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drawings/drawing1.xml" ContentType="application/vnd.openxmlformats-officedocument.drawing+xml"/>
  <Override PartName="/xl/slicers/slicer1.xml" ContentType="application/vnd.ms-excel.slicer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 Final" sheetId="1" r:id="rId1"/>
    <sheet name="Calculos" sheetId="2" state="hidden" r:id="rId2"/>
    <sheet name="Datos" sheetId="3" state="hidden" r:id="rId3"/>
    <sheet name="Metas" sheetId="4" state="hidden" r:id="rId4"/>
    <sheet name="Analisis_IA" sheetId="5" state="hidden" r:id="rId5"/>
  </sheets>
  <definedNames>
    <definedName name="Slicer_Trimestre">#N/A</definedName>
    <definedName name="Slicer_Categoria">#N/A</definedName>
    <definedName name="Slicer_Producto">#N/A</definedName>
    <definedName name="_xlnm.Print_Area" localSheetId="0">'Dashboard Final'!$A$1:$R$55</definedName>
  </definedNames>
  <calcPr calcId="124519" fullCalcOnLoad="1"/>
  <pivotCaches>
    <pivotCache cacheId="1" r:id="rIdPC1"/>
  </pivotCaches>
  <extLst>
    <ext xmlns:x14="http://schemas.microsoft.com/office/spreadsheetml/2009/9/main" uri="{BBE1A952-AA13-448e-AADC-164F8A28A991}">
      <x14:slicerCaches>
        <x14:slicerCache r:id="rIdSC1"/>
        <x14:slicerCache r:id="rIdSC2"/>
        <x14:slicerCache r:id="rIdSC3"/>
      </x14:slicerCaches>
    </ext>
  </extLst>
</workbook>
</file>

<file path=xl/sharedStrings.xml><?xml version="1.0" encoding="utf-8"?>
<sst xmlns="http://schemas.openxmlformats.org/spreadsheetml/2006/main" count="132198" uniqueCount="22130">
  <si>
    <t>Fecha</t>
  </si>
  <si>
    <t>ID_Transaccion</t>
  </si>
  <si>
    <t>SKU</t>
  </si>
  <si>
    <t>Producto</t>
  </si>
  <si>
    <t>Categoria</t>
  </si>
  <si>
    <t>Mes</t>
  </si>
  <si>
    <t>Trimestre</t>
  </si>
  <si>
    <t>Cantidad</t>
  </si>
  <si>
    <t>Importe_Bruto</t>
  </si>
  <si>
    <t>Descuento_Importe</t>
  </si>
  <si>
    <t>Importe_Neto</t>
  </si>
  <si>
    <t>Costo_Estimado</t>
  </si>
  <si>
    <t>Importe_Margen</t>
  </si>
  <si>
    <t>Meta_Margen_Asignada</t>
  </si>
  <si>
    <t>TX-100608</t>
  </si>
  <si>
    <t>ELEC-02</t>
  </si>
  <si>
    <t>Microondas 20L</t>
  </si>
  <si>
    <t>Electrónica</t>
  </si>
  <si>
    <t>01-Ene</t>
  </si>
  <si>
    <t>T1</t>
  </si>
  <si>
    <t>TX-101399</t>
  </si>
  <si>
    <t>TX-101450</t>
  </si>
  <si>
    <t>TECN-01</t>
  </si>
  <si>
    <t>Celular Smartphone</t>
  </si>
  <si>
    <t>Tecnología</t>
  </si>
  <si>
    <t>TX-101937</t>
  </si>
  <si>
    <t>ELEC-01</t>
  </si>
  <si>
    <t>TV Smart 55</t>
  </si>
  <si>
    <t>TX-102132</t>
  </si>
  <si>
    <t>HOGA-01</t>
  </si>
  <si>
    <t>Cafetera Express</t>
  </si>
  <si>
    <t>Hogar</t>
  </si>
  <si>
    <t>TX-102309</t>
  </si>
  <si>
    <t>LBLA-01</t>
  </si>
  <si>
    <t>Lavarropas Automático</t>
  </si>
  <si>
    <t>Línea Blanca</t>
  </si>
  <si>
    <t>TX-102358</t>
  </si>
  <si>
    <t>TX-102417</t>
  </si>
  <si>
    <t>TX-102427</t>
  </si>
  <si>
    <t>TX-102474</t>
  </si>
  <si>
    <t>TX-102840</t>
  </si>
  <si>
    <t>TX-102881</t>
  </si>
  <si>
    <t>TX-103908</t>
  </si>
  <si>
    <t>HOGA-02</t>
  </si>
  <si>
    <t>Aspiradora Robot</t>
  </si>
  <si>
    <t>TX-104244</t>
  </si>
  <si>
    <t>TX-104918</t>
  </si>
  <si>
    <t>LBLA-02</t>
  </si>
  <si>
    <t>Heladera No Frost</t>
  </si>
  <si>
    <t>TX-105411</t>
  </si>
  <si>
    <t>TX-105985</t>
  </si>
  <si>
    <t>TX-107453</t>
  </si>
  <si>
    <t>TX-108469</t>
  </si>
  <si>
    <t>TX-108474</t>
  </si>
  <si>
    <t>TX-109024</t>
  </si>
  <si>
    <t>TX-109033</t>
  </si>
  <si>
    <t>TX-109948</t>
  </si>
  <si>
    <t>TX-110219</t>
  </si>
  <si>
    <t>TX-110318</t>
  </si>
  <si>
    <t>TX-110700</t>
  </si>
  <si>
    <t>TX-110871</t>
  </si>
  <si>
    <t>TX-111445</t>
  </si>
  <si>
    <t>TX-111955</t>
  </si>
  <si>
    <t>TX-111959</t>
  </si>
  <si>
    <t>TX-112055</t>
  </si>
  <si>
    <t>TX-112802</t>
  </si>
  <si>
    <t>TX-113654</t>
  </si>
  <si>
    <t>TX-114125</t>
  </si>
  <si>
    <t>TX-114266</t>
  </si>
  <si>
    <t>TX-114468</t>
  </si>
  <si>
    <t>TX-115222</t>
  </si>
  <si>
    <t>TX-115380</t>
  </si>
  <si>
    <t>TX-117458</t>
  </si>
  <si>
    <t>TECN-02</t>
  </si>
  <si>
    <t>Notebook Pro</t>
  </si>
  <si>
    <t>TX-118504</t>
  </si>
  <si>
    <t>TX-118574</t>
  </si>
  <si>
    <t>TX-119923</t>
  </si>
  <si>
    <t>TX-120093</t>
  </si>
  <si>
    <t>TX-120638</t>
  </si>
  <si>
    <t>TX-120698</t>
  </si>
  <si>
    <t>TX-120738</t>
  </si>
  <si>
    <t>TX-121067</t>
  </si>
  <si>
    <t>TX-121108</t>
  </si>
  <si>
    <t>TX-121167</t>
  </si>
  <si>
    <t>TX-121489</t>
  </si>
  <si>
    <t>TX-121662</t>
  </si>
  <si>
    <t>TX-121811</t>
  </si>
  <si>
    <t>TX-100203</t>
  </si>
  <si>
    <t>TX-100631</t>
  </si>
  <si>
    <t>TX-101436</t>
  </si>
  <si>
    <t>TX-102051</t>
  </si>
  <si>
    <t>TX-102505</t>
  </si>
  <si>
    <t>TX-102586</t>
  </si>
  <si>
    <t>TX-102916</t>
  </si>
  <si>
    <t>TX-103916</t>
  </si>
  <si>
    <t>TX-104153</t>
  </si>
  <si>
    <t>TX-104241</t>
  </si>
  <si>
    <t>TX-104291</t>
  </si>
  <si>
    <t>TX-104319</t>
  </si>
  <si>
    <t>TX-104871</t>
  </si>
  <si>
    <t>TX-104975</t>
  </si>
  <si>
    <t>TX-105170</t>
  </si>
  <si>
    <t>TX-105395</t>
  </si>
  <si>
    <t>TX-105672</t>
  </si>
  <si>
    <t>TX-106682</t>
  </si>
  <si>
    <t>TX-106688</t>
  </si>
  <si>
    <t>TX-107870</t>
  </si>
  <si>
    <t>TX-108108</t>
  </si>
  <si>
    <t>TX-108118</t>
  </si>
  <si>
    <t>TX-108381</t>
  </si>
  <si>
    <t>TX-109037</t>
  </si>
  <si>
    <t>TX-109223</t>
  </si>
  <si>
    <t>TX-109355</t>
  </si>
  <si>
    <t>TX-109362</t>
  </si>
  <si>
    <t>TX-109593</t>
  </si>
  <si>
    <t>TX-109935</t>
  </si>
  <si>
    <t>TX-110120</t>
  </si>
  <si>
    <t>TX-110155</t>
  </si>
  <si>
    <t>TX-110414</t>
  </si>
  <si>
    <t>TX-110812</t>
  </si>
  <si>
    <t>TX-110828</t>
  </si>
  <si>
    <t>TX-111110</t>
  </si>
  <si>
    <t>TX-111245</t>
  </si>
  <si>
    <t>TX-111734</t>
  </si>
  <si>
    <t>TX-111740</t>
  </si>
  <si>
    <t>TX-112278</t>
  </si>
  <si>
    <t>TX-112698</t>
  </si>
  <si>
    <t>TX-113256</t>
  </si>
  <si>
    <t>TX-113266</t>
  </si>
  <si>
    <t>TX-113548</t>
  </si>
  <si>
    <t>TX-114019</t>
  </si>
  <si>
    <t>TX-114110</t>
  </si>
  <si>
    <t>TX-114134</t>
  </si>
  <si>
    <t>TX-114277</t>
  </si>
  <si>
    <t>TX-114497</t>
  </si>
  <si>
    <t>TX-114904</t>
  </si>
  <si>
    <t>TX-115203</t>
  </si>
  <si>
    <t>TX-115985</t>
  </si>
  <si>
    <t>TX-116300</t>
  </si>
  <si>
    <t>TX-116699</t>
  </si>
  <si>
    <t>TX-116735</t>
  </si>
  <si>
    <t>TX-116749</t>
  </si>
  <si>
    <t>TX-117320</t>
  </si>
  <si>
    <t>TX-118281</t>
  </si>
  <si>
    <t>TX-118629</t>
  </si>
  <si>
    <t>TX-119082</t>
  </si>
  <si>
    <t>TX-119222</t>
  </si>
  <si>
    <t>TX-119328</t>
  </si>
  <si>
    <t>TX-119613</t>
  </si>
  <si>
    <t>TX-120284</t>
  </si>
  <si>
    <t>TX-120454</t>
  </si>
  <si>
    <t>TX-120755</t>
  </si>
  <si>
    <t>TX-121298</t>
  </si>
  <si>
    <t>TX-121363</t>
  </si>
  <si>
    <t>TX-121460</t>
  </si>
  <si>
    <t>TX-121655</t>
  </si>
  <si>
    <t>TX-100147</t>
  </si>
  <si>
    <t>TX-100698</t>
  </si>
  <si>
    <t>TX-101130</t>
  </si>
  <si>
    <t>TX-102263</t>
  </si>
  <si>
    <t>TX-102299</t>
  </si>
  <si>
    <t>TX-102373</t>
  </si>
  <si>
    <t>TX-102385</t>
  </si>
  <si>
    <t>TX-102765</t>
  </si>
  <si>
    <t>TX-103147</t>
  </si>
  <si>
    <t>TX-103624</t>
  </si>
  <si>
    <t>TX-103757</t>
  </si>
  <si>
    <t>TX-104110</t>
  </si>
  <si>
    <t>TX-104125</t>
  </si>
  <si>
    <t>TX-104640</t>
  </si>
  <si>
    <t>TX-104869</t>
  </si>
  <si>
    <t>TX-105141</t>
  </si>
  <si>
    <t>TX-105196</t>
  </si>
  <si>
    <t>TX-105661</t>
  </si>
  <si>
    <t>TX-105704</t>
  </si>
  <si>
    <t>TX-106964</t>
  </si>
  <si>
    <t>TX-107313</t>
  </si>
  <si>
    <t>TX-107378</t>
  </si>
  <si>
    <t>TX-107430</t>
  </si>
  <si>
    <t>TX-108030</t>
  </si>
  <si>
    <t>TX-108075</t>
  </si>
  <si>
    <t>TX-108892</t>
  </si>
  <si>
    <t>TX-109092</t>
  </si>
  <si>
    <t>TX-110006</t>
  </si>
  <si>
    <t>TX-110142</t>
  </si>
  <si>
    <t>TX-110167</t>
  </si>
  <si>
    <t>TX-110469</t>
  </si>
  <si>
    <t>TX-110481</t>
  </si>
  <si>
    <t>TX-110723</t>
  </si>
  <si>
    <t>TX-110878</t>
  </si>
  <si>
    <t>TX-110911</t>
  </si>
  <si>
    <t>TX-111208</t>
  </si>
  <si>
    <t>TX-111231</t>
  </si>
  <si>
    <t>TX-111621</t>
  </si>
  <si>
    <t>TX-112409</t>
  </si>
  <si>
    <t>TX-112458</t>
  </si>
  <si>
    <t>TX-112854</t>
  </si>
  <si>
    <t>TX-112891</t>
  </si>
  <si>
    <t>TX-113121</t>
  </si>
  <si>
    <t>TX-113157</t>
  </si>
  <si>
    <t>TX-114893</t>
  </si>
  <si>
    <t>TX-115236</t>
  </si>
  <si>
    <t>TX-115346</t>
  </si>
  <si>
    <t>TX-115404</t>
  </si>
  <si>
    <t>TX-115512</t>
  </si>
  <si>
    <t>TX-115586</t>
  </si>
  <si>
    <t>TX-115607</t>
  </si>
  <si>
    <t>TX-115973</t>
  </si>
  <si>
    <t>TX-116181</t>
  </si>
  <si>
    <t>TX-116197</t>
  </si>
  <si>
    <t>TX-117328</t>
  </si>
  <si>
    <t>TX-117499</t>
  </si>
  <si>
    <t>TX-117879</t>
  </si>
  <si>
    <t>TX-117968</t>
  </si>
  <si>
    <t>TX-118658</t>
  </si>
  <si>
    <t>TX-118841</t>
  </si>
  <si>
    <t>TX-119471</t>
  </si>
  <si>
    <t>TX-119607</t>
  </si>
  <si>
    <t>TX-119932</t>
  </si>
  <si>
    <t>TX-119981</t>
  </si>
  <si>
    <t>TX-119986</t>
  </si>
  <si>
    <t>TX-120151</t>
  </si>
  <si>
    <t>TX-120733</t>
  </si>
  <si>
    <t>TX-120821</t>
  </si>
  <si>
    <t>TX-120835</t>
  </si>
  <si>
    <t>TX-121499</t>
  </si>
  <si>
    <t>TX-121561</t>
  </si>
  <si>
    <t>TX-121648</t>
  </si>
  <si>
    <t>TX-121653</t>
  </si>
  <si>
    <t>TX-121936</t>
  </si>
  <si>
    <t>TX-100842</t>
  </si>
  <si>
    <t>TX-100891</t>
  </si>
  <si>
    <t>TX-101348</t>
  </si>
  <si>
    <t>TX-101735</t>
  </si>
  <si>
    <t>TX-102297</t>
  </si>
  <si>
    <t>TX-102464</t>
  </si>
  <si>
    <t>TX-102489</t>
  </si>
  <si>
    <t>TX-102886</t>
  </si>
  <si>
    <t>TX-103235</t>
  </si>
  <si>
    <t>TX-103577</t>
  </si>
  <si>
    <t>TX-103583</t>
  </si>
  <si>
    <t>TX-105631</t>
  </si>
  <si>
    <t>TX-105706</t>
  </si>
  <si>
    <t>TX-106220</t>
  </si>
  <si>
    <t>TX-106319</t>
  </si>
  <si>
    <t>TX-106413</t>
  </si>
  <si>
    <t>TX-106711</t>
  </si>
  <si>
    <t>TX-106746</t>
  </si>
  <si>
    <t>TX-106751</t>
  </si>
  <si>
    <t>TX-106762</t>
  </si>
  <si>
    <t>TX-106856</t>
  </si>
  <si>
    <t>TX-106890</t>
  </si>
  <si>
    <t>TX-106928</t>
  </si>
  <si>
    <t>TX-107334</t>
  </si>
  <si>
    <t>TX-108062</t>
  </si>
  <si>
    <t>TX-108249</t>
  </si>
  <si>
    <t>TX-108981</t>
  </si>
  <si>
    <t>TX-109547</t>
  </si>
  <si>
    <t>TX-109989</t>
  </si>
  <si>
    <t>TX-110150</t>
  </si>
  <si>
    <t>TX-110332</t>
  </si>
  <si>
    <t>TX-110335</t>
  </si>
  <si>
    <t>TX-110782</t>
  </si>
  <si>
    <t>TX-111386</t>
  </si>
  <si>
    <t>TX-113397</t>
  </si>
  <si>
    <t>TX-113713</t>
  </si>
  <si>
    <t>TX-114147</t>
  </si>
  <si>
    <t>TX-114169</t>
  </si>
  <si>
    <t>TX-114408</t>
  </si>
  <si>
    <t>TX-114520</t>
  </si>
  <si>
    <t>TX-114934</t>
  </si>
  <si>
    <t>TX-115021</t>
  </si>
  <si>
    <t>TX-115310</t>
  </si>
  <si>
    <t>TX-115437</t>
  </si>
  <si>
    <t>TX-115507</t>
  </si>
  <si>
    <t>TX-116196</t>
  </si>
  <si>
    <t>TX-116419</t>
  </si>
  <si>
    <t>TX-116495</t>
  </si>
  <si>
    <t>TX-116969</t>
  </si>
  <si>
    <t>TX-117029</t>
  </si>
  <si>
    <t>TX-117122</t>
  </si>
  <si>
    <t>TX-117515</t>
  </si>
  <si>
    <t>TX-117637</t>
  </si>
  <si>
    <t>TX-118221</t>
  </si>
  <si>
    <t>TX-119165</t>
  </si>
  <si>
    <t>TX-119765</t>
  </si>
  <si>
    <t>TX-121802</t>
  </si>
  <si>
    <t>TX-121838</t>
  </si>
  <si>
    <t>TX-100029</t>
  </si>
  <si>
    <t>TX-100273</t>
  </si>
  <si>
    <t>TX-100444</t>
  </si>
  <si>
    <t>TX-100464</t>
  </si>
  <si>
    <t>TX-100573</t>
  </si>
  <si>
    <t>TX-100886</t>
  </si>
  <si>
    <t>TX-101211</t>
  </si>
  <si>
    <t>TX-101792</t>
  </si>
  <si>
    <t>TX-101845</t>
  </si>
  <si>
    <t>TX-101986</t>
  </si>
  <si>
    <t>TX-102097</t>
  </si>
  <si>
    <t>TX-102116</t>
  </si>
  <si>
    <t>TX-102593</t>
  </si>
  <si>
    <t>TX-103289</t>
  </si>
  <si>
    <t>TX-103799</t>
  </si>
  <si>
    <t>TX-103951</t>
  </si>
  <si>
    <t>TX-104009</t>
  </si>
  <si>
    <t>TX-104238</t>
  </si>
  <si>
    <t>TX-104906</t>
  </si>
  <si>
    <t>TX-105711</t>
  </si>
  <si>
    <t>TX-106410</t>
  </si>
  <si>
    <t>TX-106742</t>
  </si>
  <si>
    <t>TX-106995</t>
  </si>
  <si>
    <t>TX-107038</t>
  </si>
  <si>
    <t>TX-107495</t>
  </si>
  <si>
    <t>TX-107884</t>
  </si>
  <si>
    <t>TX-108154</t>
  </si>
  <si>
    <t>TX-108573</t>
  </si>
  <si>
    <t>TX-108585</t>
  </si>
  <si>
    <t>TX-108867</t>
  </si>
  <si>
    <t>TX-109040</t>
  </si>
  <si>
    <t>TX-109184</t>
  </si>
  <si>
    <t>TX-109573</t>
  </si>
  <si>
    <t>TX-109758</t>
  </si>
  <si>
    <t>TX-109892</t>
  </si>
  <si>
    <t>TX-110466</t>
  </si>
  <si>
    <t>TX-111184</t>
  </si>
  <si>
    <t>TX-111714</t>
  </si>
  <si>
    <t>TX-112104</t>
  </si>
  <si>
    <t>TX-112173</t>
  </si>
  <si>
    <t>TX-112287</t>
  </si>
  <si>
    <t>TX-112330</t>
  </si>
  <si>
    <t>TX-112366</t>
  </si>
  <si>
    <t>TX-112410</t>
  </si>
  <si>
    <t>TX-114115</t>
  </si>
  <si>
    <t>TX-114718</t>
  </si>
  <si>
    <t>TX-115549</t>
  </si>
  <si>
    <t>TX-116694</t>
  </si>
  <si>
    <t>TX-117237</t>
  </si>
  <si>
    <t>TX-117248</t>
  </si>
  <si>
    <t>TX-117304</t>
  </si>
  <si>
    <t>TX-117345</t>
  </si>
  <si>
    <t>TX-117471</t>
  </si>
  <si>
    <t>TX-117762</t>
  </si>
  <si>
    <t>TX-118070</t>
  </si>
  <si>
    <t>TX-118151</t>
  </si>
  <si>
    <t>TX-118563</t>
  </si>
  <si>
    <t>TX-118693</t>
  </si>
  <si>
    <t>TX-118755</t>
  </si>
  <si>
    <t>TX-119029</t>
  </si>
  <si>
    <t>TX-119060</t>
  </si>
  <si>
    <t>TX-119103</t>
  </si>
  <si>
    <t>TX-119893</t>
  </si>
  <si>
    <t>TX-120633</t>
  </si>
  <si>
    <t>TX-121074</t>
  </si>
  <si>
    <t>TX-121280</t>
  </si>
  <si>
    <t>TX-121500</t>
  </si>
  <si>
    <t>TX-121546</t>
  </si>
  <si>
    <t>TX-100784</t>
  </si>
  <si>
    <t>TX-100995</t>
  </si>
  <si>
    <t>TX-102519</t>
  </si>
  <si>
    <t>TX-102679</t>
  </si>
  <si>
    <t>TX-103119</t>
  </si>
  <si>
    <t>TX-103136</t>
  </si>
  <si>
    <t>TX-103407</t>
  </si>
  <si>
    <t>TX-103870</t>
  </si>
  <si>
    <t>TX-104609</t>
  </si>
  <si>
    <t>TX-105899</t>
  </si>
  <si>
    <t>TX-106206</t>
  </si>
  <si>
    <t>TX-106460</t>
  </si>
  <si>
    <t>TX-106510</t>
  </si>
  <si>
    <t>TX-106872</t>
  </si>
  <si>
    <t>TX-106939</t>
  </si>
  <si>
    <t>TX-107180</t>
  </si>
  <si>
    <t>TX-107620</t>
  </si>
  <si>
    <t>TX-107652</t>
  </si>
  <si>
    <t>TX-108723</t>
  </si>
  <si>
    <t>TX-109428</t>
  </si>
  <si>
    <t>TX-109486</t>
  </si>
  <si>
    <t>TX-110487</t>
  </si>
  <si>
    <t>TX-110529</t>
  </si>
  <si>
    <t>TX-110531</t>
  </si>
  <si>
    <t>TX-110905</t>
  </si>
  <si>
    <t>TX-110953</t>
  </si>
  <si>
    <t>TX-111262</t>
  </si>
  <si>
    <t>TX-111451</t>
  </si>
  <si>
    <t>TX-111888</t>
  </si>
  <si>
    <t>TX-112933</t>
  </si>
  <si>
    <t>TX-113119</t>
  </si>
  <si>
    <t>TX-113862</t>
  </si>
  <si>
    <t>TX-113867</t>
  </si>
  <si>
    <t>TX-114270</t>
  </si>
  <si>
    <t>TX-114688</t>
  </si>
  <si>
    <t>TX-114970</t>
  </si>
  <si>
    <t>TX-115468</t>
  </si>
  <si>
    <t>TX-115653</t>
  </si>
  <si>
    <t>TX-116483</t>
  </si>
  <si>
    <t>TX-117176</t>
  </si>
  <si>
    <t>TX-117636</t>
  </si>
  <si>
    <t>TX-117848</t>
  </si>
  <si>
    <t>TX-118856</t>
  </si>
  <si>
    <t>TX-118954</t>
  </si>
  <si>
    <t>TX-118969</t>
  </si>
  <si>
    <t>TX-119087</t>
  </si>
  <si>
    <t>TX-119775</t>
  </si>
  <si>
    <t>TX-119855</t>
  </si>
  <si>
    <t>TX-120133</t>
  </si>
  <si>
    <t>TX-120196</t>
  </si>
  <si>
    <t>TX-120261</t>
  </si>
  <si>
    <t>TX-121054</t>
  </si>
  <si>
    <t>TX-100825</t>
  </si>
  <si>
    <t>TX-100835</t>
  </si>
  <si>
    <t>TX-100925</t>
  </si>
  <si>
    <t>TX-101141</t>
  </si>
  <si>
    <t>TX-102002</t>
  </si>
  <si>
    <t>TX-102763</t>
  </si>
  <si>
    <t>TX-102989</t>
  </si>
  <si>
    <t>TX-104034</t>
  </si>
  <si>
    <t>TX-104251</t>
  </si>
  <si>
    <t>TX-105186</t>
  </si>
  <si>
    <t>TX-105355</t>
  </si>
  <si>
    <t>TX-106141</t>
  </si>
  <si>
    <t>TX-106579</t>
  </si>
  <si>
    <t>TX-106669</t>
  </si>
  <si>
    <t>TX-107020</t>
  </si>
  <si>
    <t>TX-107171</t>
  </si>
  <si>
    <t>TX-107235</t>
  </si>
  <si>
    <t>TX-107972</t>
  </si>
  <si>
    <t>TX-108190</t>
  </si>
  <si>
    <t>TX-108963</t>
  </si>
  <si>
    <t>TX-109467</t>
  </si>
  <si>
    <t>TX-110008</t>
  </si>
  <si>
    <t>TX-110108</t>
  </si>
  <si>
    <t>TX-110588</t>
  </si>
  <si>
    <t>TX-111005</t>
  </si>
  <si>
    <t>TX-111388</t>
  </si>
  <si>
    <t>TX-111708</t>
  </si>
  <si>
    <t>TX-112261</t>
  </si>
  <si>
    <t>TX-112386</t>
  </si>
  <si>
    <t>TX-112442</t>
  </si>
  <si>
    <t>TX-112558</t>
  </si>
  <si>
    <t>TX-113126</t>
  </si>
  <si>
    <t>TX-113171</t>
  </si>
  <si>
    <t>TX-113381</t>
  </si>
  <si>
    <t>TX-114192</t>
  </si>
  <si>
    <t>TX-114890</t>
  </si>
  <si>
    <t>TX-115376</t>
  </si>
  <si>
    <t>TX-115379</t>
  </si>
  <si>
    <t>TX-115780</t>
  </si>
  <si>
    <t>TX-115797</t>
  </si>
  <si>
    <t>TX-116100</t>
  </si>
  <si>
    <t>TX-116234</t>
  </si>
  <si>
    <t>TX-116552</t>
  </si>
  <si>
    <t>TX-116596</t>
  </si>
  <si>
    <t>TX-116859</t>
  </si>
  <si>
    <t>TX-117044</t>
  </si>
  <si>
    <t>TX-117288</t>
  </si>
  <si>
    <t>TX-117467</t>
  </si>
  <si>
    <t>TX-118036</t>
  </si>
  <si>
    <t>TX-118107</t>
  </si>
  <si>
    <t>TX-118163</t>
  </si>
  <si>
    <t>TX-118183</t>
  </si>
  <si>
    <t>TX-118437</t>
  </si>
  <si>
    <t>TX-119110</t>
  </si>
  <si>
    <t>TX-119161</t>
  </si>
  <si>
    <t>TX-119428</t>
  </si>
  <si>
    <t>TX-119823</t>
  </si>
  <si>
    <t>TX-120442</t>
  </si>
  <si>
    <t>TX-120640</t>
  </si>
  <si>
    <t>TX-121286</t>
  </si>
  <si>
    <t>TX-121466</t>
  </si>
  <si>
    <t>TX-121983</t>
  </si>
  <si>
    <t>TX-100108</t>
  </si>
  <si>
    <t>TX-101611</t>
  </si>
  <si>
    <t>TX-101996</t>
  </si>
  <si>
    <t>TX-102163</t>
  </si>
  <si>
    <t>TX-102900</t>
  </si>
  <si>
    <t>TX-102913</t>
  </si>
  <si>
    <t>TX-102960</t>
  </si>
  <si>
    <t>TX-103176</t>
  </si>
  <si>
    <t>TX-103649</t>
  </si>
  <si>
    <t>TX-103709</t>
  </si>
  <si>
    <t>TX-104075</t>
  </si>
  <si>
    <t>TX-104135</t>
  </si>
  <si>
    <t>TX-104960</t>
  </si>
  <si>
    <t>TX-105478</t>
  </si>
  <si>
    <t>TX-106402</t>
  </si>
  <si>
    <t>TX-107204</t>
  </si>
  <si>
    <t>TX-107306</t>
  </si>
  <si>
    <t>TX-107445</t>
  </si>
  <si>
    <t>TX-107625</t>
  </si>
  <si>
    <t>TX-107815</t>
  </si>
  <si>
    <t>TX-108084</t>
  </si>
  <si>
    <t>TX-108618</t>
  </si>
  <si>
    <t>TX-108931</t>
  </si>
  <si>
    <t>TX-109150</t>
  </si>
  <si>
    <t>TX-109234</t>
  </si>
  <si>
    <t>TX-111007</t>
  </si>
  <si>
    <t>TX-111239</t>
  </si>
  <si>
    <t>TX-111487</t>
  </si>
  <si>
    <t>TX-111675</t>
  </si>
  <si>
    <t>TX-112288</t>
  </si>
  <si>
    <t>TX-112306</t>
  </si>
  <si>
    <t>TX-112445</t>
  </si>
  <si>
    <t>TX-113364</t>
  </si>
  <si>
    <t>TX-113389</t>
  </si>
  <si>
    <t>TX-113690</t>
  </si>
  <si>
    <t>TX-114535</t>
  </si>
  <si>
    <t>TX-115225</t>
  </si>
  <si>
    <t>TX-115431</t>
  </si>
  <si>
    <t>TX-115617</t>
  </si>
  <si>
    <t>TX-115752</t>
  </si>
  <si>
    <t>TX-116108</t>
  </si>
  <si>
    <t>TX-116441</t>
  </si>
  <si>
    <t>TX-116869</t>
  </si>
  <si>
    <t>TX-117094</t>
  </si>
  <si>
    <t>TX-117128</t>
  </si>
  <si>
    <t>TX-117389</t>
  </si>
  <si>
    <t>TX-117588</t>
  </si>
  <si>
    <t>TX-117649</t>
  </si>
  <si>
    <t>TX-117931</t>
  </si>
  <si>
    <t>TX-118071</t>
  </si>
  <si>
    <t>TX-118181</t>
  </si>
  <si>
    <t>TX-118432</t>
  </si>
  <si>
    <t>TX-118814</t>
  </si>
  <si>
    <t>TX-118835</t>
  </si>
  <si>
    <t>TX-119034</t>
  </si>
  <si>
    <t>TX-119240</t>
  </si>
  <si>
    <t>TX-119435</t>
  </si>
  <si>
    <t>TX-119546</t>
  </si>
  <si>
    <t>TX-119568</t>
  </si>
  <si>
    <t>TX-121373</t>
  </si>
  <si>
    <t>TX-100208</t>
  </si>
  <si>
    <t>TX-101446</t>
  </si>
  <si>
    <t>TX-101674</t>
  </si>
  <si>
    <t>TX-101968</t>
  </si>
  <si>
    <t>TX-102038</t>
  </si>
  <si>
    <t>TX-102302</t>
  </si>
  <si>
    <t>TX-102709</t>
  </si>
  <si>
    <t>TX-103158</t>
  </si>
  <si>
    <t>TX-103578</t>
  </si>
  <si>
    <t>TX-103623</t>
  </si>
  <si>
    <t>TX-103712</t>
  </si>
  <si>
    <t>TX-103849</t>
  </si>
  <si>
    <t>TX-104252</t>
  </si>
  <si>
    <t>TX-104638</t>
  </si>
  <si>
    <t>TX-105157</t>
  </si>
  <si>
    <t>TX-105926</t>
  </si>
  <si>
    <t>TX-106146</t>
  </si>
  <si>
    <t>TX-106390</t>
  </si>
  <si>
    <t>TX-106537</t>
  </si>
  <si>
    <t>TX-107103</t>
  </si>
  <si>
    <t>TX-107207</t>
  </si>
  <si>
    <t>TX-107280</t>
  </si>
  <si>
    <t>TX-107572</t>
  </si>
  <si>
    <t>TX-108004</t>
  </si>
  <si>
    <t>TX-108439</t>
  </si>
  <si>
    <t>TX-108479</t>
  </si>
  <si>
    <t>TX-108695</t>
  </si>
  <si>
    <t>TX-109107</t>
  </si>
  <si>
    <t>TX-109192</t>
  </si>
  <si>
    <t>TX-109624</t>
  </si>
  <si>
    <t>TX-109829</t>
  </si>
  <si>
    <t>TX-110036</t>
  </si>
  <si>
    <t>TX-110891</t>
  </si>
  <si>
    <t>TX-110927</t>
  </si>
  <si>
    <t>TX-111030</t>
  </si>
  <si>
    <t>TX-111339</t>
  </si>
  <si>
    <t>TX-111443</t>
  </si>
  <si>
    <t>TX-111808</t>
  </si>
  <si>
    <t>TX-112381</t>
  </si>
  <si>
    <t>TX-112704</t>
  </si>
  <si>
    <t>TX-112876</t>
  </si>
  <si>
    <t>TX-112990</t>
  </si>
  <si>
    <t>TX-113303</t>
  </si>
  <si>
    <t>TX-113541</t>
  </si>
  <si>
    <t>TX-113739</t>
  </si>
  <si>
    <t>TX-113815</t>
  </si>
  <si>
    <t>TX-113894</t>
  </si>
  <si>
    <t>TX-114116</t>
  </si>
  <si>
    <t>TX-114702</t>
  </si>
  <si>
    <t>TX-115063</t>
  </si>
  <si>
    <t>TX-115514</t>
  </si>
  <si>
    <t>TX-116082</t>
  </si>
  <si>
    <t>TX-117241</t>
  </si>
  <si>
    <t>TX-117534</t>
  </si>
  <si>
    <t>TX-117633</t>
  </si>
  <si>
    <t>TX-117684</t>
  </si>
  <si>
    <t>TX-117959</t>
  </si>
  <si>
    <t>TX-118296</t>
  </si>
  <si>
    <t>TX-118617</t>
  </si>
  <si>
    <t>TX-119460</t>
  </si>
  <si>
    <t>TX-120645</t>
  </si>
  <si>
    <t>TX-120702</t>
  </si>
  <si>
    <t>TX-121078</t>
  </si>
  <si>
    <t>TX-121883</t>
  </si>
  <si>
    <t>TX-100408</t>
  </si>
  <si>
    <t>TX-100501</t>
  </si>
  <si>
    <t>TX-100666</t>
  </si>
  <si>
    <t>TX-100816</t>
  </si>
  <si>
    <t>TX-104016</t>
  </si>
  <si>
    <t>TX-104078</t>
  </si>
  <si>
    <t>TX-104104</t>
  </si>
  <si>
    <t>TX-104415</t>
  </si>
  <si>
    <t>TX-104506</t>
  </si>
  <si>
    <t>TX-105026</t>
  </si>
  <si>
    <t>TX-105306</t>
  </si>
  <si>
    <t>TX-105585</t>
  </si>
  <si>
    <t>TX-105628</t>
  </si>
  <si>
    <t>TX-105790</t>
  </si>
  <si>
    <t>TX-105843</t>
  </si>
  <si>
    <t>TX-106291</t>
  </si>
  <si>
    <t>TX-106612</t>
  </si>
  <si>
    <t>TX-106698</t>
  </si>
  <si>
    <t>TX-106716</t>
  </si>
  <si>
    <t>TX-107634</t>
  </si>
  <si>
    <t>TX-107743</t>
  </si>
  <si>
    <t>TX-107780</t>
  </si>
  <si>
    <t>TX-107988</t>
  </si>
  <si>
    <t>TX-109206</t>
  </si>
  <si>
    <t>TX-109208</t>
  </si>
  <si>
    <t>TX-109476</t>
  </si>
  <si>
    <t>TX-110492</t>
  </si>
  <si>
    <t>TX-111048</t>
  </si>
  <si>
    <t>TX-111432</t>
  </si>
  <si>
    <t>TX-111485</t>
  </si>
  <si>
    <t>TX-111619</t>
  </si>
  <si>
    <t>TX-111957</t>
  </si>
  <si>
    <t>TX-113153</t>
  </si>
  <si>
    <t>TX-113246</t>
  </si>
  <si>
    <t>TX-113744</t>
  </si>
  <si>
    <t>TX-113938</t>
  </si>
  <si>
    <t>TX-113985</t>
  </si>
  <si>
    <t>TX-114165</t>
  </si>
  <si>
    <t>TX-114743</t>
  </si>
  <si>
    <t>TX-114746</t>
  </si>
  <si>
    <t>TX-115148</t>
  </si>
  <si>
    <t>TX-115321</t>
  </si>
  <si>
    <t>TX-116376</t>
  </si>
  <si>
    <t>TX-116521</t>
  </si>
  <si>
    <t>TX-116536</t>
  </si>
  <si>
    <t>TX-116739</t>
  </si>
  <si>
    <t>TX-116796</t>
  </si>
  <si>
    <t>TX-116962</t>
  </si>
  <si>
    <t>TX-117877</t>
  </si>
  <si>
    <t>TX-118903</t>
  </si>
  <si>
    <t>TX-118955</t>
  </si>
  <si>
    <t>TX-119511</t>
  </si>
  <si>
    <t>TX-119574</t>
  </si>
  <si>
    <t>TX-119813</t>
  </si>
  <si>
    <t>TX-119960</t>
  </si>
  <si>
    <t>TX-120103</t>
  </si>
  <si>
    <t>TX-120123</t>
  </si>
  <si>
    <t>TX-120227</t>
  </si>
  <si>
    <t>TX-120342</t>
  </si>
  <si>
    <t>TX-120394</t>
  </si>
  <si>
    <t>TX-120456</t>
  </si>
  <si>
    <t>TX-120482</t>
  </si>
  <si>
    <t>TX-120741</t>
  </si>
  <si>
    <t>TX-100075</t>
  </si>
  <si>
    <t>TX-100671</t>
  </si>
  <si>
    <t>TX-101115</t>
  </si>
  <si>
    <t>TX-101149</t>
  </si>
  <si>
    <t>TX-101491</t>
  </si>
  <si>
    <t>TX-101951</t>
  </si>
  <si>
    <t>TX-102168</t>
  </si>
  <si>
    <t>TX-102622</t>
  </si>
  <si>
    <t>TX-102792</t>
  </si>
  <si>
    <t>TX-103040</t>
  </si>
  <si>
    <t>TX-103713</t>
  </si>
  <si>
    <t>TX-104140</t>
  </si>
  <si>
    <t>TX-104457</t>
  </si>
  <si>
    <t>TX-105437</t>
  </si>
  <si>
    <t>TX-105646</t>
  </si>
  <si>
    <t>TX-105700</t>
  </si>
  <si>
    <t>TX-106857</t>
  </si>
  <si>
    <t>TX-107119</t>
  </si>
  <si>
    <t>TX-107212</t>
  </si>
  <si>
    <t>TX-107230</t>
  </si>
  <si>
    <t>TX-107965</t>
  </si>
  <si>
    <t>TX-108348</t>
  </si>
  <si>
    <t>TX-108559</t>
  </si>
  <si>
    <t>TX-108980</t>
  </si>
  <si>
    <t>TX-109678</t>
  </si>
  <si>
    <t>TX-109735</t>
  </si>
  <si>
    <t>TX-110379</t>
  </si>
  <si>
    <t>TX-110508</t>
  </si>
  <si>
    <t>TX-110754</t>
  </si>
  <si>
    <t>TX-110769</t>
  </si>
  <si>
    <t>TX-111360</t>
  </si>
  <si>
    <t>TX-111872</t>
  </si>
  <si>
    <t>TX-112301</t>
  </si>
  <si>
    <t>TX-112379</t>
  </si>
  <si>
    <t>TX-112397</t>
  </si>
  <si>
    <t>TX-112565</t>
  </si>
  <si>
    <t>TX-112726</t>
  </si>
  <si>
    <t>TX-112757</t>
  </si>
  <si>
    <t>TX-112980</t>
  </si>
  <si>
    <t>TX-113275</t>
  </si>
  <si>
    <t>TX-113766</t>
  </si>
  <si>
    <t>TX-114170</t>
  </si>
  <si>
    <t>TX-114421</t>
  </si>
  <si>
    <t>TX-116340</t>
  </si>
  <si>
    <t>TX-116348</t>
  </si>
  <si>
    <t>TX-116754</t>
  </si>
  <si>
    <t>TX-118396</t>
  </si>
  <si>
    <t>TX-118417</t>
  </si>
  <si>
    <t>TX-118517</t>
  </si>
  <si>
    <t>TX-119055</t>
  </si>
  <si>
    <t>TX-120505</t>
  </si>
  <si>
    <t>TX-120722</t>
  </si>
  <si>
    <t>TX-120735</t>
  </si>
  <si>
    <t>TX-121129</t>
  </si>
  <si>
    <t>TX-121330</t>
  </si>
  <si>
    <t>TX-121439</t>
  </si>
  <si>
    <t>TX-121699</t>
  </si>
  <si>
    <t>TX-121825</t>
  </si>
  <si>
    <t>TX-100914</t>
  </si>
  <si>
    <t>TX-101185</t>
  </si>
  <si>
    <t>TX-101227</t>
  </si>
  <si>
    <t>TX-101288</t>
  </si>
  <si>
    <t>TX-101959</t>
  </si>
  <si>
    <t>TX-102181</t>
  </si>
  <si>
    <t>TX-102412</t>
  </si>
  <si>
    <t>TX-102574</t>
  </si>
  <si>
    <t>TX-102683</t>
  </si>
  <si>
    <t>TX-103579</t>
  </si>
  <si>
    <t>TX-103638</t>
  </si>
  <si>
    <t>TX-104171</t>
  </si>
  <si>
    <t>TX-104198</t>
  </si>
  <si>
    <t>TX-104429</t>
  </si>
  <si>
    <t>TX-104485</t>
  </si>
  <si>
    <t>TX-104949</t>
  </si>
  <si>
    <t>TX-105236</t>
  </si>
  <si>
    <t>TX-105440</t>
  </si>
  <si>
    <t>TX-105580</t>
  </si>
  <si>
    <t>TX-105779</t>
  </si>
  <si>
    <t>TX-105930</t>
  </si>
  <si>
    <t>TX-106184</t>
  </si>
  <si>
    <t>TX-106335</t>
  </si>
  <si>
    <t>TX-106496</t>
  </si>
  <si>
    <t>TX-106530</t>
  </si>
  <si>
    <t>TX-106690</t>
  </si>
  <si>
    <t>TX-106955</t>
  </si>
  <si>
    <t>TX-107420</t>
  </si>
  <si>
    <t>TX-107471</t>
  </si>
  <si>
    <t>TX-108302</t>
  </si>
  <si>
    <t>TX-108606</t>
  </si>
  <si>
    <t>TX-108707</t>
  </si>
  <si>
    <t>TX-109906</t>
  </si>
  <si>
    <t>TX-110088</t>
  </si>
  <si>
    <t>TX-110683</t>
  </si>
  <si>
    <t>TX-110735</t>
  </si>
  <si>
    <t>TX-110886</t>
  </si>
  <si>
    <t>TX-111133</t>
  </si>
  <si>
    <t>TX-111542</t>
  </si>
  <si>
    <t>TX-111690</t>
  </si>
  <si>
    <t>TX-111795</t>
  </si>
  <si>
    <t>TX-111833</t>
  </si>
  <si>
    <t>TX-112070</t>
  </si>
  <si>
    <t>TX-112356</t>
  </si>
  <si>
    <t>TX-112362</t>
  </si>
  <si>
    <t>TX-112428</t>
  </si>
  <si>
    <t>TX-112476</t>
  </si>
  <si>
    <t>TX-112491</t>
  </si>
  <si>
    <t>TX-113006</t>
  </si>
  <si>
    <t>TX-113257</t>
  </si>
  <si>
    <t>TX-113260</t>
  </si>
  <si>
    <t>TX-113913</t>
  </si>
  <si>
    <t>TX-113983</t>
  </si>
  <si>
    <t>TX-114092</t>
  </si>
  <si>
    <t>TX-114334</t>
  </si>
  <si>
    <t>TX-114780</t>
  </si>
  <si>
    <t>TX-115001</t>
  </si>
  <si>
    <t>TX-115187</t>
  </si>
  <si>
    <t>TX-115991</t>
  </si>
  <si>
    <t>TX-116280</t>
  </si>
  <si>
    <t>TX-116288</t>
  </si>
  <si>
    <t>TX-116719</t>
  </si>
  <si>
    <t>TX-117387</t>
  </si>
  <si>
    <t>TX-117703</t>
  </si>
  <si>
    <t>TX-117988</t>
  </si>
  <si>
    <t>TX-118539</t>
  </si>
  <si>
    <t>TX-118646</t>
  </si>
  <si>
    <t>TX-119277</t>
  </si>
  <si>
    <t>TX-119288</t>
  </si>
  <si>
    <t>TX-119551</t>
  </si>
  <si>
    <t>TX-119907</t>
  </si>
  <si>
    <t>TX-120086</t>
  </si>
  <si>
    <t>TX-120141</t>
  </si>
  <si>
    <t>TX-120172</t>
  </si>
  <si>
    <t>TX-120364</t>
  </si>
  <si>
    <t>TX-120674</t>
  </si>
  <si>
    <t>TX-120678</t>
  </si>
  <si>
    <t>TX-120767</t>
  </si>
  <si>
    <t>TX-120768</t>
  </si>
  <si>
    <t>TX-120867</t>
  </si>
  <si>
    <t>TX-120926</t>
  </si>
  <si>
    <t>TX-121249</t>
  </si>
  <si>
    <t>TX-100772</t>
  </si>
  <si>
    <t>TX-100828</t>
  </si>
  <si>
    <t>TX-101544</t>
  </si>
  <si>
    <t>TX-102040</t>
  </si>
  <si>
    <t>TX-102124</t>
  </si>
  <si>
    <t>TX-102531</t>
  </si>
  <si>
    <t>TX-102891</t>
  </si>
  <si>
    <t>TX-103822</t>
  </si>
  <si>
    <t>TX-104279</t>
  </si>
  <si>
    <t>TX-104324</t>
  </si>
  <si>
    <t>TX-104928</t>
  </si>
  <si>
    <t>TX-105208</t>
  </si>
  <si>
    <t>TX-106553</t>
  </si>
  <si>
    <t>TX-106657</t>
  </si>
  <si>
    <t>TX-107095</t>
  </si>
  <si>
    <t>TX-107108</t>
  </si>
  <si>
    <t>TX-107359</t>
  </si>
  <si>
    <t>TX-107738</t>
  </si>
  <si>
    <t>TX-107912</t>
  </si>
  <si>
    <t>TX-108320</t>
  </si>
  <si>
    <t>TX-108593</t>
  </si>
  <si>
    <t>TX-109173</t>
  </si>
  <si>
    <t>TX-109420</t>
  </si>
  <si>
    <t>TX-110596</t>
  </si>
  <si>
    <t>TX-110637</t>
  </si>
  <si>
    <t>TX-111065</t>
  </si>
  <si>
    <t>TX-111579</t>
  </si>
  <si>
    <t>TX-111926</t>
  </si>
  <si>
    <t>TX-112160</t>
  </si>
  <si>
    <t>TX-112214</t>
  </si>
  <si>
    <t>TX-112276</t>
  </si>
  <si>
    <t>TX-113027</t>
  </si>
  <si>
    <t>TX-113123</t>
  </si>
  <si>
    <t>TX-113723</t>
  </si>
  <si>
    <t>TX-113877</t>
  </si>
  <si>
    <t>TX-113928</t>
  </si>
  <si>
    <t>TX-114039</t>
  </si>
  <si>
    <t>TX-114193</t>
  </si>
  <si>
    <t>TX-114761</t>
  </si>
  <si>
    <t>TX-115052</t>
  </si>
  <si>
    <t>TX-115111</t>
  </si>
  <si>
    <t>TX-115278</t>
  </si>
  <si>
    <t>TX-115524</t>
  </si>
  <si>
    <t>TX-115949</t>
  </si>
  <si>
    <t>TX-116354</t>
  </si>
  <si>
    <t>TX-116516</t>
  </si>
  <si>
    <t>TX-116778</t>
  </si>
  <si>
    <t>TX-117238</t>
  </si>
  <si>
    <t>TX-117329</t>
  </si>
  <si>
    <t>TX-117445</t>
  </si>
  <si>
    <t>TX-117600</t>
  </si>
  <si>
    <t>TX-117773</t>
  </si>
  <si>
    <t>TX-118175</t>
  </si>
  <si>
    <t>TX-118349</t>
  </si>
  <si>
    <t>TX-118509</t>
  </si>
  <si>
    <t>TX-118525</t>
  </si>
  <si>
    <t>TX-118991</t>
  </si>
  <si>
    <t>TX-119539</t>
  </si>
  <si>
    <t>TX-119552</t>
  </si>
  <si>
    <t>TX-119709</t>
  </si>
  <si>
    <t>TX-119715</t>
  </si>
  <si>
    <t>TX-119724</t>
  </si>
  <si>
    <t>TX-120484</t>
  </si>
  <si>
    <t>TX-120905</t>
  </si>
  <si>
    <t>TX-121024</t>
  </si>
  <si>
    <t>TX-121565</t>
  </si>
  <si>
    <t>TX-121752</t>
  </si>
  <si>
    <t>TX-121904</t>
  </si>
  <si>
    <t>TX-100161</t>
  </si>
  <si>
    <t>TX-100940</t>
  </si>
  <si>
    <t>TX-101245</t>
  </si>
  <si>
    <t>TX-101703</t>
  </si>
  <si>
    <t>TX-103378</t>
  </si>
  <si>
    <t>TX-103486</t>
  </si>
  <si>
    <t>TX-103889</t>
  </si>
  <si>
    <t>TX-104860</t>
  </si>
  <si>
    <t>TX-105420</t>
  </si>
  <si>
    <t>TX-105777</t>
  </si>
  <si>
    <t>TX-107112</t>
  </si>
  <si>
    <t>TX-107402</t>
  </si>
  <si>
    <t>TX-107719</t>
  </si>
  <si>
    <t>TX-107879</t>
  </si>
  <si>
    <t>TX-108166</t>
  </si>
  <si>
    <t>TX-108446</t>
  </si>
  <si>
    <t>TX-108813</t>
  </si>
  <si>
    <t>TX-108819</t>
  </si>
  <si>
    <t>TX-109056</t>
  </si>
  <si>
    <t>TX-109786</t>
  </si>
  <si>
    <t>TX-110004</t>
  </si>
  <si>
    <t>TX-110528</t>
  </si>
  <si>
    <t>TX-110562</t>
  </si>
  <si>
    <t>TX-110746</t>
  </si>
  <si>
    <t>TX-111679</t>
  </si>
  <si>
    <t>TX-111703</t>
  </si>
  <si>
    <t>TX-111802</t>
  </si>
  <si>
    <t>TX-112060</t>
  </si>
  <si>
    <t>TX-112225</t>
  </si>
  <si>
    <t>TX-113280</t>
  </si>
  <si>
    <t>TX-113306</t>
  </si>
  <si>
    <t>TX-113512</t>
  </si>
  <si>
    <t>TX-113556</t>
  </si>
  <si>
    <t>TX-113591</t>
  </si>
  <si>
    <t>TX-113993</t>
  </si>
  <si>
    <t>TX-114846</t>
  </si>
  <si>
    <t>TX-115027</t>
  </si>
  <si>
    <t>TX-115569</t>
  </si>
  <si>
    <t>TX-115600</t>
  </si>
  <si>
    <t>TX-115847</t>
  </si>
  <si>
    <t>TX-115935</t>
  </si>
  <si>
    <t>TX-116302</t>
  </si>
  <si>
    <t>TX-117302</t>
  </si>
  <si>
    <t>TX-118499</t>
  </si>
  <si>
    <t>TX-118649</t>
  </si>
  <si>
    <t>TX-118677</t>
  </si>
  <si>
    <t>TX-120143</t>
  </si>
  <si>
    <t>TX-120889</t>
  </si>
  <si>
    <t>TX-121220</t>
  </si>
  <si>
    <t>TX-121413</t>
  </si>
  <si>
    <t>TX-100437</t>
  </si>
  <si>
    <t>TX-102370</t>
  </si>
  <si>
    <t>TX-102608</t>
  </si>
  <si>
    <t>TX-103219</t>
  </si>
  <si>
    <t>TX-103427</t>
  </si>
  <si>
    <t>TX-103622</t>
  </si>
  <si>
    <t>TX-103696</t>
  </si>
  <si>
    <t>TX-104217</t>
  </si>
  <si>
    <t>TX-104702</t>
  </si>
  <si>
    <t>TX-104840</t>
  </si>
  <si>
    <t>TX-105018</t>
  </si>
  <si>
    <t>TX-105298</t>
  </si>
  <si>
    <t>TX-105323</t>
  </si>
  <si>
    <t>TX-105811</t>
  </si>
  <si>
    <t>TX-105962</t>
  </si>
  <si>
    <t>TX-106331</t>
  </si>
  <si>
    <t>TX-106771</t>
  </si>
  <si>
    <t>TX-107026</t>
  </si>
  <si>
    <t>TX-108168</t>
  </si>
  <si>
    <t>TX-108223</t>
  </si>
  <si>
    <t>TX-108759</t>
  </si>
  <si>
    <t>TX-109197</t>
  </si>
  <si>
    <t>TX-109364</t>
  </si>
  <si>
    <t>TX-109975</t>
  </si>
  <si>
    <t>TX-110084</t>
  </si>
  <si>
    <t>TX-110329</t>
  </si>
  <si>
    <t>TX-110752</t>
  </si>
  <si>
    <t>TX-110895</t>
  </si>
  <si>
    <t>TX-111482</t>
  </si>
  <si>
    <t>TX-111590</t>
  </si>
  <si>
    <t>TX-111661</t>
  </si>
  <si>
    <t>TX-111813</t>
  </si>
  <si>
    <t>TX-112759</t>
  </si>
  <si>
    <t>TX-112785</t>
  </si>
  <si>
    <t>TX-113071</t>
  </si>
  <si>
    <t>TX-113414</t>
  </si>
  <si>
    <t>TX-113503</t>
  </si>
  <si>
    <t>TX-113570</t>
  </si>
  <si>
    <t>TX-113703</t>
  </si>
  <si>
    <t>TX-114423</t>
  </si>
  <si>
    <t>TX-115411</t>
  </si>
  <si>
    <t>TX-116418</t>
  </si>
  <si>
    <t>TX-116661</t>
  </si>
  <si>
    <t>TX-116708</t>
  </si>
  <si>
    <t>TX-116872</t>
  </si>
  <si>
    <t>TX-117037</t>
  </si>
  <si>
    <t>TX-119536</t>
  </si>
  <si>
    <t>TX-119730</t>
  </si>
  <si>
    <t>TX-119980</t>
  </si>
  <si>
    <t>TX-120185</t>
  </si>
  <si>
    <t>TX-120197</t>
  </si>
  <si>
    <t>TX-120756</t>
  </si>
  <si>
    <t>TX-121126</t>
  </si>
  <si>
    <t>TX-121282</t>
  </si>
  <si>
    <t>TX-100298</t>
  </si>
  <si>
    <t>TX-100305</t>
  </si>
  <si>
    <t>TX-100547</t>
  </si>
  <si>
    <t>TX-100556</t>
  </si>
  <si>
    <t>TX-100785</t>
  </si>
  <si>
    <t>TX-101586</t>
  </si>
  <si>
    <t>TX-101757</t>
  </si>
  <si>
    <t>TX-103060</t>
  </si>
  <si>
    <t>TX-103185</t>
  </si>
  <si>
    <t>TX-103564</t>
  </si>
  <si>
    <t>TX-103866</t>
  </si>
  <si>
    <t>TX-104518</t>
  </si>
  <si>
    <t>TX-104995</t>
  </si>
  <si>
    <t>TX-104999</t>
  </si>
  <si>
    <t>TX-105655</t>
  </si>
  <si>
    <t>TX-105736</t>
  </si>
  <si>
    <t>TX-106628</t>
  </si>
  <si>
    <t>TX-106680</t>
  </si>
  <si>
    <t>TX-107209</t>
  </si>
  <si>
    <t>TX-107347</t>
  </si>
  <si>
    <t>TX-107405</t>
  </si>
  <si>
    <t>TX-107452</t>
  </si>
  <si>
    <t>TX-107487</t>
  </si>
  <si>
    <t>TX-107708</t>
  </si>
  <si>
    <t>TX-107733</t>
  </si>
  <si>
    <t>TX-107899</t>
  </si>
  <si>
    <t>TX-108371</t>
  </si>
  <si>
    <t>TX-108620</t>
  </si>
  <si>
    <t>TX-108748</t>
  </si>
  <si>
    <t>TX-109126</t>
  </si>
  <si>
    <t>TX-109301</t>
  </si>
  <si>
    <t>TX-110040</t>
  </si>
  <si>
    <t>TX-110253</t>
  </si>
  <si>
    <t>TX-110707</t>
  </si>
  <si>
    <t>TX-110767</t>
  </si>
  <si>
    <t>TX-110824</t>
  </si>
  <si>
    <t>TX-112223</t>
  </si>
  <si>
    <t>TX-112283</t>
  </si>
  <si>
    <t>TX-112284</t>
  </si>
  <si>
    <t>TX-113118</t>
  </si>
  <si>
    <t>TX-113621</t>
  </si>
  <si>
    <t>TX-113875</t>
  </si>
  <si>
    <t>TX-113968</t>
  </si>
  <si>
    <t>TX-114000</t>
  </si>
  <si>
    <t>TX-114447</t>
  </si>
  <si>
    <t>TX-114616</t>
  </si>
  <si>
    <t>TX-114830</t>
  </si>
  <si>
    <t>TX-115119</t>
  </si>
  <si>
    <t>TX-115585</t>
  </si>
  <si>
    <t>TX-115830</t>
  </si>
  <si>
    <t>TX-116179</t>
  </si>
  <si>
    <t>TX-116378</t>
  </si>
  <si>
    <t>TX-116724</t>
  </si>
  <si>
    <t>TX-116863</t>
  </si>
  <si>
    <t>TX-116935</t>
  </si>
  <si>
    <t>TX-117353</t>
  </si>
  <si>
    <t>TX-117362</t>
  </si>
  <si>
    <t>TX-117604</t>
  </si>
  <si>
    <t>TX-118018</t>
  </si>
  <si>
    <t>TX-118053</t>
  </si>
  <si>
    <t>TX-118159</t>
  </si>
  <si>
    <t>TX-118379</t>
  </si>
  <si>
    <t>TX-118527</t>
  </si>
  <si>
    <t>TX-118919</t>
  </si>
  <si>
    <t>TX-119470</t>
  </si>
  <si>
    <t>TX-119663</t>
  </si>
  <si>
    <t>TX-120504</t>
  </si>
  <si>
    <t>TX-120528</t>
  </si>
  <si>
    <t>TX-120824</t>
  </si>
  <si>
    <t>TX-120986</t>
  </si>
  <si>
    <t>TX-121875</t>
  </si>
  <si>
    <t>TX-100257</t>
  </si>
  <si>
    <t>TX-100314</t>
  </si>
  <si>
    <t>TX-100567</t>
  </si>
  <si>
    <t>TX-100641</t>
  </si>
  <si>
    <t>TX-100853</t>
  </si>
  <si>
    <t>TX-101650</t>
  </si>
  <si>
    <t>TX-102221</t>
  </si>
  <si>
    <t>TX-102350</t>
  </si>
  <si>
    <t>TX-102539</t>
  </si>
  <si>
    <t>TX-102651</t>
  </si>
  <si>
    <t>TX-103779</t>
  </si>
  <si>
    <t>TX-103804</t>
  </si>
  <si>
    <t>TX-103808</t>
  </si>
  <si>
    <t>TX-104160</t>
  </si>
  <si>
    <t>TX-104182</t>
  </si>
  <si>
    <t>TX-104832</t>
  </si>
  <si>
    <t>TX-104939</t>
  </si>
  <si>
    <t>TX-105667</t>
  </si>
  <si>
    <t>TX-105714</t>
  </si>
  <si>
    <t>TX-106217</t>
  </si>
  <si>
    <t>TX-106301</t>
  </si>
  <si>
    <t>TX-106417</t>
  </si>
  <si>
    <t>TX-106652</t>
  </si>
  <si>
    <t>TX-107215</t>
  </si>
  <si>
    <t>TX-108248</t>
  </si>
  <si>
    <t>TX-108722</t>
  </si>
  <si>
    <t>TX-108824</t>
  </si>
  <si>
    <t>TX-109012</t>
  </si>
  <si>
    <t>TX-109122</t>
  </si>
  <si>
    <t>TX-109410</t>
  </si>
  <si>
    <t>TX-109518</t>
  </si>
  <si>
    <t>TX-109799</t>
  </si>
  <si>
    <t>TX-110064</t>
  </si>
  <si>
    <t>TX-110617</t>
  </si>
  <si>
    <t>TX-110670</t>
  </si>
  <si>
    <t>TX-110950</t>
  </si>
  <si>
    <t>TX-111373</t>
  </si>
  <si>
    <t>TX-111394</t>
  </si>
  <si>
    <t>TX-112185</t>
  </si>
  <si>
    <t>TX-113633</t>
  </si>
  <si>
    <t>TX-114218</t>
  </si>
  <si>
    <t>TX-114228</t>
  </si>
  <si>
    <t>TX-114365</t>
  </si>
  <si>
    <t>TX-114694</t>
  </si>
  <si>
    <t>TX-114778</t>
  </si>
  <si>
    <t>TX-114842</t>
  </si>
  <si>
    <t>TX-115799</t>
  </si>
  <si>
    <t>TX-116239</t>
  </si>
  <si>
    <t>TX-116915</t>
  </si>
  <si>
    <t>TX-116922</t>
  </si>
  <si>
    <t>TX-117091</t>
  </si>
  <si>
    <t>TX-117112</t>
  </si>
  <si>
    <t>TX-117223</t>
  </si>
  <si>
    <t>TX-117376</t>
  </si>
  <si>
    <t>TX-117513</t>
  </si>
  <si>
    <t>TX-118056</t>
  </si>
  <si>
    <t>TX-118129</t>
  </si>
  <si>
    <t>TX-118670</t>
  </si>
  <si>
    <t>TX-119117</t>
  </si>
  <si>
    <t>TX-119194</t>
  </si>
  <si>
    <t>TX-119265</t>
  </si>
  <si>
    <t>TX-119649</t>
  </si>
  <si>
    <t>TX-119931</t>
  </si>
  <si>
    <t>TX-120056</t>
  </si>
  <si>
    <t>TX-120177</t>
  </si>
  <si>
    <t>TX-120549</t>
  </si>
  <si>
    <t>TX-120695</t>
  </si>
  <si>
    <t>TX-120740</t>
  </si>
  <si>
    <t>TX-120966</t>
  </si>
  <si>
    <t>TX-121200</t>
  </si>
  <si>
    <t>TX-121690</t>
  </si>
  <si>
    <t>TX-121930</t>
  </si>
  <si>
    <t>TX-100318</t>
  </si>
  <si>
    <t>TX-100467</t>
  </si>
  <si>
    <t>TX-100621</t>
  </si>
  <si>
    <t>TX-100869</t>
  </si>
  <si>
    <t>TX-100993</t>
  </si>
  <si>
    <t>TX-101841</t>
  </si>
  <si>
    <t>TX-101885</t>
  </si>
  <si>
    <t>TX-102649</t>
  </si>
  <si>
    <t>TX-102707</t>
  </si>
  <si>
    <t>TX-103801</t>
  </si>
  <si>
    <t>TX-103917</t>
  </si>
  <si>
    <t>TX-104077</t>
  </si>
  <si>
    <t>TX-104339</t>
  </si>
  <si>
    <t>TX-104542</t>
  </si>
  <si>
    <t>TX-104713</t>
  </si>
  <si>
    <t>TX-104761</t>
  </si>
  <si>
    <t>TX-104772</t>
  </si>
  <si>
    <t>TX-104900</t>
  </si>
  <si>
    <t>TX-105103</t>
  </si>
  <si>
    <t>TX-105663</t>
  </si>
  <si>
    <t>TX-105719</t>
  </si>
  <si>
    <t>TX-106495</t>
  </si>
  <si>
    <t>TX-106516</t>
  </si>
  <si>
    <t>TX-106589</t>
  </si>
  <si>
    <t>TX-106817</t>
  </si>
  <si>
    <t>TX-106849</t>
  </si>
  <si>
    <t>TX-106917</t>
  </si>
  <si>
    <t>TX-108258</t>
  </si>
  <si>
    <t>TX-108557</t>
  </si>
  <si>
    <t>TX-108792</t>
  </si>
  <si>
    <t>TX-109274</t>
  </si>
  <si>
    <t>TX-109577</t>
  </si>
  <si>
    <t>TX-110011</t>
  </si>
  <si>
    <t>TX-110211</t>
  </si>
  <si>
    <t>TX-110438</t>
  </si>
  <si>
    <t>TX-110908</t>
  </si>
  <si>
    <t>TX-110962</t>
  </si>
  <si>
    <t>TX-111241</t>
  </si>
  <si>
    <t>TX-111456</t>
  </si>
  <si>
    <t>TX-111719</t>
  </si>
  <si>
    <t>TX-111854</t>
  </si>
  <si>
    <t>TX-112249</t>
  </si>
  <si>
    <t>TX-113514</t>
  </si>
  <si>
    <t>TX-113687</t>
  </si>
  <si>
    <t>TX-114829</t>
  </si>
  <si>
    <t>TX-115304</t>
  </si>
  <si>
    <t>TX-115918</t>
  </si>
  <si>
    <t>TX-116332</t>
  </si>
  <si>
    <t>TX-116380</t>
  </si>
  <si>
    <t>TX-116444</t>
  </si>
  <si>
    <t>TX-116723</t>
  </si>
  <si>
    <t>TX-116947</t>
  </si>
  <si>
    <t>TX-117059</t>
  </si>
  <si>
    <t>TX-117132</t>
  </si>
  <si>
    <t>TX-117199</t>
  </si>
  <si>
    <t>TX-117585</t>
  </si>
  <si>
    <t>TX-117663</t>
  </si>
  <si>
    <t>TX-119084</t>
  </si>
  <si>
    <t>TX-119455</t>
  </si>
  <si>
    <t>TX-119611</t>
  </si>
  <si>
    <t>TX-120122</t>
  </si>
  <si>
    <t>TX-120462</t>
  </si>
  <si>
    <t>TX-121357</t>
  </si>
  <si>
    <t>TX-121397</t>
  </si>
  <si>
    <t>TX-121438</t>
  </si>
  <si>
    <t>TX-121520</t>
  </si>
  <si>
    <t>TX-121809</t>
  </si>
  <si>
    <t>TX-100287</t>
  </si>
  <si>
    <t>TX-100731</t>
  </si>
  <si>
    <t>TX-101059</t>
  </si>
  <si>
    <t>TX-101200</t>
  </si>
  <si>
    <t>TX-102234</t>
  </si>
  <si>
    <t>TX-102514</t>
  </si>
  <si>
    <t>TX-102850</t>
  </si>
  <si>
    <t>TX-102873</t>
  </si>
  <si>
    <t>TX-102878</t>
  </si>
  <si>
    <t>TX-102964</t>
  </si>
  <si>
    <t>TX-103284</t>
  </si>
  <si>
    <t>TX-103302</t>
  </si>
  <si>
    <t>TX-103328</t>
  </si>
  <si>
    <t>TX-103879</t>
  </si>
  <si>
    <t>TX-104304</t>
  </si>
  <si>
    <t>TX-105695</t>
  </si>
  <si>
    <t>TX-106249</t>
  </si>
  <si>
    <t>TX-107041</t>
  </si>
  <si>
    <t>TX-107766</t>
  </si>
  <si>
    <t>TX-108851</t>
  </si>
  <si>
    <t>TX-109023</t>
  </si>
  <si>
    <t>TX-109069</t>
  </si>
  <si>
    <t>TX-109920</t>
  </si>
  <si>
    <t>TX-109994</t>
  </si>
  <si>
    <t>TX-110367</t>
  </si>
  <si>
    <t>TX-110413</t>
  </si>
  <si>
    <t>TX-110520</t>
  </si>
  <si>
    <t>TX-110565</t>
  </si>
  <si>
    <t>TX-110931</t>
  </si>
  <si>
    <t>TX-111150</t>
  </si>
  <si>
    <t>TX-111449</t>
  </si>
  <si>
    <t>TX-111909</t>
  </si>
  <si>
    <t>TX-112050</t>
  </si>
  <si>
    <t>TX-112415</t>
  </si>
  <si>
    <t>TX-112766</t>
  </si>
  <si>
    <t>TX-113031</t>
  </si>
  <si>
    <t>TX-113146</t>
  </si>
  <si>
    <t>TX-113408</t>
  </si>
  <si>
    <t>TX-113563</t>
  </si>
  <si>
    <t>TX-114182</t>
  </si>
  <si>
    <t>TX-114660</t>
  </si>
  <si>
    <t>TX-115784</t>
  </si>
  <si>
    <t>TX-116853</t>
  </si>
  <si>
    <t>TX-117361</t>
  </si>
  <si>
    <t>TX-117902</t>
  </si>
  <si>
    <t>TX-118014</t>
  </si>
  <si>
    <t>TX-118456</t>
  </si>
  <si>
    <t>TX-118619</t>
  </si>
  <si>
    <t>TX-118838</t>
  </si>
  <si>
    <t>TX-119333</t>
  </si>
  <si>
    <t>TX-120149</t>
  </si>
  <si>
    <t>TX-120468</t>
  </si>
  <si>
    <t>TX-121675</t>
  </si>
  <si>
    <t>TX-121830</t>
  </si>
  <si>
    <t>TX-100140</t>
  </si>
  <si>
    <t>TX-100357</t>
  </si>
  <si>
    <t>TX-100962</t>
  </si>
  <si>
    <t>TX-101143</t>
  </si>
  <si>
    <t>TX-101693</t>
  </si>
  <si>
    <t>TX-102874</t>
  </si>
  <si>
    <t>TX-103039</t>
  </si>
  <si>
    <t>TX-103050</t>
  </si>
  <si>
    <t>TX-104416</t>
  </si>
  <si>
    <t>TX-104595</t>
  </si>
  <si>
    <t>TX-104718</t>
  </si>
  <si>
    <t>TX-105106</t>
  </si>
  <si>
    <t>TX-105350</t>
  </si>
  <si>
    <t>TX-105368</t>
  </si>
  <si>
    <t>TX-105626</t>
  </si>
  <si>
    <t>TX-105798</t>
  </si>
  <si>
    <t>TX-105835</t>
  </si>
  <si>
    <t>TX-105875</t>
  </si>
  <si>
    <t>TX-106869</t>
  </si>
  <si>
    <t>TX-106992</t>
  </si>
  <si>
    <t>TX-107025</t>
  </si>
  <si>
    <t>TX-107117</t>
  </si>
  <si>
    <t>TX-107673</t>
  </si>
  <si>
    <t>TX-107919</t>
  </si>
  <si>
    <t>TX-108027</t>
  </si>
  <si>
    <t>TX-108570</t>
  </si>
  <si>
    <t>TX-109086</t>
  </si>
  <si>
    <t>TX-109288</t>
  </si>
  <si>
    <t>TX-109366</t>
  </si>
  <si>
    <t>TX-110276</t>
  </si>
  <si>
    <t>TX-111677</t>
  </si>
  <si>
    <t>TX-112312</t>
  </si>
  <si>
    <t>TX-112602</t>
  </si>
  <si>
    <t>TX-112658</t>
  </si>
  <si>
    <t>TX-112809</t>
  </si>
  <si>
    <t>TX-113443</t>
  </si>
  <si>
    <t>TX-113889</t>
  </si>
  <si>
    <t>TX-114446</t>
  </si>
  <si>
    <t>TX-114881</t>
  </si>
  <si>
    <t>TX-115157</t>
  </si>
  <si>
    <t>TX-116246</t>
  </si>
  <si>
    <t>TX-116294</t>
  </si>
  <si>
    <t>TX-116861</t>
  </si>
  <si>
    <t>TX-116910</t>
  </si>
  <si>
    <t>TX-117026</t>
  </si>
  <si>
    <t>TX-120465</t>
  </si>
  <si>
    <t>TX-120956</t>
  </si>
  <si>
    <t>TX-121407</t>
  </si>
  <si>
    <t>TX-121656</t>
  </si>
  <si>
    <t>TX-121721</t>
  </si>
  <si>
    <t>TX-100053</t>
  </si>
  <si>
    <t>TX-100134</t>
  </si>
  <si>
    <t>TX-100297</t>
  </si>
  <si>
    <t>TX-100591</t>
  </si>
  <si>
    <t>TX-100647</t>
  </si>
  <si>
    <t>TX-100875</t>
  </si>
  <si>
    <t>TX-101099</t>
  </si>
  <si>
    <t>TX-101485</t>
  </si>
  <si>
    <t>TX-101551</t>
  </si>
  <si>
    <t>TX-101662</t>
  </si>
  <si>
    <t>TX-101933</t>
  </si>
  <si>
    <t>TX-103001</t>
  </si>
  <si>
    <t>TX-103144</t>
  </si>
  <si>
    <t>TX-103389</t>
  </si>
  <si>
    <t>TX-103399</t>
  </si>
  <si>
    <t>TX-103790</t>
  </si>
  <si>
    <t>TX-105182</t>
  </si>
  <si>
    <t>TX-105204</t>
  </si>
  <si>
    <t>TX-105992</t>
  </si>
  <si>
    <t>TX-106058</t>
  </si>
  <si>
    <t>TX-106397</t>
  </si>
  <si>
    <t>TX-106458</t>
  </si>
  <si>
    <t>TX-106985</t>
  </si>
  <si>
    <t>TX-107907</t>
  </si>
  <si>
    <t>TX-108477</t>
  </si>
  <si>
    <t>TX-108514</t>
  </si>
  <si>
    <t>TX-109093</t>
  </si>
  <si>
    <t>TX-109297</t>
  </si>
  <si>
    <t>TX-109346</t>
  </si>
  <si>
    <t>TX-109666</t>
  </si>
  <si>
    <t>TX-109689</t>
  </si>
  <si>
    <t>TX-110106</t>
  </si>
  <si>
    <t>TX-110188</t>
  </si>
  <si>
    <t>TX-110789</t>
  </si>
  <si>
    <t>TX-111563</t>
  </si>
  <si>
    <t>TX-111861</t>
  </si>
  <si>
    <t>TX-112385</t>
  </si>
  <si>
    <t>TX-112649</t>
  </si>
  <si>
    <t>TX-112661</t>
  </si>
  <si>
    <t>TX-113284</t>
  </si>
  <si>
    <t>TX-113398</t>
  </si>
  <si>
    <t>TX-113730</t>
  </si>
  <si>
    <t>TX-114353</t>
  </si>
  <si>
    <t>TX-114783</t>
  </si>
  <si>
    <t>TX-114950</t>
  </si>
  <si>
    <t>TX-115140</t>
  </si>
  <si>
    <t>TX-115305</t>
  </si>
  <si>
    <t>TX-115322</t>
  </si>
  <si>
    <t>TX-115763</t>
  </si>
  <si>
    <t>TX-116733</t>
  </si>
  <si>
    <t>TX-117396</t>
  </si>
  <si>
    <t>TX-117427</t>
  </si>
  <si>
    <t>TX-118072</t>
  </si>
  <si>
    <t>TX-118507</t>
  </si>
  <si>
    <t>TX-119073</t>
  </si>
  <si>
    <t>TX-120613</t>
  </si>
  <si>
    <t>TX-120635</t>
  </si>
  <si>
    <t>TX-120690</t>
  </si>
  <si>
    <t>TX-120960</t>
  </si>
  <si>
    <t>TX-121016</t>
  </si>
  <si>
    <t>TX-121317</t>
  </si>
  <si>
    <t>TX-121607</t>
  </si>
  <si>
    <t>TX-121723</t>
  </si>
  <si>
    <t>TX-100030</t>
  </si>
  <si>
    <t>TX-100057</t>
  </si>
  <si>
    <t>TX-100846</t>
  </si>
  <si>
    <t>TX-100959</t>
  </si>
  <si>
    <t>TX-101305</t>
  </si>
  <si>
    <t>TX-101828</t>
  </si>
  <si>
    <t>TX-102256</t>
  </si>
  <si>
    <t>TX-103859</t>
  </si>
  <si>
    <t>TX-104571</t>
  </si>
  <si>
    <t>TX-104642</t>
  </si>
  <si>
    <t>TX-104811</t>
  </si>
  <si>
    <t>TX-104837</t>
  </si>
  <si>
    <t>TX-104968</t>
  </si>
  <si>
    <t>TX-105166</t>
  </si>
  <si>
    <t>TX-105582</t>
  </si>
  <si>
    <t>TX-107737</t>
  </si>
  <si>
    <t>TX-107835</t>
  </si>
  <si>
    <t>TX-107844</t>
  </si>
  <si>
    <t>TX-108138</t>
  </si>
  <si>
    <t>TX-108152</t>
  </si>
  <si>
    <t>TX-108610</t>
  </si>
  <si>
    <t>TX-109251</t>
  </si>
  <si>
    <t>TX-109643</t>
  </si>
  <si>
    <t>TX-109847</t>
  </si>
  <si>
    <t>TX-109953</t>
  </si>
  <si>
    <t>TX-110052</t>
  </si>
  <si>
    <t>TX-111367</t>
  </si>
  <si>
    <t>TX-111930</t>
  </si>
  <si>
    <t>TX-113330</t>
  </si>
  <si>
    <t>TX-113786</t>
  </si>
  <si>
    <t>TX-115168</t>
  </si>
  <si>
    <t>TX-115344</t>
  </si>
  <si>
    <t>TX-116024</t>
  </si>
  <si>
    <t>TX-116046</t>
  </si>
  <si>
    <t>TX-116155</t>
  </si>
  <si>
    <t>TX-116250</t>
  </si>
  <si>
    <t>TX-116360</t>
  </si>
  <si>
    <t>TX-117035</t>
  </si>
  <si>
    <t>TX-117232</t>
  </si>
  <si>
    <t>TX-117839</t>
  </si>
  <si>
    <t>TX-118080</t>
  </si>
  <si>
    <t>TX-118096</t>
  </si>
  <si>
    <t>TX-118272</t>
  </si>
  <si>
    <t>TX-118519</t>
  </si>
  <si>
    <t>TX-118583</t>
  </si>
  <si>
    <t>TX-119081</t>
  </si>
  <si>
    <t>TX-119485</t>
  </si>
  <si>
    <t>TX-120257</t>
  </si>
  <si>
    <t>TX-120672</t>
  </si>
  <si>
    <t>TX-120742</t>
  </si>
  <si>
    <t>TX-120845</t>
  </si>
  <si>
    <t>TX-121593</t>
  </si>
  <si>
    <t>TX-100324</t>
  </si>
  <si>
    <t>TX-100878</t>
  </si>
  <si>
    <t>TX-101660</t>
  </si>
  <si>
    <t>TX-102133</t>
  </si>
  <si>
    <t>TX-102429</t>
  </si>
  <si>
    <t>TX-102525</t>
  </si>
  <si>
    <t>TX-102856</t>
  </si>
  <si>
    <t>TX-102946</t>
  </si>
  <si>
    <t>TX-103179</t>
  </si>
  <si>
    <t>TX-103242</t>
  </si>
  <si>
    <t>TX-103538</t>
  </si>
  <si>
    <t>TX-103819</t>
  </si>
  <si>
    <t>TX-104186</t>
  </si>
  <si>
    <t>TX-104510</t>
  </si>
  <si>
    <t>TX-104908</t>
  </si>
  <si>
    <t>TX-104979</t>
  </si>
  <si>
    <t>TX-105786</t>
  </si>
  <si>
    <t>TX-106116</t>
  </si>
  <si>
    <t>TX-106138</t>
  </si>
  <si>
    <t>TX-106224</t>
  </si>
  <si>
    <t>TX-106336</t>
  </si>
  <si>
    <t>TX-106369</t>
  </si>
  <si>
    <t>TX-106398</t>
  </si>
  <si>
    <t>TX-106544</t>
  </si>
  <si>
    <t>TX-106611</t>
  </si>
  <si>
    <t>TX-106626</t>
  </si>
  <si>
    <t>TX-106710</t>
  </si>
  <si>
    <t>TX-107558</t>
  </si>
  <si>
    <t>TX-107873</t>
  </si>
  <si>
    <t>TX-108147</t>
  </si>
  <si>
    <t>TX-108419</t>
  </si>
  <si>
    <t>TX-109749</t>
  </si>
  <si>
    <t>TX-110158</t>
  </si>
  <si>
    <t>TX-110590</t>
  </si>
  <si>
    <t>TX-110749</t>
  </si>
  <si>
    <t>TX-111199</t>
  </si>
  <si>
    <t>TX-111463</t>
  </si>
  <si>
    <t>TX-111575</t>
  </si>
  <si>
    <t>TX-111903</t>
  </si>
  <si>
    <t>TX-112108</t>
  </si>
  <si>
    <t>TX-112364</t>
  </si>
  <si>
    <t>TX-112449</t>
  </si>
  <si>
    <t>TX-112739</t>
  </si>
  <si>
    <t>TX-112904</t>
  </si>
  <si>
    <t>TX-113097</t>
  </si>
  <si>
    <t>TX-113198</t>
  </si>
  <si>
    <t>TX-113204</t>
  </si>
  <si>
    <t>TX-113790</t>
  </si>
  <si>
    <t>TX-114317</t>
  </si>
  <si>
    <t>TX-114338</t>
  </si>
  <si>
    <t>TX-114742</t>
  </si>
  <si>
    <t>TX-115341</t>
  </si>
  <si>
    <t>TX-115357</t>
  </si>
  <si>
    <t>TX-115373</t>
  </si>
  <si>
    <t>TX-115405</t>
  </si>
  <si>
    <t>TX-115475</t>
  </si>
  <si>
    <t>TX-115484</t>
  </si>
  <si>
    <t>TX-115873</t>
  </si>
  <si>
    <t>TX-116145</t>
  </si>
  <si>
    <t>TX-116717</t>
  </si>
  <si>
    <t>TX-117576</t>
  </si>
  <si>
    <t>TX-117681</t>
  </si>
  <si>
    <t>TX-118831</t>
  </si>
  <si>
    <t>TX-119700</t>
  </si>
  <si>
    <t>TX-119830</t>
  </si>
  <si>
    <t>TX-119886</t>
  </si>
  <si>
    <t>TX-120173</t>
  </si>
  <si>
    <t>TX-120413</t>
  </si>
  <si>
    <t>TX-120841</t>
  </si>
  <si>
    <t>TX-120971</t>
  </si>
  <si>
    <t>TX-121045</t>
  </si>
  <si>
    <t>TX-121103</t>
  </si>
  <si>
    <t>TX-121260</t>
  </si>
  <si>
    <t>TX-121451</t>
  </si>
  <si>
    <t>TX-121508</t>
  </si>
  <si>
    <t>TX-121616</t>
  </si>
  <si>
    <t>TX-100122</t>
  </si>
  <si>
    <t>TX-101063</t>
  </si>
  <si>
    <t>TX-101533</t>
  </si>
  <si>
    <t>TX-101573</t>
  </si>
  <si>
    <t>TX-101873</t>
  </si>
  <si>
    <t>TX-102197</t>
  </si>
  <si>
    <t>TX-102581</t>
  </si>
  <si>
    <t>TX-103927</t>
  </si>
  <si>
    <t>TX-104121</t>
  </si>
  <si>
    <t>TX-104133</t>
  </si>
  <si>
    <t>TX-104764</t>
  </si>
  <si>
    <t>TX-105137</t>
  </si>
  <si>
    <t>TX-105462</t>
  </si>
  <si>
    <t>TX-105558</t>
  </si>
  <si>
    <t>TX-105594</t>
  </si>
  <si>
    <t>TX-106230</t>
  </si>
  <si>
    <t>TX-106689</t>
  </si>
  <si>
    <t>TX-107034</t>
  </si>
  <si>
    <t>TX-107653</t>
  </si>
  <si>
    <t>TX-108078</t>
  </si>
  <si>
    <t>TX-108401</t>
  </si>
  <si>
    <t>TX-108566</t>
  </si>
  <si>
    <t>TX-108673</t>
  </si>
  <si>
    <t>TX-108721</t>
  </si>
  <si>
    <t>TX-109523</t>
  </si>
  <si>
    <t>TX-109823</t>
  </si>
  <si>
    <t>TX-109827</t>
  </si>
  <si>
    <t>TX-110704</t>
  </si>
  <si>
    <t>TX-110734</t>
  </si>
  <si>
    <t>TX-111243</t>
  </si>
  <si>
    <t>TX-112009</t>
  </si>
  <si>
    <t>TX-112120</t>
  </si>
  <si>
    <t>TX-112632</t>
  </si>
  <si>
    <t>TX-112653</t>
  </si>
  <si>
    <t>TX-113400</t>
  </si>
  <si>
    <t>TX-114143</t>
  </si>
  <si>
    <t>TX-115560</t>
  </si>
  <si>
    <t>TX-115628</t>
  </si>
  <si>
    <t>TX-115889</t>
  </si>
  <si>
    <t>TX-116111</t>
  </si>
  <si>
    <t>TX-116217</t>
  </si>
  <si>
    <t>TX-116476</t>
  </si>
  <si>
    <t>TX-116798</t>
  </si>
  <si>
    <t>TX-117181</t>
  </si>
  <si>
    <t>TX-117441</t>
  </si>
  <si>
    <t>TX-118178</t>
  </si>
  <si>
    <t>TX-118410</t>
  </si>
  <si>
    <t>TX-118662</t>
  </si>
  <si>
    <t>TX-118718</t>
  </si>
  <si>
    <t>TX-118997</t>
  </si>
  <si>
    <t>TX-119443</t>
  </si>
  <si>
    <t>TX-120791</t>
  </si>
  <si>
    <t>TX-101599</t>
  </si>
  <si>
    <t>TX-101905</t>
  </si>
  <si>
    <t>TX-101991</t>
  </si>
  <si>
    <t>TX-102236</t>
  </si>
  <si>
    <t>TX-103017</t>
  </si>
  <si>
    <t>TX-103037</t>
  </si>
  <si>
    <t>TX-103516</t>
  </si>
  <si>
    <t>TX-104136</t>
  </si>
  <si>
    <t>TX-105402</t>
  </si>
  <si>
    <t>TX-105501</t>
  </si>
  <si>
    <t>TX-105713</t>
  </si>
  <si>
    <t>TX-105797</t>
  </si>
  <si>
    <t>TX-105913</t>
  </si>
  <si>
    <t>TX-106405</t>
  </si>
  <si>
    <t>TX-106486</t>
  </si>
  <si>
    <t>TX-107032</t>
  </si>
  <si>
    <t>TX-107368</t>
  </si>
  <si>
    <t>TX-107850</t>
  </si>
  <si>
    <t>TX-107997</t>
  </si>
  <si>
    <t>TX-108292</t>
  </si>
  <si>
    <t>TX-108852</t>
  </si>
  <si>
    <t>TX-109774</t>
  </si>
  <si>
    <t>TX-109877</t>
  </si>
  <si>
    <t>TX-110071</t>
  </si>
  <si>
    <t>TX-110275</t>
  </si>
  <si>
    <t>TX-110489</t>
  </si>
  <si>
    <t>TX-110686</t>
  </si>
  <si>
    <t>TX-111175</t>
  </si>
  <si>
    <t>TX-111411</t>
  </si>
  <si>
    <t>TX-111742</t>
  </si>
  <si>
    <t>TX-112851</t>
  </si>
  <si>
    <t>TX-112910</t>
  </si>
  <si>
    <t>TX-112964</t>
  </si>
  <si>
    <t>TX-113413</t>
  </si>
  <si>
    <t>TX-113655</t>
  </si>
  <si>
    <t>TX-114671</t>
  </si>
  <si>
    <t>TX-114703</t>
  </si>
  <si>
    <t>TX-114720</t>
  </si>
  <si>
    <t>TX-115430</t>
  </si>
  <si>
    <t>TX-115447</t>
  </si>
  <si>
    <t>TX-115671</t>
  </si>
  <si>
    <t>TX-115680</t>
  </si>
  <si>
    <t>TX-115743</t>
  </si>
  <si>
    <t>TX-116261</t>
  </si>
  <si>
    <t>TX-116367</t>
  </si>
  <si>
    <t>TX-116392</t>
  </si>
  <si>
    <t>TX-116684</t>
  </si>
  <si>
    <t>TX-116808</t>
  </si>
  <si>
    <t>TX-117252</t>
  </si>
  <si>
    <t>TX-117638</t>
  </si>
  <si>
    <t>TX-117932</t>
  </si>
  <si>
    <t>TX-119325</t>
  </si>
  <si>
    <t>TX-119635</t>
  </si>
  <si>
    <t>TX-119769</t>
  </si>
  <si>
    <t>TX-119804</t>
  </si>
  <si>
    <t>TX-120039</t>
  </si>
  <si>
    <t>TX-120355</t>
  </si>
  <si>
    <t>TX-120501</t>
  </si>
  <si>
    <t>TX-120831</t>
  </si>
  <si>
    <t>TX-121028</t>
  </si>
  <si>
    <t>TX-121934</t>
  </si>
  <si>
    <t>TX-121986</t>
  </si>
  <si>
    <t>TX-100176</t>
  </si>
  <si>
    <t>TX-101013</t>
  </si>
  <si>
    <t>TX-101384</t>
  </si>
  <si>
    <t>TX-101863</t>
  </si>
  <si>
    <t>TX-102809</t>
  </si>
  <si>
    <t>TX-103336</t>
  </si>
  <si>
    <t>TX-104262</t>
  </si>
  <si>
    <t>TX-104322</t>
  </si>
  <si>
    <t>TX-104583</t>
  </si>
  <si>
    <t>TX-105347</t>
  </si>
  <si>
    <t>TX-106266</t>
  </si>
  <si>
    <t>TX-106654</t>
  </si>
  <si>
    <t>TX-106721</t>
  </si>
  <si>
    <t>TX-107351</t>
  </si>
  <si>
    <t>TX-107593</t>
  </si>
  <si>
    <t>TX-108580</t>
  </si>
  <si>
    <t>TX-108839</t>
  </si>
  <si>
    <t>TX-109159</t>
  </si>
  <si>
    <t>TX-109275</t>
  </si>
  <si>
    <t>TX-109792</t>
  </si>
  <si>
    <t>TX-110014</t>
  </si>
  <si>
    <t>TX-110057</t>
  </si>
  <si>
    <t>TX-110347</t>
  </si>
  <si>
    <t>TX-110517</t>
  </si>
  <si>
    <t>TX-111009</t>
  </si>
  <si>
    <t>TX-111044</t>
  </si>
  <si>
    <t>TX-111154</t>
  </si>
  <si>
    <t>TX-111369</t>
  </si>
  <si>
    <t>TX-112697</t>
  </si>
  <si>
    <t>TX-112941</t>
  </si>
  <si>
    <t>TX-113210</t>
  </si>
  <si>
    <t>TX-113634</t>
  </si>
  <si>
    <t>TX-115839</t>
  </si>
  <si>
    <t>TX-115857</t>
  </si>
  <si>
    <t>TX-115864</t>
  </si>
  <si>
    <t>TX-116803</t>
  </si>
  <si>
    <t>TX-117185</t>
  </si>
  <si>
    <t>TX-118135</t>
  </si>
  <si>
    <t>TX-118960</t>
  </si>
  <si>
    <t>TX-119594</t>
  </si>
  <si>
    <t>TX-120416</t>
  </si>
  <si>
    <t>TX-120646</t>
  </si>
  <si>
    <t>TX-120648</t>
  </si>
  <si>
    <t>TX-120963</t>
  </si>
  <si>
    <t>TX-121781</t>
  </si>
  <si>
    <t>TX-121870</t>
  </si>
  <si>
    <t>TX-121957</t>
  </si>
  <si>
    <t>TX-121979</t>
  </si>
  <si>
    <t>TX-100067</t>
  </si>
  <si>
    <t>TX-100288</t>
  </si>
  <si>
    <t>TX-100775</t>
  </si>
  <si>
    <t>TX-100893</t>
  </si>
  <si>
    <t>TX-100979</t>
  </si>
  <si>
    <t>TX-101003</t>
  </si>
  <si>
    <t>TX-101981</t>
  </si>
  <si>
    <t>TX-102354</t>
  </si>
  <si>
    <t>TX-102944</t>
  </si>
  <si>
    <t>TX-102987</t>
  </si>
  <si>
    <t>TX-103780</t>
  </si>
  <si>
    <t>TX-104142</t>
  </si>
  <si>
    <t>TX-104191</t>
  </si>
  <si>
    <t>TX-104396</t>
  </si>
  <si>
    <t>TX-104461</t>
  </si>
  <si>
    <t>TX-105001</t>
  </si>
  <si>
    <t>TX-105813</t>
  </si>
  <si>
    <t>TX-105849</t>
  </si>
  <si>
    <t>TX-106727</t>
  </si>
  <si>
    <t>TX-106963</t>
  </si>
  <si>
    <t>TX-106984</t>
  </si>
  <si>
    <t>TX-107218</t>
  </si>
  <si>
    <t>TX-107271</t>
  </si>
  <si>
    <t>TX-107288</t>
  </si>
  <si>
    <t>TX-107293</t>
  </si>
  <si>
    <t>TX-107781</t>
  </si>
  <si>
    <t>TX-108185</t>
  </si>
  <si>
    <t>TX-108575</t>
  </si>
  <si>
    <t>TX-108644</t>
  </si>
  <si>
    <t>TX-108688</t>
  </si>
  <si>
    <t>TX-108753</t>
  </si>
  <si>
    <t>TX-108788</t>
  </si>
  <si>
    <t>TX-109001</t>
  </si>
  <si>
    <t>TX-109061</t>
  </si>
  <si>
    <t>TX-109073</t>
  </si>
  <si>
    <t>TX-109089</t>
  </si>
  <si>
    <t>TX-109380</t>
  </si>
  <si>
    <t>TX-109627</t>
  </si>
  <si>
    <t>TX-109902</t>
  </si>
  <si>
    <t>TX-110319</t>
  </si>
  <si>
    <t>TX-110847</t>
  </si>
  <si>
    <t>TX-111026</t>
  </si>
  <si>
    <t>TX-111082</t>
  </si>
  <si>
    <t>TX-111114</t>
  </si>
  <si>
    <t>TX-111335</t>
  </si>
  <si>
    <t>TX-111356</t>
  </si>
  <si>
    <t>TX-111403</t>
  </si>
  <si>
    <t>TX-112089</t>
  </si>
  <si>
    <t>TX-112323</t>
  </si>
  <si>
    <t>TX-112404</t>
  </si>
  <si>
    <t>TX-112599</t>
  </si>
  <si>
    <t>TX-112618</t>
  </si>
  <si>
    <t>TX-112686</t>
  </si>
  <si>
    <t>TX-112896</t>
  </si>
  <si>
    <t>TX-113021</t>
  </si>
  <si>
    <t>TX-113278</t>
  </si>
  <si>
    <t>TX-113762</t>
  </si>
  <si>
    <t>TX-114157</t>
  </si>
  <si>
    <t>TX-114475</t>
  </si>
  <si>
    <t>TX-114673</t>
  </si>
  <si>
    <t>TX-114760</t>
  </si>
  <si>
    <t>TX-114879</t>
  </si>
  <si>
    <t>TX-114985</t>
  </si>
  <si>
    <t>TX-116568</t>
  </si>
  <si>
    <t>TX-116912</t>
  </si>
  <si>
    <t>TX-116945</t>
  </si>
  <si>
    <t>TX-117296</t>
  </si>
  <si>
    <t>TX-117946</t>
  </si>
  <si>
    <t>TX-118204</t>
  </si>
  <si>
    <t>TX-119007</t>
  </si>
  <si>
    <t>TX-120585</t>
  </si>
  <si>
    <t>TX-121252</t>
  </si>
  <si>
    <t>TX-121885</t>
  </si>
  <si>
    <t>TX-121902</t>
  </si>
  <si>
    <t>TX-100066</t>
  </si>
  <si>
    <t>TX-100320</t>
  </si>
  <si>
    <t>TX-100491</t>
  </si>
  <si>
    <t>TX-100543</t>
  </si>
  <si>
    <t>TX-101676</t>
  </si>
  <si>
    <t>TX-101732</t>
  </si>
  <si>
    <t>TX-102827</t>
  </si>
  <si>
    <t>TX-103571</t>
  </si>
  <si>
    <t>TX-104942</t>
  </si>
  <si>
    <t>TX-105380</t>
  </si>
  <si>
    <t>TX-105783</t>
  </si>
  <si>
    <t>TX-105977</t>
  </si>
  <si>
    <t>TX-106195</t>
  </si>
  <si>
    <t>TX-106785</t>
  </si>
  <si>
    <t>TX-106893</t>
  </si>
  <si>
    <t>TX-106915</t>
  </si>
  <si>
    <t>TX-108163</t>
  </si>
  <si>
    <t>TX-108177</t>
  </si>
  <si>
    <t>TX-108282</t>
  </si>
  <si>
    <t>TX-108316</t>
  </si>
  <si>
    <t>TX-108339</t>
  </si>
  <si>
    <t>TX-108815</t>
  </si>
  <si>
    <t>TX-109219</t>
  </si>
  <si>
    <t>TX-110154</t>
  </si>
  <si>
    <t>TX-110556</t>
  </si>
  <si>
    <t>TX-110671</t>
  </si>
  <si>
    <t>TX-111864</t>
  </si>
  <si>
    <t>TX-112023</t>
  </si>
  <si>
    <t>TX-112466</t>
  </si>
  <si>
    <t>TX-112497</t>
  </si>
  <si>
    <t>TX-112823</t>
  </si>
  <si>
    <t>TX-113309</t>
  </si>
  <si>
    <t>TX-113684</t>
  </si>
  <si>
    <t>TX-113702</t>
  </si>
  <si>
    <t>TX-113799</t>
  </si>
  <si>
    <t>TX-113806</t>
  </si>
  <si>
    <t>TX-113923</t>
  </si>
  <si>
    <t>TX-114051</t>
  </si>
  <si>
    <t>TX-114299</t>
  </si>
  <si>
    <t>TX-114650</t>
  </si>
  <si>
    <t>TX-114883</t>
  </si>
  <si>
    <t>TX-114961</t>
  </si>
  <si>
    <t>TX-115407</t>
  </si>
  <si>
    <t>TX-115546</t>
  </si>
  <si>
    <t>TX-116025</t>
  </si>
  <si>
    <t>TX-116052</t>
  </si>
  <si>
    <t>TX-117219</t>
  </si>
  <si>
    <t>TX-117823</t>
  </si>
  <si>
    <t>TX-117831</t>
  </si>
  <si>
    <t>TX-117980</t>
  </si>
  <si>
    <t>TX-118957</t>
  </si>
  <si>
    <t>TX-119792</t>
  </si>
  <si>
    <t>TX-120596</t>
  </si>
  <si>
    <t>TX-120975</t>
  </si>
  <si>
    <t>TX-121965</t>
  </si>
  <si>
    <t>TX-100202</t>
  </si>
  <si>
    <t>TX-100945</t>
  </si>
  <si>
    <t>TX-101034</t>
  </si>
  <si>
    <t>TX-101060</t>
  </si>
  <si>
    <t>TX-101726</t>
  </si>
  <si>
    <t>TX-101849</t>
  </si>
  <si>
    <t>TX-102065</t>
  </si>
  <si>
    <t>TX-102599</t>
  </si>
  <si>
    <t>TX-102615</t>
  </si>
  <si>
    <t>TX-102892</t>
  </si>
  <si>
    <t>TX-103064</t>
  </si>
  <si>
    <t>TX-103556</t>
  </si>
  <si>
    <t>TX-103876</t>
  </si>
  <si>
    <t>TX-103906</t>
  </si>
  <si>
    <t>TX-104176</t>
  </si>
  <si>
    <t>TX-104561</t>
  </si>
  <si>
    <t>TX-104564</t>
  </si>
  <si>
    <t>TX-104823</t>
  </si>
  <si>
    <t>TX-104934</t>
  </si>
  <si>
    <t>TX-105012</t>
  </si>
  <si>
    <t>TX-105193</t>
  </si>
  <si>
    <t>TX-105852</t>
  </si>
  <si>
    <t>TX-105876</t>
  </si>
  <si>
    <t>TX-106952</t>
  </si>
  <si>
    <t>TX-107093</t>
  </si>
  <si>
    <t>TX-107746</t>
  </si>
  <si>
    <t>TX-108569</t>
  </si>
  <si>
    <t>TX-109284</t>
  </si>
  <si>
    <t>TX-109581</t>
  </si>
  <si>
    <t>TX-109625</t>
  </si>
  <si>
    <t>TX-109815</t>
  </si>
  <si>
    <t>TX-109875</t>
  </si>
  <si>
    <t>TX-110376</t>
  </si>
  <si>
    <t>TX-110943</t>
  </si>
  <si>
    <t>TX-111289</t>
  </si>
  <si>
    <t>TX-111990</t>
  </si>
  <si>
    <t>TX-112678</t>
  </si>
  <si>
    <t>TX-113265</t>
  </si>
  <si>
    <t>TX-114160</t>
  </si>
  <si>
    <t>TX-115161</t>
  </si>
  <si>
    <t>TX-115194</t>
  </si>
  <si>
    <t>TX-116134</t>
  </si>
  <si>
    <t>TX-116149</t>
  </si>
  <si>
    <t>TX-116584</t>
  </si>
  <si>
    <t>TX-116940</t>
  </si>
  <si>
    <t>TX-117558</t>
  </si>
  <si>
    <t>TX-117708</t>
  </si>
  <si>
    <t>TX-119896</t>
  </si>
  <si>
    <t>TX-120612</t>
  </si>
  <si>
    <t>TX-121891</t>
  </si>
  <si>
    <t>TX-100021</t>
  </si>
  <si>
    <t>TX-100213</t>
  </si>
  <si>
    <t>TX-100431</t>
  </si>
  <si>
    <t>TX-101072</t>
  </si>
  <si>
    <t>TX-101142</t>
  </si>
  <si>
    <t>TX-101319</t>
  </si>
  <si>
    <t>TX-101665</t>
  </si>
  <si>
    <t>TX-102300</t>
  </si>
  <si>
    <t>TX-102430</t>
  </si>
  <si>
    <t>TX-102929</t>
  </si>
  <si>
    <t>TX-103391</t>
  </si>
  <si>
    <t>TX-103660</t>
  </si>
  <si>
    <t>TX-104332</t>
  </si>
  <si>
    <t>TX-104365</t>
  </si>
  <si>
    <t>TX-104822</t>
  </si>
  <si>
    <t>TX-105025</t>
  </si>
  <si>
    <t>TX-105090</t>
  </si>
  <si>
    <t>TX-105566</t>
  </si>
  <si>
    <t>TX-106036</t>
  </si>
  <si>
    <t>TX-106901</t>
  </si>
  <si>
    <t>TX-107462</t>
  </si>
  <si>
    <t>TX-108733</t>
  </si>
  <si>
    <t>TX-108736</t>
  </si>
  <si>
    <t>TX-108773</t>
  </si>
  <si>
    <t>TX-109733</t>
  </si>
  <si>
    <t>TX-110114</t>
  </si>
  <si>
    <t>TX-110260</t>
  </si>
  <si>
    <t>TX-110295</t>
  </si>
  <si>
    <t>TX-111421</t>
  </si>
  <si>
    <t>TX-111736</t>
  </si>
  <si>
    <t>TX-112087</t>
  </si>
  <si>
    <t>TX-112142</t>
  </si>
  <si>
    <t>TX-112450</t>
  </si>
  <si>
    <t>TX-112555</t>
  </si>
  <si>
    <t>TX-112695</t>
  </si>
  <si>
    <t>TX-112872</t>
  </si>
  <si>
    <t>TX-114810</t>
  </si>
  <si>
    <t>TX-115384</t>
  </si>
  <si>
    <t>TX-118263</t>
  </si>
  <si>
    <t>TX-118433</t>
  </si>
  <si>
    <t>TX-120437</t>
  </si>
  <si>
    <t>TX-121153</t>
  </si>
  <si>
    <t>TX-121324</t>
  </si>
  <si>
    <t>TX-121528</t>
  </si>
  <si>
    <t>TX-121550</t>
  </si>
  <si>
    <t>TX-121571</t>
  </si>
  <si>
    <t>TX-100826</t>
  </si>
  <si>
    <t>TX-100938</t>
  </si>
  <si>
    <t>TX-101262</t>
  </si>
  <si>
    <t>TX-101804</t>
  </si>
  <si>
    <t>TX-101805</t>
  </si>
  <si>
    <t>TX-102074</t>
  </si>
  <si>
    <t>TX-102119</t>
  </si>
  <si>
    <t>TX-102207</t>
  </si>
  <si>
    <t>TX-102449</t>
  </si>
  <si>
    <t>TX-102676</t>
  </si>
  <si>
    <t>TX-102748</t>
  </si>
  <si>
    <t>TX-103165</t>
  </si>
  <si>
    <t>TX-103246</t>
  </si>
  <si>
    <t>TX-103259</t>
  </si>
  <si>
    <t>TX-103766</t>
  </si>
  <si>
    <t>TX-104202</t>
  </si>
  <si>
    <t>TX-104625</t>
  </si>
  <si>
    <t>TX-105382</t>
  </si>
  <si>
    <t>TX-105781</t>
  </si>
  <si>
    <t>TX-106072</t>
  </si>
  <si>
    <t>TX-106489</t>
  </si>
  <si>
    <t>TX-107141</t>
  </si>
  <si>
    <t>TX-108109</t>
  </si>
  <si>
    <t>TX-108240</t>
  </si>
  <si>
    <t>TX-109775</t>
  </si>
  <si>
    <t>TX-110322</t>
  </si>
  <si>
    <t>TX-111515</t>
  </si>
  <si>
    <t>TX-111659</t>
  </si>
  <si>
    <t>TX-112246</t>
  </si>
  <si>
    <t>TX-112422</t>
  </si>
  <si>
    <t>TX-112877</t>
  </si>
  <si>
    <t>TX-112950</t>
  </si>
  <si>
    <t>TX-113010</t>
  </si>
  <si>
    <t>TX-113189</t>
  </si>
  <si>
    <t>TX-113244</t>
  </si>
  <si>
    <t>TX-113637</t>
  </si>
  <si>
    <t>TX-113873</t>
  </si>
  <si>
    <t>TX-113917</t>
  </si>
  <si>
    <t>TX-114710</t>
  </si>
  <si>
    <t>TX-114880</t>
  </si>
  <si>
    <t>TX-114882</t>
  </si>
  <si>
    <t>TX-115622</t>
  </si>
  <si>
    <t>TX-115638</t>
  </si>
  <si>
    <t>TX-116143</t>
  </si>
  <si>
    <t>TX-116252</t>
  </si>
  <si>
    <t>TX-116446</t>
  </si>
  <si>
    <t>TX-116599</t>
  </si>
  <si>
    <t>TX-116737</t>
  </si>
  <si>
    <t>TX-116978</t>
  </si>
  <si>
    <t>TX-117065</t>
  </si>
  <si>
    <t>TX-117562</t>
  </si>
  <si>
    <t>TX-118294</t>
  </si>
  <si>
    <t>TX-118846</t>
  </si>
  <si>
    <t>TX-119018</t>
  </si>
  <si>
    <t>TX-119155</t>
  </si>
  <si>
    <t>TX-120051</t>
  </si>
  <si>
    <t>TX-120208</t>
  </si>
  <si>
    <t>TX-121057</t>
  </si>
  <si>
    <t>TX-121506</t>
  </si>
  <si>
    <t>TX-121769</t>
  </si>
  <si>
    <t>TX-121972</t>
  </si>
  <si>
    <t>TX-121996</t>
  </si>
  <si>
    <t>TX-100718</t>
  </si>
  <si>
    <t>02-Feb</t>
  </si>
  <si>
    <t>TX-101057</t>
  </si>
  <si>
    <t>TX-101146</t>
  </si>
  <si>
    <t>TX-102610</t>
  </si>
  <si>
    <t>TX-103115</t>
  </si>
  <si>
    <t>TX-103303</t>
  </si>
  <si>
    <t>TX-104423</t>
  </si>
  <si>
    <t>TX-104592</t>
  </si>
  <si>
    <t>TX-104711</t>
  </si>
  <si>
    <t>TX-104751</t>
  </si>
  <si>
    <t>TX-105163</t>
  </si>
  <si>
    <t>TX-105893</t>
  </si>
  <si>
    <t>TX-106527</t>
  </si>
  <si>
    <t>TX-106678</t>
  </si>
  <si>
    <t>TX-107702</t>
  </si>
  <si>
    <t>TX-107705</t>
  </si>
  <si>
    <t>TX-107872</t>
  </si>
  <si>
    <t>TX-108968</t>
  </si>
  <si>
    <t>TX-109400</t>
  </si>
  <si>
    <t>TX-109424</t>
  </si>
  <si>
    <t>TX-109683</t>
  </si>
  <si>
    <t>TX-110309</t>
  </si>
  <si>
    <t>TX-110718</t>
  </si>
  <si>
    <t>TX-110881</t>
  </si>
  <si>
    <t>TX-111254</t>
  </si>
  <si>
    <t>TX-111476</t>
  </si>
  <si>
    <t>TX-111641</t>
  </si>
  <si>
    <t>TX-111698</t>
  </si>
  <si>
    <t>TX-112042</t>
  </si>
  <si>
    <t>TX-112242</t>
  </si>
  <si>
    <t>TX-112762</t>
  </si>
  <si>
    <t>TX-113297</t>
  </si>
  <si>
    <t>TX-113863</t>
  </si>
  <si>
    <t>TX-114172</t>
  </si>
  <si>
    <t>TX-115008</t>
  </si>
  <si>
    <t>TX-115054</t>
  </si>
  <si>
    <t>TX-115237</t>
  </si>
  <si>
    <t>TX-115515</t>
  </si>
  <si>
    <t>TX-115880</t>
  </si>
  <si>
    <t>TX-116040</t>
  </si>
  <si>
    <t>TX-116183</t>
  </si>
  <si>
    <t>TX-117022</t>
  </si>
  <si>
    <t>TX-117097</t>
  </si>
  <si>
    <t>TX-117265</t>
  </si>
  <si>
    <t>TX-117316</t>
  </si>
  <si>
    <t>TX-117938</t>
  </si>
  <si>
    <t>TX-118029</t>
  </si>
  <si>
    <t>TX-118472</t>
  </si>
  <si>
    <t>TX-118705</t>
  </si>
  <si>
    <t>TX-119059</t>
  </si>
  <si>
    <t>TX-119336</t>
  </si>
  <si>
    <t>TX-119558</t>
  </si>
  <si>
    <t>TX-120461</t>
  </si>
  <si>
    <t>TX-121600</t>
  </si>
  <si>
    <t>TX-100014</t>
  </si>
  <si>
    <t>TX-100047</t>
  </si>
  <si>
    <t>TX-100153</t>
  </si>
  <si>
    <t>TX-101486</t>
  </si>
  <si>
    <t>TX-101718</t>
  </si>
  <si>
    <t>TX-101802</t>
  </si>
  <si>
    <t>TX-102248</t>
  </si>
  <si>
    <t>TX-102711</t>
  </si>
  <si>
    <t>TX-102738</t>
  </si>
  <si>
    <t>TX-102911</t>
  </si>
  <si>
    <t>TX-103406</t>
  </si>
  <si>
    <t>TX-103680</t>
  </si>
  <si>
    <t>TX-103760</t>
  </si>
  <si>
    <t>TX-104607</t>
  </si>
  <si>
    <t>TX-104665</t>
  </si>
  <si>
    <t>TX-104799</t>
  </si>
  <si>
    <t>TX-104965</t>
  </si>
  <si>
    <t>TX-104972</t>
  </si>
  <si>
    <t>TX-105000</t>
  </si>
  <si>
    <t>TX-105168</t>
  </si>
  <si>
    <t>TX-105454</t>
  </si>
  <si>
    <t>TX-105602</t>
  </si>
  <si>
    <t>TX-105788</t>
  </si>
  <si>
    <t>TX-107190</t>
  </si>
  <si>
    <t>TX-107278</t>
  </si>
  <si>
    <t>TX-107506</t>
  </si>
  <si>
    <t>TX-108414</t>
  </si>
  <si>
    <t>TX-108812</t>
  </si>
  <si>
    <t>TX-109004</t>
  </si>
  <si>
    <t>TX-109641</t>
  </si>
  <si>
    <t>TX-109714</t>
  </si>
  <si>
    <t>TX-109747</t>
  </si>
  <si>
    <t>TX-111021</t>
  </si>
  <si>
    <t>TX-111182</t>
  </si>
  <si>
    <t>TX-111401</t>
  </si>
  <si>
    <t>TX-111417</t>
  </si>
  <si>
    <t>TX-111592</t>
  </si>
  <si>
    <t>TX-111803</t>
  </si>
  <si>
    <t>TX-111869</t>
  </si>
  <si>
    <t>TX-112478</t>
  </si>
  <si>
    <t>TX-112583</t>
  </si>
  <si>
    <t>TX-113205</t>
  </si>
  <si>
    <t>TX-113283</t>
  </si>
  <si>
    <t>TX-113328</t>
  </si>
  <si>
    <t>TX-113784</t>
  </si>
  <si>
    <t>TX-114146</t>
  </si>
  <si>
    <t>TX-115324</t>
  </si>
  <si>
    <t>TX-116465</t>
  </si>
  <si>
    <t>TX-117351</t>
  </si>
  <si>
    <t>TX-117749</t>
  </si>
  <si>
    <t>TX-118372</t>
  </si>
  <si>
    <t>TX-118711</t>
  </si>
  <si>
    <t>TX-119395</t>
  </si>
  <si>
    <t>TX-119517</t>
  </si>
  <si>
    <t>TX-119639</t>
  </si>
  <si>
    <t>TX-119842</t>
  </si>
  <si>
    <t>TX-119862</t>
  </si>
  <si>
    <t>TX-120186</t>
  </si>
  <si>
    <t>TX-120224</t>
  </si>
  <si>
    <t>TX-120464</t>
  </si>
  <si>
    <t>TX-120868</t>
  </si>
  <si>
    <t>TX-100300</t>
  </si>
  <si>
    <t>TX-100526</t>
  </si>
  <si>
    <t>TX-100614</t>
  </si>
  <si>
    <t>TX-100822</t>
  </si>
  <si>
    <t>TX-102048</t>
  </si>
  <si>
    <t>TX-102080</t>
  </si>
  <si>
    <t>TX-102408</t>
  </si>
  <si>
    <t>TX-102668</t>
  </si>
  <si>
    <t>TX-104535</t>
  </si>
  <si>
    <t>TX-104619</t>
  </si>
  <si>
    <t>TX-104670</t>
  </si>
  <si>
    <t>TX-104808</t>
  </si>
  <si>
    <t>TX-105460</t>
  </si>
  <si>
    <t>TX-105632</t>
  </si>
  <si>
    <t>TX-105769</t>
  </si>
  <si>
    <t>TX-105791</t>
  </si>
  <si>
    <t>TX-105818</t>
  </si>
  <si>
    <t>TX-105980</t>
  </si>
  <si>
    <t>TX-106099</t>
  </si>
  <si>
    <t>TX-106761</t>
  </si>
  <si>
    <t>TX-108499</t>
  </si>
  <si>
    <t>TX-109609</t>
  </si>
  <si>
    <t>TX-109717</t>
  </si>
  <si>
    <t>TX-109938</t>
  </si>
  <si>
    <t>TX-110023</t>
  </si>
  <si>
    <t>TX-110267</t>
  </si>
  <si>
    <t>TX-111141</t>
  </si>
  <si>
    <t>TX-111144</t>
  </si>
  <si>
    <t>TX-111294</t>
  </si>
  <si>
    <t>TX-111755</t>
  </si>
  <si>
    <t>TX-111908</t>
  </si>
  <si>
    <t>TX-112351</t>
  </si>
  <si>
    <t>TX-112425</t>
  </si>
  <si>
    <t>TX-112441</t>
  </si>
  <si>
    <t>TX-112481</t>
  </si>
  <si>
    <t>TX-112514</t>
  </si>
  <si>
    <t>TX-113299</t>
  </si>
  <si>
    <t>TX-114426</t>
  </si>
  <si>
    <t>TX-115170</t>
  </si>
  <si>
    <t>TX-116177</t>
  </si>
  <si>
    <t>TX-116412</t>
  </si>
  <si>
    <t>TX-116579</t>
  </si>
  <si>
    <t>TX-117012</t>
  </si>
  <si>
    <t>TX-117225</t>
  </si>
  <si>
    <t>TX-117297</t>
  </si>
  <si>
    <t>TX-117450</t>
  </si>
  <si>
    <t>TX-117693</t>
  </si>
  <si>
    <t>TX-117976</t>
  </si>
  <si>
    <t>TX-118675</t>
  </si>
  <si>
    <t>TX-118887</t>
  </si>
  <si>
    <t>TX-119148</t>
  </si>
  <si>
    <t>TX-119184</t>
  </si>
  <si>
    <t>TX-119190</t>
  </si>
  <si>
    <t>TX-119479</t>
  </si>
  <si>
    <t>TX-119503</t>
  </si>
  <si>
    <t>TX-119723</t>
  </si>
  <si>
    <t>TX-120415</t>
  </si>
  <si>
    <t>TX-120430</t>
  </si>
  <si>
    <t>TX-120892</t>
  </si>
  <si>
    <t>TX-120947</t>
  </si>
  <si>
    <t>TX-121461</t>
  </si>
  <si>
    <t>TX-100248</t>
  </si>
  <si>
    <t>TX-101692</t>
  </si>
  <si>
    <t>TX-101978</t>
  </si>
  <si>
    <t>TX-102159</t>
  </si>
  <si>
    <t>TX-102177</t>
  </si>
  <si>
    <t>TX-102485</t>
  </si>
  <si>
    <t>TX-103090</t>
  </si>
  <si>
    <t>TX-103784</t>
  </si>
  <si>
    <t>TX-103914</t>
  </si>
  <si>
    <t>TX-103995</t>
  </si>
  <si>
    <t>TX-105029</t>
  </si>
  <si>
    <t>TX-105475</t>
  </si>
  <si>
    <t>TX-106245</t>
  </si>
  <si>
    <t>TX-106636</t>
  </si>
  <si>
    <t>TX-106971</t>
  </si>
  <si>
    <t>TX-107728</t>
  </si>
  <si>
    <t>TX-107959</t>
  </si>
  <si>
    <t>TX-109042</t>
  </si>
  <si>
    <t>TX-109484</t>
  </si>
  <si>
    <t>TX-111076</t>
  </si>
  <si>
    <t>TX-111268</t>
  </si>
  <si>
    <t>TX-111332</t>
  </si>
  <si>
    <t>TX-111336</t>
  </si>
  <si>
    <t>TX-111576</t>
  </si>
  <si>
    <t>TX-112289</t>
  </si>
  <si>
    <t>TX-112774</t>
  </si>
  <si>
    <t>TX-113132</t>
  </si>
  <si>
    <t>TX-113202</t>
  </si>
  <si>
    <t>TX-113657</t>
  </si>
  <si>
    <t>TX-114002</t>
  </si>
  <si>
    <t>TX-114362</t>
  </si>
  <si>
    <t>TX-114763</t>
  </si>
  <si>
    <t>TX-114918</t>
  </si>
  <si>
    <t>TX-115163</t>
  </si>
  <si>
    <t>TX-115382</t>
  </si>
  <si>
    <t>TX-115582</t>
  </si>
  <si>
    <t>TX-115909</t>
  </si>
  <si>
    <t>TX-115965</t>
  </si>
  <si>
    <t>TX-116105</t>
  </si>
  <si>
    <t>TX-116750</t>
  </si>
  <si>
    <t>TX-116793</t>
  </si>
  <si>
    <t>TX-117867</t>
  </si>
  <si>
    <t>TX-118420</t>
  </si>
  <si>
    <t>TX-118602</t>
  </si>
  <si>
    <t>TX-118961</t>
  </si>
  <si>
    <t>TX-119048</t>
  </si>
  <si>
    <t>TX-120098</t>
  </si>
  <si>
    <t>TX-120128</t>
  </si>
  <si>
    <t>TX-120139</t>
  </si>
  <si>
    <t>TX-120271</t>
  </si>
  <si>
    <t>TX-120296</t>
  </si>
  <si>
    <t>TX-120332</t>
  </si>
  <si>
    <t>TX-120466</t>
  </si>
  <si>
    <t>TX-120498</t>
  </si>
  <si>
    <t>TX-121095</t>
  </si>
  <si>
    <t>TX-121210</t>
  </si>
  <si>
    <t>TX-121515</t>
  </si>
  <si>
    <t>TX-121748</t>
  </si>
  <si>
    <t>TX-121901</t>
  </si>
  <si>
    <t>TX-100025</t>
  </si>
  <si>
    <t>TX-100119</t>
  </si>
  <si>
    <t>TX-100781</t>
  </si>
  <si>
    <t>TX-100964</t>
  </si>
  <si>
    <t>TX-101882</t>
  </si>
  <si>
    <t>TX-102187</t>
  </si>
  <si>
    <t>TX-102341</t>
  </si>
  <si>
    <t>TX-103057</t>
  </si>
  <si>
    <t>TX-103329</t>
  </si>
  <si>
    <t>TX-103529</t>
  </si>
  <si>
    <t>TX-104044</t>
  </si>
  <si>
    <t>TX-104158</t>
  </si>
  <si>
    <t>TX-104301</t>
  </si>
  <si>
    <t>TX-104794</t>
  </si>
  <si>
    <t>TX-105227</t>
  </si>
  <si>
    <t>TX-105525</t>
  </si>
  <si>
    <t>TX-105627</t>
  </si>
  <si>
    <t>TX-105986</t>
  </si>
  <si>
    <t>TX-106024</t>
  </si>
  <si>
    <t>TX-106127</t>
  </si>
  <si>
    <t>TX-106483</t>
  </si>
  <si>
    <t>TX-106780</t>
  </si>
  <si>
    <t>TX-106929</t>
  </si>
  <si>
    <t>TX-107113</t>
  </si>
  <si>
    <t>TX-107259</t>
  </si>
  <si>
    <t>TX-108095</t>
  </si>
  <si>
    <t>TX-109497</t>
  </si>
  <si>
    <t>TX-109528</t>
  </si>
  <si>
    <t>TX-109741</t>
  </si>
  <si>
    <t>TX-110234</t>
  </si>
  <si>
    <t>TX-110286</t>
  </si>
  <si>
    <t>TX-110359</t>
  </si>
  <si>
    <t>TX-110445</t>
  </si>
  <si>
    <t>TX-110798</t>
  </si>
  <si>
    <t>TX-110900</t>
  </si>
  <si>
    <t>TX-111248</t>
  </si>
  <si>
    <t>TX-111430</t>
  </si>
  <si>
    <t>TX-111868</t>
  </si>
  <si>
    <t>TX-111904</t>
  </si>
  <si>
    <t>TX-112077</t>
  </si>
  <si>
    <t>TX-112207</t>
  </si>
  <si>
    <t>TX-113812</t>
  </si>
  <si>
    <t>TX-114207</t>
  </si>
  <si>
    <t>TX-114602</t>
  </si>
  <si>
    <t>TX-114754</t>
  </si>
  <si>
    <t>TX-115205</t>
  </si>
  <si>
    <t>TX-115629</t>
  </si>
  <si>
    <t>TX-115765</t>
  </si>
  <si>
    <t>TX-116411</t>
  </si>
  <si>
    <t>TX-116442</t>
  </si>
  <si>
    <t>TX-117672</t>
  </si>
  <si>
    <t>TX-118438</t>
  </si>
  <si>
    <t>TX-118475</t>
  </si>
  <si>
    <t>TX-119465</t>
  </si>
  <si>
    <t>TX-119839</t>
  </si>
  <si>
    <t>TX-121064</t>
  </si>
  <si>
    <t>TX-121665</t>
  </si>
  <si>
    <t>TX-121916</t>
  </si>
  <si>
    <t>TX-100349</t>
  </si>
  <si>
    <t>TX-100558</t>
  </si>
  <si>
    <t>TX-100579</t>
  </si>
  <si>
    <t>TX-101058</t>
  </si>
  <si>
    <t>TX-101874</t>
  </si>
  <si>
    <t>TX-102100</t>
  </si>
  <si>
    <t>TX-102395</t>
  </si>
  <si>
    <t>TX-102860</t>
  </si>
  <si>
    <t>TX-102939</t>
  </si>
  <si>
    <t>TX-102979</t>
  </si>
  <si>
    <t>TX-103359</t>
  </si>
  <si>
    <t>TX-103390</t>
  </si>
  <si>
    <t>TX-104225</t>
  </si>
  <si>
    <t>TX-104378</t>
  </si>
  <si>
    <t>TX-104446</t>
  </si>
  <si>
    <t>TX-104582</t>
  </si>
  <si>
    <t>TX-104596</t>
  </si>
  <si>
    <t>TX-104777</t>
  </si>
  <si>
    <t>TX-104956</t>
  </si>
  <si>
    <t>TX-105923</t>
  </si>
  <si>
    <t>TX-106236</t>
  </si>
  <si>
    <t>TX-106672</t>
  </si>
  <si>
    <t>TX-106983</t>
  </si>
  <si>
    <t>TX-107169</t>
  </si>
  <si>
    <t>TX-107287</t>
  </si>
  <si>
    <t>TX-107326</t>
  </si>
  <si>
    <t>TX-107533</t>
  </si>
  <si>
    <t>TX-108373</t>
  </si>
  <si>
    <t>TX-108411</t>
  </si>
  <si>
    <t>TX-108544</t>
  </si>
  <si>
    <t>TX-109289</t>
  </si>
  <si>
    <t>TX-110242</t>
  </si>
  <si>
    <t>TX-110702</t>
  </si>
  <si>
    <t>TX-111096</t>
  </si>
  <si>
    <t>TX-111428</t>
  </si>
  <si>
    <t>TX-111874</t>
  </si>
  <si>
    <t>TX-111975</t>
  </si>
  <si>
    <t>TX-112672</t>
  </si>
  <si>
    <t>TX-112711</t>
  </si>
  <si>
    <t>TX-113099</t>
  </si>
  <si>
    <t>TX-113100</t>
  </si>
  <si>
    <t>TX-113722</t>
  </si>
  <si>
    <t>TX-113774</t>
  </si>
  <si>
    <t>TX-114057</t>
  </si>
  <si>
    <t>TX-114336</t>
  </si>
  <si>
    <t>TX-114692</t>
  </si>
  <si>
    <t>TX-115142</t>
  </si>
  <si>
    <t>TX-115999</t>
  </si>
  <si>
    <t>TX-116293</t>
  </si>
  <si>
    <t>TX-116325</t>
  </si>
  <si>
    <t>TX-116746</t>
  </si>
  <si>
    <t>TX-117310</t>
  </si>
  <si>
    <t>TX-117705</t>
  </si>
  <si>
    <t>TX-118063</t>
  </si>
  <si>
    <t>TX-118229</t>
  </si>
  <si>
    <t>TX-118444</t>
  </si>
  <si>
    <t>TX-118641</t>
  </si>
  <si>
    <t>TX-119239</t>
  </si>
  <si>
    <t>TX-119950</t>
  </si>
  <si>
    <t>TX-120084</t>
  </si>
  <si>
    <t>TX-121131</t>
  </si>
  <si>
    <t>TX-121414</t>
  </si>
  <si>
    <t>TX-121551</t>
  </si>
  <si>
    <t>TX-121581</t>
  </si>
  <si>
    <t>TX-121935</t>
  </si>
  <si>
    <t>TX-100024</t>
  </si>
  <si>
    <t>TX-100279</t>
  </si>
  <si>
    <t>TX-100773</t>
  </si>
  <si>
    <t>TX-101231</t>
  </si>
  <si>
    <t>TX-101321</t>
  </si>
  <si>
    <t>TX-101541</t>
  </si>
  <si>
    <t>TX-101919</t>
  </si>
  <si>
    <t>TX-102228</t>
  </si>
  <si>
    <t>TX-103077</t>
  </si>
  <si>
    <t>TX-103481</t>
  </si>
  <si>
    <t>TX-103751</t>
  </si>
  <si>
    <t>TX-104006</t>
  </si>
  <si>
    <t>TX-105246</t>
  </si>
  <si>
    <t>TX-105492</t>
  </si>
  <si>
    <t>TX-105897</t>
  </si>
  <si>
    <t>TX-105956</t>
  </si>
  <si>
    <t>TX-106463</t>
  </si>
  <si>
    <t>TX-106878</t>
  </si>
  <si>
    <t>TX-107292</t>
  </si>
  <si>
    <t>TX-108032</t>
  </si>
  <si>
    <t>TX-108246</t>
  </si>
  <si>
    <t>TX-110174</t>
  </si>
  <si>
    <t>TX-110283</t>
  </si>
  <si>
    <t>TX-110300</t>
  </si>
  <si>
    <t>TX-110346</t>
  </si>
  <si>
    <t>TX-110758</t>
  </si>
  <si>
    <t>TX-110914</t>
  </si>
  <si>
    <t>TX-111539</t>
  </si>
  <si>
    <t>TX-111751</t>
  </si>
  <si>
    <t>TX-111865</t>
  </si>
  <si>
    <t>TX-112908</t>
  </si>
  <si>
    <t>TX-112995</t>
  </si>
  <si>
    <t>TX-113466</t>
  </si>
  <si>
    <t>TX-113513</t>
  </si>
  <si>
    <t>TX-113776</t>
  </si>
  <si>
    <t>TX-114021</t>
  </si>
  <si>
    <t>TX-114542</t>
  </si>
  <si>
    <t>TX-114668</t>
  </si>
  <si>
    <t>TX-115125</t>
  </si>
  <si>
    <t>TX-115171</t>
  </si>
  <si>
    <t>TX-115466</t>
  </si>
  <si>
    <t>TX-115534</t>
  </si>
  <si>
    <t>TX-115665</t>
  </si>
  <si>
    <t>TX-115954</t>
  </si>
  <si>
    <t>TX-116004</t>
  </si>
  <si>
    <t>TX-116034</t>
  </si>
  <si>
    <t>TX-116089</t>
  </si>
  <si>
    <t>TX-116146</t>
  </si>
  <si>
    <t>TX-116202</t>
  </si>
  <si>
    <t>TX-116449</t>
  </si>
  <si>
    <t>TX-116663</t>
  </si>
  <si>
    <t>TX-117401</t>
  </si>
  <si>
    <t>TX-118136</t>
  </si>
  <si>
    <t>TX-118193</t>
  </si>
  <si>
    <t>TX-118847</t>
  </si>
  <si>
    <t>TX-119396</t>
  </si>
  <si>
    <t>TX-119698</t>
  </si>
  <si>
    <t>TX-120057</t>
  </si>
  <si>
    <t>TX-120402</t>
  </si>
  <si>
    <t>TX-120978</t>
  </si>
  <si>
    <t>TX-121186</t>
  </si>
  <si>
    <t>TX-121305</t>
  </si>
  <si>
    <t>TX-121325</t>
  </si>
  <si>
    <t>TX-121358</t>
  </si>
  <si>
    <t>TX-101349</t>
  </si>
  <si>
    <t>TX-102399</t>
  </si>
  <si>
    <t>TX-102563</t>
  </si>
  <si>
    <t>TX-102569</t>
  </si>
  <si>
    <t>TX-102798</t>
  </si>
  <si>
    <t>TX-103825</t>
  </si>
  <si>
    <t>TX-105449</t>
  </si>
  <si>
    <t>TX-106205</t>
  </si>
  <si>
    <t>TX-107617</t>
  </si>
  <si>
    <t>TX-107696</t>
  </si>
  <si>
    <t>TX-108355</t>
  </si>
  <si>
    <t>TX-108562</t>
  </si>
  <si>
    <t>TX-108761</t>
  </si>
  <si>
    <t>TX-109264</t>
  </si>
  <si>
    <t>TX-110042</t>
  </si>
  <si>
    <t>TX-110535</t>
  </si>
  <si>
    <t>TX-110946</t>
  </si>
  <si>
    <t>TX-111014</t>
  </si>
  <si>
    <t>TX-111121</t>
  </si>
  <si>
    <t>TX-111186</t>
  </si>
  <si>
    <t>TX-111505</t>
  </si>
  <si>
    <t>TX-111516</t>
  </si>
  <si>
    <t>TX-111640</t>
  </si>
  <si>
    <t>TX-112619</t>
  </si>
  <si>
    <t>TX-112662</t>
  </si>
  <si>
    <t>TX-113493</t>
  </si>
  <si>
    <t>TX-113668</t>
  </si>
  <si>
    <t>TX-113855</t>
  </si>
  <si>
    <t>TX-114080</t>
  </si>
  <si>
    <t>TX-114717</t>
  </si>
  <si>
    <t>TX-115899</t>
  </si>
  <si>
    <t>TX-115960</t>
  </si>
  <si>
    <t>TX-115964</t>
  </si>
  <si>
    <t>TX-116743</t>
  </si>
  <si>
    <t>TX-118918</t>
  </si>
  <si>
    <t>TX-119695</t>
  </si>
  <si>
    <t>TX-119909</t>
  </si>
  <si>
    <t>TX-120125</t>
  </si>
  <si>
    <t>TX-120192</t>
  </si>
  <si>
    <t>TX-120572</t>
  </si>
  <si>
    <t>TX-120838</t>
  </si>
  <si>
    <t>TX-121127</t>
  </si>
  <si>
    <t>TX-121341</t>
  </si>
  <si>
    <t>TX-121624</t>
  </si>
  <si>
    <t>TX-121652</t>
  </si>
  <si>
    <t>TX-121701</t>
  </si>
  <si>
    <t>TX-121898</t>
  </si>
  <si>
    <t>TX-100315</t>
  </si>
  <si>
    <t>TX-101017</t>
  </si>
  <si>
    <t>TX-102104</t>
  </si>
  <si>
    <t>TX-103308</t>
  </si>
  <si>
    <t>TX-103366</t>
  </si>
  <si>
    <t>TX-103587</t>
  </si>
  <si>
    <t>TX-104938</t>
  </si>
  <si>
    <t>TX-105176</t>
  </si>
  <si>
    <t>TX-105732</t>
  </si>
  <si>
    <t>TX-105762</t>
  </si>
  <si>
    <t>TX-106431</t>
  </si>
  <si>
    <t>TX-106753</t>
  </si>
  <si>
    <t>TX-107216</t>
  </si>
  <si>
    <t>TX-108069</t>
  </si>
  <si>
    <t>TX-108685</t>
  </si>
  <si>
    <t>TX-109249</t>
  </si>
  <si>
    <t>TX-109333</t>
  </si>
  <si>
    <t>TX-109515</t>
  </si>
  <si>
    <t>TX-109621</t>
  </si>
  <si>
    <t>TX-109795</t>
  </si>
  <si>
    <t>TX-110109</t>
  </si>
  <si>
    <t>TX-110843</t>
  </si>
  <si>
    <t>TX-110932</t>
  </si>
  <si>
    <t>TX-111315</t>
  </si>
  <si>
    <t>TX-112273</t>
  </si>
  <si>
    <t>TX-112919</t>
  </si>
  <si>
    <t>TX-113471</t>
  </si>
  <si>
    <t>TX-115296</t>
  </si>
  <si>
    <t>TX-115644</t>
  </si>
  <si>
    <t>TX-115942</t>
  </si>
  <si>
    <t>TX-116018</t>
  </si>
  <si>
    <t>TX-116588</t>
  </si>
  <si>
    <t>TX-117000</t>
  </si>
  <si>
    <t>TX-117775</t>
  </si>
  <si>
    <t>TX-118194</t>
  </si>
  <si>
    <t>TX-119095</t>
  </si>
  <si>
    <t>TX-119481</t>
  </si>
  <si>
    <t>TX-119499</t>
  </si>
  <si>
    <t>TX-119905</t>
  </si>
  <si>
    <t>TX-120282</t>
  </si>
  <si>
    <t>TX-120393</t>
  </si>
  <si>
    <t>TX-100002</t>
  </si>
  <si>
    <t>TX-100451</t>
  </si>
  <si>
    <t>TX-100832</t>
  </si>
  <si>
    <t>TX-100982</t>
  </si>
  <si>
    <t>TX-101477</t>
  </si>
  <si>
    <t>TX-101505</t>
  </si>
  <si>
    <t>TX-102006</t>
  </si>
  <si>
    <t>TX-102578</t>
  </si>
  <si>
    <t>TX-102637</t>
  </si>
  <si>
    <t>TX-102690</t>
  </si>
  <si>
    <t>TX-103282</t>
  </si>
  <si>
    <t>TX-103457</t>
  </si>
  <si>
    <t>TX-104053</t>
  </si>
  <si>
    <t>TX-104098</t>
  </si>
  <si>
    <t>TX-105379</t>
  </si>
  <si>
    <t>TX-105957</t>
  </si>
  <si>
    <t>TX-106166</t>
  </si>
  <si>
    <t>TX-106330</t>
  </si>
  <si>
    <t>TX-106627</t>
  </si>
  <si>
    <t>TX-107214</t>
  </si>
  <si>
    <t>TX-107365</t>
  </si>
  <si>
    <t>TX-107401</t>
  </si>
  <si>
    <t>TX-107893</t>
  </si>
  <si>
    <t>TX-108059</t>
  </si>
  <si>
    <t>TX-109713</t>
  </si>
  <si>
    <t>TX-110432</t>
  </si>
  <si>
    <t>TX-110779</t>
  </si>
  <si>
    <t>TX-110790</t>
  </si>
  <si>
    <t>TX-111043</t>
  </si>
  <si>
    <t>TX-111084</t>
  </si>
  <si>
    <t>TX-111091</t>
  </si>
  <si>
    <t>TX-111126</t>
  </si>
  <si>
    <t>TX-111359</t>
  </si>
  <si>
    <t>TX-113241</t>
  </si>
  <si>
    <t>TX-114788</t>
  </si>
  <si>
    <t>TX-114798</t>
  </si>
  <si>
    <t>TX-114832</t>
  </si>
  <si>
    <t>TX-114878</t>
  </si>
  <si>
    <t>TX-115156</t>
  </si>
  <si>
    <t>TX-115356</t>
  </si>
  <si>
    <t>TX-115626</t>
  </si>
  <si>
    <t>TX-115696</t>
  </si>
  <si>
    <t>TX-115768</t>
  </si>
  <si>
    <t>TX-115933</t>
  </si>
  <si>
    <t>TX-116255</t>
  </si>
  <si>
    <t>TX-116896</t>
  </si>
  <si>
    <t>TX-116926</t>
  </si>
  <si>
    <t>TX-117689</t>
  </si>
  <si>
    <t>TX-117696</t>
  </si>
  <si>
    <t>TX-117814</t>
  </si>
  <si>
    <t>TX-117827</t>
  </si>
  <si>
    <t>TX-118251</t>
  </si>
  <si>
    <t>TX-118360</t>
  </si>
  <si>
    <t>TX-118450</t>
  </si>
  <si>
    <t>TX-119181</t>
  </si>
  <si>
    <t>TX-119258</t>
  </si>
  <si>
    <t>TX-119264</t>
  </si>
  <si>
    <t>TX-119987</t>
  </si>
  <si>
    <t>TX-120040</t>
  </si>
  <si>
    <t>TX-120425</t>
  </si>
  <si>
    <t>TX-121194</t>
  </si>
  <si>
    <t>TX-121456</t>
  </si>
  <si>
    <t>TX-121814</t>
  </si>
  <si>
    <t>TX-100074</t>
  </si>
  <si>
    <t>TX-100840</t>
  </si>
  <si>
    <t>TX-101125</t>
  </si>
  <si>
    <t>TX-101340</t>
  </si>
  <si>
    <t>TX-101364</t>
  </si>
  <si>
    <t>TX-101594</t>
  </si>
  <si>
    <t>TX-102238</t>
  </si>
  <si>
    <t>TX-103149</t>
  </si>
  <si>
    <t>TX-103615</t>
  </si>
  <si>
    <t>TX-103678</t>
  </si>
  <si>
    <t>TX-104696</t>
  </si>
  <si>
    <t>TX-105069</t>
  </si>
  <si>
    <t>TX-105284</t>
  </si>
  <si>
    <t>TX-105439</t>
  </si>
  <si>
    <t>TX-105551</t>
  </si>
  <si>
    <t>TX-105635</t>
  </si>
  <si>
    <t>TX-105759</t>
  </si>
  <si>
    <t>TX-105831</t>
  </si>
  <si>
    <t>TX-106584</t>
  </si>
  <si>
    <t>TX-106942</t>
  </si>
  <si>
    <t>TX-107962</t>
  </si>
  <si>
    <t>TX-109483</t>
  </si>
  <si>
    <t>TX-109878</t>
  </si>
  <si>
    <t>TX-109919</t>
  </si>
  <si>
    <t>TX-110050</t>
  </si>
  <si>
    <t>TX-110070</t>
  </si>
  <si>
    <t>TX-110390</t>
  </si>
  <si>
    <t>TX-110486</t>
  </si>
  <si>
    <t>TX-111002</t>
  </si>
  <si>
    <t>TX-111826</t>
  </si>
  <si>
    <t>TX-112034</t>
  </si>
  <si>
    <t>TX-113174</t>
  </si>
  <si>
    <t>TX-113217</t>
  </si>
  <si>
    <t>TX-113313</t>
  </si>
  <si>
    <t>TX-113497</t>
  </si>
  <si>
    <t>TX-113973</t>
  </si>
  <si>
    <t>TX-114288</t>
  </si>
  <si>
    <t>TX-114598</t>
  </si>
  <si>
    <t>TX-115064</t>
  </si>
  <si>
    <t>TX-115393</t>
  </si>
  <si>
    <t>TX-115440</t>
  </si>
  <si>
    <t>TX-115802</t>
  </si>
  <si>
    <t>TX-115862</t>
  </si>
  <si>
    <t>TX-115951</t>
  </si>
  <si>
    <t>TX-116934</t>
  </si>
  <si>
    <t>TX-117360</t>
  </si>
  <si>
    <t>TX-117665</t>
  </si>
  <si>
    <t>TX-118025</t>
  </si>
  <si>
    <t>TX-118144</t>
  </si>
  <si>
    <t>TX-118423</t>
  </si>
  <si>
    <t>TX-118989</t>
  </si>
  <si>
    <t>TX-119157</t>
  </si>
  <si>
    <t>TX-119199</t>
  </si>
  <si>
    <t>TX-120323</t>
  </si>
  <si>
    <t>TX-120345</t>
  </si>
  <si>
    <t>TX-121107</t>
  </si>
  <si>
    <t>TX-121198</t>
  </si>
  <si>
    <t>TX-100424</t>
  </si>
  <si>
    <t>TX-100455</t>
  </si>
  <si>
    <t>TX-100989</t>
  </si>
  <si>
    <t>TX-101094</t>
  </si>
  <si>
    <t>TX-101796</t>
  </si>
  <si>
    <t>TX-102512</t>
  </si>
  <si>
    <t>TX-102915</t>
  </si>
  <si>
    <t>TX-103318</t>
  </si>
  <si>
    <t>TX-104420</t>
  </si>
  <si>
    <t>TX-104710</t>
  </si>
  <si>
    <t>TX-105183</t>
  </si>
  <si>
    <t>TX-105201</t>
  </si>
  <si>
    <t>TX-105325</t>
  </si>
  <si>
    <t>TX-105490</t>
  </si>
  <si>
    <t>TX-105610</t>
  </si>
  <si>
    <t>TX-105712</t>
  </si>
  <si>
    <t>TX-105974</t>
  </si>
  <si>
    <t>TX-106082</t>
  </si>
  <si>
    <t>TX-106300</t>
  </si>
  <si>
    <t>TX-106846</t>
  </si>
  <si>
    <t>TX-107478</t>
  </si>
  <si>
    <t>TX-108264</t>
  </si>
  <si>
    <t>TX-108423</t>
  </si>
  <si>
    <t>TX-108891</t>
  </si>
  <si>
    <t>TX-109635</t>
  </si>
  <si>
    <t>TX-109686</t>
  </si>
  <si>
    <t>TX-109746</t>
  </si>
  <si>
    <t>TX-110146</t>
  </si>
  <si>
    <t>TX-110331</t>
  </si>
  <si>
    <t>TX-110903</t>
  </si>
  <si>
    <t>TX-111034</t>
  </si>
  <si>
    <t>TX-111901</t>
  </si>
  <si>
    <t>TX-112123</t>
  </si>
  <si>
    <t>TX-112321</t>
  </si>
  <si>
    <t>TX-112744</t>
  </si>
  <si>
    <t>TX-112882</t>
  </si>
  <si>
    <t>TX-113152</t>
  </si>
  <si>
    <t>TX-113432</t>
  </si>
  <si>
    <t>TX-114443</t>
  </si>
  <si>
    <t>TX-114491</t>
  </si>
  <si>
    <t>TX-115075</t>
  </si>
  <si>
    <t>TX-115098</t>
  </si>
  <si>
    <t>TX-115191</t>
  </si>
  <si>
    <t>TX-115596</t>
  </si>
  <si>
    <t>TX-115811</t>
  </si>
  <si>
    <t>TX-116120</t>
  </si>
  <si>
    <t>TX-116391</t>
  </si>
  <si>
    <t>TX-116827</t>
  </si>
  <si>
    <t>TX-117179</t>
  </si>
  <si>
    <t>TX-117295</t>
  </si>
  <si>
    <t>TX-118321</t>
  </si>
  <si>
    <t>TX-118364</t>
  </si>
  <si>
    <t>TX-118748</t>
  </si>
  <si>
    <t>TX-119035</t>
  </si>
  <si>
    <t>TX-119056</t>
  </si>
  <si>
    <t>TX-119314</t>
  </si>
  <si>
    <t>TX-119316</t>
  </si>
  <si>
    <t>TX-119324</t>
  </si>
  <si>
    <t>TX-119489</t>
  </si>
  <si>
    <t>TX-119942</t>
  </si>
  <si>
    <t>TX-119957</t>
  </si>
  <si>
    <t>TX-120363</t>
  </si>
  <si>
    <t>TX-121060</t>
  </si>
  <si>
    <t>TX-121765</t>
  </si>
  <si>
    <t>TX-100584</t>
  </si>
  <si>
    <t>TX-100684</t>
  </si>
  <si>
    <t>TX-101331</t>
  </si>
  <si>
    <t>TX-101343</t>
  </si>
  <si>
    <t>TX-101677</t>
  </si>
  <si>
    <t>TX-101704</t>
  </si>
  <si>
    <t>TX-102056</t>
  </si>
  <si>
    <t>TX-102970</t>
  </si>
  <si>
    <t>TX-102983</t>
  </si>
  <si>
    <t>TX-103367</t>
  </si>
  <si>
    <t>TX-103466</t>
  </si>
  <si>
    <t>TX-104159</t>
  </si>
  <si>
    <t>TX-104374</t>
  </si>
  <si>
    <t>TX-104776</t>
  </si>
  <si>
    <t>TX-104964</t>
  </si>
  <si>
    <t>TX-105053</t>
  </si>
  <si>
    <t>TX-105422</t>
  </si>
  <si>
    <t>TX-106481</t>
  </si>
  <si>
    <t>TX-106624</t>
  </si>
  <si>
    <t>TX-106685</t>
  </si>
  <si>
    <t>TX-107428</t>
  </si>
  <si>
    <t>TX-107916</t>
  </si>
  <si>
    <t>TX-108277</t>
  </si>
  <si>
    <t>TX-108428</t>
  </si>
  <si>
    <t>TX-108994</t>
  </si>
  <si>
    <t>TX-109276</t>
  </si>
  <si>
    <t>TX-109343</t>
  </si>
  <si>
    <t>TX-109790</t>
  </si>
  <si>
    <t>TX-109825</t>
  </si>
  <si>
    <t>TX-111389</t>
  </si>
  <si>
    <t>TX-111546</t>
  </si>
  <si>
    <t>TX-111707</t>
  </si>
  <si>
    <t>TX-112121</t>
  </si>
  <si>
    <t>TX-112503</t>
  </si>
  <si>
    <t>TX-112850</t>
  </si>
  <si>
    <t>TX-113356</t>
  </si>
  <si>
    <t>TX-114273</t>
  </si>
  <si>
    <t>TX-114329</t>
  </si>
  <si>
    <t>TX-114387</t>
  </si>
  <si>
    <t>TX-114436</t>
  </si>
  <si>
    <t>TX-115424</t>
  </si>
  <si>
    <t>TX-115861</t>
  </si>
  <si>
    <t>TX-115897</t>
  </si>
  <si>
    <t>TX-116580</t>
  </si>
  <si>
    <t>TX-116636</t>
  </si>
  <si>
    <t>TX-116775</t>
  </si>
  <si>
    <t>TX-118140</t>
  </si>
  <si>
    <t>TX-118547</t>
  </si>
  <si>
    <t>TX-118864</t>
  </si>
  <si>
    <t>TX-119225</t>
  </si>
  <si>
    <t>TX-120802</t>
  </si>
  <si>
    <t>TX-121366</t>
  </si>
  <si>
    <t>TX-121512</t>
  </si>
  <si>
    <t>TX-121793</t>
  </si>
  <si>
    <t>TX-100260</t>
  </si>
  <si>
    <t>TX-100539</t>
  </si>
  <si>
    <t>TX-100910</t>
  </si>
  <si>
    <t>TX-100955</t>
  </si>
  <si>
    <t>TX-101314</t>
  </si>
  <si>
    <t>TX-101404</t>
  </si>
  <si>
    <t>TX-101635</t>
  </si>
  <si>
    <t>TX-102191</t>
  </si>
  <si>
    <t>TX-102411</t>
  </si>
  <si>
    <t>TX-102653</t>
  </si>
  <si>
    <t>TX-103052</t>
  </si>
  <si>
    <t>TX-103102</t>
  </si>
  <si>
    <t>TX-103402</t>
  </si>
  <si>
    <t>TX-103479</t>
  </si>
  <si>
    <t>TX-104895</t>
  </si>
  <si>
    <t>TX-105149</t>
  </si>
  <si>
    <t>TX-105242</t>
  </si>
  <si>
    <t>TX-106025</t>
  </si>
  <si>
    <t>TX-106278</t>
  </si>
  <si>
    <t>TX-106347</t>
  </si>
  <si>
    <t>TX-106707</t>
  </si>
  <si>
    <t>TX-106789</t>
  </si>
  <si>
    <t>TX-107377</t>
  </si>
  <si>
    <t>TX-107534</t>
  </si>
  <si>
    <t>TX-107575</t>
  </si>
  <si>
    <t>TX-107623</t>
  </si>
  <si>
    <t>TX-107874</t>
  </si>
  <si>
    <t>TX-108663</t>
  </si>
  <si>
    <t>TX-108760</t>
  </si>
  <si>
    <t>TX-108910</t>
  </si>
  <si>
    <t>TX-109325</t>
  </si>
  <si>
    <t>TX-109388</t>
  </si>
  <si>
    <t>TX-109464</t>
  </si>
  <si>
    <t>TX-109932</t>
  </si>
  <si>
    <t>TX-110066</t>
  </si>
  <si>
    <t>TX-110336</t>
  </si>
  <si>
    <t>TX-110750</t>
  </si>
  <si>
    <t>TX-110832</t>
  </si>
  <si>
    <t>TX-111058</t>
  </si>
  <si>
    <t>TX-112729</t>
  </si>
  <si>
    <t>TX-112939</t>
  </si>
  <si>
    <t>TX-113557</t>
  </si>
  <si>
    <t>TX-113948</t>
  </si>
  <si>
    <t>TX-114089</t>
  </si>
  <si>
    <t>TX-114138</t>
  </si>
  <si>
    <t>TX-114162</t>
  </si>
  <si>
    <t>TX-114603</t>
  </si>
  <si>
    <t>TX-114991</t>
  </si>
  <si>
    <t>TX-115337</t>
  </si>
  <si>
    <t>TX-115428</t>
  </si>
  <si>
    <t>TX-115637</t>
  </si>
  <si>
    <t>TX-115855</t>
  </si>
  <si>
    <t>TX-116324</t>
  </si>
  <si>
    <t>TX-116864</t>
  </si>
  <si>
    <t>TX-117133</t>
  </si>
  <si>
    <t>TX-117154</t>
  </si>
  <si>
    <t>TX-117193</t>
  </si>
  <si>
    <t>TX-117305</t>
  </si>
  <si>
    <t>TX-117385</t>
  </si>
  <si>
    <t>TX-117800</t>
  </si>
  <si>
    <t>TX-117808</t>
  </si>
  <si>
    <t>TX-118227</t>
  </si>
  <si>
    <t>TX-118611</t>
  </si>
  <si>
    <t>TX-119366</t>
  </si>
  <si>
    <t>TX-119371</t>
  </si>
  <si>
    <t>TX-119540</t>
  </si>
  <si>
    <t>TX-120518</t>
  </si>
  <si>
    <t>TX-120950</t>
  </si>
  <si>
    <t>TX-121170</t>
  </si>
  <si>
    <t>TX-121273</t>
  </si>
  <si>
    <t>TX-121432</t>
  </si>
  <si>
    <t>TX-121531</t>
  </si>
  <si>
    <t>TX-121742</t>
  </si>
  <si>
    <t>TX-100502</t>
  </si>
  <si>
    <t>TX-100592</t>
  </si>
  <si>
    <t>TX-101777</t>
  </si>
  <si>
    <t>TX-101812</t>
  </si>
  <si>
    <t>TX-102233</t>
  </si>
  <si>
    <t>TX-102689</t>
  </si>
  <si>
    <t>TX-102762</t>
  </si>
  <si>
    <t>TX-102838</t>
  </si>
  <si>
    <t>TX-102935</t>
  </si>
  <si>
    <t>TX-103346</t>
  </si>
  <si>
    <t>TX-103545</t>
  </si>
  <si>
    <t>TX-104628</t>
  </si>
  <si>
    <t>TX-104843</t>
  </si>
  <si>
    <t>TX-104884</t>
  </si>
  <si>
    <t>TX-105451</t>
  </si>
  <si>
    <t>TX-105896</t>
  </si>
  <si>
    <t>TX-106030</t>
  </si>
  <si>
    <t>TX-106380</t>
  </si>
  <si>
    <t>TX-107580</t>
  </si>
  <si>
    <t>TX-108114</t>
  </si>
  <si>
    <t>TX-108476</t>
  </si>
  <si>
    <t>TX-109027</t>
  </si>
  <si>
    <t>TX-109046</t>
  </si>
  <si>
    <t>TX-109103</t>
  </si>
  <si>
    <t>TX-109419</t>
  </si>
  <si>
    <t>TX-109800</t>
  </si>
  <si>
    <t>TX-109873</t>
  </si>
  <si>
    <t>TX-110402</t>
  </si>
  <si>
    <t>TX-110667</t>
  </si>
  <si>
    <t>TX-110815</t>
  </si>
  <si>
    <t>TX-112398</t>
  </si>
  <si>
    <t>TX-113014</t>
  </si>
  <si>
    <t>TX-113304</t>
  </si>
  <si>
    <t>TX-113533</t>
  </si>
  <si>
    <t>TX-114412</t>
  </si>
  <si>
    <t>TX-114556</t>
  </si>
  <si>
    <t>TX-115284</t>
  </si>
  <si>
    <t>TX-115303</t>
  </si>
  <si>
    <t>TX-115785</t>
  </si>
  <si>
    <t>TX-116395</t>
  </si>
  <si>
    <t>TX-117327</t>
  </si>
  <si>
    <t>TX-118083</t>
  </si>
  <si>
    <t>TX-119151</t>
  </si>
  <si>
    <t>TX-119185</t>
  </si>
  <si>
    <t>TX-119683</t>
  </si>
  <si>
    <t>TX-119871</t>
  </si>
  <si>
    <t>TX-119921</t>
  </si>
  <si>
    <t>TX-120460</t>
  </si>
  <si>
    <t>TX-120639</t>
  </si>
  <si>
    <t>TX-121487</t>
  </si>
  <si>
    <t>TX-100362</t>
  </si>
  <si>
    <t>TX-100410</t>
  </si>
  <si>
    <t>TX-100856</t>
  </si>
  <si>
    <t>TX-101135</t>
  </si>
  <si>
    <t>TX-101239</t>
  </si>
  <si>
    <t>TX-101539</t>
  </si>
  <si>
    <t>TX-101683</t>
  </si>
  <si>
    <t>TX-102502</t>
  </si>
  <si>
    <t>TX-102556</t>
  </si>
  <si>
    <t>TX-103092</t>
  </si>
  <si>
    <t>TX-103734</t>
  </si>
  <si>
    <t>TX-104303</t>
  </si>
  <si>
    <t>TX-104405</t>
  </si>
  <si>
    <t>TX-104937</t>
  </si>
  <si>
    <t>TX-105407</t>
  </si>
  <si>
    <t>TX-105425</t>
  </si>
  <si>
    <t>TX-105647</t>
  </si>
  <si>
    <t>TX-106733</t>
  </si>
  <si>
    <t>TX-106734</t>
  </si>
  <si>
    <t>TX-106834</t>
  </si>
  <si>
    <t>TX-107128</t>
  </si>
  <si>
    <t>TX-107859</t>
  </si>
  <si>
    <t>TX-108087</t>
  </si>
  <si>
    <t>TX-108145</t>
  </si>
  <si>
    <t>TX-108698</t>
  </si>
  <si>
    <t>TX-108988</t>
  </si>
  <si>
    <t>TX-109180</t>
  </si>
  <si>
    <t>TX-109672</t>
  </si>
  <si>
    <t>TX-109719</t>
  </si>
  <si>
    <t>TX-110655</t>
  </si>
  <si>
    <t>TX-110793</t>
  </si>
  <si>
    <t>TX-111088</t>
  </si>
  <si>
    <t>TX-111093</t>
  </si>
  <si>
    <t>TX-111355</t>
  </si>
  <si>
    <t>TX-111536</t>
  </si>
  <si>
    <t>TX-111693</t>
  </si>
  <si>
    <t>TX-111860</t>
  </si>
  <si>
    <t>TX-112004</t>
  </si>
  <si>
    <t>TX-112180</t>
  </si>
  <si>
    <t>TX-112281</t>
  </si>
  <si>
    <t>TX-112849</t>
  </si>
  <si>
    <t>TX-113214</t>
  </si>
  <si>
    <t>TX-113237</t>
  </si>
  <si>
    <t>TX-113582</t>
  </si>
  <si>
    <t>TX-114460</t>
  </si>
  <si>
    <t>TX-115165</t>
  </si>
  <si>
    <t>TX-116299</t>
  </si>
  <si>
    <t>TX-116480</t>
  </si>
  <si>
    <t>TX-116874</t>
  </si>
  <si>
    <t>TX-117971</t>
  </si>
  <si>
    <t>TX-118105</t>
  </si>
  <si>
    <t>TX-118189</t>
  </si>
  <si>
    <t>TX-118869</t>
  </si>
  <si>
    <t>TX-119354</t>
  </si>
  <si>
    <t>TX-119877</t>
  </si>
  <si>
    <t>TX-120410</t>
  </si>
  <si>
    <t>TX-120529</t>
  </si>
  <si>
    <t>TX-120711</t>
  </si>
  <si>
    <t>TX-120973</t>
  </si>
  <si>
    <t>TX-121517</t>
  </si>
  <si>
    <t>TX-100041</t>
  </si>
  <si>
    <t>TX-100319</t>
  </si>
  <si>
    <t>TX-100488</t>
  </si>
  <si>
    <t>TX-100664</t>
  </si>
  <si>
    <t>TX-100697</t>
  </si>
  <si>
    <t>TX-100965</t>
  </si>
  <si>
    <t>TX-101507</t>
  </si>
  <si>
    <t>TX-101762</t>
  </si>
  <si>
    <t>TX-102332</t>
  </si>
  <si>
    <t>TX-102356</t>
  </si>
  <si>
    <t>TX-102788</t>
  </si>
  <si>
    <t>TX-103260</t>
  </si>
  <si>
    <t>TX-103601</t>
  </si>
  <si>
    <t>TX-104418</t>
  </si>
  <si>
    <t>TX-105987</t>
  </si>
  <si>
    <t>TX-106325</t>
  </si>
  <si>
    <t>TX-106744</t>
  </si>
  <si>
    <t>TX-106863</t>
  </si>
  <si>
    <t>TX-107295</t>
  </si>
  <si>
    <t>TX-107516</t>
  </si>
  <si>
    <t>TX-107890</t>
  </si>
  <si>
    <t>TX-108156</t>
  </si>
  <si>
    <t>TX-108551</t>
  </si>
  <si>
    <t>TX-108803</t>
  </si>
  <si>
    <t>TX-108829</t>
  </si>
  <si>
    <t>TX-109101</t>
  </si>
  <si>
    <t>TX-109407</t>
  </si>
  <si>
    <t>TX-109908</t>
  </si>
  <si>
    <t>TX-109925</t>
  </si>
  <si>
    <t>TX-110448</t>
  </si>
  <si>
    <t>TX-110518</t>
  </si>
  <si>
    <t>TX-110544</t>
  </si>
  <si>
    <t>TX-111019</t>
  </si>
  <si>
    <t>TX-111587</t>
  </si>
  <si>
    <t>TX-112443</t>
  </si>
  <si>
    <t>TX-112734</t>
  </si>
  <si>
    <t>TX-112840</t>
  </si>
  <si>
    <t>TX-113018</t>
  </si>
  <si>
    <t>TX-113181</t>
  </si>
  <si>
    <t>TX-113351</t>
  </si>
  <si>
    <t>TX-113465</t>
  </si>
  <si>
    <t>TX-113796</t>
  </si>
  <si>
    <t>TX-114008</t>
  </si>
  <si>
    <t>TX-114360</t>
  </si>
  <si>
    <t>TX-114683</t>
  </si>
  <si>
    <t>TX-114969</t>
  </si>
  <si>
    <t>TX-115034</t>
  </si>
  <si>
    <t>TX-115458</t>
  </si>
  <si>
    <t>TX-115860</t>
  </si>
  <si>
    <t>TX-116346</t>
  </si>
  <si>
    <t>TX-116398</t>
  </si>
  <si>
    <t>TX-116812</t>
  </si>
  <si>
    <t>TX-117949</t>
  </si>
  <si>
    <t>TX-118965</t>
  </si>
  <si>
    <t>TX-119211</t>
  </si>
  <si>
    <t>TX-119432</t>
  </si>
  <si>
    <t>TX-119532</t>
  </si>
  <si>
    <t>TX-119800</t>
  </si>
  <si>
    <t>TX-119934</t>
  </si>
  <si>
    <t>TX-120444</t>
  </si>
  <si>
    <t>TX-120552</t>
  </si>
  <si>
    <t>TX-120899</t>
  </si>
  <si>
    <t>TX-121327</t>
  </si>
  <si>
    <t>TX-121663</t>
  </si>
  <si>
    <t>TX-100708</t>
  </si>
  <si>
    <t>TX-100884</t>
  </si>
  <si>
    <t>TX-101293</t>
  </si>
  <si>
    <t>TX-101605</t>
  </si>
  <si>
    <t>TX-101794</t>
  </si>
  <si>
    <t>TX-101956</t>
  </si>
  <si>
    <t>TX-102021</t>
  </si>
  <si>
    <t>TX-102594</t>
  </si>
  <si>
    <t>TX-103154</t>
  </si>
  <si>
    <t>TX-103404</t>
  </si>
  <si>
    <t>TX-103702</t>
  </si>
  <si>
    <t>TX-103985</t>
  </si>
  <si>
    <t>TX-104546</t>
  </si>
  <si>
    <t>TX-104966</t>
  </si>
  <si>
    <t>TX-105048</t>
  </si>
  <si>
    <t>TX-105590</t>
  </si>
  <si>
    <t>TX-105819</t>
  </si>
  <si>
    <t>TX-105912</t>
  </si>
  <si>
    <t>TX-106239</t>
  </si>
  <si>
    <t>TX-106490</t>
  </si>
  <si>
    <t>TX-107254</t>
  </si>
  <si>
    <t>TX-108298</t>
  </si>
  <si>
    <t>TX-108390</t>
  </si>
  <si>
    <t>TX-108651</t>
  </si>
  <si>
    <t>TX-108653</t>
  </si>
  <si>
    <t>TX-108999</t>
  </si>
  <si>
    <t>TX-109171</t>
  </si>
  <si>
    <t>TX-109260</t>
  </si>
  <si>
    <t>TX-109438</t>
  </si>
  <si>
    <t>TX-109590</t>
  </si>
  <si>
    <t>TX-109658</t>
  </si>
  <si>
    <t>TX-110037</t>
  </si>
  <si>
    <t>TX-110516</t>
  </si>
  <si>
    <t>TX-110659</t>
  </si>
  <si>
    <t>TX-111244</t>
  </si>
  <si>
    <t>TX-111286</t>
  </si>
  <si>
    <t>TX-111484</t>
  </si>
  <si>
    <t>TX-111538</t>
  </si>
  <si>
    <t>TX-111602</t>
  </si>
  <si>
    <t>TX-111697</t>
  </si>
  <si>
    <t>TX-111756</t>
  </si>
  <si>
    <t>TX-112324</t>
  </si>
  <si>
    <t>TX-112419</t>
  </si>
  <si>
    <t>TX-112988</t>
  </si>
  <si>
    <t>TX-113055</t>
  </si>
  <si>
    <t>TX-113124</t>
  </si>
  <si>
    <t>TX-113394</t>
  </si>
  <si>
    <t>TX-114052</t>
  </si>
  <si>
    <t>TX-114155</t>
  </si>
  <si>
    <t>TX-114171</t>
  </si>
  <si>
    <t>TX-114354</t>
  </si>
  <si>
    <t>TX-114405</t>
  </si>
  <si>
    <t>TX-114564</t>
  </si>
  <si>
    <t>TX-114838</t>
  </si>
  <si>
    <t>TX-115642</t>
  </si>
  <si>
    <t>TX-115829</t>
  </si>
  <si>
    <t>TX-116282</t>
  </si>
  <si>
    <t>TX-116304</t>
  </si>
  <si>
    <t>TX-116957</t>
  </si>
  <si>
    <t>TX-117096</t>
  </si>
  <si>
    <t>TX-118975</t>
  </si>
  <si>
    <t>TX-119347</t>
  </si>
  <si>
    <t>TX-119621</t>
  </si>
  <si>
    <t>TX-120327</t>
  </si>
  <si>
    <t>TX-120370</t>
  </si>
  <si>
    <t>TX-120771</t>
  </si>
  <si>
    <t>TX-121629</t>
  </si>
  <si>
    <t>TX-100102</t>
  </si>
  <si>
    <t>TX-100704</t>
  </si>
  <si>
    <t>TX-100820</t>
  </si>
  <si>
    <t>TX-101095</t>
  </si>
  <si>
    <t>TX-101163</t>
  </si>
  <si>
    <t>TX-101944</t>
  </si>
  <si>
    <t>TX-104038</t>
  </si>
  <si>
    <t>TX-104704</t>
  </si>
  <si>
    <t>TX-104881</t>
  </si>
  <si>
    <t>TX-105754</t>
  </si>
  <si>
    <t>TX-106255</t>
  </si>
  <si>
    <t>TX-106341</t>
  </si>
  <si>
    <t>TX-106475</t>
  </si>
  <si>
    <t>TX-106748</t>
  </si>
  <si>
    <t>TX-107246</t>
  </si>
  <si>
    <t>TX-107330</t>
  </si>
  <si>
    <t>TX-107492</t>
  </si>
  <si>
    <t>TX-108202</t>
  </si>
  <si>
    <t>TX-108377</t>
  </si>
  <si>
    <t>TX-108860</t>
  </si>
  <si>
    <t>TX-109403</t>
  </si>
  <si>
    <t>TX-110049</t>
  </si>
  <si>
    <t>TX-110189</t>
  </si>
  <si>
    <t>TX-110691</t>
  </si>
  <si>
    <t>TX-110848</t>
  </si>
  <si>
    <t>TX-111053</t>
  </si>
  <si>
    <t>TX-111161</t>
  </si>
  <si>
    <t>TX-111490</t>
  </si>
  <si>
    <t>TX-111664</t>
  </si>
  <si>
    <t>TX-111913</t>
  </si>
  <si>
    <t>TX-112264</t>
  </si>
  <si>
    <t>TX-112937</t>
  </si>
  <si>
    <t>TX-113060</t>
  </si>
  <si>
    <t>TX-113521</t>
  </si>
  <si>
    <t>TX-113742</t>
  </si>
  <si>
    <t>TX-113752</t>
  </si>
  <si>
    <t>TX-114005</t>
  </si>
  <si>
    <t>TX-114704</t>
  </si>
  <si>
    <t>TX-115467</t>
  </si>
  <si>
    <t>TX-115986</t>
  </si>
  <si>
    <t>TX-116286</t>
  </si>
  <si>
    <t>TX-116676</t>
  </si>
  <si>
    <t>TX-116862</t>
  </si>
  <si>
    <t>TX-117591</t>
  </si>
  <si>
    <t>TX-118545</t>
  </si>
  <si>
    <t>TX-118585</t>
  </si>
  <si>
    <t>TX-118680</t>
  </si>
  <si>
    <t>TX-119036</t>
  </si>
  <si>
    <t>TX-119134</t>
  </si>
  <si>
    <t>TX-119399</t>
  </si>
  <si>
    <t>TX-119584</t>
  </si>
  <si>
    <t>TX-119727</t>
  </si>
  <si>
    <t>TX-119814</t>
  </si>
  <si>
    <t>TX-120291</t>
  </si>
  <si>
    <t>TX-120329</t>
  </si>
  <si>
    <t>TX-120780</t>
  </si>
  <si>
    <t>TX-121382</t>
  </si>
  <si>
    <t>TX-121761</t>
  </si>
  <si>
    <t>TX-121931</t>
  </si>
  <si>
    <t>TX-101403</t>
  </si>
  <si>
    <t>TX-102142</t>
  </si>
  <si>
    <t>TX-102890</t>
  </si>
  <si>
    <t>TX-102924</t>
  </si>
  <si>
    <t>TX-103323</t>
  </si>
  <si>
    <t>TX-103797</t>
  </si>
  <si>
    <t>TX-104258</t>
  </si>
  <si>
    <t>TX-104836</t>
  </si>
  <si>
    <t>TX-105082</t>
  </si>
  <si>
    <t>TX-105613</t>
  </si>
  <si>
    <t>TX-105792</t>
  </si>
  <si>
    <t>TX-105828</t>
  </si>
  <si>
    <t>TX-106580</t>
  </si>
  <si>
    <t>TX-106718</t>
  </si>
  <si>
    <t>TX-107317</t>
  </si>
  <si>
    <t>TX-107459</t>
  </si>
  <si>
    <t>TX-107686</t>
  </si>
  <si>
    <t>TX-107722</t>
  </si>
  <si>
    <t>TX-109235</t>
  </si>
  <si>
    <t>TX-109898</t>
  </si>
  <si>
    <t>TX-110768</t>
  </si>
  <si>
    <t>TX-110894</t>
  </si>
  <si>
    <t>TX-111440</t>
  </si>
  <si>
    <t>TX-111673</t>
  </si>
  <si>
    <t>TX-112203</t>
  </si>
  <si>
    <t>TX-112252</t>
  </si>
  <si>
    <t>TX-112592</t>
  </si>
  <si>
    <t>TX-112613</t>
  </si>
  <si>
    <t>TX-112674</t>
  </si>
  <si>
    <t>TX-112870</t>
  </si>
  <si>
    <t>TX-113041</t>
  </si>
  <si>
    <t>TX-113693</t>
  </si>
  <si>
    <t>TX-113838</t>
  </si>
  <si>
    <t>TX-114200</t>
  </si>
  <si>
    <t>TX-115127</t>
  </si>
  <si>
    <t>TX-115149</t>
  </si>
  <si>
    <t>TX-115521</t>
  </si>
  <si>
    <t>TX-115892</t>
  </si>
  <si>
    <t>TX-116222</t>
  </si>
  <si>
    <t>TX-116243</t>
  </si>
  <si>
    <t>TX-116804</t>
  </si>
  <si>
    <t>TX-116914</t>
  </si>
  <si>
    <t>TX-117381</t>
  </si>
  <si>
    <t>TX-118328</t>
  </si>
  <si>
    <t>TX-118426</t>
  </si>
  <si>
    <t>TX-119180</t>
  </si>
  <si>
    <t>TX-119616</t>
  </si>
  <si>
    <t>TX-119857</t>
  </si>
  <si>
    <t>TX-121135</t>
  </si>
  <si>
    <t>TX-100086</t>
  </si>
  <si>
    <t>TX-100331</t>
  </si>
  <si>
    <t>TX-100359</t>
  </si>
  <si>
    <t>TX-100662</t>
  </si>
  <si>
    <t>TX-101176</t>
  </si>
  <si>
    <t>TX-101504</t>
  </si>
  <si>
    <t>TX-101575</t>
  </si>
  <si>
    <t>TX-101734</t>
  </si>
  <si>
    <t>TX-102081</t>
  </si>
  <si>
    <t>TX-102925</t>
  </si>
  <si>
    <t>TX-103786</t>
  </si>
  <si>
    <t>TX-104025</t>
  </si>
  <si>
    <t>TX-104270</t>
  </si>
  <si>
    <t>TX-104308</t>
  </si>
  <si>
    <t>TX-104923</t>
  </si>
  <si>
    <t>TX-105195</t>
  </si>
  <si>
    <t>TX-105404</t>
  </si>
  <si>
    <t>TX-105727</t>
  </si>
  <si>
    <t>TX-105857</t>
  </si>
  <si>
    <t>TX-106364</t>
  </si>
  <si>
    <t>TX-106585</t>
  </si>
  <si>
    <t>TX-106649</t>
  </si>
  <si>
    <t>TX-106782</t>
  </si>
  <si>
    <t>TX-106823</t>
  </si>
  <si>
    <t>TX-106840</t>
  </si>
  <si>
    <t>TX-107380</t>
  </si>
  <si>
    <t>TX-107836</t>
  </si>
  <si>
    <t>TX-108281</t>
  </si>
  <si>
    <t>TX-108555</t>
  </si>
  <si>
    <t>TX-108558</t>
  </si>
  <si>
    <t>TX-108701</t>
  </si>
  <si>
    <t>TX-109129</t>
  </si>
  <si>
    <t>TX-109172</t>
  </si>
  <si>
    <t>TX-109549</t>
  </si>
  <si>
    <t>TX-110485</t>
  </si>
  <si>
    <t>TX-110623</t>
  </si>
  <si>
    <t>TX-110833</t>
  </si>
  <si>
    <t>TX-110939</t>
  </si>
  <si>
    <t>TX-111220</t>
  </si>
  <si>
    <t>TX-112520</t>
  </si>
  <si>
    <t>TX-113197</t>
  </si>
  <si>
    <t>TX-113555</t>
  </si>
  <si>
    <t>TX-113966</t>
  </si>
  <si>
    <t>TX-114137</t>
  </si>
  <si>
    <t>TX-114342</t>
  </si>
  <si>
    <t>TX-114631</t>
  </si>
  <si>
    <t>TX-114885</t>
  </si>
  <si>
    <t>TX-114967</t>
  </si>
  <si>
    <t>TX-115045</t>
  </si>
  <si>
    <t>TX-115714</t>
  </si>
  <si>
    <t>TX-115832</t>
  </si>
  <si>
    <t>TX-116216</t>
  </si>
  <si>
    <t>TX-116747</t>
  </si>
  <si>
    <t>TX-116981</t>
  </si>
  <si>
    <t>TX-117340</t>
  </si>
  <si>
    <t>TX-117453</t>
  </si>
  <si>
    <t>TX-117623</t>
  </si>
  <si>
    <t>TX-117676</t>
  </si>
  <si>
    <t>TX-117871</t>
  </si>
  <si>
    <t>TX-119004</t>
  </si>
  <si>
    <t>TX-119039</t>
  </si>
  <si>
    <t>TX-119223</t>
  </si>
  <si>
    <t>TX-119362</t>
  </si>
  <si>
    <t>TX-119573</t>
  </si>
  <si>
    <t>TX-119906</t>
  </si>
  <si>
    <t>TX-120418</t>
  </si>
  <si>
    <t>TX-120644</t>
  </si>
  <si>
    <t>TX-120705</t>
  </si>
  <si>
    <t>TX-121343</t>
  </si>
  <si>
    <t>TX-121567</t>
  </si>
  <si>
    <t>TX-121597</t>
  </si>
  <si>
    <t>TX-121603</t>
  </si>
  <si>
    <t>TX-100372</t>
  </si>
  <si>
    <t>TX-100385</t>
  </si>
  <si>
    <t>TX-100548</t>
  </si>
  <si>
    <t>TX-100823</t>
  </si>
  <si>
    <t>TX-100904</t>
  </si>
  <si>
    <t>TX-100991</t>
  </si>
  <si>
    <t>TX-101602</t>
  </si>
  <si>
    <t>TX-102261</t>
  </si>
  <si>
    <t>TX-102595</t>
  </si>
  <si>
    <t>TX-102863</t>
  </si>
  <si>
    <t>TX-104695</t>
  </si>
  <si>
    <t>TX-105312</t>
  </si>
  <si>
    <t>TX-105536</t>
  </si>
  <si>
    <t>TX-105680</t>
  </si>
  <si>
    <t>TX-106329</t>
  </si>
  <si>
    <t>TX-106658</t>
  </si>
  <si>
    <t>TX-107466</t>
  </si>
  <si>
    <t>TX-107496</t>
  </si>
  <si>
    <t>TX-108590</t>
  </si>
  <si>
    <t>TX-108903</t>
  </si>
  <si>
    <t>TX-110290</t>
  </si>
  <si>
    <t>TX-110913</t>
  </si>
  <si>
    <t>TX-110986</t>
  </si>
  <si>
    <t>TX-112012</t>
  </si>
  <si>
    <t>TX-112260</t>
  </si>
  <si>
    <t>TX-112346</t>
  </si>
  <si>
    <t>TX-113144</t>
  </si>
  <si>
    <t>TX-114242</t>
  </si>
  <si>
    <t>TX-114378</t>
  </si>
  <si>
    <t>TX-115002</t>
  </si>
  <si>
    <t>TX-115022</t>
  </si>
  <si>
    <t>TX-115314</t>
  </si>
  <si>
    <t>TX-115363</t>
  </si>
  <si>
    <t>TX-115716</t>
  </si>
  <si>
    <t>TX-115817</t>
  </si>
  <si>
    <t>TX-115882</t>
  </si>
  <si>
    <t>TX-116063</t>
  </si>
  <si>
    <t>TX-116098</t>
  </si>
  <si>
    <t>TX-116799</t>
  </si>
  <si>
    <t>TX-117230</t>
  </si>
  <si>
    <t>TX-117257</t>
  </si>
  <si>
    <t>TX-117343</t>
  </si>
  <si>
    <t>TX-117516</t>
  </si>
  <si>
    <t>TX-118363</t>
  </si>
  <si>
    <t>TX-118747</t>
  </si>
  <si>
    <t>TX-118791</t>
  </si>
  <si>
    <t>TX-118851</t>
  </si>
  <si>
    <t>TX-119774</t>
  </si>
  <si>
    <t>TX-119976</t>
  </si>
  <si>
    <t>TX-119997</t>
  </si>
  <si>
    <t>TX-120006</t>
  </si>
  <si>
    <t>TX-120154</t>
  </si>
  <si>
    <t>TX-120471</t>
  </si>
  <si>
    <t>TX-120586</t>
  </si>
  <si>
    <t>TX-120588</t>
  </si>
  <si>
    <t>TX-120656</t>
  </si>
  <si>
    <t>TX-120998</t>
  </si>
  <si>
    <t>TX-121224</t>
  </si>
  <si>
    <t>TX-121622</t>
  </si>
  <si>
    <t>TX-100813</t>
  </si>
  <si>
    <t>TX-101037</t>
  </si>
  <si>
    <t>TX-101304</t>
  </si>
  <si>
    <t>TX-101320</t>
  </si>
  <si>
    <t>TX-101509</t>
  </si>
  <si>
    <t>TX-101747</t>
  </si>
  <si>
    <t>TX-103016</t>
  </si>
  <si>
    <t>TX-103166</t>
  </si>
  <si>
    <t>TX-104482</t>
  </si>
  <si>
    <t>TX-104754</t>
  </si>
  <si>
    <t>TX-105443</t>
  </si>
  <si>
    <t>TX-106353</t>
  </si>
  <si>
    <t>TX-106885</t>
  </si>
  <si>
    <t>TX-106931</t>
  </si>
  <si>
    <t>TX-107022</t>
  </si>
  <si>
    <t>TX-107158</t>
  </si>
  <si>
    <t>TX-108279</t>
  </si>
  <si>
    <t>TX-108380</t>
  </si>
  <si>
    <t>TX-109147</t>
  </si>
  <si>
    <t>TX-109228</t>
  </si>
  <si>
    <t>TX-109248</t>
  </si>
  <si>
    <t>TX-109281</t>
  </si>
  <si>
    <t>TX-109329</t>
  </si>
  <si>
    <t>TX-110116</t>
  </si>
  <si>
    <t>TX-110415</t>
  </si>
  <si>
    <t>TX-110501</t>
  </si>
  <si>
    <t>TX-110506</t>
  </si>
  <si>
    <t>TX-110703</t>
  </si>
  <si>
    <t>TX-110948</t>
  </si>
  <si>
    <t>TX-111099</t>
  </si>
  <si>
    <t>TX-111104</t>
  </si>
  <si>
    <t>TX-111419</t>
  </si>
  <si>
    <t>TX-111805</t>
  </si>
  <si>
    <t>TX-111953</t>
  </si>
  <si>
    <t>TX-112040</t>
  </si>
  <si>
    <t>TX-112372</t>
  </si>
  <si>
    <t>TX-112614</t>
  </si>
  <si>
    <t>TX-112732</t>
  </si>
  <si>
    <t>TX-112858</t>
  </si>
  <si>
    <t>TX-113201</t>
  </si>
  <si>
    <t>TX-113215</t>
  </si>
  <si>
    <t>TX-113230</t>
  </si>
  <si>
    <t>TX-113665</t>
  </si>
  <si>
    <t>TX-113927</t>
  </si>
  <si>
    <t>TX-114503</t>
  </si>
  <si>
    <t>TX-114873</t>
  </si>
  <si>
    <t>TX-115289</t>
  </si>
  <si>
    <t>TX-115406</t>
  </si>
  <si>
    <t>TX-115543</t>
  </si>
  <si>
    <t>TX-116136</t>
  </si>
  <si>
    <t>TX-116225</t>
  </si>
  <si>
    <t>TX-116605</t>
  </si>
  <si>
    <t>TX-116870</t>
  </si>
  <si>
    <t>TX-117028</t>
  </si>
  <si>
    <t>TX-117149</t>
  </si>
  <si>
    <t>TX-117287</t>
  </si>
  <si>
    <t>TX-117652</t>
  </si>
  <si>
    <t>TX-118121</t>
  </si>
  <si>
    <t>TX-118154</t>
  </si>
  <si>
    <t>TX-119156</t>
  </si>
  <si>
    <t>TX-120136</t>
  </si>
  <si>
    <t>TX-120763</t>
  </si>
  <si>
    <t>TX-121035</t>
  </si>
  <si>
    <t>TX-121274</t>
  </si>
  <si>
    <t>TX-100245</t>
  </si>
  <si>
    <t>TX-100360</t>
  </si>
  <si>
    <t>TX-100482</t>
  </si>
  <si>
    <t>TX-100588</t>
  </si>
  <si>
    <t>TX-100711</t>
  </si>
  <si>
    <t>TX-101010</t>
  </si>
  <si>
    <t>TX-101522</t>
  </si>
  <si>
    <t>TX-101646</t>
  </si>
  <si>
    <t>TX-101966</t>
  </si>
  <si>
    <t>TX-102603</t>
  </si>
  <si>
    <t>TX-102930</t>
  </si>
  <si>
    <t>TX-103161</t>
  </si>
  <si>
    <t>TX-103918</t>
  </si>
  <si>
    <t>TX-104818</t>
  </si>
  <si>
    <t>TX-105133</t>
  </si>
  <si>
    <t>TX-105177</t>
  </si>
  <si>
    <t>TX-105919</t>
  </si>
  <si>
    <t>TX-105932</t>
  </si>
  <si>
    <t>TX-106201</t>
  </si>
  <si>
    <t>TX-106677</t>
  </si>
  <si>
    <t>TX-106717</t>
  </si>
  <si>
    <t>TX-107436</t>
  </si>
  <si>
    <t>TX-107561</t>
  </si>
  <si>
    <t>TX-107639</t>
  </si>
  <si>
    <t>TX-107680</t>
  </si>
  <si>
    <t>TX-108405</t>
  </si>
  <si>
    <t>TX-108731</t>
  </si>
  <si>
    <t>TX-108732</t>
  </si>
  <si>
    <t>TX-108799</t>
  </si>
  <si>
    <t>TX-109216</t>
  </si>
  <si>
    <t>TX-109446</t>
  </si>
  <si>
    <t>TX-109459</t>
  </si>
  <si>
    <t>TX-109527</t>
  </si>
  <si>
    <t>TX-109630</t>
  </si>
  <si>
    <t>TX-110212</t>
  </si>
  <si>
    <t>TX-110223</t>
  </si>
  <si>
    <t>TX-110226</t>
  </si>
  <si>
    <t>TX-111198</t>
  </si>
  <si>
    <t>TX-112333</t>
  </si>
  <si>
    <t>TX-112486</t>
  </si>
  <si>
    <t>TX-115457</t>
  </si>
  <si>
    <t>TX-115519</t>
  </si>
  <si>
    <t>TX-115652</t>
  </si>
  <si>
    <t>TX-116157</t>
  </si>
  <si>
    <t>TX-116274</t>
  </si>
  <si>
    <t>TX-116355</t>
  </si>
  <si>
    <t>TX-116389</t>
  </si>
  <si>
    <t>TX-116772</t>
  </si>
  <si>
    <t>TX-116813</t>
  </si>
  <si>
    <t>TX-117049</t>
  </si>
  <si>
    <t>TX-117262</t>
  </si>
  <si>
    <t>TX-117525</t>
  </si>
  <si>
    <t>TX-117752</t>
  </si>
  <si>
    <t>TX-118359</t>
  </si>
  <si>
    <t>TX-118870</t>
  </si>
  <si>
    <t>TX-119170</t>
  </si>
  <si>
    <t>TX-119593</t>
  </si>
  <si>
    <t>TX-120429</t>
  </si>
  <si>
    <t>TX-120819</t>
  </si>
  <si>
    <t>TX-121029</t>
  </si>
  <si>
    <t>TX-121322</t>
  </si>
  <si>
    <t>TX-121999</t>
  </si>
  <si>
    <t>TX-100055</t>
  </si>
  <si>
    <t>TX-100524</t>
  </si>
  <si>
    <t>TX-100527</t>
  </si>
  <si>
    <t>TX-101907</t>
  </si>
  <si>
    <t>TX-104590</t>
  </si>
  <si>
    <t>TX-104959</t>
  </si>
  <si>
    <t>TX-104992</t>
  </si>
  <si>
    <t>TX-105151</t>
  </si>
  <si>
    <t>TX-105555</t>
  </si>
  <si>
    <t>TX-105950</t>
  </si>
  <si>
    <t>TX-106035</t>
  </si>
  <si>
    <t>TX-106298</t>
  </si>
  <si>
    <t>TX-106315</t>
  </si>
  <si>
    <t>TX-106365</t>
  </si>
  <si>
    <t>TX-106502</t>
  </si>
  <si>
    <t>TX-106630</t>
  </si>
  <si>
    <t>TX-106640</t>
  </si>
  <si>
    <t>TX-106941</t>
  </si>
  <si>
    <t>TX-106989</t>
  </si>
  <si>
    <t>TX-106993</t>
  </si>
  <si>
    <t>TX-107100</t>
  </si>
  <si>
    <t>TX-107150</t>
  </si>
  <si>
    <t>TX-107416</t>
  </si>
  <si>
    <t>TX-107451</t>
  </si>
  <si>
    <t>TX-108194</t>
  </si>
  <si>
    <t>TX-108833</t>
  </si>
  <si>
    <t>TX-109149</t>
  </si>
  <si>
    <t>TX-109525</t>
  </si>
  <si>
    <t>TX-109595</t>
  </si>
  <si>
    <t>TX-110473</t>
  </si>
  <si>
    <t>TX-110985</t>
  </si>
  <si>
    <t>TX-111132</t>
  </si>
  <si>
    <t>TX-111422</t>
  </si>
  <si>
    <t>TX-112355</t>
  </si>
  <si>
    <t>TX-112603</t>
  </si>
  <si>
    <t>TX-113007</t>
  </si>
  <si>
    <t>TX-113870</t>
  </si>
  <si>
    <t>TX-114515</t>
  </si>
  <si>
    <t>TX-114897</t>
  </si>
  <si>
    <t>TX-114953</t>
  </si>
  <si>
    <t>TX-115377</t>
  </si>
  <si>
    <t>TX-115429</t>
  </si>
  <si>
    <t>TX-115451</t>
  </si>
  <si>
    <t>TX-116218</t>
  </si>
  <si>
    <t>TX-116381</t>
  </si>
  <si>
    <t>TX-116537</t>
  </si>
  <si>
    <t>TX-117079</t>
  </si>
  <si>
    <t>TX-118127</t>
  </si>
  <si>
    <t>TX-118647</t>
  </si>
  <si>
    <t>TX-119494</t>
  </si>
  <si>
    <t>TX-119595</t>
  </si>
  <si>
    <t>TX-119651</t>
  </si>
  <si>
    <t>TX-120044</t>
  </si>
  <si>
    <t>TX-120089</t>
  </si>
  <si>
    <t>TX-120171</t>
  </si>
  <si>
    <t>TX-121374</t>
  </si>
  <si>
    <t>TX-100610</t>
  </si>
  <si>
    <t>TX-100882</t>
  </si>
  <si>
    <t>TX-101244</t>
  </si>
  <si>
    <t>TX-101723</t>
  </si>
  <si>
    <t>TX-101921</t>
  </si>
  <si>
    <t>TX-102149</t>
  </si>
  <si>
    <t>TX-102164</t>
  </si>
  <si>
    <t>TX-102583</t>
  </si>
  <si>
    <t>TX-102592</t>
  </si>
  <si>
    <t>TX-102666</t>
  </si>
  <si>
    <t>TX-102807</t>
  </si>
  <si>
    <t>TX-103322</t>
  </si>
  <si>
    <t>TX-103409</t>
  </si>
  <si>
    <t>TX-103646</t>
  </si>
  <si>
    <t>TX-104970</t>
  </si>
  <si>
    <t>TX-105446</t>
  </si>
  <si>
    <t>TX-105743</t>
  </si>
  <si>
    <t>TX-106177</t>
  </si>
  <si>
    <t>TX-106218</t>
  </si>
  <si>
    <t>TX-107231</t>
  </si>
  <si>
    <t>TX-107493</t>
  </si>
  <si>
    <t>TX-108393</t>
  </si>
  <si>
    <t>TX-109007</t>
  </si>
  <si>
    <t>TX-109196</t>
  </si>
  <si>
    <t>TX-109232</t>
  </si>
  <si>
    <t>TX-109498</t>
  </si>
  <si>
    <t>TX-109570</t>
  </si>
  <si>
    <t>TX-109663</t>
  </si>
  <si>
    <t>TX-110038</t>
  </si>
  <si>
    <t>TX-110392</t>
  </si>
  <si>
    <t>TX-110979</t>
  </si>
  <si>
    <t>TX-111338</t>
  </si>
  <si>
    <t>TX-112191</t>
  </si>
  <si>
    <t>TX-112234</t>
  </si>
  <si>
    <t>TX-112257</t>
  </si>
  <si>
    <t>TX-112768</t>
  </si>
  <si>
    <t>TX-112804</t>
  </si>
  <si>
    <t>TX-112917</t>
  </si>
  <si>
    <t>TX-114203</t>
  </si>
  <si>
    <t>TX-114571</t>
  </si>
  <si>
    <t>TX-115107</t>
  </si>
  <si>
    <t>TX-115197</t>
  </si>
  <si>
    <t>TX-115416</t>
  </si>
  <si>
    <t>TX-115529</t>
  </si>
  <si>
    <t>TX-115727</t>
  </si>
  <si>
    <t>TX-115911</t>
  </si>
  <si>
    <t>TX-116235</t>
  </si>
  <si>
    <t>TX-117146</t>
  </si>
  <si>
    <t>TX-117459</t>
  </si>
  <si>
    <t>TX-118377</t>
  </si>
  <si>
    <t>TX-118848</t>
  </si>
  <si>
    <t>TX-119875</t>
  </si>
  <si>
    <t>TX-120245</t>
  </si>
  <si>
    <t>TX-120687</t>
  </si>
  <si>
    <t>TX-100258</t>
  </si>
  <si>
    <t>TX-100469</t>
  </si>
  <si>
    <t>TX-100566</t>
  </si>
  <si>
    <t>TX-100615</t>
  </si>
  <si>
    <t>TX-101935</t>
  </si>
  <si>
    <t>TX-102035</t>
  </si>
  <si>
    <t>TX-102584</t>
  </si>
  <si>
    <t>TX-102882</t>
  </si>
  <si>
    <t>TX-102992</t>
  </si>
  <si>
    <t>TX-103278</t>
  </si>
  <si>
    <t>TX-103310</t>
  </si>
  <si>
    <t>TX-103816</t>
  </si>
  <si>
    <t>TX-104035</t>
  </si>
  <si>
    <t>TX-104245</t>
  </si>
  <si>
    <t>TX-104591</t>
  </si>
  <si>
    <t>TX-104669</t>
  </si>
  <si>
    <t>TX-105513</t>
  </si>
  <si>
    <t>TX-105581</t>
  </si>
  <si>
    <t>TX-107333</t>
  </si>
  <si>
    <t>TX-107774</t>
  </si>
  <si>
    <t>TX-108003</t>
  </si>
  <si>
    <t>TX-108155</t>
  </si>
  <si>
    <t>TX-108383</t>
  </si>
  <si>
    <t>TX-108407</t>
  </si>
  <si>
    <t>TX-108470</t>
  </si>
  <si>
    <t>TX-108708</t>
  </si>
  <si>
    <t>TX-108938</t>
  </si>
  <si>
    <t>TX-109177</t>
  </si>
  <si>
    <t>TX-109190</t>
  </si>
  <si>
    <t>TX-109682</t>
  </si>
  <si>
    <t>TX-109931</t>
  </si>
  <si>
    <t>TX-109978</t>
  </si>
  <si>
    <t>TX-110471</t>
  </si>
  <si>
    <t>TX-111246</t>
  </si>
  <si>
    <t>TX-111407</t>
  </si>
  <si>
    <t>TX-111545</t>
  </si>
  <si>
    <t>TX-112591</t>
  </si>
  <si>
    <t>TX-113219</t>
  </si>
  <si>
    <t>TX-113491</t>
  </si>
  <si>
    <t>TX-114553</t>
  </si>
  <si>
    <t>TX-114756</t>
  </si>
  <si>
    <t>TX-115352</t>
  </si>
  <si>
    <t>TX-115479</t>
  </si>
  <si>
    <t>TX-115675</t>
  </si>
  <si>
    <t>TX-116095</t>
  </si>
  <si>
    <t>TX-117067</t>
  </si>
  <si>
    <t>TX-117143</t>
  </si>
  <si>
    <t>TX-117192</t>
  </si>
  <si>
    <t>TX-118282</t>
  </si>
  <si>
    <t>TX-118460</t>
  </si>
  <si>
    <t>TX-118639</t>
  </si>
  <si>
    <t>TX-119368</t>
  </si>
  <si>
    <t>TX-119486</t>
  </si>
  <si>
    <t>TX-119858</t>
  </si>
  <si>
    <t>TX-120085</t>
  </si>
  <si>
    <t>TX-120097</t>
  </si>
  <si>
    <t>TX-120463</t>
  </si>
  <si>
    <t>TX-120754</t>
  </si>
  <si>
    <t>TX-120896</t>
  </si>
  <si>
    <t>TX-121158</t>
  </si>
  <si>
    <t>TX-121596</t>
  </si>
  <si>
    <t>TX-121852</t>
  </si>
  <si>
    <t>TX-100669</t>
  </si>
  <si>
    <t>TX-101126</t>
  </si>
  <si>
    <t>TX-102994</t>
  </si>
  <si>
    <t>TX-104045</t>
  </si>
  <si>
    <t>TX-104107</t>
  </si>
  <si>
    <t>TX-104183</t>
  </si>
  <si>
    <t>TX-104486</t>
  </si>
  <si>
    <t>TX-104658</t>
  </si>
  <si>
    <t>TX-105134</t>
  </si>
  <si>
    <t>TX-105243</t>
  </si>
  <si>
    <t>TX-105753</t>
  </si>
  <si>
    <t>TX-105981</t>
  </si>
  <si>
    <t>TX-106388</t>
  </si>
  <si>
    <t>TX-106911</t>
  </si>
  <si>
    <t>TX-107553</t>
  </si>
  <si>
    <t>TX-107601</t>
  </si>
  <si>
    <t>TX-107654</t>
  </si>
  <si>
    <t>TX-108719</t>
  </si>
  <si>
    <t>TX-109422</t>
  </si>
  <si>
    <t>TX-109445</t>
  </si>
  <si>
    <t>TX-109628</t>
  </si>
  <si>
    <t>TX-109710</t>
  </si>
  <si>
    <t>TX-110537</t>
  </si>
  <si>
    <t>TX-110792</t>
  </si>
  <si>
    <t>TX-111094</t>
  </si>
  <si>
    <t>TX-111146</t>
  </si>
  <si>
    <t>TX-111863</t>
  </si>
  <si>
    <t>TX-111922</t>
  </si>
  <si>
    <t>TX-111932</t>
  </si>
  <si>
    <t>TX-112167</t>
  </si>
  <si>
    <t>TX-112344</t>
  </si>
  <si>
    <t>TX-112716</t>
  </si>
  <si>
    <t>TX-112880</t>
  </si>
  <si>
    <t>TX-113178</t>
  </si>
  <si>
    <t>TX-113560</t>
  </si>
  <si>
    <t>TX-113824</t>
  </si>
  <si>
    <t>TX-114269</t>
  </si>
  <si>
    <t>TX-114451</t>
  </si>
  <si>
    <t>TX-115038</t>
  </si>
  <si>
    <t>TX-115126</t>
  </si>
  <si>
    <t>TX-115207</t>
  </si>
  <si>
    <t>TX-115612</t>
  </si>
  <si>
    <t>TX-115871</t>
  </si>
  <si>
    <t>TX-116467</t>
  </si>
  <si>
    <t>TX-116547</t>
  </si>
  <si>
    <t>TX-116702</t>
  </si>
  <si>
    <t>TX-117081</t>
  </si>
  <si>
    <t>TX-117388</t>
  </si>
  <si>
    <t>TX-117666</t>
  </si>
  <si>
    <t>TX-118209</t>
  </si>
  <si>
    <t>TX-118523</t>
  </si>
  <si>
    <t>TX-118933</t>
  </si>
  <si>
    <t>TX-119063</t>
  </si>
  <si>
    <t>TX-119604</t>
  </si>
  <si>
    <t>TX-121025</t>
  </si>
  <si>
    <t>TX-121143</t>
  </si>
  <si>
    <t>TX-121303</t>
  </si>
  <si>
    <t>TX-121386</t>
  </si>
  <si>
    <t>TX-100535</t>
  </si>
  <si>
    <t>03-Mar</t>
  </si>
  <si>
    <t>TX-100624</t>
  </si>
  <si>
    <t>TX-100715</t>
  </si>
  <si>
    <t>TX-100854</t>
  </si>
  <si>
    <t>TX-100858</t>
  </si>
  <si>
    <t>TX-101410</t>
  </si>
  <si>
    <t>TX-101500</t>
  </si>
  <si>
    <t>TX-101577</t>
  </si>
  <si>
    <t>TX-101756</t>
  </si>
  <si>
    <t>TX-101784</t>
  </si>
  <si>
    <t>TX-102899</t>
  </si>
  <si>
    <t>TX-102998</t>
  </si>
  <si>
    <t>TX-103054</t>
  </si>
  <si>
    <t>TX-104452</t>
  </si>
  <si>
    <t>TX-104563</t>
  </si>
  <si>
    <t>TX-104935</t>
  </si>
  <si>
    <t>TX-105338</t>
  </si>
  <si>
    <t>TX-105465</t>
  </si>
  <si>
    <t>TX-105653</t>
  </si>
  <si>
    <t>TX-105807</t>
  </si>
  <si>
    <t>TX-106619</t>
  </si>
  <si>
    <t>TX-106660</t>
  </si>
  <si>
    <t>TX-106900</t>
  </si>
  <si>
    <t>TX-107512</t>
  </si>
  <si>
    <t>TX-108044</t>
  </si>
  <si>
    <t>TX-109142</t>
  </si>
  <si>
    <t>TX-109258</t>
  </si>
  <si>
    <t>TX-110708</t>
  </si>
  <si>
    <t>TX-110729</t>
  </si>
  <si>
    <t>TX-111177</t>
  </si>
  <si>
    <t>TX-111234</t>
  </si>
  <si>
    <t>TX-111334</t>
  </si>
  <si>
    <t>TX-111684</t>
  </si>
  <si>
    <t>TX-111745</t>
  </si>
  <si>
    <t>TX-111834</t>
  </si>
  <si>
    <t>TX-112043</t>
  </si>
  <si>
    <t>TX-112233</t>
  </si>
  <si>
    <t>TX-112432</t>
  </si>
  <si>
    <t>TX-112720</t>
  </si>
  <si>
    <t>TX-113678</t>
  </si>
  <si>
    <t>TX-113978</t>
  </si>
  <si>
    <t>TX-115159</t>
  </si>
  <si>
    <t>TX-115212</t>
  </si>
  <si>
    <t>TX-115495</t>
  </si>
  <si>
    <t>TX-115547</t>
  </si>
  <si>
    <t>TX-117197</t>
  </si>
  <si>
    <t>TX-117753</t>
  </si>
  <si>
    <t>TX-117782</t>
  </si>
  <si>
    <t>TX-117783</t>
  </si>
  <si>
    <t>TX-118075</t>
  </si>
  <si>
    <t>TX-118258</t>
  </si>
  <si>
    <t>TX-119629</t>
  </si>
  <si>
    <t>TX-119779</t>
  </si>
  <si>
    <t>TX-121044</t>
  </si>
  <si>
    <t>TX-121082</t>
  </si>
  <si>
    <t>TX-121189</t>
  </si>
  <si>
    <t>TX-121276</t>
  </si>
  <si>
    <t>TX-121378</t>
  </si>
  <si>
    <t>TX-121586</t>
  </si>
  <si>
    <t>TX-121601</t>
  </si>
  <si>
    <t>TX-100425</t>
  </si>
  <si>
    <t>TX-100655</t>
  </si>
  <si>
    <t>TX-100894</t>
  </si>
  <si>
    <t>TX-101092</t>
  </si>
  <si>
    <t>TX-101127</t>
  </si>
  <si>
    <t>TX-101401</t>
  </si>
  <si>
    <t>TX-102210</t>
  </si>
  <si>
    <t>TX-102220</t>
  </si>
  <si>
    <t>TX-102397</t>
  </si>
  <si>
    <t>TX-102613</t>
  </si>
  <si>
    <t>TX-103091</t>
  </si>
  <si>
    <t>TX-103608</t>
  </si>
  <si>
    <t>TX-104148</t>
  </si>
  <si>
    <t>TX-104236</t>
  </si>
  <si>
    <t>TX-104256</t>
  </si>
  <si>
    <t>TX-104690</t>
  </si>
  <si>
    <t>TX-104712</t>
  </si>
  <si>
    <t>TX-104758</t>
  </si>
  <si>
    <t>TX-104864</t>
  </si>
  <si>
    <t>TX-104930</t>
  </si>
  <si>
    <t>TX-105387</t>
  </si>
  <si>
    <t>TX-105456</t>
  </si>
  <si>
    <t>TX-106472</t>
  </si>
  <si>
    <t>TX-106760</t>
  </si>
  <si>
    <t>TX-107228</t>
  </si>
  <si>
    <t>TX-107312</t>
  </si>
  <si>
    <t>TX-107834</t>
  </si>
  <si>
    <t>TX-107964</t>
  </si>
  <si>
    <t>TX-108000</t>
  </si>
  <si>
    <t>TX-108553</t>
  </si>
  <si>
    <t>TX-109222</t>
  </si>
  <si>
    <t>TX-109336</t>
  </si>
  <si>
    <t>TX-110733</t>
  </si>
  <si>
    <t>TX-111481</t>
  </si>
  <si>
    <t>TX-111529</t>
  </si>
  <si>
    <t>TX-111681</t>
  </si>
  <si>
    <t>TX-111728</t>
  </si>
  <si>
    <t>TX-111898</t>
  </si>
  <si>
    <t>TX-111940</t>
  </si>
  <si>
    <t>TX-112548</t>
  </si>
  <si>
    <t>TX-112651</t>
  </si>
  <si>
    <t>TX-112842</t>
  </si>
  <si>
    <t>TX-113719</t>
  </si>
  <si>
    <t>TX-114130</t>
  </si>
  <si>
    <t>TX-114470</t>
  </si>
  <si>
    <t>TX-114790</t>
  </si>
  <si>
    <t>TX-115016</t>
  </si>
  <si>
    <t>TX-115257</t>
  </si>
  <si>
    <t>TX-115900</t>
  </si>
  <si>
    <t>TX-116118</t>
  </si>
  <si>
    <t>TX-116172</t>
  </si>
  <si>
    <t>TX-116374</t>
  </si>
  <si>
    <t>TX-116807</t>
  </si>
  <si>
    <t>TX-116876</t>
  </si>
  <si>
    <t>TX-116889</t>
  </si>
  <si>
    <t>TX-117142</t>
  </si>
  <si>
    <t>TX-117635</t>
  </si>
  <si>
    <t>TX-117664</t>
  </si>
  <si>
    <t>TX-117770</t>
  </si>
  <si>
    <t>TX-118097</t>
  </si>
  <si>
    <t>TX-118628</t>
  </si>
  <si>
    <t>TX-118886</t>
  </si>
  <si>
    <t>TX-119040</t>
  </si>
  <si>
    <t>TX-119108</t>
  </si>
  <si>
    <t>TX-119352</t>
  </si>
  <si>
    <t>TX-119364</t>
  </si>
  <si>
    <t>TX-119661</t>
  </si>
  <si>
    <t>TX-119808</t>
  </si>
  <si>
    <t>TX-120163</t>
  </si>
  <si>
    <t>TX-120807</t>
  </si>
  <si>
    <t>TX-120941</t>
  </si>
  <si>
    <t>TX-121128</t>
  </si>
  <si>
    <t>TX-121205</t>
  </si>
  <si>
    <t>TX-121700</t>
  </si>
  <si>
    <t>TX-100271</t>
  </si>
  <si>
    <t>TX-100283</t>
  </si>
  <si>
    <t>TX-101041</t>
  </si>
  <si>
    <t>TX-101090</t>
  </si>
  <si>
    <t>TX-101144</t>
  </si>
  <si>
    <t>TX-101918</t>
  </si>
  <si>
    <t>TX-102598</t>
  </si>
  <si>
    <t>TX-102800</t>
  </si>
  <si>
    <t>TX-103098</t>
  </si>
  <si>
    <t>TX-103374</t>
  </si>
  <si>
    <t>TX-103401</t>
  </si>
  <si>
    <t>TX-103820</t>
  </si>
  <si>
    <t>TX-104316</t>
  </si>
  <si>
    <t>TX-104350</t>
  </si>
  <si>
    <t>TX-104400</t>
  </si>
  <si>
    <t>TX-104509</t>
  </si>
  <si>
    <t>TX-104527</t>
  </si>
  <si>
    <t>TX-104586</t>
  </si>
  <si>
    <t>TX-104820</t>
  </si>
  <si>
    <t>TX-105345</t>
  </si>
  <si>
    <t>TX-105470</t>
  </si>
  <si>
    <t>TX-105564</t>
  </si>
  <si>
    <t>TX-105674</t>
  </si>
  <si>
    <t>TX-106153</t>
  </si>
  <si>
    <t>TX-106323</t>
  </si>
  <si>
    <t>TX-106935</t>
  </si>
  <si>
    <t>TX-107159</t>
  </si>
  <si>
    <t>TX-108026</t>
  </si>
  <si>
    <t>TX-108385</t>
  </si>
  <si>
    <t>TX-108742</t>
  </si>
  <si>
    <t>TX-109470</t>
  </si>
  <si>
    <t>TX-110397</t>
  </si>
  <si>
    <t>TX-112485</t>
  </si>
  <si>
    <t>TX-112747</t>
  </si>
  <si>
    <t>TX-113211</t>
  </si>
  <si>
    <t>TX-113346</t>
  </si>
  <si>
    <t>TX-113357</t>
  </si>
  <si>
    <t>TX-113439</t>
  </si>
  <si>
    <t>TX-113644</t>
  </si>
  <si>
    <t>TX-113768</t>
  </si>
  <si>
    <t>TX-113846</t>
  </si>
  <si>
    <t>TX-113945</t>
  </si>
  <si>
    <t>TX-114142</t>
  </si>
  <si>
    <t>TX-114454</t>
  </si>
  <si>
    <t>TX-114590</t>
  </si>
  <si>
    <t>TX-114608</t>
  </si>
  <si>
    <t>TX-115085</t>
  </si>
  <si>
    <t>TX-115242</t>
  </si>
  <si>
    <t>TX-115343</t>
  </si>
  <si>
    <t>TX-115355</t>
  </si>
  <si>
    <t>TX-115399</t>
  </si>
  <si>
    <t>TX-116000</t>
  </si>
  <si>
    <t>TX-116619</t>
  </si>
  <si>
    <t>TX-117211</t>
  </si>
  <si>
    <t>TX-117275</t>
  </si>
  <si>
    <t>TX-117590</t>
  </si>
  <si>
    <t>TX-117981</t>
  </si>
  <si>
    <t>TX-118005</t>
  </si>
  <si>
    <t>TX-118034</t>
  </si>
  <si>
    <t>TX-118132</t>
  </si>
  <si>
    <t>TX-118427</t>
  </si>
  <si>
    <t>TX-119557</t>
  </si>
  <si>
    <t>TX-120212</t>
  </si>
  <si>
    <t>TX-120311</t>
  </si>
  <si>
    <t>TX-120671</t>
  </si>
  <si>
    <t>TX-121058</t>
  </si>
  <si>
    <t>TX-121490</t>
  </si>
  <si>
    <t>TX-121730</t>
  </si>
  <si>
    <t>TX-100148</t>
  </si>
  <si>
    <t>TX-100613</t>
  </si>
  <si>
    <t>TX-100699</t>
  </si>
  <si>
    <t>TX-101493</t>
  </si>
  <si>
    <t>TX-102103</t>
  </si>
  <si>
    <t>TX-102139</t>
  </si>
  <si>
    <t>TX-103196</t>
  </si>
  <si>
    <t>TX-103198</t>
  </si>
  <si>
    <t>TX-103993</t>
  </si>
  <si>
    <t>TX-104296</t>
  </si>
  <si>
    <t>TX-104417</t>
  </si>
  <si>
    <t>TX-104917</t>
  </si>
  <si>
    <t>TX-104924</t>
  </si>
  <si>
    <t>TX-105996</t>
  </si>
  <si>
    <t>TX-106528</t>
  </si>
  <si>
    <t>TX-106638</t>
  </si>
  <si>
    <t>TX-107308</t>
  </si>
  <si>
    <t>TX-108835</t>
  </si>
  <si>
    <t>TX-109393</t>
  </si>
  <si>
    <t>TX-109636</t>
  </si>
  <si>
    <t>TX-109771</t>
  </si>
  <si>
    <t>TX-110873</t>
  </si>
  <si>
    <t>TX-112003</t>
  </si>
  <si>
    <t>TX-113203</t>
  </si>
  <si>
    <t>TX-113422</t>
  </si>
  <si>
    <t>TX-113740</t>
  </si>
  <si>
    <t>TX-113871</t>
  </si>
  <si>
    <t>TX-113939</t>
  </si>
  <si>
    <t>TX-114094</t>
  </si>
  <si>
    <t>TX-114691</t>
  </si>
  <si>
    <t>TX-114840</t>
  </si>
  <si>
    <t>TX-114854</t>
  </si>
  <si>
    <t>TX-115049</t>
  </si>
  <si>
    <t>TX-115309</t>
  </si>
  <si>
    <t>TX-115919</t>
  </si>
  <si>
    <t>TX-116478</t>
  </si>
  <si>
    <t>TX-117008</t>
  </si>
  <si>
    <t>TX-117659</t>
  </si>
  <si>
    <t>TX-117781</t>
  </si>
  <si>
    <t>TX-117830</t>
  </si>
  <si>
    <t>TX-117910</t>
  </si>
  <si>
    <t>TX-118085</t>
  </si>
  <si>
    <t>TX-118740</t>
  </si>
  <si>
    <t>TX-118895</t>
  </si>
  <si>
    <t>TX-119065</t>
  </si>
  <si>
    <t>TX-119249</t>
  </si>
  <si>
    <t>TX-119472</t>
  </si>
  <si>
    <t>TX-119691</t>
  </si>
  <si>
    <t>TX-120091</t>
  </si>
  <si>
    <t>TX-100401</t>
  </si>
  <si>
    <t>TX-100764</t>
  </si>
  <si>
    <t>TX-101076</t>
  </si>
  <si>
    <t>TX-101512</t>
  </si>
  <si>
    <t>TX-101563</t>
  </si>
  <si>
    <t>TX-101569</t>
  </si>
  <si>
    <t>TX-101740</t>
  </si>
  <si>
    <t>TX-102013</t>
  </si>
  <si>
    <t>TX-102078</t>
  </si>
  <si>
    <t>TX-102756</t>
  </si>
  <si>
    <t>TX-102982</t>
  </si>
  <si>
    <t>TX-103277</t>
  </si>
  <si>
    <t>TX-103363</t>
  </si>
  <si>
    <t>TX-103956</t>
  </si>
  <si>
    <t>TX-104157</t>
  </si>
  <si>
    <t>TX-105158</t>
  </si>
  <si>
    <t>TX-106197</t>
  </si>
  <si>
    <t>TX-108139</t>
  </si>
  <si>
    <t>TX-108489</t>
  </si>
  <si>
    <t>TX-108625</t>
  </si>
  <si>
    <t>TX-108880</t>
  </si>
  <si>
    <t>TX-108917</t>
  </si>
  <si>
    <t>TX-109376</t>
  </si>
  <si>
    <t>TX-109615</t>
  </si>
  <si>
    <t>TX-109817</t>
  </si>
  <si>
    <t>TX-110494</t>
  </si>
  <si>
    <t>TX-110542</t>
  </si>
  <si>
    <t>TX-110545</t>
  </si>
  <si>
    <t>TX-111695</t>
  </si>
  <si>
    <t>TX-112416</t>
  </si>
  <si>
    <t>TX-113452</t>
  </si>
  <si>
    <t>TX-113831</t>
  </si>
  <si>
    <t>TX-113851</t>
  </si>
  <si>
    <t>TX-113879</t>
  </si>
  <si>
    <t>TX-113996</t>
  </si>
  <si>
    <t>TX-114091</t>
  </si>
  <si>
    <t>TX-114227</t>
  </si>
  <si>
    <t>TX-114987</t>
  </si>
  <si>
    <t>TX-116587</t>
  </si>
  <si>
    <t>TX-116929</t>
  </si>
  <si>
    <t>TX-117058</t>
  </si>
  <si>
    <t>TX-117508</t>
  </si>
  <si>
    <t>TX-118442</t>
  </si>
  <si>
    <t>TX-119113</t>
  </si>
  <si>
    <t>TX-119237</t>
  </si>
  <si>
    <t>TX-119888</t>
  </si>
  <si>
    <t>TX-120055</t>
  </si>
  <si>
    <t>TX-120277</t>
  </si>
  <si>
    <t>TX-120447</t>
  </si>
  <si>
    <t>TX-120519</t>
  </si>
  <si>
    <t>TX-121081</t>
  </si>
  <si>
    <t>TX-121185</t>
  </si>
  <si>
    <t>TX-121290</t>
  </si>
  <si>
    <t>TX-121714</t>
  </si>
  <si>
    <t>TX-121797</t>
  </si>
  <si>
    <t>TX-121828</t>
  </si>
  <si>
    <t>TX-121841</t>
  </si>
  <si>
    <t>TX-100713</t>
  </si>
  <si>
    <t>TX-100969</t>
  </si>
  <si>
    <t>TX-101088</t>
  </si>
  <si>
    <t>TX-101100</t>
  </si>
  <si>
    <t>TX-101452</t>
  </si>
  <si>
    <t>TX-101615</t>
  </si>
  <si>
    <t>TX-101768</t>
  </si>
  <si>
    <t>TX-101816</t>
  </si>
  <si>
    <t>TX-102218</t>
  </si>
  <si>
    <t>TX-102224</t>
  </si>
  <si>
    <t>TX-102517</t>
  </si>
  <si>
    <t>TX-103446</t>
  </si>
  <si>
    <t>TX-104178</t>
  </si>
  <si>
    <t>TX-105148</t>
  </si>
  <si>
    <t>TX-105774</t>
  </si>
  <si>
    <t>TX-106240</t>
  </si>
  <si>
    <t>TX-106261</t>
  </si>
  <si>
    <t>TX-106293</t>
  </si>
  <si>
    <t>TX-106805</t>
  </si>
  <si>
    <t>TX-106918</t>
  </si>
  <si>
    <t>TX-107283</t>
  </si>
  <si>
    <t>TX-107528</t>
  </si>
  <si>
    <t>TX-108233</t>
  </si>
  <si>
    <t>TX-108565</t>
  </si>
  <si>
    <t>TX-109356</t>
  </si>
  <si>
    <t>TX-109709</t>
  </si>
  <si>
    <t>TX-110021</t>
  </si>
  <si>
    <t>TX-110118</t>
  </si>
  <si>
    <t>TX-110825</t>
  </si>
  <si>
    <t>TX-111105</t>
  </si>
  <si>
    <t>TX-111796</t>
  </si>
  <si>
    <t>TX-111835</t>
  </si>
  <si>
    <t>TX-111984</t>
  </si>
  <si>
    <t>TX-112389</t>
  </si>
  <si>
    <t>TX-114348</t>
  </si>
  <si>
    <t>TX-114524</t>
  </si>
  <si>
    <t>TX-114726</t>
  </si>
  <si>
    <t>TX-115214</t>
  </si>
  <si>
    <t>TX-115249</t>
  </si>
  <si>
    <t>TX-115856</t>
  </si>
  <si>
    <t>TX-116306</t>
  </si>
  <si>
    <t>TX-116625</t>
  </si>
  <si>
    <t>TX-116682</t>
  </si>
  <si>
    <t>TX-116818</t>
  </si>
  <si>
    <t>TX-117006</t>
  </si>
  <si>
    <t>TX-117155</t>
  </si>
  <si>
    <t>TX-117436</t>
  </si>
  <si>
    <t>TX-117563</t>
  </si>
  <si>
    <t>TX-117564</t>
  </si>
  <si>
    <t>TX-117918</t>
  </si>
  <si>
    <t>TX-118078</t>
  </si>
  <si>
    <t>TX-118729</t>
  </si>
  <si>
    <t>TX-118884</t>
  </si>
  <si>
    <t>TX-119547</t>
  </si>
  <si>
    <t>TX-120050</t>
  </si>
  <si>
    <t>TX-120315</t>
  </si>
  <si>
    <t>TX-120833</t>
  </si>
  <si>
    <t>TX-121177</t>
  </si>
  <si>
    <t>TX-121922</t>
  </si>
  <si>
    <t>TX-100707</t>
  </si>
  <si>
    <t>TX-101053</t>
  </si>
  <si>
    <t>TX-101736</t>
  </si>
  <si>
    <t>TX-102211</t>
  </si>
  <si>
    <t>TX-102379</t>
  </si>
  <si>
    <t>TX-102491</t>
  </si>
  <si>
    <t>TX-103195</t>
  </si>
  <si>
    <t>TX-103334</t>
  </si>
  <si>
    <t>TX-103764</t>
  </si>
  <si>
    <t>TX-103992</t>
  </si>
  <si>
    <t>TX-104048</t>
  </si>
  <si>
    <t>TX-104677</t>
  </si>
  <si>
    <t>TX-105007</t>
  </si>
  <si>
    <t>TX-105864</t>
  </si>
  <si>
    <t>TX-106204</t>
  </si>
  <si>
    <t>TX-106423</t>
  </si>
  <si>
    <t>TX-107571</t>
  </si>
  <si>
    <t>TX-107829</t>
  </si>
  <si>
    <t>TX-107839</t>
  </si>
  <si>
    <t>TX-107917</t>
  </si>
  <si>
    <t>TX-109200</t>
  </si>
  <si>
    <t>TX-109267</t>
  </si>
  <si>
    <t>TX-110153</t>
  </si>
  <si>
    <t>TX-110197</t>
  </si>
  <si>
    <t>TX-110265</t>
  </si>
  <si>
    <t>TX-111011</t>
  </si>
  <si>
    <t>TX-111936</t>
  </si>
  <si>
    <t>TX-112352</t>
  </si>
  <si>
    <t>TX-112460</t>
  </si>
  <si>
    <t>TX-112521</t>
  </si>
  <si>
    <t>TX-112601</t>
  </si>
  <si>
    <t>TX-112987</t>
  </si>
  <si>
    <t>TX-113382</t>
  </si>
  <si>
    <t>TX-113412</t>
  </si>
  <si>
    <t>TX-113608</t>
  </si>
  <si>
    <t>TX-113781</t>
  </si>
  <si>
    <t>TX-113904</t>
  </si>
  <si>
    <t>TX-114406</t>
  </si>
  <si>
    <t>TX-114507</t>
  </si>
  <si>
    <t>TX-116857</t>
  </si>
  <si>
    <t>TX-116931</t>
  </si>
  <si>
    <t>TX-117277</t>
  </si>
  <si>
    <t>TX-117378</t>
  </si>
  <si>
    <t>TX-117437</t>
  </si>
  <si>
    <t>TX-117552</t>
  </si>
  <si>
    <t>TX-117855</t>
  </si>
  <si>
    <t>TX-118206</t>
  </si>
  <si>
    <t>TX-119793</t>
  </si>
  <si>
    <t>TX-119867</t>
  </si>
  <si>
    <t>TX-120072</t>
  </si>
  <si>
    <t>TX-120090</t>
  </si>
  <si>
    <t>TX-120401</t>
  </si>
  <si>
    <t>TX-120540</t>
  </si>
  <si>
    <t>TX-120650</t>
  </si>
  <si>
    <t>TX-120796</t>
  </si>
  <si>
    <t>TX-120959</t>
  </si>
  <si>
    <t>TX-121243</t>
  </si>
  <si>
    <t>TX-100173</t>
  </si>
  <si>
    <t>TX-100575</t>
  </si>
  <si>
    <t>TX-100683</t>
  </si>
  <si>
    <t>TX-100909</t>
  </si>
  <si>
    <t>TX-101556</t>
  </si>
  <si>
    <t>TX-101598</t>
  </si>
  <si>
    <t>TX-102926</t>
  </si>
  <si>
    <t>TX-103257</t>
  </si>
  <si>
    <t>TX-103338</t>
  </si>
  <si>
    <t>TX-103408</t>
  </si>
  <si>
    <t>TX-103864</t>
  </si>
  <si>
    <t>TX-104050</t>
  </si>
  <si>
    <t>TX-104195</t>
  </si>
  <si>
    <t>TX-104300</t>
  </si>
  <si>
    <t>TX-106176</t>
  </si>
  <si>
    <t>TX-106283</t>
  </si>
  <si>
    <t>TX-106473</t>
  </si>
  <si>
    <t>TX-107082</t>
  </si>
  <si>
    <t>TX-107732</t>
  </si>
  <si>
    <t>TX-108106</t>
  </si>
  <si>
    <t>TX-108288</t>
  </si>
  <si>
    <t>TX-108410</t>
  </si>
  <si>
    <t>TX-108572</t>
  </si>
  <si>
    <t>TX-109286</t>
  </si>
  <si>
    <t>TX-109308</t>
  </si>
  <si>
    <t>TX-110110</t>
  </si>
  <si>
    <t>TX-110641</t>
  </si>
  <si>
    <t>TX-110853</t>
  </si>
  <si>
    <t>TX-111392</t>
  </si>
  <si>
    <t>TX-112027</t>
  </si>
  <si>
    <t>TX-112436</t>
  </si>
  <si>
    <t>TX-112498</t>
  </si>
  <si>
    <t>TX-112791</t>
  </si>
  <si>
    <t>TX-112827</t>
  </si>
  <si>
    <t>TX-113504</t>
  </si>
  <si>
    <t>TX-114558</t>
  </si>
  <si>
    <t>TX-115030</t>
  </si>
  <si>
    <t>TX-116522</t>
  </si>
  <si>
    <t>TX-117009</t>
  </si>
  <si>
    <t>TX-117377</t>
  </si>
  <si>
    <t>TX-117479</t>
  </si>
  <si>
    <t>TX-117494</t>
  </si>
  <si>
    <t>TX-117767</t>
  </si>
  <si>
    <t>TX-118061</t>
  </si>
  <si>
    <t>TX-118542</t>
  </si>
  <si>
    <t>TX-119009</t>
  </si>
  <si>
    <t>TX-121471</t>
  </si>
  <si>
    <t>TX-121719</t>
  </si>
  <si>
    <t>TX-121967</t>
  </si>
  <si>
    <t>TX-100079</t>
  </si>
  <si>
    <t>TX-100340</t>
  </si>
  <si>
    <t>TX-100545</t>
  </si>
  <si>
    <t>TX-100606</t>
  </si>
  <si>
    <t>TX-100926</t>
  </si>
  <si>
    <t>TX-101209</t>
  </si>
  <si>
    <t>TX-101636</t>
  </si>
  <si>
    <t>TX-101827</t>
  </si>
  <si>
    <t>TX-102148</t>
  </si>
  <si>
    <t>TX-102609</t>
  </si>
  <si>
    <t>TX-102826</t>
  </si>
  <si>
    <t>TX-102933</t>
  </si>
  <si>
    <t>TX-103125</t>
  </si>
  <si>
    <t>TX-103171</t>
  </si>
  <si>
    <t>TX-103301</t>
  </si>
  <si>
    <t>TX-103531</t>
  </si>
  <si>
    <t>TX-104209</t>
  </si>
  <si>
    <t>TX-104285</t>
  </si>
  <si>
    <t>TX-104624</t>
  </si>
  <si>
    <t>TX-105489</t>
  </si>
  <si>
    <t>TX-105512</t>
  </si>
  <si>
    <t>TX-106452</t>
  </si>
  <si>
    <t>TX-107145</t>
  </si>
  <si>
    <t>TX-107185</t>
  </si>
  <si>
    <t>TX-107224</t>
  </si>
  <si>
    <t>TX-107477</t>
  </si>
  <si>
    <t>TX-107568</t>
  </si>
  <si>
    <t>TX-107644</t>
  </si>
  <si>
    <t>TX-108927</t>
  </si>
  <si>
    <t>TX-109282</t>
  </si>
  <si>
    <t>TX-109620</t>
  </si>
  <si>
    <t>TX-109718</t>
  </si>
  <si>
    <t>TX-110096</t>
  </si>
  <si>
    <t>TX-110604</t>
  </si>
  <si>
    <t>TX-110795</t>
  </si>
  <si>
    <t>TX-111143</t>
  </si>
  <si>
    <t>TX-111638</t>
  </si>
  <si>
    <t>TX-112263</t>
  </si>
  <si>
    <t>TX-112538</t>
  </si>
  <si>
    <t>TX-112585</t>
  </si>
  <si>
    <t>TX-112897</t>
  </si>
  <si>
    <t>TX-113467</t>
  </si>
  <si>
    <t>TX-113525</t>
  </si>
  <si>
    <t>TX-113933</t>
  </si>
  <si>
    <t>TX-114084</t>
  </si>
  <si>
    <t>TX-114397</t>
  </si>
  <si>
    <t>TX-114404</t>
  </si>
  <si>
    <t>TX-114479</t>
  </si>
  <si>
    <t>TX-114528</t>
  </si>
  <si>
    <t>TX-114800</t>
  </si>
  <si>
    <t>TX-114891</t>
  </si>
  <si>
    <t>TX-115114</t>
  </si>
  <si>
    <t>TX-115186</t>
  </si>
  <si>
    <t>TX-115591</t>
  </si>
  <si>
    <t>TX-116342</t>
  </si>
  <si>
    <t>TX-116370</t>
  </si>
  <si>
    <t>TX-116382</t>
  </si>
  <si>
    <t>TX-116445</t>
  </si>
  <si>
    <t>TX-117168</t>
  </si>
  <si>
    <t>TX-117543</t>
  </si>
  <si>
    <t>TX-117667</t>
  </si>
  <si>
    <t>TX-117791</t>
  </si>
  <si>
    <t>TX-117844</t>
  </si>
  <si>
    <t>TX-118334</t>
  </si>
  <si>
    <t>TX-118526</t>
  </si>
  <si>
    <t>TX-118562</t>
  </si>
  <si>
    <t>TX-118899</t>
  </si>
  <si>
    <t>TX-119098</t>
  </si>
  <si>
    <t>TX-119276</t>
  </si>
  <si>
    <t>TX-119688</t>
  </si>
  <si>
    <t>TX-119711</t>
  </si>
  <si>
    <t>TX-120451</t>
  </si>
  <si>
    <t>TX-120924</t>
  </si>
  <si>
    <t>TX-121133</t>
  </si>
  <si>
    <t>TX-121584</t>
  </si>
  <si>
    <t>TX-100152</t>
  </si>
  <si>
    <t>TX-100194</t>
  </si>
  <si>
    <t>TX-101672</t>
  </si>
  <si>
    <t>TX-101752</t>
  </si>
  <si>
    <t>TX-102208</t>
  </si>
  <si>
    <t>TX-102920</t>
  </si>
  <si>
    <t>TX-103109</t>
  </si>
  <si>
    <t>TX-103729</t>
  </si>
  <si>
    <t>TX-103839</t>
  </si>
  <si>
    <t>TX-103840</t>
  </si>
  <si>
    <t>TX-104559</t>
  </si>
  <si>
    <t>TX-104797</t>
  </si>
  <si>
    <t>TX-105002</t>
  </si>
  <si>
    <t>TX-105870</t>
  </si>
  <si>
    <t>TX-106010</t>
  </si>
  <si>
    <t>TX-106039</t>
  </si>
  <si>
    <t>TX-106424</t>
  </si>
  <si>
    <t>TX-106791</t>
  </si>
  <si>
    <t>TX-106833</t>
  </si>
  <si>
    <t>TX-106895</t>
  </si>
  <si>
    <t>TX-107148</t>
  </si>
  <si>
    <t>TX-107296</t>
  </si>
  <si>
    <t>TX-107642</t>
  </si>
  <si>
    <t>TX-108245</t>
  </si>
  <si>
    <t>TX-108259</t>
  </si>
  <si>
    <t>TX-108858</t>
  </si>
  <si>
    <t>TX-108881</t>
  </si>
  <si>
    <t>TX-109095</t>
  </si>
  <si>
    <t>TX-109369</t>
  </si>
  <si>
    <t>TX-109597</t>
  </si>
  <si>
    <t>TX-109720</t>
  </si>
  <si>
    <t>TX-110325</t>
  </si>
  <si>
    <t>TX-110610</t>
  </si>
  <si>
    <t>TX-110870</t>
  </si>
  <si>
    <t>TX-111137</t>
  </si>
  <si>
    <t>TX-111155</t>
  </si>
  <si>
    <t>TX-111249</t>
  </si>
  <si>
    <t>TX-111499</t>
  </si>
  <si>
    <t>TX-112517</t>
  </si>
  <si>
    <t>TX-112832</t>
  </si>
  <si>
    <t>TX-115395</t>
  </si>
  <si>
    <t>TX-115564</t>
  </si>
  <si>
    <t>TX-115967</t>
  </si>
  <si>
    <t>TX-116291</t>
  </si>
  <si>
    <t>TX-116771</t>
  </si>
  <si>
    <t>TX-117182</t>
  </si>
  <si>
    <t>TX-117216</t>
  </si>
  <si>
    <t>TX-117334</t>
  </si>
  <si>
    <t>TX-117895</t>
  </si>
  <si>
    <t>TX-118514</t>
  </si>
  <si>
    <t>TX-118892</t>
  </si>
  <si>
    <t>TX-119427</t>
  </si>
  <si>
    <t>TX-120242</t>
  </si>
  <si>
    <t>TX-120251</t>
  </si>
  <si>
    <t>TX-120564</t>
  </si>
  <si>
    <t>TX-120565</t>
  </si>
  <si>
    <t>TX-121190</t>
  </si>
  <si>
    <t>TX-121839</t>
  </si>
  <si>
    <t>TX-100336</t>
  </si>
  <si>
    <t>TX-100634</t>
  </si>
  <si>
    <t>TX-100890</t>
  </si>
  <si>
    <t>TX-101129</t>
  </si>
  <si>
    <t>TX-101776</t>
  </si>
  <si>
    <t>TX-101824</t>
  </si>
  <si>
    <t>TX-102222</t>
  </si>
  <si>
    <t>TX-102369</t>
  </si>
  <si>
    <t>TX-102401</t>
  </si>
  <si>
    <t>TX-102633</t>
  </si>
  <si>
    <t>TX-102643</t>
  </si>
  <si>
    <t>TX-102887</t>
  </si>
  <si>
    <t>TX-103647</t>
  </si>
  <si>
    <t>TX-104041</t>
  </si>
  <si>
    <t>TX-104448</t>
  </si>
  <si>
    <t>TX-104627</t>
  </si>
  <si>
    <t>TX-104714</t>
  </si>
  <si>
    <t>TX-104925</t>
  </si>
  <si>
    <t>TX-105027</t>
  </si>
  <si>
    <t>TX-106559</t>
  </si>
  <si>
    <t>TX-106671</t>
  </si>
  <si>
    <t>TX-106676</t>
  </si>
  <si>
    <t>TX-106705</t>
  </si>
  <si>
    <t>TX-107155</t>
  </si>
  <si>
    <t>TX-107419</t>
  </si>
  <si>
    <t>TX-108120</t>
  </si>
  <si>
    <t>TX-110818</t>
  </si>
  <si>
    <t>TX-111257</t>
  </si>
  <si>
    <t>TX-111488</t>
  </si>
  <si>
    <t>TX-111591</t>
  </si>
  <si>
    <t>TX-111637</t>
  </si>
  <si>
    <t>TX-112069</t>
  </si>
  <si>
    <t>TX-112298</t>
  </si>
  <si>
    <t>TX-112496</t>
  </si>
  <si>
    <t>TX-112714</t>
  </si>
  <si>
    <t>TX-113074</t>
  </si>
  <si>
    <t>TX-113518</t>
  </si>
  <si>
    <t>TX-113861</t>
  </si>
  <si>
    <t>TX-114344</t>
  </si>
  <si>
    <t>TX-114623</t>
  </si>
  <si>
    <t>TX-116526</t>
  </si>
  <si>
    <t>TX-116830</t>
  </si>
  <si>
    <t>TX-117254</t>
  </si>
  <si>
    <t>TX-117342</t>
  </si>
  <si>
    <t>TX-117368</t>
  </si>
  <si>
    <t>TX-117455</t>
  </si>
  <si>
    <t>TX-117640</t>
  </si>
  <si>
    <t>TX-117840</t>
  </si>
  <si>
    <t>TX-118098</t>
  </si>
  <si>
    <t>TX-119625</t>
  </si>
  <si>
    <t>TX-119827</t>
  </si>
  <si>
    <t>TX-120235</t>
  </si>
  <si>
    <t>TX-120844</t>
  </si>
  <si>
    <t>TX-120982</t>
  </si>
  <si>
    <t>TX-121000</t>
  </si>
  <si>
    <t>TX-121188</t>
  </si>
  <si>
    <t>TX-121587</t>
  </si>
  <si>
    <t>TX-121762</t>
  </si>
  <si>
    <t>TX-121785</t>
  </si>
  <si>
    <t>TX-100096</t>
  </si>
  <si>
    <t>TX-100303</t>
  </si>
  <si>
    <t>TX-100611</t>
  </si>
  <si>
    <t>TX-100727</t>
  </si>
  <si>
    <t>TX-101101</t>
  </si>
  <si>
    <t>TX-101236</t>
  </si>
  <si>
    <t>TX-101376</t>
  </si>
  <si>
    <t>TX-101415</t>
  </si>
  <si>
    <t>TX-101423</t>
  </si>
  <si>
    <t>TX-101502</t>
  </si>
  <si>
    <t>TX-101837</t>
  </si>
  <si>
    <t>TX-102367</t>
  </si>
  <si>
    <t>TX-102451</t>
  </si>
  <si>
    <t>TX-102849</t>
  </si>
  <si>
    <t>TX-102974</t>
  </si>
  <si>
    <t>TX-103265</t>
  </si>
  <si>
    <t>TX-103515</t>
  </si>
  <si>
    <t>TX-103584</t>
  </si>
  <si>
    <t>TX-103689</t>
  </si>
  <si>
    <t>TX-104168</t>
  </si>
  <si>
    <t>TX-104644</t>
  </si>
  <si>
    <t>TX-104731</t>
  </si>
  <si>
    <t>TX-104739</t>
  </si>
  <si>
    <t>TX-105015</t>
  </si>
  <si>
    <t>TX-105327</t>
  </si>
  <si>
    <t>TX-105548</t>
  </si>
  <si>
    <t>TX-106202</t>
  </si>
  <si>
    <t>TX-106697</t>
  </si>
  <si>
    <t>TX-107154</t>
  </si>
  <si>
    <t>TX-107868</t>
  </si>
  <si>
    <t>TX-107880</t>
  </si>
  <si>
    <t>TX-107998</t>
  </si>
  <si>
    <t>TX-108041</t>
  </si>
  <si>
    <t>TX-108345</t>
  </si>
  <si>
    <t>TX-108510</t>
  </si>
  <si>
    <t>TX-109130</t>
  </si>
  <si>
    <t>TX-110191</t>
  </si>
  <si>
    <t>TX-110310</t>
  </si>
  <si>
    <t>TX-111157</t>
  </si>
  <si>
    <t>TX-111691</t>
  </si>
  <si>
    <t>TX-111974</t>
  </si>
  <si>
    <t>TX-112066</t>
  </si>
  <si>
    <t>TX-112209</t>
  </si>
  <si>
    <t>TX-112215</t>
  </si>
  <si>
    <t>TX-112229</t>
  </si>
  <si>
    <t>TX-112293</t>
  </si>
  <si>
    <t>TX-112580</t>
  </si>
  <si>
    <t>TX-113038</t>
  </si>
  <si>
    <t>TX-113039</t>
  </si>
  <si>
    <t>TX-113925</t>
  </si>
  <si>
    <t>TX-114529</t>
  </si>
  <si>
    <t>TX-115229</t>
  </si>
  <si>
    <t>TX-115578</t>
  </si>
  <si>
    <t>TX-116010</t>
  </si>
  <si>
    <t>TX-116031</t>
  </si>
  <si>
    <t>TX-116982</t>
  </si>
  <si>
    <t>TX-117204</t>
  </si>
  <si>
    <t>TX-117258</t>
  </si>
  <si>
    <t>TX-117624</t>
  </si>
  <si>
    <t>TX-117683</t>
  </si>
  <si>
    <t>TX-118500</t>
  </si>
  <si>
    <t>TX-118866</t>
  </si>
  <si>
    <t>TX-119300</t>
  </si>
  <si>
    <t>TX-119719</t>
  </si>
  <si>
    <t>TX-119933</t>
  </si>
  <si>
    <t>TX-120019</t>
  </si>
  <si>
    <t>TX-120048</t>
  </si>
  <si>
    <t>TX-120129</t>
  </si>
  <si>
    <t>TX-121671</t>
  </si>
  <si>
    <t>TX-100196</t>
  </si>
  <si>
    <t>TX-100242</t>
  </si>
  <si>
    <t>TX-100849</t>
  </si>
  <si>
    <t>TX-101770</t>
  </si>
  <si>
    <t>TX-102052</t>
  </si>
  <si>
    <t>TX-102310</t>
  </si>
  <si>
    <t>TX-103019</t>
  </si>
  <si>
    <t>TX-103117</t>
  </si>
  <si>
    <t>TX-104516</t>
  </si>
  <si>
    <t>TX-105057</t>
  </si>
  <si>
    <t>TX-105094</t>
  </si>
  <si>
    <t>TX-105159</t>
  </si>
  <si>
    <t>TX-105331</t>
  </si>
  <si>
    <t>TX-105814</t>
  </si>
  <si>
    <t>TX-106264</t>
  </si>
  <si>
    <t>TX-106615</t>
  </si>
  <si>
    <t>TX-106883</t>
  </si>
  <si>
    <t>TX-107013</t>
  </si>
  <si>
    <t>TX-107690</t>
  </si>
  <si>
    <t>TX-108212</t>
  </si>
  <si>
    <t>TX-108699</t>
  </si>
  <si>
    <t>TX-109182</t>
  </si>
  <si>
    <t>TX-109436</t>
  </si>
  <si>
    <t>TX-109602</t>
  </si>
  <si>
    <t>TX-110194</t>
  </si>
  <si>
    <t>TX-110311</t>
  </si>
  <si>
    <t>TX-110645</t>
  </si>
  <si>
    <t>TX-111062</t>
  </si>
  <si>
    <t>TX-111837</t>
  </si>
  <si>
    <t>TX-112029</t>
  </si>
  <si>
    <t>TX-112134</t>
  </si>
  <si>
    <t>TX-112641</t>
  </si>
  <si>
    <t>TX-113049</t>
  </si>
  <si>
    <t>TX-113255</t>
  </si>
  <si>
    <t>TX-113261</t>
  </si>
  <si>
    <t>TX-113754</t>
  </si>
  <si>
    <t>TX-114145</t>
  </si>
  <si>
    <t>TX-114647</t>
  </si>
  <si>
    <t>TX-115630</t>
  </si>
  <si>
    <t>TX-116371</t>
  </si>
  <si>
    <t>TX-116777</t>
  </si>
  <si>
    <t>TX-117088</t>
  </si>
  <si>
    <t>TX-119400</t>
  </si>
  <si>
    <t>TX-120135</t>
  </si>
  <si>
    <t>TX-120352</t>
  </si>
  <si>
    <t>TX-120618</t>
  </si>
  <si>
    <t>TX-121238</t>
  </si>
  <si>
    <t>TX-121348</t>
  </si>
  <si>
    <t>TX-121372</t>
  </si>
  <si>
    <t>TX-121681</t>
  </si>
  <si>
    <t>TX-100247</t>
  </si>
  <si>
    <t>TX-100941</t>
  </si>
  <si>
    <t>TX-101518</t>
  </si>
  <si>
    <t>TX-101606</t>
  </si>
  <si>
    <t>TX-101815</t>
  </si>
  <si>
    <t>TX-102292</t>
  </si>
  <si>
    <t>TX-102492</t>
  </si>
  <si>
    <t>TX-102579</t>
  </si>
  <si>
    <t>TX-102921</t>
  </si>
  <si>
    <t>TX-102965</t>
  </si>
  <si>
    <t>TX-103354</t>
  </si>
  <si>
    <t>TX-103398</t>
  </si>
  <si>
    <t>TX-104287</t>
  </si>
  <si>
    <t>TX-104411</t>
  </si>
  <si>
    <t>TX-104785</t>
  </si>
  <si>
    <t>TX-104974</t>
  </si>
  <si>
    <t>TX-105096</t>
  </si>
  <si>
    <t>TX-105102</t>
  </si>
  <si>
    <t>TX-105832</t>
  </si>
  <si>
    <t>TX-106421</t>
  </si>
  <si>
    <t>TX-106454</t>
  </si>
  <si>
    <t>TX-107044</t>
  </si>
  <si>
    <t>TX-107792</t>
  </si>
  <si>
    <t>TX-108357</t>
  </si>
  <si>
    <t>TX-109135</t>
  </si>
  <si>
    <t>TX-109520</t>
  </si>
  <si>
    <t>TX-109811</t>
  </si>
  <si>
    <t>TX-110240</t>
  </si>
  <si>
    <t>TX-110339</t>
  </si>
  <si>
    <t>TX-110452</t>
  </si>
  <si>
    <t>TX-110725</t>
  </si>
  <si>
    <t>TX-111223</t>
  </si>
  <si>
    <t>TX-111226</t>
  </si>
  <si>
    <t>TX-111279</t>
  </si>
  <si>
    <t>TX-111759</t>
  </si>
  <si>
    <t>TX-112172</t>
  </si>
  <si>
    <t>TX-112314</t>
  </si>
  <si>
    <t>TX-112377</t>
  </si>
  <si>
    <t>TX-113216</t>
  </si>
  <si>
    <t>TX-113534</t>
  </si>
  <si>
    <t>TX-114108</t>
  </si>
  <si>
    <t>TX-114501</t>
  </si>
  <si>
    <t>TX-114789</t>
  </si>
  <si>
    <t>TX-115134</t>
  </si>
  <si>
    <t>TX-115232</t>
  </si>
  <si>
    <t>TX-115517</t>
  </si>
  <si>
    <t>TX-115782</t>
  </si>
  <si>
    <t>TX-116022</t>
  </si>
  <si>
    <t>TX-116647</t>
  </si>
  <si>
    <t>TX-116911</t>
  </si>
  <si>
    <t>TX-118197</t>
  </si>
  <si>
    <t>TX-118522</t>
  </si>
  <si>
    <t>TX-118638</t>
  </si>
  <si>
    <t>TX-119118</t>
  </si>
  <si>
    <t>TX-119195</t>
  </si>
  <si>
    <t>TX-119554</t>
  </si>
  <si>
    <t>TX-120027</t>
  </si>
  <si>
    <t>TX-120115</t>
  </si>
  <si>
    <t>TX-120516</t>
  </si>
  <si>
    <t>TX-120553</t>
  </si>
  <si>
    <t>TX-120828</t>
  </si>
  <si>
    <t>TX-121845</t>
  </si>
  <si>
    <t>TX-121953</t>
  </si>
  <si>
    <t>TX-100159</t>
  </si>
  <si>
    <t>TX-100179</t>
  </si>
  <si>
    <t>TX-100546</t>
  </si>
  <si>
    <t>TX-101291</t>
  </si>
  <si>
    <t>TX-102026</t>
  </si>
  <si>
    <t>TX-102205</t>
  </si>
  <si>
    <t>TX-102466</t>
  </si>
  <si>
    <t>TX-102820</t>
  </si>
  <si>
    <t>TX-102936</t>
  </si>
  <si>
    <t>TX-103316</t>
  </si>
  <si>
    <t>TX-103504</t>
  </si>
  <si>
    <t>TX-103548</t>
  </si>
  <si>
    <t>TX-104100</t>
  </si>
  <si>
    <t>TX-104139</t>
  </si>
  <si>
    <t>TX-104786</t>
  </si>
  <si>
    <t>TX-105108</t>
  </si>
  <si>
    <t>TX-105771</t>
  </si>
  <si>
    <t>TX-106107</t>
  </si>
  <si>
    <t>TX-107142</t>
  </si>
  <si>
    <t>TX-107156</t>
  </si>
  <si>
    <t>TX-107364</t>
  </si>
  <si>
    <t>TX-107418</t>
  </si>
  <si>
    <t>TX-107557</t>
  </si>
  <si>
    <t>TX-107914</t>
  </si>
  <si>
    <t>TX-108351</t>
  </si>
  <si>
    <t>TX-109287</t>
  </si>
  <si>
    <t>TX-109495</t>
  </si>
  <si>
    <t>TX-109736</t>
  </si>
  <si>
    <t>TX-109798</t>
  </si>
  <si>
    <t>TX-110080</t>
  </si>
  <si>
    <t>TX-110104</t>
  </si>
  <si>
    <t>TX-110317</t>
  </si>
  <si>
    <t>TX-110461</t>
  </si>
  <si>
    <t>TX-110474</t>
  </si>
  <si>
    <t>TX-111247</t>
  </si>
  <si>
    <t>TX-111660</t>
  </si>
  <si>
    <t>TX-112106</t>
  </si>
  <si>
    <t>TX-112710</t>
  </si>
  <si>
    <t>TX-114223</t>
  </si>
  <si>
    <t>TX-114560</t>
  </si>
  <si>
    <t>TX-114621</t>
  </si>
  <si>
    <t>TX-116104</t>
  </si>
  <si>
    <t>TX-116203</t>
  </si>
  <si>
    <t>TX-116328</t>
  </si>
  <si>
    <t>TX-116470</t>
  </si>
  <si>
    <t>TX-116475</t>
  </si>
  <si>
    <t>TX-116528</t>
  </si>
  <si>
    <t>TX-116758</t>
  </si>
  <si>
    <t>TX-117529</t>
  </si>
  <si>
    <t>TX-117784</t>
  </si>
  <si>
    <t>TX-117829</t>
  </si>
  <si>
    <t>TX-118653</t>
  </si>
  <si>
    <t>TX-119740</t>
  </si>
  <si>
    <t>TX-120066</t>
  </si>
  <si>
    <t>TX-121105</t>
  </si>
  <si>
    <t>TX-121141</t>
  </si>
  <si>
    <t>TX-121219</t>
  </si>
  <si>
    <t>TX-121408</t>
  </si>
  <si>
    <t>TX-121749</t>
  </si>
  <si>
    <t>TX-121758</t>
  </si>
  <si>
    <t>TX-121844</t>
  </si>
  <si>
    <t>TX-100508</t>
  </si>
  <si>
    <t>TX-100622</t>
  </si>
  <si>
    <t>TX-100730</t>
  </si>
  <si>
    <t>TX-100905</t>
  </si>
  <si>
    <t>TX-101366</t>
  </si>
  <si>
    <t>TX-102075</t>
  </si>
  <si>
    <t>TX-103967</t>
  </si>
  <si>
    <t>TX-104122</t>
  </si>
  <si>
    <t>TX-105573</t>
  </si>
  <si>
    <t>TX-106557</t>
  </si>
  <si>
    <t>TX-106740</t>
  </si>
  <si>
    <t>TX-106842</t>
  </si>
  <si>
    <t>TX-107062</t>
  </si>
  <si>
    <t>TX-109408</t>
  </si>
  <si>
    <t>TX-109913</t>
  </si>
  <si>
    <t>TX-110206</t>
  </si>
  <si>
    <t>TX-110236</t>
  </si>
  <si>
    <t>TX-110382</t>
  </si>
  <si>
    <t>TX-110495</t>
  </si>
  <si>
    <t>TX-110539</t>
  </si>
  <si>
    <t>TX-111628</t>
  </si>
  <si>
    <t>TX-112175</t>
  </si>
  <si>
    <t>TX-112177</t>
  </si>
  <si>
    <t>TX-112666</t>
  </si>
  <si>
    <t>TX-112750</t>
  </si>
  <si>
    <t>TX-112973</t>
  </si>
  <si>
    <t>TX-113290</t>
  </si>
  <si>
    <t>TX-113636</t>
  </si>
  <si>
    <t>TX-113951</t>
  </si>
  <si>
    <t>TX-114020</t>
  </si>
  <si>
    <t>TX-114041</t>
  </si>
  <si>
    <t>TX-115400</t>
  </si>
  <si>
    <t>TX-115421</t>
  </si>
  <si>
    <t>TX-115971</t>
  </si>
  <si>
    <t>TX-115998</t>
  </si>
  <si>
    <t>TX-116309</t>
  </si>
  <si>
    <t>TX-117130</t>
  </si>
  <si>
    <t>TX-117273</t>
  </si>
  <si>
    <t>TX-117805</t>
  </si>
  <si>
    <t>TX-118094</t>
  </si>
  <si>
    <t>TX-118365</t>
  </si>
  <si>
    <t>TX-118712</t>
  </si>
  <si>
    <t>TX-118948</t>
  </si>
  <si>
    <t>TX-119251</t>
  </si>
  <si>
    <t>TX-120609</t>
  </si>
  <si>
    <t>TX-120744</t>
  </si>
  <si>
    <t>TX-121162</t>
  </si>
  <si>
    <t>TX-121246</t>
  </si>
  <si>
    <t>TX-121399</t>
  </si>
  <si>
    <t>TX-121937</t>
  </si>
  <si>
    <t>TX-101369</t>
  </si>
  <si>
    <t>TX-101482</t>
  </si>
  <si>
    <t>TX-102200</t>
  </si>
  <si>
    <t>TX-102219</t>
  </si>
  <si>
    <t>TX-102339</t>
  </si>
  <si>
    <t>TX-102846</t>
  </si>
  <si>
    <t>TX-103157</t>
  </si>
  <si>
    <t>TX-103184</t>
  </si>
  <si>
    <t>TX-103321</t>
  </si>
  <si>
    <t>TX-103410</t>
  </si>
  <si>
    <t>TX-103613</t>
  </si>
  <si>
    <t>TX-103739</t>
  </si>
  <si>
    <t>TX-103752</t>
  </si>
  <si>
    <t>TX-104768</t>
  </si>
  <si>
    <t>TX-104792</t>
  </si>
  <si>
    <t>TX-105569</t>
  </si>
  <si>
    <t>TX-105861</t>
  </si>
  <si>
    <t>TX-106023</t>
  </si>
  <si>
    <t>TX-106318</t>
  </si>
  <si>
    <t>TX-106920</t>
  </si>
  <si>
    <t>TX-107233</t>
  </si>
  <si>
    <t>TX-107540</t>
  </si>
  <si>
    <t>TX-107566</t>
  </si>
  <si>
    <t>TX-107723</t>
  </si>
  <si>
    <t>TX-107804</t>
  </si>
  <si>
    <t>TX-107882</t>
  </si>
  <si>
    <t>TX-108051</t>
  </si>
  <si>
    <t>TX-108418</t>
  </si>
  <si>
    <t>TX-108626</t>
  </si>
  <si>
    <t>TX-108836</t>
  </si>
  <si>
    <t>TX-108925</t>
  </si>
  <si>
    <t>TX-109133</t>
  </si>
  <si>
    <t>TX-109323</t>
  </si>
  <si>
    <t>TX-109612</t>
  </si>
  <si>
    <t>TX-109659</t>
  </si>
  <si>
    <t>TX-109739</t>
  </si>
  <si>
    <t>TX-110163</t>
  </si>
  <si>
    <t>TX-110532</t>
  </si>
  <si>
    <t>TX-110572</t>
  </si>
  <si>
    <t>TX-110714</t>
  </si>
  <si>
    <t>TX-110770</t>
  </si>
  <si>
    <t>TX-111594</t>
  </si>
  <si>
    <t>TX-111793</t>
  </si>
  <si>
    <t>TX-112080</t>
  </si>
  <si>
    <t>TX-112117</t>
  </si>
  <si>
    <t>TX-112915</t>
  </si>
  <si>
    <t>TX-113316</t>
  </si>
  <si>
    <t>TX-113535</t>
  </si>
  <si>
    <t>TX-113604</t>
  </si>
  <si>
    <t>TX-113670</t>
  </si>
  <si>
    <t>TX-113903</t>
  </si>
  <si>
    <t>TX-114325</t>
  </si>
  <si>
    <t>TX-114977</t>
  </si>
  <si>
    <t>TX-115264</t>
  </si>
  <si>
    <t>TX-115879</t>
  </si>
  <si>
    <t>TX-116487</t>
  </si>
  <si>
    <t>TX-116589</t>
  </si>
  <si>
    <t>TX-117511</t>
  </si>
  <si>
    <t>TX-117884</t>
  </si>
  <si>
    <t>TX-118459</t>
  </si>
  <si>
    <t>TX-118840</t>
  </si>
  <si>
    <t>TX-119299</t>
  </si>
  <si>
    <t>TX-119453</t>
  </si>
  <si>
    <t>TX-119754</t>
  </si>
  <si>
    <t>TX-119964</t>
  </si>
  <si>
    <t>TX-120285</t>
  </si>
  <si>
    <t>TX-120378</t>
  </si>
  <si>
    <t>TX-120387</t>
  </si>
  <si>
    <t>TX-121707</t>
  </si>
  <si>
    <t>TX-100136</t>
  </si>
  <si>
    <t>TX-100302</t>
  </si>
  <si>
    <t>TX-100604</t>
  </si>
  <si>
    <t>TX-101205</t>
  </si>
  <si>
    <t>TX-101659</t>
  </si>
  <si>
    <t>TX-101689</t>
  </si>
  <si>
    <t>TX-102178</t>
  </si>
  <si>
    <t>TX-103133</t>
  </si>
  <si>
    <t>TX-103674</t>
  </si>
  <si>
    <t>TX-103792</t>
  </si>
  <si>
    <t>TX-104003</t>
  </si>
  <si>
    <t>TX-104022</t>
  </si>
  <si>
    <t>TX-104117</t>
  </si>
  <si>
    <t>TX-104272</t>
  </si>
  <si>
    <t>TX-104282</t>
  </si>
  <si>
    <t>TX-104309</t>
  </si>
  <si>
    <t>TX-104444</t>
  </si>
  <si>
    <t>TX-104824</t>
  </si>
  <si>
    <t>TX-104861</t>
  </si>
  <si>
    <t>TX-104967</t>
  </si>
  <si>
    <t>TX-105534</t>
  </si>
  <si>
    <t>TX-105624</t>
  </si>
  <si>
    <t>TX-105699</t>
  </si>
  <si>
    <t>TX-106148</t>
  </si>
  <si>
    <t>TX-106675</t>
  </si>
  <si>
    <t>TX-107655</t>
  </si>
  <si>
    <t>TX-107711</t>
  </si>
  <si>
    <t>TX-108176</t>
  </si>
  <si>
    <t>TX-108300</t>
  </si>
  <si>
    <t>TX-108387</t>
  </si>
  <si>
    <t>TX-109074</t>
  </si>
  <si>
    <t>TX-110766</t>
  </si>
  <si>
    <t>TX-111880</t>
  </si>
  <si>
    <t>TX-112250</t>
  </si>
  <si>
    <t>TX-112543</t>
  </si>
  <si>
    <t>TX-113971</t>
  </si>
  <si>
    <t>TX-114152</t>
  </si>
  <si>
    <t>TX-114722</t>
  </si>
  <si>
    <t>TX-114859</t>
  </si>
  <si>
    <t>TX-115272</t>
  </si>
  <si>
    <t>TX-115536</t>
  </si>
  <si>
    <t>TX-115619</t>
  </si>
  <si>
    <t>TX-115884</t>
  </si>
  <si>
    <t>TX-115940</t>
  </si>
  <si>
    <t>TX-115968</t>
  </si>
  <si>
    <t>TX-116113</t>
  </si>
  <si>
    <t>TX-116213</t>
  </si>
  <si>
    <t>TX-117477</t>
  </si>
  <si>
    <t>TX-117937</t>
  </si>
  <si>
    <t>TX-118039</t>
  </si>
  <si>
    <t>TX-118190</t>
  </si>
  <si>
    <t>TX-118222</t>
  </si>
  <si>
    <t>TX-118926</t>
  </si>
  <si>
    <t>TX-119019</t>
  </si>
  <si>
    <t>TX-119365</t>
  </si>
  <si>
    <t>TX-119413</t>
  </si>
  <si>
    <t>TX-119592</t>
  </si>
  <si>
    <t>TX-119596</t>
  </si>
  <si>
    <t>TX-119615</t>
  </si>
  <si>
    <t>TX-119704</t>
  </si>
  <si>
    <t>TX-121463</t>
  </si>
  <si>
    <t>TX-121563</t>
  </si>
  <si>
    <t>TX-101462</t>
  </si>
  <si>
    <t>TX-101832</t>
  </si>
  <si>
    <t>TX-101955</t>
  </si>
  <si>
    <t>TX-102030</t>
  </si>
  <si>
    <t>TX-102677</t>
  </si>
  <si>
    <t>TX-103737</t>
  </si>
  <si>
    <t>TX-104325</t>
  </si>
  <si>
    <t>TX-104369</t>
  </si>
  <si>
    <t>TX-105061</t>
  </si>
  <si>
    <t>TX-106289</t>
  </si>
  <si>
    <t>TX-106437</t>
  </si>
  <si>
    <t>TX-106848</t>
  </si>
  <si>
    <t>TX-107396</t>
  </si>
  <si>
    <t>TX-107497</t>
  </si>
  <si>
    <t>TX-107537</t>
  </si>
  <si>
    <t>TX-107543</t>
  </si>
  <si>
    <t>TX-107586</t>
  </si>
  <si>
    <t>TX-107688</t>
  </si>
  <si>
    <t>TX-107981</t>
  </si>
  <si>
    <t>TX-108153</t>
  </si>
  <si>
    <t>TX-108571</t>
  </si>
  <si>
    <t>TX-108749</t>
  </si>
  <si>
    <t>TX-108928</t>
  </si>
  <si>
    <t>TX-109059</t>
  </si>
  <si>
    <t>TX-109473</t>
  </si>
  <si>
    <t>TX-109546</t>
  </si>
  <si>
    <t>TX-110224</t>
  </si>
  <si>
    <t>TX-110377</t>
  </si>
  <si>
    <t>TX-110622</t>
  </si>
  <si>
    <t>TX-110856</t>
  </si>
  <si>
    <t>TX-110944</t>
  </si>
  <si>
    <t>TX-111056</t>
  </si>
  <si>
    <t>TX-111222</t>
  </si>
  <si>
    <t>TX-111264</t>
  </si>
  <si>
    <t>TX-111282</t>
  </si>
  <si>
    <t>TX-111942</t>
  </si>
  <si>
    <t>TX-112218</t>
  </si>
  <si>
    <t>TX-112320</t>
  </si>
  <si>
    <t>TX-112384</t>
  </si>
  <si>
    <t>TX-112540</t>
  </si>
  <si>
    <t>TX-112725</t>
  </si>
  <si>
    <t>TX-113056</t>
  </si>
  <si>
    <t>TX-113352</t>
  </si>
  <si>
    <t>TX-114629</t>
  </si>
  <si>
    <t>TX-114733</t>
  </si>
  <si>
    <t>TX-114888</t>
  </si>
  <si>
    <t>TX-115028</t>
  </si>
  <si>
    <t>TX-115180</t>
  </si>
  <si>
    <t>TX-115268</t>
  </si>
  <si>
    <t>TX-115695</t>
  </si>
  <si>
    <t>TX-115824</t>
  </si>
  <si>
    <t>TX-116064</t>
  </si>
  <si>
    <t>TX-116101</t>
  </si>
  <si>
    <t>TX-116117</t>
  </si>
  <si>
    <t>TX-116385</t>
  </si>
  <si>
    <t>TX-118288</t>
  </si>
  <si>
    <t>TX-118325</t>
  </si>
  <si>
    <t>TX-118407</t>
  </si>
  <si>
    <t>TX-119463</t>
  </si>
  <si>
    <t>TX-119748</t>
  </si>
  <si>
    <t>TX-120316</t>
  </si>
  <si>
    <t>TX-120385</t>
  </si>
  <si>
    <t>TX-120397</t>
  </si>
  <si>
    <t>TX-120432</t>
  </si>
  <si>
    <t>TX-120605</t>
  </si>
  <si>
    <t>TX-121036</t>
  </si>
  <si>
    <t>TX-121323</t>
  </si>
  <si>
    <t>TX-121527</t>
  </si>
  <si>
    <t>TX-121782</t>
  </si>
  <si>
    <t>TX-121933</t>
  </si>
  <si>
    <t>TX-100233</t>
  </si>
  <si>
    <t>TX-100405</t>
  </si>
  <si>
    <t>TX-100903</t>
  </si>
  <si>
    <t>TX-101460</t>
  </si>
  <si>
    <t>TX-101931</t>
  </si>
  <si>
    <t>TX-102296</t>
  </si>
  <si>
    <t>TX-102334</t>
  </si>
  <si>
    <t>TX-102601</t>
  </si>
  <si>
    <t>TX-102978</t>
  </si>
  <si>
    <t>TX-103137</t>
  </si>
  <si>
    <t>TX-103405</t>
  </si>
  <si>
    <t>TX-104284</t>
  </si>
  <si>
    <t>TX-104459</t>
  </si>
  <si>
    <t>TX-104548</t>
  </si>
  <si>
    <t>TX-105874</t>
  </si>
  <si>
    <t>TX-105942</t>
  </si>
  <si>
    <t>TX-105966</t>
  </si>
  <si>
    <t>TX-106480</t>
  </si>
  <si>
    <t>TX-106592</t>
  </si>
  <si>
    <t>TX-107137</t>
  </si>
  <si>
    <t>TX-107796</t>
  </si>
  <si>
    <t>TX-107865</t>
  </si>
  <si>
    <t>TX-107946</t>
  </si>
  <si>
    <t>TX-107982</t>
  </si>
  <si>
    <t>TX-108184</t>
  </si>
  <si>
    <t>TX-108395</t>
  </si>
  <si>
    <t>TX-109311</t>
  </si>
  <si>
    <t>TX-109318</t>
  </si>
  <si>
    <t>TX-109594</t>
  </si>
  <si>
    <t>TX-111145</t>
  </si>
  <si>
    <t>TX-112562</t>
  </si>
  <si>
    <t>TX-113032</t>
  </si>
  <si>
    <t>TX-113162</t>
  </si>
  <si>
    <t>TX-114320</t>
  </si>
  <si>
    <t>TX-114457</t>
  </si>
  <si>
    <t>TX-114972</t>
  </si>
  <si>
    <t>TX-116375</t>
  </si>
  <si>
    <t>TX-116779</t>
  </si>
  <si>
    <t>TX-117164</t>
  </si>
  <si>
    <t>TX-117208</t>
  </si>
  <si>
    <t>TX-117228</t>
  </si>
  <si>
    <t>TX-118737</t>
  </si>
  <si>
    <t>TX-118911</t>
  </si>
  <si>
    <t>TX-118942</t>
  </si>
  <si>
    <t>TX-119410</t>
  </si>
  <si>
    <t>TX-119901</t>
  </si>
  <si>
    <t>TX-120166</t>
  </si>
  <si>
    <t>TX-121046</t>
  </si>
  <si>
    <t>TX-100389</t>
  </si>
  <si>
    <t>TX-100706</t>
  </si>
  <si>
    <t>TX-101298</t>
  </si>
  <si>
    <t>TX-101300</t>
  </si>
  <si>
    <t>TX-102324</t>
  </si>
  <si>
    <t>TX-102416</t>
  </si>
  <si>
    <t>TX-102670</t>
  </si>
  <si>
    <t>TX-102705</t>
  </si>
  <si>
    <t>TX-102883</t>
  </si>
  <si>
    <t>TX-103313</t>
  </si>
  <si>
    <t>TX-103631</t>
  </si>
  <si>
    <t>TX-103657</t>
  </si>
  <si>
    <t>TX-103684</t>
  </si>
  <si>
    <t>TX-103798</t>
  </si>
  <si>
    <t>TX-103805</t>
  </si>
  <si>
    <t>TX-103940</t>
  </si>
  <si>
    <t>TX-104430</t>
  </si>
  <si>
    <t>TX-104707</t>
  </si>
  <si>
    <t>TX-104802</t>
  </si>
  <si>
    <t>TX-106438</t>
  </si>
  <si>
    <t>TX-107196</t>
  </si>
  <si>
    <t>TX-107324</t>
  </si>
  <si>
    <t>TX-107807</t>
  </si>
  <si>
    <t>TX-107921</t>
  </si>
  <si>
    <t>TX-108074</t>
  </si>
  <si>
    <t>TX-108868</t>
  </si>
  <si>
    <t>TX-109371</t>
  </si>
  <si>
    <t>TX-109754</t>
  </si>
  <si>
    <t>TX-109914</t>
  </si>
  <si>
    <t>TX-110020</t>
  </si>
  <si>
    <t>TX-110128</t>
  </si>
  <si>
    <t>TX-110246</t>
  </si>
  <si>
    <t>TX-110369</t>
  </si>
  <si>
    <t>TX-110620</t>
  </si>
  <si>
    <t>TX-110920</t>
  </si>
  <si>
    <t>TX-111341</t>
  </si>
  <si>
    <t>TX-111731</t>
  </si>
  <si>
    <t>TX-111798</t>
  </si>
  <si>
    <t>TX-112091</t>
  </si>
  <si>
    <t>TX-112873</t>
  </si>
  <si>
    <t>TX-113456</t>
  </si>
  <si>
    <t>TX-113501</t>
  </si>
  <si>
    <t>TX-113916</t>
  </si>
  <si>
    <t>TX-114633</t>
  </si>
  <si>
    <t>TX-114682</t>
  </si>
  <si>
    <t>TX-115265</t>
  </si>
  <si>
    <t>TX-115292</t>
  </si>
  <si>
    <t>TX-115471</t>
  </si>
  <si>
    <t>TX-116995</t>
  </si>
  <si>
    <t>TX-117027</t>
  </si>
  <si>
    <t>TX-117754</t>
  </si>
  <si>
    <t>TX-117904</t>
  </si>
  <si>
    <t>TX-118089</t>
  </si>
  <si>
    <t>TX-118103</t>
  </si>
  <si>
    <t>TX-118461</t>
  </si>
  <si>
    <t>TX-118614</t>
  </si>
  <si>
    <t>TX-118850</t>
  </si>
  <si>
    <t>TX-119071</t>
  </si>
  <si>
    <t>TX-119301</t>
  </si>
  <si>
    <t>TX-119641</t>
  </si>
  <si>
    <t>TX-119681</t>
  </si>
  <si>
    <t>TX-120017</t>
  </si>
  <si>
    <t>TX-120199</t>
  </si>
  <si>
    <t>TX-120237</t>
  </si>
  <si>
    <t>TX-120777</t>
  </si>
  <si>
    <t>TX-121117</t>
  </si>
  <si>
    <t>TX-121161</t>
  </si>
  <si>
    <t>TX-121465</t>
  </si>
  <si>
    <t>TX-100092</t>
  </si>
  <si>
    <t>TX-100191</t>
  </si>
  <si>
    <t>TX-100268</t>
  </si>
  <si>
    <t>TX-100503</t>
  </si>
  <si>
    <t>TX-101189</t>
  </si>
  <si>
    <t>TX-101217</t>
  </si>
  <si>
    <t>TX-101246</t>
  </si>
  <si>
    <t>TX-102701</t>
  </si>
  <si>
    <t>TX-103226</t>
  </si>
  <si>
    <t>TX-103774</t>
  </si>
  <si>
    <t>TX-103806</t>
  </si>
  <si>
    <t>TX-104084</t>
  </si>
  <si>
    <t>TX-105226</t>
  </si>
  <si>
    <t>TX-105296</t>
  </si>
  <si>
    <t>TX-105603</t>
  </si>
  <si>
    <t>TX-105884</t>
  </si>
  <si>
    <t>TX-106450</t>
  </si>
  <si>
    <t>TX-106540</t>
  </si>
  <si>
    <t>TX-106659</t>
  </si>
  <si>
    <t>TX-106663</t>
  </si>
  <si>
    <t>TX-106996</t>
  </si>
  <si>
    <t>TX-107071</t>
  </si>
  <si>
    <t>TX-107346</t>
  </si>
  <si>
    <t>TX-107808</t>
  </si>
  <si>
    <t>TX-109295</t>
  </si>
  <si>
    <t>TX-109638</t>
  </si>
  <si>
    <t>TX-109696</t>
  </si>
  <si>
    <t>TX-109814</t>
  </si>
  <si>
    <t>TX-109830</t>
  </si>
  <si>
    <t>TX-110354</t>
  </si>
  <si>
    <t>TX-110747</t>
  </si>
  <si>
    <t>TX-111003</t>
  </si>
  <si>
    <t>TX-112140</t>
  </si>
  <si>
    <t>TX-112275</t>
  </si>
  <si>
    <t>TX-112335</t>
  </si>
  <si>
    <t>TX-112663</t>
  </si>
  <si>
    <t>TX-112868</t>
  </si>
  <si>
    <t>TX-113342</t>
  </si>
  <si>
    <t>TX-113365</t>
  </si>
  <si>
    <t>TX-113990</t>
  </si>
  <si>
    <t>TX-114774</t>
  </si>
  <si>
    <t>TX-114921</t>
  </si>
  <si>
    <t>TX-115389</t>
  </si>
  <si>
    <t>TX-116215</t>
  </si>
  <si>
    <t>TX-116502</t>
  </si>
  <si>
    <t>TX-116651</t>
  </si>
  <si>
    <t>TX-117373</t>
  </si>
  <si>
    <t>TX-117480</t>
  </si>
  <si>
    <t>TX-118137</t>
  </si>
  <si>
    <t>TX-118650</t>
  </si>
  <si>
    <t>TX-119243</t>
  </si>
  <si>
    <t>TX-119246</t>
  </si>
  <si>
    <t>TX-119627</t>
  </si>
  <si>
    <t>TX-120107</t>
  </si>
  <si>
    <t>TX-120226</t>
  </si>
  <si>
    <t>TX-120446</t>
  </si>
  <si>
    <t>TX-120979</t>
  </si>
  <si>
    <t>TX-121121</t>
  </si>
  <si>
    <t>TX-121123</t>
  </si>
  <si>
    <t>TX-121245</t>
  </si>
  <si>
    <t>TX-121892</t>
  </si>
  <si>
    <t>TX-100008</t>
  </si>
  <si>
    <t>TX-100366</t>
  </si>
  <si>
    <t>TX-100549</t>
  </si>
  <si>
    <t>TX-101046</t>
  </si>
  <si>
    <t>TX-101201</t>
  </si>
  <si>
    <t>TX-101711</t>
  </si>
  <si>
    <t>TX-101831</t>
  </si>
  <si>
    <t>TX-101906</t>
  </si>
  <si>
    <t>TX-102063</t>
  </si>
  <si>
    <t>TX-102141</t>
  </si>
  <si>
    <t>TX-102246</t>
  </si>
  <si>
    <t>TX-102482</t>
  </si>
  <si>
    <t>TX-102804</t>
  </si>
  <si>
    <t>TX-102959</t>
  </si>
  <si>
    <t>TX-103225</t>
  </si>
  <si>
    <t>TX-103555</t>
  </si>
  <si>
    <t>TX-105800</t>
  </si>
  <si>
    <t>TX-106170</t>
  </si>
  <si>
    <t>TX-106714</t>
  </si>
  <si>
    <t>TX-107080</t>
  </si>
  <si>
    <t>TX-107821</t>
  </si>
  <si>
    <t>TX-108587</t>
  </si>
  <si>
    <t>TX-108834</t>
  </si>
  <si>
    <t>TX-108879</t>
  </si>
  <si>
    <t>TX-109151</t>
  </si>
  <si>
    <t>TX-110333</t>
  </si>
  <si>
    <t>TX-110595</t>
  </si>
  <si>
    <t>TX-110651</t>
  </si>
  <si>
    <t>TX-110764</t>
  </si>
  <si>
    <t>TX-110942</t>
  </si>
  <si>
    <t>TX-111757</t>
  </si>
  <si>
    <t>TX-111829</t>
  </si>
  <si>
    <t>TX-112072</t>
  </si>
  <si>
    <t>TX-112800</t>
  </si>
  <si>
    <t>TX-112871</t>
  </si>
  <si>
    <t>TX-113185</t>
  </si>
  <si>
    <t>TX-114685</t>
  </si>
  <si>
    <t>TX-114910</t>
  </si>
  <si>
    <t>TX-115115</t>
  </si>
  <si>
    <t>TX-115756</t>
  </si>
  <si>
    <t>TX-115766</t>
  </si>
  <si>
    <t>TX-116586</t>
  </si>
  <si>
    <t>TX-117101</t>
  </si>
  <si>
    <t>TX-117178</t>
  </si>
  <si>
    <t>TX-118048</t>
  </si>
  <si>
    <t>TX-118050</t>
  </si>
  <si>
    <t>TX-118055</t>
  </si>
  <si>
    <t>TX-118242</t>
  </si>
  <si>
    <t>TX-118704</t>
  </si>
  <si>
    <t>TX-119672</t>
  </si>
  <si>
    <t>TX-119832</t>
  </si>
  <si>
    <t>TX-120458</t>
  </si>
  <si>
    <t>TX-121084</t>
  </si>
  <si>
    <t>TX-121435</t>
  </si>
  <si>
    <t>TX-121837</t>
  </si>
  <si>
    <t>TX-121915</t>
  </si>
  <si>
    <t>TX-100384</t>
  </si>
  <si>
    <t>TX-100679</t>
  </si>
  <si>
    <t>TX-100839</t>
  </si>
  <si>
    <t>TX-100966</t>
  </si>
  <si>
    <t>TX-101292</t>
  </si>
  <si>
    <t>TX-101970</t>
  </si>
  <si>
    <t>TX-103574</t>
  </si>
  <si>
    <t>TX-103781</t>
  </si>
  <si>
    <t>TX-104498</t>
  </si>
  <si>
    <t>TX-105139</t>
  </si>
  <si>
    <t>TX-105426</t>
  </si>
  <si>
    <t>TX-105649</t>
  </si>
  <si>
    <t>TX-106352</t>
  </si>
  <si>
    <t>TX-107125</t>
  </si>
  <si>
    <t>TX-107915</t>
  </si>
  <si>
    <t>TX-108276</t>
  </si>
  <si>
    <t>TX-108711</t>
  </si>
  <si>
    <t>TX-109204</t>
  </si>
  <si>
    <t>TX-109828</t>
  </si>
  <si>
    <t>TX-110098</t>
  </si>
  <si>
    <t>TX-110172</t>
  </si>
  <si>
    <t>TX-110247</t>
  </si>
  <si>
    <t>TX-110437</t>
  </si>
  <si>
    <t>TX-110884</t>
  </si>
  <si>
    <t>TX-110974</t>
  </si>
  <si>
    <t>TX-111492</t>
  </si>
  <si>
    <t>TX-112079</t>
  </si>
  <si>
    <t>TX-112435</t>
  </si>
  <si>
    <t>TX-112807</t>
  </si>
  <si>
    <t>TX-114291</t>
  </si>
  <si>
    <t>TX-114721</t>
  </si>
  <si>
    <t>TX-114956</t>
  </si>
  <si>
    <t>TX-115631</t>
  </si>
  <si>
    <t>TX-115724</t>
  </si>
  <si>
    <t>TX-116015</t>
  </si>
  <si>
    <t>TX-116429</t>
  </si>
  <si>
    <t>TX-116512</t>
  </si>
  <si>
    <t>TX-116927</t>
  </si>
  <si>
    <t>TX-117464</t>
  </si>
  <si>
    <t>TX-117544</t>
  </si>
  <si>
    <t>TX-118028</t>
  </si>
  <si>
    <t>TX-118315</t>
  </si>
  <si>
    <t>TX-118575</t>
  </si>
  <si>
    <t>TX-118698</t>
  </si>
  <si>
    <t>TX-118725</t>
  </si>
  <si>
    <t>TX-120272</t>
  </si>
  <si>
    <t>TX-120699</t>
  </si>
  <si>
    <t>TX-120906</t>
  </si>
  <si>
    <t>TX-121077</t>
  </si>
  <si>
    <t>TX-121079</t>
  </si>
  <si>
    <t>TX-121576</t>
  </si>
  <si>
    <t>TX-121914</t>
  </si>
  <si>
    <t>TX-100637</t>
  </si>
  <si>
    <t>TX-100866</t>
  </si>
  <si>
    <t>TX-101492</t>
  </si>
  <si>
    <t>TX-101823</t>
  </si>
  <si>
    <t>TX-102077</t>
  </si>
  <si>
    <t>TX-102138</t>
  </si>
  <si>
    <t>TX-102815</t>
  </si>
  <si>
    <t>TX-102968</t>
  </si>
  <si>
    <t>TX-104074</t>
  </si>
  <si>
    <t>TX-104932</t>
  </si>
  <si>
    <t>TX-105169</t>
  </si>
  <si>
    <t>TX-105360</t>
  </si>
  <si>
    <t>TX-105928</t>
  </si>
  <si>
    <t>TX-106396</t>
  </si>
  <si>
    <t>TX-106749</t>
  </si>
  <si>
    <t>TX-108093</t>
  </si>
  <si>
    <t>TX-108116</t>
  </si>
  <si>
    <t>TX-108299</t>
  </si>
  <si>
    <t>TX-108588</t>
  </si>
  <si>
    <t>TX-109063</t>
  </si>
  <si>
    <t>TX-109744</t>
  </si>
  <si>
    <t>TX-110007</t>
  </si>
  <si>
    <t>TX-111097</t>
  </si>
  <si>
    <t>TX-112756</t>
  </si>
  <si>
    <t>TX-112793</t>
  </si>
  <si>
    <t>TX-113553</t>
  </si>
  <si>
    <t>TX-113567</t>
  </si>
  <si>
    <t>TX-113761</t>
  </si>
  <si>
    <t>TX-113984</t>
  </si>
  <si>
    <t>TX-114664</t>
  </si>
  <si>
    <t>TX-115639</t>
  </si>
  <si>
    <t>TX-116468</t>
  </si>
  <si>
    <t>TX-116576</t>
  </si>
  <si>
    <t>TX-116738</t>
  </si>
  <si>
    <t>TX-116773</t>
  </si>
  <si>
    <t>TX-117916</t>
  </si>
  <si>
    <t>TX-118113</t>
  </si>
  <si>
    <t>TX-118224</t>
  </si>
  <si>
    <t>TX-118810</t>
  </si>
  <si>
    <t>TX-119257</t>
  </si>
  <si>
    <t>TX-119384</t>
  </si>
  <si>
    <t>TX-120119</t>
  </si>
  <si>
    <t>TX-120131</t>
  </si>
  <si>
    <t>TX-120207</t>
  </si>
  <si>
    <t>TX-120249</t>
  </si>
  <si>
    <t>TX-120647</t>
  </si>
  <si>
    <t>TX-120715</t>
  </si>
  <si>
    <t>TX-121651</t>
  </si>
  <si>
    <t>TX-100141</t>
  </si>
  <si>
    <t>TX-101738</t>
  </si>
  <si>
    <t>TX-102151</t>
  </si>
  <si>
    <t>TX-102254</t>
  </si>
  <si>
    <t>TX-102344</t>
  </si>
  <si>
    <t>TX-102459</t>
  </si>
  <si>
    <t>TX-102696</t>
  </si>
  <si>
    <t>TX-104268</t>
  </si>
  <si>
    <t>TX-104432</t>
  </si>
  <si>
    <t>TX-104997</t>
  </si>
  <si>
    <t>TX-105723</t>
  </si>
  <si>
    <t>TX-105815</t>
  </si>
  <si>
    <t>TX-105958</t>
  </si>
  <si>
    <t>TX-106322</t>
  </si>
  <si>
    <t>TX-108308</t>
  </si>
  <si>
    <t>TX-108665</t>
  </si>
  <si>
    <t>TX-108991</t>
  </si>
  <si>
    <t>TX-109481</t>
  </si>
  <si>
    <t>TX-109970</t>
  </si>
  <si>
    <t>TX-110668</t>
  </si>
  <si>
    <t>TX-110893</t>
  </si>
  <si>
    <t>TX-111227</t>
  </si>
  <si>
    <t>TX-112976</t>
  </si>
  <si>
    <t>TX-113082</t>
  </si>
  <si>
    <t>TX-113106</t>
  </si>
  <si>
    <t>TX-113193</t>
  </si>
  <si>
    <t>TX-113771</t>
  </si>
  <si>
    <t>TX-114350</t>
  </si>
  <si>
    <t>TX-114614</t>
  </si>
  <si>
    <t>TX-115217</t>
  </si>
  <si>
    <t>TX-115609</t>
  </si>
  <si>
    <t>TX-115731</t>
  </si>
  <si>
    <t>TX-116044</t>
  </si>
  <si>
    <t>TX-116067</t>
  </si>
  <si>
    <t>TX-116148</t>
  </si>
  <si>
    <t>TX-116504</t>
  </si>
  <si>
    <t>TX-116543</t>
  </si>
  <si>
    <t>TX-117042</t>
  </si>
  <si>
    <t>TX-117190</t>
  </si>
  <si>
    <t>TX-117851</t>
  </si>
  <si>
    <t>TX-119319</t>
  </si>
  <si>
    <t>TX-119556</t>
  </si>
  <si>
    <t>TX-119569</t>
  </si>
  <si>
    <t>TX-120201</t>
  </si>
  <si>
    <t>TX-120558</t>
  </si>
  <si>
    <t>TX-121255</t>
  </si>
  <si>
    <t>TX-121403</t>
  </si>
  <si>
    <t>TX-121457</t>
  </si>
  <si>
    <t>TX-121919</t>
  </si>
  <si>
    <t>TX-101091</t>
  </si>
  <si>
    <t>TX-101259</t>
  </si>
  <si>
    <t>TX-101339</t>
  </si>
  <si>
    <t>TX-101497</t>
  </si>
  <si>
    <t>TX-101638</t>
  </si>
  <si>
    <t>TX-101654</t>
  </si>
  <si>
    <t>TX-101952</t>
  </si>
  <si>
    <t>TX-102000</t>
  </si>
  <si>
    <t>TX-102283</t>
  </si>
  <si>
    <t>TX-102407</t>
  </si>
  <si>
    <t>TX-102490</t>
  </si>
  <si>
    <t>TX-102551</t>
  </si>
  <si>
    <t>TX-102780</t>
  </si>
  <si>
    <t>TX-102810</t>
  </si>
  <si>
    <t>TX-102972</t>
  </si>
  <si>
    <t>TX-102973</t>
  </si>
  <si>
    <t>TX-103432</t>
  </si>
  <si>
    <t>TX-103549</t>
  </si>
  <si>
    <t>TX-103759</t>
  </si>
  <si>
    <t>TX-105593</t>
  </si>
  <si>
    <t>TX-106280</t>
  </si>
  <si>
    <t>TX-106419</t>
  </si>
  <si>
    <t>TX-106737</t>
  </si>
  <si>
    <t>TX-107046</t>
  </si>
  <si>
    <t>TX-107090</t>
  </si>
  <si>
    <t>TX-107567</t>
  </si>
  <si>
    <t>TX-108115</t>
  </si>
  <si>
    <t>TX-108444</t>
  </si>
  <si>
    <t>TX-108493</t>
  </si>
  <si>
    <t>TX-108506</t>
  </si>
  <si>
    <t>TX-109153</t>
  </si>
  <si>
    <t>TX-109423</t>
  </si>
  <si>
    <t>TX-111136</t>
  </si>
  <si>
    <t>TX-111277</t>
  </si>
  <si>
    <t>TX-111353</t>
  </si>
  <si>
    <t>TX-112392</t>
  </si>
  <si>
    <t>TX-112593</t>
  </si>
  <si>
    <t>TX-112884</t>
  </si>
  <si>
    <t>TX-112956</t>
  </si>
  <si>
    <t>TX-113029</t>
  </si>
  <si>
    <t>TX-113035</t>
  </si>
  <si>
    <t>TX-113077</t>
  </si>
  <si>
    <t>TX-114439</t>
  </si>
  <si>
    <t>TX-114467</t>
  </si>
  <si>
    <t>TX-114517</t>
  </si>
  <si>
    <t>TX-114916</t>
  </si>
  <si>
    <t>TX-115050</t>
  </si>
  <si>
    <t>TX-115574</t>
  </si>
  <si>
    <t>TX-115661</t>
  </si>
  <si>
    <t>TX-115850</t>
  </si>
  <si>
    <t>TX-116042</t>
  </si>
  <si>
    <t>TX-116581</t>
  </si>
  <si>
    <t>TX-117472</t>
  </si>
  <si>
    <t>TX-118065</t>
  </si>
  <si>
    <t>TX-118207</t>
  </si>
  <si>
    <t>TX-118521</t>
  </si>
  <si>
    <t>TX-118993</t>
  </si>
  <si>
    <t>TX-120179</t>
  </si>
  <si>
    <t>TX-120426</t>
  </si>
  <si>
    <t>TX-120556</t>
  </si>
  <si>
    <t>TX-120737</t>
  </si>
  <si>
    <t>TX-120811</t>
  </si>
  <si>
    <t>TX-120990</t>
  </si>
  <si>
    <t>TX-121631</t>
  </si>
  <si>
    <t>TX-121668</t>
  </si>
  <si>
    <t>TX-100650</t>
  </si>
  <si>
    <t>TX-101198</t>
  </si>
  <si>
    <t>TX-101876</t>
  </si>
  <si>
    <t>TX-102071</t>
  </si>
  <si>
    <t>TX-102405</t>
  </si>
  <si>
    <t>TX-102415</t>
  </si>
  <si>
    <t>TX-102529</t>
  </si>
  <si>
    <t>TX-103075</t>
  </si>
  <si>
    <t>TX-103559</t>
  </si>
  <si>
    <t>TX-103754</t>
  </si>
  <si>
    <t>TX-104017</t>
  </si>
  <si>
    <t>TX-104326</t>
  </si>
  <si>
    <t>TX-104722</t>
  </si>
  <si>
    <t>TX-104770</t>
  </si>
  <si>
    <t>TX-105858</t>
  </si>
  <si>
    <t>TX-106234</t>
  </si>
  <si>
    <t>TX-106554</t>
  </si>
  <si>
    <t>TX-106576</t>
  </si>
  <si>
    <t>TX-106881</t>
  </si>
  <si>
    <t>TX-106994</t>
  </si>
  <si>
    <t>TX-107110</t>
  </si>
  <si>
    <t>TX-107605</t>
  </si>
  <si>
    <t>TX-107674</t>
  </si>
  <si>
    <t>TX-107803</t>
  </si>
  <si>
    <t>TX-108269</t>
  </si>
  <si>
    <t>TX-108494</t>
  </si>
  <si>
    <t>TX-108634</t>
  </si>
  <si>
    <t>TX-108856</t>
  </si>
  <si>
    <t>TX-109062</t>
  </si>
  <si>
    <t>TX-109865</t>
  </si>
  <si>
    <t>TX-110089</t>
  </si>
  <si>
    <t>TX-110215</t>
  </si>
  <si>
    <t>TX-110479</t>
  </si>
  <si>
    <t>TX-110484</t>
  </si>
  <si>
    <t>TX-111006</t>
  </si>
  <si>
    <t>TX-111219</t>
  </si>
  <si>
    <t>TX-111305</t>
  </si>
  <si>
    <t>TX-111387</t>
  </si>
  <si>
    <t>TX-111517</t>
  </si>
  <si>
    <t>TX-112073</t>
  </si>
  <si>
    <t>TX-112922</t>
  </si>
  <si>
    <t>TX-113462</t>
  </si>
  <si>
    <t>TX-113647</t>
  </si>
  <si>
    <t>TX-113726</t>
  </si>
  <si>
    <t>TX-113865</t>
  </si>
  <si>
    <t>TX-113956</t>
  </si>
  <si>
    <t>TX-114032</t>
  </si>
  <si>
    <t>TX-114043</t>
  </si>
  <si>
    <t>TX-114416</t>
  </si>
  <si>
    <t>TX-115162</t>
  </si>
  <si>
    <t>TX-115388</t>
  </si>
  <si>
    <t>TX-115504</t>
  </si>
  <si>
    <t>TX-115606</t>
  </si>
  <si>
    <t>TX-115917</t>
  </si>
  <si>
    <t>TX-116331</t>
  </si>
  <si>
    <t>TX-116428</t>
  </si>
  <si>
    <t>TX-117609</t>
  </si>
  <si>
    <t>TX-118250</t>
  </si>
  <si>
    <t>TX-118389</t>
  </si>
  <si>
    <t>TX-119650</t>
  </si>
  <si>
    <t>TX-119820</t>
  </si>
  <si>
    <t>TX-120088</t>
  </si>
  <si>
    <t>TX-120252</t>
  </si>
  <si>
    <t>TX-120634</t>
  </si>
  <si>
    <t>TX-120792</t>
  </si>
  <si>
    <t>TX-121613</t>
  </si>
  <si>
    <t>TX-121819</t>
  </si>
  <si>
    <t>TX-100542</t>
  </si>
  <si>
    <t>TX-100728</t>
  </si>
  <si>
    <t>TX-101004</t>
  </si>
  <si>
    <t>TX-101535</t>
  </si>
  <si>
    <t>TX-101653</t>
  </si>
  <si>
    <t>TX-101698</t>
  </si>
  <si>
    <t>TX-101963</t>
  </si>
  <si>
    <t>TX-102319</t>
  </si>
  <si>
    <t>TX-103595</t>
  </si>
  <si>
    <t>TX-104061</t>
  </si>
  <si>
    <t>TX-104537</t>
  </si>
  <si>
    <t>TX-104545</t>
  </si>
  <si>
    <t>TX-104746</t>
  </si>
  <si>
    <t>TX-104856</t>
  </si>
  <si>
    <t>TX-105476</t>
  </si>
  <si>
    <t>TX-106080</t>
  </si>
  <si>
    <t>TX-106180</t>
  </si>
  <si>
    <t>TX-106608</t>
  </si>
  <si>
    <t>TX-107386</t>
  </si>
  <si>
    <t>TX-108267</t>
  </si>
  <si>
    <t>TX-108327</t>
  </si>
  <si>
    <t>TX-108713</t>
  </si>
  <si>
    <t>TX-108996</t>
  </si>
  <si>
    <t>TX-109201</t>
  </si>
  <si>
    <t>TX-109211</t>
  </si>
  <si>
    <t>TX-109661</t>
  </si>
  <si>
    <t>TX-110099</t>
  </si>
  <si>
    <t>TX-110134</t>
  </si>
  <si>
    <t>TX-110491</t>
  </si>
  <si>
    <t>TX-110551</t>
  </si>
  <si>
    <t>TX-110639</t>
  </si>
  <si>
    <t>TX-110712</t>
  </si>
  <si>
    <t>TX-111290</t>
  </si>
  <si>
    <t>TX-111799</t>
  </si>
  <si>
    <t>TX-111814</t>
  </si>
  <si>
    <t>TX-112751</t>
  </si>
  <si>
    <t>TX-113642</t>
  </si>
  <si>
    <t>TX-113893</t>
  </si>
  <si>
    <t>TX-114054</t>
  </si>
  <si>
    <t>TX-114106</t>
  </si>
  <si>
    <t>TX-115190</t>
  </si>
  <si>
    <t>TX-115340</t>
  </si>
  <si>
    <t>TX-115522</t>
  </si>
  <si>
    <t>TX-116114</t>
  </si>
  <si>
    <t>TX-116308</t>
  </si>
  <si>
    <t>TX-116373</t>
  </si>
  <si>
    <t>TX-116755</t>
  </si>
  <si>
    <t>TX-116873</t>
  </si>
  <si>
    <t>TX-117535</t>
  </si>
  <si>
    <t>TX-117838</t>
  </si>
  <si>
    <t>TX-117940</t>
  </si>
  <si>
    <t>TX-117983</t>
  </si>
  <si>
    <t>TX-118422</t>
  </si>
  <si>
    <t>TX-119150</t>
  </si>
  <si>
    <t>TX-119256</t>
  </si>
  <si>
    <t>TX-119687</t>
  </si>
  <si>
    <t>TX-119772</t>
  </si>
  <si>
    <t>TX-120157</t>
  </si>
  <si>
    <t>TX-120246</t>
  </si>
  <si>
    <t>TX-120660</t>
  </si>
  <si>
    <t>TX-121390</t>
  </si>
  <si>
    <t>TX-121401</t>
  </si>
  <si>
    <t>TX-121420</t>
  </si>
  <si>
    <t>TX-121535</t>
  </si>
  <si>
    <t>TX-100388</t>
  </si>
  <si>
    <t>TX-100590</t>
  </si>
  <si>
    <t>TX-101633</t>
  </si>
  <si>
    <t>TX-102153</t>
  </si>
  <si>
    <t>TX-103094</t>
  </si>
  <si>
    <t>TX-103496</t>
  </si>
  <si>
    <t>TX-103607</t>
  </si>
  <si>
    <t>TX-103683</t>
  </si>
  <si>
    <t>TX-103948</t>
  </si>
  <si>
    <t>TX-104019</t>
  </si>
  <si>
    <t>TX-104088</t>
  </si>
  <si>
    <t>TX-104673</t>
  </si>
  <si>
    <t>TX-104898</t>
  </si>
  <si>
    <t>TX-105482</t>
  </si>
  <si>
    <t>TX-105495</t>
  </si>
  <si>
    <t>TX-106084</t>
  </si>
  <si>
    <t>TX-106134</t>
  </si>
  <si>
    <t>TX-107116</t>
  </si>
  <si>
    <t>TX-107213</t>
  </si>
  <si>
    <t>TX-107376</t>
  </si>
  <si>
    <t>TX-107635</t>
  </si>
  <si>
    <t>TX-107721</t>
  </si>
  <si>
    <t>TX-107805</t>
  </si>
  <si>
    <t>TX-107866</t>
  </si>
  <si>
    <t>TX-107928</t>
  </si>
  <si>
    <t>TX-108134</t>
  </si>
  <si>
    <t>TX-109387</t>
  </si>
  <si>
    <t>TX-110530</t>
  </si>
  <si>
    <t>TX-111230</t>
  </si>
  <si>
    <t>TX-111398</t>
  </si>
  <si>
    <t>TX-111685</t>
  </si>
  <si>
    <t>TX-111884</t>
  </si>
  <si>
    <t>TX-113562</t>
  </si>
  <si>
    <t>TX-113698</t>
  </si>
  <si>
    <t>TX-113718</t>
  </si>
  <si>
    <t>TX-113794</t>
  </si>
  <si>
    <t>TX-114056</t>
  </si>
  <si>
    <t>TX-114208</t>
  </si>
  <si>
    <t>TX-115017</t>
  </si>
  <si>
    <t>TX-115433</t>
  </si>
  <si>
    <t>TX-116641</t>
  </si>
  <si>
    <t>TX-117560</t>
  </si>
  <si>
    <t>TX-117847</t>
  </si>
  <si>
    <t>TX-117934</t>
  </si>
  <si>
    <t>TX-118331</t>
  </si>
  <si>
    <t>TX-118637</t>
  </si>
  <si>
    <t>TX-118669</t>
  </si>
  <si>
    <t>TX-119776</t>
  </si>
  <si>
    <t>TX-119840</t>
  </si>
  <si>
    <t>TX-121204</t>
  </si>
  <si>
    <t>TX-121831</t>
  </si>
  <si>
    <t>TX-100211</t>
  </si>
  <si>
    <t>TX-100824</t>
  </si>
  <si>
    <t>TX-101043</t>
  </si>
  <si>
    <t>TX-101174</t>
  </si>
  <si>
    <t>TX-101323</t>
  </si>
  <si>
    <t>TX-101387</t>
  </si>
  <si>
    <t>TX-101803</t>
  </si>
  <si>
    <t>TX-102066</t>
  </si>
  <si>
    <t>TX-102173</t>
  </si>
  <si>
    <t>TX-102423</t>
  </si>
  <si>
    <t>TX-102658</t>
  </si>
  <si>
    <t>TX-103633</t>
  </si>
  <si>
    <t>TX-103741</t>
  </si>
  <si>
    <t>TX-104024</t>
  </si>
  <si>
    <t>TX-104361</t>
  </si>
  <si>
    <t>TX-105142</t>
  </si>
  <si>
    <t>TX-105556</t>
  </si>
  <si>
    <t>TX-106016</t>
  </si>
  <si>
    <t>TX-106075</t>
  </si>
  <si>
    <t>TX-106897</t>
  </si>
  <si>
    <t>TX-107631</t>
  </si>
  <si>
    <t>TX-107677</t>
  </si>
  <si>
    <t>TX-108080</t>
  </si>
  <si>
    <t>TX-108133</t>
  </si>
  <si>
    <t>TX-108337</t>
  </si>
  <si>
    <t>TX-109752</t>
  </si>
  <si>
    <t>TX-110446</t>
  </si>
  <si>
    <t>TX-110569</t>
  </si>
  <si>
    <t>TX-111031</t>
  </si>
  <si>
    <t>TX-111830</t>
  </si>
  <si>
    <t>TX-111997</t>
  </si>
  <si>
    <t>TX-112345</t>
  </si>
  <si>
    <t>TX-113329</t>
  </si>
  <si>
    <t>TX-113587</t>
  </si>
  <si>
    <t>TX-114221</t>
  </si>
  <si>
    <t>TX-115023</t>
  </si>
  <si>
    <t>TX-115108</t>
  </si>
  <si>
    <t>TX-115359</t>
  </si>
  <si>
    <t>TX-115365</t>
  </si>
  <si>
    <t>TX-115540</t>
  </si>
  <si>
    <t>TX-116327</t>
  </si>
  <si>
    <t>TX-116678</t>
  </si>
  <si>
    <t>TX-117162</t>
  </si>
  <si>
    <t>TX-117496</t>
  </si>
  <si>
    <t>TX-118415</t>
  </si>
  <si>
    <t>TX-119164</t>
  </si>
  <si>
    <t>TX-119466</t>
  </si>
  <si>
    <t>TX-121228</t>
  </si>
  <si>
    <t>TX-121406</t>
  </si>
  <si>
    <t>TX-121645</t>
  </si>
  <si>
    <t>TX-121764</t>
  </si>
  <si>
    <t>TX-100786</t>
  </si>
  <si>
    <t>04-Abr</t>
  </si>
  <si>
    <t>T2</t>
  </si>
  <si>
    <t>TX-100923</t>
  </si>
  <si>
    <t>TX-101194</t>
  </si>
  <si>
    <t>TX-101934</t>
  </si>
  <si>
    <t>TX-102011</t>
  </si>
  <si>
    <t>TX-103533</t>
  </si>
  <si>
    <t>TX-103885</t>
  </si>
  <si>
    <t>TX-104601</t>
  </si>
  <si>
    <t>TX-105329</t>
  </si>
  <si>
    <t>TX-105918</t>
  </si>
  <si>
    <t>TX-106316</t>
  </si>
  <si>
    <t>TX-106332</t>
  </si>
  <si>
    <t>TX-106445</t>
  </si>
  <si>
    <t>TX-107033</t>
  </si>
  <si>
    <t>TX-107421</t>
  </si>
  <si>
    <t>TX-107432</t>
  </si>
  <si>
    <t>TX-108435</t>
  </si>
  <si>
    <t>TX-108693</t>
  </si>
  <si>
    <t>TX-108977</t>
  </si>
  <si>
    <t>TX-109399</t>
  </si>
  <si>
    <t>TX-109984</t>
  </si>
  <si>
    <t>TX-110370</t>
  </si>
  <si>
    <t>TX-110576</t>
  </si>
  <si>
    <t>TX-111225</t>
  </si>
  <si>
    <t>TX-111455</t>
  </si>
  <si>
    <t>TX-111656</t>
  </si>
  <si>
    <t>TX-111849</t>
  </si>
  <si>
    <t>TX-112452</t>
  </si>
  <si>
    <t>TX-112624</t>
  </si>
  <si>
    <t>TX-113379</t>
  </si>
  <si>
    <t>TX-113600</t>
  </si>
  <si>
    <t>TX-114016</t>
  </si>
  <si>
    <t>TX-115106</t>
  </si>
  <si>
    <t>TX-115193</t>
  </si>
  <si>
    <t>TX-115616</t>
  </si>
  <si>
    <t>TX-115684</t>
  </si>
  <si>
    <t>TX-116351</t>
  </si>
  <si>
    <t>TX-116942</t>
  </si>
  <si>
    <t>TX-117001</t>
  </si>
  <si>
    <t>TX-117038</t>
  </si>
  <si>
    <t>TX-117567</t>
  </si>
  <si>
    <t>TX-117575</t>
  </si>
  <si>
    <t>TX-117793</t>
  </si>
  <si>
    <t>TX-118156</t>
  </si>
  <si>
    <t>TX-118783</t>
  </si>
  <si>
    <t>TX-119819</t>
  </si>
  <si>
    <t>TX-120021</t>
  </si>
  <si>
    <t>TX-120620</t>
  </si>
  <si>
    <t>TX-120748</t>
  </si>
  <si>
    <t>TX-121065</t>
  </si>
  <si>
    <t>TX-121203</t>
  </si>
  <si>
    <t>TX-121572</t>
  </si>
  <si>
    <t>TX-121905</t>
  </si>
  <si>
    <t>TX-100035</t>
  </si>
  <si>
    <t>TX-100382</t>
  </si>
  <si>
    <t>TX-100520</t>
  </si>
  <si>
    <t>TX-100692</t>
  </si>
  <si>
    <t>TX-100868</t>
  </si>
  <si>
    <t>TX-103180</t>
  </si>
  <si>
    <t>TX-103218</t>
  </si>
  <si>
    <t>TX-103586</t>
  </si>
  <si>
    <t>TX-104129</t>
  </si>
  <si>
    <t>TX-104743</t>
  </si>
  <si>
    <t>TX-105003</t>
  </si>
  <si>
    <t>TX-105403</t>
  </si>
  <si>
    <t>TX-105442</t>
  </si>
  <si>
    <t>TX-105833</t>
  </si>
  <si>
    <t>TX-105978</t>
  </si>
  <si>
    <t>TX-106190</t>
  </si>
  <si>
    <t>TX-106207</t>
  </si>
  <si>
    <t>TX-106281</t>
  </si>
  <si>
    <t>TX-106430</t>
  </si>
  <si>
    <t>TX-106741</t>
  </si>
  <si>
    <t>TX-106853</t>
  </si>
  <si>
    <t>TX-107716</t>
  </si>
  <si>
    <t>TX-107759</t>
  </si>
  <si>
    <t>TX-107858</t>
  </si>
  <si>
    <t>TX-109491</t>
  </si>
  <si>
    <t>TX-109522</t>
  </si>
  <si>
    <t>TX-109566</t>
  </si>
  <si>
    <t>TX-109788</t>
  </si>
  <si>
    <t>TX-109860</t>
  </si>
  <si>
    <t>TX-110776</t>
  </si>
  <si>
    <t>TX-110976</t>
  </si>
  <si>
    <t>TX-111365</t>
  </si>
  <si>
    <t>TX-111495</t>
  </si>
  <si>
    <t>TX-111616</t>
  </si>
  <si>
    <t>TX-112097</t>
  </si>
  <si>
    <t>TX-112889</t>
  </si>
  <si>
    <t>TX-113033</t>
  </si>
  <si>
    <t>TX-113091</t>
  </si>
  <si>
    <t>TX-113520</t>
  </si>
  <si>
    <t>TX-113664</t>
  </si>
  <si>
    <t>TX-113750</t>
  </si>
  <si>
    <t>TX-113757</t>
  </si>
  <si>
    <t>TX-114164</t>
  </si>
  <si>
    <t>TX-114177</t>
  </si>
  <si>
    <t>TX-114877</t>
  </si>
  <si>
    <t>TX-114913</t>
  </si>
  <si>
    <t>TX-115511</t>
  </si>
  <si>
    <t>TX-116714</t>
  </si>
  <si>
    <t>TX-116760</t>
  </si>
  <si>
    <t>TX-117880</t>
  </si>
  <si>
    <t>TX-117994</t>
  </si>
  <si>
    <t>TX-118104</t>
  </si>
  <si>
    <t>TX-118168</t>
  </si>
  <si>
    <t>TX-118254</t>
  </si>
  <si>
    <t>TX-119176</t>
  </si>
  <si>
    <t>TX-119234</t>
  </si>
  <si>
    <t>TX-119326</t>
  </si>
  <si>
    <t>TX-120215</t>
  </si>
  <si>
    <t>TX-120730</t>
  </si>
  <si>
    <t>TX-120860</t>
  </si>
  <si>
    <t>TX-120893</t>
  </si>
  <si>
    <t>TX-121369</t>
  </si>
  <si>
    <t>TX-121792</t>
  </si>
  <si>
    <t>TX-100241</t>
  </si>
  <si>
    <t>TX-101431</t>
  </si>
  <si>
    <t>TX-101649</t>
  </si>
  <si>
    <t>TX-101939</t>
  </si>
  <si>
    <t>TX-102390</t>
  </si>
  <si>
    <t>TX-102744</t>
  </si>
  <si>
    <t>TX-103088</t>
  </si>
  <si>
    <t>TX-103207</t>
  </si>
  <si>
    <t>TX-103272</t>
  </si>
  <si>
    <t>TX-104210</t>
  </si>
  <si>
    <t>TX-104342</t>
  </si>
  <si>
    <t>TX-104614</t>
  </si>
  <si>
    <t>TX-104678</t>
  </si>
  <si>
    <t>TX-104958</t>
  </si>
  <si>
    <t>TX-105138</t>
  </si>
  <si>
    <t>TX-105318</t>
  </si>
  <si>
    <t>TX-105535</t>
  </si>
  <si>
    <t>TX-105595</t>
  </si>
  <si>
    <t>TX-105823</t>
  </si>
  <si>
    <t>TX-106776</t>
  </si>
  <si>
    <t>TX-107403</t>
  </si>
  <si>
    <t>TX-107518</t>
  </si>
  <si>
    <t>TX-107698</t>
  </si>
  <si>
    <t>TX-108125</t>
  </si>
  <si>
    <t>TX-108203</t>
  </si>
  <si>
    <t>TX-108830</t>
  </si>
  <si>
    <t>TX-108863</t>
  </si>
  <si>
    <t>TX-109426</t>
  </si>
  <si>
    <t>TX-109763</t>
  </si>
  <si>
    <t>TX-109896</t>
  </si>
  <si>
    <t>TX-110112</t>
  </si>
  <si>
    <t>TX-110149</t>
  </si>
  <si>
    <t>TX-110263</t>
  </si>
  <si>
    <t>TX-110570</t>
  </si>
  <si>
    <t>TX-110743</t>
  </si>
  <si>
    <t>TX-111152</t>
  </si>
  <si>
    <t>TX-111395</t>
  </si>
  <si>
    <t>TX-111931</t>
  </si>
  <si>
    <t>TX-112421</t>
  </si>
  <si>
    <t>TX-112701</t>
  </si>
  <si>
    <t>TX-113240</t>
  </si>
  <si>
    <t>TX-113660</t>
  </si>
  <si>
    <t>TX-113666</t>
  </si>
  <si>
    <t>TX-113839</t>
  </si>
  <si>
    <t>TX-113892</t>
  </si>
  <si>
    <t>TX-113905</t>
  </si>
  <si>
    <t>TX-113934</t>
  </si>
  <si>
    <t>TX-113953</t>
  </si>
  <si>
    <t>TX-115557</t>
  </si>
  <si>
    <t>TX-115772</t>
  </si>
  <si>
    <t>TX-116439</t>
  </si>
  <si>
    <t>TX-116533</t>
  </si>
  <si>
    <t>TX-116618</t>
  </si>
  <si>
    <t>TX-117333</t>
  </si>
  <si>
    <t>TX-117536</t>
  </si>
  <si>
    <t>TX-117832</t>
  </si>
  <si>
    <t>TX-118162</t>
  </si>
  <si>
    <t>TX-118348</t>
  </si>
  <si>
    <t>TX-118419</t>
  </si>
  <si>
    <t>TX-118484</t>
  </si>
  <si>
    <t>TX-118551</t>
  </si>
  <si>
    <t>TX-120595</t>
  </si>
  <si>
    <t>TX-120631</t>
  </si>
  <si>
    <t>TX-121799</t>
  </si>
  <si>
    <t>TX-100051</t>
  </si>
  <si>
    <t>TX-100745</t>
  </si>
  <si>
    <t>TX-100752</t>
  </si>
  <si>
    <t>TX-101523</t>
  </si>
  <si>
    <t>TX-101580</t>
  </si>
  <si>
    <t>TX-101922</t>
  </si>
  <si>
    <t>TX-101985</t>
  </si>
  <si>
    <t>TX-102010</t>
  </si>
  <si>
    <t>TX-102684</t>
  </si>
  <si>
    <t>TX-102791</t>
  </si>
  <si>
    <t>TX-102813</t>
  </si>
  <si>
    <t>TX-103296</t>
  </si>
  <si>
    <t>TX-103441</t>
  </si>
  <si>
    <t>TX-103965</t>
  </si>
  <si>
    <t>TX-103989</t>
  </si>
  <si>
    <t>TX-104568</t>
  </si>
  <si>
    <t>TX-105665</t>
  </si>
  <si>
    <t>TX-106337</t>
  </si>
  <si>
    <t>TX-106547</t>
  </si>
  <si>
    <t>TX-106729</t>
  </si>
  <si>
    <t>TX-106874</t>
  </si>
  <si>
    <t>TX-107018</t>
  </si>
  <si>
    <t>TX-107056</t>
  </si>
  <si>
    <t>TX-107200</t>
  </si>
  <si>
    <t>TX-107484</t>
  </si>
  <si>
    <t>TX-108077</t>
  </si>
  <si>
    <t>TX-108442</t>
  </si>
  <si>
    <t>TX-108496</t>
  </si>
  <si>
    <t>TX-108789</t>
  </si>
  <si>
    <t>TX-109077</t>
  </si>
  <si>
    <t>TX-109721</t>
  </si>
  <si>
    <t>TX-110047</t>
  </si>
  <si>
    <t>TX-110503</t>
  </si>
  <si>
    <t>TX-110533</t>
  </si>
  <si>
    <t>TX-110791</t>
  </si>
  <si>
    <t>TX-110809</t>
  </si>
  <si>
    <t>TX-111027</t>
  </si>
  <si>
    <t>TX-111224</t>
  </si>
  <si>
    <t>TX-111836</t>
  </si>
  <si>
    <t>TX-112370</t>
  </si>
  <si>
    <t>TX-112506</t>
  </si>
  <si>
    <t>TX-113024</t>
  </si>
  <si>
    <t>TX-113307</t>
  </si>
  <si>
    <t>TX-113625</t>
  </si>
  <si>
    <t>TX-113626</t>
  </si>
  <si>
    <t>TX-113755</t>
  </si>
  <si>
    <t>TX-114087</t>
  </si>
  <si>
    <t>TX-114244</t>
  </si>
  <si>
    <t>TX-114887</t>
  </si>
  <si>
    <t>TX-115145</t>
  </si>
  <si>
    <t>TX-115576</t>
  </si>
  <si>
    <t>TX-115888</t>
  </si>
  <si>
    <t>TX-115901</t>
  </si>
  <si>
    <t>TX-116124</t>
  </si>
  <si>
    <t>TX-116276</t>
  </si>
  <si>
    <t>TX-116706</t>
  </si>
  <si>
    <t>TX-116917</t>
  </si>
  <si>
    <t>TX-117314</t>
  </si>
  <si>
    <t>TX-117780</t>
  </si>
  <si>
    <t>TX-117862</t>
  </si>
  <si>
    <t>TX-117997</t>
  </si>
  <si>
    <t>TX-118604</t>
  </si>
  <si>
    <t>TX-119476</t>
  </si>
  <si>
    <t>TX-119712</t>
  </si>
  <si>
    <t>TX-119898</t>
  </si>
  <si>
    <t>TX-119917</t>
  </si>
  <si>
    <t>TX-120156</t>
  </si>
  <si>
    <t>TX-120832</t>
  </si>
  <si>
    <t>TX-121140</t>
  </si>
  <si>
    <t>TX-121907</t>
  </si>
  <si>
    <t>TX-100475</t>
  </si>
  <si>
    <t>TX-100523</t>
  </si>
  <si>
    <t>TX-101250</t>
  </si>
  <si>
    <t>TX-101566</t>
  </si>
  <si>
    <t>TX-102366</t>
  </si>
  <si>
    <t>TX-102432</t>
  </si>
  <si>
    <t>TX-102602</t>
  </si>
  <si>
    <t>TX-102751</t>
  </si>
  <si>
    <t>TX-103503</t>
  </si>
  <si>
    <t>TX-103824</t>
  </si>
  <si>
    <t>TX-103934</t>
  </si>
  <si>
    <t>TX-104109</t>
  </si>
  <si>
    <t>TX-105288</t>
  </si>
  <si>
    <t>TX-105622</t>
  </si>
  <si>
    <t>TX-106156</t>
  </si>
  <si>
    <t>TX-106360</t>
  </si>
  <si>
    <t>TX-107193</t>
  </si>
  <si>
    <t>TX-107855</t>
  </si>
  <si>
    <t>TX-108130</t>
  </si>
  <si>
    <t>TX-109017</t>
  </si>
  <si>
    <t>TX-109409</t>
  </si>
  <si>
    <t>TX-109560</t>
  </si>
  <si>
    <t>TX-109801</t>
  </si>
  <si>
    <t>TX-109904</t>
  </si>
  <si>
    <t>TX-110229</t>
  </si>
  <si>
    <t>TX-110628</t>
  </si>
  <si>
    <t>TX-110934</t>
  </si>
  <si>
    <t>TX-110969</t>
  </si>
  <si>
    <t>TX-111081</t>
  </si>
  <si>
    <t>TX-111205</t>
  </si>
  <si>
    <t>TX-111870</t>
  </si>
  <si>
    <t>TX-111891</t>
  </si>
  <si>
    <t>TX-111982</t>
  </si>
  <si>
    <t>TX-112033</t>
  </si>
  <si>
    <t>TX-112038</t>
  </si>
  <si>
    <t>TX-112705</t>
  </si>
  <si>
    <t>TX-112789</t>
  </si>
  <si>
    <t>TX-113286</t>
  </si>
  <si>
    <t>TX-114283</t>
  </si>
  <si>
    <t>TX-114347</t>
  </si>
  <si>
    <t>TX-114383</t>
  </si>
  <si>
    <t>TX-114495</t>
  </si>
  <si>
    <t>TX-114595</t>
  </si>
  <si>
    <t>TX-114641</t>
  </si>
  <si>
    <t>TX-114801</t>
  </si>
  <si>
    <t>TX-114884</t>
  </si>
  <si>
    <t>TX-115097</t>
  </si>
  <si>
    <t>TX-116201</t>
  </si>
  <si>
    <t>TX-116244</t>
  </si>
  <si>
    <t>TX-116358</t>
  </si>
  <si>
    <t>TX-116379</t>
  </si>
  <si>
    <t>TX-116489</t>
  </si>
  <si>
    <t>TX-116590</t>
  </si>
  <si>
    <t>TX-116592</t>
  </si>
  <si>
    <t>TX-116626</t>
  </si>
  <si>
    <t>TX-116671</t>
  </si>
  <si>
    <t>TX-116949</t>
  </si>
  <si>
    <t>TX-117201</t>
  </si>
  <si>
    <t>TX-117207</t>
  </si>
  <si>
    <t>TX-117448</t>
  </si>
  <si>
    <t>TX-118446</t>
  </si>
  <si>
    <t>TX-118480</t>
  </si>
  <si>
    <t>TX-118607</t>
  </si>
  <si>
    <t>TX-118635</t>
  </si>
  <si>
    <t>TX-118644</t>
  </si>
  <si>
    <t>TX-118664</t>
  </si>
  <si>
    <t>TX-119311</t>
  </si>
  <si>
    <t>TX-119892</t>
  </si>
  <si>
    <t>TX-119961</t>
  </si>
  <si>
    <t>TX-120554</t>
  </si>
  <si>
    <t>TX-120762</t>
  </si>
  <si>
    <t>TX-120951</t>
  </si>
  <si>
    <t>TX-121309</t>
  </si>
  <si>
    <t>TX-100994</t>
  </si>
  <si>
    <t>TX-101346</t>
  </si>
  <si>
    <t>TX-101619</t>
  </si>
  <si>
    <t>TX-101625</t>
  </si>
  <si>
    <t>TX-101657</t>
  </si>
  <si>
    <t>TX-101769</t>
  </si>
  <si>
    <t>TX-102022</t>
  </si>
  <si>
    <t>TX-102094</t>
  </si>
  <si>
    <t>TX-102348</t>
  </si>
  <si>
    <t>TX-102463</t>
  </si>
  <si>
    <t>TX-103306</t>
  </si>
  <si>
    <t>TX-104327</t>
  </si>
  <si>
    <t>TX-104336</t>
  </si>
  <si>
    <t>TX-104468</t>
  </si>
  <si>
    <t>TX-104481</t>
  </si>
  <si>
    <t>TX-104567</t>
  </si>
  <si>
    <t>TX-104769</t>
  </si>
  <si>
    <t>TX-105976</t>
  </si>
  <si>
    <t>TX-106324</t>
  </si>
  <si>
    <t>TX-106909</t>
  </si>
  <si>
    <t>TX-107094</t>
  </si>
  <si>
    <t>TX-107309</t>
  </si>
  <si>
    <t>TX-107752</t>
  </si>
  <si>
    <t>TX-108772</t>
  </si>
  <si>
    <t>TX-109516</t>
  </si>
  <si>
    <t>TX-109578</t>
  </si>
  <si>
    <t>TX-109725</t>
  </si>
  <si>
    <t>TX-109952</t>
  </si>
  <si>
    <t>TX-110579</t>
  </si>
  <si>
    <t>TX-110680</t>
  </si>
  <si>
    <t>TX-111213</t>
  </si>
  <si>
    <t>TX-111479</t>
  </si>
  <si>
    <t>TX-112247</t>
  </si>
  <si>
    <t>TX-112423</t>
  </si>
  <si>
    <t>TX-112721</t>
  </si>
  <si>
    <t>TX-112984</t>
  </si>
  <si>
    <t>TX-113125</t>
  </si>
  <si>
    <t>TX-113915</t>
  </si>
  <si>
    <t>TX-114396</t>
  </si>
  <si>
    <t>TX-114448</t>
  </si>
  <si>
    <t>TX-115234</t>
  </si>
  <si>
    <t>TX-115579</t>
  </si>
  <si>
    <t>TX-115697</t>
  </si>
  <si>
    <t>TX-115982</t>
  </si>
  <si>
    <t>TX-116204</t>
  </si>
  <si>
    <t>TX-116534</t>
  </si>
  <si>
    <t>TX-116650</t>
  </si>
  <si>
    <t>TX-117580</t>
  </si>
  <si>
    <t>TX-117739</t>
  </si>
  <si>
    <t>TX-120213</t>
  </si>
  <si>
    <t>TX-120417</t>
  </si>
  <si>
    <t>TX-120692</t>
  </si>
  <si>
    <t>TX-121364</t>
  </si>
  <si>
    <t>TX-121409</t>
  </si>
  <si>
    <t>TX-121847</t>
  </si>
  <si>
    <t>TX-101253</t>
  </si>
  <si>
    <t>TX-101316</t>
  </si>
  <si>
    <t>TX-101881</t>
  </si>
  <si>
    <t>TX-102607</t>
  </si>
  <si>
    <t>TX-103105</t>
  </si>
  <si>
    <t>TX-103640</t>
  </si>
  <si>
    <t>TX-104094</t>
  </si>
  <si>
    <t>TX-104433</t>
  </si>
  <si>
    <t>TX-104623</t>
  </si>
  <si>
    <t>TX-104793</t>
  </si>
  <si>
    <t>TX-105668</t>
  </si>
  <si>
    <t>TX-105715</t>
  </si>
  <si>
    <t>TX-105750</t>
  </si>
  <si>
    <t>TX-105822</t>
  </si>
  <si>
    <t>TX-106119</t>
  </si>
  <si>
    <t>TX-107310</t>
  </si>
  <si>
    <t>TX-107662</t>
  </si>
  <si>
    <t>TX-108140</t>
  </si>
  <si>
    <t>TX-108769</t>
  </si>
  <si>
    <t>TX-108840</t>
  </si>
  <si>
    <t>TX-109022</t>
  </si>
  <si>
    <t>TX-109332</t>
  </si>
  <si>
    <t>TX-109474</t>
  </si>
  <si>
    <t>TX-109716</t>
  </si>
  <si>
    <t>TX-110068</t>
  </si>
  <si>
    <t>TX-111029</t>
  </si>
  <si>
    <t>TX-111513</t>
  </si>
  <si>
    <t>TX-111689</t>
  </si>
  <si>
    <t>TX-112371</t>
  </si>
  <si>
    <t>TX-112456</t>
  </si>
  <si>
    <t>TX-112680</t>
  </si>
  <si>
    <t>TX-114487</t>
  </si>
  <si>
    <t>TX-114591</t>
  </si>
  <si>
    <t>TX-114806</t>
  </si>
  <si>
    <t>TX-115279</t>
  </si>
  <si>
    <t>TX-115473</t>
  </si>
  <si>
    <t>TX-116230</t>
  </si>
  <si>
    <t>TX-116613</t>
  </si>
  <si>
    <t>TX-116666</t>
  </si>
  <si>
    <t>TX-116886</t>
  </si>
  <si>
    <t>TX-117268</t>
  </si>
  <si>
    <t>TX-117424</t>
  </si>
  <si>
    <t>TX-117561</t>
  </si>
  <si>
    <t>TX-117741</t>
  </si>
  <si>
    <t>TX-118073</t>
  </si>
  <si>
    <t>TX-118320</t>
  </si>
  <si>
    <t>TX-119047</t>
  </si>
  <si>
    <t>TX-119289</t>
  </si>
  <si>
    <t>TX-119682</t>
  </si>
  <si>
    <t>TX-119939</t>
  </si>
  <si>
    <t>TX-120308</t>
  </si>
  <si>
    <t>TX-120371</t>
  </si>
  <si>
    <t>TX-120887</t>
  </si>
  <si>
    <t>TX-121026</t>
  </si>
  <si>
    <t>TX-100036</t>
  </si>
  <si>
    <t>TX-100915</t>
  </si>
  <si>
    <t>TX-101150</t>
  </si>
  <si>
    <t>TX-101311</t>
  </si>
  <si>
    <t>TX-101354</t>
  </si>
  <si>
    <t>TX-101385</t>
  </si>
  <si>
    <t>TX-101584</t>
  </si>
  <si>
    <t>TX-101836</t>
  </si>
  <si>
    <t>TX-101900</t>
  </si>
  <si>
    <t>TX-101949</t>
  </si>
  <si>
    <t>TX-102033</t>
  </si>
  <si>
    <t>TX-102330</t>
  </si>
  <si>
    <t>TX-102825</t>
  </si>
  <si>
    <t>TX-105247</t>
  </si>
  <si>
    <t>TX-105463</t>
  </si>
  <si>
    <t>TX-105586</t>
  </si>
  <si>
    <t>TX-105651</t>
  </si>
  <si>
    <t>TX-106308</t>
  </si>
  <si>
    <t>TX-106317</t>
  </si>
  <si>
    <t>TX-106577</t>
  </si>
  <si>
    <t>TX-107019</t>
  </si>
  <si>
    <t>TX-107189</t>
  </si>
  <si>
    <t>TX-107225</t>
  </si>
  <si>
    <t>TX-107769</t>
  </si>
  <si>
    <t>TX-107883</t>
  </si>
  <si>
    <t>TX-108131</t>
  </si>
  <si>
    <t>TX-108174</t>
  </si>
  <si>
    <t>TX-108286</t>
  </si>
  <si>
    <t>TX-108415</t>
  </si>
  <si>
    <t>TX-109328</t>
  </si>
  <si>
    <t>TX-110748</t>
  </si>
  <si>
    <t>TX-110851</t>
  </si>
  <si>
    <t>TX-110896</t>
  </si>
  <si>
    <t>TX-111935</t>
  </si>
  <si>
    <t>TX-112045</t>
  </si>
  <si>
    <t>TX-112157</t>
  </si>
  <si>
    <t>TX-113188</t>
  </si>
  <si>
    <t>TX-113213</t>
  </si>
  <si>
    <t>TX-113231</t>
  </si>
  <si>
    <t>TX-113607</t>
  </si>
  <si>
    <t>TX-114025</t>
  </si>
  <si>
    <t>TX-114376</t>
  </si>
  <si>
    <t>TX-114557</t>
  </si>
  <si>
    <t>TX-115813</t>
  </si>
  <si>
    <t>TX-115905</t>
  </si>
  <si>
    <t>TX-115943</t>
  </si>
  <si>
    <t>TX-116070</t>
  </si>
  <si>
    <t>TX-116237</t>
  </si>
  <si>
    <t>TX-116254</t>
  </si>
  <si>
    <t>TX-117466</t>
  </si>
  <si>
    <t>TX-117504</t>
  </si>
  <si>
    <t>TX-117935</t>
  </si>
  <si>
    <t>TX-118024</t>
  </si>
  <si>
    <t>TX-118041</t>
  </si>
  <si>
    <t>TX-118395</t>
  </si>
  <si>
    <t>TX-118425</t>
  </si>
  <si>
    <t>TX-118797</t>
  </si>
  <si>
    <t>TX-119233</t>
  </si>
  <si>
    <t>TX-119266</t>
  </si>
  <si>
    <t>TX-119656</t>
  </si>
  <si>
    <t>TX-120110</t>
  </si>
  <si>
    <t>TX-120545</t>
  </si>
  <si>
    <t>TX-120632</t>
  </si>
  <si>
    <t>TX-120769</t>
  </si>
  <si>
    <t>TX-120970</t>
  </si>
  <si>
    <t>TX-121106</t>
  </si>
  <si>
    <t>TX-121320</t>
  </si>
  <si>
    <t>TX-121526</t>
  </si>
  <si>
    <t>TX-100139</t>
  </si>
  <si>
    <t>TX-100844</t>
  </si>
  <si>
    <t>TX-100911</t>
  </si>
  <si>
    <t>TX-101050</t>
  </si>
  <si>
    <t>TX-102371</t>
  </si>
  <si>
    <t>TX-102614</t>
  </si>
  <si>
    <t>TX-102764</t>
  </si>
  <si>
    <t>TX-102952</t>
  </si>
  <si>
    <t>TX-103069</t>
  </si>
  <si>
    <t>TX-103585</t>
  </si>
  <si>
    <t>TX-104201</t>
  </si>
  <si>
    <t>TX-104475</t>
  </si>
  <si>
    <t>TX-105349</t>
  </si>
  <si>
    <t>TX-105554</t>
  </si>
  <si>
    <t>TX-105601</t>
  </si>
  <si>
    <t>TX-106453</t>
  </si>
  <si>
    <t>TX-107001</t>
  </si>
  <si>
    <t>TX-107078</t>
  </si>
  <si>
    <t>TX-107240</t>
  </si>
  <si>
    <t>TX-107596</t>
  </si>
  <si>
    <t>TX-107813</t>
  </si>
  <si>
    <t>TX-108025</t>
  </si>
  <si>
    <t>TX-108056</t>
  </si>
  <si>
    <t>TX-108207</t>
  </si>
  <si>
    <t>TX-108712</t>
  </si>
  <si>
    <t>TX-109163</t>
  </si>
  <si>
    <t>TX-109834</t>
  </si>
  <si>
    <t>TX-109879</t>
  </si>
  <si>
    <t>TX-109942</t>
  </si>
  <si>
    <t>TX-110391</t>
  </si>
  <si>
    <t>TX-110519</t>
  </si>
  <si>
    <t>TX-110592</t>
  </si>
  <si>
    <t>TX-110836</t>
  </si>
  <si>
    <t>TX-111046</t>
  </si>
  <si>
    <t>TX-111372</t>
  </si>
  <si>
    <t>TX-111554</t>
  </si>
  <si>
    <t>TX-111632</t>
  </si>
  <si>
    <t>TX-111782</t>
  </si>
  <si>
    <t>TX-112746</t>
  </si>
  <si>
    <t>TX-114009</t>
  </si>
  <si>
    <t>TX-114834</t>
  </si>
  <si>
    <t>TX-115202</t>
  </si>
  <si>
    <t>TX-115575</t>
  </si>
  <si>
    <t>TX-115604</t>
  </si>
  <si>
    <t>TX-115809</t>
  </si>
  <si>
    <t>TX-116420</t>
  </si>
  <si>
    <t>TX-116427</t>
  </si>
  <si>
    <t>TX-116843</t>
  </si>
  <si>
    <t>TX-118803</t>
  </si>
  <si>
    <t>TX-119002</t>
  </si>
  <si>
    <t>TX-119343</t>
  </si>
  <si>
    <t>TX-119796</t>
  </si>
  <si>
    <t>TX-120041</t>
  </si>
  <si>
    <t>TX-120617</t>
  </si>
  <si>
    <t>TX-120693</t>
  </si>
  <si>
    <t>TX-120818</t>
  </si>
  <si>
    <t>TX-121089</t>
  </si>
  <si>
    <t>TX-121361</t>
  </si>
  <si>
    <t>TX-100635</t>
  </si>
  <si>
    <t>TX-101086</t>
  </si>
  <si>
    <t>TX-101263</t>
  </si>
  <si>
    <t>TX-101496</t>
  </si>
  <si>
    <t>TX-101554</t>
  </si>
  <si>
    <t>TX-101600</t>
  </si>
  <si>
    <t>TX-101984</t>
  </si>
  <si>
    <t>TX-103224</t>
  </si>
  <si>
    <t>TX-103963</t>
  </si>
  <si>
    <t>TX-104530</t>
  </si>
  <si>
    <t>TX-105869</t>
  </si>
  <si>
    <t>TX-105954</t>
  </si>
  <si>
    <t>TX-106837</t>
  </si>
  <si>
    <t>TX-107369</t>
  </si>
  <si>
    <t>TX-107695</t>
  </si>
  <si>
    <t>TX-107783</t>
  </si>
  <si>
    <t>TX-107930</t>
  </si>
  <si>
    <t>TX-107939</t>
  </si>
  <si>
    <t>TX-108937</t>
  </si>
  <si>
    <t>TX-109378</t>
  </si>
  <si>
    <t>TX-109688</t>
  </si>
  <si>
    <t>TX-109958</t>
  </si>
  <si>
    <t>TX-110213</t>
  </si>
  <si>
    <t>TX-110664</t>
  </si>
  <si>
    <t>TX-110940</t>
  </si>
  <si>
    <t>TX-110989</t>
  </si>
  <si>
    <t>TX-111626</t>
  </si>
  <si>
    <t>TX-111939</t>
  </si>
  <si>
    <t>TX-111960</t>
  </si>
  <si>
    <t>TX-111996</t>
  </si>
  <si>
    <t>TX-112342</t>
  </si>
  <si>
    <t>TX-112777</t>
  </si>
  <si>
    <t>TX-112983</t>
  </si>
  <si>
    <t>TX-113137</t>
  </si>
  <si>
    <t>TX-113156</t>
  </si>
  <si>
    <t>TX-113803</t>
  </si>
  <si>
    <t>TX-114332</t>
  </si>
  <si>
    <t>TX-114512</t>
  </si>
  <si>
    <t>TX-115204</t>
  </si>
  <si>
    <t>TX-115568</t>
  </si>
  <si>
    <t>TX-115664</t>
  </si>
  <si>
    <t>TX-115750</t>
  </si>
  <si>
    <t>TX-116140</t>
  </si>
  <si>
    <t>TX-116150</t>
  </si>
  <si>
    <t>TX-116571</t>
  </si>
  <si>
    <t>TX-116627</t>
  </si>
  <si>
    <t>TX-116725</t>
  </si>
  <si>
    <t>TX-116855</t>
  </si>
  <si>
    <t>TX-116894</t>
  </si>
  <si>
    <t>TX-117283</t>
  </si>
  <si>
    <t>TX-117661</t>
  </si>
  <si>
    <t>TX-117745</t>
  </si>
  <si>
    <t>TX-118004</t>
  </si>
  <si>
    <t>TX-118493</t>
  </si>
  <si>
    <t>TX-119247</t>
  </si>
  <si>
    <t>TX-119506</t>
  </si>
  <si>
    <t>TX-120165</t>
  </si>
  <si>
    <t>TX-120228</t>
  </si>
  <si>
    <t>TX-120709</t>
  </si>
  <si>
    <t>TX-120797</t>
  </si>
  <si>
    <t>TX-121114</t>
  </si>
  <si>
    <t>TX-121450</t>
  </si>
  <si>
    <t>TX-121591</t>
  </si>
  <si>
    <t>TX-121703</t>
  </si>
  <si>
    <t>TX-121858</t>
  </si>
  <si>
    <t>TX-100219</t>
  </si>
  <si>
    <t>TX-100376</t>
  </si>
  <si>
    <t>TX-101596</t>
  </si>
  <si>
    <t>TX-102478</t>
  </si>
  <si>
    <t>TX-102565</t>
  </si>
  <si>
    <t>TX-102641</t>
  </si>
  <si>
    <t>TX-104574</t>
  </si>
  <si>
    <t>TX-104684</t>
  </si>
  <si>
    <t>TX-104742</t>
  </si>
  <si>
    <t>TX-104926</t>
  </si>
  <si>
    <t>TX-105315</t>
  </si>
  <si>
    <t>TX-105467</t>
  </si>
  <si>
    <t>TX-105862</t>
  </si>
  <si>
    <t>TX-105945</t>
  </si>
  <si>
    <t>TX-105983</t>
  </si>
  <si>
    <t>TX-106343</t>
  </si>
  <si>
    <t>TX-106641</t>
  </si>
  <si>
    <t>TX-106668</t>
  </si>
  <si>
    <t>TX-106797</t>
  </si>
  <si>
    <t>TX-107299</t>
  </si>
  <si>
    <t>TX-107409</t>
  </si>
  <si>
    <t>TX-107707</t>
  </si>
  <si>
    <t>TX-107906</t>
  </si>
  <si>
    <t>TX-108102</t>
  </si>
  <si>
    <t>TX-108586</t>
  </si>
  <si>
    <t>TX-110241</t>
  </si>
  <si>
    <t>TX-110334</t>
  </si>
  <si>
    <t>TX-110375</t>
  </si>
  <si>
    <t>TX-111124</t>
  </si>
  <si>
    <t>TX-111292</t>
  </si>
  <si>
    <t>TX-111444</t>
  </si>
  <si>
    <t>TX-111609</t>
  </si>
  <si>
    <t>TX-111655</t>
  </si>
  <si>
    <t>TX-111924</t>
  </si>
  <si>
    <t>TX-112174</t>
  </si>
  <si>
    <t>TX-112713</t>
  </si>
  <si>
    <t>TX-113206</t>
  </si>
  <si>
    <t>TX-114187</t>
  </si>
  <si>
    <t>TX-114400</t>
  </si>
  <si>
    <t>TX-114657</t>
  </si>
  <si>
    <t>TX-115594</t>
  </si>
  <si>
    <t>TX-115835</t>
  </si>
  <si>
    <t>TX-115970</t>
  </si>
  <si>
    <t>TX-116099</t>
  </si>
  <si>
    <t>TX-116623</t>
  </si>
  <si>
    <t>TX-116766</t>
  </si>
  <si>
    <t>TX-116897</t>
  </si>
  <si>
    <t>TX-117089</t>
  </si>
  <si>
    <t>TX-117785</t>
  </si>
  <si>
    <t>TX-118033</t>
  </si>
  <si>
    <t>TX-118779</t>
  </si>
  <si>
    <t>TX-118790</t>
  </si>
  <si>
    <t>TX-120255</t>
  </si>
  <si>
    <t>TX-120863</t>
  </si>
  <si>
    <t>TX-121501</t>
  </si>
  <si>
    <t>TX-121594</t>
  </si>
  <si>
    <t>TX-121887</t>
  </si>
  <si>
    <t>TX-121954</t>
  </si>
  <si>
    <t>TX-100831</t>
  </si>
  <si>
    <t>TX-100900</t>
  </si>
  <si>
    <t>TX-101105</t>
  </si>
  <si>
    <t>TX-101252</t>
  </si>
  <si>
    <t>TX-101760</t>
  </si>
  <si>
    <t>TX-103220</t>
  </si>
  <si>
    <t>TX-103382</t>
  </si>
  <si>
    <t>TX-103433</t>
  </si>
  <si>
    <t>TX-103815</t>
  </si>
  <si>
    <t>TX-103950</t>
  </si>
  <si>
    <t>TX-103972</t>
  </si>
  <si>
    <t>TX-104196</t>
  </si>
  <si>
    <t>TX-105110</t>
  </si>
  <si>
    <t>TX-106055</t>
  </si>
  <si>
    <t>TX-106422</t>
  </si>
  <si>
    <t>TX-106905</t>
  </si>
  <si>
    <t>TX-107016</t>
  </si>
  <si>
    <t>TX-107343</t>
  </si>
  <si>
    <t>TX-107960</t>
  </si>
  <si>
    <t>TX-108038</t>
  </si>
  <si>
    <t>TX-109569</t>
  </si>
  <si>
    <t>TX-110169</t>
  </si>
  <si>
    <t>TX-110365</t>
  </si>
  <si>
    <t>TX-111820</t>
  </si>
  <si>
    <t>TX-111907</t>
  </si>
  <si>
    <t>TX-112532</t>
  </si>
  <si>
    <t>TX-112775</t>
  </si>
  <si>
    <t>TX-113147</t>
  </si>
  <si>
    <t>TX-113890</t>
  </si>
  <si>
    <t>TX-113989</t>
  </si>
  <si>
    <t>TX-114174</t>
  </si>
  <si>
    <t>TX-114321</t>
  </si>
  <si>
    <t>TX-114484</t>
  </si>
  <si>
    <t>TX-114749</t>
  </si>
  <si>
    <t>TX-115276</t>
  </si>
  <si>
    <t>TX-115718</t>
  </si>
  <si>
    <t>TX-115833</t>
  </si>
  <si>
    <t>TX-115963</t>
  </si>
  <si>
    <t>TX-115992</t>
  </si>
  <si>
    <t>TX-116176</t>
  </si>
  <si>
    <t>TX-116443</t>
  </si>
  <si>
    <t>TX-117614</t>
  </si>
  <si>
    <t>TX-117924</t>
  </si>
  <si>
    <t>TX-118413</t>
  </si>
  <si>
    <t>TX-118684</t>
  </si>
  <si>
    <t>TX-119599</t>
  </si>
  <si>
    <t>TX-119647</t>
  </si>
  <si>
    <t>TX-120581</t>
  </si>
  <si>
    <t>TX-121326</t>
  </si>
  <si>
    <t>TX-121388</t>
  </si>
  <si>
    <t>TX-121514</t>
  </si>
  <si>
    <t>TX-100239</t>
  </si>
  <si>
    <t>TX-100350</t>
  </si>
  <si>
    <t>TX-100353</t>
  </si>
  <si>
    <t>TX-100630</t>
  </si>
  <si>
    <t>TX-100682</t>
  </si>
  <si>
    <t>TX-101151</t>
  </si>
  <si>
    <t>TX-101193</t>
  </si>
  <si>
    <t>TX-101221</t>
  </si>
  <si>
    <t>TX-101303</t>
  </si>
  <si>
    <t>TX-101864</t>
  </si>
  <si>
    <t>TX-102244</t>
  </si>
  <si>
    <t>TX-102398</t>
  </si>
  <si>
    <t>TX-102497</t>
  </si>
  <si>
    <t>TX-105428</t>
  </si>
  <si>
    <t>TX-106389</t>
  </si>
  <si>
    <t>TX-106432</t>
  </si>
  <si>
    <t>TX-106602</t>
  </si>
  <si>
    <t>TX-106927</t>
  </si>
  <si>
    <t>TX-107206</t>
  </si>
  <si>
    <t>TX-107764</t>
  </si>
  <si>
    <t>TX-108430</t>
  </si>
  <si>
    <t>TX-108672</t>
  </si>
  <si>
    <t>TX-108993</t>
  </si>
  <si>
    <t>TX-109043</t>
  </si>
  <si>
    <t>TX-109584</t>
  </si>
  <si>
    <t>TX-109743</t>
  </si>
  <si>
    <t>TX-110499</t>
  </si>
  <si>
    <t>TX-111321</t>
  </si>
  <si>
    <t>TX-111378</t>
  </si>
  <si>
    <t>TX-111566</t>
  </si>
  <si>
    <t>TX-111775</t>
  </si>
  <si>
    <t>TX-112227</t>
  </si>
  <si>
    <t>TX-112604</t>
  </si>
  <si>
    <t>TX-113321</t>
  </si>
  <si>
    <t>TX-114060</t>
  </si>
  <si>
    <t>TX-114185</t>
  </si>
  <si>
    <t>TX-114812</t>
  </si>
  <si>
    <t>TX-115401</t>
  </si>
  <si>
    <t>TX-116399</t>
  </si>
  <si>
    <t>TX-117060</t>
  </si>
  <si>
    <t>TX-117082</t>
  </si>
  <si>
    <t>TX-117608</t>
  </si>
  <si>
    <t>TX-117677</t>
  </si>
  <si>
    <t>TX-119079</t>
  </si>
  <si>
    <t>TX-119200</t>
  </si>
  <si>
    <t>TX-119633</t>
  </si>
  <si>
    <t>TX-119713</t>
  </si>
  <si>
    <t>TX-120045</t>
  </si>
  <si>
    <t>TX-120127</t>
  </si>
  <si>
    <t>TX-120684</t>
  </si>
  <si>
    <t>TX-120961</t>
  </si>
  <si>
    <t>TX-100189</t>
  </si>
  <si>
    <t>TX-100507</t>
  </si>
  <si>
    <t>TX-100583</t>
  </si>
  <si>
    <t>TX-100654</t>
  </si>
  <si>
    <t>TX-100663</t>
  </si>
  <si>
    <t>TX-100670</t>
  </si>
  <si>
    <t>TX-100912</t>
  </si>
  <si>
    <t>TX-101379</t>
  </si>
  <si>
    <t>TX-101877</t>
  </si>
  <si>
    <t>TX-102084</t>
  </si>
  <si>
    <t>TX-102347</t>
  </si>
  <si>
    <t>TX-102486</t>
  </si>
  <si>
    <t>TX-102877</t>
  </si>
  <si>
    <t>TX-103572</t>
  </si>
  <si>
    <t>TX-103637</t>
  </si>
  <si>
    <t>TX-103663</t>
  </si>
  <si>
    <t>TX-104278</t>
  </si>
  <si>
    <t>TX-104645</t>
  </si>
  <si>
    <t>TX-105083</t>
  </si>
  <si>
    <t>TX-105484</t>
  </si>
  <si>
    <t>TX-105625</t>
  </si>
  <si>
    <t>TX-105825</t>
  </si>
  <si>
    <t>TX-106297</t>
  </si>
  <si>
    <t>TX-106679</t>
  </si>
  <si>
    <t>TX-106687</t>
  </si>
  <si>
    <t>TX-107089</t>
  </si>
  <si>
    <t>TX-107321</t>
  </si>
  <si>
    <t>TX-107971</t>
  </si>
  <si>
    <t>TX-107976</t>
  </si>
  <si>
    <t>TX-108058</t>
  </si>
  <si>
    <t>TX-108315</t>
  </si>
  <si>
    <t>TX-108957</t>
  </si>
  <si>
    <t>TX-108967</t>
  </si>
  <si>
    <t>TX-109772</t>
  </si>
  <si>
    <t>TX-109803</t>
  </si>
  <si>
    <t>TX-110045</t>
  </si>
  <si>
    <t>TX-110207</t>
  </si>
  <si>
    <t>TX-110235</t>
  </si>
  <si>
    <t>TX-110744</t>
  </si>
  <si>
    <t>TX-112248</t>
  </si>
  <si>
    <t>TX-112254</t>
  </si>
  <si>
    <t>TX-113417</t>
  </si>
  <si>
    <t>TX-114792</t>
  </si>
  <si>
    <t>TX-115035</t>
  </si>
  <si>
    <t>TX-116147</t>
  </si>
  <si>
    <t>TX-116891</t>
  </si>
  <si>
    <t>TX-117138</t>
  </si>
  <si>
    <t>TX-117556</t>
  </si>
  <si>
    <t>TX-117581</t>
  </si>
  <si>
    <t>TX-117641</t>
  </si>
  <si>
    <t>TX-117948</t>
  </si>
  <si>
    <t>TX-119090</t>
  </si>
  <si>
    <t>TX-119474</t>
  </si>
  <si>
    <t>TX-120009</t>
  </si>
  <si>
    <t>TX-120331</t>
  </si>
  <si>
    <t>TX-120362</t>
  </si>
  <si>
    <t>TX-121256</t>
  </si>
  <si>
    <t>TX-121548</t>
  </si>
  <si>
    <t>TX-121956</t>
  </si>
  <si>
    <t>TX-100281</t>
  </si>
  <si>
    <t>TX-100687</t>
  </si>
  <si>
    <t>TX-100922</t>
  </si>
  <si>
    <t>TX-100981</t>
  </si>
  <si>
    <t>TX-101081</t>
  </si>
  <si>
    <t>TX-101455</t>
  </si>
  <si>
    <t>TX-101527</t>
  </si>
  <si>
    <t>TX-101534</t>
  </si>
  <si>
    <t>TX-101574</t>
  </si>
  <si>
    <t>TX-101715</t>
  </si>
  <si>
    <t>TX-102107</t>
  </si>
  <si>
    <t>TX-102189</t>
  </si>
  <si>
    <t>TX-103285</t>
  </si>
  <si>
    <t>TX-103898</t>
  </si>
  <si>
    <t>TX-104156</t>
  </si>
  <si>
    <t>TX-104271</t>
  </si>
  <si>
    <t>TX-104476</t>
  </si>
  <si>
    <t>TX-104626</t>
  </si>
  <si>
    <t>TX-105055</t>
  </si>
  <si>
    <t>TX-105696</t>
  </si>
  <si>
    <t>TX-107657</t>
  </si>
  <si>
    <t>TX-107742</t>
  </si>
  <si>
    <t>TX-108144</t>
  </si>
  <si>
    <t>TX-108776</t>
  </si>
  <si>
    <t>TX-109144</t>
  </si>
  <si>
    <t>TX-109453</t>
  </si>
  <si>
    <t>TX-109863</t>
  </si>
  <si>
    <t>TX-110102</t>
  </si>
  <si>
    <t>TX-110431</t>
  </si>
  <si>
    <t>TX-110737</t>
  </si>
  <si>
    <t>TX-110862</t>
  </si>
  <si>
    <t>TX-111166</t>
  </si>
  <si>
    <t>TX-111312</t>
  </si>
  <si>
    <t>TX-111409</t>
  </si>
  <si>
    <t>TX-111962</t>
  </si>
  <si>
    <t>TX-112490</t>
  </si>
  <si>
    <t>TX-112731</t>
  </si>
  <si>
    <t>TX-113093</t>
  </si>
  <si>
    <t>TX-113371</t>
  </si>
  <si>
    <t>TX-113788</t>
  </si>
  <si>
    <t>TX-114597</t>
  </si>
  <si>
    <t>TX-115081</t>
  </si>
  <si>
    <t>TX-117687</t>
  </si>
  <si>
    <t>TX-118152</t>
  </si>
  <si>
    <t>TX-118180</t>
  </si>
  <si>
    <t>TX-118270</t>
  </si>
  <si>
    <t>TX-118405</t>
  </si>
  <si>
    <t>TX-118564</t>
  </si>
  <si>
    <t>TX-119393</t>
  </si>
  <si>
    <t>TX-120294</t>
  </si>
  <si>
    <t>TX-120453</t>
  </si>
  <si>
    <t>TX-120488</t>
  </si>
  <si>
    <t>TX-120625</t>
  </si>
  <si>
    <t>TX-120886</t>
  </si>
  <si>
    <t>TX-120993</t>
  </si>
  <si>
    <t>TX-121055</t>
  </si>
  <si>
    <t>TX-121355</t>
  </si>
  <si>
    <t>TX-121817</t>
  </si>
  <si>
    <t>TX-100642</t>
  </si>
  <si>
    <t>TX-100750</t>
  </si>
  <si>
    <t>TX-100807</t>
  </si>
  <si>
    <t>TX-101007</t>
  </si>
  <si>
    <t>TX-101234</t>
  </si>
  <si>
    <t>TX-101516</t>
  </si>
  <si>
    <t>TX-101997</t>
  </si>
  <si>
    <t>TX-102471</t>
  </si>
  <si>
    <t>TX-102746</t>
  </si>
  <si>
    <t>TX-102938</t>
  </si>
  <si>
    <t>TX-103065</t>
  </si>
  <si>
    <t>TX-103124</t>
  </si>
  <si>
    <t>TX-103131</t>
  </si>
  <si>
    <t>TX-104306</t>
  </si>
  <si>
    <t>TX-104615</t>
  </si>
  <si>
    <t>TX-104767</t>
  </si>
  <si>
    <t>TX-106818</t>
  </si>
  <si>
    <t>TX-106824</t>
  </si>
  <si>
    <t>TX-107771</t>
  </si>
  <si>
    <t>TX-107903</t>
  </si>
  <si>
    <t>TX-108123</t>
  </si>
  <si>
    <t>TX-108274</t>
  </si>
  <si>
    <t>TX-109540</t>
  </si>
  <si>
    <t>TX-109702</t>
  </si>
  <si>
    <t>TX-110264</t>
  </si>
  <si>
    <t>TX-111151</t>
  </si>
  <si>
    <t>TX-111420</t>
  </si>
  <si>
    <t>TX-111683</t>
  </si>
  <si>
    <t>TX-112090</t>
  </si>
  <si>
    <t>TX-112244</t>
  </si>
  <si>
    <t>TX-112258</t>
  </si>
  <si>
    <t>TX-112472</t>
  </si>
  <si>
    <t>TX-113605</t>
  </si>
  <si>
    <t>TX-113780</t>
  </si>
  <si>
    <t>TX-114465</t>
  </si>
  <si>
    <t>TX-115262</t>
  </si>
  <si>
    <t>TX-115425</t>
  </si>
  <si>
    <t>TX-115464</t>
  </si>
  <si>
    <t>TX-118006</t>
  </si>
  <si>
    <t>TX-118399</t>
  </si>
  <si>
    <t>TX-118746</t>
  </si>
  <si>
    <t>TX-118813</t>
  </si>
  <si>
    <t>TX-118885</t>
  </si>
  <si>
    <t>TX-119383</t>
  </si>
  <si>
    <t>TX-120100</t>
  </si>
  <si>
    <t>TX-120483</t>
  </si>
  <si>
    <t>TX-120764</t>
  </si>
  <si>
    <t>TX-121075</t>
  </si>
  <si>
    <t>TX-121339</t>
  </si>
  <si>
    <t>TX-121380</t>
  </si>
  <si>
    <t>TX-121559</t>
  </si>
  <si>
    <t>TX-121623</t>
  </si>
  <si>
    <t>TX-121897</t>
  </si>
  <si>
    <t>TX-121975</t>
  </si>
  <si>
    <t>TX-100070</t>
  </si>
  <si>
    <t>TX-100229</t>
  </si>
  <si>
    <t>TX-100361</t>
  </si>
  <si>
    <t>TX-100954</t>
  </si>
  <si>
    <t>TX-101008</t>
  </si>
  <si>
    <t>TX-102049</t>
  </si>
  <si>
    <t>TX-102150</t>
  </si>
  <si>
    <t>TX-102338</t>
  </si>
  <si>
    <t>TX-102357</t>
  </si>
  <si>
    <t>TX-102604</t>
  </si>
  <si>
    <t>TX-102648</t>
  </si>
  <si>
    <t>TX-103194</t>
  </si>
  <si>
    <t>TX-103215</t>
  </si>
  <si>
    <t>TX-103485</t>
  </si>
  <si>
    <t>TX-103983</t>
  </si>
  <si>
    <t>TX-103984</t>
  </si>
  <si>
    <t>TX-104544</t>
  </si>
  <si>
    <t>TX-105304</t>
  </si>
  <si>
    <t>TX-105533</t>
  </si>
  <si>
    <t>TX-106044</t>
  </si>
  <si>
    <t>TX-106988</t>
  </si>
  <si>
    <t>TX-107782</t>
  </si>
  <si>
    <t>TX-107947</t>
  </si>
  <si>
    <t>TX-108136</t>
  </si>
  <si>
    <t>TX-108987</t>
  </si>
  <si>
    <t>TX-109112</t>
  </si>
  <si>
    <t>TX-109310</t>
  </si>
  <si>
    <t>TX-109524</t>
  </si>
  <si>
    <t>TX-109778</t>
  </si>
  <si>
    <t>TX-110069</t>
  </si>
  <si>
    <t>TX-110233</t>
  </si>
  <si>
    <t>TX-110524</t>
  </si>
  <si>
    <t>TX-111642</t>
  </si>
  <si>
    <t>TX-111846</t>
  </si>
  <si>
    <t>TX-112125</t>
  </si>
  <si>
    <t>TX-112455</t>
  </si>
  <si>
    <t>TX-112502</t>
  </si>
  <si>
    <t>TX-112554</t>
  </si>
  <si>
    <t>TX-113180</t>
  </si>
  <si>
    <t>TX-113247</t>
  </si>
  <si>
    <t>TX-113287</t>
  </si>
  <si>
    <t>TX-113386</t>
  </si>
  <si>
    <t>TX-113527</t>
  </si>
  <si>
    <t>TX-113546</t>
  </si>
  <si>
    <t>TX-113717</t>
  </si>
  <si>
    <t>TX-114307</t>
  </si>
  <si>
    <t>TX-114693</t>
  </si>
  <si>
    <t>TX-114811</t>
  </si>
  <si>
    <t>TX-115307</t>
  </si>
  <si>
    <t>TX-115548</t>
  </si>
  <si>
    <t>TX-115890</t>
  </si>
  <si>
    <t>TX-116223</t>
  </si>
  <si>
    <t>TX-116368</t>
  </si>
  <si>
    <t>TX-116506</t>
  </si>
  <si>
    <t>TX-116530</t>
  </si>
  <si>
    <t>TX-116875</t>
  </si>
  <si>
    <t>TX-116951</t>
  </si>
  <si>
    <t>TX-117367</t>
  </si>
  <si>
    <t>TX-117521</t>
  </si>
  <si>
    <t>TX-119478</t>
  </si>
  <si>
    <t>TX-119541</t>
  </si>
  <si>
    <t>TX-120903</t>
  </si>
  <si>
    <t>TX-121351</t>
  </si>
  <si>
    <t>TX-121774</t>
  </si>
  <si>
    <t>TX-121925</t>
  </si>
  <si>
    <t>TX-100027</t>
  </si>
  <si>
    <t>TX-100316</t>
  </si>
  <si>
    <t>TX-100640</t>
  </si>
  <si>
    <t>TX-100919</t>
  </si>
  <si>
    <t>TX-100970</t>
  </si>
  <si>
    <t>TX-101529</t>
  </si>
  <si>
    <t>TX-101632</t>
  </si>
  <si>
    <t>TX-101661</t>
  </si>
  <si>
    <t>TX-101696</t>
  </si>
  <si>
    <t>TX-102951</t>
  </si>
  <si>
    <t>TX-103000</t>
  </si>
  <si>
    <t>TX-103203</t>
  </si>
  <si>
    <t>TX-103270</t>
  </si>
  <si>
    <t>TX-103800</t>
  </si>
  <si>
    <t>TX-104162</t>
  </si>
  <si>
    <t>TX-104395</t>
  </si>
  <si>
    <t>TX-104441</t>
  </si>
  <si>
    <t>TX-105423</t>
  </si>
  <si>
    <t>TX-105697</t>
  </si>
  <si>
    <t>TX-106822</t>
  </si>
  <si>
    <t>TX-107181</t>
  </si>
  <si>
    <t>TX-107318</t>
  </si>
  <si>
    <t>TX-107367</t>
  </si>
  <si>
    <t>TX-107460</t>
  </si>
  <si>
    <t>TX-108471</t>
  </si>
  <si>
    <t>TX-109039</t>
  </si>
  <si>
    <t>TX-109381</t>
  </si>
  <si>
    <t>TX-109784</t>
  </si>
  <si>
    <t>TX-110009</t>
  </si>
  <si>
    <t>TX-110342</t>
  </si>
  <si>
    <t>TX-110345</t>
  </si>
  <si>
    <t>TX-112008</t>
  </si>
  <si>
    <t>TX-112431</t>
  </si>
  <si>
    <t>TX-112482</t>
  </si>
  <si>
    <t>TX-112758</t>
  </si>
  <si>
    <t>TX-112969</t>
  </si>
  <si>
    <t>TX-113440</t>
  </si>
  <si>
    <t>TX-113445</t>
  </si>
  <si>
    <t>TX-113475</t>
  </si>
  <si>
    <t>TX-113490</t>
  </si>
  <si>
    <t>TX-113881</t>
  </si>
  <si>
    <t>TX-113886</t>
  </si>
  <si>
    <t>TX-114140</t>
  </si>
  <si>
    <t>TX-114610</t>
  </si>
  <si>
    <t>TX-114853</t>
  </si>
  <si>
    <t>TX-115944</t>
  </si>
  <si>
    <t>TX-116562</t>
  </si>
  <si>
    <t>TX-116826</t>
  </si>
  <si>
    <t>TX-118804</t>
  </si>
  <si>
    <t>TX-118909</t>
  </si>
  <si>
    <t>TX-119528</t>
  </si>
  <si>
    <t>TX-119733</t>
  </si>
  <si>
    <t>TX-120074</t>
  </si>
  <si>
    <t>TX-121251</t>
  </si>
  <si>
    <t>TX-121604</t>
  </si>
  <si>
    <t>TX-121949</t>
  </si>
  <si>
    <t>TX-101869</t>
  </si>
  <si>
    <t>TX-101967</t>
  </si>
  <si>
    <t>TX-102098</t>
  </si>
  <si>
    <t>TX-102626</t>
  </si>
  <si>
    <t>TX-102942</t>
  </si>
  <si>
    <t>TX-103100</t>
  </si>
  <si>
    <t>TX-103148</t>
  </si>
  <si>
    <t>TX-103327</t>
  </si>
  <si>
    <t>TX-103954</t>
  </si>
  <si>
    <t>TX-104076</t>
  </si>
  <si>
    <t>TX-104266</t>
  </si>
  <si>
    <t>TX-104298</t>
  </si>
  <si>
    <t>TX-104383</t>
  </si>
  <si>
    <t>TX-104526</t>
  </si>
  <si>
    <t>TX-104809</t>
  </si>
  <si>
    <t>TX-104863</t>
  </si>
  <si>
    <t>TX-106079</t>
  </si>
  <si>
    <t>TX-107918</t>
  </si>
  <si>
    <t>TX-107934</t>
  </si>
  <si>
    <t>TX-108092</t>
  </si>
  <si>
    <t>TX-109032</t>
  </si>
  <si>
    <t>TX-109413</t>
  </si>
  <si>
    <t>TX-110101</t>
  </si>
  <si>
    <t>TX-110133</t>
  </si>
  <si>
    <t>TX-110251</t>
  </si>
  <si>
    <t>TX-111532</t>
  </si>
  <si>
    <t>TX-112024</t>
  </si>
  <si>
    <t>TX-112286</t>
  </si>
  <si>
    <t>TX-112888</t>
  </si>
  <si>
    <t>TX-112982</t>
  </si>
  <si>
    <t>TX-113407</t>
  </si>
  <si>
    <t>TX-114158</t>
  </si>
  <si>
    <t>TX-115754</t>
  </si>
  <si>
    <t>TX-117040</t>
  </si>
  <si>
    <t>TX-118247</t>
  </si>
  <si>
    <t>TX-119100</t>
  </si>
  <si>
    <t>TX-119278</t>
  </si>
  <si>
    <t>TX-120002</t>
  </si>
  <si>
    <t>TX-120530</t>
  </si>
  <si>
    <t>TX-121125</t>
  </si>
  <si>
    <t>TX-121416</t>
  </si>
  <si>
    <t>TX-121664</t>
  </si>
  <si>
    <t>TX-100339</t>
  </si>
  <si>
    <t>TX-101332</t>
  </si>
  <si>
    <t>TX-102435</t>
  </si>
  <si>
    <t>TX-102728</t>
  </si>
  <si>
    <t>TX-102851</t>
  </si>
  <si>
    <t>TX-103009</t>
  </si>
  <si>
    <t>TX-103053</t>
  </si>
  <si>
    <t>TX-103455</t>
  </si>
  <si>
    <t>TX-103787</t>
  </si>
  <si>
    <t>TX-104023</t>
  </si>
  <si>
    <t>TX-104387</t>
  </si>
  <si>
    <t>TX-104458</t>
  </si>
  <si>
    <t>TX-105259</t>
  </si>
  <si>
    <t>TX-105392</t>
  </si>
  <si>
    <t>TX-105430</t>
  </si>
  <si>
    <t>TX-105461</t>
  </si>
  <si>
    <t>TX-105505</t>
  </si>
  <si>
    <t>TX-105508</t>
  </si>
  <si>
    <t>TX-105724</t>
  </si>
  <si>
    <t>TX-106263</t>
  </si>
  <si>
    <t>TX-106542</t>
  </si>
  <si>
    <t>TX-107277</t>
  </si>
  <si>
    <t>TX-107488</t>
  </si>
  <si>
    <t>TX-107949</t>
  </si>
  <si>
    <t>TX-108283</t>
  </si>
  <si>
    <t>TX-108998</t>
  </si>
  <si>
    <t>TX-109463</t>
  </si>
  <si>
    <t>TX-109571</t>
  </si>
  <si>
    <t>TX-110199</t>
  </si>
  <si>
    <t>TX-110225</t>
  </si>
  <si>
    <t>TX-110410</t>
  </si>
  <si>
    <t>TX-110695</t>
  </si>
  <si>
    <t>TX-111196</t>
  </si>
  <si>
    <t>TX-111771</t>
  </si>
  <si>
    <t>TX-111929</t>
  </si>
  <si>
    <t>TX-112304</t>
  </si>
  <si>
    <t>TX-112406</t>
  </si>
  <si>
    <t>TX-112494</t>
  </si>
  <si>
    <t>TX-112960</t>
  </si>
  <si>
    <t>TX-113101</t>
  </si>
  <si>
    <t>TX-113747</t>
  </si>
  <si>
    <t>TX-113856</t>
  </si>
  <si>
    <t>TX-113911</t>
  </si>
  <si>
    <t>TX-114136</t>
  </si>
  <si>
    <t>TX-114290</t>
  </si>
  <si>
    <t>TX-114700</t>
  </si>
  <si>
    <t>TX-114823</t>
  </si>
  <si>
    <t>TX-115254</t>
  </si>
  <si>
    <t>TX-115491</t>
  </si>
  <si>
    <t>TX-116262</t>
  </si>
  <si>
    <t>TX-116570</t>
  </si>
  <si>
    <t>TX-116577</t>
  </si>
  <si>
    <t>TX-116640</t>
  </si>
  <si>
    <t>TX-118226</t>
  </si>
  <si>
    <t>TX-118566</t>
  </si>
  <si>
    <t>TX-118865</t>
  </si>
  <si>
    <t>TX-118879</t>
  </si>
  <si>
    <t>TX-119424</t>
  </si>
  <si>
    <t>TX-119529</t>
  </si>
  <si>
    <t>TX-119739</t>
  </si>
  <si>
    <t>TX-119818</t>
  </si>
  <si>
    <t>TX-119929</t>
  </si>
  <si>
    <t>TX-120015</t>
  </si>
  <si>
    <t>TX-120053</t>
  </si>
  <si>
    <t>TX-120096</t>
  </si>
  <si>
    <t>TX-120158</t>
  </si>
  <si>
    <t>TX-120263</t>
  </si>
  <si>
    <t>TX-121109</t>
  </si>
  <si>
    <t>TX-121473</t>
  </si>
  <si>
    <t>TX-121682</t>
  </si>
  <si>
    <t>TX-121800</t>
  </si>
  <si>
    <t>TX-100113</t>
  </si>
  <si>
    <t>TX-100600</t>
  </si>
  <si>
    <t>TX-100862</t>
  </si>
  <si>
    <t>TX-101133</t>
  </si>
  <si>
    <t>TX-101290</t>
  </si>
  <si>
    <t>TX-101531</t>
  </si>
  <si>
    <t>TX-101590</t>
  </si>
  <si>
    <t>TX-101695</t>
  </si>
  <si>
    <t>TX-101867</t>
  </si>
  <si>
    <t>TX-102288</t>
  </si>
  <si>
    <t>TX-102462</t>
  </si>
  <si>
    <t>TX-102555</t>
  </si>
  <si>
    <t>TX-103463</t>
  </si>
  <si>
    <t>TX-103732</t>
  </si>
  <si>
    <t>TX-104213</t>
  </si>
  <si>
    <t>TX-104502</t>
  </si>
  <si>
    <t>TX-105255</t>
  </si>
  <si>
    <t>TX-105808</t>
  </si>
  <si>
    <t>TX-106382</t>
  </si>
  <si>
    <t>TX-106533</t>
  </si>
  <si>
    <t>TX-107576</t>
  </si>
  <si>
    <t>TX-107615</t>
  </si>
  <si>
    <t>TX-107682</t>
  </si>
  <si>
    <t>TX-108066</t>
  </si>
  <si>
    <t>TX-108219</t>
  </si>
  <si>
    <t>TX-108358</t>
  </si>
  <si>
    <t>TX-108831</t>
  </si>
  <si>
    <t>TX-109096</t>
  </si>
  <si>
    <t>TX-109603</t>
  </si>
  <si>
    <t>TX-110218</t>
  </si>
  <si>
    <t>TX-110406</t>
  </si>
  <si>
    <t>TX-111004</t>
  </si>
  <si>
    <t>TX-112493</t>
  </si>
  <si>
    <t>TX-112806</t>
  </si>
  <si>
    <t>TX-112930</t>
  </si>
  <si>
    <t>TX-113853</t>
  </si>
  <si>
    <t>TX-114314</t>
  </si>
  <si>
    <t>TX-114504</t>
  </si>
  <si>
    <t>TX-114730</t>
  </si>
  <si>
    <t>TX-114964</t>
  </si>
  <si>
    <t>TX-115987</t>
  </si>
  <si>
    <t>TX-116200</t>
  </si>
  <si>
    <t>TX-116460</t>
  </si>
  <si>
    <t>TX-116490</t>
  </si>
  <si>
    <t>TX-116574</t>
  </si>
  <si>
    <t>TX-116615</t>
  </si>
  <si>
    <t>TX-116941</t>
  </si>
  <si>
    <t>TX-117163</t>
  </si>
  <si>
    <t>TX-117224</t>
  </si>
  <si>
    <t>TX-117731</t>
  </si>
  <si>
    <t>TX-117896</t>
  </si>
  <si>
    <t>TX-118454</t>
  </si>
  <si>
    <t>TX-118683</t>
  </si>
  <si>
    <t>TX-119023</t>
  </si>
  <si>
    <t>TX-119123</t>
  </si>
  <si>
    <t>TX-119805</t>
  </si>
  <si>
    <t>TX-120200</t>
  </si>
  <si>
    <t>TX-100274</t>
  </si>
  <si>
    <t>TX-101186</t>
  </si>
  <si>
    <t>TX-101458</t>
  </si>
  <si>
    <t>TX-101652</t>
  </si>
  <si>
    <t>TX-101808</t>
  </si>
  <si>
    <t>TX-102331</t>
  </si>
  <si>
    <t>TX-103202</t>
  </si>
  <si>
    <t>TX-103369</t>
  </si>
  <si>
    <t>TX-103569</t>
  </si>
  <si>
    <t>TX-104277</t>
  </si>
  <si>
    <t>TX-104570</t>
  </si>
  <si>
    <t>TX-105189</t>
  </si>
  <si>
    <t>TX-105477</t>
  </si>
  <si>
    <t>TX-105565</t>
  </si>
  <si>
    <t>TX-105608</t>
  </si>
  <si>
    <t>TX-106013</t>
  </si>
  <si>
    <t>TX-106026</t>
  </si>
  <si>
    <t>TX-106826</t>
  </si>
  <si>
    <t>TX-106862</t>
  </si>
  <si>
    <t>TX-106962</t>
  </si>
  <si>
    <t>TX-107311</t>
  </si>
  <si>
    <t>TX-107763</t>
  </si>
  <si>
    <t>TX-108067</t>
  </si>
  <si>
    <t>TX-108600</t>
  </si>
  <si>
    <t>TX-108973</t>
  </si>
  <si>
    <t>TX-109084</t>
  </si>
  <si>
    <t>TX-109187</t>
  </si>
  <si>
    <t>TX-109654</t>
  </si>
  <si>
    <t>TX-109897</t>
  </si>
  <si>
    <t>TX-110083</t>
  </si>
  <si>
    <t>TX-110564</t>
  </si>
  <si>
    <t>TX-110999</t>
  </si>
  <si>
    <t>TX-111174</t>
  </si>
  <si>
    <t>TX-111308</t>
  </si>
  <si>
    <t>TX-111753</t>
  </si>
  <si>
    <t>TX-112709</t>
  </si>
  <si>
    <t>TX-112887</t>
  </si>
  <si>
    <t>TX-113590</t>
  </si>
  <si>
    <t>TX-113758</t>
  </si>
  <si>
    <t>TX-113988</t>
  </si>
  <si>
    <t>TX-114432</t>
  </si>
  <si>
    <t>TX-114995</t>
  </si>
  <si>
    <t>TX-115228</t>
  </si>
  <si>
    <t>TX-115427</t>
  </si>
  <si>
    <t>TX-115738</t>
  </si>
  <si>
    <t>TX-115798</t>
  </si>
  <si>
    <t>TX-116850</t>
  </si>
  <si>
    <t>TX-117444</t>
  </si>
  <si>
    <t>TX-117779</t>
  </si>
  <si>
    <t>TX-117852</t>
  </si>
  <si>
    <t>TX-117996</t>
  </si>
  <si>
    <t>TX-118007</t>
  </si>
  <si>
    <t>TX-118742</t>
  </si>
  <si>
    <t>TX-119129</t>
  </si>
  <si>
    <t>TX-119231</t>
  </si>
  <si>
    <t>TX-119586</t>
  </si>
  <si>
    <t>TX-120539</t>
  </si>
  <si>
    <t>TX-120710</t>
  </si>
  <si>
    <t>TX-120830</t>
  </si>
  <si>
    <t>TX-121269</t>
  </si>
  <si>
    <t>TX-100309</t>
  </si>
  <si>
    <t>TX-100937</t>
  </si>
  <si>
    <t>TX-101398</t>
  </si>
  <si>
    <t>TX-101434</t>
  </si>
  <si>
    <t>TX-102533</t>
  </si>
  <si>
    <t>TX-102642</t>
  </si>
  <si>
    <t>TX-103526</t>
  </si>
  <si>
    <t>TX-103609</t>
  </si>
  <si>
    <t>TX-103667</t>
  </si>
  <si>
    <t>TX-104585</t>
  </si>
  <si>
    <t>TX-105784</t>
  </si>
  <si>
    <t>TX-105794</t>
  </si>
  <si>
    <t>TX-105830</t>
  </si>
  <si>
    <t>TX-105838</t>
  </si>
  <si>
    <t>TX-106248</t>
  </si>
  <si>
    <t>TX-107819</t>
  </si>
  <si>
    <t>TX-108502</t>
  </si>
  <si>
    <t>TX-108524</t>
  </si>
  <si>
    <t>TX-109068</t>
  </si>
  <si>
    <t>TX-109402</t>
  </si>
  <si>
    <t>TX-109776</t>
  </si>
  <si>
    <t>TX-111348</t>
  </si>
  <si>
    <t>TX-111424</t>
  </si>
  <si>
    <t>TX-111500</t>
  </si>
  <si>
    <t>TX-112154</t>
  </si>
  <si>
    <t>TX-112337</t>
  </si>
  <si>
    <t>TX-112825</t>
  </si>
  <si>
    <t>TX-112844</t>
  </si>
  <si>
    <t>TX-112993</t>
  </si>
  <si>
    <t>TX-113095</t>
  </si>
  <si>
    <t>TX-113233</t>
  </si>
  <si>
    <t>TX-113251</t>
  </si>
  <si>
    <t>TX-113291</t>
  </si>
  <si>
    <t>TX-113486</t>
  </si>
  <si>
    <t>TX-113610</t>
  </si>
  <si>
    <t>TX-113769</t>
  </si>
  <si>
    <t>TX-114026</t>
  </si>
  <si>
    <t>TX-114359</t>
  </si>
  <si>
    <t>TX-115110</t>
  </si>
  <si>
    <t>TX-116079</t>
  </si>
  <si>
    <t>TX-116437</t>
  </si>
  <si>
    <t>TX-116488</t>
  </si>
  <si>
    <t>TX-116767</t>
  </si>
  <si>
    <t>TX-116823</t>
  </si>
  <si>
    <t>TX-116971</t>
  </si>
  <si>
    <t>TX-117405</t>
  </si>
  <si>
    <t>TX-117765</t>
  </si>
  <si>
    <t>TX-118544</t>
  </si>
  <si>
    <t>TX-119912</t>
  </si>
  <si>
    <t>TX-119926</t>
  </si>
  <si>
    <t>TX-120026</t>
  </si>
  <si>
    <t>TX-120714</t>
  </si>
  <si>
    <t>TX-120875</t>
  </si>
  <si>
    <t>TX-121100</t>
  </si>
  <si>
    <t>TX-121840</t>
  </si>
  <si>
    <t>TX-121860</t>
  </si>
  <si>
    <t>TX-100101</t>
  </si>
  <si>
    <t>TX-100145</t>
  </si>
  <si>
    <t>TX-100299</t>
  </si>
  <si>
    <t>TX-100625</t>
  </si>
  <si>
    <t>TX-100829</t>
  </si>
  <si>
    <t>TX-100883</t>
  </si>
  <si>
    <t>TX-101528</t>
  </si>
  <si>
    <t>TX-101644</t>
  </si>
  <si>
    <t>TX-101712</t>
  </si>
  <si>
    <t>TX-101730</t>
  </si>
  <si>
    <t>TX-102811</t>
  </si>
  <si>
    <t>TX-102823</t>
  </si>
  <si>
    <t>TX-102904</t>
  </si>
  <si>
    <t>TX-103164</t>
  </si>
  <si>
    <t>TX-103237</t>
  </si>
  <si>
    <t>TX-103845</t>
  </si>
  <si>
    <t>TX-103903</t>
  </si>
  <si>
    <t>TX-104106</t>
  </si>
  <si>
    <t>TX-104371</t>
  </si>
  <si>
    <t>TX-104469</t>
  </si>
  <si>
    <t>TX-104649</t>
  </si>
  <si>
    <t>TX-105009</t>
  </si>
  <si>
    <t>TX-105529</t>
  </si>
  <si>
    <t>TX-105654</t>
  </si>
  <si>
    <t>TX-106312</t>
  </si>
  <si>
    <t>TX-107217</t>
  </si>
  <si>
    <t>TX-107374</t>
  </si>
  <si>
    <t>TX-108006</t>
  </si>
  <si>
    <t>TX-108793</t>
  </si>
  <si>
    <t>TX-109020</t>
  </si>
  <si>
    <t>TX-109160</t>
  </si>
  <si>
    <t>TX-109298</t>
  </si>
  <si>
    <t>TX-109831</t>
  </si>
  <si>
    <t>TX-110472</t>
  </si>
  <si>
    <t>TX-110616</t>
  </si>
  <si>
    <t>TX-110933</t>
  </si>
  <si>
    <t>TX-111102</t>
  </si>
  <si>
    <t>TX-111917</t>
  </si>
  <si>
    <t>TX-112139</t>
  </si>
  <si>
    <t>TX-112141</t>
  </si>
  <si>
    <t>TX-112292</t>
  </si>
  <si>
    <t>TX-112426</t>
  </si>
  <si>
    <t>TX-112544</t>
  </si>
  <si>
    <t>TX-112723</t>
  </si>
  <si>
    <t>TX-112780</t>
  </si>
  <si>
    <t>TX-113392</t>
  </si>
  <si>
    <t>TX-113476</t>
  </si>
  <si>
    <t>TX-113914</t>
  </si>
  <si>
    <t>TX-113936</t>
  </si>
  <si>
    <t>TX-114212</t>
  </si>
  <si>
    <t>TX-114349</t>
  </si>
  <si>
    <t>TX-114978</t>
  </si>
  <si>
    <t>TX-116979</t>
  </si>
  <si>
    <t>TX-117382</t>
  </si>
  <si>
    <t>TX-118552</t>
  </si>
  <si>
    <t>TX-118656</t>
  </si>
  <si>
    <t>TX-118931</t>
  </si>
  <si>
    <t>TX-119067</t>
  </si>
  <si>
    <t>TX-119074</t>
  </si>
  <si>
    <t>TX-119771</t>
  </si>
  <si>
    <t>TX-119947</t>
  </si>
  <si>
    <t>TX-121080</t>
  </si>
  <si>
    <t>TX-121239</t>
  </si>
  <si>
    <t>TX-121739</t>
  </si>
  <si>
    <t>TX-121947</t>
  </si>
  <si>
    <t>TX-100770</t>
  </si>
  <si>
    <t>TX-101085</t>
  </si>
  <si>
    <t>TX-101630</t>
  </si>
  <si>
    <t>TX-101708</t>
  </si>
  <si>
    <t>TX-101950</t>
  </si>
  <si>
    <t>TX-102206</t>
  </si>
  <si>
    <t>TX-102381</t>
  </si>
  <si>
    <t>TX-102702</t>
  </si>
  <si>
    <t>TX-102855</t>
  </si>
  <si>
    <t>TX-103919</t>
  </si>
  <si>
    <t>TX-103920</t>
  </si>
  <si>
    <t>TX-104212</t>
  </si>
  <si>
    <t>TX-104294</t>
  </si>
  <si>
    <t>TX-104391</t>
  </si>
  <si>
    <t>TX-104531</t>
  </si>
  <si>
    <t>TX-104636</t>
  </si>
  <si>
    <t>TX-104902</t>
  </si>
  <si>
    <t>TX-105058</t>
  </si>
  <si>
    <t>TX-105357</t>
  </si>
  <si>
    <t>TX-106022</t>
  </si>
  <si>
    <t>TX-106087</t>
  </si>
  <si>
    <t>TX-106368</t>
  </si>
  <si>
    <t>TX-106556</t>
  </si>
  <si>
    <t>TX-106595</t>
  </si>
  <si>
    <t>TX-107120</t>
  </si>
  <si>
    <t>TX-107320</t>
  </si>
  <si>
    <t>TX-107539</t>
  </si>
  <si>
    <t>TX-107646</t>
  </si>
  <si>
    <t>TX-107785</t>
  </si>
  <si>
    <t>TX-108191</t>
  </si>
  <si>
    <t>TX-108296</t>
  </si>
  <si>
    <t>TX-108533</t>
  </si>
  <si>
    <t>TX-108686</t>
  </si>
  <si>
    <t>TX-109532</t>
  </si>
  <si>
    <t>TX-110232</t>
  </si>
  <si>
    <t>TX-110395</t>
  </si>
  <si>
    <t>TX-110709</t>
  </si>
  <si>
    <t>TX-110751</t>
  </si>
  <si>
    <t>TX-110759</t>
  </si>
  <si>
    <t>TX-111270</t>
  </si>
  <si>
    <t>TX-111981</t>
  </si>
  <si>
    <t>TX-112100</t>
  </si>
  <si>
    <t>TX-112907</t>
  </si>
  <si>
    <t>TX-112944</t>
  </si>
  <si>
    <t>TX-114038</t>
  </si>
  <si>
    <t>TX-115037</t>
  </si>
  <si>
    <t>TX-116173</t>
  </si>
  <si>
    <t>TX-116726</t>
  </si>
  <si>
    <t>TX-117014</t>
  </si>
  <si>
    <t>TX-117669</t>
  </si>
  <si>
    <t>TX-118734</t>
  </si>
  <si>
    <t>TX-118949</t>
  </si>
  <si>
    <t>TX-119012</t>
  </si>
  <si>
    <t>TX-119387</t>
  </si>
  <si>
    <t>TX-119601</t>
  </si>
  <si>
    <t>TX-120630</t>
  </si>
  <si>
    <t>TX-121440</t>
  </si>
  <si>
    <t>TX-121710</t>
  </si>
  <si>
    <t>TX-100168</t>
  </si>
  <si>
    <t>TX-100387</t>
  </si>
  <si>
    <t>TX-100612</t>
  </si>
  <si>
    <t>TX-100648</t>
  </si>
  <si>
    <t>TX-100771</t>
  </si>
  <si>
    <t>TX-100863</t>
  </si>
  <si>
    <t>TX-101006</t>
  </si>
  <si>
    <t>TX-101419</t>
  </si>
  <si>
    <t>TX-101564</t>
  </si>
  <si>
    <t>TX-101763</t>
  </si>
  <si>
    <t>TX-102393</t>
  </si>
  <si>
    <t>TX-102661</t>
  </si>
  <si>
    <t>TX-104551</t>
  </si>
  <si>
    <t>TX-104891</t>
  </si>
  <si>
    <t>TX-104921</t>
  </si>
  <si>
    <t>TX-105728</t>
  </si>
  <si>
    <t>TX-105793</t>
  </si>
  <si>
    <t>TX-106428</t>
  </si>
  <si>
    <t>TX-106644</t>
  </si>
  <si>
    <t>TX-107000</t>
  </si>
  <si>
    <t>TX-107101</t>
  </si>
  <si>
    <t>TX-107413</t>
  </si>
  <si>
    <t>TX-107415</t>
  </si>
  <si>
    <t>TX-107610</t>
  </si>
  <si>
    <t>TX-108291</t>
  </si>
  <si>
    <t>TX-108321</t>
  </si>
  <si>
    <t>TX-108545</t>
  </si>
  <si>
    <t>TX-108777</t>
  </si>
  <si>
    <t>TX-109085</t>
  </si>
  <si>
    <t>TX-109350</t>
  </si>
  <si>
    <t>TX-109469</t>
  </si>
  <si>
    <t>TX-109783</t>
  </si>
  <si>
    <t>TX-109867</t>
  </si>
  <si>
    <t>TX-110361</t>
  </si>
  <si>
    <t>TX-110433</t>
  </si>
  <si>
    <t>TX-110887</t>
  </si>
  <si>
    <t>TX-110890</t>
  </si>
  <si>
    <t>TX-111483</t>
  </si>
  <si>
    <t>TX-111743</t>
  </si>
  <si>
    <t>TX-112067</t>
  </si>
  <si>
    <t>TX-112159</t>
  </si>
  <si>
    <t>TX-112531</t>
  </si>
  <si>
    <t>TX-112856</t>
  </si>
  <si>
    <t>TX-113249</t>
  </si>
  <si>
    <t>TX-113489</t>
  </si>
  <si>
    <t>TX-113648</t>
  </si>
  <si>
    <t>TX-113785</t>
  </si>
  <si>
    <t>TX-114401</t>
  </si>
  <si>
    <t>TX-114895</t>
  </si>
  <si>
    <t>TX-115681</t>
  </si>
  <si>
    <t>TX-116008</t>
  </si>
  <si>
    <t>TX-116242</t>
  </si>
  <si>
    <t>TX-116267</t>
  </si>
  <si>
    <t>TX-116289</t>
  </si>
  <si>
    <t>TX-116956</t>
  </si>
  <si>
    <t>TX-117242</t>
  </si>
  <si>
    <t>TX-117746</t>
  </si>
  <si>
    <t>TX-118278</t>
  </si>
  <si>
    <t>TX-118361</t>
  </si>
  <si>
    <t>TX-118534</t>
  </si>
  <si>
    <t>TX-119483</t>
  </si>
  <si>
    <t>TX-119866</t>
  </si>
  <si>
    <t>TX-119937</t>
  </si>
  <si>
    <t>TX-120406</t>
  </si>
  <si>
    <t>TX-120510</t>
  </si>
  <si>
    <t>TX-120664</t>
  </si>
  <si>
    <t>TX-121258</t>
  </si>
  <si>
    <t>TX-121532</t>
  </si>
  <si>
    <t>TX-121869</t>
  </si>
  <si>
    <t>TX-121877</t>
  </si>
  <si>
    <t>TX-121998</t>
  </si>
  <si>
    <t>TX-100286</t>
  </si>
  <si>
    <t>TX-100334</t>
  </si>
  <si>
    <t>TX-100397</t>
  </si>
  <si>
    <t>TX-100599</t>
  </si>
  <si>
    <t>TX-100646</t>
  </si>
  <si>
    <t>TX-100729</t>
  </si>
  <si>
    <t>TX-100768</t>
  </si>
  <si>
    <t>TX-102180</t>
  </si>
  <si>
    <t>TX-103034</t>
  </si>
  <si>
    <t>TX-103182</t>
  </si>
  <si>
    <t>TX-103234</t>
  </si>
  <si>
    <t>TX-103418</t>
  </si>
  <si>
    <t>TX-103659</t>
  </si>
  <si>
    <t>TX-103981</t>
  </si>
  <si>
    <t>TX-104123</t>
  </si>
  <si>
    <t>TX-104203</t>
  </si>
  <si>
    <t>TX-104297</t>
  </si>
  <si>
    <t>TX-104406</t>
  </si>
  <si>
    <t>TX-105098</t>
  </si>
  <si>
    <t>TX-105251</t>
  </si>
  <si>
    <t>TX-105299</t>
  </si>
  <si>
    <t>TX-106167</t>
  </si>
  <si>
    <t>TX-106573</t>
  </si>
  <si>
    <t>TX-106754</t>
  </si>
  <si>
    <t>TX-107132</t>
  </si>
  <si>
    <t>TX-107322</t>
  </si>
  <si>
    <t>TX-107381</t>
  </si>
  <si>
    <t>TX-107664</t>
  </si>
  <si>
    <t>TX-108530</t>
  </si>
  <si>
    <t>TX-108639</t>
  </si>
  <si>
    <t>TX-108681</t>
  </si>
  <si>
    <t>TX-109239</t>
  </si>
  <si>
    <t>TX-109415</t>
  </si>
  <si>
    <t>TX-109757</t>
  </si>
  <si>
    <t>TX-109843</t>
  </si>
  <si>
    <t>TX-110344</t>
  </si>
  <si>
    <t>TX-110598</t>
  </si>
  <si>
    <t>TX-110783</t>
  </si>
  <si>
    <t>TX-111168</t>
  </si>
  <si>
    <t>TX-111374</t>
  </si>
  <si>
    <t>TX-111723</t>
  </si>
  <si>
    <t>TX-111989</t>
  </si>
  <si>
    <t>TX-112036</t>
  </si>
  <si>
    <t>TX-113138</t>
  </si>
  <si>
    <t>TX-113830</t>
  </si>
  <si>
    <t>TX-114256</t>
  </si>
  <si>
    <t>TX-114363</t>
  </si>
  <si>
    <t>TX-115019</t>
  </si>
  <si>
    <t>TX-116657</t>
  </si>
  <si>
    <t>TX-116961</t>
  </si>
  <si>
    <t>TX-117005</t>
  </si>
  <si>
    <t>TX-118155</t>
  </si>
  <si>
    <t>TX-118219</t>
  </si>
  <si>
    <t>TX-118686</t>
  </si>
  <si>
    <t>TX-120058</t>
  </si>
  <si>
    <t>TX-120379</t>
  </si>
  <si>
    <t>TX-120479</t>
  </si>
  <si>
    <t>TX-120653</t>
  </si>
  <si>
    <t>TX-120965</t>
  </si>
  <si>
    <t>TX-121306</t>
  </si>
  <si>
    <t>TX-121610</t>
  </si>
  <si>
    <t>TX-121708</t>
  </si>
  <si>
    <t>TX-100685</t>
  </si>
  <si>
    <t>TX-100888</t>
  </si>
  <si>
    <t>TX-101235</t>
  </si>
  <si>
    <t>TX-101363</t>
  </si>
  <si>
    <t>TX-101871</t>
  </si>
  <si>
    <t>TX-102723</t>
  </si>
  <si>
    <t>TX-102781</t>
  </si>
  <si>
    <t>TX-102824</t>
  </si>
  <si>
    <t>TX-103544</t>
  </si>
  <si>
    <t>TX-104436</t>
  </si>
  <si>
    <t>TX-104602</t>
  </si>
  <si>
    <t>TX-104998</t>
  </si>
  <si>
    <t>TX-105253</t>
  </si>
  <si>
    <t>TX-105328</t>
  </si>
  <si>
    <t>TX-106219</t>
  </si>
  <si>
    <t>TX-106570</t>
  </si>
  <si>
    <t>TX-106866</t>
  </si>
  <si>
    <t>TX-107363</t>
  </si>
  <si>
    <t>TX-107994</t>
  </si>
  <si>
    <t>TX-108111</t>
  </si>
  <si>
    <t>TX-108429</t>
  </si>
  <si>
    <t>TX-108691</t>
  </si>
  <si>
    <t>TX-108705</t>
  </si>
  <si>
    <t>TX-109212</t>
  </si>
  <si>
    <t>TX-109302</t>
  </si>
  <si>
    <t>TX-109383</t>
  </si>
  <si>
    <t>TX-109534</t>
  </si>
  <si>
    <t>TX-109848</t>
  </si>
  <si>
    <t>TX-110027</t>
  </si>
  <si>
    <t>TX-110624</t>
  </si>
  <si>
    <t>TX-110640</t>
  </si>
  <si>
    <t>TX-110844</t>
  </si>
  <si>
    <t>TX-110846</t>
  </si>
  <si>
    <t>TX-110906</t>
  </si>
  <si>
    <t>TX-111037</t>
  </si>
  <si>
    <t>TX-111318</t>
  </si>
  <si>
    <t>TX-111534</t>
  </si>
  <si>
    <t>TX-111706</t>
  </si>
  <si>
    <t>TX-112208</t>
  </si>
  <si>
    <t>TX-112903</t>
  </si>
  <si>
    <t>TX-113335</t>
  </si>
  <si>
    <t>TX-113926</t>
  </si>
  <si>
    <t>TX-115243</t>
  </si>
  <si>
    <t>TX-115794</t>
  </si>
  <si>
    <t>TX-116062</t>
  </si>
  <si>
    <t>TX-116171</t>
  </si>
  <si>
    <t>TX-116668</t>
  </si>
  <si>
    <t>TX-116936</t>
  </si>
  <si>
    <t>TX-117415</t>
  </si>
  <si>
    <t>TX-117694</t>
  </si>
  <si>
    <t>TX-118448</t>
  </si>
  <si>
    <t>TX-118816</t>
  </si>
  <si>
    <t>TX-119341</t>
  </si>
  <si>
    <t>TX-119417</t>
  </si>
  <si>
    <t>TX-119780</t>
  </si>
  <si>
    <t>TX-120524</t>
  </si>
  <si>
    <t>TX-121452</t>
  </si>
  <si>
    <t>TX-100192</t>
  </si>
  <si>
    <t>TX-100222</t>
  </si>
  <si>
    <t>TX-100432</t>
  </si>
  <si>
    <t>TX-100481</t>
  </si>
  <si>
    <t>TX-100952</t>
  </si>
  <si>
    <t>TX-101067</t>
  </si>
  <si>
    <t>TX-101107</t>
  </si>
  <si>
    <t>TX-101800</t>
  </si>
  <si>
    <t>TX-101976</t>
  </si>
  <si>
    <t>TX-102044</t>
  </si>
  <si>
    <t>TX-102510</t>
  </si>
  <si>
    <t>TX-103080</t>
  </si>
  <si>
    <t>TX-103116</t>
  </si>
  <si>
    <t>TX-103210</t>
  </si>
  <si>
    <t>TX-103348</t>
  </si>
  <si>
    <t>TX-103500</t>
  </si>
  <si>
    <t>TX-104790</t>
  </si>
  <si>
    <t>TX-105844</t>
  </si>
  <si>
    <t>TX-106296</t>
  </si>
  <si>
    <t>TX-106451</t>
  </si>
  <si>
    <t>TX-106728</t>
  </si>
  <si>
    <t>TX-106880</t>
  </si>
  <si>
    <t>TX-107131</t>
  </si>
  <si>
    <t>TX-107305</t>
  </si>
  <si>
    <t>TX-107526</t>
  </si>
  <si>
    <t>TX-107749</t>
  </si>
  <si>
    <t>TX-107845</t>
  </si>
  <si>
    <t>TX-108402</t>
  </si>
  <si>
    <t>TX-108650</t>
  </si>
  <si>
    <t>TX-108790</t>
  </si>
  <si>
    <t>TX-110164</t>
  </si>
  <si>
    <t>TX-110208</t>
  </si>
  <si>
    <t>TX-110850</t>
  </si>
  <si>
    <t>TX-111052</t>
  </si>
  <si>
    <t>TX-112081</t>
  </si>
  <si>
    <t>TX-113103</t>
  </si>
  <si>
    <t>TX-113232</t>
  </si>
  <si>
    <t>TX-113586</t>
  </si>
  <si>
    <t>TX-113609</t>
  </si>
  <si>
    <t>TX-114235</t>
  </si>
  <si>
    <t>TX-114573</t>
  </si>
  <si>
    <t>TX-114989</t>
  </si>
  <si>
    <t>TX-115136</t>
  </si>
  <si>
    <t>TX-115367</t>
  </si>
  <si>
    <t>TX-115438</t>
  </si>
  <si>
    <t>TX-116287</t>
  </si>
  <si>
    <t>TX-117249</t>
  </si>
  <si>
    <t>TX-117307</t>
  </si>
  <si>
    <t>TX-118466</t>
  </si>
  <si>
    <t>TX-119003</t>
  </si>
  <si>
    <t>TX-119235</t>
  </si>
  <si>
    <t>TX-119701</t>
  </si>
  <si>
    <t>TX-120033</t>
  </si>
  <si>
    <t>TX-120281</t>
  </si>
  <si>
    <t>TX-120559</t>
  </si>
  <si>
    <t>TX-120812</t>
  </si>
  <si>
    <t>TX-121248</t>
  </si>
  <si>
    <t>TX-121376</t>
  </si>
  <si>
    <t>TX-121377</t>
  </si>
  <si>
    <t>TX-121398</t>
  </si>
  <si>
    <t>TX-121618</t>
  </si>
  <si>
    <t>TX-121743</t>
  </si>
  <si>
    <t>TX-100003</t>
  </si>
  <si>
    <t>TX-100295</t>
  </si>
  <si>
    <t>TX-101158</t>
  </si>
  <si>
    <t>TX-102023</t>
  </si>
  <si>
    <t>TX-102079</t>
  </si>
  <si>
    <t>TX-102768</t>
  </si>
  <si>
    <t>TX-103465</t>
  </si>
  <si>
    <t>TX-103892</t>
  </si>
  <si>
    <t>TX-105256</t>
  </si>
  <si>
    <t>TX-105702</t>
  </si>
  <si>
    <t>TX-106284</t>
  </si>
  <si>
    <t>TX-107342</t>
  </si>
  <si>
    <t>TX-107720</t>
  </si>
  <si>
    <t>TX-108451</t>
  </si>
  <si>
    <t>TX-109041</t>
  </si>
  <si>
    <t>TX-110434</t>
  </si>
  <si>
    <t>TX-110488</t>
  </si>
  <si>
    <t>TX-110696</t>
  </si>
  <si>
    <t>TX-110722</t>
  </si>
  <si>
    <t>TX-110930</t>
  </si>
  <si>
    <t>TX-110957</t>
  </si>
  <si>
    <t>TX-111059</t>
  </si>
  <si>
    <t>TX-111358</t>
  </si>
  <si>
    <t>TX-112617</t>
  </si>
  <si>
    <t>TX-112974</t>
  </si>
  <si>
    <t>TX-114030</t>
  </si>
  <si>
    <t>TX-114196</t>
  </si>
  <si>
    <t>TX-114230</t>
  </si>
  <si>
    <t>TX-115666</t>
  </si>
  <si>
    <t>TX-115734</t>
  </si>
  <si>
    <t>TX-115988</t>
  </si>
  <si>
    <t>TX-116023</t>
  </si>
  <si>
    <t>TX-116501</t>
  </si>
  <si>
    <t>TX-116563</t>
  </si>
  <si>
    <t>TX-116646</t>
  </si>
  <si>
    <t>TX-116692</t>
  </si>
  <si>
    <t>TX-117272</t>
  </si>
  <si>
    <t>TX-117380</t>
  </si>
  <si>
    <t>TX-117811</t>
  </si>
  <si>
    <t>TX-117984</t>
  </si>
  <si>
    <t>TX-118139</t>
  </si>
  <si>
    <t>TX-118370</t>
  </si>
  <si>
    <t>TX-118867</t>
  </si>
  <si>
    <t>TX-118888</t>
  </si>
  <si>
    <t>TX-119353</t>
  </si>
  <si>
    <t>TX-119782</t>
  </si>
  <si>
    <t>TX-119951</t>
  </si>
  <si>
    <t>TX-120497</t>
  </si>
  <si>
    <t>TX-120727</t>
  </si>
  <si>
    <t>TX-121160</t>
  </si>
  <si>
    <t>TX-121216</t>
  </si>
  <si>
    <t>TX-100326</t>
  </si>
  <si>
    <t>05-May</t>
  </si>
  <si>
    <t>TX-100371</t>
  </si>
  <si>
    <t>TX-100598</t>
  </si>
  <si>
    <t>TX-100674</t>
  </si>
  <si>
    <t>TX-101161</t>
  </si>
  <si>
    <t>TX-101373</t>
  </si>
  <si>
    <t>TX-101758</t>
  </si>
  <si>
    <t>TX-102268</t>
  </si>
  <si>
    <t>TX-102318</t>
  </si>
  <si>
    <t>TX-102553</t>
  </si>
  <si>
    <t>TX-102571</t>
  </si>
  <si>
    <t>TX-102817</t>
  </si>
  <si>
    <t>TX-102907</t>
  </si>
  <si>
    <t>TX-103379</t>
  </si>
  <si>
    <t>TX-103863</t>
  </si>
  <si>
    <t>TX-104451</t>
  </si>
  <si>
    <t>TX-104479</t>
  </si>
  <si>
    <t>TX-104697</t>
  </si>
  <si>
    <t>TX-104806</t>
  </si>
  <si>
    <t>TX-104896</t>
  </si>
  <si>
    <t>TX-105358</t>
  </si>
  <si>
    <t>TX-105393</t>
  </si>
  <si>
    <t>TX-105561</t>
  </si>
  <si>
    <t>TX-105583</t>
  </si>
  <si>
    <t>TX-106465</t>
  </si>
  <si>
    <t>TX-106814</t>
  </si>
  <si>
    <t>TX-107279</t>
  </si>
  <si>
    <t>TX-107362</t>
  </si>
  <si>
    <t>TX-108117</t>
  </si>
  <si>
    <t>TX-108127</t>
  </si>
  <si>
    <t>TX-108527</t>
  </si>
  <si>
    <t>TX-109080</t>
  </si>
  <si>
    <t>TX-109375</t>
  </si>
  <si>
    <t>TX-110113</t>
  </si>
  <si>
    <t>TX-110591</t>
  </si>
  <si>
    <t>TX-110606</t>
  </si>
  <si>
    <t>TX-110635</t>
  </si>
  <si>
    <t>TX-110901</t>
  </si>
  <si>
    <t>TX-111191</t>
  </si>
  <si>
    <t>TX-111544</t>
  </si>
  <si>
    <t>TX-112112</t>
  </si>
  <si>
    <t>TX-112480</t>
  </si>
  <si>
    <t>TX-112795</t>
  </si>
  <si>
    <t>TX-112833</t>
  </si>
  <si>
    <t>TX-112996</t>
  </si>
  <si>
    <t>TX-113158</t>
  </si>
  <si>
    <t>TX-113455</t>
  </si>
  <si>
    <t>TX-113510</t>
  </si>
  <si>
    <t>TX-113789</t>
  </si>
  <si>
    <t>TX-113829</t>
  </si>
  <si>
    <t>TX-114658</t>
  </si>
  <si>
    <t>TX-114776</t>
  </si>
  <si>
    <t>TX-115853</t>
  </si>
  <si>
    <t>TX-116514</t>
  </si>
  <si>
    <t>TX-116994</t>
  </si>
  <si>
    <t>TX-118591</t>
  </si>
  <si>
    <t>TX-118606</t>
  </si>
  <si>
    <t>TX-119507</t>
  </si>
  <si>
    <t>TX-119522</t>
  </si>
  <si>
    <t>TX-120095</t>
  </si>
  <si>
    <t>TX-120433</t>
  </si>
  <si>
    <t>TX-120436</t>
  </si>
  <si>
    <t>TX-120492</t>
  </si>
  <si>
    <t>TX-121458</t>
  </si>
  <si>
    <t>TX-121661</t>
  </si>
  <si>
    <t>TX-121727</t>
  </si>
  <si>
    <t>TX-121990</t>
  </si>
  <si>
    <t>TX-100019</t>
  </si>
  <si>
    <t>TX-100294</t>
  </si>
  <si>
    <t>TX-100678</t>
  </si>
  <si>
    <t>TX-101047</t>
  </si>
  <si>
    <t>TX-101074</t>
  </si>
  <si>
    <t>TX-101344</t>
  </si>
  <si>
    <t>TX-102241</t>
  </si>
  <si>
    <t>TX-102557</t>
  </si>
  <si>
    <t>TX-102620</t>
  </si>
  <si>
    <t>TX-102688</t>
  </si>
  <si>
    <t>TX-102734</t>
  </si>
  <si>
    <t>TX-102750</t>
  </si>
  <si>
    <t>TX-102955</t>
  </si>
  <si>
    <t>TX-103262</t>
  </si>
  <si>
    <t>TX-103901</t>
  </si>
  <si>
    <t>TX-105272</t>
  </si>
  <si>
    <t>TX-105659</t>
  </si>
  <si>
    <t>TX-106907</t>
  </si>
  <si>
    <t>TX-107006</t>
  </si>
  <si>
    <t>TX-107203</t>
  </si>
  <si>
    <t>TX-107689</t>
  </si>
  <si>
    <t>TX-108328</t>
  </si>
  <si>
    <t>TX-108490</t>
  </si>
  <si>
    <t>TX-108680</t>
  </si>
  <si>
    <t>TX-108828</t>
  </si>
  <si>
    <t>TX-109349</t>
  </si>
  <si>
    <t>TX-109997</t>
  </si>
  <si>
    <t>TX-110094</t>
  </si>
  <si>
    <t>TX-110450</t>
  </si>
  <si>
    <t>TX-110868</t>
  </si>
  <si>
    <t>TX-110965</t>
  </si>
  <si>
    <t>TX-111873</t>
  </si>
  <si>
    <t>TX-112645</t>
  </si>
  <si>
    <t>TX-113331</t>
  </si>
  <si>
    <t>TX-113434</t>
  </si>
  <si>
    <t>TX-113804</t>
  </si>
  <si>
    <t>TX-113811</t>
  </si>
  <si>
    <t>TX-114195</t>
  </si>
  <si>
    <t>TX-114357</t>
  </si>
  <si>
    <t>TX-114552</t>
  </si>
  <si>
    <t>TX-114563</t>
  </si>
  <si>
    <t>TX-114643</t>
  </si>
  <si>
    <t>TX-115366</t>
  </si>
  <si>
    <t>TX-116224</t>
  </si>
  <si>
    <t>TX-116313</t>
  </si>
  <si>
    <t>TX-116695</t>
  </si>
  <si>
    <t>TX-117141</t>
  </si>
  <si>
    <t>TX-117622</t>
  </si>
  <si>
    <t>TX-117732</t>
  </si>
  <si>
    <t>TX-118138</t>
  </si>
  <si>
    <t>TX-118302</t>
  </si>
  <si>
    <t>TX-118408</t>
  </si>
  <si>
    <t>TX-118443</t>
  </si>
  <si>
    <t>TX-118798</t>
  </si>
  <si>
    <t>TX-118817</t>
  </si>
  <si>
    <t>TX-119228</t>
  </si>
  <si>
    <t>TX-119308</t>
  </si>
  <si>
    <t>TX-119497</t>
  </si>
  <si>
    <t>TX-120724</t>
  </si>
  <si>
    <t>TX-120747</t>
  </si>
  <si>
    <t>TX-120939</t>
  </si>
  <si>
    <t>TX-121030</t>
  </si>
  <si>
    <t>TX-121433</t>
  </si>
  <si>
    <t>TX-121796</t>
  </si>
  <si>
    <t>TX-100142</t>
  </si>
  <si>
    <t>TX-100282</t>
  </si>
  <si>
    <t>TX-100593</t>
  </si>
  <si>
    <t>TX-100819</t>
  </si>
  <si>
    <t>TX-101375</t>
  </si>
  <si>
    <t>TX-101488</t>
  </si>
  <si>
    <t>TX-102050</t>
  </si>
  <si>
    <t>TX-102083</t>
  </si>
  <si>
    <t>TX-102274</t>
  </si>
  <si>
    <t>TX-102404</t>
  </si>
  <si>
    <t>TX-102503</t>
  </si>
  <si>
    <t>TX-102545</t>
  </si>
  <si>
    <t>TX-102646</t>
  </si>
  <si>
    <t>TX-102779</t>
  </si>
  <si>
    <t>TX-103493</t>
  </si>
  <si>
    <t>TX-103666</t>
  </si>
  <si>
    <t>TX-103745</t>
  </si>
  <si>
    <t>TX-104816</t>
  </si>
  <si>
    <t>TX-105081</t>
  </si>
  <si>
    <t>TX-105953</t>
  </si>
  <si>
    <t>TX-106256</t>
  </si>
  <si>
    <t>TX-106522</t>
  </si>
  <si>
    <t>TX-106591</t>
  </si>
  <si>
    <t>TX-106843</t>
  </si>
  <si>
    <t>TX-108325</t>
  </si>
  <si>
    <t>TX-108550</t>
  </si>
  <si>
    <t>TX-109316</t>
  </si>
  <si>
    <t>TX-109538</t>
  </si>
  <si>
    <t>TX-109866</t>
  </si>
  <si>
    <t>TX-110176</t>
  </si>
  <si>
    <t>TX-111050</t>
  </si>
  <si>
    <t>TX-111119</t>
  </si>
  <si>
    <t>TX-111366</t>
  </si>
  <si>
    <t>TX-111744</t>
  </si>
  <si>
    <t>TX-111818</t>
  </si>
  <si>
    <t>TX-111970</t>
  </si>
  <si>
    <t>TX-112221</t>
  </si>
  <si>
    <t>TX-113013</t>
  </si>
  <si>
    <t>TX-113419</t>
  </si>
  <si>
    <t>TX-114351</t>
  </si>
  <si>
    <t>TX-114455</t>
  </si>
  <si>
    <t>TX-114848</t>
  </si>
  <si>
    <t>TX-115132</t>
  </si>
  <si>
    <t>TX-115490</t>
  </si>
  <si>
    <t>TX-115815</t>
  </si>
  <si>
    <t>TX-116161</t>
  </si>
  <si>
    <t>TX-116768</t>
  </si>
  <si>
    <t>TX-116820</t>
  </si>
  <si>
    <t>TX-116839</t>
  </si>
  <si>
    <t>TX-116903</t>
  </si>
  <si>
    <t>TX-117777</t>
  </si>
  <si>
    <t>TX-118059</t>
  </si>
  <si>
    <t>TX-118730</t>
  </si>
  <si>
    <t>TX-119099</t>
  </si>
  <si>
    <t>TX-119865</t>
  </si>
  <si>
    <t>TX-120477</t>
  </si>
  <si>
    <t>TX-120517</t>
  </si>
  <si>
    <t>TX-120628</t>
  </si>
  <si>
    <t>TX-121483</t>
  </si>
  <si>
    <t>TX-100306</t>
  </si>
  <si>
    <t>TX-100440</t>
  </si>
  <si>
    <t>TX-101433</t>
  </si>
  <si>
    <t>TX-101530</t>
  </si>
  <si>
    <t>TX-101750</t>
  </si>
  <si>
    <t>TX-102245</t>
  </si>
  <si>
    <t>TX-102708</t>
  </si>
  <si>
    <t>TX-103048</t>
  </si>
  <si>
    <t>TX-103086</t>
  </si>
  <si>
    <t>TX-103233</t>
  </si>
  <si>
    <t>TX-103384</t>
  </si>
  <si>
    <t>TX-103403</t>
  </si>
  <si>
    <t>TX-103511</t>
  </si>
  <si>
    <t>TX-104143</t>
  </si>
  <si>
    <t>TX-104538</t>
  </si>
  <si>
    <t>TX-104950</t>
  </si>
  <si>
    <t>TX-105319</t>
  </si>
  <si>
    <t>TX-105375</t>
  </si>
  <si>
    <t>TX-107641</t>
  </si>
  <si>
    <t>TX-108888</t>
  </si>
  <si>
    <t>TX-108934</t>
  </si>
  <si>
    <t>TX-109960</t>
  </si>
  <si>
    <t>TX-110646</t>
  </si>
  <si>
    <t>TX-110727</t>
  </si>
  <si>
    <t>TX-111712</t>
  </si>
  <si>
    <t>TX-112107</t>
  </si>
  <si>
    <t>TX-112220</t>
  </si>
  <si>
    <t>TX-112551</t>
  </si>
  <si>
    <t>TX-112605</t>
  </si>
  <si>
    <t>TX-113714</t>
  </si>
  <si>
    <t>TX-114093</t>
  </si>
  <si>
    <t>TX-114665</t>
  </si>
  <si>
    <t>TX-114779</t>
  </si>
  <si>
    <t>TX-115213</t>
  </si>
  <si>
    <t>TX-115323</t>
  </si>
  <si>
    <t>TX-115387</t>
  </si>
  <si>
    <t>TX-116182</t>
  </si>
  <si>
    <t>TX-116272</t>
  </si>
  <si>
    <t>TX-116565</t>
  </si>
  <si>
    <t>TX-116898</t>
  </si>
  <si>
    <t>TX-116907</t>
  </si>
  <si>
    <t>TX-117836</t>
  </si>
  <si>
    <t>TX-118929</t>
  </si>
  <si>
    <t>TX-119066</t>
  </si>
  <si>
    <t>TX-119107</t>
  </si>
  <si>
    <t>TX-119790</t>
  </si>
  <si>
    <t>TX-120330</t>
  </si>
  <si>
    <t>TX-120676</t>
  </si>
  <si>
    <t>TX-121750</t>
  </si>
  <si>
    <t>TX-121803</t>
  </si>
  <si>
    <t>TX-100240</t>
  </si>
  <si>
    <t>TX-100249</t>
  </si>
  <si>
    <t>TX-100587</t>
  </si>
  <si>
    <t>TX-100928</t>
  </si>
  <si>
    <t>TX-101178</t>
  </si>
  <si>
    <t>TX-102659</t>
  </si>
  <si>
    <t>TX-103794</t>
  </si>
  <si>
    <t>TX-104749</t>
  </si>
  <si>
    <t>TX-105024</t>
  </si>
  <si>
    <t>TX-105406</t>
  </si>
  <si>
    <t>TX-107173</t>
  </si>
  <si>
    <t>TX-107319</t>
  </si>
  <si>
    <t>TX-107787</t>
  </si>
  <si>
    <t>TX-108422</t>
  </si>
  <si>
    <t>TX-108438</t>
  </si>
  <si>
    <t>TX-108682</t>
  </si>
  <si>
    <t>TX-108884</t>
  </si>
  <si>
    <t>TX-109174</t>
  </si>
  <si>
    <t>TX-109317</t>
  </si>
  <si>
    <t>TX-109605</t>
  </si>
  <si>
    <t>TX-109693</t>
  </si>
  <si>
    <t>TX-110033</t>
  </si>
  <si>
    <t>TX-110281</t>
  </si>
  <si>
    <t>TX-110285</t>
  </si>
  <si>
    <t>TX-110961</t>
  </si>
  <si>
    <t>TX-110993</t>
  </si>
  <si>
    <t>TX-111193</t>
  </si>
  <si>
    <t>TX-111349</t>
  </si>
  <si>
    <t>TX-111414</t>
  </si>
  <si>
    <t>TX-112981</t>
  </si>
  <si>
    <t>TX-114551</t>
  </si>
  <si>
    <t>TX-115255</t>
  </si>
  <si>
    <t>TX-115335</t>
  </si>
  <si>
    <t>TX-115800</t>
  </si>
  <si>
    <t>TX-115859</t>
  </si>
  <si>
    <t>TX-115925</t>
  </si>
  <si>
    <t>TX-116199</t>
  </si>
  <si>
    <t>TX-116205</t>
  </si>
  <si>
    <t>TX-116345</t>
  </si>
  <si>
    <t>TX-117205</t>
  </si>
  <si>
    <t>TX-117750</t>
  </si>
  <si>
    <t>TX-117914</t>
  </si>
  <si>
    <t>TX-118529</t>
  </si>
  <si>
    <t>TX-119021</t>
  </si>
  <si>
    <t>TX-119061</t>
  </si>
  <si>
    <t>TX-119340</t>
  </si>
  <si>
    <t>TX-119446</t>
  </si>
  <si>
    <t>TX-119514</t>
  </si>
  <si>
    <t>TX-120012</t>
  </si>
  <si>
    <t>TX-120266</t>
  </si>
  <si>
    <t>TX-120652</t>
  </si>
  <si>
    <t>TX-120885</t>
  </si>
  <si>
    <t>TX-121155</t>
  </si>
  <si>
    <t>TX-121174</t>
  </si>
  <si>
    <t>TX-100090</t>
  </si>
  <si>
    <t>TX-101064</t>
  </si>
  <si>
    <t>TX-101208</t>
  </si>
  <si>
    <t>TX-102101</t>
  </si>
  <si>
    <t>TX-102270</t>
  </si>
  <si>
    <t>TX-102573</t>
  </si>
  <si>
    <t>TX-102612</t>
  </si>
  <si>
    <t>TX-102636</t>
  </si>
  <si>
    <t>TX-102956</t>
  </si>
  <si>
    <t>TX-103489</t>
  </si>
  <si>
    <t>TX-103641</t>
  </si>
  <si>
    <t>TX-104001</t>
  </si>
  <si>
    <t>TX-104409</t>
  </si>
  <si>
    <t>TX-104427</t>
  </si>
  <si>
    <t>TX-104730</t>
  </si>
  <si>
    <t>TX-105150</t>
  </si>
  <si>
    <t>TX-105468</t>
  </si>
  <si>
    <t>TX-106250</t>
  </si>
  <si>
    <t>TX-106313</t>
  </si>
  <si>
    <t>TX-106374</t>
  </si>
  <si>
    <t>TX-107637</t>
  </si>
  <si>
    <t>TX-108143</t>
  </si>
  <si>
    <t>TX-108218</t>
  </si>
  <si>
    <t>TX-108332</t>
  </si>
  <si>
    <t>TX-109272</t>
  </si>
  <si>
    <t>TX-109434</t>
  </si>
  <si>
    <t>TX-109676</t>
  </si>
  <si>
    <t>TX-109905</t>
  </si>
  <si>
    <t>TX-110599</t>
  </si>
  <si>
    <t>TX-110656</t>
  </si>
  <si>
    <t>TX-111393</t>
  </si>
  <si>
    <t>TX-111727</t>
  </si>
  <si>
    <t>TX-111905</t>
  </si>
  <si>
    <t>TX-112057</t>
  </si>
  <si>
    <t>TX-112169</t>
  </si>
  <si>
    <t>TX-112600</t>
  </si>
  <si>
    <t>TX-112972</t>
  </si>
  <si>
    <t>TX-113110</t>
  </si>
  <si>
    <t>TX-113293</t>
  </si>
  <si>
    <t>TX-113360</t>
  </si>
  <si>
    <t>TX-113438</t>
  </si>
  <si>
    <t>TX-114066</t>
  </si>
  <si>
    <t>TX-114574</t>
  </si>
  <si>
    <t>TX-114651</t>
  </si>
  <si>
    <t>TX-114835</t>
  </si>
  <si>
    <t>TX-115275</t>
  </si>
  <si>
    <t>TX-115787</t>
  </si>
  <si>
    <t>TX-116672</t>
  </si>
  <si>
    <t>TX-117108</t>
  </si>
  <si>
    <t>TX-117309</t>
  </si>
  <si>
    <t>TX-117792</t>
  </si>
  <si>
    <t>TX-117875</t>
  </si>
  <si>
    <t>TX-118102</t>
  </si>
  <si>
    <t>TX-118469</t>
  </si>
  <si>
    <t>TX-119204</t>
  </si>
  <si>
    <t>TX-119956</t>
  </si>
  <si>
    <t>TX-120469</t>
  </si>
  <si>
    <t>TX-121124</t>
  </si>
  <si>
    <t>TX-121592</t>
  </si>
  <si>
    <t>TX-121808</t>
  </si>
  <si>
    <t>TX-121834</t>
  </si>
  <si>
    <t>TX-121958</t>
  </si>
  <si>
    <t>TX-100207</t>
  </si>
  <si>
    <t>TX-101301</t>
  </si>
  <si>
    <t>TX-101724</t>
  </si>
  <si>
    <t>TX-101917</t>
  </si>
  <si>
    <t>TX-101979</t>
  </si>
  <si>
    <t>TX-102082</t>
  </si>
  <si>
    <t>TX-102135</t>
  </si>
  <si>
    <t>TX-102374</t>
  </si>
  <si>
    <t>TX-102484</t>
  </si>
  <si>
    <t>TX-102550</t>
  </si>
  <si>
    <t>TX-103330</t>
  </si>
  <si>
    <t>TX-103507</t>
  </si>
  <si>
    <t>TX-104037</t>
  </si>
  <si>
    <t>TX-104484</t>
  </si>
  <si>
    <t>TX-104497</t>
  </si>
  <si>
    <t>TX-104661</t>
  </si>
  <si>
    <t>TX-104779</t>
  </si>
  <si>
    <t>TX-104787</t>
  </si>
  <si>
    <t>TX-105383</t>
  </si>
  <si>
    <t>TX-105576</t>
  </si>
  <si>
    <t>TX-106759</t>
  </si>
  <si>
    <t>TX-107219</t>
  </si>
  <si>
    <t>TX-108060</t>
  </si>
  <si>
    <t>TX-108268</t>
  </si>
  <si>
    <t>TX-109348</t>
  </si>
  <si>
    <t>TX-109832</t>
  </si>
  <si>
    <t>TX-110674</t>
  </si>
  <si>
    <t>TX-110975</t>
  </si>
  <si>
    <t>TX-111138</t>
  </si>
  <si>
    <t>TX-111179</t>
  </si>
  <si>
    <t>TX-111522</t>
  </si>
  <si>
    <t>TX-111653</t>
  </si>
  <si>
    <t>TX-111676</t>
  </si>
  <si>
    <t>TX-111694</t>
  </si>
  <si>
    <t>TX-111855</t>
  </si>
  <si>
    <t>TX-111887</t>
  </si>
  <si>
    <t>TX-111934</t>
  </si>
  <si>
    <t>TX-112014</t>
  </si>
  <si>
    <t>TX-113058</t>
  </si>
  <si>
    <t>TX-113134</t>
  </si>
  <si>
    <t>TX-113200</t>
  </si>
  <si>
    <t>TX-113547</t>
  </si>
  <si>
    <t>TX-113588</t>
  </si>
  <si>
    <t>TX-113906</t>
  </si>
  <si>
    <t>TX-114418</t>
  </si>
  <si>
    <t>TX-114817</t>
  </si>
  <si>
    <t>TX-114858</t>
  </si>
  <si>
    <t>TX-115179</t>
  </si>
  <si>
    <t>TX-115238</t>
  </si>
  <si>
    <t>TX-115577</t>
  </si>
  <si>
    <t>TX-115955</t>
  </si>
  <si>
    <t>TX-117002</t>
  </si>
  <si>
    <t>TX-117419</t>
  </si>
  <si>
    <t>TX-117438</t>
  </si>
  <si>
    <t>TX-118093</t>
  </si>
  <si>
    <t>TX-118312</t>
  </si>
  <si>
    <t>TX-118599</t>
  </si>
  <si>
    <t>TX-118882</t>
  </si>
  <si>
    <t>TX-118904</t>
  </si>
  <si>
    <t>TX-119259</t>
  </si>
  <si>
    <t>TX-119944</t>
  </si>
  <si>
    <t>TX-120569</t>
  </si>
  <si>
    <t>TX-121076</t>
  </si>
  <si>
    <t>TX-121085</t>
  </si>
  <si>
    <t>TX-121370</t>
  </si>
  <si>
    <t>TX-121498</t>
  </si>
  <si>
    <t>TX-121666</t>
  </si>
  <si>
    <t>TX-100689</t>
  </si>
  <si>
    <t>TX-100887</t>
  </si>
  <si>
    <t>TX-101679</t>
  </si>
  <si>
    <t>TX-102003</t>
  </si>
  <si>
    <t>TX-102862</t>
  </si>
  <si>
    <t>TX-103273</t>
  </si>
  <si>
    <t>TX-103304</t>
  </si>
  <si>
    <t>TX-103661</t>
  </si>
  <si>
    <t>TX-103685</t>
  </si>
  <si>
    <t>TX-104033</t>
  </si>
  <si>
    <t>TX-104477</t>
  </si>
  <si>
    <t>TX-105562</t>
  </si>
  <si>
    <t>TX-106028</t>
  </si>
  <si>
    <t>TX-106804</t>
  </si>
  <si>
    <t>TX-106977</t>
  </si>
  <si>
    <t>TX-107485</t>
  </si>
  <si>
    <t>TX-107560</t>
  </si>
  <si>
    <t>TX-107954</t>
  </si>
  <si>
    <t>TX-109002</t>
  </si>
  <si>
    <t>TX-110029</t>
  </si>
  <si>
    <t>TX-110266</t>
  </si>
  <si>
    <t>TX-110630</t>
  </si>
  <si>
    <t>TX-111797</t>
  </si>
  <si>
    <t>TX-111844</t>
  </si>
  <si>
    <t>TX-111994</t>
  </si>
  <si>
    <t>TX-112006</t>
  </si>
  <si>
    <t>TX-112341</t>
  </si>
  <si>
    <t>TX-112801</t>
  </si>
  <si>
    <t>TX-112971</t>
  </si>
  <si>
    <t>TX-113532</t>
  </si>
  <si>
    <t>TX-113746</t>
  </si>
  <si>
    <t>TX-113880</t>
  </si>
  <si>
    <t>TX-114123</t>
  </si>
  <si>
    <t>TX-114209</t>
  </si>
  <si>
    <t>TX-114498</t>
  </si>
  <si>
    <t>TX-114596</t>
  </si>
  <si>
    <t>TX-114666</t>
  </si>
  <si>
    <t>TX-114850</t>
  </si>
  <si>
    <t>TX-115974</t>
  </si>
  <si>
    <t>TX-116154</t>
  </si>
  <si>
    <t>TX-116472</t>
  </si>
  <si>
    <t>TX-117537</t>
  </si>
  <si>
    <t>TX-117891</t>
  </si>
  <si>
    <t>TX-117920</t>
  </si>
  <si>
    <t>TX-117945</t>
  </si>
  <si>
    <t>TX-118347</t>
  </si>
  <si>
    <t>TX-118441</t>
  </si>
  <si>
    <t>TX-118977</t>
  </si>
  <si>
    <t>TX-119408</t>
  </si>
  <si>
    <t>TX-119585</t>
  </si>
  <si>
    <t>TX-120099</t>
  </si>
  <si>
    <t>TX-120774</t>
  </si>
  <si>
    <t>TX-121679</t>
  </si>
  <si>
    <t>TX-121768</t>
  </si>
  <si>
    <t>TX-121784</t>
  </si>
  <si>
    <t>TX-100454</t>
  </si>
  <si>
    <t>TX-100466</t>
  </si>
  <si>
    <t>TX-100518</t>
  </si>
  <si>
    <t>TX-101054</t>
  </si>
  <si>
    <t>TX-101212</t>
  </si>
  <si>
    <t>TX-101351</t>
  </si>
  <si>
    <t>TX-101681</t>
  </si>
  <si>
    <t>TX-101727</t>
  </si>
  <si>
    <t>TX-102217</t>
  </si>
  <si>
    <t>TX-103767</t>
  </si>
  <si>
    <t>TX-104347</t>
  </si>
  <si>
    <t>TX-104760</t>
  </si>
  <si>
    <t>TX-104834</t>
  </si>
  <si>
    <t>TX-105209</t>
  </si>
  <si>
    <t>TX-105703</t>
  </si>
  <si>
    <t>TX-105730</t>
  </si>
  <si>
    <t>TX-105804</t>
  </si>
  <si>
    <t>TX-105902</t>
  </si>
  <si>
    <t>TX-106285</t>
  </si>
  <si>
    <t>TX-106841</t>
  </si>
  <si>
    <t>TX-107398</t>
  </si>
  <si>
    <t>TX-107569</t>
  </si>
  <si>
    <t>TX-109993</t>
  </si>
  <si>
    <t>TX-110378</t>
  </si>
  <si>
    <t>TX-110457</t>
  </si>
  <si>
    <t>TX-111008</t>
  </si>
  <si>
    <t>TX-111086</t>
  </si>
  <si>
    <t>TX-111309</t>
  </si>
  <si>
    <t>TX-112119</t>
  </si>
  <si>
    <t>TX-112893</t>
  </si>
  <si>
    <t>TX-112955</t>
  </si>
  <si>
    <t>TX-113282</t>
  </si>
  <si>
    <t>TX-113376</t>
  </si>
  <si>
    <t>TX-113430</t>
  </si>
  <si>
    <t>TX-113748</t>
  </si>
  <si>
    <t>TX-113920</t>
  </si>
  <si>
    <t>TX-114027</t>
  </si>
  <si>
    <t>TX-114440</t>
  </si>
  <si>
    <t>TX-114844</t>
  </si>
  <si>
    <t>TX-115285</t>
  </si>
  <si>
    <t>TX-115315</t>
  </si>
  <si>
    <t>TX-115706</t>
  </si>
  <si>
    <t>TX-116093</t>
  </si>
  <si>
    <t>TX-116558</t>
  </si>
  <si>
    <t>TX-116600</t>
  </si>
  <si>
    <t>TX-117321</t>
  </si>
  <si>
    <t>TX-117476</t>
  </si>
  <si>
    <t>TX-117584</t>
  </si>
  <si>
    <t>TX-118277</t>
  </si>
  <si>
    <t>TX-118416</t>
  </si>
  <si>
    <t>TX-118722</t>
  </si>
  <si>
    <t>TX-119162</t>
  </si>
  <si>
    <t>TX-119572</t>
  </si>
  <si>
    <t>TX-120324</t>
  </si>
  <si>
    <t>TX-120778</t>
  </si>
  <si>
    <t>TX-121570</t>
  </si>
  <si>
    <t>TX-121687</t>
  </si>
  <si>
    <t>TX-101274</t>
  </si>
  <si>
    <t>TX-101656</t>
  </si>
  <si>
    <t>TX-102591</t>
  </si>
  <si>
    <t>TX-103076</t>
  </si>
  <si>
    <t>TX-103381</t>
  </si>
  <si>
    <t>TX-103895</t>
  </si>
  <si>
    <t>TX-104643</t>
  </si>
  <si>
    <t>TX-105219</t>
  </si>
  <si>
    <t>TX-106765</t>
  </si>
  <si>
    <t>TX-106936</t>
  </si>
  <si>
    <t>TX-107455</t>
  </si>
  <si>
    <t>TX-107969</t>
  </si>
  <si>
    <t>TX-108096</t>
  </si>
  <si>
    <t>TX-108462</t>
  </si>
  <si>
    <t>TX-109097</t>
  </si>
  <si>
    <t>TX-109111</t>
  </si>
  <si>
    <t>TX-109242</t>
  </si>
  <si>
    <t>TX-109253</t>
  </si>
  <si>
    <t>TX-109398</t>
  </si>
  <si>
    <t>TX-109580</t>
  </si>
  <si>
    <t>TX-109727</t>
  </si>
  <si>
    <t>TX-109940</t>
  </si>
  <si>
    <t>TX-109977</t>
  </si>
  <si>
    <t>TX-110493</t>
  </si>
  <si>
    <t>TX-110633</t>
  </si>
  <si>
    <t>TX-110715</t>
  </si>
  <si>
    <t>TX-110745</t>
  </si>
  <si>
    <t>TX-110756</t>
  </si>
  <si>
    <t>TX-110780</t>
  </si>
  <si>
    <t>TX-111412</t>
  </si>
  <si>
    <t>TX-111577</t>
  </si>
  <si>
    <t>TX-112046</t>
  </si>
  <si>
    <t>TX-112262</t>
  </si>
  <si>
    <t>TX-112528</t>
  </si>
  <si>
    <t>TX-112549</t>
  </si>
  <si>
    <t>TX-113550</t>
  </si>
  <si>
    <t>TX-113922</t>
  </si>
  <si>
    <t>TX-114075</t>
  </si>
  <si>
    <t>TX-115348</t>
  </si>
  <si>
    <t>TX-115838</t>
  </si>
  <si>
    <t>TX-116278</t>
  </si>
  <si>
    <t>TX-117278</t>
  </si>
  <si>
    <t>TX-117410</t>
  </si>
  <si>
    <t>TX-117797</t>
  </si>
  <si>
    <t>TX-118043</t>
  </si>
  <si>
    <t>TX-118266</t>
  </si>
  <si>
    <t>TX-118717</t>
  </si>
  <si>
    <t>TX-118861</t>
  </si>
  <si>
    <t>TX-119452</t>
  </si>
  <si>
    <t>TX-119753</t>
  </si>
  <si>
    <t>TX-119872</t>
  </si>
  <si>
    <t>TX-120025</t>
  </si>
  <si>
    <t>TX-120870</t>
  </si>
  <si>
    <t>TX-121006</t>
  </si>
  <si>
    <t>TX-121061</t>
  </si>
  <si>
    <t>TX-121429</t>
  </si>
  <si>
    <t>TX-100485</t>
  </si>
  <si>
    <t>TX-101748</t>
  </si>
  <si>
    <t>TX-102476</t>
  </si>
  <si>
    <t>TX-103837</t>
  </si>
  <si>
    <t>TX-104057</t>
  </si>
  <si>
    <t>TX-104422</t>
  </si>
  <si>
    <t>TX-104943</t>
  </si>
  <si>
    <t>TX-104953</t>
  </si>
  <si>
    <t>TX-105254</t>
  </si>
  <si>
    <t>TX-105317</t>
  </si>
  <si>
    <t>TX-105851</t>
  </si>
  <si>
    <t>TX-106041</t>
  </si>
  <si>
    <t>TX-106132</t>
  </si>
  <si>
    <t>TX-106140</t>
  </si>
  <si>
    <t>TX-106815</t>
  </si>
  <si>
    <t>TX-106828</t>
  </si>
  <si>
    <t>TX-107104</t>
  </si>
  <si>
    <t>TX-107602</t>
  </si>
  <si>
    <t>TX-107611</t>
  </si>
  <si>
    <t>TX-107645</t>
  </si>
  <si>
    <t>TX-108214</t>
  </si>
  <si>
    <t>TX-108497</t>
  </si>
  <si>
    <t>TX-108775</t>
  </si>
  <si>
    <t>TX-109384</t>
  </si>
  <si>
    <t>TX-109785</t>
  </si>
  <si>
    <t>TX-109891</t>
  </si>
  <si>
    <t>TX-110137</t>
  </si>
  <si>
    <t>TX-110521</t>
  </si>
  <si>
    <t>TX-110720</t>
  </si>
  <si>
    <t>TX-110831</t>
  </si>
  <si>
    <t>TX-111195</t>
  </si>
  <si>
    <t>TX-111281</t>
  </si>
  <si>
    <t>TX-111297</t>
  </si>
  <si>
    <t>TX-111823</t>
  </si>
  <si>
    <t>TX-112243</t>
  </si>
  <si>
    <t>TX-113212</t>
  </si>
  <si>
    <t>TX-113393</t>
  </si>
  <si>
    <t>TX-114073</t>
  </si>
  <si>
    <t>TX-114407</t>
  </si>
  <si>
    <t>TX-115994</t>
  </si>
  <si>
    <t>TX-116053</t>
  </si>
  <si>
    <t>TX-116597</t>
  </si>
  <si>
    <t>TX-117068</t>
  </si>
  <si>
    <t>TX-117105</t>
  </si>
  <si>
    <t>TX-117714</t>
  </si>
  <si>
    <t>TX-117825</t>
  </si>
  <si>
    <t>TX-117908</t>
  </si>
  <si>
    <t>TX-118023</t>
  </si>
  <si>
    <t>TX-118128</t>
  </si>
  <si>
    <t>TX-118636</t>
  </si>
  <si>
    <t>TX-119302</t>
  </si>
  <si>
    <t>TX-119767</t>
  </si>
  <si>
    <t>TX-119897</t>
  </si>
  <si>
    <t>TX-120005</t>
  </si>
  <si>
    <t>TX-120094</t>
  </si>
  <si>
    <t>TX-120243</t>
  </si>
  <si>
    <t>TX-120359</t>
  </si>
  <si>
    <t>TX-121147</t>
  </si>
  <si>
    <t>TX-121384</t>
  </si>
  <si>
    <t>TX-121582</t>
  </si>
  <si>
    <t>TX-101080</t>
  </si>
  <si>
    <t>TX-101782</t>
  </si>
  <si>
    <t>TX-101990</t>
  </si>
  <si>
    <t>TX-102753</t>
  </si>
  <si>
    <t>TX-102919</t>
  </si>
  <si>
    <t>TX-103394</t>
  </si>
  <si>
    <t>TX-103462</t>
  </si>
  <si>
    <t>TX-103691</t>
  </si>
  <si>
    <t>TX-103976</t>
  </si>
  <si>
    <t>TX-104056</t>
  </si>
  <si>
    <t>TX-104269</t>
  </si>
  <si>
    <t>TX-104727</t>
  </si>
  <si>
    <t>TX-104839</t>
  </si>
  <si>
    <t>TX-104910</t>
  </si>
  <si>
    <t>TX-104912</t>
  </si>
  <si>
    <t>TX-105330</t>
  </si>
  <si>
    <t>TX-105915</t>
  </si>
  <si>
    <t>TX-106068</t>
  </si>
  <si>
    <t>TX-106214</t>
  </si>
  <si>
    <t>TX-106288</t>
  </si>
  <si>
    <t>TX-106811</t>
  </si>
  <si>
    <t>TX-108070</t>
  </si>
  <si>
    <t>TX-108782</t>
  </si>
  <si>
    <t>TX-108908</t>
  </si>
  <si>
    <t>TX-109437</t>
  </si>
  <si>
    <t>TX-110356</t>
  </si>
  <si>
    <t>TX-111042</t>
  </si>
  <si>
    <t>TX-111113</t>
  </si>
  <si>
    <t>TX-111164</t>
  </si>
  <si>
    <t>TX-111233</t>
  </si>
  <si>
    <t>TX-111250</t>
  </si>
  <si>
    <t>TX-111390</t>
  </si>
  <si>
    <t>TX-111441</t>
  </si>
  <si>
    <t>TX-111892</t>
  </si>
  <si>
    <t>TX-112369</t>
  </si>
  <si>
    <t>TX-113367</t>
  </si>
  <si>
    <t>TX-114356</t>
  </si>
  <si>
    <t>TX-114525</t>
  </si>
  <si>
    <t>TX-114802</t>
  </si>
  <si>
    <t>TX-115555</t>
  </si>
  <si>
    <t>TX-116211</t>
  </si>
  <si>
    <t>TX-116561</t>
  </si>
  <si>
    <t>TX-117469</t>
  </si>
  <si>
    <t>TX-117601</t>
  </si>
  <si>
    <t>TX-117613</t>
  </si>
  <si>
    <t>TX-117764</t>
  </si>
  <si>
    <t>TX-118172</t>
  </si>
  <si>
    <t>TX-119122</t>
  </si>
  <si>
    <t>TX-119332</t>
  </si>
  <si>
    <t>TX-119591</t>
  </si>
  <si>
    <t>TX-119655</t>
  </si>
  <si>
    <t>TX-119928</t>
  </si>
  <si>
    <t>TX-120513</t>
  </si>
  <si>
    <t>TX-120522</t>
  </si>
  <si>
    <t>TX-120685</t>
  </si>
  <si>
    <t>TX-120842</t>
  </si>
  <si>
    <t>TX-120968</t>
  </si>
  <si>
    <t>TX-121240</t>
  </si>
  <si>
    <t>TX-121442</t>
  </si>
  <si>
    <t>TX-121649</t>
  </si>
  <si>
    <t>TX-100633</t>
  </si>
  <si>
    <t>TX-100944</t>
  </si>
  <si>
    <t>TX-101154</t>
  </si>
  <si>
    <t>TX-101913</t>
  </si>
  <si>
    <t>TX-102068</t>
  </si>
  <si>
    <t>TX-102105</t>
  </si>
  <si>
    <t>TX-102640</t>
  </si>
  <si>
    <t>TX-102775</t>
  </si>
  <si>
    <t>TX-103079</t>
  </si>
  <si>
    <t>TX-104131</t>
  </si>
  <si>
    <t>TX-104274</t>
  </si>
  <si>
    <t>TX-104667</t>
  </si>
  <si>
    <t>TX-104791</t>
  </si>
  <si>
    <t>TX-105435</t>
  </si>
  <si>
    <t>TX-105737</t>
  </si>
  <si>
    <t>TX-106122</t>
  </si>
  <si>
    <t>TX-106200</t>
  </si>
  <si>
    <t>TX-106370</t>
  </si>
  <si>
    <t>TX-106593</t>
  </si>
  <si>
    <t>TX-106699</t>
  </si>
  <si>
    <t>TX-106921</t>
  </si>
  <si>
    <t>TX-107123</t>
  </si>
  <si>
    <t>TX-107379</t>
  </si>
  <si>
    <t>TX-107449</t>
  </si>
  <si>
    <t>TX-110055</t>
  </si>
  <si>
    <t>TX-111299</t>
  </si>
  <si>
    <t>TX-111323</t>
  </si>
  <si>
    <t>TX-112188</t>
  </si>
  <si>
    <t>TX-112322</t>
  </si>
  <si>
    <t>TX-112331</t>
  </si>
  <si>
    <t>TX-112401</t>
  </si>
  <si>
    <t>TX-112547</t>
  </si>
  <si>
    <t>TX-113052</t>
  </si>
  <si>
    <t>TX-113107</t>
  </si>
  <si>
    <t>TX-113272</t>
  </si>
  <si>
    <t>TX-113484</t>
  </si>
  <si>
    <t>TX-114232</t>
  </si>
  <si>
    <t>TX-116193</t>
  </si>
  <si>
    <t>TX-116241</t>
  </si>
  <si>
    <t>TX-116448</t>
  </si>
  <si>
    <t>TX-116499</t>
  </si>
  <si>
    <t>TX-116529</t>
  </si>
  <si>
    <t>TX-117243</t>
  </si>
  <si>
    <t>TX-117557</t>
  </si>
  <si>
    <t>TX-117941</t>
  </si>
  <si>
    <t>TX-118123</t>
  </si>
  <si>
    <t>TX-118692</t>
  </si>
  <si>
    <t>TX-119515</t>
  </si>
  <si>
    <t>TX-119983</t>
  </si>
  <si>
    <t>TX-120683</t>
  </si>
  <si>
    <t>TX-121755</t>
  </si>
  <si>
    <t>TX-121932</t>
  </si>
  <si>
    <t>TX-101442</t>
  </si>
  <si>
    <t>TX-102473</t>
  </si>
  <si>
    <t>TX-102885</t>
  </si>
  <si>
    <t>TX-103208</t>
  </si>
  <si>
    <t>TX-103610</t>
  </si>
  <si>
    <t>TX-103964</t>
  </si>
  <si>
    <t>TX-104552</t>
  </si>
  <si>
    <t>TX-104606</t>
  </si>
  <si>
    <t>TX-105028</t>
  </si>
  <si>
    <t>TX-105570</t>
  </si>
  <si>
    <t>TX-105691</t>
  </si>
  <si>
    <t>TX-105710</t>
  </si>
  <si>
    <t>TX-105809</t>
  </si>
  <si>
    <t>TX-106027</t>
  </si>
  <si>
    <t>TX-106277</t>
  </si>
  <si>
    <t>TX-106932</t>
  </si>
  <si>
    <t>TX-107003</t>
  </si>
  <si>
    <t>TX-107687</t>
  </si>
  <si>
    <t>TX-107751</t>
  </si>
  <si>
    <t>TX-110091</t>
  </si>
  <si>
    <t>TX-110305</t>
  </si>
  <si>
    <t>TX-110626</t>
  </si>
  <si>
    <t>TX-110983</t>
  </si>
  <si>
    <t>TX-111071</t>
  </si>
  <si>
    <t>TX-111211</t>
  </si>
  <si>
    <t>TX-111448</t>
  </si>
  <si>
    <t>TX-111574</t>
  </si>
  <si>
    <t>TX-111718</t>
  </si>
  <si>
    <t>TX-111828</t>
  </si>
  <si>
    <t>TX-111867</t>
  </si>
  <si>
    <t>TX-111923</t>
  </si>
  <si>
    <t>TX-112274</t>
  </si>
  <si>
    <t>TX-112368</t>
  </si>
  <si>
    <t>TX-114276</t>
  </si>
  <si>
    <t>TX-114312</t>
  </si>
  <si>
    <t>TX-114464</t>
  </si>
  <si>
    <t>TX-114492</t>
  </si>
  <si>
    <t>TX-115286</t>
  </si>
  <si>
    <t>TX-115657</t>
  </si>
  <si>
    <t>TX-115947</t>
  </si>
  <si>
    <t>TX-116016</t>
  </si>
  <si>
    <t>TX-116226</t>
  </si>
  <si>
    <t>TX-116301</t>
  </si>
  <si>
    <t>TX-116433</t>
  </si>
  <si>
    <t>TX-116540</t>
  </si>
  <si>
    <t>TX-116664</t>
  </si>
  <si>
    <t>TX-116993</t>
  </si>
  <si>
    <t>TX-117194</t>
  </si>
  <si>
    <t>TX-117492</t>
  </si>
  <si>
    <t>TX-118087</t>
  </si>
  <si>
    <t>TX-118630</t>
  </si>
  <si>
    <t>TX-118958</t>
  </si>
  <si>
    <t>TX-119516</t>
  </si>
  <si>
    <t>TX-119967</t>
  </si>
  <si>
    <t>TX-120182</t>
  </si>
  <si>
    <t>TX-120815</t>
  </si>
  <si>
    <t>TX-121041</t>
  </si>
  <si>
    <t>TX-121760</t>
  </si>
  <si>
    <t>TX-100010</t>
  </si>
  <si>
    <t>TX-100413</t>
  </si>
  <si>
    <t>TX-101071</t>
  </si>
  <si>
    <t>TX-101218</t>
  </si>
  <si>
    <t>TX-101255</t>
  </si>
  <si>
    <t>TX-101280</t>
  </si>
  <si>
    <t>TX-101386</t>
  </si>
  <si>
    <t>TX-101717</t>
  </si>
  <si>
    <t>TX-102285</t>
  </si>
  <si>
    <t>TX-102511</t>
  </si>
  <si>
    <t>TX-103061</t>
  </si>
  <si>
    <t>TX-103325</t>
  </si>
  <si>
    <t>TX-104118</t>
  </si>
  <si>
    <t>TX-104216</t>
  </si>
  <si>
    <t>TX-104355</t>
  </si>
  <si>
    <t>TX-104356</t>
  </si>
  <si>
    <t>TX-104844</t>
  </si>
  <si>
    <t>TX-104888</t>
  </si>
  <si>
    <t>TX-105178</t>
  </si>
  <si>
    <t>TX-106052</t>
  </si>
  <si>
    <t>TX-106381</t>
  </si>
  <si>
    <t>TX-106563</t>
  </si>
  <si>
    <t>TX-106648</t>
  </si>
  <si>
    <t>TX-106827</t>
  </si>
  <si>
    <t>TX-107255</t>
  </si>
  <si>
    <t>TX-107651</t>
  </si>
  <si>
    <t>TX-107699</t>
  </si>
  <si>
    <t>TX-109078</t>
  </si>
  <si>
    <t>TX-109536</t>
  </si>
  <si>
    <t>TX-109543</t>
  </si>
  <si>
    <t>TX-109998</t>
  </si>
  <si>
    <t>TX-110324</t>
  </si>
  <si>
    <t>TX-110504</t>
  </si>
  <si>
    <t>TX-110607</t>
  </si>
  <si>
    <t>TX-110854</t>
  </si>
  <si>
    <t>TX-111672</t>
  </si>
  <si>
    <t>TX-111894</t>
  </si>
  <si>
    <t>TX-112054</t>
  </si>
  <si>
    <t>TX-112114</t>
  </si>
  <si>
    <t>TX-112473</t>
  </si>
  <si>
    <t>TX-114007</t>
  </si>
  <si>
    <t>TX-114259</t>
  </si>
  <si>
    <t>TX-114567</t>
  </si>
  <si>
    <t>TX-114711</t>
  </si>
  <si>
    <t>TX-114851</t>
  </si>
  <si>
    <t>TX-115501</t>
  </si>
  <si>
    <t>TX-116520</t>
  </si>
  <si>
    <t>TX-116774</t>
  </si>
  <si>
    <t>TX-117413</t>
  </si>
  <si>
    <t>TX-117860</t>
  </si>
  <si>
    <t>TX-117978</t>
  </si>
  <si>
    <t>TX-118532</t>
  </si>
  <si>
    <t>TX-118858</t>
  </si>
  <si>
    <t>TX-119421</t>
  </si>
  <si>
    <t>TX-119509</t>
  </si>
  <si>
    <t>TX-120083</t>
  </si>
  <si>
    <t>TX-120106</t>
  </si>
  <si>
    <t>TX-120195</t>
  </si>
  <si>
    <t>TX-120825</t>
  </si>
  <si>
    <t>TX-121120</t>
  </si>
  <si>
    <t>TX-100087</t>
  </si>
  <si>
    <t>TX-100177</t>
  </si>
  <si>
    <t>TX-100694</t>
  </si>
  <si>
    <t>TX-101697</t>
  </si>
  <si>
    <t>TX-101710</t>
  </si>
  <si>
    <t>TX-102784</t>
  </si>
  <si>
    <t>TX-102975</t>
  </si>
  <si>
    <t>TX-103997</t>
  </si>
  <si>
    <t>TX-104040</t>
  </si>
  <si>
    <t>TX-104344</t>
  </si>
  <si>
    <t>TX-105179</t>
  </si>
  <si>
    <t>TX-105457</t>
  </si>
  <si>
    <t>TX-106085</t>
  </si>
  <si>
    <t>TX-106406</t>
  </si>
  <si>
    <t>TX-106420</t>
  </si>
  <si>
    <t>TX-106772</t>
  </si>
  <si>
    <t>TX-107256</t>
  </si>
  <si>
    <t>TX-107437</t>
  </si>
  <si>
    <t>TX-107926</t>
  </si>
  <si>
    <t>TX-107995</t>
  </si>
  <si>
    <t>TX-108378</t>
  </si>
  <si>
    <t>TX-108445</t>
  </si>
  <si>
    <t>TX-108702</t>
  </si>
  <si>
    <t>TX-109655</t>
  </si>
  <si>
    <t>TX-110123</t>
  </si>
  <si>
    <t>TX-110829</t>
  </si>
  <si>
    <t>TX-111296</t>
  </si>
  <si>
    <t>TX-111489</t>
  </si>
  <si>
    <t>TX-111556</t>
  </si>
  <si>
    <t>TX-111811</t>
  </si>
  <si>
    <t>TX-112171</t>
  </si>
  <si>
    <t>TX-113234</t>
  </si>
  <si>
    <t>TX-113589</t>
  </si>
  <si>
    <t>TX-113624</t>
  </si>
  <si>
    <t>TX-113809</t>
  </si>
  <si>
    <t>TX-114462</t>
  </si>
  <si>
    <t>TX-114593</t>
  </si>
  <si>
    <t>TX-114716</t>
  </si>
  <si>
    <t>TX-115418</t>
  </si>
  <si>
    <t>TX-115613</t>
  </si>
  <si>
    <t>TX-115867</t>
  </si>
  <si>
    <t>TX-115877</t>
  </si>
  <si>
    <t>TX-116285</t>
  </si>
  <si>
    <t>TX-116432</t>
  </si>
  <si>
    <t>TX-116548</t>
  </si>
  <si>
    <t>TX-116550</t>
  </si>
  <si>
    <t>TX-116606</t>
  </si>
  <si>
    <t>TX-117274</t>
  </si>
  <si>
    <t>TX-118101</t>
  </si>
  <si>
    <t>TX-118230</t>
  </si>
  <si>
    <t>TX-118340</t>
  </si>
  <si>
    <t>TX-118759</t>
  </si>
  <si>
    <t>TX-119335</t>
  </si>
  <si>
    <t>TX-119361</t>
  </si>
  <si>
    <t>TX-119553</t>
  </si>
  <si>
    <t>TX-120042</t>
  </si>
  <si>
    <t>TX-120292</t>
  </si>
  <si>
    <t>TX-120793</t>
  </si>
  <si>
    <t>TX-121434</t>
  </si>
  <si>
    <t>TX-100495</t>
  </si>
  <si>
    <t>TX-101690</t>
  </si>
  <si>
    <t>TX-101842</t>
  </si>
  <si>
    <t>TX-102721</t>
  </si>
  <si>
    <t>TX-103254</t>
  </si>
  <si>
    <t>TX-103420</t>
  </si>
  <si>
    <t>TX-103614</t>
  </si>
  <si>
    <t>TX-103753</t>
  </si>
  <si>
    <t>TX-104152</t>
  </si>
  <si>
    <t>TX-104961</t>
  </si>
  <si>
    <t>TX-105344</t>
  </si>
  <si>
    <t>TX-105758</t>
  </si>
  <si>
    <t>TX-105968</t>
  </si>
  <si>
    <t>TX-106014</t>
  </si>
  <si>
    <t>TX-106524</t>
  </si>
  <si>
    <t>TX-106914</t>
  </si>
  <si>
    <t>TX-107264</t>
  </si>
  <si>
    <t>TX-107410</t>
  </si>
  <si>
    <t>TX-107648</t>
  </si>
  <si>
    <t>TX-108318</t>
  </si>
  <si>
    <t>TX-108367</t>
  </si>
  <si>
    <t>TX-108507</t>
  </si>
  <si>
    <t>TX-109425</t>
  </si>
  <si>
    <t>TX-109691</t>
  </si>
  <si>
    <t>TX-111098</t>
  </si>
  <si>
    <t>TX-111404</t>
  </si>
  <si>
    <t>TX-111605</t>
  </si>
  <si>
    <t>TX-112148</t>
  </si>
  <si>
    <t>TX-112279</t>
  </si>
  <si>
    <t>TX-112545</t>
  </si>
  <si>
    <t>TX-112579</t>
  </si>
  <si>
    <t>TX-112590</t>
  </si>
  <si>
    <t>TX-112668</t>
  </si>
  <si>
    <t>TX-112712</t>
  </si>
  <si>
    <t>TX-112967</t>
  </si>
  <si>
    <t>TX-114316</t>
  </si>
  <si>
    <t>TX-114395</t>
  </si>
  <si>
    <t>TX-115317</t>
  </si>
  <si>
    <t>TX-115719</t>
  </si>
  <si>
    <t>TX-116687</t>
  </si>
  <si>
    <t>TX-116693</t>
  </si>
  <si>
    <t>TX-116734</t>
  </si>
  <si>
    <t>TX-116786</t>
  </si>
  <si>
    <t>TX-116972</t>
  </si>
  <si>
    <t>TX-117166</t>
  </si>
  <si>
    <t>TX-117358</t>
  </si>
  <si>
    <t>TX-117403</t>
  </si>
  <si>
    <t>TX-117735</t>
  </si>
  <si>
    <t>TX-117865</t>
  </si>
  <si>
    <t>TX-118030</t>
  </si>
  <si>
    <t>TX-118109</t>
  </si>
  <si>
    <t>TX-118260</t>
  </si>
  <si>
    <t>TX-118397</t>
  </si>
  <si>
    <t>TX-118488</t>
  </si>
  <si>
    <t>TX-119008</t>
  </si>
  <si>
    <t>TX-119648</t>
  </si>
  <si>
    <t>TX-120934</t>
  </si>
  <si>
    <t>TX-121578</t>
  </si>
  <si>
    <t>TX-121686</t>
  </si>
  <si>
    <t>TX-100284</t>
  </si>
  <si>
    <t>TX-100445</t>
  </si>
  <si>
    <t>TX-100898</t>
  </si>
  <si>
    <t>TX-101111</t>
  </si>
  <si>
    <t>TX-101550</t>
  </si>
  <si>
    <t>TX-102145</t>
  </si>
  <si>
    <t>TX-102794</t>
  </si>
  <si>
    <t>TX-103121</t>
  </si>
  <si>
    <t>TX-104214</t>
  </si>
  <si>
    <t>TX-104500</t>
  </si>
  <si>
    <t>TX-105937</t>
  </si>
  <si>
    <t>TX-106425</t>
  </si>
  <si>
    <t>TX-106738</t>
  </si>
  <si>
    <t>TX-107544</t>
  </si>
  <si>
    <t>TX-107660</t>
  </si>
  <si>
    <t>TX-108448</t>
  </si>
  <si>
    <t>TX-108611</t>
  </si>
  <si>
    <t>TX-109029</t>
  </si>
  <si>
    <t>TX-109227</t>
  </si>
  <si>
    <t>TX-109685</t>
  </si>
  <si>
    <t>TX-110308</t>
  </si>
  <si>
    <t>TX-110475</t>
  </si>
  <si>
    <t>TX-110819</t>
  </si>
  <si>
    <t>TX-111764</t>
  </si>
  <si>
    <t>TX-111993</t>
  </si>
  <si>
    <t>TX-112096</t>
  </si>
  <si>
    <t>TX-112228</t>
  </si>
  <si>
    <t>TX-112270</t>
  </si>
  <si>
    <t>TX-112875</t>
  </si>
  <si>
    <t>TX-112997</t>
  </si>
  <si>
    <t>TX-113066</t>
  </si>
  <si>
    <t>TX-113538</t>
  </si>
  <si>
    <t>TX-113603</t>
  </si>
  <si>
    <t>TX-113620</t>
  </si>
  <si>
    <t>TX-114003</t>
  </si>
  <si>
    <t>TX-114036</t>
  </si>
  <si>
    <t>TX-114050</t>
  </si>
  <si>
    <t>TX-114139</t>
  </si>
  <si>
    <t>TX-114469</t>
  </si>
  <si>
    <t>TX-114983</t>
  </si>
  <si>
    <t>TX-115138</t>
  </si>
  <si>
    <t>TX-115414</t>
  </si>
  <si>
    <t>TX-115778</t>
  </si>
  <si>
    <t>TX-115848</t>
  </si>
  <si>
    <t>TX-115946</t>
  </si>
  <si>
    <t>TX-116006</t>
  </si>
  <si>
    <t>TX-116019</t>
  </si>
  <si>
    <t>TX-116836</t>
  </si>
  <si>
    <t>TX-117532</t>
  </si>
  <si>
    <t>TX-117993</t>
  </si>
  <si>
    <t>TX-118165</t>
  </si>
  <si>
    <t>TX-118699</t>
  </si>
  <si>
    <t>TX-119710</t>
  </si>
  <si>
    <t>TX-119777</t>
  </si>
  <si>
    <t>TX-120144</t>
  </si>
  <si>
    <t>TX-120293</t>
  </si>
  <si>
    <t>TX-120409</t>
  </si>
  <si>
    <t>TX-120542</t>
  </si>
  <si>
    <t>TX-121321</t>
  </si>
  <si>
    <t>TX-121609</t>
  </si>
  <si>
    <t>TX-121952</t>
  </si>
  <si>
    <t>TX-121969</t>
  </si>
  <si>
    <t>TX-100228</t>
  </si>
  <si>
    <t>TX-100500</t>
  </si>
  <si>
    <t>TX-100512</t>
  </si>
  <si>
    <t>TX-101424</t>
  </si>
  <si>
    <t>TX-101720</t>
  </si>
  <si>
    <t>TX-102019</t>
  </si>
  <si>
    <t>TX-103006</t>
  </si>
  <si>
    <t>TX-103476</t>
  </si>
  <si>
    <t>TX-103519</t>
  </si>
  <si>
    <t>TX-103949</t>
  </si>
  <si>
    <t>TX-104608</t>
  </si>
  <si>
    <t>TX-104755</t>
  </si>
  <si>
    <t>TX-104763</t>
  </si>
  <si>
    <t>TX-105152</t>
  </si>
  <si>
    <t>TX-106040</t>
  </si>
  <si>
    <t>TX-106045</t>
  </si>
  <si>
    <t>TX-106348</t>
  </si>
  <si>
    <t>TX-106548</t>
  </si>
  <si>
    <t>TX-106618</t>
  </si>
  <si>
    <t>TX-106701</t>
  </si>
  <si>
    <t>TX-107037</t>
  </si>
  <si>
    <t>TX-108253</t>
  </si>
  <si>
    <t>TX-108720</t>
  </si>
  <si>
    <t>TX-108751</t>
  </si>
  <si>
    <t>TX-109341</t>
  </si>
  <si>
    <t>TX-109921</t>
  </si>
  <si>
    <t>TX-110051</t>
  </si>
  <si>
    <t>TX-110168</t>
  </si>
  <si>
    <t>TX-110682</t>
  </si>
  <si>
    <t>TX-111878</t>
  </si>
  <si>
    <t>TX-112048</t>
  </si>
  <si>
    <t>TX-112569</t>
  </si>
  <si>
    <t>TX-112684</t>
  </si>
  <si>
    <t>TX-112816</t>
  </si>
  <si>
    <t>TX-113782</t>
  </si>
  <si>
    <t>TX-114159</t>
  </si>
  <si>
    <t>TX-114337</t>
  </si>
  <si>
    <t>TX-114456</t>
  </si>
  <si>
    <t>TX-115011</t>
  </si>
  <si>
    <t>TX-115692</t>
  </si>
  <si>
    <t>TX-115858</t>
  </si>
  <si>
    <t>TX-115945</t>
  </si>
  <si>
    <t>TX-116048</t>
  </si>
  <si>
    <t>TX-116319</t>
  </si>
  <si>
    <t>TX-116404</t>
  </si>
  <si>
    <t>TX-116414</t>
  </si>
  <si>
    <t>TX-116842</t>
  </si>
  <si>
    <t>TX-116888</t>
  </si>
  <si>
    <t>TX-117016</t>
  </si>
  <si>
    <t>TX-117594</t>
  </si>
  <si>
    <t>TX-118750</t>
  </si>
  <si>
    <t>TX-118854</t>
  </si>
  <si>
    <t>TX-119622</t>
  </si>
  <si>
    <t>TX-119746</t>
  </si>
  <si>
    <t>TX-119835</t>
  </si>
  <si>
    <t>TX-120304</t>
  </si>
  <si>
    <t>TX-120390</t>
  </si>
  <si>
    <t>TX-120589</t>
  </si>
  <si>
    <t>TX-121094</t>
  </si>
  <si>
    <t>TX-121497</t>
  </si>
  <si>
    <t>TX-121611</t>
  </si>
  <si>
    <t>TX-121658</t>
  </si>
  <si>
    <t>TX-121826</t>
  </si>
  <si>
    <t>TX-100365</t>
  </si>
  <si>
    <t>TX-100462</t>
  </si>
  <si>
    <t>TX-100758</t>
  </si>
  <si>
    <t>TX-101116</t>
  </si>
  <si>
    <t>TX-101737</t>
  </si>
  <si>
    <t>TX-101886</t>
  </si>
  <si>
    <t>TX-101957</t>
  </si>
  <si>
    <t>TX-102320</t>
  </si>
  <si>
    <t>TX-102793</t>
  </si>
  <si>
    <t>TX-103777</t>
  </si>
  <si>
    <t>TX-103789</t>
  </si>
  <si>
    <t>TX-104803</t>
  </si>
  <si>
    <t>TX-104821</t>
  </si>
  <si>
    <t>TX-105144</t>
  </si>
  <si>
    <t>TX-105320</t>
  </si>
  <si>
    <t>TX-105549</t>
  </si>
  <si>
    <t>TX-106208</t>
  </si>
  <si>
    <t>TX-106508</t>
  </si>
  <si>
    <t>TX-106650</t>
  </si>
  <si>
    <t>TX-106767</t>
  </si>
  <si>
    <t>TX-107414</t>
  </si>
  <si>
    <t>TX-107510</t>
  </si>
  <si>
    <t>TX-107938</t>
  </si>
  <si>
    <t>TX-108500</t>
  </si>
  <si>
    <t>TX-108909</t>
  </si>
  <si>
    <t>TX-110577</t>
  </si>
  <si>
    <t>TX-110632</t>
  </si>
  <si>
    <t>TX-110675</t>
  </si>
  <si>
    <t>TX-110897</t>
  </si>
  <si>
    <t>TX-111057</t>
  </si>
  <si>
    <t>TX-111079</t>
  </si>
  <si>
    <t>TX-111327</t>
  </si>
  <si>
    <t>TX-111630</t>
  </si>
  <si>
    <t>TX-111986</t>
  </si>
  <si>
    <t>TX-112165</t>
  </si>
  <si>
    <t>TX-112184</t>
  </si>
  <si>
    <t>TX-112812</t>
  </si>
  <si>
    <t>TX-113151</t>
  </si>
  <si>
    <t>TX-113423</t>
  </si>
  <si>
    <t>TX-113949</t>
  </si>
  <si>
    <t>TX-114070</t>
  </si>
  <si>
    <t>TX-114672</t>
  </si>
  <si>
    <t>TX-114764</t>
  </si>
  <si>
    <t>TX-115231</t>
  </si>
  <si>
    <t>TX-115336</t>
  </si>
  <si>
    <t>TX-115375</t>
  </si>
  <si>
    <t>TX-115956</t>
  </si>
  <si>
    <t>TX-116263</t>
  </si>
  <si>
    <t>TX-116593</t>
  </si>
  <si>
    <t>TX-117086</t>
  </si>
  <si>
    <t>TX-118232</t>
  </si>
  <si>
    <t>TX-118494</t>
  </si>
  <si>
    <t>TX-119049</t>
  </si>
  <si>
    <t>TX-119369</t>
  </si>
  <si>
    <t>TX-119752</t>
  </si>
  <si>
    <t>TX-119848</t>
  </si>
  <si>
    <t>TX-120427</t>
  </si>
  <si>
    <t>TX-120532</t>
  </si>
  <si>
    <t>TX-120933</t>
  </si>
  <si>
    <t>TX-121299</t>
  </si>
  <si>
    <t>TX-121783</t>
  </si>
  <si>
    <t>TX-100269</t>
  </si>
  <si>
    <t>TX-101000</t>
  </si>
  <si>
    <t>TX-101180</t>
  </si>
  <si>
    <t>TX-101220</t>
  </si>
  <si>
    <t>TX-101999</t>
  </si>
  <si>
    <t>TX-102143</t>
  </si>
  <si>
    <t>TX-102157</t>
  </si>
  <si>
    <t>TX-102456</t>
  </si>
  <si>
    <t>TX-103168</t>
  </si>
  <si>
    <t>TX-103495</t>
  </si>
  <si>
    <t>TX-103522</t>
  </si>
  <si>
    <t>TX-103590</t>
  </si>
  <si>
    <t>TX-104116</t>
  </si>
  <si>
    <t>TX-104237</t>
  </si>
  <si>
    <t>TX-104594</t>
  </si>
  <si>
    <t>TX-104775</t>
  </si>
  <si>
    <t>TX-104986</t>
  </si>
  <si>
    <t>TX-105552</t>
  </si>
  <si>
    <t>TX-106449</t>
  </si>
  <si>
    <t>TX-106637</t>
  </si>
  <si>
    <t>TX-107400</t>
  </si>
  <si>
    <t>TX-107469</t>
  </si>
  <si>
    <t>TX-108239</t>
  </si>
  <si>
    <t>TX-108954</t>
  </si>
  <si>
    <t>TX-109386</t>
  </si>
  <si>
    <t>TX-110090</t>
  </si>
  <si>
    <t>TX-110092</t>
  </si>
  <si>
    <t>TX-110910</t>
  </si>
  <si>
    <t>TX-111347</t>
  </si>
  <si>
    <t>TX-111845</t>
  </si>
  <si>
    <t>TX-112259</t>
  </si>
  <si>
    <t>TX-113631</t>
  </si>
  <si>
    <t>TX-114274</t>
  </si>
  <si>
    <t>TX-114502</t>
  </si>
  <si>
    <t>TX-115556</t>
  </si>
  <si>
    <t>TX-115915</t>
  </si>
  <si>
    <t>TX-116716</t>
  </si>
  <si>
    <t>TX-116727</t>
  </si>
  <si>
    <t>TX-117849</t>
  </si>
  <si>
    <t>TX-118376</t>
  </si>
  <si>
    <t>TX-118385</t>
  </si>
  <si>
    <t>TX-118570</t>
  </si>
  <si>
    <t>TX-119217</t>
  </si>
  <si>
    <t>TX-119306</t>
  </si>
  <si>
    <t>TX-119705</t>
  </si>
  <si>
    <t>TX-119789</t>
  </si>
  <si>
    <t>TX-120548</t>
  </si>
  <si>
    <t>TX-120717</t>
  </si>
  <si>
    <t>TX-120776</t>
  </si>
  <si>
    <t>TX-120822</t>
  </si>
  <si>
    <t>TX-121039</t>
  </si>
  <si>
    <t>TX-121745</t>
  </si>
  <si>
    <t>TX-121857</t>
  </si>
  <si>
    <t>TX-121889</t>
  </si>
  <si>
    <t>TX-100028</t>
  </si>
  <si>
    <t>TX-100263</t>
  </si>
  <si>
    <t>TX-100406</t>
  </si>
  <si>
    <t>TX-100487</t>
  </si>
  <si>
    <t>TX-100504</t>
  </si>
  <si>
    <t>TX-101078</t>
  </si>
  <si>
    <t>TX-101102</t>
  </si>
  <si>
    <t>TX-101514</t>
  </si>
  <si>
    <t>TX-102055</t>
  </si>
  <si>
    <t>TX-102085</t>
  </si>
  <si>
    <t>TX-102102</t>
  </si>
  <si>
    <t>TX-103422</t>
  </si>
  <si>
    <t>TX-103521</t>
  </si>
  <si>
    <t>TX-104375</t>
  </si>
  <si>
    <t>TX-104412</t>
  </si>
  <si>
    <t>TX-105413</t>
  </si>
  <si>
    <t>TX-105560</t>
  </si>
  <si>
    <t>TX-107486</t>
  </si>
  <si>
    <t>TX-107755</t>
  </si>
  <si>
    <t>TX-107953</t>
  </si>
  <si>
    <t>TX-108192</t>
  </si>
  <si>
    <t>TX-109283</t>
  </si>
  <si>
    <t>TX-109397</t>
  </si>
  <si>
    <t>TX-110126</t>
  </si>
  <si>
    <t>TX-110652</t>
  </si>
  <si>
    <t>TX-110661</t>
  </si>
  <si>
    <t>TX-111000</t>
  </si>
  <si>
    <t>TX-111558</t>
  </si>
  <si>
    <t>TX-111817</t>
  </si>
  <si>
    <t>TX-113113</t>
  </si>
  <si>
    <t>TX-113420</t>
  </si>
  <si>
    <t>TX-113858</t>
  </si>
  <si>
    <t>TX-114240</t>
  </si>
  <si>
    <t>TX-114286</t>
  </si>
  <si>
    <t>TX-114869</t>
  </si>
  <si>
    <t>TX-115073</t>
  </si>
  <si>
    <t>TX-115422</t>
  </si>
  <si>
    <t>TX-116456</t>
  </si>
  <si>
    <t>TX-117531</t>
  </si>
  <si>
    <t>TX-117899</t>
  </si>
  <si>
    <t>TX-118035</t>
  </si>
  <si>
    <t>TX-118122</t>
  </si>
  <si>
    <t>TX-118761</t>
  </si>
  <si>
    <t>TX-119116</t>
  </si>
  <si>
    <t>TX-119143</t>
  </si>
  <si>
    <t>TX-120028</t>
  </si>
  <si>
    <t>TX-120270</t>
  </si>
  <si>
    <t>TX-100034</t>
  </si>
  <si>
    <t>TX-100748</t>
  </si>
  <si>
    <t>TX-101942</t>
  </si>
  <si>
    <t>TX-102275</t>
  </si>
  <si>
    <t>TX-102632</t>
  </si>
  <si>
    <t>TX-102903</t>
  </si>
  <si>
    <t>TX-103290</t>
  </si>
  <si>
    <t>TX-103417</t>
  </si>
  <si>
    <t>TX-103491</t>
  </si>
  <si>
    <t>TX-104091</t>
  </si>
  <si>
    <t>TX-104255</t>
  </si>
  <si>
    <t>TX-105432</t>
  </si>
  <si>
    <t>TX-105642</t>
  </si>
  <si>
    <t>TX-106555</t>
  </si>
  <si>
    <t>TX-107570</t>
  </si>
  <si>
    <t>TX-107966</t>
  </si>
  <si>
    <t>TX-107977</t>
  </si>
  <si>
    <t>TX-108045</t>
  </si>
  <si>
    <t>TX-108630</t>
  </si>
  <si>
    <t>TX-108820</t>
  </si>
  <si>
    <t>TX-109128</t>
  </si>
  <si>
    <t>TX-109220</t>
  </si>
  <si>
    <t>TX-109482</t>
  </si>
  <si>
    <t>TX-109567</t>
  </si>
  <si>
    <t>TX-109574</t>
  </si>
  <si>
    <t>TX-110002</t>
  </si>
  <si>
    <t>TX-110030</t>
  </si>
  <si>
    <t>TX-110067</t>
  </si>
  <si>
    <t>TX-110323</t>
  </si>
  <si>
    <t>TX-110360</t>
  </si>
  <si>
    <t>TX-110500</t>
  </si>
  <si>
    <t>TX-111147</t>
  </si>
  <si>
    <t>TX-111324</t>
  </si>
  <si>
    <t>TX-111977</t>
  </si>
  <si>
    <t>TX-112011</t>
  </si>
  <si>
    <t>TX-112199</t>
  </si>
  <si>
    <t>TX-112606</t>
  </si>
  <si>
    <t>TX-112958</t>
  </si>
  <si>
    <t>TX-113461</t>
  </si>
  <si>
    <t>TX-113485</t>
  </si>
  <si>
    <t>TX-114180</t>
  </si>
  <si>
    <t>TX-114413</t>
  </si>
  <si>
    <t>TX-114489</t>
  </si>
  <si>
    <t>TX-115093</t>
  </si>
  <si>
    <t>TX-115135</t>
  </si>
  <si>
    <t>TX-115795</t>
  </si>
  <si>
    <t>TX-116582</t>
  </si>
  <si>
    <t>TX-116751</t>
  </si>
  <si>
    <t>TX-117106</t>
  </si>
  <si>
    <t>TX-117245</t>
  </si>
  <si>
    <t>TX-117336</t>
  </si>
  <si>
    <t>TX-117724</t>
  </si>
  <si>
    <t>TX-118333</t>
  </si>
  <si>
    <t>TX-118536</t>
  </si>
  <si>
    <t>TX-119174</t>
  </si>
  <si>
    <t>TX-119192</t>
  </si>
  <si>
    <t>TX-119406</t>
  </si>
  <si>
    <t>TX-119495</t>
  </si>
  <si>
    <t>TX-119708</t>
  </si>
  <si>
    <t>TX-119720</t>
  </si>
  <si>
    <t>TX-120487</t>
  </si>
  <si>
    <t>TX-120543</t>
  </si>
  <si>
    <t>TX-120697</t>
  </si>
  <si>
    <t>TX-120997</t>
  </si>
  <si>
    <t>TX-121013</t>
  </si>
  <si>
    <t>TX-121759</t>
  </si>
  <si>
    <t>TX-121923</t>
  </si>
  <si>
    <t>TX-121977</t>
  </si>
  <si>
    <t>TX-100790</t>
  </si>
  <si>
    <t>TX-101903</t>
  </si>
  <si>
    <t>TX-102126</t>
  </si>
  <si>
    <t>TX-102570</t>
  </si>
  <si>
    <t>TX-102767</t>
  </si>
  <si>
    <t>TX-102837</t>
  </si>
  <si>
    <t>TX-102971</t>
  </si>
  <si>
    <t>TX-103004</t>
  </si>
  <si>
    <t>TX-103081</t>
  </si>
  <si>
    <t>TX-103145</t>
  </si>
  <si>
    <t>TX-103472</t>
  </si>
  <si>
    <t>TX-104105</t>
  </si>
  <si>
    <t>TX-104744</t>
  </si>
  <si>
    <t>TX-105013</t>
  </si>
  <si>
    <t>TX-105262</t>
  </si>
  <si>
    <t>TX-105339</t>
  </si>
  <si>
    <t>TX-105416</t>
  </si>
  <si>
    <t>TX-105679</t>
  </si>
  <si>
    <t>TX-105951</t>
  </si>
  <si>
    <t>TX-106136</t>
  </si>
  <si>
    <t>TX-106271</t>
  </si>
  <si>
    <t>TX-106501</t>
  </si>
  <si>
    <t>TX-107172</t>
  </si>
  <si>
    <t>TX-107237</t>
  </si>
  <si>
    <t>TX-108455</t>
  </si>
  <si>
    <t>TX-108528</t>
  </si>
  <si>
    <t>TX-108608</t>
  </si>
  <si>
    <t>TX-108740</t>
  </si>
  <si>
    <t>TX-108935</t>
  </si>
  <si>
    <t>TX-109450</t>
  </si>
  <si>
    <t>TX-109511</t>
  </si>
  <si>
    <t>TX-109623</t>
  </si>
  <si>
    <t>TX-109687</t>
  </si>
  <si>
    <t>TX-110001</t>
  </si>
  <si>
    <t>TX-110730</t>
  </si>
  <si>
    <t>TX-111527</t>
  </si>
  <si>
    <t>TX-112031</t>
  </si>
  <si>
    <t>TX-112652</t>
  </si>
  <si>
    <t>TX-113061</t>
  </si>
  <si>
    <t>TX-113117</t>
  </si>
  <si>
    <t>TX-113375</t>
  </si>
  <si>
    <t>TX-114380</t>
  </si>
  <si>
    <t>TX-114867</t>
  </si>
  <si>
    <t>TX-115091</t>
  </si>
  <si>
    <t>TX-115566</t>
  </si>
  <si>
    <t>TX-115602</t>
  </si>
  <si>
    <t>TX-115749</t>
  </si>
  <si>
    <t>TX-115812</t>
  </si>
  <si>
    <t>TX-115906</t>
  </si>
  <si>
    <t>TX-116191</t>
  </si>
  <si>
    <t>TX-116363</t>
  </si>
  <si>
    <t>TX-116372</t>
  </si>
  <si>
    <t>TX-117312</t>
  </si>
  <si>
    <t>TX-117468</t>
  </si>
  <si>
    <t>TX-117542</t>
  </si>
  <si>
    <t>TX-117571</t>
  </si>
  <si>
    <t>TX-117655</t>
  </si>
  <si>
    <t>TX-117711</t>
  </si>
  <si>
    <t>TX-117729</t>
  </si>
  <si>
    <t>TX-117737</t>
  </si>
  <si>
    <t>TX-117799</t>
  </si>
  <si>
    <t>TX-118595</t>
  </si>
  <si>
    <t>TX-118688</t>
  </si>
  <si>
    <t>TX-118871</t>
  </si>
  <si>
    <t>TX-119187</t>
  </si>
  <si>
    <t>TX-119236</t>
  </si>
  <si>
    <t>TX-119501</t>
  </si>
  <si>
    <t>TX-119538</t>
  </si>
  <si>
    <t>TX-119943</t>
  </si>
  <si>
    <t>TX-121037</t>
  </si>
  <si>
    <t>TX-121069</t>
  </si>
  <si>
    <t>TX-121328</t>
  </si>
  <si>
    <t>TX-121746</t>
  </si>
  <si>
    <t>TX-121818</t>
  </si>
  <si>
    <t>TX-100083</t>
  </si>
  <si>
    <t>TX-100321</t>
  </si>
  <si>
    <t>TX-100688</t>
  </si>
  <si>
    <t>TX-101840</t>
  </si>
  <si>
    <t>TX-102258</t>
  </si>
  <si>
    <t>TX-102859</t>
  </si>
  <si>
    <t>TX-103343</t>
  </si>
  <si>
    <t>TX-103445</t>
  </si>
  <si>
    <t>TX-103636</t>
  </si>
  <si>
    <t>TX-104732</t>
  </si>
  <si>
    <t>TX-104841</t>
  </si>
  <si>
    <t>TX-105540</t>
  </si>
  <si>
    <t>TX-106367</t>
  </si>
  <si>
    <t>TX-106720</t>
  </si>
  <si>
    <t>TX-106906</t>
  </si>
  <si>
    <t>TX-107043</t>
  </si>
  <si>
    <t>TX-107157</t>
  </si>
  <si>
    <t>TX-108046</t>
  </si>
  <si>
    <t>TX-109449</t>
  </si>
  <si>
    <t>TX-110073</t>
  </si>
  <si>
    <t>TX-110081</t>
  </si>
  <si>
    <t>TX-110609</t>
  </si>
  <si>
    <t>TX-111608</t>
  </si>
  <si>
    <t>TX-111639</t>
  </si>
  <si>
    <t>TX-111668</t>
  </si>
  <si>
    <t>TX-113070</t>
  </si>
  <si>
    <t>TX-113264</t>
  </si>
  <si>
    <t>TX-113404</t>
  </si>
  <si>
    <t>TX-113542</t>
  </si>
  <si>
    <t>TX-113868</t>
  </si>
  <si>
    <t>TX-113929</t>
  </si>
  <si>
    <t>TX-114250</t>
  </si>
  <si>
    <t>TX-114253</t>
  </si>
  <si>
    <t>TX-114430</t>
  </si>
  <si>
    <t>TX-115032</t>
  </si>
  <si>
    <t>TX-115452</t>
  </si>
  <si>
    <t>TX-115500</t>
  </si>
  <si>
    <t>TX-115601</t>
  </si>
  <si>
    <t>TX-115672</t>
  </si>
  <si>
    <t>TX-115801</t>
  </si>
  <si>
    <t>TX-116126</t>
  </si>
  <si>
    <t>TX-116764</t>
  </si>
  <si>
    <t>TX-116785</t>
  </si>
  <si>
    <t>TX-117319</t>
  </si>
  <si>
    <t>TX-117509</t>
  </si>
  <si>
    <t>TX-118051</t>
  </si>
  <si>
    <t>TX-118371</t>
  </si>
  <si>
    <t>TX-119602</t>
  </si>
  <si>
    <t>TX-120117</t>
  </si>
  <si>
    <t>TX-120160</t>
  </si>
  <si>
    <t>TX-120621</t>
  </si>
  <si>
    <t>TX-120749</t>
  </si>
  <si>
    <t>TX-120944</t>
  </si>
  <si>
    <t>TX-120987</t>
  </si>
  <si>
    <t>TX-121644</t>
  </si>
  <si>
    <t>TX-100658</t>
  </si>
  <si>
    <t>TX-101643</t>
  </si>
  <si>
    <t>TX-101671</t>
  </si>
  <si>
    <t>TX-101883</t>
  </si>
  <si>
    <t>TX-101940</t>
  </si>
  <si>
    <t>TX-101960</t>
  </si>
  <si>
    <t>TX-102445</t>
  </si>
  <si>
    <t>TX-102947</t>
  </si>
  <si>
    <t>TX-104200</t>
  </si>
  <si>
    <t>TX-104370</t>
  </si>
  <si>
    <t>TX-104907</t>
  </si>
  <si>
    <t>TX-105185</t>
  </si>
  <si>
    <t>TX-105705</t>
  </si>
  <si>
    <t>TX-105872</t>
  </si>
  <si>
    <t>TX-105900</t>
  </si>
  <si>
    <t>TX-105917</t>
  </si>
  <si>
    <t>TX-106003</t>
  </si>
  <si>
    <t>TX-106029</t>
  </si>
  <si>
    <t>TX-107448</t>
  </si>
  <si>
    <t>TX-107573</t>
  </si>
  <si>
    <t>TX-108512</t>
  </si>
  <si>
    <t>TX-108629</t>
  </si>
  <si>
    <t>TX-108676</t>
  </si>
  <si>
    <t>TX-108922</t>
  </si>
  <si>
    <t>TX-109697</t>
  </si>
  <si>
    <t>TX-109730</t>
  </si>
  <si>
    <t>TX-109951</t>
  </si>
  <si>
    <t>TX-110681</t>
  </si>
  <si>
    <t>TX-111116</t>
  </si>
  <si>
    <t>TX-112382</t>
  </si>
  <si>
    <t>TX-112424</t>
  </si>
  <si>
    <t>TX-112706</t>
  </si>
  <si>
    <t>TX-113009</t>
  </si>
  <si>
    <t>TX-114386</t>
  </si>
  <si>
    <t>TX-114622</t>
  </si>
  <si>
    <t>TX-115691</t>
  </si>
  <si>
    <t>TX-116918</t>
  </si>
  <si>
    <t>TX-117250</t>
  </si>
  <si>
    <t>TX-117526</t>
  </si>
  <si>
    <t>TX-117712</t>
  </si>
  <si>
    <t>TX-117915</t>
  </si>
  <si>
    <t>TX-118875</t>
  </si>
  <si>
    <t>TX-119272</t>
  </si>
  <si>
    <t>TX-119398</t>
  </si>
  <si>
    <t>TX-119684</t>
  </si>
  <si>
    <t>TX-119959</t>
  </si>
  <si>
    <t>TX-119994</t>
  </si>
  <si>
    <t>TX-121072</t>
  </si>
  <si>
    <t>TX-121207</t>
  </si>
  <si>
    <t>TX-121863</t>
  </si>
  <si>
    <t>TX-121878</t>
  </si>
  <si>
    <t>TX-121927</t>
  </si>
  <si>
    <t>TX-100095</t>
  </si>
  <si>
    <t>TX-101741</t>
  </si>
  <si>
    <t>TX-102444</t>
  </si>
  <si>
    <t>TX-102985</t>
  </si>
  <si>
    <t>TX-103132</t>
  </si>
  <si>
    <t>TX-103597</t>
  </si>
  <si>
    <t>TX-104487</t>
  </si>
  <si>
    <t>TX-104512</t>
  </si>
  <si>
    <t>TX-105249</t>
  </si>
  <si>
    <t>TX-105599</t>
  </si>
  <si>
    <t>TX-105644</t>
  </si>
  <si>
    <t>TX-105961</t>
  </si>
  <si>
    <t>TX-106152</t>
  </si>
  <si>
    <t>TX-106777</t>
  </si>
  <si>
    <t>TX-107167</t>
  </si>
  <si>
    <t>TX-107273</t>
  </si>
  <si>
    <t>TX-108179</t>
  </si>
  <si>
    <t>TX-108869</t>
  </si>
  <si>
    <t>TX-109193</t>
  </si>
  <si>
    <t>TX-109391</t>
  </si>
  <si>
    <t>TX-109759</t>
  </si>
  <si>
    <t>TX-110534</t>
  </si>
  <si>
    <t>TX-110555</t>
  </si>
  <si>
    <t>TX-111178</t>
  </si>
  <si>
    <t>TX-111560</t>
  </si>
  <si>
    <t>TX-111674</t>
  </si>
  <si>
    <t>TX-111856</t>
  </si>
  <si>
    <t>TX-112127</t>
  </si>
  <si>
    <t>TX-112197</t>
  </si>
  <si>
    <t>TX-112272</t>
  </si>
  <si>
    <t>TX-112533</t>
  </si>
  <si>
    <t>TX-114333</t>
  </si>
  <si>
    <t>TX-115154</t>
  </si>
  <si>
    <t>TX-115745</t>
  </si>
  <si>
    <t>TX-115759</t>
  </si>
  <si>
    <t>TX-116073</t>
  </si>
  <si>
    <t>TX-116341</t>
  </si>
  <si>
    <t>TX-116423</t>
  </si>
  <si>
    <t>TX-116440</t>
  </si>
  <si>
    <t>TX-116473</t>
  </si>
  <si>
    <t>TX-116518</t>
  </si>
  <si>
    <t>TX-116654</t>
  </si>
  <si>
    <t>TX-117393</t>
  </si>
  <si>
    <t>TX-117505</t>
  </si>
  <si>
    <t>TX-118605</t>
  </si>
  <si>
    <t>TX-118894</t>
  </si>
  <si>
    <t>TX-119221</t>
  </si>
  <si>
    <t>TX-119293</t>
  </si>
  <si>
    <t>TX-119759</t>
  </si>
  <si>
    <t>TX-119860</t>
  </si>
  <si>
    <t>TX-120258</t>
  </si>
  <si>
    <t>TX-120389</t>
  </si>
  <si>
    <t>TX-120732</t>
  </si>
  <si>
    <t>TX-121247</t>
  </si>
  <si>
    <t>TX-121871</t>
  </si>
  <si>
    <t>TX-100187</t>
  </si>
  <si>
    <t>TX-100255</t>
  </si>
  <si>
    <t>TX-101108</t>
  </si>
  <si>
    <t>TX-101181</t>
  </si>
  <si>
    <t>TX-101961</t>
  </si>
  <si>
    <t>TX-102346</t>
  </si>
  <si>
    <t>TX-102871</t>
  </si>
  <si>
    <t>TX-103454</t>
  </si>
  <si>
    <t>TX-104032</t>
  </si>
  <si>
    <t>TX-104087</t>
  </si>
  <si>
    <t>TX-105384</t>
  </si>
  <si>
    <t>TX-106049</t>
  </si>
  <si>
    <t>TX-106076</t>
  </si>
  <si>
    <t>TX-106282</t>
  </si>
  <si>
    <t>TX-106730</t>
  </si>
  <si>
    <t>TX-107489</t>
  </si>
  <si>
    <t>TX-107832</t>
  </si>
  <si>
    <t>TX-109765</t>
  </si>
  <si>
    <t>TX-109822</t>
  </si>
  <si>
    <t>TX-111477</t>
  </si>
  <si>
    <t>TX-111623</t>
  </si>
  <si>
    <t>TX-112282</t>
  </si>
  <si>
    <t>TX-112339</t>
  </si>
  <si>
    <t>TX-112761</t>
  </si>
  <si>
    <t>TX-113122</t>
  </si>
  <si>
    <t>TX-113267</t>
  </si>
  <si>
    <t>TX-114308</t>
  </si>
  <si>
    <t>TX-114534</t>
  </si>
  <si>
    <t>TX-114874</t>
  </si>
  <si>
    <t>TX-114975</t>
  </si>
  <si>
    <t>TX-115084</t>
  </si>
  <si>
    <t>TX-115192</t>
  </si>
  <si>
    <t>TX-115531</t>
  </si>
  <si>
    <t>TX-116633</t>
  </si>
  <si>
    <t>TX-116783</t>
  </si>
  <si>
    <t>TX-117180</t>
  </si>
  <si>
    <t>TX-117256</t>
  </si>
  <si>
    <t>TX-117951</t>
  </si>
  <si>
    <t>TX-118369</t>
  </si>
  <si>
    <t>TX-118936</t>
  </si>
  <si>
    <t>TX-119519</t>
  </si>
  <si>
    <t>TX-119699</t>
  </si>
  <si>
    <t>TX-120347</t>
  </si>
  <si>
    <t>TX-120608</t>
  </si>
  <si>
    <t>TX-120666</t>
  </si>
  <si>
    <t>TX-121712</t>
  </si>
  <si>
    <t>TX-100123</t>
  </si>
  <si>
    <t>TX-100193</t>
  </si>
  <si>
    <t>TX-100363</t>
  </si>
  <si>
    <t>TX-100529</t>
  </si>
  <si>
    <t>TX-101128</t>
  </si>
  <si>
    <t>TX-101408</t>
  </si>
  <si>
    <t>TX-101559</t>
  </si>
  <si>
    <t>TX-101701</t>
  </si>
  <si>
    <t>TX-102009</t>
  </si>
  <si>
    <t>TX-102293</t>
  </si>
  <si>
    <t>TX-102730</t>
  </si>
  <si>
    <t>TX-103030</t>
  </si>
  <si>
    <t>TX-103279</t>
  </si>
  <si>
    <t>TX-103575</t>
  </si>
  <si>
    <t>TX-103776</t>
  </si>
  <si>
    <t>TX-103968</t>
  </si>
  <si>
    <t>TX-103971</t>
  </si>
  <si>
    <t>TX-104460</t>
  </si>
  <si>
    <t>TX-104883</t>
  </si>
  <si>
    <t>TX-105035</t>
  </si>
  <si>
    <t>TX-105657</t>
  </si>
  <si>
    <t>TX-106539</t>
  </si>
  <si>
    <t>TX-106686</t>
  </si>
  <si>
    <t>TX-106973</t>
  </si>
  <si>
    <t>TX-107106</t>
  </si>
  <si>
    <t>TX-107710</t>
  </si>
  <si>
    <t>TX-108011</t>
  </si>
  <si>
    <t>TX-108324</t>
  </si>
  <si>
    <t>TX-108409</t>
  </si>
  <si>
    <t>TX-108432</t>
  </si>
  <si>
    <t>TX-109244</t>
  </si>
  <si>
    <t>TX-109738</t>
  </si>
  <si>
    <t>TX-109882</t>
  </si>
  <si>
    <t>TX-110383</t>
  </si>
  <si>
    <t>TX-110525</t>
  </si>
  <si>
    <t>TX-111190</t>
  </si>
  <si>
    <t>TX-111508</t>
  </si>
  <si>
    <t>TX-111804</t>
  </si>
  <si>
    <t>TX-112594</t>
  </si>
  <si>
    <t>TX-113135</t>
  </si>
  <si>
    <t>TX-113469</t>
  </si>
  <si>
    <t>TX-113909</t>
  </si>
  <si>
    <t>TX-114081</t>
  </si>
  <si>
    <t>TX-114422</t>
  </si>
  <si>
    <t>TX-114875</t>
  </si>
  <si>
    <t>TX-115331</t>
  </si>
  <si>
    <t>TX-115372</t>
  </si>
  <si>
    <t>TX-115636</t>
  </si>
  <si>
    <t>TX-116333</t>
  </si>
  <si>
    <t>TX-117120</t>
  </si>
  <si>
    <t>TX-117184</t>
  </si>
  <si>
    <t>TX-117461</t>
  </si>
  <si>
    <t>TX-118157</t>
  </si>
  <si>
    <t>TX-118257</t>
  </si>
  <si>
    <t>TX-118615</t>
  </si>
  <si>
    <t>TX-118792</t>
  </si>
  <si>
    <t>TX-119230</t>
  </si>
  <si>
    <t>TX-119291</t>
  </si>
  <si>
    <t>TX-119938</t>
  </si>
  <si>
    <t>TX-120574</t>
  </si>
  <si>
    <t>TX-120716</t>
  </si>
  <si>
    <t>TX-121088</t>
  </si>
  <si>
    <t>TX-121101</t>
  </si>
  <si>
    <t>TX-121144</t>
  </si>
  <si>
    <t>TX-121265</t>
  </si>
  <si>
    <t>TX-121628</t>
  </si>
  <si>
    <t>TX-121798</t>
  </si>
  <si>
    <t>TX-100071</t>
  </si>
  <si>
    <t>TX-100081</t>
  </si>
  <si>
    <t>TX-100262</t>
  </si>
  <si>
    <t>TX-101119</t>
  </si>
  <si>
    <t>TX-101393</t>
  </si>
  <si>
    <t>TX-101427</t>
  </si>
  <si>
    <t>TX-101472</t>
  </si>
  <si>
    <t>TX-101561</t>
  </si>
  <si>
    <t>TX-101890</t>
  </si>
  <si>
    <t>TX-102106</t>
  </si>
  <si>
    <t>TX-102167</t>
  </si>
  <si>
    <t>TX-102749</t>
  </si>
  <si>
    <t>TX-102852</t>
  </si>
  <si>
    <t>TX-103139</t>
  </si>
  <si>
    <t>TX-103458</t>
  </si>
  <si>
    <t>TX-104065</t>
  </si>
  <si>
    <t>TX-104671</t>
  </si>
  <si>
    <t>TX-104700</t>
  </si>
  <si>
    <t>TX-104756</t>
  </si>
  <si>
    <t>TX-104952</t>
  </si>
  <si>
    <t>TX-105805</t>
  </si>
  <si>
    <t>TX-106446</t>
  </si>
  <si>
    <t>TX-106552</t>
  </si>
  <si>
    <t>TX-107274</t>
  </si>
  <si>
    <t>TX-107338</t>
  </si>
  <si>
    <t>TX-107483</t>
  </si>
  <si>
    <t>TX-108287</t>
  </si>
  <si>
    <t>TX-108449</t>
  </si>
  <si>
    <t>TX-108561</t>
  </si>
  <si>
    <t>TX-108870</t>
  </si>
  <si>
    <t>TX-109760</t>
  </si>
  <si>
    <t>TX-110393</t>
  </si>
  <si>
    <t>TX-111263</t>
  </si>
  <si>
    <t>TX-111520</t>
  </si>
  <si>
    <t>TX-111906</t>
  </si>
  <si>
    <t>TX-112564</t>
  </si>
  <si>
    <t>TX-112755</t>
  </si>
  <si>
    <t>TX-112852</t>
  </si>
  <si>
    <t>TX-114906</t>
  </si>
  <si>
    <t>TX-115089</t>
  </si>
  <si>
    <t>TX-115419</t>
  </si>
  <si>
    <t>TX-115597</t>
  </si>
  <si>
    <t>TX-115632</t>
  </si>
  <si>
    <t>TX-115878</t>
  </si>
  <si>
    <t>TX-115939</t>
  </si>
  <si>
    <t>TX-115972</t>
  </si>
  <si>
    <t>TX-116102</t>
  </si>
  <si>
    <t>TX-116958</t>
  </si>
  <si>
    <t>TX-117892</t>
  </si>
  <si>
    <t>TX-118354</t>
  </si>
  <si>
    <t>TX-118642</t>
  </si>
  <si>
    <t>TX-118910</t>
  </si>
  <si>
    <t>TX-119394</t>
  </si>
  <si>
    <t>TX-120181</t>
  </si>
  <si>
    <t>TX-120240</t>
  </si>
  <si>
    <t>TX-120298</t>
  </si>
  <si>
    <t>TX-120739</t>
  </si>
  <si>
    <t>TX-121066</t>
  </si>
  <si>
    <t>TX-121735</t>
  </si>
  <si>
    <t>TX-100112</t>
  </si>
  <si>
    <t>TX-100380</t>
  </si>
  <si>
    <t>TX-100555</t>
  </si>
  <si>
    <t>TX-100877</t>
  </si>
  <si>
    <t>TX-101033</t>
  </si>
  <si>
    <t>TX-101281</t>
  </si>
  <si>
    <t>TX-101924</t>
  </si>
  <si>
    <t>TX-102638</t>
  </si>
  <si>
    <t>TX-103008</t>
  </si>
  <si>
    <t>TX-103011</t>
  </si>
  <si>
    <t>TX-103604</t>
  </si>
  <si>
    <t>TX-103628</t>
  </si>
  <si>
    <t>TX-104393</t>
  </si>
  <si>
    <t>TX-104901</t>
  </si>
  <si>
    <t>TX-105010</t>
  </si>
  <si>
    <t>TX-105044</t>
  </si>
  <si>
    <t>TX-105067</t>
  </si>
  <si>
    <t>TX-105244</t>
  </si>
  <si>
    <t>TX-105401</t>
  </si>
  <si>
    <t>TX-105772</t>
  </si>
  <si>
    <t>TX-106210</t>
  </si>
  <si>
    <t>TX-106514</t>
  </si>
  <si>
    <t>TX-107925</t>
  </si>
  <si>
    <t>TX-108007</t>
  </si>
  <si>
    <t>TX-108099</t>
  </si>
  <si>
    <t>TX-110230</t>
  </si>
  <si>
    <t>TX-110364</t>
  </si>
  <si>
    <t>TX-110442</t>
  </si>
  <si>
    <t>TX-110788</t>
  </si>
  <si>
    <t>TX-111947</t>
  </si>
  <si>
    <t>TX-112093</t>
  </si>
  <si>
    <t>TX-112598</t>
  </si>
  <si>
    <t>TX-113428</t>
  </si>
  <si>
    <t>TX-113656</t>
  </si>
  <si>
    <t>TX-113709</t>
  </si>
  <si>
    <t>TX-113802</t>
  </si>
  <si>
    <t>TX-114415</t>
  </si>
  <si>
    <t>TX-114513</t>
  </si>
  <si>
    <t>TX-114674</t>
  </si>
  <si>
    <t>TX-114765</t>
  </si>
  <si>
    <t>TX-114962</t>
  </si>
  <si>
    <t>TX-115670</t>
  </si>
  <si>
    <t>TX-116033</t>
  </si>
  <si>
    <t>TX-116094</t>
  </si>
  <si>
    <t>TX-116846</t>
  </si>
  <si>
    <t>TX-116959</t>
  </si>
  <si>
    <t>TX-117124</t>
  </si>
  <si>
    <t>TX-117282</t>
  </si>
  <si>
    <t>TX-117452</t>
  </si>
  <si>
    <t>TX-118824</t>
  </si>
  <si>
    <t>TX-119078</t>
  </si>
  <si>
    <t>TX-119322</t>
  </si>
  <si>
    <t>TX-120109</t>
  </si>
  <si>
    <t>TX-120377</t>
  </si>
  <si>
    <t>TX-120840</t>
  </si>
  <si>
    <t>TX-120949</t>
  </si>
  <si>
    <t>TX-121152</t>
  </si>
  <si>
    <t>TX-121279</t>
  </si>
  <si>
    <t>TX-100195</t>
  </si>
  <si>
    <t>06-Jun</t>
  </si>
  <si>
    <t>TX-100400</t>
  </si>
  <si>
    <t>TX-101555</t>
  </si>
  <si>
    <t>TX-101604</t>
  </si>
  <si>
    <t>TX-101971</t>
  </si>
  <si>
    <t>TX-102247</t>
  </si>
  <si>
    <t>TX-102388</t>
  </si>
  <si>
    <t>TX-102495</t>
  </si>
  <si>
    <t>TX-103309</t>
  </si>
  <si>
    <t>TX-103477</t>
  </si>
  <si>
    <t>TX-104320</t>
  </si>
  <si>
    <t>TX-104321</t>
  </si>
  <si>
    <t>TX-104543</t>
  </si>
  <si>
    <t>TX-104748</t>
  </si>
  <si>
    <t>TX-105224</t>
  </si>
  <si>
    <t>TX-105289</t>
  </si>
  <si>
    <t>TX-105506</t>
  </si>
  <si>
    <t>TX-105780</t>
  </si>
  <si>
    <t>TX-106074</t>
  </si>
  <si>
    <t>TX-106106</t>
  </si>
  <si>
    <t>TX-106349</t>
  </si>
  <si>
    <t>TX-106810</t>
  </si>
  <si>
    <t>TX-106913</t>
  </si>
  <si>
    <t>TX-107352</t>
  </si>
  <si>
    <t>TX-108021</t>
  </si>
  <si>
    <t>TX-108594</t>
  </si>
  <si>
    <t>TX-108730</t>
  </si>
  <si>
    <t>TX-109176</t>
  </si>
  <si>
    <t>TX-109488</t>
  </si>
  <si>
    <t>TX-109761</t>
  </si>
  <si>
    <t>TX-110787</t>
  </si>
  <si>
    <t>TX-110830</t>
  </si>
  <si>
    <t>TX-111350</t>
  </si>
  <si>
    <t>TX-111831</t>
  </si>
  <si>
    <t>TX-111839</t>
  </si>
  <si>
    <t>TX-112013</t>
  </si>
  <si>
    <t>TX-112728</t>
  </si>
  <si>
    <t>TX-112773</t>
  </si>
  <si>
    <t>TX-112810</t>
  </si>
  <si>
    <t>TX-113239</t>
  </si>
  <si>
    <t>TX-113259</t>
  </si>
  <si>
    <t>TX-113599</t>
  </si>
  <si>
    <t>TX-116014</t>
  </si>
  <si>
    <t>TX-116087</t>
  </si>
  <si>
    <t>TX-116426</t>
  </si>
  <si>
    <t>TX-116519</t>
  </si>
  <si>
    <t>TX-117260</t>
  </si>
  <si>
    <t>TX-117331</t>
  </si>
  <si>
    <t>TX-117929</t>
  </si>
  <si>
    <t>TX-117939</t>
  </si>
  <si>
    <t>TX-118044</t>
  </si>
  <si>
    <t>TX-118099</t>
  </si>
  <si>
    <t>TX-119028</t>
  </si>
  <si>
    <t>TX-119285</t>
  </si>
  <si>
    <t>TX-120531</t>
  </si>
  <si>
    <t>TX-120651</t>
  </si>
  <si>
    <t>TX-120948</t>
  </si>
  <si>
    <t>TX-121543</t>
  </si>
  <si>
    <t>TX-121827</t>
  </si>
  <si>
    <t>TX-100253</t>
  </si>
  <si>
    <t>TX-100753</t>
  </si>
  <si>
    <t>TX-100810</t>
  </si>
  <si>
    <t>TX-100983</t>
  </si>
  <si>
    <t>TX-101381</t>
  </si>
  <si>
    <t>TX-101790</t>
  </si>
  <si>
    <t>TX-102130</t>
  </si>
  <si>
    <t>TX-102380</t>
  </si>
  <si>
    <t>TX-102697</t>
  </si>
  <si>
    <t>TX-102760</t>
  </si>
  <si>
    <t>TX-102908</t>
  </si>
  <si>
    <t>TX-102945</t>
  </si>
  <si>
    <t>TX-103068</t>
  </si>
  <si>
    <t>TX-103392</t>
  </si>
  <si>
    <t>TX-103645</t>
  </si>
  <si>
    <t>TX-103656</t>
  </si>
  <si>
    <t>TX-103722</t>
  </si>
  <si>
    <t>TX-103873</t>
  </si>
  <si>
    <t>TX-104402</t>
  </si>
  <si>
    <t>TX-104560</t>
  </si>
  <si>
    <t>TX-105295</t>
  </si>
  <si>
    <t>TX-105914</t>
  </si>
  <si>
    <t>TX-106112</t>
  </si>
  <si>
    <t>TX-106128</t>
  </si>
  <si>
    <t>TX-106507</t>
  </si>
  <si>
    <t>TX-106774</t>
  </si>
  <si>
    <t>TX-107054</t>
  </si>
  <si>
    <t>TX-107440</t>
  </si>
  <si>
    <t>TX-107530</t>
  </si>
  <si>
    <t>TX-107734</t>
  </si>
  <si>
    <t>TX-107788</t>
  </si>
  <si>
    <t>TX-108010</t>
  </si>
  <si>
    <t>TX-108016</t>
  </si>
  <si>
    <t>TX-108238</t>
  </si>
  <si>
    <t>TX-108520</t>
  </si>
  <si>
    <t>TX-108607</t>
  </si>
  <si>
    <t>TX-108766</t>
  </si>
  <si>
    <t>TX-108827</t>
  </si>
  <si>
    <t>TX-108984</t>
  </si>
  <si>
    <t>TX-109087</t>
  </si>
  <si>
    <t>TX-109347</t>
  </si>
  <si>
    <t>TX-109508</t>
  </si>
  <si>
    <t>TX-109618</t>
  </si>
  <si>
    <t>TX-109729</t>
  </si>
  <si>
    <t>TX-109821</t>
  </si>
  <si>
    <t>TX-109871</t>
  </si>
  <si>
    <t>TX-111658</t>
  </si>
  <si>
    <t>TX-111752</t>
  </si>
  <si>
    <t>TX-114358</t>
  </si>
  <si>
    <t>TX-114935</t>
  </si>
  <si>
    <t>TX-115195</t>
  </si>
  <si>
    <t>TX-115450</t>
  </si>
  <si>
    <t>TX-115836</t>
  </si>
  <si>
    <t>TX-115914</t>
  </si>
  <si>
    <t>TX-116029</t>
  </si>
  <si>
    <t>TX-116206</t>
  </si>
  <si>
    <t>TX-116410</t>
  </si>
  <si>
    <t>TX-117076</t>
  </si>
  <si>
    <t>TX-117315</t>
  </si>
  <si>
    <t>TX-117462</t>
  </si>
  <si>
    <t>TX-118047</t>
  </si>
  <si>
    <t>TX-118150</t>
  </si>
  <si>
    <t>TX-118392</t>
  </si>
  <si>
    <t>TX-118414</t>
  </si>
  <si>
    <t>TX-118727</t>
  </si>
  <si>
    <t>TX-118950</t>
  </si>
  <si>
    <t>TX-119313</t>
  </si>
  <si>
    <t>TX-119694</t>
  </si>
  <si>
    <t>TX-119856</t>
  </si>
  <si>
    <t>TX-120803</t>
  </si>
  <si>
    <t>TX-120953</t>
  </si>
  <si>
    <t>TX-121344</t>
  </si>
  <si>
    <t>TX-121522</t>
  </si>
  <si>
    <t>TX-121695</t>
  </si>
  <si>
    <t>TX-121856</t>
  </si>
  <si>
    <t>TX-121981</t>
  </si>
  <si>
    <t>TX-100212</t>
  </si>
  <si>
    <t>TX-100272</t>
  </si>
  <si>
    <t>TX-100531</t>
  </si>
  <si>
    <t>TX-100782</t>
  </si>
  <si>
    <t>TX-101414</t>
  </si>
  <si>
    <t>TX-101487</t>
  </si>
  <si>
    <t>TX-101503</t>
  </si>
  <si>
    <t>TX-101714</t>
  </si>
  <si>
    <t>TX-102134</t>
  </si>
  <si>
    <t>TX-102165</t>
  </si>
  <si>
    <t>TX-102291</t>
  </si>
  <si>
    <t>TX-102345</t>
  </si>
  <si>
    <t>TX-102421</t>
  </si>
  <si>
    <t>TX-102488</t>
  </si>
  <si>
    <t>TX-102634</t>
  </si>
  <si>
    <t>TX-102660</t>
  </si>
  <si>
    <t>TX-103014</t>
  </si>
  <si>
    <t>TX-103140</t>
  </si>
  <si>
    <t>TX-103331</t>
  </si>
  <si>
    <t>TX-103605</t>
  </si>
  <si>
    <t>TX-104872</t>
  </si>
  <si>
    <t>TX-105004</t>
  </si>
  <si>
    <t>TX-105766</t>
  </si>
  <si>
    <t>TX-105778</t>
  </si>
  <si>
    <t>TX-106859</t>
  </si>
  <si>
    <t>TX-107015</t>
  </si>
  <si>
    <t>TX-107061</t>
  </si>
  <si>
    <t>TX-107461</t>
  </si>
  <si>
    <t>TX-107472</t>
  </si>
  <si>
    <t>TX-107831</t>
  </si>
  <si>
    <t>TX-108047</t>
  </si>
  <si>
    <t>TX-108158</t>
  </si>
  <si>
    <t>TX-108216</t>
  </si>
  <si>
    <t>TX-108319</t>
  </si>
  <si>
    <t>TX-108472</t>
  </si>
  <si>
    <t>TX-108660</t>
  </si>
  <si>
    <t>TX-108697</t>
  </si>
  <si>
    <t>TX-109015</t>
  </si>
  <si>
    <t>TX-109121</t>
  </si>
  <si>
    <t>TX-109321</t>
  </si>
  <si>
    <t>TX-109370</t>
  </si>
  <si>
    <t>TX-109934</t>
  </si>
  <si>
    <t>TX-110272</t>
  </si>
  <si>
    <t>TX-110314</t>
  </si>
  <si>
    <t>TX-110326</t>
  </si>
  <si>
    <t>TX-110526</t>
  </si>
  <si>
    <t>TX-111521</t>
  </si>
  <si>
    <t>TX-111843</t>
  </si>
  <si>
    <t>TX-111896</t>
  </si>
  <si>
    <t>TX-112198</t>
  </si>
  <si>
    <t>TX-112237</t>
  </si>
  <si>
    <t>TX-112620</t>
  </si>
  <si>
    <t>TX-112745</t>
  </si>
  <si>
    <t>TX-113578</t>
  </si>
  <si>
    <t>TX-113585</t>
  </si>
  <si>
    <t>TX-113685</t>
  </si>
  <si>
    <t>TX-113729</t>
  </si>
  <si>
    <t>TX-113896</t>
  </si>
  <si>
    <t>TX-114063</t>
  </si>
  <si>
    <t>TX-114391</t>
  </si>
  <si>
    <t>TX-114569</t>
  </si>
  <si>
    <t>TX-114841</t>
  </si>
  <si>
    <t>TX-115059</t>
  </si>
  <si>
    <t>TX-115542</t>
  </si>
  <si>
    <t>TX-115567</t>
  </si>
  <si>
    <t>TX-115627</t>
  </si>
  <si>
    <t>TX-115953</t>
  </si>
  <si>
    <t>TX-116092</t>
  </si>
  <si>
    <t>TX-116660</t>
  </si>
  <si>
    <t>TX-116744</t>
  </si>
  <si>
    <t>TX-117723</t>
  </si>
  <si>
    <t>TX-118086</t>
  </si>
  <si>
    <t>TX-118195</t>
  </si>
  <si>
    <t>TX-118244</t>
  </si>
  <si>
    <t>TX-118451</t>
  </si>
  <si>
    <t>TX-119026</t>
  </si>
  <si>
    <t>TX-119386</t>
  </si>
  <si>
    <t>TX-119846</t>
  </si>
  <si>
    <t>TX-120070</t>
  </si>
  <si>
    <t>TX-120220</t>
  </si>
  <si>
    <t>TX-120412</t>
  </si>
  <si>
    <t>TX-120508</t>
  </si>
  <si>
    <t>TX-120578</t>
  </si>
  <si>
    <t>TX-120883</t>
  </si>
  <si>
    <t>TX-121421</t>
  </si>
  <si>
    <t>TX-121859</t>
  </si>
  <si>
    <t>TX-100093</t>
  </si>
  <si>
    <t>TX-100486</t>
  </si>
  <si>
    <t>TX-100536</t>
  </si>
  <si>
    <t>TX-100797</t>
  </si>
  <si>
    <t>TX-102099</t>
  </si>
  <si>
    <t>TX-102109</t>
  </si>
  <si>
    <t>TX-102336</t>
  </si>
  <si>
    <t>TX-102440</t>
  </si>
  <si>
    <t>TX-102582</t>
  </si>
  <si>
    <t>TX-102786</t>
  </si>
  <si>
    <t>TX-103292</t>
  </si>
  <si>
    <t>TX-105213</t>
  </si>
  <si>
    <t>TX-105474</t>
  </si>
  <si>
    <t>TX-106021</t>
  </si>
  <si>
    <t>TX-106629</t>
  </si>
  <si>
    <t>TX-106684</t>
  </si>
  <si>
    <t>TX-106948</t>
  </si>
  <si>
    <t>TX-106990</t>
  </si>
  <si>
    <t>TX-107010</t>
  </si>
  <si>
    <t>TX-107059</t>
  </si>
  <si>
    <t>TX-107490</t>
  </si>
  <si>
    <t>TX-107935</t>
  </si>
  <si>
    <t>TX-108020</t>
  </si>
  <si>
    <t>TX-108055</t>
  </si>
  <si>
    <t>TX-108801</t>
  </si>
  <si>
    <t>TX-109447</t>
  </si>
  <si>
    <t>TX-110244</t>
  </si>
  <si>
    <t>TX-110407</t>
  </si>
  <si>
    <t>TX-110454</t>
  </si>
  <si>
    <t>TX-111016</t>
  </si>
  <si>
    <t>TX-111767</t>
  </si>
  <si>
    <t>TX-111920</t>
  </si>
  <si>
    <t>TX-112131</t>
  </si>
  <si>
    <t>TX-112133</t>
  </si>
  <si>
    <t>TX-112179</t>
  </si>
  <si>
    <t>TX-112454</t>
  </si>
  <si>
    <t>TX-112462</t>
  </si>
  <si>
    <t>TX-112527</t>
  </si>
  <si>
    <t>TX-112597</t>
  </si>
  <si>
    <t>TX-112616</t>
  </si>
  <si>
    <t>TX-112794</t>
  </si>
  <si>
    <t>TX-113891</t>
  </si>
  <si>
    <t>TX-114306</t>
  </si>
  <si>
    <t>TX-114388</t>
  </si>
  <si>
    <t>TX-114459</t>
  </si>
  <si>
    <t>TX-115448</t>
  </si>
  <si>
    <t>TX-115460</t>
  </si>
  <si>
    <t>TX-115544</t>
  </si>
  <si>
    <t>TX-115822</t>
  </si>
  <si>
    <t>TX-116005</t>
  </si>
  <si>
    <t>TX-116017</t>
  </si>
  <si>
    <t>TX-116789</t>
  </si>
  <si>
    <t>TX-116854</t>
  </si>
  <si>
    <t>TX-117720</t>
  </si>
  <si>
    <t>TX-117961</t>
  </si>
  <si>
    <t>TX-118329</t>
  </si>
  <si>
    <t>TX-118553</t>
  </si>
  <si>
    <t>TX-118695</t>
  </si>
  <si>
    <t>TX-119382</t>
  </si>
  <si>
    <t>TX-119677</t>
  </si>
  <si>
    <t>TX-119930</t>
  </si>
  <si>
    <t>TX-120126</t>
  </si>
  <si>
    <t>TX-120190</t>
  </si>
  <si>
    <t>TX-120781</t>
  </si>
  <si>
    <t>TX-120804</t>
  </si>
  <si>
    <t>TX-121211</t>
  </si>
  <si>
    <t>TX-121598</t>
  </si>
  <si>
    <t>TX-100068</t>
  </si>
  <si>
    <t>TX-100618</t>
  </si>
  <si>
    <t>TX-100804</t>
  </si>
  <si>
    <t>TX-101306</t>
  </si>
  <si>
    <t>TX-103905</t>
  </si>
  <si>
    <t>TX-103928</t>
  </si>
  <si>
    <t>TX-105509</t>
  </si>
  <si>
    <t>TX-105944</t>
  </si>
  <si>
    <t>TX-106670</t>
  </si>
  <si>
    <t>TX-106692</t>
  </si>
  <si>
    <t>TX-106732</t>
  </si>
  <si>
    <t>TX-106945</t>
  </si>
  <si>
    <t>TX-107067</t>
  </si>
  <si>
    <t>TX-107505</t>
  </si>
  <si>
    <t>TX-107814</t>
  </si>
  <si>
    <t>TX-107863</t>
  </si>
  <si>
    <t>TX-107924</t>
  </si>
  <si>
    <t>TX-108081</t>
  </si>
  <si>
    <t>TX-108217</t>
  </si>
  <si>
    <t>TX-108294</t>
  </si>
  <si>
    <t>TX-108314</t>
  </si>
  <si>
    <t>TX-108343</t>
  </si>
  <si>
    <t>TX-110699</t>
  </si>
  <si>
    <t>TX-110872</t>
  </si>
  <si>
    <t>TX-111063</t>
  </si>
  <si>
    <t>TX-111363</t>
  </si>
  <si>
    <t>TX-111433</t>
  </si>
  <si>
    <t>TX-111567</t>
  </si>
  <si>
    <t>TX-112005</t>
  </si>
  <si>
    <t>TX-112068</t>
  </si>
  <si>
    <t>TX-112110</t>
  </si>
  <si>
    <t>TX-112573</t>
  </si>
  <si>
    <t>TX-112589</t>
  </si>
  <si>
    <t>TX-112611</t>
  </si>
  <si>
    <t>TX-112640</t>
  </si>
  <si>
    <t>TX-112864</t>
  </si>
  <si>
    <t>TX-113081</t>
  </si>
  <si>
    <t>TX-113353</t>
  </si>
  <si>
    <t>TX-113483</t>
  </si>
  <si>
    <t>TX-113912</t>
  </si>
  <si>
    <t>TX-114011</t>
  </si>
  <si>
    <t>TX-114114</t>
  </si>
  <si>
    <t>TX-114179</t>
  </si>
  <si>
    <t>TX-114190</t>
  </si>
  <si>
    <t>TX-114586</t>
  </si>
  <si>
    <t>TX-114955</t>
  </si>
  <si>
    <t>TX-115178</t>
  </si>
  <si>
    <t>TX-115757</t>
  </si>
  <si>
    <t>TX-115816</t>
  </si>
  <si>
    <t>TX-116649</t>
  </si>
  <si>
    <t>TX-117135</t>
  </si>
  <si>
    <t>TX-117886</t>
  </si>
  <si>
    <t>TX-118821</t>
  </si>
  <si>
    <t>TX-118822</t>
  </si>
  <si>
    <t>TX-119545</t>
  </si>
  <si>
    <t>TX-119993</t>
  </si>
  <si>
    <t>TX-120808</t>
  </si>
  <si>
    <t>TX-121056</t>
  </si>
  <si>
    <t>TX-100157</t>
  </si>
  <si>
    <t>TX-100787</t>
  </si>
  <si>
    <t>TX-100834</t>
  </si>
  <si>
    <t>TX-101132</t>
  </si>
  <si>
    <t>TX-101476</t>
  </si>
  <si>
    <t>TX-102294</t>
  </si>
  <si>
    <t>TX-102806</t>
  </si>
  <si>
    <t>TX-103453</t>
  </si>
  <si>
    <t>TX-103593</t>
  </si>
  <si>
    <t>TX-103791</t>
  </si>
  <si>
    <t>TX-103996</t>
  </si>
  <si>
    <t>TX-104357</t>
  </si>
  <si>
    <t>TX-104735</t>
  </si>
  <si>
    <t>TX-104988</t>
  </si>
  <si>
    <t>TX-105074</t>
  </si>
  <si>
    <t>TX-105162</t>
  </si>
  <si>
    <t>TX-105812</t>
  </si>
  <si>
    <t>TX-108043</t>
  </si>
  <si>
    <t>TX-108137</t>
  </si>
  <si>
    <t>TX-108182</t>
  </si>
  <si>
    <t>TX-108273</t>
  </si>
  <si>
    <t>TX-108602</t>
  </si>
  <si>
    <t>TX-109255</t>
  </si>
  <si>
    <t>TX-109273</t>
  </si>
  <si>
    <t>TX-109756</t>
  </si>
  <si>
    <t>TX-109912</t>
  </si>
  <si>
    <t>TX-110498</t>
  </si>
  <si>
    <t>TX-110711</t>
  </si>
  <si>
    <t>TX-110889</t>
  </si>
  <si>
    <t>TX-111112</t>
  </si>
  <si>
    <t>TX-111311</t>
  </si>
  <si>
    <t>TX-112691</t>
  </si>
  <si>
    <t>TX-112724</t>
  </si>
  <si>
    <t>TX-112909</t>
  </si>
  <si>
    <t>TX-112953</t>
  </si>
  <si>
    <t>TX-113028</t>
  </si>
  <si>
    <t>TX-113173</t>
  </si>
  <si>
    <t>TX-113643</t>
  </si>
  <si>
    <t>TX-113908</t>
  </si>
  <si>
    <t>TX-114042</t>
  </si>
  <si>
    <t>TX-114252</t>
  </si>
  <si>
    <t>TX-114285</t>
  </si>
  <si>
    <t>TX-114587</t>
  </si>
  <si>
    <t>TX-115120</t>
  </si>
  <si>
    <t>TX-115247</t>
  </si>
  <si>
    <t>TX-115282</t>
  </si>
  <si>
    <t>TX-115790</t>
  </si>
  <si>
    <t>TX-115866</t>
  </si>
  <si>
    <t>TX-116051</t>
  </si>
  <si>
    <t>TX-116123</t>
  </si>
  <si>
    <t>TX-116240</t>
  </si>
  <si>
    <t>TX-116336</t>
  </si>
  <si>
    <t>TX-118400</t>
  </si>
  <si>
    <t>TX-118579</t>
  </si>
  <si>
    <t>TX-118651</t>
  </si>
  <si>
    <t>TX-119120</t>
  </si>
  <si>
    <t>TX-119263</t>
  </si>
  <si>
    <t>TX-119271</t>
  </si>
  <si>
    <t>TX-119878</t>
  </si>
  <si>
    <t>TX-119914</t>
  </si>
  <si>
    <t>TX-120101</t>
  </si>
  <si>
    <t>TX-120386</t>
  </si>
  <si>
    <t>TX-120457</t>
  </si>
  <si>
    <t>TX-120622</t>
  </si>
  <si>
    <t>TX-121022</t>
  </si>
  <si>
    <t>TX-121090</t>
  </si>
  <si>
    <t>TX-121733</t>
  </si>
  <si>
    <t>TX-100073</t>
  </si>
  <si>
    <t>TX-100217</t>
  </si>
  <si>
    <t>TX-101675</t>
  </si>
  <si>
    <t>TX-101680</t>
  </si>
  <si>
    <t>TX-101810</t>
  </si>
  <si>
    <t>TX-102433</t>
  </si>
  <si>
    <t>TX-103547</t>
  </si>
  <si>
    <t>TX-104062</t>
  </si>
  <si>
    <t>TX-104149</t>
  </si>
  <si>
    <t>TX-104467</t>
  </si>
  <si>
    <t>TX-104842</t>
  </si>
  <si>
    <t>TX-105126</t>
  </si>
  <si>
    <t>TX-105410</t>
  </si>
  <si>
    <t>TX-105670</t>
  </si>
  <si>
    <t>TX-105767</t>
  </si>
  <si>
    <t>TX-105995</t>
  </si>
  <si>
    <t>TX-106182</t>
  </si>
  <si>
    <t>TX-106876</t>
  </si>
  <si>
    <t>TX-107195</t>
  </si>
  <si>
    <t>TX-107818</t>
  </si>
  <si>
    <t>TX-107911</t>
  </si>
  <si>
    <t>TX-108919</t>
  </si>
  <si>
    <t>TX-109537</t>
  </si>
  <si>
    <t>TX-109604</t>
  </si>
  <si>
    <t>TX-109664</t>
  </si>
  <si>
    <t>TX-109674</t>
  </si>
  <si>
    <t>TX-110775</t>
  </si>
  <si>
    <t>TX-111301</t>
  </si>
  <si>
    <t>TX-111730</t>
  </si>
  <si>
    <t>TX-111812</t>
  </si>
  <si>
    <t>TX-112152</t>
  </si>
  <si>
    <t>TX-112313</t>
  </si>
  <si>
    <t>TX-112647</t>
  </si>
  <si>
    <t>TX-112963</t>
  </si>
  <si>
    <t>TX-113044</t>
  </si>
  <si>
    <t>TX-113606</t>
  </si>
  <si>
    <t>TX-113778</t>
  </si>
  <si>
    <t>TX-114255</t>
  </si>
  <si>
    <t>TX-114292</t>
  </si>
  <si>
    <t>TX-114787</t>
  </si>
  <si>
    <t>TX-115029</t>
  </si>
  <si>
    <t>TX-115196</t>
  </si>
  <si>
    <t>TX-115298</t>
  </si>
  <si>
    <t>TX-115353</t>
  </si>
  <si>
    <t>TX-115608</t>
  </si>
  <si>
    <t>TX-116802</t>
  </si>
  <si>
    <t>TX-117039</t>
  </si>
  <si>
    <t>TX-117721</t>
  </si>
  <si>
    <t>TX-117822</t>
  </si>
  <si>
    <t>TX-119031</t>
  </si>
  <si>
    <t>TX-119498</t>
  </si>
  <si>
    <t>TX-119614</t>
  </si>
  <si>
    <t>TX-119885</t>
  </si>
  <si>
    <t>TX-119919</t>
  </si>
  <si>
    <t>TX-119974</t>
  </si>
  <si>
    <t>TX-120071</t>
  </si>
  <si>
    <t>TX-120290</t>
  </si>
  <si>
    <t>TX-120795</t>
  </si>
  <si>
    <t>TX-121134</t>
  </si>
  <si>
    <t>TX-121184</t>
  </si>
  <si>
    <t>TX-121307</t>
  </si>
  <si>
    <t>TX-121895</t>
  </si>
  <si>
    <t>TX-100131</t>
  </si>
  <si>
    <t>TX-100949</t>
  </si>
  <si>
    <t>TX-102057</t>
  </si>
  <si>
    <t>TX-102230</t>
  </si>
  <si>
    <t>TX-102737</t>
  </si>
  <si>
    <t>TX-103130</t>
  </si>
  <si>
    <t>TX-103181</t>
  </si>
  <si>
    <t>TX-103715</t>
  </si>
  <si>
    <t>TX-103721</t>
  </si>
  <si>
    <t>TX-104312</t>
  </si>
  <si>
    <t>TX-104389</t>
  </si>
  <si>
    <t>TX-104641</t>
  </si>
  <si>
    <t>TX-104693</t>
  </si>
  <si>
    <t>TX-104833</t>
  </si>
  <si>
    <t>TX-104850</t>
  </si>
  <si>
    <t>TX-105100</t>
  </si>
  <si>
    <t>TX-105386</t>
  </si>
  <si>
    <t>TX-105485</t>
  </si>
  <si>
    <t>TX-106178</t>
  </si>
  <si>
    <t>TX-106433</t>
  </si>
  <si>
    <t>TX-106646</t>
  </si>
  <si>
    <t>TX-107124</t>
  </si>
  <si>
    <t>TX-107411</t>
  </si>
  <si>
    <t>TX-107790</t>
  </si>
  <si>
    <t>TX-108001</t>
  </si>
  <si>
    <t>TX-108440</t>
  </si>
  <si>
    <t>TX-109166</t>
  </si>
  <si>
    <t>TX-109499</t>
  </si>
  <si>
    <t>TX-109554</t>
  </si>
  <si>
    <t>TX-109568</t>
  </si>
  <si>
    <t>TX-109818</t>
  </si>
  <si>
    <t>TX-110315</t>
  </si>
  <si>
    <t>TX-110585</t>
  </si>
  <si>
    <t>TX-110958</t>
  </si>
  <si>
    <t>TX-111235</t>
  </si>
  <si>
    <t>TX-111423</t>
  </si>
  <si>
    <t>TX-112692</t>
  </si>
  <si>
    <t>TX-112719</t>
  </si>
  <si>
    <t>TX-113258</t>
  </si>
  <si>
    <t>TX-113263</t>
  </si>
  <si>
    <t>TX-113322</t>
  </si>
  <si>
    <t>TX-113347</t>
  </si>
  <si>
    <t>TX-113849</t>
  </si>
  <si>
    <t>TX-114086</t>
  </si>
  <si>
    <t>TX-114612</t>
  </si>
  <si>
    <t>TX-115705</t>
  </si>
  <si>
    <t>TX-116601</t>
  </si>
  <si>
    <t>TX-116805</t>
  </si>
  <si>
    <t>TX-117071</t>
  </si>
  <si>
    <t>TX-117236</t>
  </si>
  <si>
    <t>TX-117597</t>
  </si>
  <si>
    <t>TX-117898</t>
  </si>
  <si>
    <t>TX-118049</t>
  </si>
  <si>
    <t>TX-119505</t>
  </si>
  <si>
    <t>TX-119803</t>
  </si>
  <si>
    <t>TX-119841</t>
  </si>
  <si>
    <t>TX-119998</t>
  </si>
  <si>
    <t>TX-120176</t>
  </si>
  <si>
    <t>TX-121122</t>
  </si>
  <si>
    <t>TX-121419</t>
  </si>
  <si>
    <t>TX-100289</t>
  </si>
  <si>
    <t>TX-100544</t>
  </si>
  <si>
    <t>TX-101036</t>
  </si>
  <si>
    <t>TX-101055</t>
  </si>
  <si>
    <t>TX-101118</t>
  </si>
  <si>
    <t>TX-101137</t>
  </si>
  <si>
    <t>TX-101360</t>
  </si>
  <si>
    <t>TX-101839</t>
  </si>
  <si>
    <t>TX-103424</t>
  </si>
  <si>
    <t>TX-103669</t>
  </si>
  <si>
    <t>TX-103834</t>
  </si>
  <si>
    <t>TX-103930</t>
  </si>
  <si>
    <t>TX-104672</t>
  </si>
  <si>
    <t>TX-104981</t>
  </si>
  <si>
    <t>TX-105064</t>
  </si>
  <si>
    <t>TX-105287</t>
  </si>
  <si>
    <t>TX-105424</t>
  </si>
  <si>
    <t>TX-105921</t>
  </si>
  <si>
    <t>TX-106400</t>
  </si>
  <si>
    <t>TX-106462</t>
  </si>
  <si>
    <t>TX-106981</t>
  </si>
  <si>
    <t>TX-107252</t>
  </si>
  <si>
    <t>TX-108251</t>
  </si>
  <si>
    <t>TX-108486</t>
  </si>
  <si>
    <t>TX-108619</t>
  </si>
  <si>
    <t>TX-108754</t>
  </si>
  <si>
    <t>TX-108804</t>
  </si>
  <si>
    <t>TX-108920</t>
  </si>
  <si>
    <t>TX-108936</t>
  </si>
  <si>
    <t>TX-109178</t>
  </si>
  <si>
    <t>TX-109585</t>
  </si>
  <si>
    <t>TX-110786</t>
  </si>
  <si>
    <t>TX-111180</t>
  </si>
  <si>
    <t>TX-111454</t>
  </si>
  <si>
    <t>TX-111722</t>
  </si>
  <si>
    <t>TX-111825</t>
  </si>
  <si>
    <t>TX-111852</t>
  </si>
  <si>
    <t>TX-112487</t>
  </si>
  <si>
    <t>TX-112730</t>
  </si>
  <si>
    <t>TX-112947</t>
  </si>
  <si>
    <t>TX-112951</t>
  </si>
  <si>
    <t>TX-113515</t>
  </si>
  <si>
    <t>TX-113902</t>
  </si>
  <si>
    <t>TX-114499</t>
  </si>
  <si>
    <t>TX-114531</t>
  </si>
  <si>
    <t>TX-115033</t>
  </si>
  <si>
    <t>TX-115118</t>
  </si>
  <si>
    <t>TX-115300</t>
  </si>
  <si>
    <t>TX-115663</t>
  </si>
  <si>
    <t>TX-115744</t>
  </si>
  <si>
    <t>TX-116135</t>
  </si>
  <si>
    <t>TX-117150</t>
  </si>
  <si>
    <t>TX-117187</t>
  </si>
  <si>
    <t>TX-117790</t>
  </si>
  <si>
    <t>TX-117973</t>
  </si>
  <si>
    <t>TX-118173</t>
  </si>
  <si>
    <t>TX-118305</t>
  </si>
  <si>
    <t>TX-118907</t>
  </si>
  <si>
    <t>TX-119738</t>
  </si>
  <si>
    <t>TX-119918</t>
  </si>
  <si>
    <t>TX-120350</t>
  </si>
  <si>
    <t>TX-120623</t>
  </si>
  <si>
    <t>TX-120688</t>
  </si>
  <si>
    <t>TX-121242</t>
  </si>
  <si>
    <t>TX-121855</t>
  </si>
  <si>
    <t>TX-121945</t>
  </si>
  <si>
    <t>TX-100693</t>
  </si>
  <si>
    <t>TX-100946</t>
  </si>
  <si>
    <t>TX-101362</t>
  </si>
  <si>
    <t>TX-101546</t>
  </si>
  <si>
    <t>TX-101548</t>
  </si>
  <si>
    <t>TX-101591</t>
  </si>
  <si>
    <t>TX-102549</t>
  </si>
  <si>
    <t>TX-102834</t>
  </si>
  <si>
    <t>TX-102957</t>
  </si>
  <si>
    <t>TX-103542</t>
  </si>
  <si>
    <t>TX-104729</t>
  </si>
  <si>
    <t>TX-105371</t>
  </si>
  <si>
    <t>TX-105459</t>
  </si>
  <si>
    <t>TX-105664</t>
  </si>
  <si>
    <t>TX-106051</t>
  </si>
  <si>
    <t>TX-106610</t>
  </si>
  <si>
    <t>TX-107030</t>
  </si>
  <si>
    <t>TX-107086</t>
  </si>
  <si>
    <t>TX-107454</t>
  </si>
  <si>
    <t>TX-107841</t>
  </si>
  <si>
    <t>TX-108495</t>
  </si>
  <si>
    <t>TX-108560</t>
  </si>
  <si>
    <t>TX-108855</t>
  </si>
  <si>
    <t>TX-109872</t>
  </si>
  <si>
    <t>TX-110190</t>
  </si>
  <si>
    <t>TX-111041</t>
  </si>
  <si>
    <t>TX-111162</t>
  </si>
  <si>
    <t>TX-111210</t>
  </si>
  <si>
    <t>TX-111597</t>
  </si>
  <si>
    <t>TX-112305</t>
  </si>
  <si>
    <t>TX-112347</t>
  </si>
  <si>
    <t>TX-112508</t>
  </si>
  <si>
    <t>TX-112634</t>
  </si>
  <si>
    <t>TX-113298</t>
  </si>
  <si>
    <t>TX-113674</t>
  </si>
  <si>
    <t>TX-113695</t>
  </si>
  <si>
    <t>TX-114409</t>
  </si>
  <si>
    <t>TX-114490</t>
  </si>
  <si>
    <t>TX-114493</t>
  </si>
  <si>
    <t>TX-114723</t>
  </si>
  <si>
    <t>TX-116028</t>
  </si>
  <si>
    <t>TX-116952</t>
  </si>
  <si>
    <t>TX-117051</t>
  </si>
  <si>
    <t>TX-117386</t>
  </si>
  <si>
    <t>TX-118148</t>
  </si>
  <si>
    <t>TX-118205</t>
  </si>
  <si>
    <t>TX-118403</t>
  </si>
  <si>
    <t>TX-118608</t>
  </si>
  <si>
    <t>TX-118703</t>
  </si>
  <si>
    <t>TX-118891</t>
  </si>
  <si>
    <t>TX-118922</t>
  </si>
  <si>
    <t>TX-119212</t>
  </si>
  <si>
    <t>TX-119303</t>
  </si>
  <si>
    <t>TX-119402</t>
  </si>
  <si>
    <t>TX-119576</t>
  </si>
  <si>
    <t>TX-120275</t>
  </si>
  <si>
    <t>TX-120299</t>
  </si>
  <si>
    <t>TX-121156</t>
  </si>
  <si>
    <t>TX-100064</t>
  </si>
  <si>
    <t>TX-101016</t>
  </si>
  <si>
    <t>TX-101184</t>
  </si>
  <si>
    <t>TX-101453</t>
  </si>
  <si>
    <t>TX-101729</t>
  </si>
  <si>
    <t>TX-101909</t>
  </si>
  <si>
    <t>TX-102329</t>
  </si>
  <si>
    <t>TX-102541</t>
  </si>
  <si>
    <t>TX-103324</t>
  </si>
  <si>
    <t>TX-104114</t>
  </si>
  <si>
    <t>TX-104146</t>
  </si>
  <si>
    <t>TX-104299</t>
  </si>
  <si>
    <t>TX-104762</t>
  </si>
  <si>
    <t>TX-104973</t>
  </si>
  <si>
    <t>TX-105785</t>
  </si>
  <si>
    <t>TX-105935</t>
  </si>
  <si>
    <t>TX-106361</t>
  </si>
  <si>
    <t>TX-106704</t>
  </si>
  <si>
    <t>TX-107408</t>
  </si>
  <si>
    <t>TX-107412</t>
  </si>
  <si>
    <t>TX-107665</t>
  </si>
  <si>
    <t>TX-108103</t>
  </si>
  <si>
    <t>TX-108149</t>
  </si>
  <si>
    <t>TX-108165</t>
  </si>
  <si>
    <t>TX-108532</t>
  </si>
  <si>
    <t>TX-108873</t>
  </si>
  <si>
    <t>TX-108944</t>
  </si>
  <si>
    <t>TX-108965</t>
  </si>
  <si>
    <t>TX-110025</t>
  </si>
  <si>
    <t>TX-110138</t>
  </si>
  <si>
    <t>TX-110186</t>
  </si>
  <si>
    <t>TX-111095</t>
  </si>
  <si>
    <t>TX-111320</t>
  </si>
  <si>
    <t>TX-111381</t>
  </si>
  <si>
    <t>TX-111709</t>
  </si>
  <si>
    <t>TX-112348</t>
  </si>
  <si>
    <t>TX-112853</t>
  </si>
  <si>
    <t>TX-113043</t>
  </si>
  <si>
    <t>TX-113160</t>
  </si>
  <si>
    <t>TX-113819</t>
  </si>
  <si>
    <t>TX-114083</t>
  </si>
  <si>
    <t>TX-115060</t>
  </si>
  <si>
    <t>TX-115184</t>
  </si>
  <si>
    <t>TX-115259</t>
  </si>
  <si>
    <t>TX-115288</t>
  </si>
  <si>
    <t>TX-115351</t>
  </si>
  <si>
    <t>TX-116009</t>
  </si>
  <si>
    <t>TX-116039</t>
  </si>
  <si>
    <t>TX-116924</t>
  </si>
  <si>
    <t>TX-117104</t>
  </si>
  <si>
    <t>TX-118240</t>
  </si>
  <si>
    <t>TX-118873</t>
  </si>
  <si>
    <t>TX-118901</t>
  </si>
  <si>
    <t>TX-119798</t>
  </si>
  <si>
    <t>TX-119975</t>
  </si>
  <si>
    <t>TX-120490</t>
  </si>
  <si>
    <t>TX-120962</t>
  </si>
  <si>
    <t>TX-121521</t>
  </si>
  <si>
    <t>TX-121702</t>
  </si>
  <si>
    <t>TX-100278</t>
  </si>
  <si>
    <t>TX-100626</t>
  </si>
  <si>
    <t>TX-100760</t>
  </si>
  <si>
    <t>TX-100795</t>
  </si>
  <si>
    <t>TX-101501</t>
  </si>
  <si>
    <t>TX-101603</t>
  </si>
  <si>
    <t>TX-102146</t>
  </si>
  <si>
    <t>TX-102905</t>
  </si>
  <si>
    <t>TX-102977</t>
  </si>
  <si>
    <t>TX-103067</t>
  </si>
  <si>
    <t>TX-103756</t>
  </si>
  <si>
    <t>TX-104534</t>
  </si>
  <si>
    <t>TX-104838</t>
  </si>
  <si>
    <t>TX-104899</t>
  </si>
  <si>
    <t>TX-105060</t>
  </si>
  <si>
    <t>TX-105071</t>
  </si>
  <si>
    <t>TX-105268</t>
  </si>
  <si>
    <t>TX-105575</t>
  </si>
  <si>
    <t>TX-105604</t>
  </si>
  <si>
    <t>TX-106092</t>
  </si>
  <si>
    <t>TX-106991</t>
  </si>
  <si>
    <t>TX-107007</t>
  </si>
  <si>
    <t>TX-107069</t>
  </si>
  <si>
    <t>TX-107222</t>
  </si>
  <si>
    <t>TX-107236</t>
  </si>
  <si>
    <t>TX-107238</t>
  </si>
  <si>
    <t>TX-107417</t>
  </si>
  <si>
    <t>TX-107616</t>
  </si>
  <si>
    <t>TX-107909</t>
  </si>
  <si>
    <t>TX-108523</t>
  </si>
  <si>
    <t>TX-109541</t>
  </si>
  <si>
    <t>TX-111337</t>
  </si>
  <si>
    <t>TX-111946</t>
  </si>
  <si>
    <t>TX-111963</t>
  </si>
  <si>
    <t>TX-112522</t>
  </si>
  <si>
    <t>TX-112550</t>
  </si>
  <si>
    <t>TX-113602</t>
  </si>
  <si>
    <t>TX-113919</t>
  </si>
  <si>
    <t>TX-114135</t>
  </si>
  <si>
    <t>TX-114215</t>
  </si>
  <si>
    <t>TX-114508</t>
  </si>
  <si>
    <t>TX-114632</t>
  </si>
  <si>
    <t>TX-114649</t>
  </si>
  <si>
    <t>TX-115378</t>
  </si>
  <si>
    <t>TX-115492</t>
  </si>
  <si>
    <t>TX-115803</t>
  </si>
  <si>
    <t>TX-116045</t>
  </si>
  <si>
    <t>TX-117545</t>
  </si>
  <si>
    <t>TX-117662</t>
  </si>
  <si>
    <t>TX-117881</t>
  </si>
  <si>
    <t>TX-118111</t>
  </si>
  <si>
    <t>TX-118255</t>
  </si>
  <si>
    <t>TX-118796</t>
  </si>
  <si>
    <t>TX-119441</t>
  </si>
  <si>
    <t>TX-120198</t>
  </si>
  <si>
    <t>TX-120356</t>
  </si>
  <si>
    <t>TX-120414</t>
  </si>
  <si>
    <t>TX-120541</t>
  </si>
  <si>
    <t>TX-121146</t>
  </si>
  <si>
    <t>TX-121347</t>
  </si>
  <si>
    <t>TX-121495</t>
  </si>
  <si>
    <t>TX-121744</t>
  </si>
  <si>
    <t>TX-100146</t>
  </si>
  <si>
    <t>TX-100210</t>
  </si>
  <si>
    <t>TX-100509</t>
  </si>
  <si>
    <t>TX-100935</t>
  </si>
  <si>
    <t>TX-100992</t>
  </si>
  <si>
    <t>TX-100997</t>
  </si>
  <si>
    <t>TX-101066</t>
  </si>
  <si>
    <t>TX-101096</t>
  </si>
  <si>
    <t>TX-101285</t>
  </si>
  <si>
    <t>TX-101353</t>
  </si>
  <si>
    <t>TX-101609</t>
  </si>
  <si>
    <t>TX-101621</t>
  </si>
  <si>
    <t>TX-102237</t>
  </si>
  <si>
    <t>TX-102368</t>
  </si>
  <si>
    <t>TX-102501</t>
  </si>
  <si>
    <t>TX-103416</t>
  </si>
  <si>
    <t>TX-103718</t>
  </si>
  <si>
    <t>TX-104647</t>
  </si>
  <si>
    <t>TX-104855</t>
  </si>
  <si>
    <t>TX-105033</t>
  </si>
  <si>
    <t>TX-105362</t>
  </si>
  <si>
    <t>TX-105733</t>
  </si>
  <si>
    <t>TX-105887</t>
  </si>
  <si>
    <t>TX-106189</t>
  </si>
  <si>
    <t>TX-106246</t>
  </si>
  <si>
    <t>TX-106503</t>
  </si>
  <si>
    <t>TX-106545</t>
  </si>
  <si>
    <t>TX-106916</t>
  </si>
  <si>
    <t>TX-107302</t>
  </si>
  <si>
    <t>TX-108745</t>
  </si>
  <si>
    <t>TX-108808</t>
  </si>
  <si>
    <t>TX-108896</t>
  </si>
  <si>
    <t>TX-109045</t>
  </si>
  <si>
    <t>TX-109156</t>
  </si>
  <si>
    <t>TX-109165</t>
  </si>
  <si>
    <t>TX-109202</t>
  </si>
  <si>
    <t>TX-109435</t>
  </si>
  <si>
    <t>TX-109478</t>
  </si>
  <si>
    <t>TX-109711</t>
  </si>
  <si>
    <t>TX-110426</t>
  </si>
  <si>
    <t>TX-110538</t>
  </si>
  <si>
    <t>TX-110648</t>
  </si>
  <si>
    <t>TX-111596</t>
  </si>
  <si>
    <t>TX-111606</t>
  </si>
  <si>
    <t>TX-112310</t>
  </si>
  <si>
    <t>TX-112735</t>
  </si>
  <si>
    <t>TX-113672</t>
  </si>
  <si>
    <t>TX-113773</t>
  </si>
  <si>
    <t>TX-113874</t>
  </si>
  <si>
    <t>TX-113935</t>
  </si>
  <si>
    <t>TX-114064</t>
  </si>
  <si>
    <t>TX-114246</t>
  </si>
  <si>
    <t>TX-114368</t>
  </si>
  <si>
    <t>TX-114815</t>
  </si>
  <si>
    <t>TX-114822</t>
  </si>
  <si>
    <t>TX-115124</t>
  </si>
  <si>
    <t>TX-115530</t>
  </si>
  <si>
    <t>TX-116359</t>
  </si>
  <si>
    <t>TX-116905</t>
  </si>
  <si>
    <t>TX-117075</t>
  </si>
  <si>
    <t>TX-117239</t>
  </si>
  <si>
    <t>TX-118697</t>
  </si>
  <si>
    <t>TX-118978</t>
  </si>
  <si>
    <t>TX-119242</t>
  </si>
  <si>
    <t>TX-119268</t>
  </si>
  <si>
    <t>TX-119310</t>
  </si>
  <si>
    <t>TX-119449</t>
  </si>
  <si>
    <t>TX-119659</t>
  </si>
  <si>
    <t>TX-119836</t>
  </si>
  <si>
    <t>TX-120303</t>
  </si>
  <si>
    <t>TX-121149</t>
  </si>
  <si>
    <t>TX-121955</t>
  </si>
  <si>
    <t>TX-100111</t>
  </si>
  <si>
    <t>TX-100393</t>
  </si>
  <si>
    <t>TX-100540</t>
  </si>
  <si>
    <t>TX-101261</t>
  </si>
  <si>
    <t>TX-102257</t>
  </si>
  <si>
    <t>TX-102272</t>
  </si>
  <si>
    <t>TX-103527</t>
  </si>
  <si>
    <t>TX-103728</t>
  </si>
  <si>
    <t>TX-103793</t>
  </si>
  <si>
    <t>TX-104982</t>
  </si>
  <si>
    <t>TX-105517</t>
  </si>
  <si>
    <t>TX-105739</t>
  </si>
  <si>
    <t>TX-106033</t>
  </si>
  <si>
    <t>TX-106069</t>
  </si>
  <si>
    <t>TX-106309</t>
  </si>
  <si>
    <t>TX-106350</t>
  </si>
  <si>
    <t>TX-107057</t>
  </si>
  <si>
    <t>TX-107208</t>
  </si>
  <si>
    <t>TX-107226</t>
  </si>
  <si>
    <t>TX-107772</t>
  </si>
  <si>
    <t>TX-107895</t>
  </si>
  <si>
    <t>TX-108400</t>
  </si>
  <si>
    <t>TX-108946</t>
  </si>
  <si>
    <t>TX-109055</t>
  </si>
  <si>
    <t>TX-109337</t>
  </si>
  <si>
    <t>TX-109854</t>
  </si>
  <si>
    <t>TX-109955</t>
  </si>
  <si>
    <t>TX-110074</t>
  </si>
  <si>
    <t>TX-110411</t>
  </si>
  <si>
    <t>TX-110467</t>
  </si>
  <si>
    <t>TX-111134</t>
  </si>
  <si>
    <t>TX-111405</t>
  </si>
  <si>
    <t>TX-112062</t>
  </si>
  <si>
    <t>TX-112190</t>
  </si>
  <si>
    <t>TX-112268</t>
  </si>
  <si>
    <t>TX-112962</t>
  </si>
  <si>
    <t>TX-113391</t>
  </si>
  <si>
    <t>TX-113470</t>
  </si>
  <si>
    <t>TX-113708</t>
  </si>
  <si>
    <t>TX-113980</t>
  </si>
  <si>
    <t>TX-114150</t>
  </si>
  <si>
    <t>TX-114309</t>
  </si>
  <si>
    <t>TX-114466</t>
  </si>
  <si>
    <t>TX-114604</t>
  </si>
  <si>
    <t>TX-114825</t>
  </si>
  <si>
    <t>TX-115397</t>
  </si>
  <si>
    <t>TX-115751</t>
  </si>
  <si>
    <t>TX-115938</t>
  </si>
  <si>
    <t>TX-116513</t>
  </si>
  <si>
    <t>TX-116527</t>
  </si>
  <si>
    <t>TX-117463</t>
  </si>
  <si>
    <t>TX-117501</t>
  </si>
  <si>
    <t>TX-118963</t>
  </si>
  <si>
    <t>TX-119142</t>
  </si>
  <si>
    <t>TX-119346</t>
  </si>
  <si>
    <t>TX-119348</t>
  </si>
  <si>
    <t>TX-120014</t>
  </si>
  <si>
    <t>TX-120584</t>
  </si>
  <si>
    <t>TX-120772</t>
  </si>
  <si>
    <t>TX-121250</t>
  </si>
  <si>
    <t>TX-121443</t>
  </si>
  <si>
    <t>TX-121539</t>
  </si>
  <si>
    <t>TX-121960</t>
  </si>
  <si>
    <t>TX-100310</t>
  </si>
  <si>
    <t>TX-102783</t>
  </si>
  <si>
    <t>TX-103580</t>
  </si>
  <si>
    <t>TX-103831</t>
  </si>
  <si>
    <t>TX-104013</t>
  </si>
  <si>
    <t>TX-104193</t>
  </si>
  <si>
    <t>TX-105366</t>
  </si>
  <si>
    <t>TX-105637</t>
  </si>
  <si>
    <t>TX-106066</t>
  </si>
  <si>
    <t>TX-106327</t>
  </si>
  <si>
    <t>TX-107143</t>
  </si>
  <si>
    <t>TX-107467</t>
  </si>
  <si>
    <t>TX-107717</t>
  </si>
  <si>
    <t>TX-107825</t>
  </si>
  <si>
    <t>TX-108475</t>
  </si>
  <si>
    <t>TX-108821</t>
  </si>
  <si>
    <t>TX-108847</t>
  </si>
  <si>
    <t>TX-109606</t>
  </si>
  <si>
    <t>TX-109734</t>
  </si>
  <si>
    <t>TX-110497</t>
  </si>
  <si>
    <t>TX-110554</t>
  </si>
  <si>
    <t>TX-110926</t>
  </si>
  <si>
    <t>TX-111261</t>
  </si>
  <si>
    <t>TX-111766</t>
  </si>
  <si>
    <t>TX-112309</t>
  </si>
  <si>
    <t>TX-112654</t>
  </si>
  <si>
    <t>TX-112737</t>
  </si>
  <si>
    <t>TX-112778</t>
  </si>
  <si>
    <t>TX-112814</t>
  </si>
  <si>
    <t>TX-113366</t>
  </si>
  <si>
    <t>TX-114732</t>
  </si>
  <si>
    <t>TX-114740</t>
  </si>
  <si>
    <t>TX-114741</t>
  </si>
  <si>
    <t>TX-115071</t>
  </si>
  <si>
    <t>TX-115244</t>
  </si>
  <si>
    <t>TX-116401</t>
  </si>
  <si>
    <t>TX-116485</t>
  </si>
  <si>
    <t>TX-116909</t>
  </si>
  <si>
    <t>TX-117354</t>
  </si>
  <si>
    <t>TX-117408</t>
  </si>
  <si>
    <t>TX-117629</t>
  </si>
  <si>
    <t>TX-117812</t>
  </si>
  <si>
    <t>TX-117903</t>
  </si>
  <si>
    <t>TX-118520</t>
  </si>
  <si>
    <t>TX-118766</t>
  </si>
  <si>
    <t>TX-118905</t>
  </si>
  <si>
    <t>TX-119137</t>
  </si>
  <si>
    <t>TX-119342</t>
  </si>
  <si>
    <t>TX-119736</t>
  </si>
  <si>
    <t>TX-120321</t>
  </si>
  <si>
    <t>TX-120449</t>
  </si>
  <si>
    <t>TX-120473</t>
  </si>
  <si>
    <t>TX-120598</t>
  </si>
  <si>
    <t>TX-121291</t>
  </si>
  <si>
    <t>TX-121588</t>
  </si>
  <si>
    <t>TX-121637</t>
  </si>
  <si>
    <t>TX-100551</t>
  </si>
  <si>
    <t>TX-100747</t>
  </si>
  <si>
    <t>TX-100851</t>
  </si>
  <si>
    <t>TX-101746</t>
  </si>
  <si>
    <t>TX-103315</t>
  </si>
  <si>
    <t>TX-103361</t>
  </si>
  <si>
    <t>TX-103494</t>
  </si>
  <si>
    <t>TX-103933</t>
  </si>
  <si>
    <t>TX-104228</t>
  </si>
  <si>
    <t>TX-104494</t>
  </si>
  <si>
    <t>TX-104584</t>
  </si>
  <si>
    <t>TX-104599</t>
  </si>
  <si>
    <t>TX-104612</t>
  </si>
  <si>
    <t>TX-105337</t>
  </si>
  <si>
    <t>TX-105466</t>
  </si>
  <si>
    <t>TX-105522</t>
  </si>
  <si>
    <t>TX-105848</t>
  </si>
  <si>
    <t>TX-106223</t>
  </si>
  <si>
    <t>TX-106605</t>
  </si>
  <si>
    <t>TX-106625</t>
  </si>
  <si>
    <t>TX-107456</t>
  </si>
  <si>
    <t>TX-107503</t>
  </si>
  <si>
    <t>TX-107607</t>
  </si>
  <si>
    <t>TX-108403</t>
  </si>
  <si>
    <t>TX-108404</t>
  </si>
  <si>
    <t>TX-108487</t>
  </si>
  <si>
    <t>TX-109303</t>
  </si>
  <si>
    <t>TX-110249</t>
  </si>
  <si>
    <t>TX-110366</t>
  </si>
  <si>
    <t>TX-110677</t>
  </si>
  <si>
    <t>TX-110864</t>
  </si>
  <si>
    <t>TX-111158</t>
  </si>
  <si>
    <t>TX-111466</t>
  </si>
  <si>
    <t>TX-111787</t>
  </si>
  <si>
    <t>TX-111951</t>
  </si>
  <si>
    <t>TX-112669</t>
  </si>
  <si>
    <t>TX-112681</t>
  </si>
  <si>
    <t>TX-112797</t>
  </si>
  <si>
    <t>TX-112992</t>
  </si>
  <si>
    <t>TX-113141</t>
  </si>
  <si>
    <t>TX-113699</t>
  </si>
  <si>
    <t>TX-113749</t>
  </si>
  <si>
    <t>TX-113869</t>
  </si>
  <si>
    <t>TX-114510</t>
  </si>
  <si>
    <t>TX-114917</t>
  </si>
  <si>
    <t>TX-115020</t>
  </si>
  <si>
    <t>TX-115072</t>
  </si>
  <si>
    <t>TX-115261</t>
  </si>
  <si>
    <t>TX-115369</t>
  </si>
  <si>
    <t>TX-115474</t>
  </si>
  <si>
    <t>TX-116083</t>
  </si>
  <si>
    <t>TX-116277</t>
  </si>
  <si>
    <t>TX-116477</t>
  </si>
  <si>
    <t>TX-117093</t>
  </si>
  <si>
    <t>TX-117263</t>
  </si>
  <si>
    <t>TX-117289</t>
  </si>
  <si>
    <t>TX-117348</t>
  </si>
  <si>
    <t>TX-117992</t>
  </si>
  <si>
    <t>TX-118217</t>
  </si>
  <si>
    <t>TX-118358</t>
  </si>
  <si>
    <t>TX-118594</t>
  </si>
  <si>
    <t>TX-118721</t>
  </si>
  <si>
    <t>TX-118889</t>
  </si>
  <si>
    <t>TX-119320</t>
  </si>
  <si>
    <t>TX-119911</t>
  </si>
  <si>
    <t>TX-119913</t>
  </si>
  <si>
    <t>TX-120269</t>
  </si>
  <si>
    <t>TX-121206</t>
  </si>
  <si>
    <t>TX-121337</t>
  </si>
  <si>
    <t>TX-100739</t>
  </si>
  <si>
    <t>TX-100855</t>
  </si>
  <si>
    <t>TX-101233</t>
  </si>
  <si>
    <t>TX-101251</t>
  </si>
  <si>
    <t>TX-102889</t>
  </si>
  <si>
    <t>TX-103652</t>
  </si>
  <si>
    <t>TX-103924</t>
  </si>
  <si>
    <t>TX-103974</t>
  </si>
  <si>
    <t>TX-104253</t>
  </si>
  <si>
    <t>TX-104539</t>
  </si>
  <si>
    <t>TX-104805</t>
  </si>
  <si>
    <t>TX-105245</t>
  </si>
  <si>
    <t>TX-105579</t>
  </si>
  <si>
    <t>TX-106392</t>
  </si>
  <si>
    <t>TX-106468</t>
  </si>
  <si>
    <t>TX-106551</t>
  </si>
  <si>
    <t>TX-106731</t>
  </si>
  <si>
    <t>TX-107470</t>
  </si>
  <si>
    <t>TX-107521</t>
  </si>
  <si>
    <t>TX-108181</t>
  </si>
  <si>
    <t>TX-108235</t>
  </si>
  <si>
    <t>TX-108709</t>
  </si>
  <si>
    <t>TX-109008</t>
  </si>
  <si>
    <t>TX-109305</t>
  </si>
  <si>
    <t>TX-109909</t>
  </si>
  <si>
    <t>TX-110644</t>
  </si>
  <si>
    <t>TX-110888</t>
  </si>
  <si>
    <t>TX-111020</t>
  </si>
  <si>
    <t>TX-111022</t>
  </si>
  <si>
    <t>TX-111651</t>
  </si>
  <si>
    <t>TX-111702</t>
  </si>
  <si>
    <t>TX-112885</t>
  </si>
  <si>
    <t>TX-112975</t>
  </si>
  <si>
    <t>TX-113065</t>
  </si>
  <si>
    <t>TX-113431</t>
  </si>
  <si>
    <t>TX-114181</t>
  </si>
  <si>
    <t>TX-114594</t>
  </si>
  <si>
    <t>TX-114803</t>
  </si>
  <si>
    <t>TX-114813</t>
  </si>
  <si>
    <t>TX-114907</t>
  </si>
  <si>
    <t>TX-115056</t>
  </si>
  <si>
    <t>TX-115105</t>
  </si>
  <si>
    <t>TX-115316</t>
  </si>
  <si>
    <t>TX-115804</t>
  </si>
  <si>
    <t>TX-116027</t>
  </si>
  <si>
    <t>TX-116165</t>
  </si>
  <si>
    <t>TX-116459</t>
  </si>
  <si>
    <t>TX-116471</t>
  </si>
  <si>
    <t>TX-116887</t>
  </si>
  <si>
    <t>TX-117023</t>
  </si>
  <si>
    <t>TX-117965</t>
  </si>
  <si>
    <t>TX-119450</t>
  </si>
  <si>
    <t>TX-119952</t>
  </si>
  <si>
    <t>TX-120036</t>
  </si>
  <si>
    <t>TX-120112</t>
  </si>
  <si>
    <t>TX-120205</t>
  </si>
  <si>
    <t>TX-120396</t>
  </si>
  <si>
    <t>TX-121254</t>
  </si>
  <si>
    <t>TX-121692</t>
  </si>
  <si>
    <t>TX-121795</t>
  </si>
  <si>
    <t>TX-100238</t>
  </si>
  <si>
    <t>TX-100580</t>
  </si>
  <si>
    <t>TX-100761</t>
  </si>
  <si>
    <t>TX-100777</t>
  </si>
  <si>
    <t>TX-100809</t>
  </si>
  <si>
    <t>TX-101269</t>
  </si>
  <si>
    <t>TX-102499</t>
  </si>
  <si>
    <t>TX-102523</t>
  </si>
  <si>
    <t>TX-103252</t>
  </si>
  <si>
    <t>TX-103370</t>
  </si>
  <si>
    <t>TX-104031</t>
  </si>
  <si>
    <t>TX-104049</t>
  </si>
  <si>
    <t>TX-104398</t>
  </si>
  <si>
    <t>TX-104419</t>
  </si>
  <si>
    <t>TX-104798</t>
  </si>
  <si>
    <t>TX-104885</t>
  </si>
  <si>
    <t>TX-105147</t>
  </si>
  <si>
    <t>TX-105335</t>
  </si>
  <si>
    <t>TX-105643</t>
  </si>
  <si>
    <t>TX-105826</t>
  </si>
  <si>
    <t>TX-105990</t>
  </si>
  <si>
    <t>TX-106009</t>
  </si>
  <si>
    <t>TX-106216</t>
  </si>
  <si>
    <t>TX-106443</t>
  </si>
  <si>
    <t>TX-106512</t>
  </si>
  <si>
    <t>TX-106568</t>
  </si>
  <si>
    <t>TX-106864</t>
  </si>
  <si>
    <t>TX-107140</t>
  </si>
  <si>
    <t>TX-107329</t>
  </si>
  <si>
    <t>TX-107354</t>
  </si>
  <si>
    <t>TX-107989</t>
  </si>
  <si>
    <t>TX-108224</t>
  </si>
  <si>
    <t>TX-108382</t>
  </si>
  <si>
    <t>TX-109030</t>
  </si>
  <si>
    <t>TX-109118</t>
  </si>
  <si>
    <t>TX-109957</t>
  </si>
  <si>
    <t>TX-110706</t>
  </si>
  <si>
    <t>TX-111066</t>
  </si>
  <si>
    <t>TX-111156</t>
  </si>
  <si>
    <t>TX-111807</t>
  </si>
  <si>
    <t>TX-112000</t>
  </si>
  <si>
    <t>TX-112204</t>
  </si>
  <si>
    <t>TX-112948</t>
  </si>
  <si>
    <t>TX-113380</t>
  </si>
  <si>
    <t>TX-113524</t>
  </si>
  <si>
    <t>TX-113783</t>
  </si>
  <si>
    <t>TX-113866</t>
  </si>
  <si>
    <t>TX-115748</t>
  </si>
  <si>
    <t>TX-115820</t>
  </si>
  <si>
    <t>TX-115910</t>
  </si>
  <si>
    <t>TX-116930</t>
  </si>
  <si>
    <t>TX-117491</t>
  </si>
  <si>
    <t>TX-118003</t>
  </si>
  <si>
    <t>TX-118367</t>
  </si>
  <si>
    <t>TX-118921</t>
  </si>
  <si>
    <t>TX-119044</t>
  </si>
  <si>
    <t>TX-119458</t>
  </si>
  <si>
    <t>TX-119788</t>
  </si>
  <si>
    <t>TX-120114</t>
  </si>
  <si>
    <t>TX-120590</t>
  </si>
  <si>
    <t>TX-121673</t>
  </si>
  <si>
    <t>TX-121973</t>
  </si>
  <si>
    <t>TX-100015</t>
  </si>
  <si>
    <t>TX-100416</t>
  </si>
  <si>
    <t>TX-101309</t>
  </si>
  <si>
    <t>TX-101560</t>
  </si>
  <si>
    <t>TX-101637</t>
  </si>
  <si>
    <t>TX-101925</t>
  </si>
  <si>
    <t>TX-101974</t>
  </si>
  <si>
    <t>TX-102406</t>
  </si>
  <si>
    <t>TX-102477</t>
  </si>
  <si>
    <t>TX-102558</t>
  </si>
  <si>
    <t>TX-103783</t>
  </si>
  <si>
    <t>TX-103975</t>
  </si>
  <si>
    <t>TX-105172</t>
  </si>
  <si>
    <t>TX-105324</t>
  </si>
  <si>
    <t>TX-105531</t>
  </si>
  <si>
    <t>TX-105768</t>
  </si>
  <si>
    <t>TX-105782</t>
  </si>
  <si>
    <t>TX-107243</t>
  </si>
  <si>
    <t>TX-107612</t>
  </si>
  <si>
    <t>TX-107706</t>
  </si>
  <si>
    <t>TX-107753</t>
  </si>
  <si>
    <t>TX-107896</t>
  </si>
  <si>
    <t>TX-108035</t>
  </si>
  <si>
    <t>TX-109307</t>
  </si>
  <si>
    <t>TX-109439</t>
  </si>
  <si>
    <t>TX-109553</t>
  </si>
  <si>
    <t>TX-109629</t>
  </si>
  <si>
    <t>TX-109887</t>
  </si>
  <si>
    <t>TX-110353</t>
  </si>
  <si>
    <t>TX-110514</t>
  </si>
  <si>
    <t>TX-110665</t>
  </si>
  <si>
    <t>TX-112001</t>
  </si>
  <si>
    <t>TX-112251</t>
  </si>
  <si>
    <t>TX-112788</t>
  </si>
  <si>
    <t>TX-113207</t>
  </si>
  <si>
    <t>TX-113318</t>
  </si>
  <si>
    <t>TX-113339</t>
  </si>
  <si>
    <t>TX-113460</t>
  </si>
  <si>
    <t>TX-113808</t>
  </si>
  <si>
    <t>TX-114105</t>
  </si>
  <si>
    <t>TX-114287</t>
  </si>
  <si>
    <t>TX-114636</t>
  </si>
  <si>
    <t>TX-114767</t>
  </si>
  <si>
    <t>TX-114804</t>
  </si>
  <si>
    <t>TX-114900</t>
  </si>
  <si>
    <t>TX-115477</t>
  </si>
  <si>
    <t>TX-115526</t>
  </si>
  <si>
    <t>TX-116816</t>
  </si>
  <si>
    <t>TX-116822</t>
  </si>
  <si>
    <t>TX-118120</t>
  </si>
  <si>
    <t>TX-118434</t>
  </si>
  <si>
    <t>TX-119445</t>
  </si>
  <si>
    <t>TX-119537</t>
  </si>
  <si>
    <t>TX-120234</t>
  </si>
  <si>
    <t>TX-120301</t>
  </si>
  <si>
    <t>TX-121166</t>
  </si>
  <si>
    <t>TX-121201</t>
  </si>
  <si>
    <t>TX-121657</t>
  </si>
  <si>
    <t>TX-121777</t>
  </si>
  <si>
    <t>TX-100127</t>
  </si>
  <si>
    <t>TX-100577</t>
  </si>
  <si>
    <t>TX-100931</t>
  </si>
  <si>
    <t>TX-101145</t>
  </si>
  <si>
    <t>TX-101469</t>
  </si>
  <si>
    <t>TX-101484</t>
  </si>
  <si>
    <t>TX-101526</t>
  </si>
  <si>
    <t>TX-101897</t>
  </si>
  <si>
    <t>TX-102954</t>
  </si>
  <si>
    <t>TX-102990</t>
  </si>
  <si>
    <t>TX-103855</t>
  </si>
  <si>
    <t>TX-104562</t>
  </si>
  <si>
    <t>TX-105136</t>
  </si>
  <si>
    <t>TX-105405</t>
  </si>
  <si>
    <t>TX-105859</t>
  </si>
  <si>
    <t>TX-105873</t>
  </si>
  <si>
    <t>TX-106196</t>
  </si>
  <si>
    <t>TX-107894</t>
  </si>
  <si>
    <t>TX-108589</t>
  </si>
  <si>
    <t>TX-108718</t>
  </si>
  <si>
    <t>TX-108914</t>
  </si>
  <si>
    <t>TX-108970</t>
  </si>
  <si>
    <t>TX-108995</t>
  </si>
  <si>
    <t>TX-109044</t>
  </si>
  <si>
    <t>TX-109148</t>
  </si>
  <si>
    <t>TX-109293</t>
  </si>
  <si>
    <t>TX-109451</t>
  </si>
  <si>
    <t>TX-109807</t>
  </si>
  <si>
    <t>TX-109966</t>
  </si>
  <si>
    <t>TX-110217</t>
  </si>
  <si>
    <t>TX-110608</t>
  </si>
  <si>
    <t>TX-111100</t>
  </si>
  <si>
    <t>TX-111462</t>
  </si>
  <si>
    <t>TX-111611</t>
  </si>
  <si>
    <t>TX-112407</t>
  </si>
  <si>
    <t>TX-112748</t>
  </si>
  <si>
    <t>TX-113145</t>
  </si>
  <si>
    <t>TX-113683</t>
  </si>
  <si>
    <t>TX-113937</t>
  </si>
  <si>
    <t>TX-114132</t>
  </si>
  <si>
    <t>TX-114947</t>
  </si>
  <si>
    <t>TX-115099</t>
  </si>
  <si>
    <t>TX-115354</t>
  </si>
  <si>
    <t>TX-115532</t>
  </si>
  <si>
    <t>TX-115693</t>
  </si>
  <si>
    <t>TX-116535</t>
  </si>
  <si>
    <t>TX-116634</t>
  </si>
  <si>
    <t>TX-117063</t>
  </si>
  <si>
    <t>TX-117095</t>
  </si>
  <si>
    <t>TX-117280</t>
  </si>
  <si>
    <t>TX-117440</t>
  </si>
  <si>
    <t>TX-117671</t>
  </si>
  <si>
    <t>TX-118310</t>
  </si>
  <si>
    <t>TX-118483</t>
  </si>
  <si>
    <t>TX-119105</t>
  </si>
  <si>
    <t>TX-119173</t>
  </si>
  <si>
    <t>TX-119461</t>
  </si>
  <si>
    <t>TX-119666</t>
  </si>
  <si>
    <t>TX-119854</t>
  </si>
  <si>
    <t>TX-120286</t>
  </si>
  <si>
    <t>TX-120895</t>
  </si>
  <si>
    <t>TX-121636</t>
  </si>
  <si>
    <t>TX-100617</t>
  </si>
  <si>
    <t>TX-100947</t>
  </si>
  <si>
    <t>TX-101397</t>
  </si>
  <si>
    <t>TX-101932</t>
  </si>
  <si>
    <t>TX-103002</t>
  </si>
  <si>
    <t>TX-103241</t>
  </si>
  <si>
    <t>TX-103332</t>
  </si>
  <si>
    <t>TX-103351</t>
  </si>
  <si>
    <t>TX-103750</t>
  </si>
  <si>
    <t>TX-103911</t>
  </si>
  <si>
    <t>TX-104243</t>
  </si>
  <si>
    <t>TX-104566</t>
  </si>
  <si>
    <t>TX-104605</t>
  </si>
  <si>
    <t>TX-104750</t>
  </si>
  <si>
    <t>TX-104783</t>
  </si>
  <si>
    <t>TX-105218</t>
  </si>
  <si>
    <t>TX-105269</t>
  </si>
  <si>
    <t>TX-105321</t>
  </si>
  <si>
    <t>TX-105959</t>
  </si>
  <si>
    <t>TX-106409</t>
  </si>
  <si>
    <t>TX-106457</t>
  </si>
  <si>
    <t>TX-106525</t>
  </si>
  <si>
    <t>TX-106571</t>
  </si>
  <si>
    <t>TX-106793</t>
  </si>
  <si>
    <t>TX-107253</t>
  </si>
  <si>
    <t>TX-107950</t>
  </si>
  <si>
    <t>TX-108541</t>
  </si>
  <si>
    <t>TX-108716</t>
  </si>
  <si>
    <t>TX-108747</t>
  </si>
  <si>
    <t>TX-109134</t>
  </si>
  <si>
    <t>TX-109448</t>
  </si>
  <si>
    <t>TX-109880</t>
  </si>
  <si>
    <t>TX-110216</t>
  </si>
  <si>
    <t>TX-110238</t>
  </si>
  <si>
    <t>TX-110689</t>
  </si>
  <si>
    <t>TX-111585</t>
  </si>
  <si>
    <t>TX-111704</t>
  </si>
  <si>
    <t>TX-113025</t>
  </si>
  <si>
    <t>TX-113765</t>
  </si>
  <si>
    <t>TX-113954</t>
  </si>
  <si>
    <t>TX-114058</t>
  </si>
  <si>
    <t>TX-114382</t>
  </si>
  <si>
    <t>TX-114795</t>
  </si>
  <si>
    <t>TX-115043</t>
  </si>
  <si>
    <t>TX-117454</t>
  </si>
  <si>
    <t>TX-118054</t>
  </si>
  <si>
    <t>TX-118391</t>
  </si>
  <si>
    <t>TX-118538</t>
  </si>
  <si>
    <t>TX-118676</t>
  </si>
  <si>
    <t>TX-119010</t>
  </si>
  <si>
    <t>TX-119640</t>
  </si>
  <si>
    <t>TX-120431</t>
  </si>
  <si>
    <t>TX-120547</t>
  </si>
  <si>
    <t>TX-120662</t>
  </si>
  <si>
    <t>TX-120881</t>
  </si>
  <si>
    <t>TX-120919</t>
  </si>
  <si>
    <t>TX-121542</t>
  </si>
  <si>
    <t>TX-121635</t>
  </si>
  <si>
    <t>TX-100906</t>
  </si>
  <si>
    <t>TX-101156</t>
  </si>
  <si>
    <t>TX-101171</t>
  </si>
  <si>
    <t>TX-101254</t>
  </si>
  <si>
    <t>TX-101571</t>
  </si>
  <si>
    <t>TX-102996</t>
  </si>
  <si>
    <t>TX-104384</t>
  </si>
  <si>
    <t>TX-104682</t>
  </si>
  <si>
    <t>TX-104870</t>
  </si>
  <si>
    <t>TX-105708</t>
  </si>
  <si>
    <t>TX-106259</t>
  </si>
  <si>
    <t>TX-106290</t>
  </si>
  <si>
    <t>TX-106383</t>
  </si>
  <si>
    <t>TX-106598</t>
  </si>
  <si>
    <t>TX-106600</t>
  </si>
  <si>
    <t>TX-106639</t>
  </si>
  <si>
    <t>TX-107012</t>
  </si>
  <si>
    <t>TX-107504</t>
  </si>
  <si>
    <t>TX-107730</t>
  </si>
  <si>
    <t>TX-108052</t>
  </si>
  <si>
    <t>TX-108098</t>
  </si>
  <si>
    <t>TX-108756</t>
  </si>
  <si>
    <t>TX-108978</t>
  </si>
  <si>
    <t>TX-109019</t>
  </si>
  <si>
    <t>TX-110658</t>
  </si>
  <si>
    <t>TX-110994</t>
  </si>
  <si>
    <t>TX-111331</t>
  </si>
  <si>
    <t>TX-111933</t>
  </si>
  <si>
    <t>TX-113184</t>
  </si>
  <si>
    <t>TX-113519</t>
  </si>
  <si>
    <t>TX-114370</t>
  </si>
  <si>
    <t>TX-115402</t>
  </si>
  <si>
    <t>TX-115453</t>
  </si>
  <si>
    <t>TX-115826</t>
  </si>
  <si>
    <t>TX-115941</t>
  </si>
  <si>
    <t>TX-116080</t>
  </si>
  <si>
    <t>TX-116337</t>
  </si>
  <si>
    <t>TX-116881</t>
  </si>
  <si>
    <t>TX-116906</t>
  </si>
  <si>
    <t>TX-117233</t>
  </si>
  <si>
    <t>TX-117383</t>
  </si>
  <si>
    <t>TX-117488</t>
  </si>
  <si>
    <t>TX-117573</t>
  </si>
  <si>
    <t>TX-117583</t>
  </si>
  <si>
    <t>TX-117727</t>
  </si>
  <si>
    <t>TX-117804</t>
  </si>
  <si>
    <t>TX-117905</t>
  </si>
  <si>
    <t>TX-118289</t>
  </si>
  <si>
    <t>TX-119046</t>
  </si>
  <si>
    <t>TX-119329</t>
  </si>
  <si>
    <t>TX-120267</t>
  </si>
  <si>
    <t>TX-120694</t>
  </si>
  <si>
    <t>TX-120880</t>
  </si>
  <si>
    <t>TX-120882</t>
  </si>
  <si>
    <t>TX-121311</t>
  </si>
  <si>
    <t>TX-121823</t>
  </si>
  <si>
    <t>TX-121962</t>
  </si>
  <si>
    <t>TX-100532</t>
  </si>
  <si>
    <t>TX-100720</t>
  </si>
  <si>
    <t>TX-101056</t>
  </si>
  <si>
    <t>TX-102761</t>
  </si>
  <si>
    <t>TX-103475</t>
  </si>
  <si>
    <t>TX-104514</t>
  </si>
  <si>
    <t>TX-104637</t>
  </si>
  <si>
    <t>TX-105174</t>
  </si>
  <si>
    <t>TX-105621</t>
  </si>
  <si>
    <t>TX-105638</t>
  </si>
  <si>
    <t>TX-106000</t>
  </si>
  <si>
    <t>TX-106163</t>
  </si>
  <si>
    <t>TX-106344</t>
  </si>
  <si>
    <t>TX-106752</t>
  </si>
  <si>
    <t>TX-106799</t>
  </si>
  <si>
    <t>TX-106925</t>
  </si>
  <si>
    <t>TX-106987</t>
  </si>
  <si>
    <t>TX-107775</t>
  </si>
  <si>
    <t>TX-107963</t>
  </si>
  <si>
    <t>TX-108105</t>
  </si>
  <si>
    <t>TX-108578</t>
  </si>
  <si>
    <t>TX-109466</t>
  </si>
  <si>
    <t>TX-109748</t>
  </si>
  <si>
    <t>TX-109841</t>
  </si>
  <si>
    <t>TX-110268</t>
  </si>
  <si>
    <t>TX-112101</t>
  </si>
  <si>
    <t>TX-112186</t>
  </si>
  <si>
    <t>TX-112740</t>
  </si>
  <si>
    <t>TX-112835</t>
  </si>
  <si>
    <t>TX-113324</t>
  </si>
  <si>
    <t>TX-114004</t>
  </si>
  <si>
    <t>TX-114103</t>
  </si>
  <si>
    <t>TX-114739</t>
  </si>
  <si>
    <t>TX-115487</t>
  </si>
  <si>
    <t>TX-116249</t>
  </si>
  <si>
    <t>TX-116338</t>
  </si>
  <si>
    <t>TX-116679</t>
  </si>
  <si>
    <t>TX-116690</t>
  </si>
  <si>
    <t>TX-116730</t>
  </si>
  <si>
    <t>TX-116974</t>
  </si>
  <si>
    <t>TX-117217</t>
  </si>
  <si>
    <t>TX-117796</t>
  </si>
  <si>
    <t>TX-118445</t>
  </si>
  <si>
    <t>TX-118622</t>
  </si>
  <si>
    <t>TX-118842</t>
  </si>
  <si>
    <t>TX-119025</t>
  </si>
  <si>
    <t>TX-119106</t>
  </si>
  <si>
    <t>TX-119375</t>
  </si>
  <si>
    <t>TX-119920</t>
  </si>
  <si>
    <t>TX-120010</t>
  </si>
  <si>
    <t>TX-120142</t>
  </si>
  <si>
    <t>TX-100800</t>
  </si>
  <si>
    <t>TX-100953</t>
  </si>
  <si>
    <t>TX-101266</t>
  </si>
  <si>
    <t>TX-101642</t>
  </si>
  <si>
    <t>TX-102685</t>
  </si>
  <si>
    <t>TX-102758</t>
  </si>
  <si>
    <t>TX-102948</t>
  </si>
  <si>
    <t>TX-102967</t>
  </si>
  <si>
    <t>TX-104082</t>
  </si>
  <si>
    <t>TX-104438</t>
  </si>
  <si>
    <t>TX-104558</t>
  </si>
  <si>
    <t>TX-104576</t>
  </si>
  <si>
    <t>TX-104660</t>
  </si>
  <si>
    <t>TX-105146</t>
  </si>
  <si>
    <t>TX-105351</t>
  </si>
  <si>
    <t>TX-105678</t>
  </si>
  <si>
    <t>TX-106276</t>
  </si>
  <si>
    <t>TX-106403</t>
  </si>
  <si>
    <t>TX-106567</t>
  </si>
  <si>
    <t>TX-106635</t>
  </si>
  <si>
    <t>TX-107384</t>
  </si>
  <si>
    <t>TX-107564</t>
  </si>
  <si>
    <t>TX-108225</t>
  </si>
  <si>
    <t>TX-108353</t>
  </si>
  <si>
    <t>TX-109034</t>
  </si>
  <si>
    <t>TX-109358</t>
  </si>
  <si>
    <t>TX-110936</t>
  </si>
  <si>
    <t>TX-110937</t>
  </si>
  <si>
    <t>TX-111345</t>
  </si>
  <si>
    <t>TX-112373</t>
  </si>
  <si>
    <t>TX-112391</t>
  </si>
  <si>
    <t>TX-112513</t>
  </si>
  <si>
    <t>TX-113235</t>
  </si>
  <si>
    <t>TX-114243</t>
  </si>
  <si>
    <t>TX-114369</t>
  </si>
  <si>
    <t>TX-114539</t>
  </si>
  <si>
    <t>TX-114618</t>
  </si>
  <si>
    <t>TX-114627</t>
  </si>
  <si>
    <t>TX-114713</t>
  </si>
  <si>
    <t>TX-114728</t>
  </si>
  <si>
    <t>TX-114938</t>
  </si>
  <si>
    <t>TX-115199</t>
  </si>
  <si>
    <t>TX-115446</t>
  </si>
  <si>
    <t>TX-116264</t>
  </si>
  <si>
    <t>TX-116361</t>
  </si>
  <si>
    <t>TX-116834</t>
  </si>
  <si>
    <t>TX-117303</t>
  </si>
  <si>
    <t>TX-117482</t>
  </si>
  <si>
    <t>TX-117795</t>
  </si>
  <si>
    <t>TX-118082</t>
  </si>
  <si>
    <t>TX-118317</t>
  </si>
  <si>
    <t>TX-118355</t>
  </si>
  <si>
    <t>TX-118393</t>
  </si>
  <si>
    <t>TX-118490</t>
  </si>
  <si>
    <t>TX-118800</t>
  </si>
  <si>
    <t>TX-119653</t>
  </si>
  <si>
    <t>TX-119834</t>
  </si>
  <si>
    <t>TX-119946</t>
  </si>
  <si>
    <t>TX-120743</t>
  </si>
  <si>
    <t>TX-100845</t>
  </si>
  <si>
    <t>TX-100987</t>
  </si>
  <si>
    <t>TX-101062</t>
  </si>
  <si>
    <t>TX-101628</t>
  </si>
  <si>
    <t>TX-101678</t>
  </si>
  <si>
    <t>TX-102037</t>
  </si>
  <si>
    <t>TX-102880</t>
  </si>
  <si>
    <t>TX-103033</t>
  </si>
  <si>
    <t>TX-103256</t>
  </si>
  <si>
    <t>TX-104597</t>
  </si>
  <si>
    <t>TX-104828</t>
  </si>
  <si>
    <t>TX-105036</t>
  </si>
  <si>
    <t>TX-105212</t>
  </si>
  <si>
    <t>TX-105692</t>
  </si>
  <si>
    <t>TX-105964</t>
  </si>
  <si>
    <t>TX-106488</t>
  </si>
  <si>
    <t>TX-107151</t>
  </si>
  <si>
    <t>TX-107294</t>
  </si>
  <si>
    <t>TX-108335</t>
  </si>
  <si>
    <t>TX-108421</t>
  </si>
  <si>
    <t>TX-108426</t>
  </si>
  <si>
    <t>TX-109544</t>
  </si>
  <si>
    <t>TX-109583</t>
  </si>
  <si>
    <t>TX-110299</t>
  </si>
  <si>
    <t>TX-111172</t>
  </si>
  <si>
    <t>TX-111379</t>
  </si>
  <si>
    <t>TX-111625</t>
  </si>
  <si>
    <t>TX-111643</t>
  </si>
  <si>
    <t>TX-111648</t>
  </si>
  <si>
    <t>TX-111669</t>
  </si>
  <si>
    <t>TX-112030</t>
  </si>
  <si>
    <t>TX-112608</t>
  </si>
  <si>
    <t>TX-112786</t>
  </si>
  <si>
    <t>TX-112798</t>
  </si>
  <si>
    <t>TX-113566</t>
  </si>
  <si>
    <t>TX-113572</t>
  </si>
  <si>
    <t>TX-113650</t>
  </si>
  <si>
    <t>TX-114173</t>
  </si>
  <si>
    <t>TX-114229</t>
  </si>
  <si>
    <t>TX-114236</t>
  </si>
  <si>
    <t>TX-114300</t>
  </si>
  <si>
    <t>TX-115070</t>
  </si>
  <si>
    <t>TX-115381</t>
  </si>
  <si>
    <t>TX-115929</t>
  </si>
  <si>
    <t>TX-116035</t>
  </si>
  <si>
    <t>TX-116036</t>
  </si>
  <si>
    <t>TX-116047</t>
  </si>
  <si>
    <t>TX-116076</t>
  </si>
  <si>
    <t>TX-116133</t>
  </si>
  <si>
    <t>TX-116168</t>
  </si>
  <si>
    <t>TX-116883</t>
  </si>
  <si>
    <t>TX-117118</t>
  </si>
  <si>
    <t>TX-117451</t>
  </si>
  <si>
    <t>TX-118309</t>
  </si>
  <si>
    <t>TX-118541</t>
  </si>
  <si>
    <t>TX-118567</t>
  </si>
  <si>
    <t>TX-119577</t>
  </si>
  <si>
    <t>TX-119690</t>
  </si>
  <si>
    <t>TX-119843</t>
  </si>
  <si>
    <t>TX-119948</t>
  </si>
  <si>
    <t>TX-119954</t>
  </si>
  <si>
    <t>TX-120061</t>
  </si>
  <si>
    <t>TX-121118</t>
  </si>
  <si>
    <t>TX-121148</t>
  </si>
  <si>
    <t>TX-121555</t>
  </si>
  <si>
    <t>TX-121832</t>
  </si>
  <si>
    <t>TX-121994</t>
  </si>
  <si>
    <t>TX-100325</t>
  </si>
  <si>
    <t>TX-100354</t>
  </si>
  <si>
    <t>TX-101084</t>
  </si>
  <si>
    <t>TX-101162</t>
  </si>
  <si>
    <t>TX-101549</t>
  </si>
  <si>
    <t>TX-101829</t>
  </si>
  <si>
    <t>TX-101973</t>
  </si>
  <si>
    <t>TX-102136</t>
  </si>
  <si>
    <t>TX-102587</t>
  </si>
  <si>
    <t>TX-102736</t>
  </si>
  <si>
    <t>TX-102771</t>
  </si>
  <si>
    <t>TX-103112</t>
  </si>
  <si>
    <t>TX-103127</t>
  </si>
  <si>
    <t>TX-103188</t>
  </si>
  <si>
    <t>TX-103245</t>
  </si>
  <si>
    <t>TX-103724</t>
  </si>
  <si>
    <t>TX-103862</t>
  </si>
  <si>
    <t>TX-104205</t>
  </si>
  <si>
    <t>TX-104520</t>
  </si>
  <si>
    <t>TX-105062</t>
  </si>
  <si>
    <t>TX-105207</t>
  </si>
  <si>
    <t>TX-105776</t>
  </si>
  <si>
    <t>TX-105946</t>
  </si>
  <si>
    <t>TX-106004</t>
  </si>
  <si>
    <t>TX-106120</t>
  </si>
  <si>
    <t>TX-107049</t>
  </si>
  <si>
    <t>TX-107134</t>
  </si>
  <si>
    <t>TX-107152</t>
  </si>
  <si>
    <t>TX-107588</t>
  </si>
  <si>
    <t>TX-107592</t>
  </si>
  <si>
    <t>TX-107861</t>
  </si>
  <si>
    <t>TX-107871</t>
  </si>
  <si>
    <t>TX-108015</t>
  </si>
  <si>
    <t>TX-108456</t>
  </si>
  <si>
    <t>TX-108595</t>
  </si>
  <si>
    <t>TX-108841</t>
  </si>
  <si>
    <t>TX-109108</t>
  </si>
  <si>
    <t>TX-109292</t>
  </si>
  <si>
    <t>TX-110419</t>
  </si>
  <si>
    <t>TX-110496</t>
  </si>
  <si>
    <t>TX-110982</t>
  </si>
  <si>
    <t>TX-111194</t>
  </si>
  <si>
    <t>TX-111402</t>
  </si>
  <si>
    <t>TX-112447</t>
  </si>
  <si>
    <t>TX-112578</t>
  </si>
  <si>
    <t>TX-113094</t>
  </si>
  <si>
    <t>TX-113301</t>
  </si>
  <si>
    <t>TX-113736</t>
  </si>
  <si>
    <t>TX-114117</t>
  </si>
  <si>
    <t>TX-114445</t>
  </si>
  <si>
    <t>TX-114478</t>
  </si>
  <si>
    <t>TX-114482</t>
  </si>
  <si>
    <t>TX-114766</t>
  </si>
  <si>
    <t>TX-115493</t>
  </si>
  <si>
    <t>TX-116002</t>
  </si>
  <si>
    <t>TX-116402</t>
  </si>
  <si>
    <t>TX-117323</t>
  </si>
  <si>
    <t>TX-119226</t>
  </si>
  <si>
    <t>TX-119411</t>
  </si>
  <si>
    <t>TX-119490</t>
  </si>
  <si>
    <t>TX-119524</t>
  </si>
  <si>
    <t>TX-120022</t>
  </si>
  <si>
    <t>TX-121263</t>
  </si>
  <si>
    <t>TX-121485</t>
  </si>
  <si>
    <t>TX-100616</t>
  </si>
  <si>
    <t>TX-100719</t>
  </si>
  <si>
    <t>TX-100798</t>
  </si>
  <si>
    <t>TX-101024</t>
  </si>
  <si>
    <t>TX-101097</t>
  </si>
  <si>
    <t>TX-101160</t>
  </si>
  <si>
    <t>TX-101868</t>
  </si>
  <si>
    <t>TX-101980</t>
  </si>
  <si>
    <t>TX-102991</t>
  </si>
  <si>
    <t>TX-103189</t>
  </si>
  <si>
    <t>TX-103826</t>
  </si>
  <si>
    <t>TX-104138</t>
  </si>
  <si>
    <t>TX-104173</t>
  </si>
  <si>
    <t>TX-104318</t>
  </si>
  <si>
    <t>TX-105340</t>
  </si>
  <si>
    <t>TX-105434</t>
  </si>
  <si>
    <t>TX-105479</t>
  </si>
  <si>
    <t>TX-105688</t>
  </si>
  <si>
    <t>TX-107581</t>
  </si>
  <si>
    <t>TX-107765</t>
  </si>
  <si>
    <t>TX-108505</t>
  </si>
  <si>
    <t>TX-110456</t>
  </si>
  <si>
    <t>TX-111768</t>
  </si>
  <si>
    <t>TX-112019</t>
  </si>
  <si>
    <t>TX-112465</t>
  </si>
  <si>
    <t>TX-112782</t>
  </si>
  <si>
    <t>TX-112901</t>
  </si>
  <si>
    <t>TX-113036</t>
  </si>
  <si>
    <t>TX-113042</t>
  </si>
  <si>
    <t>TX-114090</t>
  </si>
  <si>
    <t>TX-114267</t>
  </si>
  <si>
    <t>TX-114431</t>
  </si>
  <si>
    <t>TX-115390</t>
  </si>
  <si>
    <t>TX-115398</t>
  </si>
  <si>
    <t>TX-115533</t>
  </si>
  <si>
    <t>TX-115656</t>
  </si>
  <si>
    <t>TX-115852</t>
  </si>
  <si>
    <t>TX-116127</t>
  </si>
  <si>
    <t>TX-116677</t>
  </si>
  <si>
    <t>TX-117619</t>
  </si>
  <si>
    <t>TX-117858</t>
  </si>
  <si>
    <t>TX-118559</t>
  </si>
  <si>
    <t>TX-118728</t>
  </si>
  <si>
    <t>TX-118915</t>
  </si>
  <si>
    <t>TX-119197</t>
  </si>
  <si>
    <t>TX-120161</t>
  </si>
  <si>
    <t>TX-120368</t>
  </si>
  <si>
    <t>TX-120967</t>
  </si>
  <si>
    <t>TX-121002</t>
  </si>
  <si>
    <t>TX-121261</t>
  </si>
  <si>
    <t>TX-121340</t>
  </si>
  <si>
    <t>TX-100643</t>
  </si>
  <si>
    <t>TX-102493</t>
  </si>
  <si>
    <t>TX-102526</t>
  </si>
  <si>
    <t>TX-103810</t>
  </si>
  <si>
    <t>TX-104029</t>
  </si>
  <si>
    <t>TX-104231</t>
  </si>
  <si>
    <t>TX-104573</t>
  </si>
  <si>
    <t>TX-105107</t>
  </si>
  <si>
    <t>TX-106404</t>
  </si>
  <si>
    <t>TX-106564</t>
  </si>
  <si>
    <t>TX-107153</t>
  </si>
  <si>
    <t>TX-107450</t>
  </si>
  <si>
    <t>TX-107523</t>
  </si>
  <si>
    <t>TX-108086</t>
  </si>
  <si>
    <t>TX-108112</t>
  </si>
  <si>
    <t>TX-108195</t>
  </si>
  <si>
    <t>TX-108923</t>
  </si>
  <si>
    <t>TX-109117</t>
  </si>
  <si>
    <t>TX-109299</t>
  </si>
  <si>
    <t>TX-109327</t>
  </si>
  <si>
    <t>TX-110778</t>
  </si>
  <si>
    <t>TX-110970</t>
  </si>
  <si>
    <t>TX-111555</t>
  </si>
  <si>
    <t>TX-111879</t>
  </si>
  <si>
    <t>TX-111900</t>
  </si>
  <si>
    <t>TX-112007</t>
  </si>
  <si>
    <t>TX-113268</t>
  </si>
  <si>
    <t>TX-113387</t>
  </si>
  <si>
    <t>TX-113517</t>
  </si>
  <si>
    <t>TX-114121</t>
  </si>
  <si>
    <t>TX-114655</t>
  </si>
  <si>
    <t>TX-114719</t>
  </si>
  <si>
    <t>TX-115047</t>
  </si>
  <si>
    <t>TX-115240</t>
  </si>
  <si>
    <t>TX-115469</t>
  </si>
  <si>
    <t>TX-115506</t>
  </si>
  <si>
    <t>TX-115584</t>
  </si>
  <si>
    <t>TX-115658</t>
  </si>
  <si>
    <t>TX-116077</t>
  </si>
  <si>
    <t>TX-116405</t>
  </si>
  <si>
    <t>TX-117047</t>
  </si>
  <si>
    <t>TX-117923</t>
  </si>
  <si>
    <t>TX-118214</t>
  </si>
  <si>
    <t>TX-119238</t>
  </si>
  <si>
    <t>TX-120367</t>
  </si>
  <si>
    <t>TX-120563</t>
  </si>
  <si>
    <t>TX-120766</t>
  </si>
  <si>
    <t>TX-121453</t>
  </si>
  <si>
    <t>TX-100450</t>
  </si>
  <si>
    <t>TX-100896</t>
  </si>
  <si>
    <t>TX-101019</t>
  </si>
  <si>
    <t>TX-102017</t>
  </si>
  <si>
    <t>TX-102128</t>
  </si>
  <si>
    <t>TX-102176</t>
  </si>
  <si>
    <t>TX-102353</t>
  </si>
  <si>
    <t>TX-102524</t>
  </si>
  <si>
    <t>TX-102542</t>
  </si>
  <si>
    <t>TX-102704</t>
  </si>
  <si>
    <t>TX-103134</t>
  </si>
  <si>
    <t>TX-104072</t>
  </si>
  <si>
    <t>TX-105042</t>
  </si>
  <si>
    <t>TX-105206</t>
  </si>
  <si>
    <t>TX-105293</t>
  </si>
  <si>
    <t>TX-105414</t>
  </si>
  <si>
    <t>TX-105431</t>
  </si>
  <si>
    <t>TX-105975</t>
  </si>
  <si>
    <t>TX-106262</t>
  </si>
  <si>
    <t>TX-106653</t>
  </si>
  <si>
    <t>TX-106802</t>
  </si>
  <si>
    <t>TX-107079</t>
  </si>
  <si>
    <t>TX-107166</t>
  </si>
  <si>
    <t>TX-108146</t>
  </si>
  <si>
    <t>TX-108687</t>
  </si>
  <si>
    <t>TX-109724</t>
  </si>
  <si>
    <t>TX-109804</t>
  </si>
  <si>
    <t>TX-109864</t>
  </si>
  <si>
    <t>TX-110924</t>
  </si>
  <si>
    <t>TX-110971</t>
  </si>
  <si>
    <t>TX-111201</t>
  </si>
  <si>
    <t>TX-111504</t>
  </si>
  <si>
    <t>TX-111715</t>
  </si>
  <si>
    <t>TX-112064</t>
  </si>
  <si>
    <t>TX-112216</t>
  </si>
  <si>
    <t>TX-112525</t>
  </si>
  <si>
    <t>TX-112637</t>
  </si>
  <si>
    <t>TX-113187</t>
  </si>
  <si>
    <t>TX-113921</t>
  </si>
  <si>
    <t>TX-114097</t>
  </si>
  <si>
    <t>TX-114315</t>
  </si>
  <si>
    <t>TX-114366</t>
  </si>
  <si>
    <t>TX-114937</t>
  </si>
  <si>
    <t>TX-115535</t>
  </si>
  <si>
    <t>TX-115545</t>
  </si>
  <si>
    <t>TX-116296</t>
  </si>
  <si>
    <t>TX-116546</t>
  </si>
  <si>
    <t>TX-117589</t>
  </si>
  <si>
    <t>TX-117856</t>
  </si>
  <si>
    <t>TX-118262</t>
  </si>
  <si>
    <t>TX-118406</t>
  </si>
  <si>
    <t>TX-118702</t>
  </si>
  <si>
    <t>TX-119438</t>
  </si>
  <si>
    <t>TX-119548</t>
  </si>
  <si>
    <t>TX-119620</t>
  </si>
  <si>
    <t>TX-120349</t>
  </si>
  <si>
    <t>TX-120507</t>
  </si>
  <si>
    <t>TX-120897</t>
  </si>
  <si>
    <t>TX-121048</t>
  </si>
  <si>
    <t>TX-121334</t>
  </si>
  <si>
    <t>TX-100414</t>
  </si>
  <si>
    <t>TX-100438</t>
  </si>
  <si>
    <t>TX-100619</t>
  </si>
  <si>
    <t>TX-101457</t>
  </si>
  <si>
    <t>TX-102446</t>
  </si>
  <si>
    <t>TX-102680</t>
  </si>
  <si>
    <t>TX-102918</t>
  </si>
  <si>
    <t>TX-103159</t>
  </si>
  <si>
    <t>TX-103170</t>
  </si>
  <si>
    <t>TX-103206</t>
  </si>
  <si>
    <t>TX-103258</t>
  </si>
  <si>
    <t>TX-103594</t>
  </si>
  <si>
    <t>TX-103860</t>
  </si>
  <si>
    <t>TX-106387</t>
  </si>
  <si>
    <t>TX-107135</t>
  </si>
  <si>
    <t>TX-107176</t>
  </si>
  <si>
    <t>TX-107444</t>
  </si>
  <si>
    <t>TX-109064</t>
  </si>
  <si>
    <t>TX-109505</t>
  </si>
  <si>
    <t>TX-109514</t>
  </si>
  <si>
    <t>TX-110403</t>
  </si>
  <si>
    <t>TX-110660</t>
  </si>
  <si>
    <t>TX-111163</t>
  </si>
  <si>
    <t>TX-111459</t>
  </si>
  <si>
    <t>TX-111649</t>
  </si>
  <si>
    <t>TX-112297</t>
  </si>
  <si>
    <t>TX-112363</t>
  </si>
  <si>
    <t>TX-112749</t>
  </si>
  <si>
    <t>TX-112920</t>
  </si>
  <si>
    <t>TX-113015</t>
  </si>
  <si>
    <t>TX-113767</t>
  </si>
  <si>
    <t>TX-113885</t>
  </si>
  <si>
    <t>TX-114237</t>
  </si>
  <si>
    <t>TX-114399</t>
  </si>
  <si>
    <t>TX-114579</t>
  </si>
  <si>
    <t>TX-114580</t>
  </si>
  <si>
    <t>TX-114773</t>
  </si>
  <si>
    <t>TX-114966</t>
  </si>
  <si>
    <t>TX-115417</t>
  </si>
  <si>
    <t>TX-115641</t>
  </si>
  <si>
    <t>TX-116050</t>
  </si>
  <si>
    <t>TX-116637</t>
  </si>
  <si>
    <t>TX-116832</t>
  </si>
  <si>
    <t>TX-116868</t>
  </si>
  <si>
    <t>TX-116880</t>
  </si>
  <si>
    <t>TX-117114</t>
  </si>
  <si>
    <t>TX-117715</t>
  </si>
  <si>
    <t>TX-118143</t>
  </si>
  <si>
    <t>TX-118667</t>
  </si>
  <si>
    <t>TX-118812</t>
  </si>
  <si>
    <t>TX-119000</t>
  </si>
  <si>
    <t>TX-119370</t>
  </si>
  <si>
    <t>TX-119392</t>
  </si>
  <si>
    <t>TX-120063</t>
  </si>
  <si>
    <t>TX-120287</t>
  </si>
  <si>
    <t>TX-120614</t>
  </si>
  <si>
    <t>TX-120936</t>
  </si>
  <si>
    <t>TX-121139</t>
  </si>
  <si>
    <t>TX-121566</t>
  </si>
  <si>
    <t>TX-100124</t>
  </si>
  <si>
    <t>07-Jul</t>
  </si>
  <si>
    <t>T3</t>
  </si>
  <si>
    <t>TX-100534</t>
  </si>
  <si>
    <t>TX-100724</t>
  </si>
  <si>
    <t>TX-100737</t>
  </si>
  <si>
    <t>TX-101028</t>
  </si>
  <si>
    <t>TX-101240</t>
  </si>
  <si>
    <t>TX-101258</t>
  </si>
  <si>
    <t>TX-101294</t>
  </si>
  <si>
    <t>TX-101707</t>
  </si>
  <si>
    <t>TX-101862</t>
  </si>
  <si>
    <t>TX-101945</t>
  </si>
  <si>
    <t>TX-102868</t>
  </si>
  <si>
    <t>TX-103018</t>
  </si>
  <si>
    <t>TX-103340</t>
  </si>
  <si>
    <t>TX-103925</t>
  </si>
  <si>
    <t>TX-104330</t>
  </si>
  <si>
    <t>TX-105020</t>
  </si>
  <si>
    <t>TX-106017</t>
  </si>
  <si>
    <t>TX-106131</t>
  </si>
  <si>
    <t>TX-106757</t>
  </si>
  <si>
    <t>TX-107092</t>
  </si>
  <si>
    <t>TX-107694</t>
  </si>
  <si>
    <t>TX-107885</t>
  </si>
  <si>
    <t>TX-107967</t>
  </si>
  <si>
    <t>TX-108313</t>
  </si>
  <si>
    <t>TX-109189</t>
  </si>
  <si>
    <t>TX-109589</t>
  </si>
  <si>
    <t>TX-111087</t>
  </si>
  <si>
    <t>TX-111711</t>
  </si>
  <si>
    <t>TX-111858</t>
  </si>
  <si>
    <t>TX-113396</t>
  </si>
  <si>
    <t>TX-113410</t>
  </si>
  <si>
    <t>TX-113822</t>
  </si>
  <si>
    <t>TX-114113</t>
  </si>
  <si>
    <t>TX-114864</t>
  </si>
  <si>
    <t>TX-115112</t>
  </si>
  <si>
    <t>TX-115502</t>
  </si>
  <si>
    <t>TX-115747</t>
  </si>
  <si>
    <t>TX-115883</t>
  </si>
  <si>
    <t>TX-115891</t>
  </si>
  <si>
    <t>TX-115923</t>
  </si>
  <si>
    <t>TX-116003</t>
  </si>
  <si>
    <t>TX-116122</t>
  </si>
  <si>
    <t>TX-116628</t>
  </si>
  <si>
    <t>TX-116985</t>
  </si>
  <si>
    <t>TX-117610</t>
  </si>
  <si>
    <t>TX-118234</t>
  </si>
  <si>
    <t>TX-118937</t>
  </si>
  <si>
    <t>TX-119083</t>
  </si>
  <si>
    <t>TX-119496</t>
  </si>
  <si>
    <t>TX-120876</t>
  </si>
  <si>
    <t>TX-120907</t>
  </si>
  <si>
    <t>TX-121181</t>
  </si>
  <si>
    <t>TX-100404</t>
  </si>
  <si>
    <t>TX-101021</t>
  </si>
  <si>
    <t>TX-101065</t>
  </si>
  <si>
    <t>TX-101173</t>
  </si>
  <si>
    <t>TX-101702</t>
  </si>
  <si>
    <t>TX-101811</t>
  </si>
  <si>
    <t>TX-101982</t>
  </si>
  <si>
    <t>TX-102483</t>
  </si>
  <si>
    <t>TX-102671</t>
  </si>
  <si>
    <t>TX-102937</t>
  </si>
  <si>
    <t>TX-103509</t>
  </si>
  <si>
    <t>TX-103763</t>
  </si>
  <si>
    <t>TX-104652</t>
  </si>
  <si>
    <t>TX-105171</t>
  </si>
  <si>
    <t>TX-105497</t>
  </si>
  <si>
    <t>TX-105720</t>
  </si>
  <si>
    <t>TX-106562</t>
  </si>
  <si>
    <t>TX-107668</t>
  </si>
  <si>
    <t>TX-107812</t>
  </si>
  <si>
    <t>TX-107830</t>
  </si>
  <si>
    <t>TX-108255</t>
  </si>
  <si>
    <t>TX-108481</t>
  </si>
  <si>
    <t>TX-108483</t>
  </si>
  <si>
    <t>TX-110838</t>
  </si>
  <si>
    <t>TX-111038</t>
  </si>
  <si>
    <t>TX-111304</t>
  </si>
  <si>
    <t>TX-112374</t>
  </si>
  <si>
    <t>TX-113651</t>
  </si>
  <si>
    <t>TX-114514</t>
  </si>
  <si>
    <t>TX-114818</t>
  </si>
  <si>
    <t>TX-115294</t>
  </si>
  <si>
    <t>TX-115392</t>
  </si>
  <si>
    <t>TX-115774</t>
  </si>
  <si>
    <t>TX-115791</t>
  </si>
  <si>
    <t>TX-115840</t>
  </si>
  <si>
    <t>TX-115913</t>
  </si>
  <si>
    <t>TX-116194</t>
  </si>
  <si>
    <t>TX-116554</t>
  </si>
  <si>
    <t>TX-116980</t>
  </si>
  <si>
    <t>TX-117523</t>
  </si>
  <si>
    <t>TX-117621</t>
  </si>
  <si>
    <t>TX-117766</t>
  </si>
  <si>
    <t>TX-118768</t>
  </si>
  <si>
    <t>TX-119807</t>
  </si>
  <si>
    <t>TX-119963</t>
  </si>
  <si>
    <t>TX-120152</t>
  </si>
  <si>
    <t>TX-120731</t>
  </si>
  <si>
    <t>TX-120985</t>
  </si>
  <si>
    <t>TX-121854</t>
  </si>
  <si>
    <t>TX-100266</t>
  </si>
  <si>
    <t>TX-100296</t>
  </si>
  <si>
    <t>TX-100364</t>
  </si>
  <si>
    <t>TX-100765</t>
  </si>
  <si>
    <t>TX-100817</t>
  </si>
  <si>
    <t>TX-101589</t>
  </si>
  <si>
    <t>TX-102062</t>
  </si>
  <si>
    <t>TX-102152</t>
  </si>
  <si>
    <t>TX-102932</t>
  </si>
  <si>
    <t>TX-103095</t>
  </si>
  <si>
    <t>TX-103167</t>
  </si>
  <si>
    <t>TX-103173</t>
  </si>
  <si>
    <t>TX-103875</t>
  </si>
  <si>
    <t>TX-105205</t>
  </si>
  <si>
    <t>TX-105346</t>
  </si>
  <si>
    <t>TX-105734</t>
  </si>
  <si>
    <t>TX-106342</t>
  </si>
  <si>
    <t>TX-106747</t>
  </si>
  <si>
    <t>TX-107191</t>
  </si>
  <si>
    <t>TX-108458</t>
  </si>
  <si>
    <t>TX-108679</t>
  </si>
  <si>
    <t>TX-108932</t>
  </si>
  <si>
    <t>TX-109238</t>
  </si>
  <si>
    <t>TX-109411</t>
  </si>
  <si>
    <t>TX-109870</t>
  </si>
  <si>
    <t>TX-110297</t>
  </si>
  <si>
    <t>TX-110482</t>
  </si>
  <si>
    <t>TX-111614</t>
  </si>
  <si>
    <t>TX-111985</t>
  </si>
  <si>
    <t>TX-112021</t>
  </si>
  <si>
    <t>TX-112838</t>
  </si>
  <si>
    <t>TX-113054</t>
  </si>
  <si>
    <t>TX-113248</t>
  </si>
  <si>
    <t>TX-114417</t>
  </si>
  <si>
    <t>TX-114695</t>
  </si>
  <si>
    <t>TX-114706</t>
  </si>
  <si>
    <t>TX-115177</t>
  </si>
  <si>
    <t>TX-115456</t>
  </si>
  <si>
    <t>TX-115810</t>
  </si>
  <si>
    <t>TX-115926</t>
  </si>
  <si>
    <t>TX-116413</t>
  </si>
  <si>
    <t>TX-117158</t>
  </si>
  <si>
    <t>TX-117198</t>
  </si>
  <si>
    <t>TX-117446</t>
  </si>
  <si>
    <t>TX-118011</t>
  </si>
  <si>
    <t>TX-118324</t>
  </si>
  <si>
    <t>TX-118830</t>
  </si>
  <si>
    <t>TX-118872</t>
  </si>
  <si>
    <t>TX-119218</t>
  </si>
  <si>
    <t>TX-120067</t>
  </si>
  <si>
    <t>TX-120467</t>
  </si>
  <si>
    <t>TX-120615</t>
  </si>
  <si>
    <t>TX-120649</t>
  </si>
  <si>
    <t>TX-121646</t>
  </si>
  <si>
    <t>TX-100150</t>
  </si>
  <si>
    <t>TX-100412</t>
  </si>
  <si>
    <t>TX-101082</t>
  </si>
  <si>
    <t>TX-101226</t>
  </si>
  <si>
    <t>TX-101441</t>
  </si>
  <si>
    <t>TX-102772</t>
  </si>
  <si>
    <t>TX-103085</t>
  </si>
  <si>
    <t>TX-103209</t>
  </si>
  <si>
    <t>TX-103448</t>
  </si>
  <si>
    <t>TX-103450</t>
  </si>
  <si>
    <t>TX-103846</t>
  </si>
  <si>
    <t>TX-103882</t>
  </si>
  <si>
    <t>TX-103887</t>
  </si>
  <si>
    <t>TX-103979</t>
  </si>
  <si>
    <t>TX-104059</t>
  </si>
  <si>
    <t>TX-104126</t>
  </si>
  <si>
    <t>TX-104226</t>
  </si>
  <si>
    <t>TX-104504</t>
  </si>
  <si>
    <t>TX-104681</t>
  </si>
  <si>
    <t>TX-105115</t>
  </si>
  <si>
    <t>TX-105122</t>
  </si>
  <si>
    <t>TX-105131</t>
  </si>
  <si>
    <t>TX-106038</t>
  </si>
  <si>
    <t>TX-106957</t>
  </si>
  <si>
    <t>TX-107480</t>
  </si>
  <si>
    <t>TX-108615</t>
  </si>
  <si>
    <t>TX-108642</t>
  </si>
  <si>
    <t>TX-109468</t>
  </si>
  <si>
    <t>TX-110097</t>
  </si>
  <si>
    <t>TX-110676</t>
  </si>
  <si>
    <t>TX-110740</t>
  </si>
  <si>
    <t>TX-111122</t>
  </si>
  <si>
    <t>TX-111862</t>
  </si>
  <si>
    <t>TX-112122</t>
  </si>
  <si>
    <t>TX-112202</t>
  </si>
  <si>
    <t>TX-112471</t>
  </si>
  <si>
    <t>TX-112743</t>
  </si>
  <si>
    <t>TX-113063</t>
  </si>
  <si>
    <t>TX-113131</t>
  </si>
  <si>
    <t>TX-114958</t>
  </si>
  <si>
    <t>TX-115147</t>
  </si>
  <si>
    <t>TX-115520</t>
  </si>
  <si>
    <t>TX-115827</t>
  </si>
  <si>
    <t>TX-116292</t>
  </si>
  <si>
    <t>TX-116321</t>
  </si>
  <si>
    <t>TX-116369</t>
  </si>
  <si>
    <t>TX-117072</t>
  </si>
  <si>
    <t>TX-117173</t>
  </si>
  <si>
    <t>TX-117587</t>
  </si>
  <si>
    <t>TX-118188</t>
  </si>
  <si>
    <t>TX-118261</t>
  </si>
  <si>
    <t>TX-118953</t>
  </si>
  <si>
    <t>TX-119121</t>
  </si>
  <si>
    <t>TX-119250</t>
  </si>
  <si>
    <t>TX-119797</t>
  </si>
  <si>
    <t>TX-119816</t>
  </si>
  <si>
    <t>TX-120289</t>
  </si>
  <si>
    <t>TX-120798</t>
  </si>
  <si>
    <t>TX-121313</t>
  </si>
  <si>
    <t>TX-121602</t>
  </si>
  <si>
    <t>TX-121725</t>
  </si>
  <si>
    <t>TX-121771</t>
  </si>
  <si>
    <t>TX-100058</t>
  </si>
  <si>
    <t>TX-100104</t>
  </si>
  <si>
    <t>TX-100126</t>
  </si>
  <si>
    <t>TX-100676</t>
  </si>
  <si>
    <t>TX-100726</t>
  </si>
  <si>
    <t>TX-100838</t>
  </si>
  <si>
    <t>TX-100963</t>
  </si>
  <si>
    <t>TX-101165</t>
  </si>
  <si>
    <t>TX-101278</t>
  </si>
  <si>
    <t>TX-101587</t>
  </si>
  <si>
    <t>TX-102317</t>
  </si>
  <si>
    <t>TX-102498</t>
  </si>
  <si>
    <t>TX-102719</t>
  </si>
  <si>
    <t>TX-102995</t>
  </si>
  <si>
    <t>TX-103138</t>
  </si>
  <si>
    <t>TX-103532</t>
  </si>
  <si>
    <t>TX-103630</t>
  </si>
  <si>
    <t>TX-103833</t>
  </si>
  <si>
    <t>TX-103884</t>
  </si>
  <si>
    <t>TX-103987</t>
  </si>
  <si>
    <t>TX-104015</t>
  </si>
  <si>
    <t>TX-104240</t>
  </si>
  <si>
    <t>TX-104473</t>
  </si>
  <si>
    <t>TX-104971</t>
  </si>
  <si>
    <t>TX-105063</t>
  </si>
  <si>
    <t>TX-105283</t>
  </si>
  <si>
    <t>TX-105417</t>
  </si>
  <si>
    <t>TX-106047</t>
  </si>
  <si>
    <t>TX-106187</t>
  </si>
  <si>
    <t>TX-106395</t>
  </si>
  <si>
    <t>TX-106813</t>
  </si>
  <si>
    <t>TX-107463</t>
  </si>
  <si>
    <t>TX-107725</t>
  </si>
  <si>
    <t>TX-108359</t>
  </si>
  <si>
    <t>TX-108461</t>
  </si>
  <si>
    <t>TX-108648</t>
  </si>
  <si>
    <t>TX-108659</t>
  </si>
  <si>
    <t>TX-108710</t>
  </si>
  <si>
    <t>TX-109049</t>
  </si>
  <si>
    <t>TX-109198</t>
  </si>
  <si>
    <t>TX-109535</t>
  </si>
  <si>
    <t>TX-109779</t>
  </si>
  <si>
    <t>TX-109924</t>
  </si>
  <si>
    <t>TX-110388</t>
  </si>
  <si>
    <t>TX-111167</t>
  </si>
  <si>
    <t>TX-111242</t>
  </si>
  <si>
    <t>TX-112968</t>
  </si>
  <si>
    <t>TX-113165</t>
  </si>
  <si>
    <t>TX-113285</t>
  </si>
  <si>
    <t>TX-113770</t>
  </si>
  <si>
    <t>TX-113876</t>
  </si>
  <si>
    <t>TX-115100</t>
  </si>
  <si>
    <t>TX-115258</t>
  </si>
  <si>
    <t>TX-115459</t>
  </si>
  <si>
    <t>TX-115701</t>
  </si>
  <si>
    <t>TX-115916</t>
  </si>
  <si>
    <t>TX-116524</t>
  </si>
  <si>
    <t>TX-117056</t>
  </si>
  <si>
    <t>TX-117103</t>
  </si>
  <si>
    <t>TX-118001</t>
  </si>
  <si>
    <t>TX-119426</t>
  </si>
  <si>
    <t>TX-119626</t>
  </si>
  <si>
    <t>TX-120206</t>
  </si>
  <si>
    <t>TX-120424</t>
  </si>
  <si>
    <t>TX-120921</t>
  </si>
  <si>
    <t>TX-121011</t>
  </si>
  <si>
    <t>TX-121047</t>
  </si>
  <si>
    <t>TX-121168</t>
  </si>
  <si>
    <t>TX-121462</t>
  </si>
  <si>
    <t>TX-121980</t>
  </si>
  <si>
    <t>TX-100037</t>
  </si>
  <si>
    <t>TX-101443</t>
  </si>
  <si>
    <t>TX-101639</t>
  </si>
  <si>
    <t>TX-102096</t>
  </si>
  <si>
    <t>TX-102250</t>
  </si>
  <si>
    <t>TX-102577</t>
  </si>
  <si>
    <t>TX-102712</t>
  </si>
  <si>
    <t>TX-102739</t>
  </si>
  <si>
    <t>TX-102934</t>
  </si>
  <si>
    <t>TX-103939</t>
  </si>
  <si>
    <t>TX-104488</t>
  </si>
  <si>
    <t>TX-104547</t>
  </si>
  <si>
    <t>TX-104587</t>
  </si>
  <si>
    <t>TX-104825</t>
  </si>
  <si>
    <t>TX-105408</t>
  </si>
  <si>
    <t>TX-105415</t>
  </si>
  <si>
    <t>TX-105421</t>
  </si>
  <si>
    <t>TX-105620</t>
  </si>
  <si>
    <t>TX-105725</t>
  </si>
  <si>
    <t>TX-105929</t>
  </si>
  <si>
    <t>TX-106137</t>
  </si>
  <si>
    <t>TX-106358</t>
  </si>
  <si>
    <t>TX-106509</t>
  </si>
  <si>
    <t>TX-106790</t>
  </si>
  <si>
    <t>TX-106951</t>
  </si>
  <si>
    <t>TX-107391</t>
  </si>
  <si>
    <t>TX-107584</t>
  </si>
  <si>
    <t>TX-107864</t>
  </si>
  <si>
    <t>TX-108480</t>
  </si>
  <si>
    <t>TX-108901</t>
  </si>
  <si>
    <t>TX-108997</t>
  </si>
  <si>
    <t>TX-109496</t>
  </si>
  <si>
    <t>TX-109728</t>
  </si>
  <si>
    <t>TX-110301</t>
  </si>
  <si>
    <t>TX-110690</t>
  </si>
  <si>
    <t>TX-110837</t>
  </si>
  <si>
    <t>TX-111364</t>
  </si>
  <si>
    <t>TX-111784</t>
  </si>
  <si>
    <t>TX-112226</t>
  </si>
  <si>
    <t>TX-112319</t>
  </si>
  <si>
    <t>TX-113918</t>
  </si>
  <si>
    <t>TX-113961</t>
  </si>
  <si>
    <t>TX-114681</t>
  </si>
  <si>
    <t>TX-114807</t>
  </si>
  <si>
    <t>TX-115076</t>
  </si>
  <si>
    <t>TX-115129</t>
  </si>
  <si>
    <t>TX-115360</t>
  </si>
  <si>
    <t>TX-117374</t>
  </si>
  <si>
    <t>TX-117679</t>
  </si>
  <si>
    <t>TX-118452</t>
  </si>
  <si>
    <t>TX-118455</t>
  </si>
  <si>
    <t>TX-118674</t>
  </si>
  <si>
    <t>TX-118935</t>
  </si>
  <si>
    <t>TX-119567</t>
  </si>
  <si>
    <t>TX-120069</t>
  </si>
  <si>
    <t>TX-120307</t>
  </si>
  <si>
    <t>TX-120333</t>
  </si>
  <si>
    <t>TX-120587</t>
  </si>
  <si>
    <t>TX-121283</t>
  </si>
  <si>
    <t>TX-121285</t>
  </si>
  <si>
    <t>TX-121575</t>
  </si>
  <si>
    <t>TX-121619</t>
  </si>
  <si>
    <t>TX-121713</t>
  </si>
  <si>
    <t>TX-101139</t>
  </si>
  <si>
    <t>TX-101172</t>
  </si>
  <si>
    <t>TX-102458</t>
  </si>
  <si>
    <t>TX-102496</t>
  </si>
  <si>
    <t>TX-102724</t>
  </si>
  <si>
    <t>TX-103041</t>
  </si>
  <si>
    <t>TX-103311</t>
  </si>
  <si>
    <t>TX-103723</t>
  </si>
  <si>
    <t>TX-103929</t>
  </si>
  <si>
    <t>TX-103991</t>
  </si>
  <si>
    <t>TX-104264</t>
  </si>
  <si>
    <t>TX-104579</t>
  </si>
  <si>
    <t>TX-104773</t>
  </si>
  <si>
    <t>TX-105334</t>
  </si>
  <si>
    <t>TX-105494</t>
  </si>
  <si>
    <t>TX-105528</t>
  </si>
  <si>
    <t>TX-105803</t>
  </si>
  <si>
    <t>TX-107192</t>
  </si>
  <si>
    <t>TX-107877</t>
  </si>
  <si>
    <t>TX-108285</t>
  </si>
  <si>
    <t>TX-108876</t>
  </si>
  <si>
    <t>TX-108913</t>
  </si>
  <si>
    <t>TX-109183</t>
  </si>
  <si>
    <t>TX-109401</t>
  </si>
  <si>
    <t>TX-109698</t>
  </si>
  <si>
    <t>TX-109700</t>
  </si>
  <si>
    <t>TX-110293</t>
  </si>
  <si>
    <t>TX-110638</t>
  </si>
  <si>
    <t>TX-111480</t>
  </si>
  <si>
    <t>TX-111875</t>
  </si>
  <si>
    <t>TX-112434</t>
  </si>
  <si>
    <t>TX-112534</t>
  </si>
  <si>
    <t>TX-112783</t>
  </si>
  <si>
    <t>TX-113072</t>
  </si>
  <si>
    <t>TX-113805</t>
  </si>
  <si>
    <t>TX-114488</t>
  </si>
  <si>
    <t>TX-114653</t>
  </si>
  <si>
    <t>TX-116109</t>
  </si>
  <si>
    <t>TX-116228</t>
  </si>
  <si>
    <t>TX-116422</t>
  </si>
  <si>
    <t>TX-116781</t>
  </si>
  <si>
    <t>TX-117004</t>
  </si>
  <si>
    <t>TX-117186</t>
  </si>
  <si>
    <t>TX-117279</t>
  </si>
  <si>
    <t>TX-117350</t>
  </si>
  <si>
    <t>TX-117550</t>
  </si>
  <si>
    <t>TX-118198</t>
  </si>
  <si>
    <t>TX-118754</t>
  </si>
  <si>
    <t>TX-120681</t>
  </si>
  <si>
    <t>TX-120826</t>
  </si>
  <si>
    <t>TX-121138</t>
  </si>
  <si>
    <t>TX-121715</t>
  </si>
  <si>
    <t>TX-100155</t>
  </si>
  <si>
    <t>TX-100265</t>
  </si>
  <si>
    <t>TX-100337</t>
  </si>
  <si>
    <t>TX-100686</t>
  </si>
  <si>
    <t>TX-100705</t>
  </si>
  <si>
    <t>TX-101040</t>
  </si>
  <si>
    <t>TX-102209</t>
  </si>
  <si>
    <t>TX-102457</t>
  </si>
  <si>
    <t>TX-103350</t>
  </si>
  <si>
    <t>TX-103523</t>
  </si>
  <si>
    <t>TX-103868</t>
  </si>
  <si>
    <t>TX-103952</t>
  </si>
  <si>
    <t>TX-103977</t>
  </si>
  <si>
    <t>TX-104147</t>
  </si>
  <si>
    <t>TX-105491</t>
  </si>
  <si>
    <t>TX-105994</t>
  </si>
  <si>
    <t>TX-106109</t>
  </si>
  <si>
    <t>TX-106185</t>
  </si>
  <si>
    <t>TX-106357</t>
  </si>
  <si>
    <t>TX-106407</t>
  </si>
  <si>
    <t>TX-106518</t>
  </si>
  <si>
    <t>TX-107162</t>
  </si>
  <si>
    <t>TX-108064</t>
  </si>
  <si>
    <t>TX-108947</t>
  </si>
  <si>
    <t>TX-109458</t>
  </si>
  <si>
    <t>TX-109707</t>
  </si>
  <si>
    <t>TX-110043</t>
  </si>
  <si>
    <t>TX-110210</t>
  </si>
  <si>
    <t>TX-110583</t>
  </si>
  <si>
    <t>TX-110972</t>
  </si>
  <si>
    <t>TX-111015</t>
  </si>
  <si>
    <t>TX-111192</t>
  </si>
  <si>
    <t>TX-112940</t>
  </si>
  <si>
    <t>TX-113224</t>
  </si>
  <si>
    <t>TX-113828</t>
  </si>
  <si>
    <t>TX-114932</t>
  </si>
  <si>
    <t>TX-114986</t>
  </si>
  <si>
    <t>TX-115338</t>
  </si>
  <si>
    <t>TX-115494</t>
  </si>
  <si>
    <t>TX-115625</t>
  </si>
  <si>
    <t>TX-115903</t>
  </si>
  <si>
    <t>TX-115912</t>
  </si>
  <si>
    <t>TX-116559</t>
  </si>
  <si>
    <t>TX-117083</t>
  </si>
  <si>
    <t>TX-117203</t>
  </si>
  <si>
    <t>TX-117398</t>
  </si>
  <si>
    <t>TX-117803</t>
  </si>
  <si>
    <t>TX-117826</t>
  </si>
  <si>
    <t>TX-118199</t>
  </si>
  <si>
    <t>TX-118293</t>
  </si>
  <si>
    <t>TX-118581</t>
  </si>
  <si>
    <t>TX-119747</t>
  </si>
  <si>
    <t>TX-120147</t>
  </si>
  <si>
    <t>TX-120718</t>
  </si>
  <si>
    <t>TX-121908</t>
  </si>
  <si>
    <t>TX-100214</t>
  </si>
  <si>
    <t>TX-100430</t>
  </si>
  <si>
    <t>TX-101307</t>
  </si>
  <si>
    <t>TX-101361</t>
  </si>
  <si>
    <t>TX-102160</t>
  </si>
  <si>
    <t>TX-102376</t>
  </si>
  <si>
    <t>TX-102962</t>
  </si>
  <si>
    <t>TX-104047</t>
  </si>
  <si>
    <t>TX-104054</t>
  </si>
  <si>
    <t>TX-104618</t>
  </si>
  <si>
    <t>TX-104948</t>
  </si>
  <si>
    <t>TX-105539</t>
  </si>
  <si>
    <t>TX-105605</t>
  </si>
  <si>
    <t>TX-106160</t>
  </si>
  <si>
    <t>TX-106265</t>
  </si>
  <si>
    <t>TX-106504</t>
  </si>
  <si>
    <t>TX-107549</t>
  </si>
  <si>
    <t>TX-107806</t>
  </si>
  <si>
    <t>TX-108635</t>
  </si>
  <si>
    <t>TX-109054</t>
  </si>
  <si>
    <t>TX-109131</t>
  </si>
  <si>
    <t>TX-109558</t>
  </si>
  <si>
    <t>TX-109824</t>
  </si>
  <si>
    <t>TX-110349</t>
  </si>
  <si>
    <t>TX-111340</t>
  </si>
  <si>
    <t>TX-111762</t>
  </si>
  <si>
    <t>TX-111921</t>
  </si>
  <si>
    <t>TX-111925</t>
  </si>
  <si>
    <t>TX-111999</t>
  </si>
  <si>
    <t>TX-112181</t>
  </si>
  <si>
    <t>TX-113108</t>
  </si>
  <si>
    <t>TX-113226</t>
  </si>
  <si>
    <t>TX-113502</t>
  </si>
  <si>
    <t>TX-113577</t>
  </si>
  <si>
    <t>TX-114619</t>
  </si>
  <si>
    <t>TX-115342</t>
  </si>
  <si>
    <t>TX-115358</t>
  </si>
  <si>
    <t>TX-115509</t>
  </si>
  <si>
    <t>TX-116406</t>
  </si>
  <si>
    <t>TX-116452</t>
  </si>
  <si>
    <t>TX-117271</t>
  </si>
  <si>
    <t>TX-117678</t>
  </si>
  <si>
    <t>TX-117960</t>
  </si>
  <si>
    <t>TX-118141</t>
  </si>
  <si>
    <t>TX-118326</t>
  </si>
  <si>
    <t>TX-118336</t>
  </si>
  <si>
    <t>TX-118998</t>
  </si>
  <si>
    <t>TX-119133</t>
  </si>
  <si>
    <t>TX-119726</t>
  </si>
  <si>
    <t>TX-119882</t>
  </si>
  <si>
    <t>TX-119889</t>
  </si>
  <si>
    <t>TX-120254</t>
  </si>
  <si>
    <t>TX-120268</t>
  </si>
  <si>
    <t>TX-120911</t>
  </si>
  <si>
    <t>TX-121179</t>
  </si>
  <si>
    <t>TX-121879</t>
  </si>
  <si>
    <t>TX-100293</t>
  </si>
  <si>
    <t>TX-100348</t>
  </si>
  <si>
    <t>TX-101243</t>
  </si>
  <si>
    <t>TX-101464</t>
  </si>
  <si>
    <t>TX-101499</t>
  </si>
  <si>
    <t>TX-101819</t>
  </si>
  <si>
    <t>TX-101846</t>
  </si>
  <si>
    <t>TX-102121</t>
  </si>
  <si>
    <t>TX-102239</t>
  </si>
  <si>
    <t>TX-102731</t>
  </si>
  <si>
    <t>TX-103921</t>
  </si>
  <si>
    <t>TX-104036</t>
  </si>
  <si>
    <t>TX-104042</t>
  </si>
  <si>
    <t>TX-104873</t>
  </si>
  <si>
    <t>TX-105120</t>
  </si>
  <si>
    <t>TX-105824</t>
  </si>
  <si>
    <t>TX-106147</t>
  </si>
  <si>
    <t>TX-106159</t>
  </si>
  <si>
    <t>TX-106295</t>
  </si>
  <si>
    <t>TX-106550</t>
  </si>
  <si>
    <t>TX-107371</t>
  </si>
  <si>
    <t>TX-107517</t>
  </si>
  <si>
    <t>TX-108172</t>
  </si>
  <si>
    <t>TX-108220</t>
  </si>
  <si>
    <t>TX-110619</t>
  </si>
  <si>
    <t>TX-111018</t>
  </si>
  <si>
    <t>TX-111074</t>
  </si>
  <si>
    <t>TX-113454</t>
  </si>
  <si>
    <t>TX-113495</t>
  </si>
  <si>
    <t>TX-113516</t>
  </si>
  <si>
    <t>TX-113946</t>
  </si>
  <si>
    <t>TX-114805</t>
  </si>
  <si>
    <t>TX-115068</t>
  </si>
  <si>
    <t>TX-115865</t>
  </si>
  <si>
    <t>TX-116137</t>
  </si>
  <si>
    <t>TX-116517</t>
  </si>
  <si>
    <t>TX-116578</t>
  </si>
  <si>
    <t>TX-116710</t>
  </si>
  <si>
    <t>TX-117473</t>
  </si>
  <si>
    <t>TX-117627</t>
  </si>
  <si>
    <t>TX-117742</t>
  </si>
  <si>
    <t>TX-117751</t>
  </si>
  <si>
    <t>TX-118186</t>
  </si>
  <si>
    <t>TX-118203</t>
  </si>
  <si>
    <t>TX-118621</t>
  </si>
  <si>
    <t>TX-119135</t>
  </si>
  <si>
    <t>TX-119562</t>
  </si>
  <si>
    <t>TX-119570</t>
  </si>
  <si>
    <t>TX-119977</t>
  </si>
  <si>
    <t>TX-119984</t>
  </si>
  <si>
    <t>TX-120162</t>
  </si>
  <si>
    <t>TX-120214</t>
  </si>
  <si>
    <t>TX-120723</t>
  </si>
  <si>
    <t>TX-121516</t>
  </si>
  <si>
    <t>TX-121963</t>
  </si>
  <si>
    <t>TX-100114</t>
  </si>
  <si>
    <t>TX-100151</t>
  </si>
  <si>
    <t>TX-100311</t>
  </si>
  <si>
    <t>TX-100497</t>
  </si>
  <si>
    <t>TX-100744</t>
  </si>
  <si>
    <t>TX-100843</t>
  </si>
  <si>
    <t>TX-101228</t>
  </si>
  <si>
    <t>TX-101392</t>
  </si>
  <si>
    <t>TX-101624</t>
  </si>
  <si>
    <t>TX-101807</t>
  </si>
  <si>
    <t>TX-101860</t>
  </si>
  <si>
    <t>TX-102001</t>
  </si>
  <si>
    <t>TX-102269</t>
  </si>
  <si>
    <t>TX-102441</t>
  </si>
  <si>
    <t>TX-102663</t>
  </si>
  <si>
    <t>TX-102716</t>
  </si>
  <si>
    <t>TX-103355</t>
  </si>
  <si>
    <t>TX-103772</t>
  </si>
  <si>
    <t>TX-103970</t>
  </si>
  <si>
    <t>TX-104513</t>
  </si>
  <si>
    <t>TX-105153</t>
  </si>
  <si>
    <t>TX-105314</t>
  </si>
  <si>
    <t>TX-105984</t>
  </si>
  <si>
    <t>TX-106213</t>
  </si>
  <si>
    <t>TX-106231</t>
  </si>
  <si>
    <t>TX-106311</t>
  </si>
  <si>
    <t>TX-106440</t>
  </si>
  <si>
    <t>TX-107286</t>
  </si>
  <si>
    <t>TX-107748</t>
  </si>
  <si>
    <t>TX-108205</t>
  </si>
  <si>
    <t>TX-108484</t>
  </si>
  <si>
    <t>TX-109083</t>
  </si>
  <si>
    <t>TX-109194</t>
  </si>
  <si>
    <t>TX-109665</t>
  </si>
  <si>
    <t>TX-109726</t>
  </si>
  <si>
    <t>TX-109844</t>
  </si>
  <si>
    <t>TX-110954</t>
  </si>
  <si>
    <t>TX-112032</t>
  </si>
  <si>
    <t>TX-112334</t>
  </si>
  <si>
    <t>TX-112727</t>
  </si>
  <si>
    <t>TX-113080</t>
  </si>
  <si>
    <t>TX-113772</t>
  </si>
  <si>
    <t>TX-113793</t>
  </si>
  <si>
    <t>TX-113798</t>
  </si>
  <si>
    <t>TX-114205</t>
  </si>
  <si>
    <t>TX-114611</t>
  </si>
  <si>
    <t>TX-114675</t>
  </si>
  <si>
    <t>TX-114678</t>
  </si>
  <si>
    <t>TX-115449</t>
  </si>
  <si>
    <t>TX-115489</t>
  </si>
  <si>
    <t>TX-115700</t>
  </si>
  <si>
    <t>TX-116591</t>
  </si>
  <si>
    <t>TX-116848</t>
  </si>
  <si>
    <t>TX-116892</t>
  </si>
  <si>
    <t>TX-117011</t>
  </si>
  <si>
    <t>TX-117170</t>
  </si>
  <si>
    <t>TX-117400</t>
  </si>
  <si>
    <t>TX-117975</t>
  </si>
  <si>
    <t>TX-118593</t>
  </si>
  <si>
    <t>TX-118596</t>
  </si>
  <si>
    <t>TX-118874</t>
  </si>
  <si>
    <t>TX-118946</t>
  </si>
  <si>
    <t>TX-119163</t>
  </si>
  <si>
    <t>TX-119502</t>
  </si>
  <si>
    <t>TX-119851</t>
  </si>
  <si>
    <t>TX-120485</t>
  </si>
  <si>
    <t>TX-120520</t>
  </si>
  <si>
    <t>TX-120583</t>
  </si>
  <si>
    <t>TX-121033</t>
  </si>
  <si>
    <t>TX-100341</t>
  </si>
  <si>
    <t>TX-100986</t>
  </si>
  <si>
    <t>TX-101371</t>
  </si>
  <si>
    <t>TX-101875</t>
  </si>
  <si>
    <t>TX-102884</t>
  </si>
  <si>
    <t>TX-103038</t>
  </si>
  <si>
    <t>TX-103213</t>
  </si>
  <si>
    <t>TX-103698</t>
  </si>
  <si>
    <t>TX-103727</t>
  </si>
  <si>
    <t>TX-103746</t>
  </si>
  <si>
    <t>TX-104331</t>
  </si>
  <si>
    <t>TX-104380</t>
  </si>
  <si>
    <t>TX-105388</t>
  </si>
  <si>
    <t>TX-105546</t>
  </si>
  <si>
    <t>TX-106067</t>
  </si>
  <si>
    <t>TX-106275</t>
  </si>
  <si>
    <t>TX-107040</t>
  </si>
  <si>
    <t>TX-107337</t>
  </si>
  <si>
    <t>TX-107406</t>
  </si>
  <si>
    <t>TX-107545</t>
  </si>
  <si>
    <t>TX-108048</t>
  </si>
  <si>
    <t>TX-108113</t>
  </si>
  <si>
    <t>TX-108664</t>
  </si>
  <si>
    <t>TX-109011</t>
  </si>
  <si>
    <t>TX-109802</t>
  </si>
  <si>
    <t>TX-109868</t>
  </si>
  <si>
    <t>TX-110129</t>
  </si>
  <si>
    <t>TX-110453</t>
  </si>
  <si>
    <t>TX-110650</t>
  </si>
  <si>
    <t>TX-110698</t>
  </si>
  <si>
    <t>TX-110855</t>
  </si>
  <si>
    <t>TX-110981</t>
  </si>
  <si>
    <t>TX-111284</t>
  </si>
  <si>
    <t>TX-111686</t>
  </si>
  <si>
    <t>TX-111871</t>
  </si>
  <si>
    <t>TX-111992</t>
  </si>
  <si>
    <t>TX-113677</t>
  </si>
  <si>
    <t>TX-113825</t>
  </si>
  <si>
    <t>TX-113826</t>
  </si>
  <si>
    <t>TX-114686</t>
  </si>
  <si>
    <t>TX-115167</t>
  </si>
  <si>
    <t>TX-115290</t>
  </si>
  <si>
    <t>TX-115510</t>
  </si>
  <si>
    <t>TX-115592</t>
  </si>
  <si>
    <t>TX-115920</t>
  </si>
  <si>
    <t>TX-116322</t>
  </si>
  <si>
    <t>TX-116964</t>
  </si>
  <si>
    <t>TX-118026</t>
  </si>
  <si>
    <t>TX-118124</t>
  </si>
  <si>
    <t>TX-118402</t>
  </si>
  <si>
    <t>TX-120229</t>
  </si>
  <si>
    <t>TX-120260</t>
  </si>
  <si>
    <t>TX-121040</t>
  </si>
  <si>
    <t>TX-121436</t>
  </si>
  <si>
    <t>TX-121469</t>
  </si>
  <si>
    <t>TX-100746</t>
  </si>
  <si>
    <t>TX-101022</t>
  </si>
  <si>
    <t>TX-101061</t>
  </si>
  <si>
    <t>TX-101765</t>
  </si>
  <si>
    <t>TX-102111</t>
  </si>
  <si>
    <t>TX-102171</t>
  </si>
  <si>
    <t>TX-102307</t>
  </si>
  <si>
    <t>TX-102506</t>
  </si>
  <si>
    <t>TX-102619</t>
  </si>
  <si>
    <t>TX-102742</t>
  </si>
  <si>
    <t>TX-102782</t>
  </si>
  <si>
    <t>TX-103558</t>
  </si>
  <si>
    <t>TX-103707</t>
  </si>
  <si>
    <t>TX-104103</t>
  </si>
  <si>
    <t>TX-104655</t>
  </si>
  <si>
    <t>TX-104969</t>
  </si>
  <si>
    <t>TX-105752</t>
  </si>
  <si>
    <t>TX-106179</t>
  </si>
  <si>
    <t>TX-106401</t>
  </si>
  <si>
    <t>TX-106536</t>
  </si>
  <si>
    <t>TX-107624</t>
  </si>
  <si>
    <t>TX-107838</t>
  </si>
  <si>
    <t>TX-108809</t>
  </si>
  <si>
    <t>TX-109065</t>
  </si>
  <si>
    <t>TX-109306</t>
  </si>
  <si>
    <t>TX-110386</t>
  </si>
  <si>
    <t>TX-110470</t>
  </si>
  <si>
    <t>TX-111123</t>
  </si>
  <si>
    <t>TX-111473</t>
  </si>
  <si>
    <t>TX-111541</t>
  </si>
  <si>
    <t>TX-112529</t>
  </si>
  <si>
    <t>TX-112595</t>
  </si>
  <si>
    <t>TX-112865</t>
  </si>
  <si>
    <t>TX-113444</t>
  </si>
  <si>
    <t>TX-113544</t>
  </si>
  <si>
    <t>TX-114709</t>
  </si>
  <si>
    <t>TX-115003</t>
  </si>
  <si>
    <t>TX-115004</t>
  </si>
  <si>
    <t>TX-115647</t>
  </si>
  <si>
    <t>TX-116532</t>
  </si>
  <si>
    <t>TX-116742</t>
  </si>
  <si>
    <t>TX-117215</t>
  </si>
  <si>
    <t>TX-117355</t>
  </si>
  <si>
    <t>TX-117439</t>
  </si>
  <si>
    <t>TX-117538</t>
  </si>
  <si>
    <t>TX-118256</t>
  </si>
  <si>
    <t>TX-118485</t>
  </si>
  <si>
    <t>TX-119178</t>
  </si>
  <si>
    <t>TX-119693</t>
  </si>
  <si>
    <t>TX-120659</t>
  </si>
  <si>
    <t>TX-120794</t>
  </si>
  <si>
    <t>TX-120996</t>
  </si>
  <si>
    <t>TX-121909</t>
  </si>
  <si>
    <t>TX-100001</t>
  </si>
  <si>
    <t>TX-101335</t>
  </si>
  <si>
    <t>TX-101673</t>
  </si>
  <si>
    <t>TX-102196</t>
  </si>
  <si>
    <t>TX-102454</t>
  </si>
  <si>
    <t>TX-102695</t>
  </si>
  <si>
    <t>TX-103506</t>
  </si>
  <si>
    <t>TX-103738</t>
  </si>
  <si>
    <t>TX-104164</t>
  </si>
  <si>
    <t>TX-104385</t>
  </si>
  <si>
    <t>TX-104472</t>
  </si>
  <si>
    <t>TX-107426</t>
  </si>
  <si>
    <t>TX-107842</t>
  </si>
  <si>
    <t>TX-107940</t>
  </si>
  <si>
    <t>TX-108725</t>
  </si>
  <si>
    <t>TX-108802</t>
  </si>
  <si>
    <t>TX-109119</t>
  </si>
  <si>
    <t>TX-109457</t>
  </si>
  <si>
    <t>TX-109507</t>
  </si>
  <si>
    <t>TX-110502</t>
  </si>
  <si>
    <t>TX-110673</t>
  </si>
  <si>
    <t>TX-110849</t>
  </si>
  <si>
    <t>TX-111036</t>
  </si>
  <si>
    <t>TX-111125</t>
  </si>
  <si>
    <t>TX-111139</t>
  </si>
  <si>
    <t>TX-111570</t>
  </si>
  <si>
    <t>TX-111624</t>
  </si>
  <si>
    <t>TX-111790</t>
  </si>
  <si>
    <t>TX-112217</t>
  </si>
  <si>
    <t>TX-112500</t>
  </si>
  <si>
    <t>TX-112828</t>
  </si>
  <si>
    <t>TX-112935</t>
  </si>
  <si>
    <t>TX-113037</t>
  </si>
  <si>
    <t>TX-113090</t>
  </si>
  <si>
    <t>TX-113105</t>
  </si>
  <si>
    <t>TX-113238</t>
  </si>
  <si>
    <t>TX-113355</t>
  </si>
  <si>
    <t>TX-113777</t>
  </si>
  <si>
    <t>TX-113942</t>
  </si>
  <si>
    <t>TX-114037</t>
  </si>
  <si>
    <t>TX-114328</t>
  </si>
  <si>
    <t>TX-114463</t>
  </si>
  <si>
    <t>TX-114670</t>
  </si>
  <si>
    <t>TX-115066</t>
  </si>
  <si>
    <t>TX-115078</t>
  </si>
  <si>
    <t>TX-116257</t>
  </si>
  <si>
    <t>TX-117643</t>
  </si>
  <si>
    <t>TX-117650</t>
  </si>
  <si>
    <t>TX-118640</t>
  </si>
  <si>
    <t>TX-118819</t>
  </si>
  <si>
    <t>TX-119144</t>
  </si>
  <si>
    <t>TX-119287</t>
  </si>
  <si>
    <t>TX-119618</t>
  </si>
  <si>
    <t>TX-119988</t>
  </si>
  <si>
    <t>TX-120183</t>
  </si>
  <si>
    <t>TX-120319</t>
  </si>
  <si>
    <t>TX-120403</t>
  </si>
  <si>
    <t>TX-121209</t>
  </si>
  <si>
    <t>TX-100143</t>
  </si>
  <si>
    <t>TX-100205</t>
  </si>
  <si>
    <t>TX-100304</t>
  </si>
  <si>
    <t>TX-100423</t>
  </si>
  <si>
    <t>TX-100447</t>
  </si>
  <si>
    <t>TX-100653</t>
  </si>
  <si>
    <t>TX-100814</t>
  </si>
  <si>
    <t>TX-100857</t>
  </si>
  <si>
    <t>TX-100951</t>
  </si>
  <si>
    <t>TX-101356</t>
  </si>
  <si>
    <t>TX-101623</t>
  </si>
  <si>
    <t>TX-101668</t>
  </si>
  <si>
    <t>TX-101731</t>
  </si>
  <si>
    <t>TX-102029</t>
  </si>
  <si>
    <t>TX-102678</t>
  </si>
  <si>
    <t>TX-103388</t>
  </si>
  <si>
    <t>TX-104435</t>
  </si>
  <si>
    <t>TX-105101</t>
  </si>
  <si>
    <t>TX-105374</t>
  </si>
  <si>
    <t>TX-105666</t>
  </si>
  <si>
    <t>TX-105726</t>
  </si>
  <si>
    <t>TX-106272</t>
  </si>
  <si>
    <t>TX-106321</t>
  </si>
  <si>
    <t>TX-106491</t>
  </si>
  <si>
    <t>TX-106947</t>
  </si>
  <si>
    <t>TX-107063</t>
  </si>
  <si>
    <t>TX-107244</t>
  </si>
  <si>
    <t>TX-107618</t>
  </si>
  <si>
    <t>TX-108089</t>
  </si>
  <si>
    <t>TX-108169</t>
  </si>
  <si>
    <t>TX-108236</t>
  </si>
  <si>
    <t>TX-108556</t>
  </si>
  <si>
    <t>TX-109894</t>
  </si>
  <si>
    <t>TX-109916</t>
  </si>
  <si>
    <t>TX-109939</t>
  </si>
  <si>
    <t>TX-110115</t>
  </si>
  <si>
    <t>TX-110575</t>
  </si>
  <si>
    <t>TX-110584</t>
  </si>
  <si>
    <t>TX-110917</t>
  </si>
  <si>
    <t>TX-111064</t>
  </si>
  <si>
    <t>TX-111956</t>
  </si>
  <si>
    <t>TX-112350</t>
  </si>
  <si>
    <t>TX-112361</t>
  </si>
  <si>
    <t>TX-112703</t>
  </si>
  <si>
    <t>TX-112790</t>
  </si>
  <si>
    <t>TX-113139</t>
  </si>
  <si>
    <t>TX-113526</t>
  </si>
  <si>
    <t>TX-113801</t>
  </si>
  <si>
    <t>TX-114522</t>
  </si>
  <si>
    <t>TX-114981</t>
  </si>
  <si>
    <t>TX-115659</t>
  </si>
  <si>
    <t>TX-116156</t>
  </si>
  <si>
    <t>TX-116271</t>
  </si>
  <si>
    <t>TX-116610</t>
  </si>
  <si>
    <t>TX-116882</t>
  </si>
  <si>
    <t>TX-117167</t>
  </si>
  <si>
    <t>TX-118133</t>
  </si>
  <si>
    <t>TX-118356</t>
  </si>
  <si>
    <t>TX-119072</t>
  </si>
  <si>
    <t>TX-119380</t>
  </si>
  <si>
    <t>TX-119492</t>
  </si>
  <si>
    <t>TX-119927</t>
  </si>
  <si>
    <t>TX-120174</t>
  </si>
  <si>
    <t>TX-120555</t>
  </si>
  <si>
    <t>TX-120910</t>
  </si>
  <si>
    <t>TX-121091</t>
  </si>
  <si>
    <t>TX-121332</t>
  </si>
  <si>
    <t>TX-100132</t>
  </si>
  <si>
    <t>TX-100174</t>
  </si>
  <si>
    <t>TX-100230</t>
  </si>
  <si>
    <t>TX-100256</t>
  </si>
  <si>
    <t>TX-100690</t>
  </si>
  <si>
    <t>TX-100998</t>
  </si>
  <si>
    <t>TX-101202</t>
  </si>
  <si>
    <t>TX-101328</t>
  </si>
  <si>
    <t>TX-101461</t>
  </si>
  <si>
    <t>TX-102342</t>
  </si>
  <si>
    <t>TX-102588</t>
  </si>
  <si>
    <t>TX-103293</t>
  </si>
  <si>
    <t>TX-103813</t>
  </si>
  <si>
    <t>TX-104388</t>
  </si>
  <si>
    <t>TX-104450</t>
  </si>
  <si>
    <t>TX-104651</t>
  </si>
  <si>
    <t>TX-104892</t>
  </si>
  <si>
    <t>TX-105903</t>
  </si>
  <si>
    <t>TX-106320</t>
  </si>
  <si>
    <t>TX-106363</t>
  </si>
  <si>
    <t>TX-107004</t>
  </si>
  <si>
    <t>TX-107017</t>
  </si>
  <si>
    <t>TX-107097</t>
  </si>
  <si>
    <t>TX-107272</t>
  </si>
  <si>
    <t>TX-107629</t>
  </si>
  <si>
    <t>TX-107848</t>
  </si>
  <si>
    <t>TX-108079</t>
  </si>
  <si>
    <t>TX-108082</t>
  </si>
  <si>
    <t>TX-108119</t>
  </si>
  <si>
    <t>TX-108886</t>
  </si>
  <si>
    <t>TX-110087</t>
  </si>
  <si>
    <t>TX-110600</t>
  </si>
  <si>
    <t>TX-110876</t>
  </si>
  <si>
    <t>TX-111293</t>
  </si>
  <si>
    <t>TX-111458</t>
  </si>
  <si>
    <t>TX-111603</t>
  </si>
  <si>
    <t>TX-111721</t>
  </si>
  <si>
    <t>TX-112105</t>
  </si>
  <si>
    <t>TX-112147</t>
  </si>
  <si>
    <t>TX-112238</t>
  </si>
  <si>
    <t>TX-112291</t>
  </si>
  <si>
    <t>TX-112776</t>
  </si>
  <si>
    <t>TX-112945</t>
  </si>
  <si>
    <t>TX-114279</t>
  </si>
  <si>
    <t>TX-115444</t>
  </si>
  <si>
    <t>TX-115746</t>
  </si>
  <si>
    <t>TX-117390</t>
  </si>
  <si>
    <t>TX-118308</t>
  </si>
  <si>
    <t>TX-119033</t>
  </si>
  <si>
    <t>TX-119559</t>
  </si>
  <si>
    <t>TX-119634</t>
  </si>
  <si>
    <t>TX-119652</t>
  </si>
  <si>
    <t>TX-119999</t>
  </si>
  <si>
    <t>TX-120189</t>
  </si>
  <si>
    <t>TX-120611</t>
  </si>
  <si>
    <t>TX-120937</t>
  </si>
  <si>
    <t>TX-121362</t>
  </si>
  <si>
    <t>TX-121804</t>
  </si>
  <si>
    <t>TX-121928</t>
  </si>
  <si>
    <t>TX-100805</t>
  </si>
  <si>
    <t>TX-102386</t>
  </si>
  <si>
    <t>TX-102530</t>
  </si>
  <si>
    <t>TX-102714</t>
  </si>
  <si>
    <t>TX-102766</t>
  </si>
  <si>
    <t>TX-102867</t>
  </si>
  <si>
    <t>TX-103047</t>
  </si>
  <si>
    <t>TX-103662</t>
  </si>
  <si>
    <t>TX-104814</t>
  </si>
  <si>
    <t>TX-104819</t>
  </si>
  <si>
    <t>TX-105129</t>
  </si>
  <si>
    <t>TX-105496</t>
  </si>
  <si>
    <t>TX-105970</t>
  </si>
  <si>
    <t>TX-106253</t>
  </si>
  <si>
    <t>TX-106787</t>
  </si>
  <si>
    <t>TX-107147</t>
  </si>
  <si>
    <t>TX-107339</t>
  </si>
  <si>
    <t>TX-107789</t>
  </si>
  <si>
    <t>TX-107987</t>
  </si>
  <si>
    <t>TX-108221</t>
  </si>
  <si>
    <t>TX-108597</t>
  </si>
  <si>
    <t>TX-108609</t>
  </si>
  <si>
    <t>TX-108758</t>
  </si>
  <si>
    <t>TX-108854</t>
  </si>
  <si>
    <t>TX-109241</t>
  </si>
  <si>
    <t>TX-109607</t>
  </si>
  <si>
    <t>TX-110327</t>
  </si>
  <si>
    <t>TX-110736</t>
  </si>
  <si>
    <t>TX-110925</t>
  </si>
  <si>
    <t>TX-111368</t>
  </si>
  <si>
    <t>TX-111383</t>
  </si>
  <si>
    <t>TX-112086</t>
  </si>
  <si>
    <t>TX-112213</t>
  </si>
  <si>
    <t>TX-112300</t>
  </si>
  <si>
    <t>TX-112553</t>
  </si>
  <si>
    <t>TX-113059</t>
  </si>
  <si>
    <t>TX-113136</t>
  </si>
  <si>
    <t>TX-113161</t>
  </si>
  <si>
    <t>TX-113449</t>
  </si>
  <si>
    <t>TX-113628</t>
  </si>
  <si>
    <t>TX-113899</t>
  </si>
  <si>
    <t>TX-113900</t>
  </si>
  <si>
    <t>TX-114168</t>
  </si>
  <si>
    <t>TX-114485</t>
  </si>
  <si>
    <t>TX-115385</t>
  </si>
  <si>
    <t>TX-115841</t>
  </si>
  <si>
    <t>TX-115922</t>
  </si>
  <si>
    <t>TX-117015</t>
  </si>
  <si>
    <t>TX-117428</t>
  </si>
  <si>
    <t>TX-117460</t>
  </si>
  <si>
    <t>TX-117928</t>
  </si>
  <si>
    <t>TX-117974</t>
  </si>
  <si>
    <t>TX-117982</t>
  </si>
  <si>
    <t>TX-118019</t>
  </si>
  <si>
    <t>TX-118088</t>
  </si>
  <si>
    <t>TX-118463</t>
  </si>
  <si>
    <t>TX-118592</t>
  </si>
  <si>
    <t>TX-119260</t>
  </si>
  <si>
    <t>TX-119678</t>
  </si>
  <si>
    <t>TX-120523</t>
  </si>
  <si>
    <t>TX-121093</t>
  </si>
  <si>
    <t>TX-121510</t>
  </si>
  <si>
    <t>TX-121756</t>
  </si>
  <si>
    <t>TX-100235</t>
  </si>
  <si>
    <t>TX-100307</t>
  </si>
  <si>
    <t>TX-100345</t>
  </si>
  <si>
    <t>TX-100476</t>
  </si>
  <si>
    <t>TX-100478</t>
  </si>
  <si>
    <t>TX-100960</t>
  </si>
  <si>
    <t>TX-101284</t>
  </si>
  <si>
    <t>TX-101325</t>
  </si>
  <si>
    <t>TX-101511</t>
  </si>
  <si>
    <t>TX-101745</t>
  </si>
  <si>
    <t>TX-101938</t>
  </si>
  <si>
    <t>TX-102326</t>
  </si>
  <si>
    <t>TX-102639</t>
  </si>
  <si>
    <t>TX-103162</t>
  </si>
  <si>
    <t>TX-103487</t>
  </si>
  <si>
    <t>TX-103513</t>
  </si>
  <si>
    <t>TX-104175</t>
  </si>
  <si>
    <t>TX-104434</t>
  </si>
  <si>
    <t>TX-105216</t>
  </si>
  <si>
    <t>TX-105300</t>
  </si>
  <si>
    <t>TX-105801</t>
  </si>
  <si>
    <t>TX-105853</t>
  </si>
  <si>
    <t>TX-105907</t>
  </si>
  <si>
    <t>TX-106034</t>
  </si>
  <si>
    <t>TX-106274</t>
  </si>
  <si>
    <t>TX-106694</t>
  </si>
  <si>
    <t>TX-107076</t>
  </si>
  <si>
    <t>TX-107554</t>
  </si>
  <si>
    <t>TX-108097</t>
  </si>
  <si>
    <t>TX-108391</t>
  </si>
  <si>
    <t>TX-108918</t>
  </si>
  <si>
    <t>TX-109199</t>
  </si>
  <si>
    <t>TX-109224</t>
  </si>
  <si>
    <t>TX-109373</t>
  </si>
  <si>
    <t>TX-110203</t>
  </si>
  <si>
    <t>TX-110684</t>
  </si>
  <si>
    <t>TX-110921</t>
  </si>
  <si>
    <t>TX-111491</t>
  </si>
  <si>
    <t>TX-112037</t>
  </si>
  <si>
    <t>TX-112155</t>
  </si>
  <si>
    <t>TX-112316</t>
  </si>
  <si>
    <t>TX-112631</t>
  </si>
  <si>
    <t>TX-113004</t>
  </si>
  <si>
    <t>TX-113505</t>
  </si>
  <si>
    <t>TX-114310</t>
  </si>
  <si>
    <t>TX-114799</t>
  </si>
  <si>
    <t>TX-114824</t>
  </si>
  <si>
    <t>TX-114833</t>
  </si>
  <si>
    <t>TX-115040</t>
  </si>
  <si>
    <t>TX-115116</t>
  </si>
  <si>
    <t>TX-115326</t>
  </si>
  <si>
    <t>TX-115330</t>
  </si>
  <si>
    <t>TX-115559</t>
  </si>
  <si>
    <t>TX-115635</t>
  </si>
  <si>
    <t>TX-115775</t>
  </si>
  <si>
    <t>TX-116451</t>
  </si>
  <si>
    <t>TX-116461</t>
  </si>
  <si>
    <t>TX-116556</t>
  </si>
  <si>
    <t>TX-116689</t>
  </si>
  <si>
    <t>TX-117300</t>
  </si>
  <si>
    <t>TX-117392</t>
  </si>
  <si>
    <t>TX-117757</t>
  </si>
  <si>
    <t>TX-117806</t>
  </si>
  <si>
    <t>TX-118470</t>
  </si>
  <si>
    <t>TX-118825</t>
  </si>
  <si>
    <t>TX-119154</t>
  </si>
  <si>
    <t>TX-119331</t>
  </si>
  <si>
    <t>TX-119355</t>
  </si>
  <si>
    <t>TX-119732</t>
  </si>
  <si>
    <t>TX-119958</t>
  </si>
  <si>
    <t>TX-120357</t>
  </si>
  <si>
    <t>TX-120904</t>
  </si>
  <si>
    <t>TX-121848</t>
  </si>
  <si>
    <t>TX-100885</t>
  </si>
  <si>
    <t>TX-101480</t>
  </si>
  <si>
    <t>TX-101490</t>
  </si>
  <si>
    <t>TX-101565</t>
  </si>
  <si>
    <t>TX-101975</t>
  </si>
  <si>
    <t>TX-103174</t>
  </si>
  <si>
    <t>TX-103212</t>
  </si>
  <si>
    <t>TX-104083</t>
  </si>
  <si>
    <t>TX-104261</t>
  </si>
  <si>
    <t>TX-104377</t>
  </si>
  <si>
    <t>TX-105095</t>
  </si>
  <si>
    <t>TX-105280</t>
  </si>
  <si>
    <t>TX-105611</t>
  </si>
  <si>
    <t>TX-105717</t>
  </si>
  <si>
    <t>TX-106081</t>
  </si>
  <si>
    <t>TX-106531</t>
  </si>
  <si>
    <t>TX-106808</t>
  </si>
  <si>
    <t>TX-107740</t>
  </si>
  <si>
    <t>TX-107760</t>
  </si>
  <si>
    <t>TX-107922</t>
  </si>
  <si>
    <t>TX-108193</t>
  </si>
  <si>
    <t>TX-108256</t>
  </si>
  <si>
    <t>TX-108564</t>
  </si>
  <si>
    <t>TX-108837</t>
  </si>
  <si>
    <t>TX-108838</t>
  </si>
  <si>
    <t>TX-109389</t>
  </si>
  <si>
    <t>TX-109510</t>
  </si>
  <si>
    <t>TX-110034</t>
  </si>
  <si>
    <t>TX-110156</t>
  </si>
  <si>
    <t>TX-110821</t>
  </si>
  <si>
    <t>TX-111212</t>
  </si>
  <si>
    <t>TX-111738</t>
  </si>
  <si>
    <t>TX-111928</t>
  </si>
  <si>
    <t>TX-112035</t>
  </si>
  <si>
    <t>TX-112463</t>
  </si>
  <si>
    <t>TX-112847</t>
  </si>
  <si>
    <t>TX-112927</t>
  </si>
  <si>
    <t>TX-112959</t>
  </si>
  <si>
    <t>TX-113115</t>
  </si>
  <si>
    <t>TX-113302</t>
  </si>
  <si>
    <t>TX-113340</t>
  </si>
  <si>
    <t>TX-114707</t>
  </si>
  <si>
    <t>TX-115150</t>
  </si>
  <si>
    <t>TX-115206</t>
  </si>
  <si>
    <t>TX-115246</t>
  </si>
  <si>
    <t>TX-115788</t>
  </si>
  <si>
    <t>TX-116409</t>
  </si>
  <si>
    <t>TX-116430</t>
  </si>
  <si>
    <t>TX-117090</t>
  </si>
  <si>
    <t>TX-117227</t>
  </si>
  <si>
    <t>TX-117301</t>
  </si>
  <si>
    <t>TX-117816</t>
  </si>
  <si>
    <t>TX-118839</t>
  </si>
  <si>
    <t>TX-119038</t>
  </si>
  <si>
    <t>TX-119884</t>
  </si>
  <si>
    <t>TX-120155</t>
  </si>
  <si>
    <t>TX-120343</t>
  </si>
  <si>
    <t>TX-120398</t>
  </si>
  <si>
    <t>TX-120872</t>
  </si>
  <si>
    <t>TX-120932</t>
  </si>
  <si>
    <t>TX-121007</t>
  </si>
  <si>
    <t>TX-121034</t>
  </si>
  <si>
    <t>TX-121704</t>
  </si>
  <si>
    <t>TX-121729</t>
  </si>
  <si>
    <t>TX-100716</t>
  </si>
  <si>
    <t>TX-100864</t>
  </si>
  <si>
    <t>TX-101383</t>
  </si>
  <si>
    <t>TX-101428</t>
  </si>
  <si>
    <t>TX-101651</t>
  </si>
  <si>
    <t>TX-101859</t>
  </si>
  <si>
    <t>TX-102061</t>
  </si>
  <si>
    <t>TX-102072</t>
  </si>
  <si>
    <t>TX-102536</t>
  </si>
  <si>
    <t>TX-102686</t>
  </si>
  <si>
    <t>TX-103681</t>
  </si>
  <si>
    <t>TX-103700</t>
  </si>
  <si>
    <t>TX-103881</t>
  </si>
  <si>
    <t>TX-104137</t>
  </si>
  <si>
    <t>TX-104317</t>
  </si>
  <si>
    <t>TX-104401</t>
  </si>
  <si>
    <t>TX-104555</t>
  </si>
  <si>
    <t>TX-104680</t>
  </si>
  <si>
    <t>TX-104851</t>
  </si>
  <si>
    <t>TX-105278</t>
  </si>
  <si>
    <t>TX-105418</t>
  </si>
  <si>
    <t>TX-105518</t>
  </si>
  <si>
    <t>TX-105648</t>
  </si>
  <si>
    <t>TX-105748</t>
  </si>
  <si>
    <t>TX-105883</t>
  </si>
  <si>
    <t>TX-106359</t>
  </si>
  <si>
    <t>TX-106603</t>
  </si>
  <si>
    <t>TX-106667</t>
  </si>
  <si>
    <t>TX-107500</t>
  </si>
  <si>
    <t>TX-107853</t>
  </si>
  <si>
    <t>TX-108309</t>
  </si>
  <si>
    <t>TX-109647</t>
  </si>
  <si>
    <t>TX-109731</t>
  </si>
  <si>
    <t>TX-109956</t>
  </si>
  <si>
    <t>TX-109964</t>
  </si>
  <si>
    <t>TX-109979</t>
  </si>
  <si>
    <t>TX-110742</t>
  </si>
  <si>
    <t>TX-110817</t>
  </si>
  <si>
    <t>TX-111054</t>
  </si>
  <si>
    <t>TX-111635</t>
  </si>
  <si>
    <t>TX-112102</t>
  </si>
  <si>
    <t>TX-112109</t>
  </si>
  <si>
    <t>TX-112440</t>
  </si>
  <si>
    <t>TX-112475</t>
  </si>
  <si>
    <t>TX-113681</t>
  </si>
  <si>
    <t>TX-114505</t>
  </si>
  <si>
    <t>TX-114506</t>
  </si>
  <si>
    <t>TX-115538</t>
  </si>
  <si>
    <t>TX-116474</t>
  </si>
  <si>
    <t>TX-116539</t>
  </si>
  <si>
    <t>TX-116612</t>
  </si>
  <si>
    <t>TX-116950</t>
  </si>
  <si>
    <t>TX-117125</t>
  </si>
  <si>
    <t>TX-117195</t>
  </si>
  <si>
    <t>TX-117630</t>
  </si>
  <si>
    <t>TX-118174</t>
  </si>
  <si>
    <t>TX-118179</t>
  </si>
  <si>
    <t>TX-119315</t>
  </si>
  <si>
    <t>TX-119405</t>
  </si>
  <si>
    <t>TX-119488</t>
  </si>
  <si>
    <t>TX-119623</t>
  </si>
  <si>
    <t>TX-119751</t>
  </si>
  <si>
    <t>TX-120264</t>
  </si>
  <si>
    <t>TX-121172</t>
  </si>
  <si>
    <t>TX-121349</t>
  </si>
  <si>
    <t>TX-121590</t>
  </si>
  <si>
    <t>TX-121881</t>
  </si>
  <si>
    <t>TX-100206</t>
  </si>
  <si>
    <t>TX-100492</t>
  </si>
  <si>
    <t>TX-100505</t>
  </si>
  <si>
    <t>TX-101612</t>
  </si>
  <si>
    <t>TX-101834</t>
  </si>
  <si>
    <t>TX-102046</t>
  </si>
  <si>
    <t>TX-102278</t>
  </si>
  <si>
    <t>TX-102725</t>
  </si>
  <si>
    <t>TX-103063</t>
  </si>
  <si>
    <t>TX-103240</t>
  </si>
  <si>
    <t>TX-103534</t>
  </si>
  <si>
    <t>TX-103769</t>
  </si>
  <si>
    <t>TX-104021</t>
  </si>
  <si>
    <t>TX-104578</t>
  </si>
  <si>
    <t>TX-104914</t>
  </si>
  <si>
    <t>TX-105155</t>
  </si>
  <si>
    <t>TX-105645</t>
  </si>
  <si>
    <t>TX-106620</t>
  </si>
  <si>
    <t>TX-107202</t>
  </si>
  <si>
    <t>TX-108861</t>
  </si>
  <si>
    <t>TX-108878</t>
  </si>
  <si>
    <t>TX-109123</t>
  </si>
  <si>
    <t>TX-109162</t>
  </si>
  <si>
    <t>TX-109277</t>
  </si>
  <si>
    <t>TX-109405</t>
  </si>
  <si>
    <t>TX-109406</t>
  </si>
  <si>
    <t>TX-109442</t>
  </si>
  <si>
    <t>TX-109500</t>
  </si>
  <si>
    <t>TX-109671</t>
  </si>
  <si>
    <t>TX-109764</t>
  </si>
  <si>
    <t>TX-109850</t>
  </si>
  <si>
    <t>TX-109907</t>
  </si>
  <si>
    <t>TX-110441</t>
  </si>
  <si>
    <t>TX-110732</t>
  </si>
  <si>
    <t>TX-110753</t>
  </si>
  <si>
    <t>TX-111204</t>
  </si>
  <si>
    <t>TX-111847</t>
  </si>
  <si>
    <t>TX-112584</t>
  </si>
  <si>
    <t>TX-112685</t>
  </si>
  <si>
    <t>TX-113000</t>
  </si>
  <si>
    <t>TX-113194</t>
  </si>
  <si>
    <t>TX-113269</t>
  </si>
  <si>
    <t>TX-113910</t>
  </si>
  <si>
    <t>TX-114589</t>
  </si>
  <si>
    <t>TX-115005</t>
  </si>
  <si>
    <t>TX-115166</t>
  </si>
  <si>
    <t>TX-115498</t>
  </si>
  <si>
    <t>TX-115846</t>
  </si>
  <si>
    <t>TX-116169</t>
  </si>
  <si>
    <t>TX-116840</t>
  </si>
  <si>
    <t>TX-117530</t>
  </si>
  <si>
    <t>TX-117900</t>
  </si>
  <si>
    <t>TX-118100</t>
  </si>
  <si>
    <t>TX-118295</t>
  </si>
  <si>
    <t>TX-118620</t>
  </si>
  <si>
    <t>TX-119423</t>
  </si>
  <si>
    <t>TX-120031</t>
  </si>
  <si>
    <t>TX-120337</t>
  </si>
  <si>
    <t>TX-120562</t>
  </si>
  <si>
    <t>TX-121032</t>
  </si>
  <si>
    <t>TX-121625</t>
  </si>
  <si>
    <t>TX-121913</t>
  </si>
  <si>
    <t>TX-100188</t>
  </si>
  <si>
    <t>TX-100301</t>
  </si>
  <si>
    <t>TX-100433</t>
  </si>
  <si>
    <t>TX-100793</t>
  </si>
  <si>
    <t>TX-101713</t>
  </si>
  <si>
    <t>TX-102252</t>
  </si>
  <si>
    <t>TX-102439</t>
  </si>
  <si>
    <t>TX-102467</t>
  </si>
  <si>
    <t>TX-103380</t>
  </si>
  <si>
    <t>TX-103668</t>
  </si>
  <si>
    <t>TX-103768</t>
  </si>
  <si>
    <t>TX-104351</t>
  </si>
  <si>
    <t>TX-104685</t>
  </si>
  <si>
    <t>TX-105568</t>
  </si>
  <si>
    <t>TX-106371</t>
  </si>
  <si>
    <t>TX-106384</t>
  </si>
  <si>
    <t>TX-107087</t>
  </si>
  <si>
    <t>TX-107314</t>
  </si>
  <si>
    <t>TX-107614</t>
  </si>
  <si>
    <t>TX-107827</t>
  </si>
  <si>
    <t>TX-107974</t>
  </si>
  <si>
    <t>TX-108370</t>
  </si>
  <si>
    <t>TX-108649</t>
  </si>
  <si>
    <t>TX-108667</t>
  </si>
  <si>
    <t>TX-108889</t>
  </si>
  <si>
    <t>TX-109170</t>
  </si>
  <si>
    <t>TX-109487</t>
  </si>
  <si>
    <t>TX-109642</t>
  </si>
  <si>
    <t>TX-109646</t>
  </si>
  <si>
    <t>TX-109648</t>
  </si>
  <si>
    <t>TX-109787</t>
  </si>
  <si>
    <t>TX-109927</t>
  </si>
  <si>
    <t>TX-110222</t>
  </si>
  <si>
    <t>TX-110270</t>
  </si>
  <si>
    <t>TX-110458</t>
  </si>
  <si>
    <t>TX-110697</t>
  </si>
  <si>
    <t>TX-110760</t>
  </si>
  <si>
    <t>TX-110978</t>
  </si>
  <si>
    <t>TX-111346</t>
  </si>
  <si>
    <t>TX-111912</t>
  </si>
  <si>
    <t>TX-112929</t>
  </si>
  <si>
    <t>TX-113019</t>
  </si>
  <si>
    <t>TX-113506</t>
  </si>
  <si>
    <t>TX-113549</t>
  </si>
  <si>
    <t>TX-113955</t>
  </si>
  <si>
    <t>TX-113991</t>
  </si>
  <si>
    <t>TX-114161</t>
  </si>
  <si>
    <t>TX-114433</t>
  </si>
  <si>
    <t>TX-115102</t>
  </si>
  <si>
    <t>TX-115216</t>
  </si>
  <si>
    <t>TX-115233</t>
  </si>
  <si>
    <t>TX-115245</t>
  </si>
  <si>
    <t>TX-115432</t>
  </si>
  <si>
    <t>TX-115662</t>
  </si>
  <si>
    <t>TX-115907</t>
  </si>
  <si>
    <t>TX-116178</t>
  </si>
  <si>
    <t>TX-116258</t>
  </si>
  <si>
    <t>TX-116284</t>
  </si>
  <si>
    <t>TX-116330</t>
  </si>
  <si>
    <t>TX-116691</t>
  </si>
  <si>
    <t>TX-116800</t>
  </si>
  <si>
    <t>TX-117134</t>
  </si>
  <si>
    <t>TX-117247</t>
  </si>
  <si>
    <t>TX-117406</t>
  </si>
  <si>
    <t>TX-117709</t>
  </si>
  <si>
    <t>TX-117958</t>
  </si>
  <si>
    <t>TX-118322</t>
  </si>
  <si>
    <t>TX-118357</t>
  </si>
  <si>
    <t>TX-118503</t>
  </si>
  <si>
    <t>TX-118966</t>
  </si>
  <si>
    <t>TX-119024</t>
  </si>
  <si>
    <t>TX-119283</t>
  </si>
  <si>
    <t>TX-119925</t>
  </si>
  <si>
    <t>TX-120459</t>
  </si>
  <si>
    <t>TX-120706</t>
  </si>
  <si>
    <t>TX-120789</t>
  </si>
  <si>
    <t>TX-120909</t>
  </si>
  <si>
    <t>TX-121187</t>
  </si>
  <si>
    <t>TX-121626</t>
  </si>
  <si>
    <t>TX-121751</t>
  </si>
  <si>
    <t>TX-100225</t>
  </si>
  <si>
    <t>TX-100323</t>
  </si>
  <si>
    <t>TX-100672</t>
  </si>
  <si>
    <t>TX-100799</t>
  </si>
  <si>
    <t>TX-100961</t>
  </si>
  <si>
    <t>TX-101666</t>
  </si>
  <si>
    <t>TX-101709</t>
  </si>
  <si>
    <t>TX-102095</t>
  </si>
  <si>
    <t>TX-102431</t>
  </si>
  <si>
    <t>TX-103066</t>
  </si>
  <si>
    <t>TX-103314</t>
  </si>
  <si>
    <t>TX-103557</t>
  </si>
  <si>
    <t>TX-103686</t>
  </si>
  <si>
    <t>TX-104071</t>
  </si>
  <si>
    <t>TX-104086</t>
  </si>
  <si>
    <t>TX-104747</t>
  </si>
  <si>
    <t>TX-104759</t>
  </si>
  <si>
    <t>TX-105250</t>
  </si>
  <si>
    <t>TX-105763</t>
  </si>
  <si>
    <t>TX-106155</t>
  </si>
  <si>
    <t>TX-106860</t>
  </si>
  <si>
    <t>TX-107247</t>
  </si>
  <si>
    <t>TX-107597</t>
  </si>
  <si>
    <t>TX-108433</t>
  </si>
  <si>
    <t>TX-108511</t>
  </si>
  <si>
    <t>TX-108525</t>
  </si>
  <si>
    <t>TX-108905</t>
  </si>
  <si>
    <t>TX-109246</t>
  </si>
  <si>
    <t>TX-109338</t>
  </si>
  <si>
    <t>TX-109883</t>
  </si>
  <si>
    <t>TX-110032</t>
  </si>
  <si>
    <t>TX-110424</t>
  </si>
  <si>
    <t>TX-110435</t>
  </si>
  <si>
    <t>TX-111253</t>
  </si>
  <si>
    <t>TX-111842</t>
  </si>
  <si>
    <t>TX-112078</t>
  </si>
  <si>
    <t>TX-112411</t>
  </si>
  <si>
    <t>TX-112779</t>
  </si>
  <si>
    <t>TX-113399</t>
  </si>
  <si>
    <t>TX-113416</t>
  </si>
  <si>
    <t>TX-113478</t>
  </si>
  <si>
    <t>TX-113725</t>
  </si>
  <si>
    <t>TX-113741</t>
  </si>
  <si>
    <t>TX-113779</t>
  </si>
  <si>
    <t>TX-114331</t>
  </si>
  <si>
    <t>TX-115122</t>
  </si>
  <si>
    <t>TX-115442</t>
  </si>
  <si>
    <t>TX-116453</t>
  </si>
  <si>
    <t>TX-117085</t>
  </si>
  <si>
    <t>TX-117788</t>
  </si>
  <si>
    <t>TX-118834</t>
  </si>
  <si>
    <t>TX-119389</t>
  </si>
  <si>
    <t>TX-119667</t>
  </si>
  <si>
    <t>TX-120003</t>
  </si>
  <si>
    <t>TX-120218</t>
  </si>
  <si>
    <t>TX-121589</t>
  </si>
  <si>
    <t>TX-100569</t>
  </si>
  <si>
    <t>TX-100901</t>
  </si>
  <si>
    <t>TX-101197</t>
  </si>
  <si>
    <t>TX-101273</t>
  </si>
  <si>
    <t>TX-101854</t>
  </si>
  <si>
    <t>TX-102216</t>
  </si>
  <si>
    <t>TX-102567</t>
  </si>
  <si>
    <t>TX-102605</t>
  </si>
  <si>
    <t>TX-102655</t>
  </si>
  <si>
    <t>TX-103177</t>
  </si>
  <si>
    <t>TX-104170</t>
  </si>
  <si>
    <t>TX-104194</t>
  </si>
  <si>
    <t>TX-104639</t>
  </si>
  <si>
    <t>TX-104849</t>
  </si>
  <si>
    <t>TX-105202</t>
  </si>
  <si>
    <t>TX-105938</t>
  </si>
  <si>
    <t>TX-106126</t>
  </si>
  <si>
    <t>TX-107423</t>
  </si>
  <si>
    <t>TX-108167</t>
  </si>
  <si>
    <t>TX-108467</t>
  </si>
  <si>
    <t>TX-108798</t>
  </si>
  <si>
    <t>TX-109152</t>
  </si>
  <si>
    <t>TX-109233</t>
  </si>
  <si>
    <t>TX-109300</t>
  </si>
  <si>
    <t>TX-109319</t>
  </si>
  <si>
    <t>TX-109382</t>
  </si>
  <si>
    <t>TX-111618</t>
  </si>
  <si>
    <t>TX-111916</t>
  </si>
  <si>
    <t>TX-112826</t>
  </si>
  <si>
    <t>TX-113652</t>
  </si>
  <si>
    <t>TX-114296</t>
  </si>
  <si>
    <t>TX-115055</t>
  </si>
  <si>
    <t>TX-116787</t>
  </si>
  <si>
    <t>TX-117033</t>
  </si>
  <si>
    <t>TX-117115</t>
  </si>
  <si>
    <t>TX-117718</t>
  </si>
  <si>
    <t>TX-118788</t>
  </si>
  <si>
    <t>TX-119587</t>
  </si>
  <si>
    <t>TX-119624</t>
  </si>
  <si>
    <t>TX-120443</t>
  </si>
  <si>
    <t>TX-120869</t>
  </si>
  <si>
    <t>TX-121641</t>
  </si>
  <si>
    <t>TX-100582</t>
  </si>
  <si>
    <t>TX-101601</t>
  </si>
  <si>
    <t>TX-102112</t>
  </si>
  <si>
    <t>TX-102280</t>
  </si>
  <si>
    <t>TX-102845</t>
  </si>
  <si>
    <t>TX-102888</t>
  </si>
  <si>
    <t>TX-102981</t>
  </si>
  <si>
    <t>TX-103155</t>
  </si>
  <si>
    <t>TX-103397</t>
  </si>
  <si>
    <t>TX-103436</t>
  </si>
  <si>
    <t>TX-103874</t>
  </si>
  <si>
    <t>TX-104483</t>
  </si>
  <si>
    <t>TX-104630</t>
  </si>
  <si>
    <t>TX-104977</t>
  </si>
  <si>
    <t>TX-105039</t>
  </si>
  <si>
    <t>TX-105260</t>
  </si>
  <si>
    <t>TX-105502</t>
  </si>
  <si>
    <t>TX-105629</t>
  </si>
  <si>
    <t>TX-106111</t>
  </si>
  <si>
    <t>TX-106426</t>
  </si>
  <si>
    <t>TX-107315</t>
  </si>
  <si>
    <t>TX-107341</t>
  </si>
  <si>
    <t>TX-107393</t>
  </si>
  <si>
    <t>TX-107779</t>
  </si>
  <si>
    <t>TX-108247</t>
  </si>
  <si>
    <t>TX-108342</t>
  </si>
  <si>
    <t>TX-108518</t>
  </si>
  <si>
    <t>TX-109120</t>
  </si>
  <si>
    <t>TX-109542</t>
  </si>
  <si>
    <t>TX-110078</t>
  </si>
  <si>
    <t>TX-110151</t>
  </si>
  <si>
    <t>TX-110816</t>
  </si>
  <si>
    <t>TX-110997</t>
  </si>
  <si>
    <t>TX-111533</t>
  </si>
  <si>
    <t>TX-111535</t>
  </si>
  <si>
    <t>TX-111949</t>
  </si>
  <si>
    <t>TX-112018</t>
  </si>
  <si>
    <t>TX-113130</t>
  </si>
  <si>
    <t>TX-113179</t>
  </si>
  <si>
    <t>TX-113743</t>
  </si>
  <si>
    <t>TX-114894</t>
  </si>
  <si>
    <t>TX-114954</t>
  </si>
  <si>
    <t>TX-115687</t>
  </si>
  <si>
    <t>TX-115928</t>
  </si>
  <si>
    <t>TX-116492</t>
  </si>
  <si>
    <t>TX-116503</t>
  </si>
  <si>
    <t>TX-116675</t>
  </si>
  <si>
    <t>TX-116815</t>
  </si>
  <si>
    <t>TX-117064</t>
  </si>
  <si>
    <t>TX-117244</t>
  </si>
  <si>
    <t>TX-117384</t>
  </si>
  <si>
    <t>TX-117565</t>
  </si>
  <si>
    <t>TX-117620</t>
  </si>
  <si>
    <t>TX-117646</t>
  </si>
  <si>
    <t>TX-117834</t>
  </si>
  <si>
    <t>TX-117872</t>
  </si>
  <si>
    <t>TX-118341</t>
  </si>
  <si>
    <t>TX-118715</t>
  </si>
  <si>
    <t>TX-118883</t>
  </si>
  <si>
    <t>TX-119295</t>
  </si>
  <si>
    <t>TX-119768</t>
  </si>
  <si>
    <t>TX-120244</t>
  </si>
  <si>
    <t>TX-120616</t>
  </si>
  <si>
    <t>TX-120626</t>
  </si>
  <si>
    <t>TX-120770</t>
  </si>
  <si>
    <t>TX-120890</t>
  </si>
  <si>
    <t>TX-121394</t>
  </si>
  <si>
    <t>TX-121449</t>
  </si>
  <si>
    <t>TX-121654</t>
  </si>
  <si>
    <t>TX-121805</t>
  </si>
  <si>
    <t>TX-121970</t>
  </si>
  <si>
    <t>TX-100332</t>
  </si>
  <si>
    <t>TX-100356</t>
  </si>
  <si>
    <t>TX-100391</t>
  </si>
  <si>
    <t>TX-100999</t>
  </si>
  <si>
    <t>TX-101355</t>
  </si>
  <si>
    <t>TX-101948</t>
  </si>
  <si>
    <t>TX-102110</t>
  </si>
  <si>
    <t>TX-102703</t>
  </si>
  <si>
    <t>TX-102710</t>
  </si>
  <si>
    <t>TX-102857</t>
  </si>
  <si>
    <t>TX-103958</t>
  </si>
  <si>
    <t>TX-104112</t>
  </si>
  <si>
    <t>TX-105034</t>
  </si>
  <si>
    <t>TX-105091</t>
  </si>
  <si>
    <t>TX-105192</t>
  </si>
  <si>
    <t>TX-105370</t>
  </si>
  <si>
    <t>TX-105373</t>
  </si>
  <si>
    <t>TX-105676</t>
  </si>
  <si>
    <t>TX-105947</t>
  </si>
  <si>
    <t>TX-106758</t>
  </si>
  <si>
    <t>TX-106930</t>
  </si>
  <si>
    <t>TX-107281</t>
  </si>
  <si>
    <t>TX-107956</t>
  </si>
  <si>
    <t>TX-108157</t>
  </si>
  <si>
    <t>TX-108724</t>
  </si>
  <si>
    <t>TX-108843</t>
  </si>
  <si>
    <t>TX-108848</t>
  </si>
  <si>
    <t>TX-109252</t>
  </si>
  <si>
    <t>TX-109563</t>
  </si>
  <si>
    <t>TX-109586</t>
  </si>
  <si>
    <t>TX-110316</t>
  </si>
  <si>
    <t>TX-110522</t>
  </si>
  <si>
    <t>TX-110559</t>
  </si>
  <si>
    <t>TX-110657</t>
  </si>
  <si>
    <t>TX-110990</t>
  </si>
  <si>
    <t>TX-111202</t>
  </si>
  <si>
    <t>TX-111371</t>
  </si>
  <si>
    <t>TX-111528</t>
  </si>
  <si>
    <t>TX-111701</t>
  </si>
  <si>
    <t>TX-111819</t>
  </si>
  <si>
    <t>TX-112515</t>
  </si>
  <si>
    <t>TX-112570</t>
  </si>
  <si>
    <t>TX-112985</t>
  </si>
  <si>
    <t>TX-113296</t>
  </si>
  <si>
    <t>TX-114303</t>
  </si>
  <si>
    <t>TX-114323</t>
  </si>
  <si>
    <t>TX-115077</t>
  </si>
  <si>
    <t>TX-115409</t>
  </si>
  <si>
    <t>TX-115476</t>
  </si>
  <si>
    <t>TX-115993</t>
  </si>
  <si>
    <t>TX-116214</t>
  </si>
  <si>
    <t>TX-116602</t>
  </si>
  <si>
    <t>TX-116752</t>
  </si>
  <si>
    <t>TX-117069</t>
  </si>
  <si>
    <t>TX-117369</t>
  </si>
  <si>
    <t>TX-117569</t>
  </si>
  <si>
    <t>TX-117596</t>
  </si>
  <si>
    <t>TX-117618</t>
  </si>
  <si>
    <t>TX-118298</t>
  </si>
  <si>
    <t>TX-118346</t>
  </si>
  <si>
    <t>TX-118806</t>
  </si>
  <si>
    <t>TX-118982</t>
  </si>
  <si>
    <t>TX-119128</t>
  </si>
  <si>
    <t>TX-119205</t>
  </si>
  <si>
    <t>TX-119459</t>
  </si>
  <si>
    <t>TX-120016</t>
  </si>
  <si>
    <t>TX-120121</t>
  </si>
  <si>
    <t>TX-120225</t>
  </si>
  <si>
    <t>TX-120619</t>
  </si>
  <si>
    <t>TX-121099</t>
  </si>
  <si>
    <t>TX-121151</t>
  </si>
  <si>
    <t>TX-121467</t>
  </si>
  <si>
    <t>TX-121477</t>
  </si>
  <si>
    <t>TX-121632</t>
  </si>
  <si>
    <t>TX-100452</t>
  </si>
  <si>
    <t>TX-100734</t>
  </si>
  <si>
    <t>TX-101466</t>
  </si>
  <si>
    <t>TX-101508</t>
  </si>
  <si>
    <t>TX-101795</t>
  </si>
  <si>
    <t>TX-102137</t>
  </si>
  <si>
    <t>TX-102262</t>
  </si>
  <si>
    <t>TX-102895</t>
  </si>
  <si>
    <t>TX-103146</t>
  </si>
  <si>
    <t>TX-104254</t>
  </si>
  <si>
    <t>TX-104353</t>
  </si>
  <si>
    <t>TX-104549</t>
  </si>
  <si>
    <t>TX-104629</t>
  </si>
  <si>
    <t>TX-104993</t>
  </si>
  <si>
    <t>TX-105507</t>
  </si>
  <si>
    <t>TX-106795</t>
  </si>
  <si>
    <t>TX-107679</t>
  </si>
  <si>
    <t>TX-107843</t>
  </si>
  <si>
    <t>TX-107973</t>
  </si>
  <si>
    <t>TX-108129</t>
  </si>
  <si>
    <t>TX-108538</t>
  </si>
  <si>
    <t>TX-109502</t>
  </si>
  <si>
    <t>TX-109876</t>
  </si>
  <si>
    <t>TX-110728</t>
  </si>
  <si>
    <t>TX-110987</t>
  </si>
  <si>
    <t>TX-111068</t>
  </si>
  <si>
    <t>TX-112265</t>
  </si>
  <si>
    <t>TX-112693</t>
  </si>
  <si>
    <t>TX-113442</t>
  </si>
  <si>
    <t>TX-113464</t>
  </si>
  <si>
    <t>TX-114568</t>
  </si>
  <si>
    <t>TX-114782</t>
  </si>
  <si>
    <t>TX-114923</t>
  </si>
  <si>
    <t>TX-114992</t>
  </si>
  <si>
    <t>TX-115026</t>
  </si>
  <si>
    <t>TX-115058</t>
  </si>
  <si>
    <t>TX-115481</t>
  </si>
  <si>
    <t>TX-115980</t>
  </si>
  <si>
    <t>TX-116365</t>
  </si>
  <si>
    <t>TX-116988</t>
  </si>
  <si>
    <t>TX-117359</t>
  </si>
  <si>
    <t>TX-117697</t>
  </si>
  <si>
    <t>TX-117854</t>
  </si>
  <si>
    <t>TX-118090</t>
  </si>
  <si>
    <t>TX-118106</t>
  </si>
  <si>
    <t>TX-118307</t>
  </si>
  <si>
    <t>TX-118645</t>
  </si>
  <si>
    <t>TX-118837</t>
  </si>
  <si>
    <t>TX-119125</t>
  </si>
  <si>
    <t>TX-119440</t>
  </si>
  <si>
    <t>TX-119761</t>
  </si>
  <si>
    <t>TX-120654</t>
  </si>
  <si>
    <t>TX-121697</t>
  </si>
  <si>
    <t>TX-100031</t>
  </si>
  <si>
    <t>TX-100755</t>
  </si>
  <si>
    <t>TX-100756</t>
  </si>
  <si>
    <t>TX-101342</t>
  </si>
  <si>
    <t>TX-101510</t>
  </si>
  <si>
    <t>TX-101570</t>
  </si>
  <si>
    <t>TX-101572</t>
  </si>
  <si>
    <t>TX-102036</t>
  </si>
  <si>
    <t>TX-102212</t>
  </si>
  <si>
    <t>TX-102516</t>
  </si>
  <si>
    <t>TX-102532</t>
  </si>
  <si>
    <t>TX-103228</t>
  </si>
  <si>
    <t>TX-103858</t>
  </si>
  <si>
    <t>TX-104359</t>
  </si>
  <si>
    <t>TX-105135</t>
  </si>
  <si>
    <t>TX-105143</t>
  </si>
  <si>
    <t>TX-105235</t>
  </si>
  <si>
    <t>TX-105309</t>
  </si>
  <si>
    <t>TX-105519</t>
  </si>
  <si>
    <t>TX-105607</t>
  </si>
  <si>
    <t>TX-105965</t>
  </si>
  <si>
    <t>TX-106124</t>
  </si>
  <si>
    <t>TX-106221</t>
  </si>
  <si>
    <t>TX-106529</t>
  </si>
  <si>
    <t>TX-106575</t>
  </si>
  <si>
    <t>TX-107072</t>
  </si>
  <si>
    <t>TX-107350</t>
  </si>
  <si>
    <t>TX-107356</t>
  </si>
  <si>
    <t>TX-108200</t>
  </si>
  <si>
    <t>TX-109014</t>
  </si>
  <si>
    <t>TX-109991</t>
  </si>
  <si>
    <t>TX-110065</t>
  </si>
  <si>
    <t>TX-110177</t>
  </si>
  <si>
    <t>TX-110304</t>
  </si>
  <si>
    <t>TX-110478</t>
  </si>
  <si>
    <t>TX-110885</t>
  </si>
  <si>
    <t>TX-111259</t>
  </si>
  <si>
    <t>TX-112126</t>
  </si>
  <si>
    <t>TX-112235</t>
  </si>
  <si>
    <t>TX-112375</t>
  </si>
  <si>
    <t>TX-113047</t>
  </si>
  <si>
    <t>TX-113176</t>
  </si>
  <si>
    <t>TX-113596</t>
  </si>
  <si>
    <t>TX-114545</t>
  </si>
  <si>
    <t>TX-114941</t>
  </si>
  <si>
    <t>TX-115143</t>
  </si>
  <si>
    <t>TX-115420</t>
  </si>
  <si>
    <t>TX-115528</t>
  </si>
  <si>
    <t>TX-115599</t>
  </si>
  <si>
    <t>TX-115843</t>
  </si>
  <si>
    <t>TX-116685</t>
  </si>
  <si>
    <t>TX-116686</t>
  </si>
  <si>
    <t>TX-116741</t>
  </si>
  <si>
    <t>TX-118283</t>
  </si>
  <si>
    <t>TX-118580</t>
  </si>
  <si>
    <t>TX-118971</t>
  </si>
  <si>
    <t>TX-119102</t>
  </si>
  <si>
    <t>TX-119508</t>
  </si>
  <si>
    <t>TX-119734</t>
  </si>
  <si>
    <t>TX-120092</t>
  </si>
  <si>
    <t>TX-120597</t>
  </si>
  <si>
    <t>TX-120801</t>
  </si>
  <si>
    <t>TX-120928</t>
  </si>
  <si>
    <t>TX-121021</t>
  </si>
  <si>
    <t>TX-121375</t>
  </si>
  <si>
    <t>TX-100836</t>
  </si>
  <si>
    <t>TX-100920</t>
  </si>
  <si>
    <t>TX-101087</t>
  </si>
  <si>
    <t>TX-101089</t>
  </si>
  <si>
    <t>TX-101093</t>
  </si>
  <si>
    <t>TX-101110</t>
  </si>
  <si>
    <t>TX-101187</t>
  </si>
  <si>
    <t>TX-102693</t>
  </si>
  <si>
    <t>TX-102790</t>
  </si>
  <si>
    <t>TX-103108</t>
  </si>
  <si>
    <t>TX-103414</t>
  </si>
  <si>
    <t>TX-103438</t>
  </si>
  <si>
    <t>TX-103553</t>
  </si>
  <si>
    <t>TX-103670</t>
  </si>
  <si>
    <t>TX-103955</t>
  </si>
  <si>
    <t>TX-104335</t>
  </si>
  <si>
    <t>TX-104784</t>
  </si>
  <si>
    <t>TX-105019</t>
  </si>
  <si>
    <t>TX-105222</t>
  </si>
  <si>
    <t>TX-105271</t>
  </si>
  <si>
    <t>TX-105307</t>
  </si>
  <si>
    <t>TX-106071</t>
  </si>
  <si>
    <t>TX-106212</t>
  </si>
  <si>
    <t>TX-106745</t>
  </si>
  <si>
    <t>TX-106949</t>
  </si>
  <si>
    <t>TX-107750</t>
  </si>
  <si>
    <t>TX-108365</t>
  </si>
  <si>
    <t>TX-108875</t>
  </si>
  <si>
    <t>TX-108897</t>
  </si>
  <si>
    <t>TX-108986</t>
  </si>
  <si>
    <t>TX-109322</t>
  </si>
  <si>
    <t>TX-109652</t>
  </si>
  <si>
    <t>TX-109950</t>
  </si>
  <si>
    <t>TX-110019</t>
  </si>
  <si>
    <t>TX-110794</t>
  </si>
  <si>
    <t>TX-111266</t>
  </si>
  <si>
    <t>TX-111431</t>
  </si>
  <si>
    <t>TX-111518</t>
  </si>
  <si>
    <t>TX-111761</t>
  </si>
  <si>
    <t>TX-112489</t>
  </si>
  <si>
    <t>TX-112820</t>
  </si>
  <si>
    <t>TX-113614</t>
  </si>
  <si>
    <t>TX-113663</t>
  </si>
  <si>
    <t>TX-114015</t>
  </si>
  <si>
    <t>TX-114202</t>
  </si>
  <si>
    <t>TX-114298</t>
  </si>
  <si>
    <t>TX-114638</t>
  </si>
  <si>
    <t>TX-115065</t>
  </si>
  <si>
    <t>TX-115151</t>
  </si>
  <si>
    <t>TX-115539</t>
  </si>
  <si>
    <t>TX-115773</t>
  </si>
  <si>
    <t>TX-116043</t>
  </si>
  <si>
    <t>TX-116557</t>
  </si>
  <si>
    <t>TX-117514</t>
  </si>
  <si>
    <t>TX-117673</t>
  </si>
  <si>
    <t>TX-117820</t>
  </si>
  <si>
    <t>TX-117950</t>
  </si>
  <si>
    <t>TX-118811</t>
  </si>
  <si>
    <t>TX-118852</t>
  </si>
  <si>
    <t>TX-119188</t>
  </si>
  <si>
    <t>TX-119487</t>
  </si>
  <si>
    <t>TX-119811</t>
  </si>
  <si>
    <t>TX-120423</t>
  </si>
  <si>
    <t>TX-120689</t>
  </si>
  <si>
    <t>TX-120703</t>
  </si>
  <si>
    <t>TX-120879</t>
  </si>
  <si>
    <t>TX-120929</t>
  </si>
  <si>
    <t>TX-121350</t>
  </si>
  <si>
    <t>TX-121365</t>
  </si>
  <si>
    <t>TX-121894</t>
  </si>
  <si>
    <t>TX-100668</t>
  </si>
  <si>
    <t>TX-100806</t>
  </si>
  <si>
    <t>TX-100841</t>
  </si>
  <si>
    <t>TX-101930</t>
  </si>
  <si>
    <t>TX-102058</t>
  </si>
  <si>
    <t>TX-102156</t>
  </si>
  <si>
    <t>TX-102182</t>
  </si>
  <si>
    <t>TX-102372</t>
  </si>
  <si>
    <t>TX-102706</t>
  </si>
  <si>
    <t>TX-103103</t>
  </si>
  <si>
    <t>TX-103362</t>
  </si>
  <si>
    <t>TX-104043</t>
  </si>
  <si>
    <t>TX-104410</t>
  </si>
  <si>
    <t>TX-104936</t>
  </si>
  <si>
    <t>TX-105908</t>
  </si>
  <si>
    <t>TX-106739</t>
  </si>
  <si>
    <t>TX-106868</t>
  </si>
  <si>
    <t>TX-107091</t>
  </si>
  <si>
    <t>TX-107221</t>
  </si>
  <si>
    <t>TX-108175</t>
  </si>
  <si>
    <t>TX-108333</t>
  </si>
  <si>
    <t>TX-108482</t>
  </si>
  <si>
    <t>TX-109494</t>
  </si>
  <si>
    <t>TX-109526</t>
  </si>
  <si>
    <t>TX-109670</t>
  </si>
  <si>
    <t>TX-109789</t>
  </si>
  <si>
    <t>TX-109933</t>
  </si>
  <si>
    <t>TX-110076</t>
  </si>
  <si>
    <t>TX-110320</t>
  </si>
  <si>
    <t>TX-110362</t>
  </si>
  <si>
    <t>TX-110915</t>
  </si>
  <si>
    <t>TX-110916</t>
  </si>
  <si>
    <t>TX-111238</t>
  </si>
  <si>
    <t>TX-111357</t>
  </si>
  <si>
    <t>TX-111578</t>
  </si>
  <si>
    <t>TX-111662</t>
  </si>
  <si>
    <t>TX-111918</t>
  </si>
  <si>
    <t>TX-111991</t>
  </si>
  <si>
    <t>TX-112535</t>
  </si>
  <si>
    <t>TX-112722</t>
  </si>
  <si>
    <t>TX-113026</t>
  </si>
  <si>
    <t>TX-113573</t>
  </si>
  <si>
    <t>TX-113574</t>
  </si>
  <si>
    <t>TX-113689</t>
  </si>
  <si>
    <t>TX-114519</t>
  </si>
  <si>
    <t>TX-114984</t>
  </si>
  <si>
    <t>TX-115031</t>
  </si>
  <si>
    <t>TX-116353</t>
  </si>
  <si>
    <t>TX-116463</t>
  </si>
  <si>
    <t>TX-116809</t>
  </si>
  <si>
    <t>TX-116990</t>
  </si>
  <si>
    <t>TX-117127</t>
  </si>
  <si>
    <t>TX-117417</t>
  </si>
  <si>
    <t>TX-117485</t>
  </si>
  <si>
    <t>TX-117725</t>
  </si>
  <si>
    <t>TX-118147</t>
  </si>
  <si>
    <t>TX-118550</t>
  </si>
  <si>
    <t>TX-118554</t>
  </si>
  <si>
    <t>TX-118782</t>
  </si>
  <si>
    <t>TX-118815</t>
  </si>
  <si>
    <t>TX-119273</t>
  </si>
  <si>
    <t>TX-119588</t>
  </si>
  <si>
    <t>TX-119810</t>
  </si>
  <si>
    <t>TX-120575</t>
  </si>
  <si>
    <t>TX-120806</t>
  </si>
  <si>
    <t>TX-120912</t>
  </si>
  <si>
    <t>TX-121264</t>
  </si>
  <si>
    <t>TX-100218</t>
  </si>
  <si>
    <t>TX-100317</t>
  </si>
  <si>
    <t>TX-100402</t>
  </si>
  <si>
    <t>TX-100530</t>
  </si>
  <si>
    <t>TX-100533</t>
  </si>
  <si>
    <t>TX-100680</t>
  </si>
  <si>
    <t>TX-101224</t>
  </si>
  <si>
    <t>TX-102349</t>
  </si>
  <si>
    <t>TX-102363</t>
  </si>
  <si>
    <t>TX-102382</t>
  </si>
  <si>
    <t>TX-103082</t>
  </si>
  <si>
    <t>TX-103688</t>
  </si>
  <si>
    <t>TX-103725</t>
  </si>
  <si>
    <t>TX-103733</t>
  </si>
  <si>
    <t>TX-103867</t>
  </si>
  <si>
    <t>TX-104058</t>
  </si>
  <si>
    <t>TX-104199</t>
  </si>
  <si>
    <t>TX-104373</t>
  </si>
  <si>
    <t>TX-104687</t>
  </si>
  <si>
    <t>TX-104719</t>
  </si>
  <si>
    <t>TX-105038</t>
  </si>
  <si>
    <t>TX-105257</t>
  </si>
  <si>
    <t>TX-105982</t>
  </si>
  <si>
    <t>TX-106193</t>
  </si>
  <si>
    <t>TX-106986</t>
  </si>
  <si>
    <t>TX-107114</t>
  </si>
  <si>
    <t>TX-107245</t>
  </si>
  <si>
    <t>TX-107509</t>
  </si>
  <si>
    <t>TX-107541</t>
  </si>
  <si>
    <t>TX-108416</t>
  </si>
  <si>
    <t>TX-109517</t>
  </si>
  <si>
    <t>TX-109812</t>
  </si>
  <si>
    <t>TX-110124</t>
  </si>
  <si>
    <t>TX-110139</t>
  </si>
  <si>
    <t>TX-110513</t>
  </si>
  <si>
    <t>TX-111267</t>
  </si>
  <si>
    <t>TX-111971</t>
  </si>
  <si>
    <t>TX-112094</t>
  </si>
  <si>
    <t>TX-112338</t>
  </si>
  <si>
    <t>TX-112999</t>
  </si>
  <si>
    <t>TX-114031</t>
  </si>
  <si>
    <t>TX-114294</t>
  </si>
  <si>
    <t>TX-114428</t>
  </si>
  <si>
    <t>TX-114949</t>
  </si>
  <si>
    <t>TX-115215</t>
  </si>
  <si>
    <t>TX-115318</t>
  </si>
  <si>
    <t>TX-115649</t>
  </si>
  <si>
    <t>TX-117768</t>
  </si>
  <si>
    <t>TX-117772</t>
  </si>
  <si>
    <t>TX-117919</t>
  </si>
  <si>
    <t>TX-118555</t>
  </si>
  <si>
    <t>TX-118558</t>
  </si>
  <si>
    <t>TX-118634</t>
  </si>
  <si>
    <t>TX-118832</t>
  </si>
  <si>
    <t>TX-119070</t>
  </si>
  <si>
    <t>TX-119312</t>
  </si>
  <si>
    <t>TX-119660</t>
  </si>
  <si>
    <t>TX-119941</t>
  </si>
  <si>
    <t>TX-120193</t>
  </si>
  <si>
    <t>TX-120980</t>
  </si>
  <si>
    <t>TX-121333</t>
  </si>
  <si>
    <t>TX-100042</t>
  </si>
  <si>
    <t>08-Ago</t>
  </si>
  <si>
    <t>TX-100097</t>
  </si>
  <si>
    <t>TX-100103</t>
  </si>
  <si>
    <t>TX-100121</t>
  </si>
  <si>
    <t>TX-100722</t>
  </si>
  <si>
    <t>TX-100977</t>
  </si>
  <si>
    <t>TX-101377</t>
  </si>
  <si>
    <t>TX-101568</t>
  </si>
  <si>
    <t>TX-102090</t>
  </si>
  <si>
    <t>TX-102231</t>
  </si>
  <si>
    <t>TX-102740</t>
  </si>
  <si>
    <t>TX-102848</t>
  </si>
  <si>
    <t>TX-102927</t>
  </si>
  <si>
    <t>TX-103152</t>
  </si>
  <si>
    <t>TX-103505</t>
  </si>
  <si>
    <t>TX-103665</t>
  </si>
  <si>
    <t>TX-103682</t>
  </si>
  <si>
    <t>TX-103836</t>
  </si>
  <si>
    <t>TX-104052</t>
  </si>
  <si>
    <t>TX-104144</t>
  </si>
  <si>
    <t>TX-104289</t>
  </si>
  <si>
    <t>TX-104447</t>
  </si>
  <si>
    <t>TX-104989</t>
  </si>
  <si>
    <t>TX-105199</t>
  </si>
  <si>
    <t>TX-105225</t>
  </si>
  <si>
    <t>TX-105409</t>
  </si>
  <si>
    <t>TX-106485</t>
  </si>
  <si>
    <t>TX-106588</t>
  </si>
  <si>
    <t>TX-106594</t>
  </si>
  <si>
    <t>TX-106958</t>
  </si>
  <si>
    <t>TX-107035</t>
  </si>
  <si>
    <t>TX-107275</t>
  </si>
  <si>
    <t>TX-107802</t>
  </si>
  <si>
    <t>TX-108304</t>
  </si>
  <si>
    <t>TX-108427</t>
  </si>
  <si>
    <t>TX-108453</t>
  </si>
  <si>
    <t>TX-109357</t>
  </si>
  <si>
    <t>TX-109706</t>
  </si>
  <si>
    <t>TX-110035</t>
  </si>
  <si>
    <t>TX-111160</t>
  </si>
  <si>
    <t>TX-111362</t>
  </si>
  <si>
    <t>TX-111584</t>
  </si>
  <si>
    <t>TX-111680</t>
  </si>
  <si>
    <t>TX-111710</t>
  </si>
  <si>
    <t>TX-112464</t>
  </si>
  <si>
    <t>TX-112519</t>
  </si>
  <si>
    <t>TX-113401</t>
  </si>
  <si>
    <t>TX-114679</t>
  </si>
  <si>
    <t>TX-114684</t>
  </si>
  <si>
    <t>TX-115185</t>
  </si>
  <si>
    <t>TX-115198</t>
  </si>
  <si>
    <t>TX-115200</t>
  </si>
  <si>
    <t>TX-115624</t>
  </si>
  <si>
    <t>TX-115825</t>
  </si>
  <si>
    <t>TX-116163</t>
  </si>
  <si>
    <t>TX-117111</t>
  </si>
  <si>
    <t>TX-118202</t>
  </si>
  <si>
    <t>TX-118808</t>
  </si>
  <si>
    <t>TX-119112</t>
  </si>
  <si>
    <t>TX-120527</t>
  </si>
  <si>
    <t>TX-120560</t>
  </si>
  <si>
    <t>TX-121159</t>
  </si>
  <si>
    <t>TX-121667</t>
  </si>
  <si>
    <t>TX-100358</t>
  </si>
  <si>
    <t>TX-101338</t>
  </si>
  <si>
    <t>TX-101797</t>
  </si>
  <si>
    <t>TX-101833</t>
  </si>
  <si>
    <t>TX-102377</t>
  </si>
  <si>
    <t>TX-102836</t>
  </si>
  <si>
    <t>TX-103377</t>
  </si>
  <si>
    <t>TX-103778</t>
  </si>
  <si>
    <t>TX-103944</t>
  </si>
  <si>
    <t>TX-105127</t>
  </si>
  <si>
    <t>TX-105939</t>
  </si>
  <si>
    <t>TX-105988</t>
  </si>
  <si>
    <t>TX-106377</t>
  </si>
  <si>
    <t>TX-106583</t>
  </si>
  <si>
    <t>TX-106599</t>
  </si>
  <si>
    <t>TX-106674</t>
  </si>
  <si>
    <t>TX-107211</t>
  </si>
  <si>
    <t>TX-107718</t>
  </si>
  <si>
    <t>TX-108183</t>
  </si>
  <si>
    <t>TX-108228</t>
  </si>
  <si>
    <t>TX-108768</t>
  </si>
  <si>
    <t>TX-108874</t>
  </si>
  <si>
    <t>TX-108924</t>
  </si>
  <si>
    <t>TX-108952</t>
  </si>
  <si>
    <t>TX-109102</t>
  </si>
  <si>
    <t>TX-109619</t>
  </si>
  <si>
    <t>TX-110550</t>
  </si>
  <si>
    <t>TX-111183</t>
  </si>
  <si>
    <t>TX-111937</t>
  </si>
  <si>
    <t>TX-113498</t>
  </si>
  <si>
    <t>TX-114444</t>
  </si>
  <si>
    <t>TX-114626</t>
  </si>
  <si>
    <t>TX-114736</t>
  </si>
  <si>
    <t>TX-115013</t>
  </si>
  <si>
    <t>TX-115413</t>
  </si>
  <si>
    <t>TX-116038</t>
  </si>
  <si>
    <t>TX-116069</t>
  </si>
  <si>
    <t>TX-116510</t>
  </si>
  <si>
    <t>TX-116709</t>
  </si>
  <si>
    <t>TX-116765</t>
  </si>
  <si>
    <t>TX-116819</t>
  </si>
  <si>
    <t>TX-117702</t>
  </si>
  <si>
    <t>TX-118170</t>
  </si>
  <si>
    <t>TX-118318</t>
  </si>
  <si>
    <t>TX-118781</t>
  </si>
  <si>
    <t>TX-119030</t>
  </si>
  <si>
    <t>TX-119159</t>
  </si>
  <si>
    <t>TX-119378</t>
  </si>
  <si>
    <t>TX-120233</t>
  </si>
  <si>
    <t>TX-120592</t>
  </si>
  <si>
    <t>TX-120670</t>
  </si>
  <si>
    <t>TX-121573</t>
  </si>
  <si>
    <t>TX-121886</t>
  </si>
  <si>
    <t>TX-100049</t>
  </si>
  <si>
    <t>TX-100292</t>
  </si>
  <si>
    <t>TX-100330</t>
  </si>
  <si>
    <t>TX-100594</t>
  </si>
  <si>
    <t>TX-100732</t>
  </si>
  <si>
    <t>TX-100936</t>
  </si>
  <si>
    <t>TX-101106</t>
  </si>
  <si>
    <t>TX-101778</t>
  </si>
  <si>
    <t>TX-102014</t>
  </si>
  <si>
    <t>TX-102192</t>
  </si>
  <si>
    <t>TX-102958</t>
  </si>
  <si>
    <t>TX-103013</t>
  </si>
  <si>
    <t>TX-103266</t>
  </si>
  <si>
    <t>TX-103320</t>
  </si>
  <si>
    <t>TX-103852</t>
  </si>
  <si>
    <t>TX-104223</t>
  </si>
  <si>
    <t>TX-104813</t>
  </si>
  <si>
    <t>TX-105165</t>
  </si>
  <si>
    <t>TX-106158</t>
  </si>
  <si>
    <t>TX-107513</t>
  </si>
  <si>
    <t>TX-107640</t>
  </si>
  <si>
    <t>TX-107656</t>
  </si>
  <si>
    <t>TX-107729</t>
  </si>
  <si>
    <t>TX-107983</t>
  </si>
  <si>
    <t>TX-108148</t>
  </si>
  <si>
    <t>TX-108883</t>
  </si>
  <si>
    <t>TX-110992</t>
  </si>
  <si>
    <t>TX-111232</t>
  </si>
  <si>
    <t>TX-111452</t>
  </si>
  <si>
    <t>TX-111853</t>
  </si>
  <si>
    <t>TX-112615</t>
  </si>
  <si>
    <t>TX-113333</t>
  </si>
  <si>
    <t>TX-113459</t>
  </si>
  <si>
    <t>TX-113944</t>
  </si>
  <si>
    <t>TX-114248</t>
  </si>
  <si>
    <t>TX-114398</t>
  </si>
  <si>
    <t>TX-115051</t>
  </si>
  <si>
    <t>TX-115710</t>
  </si>
  <si>
    <t>TX-116085</t>
  </si>
  <si>
    <t>TX-116364</t>
  </si>
  <si>
    <t>TX-116538</t>
  </si>
  <si>
    <t>TX-116607</t>
  </si>
  <si>
    <t>TX-117084</t>
  </si>
  <si>
    <t>TX-117306</t>
  </si>
  <si>
    <t>TX-117339</t>
  </si>
  <si>
    <t>TX-117519</t>
  </si>
  <si>
    <t>TX-117555</t>
  </si>
  <si>
    <t>TX-117595</t>
  </si>
  <si>
    <t>TX-118176</t>
  </si>
  <si>
    <t>TX-118276</t>
  </si>
  <si>
    <t>TX-118431</t>
  </si>
  <si>
    <t>TX-118947</t>
  </si>
  <si>
    <t>TX-119198</t>
  </si>
  <si>
    <t>TX-119327</t>
  </si>
  <si>
    <t>TX-119824</t>
  </si>
  <si>
    <t>TX-120081</t>
  </si>
  <si>
    <t>TX-120391</t>
  </si>
  <si>
    <t>TX-120579</t>
  </si>
  <si>
    <t>TX-120629</t>
  </si>
  <si>
    <t>TX-120878</t>
  </si>
  <si>
    <t>TX-121003</t>
  </si>
  <si>
    <t>TX-121302</t>
  </si>
  <si>
    <t>TX-121353</t>
  </si>
  <si>
    <t>TX-121726</t>
  </si>
  <si>
    <t>TX-121766</t>
  </si>
  <si>
    <t>TX-121806</t>
  </si>
  <si>
    <t>TX-100052</t>
  </si>
  <si>
    <t>TX-100939</t>
  </si>
  <si>
    <t>TX-101032</t>
  </si>
  <si>
    <t>TX-101167</t>
  </si>
  <si>
    <t>TX-102043</t>
  </si>
  <si>
    <t>TX-102203</t>
  </si>
  <si>
    <t>TX-102321</t>
  </si>
  <si>
    <t>TX-102600</t>
  </si>
  <si>
    <t>TX-103032</t>
  </si>
  <si>
    <t>TX-103122</t>
  </si>
  <si>
    <t>TX-103459</t>
  </si>
  <si>
    <t>TX-103612</t>
  </si>
  <si>
    <t>TX-103890</t>
  </si>
  <si>
    <t>TX-103982</t>
  </si>
  <si>
    <t>TX-104366</t>
  </si>
  <si>
    <t>TX-104699</t>
  </si>
  <si>
    <t>TX-105014</t>
  </si>
  <si>
    <t>TX-105023</t>
  </si>
  <si>
    <t>TX-105279</t>
  </si>
  <si>
    <t>TX-106439</t>
  </si>
  <si>
    <t>TX-106586</t>
  </si>
  <si>
    <t>TX-107628</t>
  </si>
  <si>
    <t>TX-108132</t>
  </si>
  <si>
    <t>TX-109354</t>
  </si>
  <si>
    <t>TX-109684</t>
  </si>
  <si>
    <t>TX-110546</t>
  </si>
  <si>
    <t>TX-110653</t>
  </si>
  <si>
    <t>TX-110835</t>
  </si>
  <si>
    <t>TX-111438</t>
  </si>
  <si>
    <t>TX-111838</t>
  </si>
  <si>
    <t>TX-111876</t>
  </si>
  <si>
    <t>TX-112539</t>
  </si>
  <si>
    <t>TX-112843</t>
  </si>
  <si>
    <t>TX-112931</t>
  </si>
  <si>
    <t>TX-114559</t>
  </si>
  <si>
    <t>TX-114562</t>
  </si>
  <si>
    <t>TX-114901</t>
  </si>
  <si>
    <t>TX-115182</t>
  </si>
  <si>
    <t>TX-116011</t>
  </si>
  <si>
    <t>TX-116303</t>
  </si>
  <si>
    <t>TX-116662</t>
  </si>
  <si>
    <t>TX-116753</t>
  </si>
  <si>
    <t>TX-116938</t>
  </si>
  <si>
    <t>TX-116948</t>
  </si>
  <si>
    <t>TX-117284</t>
  </si>
  <si>
    <t>TX-118117</t>
  </si>
  <si>
    <t>TX-118177</t>
  </si>
  <si>
    <t>TX-118572</t>
  </si>
  <si>
    <t>TX-118902</t>
  </si>
  <si>
    <t>TX-119138</t>
  </si>
  <si>
    <t>TX-119166</t>
  </si>
  <si>
    <t>TX-120020</t>
  </si>
  <si>
    <t>TX-120318</t>
  </si>
  <si>
    <t>TX-120336</t>
  </si>
  <si>
    <t>TX-120820</t>
  </si>
  <si>
    <t>TX-121191</t>
  </si>
  <si>
    <t>TX-121642</t>
  </si>
  <si>
    <t>TX-100443</t>
  </si>
  <si>
    <t>TX-100859</t>
  </si>
  <si>
    <t>TX-101169</t>
  </si>
  <si>
    <t>TX-101310</t>
  </si>
  <si>
    <t>TX-101368</t>
  </si>
  <si>
    <t>TX-102337</t>
  </si>
  <si>
    <t>TX-102617</t>
  </si>
  <si>
    <t>TX-104060</t>
  </si>
  <si>
    <t>TX-105181</t>
  </si>
  <si>
    <t>TX-105367</t>
  </si>
  <si>
    <t>TX-105955</t>
  </si>
  <si>
    <t>TX-106408</t>
  </si>
  <si>
    <t>TX-106884</t>
  </si>
  <si>
    <t>TX-106998</t>
  </si>
  <si>
    <t>TX-107434</t>
  </si>
  <si>
    <t>TX-108388</t>
  </si>
  <si>
    <t>TX-109127</t>
  </si>
  <si>
    <t>TX-109475</t>
  </si>
  <si>
    <t>TX-109990</t>
  </si>
  <si>
    <t>TX-110075</t>
  </si>
  <si>
    <t>TX-110515</t>
  </si>
  <si>
    <t>TX-110654</t>
  </si>
  <si>
    <t>TX-111055</t>
  </si>
  <si>
    <t>TX-111255</t>
  </si>
  <si>
    <t>TX-111310</t>
  </si>
  <si>
    <t>TX-112430</t>
  </si>
  <si>
    <t>TX-112557</t>
  </si>
  <si>
    <t>TX-112644</t>
  </si>
  <si>
    <t>TX-113170</t>
  </si>
  <si>
    <t>TX-113338</t>
  </si>
  <si>
    <t>TX-113592</t>
  </si>
  <si>
    <t>TX-114010</t>
  </si>
  <si>
    <t>TX-114496</t>
  </si>
  <si>
    <t>TX-114541</t>
  </si>
  <si>
    <t>TX-114724</t>
  </si>
  <si>
    <t>TX-115208</t>
  </si>
  <si>
    <t>TX-115505</t>
  </si>
  <si>
    <t>TX-115737</t>
  </si>
  <si>
    <t>TX-115764</t>
  </si>
  <si>
    <t>TX-116091</t>
  </si>
  <si>
    <t>TX-116349</t>
  </si>
  <si>
    <t>TX-116904</t>
  </si>
  <si>
    <t>TX-116943</t>
  </si>
  <si>
    <t>TX-117074</t>
  </si>
  <si>
    <t>TX-117131</t>
  </si>
  <si>
    <t>TX-117246</t>
  </si>
  <si>
    <t>TX-117443</t>
  </si>
  <si>
    <t>TX-117710</t>
  </si>
  <si>
    <t>TX-118076</t>
  </si>
  <si>
    <t>TX-118292</t>
  </si>
  <si>
    <t>TX-118311</t>
  </si>
  <si>
    <t>TX-119005</t>
  </si>
  <si>
    <t>TX-119069</t>
  </si>
  <si>
    <t>TX-119850</t>
  </si>
  <si>
    <t>TX-119880</t>
  </si>
  <si>
    <t>TX-120474</t>
  </si>
  <si>
    <t>TX-120712</t>
  </si>
  <si>
    <t>TX-121924</t>
  </si>
  <si>
    <t>TX-100043</t>
  </si>
  <si>
    <t>TX-100628</t>
  </si>
  <si>
    <t>TX-100932</t>
  </si>
  <si>
    <t>TX-101164</t>
  </si>
  <si>
    <t>TX-102122</t>
  </si>
  <si>
    <t>TX-102312</t>
  </si>
  <si>
    <t>TX-102654</t>
  </si>
  <si>
    <t>TX-102980</t>
  </si>
  <si>
    <t>TX-103280</t>
  </si>
  <si>
    <t>TX-103437</t>
  </si>
  <si>
    <t>TX-103943</t>
  </si>
  <si>
    <t>TX-104008</t>
  </si>
  <si>
    <t>TX-104323</t>
  </si>
  <si>
    <t>TX-104499</t>
  </si>
  <si>
    <t>TX-104646</t>
  </si>
  <si>
    <t>TX-105037</t>
  </si>
  <si>
    <t>TX-105391</t>
  </si>
  <si>
    <t>TX-105671</t>
  </si>
  <si>
    <t>TX-105865</t>
  </si>
  <si>
    <t>TX-106098</t>
  </si>
  <si>
    <t>TX-106334</t>
  </si>
  <si>
    <t>TX-106385</t>
  </si>
  <si>
    <t>TX-106642</t>
  </si>
  <si>
    <t>TX-106974</t>
  </si>
  <si>
    <t>TX-108005</t>
  </si>
  <si>
    <t>TX-108501</t>
  </si>
  <si>
    <t>TX-109168</t>
  </si>
  <si>
    <t>TX-109259</t>
  </si>
  <si>
    <t>TX-109587</t>
  </si>
  <si>
    <t>TX-109673</t>
  </si>
  <si>
    <t>TX-109762</t>
  </si>
  <si>
    <t>TX-110509</t>
  </si>
  <si>
    <t>TX-110553</t>
  </si>
  <si>
    <t>TX-110613</t>
  </si>
  <si>
    <t>TX-111073</t>
  </si>
  <si>
    <t>TX-111330</t>
  </si>
  <si>
    <t>TX-111749</t>
  </si>
  <si>
    <t>TX-111882</t>
  </si>
  <si>
    <t>TX-112659</t>
  </si>
  <si>
    <t>TX-113943</t>
  </si>
  <si>
    <t>TX-115152</t>
  </si>
  <si>
    <t>TX-115221</t>
  </si>
  <si>
    <t>TX-115715</t>
  </si>
  <si>
    <t>TX-115733</t>
  </si>
  <si>
    <t>TX-116090</t>
  </si>
  <si>
    <t>TX-116119</t>
  </si>
  <si>
    <t>TX-116290</t>
  </si>
  <si>
    <t>TX-116721</t>
  </si>
  <si>
    <t>TX-116811</t>
  </si>
  <si>
    <t>TX-117423</t>
  </si>
  <si>
    <t>TX-118694</t>
  </si>
  <si>
    <t>TX-118959</t>
  </si>
  <si>
    <t>TX-118962</t>
  </si>
  <si>
    <t>TX-118979</t>
  </si>
  <si>
    <t>TX-119374</t>
  </si>
  <si>
    <t>TX-120346</t>
  </si>
  <si>
    <t>TX-120476</t>
  </si>
  <si>
    <t>TX-120494</t>
  </si>
  <si>
    <t>TX-120580</t>
  </si>
  <si>
    <t>TX-120642</t>
  </si>
  <si>
    <t>TX-121115</t>
  </si>
  <si>
    <t>TX-121417</t>
  </si>
  <si>
    <t>TX-121475</t>
  </si>
  <si>
    <t>TX-121753</t>
  </si>
  <si>
    <t>TX-121872</t>
  </si>
  <si>
    <t>TX-100769</t>
  </si>
  <si>
    <t>TX-101542</t>
  </si>
  <si>
    <t>TX-101634</t>
  </si>
  <si>
    <t>TX-102597</t>
  </si>
  <si>
    <t>TX-103250</t>
  </si>
  <si>
    <t>TX-103431</t>
  </si>
  <si>
    <t>TX-104184</t>
  </si>
  <si>
    <t>TX-104242</t>
  </si>
  <si>
    <t>TX-105385</t>
  </si>
  <si>
    <t>TX-105842</t>
  </si>
  <si>
    <t>TX-106162</t>
  </si>
  <si>
    <t>TX-106781</t>
  </si>
  <si>
    <t>TX-107942</t>
  </si>
  <si>
    <t>TX-108229</t>
  </si>
  <si>
    <t>TX-108254</t>
  </si>
  <si>
    <t>TX-108261</t>
  </si>
  <si>
    <t>TX-108503</t>
  </si>
  <si>
    <t>TX-109106</t>
  </si>
  <si>
    <t>TX-109479</t>
  </si>
  <si>
    <t>TX-110255</t>
  </si>
  <si>
    <t>TX-110860</t>
  </si>
  <si>
    <t>TX-111090</t>
  </si>
  <si>
    <t>TX-111218</t>
  </si>
  <si>
    <t>TX-111271</t>
  </si>
  <si>
    <t>TX-112146</t>
  </si>
  <si>
    <t>TX-113222</t>
  </si>
  <si>
    <t>TX-113842</t>
  </si>
  <si>
    <t>TX-113898</t>
  </si>
  <si>
    <t>TX-114183</t>
  </si>
  <si>
    <t>TX-114340</t>
  </si>
  <si>
    <t>TX-114384</t>
  </si>
  <si>
    <t>TX-114939</t>
  </si>
  <si>
    <t>TX-114971</t>
  </si>
  <si>
    <t>TX-116074</t>
  </si>
  <si>
    <t>TX-116603</t>
  </si>
  <si>
    <t>TX-116630</t>
  </si>
  <si>
    <t>TX-116643</t>
  </si>
  <si>
    <t>TX-117234</t>
  </si>
  <si>
    <t>TX-117774</t>
  </si>
  <si>
    <t>TX-117979</t>
  </si>
  <si>
    <t>TX-117998</t>
  </si>
  <si>
    <t>TX-118031</t>
  </si>
  <si>
    <t>TX-118330</t>
  </si>
  <si>
    <t>TX-118603</t>
  </si>
  <si>
    <t>TX-119874</t>
  </si>
  <si>
    <t>TX-120064</t>
  </si>
  <si>
    <t>TX-120322</t>
  </si>
  <si>
    <t>TX-120843</t>
  </si>
  <si>
    <t>TX-120931</t>
  </si>
  <si>
    <t>TX-121183</t>
  </si>
  <si>
    <t>TX-121494</t>
  </si>
  <si>
    <t>TX-100270</t>
  </si>
  <si>
    <t>TX-100821</t>
  </si>
  <si>
    <t>TX-100972</t>
  </si>
  <si>
    <t>TX-101471</t>
  </si>
  <si>
    <t>TX-101610</t>
  </si>
  <si>
    <t>TX-102314</t>
  </si>
  <si>
    <t>TX-102365</t>
  </si>
  <si>
    <t>TX-102428</t>
  </si>
  <si>
    <t>TX-102635</t>
  </si>
  <si>
    <t>TX-103679</t>
  </si>
  <si>
    <t>TX-104616</t>
  </si>
  <si>
    <t>TX-104920</t>
  </si>
  <si>
    <t>TX-105118</t>
  </si>
  <si>
    <t>TX-105721</t>
  </si>
  <si>
    <t>TX-106251</t>
  </si>
  <si>
    <t>TX-106338</t>
  </si>
  <si>
    <t>TX-106706</t>
  </si>
  <si>
    <t>TX-106938</t>
  </si>
  <si>
    <t>TX-107133</t>
  </si>
  <si>
    <t>TX-107443</t>
  </si>
  <si>
    <t>TX-107817</t>
  </si>
  <si>
    <t>TX-108234</t>
  </si>
  <si>
    <t>TX-108295</t>
  </si>
  <si>
    <t>TX-108579</t>
  </si>
  <si>
    <t>TX-108623</t>
  </si>
  <si>
    <t>TX-109035</t>
  </si>
  <si>
    <t>TX-109047</t>
  </si>
  <si>
    <t>TX-109185</t>
  </si>
  <si>
    <t>TX-109377</t>
  </si>
  <si>
    <t>TX-109396</t>
  </si>
  <si>
    <t>TX-111713</t>
  </si>
  <si>
    <t>TX-112136</t>
  </si>
  <si>
    <t>TX-112946</t>
  </si>
  <si>
    <t>TX-113196</t>
  </si>
  <si>
    <t>TX-113409</t>
  </si>
  <si>
    <t>TX-113667</t>
  </si>
  <si>
    <t>TX-114509</t>
  </si>
  <si>
    <t>TX-114640</t>
  </si>
  <si>
    <t>TX-114646</t>
  </si>
  <si>
    <t>TX-114667</t>
  </si>
  <si>
    <t>TX-114727</t>
  </si>
  <si>
    <t>TX-115015</t>
  </si>
  <si>
    <t>TX-115904</t>
  </si>
  <si>
    <t>TX-116356</t>
  </si>
  <si>
    <t>TX-116595</t>
  </si>
  <si>
    <t>TX-116852</t>
  </si>
  <si>
    <t>TX-117308</t>
  </si>
  <si>
    <t>TX-117690</t>
  </si>
  <si>
    <t>TX-117874</t>
  </si>
  <si>
    <t>TX-118794</t>
  </si>
  <si>
    <t>TX-119088</t>
  </si>
  <si>
    <t>TX-119480</t>
  </si>
  <si>
    <t>TX-119575</t>
  </si>
  <si>
    <t>TX-119582</t>
  </si>
  <si>
    <t>TX-119783</t>
  </si>
  <si>
    <t>TX-120230</t>
  </si>
  <si>
    <t>TX-120340</t>
  </si>
  <si>
    <t>TX-120606</t>
  </si>
  <si>
    <t>TX-120758</t>
  </si>
  <si>
    <t>TX-121418</t>
  </si>
  <si>
    <t>TX-121938</t>
  </si>
  <si>
    <t>TX-100460</t>
  </si>
  <si>
    <t>TX-101817</t>
  </si>
  <si>
    <t>TX-102183</t>
  </si>
  <si>
    <t>TX-102442</t>
  </si>
  <si>
    <t>TX-102538</t>
  </si>
  <si>
    <t>TX-103642</t>
  </si>
  <si>
    <t>TX-103817</t>
  </si>
  <si>
    <t>TX-104189</t>
  </si>
  <si>
    <t>TX-104862</t>
  </si>
  <si>
    <t>TX-105006</t>
  </si>
  <si>
    <t>TX-105745</t>
  </si>
  <si>
    <t>TX-105787</t>
  </si>
  <si>
    <t>TX-106019</t>
  </si>
  <si>
    <t>TX-106969</t>
  </si>
  <si>
    <t>TX-107023</t>
  </si>
  <si>
    <t>TX-107068</t>
  </si>
  <si>
    <t>TX-107316</t>
  </si>
  <si>
    <t>TX-107681</t>
  </si>
  <si>
    <t>TX-107833</t>
  </si>
  <si>
    <t>TX-108206</t>
  </si>
  <si>
    <t>TX-108425</t>
  </si>
  <si>
    <t>TX-108574</t>
  </si>
  <si>
    <t>TX-109146</t>
  </si>
  <si>
    <t>TX-109217</t>
  </si>
  <si>
    <t>TX-109644</t>
  </si>
  <si>
    <t>TX-109806</t>
  </si>
  <si>
    <t>TX-110422</t>
  </si>
  <si>
    <t>TX-110772</t>
  </si>
  <si>
    <t>TX-111170</t>
  </si>
  <si>
    <t>TX-111426</t>
  </si>
  <si>
    <t>TX-111453</t>
  </si>
  <si>
    <t>TX-111537</t>
  </si>
  <si>
    <t>TX-111671</t>
  </si>
  <si>
    <t>TX-111902</t>
  </si>
  <si>
    <t>TX-112796</t>
  </si>
  <si>
    <t>TX-113128</t>
  </si>
  <si>
    <t>TX-113154</t>
  </si>
  <si>
    <t>TX-113223</t>
  </si>
  <si>
    <t>TX-113403</t>
  </si>
  <si>
    <t>TX-114536</t>
  </si>
  <si>
    <t>TX-115006</t>
  </si>
  <si>
    <t>TX-115679</t>
  </si>
  <si>
    <t>TX-116761</t>
  </si>
  <si>
    <t>TX-117139</t>
  </si>
  <si>
    <t>TX-117475</t>
  </si>
  <si>
    <t>TX-117658</t>
  </si>
  <si>
    <t>TX-117802</t>
  </si>
  <si>
    <t>TX-117837</t>
  </si>
  <si>
    <t>TX-117952</t>
  </si>
  <si>
    <t>TX-118145</t>
  </si>
  <si>
    <t>TX-119356</t>
  </si>
  <si>
    <t>TX-119469</t>
  </si>
  <si>
    <t>TX-119513</t>
  </si>
  <si>
    <t>TX-120073</t>
  </si>
  <si>
    <t>TX-120669</t>
  </si>
  <si>
    <t>TX-120942</t>
  </si>
  <si>
    <t>TX-121342</t>
  </si>
  <si>
    <t>TX-121899</t>
  </si>
  <si>
    <t>TX-101418</t>
  </si>
  <si>
    <t>TX-101517</t>
  </si>
  <si>
    <t>TX-102059</t>
  </si>
  <si>
    <t>TX-102305</t>
  </si>
  <si>
    <t>TX-102628</t>
  </si>
  <si>
    <t>TX-102720</t>
  </si>
  <si>
    <t>TX-102733</t>
  </si>
  <si>
    <t>TX-102799</t>
  </si>
  <si>
    <t>TX-102818</t>
  </si>
  <si>
    <t>TX-103023</t>
  </si>
  <si>
    <t>TX-103550</t>
  </si>
  <si>
    <t>TX-103828</t>
  </si>
  <si>
    <t>TX-104611</t>
  </si>
  <si>
    <t>TX-104931</t>
  </si>
  <si>
    <t>TX-105175</t>
  </si>
  <si>
    <t>TX-105760</t>
  </si>
  <si>
    <t>TX-105952</t>
  </si>
  <si>
    <t>TX-106097</t>
  </si>
  <si>
    <t>TX-106209</t>
  </si>
  <si>
    <t>TX-106735</t>
  </si>
  <si>
    <t>TX-106807</t>
  </si>
  <si>
    <t>TX-106850</t>
  </si>
  <si>
    <t>TX-107014</t>
  </si>
  <si>
    <t>TX-107048</t>
  </si>
  <si>
    <t>TX-107260</t>
  </si>
  <si>
    <t>TX-107265</t>
  </si>
  <si>
    <t>TX-107290</t>
  </si>
  <si>
    <t>TX-107355</t>
  </si>
  <si>
    <t>TX-107357</t>
  </si>
  <si>
    <t>TX-108230</t>
  </si>
  <si>
    <t>TX-109480</t>
  </si>
  <si>
    <t>TX-109903</t>
  </si>
  <si>
    <t>TX-110404</t>
  </si>
  <si>
    <t>TX-111028</t>
  </si>
  <si>
    <t>TX-111561</t>
  </si>
  <si>
    <t>TX-111720</t>
  </si>
  <si>
    <t>TX-111851</t>
  </si>
  <si>
    <t>TX-111954</t>
  </si>
  <si>
    <t>TX-113511</t>
  </si>
  <si>
    <t>TX-113676</t>
  </si>
  <si>
    <t>TX-114272</t>
  </si>
  <si>
    <t>TX-114751</t>
  </si>
  <si>
    <t>TX-114785</t>
  </si>
  <si>
    <t>TX-114808</t>
  </si>
  <si>
    <t>TX-114963</t>
  </si>
  <si>
    <t>TX-115210</t>
  </si>
  <si>
    <t>TX-115551</t>
  </si>
  <si>
    <t>TX-116072</t>
  </si>
  <si>
    <t>TX-116103</t>
  </si>
  <si>
    <t>TX-116757</t>
  </si>
  <si>
    <t>TX-116795</t>
  </si>
  <si>
    <t>TX-117291</t>
  </si>
  <si>
    <t>TX-117422</t>
  </si>
  <si>
    <t>TX-117432</t>
  </si>
  <si>
    <t>TX-118771</t>
  </si>
  <si>
    <t>TX-118773</t>
  </si>
  <si>
    <t>TX-118994</t>
  </si>
  <si>
    <t>TX-119429</t>
  </si>
  <si>
    <t>TX-119638</t>
  </si>
  <si>
    <t>TX-120248</t>
  </si>
  <si>
    <t>TX-120383</t>
  </si>
  <si>
    <t>TX-120439</t>
  </si>
  <si>
    <t>TX-120782</t>
  </si>
  <si>
    <t>TX-120805</t>
  </si>
  <si>
    <t>TX-120829</t>
  </si>
  <si>
    <t>TX-121110</t>
  </si>
  <si>
    <t>TX-121705</t>
  </si>
  <si>
    <t>TX-100158</t>
  </si>
  <si>
    <t>TX-100396</t>
  </si>
  <si>
    <t>TX-100490</t>
  </si>
  <si>
    <t>TX-100570</t>
  </si>
  <si>
    <t>TX-100667</t>
  </si>
  <si>
    <t>TX-100788</t>
  </si>
  <si>
    <t>TX-101166</t>
  </si>
  <si>
    <t>TX-101536</t>
  </si>
  <si>
    <t>TX-101788</t>
  </si>
  <si>
    <t>TX-101866</t>
  </si>
  <si>
    <t>TX-102546</t>
  </si>
  <si>
    <t>TX-102575</t>
  </si>
  <si>
    <t>TX-102621</t>
  </si>
  <si>
    <t>TX-104679</t>
  </si>
  <si>
    <t>TX-105190</t>
  </si>
  <si>
    <t>TX-105453</t>
  </si>
  <si>
    <t>TX-105530</t>
  </si>
  <si>
    <t>TX-105574</t>
  </si>
  <si>
    <t>TX-105761</t>
  </si>
  <si>
    <t>TX-106351</t>
  </si>
  <si>
    <t>TX-106709</t>
  </si>
  <si>
    <t>TX-106855</t>
  </si>
  <si>
    <t>TX-107075</t>
  </si>
  <si>
    <t>TX-107177</t>
  </si>
  <si>
    <t>TX-107519</t>
  </si>
  <si>
    <t>TX-107659</t>
  </si>
  <si>
    <t>TX-108632</t>
  </si>
  <si>
    <t>TX-109048</t>
  </si>
  <si>
    <t>TX-110056</t>
  </si>
  <si>
    <t>TX-110278</t>
  </si>
  <si>
    <t>TX-110739</t>
  </si>
  <si>
    <t>TX-111153</t>
  </si>
  <si>
    <t>TX-111877</t>
  </si>
  <si>
    <t>TX-112393</t>
  </si>
  <si>
    <t>TX-112700</t>
  </si>
  <si>
    <t>TX-113075</t>
  </si>
  <si>
    <t>TX-113622</t>
  </si>
  <si>
    <t>TX-114018</t>
  </si>
  <si>
    <t>TX-114141</t>
  </si>
  <si>
    <t>TX-114204</t>
  </si>
  <si>
    <t>TX-114304</t>
  </si>
  <si>
    <t>TX-114786</t>
  </si>
  <si>
    <t>TX-114942</t>
  </si>
  <si>
    <t>TX-115721</t>
  </si>
  <si>
    <t>TX-115762</t>
  </si>
  <si>
    <t>TX-116902</t>
  </si>
  <si>
    <t>TX-117030</t>
  </si>
  <si>
    <t>TX-117311</t>
  </si>
  <si>
    <t>TX-117507</t>
  </si>
  <si>
    <t>TX-118390</t>
  </si>
  <si>
    <t>TX-118464</t>
  </si>
  <si>
    <t>TX-118501</t>
  </si>
  <si>
    <t>TX-118757</t>
  </si>
  <si>
    <t>TX-118777</t>
  </si>
  <si>
    <t>TX-118951</t>
  </si>
  <si>
    <t>TX-119111</t>
  </si>
  <si>
    <t>TX-119420</t>
  </si>
  <si>
    <t>TX-119610</t>
  </si>
  <si>
    <t>TX-119910</t>
  </si>
  <si>
    <t>TX-120046</t>
  </si>
  <si>
    <t>TX-120384</t>
  </si>
  <si>
    <t>TX-120478</t>
  </si>
  <si>
    <t>TX-120691</t>
  </si>
  <si>
    <t>TX-121001</t>
  </si>
  <si>
    <t>TX-121318</t>
  </si>
  <si>
    <t>TX-121437</t>
  </si>
  <si>
    <t>TX-121492</t>
  </si>
  <si>
    <t>TX-100751</t>
  </si>
  <si>
    <t>TX-100779</t>
  </si>
  <si>
    <t>TX-101029</t>
  </si>
  <si>
    <t>TX-101138</t>
  </si>
  <si>
    <t>TX-101438</t>
  </si>
  <si>
    <t>TX-102045</t>
  </si>
  <si>
    <t>TX-102290</t>
  </si>
  <si>
    <t>TX-102917</t>
  </si>
  <si>
    <t>TX-102997</t>
  </si>
  <si>
    <t>TX-103049</t>
  </si>
  <si>
    <t>TX-103111</t>
  </si>
  <si>
    <t>TX-103275</t>
  </si>
  <si>
    <t>TX-103335</t>
  </si>
  <si>
    <t>TX-103375</t>
  </si>
  <si>
    <t>TX-103692</t>
  </si>
  <si>
    <t>TX-103770</t>
  </si>
  <si>
    <t>TX-105051</t>
  </si>
  <si>
    <t>TX-105359</t>
  </si>
  <si>
    <t>TX-106233</t>
  </si>
  <si>
    <t>TX-106532</t>
  </si>
  <si>
    <t>TX-106783</t>
  </si>
  <si>
    <t>TX-107666</t>
  </si>
  <si>
    <t>TX-108331</t>
  </si>
  <si>
    <t>TX-109708</t>
  </si>
  <si>
    <t>TX-109842</t>
  </si>
  <si>
    <t>TX-110063</t>
  </si>
  <si>
    <t>TX-111280</t>
  </si>
  <si>
    <t>TX-112083</t>
  </si>
  <si>
    <t>TX-112111</t>
  </si>
  <si>
    <t>TX-112156</t>
  </si>
  <si>
    <t>TX-112699</t>
  </si>
  <si>
    <t>TX-112815</t>
  </si>
  <si>
    <t>TX-113734</t>
  </si>
  <si>
    <t>TX-114748</t>
  </si>
  <si>
    <t>TX-115014</t>
  </si>
  <si>
    <t>TX-115553</t>
  </si>
  <si>
    <t>TX-115573</t>
  </si>
  <si>
    <t>TX-116057</t>
  </si>
  <si>
    <t>TX-116174</t>
  </si>
  <si>
    <t>TX-116644</t>
  </si>
  <si>
    <t>TX-116718</t>
  </si>
  <si>
    <t>TX-116841</t>
  </si>
  <si>
    <t>TX-117189</t>
  </si>
  <si>
    <t>TX-117416</t>
  </si>
  <si>
    <t>TX-117907</t>
  </si>
  <si>
    <t>TX-119646</t>
  </si>
  <si>
    <t>TX-119680</t>
  </si>
  <si>
    <t>TX-120361</t>
  </si>
  <si>
    <t>TX-120827</t>
  </si>
  <si>
    <t>TX-121087</t>
  </si>
  <si>
    <t>TX-121346</t>
  </si>
  <si>
    <t>TX-121530</t>
  </si>
  <si>
    <t>TX-100209</t>
  </si>
  <si>
    <t>TX-100399</t>
  </si>
  <si>
    <t>TX-101237</t>
  </si>
  <si>
    <t>TX-101283</t>
  </si>
  <si>
    <t>TX-101318</t>
  </si>
  <si>
    <t>TX-101545</t>
  </si>
  <si>
    <t>TX-101787</t>
  </si>
  <si>
    <t>TX-102351</t>
  </si>
  <si>
    <t>TX-103271</t>
  </si>
  <si>
    <t>TX-103635</t>
  </si>
  <si>
    <t>TX-103716</t>
  </si>
  <si>
    <t>TX-103904</t>
  </si>
  <si>
    <t>TX-104151</t>
  </si>
  <si>
    <t>TX-104867</t>
  </si>
  <si>
    <t>TX-105021</t>
  </si>
  <si>
    <t>TX-105215</t>
  </si>
  <si>
    <t>TX-105266</t>
  </si>
  <si>
    <t>TX-105396</t>
  </si>
  <si>
    <t>TX-105652</t>
  </si>
  <si>
    <t>TX-106695</t>
  </si>
  <si>
    <t>TX-106979</t>
  </si>
  <si>
    <t>TX-107186</t>
  </si>
  <si>
    <t>TX-107303</t>
  </si>
  <si>
    <t>TX-107999</t>
  </si>
  <si>
    <t>TX-108257</t>
  </si>
  <si>
    <t>TX-108443</t>
  </si>
  <si>
    <t>TX-108473</t>
  </si>
  <si>
    <t>TX-108844</t>
  </si>
  <si>
    <t>TX-109444</t>
  </si>
  <si>
    <t>TX-110103</t>
  </si>
  <si>
    <t>TX-110307</t>
  </si>
  <si>
    <t>TX-110343</t>
  </si>
  <si>
    <t>TX-110444</t>
  </si>
  <si>
    <t>TX-110935</t>
  </si>
  <si>
    <t>TX-111352</t>
  </si>
  <si>
    <t>TX-112020</t>
  </si>
  <si>
    <t>TX-112164</t>
  </si>
  <si>
    <t>TX-113613</t>
  </si>
  <si>
    <t>TX-114099</t>
  </si>
  <si>
    <t>TX-114940</t>
  </si>
  <si>
    <t>TX-115610</t>
  </si>
  <si>
    <t>TX-115893</t>
  </si>
  <si>
    <t>TX-116078</t>
  </si>
  <si>
    <t>TX-116084</t>
  </si>
  <si>
    <t>TX-117628</t>
  </si>
  <si>
    <t>TX-117647</t>
  </si>
  <si>
    <t>TX-117894</t>
  </si>
  <si>
    <t>TX-118280</t>
  </si>
  <si>
    <t>TX-118380</t>
  </si>
  <si>
    <t>TX-118743</t>
  </si>
  <si>
    <t>TX-118898</t>
  </si>
  <si>
    <t>TX-119177</t>
  </si>
  <si>
    <t>TX-120576</t>
  </si>
  <si>
    <t>TX-120726</t>
  </si>
  <si>
    <t>TX-121008</t>
  </si>
  <si>
    <t>TX-100046</t>
  </si>
  <si>
    <t>TX-101136</t>
  </si>
  <si>
    <t>TX-101722</t>
  </si>
  <si>
    <t>TX-102264</t>
  </si>
  <si>
    <t>TX-102311</t>
  </si>
  <si>
    <t>TX-102580</t>
  </si>
  <si>
    <t>TX-102672</t>
  </si>
  <si>
    <t>TX-103326</t>
  </si>
  <si>
    <t>TX-103988</t>
  </si>
  <si>
    <t>TX-104039</t>
  </si>
  <si>
    <t>TX-104220</t>
  </si>
  <si>
    <t>TX-104257</t>
  </si>
  <si>
    <t>TX-104394</t>
  </si>
  <si>
    <t>TX-104620</t>
  </si>
  <si>
    <t>TX-105180</t>
  </si>
  <si>
    <t>TX-105747</t>
  </si>
  <si>
    <t>TX-106115</t>
  </si>
  <si>
    <t>TX-106572</t>
  </si>
  <si>
    <t>TX-107111</t>
  </si>
  <si>
    <t>TX-108591</t>
  </si>
  <si>
    <t>TX-108622</t>
  </si>
  <si>
    <t>TX-108734</t>
  </si>
  <si>
    <t>TX-109416</t>
  </si>
  <si>
    <t>TX-109430</t>
  </si>
  <si>
    <t>TX-110100</t>
  </si>
  <si>
    <t>TX-110647</t>
  </si>
  <si>
    <t>TX-111085</t>
  </si>
  <si>
    <t>TX-111216</t>
  </si>
  <si>
    <t>TX-111938</t>
  </si>
  <si>
    <t>TX-112189</t>
  </si>
  <si>
    <t>TX-112512</t>
  </si>
  <si>
    <t>TX-112991</t>
  </si>
  <si>
    <t>TX-113069</t>
  </si>
  <si>
    <t>TX-113425</t>
  </si>
  <si>
    <t>TX-113480</t>
  </si>
  <si>
    <t>TX-113716</t>
  </si>
  <si>
    <t>TX-114194</t>
  </si>
  <si>
    <t>TX-114661</t>
  </si>
  <si>
    <t>TX-114699</t>
  </si>
  <si>
    <t>TX-114772</t>
  </si>
  <si>
    <t>TX-115668</t>
  </si>
  <si>
    <t>TX-116329</t>
  </si>
  <si>
    <t>TX-117171</t>
  </si>
  <si>
    <t>TX-117214</t>
  </si>
  <si>
    <t>TX-118191</t>
  </si>
  <si>
    <t>TX-118236</t>
  </si>
  <si>
    <t>TX-118375</t>
  </si>
  <si>
    <t>TX-118489</t>
  </si>
  <si>
    <t>TX-118498</t>
  </si>
  <si>
    <t>TX-118513</t>
  </si>
  <si>
    <t>TX-118952</t>
  </si>
  <si>
    <t>TX-120164</t>
  </si>
  <si>
    <t>TX-121051</t>
  </si>
  <si>
    <t>TX-121577</t>
  </si>
  <si>
    <t>TX-121678</t>
  </si>
  <si>
    <t>TX-100040</t>
  </si>
  <si>
    <t>TX-100335</t>
  </si>
  <si>
    <t>TX-101048</t>
  </si>
  <si>
    <t>TX-101140</t>
  </si>
  <si>
    <t>TX-101215</t>
  </si>
  <si>
    <t>TX-101437</t>
  </si>
  <si>
    <t>TX-102020</t>
  </si>
  <si>
    <t>TX-102147</t>
  </si>
  <si>
    <t>TX-102277</t>
  </si>
  <si>
    <t>TX-102378</t>
  </si>
  <si>
    <t>TX-102387</t>
  </si>
  <si>
    <t>TX-102552</t>
  </si>
  <si>
    <t>TX-103478</t>
  </si>
  <si>
    <t>TX-103536</t>
  </si>
  <si>
    <t>TX-104491</t>
  </si>
  <si>
    <t>TX-104572</t>
  </si>
  <si>
    <t>TX-104835</t>
  </si>
  <si>
    <t>TX-105378</t>
  </si>
  <si>
    <t>TX-105538</t>
  </si>
  <si>
    <t>TX-105738</t>
  </si>
  <si>
    <t>TX-106088</t>
  </si>
  <si>
    <t>TX-106304</t>
  </si>
  <si>
    <t>TX-106356</t>
  </si>
  <si>
    <t>TX-106597</t>
  </si>
  <si>
    <t>TX-106838</t>
  </si>
  <si>
    <t>TX-106934</t>
  </si>
  <si>
    <t>TX-107465</t>
  </si>
  <si>
    <t>TX-107474</t>
  </si>
  <si>
    <t>TX-107481</t>
  </si>
  <si>
    <t>TX-107598</t>
  </si>
  <si>
    <t>TX-108492</t>
  </si>
  <si>
    <t>TX-108795</t>
  </si>
  <si>
    <t>TX-108895</t>
  </si>
  <si>
    <t>TX-108955</t>
  </si>
  <si>
    <t>TX-109268</t>
  </si>
  <si>
    <t>TX-109550</t>
  </si>
  <si>
    <t>TX-109837</t>
  </si>
  <si>
    <t>TX-109971</t>
  </si>
  <si>
    <t>TX-110026</t>
  </si>
  <si>
    <t>TX-110282</t>
  </si>
  <si>
    <t>TX-110451</t>
  </si>
  <si>
    <t>TX-111377</t>
  </si>
  <si>
    <t>TX-111439</t>
  </si>
  <si>
    <t>TX-112444</t>
  </si>
  <si>
    <t>TX-112477</t>
  </si>
  <si>
    <t>TX-114260</t>
  </si>
  <si>
    <t>TX-114262</t>
  </si>
  <si>
    <t>TX-115133</t>
  </si>
  <si>
    <t>TX-115181</t>
  </si>
  <si>
    <t>TX-115291</t>
  </si>
  <si>
    <t>TX-116266</t>
  </si>
  <si>
    <t>TX-116921</t>
  </si>
  <si>
    <t>TX-116963</t>
  </si>
  <si>
    <t>TX-117209</t>
  </si>
  <si>
    <t>TX-117221</t>
  </si>
  <si>
    <t>TX-117259</t>
  </si>
  <si>
    <t>TX-117688</t>
  </si>
  <si>
    <t>TX-117824</t>
  </si>
  <si>
    <t>TX-117845</t>
  </si>
  <si>
    <t>TX-118220</t>
  </si>
  <si>
    <t>TX-118344</t>
  </si>
  <si>
    <t>TX-118373</t>
  </si>
  <si>
    <t>TX-118486</t>
  </si>
  <si>
    <t>TX-119051</t>
  </si>
  <si>
    <t>TX-119665</t>
  </si>
  <si>
    <t>TX-119675</t>
  </si>
  <si>
    <t>TX-119741</t>
  </si>
  <si>
    <t>TX-120223</t>
  </si>
  <si>
    <t>TX-120551</t>
  </si>
  <si>
    <t>TX-120930</t>
  </si>
  <si>
    <t>TX-121092</t>
  </si>
  <si>
    <t>TX-121104</t>
  </si>
  <si>
    <t>TX-121175</t>
  </si>
  <si>
    <t>TX-121385</t>
  </si>
  <si>
    <t>TX-121474</t>
  </si>
  <si>
    <t>TX-121791</t>
  </si>
  <si>
    <t>TX-100453</t>
  </si>
  <si>
    <t>TX-100827</t>
  </si>
  <si>
    <t>TX-101182</t>
  </si>
  <si>
    <t>TX-101538</t>
  </si>
  <si>
    <t>TX-101953</t>
  </si>
  <si>
    <t>TX-102158</t>
  </si>
  <si>
    <t>TX-102169</t>
  </si>
  <si>
    <t>TX-102425</t>
  </si>
  <si>
    <t>TX-102866</t>
  </si>
  <si>
    <t>TX-103231</t>
  </si>
  <si>
    <t>TX-103423</t>
  </si>
  <si>
    <t>TX-103677</t>
  </si>
  <si>
    <t>TX-104099</t>
  </si>
  <si>
    <t>TX-104124</t>
  </si>
  <si>
    <t>TX-104218</t>
  </si>
  <si>
    <t>TX-104588</t>
  </si>
  <si>
    <t>TX-104632</t>
  </si>
  <si>
    <t>TX-106243</t>
  </si>
  <si>
    <t>TX-106447</t>
  </si>
  <si>
    <t>TX-106569</t>
  </si>
  <si>
    <t>TX-107105</t>
  </si>
  <si>
    <t>TX-107511</t>
  </si>
  <si>
    <t>TX-107820</t>
  </si>
  <si>
    <t>TX-108540</t>
  </si>
  <si>
    <t>TX-109169</t>
  </si>
  <si>
    <t>TX-109359</t>
  </si>
  <si>
    <t>TX-109429</t>
  </si>
  <si>
    <t>TX-109539</t>
  </si>
  <si>
    <t>TX-109694</t>
  </si>
  <si>
    <t>TX-110468</t>
  </si>
  <si>
    <t>TX-110477</t>
  </si>
  <si>
    <t>TX-110540</t>
  </si>
  <si>
    <t>TX-110949</t>
  </si>
  <si>
    <t>TX-111524</t>
  </si>
  <si>
    <t>TX-111650</t>
  </si>
  <si>
    <t>TX-112224</t>
  </si>
  <si>
    <t>TX-112295</t>
  </si>
  <si>
    <t>TX-112859</t>
  </si>
  <si>
    <t>TX-113581</t>
  </si>
  <si>
    <t>TX-113797</t>
  </si>
  <si>
    <t>TX-113931</t>
  </si>
  <si>
    <t>TX-113941</t>
  </si>
  <si>
    <t>TX-114429</t>
  </si>
  <si>
    <t>TX-114437</t>
  </si>
  <si>
    <t>TX-114735</t>
  </si>
  <si>
    <t>TX-114973</t>
  </si>
  <si>
    <t>TX-115503</t>
  </si>
  <si>
    <t>TX-116806</t>
  </si>
  <si>
    <t>TX-116845</t>
  </si>
  <si>
    <t>TX-117267</t>
  </si>
  <si>
    <t>TX-117738</t>
  </si>
  <si>
    <t>TX-119467</t>
  </si>
  <si>
    <t>TX-119725</t>
  </si>
  <si>
    <t>TX-120338</t>
  </si>
  <si>
    <t>TX-121740</t>
  </si>
  <si>
    <t>TX-100627</t>
  </si>
  <si>
    <t>TX-100740</t>
  </si>
  <si>
    <t>TX-101352</t>
  </si>
  <si>
    <t>TX-101851</t>
  </si>
  <si>
    <t>TX-102125</t>
  </si>
  <si>
    <t>TX-102715</t>
  </si>
  <si>
    <t>TX-103537</t>
  </si>
  <si>
    <t>TX-103539</t>
  </si>
  <si>
    <t>TX-103576</t>
  </si>
  <si>
    <t>TX-103814</t>
  </si>
  <si>
    <t>TX-104650</t>
  </si>
  <si>
    <t>TX-105145</t>
  </si>
  <si>
    <t>TX-105633</t>
  </si>
  <si>
    <t>TX-106750</t>
  </si>
  <si>
    <t>TX-107227</t>
  </si>
  <si>
    <t>TX-107556</t>
  </si>
  <si>
    <t>TX-107777</t>
  </si>
  <si>
    <t>TX-108464</t>
  </si>
  <si>
    <t>TX-108930</t>
  </si>
  <si>
    <t>TX-108953</t>
  </si>
  <si>
    <t>TX-109326</t>
  </si>
  <si>
    <t>TX-109637</t>
  </si>
  <si>
    <t>TX-110136</t>
  </si>
  <si>
    <t>TX-111595</t>
  </si>
  <si>
    <t>TX-111848</t>
  </si>
  <si>
    <t>TX-112059</t>
  </si>
  <si>
    <t>TX-112074</t>
  </si>
  <si>
    <t>TX-112082</t>
  </si>
  <si>
    <t>TX-112336</t>
  </si>
  <si>
    <t>TX-112607</t>
  </si>
  <si>
    <t>TX-112848</t>
  </si>
  <si>
    <t>TX-112900</t>
  </si>
  <si>
    <t>TX-112928</t>
  </si>
  <si>
    <t>TX-113405</t>
  </si>
  <si>
    <t>TX-114757</t>
  </si>
  <si>
    <t>TX-115293</t>
  </si>
  <si>
    <t>TX-116041</t>
  </si>
  <si>
    <t>TX-116614</t>
  </si>
  <si>
    <t>TX-116638</t>
  </si>
  <si>
    <t>TX-116937</t>
  </si>
  <si>
    <t>TX-117502</t>
  </si>
  <si>
    <t>TX-117695</t>
  </si>
  <si>
    <t>TX-117906</t>
  </si>
  <si>
    <t>TX-119085</t>
  </si>
  <si>
    <t>TX-119305</t>
  </si>
  <si>
    <t>TX-119349</t>
  </si>
  <si>
    <t>TX-119520</t>
  </si>
  <si>
    <t>TX-119531</t>
  </si>
  <si>
    <t>TX-119844</t>
  </si>
  <si>
    <t>TX-119973</t>
  </si>
  <si>
    <t>TX-120314</t>
  </si>
  <si>
    <t>TX-120407</t>
  </si>
  <si>
    <t>TX-120544</t>
  </si>
  <si>
    <t>TX-121503</t>
  </si>
  <si>
    <t>TX-121569</t>
  </si>
  <si>
    <t>TX-121660</t>
  </si>
  <si>
    <t>TX-100109</t>
  </si>
  <si>
    <t>TX-100234</t>
  </si>
  <si>
    <t>TX-101742</t>
  </si>
  <si>
    <t>TX-102251</t>
  </si>
  <si>
    <t>TX-102461</t>
  </si>
  <si>
    <t>TX-102515</t>
  </si>
  <si>
    <t>TX-102629</t>
  </si>
  <si>
    <t>TX-103029</t>
  </si>
  <si>
    <t>TX-103093</t>
  </si>
  <si>
    <t>TX-103714</t>
  </si>
  <si>
    <t>TX-104328</t>
  </si>
  <si>
    <t>TX-104683</t>
  </si>
  <si>
    <t>TX-105729</t>
  </si>
  <si>
    <t>TX-105756</t>
  </si>
  <si>
    <t>TX-105855</t>
  </si>
  <si>
    <t>TX-106513</t>
  </si>
  <si>
    <t>TX-106809</t>
  </si>
  <si>
    <t>TX-107081</t>
  </si>
  <si>
    <t>TX-107555</t>
  </si>
  <si>
    <t>TX-109203</t>
  </si>
  <si>
    <t>TX-109840</t>
  </si>
  <si>
    <t>TX-109972</t>
  </si>
  <si>
    <t>TX-110348</t>
  </si>
  <si>
    <t>TX-111075</t>
  </si>
  <si>
    <t>TX-111236</t>
  </si>
  <si>
    <t>TX-111450</t>
  </si>
  <si>
    <t>TX-112438</t>
  </si>
  <si>
    <t>TX-112772</t>
  </si>
  <si>
    <t>TX-112834</t>
  </si>
  <si>
    <t>TX-113358</t>
  </si>
  <si>
    <t>TX-113552</t>
  </si>
  <si>
    <t>TX-113852</t>
  </si>
  <si>
    <t>TX-114533</t>
  </si>
  <si>
    <t>TX-114771</t>
  </si>
  <si>
    <t>TX-115269</t>
  </si>
  <si>
    <t>TX-115654</t>
  </si>
  <si>
    <t>TX-115769</t>
  </si>
  <si>
    <t>TX-116066</t>
  </si>
  <si>
    <t>TX-116256</t>
  </si>
  <si>
    <t>TX-116462</t>
  </si>
  <si>
    <t>TX-116511</t>
  </si>
  <si>
    <t>TX-116720</t>
  </si>
  <si>
    <t>TX-116788</t>
  </si>
  <si>
    <t>TX-117281</t>
  </si>
  <si>
    <t>TX-117568</t>
  </si>
  <si>
    <t>TX-117706</t>
  </si>
  <si>
    <t>TX-117819</t>
  </si>
  <si>
    <t>TX-117990</t>
  </si>
  <si>
    <t>TX-118008</t>
  </si>
  <si>
    <t>TX-118245</t>
  </si>
  <si>
    <t>TX-118439</t>
  </si>
  <si>
    <t>TX-118896</t>
  </si>
  <si>
    <t>TX-119219</t>
  </si>
  <si>
    <t>TX-119451</t>
  </si>
  <si>
    <t>TX-119617</t>
  </si>
  <si>
    <t>TX-120502</t>
  </si>
  <si>
    <t>TX-120908</t>
  </si>
  <si>
    <t>TX-120946</t>
  </si>
  <si>
    <t>TX-121359</t>
  </si>
  <si>
    <t>TX-121426</t>
  </si>
  <si>
    <t>TX-100069</t>
  </si>
  <si>
    <t>TX-100160</t>
  </si>
  <si>
    <t>TX-100446</t>
  </si>
  <si>
    <t>TX-101519</t>
  </si>
  <si>
    <t>TX-101743</t>
  </si>
  <si>
    <t>TX-101773</t>
  </si>
  <si>
    <t>TX-102279</t>
  </si>
  <si>
    <t>TX-102773</t>
  </si>
  <si>
    <t>TX-102801</t>
  </si>
  <si>
    <t>TX-102870</t>
  </si>
  <si>
    <t>TX-102872</t>
  </si>
  <si>
    <t>TX-103204</t>
  </si>
  <si>
    <t>TX-103288</t>
  </si>
  <si>
    <t>TX-103300</t>
  </si>
  <si>
    <t>TX-103339</t>
  </si>
  <si>
    <t>TX-103960</t>
  </si>
  <si>
    <t>TX-104440</t>
  </si>
  <si>
    <t>TX-104705</t>
  </si>
  <si>
    <t>TX-104817</t>
  </si>
  <si>
    <t>TX-106001</t>
  </si>
  <si>
    <t>TX-106523</t>
  </si>
  <si>
    <t>TX-106634</t>
  </si>
  <si>
    <t>TX-107578</t>
  </si>
  <si>
    <t>TX-107649</t>
  </si>
  <si>
    <t>TX-107901</t>
  </si>
  <si>
    <t>TX-107927</t>
  </si>
  <si>
    <t>TX-108186</t>
  </si>
  <si>
    <t>TX-108209</t>
  </si>
  <si>
    <t>TX-108743</t>
  </si>
  <si>
    <t>TX-109154</t>
  </si>
  <si>
    <t>TX-110547</t>
  </si>
  <si>
    <t>TX-111120</t>
  </si>
  <si>
    <t>TX-111741</t>
  </si>
  <si>
    <t>TX-112308</t>
  </si>
  <si>
    <t>TX-112400</t>
  </si>
  <si>
    <t>TX-112717</t>
  </si>
  <si>
    <t>TX-112916</t>
  </si>
  <si>
    <t>TX-114061</t>
  </si>
  <si>
    <t>TX-114065</t>
  </si>
  <si>
    <t>TX-114154</t>
  </si>
  <si>
    <t>TX-114222</t>
  </si>
  <si>
    <t>TX-114361</t>
  </si>
  <si>
    <t>TX-114390</t>
  </si>
  <si>
    <t>TX-114926</t>
  </si>
  <si>
    <t>TX-115095</t>
  </si>
  <si>
    <t>TX-115128</t>
  </si>
  <si>
    <t>TX-115173</t>
  </si>
  <si>
    <t>TX-115570</t>
  </si>
  <si>
    <t>TX-115761</t>
  </si>
  <si>
    <t>TX-116297</t>
  </si>
  <si>
    <t>TX-116362</t>
  </si>
  <si>
    <t>TX-117420</t>
  </si>
  <si>
    <t>TX-117559</t>
  </si>
  <si>
    <t>TX-117953</t>
  </si>
  <si>
    <t>TX-118589</t>
  </si>
  <si>
    <t>TX-119094</t>
  </si>
  <si>
    <t>TX-119202</t>
  </si>
  <si>
    <t>TX-119350</t>
  </si>
  <si>
    <t>TX-119664</t>
  </si>
  <si>
    <t>TX-119766</t>
  </si>
  <si>
    <t>TX-119908</t>
  </si>
  <si>
    <t>TX-120537</t>
  </si>
  <si>
    <t>TX-120901</t>
  </si>
  <si>
    <t>TX-121230</t>
  </si>
  <si>
    <t>TX-121234</t>
  </si>
  <si>
    <t>TX-121422</t>
  </si>
  <si>
    <t>TX-121554</t>
  </si>
  <si>
    <t>TX-101009</t>
  </si>
  <si>
    <t>TX-101444</t>
  </si>
  <si>
    <t>TX-101532</t>
  </si>
  <si>
    <t>TX-101579</t>
  </si>
  <si>
    <t>TX-102235</t>
  </si>
  <si>
    <t>TX-102769</t>
  </si>
  <si>
    <t>TX-103135</t>
  </si>
  <si>
    <t>TX-103253</t>
  </si>
  <si>
    <t>TX-103618</t>
  </si>
  <si>
    <t>TX-104000</t>
  </si>
  <si>
    <t>TX-104012</t>
  </si>
  <si>
    <t>TX-104276</t>
  </si>
  <si>
    <t>TX-104495</t>
  </si>
  <si>
    <t>TX-104604</t>
  </si>
  <si>
    <t>TX-105194</t>
  </si>
  <si>
    <t>TX-105390</t>
  </si>
  <si>
    <t>TX-105521</t>
  </si>
  <si>
    <t>TX-105863</t>
  </si>
  <si>
    <t>TX-106113</t>
  </si>
  <si>
    <t>TX-106366</t>
  </si>
  <si>
    <t>TX-106715</t>
  </si>
  <si>
    <t>TX-107083</t>
  </si>
  <si>
    <t>TX-107291</t>
  </si>
  <si>
    <t>TX-108548</t>
  </si>
  <si>
    <t>TX-108614</t>
  </si>
  <si>
    <t>TX-108700</t>
  </si>
  <si>
    <t>TX-108744</t>
  </si>
  <si>
    <t>TX-108764</t>
  </si>
  <si>
    <t>TX-109692</t>
  </si>
  <si>
    <t>TX-109949</t>
  </si>
  <si>
    <t>TX-109986</t>
  </si>
  <si>
    <t>TX-110252</t>
  </si>
  <si>
    <t>TX-110420</t>
  </si>
  <si>
    <t>TX-110784</t>
  </si>
  <si>
    <t>TX-110841</t>
  </si>
  <si>
    <t>TX-110904</t>
  </si>
  <si>
    <t>TX-110941</t>
  </si>
  <si>
    <t>TX-111103</t>
  </si>
  <si>
    <t>TX-111435</t>
  </si>
  <si>
    <t>TX-111750</t>
  </si>
  <si>
    <t>TX-112150</t>
  </si>
  <si>
    <t>TX-113390</t>
  </si>
  <si>
    <t>TX-113429</t>
  </si>
  <si>
    <t>TX-113569</t>
  </si>
  <si>
    <t>TX-114040</t>
  </si>
  <si>
    <t>TX-114095</t>
  </si>
  <si>
    <t>TX-114458</t>
  </si>
  <si>
    <t>TX-115842</t>
  </si>
  <si>
    <t>TX-116729</t>
  </si>
  <si>
    <t>TX-116899</t>
  </si>
  <si>
    <t>TX-117129</t>
  </si>
  <si>
    <t>TX-117412</t>
  </si>
  <si>
    <t>TX-117457</t>
  </si>
  <si>
    <t>TX-117670</t>
  </si>
  <si>
    <t>TX-117868</t>
  </si>
  <si>
    <t>TX-118211</t>
  </si>
  <si>
    <t>TX-118386</t>
  </si>
  <si>
    <t>TX-118666</t>
  </si>
  <si>
    <t>TX-118964</t>
  </si>
  <si>
    <t>TX-119372</t>
  </si>
  <si>
    <t>TX-119442</t>
  </si>
  <si>
    <t>TX-119473</t>
  </si>
  <si>
    <t>TX-119523</t>
  </si>
  <si>
    <t>TX-119795</t>
  </si>
  <si>
    <t>TX-120038</t>
  </si>
  <si>
    <t>TX-120080</t>
  </si>
  <si>
    <t>TX-120145</t>
  </si>
  <si>
    <t>TX-120788</t>
  </si>
  <si>
    <t>TX-120799</t>
  </si>
  <si>
    <t>TX-121978</t>
  </si>
  <si>
    <t>TX-100020</t>
  </si>
  <si>
    <t>TX-100105</t>
  </si>
  <si>
    <t>TX-100522</t>
  </si>
  <si>
    <t>TX-100576</t>
  </si>
  <si>
    <t>TX-100597</t>
  </si>
  <si>
    <t>TX-100776</t>
  </si>
  <si>
    <t>TX-101068</t>
  </si>
  <si>
    <t>TX-101912</t>
  </si>
  <si>
    <t>TX-102018</t>
  </si>
  <si>
    <t>TX-102179</t>
  </si>
  <si>
    <t>TX-102869</t>
  </si>
  <si>
    <t>TX-103062</t>
  </si>
  <si>
    <t>TX-104501</t>
  </si>
  <si>
    <t>TX-104846</t>
  </si>
  <si>
    <t>TX-105008</t>
  </si>
  <si>
    <t>TX-105400</t>
  </si>
  <si>
    <t>TX-105821</t>
  </si>
  <si>
    <t>TX-107464</t>
  </si>
  <si>
    <t>TX-107515</t>
  </si>
  <si>
    <t>TX-107579</t>
  </si>
  <si>
    <t>TX-108008</t>
  </si>
  <si>
    <t>TX-109021</t>
  </si>
  <si>
    <t>TX-109980</t>
  </si>
  <si>
    <t>TX-110439</t>
  </si>
  <si>
    <t>TX-110716</t>
  </si>
  <si>
    <t>TX-110762</t>
  </si>
  <si>
    <t>TX-111115</t>
  </si>
  <si>
    <t>TX-111827</t>
  </si>
  <si>
    <t>TX-112367</t>
  </si>
  <si>
    <t>TX-112511</t>
  </si>
  <si>
    <t>TX-112657</t>
  </si>
  <si>
    <t>TX-113073</t>
  </si>
  <si>
    <t>TX-113166</t>
  </si>
  <si>
    <t>TX-113571</t>
  </si>
  <si>
    <t>TX-114102</t>
  </si>
  <si>
    <t>TX-115042</t>
  </si>
  <si>
    <t>TX-115101</t>
  </si>
  <si>
    <t>TX-115704</t>
  </si>
  <si>
    <t>TX-116421</t>
  </si>
  <si>
    <t>TX-117969</t>
  </si>
  <si>
    <t>TX-118161</t>
  </si>
  <si>
    <t>TX-119057</t>
  </si>
  <si>
    <t>TX-119189</t>
  </si>
  <si>
    <t>TX-119794</t>
  </si>
  <si>
    <t>TX-120512</t>
  </si>
  <si>
    <t>TX-120761</t>
  </si>
  <si>
    <t>TX-120972</t>
  </si>
  <si>
    <t>TX-121544</t>
  </si>
  <si>
    <t>TX-100084</t>
  </si>
  <si>
    <t>TX-100355</t>
  </si>
  <si>
    <t>TX-101813</t>
  </si>
  <si>
    <t>TX-102673</t>
  </si>
  <si>
    <t>TX-102759</t>
  </si>
  <si>
    <t>TX-102777</t>
  </si>
  <si>
    <t>TX-102876</t>
  </si>
  <si>
    <t>TX-104172</t>
  </si>
  <si>
    <t>TX-104919</t>
  </si>
  <si>
    <t>TX-104991</t>
  </si>
  <si>
    <t>TX-106560</t>
  </si>
  <si>
    <t>TX-106933</t>
  </si>
  <si>
    <t>TX-107671</t>
  </si>
  <si>
    <t>TX-107703</t>
  </si>
  <si>
    <t>TX-108054</t>
  </si>
  <si>
    <t>TX-108128</t>
  </si>
  <si>
    <t>TX-108434</t>
  </si>
  <si>
    <t>TX-108535</t>
  </si>
  <si>
    <t>TX-108596</t>
  </si>
  <si>
    <t>TX-109181</t>
  </si>
  <si>
    <t>TX-109417</t>
  </si>
  <si>
    <t>TX-109460</t>
  </si>
  <si>
    <t>TX-109461</t>
  </si>
  <si>
    <t>TX-109530</t>
  </si>
  <si>
    <t>TX-109858</t>
  </si>
  <si>
    <t>TX-110679</t>
  </si>
  <si>
    <t>TX-110724</t>
  </si>
  <si>
    <t>TX-110877</t>
  </si>
  <si>
    <t>TX-111033</t>
  </si>
  <si>
    <t>TX-111657</t>
  </si>
  <si>
    <t>TX-112581</t>
  </si>
  <si>
    <t>TX-113098</t>
  </si>
  <si>
    <t>TX-113149</t>
  </si>
  <si>
    <t>TX-113426</t>
  </si>
  <si>
    <t>TX-113611</t>
  </si>
  <si>
    <t>TX-113864</t>
  </si>
  <si>
    <t>TX-114104</t>
  </si>
  <si>
    <t>TX-114133</t>
  </si>
  <si>
    <t>TX-114403</t>
  </si>
  <si>
    <t>TX-114663</t>
  </si>
  <si>
    <t>TX-114784</t>
  </si>
  <si>
    <t>TX-114965</t>
  </si>
  <si>
    <t>TX-116295</t>
  </si>
  <si>
    <t>TX-116780</t>
  </si>
  <si>
    <t>TX-116925</t>
  </si>
  <si>
    <t>TX-117003</t>
  </si>
  <si>
    <t>TX-118038</t>
  </si>
  <si>
    <t>TX-118618</t>
  </si>
  <si>
    <t>TX-118665</t>
  </si>
  <si>
    <t>TX-119401</t>
  </si>
  <si>
    <t>TX-119415</t>
  </si>
  <si>
    <t>TX-120253</t>
  </si>
  <si>
    <t>TX-120713</t>
  </si>
  <si>
    <t>TX-120983</t>
  </si>
  <si>
    <t>TX-121019</t>
  </si>
  <si>
    <t>TX-121020</t>
  </si>
  <si>
    <t>TX-121428</t>
  </si>
  <si>
    <t>TX-121536</t>
  </si>
  <si>
    <t>TX-121846</t>
  </si>
  <si>
    <t>TX-100110</t>
  </si>
  <si>
    <t>TX-100725</t>
  </si>
  <si>
    <t>TX-100968</t>
  </si>
  <si>
    <t>TX-102465</t>
  </si>
  <si>
    <t>TX-102513</t>
  </si>
  <si>
    <t>TX-102576</t>
  </si>
  <si>
    <t>TX-103031</t>
  </si>
  <si>
    <t>TX-104073</t>
  </si>
  <si>
    <t>TX-104128</t>
  </si>
  <si>
    <t>TX-104774</t>
  </si>
  <si>
    <t>TX-104880</t>
  </si>
  <si>
    <t>TX-105011</t>
  </si>
  <si>
    <t>TX-105880</t>
  </si>
  <si>
    <t>TX-106456</t>
  </si>
  <si>
    <t>TX-106681</t>
  </si>
  <si>
    <t>TX-106708</t>
  </si>
  <si>
    <t>TX-107024</t>
  </si>
  <si>
    <t>TX-107042</t>
  </si>
  <si>
    <t>TX-107650</t>
  </si>
  <si>
    <t>TX-107876</t>
  </si>
  <si>
    <t>TX-107881</t>
  </si>
  <si>
    <t>TX-107905</t>
  </si>
  <si>
    <t>TX-108244</t>
  </si>
  <si>
    <t>TX-108904</t>
  </si>
  <si>
    <t>TX-109845</t>
  </si>
  <si>
    <t>TX-109917</t>
  </si>
  <si>
    <t>TX-110195</t>
  </si>
  <si>
    <t>TX-110902</t>
  </si>
  <si>
    <t>TX-111032</t>
  </si>
  <si>
    <t>TX-111149</t>
  </si>
  <si>
    <t>TX-111298</t>
  </si>
  <si>
    <t>TX-111665</t>
  </si>
  <si>
    <t>TX-112016</t>
  </si>
  <si>
    <t>TX-112130</t>
  </si>
  <si>
    <t>TX-112178</t>
  </si>
  <si>
    <t>TX-112299</t>
  </si>
  <si>
    <t>TX-112509</t>
  </si>
  <si>
    <t>TX-113415</t>
  </si>
  <si>
    <t>TX-113576</t>
  </si>
  <si>
    <t>TX-114047</t>
  </si>
  <si>
    <t>TX-114100</t>
  </si>
  <si>
    <t>TX-114188</t>
  </si>
  <si>
    <t>TX-114394</t>
  </si>
  <si>
    <t>TX-115590</t>
  </si>
  <si>
    <t>TX-115614</t>
  </si>
  <si>
    <t>TX-115760</t>
  </si>
  <si>
    <t>TX-115767</t>
  </si>
  <si>
    <t>TX-115808</t>
  </si>
  <si>
    <t>TX-116125</t>
  </si>
  <si>
    <t>TX-116790</t>
  </si>
  <si>
    <t>TX-117582</t>
  </si>
  <si>
    <t>TX-117734</t>
  </si>
  <si>
    <t>TX-117815</t>
  </si>
  <si>
    <t>TX-117841</t>
  </si>
  <si>
    <t>TX-118394</t>
  </si>
  <si>
    <t>TX-118652</t>
  </si>
  <si>
    <t>TX-118765</t>
  </si>
  <si>
    <t>TX-119168</t>
  </si>
  <si>
    <t>TX-119756</t>
  </si>
  <si>
    <t>TX-120496</t>
  </si>
  <si>
    <t>TX-121023</t>
  </si>
  <si>
    <t>TX-121266</t>
  </si>
  <si>
    <t>TX-121718</t>
  </si>
  <si>
    <t>TX-100033</t>
  </si>
  <si>
    <t>TX-100860</t>
  </si>
  <si>
    <t>TX-101345</t>
  </si>
  <si>
    <t>TX-101663</t>
  </si>
  <si>
    <t>TX-101667</t>
  </si>
  <si>
    <t>TX-101809</t>
  </si>
  <si>
    <t>TX-101852</t>
  </si>
  <si>
    <t>TX-102255</t>
  </si>
  <si>
    <t>TX-103104</t>
  </si>
  <si>
    <t>TX-103356</t>
  </si>
  <si>
    <t>TX-103452</t>
  </si>
  <si>
    <t>TX-104246</t>
  </si>
  <si>
    <t>TX-104533</t>
  </si>
  <si>
    <t>TX-106448</t>
  </si>
  <si>
    <t>TX-106779</t>
  </si>
  <si>
    <t>TX-107383</t>
  </si>
  <si>
    <t>TX-109395</t>
  </si>
  <si>
    <t>TX-109681</t>
  </si>
  <si>
    <t>TX-109945</t>
  </si>
  <si>
    <t>TX-110625</t>
  </si>
  <si>
    <t>TX-110755</t>
  </si>
  <si>
    <t>TX-110980</t>
  </si>
  <si>
    <t>TX-111039</t>
  </si>
  <si>
    <t>TX-111109</t>
  </si>
  <si>
    <t>TX-111313</t>
  </si>
  <si>
    <t>TX-111470</t>
  </si>
  <si>
    <t>TX-111850</t>
  </si>
  <si>
    <t>TX-112138</t>
  </si>
  <si>
    <t>TX-112388</t>
  </si>
  <si>
    <t>TX-112413</t>
  </si>
  <si>
    <t>TX-112566</t>
  </si>
  <si>
    <t>TX-114379</t>
  </si>
  <si>
    <t>TX-114393</t>
  </si>
  <si>
    <t>TX-114652</t>
  </si>
  <si>
    <t>TX-115137</t>
  </si>
  <si>
    <t>TX-115527</t>
  </si>
  <si>
    <t>TX-115924</t>
  </si>
  <si>
    <t>TX-116326</t>
  </si>
  <si>
    <t>TX-116658</t>
  </si>
  <si>
    <t>TX-116814</t>
  </si>
  <si>
    <t>TX-117603</t>
  </si>
  <si>
    <t>TX-118654</t>
  </si>
  <si>
    <t>TX-118972</t>
  </si>
  <si>
    <t>TX-119209</t>
  </si>
  <si>
    <t>TX-119255</t>
  </si>
  <si>
    <t>TX-119916</t>
  </si>
  <si>
    <t>TX-120775</t>
  </si>
  <si>
    <t>TX-120856</t>
  </si>
  <si>
    <t>TX-121193</t>
  </si>
  <si>
    <t>TX-121659</t>
  </si>
  <si>
    <t>TX-100018</t>
  </si>
  <si>
    <t>TX-100572</t>
  </si>
  <si>
    <t>TX-100709</t>
  </si>
  <si>
    <t>TX-101317</t>
  </si>
  <si>
    <t>TX-101447</t>
  </si>
  <si>
    <t>TX-101449</t>
  </si>
  <si>
    <t>TX-101685</t>
  </si>
  <si>
    <t>TX-102005</t>
  </si>
  <si>
    <t>TX-102012</t>
  </si>
  <si>
    <t>TX-102322</t>
  </si>
  <si>
    <t>TX-102757</t>
  </si>
  <si>
    <t>TX-103113</t>
  </si>
  <si>
    <t>TX-103871</t>
  </si>
  <si>
    <t>TX-104349</t>
  </si>
  <si>
    <t>TX-104443</t>
  </si>
  <si>
    <t>TX-104529</t>
  </si>
  <si>
    <t>TX-104978</t>
  </si>
  <si>
    <t>TX-105124</t>
  </si>
  <si>
    <t>TX-105868</t>
  </si>
  <si>
    <t>TX-106073</t>
  </si>
  <si>
    <t>TX-106123</t>
  </si>
  <si>
    <t>TX-106912</t>
  </si>
  <si>
    <t>TX-107199</t>
  </si>
  <si>
    <t>TX-107786</t>
  </si>
  <si>
    <t>TX-108170</t>
  </si>
  <si>
    <t>TX-109167</t>
  </si>
  <si>
    <t>TX-109732</t>
  </si>
  <si>
    <t>TX-109810</t>
  </si>
  <si>
    <t>TX-110563</t>
  </si>
  <si>
    <t>TX-110771</t>
  </si>
  <si>
    <t>TX-113294</t>
  </si>
  <si>
    <t>TX-113930</t>
  </si>
  <si>
    <t>TX-114526</t>
  </si>
  <si>
    <t>TX-114599</t>
  </si>
  <si>
    <t>TX-114654</t>
  </si>
  <si>
    <t>TX-115024</t>
  </si>
  <si>
    <t>TX-116020</t>
  </si>
  <si>
    <t>TX-116129</t>
  </si>
  <si>
    <t>TX-116507</t>
  </si>
  <si>
    <t>TX-116703</t>
  </si>
  <si>
    <t>TX-117034</t>
  </si>
  <si>
    <t>TX-117159</t>
  </si>
  <si>
    <t>TX-117548</t>
  </si>
  <si>
    <t>TX-118012</t>
  </si>
  <si>
    <t>TX-118267</t>
  </si>
  <si>
    <t>TX-118269</t>
  </si>
  <si>
    <t>TX-118351</t>
  </si>
  <si>
    <t>TX-118387</t>
  </si>
  <si>
    <t>TX-118511</t>
  </si>
  <si>
    <t>TX-119203</t>
  </si>
  <si>
    <t>TX-119279</t>
  </si>
  <si>
    <t>TX-119571</t>
  </si>
  <si>
    <t>TX-120981</t>
  </si>
  <si>
    <t>TX-121316</t>
  </si>
  <si>
    <t>TX-121431</t>
  </si>
  <si>
    <t>TX-100044</t>
  </si>
  <si>
    <t>TX-100465</t>
  </si>
  <si>
    <t>TX-101073</t>
  </si>
  <si>
    <t>TX-101467</t>
  </si>
  <si>
    <t>TX-101648</t>
  </si>
  <si>
    <t>TX-101694</t>
  </si>
  <si>
    <t>TX-101857</t>
  </si>
  <si>
    <t>TX-102722</t>
  </si>
  <si>
    <t>TX-103980</t>
  </si>
  <si>
    <t>TX-104721</t>
  </si>
  <si>
    <t>TX-104889</t>
  </si>
  <si>
    <t>TX-104976</t>
  </si>
  <si>
    <t>TX-105072</t>
  </si>
  <si>
    <t>TX-105220</t>
  </si>
  <si>
    <t>TX-105231</t>
  </si>
  <si>
    <t>TX-105541</t>
  </si>
  <si>
    <t>TX-106007</t>
  </si>
  <si>
    <t>TX-106254</t>
  </si>
  <si>
    <t>TX-106651</t>
  </si>
  <si>
    <t>TX-106661</t>
  </si>
  <si>
    <t>TX-106829</t>
  </si>
  <si>
    <t>TX-106944</t>
  </si>
  <si>
    <t>TX-107036</t>
  </si>
  <si>
    <t>TX-107084</t>
  </si>
  <si>
    <t>TX-107130</t>
  </si>
  <si>
    <t>TX-107591</t>
  </si>
  <si>
    <t>TX-107636</t>
  </si>
  <si>
    <t>TX-108817</t>
  </si>
  <si>
    <t>TX-108950</t>
  </si>
  <si>
    <t>TX-109504</t>
  </si>
  <si>
    <t>TX-109833</t>
  </si>
  <si>
    <t>TX-109899</t>
  </si>
  <si>
    <t>TX-110205</t>
  </si>
  <si>
    <t>TX-110373</t>
  </si>
  <si>
    <t>TX-110567</t>
  </si>
  <si>
    <t>TX-110929</t>
  </si>
  <si>
    <t>TX-113129</t>
  </si>
  <si>
    <t>TX-113277</t>
  </si>
  <si>
    <t>TX-113332</t>
  </si>
  <si>
    <t>TX-113649</t>
  </si>
  <si>
    <t>TX-113669</t>
  </si>
  <si>
    <t>TX-113682</t>
  </si>
  <si>
    <t>TX-114219</t>
  </si>
  <si>
    <t>TX-114419</t>
  </si>
  <si>
    <t>TX-115640</t>
  </si>
  <si>
    <t>TX-115685</t>
  </si>
  <si>
    <t>TX-115902</t>
  </si>
  <si>
    <t>TX-116491</t>
  </si>
  <si>
    <t>TX-116999</t>
  </si>
  <si>
    <t>TX-117375</t>
  </si>
  <si>
    <t>TX-117598</t>
  </si>
  <si>
    <t>TX-118020</t>
  </si>
  <si>
    <t>TX-118313</t>
  </si>
  <si>
    <t>TX-118345</t>
  </si>
  <si>
    <t>TX-118584</t>
  </si>
  <si>
    <t>TX-118823</t>
  </si>
  <si>
    <t>TX-119146</t>
  </si>
  <si>
    <t>TX-119215</t>
  </si>
  <si>
    <t>TX-119323</t>
  </si>
  <si>
    <t>TX-119578</t>
  </si>
  <si>
    <t>TX-119773</t>
  </si>
  <si>
    <t>TX-121031</t>
  </si>
  <si>
    <t>TX-121062</t>
  </si>
  <si>
    <t>TX-121154</t>
  </si>
  <si>
    <t>TX-121195</t>
  </si>
  <si>
    <t>TX-121257</t>
  </si>
  <si>
    <t>TX-101394</t>
  </si>
  <si>
    <t>TX-101456</t>
  </si>
  <si>
    <t>TX-101904</t>
  </si>
  <si>
    <t>TX-102086</t>
  </si>
  <si>
    <t>TX-102093</t>
  </si>
  <si>
    <t>TX-102521</t>
  </si>
  <si>
    <t>TX-102803</t>
  </si>
  <si>
    <t>TX-102896</t>
  </si>
  <si>
    <t>TX-103592</t>
  </si>
  <si>
    <t>TX-103720</t>
  </si>
  <si>
    <t>TX-104666</t>
  </si>
  <si>
    <t>TX-104886</t>
  </si>
  <si>
    <t>TX-105032</t>
  </si>
  <si>
    <t>TX-105639</t>
  </si>
  <si>
    <t>TX-105936</t>
  </si>
  <si>
    <t>TX-106094</t>
  </si>
  <si>
    <t>TX-106444</t>
  </si>
  <si>
    <t>TX-106461</t>
  </si>
  <si>
    <t>TX-106500</t>
  </si>
  <si>
    <t>TX-106803</t>
  </si>
  <si>
    <t>TX-107039</t>
  </si>
  <si>
    <t>TX-107851</t>
  </si>
  <si>
    <t>TX-108522</t>
  </si>
  <si>
    <t>TX-108599</t>
  </si>
  <si>
    <t>TX-108601</t>
  </si>
  <si>
    <t>TX-108661</t>
  </si>
  <si>
    <t>TX-109099</t>
  </si>
  <si>
    <t>TX-109755</t>
  </si>
  <si>
    <t>TX-110425</t>
  </si>
  <si>
    <t>TX-111258</t>
  </si>
  <si>
    <t>TX-111958</t>
  </si>
  <si>
    <t>TX-112572</t>
  </si>
  <si>
    <t>TX-112855</t>
  </si>
  <si>
    <t>TX-113023</t>
  </si>
  <si>
    <t>TX-113436</t>
  </si>
  <si>
    <t>TX-114163</t>
  </si>
  <si>
    <t>TX-114178</t>
  </si>
  <si>
    <t>TX-114781</t>
  </si>
  <si>
    <t>TX-114843</t>
  </si>
  <si>
    <t>TX-115486</t>
  </si>
  <si>
    <t>TX-115496</t>
  </si>
  <si>
    <t>TX-115660</t>
  </si>
  <si>
    <t>TX-116186</t>
  </si>
  <si>
    <t>TX-116279</t>
  </si>
  <si>
    <t>TX-116400</t>
  </si>
  <si>
    <t>TX-116966</t>
  </si>
  <si>
    <t>TX-117100</t>
  </si>
  <si>
    <t>TX-117518</t>
  </si>
  <si>
    <t>TX-117730</t>
  </si>
  <si>
    <t>TX-118275</t>
  </si>
  <si>
    <t>TX-118284</t>
  </si>
  <si>
    <t>TX-119213</t>
  </si>
  <si>
    <t>TX-119334</t>
  </si>
  <si>
    <t>TX-119630</t>
  </si>
  <si>
    <t>TX-120373</t>
  </si>
  <si>
    <t>TX-121308</t>
  </si>
  <si>
    <t>TX-121479</t>
  </si>
  <si>
    <t>TX-121553</t>
  </si>
  <si>
    <t>TX-121669</t>
  </si>
  <si>
    <t>TX-100050</t>
  </si>
  <si>
    <t>TX-100165</t>
  </si>
  <si>
    <t>TX-101042</t>
  </si>
  <si>
    <t>TX-101230</t>
  </si>
  <si>
    <t>TX-102266</t>
  </si>
  <si>
    <t>TX-102561</t>
  </si>
  <si>
    <t>TX-102909</t>
  </si>
  <si>
    <t>TX-103742</t>
  </si>
  <si>
    <t>TX-103844</t>
  </si>
  <si>
    <t>TX-104725</t>
  </si>
  <si>
    <t>TX-105052</t>
  </si>
  <si>
    <t>TX-105545</t>
  </si>
  <si>
    <t>TX-105731</t>
  </si>
  <si>
    <t>TX-106139</t>
  </si>
  <si>
    <t>TX-106499</t>
  </si>
  <si>
    <t>TX-107298</t>
  </si>
  <si>
    <t>TX-107407</t>
  </si>
  <si>
    <t>TX-108513</t>
  </si>
  <si>
    <t>TX-108668</t>
  </si>
  <si>
    <t>TX-109215</t>
  </si>
  <si>
    <t>TX-109596</t>
  </si>
  <si>
    <t>TX-110041</t>
  </si>
  <si>
    <t>TX-110143</t>
  </si>
  <si>
    <t>TX-110423</t>
  </si>
  <si>
    <t>TX-110803</t>
  </si>
  <si>
    <t>TX-112390</t>
  </si>
  <si>
    <t>TX-112839</t>
  </si>
  <si>
    <t>TX-113011</t>
  </si>
  <si>
    <t>TX-113050</t>
  </si>
  <si>
    <t>TX-113067</t>
  </si>
  <si>
    <t>TX-113315</t>
  </si>
  <si>
    <t>TX-113554</t>
  </si>
  <si>
    <t>TX-113598</t>
  </si>
  <si>
    <t>TX-113883</t>
  </si>
  <si>
    <t>TX-114017</t>
  </si>
  <si>
    <t>TX-114053</t>
  </si>
  <si>
    <t>TX-114280</t>
  </si>
  <si>
    <t>TX-114326</t>
  </si>
  <si>
    <t>TX-114847</t>
  </si>
  <si>
    <t>TX-115482</t>
  </si>
  <si>
    <t>TX-115580</t>
  </si>
  <si>
    <t>TX-115651</t>
  </si>
  <si>
    <t>TX-115729</t>
  </si>
  <si>
    <t>TX-116164</t>
  </si>
  <si>
    <t>TX-116236</t>
  </si>
  <si>
    <t>TX-116674</t>
  </si>
  <si>
    <t>TX-116711</t>
  </si>
  <si>
    <t>TX-117685</t>
  </si>
  <si>
    <t>TX-118009</t>
  </si>
  <si>
    <t>TX-119525</t>
  </si>
  <si>
    <t>TX-120191</t>
  </si>
  <si>
    <t>TX-120392</t>
  </si>
  <si>
    <t>TX-120759</t>
  </si>
  <si>
    <t>TX-120954</t>
  </si>
  <si>
    <t>TX-121038</t>
  </si>
  <si>
    <t>TX-121070</t>
  </si>
  <si>
    <t>TX-121562</t>
  </si>
  <si>
    <t>TX-121620</t>
  </si>
  <si>
    <t>TX-121989</t>
  </si>
  <si>
    <t>TX-101222</t>
  </si>
  <si>
    <t>TX-101341</t>
  </si>
  <si>
    <t>TX-101422</t>
  </si>
  <si>
    <t>TX-101764</t>
  </si>
  <si>
    <t>TX-102805</t>
  </si>
  <si>
    <t>TX-102976</t>
  </si>
  <si>
    <t>TX-103028</t>
  </si>
  <si>
    <t>TX-103743</t>
  </si>
  <si>
    <t>TX-105233</t>
  </si>
  <si>
    <t>TX-105348</t>
  </si>
  <si>
    <t>TX-105452</t>
  </si>
  <si>
    <t>TX-106183</t>
  </si>
  <si>
    <t>TX-106287</t>
  </si>
  <si>
    <t>TX-106621</t>
  </si>
  <si>
    <t>TX-106896</t>
  </si>
  <si>
    <t>TX-108071</t>
  </si>
  <si>
    <t>TX-108397</t>
  </si>
  <si>
    <t>TX-109360</t>
  </si>
  <si>
    <t>TX-110777</t>
  </si>
  <si>
    <t>TX-110968</t>
  </si>
  <si>
    <t>TX-111343</t>
  </si>
  <si>
    <t>TX-112765</t>
  </si>
  <si>
    <t>TX-112883</t>
  </si>
  <si>
    <t>TX-112923</t>
  </si>
  <si>
    <t>TX-112994</t>
  </si>
  <si>
    <t>TX-113594</t>
  </si>
  <si>
    <t>TX-114701</t>
  </si>
  <si>
    <t>TX-114775</t>
  </si>
  <si>
    <t>TX-114996</t>
  </si>
  <si>
    <t>TX-115443</t>
  </si>
  <si>
    <t>TX-115898</t>
  </si>
  <si>
    <t>TX-115983</t>
  </si>
  <si>
    <t>TX-116791</t>
  </si>
  <si>
    <t>TX-117077</t>
  </si>
  <si>
    <t>TX-117177</t>
  </si>
  <si>
    <t>TX-118167</t>
  </si>
  <si>
    <t>TX-118213</t>
  </si>
  <si>
    <t>TX-118492</t>
  </si>
  <si>
    <t>TX-119169</t>
  </si>
  <si>
    <t>TX-119292</t>
  </si>
  <si>
    <t>TX-119982</t>
  </si>
  <si>
    <t>TX-121292</t>
  </si>
  <si>
    <t>TX-121842</t>
  </si>
  <si>
    <t>TX-100204</t>
  </si>
  <si>
    <t>TX-100409</t>
  </si>
  <si>
    <t>TX-100721</t>
  </si>
  <si>
    <t>TX-101216</t>
  </si>
  <si>
    <t>TX-101241</t>
  </si>
  <si>
    <t>TX-101357</t>
  </si>
  <si>
    <t>TX-101895</t>
  </si>
  <si>
    <t>TX-102034</t>
  </si>
  <si>
    <t>TX-102375</t>
  </si>
  <si>
    <t>TX-102789</t>
  </si>
  <si>
    <t>TX-103192</t>
  </si>
  <si>
    <t>TX-104113</t>
  </si>
  <si>
    <t>TX-104206</t>
  </si>
  <si>
    <t>TX-104454</t>
  </si>
  <si>
    <t>TX-104598</t>
  </si>
  <si>
    <t>TX-104876</t>
  </si>
  <si>
    <t>TX-105291</t>
  </si>
  <si>
    <t>TX-105447</t>
  </si>
  <si>
    <t>TX-105885</t>
  </si>
  <si>
    <t>TX-105927</t>
  </si>
  <si>
    <t>TX-105940</t>
  </si>
  <si>
    <t>TX-106110</t>
  </si>
  <si>
    <t>TX-106117</t>
  </si>
  <si>
    <t>TX-106211</t>
  </si>
  <si>
    <t>TX-106225</t>
  </si>
  <si>
    <t>TX-106345</t>
  </si>
  <si>
    <t>TX-106517</t>
  </si>
  <si>
    <t>TX-106764</t>
  </si>
  <si>
    <t>TX-106908</t>
  </si>
  <si>
    <t>TX-107055</t>
  </si>
  <si>
    <t>TX-107144</t>
  </si>
  <si>
    <t>TX-107304</t>
  </si>
  <si>
    <t>TX-107328</t>
  </si>
  <si>
    <t>TX-107627</t>
  </si>
  <si>
    <t>TX-107691</t>
  </si>
  <si>
    <t>TX-107756</t>
  </si>
  <si>
    <t>TX-108398</t>
  </si>
  <si>
    <t>TX-108959</t>
  </si>
  <si>
    <t>TX-109132</t>
  </si>
  <si>
    <t>TX-109137</t>
  </si>
  <si>
    <t>TX-109285</t>
  </si>
  <si>
    <t>TX-109886</t>
  </si>
  <si>
    <t>TX-109981</t>
  </si>
  <si>
    <t>TX-110000</t>
  </si>
  <si>
    <t>TX-110296</t>
  </si>
  <si>
    <t>TX-110578</t>
  </si>
  <si>
    <t>TX-110615</t>
  </si>
  <si>
    <t>TX-110694</t>
  </si>
  <si>
    <t>TX-110977</t>
  </si>
  <si>
    <t>TX-111077</t>
  </si>
  <si>
    <t>TX-111599</t>
  </si>
  <si>
    <t>TX-111889</t>
  </si>
  <si>
    <t>TX-111969</t>
  </si>
  <si>
    <t>TX-112088</t>
  </si>
  <si>
    <t>TX-112902</t>
  </si>
  <si>
    <t>TX-113314</t>
  </si>
  <si>
    <t>TX-113473</t>
  </si>
  <si>
    <t>TX-113530</t>
  </si>
  <si>
    <t>TX-114797</t>
  </si>
  <si>
    <t>TX-114957</t>
  </si>
  <si>
    <t>TX-115146</t>
  </si>
  <si>
    <t>TX-115711</t>
  </si>
  <si>
    <t>TX-116871</t>
  </si>
  <si>
    <t>TX-117099</t>
  </si>
  <si>
    <t>TX-117226</t>
  </si>
  <si>
    <t>TX-117668</t>
  </si>
  <si>
    <t>TX-117704</t>
  </si>
  <si>
    <t>TX-118482</t>
  </si>
  <si>
    <t>TX-118543</t>
  </si>
  <si>
    <t>TX-118569</t>
  </si>
  <si>
    <t>TX-118576</t>
  </si>
  <si>
    <t>TX-118967</t>
  </si>
  <si>
    <t>TX-119717</t>
  </si>
  <si>
    <t>TX-120035</t>
  </si>
  <si>
    <t>TX-120188</t>
  </si>
  <si>
    <t>TX-120995</t>
  </si>
  <si>
    <t>TX-121145</t>
  </si>
  <si>
    <t>TX-121650</t>
  </si>
  <si>
    <t>TX-121770</t>
  </si>
  <si>
    <t>TX-100016</t>
  </si>
  <si>
    <t>TX-100085</t>
  </si>
  <si>
    <t>TX-100154</t>
  </si>
  <si>
    <t>TX-100338</t>
  </si>
  <si>
    <t>TX-100596</t>
  </si>
  <si>
    <t>TX-100847</t>
  </si>
  <si>
    <t>TX-101170</t>
  </si>
  <si>
    <t>TX-101878</t>
  </si>
  <si>
    <t>TX-101928</t>
  </si>
  <si>
    <t>TX-102273</t>
  </si>
  <si>
    <t>TX-103358</t>
  </si>
  <si>
    <t>TX-103599</t>
  </si>
  <si>
    <t>TX-104657</t>
  </si>
  <si>
    <t>TX-104879</t>
  </si>
  <si>
    <t>TX-105882</t>
  </si>
  <si>
    <t>TX-106247</t>
  </si>
  <si>
    <t>TX-106493</t>
  </si>
  <si>
    <t>TX-107205</t>
  </si>
  <si>
    <t>TX-107532</t>
  </si>
  <si>
    <t>TX-107727</t>
  </si>
  <si>
    <t>TX-107747</t>
  </si>
  <si>
    <t>TX-108022</t>
  </si>
  <si>
    <t>TX-108028</t>
  </si>
  <si>
    <t>TX-108612</t>
  </si>
  <si>
    <t>TX-108714</t>
  </si>
  <si>
    <t>TX-108735</t>
  </si>
  <si>
    <t>TX-108866</t>
  </si>
  <si>
    <t>TX-109874</t>
  </si>
  <si>
    <t>TX-110757</t>
  </si>
  <si>
    <t>TX-111072</t>
  </si>
  <si>
    <t>TX-111582</t>
  </si>
  <si>
    <t>TX-112144</t>
  </si>
  <si>
    <t>TX-112650</t>
  </si>
  <si>
    <t>TX-113281</t>
  </si>
  <si>
    <t>TX-113617</t>
  </si>
  <si>
    <t>TX-113841</t>
  </si>
  <si>
    <t>TX-114220</t>
  </si>
  <si>
    <t>TX-115009</t>
  </si>
  <si>
    <t>TX-115139</t>
  </si>
  <si>
    <t>TX-115175</t>
  </si>
  <si>
    <t>TX-115936</t>
  </si>
  <si>
    <t>TX-117356</t>
  </si>
  <si>
    <t>TX-118146</t>
  </si>
  <si>
    <t>TX-118477</t>
  </si>
  <si>
    <t>TX-118533</t>
  </si>
  <si>
    <t>TX-118801</t>
  </si>
  <si>
    <t>TX-119092</t>
  </si>
  <si>
    <t>TX-119391</t>
  </si>
  <si>
    <t>TX-119673</t>
  </si>
  <si>
    <t>TX-119714</t>
  </si>
  <si>
    <t>TX-120571</t>
  </si>
  <si>
    <t>TX-120607</t>
  </si>
  <si>
    <t>TX-121315</t>
  </si>
  <si>
    <t>TX-121680</t>
  </si>
  <si>
    <t>TX-100045</t>
  </si>
  <si>
    <t>09-Sep</t>
  </si>
  <si>
    <t>TX-100333</t>
  </si>
  <si>
    <t>TX-100346</t>
  </si>
  <si>
    <t>TX-100439</t>
  </si>
  <si>
    <t>TX-100449</t>
  </si>
  <si>
    <t>TX-100493</t>
  </si>
  <si>
    <t>TX-100557</t>
  </si>
  <si>
    <t>TX-100852</t>
  </si>
  <si>
    <t>TX-101347</t>
  </si>
  <si>
    <t>TX-101749</t>
  </si>
  <si>
    <t>TX-101958</t>
  </si>
  <si>
    <t>TX-102113</t>
  </si>
  <si>
    <t>TX-103243</t>
  </si>
  <si>
    <t>TX-103796</t>
  </si>
  <si>
    <t>TX-103909</t>
  </si>
  <si>
    <t>TX-103923</t>
  </si>
  <si>
    <t>TX-104963</t>
  </si>
  <si>
    <t>TX-105097</t>
  </si>
  <si>
    <t>TX-105356</t>
  </si>
  <si>
    <t>TX-105616</t>
  </si>
  <si>
    <t>TX-105906</t>
  </si>
  <si>
    <t>TX-106616</t>
  </si>
  <si>
    <t>TX-106713</t>
  </si>
  <si>
    <t>TX-106801</t>
  </si>
  <si>
    <t>TX-106825</t>
  </si>
  <si>
    <t>TX-107522</t>
  </si>
  <si>
    <t>TX-108624</t>
  </si>
  <si>
    <t>TX-108818</t>
  </si>
  <si>
    <t>TX-109592</t>
  </si>
  <si>
    <t>TX-109701</t>
  </si>
  <si>
    <t>TX-110175</t>
  </si>
  <si>
    <t>TX-110273</t>
  </si>
  <si>
    <t>TX-111464</t>
  </si>
  <si>
    <t>TX-112396</t>
  </si>
  <si>
    <t>TX-113715</t>
  </si>
  <si>
    <t>TX-113974</t>
  </si>
  <si>
    <t>TX-114346</t>
  </si>
  <si>
    <t>TX-114982</t>
  </si>
  <si>
    <t>TX-115931</t>
  </si>
  <si>
    <t>TX-116269</t>
  </si>
  <si>
    <t>TX-116305</t>
  </si>
  <si>
    <t>TX-116500</t>
  </si>
  <si>
    <t>TX-116544</t>
  </si>
  <si>
    <t>TX-116583</t>
  </si>
  <si>
    <t>TX-117411</t>
  </si>
  <si>
    <t>TX-117612</t>
  </si>
  <si>
    <t>TX-117651</t>
  </si>
  <si>
    <t>TX-117885</t>
  </si>
  <si>
    <t>TX-118548</t>
  </si>
  <si>
    <t>TX-118586</t>
  </si>
  <si>
    <t>TX-119248</t>
  </si>
  <si>
    <t>TX-119254</t>
  </si>
  <si>
    <t>TX-119685</t>
  </si>
  <si>
    <t>TX-119864</t>
  </si>
  <si>
    <t>TX-119890</t>
  </si>
  <si>
    <t>TX-120037</t>
  </si>
  <si>
    <t>TX-120170</t>
  </si>
  <si>
    <t>TX-120210</t>
  </si>
  <si>
    <t>TX-121284</t>
  </si>
  <si>
    <t>TX-121821</t>
  </si>
  <si>
    <t>TX-100934</t>
  </si>
  <si>
    <t>TX-101121</t>
  </si>
  <si>
    <t>TX-101359</t>
  </si>
  <si>
    <t>TX-101402</t>
  </si>
  <si>
    <t>TX-101706</t>
  </si>
  <si>
    <t>TX-101733</t>
  </si>
  <si>
    <t>TX-101988</t>
  </si>
  <si>
    <t>TX-102450</t>
  </si>
  <si>
    <t>TX-102699</t>
  </si>
  <si>
    <t>TX-102816</t>
  </si>
  <si>
    <t>TX-102847</t>
  </si>
  <si>
    <t>TX-103051</t>
  </si>
  <si>
    <t>TX-103554</t>
  </si>
  <si>
    <t>TX-103611</t>
  </si>
  <si>
    <t>TX-103650</t>
  </si>
  <si>
    <t>TX-103697</t>
  </si>
  <si>
    <t>TX-104180</t>
  </si>
  <si>
    <t>TX-105050</t>
  </si>
  <si>
    <t>TX-105073</t>
  </si>
  <si>
    <t>TX-105305</t>
  </si>
  <si>
    <t>TX-105553</t>
  </si>
  <si>
    <t>TX-106154</t>
  </si>
  <si>
    <t>TX-106662</t>
  </si>
  <si>
    <t>TX-106898</t>
  </si>
  <si>
    <t>TX-106970</t>
  </si>
  <si>
    <t>TX-108151</t>
  </si>
  <si>
    <t>TX-108222</t>
  </si>
  <si>
    <t>TX-108466</t>
  </si>
  <si>
    <t>TX-108762</t>
  </si>
  <si>
    <t>TX-108816</t>
  </si>
  <si>
    <t>TX-109314</t>
  </si>
  <si>
    <t>TX-109392</t>
  </si>
  <si>
    <t>TX-110013</t>
  </si>
  <si>
    <t>TX-110568</t>
  </si>
  <si>
    <t>TX-110581</t>
  </si>
  <si>
    <t>TX-111391</t>
  </si>
  <si>
    <t>TX-111472</t>
  </si>
  <si>
    <t>TX-112075</t>
  </si>
  <si>
    <t>TX-112395</t>
  </si>
  <si>
    <t>TX-113012</t>
  </si>
  <si>
    <t>TX-113020</t>
  </si>
  <si>
    <t>TX-113545</t>
  </si>
  <si>
    <t>TX-113653</t>
  </si>
  <si>
    <t>TX-113818</t>
  </si>
  <si>
    <t>TX-114167</t>
  </si>
  <si>
    <t>TX-114925</t>
  </si>
  <si>
    <t>TX-114988</t>
  </si>
  <si>
    <t>TX-115753</t>
  </si>
  <si>
    <t>TX-116833</t>
  </si>
  <si>
    <t>TX-117404</t>
  </si>
  <si>
    <t>TX-117864</t>
  </si>
  <si>
    <t>TX-118353</t>
  </si>
  <si>
    <t>TX-118362</t>
  </si>
  <si>
    <t>TX-118671</t>
  </si>
  <si>
    <t>TX-119167</t>
  </si>
  <si>
    <t>TX-119560</t>
  </si>
  <si>
    <t>TX-119985</t>
  </si>
  <si>
    <t>TX-120334</t>
  </si>
  <si>
    <t>TX-120372</t>
  </si>
  <si>
    <t>TX-120582</t>
  </si>
  <si>
    <t>TX-120700</t>
  </si>
  <si>
    <t>TX-120746</t>
  </si>
  <si>
    <t>TX-120752</t>
  </si>
  <si>
    <t>TX-120779</t>
  </si>
  <si>
    <t>TX-120900</t>
  </si>
  <si>
    <t>TX-121073</t>
  </si>
  <si>
    <t>TX-121150</t>
  </si>
  <si>
    <t>TX-121297</t>
  </si>
  <si>
    <t>TX-121338</t>
  </si>
  <si>
    <t>TX-121903</t>
  </si>
  <si>
    <t>TX-100216</t>
  </si>
  <si>
    <t>TX-100605</t>
  </si>
  <si>
    <t>TX-101077</t>
  </si>
  <si>
    <t>TX-101302</t>
  </si>
  <si>
    <t>TX-101894</t>
  </si>
  <si>
    <t>TX-102647</t>
  </si>
  <si>
    <t>TX-102698</t>
  </si>
  <si>
    <t>TX-102941</t>
  </si>
  <si>
    <t>TX-103114</t>
  </si>
  <si>
    <t>TX-103229</t>
  </si>
  <si>
    <t>TX-103990</t>
  </si>
  <si>
    <t>TX-104263</t>
  </si>
  <si>
    <t>TX-104404</t>
  </si>
  <si>
    <t>TX-104521</t>
  </si>
  <si>
    <t>TX-104804</t>
  </si>
  <si>
    <t>TX-105515</t>
  </si>
  <si>
    <t>TX-107538</t>
  </si>
  <si>
    <t>TX-108063</t>
  </si>
  <si>
    <t>TX-108362</t>
  </si>
  <si>
    <t>TX-108583</t>
  </si>
  <si>
    <t>TX-108871</t>
  </si>
  <si>
    <t>TX-109229</t>
  </si>
  <si>
    <t>TX-109254</t>
  </si>
  <si>
    <t>TX-109575</t>
  </si>
  <si>
    <t>TX-109835</t>
  </si>
  <si>
    <t>TX-109936</t>
  </si>
  <si>
    <t>TX-109987</t>
  </si>
  <si>
    <t>TX-109988</t>
  </si>
  <si>
    <t>TX-110058</t>
  </si>
  <si>
    <t>TX-110170</t>
  </si>
  <si>
    <t>TX-110209</t>
  </si>
  <si>
    <t>TX-110287</t>
  </si>
  <si>
    <t>TX-110688</t>
  </si>
  <si>
    <t>TX-110839</t>
  </si>
  <si>
    <t>TX-111410</t>
  </si>
  <si>
    <t>TX-111494</t>
  </si>
  <si>
    <t>TX-111498</t>
  </si>
  <si>
    <t>TX-111699</t>
  </si>
  <si>
    <t>TX-111944</t>
  </si>
  <si>
    <t>TX-112211</t>
  </si>
  <si>
    <t>TX-112318</t>
  </si>
  <si>
    <t>TX-112633</t>
  </si>
  <si>
    <t>TX-113057</t>
  </si>
  <si>
    <t>TX-113192</t>
  </si>
  <si>
    <t>TX-113731</t>
  </si>
  <si>
    <t>TX-114511</t>
  </si>
  <si>
    <t>TX-114549</t>
  </si>
  <si>
    <t>TX-114750</t>
  </si>
  <si>
    <t>TX-115036</t>
  </si>
  <si>
    <t>TX-115792</t>
  </si>
  <si>
    <t>TX-116275</t>
  </si>
  <si>
    <t>TX-116573</t>
  </si>
  <si>
    <t>TX-116740</t>
  </si>
  <si>
    <t>TX-117264</t>
  </si>
  <si>
    <t>TX-117269</t>
  </si>
  <si>
    <t>TX-118002</t>
  </si>
  <si>
    <t>TX-118045</t>
  </si>
  <si>
    <t>TX-118784</t>
  </si>
  <si>
    <t>TX-118843</t>
  </si>
  <si>
    <t>TX-119828</t>
  </si>
  <si>
    <t>TX-119900</t>
  </si>
  <si>
    <t>TX-121097</t>
  </si>
  <si>
    <t>TX-121404</t>
  </si>
  <si>
    <t>TX-121488</t>
  </si>
  <si>
    <t>TX-121888</t>
  </si>
  <si>
    <t>TX-121942</t>
  </si>
  <si>
    <t>TX-100098</t>
  </si>
  <si>
    <t>TX-100833</t>
  </si>
  <si>
    <t>TX-101524</t>
  </si>
  <si>
    <t>TX-101631</t>
  </si>
  <si>
    <t>TX-102843</t>
  </si>
  <si>
    <t>TX-102898</t>
  </si>
  <si>
    <t>TX-102906</t>
  </si>
  <si>
    <t>TX-103005</t>
  </si>
  <si>
    <t>TX-103352</t>
  </si>
  <si>
    <t>TX-104946</t>
  </si>
  <si>
    <t>TX-104954</t>
  </si>
  <si>
    <t>TX-105332</t>
  </si>
  <si>
    <t>TX-105589</t>
  </si>
  <si>
    <t>TX-105934</t>
  </si>
  <si>
    <t>TX-106145</t>
  </si>
  <si>
    <t>TX-106414</t>
  </si>
  <si>
    <t>TX-107098</t>
  </si>
  <si>
    <t>TX-107501</t>
  </si>
  <si>
    <t>TX-107600</t>
  </si>
  <si>
    <t>TX-107678</t>
  </si>
  <si>
    <t>TX-107828</t>
  </si>
  <si>
    <t>TX-108068</t>
  </si>
  <si>
    <t>TX-108210</t>
  </si>
  <si>
    <t>TX-108361</t>
  </si>
  <si>
    <t>TX-108894</t>
  </si>
  <si>
    <t>TX-109139</t>
  </si>
  <si>
    <t>TX-109250</t>
  </si>
  <si>
    <t>TX-109352</t>
  </si>
  <si>
    <t>TX-109521</t>
  </si>
  <si>
    <t>TX-109591</t>
  </si>
  <si>
    <t>TX-109675</t>
  </si>
  <si>
    <t>TX-110048</t>
  </si>
  <si>
    <t>TX-111326</t>
  </si>
  <si>
    <t>TX-111551</t>
  </si>
  <si>
    <t>TX-111610</t>
  </si>
  <si>
    <t>TX-111832</t>
  </si>
  <si>
    <t>TX-111987</t>
  </si>
  <si>
    <t>TX-112541</t>
  </si>
  <si>
    <t>TX-112643</t>
  </si>
  <si>
    <t>TX-112660</t>
  </si>
  <si>
    <t>TX-112943</t>
  </si>
  <si>
    <t>TX-112952</t>
  </si>
  <si>
    <t>TX-114768</t>
  </si>
  <si>
    <t>TX-116232</t>
  </si>
  <si>
    <t>TX-116609</t>
  </si>
  <si>
    <t>TX-116944</t>
  </si>
  <si>
    <t>TX-116998</t>
  </si>
  <si>
    <t>TX-117147</t>
  </si>
  <si>
    <t>TX-117161</t>
  </si>
  <si>
    <t>TX-117606</t>
  </si>
  <si>
    <t>TX-117866</t>
  </si>
  <si>
    <t>TX-117942</t>
  </si>
  <si>
    <t>TX-118153</t>
  </si>
  <si>
    <t>TX-118339</t>
  </si>
  <si>
    <t>TX-120138</t>
  </si>
  <si>
    <t>TX-121411</t>
  </si>
  <si>
    <t>TX-100172</t>
  </si>
  <si>
    <t>TX-100427</t>
  </si>
  <si>
    <t>TX-100499</t>
  </si>
  <si>
    <t>TX-100537</t>
  </si>
  <si>
    <t>TX-101463</t>
  </si>
  <si>
    <t>TX-101627</t>
  </si>
  <si>
    <t>TX-103428</t>
  </si>
  <si>
    <t>TX-103444</t>
  </si>
  <si>
    <t>TX-103672</t>
  </si>
  <si>
    <t>TX-104063</t>
  </si>
  <si>
    <t>TX-104273</t>
  </si>
  <si>
    <t>TX-104466</t>
  </si>
  <si>
    <t>TX-104738</t>
  </si>
  <si>
    <t>TX-104845</t>
  </si>
  <si>
    <t>TX-105229</t>
  </si>
  <si>
    <t>TX-105433</t>
  </si>
  <si>
    <t>TX-105993</t>
  </si>
  <si>
    <t>TX-106050</t>
  </si>
  <si>
    <t>TX-106091</t>
  </si>
  <si>
    <t>TX-106375</t>
  </si>
  <si>
    <t>TX-106471</t>
  </si>
  <si>
    <t>TX-106683</t>
  </si>
  <si>
    <t>TX-106922</t>
  </si>
  <si>
    <t>TX-106923</t>
  </si>
  <si>
    <t>TX-107270</t>
  </si>
  <si>
    <t>TX-107658</t>
  </si>
  <si>
    <t>TX-107672</t>
  </si>
  <si>
    <t>TX-108781</t>
  </si>
  <si>
    <t>TX-108823</t>
  </si>
  <si>
    <t>TX-109114</t>
  </si>
  <si>
    <t>TX-109368</t>
  </si>
  <si>
    <t>TX-109472</t>
  </si>
  <si>
    <t>TX-109656</t>
  </si>
  <si>
    <t>TX-109777</t>
  </si>
  <si>
    <t>TX-110157</t>
  </si>
  <si>
    <t>TX-110412</t>
  </si>
  <si>
    <t>TX-110863</t>
  </si>
  <si>
    <t>TX-110883</t>
  </si>
  <si>
    <t>TX-111274</t>
  </si>
  <si>
    <t>TX-111316</t>
  </si>
  <si>
    <t>TX-111416</t>
  </si>
  <si>
    <t>TX-111607</t>
  </si>
  <si>
    <t>TX-111785</t>
  </si>
  <si>
    <t>TX-112866</t>
  </si>
  <si>
    <t>TX-113133</t>
  </si>
  <si>
    <t>TX-113195</t>
  </si>
  <si>
    <t>TX-113292</t>
  </si>
  <si>
    <t>TX-113732</t>
  </si>
  <si>
    <t>TX-114645</t>
  </si>
  <si>
    <t>TX-115189</t>
  </si>
  <si>
    <t>TX-115277</t>
  </si>
  <si>
    <t>TX-116810</t>
  </si>
  <si>
    <t>TX-117430</t>
  </si>
  <si>
    <t>TX-118058</t>
  </si>
  <si>
    <t>TX-118196</t>
  </si>
  <si>
    <t>TX-118633</t>
  </si>
  <si>
    <t>TX-118668</t>
  </si>
  <si>
    <t>TX-118763</t>
  </si>
  <si>
    <t>TX-118893</t>
  </si>
  <si>
    <t>TX-119425</t>
  </si>
  <si>
    <t>TX-119702</t>
  </si>
  <si>
    <t>TX-119995</t>
  </si>
  <si>
    <t>TX-120784</t>
  </si>
  <si>
    <t>TX-121262</t>
  </si>
  <si>
    <t>TX-100012</t>
  </si>
  <si>
    <t>TX-100565</t>
  </si>
  <si>
    <t>TX-100815</t>
  </si>
  <si>
    <t>TX-101204</t>
  </si>
  <si>
    <t>TX-101435</t>
  </si>
  <si>
    <t>TX-101576</t>
  </si>
  <si>
    <t>TX-101774</t>
  </si>
  <si>
    <t>TX-102249</t>
  </si>
  <si>
    <t>TX-102403</t>
  </si>
  <si>
    <t>TX-102858</t>
  </si>
  <si>
    <t>TX-103263</t>
  </si>
  <si>
    <t>TX-103473</t>
  </si>
  <si>
    <t>TX-104132</t>
  </si>
  <si>
    <t>TX-104517</t>
  </si>
  <si>
    <t>TX-104752</t>
  </si>
  <si>
    <t>TX-104897</t>
  </si>
  <si>
    <t>TX-104962</t>
  </si>
  <si>
    <t>TX-106273</t>
  </si>
  <si>
    <t>TX-106303</t>
  </si>
  <si>
    <t>TX-106541</t>
  </si>
  <si>
    <t>TX-106601</t>
  </si>
  <si>
    <t>TX-107099</t>
  </si>
  <si>
    <t>TX-107945</t>
  </si>
  <si>
    <t>TX-107992</t>
  </si>
  <si>
    <t>TX-108746</t>
  </si>
  <si>
    <t>TX-109374</t>
  </si>
  <si>
    <t>TX-109791</t>
  </si>
  <si>
    <t>TX-109805</t>
  </si>
  <si>
    <t>TX-109839</t>
  </si>
  <si>
    <t>TX-109969</t>
  </si>
  <si>
    <t>TX-110132</t>
  </si>
  <si>
    <t>TX-110447</t>
  </si>
  <si>
    <t>TX-110662</t>
  </si>
  <si>
    <t>TX-110867</t>
  </si>
  <si>
    <t>TX-110898</t>
  </si>
  <si>
    <t>TX-110996</t>
  </si>
  <si>
    <t>TX-111400</t>
  </si>
  <si>
    <t>TX-111644</t>
  </si>
  <si>
    <t>TX-111739</t>
  </si>
  <si>
    <t>TX-112230</t>
  </si>
  <si>
    <t>TX-112921</t>
  </si>
  <si>
    <t>TX-112924</t>
  </si>
  <si>
    <t>TX-112925</t>
  </si>
  <si>
    <t>TX-113002</t>
  </si>
  <si>
    <t>TX-113735</t>
  </si>
  <si>
    <t>TX-113907</t>
  </si>
  <si>
    <t>TX-114029</t>
  </si>
  <si>
    <t>TX-114318</t>
  </si>
  <si>
    <t>TX-115386</t>
  </si>
  <si>
    <t>TX-115454</t>
  </si>
  <si>
    <t>TX-115463</t>
  </si>
  <si>
    <t>TX-115618</t>
  </si>
  <si>
    <t>TX-115688</t>
  </si>
  <si>
    <t>TX-115709</t>
  </si>
  <si>
    <t>TX-116408</t>
  </si>
  <si>
    <t>TX-116728</t>
  </si>
  <si>
    <t>TX-116973</t>
  </si>
  <si>
    <t>TX-117140</t>
  </si>
  <si>
    <t>TX-117160</t>
  </si>
  <si>
    <t>TX-117299</t>
  </si>
  <si>
    <t>TX-117927</t>
  </si>
  <si>
    <t>TX-117999</t>
  </si>
  <si>
    <t>TX-118074</t>
  </si>
  <si>
    <t>TX-118119</t>
  </si>
  <si>
    <t>TX-118398</t>
  </si>
  <si>
    <t>TX-118424</t>
  </si>
  <si>
    <t>TX-118732</t>
  </si>
  <si>
    <t>TX-118868</t>
  </si>
  <si>
    <t>TX-118876</t>
  </si>
  <si>
    <t>TX-119419</t>
  </si>
  <si>
    <t>TX-119500</t>
  </si>
  <si>
    <t>TX-120273</t>
  </si>
  <si>
    <t>TX-120849</t>
  </si>
  <si>
    <t>TX-121173</t>
  </si>
  <si>
    <t>TX-100088</t>
  </si>
  <si>
    <t>TX-100223</t>
  </si>
  <si>
    <t>TX-100312</t>
  </si>
  <si>
    <t>TX-100897</t>
  </si>
  <si>
    <t>TX-101214</t>
  </si>
  <si>
    <t>TX-101267</t>
  </si>
  <si>
    <t>TX-101330</t>
  </si>
  <si>
    <t>TX-101358</t>
  </si>
  <si>
    <t>TX-101771</t>
  </si>
  <si>
    <t>TX-102479</t>
  </si>
  <si>
    <t>TX-102963</t>
  </si>
  <si>
    <t>TX-103216</t>
  </si>
  <si>
    <t>TX-103492</t>
  </si>
  <si>
    <t>TX-103658</t>
  </si>
  <si>
    <t>TX-104130</t>
  </si>
  <si>
    <t>TX-104283</t>
  </si>
  <si>
    <t>TX-104293</t>
  </si>
  <si>
    <t>TX-106633</t>
  </si>
  <si>
    <t>TX-106769</t>
  </si>
  <si>
    <t>TX-106943</t>
  </si>
  <si>
    <t>TX-107266</t>
  </si>
  <si>
    <t>TX-108800</t>
  </si>
  <si>
    <t>TX-109943</t>
  </si>
  <si>
    <t>TX-110131</t>
  </si>
  <si>
    <t>TX-110799</t>
  </si>
  <si>
    <t>TX-110845</t>
  </si>
  <si>
    <t>TX-111251</t>
  </si>
  <si>
    <t>TX-111670</t>
  </si>
  <si>
    <t>TX-112266</t>
  </si>
  <si>
    <t>TX-113385</t>
  </si>
  <si>
    <t>TX-114049</t>
  </si>
  <si>
    <t>TX-115048</t>
  </si>
  <si>
    <t>TX-115646</t>
  </si>
  <si>
    <t>TX-115844</t>
  </si>
  <si>
    <t>TX-115872</t>
  </si>
  <si>
    <t>TX-116060</t>
  </si>
  <si>
    <t>TX-116617</t>
  </si>
  <si>
    <t>TX-116770</t>
  </si>
  <si>
    <t>TX-116954</t>
  </si>
  <si>
    <t>TX-117013</t>
  </si>
  <si>
    <t>TX-117293</t>
  </si>
  <si>
    <t>TX-117512</t>
  </si>
  <si>
    <t>TX-118243</t>
  </si>
  <si>
    <t>TX-118731</t>
  </si>
  <si>
    <t>TX-119360</t>
  </si>
  <si>
    <t>TX-119526</t>
  </si>
  <si>
    <t>TX-119729</t>
  </si>
  <si>
    <t>TX-119887</t>
  </si>
  <si>
    <t>TX-119969</t>
  </si>
  <si>
    <t>TX-120411</t>
  </si>
  <si>
    <t>TX-120989</t>
  </si>
  <si>
    <t>TX-121392</t>
  </si>
  <si>
    <t>TX-121627</t>
  </si>
  <si>
    <t>TX-100352</t>
  </si>
  <si>
    <t>TX-100652</t>
  </si>
  <si>
    <t>TX-100871</t>
  </si>
  <si>
    <t>TX-101026</t>
  </si>
  <si>
    <t>TX-101629</t>
  </si>
  <si>
    <t>TX-101655</t>
  </si>
  <si>
    <t>TX-103230</t>
  </si>
  <si>
    <t>TX-103364</t>
  </si>
  <si>
    <t>TX-103719</t>
  </si>
  <si>
    <t>TX-104249</t>
  </si>
  <si>
    <t>TX-104553</t>
  </si>
  <si>
    <t>TX-104692</t>
  </si>
  <si>
    <t>TX-105277</t>
  </si>
  <si>
    <t>TX-105600</t>
  </si>
  <si>
    <t>TX-105898</t>
  </si>
  <si>
    <t>TX-107122</t>
  </si>
  <si>
    <t>TX-107161</t>
  </si>
  <si>
    <t>TX-107268</t>
  </si>
  <si>
    <t>TX-107431</t>
  </si>
  <si>
    <t>TX-107986</t>
  </si>
  <si>
    <t>TX-108741</t>
  </si>
  <si>
    <t>TX-108811</t>
  </si>
  <si>
    <t>TX-108893</t>
  </si>
  <si>
    <t>TX-109345</t>
  </si>
  <si>
    <t>TX-109404</t>
  </si>
  <si>
    <t>TX-109599</t>
  </si>
  <si>
    <t>TX-109631</t>
  </si>
  <si>
    <t>TX-110184</t>
  </si>
  <si>
    <t>TX-111883</t>
  </si>
  <si>
    <t>TX-111945</t>
  </si>
  <si>
    <t>TX-112116</t>
  </si>
  <si>
    <t>TX-112129</t>
  </si>
  <si>
    <t>TX-112161</t>
  </si>
  <si>
    <t>TX-112357</t>
  </si>
  <si>
    <t>TX-112879</t>
  </si>
  <si>
    <t>TX-113045</t>
  </si>
  <si>
    <t>TX-113062</t>
  </si>
  <si>
    <t>TX-113536</t>
  </si>
  <si>
    <t>TX-113707</t>
  </si>
  <si>
    <t>TX-114319</t>
  </si>
  <si>
    <t>TX-114578</t>
  </si>
  <si>
    <t>TX-114585</t>
  </si>
  <si>
    <t>TX-115131</t>
  </si>
  <si>
    <t>TX-115465</t>
  </si>
  <si>
    <t>TX-115819</t>
  </si>
  <si>
    <t>TX-115977</t>
  </si>
  <si>
    <t>TX-116447</t>
  </si>
  <si>
    <t>TX-117080</t>
  </si>
  <si>
    <t>TX-117175</t>
  </si>
  <si>
    <t>TX-117240</t>
  </si>
  <si>
    <t>TX-117602</t>
  </si>
  <si>
    <t>TX-117726</t>
  </si>
  <si>
    <t>TX-117917</t>
  </si>
  <si>
    <t>TX-118487</t>
  </si>
  <si>
    <t>TX-119042</t>
  </si>
  <si>
    <t>TX-119139</t>
  </si>
  <si>
    <t>TX-119227</t>
  </si>
  <si>
    <t>TX-119229</t>
  </si>
  <si>
    <t>TX-119388</t>
  </si>
  <si>
    <t>TX-119749</t>
  </si>
  <si>
    <t>TX-120265</t>
  </si>
  <si>
    <t>TX-121059</t>
  </si>
  <si>
    <t>TX-100578</t>
  </si>
  <si>
    <t>TX-101686</t>
  </si>
  <si>
    <t>TX-103015</t>
  </si>
  <si>
    <t>TX-103046</t>
  </si>
  <si>
    <t>TX-103187</t>
  </si>
  <si>
    <t>TX-103297</t>
  </si>
  <si>
    <t>TX-103349</t>
  </si>
  <si>
    <t>TX-103606</t>
  </si>
  <si>
    <t>TX-103699</t>
  </si>
  <si>
    <t>TX-104028</t>
  </si>
  <si>
    <t>TX-105065</t>
  </si>
  <si>
    <t>TX-105341</t>
  </si>
  <si>
    <t>TX-105572</t>
  </si>
  <si>
    <t>TX-106070</t>
  </si>
  <si>
    <t>TX-106194</t>
  </si>
  <si>
    <t>TX-106455</t>
  </si>
  <si>
    <t>TX-107762</t>
  </si>
  <si>
    <t>TX-108226</t>
  </si>
  <si>
    <t>TX-108417</t>
  </si>
  <si>
    <t>TX-108826</t>
  </si>
  <si>
    <t>TX-109010</t>
  </si>
  <si>
    <t>TX-109768</t>
  </si>
  <si>
    <t>TX-110196</t>
  </si>
  <si>
    <t>TX-110601</t>
  </si>
  <si>
    <t>TX-110631</t>
  </si>
  <si>
    <t>TX-111045</t>
  </si>
  <si>
    <t>TX-111272</t>
  </si>
  <si>
    <t>TX-111633</t>
  </si>
  <si>
    <t>TX-111822</t>
  </si>
  <si>
    <t>TX-112499</t>
  </si>
  <si>
    <t>TX-112878</t>
  </si>
  <si>
    <t>TX-112899</t>
  </si>
  <si>
    <t>TX-113350</t>
  </si>
  <si>
    <t>TX-113884</t>
  </si>
  <si>
    <t>TX-114747</t>
  </si>
  <si>
    <t>TX-115478</t>
  </si>
  <si>
    <t>TX-115615</t>
  </si>
  <si>
    <t>TX-115828</t>
  </si>
  <si>
    <t>TX-115881</t>
  </si>
  <si>
    <t>TX-116387</t>
  </si>
  <si>
    <t>TX-117478</t>
  </si>
  <si>
    <t>TX-119436</t>
  </si>
  <si>
    <t>TX-119869</t>
  </si>
  <si>
    <t>TX-120369</t>
  </si>
  <si>
    <t>TX-121086</t>
  </si>
  <si>
    <t>TX-121595</t>
  </si>
  <si>
    <t>TX-121815</t>
  </si>
  <si>
    <t>TX-121920</t>
  </si>
  <si>
    <t>TX-100236</t>
  </si>
  <si>
    <t>TX-101123</t>
  </si>
  <si>
    <t>TX-102129</t>
  </si>
  <si>
    <t>TX-102426</t>
  </si>
  <si>
    <t>TX-103190</t>
  </si>
  <si>
    <t>TX-103385</t>
  </si>
  <si>
    <t>TX-103811</t>
  </si>
  <si>
    <t>TX-103999</t>
  </si>
  <si>
    <t>TX-104224</t>
  </si>
  <si>
    <t>TX-106043</t>
  </si>
  <si>
    <t>TX-106691</t>
  </si>
  <si>
    <t>TX-107594</t>
  </si>
  <si>
    <t>TX-108050</t>
  </si>
  <si>
    <t>TX-108100</t>
  </si>
  <si>
    <t>TX-108284</t>
  </si>
  <si>
    <t>TX-108516</t>
  </si>
  <si>
    <t>TX-108519</t>
  </si>
  <si>
    <t>TX-108786</t>
  </si>
  <si>
    <t>TX-108882</t>
  </si>
  <si>
    <t>TX-109489</t>
  </si>
  <si>
    <t>TX-109529</t>
  </si>
  <si>
    <t>TX-110082</t>
  </si>
  <si>
    <t>TX-110085</t>
  </si>
  <si>
    <t>TX-110193</t>
  </si>
  <si>
    <t>TX-110257</t>
  </si>
  <si>
    <t>TX-110594</t>
  </si>
  <si>
    <t>TX-111291</t>
  </si>
  <si>
    <t>TX-111475</t>
  </si>
  <si>
    <t>TX-112376</t>
  </si>
  <si>
    <t>TX-112484</t>
  </si>
  <si>
    <t>TX-112679</t>
  </si>
  <si>
    <t>TX-112696</t>
  </si>
  <si>
    <t>TX-113320</t>
  </si>
  <si>
    <t>TX-113775</t>
  </si>
  <si>
    <t>TX-114239</t>
  </si>
  <si>
    <t>TX-114544</t>
  </si>
  <si>
    <t>TX-114605</t>
  </si>
  <si>
    <t>TX-114791</t>
  </si>
  <si>
    <t>TX-114814</t>
  </si>
  <si>
    <t>TX-115223</t>
  </si>
  <si>
    <t>TX-115273</t>
  </si>
  <si>
    <t>TX-115587</t>
  </si>
  <si>
    <t>TX-115870</t>
  </si>
  <si>
    <t>TX-115962</t>
  </si>
  <si>
    <t>TX-116128</t>
  </si>
  <si>
    <t>TX-116493</t>
  </si>
  <si>
    <t>TX-116620</t>
  </si>
  <si>
    <t>TX-116648</t>
  </si>
  <si>
    <t>TX-116986</t>
  </si>
  <si>
    <t>TX-117110</t>
  </si>
  <si>
    <t>TX-117465</t>
  </si>
  <si>
    <t>TX-117626</t>
  </si>
  <si>
    <t>TX-118762</t>
  </si>
  <si>
    <t>TX-118769</t>
  </si>
  <si>
    <t>TX-119183</t>
  </si>
  <si>
    <t>TX-119207</t>
  </si>
  <si>
    <t>TX-119612</t>
  </si>
  <si>
    <t>TX-120428</t>
  </si>
  <si>
    <t>TX-121300</t>
  </si>
  <si>
    <t>TX-121698</t>
  </si>
  <si>
    <t>TX-121778</t>
  </si>
  <si>
    <t>TX-100277</t>
  </si>
  <si>
    <t>TX-100370</t>
  </si>
  <si>
    <t>TX-100552</t>
  </si>
  <si>
    <t>TX-100696</t>
  </si>
  <si>
    <t>TX-100792</t>
  </si>
  <si>
    <t>TX-100985</t>
  </si>
  <si>
    <t>TX-100990</t>
  </si>
  <si>
    <t>TX-101498</t>
  </si>
  <si>
    <t>TX-101620</t>
  </si>
  <si>
    <t>TX-102032</t>
  </si>
  <si>
    <t>TX-102361</t>
  </si>
  <si>
    <t>TX-102940</t>
  </si>
  <si>
    <t>TX-103101</t>
  </si>
  <si>
    <t>TX-103175</t>
  </si>
  <si>
    <t>TX-103291</t>
  </si>
  <si>
    <t>TX-103701</t>
  </si>
  <si>
    <t>TX-103966</t>
  </si>
  <si>
    <t>TX-104229</t>
  </si>
  <si>
    <t>TX-104288</t>
  </si>
  <si>
    <t>TX-104381</t>
  </si>
  <si>
    <t>TX-104407</t>
  </si>
  <si>
    <t>TX-104654</t>
  </si>
  <si>
    <t>TX-105698</t>
  </si>
  <si>
    <t>TX-106232</t>
  </si>
  <si>
    <t>TX-106511</t>
  </si>
  <si>
    <t>TX-107325</t>
  </si>
  <si>
    <t>TX-108534</t>
  </si>
  <si>
    <t>TX-108690</t>
  </si>
  <si>
    <t>TX-109186</t>
  </si>
  <si>
    <t>TX-109485</t>
  </si>
  <si>
    <t>TX-109548</t>
  </si>
  <si>
    <t>TX-110292</t>
  </si>
  <si>
    <t>TX-110374</t>
  </si>
  <si>
    <t>TX-110483</t>
  </si>
  <si>
    <t>TX-110510</t>
  </si>
  <si>
    <t>TX-110580</t>
  </si>
  <si>
    <t>TX-111159</t>
  </si>
  <si>
    <t>TX-111206</t>
  </si>
  <si>
    <t>TX-111663</t>
  </si>
  <si>
    <t>TX-112256</t>
  </si>
  <si>
    <t>TX-112805</t>
  </si>
  <si>
    <t>TX-112977</t>
  </si>
  <si>
    <t>TX-113164</t>
  </si>
  <si>
    <t>TX-113175</t>
  </si>
  <si>
    <t>TX-114258</t>
  </si>
  <si>
    <t>TX-114367</t>
  </si>
  <si>
    <t>TX-114414</t>
  </si>
  <si>
    <t>TX-114758</t>
  </si>
  <si>
    <t>TX-115436</t>
  </si>
  <si>
    <t>TX-115565</t>
  </si>
  <si>
    <t>TX-115669</t>
  </si>
  <si>
    <t>TX-116317</t>
  </si>
  <si>
    <t>TX-117052</t>
  </si>
  <si>
    <t>TX-117755</t>
  </si>
  <si>
    <t>TX-117883</t>
  </si>
  <si>
    <t>TX-117913</t>
  </si>
  <si>
    <t>TX-118689</t>
  </si>
  <si>
    <t>TX-118939</t>
  </si>
  <si>
    <t>TX-119210</t>
  </si>
  <si>
    <t>TX-119270</t>
  </si>
  <si>
    <t>TX-119357</t>
  </si>
  <si>
    <t>TX-119718</t>
  </si>
  <si>
    <t>TX-120111</t>
  </si>
  <si>
    <t>TX-120168</t>
  </si>
  <si>
    <t>TX-120729</t>
  </si>
  <si>
    <t>TX-121043</t>
  </si>
  <si>
    <t>TX-121354</t>
  </si>
  <si>
    <t>TX-121787</t>
  </si>
  <si>
    <t>TX-121833</t>
  </si>
  <si>
    <t>TX-121835</t>
  </si>
  <si>
    <t>TX-121867</t>
  </si>
  <si>
    <t>TX-100171</t>
  </si>
  <si>
    <t>TX-100673</t>
  </si>
  <si>
    <t>TX-101120</t>
  </si>
  <si>
    <t>TX-101658</t>
  </si>
  <si>
    <t>TX-101884</t>
  </si>
  <si>
    <t>TX-102455</t>
  </si>
  <si>
    <t>TX-102662</t>
  </si>
  <si>
    <t>TX-102747</t>
  </si>
  <si>
    <t>TX-102778</t>
  </si>
  <si>
    <t>TX-102831</t>
  </si>
  <si>
    <t>TX-103205</t>
  </si>
  <si>
    <t>TX-103425</t>
  </si>
  <si>
    <t>TX-103581</t>
  </si>
  <si>
    <t>TX-103634</t>
  </si>
  <si>
    <t>TX-104181</t>
  </si>
  <si>
    <t>TX-104230</t>
  </si>
  <si>
    <t>TX-104648</t>
  </si>
  <si>
    <t>TX-104717</t>
  </si>
  <si>
    <t>TX-104745</t>
  </si>
  <si>
    <t>TX-104827</t>
  </si>
  <si>
    <t>TX-105941</t>
  </si>
  <si>
    <t>TX-106118</t>
  </si>
  <si>
    <t>TX-107536</t>
  </si>
  <si>
    <t>TX-107900</t>
  </si>
  <si>
    <t>TX-108178</t>
  </si>
  <si>
    <t>TX-108780</t>
  </si>
  <si>
    <t>TX-109091</t>
  </si>
  <si>
    <t>TX-109503</t>
  </si>
  <si>
    <t>TX-110820</t>
  </si>
  <si>
    <t>TX-111106</t>
  </si>
  <si>
    <t>TX-111763</t>
  </si>
  <si>
    <t>TX-111886</t>
  </si>
  <si>
    <t>TX-112095</t>
  </si>
  <si>
    <t>TX-112135</t>
  </si>
  <si>
    <t>TX-112792</t>
  </si>
  <si>
    <t>TX-113372</t>
  </si>
  <si>
    <t>TX-114124</t>
  </si>
  <si>
    <t>TX-114572</t>
  </si>
  <si>
    <t>TX-114607</t>
  </si>
  <si>
    <t>TX-114820</t>
  </si>
  <si>
    <t>TX-114903</t>
  </si>
  <si>
    <t>TX-115439</t>
  </si>
  <si>
    <t>TX-116153</t>
  </si>
  <si>
    <t>TX-116458</t>
  </si>
  <si>
    <t>TX-117657</t>
  </si>
  <si>
    <t>TX-117964</t>
  </si>
  <si>
    <t>TX-118013</t>
  </si>
  <si>
    <t>TX-118531</t>
  </si>
  <si>
    <t>TX-119075</t>
  </si>
  <si>
    <t>TX-119696</t>
  </si>
  <si>
    <t>TX-120525</t>
  </si>
  <si>
    <t>TX-120914</t>
  </si>
  <si>
    <t>TX-121445</t>
  </si>
  <si>
    <t>TX-121507</t>
  </si>
  <si>
    <t>TX-100560</t>
  </si>
  <si>
    <t>TX-100585</t>
  </si>
  <si>
    <t>TX-100971</t>
  </si>
  <si>
    <t>TX-101276</t>
  </si>
  <si>
    <t>TX-103110</t>
  </si>
  <si>
    <t>TX-103383</t>
  </si>
  <si>
    <t>TX-103551</t>
  </si>
  <si>
    <t>TX-103639</t>
  </si>
  <si>
    <t>TX-103644</t>
  </si>
  <si>
    <t>TX-104119</t>
  </si>
  <si>
    <t>TX-104120</t>
  </si>
  <si>
    <t>TX-104540</t>
  </si>
  <si>
    <t>TX-104600</t>
  </si>
  <si>
    <t>TX-104916</t>
  </si>
  <si>
    <t>TX-105398</t>
  </si>
  <si>
    <t>TX-105742</t>
  </si>
  <si>
    <t>TX-105949</t>
  </si>
  <si>
    <t>TX-106362</t>
  </si>
  <si>
    <t>TX-106415</t>
  </si>
  <si>
    <t>TX-106466</t>
  </si>
  <si>
    <t>TX-107021</t>
  </si>
  <si>
    <t>TX-107136</t>
  </si>
  <si>
    <t>TX-107395</t>
  </si>
  <si>
    <t>TX-107531</t>
  </si>
  <si>
    <t>TX-107683</t>
  </si>
  <si>
    <t>TX-108090</t>
  </si>
  <si>
    <t>TX-108412</t>
  </si>
  <si>
    <t>TX-109722</t>
  </si>
  <si>
    <t>TX-109767</t>
  </si>
  <si>
    <t>TX-110511</t>
  </si>
  <si>
    <t>TX-110859</t>
  </si>
  <si>
    <t>TX-111776</t>
  </si>
  <si>
    <t>TX-113448</t>
  </si>
  <si>
    <t>TX-113727</t>
  </si>
  <si>
    <t>TX-113969</t>
  </si>
  <si>
    <t>TX-114642</t>
  </si>
  <si>
    <t>TX-115144</t>
  </si>
  <si>
    <t>TX-115698</t>
  </si>
  <si>
    <t>TX-116061</t>
  </si>
  <si>
    <t>TX-116187</t>
  </si>
  <si>
    <t>TX-116407</t>
  </si>
  <si>
    <t>TX-116908</t>
  </si>
  <si>
    <t>TX-117330</t>
  </si>
  <si>
    <t>TX-117810</t>
  </si>
  <si>
    <t>TX-118518</t>
  </si>
  <si>
    <t>TX-118984</t>
  </si>
  <si>
    <t>TX-118988</t>
  </si>
  <si>
    <t>TX-120076</t>
  </si>
  <si>
    <t>TX-120184</t>
  </si>
  <si>
    <t>TX-121643</t>
  </si>
  <si>
    <t>TX-121851</t>
  </si>
  <si>
    <t>TX-101052</t>
  </si>
  <si>
    <t>TX-101448</t>
  </si>
  <si>
    <t>TX-101489</t>
  </si>
  <si>
    <t>TX-101806</t>
  </si>
  <si>
    <t>TX-101947</t>
  </si>
  <si>
    <t>TX-102170</t>
  </si>
  <si>
    <t>TX-103299</t>
  </si>
  <si>
    <t>TX-103412</t>
  </si>
  <si>
    <t>TX-103807</t>
  </si>
  <si>
    <t>TX-103959</t>
  </si>
  <si>
    <t>TX-104789</t>
  </si>
  <si>
    <t>TX-105075</t>
  </si>
  <si>
    <t>TX-105292</t>
  </si>
  <si>
    <t>TX-105394</t>
  </si>
  <si>
    <t>TX-105740</t>
  </si>
  <si>
    <t>TX-105925</t>
  </si>
  <si>
    <t>TX-106302</t>
  </si>
  <si>
    <t>TX-106478</t>
  </si>
  <si>
    <t>TX-106578</t>
  </si>
  <si>
    <t>TX-106736</t>
  </si>
  <si>
    <t>TX-106778</t>
  </si>
  <si>
    <t>TX-106892</t>
  </si>
  <si>
    <t>TX-107197</t>
  </si>
  <si>
    <t>TX-107282</t>
  </si>
  <si>
    <t>TX-107494</t>
  </si>
  <si>
    <t>TX-107643</t>
  </si>
  <si>
    <t>TX-107886</t>
  </si>
  <si>
    <t>TX-108311</t>
  </si>
  <si>
    <t>TX-108363</t>
  </si>
  <si>
    <t>TX-108657</t>
  </si>
  <si>
    <t>TX-109562</t>
  </si>
  <si>
    <t>TX-110394</t>
  </si>
  <si>
    <t>TX-110582</t>
  </si>
  <si>
    <t>TX-111070</t>
  </si>
  <si>
    <t>TX-111692</t>
  </si>
  <si>
    <t>TX-111972</t>
  </si>
  <si>
    <t>TX-112453</t>
  </si>
  <si>
    <t>TX-112568</t>
  </si>
  <si>
    <t>TX-113064</t>
  </si>
  <si>
    <t>TX-113711</t>
  </si>
  <si>
    <t>TX-113756</t>
  </si>
  <si>
    <t>TX-114449</t>
  </si>
  <si>
    <t>TX-115408</t>
  </si>
  <si>
    <t>TX-116652</t>
  </si>
  <si>
    <t>TX-117054</t>
  </si>
  <si>
    <t>TX-117156</t>
  </si>
  <si>
    <t>TX-117395</t>
  </si>
  <si>
    <t>TX-117853</t>
  </si>
  <si>
    <t>TX-118238</t>
  </si>
  <si>
    <t>TX-118401</t>
  </si>
  <si>
    <t>TX-118853</t>
  </si>
  <si>
    <t>TX-120178</t>
  </si>
  <si>
    <t>TX-120976</t>
  </si>
  <si>
    <t>TX-100224</t>
  </si>
  <si>
    <t>TX-100511</t>
  </si>
  <si>
    <t>TX-100723</t>
  </si>
  <si>
    <t>TX-101789</t>
  </si>
  <si>
    <t>TX-102242</t>
  </si>
  <si>
    <t>TX-102645</t>
  </si>
  <si>
    <t>TX-103007</t>
  </si>
  <si>
    <t>TX-103426</t>
  </si>
  <si>
    <t>TX-104314</t>
  </si>
  <si>
    <t>TX-104676</t>
  </si>
  <si>
    <t>TX-105472</t>
  </si>
  <si>
    <t>TX-105718</t>
  </si>
  <si>
    <t>TX-105837</t>
  </si>
  <si>
    <t>TX-105892</t>
  </si>
  <si>
    <t>TX-106326</t>
  </si>
  <si>
    <t>TX-107675</t>
  </si>
  <si>
    <t>TX-107910</t>
  </si>
  <si>
    <t>TX-108237</t>
  </si>
  <si>
    <t>TX-109947</t>
  </si>
  <si>
    <t>TX-110298</t>
  </si>
  <si>
    <t>TX-110306</t>
  </si>
  <si>
    <t>TX-110649</t>
  </si>
  <si>
    <t>TX-112065</t>
  </si>
  <si>
    <t>TX-113163</t>
  </si>
  <si>
    <t>TX-113279</t>
  </si>
  <si>
    <t>TX-113361</t>
  </si>
  <si>
    <t>TX-113369</t>
  </si>
  <si>
    <t>TX-113753</t>
  </si>
  <si>
    <t>TX-114071</t>
  </si>
  <si>
    <t>TX-114899</t>
  </si>
  <si>
    <t>TX-114979</t>
  </si>
  <si>
    <t>TX-115736</t>
  </si>
  <si>
    <t>TX-116112</t>
  </si>
  <si>
    <t>TX-116298</t>
  </si>
  <si>
    <t>TX-116390</t>
  </si>
  <si>
    <t>TX-116564</t>
  </si>
  <si>
    <t>TX-117018</t>
  </si>
  <si>
    <t>TX-117495</t>
  </si>
  <si>
    <t>TX-117503</t>
  </si>
  <si>
    <t>TX-117736</t>
  </si>
  <si>
    <t>TX-118169</t>
  </si>
  <si>
    <t>TX-118643</t>
  </si>
  <si>
    <t>TX-120898</t>
  </si>
  <si>
    <t>TX-121071</t>
  </si>
  <si>
    <t>TX-121237</t>
  </si>
  <si>
    <t>TX-121772</t>
  </si>
  <si>
    <t>TX-121910</t>
  </si>
  <si>
    <t>TX-100645</t>
  </si>
  <si>
    <t>TX-100665</t>
  </si>
  <si>
    <t>TX-101147</t>
  </si>
  <si>
    <t>TX-101257</t>
  </si>
  <si>
    <t>TX-102047</t>
  </si>
  <si>
    <t>TX-103025</t>
  </si>
  <si>
    <t>TX-103249</t>
  </si>
  <si>
    <t>TX-103480</t>
  </si>
  <si>
    <t>TX-103687</t>
  </si>
  <si>
    <t>TX-103942</t>
  </si>
  <si>
    <t>TX-104311</t>
  </si>
  <si>
    <t>TX-104437</t>
  </si>
  <si>
    <t>TX-104519</t>
  </si>
  <si>
    <t>TX-105080</t>
  </si>
  <si>
    <t>TX-105273</t>
  </si>
  <si>
    <t>TX-105520</t>
  </si>
  <si>
    <t>TX-105634</t>
  </si>
  <si>
    <t>TX-105764</t>
  </si>
  <si>
    <t>TX-106257</t>
  </si>
  <si>
    <t>TX-107052</t>
  </si>
  <si>
    <t>TX-107184</t>
  </si>
  <si>
    <t>TX-107599</t>
  </si>
  <si>
    <t>TX-108250</t>
  </si>
  <si>
    <t>TX-108739</t>
  </si>
  <si>
    <t>TX-109072</t>
  </si>
  <si>
    <t>TX-109454</t>
  </si>
  <si>
    <t>TX-109649</t>
  </si>
  <si>
    <t>TX-110527</t>
  </si>
  <si>
    <t>TX-110614</t>
  </si>
  <si>
    <t>TX-110973</t>
  </si>
  <si>
    <t>TX-111418</t>
  </si>
  <si>
    <t>TX-111760</t>
  </si>
  <si>
    <t>TX-112468</t>
  </si>
  <si>
    <t>TX-112586</t>
  </si>
  <si>
    <t>TX-113813</t>
  </si>
  <si>
    <t>TX-113827</t>
  </si>
  <si>
    <t>TX-114034</t>
  </si>
  <si>
    <t>TX-114062</t>
  </si>
  <si>
    <t>TX-114284</t>
  </si>
  <si>
    <t>TX-114324</t>
  </si>
  <si>
    <t>TX-115057</t>
  </si>
  <si>
    <t>TX-115141</t>
  </si>
  <si>
    <t>TX-115299</t>
  </si>
  <si>
    <t>TX-115735</t>
  </si>
  <si>
    <t>TX-116928</t>
  </si>
  <si>
    <t>TX-117347</t>
  </si>
  <si>
    <t>TX-118016</t>
  </si>
  <si>
    <t>TX-118787</t>
  </si>
  <si>
    <t>TX-118789</t>
  </si>
  <si>
    <t>TX-118859</t>
  </si>
  <si>
    <t>TX-118890</t>
  </si>
  <si>
    <t>TX-118930</t>
  </si>
  <si>
    <t>TX-119590</t>
  </si>
  <si>
    <t>TX-119654</t>
  </si>
  <si>
    <t>TX-119791</t>
  </si>
  <si>
    <t>TX-120408</t>
  </si>
  <si>
    <t>TX-120817</t>
  </si>
  <si>
    <t>TX-121053</t>
  </si>
  <si>
    <t>TX-121585</t>
  </si>
  <si>
    <t>TX-121640</t>
  </si>
  <si>
    <t>TX-121810</t>
  </si>
  <si>
    <t>TX-121926</t>
  </si>
  <si>
    <t>TX-100116</t>
  </si>
  <si>
    <t>TX-100243</t>
  </si>
  <si>
    <t>TX-100435</t>
  </si>
  <si>
    <t>TX-100595</t>
  </si>
  <si>
    <t>TX-100876</t>
  </si>
  <si>
    <t>TX-101079</t>
  </si>
  <si>
    <t>TX-101286</t>
  </si>
  <si>
    <t>TX-102409</t>
  </si>
  <si>
    <t>TX-103705</t>
  </si>
  <si>
    <t>TX-104165</t>
  </si>
  <si>
    <t>TX-104222</t>
  </si>
  <si>
    <t>TX-104345</t>
  </si>
  <si>
    <t>TX-104634</t>
  </si>
  <si>
    <t>TX-105365</t>
  </si>
  <si>
    <t>TX-105612</t>
  </si>
  <si>
    <t>TX-105636</t>
  </si>
  <si>
    <t>TX-105997</t>
  </si>
  <si>
    <t>TX-106242</t>
  </si>
  <si>
    <t>TX-106252</t>
  </si>
  <si>
    <t>TX-108173</t>
  </si>
  <si>
    <t>TX-108399</t>
  </si>
  <si>
    <t>TX-108791</t>
  </si>
  <si>
    <t>TX-109053</t>
  </si>
  <si>
    <t>TX-109262</t>
  </si>
  <si>
    <t>TX-109598</t>
  </si>
  <si>
    <t>TX-110054</t>
  </si>
  <si>
    <t>TX-110765</t>
  </si>
  <si>
    <t>TX-110810</t>
  </si>
  <si>
    <t>TX-111580</t>
  </si>
  <si>
    <t>TX-112195</t>
  </si>
  <si>
    <t>TX-112563</t>
  </si>
  <si>
    <t>TX-112898</t>
  </si>
  <si>
    <t>TX-113453</t>
  </si>
  <si>
    <t>TX-113692</t>
  </si>
  <si>
    <t>TX-113854</t>
  </si>
  <si>
    <t>TX-113887</t>
  </si>
  <si>
    <t>TX-114176</t>
  </si>
  <si>
    <t>TX-115885</t>
  </si>
  <si>
    <t>TX-116209</t>
  </si>
  <si>
    <t>TX-116248</t>
  </si>
  <si>
    <t>TX-116425</t>
  </si>
  <si>
    <t>TX-117298</t>
  </si>
  <si>
    <t>TX-117493</t>
  </si>
  <si>
    <t>TX-117747</t>
  </si>
  <si>
    <t>TX-118468</t>
  </si>
  <si>
    <t>TX-118913</t>
  </si>
  <si>
    <t>TX-119153</t>
  </si>
  <si>
    <t>TX-119542</t>
  </si>
  <si>
    <t>TX-119799</t>
  </si>
  <si>
    <t>TX-120503</t>
  </si>
  <si>
    <t>TX-120657</t>
  </si>
  <si>
    <t>TX-120952</t>
  </si>
  <si>
    <t>TX-121496</t>
  </si>
  <si>
    <t>TX-121737</t>
  </si>
  <si>
    <t>TX-121941</t>
  </si>
  <si>
    <t>TX-100082</t>
  </si>
  <si>
    <t>TX-100181</t>
  </si>
  <si>
    <t>TX-100394</t>
  </si>
  <si>
    <t>TX-100791</t>
  </si>
  <si>
    <t>TX-100837</t>
  </si>
  <si>
    <t>TX-101378</t>
  </si>
  <si>
    <t>TX-101592</t>
  </si>
  <si>
    <t>TX-101822</t>
  </si>
  <si>
    <t>TX-101872</t>
  </si>
  <si>
    <t>TX-102188</t>
  </si>
  <si>
    <t>TX-102333</t>
  </si>
  <si>
    <t>TX-102413</t>
  </si>
  <si>
    <t>TX-103508</t>
  </si>
  <si>
    <t>TX-104026</t>
  </si>
  <si>
    <t>TX-104280</t>
  </si>
  <si>
    <t>TX-104379</t>
  </si>
  <si>
    <t>TX-104508</t>
  </si>
  <si>
    <t>TX-104525</t>
  </si>
  <si>
    <t>TX-105311</t>
  </si>
  <si>
    <t>TX-105361</t>
  </si>
  <si>
    <t>TX-105487</t>
  </si>
  <si>
    <t>TX-105557</t>
  </si>
  <si>
    <t>TX-105618</t>
  </si>
  <si>
    <t>TX-106292</t>
  </si>
  <si>
    <t>TX-106429</t>
  </si>
  <si>
    <t>TX-107138</t>
  </si>
  <si>
    <t>TX-107457</t>
  </si>
  <si>
    <t>TX-107542</t>
  </si>
  <si>
    <t>TX-107862</t>
  </si>
  <si>
    <t>TX-108301</t>
  </si>
  <si>
    <t>TX-108715</t>
  </si>
  <si>
    <t>TX-109849</t>
  </si>
  <si>
    <t>TX-109911</t>
  </si>
  <si>
    <t>TX-110159</t>
  </si>
  <si>
    <t>TX-110338</t>
  </si>
  <si>
    <t>TX-111307</t>
  </si>
  <si>
    <t>TX-111550</t>
  </si>
  <si>
    <t>TX-111893</t>
  </si>
  <si>
    <t>TX-112196</t>
  </si>
  <si>
    <t>TX-112741</t>
  </si>
  <si>
    <t>TX-113509</t>
  </si>
  <si>
    <t>TX-113975</t>
  </si>
  <si>
    <t>TX-114516</t>
  </si>
  <si>
    <t>TX-115230</t>
  </si>
  <si>
    <t>TX-115516</t>
  </si>
  <si>
    <t>TX-115930</t>
  </si>
  <si>
    <t>TX-116170</t>
  </si>
  <si>
    <t>TX-116801</t>
  </si>
  <si>
    <t>TX-116878</t>
  </si>
  <si>
    <t>TX-117087</t>
  </si>
  <si>
    <t>TX-117276</t>
  </si>
  <si>
    <t>TX-117645</t>
  </si>
  <si>
    <t>TX-117748</t>
  </si>
  <si>
    <t>TX-117846</t>
  </si>
  <si>
    <t>TX-118590</t>
  </si>
  <si>
    <t>TX-118685</t>
  </si>
  <si>
    <t>TX-119080</t>
  </si>
  <si>
    <t>TX-119132</t>
  </si>
  <si>
    <t>TX-119745</t>
  </si>
  <si>
    <t>TX-120419</t>
  </si>
  <si>
    <t>TX-120452</t>
  </si>
  <si>
    <t>TX-120538</t>
  </si>
  <si>
    <t>TX-120573</t>
  </si>
  <si>
    <t>TX-120602</t>
  </si>
  <si>
    <t>TX-120704</t>
  </si>
  <si>
    <t>TX-121192</t>
  </si>
  <si>
    <t>TX-121314</t>
  </si>
  <si>
    <t>TX-121608</t>
  </si>
  <si>
    <t>TX-100285</t>
  </si>
  <si>
    <t>TX-100342</t>
  </si>
  <si>
    <t>TX-100519</t>
  </si>
  <si>
    <t>TX-100881</t>
  </si>
  <si>
    <t>TX-100929</t>
  </si>
  <si>
    <t>TX-101382</t>
  </si>
  <si>
    <t>TX-102422</t>
  </si>
  <si>
    <t>TX-102999</t>
  </si>
  <si>
    <t>TX-103588</t>
  </si>
  <si>
    <t>TX-103765</t>
  </si>
  <si>
    <t>TX-103802</t>
  </si>
  <si>
    <t>TX-103835</t>
  </si>
  <si>
    <t>TX-104207</t>
  </si>
  <si>
    <t>TX-104292</t>
  </si>
  <si>
    <t>TX-105119</t>
  </si>
  <si>
    <t>TX-105445</t>
  </si>
  <si>
    <t>TX-105630</t>
  </si>
  <si>
    <t>TX-105686</t>
  </si>
  <si>
    <t>TX-106168</t>
  </si>
  <si>
    <t>TX-106436</t>
  </si>
  <si>
    <t>TX-106464</t>
  </si>
  <si>
    <t>TX-106487</t>
  </si>
  <si>
    <t>TX-106549</t>
  </si>
  <si>
    <t>TX-107074</t>
  </si>
  <si>
    <t>TX-107179</t>
  </si>
  <si>
    <t>TX-107242</t>
  </si>
  <si>
    <t>TX-107269</t>
  </si>
  <si>
    <t>TX-107937</t>
  </si>
  <si>
    <t>TX-107990</t>
  </si>
  <si>
    <t>TX-108031</t>
  </si>
  <si>
    <t>TX-108460</t>
  </si>
  <si>
    <t>TX-108504</t>
  </si>
  <si>
    <t>TX-108621</t>
  </si>
  <si>
    <t>TX-108805</t>
  </si>
  <si>
    <t>TX-108974</t>
  </si>
  <si>
    <t>TX-108990</t>
  </si>
  <si>
    <t>TX-109066</t>
  </si>
  <si>
    <t>TX-109205</t>
  </si>
  <si>
    <t>TX-109856</t>
  </si>
  <si>
    <t>TX-110119</t>
  </si>
  <si>
    <t>TX-110148</t>
  </si>
  <si>
    <t>TX-110938</t>
  </si>
  <si>
    <t>TX-111565</t>
  </si>
  <si>
    <t>TX-111841</t>
  </si>
  <si>
    <t>TX-112505</t>
  </si>
  <si>
    <t>TX-112609</t>
  </si>
  <si>
    <t>TX-112905</t>
  </si>
  <si>
    <t>TX-113053</t>
  </si>
  <si>
    <t>TX-113092</t>
  </si>
  <si>
    <t>TX-113370</t>
  </si>
  <si>
    <t>TX-113844</t>
  </si>
  <si>
    <t>TX-114201</t>
  </si>
  <si>
    <t>TX-115218</t>
  </si>
  <si>
    <t>TX-115996</t>
  </si>
  <si>
    <t>TX-116549</t>
  </si>
  <si>
    <t>TX-117174</t>
  </si>
  <si>
    <t>TX-117418</t>
  </si>
  <si>
    <t>TX-117957</t>
  </si>
  <si>
    <t>TX-118252</t>
  </si>
  <si>
    <t>TX-118914</t>
  </si>
  <si>
    <t>TX-118980</t>
  </si>
  <si>
    <t>TX-119619</t>
  </si>
  <si>
    <t>TX-119674</t>
  </si>
  <si>
    <t>TX-119849</t>
  </si>
  <si>
    <t>TX-121617</t>
  </si>
  <si>
    <t>TX-102198</t>
  </si>
  <si>
    <t>TX-102301</t>
  </si>
  <si>
    <t>TX-103268</t>
  </si>
  <si>
    <t>TX-103373</t>
  </si>
  <si>
    <t>TX-103429</t>
  </si>
  <si>
    <t>TX-103803</t>
  </si>
  <si>
    <t>TX-103829</t>
  </si>
  <si>
    <t>TX-104757</t>
  </si>
  <si>
    <t>TX-105066</t>
  </si>
  <si>
    <t>TX-105441</t>
  </si>
  <si>
    <t>TX-106012</t>
  </si>
  <si>
    <t>TX-106020</t>
  </si>
  <si>
    <t>TX-106042</t>
  </si>
  <si>
    <t>TX-106960</t>
  </si>
  <si>
    <t>TX-107011</t>
  </si>
  <si>
    <t>TX-107441</t>
  </si>
  <si>
    <t>TX-107582</t>
  </si>
  <si>
    <t>TX-107931</t>
  </si>
  <si>
    <t>TX-108289</t>
  </si>
  <si>
    <t>TX-108323</t>
  </si>
  <si>
    <t>TX-109179</t>
  </si>
  <si>
    <t>TX-109279</t>
  </si>
  <si>
    <t>TX-109280</t>
  </si>
  <si>
    <t>TX-109296</t>
  </si>
  <si>
    <t>TX-109372</t>
  </si>
  <si>
    <t>TX-109639</t>
  </si>
  <si>
    <t>TX-109857</t>
  </si>
  <si>
    <t>TX-109992</t>
  </si>
  <si>
    <t>TX-110284</t>
  </si>
  <si>
    <t>TX-110995</t>
  </si>
  <si>
    <t>TX-111260</t>
  </si>
  <si>
    <t>TX-111300</t>
  </si>
  <si>
    <t>TX-111376</t>
  </si>
  <si>
    <t>TX-111506</t>
  </si>
  <si>
    <t>TX-111647</t>
  </si>
  <si>
    <t>TX-112153</t>
  </si>
  <si>
    <t>TX-112459</t>
  </si>
  <si>
    <t>TX-112523</t>
  </si>
  <si>
    <t>TX-112688</t>
  </si>
  <si>
    <t>TX-112970</t>
  </si>
  <si>
    <t>TX-113142</t>
  </si>
  <si>
    <t>TX-113482</t>
  </si>
  <si>
    <t>TX-113658</t>
  </si>
  <si>
    <t>TX-113673</t>
  </si>
  <si>
    <t>TX-113837</t>
  </si>
  <si>
    <t>TX-113957</t>
  </si>
  <si>
    <t>TX-114156</t>
  </si>
  <si>
    <t>TX-114836</t>
  </si>
  <si>
    <t>TX-114866</t>
  </si>
  <si>
    <t>TX-116032</t>
  </si>
  <si>
    <t>TX-116229</t>
  </si>
  <si>
    <t>TX-116762</t>
  </si>
  <si>
    <t>TX-117102</t>
  </si>
  <si>
    <t>TX-117202</t>
  </si>
  <si>
    <t>TX-117991</t>
  </si>
  <si>
    <t>TX-118515</t>
  </si>
  <si>
    <t>TX-119064</t>
  </si>
  <si>
    <t>TX-119149</t>
  </si>
  <si>
    <t>TX-119216</t>
  </si>
  <si>
    <t>TX-119339</t>
  </si>
  <si>
    <t>TX-119447</t>
  </si>
  <si>
    <t>TX-119686</t>
  </si>
  <si>
    <t>TX-119861</t>
  </si>
  <si>
    <t>TX-119945</t>
  </si>
  <si>
    <t>TX-120007</t>
  </si>
  <si>
    <t>TX-120180</t>
  </si>
  <si>
    <t>TX-120274</t>
  </si>
  <si>
    <t>TX-120354</t>
  </si>
  <si>
    <t>TX-120814</t>
  </si>
  <si>
    <t>TX-121017</t>
  </si>
  <si>
    <t>TX-121468</t>
  </si>
  <si>
    <t>TX-100149</t>
  </si>
  <si>
    <t>TX-100175</t>
  </si>
  <si>
    <t>TX-100415</t>
  </si>
  <si>
    <t>TX-100661</t>
  </si>
  <si>
    <t>TX-101249</t>
  </si>
  <si>
    <t>TX-101593</t>
  </si>
  <si>
    <t>TX-101645</t>
  </si>
  <si>
    <t>TX-101682</t>
  </si>
  <si>
    <t>TX-102443</t>
  </si>
  <si>
    <t>TX-102687</t>
  </si>
  <si>
    <t>TX-102984</t>
  </si>
  <si>
    <t>TX-103910</t>
  </si>
  <si>
    <t>TX-104788</t>
  </si>
  <si>
    <t>TX-106015</t>
  </si>
  <si>
    <t>TX-106143</t>
  </si>
  <si>
    <t>TX-106203</t>
  </si>
  <si>
    <t>TX-106899</t>
  </si>
  <si>
    <t>TX-107220</t>
  </si>
  <si>
    <t>TX-107811</t>
  </si>
  <si>
    <t>TX-107852</t>
  </si>
  <si>
    <t>TX-107985</t>
  </si>
  <si>
    <t>TX-108857</t>
  </si>
  <si>
    <t>TX-108877</t>
  </si>
  <si>
    <t>TX-108992</t>
  </si>
  <si>
    <t>TX-109243</t>
  </si>
  <si>
    <t>TX-109690</t>
  </si>
  <si>
    <t>TX-109918</t>
  </si>
  <si>
    <t>TX-110015</t>
  </si>
  <si>
    <t>TX-110259</t>
  </si>
  <si>
    <t>TX-110460</t>
  </si>
  <si>
    <t>TX-111287</t>
  </si>
  <si>
    <t>TX-111514</t>
  </si>
  <si>
    <t>TX-112926</t>
  </si>
  <si>
    <t>TX-113104</t>
  </si>
  <si>
    <t>TX-113325</t>
  </si>
  <si>
    <t>TX-113446</t>
  </si>
  <si>
    <t>TX-114275</t>
  </si>
  <si>
    <t>TX-114339</t>
  </si>
  <si>
    <t>TX-114919</t>
  </si>
  <si>
    <t>TX-115224</t>
  </si>
  <si>
    <t>TX-115462</t>
  </si>
  <si>
    <t>TX-115620</t>
  </si>
  <si>
    <t>TX-116054</t>
  </si>
  <si>
    <t>TX-116184</t>
  </si>
  <si>
    <t>TX-116542</t>
  </si>
  <si>
    <t>TX-117021</t>
  </si>
  <si>
    <t>TX-117048</t>
  </si>
  <si>
    <t>TX-117057</t>
  </si>
  <si>
    <t>TX-117196</t>
  </si>
  <si>
    <t>TX-117206</t>
  </si>
  <si>
    <t>TX-118561</t>
  </si>
  <si>
    <t>TX-118774</t>
  </si>
  <si>
    <t>TX-118809</t>
  </si>
  <si>
    <t>TX-118857</t>
  </si>
  <si>
    <t>TX-118880</t>
  </si>
  <si>
    <t>TX-119032</t>
  </si>
  <si>
    <t>TX-119404</t>
  </si>
  <si>
    <t>TX-119477</t>
  </si>
  <si>
    <t>TX-121287</t>
  </si>
  <si>
    <t>TX-100515</t>
  </si>
  <si>
    <t>TX-100516</t>
  </si>
  <si>
    <t>TX-100538</t>
  </si>
  <si>
    <t>TX-101203</t>
  </si>
  <si>
    <t>TX-101238</t>
  </si>
  <si>
    <t>TX-102315</t>
  </si>
  <si>
    <t>TX-102481</t>
  </si>
  <si>
    <t>TX-102829</t>
  </si>
  <si>
    <t>TX-103078</t>
  </si>
  <si>
    <t>TX-103913</t>
  </si>
  <si>
    <t>TX-103922</t>
  </si>
  <si>
    <t>TX-104913</t>
  </si>
  <si>
    <t>TX-105089</t>
  </si>
  <si>
    <t>TX-105342</t>
  </si>
  <si>
    <t>TX-105846</t>
  </si>
  <si>
    <t>TX-106171</t>
  </si>
  <si>
    <t>TX-107002</t>
  </si>
  <si>
    <t>TX-107064</t>
  </si>
  <si>
    <t>TX-108211</t>
  </si>
  <si>
    <t>TX-108213</t>
  </si>
  <si>
    <t>TX-108539</t>
  </si>
  <si>
    <t>TX-108631</t>
  </si>
  <si>
    <t>TX-108899</t>
  </si>
  <si>
    <t>TX-109290</t>
  </si>
  <si>
    <t>TX-109853</t>
  </si>
  <si>
    <t>TX-110352</t>
  </si>
  <si>
    <t>TX-110443</t>
  </si>
  <si>
    <t>TX-110480</t>
  </si>
  <si>
    <t>TX-110549</t>
  </si>
  <si>
    <t>TX-110918</t>
  </si>
  <si>
    <t>TX-111189</t>
  </si>
  <si>
    <t>TX-111306</t>
  </si>
  <si>
    <t>TX-111385</t>
  </si>
  <si>
    <t>TX-112694</t>
  </si>
  <si>
    <t>TX-113116</t>
  </si>
  <si>
    <t>TX-113859</t>
  </si>
  <si>
    <t>TX-114028</t>
  </si>
  <si>
    <t>TX-114648</t>
  </si>
  <si>
    <t>TX-114690</t>
  </si>
  <si>
    <t>TX-114725</t>
  </si>
  <si>
    <t>TX-114793</t>
  </si>
  <si>
    <t>TX-115239</t>
  </si>
  <si>
    <t>TX-115394</t>
  </si>
  <si>
    <t>TX-115461</t>
  </si>
  <si>
    <t>TX-115702</t>
  </si>
  <si>
    <t>TX-115849</t>
  </si>
  <si>
    <t>TX-116086</t>
  </si>
  <si>
    <t>TX-116130</t>
  </si>
  <si>
    <t>TX-117365</t>
  </si>
  <si>
    <t>TX-117807</t>
  </si>
  <si>
    <t>TX-118160</t>
  </si>
  <si>
    <t>TX-118246</t>
  </si>
  <si>
    <t>TX-118981</t>
  </si>
  <si>
    <t>TX-119017</t>
  </si>
  <si>
    <t>TX-119191</t>
  </si>
  <si>
    <t>TX-119457</t>
  </si>
  <si>
    <t>TX-119637</t>
  </si>
  <si>
    <t>TX-119735</t>
  </si>
  <si>
    <t>TX-119743</t>
  </si>
  <si>
    <t>TX-119873</t>
  </si>
  <si>
    <t>TX-120047</t>
  </si>
  <si>
    <t>TX-120422</t>
  </si>
  <si>
    <t>TX-120550</t>
  </si>
  <si>
    <t>TX-120663</t>
  </si>
  <si>
    <t>TX-121304</t>
  </si>
  <si>
    <t>TX-121410</t>
  </si>
  <si>
    <t>TX-100156</t>
  </si>
  <si>
    <t>TX-100780</t>
  </si>
  <si>
    <t>TX-100794</t>
  </si>
  <si>
    <t>TX-101242</t>
  </si>
  <si>
    <t>TX-101425</t>
  </si>
  <si>
    <t>TX-101994</t>
  </si>
  <si>
    <t>TX-102504</t>
  </si>
  <si>
    <t>TX-105112</t>
  </si>
  <si>
    <t>TX-105114</t>
  </si>
  <si>
    <t>TX-105436</t>
  </si>
  <si>
    <t>TX-105741</t>
  </si>
  <si>
    <t>TX-106093</t>
  </si>
  <si>
    <t>TX-106096</t>
  </si>
  <si>
    <t>TX-106121</t>
  </si>
  <si>
    <t>TX-106269</t>
  </si>
  <si>
    <t>TX-106538</t>
  </si>
  <si>
    <t>TX-106792</t>
  </si>
  <si>
    <t>TX-106953</t>
  </si>
  <si>
    <t>TX-107164</t>
  </si>
  <si>
    <t>TX-107361</t>
  </si>
  <si>
    <t>TX-108280</t>
  </si>
  <si>
    <t>TX-108491</t>
  </si>
  <si>
    <t>TX-108929</t>
  </si>
  <si>
    <t>TX-109191</t>
  </si>
  <si>
    <t>TX-109662</t>
  </si>
  <si>
    <t>TX-109770</t>
  </si>
  <si>
    <t>TX-110028</t>
  </si>
  <si>
    <t>TX-110152</t>
  </si>
  <si>
    <t>TX-110842</t>
  </si>
  <si>
    <t>TX-111013</t>
  </si>
  <si>
    <t>TX-111214</t>
  </si>
  <si>
    <t>TX-111413</t>
  </si>
  <si>
    <t>TX-111791</t>
  </si>
  <si>
    <t>TX-111961</t>
  </si>
  <si>
    <t>TX-112028</t>
  </si>
  <si>
    <t>TX-112280</t>
  </si>
  <si>
    <t>TX-112412</t>
  </si>
  <si>
    <t>TX-113209</t>
  </si>
  <si>
    <t>TX-114069</t>
  </si>
  <si>
    <t>TX-114297</t>
  </si>
  <si>
    <t>TX-114637</t>
  </si>
  <si>
    <t>TX-115201</t>
  </si>
  <si>
    <t>TX-116497</t>
  </si>
  <si>
    <t>TX-116732</t>
  </si>
  <si>
    <t>TX-117660</t>
  </si>
  <si>
    <t>TX-117857</t>
  </si>
  <si>
    <t>TX-117870</t>
  </si>
  <si>
    <t>TX-117962</t>
  </si>
  <si>
    <t>TX-118327</t>
  </si>
  <si>
    <t>TX-118941</t>
  </si>
  <si>
    <t>TX-119321</t>
  </si>
  <si>
    <t>TX-120102</t>
  </si>
  <si>
    <t>TX-121427</t>
  </si>
  <si>
    <t>TX-121612</t>
  </si>
  <si>
    <t>TX-121853</t>
  </si>
  <si>
    <t>TX-121995</t>
  </si>
  <si>
    <t>TX-101420</t>
  </si>
  <si>
    <t>TX-101451</t>
  </si>
  <si>
    <t>TX-102402</t>
  </si>
  <si>
    <t>TX-102468</t>
  </si>
  <si>
    <t>TX-103648</t>
  </si>
  <si>
    <t>TX-104362</t>
  </si>
  <si>
    <t>TX-104904</t>
  </si>
  <si>
    <t>TX-104984</t>
  </si>
  <si>
    <t>TX-105248</t>
  </si>
  <si>
    <t>TX-105429</t>
  </si>
  <si>
    <t>TX-105448</t>
  </si>
  <si>
    <t>TX-105523</t>
  </si>
  <si>
    <t>TX-105524</t>
  </si>
  <si>
    <t>TX-106665</t>
  </si>
  <si>
    <t>TX-106845</t>
  </si>
  <si>
    <t>TX-106903</t>
  </si>
  <si>
    <t>TX-107248</t>
  </si>
  <si>
    <t>TX-107491</t>
  </si>
  <si>
    <t>TX-107638</t>
  </si>
  <si>
    <t>TX-109100</t>
  </si>
  <si>
    <t>TX-110269</t>
  </si>
  <si>
    <t>TX-110807</t>
  </si>
  <si>
    <t>TX-110880</t>
  </si>
  <si>
    <t>TX-111548</t>
  </si>
  <si>
    <t>TX-111636</t>
  </si>
  <si>
    <t>TX-111688</t>
  </si>
  <si>
    <t>TX-112542</t>
  </si>
  <si>
    <t>TX-113457</t>
  </si>
  <si>
    <t>TX-113463</t>
  </si>
  <si>
    <t>TX-113499</t>
  </si>
  <si>
    <t>TX-113720</t>
  </si>
  <si>
    <t>TX-113738</t>
  </si>
  <si>
    <t>TX-113952</t>
  </si>
  <si>
    <t>TX-114634</t>
  </si>
  <si>
    <t>TX-114714</t>
  </si>
  <si>
    <t>TX-114744</t>
  </si>
  <si>
    <t>TX-115306</t>
  </si>
  <si>
    <t>TX-115874</t>
  </si>
  <si>
    <t>TX-115895</t>
  </si>
  <si>
    <t>TX-116219</t>
  </si>
  <si>
    <t>TX-116680</t>
  </si>
  <si>
    <t>TX-116756</t>
  </si>
  <si>
    <t>TX-117019</t>
  </si>
  <si>
    <t>TX-117031</t>
  </si>
  <si>
    <t>TX-117414</t>
  </si>
  <si>
    <t>TX-117434</t>
  </si>
  <si>
    <t>TX-117484</t>
  </si>
  <si>
    <t>TX-117586</t>
  </si>
  <si>
    <t>TX-117691</t>
  </si>
  <si>
    <t>TX-117801</t>
  </si>
  <si>
    <t>TX-117828</t>
  </si>
  <si>
    <t>TX-117873</t>
  </si>
  <si>
    <t>TX-118506</t>
  </si>
  <si>
    <t>TX-118535</t>
  </si>
  <si>
    <t>TX-118660</t>
  </si>
  <si>
    <t>TX-118679</t>
  </si>
  <si>
    <t>TX-118805</t>
  </si>
  <si>
    <t>TX-118829</t>
  </si>
  <si>
    <t>TX-119086</t>
  </si>
  <si>
    <t>TX-120256</t>
  </si>
  <si>
    <t>TX-120753</t>
  </si>
  <si>
    <t>TX-120862</t>
  </si>
  <si>
    <t>TX-100459</t>
  </si>
  <si>
    <t>TX-101521</t>
  </si>
  <si>
    <t>TX-101783</t>
  </si>
  <si>
    <t>TX-101861</t>
  </si>
  <si>
    <t>TX-102175</t>
  </si>
  <si>
    <t>TX-102298</t>
  </si>
  <si>
    <t>TX-102625</t>
  </si>
  <si>
    <t>TX-102665</t>
  </si>
  <si>
    <t>TX-102814</t>
  </si>
  <si>
    <t>TX-103482</t>
  </si>
  <si>
    <t>TX-103510</t>
  </si>
  <si>
    <t>TX-103773</t>
  </si>
  <si>
    <t>TX-104352</t>
  </si>
  <si>
    <t>TX-105550</t>
  </si>
  <si>
    <t>TX-105677</t>
  </si>
  <si>
    <t>TX-105839</t>
  </si>
  <si>
    <t>TX-105850</t>
  </si>
  <si>
    <t>TX-105998</t>
  </si>
  <si>
    <t>TX-106228</t>
  </si>
  <si>
    <t>TX-106244</t>
  </si>
  <si>
    <t>TX-106839</t>
  </si>
  <si>
    <t>TX-107065</t>
  </si>
  <si>
    <t>TX-107548</t>
  </si>
  <si>
    <t>TX-108508</t>
  </si>
  <si>
    <t>TX-108645</t>
  </si>
  <si>
    <t>TX-108943</t>
  </si>
  <si>
    <t>TX-109038</t>
  </si>
  <si>
    <t>TX-109576</t>
  </si>
  <si>
    <t>TX-109959</t>
  </si>
  <si>
    <t>TX-110201</t>
  </si>
  <si>
    <t>TX-110507</t>
  </si>
  <si>
    <t>TX-110892</t>
  </si>
  <si>
    <t>TX-111117</t>
  </si>
  <si>
    <t>TX-111288</t>
  </si>
  <si>
    <t>TX-111295</t>
  </si>
  <si>
    <t>TX-112166</t>
  </si>
  <si>
    <t>TX-112457</t>
  </si>
  <si>
    <t>TX-112787</t>
  </si>
  <si>
    <t>TX-113109</t>
  </si>
  <si>
    <t>TX-113787</t>
  </si>
  <si>
    <t>TX-113960</t>
  </si>
  <si>
    <t>TX-114109</t>
  </si>
  <si>
    <t>TX-114126</t>
  </si>
  <si>
    <t>TX-114543</t>
  </si>
  <si>
    <t>TX-114615</t>
  </si>
  <si>
    <t>TX-115319</t>
  </si>
  <si>
    <t>TX-115703</t>
  </si>
  <si>
    <t>TX-115720</t>
  </si>
  <si>
    <t>TX-115823</t>
  </si>
  <si>
    <t>TX-115875</t>
  </si>
  <si>
    <t>TX-115981</t>
  </si>
  <si>
    <t>TX-116253</t>
  </si>
  <si>
    <t>TX-116515</t>
  </si>
  <si>
    <t>TX-116831</t>
  </si>
  <si>
    <t>TX-117157</t>
  </si>
  <si>
    <t>TX-117394</t>
  </si>
  <si>
    <t>TX-117487</t>
  </si>
  <si>
    <t>TX-118081</t>
  </si>
  <si>
    <t>TX-118110</t>
  </si>
  <si>
    <t>TX-118530</t>
  </si>
  <si>
    <t>TX-118976</t>
  </si>
  <si>
    <t>TX-119052</t>
  </si>
  <si>
    <t>TX-119127</t>
  </si>
  <si>
    <t>TX-119296</t>
  </si>
  <si>
    <t>TX-119359</t>
  </si>
  <si>
    <t>TX-120475</t>
  </si>
  <si>
    <t>TX-121157</t>
  </si>
  <si>
    <t>TX-121197</t>
  </si>
  <si>
    <t>TX-121985</t>
  </si>
  <si>
    <t>TX-100065</t>
  </si>
  <si>
    <t>TX-100458</t>
  </si>
  <si>
    <t>TX-101206</t>
  </si>
  <si>
    <t>TX-101374</t>
  </si>
  <si>
    <t>TX-101825</t>
  </si>
  <si>
    <t>TX-101889</t>
  </si>
  <si>
    <t>TX-102364</t>
  </si>
  <si>
    <t>TX-102650</t>
  </si>
  <si>
    <t>TX-103097</t>
  </si>
  <si>
    <t>TX-103128</t>
  </si>
  <si>
    <t>TX-103201</t>
  </si>
  <si>
    <t>TX-103221</t>
  </si>
  <si>
    <t>TX-103337</t>
  </si>
  <si>
    <t>TX-103969</t>
  </si>
  <si>
    <t>TX-104449</t>
  </si>
  <si>
    <t>TX-104528</t>
  </si>
  <si>
    <t>TX-104724</t>
  </si>
  <si>
    <t>TX-105933</t>
  </si>
  <si>
    <t>TX-105973</t>
  </si>
  <si>
    <t>TX-106077</t>
  </si>
  <si>
    <t>TX-106270</t>
  </si>
  <si>
    <t>TX-106373</t>
  </si>
  <si>
    <t>TX-106800</t>
  </si>
  <si>
    <t>TX-106910</t>
  </si>
  <si>
    <t>TX-108135</t>
  </si>
  <si>
    <t>TX-108162</t>
  </si>
  <si>
    <t>TX-109116</t>
  </si>
  <si>
    <t>TX-109344</t>
  </si>
  <si>
    <t>TX-109645</t>
  </si>
  <si>
    <t>TX-110337</t>
  </si>
  <si>
    <t>TX-110396</t>
  </si>
  <si>
    <t>TX-111503</t>
  </si>
  <si>
    <t>TX-111950</t>
  </si>
  <si>
    <t>TX-112867</t>
  </si>
  <si>
    <t>TX-113016</t>
  </si>
  <si>
    <t>TX-113472</t>
  </si>
  <si>
    <t>TX-113764</t>
  </si>
  <si>
    <t>TX-114377</t>
  </si>
  <si>
    <t>TX-114582</t>
  </si>
  <si>
    <t>TX-114911</t>
  </si>
  <si>
    <t>TX-115260</t>
  </si>
  <si>
    <t>TX-115280</t>
  </si>
  <si>
    <t>TX-115508</t>
  </si>
  <si>
    <t>TX-116049</t>
  </si>
  <si>
    <t>TX-116132</t>
  </si>
  <si>
    <t>TX-116273</t>
  </si>
  <si>
    <t>TX-116343</t>
  </si>
  <si>
    <t>TX-116572</t>
  </si>
  <si>
    <t>TX-117066</t>
  </si>
  <si>
    <t>TX-117352</t>
  </si>
  <si>
    <t>TX-117429</t>
  </si>
  <si>
    <t>TX-118457</t>
  </si>
  <si>
    <t>TX-118540</t>
  </si>
  <si>
    <t>TX-118940</t>
  </si>
  <si>
    <t>TX-119224</t>
  </si>
  <si>
    <t>TX-120078</t>
  </si>
  <si>
    <t>TX-120420</t>
  </si>
  <si>
    <t>TX-100138</t>
  </si>
  <si>
    <t>TX-100456</t>
  </si>
  <si>
    <t>TX-101892</t>
  </si>
  <si>
    <t>TX-102118</t>
  </si>
  <si>
    <t>TX-102360</t>
  </si>
  <si>
    <t>TX-102664</t>
  </si>
  <si>
    <t>TX-103191</t>
  </si>
  <si>
    <t>TX-103264</t>
  </si>
  <si>
    <t>TX-103421</t>
  </si>
  <si>
    <t>TX-104101</t>
  </si>
  <si>
    <t>TX-105285</t>
  </si>
  <si>
    <t>TX-105294</t>
  </si>
  <si>
    <t>TX-105891</t>
  </si>
  <si>
    <t>TX-106294</t>
  </si>
  <si>
    <t>TX-106664</t>
  </si>
  <si>
    <t>TX-107250</t>
  </si>
  <si>
    <t>TX-107439</t>
  </si>
  <si>
    <t>TX-107562</t>
  </si>
  <si>
    <t>TX-107563</t>
  </si>
  <si>
    <t>TX-108392</t>
  </si>
  <si>
    <t>TX-108669</t>
  </si>
  <si>
    <t>TX-109051</t>
  </si>
  <si>
    <t>TX-109057</t>
  </si>
  <si>
    <t>TX-109626</t>
  </si>
  <si>
    <t>TX-110010</t>
  </si>
  <si>
    <t>TX-110012</t>
  </si>
  <si>
    <t>TX-110710</t>
  </si>
  <si>
    <t>TX-110826</t>
  </si>
  <si>
    <t>TX-110945</t>
  </si>
  <si>
    <t>TX-111092</t>
  </si>
  <si>
    <t>TX-111375</t>
  </si>
  <si>
    <t>TX-111530</t>
  </si>
  <si>
    <t>TX-111770</t>
  </si>
  <si>
    <t>TX-112349</t>
  </si>
  <si>
    <t>TX-112383</t>
  </si>
  <si>
    <t>TX-112998</t>
  </si>
  <si>
    <t>TX-113697</t>
  </si>
  <si>
    <t>TX-114402</t>
  </si>
  <si>
    <t>TX-114676</t>
  </si>
  <si>
    <t>TX-115007</t>
  </si>
  <si>
    <t>TX-115121</t>
  </si>
  <si>
    <t>TX-115283</t>
  </si>
  <si>
    <t>TX-115554</t>
  </si>
  <si>
    <t>TX-115712</t>
  </si>
  <si>
    <t>TX-115805</t>
  </si>
  <si>
    <t>TX-115966</t>
  </si>
  <si>
    <t>TX-116142</t>
  </si>
  <si>
    <t>TX-116454</t>
  </si>
  <si>
    <t>TX-116505</t>
  </si>
  <si>
    <t>TX-116653</t>
  </si>
  <si>
    <t>TX-116976</t>
  </si>
  <si>
    <t>TX-116996</t>
  </si>
  <si>
    <t>TX-117497</t>
  </si>
  <si>
    <t>TX-118265</t>
  </si>
  <si>
    <t>TX-118273</t>
  </si>
  <si>
    <t>TX-118524</t>
  </si>
  <si>
    <t>TX-118691</t>
  </si>
  <si>
    <t>TX-118735</t>
  </si>
  <si>
    <t>TX-118995</t>
  </si>
  <si>
    <t>TX-119089</t>
  </si>
  <si>
    <t>TX-119787</t>
  </si>
  <si>
    <t>TX-120366</t>
  </si>
  <si>
    <t>TX-120493</t>
  </si>
  <si>
    <t>TX-121281</t>
  </si>
  <si>
    <t>TX-100252</t>
  </si>
  <si>
    <t>TX-100644</t>
  </si>
  <si>
    <t>TX-100892</t>
  </si>
  <si>
    <t>TX-100942</t>
  </si>
  <si>
    <t>TX-101687</t>
  </si>
  <si>
    <t>TX-101858</t>
  </si>
  <si>
    <t>TX-101888</t>
  </si>
  <si>
    <t>TX-101998</t>
  </si>
  <si>
    <t>TX-103602</t>
  </si>
  <si>
    <t>TX-104005</t>
  </si>
  <si>
    <t>TX-104211</t>
  </si>
  <si>
    <t>TX-104235</t>
  </si>
  <si>
    <t>TX-104453</t>
  </si>
  <si>
    <t>TX-105230</t>
  </si>
  <si>
    <t>TX-108110</t>
  </si>
  <si>
    <t>TX-108485</t>
  </si>
  <si>
    <t>TX-108654</t>
  </si>
  <si>
    <t>TX-108717</t>
  </si>
  <si>
    <t>TX-108771</t>
  </si>
  <si>
    <t>TX-109263</t>
  </si>
  <si>
    <t>TX-109513</t>
  </si>
  <si>
    <t>TX-111035</t>
  </si>
  <si>
    <t>TX-111165</t>
  </si>
  <si>
    <t>TX-111792</t>
  </si>
  <si>
    <t>TX-112296</t>
  </si>
  <si>
    <t>TX-112402</t>
  </si>
  <si>
    <t>TX-112914</t>
  </si>
  <si>
    <t>TX-113635</t>
  </si>
  <si>
    <t>TX-114249</t>
  </si>
  <si>
    <t>TX-114281</t>
  </si>
  <si>
    <t>TX-114689</t>
  </si>
  <si>
    <t>TX-114994</t>
  </si>
  <si>
    <t>TX-115274</t>
  </si>
  <si>
    <t>TX-115497</t>
  </si>
  <si>
    <t>TX-116141</t>
  </si>
  <si>
    <t>TX-116312</t>
  </si>
  <si>
    <t>TX-117743</t>
  </si>
  <si>
    <t>TX-119416</t>
  </si>
  <si>
    <t>TX-119418</t>
  </si>
  <si>
    <t>TX-119609</t>
  </si>
  <si>
    <t>TX-119802</t>
  </si>
  <si>
    <t>TX-119822</t>
  </si>
  <si>
    <t>TX-119859</t>
  </si>
  <si>
    <t>TX-120134</t>
  </si>
  <si>
    <t>TX-120297</t>
  </si>
  <si>
    <t>TX-120434</t>
  </si>
  <si>
    <t>TX-120964</t>
  </si>
  <si>
    <t>TX-121684</t>
  </si>
  <si>
    <t>TX-121776</t>
  </si>
  <si>
    <t>TX-100011</t>
  </si>
  <si>
    <t>TX-102894</t>
  </si>
  <si>
    <t>TX-102897</t>
  </si>
  <si>
    <t>TX-103251</t>
  </si>
  <si>
    <t>TX-103341</t>
  </si>
  <si>
    <t>TX-103736</t>
  </si>
  <si>
    <t>TX-103848</t>
  </si>
  <si>
    <t>TX-104018</t>
  </si>
  <si>
    <t>TX-104250</t>
  </si>
  <si>
    <t>TX-104364</t>
  </si>
  <si>
    <t>TX-104465</t>
  </si>
  <si>
    <t>TX-104569</t>
  </si>
  <si>
    <t>TX-105526</t>
  </si>
  <si>
    <t>TX-105789</t>
  </si>
  <si>
    <t>TX-106089</t>
  </si>
  <si>
    <t>TX-106435</t>
  </si>
  <si>
    <t>TX-106482</t>
  </si>
  <si>
    <t>TX-106954</t>
  </si>
  <si>
    <t>TX-107370</t>
  </si>
  <si>
    <t>TX-108024</t>
  </si>
  <si>
    <t>TX-108231</t>
  </si>
  <si>
    <t>TX-108457</t>
  </si>
  <si>
    <t>TX-108658</t>
  </si>
  <si>
    <t>TX-108911</t>
  </si>
  <si>
    <t>TX-108912</t>
  </si>
  <si>
    <t>TX-109058</t>
  </si>
  <si>
    <t>TX-109617</t>
  </si>
  <si>
    <t>TX-109937</t>
  </si>
  <si>
    <t>TX-110039</t>
  </si>
  <si>
    <t>TX-110147</t>
  </si>
  <si>
    <t>TX-110312</t>
  </si>
  <si>
    <t>TX-110560</t>
  </si>
  <si>
    <t>TX-111911</t>
  </si>
  <si>
    <t>TX-111941</t>
  </si>
  <si>
    <t>TX-112149</t>
  </si>
  <si>
    <t>TX-112343</t>
  </si>
  <si>
    <t>TX-112483</t>
  </si>
  <si>
    <t>TX-112559</t>
  </si>
  <si>
    <t>TX-112642</t>
  </si>
  <si>
    <t>TX-112913</t>
  </si>
  <si>
    <t>TX-112949</t>
  </si>
  <si>
    <t>TX-113111</t>
  </si>
  <si>
    <t>TX-113262</t>
  </si>
  <si>
    <t>TX-113847</t>
  </si>
  <si>
    <t>TX-114072</t>
  </si>
  <si>
    <t>TX-114410</t>
  </si>
  <si>
    <t>TX-114609</t>
  </si>
  <si>
    <t>TX-115552</t>
  </si>
  <si>
    <t>TX-115673</t>
  </si>
  <si>
    <t>TX-115934</t>
  </si>
  <si>
    <t>TX-116434</t>
  </si>
  <si>
    <t>TX-117032</t>
  </si>
  <si>
    <t>TX-118079</t>
  </si>
  <si>
    <t>TX-118421</t>
  </si>
  <si>
    <t>TX-118938</t>
  </si>
  <si>
    <t>TX-118985</t>
  </si>
  <si>
    <t>TX-119385</t>
  </si>
  <si>
    <t>TX-119603</t>
  </si>
  <si>
    <t>TX-119935</t>
  </si>
  <si>
    <t>TX-120216</t>
  </si>
  <si>
    <t>TX-120470</t>
  </si>
  <si>
    <t>TX-120627</t>
  </si>
  <si>
    <t>TX-120873</t>
  </si>
  <si>
    <t>TX-121113</t>
  </si>
  <si>
    <t>TX-121599</t>
  </si>
  <si>
    <t>TX-121807</t>
  </si>
  <si>
    <t>TX-100553</t>
  </si>
  <si>
    <t>TX-100571</t>
  </si>
  <si>
    <t>TX-101213</t>
  </si>
  <si>
    <t>TX-101739</t>
  </si>
  <si>
    <t>TX-101870</t>
  </si>
  <si>
    <t>TX-102067</t>
  </si>
  <si>
    <t>TX-102522</t>
  </si>
  <si>
    <t>TX-102861</t>
  </si>
  <si>
    <t>TX-103021</t>
  </si>
  <si>
    <t>TX-104536</t>
  </si>
  <si>
    <t>TX-106222</t>
  </si>
  <si>
    <t>TX-106566</t>
  </si>
  <si>
    <t>TX-107047</t>
  </si>
  <si>
    <t>TX-107724</t>
  </si>
  <si>
    <t>TX-107887</t>
  </si>
  <si>
    <t>TX-107961</t>
  </si>
  <si>
    <t>TX-108521</t>
  </si>
  <si>
    <t>TX-108683</t>
  </si>
  <si>
    <t>TX-109188</t>
  </si>
  <si>
    <t>TX-110785</t>
  </si>
  <si>
    <t>TX-110808</t>
  </si>
  <si>
    <t>TX-111667</t>
  </si>
  <si>
    <t>TX-111788</t>
  </si>
  <si>
    <t>TX-112675</t>
  </si>
  <si>
    <t>TX-113168</t>
  </si>
  <si>
    <t>TX-113344</t>
  </si>
  <si>
    <t>TX-113595</t>
  </si>
  <si>
    <t>TX-113745</t>
  </si>
  <si>
    <t>TX-115689</t>
  </si>
  <si>
    <t>TX-116001</t>
  </si>
  <si>
    <t>TX-116259</t>
  </si>
  <si>
    <t>TX-116712</t>
  </si>
  <si>
    <t>TX-117062</t>
  </si>
  <si>
    <t>TX-117286</t>
  </si>
  <si>
    <t>TX-117349</t>
  </si>
  <si>
    <t>TX-117717</t>
  </si>
  <si>
    <t>TX-118279</t>
  </si>
  <si>
    <t>TX-118381</t>
  </si>
  <si>
    <t>TX-118505</t>
  </si>
  <si>
    <t>TX-118613</t>
  </si>
  <si>
    <t>TX-118626</t>
  </si>
  <si>
    <t>TX-118802</t>
  </si>
  <si>
    <t>TX-118983</t>
  </si>
  <si>
    <t>TX-119182</t>
  </si>
  <si>
    <t>TX-119397</t>
  </si>
  <si>
    <t>TX-119742</t>
  </si>
  <si>
    <t>TX-120082</t>
  </si>
  <si>
    <t>TX-120667</t>
  </si>
  <si>
    <t>TX-120773</t>
  </si>
  <si>
    <t>TX-121268</t>
  </si>
  <si>
    <t>TX-121874</t>
  </si>
  <si>
    <t>TX-121991</t>
  </si>
  <si>
    <t>TX-100169</t>
  </si>
  <si>
    <t>10-Oct</t>
  </si>
  <si>
    <t>T4</t>
  </si>
  <si>
    <t>TX-100383</t>
  </si>
  <si>
    <t>TX-100759</t>
  </si>
  <si>
    <t>TX-101207</t>
  </si>
  <si>
    <t>TX-101494</t>
  </si>
  <si>
    <t>TX-101821</t>
  </si>
  <si>
    <t>TX-101838</t>
  </si>
  <si>
    <t>TX-101946</t>
  </si>
  <si>
    <t>TX-102155</t>
  </si>
  <si>
    <t>TX-102174</t>
  </si>
  <si>
    <t>TX-102289</t>
  </si>
  <si>
    <t>TX-102335</t>
  </si>
  <si>
    <t>TX-102770</t>
  </si>
  <si>
    <t>TX-102901</t>
  </si>
  <si>
    <t>TX-103120</t>
  </si>
  <si>
    <t>TX-103439</t>
  </si>
  <si>
    <t>TX-103747</t>
  </si>
  <si>
    <t>TX-103938</t>
  </si>
  <si>
    <t>TX-104134</t>
  </si>
  <si>
    <t>TX-104174</t>
  </si>
  <si>
    <t>TX-104421</t>
  </si>
  <si>
    <t>TX-104985</t>
  </si>
  <si>
    <t>TX-105234</t>
  </si>
  <si>
    <t>TX-105810</t>
  </si>
  <si>
    <t>TX-106961</t>
  </si>
  <si>
    <t>TX-107005</t>
  </si>
  <si>
    <t>TX-107608</t>
  </si>
  <si>
    <t>TX-109195</t>
  </si>
  <si>
    <t>TX-109213</t>
  </si>
  <si>
    <t>TX-109962</t>
  </si>
  <si>
    <t>TX-110248</t>
  </si>
  <si>
    <t>TX-111089</t>
  </si>
  <si>
    <t>TX-111237</t>
  </si>
  <si>
    <t>TX-111370</t>
  </si>
  <si>
    <t>TX-111509</t>
  </si>
  <si>
    <t>TX-111562</t>
  </si>
  <si>
    <t>TX-111735</t>
  </si>
  <si>
    <t>TX-112143</t>
  </si>
  <si>
    <t>TX-112219</t>
  </si>
  <si>
    <t>TX-113236</t>
  </si>
  <si>
    <t>TX-113378</t>
  </si>
  <si>
    <t>TX-113721</t>
  </si>
  <si>
    <t>TX-113970</t>
  </si>
  <si>
    <t>TX-114067</t>
  </si>
  <si>
    <t>TX-116696</t>
  </si>
  <si>
    <t>TX-118631</t>
  </si>
  <si>
    <t>TX-118709</t>
  </si>
  <si>
    <t>TX-119147</t>
  </si>
  <si>
    <t>TX-119566</t>
  </si>
  <si>
    <t>TX-120495</t>
  </si>
  <si>
    <t>TX-120665</t>
  </si>
  <si>
    <t>TX-120810</t>
  </si>
  <si>
    <t>TX-121683</t>
  </si>
  <si>
    <t>TX-121722</t>
  </si>
  <si>
    <t>TX-121864</t>
  </si>
  <si>
    <t>TX-100201</t>
  </si>
  <si>
    <t>TX-100426</t>
  </si>
  <si>
    <t>TX-100988</t>
  </si>
  <si>
    <t>TX-101114</t>
  </si>
  <si>
    <t>TX-101247</t>
  </si>
  <si>
    <t>TX-101670</t>
  </si>
  <si>
    <t>TX-103026</t>
  </si>
  <si>
    <t>TX-103344</t>
  </si>
  <si>
    <t>TX-104428</t>
  </si>
  <si>
    <t>TX-104478</t>
  </si>
  <si>
    <t>TX-104621</t>
  </si>
  <si>
    <t>TX-105684</t>
  </si>
  <si>
    <t>TX-105881</t>
  </si>
  <si>
    <t>TX-105886</t>
  </si>
  <si>
    <t>TX-106031</t>
  </si>
  <si>
    <t>TX-106241</t>
  </si>
  <si>
    <t>TX-107126</t>
  </si>
  <si>
    <t>TX-107174</t>
  </si>
  <si>
    <t>TX-107263</t>
  </si>
  <si>
    <t>TX-107442</t>
  </si>
  <si>
    <t>TX-108278</t>
  </si>
  <si>
    <t>TX-109125</t>
  </si>
  <si>
    <t>TX-109320</t>
  </si>
  <si>
    <t>TX-109650</t>
  </si>
  <si>
    <t>TX-110476</t>
  </si>
  <si>
    <t>TX-110571</t>
  </si>
  <si>
    <t>TX-111583</t>
  </si>
  <si>
    <t>TX-112239</t>
  </si>
  <si>
    <t>TX-112518</t>
  </si>
  <si>
    <t>TX-112894</t>
  </si>
  <si>
    <t>TX-113860</t>
  </si>
  <si>
    <t>TX-115251</t>
  </si>
  <si>
    <t>TX-115328</t>
  </si>
  <si>
    <t>TX-116081</t>
  </si>
  <si>
    <t>TX-116121</t>
  </si>
  <si>
    <t>TX-116307</t>
  </si>
  <si>
    <t>TX-116334</t>
  </si>
  <si>
    <t>TX-116701</t>
  </si>
  <si>
    <t>TX-116920</t>
  </si>
  <si>
    <t>TX-117078</t>
  </si>
  <si>
    <t>TX-117921</t>
  </si>
  <si>
    <t>TX-118512</t>
  </si>
  <si>
    <t>TX-118546</t>
  </si>
  <si>
    <t>TX-118600</t>
  </si>
  <si>
    <t>TX-118623</t>
  </si>
  <si>
    <t>TX-118657</t>
  </si>
  <si>
    <t>TX-118986</t>
  </si>
  <si>
    <t>TX-119563</t>
  </si>
  <si>
    <t>TX-119645</t>
  </si>
  <si>
    <t>TX-120348</t>
  </si>
  <si>
    <t>TX-120399</t>
  </si>
  <si>
    <t>TX-120836</t>
  </si>
  <si>
    <t>TX-120916</t>
  </si>
  <si>
    <t>TX-120945</t>
  </si>
  <si>
    <t>TX-121027</t>
  </si>
  <si>
    <t>TX-121634</t>
  </si>
  <si>
    <t>TX-121801</t>
  </si>
  <si>
    <t>TX-121829</t>
  </si>
  <si>
    <t>TX-121950</t>
  </si>
  <si>
    <t>TX-100395</t>
  </si>
  <si>
    <t>TX-100812</t>
  </si>
  <si>
    <t>TX-100921</t>
  </si>
  <si>
    <t>TX-101299</t>
  </si>
  <si>
    <t>TX-101785</t>
  </si>
  <si>
    <t>TX-102436</t>
  </si>
  <si>
    <t>TX-102453</t>
  </si>
  <si>
    <t>TX-102520</t>
  </si>
  <si>
    <t>TX-103333</t>
  </si>
  <si>
    <t>TX-103471</t>
  </si>
  <si>
    <t>TX-103488</t>
  </si>
  <si>
    <t>TX-103962</t>
  </si>
  <si>
    <t>TX-104079</t>
  </si>
  <si>
    <t>TX-104102</t>
  </si>
  <si>
    <t>TX-104493</t>
  </si>
  <si>
    <t>TX-105087</t>
  </si>
  <si>
    <t>TX-105303</t>
  </si>
  <si>
    <t>TX-105364</t>
  </si>
  <si>
    <t>TX-105592</t>
  </si>
  <si>
    <t>TX-105751</t>
  </si>
  <si>
    <t>TX-105755</t>
  </si>
  <si>
    <t>TX-106328</t>
  </si>
  <si>
    <t>TX-106725</t>
  </si>
  <si>
    <t>TX-106966</t>
  </si>
  <si>
    <t>TX-107146</t>
  </si>
  <si>
    <t>TX-107823</t>
  </si>
  <si>
    <t>TX-108034</t>
  </si>
  <si>
    <t>TX-108627</t>
  </si>
  <si>
    <t>TX-108652</t>
  </si>
  <si>
    <t>TX-108755</t>
  </si>
  <si>
    <t>TX-108887</t>
  </si>
  <si>
    <t>TX-109838</t>
  </si>
  <si>
    <t>TX-110200</t>
  </si>
  <si>
    <t>TX-110586</t>
  </si>
  <si>
    <t>TX-110603</t>
  </si>
  <si>
    <t>TX-111601</t>
  </si>
  <si>
    <t>TX-111800</t>
  </si>
  <si>
    <t>TX-112076</t>
  </si>
  <si>
    <t>TX-112846</t>
  </si>
  <si>
    <t>TX-113242</t>
  </si>
  <si>
    <t>TX-113701</t>
  </si>
  <si>
    <t>TX-114630</t>
  </si>
  <si>
    <t>TX-114705</t>
  </si>
  <si>
    <t>TX-114712</t>
  </si>
  <si>
    <t>TX-114915</t>
  </si>
  <si>
    <t>TX-115327</t>
  </si>
  <si>
    <t>TX-115605</t>
  </si>
  <si>
    <t>TX-115845</t>
  </si>
  <si>
    <t>TX-115896</t>
  </si>
  <si>
    <t>TX-116598</t>
  </si>
  <si>
    <t>TX-116849</t>
  </si>
  <si>
    <t>TX-117213</t>
  </si>
  <si>
    <t>TX-117370</t>
  </si>
  <si>
    <t>TX-117579</t>
  </si>
  <si>
    <t>TX-117654</t>
  </si>
  <si>
    <t>TX-117842</t>
  </si>
  <si>
    <t>TX-118239</t>
  </si>
  <si>
    <t>TX-118411</t>
  </si>
  <si>
    <t>TX-118836</t>
  </si>
  <si>
    <t>TX-120643</t>
  </si>
  <si>
    <t>TX-120675</t>
  </si>
  <si>
    <t>TX-121164</t>
  </si>
  <si>
    <t>TX-121213</t>
  </si>
  <si>
    <t>TX-121235</t>
  </si>
  <si>
    <t>TX-121518</t>
  </si>
  <si>
    <t>TX-121820</t>
  </si>
  <si>
    <t>TX-100013</t>
  </si>
  <si>
    <t>TX-100581</t>
  </si>
  <si>
    <t>TX-100735</t>
  </si>
  <si>
    <t>TX-100736</t>
  </si>
  <si>
    <t>TX-101248</t>
  </si>
  <si>
    <t>TX-101395</t>
  </si>
  <si>
    <t>TX-101902</t>
  </si>
  <si>
    <t>TX-101911</t>
  </si>
  <si>
    <t>TX-101992</t>
  </si>
  <si>
    <t>TX-102060</t>
  </si>
  <si>
    <t>TX-102304</t>
  </si>
  <si>
    <t>TX-102554</t>
  </si>
  <si>
    <t>TX-103022</t>
  </si>
  <si>
    <t>TX-103143</t>
  </si>
  <si>
    <t>TX-103530</t>
  </si>
  <si>
    <t>TX-103755</t>
  </si>
  <si>
    <t>TX-103926</t>
  </si>
  <si>
    <t>TX-104522</t>
  </si>
  <si>
    <t>TX-104709</t>
  </si>
  <si>
    <t>TX-104894</t>
  </si>
  <si>
    <t>TX-104933</t>
  </si>
  <si>
    <t>TX-105156</t>
  </si>
  <si>
    <t>TX-105210</t>
  </si>
  <si>
    <t>TX-105232</t>
  </si>
  <si>
    <t>TX-105282</t>
  </si>
  <si>
    <t>TX-105614</t>
  </si>
  <si>
    <t>TX-105619</t>
  </si>
  <si>
    <t>TX-106046</t>
  </si>
  <si>
    <t>TX-106339</t>
  </si>
  <si>
    <t>TX-106492</t>
  </si>
  <si>
    <t>TX-106902</t>
  </si>
  <si>
    <t>TX-107276</t>
  </si>
  <si>
    <t>TX-107285</t>
  </si>
  <si>
    <t>TX-109060</t>
  </si>
  <si>
    <t>TX-109610</t>
  </si>
  <si>
    <t>TX-109657</t>
  </si>
  <si>
    <t>TX-109852</t>
  </si>
  <si>
    <t>TX-109954</t>
  </si>
  <si>
    <t>TX-110400</t>
  </si>
  <si>
    <t>TX-110417</t>
  </si>
  <si>
    <t>TX-110430</t>
  </si>
  <si>
    <t>TX-110490</t>
  </si>
  <si>
    <t>TX-110573</t>
  </si>
  <si>
    <t>TX-110589</t>
  </si>
  <si>
    <t>TX-110666</t>
  </si>
  <si>
    <t>TX-110907</t>
  </si>
  <si>
    <t>TX-111631</t>
  </si>
  <si>
    <t>TX-112340</t>
  </si>
  <si>
    <t>TX-112359</t>
  </si>
  <si>
    <t>TX-112811</t>
  </si>
  <si>
    <t>TX-112936</t>
  </si>
  <si>
    <t>TX-113474</t>
  </si>
  <si>
    <t>TX-113823</t>
  </si>
  <si>
    <t>TX-113848</t>
  </si>
  <si>
    <t>TX-114434</t>
  </si>
  <si>
    <t>TX-114486</t>
  </si>
  <si>
    <t>TX-114550</t>
  </si>
  <si>
    <t>TX-115069</t>
  </si>
  <si>
    <t>TX-115396</t>
  </si>
  <si>
    <t>TX-115806</t>
  </si>
  <si>
    <t>TX-115921</t>
  </si>
  <si>
    <t>TX-116555</t>
  </si>
  <si>
    <t>TX-116893</t>
  </si>
  <si>
    <t>TX-117020</t>
  </si>
  <si>
    <t>TX-117680</t>
  </si>
  <si>
    <t>TX-117925</t>
  </si>
  <si>
    <t>TX-118022</t>
  </si>
  <si>
    <t>TX-118719</t>
  </si>
  <si>
    <t>TX-118776</t>
  </si>
  <si>
    <t>TX-119518</t>
  </si>
  <si>
    <t>TX-119922</t>
  </si>
  <si>
    <t>TX-120148</t>
  </si>
  <si>
    <t>TX-120279</t>
  </si>
  <si>
    <t>TX-120472</t>
  </si>
  <si>
    <t>TX-120577</t>
  </si>
  <si>
    <t>TX-120696</t>
  </si>
  <si>
    <t>TX-121049</t>
  </si>
  <si>
    <t>TX-121816</t>
  </si>
  <si>
    <t>TX-100221</t>
  </si>
  <si>
    <t>TX-100609</t>
  </si>
  <si>
    <t>TX-100927</t>
  </si>
  <si>
    <t>TX-102438</t>
  </si>
  <si>
    <t>TX-102618</t>
  </si>
  <si>
    <t>TX-102630</t>
  </si>
  <si>
    <t>TX-102796</t>
  </si>
  <si>
    <t>TX-103070</t>
  </si>
  <si>
    <t>TX-103163</t>
  </si>
  <si>
    <t>TX-103512</t>
  </si>
  <si>
    <t>TX-103821</t>
  </si>
  <si>
    <t>TX-104167</t>
  </si>
  <si>
    <t>TX-104275</t>
  </si>
  <si>
    <t>TX-104376</t>
  </si>
  <si>
    <t>TX-104445</t>
  </si>
  <si>
    <t>TX-105567</t>
  </si>
  <si>
    <t>TX-105591</t>
  </si>
  <si>
    <t>TX-105597</t>
  </si>
  <si>
    <t>TX-106181</t>
  </si>
  <si>
    <t>TX-107327</t>
  </si>
  <si>
    <t>TX-108201</t>
  </si>
  <si>
    <t>TX-108797</t>
  </si>
  <si>
    <t>TX-109140</t>
  </si>
  <si>
    <t>TX-109231</t>
  </si>
  <si>
    <t>TX-109433</t>
  </si>
  <si>
    <t>TX-109766</t>
  </si>
  <si>
    <t>TX-109889</t>
  </si>
  <si>
    <t>TX-110079</t>
  </si>
  <si>
    <t>TX-111397</t>
  </si>
  <si>
    <t>TX-111979</t>
  </si>
  <si>
    <t>TX-112044</t>
  </si>
  <si>
    <t>TX-112085</t>
  </si>
  <si>
    <t>TX-112092</t>
  </si>
  <si>
    <t>TX-112418</t>
  </si>
  <si>
    <t>TX-113003</t>
  </si>
  <si>
    <t>TX-113208</t>
  </si>
  <si>
    <t>TX-113276</t>
  </si>
  <si>
    <t>TX-113821</t>
  </si>
  <si>
    <t>TX-113834</t>
  </si>
  <si>
    <t>TX-114471</t>
  </si>
  <si>
    <t>TX-114472</t>
  </si>
  <si>
    <t>TX-114518</t>
  </si>
  <si>
    <t>TX-114523</t>
  </si>
  <si>
    <t>TX-114849</t>
  </si>
  <si>
    <t>TX-114945</t>
  </si>
  <si>
    <t>TX-115349</t>
  </si>
  <si>
    <t>TX-115541</t>
  </si>
  <si>
    <t>TX-115732</t>
  </si>
  <si>
    <t>TX-117517</t>
  </si>
  <si>
    <t>TX-118624</t>
  </si>
  <si>
    <t>TX-118833</t>
  </si>
  <si>
    <t>TX-118999</t>
  </si>
  <si>
    <t>TX-119160</t>
  </si>
  <si>
    <t>TX-119363</t>
  </si>
  <si>
    <t>TX-119668</t>
  </si>
  <si>
    <t>TX-119703</t>
  </si>
  <si>
    <t>TX-119781</t>
  </si>
  <si>
    <t>TX-119831</t>
  </si>
  <si>
    <t>TX-119968</t>
  </si>
  <si>
    <t>TX-120150</t>
  </si>
  <si>
    <t>TX-120317</t>
  </si>
  <si>
    <t>TX-121178</t>
  </si>
  <si>
    <t>TX-121790</t>
  </si>
  <si>
    <t>TX-121997</t>
  </si>
  <si>
    <t>TX-100974</t>
  </si>
  <si>
    <t>TX-101396</t>
  </si>
  <si>
    <t>TX-101558</t>
  </si>
  <si>
    <t>TX-101964</t>
  </si>
  <si>
    <t>TX-102400</t>
  </si>
  <si>
    <t>TX-102589</t>
  </si>
  <si>
    <t>TX-102931</t>
  </si>
  <si>
    <t>TX-103287</t>
  </si>
  <si>
    <t>TX-103589</t>
  </si>
  <si>
    <t>TX-104462</t>
  </si>
  <si>
    <t>TX-104868</t>
  </si>
  <si>
    <t>TX-105275</t>
  </si>
  <si>
    <t>TX-105504</t>
  </si>
  <si>
    <t>TX-106053</t>
  </si>
  <si>
    <t>TX-106100</t>
  </si>
  <si>
    <t>TX-106607</t>
  </si>
  <si>
    <t>TX-106723</t>
  </si>
  <si>
    <t>TX-107077</t>
  </si>
  <si>
    <t>TX-107897</t>
  </si>
  <si>
    <t>TX-108364</t>
  </si>
  <si>
    <t>TX-108638</t>
  </si>
  <si>
    <t>TX-108783</t>
  </si>
  <si>
    <t>TX-108846</t>
  </si>
  <si>
    <t>TX-108975</t>
  </si>
  <si>
    <t>TX-109175</t>
  </si>
  <si>
    <t>TX-109753</t>
  </si>
  <si>
    <t>TX-109973</t>
  </si>
  <si>
    <t>TX-110181</t>
  </si>
  <si>
    <t>TX-110899</t>
  </si>
  <si>
    <t>TX-111328</t>
  </si>
  <si>
    <t>TX-111646</t>
  </si>
  <si>
    <t>TX-111726</t>
  </si>
  <si>
    <t>TX-112053</t>
  </si>
  <si>
    <t>TX-112874</t>
  </si>
  <si>
    <t>TX-112942</t>
  </si>
  <si>
    <t>TX-113250</t>
  </si>
  <si>
    <t>TX-113288</t>
  </si>
  <si>
    <t>TX-113327</t>
  </si>
  <si>
    <t>TX-113354</t>
  </si>
  <si>
    <t>TX-114530</t>
  </si>
  <si>
    <t>TX-114680</t>
  </si>
  <si>
    <t>TX-114755</t>
  </si>
  <si>
    <t>TX-115445</t>
  </si>
  <si>
    <t>TX-115648</t>
  </si>
  <si>
    <t>TX-116139</t>
  </si>
  <si>
    <t>TX-116212</t>
  </si>
  <si>
    <t>TX-116415</t>
  </si>
  <si>
    <t>TX-117041</t>
  </si>
  <si>
    <t>TX-117235</t>
  </si>
  <si>
    <t>TX-117470</t>
  </si>
  <si>
    <t>TX-118337</t>
  </si>
  <si>
    <t>TX-118430</t>
  </si>
  <si>
    <t>TX-118471</t>
  </si>
  <si>
    <t>TX-119058</t>
  </si>
  <si>
    <t>TX-119286</t>
  </si>
  <si>
    <t>TX-119533</t>
  </si>
  <si>
    <t>TX-120011</t>
  </si>
  <si>
    <t>TX-121720</t>
  </si>
  <si>
    <t>TX-100259</t>
  </si>
  <si>
    <t>TX-100796</t>
  </si>
  <si>
    <t>TX-101038</t>
  </si>
  <si>
    <t>TX-101495</t>
  </si>
  <si>
    <t>TX-101626</t>
  </si>
  <si>
    <t>TX-101699</t>
  </si>
  <si>
    <t>TX-101721</t>
  </si>
  <si>
    <t>TX-102383</t>
  </si>
  <si>
    <t>TX-103193</t>
  </si>
  <si>
    <t>TX-103812</t>
  </si>
  <si>
    <t>TX-104290</t>
  </si>
  <si>
    <t>TX-104877</t>
  </si>
  <si>
    <t>TX-104922</t>
  </si>
  <si>
    <t>TX-105377</t>
  </si>
  <si>
    <t>TX-105796</t>
  </si>
  <si>
    <t>TX-106018</t>
  </si>
  <si>
    <t>TX-107793</t>
  </si>
  <si>
    <t>TX-107941</t>
  </si>
  <si>
    <t>TX-108916</t>
  </si>
  <si>
    <t>TX-108969</t>
  </si>
  <si>
    <t>TX-109561</t>
  </si>
  <si>
    <t>TX-109750</t>
  </si>
  <si>
    <t>TX-109861</t>
  </si>
  <si>
    <t>TX-110093</t>
  </si>
  <si>
    <t>TX-110574</t>
  </si>
  <si>
    <t>TX-110629</t>
  </si>
  <si>
    <t>TX-111060</t>
  </si>
  <si>
    <t>TX-111333</t>
  </si>
  <si>
    <t>TX-111783</t>
  </si>
  <si>
    <t>TX-111899</t>
  </si>
  <si>
    <t>TX-113083</t>
  </si>
  <si>
    <t>TX-114473</t>
  </si>
  <si>
    <t>TX-114856</t>
  </si>
  <si>
    <t>TX-114927</t>
  </si>
  <si>
    <t>TX-115211</t>
  </si>
  <si>
    <t>TX-115434</t>
  </si>
  <si>
    <t>TX-116096</t>
  </si>
  <si>
    <t>TX-116314</t>
  </si>
  <si>
    <t>TX-116645</t>
  </si>
  <si>
    <t>TX-116968</t>
  </si>
  <si>
    <t>TX-118021</t>
  </si>
  <si>
    <t>TX-118708</t>
  </si>
  <si>
    <t>TX-118860</t>
  </si>
  <si>
    <t>TX-119091</t>
  </si>
  <si>
    <t>TX-119284</t>
  </si>
  <si>
    <t>TX-119643</t>
  </si>
  <si>
    <t>TX-119825</t>
  </si>
  <si>
    <t>TX-120382</t>
  </si>
  <si>
    <t>TX-120591</t>
  </si>
  <si>
    <t>TX-120884</t>
  </si>
  <si>
    <t>TX-121540</t>
  </si>
  <si>
    <t>TX-100375</t>
  </si>
  <si>
    <t>TX-100457</t>
  </si>
  <si>
    <t>TX-100681</t>
  </si>
  <si>
    <t>TX-102054</t>
  </si>
  <si>
    <t>TX-102076</t>
  </si>
  <si>
    <t>TX-103003</t>
  </si>
  <si>
    <t>TX-103891</t>
  </si>
  <si>
    <t>TX-104617</t>
  </si>
  <si>
    <t>TX-105228</t>
  </si>
  <si>
    <t>TX-106474</t>
  </si>
  <si>
    <t>TX-107473</t>
  </si>
  <si>
    <t>TX-108057</t>
  </si>
  <si>
    <t>TX-108272</t>
  </si>
  <si>
    <t>TX-108605</t>
  </si>
  <si>
    <t>TX-108662</t>
  </si>
  <si>
    <t>TX-108832</t>
  </si>
  <si>
    <t>TX-108864</t>
  </si>
  <si>
    <t>TX-109000</t>
  </si>
  <si>
    <t>TX-109452</t>
  </si>
  <si>
    <t>TX-109611</t>
  </si>
  <si>
    <t>TX-109622</t>
  </si>
  <si>
    <t>TX-109660</t>
  </si>
  <si>
    <t>TX-109712</t>
  </si>
  <si>
    <t>TX-109922</t>
  </si>
  <si>
    <t>TX-109930</t>
  </si>
  <si>
    <t>TX-111010</t>
  </si>
  <si>
    <t>TX-112084</t>
  </si>
  <si>
    <t>TX-112255</t>
  </si>
  <si>
    <t>TX-112673</t>
  </si>
  <si>
    <t>TX-113191</t>
  </si>
  <si>
    <t>TX-113199</t>
  </si>
  <si>
    <t>TX-113494</t>
  </si>
  <si>
    <t>TX-113924</t>
  </si>
  <si>
    <t>TX-114118</t>
  </si>
  <si>
    <t>TX-114186</t>
  </si>
  <si>
    <t>TX-115087</t>
  </si>
  <si>
    <t>TX-115435</t>
  </si>
  <si>
    <t>TX-116731</t>
  </si>
  <si>
    <t>TX-116991</t>
  </si>
  <si>
    <t>TX-117402</t>
  </si>
  <si>
    <t>TX-117728</t>
  </si>
  <si>
    <t>TX-118095</t>
  </si>
  <si>
    <t>TX-118210</t>
  </si>
  <si>
    <t>TX-118223</t>
  </si>
  <si>
    <t>TX-118465</t>
  </si>
  <si>
    <t>TX-119281</t>
  </si>
  <si>
    <t>TX-119879</t>
  </si>
  <si>
    <t>TX-119972</t>
  </si>
  <si>
    <t>TX-120236</t>
  </si>
  <si>
    <t>TX-120637</t>
  </si>
  <si>
    <t>TX-120864</t>
  </si>
  <si>
    <t>TX-121111</t>
  </si>
  <si>
    <t>TX-121169</t>
  </si>
  <si>
    <t>TX-100178</t>
  </si>
  <si>
    <t>TX-100390</t>
  </si>
  <si>
    <t>TX-100403</t>
  </si>
  <si>
    <t>TX-101011</t>
  </si>
  <si>
    <t>TX-101429</t>
  </si>
  <si>
    <t>TX-101759</t>
  </si>
  <si>
    <t>TX-102199</t>
  </si>
  <si>
    <t>TX-102391</t>
  </si>
  <si>
    <t>TX-103317</t>
  </si>
  <si>
    <t>TX-103880</t>
  </si>
  <si>
    <t>TX-103888</t>
  </si>
  <si>
    <t>TX-104080</t>
  </si>
  <si>
    <t>TX-104161</t>
  </si>
  <si>
    <t>TX-104248</t>
  </si>
  <si>
    <t>TX-105223</t>
  </si>
  <si>
    <t>TX-105302</t>
  </si>
  <si>
    <t>TX-105516</t>
  </si>
  <si>
    <t>TX-106476</t>
  </si>
  <si>
    <t>TX-106904</t>
  </si>
  <si>
    <t>TX-107399</t>
  </si>
  <si>
    <t>TX-107565</t>
  </si>
  <si>
    <t>TX-107626</t>
  </si>
  <si>
    <t>TX-107948</t>
  </si>
  <si>
    <t>TX-108344</t>
  </si>
  <si>
    <t>TX-108454</t>
  </si>
  <si>
    <t>TX-108806</t>
  </si>
  <si>
    <t>TX-109431</t>
  </si>
  <si>
    <t>TX-109565</t>
  </si>
  <si>
    <t>TX-109613</t>
  </si>
  <si>
    <t>TX-110180</t>
  </si>
  <si>
    <t>TX-110505</t>
  </si>
  <si>
    <t>TX-110741</t>
  </si>
  <si>
    <t>TX-111857</t>
  </si>
  <si>
    <t>TX-111910</t>
  </si>
  <si>
    <t>TX-112124</t>
  </si>
  <si>
    <t>TX-112448</t>
  </si>
  <si>
    <t>TX-112986</t>
  </si>
  <si>
    <t>TX-113183</t>
  </si>
  <si>
    <t>TX-113507</t>
  </si>
  <si>
    <t>TX-113700</t>
  </si>
  <si>
    <t>TX-113816</t>
  </si>
  <si>
    <t>TX-113817</t>
  </si>
  <si>
    <t>TX-114022</t>
  </si>
  <si>
    <t>TX-114120</t>
  </si>
  <si>
    <t>TX-115350</t>
  </si>
  <si>
    <t>TX-115741</t>
  </si>
  <si>
    <t>TX-116247</t>
  </si>
  <si>
    <t>TX-116642</t>
  </si>
  <si>
    <t>TX-117335</t>
  </si>
  <si>
    <t>TX-117379</t>
  </si>
  <si>
    <t>TX-117615</t>
  </si>
  <si>
    <t>TX-117719</t>
  </si>
  <si>
    <t>TX-117859</t>
  </si>
  <si>
    <t>TX-118285</t>
  </si>
  <si>
    <t>TX-119583</t>
  </si>
  <si>
    <t>TX-119600</t>
  </si>
  <si>
    <t>TX-119966</t>
  </si>
  <si>
    <t>TX-120288</t>
  </si>
  <si>
    <t>TX-120984</t>
  </si>
  <si>
    <t>TX-121136</t>
  </si>
  <si>
    <t>TX-100080</t>
  </si>
  <si>
    <t>TX-100638</t>
  </si>
  <si>
    <t>TX-100767</t>
  </si>
  <si>
    <t>TX-100975</t>
  </si>
  <si>
    <t>TX-102726</t>
  </si>
  <si>
    <t>TX-102864</t>
  </si>
  <si>
    <t>TX-102928</t>
  </si>
  <si>
    <t>TX-102950</t>
  </si>
  <si>
    <t>TX-103625</t>
  </si>
  <si>
    <t>TX-103832</t>
  </si>
  <si>
    <t>TX-104368</t>
  </si>
  <si>
    <t>TX-104674</t>
  </si>
  <si>
    <t>TX-105086</t>
  </si>
  <si>
    <t>TX-105130</t>
  </si>
  <si>
    <t>TX-105563</t>
  </si>
  <si>
    <t>TX-106418</t>
  </si>
  <si>
    <t>TX-106831</t>
  </si>
  <si>
    <t>TX-107933</t>
  </si>
  <si>
    <t>TX-108340</t>
  </si>
  <si>
    <t>TX-108368</t>
  </si>
  <si>
    <t>TX-108498</t>
  </si>
  <si>
    <t>TX-108726</t>
  </si>
  <si>
    <t>TX-108787</t>
  </si>
  <si>
    <t>TX-108810</t>
  </si>
  <si>
    <t>TX-109081</t>
  </si>
  <si>
    <t>TX-110401</t>
  </si>
  <si>
    <t>TX-110465</t>
  </si>
  <si>
    <t>TX-111361</t>
  </si>
  <si>
    <t>TX-111809</t>
  </si>
  <si>
    <t>TX-112329</t>
  </si>
  <si>
    <t>TX-112628</t>
  </si>
  <si>
    <t>TX-112630</t>
  </si>
  <si>
    <t>TX-112769</t>
  </si>
  <si>
    <t>TX-113427</t>
  </si>
  <si>
    <t>TX-113492</t>
  </si>
  <si>
    <t>TX-113659</t>
  </si>
  <si>
    <t>TX-113688</t>
  </si>
  <si>
    <t>TX-113694</t>
  </si>
  <si>
    <t>TX-114076</t>
  </si>
  <si>
    <t>TX-114561</t>
  </si>
  <si>
    <t>TX-116697</t>
  </si>
  <si>
    <t>TX-116916</t>
  </si>
  <si>
    <t>TX-117322</t>
  </si>
  <si>
    <t>TX-117433</t>
  </si>
  <si>
    <t>TX-117570</t>
  </si>
  <si>
    <t>TX-118066</t>
  </si>
  <si>
    <t>TX-118588</t>
  </si>
  <si>
    <t>TX-118673</t>
  </si>
  <si>
    <t>TX-118724</t>
  </si>
  <si>
    <t>TX-119093</t>
  </si>
  <si>
    <t>TX-119728</t>
  </si>
  <si>
    <t>TX-119883</t>
  </si>
  <si>
    <t>TX-120320</t>
  </si>
  <si>
    <t>TX-121226</t>
  </si>
  <si>
    <t>TX-121244</t>
  </si>
  <si>
    <t>TX-121441</t>
  </si>
  <si>
    <t>TX-121446</t>
  </si>
  <si>
    <t>TX-121738</t>
  </si>
  <si>
    <t>TX-100063</t>
  </si>
  <si>
    <t>TX-100378</t>
  </si>
  <si>
    <t>TX-100381</t>
  </si>
  <si>
    <t>TX-100657</t>
  </si>
  <si>
    <t>TX-101287</t>
  </si>
  <si>
    <t>TX-101865</t>
  </si>
  <si>
    <t>TX-102131</t>
  </si>
  <si>
    <t>TX-102328</t>
  </si>
  <si>
    <t>TX-102509</t>
  </si>
  <si>
    <t>TX-103012</t>
  </si>
  <si>
    <t>TX-103142</t>
  </si>
  <si>
    <t>TX-104496</t>
  </si>
  <si>
    <t>TX-105105</t>
  </si>
  <si>
    <t>TX-105920</t>
  </si>
  <si>
    <t>TX-105943</t>
  </si>
  <si>
    <t>TX-106399</t>
  </si>
  <si>
    <t>TX-106965</t>
  </si>
  <si>
    <t>TX-106999</t>
  </si>
  <si>
    <t>TX-107447</t>
  </si>
  <si>
    <t>TX-108141</t>
  </si>
  <si>
    <t>TX-108872</t>
  </si>
  <si>
    <t>TX-108945</t>
  </si>
  <si>
    <t>TX-108985</t>
  </si>
  <si>
    <t>TX-109677</t>
  </si>
  <si>
    <t>TX-109816</t>
  </si>
  <si>
    <t>TX-109881</t>
  </si>
  <si>
    <t>TX-110462</t>
  </si>
  <si>
    <t>TX-110621</t>
  </si>
  <si>
    <t>TX-110713</t>
  </si>
  <si>
    <t>TX-111017</t>
  </si>
  <si>
    <t>TX-111317</t>
  </si>
  <si>
    <t>TX-111329</t>
  </si>
  <si>
    <t>TX-111415</t>
  </si>
  <si>
    <t>TX-111571</t>
  </si>
  <si>
    <t>TX-112241</t>
  </si>
  <si>
    <t>TX-112429</t>
  </si>
  <si>
    <t>TX-112488</t>
  </si>
  <si>
    <t>TX-112836</t>
  </si>
  <si>
    <t>TX-112837</t>
  </si>
  <si>
    <t>TX-113274</t>
  </si>
  <si>
    <t>TX-113792</t>
  </si>
  <si>
    <t>TX-113940</t>
  </si>
  <si>
    <t>TX-114372</t>
  </si>
  <si>
    <t>TX-115103</t>
  </si>
  <si>
    <t>TX-115183</t>
  </si>
  <si>
    <t>TX-115266</t>
  </si>
  <si>
    <t>TX-115334</t>
  </si>
  <si>
    <t>TX-115499</t>
  </si>
  <si>
    <t>TX-115908</t>
  </si>
  <si>
    <t>TX-116185</t>
  </si>
  <si>
    <t>TX-116681</t>
  </si>
  <si>
    <t>TX-116821</t>
  </si>
  <si>
    <t>TX-119172</t>
  </si>
  <si>
    <t>TX-119196</t>
  </si>
  <si>
    <t>TX-119763</t>
  </si>
  <si>
    <t>TX-120194</t>
  </si>
  <si>
    <t>TX-120636</t>
  </si>
  <si>
    <t>TX-120955</t>
  </si>
  <si>
    <t>TX-120958</t>
  </si>
  <si>
    <t>TX-121236</t>
  </si>
  <si>
    <t>TX-121295</t>
  </si>
  <si>
    <t>TX-121836</t>
  </si>
  <si>
    <t>TX-121906</t>
  </si>
  <si>
    <t>TX-100329</t>
  </si>
  <si>
    <t>TX-100757</t>
  </si>
  <si>
    <t>TX-101049</t>
  </si>
  <si>
    <t>TX-101553</t>
  </si>
  <si>
    <t>TX-101716</t>
  </si>
  <si>
    <t>TX-101725</t>
  </si>
  <si>
    <t>TX-101744</t>
  </si>
  <si>
    <t>TX-101898</t>
  </si>
  <si>
    <t>TX-101910</t>
  </si>
  <si>
    <t>TX-102127</t>
  </si>
  <si>
    <t>TX-102306</t>
  </si>
  <si>
    <t>TX-102420</t>
  </si>
  <si>
    <t>TX-102694</t>
  </si>
  <si>
    <t>TX-104166</t>
  </si>
  <si>
    <t>TX-105458</t>
  </si>
  <si>
    <t>TX-105836</t>
  </si>
  <si>
    <t>TX-105972</t>
  </si>
  <si>
    <t>TX-106130</t>
  </si>
  <si>
    <t>TX-106169</t>
  </si>
  <si>
    <t>TX-106442</t>
  </si>
  <si>
    <t>TX-106617</t>
  </si>
  <si>
    <t>TX-106959</t>
  </si>
  <si>
    <t>TX-107289</t>
  </si>
  <si>
    <t>TX-107514</t>
  </si>
  <si>
    <t>TX-107704</t>
  </si>
  <si>
    <t>TX-108037</t>
  </si>
  <si>
    <t>TX-108252</t>
  </si>
  <si>
    <t>TX-108265</t>
  </si>
  <si>
    <t>TX-108376</t>
  </si>
  <si>
    <t>TX-109138</t>
  </si>
  <si>
    <t>TX-109340</t>
  </si>
  <si>
    <t>TX-109888</t>
  </si>
  <si>
    <t>TX-110341</t>
  </si>
  <si>
    <t>TX-110536</t>
  </si>
  <si>
    <t>TX-111654</t>
  </si>
  <si>
    <t>TX-111964</t>
  </si>
  <si>
    <t>TX-112145</t>
  </si>
  <si>
    <t>TX-112360</t>
  </si>
  <si>
    <t>TX-113169</t>
  </si>
  <si>
    <t>TX-113377</t>
  </si>
  <si>
    <t>TX-113421</t>
  </si>
  <si>
    <t>TX-113437</t>
  </si>
  <si>
    <t>TX-113479</t>
  </si>
  <si>
    <t>TX-113523</t>
  </si>
  <si>
    <t>TX-113963</t>
  </si>
  <si>
    <t>TX-114547</t>
  </si>
  <si>
    <t>TX-114575</t>
  </si>
  <si>
    <t>TX-115174</t>
  </si>
  <si>
    <t>TX-115441</t>
  </si>
  <si>
    <t>TX-116071</t>
  </si>
  <si>
    <t>TX-116116</t>
  </si>
  <si>
    <t>TX-116357</t>
  </si>
  <si>
    <t>TX-116890</t>
  </si>
  <si>
    <t>TX-117222</t>
  </si>
  <si>
    <t>TX-118435</t>
  </si>
  <si>
    <t>TX-118571</t>
  </si>
  <si>
    <t>TX-120668</t>
  </si>
  <si>
    <t>TX-120846</t>
  </si>
  <si>
    <t>TX-120999</t>
  </si>
  <si>
    <t>TX-121165</t>
  </si>
  <si>
    <t>TX-121647</t>
  </si>
  <si>
    <t>TX-121929</t>
  </si>
  <si>
    <t>TX-101225</t>
  </si>
  <si>
    <t>TX-101614</t>
  </si>
  <si>
    <t>TX-101728</t>
  </si>
  <si>
    <t>TX-102089</t>
  </si>
  <si>
    <t>TX-102202</t>
  </si>
  <si>
    <t>TX-102839</t>
  </si>
  <si>
    <t>TX-102923</t>
  </si>
  <si>
    <t>TX-103347</t>
  </si>
  <si>
    <t>TX-104187</t>
  </si>
  <si>
    <t>TX-104360</t>
  </si>
  <si>
    <t>TX-104668</t>
  </si>
  <si>
    <t>TX-104915</t>
  </si>
  <si>
    <t>TX-104940</t>
  </si>
  <si>
    <t>TX-105963</t>
  </si>
  <si>
    <t>TX-106090</t>
  </si>
  <si>
    <t>TX-106114</t>
  </si>
  <si>
    <t>TX-106755</t>
  </si>
  <si>
    <t>TX-107188</t>
  </si>
  <si>
    <t>TX-107385</t>
  </si>
  <si>
    <t>TX-107878</t>
  </si>
  <si>
    <t>TX-107951</t>
  </si>
  <si>
    <t>TX-108384</t>
  </si>
  <si>
    <t>TX-108637</t>
  </si>
  <si>
    <t>TX-108750</t>
  </si>
  <si>
    <t>TX-109335</t>
  </si>
  <si>
    <t>TX-109501</t>
  </si>
  <si>
    <t>TX-109855</t>
  </si>
  <si>
    <t>TX-109941</t>
  </si>
  <si>
    <t>TX-110806</t>
  </si>
  <si>
    <t>TX-111176</t>
  </si>
  <si>
    <t>TX-111408</t>
  </si>
  <si>
    <t>TX-111620</t>
  </si>
  <si>
    <t>TX-112818</t>
  </si>
  <si>
    <t>TX-112961</t>
  </si>
  <si>
    <t>TX-113270</t>
  </si>
  <si>
    <t>TX-113411</t>
  </si>
  <si>
    <t>TX-113583</t>
  </si>
  <si>
    <t>TX-113675</t>
  </si>
  <si>
    <t>TX-114620</t>
  </si>
  <si>
    <t>TX-115483</t>
  </si>
  <si>
    <t>TX-115589</t>
  </si>
  <si>
    <t>TX-115707</t>
  </si>
  <si>
    <t>TX-115783</t>
  </si>
  <si>
    <t>TX-115851</t>
  </si>
  <si>
    <t>TX-116106</t>
  </si>
  <si>
    <t>TX-116110</t>
  </si>
  <si>
    <t>TX-117549</t>
  </si>
  <si>
    <t>TX-117551</t>
  </si>
  <si>
    <t>TX-117553</t>
  </si>
  <si>
    <t>TX-117699</t>
  </si>
  <si>
    <t>TX-118064</t>
  </si>
  <si>
    <t>TX-118753</t>
  </si>
  <si>
    <t>TX-118932</t>
  </si>
  <si>
    <t>TX-119001</t>
  </si>
  <si>
    <t>TX-119050</t>
  </si>
  <si>
    <t>TX-119379</t>
  </si>
  <si>
    <t>TX-119454</t>
  </si>
  <si>
    <t>TX-120283</t>
  </si>
  <si>
    <t>TX-121691</t>
  </si>
  <si>
    <t>TX-121868</t>
  </si>
  <si>
    <t>TX-100347</t>
  </si>
  <si>
    <t>TX-100434</t>
  </si>
  <si>
    <t>TX-100494</t>
  </si>
  <si>
    <t>TX-100743</t>
  </si>
  <si>
    <t>TX-100913</t>
  </si>
  <si>
    <t>TX-101279</t>
  </si>
  <si>
    <t>TX-101972</t>
  </si>
  <si>
    <t>TX-102092</t>
  </si>
  <si>
    <t>TX-102340</t>
  </si>
  <si>
    <t>TX-102566</t>
  </si>
  <si>
    <t>TX-102623</t>
  </si>
  <si>
    <t>TX-102922</t>
  </si>
  <si>
    <t>TX-103281</t>
  </si>
  <si>
    <t>TX-103419</t>
  </si>
  <si>
    <t>TX-103654</t>
  </si>
  <si>
    <t>TX-103717</t>
  </si>
  <si>
    <t>TX-103809</t>
  </si>
  <si>
    <t>TX-104141</t>
  </si>
  <si>
    <t>TX-105184</t>
  </si>
  <si>
    <t>TX-105584</t>
  </si>
  <si>
    <t>TX-105735</t>
  </si>
  <si>
    <t>TX-105860</t>
  </si>
  <si>
    <t>TX-105922</t>
  </si>
  <si>
    <t>TX-106059</t>
  </si>
  <si>
    <t>TX-106101</t>
  </si>
  <si>
    <t>TX-106587</t>
  </si>
  <si>
    <t>TX-106982</t>
  </si>
  <si>
    <t>TX-107165</t>
  </si>
  <si>
    <t>TX-107840</t>
  </si>
  <si>
    <t>TX-108424</t>
  </si>
  <si>
    <t>TX-108436</t>
  </si>
  <si>
    <t>TX-108584</t>
  </si>
  <si>
    <t>TX-108785</t>
  </si>
  <si>
    <t>TX-108961</t>
  </si>
  <si>
    <t>TX-109334</t>
  </si>
  <si>
    <t>TX-109342</t>
  </si>
  <si>
    <t>TX-109492</t>
  </si>
  <si>
    <t>TX-109826</t>
  </si>
  <si>
    <t>TX-110602</t>
  </si>
  <si>
    <t>TX-110761</t>
  </si>
  <si>
    <t>TX-110951</t>
  </si>
  <si>
    <t>TX-111024</t>
  </si>
  <si>
    <t>TX-112022</t>
  </si>
  <si>
    <t>TX-112622</t>
  </si>
  <si>
    <t>TX-112676</t>
  </si>
  <si>
    <t>TX-113087</t>
  </si>
  <si>
    <t>TX-114931</t>
  </si>
  <si>
    <t>TX-116523</t>
  </si>
  <si>
    <t>TX-116825</t>
  </si>
  <si>
    <t>TX-117210</t>
  </si>
  <si>
    <t>TX-117255</t>
  </si>
  <si>
    <t>TX-117318</t>
  </si>
  <si>
    <t>TX-118057</t>
  </si>
  <si>
    <t>TX-118164</t>
  </si>
  <si>
    <t>TX-118458</t>
  </si>
  <si>
    <t>TX-119206</t>
  </si>
  <si>
    <t>TX-119493</t>
  </si>
  <si>
    <t>TX-119812</t>
  </si>
  <si>
    <t>TX-120489</t>
  </si>
  <si>
    <t>TX-120500</t>
  </si>
  <si>
    <t>TX-121890</t>
  </si>
  <si>
    <t>TX-121964</t>
  </si>
  <si>
    <t>TX-100185</t>
  </si>
  <si>
    <t>TX-100373</t>
  </si>
  <si>
    <t>TX-100392</t>
  </si>
  <si>
    <t>TX-100996</t>
  </si>
  <si>
    <t>TX-101333</t>
  </si>
  <si>
    <t>TX-102186</t>
  </si>
  <si>
    <t>TX-102535</t>
  </si>
  <si>
    <t>TX-102543</t>
  </si>
  <si>
    <t>TX-102844</t>
  </si>
  <si>
    <t>TX-102865</t>
  </si>
  <si>
    <t>TX-103072</t>
  </si>
  <si>
    <t>TX-103502</t>
  </si>
  <si>
    <t>TX-103561</t>
  </si>
  <si>
    <t>TX-103695</t>
  </si>
  <si>
    <t>TX-104703</t>
  </si>
  <si>
    <t>TX-105173</t>
  </si>
  <si>
    <t>TX-105297</t>
  </si>
  <si>
    <t>TX-105444</t>
  </si>
  <si>
    <t>TX-105847</t>
  </si>
  <si>
    <t>TX-105895</t>
  </si>
  <si>
    <t>TX-106144</t>
  </si>
  <si>
    <t>TX-106198</t>
  </si>
  <si>
    <t>TX-106268</t>
  </si>
  <si>
    <t>TX-106484</t>
  </si>
  <si>
    <t>TX-106498</t>
  </si>
  <si>
    <t>TX-107251</t>
  </si>
  <si>
    <t>TX-107297</t>
  </si>
  <si>
    <t>TX-107587</t>
  </si>
  <si>
    <t>TX-107604</t>
  </si>
  <si>
    <t>TX-107798</t>
  </si>
  <si>
    <t>TX-107979</t>
  </si>
  <si>
    <t>TX-108009</t>
  </si>
  <si>
    <t>TX-108091</t>
  </si>
  <si>
    <t>TX-108347</t>
  </si>
  <si>
    <t>TX-108641</t>
  </si>
  <si>
    <t>TX-108677</t>
  </si>
  <si>
    <t>TX-109996</t>
  </si>
  <si>
    <t>TX-110095</t>
  </si>
  <si>
    <t>TX-110302</t>
  </si>
  <si>
    <t>TX-110350</t>
  </si>
  <si>
    <t>TX-110398</t>
  </si>
  <si>
    <t>TX-111051</t>
  </si>
  <si>
    <t>TX-112118</t>
  </si>
  <si>
    <t>TX-112231</t>
  </si>
  <si>
    <t>TX-112326</t>
  </si>
  <si>
    <t>TX-112427</t>
  </si>
  <si>
    <t>TX-113496</t>
  </si>
  <si>
    <t>TX-115079</t>
  </si>
  <si>
    <t>TX-115329</t>
  </si>
  <si>
    <t>TX-115677</t>
  </si>
  <si>
    <t>TX-115789</t>
  </si>
  <si>
    <t>TX-116233</t>
  </si>
  <si>
    <t>TX-116541</t>
  </si>
  <si>
    <t>TX-116715</t>
  </si>
  <si>
    <t>TX-116939</t>
  </si>
  <si>
    <t>TX-117341</t>
  </si>
  <si>
    <t>TX-117498</t>
  </si>
  <si>
    <t>TX-117835</t>
  </si>
  <si>
    <t>TX-118037</t>
  </si>
  <si>
    <t>TX-118237</t>
  </si>
  <si>
    <t>TX-118271</t>
  </si>
  <si>
    <t>TX-118382</t>
  </si>
  <si>
    <t>TX-120140</t>
  </si>
  <si>
    <t>TX-120231</t>
  </si>
  <si>
    <t>TX-120786</t>
  </si>
  <si>
    <t>TX-121381</t>
  </si>
  <si>
    <t>TX-121911</t>
  </si>
  <si>
    <t>TX-100170</t>
  </si>
  <si>
    <t>TX-100564</t>
  </si>
  <si>
    <t>TX-101155</t>
  </si>
  <si>
    <t>TX-101219</t>
  </si>
  <si>
    <t>TX-101297</t>
  </si>
  <si>
    <t>TX-101585</t>
  </si>
  <si>
    <t>TX-102214</t>
  </si>
  <si>
    <t>TX-102692</t>
  </si>
  <si>
    <t>TX-103043</t>
  </si>
  <si>
    <t>TX-104227</t>
  </si>
  <si>
    <t>TX-104310</t>
  </si>
  <si>
    <t>TX-104413</t>
  </si>
  <si>
    <t>TX-104812</t>
  </si>
  <si>
    <t>TX-104987</t>
  </si>
  <si>
    <t>TX-106647</t>
  </si>
  <si>
    <t>TX-106703</t>
  </si>
  <si>
    <t>TX-106788</t>
  </si>
  <si>
    <t>TX-107223</t>
  </si>
  <si>
    <t>TX-107229</t>
  </si>
  <si>
    <t>TX-107529</t>
  </si>
  <si>
    <t>TX-107692</t>
  </si>
  <si>
    <t>TX-107978</t>
  </si>
  <si>
    <t>TX-107993</t>
  </si>
  <si>
    <t>TX-108065</t>
  </si>
  <si>
    <t>TX-108275</t>
  </si>
  <si>
    <t>TX-108537</t>
  </si>
  <si>
    <t>TX-108752</t>
  </si>
  <si>
    <t>TX-109324</t>
  </si>
  <si>
    <t>TX-110719</t>
  </si>
  <si>
    <t>TX-111276</t>
  </si>
  <si>
    <t>TX-111821</t>
  </si>
  <si>
    <t>TX-111976</t>
  </si>
  <si>
    <t>TX-112063</t>
  </si>
  <si>
    <t>TX-112635</t>
  </si>
  <si>
    <t>TX-113561</t>
  </si>
  <si>
    <t>TX-113593</t>
  </si>
  <si>
    <t>TX-113994</t>
  </si>
  <si>
    <t>TX-114305</t>
  </si>
  <si>
    <t>TX-115426</t>
  </si>
  <si>
    <t>TX-116007</t>
  </si>
  <si>
    <t>TX-116075</t>
  </si>
  <si>
    <t>TX-116107</t>
  </si>
  <si>
    <t>TX-117317</t>
  </si>
  <si>
    <t>TX-117338</t>
  </si>
  <si>
    <t>TX-117426</t>
  </si>
  <si>
    <t>TX-117794</t>
  </si>
  <si>
    <t>TX-118067</t>
  </si>
  <si>
    <t>TX-118112</t>
  </si>
  <si>
    <t>TX-118200</t>
  </si>
  <si>
    <t>TX-118332</t>
  </si>
  <si>
    <t>TX-118844</t>
  </si>
  <si>
    <t>TX-118845</t>
  </si>
  <si>
    <t>TX-118878</t>
  </si>
  <si>
    <t>TX-119130</t>
  </si>
  <si>
    <t>TX-119606</t>
  </si>
  <si>
    <t>TX-119955</t>
  </si>
  <si>
    <t>TX-120052</t>
  </si>
  <si>
    <t>TX-120077</t>
  </si>
  <si>
    <t>TX-121331</t>
  </si>
  <si>
    <t>TX-121813</t>
  </si>
  <si>
    <t>TX-121876</t>
  </si>
  <si>
    <t>TX-100023</t>
  </si>
  <si>
    <t>TX-100106</t>
  </si>
  <si>
    <t>TX-100267</t>
  </si>
  <si>
    <t>TX-100411</t>
  </si>
  <si>
    <t>TX-101372</t>
  </si>
  <si>
    <t>TX-101417</t>
  </si>
  <si>
    <t>TX-101583</t>
  </si>
  <si>
    <t>TX-101766</t>
  </si>
  <si>
    <t>TX-102585</t>
  </si>
  <si>
    <t>TX-103524</t>
  </si>
  <si>
    <t>TX-103591</t>
  </si>
  <si>
    <t>TX-103937</t>
  </si>
  <si>
    <t>TX-104221</t>
  </si>
  <si>
    <t>TX-104233</t>
  </si>
  <si>
    <t>TX-104927</t>
  </si>
  <si>
    <t>TX-104996</t>
  </si>
  <si>
    <t>TX-106108</t>
  </si>
  <si>
    <t>TX-106199</t>
  </si>
  <si>
    <t>TX-107058</t>
  </si>
  <si>
    <t>TX-107800</t>
  </si>
  <si>
    <t>TX-107944</t>
  </si>
  <si>
    <t>TX-108042</t>
  </si>
  <si>
    <t>TX-108737</t>
  </si>
  <si>
    <t>TX-109113</t>
  </si>
  <si>
    <t>TX-109339</t>
  </si>
  <si>
    <t>TX-110289</t>
  </si>
  <si>
    <t>TX-110321</t>
  </si>
  <si>
    <t>TX-111406</t>
  </si>
  <si>
    <t>TX-111553</t>
  </si>
  <si>
    <t>TX-111980</t>
  </si>
  <si>
    <t>TX-112932</t>
  </si>
  <si>
    <t>TX-113402</t>
  </si>
  <si>
    <t>TX-114079</t>
  </si>
  <si>
    <t>TX-114352</t>
  </si>
  <si>
    <t>TX-114770</t>
  </si>
  <si>
    <t>TX-114896</t>
  </si>
  <si>
    <t>TX-114946</t>
  </si>
  <si>
    <t>TX-115958</t>
  </si>
  <si>
    <t>TX-116175</t>
  </si>
  <si>
    <t>TX-116251</t>
  </si>
  <si>
    <t>TX-116794</t>
  </si>
  <si>
    <t>TX-116932</t>
  </si>
  <si>
    <t>TX-117073</t>
  </si>
  <si>
    <t>TX-117798</t>
  </si>
  <si>
    <t>TX-117966</t>
  </si>
  <si>
    <t>TX-117989</t>
  </si>
  <si>
    <t>TX-118428</t>
  </si>
  <si>
    <t>TX-118508</t>
  </si>
  <si>
    <t>TX-118944</t>
  </si>
  <si>
    <t>TX-119014</t>
  </si>
  <si>
    <t>TX-119077</t>
  </si>
  <si>
    <t>TX-119838</t>
  </si>
  <si>
    <t>TX-120104</t>
  </si>
  <si>
    <t>TX-120221</t>
  </si>
  <si>
    <t>TX-120241</t>
  </si>
  <si>
    <t>TX-120440</t>
  </si>
  <si>
    <t>TX-120888</t>
  </si>
  <si>
    <t>TX-120938</t>
  </si>
  <si>
    <t>TX-121229</t>
  </si>
  <si>
    <t>TX-121389</t>
  </si>
  <si>
    <t>TX-121966</t>
  </si>
  <si>
    <t>TX-100006</t>
  </si>
  <si>
    <t>TX-100120</t>
  </si>
  <si>
    <t>TX-100308</t>
  </si>
  <si>
    <t>TX-101018</t>
  </si>
  <si>
    <t>TX-101051</t>
  </si>
  <si>
    <t>TX-101430</t>
  </si>
  <si>
    <t>TX-101754</t>
  </si>
  <si>
    <t>TX-101755</t>
  </si>
  <si>
    <t>TX-101941</t>
  </si>
  <si>
    <t>TX-102853</t>
  </si>
  <si>
    <t>TX-103042</t>
  </si>
  <si>
    <t>TX-103464</t>
  </si>
  <si>
    <t>TX-104765</t>
  </si>
  <si>
    <t>TX-104980</t>
  </si>
  <si>
    <t>TX-105125</t>
  </si>
  <si>
    <t>TX-105326</t>
  </si>
  <si>
    <t>TX-105687</t>
  </si>
  <si>
    <t>TX-105969</t>
  </si>
  <si>
    <t>TX-106854</t>
  </si>
  <si>
    <t>TX-106865</t>
  </si>
  <si>
    <t>TX-107129</t>
  </si>
  <si>
    <t>TX-107187</t>
  </si>
  <si>
    <t>TX-107574</t>
  </si>
  <si>
    <t>TX-107799</t>
  </si>
  <si>
    <t>TX-107826</t>
  </si>
  <si>
    <t>TX-107958</t>
  </si>
  <si>
    <t>TX-108215</t>
  </si>
  <si>
    <t>TX-108692</t>
  </si>
  <si>
    <t>TX-108825</t>
  </si>
  <si>
    <t>TX-109247</t>
  </si>
  <si>
    <t>TX-109361</t>
  </si>
  <si>
    <t>TX-109441</t>
  </si>
  <si>
    <t>TX-109551</t>
  </si>
  <si>
    <t>TX-109651</t>
  </si>
  <si>
    <t>TX-109699</t>
  </si>
  <si>
    <t>TX-109885</t>
  </si>
  <si>
    <t>TX-110059</t>
  </si>
  <si>
    <t>TX-110408</t>
  </si>
  <si>
    <t>TX-110738</t>
  </si>
  <si>
    <t>TX-111314</t>
  </si>
  <si>
    <t>TX-111469</t>
  </si>
  <si>
    <t>TX-111786</t>
  </si>
  <si>
    <t>TX-112193</t>
  </si>
  <si>
    <t>TX-112655</t>
  </si>
  <si>
    <t>TX-112664</t>
  </si>
  <si>
    <t>TX-112771</t>
  </si>
  <si>
    <t>TX-112817</t>
  </si>
  <si>
    <t>TX-113326</t>
  </si>
  <si>
    <t>TX-113537</t>
  </si>
  <si>
    <t>TX-113568</t>
  </si>
  <si>
    <t>TX-113814</t>
  </si>
  <si>
    <t>TX-113976</t>
  </si>
  <si>
    <t>TX-114012</t>
  </si>
  <si>
    <t>TX-115160</t>
  </si>
  <si>
    <t>TX-116210</t>
  </si>
  <si>
    <t>TX-116960</t>
  </si>
  <si>
    <t>TX-118052</t>
  </si>
  <si>
    <t>TX-118597</t>
  </si>
  <si>
    <t>TX-119521</t>
  </si>
  <si>
    <t>TX-119579</t>
  </si>
  <si>
    <t>TX-120013</t>
  </si>
  <si>
    <t>TX-120029</t>
  </si>
  <si>
    <t>TX-120062</t>
  </si>
  <si>
    <t>TX-120300</t>
  </si>
  <si>
    <t>TX-120790</t>
  </si>
  <si>
    <t>TX-121574</t>
  </si>
  <si>
    <t>TX-121982</t>
  </si>
  <si>
    <t>TX-100701</t>
  </si>
  <si>
    <t>TX-100957</t>
  </si>
  <si>
    <t>TX-101289</t>
  </si>
  <si>
    <t>TX-101781</t>
  </si>
  <si>
    <t>TX-101887</t>
  </si>
  <si>
    <t>TX-102123</t>
  </si>
  <si>
    <t>TX-102223</t>
  </si>
  <si>
    <t>TX-103543</t>
  </si>
  <si>
    <t>TX-103830</t>
  </si>
  <si>
    <t>TX-103853</t>
  </si>
  <si>
    <t>TX-104286</t>
  </si>
  <si>
    <t>TX-104593</t>
  </si>
  <si>
    <t>TX-105059</t>
  </si>
  <si>
    <t>TX-105187</t>
  </si>
  <si>
    <t>TX-105904</t>
  </si>
  <si>
    <t>TX-106763</t>
  </si>
  <si>
    <t>TX-106894</t>
  </si>
  <si>
    <t>TX-106950</t>
  </si>
  <si>
    <t>TX-106972</t>
  </si>
  <si>
    <t>TX-107389</t>
  </si>
  <si>
    <t>TX-107583</t>
  </si>
  <si>
    <t>TX-108488</t>
  </si>
  <si>
    <t>TX-108767</t>
  </si>
  <si>
    <t>TX-108902</t>
  </si>
  <si>
    <t>TX-108941</t>
  </si>
  <si>
    <t>TX-108964</t>
  </si>
  <si>
    <t>TX-109634</t>
  </si>
  <si>
    <t>TX-109782</t>
  </si>
  <si>
    <t>TX-111025</t>
  </si>
  <si>
    <t>TX-111252</t>
  </si>
  <si>
    <t>TX-111265</t>
  </si>
  <si>
    <t>TX-111384</t>
  </si>
  <si>
    <t>TX-111612</t>
  </si>
  <si>
    <t>TX-111613</t>
  </si>
  <si>
    <t>TX-112682</t>
  </si>
  <si>
    <t>TX-113140</t>
  </si>
  <si>
    <t>TX-113820</t>
  </si>
  <si>
    <t>TX-115250</t>
  </si>
  <si>
    <t>TX-115572</t>
  </si>
  <si>
    <t>TX-115959</t>
  </si>
  <si>
    <t>TX-116705</t>
  </si>
  <si>
    <t>TX-117577</t>
  </si>
  <si>
    <t>TX-117769</t>
  </si>
  <si>
    <t>TX-118828</t>
  </si>
  <si>
    <t>TX-119115</t>
  </si>
  <si>
    <t>TX-119662</t>
  </si>
  <si>
    <t>TX-119991</t>
  </si>
  <si>
    <t>TX-120376</t>
  </si>
  <si>
    <t>TX-121946</t>
  </si>
  <si>
    <t>TX-101075</t>
  </si>
  <si>
    <t>TX-101183</t>
  </si>
  <si>
    <t>TX-102031</t>
  </si>
  <si>
    <t>TX-102392</t>
  </si>
  <si>
    <t>TX-102500</t>
  </si>
  <si>
    <t>TX-102667</t>
  </si>
  <si>
    <t>TX-102795</t>
  </si>
  <si>
    <t>TX-103107</t>
  </si>
  <si>
    <t>TX-103671</t>
  </si>
  <si>
    <t>TX-103673</t>
  </si>
  <si>
    <t>TX-103931</t>
  </si>
  <si>
    <t>TX-104046</t>
  </si>
  <si>
    <t>TX-104305</t>
  </si>
  <si>
    <t>TX-104723</t>
  </si>
  <si>
    <t>TX-104771</t>
  </si>
  <si>
    <t>TX-104801</t>
  </si>
  <si>
    <t>TX-105017</t>
  </si>
  <si>
    <t>TX-105240</t>
  </si>
  <si>
    <t>TX-105263</t>
  </si>
  <si>
    <t>TX-105587</t>
  </si>
  <si>
    <t>TX-105967</t>
  </si>
  <si>
    <t>TX-106102</t>
  </si>
  <si>
    <t>TX-106314</t>
  </si>
  <si>
    <t>TX-106467</t>
  </si>
  <si>
    <t>TX-106836</t>
  </si>
  <si>
    <t>TX-107301</t>
  </si>
  <si>
    <t>TX-107713</t>
  </si>
  <si>
    <t>TX-107797</t>
  </si>
  <si>
    <t>TX-108338</t>
  </si>
  <si>
    <t>TX-108616</t>
  </si>
  <si>
    <t>TX-108942</t>
  </si>
  <si>
    <t>TX-109076</t>
  </si>
  <si>
    <t>TX-109353</t>
  </si>
  <si>
    <t>TX-109509</t>
  </si>
  <si>
    <t>TX-109582</t>
  </si>
  <si>
    <t>TX-110279</t>
  </si>
  <si>
    <t>TX-110436</t>
  </si>
  <si>
    <t>TX-110463</t>
  </si>
  <si>
    <t>TX-110561</t>
  </si>
  <si>
    <t>TX-111047</t>
  </si>
  <si>
    <t>TX-111278</t>
  </si>
  <si>
    <t>TX-111425</t>
  </si>
  <si>
    <t>TX-112587</t>
  </si>
  <si>
    <t>TX-112869</t>
  </si>
  <si>
    <t>TX-113172</t>
  </si>
  <si>
    <t>TX-113323</t>
  </si>
  <si>
    <t>TX-113348</t>
  </si>
  <si>
    <t>TX-113845</t>
  </si>
  <si>
    <t>TX-114257</t>
  </si>
  <si>
    <t>TX-114481</t>
  </si>
  <si>
    <t>TX-114698</t>
  </si>
  <si>
    <t>TX-114944</t>
  </si>
  <si>
    <t>TX-114974</t>
  </si>
  <si>
    <t>TX-115423</t>
  </si>
  <si>
    <t>TX-116486</t>
  </si>
  <si>
    <t>TX-116622</t>
  </si>
  <si>
    <t>TX-117053</t>
  </si>
  <si>
    <t>TX-117421</t>
  </si>
  <si>
    <t>TX-117639</t>
  </si>
  <si>
    <t>TX-118130</t>
  </si>
  <si>
    <t>TX-118970</t>
  </si>
  <si>
    <t>TX-118974</t>
  </si>
  <si>
    <t>TX-119022</t>
  </si>
  <si>
    <t>TX-119208</t>
  </si>
  <si>
    <t>TX-119431</t>
  </si>
  <si>
    <t>TX-119853</t>
  </si>
  <si>
    <t>TX-120259</t>
  </si>
  <si>
    <t>TX-120526</t>
  </si>
  <si>
    <t>TX-120655</t>
  </si>
  <si>
    <t>TX-120720</t>
  </si>
  <si>
    <t>TX-121218</t>
  </si>
  <si>
    <t>TX-121511</t>
  </si>
  <si>
    <t>TX-121861</t>
  </si>
  <si>
    <t>TX-100117</t>
  </si>
  <si>
    <t>TX-100125</t>
  </si>
  <si>
    <t>TX-100197</t>
  </si>
  <si>
    <t>TX-100506</t>
  </si>
  <si>
    <t>TX-100563</t>
  </si>
  <si>
    <t>TX-100623</t>
  </si>
  <si>
    <t>TX-101818</t>
  </si>
  <si>
    <t>TX-101965</t>
  </si>
  <si>
    <t>TX-102308</t>
  </si>
  <si>
    <t>TX-103223</t>
  </si>
  <si>
    <t>TX-103430</t>
  </si>
  <si>
    <t>TX-103706</t>
  </si>
  <si>
    <t>TX-103869</t>
  </si>
  <si>
    <t>TX-104557</t>
  </si>
  <si>
    <t>TX-104698</t>
  </si>
  <si>
    <t>TX-104726</t>
  </si>
  <si>
    <t>TX-105093</t>
  </si>
  <si>
    <t>TX-105979</t>
  </si>
  <si>
    <t>TX-106149</t>
  </si>
  <si>
    <t>TX-106546</t>
  </si>
  <si>
    <t>TX-106882</t>
  </si>
  <si>
    <t>TX-107194</t>
  </si>
  <si>
    <t>TX-107258</t>
  </si>
  <si>
    <t>TX-107429</t>
  </si>
  <si>
    <t>TX-107479</t>
  </si>
  <si>
    <t>TX-107744</t>
  </si>
  <si>
    <t>TX-108012</t>
  </si>
  <si>
    <t>TX-108121</t>
  </si>
  <si>
    <t>TX-108356</t>
  </si>
  <si>
    <t>TX-108369</t>
  </si>
  <si>
    <t>TX-108547</t>
  </si>
  <si>
    <t>TX-108598</t>
  </si>
  <si>
    <t>TX-108738</t>
  </si>
  <si>
    <t>TX-109900</t>
  </si>
  <si>
    <t>TX-110636</t>
  </si>
  <si>
    <t>TX-110721</t>
  </si>
  <si>
    <t>TX-110952</t>
  </si>
  <si>
    <t>TX-111135</t>
  </si>
  <si>
    <t>TX-111497</t>
  </si>
  <si>
    <t>TX-111617</t>
  </si>
  <si>
    <t>TX-112718</t>
  </si>
  <si>
    <t>TX-113458</t>
  </si>
  <si>
    <t>TX-113950</t>
  </si>
  <si>
    <t>TX-114474</t>
  </si>
  <si>
    <t>TX-114794</t>
  </si>
  <si>
    <t>TX-115561</t>
  </si>
  <si>
    <t>TX-116151</t>
  </si>
  <si>
    <t>TX-117061</t>
  </si>
  <si>
    <t>TX-118297</t>
  </si>
  <si>
    <t>TX-118943</t>
  </si>
  <si>
    <t>TX-120159</t>
  </si>
  <si>
    <t>TX-120511</t>
  </si>
  <si>
    <t>TX-120603</t>
  </si>
  <si>
    <t>TX-120816</t>
  </si>
  <si>
    <t>TX-120891</t>
  </si>
  <si>
    <t>TX-120969</t>
  </si>
  <si>
    <t>TX-121116</t>
  </si>
  <si>
    <t>TX-121214</t>
  </si>
  <si>
    <t>TX-121568</t>
  </si>
  <si>
    <t>TX-121732</t>
  </si>
  <si>
    <t>TX-100166</t>
  </si>
  <si>
    <t>TX-100254</t>
  </si>
  <si>
    <t>TX-100436</t>
  </si>
  <si>
    <t>TX-100442</t>
  </si>
  <si>
    <t>TX-100867</t>
  </si>
  <si>
    <t>TX-100889</t>
  </si>
  <si>
    <t>TX-101157</t>
  </si>
  <si>
    <t>TX-101232</t>
  </si>
  <si>
    <t>TX-101893</t>
  </si>
  <si>
    <t>TX-102027</t>
  </si>
  <si>
    <t>TX-102041</t>
  </si>
  <si>
    <t>TX-102448</t>
  </si>
  <si>
    <t>TX-102657</t>
  </si>
  <si>
    <t>TX-102669</t>
  </si>
  <si>
    <t>TX-102752</t>
  </si>
  <si>
    <t>TX-103071</t>
  </si>
  <si>
    <t>TX-103319</t>
  </si>
  <si>
    <t>TX-103957</t>
  </si>
  <si>
    <t>TX-104068</t>
  </si>
  <si>
    <t>TX-104234</t>
  </si>
  <si>
    <t>TX-104753</t>
  </si>
  <si>
    <t>TX-104796</t>
  </si>
  <si>
    <t>TX-104826</t>
  </si>
  <si>
    <t>TX-105123</t>
  </si>
  <si>
    <t>TX-105200</t>
  </si>
  <si>
    <t>TX-106056</t>
  </si>
  <si>
    <t>TX-106095</t>
  </si>
  <si>
    <t>TX-106227</t>
  </si>
  <si>
    <t>TX-106561</t>
  </si>
  <si>
    <t>TX-107332</t>
  </si>
  <si>
    <t>TX-107424</t>
  </si>
  <si>
    <t>TX-107632</t>
  </si>
  <si>
    <t>TX-107758</t>
  </si>
  <si>
    <t>TX-108822</t>
  </si>
  <si>
    <t>TX-108865</t>
  </si>
  <si>
    <t>TX-109124</t>
  </si>
  <si>
    <t>TX-109929</t>
  </si>
  <si>
    <t>TX-111111</t>
  </si>
  <si>
    <t>TX-111564</t>
  </si>
  <si>
    <t>TX-112052</t>
  </si>
  <si>
    <t>TX-112210</t>
  </si>
  <si>
    <t>TX-112516</t>
  </si>
  <si>
    <t>TX-112575</t>
  </si>
  <si>
    <t>TX-112610</t>
  </si>
  <si>
    <t>TX-113850</t>
  </si>
  <si>
    <t>TX-114045</t>
  </si>
  <si>
    <t>TX-114111</t>
  </si>
  <si>
    <t>TX-114184</t>
  </si>
  <si>
    <t>TX-114211</t>
  </si>
  <si>
    <t>TX-114282</t>
  </si>
  <si>
    <t>TX-115725</t>
  </si>
  <si>
    <t>TX-115937</t>
  </si>
  <si>
    <t>TX-116659</t>
  </si>
  <si>
    <t>TX-117572</t>
  </si>
  <si>
    <t>TX-117631</t>
  </si>
  <si>
    <t>TX-117986</t>
  </si>
  <si>
    <t>TX-118987</t>
  </si>
  <si>
    <t>TX-119377</t>
  </si>
  <si>
    <t>TX-119565</t>
  </si>
  <si>
    <t>TX-119676</t>
  </si>
  <si>
    <t>TX-120232</t>
  </si>
  <si>
    <t>TX-120305</t>
  </si>
  <si>
    <t>TX-120624</t>
  </si>
  <si>
    <t>TX-121199</t>
  </si>
  <si>
    <t>TX-121259</t>
  </si>
  <si>
    <t>TX-121402</t>
  </si>
  <si>
    <t>TX-121480</t>
  </si>
  <si>
    <t>TX-121537</t>
  </si>
  <si>
    <t>TX-121580</t>
  </si>
  <si>
    <t>TX-121728</t>
  </si>
  <si>
    <t>TX-121896</t>
  </si>
  <si>
    <t>TX-121918</t>
  </si>
  <si>
    <t>TX-100801</t>
  </si>
  <si>
    <t>TX-101389</t>
  </si>
  <si>
    <t>TX-101506</t>
  </si>
  <si>
    <t>TX-102616</t>
  </si>
  <si>
    <t>TX-103156</t>
  </si>
  <si>
    <t>TX-103782</t>
  </si>
  <si>
    <t>TX-104307</t>
  </si>
  <si>
    <t>TX-104490</t>
  </si>
  <si>
    <t>TX-104554</t>
  </si>
  <si>
    <t>TX-104854</t>
  </si>
  <si>
    <t>TX-105656</t>
  </si>
  <si>
    <t>TX-105948</t>
  </si>
  <si>
    <t>TX-106494</t>
  </si>
  <si>
    <t>TX-106796</t>
  </si>
  <si>
    <t>TX-107066</t>
  </si>
  <si>
    <t>TX-107955</t>
  </si>
  <si>
    <t>TX-108040</t>
  </si>
  <si>
    <t>TX-108577</t>
  </si>
  <si>
    <t>TX-108885</t>
  </si>
  <si>
    <t>TX-109071</t>
  </si>
  <si>
    <t>TX-109309</t>
  </si>
  <si>
    <t>TX-109985</t>
  </si>
  <si>
    <t>TX-110627</t>
  </si>
  <si>
    <t>TX-111447</t>
  </si>
  <si>
    <t>TX-111629</t>
  </si>
  <si>
    <t>TX-111968</t>
  </si>
  <si>
    <t>TX-113615</t>
  </si>
  <si>
    <t>TX-114074</t>
  </si>
  <si>
    <t>TX-114371</t>
  </si>
  <si>
    <t>TX-114752</t>
  </si>
  <si>
    <t>TX-114826</t>
  </si>
  <si>
    <t>TX-114831</t>
  </si>
  <si>
    <t>TX-114892</t>
  </si>
  <si>
    <t>TX-115978</t>
  </si>
  <si>
    <t>TX-116055</t>
  </si>
  <si>
    <t>TX-116068</t>
  </si>
  <si>
    <t>TX-116455</t>
  </si>
  <si>
    <t>TX-116621</t>
  </si>
  <si>
    <t>TX-116655</t>
  </si>
  <si>
    <t>TX-116745</t>
  </si>
  <si>
    <t>TX-117055</t>
  </si>
  <si>
    <t>TX-118560</t>
  </si>
  <si>
    <t>TX-119011</t>
  </si>
  <si>
    <t>TX-119037</t>
  </si>
  <si>
    <t>TX-119530</t>
  </si>
  <si>
    <t>TX-119757</t>
  </si>
  <si>
    <t>TX-119940</t>
  </si>
  <si>
    <t>TX-120113</t>
  </si>
  <si>
    <t>TX-120124</t>
  </si>
  <si>
    <t>TX-120187</t>
  </si>
  <si>
    <t>TX-120853</t>
  </si>
  <si>
    <t>TX-120855</t>
  </si>
  <si>
    <t>TX-121731</t>
  </si>
  <si>
    <t>TX-100525</t>
  </si>
  <si>
    <t>TX-101478</t>
  </si>
  <si>
    <t>TX-101751</t>
  </si>
  <si>
    <t>TX-101801</t>
  </si>
  <si>
    <t>TX-102015</t>
  </si>
  <si>
    <t>TX-102396</t>
  </si>
  <si>
    <t>TX-102460</t>
  </si>
  <si>
    <t>TX-102785</t>
  </si>
  <si>
    <t>TX-102910</t>
  </si>
  <si>
    <t>TX-103211</t>
  </si>
  <si>
    <t>TX-103461</t>
  </si>
  <si>
    <t>TX-103620</t>
  </si>
  <si>
    <t>TX-104070</t>
  </si>
  <si>
    <t>TX-104090</t>
  </si>
  <si>
    <t>TX-104095</t>
  </si>
  <si>
    <t>TX-104333</t>
  </si>
  <si>
    <t>TX-104442</t>
  </si>
  <si>
    <t>TX-104474</t>
  </si>
  <si>
    <t>TX-104489</t>
  </si>
  <si>
    <t>TX-104662</t>
  </si>
  <si>
    <t>TX-104706</t>
  </si>
  <si>
    <t>TX-104741</t>
  </si>
  <si>
    <t>TX-104909</t>
  </si>
  <si>
    <t>TX-105511</t>
  </si>
  <si>
    <t>TX-105817</t>
  </si>
  <si>
    <t>TX-105889</t>
  </si>
  <si>
    <t>TX-105890</t>
  </si>
  <si>
    <t>TX-105931</t>
  </si>
  <si>
    <t>TX-105989</t>
  </si>
  <si>
    <t>TX-106008</t>
  </si>
  <si>
    <t>TX-106506</t>
  </si>
  <si>
    <t>TX-106623</t>
  </si>
  <si>
    <t>TX-107168</t>
  </si>
  <si>
    <t>TX-107502</t>
  </si>
  <si>
    <t>TX-107552</t>
  </si>
  <si>
    <t>TX-107685</t>
  </si>
  <si>
    <t>TX-107770</t>
  </si>
  <si>
    <t>TX-108198</t>
  </si>
  <si>
    <t>TX-108898</t>
  </si>
  <si>
    <t>TX-109471</t>
  </si>
  <si>
    <t>TX-109946</t>
  </si>
  <si>
    <t>TX-110022</t>
  </si>
  <si>
    <t>TX-110231</t>
  </si>
  <si>
    <t>TX-110634</t>
  </si>
  <si>
    <t>TX-110991</t>
  </si>
  <si>
    <t>TX-111140</t>
  </si>
  <si>
    <t>TX-111344</t>
  </si>
  <si>
    <t>TX-111729</t>
  </si>
  <si>
    <t>TX-112365</t>
  </si>
  <si>
    <t>TX-112433</t>
  </si>
  <si>
    <t>TX-112784</t>
  </si>
  <si>
    <t>TX-112831</t>
  </si>
  <si>
    <t>TX-112895</t>
  </si>
  <si>
    <t>TX-113336</t>
  </si>
  <si>
    <t>TX-113395</t>
  </si>
  <si>
    <t>TX-113630</t>
  </si>
  <si>
    <t>TX-113661</t>
  </si>
  <si>
    <t>TX-114206</t>
  </si>
  <si>
    <t>TX-114313</t>
  </si>
  <si>
    <t>TX-115226</t>
  </si>
  <si>
    <t>TX-115518</t>
  </si>
  <si>
    <t>TX-115726</t>
  </si>
  <si>
    <t>TX-115755</t>
  </si>
  <si>
    <t>TX-116984</t>
  </si>
  <si>
    <t>TX-117843</t>
  </si>
  <si>
    <t>TX-117861</t>
  </si>
  <si>
    <t>TX-118108</t>
  </si>
  <si>
    <t>TX-118582</t>
  </si>
  <si>
    <t>TX-118862</t>
  </si>
  <si>
    <t>TX-118968</t>
  </si>
  <si>
    <t>TX-119412</t>
  </si>
  <si>
    <t>TX-119876</t>
  </si>
  <si>
    <t>TX-120918</t>
  </si>
  <si>
    <t>TX-121112</t>
  </si>
  <si>
    <t>TX-121196</t>
  </si>
  <si>
    <t>TX-121319</t>
  </si>
  <si>
    <t>TX-121360</t>
  </si>
  <si>
    <t>TX-121395</t>
  </si>
  <si>
    <t>TX-121412</t>
  </si>
  <si>
    <t>TX-100561</t>
  </si>
  <si>
    <t>TX-100651</t>
  </si>
  <si>
    <t>TX-100738</t>
  </si>
  <si>
    <t>TX-101983</t>
  </si>
  <si>
    <t>TX-103084</t>
  </si>
  <si>
    <t>TX-103239</t>
  </si>
  <si>
    <t>TX-103387</t>
  </si>
  <si>
    <t>TX-103568</t>
  </si>
  <si>
    <t>TX-103771</t>
  </si>
  <si>
    <t>TX-103897</t>
  </si>
  <si>
    <t>TX-104688</t>
  </si>
  <si>
    <t>TX-104778</t>
  </si>
  <si>
    <t>TX-104795</t>
  </si>
  <si>
    <t>TX-105493</t>
  </si>
  <si>
    <t>TX-105675</t>
  </si>
  <si>
    <t>TX-106226</t>
  </si>
  <si>
    <t>TX-106434</t>
  </si>
  <si>
    <t>TX-106997</t>
  </si>
  <si>
    <t>TX-107559</t>
  </si>
  <si>
    <t>TX-108124</t>
  </si>
  <si>
    <t>TX-108160</t>
  </si>
  <si>
    <t>TX-108372</t>
  </si>
  <si>
    <t>TX-108394</t>
  </si>
  <si>
    <t>TX-109385</t>
  </si>
  <si>
    <t>TX-109531</t>
  </si>
  <si>
    <t>TX-109859</t>
  </si>
  <si>
    <t>TX-109995</t>
  </si>
  <si>
    <t>TX-110044</t>
  </si>
  <si>
    <t>TX-110840</t>
  </si>
  <si>
    <t>TX-111203</t>
  </si>
  <si>
    <t>TX-111615</t>
  </si>
  <si>
    <t>TX-111732</t>
  </si>
  <si>
    <t>TX-112183</t>
  </si>
  <si>
    <t>TX-113807</t>
  </si>
  <si>
    <t>TX-114213</t>
  </si>
  <si>
    <t>TX-115061</t>
  </si>
  <si>
    <t>TX-115188</t>
  </si>
  <si>
    <t>TX-115308</t>
  </si>
  <si>
    <t>TX-115383</t>
  </si>
  <si>
    <t>TX-116231</t>
  </si>
  <si>
    <t>TX-116525</t>
  </si>
  <si>
    <t>TX-116975</t>
  </si>
  <si>
    <t>TX-117574</t>
  </si>
  <si>
    <t>TX-118767</t>
  </si>
  <si>
    <t>TX-118877</t>
  </si>
  <si>
    <t>TX-118945</t>
  </si>
  <si>
    <t>TX-119109</t>
  </si>
  <si>
    <t>TX-119119</t>
  </si>
  <si>
    <t>TX-119152</t>
  </si>
  <si>
    <t>TX-119269</t>
  </si>
  <si>
    <t>TX-119290</t>
  </si>
  <si>
    <t>TX-119764</t>
  </si>
  <si>
    <t>TX-120247</t>
  </si>
  <si>
    <t>TX-120400</t>
  </si>
  <si>
    <t>TX-121096</t>
  </si>
  <si>
    <t>TX-121293</t>
  </si>
  <si>
    <t>TX-121393</t>
  </si>
  <si>
    <t>TX-121773</t>
  </si>
  <si>
    <t>TX-100091</t>
  </si>
  <si>
    <t>TX-100607</t>
  </si>
  <si>
    <t>TX-101936</t>
  </si>
  <si>
    <t>TX-102590</t>
  </si>
  <si>
    <t>TX-102741</t>
  </si>
  <si>
    <t>TX-103099</t>
  </si>
  <si>
    <t>TX-103283</t>
  </si>
  <si>
    <t>TX-103856</t>
  </si>
  <si>
    <t>TX-103986</t>
  </si>
  <si>
    <t>TX-104030</t>
  </si>
  <si>
    <t>TX-104155</t>
  </si>
  <si>
    <t>TX-104575</t>
  </si>
  <si>
    <t>TX-104701</t>
  </si>
  <si>
    <t>TX-107776</t>
  </si>
  <si>
    <t>TX-108906</t>
  </si>
  <si>
    <t>TX-109440</t>
  </si>
  <si>
    <t>TX-109667</t>
  </si>
  <si>
    <t>TX-110597</t>
  </si>
  <si>
    <t>TX-110858</t>
  </si>
  <si>
    <t>TX-111523</t>
  </si>
  <si>
    <t>TX-111789</t>
  </si>
  <si>
    <t>TX-111973</t>
  </si>
  <si>
    <t>TX-112420</t>
  </si>
  <si>
    <t>TX-113597</t>
  </si>
  <si>
    <t>TX-114924</t>
  </si>
  <si>
    <t>TX-114990</t>
  </si>
  <si>
    <t>TX-115325</t>
  </si>
  <si>
    <t>TX-115361</t>
  </si>
  <si>
    <t>TX-115611</t>
  </si>
  <si>
    <t>TX-116166</t>
  </si>
  <si>
    <t>TX-116469</t>
  </si>
  <si>
    <t>TX-116496</t>
  </si>
  <si>
    <t>TX-116553</t>
  </si>
  <si>
    <t>TX-117292</t>
  </si>
  <si>
    <t>TX-117675</t>
  </si>
  <si>
    <t>TX-118479</t>
  </si>
  <si>
    <t>TX-118681</t>
  </si>
  <si>
    <t>TX-119706</t>
  </si>
  <si>
    <t>TX-121943</t>
  </si>
  <si>
    <t>TX-100007</t>
  </si>
  <si>
    <t>TX-100100</t>
  </si>
  <si>
    <t>TX-100232</t>
  </si>
  <si>
    <t>TX-101459</t>
  </si>
  <si>
    <t>TX-101537</t>
  </si>
  <si>
    <t>TX-101700</t>
  </si>
  <si>
    <t>TX-101962</t>
  </si>
  <si>
    <t>TX-102434</t>
  </si>
  <si>
    <t>TX-103443</t>
  </si>
  <si>
    <t>TX-103497</t>
  </si>
  <si>
    <t>TX-103562</t>
  </si>
  <si>
    <t>TX-103907</t>
  </si>
  <si>
    <t>TX-103941</t>
  </si>
  <si>
    <t>TX-105650</t>
  </si>
  <si>
    <t>TX-105840</t>
  </si>
  <si>
    <t>TX-106083</t>
  </si>
  <si>
    <t>TX-106173</t>
  </si>
  <si>
    <t>TX-106844</t>
  </si>
  <si>
    <t>TX-106861</t>
  </si>
  <si>
    <t>TX-107340</t>
  </si>
  <si>
    <t>TX-107551</t>
  </si>
  <si>
    <t>TX-107619</t>
  </si>
  <si>
    <t>TX-107712</t>
  </si>
  <si>
    <t>TX-107714</t>
  </si>
  <si>
    <t>TX-108076</t>
  </si>
  <si>
    <t>TX-108346</t>
  </si>
  <si>
    <t>TX-109412</t>
  </si>
  <si>
    <t>TX-109781</t>
  </si>
  <si>
    <t>TX-110834</t>
  </si>
  <si>
    <t>TX-110959</t>
  </si>
  <si>
    <t>TX-110967</t>
  </si>
  <si>
    <t>TX-112061</t>
  </si>
  <si>
    <t>TX-112530</t>
  </si>
  <si>
    <t>TX-112625</t>
  </si>
  <si>
    <t>TX-112799</t>
  </si>
  <si>
    <t>TX-112978</t>
  </si>
  <si>
    <t>TX-114477</t>
  </si>
  <si>
    <t>TX-114577</t>
  </si>
  <si>
    <t>TX-114908</t>
  </si>
  <si>
    <t>TX-115092</t>
  </si>
  <si>
    <t>TX-115253</t>
  </si>
  <si>
    <t>TX-115643</t>
  </si>
  <si>
    <t>TX-115948</t>
  </si>
  <si>
    <t>TX-116026</t>
  </si>
  <si>
    <t>TX-116352</t>
  </si>
  <si>
    <t>TX-116424</t>
  </si>
  <si>
    <t>TX-116482</t>
  </si>
  <si>
    <t>TX-116763</t>
  </si>
  <si>
    <t>TX-116997</t>
  </si>
  <si>
    <t>TX-117007</t>
  </si>
  <si>
    <t>TX-117136</t>
  </si>
  <si>
    <t>TX-117616</t>
  </si>
  <si>
    <t>TX-119201</t>
  </si>
  <si>
    <t>TX-119962</t>
  </si>
  <si>
    <t>TX-120610</t>
  </si>
  <si>
    <t>TX-121119</t>
  </si>
  <si>
    <t>TX-121786</t>
  </si>
  <si>
    <t>TX-100115</t>
  </si>
  <si>
    <t>TX-100215</t>
  </si>
  <si>
    <t>TX-101104</t>
  </si>
  <si>
    <t>TX-102190</t>
  </si>
  <si>
    <t>TX-102286</t>
  </si>
  <si>
    <t>TX-102656</t>
  </si>
  <si>
    <t>TX-102691</t>
  </si>
  <si>
    <t>TX-103153</t>
  </si>
  <si>
    <t>TX-103255</t>
  </si>
  <si>
    <t>TX-103276</t>
  </si>
  <si>
    <t>TX-103312</t>
  </si>
  <si>
    <t>TX-103360</t>
  </si>
  <si>
    <t>TX-103896</t>
  </si>
  <si>
    <t>TX-104613</t>
  </si>
  <si>
    <t>TX-105488</t>
  </si>
  <si>
    <t>TX-105641</t>
  </si>
  <si>
    <t>TX-106394</t>
  </si>
  <si>
    <t>TX-107027</t>
  </si>
  <si>
    <t>TX-107073</t>
  </si>
  <si>
    <t>TX-107331</t>
  </si>
  <si>
    <t>TX-107468</t>
  </si>
  <si>
    <t>TX-108656</t>
  </si>
  <si>
    <t>TX-109164</t>
  </si>
  <si>
    <t>TX-109304</t>
  </si>
  <si>
    <t>TX-109519</t>
  </si>
  <si>
    <t>TX-109745</t>
  </si>
  <si>
    <t>TX-111436</t>
  </si>
  <si>
    <t>TX-111510</t>
  </si>
  <si>
    <t>TX-112162</t>
  </si>
  <si>
    <t>TX-112277</t>
  </si>
  <si>
    <t>TX-112328</t>
  </si>
  <si>
    <t>TX-112461</t>
  </si>
  <si>
    <t>TX-112560</t>
  </si>
  <si>
    <t>TX-112736</t>
  </si>
  <si>
    <t>TX-113345</t>
  </si>
  <si>
    <t>TX-113349</t>
  </si>
  <si>
    <t>TX-113835</t>
  </si>
  <si>
    <t>TX-114224</t>
  </si>
  <si>
    <t>TX-114343</t>
  </si>
  <si>
    <t>TX-114624</t>
  </si>
  <si>
    <t>TX-114889</t>
  </si>
  <si>
    <t>TX-115650</t>
  </si>
  <si>
    <t>TX-116138</t>
  </si>
  <si>
    <t>TX-116828</t>
  </si>
  <si>
    <t>TX-116884</t>
  </si>
  <si>
    <t>TX-116970</t>
  </si>
  <si>
    <t>TX-117200</t>
  </si>
  <si>
    <t>TX-117253</t>
  </si>
  <si>
    <t>TX-118303</t>
  </si>
  <si>
    <t>TX-118648</t>
  </si>
  <si>
    <t>TX-118710</t>
  </si>
  <si>
    <t>TX-118795</t>
  </si>
  <si>
    <t>TX-119275</t>
  </si>
  <si>
    <t>TX-119989</t>
  </si>
  <si>
    <t>TX-119990</t>
  </si>
  <si>
    <t>TX-120599</t>
  </si>
  <si>
    <t>TX-120813</t>
  </si>
  <si>
    <t>TX-120991</t>
  </si>
  <si>
    <t>TX-121689</t>
  </si>
  <si>
    <t>TX-100000</t>
  </si>
  <si>
    <t>TX-101023</t>
  </si>
  <si>
    <t>TX-101465</t>
  </si>
  <si>
    <t>TX-101607</t>
  </si>
  <si>
    <t>TX-101691</t>
  </si>
  <si>
    <t>TX-101761</t>
  </si>
  <si>
    <t>TX-101847</t>
  </si>
  <si>
    <t>TX-103295</t>
  </si>
  <si>
    <t>TX-103483</t>
  </si>
  <si>
    <t>TX-103535</t>
  </si>
  <si>
    <t>TX-103851</t>
  </si>
  <si>
    <t>TX-104382</t>
  </si>
  <si>
    <t>TX-105054</t>
  </si>
  <si>
    <t>TX-105397</t>
  </si>
  <si>
    <t>TX-105991</t>
  </si>
  <si>
    <t>TX-107336</t>
  </si>
  <si>
    <t>TX-107382</t>
  </si>
  <si>
    <t>TX-107387</t>
  </si>
  <si>
    <t>TX-107388</t>
  </si>
  <si>
    <t>TX-108019</t>
  </si>
  <si>
    <t>TX-108568</t>
  </si>
  <si>
    <t>TX-108862</t>
  </si>
  <si>
    <t>TX-109006</t>
  </si>
  <si>
    <t>TX-109115</t>
  </si>
  <si>
    <t>TX-109225</t>
  </si>
  <si>
    <t>TX-109846</t>
  </si>
  <si>
    <t>TX-109895</t>
  </si>
  <si>
    <t>TX-109915</t>
  </si>
  <si>
    <t>TX-110053</t>
  </si>
  <si>
    <t>TX-110141</t>
  </si>
  <si>
    <t>TX-110966</t>
  </si>
  <si>
    <t>TX-111302</t>
  </si>
  <si>
    <t>TX-111467</t>
  </si>
  <si>
    <t>TX-111512</t>
  </si>
  <si>
    <t>TX-111627</t>
  </si>
  <si>
    <t>TX-112501</t>
  </si>
  <si>
    <t>TX-112770</t>
  </si>
  <si>
    <t>TX-113343</t>
  </si>
  <si>
    <t>TX-113696</t>
  </si>
  <si>
    <t>TX-113733</t>
  </si>
  <si>
    <t>TX-113872</t>
  </si>
  <si>
    <t>TX-113986</t>
  </si>
  <si>
    <t>TX-114845</t>
  </si>
  <si>
    <t>TX-115227</t>
  </si>
  <si>
    <t>TX-116698</t>
  </si>
  <si>
    <t>TX-116919</t>
  </si>
  <si>
    <t>TX-117707</t>
  </si>
  <si>
    <t>TX-117876</t>
  </si>
  <si>
    <t>TX-118233</t>
  </si>
  <si>
    <t>TX-118248</t>
  </si>
  <si>
    <t>TX-118274</t>
  </si>
  <si>
    <t>TX-118655</t>
  </si>
  <si>
    <t>TX-118678</t>
  </si>
  <si>
    <t>TX-118756</t>
  </si>
  <si>
    <t>TX-118770</t>
  </si>
  <si>
    <t>TX-119433</t>
  </si>
  <si>
    <t>TX-119891</t>
  </si>
  <si>
    <t>TX-119992</t>
  </si>
  <si>
    <t>TX-120023</t>
  </si>
  <si>
    <t>TX-120405</t>
  </si>
  <si>
    <t>TX-120421</t>
  </si>
  <si>
    <t>TX-120940</t>
  </si>
  <si>
    <t>TX-100290</t>
  </si>
  <si>
    <t>TX-100420</t>
  </si>
  <si>
    <t>TX-100603</t>
  </si>
  <si>
    <t>TX-100629</t>
  </si>
  <si>
    <t>TX-101083</t>
  </si>
  <si>
    <t>TX-101270</t>
  </si>
  <si>
    <t>TX-101705</t>
  </si>
  <si>
    <t>TX-101767</t>
  </si>
  <si>
    <t>TX-101923</t>
  </si>
  <si>
    <t>TX-102215</t>
  </si>
  <si>
    <t>TX-103186</t>
  </si>
  <si>
    <t>TX-103694</t>
  </si>
  <si>
    <t>TX-103883</t>
  </si>
  <si>
    <t>TX-103915</t>
  </si>
  <si>
    <t>TX-104295</t>
  </si>
  <si>
    <t>TX-104340</t>
  </si>
  <si>
    <t>TX-104556</t>
  </si>
  <si>
    <t>TX-104603</t>
  </si>
  <si>
    <t>TX-104631</t>
  </si>
  <si>
    <t>TX-105542</t>
  </si>
  <si>
    <t>TX-105909</t>
  </si>
  <si>
    <t>TX-106521</t>
  </si>
  <si>
    <t>TX-106656</t>
  </si>
  <si>
    <t>TX-108161</t>
  </si>
  <si>
    <t>TX-108334</t>
  </si>
  <si>
    <t>TX-108770</t>
  </si>
  <si>
    <t>TX-110024</t>
  </si>
  <si>
    <t>TX-110061</t>
  </si>
  <si>
    <t>TX-110801</t>
  </si>
  <si>
    <t>TX-111127</t>
  </si>
  <si>
    <t>TX-111724</t>
  </si>
  <si>
    <t>TX-111895</t>
  </si>
  <si>
    <t>TX-112285</t>
  </si>
  <si>
    <t>TX-112690</t>
  </si>
  <si>
    <t>TX-113641</t>
  </si>
  <si>
    <t>TX-113759</t>
  </si>
  <si>
    <t>TX-114254</t>
  </si>
  <si>
    <t>TX-114827</t>
  </si>
  <si>
    <t>TX-115370</t>
  </si>
  <si>
    <t>TX-115834</t>
  </si>
  <si>
    <t>TX-115979</t>
  </si>
  <si>
    <t>TX-116844</t>
  </si>
  <si>
    <t>TX-116895</t>
  </si>
  <si>
    <t>TX-118383</t>
  </si>
  <si>
    <t>TX-118476</t>
  </si>
  <si>
    <t>TX-119904</t>
  </si>
  <si>
    <t>TX-120839</t>
  </si>
  <si>
    <t>TX-121225</t>
  </si>
  <si>
    <t>TX-121288</t>
  </si>
  <si>
    <t>TX-121724</t>
  </si>
  <si>
    <t>TX-121988</t>
  </si>
  <si>
    <t>TX-100059</t>
  </si>
  <si>
    <t>TX-100417</t>
  </si>
  <si>
    <t>TX-100660</t>
  </si>
  <si>
    <t>TX-101122</t>
  </si>
  <si>
    <t>TX-101684</t>
  </si>
  <si>
    <t>TX-101814</t>
  </si>
  <si>
    <t>TX-101989</t>
  </si>
  <si>
    <t>TX-102828</t>
  </si>
  <si>
    <t>TX-102879</t>
  </si>
  <si>
    <t>TX-103055</t>
  </si>
  <si>
    <t>TX-104338</t>
  </si>
  <si>
    <t>TX-105690</t>
  </si>
  <si>
    <t>TX-106063</t>
  </si>
  <si>
    <t>TX-106260</t>
  </si>
  <si>
    <t>TX-106712</t>
  </si>
  <si>
    <t>TX-107397</t>
  </si>
  <si>
    <t>TX-108199</t>
  </si>
  <si>
    <t>TX-108468</t>
  </si>
  <si>
    <t>TX-110125</t>
  </si>
  <si>
    <t>TX-110797</t>
  </si>
  <si>
    <t>TX-110869</t>
  </si>
  <si>
    <t>TX-111678</t>
  </si>
  <si>
    <t>TX-111840</t>
  </si>
  <si>
    <t>TX-112163</t>
  </si>
  <si>
    <t>TX-113046</t>
  </si>
  <si>
    <t>TX-113540</t>
  </si>
  <si>
    <t>TX-113612</t>
  </si>
  <si>
    <t>TX-113632</t>
  </si>
  <si>
    <t>TX-113638</t>
  </si>
  <si>
    <t>TX-113705</t>
  </si>
  <si>
    <t>TX-113763</t>
  </si>
  <si>
    <t>TX-114715</t>
  </si>
  <si>
    <t>TX-115025</t>
  </si>
  <si>
    <t>TX-115894</t>
  </si>
  <si>
    <t>TX-116566</t>
  </si>
  <si>
    <t>TX-117151</t>
  </si>
  <si>
    <t>TX-117325</t>
  </si>
  <si>
    <t>TX-117474</t>
  </si>
  <si>
    <t>TX-117510</t>
  </si>
  <si>
    <t>TX-118184</t>
  </si>
  <si>
    <t>TX-118291</t>
  </si>
  <si>
    <t>TX-119043</t>
  </si>
  <si>
    <t>TX-119252</t>
  </si>
  <si>
    <t>TX-119367</t>
  </si>
  <si>
    <t>TX-119430</t>
  </si>
  <si>
    <t>TX-119437</t>
  </si>
  <si>
    <t>TX-119902</t>
  </si>
  <si>
    <t>TX-120313</t>
  </si>
  <si>
    <t>TX-121275</t>
  </si>
  <si>
    <t>TX-100022</t>
  </si>
  <si>
    <t>11-Nov</t>
  </si>
  <si>
    <t>TX-100137</t>
  </si>
  <si>
    <t>TX-100231</t>
  </si>
  <si>
    <t>TX-101844</t>
  </si>
  <si>
    <t>TX-103217</t>
  </si>
  <si>
    <t>TX-103566</t>
  </si>
  <si>
    <t>TX-103693</t>
  </si>
  <si>
    <t>TX-103850</t>
  </si>
  <si>
    <t>TX-103878</t>
  </si>
  <si>
    <t>TX-103994</t>
  </si>
  <si>
    <t>TX-105290</t>
  </si>
  <si>
    <t>TX-105559</t>
  </si>
  <si>
    <t>TX-105999</t>
  </si>
  <si>
    <t>TX-106582</t>
  </si>
  <si>
    <t>TX-107524</t>
  </si>
  <si>
    <t>TX-107726</t>
  </si>
  <si>
    <t>TX-108014</t>
  </si>
  <si>
    <t>TX-108085</t>
  </si>
  <si>
    <t>TX-108188</t>
  </si>
  <si>
    <t>TX-108336</t>
  </si>
  <si>
    <t>TX-108352</t>
  </si>
  <si>
    <t>TX-108706</t>
  </si>
  <si>
    <t>TX-108794</t>
  </si>
  <si>
    <t>TX-109418</t>
  </si>
  <si>
    <t>TX-110145</t>
  </si>
  <si>
    <t>TX-110852</t>
  </si>
  <si>
    <t>TX-110919</t>
  </si>
  <si>
    <t>TX-111040</t>
  </si>
  <si>
    <t>TX-111815</t>
  </si>
  <si>
    <t>TX-112222</t>
  </si>
  <si>
    <t>TX-112437</t>
  </si>
  <si>
    <t>TX-112648</t>
  </si>
  <si>
    <t>TX-112656</t>
  </si>
  <si>
    <t>TX-112760</t>
  </si>
  <si>
    <t>TX-112841</t>
  </si>
  <si>
    <t>TX-113167</t>
  </si>
  <si>
    <t>TX-113383</t>
  </si>
  <si>
    <t>TX-115000</t>
  </si>
  <si>
    <t>TX-115082</t>
  </si>
  <si>
    <t>TX-115347</t>
  </si>
  <si>
    <t>TX-115713</t>
  </si>
  <si>
    <t>TX-116180</t>
  </si>
  <si>
    <t>TX-116207</t>
  </si>
  <si>
    <t>TX-116560</t>
  </si>
  <si>
    <t>TX-116792</t>
  </si>
  <si>
    <t>TX-116856</t>
  </si>
  <si>
    <t>TX-117632</t>
  </si>
  <si>
    <t>TX-118264</t>
  </si>
  <si>
    <t>TX-118990</t>
  </si>
  <si>
    <t>TX-119373</t>
  </si>
  <si>
    <t>TX-119534</t>
  </si>
  <si>
    <t>TX-120785</t>
  </si>
  <si>
    <t>TX-121130</t>
  </si>
  <si>
    <t>TX-121549</t>
  </si>
  <si>
    <t>TX-100107</t>
  </si>
  <si>
    <t>TX-100200</t>
  </si>
  <si>
    <t>TX-100639</t>
  </si>
  <si>
    <t>TX-100717</t>
  </si>
  <si>
    <t>TX-100754</t>
  </si>
  <si>
    <t>TX-101020</t>
  </si>
  <si>
    <t>TX-101159</t>
  </si>
  <si>
    <t>TX-101367</t>
  </si>
  <si>
    <t>TX-101567</t>
  </si>
  <si>
    <t>TX-101977</t>
  </si>
  <si>
    <t>TX-102091</t>
  </si>
  <si>
    <t>TX-102327</t>
  </si>
  <si>
    <t>TX-102674</t>
  </si>
  <si>
    <t>TX-103469</t>
  </si>
  <si>
    <t>TX-104208</t>
  </si>
  <si>
    <t>TX-104431</t>
  </si>
  <si>
    <t>TX-104541</t>
  </si>
  <si>
    <t>TX-104691</t>
  </si>
  <si>
    <t>TX-104800</t>
  </si>
  <si>
    <t>TX-106062</t>
  </si>
  <si>
    <t>TX-106175</t>
  </si>
  <si>
    <t>TX-106215</t>
  </si>
  <si>
    <t>TX-106614</t>
  </si>
  <si>
    <t>TX-107170</t>
  </si>
  <si>
    <t>TX-107603</t>
  </si>
  <si>
    <t>TX-107667</t>
  </si>
  <si>
    <t>TX-107923</t>
  </si>
  <si>
    <t>TX-108509</t>
  </si>
  <si>
    <t>TX-108529</t>
  </si>
  <si>
    <t>TX-108989</t>
  </si>
  <si>
    <t>TX-109098</t>
  </si>
  <si>
    <t>TX-109559</t>
  </si>
  <si>
    <t>TX-110135</t>
  </si>
  <si>
    <t>TX-110178</t>
  </si>
  <si>
    <t>TX-110182</t>
  </si>
  <si>
    <t>TX-110512</t>
  </si>
  <si>
    <t>TX-110557</t>
  </si>
  <si>
    <t>TX-111240</t>
  </si>
  <si>
    <t>TX-111325</t>
  </si>
  <si>
    <t>TX-111717</t>
  </si>
  <si>
    <t>TX-111965</t>
  </si>
  <si>
    <t>TX-112103</t>
  </si>
  <si>
    <t>TX-112629</t>
  </si>
  <si>
    <t>TX-112813</t>
  </si>
  <si>
    <t>TX-113680</t>
  </si>
  <si>
    <t>TX-114301</t>
  </si>
  <si>
    <t>TX-114373</t>
  </si>
  <si>
    <t>TX-115364</t>
  </si>
  <si>
    <t>TX-115728</t>
  </si>
  <si>
    <t>TX-115952</t>
  </si>
  <si>
    <t>TX-116366</t>
  </si>
  <si>
    <t>TX-116384</t>
  </si>
  <si>
    <t>TX-116394</t>
  </si>
  <si>
    <t>TX-117483</t>
  </si>
  <si>
    <t>TX-117821</t>
  </si>
  <si>
    <t>TX-117967</t>
  </si>
  <si>
    <t>TX-118908</t>
  </si>
  <si>
    <t>TX-118973</t>
  </si>
  <si>
    <t>TX-119512</t>
  </si>
  <si>
    <t>TX-119549</t>
  </si>
  <si>
    <t>TX-119605</t>
  </si>
  <si>
    <t>TX-119632</t>
  </si>
  <si>
    <t>TX-120751</t>
  </si>
  <si>
    <t>TX-121182</t>
  </si>
  <si>
    <t>TX-121391</t>
  </si>
  <si>
    <t>TX-121464</t>
  </si>
  <si>
    <t>TX-121486</t>
  </si>
  <si>
    <t>TX-121873</t>
  </si>
  <si>
    <t>TX-100418</t>
  </si>
  <si>
    <t>TX-100474</t>
  </si>
  <si>
    <t>TX-101191</t>
  </si>
  <si>
    <t>TX-101265</t>
  </si>
  <si>
    <t>TX-101597</t>
  </si>
  <si>
    <t>TX-101753</t>
  </si>
  <si>
    <t>TX-101920</t>
  </si>
  <si>
    <t>TX-102472</t>
  </si>
  <si>
    <t>TX-102508</t>
  </si>
  <si>
    <t>TX-103248</t>
  </si>
  <si>
    <t>TX-103865</t>
  </si>
  <si>
    <t>TX-103886</t>
  </si>
  <si>
    <t>TX-104093</t>
  </si>
  <si>
    <t>TX-104866</t>
  </si>
  <si>
    <t>TX-105188</t>
  </si>
  <si>
    <t>TX-105261</t>
  </si>
  <si>
    <t>TX-105765</t>
  </si>
  <si>
    <t>TX-105834</t>
  </si>
  <si>
    <t>TX-106005</t>
  </si>
  <si>
    <t>TX-106306</t>
  </si>
  <si>
    <t>TX-106470</t>
  </si>
  <si>
    <t>TX-106812</t>
  </si>
  <si>
    <t>TX-106937</t>
  </si>
  <si>
    <t>TX-107589</t>
  </si>
  <si>
    <t>TX-107609</t>
  </si>
  <si>
    <t>TX-107970</t>
  </si>
  <si>
    <t>TX-108322</t>
  </si>
  <si>
    <t>TX-110185</t>
  </si>
  <si>
    <t>TX-110663</t>
  </si>
  <si>
    <t>TX-110960</t>
  </si>
  <si>
    <t>TX-111914</t>
  </si>
  <si>
    <t>TX-112058</t>
  </si>
  <si>
    <t>TX-112886</t>
  </si>
  <si>
    <t>TX-113640</t>
  </si>
  <si>
    <t>TX-114127</t>
  </si>
  <si>
    <t>TX-114268</t>
  </si>
  <si>
    <t>TX-114322</t>
  </si>
  <si>
    <t>TX-114442</t>
  </si>
  <si>
    <t>TX-114625</t>
  </si>
  <si>
    <t>TX-115581</t>
  </si>
  <si>
    <t>TX-116198</t>
  </si>
  <si>
    <t>TX-116466</t>
  </si>
  <si>
    <t>TX-116707</t>
  </si>
  <si>
    <t>TX-117070</t>
  </si>
  <si>
    <t>TX-117372</t>
  </si>
  <si>
    <t>TX-117625</t>
  </si>
  <si>
    <t>TX-118304</t>
  </si>
  <si>
    <t>TX-118316</t>
  </si>
  <si>
    <t>TX-118587</t>
  </si>
  <si>
    <t>TX-118625</t>
  </si>
  <si>
    <t>TX-119062</t>
  </si>
  <si>
    <t>TX-119448</t>
  </si>
  <si>
    <t>TX-121253</t>
  </si>
  <si>
    <t>TX-121502</t>
  </si>
  <si>
    <t>TX-100344</t>
  </si>
  <si>
    <t>TX-100374</t>
  </si>
  <si>
    <t>TX-100379</t>
  </si>
  <si>
    <t>TX-100419</t>
  </si>
  <si>
    <t>TX-100978</t>
  </si>
  <si>
    <t>TX-101440</t>
  </si>
  <si>
    <t>TX-101793</t>
  </si>
  <si>
    <t>TX-101914</t>
  </si>
  <si>
    <t>TX-102437</t>
  </si>
  <si>
    <t>TX-103200</t>
  </si>
  <si>
    <t>TX-103247</t>
  </si>
  <si>
    <t>TX-103274</t>
  </si>
  <si>
    <t>TX-103376</t>
  </si>
  <si>
    <t>TX-103573</t>
  </si>
  <si>
    <t>TX-103761</t>
  </si>
  <si>
    <t>TX-103900</t>
  </si>
  <si>
    <t>TX-104408</t>
  </si>
  <si>
    <t>TX-104853</t>
  </si>
  <si>
    <t>TX-106057</t>
  </si>
  <si>
    <t>TX-106188</t>
  </si>
  <si>
    <t>TX-106596</t>
  </si>
  <si>
    <t>TX-106956</t>
  </si>
  <si>
    <t>TX-108094</t>
  </si>
  <si>
    <t>TX-108171</t>
  </si>
  <si>
    <t>TX-108307</t>
  </si>
  <si>
    <t>TX-108366</t>
  </si>
  <si>
    <t>TX-108671</t>
  </si>
  <si>
    <t>TX-108850</t>
  </si>
  <si>
    <t>TX-108907</t>
  </si>
  <si>
    <t>TX-109982</t>
  </si>
  <si>
    <t>TX-110016</t>
  </si>
  <si>
    <t>TX-110384</t>
  </si>
  <si>
    <t>TX-110543</t>
  </si>
  <si>
    <t>TX-110612</t>
  </si>
  <si>
    <t>TX-110693</t>
  </si>
  <si>
    <t>TX-110773</t>
  </si>
  <si>
    <t>TX-111519</t>
  </si>
  <si>
    <t>TX-111559</t>
  </si>
  <si>
    <t>TX-112623</t>
  </si>
  <si>
    <t>TX-113112</t>
  </si>
  <si>
    <t>TX-113317</t>
  </si>
  <si>
    <t>TX-113388</t>
  </si>
  <si>
    <t>TX-113981</t>
  </si>
  <si>
    <t>TX-114576</t>
  </si>
  <si>
    <t>TX-115513</t>
  </si>
  <si>
    <t>TX-115525</t>
  </si>
  <si>
    <t>TX-115550</t>
  </si>
  <si>
    <t>TX-116208</t>
  </si>
  <si>
    <t>TX-116323</t>
  </si>
  <si>
    <t>TX-116594</t>
  </si>
  <si>
    <t>TX-116635</t>
  </si>
  <si>
    <t>TX-116670</t>
  </si>
  <si>
    <t>TX-116989</t>
  </si>
  <si>
    <t>TX-117698</t>
  </si>
  <si>
    <t>TX-118062</t>
  </si>
  <si>
    <t>TX-118166</t>
  </si>
  <si>
    <t>TX-118343</t>
  </si>
  <si>
    <t>TX-118549</t>
  </si>
  <si>
    <t>TX-119097</t>
  </si>
  <si>
    <t>TX-119658</t>
  </si>
  <si>
    <t>TX-119847</t>
  </si>
  <si>
    <t>TX-120239</t>
  </si>
  <si>
    <t>TX-120302</t>
  </si>
  <si>
    <t>TX-120783</t>
  </si>
  <si>
    <t>TX-121345</t>
  </si>
  <si>
    <t>TX-100422</t>
  </si>
  <si>
    <t>TX-100702</t>
  </si>
  <si>
    <t>TX-100712</t>
  </si>
  <si>
    <t>TX-100803</t>
  </si>
  <si>
    <t>TX-101525</t>
  </si>
  <si>
    <t>TX-102540</t>
  </si>
  <si>
    <t>TX-103490</t>
  </si>
  <si>
    <t>TX-103947</t>
  </si>
  <si>
    <t>TX-104204</t>
  </si>
  <si>
    <t>TX-104232</t>
  </si>
  <si>
    <t>TX-104424</t>
  </si>
  <si>
    <t>TX-104439</t>
  </si>
  <si>
    <t>TX-104878</t>
  </si>
  <si>
    <t>TX-105092</t>
  </si>
  <si>
    <t>TX-105333</t>
  </si>
  <si>
    <t>TX-105673</t>
  </si>
  <si>
    <t>TX-106165</t>
  </si>
  <si>
    <t>TX-106590</t>
  </si>
  <si>
    <t>TX-106871</t>
  </si>
  <si>
    <t>TX-107857</t>
  </si>
  <si>
    <t>TX-108061</t>
  </si>
  <si>
    <t>TX-109390</t>
  </si>
  <si>
    <t>TX-109414</t>
  </si>
  <si>
    <t>TX-110274</t>
  </si>
  <si>
    <t>TX-111118</t>
  </si>
  <si>
    <t>TX-111142</t>
  </si>
  <si>
    <t>TX-111474</t>
  </si>
  <si>
    <t>TX-111572</t>
  </si>
  <si>
    <t>TX-111747</t>
  </si>
  <si>
    <t>TX-112128</t>
  </si>
  <si>
    <t>TX-112715</t>
  </si>
  <si>
    <t>TX-113017</t>
  </si>
  <si>
    <t>TX-113584</t>
  </si>
  <si>
    <t>TX-114293</t>
  </si>
  <si>
    <t>TX-114385</t>
  </si>
  <si>
    <t>TX-114521</t>
  </si>
  <si>
    <t>TX-114863</t>
  </si>
  <si>
    <t>TX-116983</t>
  </si>
  <si>
    <t>TX-117285</t>
  </si>
  <si>
    <t>TX-118497</t>
  </si>
  <si>
    <t>TX-118598</t>
  </si>
  <si>
    <t>TX-119131</t>
  </si>
  <si>
    <t>TX-119245</t>
  </si>
  <si>
    <t>TX-119274</t>
  </si>
  <si>
    <t>TX-119801</t>
  </si>
  <si>
    <t>TX-119806</t>
  </si>
  <si>
    <t>TX-120757</t>
  </si>
  <si>
    <t>TX-121015</t>
  </si>
  <si>
    <t>TX-121974</t>
  </si>
  <si>
    <t>TX-100133</t>
  </si>
  <si>
    <t>TX-100943</t>
  </si>
  <si>
    <t>TX-101134</t>
  </si>
  <si>
    <t>TX-101405</t>
  </si>
  <si>
    <t>TX-101929</t>
  </si>
  <si>
    <t>TX-102115</t>
  </si>
  <si>
    <t>TX-102548</t>
  </si>
  <si>
    <t>TX-102624</t>
  </si>
  <si>
    <t>TX-102644</t>
  </si>
  <si>
    <t>TX-102902</t>
  </si>
  <si>
    <t>TX-104051</t>
  </si>
  <si>
    <t>TX-104154</t>
  </si>
  <si>
    <t>TX-104192</t>
  </si>
  <si>
    <t>TX-104315</t>
  </si>
  <si>
    <t>TX-105301</t>
  </si>
  <si>
    <t>TX-105609</t>
  </si>
  <si>
    <t>TX-105693</t>
  </si>
  <si>
    <t>TX-105854</t>
  </si>
  <si>
    <t>TX-106267</t>
  </si>
  <si>
    <t>TX-106888</t>
  </si>
  <si>
    <t>TX-107498</t>
  </si>
  <si>
    <t>TX-107693</t>
  </si>
  <si>
    <t>TX-107888</t>
  </si>
  <si>
    <t>TX-107932</t>
  </si>
  <si>
    <t>TX-108447</t>
  </si>
  <si>
    <t>TX-108674</t>
  </si>
  <si>
    <t>TX-109270</t>
  </si>
  <si>
    <t>TX-109367</t>
  </si>
  <si>
    <t>TX-109394</t>
  </si>
  <si>
    <t>TX-110687</t>
  </si>
  <si>
    <t>TX-111023</t>
  </si>
  <si>
    <t>TX-111069</t>
  </si>
  <si>
    <t>TX-111399</t>
  </si>
  <si>
    <t>TX-111569</t>
  </si>
  <si>
    <t>TX-112025</t>
  </si>
  <si>
    <t>TX-113051</t>
  </si>
  <si>
    <t>TX-113229</t>
  </si>
  <si>
    <t>TX-113373</t>
  </si>
  <si>
    <t>TX-113995</t>
  </si>
  <si>
    <t>TX-114225</t>
  </si>
  <si>
    <t>TX-114865</t>
  </si>
  <si>
    <t>TX-115410</t>
  </si>
  <si>
    <t>TX-115722</t>
  </si>
  <si>
    <t>TX-116339</t>
  </si>
  <si>
    <t>TX-116656</t>
  </si>
  <si>
    <t>TX-116829</t>
  </si>
  <si>
    <t>TX-117447</t>
  </si>
  <si>
    <t>TX-117813</t>
  </si>
  <si>
    <t>TX-118042</t>
  </si>
  <si>
    <t>TX-118125</t>
  </si>
  <si>
    <t>TX-118131</t>
  </si>
  <si>
    <t>TX-118510</t>
  </si>
  <si>
    <t>TX-118663</t>
  </si>
  <si>
    <t>TX-119543</t>
  </si>
  <si>
    <t>TX-119670</t>
  </si>
  <si>
    <t>TX-119809</t>
  </si>
  <si>
    <t>TX-119881</t>
  </si>
  <si>
    <t>TX-120211</t>
  </si>
  <si>
    <t>TX-120546</t>
  </si>
  <si>
    <t>TX-120861</t>
  </si>
  <si>
    <t>TX-121202</t>
  </si>
  <si>
    <t>TX-121470</t>
  </si>
  <si>
    <t>TX-121736</t>
  </si>
  <si>
    <t>TX-121882</t>
  </si>
  <si>
    <t>TX-121948</t>
  </si>
  <si>
    <t>TX-100180</t>
  </si>
  <si>
    <t>TX-100199</t>
  </si>
  <si>
    <t>TX-100421</t>
  </si>
  <si>
    <t>TX-100908</t>
  </si>
  <si>
    <t>TX-100916</t>
  </si>
  <si>
    <t>TX-101098</t>
  </si>
  <si>
    <t>TX-101196</t>
  </si>
  <si>
    <t>TX-101370</t>
  </si>
  <si>
    <t>TX-102193</t>
  </si>
  <si>
    <t>TX-102452</t>
  </si>
  <si>
    <t>TX-102480</t>
  </si>
  <si>
    <t>TX-102854</t>
  </si>
  <si>
    <t>TX-102949</t>
  </si>
  <si>
    <t>TX-103236</t>
  </si>
  <si>
    <t>TX-103368</t>
  </si>
  <si>
    <t>TX-103467</t>
  </si>
  <si>
    <t>TX-104188</t>
  </si>
  <si>
    <t>TX-104219</t>
  </si>
  <si>
    <t>TX-104635</t>
  </si>
  <si>
    <t>TX-104708</t>
  </si>
  <si>
    <t>TX-104994</t>
  </si>
  <si>
    <t>TX-105056</t>
  </si>
  <si>
    <t>TX-105481</t>
  </si>
  <si>
    <t>TX-105689</t>
  </si>
  <si>
    <t>TX-106622</t>
  </si>
  <si>
    <t>TX-106819</t>
  </si>
  <si>
    <t>TX-107201</t>
  </si>
  <si>
    <t>TX-107392</t>
  </si>
  <si>
    <t>TX-107869</t>
  </si>
  <si>
    <t>TX-107980</t>
  </si>
  <si>
    <t>TX-108049</t>
  </si>
  <si>
    <t>TX-108675</t>
  </si>
  <si>
    <t>TX-110922</t>
  </si>
  <si>
    <t>TX-111396</t>
  </si>
  <si>
    <t>TX-111434</t>
  </si>
  <si>
    <t>TX-112158</t>
  </si>
  <si>
    <t>TX-112495</t>
  </si>
  <si>
    <t>TX-113273</t>
  </si>
  <si>
    <t>TX-113319</t>
  </si>
  <si>
    <t>TX-113800</t>
  </si>
  <si>
    <t>TX-114059</t>
  </si>
  <si>
    <t>TX-114538</t>
  </si>
  <si>
    <t>TX-114613</t>
  </si>
  <si>
    <t>TX-114639</t>
  </si>
  <si>
    <t>TX-114696</t>
  </si>
  <si>
    <t>TX-115267</t>
  </si>
  <si>
    <t>TX-115694</t>
  </si>
  <si>
    <t>TX-115739</t>
  </si>
  <si>
    <t>TX-116013</t>
  </si>
  <si>
    <t>TX-116037</t>
  </si>
  <si>
    <t>TX-116386</t>
  </si>
  <si>
    <t>TX-116946</t>
  </si>
  <si>
    <t>TX-117169</t>
  </si>
  <si>
    <t>TX-117409</t>
  </si>
  <si>
    <t>TX-117954</t>
  </si>
  <si>
    <t>TX-117963</t>
  </si>
  <si>
    <t>TX-118299</t>
  </si>
  <si>
    <t>TX-118453</t>
  </si>
  <si>
    <t>TX-118992</t>
  </si>
  <si>
    <t>TX-119262</t>
  </si>
  <si>
    <t>TX-119309</t>
  </si>
  <si>
    <t>TX-119482</t>
  </si>
  <si>
    <t>TX-120137</t>
  </si>
  <si>
    <t>TX-120728</t>
  </si>
  <si>
    <t>TX-120871</t>
  </si>
  <si>
    <t>TX-121278</t>
  </si>
  <si>
    <t>TX-121367</t>
  </si>
  <si>
    <t>TX-121371</t>
  </si>
  <si>
    <t>TX-121478</t>
  </si>
  <si>
    <t>TX-121523</t>
  </si>
  <si>
    <t>TX-121614</t>
  </si>
  <si>
    <t>TX-121822</t>
  </si>
  <si>
    <t>TX-121900</t>
  </si>
  <si>
    <t>TX-121976</t>
  </si>
  <si>
    <t>TX-100924</t>
  </si>
  <si>
    <t>TX-101772</t>
  </si>
  <si>
    <t>TX-101891</t>
  </si>
  <si>
    <t>TX-102232</t>
  </si>
  <si>
    <t>TX-102240</t>
  </si>
  <si>
    <t>TX-102537</t>
  </si>
  <si>
    <t>TX-103552</t>
  </si>
  <si>
    <t>TX-103704</t>
  </si>
  <si>
    <t>TX-103744</t>
  </si>
  <si>
    <t>TX-103872</t>
  </si>
  <si>
    <t>TX-104247</t>
  </si>
  <si>
    <t>TX-104505</t>
  </si>
  <si>
    <t>TX-105167</t>
  </si>
  <si>
    <t>TX-105258</t>
  </si>
  <si>
    <t>TX-105419</t>
  </si>
  <si>
    <t>TX-105806</t>
  </si>
  <si>
    <t>TX-106065</t>
  </si>
  <si>
    <t>TX-106192</t>
  </si>
  <si>
    <t>TX-106673</t>
  </si>
  <si>
    <t>TX-106702</t>
  </si>
  <si>
    <t>TX-106968</t>
  </si>
  <si>
    <t>TX-107372</t>
  </si>
  <si>
    <t>TX-108271</t>
  </si>
  <si>
    <t>TX-108956</t>
  </si>
  <si>
    <t>TX-109013</t>
  </si>
  <si>
    <t>TX-109210</t>
  </si>
  <si>
    <t>TX-109455</t>
  </si>
  <si>
    <t>TX-109669</t>
  </si>
  <si>
    <t>TX-109703</t>
  </si>
  <si>
    <t>TX-109808</t>
  </si>
  <si>
    <t>TX-109813</t>
  </si>
  <si>
    <t>TX-110389</t>
  </si>
  <si>
    <t>TX-110705</t>
  </si>
  <si>
    <t>TX-111943</t>
  </si>
  <si>
    <t>TX-112492</t>
  </si>
  <si>
    <t>TX-112561</t>
  </si>
  <si>
    <t>TX-112938</t>
  </si>
  <si>
    <t>TX-113897</t>
  </si>
  <si>
    <t>TX-114214</t>
  </si>
  <si>
    <t>TX-114238</t>
  </si>
  <si>
    <t>TX-115090</t>
  </si>
  <si>
    <t>TX-115109</t>
  </si>
  <si>
    <t>TX-115332</t>
  </si>
  <si>
    <t>TX-115345</t>
  </si>
  <si>
    <t>TX-115674</t>
  </si>
  <si>
    <t>TX-115961</t>
  </si>
  <si>
    <t>TX-116227</t>
  </si>
  <si>
    <t>TX-116238</t>
  </si>
  <si>
    <t>TX-116383</t>
  </si>
  <si>
    <t>TX-116531</t>
  </si>
  <si>
    <t>TX-117506</t>
  </si>
  <si>
    <t>TX-117527</t>
  </si>
  <si>
    <t>TX-118659</t>
  </si>
  <si>
    <t>TX-119016</t>
  </si>
  <si>
    <t>TX-119484</t>
  </si>
  <si>
    <t>TX-119770</t>
  </si>
  <si>
    <t>TX-120116</t>
  </si>
  <si>
    <t>TX-120721</t>
  </si>
  <si>
    <t>TX-120745</t>
  </si>
  <si>
    <t>TX-120800</t>
  </si>
  <si>
    <t>TX-121004</t>
  </si>
  <si>
    <t>TX-121217</t>
  </si>
  <si>
    <t>TX-121231</t>
  </si>
  <si>
    <t>TX-121670</t>
  </si>
  <si>
    <t>TX-121824</t>
  </si>
  <si>
    <t>TX-100060</t>
  </si>
  <si>
    <t>TX-101069</t>
  </si>
  <si>
    <t>TX-101260</t>
  </si>
  <si>
    <t>TX-101470</t>
  </si>
  <si>
    <t>TX-101786</t>
  </si>
  <si>
    <t>TX-101896</t>
  </si>
  <si>
    <t>TX-102627</t>
  </si>
  <si>
    <t>TX-102682</t>
  </si>
  <si>
    <t>TX-103912</t>
  </si>
  <si>
    <t>TX-104163</t>
  </si>
  <si>
    <t>TX-104185</t>
  </si>
  <si>
    <t>TX-104265</t>
  </si>
  <si>
    <t>TX-104329</t>
  </si>
  <si>
    <t>TX-104507</t>
  </si>
  <si>
    <t>TX-105031</t>
  </si>
  <si>
    <t>TX-105322</t>
  </si>
  <si>
    <t>TX-105571</t>
  </si>
  <si>
    <t>TX-105773</t>
  </si>
  <si>
    <t>TX-105841</t>
  </si>
  <si>
    <t>TX-106655</t>
  </si>
  <si>
    <t>TX-107669</t>
  </si>
  <si>
    <t>TX-107736</t>
  </si>
  <si>
    <t>TX-107761</t>
  </si>
  <si>
    <t>TX-107860</t>
  </si>
  <si>
    <t>TX-107929</t>
  </si>
  <si>
    <t>TX-107984</t>
  </si>
  <si>
    <t>TX-108853</t>
  </si>
  <si>
    <t>TX-108979</t>
  </si>
  <si>
    <t>TX-109269</t>
  </si>
  <si>
    <t>TX-111228</t>
  </si>
  <si>
    <t>TX-111581</t>
  </si>
  <si>
    <t>TX-111915</t>
  </si>
  <si>
    <t>TX-112667</t>
  </si>
  <si>
    <t>TX-112683</t>
  </si>
  <si>
    <t>TX-112979</t>
  </si>
  <si>
    <t>TX-113085</t>
  </si>
  <si>
    <t>TX-113374</t>
  </si>
  <si>
    <t>TX-113551</t>
  </si>
  <si>
    <t>TX-113840</t>
  </si>
  <si>
    <t>TX-113947</t>
  </si>
  <si>
    <t>TX-114014</t>
  </si>
  <si>
    <t>TX-114245</t>
  </si>
  <si>
    <t>TX-114247</t>
  </si>
  <si>
    <t>TX-114263</t>
  </si>
  <si>
    <t>TX-114341</t>
  </si>
  <si>
    <t>TX-114494</t>
  </si>
  <si>
    <t>TX-114876</t>
  </si>
  <si>
    <t>TX-115793</t>
  </si>
  <si>
    <t>TX-117046</t>
  </si>
  <si>
    <t>TX-117050</t>
  </si>
  <si>
    <t>TX-117456</t>
  </si>
  <si>
    <t>TX-117686</t>
  </si>
  <si>
    <t>TX-117692</t>
  </si>
  <si>
    <t>TX-118374</t>
  </si>
  <si>
    <t>TX-118537</t>
  </si>
  <si>
    <t>TX-119220</t>
  </si>
  <si>
    <t>TX-119344</t>
  </si>
  <si>
    <t>TX-119762</t>
  </si>
  <si>
    <t>TX-120169</t>
  </si>
  <si>
    <t>TX-120600</t>
  </si>
  <si>
    <t>TX-121533</t>
  </si>
  <si>
    <t>TX-121672</t>
  </si>
  <si>
    <t>TX-100162</t>
  </si>
  <si>
    <t>TX-100510</t>
  </si>
  <si>
    <t>TX-100514</t>
  </si>
  <si>
    <t>TX-101308</t>
  </si>
  <si>
    <t>TX-101322</t>
  </si>
  <si>
    <t>TX-101474</t>
  </si>
  <si>
    <t>TX-101926</t>
  </si>
  <si>
    <t>TX-102140</t>
  </si>
  <si>
    <t>TX-102993</t>
  </si>
  <si>
    <t>TX-103345</t>
  </si>
  <si>
    <t>TX-103596</t>
  </si>
  <si>
    <t>TX-104392</t>
  </si>
  <si>
    <t>TX-104859</t>
  </si>
  <si>
    <t>TX-105104</t>
  </si>
  <si>
    <t>TX-105117</t>
  </si>
  <si>
    <t>TX-105128</t>
  </si>
  <si>
    <t>TX-105577</t>
  </si>
  <si>
    <t>TX-105802</t>
  </si>
  <si>
    <t>TX-106391</t>
  </si>
  <si>
    <t>TX-106613</t>
  </si>
  <si>
    <t>TX-106821</t>
  </si>
  <si>
    <t>TX-107182</t>
  </si>
  <si>
    <t>TX-107663</t>
  </si>
  <si>
    <t>TX-107778</t>
  </si>
  <si>
    <t>TX-107952</t>
  </si>
  <si>
    <t>TX-108104</t>
  </si>
  <si>
    <t>TX-108197</t>
  </si>
  <si>
    <t>TX-108360</t>
  </si>
  <si>
    <t>TX-108459</t>
  </si>
  <si>
    <t>TX-108666</t>
  </si>
  <si>
    <t>TX-109067</t>
  </si>
  <si>
    <t>TX-109256</t>
  </si>
  <si>
    <t>TX-109294</t>
  </si>
  <si>
    <t>TX-110107</t>
  </si>
  <si>
    <t>TX-110171</t>
  </si>
  <si>
    <t>TX-110277</t>
  </si>
  <si>
    <t>TX-110449</t>
  </si>
  <si>
    <t>TX-110593</t>
  </si>
  <si>
    <t>TX-110875</t>
  </si>
  <si>
    <t>TX-111471</t>
  </si>
  <si>
    <t>TX-111725</t>
  </si>
  <si>
    <t>TX-111801</t>
  </si>
  <si>
    <t>TX-112576</t>
  </si>
  <si>
    <t>TX-113068</t>
  </si>
  <si>
    <t>TX-113088</t>
  </si>
  <si>
    <t>TX-113143</t>
  </si>
  <si>
    <t>TX-113558</t>
  </si>
  <si>
    <t>TX-114411</t>
  </si>
  <si>
    <t>TX-114566</t>
  </si>
  <si>
    <t>TX-115080</t>
  </si>
  <si>
    <t>TX-115088</t>
  </si>
  <si>
    <t>TX-115117</t>
  </si>
  <si>
    <t>TX-115470</t>
  </si>
  <si>
    <t>TX-115667</t>
  </si>
  <si>
    <t>TX-115686</t>
  </si>
  <si>
    <t>TX-115807</t>
  </si>
  <si>
    <t>TX-116713</t>
  </si>
  <si>
    <t>TX-117634</t>
  </si>
  <si>
    <t>TX-117869</t>
  </si>
  <si>
    <t>TX-117977</t>
  </si>
  <si>
    <t>TX-118069</t>
  </si>
  <si>
    <t>TX-118158</t>
  </si>
  <si>
    <t>TX-118352</t>
  </si>
  <si>
    <t>TX-118478</t>
  </si>
  <si>
    <t>TX-118610</t>
  </si>
  <si>
    <t>TX-119013</t>
  </si>
  <si>
    <t>TX-119068</t>
  </si>
  <si>
    <t>TX-119868</t>
  </si>
  <si>
    <t>TX-101473</t>
  </si>
  <si>
    <t>TX-102281</t>
  </si>
  <si>
    <t>TX-102352</t>
  </si>
  <si>
    <t>TX-102808</t>
  </si>
  <si>
    <t>TX-102943</t>
  </si>
  <si>
    <t>TX-103020</t>
  </si>
  <si>
    <t>TX-103294</t>
  </si>
  <si>
    <t>TX-103449</t>
  </si>
  <si>
    <t>TX-104874</t>
  </si>
  <si>
    <t>TX-105041</t>
  </si>
  <si>
    <t>TX-105109</t>
  </si>
  <si>
    <t>TX-105211</t>
  </si>
  <si>
    <t>TX-105369</t>
  </si>
  <si>
    <t>TX-105381</t>
  </si>
  <si>
    <t>TX-105498</t>
  </si>
  <si>
    <t>TX-105878</t>
  </si>
  <si>
    <t>TX-107335</t>
  </si>
  <si>
    <t>TX-107849</t>
  </si>
  <si>
    <t>TX-107902</t>
  </si>
  <si>
    <t>TX-108546</t>
  </si>
  <si>
    <t>TX-109552</t>
  </si>
  <si>
    <t>TX-109614</t>
  </si>
  <si>
    <t>TX-110062</t>
  </si>
  <si>
    <t>TX-110077</t>
  </si>
  <si>
    <t>TX-111531</t>
  </si>
  <si>
    <t>TX-111765</t>
  </si>
  <si>
    <t>TX-111995</t>
  </si>
  <si>
    <t>TX-112303</t>
  </si>
  <si>
    <t>TX-113308</t>
  </si>
  <si>
    <t>TX-114055</t>
  </si>
  <si>
    <t>TX-114151</t>
  </si>
  <si>
    <t>TX-114570</t>
  </si>
  <si>
    <t>TX-115169</t>
  </si>
  <si>
    <t>TX-115371</t>
  </si>
  <si>
    <t>TX-115717</t>
  </si>
  <si>
    <t>TX-115989</t>
  </si>
  <si>
    <t>TX-117092</t>
  </si>
  <si>
    <t>TX-117113</t>
  </si>
  <si>
    <t>TX-117486</t>
  </si>
  <si>
    <t>TX-117985</t>
  </si>
  <si>
    <t>TX-118000</t>
  </si>
  <si>
    <t>TX-118556</t>
  </si>
  <si>
    <t>TX-119076</t>
  </si>
  <si>
    <t>TX-119298</t>
  </si>
  <si>
    <t>TX-119979</t>
  </si>
  <si>
    <t>TX-121472</t>
  </si>
  <si>
    <t>TX-121633</t>
  </si>
  <si>
    <t>TX-121709</t>
  </si>
  <si>
    <t>TX-121993</t>
  </si>
  <si>
    <t>TX-100039</t>
  </si>
  <si>
    <t>TX-100261</t>
  </si>
  <si>
    <t>TX-102225</t>
  </si>
  <si>
    <t>TX-103199</t>
  </si>
  <si>
    <t>TX-103617</t>
  </si>
  <si>
    <t>TX-104733</t>
  </si>
  <si>
    <t>TX-104737</t>
  </si>
  <si>
    <t>TX-105588</t>
  </si>
  <si>
    <t>TX-106006</t>
  </si>
  <si>
    <t>TX-107008</t>
  </si>
  <si>
    <t>TX-107121</t>
  </si>
  <si>
    <t>TX-107183</t>
  </si>
  <si>
    <t>TX-107307</t>
  </si>
  <si>
    <t>TX-107920</t>
  </si>
  <si>
    <t>TX-108101</t>
  </si>
  <si>
    <t>TX-108552</t>
  </si>
  <si>
    <t>TX-108636</t>
  </si>
  <si>
    <t>TX-109236</t>
  </si>
  <si>
    <t>TX-110220</t>
  </si>
  <si>
    <t>TX-110814</t>
  </si>
  <si>
    <t>TX-110909</t>
  </si>
  <si>
    <t>TX-111275</t>
  </si>
  <si>
    <t>TX-111502</t>
  </si>
  <si>
    <t>TX-112253</t>
  </si>
  <si>
    <t>TX-112467</t>
  </si>
  <si>
    <t>TX-113089</t>
  </si>
  <si>
    <t>TX-113836</t>
  </si>
  <si>
    <t>TX-114013</t>
  </si>
  <si>
    <t>TX-114617</t>
  </si>
  <si>
    <t>TX-114948</t>
  </si>
  <si>
    <t>TX-115488</t>
  </si>
  <si>
    <t>TX-115588</t>
  </si>
  <si>
    <t>TX-115633</t>
  </si>
  <si>
    <t>TX-116350</t>
  </si>
  <si>
    <t>TX-116450</t>
  </si>
  <si>
    <t>TX-116955</t>
  </si>
  <si>
    <t>TX-117145</t>
  </si>
  <si>
    <t>TX-117337</t>
  </si>
  <si>
    <t>TX-117539</t>
  </si>
  <si>
    <t>TX-117605</t>
  </si>
  <si>
    <t>TX-117617</t>
  </si>
  <si>
    <t>TX-117887</t>
  </si>
  <si>
    <t>TX-118249</t>
  </si>
  <si>
    <t>TX-118368</t>
  </si>
  <si>
    <t>TX-118436</t>
  </si>
  <si>
    <t>TX-118700</t>
  </si>
  <si>
    <t>TX-118778</t>
  </si>
  <si>
    <t>TX-119833</t>
  </si>
  <si>
    <t>TX-119845</t>
  </si>
  <si>
    <t>TX-120018</t>
  </si>
  <si>
    <t>TX-120250</t>
  </si>
  <si>
    <t>TX-120852</t>
  </si>
  <si>
    <t>TX-121605</t>
  </si>
  <si>
    <t>TX-100398</t>
  </si>
  <si>
    <t>TX-100749</t>
  </si>
  <si>
    <t>TX-102053</t>
  </si>
  <si>
    <t>TX-102675</t>
  </si>
  <si>
    <t>TX-102743</t>
  </si>
  <si>
    <t>TX-103474</t>
  </si>
  <si>
    <t>TX-105197</t>
  </si>
  <si>
    <t>TX-106386</t>
  </si>
  <si>
    <t>TX-106722</t>
  </si>
  <si>
    <t>TX-106766</t>
  </si>
  <si>
    <t>TX-106967</t>
  </si>
  <si>
    <t>TX-107390</t>
  </si>
  <si>
    <t>TX-107433</t>
  </si>
  <si>
    <t>TX-107709</t>
  </si>
  <si>
    <t>TX-108396</t>
  </si>
  <si>
    <t>TX-109141</t>
  </si>
  <si>
    <t>TX-109968</t>
  </si>
  <si>
    <t>TX-109999</t>
  </si>
  <si>
    <t>TX-110455</t>
  </si>
  <si>
    <t>TX-110804</t>
  </si>
  <si>
    <t>TX-111101</t>
  </si>
  <si>
    <t>TX-111446</t>
  </si>
  <si>
    <t>TX-111540</t>
  </si>
  <si>
    <t>TX-112387</t>
  </si>
  <si>
    <t>TX-112857</t>
  </si>
  <si>
    <t>TX-113271</t>
  </si>
  <si>
    <t>TX-113737</t>
  </si>
  <si>
    <t>TX-113751</t>
  </si>
  <si>
    <t>TX-114096</t>
  </si>
  <si>
    <t>TX-114144</t>
  </si>
  <si>
    <t>TX-114295</t>
  </si>
  <si>
    <t>TX-115241</t>
  </si>
  <si>
    <t>TX-115368</t>
  </si>
  <si>
    <t>TX-116268</t>
  </si>
  <si>
    <t>TX-117399</t>
  </si>
  <si>
    <t>TX-117607</t>
  </si>
  <si>
    <t>TX-117778</t>
  </si>
  <si>
    <t>TX-118027</t>
  </si>
  <si>
    <t>TX-118091</t>
  </si>
  <si>
    <t>TX-118228</t>
  </si>
  <si>
    <t>TX-118290</t>
  </si>
  <si>
    <t>TX-118672</t>
  </si>
  <si>
    <t>TX-118863</t>
  </si>
  <si>
    <t>TX-119642</t>
  </si>
  <si>
    <t>TX-119697</t>
  </si>
  <si>
    <t>TX-119863</t>
  </si>
  <si>
    <t>TX-120222</t>
  </si>
  <si>
    <t>TX-120238</t>
  </si>
  <si>
    <t>TX-120326</t>
  </si>
  <si>
    <t>TX-120353</t>
  </si>
  <si>
    <t>TX-120450</t>
  </si>
  <si>
    <t>TX-120857</t>
  </si>
  <si>
    <t>TX-121519</t>
  </si>
  <si>
    <t>TX-121534</t>
  </si>
  <si>
    <t>TX-100183</t>
  </si>
  <si>
    <t>TX-100327</t>
  </si>
  <si>
    <t>TX-100574</t>
  </si>
  <si>
    <t>TX-101014</t>
  </si>
  <si>
    <t>TX-101445</t>
  </si>
  <si>
    <t>TX-101993</t>
  </si>
  <si>
    <t>TX-102144</t>
  </si>
  <si>
    <t>TX-102287</t>
  </si>
  <si>
    <t>TX-103267</t>
  </si>
  <si>
    <t>TX-103616</t>
  </si>
  <si>
    <t>TX-103653</t>
  </si>
  <si>
    <t>TX-103675</t>
  </si>
  <si>
    <t>TX-103902</t>
  </si>
  <si>
    <t>TX-105046</t>
  </si>
  <si>
    <t>TX-105455</t>
  </si>
  <si>
    <t>TX-105744</t>
  </si>
  <si>
    <t>TX-105757</t>
  </si>
  <si>
    <t>TX-106477</t>
  </si>
  <si>
    <t>TX-106743</t>
  </si>
  <si>
    <t>TX-107957</t>
  </si>
  <si>
    <t>TX-107968</t>
  </si>
  <si>
    <t>TX-109209</t>
  </si>
  <si>
    <t>TX-109257</t>
  </si>
  <si>
    <t>TX-109601</t>
  </si>
  <si>
    <t>TX-110165</t>
  </si>
  <si>
    <t>TX-110303</t>
  </si>
  <si>
    <t>TX-111543</t>
  </si>
  <si>
    <t>TX-111589</t>
  </si>
  <si>
    <t>TX-112212</t>
  </si>
  <si>
    <t>TX-112245</t>
  </si>
  <si>
    <t>TX-112470</t>
  </si>
  <si>
    <t>TX-112738</t>
  </si>
  <si>
    <t>TX-112934</t>
  </si>
  <si>
    <t>TX-113451</t>
  </si>
  <si>
    <t>TX-113623</t>
  </si>
  <si>
    <t>TX-113959</t>
  </si>
  <si>
    <t>TX-113967</t>
  </si>
  <si>
    <t>TX-114046</t>
  </si>
  <si>
    <t>TX-114251</t>
  </si>
  <si>
    <t>TX-114327</t>
  </si>
  <si>
    <t>TX-114737</t>
  </si>
  <si>
    <t>TX-115083</t>
  </si>
  <si>
    <t>TX-115164</t>
  </si>
  <si>
    <t>TX-116160</t>
  </si>
  <si>
    <t>TX-116162</t>
  </si>
  <si>
    <t>TX-116585</t>
  </si>
  <si>
    <t>TX-116631</t>
  </si>
  <si>
    <t>TX-117290</t>
  </si>
  <si>
    <t>TX-117357</t>
  </si>
  <si>
    <t>TX-117713</t>
  </si>
  <si>
    <t>TX-117716</t>
  </si>
  <si>
    <t>TX-117863</t>
  </si>
  <si>
    <t>TX-118116</t>
  </si>
  <si>
    <t>TX-118319</t>
  </si>
  <si>
    <t>TX-118495</t>
  </si>
  <si>
    <t>TX-120854</t>
  </si>
  <si>
    <t>TX-120874</t>
  </si>
  <si>
    <t>TX-120915</t>
  </si>
  <si>
    <t>TX-121068</t>
  </si>
  <si>
    <t>TX-121552</t>
  </si>
  <si>
    <t>TX-121556</t>
  </si>
  <si>
    <t>TX-121694</t>
  </si>
  <si>
    <t>TX-121757</t>
  </si>
  <si>
    <t>TX-100521</t>
  </si>
  <si>
    <t>TX-100541</t>
  </si>
  <si>
    <t>TX-100879</t>
  </si>
  <si>
    <t>TX-102073</t>
  </si>
  <si>
    <t>TX-102229</t>
  </si>
  <si>
    <t>TX-102303</t>
  </si>
  <si>
    <t>TX-103400</t>
  </si>
  <si>
    <t>TX-103560</t>
  </si>
  <si>
    <t>TX-103788</t>
  </si>
  <si>
    <t>TX-104267</t>
  </si>
  <si>
    <t>TX-104734</t>
  </si>
  <si>
    <t>TX-104740</t>
  </si>
  <si>
    <t>TX-104947</t>
  </si>
  <si>
    <t>TX-104957</t>
  </si>
  <si>
    <t>TX-105471</t>
  </si>
  <si>
    <t>TX-105685</t>
  </si>
  <si>
    <t>TX-106172</t>
  </si>
  <si>
    <t>TX-106775</t>
  </si>
  <si>
    <t>TX-106786</t>
  </si>
  <si>
    <t>TX-107178</t>
  </si>
  <si>
    <t>TX-107422</t>
  </si>
  <si>
    <t>TX-107661</t>
  </si>
  <si>
    <t>TX-108406</t>
  </si>
  <si>
    <t>TX-109884</t>
  </si>
  <si>
    <t>TX-109983</t>
  </si>
  <si>
    <t>TX-111501</t>
  </si>
  <si>
    <t>TX-112047</t>
  </si>
  <si>
    <t>TX-112132</t>
  </si>
  <si>
    <t>TX-112200</t>
  </si>
  <si>
    <t>TX-112781</t>
  </si>
  <si>
    <t>TX-112803</t>
  </si>
  <si>
    <t>TX-113177</t>
  </si>
  <si>
    <t>TX-113253</t>
  </si>
  <si>
    <t>TX-113418</t>
  </si>
  <si>
    <t>TX-113468</t>
  </si>
  <si>
    <t>TX-113728</t>
  </si>
  <si>
    <t>TX-114217</t>
  </si>
  <si>
    <t>TX-114289</t>
  </si>
  <si>
    <t>TX-114588</t>
  </si>
  <si>
    <t>TX-114933</t>
  </si>
  <si>
    <t>TX-115301</t>
  </si>
  <si>
    <t>TX-116318</t>
  </si>
  <si>
    <t>TX-117098</t>
  </si>
  <si>
    <t>TX-117153</t>
  </si>
  <si>
    <t>TX-117407</t>
  </si>
  <si>
    <t>TX-117425</t>
  </si>
  <si>
    <t>TX-117500</t>
  </si>
  <si>
    <t>TX-118084</t>
  </si>
  <si>
    <t>TX-118126</t>
  </si>
  <si>
    <t>TX-118429</t>
  </si>
  <si>
    <t>TX-118612</t>
  </si>
  <si>
    <t>TX-118714</t>
  </si>
  <si>
    <t>TX-119054</t>
  </si>
  <si>
    <t>TX-119390</t>
  </si>
  <si>
    <t>TX-119510</t>
  </si>
  <si>
    <t>TX-120068</t>
  </si>
  <si>
    <t>TX-120365</t>
  </si>
  <si>
    <t>TX-120515</t>
  </si>
  <si>
    <t>TX-121012</t>
  </si>
  <si>
    <t>TX-121142</t>
  </si>
  <si>
    <t>TX-121583</t>
  </si>
  <si>
    <t>TX-121788</t>
  </si>
  <si>
    <t>TX-100130</t>
  </si>
  <si>
    <t>TX-100528</t>
  </si>
  <si>
    <t>TX-100710</t>
  </si>
  <si>
    <t>TX-100783</t>
  </si>
  <si>
    <t>TX-100958</t>
  </si>
  <si>
    <t>TX-101025</t>
  </si>
  <si>
    <t>TX-101468</t>
  </si>
  <si>
    <t>TX-101552</t>
  </si>
  <si>
    <t>TX-101647</t>
  </si>
  <si>
    <t>TX-102295</t>
  </si>
  <si>
    <t>TX-102893</t>
  </si>
  <si>
    <t>TX-103183</t>
  </si>
  <si>
    <t>TX-103365</t>
  </si>
  <si>
    <t>TX-103470</t>
  </si>
  <si>
    <t>TX-104089</t>
  </si>
  <si>
    <t>TX-105265</t>
  </si>
  <si>
    <t>TX-105286</t>
  </si>
  <si>
    <t>TX-105343</t>
  </si>
  <si>
    <t>TX-105480</t>
  </si>
  <si>
    <t>TX-105660</t>
  </si>
  <si>
    <t>TX-105960</t>
  </si>
  <si>
    <t>TX-106645</t>
  </si>
  <si>
    <t>TX-106768</t>
  </si>
  <si>
    <t>TX-107241</t>
  </si>
  <si>
    <t>TX-107262</t>
  </si>
  <si>
    <t>TX-107527</t>
  </si>
  <si>
    <t>TX-107784</t>
  </si>
  <si>
    <t>TX-107846</t>
  </si>
  <si>
    <t>TX-108053</t>
  </si>
  <si>
    <t>TX-108073</t>
  </si>
  <si>
    <t>TX-108684</t>
  </si>
  <si>
    <t>TX-109088</t>
  </si>
  <si>
    <t>TX-109797</t>
  </si>
  <si>
    <t>TX-111303</t>
  </si>
  <si>
    <t>TX-111322</t>
  </si>
  <si>
    <t>TX-111380</t>
  </si>
  <si>
    <t>TX-111427</t>
  </si>
  <si>
    <t>TX-112405</t>
  </si>
  <si>
    <t>TX-112830</t>
  </si>
  <si>
    <t>TX-113030</t>
  </si>
  <si>
    <t>TX-113150</t>
  </si>
  <si>
    <t>TX-113305</t>
  </si>
  <si>
    <t>TX-113965</t>
  </si>
  <si>
    <t>TX-114584</t>
  </si>
  <si>
    <t>TX-115074</t>
  </si>
  <si>
    <t>TX-115537</t>
  </si>
  <si>
    <t>TX-115927</t>
  </si>
  <si>
    <t>TX-115976</t>
  </si>
  <si>
    <t>TX-116403</t>
  </si>
  <si>
    <t>TX-116479</t>
  </si>
  <si>
    <t>TX-117172</t>
  </si>
  <si>
    <t>TX-117363</t>
  </si>
  <si>
    <t>TX-117533</t>
  </si>
  <si>
    <t>TX-117554</t>
  </si>
  <si>
    <t>TX-117642</t>
  </si>
  <si>
    <t>TX-117930</t>
  </si>
  <si>
    <t>TX-118118</t>
  </si>
  <si>
    <t>TX-118216</t>
  </si>
  <si>
    <t>TX-118350</t>
  </si>
  <si>
    <t>TX-118706</t>
  </si>
  <si>
    <t>TX-119462</t>
  </si>
  <si>
    <t>TX-119996</t>
  </si>
  <si>
    <t>TX-120441</t>
  </si>
  <si>
    <t>TX-120561</t>
  </si>
  <si>
    <t>TX-121098</t>
  </si>
  <si>
    <t>TX-121336</t>
  </si>
  <si>
    <t>TX-121383</t>
  </si>
  <si>
    <t>TX-121912</t>
  </si>
  <si>
    <t>TX-100237</t>
  </si>
  <si>
    <t>TX-100471</t>
  </si>
  <si>
    <t>TX-100659</t>
  </si>
  <si>
    <t>TX-101112</t>
  </si>
  <si>
    <t>TX-101581</t>
  </si>
  <si>
    <t>TX-101622</t>
  </si>
  <si>
    <t>TX-102007</t>
  </si>
  <si>
    <t>TX-102039</t>
  </si>
  <si>
    <t>TX-102070</t>
  </si>
  <si>
    <t>TX-103058</t>
  </si>
  <si>
    <t>TX-103214</t>
  </si>
  <si>
    <t>TX-103570</t>
  </si>
  <si>
    <t>TX-103740</t>
  </si>
  <si>
    <t>TX-104581</t>
  </si>
  <si>
    <t>TX-105376</t>
  </si>
  <si>
    <t>TX-105412</t>
  </si>
  <si>
    <t>TX-105438</t>
  </si>
  <si>
    <t>TX-105623</t>
  </si>
  <si>
    <t>TX-106054</t>
  </si>
  <si>
    <t>TX-106719</t>
  </si>
  <si>
    <t>TX-106830</t>
  </si>
  <si>
    <t>TX-106940</t>
  </si>
  <si>
    <t>TX-107031</t>
  </si>
  <si>
    <t>TX-107404</t>
  </si>
  <si>
    <t>TX-107425</t>
  </si>
  <si>
    <t>TX-107816</t>
  </si>
  <si>
    <t>TX-108088</t>
  </si>
  <si>
    <t>TX-108542</t>
  </si>
  <si>
    <t>TX-108567</t>
  </si>
  <si>
    <t>TX-109082</t>
  </si>
  <si>
    <t>TX-109616</t>
  </si>
  <si>
    <t>TX-110204</t>
  </si>
  <si>
    <t>TX-110237</t>
  </si>
  <si>
    <t>TX-110250</t>
  </si>
  <si>
    <t>TX-110271</t>
  </si>
  <si>
    <t>TX-110288</t>
  </si>
  <si>
    <t>TX-110328</t>
  </si>
  <si>
    <t>TX-111652</t>
  </si>
  <si>
    <t>TX-112353</t>
  </si>
  <si>
    <t>TX-113001</t>
  </si>
  <si>
    <t>TX-113182</t>
  </si>
  <si>
    <t>TX-113528</t>
  </si>
  <si>
    <t>TX-113679</t>
  </si>
  <si>
    <t>TX-114112</t>
  </si>
  <si>
    <t>TX-114438</t>
  </si>
  <si>
    <t>TX-114548</t>
  </si>
  <si>
    <t>TX-114662</t>
  </si>
  <si>
    <t>TX-114697</t>
  </si>
  <si>
    <t>TX-114951</t>
  </si>
  <si>
    <t>TX-115104</t>
  </si>
  <si>
    <t>TX-115235</t>
  </si>
  <si>
    <t>TX-115623</t>
  </si>
  <si>
    <t>TX-115770</t>
  </si>
  <si>
    <t>TX-115796</t>
  </si>
  <si>
    <t>TX-116865</t>
  </si>
  <si>
    <t>TX-116879</t>
  </si>
  <si>
    <t>TX-117119</t>
  </si>
  <si>
    <t>TX-117776</t>
  </si>
  <si>
    <t>TX-118733</t>
  </si>
  <si>
    <t>TX-118912</t>
  </si>
  <si>
    <t>TX-119141</t>
  </si>
  <si>
    <t>TX-119337</t>
  </si>
  <si>
    <t>TX-119444</t>
  </si>
  <si>
    <t>TX-119821</t>
  </si>
  <si>
    <t>TX-119978</t>
  </si>
  <si>
    <t>TX-120054</t>
  </si>
  <si>
    <t>TX-120325</t>
  </si>
  <si>
    <t>TX-121005</t>
  </si>
  <si>
    <t>TX-121558</t>
  </si>
  <si>
    <t>TX-100056</t>
  </si>
  <si>
    <t>TX-100129</t>
  </si>
  <si>
    <t>TX-100700</t>
  </si>
  <si>
    <t>TX-100984</t>
  </si>
  <si>
    <t>TX-101030</t>
  </si>
  <si>
    <t>TX-101826</t>
  </si>
  <si>
    <t>TX-102064</t>
  </si>
  <si>
    <t>TX-102088</t>
  </si>
  <si>
    <t>TX-102343</t>
  </si>
  <si>
    <t>TX-102842</t>
  </si>
  <si>
    <t>TX-103232</t>
  </si>
  <si>
    <t>TX-103305</t>
  </si>
  <si>
    <t>TX-103468</t>
  </si>
  <si>
    <t>TX-104007</t>
  </si>
  <si>
    <t>TX-104115</t>
  </si>
  <si>
    <t>TX-104197</t>
  </si>
  <si>
    <t>TX-104346</t>
  </si>
  <si>
    <t>TX-104456</t>
  </si>
  <si>
    <t>TX-104589</t>
  </si>
  <si>
    <t>TX-106770</t>
  </si>
  <si>
    <t>TX-106975</t>
  </si>
  <si>
    <t>TX-107139</t>
  </si>
  <si>
    <t>TX-107249</t>
  </si>
  <si>
    <t>TX-107345</t>
  </si>
  <si>
    <t>TX-107741</t>
  </si>
  <si>
    <t>TX-107791</t>
  </si>
  <si>
    <t>TX-108531</t>
  </si>
  <si>
    <t>TX-108646</t>
  </si>
  <si>
    <t>TX-108960</t>
  </si>
  <si>
    <t>TX-109026</t>
  </si>
  <si>
    <t>TX-109462</t>
  </si>
  <si>
    <t>TX-109512</t>
  </si>
  <si>
    <t>TX-109557</t>
  </si>
  <si>
    <t>TX-110566</t>
  </si>
  <si>
    <t>TX-110731</t>
  </si>
  <si>
    <t>TX-111107</t>
  </si>
  <si>
    <t>TX-111552</t>
  </si>
  <si>
    <t>TX-111988</t>
  </si>
  <si>
    <t>TX-112015</t>
  </si>
  <si>
    <t>TX-112911</t>
  </si>
  <si>
    <t>TX-113040</t>
  </si>
  <si>
    <t>TX-113127</t>
  </si>
  <si>
    <t>TX-113878</t>
  </si>
  <si>
    <t>TX-113999</t>
  </si>
  <si>
    <t>TX-114302</t>
  </si>
  <si>
    <t>TX-114500</t>
  </si>
  <si>
    <t>TX-114777</t>
  </si>
  <si>
    <t>TX-114861</t>
  </si>
  <si>
    <t>TX-115374</t>
  </si>
  <si>
    <t>TX-115595</t>
  </si>
  <si>
    <t>TX-115699</t>
  </si>
  <si>
    <t>TX-115975</t>
  </si>
  <si>
    <t>TX-116265</t>
  </si>
  <si>
    <t>TX-116616</t>
  </si>
  <si>
    <t>TX-117882</t>
  </si>
  <si>
    <t>TX-118010</t>
  </si>
  <si>
    <t>TX-118040</t>
  </si>
  <si>
    <t>TX-118201</t>
  </si>
  <si>
    <t>TX-118218</t>
  </si>
  <si>
    <t>TX-118785</t>
  </si>
  <si>
    <t>TX-119381</t>
  </si>
  <si>
    <t>TX-119456</t>
  </si>
  <si>
    <t>TX-119550</t>
  </si>
  <si>
    <t>TX-119826</t>
  </si>
  <si>
    <t>TX-119949</t>
  </si>
  <si>
    <t>TX-121693</t>
  </si>
  <si>
    <t>TX-121921</t>
  </si>
  <si>
    <t>TX-100448</t>
  </si>
  <si>
    <t>TX-100468</t>
  </si>
  <si>
    <t>TX-100562</t>
  </si>
  <si>
    <t>TX-101719</t>
  </si>
  <si>
    <t>TX-101855</t>
  </si>
  <si>
    <t>TX-101915</t>
  </si>
  <si>
    <t>TX-102259</t>
  </si>
  <si>
    <t>TX-102389</t>
  </si>
  <si>
    <t>TX-102606</t>
  </si>
  <si>
    <t>TX-102812</t>
  </si>
  <si>
    <t>TX-103600</t>
  </si>
  <si>
    <t>TX-103978</t>
  </si>
  <si>
    <t>TX-104097</t>
  </si>
  <si>
    <t>TX-105140</t>
  </si>
  <si>
    <t>TX-105469</t>
  </si>
  <si>
    <t>TX-105499</t>
  </si>
  <si>
    <t>TX-105510</t>
  </si>
  <si>
    <t>TX-105746</t>
  </si>
  <si>
    <t>TX-106105</t>
  </si>
  <si>
    <t>TX-106355</t>
  </si>
  <si>
    <t>TX-106887</t>
  </si>
  <si>
    <t>TX-107060</t>
  </si>
  <si>
    <t>TX-107606</t>
  </si>
  <si>
    <t>TX-107697</t>
  </si>
  <si>
    <t>TX-107757</t>
  </si>
  <si>
    <t>TX-107795</t>
  </si>
  <si>
    <t>TX-107854</t>
  </si>
  <si>
    <t>TX-108260</t>
  </si>
  <si>
    <t>TX-109050</t>
  </si>
  <si>
    <t>TX-109221</t>
  </si>
  <si>
    <t>TX-109261</t>
  </si>
  <si>
    <t>TX-109427</t>
  </si>
  <si>
    <t>TX-109923</t>
  </si>
  <si>
    <t>TX-111342</t>
  </si>
  <si>
    <t>TX-111780</t>
  </si>
  <si>
    <t>TX-112332</t>
  </si>
  <si>
    <t>TX-112414</t>
  </si>
  <si>
    <t>TX-112638</t>
  </si>
  <si>
    <t>TX-112954</t>
  </si>
  <si>
    <t>TX-113368</t>
  </si>
  <si>
    <t>TX-113832</t>
  </si>
  <si>
    <t>TX-114098</t>
  </si>
  <si>
    <t>TX-114107</t>
  </si>
  <si>
    <t>TX-114364</t>
  </si>
  <si>
    <t>TX-115723</t>
  </si>
  <si>
    <t>TX-116311</t>
  </si>
  <si>
    <t>TX-116393</t>
  </si>
  <si>
    <t>TX-116782</t>
  </si>
  <si>
    <t>TX-117449</t>
  </si>
  <si>
    <t>TX-119006</t>
  </si>
  <si>
    <t>TX-119244</t>
  </si>
  <si>
    <t>TX-120032</t>
  </si>
  <si>
    <t>TX-120132</t>
  </si>
  <si>
    <t>TX-120957</t>
  </si>
  <si>
    <t>TX-121454</t>
  </si>
  <si>
    <t>TX-121850</t>
  </si>
  <si>
    <t>TX-100264</t>
  </si>
  <si>
    <t>TX-100351</t>
  </si>
  <si>
    <t>TX-101152</t>
  </si>
  <si>
    <t>TX-101483</t>
  </si>
  <si>
    <t>TX-101557</t>
  </si>
  <si>
    <t>TX-101995</t>
  </si>
  <si>
    <t>TX-102802</t>
  </si>
  <si>
    <t>TX-103106</t>
  </si>
  <si>
    <t>TX-103178</t>
  </si>
  <si>
    <t>TX-103563</t>
  </si>
  <si>
    <t>TX-103711</t>
  </si>
  <si>
    <t>TX-103731</t>
  </si>
  <si>
    <t>TX-103857</t>
  </si>
  <si>
    <t>TX-105047</t>
  </si>
  <si>
    <t>TX-105088</t>
  </si>
  <si>
    <t>TX-105578</t>
  </si>
  <si>
    <t>TX-105683</t>
  </si>
  <si>
    <t>TX-105888</t>
  </si>
  <si>
    <t>TX-106852</t>
  </si>
  <si>
    <t>TX-107595</t>
  </si>
  <si>
    <t>TX-107889</t>
  </si>
  <si>
    <t>TX-108452</t>
  </si>
  <si>
    <t>TX-108703</t>
  </si>
  <si>
    <t>TX-109564</t>
  </si>
  <si>
    <t>TX-109579</t>
  </si>
  <si>
    <t>TX-109723</t>
  </si>
  <si>
    <t>TX-109944</t>
  </si>
  <si>
    <t>TX-110865</t>
  </si>
  <si>
    <t>TX-110963</t>
  </si>
  <si>
    <t>TX-112536</t>
  </si>
  <si>
    <t>TX-112821</t>
  </si>
  <si>
    <t>TX-112861</t>
  </si>
  <si>
    <t>TX-112890</t>
  </si>
  <si>
    <t>TX-113048</t>
  </si>
  <si>
    <t>TX-113086</t>
  </si>
  <si>
    <t>TX-113243</t>
  </si>
  <si>
    <t>TX-113245</t>
  </si>
  <si>
    <t>TX-113295</t>
  </si>
  <si>
    <t>TX-113833</t>
  </si>
  <si>
    <t>TX-114068</t>
  </si>
  <si>
    <t>TX-114149</t>
  </si>
  <si>
    <t>TX-114226</t>
  </si>
  <si>
    <t>TX-114452</t>
  </si>
  <si>
    <t>TX-116167</t>
  </si>
  <si>
    <t>TX-116608</t>
  </si>
  <si>
    <t>TX-117045</t>
  </si>
  <si>
    <t>TX-117220</t>
  </si>
  <si>
    <t>TX-117722</t>
  </si>
  <si>
    <t>TX-117893</t>
  </si>
  <si>
    <t>TX-118253</t>
  </si>
  <si>
    <t>TX-119241</t>
  </si>
  <si>
    <t>TX-119253</t>
  </si>
  <si>
    <t>TX-119422</t>
  </si>
  <si>
    <t>TX-121917</t>
  </si>
  <si>
    <t>TX-100089</t>
  </si>
  <si>
    <t>TX-100377</t>
  </si>
  <si>
    <t>TX-100484</t>
  </si>
  <si>
    <t>TX-100830</t>
  </si>
  <si>
    <t>TX-101210</t>
  </si>
  <si>
    <t>TX-101229</t>
  </si>
  <si>
    <t>TX-101295</t>
  </si>
  <si>
    <t>TX-101416</t>
  </si>
  <si>
    <t>TX-101543</t>
  </si>
  <si>
    <t>TX-102069</t>
  </si>
  <si>
    <t>TX-102253</t>
  </si>
  <si>
    <t>TX-102527</t>
  </si>
  <si>
    <t>TX-102729</t>
  </si>
  <si>
    <t>TX-103514</t>
  </si>
  <si>
    <t>TX-103546</t>
  </si>
  <si>
    <t>TX-103748</t>
  </si>
  <si>
    <t>TX-103843</t>
  </si>
  <si>
    <t>TX-104313</t>
  </si>
  <si>
    <t>TX-104341</t>
  </si>
  <si>
    <t>TX-104550</t>
  </si>
  <si>
    <t>TX-104782</t>
  </si>
  <si>
    <t>TX-104857</t>
  </si>
  <si>
    <t>TX-104951</t>
  </si>
  <si>
    <t>TX-104983</t>
  </si>
  <si>
    <t>TX-105252</t>
  </si>
  <si>
    <t>TX-106469</t>
  </si>
  <si>
    <t>TX-106520</t>
  </si>
  <si>
    <t>TX-107257</t>
  </si>
  <si>
    <t>TX-107701</t>
  </si>
  <si>
    <t>TX-108330</t>
  </si>
  <si>
    <t>TX-108845</t>
  </si>
  <si>
    <t>TX-108849</t>
  </si>
  <si>
    <t>TX-109105</t>
  </si>
  <si>
    <t>TX-109145</t>
  </si>
  <si>
    <t>TX-109963</t>
  </si>
  <si>
    <t>TX-110243</t>
  </si>
  <si>
    <t>TX-110464</t>
  </si>
  <si>
    <t>TX-110642</t>
  </si>
  <si>
    <t>TX-110701</t>
  </si>
  <si>
    <t>TX-110805</t>
  </si>
  <si>
    <t>TX-111171</t>
  </si>
  <si>
    <t>TX-111461</t>
  </si>
  <si>
    <t>TX-112182</t>
  </si>
  <si>
    <t>TX-112354</t>
  </si>
  <si>
    <t>TX-112860</t>
  </si>
  <si>
    <t>TX-112957</t>
  </si>
  <si>
    <t>TX-113022</t>
  </si>
  <si>
    <t>TX-113359</t>
  </si>
  <si>
    <t>TX-113450</t>
  </si>
  <si>
    <t>TX-113987</t>
  </si>
  <si>
    <t>TX-114088</t>
  </si>
  <si>
    <t>TX-114753</t>
  </si>
  <si>
    <t>TX-115957</t>
  </si>
  <si>
    <t>TX-116012</t>
  </si>
  <si>
    <t>TX-116396</t>
  </si>
  <si>
    <t>TX-116397</t>
  </si>
  <si>
    <t>TX-116435</t>
  </si>
  <si>
    <t>TX-116481</t>
  </si>
  <si>
    <t>TX-116901</t>
  </si>
  <si>
    <t>TX-117431</t>
  </si>
  <si>
    <t>TX-117566</t>
  </si>
  <si>
    <t>TX-117599</t>
  </si>
  <si>
    <t>TX-117656</t>
  </si>
  <si>
    <t>TX-118182</t>
  </si>
  <si>
    <t>TX-118342</t>
  </si>
  <si>
    <t>TX-118577</t>
  </si>
  <si>
    <t>TX-118632</t>
  </si>
  <si>
    <t>TX-118749</t>
  </si>
  <si>
    <t>TX-119527</t>
  </si>
  <si>
    <t>TX-119644</t>
  </si>
  <si>
    <t>TX-119971</t>
  </si>
  <si>
    <t>TX-120008</t>
  </si>
  <si>
    <t>TX-120060</t>
  </si>
  <si>
    <t>TX-120641</t>
  </si>
  <si>
    <t>TX-121505</t>
  </si>
  <si>
    <t>TX-121513</t>
  </si>
  <si>
    <t>TX-121524</t>
  </si>
  <si>
    <t>TX-121696</t>
  </si>
  <si>
    <t>TX-121747</t>
  </si>
  <si>
    <t>TX-100076</t>
  </si>
  <si>
    <t>TX-100695</t>
  </si>
  <si>
    <t>TX-100741</t>
  </si>
  <si>
    <t>TX-100789</t>
  </si>
  <si>
    <t>TX-101131</t>
  </si>
  <si>
    <t>TX-101188</t>
  </si>
  <si>
    <t>TX-101275</t>
  </si>
  <si>
    <t>TX-102875</t>
  </si>
  <si>
    <t>TX-102969</t>
  </si>
  <si>
    <t>TX-103838</t>
  </si>
  <si>
    <t>TX-104020</t>
  </si>
  <si>
    <t>TX-104179</t>
  </si>
  <si>
    <t>TX-105353</t>
  </si>
  <si>
    <t>TX-105662</t>
  </si>
  <si>
    <t>TX-106104</t>
  </si>
  <si>
    <t>TX-106816</t>
  </si>
  <si>
    <t>TX-107458</t>
  </si>
  <si>
    <t>TX-107482</t>
  </si>
  <si>
    <t>TX-107546</t>
  </si>
  <si>
    <t>TX-108450</t>
  </si>
  <si>
    <t>TX-109809</t>
  </si>
  <si>
    <t>TX-111128</t>
  </si>
  <si>
    <t>TX-111207</t>
  </si>
  <si>
    <t>TX-112010</t>
  </si>
  <si>
    <t>TX-112240</t>
  </si>
  <si>
    <t>TX-112307</t>
  </si>
  <si>
    <t>TX-112417</t>
  </si>
  <si>
    <t>TX-112596</t>
  </si>
  <si>
    <t>TX-113619</t>
  </si>
  <si>
    <t>TX-113882</t>
  </si>
  <si>
    <t>TX-114425</t>
  </si>
  <si>
    <t>TX-114729</t>
  </si>
  <si>
    <t>TX-114922</t>
  </si>
  <si>
    <t>TX-114952</t>
  </si>
  <si>
    <t>TX-115313</t>
  </si>
  <si>
    <t>TX-115863</t>
  </si>
  <si>
    <t>TX-115868</t>
  </si>
  <si>
    <t>TX-115990</t>
  </si>
  <si>
    <t>TX-116131</t>
  </si>
  <si>
    <t>TX-116245</t>
  </si>
  <si>
    <t>TX-116913</t>
  </si>
  <si>
    <t>TX-117344</t>
  </si>
  <si>
    <t>TX-117578</t>
  </si>
  <si>
    <t>TX-117682</t>
  </si>
  <si>
    <t>TX-117922</t>
  </si>
  <si>
    <t>TX-117947</t>
  </si>
  <si>
    <t>TX-118752</t>
  </si>
  <si>
    <t>TX-119175</t>
  </si>
  <si>
    <t>TX-119193</t>
  </si>
  <si>
    <t>TX-119414</t>
  </si>
  <si>
    <t>TX-119598</t>
  </si>
  <si>
    <t>TX-119631</t>
  </si>
  <si>
    <t>TX-119895</t>
  </si>
  <si>
    <t>TX-120209</t>
  </si>
  <si>
    <t>TX-120445</t>
  </si>
  <si>
    <t>TX-120661</t>
  </si>
  <si>
    <t>TX-121222</t>
  </si>
  <si>
    <t>TX-100164</t>
  </si>
  <si>
    <t>TX-100190</t>
  </si>
  <si>
    <t>TX-100602</t>
  </si>
  <si>
    <t>TX-100778</t>
  </si>
  <si>
    <t>TX-100948</t>
  </si>
  <si>
    <t>TX-101312</t>
  </si>
  <si>
    <t>TX-101400</t>
  </si>
  <si>
    <t>TX-101880</t>
  </si>
  <si>
    <t>TX-102154</t>
  </si>
  <si>
    <t>TX-102185</t>
  </si>
  <si>
    <t>TX-102267</t>
  </si>
  <si>
    <t>TX-102414</t>
  </si>
  <si>
    <t>TX-102572</t>
  </si>
  <si>
    <t>TX-102914</t>
  </si>
  <si>
    <t>TX-103096</t>
  </si>
  <si>
    <t>TX-103435</t>
  </si>
  <si>
    <t>TX-103518</t>
  </si>
  <si>
    <t>TX-103854</t>
  </si>
  <si>
    <t>TX-104215</t>
  </si>
  <si>
    <t>TX-104503</t>
  </si>
  <si>
    <t>TX-106125</t>
  </si>
  <si>
    <t>TX-106333</t>
  </si>
  <si>
    <t>TX-106606</t>
  </si>
  <si>
    <t>TX-107768</t>
  </si>
  <si>
    <t>TX-108704</t>
  </si>
  <si>
    <t>TX-108779</t>
  </si>
  <si>
    <t>TX-108962</t>
  </si>
  <si>
    <t>TX-109363</t>
  </si>
  <si>
    <t>TX-110418</t>
  </si>
  <si>
    <t>TX-111283</t>
  </si>
  <si>
    <t>TX-111468</t>
  </si>
  <si>
    <t>TX-112479</t>
  </si>
  <si>
    <t>TX-113120</t>
  </si>
  <si>
    <t>TX-113539</t>
  </si>
  <si>
    <t>TX-115485</t>
  </si>
  <si>
    <t>TX-115583</t>
  </si>
  <si>
    <t>TX-116190</t>
  </si>
  <si>
    <t>TX-116604</t>
  </si>
  <si>
    <t>TX-116639</t>
  </si>
  <si>
    <t>TX-116665</t>
  </si>
  <si>
    <t>TX-116688</t>
  </si>
  <si>
    <t>TX-116704</t>
  </si>
  <si>
    <t>TX-117818</t>
  </si>
  <si>
    <t>TX-118142</t>
  </si>
  <si>
    <t>TX-120295</t>
  </si>
  <si>
    <t>TX-120682</t>
  </si>
  <si>
    <t>TX-120736</t>
  </si>
  <si>
    <t>TX-121423</t>
  </si>
  <si>
    <t>TX-100167</t>
  </si>
  <si>
    <t>TX-100343</t>
  </si>
  <si>
    <t>TX-100918</t>
  </si>
  <si>
    <t>TX-101223</t>
  </si>
  <si>
    <t>TX-101277</t>
  </si>
  <si>
    <t>TX-101350</t>
  </si>
  <si>
    <t>TX-102518</t>
  </si>
  <si>
    <t>TX-103151</t>
  </si>
  <si>
    <t>TX-103342</t>
  </si>
  <si>
    <t>TX-103460</t>
  </si>
  <si>
    <t>TX-103632</t>
  </si>
  <si>
    <t>TX-103894</t>
  </si>
  <si>
    <t>TX-104425</t>
  </si>
  <si>
    <t>TX-104865</t>
  </si>
  <si>
    <t>TX-105901</t>
  </si>
  <si>
    <t>TX-106879</t>
  </si>
  <si>
    <t>TX-107029</t>
  </si>
  <si>
    <t>TX-107050</t>
  </si>
  <si>
    <t>TX-107051</t>
  </si>
  <si>
    <t>TX-107700</t>
  </si>
  <si>
    <t>TX-107809</t>
  </si>
  <si>
    <t>TX-107904</t>
  </si>
  <si>
    <t>TX-108386</t>
  </si>
  <si>
    <t>TX-108408</t>
  </si>
  <si>
    <t>TX-108465</t>
  </si>
  <si>
    <t>TX-108890</t>
  </si>
  <si>
    <t>TX-109003</t>
  </si>
  <si>
    <t>TX-109005</t>
  </si>
  <si>
    <t>TX-109680</t>
  </si>
  <si>
    <t>TX-109695</t>
  </si>
  <si>
    <t>TX-109751</t>
  </si>
  <si>
    <t>TX-109965</t>
  </si>
  <si>
    <t>TX-110173</t>
  </si>
  <si>
    <t>TX-110355</t>
  </si>
  <si>
    <t>TX-110371</t>
  </si>
  <si>
    <t>TX-110372</t>
  </si>
  <si>
    <t>TX-110409</t>
  </si>
  <si>
    <t>TX-112507</t>
  </si>
  <si>
    <t>TX-112552</t>
  </si>
  <si>
    <t>TX-113629</t>
  </si>
  <si>
    <t>TX-113979</t>
  </si>
  <si>
    <t>TX-114656</t>
  </si>
  <si>
    <t>TX-114857</t>
  </si>
  <si>
    <t>TX-114905</t>
  </si>
  <si>
    <t>TX-114912</t>
  </si>
  <si>
    <t>TX-115295</t>
  </si>
  <si>
    <t>TX-115403</t>
  </si>
  <si>
    <t>TX-117043</t>
  </si>
  <si>
    <t>TX-117481</t>
  </si>
  <si>
    <t>TX-117744</t>
  </si>
  <si>
    <t>TX-117760</t>
  </si>
  <si>
    <t>TX-117761</t>
  </si>
  <si>
    <t>TX-118241</t>
  </si>
  <si>
    <t>TX-119179</t>
  </si>
  <si>
    <t>TX-119434</t>
  </si>
  <si>
    <t>TX-119669</t>
  </si>
  <si>
    <t>TX-119737</t>
  </si>
  <si>
    <t>TX-120153</t>
  </si>
  <si>
    <t>TX-120217</t>
  </si>
  <si>
    <t>TX-120280</t>
  </si>
  <si>
    <t>TX-120486</t>
  </si>
  <si>
    <t>TX-120974</t>
  </si>
  <si>
    <t>TX-121405</t>
  </si>
  <si>
    <t>TX-121444</t>
  </si>
  <si>
    <t>TX-121557</t>
  </si>
  <si>
    <t>TX-121676</t>
  </si>
  <si>
    <t>TX-100220</t>
  </si>
  <si>
    <t>TX-100369</t>
  </si>
  <si>
    <t>TX-101001</t>
  </si>
  <si>
    <t>TX-101421</t>
  </si>
  <si>
    <t>TX-101513</t>
  </si>
  <si>
    <t>TX-102195</t>
  </si>
  <si>
    <t>TX-102226</t>
  </si>
  <si>
    <t>TX-102313</t>
  </si>
  <si>
    <t>TX-102316</t>
  </si>
  <si>
    <t>TX-102424</t>
  </si>
  <si>
    <t>TX-102475</t>
  </si>
  <si>
    <t>TX-103353</t>
  </si>
  <si>
    <t>TX-103440</t>
  </si>
  <si>
    <t>TX-103619</t>
  </si>
  <si>
    <t>TX-103629</t>
  </si>
  <si>
    <t>TX-104524</t>
  </si>
  <si>
    <t>TX-104565</t>
  </si>
  <si>
    <t>TX-104689</t>
  </si>
  <si>
    <t>TX-105217</t>
  </si>
  <si>
    <t>TX-105544</t>
  </si>
  <si>
    <t>TX-105640</t>
  </si>
  <si>
    <t>TX-105845</t>
  </si>
  <si>
    <t>TX-106379</t>
  </si>
  <si>
    <t>TX-106558</t>
  </si>
  <si>
    <t>TX-106693</t>
  </si>
  <si>
    <t>TX-106891</t>
  </si>
  <si>
    <t>TX-107547</t>
  </si>
  <si>
    <t>TX-107633</t>
  </si>
  <si>
    <t>TX-107647</t>
  </si>
  <si>
    <t>TX-107824</t>
  </si>
  <si>
    <t>TX-108013</t>
  </si>
  <si>
    <t>TX-108033</t>
  </si>
  <si>
    <t>TX-109237</t>
  </si>
  <si>
    <t>TX-109365</t>
  </si>
  <si>
    <t>TX-110105</t>
  </si>
  <si>
    <t>TX-110227</t>
  </si>
  <si>
    <t>TX-110541</t>
  </si>
  <si>
    <t>TX-110552</t>
  </si>
  <si>
    <t>TX-110800</t>
  </si>
  <si>
    <t>TX-111067</t>
  </si>
  <si>
    <t>TX-111221</t>
  </si>
  <si>
    <t>TX-111486</t>
  </si>
  <si>
    <t>TX-111687</t>
  </si>
  <si>
    <t>TX-112056</t>
  </si>
  <si>
    <t>TX-112588</t>
  </si>
  <si>
    <t>TX-113481</t>
  </si>
  <si>
    <t>TX-113671</t>
  </si>
  <si>
    <t>TX-113977</t>
  </si>
  <si>
    <t>TX-114216</t>
  </si>
  <si>
    <t>TX-114389</t>
  </si>
  <si>
    <t>TX-114392</t>
  </si>
  <si>
    <t>TX-114606</t>
  </si>
  <si>
    <t>TX-115252</t>
  </si>
  <si>
    <t>TX-115683</t>
  </si>
  <si>
    <t>TX-115876</t>
  </si>
  <si>
    <t>TX-116320</t>
  </si>
  <si>
    <t>TX-117191</t>
  </si>
  <si>
    <t>TX-117648</t>
  </si>
  <si>
    <t>TX-118171</t>
  </si>
  <si>
    <t>TX-118772</t>
  </si>
  <si>
    <t>TX-118793</t>
  </si>
  <si>
    <t>TX-118996</t>
  </si>
  <si>
    <t>TX-119282</t>
  </si>
  <si>
    <t>TX-119535</t>
  </si>
  <si>
    <t>TX-120049</t>
  </si>
  <si>
    <t>TX-120328</t>
  </si>
  <si>
    <t>TX-120604</t>
  </si>
  <si>
    <t>TX-121014</t>
  </si>
  <si>
    <t>TX-121352</t>
  </si>
  <si>
    <t>TX-121476</t>
  </si>
  <si>
    <t>TX-121638</t>
  </si>
  <si>
    <t>TX-121789</t>
  </si>
  <si>
    <t>TX-100895</t>
  </si>
  <si>
    <t>TX-101664</t>
  </si>
  <si>
    <t>TX-101954</t>
  </si>
  <si>
    <t>TX-102025</t>
  </si>
  <si>
    <t>TX-102355</t>
  </si>
  <si>
    <t>TX-102419</t>
  </si>
  <si>
    <t>TX-102718</t>
  </si>
  <si>
    <t>TX-103357</t>
  </si>
  <si>
    <t>TX-103413</t>
  </si>
  <si>
    <t>TX-104728</t>
  </si>
  <si>
    <t>TX-104944</t>
  </si>
  <si>
    <t>TX-105070</t>
  </si>
  <si>
    <t>TX-105866</t>
  </si>
  <si>
    <t>TX-106574</t>
  </si>
  <si>
    <t>TX-106886</t>
  </si>
  <si>
    <t>TX-107053</t>
  </si>
  <si>
    <t>TX-107160</t>
  </si>
  <si>
    <t>TX-107267</t>
  </si>
  <si>
    <t>TX-107590</t>
  </si>
  <si>
    <t>TX-107794</t>
  </si>
  <si>
    <t>TX-107875</t>
  </si>
  <si>
    <t>TX-108842</t>
  </si>
  <si>
    <t>TX-109313</t>
  </si>
  <si>
    <t>TX-109533</t>
  </si>
  <si>
    <t>TX-109588</t>
  </si>
  <si>
    <t>TX-109679</t>
  </si>
  <si>
    <t>TX-109715</t>
  </si>
  <si>
    <t>TX-110214</t>
  </si>
  <si>
    <t>TX-112753</t>
  </si>
  <si>
    <t>TX-112824</t>
  </si>
  <si>
    <t>TX-112989</t>
  </si>
  <si>
    <t>TX-113096</t>
  </si>
  <si>
    <t>TX-113186</t>
  </si>
  <si>
    <t>TX-114044</t>
  </si>
  <si>
    <t>TX-114453</t>
  </si>
  <si>
    <t>TX-114930</t>
  </si>
  <si>
    <t>TX-115320</t>
  </si>
  <si>
    <t>TX-115455</t>
  </si>
  <si>
    <t>TX-115730</t>
  </si>
  <si>
    <t>TX-115776</t>
  </si>
  <si>
    <t>TX-116158</t>
  </si>
  <si>
    <t>TX-116281</t>
  </si>
  <si>
    <t>TX-116575</t>
  </si>
  <si>
    <t>TX-116851</t>
  </si>
  <si>
    <t>TX-117490</t>
  </si>
  <si>
    <t>TX-117809</t>
  </si>
  <si>
    <t>TX-117995</t>
  </si>
  <si>
    <t>TX-118573</t>
  </si>
  <si>
    <t>TX-119027</t>
  </si>
  <si>
    <t>TX-119041</t>
  </si>
  <si>
    <t>TX-119114</t>
  </si>
  <si>
    <t>TX-119903</t>
  </si>
  <si>
    <t>TX-120130</t>
  </si>
  <si>
    <t>TX-120312</t>
  </si>
  <si>
    <t>TX-120570</t>
  </si>
  <si>
    <t>TX-120877</t>
  </si>
  <si>
    <t>TX-121425</t>
  </si>
  <si>
    <t>TX-121448</t>
  </si>
  <si>
    <t>TX-121560</t>
  </si>
  <si>
    <t>TX-121741</t>
  </si>
  <si>
    <t>TX-121884</t>
  </si>
  <si>
    <t>TX-121959</t>
  </si>
  <si>
    <t>TX-100017</t>
  </si>
  <si>
    <t>TX-100128</t>
  </si>
  <si>
    <t>TX-100227</t>
  </si>
  <si>
    <t>TX-100275</t>
  </si>
  <si>
    <t>TX-100407</t>
  </si>
  <si>
    <t>TX-100461</t>
  </si>
  <si>
    <t>TX-100472</t>
  </si>
  <si>
    <t>TX-100872</t>
  </si>
  <si>
    <t>TX-100976</t>
  </si>
  <si>
    <t>TX-101520</t>
  </si>
  <si>
    <t>TX-101850</t>
  </si>
  <si>
    <t>TX-102681</t>
  </si>
  <si>
    <t>TX-102755</t>
  </si>
  <si>
    <t>TX-104055</t>
  </si>
  <si>
    <t>TX-104092</t>
  </si>
  <si>
    <t>TX-104471</t>
  </si>
  <si>
    <t>TX-104659</t>
  </si>
  <si>
    <t>TX-105022</t>
  </si>
  <si>
    <t>TX-105799</t>
  </si>
  <si>
    <t>TX-106151</t>
  </si>
  <si>
    <t>TX-106565</t>
  </si>
  <si>
    <t>TX-107102</t>
  </si>
  <si>
    <t>TX-107284</t>
  </si>
  <si>
    <t>TX-108293</t>
  </si>
  <si>
    <t>TX-108389</t>
  </si>
  <si>
    <t>TX-108563</t>
  </si>
  <si>
    <t>TX-108613</t>
  </si>
  <si>
    <t>TX-108814</t>
  </si>
  <si>
    <t>TX-109070</t>
  </si>
  <si>
    <t>TX-110202</t>
  </si>
  <si>
    <t>TX-111604</t>
  </si>
  <si>
    <t>TX-111777</t>
  </si>
  <si>
    <t>TX-111778</t>
  </si>
  <si>
    <t>TX-112049</t>
  </si>
  <si>
    <t>TX-113034</t>
  </si>
  <si>
    <t>TX-113384</t>
  </si>
  <si>
    <t>TX-114198</t>
  </si>
  <si>
    <t>TX-114476</t>
  </si>
  <si>
    <t>TX-114999</t>
  </si>
  <si>
    <t>TX-115123</t>
  </si>
  <si>
    <t>TX-116189</t>
  </si>
  <si>
    <t>TX-116484</t>
  </si>
  <si>
    <t>TX-116567</t>
  </si>
  <si>
    <t>TX-116797</t>
  </si>
  <si>
    <t>TX-116824</t>
  </si>
  <si>
    <t>TX-116847</t>
  </si>
  <si>
    <t>TX-117261</t>
  </si>
  <si>
    <t>TX-117786</t>
  </si>
  <si>
    <t>TX-117888</t>
  </si>
  <si>
    <t>TX-119096</t>
  </si>
  <si>
    <t>TX-119330</t>
  </si>
  <si>
    <t>TX-119475</t>
  </si>
  <si>
    <t>TX-119837</t>
  </si>
  <si>
    <t>TX-120202</t>
  </si>
  <si>
    <t>TX-120375</t>
  </si>
  <si>
    <t>TX-120925</t>
  </si>
  <si>
    <t>TX-120992</t>
  </si>
  <si>
    <t>TX-121102</t>
  </si>
  <si>
    <t>TX-100004</t>
  </si>
  <si>
    <t>TX-100703</t>
  </si>
  <si>
    <t>TX-101515</t>
  </si>
  <si>
    <t>TX-101595</t>
  </si>
  <si>
    <t>TX-101617</t>
  </si>
  <si>
    <t>TX-101641</t>
  </si>
  <si>
    <t>TX-101853</t>
  </si>
  <si>
    <t>TX-102487</t>
  </si>
  <si>
    <t>TX-102559</t>
  </si>
  <si>
    <t>TX-102986</t>
  </si>
  <si>
    <t>TX-103795</t>
  </si>
  <si>
    <t>TX-104426</t>
  </si>
  <si>
    <t>TX-105203</t>
  </si>
  <si>
    <t>TX-105221</t>
  </si>
  <si>
    <t>TX-105238</t>
  </si>
  <si>
    <t>TX-107163</t>
  </si>
  <si>
    <t>TX-108536</t>
  </si>
  <si>
    <t>TX-108696</t>
  </si>
  <si>
    <t>TX-109025</t>
  </si>
  <si>
    <t>TX-109079</t>
  </si>
  <si>
    <t>TX-109640</t>
  </si>
  <si>
    <t>TX-109668</t>
  </si>
  <si>
    <t>TX-109926</t>
  </si>
  <si>
    <t>TX-110368</t>
  </si>
  <si>
    <t>TX-111285</t>
  </si>
  <si>
    <t>TX-111754</t>
  </si>
  <si>
    <t>TX-113704</t>
  </si>
  <si>
    <t>TX-114271</t>
  </si>
  <si>
    <t>TX-114381</t>
  </si>
  <si>
    <t>TX-114532</t>
  </si>
  <si>
    <t>TX-114635</t>
  </si>
  <si>
    <t>TX-115391</t>
  </si>
  <si>
    <t>TX-115708</t>
  </si>
  <si>
    <t>TX-115758</t>
  </si>
  <si>
    <t>TX-116192</t>
  </si>
  <si>
    <t>TX-116436</t>
  </si>
  <si>
    <t>TX-116669</t>
  </si>
  <si>
    <t>TX-117611</t>
  </si>
  <si>
    <t>TX-118149</t>
  </si>
  <si>
    <t>TX-118409</t>
  </si>
  <si>
    <t>TX-119376</t>
  </si>
  <si>
    <t>TX-121042</t>
  </si>
  <si>
    <t>TX-121171</t>
  </si>
  <si>
    <t>TX-121277</t>
  </si>
  <si>
    <t>TX-121893</t>
  </si>
  <si>
    <t>TX-100226</t>
  </si>
  <si>
    <t>TX-100714</t>
  </si>
  <si>
    <t>TX-101012</t>
  </si>
  <si>
    <t>TX-101454</t>
  </si>
  <si>
    <t>TX-101540</t>
  </si>
  <si>
    <t>TX-102611</t>
  </si>
  <si>
    <t>TX-102776</t>
  </si>
  <si>
    <t>TX-102832</t>
  </si>
  <si>
    <t>TX-102961</t>
  </si>
  <si>
    <t>TX-103027</t>
  </si>
  <si>
    <t>TX-103785</t>
  </si>
  <si>
    <t>TX-103932</t>
  </si>
  <si>
    <t>TX-104002</t>
  </si>
  <si>
    <t>TX-104633</t>
  </si>
  <si>
    <t>TX-104807</t>
  </si>
  <si>
    <t>TX-105005</t>
  </si>
  <si>
    <t>TX-105160</t>
  </si>
  <si>
    <t>TX-105241</t>
  </si>
  <si>
    <t>TX-105532</t>
  </si>
  <si>
    <t>TX-105709</t>
  </si>
  <si>
    <t>TX-105722</t>
  </si>
  <si>
    <t>TX-106310</t>
  </si>
  <si>
    <t>TX-106700</t>
  </si>
  <si>
    <t>TX-106724</t>
  </si>
  <si>
    <t>TX-107349</t>
  </si>
  <si>
    <t>TX-108243</t>
  </si>
  <si>
    <t>TX-109109</t>
  </si>
  <si>
    <t>TX-110239</t>
  </si>
  <si>
    <t>TX-110399</t>
  </si>
  <si>
    <t>TX-111460</t>
  </si>
  <si>
    <t>TX-111600</t>
  </si>
  <si>
    <t>TX-112311</t>
  </si>
  <si>
    <t>TX-112315</t>
  </si>
  <si>
    <t>TX-112627</t>
  </si>
  <si>
    <t>TX-112754</t>
  </si>
  <si>
    <t>TX-113795</t>
  </si>
  <si>
    <t>TX-113958</t>
  </si>
  <si>
    <t>TX-114592</t>
  </si>
  <si>
    <t>TX-115682</t>
  </si>
  <si>
    <t>TX-116097</t>
  </si>
  <si>
    <t>TX-116152</t>
  </si>
  <si>
    <t>TX-116195</t>
  </si>
  <si>
    <t>TX-117017</t>
  </si>
  <si>
    <t>TX-117789</t>
  </si>
  <si>
    <t>TX-118115</t>
  </si>
  <si>
    <t>TX-118412</t>
  </si>
  <si>
    <t>TX-118601</t>
  </si>
  <si>
    <t>TX-118736</t>
  </si>
  <si>
    <t>TX-118780</t>
  </si>
  <si>
    <t>TX-118807</t>
  </si>
  <si>
    <t>TX-119214</t>
  </si>
  <si>
    <t>TX-119936</t>
  </si>
  <si>
    <t>TX-120262</t>
  </si>
  <si>
    <t>TX-120310</t>
  </si>
  <si>
    <t>TX-120335</t>
  </si>
  <si>
    <t>TX-120499</t>
  </si>
  <si>
    <t>TX-120568</t>
  </si>
  <si>
    <t>TX-120601</t>
  </si>
  <si>
    <t>TX-121396</t>
  </si>
  <si>
    <t>TX-121674</t>
  </si>
  <si>
    <t>TX-121865</t>
  </si>
  <si>
    <t>TX-121968</t>
  </si>
  <si>
    <t>TX-100874</t>
  </si>
  <si>
    <t>TX-101327</t>
  </si>
  <si>
    <t>TX-101613</t>
  </si>
  <si>
    <t>TX-101830</t>
  </si>
  <si>
    <t>TX-101848</t>
  </si>
  <si>
    <t>TX-101879</t>
  </si>
  <si>
    <t>TX-102008</t>
  </si>
  <si>
    <t>TX-102120</t>
  </si>
  <si>
    <t>TX-102507</t>
  </si>
  <si>
    <t>TX-103372</t>
  </si>
  <si>
    <t>TX-103447</t>
  </si>
  <si>
    <t>TX-103582</t>
  </si>
  <si>
    <t>TX-104190</t>
  </si>
  <si>
    <t>TX-104302</t>
  </si>
  <si>
    <t>TX-104470</t>
  </si>
  <si>
    <t>TX-105154</t>
  </si>
  <si>
    <t>TX-105336</t>
  </si>
  <si>
    <t>TX-105795</t>
  </si>
  <si>
    <t>TX-107731</t>
  </si>
  <si>
    <t>TX-108208</t>
  </si>
  <si>
    <t>TX-108807</t>
  </si>
  <si>
    <t>TX-108939</t>
  </si>
  <si>
    <t>TX-108940</t>
  </si>
  <si>
    <t>TX-109075</t>
  </si>
  <si>
    <t>TX-109312</t>
  </si>
  <si>
    <t>TX-109572</t>
  </si>
  <si>
    <t>TX-110427</t>
  </si>
  <si>
    <t>TX-110440</t>
  </si>
  <si>
    <t>TX-110827</t>
  </si>
  <si>
    <t>TX-110879</t>
  </si>
  <si>
    <t>TX-111507</t>
  </si>
  <si>
    <t>TX-111737</t>
  </si>
  <si>
    <t>TX-111919</t>
  </si>
  <si>
    <t>TX-111948</t>
  </si>
  <si>
    <t>TX-112524</t>
  </si>
  <si>
    <t>TX-113529</t>
  </si>
  <si>
    <t>TX-113639</t>
  </si>
  <si>
    <t>TX-114345</t>
  </si>
  <si>
    <t>TX-115302</t>
  </si>
  <si>
    <t>TX-115339</t>
  </si>
  <si>
    <t>TX-116416</t>
  </si>
  <si>
    <t>TX-116457</t>
  </si>
  <si>
    <t>TX-116923</t>
  </si>
  <si>
    <t>TX-116992</t>
  </si>
  <si>
    <t>TX-117165</t>
  </si>
  <si>
    <t>TX-117700</t>
  </si>
  <si>
    <t>TX-117733</t>
  </si>
  <si>
    <t>TX-117787</t>
  </si>
  <si>
    <t>TX-117889</t>
  </si>
  <si>
    <t>TX-117897</t>
  </si>
  <si>
    <t>TX-118212</t>
  </si>
  <si>
    <t>TX-118366</t>
  </si>
  <si>
    <t>TX-118616</t>
  </si>
  <si>
    <t>TX-118934</t>
  </si>
  <si>
    <t>TX-119671</t>
  </si>
  <si>
    <t>TX-120075</t>
  </si>
  <si>
    <t>TX-120851</t>
  </si>
  <si>
    <t>TX-121083</t>
  </si>
  <si>
    <t>TX-121455</t>
  </si>
  <si>
    <t>TX-121493</t>
  </si>
  <si>
    <t>TX-121564</t>
  </si>
  <si>
    <t>TX-101177</t>
  </si>
  <si>
    <t>12-Dic</t>
  </si>
  <si>
    <t>TX-101190</t>
  </si>
  <si>
    <t>TX-101192</t>
  </si>
  <si>
    <t>TX-101407</t>
  </si>
  <si>
    <t>TX-101409</t>
  </si>
  <si>
    <t>TX-102172</t>
  </si>
  <si>
    <t>TX-102727</t>
  </si>
  <si>
    <t>TX-102912</t>
  </si>
  <si>
    <t>TX-103172</t>
  </si>
  <si>
    <t>TX-103540</t>
  </si>
  <si>
    <t>TX-103603</t>
  </si>
  <si>
    <t>TX-104010</t>
  </si>
  <si>
    <t>TX-104014</t>
  </si>
  <si>
    <t>TX-104239</t>
  </si>
  <si>
    <t>TX-105116</t>
  </si>
  <si>
    <t>TX-105316</t>
  </si>
  <si>
    <t>TX-105617</t>
  </si>
  <si>
    <t>TX-106086</t>
  </si>
  <si>
    <t>TX-106631</t>
  </si>
  <si>
    <t>TX-106858</t>
  </si>
  <si>
    <t>TX-107373</t>
  </si>
  <si>
    <t>TX-107435</t>
  </si>
  <si>
    <t>TX-107446</t>
  </si>
  <si>
    <t>TX-108180</t>
  </si>
  <si>
    <t>TX-108729</t>
  </si>
  <si>
    <t>TX-108926</t>
  </si>
  <si>
    <t>TX-109155</t>
  </si>
  <si>
    <t>TX-109632</t>
  </si>
  <si>
    <t>TX-110072</t>
  </si>
  <si>
    <t>TX-110692</t>
  </si>
  <si>
    <t>TX-110984</t>
  </si>
  <si>
    <t>TX-111634</t>
  </si>
  <si>
    <t>TX-111881</t>
  </si>
  <si>
    <t>TX-112113</t>
  </si>
  <si>
    <t>TX-112451</t>
  </si>
  <si>
    <t>TX-112474</t>
  </si>
  <si>
    <t>TX-112504</t>
  </si>
  <si>
    <t>TX-112752</t>
  </si>
  <si>
    <t>TX-113225</t>
  </si>
  <si>
    <t>TX-113334</t>
  </si>
  <si>
    <t>TX-114122</t>
  </si>
  <si>
    <t>TX-114199</t>
  </si>
  <si>
    <t>TX-114210</t>
  </si>
  <si>
    <t>TX-114537</t>
  </si>
  <si>
    <t>TX-114959</t>
  </si>
  <si>
    <t>TX-115781</t>
  </si>
  <si>
    <t>TX-116335</t>
  </si>
  <si>
    <t>TX-116860</t>
  </si>
  <si>
    <t>TX-117740</t>
  </si>
  <si>
    <t>TX-117759</t>
  </si>
  <si>
    <t>TX-117943</t>
  </si>
  <si>
    <t>TX-118060</t>
  </si>
  <si>
    <t>TX-118758</t>
  </si>
  <si>
    <t>TX-119760</t>
  </si>
  <si>
    <t>TX-119899</t>
  </si>
  <si>
    <t>TX-120043</t>
  </si>
  <si>
    <t>TX-120677</t>
  </si>
  <si>
    <t>TX-120943</t>
  </si>
  <si>
    <t>TX-121050</t>
  </si>
  <si>
    <t>TX-121267</t>
  </si>
  <si>
    <t>TX-121289</t>
  </si>
  <si>
    <t>TX-121630</t>
  </si>
  <si>
    <t>TX-121866</t>
  </si>
  <si>
    <t>TX-100479</t>
  </si>
  <si>
    <t>TX-100496</t>
  </si>
  <si>
    <t>TX-101168</t>
  </si>
  <si>
    <t>TX-101618</t>
  </si>
  <si>
    <t>TX-101901</t>
  </si>
  <si>
    <t>TX-103059</t>
  </si>
  <si>
    <t>TX-103244</t>
  </si>
  <si>
    <t>TX-103708</t>
  </si>
  <si>
    <t>TX-103899</t>
  </si>
  <si>
    <t>TX-103998</t>
  </si>
  <si>
    <t>TX-104358</t>
  </si>
  <si>
    <t>TX-104882</t>
  </si>
  <si>
    <t>TX-105267</t>
  </si>
  <si>
    <t>TX-105483</t>
  </si>
  <si>
    <t>TX-106378</t>
  </si>
  <si>
    <t>TX-107507</t>
  </si>
  <si>
    <t>TX-108196</t>
  </si>
  <si>
    <t>TX-108413</t>
  </si>
  <si>
    <t>TX-108437</t>
  </si>
  <si>
    <t>TX-108463</t>
  </si>
  <si>
    <t>TX-108778</t>
  </si>
  <si>
    <t>TX-109240</t>
  </si>
  <si>
    <t>TX-109245</t>
  </si>
  <si>
    <t>TX-109793</t>
  </si>
  <si>
    <t>TX-111129</t>
  </si>
  <si>
    <t>TX-111181</t>
  </si>
  <si>
    <t>TX-111465</t>
  </si>
  <si>
    <t>TX-111927</t>
  </si>
  <si>
    <t>TX-113220</t>
  </si>
  <si>
    <t>TX-114993</t>
  </si>
  <si>
    <t>TX-115041</t>
  </si>
  <si>
    <t>TX-115312</t>
  </si>
  <si>
    <t>TX-116835</t>
  </si>
  <si>
    <t>TX-117036</t>
  </si>
  <si>
    <t>TX-117121</t>
  </si>
  <si>
    <t>TX-117188</t>
  </si>
  <si>
    <t>TX-117212</t>
  </si>
  <si>
    <t>TX-117674</t>
  </si>
  <si>
    <t>TX-118300</t>
  </si>
  <si>
    <t>TX-119407</t>
  </si>
  <si>
    <t>TX-119581</t>
  </si>
  <si>
    <t>TX-119589</t>
  </si>
  <si>
    <t>TX-119786</t>
  </si>
  <si>
    <t>TX-120686</t>
  </si>
  <si>
    <t>TX-120750</t>
  </si>
  <si>
    <t>TX-121368</t>
  </si>
  <si>
    <t>TX-100250</t>
  </si>
  <si>
    <t>TX-100483</t>
  </si>
  <si>
    <t>TX-101039</t>
  </si>
  <si>
    <t>TX-101780</t>
  </si>
  <si>
    <t>TX-101927</t>
  </si>
  <si>
    <t>TX-102227</t>
  </si>
  <si>
    <t>TX-102713</t>
  </si>
  <si>
    <t>TX-103415</t>
  </si>
  <si>
    <t>TX-104397</t>
  </si>
  <si>
    <t>TX-104511</t>
  </si>
  <si>
    <t>TX-104523</t>
  </si>
  <si>
    <t>TX-104829</t>
  </si>
  <si>
    <t>TX-105085</t>
  </si>
  <si>
    <t>TX-105161</t>
  </si>
  <si>
    <t>TX-105270</t>
  </si>
  <si>
    <t>TX-105276</t>
  </si>
  <si>
    <t>TX-106011</t>
  </si>
  <si>
    <t>TX-107070</t>
  </si>
  <si>
    <t>TX-108187</t>
  </si>
  <si>
    <t>TX-109161</t>
  </si>
  <si>
    <t>TX-109421</t>
  </si>
  <si>
    <t>TX-109477</t>
  </si>
  <si>
    <t>TX-109653</t>
  </si>
  <si>
    <t>TX-109780</t>
  </si>
  <si>
    <t>TX-110127</t>
  </si>
  <si>
    <t>TX-110228</t>
  </si>
  <si>
    <t>TX-110280</t>
  </si>
  <si>
    <t>TX-110357</t>
  </si>
  <si>
    <t>TX-110685</t>
  </si>
  <si>
    <t>TX-111382</t>
  </si>
  <si>
    <t>TX-112358</t>
  </si>
  <si>
    <t>TX-112665</t>
  </si>
  <si>
    <t>TX-112707</t>
  </si>
  <si>
    <t>TX-113155</t>
  </si>
  <si>
    <t>TX-113433</t>
  </si>
  <si>
    <t>TX-113435</t>
  </si>
  <si>
    <t>TX-113564</t>
  </si>
  <si>
    <t>TX-113627</t>
  </si>
  <si>
    <t>TX-113662</t>
  </si>
  <si>
    <t>TX-113791</t>
  </si>
  <si>
    <t>TX-114231</t>
  </si>
  <si>
    <t>TX-114480</t>
  </si>
  <si>
    <t>TX-114669</t>
  </si>
  <si>
    <t>TX-114708</t>
  </si>
  <si>
    <t>TX-114872</t>
  </si>
  <si>
    <t>TX-114997</t>
  </si>
  <si>
    <t>TX-116260</t>
  </si>
  <si>
    <t>TX-117313</t>
  </si>
  <si>
    <t>TX-117970</t>
  </si>
  <si>
    <t>TX-118335</t>
  </si>
  <si>
    <t>TX-118516</t>
  </si>
  <si>
    <t>TX-118557</t>
  </si>
  <si>
    <t>TX-118713</t>
  </si>
  <si>
    <t>TX-118818</t>
  </si>
  <si>
    <t>TX-119317</t>
  </si>
  <si>
    <t>TX-120809</t>
  </si>
  <si>
    <t>TX-121208</t>
  </si>
  <si>
    <t>TX-121880</t>
  </si>
  <si>
    <t>TX-100094</t>
  </si>
  <si>
    <t>TX-100276</t>
  </si>
  <si>
    <t>TX-100428</t>
  </si>
  <si>
    <t>TX-100477</t>
  </si>
  <si>
    <t>TX-100811</t>
  </si>
  <si>
    <t>TX-100850</t>
  </si>
  <si>
    <t>TX-100870</t>
  </si>
  <si>
    <t>TX-101044</t>
  </si>
  <si>
    <t>TX-101326</t>
  </si>
  <si>
    <t>TX-101413</t>
  </si>
  <si>
    <t>TX-101481</t>
  </si>
  <si>
    <t>TX-101856</t>
  </si>
  <si>
    <t>TX-102166</t>
  </si>
  <si>
    <t>TX-102732</t>
  </si>
  <si>
    <t>TX-103222</t>
  </si>
  <si>
    <t>TX-103621</t>
  </si>
  <si>
    <t>TX-103749</t>
  </si>
  <si>
    <t>TX-103847</t>
  </si>
  <si>
    <t>TX-104911</t>
  </si>
  <si>
    <t>TX-105076</t>
  </si>
  <si>
    <t>TX-105111</t>
  </si>
  <si>
    <t>TX-105214</t>
  </si>
  <si>
    <t>TX-105473</t>
  </si>
  <si>
    <t>TX-107234</t>
  </si>
  <si>
    <t>TX-107670</t>
  </si>
  <si>
    <t>TX-107837</t>
  </si>
  <si>
    <t>TX-108039</t>
  </si>
  <si>
    <t>TX-108270</t>
  </si>
  <si>
    <t>TX-108379</t>
  </si>
  <si>
    <t>TX-108543</t>
  </si>
  <si>
    <t>TX-108582</t>
  </si>
  <si>
    <t>TX-109331</t>
  </si>
  <si>
    <t>TX-110140</t>
  </si>
  <si>
    <t>TX-110183</t>
  </si>
  <si>
    <t>TX-110351</t>
  </si>
  <si>
    <t>TX-110358</t>
  </si>
  <si>
    <t>TX-111083</t>
  </si>
  <si>
    <t>TX-111108</t>
  </si>
  <si>
    <t>TX-111696</t>
  </si>
  <si>
    <t>TX-112026</t>
  </si>
  <si>
    <t>TX-112446</t>
  </si>
  <si>
    <t>TX-113252</t>
  </si>
  <si>
    <t>TX-114197</t>
  </si>
  <si>
    <t>TX-114759</t>
  </si>
  <si>
    <t>TX-115158</t>
  </si>
  <si>
    <t>TX-115603</t>
  </si>
  <si>
    <t>TX-117522</t>
  </si>
  <si>
    <t>TX-117763</t>
  </si>
  <si>
    <t>TX-117936</t>
  </si>
  <si>
    <t>TX-118077</t>
  </si>
  <si>
    <t>TX-118192</t>
  </si>
  <si>
    <t>TX-118786</t>
  </si>
  <si>
    <t>TX-118799</t>
  </si>
  <si>
    <t>TX-119338</t>
  </si>
  <si>
    <t>TX-120309</t>
  </si>
  <si>
    <t>TX-120859</t>
  </si>
  <si>
    <t>TX-120977</t>
  </si>
  <si>
    <t>TX-121010</t>
  </si>
  <si>
    <t>TX-121312</t>
  </si>
  <si>
    <t>TX-121387</t>
  </si>
  <si>
    <t>TX-121794</t>
  </si>
  <si>
    <t>TX-100072</t>
  </si>
  <si>
    <t>TX-100322</t>
  </si>
  <si>
    <t>TX-100568</t>
  </si>
  <si>
    <t>TX-101070</t>
  </si>
  <si>
    <t>TX-101669</t>
  </si>
  <si>
    <t>TX-101987</t>
  </si>
  <si>
    <t>TX-102528</t>
  </si>
  <si>
    <t>TX-103651</t>
  </si>
  <si>
    <t>TX-104069</t>
  </si>
  <si>
    <t>TX-104580</t>
  </si>
  <si>
    <t>TX-104893</t>
  </si>
  <si>
    <t>TX-105264</t>
  </si>
  <si>
    <t>TX-105615</t>
  </si>
  <si>
    <t>TX-106060</t>
  </si>
  <si>
    <t>TX-106235</t>
  </si>
  <si>
    <t>TX-106784</t>
  </si>
  <si>
    <t>TX-106820</t>
  </si>
  <si>
    <t>TX-106835</t>
  </si>
  <si>
    <t>TX-106877</t>
  </si>
  <si>
    <t>TX-106919</t>
  </si>
  <si>
    <t>TX-107109</t>
  </si>
  <si>
    <t>TX-107913</t>
  </si>
  <si>
    <t>TX-108126</t>
  </si>
  <si>
    <t>TX-108297</t>
  </si>
  <si>
    <t>TX-108341</t>
  </si>
  <si>
    <t>TX-108350</t>
  </si>
  <si>
    <t>TX-108581</t>
  </si>
  <si>
    <t>TX-108647</t>
  </si>
  <si>
    <t>TX-108727</t>
  </si>
  <si>
    <t>TX-110046</t>
  </si>
  <si>
    <t>TX-110060</t>
  </si>
  <si>
    <t>TX-110262</t>
  </si>
  <si>
    <t>TX-110558</t>
  </si>
  <si>
    <t>TX-110672</t>
  </si>
  <si>
    <t>TX-111354</t>
  </si>
  <si>
    <t>TX-111547</t>
  </si>
  <si>
    <t>TX-111772</t>
  </si>
  <si>
    <t>TX-112039</t>
  </si>
  <si>
    <t>TX-112168</t>
  </si>
  <si>
    <t>TX-112912</t>
  </si>
  <si>
    <t>TX-113691</t>
  </si>
  <si>
    <t>TX-113724</t>
  </si>
  <si>
    <t>TX-113998</t>
  </si>
  <si>
    <t>TX-114033</t>
  </si>
  <si>
    <t>TX-114035</t>
  </si>
  <si>
    <t>TX-114583</t>
  </si>
  <si>
    <t>TX-114600</t>
  </si>
  <si>
    <t>TX-114796</t>
  </si>
  <si>
    <t>TX-116344</t>
  </si>
  <si>
    <t>TX-116388</t>
  </si>
  <si>
    <t>TX-116736</t>
  </si>
  <si>
    <t>TX-117107</t>
  </si>
  <si>
    <t>TX-117109</t>
  </si>
  <si>
    <t>TX-117593</t>
  </si>
  <si>
    <t>TX-118502</t>
  </si>
  <si>
    <t>TX-118707</t>
  </si>
  <si>
    <t>TX-118928</t>
  </si>
  <si>
    <t>TX-119053</t>
  </si>
  <si>
    <t>TX-119267</t>
  </si>
  <si>
    <t>TX-119307</t>
  </si>
  <si>
    <t>TX-120024</t>
  </si>
  <si>
    <t>TX-120105</t>
  </si>
  <si>
    <t>TX-120374</t>
  </si>
  <si>
    <t>TX-120395</t>
  </si>
  <si>
    <t>TX-120917</t>
  </si>
  <si>
    <t>TX-121223</t>
  </si>
  <si>
    <t>TX-121356</t>
  </si>
  <si>
    <t>TX-121491</t>
  </si>
  <si>
    <t>TX-121734</t>
  </si>
  <si>
    <t>TX-121961</t>
  </si>
  <si>
    <t>TX-121987</t>
  </si>
  <si>
    <t>TX-100077</t>
  </si>
  <si>
    <t>TX-100818</t>
  </si>
  <si>
    <t>TX-101588</t>
  </si>
  <si>
    <t>TX-102410</t>
  </si>
  <si>
    <t>TX-102534</t>
  </si>
  <si>
    <t>TX-103024</t>
  </si>
  <si>
    <t>TX-103567</t>
  </si>
  <si>
    <t>TX-103627</t>
  </si>
  <si>
    <t>TX-103842</t>
  </si>
  <si>
    <t>TX-104027</t>
  </si>
  <si>
    <t>TX-104781</t>
  </si>
  <si>
    <t>TX-106002</t>
  </si>
  <si>
    <t>TX-106061</t>
  </si>
  <si>
    <t>TX-106133</t>
  </si>
  <si>
    <t>TX-106643</t>
  </si>
  <si>
    <t>TX-107232</t>
  </si>
  <si>
    <t>TX-107438</t>
  </si>
  <si>
    <t>TX-107810</t>
  </si>
  <si>
    <t>TX-108305</t>
  </si>
  <si>
    <t>TX-108431</t>
  </si>
  <si>
    <t>TX-108526</t>
  </si>
  <si>
    <t>TX-108728</t>
  </si>
  <si>
    <t>TX-110166</t>
  </si>
  <si>
    <t>TX-110781</t>
  </si>
  <si>
    <t>TX-111188</t>
  </si>
  <si>
    <t>TX-111557</t>
  </si>
  <si>
    <t>TX-112137</t>
  </si>
  <si>
    <t>TX-112271</t>
  </si>
  <si>
    <t>TX-112408</t>
  </si>
  <si>
    <t>TX-112574</t>
  </si>
  <si>
    <t>TX-113646</t>
  </si>
  <si>
    <t>TX-113972</t>
  </si>
  <si>
    <t>TX-114006</t>
  </si>
  <si>
    <t>TX-114527</t>
  </si>
  <si>
    <t>TX-114980</t>
  </si>
  <si>
    <t>TX-115067</t>
  </si>
  <si>
    <t>TX-115256</t>
  </si>
  <si>
    <t>TX-116667</t>
  </si>
  <si>
    <t>TX-116769</t>
  </si>
  <si>
    <t>TX-118927</t>
  </si>
  <si>
    <t>TX-118956</t>
  </si>
  <si>
    <t>TX-119020</t>
  </si>
  <si>
    <t>TX-120167</t>
  </si>
  <si>
    <t>TX-120858</t>
  </si>
  <si>
    <t>TX-121294</t>
  </si>
  <si>
    <t>TX-121296</t>
  </si>
  <si>
    <t>TX-121538</t>
  </si>
  <si>
    <t>TX-121615</t>
  </si>
  <si>
    <t>TX-121780</t>
  </si>
  <si>
    <t>TX-121939</t>
  </si>
  <si>
    <t>TX-100244</t>
  </si>
  <si>
    <t>TX-100848</t>
  </si>
  <si>
    <t>TX-101027</t>
  </si>
  <si>
    <t>TX-101268</t>
  </si>
  <si>
    <t>TX-101412</t>
  </si>
  <si>
    <t>TX-101969</t>
  </si>
  <si>
    <t>TX-102108</t>
  </si>
  <si>
    <t>TX-102560</t>
  </si>
  <si>
    <t>TX-102652</t>
  </si>
  <si>
    <t>TX-102988</t>
  </si>
  <si>
    <t>TX-103961</t>
  </si>
  <si>
    <t>TX-103973</t>
  </si>
  <si>
    <t>TX-104066</t>
  </si>
  <si>
    <t>TX-104675</t>
  </si>
  <si>
    <t>TX-104848</t>
  </si>
  <si>
    <t>TX-104929</t>
  </si>
  <si>
    <t>TX-105198</t>
  </si>
  <si>
    <t>TX-105274</t>
  </si>
  <si>
    <t>TX-105308</t>
  </si>
  <si>
    <t>TX-105681</t>
  </si>
  <si>
    <t>TX-109432</t>
  </si>
  <si>
    <t>TX-109851</t>
  </si>
  <si>
    <t>TX-110387</t>
  </si>
  <si>
    <t>TX-111173</t>
  </si>
  <si>
    <t>TX-111779</t>
  </si>
  <si>
    <t>TX-112051</t>
  </si>
  <si>
    <t>TX-112626</t>
  </si>
  <si>
    <t>TX-112689</t>
  </si>
  <si>
    <t>TX-113363</t>
  </si>
  <si>
    <t>TX-113406</t>
  </si>
  <si>
    <t>TX-113447</t>
  </si>
  <si>
    <t>TX-114241</t>
  </si>
  <si>
    <t>TX-114601</t>
  </si>
  <si>
    <t>TX-114870</t>
  </si>
  <si>
    <t>TX-114976</t>
  </si>
  <si>
    <t>TX-115044</t>
  </si>
  <si>
    <t>TX-115621</t>
  </si>
  <si>
    <t>TX-115655</t>
  </si>
  <si>
    <t>TX-116431</t>
  </si>
  <si>
    <t>TX-116673</t>
  </si>
  <si>
    <t>TX-116866</t>
  </si>
  <si>
    <t>TX-116967</t>
  </si>
  <si>
    <t>TX-117152</t>
  </si>
  <si>
    <t>TX-117266</t>
  </si>
  <si>
    <t>TX-118187</t>
  </si>
  <si>
    <t>TX-118661</t>
  </si>
  <si>
    <t>TX-118716</t>
  </si>
  <si>
    <t>TX-120894</t>
  </si>
  <si>
    <t>TX-121639</t>
  </si>
  <si>
    <t>TX-100026</t>
  </si>
  <si>
    <t>TX-100038</t>
  </si>
  <si>
    <t>TX-100620</t>
  </si>
  <si>
    <t>TX-100967</t>
  </si>
  <si>
    <t>TX-101271</t>
  </si>
  <si>
    <t>TX-101578</t>
  </si>
  <si>
    <t>TX-102213</t>
  </si>
  <si>
    <t>TX-102325</t>
  </si>
  <si>
    <t>TX-103386</t>
  </si>
  <si>
    <t>TX-103456</t>
  </si>
  <si>
    <t>TX-103499</t>
  </si>
  <si>
    <t>TX-103501</t>
  </si>
  <si>
    <t>TX-104903</t>
  </si>
  <si>
    <t>TX-105527</t>
  </si>
  <si>
    <t>TX-105596</t>
  </si>
  <si>
    <t>TX-106064</t>
  </si>
  <si>
    <t>TX-106479</t>
  </si>
  <si>
    <t>TX-106946</t>
  </si>
  <si>
    <t>TX-106978</t>
  </si>
  <si>
    <t>TX-108262</t>
  </si>
  <si>
    <t>TX-109028</t>
  </si>
  <si>
    <t>TX-109094</t>
  </si>
  <si>
    <t>TX-109961</t>
  </si>
  <si>
    <t>TX-110003</t>
  </si>
  <si>
    <t>TX-110160</t>
  </si>
  <si>
    <t>TX-110726</t>
  </si>
  <si>
    <t>TX-110774</t>
  </si>
  <si>
    <t>TX-110928</t>
  </si>
  <si>
    <t>TX-111511</t>
  </si>
  <si>
    <t>TX-111806</t>
  </si>
  <si>
    <t>TX-111998</t>
  </si>
  <si>
    <t>TX-113312</t>
  </si>
  <si>
    <t>TX-113341</t>
  </si>
  <si>
    <t>TX-113362</t>
  </si>
  <si>
    <t>TX-113531</t>
  </si>
  <si>
    <t>TX-113710</t>
  </si>
  <si>
    <t>TX-114131</t>
  </si>
  <si>
    <t>TX-114335</t>
  </si>
  <si>
    <t>TX-114540</t>
  </si>
  <si>
    <t>TX-114565</t>
  </si>
  <si>
    <t>TX-114628</t>
  </si>
  <si>
    <t>TX-114738</t>
  </si>
  <si>
    <t>TX-114745</t>
  </si>
  <si>
    <t>TX-114839</t>
  </si>
  <si>
    <t>TX-114886</t>
  </si>
  <si>
    <t>TX-115297</t>
  </si>
  <si>
    <t>TX-115821</t>
  </si>
  <si>
    <t>TX-116159</t>
  </si>
  <si>
    <t>TX-116220</t>
  </si>
  <si>
    <t>TX-116270</t>
  </si>
  <si>
    <t>TX-116545</t>
  </si>
  <si>
    <t>TX-116776</t>
  </si>
  <si>
    <t>TX-116900</t>
  </si>
  <si>
    <t>TX-117270</t>
  </si>
  <si>
    <t>TX-117520</t>
  </si>
  <si>
    <t>TX-117592</t>
  </si>
  <si>
    <t>TX-117850</t>
  </si>
  <si>
    <t>TX-117933</t>
  </si>
  <si>
    <t>TX-117955</t>
  </si>
  <si>
    <t>TX-118696</t>
  </si>
  <si>
    <t>TX-119140</t>
  </si>
  <si>
    <t>TX-119504</t>
  </si>
  <si>
    <t>TX-119597</t>
  </si>
  <si>
    <t>TX-119636</t>
  </si>
  <si>
    <t>TX-119758</t>
  </si>
  <si>
    <t>TX-119852</t>
  </si>
  <si>
    <t>TX-120341</t>
  </si>
  <si>
    <t>TX-120358</t>
  </si>
  <si>
    <t>TX-120679</t>
  </si>
  <si>
    <t>TX-120834</t>
  </si>
  <si>
    <t>TX-120922</t>
  </si>
  <si>
    <t>TX-120935</t>
  </si>
  <si>
    <t>TX-121484</t>
  </si>
  <si>
    <t>TX-121525</t>
  </si>
  <si>
    <t>TX-121685</t>
  </si>
  <si>
    <t>TX-121706</t>
  </si>
  <si>
    <t>TX-121711</t>
  </si>
  <si>
    <t>TX-121779</t>
  </si>
  <si>
    <t>TX-100032</t>
  </si>
  <si>
    <t>TX-101005</t>
  </si>
  <si>
    <t>TX-101337</t>
  </si>
  <si>
    <t>TX-101547</t>
  </si>
  <si>
    <t>TX-103045</t>
  </si>
  <si>
    <t>TX-103442</t>
  </si>
  <si>
    <t>TX-103525</t>
  </si>
  <si>
    <t>TX-104686</t>
  </si>
  <si>
    <t>TX-104780</t>
  </si>
  <si>
    <t>TX-106135</t>
  </si>
  <si>
    <t>TX-106346</t>
  </si>
  <si>
    <t>TX-106535</t>
  </si>
  <si>
    <t>TX-106581</t>
  </si>
  <si>
    <t>TX-106870</t>
  </si>
  <si>
    <t>TX-107427</t>
  </si>
  <si>
    <t>TX-107801</t>
  </si>
  <si>
    <t>TX-108263</t>
  </si>
  <si>
    <t>TX-108517</t>
  </si>
  <si>
    <t>TX-108784</t>
  </si>
  <si>
    <t>TX-108982</t>
  </si>
  <si>
    <t>TX-109157</t>
  </si>
  <si>
    <t>TX-109705</t>
  </si>
  <si>
    <t>TX-110144</t>
  </si>
  <si>
    <t>TX-110823</t>
  </si>
  <si>
    <t>TX-111049</t>
  </si>
  <si>
    <t>TX-111573</t>
  </si>
  <si>
    <t>TX-112378</t>
  </si>
  <si>
    <t>TX-112582</t>
  </si>
  <si>
    <t>TX-112677</t>
  </si>
  <si>
    <t>TX-113424</t>
  </si>
  <si>
    <t>TX-113982</t>
  </si>
  <si>
    <t>TX-114078</t>
  </si>
  <si>
    <t>TX-114166</t>
  </si>
  <si>
    <t>TX-115176</t>
  </si>
  <si>
    <t>TX-115263</t>
  </si>
  <si>
    <t>TX-115412</t>
  </si>
  <si>
    <t>TX-115886</t>
  </si>
  <si>
    <t>TX-116144</t>
  </si>
  <si>
    <t>TX-116188</t>
  </si>
  <si>
    <t>TX-116315</t>
  </si>
  <si>
    <t>TX-117366</t>
  </si>
  <si>
    <t>TX-117371</t>
  </si>
  <si>
    <t>TX-117771</t>
  </si>
  <si>
    <t>TX-119468</t>
  </si>
  <si>
    <t>TX-119491</t>
  </si>
  <si>
    <t>TX-120034</t>
  </si>
  <si>
    <t>TX-120059</t>
  </si>
  <si>
    <t>TX-120204</t>
  </si>
  <si>
    <t>TX-120278</t>
  </si>
  <si>
    <t>TX-120535</t>
  </si>
  <si>
    <t>TX-121137</t>
  </si>
  <si>
    <t>TX-121271</t>
  </si>
  <si>
    <t>TX-121447</t>
  </si>
  <si>
    <t>TX-121688</t>
  </si>
  <si>
    <t>TX-100691</t>
  </si>
  <si>
    <t>TX-101179</t>
  </si>
  <si>
    <t>TX-101336</t>
  </si>
  <si>
    <t>TX-101380</t>
  </si>
  <si>
    <t>TX-101390</t>
  </si>
  <si>
    <t>TX-101688</t>
  </si>
  <si>
    <t>TX-101908</t>
  </si>
  <si>
    <t>TX-102833</t>
  </si>
  <si>
    <t>TX-103307</t>
  </si>
  <si>
    <t>TX-103541</t>
  </si>
  <si>
    <t>TX-103935</t>
  </si>
  <si>
    <t>TX-104337</t>
  </si>
  <si>
    <t>TX-104847</t>
  </si>
  <si>
    <t>TX-105658</t>
  </si>
  <si>
    <t>TX-105707</t>
  </si>
  <si>
    <t>TX-106037</t>
  </si>
  <si>
    <t>TX-106416</t>
  </si>
  <si>
    <t>TX-106773</t>
  </si>
  <si>
    <t>TX-107045</t>
  </si>
  <si>
    <t>TX-107891</t>
  </si>
  <si>
    <t>TX-107892</t>
  </si>
  <si>
    <t>TX-108029</t>
  </si>
  <si>
    <t>TX-108303</t>
  </si>
  <si>
    <t>TX-108655</t>
  </si>
  <si>
    <t>TX-108678</t>
  </si>
  <si>
    <t>TX-109265</t>
  </si>
  <si>
    <t>TX-109351</t>
  </si>
  <si>
    <t>TX-109490</t>
  </si>
  <si>
    <t>TX-109796</t>
  </si>
  <si>
    <t>TX-110161</t>
  </si>
  <si>
    <t>TX-110416</t>
  </si>
  <si>
    <t>TX-110822</t>
  </si>
  <si>
    <t>TX-111746</t>
  </si>
  <si>
    <t>TX-112201</t>
  </si>
  <si>
    <t>TX-112317</t>
  </si>
  <si>
    <t>TX-112510</t>
  </si>
  <si>
    <t>TX-113227</t>
  </si>
  <si>
    <t>TX-113487</t>
  </si>
  <si>
    <t>TX-113580</t>
  </si>
  <si>
    <t>TX-114554</t>
  </si>
  <si>
    <t>TX-115053</t>
  </si>
  <si>
    <t>TX-115270</t>
  </si>
  <si>
    <t>TX-115333</t>
  </si>
  <si>
    <t>TX-115563</t>
  </si>
  <si>
    <t>TX-116933</t>
  </si>
  <si>
    <t>TX-118015</t>
  </si>
  <si>
    <t>TX-118440</t>
  </si>
  <si>
    <t>TX-118741</t>
  </si>
  <si>
    <t>TX-119015</t>
  </si>
  <si>
    <t>TX-119608</t>
  </si>
  <si>
    <t>TX-119829</t>
  </si>
  <si>
    <t>TX-119915</t>
  </si>
  <si>
    <t>TX-120680</t>
  </si>
  <si>
    <t>TX-120725</t>
  </si>
  <si>
    <t>TX-120847</t>
  </si>
  <si>
    <t>TX-120850</t>
  </si>
  <si>
    <t>TX-121009</t>
  </si>
  <si>
    <t>TX-121541</t>
  </si>
  <si>
    <t>TX-121984</t>
  </si>
  <si>
    <t>TX-100763</t>
  </si>
  <si>
    <t>TX-101264</t>
  </si>
  <si>
    <t>TX-101272</t>
  </si>
  <si>
    <t>TX-102276</t>
  </si>
  <si>
    <t>TX-102717</t>
  </si>
  <si>
    <t>TX-103946</t>
  </si>
  <si>
    <t>TX-104081</t>
  </si>
  <si>
    <t>TX-104890</t>
  </si>
  <si>
    <t>TX-105121</t>
  </si>
  <si>
    <t>TX-105352</t>
  </si>
  <si>
    <t>TX-105450</t>
  </si>
  <si>
    <t>TX-106161</t>
  </si>
  <si>
    <t>TX-106164</t>
  </si>
  <si>
    <t>TX-106393</t>
  </si>
  <si>
    <t>TX-106505</t>
  </si>
  <si>
    <t>TX-106666</t>
  </si>
  <si>
    <t>TX-107127</t>
  </si>
  <si>
    <t>TX-107348</t>
  </si>
  <si>
    <t>TX-107358</t>
  </si>
  <si>
    <t>TX-107745</t>
  </si>
  <si>
    <t>TX-108002</t>
  </si>
  <si>
    <t>TX-108083</t>
  </si>
  <si>
    <t>TX-108266</t>
  </si>
  <si>
    <t>TX-109136</t>
  </si>
  <si>
    <t>TX-109218</t>
  </si>
  <si>
    <t>TX-109493</t>
  </si>
  <si>
    <t>TX-109742</t>
  </si>
  <si>
    <t>TX-110254</t>
  </si>
  <si>
    <t>TX-110363</t>
  </si>
  <si>
    <t>TX-110587</t>
  </si>
  <si>
    <t>TX-110811</t>
  </si>
  <si>
    <t>TX-111197</t>
  </si>
  <si>
    <t>TX-111457</t>
  </si>
  <si>
    <t>TX-111478</t>
  </si>
  <si>
    <t>TX-111733</t>
  </si>
  <si>
    <t>TX-112380</t>
  </si>
  <si>
    <t>TX-112546</t>
  </si>
  <si>
    <t>TX-112670</t>
  </si>
  <si>
    <t>TX-112863</t>
  </si>
  <si>
    <t>TX-112965</t>
  </si>
  <si>
    <t>TX-113148</t>
  </si>
  <si>
    <t>TX-113159</t>
  </si>
  <si>
    <t>TX-113500</t>
  </si>
  <si>
    <t>TX-114001</t>
  </si>
  <si>
    <t>TX-114077</t>
  </si>
  <si>
    <t>TX-114902</t>
  </si>
  <si>
    <t>TX-115130</t>
  </si>
  <si>
    <t>TX-115777</t>
  </si>
  <si>
    <t>TX-116088</t>
  </si>
  <si>
    <t>TX-116784</t>
  </si>
  <si>
    <t>TX-116817</t>
  </si>
  <si>
    <t>TX-117137</t>
  </si>
  <si>
    <t>TX-117183</t>
  </si>
  <si>
    <t>TX-117346</t>
  </si>
  <si>
    <t>TX-117547</t>
  </si>
  <si>
    <t>TX-117878</t>
  </si>
  <si>
    <t>TX-118017</t>
  </si>
  <si>
    <t>TX-118114</t>
  </si>
  <si>
    <t>TX-118474</t>
  </si>
  <si>
    <t>TX-119101</t>
  </si>
  <si>
    <t>TX-119171</t>
  </si>
  <si>
    <t>TX-119778</t>
  </si>
  <si>
    <t>TX-120339</t>
  </si>
  <si>
    <t>TX-120719</t>
  </si>
  <si>
    <t>TX-121241</t>
  </si>
  <si>
    <t>TX-121329</t>
  </si>
  <si>
    <t>TX-121754</t>
  </si>
  <si>
    <t>TX-100099</t>
  </si>
  <si>
    <t>TX-100649</t>
  </si>
  <si>
    <t>TX-100950</t>
  </si>
  <si>
    <t>TX-101035</t>
  </si>
  <si>
    <t>TX-101406</t>
  </si>
  <si>
    <t>TX-102470</t>
  </si>
  <si>
    <t>TX-103298</t>
  </si>
  <si>
    <t>TX-104348</t>
  </si>
  <si>
    <t>TX-104810</t>
  </si>
  <si>
    <t>TX-104955</t>
  </si>
  <si>
    <t>TX-105971</t>
  </si>
  <si>
    <t>TX-106609</t>
  </si>
  <si>
    <t>TX-106873</t>
  </si>
  <si>
    <t>TX-107115</t>
  </si>
  <si>
    <t>TX-107735</t>
  </si>
  <si>
    <t>TX-108312</t>
  </si>
  <si>
    <t>TX-108640</t>
  </si>
  <si>
    <t>TX-108774</t>
  </si>
  <si>
    <t>TX-108796</t>
  </si>
  <si>
    <t>TX-108972</t>
  </si>
  <si>
    <t>TX-109315</t>
  </si>
  <si>
    <t>TX-109836</t>
  </si>
  <si>
    <t>TX-110802</t>
  </si>
  <si>
    <t>TX-110988</t>
  </si>
  <si>
    <t>TX-111588</t>
  </si>
  <si>
    <t>TX-112290</t>
  </si>
  <si>
    <t>TX-112327</t>
  </si>
  <si>
    <t>TX-112526</t>
  </si>
  <si>
    <t>TX-114546</t>
  </si>
  <si>
    <t>TX-116347</t>
  </si>
  <si>
    <t>TX-116508</t>
  </si>
  <si>
    <t>TX-116858</t>
  </si>
  <si>
    <t>TX-117541</t>
  </si>
  <si>
    <t>TX-118134</t>
  </si>
  <si>
    <t>TX-118235</t>
  </si>
  <si>
    <t>TX-118462</t>
  </si>
  <si>
    <t>TX-118467</t>
  </si>
  <si>
    <t>TX-118738</t>
  </si>
  <si>
    <t>TX-119124</t>
  </si>
  <si>
    <t>TX-119689</t>
  </si>
  <si>
    <t>TX-119817</t>
  </si>
  <si>
    <t>TX-119965</t>
  </si>
  <si>
    <t>TX-120438</t>
  </si>
  <si>
    <t>TX-120455</t>
  </si>
  <si>
    <t>TX-120491</t>
  </si>
  <si>
    <t>TX-100441</t>
  </si>
  <si>
    <t>TX-101582</t>
  </si>
  <si>
    <t>TX-102469</t>
  </si>
  <si>
    <t>TX-102547</t>
  </si>
  <si>
    <t>TX-102966</t>
  </si>
  <si>
    <t>TX-103036</t>
  </si>
  <si>
    <t>TX-103056</t>
  </si>
  <si>
    <t>TX-103126</t>
  </si>
  <si>
    <t>TX-103160</t>
  </si>
  <si>
    <t>TX-103227</t>
  </si>
  <si>
    <t>TX-103517</t>
  </si>
  <si>
    <t>TX-103626</t>
  </si>
  <si>
    <t>TX-103730</t>
  </si>
  <si>
    <t>TX-103818</t>
  </si>
  <si>
    <t>TX-104096</t>
  </si>
  <si>
    <t>TX-104111</t>
  </si>
  <si>
    <t>TX-104334</t>
  </si>
  <si>
    <t>TX-104343</t>
  </si>
  <si>
    <t>TX-104656</t>
  </si>
  <si>
    <t>TX-105030</t>
  </si>
  <si>
    <t>TX-105084</t>
  </si>
  <si>
    <t>TX-105310</t>
  </si>
  <si>
    <t>TX-105514</t>
  </si>
  <si>
    <t>TX-106376</t>
  </si>
  <si>
    <t>TX-106798</t>
  </si>
  <si>
    <t>TX-107577</t>
  </si>
  <si>
    <t>TX-107676</t>
  </si>
  <si>
    <t>TX-107936</t>
  </si>
  <si>
    <t>TX-108349</t>
  </si>
  <si>
    <t>TX-108592</t>
  </si>
  <si>
    <t>TX-109704</t>
  </si>
  <si>
    <t>TX-110005</t>
  </si>
  <si>
    <t>TX-110618</t>
  </si>
  <si>
    <t>TX-111001</t>
  </si>
  <si>
    <t>TX-111130</t>
  </si>
  <si>
    <t>TX-111131</t>
  </si>
  <si>
    <t>TX-111700</t>
  </si>
  <si>
    <t>TX-111810</t>
  </si>
  <si>
    <t>TX-112098</t>
  </si>
  <si>
    <t>TX-112151</t>
  </si>
  <si>
    <t>TX-112537</t>
  </si>
  <si>
    <t>TX-112829</t>
  </si>
  <si>
    <t>TX-113645</t>
  </si>
  <si>
    <t>TX-113857</t>
  </si>
  <si>
    <t>TX-113888</t>
  </si>
  <si>
    <t>TX-114450</t>
  </si>
  <si>
    <t>TX-115818</t>
  </si>
  <si>
    <t>TX-116498</t>
  </si>
  <si>
    <t>TX-117126</t>
  </si>
  <si>
    <t>TX-117758</t>
  </si>
  <si>
    <t>TX-118208</t>
  </si>
  <si>
    <t>TX-118215</t>
  </si>
  <si>
    <t>TX-118231</t>
  </si>
  <si>
    <t>TX-118287</t>
  </si>
  <si>
    <t>TX-118338</t>
  </si>
  <si>
    <t>TX-118481</t>
  </si>
  <si>
    <t>TX-118739</t>
  </si>
  <si>
    <t>TX-119692</t>
  </si>
  <si>
    <t>TX-119722</t>
  </si>
  <si>
    <t>TX-119755</t>
  </si>
  <si>
    <t>TX-120351</t>
  </si>
  <si>
    <t>TX-120533</t>
  </si>
  <si>
    <t>TX-120566</t>
  </si>
  <si>
    <t>TX-121018</t>
  </si>
  <si>
    <t>TX-121509</t>
  </si>
  <si>
    <t>TX-121716</t>
  </si>
  <si>
    <t>TX-100135</t>
  </si>
  <si>
    <t>TX-100246</t>
  </si>
  <si>
    <t>TX-100368</t>
  </si>
  <si>
    <t>TX-100554</t>
  </si>
  <si>
    <t>TX-100586</t>
  </si>
  <si>
    <t>TX-100589</t>
  </si>
  <si>
    <t>TX-100902</t>
  </si>
  <si>
    <t>TX-102114</t>
  </si>
  <si>
    <t>TX-102243</t>
  </si>
  <si>
    <t>TX-102494</t>
  </si>
  <si>
    <t>TX-102787</t>
  </si>
  <si>
    <t>TX-103129</t>
  </si>
  <si>
    <t>TX-103520</t>
  </si>
  <si>
    <t>TX-103655</t>
  </si>
  <si>
    <t>TX-103762</t>
  </si>
  <si>
    <t>TX-104260</t>
  </si>
  <si>
    <t>TX-104367</t>
  </si>
  <si>
    <t>TX-104455</t>
  </si>
  <si>
    <t>TX-106726</t>
  </si>
  <si>
    <t>TX-106889</t>
  </si>
  <si>
    <t>TX-106926</t>
  </si>
  <si>
    <t>TX-106976</t>
  </si>
  <si>
    <t>TX-107028</t>
  </si>
  <si>
    <t>TX-107353</t>
  </si>
  <si>
    <t>TX-107360</t>
  </si>
  <si>
    <t>TX-107394</t>
  </si>
  <si>
    <t>TX-108072</t>
  </si>
  <si>
    <t>TX-108232</t>
  </si>
  <si>
    <t>TX-108976</t>
  </si>
  <si>
    <t>TX-109090</t>
  </si>
  <si>
    <t>TX-110245</t>
  </si>
  <si>
    <t>TX-110605</t>
  </si>
  <si>
    <t>TX-110813</t>
  </si>
  <si>
    <t>TX-111493</t>
  </si>
  <si>
    <t>TX-111774</t>
  </si>
  <si>
    <t>TX-111967</t>
  </si>
  <si>
    <t>TX-112115</t>
  </si>
  <si>
    <t>TX-113102</t>
  </si>
  <si>
    <t>TX-113254</t>
  </si>
  <si>
    <t>TX-113508</t>
  </si>
  <si>
    <t>TX-113579</t>
  </si>
  <si>
    <t>TX-113843</t>
  </si>
  <si>
    <t>TX-114821</t>
  </si>
  <si>
    <t>TX-114914</t>
  </si>
  <si>
    <t>TX-115094</t>
  </si>
  <si>
    <t>TX-115571</t>
  </si>
  <si>
    <t>TX-115950</t>
  </si>
  <si>
    <t>TX-116748</t>
  </si>
  <si>
    <t>TX-117653</t>
  </si>
  <si>
    <t>TX-118185</t>
  </si>
  <si>
    <t>TX-118923</t>
  </si>
  <si>
    <t>TX-119104</t>
  </si>
  <si>
    <t>TX-119721</t>
  </si>
  <si>
    <t>TX-120001</t>
  </si>
  <si>
    <t>TX-120065</t>
  </si>
  <si>
    <t>TX-120118</t>
  </si>
  <si>
    <t>TX-120481</t>
  </si>
  <si>
    <t>TX-120509</t>
  </si>
  <si>
    <t>TX-120567</t>
  </si>
  <si>
    <t>TX-120823</t>
  </si>
  <si>
    <t>TX-120923</t>
  </si>
  <si>
    <t>TX-121232</t>
  </si>
  <si>
    <t>TX-121415</t>
  </si>
  <si>
    <t>TX-121545</t>
  </si>
  <si>
    <t>TX-121775</t>
  </si>
  <si>
    <t>TX-121812</t>
  </si>
  <si>
    <t>TX-100009</t>
  </si>
  <si>
    <t>TX-100186</t>
  </si>
  <si>
    <t>TX-101329</t>
  </si>
  <si>
    <t>TX-102184</t>
  </si>
  <si>
    <t>TX-102204</t>
  </si>
  <si>
    <t>TX-103150</t>
  </si>
  <si>
    <t>TX-103451</t>
  </si>
  <si>
    <t>TX-103664</t>
  </si>
  <si>
    <t>TX-103758</t>
  </si>
  <si>
    <t>TX-104085</t>
  </si>
  <si>
    <t>TX-104464</t>
  </si>
  <si>
    <t>TX-104492</t>
  </si>
  <si>
    <t>TX-106174</t>
  </si>
  <si>
    <t>TX-106354</t>
  </si>
  <si>
    <t>TX-107239</t>
  </si>
  <si>
    <t>TX-108107</t>
  </si>
  <si>
    <t>TX-108549</t>
  </si>
  <si>
    <t>TX-109207</t>
  </si>
  <si>
    <t>TX-109330</t>
  </si>
  <si>
    <t>TX-109740</t>
  </si>
  <si>
    <t>TX-109773</t>
  </si>
  <si>
    <t>TX-110380</t>
  </si>
  <si>
    <t>TX-111442</t>
  </si>
  <si>
    <t>TX-111758</t>
  </si>
  <si>
    <t>TX-111773</t>
  </si>
  <si>
    <t>TX-112294</t>
  </si>
  <si>
    <t>TX-112403</t>
  </si>
  <si>
    <t>TX-112671</t>
  </si>
  <si>
    <t>TX-112862</t>
  </si>
  <si>
    <t>TX-113300</t>
  </si>
  <si>
    <t>TX-113311</t>
  </si>
  <si>
    <t>TX-114129</t>
  </si>
  <si>
    <t>TX-114153</t>
  </si>
  <si>
    <t>TX-114265</t>
  </si>
  <si>
    <t>TX-114355</t>
  </si>
  <si>
    <t>TX-114871</t>
  </si>
  <si>
    <t>TX-114936</t>
  </si>
  <si>
    <t>TX-115113</t>
  </si>
  <si>
    <t>TX-115742</t>
  </si>
  <si>
    <t>TX-115995</t>
  </si>
  <si>
    <t>TX-116021</t>
  </si>
  <si>
    <t>TX-116629</t>
  </si>
  <si>
    <t>TX-117251</t>
  </si>
  <si>
    <t>TX-117435</t>
  </si>
  <si>
    <t>TX-118775</t>
  </si>
  <si>
    <t>TX-118827</t>
  </si>
  <si>
    <t>TX-118906</t>
  </si>
  <si>
    <t>TX-118917</t>
  </si>
  <si>
    <t>TX-118920</t>
  </si>
  <si>
    <t>TX-119280</t>
  </si>
  <si>
    <t>TX-120306</t>
  </si>
  <si>
    <t>TX-120404</t>
  </si>
  <si>
    <t>TX-120593</t>
  </si>
  <si>
    <t>TX-120701</t>
  </si>
  <si>
    <t>TX-120848</t>
  </si>
  <si>
    <t>TX-121163</t>
  </si>
  <si>
    <t>TX-121180</t>
  </si>
  <si>
    <t>TX-121233</t>
  </si>
  <si>
    <t>TX-121843</t>
  </si>
  <si>
    <t>TX-100163</t>
  </si>
  <si>
    <t>TX-100328</t>
  </si>
  <si>
    <t>TX-101153</t>
  </si>
  <si>
    <t>TX-101195</t>
  </si>
  <si>
    <t>TX-101296</t>
  </si>
  <si>
    <t>TX-102564</t>
  </si>
  <si>
    <t>TX-102754</t>
  </si>
  <si>
    <t>TX-102774</t>
  </si>
  <si>
    <t>TX-103528</t>
  </si>
  <si>
    <t>TX-103710</t>
  </si>
  <si>
    <t>TX-103945</t>
  </si>
  <si>
    <t>TX-104067</t>
  </si>
  <si>
    <t>TX-104127</t>
  </si>
  <si>
    <t>TX-104145</t>
  </si>
  <si>
    <t>TX-104515</t>
  </si>
  <si>
    <t>TX-104887</t>
  </si>
  <si>
    <t>TX-105389</t>
  </si>
  <si>
    <t>TX-105701</t>
  </si>
  <si>
    <t>TX-105816</t>
  </si>
  <si>
    <t>TX-106048</t>
  </si>
  <si>
    <t>TX-106186</t>
  </si>
  <si>
    <t>TX-106229</t>
  </si>
  <si>
    <t>TX-106526</t>
  </si>
  <si>
    <t>TX-106980</t>
  </si>
  <si>
    <t>TX-107107</t>
  </si>
  <si>
    <t>TX-107118</t>
  </si>
  <si>
    <t>TX-107622</t>
  </si>
  <si>
    <t>TX-107630</t>
  </si>
  <si>
    <t>TX-108694</t>
  </si>
  <si>
    <t>TX-108859</t>
  </si>
  <si>
    <t>TX-109009</t>
  </si>
  <si>
    <t>TX-109036</t>
  </si>
  <si>
    <t>TX-109443</t>
  </si>
  <si>
    <t>TX-110122</t>
  </si>
  <si>
    <t>TX-110340</t>
  </si>
  <si>
    <t>TX-110643</t>
  </si>
  <si>
    <t>TX-110717</t>
  </si>
  <si>
    <t>TX-110861</t>
  </si>
  <si>
    <t>TX-111200</t>
  </si>
  <si>
    <t>TX-111705</t>
  </si>
  <si>
    <t>TX-112071</t>
  </si>
  <si>
    <t>TX-112236</t>
  </si>
  <si>
    <t>TX-112621</t>
  </si>
  <si>
    <t>TX-112708</t>
  </si>
  <si>
    <t>TX-112808</t>
  </si>
  <si>
    <t>TX-113079</t>
  </si>
  <si>
    <t>TX-113084</t>
  </si>
  <si>
    <t>TX-113477</t>
  </si>
  <si>
    <t>TX-113932</t>
  </si>
  <si>
    <t>TX-114048</t>
  </si>
  <si>
    <t>TX-114420</t>
  </si>
  <si>
    <t>TX-114441</t>
  </si>
  <si>
    <t>TX-114862</t>
  </si>
  <si>
    <t>TX-116438</t>
  </si>
  <si>
    <t>TX-117489</t>
  </si>
  <si>
    <t>TX-117909</t>
  </si>
  <si>
    <t>TX-117987</t>
  </si>
  <si>
    <t>TX-118491</t>
  </si>
  <si>
    <t>TX-118682</t>
  </si>
  <si>
    <t>TX-118701</t>
  </si>
  <si>
    <t>TX-118720</t>
  </si>
  <si>
    <t>TX-119870</t>
  </si>
  <si>
    <t>TX-120004</t>
  </si>
  <si>
    <t>TX-120480</t>
  </si>
  <si>
    <t>TX-120658</t>
  </si>
  <si>
    <t>TX-120708</t>
  </si>
  <si>
    <t>TX-120988</t>
  </si>
  <si>
    <t>TX-121310</t>
  </si>
  <si>
    <t>TX-121430</t>
  </si>
  <si>
    <t>TX-121717</t>
  </si>
  <si>
    <t>TX-100367</t>
  </si>
  <si>
    <t>TX-100386</t>
  </si>
  <si>
    <t>TX-100636</t>
  </si>
  <si>
    <t>TX-100808</t>
  </si>
  <si>
    <t>TX-100930</t>
  </si>
  <si>
    <t>TX-101835</t>
  </si>
  <si>
    <t>TX-102087</t>
  </si>
  <si>
    <t>TX-102162</t>
  </si>
  <si>
    <t>TX-102201</t>
  </si>
  <si>
    <t>TX-102562</t>
  </si>
  <si>
    <t>TX-102568</t>
  </si>
  <si>
    <t>TX-102821</t>
  </si>
  <si>
    <t>TX-103643</t>
  </si>
  <si>
    <t>TX-103735</t>
  </si>
  <si>
    <t>TX-104011</t>
  </si>
  <si>
    <t>TX-104354</t>
  </si>
  <si>
    <t>TX-104390</t>
  </si>
  <si>
    <t>TX-105016</t>
  </si>
  <si>
    <t>TX-105078</t>
  </si>
  <si>
    <t>TX-105132</t>
  </si>
  <si>
    <t>TX-105399</t>
  </si>
  <si>
    <t>TX-105910</t>
  </si>
  <si>
    <t>TX-106238</t>
  </si>
  <si>
    <t>TX-106756</t>
  </si>
  <si>
    <t>TX-106806</t>
  </si>
  <si>
    <t>TX-107684</t>
  </si>
  <si>
    <t>TX-107715</t>
  </si>
  <si>
    <t>TX-107739</t>
  </si>
  <si>
    <t>TX-107773</t>
  </si>
  <si>
    <t>TX-107856</t>
  </si>
  <si>
    <t>TX-108958</t>
  </si>
  <si>
    <t>TX-109266</t>
  </si>
  <si>
    <t>TX-109600</t>
  </si>
  <si>
    <t>TX-109862</t>
  </si>
  <si>
    <t>TX-109893</t>
  </si>
  <si>
    <t>TX-110221</t>
  </si>
  <si>
    <t>TX-110381</t>
  </si>
  <si>
    <t>TX-110964</t>
  </si>
  <si>
    <t>TX-111256</t>
  </si>
  <si>
    <t>TX-111586</t>
  </si>
  <si>
    <t>TX-111593</t>
  </si>
  <si>
    <t>TX-111885</t>
  </si>
  <si>
    <t>TX-112017</t>
  </si>
  <si>
    <t>TX-112041</t>
  </si>
  <si>
    <t>TX-112571</t>
  </si>
  <si>
    <t>TX-112639</t>
  </si>
  <si>
    <t>TX-113076</t>
  </si>
  <si>
    <t>TX-113114</t>
  </si>
  <si>
    <t>TX-113565</t>
  </si>
  <si>
    <t>TX-113575</t>
  </si>
  <si>
    <t>TX-113706</t>
  </si>
  <si>
    <t>TX-114374</t>
  </si>
  <si>
    <t>TX-114816</t>
  </si>
  <si>
    <t>TX-116221</t>
  </si>
  <si>
    <t>TX-116700</t>
  </si>
  <si>
    <t>TX-116877</t>
  </si>
  <si>
    <t>TX-116965</t>
  </si>
  <si>
    <t>TX-117010</t>
  </si>
  <si>
    <t>TX-117756</t>
  </si>
  <si>
    <t>TX-118378</t>
  </si>
  <si>
    <t>TX-118578</t>
  </si>
  <si>
    <t>TX-118751</t>
  </si>
  <si>
    <t>TX-118760</t>
  </si>
  <si>
    <t>TX-119318</t>
  </si>
  <si>
    <t>TX-119351</t>
  </si>
  <si>
    <t>TX-119544</t>
  </si>
  <si>
    <t>TX-119744</t>
  </si>
  <si>
    <t>TX-119815</t>
  </si>
  <si>
    <t>TX-120030</t>
  </si>
  <si>
    <t>TX-120594</t>
  </si>
  <si>
    <t>TX-121944</t>
  </si>
  <si>
    <t>TX-101432</t>
  </si>
  <si>
    <t>TX-101608</t>
  </si>
  <si>
    <t>TX-101798</t>
  </si>
  <si>
    <t>TX-102260</t>
  </si>
  <si>
    <t>TX-102394</t>
  </si>
  <si>
    <t>TX-102544</t>
  </si>
  <si>
    <t>TX-103565</t>
  </si>
  <si>
    <t>TX-103703</t>
  </si>
  <si>
    <t>TX-104169</t>
  </si>
  <si>
    <t>TX-104372</t>
  </si>
  <si>
    <t>TX-104403</t>
  </si>
  <si>
    <t>TX-105099</t>
  </si>
  <si>
    <t>TX-105113</t>
  </si>
  <si>
    <t>TX-105829</t>
  </si>
  <si>
    <t>TX-106103</t>
  </si>
  <si>
    <t>TX-106191</t>
  </si>
  <si>
    <t>TX-106427</t>
  </si>
  <si>
    <t>TX-107009</t>
  </si>
  <si>
    <t>TX-107210</t>
  </si>
  <si>
    <t>TX-107525</t>
  </si>
  <si>
    <t>TX-107585</t>
  </si>
  <si>
    <t>TX-107621</t>
  </si>
  <si>
    <t>TX-108603</t>
  </si>
  <si>
    <t>TX-109545</t>
  </si>
  <si>
    <t>TX-110031</t>
  </si>
  <si>
    <t>TX-110385</t>
  </si>
  <si>
    <t>TX-110429</t>
  </si>
  <si>
    <t>TX-110548</t>
  </si>
  <si>
    <t>TX-112187</t>
  </si>
  <si>
    <t>TX-112394</t>
  </si>
  <si>
    <t>TX-112702</t>
  </si>
  <si>
    <t>TX-113337</t>
  </si>
  <si>
    <t>TX-115018</t>
  </si>
  <si>
    <t>TX-116377</t>
  </si>
  <si>
    <t>TX-116632</t>
  </si>
  <si>
    <t>TX-116977</t>
  </si>
  <si>
    <t>TX-117391</t>
  </si>
  <si>
    <t>TX-117397</t>
  </si>
  <si>
    <t>TX-117528</t>
  </si>
  <si>
    <t>TX-117546</t>
  </si>
  <si>
    <t>TX-118609</t>
  </si>
  <si>
    <t>TX-118826</t>
  </si>
  <si>
    <t>TX-118849</t>
  </si>
  <si>
    <t>TX-118900</t>
  </si>
  <si>
    <t>TX-120448</t>
  </si>
  <si>
    <t>TX-120506</t>
  </si>
  <si>
    <t>TX-121951</t>
  </si>
  <si>
    <t>TX-121971</t>
  </si>
  <si>
    <t>TX-100005</t>
  </si>
  <si>
    <t>TX-100182</t>
  </si>
  <si>
    <t>TX-100313</t>
  </si>
  <si>
    <t>TX-100513</t>
  </si>
  <si>
    <t>TX-100632</t>
  </si>
  <si>
    <t>TX-101002</t>
  </si>
  <si>
    <t>TX-101175</t>
  </si>
  <si>
    <t>TX-101426</t>
  </si>
  <si>
    <t>TX-101475</t>
  </si>
  <si>
    <t>TX-101916</t>
  </si>
  <si>
    <t>TX-101943</t>
  </si>
  <si>
    <t>TX-102822</t>
  </si>
  <si>
    <t>TX-102830</t>
  </si>
  <si>
    <t>TX-103434</t>
  </si>
  <si>
    <t>TX-103877</t>
  </si>
  <si>
    <t>TX-104905</t>
  </si>
  <si>
    <t>TX-105313</t>
  </si>
  <si>
    <t>TX-105749</t>
  </si>
  <si>
    <t>TX-105775</t>
  </si>
  <si>
    <t>TX-105827</t>
  </si>
  <si>
    <t>TX-105905</t>
  </si>
  <si>
    <t>TX-106372</t>
  </si>
  <si>
    <t>TX-106411</t>
  </si>
  <si>
    <t>TX-106924</t>
  </si>
  <si>
    <t>TX-107085</t>
  </si>
  <si>
    <t>TX-107344</t>
  </si>
  <si>
    <t>TX-107996</t>
  </si>
  <si>
    <t>TX-108204</t>
  </si>
  <si>
    <t>TX-108628</t>
  </si>
  <si>
    <t>TX-108915</t>
  </si>
  <si>
    <t>TX-109031</t>
  </si>
  <si>
    <t>TX-110117</t>
  </si>
  <si>
    <t>TX-110162</t>
  </si>
  <si>
    <t>TX-110192</t>
  </si>
  <si>
    <t>TX-111078</t>
  </si>
  <si>
    <t>TX-111273</t>
  </si>
  <si>
    <t>TX-112192</t>
  </si>
  <si>
    <t>TX-112612</t>
  </si>
  <si>
    <t>TX-113008</t>
  </si>
  <si>
    <t>TX-113895</t>
  </si>
  <si>
    <t>TX-113997</t>
  </si>
  <si>
    <t>TX-114311</t>
  </si>
  <si>
    <t>TX-114435</t>
  </si>
  <si>
    <t>TX-114483</t>
  </si>
  <si>
    <t>TX-114762</t>
  </si>
  <si>
    <t>TX-114809</t>
  </si>
  <si>
    <t>TX-114943</t>
  </si>
  <si>
    <t>TX-115012</t>
  </si>
  <si>
    <t>TX-115248</t>
  </si>
  <si>
    <t>TX-115480</t>
  </si>
  <si>
    <t>TX-115854</t>
  </si>
  <si>
    <t>TX-116310</t>
  </si>
  <si>
    <t>TX-117218</t>
  </si>
  <si>
    <t>TX-117912</t>
  </si>
  <si>
    <t>TX-118092</t>
  </si>
  <si>
    <t>TX-118388</t>
  </si>
  <si>
    <t>TX-118744</t>
  </si>
  <si>
    <t>TX-118855</t>
  </si>
  <si>
    <t>TX-119345</t>
  </si>
  <si>
    <t>TX-119439</t>
  </si>
  <si>
    <t>TX-119564</t>
  </si>
  <si>
    <t>TX-119970</t>
  </si>
  <si>
    <t>TX-120087</t>
  </si>
  <si>
    <t>TX-120994</t>
  </si>
  <si>
    <t>TX-121579</t>
  </si>
  <si>
    <t>TX-100062</t>
  </si>
  <si>
    <t>TX-100184</t>
  </si>
  <si>
    <t>TX-100470</t>
  </si>
  <si>
    <t>TX-100489</t>
  </si>
  <si>
    <t>TX-100677</t>
  </si>
  <si>
    <t>TX-100802</t>
  </si>
  <si>
    <t>TX-101124</t>
  </si>
  <si>
    <t>TX-101334</t>
  </si>
  <si>
    <t>TX-102004</t>
  </si>
  <si>
    <t>TX-102271</t>
  </si>
  <si>
    <t>TX-102596</t>
  </si>
  <si>
    <t>TX-103035</t>
  </si>
  <si>
    <t>TX-103044</t>
  </si>
  <si>
    <t>TX-103083</t>
  </si>
  <si>
    <t>TX-103087</t>
  </si>
  <si>
    <t>TX-103123</t>
  </si>
  <si>
    <t>TX-103827</t>
  </si>
  <si>
    <t>TX-104281</t>
  </si>
  <si>
    <t>TX-104363</t>
  </si>
  <si>
    <t>TX-104653</t>
  </si>
  <si>
    <t>TX-104664</t>
  </si>
  <si>
    <t>TX-104766</t>
  </si>
  <si>
    <t>TX-104858</t>
  </si>
  <si>
    <t>TX-105363</t>
  </si>
  <si>
    <t>TX-105372</t>
  </si>
  <si>
    <t>TX-105820</t>
  </si>
  <si>
    <t>TX-105916</t>
  </si>
  <si>
    <t>TX-106032</t>
  </si>
  <si>
    <t>TX-106078</t>
  </si>
  <si>
    <t>TX-106237</t>
  </si>
  <si>
    <t>TX-106258</t>
  </si>
  <si>
    <t>TX-106459</t>
  </si>
  <si>
    <t>TX-106696</t>
  </si>
  <si>
    <t>TX-106867</t>
  </si>
  <si>
    <t>TX-107300</t>
  </si>
  <si>
    <t>TX-108164</t>
  </si>
  <si>
    <t>TX-108189</t>
  </si>
  <si>
    <t>TX-108374</t>
  </si>
  <si>
    <t>TX-108689</t>
  </si>
  <si>
    <t>TX-108951</t>
  </si>
  <si>
    <t>TX-109143</t>
  </si>
  <si>
    <t>TX-109230</t>
  </si>
  <si>
    <t>TX-109379</t>
  </si>
  <si>
    <t>TX-109737</t>
  </si>
  <si>
    <t>TX-111148</t>
  </si>
  <si>
    <t>TX-111187</t>
  </si>
  <si>
    <t>TX-111781</t>
  </si>
  <si>
    <t>TX-111983</t>
  </si>
  <si>
    <t>TX-112099</t>
  </si>
  <si>
    <t>TX-112636</t>
  </si>
  <si>
    <t>TX-112742</t>
  </si>
  <si>
    <t>TX-113005</t>
  </si>
  <si>
    <t>TX-113901</t>
  </si>
  <si>
    <t>TX-114128</t>
  </si>
  <si>
    <t>TX-114191</t>
  </si>
  <si>
    <t>TX-114234</t>
  </si>
  <si>
    <t>TX-114929</t>
  </si>
  <si>
    <t>TX-114960</t>
  </si>
  <si>
    <t>TX-114968</t>
  </si>
  <si>
    <t>TX-115415</t>
  </si>
  <si>
    <t>TX-115558</t>
  </si>
  <si>
    <t>TX-115634</t>
  </si>
  <si>
    <t>TX-116987</t>
  </si>
  <si>
    <t>TX-117332</t>
  </si>
  <si>
    <t>TX-117833</t>
  </si>
  <si>
    <t>TX-118068</t>
  </si>
  <si>
    <t>TX-118225</t>
  </si>
  <si>
    <t>TX-119045</t>
  </si>
  <si>
    <t>TX-119126</t>
  </si>
  <si>
    <t>TX-119555</t>
  </si>
  <si>
    <t>TX-120514</t>
  </si>
  <si>
    <t>TX-120760</t>
  </si>
  <si>
    <t>TX-121992</t>
  </si>
  <si>
    <t>TX-100601</t>
  </si>
  <si>
    <t>TX-101388</t>
  </si>
  <si>
    <t>TX-101616</t>
  </si>
  <si>
    <t>TX-101640</t>
  </si>
  <si>
    <t>TX-102835</t>
  </si>
  <si>
    <t>TX-103169</t>
  </si>
  <si>
    <t>TX-103261</t>
  </si>
  <si>
    <t>TX-103861</t>
  </si>
  <si>
    <t>TX-103893</t>
  </si>
  <si>
    <t>TX-104386</t>
  </si>
  <si>
    <t>TX-104716</t>
  </si>
  <si>
    <t>TX-104945</t>
  </si>
  <si>
    <t>TX-107261</t>
  </si>
  <si>
    <t>TX-107475</t>
  </si>
  <si>
    <t>TX-107943</t>
  </si>
  <si>
    <t>TX-108023</t>
  </si>
  <si>
    <t>TX-108241</t>
  </si>
  <si>
    <t>TX-108354</t>
  </si>
  <si>
    <t>TX-108515</t>
  </si>
  <si>
    <t>TX-108633</t>
  </si>
  <si>
    <t>TX-109110</t>
  </si>
  <si>
    <t>TX-109608</t>
  </si>
  <si>
    <t>TX-109869</t>
  </si>
  <si>
    <t>TX-109901</t>
  </si>
  <si>
    <t>TX-110086</t>
  </si>
  <si>
    <t>TX-110669</t>
  </si>
  <si>
    <t>TX-110678</t>
  </si>
  <si>
    <t>TX-110956</t>
  </si>
  <si>
    <t>TX-111229</t>
  </si>
  <si>
    <t>TX-111351</t>
  </si>
  <si>
    <t>TX-111429</t>
  </si>
  <si>
    <t>TX-111525</t>
  </si>
  <si>
    <t>TX-111549</t>
  </si>
  <si>
    <t>TX-111816</t>
  </si>
  <si>
    <t>TX-112194</t>
  </si>
  <si>
    <t>TX-112822</t>
  </si>
  <si>
    <t>TX-113190</t>
  </si>
  <si>
    <t>TX-113228</t>
  </si>
  <si>
    <t>TX-113310</t>
  </si>
  <si>
    <t>TX-113616</t>
  </si>
  <si>
    <t>TX-113962</t>
  </si>
  <si>
    <t>TX-113964</t>
  </si>
  <si>
    <t>TX-114085</t>
  </si>
  <si>
    <t>TX-114261</t>
  </si>
  <si>
    <t>TX-114644</t>
  </si>
  <si>
    <t>TX-115472</t>
  </si>
  <si>
    <t>TX-115645</t>
  </si>
  <si>
    <t>TX-115779</t>
  </si>
  <si>
    <t>TX-115786</t>
  </si>
  <si>
    <t>TX-116464</t>
  </si>
  <si>
    <t>TX-117956</t>
  </si>
  <si>
    <t>TX-118306</t>
  </si>
  <si>
    <t>TX-118418</t>
  </si>
  <si>
    <t>TX-118447</t>
  </si>
  <si>
    <t>TX-120380</t>
  </si>
  <si>
    <t>TX-120902</t>
  </si>
  <si>
    <t>TX-121132</t>
  </si>
  <si>
    <t>TX-100118</t>
  </si>
  <si>
    <t>TX-100291</t>
  </si>
  <si>
    <t>TX-100498</t>
  </si>
  <si>
    <t>TX-100550</t>
  </si>
  <si>
    <t>TX-100774</t>
  </si>
  <si>
    <t>TX-100880</t>
  </si>
  <si>
    <t>TX-101282</t>
  </si>
  <si>
    <t>TX-101313</t>
  </si>
  <si>
    <t>TX-101315</t>
  </si>
  <si>
    <t>TX-102016</t>
  </si>
  <si>
    <t>TX-102028</t>
  </si>
  <si>
    <t>TX-102161</t>
  </si>
  <si>
    <t>TX-102194</t>
  </si>
  <si>
    <t>TX-102384</t>
  </si>
  <si>
    <t>TX-102631</t>
  </si>
  <si>
    <t>TX-103073</t>
  </si>
  <si>
    <t>TX-104150</t>
  </si>
  <si>
    <t>TX-104463</t>
  </si>
  <si>
    <t>TX-104610</t>
  </si>
  <si>
    <t>TX-104815</t>
  </si>
  <si>
    <t>TX-104830</t>
  </si>
  <si>
    <t>TX-105079</t>
  </si>
  <si>
    <t>TX-105500</t>
  </si>
  <si>
    <t>TX-105716</t>
  </si>
  <si>
    <t>TX-105867</t>
  </si>
  <si>
    <t>TX-105871</t>
  </si>
  <si>
    <t>TX-106150</t>
  </si>
  <si>
    <t>TX-106157</t>
  </si>
  <si>
    <t>TX-106286</t>
  </si>
  <si>
    <t>TX-106794</t>
  </si>
  <si>
    <t>TX-107175</t>
  </si>
  <si>
    <t>TX-107476</t>
  </si>
  <si>
    <t>TX-107613</t>
  </si>
  <si>
    <t>TX-107991</t>
  </si>
  <si>
    <t>TX-108329</t>
  </si>
  <si>
    <t>TX-108375</t>
  </si>
  <si>
    <t>TX-108420</t>
  </si>
  <si>
    <t>TX-108441</t>
  </si>
  <si>
    <t>TX-108604</t>
  </si>
  <si>
    <t>TX-108670</t>
  </si>
  <si>
    <t>TX-108948</t>
  </si>
  <si>
    <t>TX-109278</t>
  </si>
  <si>
    <t>TX-109633</t>
  </si>
  <si>
    <t>TX-109769</t>
  </si>
  <si>
    <t>TX-109890</t>
  </si>
  <si>
    <t>TX-109910</t>
  </si>
  <si>
    <t>TX-110018</t>
  </si>
  <si>
    <t>TX-110261</t>
  </si>
  <si>
    <t>TX-110330</t>
  </si>
  <si>
    <t>TX-110421</t>
  </si>
  <si>
    <t>TX-111666</t>
  </si>
  <si>
    <t>TX-111682</t>
  </si>
  <si>
    <t>TX-111978</t>
  </si>
  <si>
    <t>TX-112232</t>
  </si>
  <si>
    <t>TX-112269</t>
  </si>
  <si>
    <t>TX-112567</t>
  </si>
  <si>
    <t>TX-112881</t>
  </si>
  <si>
    <t>TX-112918</t>
  </si>
  <si>
    <t>TX-114082</t>
  </si>
  <si>
    <t>TX-114101</t>
  </si>
  <si>
    <t>TX-114175</t>
  </si>
  <si>
    <t>TX-114659</t>
  </si>
  <si>
    <t>TX-114837</t>
  </si>
  <si>
    <t>TX-114928</t>
  </si>
  <si>
    <t>TX-115096</t>
  </si>
  <si>
    <t>TX-116115</t>
  </si>
  <si>
    <t>TX-117117</t>
  </si>
  <si>
    <t>TX-117294</t>
  </si>
  <si>
    <t>TX-117817</t>
  </si>
  <si>
    <t>TX-119294</t>
  </si>
  <si>
    <t>TX-119409</t>
  </si>
  <si>
    <t>TX-119464</t>
  </si>
  <si>
    <t>TX-120108</t>
  </si>
  <si>
    <t>TX-120146</t>
  </si>
  <si>
    <t>TX-120707</t>
  </si>
  <si>
    <t>TX-120865</t>
  </si>
  <si>
    <t>TX-120927</t>
  </si>
  <si>
    <t>TX-121212</t>
  </si>
  <si>
    <t>TX-121227</t>
  </si>
  <si>
    <t>TX-100048</t>
  </si>
  <si>
    <t>TX-100429</t>
  </si>
  <si>
    <t>TX-100517</t>
  </si>
  <si>
    <t>TX-100559</t>
  </si>
  <si>
    <t>TX-100762</t>
  </si>
  <si>
    <t>TX-101148</t>
  </si>
  <si>
    <t>TX-101899</t>
  </si>
  <si>
    <t>TX-102359</t>
  </si>
  <si>
    <t>TX-102362</t>
  </si>
  <si>
    <t>TX-102745</t>
  </si>
  <si>
    <t>TX-103089</t>
  </si>
  <si>
    <t>TX-103484</t>
  </si>
  <si>
    <t>TX-103498</t>
  </si>
  <si>
    <t>TX-103841</t>
  </si>
  <si>
    <t>TX-103953</t>
  </si>
  <si>
    <t>TX-104532</t>
  </si>
  <si>
    <t>TX-104622</t>
  </si>
  <si>
    <t>TX-104720</t>
  </si>
  <si>
    <t>TX-105045</t>
  </si>
  <si>
    <t>TX-105427</t>
  </si>
  <si>
    <t>TX-105486</t>
  </si>
  <si>
    <t>TX-105694</t>
  </si>
  <si>
    <t>TX-105894</t>
  </si>
  <si>
    <t>TX-106632</t>
  </si>
  <si>
    <t>TX-106851</t>
  </si>
  <si>
    <t>TX-107323</t>
  </si>
  <si>
    <t>TX-107898</t>
  </si>
  <si>
    <t>TX-108036</t>
  </si>
  <si>
    <t>TX-108227</t>
  </si>
  <si>
    <t>TX-108317</t>
  </si>
  <si>
    <t>TX-108554</t>
  </si>
  <si>
    <t>TX-108576</t>
  </si>
  <si>
    <t>TX-108643</t>
  </si>
  <si>
    <t>TX-108949</t>
  </si>
  <si>
    <t>TX-109214</t>
  </si>
  <si>
    <t>TX-109928</t>
  </si>
  <si>
    <t>TX-110763</t>
  </si>
  <si>
    <t>TX-110866</t>
  </si>
  <si>
    <t>TX-111080</t>
  </si>
  <si>
    <t>TX-111215</t>
  </si>
  <si>
    <t>TX-111824</t>
  </si>
  <si>
    <t>TX-112556</t>
  </si>
  <si>
    <t>TX-114278</t>
  </si>
  <si>
    <t>TX-114555</t>
  </si>
  <si>
    <t>TX-114769</t>
  </si>
  <si>
    <t>TX-115362</t>
  </si>
  <si>
    <t>TX-116683</t>
  </si>
  <si>
    <t>TX-117025</t>
  </si>
  <si>
    <t>TX-117144</t>
  </si>
  <si>
    <t>TX-119657</t>
  </si>
  <si>
    <t>TX-119679</t>
  </si>
  <si>
    <t>TX-119707</t>
  </si>
  <si>
    <t>TX-120120</t>
  </si>
  <si>
    <t>TX-120534</t>
  </si>
  <si>
    <t>TX-120673</t>
  </si>
  <si>
    <t>TX-120913</t>
  </si>
  <si>
    <t>TX-121504</t>
  </si>
  <si>
    <t>TX-101439</t>
  </si>
  <si>
    <t>TX-101779</t>
  </si>
  <si>
    <t>TX-103010</t>
  </si>
  <si>
    <t>TX-103118</t>
  </si>
  <si>
    <t>TX-103775</t>
  </si>
  <si>
    <t>TX-104108</t>
  </si>
  <si>
    <t>TX-104577</t>
  </si>
  <si>
    <t>TX-104663</t>
  </si>
  <si>
    <t>TX-105077</t>
  </si>
  <si>
    <t>TX-105164</t>
  </si>
  <si>
    <t>TX-105543</t>
  </si>
  <si>
    <t>TX-105669</t>
  </si>
  <si>
    <t>TX-105924</t>
  </si>
  <si>
    <t>TX-106875</t>
  </si>
  <si>
    <t>TX-107375</t>
  </si>
  <si>
    <t>TX-107520</t>
  </si>
  <si>
    <t>TX-108900</t>
  </si>
  <si>
    <t>TX-109016</t>
  </si>
  <si>
    <t>TX-109104</t>
  </si>
  <si>
    <t>TX-110258</t>
  </si>
  <si>
    <t>TX-111012</t>
  </si>
  <si>
    <t>TX-111748</t>
  </si>
  <si>
    <t>TX-112170</t>
  </si>
  <si>
    <t>TX-112469</t>
  </si>
  <si>
    <t>TX-112646</t>
  </si>
  <si>
    <t>TX-112892</t>
  </si>
  <si>
    <t>TX-113992</t>
  </si>
  <si>
    <t>TX-114375</t>
  </si>
  <si>
    <t>TX-114828</t>
  </si>
  <si>
    <t>TX-114852</t>
  </si>
  <si>
    <t>TX-114998</t>
  </si>
  <si>
    <t>TX-115219</t>
  </si>
  <si>
    <t>TX-115220</t>
  </si>
  <si>
    <t>TX-115523</t>
  </si>
  <si>
    <t>TX-115771</t>
  </si>
  <si>
    <t>TX-115969</t>
  </si>
  <si>
    <t>TX-115984</t>
  </si>
  <si>
    <t>TX-116059</t>
  </si>
  <si>
    <t>TX-116316</t>
  </si>
  <si>
    <t>TX-116417</t>
  </si>
  <si>
    <t>TX-118046</t>
  </si>
  <si>
    <t>TX-118259</t>
  </si>
  <si>
    <t>TX-118286</t>
  </si>
  <si>
    <t>TX-118565</t>
  </si>
  <si>
    <t>TX-118726</t>
  </si>
  <si>
    <t>TX-119232</t>
  </si>
  <si>
    <t>TX-119297</t>
  </si>
  <si>
    <t>TX-120079</t>
  </si>
  <si>
    <t>TX-120203</t>
  </si>
  <si>
    <t>TX-120388</t>
  </si>
  <si>
    <t>TX-120734</t>
  </si>
  <si>
    <t>TX-121221</t>
  </si>
  <si>
    <t>TX-121379</t>
  </si>
  <si>
    <t>TX-121400</t>
  </si>
  <si>
    <t>TX-121481</t>
  </si>
  <si>
    <t>TX-100054</t>
  </si>
  <si>
    <t>TX-100463</t>
  </si>
  <si>
    <t>TX-100675</t>
  </si>
  <si>
    <t>TX-100733</t>
  </si>
  <si>
    <t>TX-100865</t>
  </si>
  <si>
    <t>TX-100873</t>
  </si>
  <si>
    <t>TX-104064</t>
  </si>
  <si>
    <t>TX-104414</t>
  </si>
  <si>
    <t>TX-104694</t>
  </si>
  <si>
    <t>TX-104715</t>
  </si>
  <si>
    <t>TX-104736</t>
  </si>
  <si>
    <t>TX-104875</t>
  </si>
  <si>
    <t>TX-104990</t>
  </si>
  <si>
    <t>TX-105040</t>
  </si>
  <si>
    <t>TX-105239</t>
  </si>
  <si>
    <t>TX-105464</t>
  </si>
  <si>
    <t>TX-105598</t>
  </si>
  <si>
    <t>TX-105856</t>
  </si>
  <si>
    <t>TX-105879</t>
  </si>
  <si>
    <t>TX-106307</t>
  </si>
  <si>
    <t>TX-106441</t>
  </si>
  <si>
    <t>TX-106604</t>
  </si>
  <si>
    <t>TX-107847</t>
  </si>
  <si>
    <t>TX-108142</t>
  </si>
  <si>
    <t>TX-108150</t>
  </si>
  <si>
    <t>TX-108478</t>
  </si>
  <si>
    <t>TX-108971</t>
  </si>
  <si>
    <t>TX-109271</t>
  </si>
  <si>
    <t>TX-110459</t>
  </si>
  <si>
    <t>TX-110857</t>
  </si>
  <si>
    <t>TX-110923</t>
  </si>
  <si>
    <t>TX-111061</t>
  </si>
  <si>
    <t>TX-111568</t>
  </si>
  <si>
    <t>TX-111952</t>
  </si>
  <si>
    <t>TX-112325</t>
  </si>
  <si>
    <t>TX-112577</t>
  </si>
  <si>
    <t>TX-112733</t>
  </si>
  <si>
    <t>TX-113078</t>
  </si>
  <si>
    <t>TX-113618</t>
  </si>
  <si>
    <t>TX-114677</t>
  </si>
  <si>
    <t>TX-114819</t>
  </si>
  <si>
    <t>TX-114855</t>
  </si>
  <si>
    <t>TX-115039</t>
  </si>
  <si>
    <t>TX-115593</t>
  </si>
  <si>
    <t>TX-115678</t>
  </si>
  <si>
    <t>TX-115740</t>
  </si>
  <si>
    <t>TX-116838</t>
  </si>
  <si>
    <t>TX-117324</t>
  </si>
  <si>
    <t>TX-118032</t>
  </si>
  <si>
    <t>TX-118268</t>
  </si>
  <si>
    <t>TX-118897</t>
  </si>
  <si>
    <t>TX-119145</t>
  </si>
  <si>
    <t>TX-119158</t>
  </si>
  <si>
    <t>TX-119731</t>
  </si>
  <si>
    <t>TX-120344</t>
  </si>
  <si>
    <t>TX-120787</t>
  </si>
  <si>
    <t>TX-121301</t>
  </si>
  <si>
    <t>TX-121335</t>
  </si>
  <si>
    <t>TX-121529</t>
  </si>
  <si>
    <t>TX-121621</t>
  </si>
  <si>
    <t>TX-100061</t>
  </si>
  <si>
    <t>TX-100861</t>
  </si>
  <si>
    <t>TX-100973</t>
  </si>
  <si>
    <t>TX-101391</t>
  </si>
  <si>
    <t>TX-102042</t>
  </si>
  <si>
    <t>TX-103726</t>
  </si>
  <si>
    <t>TX-103936</t>
  </si>
  <si>
    <t>TX-104177</t>
  </si>
  <si>
    <t>TX-104852</t>
  </si>
  <si>
    <t>TX-105237</t>
  </si>
  <si>
    <t>TX-105911</t>
  </si>
  <si>
    <t>TX-106142</t>
  </si>
  <si>
    <t>TX-106299</t>
  </si>
  <si>
    <t>TX-106412</t>
  </si>
  <si>
    <t>TX-106534</t>
  </si>
  <si>
    <t>TX-107096</t>
  </si>
  <si>
    <t>TX-107908</t>
  </si>
  <si>
    <t>TX-108017</t>
  </si>
  <si>
    <t>TX-108326</t>
  </si>
  <si>
    <t>TX-108617</t>
  </si>
  <si>
    <t>TX-109226</t>
  </si>
  <si>
    <t>TX-109555</t>
  </si>
  <si>
    <t>TX-110017</t>
  </si>
  <si>
    <t>TX-110111</t>
  </si>
  <si>
    <t>TX-110130</t>
  </si>
  <si>
    <t>TX-110313</t>
  </si>
  <si>
    <t>TX-111217</t>
  </si>
  <si>
    <t>TX-111859</t>
  </si>
  <si>
    <t>TX-112439</t>
  </si>
  <si>
    <t>TX-112767</t>
  </si>
  <si>
    <t>TX-112845</t>
  </si>
  <si>
    <t>TX-113522</t>
  </si>
  <si>
    <t>TX-113559</t>
  </si>
  <si>
    <t>TX-113712</t>
  </si>
  <si>
    <t>TX-113760</t>
  </si>
  <si>
    <t>TX-114148</t>
  </si>
  <si>
    <t>TX-114264</t>
  </si>
  <si>
    <t>TX-114581</t>
  </si>
  <si>
    <t>TX-114734</t>
  </si>
  <si>
    <t>TX-114860</t>
  </si>
  <si>
    <t>TX-114898</t>
  </si>
  <si>
    <t>TX-115062</t>
  </si>
  <si>
    <t>TX-115887</t>
  </si>
  <si>
    <t>TX-116551</t>
  </si>
  <si>
    <t>TX-117123</t>
  </si>
  <si>
    <t>TX-117148</t>
  </si>
  <si>
    <t>TX-117231</t>
  </si>
  <si>
    <t>TX-117326</t>
  </si>
  <si>
    <t>TX-117911</t>
  </si>
  <si>
    <t>TX-118301</t>
  </si>
  <si>
    <t>TX-118314</t>
  </si>
  <si>
    <t>TX-118687</t>
  </si>
  <si>
    <t>TX-119358</t>
  </si>
  <si>
    <t>TX-119561</t>
  </si>
  <si>
    <t>TX-120837</t>
  </si>
  <si>
    <t>TX-121272</t>
  </si>
  <si>
    <t>TX-121606</t>
  </si>
  <si>
    <t>TX-100198</t>
  </si>
  <si>
    <t>TX-100251</t>
  </si>
  <si>
    <t>TX-100766</t>
  </si>
  <si>
    <t>TX-101109</t>
  </si>
  <si>
    <t>TX-101113</t>
  </si>
  <si>
    <t>TX-101117</t>
  </si>
  <si>
    <t>TX-101791</t>
  </si>
  <si>
    <t>TX-101799</t>
  </si>
  <si>
    <t>TX-101820</t>
  </si>
  <si>
    <t>TX-102418</t>
  </si>
  <si>
    <t>TX-102735</t>
  </si>
  <si>
    <t>TX-103371</t>
  </si>
  <si>
    <t>TX-103393</t>
  </si>
  <si>
    <t>TX-103396</t>
  </si>
  <si>
    <t>TX-104259</t>
  </si>
  <si>
    <t>TX-104399</t>
  </si>
  <si>
    <t>TX-104831</t>
  </si>
  <si>
    <t>TX-104941</t>
  </si>
  <si>
    <t>TX-105043</t>
  </si>
  <si>
    <t>TX-105049</t>
  </si>
  <si>
    <t>TX-105770</t>
  </si>
  <si>
    <t>TX-106305</t>
  </si>
  <si>
    <t>TX-107198</t>
  </si>
  <si>
    <t>TX-107366</t>
  </si>
  <si>
    <t>TX-107754</t>
  </si>
  <si>
    <t>TX-108122</t>
  </si>
  <si>
    <t>TX-108757</t>
  </si>
  <si>
    <t>TX-108763</t>
  </si>
  <si>
    <t>TX-108966</t>
  </si>
  <si>
    <t>TX-109291</t>
  </si>
  <si>
    <t>TX-109819</t>
  </si>
  <si>
    <t>TX-110198</t>
  </si>
  <si>
    <t>TX-110256</t>
  </si>
  <si>
    <t>TX-110405</t>
  </si>
  <si>
    <t>TX-110428</t>
  </si>
  <si>
    <t>TX-110998</t>
  </si>
  <si>
    <t>TX-111269</t>
  </si>
  <si>
    <t>TX-111526</t>
  </si>
  <si>
    <t>TX-111598</t>
  </si>
  <si>
    <t>TX-111966</t>
  </si>
  <si>
    <t>TX-112002</t>
  </si>
  <si>
    <t>TX-112176</t>
  </si>
  <si>
    <t>TX-112267</t>
  </si>
  <si>
    <t>TX-113221</t>
  </si>
  <si>
    <t>TX-114687</t>
  </si>
  <si>
    <t>TX-115046</t>
  </si>
  <si>
    <t>TX-115281</t>
  </si>
  <si>
    <t>TX-115676</t>
  </si>
  <si>
    <t>TX-115690</t>
  </si>
  <si>
    <t>TX-116058</t>
  </si>
  <si>
    <t>TX-116494</t>
  </si>
  <si>
    <t>TX-117116</t>
  </si>
  <si>
    <t>TX-117364</t>
  </si>
  <si>
    <t>TX-117926</t>
  </si>
  <si>
    <t>TX-117972</t>
  </si>
  <si>
    <t>TX-118404</t>
  </si>
  <si>
    <t>TX-118627</t>
  </si>
  <si>
    <t>TX-118925</t>
  </si>
  <si>
    <t>TX-119186</t>
  </si>
  <si>
    <t>TX-119716</t>
  </si>
  <si>
    <t>TX-120219</t>
  </si>
  <si>
    <t>TX-120435</t>
  </si>
  <si>
    <t>TX-120536</t>
  </si>
  <si>
    <t>TX-121176</t>
  </si>
  <si>
    <t>TX-121424</t>
  </si>
  <si>
    <t>TX-121763</t>
  </si>
  <si>
    <t>TX-121849</t>
  </si>
  <si>
    <t>TX-100473</t>
  </si>
  <si>
    <t>TX-100656</t>
  </si>
  <si>
    <t>TX-101015</t>
  </si>
  <si>
    <t>TX-101103</t>
  </si>
  <si>
    <t>TX-102284</t>
  </si>
  <si>
    <t>TX-102819</t>
  </si>
  <si>
    <t>TX-103238</t>
  </si>
  <si>
    <t>TX-105281</t>
  </si>
  <si>
    <t>TX-105503</t>
  </si>
  <si>
    <t>TX-105537</t>
  </si>
  <si>
    <t>TX-105547</t>
  </si>
  <si>
    <t>TX-106340</t>
  </si>
  <si>
    <t>TX-108242</t>
  </si>
  <si>
    <t>TX-108310</t>
  </si>
  <si>
    <t>TX-108983</t>
  </si>
  <si>
    <t>TX-109158</t>
  </si>
  <si>
    <t>TX-109456</t>
  </si>
  <si>
    <t>TX-109820</t>
  </si>
  <si>
    <t>TX-109967</t>
  </si>
  <si>
    <t>TX-110121</t>
  </si>
  <si>
    <t>TX-110179</t>
  </si>
  <si>
    <t>TX-110291</t>
  </si>
  <si>
    <t>TX-110294</t>
  </si>
  <si>
    <t>TX-110523</t>
  </si>
  <si>
    <t>TX-110882</t>
  </si>
  <si>
    <t>TX-110955</t>
  </si>
  <si>
    <t>TX-111169</t>
  </si>
  <si>
    <t>TX-111496</t>
  </si>
  <si>
    <t>TX-111622</t>
  </si>
  <si>
    <t>TX-111794</t>
  </si>
  <si>
    <t>TX-112206</t>
  </si>
  <si>
    <t>TX-113218</t>
  </si>
  <si>
    <t>TX-113543</t>
  </si>
  <si>
    <t>TX-114119</t>
  </si>
  <si>
    <t>TX-114424</t>
  </si>
  <si>
    <t>TX-114868</t>
  </si>
  <si>
    <t>TX-115155</t>
  </si>
  <si>
    <t>TX-115209</t>
  </si>
  <si>
    <t>TX-115271</t>
  </si>
  <si>
    <t>TX-115598</t>
  </si>
  <si>
    <t>TX-115837</t>
  </si>
  <si>
    <t>TX-115869</t>
  </si>
  <si>
    <t>TX-115932</t>
  </si>
  <si>
    <t>TX-116065</t>
  </si>
  <si>
    <t>TX-116509</t>
  </si>
  <si>
    <t>TX-116611</t>
  </si>
  <si>
    <t>TX-116624</t>
  </si>
  <si>
    <t>TX-116759</t>
  </si>
  <si>
    <t>TX-116837</t>
  </si>
  <si>
    <t>TX-116953</t>
  </si>
  <si>
    <t>TX-117524</t>
  </si>
  <si>
    <t>TX-117644</t>
  </si>
  <si>
    <t>TX-118820</t>
  </si>
  <si>
    <t>TX-118916</t>
  </si>
  <si>
    <t>TX-118924</t>
  </si>
  <si>
    <t>TX-119750</t>
  </si>
  <si>
    <t>TX-119894</t>
  </si>
  <si>
    <t>TX-119924</t>
  </si>
  <si>
    <t>TX-120276</t>
  </si>
  <si>
    <t>TX-120765</t>
  </si>
  <si>
    <t>TX-121215</t>
  </si>
  <si>
    <t>TX-121270</t>
  </si>
  <si>
    <t>TX-121459</t>
  </si>
  <si>
    <t>TX-121547</t>
  </si>
  <si>
    <t>TX-100480</t>
  </si>
  <si>
    <t>TX-100917</t>
  </si>
  <si>
    <t>TX-101045</t>
  </si>
  <si>
    <t>TX-101411</t>
  </si>
  <si>
    <t>TX-101562</t>
  </si>
  <si>
    <t>TX-102024</t>
  </si>
  <si>
    <t>TX-102282</t>
  </si>
  <si>
    <t>TX-102700</t>
  </si>
  <si>
    <t>TX-102797</t>
  </si>
  <si>
    <t>TX-103197</t>
  </si>
  <si>
    <t>TX-103286</t>
  </si>
  <si>
    <t>TX-103395</t>
  </si>
  <si>
    <t>TX-103690</t>
  </si>
  <si>
    <t>TX-104004</t>
  </si>
  <si>
    <t>TX-105068</t>
  </si>
  <si>
    <t>TX-106129</t>
  </si>
  <si>
    <t>TX-106515</t>
  </si>
  <si>
    <t>TX-106519</t>
  </si>
  <si>
    <t>TX-106832</t>
  </si>
  <si>
    <t>TX-106847</t>
  </si>
  <si>
    <t>TX-107550</t>
  </si>
  <si>
    <t>TX-107767</t>
  </si>
  <si>
    <t>TX-107975</t>
  </si>
  <si>
    <t>TX-108765</t>
  </si>
  <si>
    <t>TX-108921</t>
  </si>
  <si>
    <t>TX-109018</t>
  </si>
  <si>
    <t>TX-109052</t>
  </si>
  <si>
    <t>TX-109506</t>
  </si>
  <si>
    <t>TX-109556</t>
  </si>
  <si>
    <t>TX-110796</t>
  </si>
  <si>
    <t>TX-110874</t>
  </si>
  <si>
    <t>TX-110947</t>
  </si>
  <si>
    <t>TX-111716</t>
  </si>
  <si>
    <t>TX-112764</t>
  </si>
  <si>
    <t>TX-112819</t>
  </si>
  <si>
    <t>TX-112906</t>
  </si>
  <si>
    <t>TX-113488</t>
  </si>
  <si>
    <t>TX-114189</t>
  </si>
  <si>
    <t>TX-114330</t>
  </si>
  <si>
    <t>TX-114909</t>
  </si>
  <si>
    <t>TX-115010</t>
  </si>
  <si>
    <t>TX-115562</t>
  </si>
  <si>
    <t>TX-115814</t>
  </si>
  <si>
    <t>TX-115831</t>
  </si>
  <si>
    <t>TX-116030</t>
  </si>
  <si>
    <t>TX-116283</t>
  </si>
  <si>
    <t>TX-116569</t>
  </si>
  <si>
    <t>TX-116885</t>
  </si>
  <si>
    <t>TX-117229</t>
  </si>
  <si>
    <t>TX-117540</t>
  </si>
  <si>
    <t>TX-117701</t>
  </si>
  <si>
    <t>TX-118690</t>
  </si>
  <si>
    <t>TX-118745</t>
  </si>
  <si>
    <t>TX-119136</t>
  </si>
  <si>
    <t>TX-119403</t>
  </si>
  <si>
    <t>TX-119580</t>
  </si>
  <si>
    <t>TX-119784</t>
  </si>
  <si>
    <t>TX-119785</t>
  </si>
  <si>
    <t>TX-120000</t>
  </si>
  <si>
    <t>TX-120175</t>
  </si>
  <si>
    <t>TX-120360</t>
  </si>
  <si>
    <t>TX-120521</t>
  </si>
  <si>
    <t>TX-120557</t>
  </si>
  <si>
    <t>TX-120920</t>
  </si>
  <si>
    <t>TX-121052</t>
  </si>
  <si>
    <t>TX-121063</t>
  </si>
  <si>
    <t>TX-121482</t>
  </si>
  <si>
    <t>TX-121677</t>
  </si>
  <si>
    <t>TX-121767</t>
  </si>
  <si>
    <t>TX-100899</t>
  </si>
  <si>
    <t>TX-100956</t>
  </si>
  <si>
    <t>TX-100980</t>
  </si>
  <si>
    <t>TX-101199</t>
  </si>
  <si>
    <t>TX-101324</t>
  </si>
  <si>
    <t>TX-101479</t>
  </si>
  <si>
    <t>TX-101775</t>
  </si>
  <si>
    <t>TX-102117</t>
  </si>
  <si>
    <t>TX-102265</t>
  </si>
  <si>
    <t>TX-103411</t>
  </si>
  <si>
    <t>TX-103598</t>
  </si>
  <si>
    <t>TX-103676</t>
  </si>
  <si>
    <t>TX-103823</t>
  </si>
  <si>
    <t>TX-104480</t>
  </si>
  <si>
    <t>TX-105606</t>
  </si>
  <si>
    <t>TX-105877</t>
  </si>
  <si>
    <t>TX-106497</t>
  </si>
  <si>
    <t>TX-106543</t>
  </si>
  <si>
    <t>TX-107088</t>
  </si>
  <si>
    <t>TX-107149</t>
  </si>
  <si>
    <t>TX-107499</t>
  </si>
  <si>
    <t>TX-107822</t>
  </si>
  <si>
    <t>TX-109794</t>
  </si>
  <si>
    <t>TX-109974</t>
  </si>
  <si>
    <t>TX-110187</t>
  </si>
  <si>
    <t>TX-110611</t>
  </si>
  <si>
    <t>TX-110912</t>
  </si>
  <si>
    <t>TX-111185</t>
  </si>
  <si>
    <t>TX-111209</t>
  </si>
  <si>
    <t>TX-111319</t>
  </si>
  <si>
    <t>TX-111437</t>
  </si>
  <si>
    <t>TX-111769</t>
  </si>
  <si>
    <t>TX-111866</t>
  </si>
  <si>
    <t>TX-112205</t>
  </si>
  <si>
    <t>TX-112966</t>
  </si>
  <si>
    <t>TX-113601</t>
  </si>
  <si>
    <t>TX-113810</t>
  </si>
  <si>
    <t>TX-114731</t>
  </si>
  <si>
    <t>TX-115153</t>
  </si>
  <si>
    <t>TX-115172</t>
  </si>
  <si>
    <t>TX-115287</t>
  </si>
  <si>
    <t>TX-115997</t>
  </si>
  <si>
    <t>TX-116056</t>
  </si>
  <si>
    <t>TX-116722</t>
  </si>
  <si>
    <t>TX-116867</t>
  </si>
  <si>
    <t>TX-117442</t>
  </si>
  <si>
    <t>TX-117901</t>
  </si>
  <si>
    <t>TX-117944</t>
  </si>
  <si>
    <t>TX-118449</t>
  </si>
  <si>
    <t>TX-118496</t>
  </si>
  <si>
    <t>TX-118528</t>
  </si>
  <si>
    <t>TX-118568</t>
  </si>
  <si>
    <t>TX-118723</t>
  </si>
  <si>
    <t>TX-118764</t>
  </si>
  <si>
    <t>TX-119261</t>
  </si>
  <si>
    <t>TX-119628</t>
  </si>
  <si>
    <t>TX-119953</t>
  </si>
  <si>
    <t>TX-120381</t>
  </si>
  <si>
    <t>TX-120866</t>
  </si>
  <si>
    <t>TX-100144</t>
  </si>
  <si>
    <t>TX-100280</t>
  </si>
  <si>
    <t>TX-100742</t>
  </si>
  <si>
    <t>TX-100907</t>
  </si>
  <si>
    <t>TX-100933</t>
  </si>
  <si>
    <t>TX-101031</t>
  </si>
  <si>
    <t>TX-101256</t>
  </si>
  <si>
    <t>TX-101365</t>
  </si>
  <si>
    <t>TX-101843</t>
  </si>
  <si>
    <t>TX-102323</t>
  </si>
  <si>
    <t>TX-102447</t>
  </si>
  <si>
    <t>TX-102841</t>
  </si>
  <si>
    <t>TX-102953</t>
  </si>
  <si>
    <t>TX-103074</t>
  </si>
  <si>
    <t>TX-103141</t>
  </si>
  <si>
    <t>TX-103269</t>
  </si>
  <si>
    <t>TX-105191</t>
  </si>
  <si>
    <t>TX-105354</t>
  </si>
  <si>
    <t>TX-105682</t>
  </si>
  <si>
    <t>TX-106279</t>
  </si>
  <si>
    <t>TX-107508</t>
  </si>
  <si>
    <t>TX-107535</t>
  </si>
  <si>
    <t>TX-107867</t>
  </si>
  <si>
    <t>TX-108018</t>
  </si>
  <si>
    <t>TX-108159</t>
  </si>
  <si>
    <t>TX-108290</t>
  </si>
  <si>
    <t>TX-108306</t>
  </si>
  <si>
    <t>TX-108933</t>
  </si>
  <si>
    <t>TX-109465</t>
  </si>
  <si>
    <t>TX-109976</t>
  </si>
  <si>
    <t>TX-111645</t>
  </si>
  <si>
    <t>TX-111890</t>
  </si>
  <si>
    <t>TX-111897</t>
  </si>
  <si>
    <t>TX-112302</t>
  </si>
  <si>
    <t>TX-112399</t>
  </si>
  <si>
    <t>TX-112687</t>
  </si>
  <si>
    <t>TX-112763</t>
  </si>
  <si>
    <t>TX-113289</t>
  </si>
  <si>
    <t>TX-113441</t>
  </si>
  <si>
    <t>TX-113686</t>
  </si>
  <si>
    <t>TX-114023</t>
  </si>
  <si>
    <t>TX-114024</t>
  </si>
  <si>
    <t>TX-114233</t>
  </si>
  <si>
    <t>TX-114427</t>
  </si>
  <si>
    <t>TX-114461</t>
  </si>
  <si>
    <t>TX-114920</t>
  </si>
  <si>
    <t>TX-115086</t>
  </si>
  <si>
    <t>TX-115311</t>
  </si>
  <si>
    <t>TX-117024</t>
  </si>
  <si>
    <t>TX-117890</t>
  </si>
  <si>
    <t>TX-118323</t>
  </si>
  <si>
    <t>TX-118384</t>
  </si>
  <si>
    <t>TX-118473</t>
  </si>
  <si>
    <t>TX-118881</t>
  </si>
  <si>
    <t>TX-119304</t>
  </si>
  <si>
    <t>TX-121862</t>
  </si>
  <si>
    <t>TX-121940</t>
  </si>
  <si>
    <t>Mes_Num</t>
  </si>
  <si>
    <t>Anio</t>
  </si>
  <si>
    <t>Meta_Margen</t>
  </si>
  <si>
    <t>Nota</t>
  </si>
  <si>
    <t>Categoría vacía en el origen: se completó como Electrónica (es la que falta en el mes 1).</t>
  </si>
  <si>
    <t>La meta de cada mes y categoría se reparte en partes iguales entre sus transacciones (columna Meta_Margen_Asignada de Datos), así la meta responde a los mismos segmentadores que las ventas.</t>
  </si>
  <si>
    <t>Hoja de soporte del Dashboard: tablas dinámicas (todas del mismo origen) y fórmulas IMPORTARDATOSDINAMICOS.</t>
  </si>
  <si>
    <t>Ventas Brutas</t>
  </si>
  <si>
    <t>Descuentos</t>
  </si>
  <si>
    <t>Ventas Netas</t>
  </si>
  <si>
    <t>Costo Estimado</t>
  </si>
  <si>
    <t>Margen</t>
  </si>
  <si>
    <t>Meta de Margen</t>
  </si>
  <si>
    <t>Transacciones</t>
  </si>
  <si>
    <t>Unidades</t>
  </si>
  <si>
    <t>Total general</t>
  </si>
  <si>
    <t>Categoría</t>
  </si>
  <si>
    <t>Totales (responden a los segmentadores)</t>
  </si>
  <si>
    <t>Meta</t>
  </si>
  <si>
    <t>Cumplimiento</t>
  </si>
  <si>
    <t>Concepto</t>
  </si>
  <si>
    <t>Base</t>
  </si>
  <si>
    <t>Total</t>
  </si>
  <si>
    <t>Disminución</t>
  </si>
  <si>
    <t>Ventas brutas</t>
  </si>
  <si>
    <t>Ventas netas</t>
  </si>
  <si>
    <t>Costo estimado</t>
  </si>
  <si>
    <t>KPIs</t>
  </si>
  <si>
    <t>Margen %</t>
  </si>
  <si>
    <t>Cumplimiento de meta</t>
  </si>
  <si>
    <t>Crecimiento S2 vs S1</t>
  </si>
  <si>
    <t>Ticket promedio</t>
  </si>
  <si>
    <t>Textos dinámicos (títulos de gráficos y subtítulo)</t>
  </si>
  <si>
    <t xml:space="preserve">  Ventas y márgenes 2026 · Dashboard ejecutivo</t>
  </si>
  <si>
    <t>VENTAS NETAS</t>
  </si>
  <si>
    <t>MARGEN %</t>
  </si>
  <si>
    <t>CUMPLIMIENTO DE META DE MARGEN</t>
  </si>
  <si>
    <t>CRECIMIENTO 2º SEM. VS 1º SEM.</t>
  </si>
  <si>
    <t xml:space="preserve">  Notas de análisis (revisadas con ChatGPT)</t>
  </si>
  <si>
    <t>1. El margen estimado alcanza el 111 % de la meta, con menor cumplimiento relativo en Tecnología (69 %) y Línea Blanca (97 %).
2. Tecnología concentra el mayor volumen de ventas, pero presenta el menor margen estimado: 24 % de sus ventas y también el menor margen en pesos ($ 569 M).
3. La facturación de T4 supera en 2,8 % a la de T1 y las ventas mensuales se mueven entre $ 699 M (febrero) y $ 802 M (julio).
4. Los meses de menor cumplimiento (enero, mayo y julio) coinciden con metas más elevadas; falta determinar si la causa es la meta o el desempeño comercial.
Atención: es un modelo de estimación. Los márgenes dependen de los % de costo supuestos por categoría y los importes son nominales, sin ajustar por inflación. Para confirmar estas conclusiones se necesitan costos reales por producto. Detalle en la hoja Analisis_IA.</t>
  </si>
  <si>
    <t>Fuente: transacciones 2026 limpias con Power Query (21.999). Costos estimados con un % fijo por categoría (supuesto). Metas: hoja Fact_Objetivos, interpretadas como meta de margen. Importes en pesos nominales, sin ajustar por inflación.</t>
  </si>
  <si>
    <t>Análisis asistido por IA · registro de validación de insights</t>
  </si>
  <si>
    <t>Flujo usado: 1) análisis humano · 2) ampliación con IA (abogado del diablo) · 3) refinamiento del dashboard</t>
  </si>
  <si>
    <t>Primero escribí mis conclusiones mirando el dashboard. Después le pedí a la IA que las cuestione (no que lea el gráfico por mí) y con sus objeciones ajusté el diseño y agregué notas.</t>
  </si>
  <si>
    <t>1. Mis 3 conclusiones (análisis humano)</t>
  </si>
  <si>
    <t>1. El margen total supera la meta, pero no de forma pareja.</t>
  </si>
  <si>
    <t>En el año el margen estimado llega al 111 % de la meta de margen. Electrónica (156 %) y Hogar (155 %) compensan a Línea Blanca (97 %) y sobre todo a Tecnología (69 %).</t>
  </si>
  <si>
    <t>2. Vender más no significa ganar más.</t>
  </si>
  <si>
    <t>Tecnología es la categoría que más vende ($ 2.371 M, 25,6 % del total) pero la de menor margen (24 %). Hogar vende casi lo mismo y deja 38 % de margen.</t>
  </si>
  <si>
    <t>3. Las ventas son estables y los meses bajo meta se explican por la meta, no por las ventas.</t>
  </si>
  <si>
    <t>Las ventas trimestrales van de $ 2.271 M (T1) a $ 2.335 M (T4), +2,8 %. Enero, mayo y julio quedan bajo la meta aunque julio es el mes de mayor venta: en esos meses la meta fijada es más alta.</t>
  </si>
  <si>
    <t>2. Prompts usados</t>
  </si>
  <si>
    <t>Prompt 1 · Contexto</t>
  </si>
  <si>
    <t>Soy analista de una empresa ficticia de retail de electrodomésticos en Argentina. Armé un dashboard en Excel con las ventas 2026 (21.999 transacciones, 4 categorías y 8 productos) y lo comparo contra una meta mensual de margen por categoría. El costo de cada venta lo estimé con un porcentaje fijo por categoría (Electrónica 70 %, Línea Blanca 72 %, Tecnología 76 %, Hogar 62 %). Los importes están en pesos nominales.</t>
  </si>
  <si>
    <t>Prompt 2 · Abogado del diablo</t>
  </si>
  <si>
    <t>Actuá como abogado del diablo. Estas son mis 3 conclusiones: (1) el margen total supera la meta (111 %) pero Tecnología queda al 69 % y Línea Blanca al 97 %; (2) Tecnología es la que más vende pero la de menor margen; (3) las ventas son estables entre trimestres (+2,8 % de T1 a T4) y los meses bajo meta se explican por metas más altas. No me des la razón: buscá sesgos, errores de lógica, variables omitidas y explicaciones alternativas para cada conclusión, y decime qué dato necesitaría para confirmarla o descartarla.</t>
  </si>
  <si>
    <t>3. Respuesta de ChatGPT (resumen)</t>
  </si>
  <si>
    <t>Le pasé a ChatGPT el contexto del dashboard y mis 3 conclusiones con el pedido de que actúe como abogado del diablo. Este es el resumen de su respuesta.</t>
  </si>
  <si>
    <t>Problema principal:</t>
  </si>
  <si>
    <t>el dashboard muestra un margen estimado sobre ventas nominales, no un margen real. Como el costo es un porcentaje fijo por categoría, el ranking de margen % está predeterminado por los supuestos. El dashboard no queda invalidado, pero hay que presentarlo como un modelo de estimación.</t>
  </si>
  <si>
    <t>Conclusión 1 (margen 111 % de la meta):</t>
  </si>
  <si>
    <t>el resultado puede ocultar un efecto de mix entre categorías y meses, depende del costo estimado y está impulsado por Hogar, que tiene el costo supuesto más bajo. La inflación también puede distorsionar la comparación contra la meta. Faltaría: meta en % por categoría y mes, costo real por producto y una comparación ponderada.</t>
  </si>
  <si>
    <t>Conclusión 2 (Tecnología vende más pero gana menos):</t>
  </si>
  <si>
    <t>confunde margen porcentual con rentabilidad. Una categoría con menor margen % puede aportar tanto o más margen en pesos por volumen, y puede ser una estrategia comercial para generar tráfico. Además, el 24 % de margen de Tecnología no se descubre en los datos: sale del supuesto de 76 % de costo. Faltaría: unidades, margen en pesos y margen por producto, costos reales y descuentos.</t>
  </si>
  <si>
    <t>Conclusión 3 (ventas estables y meses bajo meta):</t>
  </si>
  <si>
    <t>comparar solo T1 contra T4 no prueba estabilidad, y decir que los meses quedan bajo meta 'por metas más altas' es una afirmación causal que el dashboard no demuestra. Faltaría, para cada mes: ventas, unidades, ticket promedio, margen, meta, cumplimiento, descuentos y quiebres de stock.</t>
  </si>
  <si>
    <t>Sugerencia:</t>
  </si>
  <si>
    <t>mirar también el margen de contribución en pesos por categoría, y leer en conjunto ventas, unidades, ticket promedio, margen %, margen $ y cumplimiento de meta.</t>
  </si>
  <si>
    <t>Conclusiones reformuladas a partir de la respuesta</t>
  </si>
  <si>
    <t>• Margen total 111 %; Tecnología 69 % → riesgo: Depende del costo estimado y del mix. Versión defendible: El margen estimado alcanza el 111 % de la meta, con menor cumplimiento relativo en Tecnología y Línea Blanca.</t>
  </si>
  <si>
    <t>• Tecnología vende más pero tiene menor margen → riesgo: Confunde margen % con rentabilidad. Versión defendible: Tecnología concentra el mayor volumen de ventas, pero presenta el menor margen estimado porcentual.</t>
  </si>
  <si>
    <t>• Ventas estables (+2,8 %) → riesgo: Dos puntos extremos no prueban estabilidad. Versión defendible: La facturación de T4 supera en 2,8 % a T1; hay que analizar la evolución mensual para hablar de estabilidad.</t>
  </si>
  <si>
    <t>• Meses bajo meta por metas más altas → riesgo: Afirmación causal no demostrada. Versión defendible: Los meses de menor cumplimiento coinciden con metas más elevadas; falta determinar si la causa es la meta, el desempeño comercial u otros factores.</t>
  </si>
  <si>
    <t>4. Cambios aplicados al dashboard</t>
  </si>
  <si>
    <t>• Se agregó la tarjeta 'Cumplimiento de meta' con formato condicional (verde si llega a la meta, rojo si no).</t>
  </si>
  <si>
    <t>• Se agregó el gráfico de cascada para mostrar dónde se va el dinero entre la venta bruta y el margen.</t>
  </si>
  <si>
    <t>• El gráfico por categoría compara margen contra meta (no solo ventas), para que se vea que Tecnología vende más pero gana menos.</t>
  </si>
  <si>
    <t>• Los títulos de los gráficos y el subtítulo cambian con los segmentadores y cuentan la conclusión en vez de describir el gráfico.</t>
  </si>
  <si>
    <t>• Se agregó al pie del dashboard la advertencia: costos estimados por categoría y valores nominales sin ajustar por inflación.</t>
  </si>
  <si>
    <t>• Como no hay año anterior, la tarjeta de crecimiento compara 2º semestre contra 1º semestre en lugar de YoY.</t>
  </si>
  <si>
    <t>• Las notas de análisis del dashboard se reemplazaron por las conclusiones reformuladas y el título del gráfico mensual dejó de afirmar 'ventas estables'.</t>
  </si>
</sst>
</file>

<file path=xl/styles.xml><?xml version="1.0" encoding="utf-8"?>
<styleSheet xmlns="http://schemas.openxmlformats.org/spreadsheetml/2006/main">
  <numFmts count="7">
    <numFmt numFmtId="164" formatCode="$ #,##0.0,,&quot; M&quot;"/>
    <numFmt numFmtId="165" formatCode="0.0%"/>
    <numFmt numFmtId="166" formatCode="0%"/>
    <numFmt numFmtId="167" formatCode="+0.0%;-0.0%;0.0%"/>
    <numFmt numFmtId="168" formatCode="#,##0"/>
    <numFmt numFmtId="169" formatCode="dd/mm/yyyy"/>
    <numFmt numFmtId="170" formatCode="#,##0.00"/>
  </numFmts>
  <fonts count="12">
    <font>
      <sz val="11"/>
      <color theme="1"/>
      <name val="Calibri"/>
      <family val="2"/>
      <scheme val="minor"/>
    </font>
    <font>
      <sz val="11"/>
      <color rgb="FF404040"/>
      <name val="Calibri"/>
      <family val="2"/>
      <scheme val="minor"/>
    </font>
    <font>
      <b/>
      <sz val="22"/>
      <color rgb="FFFFFFFF"/>
      <name val="Calibri"/>
      <family val="2"/>
      <scheme val="minor"/>
    </font>
    <font>
      <i/>
      <sz val="11"/>
      <color rgb="FFFFFFFF"/>
      <name val="Calibri"/>
      <family val="2"/>
      <scheme val="minor"/>
    </font>
    <font>
      <b/>
      <sz val="10"/>
      <color rgb="FF8C8C8C"/>
      <name val="Calibri"/>
      <family val="2"/>
      <scheme val="minor"/>
    </font>
    <font>
      <b/>
      <sz val="24"/>
      <color rgb="FF1F3A5F"/>
      <name val="Calibri"/>
      <family val="2"/>
      <scheme val="minor"/>
    </font>
    <font>
      <sz val="9"/>
      <color rgb="FF8C8C8C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9"/>
      <color rgb="FF8C8C8C"/>
      <name val="Calibri"/>
      <family val="2"/>
      <scheme val="minor"/>
    </font>
    <font>
      <b/>
      <sz val="11"/>
      <color rgb="FF404040"/>
      <name val="Calibri"/>
      <family val="2"/>
      <scheme val="minor"/>
    </font>
    <font>
      <b/>
      <sz val="16"/>
      <color rgb="FF1F3A5F"/>
      <name val="Calibri"/>
      <family val="2"/>
      <scheme val="minor"/>
    </font>
    <font>
      <sz val="10"/>
      <color rgb="FF404040"/>
      <name val="Consolas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1F3A5F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vertical="center"/>
    </xf>
    <xf numFmtId="0" fontId="3" fillId="3" borderId="0" xfId="0" applyFont="1" applyFill="1" applyAlignment="1">
      <alignment vertical="top"/>
    </xf>
    <xf numFmtId="0" fontId="4" fillId="4" borderId="1" xfId="0" applyFont="1" applyFill="1" applyBorder="1" applyAlignment="1">
      <alignment horizontal="left" indent="1"/>
    </xf>
    <xf numFmtId="164" fontId="5" fillId="4" borderId="2" xfId="0" applyNumberFormat="1" applyFont="1" applyFill="1" applyBorder="1" applyAlignment="1">
      <alignment horizontal="left" vertical="center" indent="1"/>
    </xf>
    <xf numFmtId="165" fontId="5" fillId="4" borderId="2" xfId="0" applyNumberFormat="1" applyFont="1" applyFill="1" applyBorder="1" applyAlignment="1">
      <alignment horizontal="left" vertical="center" indent="1"/>
    </xf>
    <xf numFmtId="166" fontId="5" fillId="4" borderId="2" xfId="0" applyNumberFormat="1" applyFont="1" applyFill="1" applyBorder="1" applyAlignment="1">
      <alignment horizontal="left" vertical="center" indent="1"/>
    </xf>
    <xf numFmtId="167" fontId="5" fillId="4" borderId="2" xfId="0" applyNumberFormat="1" applyFont="1" applyFill="1" applyBorder="1" applyAlignment="1">
      <alignment horizontal="left" vertical="center" indent="1"/>
    </xf>
    <xf numFmtId="0" fontId="6" fillId="4" borderId="3" xfId="0" applyFont="1" applyFill="1" applyBorder="1" applyAlignment="1">
      <alignment horizontal="left" indent="1"/>
    </xf>
    <xf numFmtId="0" fontId="7" fillId="3" borderId="0" xfId="0" applyFont="1" applyFill="1" applyAlignment="1">
      <alignment vertical="center"/>
    </xf>
    <xf numFmtId="0" fontId="1" fillId="4" borderId="3" xfId="0" applyFont="1" applyFill="1" applyBorder="1" applyAlignment="1">
      <alignment vertical="top" wrapText="1"/>
    </xf>
    <xf numFmtId="0" fontId="8" fillId="2" borderId="0" xfId="0" applyFont="1" applyFill="1" applyAlignment="1">
      <alignment wrapText="1"/>
    </xf>
    <xf numFmtId="0" fontId="9" fillId="0" borderId="0" xfId="0" applyFont="1"/>
    <xf numFmtId="168" fontId="1" fillId="0" borderId="0" xfId="0" applyNumberFormat="1" applyFont="1"/>
    <xf numFmtId="166" fontId="1" fillId="0" borderId="0" xfId="0" applyNumberFormat="1" applyFont="1"/>
    <xf numFmtId="169" fontId="1" fillId="0" borderId="0" xfId="0" applyNumberFormat="1" applyFont="1"/>
    <xf numFmtId="170" fontId="1" fillId="0" borderId="0" xfId="0" applyNumberFormat="1" applyFont="1"/>
    <xf numFmtId="0" fontId="10" fillId="0" borderId="0" xfId="0" applyFont="1"/>
    <xf numFmtId="0" fontId="7" fillId="3" borderId="0" xfId="0" applyFont="1" applyFill="1"/>
    <xf numFmtId="0" fontId="1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11" fillId="2" borderId="0" xfId="0" applyFont="1" applyFill="1" applyAlignment="1">
      <alignment vertical="top" wrapText="1"/>
    </xf>
  </cellXfs>
  <cellStyles count="1">
    <cellStyle name="Normal" xfId="0" builtinId="0"/>
  </cellStyles>
  <dxfs count="4">
    <dxf>
      <font>
        <color rgb="FF404040"/>
      </font>
      <numFmt numFmtId="169" formatCode="dd/mm/yyyy"/>
    </dxf>
    <dxf>
      <font>
        <color rgb="FF404040"/>
      </font>
      <numFmt numFmtId="170" formatCode="#,##0.00"/>
    </dxf>
    <dxf>
      <font>
        <color rgb="FF2E7D32"/>
      </font>
    </dxf>
    <dxf>
      <font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PC1" Type="http://schemas.openxmlformats.org/officeDocument/2006/relationships/pivotCacheDefinition" Target="pivotCache/pivotCacheDefinition1.xml"/><Relationship Id="rIdSC1" Type="http://schemas.microsoft.com/office/2007/relationships/slicerCache" Target="slicerCaches/slicerCache1.xml"/><Relationship Id="rIdSC2" Type="http://schemas.microsoft.com/office/2007/relationships/slicerCache" Target="slicerCaches/slicerCache2.xml"/><Relationship Id="rIdSC3" Type="http://schemas.microsoft.com/office/2007/relationships/slicerCache" Target="slicerCaches/slicerCach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AR"/>
  <c:roundedCorners val="0"/>
  <c:pivotSource>
    <c:name>[PreEntrega Dashboard-Tamara Muñoz.xlsx]Calculos!PT_Mes</c:name>
    <c:fmtId val="0"/>
  </c:pivotSource>
  <c:chart>
    <c:title>
      <c:tx>
        <c:strRef>
          <c:f>Calculos!$N$56</c:f>
          <c:strCache>
            <c:ptCount val="1"/>
            <c:pt idx="0">
              <c:v>Las ventas mensuales se mueven entre $ 699 M (02-Feb) y $ 802 M (07-Jul)</c:v>
            </c:pt>
          </c:strCache>
        </c:strRef>
      </c:tx>
      <c:overlay val="0"/>
      <c:txPr>
        <a:bodyPr/>
        <a:lstStyle/>
        <a:p>
          <a:pPr>
            <a:defRPr sz="1200" b="1">
              <a:solidFill>
                <a:srgbClr val="1F3A5F"/>
              </a:solidFill>
              <a:latin typeface="Calibri"/>
            </a:defRPr>
          </a:pPr>
          <a:endParaRPr lang="es-AR"/>
        </a:p>
      </c:txPr>
    </c:title>
    <c:autoTitleDeleted val="0"/>
    <c:pivotFmts>
      <c:pivotFmt>
        <c:idx val="0"/>
        <c:spPr>
          <a:ln w="28575" cap="rnd">
            <a:solidFill>
              <a:srgbClr val="1F3A5F"/>
            </a:solidFill>
            <a:round/>
          </a:ln>
        </c:spPr>
        <c:marker>
          <c:symbol val="circle"/>
          <c:size val="5"/>
          <c:spPr>
            <a:solidFill>
              <a:srgbClr val="1F3A5F"/>
            </a:solidFill>
            <a:ln>
              <a:noFill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Calculos!$C$15</c:f>
              <c:strCache>
                <c:ptCount val="1"/>
                <c:pt idx="0">
                  <c:v>Ventas Netas</c:v>
                </c:pt>
              </c:strCache>
            </c:strRef>
          </c:tx>
          <c:spPr>
            <a:ln w="28575" cap="rnd">
              <a:solidFill>
                <a:srgbClr val="1F3A5F"/>
              </a:solidFill>
              <a:round/>
            </a:ln>
          </c:spPr>
          <c:marker>
            <c:symbol val="circle"/>
            <c:size val="5"/>
            <c:spPr>
              <a:solidFill>
                <a:srgbClr val="1F3A5F"/>
              </a:solidFill>
              <a:ln>
                <a:noFill/>
              </a:ln>
            </c:spPr>
          </c:marker>
          <c:cat>
            <c:strRef>
              <c:f>Calculos!$B$16:$B$27</c:f>
              <c:strCache>
                <c:ptCount val="12"/>
                <c:pt idx="0">
                  <c:v>01-Ene</c:v>
                </c:pt>
                <c:pt idx="1">
                  <c:v>02-Feb</c:v>
                </c:pt>
                <c:pt idx="2">
                  <c:v>03-Mar</c:v>
                </c:pt>
                <c:pt idx="3">
                  <c:v>04-Abr</c:v>
                </c:pt>
                <c:pt idx="4">
                  <c:v>05-May</c:v>
                </c:pt>
                <c:pt idx="5">
                  <c:v>06-Jun</c:v>
                </c:pt>
                <c:pt idx="6">
                  <c:v>07-Jul</c:v>
                </c:pt>
                <c:pt idx="7">
                  <c:v>08-Ago</c:v>
                </c:pt>
                <c:pt idx="8">
                  <c:v>09-Sep</c:v>
                </c:pt>
                <c:pt idx="9">
                  <c:v>10-Oct</c:v>
                </c:pt>
                <c:pt idx="10">
                  <c:v>11-Nov</c:v>
                </c:pt>
                <c:pt idx="11">
                  <c:v>12-Dic</c:v>
                </c:pt>
              </c:strCache>
            </c:strRef>
          </c:cat>
          <c:val>
            <c:numRef>
              <c:f>Calculos!$C$16:$C$27</c:f>
              <c:numCache>
                <c:formatCode>#,##0</c:formatCode>
                <c:ptCount val="12"/>
                <c:pt idx="0">
                  <c:v>788560961.33</c:v>
                </c:pt>
                <c:pt idx="1">
                  <c:v>699110651.40</c:v>
                </c:pt>
                <c:pt idx="2">
                  <c:v>783279233.59</c:v>
                </c:pt>
                <c:pt idx="3">
                  <c:v>769423988.38</c:v>
                </c:pt>
                <c:pt idx="4">
                  <c:v>749551586.97</c:v>
                </c:pt>
                <c:pt idx="5">
                  <c:v>788325515.25</c:v>
                </c:pt>
                <c:pt idx="6">
                  <c:v>802200119.39</c:v>
                </c:pt>
                <c:pt idx="7">
                  <c:v>774934724.34</c:v>
                </c:pt>
                <c:pt idx="8">
                  <c:v>757746232.20</c:v>
                </c:pt>
                <c:pt idx="9">
                  <c:v>788207640.04</c:v>
                </c:pt>
                <c:pt idx="10">
                  <c:v>767369189.94</c:v>
                </c:pt>
                <c:pt idx="11">
                  <c:v>777191495.50</c:v>
                </c:pt>
              </c:numCache>
            </c:numRef>
          </c:val>
          <c:smooth val="0"/>
        </c:ser>
        <c:marker val="1"/>
        <c:axId val="610000001"/>
        <c:axId val="610000002"/>
      </c:lineChart>
      <c:catAx>
        <c:axId val="610000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350">
            <a:solidFill>
              <a:srgbClr val="BFBFBF"/>
            </a:solidFill>
          </a:ln>
        </c:spPr>
        <c:txPr>
          <a:bodyPr/>
          <a:lstStyle/>
          <a:p>
            <a:pPr>
              <a:defRPr sz="900" b="0">
                <a:solidFill>
                  <a:srgbClr val="595959"/>
                </a:solidFill>
                <a:latin typeface="Calibri"/>
              </a:defRPr>
            </a:pPr>
            <a:endParaRPr lang="es-AR"/>
          </a:p>
        </c:txPr>
        <c:crossAx val="610000002"/>
        <c:crosses val="autoZero"/>
        <c:auto val="1"/>
        <c:lblAlgn val="ctr"/>
        <c:lblOffset val="100"/>
        <c:noMultiLvlLbl val="0"/>
      </c:catAx>
      <c:valAx>
        <c:axId val="6100000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,,&quot; M&quot;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="0">
                <a:solidFill>
                  <a:srgbClr val="595959"/>
                </a:solidFill>
                <a:latin typeface="Calibri"/>
              </a:defRPr>
            </a:pPr>
            <a:endParaRPr lang="es-AR"/>
          </a:p>
        </c:txPr>
        <c:crossAx val="610000001"/>
        <c:crosses val="autoZero"/>
        <c:crossBetween val="between"/>
      </c:valAx>
      <c:spPr>
        <a:noFill/>
      </c:spPr>
    </c:plotArea>
    <c:plotVisOnly val="1"/>
    <c:dispBlanksAs val="gap"/>
  </c:chart>
  <c:spPr>
    <a:solidFill>
      <a:srgbClr val="FFFFFF"/>
    </a:solidFill>
    <a:ln w="9525">
      <a:solidFill>
        <a:srgbClr val="D9D9D9"/>
      </a:solidFill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AR"/>
  <c:roundedCorners val="0"/>
  <c:pivotSource>
    <c:name>[PreEntrega Dashboard-Tamara Muñoz.xlsx]Calculos!PT_Cat</c:name>
    <c:fmtId val="0"/>
  </c:pivotSource>
  <c:chart>
    <c:title>
      <c:tx>
        <c:strRef>
          <c:f>Calculos!$N$57</c:f>
          <c:strCache>
            <c:ptCount val="1"/>
            <c:pt idx="0">
              <c:v>El margen supera la meta en 2 de 4 categorías; Tecnología queda al 69% de su meta</c:v>
            </c:pt>
          </c:strCache>
        </c:strRef>
      </c:tx>
      <c:overlay val="0"/>
      <c:txPr>
        <a:bodyPr/>
        <a:lstStyle/>
        <a:p>
          <a:pPr>
            <a:defRPr sz="1200" b="1">
              <a:solidFill>
                <a:srgbClr val="1F3A5F"/>
              </a:solidFill>
              <a:latin typeface="Calibri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rgbClr val="1F3A5F"/>
          </a:solidFill>
          <a:ln>
            <a:noFill/>
          </a:ln>
        </c:spPr>
      </c:pivotFmt>
      <c:pivotFmt>
        <c:idx val="1"/>
        <c:spPr>
          <a:solidFill>
            <a:srgbClr val="A6A6A6"/>
          </a:solidFill>
          <a:ln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Calculos!$F$15</c:f>
              <c:strCache>
                <c:ptCount val="1"/>
                <c:pt idx="0">
                  <c:v>Margen</c:v>
                </c:pt>
              </c:strCache>
            </c:strRef>
          </c:tx>
          <c:spPr>
            <a:solidFill>
              <a:srgbClr val="1F3A5F"/>
            </a:solidFill>
            <a:ln>
              <a:noFill/>
            </a:ln>
          </c:spPr>
          <c:invertIfNegative val="0"/>
          <c:cat>
            <c:strRef>
              <c:f>Calculos!$E$16:$E$19</c:f>
              <c:strCache>
                <c:ptCount val="4"/>
                <c:pt idx="0">
                  <c:v>Electrónica</c:v>
                </c:pt>
                <c:pt idx="1">
                  <c:v>Hogar</c:v>
                </c:pt>
                <c:pt idx="2">
                  <c:v>Línea Blanca</c:v>
                </c:pt>
                <c:pt idx="3">
                  <c:v>Tecnología</c:v>
                </c:pt>
              </c:strCache>
            </c:strRef>
          </c:cat>
          <c:val>
            <c:numRef>
              <c:f>Calculos!$F$16:$F$19</c:f>
              <c:numCache>
                <c:formatCode>#,##0</c:formatCode>
                <c:ptCount val="4"/>
                <c:pt idx="0">
                  <c:v>688603650.14</c:v>
                </c:pt>
                <c:pt idx="1">
                  <c:v>875687101.72</c:v>
                </c:pt>
                <c:pt idx="2">
                  <c:v>637122276.25</c:v>
                </c:pt>
                <c:pt idx="3">
                  <c:v>568963055.46</c:v>
                </c:pt>
              </c:numCache>
            </c:numRef>
          </c:val>
        </c:ser>
        <c:ser>
          <c:idx val="1"/>
          <c:order val="1"/>
          <c:tx>
            <c:strRef>
              <c:f>Calculos!$G$15</c:f>
              <c:strCache>
                <c:ptCount val="1"/>
                <c:pt idx="0">
                  <c:v>Meta de Margen</c:v>
                </c:pt>
              </c:strCache>
            </c:strRef>
          </c:tx>
          <c:spPr>
            <a:solidFill>
              <a:srgbClr val="A6A6A6"/>
            </a:solidFill>
            <a:ln>
              <a:noFill/>
            </a:ln>
          </c:spPr>
          <c:invertIfNegative val="0"/>
          <c:cat>
            <c:strRef>
              <c:f>Calculos!$E$16:$E$19</c:f>
              <c:strCache>
                <c:ptCount val="4"/>
                <c:pt idx="0">
                  <c:v>Electrónica</c:v>
                </c:pt>
                <c:pt idx="1">
                  <c:v>Hogar</c:v>
                </c:pt>
                <c:pt idx="2">
                  <c:v>Línea Blanca</c:v>
                </c:pt>
                <c:pt idx="3">
                  <c:v>Tecnología</c:v>
                </c:pt>
              </c:strCache>
            </c:strRef>
          </c:cat>
          <c:val>
            <c:numRef>
              <c:f>Calculos!$G$16:$G$19</c:f>
              <c:numCache>
                <c:formatCode>#,##0</c:formatCode>
                <c:ptCount val="4"/>
                <c:pt idx="0">
                  <c:v>440487917.06</c:v>
                </c:pt>
                <c:pt idx="1">
                  <c:v>563573334.02</c:v>
                </c:pt>
                <c:pt idx="2">
                  <c:v>657163778.96</c:v>
                </c:pt>
                <c:pt idx="3">
                  <c:v>825676359.94</c:v>
                </c:pt>
              </c:numCache>
            </c:numRef>
          </c:val>
        </c:ser>
        <c:dLbls>
          <c:numFmt formatCode="#,##0,,&quot; M&quot;;;;" sourceLinked="0"/>
          <c:spPr>
            <a:noFill/>
            <a:ln>
              <a:noFill/>
            </a:ln>
          </c:spPr>
          <c:txPr>
            <a:bodyPr/>
            <a:lstStyle/>
            <a:p>
              <a:pPr>
                <a:defRPr sz="900" b="1">
                  <a:solidFill>
                    <a:srgbClr val="404040"/>
                  </a:solidFill>
                  <a:latin typeface="Calibri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620000001"/>
        <c:axId val="620000002"/>
      </c:barChart>
      <c:catAx>
        <c:axId val="62000000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6350">
            <a:solidFill>
              <a:srgbClr val="BFBFBF"/>
            </a:solidFill>
          </a:ln>
        </c:spPr>
        <c:txPr>
          <a:bodyPr/>
          <a:lstStyle/>
          <a:p>
            <a:pPr>
              <a:defRPr sz="900" b="0">
                <a:solidFill>
                  <a:srgbClr val="595959"/>
                </a:solidFill>
                <a:latin typeface="Calibri"/>
              </a:defRPr>
            </a:pPr>
            <a:endParaRPr lang="es-AR"/>
          </a:p>
        </c:txPr>
        <c:crossAx val="620000002"/>
        <c:crosses val="autoZero"/>
        <c:auto val="1"/>
        <c:lblAlgn val="ctr"/>
        <c:lblOffset val="100"/>
        <c:noMultiLvlLbl val="0"/>
      </c:catAx>
      <c:valAx>
        <c:axId val="620000002"/>
        <c:scaling>
          <c:orientation val="minMax"/>
        </c:scaling>
        <c:delete val="0"/>
        <c:axPos val="b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,,&quot; M&quot;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="0">
                <a:solidFill>
                  <a:srgbClr val="595959"/>
                </a:solidFill>
                <a:latin typeface="Calibri"/>
              </a:defRPr>
            </a:pPr>
            <a:endParaRPr lang="es-AR"/>
          </a:p>
        </c:txPr>
        <c:crossAx val="620000001"/>
        <c:crosses val="autoZero"/>
        <c:crossBetween val="between"/>
      </c:valAx>
      <c:spPr>
        <a:noFill/>
      </c:spPr>
    </c:plotArea>
    <c:legend>
      <c:legendPos val="t"/>
      <c:overlay val="0"/>
      <c:txPr>
        <a:bodyPr/>
        <a:lstStyle/>
        <a:p>
          <a:pPr>
            <a:defRPr sz="900" b="0">
              <a:solidFill>
                <a:srgbClr val="595959"/>
              </a:solidFill>
              <a:latin typeface="Calibri"/>
            </a:defRPr>
          </a:pPr>
          <a:endParaRPr lang="es-AR"/>
        </a:p>
      </c:txPr>
    </c:legend>
    <c:plotVisOnly val="1"/>
    <c:dispBlanksAs val="gap"/>
  </c:chart>
  <c:spPr>
    <a:solidFill>
      <a:srgbClr val="FFFFFF"/>
    </a:solidFill>
    <a:ln w="9525">
      <a:solidFill>
        <a:srgbClr val="D9D9D9"/>
      </a:solidFill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AR"/>
  <c:roundedCorners val="0"/>
  <c:chart>
    <c:title>
      <c:tx>
        <c:strRef>
          <c:f>Calculos!$N$58</c:f>
          <c:strCache>
            <c:ptCount val="1"/>
            <c:pt idx="0">
              <c:v>De cada $100 vendidos quedan $28 de margen: los descuentos se llevan $6 y los costos $66</c:v>
            </c:pt>
          </c:strCache>
        </c:strRef>
      </c:tx>
      <c:overlay val="0"/>
      <c:txPr>
        <a:bodyPr/>
        <a:lstStyle/>
        <a:p>
          <a:pPr>
            <a:defRPr sz="1200" b="1">
              <a:solidFill>
                <a:srgbClr val="1F3A5F"/>
              </a:solidFill>
              <a:latin typeface="Calibri"/>
            </a:defRPr>
          </a:pPr>
          <a:endParaRPr lang="es-A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Calculos!$N$40</c:f>
              <c:strCache>
                <c:ptCount val="1"/>
                <c:pt idx="0">
                  <c:v>Base</c:v>
                </c:pt>
              </c:strCache>
            </c:strRef>
          </c:tx>
          <c:spPr>
            <a:noFill/>
            <a:ln>
              <a:noFill/>
            </a:ln>
          </c:spPr>
          <c:invertIfNegative val="0"/>
          <c:dLbls>
            <c:showLegendKey val="0"/>
            <c:showVal val="0"/>
            <c:showCatName val="0"/>
            <c:showSerName val="0"/>
            <c:showPercent val="0"/>
            <c:showBubbleSize val="0"/>
          </c:dLbls>
          <c:cat>
            <c:strRef>
              <c:f>Calculos!$M$41:$M$45</c:f>
              <c:strCache>
                <c:ptCount val="5"/>
                <c:pt idx="0">
                  <c:v>Ventas brutas</c:v>
                </c:pt>
                <c:pt idx="1">
                  <c:v>Descuentos</c:v>
                </c:pt>
                <c:pt idx="2">
                  <c:v>Ventas netas</c:v>
                </c:pt>
                <c:pt idx="3">
                  <c:v>Costo estimado</c:v>
                </c:pt>
                <c:pt idx="4">
                  <c:v>Margen</c:v>
                </c:pt>
              </c:strCache>
            </c:strRef>
          </c:cat>
          <c:val>
            <c:numRef>
              <c:f>Calculos!$N$41:$N$45</c:f>
              <c:numCache>
                <c:formatCode>#,##0</c:formatCode>
                <c:ptCount val="5"/>
                <c:pt idx="0">
                  <c:v>0.00</c:v>
                </c:pt>
                <c:pt idx="1">
                  <c:v>9245901338.33</c:v>
                </c:pt>
                <c:pt idx="2">
                  <c:v>0.00</c:v>
                </c:pt>
                <c:pt idx="3">
                  <c:v>2770376083.57</c:v>
                </c:pt>
                <c:pt idx="4">
                  <c:v>0.00</c:v>
                </c:pt>
              </c:numCache>
            </c:numRef>
          </c:val>
        </c:ser>
        <c:ser>
          <c:idx val="1"/>
          <c:order val="1"/>
          <c:tx>
            <c:strRef>
              <c:f>Calculos!$O$40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F3A5F"/>
            </a:solidFill>
            <a:ln>
              <a:noFill/>
            </a:ln>
          </c:spPr>
          <c:invertIfNegative val="0"/>
          <c:dLbls>
            <c:numFmt formatCode="#,##0,,&quot; M&quot;;;;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>
                    <a:solidFill>
                      <a:srgbClr val="404040"/>
                    </a:solidFill>
                    <a:latin typeface="Calibri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Calculos!$M$41:$M$45</c:f>
              <c:strCache>
                <c:ptCount val="5"/>
                <c:pt idx="0">
                  <c:v>Ventas brutas</c:v>
                </c:pt>
                <c:pt idx="1">
                  <c:v>Descuentos</c:v>
                </c:pt>
                <c:pt idx="2">
                  <c:v>Ventas netas</c:v>
                </c:pt>
                <c:pt idx="3">
                  <c:v>Costo estimado</c:v>
                </c:pt>
                <c:pt idx="4">
                  <c:v>Margen</c:v>
                </c:pt>
              </c:strCache>
            </c:strRef>
          </c:cat>
          <c:val>
            <c:numRef>
              <c:f>Calculos!$O$41:$O$45</c:f>
              <c:numCache>
                <c:formatCode>#,##0</c:formatCode>
                <c:ptCount val="5"/>
                <c:pt idx="0">
                  <c:v>9830501443.00</c:v>
                </c:pt>
                <c:pt idx="1">
                  <c:v>0.00</c:v>
                </c:pt>
                <c:pt idx="2">
                  <c:v>9245901338.33</c:v>
                </c:pt>
                <c:pt idx="3">
                  <c:v>0.00</c:v>
                </c:pt>
                <c:pt idx="4">
                  <c:v>0.00</c:v>
                </c:pt>
              </c:numCache>
            </c:numRef>
          </c:val>
        </c:ser>
        <c:ser>
          <c:idx val="2"/>
          <c:order val="2"/>
          <c:tx>
            <c:strRef>
              <c:f>Calculos!$P$40</c:f>
              <c:strCache>
                <c:ptCount val="1"/>
                <c:pt idx="0">
                  <c:v>Disminución</c:v>
                </c:pt>
              </c:strCache>
            </c:strRef>
          </c:tx>
          <c:spPr>
            <a:solidFill>
              <a:srgbClr val="A6A6A6"/>
            </a:solidFill>
            <a:ln>
              <a:noFill/>
            </a:ln>
          </c:spPr>
          <c:invertIfNegative val="0"/>
          <c:dLbls>
            <c:numFmt formatCode="#,##0,,&quot; M&quot;;;;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>
                    <a:solidFill>
                      <a:srgbClr val="404040"/>
                    </a:solidFill>
                    <a:latin typeface="Calibri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Calculos!$M$41:$M$45</c:f>
              <c:strCache>
                <c:ptCount val="5"/>
                <c:pt idx="0">
                  <c:v>Ventas brutas</c:v>
                </c:pt>
                <c:pt idx="1">
                  <c:v>Descuentos</c:v>
                </c:pt>
                <c:pt idx="2">
                  <c:v>Ventas netas</c:v>
                </c:pt>
                <c:pt idx="3">
                  <c:v>Costo estimado</c:v>
                </c:pt>
                <c:pt idx="4">
                  <c:v>Margen</c:v>
                </c:pt>
              </c:strCache>
            </c:strRef>
          </c:cat>
          <c:val>
            <c:numRef>
              <c:f>Calculos!$P$41:$P$45</c:f>
              <c:numCache>
                <c:formatCode>#,##0</c:formatCode>
                <c:ptCount val="5"/>
                <c:pt idx="0">
                  <c:v>0.00</c:v>
                </c:pt>
                <c:pt idx="1">
                  <c:v>584600104.67</c:v>
                </c:pt>
                <c:pt idx="2">
                  <c:v>0.00</c:v>
                </c:pt>
                <c:pt idx="3">
                  <c:v>6475525254.76</c:v>
                </c:pt>
                <c:pt idx="4">
                  <c:v>0.00</c:v>
                </c:pt>
              </c:numCache>
            </c:numRef>
          </c:val>
        </c:ser>
        <c:ser>
          <c:idx val="3"/>
          <c:order val="3"/>
          <c:tx>
            <c:strRef>
              <c:f>Calculos!$Q$40</c:f>
              <c:strCache>
                <c:ptCount val="1"/>
                <c:pt idx="0">
                  <c:v>Margen</c:v>
                </c:pt>
              </c:strCache>
            </c:strRef>
          </c:tx>
          <c:spPr>
            <a:solidFill>
              <a:srgbClr val="2E75B6"/>
            </a:solidFill>
            <a:ln>
              <a:noFill/>
            </a:ln>
          </c:spPr>
          <c:invertIfNegative val="0"/>
          <c:dLbls>
            <c:numFmt formatCode="#,##0,,&quot; M&quot;;;;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>
                    <a:solidFill>
                      <a:srgbClr val="404040"/>
                    </a:solidFill>
                    <a:latin typeface="Calibri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Calculos!$M$41:$M$45</c:f>
              <c:strCache>
                <c:ptCount val="5"/>
                <c:pt idx="0">
                  <c:v>Ventas brutas</c:v>
                </c:pt>
                <c:pt idx="1">
                  <c:v>Descuentos</c:v>
                </c:pt>
                <c:pt idx="2">
                  <c:v>Ventas netas</c:v>
                </c:pt>
                <c:pt idx="3">
                  <c:v>Costo estimado</c:v>
                </c:pt>
                <c:pt idx="4">
                  <c:v>Margen</c:v>
                </c:pt>
              </c:strCache>
            </c:strRef>
          </c:cat>
          <c:val>
            <c:numRef>
              <c:f>Calculos!$Q$41:$Q$45</c:f>
              <c:numCache>
                <c:formatCode>#,##0</c:formatCode>
                <c:ptCount val="5"/>
                <c:pt idx="0">
                  <c:v>0.00</c:v>
                </c:pt>
                <c:pt idx="1">
                  <c:v>0.00</c:v>
                </c:pt>
                <c:pt idx="2">
                  <c:v>0.00</c:v>
                </c:pt>
                <c:pt idx="3">
                  <c:v>0.00</c:v>
                </c:pt>
                <c:pt idx="4">
                  <c:v>2770376083.57</c:v>
                </c:pt>
              </c:numCache>
            </c:numRef>
          </c:val>
        </c:ser>
        <c:gapWidth val="40"/>
        <c:overlap val="100"/>
        <c:axId val="630000001"/>
        <c:axId val="630000002"/>
      </c:barChart>
      <c:catAx>
        <c:axId val="630000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350">
            <a:solidFill>
              <a:srgbClr val="BFBFBF"/>
            </a:solidFill>
          </a:ln>
        </c:spPr>
        <c:txPr>
          <a:bodyPr/>
          <a:lstStyle/>
          <a:p>
            <a:pPr>
              <a:defRPr sz="900" b="0">
                <a:solidFill>
                  <a:srgbClr val="595959"/>
                </a:solidFill>
                <a:latin typeface="Calibri"/>
              </a:defRPr>
            </a:pPr>
            <a:endParaRPr lang="es-AR"/>
          </a:p>
        </c:txPr>
        <c:crossAx val="630000002"/>
        <c:crosses val="autoZero"/>
        <c:auto val="1"/>
        <c:lblAlgn val="ctr"/>
        <c:lblOffset val="100"/>
        <c:noMultiLvlLbl val="0"/>
      </c:catAx>
      <c:valAx>
        <c:axId val="630000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,,&quot; M&quot;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="0">
                <a:solidFill>
                  <a:srgbClr val="595959"/>
                </a:solidFill>
                <a:latin typeface="Calibri"/>
              </a:defRPr>
            </a:pPr>
            <a:endParaRPr lang="es-AR"/>
          </a:p>
        </c:txPr>
        <c:crossAx val="630000001"/>
        <c:crosses val="autoZero"/>
        <c:crossBetween val="between"/>
      </c:valAx>
      <c:spPr>
        <a:noFill/>
      </c:spPr>
    </c:plotArea>
    <c:plotVisOnly val="1"/>
    <c:dispBlanksAs val="gap"/>
  </c:chart>
  <c:spPr>
    <a:solidFill>
      <a:srgbClr val="FFFFFF"/>
    </a:solidFill>
    <a:ln w="9525">
      <a:solidFill>
        <a:srgbClr val="D9D9D9"/>
      </a:solidFill>
    </a:ln>
  </c:spPr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5</xdr:col>
      <xdr:colOff>0</xdr:colOff>
      <xdr:row>13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Trimestr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imestr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1828800" cy="90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Segmentador de datos (requiere Excel 2010 o posterior).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0</xdr:colOff>
      <xdr:row>8</xdr:row>
      <xdr:rowOff>0</xdr:rowOff>
    </xdr:from>
    <xdr:to>
      <xdr:col>9</xdr:col>
      <xdr:colOff>0</xdr:colOff>
      <xdr:row>13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Categoría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í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1828800" cy="90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Segmentador de datos (requiere Excel 2010 o posterior).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0</xdr:colOff>
      <xdr:row>8</xdr:row>
      <xdr:rowOff>0</xdr:rowOff>
    </xdr:from>
    <xdr:to>
      <xdr:col>17</xdr:col>
      <xdr:colOff>0</xdr:colOff>
      <xdr:row>13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Producto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1828800" cy="90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Segmentador de datos (requiere Excel 2010 o posterior).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14</xdr:row>
      <xdr:rowOff>0</xdr:rowOff>
    </xdr:from>
    <xdr:to>
      <xdr:col>9</xdr:col>
      <xdr:colOff>0</xdr:colOff>
      <xdr:row>33</xdr:row>
      <xdr:rowOff>0</xdr:rowOff>
    </xdr:to>
    <xdr:graphicFrame macro="">
      <xdr:nvGraphicFramePr>
        <xdr:cNvPr id="5" name="Ventas por m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14</xdr:row>
      <xdr:rowOff>0</xdr:rowOff>
    </xdr:from>
    <xdr:to>
      <xdr:col>17</xdr:col>
      <xdr:colOff>0</xdr:colOff>
      <xdr:row>33</xdr:row>
      <xdr:rowOff>0</xdr:rowOff>
    </xdr:to>
    <xdr:graphicFrame macro="">
      <xdr:nvGraphicFramePr>
        <xdr:cNvPr id="6" name="Margen vs meta por categorí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34</xdr:row>
      <xdr:rowOff>0</xdr:rowOff>
    </xdr:from>
    <xdr:to>
      <xdr:col>9</xdr:col>
      <xdr:colOff>0</xdr:colOff>
      <xdr:row>53</xdr:row>
      <xdr:rowOff>0</xdr:rowOff>
    </xdr:to>
    <xdr:graphicFrame macro="">
      <xdr:nvGraphicFramePr>
        <xdr:cNvPr id="7" name="Cascada de ventas a marge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Tamara Muñoz" refreshedDate="46296.8" createdVersion="6" refreshedVersion="6" minRefreshableVersion="3" recordCount="21999">
  <cacheSource type="worksheet">
    <worksheetSource name="tblVentas"/>
  </cacheSource>
  <cacheFields count="14">
    <cacheField name="Fecha" numFmtId="14">
      <sharedItems containsSemiMixedTypes="0" containsNonDate="0" containsDate="1" containsString="0" minDate="2026-01-01T00:00:00" maxDate="2026-12-31T00:00:00"/>
    </cacheField>
    <cacheField name="ID_Transaccion" numFmtId="0">
      <sharedItems count="21999">
        <s v="TX-100608"/>
        <s v="TX-101399"/>
        <s v="TX-101450"/>
        <s v="TX-101937"/>
        <s v="TX-102132"/>
        <s v="TX-102309"/>
        <s v="TX-102358"/>
        <s v="TX-102417"/>
        <s v="TX-102427"/>
        <s v="TX-102474"/>
        <s v="TX-102840"/>
        <s v="TX-102881"/>
        <s v="TX-103908"/>
        <s v="TX-104244"/>
        <s v="TX-104918"/>
        <s v="TX-105411"/>
        <s v="TX-105985"/>
        <s v="TX-107453"/>
        <s v="TX-108469"/>
        <s v="TX-108474"/>
        <s v="TX-109024"/>
        <s v="TX-109033"/>
        <s v="TX-109948"/>
        <s v="TX-110219"/>
        <s v="TX-110318"/>
        <s v="TX-110700"/>
        <s v="TX-110871"/>
        <s v="TX-111445"/>
        <s v="TX-111955"/>
        <s v="TX-111959"/>
        <s v="TX-112055"/>
        <s v="TX-112802"/>
        <s v="TX-113654"/>
        <s v="TX-114125"/>
        <s v="TX-114266"/>
        <s v="TX-114468"/>
        <s v="TX-115222"/>
        <s v="TX-115380"/>
        <s v="TX-117458"/>
        <s v="TX-118504"/>
        <s v="TX-118574"/>
        <s v="TX-119923"/>
        <s v="TX-120093"/>
        <s v="TX-120638"/>
        <s v="TX-120698"/>
        <s v="TX-120738"/>
        <s v="TX-121067"/>
        <s v="TX-121108"/>
        <s v="TX-121167"/>
        <s v="TX-121489"/>
        <s v="TX-121662"/>
        <s v="TX-121811"/>
        <s v="TX-100203"/>
        <s v="TX-100631"/>
        <s v="TX-101436"/>
        <s v="TX-102051"/>
        <s v="TX-102505"/>
        <s v="TX-102586"/>
        <s v="TX-102916"/>
        <s v="TX-103916"/>
        <s v="TX-104153"/>
        <s v="TX-104241"/>
        <s v="TX-104291"/>
        <s v="TX-104319"/>
        <s v="TX-104871"/>
        <s v="TX-104975"/>
        <s v="TX-105170"/>
        <s v="TX-105395"/>
        <s v="TX-105672"/>
        <s v="TX-106682"/>
        <s v="TX-106688"/>
        <s v="TX-107870"/>
        <s v="TX-108108"/>
        <s v="TX-108118"/>
        <s v="TX-108381"/>
        <s v="TX-109037"/>
        <s v="TX-109223"/>
        <s v="TX-109355"/>
        <s v="TX-109362"/>
        <s v="TX-109593"/>
        <s v="TX-109935"/>
        <s v="TX-110120"/>
        <s v="TX-110155"/>
        <s v="TX-110414"/>
        <s v="TX-110812"/>
        <s v="TX-110828"/>
        <s v="TX-111110"/>
        <s v="TX-111245"/>
        <s v="TX-111734"/>
        <s v="TX-111740"/>
        <s v="TX-112278"/>
        <s v="TX-112698"/>
        <s v="TX-113256"/>
        <s v="TX-113266"/>
        <s v="TX-113548"/>
        <s v="TX-114019"/>
        <s v="TX-114110"/>
        <s v="TX-114134"/>
        <s v="TX-114277"/>
        <s v="TX-114497"/>
        <s v="TX-114904"/>
        <s v="TX-115203"/>
        <s v="TX-115985"/>
        <s v="TX-116300"/>
        <s v="TX-116699"/>
        <s v="TX-116735"/>
        <s v="TX-116749"/>
        <s v="TX-117320"/>
        <s v="TX-118281"/>
        <s v="TX-118629"/>
        <s v="TX-119082"/>
        <s v="TX-119222"/>
        <s v="TX-119328"/>
        <s v="TX-119613"/>
        <s v="TX-120284"/>
        <s v="TX-120454"/>
        <s v="TX-120755"/>
        <s v="TX-121298"/>
        <s v="TX-121363"/>
        <s v="TX-121460"/>
        <s v="TX-121655"/>
        <s v="TX-100147"/>
        <s v="TX-100698"/>
        <s v="TX-101130"/>
        <s v="TX-102263"/>
        <s v="TX-102299"/>
        <s v="TX-102373"/>
        <s v="TX-102385"/>
        <s v="TX-102765"/>
        <s v="TX-103147"/>
        <s v="TX-103624"/>
        <s v="TX-103757"/>
        <s v="TX-104110"/>
        <s v="TX-104125"/>
        <s v="TX-104640"/>
        <s v="TX-104869"/>
        <s v="TX-105141"/>
        <s v="TX-105196"/>
        <s v="TX-105661"/>
        <s v="TX-105704"/>
        <s v="TX-106964"/>
        <s v="TX-107313"/>
        <s v="TX-107378"/>
        <s v="TX-107430"/>
        <s v="TX-108030"/>
        <s v="TX-108075"/>
        <s v="TX-108892"/>
        <s v="TX-109092"/>
        <s v="TX-110006"/>
        <s v="TX-110142"/>
        <s v="TX-110167"/>
        <s v="TX-110469"/>
        <s v="TX-110481"/>
        <s v="TX-110723"/>
        <s v="TX-110878"/>
        <s v="TX-110911"/>
        <s v="TX-111208"/>
        <s v="TX-111231"/>
        <s v="TX-111621"/>
        <s v="TX-112409"/>
        <s v="TX-112458"/>
        <s v="TX-112854"/>
        <s v="TX-112891"/>
        <s v="TX-113121"/>
        <s v="TX-113157"/>
        <s v="TX-114893"/>
        <s v="TX-115236"/>
        <s v="TX-115346"/>
        <s v="TX-115404"/>
        <s v="TX-115512"/>
        <s v="TX-115586"/>
        <s v="TX-115607"/>
        <s v="TX-115973"/>
        <s v="TX-116181"/>
        <s v="TX-116197"/>
        <s v="TX-117328"/>
        <s v="TX-117499"/>
        <s v="TX-117879"/>
        <s v="TX-117968"/>
        <s v="TX-118658"/>
        <s v="TX-118841"/>
        <s v="TX-119471"/>
        <s v="TX-119607"/>
        <s v="TX-119932"/>
        <s v="TX-119981"/>
        <s v="TX-119986"/>
        <s v="TX-120151"/>
        <s v="TX-120733"/>
        <s v="TX-120821"/>
        <s v="TX-120835"/>
        <s v="TX-121499"/>
        <s v="TX-121561"/>
        <s v="TX-121648"/>
        <s v="TX-121653"/>
        <s v="TX-121936"/>
        <s v="TX-100842"/>
        <s v="TX-100891"/>
        <s v="TX-101348"/>
        <s v="TX-101735"/>
        <s v="TX-102297"/>
        <s v="TX-102464"/>
        <s v="TX-102489"/>
        <s v="TX-102886"/>
        <s v="TX-103235"/>
        <s v="TX-103577"/>
        <s v="TX-103583"/>
        <s v="TX-105631"/>
        <s v="TX-105706"/>
        <s v="TX-106220"/>
        <s v="TX-106319"/>
        <s v="TX-106413"/>
        <s v="TX-106711"/>
        <s v="TX-106746"/>
        <s v="TX-106751"/>
        <s v="TX-106762"/>
        <s v="TX-106856"/>
        <s v="TX-106890"/>
        <s v="TX-106928"/>
        <s v="TX-107334"/>
        <s v="TX-108062"/>
        <s v="TX-108249"/>
        <s v="TX-108981"/>
        <s v="TX-109547"/>
        <s v="TX-109989"/>
        <s v="TX-110150"/>
        <s v="TX-110332"/>
        <s v="TX-110335"/>
        <s v="TX-110782"/>
        <s v="TX-111386"/>
        <s v="TX-113397"/>
        <s v="TX-113713"/>
        <s v="TX-114147"/>
        <s v="TX-114169"/>
        <s v="TX-114408"/>
        <s v="TX-114520"/>
        <s v="TX-114934"/>
        <s v="TX-115021"/>
        <s v="TX-115310"/>
        <s v="TX-115437"/>
        <s v="TX-115507"/>
        <s v="TX-116196"/>
        <s v="TX-116419"/>
        <s v="TX-116495"/>
        <s v="TX-116969"/>
        <s v="TX-117029"/>
        <s v="TX-117122"/>
        <s v="TX-117515"/>
        <s v="TX-117637"/>
        <s v="TX-118221"/>
        <s v="TX-119165"/>
        <s v="TX-119765"/>
        <s v="TX-121802"/>
        <s v="TX-121838"/>
        <s v="TX-100029"/>
        <s v="TX-100273"/>
        <s v="TX-100444"/>
        <s v="TX-100464"/>
        <s v="TX-100573"/>
        <s v="TX-100886"/>
        <s v="TX-101211"/>
        <s v="TX-101792"/>
        <s v="TX-101845"/>
        <s v="TX-101986"/>
        <s v="TX-102097"/>
        <s v="TX-102116"/>
        <s v="TX-102593"/>
        <s v="TX-103289"/>
        <s v="TX-103799"/>
        <s v="TX-103951"/>
        <s v="TX-104009"/>
        <s v="TX-104238"/>
        <s v="TX-104906"/>
        <s v="TX-105711"/>
        <s v="TX-106410"/>
        <s v="TX-106742"/>
        <s v="TX-106995"/>
        <s v="TX-107038"/>
        <s v="TX-107495"/>
        <s v="TX-107884"/>
        <s v="TX-108154"/>
        <s v="TX-108573"/>
        <s v="TX-108585"/>
        <s v="TX-108867"/>
        <s v="TX-109040"/>
        <s v="TX-109184"/>
        <s v="TX-109573"/>
        <s v="TX-109758"/>
        <s v="TX-109892"/>
        <s v="TX-110466"/>
        <s v="TX-111184"/>
        <s v="TX-111714"/>
        <s v="TX-112104"/>
        <s v="TX-112173"/>
        <s v="TX-112287"/>
        <s v="TX-112330"/>
        <s v="TX-112366"/>
        <s v="TX-112410"/>
        <s v="TX-114115"/>
        <s v="TX-114718"/>
        <s v="TX-115549"/>
        <s v="TX-116694"/>
        <s v="TX-117237"/>
        <s v="TX-117248"/>
        <s v="TX-117304"/>
        <s v="TX-117345"/>
        <s v="TX-117471"/>
        <s v="TX-117762"/>
        <s v="TX-118070"/>
        <s v="TX-118151"/>
        <s v="TX-118563"/>
        <s v="TX-118693"/>
        <s v="TX-118755"/>
        <s v="TX-119029"/>
        <s v="TX-119060"/>
        <s v="TX-119103"/>
        <s v="TX-119893"/>
        <s v="TX-120633"/>
        <s v="TX-121074"/>
        <s v="TX-121280"/>
        <s v="TX-121500"/>
        <s v="TX-121546"/>
        <s v="TX-100784"/>
        <s v="TX-100995"/>
        <s v="TX-102519"/>
        <s v="TX-102679"/>
        <s v="TX-103119"/>
        <s v="TX-103136"/>
        <s v="TX-103407"/>
        <s v="TX-103870"/>
        <s v="TX-104609"/>
        <s v="TX-105899"/>
        <s v="TX-106206"/>
        <s v="TX-106460"/>
        <s v="TX-106510"/>
        <s v="TX-106872"/>
        <s v="TX-106939"/>
        <s v="TX-107180"/>
        <s v="TX-107620"/>
        <s v="TX-107652"/>
        <s v="TX-108723"/>
        <s v="TX-109428"/>
        <s v="TX-109486"/>
        <s v="TX-110487"/>
        <s v="TX-110529"/>
        <s v="TX-110531"/>
        <s v="TX-110905"/>
        <s v="TX-110953"/>
        <s v="TX-111262"/>
        <s v="TX-111451"/>
        <s v="TX-111888"/>
        <s v="TX-112933"/>
        <s v="TX-113119"/>
        <s v="TX-113862"/>
        <s v="TX-113867"/>
        <s v="TX-114270"/>
        <s v="TX-114688"/>
        <s v="TX-114970"/>
        <s v="TX-115468"/>
        <s v="TX-115653"/>
        <s v="TX-116483"/>
        <s v="TX-117176"/>
        <s v="TX-117636"/>
        <s v="TX-117848"/>
        <s v="TX-118856"/>
        <s v="TX-118954"/>
        <s v="TX-118969"/>
        <s v="TX-119087"/>
        <s v="TX-119775"/>
        <s v="TX-119855"/>
        <s v="TX-120133"/>
        <s v="TX-120196"/>
        <s v="TX-120261"/>
        <s v="TX-121054"/>
        <s v="TX-100825"/>
        <s v="TX-100835"/>
        <s v="TX-100925"/>
        <s v="TX-101141"/>
        <s v="TX-102002"/>
        <s v="TX-102763"/>
        <s v="TX-102989"/>
        <s v="TX-104034"/>
        <s v="TX-104251"/>
        <s v="TX-105186"/>
        <s v="TX-105355"/>
        <s v="TX-106141"/>
        <s v="TX-106579"/>
        <s v="TX-106669"/>
        <s v="TX-107020"/>
        <s v="TX-107171"/>
        <s v="TX-107235"/>
        <s v="TX-107972"/>
        <s v="TX-108190"/>
        <s v="TX-108963"/>
        <s v="TX-109467"/>
        <s v="TX-110008"/>
        <s v="TX-110108"/>
        <s v="TX-110588"/>
        <s v="TX-111005"/>
        <s v="TX-111388"/>
        <s v="TX-111708"/>
        <s v="TX-112261"/>
        <s v="TX-112386"/>
        <s v="TX-112442"/>
        <s v="TX-112558"/>
        <s v="TX-113126"/>
        <s v="TX-113171"/>
        <s v="TX-113381"/>
        <s v="TX-114192"/>
        <s v="TX-114890"/>
        <s v="TX-115376"/>
        <s v="TX-115379"/>
        <s v="TX-115780"/>
        <s v="TX-115797"/>
        <s v="TX-116100"/>
        <s v="TX-116234"/>
        <s v="TX-116552"/>
        <s v="TX-116596"/>
        <s v="TX-116859"/>
        <s v="TX-117044"/>
        <s v="TX-117288"/>
        <s v="TX-117467"/>
        <s v="TX-118036"/>
        <s v="TX-118107"/>
        <s v="TX-118163"/>
        <s v="TX-118183"/>
        <s v="TX-118437"/>
        <s v="TX-119110"/>
        <s v="TX-119161"/>
        <s v="TX-119428"/>
        <s v="TX-119823"/>
        <s v="TX-120442"/>
        <s v="TX-120640"/>
        <s v="TX-121286"/>
        <s v="TX-121466"/>
        <s v="TX-121983"/>
        <s v="TX-100108"/>
        <s v="TX-101611"/>
        <s v="TX-101996"/>
        <s v="TX-102163"/>
        <s v="TX-102900"/>
        <s v="TX-102913"/>
        <s v="TX-102960"/>
        <s v="TX-103176"/>
        <s v="TX-103649"/>
        <s v="TX-103709"/>
        <s v="TX-104075"/>
        <s v="TX-104135"/>
        <s v="TX-104960"/>
        <s v="TX-105478"/>
        <s v="TX-106402"/>
        <s v="TX-107204"/>
        <s v="TX-107306"/>
        <s v="TX-107445"/>
        <s v="TX-107625"/>
        <s v="TX-107815"/>
        <s v="TX-108084"/>
        <s v="TX-108618"/>
        <s v="TX-108931"/>
        <s v="TX-109150"/>
        <s v="TX-109234"/>
        <s v="TX-111007"/>
        <s v="TX-111239"/>
        <s v="TX-111487"/>
        <s v="TX-111675"/>
        <s v="TX-112288"/>
        <s v="TX-112306"/>
        <s v="TX-112445"/>
        <s v="TX-113364"/>
        <s v="TX-113389"/>
        <s v="TX-113690"/>
        <s v="TX-114535"/>
        <s v="TX-115225"/>
        <s v="TX-115431"/>
        <s v="TX-115617"/>
        <s v="TX-115752"/>
        <s v="TX-116108"/>
        <s v="TX-116441"/>
        <s v="TX-116869"/>
        <s v="TX-117094"/>
        <s v="TX-117128"/>
        <s v="TX-117389"/>
        <s v="TX-117588"/>
        <s v="TX-117649"/>
        <s v="TX-117931"/>
        <s v="TX-118071"/>
        <s v="TX-118181"/>
        <s v="TX-118432"/>
        <s v="TX-118814"/>
        <s v="TX-118835"/>
        <s v="TX-119034"/>
        <s v="TX-119240"/>
        <s v="TX-119435"/>
        <s v="TX-119546"/>
        <s v="TX-119568"/>
        <s v="TX-121373"/>
        <s v="TX-100208"/>
        <s v="TX-101446"/>
        <s v="TX-101674"/>
        <s v="TX-101968"/>
        <s v="TX-102038"/>
        <s v="TX-102302"/>
        <s v="TX-102709"/>
        <s v="TX-103158"/>
        <s v="TX-103578"/>
        <s v="TX-103623"/>
        <s v="TX-103712"/>
        <s v="TX-103849"/>
        <s v="TX-104252"/>
        <s v="TX-104638"/>
        <s v="TX-105157"/>
        <s v="TX-105926"/>
        <s v="TX-106146"/>
        <s v="TX-106390"/>
        <s v="TX-106537"/>
        <s v="TX-107103"/>
        <s v="TX-107207"/>
        <s v="TX-107280"/>
        <s v="TX-107572"/>
        <s v="TX-108004"/>
        <s v="TX-108439"/>
        <s v="TX-108479"/>
        <s v="TX-108695"/>
        <s v="TX-109107"/>
        <s v="TX-109192"/>
        <s v="TX-109624"/>
        <s v="TX-109829"/>
        <s v="TX-110036"/>
        <s v="TX-110891"/>
        <s v="TX-110927"/>
        <s v="TX-111030"/>
        <s v="TX-111339"/>
        <s v="TX-111443"/>
        <s v="TX-111808"/>
        <s v="TX-112381"/>
        <s v="TX-112704"/>
        <s v="TX-112876"/>
        <s v="TX-112990"/>
        <s v="TX-113303"/>
        <s v="TX-113541"/>
        <s v="TX-113739"/>
        <s v="TX-113815"/>
        <s v="TX-113894"/>
        <s v="TX-114116"/>
        <s v="TX-114702"/>
        <s v="TX-115063"/>
        <s v="TX-115514"/>
        <s v="TX-116082"/>
        <s v="TX-117241"/>
        <s v="TX-117534"/>
        <s v="TX-117633"/>
        <s v="TX-117684"/>
        <s v="TX-117959"/>
        <s v="TX-118296"/>
        <s v="TX-118617"/>
        <s v="TX-119460"/>
        <s v="TX-120645"/>
        <s v="TX-120702"/>
        <s v="TX-121078"/>
        <s v="TX-121883"/>
        <s v="TX-100408"/>
        <s v="TX-100501"/>
        <s v="TX-100666"/>
        <s v="TX-100816"/>
        <s v="TX-104016"/>
        <s v="TX-104078"/>
        <s v="TX-104104"/>
        <s v="TX-104415"/>
        <s v="TX-104506"/>
        <s v="TX-105026"/>
        <s v="TX-105306"/>
        <s v="TX-105585"/>
        <s v="TX-105628"/>
        <s v="TX-105790"/>
        <s v="TX-105843"/>
        <s v="TX-106291"/>
        <s v="TX-106612"/>
        <s v="TX-106698"/>
        <s v="TX-106716"/>
        <s v="TX-107634"/>
        <s v="TX-107743"/>
        <s v="TX-107780"/>
        <s v="TX-107988"/>
        <s v="TX-109206"/>
        <s v="TX-109208"/>
        <s v="TX-109476"/>
        <s v="TX-110492"/>
        <s v="TX-111048"/>
        <s v="TX-111432"/>
        <s v="TX-111485"/>
        <s v="TX-111619"/>
        <s v="TX-111957"/>
        <s v="TX-113153"/>
        <s v="TX-113246"/>
        <s v="TX-113744"/>
        <s v="TX-113938"/>
        <s v="TX-113985"/>
        <s v="TX-114165"/>
        <s v="TX-114743"/>
        <s v="TX-114746"/>
        <s v="TX-115148"/>
        <s v="TX-115321"/>
        <s v="TX-116376"/>
        <s v="TX-116521"/>
        <s v="TX-116536"/>
        <s v="TX-116739"/>
        <s v="TX-116796"/>
        <s v="TX-116962"/>
        <s v="TX-117877"/>
        <s v="TX-118903"/>
        <s v="TX-118955"/>
        <s v="TX-119511"/>
        <s v="TX-119574"/>
        <s v="TX-119813"/>
        <s v="TX-119960"/>
        <s v="TX-120103"/>
        <s v="TX-120123"/>
        <s v="TX-120227"/>
        <s v="TX-120342"/>
        <s v="TX-120394"/>
        <s v="TX-120456"/>
        <s v="TX-120482"/>
        <s v="TX-120741"/>
        <s v="TX-100075"/>
        <s v="TX-100671"/>
        <s v="TX-101115"/>
        <s v="TX-101149"/>
        <s v="TX-101491"/>
        <s v="TX-101951"/>
        <s v="TX-102168"/>
        <s v="TX-102622"/>
        <s v="TX-102792"/>
        <s v="TX-103040"/>
        <s v="TX-103713"/>
        <s v="TX-104140"/>
        <s v="TX-104457"/>
        <s v="TX-105437"/>
        <s v="TX-105646"/>
        <s v="TX-105700"/>
        <s v="TX-106857"/>
        <s v="TX-107119"/>
        <s v="TX-107212"/>
        <s v="TX-107230"/>
        <s v="TX-107965"/>
        <s v="TX-108348"/>
        <s v="TX-108559"/>
        <s v="TX-108980"/>
        <s v="TX-109678"/>
        <s v="TX-109735"/>
        <s v="TX-110379"/>
        <s v="TX-110508"/>
        <s v="TX-110754"/>
        <s v="TX-110769"/>
        <s v="TX-111360"/>
        <s v="TX-111872"/>
        <s v="TX-112301"/>
        <s v="TX-112379"/>
        <s v="TX-112397"/>
        <s v="TX-112565"/>
        <s v="TX-112726"/>
        <s v="TX-112757"/>
        <s v="TX-112980"/>
        <s v="TX-113275"/>
        <s v="TX-113766"/>
        <s v="TX-114170"/>
        <s v="TX-114421"/>
        <s v="TX-116340"/>
        <s v="TX-116348"/>
        <s v="TX-116754"/>
        <s v="TX-118396"/>
        <s v="TX-118417"/>
        <s v="TX-118517"/>
        <s v="TX-119055"/>
        <s v="TX-120505"/>
        <s v="TX-120722"/>
        <s v="TX-120735"/>
        <s v="TX-121129"/>
        <s v="TX-121330"/>
        <s v="TX-121439"/>
        <s v="TX-121699"/>
        <s v="TX-121825"/>
        <s v="TX-100914"/>
        <s v="TX-101185"/>
        <s v="TX-101227"/>
        <s v="TX-101288"/>
        <s v="TX-101959"/>
        <s v="TX-102181"/>
        <s v="TX-102412"/>
        <s v="TX-102574"/>
        <s v="TX-102683"/>
        <s v="TX-103579"/>
        <s v="TX-103638"/>
        <s v="TX-104171"/>
        <s v="TX-104198"/>
        <s v="TX-104429"/>
        <s v="TX-104485"/>
        <s v="TX-104949"/>
        <s v="TX-105236"/>
        <s v="TX-105440"/>
        <s v="TX-105580"/>
        <s v="TX-105779"/>
        <s v="TX-105930"/>
        <s v="TX-106184"/>
        <s v="TX-106335"/>
        <s v="TX-106496"/>
        <s v="TX-106530"/>
        <s v="TX-106690"/>
        <s v="TX-106955"/>
        <s v="TX-107420"/>
        <s v="TX-107471"/>
        <s v="TX-108302"/>
        <s v="TX-108606"/>
        <s v="TX-108707"/>
        <s v="TX-109906"/>
        <s v="TX-110088"/>
        <s v="TX-110683"/>
        <s v="TX-110735"/>
        <s v="TX-110886"/>
        <s v="TX-111133"/>
        <s v="TX-111542"/>
        <s v="TX-111690"/>
        <s v="TX-111795"/>
        <s v="TX-111833"/>
        <s v="TX-112070"/>
        <s v="TX-112356"/>
        <s v="TX-112362"/>
        <s v="TX-112428"/>
        <s v="TX-112476"/>
        <s v="TX-112491"/>
        <s v="TX-113006"/>
        <s v="TX-113257"/>
        <s v="TX-113260"/>
        <s v="TX-113913"/>
        <s v="TX-113983"/>
        <s v="TX-114092"/>
        <s v="TX-114334"/>
        <s v="TX-114780"/>
        <s v="TX-115001"/>
        <s v="TX-115187"/>
        <s v="TX-115991"/>
        <s v="TX-116280"/>
        <s v="TX-116288"/>
        <s v="TX-116719"/>
        <s v="TX-117387"/>
        <s v="TX-117703"/>
        <s v="TX-117988"/>
        <s v="TX-118539"/>
        <s v="TX-118646"/>
        <s v="TX-119277"/>
        <s v="TX-119288"/>
        <s v="TX-119551"/>
        <s v="TX-119907"/>
        <s v="TX-120086"/>
        <s v="TX-120141"/>
        <s v="TX-120172"/>
        <s v="TX-120364"/>
        <s v="TX-120674"/>
        <s v="TX-120678"/>
        <s v="TX-120767"/>
        <s v="TX-120768"/>
        <s v="TX-120867"/>
        <s v="TX-120926"/>
        <s v="TX-121249"/>
        <s v="TX-100772"/>
        <s v="TX-100828"/>
        <s v="TX-101544"/>
        <s v="TX-102040"/>
        <s v="TX-102124"/>
        <s v="TX-102531"/>
        <s v="TX-102891"/>
        <s v="TX-103822"/>
        <s v="TX-104279"/>
        <s v="TX-104324"/>
        <s v="TX-104928"/>
        <s v="TX-105208"/>
        <s v="TX-106553"/>
        <s v="TX-106657"/>
        <s v="TX-107095"/>
        <s v="TX-107108"/>
        <s v="TX-107359"/>
        <s v="TX-107738"/>
        <s v="TX-107912"/>
        <s v="TX-108320"/>
        <s v="TX-108593"/>
        <s v="TX-109173"/>
        <s v="TX-109420"/>
        <s v="TX-110596"/>
        <s v="TX-110637"/>
        <s v="TX-111065"/>
        <s v="TX-111579"/>
        <s v="TX-111926"/>
        <s v="TX-112160"/>
        <s v="TX-112214"/>
        <s v="TX-112276"/>
        <s v="TX-113027"/>
        <s v="TX-113123"/>
        <s v="TX-113723"/>
        <s v="TX-113877"/>
        <s v="TX-113928"/>
        <s v="TX-114039"/>
        <s v="TX-114193"/>
        <s v="TX-114761"/>
        <s v="TX-115052"/>
        <s v="TX-115111"/>
        <s v="TX-115278"/>
        <s v="TX-115524"/>
        <s v="TX-115949"/>
        <s v="TX-116354"/>
        <s v="TX-116516"/>
        <s v="TX-116778"/>
        <s v="TX-117238"/>
        <s v="TX-117329"/>
        <s v="TX-117445"/>
        <s v="TX-117600"/>
        <s v="TX-117773"/>
        <s v="TX-118175"/>
        <s v="TX-118349"/>
        <s v="TX-118509"/>
        <s v="TX-118525"/>
        <s v="TX-118991"/>
        <s v="TX-119539"/>
        <s v="TX-119552"/>
        <s v="TX-119709"/>
        <s v="TX-119715"/>
        <s v="TX-119724"/>
        <s v="TX-120484"/>
        <s v="TX-120905"/>
        <s v="TX-121024"/>
        <s v="TX-121565"/>
        <s v="TX-121752"/>
        <s v="TX-121904"/>
        <s v="TX-100161"/>
        <s v="TX-100940"/>
        <s v="TX-101245"/>
        <s v="TX-101703"/>
        <s v="TX-103378"/>
        <s v="TX-103486"/>
        <s v="TX-103889"/>
        <s v="TX-104860"/>
        <s v="TX-105420"/>
        <s v="TX-105777"/>
        <s v="TX-107112"/>
        <s v="TX-107402"/>
        <s v="TX-107719"/>
        <s v="TX-107879"/>
        <s v="TX-108166"/>
        <s v="TX-108446"/>
        <s v="TX-108813"/>
        <s v="TX-108819"/>
        <s v="TX-109056"/>
        <s v="TX-109786"/>
        <s v="TX-110004"/>
        <s v="TX-110528"/>
        <s v="TX-110562"/>
        <s v="TX-110746"/>
        <s v="TX-111679"/>
        <s v="TX-111703"/>
        <s v="TX-111802"/>
        <s v="TX-112060"/>
        <s v="TX-112225"/>
        <s v="TX-113280"/>
        <s v="TX-113306"/>
        <s v="TX-113512"/>
        <s v="TX-113556"/>
        <s v="TX-113591"/>
        <s v="TX-113993"/>
        <s v="TX-114846"/>
        <s v="TX-115027"/>
        <s v="TX-115569"/>
        <s v="TX-115600"/>
        <s v="TX-115847"/>
        <s v="TX-115935"/>
        <s v="TX-116302"/>
        <s v="TX-117302"/>
        <s v="TX-118499"/>
        <s v="TX-118649"/>
        <s v="TX-118677"/>
        <s v="TX-120143"/>
        <s v="TX-120889"/>
        <s v="TX-121220"/>
        <s v="TX-121413"/>
        <s v="TX-100437"/>
        <s v="TX-102370"/>
        <s v="TX-102608"/>
        <s v="TX-103219"/>
        <s v="TX-103427"/>
        <s v="TX-103622"/>
        <s v="TX-103696"/>
        <s v="TX-104217"/>
        <s v="TX-104702"/>
        <s v="TX-104840"/>
        <s v="TX-105018"/>
        <s v="TX-105298"/>
        <s v="TX-105323"/>
        <s v="TX-105811"/>
        <s v="TX-105962"/>
        <s v="TX-106331"/>
        <s v="TX-106771"/>
        <s v="TX-107026"/>
        <s v="TX-108168"/>
        <s v="TX-108223"/>
        <s v="TX-108759"/>
        <s v="TX-109197"/>
        <s v="TX-109364"/>
        <s v="TX-109975"/>
        <s v="TX-110084"/>
        <s v="TX-110329"/>
        <s v="TX-110752"/>
        <s v="TX-110895"/>
        <s v="TX-111482"/>
        <s v="TX-111590"/>
        <s v="TX-111661"/>
        <s v="TX-111813"/>
        <s v="TX-112759"/>
        <s v="TX-112785"/>
        <s v="TX-113071"/>
        <s v="TX-113414"/>
        <s v="TX-113503"/>
        <s v="TX-113570"/>
        <s v="TX-113703"/>
        <s v="TX-114423"/>
        <s v="TX-115411"/>
        <s v="TX-116418"/>
        <s v="TX-116661"/>
        <s v="TX-116708"/>
        <s v="TX-116872"/>
        <s v="TX-117037"/>
        <s v="TX-119536"/>
        <s v="TX-119730"/>
        <s v="TX-119980"/>
        <s v="TX-120185"/>
        <s v="TX-120197"/>
        <s v="TX-120756"/>
        <s v="TX-121126"/>
        <s v="TX-121282"/>
        <s v="TX-100298"/>
        <s v="TX-100305"/>
        <s v="TX-100547"/>
        <s v="TX-100556"/>
        <s v="TX-100785"/>
        <s v="TX-101586"/>
        <s v="TX-101757"/>
        <s v="TX-103060"/>
        <s v="TX-103185"/>
        <s v="TX-103564"/>
        <s v="TX-103866"/>
        <s v="TX-104518"/>
        <s v="TX-104995"/>
        <s v="TX-104999"/>
        <s v="TX-105655"/>
        <s v="TX-105736"/>
        <s v="TX-106628"/>
        <s v="TX-106680"/>
        <s v="TX-107209"/>
        <s v="TX-107347"/>
        <s v="TX-107405"/>
        <s v="TX-107452"/>
        <s v="TX-107487"/>
        <s v="TX-107708"/>
        <s v="TX-107733"/>
        <s v="TX-107899"/>
        <s v="TX-108371"/>
        <s v="TX-108620"/>
        <s v="TX-108748"/>
        <s v="TX-109126"/>
        <s v="TX-109301"/>
        <s v="TX-110040"/>
        <s v="TX-110253"/>
        <s v="TX-110707"/>
        <s v="TX-110767"/>
        <s v="TX-110824"/>
        <s v="TX-112223"/>
        <s v="TX-112283"/>
        <s v="TX-112284"/>
        <s v="TX-113118"/>
        <s v="TX-113621"/>
        <s v="TX-113875"/>
        <s v="TX-113968"/>
        <s v="TX-114000"/>
        <s v="TX-114447"/>
        <s v="TX-114616"/>
        <s v="TX-114830"/>
        <s v="TX-115119"/>
        <s v="TX-115585"/>
        <s v="TX-115830"/>
        <s v="TX-116179"/>
        <s v="TX-116378"/>
        <s v="TX-116724"/>
        <s v="TX-116863"/>
        <s v="TX-116935"/>
        <s v="TX-117353"/>
        <s v="TX-117362"/>
        <s v="TX-117604"/>
        <s v="TX-118018"/>
        <s v="TX-118053"/>
        <s v="TX-118159"/>
        <s v="TX-118379"/>
        <s v="TX-118527"/>
        <s v="TX-118919"/>
        <s v="TX-119470"/>
        <s v="TX-119663"/>
        <s v="TX-120504"/>
        <s v="TX-120528"/>
        <s v="TX-120824"/>
        <s v="TX-120986"/>
        <s v="TX-121875"/>
        <s v="TX-100257"/>
        <s v="TX-100314"/>
        <s v="TX-100567"/>
        <s v="TX-100641"/>
        <s v="TX-100853"/>
        <s v="TX-101650"/>
        <s v="TX-102221"/>
        <s v="TX-102350"/>
        <s v="TX-102539"/>
        <s v="TX-102651"/>
        <s v="TX-103779"/>
        <s v="TX-103804"/>
        <s v="TX-103808"/>
        <s v="TX-104160"/>
        <s v="TX-104182"/>
        <s v="TX-104832"/>
        <s v="TX-104939"/>
        <s v="TX-105667"/>
        <s v="TX-105714"/>
        <s v="TX-106217"/>
        <s v="TX-106301"/>
        <s v="TX-106417"/>
        <s v="TX-106652"/>
        <s v="TX-107215"/>
        <s v="TX-108248"/>
        <s v="TX-108722"/>
        <s v="TX-108824"/>
        <s v="TX-109012"/>
        <s v="TX-109122"/>
        <s v="TX-109410"/>
        <s v="TX-109518"/>
        <s v="TX-109799"/>
        <s v="TX-110064"/>
        <s v="TX-110617"/>
        <s v="TX-110670"/>
        <s v="TX-110950"/>
        <s v="TX-111373"/>
        <s v="TX-111394"/>
        <s v="TX-112185"/>
        <s v="TX-113633"/>
        <s v="TX-114218"/>
        <s v="TX-114228"/>
        <s v="TX-114365"/>
        <s v="TX-114694"/>
        <s v="TX-114778"/>
        <s v="TX-114842"/>
        <s v="TX-115799"/>
        <s v="TX-116239"/>
        <s v="TX-116915"/>
        <s v="TX-116922"/>
        <s v="TX-117091"/>
        <s v="TX-117112"/>
        <s v="TX-117223"/>
        <s v="TX-117376"/>
        <s v="TX-117513"/>
        <s v="TX-118056"/>
        <s v="TX-118129"/>
        <s v="TX-118670"/>
        <s v="TX-119117"/>
        <s v="TX-119194"/>
        <s v="TX-119265"/>
        <s v="TX-119649"/>
        <s v="TX-119931"/>
        <s v="TX-120056"/>
        <s v="TX-120177"/>
        <s v="TX-120549"/>
        <s v="TX-120695"/>
        <s v="TX-120740"/>
        <s v="TX-120966"/>
        <s v="TX-121200"/>
        <s v="TX-121690"/>
        <s v="TX-121930"/>
        <s v="TX-100318"/>
        <s v="TX-100467"/>
        <s v="TX-100621"/>
        <s v="TX-100869"/>
        <s v="TX-100993"/>
        <s v="TX-101841"/>
        <s v="TX-101885"/>
        <s v="TX-102649"/>
        <s v="TX-102707"/>
        <s v="TX-103801"/>
        <s v="TX-103917"/>
        <s v="TX-104077"/>
        <s v="TX-104339"/>
        <s v="TX-104542"/>
        <s v="TX-104713"/>
        <s v="TX-104761"/>
        <s v="TX-104772"/>
        <s v="TX-104900"/>
        <s v="TX-105103"/>
        <s v="TX-105663"/>
        <s v="TX-105719"/>
        <s v="TX-106495"/>
        <s v="TX-106516"/>
        <s v="TX-106589"/>
        <s v="TX-106817"/>
        <s v="TX-106849"/>
        <s v="TX-106917"/>
        <s v="TX-108258"/>
        <s v="TX-108557"/>
        <s v="TX-108792"/>
        <s v="TX-109274"/>
        <s v="TX-109577"/>
        <s v="TX-110011"/>
        <s v="TX-110211"/>
        <s v="TX-110438"/>
        <s v="TX-110908"/>
        <s v="TX-110962"/>
        <s v="TX-111241"/>
        <s v="TX-111456"/>
        <s v="TX-111719"/>
        <s v="TX-111854"/>
        <s v="TX-112249"/>
        <s v="TX-113514"/>
        <s v="TX-113687"/>
        <s v="TX-114829"/>
        <s v="TX-115304"/>
        <s v="TX-115918"/>
        <s v="TX-116332"/>
        <s v="TX-116380"/>
        <s v="TX-116444"/>
        <s v="TX-116723"/>
        <s v="TX-116947"/>
        <s v="TX-117059"/>
        <s v="TX-117132"/>
        <s v="TX-117199"/>
        <s v="TX-117585"/>
        <s v="TX-117663"/>
        <s v="TX-119084"/>
        <s v="TX-119455"/>
        <s v="TX-119611"/>
        <s v="TX-120122"/>
        <s v="TX-120462"/>
        <s v="TX-121357"/>
        <s v="TX-121397"/>
        <s v="TX-121438"/>
        <s v="TX-121520"/>
        <s v="TX-121809"/>
        <s v="TX-100287"/>
        <s v="TX-100731"/>
        <s v="TX-101059"/>
        <s v="TX-101200"/>
        <s v="TX-102234"/>
        <s v="TX-102514"/>
        <s v="TX-102850"/>
        <s v="TX-102873"/>
        <s v="TX-102878"/>
        <s v="TX-102964"/>
        <s v="TX-103284"/>
        <s v="TX-103302"/>
        <s v="TX-103328"/>
        <s v="TX-103879"/>
        <s v="TX-104304"/>
        <s v="TX-105695"/>
        <s v="TX-106249"/>
        <s v="TX-107041"/>
        <s v="TX-107766"/>
        <s v="TX-108851"/>
        <s v="TX-109023"/>
        <s v="TX-109069"/>
        <s v="TX-109920"/>
        <s v="TX-109994"/>
        <s v="TX-110367"/>
        <s v="TX-110413"/>
        <s v="TX-110520"/>
        <s v="TX-110565"/>
        <s v="TX-110931"/>
        <s v="TX-111150"/>
        <s v="TX-111449"/>
        <s v="TX-111909"/>
        <s v="TX-112050"/>
        <s v="TX-112415"/>
        <s v="TX-112766"/>
        <s v="TX-113031"/>
        <s v="TX-113146"/>
        <s v="TX-113408"/>
        <s v="TX-113563"/>
        <s v="TX-114182"/>
        <s v="TX-114660"/>
        <s v="TX-115784"/>
        <s v="TX-116853"/>
        <s v="TX-117361"/>
        <s v="TX-117902"/>
        <s v="TX-118014"/>
        <s v="TX-118456"/>
        <s v="TX-118619"/>
        <s v="TX-118838"/>
        <s v="TX-119333"/>
        <s v="TX-120149"/>
        <s v="TX-120468"/>
        <s v="TX-121675"/>
        <s v="TX-121830"/>
        <s v="TX-100140"/>
        <s v="TX-100357"/>
        <s v="TX-100962"/>
        <s v="TX-101143"/>
        <s v="TX-101693"/>
        <s v="TX-102874"/>
        <s v="TX-103039"/>
        <s v="TX-103050"/>
        <s v="TX-104416"/>
        <s v="TX-104595"/>
        <s v="TX-104718"/>
        <s v="TX-105106"/>
        <s v="TX-105350"/>
        <s v="TX-105368"/>
        <s v="TX-105626"/>
        <s v="TX-105798"/>
        <s v="TX-105835"/>
        <s v="TX-105875"/>
        <s v="TX-106869"/>
        <s v="TX-106992"/>
        <s v="TX-107025"/>
        <s v="TX-107117"/>
        <s v="TX-107673"/>
        <s v="TX-107919"/>
        <s v="TX-108027"/>
        <s v="TX-108570"/>
        <s v="TX-109086"/>
        <s v="TX-109288"/>
        <s v="TX-109366"/>
        <s v="TX-110276"/>
        <s v="TX-111677"/>
        <s v="TX-112312"/>
        <s v="TX-112602"/>
        <s v="TX-112658"/>
        <s v="TX-112809"/>
        <s v="TX-113443"/>
        <s v="TX-113889"/>
        <s v="TX-114446"/>
        <s v="TX-114881"/>
        <s v="TX-115157"/>
        <s v="TX-116246"/>
        <s v="TX-116294"/>
        <s v="TX-116861"/>
        <s v="TX-116910"/>
        <s v="TX-117026"/>
        <s v="TX-120465"/>
        <s v="TX-120956"/>
        <s v="TX-121407"/>
        <s v="TX-121656"/>
        <s v="TX-121721"/>
        <s v="TX-100053"/>
        <s v="TX-100134"/>
        <s v="TX-100297"/>
        <s v="TX-100591"/>
        <s v="TX-100647"/>
        <s v="TX-100875"/>
        <s v="TX-101099"/>
        <s v="TX-101485"/>
        <s v="TX-101551"/>
        <s v="TX-101662"/>
        <s v="TX-101933"/>
        <s v="TX-103001"/>
        <s v="TX-103144"/>
        <s v="TX-103389"/>
        <s v="TX-103399"/>
        <s v="TX-103790"/>
        <s v="TX-105182"/>
        <s v="TX-105204"/>
        <s v="TX-105992"/>
        <s v="TX-106058"/>
        <s v="TX-106397"/>
        <s v="TX-106458"/>
        <s v="TX-106985"/>
        <s v="TX-107907"/>
        <s v="TX-108477"/>
        <s v="TX-108514"/>
        <s v="TX-109093"/>
        <s v="TX-109297"/>
        <s v="TX-109346"/>
        <s v="TX-109666"/>
        <s v="TX-109689"/>
        <s v="TX-110106"/>
        <s v="TX-110188"/>
        <s v="TX-110789"/>
        <s v="TX-111563"/>
        <s v="TX-111861"/>
        <s v="TX-112385"/>
        <s v="TX-112649"/>
        <s v="TX-112661"/>
        <s v="TX-113284"/>
        <s v="TX-113398"/>
        <s v="TX-113730"/>
        <s v="TX-114353"/>
        <s v="TX-114783"/>
        <s v="TX-114950"/>
        <s v="TX-115140"/>
        <s v="TX-115305"/>
        <s v="TX-115322"/>
        <s v="TX-115763"/>
        <s v="TX-116733"/>
        <s v="TX-117396"/>
        <s v="TX-117427"/>
        <s v="TX-118072"/>
        <s v="TX-118507"/>
        <s v="TX-119073"/>
        <s v="TX-120613"/>
        <s v="TX-120635"/>
        <s v="TX-120690"/>
        <s v="TX-120960"/>
        <s v="TX-121016"/>
        <s v="TX-121317"/>
        <s v="TX-121607"/>
        <s v="TX-121723"/>
        <s v="TX-100030"/>
        <s v="TX-100057"/>
        <s v="TX-100846"/>
        <s v="TX-100959"/>
        <s v="TX-101305"/>
        <s v="TX-101828"/>
        <s v="TX-102256"/>
        <s v="TX-103859"/>
        <s v="TX-104571"/>
        <s v="TX-104642"/>
        <s v="TX-104811"/>
        <s v="TX-104837"/>
        <s v="TX-104968"/>
        <s v="TX-105166"/>
        <s v="TX-105582"/>
        <s v="TX-107737"/>
        <s v="TX-107835"/>
        <s v="TX-107844"/>
        <s v="TX-108138"/>
        <s v="TX-108152"/>
        <s v="TX-108610"/>
        <s v="TX-109251"/>
        <s v="TX-109643"/>
        <s v="TX-109847"/>
        <s v="TX-109953"/>
        <s v="TX-110052"/>
        <s v="TX-111367"/>
        <s v="TX-111930"/>
        <s v="TX-113330"/>
        <s v="TX-113786"/>
        <s v="TX-115168"/>
        <s v="TX-115344"/>
        <s v="TX-116024"/>
        <s v="TX-116046"/>
        <s v="TX-116155"/>
        <s v="TX-116250"/>
        <s v="TX-116360"/>
        <s v="TX-117035"/>
        <s v="TX-117232"/>
        <s v="TX-117839"/>
        <s v="TX-118080"/>
        <s v="TX-118096"/>
        <s v="TX-118272"/>
        <s v="TX-118519"/>
        <s v="TX-118583"/>
        <s v="TX-119081"/>
        <s v="TX-119485"/>
        <s v="TX-120257"/>
        <s v="TX-120672"/>
        <s v="TX-120742"/>
        <s v="TX-120845"/>
        <s v="TX-121593"/>
        <s v="TX-100324"/>
        <s v="TX-100878"/>
        <s v="TX-101660"/>
        <s v="TX-102133"/>
        <s v="TX-102429"/>
        <s v="TX-102525"/>
        <s v="TX-102856"/>
        <s v="TX-102946"/>
        <s v="TX-103179"/>
        <s v="TX-103242"/>
        <s v="TX-103538"/>
        <s v="TX-103819"/>
        <s v="TX-104186"/>
        <s v="TX-104510"/>
        <s v="TX-104908"/>
        <s v="TX-104979"/>
        <s v="TX-105786"/>
        <s v="TX-106116"/>
        <s v="TX-106138"/>
        <s v="TX-106224"/>
        <s v="TX-106336"/>
        <s v="TX-106369"/>
        <s v="TX-106398"/>
        <s v="TX-106544"/>
        <s v="TX-106611"/>
        <s v="TX-106626"/>
        <s v="TX-106710"/>
        <s v="TX-107558"/>
        <s v="TX-107873"/>
        <s v="TX-108147"/>
        <s v="TX-108419"/>
        <s v="TX-109749"/>
        <s v="TX-110158"/>
        <s v="TX-110590"/>
        <s v="TX-110749"/>
        <s v="TX-111199"/>
        <s v="TX-111463"/>
        <s v="TX-111575"/>
        <s v="TX-111903"/>
        <s v="TX-112108"/>
        <s v="TX-112364"/>
        <s v="TX-112449"/>
        <s v="TX-112739"/>
        <s v="TX-112904"/>
        <s v="TX-113097"/>
        <s v="TX-113198"/>
        <s v="TX-113204"/>
        <s v="TX-113790"/>
        <s v="TX-114317"/>
        <s v="TX-114338"/>
        <s v="TX-114742"/>
        <s v="TX-115341"/>
        <s v="TX-115357"/>
        <s v="TX-115373"/>
        <s v="TX-115405"/>
        <s v="TX-115475"/>
        <s v="TX-115484"/>
        <s v="TX-115873"/>
        <s v="TX-116145"/>
        <s v="TX-116717"/>
        <s v="TX-117576"/>
        <s v="TX-117681"/>
        <s v="TX-118831"/>
        <s v="TX-119700"/>
        <s v="TX-119830"/>
        <s v="TX-119886"/>
        <s v="TX-120173"/>
        <s v="TX-120413"/>
        <s v="TX-120841"/>
        <s v="TX-120971"/>
        <s v="TX-121045"/>
        <s v="TX-121103"/>
        <s v="TX-121260"/>
        <s v="TX-121451"/>
        <s v="TX-121508"/>
        <s v="TX-121616"/>
        <s v="TX-100122"/>
        <s v="TX-101063"/>
        <s v="TX-101533"/>
        <s v="TX-101573"/>
        <s v="TX-101873"/>
        <s v="TX-102197"/>
        <s v="TX-102581"/>
        <s v="TX-103927"/>
        <s v="TX-104121"/>
        <s v="TX-104133"/>
        <s v="TX-104764"/>
        <s v="TX-105137"/>
        <s v="TX-105462"/>
        <s v="TX-105558"/>
        <s v="TX-105594"/>
        <s v="TX-106230"/>
        <s v="TX-106689"/>
        <s v="TX-107034"/>
        <s v="TX-107653"/>
        <s v="TX-108078"/>
        <s v="TX-108401"/>
        <s v="TX-108566"/>
        <s v="TX-108673"/>
        <s v="TX-108721"/>
        <s v="TX-109523"/>
        <s v="TX-109823"/>
        <s v="TX-109827"/>
        <s v="TX-110704"/>
        <s v="TX-110734"/>
        <s v="TX-111243"/>
        <s v="TX-112009"/>
        <s v="TX-112120"/>
        <s v="TX-112632"/>
        <s v="TX-112653"/>
        <s v="TX-113400"/>
        <s v="TX-114143"/>
        <s v="TX-115560"/>
        <s v="TX-115628"/>
        <s v="TX-115889"/>
        <s v="TX-116111"/>
        <s v="TX-116217"/>
        <s v="TX-116476"/>
        <s v="TX-116798"/>
        <s v="TX-117181"/>
        <s v="TX-117441"/>
        <s v="TX-118178"/>
        <s v="TX-118410"/>
        <s v="TX-118662"/>
        <s v="TX-118718"/>
        <s v="TX-118997"/>
        <s v="TX-119443"/>
        <s v="TX-120791"/>
        <s v="TX-101599"/>
        <s v="TX-101905"/>
        <s v="TX-101991"/>
        <s v="TX-102236"/>
        <s v="TX-103017"/>
        <s v="TX-103037"/>
        <s v="TX-103516"/>
        <s v="TX-104136"/>
        <s v="TX-105402"/>
        <s v="TX-105501"/>
        <s v="TX-105713"/>
        <s v="TX-105797"/>
        <s v="TX-105913"/>
        <s v="TX-106405"/>
        <s v="TX-106486"/>
        <s v="TX-107032"/>
        <s v="TX-107368"/>
        <s v="TX-107850"/>
        <s v="TX-107997"/>
        <s v="TX-108292"/>
        <s v="TX-108852"/>
        <s v="TX-109774"/>
        <s v="TX-109877"/>
        <s v="TX-110071"/>
        <s v="TX-110275"/>
        <s v="TX-110489"/>
        <s v="TX-110686"/>
        <s v="TX-111175"/>
        <s v="TX-111411"/>
        <s v="TX-111742"/>
        <s v="TX-112851"/>
        <s v="TX-112910"/>
        <s v="TX-112964"/>
        <s v="TX-113413"/>
        <s v="TX-113655"/>
        <s v="TX-114671"/>
        <s v="TX-114703"/>
        <s v="TX-114720"/>
        <s v="TX-115430"/>
        <s v="TX-115447"/>
        <s v="TX-115671"/>
        <s v="TX-115680"/>
        <s v="TX-115743"/>
        <s v="TX-116261"/>
        <s v="TX-116367"/>
        <s v="TX-116392"/>
        <s v="TX-116684"/>
        <s v="TX-116808"/>
        <s v="TX-117252"/>
        <s v="TX-117638"/>
        <s v="TX-117932"/>
        <s v="TX-119325"/>
        <s v="TX-119635"/>
        <s v="TX-119769"/>
        <s v="TX-119804"/>
        <s v="TX-120039"/>
        <s v="TX-120355"/>
        <s v="TX-120501"/>
        <s v="TX-120831"/>
        <s v="TX-121028"/>
        <s v="TX-121934"/>
        <s v="TX-121986"/>
        <s v="TX-100176"/>
        <s v="TX-101013"/>
        <s v="TX-101384"/>
        <s v="TX-101863"/>
        <s v="TX-102809"/>
        <s v="TX-103336"/>
        <s v="TX-104262"/>
        <s v="TX-104322"/>
        <s v="TX-104583"/>
        <s v="TX-105347"/>
        <s v="TX-106266"/>
        <s v="TX-106654"/>
        <s v="TX-106721"/>
        <s v="TX-107351"/>
        <s v="TX-107593"/>
        <s v="TX-108580"/>
        <s v="TX-108839"/>
        <s v="TX-109159"/>
        <s v="TX-109275"/>
        <s v="TX-109792"/>
        <s v="TX-110014"/>
        <s v="TX-110057"/>
        <s v="TX-110347"/>
        <s v="TX-110517"/>
        <s v="TX-111009"/>
        <s v="TX-111044"/>
        <s v="TX-111154"/>
        <s v="TX-111369"/>
        <s v="TX-112697"/>
        <s v="TX-112941"/>
        <s v="TX-113210"/>
        <s v="TX-113634"/>
        <s v="TX-115839"/>
        <s v="TX-115857"/>
        <s v="TX-115864"/>
        <s v="TX-116803"/>
        <s v="TX-117185"/>
        <s v="TX-118135"/>
        <s v="TX-118960"/>
        <s v="TX-119594"/>
        <s v="TX-120416"/>
        <s v="TX-120646"/>
        <s v="TX-120648"/>
        <s v="TX-120963"/>
        <s v="TX-121781"/>
        <s v="TX-121870"/>
        <s v="TX-121957"/>
        <s v="TX-121979"/>
        <s v="TX-100067"/>
        <s v="TX-100288"/>
        <s v="TX-100775"/>
        <s v="TX-100893"/>
        <s v="TX-100979"/>
        <s v="TX-101003"/>
        <s v="TX-101981"/>
        <s v="TX-102354"/>
        <s v="TX-102944"/>
        <s v="TX-102987"/>
        <s v="TX-103780"/>
        <s v="TX-104142"/>
        <s v="TX-104191"/>
        <s v="TX-104396"/>
        <s v="TX-104461"/>
        <s v="TX-105001"/>
        <s v="TX-105813"/>
        <s v="TX-105849"/>
        <s v="TX-106727"/>
        <s v="TX-106963"/>
        <s v="TX-106984"/>
        <s v="TX-107218"/>
        <s v="TX-107271"/>
        <s v="TX-107288"/>
        <s v="TX-107293"/>
        <s v="TX-107781"/>
        <s v="TX-108185"/>
        <s v="TX-108575"/>
        <s v="TX-108644"/>
        <s v="TX-108688"/>
        <s v="TX-108753"/>
        <s v="TX-108788"/>
        <s v="TX-109001"/>
        <s v="TX-109061"/>
        <s v="TX-109073"/>
        <s v="TX-109089"/>
        <s v="TX-109380"/>
        <s v="TX-109627"/>
        <s v="TX-109902"/>
        <s v="TX-110319"/>
        <s v="TX-110847"/>
        <s v="TX-111026"/>
        <s v="TX-111082"/>
        <s v="TX-111114"/>
        <s v="TX-111335"/>
        <s v="TX-111356"/>
        <s v="TX-111403"/>
        <s v="TX-112089"/>
        <s v="TX-112323"/>
        <s v="TX-112404"/>
        <s v="TX-112599"/>
        <s v="TX-112618"/>
        <s v="TX-112686"/>
        <s v="TX-112896"/>
        <s v="TX-113021"/>
        <s v="TX-113278"/>
        <s v="TX-113762"/>
        <s v="TX-114157"/>
        <s v="TX-114475"/>
        <s v="TX-114673"/>
        <s v="TX-114760"/>
        <s v="TX-114879"/>
        <s v="TX-114985"/>
        <s v="TX-116568"/>
        <s v="TX-116912"/>
        <s v="TX-116945"/>
        <s v="TX-117296"/>
        <s v="TX-117946"/>
        <s v="TX-118204"/>
        <s v="TX-119007"/>
        <s v="TX-120585"/>
        <s v="TX-121252"/>
        <s v="TX-121885"/>
        <s v="TX-121902"/>
        <s v="TX-100066"/>
        <s v="TX-100320"/>
        <s v="TX-100491"/>
        <s v="TX-100543"/>
        <s v="TX-101676"/>
        <s v="TX-101732"/>
        <s v="TX-102827"/>
        <s v="TX-103571"/>
        <s v="TX-104942"/>
        <s v="TX-105380"/>
        <s v="TX-105783"/>
        <s v="TX-105977"/>
        <s v="TX-106195"/>
        <s v="TX-106785"/>
        <s v="TX-106893"/>
        <s v="TX-106915"/>
        <s v="TX-108163"/>
        <s v="TX-108177"/>
        <s v="TX-108282"/>
        <s v="TX-108316"/>
        <s v="TX-108339"/>
        <s v="TX-108815"/>
        <s v="TX-109219"/>
        <s v="TX-110154"/>
        <s v="TX-110556"/>
        <s v="TX-110671"/>
        <s v="TX-111864"/>
        <s v="TX-112023"/>
        <s v="TX-112466"/>
        <s v="TX-112497"/>
        <s v="TX-112823"/>
        <s v="TX-113309"/>
        <s v="TX-113684"/>
        <s v="TX-113702"/>
        <s v="TX-113799"/>
        <s v="TX-113806"/>
        <s v="TX-113923"/>
        <s v="TX-114051"/>
        <s v="TX-114299"/>
        <s v="TX-114650"/>
        <s v="TX-114883"/>
        <s v="TX-114961"/>
        <s v="TX-115407"/>
        <s v="TX-115546"/>
        <s v="TX-116025"/>
        <s v="TX-116052"/>
        <s v="TX-117219"/>
        <s v="TX-117823"/>
        <s v="TX-117831"/>
        <s v="TX-117980"/>
        <s v="TX-118957"/>
        <s v="TX-119792"/>
        <s v="TX-120596"/>
        <s v="TX-120975"/>
        <s v="TX-121965"/>
        <s v="TX-100202"/>
        <s v="TX-100945"/>
        <s v="TX-101034"/>
        <s v="TX-101060"/>
        <s v="TX-101726"/>
        <s v="TX-101849"/>
        <s v="TX-102065"/>
        <s v="TX-102599"/>
        <s v="TX-102615"/>
        <s v="TX-102892"/>
        <s v="TX-103064"/>
        <s v="TX-103556"/>
        <s v="TX-103876"/>
        <s v="TX-103906"/>
        <s v="TX-104176"/>
        <s v="TX-104561"/>
        <s v="TX-104564"/>
        <s v="TX-104823"/>
        <s v="TX-104934"/>
        <s v="TX-105012"/>
        <s v="TX-105193"/>
        <s v="TX-105852"/>
        <s v="TX-105876"/>
        <s v="TX-106952"/>
        <s v="TX-107093"/>
        <s v="TX-107746"/>
        <s v="TX-108569"/>
        <s v="TX-109284"/>
        <s v="TX-109581"/>
        <s v="TX-109625"/>
        <s v="TX-109815"/>
        <s v="TX-109875"/>
        <s v="TX-110376"/>
        <s v="TX-110943"/>
        <s v="TX-111289"/>
        <s v="TX-111990"/>
        <s v="TX-112678"/>
        <s v="TX-113265"/>
        <s v="TX-114160"/>
        <s v="TX-115161"/>
        <s v="TX-115194"/>
        <s v="TX-116134"/>
        <s v="TX-116149"/>
        <s v="TX-116584"/>
        <s v="TX-116940"/>
        <s v="TX-117558"/>
        <s v="TX-117708"/>
        <s v="TX-119896"/>
        <s v="TX-120612"/>
        <s v="TX-121891"/>
        <s v="TX-100021"/>
        <s v="TX-100213"/>
        <s v="TX-100431"/>
        <s v="TX-101072"/>
        <s v="TX-101142"/>
        <s v="TX-101319"/>
        <s v="TX-101665"/>
        <s v="TX-102300"/>
        <s v="TX-102430"/>
        <s v="TX-102929"/>
        <s v="TX-103391"/>
        <s v="TX-103660"/>
        <s v="TX-104332"/>
        <s v="TX-104365"/>
        <s v="TX-104822"/>
        <s v="TX-105025"/>
        <s v="TX-105090"/>
        <s v="TX-105566"/>
        <s v="TX-106036"/>
        <s v="TX-106901"/>
        <s v="TX-107462"/>
        <s v="TX-108733"/>
        <s v="TX-108736"/>
        <s v="TX-108773"/>
        <s v="TX-109733"/>
        <s v="TX-110114"/>
        <s v="TX-110260"/>
        <s v="TX-110295"/>
        <s v="TX-111421"/>
        <s v="TX-111736"/>
        <s v="TX-112087"/>
        <s v="TX-112142"/>
        <s v="TX-112450"/>
        <s v="TX-112555"/>
        <s v="TX-112695"/>
        <s v="TX-112872"/>
        <s v="TX-114810"/>
        <s v="TX-115384"/>
        <s v="TX-118263"/>
        <s v="TX-118433"/>
        <s v="TX-120437"/>
        <s v="TX-121153"/>
        <s v="TX-121324"/>
        <s v="TX-121528"/>
        <s v="TX-121550"/>
        <s v="TX-121571"/>
        <s v="TX-100826"/>
        <s v="TX-100938"/>
        <s v="TX-101262"/>
        <s v="TX-101804"/>
        <s v="TX-101805"/>
        <s v="TX-102074"/>
        <s v="TX-102119"/>
        <s v="TX-102207"/>
        <s v="TX-102449"/>
        <s v="TX-102676"/>
        <s v="TX-102748"/>
        <s v="TX-103165"/>
        <s v="TX-103246"/>
        <s v="TX-103259"/>
        <s v="TX-103766"/>
        <s v="TX-104202"/>
        <s v="TX-104625"/>
        <s v="TX-105382"/>
        <s v="TX-105781"/>
        <s v="TX-106072"/>
        <s v="TX-106489"/>
        <s v="TX-107141"/>
        <s v="TX-108109"/>
        <s v="TX-108240"/>
        <s v="TX-109775"/>
        <s v="TX-110322"/>
        <s v="TX-111515"/>
        <s v="TX-111659"/>
        <s v="TX-112246"/>
        <s v="TX-112422"/>
        <s v="TX-112877"/>
        <s v="TX-112950"/>
        <s v="TX-113010"/>
        <s v="TX-113189"/>
        <s v="TX-113244"/>
        <s v="TX-113637"/>
        <s v="TX-113873"/>
        <s v="TX-113917"/>
        <s v="TX-114710"/>
        <s v="TX-114880"/>
        <s v="TX-114882"/>
        <s v="TX-115622"/>
        <s v="TX-115638"/>
        <s v="TX-116143"/>
        <s v="TX-116252"/>
        <s v="TX-116446"/>
        <s v="TX-116599"/>
        <s v="TX-116737"/>
        <s v="TX-116978"/>
        <s v="TX-117065"/>
        <s v="TX-117562"/>
        <s v="TX-118294"/>
        <s v="TX-118846"/>
        <s v="TX-119018"/>
        <s v="TX-119155"/>
        <s v="TX-120051"/>
        <s v="TX-120208"/>
        <s v="TX-121057"/>
        <s v="TX-121506"/>
        <s v="TX-121769"/>
        <s v="TX-121972"/>
        <s v="TX-121996"/>
        <s v="TX-100718"/>
        <s v="TX-101057"/>
        <s v="TX-101146"/>
        <s v="TX-102610"/>
        <s v="TX-103115"/>
        <s v="TX-103303"/>
        <s v="TX-104423"/>
        <s v="TX-104592"/>
        <s v="TX-104711"/>
        <s v="TX-104751"/>
        <s v="TX-105163"/>
        <s v="TX-105893"/>
        <s v="TX-106527"/>
        <s v="TX-106678"/>
        <s v="TX-107702"/>
        <s v="TX-107705"/>
        <s v="TX-107872"/>
        <s v="TX-108968"/>
        <s v="TX-109400"/>
        <s v="TX-109424"/>
        <s v="TX-109683"/>
        <s v="TX-110309"/>
        <s v="TX-110718"/>
        <s v="TX-110881"/>
        <s v="TX-111254"/>
        <s v="TX-111476"/>
        <s v="TX-111641"/>
        <s v="TX-111698"/>
        <s v="TX-112042"/>
        <s v="TX-112242"/>
        <s v="TX-112762"/>
        <s v="TX-113297"/>
        <s v="TX-113863"/>
        <s v="TX-114172"/>
        <s v="TX-115008"/>
        <s v="TX-115054"/>
        <s v="TX-115237"/>
        <s v="TX-115515"/>
        <s v="TX-115880"/>
        <s v="TX-116040"/>
        <s v="TX-116183"/>
        <s v="TX-117022"/>
        <s v="TX-117097"/>
        <s v="TX-117265"/>
        <s v="TX-117316"/>
        <s v="TX-117938"/>
        <s v="TX-118029"/>
        <s v="TX-118472"/>
        <s v="TX-118705"/>
        <s v="TX-119059"/>
        <s v="TX-119336"/>
        <s v="TX-119558"/>
        <s v="TX-120461"/>
        <s v="TX-121600"/>
        <s v="TX-100014"/>
        <s v="TX-100047"/>
        <s v="TX-100153"/>
        <s v="TX-101486"/>
        <s v="TX-101718"/>
        <s v="TX-101802"/>
        <s v="TX-102248"/>
        <s v="TX-102711"/>
        <s v="TX-102738"/>
        <s v="TX-102911"/>
        <s v="TX-103406"/>
        <s v="TX-103680"/>
        <s v="TX-103760"/>
        <s v="TX-104607"/>
        <s v="TX-104665"/>
        <s v="TX-104799"/>
        <s v="TX-104965"/>
        <s v="TX-104972"/>
        <s v="TX-105000"/>
        <s v="TX-105168"/>
        <s v="TX-105454"/>
        <s v="TX-105602"/>
        <s v="TX-105788"/>
        <s v="TX-107190"/>
        <s v="TX-107278"/>
        <s v="TX-107506"/>
        <s v="TX-108414"/>
        <s v="TX-108812"/>
        <s v="TX-109004"/>
        <s v="TX-109641"/>
        <s v="TX-109714"/>
        <s v="TX-109747"/>
        <s v="TX-111021"/>
        <s v="TX-111182"/>
        <s v="TX-111401"/>
        <s v="TX-111417"/>
        <s v="TX-111592"/>
        <s v="TX-111803"/>
        <s v="TX-111869"/>
        <s v="TX-112478"/>
        <s v="TX-112583"/>
        <s v="TX-113205"/>
        <s v="TX-113283"/>
        <s v="TX-113328"/>
        <s v="TX-113784"/>
        <s v="TX-114146"/>
        <s v="TX-115324"/>
        <s v="TX-116465"/>
        <s v="TX-117351"/>
        <s v="TX-117749"/>
        <s v="TX-118372"/>
        <s v="TX-118711"/>
        <s v="TX-119395"/>
        <s v="TX-119517"/>
        <s v="TX-119639"/>
        <s v="TX-119842"/>
        <s v="TX-119862"/>
        <s v="TX-120186"/>
        <s v="TX-120224"/>
        <s v="TX-120464"/>
        <s v="TX-120868"/>
        <s v="TX-100300"/>
        <s v="TX-100526"/>
        <s v="TX-100614"/>
        <s v="TX-100822"/>
        <s v="TX-102048"/>
        <s v="TX-102080"/>
        <s v="TX-102408"/>
        <s v="TX-102668"/>
        <s v="TX-104535"/>
        <s v="TX-104619"/>
        <s v="TX-104670"/>
        <s v="TX-104808"/>
        <s v="TX-105460"/>
        <s v="TX-105632"/>
        <s v="TX-105769"/>
        <s v="TX-105791"/>
        <s v="TX-105818"/>
        <s v="TX-105980"/>
        <s v="TX-106099"/>
        <s v="TX-106761"/>
        <s v="TX-108499"/>
        <s v="TX-109609"/>
        <s v="TX-109717"/>
        <s v="TX-109938"/>
        <s v="TX-110023"/>
        <s v="TX-110267"/>
        <s v="TX-111141"/>
        <s v="TX-111144"/>
        <s v="TX-111294"/>
        <s v="TX-111755"/>
        <s v="TX-111908"/>
        <s v="TX-112351"/>
        <s v="TX-112425"/>
        <s v="TX-112441"/>
        <s v="TX-112481"/>
        <s v="TX-112514"/>
        <s v="TX-113299"/>
        <s v="TX-114426"/>
        <s v="TX-115170"/>
        <s v="TX-116177"/>
        <s v="TX-116412"/>
        <s v="TX-116579"/>
        <s v="TX-117012"/>
        <s v="TX-117225"/>
        <s v="TX-117297"/>
        <s v="TX-117450"/>
        <s v="TX-117693"/>
        <s v="TX-117976"/>
        <s v="TX-118675"/>
        <s v="TX-118887"/>
        <s v="TX-119148"/>
        <s v="TX-119184"/>
        <s v="TX-119190"/>
        <s v="TX-119479"/>
        <s v="TX-119503"/>
        <s v="TX-119723"/>
        <s v="TX-120415"/>
        <s v="TX-120430"/>
        <s v="TX-120892"/>
        <s v="TX-120947"/>
        <s v="TX-121461"/>
        <s v="TX-100248"/>
        <s v="TX-101692"/>
        <s v="TX-101978"/>
        <s v="TX-102159"/>
        <s v="TX-102177"/>
        <s v="TX-102485"/>
        <s v="TX-103090"/>
        <s v="TX-103784"/>
        <s v="TX-103914"/>
        <s v="TX-103995"/>
        <s v="TX-105029"/>
        <s v="TX-105475"/>
        <s v="TX-106245"/>
        <s v="TX-106636"/>
        <s v="TX-106971"/>
        <s v="TX-107728"/>
        <s v="TX-107959"/>
        <s v="TX-109042"/>
        <s v="TX-109484"/>
        <s v="TX-111076"/>
        <s v="TX-111268"/>
        <s v="TX-111332"/>
        <s v="TX-111336"/>
        <s v="TX-111576"/>
        <s v="TX-112289"/>
        <s v="TX-112774"/>
        <s v="TX-113132"/>
        <s v="TX-113202"/>
        <s v="TX-113657"/>
        <s v="TX-114002"/>
        <s v="TX-114362"/>
        <s v="TX-114763"/>
        <s v="TX-114918"/>
        <s v="TX-115163"/>
        <s v="TX-115382"/>
        <s v="TX-115582"/>
        <s v="TX-115909"/>
        <s v="TX-115965"/>
        <s v="TX-116105"/>
        <s v="TX-116750"/>
        <s v="TX-116793"/>
        <s v="TX-117867"/>
        <s v="TX-118420"/>
        <s v="TX-118602"/>
        <s v="TX-118961"/>
        <s v="TX-119048"/>
        <s v="TX-120098"/>
        <s v="TX-120128"/>
        <s v="TX-120139"/>
        <s v="TX-120271"/>
        <s v="TX-120296"/>
        <s v="TX-120332"/>
        <s v="TX-120466"/>
        <s v="TX-120498"/>
        <s v="TX-121095"/>
        <s v="TX-121210"/>
        <s v="TX-121515"/>
        <s v="TX-121748"/>
        <s v="TX-121901"/>
        <s v="TX-100025"/>
        <s v="TX-100119"/>
        <s v="TX-100781"/>
        <s v="TX-100964"/>
        <s v="TX-101882"/>
        <s v="TX-102187"/>
        <s v="TX-102341"/>
        <s v="TX-103057"/>
        <s v="TX-103329"/>
        <s v="TX-103529"/>
        <s v="TX-104044"/>
        <s v="TX-104158"/>
        <s v="TX-104301"/>
        <s v="TX-104794"/>
        <s v="TX-105227"/>
        <s v="TX-105525"/>
        <s v="TX-105627"/>
        <s v="TX-105986"/>
        <s v="TX-106024"/>
        <s v="TX-106127"/>
        <s v="TX-106483"/>
        <s v="TX-106780"/>
        <s v="TX-106929"/>
        <s v="TX-107113"/>
        <s v="TX-107259"/>
        <s v="TX-108095"/>
        <s v="TX-109497"/>
        <s v="TX-109528"/>
        <s v="TX-109741"/>
        <s v="TX-110234"/>
        <s v="TX-110286"/>
        <s v="TX-110359"/>
        <s v="TX-110445"/>
        <s v="TX-110798"/>
        <s v="TX-110900"/>
        <s v="TX-111248"/>
        <s v="TX-111430"/>
        <s v="TX-111868"/>
        <s v="TX-111904"/>
        <s v="TX-112077"/>
        <s v="TX-112207"/>
        <s v="TX-113812"/>
        <s v="TX-114207"/>
        <s v="TX-114602"/>
        <s v="TX-114754"/>
        <s v="TX-115205"/>
        <s v="TX-115629"/>
        <s v="TX-115765"/>
        <s v="TX-116411"/>
        <s v="TX-116442"/>
        <s v="TX-117672"/>
        <s v="TX-118438"/>
        <s v="TX-118475"/>
        <s v="TX-119465"/>
        <s v="TX-119839"/>
        <s v="TX-121064"/>
        <s v="TX-121665"/>
        <s v="TX-121916"/>
        <s v="TX-100349"/>
        <s v="TX-100558"/>
        <s v="TX-100579"/>
        <s v="TX-101058"/>
        <s v="TX-101874"/>
        <s v="TX-102100"/>
        <s v="TX-102395"/>
        <s v="TX-102860"/>
        <s v="TX-102939"/>
        <s v="TX-102979"/>
        <s v="TX-103359"/>
        <s v="TX-103390"/>
        <s v="TX-104225"/>
        <s v="TX-104378"/>
        <s v="TX-104446"/>
        <s v="TX-104582"/>
        <s v="TX-104596"/>
        <s v="TX-104777"/>
        <s v="TX-104956"/>
        <s v="TX-105923"/>
        <s v="TX-106236"/>
        <s v="TX-106672"/>
        <s v="TX-106983"/>
        <s v="TX-107169"/>
        <s v="TX-107287"/>
        <s v="TX-107326"/>
        <s v="TX-107533"/>
        <s v="TX-108373"/>
        <s v="TX-108411"/>
        <s v="TX-108544"/>
        <s v="TX-109289"/>
        <s v="TX-110242"/>
        <s v="TX-110702"/>
        <s v="TX-111096"/>
        <s v="TX-111428"/>
        <s v="TX-111874"/>
        <s v="TX-111975"/>
        <s v="TX-112672"/>
        <s v="TX-112711"/>
        <s v="TX-113099"/>
        <s v="TX-113100"/>
        <s v="TX-113722"/>
        <s v="TX-113774"/>
        <s v="TX-114057"/>
        <s v="TX-114336"/>
        <s v="TX-114692"/>
        <s v="TX-115142"/>
        <s v="TX-115999"/>
        <s v="TX-116293"/>
        <s v="TX-116325"/>
        <s v="TX-116746"/>
        <s v="TX-117310"/>
        <s v="TX-117705"/>
        <s v="TX-118063"/>
        <s v="TX-118229"/>
        <s v="TX-118444"/>
        <s v="TX-118641"/>
        <s v="TX-119239"/>
        <s v="TX-119950"/>
        <s v="TX-120084"/>
        <s v="TX-121131"/>
        <s v="TX-121414"/>
        <s v="TX-121551"/>
        <s v="TX-121581"/>
        <s v="TX-121935"/>
        <s v="TX-100024"/>
        <s v="TX-100279"/>
        <s v="TX-100773"/>
        <s v="TX-101231"/>
        <s v="TX-101321"/>
        <s v="TX-101541"/>
        <s v="TX-101919"/>
        <s v="TX-102228"/>
        <s v="TX-103077"/>
        <s v="TX-103481"/>
        <s v="TX-103751"/>
        <s v="TX-104006"/>
        <s v="TX-105246"/>
        <s v="TX-105492"/>
        <s v="TX-105897"/>
        <s v="TX-105956"/>
        <s v="TX-106463"/>
        <s v="TX-106878"/>
        <s v="TX-107292"/>
        <s v="TX-108032"/>
        <s v="TX-108246"/>
        <s v="TX-110174"/>
        <s v="TX-110283"/>
        <s v="TX-110300"/>
        <s v="TX-110346"/>
        <s v="TX-110758"/>
        <s v="TX-110914"/>
        <s v="TX-111539"/>
        <s v="TX-111751"/>
        <s v="TX-111865"/>
        <s v="TX-112908"/>
        <s v="TX-112995"/>
        <s v="TX-113466"/>
        <s v="TX-113513"/>
        <s v="TX-113776"/>
        <s v="TX-114021"/>
        <s v="TX-114542"/>
        <s v="TX-114668"/>
        <s v="TX-115125"/>
        <s v="TX-115171"/>
        <s v="TX-115466"/>
        <s v="TX-115534"/>
        <s v="TX-115665"/>
        <s v="TX-115954"/>
        <s v="TX-116004"/>
        <s v="TX-116034"/>
        <s v="TX-116089"/>
        <s v="TX-116146"/>
        <s v="TX-116202"/>
        <s v="TX-116449"/>
        <s v="TX-116663"/>
        <s v="TX-117401"/>
        <s v="TX-118136"/>
        <s v="TX-118193"/>
        <s v="TX-118847"/>
        <s v="TX-119396"/>
        <s v="TX-119698"/>
        <s v="TX-120057"/>
        <s v="TX-120402"/>
        <s v="TX-120978"/>
        <s v="TX-121186"/>
        <s v="TX-121305"/>
        <s v="TX-121325"/>
        <s v="TX-121358"/>
        <s v="TX-101349"/>
        <s v="TX-102399"/>
        <s v="TX-102563"/>
        <s v="TX-102569"/>
        <s v="TX-102798"/>
        <s v="TX-103825"/>
        <s v="TX-105449"/>
        <s v="TX-106205"/>
        <s v="TX-107617"/>
        <s v="TX-107696"/>
        <s v="TX-108355"/>
        <s v="TX-108562"/>
        <s v="TX-108761"/>
        <s v="TX-109264"/>
        <s v="TX-110042"/>
        <s v="TX-110535"/>
        <s v="TX-110946"/>
        <s v="TX-111014"/>
        <s v="TX-111121"/>
        <s v="TX-111186"/>
        <s v="TX-111505"/>
        <s v="TX-111516"/>
        <s v="TX-111640"/>
        <s v="TX-112619"/>
        <s v="TX-112662"/>
        <s v="TX-113493"/>
        <s v="TX-113668"/>
        <s v="TX-113855"/>
        <s v="TX-114080"/>
        <s v="TX-114717"/>
        <s v="TX-115899"/>
        <s v="TX-115960"/>
        <s v="TX-115964"/>
        <s v="TX-116743"/>
        <s v="TX-118918"/>
        <s v="TX-119695"/>
        <s v="TX-119909"/>
        <s v="TX-120125"/>
        <s v="TX-120192"/>
        <s v="TX-120572"/>
        <s v="TX-120838"/>
        <s v="TX-121127"/>
        <s v="TX-121341"/>
        <s v="TX-121624"/>
        <s v="TX-121652"/>
        <s v="TX-121701"/>
        <s v="TX-121898"/>
        <s v="TX-100315"/>
        <s v="TX-101017"/>
        <s v="TX-102104"/>
        <s v="TX-103308"/>
        <s v="TX-103366"/>
        <s v="TX-103587"/>
        <s v="TX-104938"/>
        <s v="TX-105176"/>
        <s v="TX-105732"/>
        <s v="TX-105762"/>
        <s v="TX-106431"/>
        <s v="TX-106753"/>
        <s v="TX-107216"/>
        <s v="TX-108069"/>
        <s v="TX-108685"/>
        <s v="TX-109249"/>
        <s v="TX-109333"/>
        <s v="TX-109515"/>
        <s v="TX-109621"/>
        <s v="TX-109795"/>
        <s v="TX-110109"/>
        <s v="TX-110843"/>
        <s v="TX-110932"/>
        <s v="TX-111315"/>
        <s v="TX-112273"/>
        <s v="TX-112919"/>
        <s v="TX-113471"/>
        <s v="TX-115296"/>
        <s v="TX-115644"/>
        <s v="TX-115942"/>
        <s v="TX-116018"/>
        <s v="TX-116588"/>
        <s v="TX-117000"/>
        <s v="TX-117775"/>
        <s v="TX-118194"/>
        <s v="TX-119095"/>
        <s v="TX-119481"/>
        <s v="TX-119499"/>
        <s v="TX-119905"/>
        <s v="TX-120282"/>
        <s v="TX-120393"/>
        <s v="TX-100002"/>
        <s v="TX-100451"/>
        <s v="TX-100832"/>
        <s v="TX-100982"/>
        <s v="TX-101477"/>
        <s v="TX-101505"/>
        <s v="TX-102006"/>
        <s v="TX-102578"/>
        <s v="TX-102637"/>
        <s v="TX-102690"/>
        <s v="TX-103282"/>
        <s v="TX-103457"/>
        <s v="TX-104053"/>
        <s v="TX-104098"/>
        <s v="TX-105379"/>
        <s v="TX-105957"/>
        <s v="TX-106166"/>
        <s v="TX-106330"/>
        <s v="TX-106627"/>
        <s v="TX-107214"/>
        <s v="TX-107365"/>
        <s v="TX-107401"/>
        <s v="TX-107893"/>
        <s v="TX-108059"/>
        <s v="TX-109713"/>
        <s v="TX-110432"/>
        <s v="TX-110779"/>
        <s v="TX-110790"/>
        <s v="TX-111043"/>
        <s v="TX-111084"/>
        <s v="TX-111091"/>
        <s v="TX-111126"/>
        <s v="TX-111359"/>
        <s v="TX-113241"/>
        <s v="TX-114788"/>
        <s v="TX-114798"/>
        <s v="TX-114832"/>
        <s v="TX-114878"/>
        <s v="TX-115156"/>
        <s v="TX-115356"/>
        <s v="TX-115626"/>
        <s v="TX-115696"/>
        <s v="TX-115768"/>
        <s v="TX-115933"/>
        <s v="TX-116255"/>
        <s v="TX-116896"/>
        <s v="TX-116926"/>
        <s v="TX-117689"/>
        <s v="TX-117696"/>
        <s v="TX-117814"/>
        <s v="TX-117827"/>
        <s v="TX-118251"/>
        <s v="TX-118360"/>
        <s v="TX-118450"/>
        <s v="TX-119181"/>
        <s v="TX-119258"/>
        <s v="TX-119264"/>
        <s v="TX-119987"/>
        <s v="TX-120040"/>
        <s v="TX-120425"/>
        <s v="TX-121194"/>
        <s v="TX-121456"/>
        <s v="TX-121814"/>
        <s v="TX-100074"/>
        <s v="TX-100840"/>
        <s v="TX-101125"/>
        <s v="TX-101340"/>
        <s v="TX-101364"/>
        <s v="TX-101594"/>
        <s v="TX-102238"/>
        <s v="TX-103149"/>
        <s v="TX-103615"/>
        <s v="TX-103678"/>
        <s v="TX-104696"/>
        <s v="TX-105069"/>
        <s v="TX-105284"/>
        <s v="TX-105439"/>
        <s v="TX-105551"/>
        <s v="TX-105635"/>
        <s v="TX-105759"/>
        <s v="TX-105831"/>
        <s v="TX-106584"/>
        <s v="TX-106942"/>
        <s v="TX-107962"/>
        <s v="TX-109483"/>
        <s v="TX-109878"/>
        <s v="TX-109919"/>
        <s v="TX-110050"/>
        <s v="TX-110070"/>
        <s v="TX-110390"/>
        <s v="TX-110486"/>
        <s v="TX-111002"/>
        <s v="TX-111826"/>
        <s v="TX-112034"/>
        <s v="TX-113174"/>
        <s v="TX-113217"/>
        <s v="TX-113313"/>
        <s v="TX-113497"/>
        <s v="TX-113973"/>
        <s v="TX-114288"/>
        <s v="TX-114598"/>
        <s v="TX-115064"/>
        <s v="TX-115393"/>
        <s v="TX-115440"/>
        <s v="TX-115802"/>
        <s v="TX-115862"/>
        <s v="TX-115951"/>
        <s v="TX-116934"/>
        <s v="TX-117360"/>
        <s v="TX-117665"/>
        <s v="TX-118025"/>
        <s v="TX-118144"/>
        <s v="TX-118423"/>
        <s v="TX-118989"/>
        <s v="TX-119157"/>
        <s v="TX-119199"/>
        <s v="TX-120323"/>
        <s v="TX-120345"/>
        <s v="TX-121107"/>
        <s v="TX-121198"/>
        <s v="TX-100424"/>
        <s v="TX-100455"/>
        <s v="TX-100989"/>
        <s v="TX-101094"/>
        <s v="TX-101796"/>
        <s v="TX-102512"/>
        <s v="TX-102915"/>
        <s v="TX-103318"/>
        <s v="TX-104420"/>
        <s v="TX-104710"/>
        <s v="TX-105183"/>
        <s v="TX-105201"/>
        <s v="TX-105325"/>
        <s v="TX-105490"/>
        <s v="TX-105610"/>
        <s v="TX-105712"/>
        <s v="TX-105974"/>
        <s v="TX-106082"/>
        <s v="TX-106300"/>
        <s v="TX-106846"/>
        <s v="TX-107478"/>
        <s v="TX-108264"/>
        <s v="TX-108423"/>
        <s v="TX-108891"/>
        <s v="TX-109635"/>
        <s v="TX-109686"/>
        <s v="TX-109746"/>
        <s v="TX-110146"/>
        <s v="TX-110331"/>
        <s v="TX-110903"/>
        <s v="TX-111034"/>
        <s v="TX-111901"/>
        <s v="TX-112123"/>
        <s v="TX-112321"/>
        <s v="TX-112744"/>
        <s v="TX-112882"/>
        <s v="TX-113152"/>
        <s v="TX-113432"/>
        <s v="TX-114443"/>
        <s v="TX-114491"/>
        <s v="TX-115075"/>
        <s v="TX-115098"/>
        <s v="TX-115191"/>
        <s v="TX-115596"/>
        <s v="TX-115811"/>
        <s v="TX-116120"/>
        <s v="TX-116391"/>
        <s v="TX-116827"/>
        <s v="TX-117179"/>
        <s v="TX-117295"/>
        <s v="TX-118321"/>
        <s v="TX-118364"/>
        <s v="TX-118748"/>
        <s v="TX-119035"/>
        <s v="TX-119056"/>
        <s v="TX-119314"/>
        <s v="TX-119316"/>
        <s v="TX-119324"/>
        <s v="TX-119489"/>
        <s v="TX-119942"/>
        <s v="TX-119957"/>
        <s v="TX-120363"/>
        <s v="TX-121060"/>
        <s v="TX-121765"/>
        <s v="TX-100584"/>
        <s v="TX-100684"/>
        <s v="TX-101331"/>
        <s v="TX-101343"/>
        <s v="TX-101677"/>
        <s v="TX-101704"/>
        <s v="TX-102056"/>
        <s v="TX-102970"/>
        <s v="TX-102983"/>
        <s v="TX-103367"/>
        <s v="TX-103466"/>
        <s v="TX-104159"/>
        <s v="TX-104374"/>
        <s v="TX-104776"/>
        <s v="TX-104964"/>
        <s v="TX-105053"/>
        <s v="TX-105422"/>
        <s v="TX-106481"/>
        <s v="TX-106624"/>
        <s v="TX-106685"/>
        <s v="TX-107428"/>
        <s v="TX-107916"/>
        <s v="TX-108277"/>
        <s v="TX-108428"/>
        <s v="TX-108994"/>
        <s v="TX-109276"/>
        <s v="TX-109343"/>
        <s v="TX-109790"/>
        <s v="TX-109825"/>
        <s v="TX-111389"/>
        <s v="TX-111546"/>
        <s v="TX-111707"/>
        <s v="TX-112121"/>
        <s v="TX-112503"/>
        <s v="TX-112850"/>
        <s v="TX-113356"/>
        <s v="TX-114273"/>
        <s v="TX-114329"/>
        <s v="TX-114387"/>
        <s v="TX-114436"/>
        <s v="TX-115424"/>
        <s v="TX-115861"/>
        <s v="TX-115897"/>
        <s v="TX-116580"/>
        <s v="TX-116636"/>
        <s v="TX-116775"/>
        <s v="TX-118140"/>
        <s v="TX-118547"/>
        <s v="TX-118864"/>
        <s v="TX-119225"/>
        <s v="TX-120802"/>
        <s v="TX-121366"/>
        <s v="TX-121512"/>
        <s v="TX-121793"/>
        <s v="TX-100260"/>
        <s v="TX-100539"/>
        <s v="TX-100910"/>
        <s v="TX-100955"/>
        <s v="TX-101314"/>
        <s v="TX-101404"/>
        <s v="TX-101635"/>
        <s v="TX-102191"/>
        <s v="TX-102411"/>
        <s v="TX-102653"/>
        <s v="TX-103052"/>
        <s v="TX-103102"/>
        <s v="TX-103402"/>
        <s v="TX-103479"/>
        <s v="TX-104895"/>
        <s v="TX-105149"/>
        <s v="TX-105242"/>
        <s v="TX-106025"/>
        <s v="TX-106278"/>
        <s v="TX-106347"/>
        <s v="TX-106707"/>
        <s v="TX-106789"/>
        <s v="TX-107377"/>
        <s v="TX-107534"/>
        <s v="TX-107575"/>
        <s v="TX-107623"/>
        <s v="TX-107874"/>
        <s v="TX-108663"/>
        <s v="TX-108760"/>
        <s v="TX-108910"/>
        <s v="TX-109325"/>
        <s v="TX-109388"/>
        <s v="TX-109464"/>
        <s v="TX-109932"/>
        <s v="TX-110066"/>
        <s v="TX-110336"/>
        <s v="TX-110750"/>
        <s v="TX-110832"/>
        <s v="TX-111058"/>
        <s v="TX-112729"/>
        <s v="TX-112939"/>
        <s v="TX-113557"/>
        <s v="TX-113948"/>
        <s v="TX-114089"/>
        <s v="TX-114138"/>
        <s v="TX-114162"/>
        <s v="TX-114603"/>
        <s v="TX-114991"/>
        <s v="TX-115337"/>
        <s v="TX-115428"/>
        <s v="TX-115637"/>
        <s v="TX-115855"/>
        <s v="TX-116324"/>
        <s v="TX-116864"/>
        <s v="TX-117133"/>
        <s v="TX-117154"/>
        <s v="TX-117193"/>
        <s v="TX-117305"/>
        <s v="TX-117385"/>
        <s v="TX-117800"/>
        <s v="TX-117808"/>
        <s v="TX-118227"/>
        <s v="TX-118611"/>
        <s v="TX-119366"/>
        <s v="TX-119371"/>
        <s v="TX-119540"/>
        <s v="TX-120518"/>
        <s v="TX-120950"/>
        <s v="TX-121170"/>
        <s v="TX-121273"/>
        <s v="TX-121432"/>
        <s v="TX-121531"/>
        <s v="TX-121742"/>
        <s v="TX-100502"/>
        <s v="TX-100592"/>
        <s v="TX-101777"/>
        <s v="TX-101812"/>
        <s v="TX-102233"/>
        <s v="TX-102689"/>
        <s v="TX-102762"/>
        <s v="TX-102838"/>
        <s v="TX-102935"/>
        <s v="TX-103346"/>
        <s v="TX-103545"/>
        <s v="TX-104628"/>
        <s v="TX-104843"/>
        <s v="TX-104884"/>
        <s v="TX-105451"/>
        <s v="TX-105896"/>
        <s v="TX-106030"/>
        <s v="TX-106380"/>
        <s v="TX-107580"/>
        <s v="TX-108114"/>
        <s v="TX-108476"/>
        <s v="TX-109027"/>
        <s v="TX-109046"/>
        <s v="TX-109103"/>
        <s v="TX-109419"/>
        <s v="TX-109800"/>
        <s v="TX-109873"/>
        <s v="TX-110402"/>
        <s v="TX-110667"/>
        <s v="TX-110815"/>
        <s v="TX-112398"/>
        <s v="TX-113014"/>
        <s v="TX-113304"/>
        <s v="TX-113533"/>
        <s v="TX-114412"/>
        <s v="TX-114556"/>
        <s v="TX-115284"/>
        <s v="TX-115303"/>
        <s v="TX-115785"/>
        <s v="TX-116395"/>
        <s v="TX-117327"/>
        <s v="TX-118083"/>
        <s v="TX-119151"/>
        <s v="TX-119185"/>
        <s v="TX-119683"/>
        <s v="TX-119871"/>
        <s v="TX-119921"/>
        <s v="TX-120460"/>
        <s v="TX-120639"/>
        <s v="TX-121487"/>
        <s v="TX-100362"/>
        <s v="TX-100410"/>
        <s v="TX-100856"/>
        <s v="TX-101135"/>
        <s v="TX-101239"/>
        <s v="TX-101539"/>
        <s v="TX-101683"/>
        <s v="TX-102502"/>
        <s v="TX-102556"/>
        <s v="TX-103092"/>
        <s v="TX-103734"/>
        <s v="TX-104303"/>
        <s v="TX-104405"/>
        <s v="TX-104937"/>
        <s v="TX-105407"/>
        <s v="TX-105425"/>
        <s v="TX-105647"/>
        <s v="TX-106733"/>
        <s v="TX-106734"/>
        <s v="TX-106834"/>
        <s v="TX-107128"/>
        <s v="TX-107859"/>
        <s v="TX-108087"/>
        <s v="TX-108145"/>
        <s v="TX-108698"/>
        <s v="TX-108988"/>
        <s v="TX-109180"/>
        <s v="TX-109672"/>
        <s v="TX-109719"/>
        <s v="TX-110655"/>
        <s v="TX-110793"/>
        <s v="TX-111088"/>
        <s v="TX-111093"/>
        <s v="TX-111355"/>
        <s v="TX-111536"/>
        <s v="TX-111693"/>
        <s v="TX-111860"/>
        <s v="TX-112004"/>
        <s v="TX-112180"/>
        <s v="TX-112281"/>
        <s v="TX-112849"/>
        <s v="TX-113214"/>
        <s v="TX-113237"/>
        <s v="TX-113582"/>
        <s v="TX-114460"/>
        <s v="TX-115165"/>
        <s v="TX-116299"/>
        <s v="TX-116480"/>
        <s v="TX-116874"/>
        <s v="TX-117971"/>
        <s v="TX-118105"/>
        <s v="TX-118189"/>
        <s v="TX-118869"/>
        <s v="TX-119354"/>
        <s v="TX-119877"/>
        <s v="TX-120410"/>
        <s v="TX-120529"/>
        <s v="TX-120711"/>
        <s v="TX-120973"/>
        <s v="TX-121517"/>
        <s v="TX-100041"/>
        <s v="TX-100319"/>
        <s v="TX-100488"/>
        <s v="TX-100664"/>
        <s v="TX-100697"/>
        <s v="TX-100965"/>
        <s v="TX-101507"/>
        <s v="TX-101762"/>
        <s v="TX-102332"/>
        <s v="TX-102356"/>
        <s v="TX-102788"/>
        <s v="TX-103260"/>
        <s v="TX-103601"/>
        <s v="TX-104418"/>
        <s v="TX-105987"/>
        <s v="TX-106325"/>
        <s v="TX-106744"/>
        <s v="TX-106863"/>
        <s v="TX-107295"/>
        <s v="TX-107516"/>
        <s v="TX-107890"/>
        <s v="TX-108156"/>
        <s v="TX-108551"/>
        <s v="TX-108803"/>
        <s v="TX-108829"/>
        <s v="TX-109101"/>
        <s v="TX-109407"/>
        <s v="TX-109908"/>
        <s v="TX-109925"/>
        <s v="TX-110448"/>
        <s v="TX-110518"/>
        <s v="TX-110544"/>
        <s v="TX-111019"/>
        <s v="TX-111587"/>
        <s v="TX-112443"/>
        <s v="TX-112734"/>
        <s v="TX-112840"/>
        <s v="TX-113018"/>
        <s v="TX-113181"/>
        <s v="TX-113351"/>
        <s v="TX-113465"/>
        <s v="TX-113796"/>
        <s v="TX-114008"/>
        <s v="TX-114360"/>
        <s v="TX-114683"/>
        <s v="TX-114969"/>
        <s v="TX-115034"/>
        <s v="TX-115458"/>
        <s v="TX-115860"/>
        <s v="TX-116346"/>
        <s v="TX-116398"/>
        <s v="TX-116812"/>
        <s v="TX-117949"/>
        <s v="TX-118965"/>
        <s v="TX-119211"/>
        <s v="TX-119432"/>
        <s v="TX-119532"/>
        <s v="TX-119800"/>
        <s v="TX-119934"/>
        <s v="TX-120444"/>
        <s v="TX-120552"/>
        <s v="TX-120899"/>
        <s v="TX-121327"/>
        <s v="TX-121663"/>
        <s v="TX-100708"/>
        <s v="TX-100884"/>
        <s v="TX-101293"/>
        <s v="TX-101605"/>
        <s v="TX-101794"/>
        <s v="TX-101956"/>
        <s v="TX-102021"/>
        <s v="TX-102594"/>
        <s v="TX-103154"/>
        <s v="TX-103404"/>
        <s v="TX-103702"/>
        <s v="TX-103985"/>
        <s v="TX-104546"/>
        <s v="TX-104966"/>
        <s v="TX-105048"/>
        <s v="TX-105590"/>
        <s v="TX-105819"/>
        <s v="TX-105912"/>
        <s v="TX-106239"/>
        <s v="TX-106490"/>
        <s v="TX-107254"/>
        <s v="TX-108298"/>
        <s v="TX-108390"/>
        <s v="TX-108651"/>
        <s v="TX-108653"/>
        <s v="TX-108999"/>
        <s v="TX-109171"/>
        <s v="TX-109260"/>
        <s v="TX-109438"/>
        <s v="TX-109590"/>
        <s v="TX-109658"/>
        <s v="TX-110037"/>
        <s v="TX-110516"/>
        <s v="TX-110659"/>
        <s v="TX-111244"/>
        <s v="TX-111286"/>
        <s v="TX-111484"/>
        <s v="TX-111538"/>
        <s v="TX-111602"/>
        <s v="TX-111697"/>
        <s v="TX-111756"/>
        <s v="TX-112324"/>
        <s v="TX-112419"/>
        <s v="TX-112988"/>
        <s v="TX-113055"/>
        <s v="TX-113124"/>
        <s v="TX-113394"/>
        <s v="TX-114052"/>
        <s v="TX-114155"/>
        <s v="TX-114171"/>
        <s v="TX-114354"/>
        <s v="TX-114405"/>
        <s v="TX-114564"/>
        <s v="TX-114838"/>
        <s v="TX-115642"/>
        <s v="TX-115829"/>
        <s v="TX-116282"/>
        <s v="TX-116304"/>
        <s v="TX-116957"/>
        <s v="TX-117096"/>
        <s v="TX-118975"/>
        <s v="TX-119347"/>
        <s v="TX-119621"/>
        <s v="TX-120327"/>
        <s v="TX-120370"/>
        <s v="TX-120771"/>
        <s v="TX-121629"/>
        <s v="TX-100102"/>
        <s v="TX-100704"/>
        <s v="TX-100820"/>
        <s v="TX-101095"/>
        <s v="TX-101163"/>
        <s v="TX-101944"/>
        <s v="TX-104038"/>
        <s v="TX-104704"/>
        <s v="TX-104881"/>
        <s v="TX-105754"/>
        <s v="TX-106255"/>
        <s v="TX-106341"/>
        <s v="TX-106475"/>
        <s v="TX-106748"/>
        <s v="TX-107246"/>
        <s v="TX-107330"/>
        <s v="TX-107492"/>
        <s v="TX-108202"/>
        <s v="TX-108377"/>
        <s v="TX-108860"/>
        <s v="TX-109403"/>
        <s v="TX-110049"/>
        <s v="TX-110189"/>
        <s v="TX-110691"/>
        <s v="TX-110848"/>
        <s v="TX-111053"/>
        <s v="TX-111161"/>
        <s v="TX-111490"/>
        <s v="TX-111664"/>
        <s v="TX-111913"/>
        <s v="TX-112264"/>
        <s v="TX-112937"/>
        <s v="TX-113060"/>
        <s v="TX-113521"/>
        <s v="TX-113742"/>
        <s v="TX-113752"/>
        <s v="TX-114005"/>
        <s v="TX-114704"/>
        <s v="TX-115467"/>
        <s v="TX-115986"/>
        <s v="TX-116286"/>
        <s v="TX-116676"/>
        <s v="TX-116862"/>
        <s v="TX-117591"/>
        <s v="TX-118545"/>
        <s v="TX-118585"/>
        <s v="TX-118680"/>
        <s v="TX-119036"/>
        <s v="TX-119134"/>
        <s v="TX-119399"/>
        <s v="TX-119584"/>
        <s v="TX-119727"/>
        <s v="TX-119814"/>
        <s v="TX-120291"/>
        <s v="TX-120329"/>
        <s v="TX-120780"/>
        <s v="TX-121382"/>
        <s v="TX-121761"/>
        <s v="TX-121931"/>
        <s v="TX-101403"/>
        <s v="TX-102142"/>
        <s v="TX-102890"/>
        <s v="TX-102924"/>
        <s v="TX-103323"/>
        <s v="TX-103797"/>
        <s v="TX-104258"/>
        <s v="TX-104836"/>
        <s v="TX-105082"/>
        <s v="TX-105613"/>
        <s v="TX-105792"/>
        <s v="TX-105828"/>
        <s v="TX-106580"/>
        <s v="TX-106718"/>
        <s v="TX-107317"/>
        <s v="TX-107459"/>
        <s v="TX-107686"/>
        <s v="TX-107722"/>
        <s v="TX-109235"/>
        <s v="TX-109898"/>
        <s v="TX-110768"/>
        <s v="TX-110894"/>
        <s v="TX-111440"/>
        <s v="TX-111673"/>
        <s v="TX-112203"/>
        <s v="TX-112252"/>
        <s v="TX-112592"/>
        <s v="TX-112613"/>
        <s v="TX-112674"/>
        <s v="TX-112870"/>
        <s v="TX-113041"/>
        <s v="TX-113693"/>
        <s v="TX-113838"/>
        <s v="TX-114200"/>
        <s v="TX-115127"/>
        <s v="TX-115149"/>
        <s v="TX-115521"/>
        <s v="TX-115892"/>
        <s v="TX-116222"/>
        <s v="TX-116243"/>
        <s v="TX-116804"/>
        <s v="TX-116914"/>
        <s v="TX-117381"/>
        <s v="TX-118328"/>
        <s v="TX-118426"/>
        <s v="TX-119180"/>
        <s v="TX-119616"/>
        <s v="TX-119857"/>
        <s v="TX-121135"/>
        <s v="TX-100086"/>
        <s v="TX-100331"/>
        <s v="TX-100359"/>
        <s v="TX-100662"/>
        <s v="TX-101176"/>
        <s v="TX-101504"/>
        <s v="TX-101575"/>
        <s v="TX-101734"/>
        <s v="TX-102081"/>
        <s v="TX-102925"/>
        <s v="TX-103786"/>
        <s v="TX-104025"/>
        <s v="TX-104270"/>
        <s v="TX-104308"/>
        <s v="TX-104923"/>
        <s v="TX-105195"/>
        <s v="TX-105404"/>
        <s v="TX-105727"/>
        <s v="TX-105857"/>
        <s v="TX-106364"/>
        <s v="TX-106585"/>
        <s v="TX-106649"/>
        <s v="TX-106782"/>
        <s v="TX-106823"/>
        <s v="TX-106840"/>
        <s v="TX-107380"/>
        <s v="TX-107836"/>
        <s v="TX-108281"/>
        <s v="TX-108555"/>
        <s v="TX-108558"/>
        <s v="TX-108701"/>
        <s v="TX-109129"/>
        <s v="TX-109172"/>
        <s v="TX-109549"/>
        <s v="TX-110485"/>
        <s v="TX-110623"/>
        <s v="TX-110833"/>
        <s v="TX-110939"/>
        <s v="TX-111220"/>
        <s v="TX-112520"/>
        <s v="TX-113197"/>
        <s v="TX-113555"/>
        <s v="TX-113966"/>
        <s v="TX-114137"/>
        <s v="TX-114342"/>
        <s v="TX-114631"/>
        <s v="TX-114885"/>
        <s v="TX-114967"/>
        <s v="TX-115045"/>
        <s v="TX-115714"/>
        <s v="TX-115832"/>
        <s v="TX-116216"/>
        <s v="TX-116747"/>
        <s v="TX-116981"/>
        <s v="TX-117340"/>
        <s v="TX-117453"/>
        <s v="TX-117623"/>
        <s v="TX-117676"/>
        <s v="TX-117871"/>
        <s v="TX-119004"/>
        <s v="TX-119039"/>
        <s v="TX-119223"/>
        <s v="TX-119362"/>
        <s v="TX-119573"/>
        <s v="TX-119906"/>
        <s v="TX-120418"/>
        <s v="TX-120644"/>
        <s v="TX-120705"/>
        <s v="TX-121343"/>
        <s v="TX-121567"/>
        <s v="TX-121597"/>
        <s v="TX-121603"/>
        <s v="TX-100372"/>
        <s v="TX-100385"/>
        <s v="TX-100548"/>
        <s v="TX-100823"/>
        <s v="TX-100904"/>
        <s v="TX-100991"/>
        <s v="TX-101602"/>
        <s v="TX-102261"/>
        <s v="TX-102595"/>
        <s v="TX-102863"/>
        <s v="TX-104695"/>
        <s v="TX-105312"/>
        <s v="TX-105536"/>
        <s v="TX-105680"/>
        <s v="TX-106329"/>
        <s v="TX-106658"/>
        <s v="TX-107466"/>
        <s v="TX-107496"/>
        <s v="TX-108590"/>
        <s v="TX-108903"/>
        <s v="TX-110290"/>
        <s v="TX-110913"/>
        <s v="TX-110986"/>
        <s v="TX-112012"/>
        <s v="TX-112260"/>
        <s v="TX-112346"/>
        <s v="TX-113144"/>
        <s v="TX-114242"/>
        <s v="TX-114378"/>
        <s v="TX-115002"/>
        <s v="TX-115022"/>
        <s v="TX-115314"/>
        <s v="TX-115363"/>
        <s v="TX-115716"/>
        <s v="TX-115817"/>
        <s v="TX-115882"/>
        <s v="TX-116063"/>
        <s v="TX-116098"/>
        <s v="TX-116799"/>
        <s v="TX-117230"/>
        <s v="TX-117257"/>
        <s v="TX-117343"/>
        <s v="TX-117516"/>
        <s v="TX-118363"/>
        <s v="TX-118747"/>
        <s v="TX-118791"/>
        <s v="TX-118851"/>
        <s v="TX-119774"/>
        <s v="TX-119976"/>
        <s v="TX-119997"/>
        <s v="TX-120006"/>
        <s v="TX-120154"/>
        <s v="TX-120471"/>
        <s v="TX-120586"/>
        <s v="TX-120588"/>
        <s v="TX-120656"/>
        <s v="TX-120998"/>
        <s v="TX-121224"/>
        <s v="TX-121622"/>
        <s v="TX-100813"/>
        <s v="TX-101037"/>
        <s v="TX-101304"/>
        <s v="TX-101320"/>
        <s v="TX-101509"/>
        <s v="TX-101747"/>
        <s v="TX-103016"/>
        <s v="TX-103166"/>
        <s v="TX-104482"/>
        <s v="TX-104754"/>
        <s v="TX-105443"/>
        <s v="TX-106353"/>
        <s v="TX-106885"/>
        <s v="TX-106931"/>
        <s v="TX-107022"/>
        <s v="TX-107158"/>
        <s v="TX-108279"/>
        <s v="TX-108380"/>
        <s v="TX-109147"/>
        <s v="TX-109228"/>
        <s v="TX-109248"/>
        <s v="TX-109281"/>
        <s v="TX-109329"/>
        <s v="TX-110116"/>
        <s v="TX-110415"/>
        <s v="TX-110501"/>
        <s v="TX-110506"/>
        <s v="TX-110703"/>
        <s v="TX-110948"/>
        <s v="TX-111099"/>
        <s v="TX-111104"/>
        <s v="TX-111419"/>
        <s v="TX-111805"/>
        <s v="TX-111953"/>
        <s v="TX-112040"/>
        <s v="TX-112372"/>
        <s v="TX-112614"/>
        <s v="TX-112732"/>
        <s v="TX-112858"/>
        <s v="TX-113201"/>
        <s v="TX-113215"/>
        <s v="TX-113230"/>
        <s v="TX-113665"/>
        <s v="TX-113927"/>
        <s v="TX-114503"/>
        <s v="TX-114873"/>
        <s v="TX-115289"/>
        <s v="TX-115406"/>
        <s v="TX-115543"/>
        <s v="TX-116136"/>
        <s v="TX-116225"/>
        <s v="TX-116605"/>
        <s v="TX-116870"/>
        <s v="TX-117028"/>
        <s v="TX-117149"/>
        <s v="TX-117287"/>
        <s v="TX-117652"/>
        <s v="TX-118121"/>
        <s v="TX-118154"/>
        <s v="TX-119156"/>
        <s v="TX-120136"/>
        <s v="TX-120763"/>
        <s v="TX-121035"/>
        <s v="TX-121274"/>
        <s v="TX-100245"/>
        <s v="TX-100360"/>
        <s v="TX-100482"/>
        <s v="TX-100588"/>
        <s v="TX-100711"/>
        <s v="TX-101010"/>
        <s v="TX-101522"/>
        <s v="TX-101646"/>
        <s v="TX-101966"/>
        <s v="TX-102603"/>
        <s v="TX-102930"/>
        <s v="TX-103161"/>
        <s v="TX-103918"/>
        <s v="TX-104818"/>
        <s v="TX-105133"/>
        <s v="TX-105177"/>
        <s v="TX-105919"/>
        <s v="TX-105932"/>
        <s v="TX-106201"/>
        <s v="TX-106677"/>
        <s v="TX-106717"/>
        <s v="TX-107436"/>
        <s v="TX-107561"/>
        <s v="TX-107639"/>
        <s v="TX-107680"/>
        <s v="TX-108405"/>
        <s v="TX-108731"/>
        <s v="TX-108732"/>
        <s v="TX-108799"/>
        <s v="TX-109216"/>
        <s v="TX-109446"/>
        <s v="TX-109459"/>
        <s v="TX-109527"/>
        <s v="TX-109630"/>
        <s v="TX-110212"/>
        <s v="TX-110223"/>
        <s v="TX-110226"/>
        <s v="TX-111198"/>
        <s v="TX-112333"/>
        <s v="TX-112486"/>
        <s v="TX-115457"/>
        <s v="TX-115519"/>
        <s v="TX-115652"/>
        <s v="TX-116157"/>
        <s v="TX-116274"/>
        <s v="TX-116355"/>
        <s v="TX-116389"/>
        <s v="TX-116772"/>
        <s v="TX-116813"/>
        <s v="TX-117049"/>
        <s v="TX-117262"/>
        <s v="TX-117525"/>
        <s v="TX-117752"/>
        <s v="TX-118359"/>
        <s v="TX-118870"/>
        <s v="TX-119170"/>
        <s v="TX-119593"/>
        <s v="TX-120429"/>
        <s v="TX-120819"/>
        <s v="TX-121029"/>
        <s v="TX-121322"/>
        <s v="TX-121999"/>
        <s v="TX-100055"/>
        <s v="TX-100524"/>
        <s v="TX-100527"/>
        <s v="TX-101907"/>
        <s v="TX-104590"/>
        <s v="TX-104959"/>
        <s v="TX-104992"/>
        <s v="TX-105151"/>
        <s v="TX-105555"/>
        <s v="TX-105950"/>
        <s v="TX-106035"/>
        <s v="TX-106298"/>
        <s v="TX-106315"/>
        <s v="TX-106365"/>
        <s v="TX-106502"/>
        <s v="TX-106630"/>
        <s v="TX-106640"/>
        <s v="TX-106941"/>
        <s v="TX-106989"/>
        <s v="TX-106993"/>
        <s v="TX-107100"/>
        <s v="TX-107150"/>
        <s v="TX-107416"/>
        <s v="TX-107451"/>
        <s v="TX-108194"/>
        <s v="TX-108833"/>
        <s v="TX-109149"/>
        <s v="TX-109525"/>
        <s v="TX-109595"/>
        <s v="TX-110473"/>
        <s v="TX-110985"/>
        <s v="TX-111132"/>
        <s v="TX-111422"/>
        <s v="TX-112355"/>
        <s v="TX-112603"/>
        <s v="TX-113007"/>
        <s v="TX-113870"/>
        <s v="TX-114515"/>
        <s v="TX-114897"/>
        <s v="TX-114953"/>
        <s v="TX-115377"/>
        <s v="TX-115429"/>
        <s v="TX-115451"/>
        <s v="TX-116218"/>
        <s v="TX-116381"/>
        <s v="TX-116537"/>
        <s v="TX-117079"/>
        <s v="TX-118127"/>
        <s v="TX-118647"/>
        <s v="TX-119494"/>
        <s v="TX-119595"/>
        <s v="TX-119651"/>
        <s v="TX-120044"/>
        <s v="TX-120089"/>
        <s v="TX-120171"/>
        <s v="TX-121374"/>
        <s v="TX-100610"/>
        <s v="TX-100882"/>
        <s v="TX-101244"/>
        <s v="TX-101723"/>
        <s v="TX-101921"/>
        <s v="TX-102149"/>
        <s v="TX-102164"/>
        <s v="TX-102583"/>
        <s v="TX-102592"/>
        <s v="TX-102666"/>
        <s v="TX-102807"/>
        <s v="TX-103322"/>
        <s v="TX-103409"/>
        <s v="TX-103646"/>
        <s v="TX-104970"/>
        <s v="TX-105446"/>
        <s v="TX-105743"/>
        <s v="TX-106177"/>
        <s v="TX-106218"/>
        <s v="TX-107231"/>
        <s v="TX-107493"/>
        <s v="TX-108393"/>
        <s v="TX-109007"/>
        <s v="TX-109196"/>
        <s v="TX-109232"/>
        <s v="TX-109498"/>
        <s v="TX-109570"/>
        <s v="TX-109663"/>
        <s v="TX-110038"/>
        <s v="TX-110392"/>
        <s v="TX-110979"/>
        <s v="TX-111338"/>
        <s v="TX-112191"/>
        <s v="TX-112234"/>
        <s v="TX-112257"/>
        <s v="TX-112768"/>
        <s v="TX-112804"/>
        <s v="TX-112917"/>
        <s v="TX-114203"/>
        <s v="TX-114571"/>
        <s v="TX-115107"/>
        <s v="TX-115197"/>
        <s v="TX-115416"/>
        <s v="TX-115529"/>
        <s v="TX-115727"/>
        <s v="TX-115911"/>
        <s v="TX-116235"/>
        <s v="TX-117146"/>
        <s v="TX-117459"/>
        <s v="TX-118377"/>
        <s v="TX-118848"/>
        <s v="TX-119875"/>
        <s v="TX-120245"/>
        <s v="TX-120687"/>
        <s v="TX-100258"/>
        <s v="TX-100469"/>
        <s v="TX-100566"/>
        <s v="TX-100615"/>
        <s v="TX-101935"/>
        <s v="TX-102035"/>
        <s v="TX-102584"/>
        <s v="TX-102882"/>
        <s v="TX-102992"/>
        <s v="TX-103278"/>
        <s v="TX-103310"/>
        <s v="TX-103816"/>
        <s v="TX-104035"/>
        <s v="TX-104245"/>
        <s v="TX-104591"/>
        <s v="TX-104669"/>
        <s v="TX-105513"/>
        <s v="TX-105581"/>
        <s v="TX-107333"/>
        <s v="TX-107774"/>
        <s v="TX-108003"/>
        <s v="TX-108155"/>
        <s v="TX-108383"/>
        <s v="TX-108407"/>
        <s v="TX-108470"/>
        <s v="TX-108708"/>
        <s v="TX-108938"/>
        <s v="TX-109177"/>
        <s v="TX-109190"/>
        <s v="TX-109682"/>
        <s v="TX-109931"/>
        <s v="TX-109978"/>
        <s v="TX-110471"/>
        <s v="TX-111246"/>
        <s v="TX-111407"/>
        <s v="TX-111545"/>
        <s v="TX-112591"/>
        <s v="TX-113219"/>
        <s v="TX-113491"/>
        <s v="TX-114553"/>
        <s v="TX-114756"/>
        <s v="TX-115352"/>
        <s v="TX-115479"/>
        <s v="TX-115675"/>
        <s v="TX-116095"/>
        <s v="TX-117067"/>
        <s v="TX-117143"/>
        <s v="TX-117192"/>
        <s v="TX-118282"/>
        <s v="TX-118460"/>
        <s v="TX-118639"/>
        <s v="TX-119368"/>
        <s v="TX-119486"/>
        <s v="TX-119858"/>
        <s v="TX-120085"/>
        <s v="TX-120097"/>
        <s v="TX-120463"/>
        <s v="TX-120754"/>
        <s v="TX-120896"/>
        <s v="TX-121158"/>
        <s v="TX-121596"/>
        <s v="TX-121852"/>
        <s v="TX-100669"/>
        <s v="TX-101126"/>
        <s v="TX-102994"/>
        <s v="TX-104045"/>
        <s v="TX-104107"/>
        <s v="TX-104183"/>
        <s v="TX-104486"/>
        <s v="TX-104658"/>
        <s v="TX-105134"/>
        <s v="TX-105243"/>
        <s v="TX-105753"/>
        <s v="TX-105981"/>
        <s v="TX-106388"/>
        <s v="TX-106911"/>
        <s v="TX-107553"/>
        <s v="TX-107601"/>
        <s v="TX-107654"/>
        <s v="TX-108719"/>
        <s v="TX-109422"/>
        <s v="TX-109445"/>
        <s v="TX-109628"/>
        <s v="TX-109710"/>
        <s v="TX-110537"/>
        <s v="TX-110792"/>
        <s v="TX-111094"/>
        <s v="TX-111146"/>
        <s v="TX-111863"/>
        <s v="TX-111922"/>
        <s v="TX-111932"/>
        <s v="TX-112167"/>
        <s v="TX-112344"/>
        <s v="TX-112716"/>
        <s v="TX-112880"/>
        <s v="TX-113178"/>
        <s v="TX-113560"/>
        <s v="TX-113824"/>
        <s v="TX-114269"/>
        <s v="TX-114451"/>
        <s v="TX-115038"/>
        <s v="TX-115126"/>
        <s v="TX-115207"/>
        <s v="TX-115612"/>
        <s v="TX-115871"/>
        <s v="TX-116467"/>
        <s v="TX-116547"/>
        <s v="TX-116702"/>
        <s v="TX-117081"/>
        <s v="TX-117388"/>
        <s v="TX-117666"/>
        <s v="TX-118209"/>
        <s v="TX-118523"/>
        <s v="TX-118933"/>
        <s v="TX-119063"/>
        <s v="TX-119604"/>
        <s v="TX-121025"/>
        <s v="TX-121143"/>
        <s v="TX-121303"/>
        <s v="TX-121386"/>
        <s v="TX-100535"/>
        <s v="TX-100624"/>
        <s v="TX-100715"/>
        <s v="TX-100854"/>
        <s v="TX-100858"/>
        <s v="TX-101410"/>
        <s v="TX-101500"/>
        <s v="TX-101577"/>
        <s v="TX-101756"/>
        <s v="TX-101784"/>
        <s v="TX-102899"/>
        <s v="TX-102998"/>
        <s v="TX-103054"/>
        <s v="TX-104452"/>
        <s v="TX-104563"/>
        <s v="TX-104935"/>
        <s v="TX-105338"/>
        <s v="TX-105465"/>
        <s v="TX-105653"/>
        <s v="TX-105807"/>
        <s v="TX-106619"/>
        <s v="TX-106660"/>
        <s v="TX-106900"/>
        <s v="TX-107512"/>
        <s v="TX-108044"/>
        <s v="TX-109142"/>
        <s v="TX-109258"/>
        <s v="TX-110708"/>
        <s v="TX-110729"/>
        <s v="TX-111177"/>
        <s v="TX-111234"/>
        <s v="TX-111334"/>
        <s v="TX-111684"/>
        <s v="TX-111745"/>
        <s v="TX-111834"/>
        <s v="TX-112043"/>
        <s v="TX-112233"/>
        <s v="TX-112432"/>
        <s v="TX-112720"/>
        <s v="TX-113678"/>
        <s v="TX-113978"/>
        <s v="TX-115159"/>
        <s v="TX-115212"/>
        <s v="TX-115495"/>
        <s v="TX-115547"/>
        <s v="TX-117197"/>
        <s v="TX-117753"/>
        <s v="TX-117782"/>
        <s v="TX-117783"/>
        <s v="TX-118075"/>
        <s v="TX-118258"/>
        <s v="TX-119629"/>
        <s v="TX-119779"/>
        <s v="TX-121044"/>
        <s v="TX-121082"/>
        <s v="TX-121189"/>
        <s v="TX-121276"/>
        <s v="TX-121378"/>
        <s v="TX-121586"/>
        <s v="TX-121601"/>
        <s v="TX-100425"/>
        <s v="TX-100655"/>
        <s v="TX-100894"/>
        <s v="TX-101092"/>
        <s v="TX-101127"/>
        <s v="TX-101401"/>
        <s v="TX-102210"/>
        <s v="TX-102220"/>
        <s v="TX-102397"/>
        <s v="TX-102613"/>
        <s v="TX-103091"/>
        <s v="TX-103608"/>
        <s v="TX-104148"/>
        <s v="TX-104236"/>
        <s v="TX-104256"/>
        <s v="TX-104690"/>
        <s v="TX-104712"/>
        <s v="TX-104758"/>
        <s v="TX-104864"/>
        <s v="TX-104930"/>
        <s v="TX-105387"/>
        <s v="TX-105456"/>
        <s v="TX-106472"/>
        <s v="TX-106760"/>
        <s v="TX-107228"/>
        <s v="TX-107312"/>
        <s v="TX-107834"/>
        <s v="TX-107964"/>
        <s v="TX-108000"/>
        <s v="TX-108553"/>
        <s v="TX-109222"/>
        <s v="TX-109336"/>
        <s v="TX-110733"/>
        <s v="TX-111481"/>
        <s v="TX-111529"/>
        <s v="TX-111681"/>
        <s v="TX-111728"/>
        <s v="TX-111898"/>
        <s v="TX-111940"/>
        <s v="TX-112548"/>
        <s v="TX-112651"/>
        <s v="TX-112842"/>
        <s v="TX-113719"/>
        <s v="TX-114130"/>
        <s v="TX-114470"/>
        <s v="TX-114790"/>
        <s v="TX-115016"/>
        <s v="TX-115257"/>
        <s v="TX-115900"/>
        <s v="TX-116118"/>
        <s v="TX-116172"/>
        <s v="TX-116374"/>
        <s v="TX-116807"/>
        <s v="TX-116876"/>
        <s v="TX-116889"/>
        <s v="TX-117142"/>
        <s v="TX-117635"/>
        <s v="TX-117664"/>
        <s v="TX-117770"/>
        <s v="TX-118097"/>
        <s v="TX-118628"/>
        <s v="TX-118886"/>
        <s v="TX-119040"/>
        <s v="TX-119108"/>
        <s v="TX-119352"/>
        <s v="TX-119364"/>
        <s v="TX-119661"/>
        <s v="TX-119808"/>
        <s v="TX-120163"/>
        <s v="TX-120807"/>
        <s v="TX-120941"/>
        <s v="TX-121128"/>
        <s v="TX-121205"/>
        <s v="TX-121700"/>
        <s v="TX-100271"/>
        <s v="TX-100283"/>
        <s v="TX-101041"/>
        <s v="TX-101090"/>
        <s v="TX-101144"/>
        <s v="TX-101918"/>
        <s v="TX-102598"/>
        <s v="TX-102800"/>
        <s v="TX-103098"/>
        <s v="TX-103374"/>
        <s v="TX-103401"/>
        <s v="TX-103820"/>
        <s v="TX-104316"/>
        <s v="TX-104350"/>
        <s v="TX-104400"/>
        <s v="TX-104509"/>
        <s v="TX-104527"/>
        <s v="TX-104586"/>
        <s v="TX-104820"/>
        <s v="TX-105345"/>
        <s v="TX-105470"/>
        <s v="TX-105564"/>
        <s v="TX-105674"/>
        <s v="TX-106153"/>
        <s v="TX-106323"/>
        <s v="TX-106935"/>
        <s v="TX-107159"/>
        <s v="TX-108026"/>
        <s v="TX-108385"/>
        <s v="TX-108742"/>
        <s v="TX-109470"/>
        <s v="TX-110397"/>
        <s v="TX-112485"/>
        <s v="TX-112747"/>
        <s v="TX-113211"/>
        <s v="TX-113346"/>
        <s v="TX-113357"/>
        <s v="TX-113439"/>
        <s v="TX-113644"/>
        <s v="TX-113768"/>
        <s v="TX-113846"/>
        <s v="TX-113945"/>
        <s v="TX-114142"/>
        <s v="TX-114454"/>
        <s v="TX-114590"/>
        <s v="TX-114608"/>
        <s v="TX-115085"/>
        <s v="TX-115242"/>
        <s v="TX-115343"/>
        <s v="TX-115355"/>
        <s v="TX-115399"/>
        <s v="TX-116000"/>
        <s v="TX-116619"/>
        <s v="TX-117211"/>
        <s v="TX-117275"/>
        <s v="TX-117590"/>
        <s v="TX-117981"/>
        <s v="TX-118005"/>
        <s v="TX-118034"/>
        <s v="TX-118132"/>
        <s v="TX-118427"/>
        <s v="TX-119557"/>
        <s v="TX-120212"/>
        <s v="TX-120311"/>
        <s v="TX-120671"/>
        <s v="TX-121058"/>
        <s v="TX-121490"/>
        <s v="TX-121730"/>
        <s v="TX-100148"/>
        <s v="TX-100613"/>
        <s v="TX-100699"/>
        <s v="TX-101493"/>
        <s v="TX-102103"/>
        <s v="TX-102139"/>
        <s v="TX-103196"/>
        <s v="TX-103198"/>
        <s v="TX-103993"/>
        <s v="TX-104296"/>
        <s v="TX-104417"/>
        <s v="TX-104917"/>
        <s v="TX-104924"/>
        <s v="TX-105996"/>
        <s v="TX-106528"/>
        <s v="TX-106638"/>
        <s v="TX-107308"/>
        <s v="TX-108835"/>
        <s v="TX-109393"/>
        <s v="TX-109636"/>
        <s v="TX-109771"/>
        <s v="TX-110873"/>
        <s v="TX-112003"/>
        <s v="TX-113203"/>
        <s v="TX-113422"/>
        <s v="TX-113740"/>
        <s v="TX-113871"/>
        <s v="TX-113939"/>
        <s v="TX-114094"/>
        <s v="TX-114691"/>
        <s v="TX-114840"/>
        <s v="TX-114854"/>
        <s v="TX-115049"/>
        <s v="TX-115309"/>
        <s v="TX-115919"/>
        <s v="TX-116478"/>
        <s v="TX-117008"/>
        <s v="TX-117659"/>
        <s v="TX-117781"/>
        <s v="TX-117830"/>
        <s v="TX-117910"/>
        <s v="TX-118085"/>
        <s v="TX-118740"/>
        <s v="TX-118895"/>
        <s v="TX-119065"/>
        <s v="TX-119249"/>
        <s v="TX-119472"/>
        <s v="TX-119691"/>
        <s v="TX-120091"/>
        <s v="TX-100401"/>
        <s v="TX-100764"/>
        <s v="TX-101076"/>
        <s v="TX-101512"/>
        <s v="TX-101563"/>
        <s v="TX-101569"/>
        <s v="TX-101740"/>
        <s v="TX-102013"/>
        <s v="TX-102078"/>
        <s v="TX-102756"/>
        <s v="TX-102982"/>
        <s v="TX-103277"/>
        <s v="TX-103363"/>
        <s v="TX-103956"/>
        <s v="TX-104157"/>
        <s v="TX-105158"/>
        <s v="TX-106197"/>
        <s v="TX-108139"/>
        <s v="TX-108489"/>
        <s v="TX-108625"/>
        <s v="TX-108880"/>
        <s v="TX-108917"/>
        <s v="TX-109376"/>
        <s v="TX-109615"/>
        <s v="TX-109817"/>
        <s v="TX-110494"/>
        <s v="TX-110542"/>
        <s v="TX-110545"/>
        <s v="TX-111695"/>
        <s v="TX-112416"/>
        <s v="TX-113452"/>
        <s v="TX-113831"/>
        <s v="TX-113851"/>
        <s v="TX-113879"/>
        <s v="TX-113996"/>
        <s v="TX-114091"/>
        <s v="TX-114227"/>
        <s v="TX-114987"/>
        <s v="TX-116587"/>
        <s v="TX-116929"/>
        <s v="TX-117058"/>
        <s v="TX-117508"/>
        <s v="TX-118442"/>
        <s v="TX-119113"/>
        <s v="TX-119237"/>
        <s v="TX-119888"/>
        <s v="TX-120055"/>
        <s v="TX-120277"/>
        <s v="TX-120447"/>
        <s v="TX-120519"/>
        <s v="TX-121081"/>
        <s v="TX-121185"/>
        <s v="TX-121290"/>
        <s v="TX-121714"/>
        <s v="TX-121797"/>
        <s v="TX-121828"/>
        <s v="TX-121841"/>
        <s v="TX-100713"/>
        <s v="TX-100969"/>
        <s v="TX-101088"/>
        <s v="TX-101100"/>
        <s v="TX-101452"/>
        <s v="TX-101615"/>
        <s v="TX-101768"/>
        <s v="TX-101816"/>
        <s v="TX-102218"/>
        <s v="TX-102224"/>
        <s v="TX-102517"/>
        <s v="TX-103446"/>
        <s v="TX-104178"/>
        <s v="TX-105148"/>
        <s v="TX-105774"/>
        <s v="TX-106240"/>
        <s v="TX-106261"/>
        <s v="TX-106293"/>
        <s v="TX-106805"/>
        <s v="TX-106918"/>
        <s v="TX-107283"/>
        <s v="TX-107528"/>
        <s v="TX-108233"/>
        <s v="TX-108565"/>
        <s v="TX-109356"/>
        <s v="TX-109709"/>
        <s v="TX-110021"/>
        <s v="TX-110118"/>
        <s v="TX-110825"/>
        <s v="TX-111105"/>
        <s v="TX-111796"/>
        <s v="TX-111835"/>
        <s v="TX-111984"/>
        <s v="TX-112389"/>
        <s v="TX-114348"/>
        <s v="TX-114524"/>
        <s v="TX-114726"/>
        <s v="TX-115214"/>
        <s v="TX-115249"/>
        <s v="TX-115856"/>
        <s v="TX-116306"/>
        <s v="TX-116625"/>
        <s v="TX-116682"/>
        <s v="TX-116818"/>
        <s v="TX-117006"/>
        <s v="TX-117155"/>
        <s v="TX-117436"/>
        <s v="TX-117563"/>
        <s v="TX-117564"/>
        <s v="TX-117918"/>
        <s v="TX-118078"/>
        <s v="TX-118729"/>
        <s v="TX-118884"/>
        <s v="TX-119547"/>
        <s v="TX-120050"/>
        <s v="TX-120315"/>
        <s v="TX-120833"/>
        <s v="TX-121177"/>
        <s v="TX-121922"/>
        <s v="TX-100707"/>
        <s v="TX-101053"/>
        <s v="TX-101736"/>
        <s v="TX-102211"/>
        <s v="TX-102379"/>
        <s v="TX-102491"/>
        <s v="TX-103195"/>
        <s v="TX-103334"/>
        <s v="TX-103764"/>
        <s v="TX-103992"/>
        <s v="TX-104048"/>
        <s v="TX-104677"/>
        <s v="TX-105007"/>
        <s v="TX-105864"/>
        <s v="TX-106204"/>
        <s v="TX-106423"/>
        <s v="TX-107571"/>
        <s v="TX-107829"/>
        <s v="TX-107839"/>
        <s v="TX-107917"/>
        <s v="TX-109200"/>
        <s v="TX-109267"/>
        <s v="TX-110153"/>
        <s v="TX-110197"/>
        <s v="TX-110265"/>
        <s v="TX-111011"/>
        <s v="TX-111936"/>
        <s v="TX-112352"/>
        <s v="TX-112460"/>
        <s v="TX-112521"/>
        <s v="TX-112601"/>
        <s v="TX-112987"/>
        <s v="TX-113382"/>
        <s v="TX-113412"/>
        <s v="TX-113608"/>
        <s v="TX-113781"/>
        <s v="TX-113904"/>
        <s v="TX-114406"/>
        <s v="TX-114507"/>
        <s v="TX-116857"/>
        <s v="TX-116931"/>
        <s v="TX-117277"/>
        <s v="TX-117378"/>
        <s v="TX-117437"/>
        <s v="TX-117552"/>
        <s v="TX-117855"/>
        <s v="TX-118206"/>
        <s v="TX-119793"/>
        <s v="TX-119867"/>
        <s v="TX-120072"/>
        <s v="TX-120090"/>
        <s v="TX-120401"/>
        <s v="TX-120540"/>
        <s v="TX-120650"/>
        <s v="TX-120796"/>
        <s v="TX-120959"/>
        <s v="TX-121243"/>
        <s v="TX-100173"/>
        <s v="TX-100575"/>
        <s v="TX-100683"/>
        <s v="TX-100909"/>
        <s v="TX-101556"/>
        <s v="TX-101598"/>
        <s v="TX-102926"/>
        <s v="TX-103257"/>
        <s v="TX-103338"/>
        <s v="TX-103408"/>
        <s v="TX-103864"/>
        <s v="TX-104050"/>
        <s v="TX-104195"/>
        <s v="TX-104300"/>
        <s v="TX-106176"/>
        <s v="TX-106283"/>
        <s v="TX-106473"/>
        <s v="TX-107082"/>
        <s v="TX-107732"/>
        <s v="TX-108106"/>
        <s v="TX-108288"/>
        <s v="TX-108410"/>
        <s v="TX-108572"/>
        <s v="TX-109286"/>
        <s v="TX-109308"/>
        <s v="TX-110110"/>
        <s v="TX-110641"/>
        <s v="TX-110853"/>
        <s v="TX-111392"/>
        <s v="TX-112027"/>
        <s v="TX-112436"/>
        <s v="TX-112498"/>
        <s v="TX-112791"/>
        <s v="TX-112827"/>
        <s v="TX-113504"/>
        <s v="TX-114558"/>
        <s v="TX-115030"/>
        <s v="TX-116522"/>
        <s v="TX-117009"/>
        <s v="TX-117377"/>
        <s v="TX-117479"/>
        <s v="TX-117494"/>
        <s v="TX-117767"/>
        <s v="TX-118061"/>
        <s v="TX-118542"/>
        <s v="TX-119009"/>
        <s v="TX-121471"/>
        <s v="TX-121719"/>
        <s v="TX-121967"/>
        <s v="TX-100079"/>
        <s v="TX-100340"/>
        <s v="TX-100545"/>
        <s v="TX-100606"/>
        <s v="TX-100926"/>
        <s v="TX-101209"/>
        <s v="TX-101636"/>
        <s v="TX-101827"/>
        <s v="TX-102148"/>
        <s v="TX-102609"/>
        <s v="TX-102826"/>
        <s v="TX-102933"/>
        <s v="TX-103125"/>
        <s v="TX-103171"/>
        <s v="TX-103301"/>
        <s v="TX-103531"/>
        <s v="TX-104209"/>
        <s v="TX-104285"/>
        <s v="TX-104624"/>
        <s v="TX-105489"/>
        <s v="TX-105512"/>
        <s v="TX-106452"/>
        <s v="TX-107145"/>
        <s v="TX-107185"/>
        <s v="TX-107224"/>
        <s v="TX-107477"/>
        <s v="TX-107568"/>
        <s v="TX-107644"/>
        <s v="TX-108927"/>
        <s v="TX-109282"/>
        <s v="TX-109620"/>
        <s v="TX-109718"/>
        <s v="TX-110096"/>
        <s v="TX-110604"/>
        <s v="TX-110795"/>
        <s v="TX-111143"/>
        <s v="TX-111638"/>
        <s v="TX-112263"/>
        <s v="TX-112538"/>
        <s v="TX-112585"/>
        <s v="TX-112897"/>
        <s v="TX-113467"/>
        <s v="TX-113525"/>
        <s v="TX-113933"/>
        <s v="TX-114084"/>
        <s v="TX-114397"/>
        <s v="TX-114404"/>
        <s v="TX-114479"/>
        <s v="TX-114528"/>
        <s v="TX-114800"/>
        <s v="TX-114891"/>
        <s v="TX-115114"/>
        <s v="TX-115186"/>
        <s v="TX-115591"/>
        <s v="TX-116342"/>
        <s v="TX-116370"/>
        <s v="TX-116382"/>
        <s v="TX-116445"/>
        <s v="TX-117168"/>
        <s v="TX-117543"/>
        <s v="TX-117667"/>
        <s v="TX-117791"/>
        <s v="TX-117844"/>
        <s v="TX-118334"/>
        <s v="TX-118526"/>
        <s v="TX-118562"/>
        <s v="TX-118899"/>
        <s v="TX-119098"/>
        <s v="TX-119276"/>
        <s v="TX-119688"/>
        <s v="TX-119711"/>
        <s v="TX-120451"/>
        <s v="TX-120924"/>
        <s v="TX-121133"/>
        <s v="TX-121584"/>
        <s v="TX-100152"/>
        <s v="TX-100194"/>
        <s v="TX-101672"/>
        <s v="TX-101752"/>
        <s v="TX-102208"/>
        <s v="TX-102920"/>
        <s v="TX-103109"/>
        <s v="TX-103729"/>
        <s v="TX-103839"/>
        <s v="TX-103840"/>
        <s v="TX-104559"/>
        <s v="TX-104797"/>
        <s v="TX-105002"/>
        <s v="TX-105870"/>
        <s v="TX-106010"/>
        <s v="TX-106039"/>
        <s v="TX-106424"/>
        <s v="TX-106791"/>
        <s v="TX-106833"/>
        <s v="TX-106895"/>
        <s v="TX-107148"/>
        <s v="TX-107296"/>
        <s v="TX-107642"/>
        <s v="TX-108245"/>
        <s v="TX-108259"/>
        <s v="TX-108858"/>
        <s v="TX-108881"/>
        <s v="TX-109095"/>
        <s v="TX-109369"/>
        <s v="TX-109597"/>
        <s v="TX-109720"/>
        <s v="TX-110325"/>
        <s v="TX-110610"/>
        <s v="TX-110870"/>
        <s v="TX-111137"/>
        <s v="TX-111155"/>
        <s v="TX-111249"/>
        <s v="TX-111499"/>
        <s v="TX-112517"/>
        <s v="TX-112832"/>
        <s v="TX-115395"/>
        <s v="TX-115564"/>
        <s v="TX-115967"/>
        <s v="TX-116291"/>
        <s v="TX-116771"/>
        <s v="TX-117182"/>
        <s v="TX-117216"/>
        <s v="TX-117334"/>
        <s v="TX-117895"/>
        <s v="TX-118514"/>
        <s v="TX-118892"/>
        <s v="TX-119427"/>
        <s v="TX-120242"/>
        <s v="TX-120251"/>
        <s v="TX-120564"/>
        <s v="TX-120565"/>
        <s v="TX-121190"/>
        <s v="TX-121839"/>
        <s v="TX-100336"/>
        <s v="TX-100634"/>
        <s v="TX-100890"/>
        <s v="TX-101129"/>
        <s v="TX-101776"/>
        <s v="TX-101824"/>
        <s v="TX-102222"/>
        <s v="TX-102369"/>
        <s v="TX-102401"/>
        <s v="TX-102633"/>
        <s v="TX-102643"/>
        <s v="TX-102887"/>
        <s v="TX-103647"/>
        <s v="TX-104041"/>
        <s v="TX-104448"/>
        <s v="TX-104627"/>
        <s v="TX-104714"/>
        <s v="TX-104925"/>
        <s v="TX-105027"/>
        <s v="TX-106559"/>
        <s v="TX-106671"/>
        <s v="TX-106676"/>
        <s v="TX-106705"/>
        <s v="TX-107155"/>
        <s v="TX-107419"/>
        <s v="TX-108120"/>
        <s v="TX-110818"/>
        <s v="TX-111257"/>
        <s v="TX-111488"/>
        <s v="TX-111591"/>
        <s v="TX-111637"/>
        <s v="TX-112069"/>
        <s v="TX-112298"/>
        <s v="TX-112496"/>
        <s v="TX-112714"/>
        <s v="TX-113074"/>
        <s v="TX-113518"/>
        <s v="TX-113861"/>
        <s v="TX-114344"/>
        <s v="TX-114623"/>
        <s v="TX-116526"/>
        <s v="TX-116830"/>
        <s v="TX-117254"/>
        <s v="TX-117342"/>
        <s v="TX-117368"/>
        <s v="TX-117455"/>
        <s v="TX-117640"/>
        <s v="TX-117840"/>
        <s v="TX-118098"/>
        <s v="TX-119625"/>
        <s v="TX-119827"/>
        <s v="TX-120235"/>
        <s v="TX-120844"/>
        <s v="TX-120982"/>
        <s v="TX-121000"/>
        <s v="TX-121188"/>
        <s v="TX-121587"/>
        <s v="TX-121762"/>
        <s v="TX-121785"/>
        <s v="TX-100096"/>
        <s v="TX-100303"/>
        <s v="TX-100611"/>
        <s v="TX-100727"/>
        <s v="TX-101101"/>
        <s v="TX-101236"/>
        <s v="TX-101376"/>
        <s v="TX-101415"/>
        <s v="TX-101423"/>
        <s v="TX-101502"/>
        <s v="TX-101837"/>
        <s v="TX-102367"/>
        <s v="TX-102451"/>
        <s v="TX-102849"/>
        <s v="TX-102974"/>
        <s v="TX-103265"/>
        <s v="TX-103515"/>
        <s v="TX-103584"/>
        <s v="TX-103689"/>
        <s v="TX-104168"/>
        <s v="TX-104644"/>
        <s v="TX-104731"/>
        <s v="TX-104739"/>
        <s v="TX-105015"/>
        <s v="TX-105327"/>
        <s v="TX-105548"/>
        <s v="TX-106202"/>
        <s v="TX-106697"/>
        <s v="TX-107154"/>
        <s v="TX-107868"/>
        <s v="TX-107880"/>
        <s v="TX-107998"/>
        <s v="TX-108041"/>
        <s v="TX-108345"/>
        <s v="TX-108510"/>
        <s v="TX-109130"/>
        <s v="TX-110191"/>
        <s v="TX-110310"/>
        <s v="TX-111157"/>
        <s v="TX-111691"/>
        <s v="TX-111974"/>
        <s v="TX-112066"/>
        <s v="TX-112209"/>
        <s v="TX-112215"/>
        <s v="TX-112229"/>
        <s v="TX-112293"/>
        <s v="TX-112580"/>
        <s v="TX-113038"/>
        <s v="TX-113039"/>
        <s v="TX-113925"/>
        <s v="TX-114529"/>
        <s v="TX-115229"/>
        <s v="TX-115578"/>
        <s v="TX-116010"/>
        <s v="TX-116031"/>
        <s v="TX-116982"/>
        <s v="TX-117204"/>
        <s v="TX-117258"/>
        <s v="TX-117624"/>
        <s v="TX-117683"/>
        <s v="TX-118500"/>
        <s v="TX-118866"/>
        <s v="TX-119300"/>
        <s v="TX-119719"/>
        <s v="TX-119933"/>
        <s v="TX-120019"/>
        <s v="TX-120048"/>
        <s v="TX-120129"/>
        <s v="TX-121671"/>
        <s v="TX-100196"/>
        <s v="TX-100242"/>
        <s v="TX-100849"/>
        <s v="TX-101770"/>
        <s v="TX-102052"/>
        <s v="TX-102310"/>
        <s v="TX-103019"/>
        <s v="TX-103117"/>
        <s v="TX-104516"/>
        <s v="TX-105057"/>
        <s v="TX-105094"/>
        <s v="TX-105159"/>
        <s v="TX-105331"/>
        <s v="TX-105814"/>
        <s v="TX-106264"/>
        <s v="TX-106615"/>
        <s v="TX-106883"/>
        <s v="TX-107013"/>
        <s v="TX-107690"/>
        <s v="TX-108212"/>
        <s v="TX-108699"/>
        <s v="TX-109182"/>
        <s v="TX-109436"/>
        <s v="TX-109602"/>
        <s v="TX-110194"/>
        <s v="TX-110311"/>
        <s v="TX-110645"/>
        <s v="TX-111062"/>
        <s v="TX-111837"/>
        <s v="TX-112029"/>
        <s v="TX-112134"/>
        <s v="TX-112641"/>
        <s v="TX-113049"/>
        <s v="TX-113255"/>
        <s v="TX-113261"/>
        <s v="TX-113754"/>
        <s v="TX-114145"/>
        <s v="TX-114647"/>
        <s v="TX-115630"/>
        <s v="TX-116371"/>
        <s v="TX-116777"/>
        <s v="TX-117088"/>
        <s v="TX-119400"/>
        <s v="TX-120135"/>
        <s v="TX-120352"/>
        <s v="TX-120618"/>
        <s v="TX-121238"/>
        <s v="TX-121348"/>
        <s v="TX-121372"/>
        <s v="TX-121681"/>
        <s v="TX-100247"/>
        <s v="TX-100941"/>
        <s v="TX-101518"/>
        <s v="TX-101606"/>
        <s v="TX-101815"/>
        <s v="TX-102292"/>
        <s v="TX-102492"/>
        <s v="TX-102579"/>
        <s v="TX-102921"/>
        <s v="TX-102965"/>
        <s v="TX-103354"/>
        <s v="TX-103398"/>
        <s v="TX-104287"/>
        <s v="TX-104411"/>
        <s v="TX-104785"/>
        <s v="TX-104974"/>
        <s v="TX-105096"/>
        <s v="TX-105102"/>
        <s v="TX-105832"/>
        <s v="TX-106421"/>
        <s v="TX-106454"/>
        <s v="TX-107044"/>
        <s v="TX-107792"/>
        <s v="TX-108357"/>
        <s v="TX-109135"/>
        <s v="TX-109520"/>
        <s v="TX-109811"/>
        <s v="TX-110240"/>
        <s v="TX-110339"/>
        <s v="TX-110452"/>
        <s v="TX-110725"/>
        <s v="TX-111223"/>
        <s v="TX-111226"/>
        <s v="TX-111279"/>
        <s v="TX-111759"/>
        <s v="TX-112172"/>
        <s v="TX-112314"/>
        <s v="TX-112377"/>
        <s v="TX-113216"/>
        <s v="TX-113534"/>
        <s v="TX-114108"/>
        <s v="TX-114501"/>
        <s v="TX-114789"/>
        <s v="TX-115134"/>
        <s v="TX-115232"/>
        <s v="TX-115517"/>
        <s v="TX-115782"/>
        <s v="TX-116022"/>
        <s v="TX-116647"/>
        <s v="TX-116911"/>
        <s v="TX-118197"/>
        <s v="TX-118522"/>
        <s v="TX-118638"/>
        <s v="TX-119118"/>
        <s v="TX-119195"/>
        <s v="TX-119554"/>
        <s v="TX-120027"/>
        <s v="TX-120115"/>
        <s v="TX-120516"/>
        <s v="TX-120553"/>
        <s v="TX-120828"/>
        <s v="TX-121845"/>
        <s v="TX-121953"/>
        <s v="TX-100159"/>
        <s v="TX-100179"/>
        <s v="TX-100546"/>
        <s v="TX-101291"/>
        <s v="TX-102026"/>
        <s v="TX-102205"/>
        <s v="TX-102466"/>
        <s v="TX-102820"/>
        <s v="TX-102936"/>
        <s v="TX-103316"/>
        <s v="TX-103504"/>
        <s v="TX-103548"/>
        <s v="TX-104100"/>
        <s v="TX-104139"/>
        <s v="TX-104786"/>
        <s v="TX-105108"/>
        <s v="TX-105771"/>
        <s v="TX-106107"/>
        <s v="TX-107142"/>
        <s v="TX-107156"/>
        <s v="TX-107364"/>
        <s v="TX-107418"/>
        <s v="TX-107557"/>
        <s v="TX-107914"/>
        <s v="TX-108351"/>
        <s v="TX-109287"/>
        <s v="TX-109495"/>
        <s v="TX-109736"/>
        <s v="TX-109798"/>
        <s v="TX-110080"/>
        <s v="TX-110104"/>
        <s v="TX-110317"/>
        <s v="TX-110461"/>
        <s v="TX-110474"/>
        <s v="TX-111247"/>
        <s v="TX-111660"/>
        <s v="TX-112106"/>
        <s v="TX-112710"/>
        <s v="TX-114223"/>
        <s v="TX-114560"/>
        <s v="TX-114621"/>
        <s v="TX-116104"/>
        <s v="TX-116203"/>
        <s v="TX-116328"/>
        <s v="TX-116470"/>
        <s v="TX-116475"/>
        <s v="TX-116528"/>
        <s v="TX-116758"/>
        <s v="TX-117529"/>
        <s v="TX-117784"/>
        <s v="TX-117829"/>
        <s v="TX-118653"/>
        <s v="TX-119740"/>
        <s v="TX-120066"/>
        <s v="TX-121105"/>
        <s v="TX-121141"/>
        <s v="TX-121219"/>
        <s v="TX-121408"/>
        <s v="TX-121749"/>
        <s v="TX-121758"/>
        <s v="TX-121844"/>
        <s v="TX-100508"/>
        <s v="TX-100622"/>
        <s v="TX-100730"/>
        <s v="TX-100905"/>
        <s v="TX-101366"/>
        <s v="TX-102075"/>
        <s v="TX-103967"/>
        <s v="TX-104122"/>
        <s v="TX-105573"/>
        <s v="TX-106557"/>
        <s v="TX-106740"/>
        <s v="TX-106842"/>
        <s v="TX-107062"/>
        <s v="TX-109408"/>
        <s v="TX-109913"/>
        <s v="TX-110206"/>
        <s v="TX-110236"/>
        <s v="TX-110382"/>
        <s v="TX-110495"/>
        <s v="TX-110539"/>
        <s v="TX-111628"/>
        <s v="TX-112175"/>
        <s v="TX-112177"/>
        <s v="TX-112666"/>
        <s v="TX-112750"/>
        <s v="TX-112973"/>
        <s v="TX-113290"/>
        <s v="TX-113636"/>
        <s v="TX-113951"/>
        <s v="TX-114020"/>
        <s v="TX-114041"/>
        <s v="TX-115400"/>
        <s v="TX-115421"/>
        <s v="TX-115971"/>
        <s v="TX-115998"/>
        <s v="TX-116309"/>
        <s v="TX-117130"/>
        <s v="TX-117273"/>
        <s v="TX-117805"/>
        <s v="TX-118094"/>
        <s v="TX-118365"/>
        <s v="TX-118712"/>
        <s v="TX-118948"/>
        <s v="TX-119251"/>
        <s v="TX-120609"/>
        <s v="TX-120744"/>
        <s v="TX-121162"/>
        <s v="TX-121246"/>
        <s v="TX-121399"/>
        <s v="TX-121937"/>
        <s v="TX-101369"/>
        <s v="TX-101482"/>
        <s v="TX-102200"/>
        <s v="TX-102219"/>
        <s v="TX-102339"/>
        <s v="TX-102846"/>
        <s v="TX-103157"/>
        <s v="TX-103184"/>
        <s v="TX-103321"/>
        <s v="TX-103410"/>
        <s v="TX-103613"/>
        <s v="TX-103739"/>
        <s v="TX-103752"/>
        <s v="TX-104768"/>
        <s v="TX-104792"/>
        <s v="TX-105569"/>
        <s v="TX-105861"/>
        <s v="TX-106023"/>
        <s v="TX-106318"/>
        <s v="TX-106920"/>
        <s v="TX-107233"/>
        <s v="TX-107540"/>
        <s v="TX-107566"/>
        <s v="TX-107723"/>
        <s v="TX-107804"/>
        <s v="TX-107882"/>
        <s v="TX-108051"/>
        <s v="TX-108418"/>
        <s v="TX-108626"/>
        <s v="TX-108836"/>
        <s v="TX-108925"/>
        <s v="TX-109133"/>
        <s v="TX-109323"/>
        <s v="TX-109612"/>
        <s v="TX-109659"/>
        <s v="TX-109739"/>
        <s v="TX-110163"/>
        <s v="TX-110532"/>
        <s v="TX-110572"/>
        <s v="TX-110714"/>
        <s v="TX-110770"/>
        <s v="TX-111594"/>
        <s v="TX-111793"/>
        <s v="TX-112080"/>
        <s v="TX-112117"/>
        <s v="TX-112915"/>
        <s v="TX-113316"/>
        <s v="TX-113535"/>
        <s v="TX-113604"/>
        <s v="TX-113670"/>
        <s v="TX-113903"/>
        <s v="TX-114325"/>
        <s v="TX-114977"/>
        <s v="TX-115264"/>
        <s v="TX-115879"/>
        <s v="TX-116487"/>
        <s v="TX-116589"/>
        <s v="TX-117511"/>
        <s v="TX-117884"/>
        <s v="TX-118459"/>
        <s v="TX-118840"/>
        <s v="TX-119299"/>
        <s v="TX-119453"/>
        <s v="TX-119754"/>
        <s v="TX-119964"/>
        <s v="TX-120285"/>
        <s v="TX-120378"/>
        <s v="TX-120387"/>
        <s v="TX-121707"/>
        <s v="TX-100136"/>
        <s v="TX-100302"/>
        <s v="TX-100604"/>
        <s v="TX-101205"/>
        <s v="TX-101659"/>
        <s v="TX-101689"/>
        <s v="TX-102178"/>
        <s v="TX-103133"/>
        <s v="TX-103674"/>
        <s v="TX-103792"/>
        <s v="TX-104003"/>
        <s v="TX-104022"/>
        <s v="TX-104117"/>
        <s v="TX-104272"/>
        <s v="TX-104282"/>
        <s v="TX-104309"/>
        <s v="TX-104444"/>
        <s v="TX-104824"/>
        <s v="TX-104861"/>
        <s v="TX-104967"/>
        <s v="TX-105534"/>
        <s v="TX-105624"/>
        <s v="TX-105699"/>
        <s v="TX-106148"/>
        <s v="TX-106675"/>
        <s v="TX-107655"/>
        <s v="TX-107711"/>
        <s v="TX-108176"/>
        <s v="TX-108300"/>
        <s v="TX-108387"/>
        <s v="TX-109074"/>
        <s v="TX-110766"/>
        <s v="TX-111880"/>
        <s v="TX-112250"/>
        <s v="TX-112543"/>
        <s v="TX-113971"/>
        <s v="TX-114152"/>
        <s v="TX-114722"/>
        <s v="TX-114859"/>
        <s v="TX-115272"/>
        <s v="TX-115536"/>
        <s v="TX-115619"/>
        <s v="TX-115884"/>
        <s v="TX-115940"/>
        <s v="TX-115968"/>
        <s v="TX-116113"/>
        <s v="TX-116213"/>
        <s v="TX-117477"/>
        <s v="TX-117937"/>
        <s v="TX-118039"/>
        <s v="TX-118190"/>
        <s v="TX-118222"/>
        <s v="TX-118926"/>
        <s v="TX-119019"/>
        <s v="TX-119365"/>
        <s v="TX-119413"/>
        <s v="TX-119592"/>
        <s v="TX-119596"/>
        <s v="TX-119615"/>
        <s v="TX-119704"/>
        <s v="TX-121463"/>
        <s v="TX-121563"/>
        <s v="TX-101462"/>
        <s v="TX-101832"/>
        <s v="TX-101955"/>
        <s v="TX-102030"/>
        <s v="TX-102677"/>
        <s v="TX-103737"/>
        <s v="TX-104325"/>
        <s v="TX-104369"/>
        <s v="TX-105061"/>
        <s v="TX-106289"/>
        <s v="TX-106437"/>
        <s v="TX-106848"/>
        <s v="TX-107396"/>
        <s v="TX-107497"/>
        <s v="TX-107537"/>
        <s v="TX-107543"/>
        <s v="TX-107586"/>
        <s v="TX-107688"/>
        <s v="TX-107981"/>
        <s v="TX-108153"/>
        <s v="TX-108571"/>
        <s v="TX-108749"/>
        <s v="TX-108928"/>
        <s v="TX-109059"/>
        <s v="TX-109473"/>
        <s v="TX-109546"/>
        <s v="TX-110224"/>
        <s v="TX-110377"/>
        <s v="TX-110622"/>
        <s v="TX-110856"/>
        <s v="TX-110944"/>
        <s v="TX-111056"/>
        <s v="TX-111222"/>
        <s v="TX-111264"/>
        <s v="TX-111282"/>
        <s v="TX-111942"/>
        <s v="TX-112218"/>
        <s v="TX-112320"/>
        <s v="TX-112384"/>
        <s v="TX-112540"/>
        <s v="TX-112725"/>
        <s v="TX-113056"/>
        <s v="TX-113352"/>
        <s v="TX-114629"/>
        <s v="TX-114733"/>
        <s v="TX-114888"/>
        <s v="TX-115028"/>
        <s v="TX-115180"/>
        <s v="TX-115268"/>
        <s v="TX-115695"/>
        <s v="TX-115824"/>
        <s v="TX-116064"/>
        <s v="TX-116101"/>
        <s v="TX-116117"/>
        <s v="TX-116385"/>
        <s v="TX-118288"/>
        <s v="TX-118325"/>
        <s v="TX-118407"/>
        <s v="TX-119463"/>
        <s v="TX-119748"/>
        <s v="TX-120316"/>
        <s v="TX-120385"/>
        <s v="TX-120397"/>
        <s v="TX-120432"/>
        <s v="TX-120605"/>
        <s v="TX-121036"/>
        <s v="TX-121323"/>
        <s v="TX-121527"/>
        <s v="TX-121782"/>
        <s v="TX-121933"/>
        <s v="TX-100233"/>
        <s v="TX-100405"/>
        <s v="TX-100903"/>
        <s v="TX-101460"/>
        <s v="TX-101931"/>
        <s v="TX-102296"/>
        <s v="TX-102334"/>
        <s v="TX-102601"/>
        <s v="TX-102978"/>
        <s v="TX-103137"/>
        <s v="TX-103405"/>
        <s v="TX-104284"/>
        <s v="TX-104459"/>
        <s v="TX-104548"/>
        <s v="TX-105874"/>
        <s v="TX-105942"/>
        <s v="TX-105966"/>
        <s v="TX-106480"/>
        <s v="TX-106592"/>
        <s v="TX-107137"/>
        <s v="TX-107796"/>
        <s v="TX-107865"/>
        <s v="TX-107946"/>
        <s v="TX-107982"/>
        <s v="TX-108184"/>
        <s v="TX-108395"/>
        <s v="TX-109311"/>
        <s v="TX-109318"/>
        <s v="TX-109594"/>
        <s v="TX-111145"/>
        <s v="TX-112562"/>
        <s v="TX-113032"/>
        <s v="TX-113162"/>
        <s v="TX-114320"/>
        <s v="TX-114457"/>
        <s v="TX-114972"/>
        <s v="TX-116375"/>
        <s v="TX-116779"/>
        <s v="TX-117164"/>
        <s v="TX-117208"/>
        <s v="TX-117228"/>
        <s v="TX-118737"/>
        <s v="TX-118911"/>
        <s v="TX-118942"/>
        <s v="TX-119410"/>
        <s v="TX-119901"/>
        <s v="TX-120166"/>
        <s v="TX-121046"/>
        <s v="TX-100389"/>
        <s v="TX-100706"/>
        <s v="TX-101298"/>
        <s v="TX-101300"/>
        <s v="TX-102324"/>
        <s v="TX-102416"/>
        <s v="TX-102670"/>
        <s v="TX-102705"/>
        <s v="TX-102883"/>
        <s v="TX-103313"/>
        <s v="TX-103631"/>
        <s v="TX-103657"/>
        <s v="TX-103684"/>
        <s v="TX-103798"/>
        <s v="TX-103805"/>
        <s v="TX-103940"/>
        <s v="TX-104430"/>
        <s v="TX-104707"/>
        <s v="TX-104802"/>
        <s v="TX-106438"/>
        <s v="TX-107196"/>
        <s v="TX-107324"/>
        <s v="TX-107807"/>
        <s v="TX-107921"/>
        <s v="TX-108074"/>
        <s v="TX-108868"/>
        <s v="TX-109371"/>
        <s v="TX-109754"/>
        <s v="TX-109914"/>
        <s v="TX-110020"/>
        <s v="TX-110128"/>
        <s v="TX-110246"/>
        <s v="TX-110369"/>
        <s v="TX-110620"/>
        <s v="TX-110920"/>
        <s v="TX-111341"/>
        <s v="TX-111731"/>
        <s v="TX-111798"/>
        <s v="TX-112091"/>
        <s v="TX-112873"/>
        <s v="TX-113456"/>
        <s v="TX-113501"/>
        <s v="TX-113916"/>
        <s v="TX-114633"/>
        <s v="TX-114682"/>
        <s v="TX-115265"/>
        <s v="TX-115292"/>
        <s v="TX-115471"/>
        <s v="TX-116995"/>
        <s v="TX-117027"/>
        <s v="TX-117754"/>
        <s v="TX-117904"/>
        <s v="TX-118089"/>
        <s v="TX-118103"/>
        <s v="TX-118461"/>
        <s v="TX-118614"/>
        <s v="TX-118850"/>
        <s v="TX-119071"/>
        <s v="TX-119301"/>
        <s v="TX-119641"/>
        <s v="TX-119681"/>
        <s v="TX-120017"/>
        <s v="TX-120199"/>
        <s v="TX-120237"/>
        <s v="TX-120777"/>
        <s v="TX-121117"/>
        <s v="TX-121161"/>
        <s v="TX-121465"/>
        <s v="TX-100092"/>
        <s v="TX-100191"/>
        <s v="TX-100268"/>
        <s v="TX-100503"/>
        <s v="TX-101189"/>
        <s v="TX-101217"/>
        <s v="TX-101246"/>
        <s v="TX-102701"/>
        <s v="TX-103226"/>
        <s v="TX-103774"/>
        <s v="TX-103806"/>
        <s v="TX-104084"/>
        <s v="TX-105226"/>
        <s v="TX-105296"/>
        <s v="TX-105603"/>
        <s v="TX-105884"/>
        <s v="TX-106450"/>
        <s v="TX-106540"/>
        <s v="TX-106659"/>
        <s v="TX-106663"/>
        <s v="TX-106996"/>
        <s v="TX-107071"/>
        <s v="TX-107346"/>
        <s v="TX-107808"/>
        <s v="TX-109295"/>
        <s v="TX-109638"/>
        <s v="TX-109696"/>
        <s v="TX-109814"/>
        <s v="TX-109830"/>
        <s v="TX-110354"/>
        <s v="TX-110747"/>
        <s v="TX-111003"/>
        <s v="TX-112140"/>
        <s v="TX-112275"/>
        <s v="TX-112335"/>
        <s v="TX-112663"/>
        <s v="TX-112868"/>
        <s v="TX-113342"/>
        <s v="TX-113365"/>
        <s v="TX-113990"/>
        <s v="TX-114774"/>
        <s v="TX-114921"/>
        <s v="TX-115389"/>
        <s v="TX-116215"/>
        <s v="TX-116502"/>
        <s v="TX-116651"/>
        <s v="TX-117373"/>
        <s v="TX-117480"/>
        <s v="TX-118137"/>
        <s v="TX-118650"/>
        <s v="TX-119243"/>
        <s v="TX-119246"/>
        <s v="TX-119627"/>
        <s v="TX-120107"/>
        <s v="TX-120226"/>
        <s v="TX-120446"/>
        <s v="TX-120979"/>
        <s v="TX-121121"/>
        <s v="TX-121123"/>
        <s v="TX-121245"/>
        <s v="TX-121892"/>
        <s v="TX-100008"/>
        <s v="TX-100366"/>
        <s v="TX-100549"/>
        <s v="TX-101046"/>
        <s v="TX-101201"/>
        <s v="TX-101711"/>
        <s v="TX-101831"/>
        <s v="TX-101906"/>
        <s v="TX-102063"/>
        <s v="TX-102141"/>
        <s v="TX-102246"/>
        <s v="TX-102482"/>
        <s v="TX-102804"/>
        <s v="TX-102959"/>
        <s v="TX-103225"/>
        <s v="TX-103555"/>
        <s v="TX-105800"/>
        <s v="TX-106170"/>
        <s v="TX-106714"/>
        <s v="TX-107080"/>
        <s v="TX-107821"/>
        <s v="TX-108587"/>
        <s v="TX-108834"/>
        <s v="TX-108879"/>
        <s v="TX-109151"/>
        <s v="TX-110333"/>
        <s v="TX-110595"/>
        <s v="TX-110651"/>
        <s v="TX-110764"/>
        <s v="TX-110942"/>
        <s v="TX-111757"/>
        <s v="TX-111829"/>
        <s v="TX-112072"/>
        <s v="TX-112800"/>
        <s v="TX-112871"/>
        <s v="TX-113185"/>
        <s v="TX-114685"/>
        <s v="TX-114910"/>
        <s v="TX-115115"/>
        <s v="TX-115756"/>
        <s v="TX-115766"/>
        <s v="TX-116586"/>
        <s v="TX-117101"/>
        <s v="TX-117178"/>
        <s v="TX-118048"/>
        <s v="TX-118050"/>
        <s v="TX-118055"/>
        <s v="TX-118242"/>
        <s v="TX-118704"/>
        <s v="TX-119672"/>
        <s v="TX-119832"/>
        <s v="TX-120458"/>
        <s v="TX-121084"/>
        <s v="TX-121435"/>
        <s v="TX-121837"/>
        <s v="TX-121915"/>
        <s v="TX-100384"/>
        <s v="TX-100679"/>
        <s v="TX-100839"/>
        <s v="TX-100966"/>
        <s v="TX-101292"/>
        <s v="TX-101970"/>
        <s v="TX-103574"/>
        <s v="TX-103781"/>
        <s v="TX-104498"/>
        <s v="TX-105139"/>
        <s v="TX-105426"/>
        <s v="TX-105649"/>
        <s v="TX-106352"/>
        <s v="TX-107125"/>
        <s v="TX-107915"/>
        <s v="TX-108276"/>
        <s v="TX-108711"/>
        <s v="TX-109204"/>
        <s v="TX-109828"/>
        <s v="TX-110098"/>
        <s v="TX-110172"/>
        <s v="TX-110247"/>
        <s v="TX-110437"/>
        <s v="TX-110884"/>
        <s v="TX-110974"/>
        <s v="TX-111492"/>
        <s v="TX-112079"/>
        <s v="TX-112435"/>
        <s v="TX-112807"/>
        <s v="TX-114291"/>
        <s v="TX-114721"/>
        <s v="TX-114956"/>
        <s v="TX-115631"/>
        <s v="TX-115724"/>
        <s v="TX-116015"/>
        <s v="TX-116429"/>
        <s v="TX-116512"/>
        <s v="TX-116927"/>
        <s v="TX-117464"/>
        <s v="TX-117544"/>
        <s v="TX-118028"/>
        <s v="TX-118315"/>
        <s v="TX-118575"/>
        <s v="TX-118698"/>
        <s v="TX-118725"/>
        <s v="TX-120272"/>
        <s v="TX-120699"/>
        <s v="TX-120906"/>
        <s v="TX-121077"/>
        <s v="TX-121079"/>
        <s v="TX-121576"/>
        <s v="TX-121914"/>
        <s v="TX-100637"/>
        <s v="TX-100866"/>
        <s v="TX-101492"/>
        <s v="TX-101823"/>
        <s v="TX-102077"/>
        <s v="TX-102138"/>
        <s v="TX-102815"/>
        <s v="TX-102968"/>
        <s v="TX-104074"/>
        <s v="TX-104932"/>
        <s v="TX-105169"/>
        <s v="TX-105360"/>
        <s v="TX-105928"/>
        <s v="TX-106396"/>
        <s v="TX-106749"/>
        <s v="TX-108093"/>
        <s v="TX-108116"/>
        <s v="TX-108299"/>
        <s v="TX-108588"/>
        <s v="TX-109063"/>
        <s v="TX-109744"/>
        <s v="TX-110007"/>
        <s v="TX-111097"/>
        <s v="TX-112756"/>
        <s v="TX-112793"/>
        <s v="TX-113553"/>
        <s v="TX-113567"/>
        <s v="TX-113761"/>
        <s v="TX-113984"/>
        <s v="TX-114664"/>
        <s v="TX-115639"/>
        <s v="TX-116468"/>
        <s v="TX-116576"/>
        <s v="TX-116738"/>
        <s v="TX-116773"/>
        <s v="TX-117916"/>
        <s v="TX-118113"/>
        <s v="TX-118224"/>
        <s v="TX-118810"/>
        <s v="TX-119257"/>
        <s v="TX-119384"/>
        <s v="TX-120119"/>
        <s v="TX-120131"/>
        <s v="TX-120207"/>
        <s v="TX-120249"/>
        <s v="TX-120647"/>
        <s v="TX-120715"/>
        <s v="TX-121651"/>
        <s v="TX-100141"/>
        <s v="TX-101738"/>
        <s v="TX-102151"/>
        <s v="TX-102254"/>
        <s v="TX-102344"/>
        <s v="TX-102459"/>
        <s v="TX-102696"/>
        <s v="TX-104268"/>
        <s v="TX-104432"/>
        <s v="TX-104997"/>
        <s v="TX-105723"/>
        <s v="TX-105815"/>
        <s v="TX-105958"/>
        <s v="TX-106322"/>
        <s v="TX-108308"/>
        <s v="TX-108665"/>
        <s v="TX-108991"/>
        <s v="TX-109481"/>
        <s v="TX-109970"/>
        <s v="TX-110668"/>
        <s v="TX-110893"/>
        <s v="TX-111227"/>
        <s v="TX-112976"/>
        <s v="TX-113082"/>
        <s v="TX-113106"/>
        <s v="TX-113193"/>
        <s v="TX-113771"/>
        <s v="TX-114350"/>
        <s v="TX-114614"/>
        <s v="TX-115217"/>
        <s v="TX-115609"/>
        <s v="TX-115731"/>
        <s v="TX-116044"/>
        <s v="TX-116067"/>
        <s v="TX-116148"/>
        <s v="TX-116504"/>
        <s v="TX-116543"/>
        <s v="TX-117042"/>
        <s v="TX-117190"/>
        <s v="TX-117851"/>
        <s v="TX-119319"/>
        <s v="TX-119556"/>
        <s v="TX-119569"/>
        <s v="TX-120201"/>
        <s v="TX-120558"/>
        <s v="TX-121255"/>
        <s v="TX-121403"/>
        <s v="TX-121457"/>
        <s v="TX-121919"/>
        <s v="TX-101091"/>
        <s v="TX-101259"/>
        <s v="TX-101339"/>
        <s v="TX-101497"/>
        <s v="TX-101638"/>
        <s v="TX-101654"/>
        <s v="TX-101952"/>
        <s v="TX-102000"/>
        <s v="TX-102283"/>
        <s v="TX-102407"/>
        <s v="TX-102490"/>
        <s v="TX-102551"/>
        <s v="TX-102780"/>
        <s v="TX-102810"/>
        <s v="TX-102972"/>
        <s v="TX-102973"/>
        <s v="TX-103432"/>
        <s v="TX-103549"/>
        <s v="TX-103759"/>
        <s v="TX-105593"/>
        <s v="TX-106280"/>
        <s v="TX-106419"/>
        <s v="TX-106737"/>
        <s v="TX-107046"/>
        <s v="TX-107090"/>
        <s v="TX-107567"/>
        <s v="TX-108115"/>
        <s v="TX-108444"/>
        <s v="TX-108493"/>
        <s v="TX-108506"/>
        <s v="TX-109153"/>
        <s v="TX-109423"/>
        <s v="TX-111136"/>
        <s v="TX-111277"/>
        <s v="TX-111353"/>
        <s v="TX-112392"/>
        <s v="TX-112593"/>
        <s v="TX-112884"/>
        <s v="TX-112956"/>
        <s v="TX-113029"/>
        <s v="TX-113035"/>
        <s v="TX-113077"/>
        <s v="TX-114439"/>
        <s v="TX-114467"/>
        <s v="TX-114517"/>
        <s v="TX-114916"/>
        <s v="TX-115050"/>
        <s v="TX-115574"/>
        <s v="TX-115661"/>
        <s v="TX-115850"/>
        <s v="TX-116042"/>
        <s v="TX-116581"/>
        <s v="TX-117472"/>
        <s v="TX-118065"/>
        <s v="TX-118207"/>
        <s v="TX-118521"/>
        <s v="TX-118993"/>
        <s v="TX-120179"/>
        <s v="TX-120426"/>
        <s v="TX-120556"/>
        <s v="TX-120737"/>
        <s v="TX-120811"/>
        <s v="TX-120990"/>
        <s v="TX-121631"/>
        <s v="TX-121668"/>
        <s v="TX-100650"/>
        <s v="TX-101198"/>
        <s v="TX-101876"/>
        <s v="TX-102071"/>
        <s v="TX-102405"/>
        <s v="TX-102415"/>
        <s v="TX-102529"/>
        <s v="TX-103075"/>
        <s v="TX-103559"/>
        <s v="TX-103754"/>
        <s v="TX-104017"/>
        <s v="TX-104326"/>
        <s v="TX-104722"/>
        <s v="TX-104770"/>
        <s v="TX-105858"/>
        <s v="TX-106234"/>
        <s v="TX-106554"/>
        <s v="TX-106576"/>
        <s v="TX-106881"/>
        <s v="TX-106994"/>
        <s v="TX-107110"/>
        <s v="TX-107605"/>
        <s v="TX-107674"/>
        <s v="TX-107803"/>
        <s v="TX-108269"/>
        <s v="TX-108494"/>
        <s v="TX-108634"/>
        <s v="TX-108856"/>
        <s v="TX-109062"/>
        <s v="TX-109865"/>
        <s v="TX-110089"/>
        <s v="TX-110215"/>
        <s v="TX-110479"/>
        <s v="TX-110484"/>
        <s v="TX-111006"/>
        <s v="TX-111219"/>
        <s v="TX-111305"/>
        <s v="TX-111387"/>
        <s v="TX-111517"/>
        <s v="TX-112073"/>
        <s v="TX-112922"/>
        <s v="TX-113462"/>
        <s v="TX-113647"/>
        <s v="TX-113726"/>
        <s v="TX-113865"/>
        <s v="TX-113956"/>
        <s v="TX-114032"/>
        <s v="TX-114043"/>
        <s v="TX-114416"/>
        <s v="TX-115162"/>
        <s v="TX-115388"/>
        <s v="TX-115504"/>
        <s v="TX-115606"/>
        <s v="TX-115917"/>
        <s v="TX-116331"/>
        <s v="TX-116428"/>
        <s v="TX-117609"/>
        <s v="TX-118250"/>
        <s v="TX-118389"/>
        <s v="TX-119650"/>
        <s v="TX-119820"/>
        <s v="TX-120088"/>
        <s v="TX-120252"/>
        <s v="TX-120634"/>
        <s v="TX-120792"/>
        <s v="TX-121613"/>
        <s v="TX-121819"/>
        <s v="TX-100542"/>
        <s v="TX-100728"/>
        <s v="TX-101004"/>
        <s v="TX-101535"/>
        <s v="TX-101653"/>
        <s v="TX-101698"/>
        <s v="TX-101963"/>
        <s v="TX-102319"/>
        <s v="TX-103595"/>
        <s v="TX-104061"/>
        <s v="TX-104537"/>
        <s v="TX-104545"/>
        <s v="TX-104746"/>
        <s v="TX-104856"/>
        <s v="TX-105476"/>
        <s v="TX-106080"/>
        <s v="TX-106180"/>
        <s v="TX-106608"/>
        <s v="TX-107386"/>
        <s v="TX-108267"/>
        <s v="TX-108327"/>
        <s v="TX-108713"/>
        <s v="TX-108996"/>
        <s v="TX-109201"/>
        <s v="TX-109211"/>
        <s v="TX-109661"/>
        <s v="TX-110099"/>
        <s v="TX-110134"/>
        <s v="TX-110491"/>
        <s v="TX-110551"/>
        <s v="TX-110639"/>
        <s v="TX-110712"/>
        <s v="TX-111290"/>
        <s v="TX-111799"/>
        <s v="TX-111814"/>
        <s v="TX-112751"/>
        <s v="TX-113642"/>
        <s v="TX-113893"/>
        <s v="TX-114054"/>
        <s v="TX-114106"/>
        <s v="TX-115190"/>
        <s v="TX-115340"/>
        <s v="TX-115522"/>
        <s v="TX-116114"/>
        <s v="TX-116308"/>
        <s v="TX-116373"/>
        <s v="TX-116755"/>
        <s v="TX-116873"/>
        <s v="TX-117535"/>
        <s v="TX-117838"/>
        <s v="TX-117940"/>
        <s v="TX-117983"/>
        <s v="TX-118422"/>
        <s v="TX-119150"/>
        <s v="TX-119256"/>
        <s v="TX-119687"/>
        <s v="TX-119772"/>
        <s v="TX-120157"/>
        <s v="TX-120246"/>
        <s v="TX-120660"/>
        <s v="TX-121390"/>
        <s v="TX-121401"/>
        <s v="TX-121420"/>
        <s v="TX-121535"/>
        <s v="TX-100388"/>
        <s v="TX-100590"/>
        <s v="TX-101633"/>
        <s v="TX-102153"/>
        <s v="TX-103094"/>
        <s v="TX-103496"/>
        <s v="TX-103607"/>
        <s v="TX-103683"/>
        <s v="TX-103948"/>
        <s v="TX-104019"/>
        <s v="TX-104088"/>
        <s v="TX-104673"/>
        <s v="TX-104898"/>
        <s v="TX-105482"/>
        <s v="TX-105495"/>
        <s v="TX-106084"/>
        <s v="TX-106134"/>
        <s v="TX-107116"/>
        <s v="TX-107213"/>
        <s v="TX-107376"/>
        <s v="TX-107635"/>
        <s v="TX-107721"/>
        <s v="TX-107805"/>
        <s v="TX-107866"/>
        <s v="TX-107928"/>
        <s v="TX-108134"/>
        <s v="TX-109387"/>
        <s v="TX-110530"/>
        <s v="TX-111230"/>
        <s v="TX-111398"/>
        <s v="TX-111685"/>
        <s v="TX-111884"/>
        <s v="TX-113562"/>
        <s v="TX-113698"/>
        <s v="TX-113718"/>
        <s v="TX-113794"/>
        <s v="TX-114056"/>
        <s v="TX-114208"/>
        <s v="TX-115017"/>
        <s v="TX-115433"/>
        <s v="TX-116641"/>
        <s v="TX-117560"/>
        <s v="TX-117847"/>
        <s v="TX-117934"/>
        <s v="TX-118331"/>
        <s v="TX-118637"/>
        <s v="TX-118669"/>
        <s v="TX-119776"/>
        <s v="TX-119840"/>
        <s v="TX-121204"/>
        <s v="TX-121831"/>
        <s v="TX-100211"/>
        <s v="TX-100824"/>
        <s v="TX-101043"/>
        <s v="TX-101174"/>
        <s v="TX-101323"/>
        <s v="TX-101387"/>
        <s v="TX-101803"/>
        <s v="TX-102066"/>
        <s v="TX-102173"/>
        <s v="TX-102423"/>
        <s v="TX-102658"/>
        <s v="TX-103633"/>
        <s v="TX-103741"/>
        <s v="TX-104024"/>
        <s v="TX-104361"/>
        <s v="TX-105142"/>
        <s v="TX-105556"/>
        <s v="TX-106016"/>
        <s v="TX-106075"/>
        <s v="TX-106897"/>
        <s v="TX-107631"/>
        <s v="TX-107677"/>
        <s v="TX-108080"/>
        <s v="TX-108133"/>
        <s v="TX-108337"/>
        <s v="TX-109752"/>
        <s v="TX-110446"/>
        <s v="TX-110569"/>
        <s v="TX-111031"/>
        <s v="TX-111830"/>
        <s v="TX-111997"/>
        <s v="TX-112345"/>
        <s v="TX-113329"/>
        <s v="TX-113587"/>
        <s v="TX-114221"/>
        <s v="TX-115023"/>
        <s v="TX-115108"/>
        <s v="TX-115359"/>
        <s v="TX-115365"/>
        <s v="TX-115540"/>
        <s v="TX-116327"/>
        <s v="TX-116678"/>
        <s v="TX-117162"/>
        <s v="TX-117496"/>
        <s v="TX-118415"/>
        <s v="TX-119164"/>
        <s v="TX-119466"/>
        <s v="TX-121228"/>
        <s v="TX-121406"/>
        <s v="TX-121645"/>
        <s v="TX-121764"/>
        <s v="TX-100786"/>
        <s v="TX-100923"/>
        <s v="TX-101194"/>
        <s v="TX-101934"/>
        <s v="TX-102011"/>
        <s v="TX-103533"/>
        <s v="TX-103885"/>
        <s v="TX-104601"/>
        <s v="TX-105329"/>
        <s v="TX-105918"/>
        <s v="TX-106316"/>
        <s v="TX-106332"/>
        <s v="TX-106445"/>
        <s v="TX-107033"/>
        <s v="TX-107421"/>
        <s v="TX-107432"/>
        <s v="TX-108435"/>
        <s v="TX-108693"/>
        <s v="TX-108977"/>
        <s v="TX-109399"/>
        <s v="TX-109984"/>
        <s v="TX-110370"/>
        <s v="TX-110576"/>
        <s v="TX-111225"/>
        <s v="TX-111455"/>
        <s v="TX-111656"/>
        <s v="TX-111849"/>
        <s v="TX-112452"/>
        <s v="TX-112624"/>
        <s v="TX-113379"/>
        <s v="TX-113600"/>
        <s v="TX-114016"/>
        <s v="TX-115106"/>
        <s v="TX-115193"/>
        <s v="TX-115616"/>
        <s v="TX-115684"/>
        <s v="TX-116351"/>
        <s v="TX-116942"/>
        <s v="TX-117001"/>
        <s v="TX-117038"/>
        <s v="TX-117567"/>
        <s v="TX-117575"/>
        <s v="TX-117793"/>
        <s v="TX-118156"/>
        <s v="TX-118783"/>
        <s v="TX-119819"/>
        <s v="TX-120021"/>
        <s v="TX-120620"/>
        <s v="TX-120748"/>
        <s v="TX-121065"/>
        <s v="TX-121203"/>
        <s v="TX-121572"/>
        <s v="TX-121905"/>
        <s v="TX-100035"/>
        <s v="TX-100382"/>
        <s v="TX-100520"/>
        <s v="TX-100692"/>
        <s v="TX-100868"/>
        <s v="TX-103180"/>
        <s v="TX-103218"/>
        <s v="TX-103586"/>
        <s v="TX-104129"/>
        <s v="TX-104743"/>
        <s v="TX-105003"/>
        <s v="TX-105403"/>
        <s v="TX-105442"/>
        <s v="TX-105833"/>
        <s v="TX-105978"/>
        <s v="TX-106190"/>
        <s v="TX-106207"/>
        <s v="TX-106281"/>
        <s v="TX-106430"/>
        <s v="TX-106741"/>
        <s v="TX-106853"/>
        <s v="TX-107716"/>
        <s v="TX-107759"/>
        <s v="TX-107858"/>
        <s v="TX-109491"/>
        <s v="TX-109522"/>
        <s v="TX-109566"/>
        <s v="TX-109788"/>
        <s v="TX-109860"/>
        <s v="TX-110776"/>
        <s v="TX-110976"/>
        <s v="TX-111365"/>
        <s v="TX-111495"/>
        <s v="TX-111616"/>
        <s v="TX-112097"/>
        <s v="TX-112889"/>
        <s v="TX-113033"/>
        <s v="TX-113091"/>
        <s v="TX-113520"/>
        <s v="TX-113664"/>
        <s v="TX-113750"/>
        <s v="TX-113757"/>
        <s v="TX-114164"/>
        <s v="TX-114177"/>
        <s v="TX-114877"/>
        <s v="TX-114913"/>
        <s v="TX-115511"/>
        <s v="TX-116714"/>
        <s v="TX-116760"/>
        <s v="TX-117880"/>
        <s v="TX-117994"/>
        <s v="TX-118104"/>
        <s v="TX-118168"/>
        <s v="TX-118254"/>
        <s v="TX-119176"/>
        <s v="TX-119234"/>
        <s v="TX-119326"/>
        <s v="TX-120215"/>
        <s v="TX-120730"/>
        <s v="TX-120860"/>
        <s v="TX-120893"/>
        <s v="TX-121369"/>
        <s v="TX-121792"/>
        <s v="TX-100241"/>
        <s v="TX-101431"/>
        <s v="TX-101649"/>
        <s v="TX-101939"/>
        <s v="TX-102390"/>
        <s v="TX-102744"/>
        <s v="TX-103088"/>
        <s v="TX-103207"/>
        <s v="TX-103272"/>
        <s v="TX-104210"/>
        <s v="TX-104342"/>
        <s v="TX-104614"/>
        <s v="TX-104678"/>
        <s v="TX-104958"/>
        <s v="TX-105138"/>
        <s v="TX-105318"/>
        <s v="TX-105535"/>
        <s v="TX-105595"/>
        <s v="TX-105823"/>
        <s v="TX-106776"/>
        <s v="TX-107403"/>
        <s v="TX-107518"/>
        <s v="TX-107698"/>
        <s v="TX-108125"/>
        <s v="TX-108203"/>
        <s v="TX-108830"/>
        <s v="TX-108863"/>
        <s v="TX-109426"/>
        <s v="TX-109763"/>
        <s v="TX-109896"/>
        <s v="TX-110112"/>
        <s v="TX-110149"/>
        <s v="TX-110263"/>
        <s v="TX-110570"/>
        <s v="TX-110743"/>
        <s v="TX-111152"/>
        <s v="TX-111395"/>
        <s v="TX-111931"/>
        <s v="TX-112421"/>
        <s v="TX-112701"/>
        <s v="TX-113240"/>
        <s v="TX-113660"/>
        <s v="TX-113666"/>
        <s v="TX-113839"/>
        <s v="TX-113892"/>
        <s v="TX-113905"/>
        <s v="TX-113934"/>
        <s v="TX-113953"/>
        <s v="TX-115557"/>
        <s v="TX-115772"/>
        <s v="TX-116439"/>
        <s v="TX-116533"/>
        <s v="TX-116618"/>
        <s v="TX-117333"/>
        <s v="TX-117536"/>
        <s v="TX-117832"/>
        <s v="TX-118162"/>
        <s v="TX-118348"/>
        <s v="TX-118419"/>
        <s v="TX-118484"/>
        <s v="TX-118551"/>
        <s v="TX-120595"/>
        <s v="TX-120631"/>
        <s v="TX-121799"/>
        <s v="TX-100051"/>
        <s v="TX-100745"/>
        <s v="TX-100752"/>
        <s v="TX-101523"/>
        <s v="TX-101580"/>
        <s v="TX-101922"/>
        <s v="TX-101985"/>
        <s v="TX-102010"/>
        <s v="TX-102684"/>
        <s v="TX-102791"/>
        <s v="TX-102813"/>
        <s v="TX-103296"/>
        <s v="TX-103441"/>
        <s v="TX-103965"/>
        <s v="TX-103989"/>
        <s v="TX-104568"/>
        <s v="TX-105665"/>
        <s v="TX-106337"/>
        <s v="TX-106547"/>
        <s v="TX-106729"/>
        <s v="TX-106874"/>
        <s v="TX-107018"/>
        <s v="TX-107056"/>
        <s v="TX-107200"/>
        <s v="TX-107484"/>
        <s v="TX-108077"/>
        <s v="TX-108442"/>
        <s v="TX-108496"/>
        <s v="TX-108789"/>
        <s v="TX-109077"/>
        <s v="TX-109721"/>
        <s v="TX-110047"/>
        <s v="TX-110503"/>
        <s v="TX-110533"/>
        <s v="TX-110791"/>
        <s v="TX-110809"/>
        <s v="TX-111027"/>
        <s v="TX-111224"/>
        <s v="TX-111836"/>
        <s v="TX-112370"/>
        <s v="TX-112506"/>
        <s v="TX-113024"/>
        <s v="TX-113307"/>
        <s v="TX-113625"/>
        <s v="TX-113626"/>
        <s v="TX-113755"/>
        <s v="TX-114087"/>
        <s v="TX-114244"/>
        <s v="TX-114887"/>
        <s v="TX-115145"/>
        <s v="TX-115576"/>
        <s v="TX-115888"/>
        <s v="TX-115901"/>
        <s v="TX-116124"/>
        <s v="TX-116276"/>
        <s v="TX-116706"/>
        <s v="TX-116917"/>
        <s v="TX-117314"/>
        <s v="TX-117780"/>
        <s v="TX-117862"/>
        <s v="TX-117997"/>
        <s v="TX-118604"/>
        <s v="TX-119476"/>
        <s v="TX-119712"/>
        <s v="TX-119898"/>
        <s v="TX-119917"/>
        <s v="TX-120156"/>
        <s v="TX-120832"/>
        <s v="TX-121140"/>
        <s v="TX-121907"/>
        <s v="TX-100475"/>
        <s v="TX-100523"/>
        <s v="TX-101250"/>
        <s v="TX-101566"/>
        <s v="TX-102366"/>
        <s v="TX-102432"/>
        <s v="TX-102602"/>
        <s v="TX-102751"/>
        <s v="TX-103503"/>
        <s v="TX-103824"/>
        <s v="TX-103934"/>
        <s v="TX-104109"/>
        <s v="TX-105288"/>
        <s v="TX-105622"/>
        <s v="TX-106156"/>
        <s v="TX-106360"/>
        <s v="TX-107193"/>
        <s v="TX-107855"/>
        <s v="TX-108130"/>
        <s v="TX-109017"/>
        <s v="TX-109409"/>
        <s v="TX-109560"/>
        <s v="TX-109801"/>
        <s v="TX-109904"/>
        <s v="TX-110229"/>
        <s v="TX-110628"/>
        <s v="TX-110934"/>
        <s v="TX-110969"/>
        <s v="TX-111081"/>
        <s v="TX-111205"/>
        <s v="TX-111870"/>
        <s v="TX-111891"/>
        <s v="TX-111982"/>
        <s v="TX-112033"/>
        <s v="TX-112038"/>
        <s v="TX-112705"/>
        <s v="TX-112789"/>
        <s v="TX-113286"/>
        <s v="TX-114283"/>
        <s v="TX-114347"/>
        <s v="TX-114383"/>
        <s v="TX-114495"/>
        <s v="TX-114595"/>
        <s v="TX-114641"/>
        <s v="TX-114801"/>
        <s v="TX-114884"/>
        <s v="TX-115097"/>
        <s v="TX-116201"/>
        <s v="TX-116244"/>
        <s v="TX-116358"/>
        <s v="TX-116379"/>
        <s v="TX-116489"/>
        <s v="TX-116590"/>
        <s v="TX-116592"/>
        <s v="TX-116626"/>
        <s v="TX-116671"/>
        <s v="TX-116949"/>
        <s v="TX-117201"/>
        <s v="TX-117207"/>
        <s v="TX-117448"/>
        <s v="TX-118446"/>
        <s v="TX-118480"/>
        <s v="TX-118607"/>
        <s v="TX-118635"/>
        <s v="TX-118644"/>
        <s v="TX-118664"/>
        <s v="TX-119311"/>
        <s v="TX-119892"/>
        <s v="TX-119961"/>
        <s v="TX-120554"/>
        <s v="TX-120762"/>
        <s v="TX-120951"/>
        <s v="TX-121309"/>
        <s v="TX-100994"/>
        <s v="TX-101346"/>
        <s v="TX-101619"/>
        <s v="TX-101625"/>
        <s v="TX-101657"/>
        <s v="TX-101769"/>
        <s v="TX-102022"/>
        <s v="TX-102094"/>
        <s v="TX-102348"/>
        <s v="TX-102463"/>
        <s v="TX-103306"/>
        <s v="TX-104327"/>
        <s v="TX-104336"/>
        <s v="TX-104468"/>
        <s v="TX-104481"/>
        <s v="TX-104567"/>
        <s v="TX-104769"/>
        <s v="TX-105976"/>
        <s v="TX-106324"/>
        <s v="TX-106909"/>
        <s v="TX-107094"/>
        <s v="TX-107309"/>
        <s v="TX-107752"/>
        <s v="TX-108772"/>
        <s v="TX-109516"/>
        <s v="TX-109578"/>
        <s v="TX-109725"/>
        <s v="TX-109952"/>
        <s v="TX-110579"/>
        <s v="TX-110680"/>
        <s v="TX-111213"/>
        <s v="TX-111479"/>
        <s v="TX-112247"/>
        <s v="TX-112423"/>
        <s v="TX-112721"/>
        <s v="TX-112984"/>
        <s v="TX-113125"/>
        <s v="TX-113915"/>
        <s v="TX-114396"/>
        <s v="TX-114448"/>
        <s v="TX-115234"/>
        <s v="TX-115579"/>
        <s v="TX-115697"/>
        <s v="TX-115982"/>
        <s v="TX-116204"/>
        <s v="TX-116534"/>
        <s v="TX-116650"/>
        <s v="TX-117580"/>
        <s v="TX-117739"/>
        <s v="TX-120213"/>
        <s v="TX-120417"/>
        <s v="TX-120692"/>
        <s v="TX-121364"/>
        <s v="TX-121409"/>
        <s v="TX-121847"/>
        <s v="TX-101253"/>
        <s v="TX-101316"/>
        <s v="TX-101881"/>
        <s v="TX-102607"/>
        <s v="TX-103105"/>
        <s v="TX-103640"/>
        <s v="TX-104094"/>
        <s v="TX-104433"/>
        <s v="TX-104623"/>
        <s v="TX-104793"/>
        <s v="TX-105668"/>
        <s v="TX-105715"/>
        <s v="TX-105750"/>
        <s v="TX-105822"/>
        <s v="TX-106119"/>
        <s v="TX-107310"/>
        <s v="TX-107662"/>
        <s v="TX-108140"/>
        <s v="TX-108769"/>
        <s v="TX-108840"/>
        <s v="TX-109022"/>
        <s v="TX-109332"/>
        <s v="TX-109474"/>
        <s v="TX-109716"/>
        <s v="TX-110068"/>
        <s v="TX-111029"/>
        <s v="TX-111513"/>
        <s v="TX-111689"/>
        <s v="TX-112371"/>
        <s v="TX-112456"/>
        <s v="TX-112680"/>
        <s v="TX-114487"/>
        <s v="TX-114591"/>
        <s v="TX-114806"/>
        <s v="TX-115279"/>
        <s v="TX-115473"/>
        <s v="TX-116230"/>
        <s v="TX-116613"/>
        <s v="TX-116666"/>
        <s v="TX-116886"/>
        <s v="TX-117268"/>
        <s v="TX-117424"/>
        <s v="TX-117561"/>
        <s v="TX-117741"/>
        <s v="TX-118073"/>
        <s v="TX-118320"/>
        <s v="TX-119047"/>
        <s v="TX-119289"/>
        <s v="TX-119682"/>
        <s v="TX-119939"/>
        <s v="TX-120308"/>
        <s v="TX-120371"/>
        <s v="TX-120887"/>
        <s v="TX-121026"/>
        <s v="TX-100036"/>
        <s v="TX-100915"/>
        <s v="TX-101150"/>
        <s v="TX-101311"/>
        <s v="TX-101354"/>
        <s v="TX-101385"/>
        <s v="TX-101584"/>
        <s v="TX-101836"/>
        <s v="TX-101900"/>
        <s v="TX-101949"/>
        <s v="TX-102033"/>
        <s v="TX-102330"/>
        <s v="TX-102825"/>
        <s v="TX-105247"/>
        <s v="TX-105463"/>
        <s v="TX-105586"/>
        <s v="TX-105651"/>
        <s v="TX-106308"/>
        <s v="TX-106317"/>
        <s v="TX-106577"/>
        <s v="TX-107019"/>
        <s v="TX-107189"/>
        <s v="TX-107225"/>
        <s v="TX-107769"/>
        <s v="TX-107883"/>
        <s v="TX-108131"/>
        <s v="TX-108174"/>
        <s v="TX-108286"/>
        <s v="TX-108415"/>
        <s v="TX-109328"/>
        <s v="TX-110748"/>
        <s v="TX-110851"/>
        <s v="TX-110896"/>
        <s v="TX-111935"/>
        <s v="TX-112045"/>
        <s v="TX-112157"/>
        <s v="TX-113188"/>
        <s v="TX-113213"/>
        <s v="TX-113231"/>
        <s v="TX-113607"/>
        <s v="TX-114025"/>
        <s v="TX-114376"/>
        <s v="TX-114557"/>
        <s v="TX-115813"/>
        <s v="TX-115905"/>
        <s v="TX-115943"/>
        <s v="TX-116070"/>
        <s v="TX-116237"/>
        <s v="TX-116254"/>
        <s v="TX-117466"/>
        <s v="TX-117504"/>
        <s v="TX-117935"/>
        <s v="TX-118024"/>
        <s v="TX-118041"/>
        <s v="TX-118395"/>
        <s v="TX-118425"/>
        <s v="TX-118797"/>
        <s v="TX-119233"/>
        <s v="TX-119266"/>
        <s v="TX-119656"/>
        <s v="TX-120110"/>
        <s v="TX-120545"/>
        <s v="TX-120632"/>
        <s v="TX-120769"/>
        <s v="TX-120970"/>
        <s v="TX-121106"/>
        <s v="TX-121320"/>
        <s v="TX-121526"/>
        <s v="TX-100139"/>
        <s v="TX-100844"/>
        <s v="TX-100911"/>
        <s v="TX-101050"/>
        <s v="TX-102371"/>
        <s v="TX-102614"/>
        <s v="TX-102764"/>
        <s v="TX-102952"/>
        <s v="TX-103069"/>
        <s v="TX-103585"/>
        <s v="TX-104201"/>
        <s v="TX-104475"/>
        <s v="TX-105349"/>
        <s v="TX-105554"/>
        <s v="TX-105601"/>
        <s v="TX-106453"/>
        <s v="TX-107001"/>
        <s v="TX-107078"/>
        <s v="TX-107240"/>
        <s v="TX-107596"/>
        <s v="TX-107813"/>
        <s v="TX-108025"/>
        <s v="TX-108056"/>
        <s v="TX-108207"/>
        <s v="TX-108712"/>
        <s v="TX-109163"/>
        <s v="TX-109834"/>
        <s v="TX-109879"/>
        <s v="TX-109942"/>
        <s v="TX-110391"/>
        <s v="TX-110519"/>
        <s v="TX-110592"/>
        <s v="TX-110836"/>
        <s v="TX-111046"/>
        <s v="TX-111372"/>
        <s v="TX-111554"/>
        <s v="TX-111632"/>
        <s v="TX-111782"/>
        <s v="TX-112746"/>
        <s v="TX-114009"/>
        <s v="TX-114834"/>
        <s v="TX-115202"/>
        <s v="TX-115575"/>
        <s v="TX-115604"/>
        <s v="TX-115809"/>
        <s v="TX-116420"/>
        <s v="TX-116427"/>
        <s v="TX-116843"/>
        <s v="TX-118803"/>
        <s v="TX-119002"/>
        <s v="TX-119343"/>
        <s v="TX-119796"/>
        <s v="TX-120041"/>
        <s v="TX-120617"/>
        <s v="TX-120693"/>
        <s v="TX-120818"/>
        <s v="TX-121089"/>
        <s v="TX-121361"/>
        <s v="TX-100635"/>
        <s v="TX-101086"/>
        <s v="TX-101263"/>
        <s v="TX-101496"/>
        <s v="TX-101554"/>
        <s v="TX-101600"/>
        <s v="TX-101984"/>
        <s v="TX-103224"/>
        <s v="TX-103963"/>
        <s v="TX-104530"/>
        <s v="TX-105869"/>
        <s v="TX-105954"/>
        <s v="TX-106837"/>
        <s v="TX-107369"/>
        <s v="TX-107695"/>
        <s v="TX-107783"/>
        <s v="TX-107930"/>
        <s v="TX-107939"/>
        <s v="TX-108937"/>
        <s v="TX-109378"/>
        <s v="TX-109688"/>
        <s v="TX-109958"/>
        <s v="TX-110213"/>
        <s v="TX-110664"/>
        <s v="TX-110940"/>
        <s v="TX-110989"/>
        <s v="TX-111626"/>
        <s v="TX-111939"/>
        <s v="TX-111960"/>
        <s v="TX-111996"/>
        <s v="TX-112342"/>
        <s v="TX-112777"/>
        <s v="TX-112983"/>
        <s v="TX-113137"/>
        <s v="TX-113156"/>
        <s v="TX-113803"/>
        <s v="TX-114332"/>
        <s v="TX-114512"/>
        <s v="TX-115204"/>
        <s v="TX-115568"/>
        <s v="TX-115664"/>
        <s v="TX-115750"/>
        <s v="TX-116140"/>
        <s v="TX-116150"/>
        <s v="TX-116571"/>
        <s v="TX-116627"/>
        <s v="TX-116725"/>
        <s v="TX-116855"/>
        <s v="TX-116894"/>
        <s v="TX-117283"/>
        <s v="TX-117661"/>
        <s v="TX-117745"/>
        <s v="TX-118004"/>
        <s v="TX-118493"/>
        <s v="TX-119247"/>
        <s v="TX-119506"/>
        <s v="TX-120165"/>
        <s v="TX-120228"/>
        <s v="TX-120709"/>
        <s v="TX-120797"/>
        <s v="TX-121114"/>
        <s v="TX-121450"/>
        <s v="TX-121591"/>
        <s v="TX-121703"/>
        <s v="TX-121858"/>
        <s v="TX-100219"/>
        <s v="TX-100376"/>
        <s v="TX-101596"/>
        <s v="TX-102478"/>
        <s v="TX-102565"/>
        <s v="TX-102641"/>
        <s v="TX-104574"/>
        <s v="TX-104684"/>
        <s v="TX-104742"/>
        <s v="TX-104926"/>
        <s v="TX-105315"/>
        <s v="TX-105467"/>
        <s v="TX-105862"/>
        <s v="TX-105945"/>
        <s v="TX-105983"/>
        <s v="TX-106343"/>
        <s v="TX-106641"/>
        <s v="TX-106668"/>
        <s v="TX-106797"/>
        <s v="TX-107299"/>
        <s v="TX-107409"/>
        <s v="TX-107707"/>
        <s v="TX-107906"/>
        <s v="TX-108102"/>
        <s v="TX-108586"/>
        <s v="TX-110241"/>
        <s v="TX-110334"/>
        <s v="TX-110375"/>
        <s v="TX-111124"/>
        <s v="TX-111292"/>
        <s v="TX-111444"/>
        <s v="TX-111609"/>
        <s v="TX-111655"/>
        <s v="TX-111924"/>
        <s v="TX-112174"/>
        <s v="TX-112713"/>
        <s v="TX-113206"/>
        <s v="TX-114187"/>
        <s v="TX-114400"/>
        <s v="TX-114657"/>
        <s v="TX-115594"/>
        <s v="TX-115835"/>
        <s v="TX-115970"/>
        <s v="TX-116099"/>
        <s v="TX-116623"/>
        <s v="TX-116766"/>
        <s v="TX-116897"/>
        <s v="TX-117089"/>
        <s v="TX-117785"/>
        <s v="TX-118033"/>
        <s v="TX-118779"/>
        <s v="TX-118790"/>
        <s v="TX-120255"/>
        <s v="TX-120863"/>
        <s v="TX-121501"/>
        <s v="TX-121594"/>
        <s v="TX-121887"/>
        <s v="TX-121954"/>
        <s v="TX-100831"/>
        <s v="TX-100900"/>
        <s v="TX-101105"/>
        <s v="TX-101252"/>
        <s v="TX-101760"/>
        <s v="TX-103220"/>
        <s v="TX-103382"/>
        <s v="TX-103433"/>
        <s v="TX-103815"/>
        <s v="TX-103950"/>
        <s v="TX-103972"/>
        <s v="TX-104196"/>
        <s v="TX-105110"/>
        <s v="TX-106055"/>
        <s v="TX-106422"/>
        <s v="TX-106905"/>
        <s v="TX-107016"/>
        <s v="TX-107343"/>
        <s v="TX-107960"/>
        <s v="TX-108038"/>
        <s v="TX-109569"/>
        <s v="TX-110169"/>
        <s v="TX-110365"/>
        <s v="TX-111820"/>
        <s v="TX-111907"/>
        <s v="TX-112532"/>
        <s v="TX-112775"/>
        <s v="TX-113147"/>
        <s v="TX-113890"/>
        <s v="TX-113989"/>
        <s v="TX-114174"/>
        <s v="TX-114321"/>
        <s v="TX-114484"/>
        <s v="TX-114749"/>
        <s v="TX-115276"/>
        <s v="TX-115718"/>
        <s v="TX-115833"/>
        <s v="TX-115963"/>
        <s v="TX-115992"/>
        <s v="TX-116176"/>
        <s v="TX-116443"/>
        <s v="TX-117614"/>
        <s v="TX-117924"/>
        <s v="TX-118413"/>
        <s v="TX-118684"/>
        <s v="TX-119599"/>
        <s v="TX-119647"/>
        <s v="TX-120581"/>
        <s v="TX-121326"/>
        <s v="TX-121388"/>
        <s v="TX-121514"/>
        <s v="TX-100239"/>
        <s v="TX-100350"/>
        <s v="TX-100353"/>
        <s v="TX-100630"/>
        <s v="TX-100682"/>
        <s v="TX-101151"/>
        <s v="TX-101193"/>
        <s v="TX-101221"/>
        <s v="TX-101303"/>
        <s v="TX-101864"/>
        <s v="TX-102244"/>
        <s v="TX-102398"/>
        <s v="TX-102497"/>
        <s v="TX-105428"/>
        <s v="TX-106389"/>
        <s v="TX-106432"/>
        <s v="TX-106602"/>
        <s v="TX-106927"/>
        <s v="TX-107206"/>
        <s v="TX-107764"/>
        <s v="TX-108430"/>
        <s v="TX-108672"/>
        <s v="TX-108993"/>
        <s v="TX-109043"/>
        <s v="TX-109584"/>
        <s v="TX-109743"/>
        <s v="TX-110499"/>
        <s v="TX-111321"/>
        <s v="TX-111378"/>
        <s v="TX-111566"/>
        <s v="TX-111775"/>
        <s v="TX-112227"/>
        <s v="TX-112604"/>
        <s v="TX-113321"/>
        <s v="TX-114060"/>
        <s v="TX-114185"/>
        <s v="TX-114812"/>
        <s v="TX-115401"/>
        <s v="TX-116399"/>
        <s v="TX-117060"/>
        <s v="TX-117082"/>
        <s v="TX-117608"/>
        <s v="TX-117677"/>
        <s v="TX-119079"/>
        <s v="TX-119200"/>
        <s v="TX-119633"/>
        <s v="TX-119713"/>
        <s v="TX-120045"/>
        <s v="TX-120127"/>
        <s v="TX-120684"/>
        <s v="TX-120961"/>
        <s v="TX-100189"/>
        <s v="TX-100507"/>
        <s v="TX-100583"/>
        <s v="TX-100654"/>
        <s v="TX-100663"/>
        <s v="TX-100670"/>
        <s v="TX-100912"/>
        <s v="TX-101379"/>
        <s v="TX-101877"/>
        <s v="TX-102084"/>
        <s v="TX-102347"/>
        <s v="TX-102486"/>
        <s v="TX-102877"/>
        <s v="TX-103572"/>
        <s v="TX-103637"/>
        <s v="TX-103663"/>
        <s v="TX-104278"/>
        <s v="TX-104645"/>
        <s v="TX-105083"/>
        <s v="TX-105484"/>
        <s v="TX-105625"/>
        <s v="TX-105825"/>
        <s v="TX-106297"/>
        <s v="TX-106679"/>
        <s v="TX-106687"/>
        <s v="TX-107089"/>
        <s v="TX-107321"/>
        <s v="TX-107971"/>
        <s v="TX-107976"/>
        <s v="TX-108058"/>
        <s v="TX-108315"/>
        <s v="TX-108957"/>
        <s v="TX-108967"/>
        <s v="TX-109772"/>
        <s v="TX-109803"/>
        <s v="TX-110045"/>
        <s v="TX-110207"/>
        <s v="TX-110235"/>
        <s v="TX-110744"/>
        <s v="TX-112248"/>
        <s v="TX-112254"/>
        <s v="TX-113417"/>
        <s v="TX-114792"/>
        <s v="TX-115035"/>
        <s v="TX-116147"/>
        <s v="TX-116891"/>
        <s v="TX-117138"/>
        <s v="TX-117556"/>
        <s v="TX-117581"/>
        <s v="TX-117641"/>
        <s v="TX-117948"/>
        <s v="TX-119090"/>
        <s v="TX-119474"/>
        <s v="TX-120009"/>
        <s v="TX-120331"/>
        <s v="TX-120362"/>
        <s v="TX-121256"/>
        <s v="TX-121548"/>
        <s v="TX-121956"/>
        <s v="TX-100281"/>
        <s v="TX-100687"/>
        <s v="TX-100922"/>
        <s v="TX-100981"/>
        <s v="TX-101081"/>
        <s v="TX-101455"/>
        <s v="TX-101527"/>
        <s v="TX-101534"/>
        <s v="TX-101574"/>
        <s v="TX-101715"/>
        <s v="TX-102107"/>
        <s v="TX-102189"/>
        <s v="TX-103285"/>
        <s v="TX-103898"/>
        <s v="TX-104156"/>
        <s v="TX-104271"/>
        <s v="TX-104476"/>
        <s v="TX-104626"/>
        <s v="TX-105055"/>
        <s v="TX-105696"/>
        <s v="TX-107657"/>
        <s v="TX-107742"/>
        <s v="TX-108144"/>
        <s v="TX-108776"/>
        <s v="TX-109144"/>
        <s v="TX-109453"/>
        <s v="TX-109863"/>
        <s v="TX-110102"/>
        <s v="TX-110431"/>
        <s v="TX-110737"/>
        <s v="TX-110862"/>
        <s v="TX-111166"/>
        <s v="TX-111312"/>
        <s v="TX-111409"/>
        <s v="TX-111962"/>
        <s v="TX-112490"/>
        <s v="TX-112731"/>
        <s v="TX-113093"/>
        <s v="TX-113371"/>
        <s v="TX-113788"/>
        <s v="TX-114597"/>
        <s v="TX-115081"/>
        <s v="TX-117687"/>
        <s v="TX-118152"/>
        <s v="TX-118180"/>
        <s v="TX-118270"/>
        <s v="TX-118405"/>
        <s v="TX-118564"/>
        <s v="TX-119393"/>
        <s v="TX-120294"/>
        <s v="TX-120453"/>
        <s v="TX-120488"/>
        <s v="TX-120625"/>
        <s v="TX-120886"/>
        <s v="TX-120993"/>
        <s v="TX-121055"/>
        <s v="TX-121355"/>
        <s v="TX-121817"/>
        <s v="TX-100642"/>
        <s v="TX-100750"/>
        <s v="TX-100807"/>
        <s v="TX-101007"/>
        <s v="TX-101234"/>
        <s v="TX-101516"/>
        <s v="TX-101997"/>
        <s v="TX-102471"/>
        <s v="TX-102746"/>
        <s v="TX-102938"/>
        <s v="TX-103065"/>
        <s v="TX-103124"/>
        <s v="TX-103131"/>
        <s v="TX-104306"/>
        <s v="TX-104615"/>
        <s v="TX-104767"/>
        <s v="TX-106818"/>
        <s v="TX-106824"/>
        <s v="TX-107771"/>
        <s v="TX-107903"/>
        <s v="TX-108123"/>
        <s v="TX-108274"/>
        <s v="TX-109540"/>
        <s v="TX-109702"/>
        <s v="TX-110264"/>
        <s v="TX-111151"/>
        <s v="TX-111420"/>
        <s v="TX-111683"/>
        <s v="TX-112090"/>
        <s v="TX-112244"/>
        <s v="TX-112258"/>
        <s v="TX-112472"/>
        <s v="TX-113605"/>
        <s v="TX-113780"/>
        <s v="TX-114465"/>
        <s v="TX-115262"/>
        <s v="TX-115425"/>
        <s v="TX-115464"/>
        <s v="TX-118006"/>
        <s v="TX-118399"/>
        <s v="TX-118746"/>
        <s v="TX-118813"/>
        <s v="TX-118885"/>
        <s v="TX-119383"/>
        <s v="TX-120100"/>
        <s v="TX-120483"/>
        <s v="TX-120764"/>
        <s v="TX-121075"/>
        <s v="TX-121339"/>
        <s v="TX-121380"/>
        <s v="TX-121559"/>
        <s v="TX-121623"/>
        <s v="TX-121897"/>
        <s v="TX-121975"/>
        <s v="TX-100070"/>
        <s v="TX-100229"/>
        <s v="TX-100361"/>
        <s v="TX-100954"/>
        <s v="TX-101008"/>
        <s v="TX-102049"/>
        <s v="TX-102150"/>
        <s v="TX-102338"/>
        <s v="TX-102357"/>
        <s v="TX-102604"/>
        <s v="TX-102648"/>
        <s v="TX-103194"/>
        <s v="TX-103215"/>
        <s v="TX-103485"/>
        <s v="TX-103983"/>
        <s v="TX-103984"/>
        <s v="TX-104544"/>
        <s v="TX-105304"/>
        <s v="TX-105533"/>
        <s v="TX-106044"/>
        <s v="TX-106988"/>
        <s v="TX-107782"/>
        <s v="TX-107947"/>
        <s v="TX-108136"/>
        <s v="TX-108987"/>
        <s v="TX-109112"/>
        <s v="TX-109310"/>
        <s v="TX-109524"/>
        <s v="TX-109778"/>
        <s v="TX-110069"/>
        <s v="TX-110233"/>
        <s v="TX-110524"/>
        <s v="TX-111642"/>
        <s v="TX-111846"/>
        <s v="TX-112125"/>
        <s v="TX-112455"/>
        <s v="TX-112502"/>
        <s v="TX-112554"/>
        <s v="TX-113180"/>
        <s v="TX-113247"/>
        <s v="TX-113287"/>
        <s v="TX-113386"/>
        <s v="TX-113527"/>
        <s v="TX-113546"/>
        <s v="TX-113717"/>
        <s v="TX-114307"/>
        <s v="TX-114693"/>
        <s v="TX-114811"/>
        <s v="TX-115307"/>
        <s v="TX-115548"/>
        <s v="TX-115890"/>
        <s v="TX-116223"/>
        <s v="TX-116368"/>
        <s v="TX-116506"/>
        <s v="TX-116530"/>
        <s v="TX-116875"/>
        <s v="TX-116951"/>
        <s v="TX-117367"/>
        <s v="TX-117521"/>
        <s v="TX-119478"/>
        <s v="TX-119541"/>
        <s v="TX-120903"/>
        <s v="TX-121351"/>
        <s v="TX-121774"/>
        <s v="TX-121925"/>
        <s v="TX-100027"/>
        <s v="TX-100316"/>
        <s v="TX-100640"/>
        <s v="TX-100919"/>
        <s v="TX-100970"/>
        <s v="TX-101529"/>
        <s v="TX-101632"/>
        <s v="TX-101661"/>
        <s v="TX-101696"/>
        <s v="TX-102951"/>
        <s v="TX-103000"/>
        <s v="TX-103203"/>
        <s v="TX-103270"/>
        <s v="TX-103800"/>
        <s v="TX-104162"/>
        <s v="TX-104395"/>
        <s v="TX-104441"/>
        <s v="TX-105423"/>
        <s v="TX-105697"/>
        <s v="TX-106822"/>
        <s v="TX-107181"/>
        <s v="TX-107318"/>
        <s v="TX-107367"/>
        <s v="TX-107460"/>
        <s v="TX-108471"/>
        <s v="TX-109039"/>
        <s v="TX-109381"/>
        <s v="TX-109784"/>
        <s v="TX-110009"/>
        <s v="TX-110342"/>
        <s v="TX-110345"/>
        <s v="TX-112008"/>
        <s v="TX-112431"/>
        <s v="TX-112482"/>
        <s v="TX-112758"/>
        <s v="TX-112969"/>
        <s v="TX-113440"/>
        <s v="TX-113445"/>
        <s v="TX-113475"/>
        <s v="TX-113490"/>
        <s v="TX-113881"/>
        <s v="TX-113886"/>
        <s v="TX-114140"/>
        <s v="TX-114610"/>
        <s v="TX-114853"/>
        <s v="TX-115944"/>
        <s v="TX-116562"/>
        <s v="TX-116826"/>
        <s v="TX-118804"/>
        <s v="TX-118909"/>
        <s v="TX-119528"/>
        <s v="TX-119733"/>
        <s v="TX-120074"/>
        <s v="TX-121251"/>
        <s v="TX-121604"/>
        <s v="TX-121949"/>
        <s v="TX-101869"/>
        <s v="TX-101967"/>
        <s v="TX-102098"/>
        <s v="TX-102626"/>
        <s v="TX-102942"/>
        <s v="TX-103100"/>
        <s v="TX-103148"/>
        <s v="TX-103327"/>
        <s v="TX-103954"/>
        <s v="TX-104076"/>
        <s v="TX-104266"/>
        <s v="TX-104298"/>
        <s v="TX-104383"/>
        <s v="TX-104526"/>
        <s v="TX-104809"/>
        <s v="TX-104863"/>
        <s v="TX-106079"/>
        <s v="TX-107918"/>
        <s v="TX-107934"/>
        <s v="TX-108092"/>
        <s v="TX-109032"/>
        <s v="TX-109413"/>
        <s v="TX-110101"/>
        <s v="TX-110133"/>
        <s v="TX-110251"/>
        <s v="TX-111532"/>
        <s v="TX-112024"/>
        <s v="TX-112286"/>
        <s v="TX-112888"/>
        <s v="TX-112982"/>
        <s v="TX-113407"/>
        <s v="TX-114158"/>
        <s v="TX-115754"/>
        <s v="TX-117040"/>
        <s v="TX-118247"/>
        <s v="TX-119100"/>
        <s v="TX-119278"/>
        <s v="TX-120002"/>
        <s v="TX-120530"/>
        <s v="TX-121125"/>
        <s v="TX-121416"/>
        <s v="TX-121664"/>
        <s v="TX-100339"/>
        <s v="TX-101332"/>
        <s v="TX-102435"/>
        <s v="TX-102728"/>
        <s v="TX-102851"/>
        <s v="TX-103009"/>
        <s v="TX-103053"/>
        <s v="TX-103455"/>
        <s v="TX-103787"/>
        <s v="TX-104023"/>
        <s v="TX-104387"/>
        <s v="TX-104458"/>
        <s v="TX-105259"/>
        <s v="TX-105392"/>
        <s v="TX-105430"/>
        <s v="TX-105461"/>
        <s v="TX-105505"/>
        <s v="TX-105508"/>
        <s v="TX-105724"/>
        <s v="TX-106263"/>
        <s v="TX-106542"/>
        <s v="TX-107277"/>
        <s v="TX-107488"/>
        <s v="TX-107949"/>
        <s v="TX-108283"/>
        <s v="TX-108998"/>
        <s v="TX-109463"/>
        <s v="TX-109571"/>
        <s v="TX-110199"/>
        <s v="TX-110225"/>
        <s v="TX-110410"/>
        <s v="TX-110695"/>
        <s v="TX-111196"/>
        <s v="TX-111771"/>
        <s v="TX-111929"/>
        <s v="TX-112304"/>
        <s v="TX-112406"/>
        <s v="TX-112494"/>
        <s v="TX-112960"/>
        <s v="TX-113101"/>
        <s v="TX-113747"/>
        <s v="TX-113856"/>
        <s v="TX-113911"/>
        <s v="TX-114136"/>
        <s v="TX-114290"/>
        <s v="TX-114700"/>
        <s v="TX-114823"/>
        <s v="TX-115254"/>
        <s v="TX-115491"/>
        <s v="TX-116262"/>
        <s v="TX-116570"/>
        <s v="TX-116577"/>
        <s v="TX-116640"/>
        <s v="TX-118226"/>
        <s v="TX-118566"/>
        <s v="TX-118865"/>
        <s v="TX-118879"/>
        <s v="TX-119424"/>
        <s v="TX-119529"/>
        <s v="TX-119739"/>
        <s v="TX-119818"/>
        <s v="TX-119929"/>
        <s v="TX-120015"/>
        <s v="TX-120053"/>
        <s v="TX-120096"/>
        <s v="TX-120158"/>
        <s v="TX-120263"/>
        <s v="TX-121109"/>
        <s v="TX-121473"/>
        <s v="TX-121682"/>
        <s v="TX-121800"/>
        <s v="TX-100113"/>
        <s v="TX-100600"/>
        <s v="TX-100862"/>
        <s v="TX-101133"/>
        <s v="TX-101290"/>
        <s v="TX-101531"/>
        <s v="TX-101590"/>
        <s v="TX-101695"/>
        <s v="TX-101867"/>
        <s v="TX-102288"/>
        <s v="TX-102462"/>
        <s v="TX-102555"/>
        <s v="TX-103463"/>
        <s v="TX-103732"/>
        <s v="TX-104213"/>
        <s v="TX-104502"/>
        <s v="TX-105255"/>
        <s v="TX-105808"/>
        <s v="TX-106382"/>
        <s v="TX-106533"/>
        <s v="TX-107576"/>
        <s v="TX-107615"/>
        <s v="TX-107682"/>
        <s v="TX-108066"/>
        <s v="TX-108219"/>
        <s v="TX-108358"/>
        <s v="TX-108831"/>
        <s v="TX-109096"/>
        <s v="TX-109603"/>
        <s v="TX-110218"/>
        <s v="TX-110406"/>
        <s v="TX-111004"/>
        <s v="TX-112493"/>
        <s v="TX-112806"/>
        <s v="TX-112930"/>
        <s v="TX-113853"/>
        <s v="TX-114314"/>
        <s v="TX-114504"/>
        <s v="TX-114730"/>
        <s v="TX-114964"/>
        <s v="TX-115987"/>
        <s v="TX-116200"/>
        <s v="TX-116460"/>
        <s v="TX-116490"/>
        <s v="TX-116574"/>
        <s v="TX-116615"/>
        <s v="TX-116941"/>
        <s v="TX-117163"/>
        <s v="TX-117224"/>
        <s v="TX-117731"/>
        <s v="TX-117896"/>
        <s v="TX-118454"/>
        <s v="TX-118683"/>
        <s v="TX-119023"/>
        <s v="TX-119123"/>
        <s v="TX-119805"/>
        <s v="TX-120200"/>
        <s v="TX-100274"/>
        <s v="TX-101186"/>
        <s v="TX-101458"/>
        <s v="TX-101652"/>
        <s v="TX-101808"/>
        <s v="TX-102331"/>
        <s v="TX-103202"/>
        <s v="TX-103369"/>
        <s v="TX-103569"/>
        <s v="TX-104277"/>
        <s v="TX-104570"/>
        <s v="TX-105189"/>
        <s v="TX-105477"/>
        <s v="TX-105565"/>
        <s v="TX-105608"/>
        <s v="TX-106013"/>
        <s v="TX-106026"/>
        <s v="TX-106826"/>
        <s v="TX-106862"/>
        <s v="TX-106962"/>
        <s v="TX-107311"/>
        <s v="TX-107763"/>
        <s v="TX-108067"/>
        <s v="TX-108600"/>
        <s v="TX-108973"/>
        <s v="TX-109084"/>
        <s v="TX-109187"/>
        <s v="TX-109654"/>
        <s v="TX-109897"/>
        <s v="TX-110083"/>
        <s v="TX-110564"/>
        <s v="TX-110999"/>
        <s v="TX-111174"/>
        <s v="TX-111308"/>
        <s v="TX-111753"/>
        <s v="TX-112709"/>
        <s v="TX-112887"/>
        <s v="TX-113590"/>
        <s v="TX-113758"/>
        <s v="TX-113988"/>
        <s v="TX-114432"/>
        <s v="TX-114995"/>
        <s v="TX-115228"/>
        <s v="TX-115427"/>
        <s v="TX-115738"/>
        <s v="TX-115798"/>
        <s v="TX-116850"/>
        <s v="TX-117444"/>
        <s v="TX-117779"/>
        <s v="TX-117852"/>
        <s v="TX-117996"/>
        <s v="TX-118007"/>
        <s v="TX-118742"/>
        <s v="TX-119129"/>
        <s v="TX-119231"/>
        <s v="TX-119586"/>
        <s v="TX-120539"/>
        <s v="TX-120710"/>
        <s v="TX-120830"/>
        <s v="TX-121269"/>
        <s v="TX-100309"/>
        <s v="TX-100937"/>
        <s v="TX-101398"/>
        <s v="TX-101434"/>
        <s v="TX-102533"/>
        <s v="TX-102642"/>
        <s v="TX-103526"/>
        <s v="TX-103609"/>
        <s v="TX-103667"/>
        <s v="TX-104585"/>
        <s v="TX-105784"/>
        <s v="TX-105794"/>
        <s v="TX-105830"/>
        <s v="TX-105838"/>
        <s v="TX-106248"/>
        <s v="TX-107819"/>
        <s v="TX-108502"/>
        <s v="TX-108524"/>
        <s v="TX-109068"/>
        <s v="TX-109402"/>
        <s v="TX-109776"/>
        <s v="TX-111348"/>
        <s v="TX-111424"/>
        <s v="TX-111500"/>
        <s v="TX-112154"/>
        <s v="TX-112337"/>
        <s v="TX-112825"/>
        <s v="TX-112844"/>
        <s v="TX-112993"/>
        <s v="TX-113095"/>
        <s v="TX-113233"/>
        <s v="TX-113251"/>
        <s v="TX-113291"/>
        <s v="TX-113486"/>
        <s v="TX-113610"/>
        <s v="TX-113769"/>
        <s v="TX-114026"/>
        <s v="TX-114359"/>
        <s v="TX-115110"/>
        <s v="TX-116079"/>
        <s v="TX-116437"/>
        <s v="TX-116488"/>
        <s v="TX-116767"/>
        <s v="TX-116823"/>
        <s v="TX-116971"/>
        <s v="TX-117405"/>
        <s v="TX-117765"/>
        <s v="TX-118544"/>
        <s v="TX-119912"/>
        <s v="TX-119926"/>
        <s v="TX-120026"/>
        <s v="TX-120714"/>
        <s v="TX-120875"/>
        <s v="TX-121100"/>
        <s v="TX-121840"/>
        <s v="TX-121860"/>
        <s v="TX-100101"/>
        <s v="TX-100145"/>
        <s v="TX-100299"/>
        <s v="TX-100625"/>
        <s v="TX-100829"/>
        <s v="TX-100883"/>
        <s v="TX-101528"/>
        <s v="TX-101644"/>
        <s v="TX-101712"/>
        <s v="TX-101730"/>
        <s v="TX-102811"/>
        <s v="TX-102823"/>
        <s v="TX-102904"/>
        <s v="TX-103164"/>
        <s v="TX-103237"/>
        <s v="TX-103845"/>
        <s v="TX-103903"/>
        <s v="TX-104106"/>
        <s v="TX-104371"/>
        <s v="TX-104469"/>
        <s v="TX-104649"/>
        <s v="TX-105009"/>
        <s v="TX-105529"/>
        <s v="TX-105654"/>
        <s v="TX-106312"/>
        <s v="TX-107217"/>
        <s v="TX-107374"/>
        <s v="TX-108006"/>
        <s v="TX-108793"/>
        <s v="TX-109020"/>
        <s v="TX-109160"/>
        <s v="TX-109298"/>
        <s v="TX-109831"/>
        <s v="TX-110472"/>
        <s v="TX-110616"/>
        <s v="TX-110933"/>
        <s v="TX-111102"/>
        <s v="TX-111917"/>
        <s v="TX-112139"/>
        <s v="TX-112141"/>
        <s v="TX-112292"/>
        <s v="TX-112426"/>
        <s v="TX-112544"/>
        <s v="TX-112723"/>
        <s v="TX-112780"/>
        <s v="TX-113392"/>
        <s v="TX-113476"/>
        <s v="TX-113914"/>
        <s v="TX-113936"/>
        <s v="TX-114212"/>
        <s v="TX-114349"/>
        <s v="TX-114978"/>
        <s v="TX-116979"/>
        <s v="TX-117382"/>
        <s v="TX-118552"/>
        <s v="TX-118656"/>
        <s v="TX-118931"/>
        <s v="TX-119067"/>
        <s v="TX-119074"/>
        <s v="TX-119771"/>
        <s v="TX-119947"/>
        <s v="TX-121080"/>
        <s v="TX-121239"/>
        <s v="TX-121739"/>
        <s v="TX-121947"/>
        <s v="TX-100770"/>
        <s v="TX-101085"/>
        <s v="TX-101630"/>
        <s v="TX-101708"/>
        <s v="TX-101950"/>
        <s v="TX-102206"/>
        <s v="TX-102381"/>
        <s v="TX-102702"/>
        <s v="TX-102855"/>
        <s v="TX-103919"/>
        <s v="TX-103920"/>
        <s v="TX-104212"/>
        <s v="TX-104294"/>
        <s v="TX-104391"/>
        <s v="TX-104531"/>
        <s v="TX-104636"/>
        <s v="TX-104902"/>
        <s v="TX-105058"/>
        <s v="TX-105357"/>
        <s v="TX-106022"/>
        <s v="TX-106087"/>
        <s v="TX-106368"/>
        <s v="TX-106556"/>
        <s v="TX-106595"/>
        <s v="TX-107120"/>
        <s v="TX-107320"/>
        <s v="TX-107539"/>
        <s v="TX-107646"/>
        <s v="TX-107785"/>
        <s v="TX-108191"/>
        <s v="TX-108296"/>
        <s v="TX-108533"/>
        <s v="TX-108686"/>
        <s v="TX-109532"/>
        <s v="TX-110232"/>
        <s v="TX-110395"/>
        <s v="TX-110709"/>
        <s v="TX-110751"/>
        <s v="TX-110759"/>
        <s v="TX-111270"/>
        <s v="TX-111981"/>
        <s v="TX-112100"/>
        <s v="TX-112907"/>
        <s v="TX-112944"/>
        <s v="TX-114038"/>
        <s v="TX-115037"/>
        <s v="TX-116173"/>
        <s v="TX-116726"/>
        <s v="TX-117014"/>
        <s v="TX-117669"/>
        <s v="TX-118734"/>
        <s v="TX-118949"/>
        <s v="TX-119012"/>
        <s v="TX-119387"/>
        <s v="TX-119601"/>
        <s v="TX-120630"/>
        <s v="TX-121440"/>
        <s v="TX-121710"/>
        <s v="TX-100168"/>
        <s v="TX-100387"/>
        <s v="TX-100612"/>
        <s v="TX-100648"/>
        <s v="TX-100771"/>
        <s v="TX-100863"/>
        <s v="TX-101006"/>
        <s v="TX-101419"/>
        <s v="TX-101564"/>
        <s v="TX-101763"/>
        <s v="TX-102393"/>
        <s v="TX-102661"/>
        <s v="TX-104551"/>
        <s v="TX-104891"/>
        <s v="TX-104921"/>
        <s v="TX-105728"/>
        <s v="TX-105793"/>
        <s v="TX-106428"/>
        <s v="TX-106644"/>
        <s v="TX-107000"/>
        <s v="TX-107101"/>
        <s v="TX-107413"/>
        <s v="TX-107415"/>
        <s v="TX-107610"/>
        <s v="TX-108291"/>
        <s v="TX-108321"/>
        <s v="TX-108545"/>
        <s v="TX-108777"/>
        <s v="TX-109085"/>
        <s v="TX-109350"/>
        <s v="TX-109469"/>
        <s v="TX-109783"/>
        <s v="TX-109867"/>
        <s v="TX-110361"/>
        <s v="TX-110433"/>
        <s v="TX-110887"/>
        <s v="TX-110890"/>
        <s v="TX-111483"/>
        <s v="TX-111743"/>
        <s v="TX-112067"/>
        <s v="TX-112159"/>
        <s v="TX-112531"/>
        <s v="TX-112856"/>
        <s v="TX-113249"/>
        <s v="TX-113489"/>
        <s v="TX-113648"/>
        <s v="TX-113785"/>
        <s v="TX-114401"/>
        <s v="TX-114895"/>
        <s v="TX-115681"/>
        <s v="TX-116008"/>
        <s v="TX-116242"/>
        <s v="TX-116267"/>
        <s v="TX-116289"/>
        <s v="TX-116956"/>
        <s v="TX-117242"/>
        <s v="TX-117746"/>
        <s v="TX-118278"/>
        <s v="TX-118361"/>
        <s v="TX-118534"/>
        <s v="TX-119483"/>
        <s v="TX-119866"/>
        <s v="TX-119937"/>
        <s v="TX-120406"/>
        <s v="TX-120510"/>
        <s v="TX-120664"/>
        <s v="TX-121258"/>
        <s v="TX-121532"/>
        <s v="TX-121869"/>
        <s v="TX-121877"/>
        <s v="TX-121998"/>
        <s v="TX-100286"/>
        <s v="TX-100334"/>
        <s v="TX-100397"/>
        <s v="TX-100599"/>
        <s v="TX-100646"/>
        <s v="TX-100729"/>
        <s v="TX-100768"/>
        <s v="TX-102180"/>
        <s v="TX-103034"/>
        <s v="TX-103182"/>
        <s v="TX-103234"/>
        <s v="TX-103418"/>
        <s v="TX-103659"/>
        <s v="TX-103981"/>
        <s v="TX-104123"/>
        <s v="TX-104203"/>
        <s v="TX-104297"/>
        <s v="TX-104406"/>
        <s v="TX-105098"/>
        <s v="TX-105251"/>
        <s v="TX-105299"/>
        <s v="TX-106167"/>
        <s v="TX-106573"/>
        <s v="TX-106754"/>
        <s v="TX-107132"/>
        <s v="TX-107322"/>
        <s v="TX-107381"/>
        <s v="TX-107664"/>
        <s v="TX-108530"/>
        <s v="TX-108639"/>
        <s v="TX-108681"/>
        <s v="TX-109239"/>
        <s v="TX-109415"/>
        <s v="TX-109757"/>
        <s v="TX-109843"/>
        <s v="TX-110344"/>
        <s v="TX-110598"/>
        <s v="TX-110783"/>
        <s v="TX-111168"/>
        <s v="TX-111374"/>
        <s v="TX-111723"/>
        <s v="TX-111989"/>
        <s v="TX-112036"/>
        <s v="TX-113138"/>
        <s v="TX-113830"/>
        <s v="TX-114256"/>
        <s v="TX-114363"/>
        <s v="TX-115019"/>
        <s v="TX-116657"/>
        <s v="TX-116961"/>
        <s v="TX-117005"/>
        <s v="TX-118155"/>
        <s v="TX-118219"/>
        <s v="TX-118686"/>
        <s v="TX-120058"/>
        <s v="TX-120379"/>
        <s v="TX-120479"/>
        <s v="TX-120653"/>
        <s v="TX-120965"/>
        <s v="TX-121306"/>
        <s v="TX-121610"/>
        <s v="TX-121708"/>
        <s v="TX-100685"/>
        <s v="TX-100888"/>
        <s v="TX-101235"/>
        <s v="TX-101363"/>
        <s v="TX-101871"/>
        <s v="TX-102723"/>
        <s v="TX-102781"/>
        <s v="TX-102824"/>
        <s v="TX-103544"/>
        <s v="TX-104436"/>
        <s v="TX-104602"/>
        <s v="TX-104998"/>
        <s v="TX-105253"/>
        <s v="TX-105328"/>
        <s v="TX-106219"/>
        <s v="TX-106570"/>
        <s v="TX-106866"/>
        <s v="TX-107363"/>
        <s v="TX-107994"/>
        <s v="TX-108111"/>
        <s v="TX-108429"/>
        <s v="TX-108691"/>
        <s v="TX-108705"/>
        <s v="TX-109212"/>
        <s v="TX-109302"/>
        <s v="TX-109383"/>
        <s v="TX-109534"/>
        <s v="TX-109848"/>
        <s v="TX-110027"/>
        <s v="TX-110624"/>
        <s v="TX-110640"/>
        <s v="TX-110844"/>
        <s v="TX-110846"/>
        <s v="TX-110906"/>
        <s v="TX-111037"/>
        <s v="TX-111318"/>
        <s v="TX-111534"/>
        <s v="TX-111706"/>
        <s v="TX-112208"/>
        <s v="TX-112903"/>
        <s v="TX-113335"/>
        <s v="TX-113926"/>
        <s v="TX-115243"/>
        <s v="TX-115794"/>
        <s v="TX-116062"/>
        <s v="TX-116171"/>
        <s v="TX-116668"/>
        <s v="TX-116936"/>
        <s v="TX-117415"/>
        <s v="TX-117694"/>
        <s v="TX-118448"/>
        <s v="TX-118816"/>
        <s v="TX-119341"/>
        <s v="TX-119417"/>
        <s v="TX-119780"/>
        <s v="TX-120524"/>
        <s v="TX-121452"/>
        <s v="TX-100192"/>
        <s v="TX-100222"/>
        <s v="TX-100432"/>
        <s v="TX-100481"/>
        <s v="TX-100952"/>
        <s v="TX-101067"/>
        <s v="TX-101107"/>
        <s v="TX-101800"/>
        <s v="TX-101976"/>
        <s v="TX-102044"/>
        <s v="TX-102510"/>
        <s v="TX-103080"/>
        <s v="TX-103116"/>
        <s v="TX-103210"/>
        <s v="TX-103348"/>
        <s v="TX-103500"/>
        <s v="TX-104790"/>
        <s v="TX-105844"/>
        <s v="TX-106296"/>
        <s v="TX-106451"/>
        <s v="TX-106728"/>
        <s v="TX-106880"/>
        <s v="TX-107131"/>
        <s v="TX-107305"/>
        <s v="TX-107526"/>
        <s v="TX-107749"/>
        <s v="TX-107845"/>
        <s v="TX-108402"/>
        <s v="TX-108650"/>
        <s v="TX-108790"/>
        <s v="TX-110164"/>
        <s v="TX-110208"/>
        <s v="TX-110850"/>
        <s v="TX-111052"/>
        <s v="TX-112081"/>
        <s v="TX-113103"/>
        <s v="TX-113232"/>
        <s v="TX-113586"/>
        <s v="TX-113609"/>
        <s v="TX-114235"/>
        <s v="TX-114573"/>
        <s v="TX-114989"/>
        <s v="TX-115136"/>
        <s v="TX-115367"/>
        <s v="TX-115438"/>
        <s v="TX-116287"/>
        <s v="TX-117249"/>
        <s v="TX-117307"/>
        <s v="TX-118466"/>
        <s v="TX-119003"/>
        <s v="TX-119235"/>
        <s v="TX-119701"/>
        <s v="TX-120033"/>
        <s v="TX-120281"/>
        <s v="TX-120559"/>
        <s v="TX-120812"/>
        <s v="TX-121248"/>
        <s v="TX-121376"/>
        <s v="TX-121377"/>
        <s v="TX-121398"/>
        <s v="TX-121618"/>
        <s v="TX-121743"/>
        <s v="TX-100003"/>
        <s v="TX-100295"/>
        <s v="TX-101158"/>
        <s v="TX-102023"/>
        <s v="TX-102079"/>
        <s v="TX-102768"/>
        <s v="TX-103465"/>
        <s v="TX-103892"/>
        <s v="TX-105256"/>
        <s v="TX-105702"/>
        <s v="TX-106284"/>
        <s v="TX-107342"/>
        <s v="TX-107720"/>
        <s v="TX-108451"/>
        <s v="TX-109041"/>
        <s v="TX-110434"/>
        <s v="TX-110488"/>
        <s v="TX-110696"/>
        <s v="TX-110722"/>
        <s v="TX-110930"/>
        <s v="TX-110957"/>
        <s v="TX-111059"/>
        <s v="TX-111358"/>
        <s v="TX-112617"/>
        <s v="TX-112974"/>
        <s v="TX-114030"/>
        <s v="TX-114196"/>
        <s v="TX-114230"/>
        <s v="TX-115666"/>
        <s v="TX-115734"/>
        <s v="TX-115988"/>
        <s v="TX-116023"/>
        <s v="TX-116501"/>
        <s v="TX-116563"/>
        <s v="TX-116646"/>
        <s v="TX-116692"/>
        <s v="TX-117272"/>
        <s v="TX-117380"/>
        <s v="TX-117811"/>
        <s v="TX-117984"/>
        <s v="TX-118139"/>
        <s v="TX-118370"/>
        <s v="TX-118867"/>
        <s v="TX-118888"/>
        <s v="TX-119353"/>
        <s v="TX-119782"/>
        <s v="TX-119951"/>
        <s v="TX-120497"/>
        <s v="TX-120727"/>
        <s v="TX-121160"/>
        <s v="TX-121216"/>
        <s v="TX-100326"/>
        <s v="TX-100371"/>
        <s v="TX-100598"/>
        <s v="TX-100674"/>
        <s v="TX-101161"/>
        <s v="TX-101373"/>
        <s v="TX-101758"/>
        <s v="TX-102268"/>
        <s v="TX-102318"/>
        <s v="TX-102553"/>
        <s v="TX-102571"/>
        <s v="TX-102817"/>
        <s v="TX-102907"/>
        <s v="TX-103379"/>
        <s v="TX-103863"/>
        <s v="TX-104451"/>
        <s v="TX-104479"/>
        <s v="TX-104697"/>
        <s v="TX-104806"/>
        <s v="TX-104896"/>
        <s v="TX-105358"/>
        <s v="TX-105393"/>
        <s v="TX-105561"/>
        <s v="TX-105583"/>
        <s v="TX-106465"/>
        <s v="TX-106814"/>
        <s v="TX-107279"/>
        <s v="TX-107362"/>
        <s v="TX-108117"/>
        <s v="TX-108127"/>
        <s v="TX-108527"/>
        <s v="TX-109080"/>
        <s v="TX-109375"/>
        <s v="TX-110113"/>
        <s v="TX-110591"/>
        <s v="TX-110606"/>
        <s v="TX-110635"/>
        <s v="TX-110901"/>
        <s v="TX-111191"/>
        <s v="TX-111544"/>
        <s v="TX-112112"/>
        <s v="TX-112480"/>
        <s v="TX-112795"/>
        <s v="TX-112833"/>
        <s v="TX-112996"/>
        <s v="TX-113158"/>
        <s v="TX-113455"/>
        <s v="TX-113510"/>
        <s v="TX-113789"/>
        <s v="TX-113829"/>
        <s v="TX-114658"/>
        <s v="TX-114776"/>
        <s v="TX-115853"/>
        <s v="TX-116514"/>
        <s v="TX-116994"/>
        <s v="TX-118591"/>
        <s v="TX-118606"/>
        <s v="TX-119507"/>
        <s v="TX-119522"/>
        <s v="TX-120095"/>
        <s v="TX-120433"/>
        <s v="TX-120436"/>
        <s v="TX-120492"/>
        <s v="TX-121458"/>
        <s v="TX-121661"/>
        <s v="TX-121727"/>
        <s v="TX-121990"/>
        <s v="TX-100019"/>
        <s v="TX-100294"/>
        <s v="TX-100678"/>
        <s v="TX-101047"/>
        <s v="TX-101074"/>
        <s v="TX-101344"/>
        <s v="TX-102241"/>
        <s v="TX-102557"/>
        <s v="TX-102620"/>
        <s v="TX-102688"/>
        <s v="TX-102734"/>
        <s v="TX-102750"/>
        <s v="TX-102955"/>
        <s v="TX-103262"/>
        <s v="TX-103901"/>
        <s v="TX-105272"/>
        <s v="TX-105659"/>
        <s v="TX-106907"/>
        <s v="TX-107006"/>
        <s v="TX-107203"/>
        <s v="TX-107689"/>
        <s v="TX-108328"/>
        <s v="TX-108490"/>
        <s v="TX-108680"/>
        <s v="TX-108828"/>
        <s v="TX-109349"/>
        <s v="TX-109997"/>
        <s v="TX-110094"/>
        <s v="TX-110450"/>
        <s v="TX-110868"/>
        <s v="TX-110965"/>
        <s v="TX-111873"/>
        <s v="TX-112645"/>
        <s v="TX-113331"/>
        <s v="TX-113434"/>
        <s v="TX-113804"/>
        <s v="TX-113811"/>
        <s v="TX-114195"/>
        <s v="TX-114357"/>
        <s v="TX-114552"/>
        <s v="TX-114563"/>
        <s v="TX-114643"/>
        <s v="TX-115366"/>
        <s v="TX-116224"/>
        <s v="TX-116313"/>
        <s v="TX-116695"/>
        <s v="TX-117141"/>
        <s v="TX-117622"/>
        <s v="TX-117732"/>
        <s v="TX-118138"/>
        <s v="TX-118302"/>
        <s v="TX-118408"/>
        <s v="TX-118443"/>
        <s v="TX-118798"/>
        <s v="TX-118817"/>
        <s v="TX-119228"/>
        <s v="TX-119308"/>
        <s v="TX-119497"/>
        <s v="TX-120724"/>
        <s v="TX-120747"/>
        <s v="TX-120939"/>
        <s v="TX-121030"/>
        <s v="TX-121433"/>
        <s v="TX-121796"/>
        <s v="TX-100142"/>
        <s v="TX-100282"/>
        <s v="TX-100593"/>
        <s v="TX-100819"/>
        <s v="TX-101375"/>
        <s v="TX-101488"/>
        <s v="TX-102050"/>
        <s v="TX-102083"/>
        <s v="TX-102274"/>
        <s v="TX-102404"/>
        <s v="TX-102503"/>
        <s v="TX-102545"/>
        <s v="TX-102646"/>
        <s v="TX-102779"/>
        <s v="TX-103493"/>
        <s v="TX-103666"/>
        <s v="TX-103745"/>
        <s v="TX-104816"/>
        <s v="TX-105081"/>
        <s v="TX-105953"/>
        <s v="TX-106256"/>
        <s v="TX-106522"/>
        <s v="TX-106591"/>
        <s v="TX-106843"/>
        <s v="TX-108325"/>
        <s v="TX-108550"/>
        <s v="TX-109316"/>
        <s v="TX-109538"/>
        <s v="TX-109866"/>
        <s v="TX-110176"/>
        <s v="TX-111050"/>
        <s v="TX-111119"/>
        <s v="TX-111366"/>
        <s v="TX-111744"/>
        <s v="TX-111818"/>
        <s v="TX-111970"/>
        <s v="TX-112221"/>
        <s v="TX-113013"/>
        <s v="TX-113419"/>
        <s v="TX-114351"/>
        <s v="TX-114455"/>
        <s v="TX-114848"/>
        <s v="TX-115132"/>
        <s v="TX-115490"/>
        <s v="TX-115815"/>
        <s v="TX-116161"/>
        <s v="TX-116768"/>
        <s v="TX-116820"/>
        <s v="TX-116839"/>
        <s v="TX-116903"/>
        <s v="TX-117777"/>
        <s v="TX-118059"/>
        <s v="TX-118730"/>
        <s v="TX-119099"/>
        <s v="TX-119865"/>
        <s v="TX-120477"/>
        <s v="TX-120517"/>
        <s v="TX-120628"/>
        <s v="TX-121483"/>
        <s v="TX-100306"/>
        <s v="TX-100440"/>
        <s v="TX-101433"/>
        <s v="TX-101530"/>
        <s v="TX-101750"/>
        <s v="TX-102245"/>
        <s v="TX-102708"/>
        <s v="TX-103048"/>
        <s v="TX-103086"/>
        <s v="TX-103233"/>
        <s v="TX-103384"/>
        <s v="TX-103403"/>
        <s v="TX-103511"/>
        <s v="TX-104143"/>
        <s v="TX-104538"/>
        <s v="TX-104950"/>
        <s v="TX-105319"/>
        <s v="TX-105375"/>
        <s v="TX-107641"/>
        <s v="TX-108888"/>
        <s v="TX-108934"/>
        <s v="TX-109960"/>
        <s v="TX-110646"/>
        <s v="TX-110727"/>
        <s v="TX-111712"/>
        <s v="TX-112107"/>
        <s v="TX-112220"/>
        <s v="TX-112551"/>
        <s v="TX-112605"/>
        <s v="TX-113714"/>
        <s v="TX-114093"/>
        <s v="TX-114665"/>
        <s v="TX-114779"/>
        <s v="TX-115213"/>
        <s v="TX-115323"/>
        <s v="TX-115387"/>
        <s v="TX-116182"/>
        <s v="TX-116272"/>
        <s v="TX-116565"/>
        <s v="TX-116898"/>
        <s v="TX-116907"/>
        <s v="TX-117836"/>
        <s v="TX-118929"/>
        <s v="TX-119066"/>
        <s v="TX-119107"/>
        <s v="TX-119790"/>
        <s v="TX-120330"/>
        <s v="TX-120676"/>
        <s v="TX-121750"/>
        <s v="TX-121803"/>
        <s v="TX-100240"/>
        <s v="TX-100249"/>
        <s v="TX-100587"/>
        <s v="TX-100928"/>
        <s v="TX-101178"/>
        <s v="TX-102659"/>
        <s v="TX-103794"/>
        <s v="TX-104749"/>
        <s v="TX-105024"/>
        <s v="TX-105406"/>
        <s v="TX-107173"/>
        <s v="TX-107319"/>
        <s v="TX-107787"/>
        <s v="TX-108422"/>
        <s v="TX-108438"/>
        <s v="TX-108682"/>
        <s v="TX-108884"/>
        <s v="TX-109174"/>
        <s v="TX-109317"/>
        <s v="TX-109605"/>
        <s v="TX-109693"/>
        <s v="TX-110033"/>
        <s v="TX-110281"/>
        <s v="TX-110285"/>
        <s v="TX-110961"/>
        <s v="TX-110993"/>
        <s v="TX-111193"/>
        <s v="TX-111349"/>
        <s v="TX-111414"/>
        <s v="TX-112981"/>
        <s v="TX-114551"/>
        <s v="TX-115255"/>
        <s v="TX-115335"/>
        <s v="TX-115800"/>
        <s v="TX-115859"/>
        <s v="TX-115925"/>
        <s v="TX-116199"/>
        <s v="TX-116205"/>
        <s v="TX-116345"/>
        <s v="TX-117205"/>
        <s v="TX-117750"/>
        <s v="TX-117914"/>
        <s v="TX-118529"/>
        <s v="TX-119021"/>
        <s v="TX-119061"/>
        <s v="TX-119340"/>
        <s v="TX-119446"/>
        <s v="TX-119514"/>
        <s v="TX-120012"/>
        <s v="TX-120266"/>
        <s v="TX-120652"/>
        <s v="TX-120885"/>
        <s v="TX-121155"/>
        <s v="TX-121174"/>
        <s v="TX-100090"/>
        <s v="TX-101064"/>
        <s v="TX-101208"/>
        <s v="TX-102101"/>
        <s v="TX-102270"/>
        <s v="TX-102573"/>
        <s v="TX-102612"/>
        <s v="TX-102636"/>
        <s v="TX-102956"/>
        <s v="TX-103489"/>
        <s v="TX-103641"/>
        <s v="TX-104001"/>
        <s v="TX-104409"/>
        <s v="TX-104427"/>
        <s v="TX-104730"/>
        <s v="TX-105150"/>
        <s v="TX-105468"/>
        <s v="TX-106250"/>
        <s v="TX-106313"/>
        <s v="TX-106374"/>
        <s v="TX-107637"/>
        <s v="TX-108143"/>
        <s v="TX-108218"/>
        <s v="TX-108332"/>
        <s v="TX-109272"/>
        <s v="TX-109434"/>
        <s v="TX-109676"/>
        <s v="TX-109905"/>
        <s v="TX-110599"/>
        <s v="TX-110656"/>
        <s v="TX-111393"/>
        <s v="TX-111727"/>
        <s v="TX-111905"/>
        <s v="TX-112057"/>
        <s v="TX-112169"/>
        <s v="TX-112600"/>
        <s v="TX-112972"/>
        <s v="TX-113110"/>
        <s v="TX-113293"/>
        <s v="TX-113360"/>
        <s v="TX-113438"/>
        <s v="TX-114066"/>
        <s v="TX-114574"/>
        <s v="TX-114651"/>
        <s v="TX-114835"/>
        <s v="TX-115275"/>
        <s v="TX-115787"/>
        <s v="TX-116672"/>
        <s v="TX-117108"/>
        <s v="TX-117309"/>
        <s v="TX-117792"/>
        <s v="TX-117875"/>
        <s v="TX-118102"/>
        <s v="TX-118469"/>
        <s v="TX-119204"/>
        <s v="TX-119956"/>
        <s v="TX-120469"/>
        <s v="TX-121124"/>
        <s v="TX-121592"/>
        <s v="TX-121808"/>
        <s v="TX-121834"/>
        <s v="TX-121958"/>
        <s v="TX-100207"/>
        <s v="TX-101301"/>
        <s v="TX-101724"/>
        <s v="TX-101917"/>
        <s v="TX-101979"/>
        <s v="TX-102082"/>
        <s v="TX-102135"/>
        <s v="TX-102374"/>
        <s v="TX-102484"/>
        <s v="TX-102550"/>
        <s v="TX-103330"/>
        <s v="TX-103507"/>
        <s v="TX-104037"/>
        <s v="TX-104484"/>
        <s v="TX-104497"/>
        <s v="TX-104661"/>
        <s v="TX-104779"/>
        <s v="TX-104787"/>
        <s v="TX-105383"/>
        <s v="TX-105576"/>
        <s v="TX-106759"/>
        <s v="TX-107219"/>
        <s v="TX-108060"/>
        <s v="TX-108268"/>
        <s v="TX-109348"/>
        <s v="TX-109832"/>
        <s v="TX-110674"/>
        <s v="TX-110975"/>
        <s v="TX-111138"/>
        <s v="TX-111179"/>
        <s v="TX-111522"/>
        <s v="TX-111653"/>
        <s v="TX-111676"/>
        <s v="TX-111694"/>
        <s v="TX-111855"/>
        <s v="TX-111887"/>
        <s v="TX-111934"/>
        <s v="TX-112014"/>
        <s v="TX-113058"/>
        <s v="TX-113134"/>
        <s v="TX-113200"/>
        <s v="TX-113547"/>
        <s v="TX-113588"/>
        <s v="TX-113906"/>
        <s v="TX-114418"/>
        <s v="TX-114817"/>
        <s v="TX-114858"/>
        <s v="TX-115179"/>
        <s v="TX-115238"/>
        <s v="TX-115577"/>
        <s v="TX-115955"/>
        <s v="TX-117002"/>
        <s v="TX-117419"/>
        <s v="TX-117438"/>
        <s v="TX-118093"/>
        <s v="TX-118312"/>
        <s v="TX-118599"/>
        <s v="TX-118882"/>
        <s v="TX-118904"/>
        <s v="TX-119259"/>
        <s v="TX-119944"/>
        <s v="TX-120569"/>
        <s v="TX-121076"/>
        <s v="TX-121085"/>
        <s v="TX-121370"/>
        <s v="TX-121498"/>
        <s v="TX-121666"/>
        <s v="TX-100689"/>
        <s v="TX-100887"/>
        <s v="TX-101679"/>
        <s v="TX-102003"/>
        <s v="TX-102862"/>
        <s v="TX-103273"/>
        <s v="TX-103304"/>
        <s v="TX-103661"/>
        <s v="TX-103685"/>
        <s v="TX-104033"/>
        <s v="TX-104477"/>
        <s v="TX-105562"/>
        <s v="TX-106028"/>
        <s v="TX-106804"/>
        <s v="TX-106977"/>
        <s v="TX-107485"/>
        <s v="TX-107560"/>
        <s v="TX-107954"/>
        <s v="TX-109002"/>
        <s v="TX-110029"/>
        <s v="TX-110266"/>
        <s v="TX-110630"/>
        <s v="TX-111797"/>
        <s v="TX-111844"/>
        <s v="TX-111994"/>
        <s v="TX-112006"/>
        <s v="TX-112341"/>
        <s v="TX-112801"/>
        <s v="TX-112971"/>
        <s v="TX-113532"/>
        <s v="TX-113746"/>
        <s v="TX-113880"/>
        <s v="TX-114123"/>
        <s v="TX-114209"/>
        <s v="TX-114498"/>
        <s v="TX-114596"/>
        <s v="TX-114666"/>
        <s v="TX-114850"/>
        <s v="TX-115974"/>
        <s v="TX-116154"/>
        <s v="TX-116472"/>
        <s v="TX-117537"/>
        <s v="TX-117891"/>
        <s v="TX-117920"/>
        <s v="TX-117945"/>
        <s v="TX-118347"/>
        <s v="TX-118441"/>
        <s v="TX-118977"/>
        <s v="TX-119408"/>
        <s v="TX-119585"/>
        <s v="TX-120099"/>
        <s v="TX-120774"/>
        <s v="TX-121679"/>
        <s v="TX-121768"/>
        <s v="TX-121784"/>
        <s v="TX-100454"/>
        <s v="TX-100466"/>
        <s v="TX-100518"/>
        <s v="TX-101054"/>
        <s v="TX-101212"/>
        <s v="TX-101351"/>
        <s v="TX-101681"/>
        <s v="TX-101727"/>
        <s v="TX-102217"/>
        <s v="TX-103767"/>
        <s v="TX-104347"/>
        <s v="TX-104760"/>
        <s v="TX-104834"/>
        <s v="TX-105209"/>
        <s v="TX-105703"/>
        <s v="TX-105730"/>
        <s v="TX-105804"/>
        <s v="TX-105902"/>
        <s v="TX-106285"/>
        <s v="TX-106841"/>
        <s v="TX-107398"/>
        <s v="TX-107569"/>
        <s v="TX-109993"/>
        <s v="TX-110378"/>
        <s v="TX-110457"/>
        <s v="TX-111008"/>
        <s v="TX-111086"/>
        <s v="TX-111309"/>
        <s v="TX-112119"/>
        <s v="TX-112893"/>
        <s v="TX-112955"/>
        <s v="TX-113282"/>
        <s v="TX-113376"/>
        <s v="TX-113430"/>
        <s v="TX-113748"/>
        <s v="TX-113920"/>
        <s v="TX-114027"/>
        <s v="TX-114440"/>
        <s v="TX-114844"/>
        <s v="TX-115285"/>
        <s v="TX-115315"/>
        <s v="TX-115706"/>
        <s v="TX-116093"/>
        <s v="TX-116558"/>
        <s v="TX-116600"/>
        <s v="TX-117321"/>
        <s v="TX-117476"/>
        <s v="TX-117584"/>
        <s v="TX-118277"/>
        <s v="TX-118416"/>
        <s v="TX-118722"/>
        <s v="TX-119162"/>
        <s v="TX-119572"/>
        <s v="TX-120324"/>
        <s v="TX-120778"/>
        <s v="TX-121570"/>
        <s v="TX-121687"/>
        <s v="TX-101274"/>
        <s v="TX-101656"/>
        <s v="TX-102591"/>
        <s v="TX-103076"/>
        <s v="TX-103381"/>
        <s v="TX-103895"/>
        <s v="TX-104643"/>
        <s v="TX-105219"/>
        <s v="TX-106765"/>
        <s v="TX-106936"/>
        <s v="TX-107455"/>
        <s v="TX-107969"/>
        <s v="TX-108096"/>
        <s v="TX-108462"/>
        <s v="TX-109097"/>
        <s v="TX-109111"/>
        <s v="TX-109242"/>
        <s v="TX-109253"/>
        <s v="TX-109398"/>
        <s v="TX-109580"/>
        <s v="TX-109727"/>
        <s v="TX-109940"/>
        <s v="TX-109977"/>
        <s v="TX-110493"/>
        <s v="TX-110633"/>
        <s v="TX-110715"/>
        <s v="TX-110745"/>
        <s v="TX-110756"/>
        <s v="TX-110780"/>
        <s v="TX-111412"/>
        <s v="TX-111577"/>
        <s v="TX-112046"/>
        <s v="TX-112262"/>
        <s v="TX-112528"/>
        <s v="TX-112549"/>
        <s v="TX-113550"/>
        <s v="TX-113922"/>
        <s v="TX-114075"/>
        <s v="TX-115348"/>
        <s v="TX-115838"/>
        <s v="TX-116278"/>
        <s v="TX-117278"/>
        <s v="TX-117410"/>
        <s v="TX-117797"/>
        <s v="TX-118043"/>
        <s v="TX-118266"/>
        <s v="TX-118717"/>
        <s v="TX-118861"/>
        <s v="TX-119452"/>
        <s v="TX-119753"/>
        <s v="TX-119872"/>
        <s v="TX-120025"/>
        <s v="TX-120870"/>
        <s v="TX-121006"/>
        <s v="TX-121061"/>
        <s v="TX-121429"/>
        <s v="TX-100485"/>
        <s v="TX-101748"/>
        <s v="TX-102476"/>
        <s v="TX-103837"/>
        <s v="TX-104057"/>
        <s v="TX-104422"/>
        <s v="TX-104943"/>
        <s v="TX-104953"/>
        <s v="TX-105254"/>
        <s v="TX-105317"/>
        <s v="TX-105851"/>
        <s v="TX-106041"/>
        <s v="TX-106132"/>
        <s v="TX-106140"/>
        <s v="TX-106815"/>
        <s v="TX-106828"/>
        <s v="TX-107104"/>
        <s v="TX-107602"/>
        <s v="TX-107611"/>
        <s v="TX-107645"/>
        <s v="TX-108214"/>
        <s v="TX-108497"/>
        <s v="TX-108775"/>
        <s v="TX-109384"/>
        <s v="TX-109785"/>
        <s v="TX-109891"/>
        <s v="TX-110137"/>
        <s v="TX-110521"/>
        <s v="TX-110720"/>
        <s v="TX-110831"/>
        <s v="TX-111195"/>
        <s v="TX-111281"/>
        <s v="TX-111297"/>
        <s v="TX-111823"/>
        <s v="TX-112243"/>
        <s v="TX-113212"/>
        <s v="TX-113393"/>
        <s v="TX-114073"/>
        <s v="TX-114407"/>
        <s v="TX-115994"/>
        <s v="TX-116053"/>
        <s v="TX-116597"/>
        <s v="TX-117068"/>
        <s v="TX-117105"/>
        <s v="TX-117714"/>
        <s v="TX-117825"/>
        <s v="TX-117908"/>
        <s v="TX-118023"/>
        <s v="TX-118128"/>
        <s v="TX-118636"/>
        <s v="TX-119302"/>
        <s v="TX-119767"/>
        <s v="TX-119897"/>
        <s v="TX-120005"/>
        <s v="TX-120094"/>
        <s v="TX-120243"/>
        <s v="TX-120359"/>
        <s v="TX-121147"/>
        <s v="TX-121384"/>
        <s v="TX-121582"/>
        <s v="TX-101080"/>
        <s v="TX-101782"/>
        <s v="TX-101990"/>
        <s v="TX-102753"/>
        <s v="TX-102919"/>
        <s v="TX-103394"/>
        <s v="TX-103462"/>
        <s v="TX-103691"/>
        <s v="TX-103976"/>
        <s v="TX-104056"/>
        <s v="TX-104269"/>
        <s v="TX-104727"/>
        <s v="TX-104839"/>
        <s v="TX-104910"/>
        <s v="TX-104912"/>
        <s v="TX-105330"/>
        <s v="TX-105915"/>
        <s v="TX-106068"/>
        <s v="TX-106214"/>
        <s v="TX-106288"/>
        <s v="TX-106811"/>
        <s v="TX-108070"/>
        <s v="TX-108782"/>
        <s v="TX-108908"/>
        <s v="TX-109437"/>
        <s v="TX-110356"/>
        <s v="TX-111042"/>
        <s v="TX-111113"/>
        <s v="TX-111164"/>
        <s v="TX-111233"/>
        <s v="TX-111250"/>
        <s v="TX-111390"/>
        <s v="TX-111441"/>
        <s v="TX-111892"/>
        <s v="TX-112369"/>
        <s v="TX-113367"/>
        <s v="TX-114356"/>
        <s v="TX-114525"/>
        <s v="TX-114802"/>
        <s v="TX-115555"/>
        <s v="TX-116211"/>
        <s v="TX-116561"/>
        <s v="TX-117469"/>
        <s v="TX-117601"/>
        <s v="TX-117613"/>
        <s v="TX-117764"/>
        <s v="TX-118172"/>
        <s v="TX-119122"/>
        <s v="TX-119332"/>
        <s v="TX-119591"/>
        <s v="TX-119655"/>
        <s v="TX-119928"/>
        <s v="TX-120513"/>
        <s v="TX-120522"/>
        <s v="TX-120685"/>
        <s v="TX-120842"/>
        <s v="TX-120968"/>
        <s v="TX-121240"/>
        <s v="TX-121442"/>
        <s v="TX-121649"/>
        <s v="TX-100633"/>
        <s v="TX-100944"/>
        <s v="TX-101154"/>
        <s v="TX-101913"/>
        <s v="TX-102068"/>
        <s v="TX-102105"/>
        <s v="TX-102640"/>
        <s v="TX-102775"/>
        <s v="TX-103079"/>
        <s v="TX-104131"/>
        <s v="TX-104274"/>
        <s v="TX-104667"/>
        <s v="TX-104791"/>
        <s v="TX-105435"/>
        <s v="TX-105737"/>
        <s v="TX-106122"/>
        <s v="TX-106200"/>
        <s v="TX-106370"/>
        <s v="TX-106593"/>
        <s v="TX-106699"/>
        <s v="TX-106921"/>
        <s v="TX-107123"/>
        <s v="TX-107379"/>
        <s v="TX-107449"/>
        <s v="TX-110055"/>
        <s v="TX-111299"/>
        <s v="TX-111323"/>
        <s v="TX-112188"/>
        <s v="TX-112322"/>
        <s v="TX-112331"/>
        <s v="TX-112401"/>
        <s v="TX-112547"/>
        <s v="TX-113052"/>
        <s v="TX-113107"/>
        <s v="TX-113272"/>
        <s v="TX-113484"/>
        <s v="TX-114232"/>
        <s v="TX-116193"/>
        <s v="TX-116241"/>
        <s v="TX-116448"/>
        <s v="TX-116499"/>
        <s v="TX-116529"/>
        <s v="TX-117243"/>
        <s v="TX-117557"/>
        <s v="TX-117941"/>
        <s v="TX-118123"/>
        <s v="TX-118692"/>
        <s v="TX-119515"/>
        <s v="TX-119983"/>
        <s v="TX-120683"/>
        <s v="TX-121755"/>
        <s v="TX-121932"/>
        <s v="TX-101442"/>
        <s v="TX-102473"/>
        <s v="TX-102885"/>
        <s v="TX-103208"/>
        <s v="TX-103610"/>
        <s v="TX-103964"/>
        <s v="TX-104552"/>
        <s v="TX-104606"/>
        <s v="TX-105028"/>
        <s v="TX-105570"/>
        <s v="TX-105691"/>
        <s v="TX-105710"/>
        <s v="TX-105809"/>
        <s v="TX-106027"/>
        <s v="TX-106277"/>
        <s v="TX-106932"/>
        <s v="TX-107003"/>
        <s v="TX-107687"/>
        <s v="TX-107751"/>
        <s v="TX-110091"/>
        <s v="TX-110305"/>
        <s v="TX-110626"/>
        <s v="TX-110983"/>
        <s v="TX-111071"/>
        <s v="TX-111211"/>
        <s v="TX-111448"/>
        <s v="TX-111574"/>
        <s v="TX-111718"/>
        <s v="TX-111828"/>
        <s v="TX-111867"/>
        <s v="TX-111923"/>
        <s v="TX-112274"/>
        <s v="TX-112368"/>
        <s v="TX-114276"/>
        <s v="TX-114312"/>
        <s v="TX-114464"/>
        <s v="TX-114492"/>
        <s v="TX-115286"/>
        <s v="TX-115657"/>
        <s v="TX-115947"/>
        <s v="TX-116016"/>
        <s v="TX-116226"/>
        <s v="TX-116301"/>
        <s v="TX-116433"/>
        <s v="TX-116540"/>
        <s v="TX-116664"/>
        <s v="TX-116993"/>
        <s v="TX-117194"/>
        <s v="TX-117492"/>
        <s v="TX-118087"/>
        <s v="TX-118630"/>
        <s v="TX-118958"/>
        <s v="TX-119516"/>
        <s v="TX-119967"/>
        <s v="TX-120182"/>
        <s v="TX-120815"/>
        <s v="TX-121041"/>
        <s v="TX-121760"/>
        <s v="TX-100010"/>
        <s v="TX-100413"/>
        <s v="TX-101071"/>
        <s v="TX-101218"/>
        <s v="TX-101255"/>
        <s v="TX-101280"/>
        <s v="TX-101386"/>
        <s v="TX-101717"/>
        <s v="TX-102285"/>
        <s v="TX-102511"/>
        <s v="TX-103061"/>
        <s v="TX-103325"/>
        <s v="TX-104118"/>
        <s v="TX-104216"/>
        <s v="TX-104355"/>
        <s v="TX-104356"/>
        <s v="TX-104844"/>
        <s v="TX-104888"/>
        <s v="TX-105178"/>
        <s v="TX-106052"/>
        <s v="TX-106381"/>
        <s v="TX-106563"/>
        <s v="TX-106648"/>
        <s v="TX-106827"/>
        <s v="TX-107255"/>
        <s v="TX-107651"/>
        <s v="TX-107699"/>
        <s v="TX-109078"/>
        <s v="TX-109536"/>
        <s v="TX-109543"/>
        <s v="TX-109998"/>
        <s v="TX-110324"/>
        <s v="TX-110504"/>
        <s v="TX-110607"/>
        <s v="TX-110854"/>
        <s v="TX-111672"/>
        <s v="TX-111894"/>
        <s v="TX-112054"/>
        <s v="TX-112114"/>
        <s v="TX-112473"/>
        <s v="TX-114007"/>
        <s v="TX-114259"/>
        <s v="TX-114567"/>
        <s v="TX-114711"/>
        <s v="TX-114851"/>
        <s v="TX-115501"/>
        <s v="TX-116520"/>
        <s v="TX-116774"/>
        <s v="TX-117413"/>
        <s v="TX-117860"/>
        <s v="TX-117978"/>
        <s v="TX-118532"/>
        <s v="TX-118858"/>
        <s v="TX-119421"/>
        <s v="TX-119509"/>
        <s v="TX-120083"/>
        <s v="TX-120106"/>
        <s v="TX-120195"/>
        <s v="TX-120825"/>
        <s v="TX-121120"/>
        <s v="TX-100087"/>
        <s v="TX-100177"/>
        <s v="TX-100694"/>
        <s v="TX-101697"/>
        <s v="TX-101710"/>
        <s v="TX-102784"/>
        <s v="TX-102975"/>
        <s v="TX-103997"/>
        <s v="TX-104040"/>
        <s v="TX-104344"/>
        <s v="TX-105179"/>
        <s v="TX-105457"/>
        <s v="TX-106085"/>
        <s v="TX-106406"/>
        <s v="TX-106420"/>
        <s v="TX-106772"/>
        <s v="TX-107256"/>
        <s v="TX-107437"/>
        <s v="TX-107926"/>
        <s v="TX-107995"/>
        <s v="TX-108378"/>
        <s v="TX-108445"/>
        <s v="TX-108702"/>
        <s v="TX-109655"/>
        <s v="TX-110123"/>
        <s v="TX-110829"/>
        <s v="TX-111296"/>
        <s v="TX-111489"/>
        <s v="TX-111556"/>
        <s v="TX-111811"/>
        <s v="TX-112171"/>
        <s v="TX-113234"/>
        <s v="TX-113589"/>
        <s v="TX-113624"/>
        <s v="TX-113809"/>
        <s v="TX-114462"/>
        <s v="TX-114593"/>
        <s v="TX-114716"/>
        <s v="TX-115418"/>
        <s v="TX-115613"/>
        <s v="TX-115867"/>
        <s v="TX-115877"/>
        <s v="TX-116285"/>
        <s v="TX-116432"/>
        <s v="TX-116548"/>
        <s v="TX-116550"/>
        <s v="TX-116606"/>
        <s v="TX-117274"/>
        <s v="TX-118101"/>
        <s v="TX-118230"/>
        <s v="TX-118340"/>
        <s v="TX-118759"/>
        <s v="TX-119335"/>
        <s v="TX-119361"/>
        <s v="TX-119553"/>
        <s v="TX-120042"/>
        <s v="TX-120292"/>
        <s v="TX-120793"/>
        <s v="TX-121434"/>
        <s v="TX-100495"/>
        <s v="TX-101690"/>
        <s v="TX-101842"/>
        <s v="TX-102721"/>
        <s v="TX-103254"/>
        <s v="TX-103420"/>
        <s v="TX-103614"/>
        <s v="TX-103753"/>
        <s v="TX-104152"/>
        <s v="TX-104961"/>
        <s v="TX-105344"/>
        <s v="TX-105758"/>
        <s v="TX-105968"/>
        <s v="TX-106014"/>
        <s v="TX-106524"/>
        <s v="TX-106914"/>
        <s v="TX-107264"/>
        <s v="TX-107410"/>
        <s v="TX-107648"/>
        <s v="TX-108318"/>
        <s v="TX-108367"/>
        <s v="TX-108507"/>
        <s v="TX-109425"/>
        <s v="TX-109691"/>
        <s v="TX-111098"/>
        <s v="TX-111404"/>
        <s v="TX-111605"/>
        <s v="TX-112148"/>
        <s v="TX-112279"/>
        <s v="TX-112545"/>
        <s v="TX-112579"/>
        <s v="TX-112590"/>
        <s v="TX-112668"/>
        <s v="TX-112712"/>
        <s v="TX-112967"/>
        <s v="TX-114316"/>
        <s v="TX-114395"/>
        <s v="TX-115317"/>
        <s v="TX-115719"/>
        <s v="TX-116687"/>
        <s v="TX-116693"/>
        <s v="TX-116734"/>
        <s v="TX-116786"/>
        <s v="TX-116972"/>
        <s v="TX-117166"/>
        <s v="TX-117358"/>
        <s v="TX-117403"/>
        <s v="TX-117735"/>
        <s v="TX-117865"/>
        <s v="TX-118030"/>
        <s v="TX-118109"/>
        <s v="TX-118260"/>
        <s v="TX-118397"/>
        <s v="TX-118488"/>
        <s v="TX-119008"/>
        <s v="TX-119648"/>
        <s v="TX-120934"/>
        <s v="TX-121578"/>
        <s v="TX-121686"/>
        <s v="TX-100284"/>
        <s v="TX-100445"/>
        <s v="TX-100898"/>
        <s v="TX-101111"/>
        <s v="TX-101550"/>
        <s v="TX-102145"/>
        <s v="TX-102794"/>
        <s v="TX-103121"/>
        <s v="TX-104214"/>
        <s v="TX-104500"/>
        <s v="TX-105937"/>
        <s v="TX-106425"/>
        <s v="TX-106738"/>
        <s v="TX-107544"/>
        <s v="TX-107660"/>
        <s v="TX-108448"/>
        <s v="TX-108611"/>
        <s v="TX-109029"/>
        <s v="TX-109227"/>
        <s v="TX-109685"/>
        <s v="TX-110308"/>
        <s v="TX-110475"/>
        <s v="TX-110819"/>
        <s v="TX-111764"/>
        <s v="TX-111993"/>
        <s v="TX-112096"/>
        <s v="TX-112228"/>
        <s v="TX-112270"/>
        <s v="TX-112875"/>
        <s v="TX-112997"/>
        <s v="TX-113066"/>
        <s v="TX-113538"/>
        <s v="TX-113603"/>
        <s v="TX-113620"/>
        <s v="TX-114003"/>
        <s v="TX-114036"/>
        <s v="TX-114050"/>
        <s v="TX-114139"/>
        <s v="TX-114469"/>
        <s v="TX-114983"/>
        <s v="TX-115138"/>
        <s v="TX-115414"/>
        <s v="TX-115778"/>
        <s v="TX-115848"/>
        <s v="TX-115946"/>
        <s v="TX-116006"/>
        <s v="TX-116019"/>
        <s v="TX-116836"/>
        <s v="TX-117532"/>
        <s v="TX-117993"/>
        <s v="TX-118165"/>
        <s v="TX-118699"/>
        <s v="TX-119710"/>
        <s v="TX-119777"/>
        <s v="TX-120144"/>
        <s v="TX-120293"/>
        <s v="TX-120409"/>
        <s v="TX-120542"/>
        <s v="TX-121321"/>
        <s v="TX-121609"/>
        <s v="TX-121952"/>
        <s v="TX-121969"/>
        <s v="TX-100228"/>
        <s v="TX-100500"/>
        <s v="TX-100512"/>
        <s v="TX-101424"/>
        <s v="TX-101720"/>
        <s v="TX-102019"/>
        <s v="TX-103006"/>
        <s v="TX-103476"/>
        <s v="TX-103519"/>
        <s v="TX-103949"/>
        <s v="TX-104608"/>
        <s v="TX-104755"/>
        <s v="TX-104763"/>
        <s v="TX-105152"/>
        <s v="TX-106040"/>
        <s v="TX-106045"/>
        <s v="TX-106348"/>
        <s v="TX-106548"/>
        <s v="TX-106618"/>
        <s v="TX-106701"/>
        <s v="TX-107037"/>
        <s v="TX-108253"/>
        <s v="TX-108720"/>
        <s v="TX-108751"/>
        <s v="TX-109341"/>
        <s v="TX-109921"/>
        <s v="TX-110051"/>
        <s v="TX-110168"/>
        <s v="TX-110682"/>
        <s v="TX-111878"/>
        <s v="TX-112048"/>
        <s v="TX-112569"/>
        <s v="TX-112684"/>
        <s v="TX-112816"/>
        <s v="TX-113782"/>
        <s v="TX-114159"/>
        <s v="TX-114337"/>
        <s v="TX-114456"/>
        <s v="TX-115011"/>
        <s v="TX-115692"/>
        <s v="TX-115858"/>
        <s v="TX-115945"/>
        <s v="TX-116048"/>
        <s v="TX-116319"/>
        <s v="TX-116404"/>
        <s v="TX-116414"/>
        <s v="TX-116842"/>
        <s v="TX-116888"/>
        <s v="TX-117016"/>
        <s v="TX-117594"/>
        <s v="TX-118750"/>
        <s v="TX-118854"/>
        <s v="TX-119622"/>
        <s v="TX-119746"/>
        <s v="TX-119835"/>
        <s v="TX-120304"/>
        <s v="TX-120390"/>
        <s v="TX-120589"/>
        <s v="TX-121094"/>
        <s v="TX-121497"/>
        <s v="TX-121611"/>
        <s v="TX-121658"/>
        <s v="TX-121826"/>
        <s v="TX-100365"/>
        <s v="TX-100462"/>
        <s v="TX-100758"/>
        <s v="TX-101116"/>
        <s v="TX-101737"/>
        <s v="TX-101886"/>
        <s v="TX-101957"/>
        <s v="TX-102320"/>
        <s v="TX-102793"/>
        <s v="TX-103777"/>
        <s v="TX-103789"/>
        <s v="TX-104803"/>
        <s v="TX-104821"/>
        <s v="TX-105144"/>
        <s v="TX-105320"/>
        <s v="TX-105549"/>
        <s v="TX-106208"/>
        <s v="TX-106508"/>
        <s v="TX-106650"/>
        <s v="TX-106767"/>
        <s v="TX-107414"/>
        <s v="TX-107510"/>
        <s v="TX-107938"/>
        <s v="TX-108500"/>
        <s v="TX-108909"/>
        <s v="TX-110577"/>
        <s v="TX-110632"/>
        <s v="TX-110675"/>
        <s v="TX-110897"/>
        <s v="TX-111057"/>
        <s v="TX-111079"/>
        <s v="TX-111327"/>
        <s v="TX-111630"/>
        <s v="TX-111986"/>
        <s v="TX-112165"/>
        <s v="TX-112184"/>
        <s v="TX-112812"/>
        <s v="TX-113151"/>
        <s v="TX-113423"/>
        <s v="TX-113949"/>
        <s v="TX-114070"/>
        <s v="TX-114672"/>
        <s v="TX-114764"/>
        <s v="TX-115231"/>
        <s v="TX-115336"/>
        <s v="TX-115375"/>
        <s v="TX-115956"/>
        <s v="TX-116263"/>
        <s v="TX-116593"/>
        <s v="TX-117086"/>
        <s v="TX-118232"/>
        <s v="TX-118494"/>
        <s v="TX-119049"/>
        <s v="TX-119369"/>
        <s v="TX-119752"/>
        <s v="TX-119848"/>
        <s v="TX-120427"/>
        <s v="TX-120532"/>
        <s v="TX-120933"/>
        <s v="TX-121299"/>
        <s v="TX-121783"/>
        <s v="TX-100269"/>
        <s v="TX-101000"/>
        <s v="TX-101180"/>
        <s v="TX-101220"/>
        <s v="TX-101999"/>
        <s v="TX-102143"/>
        <s v="TX-102157"/>
        <s v="TX-102456"/>
        <s v="TX-103168"/>
        <s v="TX-103495"/>
        <s v="TX-103522"/>
        <s v="TX-103590"/>
        <s v="TX-104116"/>
        <s v="TX-104237"/>
        <s v="TX-104594"/>
        <s v="TX-104775"/>
        <s v="TX-104986"/>
        <s v="TX-105552"/>
        <s v="TX-106449"/>
        <s v="TX-106637"/>
        <s v="TX-107400"/>
        <s v="TX-107469"/>
        <s v="TX-108239"/>
        <s v="TX-108954"/>
        <s v="TX-109386"/>
        <s v="TX-110090"/>
        <s v="TX-110092"/>
        <s v="TX-110910"/>
        <s v="TX-111347"/>
        <s v="TX-111845"/>
        <s v="TX-112259"/>
        <s v="TX-113631"/>
        <s v="TX-114274"/>
        <s v="TX-114502"/>
        <s v="TX-115556"/>
        <s v="TX-115915"/>
        <s v="TX-116716"/>
        <s v="TX-116727"/>
        <s v="TX-117849"/>
        <s v="TX-118376"/>
        <s v="TX-118385"/>
        <s v="TX-118570"/>
        <s v="TX-119217"/>
        <s v="TX-119306"/>
        <s v="TX-119705"/>
        <s v="TX-119789"/>
        <s v="TX-120548"/>
        <s v="TX-120717"/>
        <s v="TX-120776"/>
        <s v="TX-120822"/>
        <s v="TX-121039"/>
        <s v="TX-121745"/>
        <s v="TX-121857"/>
        <s v="TX-121889"/>
        <s v="TX-100028"/>
        <s v="TX-100263"/>
        <s v="TX-100406"/>
        <s v="TX-100487"/>
        <s v="TX-100504"/>
        <s v="TX-101078"/>
        <s v="TX-101102"/>
        <s v="TX-101514"/>
        <s v="TX-102055"/>
        <s v="TX-102085"/>
        <s v="TX-102102"/>
        <s v="TX-103422"/>
        <s v="TX-103521"/>
        <s v="TX-104375"/>
        <s v="TX-104412"/>
        <s v="TX-105413"/>
        <s v="TX-105560"/>
        <s v="TX-107486"/>
        <s v="TX-107755"/>
        <s v="TX-107953"/>
        <s v="TX-108192"/>
        <s v="TX-109283"/>
        <s v="TX-109397"/>
        <s v="TX-110126"/>
        <s v="TX-110652"/>
        <s v="TX-110661"/>
        <s v="TX-111000"/>
        <s v="TX-111558"/>
        <s v="TX-111817"/>
        <s v="TX-113113"/>
        <s v="TX-113420"/>
        <s v="TX-113858"/>
        <s v="TX-114240"/>
        <s v="TX-114286"/>
        <s v="TX-114869"/>
        <s v="TX-115073"/>
        <s v="TX-115422"/>
        <s v="TX-116456"/>
        <s v="TX-117531"/>
        <s v="TX-117899"/>
        <s v="TX-118035"/>
        <s v="TX-118122"/>
        <s v="TX-118761"/>
        <s v="TX-119116"/>
        <s v="TX-119143"/>
        <s v="TX-120028"/>
        <s v="TX-120270"/>
        <s v="TX-100034"/>
        <s v="TX-100748"/>
        <s v="TX-101942"/>
        <s v="TX-102275"/>
        <s v="TX-102632"/>
        <s v="TX-102903"/>
        <s v="TX-103290"/>
        <s v="TX-103417"/>
        <s v="TX-103491"/>
        <s v="TX-104091"/>
        <s v="TX-104255"/>
        <s v="TX-105432"/>
        <s v="TX-105642"/>
        <s v="TX-106555"/>
        <s v="TX-107570"/>
        <s v="TX-107966"/>
        <s v="TX-107977"/>
        <s v="TX-108045"/>
        <s v="TX-108630"/>
        <s v="TX-108820"/>
        <s v="TX-109128"/>
        <s v="TX-109220"/>
        <s v="TX-109482"/>
        <s v="TX-109567"/>
        <s v="TX-109574"/>
        <s v="TX-110002"/>
        <s v="TX-110030"/>
        <s v="TX-110067"/>
        <s v="TX-110323"/>
        <s v="TX-110360"/>
        <s v="TX-110500"/>
        <s v="TX-111147"/>
        <s v="TX-111324"/>
        <s v="TX-111977"/>
        <s v="TX-112011"/>
        <s v="TX-112199"/>
        <s v="TX-112606"/>
        <s v="TX-112958"/>
        <s v="TX-113461"/>
        <s v="TX-113485"/>
        <s v="TX-114180"/>
        <s v="TX-114413"/>
        <s v="TX-114489"/>
        <s v="TX-115093"/>
        <s v="TX-115135"/>
        <s v="TX-115795"/>
        <s v="TX-116582"/>
        <s v="TX-116751"/>
        <s v="TX-117106"/>
        <s v="TX-117245"/>
        <s v="TX-117336"/>
        <s v="TX-117724"/>
        <s v="TX-118333"/>
        <s v="TX-118536"/>
        <s v="TX-119174"/>
        <s v="TX-119192"/>
        <s v="TX-119406"/>
        <s v="TX-119495"/>
        <s v="TX-119708"/>
        <s v="TX-119720"/>
        <s v="TX-120487"/>
        <s v="TX-120543"/>
        <s v="TX-120697"/>
        <s v="TX-120997"/>
        <s v="TX-121013"/>
        <s v="TX-121759"/>
        <s v="TX-121923"/>
        <s v="TX-121977"/>
        <s v="TX-100790"/>
        <s v="TX-101903"/>
        <s v="TX-102126"/>
        <s v="TX-102570"/>
        <s v="TX-102767"/>
        <s v="TX-102837"/>
        <s v="TX-102971"/>
        <s v="TX-103004"/>
        <s v="TX-103081"/>
        <s v="TX-103145"/>
        <s v="TX-103472"/>
        <s v="TX-104105"/>
        <s v="TX-104744"/>
        <s v="TX-105013"/>
        <s v="TX-105262"/>
        <s v="TX-105339"/>
        <s v="TX-105416"/>
        <s v="TX-105679"/>
        <s v="TX-105951"/>
        <s v="TX-106136"/>
        <s v="TX-106271"/>
        <s v="TX-106501"/>
        <s v="TX-107172"/>
        <s v="TX-107237"/>
        <s v="TX-108455"/>
        <s v="TX-108528"/>
        <s v="TX-108608"/>
        <s v="TX-108740"/>
        <s v="TX-108935"/>
        <s v="TX-109450"/>
        <s v="TX-109511"/>
        <s v="TX-109623"/>
        <s v="TX-109687"/>
        <s v="TX-110001"/>
        <s v="TX-110730"/>
        <s v="TX-111527"/>
        <s v="TX-112031"/>
        <s v="TX-112652"/>
        <s v="TX-113061"/>
        <s v="TX-113117"/>
        <s v="TX-113375"/>
        <s v="TX-114380"/>
        <s v="TX-114867"/>
        <s v="TX-115091"/>
        <s v="TX-115566"/>
        <s v="TX-115602"/>
        <s v="TX-115749"/>
        <s v="TX-115812"/>
        <s v="TX-115906"/>
        <s v="TX-116191"/>
        <s v="TX-116363"/>
        <s v="TX-116372"/>
        <s v="TX-117312"/>
        <s v="TX-117468"/>
        <s v="TX-117542"/>
        <s v="TX-117571"/>
        <s v="TX-117655"/>
        <s v="TX-117711"/>
        <s v="TX-117729"/>
        <s v="TX-117737"/>
        <s v="TX-117799"/>
        <s v="TX-118595"/>
        <s v="TX-118688"/>
        <s v="TX-118871"/>
        <s v="TX-119187"/>
        <s v="TX-119236"/>
        <s v="TX-119501"/>
        <s v="TX-119538"/>
        <s v="TX-119943"/>
        <s v="TX-121037"/>
        <s v="TX-121069"/>
        <s v="TX-121328"/>
        <s v="TX-121746"/>
        <s v="TX-121818"/>
        <s v="TX-100083"/>
        <s v="TX-100321"/>
        <s v="TX-100688"/>
        <s v="TX-101840"/>
        <s v="TX-102258"/>
        <s v="TX-102859"/>
        <s v="TX-103343"/>
        <s v="TX-103445"/>
        <s v="TX-103636"/>
        <s v="TX-104732"/>
        <s v="TX-104841"/>
        <s v="TX-105540"/>
        <s v="TX-106367"/>
        <s v="TX-106720"/>
        <s v="TX-106906"/>
        <s v="TX-107043"/>
        <s v="TX-107157"/>
        <s v="TX-108046"/>
        <s v="TX-109449"/>
        <s v="TX-110073"/>
        <s v="TX-110081"/>
        <s v="TX-110609"/>
        <s v="TX-111608"/>
        <s v="TX-111639"/>
        <s v="TX-111668"/>
        <s v="TX-113070"/>
        <s v="TX-113264"/>
        <s v="TX-113404"/>
        <s v="TX-113542"/>
        <s v="TX-113868"/>
        <s v="TX-113929"/>
        <s v="TX-114250"/>
        <s v="TX-114253"/>
        <s v="TX-114430"/>
        <s v="TX-115032"/>
        <s v="TX-115452"/>
        <s v="TX-115500"/>
        <s v="TX-115601"/>
        <s v="TX-115672"/>
        <s v="TX-115801"/>
        <s v="TX-116126"/>
        <s v="TX-116764"/>
        <s v="TX-116785"/>
        <s v="TX-117319"/>
        <s v="TX-117509"/>
        <s v="TX-118051"/>
        <s v="TX-118371"/>
        <s v="TX-119602"/>
        <s v="TX-120117"/>
        <s v="TX-120160"/>
        <s v="TX-120621"/>
        <s v="TX-120749"/>
        <s v="TX-120944"/>
        <s v="TX-120987"/>
        <s v="TX-121644"/>
        <s v="TX-100658"/>
        <s v="TX-101643"/>
        <s v="TX-101671"/>
        <s v="TX-101883"/>
        <s v="TX-101940"/>
        <s v="TX-101960"/>
        <s v="TX-102445"/>
        <s v="TX-102947"/>
        <s v="TX-104200"/>
        <s v="TX-104370"/>
        <s v="TX-104907"/>
        <s v="TX-105185"/>
        <s v="TX-105705"/>
        <s v="TX-105872"/>
        <s v="TX-105900"/>
        <s v="TX-105917"/>
        <s v="TX-106003"/>
        <s v="TX-106029"/>
        <s v="TX-107448"/>
        <s v="TX-107573"/>
        <s v="TX-108512"/>
        <s v="TX-108629"/>
        <s v="TX-108676"/>
        <s v="TX-108922"/>
        <s v="TX-109697"/>
        <s v="TX-109730"/>
        <s v="TX-109951"/>
        <s v="TX-110681"/>
        <s v="TX-111116"/>
        <s v="TX-112382"/>
        <s v="TX-112424"/>
        <s v="TX-112706"/>
        <s v="TX-113009"/>
        <s v="TX-114386"/>
        <s v="TX-114622"/>
        <s v="TX-115691"/>
        <s v="TX-116918"/>
        <s v="TX-117250"/>
        <s v="TX-117526"/>
        <s v="TX-117712"/>
        <s v="TX-117915"/>
        <s v="TX-118875"/>
        <s v="TX-119272"/>
        <s v="TX-119398"/>
        <s v="TX-119684"/>
        <s v="TX-119959"/>
        <s v="TX-119994"/>
        <s v="TX-121072"/>
        <s v="TX-121207"/>
        <s v="TX-121863"/>
        <s v="TX-121878"/>
        <s v="TX-121927"/>
        <s v="TX-100095"/>
        <s v="TX-101741"/>
        <s v="TX-102444"/>
        <s v="TX-102985"/>
        <s v="TX-103132"/>
        <s v="TX-103597"/>
        <s v="TX-104487"/>
        <s v="TX-104512"/>
        <s v="TX-105249"/>
        <s v="TX-105599"/>
        <s v="TX-105644"/>
        <s v="TX-105961"/>
        <s v="TX-106152"/>
        <s v="TX-106777"/>
        <s v="TX-107167"/>
        <s v="TX-107273"/>
        <s v="TX-108179"/>
        <s v="TX-108869"/>
        <s v="TX-109193"/>
        <s v="TX-109391"/>
        <s v="TX-109759"/>
        <s v="TX-110534"/>
        <s v="TX-110555"/>
        <s v="TX-111178"/>
        <s v="TX-111560"/>
        <s v="TX-111674"/>
        <s v="TX-111856"/>
        <s v="TX-112127"/>
        <s v="TX-112197"/>
        <s v="TX-112272"/>
        <s v="TX-112533"/>
        <s v="TX-114333"/>
        <s v="TX-115154"/>
        <s v="TX-115745"/>
        <s v="TX-115759"/>
        <s v="TX-116073"/>
        <s v="TX-116341"/>
        <s v="TX-116423"/>
        <s v="TX-116440"/>
        <s v="TX-116473"/>
        <s v="TX-116518"/>
        <s v="TX-116654"/>
        <s v="TX-117393"/>
        <s v="TX-117505"/>
        <s v="TX-118605"/>
        <s v="TX-118894"/>
        <s v="TX-119221"/>
        <s v="TX-119293"/>
        <s v="TX-119759"/>
        <s v="TX-119860"/>
        <s v="TX-120258"/>
        <s v="TX-120389"/>
        <s v="TX-120732"/>
        <s v="TX-121247"/>
        <s v="TX-121871"/>
        <s v="TX-100187"/>
        <s v="TX-100255"/>
        <s v="TX-101108"/>
        <s v="TX-101181"/>
        <s v="TX-101961"/>
        <s v="TX-102346"/>
        <s v="TX-102871"/>
        <s v="TX-103454"/>
        <s v="TX-104032"/>
        <s v="TX-104087"/>
        <s v="TX-105384"/>
        <s v="TX-106049"/>
        <s v="TX-106076"/>
        <s v="TX-106282"/>
        <s v="TX-106730"/>
        <s v="TX-107489"/>
        <s v="TX-107832"/>
        <s v="TX-109765"/>
        <s v="TX-109822"/>
        <s v="TX-111477"/>
        <s v="TX-111623"/>
        <s v="TX-112282"/>
        <s v="TX-112339"/>
        <s v="TX-112761"/>
        <s v="TX-113122"/>
        <s v="TX-113267"/>
        <s v="TX-114308"/>
        <s v="TX-114534"/>
        <s v="TX-114874"/>
        <s v="TX-114975"/>
        <s v="TX-115084"/>
        <s v="TX-115192"/>
        <s v="TX-115531"/>
        <s v="TX-116633"/>
        <s v="TX-116783"/>
        <s v="TX-117180"/>
        <s v="TX-117256"/>
        <s v="TX-117951"/>
        <s v="TX-118369"/>
        <s v="TX-118936"/>
        <s v="TX-119519"/>
        <s v="TX-119699"/>
        <s v="TX-120347"/>
        <s v="TX-120608"/>
        <s v="TX-120666"/>
        <s v="TX-121712"/>
        <s v="TX-100123"/>
        <s v="TX-100193"/>
        <s v="TX-100363"/>
        <s v="TX-100529"/>
        <s v="TX-101128"/>
        <s v="TX-101408"/>
        <s v="TX-101559"/>
        <s v="TX-101701"/>
        <s v="TX-102009"/>
        <s v="TX-102293"/>
        <s v="TX-102730"/>
        <s v="TX-103030"/>
        <s v="TX-103279"/>
        <s v="TX-103575"/>
        <s v="TX-103776"/>
        <s v="TX-103968"/>
        <s v="TX-103971"/>
        <s v="TX-104460"/>
        <s v="TX-104883"/>
        <s v="TX-105035"/>
        <s v="TX-105657"/>
        <s v="TX-106539"/>
        <s v="TX-106686"/>
        <s v="TX-106973"/>
        <s v="TX-107106"/>
        <s v="TX-107710"/>
        <s v="TX-108011"/>
        <s v="TX-108324"/>
        <s v="TX-108409"/>
        <s v="TX-108432"/>
        <s v="TX-109244"/>
        <s v="TX-109738"/>
        <s v="TX-109882"/>
        <s v="TX-110383"/>
        <s v="TX-110525"/>
        <s v="TX-111190"/>
        <s v="TX-111508"/>
        <s v="TX-111804"/>
        <s v="TX-112594"/>
        <s v="TX-113135"/>
        <s v="TX-113469"/>
        <s v="TX-113909"/>
        <s v="TX-114081"/>
        <s v="TX-114422"/>
        <s v="TX-114875"/>
        <s v="TX-115331"/>
        <s v="TX-115372"/>
        <s v="TX-115636"/>
        <s v="TX-116333"/>
        <s v="TX-117120"/>
        <s v="TX-117184"/>
        <s v="TX-117461"/>
        <s v="TX-118157"/>
        <s v="TX-118257"/>
        <s v="TX-118615"/>
        <s v="TX-118792"/>
        <s v="TX-119230"/>
        <s v="TX-119291"/>
        <s v="TX-119938"/>
        <s v="TX-120574"/>
        <s v="TX-120716"/>
        <s v="TX-121088"/>
        <s v="TX-121101"/>
        <s v="TX-121144"/>
        <s v="TX-121265"/>
        <s v="TX-121628"/>
        <s v="TX-121798"/>
        <s v="TX-100071"/>
        <s v="TX-100081"/>
        <s v="TX-100262"/>
        <s v="TX-101119"/>
        <s v="TX-101393"/>
        <s v="TX-101427"/>
        <s v="TX-101472"/>
        <s v="TX-101561"/>
        <s v="TX-101890"/>
        <s v="TX-102106"/>
        <s v="TX-102167"/>
        <s v="TX-102749"/>
        <s v="TX-102852"/>
        <s v="TX-103139"/>
        <s v="TX-103458"/>
        <s v="TX-104065"/>
        <s v="TX-104671"/>
        <s v="TX-104700"/>
        <s v="TX-104756"/>
        <s v="TX-104952"/>
        <s v="TX-105805"/>
        <s v="TX-106446"/>
        <s v="TX-106552"/>
        <s v="TX-107274"/>
        <s v="TX-107338"/>
        <s v="TX-107483"/>
        <s v="TX-108287"/>
        <s v="TX-108449"/>
        <s v="TX-108561"/>
        <s v="TX-108870"/>
        <s v="TX-109760"/>
        <s v="TX-110393"/>
        <s v="TX-111263"/>
        <s v="TX-111520"/>
        <s v="TX-111906"/>
        <s v="TX-112564"/>
        <s v="TX-112755"/>
        <s v="TX-112852"/>
        <s v="TX-114906"/>
        <s v="TX-115089"/>
        <s v="TX-115419"/>
        <s v="TX-115597"/>
        <s v="TX-115632"/>
        <s v="TX-115878"/>
        <s v="TX-115939"/>
        <s v="TX-115972"/>
        <s v="TX-116102"/>
        <s v="TX-116958"/>
        <s v="TX-117892"/>
        <s v="TX-118354"/>
        <s v="TX-118642"/>
        <s v="TX-118910"/>
        <s v="TX-119394"/>
        <s v="TX-120181"/>
        <s v="TX-120240"/>
        <s v="TX-120298"/>
        <s v="TX-120739"/>
        <s v="TX-121066"/>
        <s v="TX-121735"/>
        <s v="TX-100112"/>
        <s v="TX-100380"/>
        <s v="TX-100555"/>
        <s v="TX-100877"/>
        <s v="TX-101033"/>
        <s v="TX-101281"/>
        <s v="TX-101924"/>
        <s v="TX-102638"/>
        <s v="TX-103008"/>
        <s v="TX-103011"/>
        <s v="TX-103604"/>
        <s v="TX-103628"/>
        <s v="TX-104393"/>
        <s v="TX-104901"/>
        <s v="TX-105010"/>
        <s v="TX-105044"/>
        <s v="TX-105067"/>
        <s v="TX-105244"/>
        <s v="TX-105401"/>
        <s v="TX-105772"/>
        <s v="TX-106210"/>
        <s v="TX-106514"/>
        <s v="TX-107925"/>
        <s v="TX-108007"/>
        <s v="TX-108099"/>
        <s v="TX-110230"/>
        <s v="TX-110364"/>
        <s v="TX-110442"/>
        <s v="TX-110788"/>
        <s v="TX-111947"/>
        <s v="TX-112093"/>
        <s v="TX-112598"/>
        <s v="TX-113428"/>
        <s v="TX-113656"/>
        <s v="TX-113709"/>
        <s v="TX-113802"/>
        <s v="TX-114415"/>
        <s v="TX-114513"/>
        <s v="TX-114674"/>
        <s v="TX-114765"/>
        <s v="TX-114962"/>
        <s v="TX-115670"/>
        <s v="TX-116033"/>
        <s v="TX-116094"/>
        <s v="TX-116846"/>
        <s v="TX-116959"/>
        <s v="TX-117124"/>
        <s v="TX-117282"/>
        <s v="TX-117452"/>
        <s v="TX-118824"/>
        <s v="TX-119078"/>
        <s v="TX-119322"/>
        <s v="TX-120109"/>
        <s v="TX-120377"/>
        <s v="TX-120840"/>
        <s v="TX-120949"/>
        <s v="TX-121152"/>
        <s v="TX-121279"/>
        <s v="TX-100195"/>
        <s v="TX-100400"/>
        <s v="TX-101555"/>
        <s v="TX-101604"/>
        <s v="TX-101971"/>
        <s v="TX-102247"/>
        <s v="TX-102388"/>
        <s v="TX-102495"/>
        <s v="TX-103309"/>
        <s v="TX-103477"/>
        <s v="TX-104320"/>
        <s v="TX-104321"/>
        <s v="TX-104543"/>
        <s v="TX-104748"/>
        <s v="TX-105224"/>
        <s v="TX-105289"/>
        <s v="TX-105506"/>
        <s v="TX-105780"/>
        <s v="TX-106074"/>
        <s v="TX-106106"/>
        <s v="TX-106349"/>
        <s v="TX-106810"/>
        <s v="TX-106913"/>
        <s v="TX-107352"/>
        <s v="TX-108021"/>
        <s v="TX-108594"/>
        <s v="TX-108730"/>
        <s v="TX-109176"/>
        <s v="TX-109488"/>
        <s v="TX-109761"/>
        <s v="TX-110787"/>
        <s v="TX-110830"/>
        <s v="TX-111350"/>
        <s v="TX-111831"/>
        <s v="TX-111839"/>
        <s v="TX-112013"/>
        <s v="TX-112728"/>
        <s v="TX-112773"/>
        <s v="TX-112810"/>
        <s v="TX-113239"/>
        <s v="TX-113259"/>
        <s v="TX-113599"/>
        <s v="TX-116014"/>
        <s v="TX-116087"/>
        <s v="TX-116426"/>
        <s v="TX-116519"/>
        <s v="TX-117260"/>
        <s v="TX-117331"/>
        <s v="TX-117929"/>
        <s v="TX-117939"/>
        <s v="TX-118044"/>
        <s v="TX-118099"/>
        <s v="TX-119028"/>
        <s v="TX-119285"/>
        <s v="TX-120531"/>
        <s v="TX-120651"/>
        <s v="TX-120948"/>
        <s v="TX-121543"/>
        <s v="TX-121827"/>
        <s v="TX-100253"/>
        <s v="TX-100753"/>
        <s v="TX-100810"/>
        <s v="TX-100983"/>
        <s v="TX-101381"/>
        <s v="TX-101790"/>
        <s v="TX-102130"/>
        <s v="TX-102380"/>
        <s v="TX-102697"/>
        <s v="TX-102760"/>
        <s v="TX-102908"/>
        <s v="TX-102945"/>
        <s v="TX-103068"/>
        <s v="TX-103392"/>
        <s v="TX-103645"/>
        <s v="TX-103656"/>
        <s v="TX-103722"/>
        <s v="TX-103873"/>
        <s v="TX-104402"/>
        <s v="TX-104560"/>
        <s v="TX-105295"/>
        <s v="TX-105914"/>
        <s v="TX-106112"/>
        <s v="TX-106128"/>
        <s v="TX-106507"/>
        <s v="TX-106774"/>
        <s v="TX-107054"/>
        <s v="TX-107440"/>
        <s v="TX-107530"/>
        <s v="TX-107734"/>
        <s v="TX-107788"/>
        <s v="TX-108010"/>
        <s v="TX-108016"/>
        <s v="TX-108238"/>
        <s v="TX-108520"/>
        <s v="TX-108607"/>
        <s v="TX-108766"/>
        <s v="TX-108827"/>
        <s v="TX-108984"/>
        <s v="TX-109087"/>
        <s v="TX-109347"/>
        <s v="TX-109508"/>
        <s v="TX-109618"/>
        <s v="TX-109729"/>
        <s v="TX-109821"/>
        <s v="TX-109871"/>
        <s v="TX-111658"/>
        <s v="TX-111752"/>
        <s v="TX-114358"/>
        <s v="TX-114935"/>
        <s v="TX-115195"/>
        <s v="TX-115450"/>
        <s v="TX-115836"/>
        <s v="TX-115914"/>
        <s v="TX-116029"/>
        <s v="TX-116206"/>
        <s v="TX-116410"/>
        <s v="TX-117076"/>
        <s v="TX-117315"/>
        <s v="TX-117462"/>
        <s v="TX-118047"/>
        <s v="TX-118150"/>
        <s v="TX-118392"/>
        <s v="TX-118414"/>
        <s v="TX-118727"/>
        <s v="TX-118950"/>
        <s v="TX-119313"/>
        <s v="TX-119694"/>
        <s v="TX-119856"/>
        <s v="TX-120803"/>
        <s v="TX-120953"/>
        <s v="TX-121344"/>
        <s v="TX-121522"/>
        <s v="TX-121695"/>
        <s v="TX-121856"/>
        <s v="TX-121981"/>
        <s v="TX-100212"/>
        <s v="TX-100272"/>
        <s v="TX-100531"/>
        <s v="TX-100782"/>
        <s v="TX-101414"/>
        <s v="TX-101487"/>
        <s v="TX-101503"/>
        <s v="TX-101714"/>
        <s v="TX-102134"/>
        <s v="TX-102165"/>
        <s v="TX-102291"/>
        <s v="TX-102345"/>
        <s v="TX-102421"/>
        <s v="TX-102488"/>
        <s v="TX-102634"/>
        <s v="TX-102660"/>
        <s v="TX-103014"/>
        <s v="TX-103140"/>
        <s v="TX-103331"/>
        <s v="TX-103605"/>
        <s v="TX-104872"/>
        <s v="TX-105004"/>
        <s v="TX-105766"/>
        <s v="TX-105778"/>
        <s v="TX-106859"/>
        <s v="TX-107015"/>
        <s v="TX-107061"/>
        <s v="TX-107461"/>
        <s v="TX-107472"/>
        <s v="TX-107831"/>
        <s v="TX-108047"/>
        <s v="TX-108158"/>
        <s v="TX-108216"/>
        <s v="TX-108319"/>
        <s v="TX-108472"/>
        <s v="TX-108660"/>
        <s v="TX-108697"/>
        <s v="TX-109015"/>
        <s v="TX-109121"/>
        <s v="TX-109321"/>
        <s v="TX-109370"/>
        <s v="TX-109934"/>
        <s v="TX-110272"/>
        <s v="TX-110314"/>
        <s v="TX-110326"/>
        <s v="TX-110526"/>
        <s v="TX-111521"/>
        <s v="TX-111843"/>
        <s v="TX-111896"/>
        <s v="TX-112198"/>
        <s v="TX-112237"/>
        <s v="TX-112620"/>
        <s v="TX-112745"/>
        <s v="TX-113578"/>
        <s v="TX-113585"/>
        <s v="TX-113685"/>
        <s v="TX-113729"/>
        <s v="TX-113896"/>
        <s v="TX-114063"/>
        <s v="TX-114391"/>
        <s v="TX-114569"/>
        <s v="TX-114841"/>
        <s v="TX-115059"/>
        <s v="TX-115542"/>
        <s v="TX-115567"/>
        <s v="TX-115627"/>
        <s v="TX-115953"/>
        <s v="TX-116092"/>
        <s v="TX-116660"/>
        <s v="TX-116744"/>
        <s v="TX-117723"/>
        <s v="TX-118086"/>
        <s v="TX-118195"/>
        <s v="TX-118244"/>
        <s v="TX-118451"/>
        <s v="TX-119026"/>
        <s v="TX-119386"/>
        <s v="TX-119846"/>
        <s v="TX-120070"/>
        <s v="TX-120220"/>
        <s v="TX-120412"/>
        <s v="TX-120508"/>
        <s v="TX-120578"/>
        <s v="TX-120883"/>
        <s v="TX-121421"/>
        <s v="TX-121859"/>
        <s v="TX-100093"/>
        <s v="TX-100486"/>
        <s v="TX-100536"/>
        <s v="TX-100797"/>
        <s v="TX-102099"/>
        <s v="TX-102109"/>
        <s v="TX-102336"/>
        <s v="TX-102440"/>
        <s v="TX-102582"/>
        <s v="TX-102786"/>
        <s v="TX-103292"/>
        <s v="TX-105213"/>
        <s v="TX-105474"/>
        <s v="TX-106021"/>
        <s v="TX-106629"/>
        <s v="TX-106684"/>
        <s v="TX-106948"/>
        <s v="TX-106990"/>
        <s v="TX-107010"/>
        <s v="TX-107059"/>
        <s v="TX-107490"/>
        <s v="TX-107935"/>
        <s v="TX-108020"/>
        <s v="TX-108055"/>
        <s v="TX-108801"/>
        <s v="TX-109447"/>
        <s v="TX-110244"/>
        <s v="TX-110407"/>
        <s v="TX-110454"/>
        <s v="TX-111016"/>
        <s v="TX-111767"/>
        <s v="TX-111920"/>
        <s v="TX-112131"/>
        <s v="TX-112133"/>
        <s v="TX-112179"/>
        <s v="TX-112454"/>
        <s v="TX-112462"/>
        <s v="TX-112527"/>
        <s v="TX-112597"/>
        <s v="TX-112616"/>
        <s v="TX-112794"/>
        <s v="TX-113891"/>
        <s v="TX-114306"/>
        <s v="TX-114388"/>
        <s v="TX-114459"/>
        <s v="TX-115448"/>
        <s v="TX-115460"/>
        <s v="TX-115544"/>
        <s v="TX-115822"/>
        <s v="TX-116005"/>
        <s v="TX-116017"/>
        <s v="TX-116789"/>
        <s v="TX-116854"/>
        <s v="TX-117720"/>
        <s v="TX-117961"/>
        <s v="TX-118329"/>
        <s v="TX-118553"/>
        <s v="TX-118695"/>
        <s v="TX-119382"/>
        <s v="TX-119677"/>
        <s v="TX-119930"/>
        <s v="TX-120126"/>
        <s v="TX-120190"/>
        <s v="TX-120781"/>
        <s v="TX-120804"/>
        <s v="TX-121211"/>
        <s v="TX-121598"/>
        <s v="TX-100068"/>
        <s v="TX-100618"/>
        <s v="TX-100804"/>
        <s v="TX-101306"/>
        <s v="TX-103905"/>
        <s v="TX-103928"/>
        <s v="TX-105509"/>
        <s v="TX-105944"/>
        <s v="TX-106670"/>
        <s v="TX-106692"/>
        <s v="TX-106732"/>
        <s v="TX-106945"/>
        <s v="TX-107067"/>
        <s v="TX-107505"/>
        <s v="TX-107814"/>
        <s v="TX-107863"/>
        <s v="TX-107924"/>
        <s v="TX-108081"/>
        <s v="TX-108217"/>
        <s v="TX-108294"/>
        <s v="TX-108314"/>
        <s v="TX-108343"/>
        <s v="TX-110699"/>
        <s v="TX-110872"/>
        <s v="TX-111063"/>
        <s v="TX-111363"/>
        <s v="TX-111433"/>
        <s v="TX-111567"/>
        <s v="TX-112005"/>
        <s v="TX-112068"/>
        <s v="TX-112110"/>
        <s v="TX-112573"/>
        <s v="TX-112589"/>
        <s v="TX-112611"/>
        <s v="TX-112640"/>
        <s v="TX-112864"/>
        <s v="TX-113081"/>
        <s v="TX-113353"/>
        <s v="TX-113483"/>
        <s v="TX-113912"/>
        <s v="TX-114011"/>
        <s v="TX-114114"/>
        <s v="TX-114179"/>
        <s v="TX-114190"/>
        <s v="TX-114586"/>
        <s v="TX-114955"/>
        <s v="TX-115178"/>
        <s v="TX-115757"/>
        <s v="TX-115816"/>
        <s v="TX-116649"/>
        <s v="TX-117135"/>
        <s v="TX-117886"/>
        <s v="TX-118821"/>
        <s v="TX-118822"/>
        <s v="TX-119545"/>
        <s v="TX-119993"/>
        <s v="TX-120808"/>
        <s v="TX-121056"/>
        <s v="TX-100157"/>
        <s v="TX-100787"/>
        <s v="TX-100834"/>
        <s v="TX-101132"/>
        <s v="TX-101476"/>
        <s v="TX-102294"/>
        <s v="TX-102806"/>
        <s v="TX-103453"/>
        <s v="TX-103593"/>
        <s v="TX-103791"/>
        <s v="TX-103996"/>
        <s v="TX-104357"/>
        <s v="TX-104735"/>
        <s v="TX-104988"/>
        <s v="TX-105074"/>
        <s v="TX-105162"/>
        <s v="TX-105812"/>
        <s v="TX-108043"/>
        <s v="TX-108137"/>
        <s v="TX-108182"/>
        <s v="TX-108273"/>
        <s v="TX-108602"/>
        <s v="TX-109255"/>
        <s v="TX-109273"/>
        <s v="TX-109756"/>
        <s v="TX-109912"/>
        <s v="TX-110498"/>
        <s v="TX-110711"/>
        <s v="TX-110889"/>
        <s v="TX-111112"/>
        <s v="TX-111311"/>
        <s v="TX-112691"/>
        <s v="TX-112724"/>
        <s v="TX-112909"/>
        <s v="TX-112953"/>
        <s v="TX-113028"/>
        <s v="TX-113173"/>
        <s v="TX-113643"/>
        <s v="TX-113908"/>
        <s v="TX-114042"/>
        <s v="TX-114252"/>
        <s v="TX-114285"/>
        <s v="TX-114587"/>
        <s v="TX-115120"/>
        <s v="TX-115247"/>
        <s v="TX-115282"/>
        <s v="TX-115790"/>
        <s v="TX-115866"/>
        <s v="TX-116051"/>
        <s v="TX-116123"/>
        <s v="TX-116240"/>
        <s v="TX-116336"/>
        <s v="TX-118400"/>
        <s v="TX-118579"/>
        <s v="TX-118651"/>
        <s v="TX-119120"/>
        <s v="TX-119263"/>
        <s v="TX-119271"/>
        <s v="TX-119878"/>
        <s v="TX-119914"/>
        <s v="TX-120101"/>
        <s v="TX-120386"/>
        <s v="TX-120457"/>
        <s v="TX-120622"/>
        <s v="TX-121022"/>
        <s v="TX-121090"/>
        <s v="TX-121733"/>
        <s v="TX-100073"/>
        <s v="TX-100217"/>
        <s v="TX-101675"/>
        <s v="TX-101680"/>
        <s v="TX-101810"/>
        <s v="TX-102433"/>
        <s v="TX-103547"/>
        <s v="TX-104062"/>
        <s v="TX-104149"/>
        <s v="TX-104467"/>
        <s v="TX-104842"/>
        <s v="TX-105126"/>
        <s v="TX-105410"/>
        <s v="TX-105670"/>
        <s v="TX-105767"/>
        <s v="TX-105995"/>
        <s v="TX-106182"/>
        <s v="TX-106876"/>
        <s v="TX-107195"/>
        <s v="TX-107818"/>
        <s v="TX-107911"/>
        <s v="TX-108919"/>
        <s v="TX-109537"/>
        <s v="TX-109604"/>
        <s v="TX-109664"/>
        <s v="TX-109674"/>
        <s v="TX-110775"/>
        <s v="TX-111301"/>
        <s v="TX-111730"/>
        <s v="TX-111812"/>
        <s v="TX-112152"/>
        <s v="TX-112313"/>
        <s v="TX-112647"/>
        <s v="TX-112963"/>
        <s v="TX-113044"/>
        <s v="TX-113606"/>
        <s v="TX-113778"/>
        <s v="TX-114255"/>
        <s v="TX-114292"/>
        <s v="TX-114787"/>
        <s v="TX-115029"/>
        <s v="TX-115196"/>
        <s v="TX-115298"/>
        <s v="TX-115353"/>
        <s v="TX-115608"/>
        <s v="TX-116802"/>
        <s v="TX-117039"/>
        <s v="TX-117721"/>
        <s v="TX-117822"/>
        <s v="TX-119031"/>
        <s v="TX-119498"/>
        <s v="TX-119614"/>
        <s v="TX-119885"/>
        <s v="TX-119919"/>
        <s v="TX-119974"/>
        <s v="TX-120071"/>
        <s v="TX-120290"/>
        <s v="TX-120795"/>
        <s v="TX-121134"/>
        <s v="TX-121184"/>
        <s v="TX-121307"/>
        <s v="TX-121895"/>
        <s v="TX-100131"/>
        <s v="TX-100949"/>
        <s v="TX-102057"/>
        <s v="TX-102230"/>
        <s v="TX-102737"/>
        <s v="TX-103130"/>
        <s v="TX-103181"/>
        <s v="TX-103715"/>
        <s v="TX-103721"/>
        <s v="TX-104312"/>
        <s v="TX-104389"/>
        <s v="TX-104641"/>
        <s v="TX-104693"/>
        <s v="TX-104833"/>
        <s v="TX-104850"/>
        <s v="TX-105100"/>
        <s v="TX-105386"/>
        <s v="TX-105485"/>
        <s v="TX-106178"/>
        <s v="TX-106433"/>
        <s v="TX-106646"/>
        <s v="TX-107124"/>
        <s v="TX-107411"/>
        <s v="TX-107790"/>
        <s v="TX-108001"/>
        <s v="TX-108440"/>
        <s v="TX-109166"/>
        <s v="TX-109499"/>
        <s v="TX-109554"/>
        <s v="TX-109568"/>
        <s v="TX-109818"/>
        <s v="TX-110315"/>
        <s v="TX-110585"/>
        <s v="TX-110958"/>
        <s v="TX-111235"/>
        <s v="TX-111423"/>
        <s v="TX-112692"/>
        <s v="TX-112719"/>
        <s v="TX-113258"/>
        <s v="TX-113263"/>
        <s v="TX-113322"/>
        <s v="TX-113347"/>
        <s v="TX-113849"/>
        <s v="TX-114086"/>
        <s v="TX-114612"/>
        <s v="TX-115705"/>
        <s v="TX-116601"/>
        <s v="TX-116805"/>
        <s v="TX-117071"/>
        <s v="TX-117236"/>
        <s v="TX-117597"/>
        <s v="TX-117898"/>
        <s v="TX-118049"/>
        <s v="TX-119505"/>
        <s v="TX-119803"/>
        <s v="TX-119841"/>
        <s v="TX-119998"/>
        <s v="TX-120176"/>
        <s v="TX-121122"/>
        <s v="TX-121419"/>
        <s v="TX-100289"/>
        <s v="TX-100544"/>
        <s v="TX-101036"/>
        <s v="TX-101055"/>
        <s v="TX-101118"/>
        <s v="TX-101137"/>
        <s v="TX-101360"/>
        <s v="TX-101839"/>
        <s v="TX-103424"/>
        <s v="TX-103669"/>
        <s v="TX-103834"/>
        <s v="TX-103930"/>
        <s v="TX-104672"/>
        <s v="TX-104981"/>
        <s v="TX-105064"/>
        <s v="TX-105287"/>
        <s v="TX-105424"/>
        <s v="TX-105921"/>
        <s v="TX-106400"/>
        <s v="TX-106462"/>
        <s v="TX-106981"/>
        <s v="TX-107252"/>
        <s v="TX-108251"/>
        <s v="TX-108486"/>
        <s v="TX-108619"/>
        <s v="TX-108754"/>
        <s v="TX-108804"/>
        <s v="TX-108920"/>
        <s v="TX-108936"/>
        <s v="TX-109178"/>
        <s v="TX-109585"/>
        <s v="TX-110786"/>
        <s v="TX-111180"/>
        <s v="TX-111454"/>
        <s v="TX-111722"/>
        <s v="TX-111825"/>
        <s v="TX-111852"/>
        <s v="TX-112487"/>
        <s v="TX-112730"/>
        <s v="TX-112947"/>
        <s v="TX-112951"/>
        <s v="TX-113515"/>
        <s v="TX-113902"/>
        <s v="TX-114499"/>
        <s v="TX-114531"/>
        <s v="TX-115033"/>
        <s v="TX-115118"/>
        <s v="TX-115300"/>
        <s v="TX-115663"/>
        <s v="TX-115744"/>
        <s v="TX-116135"/>
        <s v="TX-117150"/>
        <s v="TX-117187"/>
        <s v="TX-117790"/>
        <s v="TX-117973"/>
        <s v="TX-118173"/>
        <s v="TX-118305"/>
        <s v="TX-118907"/>
        <s v="TX-119738"/>
        <s v="TX-119918"/>
        <s v="TX-120350"/>
        <s v="TX-120623"/>
        <s v="TX-120688"/>
        <s v="TX-121242"/>
        <s v="TX-121855"/>
        <s v="TX-121945"/>
        <s v="TX-100693"/>
        <s v="TX-100946"/>
        <s v="TX-101362"/>
        <s v="TX-101546"/>
        <s v="TX-101548"/>
        <s v="TX-101591"/>
        <s v="TX-102549"/>
        <s v="TX-102834"/>
        <s v="TX-102957"/>
        <s v="TX-103542"/>
        <s v="TX-104729"/>
        <s v="TX-105371"/>
        <s v="TX-105459"/>
        <s v="TX-105664"/>
        <s v="TX-106051"/>
        <s v="TX-106610"/>
        <s v="TX-107030"/>
        <s v="TX-107086"/>
        <s v="TX-107454"/>
        <s v="TX-107841"/>
        <s v="TX-108495"/>
        <s v="TX-108560"/>
        <s v="TX-108855"/>
        <s v="TX-109872"/>
        <s v="TX-110190"/>
        <s v="TX-111041"/>
        <s v="TX-111162"/>
        <s v="TX-111210"/>
        <s v="TX-111597"/>
        <s v="TX-112305"/>
        <s v="TX-112347"/>
        <s v="TX-112508"/>
        <s v="TX-112634"/>
        <s v="TX-113298"/>
        <s v="TX-113674"/>
        <s v="TX-113695"/>
        <s v="TX-114409"/>
        <s v="TX-114490"/>
        <s v="TX-114493"/>
        <s v="TX-114723"/>
        <s v="TX-116028"/>
        <s v="TX-116952"/>
        <s v="TX-117051"/>
        <s v="TX-117386"/>
        <s v="TX-118148"/>
        <s v="TX-118205"/>
        <s v="TX-118403"/>
        <s v="TX-118608"/>
        <s v="TX-118703"/>
        <s v="TX-118891"/>
        <s v="TX-118922"/>
        <s v="TX-119212"/>
        <s v="TX-119303"/>
        <s v="TX-119402"/>
        <s v="TX-119576"/>
        <s v="TX-120275"/>
        <s v="TX-120299"/>
        <s v="TX-121156"/>
        <s v="TX-100064"/>
        <s v="TX-101016"/>
        <s v="TX-101184"/>
        <s v="TX-101453"/>
        <s v="TX-101729"/>
        <s v="TX-101909"/>
        <s v="TX-102329"/>
        <s v="TX-102541"/>
        <s v="TX-103324"/>
        <s v="TX-104114"/>
        <s v="TX-104146"/>
        <s v="TX-104299"/>
        <s v="TX-104762"/>
        <s v="TX-104973"/>
        <s v="TX-105785"/>
        <s v="TX-105935"/>
        <s v="TX-106361"/>
        <s v="TX-106704"/>
        <s v="TX-107408"/>
        <s v="TX-107412"/>
        <s v="TX-107665"/>
        <s v="TX-108103"/>
        <s v="TX-108149"/>
        <s v="TX-108165"/>
        <s v="TX-108532"/>
        <s v="TX-108873"/>
        <s v="TX-108944"/>
        <s v="TX-108965"/>
        <s v="TX-110025"/>
        <s v="TX-110138"/>
        <s v="TX-110186"/>
        <s v="TX-111095"/>
        <s v="TX-111320"/>
        <s v="TX-111381"/>
        <s v="TX-111709"/>
        <s v="TX-112348"/>
        <s v="TX-112853"/>
        <s v="TX-113043"/>
        <s v="TX-113160"/>
        <s v="TX-113819"/>
        <s v="TX-114083"/>
        <s v="TX-115060"/>
        <s v="TX-115184"/>
        <s v="TX-115259"/>
        <s v="TX-115288"/>
        <s v="TX-115351"/>
        <s v="TX-116009"/>
        <s v="TX-116039"/>
        <s v="TX-116924"/>
        <s v="TX-117104"/>
        <s v="TX-118240"/>
        <s v="TX-118873"/>
        <s v="TX-118901"/>
        <s v="TX-119798"/>
        <s v="TX-119975"/>
        <s v="TX-120490"/>
        <s v="TX-120962"/>
        <s v="TX-121521"/>
        <s v="TX-121702"/>
        <s v="TX-100278"/>
        <s v="TX-100626"/>
        <s v="TX-100760"/>
        <s v="TX-100795"/>
        <s v="TX-101501"/>
        <s v="TX-101603"/>
        <s v="TX-102146"/>
        <s v="TX-102905"/>
        <s v="TX-102977"/>
        <s v="TX-103067"/>
        <s v="TX-103756"/>
        <s v="TX-104534"/>
        <s v="TX-104838"/>
        <s v="TX-104899"/>
        <s v="TX-105060"/>
        <s v="TX-105071"/>
        <s v="TX-105268"/>
        <s v="TX-105575"/>
        <s v="TX-105604"/>
        <s v="TX-106092"/>
        <s v="TX-106991"/>
        <s v="TX-107007"/>
        <s v="TX-107069"/>
        <s v="TX-107222"/>
        <s v="TX-107236"/>
        <s v="TX-107238"/>
        <s v="TX-107417"/>
        <s v="TX-107616"/>
        <s v="TX-107909"/>
        <s v="TX-108523"/>
        <s v="TX-109541"/>
        <s v="TX-111337"/>
        <s v="TX-111946"/>
        <s v="TX-111963"/>
        <s v="TX-112522"/>
        <s v="TX-112550"/>
        <s v="TX-113602"/>
        <s v="TX-113919"/>
        <s v="TX-114135"/>
        <s v="TX-114215"/>
        <s v="TX-114508"/>
        <s v="TX-114632"/>
        <s v="TX-114649"/>
        <s v="TX-115378"/>
        <s v="TX-115492"/>
        <s v="TX-115803"/>
        <s v="TX-116045"/>
        <s v="TX-117545"/>
        <s v="TX-117662"/>
        <s v="TX-117881"/>
        <s v="TX-118111"/>
        <s v="TX-118255"/>
        <s v="TX-118796"/>
        <s v="TX-119441"/>
        <s v="TX-120198"/>
        <s v="TX-120356"/>
        <s v="TX-120414"/>
        <s v="TX-120541"/>
        <s v="TX-121146"/>
        <s v="TX-121347"/>
        <s v="TX-121495"/>
        <s v="TX-121744"/>
        <s v="TX-100146"/>
        <s v="TX-100210"/>
        <s v="TX-100509"/>
        <s v="TX-100935"/>
        <s v="TX-100992"/>
        <s v="TX-100997"/>
        <s v="TX-101066"/>
        <s v="TX-101096"/>
        <s v="TX-101285"/>
        <s v="TX-101353"/>
        <s v="TX-101609"/>
        <s v="TX-101621"/>
        <s v="TX-102237"/>
        <s v="TX-102368"/>
        <s v="TX-102501"/>
        <s v="TX-103416"/>
        <s v="TX-103718"/>
        <s v="TX-104647"/>
        <s v="TX-104855"/>
        <s v="TX-105033"/>
        <s v="TX-105362"/>
        <s v="TX-105733"/>
        <s v="TX-105887"/>
        <s v="TX-106189"/>
        <s v="TX-106246"/>
        <s v="TX-106503"/>
        <s v="TX-106545"/>
        <s v="TX-106916"/>
        <s v="TX-107302"/>
        <s v="TX-108745"/>
        <s v="TX-108808"/>
        <s v="TX-108896"/>
        <s v="TX-109045"/>
        <s v="TX-109156"/>
        <s v="TX-109165"/>
        <s v="TX-109202"/>
        <s v="TX-109435"/>
        <s v="TX-109478"/>
        <s v="TX-109711"/>
        <s v="TX-110426"/>
        <s v="TX-110538"/>
        <s v="TX-110648"/>
        <s v="TX-111596"/>
        <s v="TX-111606"/>
        <s v="TX-112310"/>
        <s v="TX-112735"/>
        <s v="TX-113672"/>
        <s v="TX-113773"/>
        <s v="TX-113874"/>
        <s v="TX-113935"/>
        <s v="TX-114064"/>
        <s v="TX-114246"/>
        <s v="TX-114368"/>
        <s v="TX-114815"/>
        <s v="TX-114822"/>
        <s v="TX-115124"/>
        <s v="TX-115530"/>
        <s v="TX-116359"/>
        <s v="TX-116905"/>
        <s v="TX-117075"/>
        <s v="TX-117239"/>
        <s v="TX-118697"/>
        <s v="TX-118978"/>
        <s v="TX-119242"/>
        <s v="TX-119268"/>
        <s v="TX-119310"/>
        <s v="TX-119449"/>
        <s v="TX-119659"/>
        <s v="TX-119836"/>
        <s v="TX-120303"/>
        <s v="TX-121149"/>
        <s v="TX-121955"/>
        <s v="TX-100111"/>
        <s v="TX-100393"/>
        <s v="TX-100540"/>
        <s v="TX-101261"/>
        <s v="TX-102257"/>
        <s v="TX-102272"/>
        <s v="TX-103527"/>
        <s v="TX-103728"/>
        <s v="TX-103793"/>
        <s v="TX-104982"/>
        <s v="TX-105517"/>
        <s v="TX-105739"/>
        <s v="TX-106033"/>
        <s v="TX-106069"/>
        <s v="TX-106309"/>
        <s v="TX-106350"/>
        <s v="TX-107057"/>
        <s v="TX-107208"/>
        <s v="TX-107226"/>
        <s v="TX-107772"/>
        <s v="TX-107895"/>
        <s v="TX-108400"/>
        <s v="TX-108946"/>
        <s v="TX-109055"/>
        <s v="TX-109337"/>
        <s v="TX-109854"/>
        <s v="TX-109955"/>
        <s v="TX-110074"/>
        <s v="TX-110411"/>
        <s v="TX-110467"/>
        <s v="TX-111134"/>
        <s v="TX-111405"/>
        <s v="TX-112062"/>
        <s v="TX-112190"/>
        <s v="TX-112268"/>
        <s v="TX-112962"/>
        <s v="TX-113391"/>
        <s v="TX-113470"/>
        <s v="TX-113708"/>
        <s v="TX-113980"/>
        <s v="TX-114150"/>
        <s v="TX-114309"/>
        <s v="TX-114466"/>
        <s v="TX-114604"/>
        <s v="TX-114825"/>
        <s v="TX-115397"/>
        <s v="TX-115751"/>
        <s v="TX-115938"/>
        <s v="TX-116513"/>
        <s v="TX-116527"/>
        <s v="TX-117463"/>
        <s v="TX-117501"/>
        <s v="TX-118963"/>
        <s v="TX-119142"/>
        <s v="TX-119346"/>
        <s v="TX-119348"/>
        <s v="TX-120014"/>
        <s v="TX-120584"/>
        <s v="TX-120772"/>
        <s v="TX-121250"/>
        <s v="TX-121443"/>
        <s v="TX-121539"/>
        <s v="TX-121960"/>
        <s v="TX-100310"/>
        <s v="TX-102783"/>
        <s v="TX-103580"/>
        <s v="TX-103831"/>
        <s v="TX-104013"/>
        <s v="TX-104193"/>
        <s v="TX-105366"/>
        <s v="TX-105637"/>
        <s v="TX-106066"/>
        <s v="TX-106327"/>
        <s v="TX-107143"/>
        <s v="TX-107467"/>
        <s v="TX-107717"/>
        <s v="TX-107825"/>
        <s v="TX-108475"/>
        <s v="TX-108821"/>
        <s v="TX-108847"/>
        <s v="TX-109606"/>
        <s v="TX-109734"/>
        <s v="TX-110497"/>
        <s v="TX-110554"/>
        <s v="TX-110926"/>
        <s v="TX-111261"/>
        <s v="TX-111766"/>
        <s v="TX-112309"/>
        <s v="TX-112654"/>
        <s v="TX-112737"/>
        <s v="TX-112778"/>
        <s v="TX-112814"/>
        <s v="TX-113366"/>
        <s v="TX-114732"/>
        <s v="TX-114740"/>
        <s v="TX-114741"/>
        <s v="TX-115071"/>
        <s v="TX-115244"/>
        <s v="TX-116401"/>
        <s v="TX-116485"/>
        <s v="TX-116909"/>
        <s v="TX-117354"/>
        <s v="TX-117408"/>
        <s v="TX-117629"/>
        <s v="TX-117812"/>
        <s v="TX-117903"/>
        <s v="TX-118520"/>
        <s v="TX-118766"/>
        <s v="TX-118905"/>
        <s v="TX-119137"/>
        <s v="TX-119342"/>
        <s v="TX-119736"/>
        <s v="TX-120321"/>
        <s v="TX-120449"/>
        <s v="TX-120473"/>
        <s v="TX-120598"/>
        <s v="TX-121291"/>
        <s v="TX-121588"/>
        <s v="TX-121637"/>
        <s v="TX-100551"/>
        <s v="TX-100747"/>
        <s v="TX-100851"/>
        <s v="TX-101746"/>
        <s v="TX-103315"/>
        <s v="TX-103361"/>
        <s v="TX-103494"/>
        <s v="TX-103933"/>
        <s v="TX-104228"/>
        <s v="TX-104494"/>
        <s v="TX-104584"/>
        <s v="TX-104599"/>
        <s v="TX-104612"/>
        <s v="TX-105337"/>
        <s v="TX-105466"/>
        <s v="TX-105522"/>
        <s v="TX-105848"/>
        <s v="TX-106223"/>
        <s v="TX-106605"/>
        <s v="TX-106625"/>
        <s v="TX-107456"/>
        <s v="TX-107503"/>
        <s v="TX-107607"/>
        <s v="TX-108403"/>
        <s v="TX-108404"/>
        <s v="TX-108487"/>
        <s v="TX-109303"/>
        <s v="TX-110249"/>
        <s v="TX-110366"/>
        <s v="TX-110677"/>
        <s v="TX-110864"/>
        <s v="TX-111158"/>
        <s v="TX-111466"/>
        <s v="TX-111787"/>
        <s v="TX-111951"/>
        <s v="TX-112669"/>
        <s v="TX-112681"/>
        <s v="TX-112797"/>
        <s v="TX-112992"/>
        <s v="TX-113141"/>
        <s v="TX-113699"/>
        <s v="TX-113749"/>
        <s v="TX-113869"/>
        <s v="TX-114510"/>
        <s v="TX-114917"/>
        <s v="TX-115020"/>
        <s v="TX-115072"/>
        <s v="TX-115261"/>
        <s v="TX-115369"/>
        <s v="TX-115474"/>
        <s v="TX-116083"/>
        <s v="TX-116277"/>
        <s v="TX-116477"/>
        <s v="TX-117093"/>
        <s v="TX-117263"/>
        <s v="TX-117289"/>
        <s v="TX-117348"/>
        <s v="TX-117992"/>
        <s v="TX-118217"/>
        <s v="TX-118358"/>
        <s v="TX-118594"/>
        <s v="TX-118721"/>
        <s v="TX-118889"/>
        <s v="TX-119320"/>
        <s v="TX-119911"/>
        <s v="TX-119913"/>
        <s v="TX-120269"/>
        <s v="TX-121206"/>
        <s v="TX-121337"/>
        <s v="TX-100739"/>
        <s v="TX-100855"/>
        <s v="TX-101233"/>
        <s v="TX-101251"/>
        <s v="TX-102889"/>
        <s v="TX-103652"/>
        <s v="TX-103924"/>
        <s v="TX-103974"/>
        <s v="TX-104253"/>
        <s v="TX-104539"/>
        <s v="TX-104805"/>
        <s v="TX-105245"/>
        <s v="TX-105579"/>
        <s v="TX-106392"/>
        <s v="TX-106468"/>
        <s v="TX-106551"/>
        <s v="TX-106731"/>
        <s v="TX-107470"/>
        <s v="TX-107521"/>
        <s v="TX-108181"/>
        <s v="TX-108235"/>
        <s v="TX-108709"/>
        <s v="TX-109008"/>
        <s v="TX-109305"/>
        <s v="TX-109909"/>
        <s v="TX-110644"/>
        <s v="TX-110888"/>
        <s v="TX-111020"/>
        <s v="TX-111022"/>
        <s v="TX-111651"/>
        <s v="TX-111702"/>
        <s v="TX-112885"/>
        <s v="TX-112975"/>
        <s v="TX-113065"/>
        <s v="TX-113431"/>
        <s v="TX-114181"/>
        <s v="TX-114594"/>
        <s v="TX-114803"/>
        <s v="TX-114813"/>
        <s v="TX-114907"/>
        <s v="TX-115056"/>
        <s v="TX-115105"/>
        <s v="TX-115316"/>
        <s v="TX-115804"/>
        <s v="TX-116027"/>
        <s v="TX-116165"/>
        <s v="TX-116459"/>
        <s v="TX-116471"/>
        <s v="TX-116887"/>
        <s v="TX-117023"/>
        <s v="TX-117965"/>
        <s v="TX-119450"/>
        <s v="TX-119952"/>
        <s v="TX-120036"/>
        <s v="TX-120112"/>
        <s v="TX-120205"/>
        <s v="TX-120396"/>
        <s v="TX-121254"/>
        <s v="TX-121692"/>
        <s v="TX-121795"/>
        <s v="TX-100238"/>
        <s v="TX-100580"/>
        <s v="TX-100761"/>
        <s v="TX-100777"/>
        <s v="TX-100809"/>
        <s v="TX-101269"/>
        <s v="TX-102499"/>
        <s v="TX-102523"/>
        <s v="TX-103252"/>
        <s v="TX-103370"/>
        <s v="TX-104031"/>
        <s v="TX-104049"/>
        <s v="TX-104398"/>
        <s v="TX-104419"/>
        <s v="TX-104798"/>
        <s v="TX-104885"/>
        <s v="TX-105147"/>
        <s v="TX-105335"/>
        <s v="TX-105643"/>
        <s v="TX-105826"/>
        <s v="TX-105990"/>
        <s v="TX-106009"/>
        <s v="TX-106216"/>
        <s v="TX-106443"/>
        <s v="TX-106512"/>
        <s v="TX-106568"/>
        <s v="TX-106864"/>
        <s v="TX-107140"/>
        <s v="TX-107329"/>
        <s v="TX-107354"/>
        <s v="TX-107989"/>
        <s v="TX-108224"/>
        <s v="TX-108382"/>
        <s v="TX-109030"/>
        <s v="TX-109118"/>
        <s v="TX-109957"/>
        <s v="TX-110706"/>
        <s v="TX-111066"/>
        <s v="TX-111156"/>
        <s v="TX-111807"/>
        <s v="TX-112000"/>
        <s v="TX-112204"/>
        <s v="TX-112948"/>
        <s v="TX-113380"/>
        <s v="TX-113524"/>
        <s v="TX-113783"/>
        <s v="TX-113866"/>
        <s v="TX-115748"/>
        <s v="TX-115820"/>
        <s v="TX-115910"/>
        <s v="TX-116930"/>
        <s v="TX-117491"/>
        <s v="TX-118003"/>
        <s v="TX-118367"/>
        <s v="TX-118921"/>
        <s v="TX-119044"/>
        <s v="TX-119458"/>
        <s v="TX-119788"/>
        <s v="TX-120114"/>
        <s v="TX-120590"/>
        <s v="TX-121673"/>
        <s v="TX-121973"/>
        <s v="TX-100015"/>
        <s v="TX-100416"/>
        <s v="TX-101309"/>
        <s v="TX-101560"/>
        <s v="TX-101637"/>
        <s v="TX-101925"/>
        <s v="TX-101974"/>
        <s v="TX-102406"/>
        <s v="TX-102477"/>
        <s v="TX-102558"/>
        <s v="TX-103783"/>
        <s v="TX-103975"/>
        <s v="TX-105172"/>
        <s v="TX-105324"/>
        <s v="TX-105531"/>
        <s v="TX-105768"/>
        <s v="TX-105782"/>
        <s v="TX-107243"/>
        <s v="TX-107612"/>
        <s v="TX-107706"/>
        <s v="TX-107753"/>
        <s v="TX-107896"/>
        <s v="TX-108035"/>
        <s v="TX-109307"/>
        <s v="TX-109439"/>
        <s v="TX-109553"/>
        <s v="TX-109629"/>
        <s v="TX-109887"/>
        <s v="TX-110353"/>
        <s v="TX-110514"/>
        <s v="TX-110665"/>
        <s v="TX-112001"/>
        <s v="TX-112251"/>
        <s v="TX-112788"/>
        <s v="TX-113207"/>
        <s v="TX-113318"/>
        <s v="TX-113339"/>
        <s v="TX-113460"/>
        <s v="TX-113808"/>
        <s v="TX-114105"/>
        <s v="TX-114287"/>
        <s v="TX-114636"/>
        <s v="TX-114767"/>
        <s v="TX-114804"/>
        <s v="TX-114900"/>
        <s v="TX-115477"/>
        <s v="TX-115526"/>
        <s v="TX-116816"/>
        <s v="TX-116822"/>
        <s v="TX-118120"/>
        <s v="TX-118434"/>
        <s v="TX-119445"/>
        <s v="TX-119537"/>
        <s v="TX-120234"/>
        <s v="TX-120301"/>
        <s v="TX-121166"/>
        <s v="TX-121201"/>
        <s v="TX-121657"/>
        <s v="TX-121777"/>
        <s v="TX-100127"/>
        <s v="TX-100577"/>
        <s v="TX-100931"/>
        <s v="TX-101145"/>
        <s v="TX-101469"/>
        <s v="TX-101484"/>
        <s v="TX-101526"/>
        <s v="TX-101897"/>
        <s v="TX-102954"/>
        <s v="TX-102990"/>
        <s v="TX-103855"/>
        <s v="TX-104562"/>
        <s v="TX-105136"/>
        <s v="TX-105405"/>
        <s v="TX-105859"/>
        <s v="TX-105873"/>
        <s v="TX-106196"/>
        <s v="TX-107894"/>
        <s v="TX-108589"/>
        <s v="TX-108718"/>
        <s v="TX-108914"/>
        <s v="TX-108970"/>
        <s v="TX-108995"/>
        <s v="TX-109044"/>
        <s v="TX-109148"/>
        <s v="TX-109293"/>
        <s v="TX-109451"/>
        <s v="TX-109807"/>
        <s v="TX-109966"/>
        <s v="TX-110217"/>
        <s v="TX-110608"/>
        <s v="TX-111100"/>
        <s v="TX-111462"/>
        <s v="TX-111611"/>
        <s v="TX-112407"/>
        <s v="TX-112748"/>
        <s v="TX-113145"/>
        <s v="TX-113683"/>
        <s v="TX-113937"/>
        <s v="TX-114132"/>
        <s v="TX-114947"/>
        <s v="TX-115099"/>
        <s v="TX-115354"/>
        <s v="TX-115532"/>
        <s v="TX-115693"/>
        <s v="TX-116535"/>
        <s v="TX-116634"/>
        <s v="TX-117063"/>
        <s v="TX-117095"/>
        <s v="TX-117280"/>
        <s v="TX-117440"/>
        <s v="TX-117671"/>
        <s v="TX-118310"/>
        <s v="TX-118483"/>
        <s v="TX-119105"/>
        <s v="TX-119173"/>
        <s v="TX-119461"/>
        <s v="TX-119666"/>
        <s v="TX-119854"/>
        <s v="TX-120286"/>
        <s v="TX-120895"/>
        <s v="TX-121636"/>
        <s v="TX-100617"/>
        <s v="TX-100947"/>
        <s v="TX-101397"/>
        <s v="TX-101932"/>
        <s v="TX-103002"/>
        <s v="TX-103241"/>
        <s v="TX-103332"/>
        <s v="TX-103351"/>
        <s v="TX-103750"/>
        <s v="TX-103911"/>
        <s v="TX-104243"/>
        <s v="TX-104566"/>
        <s v="TX-104605"/>
        <s v="TX-104750"/>
        <s v="TX-104783"/>
        <s v="TX-105218"/>
        <s v="TX-105269"/>
        <s v="TX-105321"/>
        <s v="TX-105959"/>
        <s v="TX-106409"/>
        <s v="TX-106457"/>
        <s v="TX-106525"/>
        <s v="TX-106571"/>
        <s v="TX-106793"/>
        <s v="TX-107253"/>
        <s v="TX-107950"/>
        <s v="TX-108541"/>
        <s v="TX-108716"/>
        <s v="TX-108747"/>
        <s v="TX-109134"/>
        <s v="TX-109448"/>
        <s v="TX-109880"/>
        <s v="TX-110216"/>
        <s v="TX-110238"/>
        <s v="TX-110689"/>
        <s v="TX-111585"/>
        <s v="TX-111704"/>
        <s v="TX-113025"/>
        <s v="TX-113765"/>
        <s v="TX-113954"/>
        <s v="TX-114058"/>
        <s v="TX-114382"/>
        <s v="TX-114795"/>
        <s v="TX-115043"/>
        <s v="TX-117454"/>
        <s v="TX-118054"/>
        <s v="TX-118391"/>
        <s v="TX-118538"/>
        <s v="TX-118676"/>
        <s v="TX-119010"/>
        <s v="TX-119640"/>
        <s v="TX-120431"/>
        <s v="TX-120547"/>
        <s v="TX-120662"/>
        <s v="TX-120881"/>
        <s v="TX-120919"/>
        <s v="TX-121542"/>
        <s v="TX-121635"/>
        <s v="TX-100906"/>
        <s v="TX-101156"/>
        <s v="TX-101171"/>
        <s v="TX-101254"/>
        <s v="TX-101571"/>
        <s v="TX-102996"/>
        <s v="TX-104384"/>
        <s v="TX-104682"/>
        <s v="TX-104870"/>
        <s v="TX-105708"/>
        <s v="TX-106259"/>
        <s v="TX-106290"/>
        <s v="TX-106383"/>
        <s v="TX-106598"/>
        <s v="TX-106600"/>
        <s v="TX-106639"/>
        <s v="TX-107012"/>
        <s v="TX-107504"/>
        <s v="TX-107730"/>
        <s v="TX-108052"/>
        <s v="TX-108098"/>
        <s v="TX-108756"/>
        <s v="TX-108978"/>
        <s v="TX-109019"/>
        <s v="TX-110658"/>
        <s v="TX-110994"/>
        <s v="TX-111331"/>
        <s v="TX-111933"/>
        <s v="TX-113184"/>
        <s v="TX-113519"/>
        <s v="TX-114370"/>
        <s v="TX-115402"/>
        <s v="TX-115453"/>
        <s v="TX-115826"/>
        <s v="TX-115941"/>
        <s v="TX-116080"/>
        <s v="TX-116337"/>
        <s v="TX-116881"/>
        <s v="TX-116906"/>
        <s v="TX-117233"/>
        <s v="TX-117383"/>
        <s v="TX-117488"/>
        <s v="TX-117573"/>
        <s v="TX-117583"/>
        <s v="TX-117727"/>
        <s v="TX-117804"/>
        <s v="TX-117905"/>
        <s v="TX-118289"/>
        <s v="TX-119046"/>
        <s v="TX-119329"/>
        <s v="TX-120267"/>
        <s v="TX-120694"/>
        <s v="TX-120880"/>
        <s v="TX-120882"/>
        <s v="TX-121311"/>
        <s v="TX-121823"/>
        <s v="TX-121962"/>
        <s v="TX-100532"/>
        <s v="TX-100720"/>
        <s v="TX-101056"/>
        <s v="TX-102761"/>
        <s v="TX-103475"/>
        <s v="TX-104514"/>
        <s v="TX-104637"/>
        <s v="TX-105174"/>
        <s v="TX-105621"/>
        <s v="TX-105638"/>
        <s v="TX-106000"/>
        <s v="TX-106163"/>
        <s v="TX-106344"/>
        <s v="TX-106752"/>
        <s v="TX-106799"/>
        <s v="TX-106925"/>
        <s v="TX-106987"/>
        <s v="TX-107775"/>
        <s v="TX-107963"/>
        <s v="TX-108105"/>
        <s v="TX-108578"/>
        <s v="TX-109466"/>
        <s v="TX-109748"/>
        <s v="TX-109841"/>
        <s v="TX-110268"/>
        <s v="TX-112101"/>
        <s v="TX-112186"/>
        <s v="TX-112740"/>
        <s v="TX-112835"/>
        <s v="TX-113324"/>
        <s v="TX-114004"/>
        <s v="TX-114103"/>
        <s v="TX-114739"/>
        <s v="TX-115487"/>
        <s v="TX-116249"/>
        <s v="TX-116338"/>
        <s v="TX-116679"/>
        <s v="TX-116690"/>
        <s v="TX-116730"/>
        <s v="TX-116974"/>
        <s v="TX-117217"/>
        <s v="TX-117796"/>
        <s v="TX-118445"/>
        <s v="TX-118622"/>
        <s v="TX-118842"/>
        <s v="TX-119025"/>
        <s v="TX-119106"/>
        <s v="TX-119375"/>
        <s v="TX-119920"/>
        <s v="TX-120010"/>
        <s v="TX-120142"/>
        <s v="TX-100800"/>
        <s v="TX-100953"/>
        <s v="TX-101266"/>
        <s v="TX-101642"/>
        <s v="TX-102685"/>
        <s v="TX-102758"/>
        <s v="TX-102948"/>
        <s v="TX-102967"/>
        <s v="TX-104082"/>
        <s v="TX-104438"/>
        <s v="TX-104558"/>
        <s v="TX-104576"/>
        <s v="TX-104660"/>
        <s v="TX-105146"/>
        <s v="TX-105351"/>
        <s v="TX-105678"/>
        <s v="TX-106276"/>
        <s v="TX-106403"/>
        <s v="TX-106567"/>
        <s v="TX-106635"/>
        <s v="TX-107384"/>
        <s v="TX-107564"/>
        <s v="TX-108225"/>
        <s v="TX-108353"/>
        <s v="TX-109034"/>
        <s v="TX-109358"/>
        <s v="TX-110936"/>
        <s v="TX-110937"/>
        <s v="TX-111345"/>
        <s v="TX-112373"/>
        <s v="TX-112391"/>
        <s v="TX-112513"/>
        <s v="TX-113235"/>
        <s v="TX-114243"/>
        <s v="TX-114369"/>
        <s v="TX-114539"/>
        <s v="TX-114618"/>
        <s v="TX-114627"/>
        <s v="TX-114713"/>
        <s v="TX-114728"/>
        <s v="TX-114938"/>
        <s v="TX-115199"/>
        <s v="TX-115446"/>
        <s v="TX-116264"/>
        <s v="TX-116361"/>
        <s v="TX-116834"/>
        <s v="TX-117303"/>
        <s v="TX-117482"/>
        <s v="TX-117795"/>
        <s v="TX-118082"/>
        <s v="TX-118317"/>
        <s v="TX-118355"/>
        <s v="TX-118393"/>
        <s v="TX-118490"/>
        <s v="TX-118800"/>
        <s v="TX-119653"/>
        <s v="TX-119834"/>
        <s v="TX-119946"/>
        <s v="TX-120743"/>
        <s v="TX-100845"/>
        <s v="TX-100987"/>
        <s v="TX-101062"/>
        <s v="TX-101628"/>
        <s v="TX-101678"/>
        <s v="TX-102037"/>
        <s v="TX-102880"/>
        <s v="TX-103033"/>
        <s v="TX-103256"/>
        <s v="TX-104597"/>
        <s v="TX-104828"/>
        <s v="TX-105036"/>
        <s v="TX-105212"/>
        <s v="TX-105692"/>
        <s v="TX-105964"/>
        <s v="TX-106488"/>
        <s v="TX-107151"/>
        <s v="TX-107294"/>
        <s v="TX-108335"/>
        <s v="TX-108421"/>
        <s v="TX-108426"/>
        <s v="TX-109544"/>
        <s v="TX-109583"/>
        <s v="TX-110299"/>
        <s v="TX-111172"/>
        <s v="TX-111379"/>
        <s v="TX-111625"/>
        <s v="TX-111643"/>
        <s v="TX-111648"/>
        <s v="TX-111669"/>
        <s v="TX-112030"/>
        <s v="TX-112608"/>
        <s v="TX-112786"/>
        <s v="TX-112798"/>
        <s v="TX-113566"/>
        <s v="TX-113572"/>
        <s v="TX-113650"/>
        <s v="TX-114173"/>
        <s v="TX-114229"/>
        <s v="TX-114236"/>
        <s v="TX-114300"/>
        <s v="TX-115070"/>
        <s v="TX-115381"/>
        <s v="TX-115929"/>
        <s v="TX-116035"/>
        <s v="TX-116036"/>
        <s v="TX-116047"/>
        <s v="TX-116076"/>
        <s v="TX-116133"/>
        <s v="TX-116168"/>
        <s v="TX-116883"/>
        <s v="TX-117118"/>
        <s v="TX-117451"/>
        <s v="TX-118309"/>
        <s v="TX-118541"/>
        <s v="TX-118567"/>
        <s v="TX-119577"/>
        <s v="TX-119690"/>
        <s v="TX-119843"/>
        <s v="TX-119948"/>
        <s v="TX-119954"/>
        <s v="TX-120061"/>
        <s v="TX-121118"/>
        <s v="TX-121148"/>
        <s v="TX-121555"/>
        <s v="TX-121832"/>
        <s v="TX-121994"/>
        <s v="TX-100325"/>
        <s v="TX-100354"/>
        <s v="TX-101084"/>
        <s v="TX-101162"/>
        <s v="TX-101549"/>
        <s v="TX-101829"/>
        <s v="TX-101973"/>
        <s v="TX-102136"/>
        <s v="TX-102587"/>
        <s v="TX-102736"/>
        <s v="TX-102771"/>
        <s v="TX-103112"/>
        <s v="TX-103127"/>
        <s v="TX-103188"/>
        <s v="TX-103245"/>
        <s v="TX-103724"/>
        <s v="TX-103862"/>
        <s v="TX-104205"/>
        <s v="TX-104520"/>
        <s v="TX-105062"/>
        <s v="TX-105207"/>
        <s v="TX-105776"/>
        <s v="TX-105946"/>
        <s v="TX-106004"/>
        <s v="TX-106120"/>
        <s v="TX-107049"/>
        <s v="TX-107134"/>
        <s v="TX-107152"/>
        <s v="TX-107588"/>
        <s v="TX-107592"/>
        <s v="TX-107861"/>
        <s v="TX-107871"/>
        <s v="TX-108015"/>
        <s v="TX-108456"/>
        <s v="TX-108595"/>
        <s v="TX-108841"/>
        <s v="TX-109108"/>
        <s v="TX-109292"/>
        <s v="TX-110419"/>
        <s v="TX-110496"/>
        <s v="TX-110982"/>
        <s v="TX-111194"/>
        <s v="TX-111402"/>
        <s v="TX-112447"/>
        <s v="TX-112578"/>
        <s v="TX-113094"/>
        <s v="TX-113301"/>
        <s v="TX-113736"/>
        <s v="TX-114117"/>
        <s v="TX-114445"/>
        <s v="TX-114478"/>
        <s v="TX-114482"/>
        <s v="TX-114766"/>
        <s v="TX-115493"/>
        <s v="TX-116002"/>
        <s v="TX-116402"/>
        <s v="TX-117323"/>
        <s v="TX-119226"/>
        <s v="TX-119411"/>
        <s v="TX-119490"/>
        <s v="TX-119524"/>
        <s v="TX-120022"/>
        <s v="TX-121263"/>
        <s v="TX-121485"/>
        <s v="TX-100616"/>
        <s v="TX-100719"/>
        <s v="TX-100798"/>
        <s v="TX-101024"/>
        <s v="TX-101097"/>
        <s v="TX-101160"/>
        <s v="TX-101868"/>
        <s v="TX-101980"/>
        <s v="TX-102991"/>
        <s v="TX-103189"/>
        <s v="TX-103826"/>
        <s v="TX-104138"/>
        <s v="TX-104173"/>
        <s v="TX-104318"/>
        <s v="TX-105340"/>
        <s v="TX-105434"/>
        <s v="TX-105479"/>
        <s v="TX-105688"/>
        <s v="TX-107581"/>
        <s v="TX-107765"/>
        <s v="TX-108505"/>
        <s v="TX-110456"/>
        <s v="TX-111768"/>
        <s v="TX-112019"/>
        <s v="TX-112465"/>
        <s v="TX-112782"/>
        <s v="TX-112901"/>
        <s v="TX-113036"/>
        <s v="TX-113042"/>
        <s v="TX-114090"/>
        <s v="TX-114267"/>
        <s v="TX-114431"/>
        <s v="TX-115390"/>
        <s v="TX-115398"/>
        <s v="TX-115533"/>
        <s v="TX-115656"/>
        <s v="TX-115852"/>
        <s v="TX-116127"/>
        <s v="TX-116677"/>
        <s v="TX-117619"/>
        <s v="TX-117858"/>
        <s v="TX-118559"/>
        <s v="TX-118728"/>
        <s v="TX-118915"/>
        <s v="TX-119197"/>
        <s v="TX-120161"/>
        <s v="TX-120368"/>
        <s v="TX-120967"/>
        <s v="TX-121002"/>
        <s v="TX-121261"/>
        <s v="TX-121340"/>
        <s v="TX-100643"/>
        <s v="TX-102493"/>
        <s v="TX-102526"/>
        <s v="TX-103810"/>
        <s v="TX-104029"/>
        <s v="TX-104231"/>
        <s v="TX-104573"/>
        <s v="TX-105107"/>
        <s v="TX-106404"/>
        <s v="TX-106564"/>
        <s v="TX-107153"/>
        <s v="TX-107450"/>
        <s v="TX-107523"/>
        <s v="TX-108086"/>
        <s v="TX-108112"/>
        <s v="TX-108195"/>
        <s v="TX-108923"/>
        <s v="TX-109117"/>
        <s v="TX-109299"/>
        <s v="TX-109327"/>
        <s v="TX-110778"/>
        <s v="TX-110970"/>
        <s v="TX-111555"/>
        <s v="TX-111879"/>
        <s v="TX-111900"/>
        <s v="TX-112007"/>
        <s v="TX-113268"/>
        <s v="TX-113387"/>
        <s v="TX-113517"/>
        <s v="TX-114121"/>
        <s v="TX-114655"/>
        <s v="TX-114719"/>
        <s v="TX-115047"/>
        <s v="TX-115240"/>
        <s v="TX-115469"/>
        <s v="TX-115506"/>
        <s v="TX-115584"/>
        <s v="TX-115658"/>
        <s v="TX-116077"/>
        <s v="TX-116405"/>
        <s v="TX-117047"/>
        <s v="TX-117923"/>
        <s v="TX-118214"/>
        <s v="TX-119238"/>
        <s v="TX-120367"/>
        <s v="TX-120563"/>
        <s v="TX-120766"/>
        <s v="TX-121453"/>
        <s v="TX-100450"/>
        <s v="TX-100896"/>
        <s v="TX-101019"/>
        <s v="TX-102017"/>
        <s v="TX-102128"/>
        <s v="TX-102176"/>
        <s v="TX-102353"/>
        <s v="TX-102524"/>
        <s v="TX-102542"/>
        <s v="TX-102704"/>
        <s v="TX-103134"/>
        <s v="TX-104072"/>
        <s v="TX-105042"/>
        <s v="TX-105206"/>
        <s v="TX-105293"/>
        <s v="TX-105414"/>
        <s v="TX-105431"/>
        <s v="TX-105975"/>
        <s v="TX-106262"/>
        <s v="TX-106653"/>
        <s v="TX-106802"/>
        <s v="TX-107079"/>
        <s v="TX-107166"/>
        <s v="TX-108146"/>
        <s v="TX-108687"/>
        <s v="TX-109724"/>
        <s v="TX-109804"/>
        <s v="TX-109864"/>
        <s v="TX-110924"/>
        <s v="TX-110971"/>
        <s v="TX-111201"/>
        <s v="TX-111504"/>
        <s v="TX-111715"/>
        <s v="TX-112064"/>
        <s v="TX-112216"/>
        <s v="TX-112525"/>
        <s v="TX-112637"/>
        <s v="TX-113187"/>
        <s v="TX-113921"/>
        <s v="TX-114097"/>
        <s v="TX-114315"/>
        <s v="TX-114366"/>
        <s v="TX-114937"/>
        <s v="TX-115535"/>
        <s v="TX-115545"/>
        <s v="TX-116296"/>
        <s v="TX-116546"/>
        <s v="TX-117589"/>
        <s v="TX-117856"/>
        <s v="TX-118262"/>
        <s v="TX-118406"/>
        <s v="TX-118702"/>
        <s v="TX-119438"/>
        <s v="TX-119548"/>
        <s v="TX-119620"/>
        <s v="TX-120349"/>
        <s v="TX-120507"/>
        <s v="TX-120897"/>
        <s v="TX-121048"/>
        <s v="TX-121334"/>
        <s v="TX-100414"/>
        <s v="TX-100438"/>
        <s v="TX-100619"/>
        <s v="TX-101457"/>
        <s v="TX-102446"/>
        <s v="TX-102680"/>
        <s v="TX-102918"/>
        <s v="TX-103159"/>
        <s v="TX-103170"/>
        <s v="TX-103206"/>
        <s v="TX-103258"/>
        <s v="TX-103594"/>
        <s v="TX-103860"/>
        <s v="TX-106387"/>
        <s v="TX-107135"/>
        <s v="TX-107176"/>
        <s v="TX-107444"/>
        <s v="TX-109064"/>
        <s v="TX-109505"/>
        <s v="TX-109514"/>
        <s v="TX-110403"/>
        <s v="TX-110660"/>
        <s v="TX-111163"/>
        <s v="TX-111459"/>
        <s v="TX-111649"/>
        <s v="TX-112297"/>
        <s v="TX-112363"/>
        <s v="TX-112749"/>
        <s v="TX-112920"/>
        <s v="TX-113015"/>
        <s v="TX-113767"/>
        <s v="TX-113885"/>
        <s v="TX-114237"/>
        <s v="TX-114399"/>
        <s v="TX-114579"/>
        <s v="TX-114580"/>
        <s v="TX-114773"/>
        <s v="TX-114966"/>
        <s v="TX-115417"/>
        <s v="TX-115641"/>
        <s v="TX-116050"/>
        <s v="TX-116637"/>
        <s v="TX-116832"/>
        <s v="TX-116868"/>
        <s v="TX-116880"/>
        <s v="TX-117114"/>
        <s v="TX-117715"/>
        <s v="TX-118143"/>
        <s v="TX-118667"/>
        <s v="TX-118812"/>
        <s v="TX-119000"/>
        <s v="TX-119370"/>
        <s v="TX-119392"/>
        <s v="TX-120063"/>
        <s v="TX-120287"/>
        <s v="TX-120614"/>
        <s v="TX-120936"/>
        <s v="TX-121139"/>
        <s v="TX-121566"/>
        <s v="TX-100124"/>
        <s v="TX-100534"/>
        <s v="TX-100724"/>
        <s v="TX-100737"/>
        <s v="TX-101028"/>
        <s v="TX-101240"/>
        <s v="TX-101258"/>
        <s v="TX-101294"/>
        <s v="TX-101707"/>
        <s v="TX-101862"/>
        <s v="TX-101945"/>
        <s v="TX-102868"/>
        <s v="TX-103018"/>
        <s v="TX-103340"/>
        <s v="TX-103925"/>
        <s v="TX-104330"/>
        <s v="TX-105020"/>
        <s v="TX-106017"/>
        <s v="TX-106131"/>
        <s v="TX-106757"/>
        <s v="TX-107092"/>
        <s v="TX-107694"/>
        <s v="TX-107885"/>
        <s v="TX-107967"/>
        <s v="TX-108313"/>
        <s v="TX-109189"/>
        <s v="TX-109589"/>
        <s v="TX-111087"/>
        <s v="TX-111711"/>
        <s v="TX-111858"/>
        <s v="TX-113396"/>
        <s v="TX-113410"/>
        <s v="TX-113822"/>
        <s v="TX-114113"/>
        <s v="TX-114864"/>
        <s v="TX-115112"/>
        <s v="TX-115502"/>
        <s v="TX-115747"/>
        <s v="TX-115883"/>
        <s v="TX-115891"/>
        <s v="TX-115923"/>
        <s v="TX-116003"/>
        <s v="TX-116122"/>
        <s v="TX-116628"/>
        <s v="TX-116985"/>
        <s v="TX-117610"/>
        <s v="TX-118234"/>
        <s v="TX-118937"/>
        <s v="TX-119083"/>
        <s v="TX-119496"/>
        <s v="TX-120876"/>
        <s v="TX-120907"/>
        <s v="TX-121181"/>
        <s v="TX-100404"/>
        <s v="TX-101021"/>
        <s v="TX-101065"/>
        <s v="TX-101173"/>
        <s v="TX-101702"/>
        <s v="TX-101811"/>
        <s v="TX-101982"/>
        <s v="TX-102483"/>
        <s v="TX-102671"/>
        <s v="TX-102937"/>
        <s v="TX-103509"/>
        <s v="TX-103763"/>
        <s v="TX-104652"/>
        <s v="TX-105171"/>
        <s v="TX-105497"/>
        <s v="TX-105720"/>
        <s v="TX-106562"/>
        <s v="TX-107668"/>
        <s v="TX-107812"/>
        <s v="TX-107830"/>
        <s v="TX-108255"/>
        <s v="TX-108481"/>
        <s v="TX-108483"/>
        <s v="TX-110838"/>
        <s v="TX-111038"/>
        <s v="TX-111304"/>
        <s v="TX-112374"/>
        <s v="TX-113651"/>
        <s v="TX-114514"/>
        <s v="TX-114818"/>
        <s v="TX-115294"/>
        <s v="TX-115392"/>
        <s v="TX-115774"/>
        <s v="TX-115791"/>
        <s v="TX-115840"/>
        <s v="TX-115913"/>
        <s v="TX-116194"/>
        <s v="TX-116554"/>
        <s v="TX-116980"/>
        <s v="TX-117523"/>
        <s v="TX-117621"/>
        <s v="TX-117766"/>
        <s v="TX-118768"/>
        <s v="TX-119807"/>
        <s v="TX-119963"/>
        <s v="TX-120152"/>
        <s v="TX-120731"/>
        <s v="TX-120985"/>
        <s v="TX-121854"/>
        <s v="TX-100266"/>
        <s v="TX-100296"/>
        <s v="TX-100364"/>
        <s v="TX-100765"/>
        <s v="TX-100817"/>
        <s v="TX-101589"/>
        <s v="TX-102062"/>
        <s v="TX-102152"/>
        <s v="TX-102932"/>
        <s v="TX-103095"/>
        <s v="TX-103167"/>
        <s v="TX-103173"/>
        <s v="TX-103875"/>
        <s v="TX-105205"/>
        <s v="TX-105346"/>
        <s v="TX-105734"/>
        <s v="TX-106342"/>
        <s v="TX-106747"/>
        <s v="TX-107191"/>
        <s v="TX-108458"/>
        <s v="TX-108679"/>
        <s v="TX-108932"/>
        <s v="TX-109238"/>
        <s v="TX-109411"/>
        <s v="TX-109870"/>
        <s v="TX-110297"/>
        <s v="TX-110482"/>
        <s v="TX-111614"/>
        <s v="TX-111985"/>
        <s v="TX-112021"/>
        <s v="TX-112838"/>
        <s v="TX-113054"/>
        <s v="TX-113248"/>
        <s v="TX-114417"/>
        <s v="TX-114695"/>
        <s v="TX-114706"/>
        <s v="TX-115177"/>
        <s v="TX-115456"/>
        <s v="TX-115810"/>
        <s v="TX-115926"/>
        <s v="TX-116413"/>
        <s v="TX-117158"/>
        <s v="TX-117198"/>
        <s v="TX-117446"/>
        <s v="TX-118011"/>
        <s v="TX-118324"/>
        <s v="TX-118830"/>
        <s v="TX-118872"/>
        <s v="TX-119218"/>
        <s v="TX-120067"/>
        <s v="TX-120467"/>
        <s v="TX-120615"/>
        <s v="TX-120649"/>
        <s v="TX-121646"/>
        <s v="TX-100150"/>
        <s v="TX-100412"/>
        <s v="TX-101082"/>
        <s v="TX-101226"/>
        <s v="TX-101441"/>
        <s v="TX-102772"/>
        <s v="TX-103085"/>
        <s v="TX-103209"/>
        <s v="TX-103448"/>
        <s v="TX-103450"/>
        <s v="TX-103846"/>
        <s v="TX-103882"/>
        <s v="TX-103887"/>
        <s v="TX-103979"/>
        <s v="TX-104059"/>
        <s v="TX-104126"/>
        <s v="TX-104226"/>
        <s v="TX-104504"/>
        <s v="TX-104681"/>
        <s v="TX-105115"/>
        <s v="TX-105122"/>
        <s v="TX-105131"/>
        <s v="TX-106038"/>
        <s v="TX-106957"/>
        <s v="TX-107480"/>
        <s v="TX-108615"/>
        <s v="TX-108642"/>
        <s v="TX-109468"/>
        <s v="TX-110097"/>
        <s v="TX-110676"/>
        <s v="TX-110740"/>
        <s v="TX-111122"/>
        <s v="TX-111862"/>
        <s v="TX-112122"/>
        <s v="TX-112202"/>
        <s v="TX-112471"/>
        <s v="TX-112743"/>
        <s v="TX-113063"/>
        <s v="TX-113131"/>
        <s v="TX-114958"/>
        <s v="TX-115147"/>
        <s v="TX-115520"/>
        <s v="TX-115827"/>
        <s v="TX-116292"/>
        <s v="TX-116321"/>
        <s v="TX-116369"/>
        <s v="TX-117072"/>
        <s v="TX-117173"/>
        <s v="TX-117587"/>
        <s v="TX-118188"/>
        <s v="TX-118261"/>
        <s v="TX-118953"/>
        <s v="TX-119121"/>
        <s v="TX-119250"/>
        <s v="TX-119797"/>
        <s v="TX-119816"/>
        <s v="TX-120289"/>
        <s v="TX-120798"/>
        <s v="TX-121313"/>
        <s v="TX-121602"/>
        <s v="TX-121725"/>
        <s v="TX-121771"/>
        <s v="TX-100058"/>
        <s v="TX-100104"/>
        <s v="TX-100126"/>
        <s v="TX-100676"/>
        <s v="TX-100726"/>
        <s v="TX-100838"/>
        <s v="TX-100963"/>
        <s v="TX-101165"/>
        <s v="TX-101278"/>
        <s v="TX-101587"/>
        <s v="TX-102317"/>
        <s v="TX-102498"/>
        <s v="TX-102719"/>
        <s v="TX-102995"/>
        <s v="TX-103138"/>
        <s v="TX-103532"/>
        <s v="TX-103630"/>
        <s v="TX-103833"/>
        <s v="TX-103884"/>
        <s v="TX-103987"/>
        <s v="TX-104015"/>
        <s v="TX-104240"/>
        <s v="TX-104473"/>
        <s v="TX-104971"/>
        <s v="TX-105063"/>
        <s v="TX-105283"/>
        <s v="TX-105417"/>
        <s v="TX-106047"/>
        <s v="TX-106187"/>
        <s v="TX-106395"/>
        <s v="TX-106813"/>
        <s v="TX-107463"/>
        <s v="TX-107725"/>
        <s v="TX-108359"/>
        <s v="TX-108461"/>
        <s v="TX-108648"/>
        <s v="TX-108659"/>
        <s v="TX-108710"/>
        <s v="TX-109049"/>
        <s v="TX-109198"/>
        <s v="TX-109535"/>
        <s v="TX-109779"/>
        <s v="TX-109924"/>
        <s v="TX-110388"/>
        <s v="TX-111167"/>
        <s v="TX-111242"/>
        <s v="TX-112968"/>
        <s v="TX-113165"/>
        <s v="TX-113285"/>
        <s v="TX-113770"/>
        <s v="TX-113876"/>
        <s v="TX-115100"/>
        <s v="TX-115258"/>
        <s v="TX-115459"/>
        <s v="TX-115701"/>
        <s v="TX-115916"/>
        <s v="TX-116524"/>
        <s v="TX-117056"/>
        <s v="TX-117103"/>
        <s v="TX-118001"/>
        <s v="TX-119426"/>
        <s v="TX-119626"/>
        <s v="TX-120206"/>
        <s v="TX-120424"/>
        <s v="TX-120921"/>
        <s v="TX-121011"/>
        <s v="TX-121047"/>
        <s v="TX-121168"/>
        <s v="TX-121462"/>
        <s v="TX-121980"/>
        <s v="TX-100037"/>
        <s v="TX-101443"/>
        <s v="TX-101639"/>
        <s v="TX-102096"/>
        <s v="TX-102250"/>
        <s v="TX-102577"/>
        <s v="TX-102712"/>
        <s v="TX-102739"/>
        <s v="TX-102934"/>
        <s v="TX-103939"/>
        <s v="TX-104488"/>
        <s v="TX-104547"/>
        <s v="TX-104587"/>
        <s v="TX-104825"/>
        <s v="TX-105408"/>
        <s v="TX-105415"/>
        <s v="TX-105421"/>
        <s v="TX-105620"/>
        <s v="TX-105725"/>
        <s v="TX-105929"/>
        <s v="TX-106137"/>
        <s v="TX-106358"/>
        <s v="TX-106509"/>
        <s v="TX-106790"/>
        <s v="TX-106951"/>
        <s v="TX-107391"/>
        <s v="TX-107584"/>
        <s v="TX-107864"/>
        <s v="TX-108480"/>
        <s v="TX-108901"/>
        <s v="TX-108997"/>
        <s v="TX-109496"/>
        <s v="TX-109728"/>
        <s v="TX-110301"/>
        <s v="TX-110690"/>
        <s v="TX-110837"/>
        <s v="TX-111364"/>
        <s v="TX-111784"/>
        <s v="TX-112226"/>
        <s v="TX-112319"/>
        <s v="TX-113918"/>
        <s v="TX-113961"/>
        <s v="TX-114681"/>
        <s v="TX-114807"/>
        <s v="TX-115076"/>
        <s v="TX-115129"/>
        <s v="TX-115360"/>
        <s v="TX-117374"/>
        <s v="TX-117679"/>
        <s v="TX-118452"/>
        <s v="TX-118455"/>
        <s v="TX-118674"/>
        <s v="TX-118935"/>
        <s v="TX-119567"/>
        <s v="TX-120069"/>
        <s v="TX-120307"/>
        <s v="TX-120333"/>
        <s v="TX-120587"/>
        <s v="TX-121283"/>
        <s v="TX-121285"/>
        <s v="TX-121575"/>
        <s v="TX-121619"/>
        <s v="TX-121713"/>
        <s v="TX-101139"/>
        <s v="TX-101172"/>
        <s v="TX-102458"/>
        <s v="TX-102496"/>
        <s v="TX-102724"/>
        <s v="TX-103041"/>
        <s v="TX-103311"/>
        <s v="TX-103723"/>
        <s v="TX-103929"/>
        <s v="TX-103991"/>
        <s v="TX-104264"/>
        <s v="TX-104579"/>
        <s v="TX-104773"/>
        <s v="TX-105334"/>
        <s v="TX-105494"/>
        <s v="TX-105528"/>
        <s v="TX-105803"/>
        <s v="TX-107192"/>
        <s v="TX-107877"/>
        <s v="TX-108285"/>
        <s v="TX-108876"/>
        <s v="TX-108913"/>
        <s v="TX-109183"/>
        <s v="TX-109401"/>
        <s v="TX-109698"/>
        <s v="TX-109700"/>
        <s v="TX-110293"/>
        <s v="TX-110638"/>
        <s v="TX-111480"/>
        <s v="TX-111875"/>
        <s v="TX-112434"/>
        <s v="TX-112534"/>
        <s v="TX-112783"/>
        <s v="TX-113072"/>
        <s v="TX-113805"/>
        <s v="TX-114488"/>
        <s v="TX-114653"/>
        <s v="TX-116109"/>
        <s v="TX-116228"/>
        <s v="TX-116422"/>
        <s v="TX-116781"/>
        <s v="TX-117004"/>
        <s v="TX-117186"/>
        <s v="TX-117279"/>
        <s v="TX-117350"/>
        <s v="TX-117550"/>
        <s v="TX-118198"/>
        <s v="TX-118754"/>
        <s v="TX-120681"/>
        <s v="TX-120826"/>
        <s v="TX-121138"/>
        <s v="TX-121715"/>
        <s v="TX-100155"/>
        <s v="TX-100265"/>
        <s v="TX-100337"/>
        <s v="TX-100686"/>
        <s v="TX-100705"/>
        <s v="TX-101040"/>
        <s v="TX-102209"/>
        <s v="TX-102457"/>
        <s v="TX-103350"/>
        <s v="TX-103523"/>
        <s v="TX-103868"/>
        <s v="TX-103952"/>
        <s v="TX-103977"/>
        <s v="TX-104147"/>
        <s v="TX-105491"/>
        <s v="TX-105994"/>
        <s v="TX-106109"/>
        <s v="TX-106185"/>
        <s v="TX-106357"/>
        <s v="TX-106407"/>
        <s v="TX-106518"/>
        <s v="TX-107162"/>
        <s v="TX-108064"/>
        <s v="TX-108947"/>
        <s v="TX-109458"/>
        <s v="TX-109707"/>
        <s v="TX-110043"/>
        <s v="TX-110210"/>
        <s v="TX-110583"/>
        <s v="TX-110972"/>
        <s v="TX-111015"/>
        <s v="TX-111192"/>
        <s v="TX-112940"/>
        <s v="TX-113224"/>
        <s v="TX-113828"/>
        <s v="TX-114932"/>
        <s v="TX-114986"/>
        <s v="TX-115338"/>
        <s v="TX-115494"/>
        <s v="TX-115625"/>
        <s v="TX-115903"/>
        <s v="TX-115912"/>
        <s v="TX-116559"/>
        <s v="TX-117083"/>
        <s v="TX-117203"/>
        <s v="TX-117398"/>
        <s v="TX-117803"/>
        <s v="TX-117826"/>
        <s v="TX-118199"/>
        <s v="TX-118293"/>
        <s v="TX-118581"/>
        <s v="TX-119747"/>
        <s v="TX-120147"/>
        <s v="TX-120718"/>
        <s v="TX-121908"/>
        <s v="TX-100214"/>
        <s v="TX-100430"/>
        <s v="TX-101307"/>
        <s v="TX-101361"/>
        <s v="TX-102160"/>
        <s v="TX-102376"/>
        <s v="TX-102962"/>
        <s v="TX-104047"/>
        <s v="TX-104054"/>
        <s v="TX-104618"/>
        <s v="TX-104948"/>
        <s v="TX-105539"/>
        <s v="TX-105605"/>
        <s v="TX-106160"/>
        <s v="TX-106265"/>
        <s v="TX-106504"/>
        <s v="TX-107549"/>
        <s v="TX-107806"/>
        <s v="TX-108635"/>
        <s v="TX-109054"/>
        <s v="TX-109131"/>
        <s v="TX-109558"/>
        <s v="TX-109824"/>
        <s v="TX-110349"/>
        <s v="TX-111340"/>
        <s v="TX-111762"/>
        <s v="TX-111921"/>
        <s v="TX-111925"/>
        <s v="TX-111999"/>
        <s v="TX-112181"/>
        <s v="TX-113108"/>
        <s v="TX-113226"/>
        <s v="TX-113502"/>
        <s v="TX-113577"/>
        <s v="TX-114619"/>
        <s v="TX-115342"/>
        <s v="TX-115358"/>
        <s v="TX-115509"/>
        <s v="TX-116406"/>
        <s v="TX-116452"/>
        <s v="TX-117271"/>
        <s v="TX-117678"/>
        <s v="TX-117960"/>
        <s v="TX-118141"/>
        <s v="TX-118326"/>
        <s v="TX-118336"/>
        <s v="TX-118998"/>
        <s v="TX-119133"/>
        <s v="TX-119726"/>
        <s v="TX-119882"/>
        <s v="TX-119889"/>
        <s v="TX-120254"/>
        <s v="TX-120268"/>
        <s v="TX-120911"/>
        <s v="TX-121179"/>
        <s v="TX-121879"/>
        <s v="TX-100293"/>
        <s v="TX-100348"/>
        <s v="TX-101243"/>
        <s v="TX-101464"/>
        <s v="TX-101499"/>
        <s v="TX-101819"/>
        <s v="TX-101846"/>
        <s v="TX-102121"/>
        <s v="TX-102239"/>
        <s v="TX-102731"/>
        <s v="TX-103921"/>
        <s v="TX-104036"/>
        <s v="TX-104042"/>
        <s v="TX-104873"/>
        <s v="TX-105120"/>
        <s v="TX-105824"/>
        <s v="TX-106147"/>
        <s v="TX-106159"/>
        <s v="TX-106295"/>
        <s v="TX-106550"/>
        <s v="TX-107371"/>
        <s v="TX-107517"/>
        <s v="TX-108172"/>
        <s v="TX-108220"/>
        <s v="TX-110619"/>
        <s v="TX-111018"/>
        <s v="TX-111074"/>
        <s v="TX-113454"/>
        <s v="TX-113495"/>
        <s v="TX-113516"/>
        <s v="TX-113946"/>
        <s v="TX-114805"/>
        <s v="TX-115068"/>
        <s v="TX-115865"/>
        <s v="TX-116137"/>
        <s v="TX-116517"/>
        <s v="TX-116578"/>
        <s v="TX-116710"/>
        <s v="TX-117473"/>
        <s v="TX-117627"/>
        <s v="TX-117742"/>
        <s v="TX-117751"/>
        <s v="TX-118186"/>
        <s v="TX-118203"/>
        <s v="TX-118621"/>
        <s v="TX-119135"/>
        <s v="TX-119562"/>
        <s v="TX-119570"/>
        <s v="TX-119977"/>
        <s v="TX-119984"/>
        <s v="TX-120162"/>
        <s v="TX-120214"/>
        <s v="TX-120723"/>
        <s v="TX-121516"/>
        <s v="TX-121963"/>
        <s v="TX-100114"/>
        <s v="TX-100151"/>
        <s v="TX-100311"/>
        <s v="TX-100497"/>
        <s v="TX-100744"/>
        <s v="TX-100843"/>
        <s v="TX-101228"/>
        <s v="TX-101392"/>
        <s v="TX-101624"/>
        <s v="TX-101807"/>
        <s v="TX-101860"/>
        <s v="TX-102001"/>
        <s v="TX-102269"/>
        <s v="TX-102441"/>
        <s v="TX-102663"/>
        <s v="TX-102716"/>
        <s v="TX-103355"/>
        <s v="TX-103772"/>
        <s v="TX-103970"/>
        <s v="TX-104513"/>
        <s v="TX-105153"/>
        <s v="TX-105314"/>
        <s v="TX-105984"/>
        <s v="TX-106213"/>
        <s v="TX-106231"/>
        <s v="TX-106311"/>
        <s v="TX-106440"/>
        <s v="TX-107286"/>
        <s v="TX-107748"/>
        <s v="TX-108205"/>
        <s v="TX-108484"/>
        <s v="TX-109083"/>
        <s v="TX-109194"/>
        <s v="TX-109665"/>
        <s v="TX-109726"/>
        <s v="TX-109844"/>
        <s v="TX-110954"/>
        <s v="TX-112032"/>
        <s v="TX-112334"/>
        <s v="TX-112727"/>
        <s v="TX-113080"/>
        <s v="TX-113772"/>
        <s v="TX-113793"/>
        <s v="TX-113798"/>
        <s v="TX-114205"/>
        <s v="TX-114611"/>
        <s v="TX-114675"/>
        <s v="TX-114678"/>
        <s v="TX-115449"/>
        <s v="TX-115489"/>
        <s v="TX-115700"/>
        <s v="TX-116591"/>
        <s v="TX-116848"/>
        <s v="TX-116892"/>
        <s v="TX-117011"/>
        <s v="TX-117170"/>
        <s v="TX-117400"/>
        <s v="TX-117975"/>
        <s v="TX-118593"/>
        <s v="TX-118596"/>
        <s v="TX-118874"/>
        <s v="TX-118946"/>
        <s v="TX-119163"/>
        <s v="TX-119502"/>
        <s v="TX-119851"/>
        <s v="TX-120485"/>
        <s v="TX-120520"/>
        <s v="TX-120583"/>
        <s v="TX-121033"/>
        <s v="TX-100341"/>
        <s v="TX-100986"/>
        <s v="TX-101371"/>
        <s v="TX-101875"/>
        <s v="TX-102884"/>
        <s v="TX-103038"/>
        <s v="TX-103213"/>
        <s v="TX-103698"/>
        <s v="TX-103727"/>
        <s v="TX-103746"/>
        <s v="TX-104331"/>
        <s v="TX-104380"/>
        <s v="TX-105388"/>
        <s v="TX-105546"/>
        <s v="TX-106067"/>
        <s v="TX-106275"/>
        <s v="TX-107040"/>
        <s v="TX-107337"/>
        <s v="TX-107406"/>
        <s v="TX-107545"/>
        <s v="TX-108048"/>
        <s v="TX-108113"/>
        <s v="TX-108664"/>
        <s v="TX-109011"/>
        <s v="TX-109802"/>
        <s v="TX-109868"/>
        <s v="TX-110129"/>
        <s v="TX-110453"/>
        <s v="TX-110650"/>
        <s v="TX-110698"/>
        <s v="TX-110855"/>
        <s v="TX-110981"/>
        <s v="TX-111284"/>
        <s v="TX-111686"/>
        <s v="TX-111871"/>
        <s v="TX-111992"/>
        <s v="TX-113677"/>
        <s v="TX-113825"/>
        <s v="TX-113826"/>
        <s v="TX-114686"/>
        <s v="TX-115167"/>
        <s v="TX-115290"/>
        <s v="TX-115510"/>
        <s v="TX-115592"/>
        <s v="TX-115920"/>
        <s v="TX-116322"/>
        <s v="TX-116964"/>
        <s v="TX-118026"/>
        <s v="TX-118124"/>
        <s v="TX-118402"/>
        <s v="TX-120229"/>
        <s v="TX-120260"/>
        <s v="TX-121040"/>
        <s v="TX-121436"/>
        <s v="TX-121469"/>
        <s v="TX-100746"/>
        <s v="TX-101022"/>
        <s v="TX-101061"/>
        <s v="TX-101765"/>
        <s v="TX-102111"/>
        <s v="TX-102171"/>
        <s v="TX-102307"/>
        <s v="TX-102506"/>
        <s v="TX-102619"/>
        <s v="TX-102742"/>
        <s v="TX-102782"/>
        <s v="TX-103558"/>
        <s v="TX-103707"/>
        <s v="TX-104103"/>
        <s v="TX-104655"/>
        <s v="TX-104969"/>
        <s v="TX-105752"/>
        <s v="TX-106179"/>
        <s v="TX-106401"/>
        <s v="TX-106536"/>
        <s v="TX-107624"/>
        <s v="TX-107838"/>
        <s v="TX-108809"/>
        <s v="TX-109065"/>
        <s v="TX-109306"/>
        <s v="TX-110386"/>
        <s v="TX-110470"/>
        <s v="TX-111123"/>
        <s v="TX-111473"/>
        <s v="TX-111541"/>
        <s v="TX-112529"/>
        <s v="TX-112595"/>
        <s v="TX-112865"/>
        <s v="TX-113444"/>
        <s v="TX-113544"/>
        <s v="TX-114709"/>
        <s v="TX-115003"/>
        <s v="TX-115004"/>
        <s v="TX-115647"/>
        <s v="TX-116532"/>
        <s v="TX-116742"/>
        <s v="TX-117215"/>
        <s v="TX-117355"/>
        <s v="TX-117439"/>
        <s v="TX-117538"/>
        <s v="TX-118256"/>
        <s v="TX-118485"/>
        <s v="TX-119178"/>
        <s v="TX-119693"/>
        <s v="TX-120659"/>
        <s v="TX-120794"/>
        <s v="TX-120996"/>
        <s v="TX-121909"/>
        <s v="TX-100001"/>
        <s v="TX-101335"/>
        <s v="TX-101673"/>
        <s v="TX-102196"/>
        <s v="TX-102454"/>
        <s v="TX-102695"/>
        <s v="TX-103506"/>
        <s v="TX-103738"/>
        <s v="TX-104164"/>
        <s v="TX-104385"/>
        <s v="TX-104472"/>
        <s v="TX-107426"/>
        <s v="TX-107842"/>
        <s v="TX-107940"/>
        <s v="TX-108725"/>
        <s v="TX-108802"/>
        <s v="TX-109119"/>
        <s v="TX-109457"/>
        <s v="TX-109507"/>
        <s v="TX-110502"/>
        <s v="TX-110673"/>
        <s v="TX-110849"/>
        <s v="TX-111036"/>
        <s v="TX-111125"/>
        <s v="TX-111139"/>
        <s v="TX-111570"/>
        <s v="TX-111624"/>
        <s v="TX-111790"/>
        <s v="TX-112217"/>
        <s v="TX-112500"/>
        <s v="TX-112828"/>
        <s v="TX-112935"/>
        <s v="TX-113037"/>
        <s v="TX-113090"/>
        <s v="TX-113105"/>
        <s v="TX-113238"/>
        <s v="TX-113355"/>
        <s v="TX-113777"/>
        <s v="TX-113942"/>
        <s v="TX-114037"/>
        <s v="TX-114328"/>
        <s v="TX-114463"/>
        <s v="TX-114670"/>
        <s v="TX-115066"/>
        <s v="TX-115078"/>
        <s v="TX-116257"/>
        <s v="TX-117643"/>
        <s v="TX-117650"/>
        <s v="TX-118640"/>
        <s v="TX-118819"/>
        <s v="TX-119144"/>
        <s v="TX-119287"/>
        <s v="TX-119618"/>
        <s v="TX-119988"/>
        <s v="TX-120183"/>
        <s v="TX-120319"/>
        <s v="TX-120403"/>
        <s v="TX-121209"/>
        <s v="TX-100143"/>
        <s v="TX-100205"/>
        <s v="TX-100304"/>
        <s v="TX-100423"/>
        <s v="TX-100447"/>
        <s v="TX-100653"/>
        <s v="TX-100814"/>
        <s v="TX-100857"/>
        <s v="TX-100951"/>
        <s v="TX-101356"/>
        <s v="TX-101623"/>
        <s v="TX-101668"/>
        <s v="TX-101731"/>
        <s v="TX-102029"/>
        <s v="TX-102678"/>
        <s v="TX-103388"/>
        <s v="TX-104435"/>
        <s v="TX-105101"/>
        <s v="TX-105374"/>
        <s v="TX-105666"/>
        <s v="TX-105726"/>
        <s v="TX-106272"/>
        <s v="TX-106321"/>
        <s v="TX-106491"/>
        <s v="TX-106947"/>
        <s v="TX-107063"/>
        <s v="TX-107244"/>
        <s v="TX-107618"/>
        <s v="TX-108089"/>
        <s v="TX-108169"/>
        <s v="TX-108236"/>
        <s v="TX-108556"/>
        <s v="TX-109894"/>
        <s v="TX-109916"/>
        <s v="TX-109939"/>
        <s v="TX-110115"/>
        <s v="TX-110575"/>
        <s v="TX-110584"/>
        <s v="TX-110917"/>
        <s v="TX-111064"/>
        <s v="TX-111956"/>
        <s v="TX-112350"/>
        <s v="TX-112361"/>
        <s v="TX-112703"/>
        <s v="TX-112790"/>
        <s v="TX-113139"/>
        <s v="TX-113526"/>
        <s v="TX-113801"/>
        <s v="TX-114522"/>
        <s v="TX-114981"/>
        <s v="TX-115659"/>
        <s v="TX-116156"/>
        <s v="TX-116271"/>
        <s v="TX-116610"/>
        <s v="TX-116882"/>
        <s v="TX-117167"/>
        <s v="TX-118133"/>
        <s v="TX-118356"/>
        <s v="TX-119072"/>
        <s v="TX-119380"/>
        <s v="TX-119492"/>
        <s v="TX-119927"/>
        <s v="TX-120174"/>
        <s v="TX-120555"/>
        <s v="TX-120910"/>
        <s v="TX-121091"/>
        <s v="TX-121332"/>
        <s v="TX-100132"/>
        <s v="TX-100174"/>
        <s v="TX-100230"/>
        <s v="TX-100256"/>
        <s v="TX-100690"/>
        <s v="TX-100998"/>
        <s v="TX-101202"/>
        <s v="TX-101328"/>
        <s v="TX-101461"/>
        <s v="TX-102342"/>
        <s v="TX-102588"/>
        <s v="TX-103293"/>
        <s v="TX-103813"/>
        <s v="TX-104388"/>
        <s v="TX-104450"/>
        <s v="TX-104651"/>
        <s v="TX-104892"/>
        <s v="TX-105903"/>
        <s v="TX-106320"/>
        <s v="TX-106363"/>
        <s v="TX-107004"/>
        <s v="TX-107017"/>
        <s v="TX-107097"/>
        <s v="TX-107272"/>
        <s v="TX-107629"/>
        <s v="TX-107848"/>
        <s v="TX-108079"/>
        <s v="TX-108082"/>
        <s v="TX-108119"/>
        <s v="TX-108886"/>
        <s v="TX-110087"/>
        <s v="TX-110600"/>
        <s v="TX-110876"/>
        <s v="TX-111293"/>
        <s v="TX-111458"/>
        <s v="TX-111603"/>
        <s v="TX-111721"/>
        <s v="TX-112105"/>
        <s v="TX-112147"/>
        <s v="TX-112238"/>
        <s v="TX-112291"/>
        <s v="TX-112776"/>
        <s v="TX-112945"/>
        <s v="TX-114279"/>
        <s v="TX-115444"/>
        <s v="TX-115746"/>
        <s v="TX-117390"/>
        <s v="TX-118308"/>
        <s v="TX-119033"/>
        <s v="TX-119559"/>
        <s v="TX-119634"/>
        <s v="TX-119652"/>
        <s v="TX-119999"/>
        <s v="TX-120189"/>
        <s v="TX-120611"/>
        <s v="TX-120937"/>
        <s v="TX-121362"/>
        <s v="TX-121804"/>
        <s v="TX-121928"/>
        <s v="TX-100805"/>
        <s v="TX-102386"/>
        <s v="TX-102530"/>
        <s v="TX-102714"/>
        <s v="TX-102766"/>
        <s v="TX-102867"/>
        <s v="TX-103047"/>
        <s v="TX-103662"/>
        <s v="TX-104814"/>
        <s v="TX-104819"/>
        <s v="TX-105129"/>
        <s v="TX-105496"/>
        <s v="TX-105970"/>
        <s v="TX-106253"/>
        <s v="TX-106787"/>
        <s v="TX-107147"/>
        <s v="TX-107339"/>
        <s v="TX-107789"/>
        <s v="TX-107987"/>
        <s v="TX-108221"/>
        <s v="TX-108597"/>
        <s v="TX-108609"/>
        <s v="TX-108758"/>
        <s v="TX-108854"/>
        <s v="TX-109241"/>
        <s v="TX-109607"/>
        <s v="TX-110327"/>
        <s v="TX-110736"/>
        <s v="TX-110925"/>
        <s v="TX-111368"/>
        <s v="TX-111383"/>
        <s v="TX-112086"/>
        <s v="TX-112213"/>
        <s v="TX-112300"/>
        <s v="TX-112553"/>
        <s v="TX-113059"/>
        <s v="TX-113136"/>
        <s v="TX-113161"/>
        <s v="TX-113449"/>
        <s v="TX-113628"/>
        <s v="TX-113899"/>
        <s v="TX-113900"/>
        <s v="TX-114168"/>
        <s v="TX-114485"/>
        <s v="TX-115385"/>
        <s v="TX-115841"/>
        <s v="TX-115922"/>
        <s v="TX-117015"/>
        <s v="TX-117428"/>
        <s v="TX-117460"/>
        <s v="TX-117928"/>
        <s v="TX-117974"/>
        <s v="TX-117982"/>
        <s v="TX-118019"/>
        <s v="TX-118088"/>
        <s v="TX-118463"/>
        <s v="TX-118592"/>
        <s v="TX-119260"/>
        <s v="TX-119678"/>
        <s v="TX-120523"/>
        <s v="TX-121093"/>
        <s v="TX-121510"/>
        <s v="TX-121756"/>
        <s v="TX-100235"/>
        <s v="TX-100307"/>
        <s v="TX-100345"/>
        <s v="TX-100476"/>
        <s v="TX-100478"/>
        <s v="TX-100960"/>
        <s v="TX-101284"/>
        <s v="TX-101325"/>
        <s v="TX-101511"/>
        <s v="TX-101745"/>
        <s v="TX-101938"/>
        <s v="TX-102326"/>
        <s v="TX-102639"/>
        <s v="TX-103162"/>
        <s v="TX-103487"/>
        <s v="TX-103513"/>
        <s v="TX-104175"/>
        <s v="TX-104434"/>
        <s v="TX-105216"/>
        <s v="TX-105300"/>
        <s v="TX-105801"/>
        <s v="TX-105853"/>
        <s v="TX-105907"/>
        <s v="TX-106034"/>
        <s v="TX-106274"/>
        <s v="TX-106694"/>
        <s v="TX-107076"/>
        <s v="TX-107554"/>
        <s v="TX-108097"/>
        <s v="TX-108391"/>
        <s v="TX-108918"/>
        <s v="TX-109199"/>
        <s v="TX-109224"/>
        <s v="TX-109373"/>
        <s v="TX-110203"/>
        <s v="TX-110684"/>
        <s v="TX-110921"/>
        <s v="TX-111491"/>
        <s v="TX-112037"/>
        <s v="TX-112155"/>
        <s v="TX-112316"/>
        <s v="TX-112631"/>
        <s v="TX-113004"/>
        <s v="TX-113505"/>
        <s v="TX-114310"/>
        <s v="TX-114799"/>
        <s v="TX-114824"/>
        <s v="TX-114833"/>
        <s v="TX-115040"/>
        <s v="TX-115116"/>
        <s v="TX-115326"/>
        <s v="TX-115330"/>
        <s v="TX-115559"/>
        <s v="TX-115635"/>
        <s v="TX-115775"/>
        <s v="TX-116451"/>
        <s v="TX-116461"/>
        <s v="TX-116556"/>
        <s v="TX-116689"/>
        <s v="TX-117300"/>
        <s v="TX-117392"/>
        <s v="TX-117757"/>
        <s v="TX-117806"/>
        <s v="TX-118470"/>
        <s v="TX-118825"/>
        <s v="TX-119154"/>
        <s v="TX-119331"/>
        <s v="TX-119355"/>
        <s v="TX-119732"/>
        <s v="TX-119958"/>
        <s v="TX-120357"/>
        <s v="TX-120904"/>
        <s v="TX-121848"/>
        <s v="TX-100885"/>
        <s v="TX-101480"/>
        <s v="TX-101490"/>
        <s v="TX-101565"/>
        <s v="TX-101975"/>
        <s v="TX-103174"/>
        <s v="TX-103212"/>
        <s v="TX-104083"/>
        <s v="TX-104261"/>
        <s v="TX-104377"/>
        <s v="TX-105095"/>
        <s v="TX-105280"/>
        <s v="TX-105611"/>
        <s v="TX-105717"/>
        <s v="TX-106081"/>
        <s v="TX-106531"/>
        <s v="TX-106808"/>
        <s v="TX-107740"/>
        <s v="TX-107760"/>
        <s v="TX-107922"/>
        <s v="TX-108193"/>
        <s v="TX-108256"/>
        <s v="TX-108564"/>
        <s v="TX-108837"/>
        <s v="TX-108838"/>
        <s v="TX-109389"/>
        <s v="TX-109510"/>
        <s v="TX-110034"/>
        <s v="TX-110156"/>
        <s v="TX-110821"/>
        <s v="TX-111212"/>
        <s v="TX-111738"/>
        <s v="TX-111928"/>
        <s v="TX-112035"/>
        <s v="TX-112463"/>
        <s v="TX-112847"/>
        <s v="TX-112927"/>
        <s v="TX-112959"/>
        <s v="TX-113115"/>
        <s v="TX-113302"/>
        <s v="TX-113340"/>
        <s v="TX-114707"/>
        <s v="TX-115150"/>
        <s v="TX-115206"/>
        <s v="TX-115246"/>
        <s v="TX-115788"/>
        <s v="TX-116409"/>
        <s v="TX-116430"/>
        <s v="TX-117090"/>
        <s v="TX-117227"/>
        <s v="TX-117301"/>
        <s v="TX-117816"/>
        <s v="TX-118839"/>
        <s v="TX-119038"/>
        <s v="TX-119884"/>
        <s v="TX-120155"/>
        <s v="TX-120343"/>
        <s v="TX-120398"/>
        <s v="TX-120872"/>
        <s v="TX-120932"/>
        <s v="TX-121007"/>
        <s v="TX-121034"/>
        <s v="TX-121704"/>
        <s v="TX-121729"/>
        <s v="TX-100716"/>
        <s v="TX-100864"/>
        <s v="TX-101383"/>
        <s v="TX-101428"/>
        <s v="TX-101651"/>
        <s v="TX-101859"/>
        <s v="TX-102061"/>
        <s v="TX-102072"/>
        <s v="TX-102536"/>
        <s v="TX-102686"/>
        <s v="TX-103681"/>
        <s v="TX-103700"/>
        <s v="TX-103881"/>
        <s v="TX-104137"/>
        <s v="TX-104317"/>
        <s v="TX-104401"/>
        <s v="TX-104555"/>
        <s v="TX-104680"/>
        <s v="TX-104851"/>
        <s v="TX-105278"/>
        <s v="TX-105418"/>
        <s v="TX-105518"/>
        <s v="TX-105648"/>
        <s v="TX-105748"/>
        <s v="TX-105883"/>
        <s v="TX-106359"/>
        <s v="TX-106603"/>
        <s v="TX-106667"/>
        <s v="TX-107500"/>
        <s v="TX-107853"/>
        <s v="TX-108309"/>
        <s v="TX-109647"/>
        <s v="TX-109731"/>
        <s v="TX-109956"/>
        <s v="TX-109964"/>
        <s v="TX-109979"/>
        <s v="TX-110742"/>
        <s v="TX-110817"/>
        <s v="TX-111054"/>
        <s v="TX-111635"/>
        <s v="TX-112102"/>
        <s v="TX-112109"/>
        <s v="TX-112440"/>
        <s v="TX-112475"/>
        <s v="TX-113681"/>
        <s v="TX-114505"/>
        <s v="TX-114506"/>
        <s v="TX-115538"/>
        <s v="TX-116474"/>
        <s v="TX-116539"/>
        <s v="TX-116612"/>
        <s v="TX-116950"/>
        <s v="TX-117125"/>
        <s v="TX-117195"/>
        <s v="TX-117630"/>
        <s v="TX-118174"/>
        <s v="TX-118179"/>
        <s v="TX-119315"/>
        <s v="TX-119405"/>
        <s v="TX-119488"/>
        <s v="TX-119623"/>
        <s v="TX-119751"/>
        <s v="TX-120264"/>
        <s v="TX-121172"/>
        <s v="TX-121349"/>
        <s v="TX-121590"/>
        <s v="TX-121881"/>
        <s v="TX-100206"/>
        <s v="TX-100492"/>
        <s v="TX-100505"/>
        <s v="TX-101612"/>
        <s v="TX-101834"/>
        <s v="TX-102046"/>
        <s v="TX-102278"/>
        <s v="TX-102725"/>
        <s v="TX-103063"/>
        <s v="TX-103240"/>
        <s v="TX-103534"/>
        <s v="TX-103769"/>
        <s v="TX-104021"/>
        <s v="TX-104578"/>
        <s v="TX-104914"/>
        <s v="TX-105155"/>
        <s v="TX-105645"/>
        <s v="TX-106620"/>
        <s v="TX-107202"/>
        <s v="TX-108861"/>
        <s v="TX-108878"/>
        <s v="TX-109123"/>
        <s v="TX-109162"/>
        <s v="TX-109277"/>
        <s v="TX-109405"/>
        <s v="TX-109406"/>
        <s v="TX-109442"/>
        <s v="TX-109500"/>
        <s v="TX-109671"/>
        <s v="TX-109764"/>
        <s v="TX-109850"/>
        <s v="TX-109907"/>
        <s v="TX-110441"/>
        <s v="TX-110732"/>
        <s v="TX-110753"/>
        <s v="TX-111204"/>
        <s v="TX-111847"/>
        <s v="TX-112584"/>
        <s v="TX-112685"/>
        <s v="TX-113000"/>
        <s v="TX-113194"/>
        <s v="TX-113269"/>
        <s v="TX-113910"/>
        <s v="TX-114589"/>
        <s v="TX-115005"/>
        <s v="TX-115166"/>
        <s v="TX-115498"/>
        <s v="TX-115846"/>
        <s v="TX-116169"/>
        <s v="TX-116840"/>
        <s v="TX-117530"/>
        <s v="TX-117900"/>
        <s v="TX-118100"/>
        <s v="TX-118295"/>
        <s v="TX-118620"/>
        <s v="TX-119423"/>
        <s v="TX-120031"/>
        <s v="TX-120337"/>
        <s v="TX-120562"/>
        <s v="TX-121032"/>
        <s v="TX-121625"/>
        <s v="TX-121913"/>
        <s v="TX-100188"/>
        <s v="TX-100301"/>
        <s v="TX-100433"/>
        <s v="TX-100793"/>
        <s v="TX-101713"/>
        <s v="TX-102252"/>
        <s v="TX-102439"/>
        <s v="TX-102467"/>
        <s v="TX-103380"/>
        <s v="TX-103668"/>
        <s v="TX-103768"/>
        <s v="TX-104351"/>
        <s v="TX-104685"/>
        <s v="TX-105568"/>
        <s v="TX-106371"/>
        <s v="TX-106384"/>
        <s v="TX-107087"/>
        <s v="TX-107314"/>
        <s v="TX-107614"/>
        <s v="TX-107827"/>
        <s v="TX-107974"/>
        <s v="TX-108370"/>
        <s v="TX-108649"/>
        <s v="TX-108667"/>
        <s v="TX-108889"/>
        <s v="TX-109170"/>
        <s v="TX-109487"/>
        <s v="TX-109642"/>
        <s v="TX-109646"/>
        <s v="TX-109648"/>
        <s v="TX-109787"/>
        <s v="TX-109927"/>
        <s v="TX-110222"/>
        <s v="TX-110270"/>
        <s v="TX-110458"/>
        <s v="TX-110697"/>
        <s v="TX-110760"/>
        <s v="TX-110978"/>
        <s v="TX-111346"/>
        <s v="TX-111912"/>
        <s v="TX-112929"/>
        <s v="TX-113019"/>
        <s v="TX-113506"/>
        <s v="TX-113549"/>
        <s v="TX-113955"/>
        <s v="TX-113991"/>
        <s v="TX-114161"/>
        <s v="TX-114433"/>
        <s v="TX-115102"/>
        <s v="TX-115216"/>
        <s v="TX-115233"/>
        <s v="TX-115245"/>
        <s v="TX-115432"/>
        <s v="TX-115662"/>
        <s v="TX-115907"/>
        <s v="TX-116178"/>
        <s v="TX-116258"/>
        <s v="TX-116284"/>
        <s v="TX-116330"/>
        <s v="TX-116691"/>
        <s v="TX-116800"/>
        <s v="TX-117134"/>
        <s v="TX-117247"/>
        <s v="TX-117406"/>
        <s v="TX-117709"/>
        <s v="TX-117958"/>
        <s v="TX-118322"/>
        <s v="TX-118357"/>
        <s v="TX-118503"/>
        <s v="TX-118966"/>
        <s v="TX-119024"/>
        <s v="TX-119283"/>
        <s v="TX-119925"/>
        <s v="TX-120459"/>
        <s v="TX-120706"/>
        <s v="TX-120789"/>
        <s v="TX-120909"/>
        <s v="TX-121187"/>
        <s v="TX-121626"/>
        <s v="TX-121751"/>
        <s v="TX-100225"/>
        <s v="TX-100323"/>
        <s v="TX-100672"/>
        <s v="TX-100799"/>
        <s v="TX-100961"/>
        <s v="TX-101666"/>
        <s v="TX-101709"/>
        <s v="TX-102095"/>
        <s v="TX-102431"/>
        <s v="TX-103066"/>
        <s v="TX-103314"/>
        <s v="TX-103557"/>
        <s v="TX-103686"/>
        <s v="TX-104071"/>
        <s v="TX-104086"/>
        <s v="TX-104747"/>
        <s v="TX-104759"/>
        <s v="TX-105250"/>
        <s v="TX-105763"/>
        <s v="TX-106155"/>
        <s v="TX-106860"/>
        <s v="TX-107247"/>
        <s v="TX-107597"/>
        <s v="TX-108433"/>
        <s v="TX-108511"/>
        <s v="TX-108525"/>
        <s v="TX-108905"/>
        <s v="TX-109246"/>
        <s v="TX-109338"/>
        <s v="TX-109883"/>
        <s v="TX-110032"/>
        <s v="TX-110424"/>
        <s v="TX-110435"/>
        <s v="TX-111253"/>
        <s v="TX-111842"/>
        <s v="TX-112078"/>
        <s v="TX-112411"/>
        <s v="TX-112779"/>
        <s v="TX-113399"/>
        <s v="TX-113416"/>
        <s v="TX-113478"/>
        <s v="TX-113725"/>
        <s v="TX-113741"/>
        <s v="TX-113779"/>
        <s v="TX-114331"/>
        <s v="TX-115122"/>
        <s v="TX-115442"/>
        <s v="TX-116453"/>
        <s v="TX-117085"/>
        <s v="TX-117788"/>
        <s v="TX-118834"/>
        <s v="TX-119389"/>
        <s v="TX-119667"/>
        <s v="TX-120003"/>
        <s v="TX-120218"/>
        <s v="TX-121589"/>
        <s v="TX-100569"/>
        <s v="TX-100901"/>
        <s v="TX-101197"/>
        <s v="TX-101273"/>
        <s v="TX-101854"/>
        <s v="TX-102216"/>
        <s v="TX-102567"/>
        <s v="TX-102605"/>
        <s v="TX-102655"/>
        <s v="TX-103177"/>
        <s v="TX-104170"/>
        <s v="TX-104194"/>
        <s v="TX-104639"/>
        <s v="TX-104849"/>
        <s v="TX-105202"/>
        <s v="TX-105938"/>
        <s v="TX-106126"/>
        <s v="TX-107423"/>
        <s v="TX-108167"/>
        <s v="TX-108467"/>
        <s v="TX-108798"/>
        <s v="TX-109152"/>
        <s v="TX-109233"/>
        <s v="TX-109300"/>
        <s v="TX-109319"/>
        <s v="TX-109382"/>
        <s v="TX-111618"/>
        <s v="TX-111916"/>
        <s v="TX-112826"/>
        <s v="TX-113652"/>
        <s v="TX-114296"/>
        <s v="TX-115055"/>
        <s v="TX-116787"/>
        <s v="TX-117033"/>
        <s v="TX-117115"/>
        <s v="TX-117718"/>
        <s v="TX-118788"/>
        <s v="TX-119587"/>
        <s v="TX-119624"/>
        <s v="TX-120443"/>
        <s v="TX-120869"/>
        <s v="TX-121641"/>
        <s v="TX-100582"/>
        <s v="TX-101601"/>
        <s v="TX-102112"/>
        <s v="TX-102280"/>
        <s v="TX-102845"/>
        <s v="TX-102888"/>
        <s v="TX-102981"/>
        <s v="TX-103155"/>
        <s v="TX-103397"/>
        <s v="TX-103436"/>
        <s v="TX-103874"/>
        <s v="TX-104483"/>
        <s v="TX-104630"/>
        <s v="TX-104977"/>
        <s v="TX-105039"/>
        <s v="TX-105260"/>
        <s v="TX-105502"/>
        <s v="TX-105629"/>
        <s v="TX-106111"/>
        <s v="TX-106426"/>
        <s v="TX-107315"/>
        <s v="TX-107341"/>
        <s v="TX-107393"/>
        <s v="TX-107779"/>
        <s v="TX-108247"/>
        <s v="TX-108342"/>
        <s v="TX-108518"/>
        <s v="TX-109120"/>
        <s v="TX-109542"/>
        <s v="TX-110078"/>
        <s v="TX-110151"/>
        <s v="TX-110816"/>
        <s v="TX-110997"/>
        <s v="TX-111533"/>
        <s v="TX-111535"/>
        <s v="TX-111949"/>
        <s v="TX-112018"/>
        <s v="TX-113130"/>
        <s v="TX-113179"/>
        <s v="TX-113743"/>
        <s v="TX-114894"/>
        <s v="TX-114954"/>
        <s v="TX-115687"/>
        <s v="TX-115928"/>
        <s v="TX-116492"/>
        <s v="TX-116503"/>
        <s v="TX-116675"/>
        <s v="TX-116815"/>
        <s v="TX-117064"/>
        <s v="TX-117244"/>
        <s v="TX-117384"/>
        <s v="TX-117565"/>
        <s v="TX-117620"/>
        <s v="TX-117646"/>
        <s v="TX-117834"/>
        <s v="TX-117872"/>
        <s v="TX-118341"/>
        <s v="TX-118715"/>
        <s v="TX-118883"/>
        <s v="TX-119295"/>
        <s v="TX-119768"/>
        <s v="TX-120244"/>
        <s v="TX-120616"/>
        <s v="TX-120626"/>
        <s v="TX-120770"/>
        <s v="TX-120890"/>
        <s v="TX-121394"/>
        <s v="TX-121449"/>
        <s v="TX-121654"/>
        <s v="TX-121805"/>
        <s v="TX-121970"/>
        <s v="TX-100332"/>
        <s v="TX-100356"/>
        <s v="TX-100391"/>
        <s v="TX-100999"/>
        <s v="TX-101355"/>
        <s v="TX-101948"/>
        <s v="TX-102110"/>
        <s v="TX-102703"/>
        <s v="TX-102710"/>
        <s v="TX-102857"/>
        <s v="TX-103958"/>
        <s v="TX-104112"/>
        <s v="TX-105034"/>
        <s v="TX-105091"/>
        <s v="TX-105192"/>
        <s v="TX-105370"/>
        <s v="TX-105373"/>
        <s v="TX-105676"/>
        <s v="TX-105947"/>
        <s v="TX-106758"/>
        <s v="TX-106930"/>
        <s v="TX-107281"/>
        <s v="TX-107956"/>
        <s v="TX-108157"/>
        <s v="TX-108724"/>
        <s v="TX-108843"/>
        <s v="TX-108848"/>
        <s v="TX-109252"/>
        <s v="TX-109563"/>
        <s v="TX-109586"/>
        <s v="TX-110316"/>
        <s v="TX-110522"/>
        <s v="TX-110559"/>
        <s v="TX-110657"/>
        <s v="TX-110990"/>
        <s v="TX-111202"/>
        <s v="TX-111371"/>
        <s v="TX-111528"/>
        <s v="TX-111701"/>
        <s v="TX-111819"/>
        <s v="TX-112515"/>
        <s v="TX-112570"/>
        <s v="TX-112985"/>
        <s v="TX-113296"/>
        <s v="TX-114303"/>
        <s v="TX-114323"/>
        <s v="TX-115077"/>
        <s v="TX-115409"/>
        <s v="TX-115476"/>
        <s v="TX-115993"/>
        <s v="TX-116214"/>
        <s v="TX-116602"/>
        <s v="TX-116752"/>
        <s v="TX-117069"/>
        <s v="TX-117369"/>
        <s v="TX-117569"/>
        <s v="TX-117596"/>
        <s v="TX-117618"/>
        <s v="TX-118298"/>
        <s v="TX-118346"/>
        <s v="TX-118806"/>
        <s v="TX-118982"/>
        <s v="TX-119128"/>
        <s v="TX-119205"/>
        <s v="TX-119459"/>
        <s v="TX-120016"/>
        <s v="TX-120121"/>
        <s v="TX-120225"/>
        <s v="TX-120619"/>
        <s v="TX-121099"/>
        <s v="TX-121151"/>
        <s v="TX-121467"/>
        <s v="TX-121477"/>
        <s v="TX-121632"/>
        <s v="TX-100452"/>
        <s v="TX-100734"/>
        <s v="TX-101466"/>
        <s v="TX-101508"/>
        <s v="TX-101795"/>
        <s v="TX-102137"/>
        <s v="TX-102262"/>
        <s v="TX-102895"/>
        <s v="TX-103146"/>
        <s v="TX-104254"/>
        <s v="TX-104353"/>
        <s v="TX-104549"/>
        <s v="TX-104629"/>
        <s v="TX-104993"/>
        <s v="TX-105507"/>
        <s v="TX-106795"/>
        <s v="TX-107679"/>
        <s v="TX-107843"/>
        <s v="TX-107973"/>
        <s v="TX-108129"/>
        <s v="TX-108538"/>
        <s v="TX-109502"/>
        <s v="TX-109876"/>
        <s v="TX-110728"/>
        <s v="TX-110987"/>
        <s v="TX-111068"/>
        <s v="TX-112265"/>
        <s v="TX-112693"/>
        <s v="TX-113442"/>
        <s v="TX-113464"/>
        <s v="TX-114568"/>
        <s v="TX-114782"/>
        <s v="TX-114923"/>
        <s v="TX-114992"/>
        <s v="TX-115026"/>
        <s v="TX-115058"/>
        <s v="TX-115481"/>
        <s v="TX-115980"/>
        <s v="TX-116365"/>
        <s v="TX-116988"/>
        <s v="TX-117359"/>
        <s v="TX-117697"/>
        <s v="TX-117854"/>
        <s v="TX-118090"/>
        <s v="TX-118106"/>
        <s v="TX-118307"/>
        <s v="TX-118645"/>
        <s v="TX-118837"/>
        <s v="TX-119125"/>
        <s v="TX-119440"/>
        <s v="TX-119761"/>
        <s v="TX-120654"/>
        <s v="TX-121697"/>
        <s v="TX-100031"/>
        <s v="TX-100755"/>
        <s v="TX-100756"/>
        <s v="TX-101342"/>
        <s v="TX-101510"/>
        <s v="TX-101570"/>
        <s v="TX-101572"/>
        <s v="TX-102036"/>
        <s v="TX-102212"/>
        <s v="TX-102516"/>
        <s v="TX-102532"/>
        <s v="TX-103228"/>
        <s v="TX-103858"/>
        <s v="TX-104359"/>
        <s v="TX-105135"/>
        <s v="TX-105143"/>
        <s v="TX-105235"/>
        <s v="TX-105309"/>
        <s v="TX-105519"/>
        <s v="TX-105607"/>
        <s v="TX-105965"/>
        <s v="TX-106124"/>
        <s v="TX-106221"/>
        <s v="TX-106529"/>
        <s v="TX-106575"/>
        <s v="TX-107072"/>
        <s v="TX-107350"/>
        <s v="TX-107356"/>
        <s v="TX-108200"/>
        <s v="TX-109014"/>
        <s v="TX-109991"/>
        <s v="TX-110065"/>
        <s v="TX-110177"/>
        <s v="TX-110304"/>
        <s v="TX-110478"/>
        <s v="TX-110885"/>
        <s v="TX-111259"/>
        <s v="TX-112126"/>
        <s v="TX-112235"/>
        <s v="TX-112375"/>
        <s v="TX-113047"/>
        <s v="TX-113176"/>
        <s v="TX-113596"/>
        <s v="TX-114545"/>
        <s v="TX-114941"/>
        <s v="TX-115143"/>
        <s v="TX-115420"/>
        <s v="TX-115528"/>
        <s v="TX-115599"/>
        <s v="TX-115843"/>
        <s v="TX-116685"/>
        <s v="TX-116686"/>
        <s v="TX-116741"/>
        <s v="TX-118283"/>
        <s v="TX-118580"/>
        <s v="TX-118971"/>
        <s v="TX-119102"/>
        <s v="TX-119508"/>
        <s v="TX-119734"/>
        <s v="TX-120092"/>
        <s v="TX-120597"/>
        <s v="TX-120801"/>
        <s v="TX-120928"/>
        <s v="TX-121021"/>
        <s v="TX-121375"/>
        <s v="TX-100836"/>
        <s v="TX-100920"/>
        <s v="TX-101087"/>
        <s v="TX-101089"/>
        <s v="TX-101093"/>
        <s v="TX-101110"/>
        <s v="TX-101187"/>
        <s v="TX-102693"/>
        <s v="TX-102790"/>
        <s v="TX-103108"/>
        <s v="TX-103414"/>
        <s v="TX-103438"/>
        <s v="TX-103553"/>
        <s v="TX-103670"/>
        <s v="TX-103955"/>
        <s v="TX-104335"/>
        <s v="TX-104784"/>
        <s v="TX-105019"/>
        <s v="TX-105222"/>
        <s v="TX-105271"/>
        <s v="TX-105307"/>
        <s v="TX-106071"/>
        <s v="TX-106212"/>
        <s v="TX-106745"/>
        <s v="TX-106949"/>
        <s v="TX-107750"/>
        <s v="TX-108365"/>
        <s v="TX-108875"/>
        <s v="TX-108897"/>
        <s v="TX-108986"/>
        <s v="TX-109322"/>
        <s v="TX-109652"/>
        <s v="TX-109950"/>
        <s v="TX-110019"/>
        <s v="TX-110794"/>
        <s v="TX-111266"/>
        <s v="TX-111431"/>
        <s v="TX-111518"/>
        <s v="TX-111761"/>
        <s v="TX-112489"/>
        <s v="TX-112820"/>
        <s v="TX-113614"/>
        <s v="TX-113663"/>
        <s v="TX-114015"/>
        <s v="TX-114202"/>
        <s v="TX-114298"/>
        <s v="TX-114638"/>
        <s v="TX-115065"/>
        <s v="TX-115151"/>
        <s v="TX-115539"/>
        <s v="TX-115773"/>
        <s v="TX-116043"/>
        <s v="TX-116557"/>
        <s v="TX-117514"/>
        <s v="TX-117673"/>
        <s v="TX-117820"/>
        <s v="TX-117950"/>
        <s v="TX-118811"/>
        <s v="TX-118852"/>
        <s v="TX-119188"/>
        <s v="TX-119487"/>
        <s v="TX-119811"/>
        <s v="TX-120423"/>
        <s v="TX-120689"/>
        <s v="TX-120703"/>
        <s v="TX-120879"/>
        <s v="TX-120929"/>
        <s v="TX-121350"/>
        <s v="TX-121365"/>
        <s v="TX-121894"/>
        <s v="TX-100668"/>
        <s v="TX-100806"/>
        <s v="TX-100841"/>
        <s v="TX-101930"/>
        <s v="TX-102058"/>
        <s v="TX-102156"/>
        <s v="TX-102182"/>
        <s v="TX-102372"/>
        <s v="TX-102706"/>
        <s v="TX-103103"/>
        <s v="TX-103362"/>
        <s v="TX-104043"/>
        <s v="TX-104410"/>
        <s v="TX-104936"/>
        <s v="TX-105908"/>
        <s v="TX-106739"/>
        <s v="TX-106868"/>
        <s v="TX-107091"/>
        <s v="TX-107221"/>
        <s v="TX-108175"/>
        <s v="TX-108333"/>
        <s v="TX-108482"/>
        <s v="TX-109494"/>
        <s v="TX-109526"/>
        <s v="TX-109670"/>
        <s v="TX-109789"/>
        <s v="TX-109933"/>
        <s v="TX-110076"/>
        <s v="TX-110320"/>
        <s v="TX-110362"/>
        <s v="TX-110915"/>
        <s v="TX-110916"/>
        <s v="TX-111238"/>
        <s v="TX-111357"/>
        <s v="TX-111578"/>
        <s v="TX-111662"/>
        <s v="TX-111918"/>
        <s v="TX-111991"/>
        <s v="TX-112535"/>
        <s v="TX-112722"/>
        <s v="TX-113026"/>
        <s v="TX-113573"/>
        <s v="TX-113574"/>
        <s v="TX-113689"/>
        <s v="TX-114519"/>
        <s v="TX-114984"/>
        <s v="TX-115031"/>
        <s v="TX-116353"/>
        <s v="TX-116463"/>
        <s v="TX-116809"/>
        <s v="TX-116990"/>
        <s v="TX-117127"/>
        <s v="TX-117417"/>
        <s v="TX-117485"/>
        <s v="TX-117725"/>
        <s v="TX-118147"/>
        <s v="TX-118550"/>
        <s v="TX-118554"/>
        <s v="TX-118782"/>
        <s v="TX-118815"/>
        <s v="TX-119273"/>
        <s v="TX-119588"/>
        <s v="TX-119810"/>
        <s v="TX-120575"/>
        <s v="TX-120806"/>
        <s v="TX-120912"/>
        <s v="TX-121264"/>
        <s v="TX-100218"/>
        <s v="TX-100317"/>
        <s v="TX-100402"/>
        <s v="TX-100530"/>
        <s v="TX-100533"/>
        <s v="TX-100680"/>
        <s v="TX-101224"/>
        <s v="TX-102349"/>
        <s v="TX-102363"/>
        <s v="TX-102382"/>
        <s v="TX-103082"/>
        <s v="TX-103688"/>
        <s v="TX-103725"/>
        <s v="TX-103733"/>
        <s v="TX-103867"/>
        <s v="TX-104058"/>
        <s v="TX-104199"/>
        <s v="TX-104373"/>
        <s v="TX-104687"/>
        <s v="TX-104719"/>
        <s v="TX-105038"/>
        <s v="TX-105257"/>
        <s v="TX-105982"/>
        <s v="TX-106193"/>
        <s v="TX-106986"/>
        <s v="TX-107114"/>
        <s v="TX-107245"/>
        <s v="TX-107509"/>
        <s v="TX-107541"/>
        <s v="TX-108416"/>
        <s v="TX-109517"/>
        <s v="TX-109812"/>
        <s v="TX-110124"/>
        <s v="TX-110139"/>
        <s v="TX-110513"/>
        <s v="TX-111267"/>
        <s v="TX-111971"/>
        <s v="TX-112094"/>
        <s v="TX-112338"/>
        <s v="TX-112999"/>
        <s v="TX-114031"/>
        <s v="TX-114294"/>
        <s v="TX-114428"/>
        <s v="TX-114949"/>
        <s v="TX-115215"/>
        <s v="TX-115318"/>
        <s v="TX-115649"/>
        <s v="TX-117768"/>
        <s v="TX-117772"/>
        <s v="TX-117919"/>
        <s v="TX-118555"/>
        <s v="TX-118558"/>
        <s v="TX-118634"/>
        <s v="TX-118832"/>
        <s v="TX-119070"/>
        <s v="TX-119312"/>
        <s v="TX-119660"/>
        <s v="TX-119941"/>
        <s v="TX-120193"/>
        <s v="TX-120980"/>
        <s v="TX-121333"/>
        <s v="TX-100042"/>
        <s v="TX-100097"/>
        <s v="TX-100103"/>
        <s v="TX-100121"/>
        <s v="TX-100722"/>
        <s v="TX-100977"/>
        <s v="TX-101377"/>
        <s v="TX-101568"/>
        <s v="TX-102090"/>
        <s v="TX-102231"/>
        <s v="TX-102740"/>
        <s v="TX-102848"/>
        <s v="TX-102927"/>
        <s v="TX-103152"/>
        <s v="TX-103505"/>
        <s v="TX-103665"/>
        <s v="TX-103682"/>
        <s v="TX-103836"/>
        <s v="TX-104052"/>
        <s v="TX-104144"/>
        <s v="TX-104289"/>
        <s v="TX-104447"/>
        <s v="TX-104989"/>
        <s v="TX-105199"/>
        <s v="TX-105225"/>
        <s v="TX-105409"/>
        <s v="TX-106485"/>
        <s v="TX-106588"/>
        <s v="TX-106594"/>
        <s v="TX-106958"/>
        <s v="TX-107035"/>
        <s v="TX-107275"/>
        <s v="TX-107802"/>
        <s v="TX-108304"/>
        <s v="TX-108427"/>
        <s v="TX-108453"/>
        <s v="TX-109357"/>
        <s v="TX-109706"/>
        <s v="TX-110035"/>
        <s v="TX-111160"/>
        <s v="TX-111362"/>
        <s v="TX-111584"/>
        <s v="TX-111680"/>
        <s v="TX-111710"/>
        <s v="TX-112464"/>
        <s v="TX-112519"/>
        <s v="TX-113401"/>
        <s v="TX-114679"/>
        <s v="TX-114684"/>
        <s v="TX-115185"/>
        <s v="TX-115198"/>
        <s v="TX-115200"/>
        <s v="TX-115624"/>
        <s v="TX-115825"/>
        <s v="TX-116163"/>
        <s v="TX-117111"/>
        <s v="TX-118202"/>
        <s v="TX-118808"/>
        <s v="TX-119112"/>
        <s v="TX-120527"/>
        <s v="TX-120560"/>
        <s v="TX-121159"/>
        <s v="TX-121667"/>
        <s v="TX-100358"/>
        <s v="TX-101338"/>
        <s v="TX-101797"/>
        <s v="TX-101833"/>
        <s v="TX-102377"/>
        <s v="TX-102836"/>
        <s v="TX-103377"/>
        <s v="TX-103778"/>
        <s v="TX-103944"/>
        <s v="TX-105127"/>
        <s v="TX-105939"/>
        <s v="TX-105988"/>
        <s v="TX-106377"/>
        <s v="TX-106583"/>
        <s v="TX-106599"/>
        <s v="TX-106674"/>
        <s v="TX-107211"/>
        <s v="TX-107718"/>
        <s v="TX-108183"/>
        <s v="TX-108228"/>
        <s v="TX-108768"/>
        <s v="TX-108874"/>
        <s v="TX-108924"/>
        <s v="TX-108952"/>
        <s v="TX-109102"/>
        <s v="TX-109619"/>
        <s v="TX-110550"/>
        <s v="TX-111183"/>
        <s v="TX-111937"/>
        <s v="TX-113498"/>
        <s v="TX-114444"/>
        <s v="TX-114626"/>
        <s v="TX-114736"/>
        <s v="TX-115013"/>
        <s v="TX-115413"/>
        <s v="TX-116038"/>
        <s v="TX-116069"/>
        <s v="TX-116510"/>
        <s v="TX-116709"/>
        <s v="TX-116765"/>
        <s v="TX-116819"/>
        <s v="TX-117702"/>
        <s v="TX-118170"/>
        <s v="TX-118318"/>
        <s v="TX-118781"/>
        <s v="TX-119030"/>
        <s v="TX-119159"/>
        <s v="TX-119378"/>
        <s v="TX-120233"/>
        <s v="TX-120592"/>
        <s v="TX-120670"/>
        <s v="TX-121573"/>
        <s v="TX-121886"/>
        <s v="TX-100049"/>
        <s v="TX-100292"/>
        <s v="TX-100330"/>
        <s v="TX-100594"/>
        <s v="TX-100732"/>
        <s v="TX-100936"/>
        <s v="TX-101106"/>
        <s v="TX-101778"/>
        <s v="TX-102014"/>
        <s v="TX-102192"/>
        <s v="TX-102958"/>
        <s v="TX-103013"/>
        <s v="TX-103266"/>
        <s v="TX-103320"/>
        <s v="TX-103852"/>
        <s v="TX-104223"/>
        <s v="TX-104813"/>
        <s v="TX-105165"/>
        <s v="TX-106158"/>
        <s v="TX-107513"/>
        <s v="TX-107640"/>
        <s v="TX-107656"/>
        <s v="TX-107729"/>
        <s v="TX-107983"/>
        <s v="TX-108148"/>
        <s v="TX-108883"/>
        <s v="TX-110992"/>
        <s v="TX-111232"/>
        <s v="TX-111452"/>
        <s v="TX-111853"/>
        <s v="TX-112615"/>
        <s v="TX-113333"/>
        <s v="TX-113459"/>
        <s v="TX-113944"/>
        <s v="TX-114248"/>
        <s v="TX-114398"/>
        <s v="TX-115051"/>
        <s v="TX-115710"/>
        <s v="TX-116085"/>
        <s v="TX-116364"/>
        <s v="TX-116538"/>
        <s v="TX-116607"/>
        <s v="TX-117084"/>
        <s v="TX-117306"/>
        <s v="TX-117339"/>
        <s v="TX-117519"/>
        <s v="TX-117555"/>
        <s v="TX-117595"/>
        <s v="TX-118176"/>
        <s v="TX-118276"/>
        <s v="TX-118431"/>
        <s v="TX-118947"/>
        <s v="TX-119198"/>
        <s v="TX-119327"/>
        <s v="TX-119824"/>
        <s v="TX-120081"/>
        <s v="TX-120391"/>
        <s v="TX-120579"/>
        <s v="TX-120629"/>
        <s v="TX-120878"/>
        <s v="TX-121003"/>
        <s v="TX-121302"/>
        <s v="TX-121353"/>
        <s v="TX-121726"/>
        <s v="TX-121766"/>
        <s v="TX-121806"/>
        <s v="TX-100052"/>
        <s v="TX-100939"/>
        <s v="TX-101032"/>
        <s v="TX-101167"/>
        <s v="TX-102043"/>
        <s v="TX-102203"/>
        <s v="TX-102321"/>
        <s v="TX-102600"/>
        <s v="TX-103032"/>
        <s v="TX-103122"/>
        <s v="TX-103459"/>
        <s v="TX-103612"/>
        <s v="TX-103890"/>
        <s v="TX-103982"/>
        <s v="TX-104366"/>
        <s v="TX-104699"/>
        <s v="TX-105014"/>
        <s v="TX-105023"/>
        <s v="TX-105279"/>
        <s v="TX-106439"/>
        <s v="TX-106586"/>
        <s v="TX-107628"/>
        <s v="TX-108132"/>
        <s v="TX-109354"/>
        <s v="TX-109684"/>
        <s v="TX-110546"/>
        <s v="TX-110653"/>
        <s v="TX-110835"/>
        <s v="TX-111438"/>
        <s v="TX-111838"/>
        <s v="TX-111876"/>
        <s v="TX-112539"/>
        <s v="TX-112843"/>
        <s v="TX-112931"/>
        <s v="TX-114559"/>
        <s v="TX-114562"/>
        <s v="TX-114901"/>
        <s v="TX-115182"/>
        <s v="TX-116011"/>
        <s v="TX-116303"/>
        <s v="TX-116662"/>
        <s v="TX-116753"/>
        <s v="TX-116938"/>
        <s v="TX-116948"/>
        <s v="TX-117284"/>
        <s v="TX-118117"/>
        <s v="TX-118177"/>
        <s v="TX-118572"/>
        <s v="TX-118902"/>
        <s v="TX-119138"/>
        <s v="TX-119166"/>
        <s v="TX-120020"/>
        <s v="TX-120318"/>
        <s v="TX-120336"/>
        <s v="TX-120820"/>
        <s v="TX-121191"/>
        <s v="TX-121642"/>
        <s v="TX-100443"/>
        <s v="TX-100859"/>
        <s v="TX-101169"/>
        <s v="TX-101310"/>
        <s v="TX-101368"/>
        <s v="TX-102337"/>
        <s v="TX-102617"/>
        <s v="TX-104060"/>
        <s v="TX-105181"/>
        <s v="TX-105367"/>
        <s v="TX-105955"/>
        <s v="TX-106408"/>
        <s v="TX-106884"/>
        <s v="TX-106998"/>
        <s v="TX-107434"/>
        <s v="TX-108388"/>
        <s v="TX-109127"/>
        <s v="TX-109475"/>
        <s v="TX-109990"/>
        <s v="TX-110075"/>
        <s v="TX-110515"/>
        <s v="TX-110654"/>
        <s v="TX-111055"/>
        <s v="TX-111255"/>
        <s v="TX-111310"/>
        <s v="TX-112430"/>
        <s v="TX-112557"/>
        <s v="TX-112644"/>
        <s v="TX-113170"/>
        <s v="TX-113338"/>
        <s v="TX-113592"/>
        <s v="TX-114010"/>
        <s v="TX-114496"/>
        <s v="TX-114541"/>
        <s v="TX-114724"/>
        <s v="TX-115208"/>
        <s v="TX-115505"/>
        <s v="TX-115737"/>
        <s v="TX-115764"/>
        <s v="TX-116091"/>
        <s v="TX-116349"/>
        <s v="TX-116904"/>
        <s v="TX-116943"/>
        <s v="TX-117074"/>
        <s v="TX-117131"/>
        <s v="TX-117246"/>
        <s v="TX-117443"/>
        <s v="TX-117710"/>
        <s v="TX-118076"/>
        <s v="TX-118292"/>
        <s v="TX-118311"/>
        <s v="TX-119005"/>
        <s v="TX-119069"/>
        <s v="TX-119850"/>
        <s v="TX-119880"/>
        <s v="TX-120474"/>
        <s v="TX-120712"/>
        <s v="TX-121924"/>
        <s v="TX-100043"/>
        <s v="TX-100628"/>
        <s v="TX-100932"/>
        <s v="TX-101164"/>
        <s v="TX-102122"/>
        <s v="TX-102312"/>
        <s v="TX-102654"/>
        <s v="TX-102980"/>
        <s v="TX-103280"/>
        <s v="TX-103437"/>
        <s v="TX-103943"/>
        <s v="TX-104008"/>
        <s v="TX-104323"/>
        <s v="TX-104499"/>
        <s v="TX-104646"/>
        <s v="TX-105037"/>
        <s v="TX-105391"/>
        <s v="TX-105671"/>
        <s v="TX-105865"/>
        <s v="TX-106098"/>
        <s v="TX-106334"/>
        <s v="TX-106385"/>
        <s v="TX-106642"/>
        <s v="TX-106974"/>
        <s v="TX-108005"/>
        <s v="TX-108501"/>
        <s v="TX-109168"/>
        <s v="TX-109259"/>
        <s v="TX-109587"/>
        <s v="TX-109673"/>
        <s v="TX-109762"/>
        <s v="TX-110509"/>
        <s v="TX-110553"/>
        <s v="TX-110613"/>
        <s v="TX-111073"/>
        <s v="TX-111330"/>
        <s v="TX-111749"/>
        <s v="TX-111882"/>
        <s v="TX-112659"/>
        <s v="TX-113943"/>
        <s v="TX-115152"/>
        <s v="TX-115221"/>
        <s v="TX-115715"/>
        <s v="TX-115733"/>
        <s v="TX-116090"/>
        <s v="TX-116119"/>
        <s v="TX-116290"/>
        <s v="TX-116721"/>
        <s v="TX-116811"/>
        <s v="TX-117423"/>
        <s v="TX-118694"/>
        <s v="TX-118959"/>
        <s v="TX-118962"/>
        <s v="TX-118979"/>
        <s v="TX-119374"/>
        <s v="TX-120346"/>
        <s v="TX-120476"/>
        <s v="TX-120494"/>
        <s v="TX-120580"/>
        <s v="TX-120642"/>
        <s v="TX-121115"/>
        <s v="TX-121417"/>
        <s v="TX-121475"/>
        <s v="TX-121753"/>
        <s v="TX-121872"/>
        <s v="TX-100769"/>
        <s v="TX-101542"/>
        <s v="TX-101634"/>
        <s v="TX-102597"/>
        <s v="TX-103250"/>
        <s v="TX-103431"/>
        <s v="TX-104184"/>
        <s v="TX-104242"/>
        <s v="TX-105385"/>
        <s v="TX-105842"/>
        <s v="TX-106162"/>
        <s v="TX-106781"/>
        <s v="TX-107942"/>
        <s v="TX-108229"/>
        <s v="TX-108254"/>
        <s v="TX-108261"/>
        <s v="TX-108503"/>
        <s v="TX-109106"/>
        <s v="TX-109479"/>
        <s v="TX-110255"/>
        <s v="TX-110860"/>
        <s v="TX-111090"/>
        <s v="TX-111218"/>
        <s v="TX-111271"/>
        <s v="TX-112146"/>
        <s v="TX-113222"/>
        <s v="TX-113842"/>
        <s v="TX-113898"/>
        <s v="TX-114183"/>
        <s v="TX-114340"/>
        <s v="TX-114384"/>
        <s v="TX-114939"/>
        <s v="TX-114971"/>
        <s v="TX-116074"/>
        <s v="TX-116603"/>
        <s v="TX-116630"/>
        <s v="TX-116643"/>
        <s v="TX-117234"/>
        <s v="TX-117774"/>
        <s v="TX-117979"/>
        <s v="TX-117998"/>
        <s v="TX-118031"/>
        <s v="TX-118330"/>
        <s v="TX-118603"/>
        <s v="TX-119874"/>
        <s v="TX-120064"/>
        <s v="TX-120322"/>
        <s v="TX-120843"/>
        <s v="TX-120931"/>
        <s v="TX-121183"/>
        <s v="TX-121494"/>
        <s v="TX-100270"/>
        <s v="TX-100821"/>
        <s v="TX-100972"/>
        <s v="TX-101471"/>
        <s v="TX-101610"/>
        <s v="TX-102314"/>
        <s v="TX-102365"/>
        <s v="TX-102428"/>
        <s v="TX-102635"/>
        <s v="TX-103679"/>
        <s v="TX-104616"/>
        <s v="TX-104920"/>
        <s v="TX-105118"/>
        <s v="TX-105721"/>
        <s v="TX-106251"/>
        <s v="TX-106338"/>
        <s v="TX-106706"/>
        <s v="TX-106938"/>
        <s v="TX-107133"/>
        <s v="TX-107443"/>
        <s v="TX-107817"/>
        <s v="TX-108234"/>
        <s v="TX-108295"/>
        <s v="TX-108579"/>
        <s v="TX-108623"/>
        <s v="TX-109035"/>
        <s v="TX-109047"/>
        <s v="TX-109185"/>
        <s v="TX-109377"/>
        <s v="TX-109396"/>
        <s v="TX-111713"/>
        <s v="TX-112136"/>
        <s v="TX-112946"/>
        <s v="TX-113196"/>
        <s v="TX-113409"/>
        <s v="TX-113667"/>
        <s v="TX-114509"/>
        <s v="TX-114640"/>
        <s v="TX-114646"/>
        <s v="TX-114667"/>
        <s v="TX-114727"/>
        <s v="TX-115015"/>
        <s v="TX-115904"/>
        <s v="TX-116356"/>
        <s v="TX-116595"/>
        <s v="TX-116852"/>
        <s v="TX-117308"/>
        <s v="TX-117690"/>
        <s v="TX-117874"/>
        <s v="TX-118794"/>
        <s v="TX-119088"/>
        <s v="TX-119480"/>
        <s v="TX-119575"/>
        <s v="TX-119582"/>
        <s v="TX-119783"/>
        <s v="TX-120230"/>
        <s v="TX-120340"/>
        <s v="TX-120606"/>
        <s v="TX-120758"/>
        <s v="TX-121418"/>
        <s v="TX-121938"/>
        <s v="TX-100460"/>
        <s v="TX-101817"/>
        <s v="TX-102183"/>
        <s v="TX-102442"/>
        <s v="TX-102538"/>
        <s v="TX-103642"/>
        <s v="TX-103817"/>
        <s v="TX-104189"/>
        <s v="TX-104862"/>
        <s v="TX-105006"/>
        <s v="TX-105745"/>
        <s v="TX-105787"/>
        <s v="TX-106019"/>
        <s v="TX-106969"/>
        <s v="TX-107023"/>
        <s v="TX-107068"/>
        <s v="TX-107316"/>
        <s v="TX-107681"/>
        <s v="TX-107833"/>
        <s v="TX-108206"/>
        <s v="TX-108425"/>
        <s v="TX-108574"/>
        <s v="TX-109146"/>
        <s v="TX-109217"/>
        <s v="TX-109644"/>
        <s v="TX-109806"/>
        <s v="TX-110422"/>
        <s v="TX-110772"/>
        <s v="TX-111170"/>
        <s v="TX-111426"/>
        <s v="TX-111453"/>
        <s v="TX-111537"/>
        <s v="TX-111671"/>
        <s v="TX-111902"/>
        <s v="TX-112796"/>
        <s v="TX-113128"/>
        <s v="TX-113154"/>
        <s v="TX-113223"/>
        <s v="TX-113403"/>
        <s v="TX-114536"/>
        <s v="TX-115006"/>
        <s v="TX-115679"/>
        <s v="TX-116761"/>
        <s v="TX-117139"/>
        <s v="TX-117475"/>
        <s v="TX-117658"/>
        <s v="TX-117802"/>
        <s v="TX-117837"/>
        <s v="TX-117952"/>
        <s v="TX-118145"/>
        <s v="TX-119356"/>
        <s v="TX-119469"/>
        <s v="TX-119513"/>
        <s v="TX-120073"/>
        <s v="TX-120669"/>
        <s v="TX-120942"/>
        <s v="TX-121342"/>
        <s v="TX-121899"/>
        <s v="TX-101418"/>
        <s v="TX-101517"/>
        <s v="TX-102059"/>
        <s v="TX-102305"/>
        <s v="TX-102628"/>
        <s v="TX-102720"/>
        <s v="TX-102733"/>
        <s v="TX-102799"/>
        <s v="TX-102818"/>
        <s v="TX-103023"/>
        <s v="TX-103550"/>
        <s v="TX-103828"/>
        <s v="TX-104611"/>
        <s v="TX-104931"/>
        <s v="TX-105175"/>
        <s v="TX-105760"/>
        <s v="TX-105952"/>
        <s v="TX-106097"/>
        <s v="TX-106209"/>
        <s v="TX-106735"/>
        <s v="TX-106807"/>
        <s v="TX-106850"/>
        <s v="TX-107014"/>
        <s v="TX-107048"/>
        <s v="TX-107260"/>
        <s v="TX-107265"/>
        <s v="TX-107290"/>
        <s v="TX-107355"/>
        <s v="TX-107357"/>
        <s v="TX-108230"/>
        <s v="TX-109480"/>
        <s v="TX-109903"/>
        <s v="TX-110404"/>
        <s v="TX-111028"/>
        <s v="TX-111561"/>
        <s v="TX-111720"/>
        <s v="TX-111851"/>
        <s v="TX-111954"/>
        <s v="TX-113511"/>
        <s v="TX-113676"/>
        <s v="TX-114272"/>
        <s v="TX-114751"/>
        <s v="TX-114785"/>
        <s v="TX-114808"/>
        <s v="TX-114963"/>
        <s v="TX-115210"/>
        <s v="TX-115551"/>
        <s v="TX-116072"/>
        <s v="TX-116103"/>
        <s v="TX-116757"/>
        <s v="TX-116795"/>
        <s v="TX-117291"/>
        <s v="TX-117422"/>
        <s v="TX-117432"/>
        <s v="TX-118771"/>
        <s v="TX-118773"/>
        <s v="TX-118994"/>
        <s v="TX-119429"/>
        <s v="TX-119638"/>
        <s v="TX-120248"/>
        <s v="TX-120383"/>
        <s v="TX-120439"/>
        <s v="TX-120782"/>
        <s v="TX-120805"/>
        <s v="TX-120829"/>
        <s v="TX-121110"/>
        <s v="TX-121705"/>
        <s v="TX-100158"/>
        <s v="TX-100396"/>
        <s v="TX-100490"/>
        <s v="TX-100570"/>
        <s v="TX-100667"/>
        <s v="TX-100788"/>
        <s v="TX-101166"/>
        <s v="TX-101536"/>
        <s v="TX-101788"/>
        <s v="TX-101866"/>
        <s v="TX-102546"/>
        <s v="TX-102575"/>
        <s v="TX-102621"/>
        <s v="TX-104679"/>
        <s v="TX-105190"/>
        <s v="TX-105453"/>
        <s v="TX-105530"/>
        <s v="TX-105574"/>
        <s v="TX-105761"/>
        <s v="TX-106351"/>
        <s v="TX-106709"/>
        <s v="TX-106855"/>
        <s v="TX-107075"/>
        <s v="TX-107177"/>
        <s v="TX-107519"/>
        <s v="TX-107659"/>
        <s v="TX-108632"/>
        <s v="TX-109048"/>
        <s v="TX-110056"/>
        <s v="TX-110278"/>
        <s v="TX-110739"/>
        <s v="TX-111153"/>
        <s v="TX-111877"/>
        <s v="TX-112393"/>
        <s v="TX-112700"/>
        <s v="TX-113075"/>
        <s v="TX-113622"/>
        <s v="TX-114018"/>
        <s v="TX-114141"/>
        <s v="TX-114204"/>
        <s v="TX-114304"/>
        <s v="TX-114786"/>
        <s v="TX-114942"/>
        <s v="TX-115721"/>
        <s v="TX-115762"/>
        <s v="TX-116902"/>
        <s v="TX-117030"/>
        <s v="TX-117311"/>
        <s v="TX-117507"/>
        <s v="TX-118390"/>
        <s v="TX-118464"/>
        <s v="TX-118501"/>
        <s v="TX-118757"/>
        <s v="TX-118777"/>
        <s v="TX-118951"/>
        <s v="TX-119111"/>
        <s v="TX-119420"/>
        <s v="TX-119610"/>
        <s v="TX-119910"/>
        <s v="TX-120046"/>
        <s v="TX-120384"/>
        <s v="TX-120478"/>
        <s v="TX-120691"/>
        <s v="TX-121001"/>
        <s v="TX-121318"/>
        <s v="TX-121437"/>
        <s v="TX-121492"/>
        <s v="TX-100751"/>
        <s v="TX-100779"/>
        <s v="TX-101029"/>
        <s v="TX-101138"/>
        <s v="TX-101438"/>
        <s v="TX-102045"/>
        <s v="TX-102290"/>
        <s v="TX-102917"/>
        <s v="TX-102997"/>
        <s v="TX-103049"/>
        <s v="TX-103111"/>
        <s v="TX-103275"/>
        <s v="TX-103335"/>
        <s v="TX-103375"/>
        <s v="TX-103692"/>
        <s v="TX-103770"/>
        <s v="TX-105051"/>
        <s v="TX-105359"/>
        <s v="TX-106233"/>
        <s v="TX-106532"/>
        <s v="TX-106783"/>
        <s v="TX-107666"/>
        <s v="TX-108331"/>
        <s v="TX-109708"/>
        <s v="TX-109842"/>
        <s v="TX-110063"/>
        <s v="TX-111280"/>
        <s v="TX-112083"/>
        <s v="TX-112111"/>
        <s v="TX-112156"/>
        <s v="TX-112699"/>
        <s v="TX-112815"/>
        <s v="TX-113734"/>
        <s v="TX-114748"/>
        <s v="TX-115014"/>
        <s v="TX-115553"/>
        <s v="TX-115573"/>
        <s v="TX-116057"/>
        <s v="TX-116174"/>
        <s v="TX-116644"/>
        <s v="TX-116718"/>
        <s v="TX-116841"/>
        <s v="TX-117189"/>
        <s v="TX-117416"/>
        <s v="TX-117907"/>
        <s v="TX-119646"/>
        <s v="TX-119680"/>
        <s v="TX-120361"/>
        <s v="TX-120827"/>
        <s v="TX-121087"/>
        <s v="TX-121346"/>
        <s v="TX-121530"/>
        <s v="TX-100209"/>
        <s v="TX-100399"/>
        <s v="TX-101237"/>
        <s v="TX-101283"/>
        <s v="TX-101318"/>
        <s v="TX-101545"/>
        <s v="TX-101787"/>
        <s v="TX-102351"/>
        <s v="TX-103271"/>
        <s v="TX-103635"/>
        <s v="TX-103716"/>
        <s v="TX-103904"/>
        <s v="TX-104151"/>
        <s v="TX-104867"/>
        <s v="TX-105021"/>
        <s v="TX-105215"/>
        <s v="TX-105266"/>
        <s v="TX-105396"/>
        <s v="TX-105652"/>
        <s v="TX-106695"/>
        <s v="TX-106979"/>
        <s v="TX-107186"/>
        <s v="TX-107303"/>
        <s v="TX-107999"/>
        <s v="TX-108257"/>
        <s v="TX-108443"/>
        <s v="TX-108473"/>
        <s v="TX-108844"/>
        <s v="TX-109444"/>
        <s v="TX-110103"/>
        <s v="TX-110307"/>
        <s v="TX-110343"/>
        <s v="TX-110444"/>
        <s v="TX-110935"/>
        <s v="TX-111352"/>
        <s v="TX-112020"/>
        <s v="TX-112164"/>
        <s v="TX-113613"/>
        <s v="TX-114099"/>
        <s v="TX-114940"/>
        <s v="TX-115610"/>
        <s v="TX-115893"/>
        <s v="TX-116078"/>
        <s v="TX-116084"/>
        <s v="TX-117628"/>
        <s v="TX-117647"/>
        <s v="TX-117894"/>
        <s v="TX-118280"/>
        <s v="TX-118380"/>
        <s v="TX-118743"/>
        <s v="TX-118898"/>
        <s v="TX-119177"/>
        <s v="TX-120576"/>
        <s v="TX-120726"/>
        <s v="TX-121008"/>
        <s v="TX-100046"/>
        <s v="TX-101136"/>
        <s v="TX-101722"/>
        <s v="TX-102264"/>
        <s v="TX-102311"/>
        <s v="TX-102580"/>
        <s v="TX-102672"/>
        <s v="TX-103326"/>
        <s v="TX-103988"/>
        <s v="TX-104039"/>
        <s v="TX-104220"/>
        <s v="TX-104257"/>
        <s v="TX-104394"/>
        <s v="TX-104620"/>
        <s v="TX-105180"/>
        <s v="TX-105747"/>
        <s v="TX-106115"/>
        <s v="TX-106572"/>
        <s v="TX-107111"/>
        <s v="TX-108591"/>
        <s v="TX-108622"/>
        <s v="TX-108734"/>
        <s v="TX-109416"/>
        <s v="TX-109430"/>
        <s v="TX-110100"/>
        <s v="TX-110647"/>
        <s v="TX-111085"/>
        <s v="TX-111216"/>
        <s v="TX-111938"/>
        <s v="TX-112189"/>
        <s v="TX-112512"/>
        <s v="TX-112991"/>
        <s v="TX-113069"/>
        <s v="TX-113425"/>
        <s v="TX-113480"/>
        <s v="TX-113716"/>
        <s v="TX-114194"/>
        <s v="TX-114661"/>
        <s v="TX-114699"/>
        <s v="TX-114772"/>
        <s v="TX-115668"/>
        <s v="TX-116329"/>
        <s v="TX-117171"/>
        <s v="TX-117214"/>
        <s v="TX-118191"/>
        <s v="TX-118236"/>
        <s v="TX-118375"/>
        <s v="TX-118489"/>
        <s v="TX-118498"/>
        <s v="TX-118513"/>
        <s v="TX-118952"/>
        <s v="TX-120164"/>
        <s v="TX-121051"/>
        <s v="TX-121577"/>
        <s v="TX-121678"/>
        <s v="TX-100040"/>
        <s v="TX-100335"/>
        <s v="TX-101048"/>
        <s v="TX-101140"/>
        <s v="TX-101215"/>
        <s v="TX-101437"/>
        <s v="TX-102020"/>
        <s v="TX-102147"/>
        <s v="TX-102277"/>
        <s v="TX-102378"/>
        <s v="TX-102387"/>
        <s v="TX-102552"/>
        <s v="TX-103478"/>
        <s v="TX-103536"/>
        <s v="TX-104491"/>
        <s v="TX-104572"/>
        <s v="TX-104835"/>
        <s v="TX-105378"/>
        <s v="TX-105538"/>
        <s v="TX-105738"/>
        <s v="TX-106088"/>
        <s v="TX-106304"/>
        <s v="TX-106356"/>
        <s v="TX-106597"/>
        <s v="TX-106838"/>
        <s v="TX-106934"/>
        <s v="TX-107465"/>
        <s v="TX-107474"/>
        <s v="TX-107481"/>
        <s v="TX-107598"/>
        <s v="TX-108492"/>
        <s v="TX-108795"/>
        <s v="TX-108895"/>
        <s v="TX-108955"/>
        <s v="TX-109268"/>
        <s v="TX-109550"/>
        <s v="TX-109837"/>
        <s v="TX-109971"/>
        <s v="TX-110026"/>
        <s v="TX-110282"/>
        <s v="TX-110451"/>
        <s v="TX-111377"/>
        <s v="TX-111439"/>
        <s v="TX-112444"/>
        <s v="TX-112477"/>
        <s v="TX-114260"/>
        <s v="TX-114262"/>
        <s v="TX-115133"/>
        <s v="TX-115181"/>
        <s v="TX-115291"/>
        <s v="TX-116266"/>
        <s v="TX-116921"/>
        <s v="TX-116963"/>
        <s v="TX-117209"/>
        <s v="TX-117221"/>
        <s v="TX-117259"/>
        <s v="TX-117688"/>
        <s v="TX-117824"/>
        <s v="TX-117845"/>
        <s v="TX-118220"/>
        <s v="TX-118344"/>
        <s v="TX-118373"/>
        <s v="TX-118486"/>
        <s v="TX-119051"/>
        <s v="TX-119665"/>
        <s v="TX-119675"/>
        <s v="TX-119741"/>
        <s v="TX-120223"/>
        <s v="TX-120551"/>
        <s v="TX-120930"/>
        <s v="TX-121092"/>
        <s v="TX-121104"/>
        <s v="TX-121175"/>
        <s v="TX-121385"/>
        <s v="TX-121474"/>
        <s v="TX-121791"/>
        <s v="TX-100453"/>
        <s v="TX-100827"/>
        <s v="TX-101182"/>
        <s v="TX-101538"/>
        <s v="TX-101953"/>
        <s v="TX-102158"/>
        <s v="TX-102169"/>
        <s v="TX-102425"/>
        <s v="TX-102866"/>
        <s v="TX-103231"/>
        <s v="TX-103423"/>
        <s v="TX-103677"/>
        <s v="TX-104099"/>
        <s v="TX-104124"/>
        <s v="TX-104218"/>
        <s v="TX-104588"/>
        <s v="TX-104632"/>
        <s v="TX-106243"/>
        <s v="TX-106447"/>
        <s v="TX-106569"/>
        <s v="TX-107105"/>
        <s v="TX-107511"/>
        <s v="TX-107820"/>
        <s v="TX-108540"/>
        <s v="TX-109169"/>
        <s v="TX-109359"/>
        <s v="TX-109429"/>
        <s v="TX-109539"/>
        <s v="TX-109694"/>
        <s v="TX-110468"/>
        <s v="TX-110477"/>
        <s v="TX-110540"/>
        <s v="TX-110949"/>
        <s v="TX-111524"/>
        <s v="TX-111650"/>
        <s v="TX-112224"/>
        <s v="TX-112295"/>
        <s v="TX-112859"/>
        <s v="TX-113581"/>
        <s v="TX-113797"/>
        <s v="TX-113931"/>
        <s v="TX-113941"/>
        <s v="TX-114429"/>
        <s v="TX-114437"/>
        <s v="TX-114735"/>
        <s v="TX-114973"/>
        <s v="TX-115503"/>
        <s v="TX-116806"/>
        <s v="TX-116845"/>
        <s v="TX-117267"/>
        <s v="TX-117738"/>
        <s v="TX-119467"/>
        <s v="TX-119725"/>
        <s v="TX-120338"/>
        <s v="TX-121740"/>
        <s v="TX-100627"/>
        <s v="TX-100740"/>
        <s v="TX-101352"/>
        <s v="TX-101851"/>
        <s v="TX-102125"/>
        <s v="TX-102715"/>
        <s v="TX-103537"/>
        <s v="TX-103539"/>
        <s v="TX-103576"/>
        <s v="TX-103814"/>
        <s v="TX-104650"/>
        <s v="TX-105145"/>
        <s v="TX-105633"/>
        <s v="TX-106750"/>
        <s v="TX-107227"/>
        <s v="TX-107556"/>
        <s v="TX-107777"/>
        <s v="TX-108464"/>
        <s v="TX-108930"/>
        <s v="TX-108953"/>
        <s v="TX-109326"/>
        <s v="TX-109637"/>
        <s v="TX-110136"/>
        <s v="TX-111595"/>
        <s v="TX-111848"/>
        <s v="TX-112059"/>
        <s v="TX-112074"/>
        <s v="TX-112082"/>
        <s v="TX-112336"/>
        <s v="TX-112607"/>
        <s v="TX-112848"/>
        <s v="TX-112900"/>
        <s v="TX-112928"/>
        <s v="TX-113405"/>
        <s v="TX-114757"/>
        <s v="TX-115293"/>
        <s v="TX-116041"/>
        <s v="TX-116614"/>
        <s v="TX-116638"/>
        <s v="TX-116937"/>
        <s v="TX-117502"/>
        <s v="TX-117695"/>
        <s v="TX-117906"/>
        <s v="TX-119085"/>
        <s v="TX-119305"/>
        <s v="TX-119349"/>
        <s v="TX-119520"/>
        <s v="TX-119531"/>
        <s v="TX-119844"/>
        <s v="TX-119973"/>
        <s v="TX-120314"/>
        <s v="TX-120407"/>
        <s v="TX-120544"/>
        <s v="TX-121503"/>
        <s v="TX-121569"/>
        <s v="TX-121660"/>
        <s v="TX-100109"/>
        <s v="TX-100234"/>
        <s v="TX-101742"/>
        <s v="TX-102251"/>
        <s v="TX-102461"/>
        <s v="TX-102515"/>
        <s v="TX-102629"/>
        <s v="TX-103029"/>
        <s v="TX-103093"/>
        <s v="TX-103714"/>
        <s v="TX-104328"/>
        <s v="TX-104683"/>
        <s v="TX-105729"/>
        <s v="TX-105756"/>
        <s v="TX-105855"/>
        <s v="TX-106513"/>
        <s v="TX-106809"/>
        <s v="TX-107081"/>
        <s v="TX-107555"/>
        <s v="TX-109203"/>
        <s v="TX-109840"/>
        <s v="TX-109972"/>
        <s v="TX-110348"/>
        <s v="TX-111075"/>
        <s v="TX-111236"/>
        <s v="TX-111450"/>
        <s v="TX-112438"/>
        <s v="TX-112772"/>
        <s v="TX-112834"/>
        <s v="TX-113358"/>
        <s v="TX-113552"/>
        <s v="TX-113852"/>
        <s v="TX-114533"/>
        <s v="TX-114771"/>
        <s v="TX-115269"/>
        <s v="TX-115654"/>
        <s v="TX-115769"/>
        <s v="TX-116066"/>
        <s v="TX-116256"/>
        <s v="TX-116462"/>
        <s v="TX-116511"/>
        <s v="TX-116720"/>
        <s v="TX-116788"/>
        <s v="TX-117281"/>
        <s v="TX-117568"/>
        <s v="TX-117706"/>
        <s v="TX-117819"/>
        <s v="TX-117990"/>
        <s v="TX-118008"/>
        <s v="TX-118245"/>
        <s v="TX-118439"/>
        <s v="TX-118896"/>
        <s v="TX-119219"/>
        <s v="TX-119451"/>
        <s v="TX-119617"/>
        <s v="TX-120502"/>
        <s v="TX-120908"/>
        <s v="TX-120946"/>
        <s v="TX-121359"/>
        <s v="TX-121426"/>
        <s v="TX-100069"/>
        <s v="TX-100160"/>
        <s v="TX-100446"/>
        <s v="TX-101519"/>
        <s v="TX-101743"/>
        <s v="TX-101773"/>
        <s v="TX-102279"/>
        <s v="TX-102773"/>
        <s v="TX-102801"/>
        <s v="TX-102870"/>
        <s v="TX-102872"/>
        <s v="TX-103204"/>
        <s v="TX-103288"/>
        <s v="TX-103300"/>
        <s v="TX-103339"/>
        <s v="TX-103960"/>
        <s v="TX-104440"/>
        <s v="TX-104705"/>
        <s v="TX-104817"/>
        <s v="TX-106001"/>
        <s v="TX-106523"/>
        <s v="TX-106634"/>
        <s v="TX-107578"/>
        <s v="TX-107649"/>
        <s v="TX-107901"/>
        <s v="TX-107927"/>
        <s v="TX-108186"/>
        <s v="TX-108209"/>
        <s v="TX-108743"/>
        <s v="TX-109154"/>
        <s v="TX-110547"/>
        <s v="TX-111120"/>
        <s v="TX-111741"/>
        <s v="TX-112308"/>
        <s v="TX-112400"/>
        <s v="TX-112717"/>
        <s v="TX-112916"/>
        <s v="TX-114061"/>
        <s v="TX-114065"/>
        <s v="TX-114154"/>
        <s v="TX-114222"/>
        <s v="TX-114361"/>
        <s v="TX-114390"/>
        <s v="TX-114926"/>
        <s v="TX-115095"/>
        <s v="TX-115128"/>
        <s v="TX-115173"/>
        <s v="TX-115570"/>
        <s v="TX-115761"/>
        <s v="TX-116297"/>
        <s v="TX-116362"/>
        <s v="TX-117420"/>
        <s v="TX-117559"/>
        <s v="TX-117953"/>
        <s v="TX-118589"/>
        <s v="TX-119094"/>
        <s v="TX-119202"/>
        <s v="TX-119350"/>
        <s v="TX-119664"/>
        <s v="TX-119766"/>
        <s v="TX-119908"/>
        <s v="TX-120537"/>
        <s v="TX-120901"/>
        <s v="TX-121230"/>
        <s v="TX-121234"/>
        <s v="TX-121422"/>
        <s v="TX-121554"/>
        <s v="TX-101009"/>
        <s v="TX-101444"/>
        <s v="TX-101532"/>
        <s v="TX-101579"/>
        <s v="TX-102235"/>
        <s v="TX-102769"/>
        <s v="TX-103135"/>
        <s v="TX-103253"/>
        <s v="TX-103618"/>
        <s v="TX-104000"/>
        <s v="TX-104012"/>
        <s v="TX-104276"/>
        <s v="TX-104495"/>
        <s v="TX-104604"/>
        <s v="TX-105194"/>
        <s v="TX-105390"/>
        <s v="TX-105521"/>
        <s v="TX-105863"/>
        <s v="TX-106113"/>
        <s v="TX-106366"/>
        <s v="TX-106715"/>
        <s v="TX-107083"/>
        <s v="TX-107291"/>
        <s v="TX-108548"/>
        <s v="TX-108614"/>
        <s v="TX-108700"/>
        <s v="TX-108744"/>
        <s v="TX-108764"/>
        <s v="TX-109692"/>
        <s v="TX-109949"/>
        <s v="TX-109986"/>
        <s v="TX-110252"/>
        <s v="TX-110420"/>
        <s v="TX-110784"/>
        <s v="TX-110841"/>
        <s v="TX-110904"/>
        <s v="TX-110941"/>
        <s v="TX-111103"/>
        <s v="TX-111435"/>
        <s v="TX-111750"/>
        <s v="TX-112150"/>
        <s v="TX-113390"/>
        <s v="TX-113429"/>
        <s v="TX-113569"/>
        <s v="TX-114040"/>
        <s v="TX-114095"/>
        <s v="TX-114458"/>
        <s v="TX-115842"/>
        <s v="TX-116729"/>
        <s v="TX-116899"/>
        <s v="TX-117129"/>
        <s v="TX-117412"/>
        <s v="TX-117457"/>
        <s v="TX-117670"/>
        <s v="TX-117868"/>
        <s v="TX-118211"/>
        <s v="TX-118386"/>
        <s v="TX-118666"/>
        <s v="TX-118964"/>
        <s v="TX-119372"/>
        <s v="TX-119442"/>
        <s v="TX-119473"/>
        <s v="TX-119523"/>
        <s v="TX-119795"/>
        <s v="TX-120038"/>
        <s v="TX-120080"/>
        <s v="TX-120145"/>
        <s v="TX-120788"/>
        <s v="TX-120799"/>
        <s v="TX-121978"/>
        <s v="TX-100020"/>
        <s v="TX-100105"/>
        <s v="TX-100522"/>
        <s v="TX-100576"/>
        <s v="TX-100597"/>
        <s v="TX-100776"/>
        <s v="TX-101068"/>
        <s v="TX-101912"/>
        <s v="TX-102018"/>
        <s v="TX-102179"/>
        <s v="TX-102869"/>
        <s v="TX-103062"/>
        <s v="TX-104501"/>
        <s v="TX-104846"/>
        <s v="TX-105008"/>
        <s v="TX-105400"/>
        <s v="TX-105821"/>
        <s v="TX-107464"/>
        <s v="TX-107515"/>
        <s v="TX-107579"/>
        <s v="TX-108008"/>
        <s v="TX-109021"/>
        <s v="TX-109980"/>
        <s v="TX-110439"/>
        <s v="TX-110716"/>
        <s v="TX-110762"/>
        <s v="TX-111115"/>
        <s v="TX-111827"/>
        <s v="TX-112367"/>
        <s v="TX-112511"/>
        <s v="TX-112657"/>
        <s v="TX-113073"/>
        <s v="TX-113166"/>
        <s v="TX-113571"/>
        <s v="TX-114102"/>
        <s v="TX-115042"/>
        <s v="TX-115101"/>
        <s v="TX-115704"/>
        <s v="TX-116421"/>
        <s v="TX-117969"/>
        <s v="TX-118161"/>
        <s v="TX-119057"/>
        <s v="TX-119189"/>
        <s v="TX-119794"/>
        <s v="TX-120512"/>
        <s v="TX-120761"/>
        <s v="TX-120972"/>
        <s v="TX-121544"/>
        <s v="TX-100084"/>
        <s v="TX-100355"/>
        <s v="TX-101813"/>
        <s v="TX-102673"/>
        <s v="TX-102759"/>
        <s v="TX-102777"/>
        <s v="TX-102876"/>
        <s v="TX-104172"/>
        <s v="TX-104919"/>
        <s v="TX-104991"/>
        <s v="TX-106560"/>
        <s v="TX-106933"/>
        <s v="TX-107671"/>
        <s v="TX-107703"/>
        <s v="TX-108054"/>
        <s v="TX-108128"/>
        <s v="TX-108434"/>
        <s v="TX-108535"/>
        <s v="TX-108596"/>
        <s v="TX-109181"/>
        <s v="TX-109417"/>
        <s v="TX-109460"/>
        <s v="TX-109461"/>
        <s v="TX-109530"/>
        <s v="TX-109858"/>
        <s v="TX-110679"/>
        <s v="TX-110724"/>
        <s v="TX-110877"/>
        <s v="TX-111033"/>
        <s v="TX-111657"/>
        <s v="TX-112581"/>
        <s v="TX-113098"/>
        <s v="TX-113149"/>
        <s v="TX-113426"/>
        <s v="TX-113611"/>
        <s v="TX-113864"/>
        <s v="TX-114104"/>
        <s v="TX-114133"/>
        <s v="TX-114403"/>
        <s v="TX-114663"/>
        <s v="TX-114784"/>
        <s v="TX-114965"/>
        <s v="TX-116295"/>
        <s v="TX-116780"/>
        <s v="TX-116925"/>
        <s v="TX-117003"/>
        <s v="TX-118038"/>
        <s v="TX-118618"/>
        <s v="TX-118665"/>
        <s v="TX-119401"/>
        <s v="TX-119415"/>
        <s v="TX-120253"/>
        <s v="TX-120713"/>
        <s v="TX-120983"/>
        <s v="TX-121019"/>
        <s v="TX-121020"/>
        <s v="TX-121428"/>
        <s v="TX-121536"/>
        <s v="TX-121846"/>
        <s v="TX-100110"/>
        <s v="TX-100725"/>
        <s v="TX-100968"/>
        <s v="TX-102465"/>
        <s v="TX-102513"/>
        <s v="TX-102576"/>
        <s v="TX-103031"/>
        <s v="TX-104073"/>
        <s v="TX-104128"/>
        <s v="TX-104774"/>
        <s v="TX-104880"/>
        <s v="TX-105011"/>
        <s v="TX-105880"/>
        <s v="TX-106456"/>
        <s v="TX-106681"/>
        <s v="TX-106708"/>
        <s v="TX-107024"/>
        <s v="TX-107042"/>
        <s v="TX-107650"/>
        <s v="TX-107876"/>
        <s v="TX-107881"/>
        <s v="TX-107905"/>
        <s v="TX-108244"/>
        <s v="TX-108904"/>
        <s v="TX-109845"/>
        <s v="TX-109917"/>
        <s v="TX-110195"/>
        <s v="TX-110902"/>
        <s v="TX-111032"/>
        <s v="TX-111149"/>
        <s v="TX-111298"/>
        <s v="TX-111665"/>
        <s v="TX-112016"/>
        <s v="TX-112130"/>
        <s v="TX-112178"/>
        <s v="TX-112299"/>
        <s v="TX-112509"/>
        <s v="TX-113415"/>
        <s v="TX-113576"/>
        <s v="TX-114047"/>
        <s v="TX-114100"/>
        <s v="TX-114188"/>
        <s v="TX-114394"/>
        <s v="TX-115590"/>
        <s v="TX-115614"/>
        <s v="TX-115760"/>
        <s v="TX-115767"/>
        <s v="TX-115808"/>
        <s v="TX-116125"/>
        <s v="TX-116790"/>
        <s v="TX-117582"/>
        <s v="TX-117734"/>
        <s v="TX-117815"/>
        <s v="TX-117841"/>
        <s v="TX-118394"/>
        <s v="TX-118652"/>
        <s v="TX-118765"/>
        <s v="TX-119168"/>
        <s v="TX-119756"/>
        <s v="TX-120496"/>
        <s v="TX-121023"/>
        <s v="TX-121266"/>
        <s v="TX-121718"/>
        <s v="TX-100033"/>
        <s v="TX-100860"/>
        <s v="TX-101345"/>
        <s v="TX-101663"/>
        <s v="TX-101667"/>
        <s v="TX-101809"/>
        <s v="TX-101852"/>
        <s v="TX-102255"/>
        <s v="TX-103104"/>
        <s v="TX-103356"/>
        <s v="TX-103452"/>
        <s v="TX-104246"/>
        <s v="TX-104533"/>
        <s v="TX-106448"/>
        <s v="TX-106779"/>
        <s v="TX-107383"/>
        <s v="TX-109395"/>
        <s v="TX-109681"/>
        <s v="TX-109945"/>
        <s v="TX-110625"/>
        <s v="TX-110755"/>
        <s v="TX-110980"/>
        <s v="TX-111039"/>
        <s v="TX-111109"/>
        <s v="TX-111313"/>
        <s v="TX-111470"/>
        <s v="TX-111850"/>
        <s v="TX-112138"/>
        <s v="TX-112388"/>
        <s v="TX-112413"/>
        <s v="TX-112566"/>
        <s v="TX-114379"/>
        <s v="TX-114393"/>
        <s v="TX-114652"/>
        <s v="TX-115137"/>
        <s v="TX-115527"/>
        <s v="TX-115924"/>
        <s v="TX-116326"/>
        <s v="TX-116658"/>
        <s v="TX-116814"/>
        <s v="TX-117603"/>
        <s v="TX-118654"/>
        <s v="TX-118972"/>
        <s v="TX-119209"/>
        <s v="TX-119255"/>
        <s v="TX-119916"/>
        <s v="TX-120775"/>
        <s v="TX-120856"/>
        <s v="TX-121193"/>
        <s v="TX-121659"/>
        <s v="TX-100018"/>
        <s v="TX-100572"/>
        <s v="TX-100709"/>
        <s v="TX-101317"/>
        <s v="TX-101447"/>
        <s v="TX-101449"/>
        <s v="TX-101685"/>
        <s v="TX-102005"/>
        <s v="TX-102012"/>
        <s v="TX-102322"/>
        <s v="TX-102757"/>
        <s v="TX-103113"/>
        <s v="TX-103871"/>
        <s v="TX-104349"/>
        <s v="TX-104443"/>
        <s v="TX-104529"/>
        <s v="TX-104978"/>
        <s v="TX-105124"/>
        <s v="TX-105868"/>
        <s v="TX-106073"/>
        <s v="TX-106123"/>
        <s v="TX-106912"/>
        <s v="TX-107199"/>
        <s v="TX-107786"/>
        <s v="TX-108170"/>
        <s v="TX-109167"/>
        <s v="TX-109732"/>
        <s v="TX-109810"/>
        <s v="TX-110563"/>
        <s v="TX-110771"/>
        <s v="TX-113294"/>
        <s v="TX-113930"/>
        <s v="TX-114526"/>
        <s v="TX-114599"/>
        <s v="TX-114654"/>
        <s v="TX-115024"/>
        <s v="TX-116020"/>
        <s v="TX-116129"/>
        <s v="TX-116507"/>
        <s v="TX-116703"/>
        <s v="TX-117034"/>
        <s v="TX-117159"/>
        <s v="TX-117548"/>
        <s v="TX-118012"/>
        <s v="TX-118267"/>
        <s v="TX-118269"/>
        <s v="TX-118351"/>
        <s v="TX-118387"/>
        <s v="TX-118511"/>
        <s v="TX-119203"/>
        <s v="TX-119279"/>
        <s v="TX-119571"/>
        <s v="TX-120981"/>
        <s v="TX-121316"/>
        <s v="TX-121431"/>
        <s v="TX-100044"/>
        <s v="TX-100465"/>
        <s v="TX-101073"/>
        <s v="TX-101467"/>
        <s v="TX-101648"/>
        <s v="TX-101694"/>
        <s v="TX-101857"/>
        <s v="TX-102722"/>
        <s v="TX-103980"/>
        <s v="TX-104721"/>
        <s v="TX-104889"/>
        <s v="TX-104976"/>
        <s v="TX-105072"/>
        <s v="TX-105220"/>
        <s v="TX-105231"/>
        <s v="TX-105541"/>
        <s v="TX-106007"/>
        <s v="TX-106254"/>
        <s v="TX-106651"/>
        <s v="TX-106661"/>
        <s v="TX-106829"/>
        <s v="TX-106944"/>
        <s v="TX-107036"/>
        <s v="TX-107084"/>
        <s v="TX-107130"/>
        <s v="TX-107591"/>
        <s v="TX-107636"/>
        <s v="TX-108817"/>
        <s v="TX-108950"/>
        <s v="TX-109504"/>
        <s v="TX-109833"/>
        <s v="TX-109899"/>
        <s v="TX-110205"/>
        <s v="TX-110373"/>
        <s v="TX-110567"/>
        <s v="TX-110929"/>
        <s v="TX-113129"/>
        <s v="TX-113277"/>
        <s v="TX-113332"/>
        <s v="TX-113649"/>
        <s v="TX-113669"/>
        <s v="TX-113682"/>
        <s v="TX-114219"/>
        <s v="TX-114419"/>
        <s v="TX-115640"/>
        <s v="TX-115685"/>
        <s v="TX-115902"/>
        <s v="TX-116491"/>
        <s v="TX-116999"/>
        <s v="TX-117375"/>
        <s v="TX-117598"/>
        <s v="TX-118020"/>
        <s v="TX-118313"/>
        <s v="TX-118345"/>
        <s v="TX-118584"/>
        <s v="TX-118823"/>
        <s v="TX-119146"/>
        <s v="TX-119215"/>
        <s v="TX-119323"/>
        <s v="TX-119578"/>
        <s v="TX-119773"/>
        <s v="TX-121031"/>
        <s v="TX-121062"/>
        <s v="TX-121154"/>
        <s v="TX-121195"/>
        <s v="TX-121257"/>
        <s v="TX-101394"/>
        <s v="TX-101456"/>
        <s v="TX-101904"/>
        <s v="TX-102086"/>
        <s v="TX-102093"/>
        <s v="TX-102521"/>
        <s v="TX-102803"/>
        <s v="TX-102896"/>
        <s v="TX-103592"/>
        <s v="TX-103720"/>
        <s v="TX-104666"/>
        <s v="TX-104886"/>
        <s v="TX-105032"/>
        <s v="TX-105639"/>
        <s v="TX-105936"/>
        <s v="TX-106094"/>
        <s v="TX-106444"/>
        <s v="TX-106461"/>
        <s v="TX-106500"/>
        <s v="TX-106803"/>
        <s v="TX-107039"/>
        <s v="TX-107851"/>
        <s v="TX-108522"/>
        <s v="TX-108599"/>
        <s v="TX-108601"/>
        <s v="TX-108661"/>
        <s v="TX-109099"/>
        <s v="TX-109755"/>
        <s v="TX-110425"/>
        <s v="TX-111258"/>
        <s v="TX-111958"/>
        <s v="TX-112572"/>
        <s v="TX-112855"/>
        <s v="TX-113023"/>
        <s v="TX-113436"/>
        <s v="TX-114163"/>
        <s v="TX-114178"/>
        <s v="TX-114781"/>
        <s v="TX-114843"/>
        <s v="TX-115486"/>
        <s v="TX-115496"/>
        <s v="TX-115660"/>
        <s v="TX-116186"/>
        <s v="TX-116279"/>
        <s v="TX-116400"/>
        <s v="TX-116966"/>
        <s v="TX-117100"/>
        <s v="TX-117518"/>
        <s v="TX-117730"/>
        <s v="TX-118275"/>
        <s v="TX-118284"/>
        <s v="TX-119213"/>
        <s v="TX-119334"/>
        <s v="TX-119630"/>
        <s v="TX-120373"/>
        <s v="TX-121308"/>
        <s v="TX-121479"/>
        <s v="TX-121553"/>
        <s v="TX-121669"/>
        <s v="TX-100050"/>
        <s v="TX-100165"/>
        <s v="TX-101042"/>
        <s v="TX-101230"/>
        <s v="TX-102266"/>
        <s v="TX-102561"/>
        <s v="TX-102909"/>
        <s v="TX-103742"/>
        <s v="TX-103844"/>
        <s v="TX-104725"/>
        <s v="TX-105052"/>
        <s v="TX-105545"/>
        <s v="TX-105731"/>
        <s v="TX-106139"/>
        <s v="TX-106499"/>
        <s v="TX-107298"/>
        <s v="TX-107407"/>
        <s v="TX-108513"/>
        <s v="TX-108668"/>
        <s v="TX-109215"/>
        <s v="TX-109596"/>
        <s v="TX-110041"/>
        <s v="TX-110143"/>
        <s v="TX-110423"/>
        <s v="TX-110803"/>
        <s v="TX-112390"/>
        <s v="TX-112839"/>
        <s v="TX-113011"/>
        <s v="TX-113050"/>
        <s v="TX-113067"/>
        <s v="TX-113315"/>
        <s v="TX-113554"/>
        <s v="TX-113598"/>
        <s v="TX-113883"/>
        <s v="TX-114017"/>
        <s v="TX-114053"/>
        <s v="TX-114280"/>
        <s v="TX-114326"/>
        <s v="TX-114847"/>
        <s v="TX-115482"/>
        <s v="TX-115580"/>
        <s v="TX-115651"/>
        <s v="TX-115729"/>
        <s v="TX-116164"/>
        <s v="TX-116236"/>
        <s v="TX-116674"/>
        <s v="TX-116711"/>
        <s v="TX-117685"/>
        <s v="TX-118009"/>
        <s v="TX-119525"/>
        <s v="TX-120191"/>
        <s v="TX-120392"/>
        <s v="TX-120759"/>
        <s v="TX-120954"/>
        <s v="TX-121038"/>
        <s v="TX-121070"/>
        <s v="TX-121562"/>
        <s v="TX-121620"/>
        <s v="TX-121989"/>
        <s v="TX-101222"/>
        <s v="TX-101341"/>
        <s v="TX-101422"/>
        <s v="TX-101764"/>
        <s v="TX-102805"/>
        <s v="TX-102976"/>
        <s v="TX-103028"/>
        <s v="TX-103743"/>
        <s v="TX-105233"/>
        <s v="TX-105348"/>
        <s v="TX-105452"/>
        <s v="TX-106183"/>
        <s v="TX-106287"/>
        <s v="TX-106621"/>
        <s v="TX-106896"/>
        <s v="TX-108071"/>
        <s v="TX-108397"/>
        <s v="TX-109360"/>
        <s v="TX-110777"/>
        <s v="TX-110968"/>
        <s v="TX-111343"/>
        <s v="TX-112765"/>
        <s v="TX-112883"/>
        <s v="TX-112923"/>
        <s v="TX-112994"/>
        <s v="TX-113594"/>
        <s v="TX-114701"/>
        <s v="TX-114775"/>
        <s v="TX-114996"/>
        <s v="TX-115443"/>
        <s v="TX-115898"/>
        <s v="TX-115983"/>
        <s v="TX-116791"/>
        <s v="TX-117077"/>
        <s v="TX-117177"/>
        <s v="TX-118167"/>
        <s v="TX-118213"/>
        <s v="TX-118492"/>
        <s v="TX-119169"/>
        <s v="TX-119292"/>
        <s v="TX-119982"/>
        <s v="TX-121292"/>
        <s v="TX-121842"/>
        <s v="TX-100204"/>
        <s v="TX-100409"/>
        <s v="TX-100721"/>
        <s v="TX-101216"/>
        <s v="TX-101241"/>
        <s v="TX-101357"/>
        <s v="TX-101895"/>
        <s v="TX-102034"/>
        <s v="TX-102375"/>
        <s v="TX-102789"/>
        <s v="TX-103192"/>
        <s v="TX-104113"/>
        <s v="TX-104206"/>
        <s v="TX-104454"/>
        <s v="TX-104598"/>
        <s v="TX-104876"/>
        <s v="TX-105291"/>
        <s v="TX-105447"/>
        <s v="TX-105885"/>
        <s v="TX-105927"/>
        <s v="TX-105940"/>
        <s v="TX-106110"/>
        <s v="TX-106117"/>
        <s v="TX-106211"/>
        <s v="TX-106225"/>
        <s v="TX-106345"/>
        <s v="TX-106517"/>
        <s v="TX-106764"/>
        <s v="TX-106908"/>
        <s v="TX-107055"/>
        <s v="TX-107144"/>
        <s v="TX-107304"/>
        <s v="TX-107328"/>
        <s v="TX-107627"/>
        <s v="TX-107691"/>
        <s v="TX-107756"/>
        <s v="TX-108398"/>
        <s v="TX-108959"/>
        <s v="TX-109132"/>
        <s v="TX-109137"/>
        <s v="TX-109285"/>
        <s v="TX-109886"/>
        <s v="TX-109981"/>
        <s v="TX-110000"/>
        <s v="TX-110296"/>
        <s v="TX-110578"/>
        <s v="TX-110615"/>
        <s v="TX-110694"/>
        <s v="TX-110977"/>
        <s v="TX-111077"/>
        <s v="TX-111599"/>
        <s v="TX-111889"/>
        <s v="TX-111969"/>
        <s v="TX-112088"/>
        <s v="TX-112902"/>
        <s v="TX-113314"/>
        <s v="TX-113473"/>
        <s v="TX-113530"/>
        <s v="TX-114797"/>
        <s v="TX-114957"/>
        <s v="TX-115146"/>
        <s v="TX-115711"/>
        <s v="TX-116871"/>
        <s v="TX-117099"/>
        <s v="TX-117226"/>
        <s v="TX-117668"/>
        <s v="TX-117704"/>
        <s v="TX-118482"/>
        <s v="TX-118543"/>
        <s v="TX-118569"/>
        <s v="TX-118576"/>
        <s v="TX-118967"/>
        <s v="TX-119717"/>
        <s v="TX-120035"/>
        <s v="TX-120188"/>
        <s v="TX-120995"/>
        <s v="TX-121145"/>
        <s v="TX-121650"/>
        <s v="TX-121770"/>
        <s v="TX-100016"/>
        <s v="TX-100085"/>
        <s v="TX-100154"/>
        <s v="TX-100338"/>
        <s v="TX-100596"/>
        <s v="TX-100847"/>
        <s v="TX-101170"/>
        <s v="TX-101878"/>
        <s v="TX-101928"/>
        <s v="TX-102273"/>
        <s v="TX-103358"/>
        <s v="TX-103599"/>
        <s v="TX-104657"/>
        <s v="TX-104879"/>
        <s v="TX-105882"/>
        <s v="TX-106247"/>
        <s v="TX-106493"/>
        <s v="TX-107205"/>
        <s v="TX-107532"/>
        <s v="TX-107727"/>
        <s v="TX-107747"/>
        <s v="TX-108022"/>
        <s v="TX-108028"/>
        <s v="TX-108612"/>
        <s v="TX-108714"/>
        <s v="TX-108735"/>
        <s v="TX-108866"/>
        <s v="TX-109874"/>
        <s v="TX-110757"/>
        <s v="TX-111072"/>
        <s v="TX-111582"/>
        <s v="TX-112144"/>
        <s v="TX-112650"/>
        <s v="TX-113281"/>
        <s v="TX-113617"/>
        <s v="TX-113841"/>
        <s v="TX-114220"/>
        <s v="TX-115009"/>
        <s v="TX-115139"/>
        <s v="TX-115175"/>
        <s v="TX-115936"/>
        <s v="TX-117356"/>
        <s v="TX-118146"/>
        <s v="TX-118477"/>
        <s v="TX-118533"/>
        <s v="TX-118801"/>
        <s v="TX-119092"/>
        <s v="TX-119391"/>
        <s v="TX-119673"/>
        <s v="TX-119714"/>
        <s v="TX-120571"/>
        <s v="TX-120607"/>
        <s v="TX-121315"/>
        <s v="TX-121680"/>
        <s v="TX-100045"/>
        <s v="TX-100333"/>
        <s v="TX-100346"/>
        <s v="TX-100439"/>
        <s v="TX-100449"/>
        <s v="TX-100493"/>
        <s v="TX-100557"/>
        <s v="TX-100852"/>
        <s v="TX-101347"/>
        <s v="TX-101749"/>
        <s v="TX-101958"/>
        <s v="TX-102113"/>
        <s v="TX-103243"/>
        <s v="TX-103796"/>
        <s v="TX-103909"/>
        <s v="TX-103923"/>
        <s v="TX-104963"/>
        <s v="TX-105097"/>
        <s v="TX-105356"/>
        <s v="TX-105616"/>
        <s v="TX-105906"/>
        <s v="TX-106616"/>
        <s v="TX-106713"/>
        <s v="TX-106801"/>
        <s v="TX-106825"/>
        <s v="TX-107522"/>
        <s v="TX-108624"/>
        <s v="TX-108818"/>
        <s v="TX-109592"/>
        <s v="TX-109701"/>
        <s v="TX-110175"/>
        <s v="TX-110273"/>
        <s v="TX-111464"/>
        <s v="TX-112396"/>
        <s v="TX-113715"/>
        <s v="TX-113974"/>
        <s v="TX-114346"/>
        <s v="TX-114982"/>
        <s v="TX-115931"/>
        <s v="TX-116269"/>
        <s v="TX-116305"/>
        <s v="TX-116500"/>
        <s v="TX-116544"/>
        <s v="TX-116583"/>
        <s v="TX-117411"/>
        <s v="TX-117612"/>
        <s v="TX-117651"/>
        <s v="TX-117885"/>
        <s v="TX-118548"/>
        <s v="TX-118586"/>
        <s v="TX-119248"/>
        <s v="TX-119254"/>
        <s v="TX-119685"/>
        <s v="TX-119864"/>
        <s v="TX-119890"/>
        <s v="TX-120037"/>
        <s v="TX-120170"/>
        <s v="TX-120210"/>
        <s v="TX-121284"/>
        <s v="TX-121821"/>
        <s v="TX-100934"/>
        <s v="TX-101121"/>
        <s v="TX-101359"/>
        <s v="TX-101402"/>
        <s v="TX-101706"/>
        <s v="TX-101733"/>
        <s v="TX-101988"/>
        <s v="TX-102450"/>
        <s v="TX-102699"/>
        <s v="TX-102816"/>
        <s v="TX-102847"/>
        <s v="TX-103051"/>
        <s v="TX-103554"/>
        <s v="TX-103611"/>
        <s v="TX-103650"/>
        <s v="TX-103697"/>
        <s v="TX-104180"/>
        <s v="TX-105050"/>
        <s v="TX-105073"/>
        <s v="TX-105305"/>
        <s v="TX-105553"/>
        <s v="TX-106154"/>
        <s v="TX-106662"/>
        <s v="TX-106898"/>
        <s v="TX-106970"/>
        <s v="TX-108151"/>
        <s v="TX-108222"/>
        <s v="TX-108466"/>
        <s v="TX-108762"/>
        <s v="TX-108816"/>
        <s v="TX-109314"/>
        <s v="TX-109392"/>
        <s v="TX-110013"/>
        <s v="TX-110568"/>
        <s v="TX-110581"/>
        <s v="TX-111391"/>
        <s v="TX-111472"/>
        <s v="TX-112075"/>
        <s v="TX-112395"/>
        <s v="TX-113012"/>
        <s v="TX-113020"/>
        <s v="TX-113545"/>
        <s v="TX-113653"/>
        <s v="TX-113818"/>
        <s v="TX-114167"/>
        <s v="TX-114925"/>
        <s v="TX-114988"/>
        <s v="TX-115753"/>
        <s v="TX-116833"/>
        <s v="TX-117404"/>
        <s v="TX-117864"/>
        <s v="TX-118353"/>
        <s v="TX-118362"/>
        <s v="TX-118671"/>
        <s v="TX-119167"/>
        <s v="TX-119560"/>
        <s v="TX-119985"/>
        <s v="TX-120334"/>
        <s v="TX-120372"/>
        <s v="TX-120582"/>
        <s v="TX-120700"/>
        <s v="TX-120746"/>
        <s v="TX-120752"/>
        <s v="TX-120779"/>
        <s v="TX-120900"/>
        <s v="TX-121073"/>
        <s v="TX-121150"/>
        <s v="TX-121297"/>
        <s v="TX-121338"/>
        <s v="TX-121903"/>
        <s v="TX-100216"/>
        <s v="TX-100605"/>
        <s v="TX-101077"/>
        <s v="TX-101302"/>
        <s v="TX-101894"/>
        <s v="TX-102647"/>
        <s v="TX-102698"/>
        <s v="TX-102941"/>
        <s v="TX-103114"/>
        <s v="TX-103229"/>
        <s v="TX-103990"/>
        <s v="TX-104263"/>
        <s v="TX-104404"/>
        <s v="TX-104521"/>
        <s v="TX-104804"/>
        <s v="TX-105515"/>
        <s v="TX-107538"/>
        <s v="TX-108063"/>
        <s v="TX-108362"/>
        <s v="TX-108583"/>
        <s v="TX-108871"/>
        <s v="TX-109229"/>
        <s v="TX-109254"/>
        <s v="TX-109575"/>
        <s v="TX-109835"/>
        <s v="TX-109936"/>
        <s v="TX-109987"/>
        <s v="TX-109988"/>
        <s v="TX-110058"/>
        <s v="TX-110170"/>
        <s v="TX-110209"/>
        <s v="TX-110287"/>
        <s v="TX-110688"/>
        <s v="TX-110839"/>
        <s v="TX-111410"/>
        <s v="TX-111494"/>
        <s v="TX-111498"/>
        <s v="TX-111699"/>
        <s v="TX-111944"/>
        <s v="TX-112211"/>
        <s v="TX-112318"/>
        <s v="TX-112633"/>
        <s v="TX-113057"/>
        <s v="TX-113192"/>
        <s v="TX-113731"/>
        <s v="TX-114511"/>
        <s v="TX-114549"/>
        <s v="TX-114750"/>
        <s v="TX-115036"/>
        <s v="TX-115792"/>
        <s v="TX-116275"/>
        <s v="TX-116573"/>
        <s v="TX-116740"/>
        <s v="TX-117264"/>
        <s v="TX-117269"/>
        <s v="TX-118002"/>
        <s v="TX-118045"/>
        <s v="TX-118784"/>
        <s v="TX-118843"/>
        <s v="TX-119828"/>
        <s v="TX-119900"/>
        <s v="TX-121097"/>
        <s v="TX-121404"/>
        <s v="TX-121488"/>
        <s v="TX-121888"/>
        <s v="TX-121942"/>
        <s v="TX-100098"/>
        <s v="TX-100833"/>
        <s v="TX-101524"/>
        <s v="TX-101631"/>
        <s v="TX-102843"/>
        <s v="TX-102898"/>
        <s v="TX-102906"/>
        <s v="TX-103005"/>
        <s v="TX-103352"/>
        <s v="TX-104946"/>
        <s v="TX-104954"/>
        <s v="TX-105332"/>
        <s v="TX-105589"/>
        <s v="TX-105934"/>
        <s v="TX-106145"/>
        <s v="TX-106414"/>
        <s v="TX-107098"/>
        <s v="TX-107501"/>
        <s v="TX-107600"/>
        <s v="TX-107678"/>
        <s v="TX-107828"/>
        <s v="TX-108068"/>
        <s v="TX-108210"/>
        <s v="TX-108361"/>
        <s v="TX-108894"/>
        <s v="TX-109139"/>
        <s v="TX-109250"/>
        <s v="TX-109352"/>
        <s v="TX-109521"/>
        <s v="TX-109591"/>
        <s v="TX-109675"/>
        <s v="TX-110048"/>
        <s v="TX-111326"/>
        <s v="TX-111551"/>
        <s v="TX-111610"/>
        <s v="TX-111832"/>
        <s v="TX-111987"/>
        <s v="TX-112541"/>
        <s v="TX-112643"/>
        <s v="TX-112660"/>
        <s v="TX-112943"/>
        <s v="TX-112952"/>
        <s v="TX-114768"/>
        <s v="TX-116232"/>
        <s v="TX-116609"/>
        <s v="TX-116944"/>
        <s v="TX-116998"/>
        <s v="TX-117147"/>
        <s v="TX-117161"/>
        <s v="TX-117606"/>
        <s v="TX-117866"/>
        <s v="TX-117942"/>
        <s v="TX-118153"/>
        <s v="TX-118339"/>
        <s v="TX-120138"/>
        <s v="TX-121411"/>
        <s v="TX-100172"/>
        <s v="TX-100427"/>
        <s v="TX-100499"/>
        <s v="TX-100537"/>
        <s v="TX-101463"/>
        <s v="TX-101627"/>
        <s v="TX-103428"/>
        <s v="TX-103444"/>
        <s v="TX-103672"/>
        <s v="TX-104063"/>
        <s v="TX-104273"/>
        <s v="TX-104466"/>
        <s v="TX-104738"/>
        <s v="TX-104845"/>
        <s v="TX-105229"/>
        <s v="TX-105433"/>
        <s v="TX-105993"/>
        <s v="TX-106050"/>
        <s v="TX-106091"/>
        <s v="TX-106375"/>
        <s v="TX-106471"/>
        <s v="TX-106683"/>
        <s v="TX-106922"/>
        <s v="TX-106923"/>
        <s v="TX-107270"/>
        <s v="TX-107658"/>
        <s v="TX-107672"/>
        <s v="TX-108781"/>
        <s v="TX-108823"/>
        <s v="TX-109114"/>
        <s v="TX-109368"/>
        <s v="TX-109472"/>
        <s v="TX-109656"/>
        <s v="TX-109777"/>
        <s v="TX-110157"/>
        <s v="TX-110412"/>
        <s v="TX-110863"/>
        <s v="TX-110883"/>
        <s v="TX-111274"/>
        <s v="TX-111316"/>
        <s v="TX-111416"/>
        <s v="TX-111607"/>
        <s v="TX-111785"/>
        <s v="TX-112866"/>
        <s v="TX-113133"/>
        <s v="TX-113195"/>
        <s v="TX-113292"/>
        <s v="TX-113732"/>
        <s v="TX-114645"/>
        <s v="TX-115189"/>
        <s v="TX-115277"/>
        <s v="TX-116810"/>
        <s v="TX-117430"/>
        <s v="TX-118058"/>
        <s v="TX-118196"/>
        <s v="TX-118633"/>
        <s v="TX-118668"/>
        <s v="TX-118763"/>
        <s v="TX-118893"/>
        <s v="TX-119425"/>
        <s v="TX-119702"/>
        <s v="TX-119995"/>
        <s v="TX-120784"/>
        <s v="TX-121262"/>
        <s v="TX-100012"/>
        <s v="TX-100565"/>
        <s v="TX-100815"/>
        <s v="TX-101204"/>
        <s v="TX-101435"/>
        <s v="TX-101576"/>
        <s v="TX-101774"/>
        <s v="TX-102249"/>
        <s v="TX-102403"/>
        <s v="TX-102858"/>
        <s v="TX-103263"/>
        <s v="TX-103473"/>
        <s v="TX-104132"/>
        <s v="TX-104517"/>
        <s v="TX-104752"/>
        <s v="TX-104897"/>
        <s v="TX-104962"/>
        <s v="TX-106273"/>
        <s v="TX-106303"/>
        <s v="TX-106541"/>
        <s v="TX-106601"/>
        <s v="TX-107099"/>
        <s v="TX-107945"/>
        <s v="TX-107992"/>
        <s v="TX-108746"/>
        <s v="TX-109374"/>
        <s v="TX-109791"/>
        <s v="TX-109805"/>
        <s v="TX-109839"/>
        <s v="TX-109969"/>
        <s v="TX-110132"/>
        <s v="TX-110447"/>
        <s v="TX-110662"/>
        <s v="TX-110867"/>
        <s v="TX-110898"/>
        <s v="TX-110996"/>
        <s v="TX-111400"/>
        <s v="TX-111644"/>
        <s v="TX-111739"/>
        <s v="TX-112230"/>
        <s v="TX-112921"/>
        <s v="TX-112924"/>
        <s v="TX-112925"/>
        <s v="TX-113002"/>
        <s v="TX-113735"/>
        <s v="TX-113907"/>
        <s v="TX-114029"/>
        <s v="TX-114318"/>
        <s v="TX-115386"/>
        <s v="TX-115454"/>
        <s v="TX-115463"/>
        <s v="TX-115618"/>
        <s v="TX-115688"/>
        <s v="TX-115709"/>
        <s v="TX-116408"/>
        <s v="TX-116728"/>
        <s v="TX-116973"/>
        <s v="TX-117140"/>
        <s v="TX-117160"/>
        <s v="TX-117299"/>
        <s v="TX-117927"/>
        <s v="TX-117999"/>
        <s v="TX-118074"/>
        <s v="TX-118119"/>
        <s v="TX-118398"/>
        <s v="TX-118424"/>
        <s v="TX-118732"/>
        <s v="TX-118868"/>
        <s v="TX-118876"/>
        <s v="TX-119419"/>
        <s v="TX-119500"/>
        <s v="TX-120273"/>
        <s v="TX-120849"/>
        <s v="TX-121173"/>
        <s v="TX-100088"/>
        <s v="TX-100223"/>
        <s v="TX-100312"/>
        <s v="TX-100897"/>
        <s v="TX-101214"/>
        <s v="TX-101267"/>
        <s v="TX-101330"/>
        <s v="TX-101358"/>
        <s v="TX-101771"/>
        <s v="TX-102479"/>
        <s v="TX-102963"/>
        <s v="TX-103216"/>
        <s v="TX-103492"/>
        <s v="TX-103658"/>
        <s v="TX-104130"/>
        <s v="TX-104283"/>
        <s v="TX-104293"/>
        <s v="TX-106633"/>
        <s v="TX-106769"/>
        <s v="TX-106943"/>
        <s v="TX-107266"/>
        <s v="TX-108800"/>
        <s v="TX-109943"/>
        <s v="TX-110131"/>
        <s v="TX-110799"/>
        <s v="TX-110845"/>
        <s v="TX-111251"/>
        <s v="TX-111670"/>
        <s v="TX-112266"/>
        <s v="TX-113385"/>
        <s v="TX-114049"/>
        <s v="TX-115048"/>
        <s v="TX-115646"/>
        <s v="TX-115844"/>
        <s v="TX-115872"/>
        <s v="TX-116060"/>
        <s v="TX-116617"/>
        <s v="TX-116770"/>
        <s v="TX-116954"/>
        <s v="TX-117013"/>
        <s v="TX-117293"/>
        <s v="TX-117512"/>
        <s v="TX-118243"/>
        <s v="TX-118731"/>
        <s v="TX-119360"/>
        <s v="TX-119526"/>
        <s v="TX-119729"/>
        <s v="TX-119887"/>
        <s v="TX-119969"/>
        <s v="TX-120411"/>
        <s v="TX-120989"/>
        <s v="TX-121392"/>
        <s v="TX-121627"/>
        <s v="TX-100352"/>
        <s v="TX-100652"/>
        <s v="TX-100871"/>
        <s v="TX-101026"/>
        <s v="TX-101629"/>
        <s v="TX-101655"/>
        <s v="TX-103230"/>
        <s v="TX-103364"/>
        <s v="TX-103719"/>
        <s v="TX-104249"/>
        <s v="TX-104553"/>
        <s v="TX-104692"/>
        <s v="TX-105277"/>
        <s v="TX-105600"/>
        <s v="TX-105898"/>
        <s v="TX-107122"/>
        <s v="TX-107161"/>
        <s v="TX-107268"/>
        <s v="TX-107431"/>
        <s v="TX-107986"/>
        <s v="TX-108741"/>
        <s v="TX-108811"/>
        <s v="TX-108893"/>
        <s v="TX-109345"/>
        <s v="TX-109404"/>
        <s v="TX-109599"/>
        <s v="TX-109631"/>
        <s v="TX-110184"/>
        <s v="TX-111883"/>
        <s v="TX-111945"/>
        <s v="TX-112116"/>
        <s v="TX-112129"/>
        <s v="TX-112161"/>
        <s v="TX-112357"/>
        <s v="TX-112879"/>
        <s v="TX-113045"/>
        <s v="TX-113062"/>
        <s v="TX-113536"/>
        <s v="TX-113707"/>
        <s v="TX-114319"/>
        <s v="TX-114578"/>
        <s v="TX-114585"/>
        <s v="TX-115131"/>
        <s v="TX-115465"/>
        <s v="TX-115819"/>
        <s v="TX-115977"/>
        <s v="TX-116447"/>
        <s v="TX-117080"/>
        <s v="TX-117175"/>
        <s v="TX-117240"/>
        <s v="TX-117602"/>
        <s v="TX-117726"/>
        <s v="TX-117917"/>
        <s v="TX-118487"/>
        <s v="TX-119042"/>
        <s v="TX-119139"/>
        <s v="TX-119227"/>
        <s v="TX-119229"/>
        <s v="TX-119388"/>
        <s v="TX-119749"/>
        <s v="TX-120265"/>
        <s v="TX-121059"/>
        <s v="TX-100578"/>
        <s v="TX-101686"/>
        <s v="TX-103015"/>
        <s v="TX-103046"/>
        <s v="TX-103187"/>
        <s v="TX-103297"/>
        <s v="TX-103349"/>
        <s v="TX-103606"/>
        <s v="TX-103699"/>
        <s v="TX-104028"/>
        <s v="TX-105065"/>
        <s v="TX-105341"/>
        <s v="TX-105572"/>
        <s v="TX-106070"/>
        <s v="TX-106194"/>
        <s v="TX-106455"/>
        <s v="TX-107762"/>
        <s v="TX-108226"/>
        <s v="TX-108417"/>
        <s v="TX-108826"/>
        <s v="TX-109010"/>
        <s v="TX-109768"/>
        <s v="TX-110196"/>
        <s v="TX-110601"/>
        <s v="TX-110631"/>
        <s v="TX-111045"/>
        <s v="TX-111272"/>
        <s v="TX-111633"/>
        <s v="TX-111822"/>
        <s v="TX-112499"/>
        <s v="TX-112878"/>
        <s v="TX-112899"/>
        <s v="TX-113350"/>
        <s v="TX-113884"/>
        <s v="TX-114747"/>
        <s v="TX-115478"/>
        <s v="TX-115615"/>
        <s v="TX-115828"/>
        <s v="TX-115881"/>
        <s v="TX-116387"/>
        <s v="TX-117478"/>
        <s v="TX-119436"/>
        <s v="TX-119869"/>
        <s v="TX-120369"/>
        <s v="TX-121086"/>
        <s v="TX-121595"/>
        <s v="TX-121815"/>
        <s v="TX-121920"/>
        <s v="TX-100236"/>
        <s v="TX-101123"/>
        <s v="TX-102129"/>
        <s v="TX-102426"/>
        <s v="TX-103190"/>
        <s v="TX-103385"/>
        <s v="TX-103811"/>
        <s v="TX-103999"/>
        <s v="TX-104224"/>
        <s v="TX-106043"/>
        <s v="TX-106691"/>
        <s v="TX-107594"/>
        <s v="TX-108050"/>
        <s v="TX-108100"/>
        <s v="TX-108284"/>
        <s v="TX-108516"/>
        <s v="TX-108519"/>
        <s v="TX-108786"/>
        <s v="TX-108882"/>
        <s v="TX-109489"/>
        <s v="TX-109529"/>
        <s v="TX-110082"/>
        <s v="TX-110085"/>
        <s v="TX-110193"/>
        <s v="TX-110257"/>
        <s v="TX-110594"/>
        <s v="TX-111291"/>
        <s v="TX-111475"/>
        <s v="TX-112376"/>
        <s v="TX-112484"/>
        <s v="TX-112679"/>
        <s v="TX-112696"/>
        <s v="TX-113320"/>
        <s v="TX-113775"/>
        <s v="TX-114239"/>
        <s v="TX-114544"/>
        <s v="TX-114605"/>
        <s v="TX-114791"/>
        <s v="TX-114814"/>
        <s v="TX-115223"/>
        <s v="TX-115273"/>
        <s v="TX-115587"/>
        <s v="TX-115870"/>
        <s v="TX-115962"/>
        <s v="TX-116128"/>
        <s v="TX-116493"/>
        <s v="TX-116620"/>
        <s v="TX-116648"/>
        <s v="TX-116986"/>
        <s v="TX-117110"/>
        <s v="TX-117465"/>
        <s v="TX-117626"/>
        <s v="TX-118762"/>
        <s v="TX-118769"/>
        <s v="TX-119183"/>
        <s v="TX-119207"/>
        <s v="TX-119612"/>
        <s v="TX-120428"/>
        <s v="TX-121300"/>
        <s v="TX-121698"/>
        <s v="TX-121778"/>
        <s v="TX-100277"/>
        <s v="TX-100370"/>
        <s v="TX-100552"/>
        <s v="TX-100696"/>
        <s v="TX-100792"/>
        <s v="TX-100985"/>
        <s v="TX-100990"/>
        <s v="TX-101498"/>
        <s v="TX-101620"/>
        <s v="TX-102032"/>
        <s v="TX-102361"/>
        <s v="TX-102940"/>
        <s v="TX-103101"/>
        <s v="TX-103175"/>
        <s v="TX-103291"/>
        <s v="TX-103701"/>
        <s v="TX-103966"/>
        <s v="TX-104229"/>
        <s v="TX-104288"/>
        <s v="TX-104381"/>
        <s v="TX-104407"/>
        <s v="TX-104654"/>
        <s v="TX-105698"/>
        <s v="TX-106232"/>
        <s v="TX-106511"/>
        <s v="TX-107325"/>
        <s v="TX-108534"/>
        <s v="TX-108690"/>
        <s v="TX-109186"/>
        <s v="TX-109485"/>
        <s v="TX-109548"/>
        <s v="TX-110292"/>
        <s v="TX-110374"/>
        <s v="TX-110483"/>
        <s v="TX-110510"/>
        <s v="TX-110580"/>
        <s v="TX-111159"/>
        <s v="TX-111206"/>
        <s v="TX-111663"/>
        <s v="TX-112256"/>
        <s v="TX-112805"/>
        <s v="TX-112977"/>
        <s v="TX-113164"/>
        <s v="TX-113175"/>
        <s v="TX-114258"/>
        <s v="TX-114367"/>
        <s v="TX-114414"/>
        <s v="TX-114758"/>
        <s v="TX-115436"/>
        <s v="TX-115565"/>
        <s v="TX-115669"/>
        <s v="TX-116317"/>
        <s v="TX-117052"/>
        <s v="TX-117755"/>
        <s v="TX-117883"/>
        <s v="TX-117913"/>
        <s v="TX-118689"/>
        <s v="TX-118939"/>
        <s v="TX-119210"/>
        <s v="TX-119270"/>
        <s v="TX-119357"/>
        <s v="TX-119718"/>
        <s v="TX-120111"/>
        <s v="TX-120168"/>
        <s v="TX-120729"/>
        <s v="TX-121043"/>
        <s v="TX-121354"/>
        <s v="TX-121787"/>
        <s v="TX-121833"/>
        <s v="TX-121835"/>
        <s v="TX-121867"/>
        <s v="TX-100171"/>
        <s v="TX-100673"/>
        <s v="TX-101120"/>
        <s v="TX-101658"/>
        <s v="TX-101884"/>
        <s v="TX-102455"/>
        <s v="TX-102662"/>
        <s v="TX-102747"/>
        <s v="TX-102778"/>
        <s v="TX-102831"/>
        <s v="TX-103205"/>
        <s v="TX-103425"/>
        <s v="TX-103581"/>
        <s v="TX-103634"/>
        <s v="TX-104181"/>
        <s v="TX-104230"/>
        <s v="TX-104648"/>
        <s v="TX-104717"/>
        <s v="TX-104745"/>
        <s v="TX-104827"/>
        <s v="TX-105941"/>
        <s v="TX-106118"/>
        <s v="TX-107536"/>
        <s v="TX-107900"/>
        <s v="TX-108178"/>
        <s v="TX-108780"/>
        <s v="TX-109091"/>
        <s v="TX-109503"/>
        <s v="TX-110820"/>
        <s v="TX-111106"/>
        <s v="TX-111763"/>
        <s v="TX-111886"/>
        <s v="TX-112095"/>
        <s v="TX-112135"/>
        <s v="TX-112792"/>
        <s v="TX-113372"/>
        <s v="TX-114124"/>
        <s v="TX-114572"/>
        <s v="TX-114607"/>
        <s v="TX-114820"/>
        <s v="TX-114903"/>
        <s v="TX-115439"/>
        <s v="TX-116153"/>
        <s v="TX-116458"/>
        <s v="TX-117657"/>
        <s v="TX-117964"/>
        <s v="TX-118013"/>
        <s v="TX-118531"/>
        <s v="TX-119075"/>
        <s v="TX-119696"/>
        <s v="TX-120525"/>
        <s v="TX-120914"/>
        <s v="TX-121445"/>
        <s v="TX-121507"/>
        <s v="TX-100560"/>
        <s v="TX-100585"/>
        <s v="TX-100971"/>
        <s v="TX-101276"/>
        <s v="TX-103110"/>
        <s v="TX-103383"/>
        <s v="TX-103551"/>
        <s v="TX-103639"/>
        <s v="TX-103644"/>
        <s v="TX-104119"/>
        <s v="TX-104120"/>
        <s v="TX-104540"/>
        <s v="TX-104600"/>
        <s v="TX-104916"/>
        <s v="TX-105398"/>
        <s v="TX-105742"/>
        <s v="TX-105949"/>
        <s v="TX-106362"/>
        <s v="TX-106415"/>
        <s v="TX-106466"/>
        <s v="TX-107021"/>
        <s v="TX-107136"/>
        <s v="TX-107395"/>
        <s v="TX-107531"/>
        <s v="TX-107683"/>
        <s v="TX-108090"/>
        <s v="TX-108412"/>
        <s v="TX-109722"/>
        <s v="TX-109767"/>
        <s v="TX-110511"/>
        <s v="TX-110859"/>
        <s v="TX-111776"/>
        <s v="TX-113448"/>
        <s v="TX-113727"/>
        <s v="TX-113969"/>
        <s v="TX-114642"/>
        <s v="TX-115144"/>
        <s v="TX-115698"/>
        <s v="TX-116061"/>
        <s v="TX-116187"/>
        <s v="TX-116407"/>
        <s v="TX-116908"/>
        <s v="TX-117330"/>
        <s v="TX-117810"/>
        <s v="TX-118518"/>
        <s v="TX-118984"/>
        <s v="TX-118988"/>
        <s v="TX-120076"/>
        <s v="TX-120184"/>
        <s v="TX-121643"/>
        <s v="TX-121851"/>
        <s v="TX-101052"/>
        <s v="TX-101448"/>
        <s v="TX-101489"/>
        <s v="TX-101806"/>
        <s v="TX-101947"/>
        <s v="TX-102170"/>
        <s v="TX-103299"/>
        <s v="TX-103412"/>
        <s v="TX-103807"/>
        <s v="TX-103959"/>
        <s v="TX-104789"/>
        <s v="TX-105075"/>
        <s v="TX-105292"/>
        <s v="TX-105394"/>
        <s v="TX-105740"/>
        <s v="TX-105925"/>
        <s v="TX-106302"/>
        <s v="TX-106478"/>
        <s v="TX-106578"/>
        <s v="TX-106736"/>
        <s v="TX-106778"/>
        <s v="TX-106892"/>
        <s v="TX-107197"/>
        <s v="TX-107282"/>
        <s v="TX-107494"/>
        <s v="TX-107643"/>
        <s v="TX-107886"/>
        <s v="TX-108311"/>
        <s v="TX-108363"/>
        <s v="TX-108657"/>
        <s v="TX-109562"/>
        <s v="TX-110394"/>
        <s v="TX-110582"/>
        <s v="TX-111070"/>
        <s v="TX-111692"/>
        <s v="TX-111972"/>
        <s v="TX-112453"/>
        <s v="TX-112568"/>
        <s v="TX-113064"/>
        <s v="TX-113711"/>
        <s v="TX-113756"/>
        <s v="TX-114449"/>
        <s v="TX-115408"/>
        <s v="TX-116652"/>
        <s v="TX-117054"/>
        <s v="TX-117156"/>
        <s v="TX-117395"/>
        <s v="TX-117853"/>
        <s v="TX-118238"/>
        <s v="TX-118401"/>
        <s v="TX-118853"/>
        <s v="TX-120178"/>
        <s v="TX-120976"/>
        <s v="TX-100224"/>
        <s v="TX-100511"/>
        <s v="TX-100723"/>
        <s v="TX-101789"/>
        <s v="TX-102242"/>
        <s v="TX-102645"/>
        <s v="TX-103007"/>
        <s v="TX-103426"/>
        <s v="TX-104314"/>
        <s v="TX-104676"/>
        <s v="TX-105472"/>
        <s v="TX-105718"/>
        <s v="TX-105837"/>
        <s v="TX-105892"/>
        <s v="TX-106326"/>
        <s v="TX-107675"/>
        <s v="TX-107910"/>
        <s v="TX-108237"/>
        <s v="TX-109947"/>
        <s v="TX-110298"/>
        <s v="TX-110306"/>
        <s v="TX-110649"/>
        <s v="TX-112065"/>
        <s v="TX-113163"/>
        <s v="TX-113279"/>
        <s v="TX-113361"/>
        <s v="TX-113369"/>
        <s v="TX-113753"/>
        <s v="TX-114071"/>
        <s v="TX-114899"/>
        <s v="TX-114979"/>
        <s v="TX-115736"/>
        <s v="TX-116112"/>
        <s v="TX-116298"/>
        <s v="TX-116390"/>
        <s v="TX-116564"/>
        <s v="TX-117018"/>
        <s v="TX-117495"/>
        <s v="TX-117503"/>
        <s v="TX-117736"/>
        <s v="TX-118169"/>
        <s v="TX-118643"/>
        <s v="TX-120898"/>
        <s v="TX-121071"/>
        <s v="TX-121237"/>
        <s v="TX-121772"/>
        <s v="TX-121910"/>
        <s v="TX-100645"/>
        <s v="TX-100665"/>
        <s v="TX-101147"/>
        <s v="TX-101257"/>
        <s v="TX-102047"/>
        <s v="TX-103025"/>
        <s v="TX-103249"/>
        <s v="TX-103480"/>
        <s v="TX-103687"/>
        <s v="TX-103942"/>
        <s v="TX-104311"/>
        <s v="TX-104437"/>
        <s v="TX-104519"/>
        <s v="TX-105080"/>
        <s v="TX-105273"/>
        <s v="TX-105520"/>
        <s v="TX-105634"/>
        <s v="TX-105764"/>
        <s v="TX-106257"/>
        <s v="TX-107052"/>
        <s v="TX-107184"/>
        <s v="TX-107599"/>
        <s v="TX-108250"/>
        <s v="TX-108739"/>
        <s v="TX-109072"/>
        <s v="TX-109454"/>
        <s v="TX-109649"/>
        <s v="TX-110527"/>
        <s v="TX-110614"/>
        <s v="TX-110973"/>
        <s v="TX-111418"/>
        <s v="TX-111760"/>
        <s v="TX-112468"/>
        <s v="TX-112586"/>
        <s v="TX-113813"/>
        <s v="TX-113827"/>
        <s v="TX-114034"/>
        <s v="TX-114062"/>
        <s v="TX-114284"/>
        <s v="TX-114324"/>
        <s v="TX-115057"/>
        <s v="TX-115141"/>
        <s v="TX-115299"/>
        <s v="TX-115735"/>
        <s v="TX-116928"/>
        <s v="TX-117347"/>
        <s v="TX-118016"/>
        <s v="TX-118787"/>
        <s v="TX-118789"/>
        <s v="TX-118859"/>
        <s v="TX-118890"/>
        <s v="TX-118930"/>
        <s v="TX-119590"/>
        <s v="TX-119654"/>
        <s v="TX-119791"/>
        <s v="TX-120408"/>
        <s v="TX-120817"/>
        <s v="TX-121053"/>
        <s v="TX-121585"/>
        <s v="TX-121640"/>
        <s v="TX-121810"/>
        <s v="TX-121926"/>
        <s v="TX-100116"/>
        <s v="TX-100243"/>
        <s v="TX-100435"/>
        <s v="TX-100595"/>
        <s v="TX-100876"/>
        <s v="TX-101079"/>
        <s v="TX-101286"/>
        <s v="TX-102409"/>
        <s v="TX-103705"/>
        <s v="TX-104165"/>
        <s v="TX-104222"/>
        <s v="TX-104345"/>
        <s v="TX-104634"/>
        <s v="TX-105365"/>
        <s v="TX-105612"/>
        <s v="TX-105636"/>
        <s v="TX-105997"/>
        <s v="TX-106242"/>
        <s v="TX-106252"/>
        <s v="TX-108173"/>
        <s v="TX-108399"/>
        <s v="TX-108791"/>
        <s v="TX-109053"/>
        <s v="TX-109262"/>
        <s v="TX-109598"/>
        <s v="TX-110054"/>
        <s v="TX-110765"/>
        <s v="TX-110810"/>
        <s v="TX-111580"/>
        <s v="TX-112195"/>
        <s v="TX-112563"/>
        <s v="TX-112898"/>
        <s v="TX-113453"/>
        <s v="TX-113692"/>
        <s v="TX-113854"/>
        <s v="TX-113887"/>
        <s v="TX-114176"/>
        <s v="TX-115885"/>
        <s v="TX-116209"/>
        <s v="TX-116248"/>
        <s v="TX-116425"/>
        <s v="TX-117298"/>
        <s v="TX-117493"/>
        <s v="TX-117747"/>
        <s v="TX-118468"/>
        <s v="TX-118913"/>
        <s v="TX-119153"/>
        <s v="TX-119542"/>
        <s v="TX-119799"/>
        <s v="TX-120503"/>
        <s v="TX-120657"/>
        <s v="TX-120952"/>
        <s v="TX-121496"/>
        <s v="TX-121737"/>
        <s v="TX-121941"/>
        <s v="TX-100082"/>
        <s v="TX-100181"/>
        <s v="TX-100394"/>
        <s v="TX-100791"/>
        <s v="TX-100837"/>
        <s v="TX-101378"/>
        <s v="TX-101592"/>
        <s v="TX-101822"/>
        <s v="TX-101872"/>
        <s v="TX-102188"/>
        <s v="TX-102333"/>
        <s v="TX-102413"/>
        <s v="TX-103508"/>
        <s v="TX-104026"/>
        <s v="TX-104280"/>
        <s v="TX-104379"/>
        <s v="TX-104508"/>
        <s v="TX-104525"/>
        <s v="TX-105311"/>
        <s v="TX-105361"/>
        <s v="TX-105487"/>
        <s v="TX-105557"/>
        <s v="TX-105618"/>
        <s v="TX-106292"/>
        <s v="TX-106429"/>
        <s v="TX-107138"/>
        <s v="TX-107457"/>
        <s v="TX-107542"/>
        <s v="TX-107862"/>
        <s v="TX-108301"/>
        <s v="TX-108715"/>
        <s v="TX-109849"/>
        <s v="TX-109911"/>
        <s v="TX-110159"/>
        <s v="TX-110338"/>
        <s v="TX-111307"/>
        <s v="TX-111550"/>
        <s v="TX-111893"/>
        <s v="TX-112196"/>
        <s v="TX-112741"/>
        <s v="TX-113509"/>
        <s v="TX-113975"/>
        <s v="TX-114516"/>
        <s v="TX-115230"/>
        <s v="TX-115516"/>
        <s v="TX-115930"/>
        <s v="TX-116170"/>
        <s v="TX-116801"/>
        <s v="TX-116878"/>
        <s v="TX-117087"/>
        <s v="TX-117276"/>
        <s v="TX-117645"/>
        <s v="TX-117748"/>
        <s v="TX-117846"/>
        <s v="TX-118590"/>
        <s v="TX-118685"/>
        <s v="TX-119080"/>
        <s v="TX-119132"/>
        <s v="TX-119745"/>
        <s v="TX-120419"/>
        <s v="TX-120452"/>
        <s v="TX-120538"/>
        <s v="TX-120573"/>
        <s v="TX-120602"/>
        <s v="TX-120704"/>
        <s v="TX-121192"/>
        <s v="TX-121314"/>
        <s v="TX-121608"/>
        <s v="TX-100285"/>
        <s v="TX-100342"/>
        <s v="TX-100519"/>
        <s v="TX-100881"/>
        <s v="TX-100929"/>
        <s v="TX-101382"/>
        <s v="TX-102422"/>
        <s v="TX-102999"/>
        <s v="TX-103588"/>
        <s v="TX-103765"/>
        <s v="TX-103802"/>
        <s v="TX-103835"/>
        <s v="TX-104207"/>
        <s v="TX-104292"/>
        <s v="TX-105119"/>
        <s v="TX-105445"/>
        <s v="TX-105630"/>
        <s v="TX-105686"/>
        <s v="TX-106168"/>
        <s v="TX-106436"/>
        <s v="TX-106464"/>
        <s v="TX-106487"/>
        <s v="TX-106549"/>
        <s v="TX-107074"/>
        <s v="TX-107179"/>
        <s v="TX-107242"/>
        <s v="TX-107269"/>
        <s v="TX-107937"/>
        <s v="TX-107990"/>
        <s v="TX-108031"/>
        <s v="TX-108460"/>
        <s v="TX-108504"/>
        <s v="TX-108621"/>
        <s v="TX-108805"/>
        <s v="TX-108974"/>
        <s v="TX-108990"/>
        <s v="TX-109066"/>
        <s v="TX-109205"/>
        <s v="TX-109856"/>
        <s v="TX-110119"/>
        <s v="TX-110148"/>
        <s v="TX-110938"/>
        <s v="TX-111565"/>
        <s v="TX-111841"/>
        <s v="TX-112505"/>
        <s v="TX-112609"/>
        <s v="TX-112905"/>
        <s v="TX-113053"/>
        <s v="TX-113092"/>
        <s v="TX-113370"/>
        <s v="TX-113844"/>
        <s v="TX-114201"/>
        <s v="TX-115218"/>
        <s v="TX-115996"/>
        <s v="TX-116549"/>
        <s v="TX-117174"/>
        <s v="TX-117418"/>
        <s v="TX-117957"/>
        <s v="TX-118252"/>
        <s v="TX-118914"/>
        <s v="TX-118980"/>
        <s v="TX-119619"/>
        <s v="TX-119674"/>
        <s v="TX-119849"/>
        <s v="TX-121617"/>
        <s v="TX-102198"/>
        <s v="TX-102301"/>
        <s v="TX-103268"/>
        <s v="TX-103373"/>
        <s v="TX-103429"/>
        <s v="TX-103803"/>
        <s v="TX-103829"/>
        <s v="TX-104757"/>
        <s v="TX-105066"/>
        <s v="TX-105441"/>
        <s v="TX-106012"/>
        <s v="TX-106020"/>
        <s v="TX-106042"/>
        <s v="TX-106960"/>
        <s v="TX-107011"/>
        <s v="TX-107441"/>
        <s v="TX-107582"/>
        <s v="TX-107931"/>
        <s v="TX-108289"/>
        <s v="TX-108323"/>
        <s v="TX-109179"/>
        <s v="TX-109279"/>
        <s v="TX-109280"/>
        <s v="TX-109296"/>
        <s v="TX-109372"/>
        <s v="TX-109639"/>
        <s v="TX-109857"/>
        <s v="TX-109992"/>
        <s v="TX-110284"/>
        <s v="TX-110995"/>
        <s v="TX-111260"/>
        <s v="TX-111300"/>
        <s v="TX-111376"/>
        <s v="TX-111506"/>
        <s v="TX-111647"/>
        <s v="TX-112153"/>
        <s v="TX-112459"/>
        <s v="TX-112523"/>
        <s v="TX-112688"/>
        <s v="TX-112970"/>
        <s v="TX-113142"/>
        <s v="TX-113482"/>
        <s v="TX-113658"/>
        <s v="TX-113673"/>
        <s v="TX-113837"/>
        <s v="TX-113957"/>
        <s v="TX-114156"/>
        <s v="TX-114836"/>
        <s v="TX-114866"/>
        <s v="TX-116032"/>
        <s v="TX-116229"/>
        <s v="TX-116762"/>
        <s v="TX-117102"/>
        <s v="TX-117202"/>
        <s v="TX-117991"/>
        <s v="TX-118515"/>
        <s v="TX-119064"/>
        <s v="TX-119149"/>
        <s v="TX-119216"/>
        <s v="TX-119339"/>
        <s v="TX-119447"/>
        <s v="TX-119686"/>
        <s v="TX-119861"/>
        <s v="TX-119945"/>
        <s v="TX-120007"/>
        <s v="TX-120180"/>
        <s v="TX-120274"/>
        <s v="TX-120354"/>
        <s v="TX-120814"/>
        <s v="TX-121017"/>
        <s v="TX-121468"/>
        <s v="TX-100149"/>
        <s v="TX-100175"/>
        <s v="TX-100415"/>
        <s v="TX-100661"/>
        <s v="TX-101249"/>
        <s v="TX-101593"/>
        <s v="TX-101645"/>
        <s v="TX-101682"/>
        <s v="TX-102443"/>
        <s v="TX-102687"/>
        <s v="TX-102984"/>
        <s v="TX-103910"/>
        <s v="TX-104788"/>
        <s v="TX-106015"/>
        <s v="TX-106143"/>
        <s v="TX-106203"/>
        <s v="TX-106899"/>
        <s v="TX-107220"/>
        <s v="TX-107811"/>
        <s v="TX-107852"/>
        <s v="TX-107985"/>
        <s v="TX-108857"/>
        <s v="TX-108877"/>
        <s v="TX-108992"/>
        <s v="TX-109243"/>
        <s v="TX-109690"/>
        <s v="TX-109918"/>
        <s v="TX-110015"/>
        <s v="TX-110259"/>
        <s v="TX-110460"/>
        <s v="TX-111287"/>
        <s v="TX-111514"/>
        <s v="TX-112926"/>
        <s v="TX-113104"/>
        <s v="TX-113325"/>
        <s v="TX-113446"/>
        <s v="TX-114275"/>
        <s v="TX-114339"/>
        <s v="TX-114919"/>
        <s v="TX-115224"/>
        <s v="TX-115462"/>
        <s v="TX-115620"/>
        <s v="TX-116054"/>
        <s v="TX-116184"/>
        <s v="TX-116542"/>
        <s v="TX-117021"/>
        <s v="TX-117048"/>
        <s v="TX-117057"/>
        <s v="TX-117196"/>
        <s v="TX-117206"/>
        <s v="TX-118561"/>
        <s v="TX-118774"/>
        <s v="TX-118809"/>
        <s v="TX-118857"/>
        <s v="TX-118880"/>
        <s v="TX-119032"/>
        <s v="TX-119404"/>
        <s v="TX-119477"/>
        <s v="TX-121287"/>
        <s v="TX-100515"/>
        <s v="TX-100516"/>
        <s v="TX-100538"/>
        <s v="TX-101203"/>
        <s v="TX-101238"/>
        <s v="TX-102315"/>
        <s v="TX-102481"/>
        <s v="TX-102829"/>
        <s v="TX-103078"/>
        <s v="TX-103913"/>
        <s v="TX-103922"/>
        <s v="TX-104913"/>
        <s v="TX-105089"/>
        <s v="TX-105342"/>
        <s v="TX-105846"/>
        <s v="TX-106171"/>
        <s v="TX-107002"/>
        <s v="TX-107064"/>
        <s v="TX-108211"/>
        <s v="TX-108213"/>
        <s v="TX-108539"/>
        <s v="TX-108631"/>
        <s v="TX-108899"/>
        <s v="TX-109290"/>
        <s v="TX-109853"/>
        <s v="TX-110352"/>
        <s v="TX-110443"/>
        <s v="TX-110480"/>
        <s v="TX-110549"/>
        <s v="TX-110918"/>
        <s v="TX-111189"/>
        <s v="TX-111306"/>
        <s v="TX-111385"/>
        <s v="TX-112694"/>
        <s v="TX-113116"/>
        <s v="TX-113859"/>
        <s v="TX-114028"/>
        <s v="TX-114648"/>
        <s v="TX-114690"/>
        <s v="TX-114725"/>
        <s v="TX-114793"/>
        <s v="TX-115239"/>
        <s v="TX-115394"/>
        <s v="TX-115461"/>
        <s v="TX-115702"/>
        <s v="TX-115849"/>
        <s v="TX-116086"/>
        <s v="TX-116130"/>
        <s v="TX-117365"/>
        <s v="TX-117807"/>
        <s v="TX-118160"/>
        <s v="TX-118246"/>
        <s v="TX-118981"/>
        <s v="TX-119017"/>
        <s v="TX-119191"/>
        <s v="TX-119457"/>
        <s v="TX-119637"/>
        <s v="TX-119735"/>
        <s v="TX-119743"/>
        <s v="TX-119873"/>
        <s v="TX-120047"/>
        <s v="TX-120422"/>
        <s v="TX-120550"/>
        <s v="TX-120663"/>
        <s v="TX-121304"/>
        <s v="TX-121410"/>
        <s v="TX-100156"/>
        <s v="TX-100780"/>
        <s v="TX-100794"/>
        <s v="TX-101242"/>
        <s v="TX-101425"/>
        <s v="TX-101994"/>
        <s v="TX-102504"/>
        <s v="TX-105112"/>
        <s v="TX-105114"/>
        <s v="TX-105436"/>
        <s v="TX-105741"/>
        <s v="TX-106093"/>
        <s v="TX-106096"/>
        <s v="TX-106121"/>
        <s v="TX-106269"/>
        <s v="TX-106538"/>
        <s v="TX-106792"/>
        <s v="TX-106953"/>
        <s v="TX-107164"/>
        <s v="TX-107361"/>
        <s v="TX-108280"/>
        <s v="TX-108491"/>
        <s v="TX-108929"/>
        <s v="TX-109191"/>
        <s v="TX-109662"/>
        <s v="TX-109770"/>
        <s v="TX-110028"/>
        <s v="TX-110152"/>
        <s v="TX-110842"/>
        <s v="TX-111013"/>
        <s v="TX-111214"/>
        <s v="TX-111413"/>
        <s v="TX-111791"/>
        <s v="TX-111961"/>
        <s v="TX-112028"/>
        <s v="TX-112280"/>
        <s v="TX-112412"/>
        <s v="TX-113209"/>
        <s v="TX-114069"/>
        <s v="TX-114297"/>
        <s v="TX-114637"/>
        <s v="TX-115201"/>
        <s v="TX-116497"/>
        <s v="TX-116732"/>
        <s v="TX-117660"/>
        <s v="TX-117857"/>
        <s v="TX-117870"/>
        <s v="TX-117962"/>
        <s v="TX-118327"/>
        <s v="TX-118941"/>
        <s v="TX-119321"/>
        <s v="TX-120102"/>
        <s v="TX-121427"/>
        <s v="TX-121612"/>
        <s v="TX-121853"/>
        <s v="TX-121995"/>
        <s v="TX-101420"/>
        <s v="TX-101451"/>
        <s v="TX-102402"/>
        <s v="TX-102468"/>
        <s v="TX-103648"/>
        <s v="TX-104362"/>
        <s v="TX-104904"/>
        <s v="TX-104984"/>
        <s v="TX-105248"/>
        <s v="TX-105429"/>
        <s v="TX-105448"/>
        <s v="TX-105523"/>
        <s v="TX-105524"/>
        <s v="TX-106665"/>
        <s v="TX-106845"/>
        <s v="TX-106903"/>
        <s v="TX-107248"/>
        <s v="TX-107491"/>
        <s v="TX-107638"/>
        <s v="TX-109100"/>
        <s v="TX-110269"/>
        <s v="TX-110807"/>
        <s v="TX-110880"/>
        <s v="TX-111548"/>
        <s v="TX-111636"/>
        <s v="TX-111688"/>
        <s v="TX-112542"/>
        <s v="TX-113457"/>
        <s v="TX-113463"/>
        <s v="TX-113499"/>
        <s v="TX-113720"/>
        <s v="TX-113738"/>
        <s v="TX-113952"/>
        <s v="TX-114634"/>
        <s v="TX-114714"/>
        <s v="TX-114744"/>
        <s v="TX-115306"/>
        <s v="TX-115874"/>
        <s v="TX-115895"/>
        <s v="TX-116219"/>
        <s v="TX-116680"/>
        <s v="TX-116756"/>
        <s v="TX-117019"/>
        <s v="TX-117031"/>
        <s v="TX-117414"/>
        <s v="TX-117434"/>
        <s v="TX-117484"/>
        <s v="TX-117586"/>
        <s v="TX-117691"/>
        <s v="TX-117801"/>
        <s v="TX-117828"/>
        <s v="TX-117873"/>
        <s v="TX-118506"/>
        <s v="TX-118535"/>
        <s v="TX-118660"/>
        <s v="TX-118679"/>
        <s v="TX-118805"/>
        <s v="TX-118829"/>
        <s v="TX-119086"/>
        <s v="TX-120256"/>
        <s v="TX-120753"/>
        <s v="TX-120862"/>
        <s v="TX-100459"/>
        <s v="TX-101521"/>
        <s v="TX-101783"/>
        <s v="TX-101861"/>
        <s v="TX-102175"/>
        <s v="TX-102298"/>
        <s v="TX-102625"/>
        <s v="TX-102665"/>
        <s v="TX-102814"/>
        <s v="TX-103482"/>
        <s v="TX-103510"/>
        <s v="TX-103773"/>
        <s v="TX-104352"/>
        <s v="TX-105550"/>
        <s v="TX-105677"/>
        <s v="TX-105839"/>
        <s v="TX-105850"/>
        <s v="TX-105998"/>
        <s v="TX-106228"/>
        <s v="TX-106244"/>
        <s v="TX-106839"/>
        <s v="TX-107065"/>
        <s v="TX-107548"/>
        <s v="TX-108508"/>
        <s v="TX-108645"/>
        <s v="TX-108943"/>
        <s v="TX-109038"/>
        <s v="TX-109576"/>
        <s v="TX-109959"/>
        <s v="TX-110201"/>
        <s v="TX-110507"/>
        <s v="TX-110892"/>
        <s v="TX-111117"/>
        <s v="TX-111288"/>
        <s v="TX-111295"/>
        <s v="TX-112166"/>
        <s v="TX-112457"/>
        <s v="TX-112787"/>
        <s v="TX-113109"/>
        <s v="TX-113787"/>
        <s v="TX-113960"/>
        <s v="TX-114109"/>
        <s v="TX-114126"/>
        <s v="TX-114543"/>
        <s v="TX-114615"/>
        <s v="TX-115319"/>
        <s v="TX-115703"/>
        <s v="TX-115720"/>
        <s v="TX-115823"/>
        <s v="TX-115875"/>
        <s v="TX-115981"/>
        <s v="TX-116253"/>
        <s v="TX-116515"/>
        <s v="TX-116831"/>
        <s v="TX-117157"/>
        <s v="TX-117394"/>
        <s v="TX-117487"/>
        <s v="TX-118081"/>
        <s v="TX-118110"/>
        <s v="TX-118530"/>
        <s v="TX-118976"/>
        <s v="TX-119052"/>
        <s v="TX-119127"/>
        <s v="TX-119296"/>
        <s v="TX-119359"/>
        <s v="TX-120475"/>
        <s v="TX-121157"/>
        <s v="TX-121197"/>
        <s v="TX-121985"/>
        <s v="TX-100065"/>
        <s v="TX-100458"/>
        <s v="TX-101206"/>
        <s v="TX-101374"/>
        <s v="TX-101825"/>
        <s v="TX-101889"/>
        <s v="TX-102364"/>
        <s v="TX-102650"/>
        <s v="TX-103097"/>
        <s v="TX-103128"/>
        <s v="TX-103201"/>
        <s v="TX-103221"/>
        <s v="TX-103337"/>
        <s v="TX-103969"/>
        <s v="TX-104449"/>
        <s v="TX-104528"/>
        <s v="TX-104724"/>
        <s v="TX-105933"/>
        <s v="TX-105973"/>
        <s v="TX-106077"/>
        <s v="TX-106270"/>
        <s v="TX-106373"/>
        <s v="TX-106800"/>
        <s v="TX-106910"/>
        <s v="TX-108135"/>
        <s v="TX-108162"/>
        <s v="TX-109116"/>
        <s v="TX-109344"/>
        <s v="TX-109645"/>
        <s v="TX-110337"/>
        <s v="TX-110396"/>
        <s v="TX-111503"/>
        <s v="TX-111950"/>
        <s v="TX-112867"/>
        <s v="TX-113016"/>
        <s v="TX-113472"/>
        <s v="TX-113764"/>
        <s v="TX-114377"/>
        <s v="TX-114582"/>
        <s v="TX-114911"/>
        <s v="TX-115260"/>
        <s v="TX-115280"/>
        <s v="TX-115508"/>
        <s v="TX-116049"/>
        <s v="TX-116132"/>
        <s v="TX-116273"/>
        <s v="TX-116343"/>
        <s v="TX-116572"/>
        <s v="TX-117066"/>
        <s v="TX-117352"/>
        <s v="TX-117429"/>
        <s v="TX-118457"/>
        <s v="TX-118540"/>
        <s v="TX-118940"/>
        <s v="TX-119224"/>
        <s v="TX-120078"/>
        <s v="TX-120420"/>
        <s v="TX-100138"/>
        <s v="TX-100456"/>
        <s v="TX-101892"/>
        <s v="TX-102118"/>
        <s v="TX-102360"/>
        <s v="TX-102664"/>
        <s v="TX-103191"/>
        <s v="TX-103264"/>
        <s v="TX-103421"/>
        <s v="TX-104101"/>
        <s v="TX-105285"/>
        <s v="TX-105294"/>
        <s v="TX-105891"/>
        <s v="TX-106294"/>
        <s v="TX-106664"/>
        <s v="TX-107250"/>
        <s v="TX-107439"/>
        <s v="TX-107562"/>
        <s v="TX-107563"/>
        <s v="TX-108392"/>
        <s v="TX-108669"/>
        <s v="TX-109051"/>
        <s v="TX-109057"/>
        <s v="TX-109626"/>
        <s v="TX-110010"/>
        <s v="TX-110012"/>
        <s v="TX-110710"/>
        <s v="TX-110826"/>
        <s v="TX-110945"/>
        <s v="TX-111092"/>
        <s v="TX-111375"/>
        <s v="TX-111530"/>
        <s v="TX-111770"/>
        <s v="TX-112349"/>
        <s v="TX-112383"/>
        <s v="TX-112998"/>
        <s v="TX-113697"/>
        <s v="TX-114402"/>
        <s v="TX-114676"/>
        <s v="TX-115007"/>
        <s v="TX-115121"/>
        <s v="TX-115283"/>
        <s v="TX-115554"/>
        <s v="TX-115712"/>
        <s v="TX-115805"/>
        <s v="TX-115966"/>
        <s v="TX-116142"/>
        <s v="TX-116454"/>
        <s v="TX-116505"/>
        <s v="TX-116653"/>
        <s v="TX-116976"/>
        <s v="TX-116996"/>
        <s v="TX-117497"/>
        <s v="TX-118265"/>
        <s v="TX-118273"/>
        <s v="TX-118524"/>
        <s v="TX-118691"/>
        <s v="TX-118735"/>
        <s v="TX-118995"/>
        <s v="TX-119089"/>
        <s v="TX-119787"/>
        <s v="TX-120366"/>
        <s v="TX-120493"/>
        <s v="TX-121281"/>
        <s v="TX-100252"/>
        <s v="TX-100644"/>
        <s v="TX-100892"/>
        <s v="TX-100942"/>
        <s v="TX-101687"/>
        <s v="TX-101858"/>
        <s v="TX-101888"/>
        <s v="TX-101998"/>
        <s v="TX-103602"/>
        <s v="TX-104005"/>
        <s v="TX-104211"/>
        <s v="TX-104235"/>
        <s v="TX-104453"/>
        <s v="TX-105230"/>
        <s v="TX-108110"/>
        <s v="TX-108485"/>
        <s v="TX-108654"/>
        <s v="TX-108717"/>
        <s v="TX-108771"/>
        <s v="TX-109263"/>
        <s v="TX-109513"/>
        <s v="TX-111035"/>
        <s v="TX-111165"/>
        <s v="TX-111792"/>
        <s v="TX-112296"/>
        <s v="TX-112402"/>
        <s v="TX-112914"/>
        <s v="TX-113635"/>
        <s v="TX-114249"/>
        <s v="TX-114281"/>
        <s v="TX-114689"/>
        <s v="TX-114994"/>
        <s v="TX-115274"/>
        <s v="TX-115497"/>
        <s v="TX-116141"/>
        <s v="TX-116312"/>
        <s v="TX-117743"/>
        <s v="TX-119416"/>
        <s v="TX-119418"/>
        <s v="TX-119609"/>
        <s v="TX-119802"/>
        <s v="TX-119822"/>
        <s v="TX-119859"/>
        <s v="TX-120134"/>
        <s v="TX-120297"/>
        <s v="TX-120434"/>
        <s v="TX-120964"/>
        <s v="TX-121684"/>
        <s v="TX-121776"/>
        <s v="TX-100011"/>
        <s v="TX-102894"/>
        <s v="TX-102897"/>
        <s v="TX-103251"/>
        <s v="TX-103341"/>
        <s v="TX-103736"/>
        <s v="TX-103848"/>
        <s v="TX-104018"/>
        <s v="TX-104250"/>
        <s v="TX-104364"/>
        <s v="TX-104465"/>
        <s v="TX-104569"/>
        <s v="TX-105526"/>
        <s v="TX-105789"/>
        <s v="TX-106089"/>
        <s v="TX-106435"/>
        <s v="TX-106482"/>
        <s v="TX-106954"/>
        <s v="TX-107370"/>
        <s v="TX-108024"/>
        <s v="TX-108231"/>
        <s v="TX-108457"/>
        <s v="TX-108658"/>
        <s v="TX-108911"/>
        <s v="TX-108912"/>
        <s v="TX-109058"/>
        <s v="TX-109617"/>
        <s v="TX-109937"/>
        <s v="TX-110039"/>
        <s v="TX-110147"/>
        <s v="TX-110312"/>
        <s v="TX-110560"/>
        <s v="TX-111911"/>
        <s v="TX-111941"/>
        <s v="TX-112149"/>
        <s v="TX-112343"/>
        <s v="TX-112483"/>
        <s v="TX-112559"/>
        <s v="TX-112642"/>
        <s v="TX-112913"/>
        <s v="TX-112949"/>
        <s v="TX-113111"/>
        <s v="TX-113262"/>
        <s v="TX-113847"/>
        <s v="TX-114072"/>
        <s v="TX-114410"/>
        <s v="TX-114609"/>
        <s v="TX-115552"/>
        <s v="TX-115673"/>
        <s v="TX-115934"/>
        <s v="TX-116434"/>
        <s v="TX-117032"/>
        <s v="TX-118079"/>
        <s v="TX-118421"/>
        <s v="TX-118938"/>
        <s v="TX-118985"/>
        <s v="TX-119385"/>
        <s v="TX-119603"/>
        <s v="TX-119935"/>
        <s v="TX-120216"/>
        <s v="TX-120470"/>
        <s v="TX-120627"/>
        <s v="TX-120873"/>
        <s v="TX-121113"/>
        <s v="TX-121599"/>
        <s v="TX-121807"/>
        <s v="TX-100553"/>
        <s v="TX-100571"/>
        <s v="TX-101213"/>
        <s v="TX-101739"/>
        <s v="TX-101870"/>
        <s v="TX-102067"/>
        <s v="TX-102522"/>
        <s v="TX-102861"/>
        <s v="TX-103021"/>
        <s v="TX-104536"/>
        <s v="TX-106222"/>
        <s v="TX-106566"/>
        <s v="TX-107047"/>
        <s v="TX-107724"/>
        <s v="TX-107887"/>
        <s v="TX-107961"/>
        <s v="TX-108521"/>
        <s v="TX-108683"/>
        <s v="TX-109188"/>
        <s v="TX-110785"/>
        <s v="TX-110808"/>
        <s v="TX-111667"/>
        <s v="TX-111788"/>
        <s v="TX-112675"/>
        <s v="TX-113168"/>
        <s v="TX-113344"/>
        <s v="TX-113595"/>
        <s v="TX-113745"/>
        <s v="TX-115689"/>
        <s v="TX-116001"/>
        <s v="TX-116259"/>
        <s v="TX-116712"/>
        <s v="TX-117062"/>
        <s v="TX-117286"/>
        <s v="TX-117349"/>
        <s v="TX-117717"/>
        <s v="TX-118279"/>
        <s v="TX-118381"/>
        <s v="TX-118505"/>
        <s v="TX-118613"/>
        <s v="TX-118626"/>
        <s v="TX-118802"/>
        <s v="TX-118983"/>
        <s v="TX-119182"/>
        <s v="TX-119397"/>
        <s v="TX-119742"/>
        <s v="TX-120082"/>
        <s v="TX-120667"/>
        <s v="TX-120773"/>
        <s v="TX-121268"/>
        <s v="TX-121874"/>
        <s v="TX-121991"/>
        <s v="TX-100169"/>
        <s v="TX-100383"/>
        <s v="TX-100759"/>
        <s v="TX-101207"/>
        <s v="TX-101494"/>
        <s v="TX-101821"/>
        <s v="TX-101838"/>
        <s v="TX-101946"/>
        <s v="TX-102155"/>
        <s v="TX-102174"/>
        <s v="TX-102289"/>
        <s v="TX-102335"/>
        <s v="TX-102770"/>
        <s v="TX-102901"/>
        <s v="TX-103120"/>
        <s v="TX-103439"/>
        <s v="TX-103747"/>
        <s v="TX-103938"/>
        <s v="TX-104134"/>
        <s v="TX-104174"/>
        <s v="TX-104421"/>
        <s v="TX-104985"/>
        <s v="TX-105234"/>
        <s v="TX-105810"/>
        <s v="TX-106961"/>
        <s v="TX-107005"/>
        <s v="TX-107608"/>
        <s v="TX-109195"/>
        <s v="TX-109213"/>
        <s v="TX-109962"/>
        <s v="TX-110248"/>
        <s v="TX-111089"/>
        <s v="TX-111237"/>
        <s v="TX-111370"/>
        <s v="TX-111509"/>
        <s v="TX-111562"/>
        <s v="TX-111735"/>
        <s v="TX-112143"/>
        <s v="TX-112219"/>
        <s v="TX-113236"/>
        <s v="TX-113378"/>
        <s v="TX-113721"/>
        <s v="TX-113970"/>
        <s v="TX-114067"/>
        <s v="TX-116696"/>
        <s v="TX-118631"/>
        <s v="TX-118709"/>
        <s v="TX-119147"/>
        <s v="TX-119566"/>
        <s v="TX-120495"/>
        <s v="TX-120665"/>
        <s v="TX-120810"/>
        <s v="TX-121683"/>
        <s v="TX-121722"/>
        <s v="TX-121864"/>
        <s v="TX-100201"/>
        <s v="TX-100426"/>
        <s v="TX-100988"/>
        <s v="TX-101114"/>
        <s v="TX-101247"/>
        <s v="TX-101670"/>
        <s v="TX-103026"/>
        <s v="TX-103344"/>
        <s v="TX-104428"/>
        <s v="TX-104478"/>
        <s v="TX-104621"/>
        <s v="TX-105684"/>
        <s v="TX-105881"/>
        <s v="TX-105886"/>
        <s v="TX-106031"/>
        <s v="TX-106241"/>
        <s v="TX-107126"/>
        <s v="TX-107174"/>
        <s v="TX-107263"/>
        <s v="TX-107442"/>
        <s v="TX-108278"/>
        <s v="TX-109125"/>
        <s v="TX-109320"/>
        <s v="TX-109650"/>
        <s v="TX-110476"/>
        <s v="TX-110571"/>
        <s v="TX-111583"/>
        <s v="TX-112239"/>
        <s v="TX-112518"/>
        <s v="TX-112894"/>
        <s v="TX-113860"/>
        <s v="TX-115251"/>
        <s v="TX-115328"/>
        <s v="TX-116081"/>
        <s v="TX-116121"/>
        <s v="TX-116307"/>
        <s v="TX-116334"/>
        <s v="TX-116701"/>
        <s v="TX-116920"/>
        <s v="TX-117078"/>
        <s v="TX-117921"/>
        <s v="TX-118512"/>
        <s v="TX-118546"/>
        <s v="TX-118600"/>
        <s v="TX-118623"/>
        <s v="TX-118657"/>
        <s v="TX-118986"/>
        <s v="TX-119563"/>
        <s v="TX-119645"/>
        <s v="TX-120348"/>
        <s v="TX-120399"/>
        <s v="TX-120836"/>
        <s v="TX-120916"/>
        <s v="TX-120945"/>
        <s v="TX-121027"/>
        <s v="TX-121634"/>
        <s v="TX-121801"/>
        <s v="TX-121829"/>
        <s v="TX-121950"/>
        <s v="TX-100395"/>
        <s v="TX-100812"/>
        <s v="TX-100921"/>
        <s v="TX-101299"/>
        <s v="TX-101785"/>
        <s v="TX-102436"/>
        <s v="TX-102453"/>
        <s v="TX-102520"/>
        <s v="TX-103333"/>
        <s v="TX-103471"/>
        <s v="TX-103488"/>
        <s v="TX-103962"/>
        <s v="TX-104079"/>
        <s v="TX-104102"/>
        <s v="TX-104493"/>
        <s v="TX-105087"/>
        <s v="TX-105303"/>
        <s v="TX-105364"/>
        <s v="TX-105592"/>
        <s v="TX-105751"/>
        <s v="TX-105755"/>
        <s v="TX-106328"/>
        <s v="TX-106725"/>
        <s v="TX-106966"/>
        <s v="TX-107146"/>
        <s v="TX-107823"/>
        <s v="TX-108034"/>
        <s v="TX-108627"/>
        <s v="TX-108652"/>
        <s v="TX-108755"/>
        <s v="TX-108887"/>
        <s v="TX-109838"/>
        <s v="TX-110200"/>
        <s v="TX-110586"/>
        <s v="TX-110603"/>
        <s v="TX-111601"/>
        <s v="TX-111800"/>
        <s v="TX-112076"/>
        <s v="TX-112846"/>
        <s v="TX-113242"/>
        <s v="TX-113701"/>
        <s v="TX-114630"/>
        <s v="TX-114705"/>
        <s v="TX-114712"/>
        <s v="TX-114915"/>
        <s v="TX-115327"/>
        <s v="TX-115605"/>
        <s v="TX-115845"/>
        <s v="TX-115896"/>
        <s v="TX-116598"/>
        <s v="TX-116849"/>
        <s v="TX-117213"/>
        <s v="TX-117370"/>
        <s v="TX-117579"/>
        <s v="TX-117654"/>
        <s v="TX-117842"/>
        <s v="TX-118239"/>
        <s v="TX-118411"/>
        <s v="TX-118836"/>
        <s v="TX-120643"/>
        <s v="TX-120675"/>
        <s v="TX-121164"/>
        <s v="TX-121213"/>
        <s v="TX-121235"/>
        <s v="TX-121518"/>
        <s v="TX-121820"/>
        <s v="TX-100013"/>
        <s v="TX-100581"/>
        <s v="TX-100735"/>
        <s v="TX-100736"/>
        <s v="TX-101248"/>
        <s v="TX-101395"/>
        <s v="TX-101902"/>
        <s v="TX-101911"/>
        <s v="TX-101992"/>
        <s v="TX-102060"/>
        <s v="TX-102304"/>
        <s v="TX-102554"/>
        <s v="TX-103022"/>
        <s v="TX-103143"/>
        <s v="TX-103530"/>
        <s v="TX-103755"/>
        <s v="TX-103926"/>
        <s v="TX-104522"/>
        <s v="TX-104709"/>
        <s v="TX-104894"/>
        <s v="TX-104933"/>
        <s v="TX-105156"/>
        <s v="TX-105210"/>
        <s v="TX-105232"/>
        <s v="TX-105282"/>
        <s v="TX-105614"/>
        <s v="TX-105619"/>
        <s v="TX-106046"/>
        <s v="TX-106339"/>
        <s v="TX-106492"/>
        <s v="TX-106902"/>
        <s v="TX-107276"/>
        <s v="TX-107285"/>
        <s v="TX-109060"/>
        <s v="TX-109610"/>
        <s v="TX-109657"/>
        <s v="TX-109852"/>
        <s v="TX-109954"/>
        <s v="TX-110400"/>
        <s v="TX-110417"/>
        <s v="TX-110430"/>
        <s v="TX-110490"/>
        <s v="TX-110573"/>
        <s v="TX-110589"/>
        <s v="TX-110666"/>
        <s v="TX-110907"/>
        <s v="TX-111631"/>
        <s v="TX-112340"/>
        <s v="TX-112359"/>
        <s v="TX-112811"/>
        <s v="TX-112936"/>
        <s v="TX-113474"/>
        <s v="TX-113823"/>
        <s v="TX-113848"/>
        <s v="TX-114434"/>
        <s v="TX-114486"/>
        <s v="TX-114550"/>
        <s v="TX-115069"/>
        <s v="TX-115396"/>
        <s v="TX-115806"/>
        <s v="TX-115921"/>
        <s v="TX-116555"/>
        <s v="TX-116893"/>
        <s v="TX-117020"/>
        <s v="TX-117680"/>
        <s v="TX-117925"/>
        <s v="TX-118022"/>
        <s v="TX-118719"/>
        <s v="TX-118776"/>
        <s v="TX-119518"/>
        <s v="TX-119922"/>
        <s v="TX-120148"/>
        <s v="TX-120279"/>
        <s v="TX-120472"/>
        <s v="TX-120577"/>
        <s v="TX-120696"/>
        <s v="TX-121049"/>
        <s v="TX-121816"/>
        <s v="TX-100221"/>
        <s v="TX-100609"/>
        <s v="TX-100927"/>
        <s v="TX-102438"/>
        <s v="TX-102618"/>
        <s v="TX-102630"/>
        <s v="TX-102796"/>
        <s v="TX-103070"/>
        <s v="TX-103163"/>
        <s v="TX-103512"/>
        <s v="TX-103821"/>
        <s v="TX-104167"/>
        <s v="TX-104275"/>
        <s v="TX-104376"/>
        <s v="TX-104445"/>
        <s v="TX-105567"/>
        <s v="TX-105591"/>
        <s v="TX-105597"/>
        <s v="TX-106181"/>
        <s v="TX-107327"/>
        <s v="TX-108201"/>
        <s v="TX-108797"/>
        <s v="TX-109140"/>
        <s v="TX-109231"/>
        <s v="TX-109433"/>
        <s v="TX-109766"/>
        <s v="TX-109889"/>
        <s v="TX-110079"/>
        <s v="TX-111397"/>
        <s v="TX-111979"/>
        <s v="TX-112044"/>
        <s v="TX-112085"/>
        <s v="TX-112092"/>
        <s v="TX-112418"/>
        <s v="TX-113003"/>
        <s v="TX-113208"/>
        <s v="TX-113276"/>
        <s v="TX-113821"/>
        <s v="TX-113834"/>
        <s v="TX-114471"/>
        <s v="TX-114472"/>
        <s v="TX-114518"/>
        <s v="TX-114523"/>
        <s v="TX-114849"/>
        <s v="TX-114945"/>
        <s v="TX-115349"/>
        <s v="TX-115541"/>
        <s v="TX-115732"/>
        <s v="TX-117517"/>
        <s v="TX-118624"/>
        <s v="TX-118833"/>
        <s v="TX-118999"/>
        <s v="TX-119160"/>
        <s v="TX-119363"/>
        <s v="TX-119668"/>
        <s v="TX-119703"/>
        <s v="TX-119781"/>
        <s v="TX-119831"/>
        <s v="TX-119968"/>
        <s v="TX-120150"/>
        <s v="TX-120317"/>
        <s v="TX-121178"/>
        <s v="TX-121790"/>
        <s v="TX-121997"/>
        <s v="TX-100974"/>
        <s v="TX-101396"/>
        <s v="TX-101558"/>
        <s v="TX-101964"/>
        <s v="TX-102400"/>
        <s v="TX-102589"/>
        <s v="TX-102931"/>
        <s v="TX-103287"/>
        <s v="TX-103589"/>
        <s v="TX-104462"/>
        <s v="TX-104868"/>
        <s v="TX-105275"/>
        <s v="TX-105504"/>
        <s v="TX-106053"/>
        <s v="TX-106100"/>
        <s v="TX-106607"/>
        <s v="TX-106723"/>
        <s v="TX-107077"/>
        <s v="TX-107897"/>
        <s v="TX-108364"/>
        <s v="TX-108638"/>
        <s v="TX-108783"/>
        <s v="TX-108846"/>
        <s v="TX-108975"/>
        <s v="TX-109175"/>
        <s v="TX-109753"/>
        <s v="TX-109973"/>
        <s v="TX-110181"/>
        <s v="TX-110899"/>
        <s v="TX-111328"/>
        <s v="TX-111646"/>
        <s v="TX-111726"/>
        <s v="TX-112053"/>
        <s v="TX-112874"/>
        <s v="TX-112942"/>
        <s v="TX-113250"/>
        <s v="TX-113288"/>
        <s v="TX-113327"/>
        <s v="TX-113354"/>
        <s v="TX-114530"/>
        <s v="TX-114680"/>
        <s v="TX-114755"/>
        <s v="TX-115445"/>
        <s v="TX-115648"/>
        <s v="TX-116139"/>
        <s v="TX-116212"/>
        <s v="TX-116415"/>
        <s v="TX-117041"/>
        <s v="TX-117235"/>
        <s v="TX-117470"/>
        <s v="TX-118337"/>
        <s v="TX-118430"/>
        <s v="TX-118471"/>
        <s v="TX-119058"/>
        <s v="TX-119286"/>
        <s v="TX-119533"/>
        <s v="TX-120011"/>
        <s v="TX-121720"/>
        <s v="TX-100259"/>
        <s v="TX-100796"/>
        <s v="TX-101038"/>
        <s v="TX-101495"/>
        <s v="TX-101626"/>
        <s v="TX-101699"/>
        <s v="TX-101721"/>
        <s v="TX-102383"/>
        <s v="TX-103193"/>
        <s v="TX-103812"/>
        <s v="TX-104290"/>
        <s v="TX-104877"/>
        <s v="TX-104922"/>
        <s v="TX-105377"/>
        <s v="TX-105796"/>
        <s v="TX-106018"/>
        <s v="TX-107793"/>
        <s v="TX-107941"/>
        <s v="TX-108916"/>
        <s v="TX-108969"/>
        <s v="TX-109561"/>
        <s v="TX-109750"/>
        <s v="TX-109861"/>
        <s v="TX-110093"/>
        <s v="TX-110574"/>
        <s v="TX-110629"/>
        <s v="TX-111060"/>
        <s v="TX-111333"/>
        <s v="TX-111783"/>
        <s v="TX-111899"/>
        <s v="TX-113083"/>
        <s v="TX-114473"/>
        <s v="TX-114856"/>
        <s v="TX-114927"/>
        <s v="TX-115211"/>
        <s v="TX-115434"/>
        <s v="TX-116096"/>
        <s v="TX-116314"/>
        <s v="TX-116645"/>
        <s v="TX-116968"/>
        <s v="TX-118021"/>
        <s v="TX-118708"/>
        <s v="TX-118860"/>
        <s v="TX-119091"/>
        <s v="TX-119284"/>
        <s v="TX-119643"/>
        <s v="TX-119825"/>
        <s v="TX-120382"/>
        <s v="TX-120591"/>
        <s v="TX-120884"/>
        <s v="TX-121540"/>
        <s v="TX-100375"/>
        <s v="TX-100457"/>
        <s v="TX-100681"/>
        <s v="TX-102054"/>
        <s v="TX-102076"/>
        <s v="TX-103003"/>
        <s v="TX-103891"/>
        <s v="TX-104617"/>
        <s v="TX-105228"/>
        <s v="TX-106474"/>
        <s v="TX-107473"/>
        <s v="TX-108057"/>
        <s v="TX-108272"/>
        <s v="TX-108605"/>
        <s v="TX-108662"/>
        <s v="TX-108832"/>
        <s v="TX-108864"/>
        <s v="TX-109000"/>
        <s v="TX-109452"/>
        <s v="TX-109611"/>
        <s v="TX-109622"/>
        <s v="TX-109660"/>
        <s v="TX-109712"/>
        <s v="TX-109922"/>
        <s v="TX-109930"/>
        <s v="TX-111010"/>
        <s v="TX-112084"/>
        <s v="TX-112255"/>
        <s v="TX-112673"/>
        <s v="TX-113191"/>
        <s v="TX-113199"/>
        <s v="TX-113494"/>
        <s v="TX-113924"/>
        <s v="TX-114118"/>
        <s v="TX-114186"/>
        <s v="TX-115087"/>
        <s v="TX-115435"/>
        <s v="TX-116731"/>
        <s v="TX-116991"/>
        <s v="TX-117402"/>
        <s v="TX-117728"/>
        <s v="TX-118095"/>
        <s v="TX-118210"/>
        <s v="TX-118223"/>
        <s v="TX-118465"/>
        <s v="TX-119281"/>
        <s v="TX-119879"/>
        <s v="TX-119972"/>
        <s v="TX-120236"/>
        <s v="TX-120637"/>
        <s v="TX-120864"/>
        <s v="TX-121111"/>
        <s v="TX-121169"/>
        <s v="TX-100178"/>
        <s v="TX-100390"/>
        <s v="TX-100403"/>
        <s v="TX-101011"/>
        <s v="TX-101429"/>
        <s v="TX-101759"/>
        <s v="TX-102199"/>
        <s v="TX-102391"/>
        <s v="TX-103317"/>
        <s v="TX-103880"/>
        <s v="TX-103888"/>
        <s v="TX-104080"/>
        <s v="TX-104161"/>
        <s v="TX-104248"/>
        <s v="TX-105223"/>
        <s v="TX-105302"/>
        <s v="TX-105516"/>
        <s v="TX-106476"/>
        <s v="TX-106904"/>
        <s v="TX-107399"/>
        <s v="TX-107565"/>
        <s v="TX-107626"/>
        <s v="TX-107948"/>
        <s v="TX-108344"/>
        <s v="TX-108454"/>
        <s v="TX-108806"/>
        <s v="TX-109431"/>
        <s v="TX-109565"/>
        <s v="TX-109613"/>
        <s v="TX-110180"/>
        <s v="TX-110505"/>
        <s v="TX-110741"/>
        <s v="TX-111857"/>
        <s v="TX-111910"/>
        <s v="TX-112124"/>
        <s v="TX-112448"/>
        <s v="TX-112986"/>
        <s v="TX-113183"/>
        <s v="TX-113507"/>
        <s v="TX-113700"/>
        <s v="TX-113816"/>
        <s v="TX-113817"/>
        <s v="TX-114022"/>
        <s v="TX-114120"/>
        <s v="TX-115350"/>
        <s v="TX-115741"/>
        <s v="TX-116247"/>
        <s v="TX-116642"/>
        <s v="TX-117335"/>
        <s v="TX-117379"/>
        <s v="TX-117615"/>
        <s v="TX-117719"/>
        <s v="TX-117859"/>
        <s v="TX-118285"/>
        <s v="TX-119583"/>
        <s v="TX-119600"/>
        <s v="TX-119966"/>
        <s v="TX-120288"/>
        <s v="TX-120984"/>
        <s v="TX-121136"/>
        <s v="TX-100080"/>
        <s v="TX-100638"/>
        <s v="TX-100767"/>
        <s v="TX-100975"/>
        <s v="TX-102726"/>
        <s v="TX-102864"/>
        <s v="TX-102928"/>
        <s v="TX-102950"/>
        <s v="TX-103625"/>
        <s v="TX-103832"/>
        <s v="TX-104368"/>
        <s v="TX-104674"/>
        <s v="TX-105086"/>
        <s v="TX-105130"/>
        <s v="TX-105563"/>
        <s v="TX-106418"/>
        <s v="TX-106831"/>
        <s v="TX-107933"/>
        <s v="TX-108340"/>
        <s v="TX-108368"/>
        <s v="TX-108498"/>
        <s v="TX-108726"/>
        <s v="TX-108787"/>
        <s v="TX-108810"/>
        <s v="TX-109081"/>
        <s v="TX-110401"/>
        <s v="TX-110465"/>
        <s v="TX-111361"/>
        <s v="TX-111809"/>
        <s v="TX-112329"/>
        <s v="TX-112628"/>
        <s v="TX-112630"/>
        <s v="TX-112769"/>
        <s v="TX-113427"/>
        <s v="TX-113492"/>
        <s v="TX-113659"/>
        <s v="TX-113688"/>
        <s v="TX-113694"/>
        <s v="TX-114076"/>
        <s v="TX-114561"/>
        <s v="TX-116697"/>
        <s v="TX-116916"/>
        <s v="TX-117322"/>
        <s v="TX-117433"/>
        <s v="TX-117570"/>
        <s v="TX-118066"/>
        <s v="TX-118588"/>
        <s v="TX-118673"/>
        <s v="TX-118724"/>
        <s v="TX-119093"/>
        <s v="TX-119728"/>
        <s v="TX-119883"/>
        <s v="TX-120320"/>
        <s v="TX-121226"/>
        <s v="TX-121244"/>
        <s v="TX-121441"/>
        <s v="TX-121446"/>
        <s v="TX-121738"/>
        <s v="TX-100063"/>
        <s v="TX-100378"/>
        <s v="TX-100381"/>
        <s v="TX-100657"/>
        <s v="TX-101287"/>
        <s v="TX-101865"/>
        <s v="TX-102131"/>
        <s v="TX-102328"/>
        <s v="TX-102509"/>
        <s v="TX-103012"/>
        <s v="TX-103142"/>
        <s v="TX-104496"/>
        <s v="TX-105105"/>
        <s v="TX-105920"/>
        <s v="TX-105943"/>
        <s v="TX-106399"/>
        <s v="TX-106965"/>
        <s v="TX-106999"/>
        <s v="TX-107447"/>
        <s v="TX-108141"/>
        <s v="TX-108872"/>
        <s v="TX-108945"/>
        <s v="TX-108985"/>
        <s v="TX-109677"/>
        <s v="TX-109816"/>
        <s v="TX-109881"/>
        <s v="TX-110462"/>
        <s v="TX-110621"/>
        <s v="TX-110713"/>
        <s v="TX-111017"/>
        <s v="TX-111317"/>
        <s v="TX-111329"/>
        <s v="TX-111415"/>
        <s v="TX-111571"/>
        <s v="TX-112241"/>
        <s v="TX-112429"/>
        <s v="TX-112488"/>
        <s v="TX-112836"/>
        <s v="TX-112837"/>
        <s v="TX-113274"/>
        <s v="TX-113792"/>
        <s v="TX-113940"/>
        <s v="TX-114372"/>
        <s v="TX-115103"/>
        <s v="TX-115183"/>
        <s v="TX-115266"/>
        <s v="TX-115334"/>
        <s v="TX-115499"/>
        <s v="TX-115908"/>
        <s v="TX-116185"/>
        <s v="TX-116681"/>
        <s v="TX-116821"/>
        <s v="TX-119172"/>
        <s v="TX-119196"/>
        <s v="TX-119763"/>
        <s v="TX-120194"/>
        <s v="TX-120636"/>
        <s v="TX-120955"/>
        <s v="TX-120958"/>
        <s v="TX-121236"/>
        <s v="TX-121295"/>
        <s v="TX-121836"/>
        <s v="TX-121906"/>
        <s v="TX-100329"/>
        <s v="TX-100757"/>
        <s v="TX-101049"/>
        <s v="TX-101553"/>
        <s v="TX-101716"/>
        <s v="TX-101725"/>
        <s v="TX-101744"/>
        <s v="TX-101898"/>
        <s v="TX-101910"/>
        <s v="TX-102127"/>
        <s v="TX-102306"/>
        <s v="TX-102420"/>
        <s v="TX-102694"/>
        <s v="TX-104166"/>
        <s v="TX-105458"/>
        <s v="TX-105836"/>
        <s v="TX-105972"/>
        <s v="TX-106130"/>
        <s v="TX-106169"/>
        <s v="TX-106442"/>
        <s v="TX-106617"/>
        <s v="TX-106959"/>
        <s v="TX-107289"/>
        <s v="TX-107514"/>
        <s v="TX-107704"/>
        <s v="TX-108037"/>
        <s v="TX-108252"/>
        <s v="TX-108265"/>
        <s v="TX-108376"/>
        <s v="TX-109138"/>
        <s v="TX-109340"/>
        <s v="TX-109888"/>
        <s v="TX-110341"/>
        <s v="TX-110536"/>
        <s v="TX-111654"/>
        <s v="TX-111964"/>
        <s v="TX-112145"/>
        <s v="TX-112360"/>
        <s v="TX-113169"/>
        <s v="TX-113377"/>
        <s v="TX-113421"/>
        <s v="TX-113437"/>
        <s v="TX-113479"/>
        <s v="TX-113523"/>
        <s v="TX-113963"/>
        <s v="TX-114547"/>
        <s v="TX-114575"/>
        <s v="TX-115174"/>
        <s v="TX-115441"/>
        <s v="TX-116071"/>
        <s v="TX-116116"/>
        <s v="TX-116357"/>
        <s v="TX-116890"/>
        <s v="TX-117222"/>
        <s v="TX-118435"/>
        <s v="TX-118571"/>
        <s v="TX-120668"/>
        <s v="TX-120846"/>
        <s v="TX-120999"/>
        <s v="TX-121165"/>
        <s v="TX-121647"/>
        <s v="TX-121929"/>
        <s v="TX-101225"/>
        <s v="TX-101614"/>
        <s v="TX-101728"/>
        <s v="TX-102089"/>
        <s v="TX-102202"/>
        <s v="TX-102839"/>
        <s v="TX-102923"/>
        <s v="TX-103347"/>
        <s v="TX-104187"/>
        <s v="TX-104360"/>
        <s v="TX-104668"/>
        <s v="TX-104915"/>
        <s v="TX-104940"/>
        <s v="TX-105963"/>
        <s v="TX-106090"/>
        <s v="TX-106114"/>
        <s v="TX-106755"/>
        <s v="TX-107188"/>
        <s v="TX-107385"/>
        <s v="TX-107878"/>
        <s v="TX-107951"/>
        <s v="TX-108384"/>
        <s v="TX-108637"/>
        <s v="TX-108750"/>
        <s v="TX-109335"/>
        <s v="TX-109501"/>
        <s v="TX-109855"/>
        <s v="TX-109941"/>
        <s v="TX-110806"/>
        <s v="TX-111176"/>
        <s v="TX-111408"/>
        <s v="TX-111620"/>
        <s v="TX-112818"/>
        <s v="TX-112961"/>
        <s v="TX-113270"/>
        <s v="TX-113411"/>
        <s v="TX-113583"/>
        <s v="TX-113675"/>
        <s v="TX-114620"/>
        <s v="TX-115483"/>
        <s v="TX-115589"/>
        <s v="TX-115707"/>
        <s v="TX-115783"/>
        <s v="TX-115851"/>
        <s v="TX-116106"/>
        <s v="TX-116110"/>
        <s v="TX-117549"/>
        <s v="TX-117551"/>
        <s v="TX-117553"/>
        <s v="TX-117699"/>
        <s v="TX-118064"/>
        <s v="TX-118753"/>
        <s v="TX-118932"/>
        <s v="TX-119001"/>
        <s v="TX-119050"/>
        <s v="TX-119379"/>
        <s v="TX-119454"/>
        <s v="TX-120283"/>
        <s v="TX-121691"/>
        <s v="TX-121868"/>
        <s v="TX-100347"/>
        <s v="TX-100434"/>
        <s v="TX-100494"/>
        <s v="TX-100743"/>
        <s v="TX-100913"/>
        <s v="TX-101279"/>
        <s v="TX-101972"/>
        <s v="TX-102092"/>
        <s v="TX-102340"/>
        <s v="TX-102566"/>
        <s v="TX-102623"/>
        <s v="TX-102922"/>
        <s v="TX-103281"/>
        <s v="TX-103419"/>
        <s v="TX-103654"/>
        <s v="TX-103717"/>
        <s v="TX-103809"/>
        <s v="TX-104141"/>
        <s v="TX-105184"/>
        <s v="TX-105584"/>
        <s v="TX-105735"/>
        <s v="TX-105860"/>
        <s v="TX-105922"/>
        <s v="TX-106059"/>
        <s v="TX-106101"/>
        <s v="TX-106587"/>
        <s v="TX-106982"/>
        <s v="TX-107165"/>
        <s v="TX-107840"/>
        <s v="TX-108424"/>
        <s v="TX-108436"/>
        <s v="TX-108584"/>
        <s v="TX-108785"/>
        <s v="TX-108961"/>
        <s v="TX-109334"/>
        <s v="TX-109342"/>
        <s v="TX-109492"/>
        <s v="TX-109826"/>
        <s v="TX-110602"/>
        <s v="TX-110761"/>
        <s v="TX-110951"/>
        <s v="TX-111024"/>
        <s v="TX-112022"/>
        <s v="TX-112622"/>
        <s v="TX-112676"/>
        <s v="TX-113087"/>
        <s v="TX-114931"/>
        <s v="TX-116523"/>
        <s v="TX-116825"/>
        <s v="TX-117210"/>
        <s v="TX-117255"/>
        <s v="TX-117318"/>
        <s v="TX-118057"/>
        <s v="TX-118164"/>
        <s v="TX-118458"/>
        <s v="TX-119206"/>
        <s v="TX-119493"/>
        <s v="TX-119812"/>
        <s v="TX-120489"/>
        <s v="TX-120500"/>
        <s v="TX-121890"/>
        <s v="TX-121964"/>
        <s v="TX-100185"/>
        <s v="TX-100373"/>
        <s v="TX-100392"/>
        <s v="TX-100996"/>
        <s v="TX-101333"/>
        <s v="TX-102186"/>
        <s v="TX-102535"/>
        <s v="TX-102543"/>
        <s v="TX-102844"/>
        <s v="TX-102865"/>
        <s v="TX-103072"/>
        <s v="TX-103502"/>
        <s v="TX-103561"/>
        <s v="TX-103695"/>
        <s v="TX-104703"/>
        <s v="TX-105173"/>
        <s v="TX-105297"/>
        <s v="TX-105444"/>
        <s v="TX-105847"/>
        <s v="TX-105895"/>
        <s v="TX-106144"/>
        <s v="TX-106198"/>
        <s v="TX-106268"/>
        <s v="TX-106484"/>
        <s v="TX-106498"/>
        <s v="TX-107251"/>
        <s v="TX-107297"/>
        <s v="TX-107587"/>
        <s v="TX-107604"/>
        <s v="TX-107798"/>
        <s v="TX-107979"/>
        <s v="TX-108009"/>
        <s v="TX-108091"/>
        <s v="TX-108347"/>
        <s v="TX-108641"/>
        <s v="TX-108677"/>
        <s v="TX-109996"/>
        <s v="TX-110095"/>
        <s v="TX-110302"/>
        <s v="TX-110350"/>
        <s v="TX-110398"/>
        <s v="TX-111051"/>
        <s v="TX-112118"/>
        <s v="TX-112231"/>
        <s v="TX-112326"/>
        <s v="TX-112427"/>
        <s v="TX-113496"/>
        <s v="TX-115079"/>
        <s v="TX-115329"/>
        <s v="TX-115677"/>
        <s v="TX-115789"/>
        <s v="TX-116233"/>
        <s v="TX-116541"/>
        <s v="TX-116715"/>
        <s v="TX-116939"/>
        <s v="TX-117341"/>
        <s v="TX-117498"/>
        <s v="TX-117835"/>
        <s v="TX-118037"/>
        <s v="TX-118237"/>
        <s v="TX-118271"/>
        <s v="TX-118382"/>
        <s v="TX-120140"/>
        <s v="TX-120231"/>
        <s v="TX-120786"/>
        <s v="TX-121381"/>
        <s v="TX-121911"/>
        <s v="TX-100170"/>
        <s v="TX-100564"/>
        <s v="TX-101155"/>
        <s v="TX-101219"/>
        <s v="TX-101297"/>
        <s v="TX-101585"/>
        <s v="TX-102214"/>
        <s v="TX-102692"/>
        <s v="TX-103043"/>
        <s v="TX-104227"/>
        <s v="TX-104310"/>
        <s v="TX-104413"/>
        <s v="TX-104812"/>
        <s v="TX-104987"/>
        <s v="TX-106647"/>
        <s v="TX-106703"/>
        <s v="TX-106788"/>
        <s v="TX-107223"/>
        <s v="TX-107229"/>
        <s v="TX-107529"/>
        <s v="TX-107692"/>
        <s v="TX-107978"/>
        <s v="TX-107993"/>
        <s v="TX-108065"/>
        <s v="TX-108275"/>
        <s v="TX-108537"/>
        <s v="TX-108752"/>
        <s v="TX-109324"/>
        <s v="TX-110719"/>
        <s v="TX-111276"/>
        <s v="TX-111821"/>
        <s v="TX-111976"/>
        <s v="TX-112063"/>
        <s v="TX-112635"/>
        <s v="TX-113561"/>
        <s v="TX-113593"/>
        <s v="TX-113994"/>
        <s v="TX-114305"/>
        <s v="TX-115426"/>
        <s v="TX-116007"/>
        <s v="TX-116075"/>
        <s v="TX-116107"/>
        <s v="TX-117317"/>
        <s v="TX-117338"/>
        <s v="TX-117426"/>
        <s v="TX-117794"/>
        <s v="TX-118067"/>
        <s v="TX-118112"/>
        <s v="TX-118200"/>
        <s v="TX-118332"/>
        <s v="TX-118844"/>
        <s v="TX-118845"/>
        <s v="TX-118878"/>
        <s v="TX-119130"/>
        <s v="TX-119606"/>
        <s v="TX-119955"/>
        <s v="TX-120052"/>
        <s v="TX-120077"/>
        <s v="TX-121331"/>
        <s v="TX-121813"/>
        <s v="TX-121876"/>
        <s v="TX-100023"/>
        <s v="TX-100106"/>
        <s v="TX-100267"/>
        <s v="TX-100411"/>
        <s v="TX-101372"/>
        <s v="TX-101417"/>
        <s v="TX-101583"/>
        <s v="TX-101766"/>
        <s v="TX-102585"/>
        <s v="TX-103524"/>
        <s v="TX-103591"/>
        <s v="TX-103937"/>
        <s v="TX-104221"/>
        <s v="TX-104233"/>
        <s v="TX-104927"/>
        <s v="TX-104996"/>
        <s v="TX-106108"/>
        <s v="TX-106199"/>
        <s v="TX-107058"/>
        <s v="TX-107800"/>
        <s v="TX-107944"/>
        <s v="TX-108042"/>
        <s v="TX-108737"/>
        <s v="TX-109113"/>
        <s v="TX-109339"/>
        <s v="TX-110289"/>
        <s v="TX-110321"/>
        <s v="TX-111406"/>
        <s v="TX-111553"/>
        <s v="TX-111980"/>
        <s v="TX-112932"/>
        <s v="TX-113402"/>
        <s v="TX-114079"/>
        <s v="TX-114352"/>
        <s v="TX-114770"/>
        <s v="TX-114896"/>
        <s v="TX-114946"/>
        <s v="TX-115958"/>
        <s v="TX-116175"/>
        <s v="TX-116251"/>
        <s v="TX-116794"/>
        <s v="TX-116932"/>
        <s v="TX-117073"/>
        <s v="TX-117798"/>
        <s v="TX-117966"/>
        <s v="TX-117989"/>
        <s v="TX-118428"/>
        <s v="TX-118508"/>
        <s v="TX-118944"/>
        <s v="TX-119014"/>
        <s v="TX-119077"/>
        <s v="TX-119838"/>
        <s v="TX-120104"/>
        <s v="TX-120221"/>
        <s v="TX-120241"/>
        <s v="TX-120440"/>
        <s v="TX-120888"/>
        <s v="TX-120938"/>
        <s v="TX-121229"/>
        <s v="TX-121389"/>
        <s v="TX-121966"/>
        <s v="TX-100006"/>
        <s v="TX-100120"/>
        <s v="TX-100308"/>
        <s v="TX-101018"/>
        <s v="TX-101051"/>
        <s v="TX-101430"/>
        <s v="TX-101754"/>
        <s v="TX-101755"/>
        <s v="TX-101941"/>
        <s v="TX-102853"/>
        <s v="TX-103042"/>
        <s v="TX-103464"/>
        <s v="TX-104765"/>
        <s v="TX-104980"/>
        <s v="TX-105125"/>
        <s v="TX-105326"/>
        <s v="TX-105687"/>
        <s v="TX-105969"/>
        <s v="TX-106854"/>
        <s v="TX-106865"/>
        <s v="TX-107129"/>
        <s v="TX-107187"/>
        <s v="TX-107574"/>
        <s v="TX-107799"/>
        <s v="TX-107826"/>
        <s v="TX-107958"/>
        <s v="TX-108215"/>
        <s v="TX-108692"/>
        <s v="TX-108825"/>
        <s v="TX-109247"/>
        <s v="TX-109361"/>
        <s v="TX-109441"/>
        <s v="TX-109551"/>
        <s v="TX-109651"/>
        <s v="TX-109699"/>
        <s v="TX-109885"/>
        <s v="TX-110059"/>
        <s v="TX-110408"/>
        <s v="TX-110738"/>
        <s v="TX-111314"/>
        <s v="TX-111469"/>
        <s v="TX-111786"/>
        <s v="TX-112193"/>
        <s v="TX-112655"/>
        <s v="TX-112664"/>
        <s v="TX-112771"/>
        <s v="TX-112817"/>
        <s v="TX-113326"/>
        <s v="TX-113537"/>
        <s v="TX-113568"/>
        <s v="TX-113814"/>
        <s v="TX-113976"/>
        <s v="TX-114012"/>
        <s v="TX-115160"/>
        <s v="TX-116210"/>
        <s v="TX-116960"/>
        <s v="TX-118052"/>
        <s v="TX-118597"/>
        <s v="TX-119521"/>
        <s v="TX-119579"/>
        <s v="TX-120013"/>
        <s v="TX-120029"/>
        <s v="TX-120062"/>
        <s v="TX-120300"/>
        <s v="TX-120790"/>
        <s v="TX-121574"/>
        <s v="TX-121982"/>
        <s v="TX-100701"/>
        <s v="TX-100957"/>
        <s v="TX-101289"/>
        <s v="TX-101781"/>
        <s v="TX-101887"/>
        <s v="TX-102123"/>
        <s v="TX-102223"/>
        <s v="TX-103543"/>
        <s v="TX-103830"/>
        <s v="TX-103853"/>
        <s v="TX-104286"/>
        <s v="TX-104593"/>
        <s v="TX-105059"/>
        <s v="TX-105187"/>
        <s v="TX-105904"/>
        <s v="TX-106763"/>
        <s v="TX-106894"/>
        <s v="TX-106950"/>
        <s v="TX-106972"/>
        <s v="TX-107389"/>
        <s v="TX-107583"/>
        <s v="TX-108488"/>
        <s v="TX-108767"/>
        <s v="TX-108902"/>
        <s v="TX-108941"/>
        <s v="TX-108964"/>
        <s v="TX-109634"/>
        <s v="TX-109782"/>
        <s v="TX-111025"/>
        <s v="TX-111252"/>
        <s v="TX-111265"/>
        <s v="TX-111384"/>
        <s v="TX-111612"/>
        <s v="TX-111613"/>
        <s v="TX-112682"/>
        <s v="TX-113140"/>
        <s v="TX-113820"/>
        <s v="TX-115250"/>
        <s v="TX-115572"/>
        <s v="TX-115959"/>
        <s v="TX-116705"/>
        <s v="TX-117577"/>
        <s v="TX-117769"/>
        <s v="TX-118828"/>
        <s v="TX-119115"/>
        <s v="TX-119662"/>
        <s v="TX-119991"/>
        <s v="TX-120376"/>
        <s v="TX-121946"/>
        <s v="TX-101075"/>
        <s v="TX-101183"/>
        <s v="TX-102031"/>
        <s v="TX-102392"/>
        <s v="TX-102500"/>
        <s v="TX-102667"/>
        <s v="TX-102795"/>
        <s v="TX-103107"/>
        <s v="TX-103671"/>
        <s v="TX-103673"/>
        <s v="TX-103931"/>
        <s v="TX-104046"/>
        <s v="TX-104305"/>
        <s v="TX-104723"/>
        <s v="TX-104771"/>
        <s v="TX-104801"/>
        <s v="TX-105017"/>
        <s v="TX-105240"/>
        <s v="TX-105263"/>
        <s v="TX-105587"/>
        <s v="TX-105967"/>
        <s v="TX-106102"/>
        <s v="TX-106314"/>
        <s v="TX-106467"/>
        <s v="TX-106836"/>
        <s v="TX-107301"/>
        <s v="TX-107713"/>
        <s v="TX-107797"/>
        <s v="TX-108338"/>
        <s v="TX-108616"/>
        <s v="TX-108942"/>
        <s v="TX-109076"/>
        <s v="TX-109353"/>
        <s v="TX-109509"/>
        <s v="TX-109582"/>
        <s v="TX-110279"/>
        <s v="TX-110436"/>
        <s v="TX-110463"/>
        <s v="TX-110561"/>
        <s v="TX-111047"/>
        <s v="TX-111278"/>
        <s v="TX-111425"/>
        <s v="TX-112587"/>
        <s v="TX-112869"/>
        <s v="TX-113172"/>
        <s v="TX-113323"/>
        <s v="TX-113348"/>
        <s v="TX-113845"/>
        <s v="TX-114257"/>
        <s v="TX-114481"/>
        <s v="TX-114698"/>
        <s v="TX-114944"/>
        <s v="TX-114974"/>
        <s v="TX-115423"/>
        <s v="TX-116486"/>
        <s v="TX-116622"/>
        <s v="TX-117053"/>
        <s v="TX-117421"/>
        <s v="TX-117639"/>
        <s v="TX-118130"/>
        <s v="TX-118970"/>
        <s v="TX-118974"/>
        <s v="TX-119022"/>
        <s v="TX-119208"/>
        <s v="TX-119431"/>
        <s v="TX-119853"/>
        <s v="TX-120259"/>
        <s v="TX-120526"/>
        <s v="TX-120655"/>
        <s v="TX-120720"/>
        <s v="TX-121218"/>
        <s v="TX-121511"/>
        <s v="TX-121861"/>
        <s v="TX-100117"/>
        <s v="TX-100125"/>
        <s v="TX-100197"/>
        <s v="TX-100506"/>
        <s v="TX-100563"/>
        <s v="TX-100623"/>
        <s v="TX-101818"/>
        <s v="TX-101965"/>
        <s v="TX-102308"/>
        <s v="TX-103223"/>
        <s v="TX-103430"/>
        <s v="TX-103706"/>
        <s v="TX-103869"/>
        <s v="TX-104557"/>
        <s v="TX-104698"/>
        <s v="TX-104726"/>
        <s v="TX-105093"/>
        <s v="TX-105979"/>
        <s v="TX-106149"/>
        <s v="TX-106546"/>
        <s v="TX-106882"/>
        <s v="TX-107194"/>
        <s v="TX-107258"/>
        <s v="TX-107429"/>
        <s v="TX-107479"/>
        <s v="TX-107744"/>
        <s v="TX-108012"/>
        <s v="TX-108121"/>
        <s v="TX-108356"/>
        <s v="TX-108369"/>
        <s v="TX-108547"/>
        <s v="TX-108598"/>
        <s v="TX-108738"/>
        <s v="TX-109900"/>
        <s v="TX-110636"/>
        <s v="TX-110721"/>
        <s v="TX-110952"/>
        <s v="TX-111135"/>
        <s v="TX-111497"/>
        <s v="TX-111617"/>
        <s v="TX-112718"/>
        <s v="TX-113458"/>
        <s v="TX-113950"/>
        <s v="TX-114474"/>
        <s v="TX-114794"/>
        <s v="TX-115561"/>
        <s v="TX-116151"/>
        <s v="TX-117061"/>
        <s v="TX-118297"/>
        <s v="TX-118943"/>
        <s v="TX-120159"/>
        <s v="TX-120511"/>
        <s v="TX-120603"/>
        <s v="TX-120816"/>
        <s v="TX-120891"/>
        <s v="TX-120969"/>
        <s v="TX-121116"/>
        <s v="TX-121214"/>
        <s v="TX-121568"/>
        <s v="TX-121732"/>
        <s v="TX-100166"/>
        <s v="TX-100254"/>
        <s v="TX-100436"/>
        <s v="TX-100442"/>
        <s v="TX-100867"/>
        <s v="TX-100889"/>
        <s v="TX-101157"/>
        <s v="TX-101232"/>
        <s v="TX-101893"/>
        <s v="TX-102027"/>
        <s v="TX-102041"/>
        <s v="TX-102448"/>
        <s v="TX-102657"/>
        <s v="TX-102669"/>
        <s v="TX-102752"/>
        <s v="TX-103071"/>
        <s v="TX-103319"/>
        <s v="TX-103957"/>
        <s v="TX-104068"/>
        <s v="TX-104234"/>
        <s v="TX-104753"/>
        <s v="TX-104796"/>
        <s v="TX-104826"/>
        <s v="TX-105123"/>
        <s v="TX-105200"/>
        <s v="TX-106056"/>
        <s v="TX-106095"/>
        <s v="TX-106227"/>
        <s v="TX-106561"/>
        <s v="TX-107332"/>
        <s v="TX-107424"/>
        <s v="TX-107632"/>
        <s v="TX-107758"/>
        <s v="TX-108822"/>
        <s v="TX-108865"/>
        <s v="TX-109124"/>
        <s v="TX-109929"/>
        <s v="TX-111111"/>
        <s v="TX-111564"/>
        <s v="TX-112052"/>
        <s v="TX-112210"/>
        <s v="TX-112516"/>
        <s v="TX-112575"/>
        <s v="TX-112610"/>
        <s v="TX-113850"/>
        <s v="TX-114045"/>
        <s v="TX-114111"/>
        <s v="TX-114184"/>
        <s v="TX-114211"/>
        <s v="TX-114282"/>
        <s v="TX-115725"/>
        <s v="TX-115937"/>
        <s v="TX-116659"/>
        <s v="TX-117572"/>
        <s v="TX-117631"/>
        <s v="TX-117986"/>
        <s v="TX-118987"/>
        <s v="TX-119377"/>
        <s v="TX-119565"/>
        <s v="TX-119676"/>
        <s v="TX-120232"/>
        <s v="TX-120305"/>
        <s v="TX-120624"/>
        <s v="TX-121199"/>
        <s v="TX-121259"/>
        <s v="TX-121402"/>
        <s v="TX-121480"/>
        <s v="TX-121537"/>
        <s v="TX-121580"/>
        <s v="TX-121728"/>
        <s v="TX-121896"/>
        <s v="TX-121918"/>
        <s v="TX-100801"/>
        <s v="TX-101389"/>
        <s v="TX-101506"/>
        <s v="TX-102616"/>
        <s v="TX-103156"/>
        <s v="TX-103782"/>
        <s v="TX-104307"/>
        <s v="TX-104490"/>
        <s v="TX-104554"/>
        <s v="TX-104854"/>
        <s v="TX-105656"/>
        <s v="TX-105948"/>
        <s v="TX-106494"/>
        <s v="TX-106796"/>
        <s v="TX-107066"/>
        <s v="TX-107955"/>
        <s v="TX-108040"/>
        <s v="TX-108577"/>
        <s v="TX-108885"/>
        <s v="TX-109071"/>
        <s v="TX-109309"/>
        <s v="TX-109985"/>
        <s v="TX-110627"/>
        <s v="TX-111447"/>
        <s v="TX-111629"/>
        <s v="TX-111968"/>
        <s v="TX-113615"/>
        <s v="TX-114074"/>
        <s v="TX-114371"/>
        <s v="TX-114752"/>
        <s v="TX-114826"/>
        <s v="TX-114831"/>
        <s v="TX-114892"/>
        <s v="TX-115978"/>
        <s v="TX-116055"/>
        <s v="TX-116068"/>
        <s v="TX-116455"/>
        <s v="TX-116621"/>
        <s v="TX-116655"/>
        <s v="TX-116745"/>
        <s v="TX-117055"/>
        <s v="TX-118560"/>
        <s v="TX-119011"/>
        <s v="TX-119037"/>
        <s v="TX-119530"/>
        <s v="TX-119757"/>
        <s v="TX-119940"/>
        <s v="TX-120113"/>
        <s v="TX-120124"/>
        <s v="TX-120187"/>
        <s v="TX-120853"/>
        <s v="TX-120855"/>
        <s v="TX-121731"/>
        <s v="TX-100525"/>
        <s v="TX-101478"/>
        <s v="TX-101751"/>
        <s v="TX-101801"/>
        <s v="TX-102015"/>
        <s v="TX-102396"/>
        <s v="TX-102460"/>
        <s v="TX-102785"/>
        <s v="TX-102910"/>
        <s v="TX-103211"/>
        <s v="TX-103461"/>
        <s v="TX-103620"/>
        <s v="TX-104070"/>
        <s v="TX-104090"/>
        <s v="TX-104095"/>
        <s v="TX-104333"/>
        <s v="TX-104442"/>
        <s v="TX-104474"/>
        <s v="TX-104489"/>
        <s v="TX-104662"/>
        <s v="TX-104706"/>
        <s v="TX-104741"/>
        <s v="TX-104909"/>
        <s v="TX-105511"/>
        <s v="TX-105817"/>
        <s v="TX-105889"/>
        <s v="TX-105890"/>
        <s v="TX-105931"/>
        <s v="TX-105989"/>
        <s v="TX-106008"/>
        <s v="TX-106506"/>
        <s v="TX-106623"/>
        <s v="TX-107168"/>
        <s v="TX-107502"/>
        <s v="TX-107552"/>
        <s v="TX-107685"/>
        <s v="TX-107770"/>
        <s v="TX-108198"/>
        <s v="TX-108898"/>
        <s v="TX-109471"/>
        <s v="TX-109946"/>
        <s v="TX-110022"/>
        <s v="TX-110231"/>
        <s v="TX-110634"/>
        <s v="TX-110991"/>
        <s v="TX-111140"/>
        <s v="TX-111344"/>
        <s v="TX-111729"/>
        <s v="TX-112365"/>
        <s v="TX-112433"/>
        <s v="TX-112784"/>
        <s v="TX-112831"/>
        <s v="TX-112895"/>
        <s v="TX-113336"/>
        <s v="TX-113395"/>
        <s v="TX-113630"/>
        <s v="TX-113661"/>
        <s v="TX-114206"/>
        <s v="TX-114313"/>
        <s v="TX-115226"/>
        <s v="TX-115518"/>
        <s v="TX-115726"/>
        <s v="TX-115755"/>
        <s v="TX-116984"/>
        <s v="TX-117843"/>
        <s v="TX-117861"/>
        <s v="TX-118108"/>
        <s v="TX-118582"/>
        <s v="TX-118862"/>
        <s v="TX-118968"/>
        <s v="TX-119412"/>
        <s v="TX-119876"/>
        <s v="TX-120918"/>
        <s v="TX-121112"/>
        <s v="TX-121196"/>
        <s v="TX-121319"/>
        <s v="TX-121360"/>
        <s v="TX-121395"/>
        <s v="TX-121412"/>
        <s v="TX-100561"/>
        <s v="TX-100651"/>
        <s v="TX-100738"/>
        <s v="TX-101983"/>
        <s v="TX-103084"/>
        <s v="TX-103239"/>
        <s v="TX-103387"/>
        <s v="TX-103568"/>
        <s v="TX-103771"/>
        <s v="TX-103897"/>
        <s v="TX-104688"/>
        <s v="TX-104778"/>
        <s v="TX-104795"/>
        <s v="TX-105493"/>
        <s v="TX-105675"/>
        <s v="TX-106226"/>
        <s v="TX-106434"/>
        <s v="TX-106997"/>
        <s v="TX-107559"/>
        <s v="TX-108124"/>
        <s v="TX-108160"/>
        <s v="TX-108372"/>
        <s v="TX-108394"/>
        <s v="TX-109385"/>
        <s v="TX-109531"/>
        <s v="TX-109859"/>
        <s v="TX-109995"/>
        <s v="TX-110044"/>
        <s v="TX-110840"/>
        <s v="TX-111203"/>
        <s v="TX-111615"/>
        <s v="TX-111732"/>
        <s v="TX-112183"/>
        <s v="TX-113807"/>
        <s v="TX-114213"/>
        <s v="TX-115061"/>
        <s v="TX-115188"/>
        <s v="TX-115308"/>
        <s v="TX-115383"/>
        <s v="TX-116231"/>
        <s v="TX-116525"/>
        <s v="TX-116975"/>
        <s v="TX-117574"/>
        <s v="TX-118767"/>
        <s v="TX-118877"/>
        <s v="TX-118945"/>
        <s v="TX-119109"/>
        <s v="TX-119119"/>
        <s v="TX-119152"/>
        <s v="TX-119269"/>
        <s v="TX-119290"/>
        <s v="TX-119764"/>
        <s v="TX-120247"/>
        <s v="TX-120400"/>
        <s v="TX-121096"/>
        <s v="TX-121293"/>
        <s v="TX-121393"/>
        <s v="TX-121773"/>
        <s v="TX-100091"/>
        <s v="TX-100607"/>
        <s v="TX-101936"/>
        <s v="TX-102590"/>
        <s v="TX-102741"/>
        <s v="TX-103099"/>
        <s v="TX-103283"/>
        <s v="TX-103856"/>
        <s v="TX-103986"/>
        <s v="TX-104030"/>
        <s v="TX-104155"/>
        <s v="TX-104575"/>
        <s v="TX-104701"/>
        <s v="TX-107776"/>
        <s v="TX-108906"/>
        <s v="TX-109440"/>
        <s v="TX-109667"/>
        <s v="TX-110597"/>
        <s v="TX-110858"/>
        <s v="TX-111523"/>
        <s v="TX-111789"/>
        <s v="TX-111973"/>
        <s v="TX-112420"/>
        <s v="TX-113597"/>
        <s v="TX-114924"/>
        <s v="TX-114990"/>
        <s v="TX-115325"/>
        <s v="TX-115361"/>
        <s v="TX-115611"/>
        <s v="TX-116166"/>
        <s v="TX-116469"/>
        <s v="TX-116496"/>
        <s v="TX-116553"/>
        <s v="TX-117292"/>
        <s v="TX-117675"/>
        <s v="TX-118479"/>
        <s v="TX-118681"/>
        <s v="TX-119706"/>
        <s v="TX-121943"/>
        <s v="TX-100007"/>
        <s v="TX-100100"/>
        <s v="TX-100232"/>
        <s v="TX-101459"/>
        <s v="TX-101537"/>
        <s v="TX-101700"/>
        <s v="TX-101962"/>
        <s v="TX-102434"/>
        <s v="TX-103443"/>
        <s v="TX-103497"/>
        <s v="TX-103562"/>
        <s v="TX-103907"/>
        <s v="TX-103941"/>
        <s v="TX-105650"/>
        <s v="TX-105840"/>
        <s v="TX-106083"/>
        <s v="TX-106173"/>
        <s v="TX-106844"/>
        <s v="TX-106861"/>
        <s v="TX-107340"/>
        <s v="TX-107551"/>
        <s v="TX-107619"/>
        <s v="TX-107712"/>
        <s v="TX-107714"/>
        <s v="TX-108076"/>
        <s v="TX-108346"/>
        <s v="TX-109412"/>
        <s v="TX-109781"/>
        <s v="TX-110834"/>
        <s v="TX-110959"/>
        <s v="TX-110967"/>
        <s v="TX-112061"/>
        <s v="TX-112530"/>
        <s v="TX-112625"/>
        <s v="TX-112799"/>
        <s v="TX-112978"/>
        <s v="TX-114477"/>
        <s v="TX-114577"/>
        <s v="TX-114908"/>
        <s v="TX-115092"/>
        <s v="TX-115253"/>
        <s v="TX-115643"/>
        <s v="TX-115948"/>
        <s v="TX-116026"/>
        <s v="TX-116352"/>
        <s v="TX-116424"/>
        <s v="TX-116482"/>
        <s v="TX-116763"/>
        <s v="TX-116997"/>
        <s v="TX-117007"/>
        <s v="TX-117136"/>
        <s v="TX-117616"/>
        <s v="TX-119201"/>
        <s v="TX-119962"/>
        <s v="TX-120610"/>
        <s v="TX-121119"/>
        <s v="TX-121786"/>
        <s v="TX-100115"/>
        <s v="TX-100215"/>
        <s v="TX-101104"/>
        <s v="TX-102190"/>
        <s v="TX-102286"/>
        <s v="TX-102656"/>
        <s v="TX-102691"/>
        <s v="TX-103153"/>
        <s v="TX-103255"/>
        <s v="TX-103276"/>
        <s v="TX-103312"/>
        <s v="TX-103360"/>
        <s v="TX-103896"/>
        <s v="TX-104613"/>
        <s v="TX-105488"/>
        <s v="TX-105641"/>
        <s v="TX-106394"/>
        <s v="TX-107027"/>
        <s v="TX-107073"/>
        <s v="TX-107331"/>
        <s v="TX-107468"/>
        <s v="TX-108656"/>
        <s v="TX-109164"/>
        <s v="TX-109304"/>
        <s v="TX-109519"/>
        <s v="TX-109745"/>
        <s v="TX-111436"/>
        <s v="TX-111510"/>
        <s v="TX-112162"/>
        <s v="TX-112277"/>
        <s v="TX-112328"/>
        <s v="TX-112461"/>
        <s v="TX-112560"/>
        <s v="TX-112736"/>
        <s v="TX-113345"/>
        <s v="TX-113349"/>
        <s v="TX-113835"/>
        <s v="TX-114224"/>
        <s v="TX-114343"/>
        <s v="TX-114624"/>
        <s v="TX-114889"/>
        <s v="TX-115650"/>
        <s v="TX-116138"/>
        <s v="TX-116828"/>
        <s v="TX-116884"/>
        <s v="TX-116970"/>
        <s v="TX-117200"/>
        <s v="TX-117253"/>
        <s v="TX-118303"/>
        <s v="TX-118648"/>
        <s v="TX-118710"/>
        <s v="TX-118795"/>
        <s v="TX-119275"/>
        <s v="TX-119989"/>
        <s v="TX-119990"/>
        <s v="TX-120599"/>
        <s v="TX-120813"/>
        <s v="TX-120991"/>
        <s v="TX-121689"/>
        <s v="TX-100000"/>
        <s v="TX-101023"/>
        <s v="TX-101465"/>
        <s v="TX-101607"/>
        <s v="TX-101691"/>
        <s v="TX-101761"/>
        <s v="TX-101847"/>
        <s v="TX-103295"/>
        <s v="TX-103483"/>
        <s v="TX-103535"/>
        <s v="TX-103851"/>
        <s v="TX-104382"/>
        <s v="TX-105054"/>
        <s v="TX-105397"/>
        <s v="TX-105991"/>
        <s v="TX-107336"/>
        <s v="TX-107382"/>
        <s v="TX-107387"/>
        <s v="TX-107388"/>
        <s v="TX-108019"/>
        <s v="TX-108568"/>
        <s v="TX-108862"/>
        <s v="TX-109006"/>
        <s v="TX-109115"/>
        <s v="TX-109225"/>
        <s v="TX-109846"/>
        <s v="TX-109895"/>
        <s v="TX-109915"/>
        <s v="TX-110053"/>
        <s v="TX-110141"/>
        <s v="TX-110966"/>
        <s v="TX-111302"/>
        <s v="TX-111467"/>
        <s v="TX-111512"/>
        <s v="TX-111627"/>
        <s v="TX-112501"/>
        <s v="TX-112770"/>
        <s v="TX-113343"/>
        <s v="TX-113696"/>
        <s v="TX-113733"/>
        <s v="TX-113872"/>
        <s v="TX-113986"/>
        <s v="TX-114845"/>
        <s v="TX-115227"/>
        <s v="TX-116698"/>
        <s v="TX-116919"/>
        <s v="TX-117707"/>
        <s v="TX-117876"/>
        <s v="TX-118233"/>
        <s v="TX-118248"/>
        <s v="TX-118274"/>
        <s v="TX-118655"/>
        <s v="TX-118678"/>
        <s v="TX-118756"/>
        <s v="TX-118770"/>
        <s v="TX-119433"/>
        <s v="TX-119891"/>
        <s v="TX-119992"/>
        <s v="TX-120023"/>
        <s v="TX-120405"/>
        <s v="TX-120421"/>
        <s v="TX-120940"/>
        <s v="TX-100290"/>
        <s v="TX-100420"/>
        <s v="TX-100603"/>
        <s v="TX-100629"/>
        <s v="TX-101083"/>
        <s v="TX-101270"/>
        <s v="TX-101705"/>
        <s v="TX-101767"/>
        <s v="TX-101923"/>
        <s v="TX-102215"/>
        <s v="TX-103186"/>
        <s v="TX-103694"/>
        <s v="TX-103883"/>
        <s v="TX-103915"/>
        <s v="TX-104295"/>
        <s v="TX-104340"/>
        <s v="TX-104556"/>
        <s v="TX-104603"/>
        <s v="TX-104631"/>
        <s v="TX-105542"/>
        <s v="TX-105909"/>
        <s v="TX-106521"/>
        <s v="TX-106656"/>
        <s v="TX-108161"/>
        <s v="TX-108334"/>
        <s v="TX-108770"/>
        <s v="TX-110024"/>
        <s v="TX-110061"/>
        <s v="TX-110801"/>
        <s v="TX-111127"/>
        <s v="TX-111724"/>
        <s v="TX-111895"/>
        <s v="TX-112285"/>
        <s v="TX-112690"/>
        <s v="TX-113641"/>
        <s v="TX-113759"/>
        <s v="TX-114254"/>
        <s v="TX-114827"/>
        <s v="TX-115370"/>
        <s v="TX-115834"/>
        <s v="TX-115979"/>
        <s v="TX-116844"/>
        <s v="TX-116895"/>
        <s v="TX-118383"/>
        <s v="TX-118476"/>
        <s v="TX-119904"/>
        <s v="TX-120839"/>
        <s v="TX-121225"/>
        <s v="TX-121288"/>
        <s v="TX-121724"/>
        <s v="TX-121988"/>
        <s v="TX-100059"/>
        <s v="TX-100417"/>
        <s v="TX-100660"/>
        <s v="TX-101122"/>
        <s v="TX-101684"/>
        <s v="TX-101814"/>
        <s v="TX-101989"/>
        <s v="TX-102828"/>
        <s v="TX-102879"/>
        <s v="TX-103055"/>
        <s v="TX-104338"/>
        <s v="TX-105690"/>
        <s v="TX-106063"/>
        <s v="TX-106260"/>
        <s v="TX-106712"/>
        <s v="TX-107397"/>
        <s v="TX-108199"/>
        <s v="TX-108468"/>
        <s v="TX-110125"/>
        <s v="TX-110797"/>
        <s v="TX-110869"/>
        <s v="TX-111678"/>
        <s v="TX-111840"/>
        <s v="TX-112163"/>
        <s v="TX-113046"/>
        <s v="TX-113540"/>
        <s v="TX-113612"/>
        <s v="TX-113632"/>
        <s v="TX-113638"/>
        <s v="TX-113705"/>
        <s v="TX-113763"/>
        <s v="TX-114715"/>
        <s v="TX-115025"/>
        <s v="TX-115894"/>
        <s v="TX-116566"/>
        <s v="TX-117151"/>
        <s v="TX-117325"/>
        <s v="TX-117474"/>
        <s v="TX-117510"/>
        <s v="TX-118184"/>
        <s v="TX-118291"/>
        <s v="TX-119043"/>
        <s v="TX-119252"/>
        <s v="TX-119367"/>
        <s v="TX-119430"/>
        <s v="TX-119437"/>
        <s v="TX-119902"/>
        <s v="TX-120313"/>
        <s v="TX-121275"/>
        <s v="TX-100022"/>
        <s v="TX-100137"/>
        <s v="TX-100231"/>
        <s v="TX-101844"/>
        <s v="TX-103217"/>
        <s v="TX-103566"/>
        <s v="TX-103693"/>
        <s v="TX-103850"/>
        <s v="TX-103878"/>
        <s v="TX-103994"/>
        <s v="TX-105290"/>
        <s v="TX-105559"/>
        <s v="TX-105999"/>
        <s v="TX-106582"/>
        <s v="TX-107524"/>
        <s v="TX-107726"/>
        <s v="TX-108014"/>
        <s v="TX-108085"/>
        <s v="TX-108188"/>
        <s v="TX-108336"/>
        <s v="TX-108352"/>
        <s v="TX-108706"/>
        <s v="TX-108794"/>
        <s v="TX-109418"/>
        <s v="TX-110145"/>
        <s v="TX-110852"/>
        <s v="TX-110919"/>
        <s v="TX-111040"/>
        <s v="TX-111815"/>
        <s v="TX-112222"/>
        <s v="TX-112437"/>
        <s v="TX-112648"/>
        <s v="TX-112656"/>
        <s v="TX-112760"/>
        <s v="TX-112841"/>
        <s v="TX-113167"/>
        <s v="TX-113383"/>
        <s v="TX-115000"/>
        <s v="TX-115082"/>
        <s v="TX-115347"/>
        <s v="TX-115713"/>
        <s v="TX-116180"/>
        <s v="TX-116207"/>
        <s v="TX-116560"/>
        <s v="TX-116792"/>
        <s v="TX-116856"/>
        <s v="TX-117632"/>
        <s v="TX-118264"/>
        <s v="TX-118990"/>
        <s v="TX-119373"/>
        <s v="TX-119534"/>
        <s v="TX-120785"/>
        <s v="TX-121130"/>
        <s v="TX-121549"/>
        <s v="TX-100107"/>
        <s v="TX-100200"/>
        <s v="TX-100639"/>
        <s v="TX-100717"/>
        <s v="TX-100754"/>
        <s v="TX-101020"/>
        <s v="TX-101159"/>
        <s v="TX-101367"/>
        <s v="TX-101567"/>
        <s v="TX-101977"/>
        <s v="TX-102091"/>
        <s v="TX-102327"/>
        <s v="TX-102674"/>
        <s v="TX-103469"/>
        <s v="TX-104208"/>
        <s v="TX-104431"/>
        <s v="TX-104541"/>
        <s v="TX-104691"/>
        <s v="TX-104800"/>
        <s v="TX-106062"/>
        <s v="TX-106175"/>
        <s v="TX-106215"/>
        <s v="TX-106614"/>
        <s v="TX-107170"/>
        <s v="TX-107603"/>
        <s v="TX-107667"/>
        <s v="TX-107923"/>
        <s v="TX-108509"/>
        <s v="TX-108529"/>
        <s v="TX-108989"/>
        <s v="TX-109098"/>
        <s v="TX-109559"/>
        <s v="TX-110135"/>
        <s v="TX-110178"/>
        <s v="TX-110182"/>
        <s v="TX-110512"/>
        <s v="TX-110557"/>
        <s v="TX-111240"/>
        <s v="TX-111325"/>
        <s v="TX-111717"/>
        <s v="TX-111965"/>
        <s v="TX-112103"/>
        <s v="TX-112629"/>
        <s v="TX-112813"/>
        <s v="TX-113680"/>
        <s v="TX-114301"/>
        <s v="TX-114373"/>
        <s v="TX-115364"/>
        <s v="TX-115728"/>
        <s v="TX-115952"/>
        <s v="TX-116366"/>
        <s v="TX-116384"/>
        <s v="TX-116394"/>
        <s v="TX-117483"/>
        <s v="TX-117821"/>
        <s v="TX-117967"/>
        <s v="TX-118908"/>
        <s v="TX-118973"/>
        <s v="TX-119512"/>
        <s v="TX-119549"/>
        <s v="TX-119605"/>
        <s v="TX-119632"/>
        <s v="TX-120751"/>
        <s v="TX-121182"/>
        <s v="TX-121391"/>
        <s v="TX-121464"/>
        <s v="TX-121486"/>
        <s v="TX-121873"/>
        <s v="TX-100418"/>
        <s v="TX-100474"/>
        <s v="TX-101191"/>
        <s v="TX-101265"/>
        <s v="TX-101597"/>
        <s v="TX-101753"/>
        <s v="TX-101920"/>
        <s v="TX-102472"/>
        <s v="TX-102508"/>
        <s v="TX-103248"/>
        <s v="TX-103865"/>
        <s v="TX-103886"/>
        <s v="TX-104093"/>
        <s v="TX-104866"/>
        <s v="TX-105188"/>
        <s v="TX-105261"/>
        <s v="TX-105765"/>
        <s v="TX-105834"/>
        <s v="TX-106005"/>
        <s v="TX-106306"/>
        <s v="TX-106470"/>
        <s v="TX-106812"/>
        <s v="TX-106937"/>
        <s v="TX-107589"/>
        <s v="TX-107609"/>
        <s v="TX-107970"/>
        <s v="TX-108322"/>
        <s v="TX-110185"/>
        <s v="TX-110663"/>
        <s v="TX-110960"/>
        <s v="TX-111914"/>
        <s v="TX-112058"/>
        <s v="TX-112886"/>
        <s v="TX-113640"/>
        <s v="TX-114127"/>
        <s v="TX-114268"/>
        <s v="TX-114322"/>
        <s v="TX-114442"/>
        <s v="TX-114625"/>
        <s v="TX-115581"/>
        <s v="TX-116198"/>
        <s v="TX-116466"/>
        <s v="TX-116707"/>
        <s v="TX-117070"/>
        <s v="TX-117372"/>
        <s v="TX-117625"/>
        <s v="TX-118304"/>
        <s v="TX-118316"/>
        <s v="TX-118587"/>
        <s v="TX-118625"/>
        <s v="TX-119062"/>
        <s v="TX-119448"/>
        <s v="TX-121253"/>
        <s v="TX-121502"/>
        <s v="TX-100344"/>
        <s v="TX-100374"/>
        <s v="TX-100379"/>
        <s v="TX-100419"/>
        <s v="TX-100978"/>
        <s v="TX-101440"/>
        <s v="TX-101793"/>
        <s v="TX-101914"/>
        <s v="TX-102437"/>
        <s v="TX-103200"/>
        <s v="TX-103247"/>
        <s v="TX-103274"/>
        <s v="TX-103376"/>
        <s v="TX-103573"/>
        <s v="TX-103761"/>
        <s v="TX-103900"/>
        <s v="TX-104408"/>
        <s v="TX-104853"/>
        <s v="TX-106057"/>
        <s v="TX-106188"/>
        <s v="TX-106596"/>
        <s v="TX-106956"/>
        <s v="TX-108094"/>
        <s v="TX-108171"/>
        <s v="TX-108307"/>
        <s v="TX-108366"/>
        <s v="TX-108671"/>
        <s v="TX-108850"/>
        <s v="TX-108907"/>
        <s v="TX-109982"/>
        <s v="TX-110016"/>
        <s v="TX-110384"/>
        <s v="TX-110543"/>
        <s v="TX-110612"/>
        <s v="TX-110693"/>
        <s v="TX-110773"/>
        <s v="TX-111519"/>
        <s v="TX-111559"/>
        <s v="TX-112623"/>
        <s v="TX-113112"/>
        <s v="TX-113317"/>
        <s v="TX-113388"/>
        <s v="TX-113981"/>
        <s v="TX-114576"/>
        <s v="TX-115513"/>
        <s v="TX-115525"/>
        <s v="TX-115550"/>
        <s v="TX-116208"/>
        <s v="TX-116323"/>
        <s v="TX-116594"/>
        <s v="TX-116635"/>
        <s v="TX-116670"/>
        <s v="TX-116989"/>
        <s v="TX-117698"/>
        <s v="TX-118062"/>
        <s v="TX-118166"/>
        <s v="TX-118343"/>
        <s v="TX-118549"/>
        <s v="TX-119097"/>
        <s v="TX-119658"/>
        <s v="TX-119847"/>
        <s v="TX-120239"/>
        <s v="TX-120302"/>
        <s v="TX-120783"/>
        <s v="TX-121345"/>
        <s v="TX-100422"/>
        <s v="TX-100702"/>
        <s v="TX-100712"/>
        <s v="TX-100803"/>
        <s v="TX-101525"/>
        <s v="TX-102540"/>
        <s v="TX-103490"/>
        <s v="TX-103947"/>
        <s v="TX-104204"/>
        <s v="TX-104232"/>
        <s v="TX-104424"/>
        <s v="TX-104439"/>
        <s v="TX-104878"/>
        <s v="TX-105092"/>
        <s v="TX-105333"/>
        <s v="TX-105673"/>
        <s v="TX-106165"/>
        <s v="TX-106590"/>
        <s v="TX-106871"/>
        <s v="TX-107857"/>
        <s v="TX-108061"/>
        <s v="TX-109390"/>
        <s v="TX-109414"/>
        <s v="TX-110274"/>
        <s v="TX-111118"/>
        <s v="TX-111142"/>
        <s v="TX-111474"/>
        <s v="TX-111572"/>
        <s v="TX-111747"/>
        <s v="TX-112128"/>
        <s v="TX-112715"/>
        <s v="TX-113017"/>
        <s v="TX-113584"/>
        <s v="TX-114293"/>
        <s v="TX-114385"/>
        <s v="TX-114521"/>
        <s v="TX-114863"/>
        <s v="TX-116983"/>
        <s v="TX-117285"/>
        <s v="TX-118497"/>
        <s v="TX-118598"/>
        <s v="TX-119131"/>
        <s v="TX-119245"/>
        <s v="TX-119274"/>
        <s v="TX-119801"/>
        <s v="TX-119806"/>
        <s v="TX-120757"/>
        <s v="TX-121015"/>
        <s v="TX-121974"/>
        <s v="TX-100133"/>
        <s v="TX-100943"/>
        <s v="TX-101134"/>
        <s v="TX-101405"/>
        <s v="TX-101929"/>
        <s v="TX-102115"/>
        <s v="TX-102548"/>
        <s v="TX-102624"/>
        <s v="TX-102644"/>
        <s v="TX-102902"/>
        <s v="TX-104051"/>
        <s v="TX-104154"/>
        <s v="TX-104192"/>
        <s v="TX-104315"/>
        <s v="TX-105301"/>
        <s v="TX-105609"/>
        <s v="TX-105693"/>
        <s v="TX-105854"/>
        <s v="TX-106267"/>
        <s v="TX-106888"/>
        <s v="TX-107498"/>
        <s v="TX-107693"/>
        <s v="TX-107888"/>
        <s v="TX-107932"/>
        <s v="TX-108447"/>
        <s v="TX-108674"/>
        <s v="TX-109270"/>
        <s v="TX-109367"/>
        <s v="TX-109394"/>
        <s v="TX-110687"/>
        <s v="TX-111023"/>
        <s v="TX-111069"/>
        <s v="TX-111399"/>
        <s v="TX-111569"/>
        <s v="TX-112025"/>
        <s v="TX-113051"/>
        <s v="TX-113229"/>
        <s v="TX-113373"/>
        <s v="TX-113995"/>
        <s v="TX-114225"/>
        <s v="TX-114865"/>
        <s v="TX-115410"/>
        <s v="TX-115722"/>
        <s v="TX-116339"/>
        <s v="TX-116656"/>
        <s v="TX-116829"/>
        <s v="TX-117447"/>
        <s v="TX-117813"/>
        <s v="TX-118042"/>
        <s v="TX-118125"/>
        <s v="TX-118131"/>
        <s v="TX-118510"/>
        <s v="TX-118663"/>
        <s v="TX-119543"/>
        <s v="TX-119670"/>
        <s v="TX-119809"/>
        <s v="TX-119881"/>
        <s v="TX-120211"/>
        <s v="TX-120546"/>
        <s v="TX-120861"/>
        <s v="TX-121202"/>
        <s v="TX-121470"/>
        <s v="TX-121736"/>
        <s v="TX-121882"/>
        <s v="TX-121948"/>
        <s v="TX-100180"/>
        <s v="TX-100199"/>
        <s v="TX-100421"/>
        <s v="TX-100908"/>
        <s v="TX-100916"/>
        <s v="TX-101098"/>
        <s v="TX-101196"/>
        <s v="TX-101370"/>
        <s v="TX-102193"/>
        <s v="TX-102452"/>
        <s v="TX-102480"/>
        <s v="TX-102854"/>
        <s v="TX-102949"/>
        <s v="TX-103236"/>
        <s v="TX-103368"/>
        <s v="TX-103467"/>
        <s v="TX-104188"/>
        <s v="TX-104219"/>
        <s v="TX-104635"/>
        <s v="TX-104708"/>
        <s v="TX-104994"/>
        <s v="TX-105056"/>
        <s v="TX-105481"/>
        <s v="TX-105689"/>
        <s v="TX-106622"/>
        <s v="TX-106819"/>
        <s v="TX-107201"/>
        <s v="TX-107392"/>
        <s v="TX-107869"/>
        <s v="TX-107980"/>
        <s v="TX-108049"/>
        <s v="TX-108675"/>
        <s v="TX-110922"/>
        <s v="TX-111396"/>
        <s v="TX-111434"/>
        <s v="TX-112158"/>
        <s v="TX-112495"/>
        <s v="TX-113273"/>
        <s v="TX-113319"/>
        <s v="TX-113800"/>
        <s v="TX-114059"/>
        <s v="TX-114538"/>
        <s v="TX-114613"/>
        <s v="TX-114639"/>
        <s v="TX-114696"/>
        <s v="TX-115267"/>
        <s v="TX-115694"/>
        <s v="TX-115739"/>
        <s v="TX-116013"/>
        <s v="TX-116037"/>
        <s v="TX-116386"/>
        <s v="TX-116946"/>
        <s v="TX-117169"/>
        <s v="TX-117409"/>
        <s v="TX-117954"/>
        <s v="TX-117963"/>
        <s v="TX-118299"/>
        <s v="TX-118453"/>
        <s v="TX-118992"/>
        <s v="TX-119262"/>
        <s v="TX-119309"/>
        <s v="TX-119482"/>
        <s v="TX-120137"/>
        <s v="TX-120728"/>
        <s v="TX-120871"/>
        <s v="TX-121278"/>
        <s v="TX-121367"/>
        <s v="TX-121371"/>
        <s v="TX-121478"/>
        <s v="TX-121523"/>
        <s v="TX-121614"/>
        <s v="TX-121822"/>
        <s v="TX-121900"/>
        <s v="TX-121976"/>
        <s v="TX-100924"/>
        <s v="TX-101772"/>
        <s v="TX-101891"/>
        <s v="TX-102232"/>
        <s v="TX-102240"/>
        <s v="TX-102537"/>
        <s v="TX-103552"/>
        <s v="TX-103704"/>
        <s v="TX-103744"/>
        <s v="TX-103872"/>
        <s v="TX-104247"/>
        <s v="TX-104505"/>
        <s v="TX-105167"/>
        <s v="TX-105258"/>
        <s v="TX-105419"/>
        <s v="TX-105806"/>
        <s v="TX-106065"/>
        <s v="TX-106192"/>
        <s v="TX-106673"/>
        <s v="TX-106702"/>
        <s v="TX-106968"/>
        <s v="TX-107372"/>
        <s v="TX-108271"/>
        <s v="TX-108956"/>
        <s v="TX-109013"/>
        <s v="TX-109210"/>
        <s v="TX-109455"/>
        <s v="TX-109669"/>
        <s v="TX-109703"/>
        <s v="TX-109808"/>
        <s v="TX-109813"/>
        <s v="TX-110389"/>
        <s v="TX-110705"/>
        <s v="TX-111943"/>
        <s v="TX-112492"/>
        <s v="TX-112561"/>
        <s v="TX-112938"/>
        <s v="TX-113897"/>
        <s v="TX-114214"/>
        <s v="TX-114238"/>
        <s v="TX-115090"/>
        <s v="TX-115109"/>
        <s v="TX-115332"/>
        <s v="TX-115345"/>
        <s v="TX-115674"/>
        <s v="TX-115961"/>
        <s v="TX-116227"/>
        <s v="TX-116238"/>
        <s v="TX-116383"/>
        <s v="TX-116531"/>
        <s v="TX-117506"/>
        <s v="TX-117527"/>
        <s v="TX-118659"/>
        <s v="TX-119016"/>
        <s v="TX-119484"/>
        <s v="TX-119770"/>
        <s v="TX-120116"/>
        <s v="TX-120721"/>
        <s v="TX-120745"/>
        <s v="TX-120800"/>
        <s v="TX-121004"/>
        <s v="TX-121217"/>
        <s v="TX-121231"/>
        <s v="TX-121670"/>
        <s v="TX-121824"/>
        <s v="TX-100060"/>
        <s v="TX-101069"/>
        <s v="TX-101260"/>
        <s v="TX-101470"/>
        <s v="TX-101786"/>
        <s v="TX-101896"/>
        <s v="TX-102627"/>
        <s v="TX-102682"/>
        <s v="TX-103912"/>
        <s v="TX-104163"/>
        <s v="TX-104185"/>
        <s v="TX-104265"/>
        <s v="TX-104329"/>
        <s v="TX-104507"/>
        <s v="TX-105031"/>
        <s v="TX-105322"/>
        <s v="TX-105571"/>
        <s v="TX-105773"/>
        <s v="TX-105841"/>
        <s v="TX-106655"/>
        <s v="TX-107669"/>
        <s v="TX-107736"/>
        <s v="TX-107761"/>
        <s v="TX-107860"/>
        <s v="TX-107929"/>
        <s v="TX-107984"/>
        <s v="TX-108853"/>
        <s v="TX-108979"/>
        <s v="TX-109269"/>
        <s v="TX-111228"/>
        <s v="TX-111581"/>
        <s v="TX-111915"/>
        <s v="TX-112667"/>
        <s v="TX-112683"/>
        <s v="TX-112979"/>
        <s v="TX-113085"/>
        <s v="TX-113374"/>
        <s v="TX-113551"/>
        <s v="TX-113840"/>
        <s v="TX-113947"/>
        <s v="TX-114014"/>
        <s v="TX-114245"/>
        <s v="TX-114247"/>
        <s v="TX-114263"/>
        <s v="TX-114341"/>
        <s v="TX-114494"/>
        <s v="TX-114876"/>
        <s v="TX-115793"/>
        <s v="TX-117046"/>
        <s v="TX-117050"/>
        <s v="TX-117456"/>
        <s v="TX-117686"/>
        <s v="TX-117692"/>
        <s v="TX-118374"/>
        <s v="TX-118537"/>
        <s v="TX-119220"/>
        <s v="TX-119344"/>
        <s v="TX-119762"/>
        <s v="TX-120169"/>
        <s v="TX-120600"/>
        <s v="TX-121533"/>
        <s v="TX-121672"/>
        <s v="TX-100162"/>
        <s v="TX-100510"/>
        <s v="TX-100514"/>
        <s v="TX-101308"/>
        <s v="TX-101322"/>
        <s v="TX-101474"/>
        <s v="TX-101926"/>
        <s v="TX-102140"/>
        <s v="TX-102993"/>
        <s v="TX-103345"/>
        <s v="TX-103596"/>
        <s v="TX-104392"/>
        <s v="TX-104859"/>
        <s v="TX-105104"/>
        <s v="TX-105117"/>
        <s v="TX-105128"/>
        <s v="TX-105577"/>
        <s v="TX-105802"/>
        <s v="TX-106391"/>
        <s v="TX-106613"/>
        <s v="TX-106821"/>
        <s v="TX-107182"/>
        <s v="TX-107663"/>
        <s v="TX-107778"/>
        <s v="TX-107952"/>
        <s v="TX-108104"/>
        <s v="TX-108197"/>
        <s v="TX-108360"/>
        <s v="TX-108459"/>
        <s v="TX-108666"/>
        <s v="TX-109067"/>
        <s v="TX-109256"/>
        <s v="TX-109294"/>
        <s v="TX-110107"/>
        <s v="TX-110171"/>
        <s v="TX-110277"/>
        <s v="TX-110449"/>
        <s v="TX-110593"/>
        <s v="TX-110875"/>
        <s v="TX-111471"/>
        <s v="TX-111725"/>
        <s v="TX-111801"/>
        <s v="TX-112576"/>
        <s v="TX-113068"/>
        <s v="TX-113088"/>
        <s v="TX-113143"/>
        <s v="TX-113558"/>
        <s v="TX-114411"/>
        <s v="TX-114566"/>
        <s v="TX-115080"/>
        <s v="TX-115088"/>
        <s v="TX-115117"/>
        <s v="TX-115470"/>
        <s v="TX-115667"/>
        <s v="TX-115686"/>
        <s v="TX-115807"/>
        <s v="TX-116713"/>
        <s v="TX-117634"/>
        <s v="TX-117869"/>
        <s v="TX-117977"/>
        <s v="TX-118069"/>
        <s v="TX-118158"/>
        <s v="TX-118352"/>
        <s v="TX-118478"/>
        <s v="TX-118610"/>
        <s v="TX-119013"/>
        <s v="TX-119068"/>
        <s v="TX-119868"/>
        <s v="TX-101473"/>
        <s v="TX-102281"/>
        <s v="TX-102352"/>
        <s v="TX-102808"/>
        <s v="TX-102943"/>
        <s v="TX-103020"/>
        <s v="TX-103294"/>
        <s v="TX-103449"/>
        <s v="TX-104874"/>
        <s v="TX-105041"/>
        <s v="TX-105109"/>
        <s v="TX-105211"/>
        <s v="TX-105369"/>
        <s v="TX-105381"/>
        <s v="TX-105498"/>
        <s v="TX-105878"/>
        <s v="TX-107335"/>
        <s v="TX-107849"/>
        <s v="TX-107902"/>
        <s v="TX-108546"/>
        <s v="TX-109552"/>
        <s v="TX-109614"/>
        <s v="TX-110062"/>
        <s v="TX-110077"/>
        <s v="TX-111531"/>
        <s v="TX-111765"/>
        <s v="TX-111995"/>
        <s v="TX-112303"/>
        <s v="TX-113308"/>
        <s v="TX-114055"/>
        <s v="TX-114151"/>
        <s v="TX-114570"/>
        <s v="TX-115169"/>
        <s v="TX-115371"/>
        <s v="TX-115717"/>
        <s v="TX-115989"/>
        <s v="TX-117092"/>
        <s v="TX-117113"/>
        <s v="TX-117486"/>
        <s v="TX-117985"/>
        <s v="TX-118000"/>
        <s v="TX-118556"/>
        <s v="TX-119076"/>
        <s v="TX-119298"/>
        <s v="TX-119979"/>
        <s v="TX-121472"/>
        <s v="TX-121633"/>
        <s v="TX-121709"/>
        <s v="TX-121993"/>
        <s v="TX-100039"/>
        <s v="TX-100261"/>
        <s v="TX-102225"/>
        <s v="TX-103199"/>
        <s v="TX-103617"/>
        <s v="TX-104733"/>
        <s v="TX-104737"/>
        <s v="TX-105588"/>
        <s v="TX-106006"/>
        <s v="TX-107008"/>
        <s v="TX-107121"/>
        <s v="TX-107183"/>
        <s v="TX-107307"/>
        <s v="TX-107920"/>
        <s v="TX-108101"/>
        <s v="TX-108552"/>
        <s v="TX-108636"/>
        <s v="TX-109236"/>
        <s v="TX-110220"/>
        <s v="TX-110814"/>
        <s v="TX-110909"/>
        <s v="TX-111275"/>
        <s v="TX-111502"/>
        <s v="TX-112253"/>
        <s v="TX-112467"/>
        <s v="TX-113089"/>
        <s v="TX-113836"/>
        <s v="TX-114013"/>
        <s v="TX-114617"/>
        <s v="TX-114948"/>
        <s v="TX-115488"/>
        <s v="TX-115588"/>
        <s v="TX-115633"/>
        <s v="TX-116350"/>
        <s v="TX-116450"/>
        <s v="TX-116955"/>
        <s v="TX-117145"/>
        <s v="TX-117337"/>
        <s v="TX-117539"/>
        <s v="TX-117605"/>
        <s v="TX-117617"/>
        <s v="TX-117887"/>
        <s v="TX-118249"/>
        <s v="TX-118368"/>
        <s v="TX-118436"/>
        <s v="TX-118700"/>
        <s v="TX-118778"/>
        <s v="TX-119833"/>
        <s v="TX-119845"/>
        <s v="TX-120018"/>
        <s v="TX-120250"/>
        <s v="TX-120852"/>
        <s v="TX-121605"/>
        <s v="TX-100398"/>
        <s v="TX-100749"/>
        <s v="TX-102053"/>
        <s v="TX-102675"/>
        <s v="TX-102743"/>
        <s v="TX-103474"/>
        <s v="TX-105197"/>
        <s v="TX-106386"/>
        <s v="TX-106722"/>
        <s v="TX-106766"/>
        <s v="TX-106967"/>
        <s v="TX-107390"/>
        <s v="TX-107433"/>
        <s v="TX-107709"/>
        <s v="TX-108396"/>
        <s v="TX-109141"/>
        <s v="TX-109968"/>
        <s v="TX-109999"/>
        <s v="TX-110455"/>
        <s v="TX-110804"/>
        <s v="TX-111101"/>
        <s v="TX-111446"/>
        <s v="TX-111540"/>
        <s v="TX-112387"/>
        <s v="TX-112857"/>
        <s v="TX-113271"/>
        <s v="TX-113737"/>
        <s v="TX-113751"/>
        <s v="TX-114096"/>
        <s v="TX-114144"/>
        <s v="TX-114295"/>
        <s v="TX-115241"/>
        <s v="TX-115368"/>
        <s v="TX-116268"/>
        <s v="TX-117399"/>
        <s v="TX-117607"/>
        <s v="TX-117778"/>
        <s v="TX-118027"/>
        <s v="TX-118091"/>
        <s v="TX-118228"/>
        <s v="TX-118290"/>
        <s v="TX-118672"/>
        <s v="TX-118863"/>
        <s v="TX-119642"/>
        <s v="TX-119697"/>
        <s v="TX-119863"/>
        <s v="TX-120222"/>
        <s v="TX-120238"/>
        <s v="TX-120326"/>
        <s v="TX-120353"/>
        <s v="TX-120450"/>
        <s v="TX-120857"/>
        <s v="TX-121519"/>
        <s v="TX-121534"/>
        <s v="TX-100183"/>
        <s v="TX-100327"/>
        <s v="TX-100574"/>
        <s v="TX-101014"/>
        <s v="TX-101445"/>
        <s v="TX-101993"/>
        <s v="TX-102144"/>
        <s v="TX-102287"/>
        <s v="TX-103267"/>
        <s v="TX-103616"/>
        <s v="TX-103653"/>
        <s v="TX-103675"/>
        <s v="TX-103902"/>
        <s v="TX-105046"/>
        <s v="TX-105455"/>
        <s v="TX-105744"/>
        <s v="TX-105757"/>
        <s v="TX-106477"/>
        <s v="TX-106743"/>
        <s v="TX-107957"/>
        <s v="TX-107968"/>
        <s v="TX-109209"/>
        <s v="TX-109257"/>
        <s v="TX-109601"/>
        <s v="TX-110165"/>
        <s v="TX-110303"/>
        <s v="TX-111543"/>
        <s v="TX-111589"/>
        <s v="TX-112212"/>
        <s v="TX-112245"/>
        <s v="TX-112470"/>
        <s v="TX-112738"/>
        <s v="TX-112934"/>
        <s v="TX-113451"/>
        <s v="TX-113623"/>
        <s v="TX-113959"/>
        <s v="TX-113967"/>
        <s v="TX-114046"/>
        <s v="TX-114251"/>
        <s v="TX-114327"/>
        <s v="TX-114737"/>
        <s v="TX-115083"/>
        <s v="TX-115164"/>
        <s v="TX-116160"/>
        <s v="TX-116162"/>
        <s v="TX-116585"/>
        <s v="TX-116631"/>
        <s v="TX-117290"/>
        <s v="TX-117357"/>
        <s v="TX-117713"/>
        <s v="TX-117716"/>
        <s v="TX-117863"/>
        <s v="TX-118116"/>
        <s v="TX-118319"/>
        <s v="TX-118495"/>
        <s v="TX-120854"/>
        <s v="TX-120874"/>
        <s v="TX-120915"/>
        <s v="TX-121068"/>
        <s v="TX-121552"/>
        <s v="TX-121556"/>
        <s v="TX-121694"/>
        <s v="TX-121757"/>
        <s v="TX-100521"/>
        <s v="TX-100541"/>
        <s v="TX-100879"/>
        <s v="TX-102073"/>
        <s v="TX-102229"/>
        <s v="TX-102303"/>
        <s v="TX-103400"/>
        <s v="TX-103560"/>
        <s v="TX-103788"/>
        <s v="TX-104267"/>
        <s v="TX-104734"/>
        <s v="TX-104740"/>
        <s v="TX-104947"/>
        <s v="TX-104957"/>
        <s v="TX-105471"/>
        <s v="TX-105685"/>
        <s v="TX-106172"/>
        <s v="TX-106775"/>
        <s v="TX-106786"/>
        <s v="TX-107178"/>
        <s v="TX-107422"/>
        <s v="TX-107661"/>
        <s v="TX-108406"/>
        <s v="TX-109884"/>
        <s v="TX-109983"/>
        <s v="TX-111501"/>
        <s v="TX-112047"/>
        <s v="TX-112132"/>
        <s v="TX-112200"/>
        <s v="TX-112781"/>
        <s v="TX-112803"/>
        <s v="TX-113177"/>
        <s v="TX-113253"/>
        <s v="TX-113418"/>
        <s v="TX-113468"/>
        <s v="TX-113728"/>
        <s v="TX-114217"/>
        <s v="TX-114289"/>
        <s v="TX-114588"/>
        <s v="TX-114933"/>
        <s v="TX-115301"/>
        <s v="TX-116318"/>
        <s v="TX-117098"/>
        <s v="TX-117153"/>
        <s v="TX-117407"/>
        <s v="TX-117425"/>
        <s v="TX-117500"/>
        <s v="TX-118084"/>
        <s v="TX-118126"/>
        <s v="TX-118429"/>
        <s v="TX-118612"/>
        <s v="TX-118714"/>
        <s v="TX-119054"/>
        <s v="TX-119390"/>
        <s v="TX-119510"/>
        <s v="TX-120068"/>
        <s v="TX-120365"/>
        <s v="TX-120515"/>
        <s v="TX-121012"/>
        <s v="TX-121142"/>
        <s v="TX-121583"/>
        <s v="TX-121788"/>
        <s v="TX-100130"/>
        <s v="TX-100528"/>
        <s v="TX-100710"/>
        <s v="TX-100783"/>
        <s v="TX-100958"/>
        <s v="TX-101025"/>
        <s v="TX-101468"/>
        <s v="TX-101552"/>
        <s v="TX-101647"/>
        <s v="TX-102295"/>
        <s v="TX-102893"/>
        <s v="TX-103183"/>
        <s v="TX-103365"/>
        <s v="TX-103470"/>
        <s v="TX-104089"/>
        <s v="TX-105265"/>
        <s v="TX-105286"/>
        <s v="TX-105343"/>
        <s v="TX-105480"/>
        <s v="TX-105660"/>
        <s v="TX-105960"/>
        <s v="TX-106645"/>
        <s v="TX-106768"/>
        <s v="TX-107241"/>
        <s v="TX-107262"/>
        <s v="TX-107527"/>
        <s v="TX-107784"/>
        <s v="TX-107846"/>
        <s v="TX-108053"/>
        <s v="TX-108073"/>
        <s v="TX-108684"/>
        <s v="TX-109088"/>
        <s v="TX-109797"/>
        <s v="TX-111303"/>
        <s v="TX-111322"/>
        <s v="TX-111380"/>
        <s v="TX-111427"/>
        <s v="TX-112405"/>
        <s v="TX-112830"/>
        <s v="TX-113030"/>
        <s v="TX-113150"/>
        <s v="TX-113305"/>
        <s v="TX-113965"/>
        <s v="TX-114584"/>
        <s v="TX-115074"/>
        <s v="TX-115537"/>
        <s v="TX-115927"/>
        <s v="TX-115976"/>
        <s v="TX-116403"/>
        <s v="TX-116479"/>
        <s v="TX-117172"/>
        <s v="TX-117363"/>
        <s v="TX-117533"/>
        <s v="TX-117554"/>
        <s v="TX-117642"/>
        <s v="TX-117930"/>
        <s v="TX-118118"/>
        <s v="TX-118216"/>
        <s v="TX-118350"/>
        <s v="TX-118706"/>
        <s v="TX-119462"/>
        <s v="TX-119996"/>
        <s v="TX-120441"/>
        <s v="TX-120561"/>
        <s v="TX-121098"/>
        <s v="TX-121336"/>
        <s v="TX-121383"/>
        <s v="TX-121912"/>
        <s v="TX-100237"/>
        <s v="TX-100471"/>
        <s v="TX-100659"/>
        <s v="TX-101112"/>
        <s v="TX-101581"/>
        <s v="TX-101622"/>
        <s v="TX-102007"/>
        <s v="TX-102039"/>
        <s v="TX-102070"/>
        <s v="TX-103058"/>
        <s v="TX-103214"/>
        <s v="TX-103570"/>
        <s v="TX-103740"/>
        <s v="TX-104581"/>
        <s v="TX-105376"/>
        <s v="TX-105412"/>
        <s v="TX-105438"/>
        <s v="TX-105623"/>
        <s v="TX-106054"/>
        <s v="TX-106719"/>
        <s v="TX-106830"/>
        <s v="TX-106940"/>
        <s v="TX-107031"/>
        <s v="TX-107404"/>
        <s v="TX-107425"/>
        <s v="TX-107816"/>
        <s v="TX-108088"/>
        <s v="TX-108542"/>
        <s v="TX-108567"/>
        <s v="TX-109082"/>
        <s v="TX-109616"/>
        <s v="TX-110204"/>
        <s v="TX-110237"/>
        <s v="TX-110250"/>
        <s v="TX-110271"/>
        <s v="TX-110288"/>
        <s v="TX-110328"/>
        <s v="TX-111652"/>
        <s v="TX-112353"/>
        <s v="TX-113001"/>
        <s v="TX-113182"/>
        <s v="TX-113528"/>
        <s v="TX-113679"/>
        <s v="TX-114112"/>
        <s v="TX-114438"/>
        <s v="TX-114548"/>
        <s v="TX-114662"/>
        <s v="TX-114697"/>
        <s v="TX-114951"/>
        <s v="TX-115104"/>
        <s v="TX-115235"/>
        <s v="TX-115623"/>
        <s v="TX-115770"/>
        <s v="TX-115796"/>
        <s v="TX-116865"/>
        <s v="TX-116879"/>
        <s v="TX-117119"/>
        <s v="TX-117776"/>
        <s v="TX-118733"/>
        <s v="TX-118912"/>
        <s v="TX-119141"/>
        <s v="TX-119337"/>
        <s v="TX-119444"/>
        <s v="TX-119821"/>
        <s v="TX-119978"/>
        <s v="TX-120054"/>
        <s v="TX-120325"/>
        <s v="TX-121005"/>
        <s v="TX-121558"/>
        <s v="TX-100056"/>
        <s v="TX-100129"/>
        <s v="TX-100700"/>
        <s v="TX-100984"/>
        <s v="TX-101030"/>
        <s v="TX-101826"/>
        <s v="TX-102064"/>
        <s v="TX-102088"/>
        <s v="TX-102343"/>
        <s v="TX-102842"/>
        <s v="TX-103232"/>
        <s v="TX-103305"/>
        <s v="TX-103468"/>
        <s v="TX-104007"/>
        <s v="TX-104115"/>
        <s v="TX-104197"/>
        <s v="TX-104346"/>
        <s v="TX-104456"/>
        <s v="TX-104589"/>
        <s v="TX-106770"/>
        <s v="TX-106975"/>
        <s v="TX-107139"/>
        <s v="TX-107249"/>
        <s v="TX-107345"/>
        <s v="TX-107741"/>
        <s v="TX-107791"/>
        <s v="TX-108531"/>
        <s v="TX-108646"/>
        <s v="TX-108960"/>
        <s v="TX-109026"/>
        <s v="TX-109462"/>
        <s v="TX-109512"/>
        <s v="TX-109557"/>
        <s v="TX-110566"/>
        <s v="TX-110731"/>
        <s v="TX-111107"/>
        <s v="TX-111552"/>
        <s v="TX-111988"/>
        <s v="TX-112015"/>
        <s v="TX-112911"/>
        <s v="TX-113040"/>
        <s v="TX-113127"/>
        <s v="TX-113878"/>
        <s v="TX-113999"/>
        <s v="TX-114302"/>
        <s v="TX-114500"/>
        <s v="TX-114777"/>
        <s v="TX-114861"/>
        <s v="TX-115374"/>
        <s v="TX-115595"/>
        <s v="TX-115699"/>
        <s v="TX-115975"/>
        <s v="TX-116265"/>
        <s v="TX-116616"/>
        <s v="TX-117882"/>
        <s v="TX-118010"/>
        <s v="TX-118040"/>
        <s v="TX-118201"/>
        <s v="TX-118218"/>
        <s v="TX-118785"/>
        <s v="TX-119381"/>
        <s v="TX-119456"/>
        <s v="TX-119550"/>
        <s v="TX-119826"/>
        <s v="TX-119949"/>
        <s v="TX-121693"/>
        <s v="TX-121921"/>
        <s v="TX-100448"/>
        <s v="TX-100468"/>
        <s v="TX-100562"/>
        <s v="TX-101719"/>
        <s v="TX-101855"/>
        <s v="TX-101915"/>
        <s v="TX-102259"/>
        <s v="TX-102389"/>
        <s v="TX-102606"/>
        <s v="TX-102812"/>
        <s v="TX-103600"/>
        <s v="TX-103978"/>
        <s v="TX-104097"/>
        <s v="TX-105140"/>
        <s v="TX-105469"/>
        <s v="TX-105499"/>
        <s v="TX-105510"/>
        <s v="TX-105746"/>
        <s v="TX-106105"/>
        <s v="TX-106355"/>
        <s v="TX-106887"/>
        <s v="TX-107060"/>
        <s v="TX-107606"/>
        <s v="TX-107697"/>
        <s v="TX-107757"/>
        <s v="TX-107795"/>
        <s v="TX-107854"/>
        <s v="TX-108260"/>
        <s v="TX-109050"/>
        <s v="TX-109221"/>
        <s v="TX-109261"/>
        <s v="TX-109427"/>
        <s v="TX-109923"/>
        <s v="TX-111342"/>
        <s v="TX-111780"/>
        <s v="TX-112332"/>
        <s v="TX-112414"/>
        <s v="TX-112638"/>
        <s v="TX-112954"/>
        <s v="TX-113368"/>
        <s v="TX-113832"/>
        <s v="TX-114098"/>
        <s v="TX-114107"/>
        <s v="TX-114364"/>
        <s v="TX-115723"/>
        <s v="TX-116311"/>
        <s v="TX-116393"/>
        <s v="TX-116782"/>
        <s v="TX-117449"/>
        <s v="TX-119006"/>
        <s v="TX-119244"/>
        <s v="TX-120032"/>
        <s v="TX-120132"/>
        <s v="TX-120957"/>
        <s v="TX-121454"/>
        <s v="TX-121850"/>
        <s v="TX-100264"/>
        <s v="TX-100351"/>
        <s v="TX-101152"/>
        <s v="TX-101483"/>
        <s v="TX-101557"/>
        <s v="TX-101995"/>
        <s v="TX-102802"/>
        <s v="TX-103106"/>
        <s v="TX-103178"/>
        <s v="TX-103563"/>
        <s v="TX-103711"/>
        <s v="TX-103731"/>
        <s v="TX-103857"/>
        <s v="TX-105047"/>
        <s v="TX-105088"/>
        <s v="TX-105578"/>
        <s v="TX-105683"/>
        <s v="TX-105888"/>
        <s v="TX-106852"/>
        <s v="TX-107595"/>
        <s v="TX-107889"/>
        <s v="TX-108452"/>
        <s v="TX-108703"/>
        <s v="TX-109564"/>
        <s v="TX-109579"/>
        <s v="TX-109723"/>
        <s v="TX-109944"/>
        <s v="TX-110865"/>
        <s v="TX-110963"/>
        <s v="TX-112536"/>
        <s v="TX-112821"/>
        <s v="TX-112861"/>
        <s v="TX-112890"/>
        <s v="TX-113048"/>
        <s v="TX-113086"/>
        <s v="TX-113243"/>
        <s v="TX-113245"/>
        <s v="TX-113295"/>
        <s v="TX-113833"/>
        <s v="TX-114068"/>
        <s v="TX-114149"/>
        <s v="TX-114226"/>
        <s v="TX-114452"/>
        <s v="TX-116167"/>
        <s v="TX-116608"/>
        <s v="TX-117045"/>
        <s v="TX-117220"/>
        <s v="TX-117722"/>
        <s v="TX-117893"/>
        <s v="TX-118253"/>
        <s v="TX-119241"/>
        <s v="TX-119253"/>
        <s v="TX-119422"/>
        <s v="TX-121917"/>
        <s v="TX-100089"/>
        <s v="TX-100377"/>
        <s v="TX-100484"/>
        <s v="TX-100830"/>
        <s v="TX-101210"/>
        <s v="TX-101229"/>
        <s v="TX-101295"/>
        <s v="TX-101416"/>
        <s v="TX-101543"/>
        <s v="TX-102069"/>
        <s v="TX-102253"/>
        <s v="TX-102527"/>
        <s v="TX-102729"/>
        <s v="TX-103514"/>
        <s v="TX-103546"/>
        <s v="TX-103748"/>
        <s v="TX-103843"/>
        <s v="TX-104313"/>
        <s v="TX-104341"/>
        <s v="TX-104550"/>
        <s v="TX-104782"/>
        <s v="TX-104857"/>
        <s v="TX-104951"/>
        <s v="TX-104983"/>
        <s v="TX-105252"/>
        <s v="TX-106469"/>
        <s v="TX-106520"/>
        <s v="TX-107257"/>
        <s v="TX-107701"/>
        <s v="TX-108330"/>
        <s v="TX-108845"/>
        <s v="TX-108849"/>
        <s v="TX-109105"/>
        <s v="TX-109145"/>
        <s v="TX-109963"/>
        <s v="TX-110243"/>
        <s v="TX-110464"/>
        <s v="TX-110642"/>
        <s v="TX-110701"/>
        <s v="TX-110805"/>
        <s v="TX-111171"/>
        <s v="TX-111461"/>
        <s v="TX-112182"/>
        <s v="TX-112354"/>
        <s v="TX-112860"/>
        <s v="TX-112957"/>
        <s v="TX-113022"/>
        <s v="TX-113359"/>
        <s v="TX-113450"/>
        <s v="TX-113987"/>
        <s v="TX-114088"/>
        <s v="TX-114753"/>
        <s v="TX-115957"/>
        <s v="TX-116012"/>
        <s v="TX-116396"/>
        <s v="TX-116397"/>
        <s v="TX-116435"/>
        <s v="TX-116481"/>
        <s v="TX-116901"/>
        <s v="TX-117431"/>
        <s v="TX-117566"/>
        <s v="TX-117599"/>
        <s v="TX-117656"/>
        <s v="TX-118182"/>
        <s v="TX-118342"/>
        <s v="TX-118577"/>
        <s v="TX-118632"/>
        <s v="TX-118749"/>
        <s v="TX-119527"/>
        <s v="TX-119644"/>
        <s v="TX-119971"/>
        <s v="TX-120008"/>
        <s v="TX-120060"/>
        <s v="TX-120641"/>
        <s v="TX-121505"/>
        <s v="TX-121513"/>
        <s v="TX-121524"/>
        <s v="TX-121696"/>
        <s v="TX-121747"/>
        <s v="TX-100076"/>
        <s v="TX-100695"/>
        <s v="TX-100741"/>
        <s v="TX-100789"/>
        <s v="TX-101131"/>
        <s v="TX-101188"/>
        <s v="TX-101275"/>
        <s v="TX-102875"/>
        <s v="TX-102969"/>
        <s v="TX-103838"/>
        <s v="TX-104020"/>
        <s v="TX-104179"/>
        <s v="TX-105353"/>
        <s v="TX-105662"/>
        <s v="TX-106104"/>
        <s v="TX-106816"/>
        <s v="TX-107458"/>
        <s v="TX-107482"/>
        <s v="TX-107546"/>
        <s v="TX-108450"/>
        <s v="TX-109809"/>
        <s v="TX-111128"/>
        <s v="TX-111207"/>
        <s v="TX-112010"/>
        <s v="TX-112240"/>
        <s v="TX-112307"/>
        <s v="TX-112417"/>
        <s v="TX-112596"/>
        <s v="TX-113619"/>
        <s v="TX-113882"/>
        <s v="TX-114425"/>
        <s v="TX-114729"/>
        <s v="TX-114922"/>
        <s v="TX-114952"/>
        <s v="TX-115313"/>
        <s v="TX-115863"/>
        <s v="TX-115868"/>
        <s v="TX-115990"/>
        <s v="TX-116131"/>
        <s v="TX-116245"/>
        <s v="TX-116913"/>
        <s v="TX-117344"/>
        <s v="TX-117578"/>
        <s v="TX-117682"/>
        <s v="TX-117922"/>
        <s v="TX-117947"/>
        <s v="TX-118752"/>
        <s v="TX-119175"/>
        <s v="TX-119193"/>
        <s v="TX-119414"/>
        <s v="TX-119598"/>
        <s v="TX-119631"/>
        <s v="TX-119895"/>
        <s v="TX-120209"/>
        <s v="TX-120445"/>
        <s v="TX-120661"/>
        <s v="TX-121222"/>
        <s v="TX-100164"/>
        <s v="TX-100190"/>
        <s v="TX-100602"/>
        <s v="TX-100778"/>
        <s v="TX-100948"/>
        <s v="TX-101312"/>
        <s v="TX-101400"/>
        <s v="TX-101880"/>
        <s v="TX-102154"/>
        <s v="TX-102185"/>
        <s v="TX-102267"/>
        <s v="TX-102414"/>
        <s v="TX-102572"/>
        <s v="TX-102914"/>
        <s v="TX-103096"/>
        <s v="TX-103435"/>
        <s v="TX-103518"/>
        <s v="TX-103854"/>
        <s v="TX-104215"/>
        <s v="TX-104503"/>
        <s v="TX-106125"/>
        <s v="TX-106333"/>
        <s v="TX-106606"/>
        <s v="TX-107768"/>
        <s v="TX-108704"/>
        <s v="TX-108779"/>
        <s v="TX-108962"/>
        <s v="TX-109363"/>
        <s v="TX-110418"/>
        <s v="TX-111283"/>
        <s v="TX-111468"/>
        <s v="TX-112479"/>
        <s v="TX-113120"/>
        <s v="TX-113539"/>
        <s v="TX-115485"/>
        <s v="TX-115583"/>
        <s v="TX-116190"/>
        <s v="TX-116604"/>
        <s v="TX-116639"/>
        <s v="TX-116665"/>
        <s v="TX-116688"/>
        <s v="TX-116704"/>
        <s v="TX-117818"/>
        <s v="TX-118142"/>
        <s v="TX-120295"/>
        <s v="TX-120682"/>
        <s v="TX-120736"/>
        <s v="TX-121423"/>
        <s v="TX-100167"/>
        <s v="TX-100343"/>
        <s v="TX-100918"/>
        <s v="TX-101223"/>
        <s v="TX-101277"/>
        <s v="TX-101350"/>
        <s v="TX-102518"/>
        <s v="TX-103151"/>
        <s v="TX-103342"/>
        <s v="TX-103460"/>
        <s v="TX-103632"/>
        <s v="TX-103894"/>
        <s v="TX-104425"/>
        <s v="TX-104865"/>
        <s v="TX-105901"/>
        <s v="TX-106879"/>
        <s v="TX-107029"/>
        <s v="TX-107050"/>
        <s v="TX-107051"/>
        <s v="TX-107700"/>
        <s v="TX-107809"/>
        <s v="TX-107904"/>
        <s v="TX-108386"/>
        <s v="TX-108408"/>
        <s v="TX-108465"/>
        <s v="TX-108890"/>
        <s v="TX-109003"/>
        <s v="TX-109005"/>
        <s v="TX-109680"/>
        <s v="TX-109695"/>
        <s v="TX-109751"/>
        <s v="TX-109965"/>
        <s v="TX-110173"/>
        <s v="TX-110355"/>
        <s v="TX-110371"/>
        <s v="TX-110372"/>
        <s v="TX-110409"/>
        <s v="TX-112507"/>
        <s v="TX-112552"/>
        <s v="TX-113629"/>
        <s v="TX-113979"/>
        <s v="TX-114656"/>
        <s v="TX-114857"/>
        <s v="TX-114905"/>
        <s v="TX-114912"/>
        <s v="TX-115295"/>
        <s v="TX-115403"/>
        <s v="TX-117043"/>
        <s v="TX-117481"/>
        <s v="TX-117744"/>
        <s v="TX-117760"/>
        <s v="TX-117761"/>
        <s v="TX-118241"/>
        <s v="TX-119179"/>
        <s v="TX-119434"/>
        <s v="TX-119669"/>
        <s v="TX-119737"/>
        <s v="TX-120153"/>
        <s v="TX-120217"/>
        <s v="TX-120280"/>
        <s v="TX-120486"/>
        <s v="TX-120974"/>
        <s v="TX-121405"/>
        <s v="TX-121444"/>
        <s v="TX-121557"/>
        <s v="TX-121676"/>
        <s v="TX-100220"/>
        <s v="TX-100369"/>
        <s v="TX-101001"/>
        <s v="TX-101421"/>
        <s v="TX-101513"/>
        <s v="TX-102195"/>
        <s v="TX-102226"/>
        <s v="TX-102313"/>
        <s v="TX-102316"/>
        <s v="TX-102424"/>
        <s v="TX-102475"/>
        <s v="TX-103353"/>
        <s v="TX-103440"/>
        <s v="TX-103619"/>
        <s v="TX-103629"/>
        <s v="TX-104524"/>
        <s v="TX-104565"/>
        <s v="TX-104689"/>
        <s v="TX-105217"/>
        <s v="TX-105544"/>
        <s v="TX-105640"/>
        <s v="TX-105845"/>
        <s v="TX-106379"/>
        <s v="TX-106558"/>
        <s v="TX-106693"/>
        <s v="TX-106891"/>
        <s v="TX-107547"/>
        <s v="TX-107633"/>
        <s v="TX-107647"/>
        <s v="TX-107824"/>
        <s v="TX-108013"/>
        <s v="TX-108033"/>
        <s v="TX-109237"/>
        <s v="TX-109365"/>
        <s v="TX-110105"/>
        <s v="TX-110227"/>
        <s v="TX-110541"/>
        <s v="TX-110552"/>
        <s v="TX-110800"/>
        <s v="TX-111067"/>
        <s v="TX-111221"/>
        <s v="TX-111486"/>
        <s v="TX-111687"/>
        <s v="TX-112056"/>
        <s v="TX-112588"/>
        <s v="TX-113481"/>
        <s v="TX-113671"/>
        <s v="TX-113977"/>
        <s v="TX-114216"/>
        <s v="TX-114389"/>
        <s v="TX-114392"/>
        <s v="TX-114606"/>
        <s v="TX-115252"/>
        <s v="TX-115683"/>
        <s v="TX-115876"/>
        <s v="TX-116320"/>
        <s v="TX-117191"/>
        <s v="TX-117648"/>
        <s v="TX-118171"/>
        <s v="TX-118772"/>
        <s v="TX-118793"/>
        <s v="TX-118996"/>
        <s v="TX-119282"/>
        <s v="TX-119535"/>
        <s v="TX-120049"/>
        <s v="TX-120328"/>
        <s v="TX-120604"/>
        <s v="TX-121014"/>
        <s v="TX-121352"/>
        <s v="TX-121476"/>
        <s v="TX-121638"/>
        <s v="TX-121789"/>
        <s v="TX-100895"/>
        <s v="TX-101664"/>
        <s v="TX-101954"/>
        <s v="TX-102025"/>
        <s v="TX-102355"/>
        <s v="TX-102419"/>
        <s v="TX-102718"/>
        <s v="TX-103357"/>
        <s v="TX-103413"/>
        <s v="TX-104728"/>
        <s v="TX-104944"/>
        <s v="TX-105070"/>
        <s v="TX-105866"/>
        <s v="TX-106574"/>
        <s v="TX-106886"/>
        <s v="TX-107053"/>
        <s v="TX-107160"/>
        <s v="TX-107267"/>
        <s v="TX-107590"/>
        <s v="TX-107794"/>
        <s v="TX-107875"/>
        <s v="TX-108842"/>
        <s v="TX-109313"/>
        <s v="TX-109533"/>
        <s v="TX-109588"/>
        <s v="TX-109679"/>
        <s v="TX-109715"/>
        <s v="TX-110214"/>
        <s v="TX-112753"/>
        <s v="TX-112824"/>
        <s v="TX-112989"/>
        <s v="TX-113096"/>
        <s v="TX-113186"/>
        <s v="TX-114044"/>
        <s v="TX-114453"/>
        <s v="TX-114930"/>
        <s v="TX-115320"/>
        <s v="TX-115455"/>
        <s v="TX-115730"/>
        <s v="TX-115776"/>
        <s v="TX-116158"/>
        <s v="TX-116281"/>
        <s v="TX-116575"/>
        <s v="TX-116851"/>
        <s v="TX-117490"/>
        <s v="TX-117809"/>
        <s v="TX-117995"/>
        <s v="TX-118573"/>
        <s v="TX-119027"/>
        <s v="TX-119041"/>
        <s v="TX-119114"/>
        <s v="TX-119903"/>
        <s v="TX-120130"/>
        <s v="TX-120312"/>
        <s v="TX-120570"/>
        <s v="TX-120877"/>
        <s v="TX-121425"/>
        <s v="TX-121448"/>
        <s v="TX-121560"/>
        <s v="TX-121741"/>
        <s v="TX-121884"/>
        <s v="TX-121959"/>
        <s v="TX-100017"/>
        <s v="TX-100128"/>
        <s v="TX-100227"/>
        <s v="TX-100275"/>
        <s v="TX-100407"/>
        <s v="TX-100461"/>
        <s v="TX-100472"/>
        <s v="TX-100872"/>
        <s v="TX-100976"/>
        <s v="TX-101520"/>
        <s v="TX-101850"/>
        <s v="TX-102681"/>
        <s v="TX-102755"/>
        <s v="TX-104055"/>
        <s v="TX-104092"/>
        <s v="TX-104471"/>
        <s v="TX-104659"/>
        <s v="TX-105022"/>
        <s v="TX-105799"/>
        <s v="TX-106151"/>
        <s v="TX-106565"/>
        <s v="TX-107102"/>
        <s v="TX-107284"/>
        <s v="TX-108293"/>
        <s v="TX-108389"/>
        <s v="TX-108563"/>
        <s v="TX-108613"/>
        <s v="TX-108814"/>
        <s v="TX-109070"/>
        <s v="TX-110202"/>
        <s v="TX-111604"/>
        <s v="TX-111777"/>
        <s v="TX-111778"/>
        <s v="TX-112049"/>
        <s v="TX-113034"/>
        <s v="TX-113384"/>
        <s v="TX-114198"/>
        <s v="TX-114476"/>
        <s v="TX-114999"/>
        <s v="TX-115123"/>
        <s v="TX-116189"/>
        <s v="TX-116484"/>
        <s v="TX-116567"/>
        <s v="TX-116797"/>
        <s v="TX-116824"/>
        <s v="TX-116847"/>
        <s v="TX-117261"/>
        <s v="TX-117786"/>
        <s v="TX-117888"/>
        <s v="TX-119096"/>
        <s v="TX-119330"/>
        <s v="TX-119475"/>
        <s v="TX-119837"/>
        <s v="TX-120202"/>
        <s v="TX-120375"/>
        <s v="TX-120925"/>
        <s v="TX-120992"/>
        <s v="TX-121102"/>
        <s v="TX-100004"/>
        <s v="TX-100703"/>
        <s v="TX-101515"/>
        <s v="TX-101595"/>
        <s v="TX-101617"/>
        <s v="TX-101641"/>
        <s v="TX-101853"/>
        <s v="TX-102487"/>
        <s v="TX-102559"/>
        <s v="TX-102986"/>
        <s v="TX-103795"/>
        <s v="TX-104426"/>
        <s v="TX-105203"/>
        <s v="TX-105221"/>
        <s v="TX-105238"/>
        <s v="TX-107163"/>
        <s v="TX-108536"/>
        <s v="TX-108696"/>
        <s v="TX-109025"/>
        <s v="TX-109079"/>
        <s v="TX-109640"/>
        <s v="TX-109668"/>
        <s v="TX-109926"/>
        <s v="TX-110368"/>
        <s v="TX-111285"/>
        <s v="TX-111754"/>
        <s v="TX-113704"/>
        <s v="TX-114271"/>
        <s v="TX-114381"/>
        <s v="TX-114532"/>
        <s v="TX-114635"/>
        <s v="TX-115391"/>
        <s v="TX-115708"/>
        <s v="TX-115758"/>
        <s v="TX-116192"/>
        <s v="TX-116436"/>
        <s v="TX-116669"/>
        <s v="TX-117611"/>
        <s v="TX-118149"/>
        <s v="TX-118409"/>
        <s v="TX-119376"/>
        <s v="TX-121042"/>
        <s v="TX-121171"/>
        <s v="TX-121277"/>
        <s v="TX-121893"/>
        <s v="TX-100226"/>
        <s v="TX-100714"/>
        <s v="TX-101012"/>
        <s v="TX-101454"/>
        <s v="TX-101540"/>
        <s v="TX-102611"/>
        <s v="TX-102776"/>
        <s v="TX-102832"/>
        <s v="TX-102961"/>
        <s v="TX-103027"/>
        <s v="TX-103785"/>
        <s v="TX-103932"/>
        <s v="TX-104002"/>
        <s v="TX-104633"/>
        <s v="TX-104807"/>
        <s v="TX-105005"/>
        <s v="TX-105160"/>
        <s v="TX-105241"/>
        <s v="TX-105532"/>
        <s v="TX-105709"/>
        <s v="TX-105722"/>
        <s v="TX-106310"/>
        <s v="TX-106700"/>
        <s v="TX-106724"/>
        <s v="TX-107349"/>
        <s v="TX-108243"/>
        <s v="TX-109109"/>
        <s v="TX-110239"/>
        <s v="TX-110399"/>
        <s v="TX-111460"/>
        <s v="TX-111600"/>
        <s v="TX-112311"/>
        <s v="TX-112315"/>
        <s v="TX-112627"/>
        <s v="TX-112754"/>
        <s v="TX-113795"/>
        <s v="TX-113958"/>
        <s v="TX-114592"/>
        <s v="TX-115682"/>
        <s v="TX-116097"/>
        <s v="TX-116152"/>
        <s v="TX-116195"/>
        <s v="TX-117017"/>
        <s v="TX-117789"/>
        <s v="TX-118115"/>
        <s v="TX-118412"/>
        <s v="TX-118601"/>
        <s v="TX-118736"/>
        <s v="TX-118780"/>
        <s v="TX-118807"/>
        <s v="TX-119214"/>
        <s v="TX-119936"/>
        <s v="TX-120262"/>
        <s v="TX-120310"/>
        <s v="TX-120335"/>
        <s v="TX-120499"/>
        <s v="TX-120568"/>
        <s v="TX-120601"/>
        <s v="TX-121396"/>
        <s v="TX-121674"/>
        <s v="TX-121865"/>
        <s v="TX-121968"/>
        <s v="TX-100874"/>
        <s v="TX-101327"/>
        <s v="TX-101613"/>
        <s v="TX-101830"/>
        <s v="TX-101848"/>
        <s v="TX-101879"/>
        <s v="TX-102008"/>
        <s v="TX-102120"/>
        <s v="TX-102507"/>
        <s v="TX-103372"/>
        <s v="TX-103447"/>
        <s v="TX-103582"/>
        <s v="TX-104190"/>
        <s v="TX-104302"/>
        <s v="TX-104470"/>
        <s v="TX-105154"/>
        <s v="TX-105336"/>
        <s v="TX-105795"/>
        <s v="TX-107731"/>
        <s v="TX-108208"/>
        <s v="TX-108807"/>
        <s v="TX-108939"/>
        <s v="TX-108940"/>
        <s v="TX-109075"/>
        <s v="TX-109312"/>
        <s v="TX-109572"/>
        <s v="TX-110427"/>
        <s v="TX-110440"/>
        <s v="TX-110827"/>
        <s v="TX-110879"/>
        <s v="TX-111507"/>
        <s v="TX-111737"/>
        <s v="TX-111919"/>
        <s v="TX-111948"/>
        <s v="TX-112524"/>
        <s v="TX-113529"/>
        <s v="TX-113639"/>
        <s v="TX-114345"/>
        <s v="TX-115302"/>
        <s v="TX-115339"/>
        <s v="TX-116416"/>
        <s v="TX-116457"/>
        <s v="TX-116923"/>
        <s v="TX-116992"/>
        <s v="TX-117165"/>
        <s v="TX-117700"/>
        <s v="TX-117733"/>
        <s v="TX-117787"/>
        <s v="TX-117889"/>
        <s v="TX-117897"/>
        <s v="TX-118212"/>
        <s v="TX-118366"/>
        <s v="TX-118616"/>
        <s v="TX-118934"/>
        <s v="TX-119671"/>
        <s v="TX-120075"/>
        <s v="TX-120851"/>
        <s v="TX-121083"/>
        <s v="TX-121455"/>
        <s v="TX-121493"/>
        <s v="TX-121564"/>
        <s v="TX-101177"/>
        <s v="TX-101190"/>
        <s v="TX-101192"/>
        <s v="TX-101407"/>
        <s v="TX-101409"/>
        <s v="TX-102172"/>
        <s v="TX-102727"/>
        <s v="TX-102912"/>
        <s v="TX-103172"/>
        <s v="TX-103540"/>
        <s v="TX-103603"/>
        <s v="TX-104010"/>
        <s v="TX-104014"/>
        <s v="TX-104239"/>
        <s v="TX-105116"/>
        <s v="TX-105316"/>
        <s v="TX-105617"/>
        <s v="TX-106086"/>
        <s v="TX-106631"/>
        <s v="TX-106858"/>
        <s v="TX-107373"/>
        <s v="TX-107435"/>
        <s v="TX-107446"/>
        <s v="TX-108180"/>
        <s v="TX-108729"/>
        <s v="TX-108926"/>
        <s v="TX-109155"/>
        <s v="TX-109632"/>
        <s v="TX-110072"/>
        <s v="TX-110692"/>
        <s v="TX-110984"/>
        <s v="TX-111634"/>
        <s v="TX-111881"/>
        <s v="TX-112113"/>
        <s v="TX-112451"/>
        <s v="TX-112474"/>
        <s v="TX-112504"/>
        <s v="TX-112752"/>
        <s v="TX-113225"/>
        <s v="TX-113334"/>
        <s v="TX-114122"/>
        <s v="TX-114199"/>
        <s v="TX-114210"/>
        <s v="TX-114537"/>
        <s v="TX-114959"/>
        <s v="TX-115781"/>
        <s v="TX-116335"/>
        <s v="TX-116860"/>
        <s v="TX-117740"/>
        <s v="TX-117759"/>
        <s v="TX-117943"/>
        <s v="TX-118060"/>
        <s v="TX-118758"/>
        <s v="TX-119760"/>
        <s v="TX-119899"/>
        <s v="TX-120043"/>
        <s v="TX-120677"/>
        <s v="TX-120943"/>
        <s v="TX-121050"/>
        <s v="TX-121267"/>
        <s v="TX-121289"/>
        <s v="TX-121630"/>
        <s v="TX-121866"/>
        <s v="TX-100479"/>
        <s v="TX-100496"/>
        <s v="TX-101168"/>
        <s v="TX-101618"/>
        <s v="TX-101901"/>
        <s v="TX-103059"/>
        <s v="TX-103244"/>
        <s v="TX-103708"/>
        <s v="TX-103899"/>
        <s v="TX-103998"/>
        <s v="TX-104358"/>
        <s v="TX-104882"/>
        <s v="TX-105267"/>
        <s v="TX-105483"/>
        <s v="TX-106378"/>
        <s v="TX-107507"/>
        <s v="TX-108196"/>
        <s v="TX-108413"/>
        <s v="TX-108437"/>
        <s v="TX-108463"/>
        <s v="TX-108778"/>
        <s v="TX-109240"/>
        <s v="TX-109245"/>
        <s v="TX-109793"/>
        <s v="TX-111129"/>
        <s v="TX-111181"/>
        <s v="TX-111465"/>
        <s v="TX-111927"/>
        <s v="TX-113220"/>
        <s v="TX-114993"/>
        <s v="TX-115041"/>
        <s v="TX-115312"/>
        <s v="TX-116835"/>
        <s v="TX-117036"/>
        <s v="TX-117121"/>
        <s v="TX-117188"/>
        <s v="TX-117212"/>
        <s v="TX-117674"/>
        <s v="TX-118300"/>
        <s v="TX-119407"/>
        <s v="TX-119581"/>
        <s v="TX-119589"/>
        <s v="TX-119786"/>
        <s v="TX-120686"/>
        <s v="TX-120750"/>
        <s v="TX-121368"/>
        <s v="TX-100250"/>
        <s v="TX-100483"/>
        <s v="TX-101039"/>
        <s v="TX-101780"/>
        <s v="TX-101927"/>
        <s v="TX-102227"/>
        <s v="TX-102713"/>
        <s v="TX-103415"/>
        <s v="TX-104397"/>
        <s v="TX-104511"/>
        <s v="TX-104523"/>
        <s v="TX-104829"/>
        <s v="TX-105085"/>
        <s v="TX-105161"/>
        <s v="TX-105270"/>
        <s v="TX-105276"/>
        <s v="TX-106011"/>
        <s v="TX-107070"/>
        <s v="TX-108187"/>
        <s v="TX-109161"/>
        <s v="TX-109421"/>
        <s v="TX-109477"/>
        <s v="TX-109653"/>
        <s v="TX-109780"/>
        <s v="TX-110127"/>
        <s v="TX-110228"/>
        <s v="TX-110280"/>
        <s v="TX-110357"/>
        <s v="TX-110685"/>
        <s v="TX-111382"/>
        <s v="TX-112358"/>
        <s v="TX-112665"/>
        <s v="TX-112707"/>
        <s v="TX-113155"/>
        <s v="TX-113433"/>
        <s v="TX-113435"/>
        <s v="TX-113564"/>
        <s v="TX-113627"/>
        <s v="TX-113662"/>
        <s v="TX-113791"/>
        <s v="TX-114231"/>
        <s v="TX-114480"/>
        <s v="TX-114669"/>
        <s v="TX-114708"/>
        <s v="TX-114872"/>
        <s v="TX-114997"/>
        <s v="TX-116260"/>
        <s v="TX-117313"/>
        <s v="TX-117970"/>
        <s v="TX-118335"/>
        <s v="TX-118516"/>
        <s v="TX-118557"/>
        <s v="TX-118713"/>
        <s v="TX-118818"/>
        <s v="TX-119317"/>
        <s v="TX-120809"/>
        <s v="TX-121208"/>
        <s v="TX-121880"/>
        <s v="TX-100094"/>
        <s v="TX-100276"/>
        <s v="TX-100428"/>
        <s v="TX-100477"/>
        <s v="TX-100811"/>
        <s v="TX-100850"/>
        <s v="TX-100870"/>
        <s v="TX-101044"/>
        <s v="TX-101326"/>
        <s v="TX-101413"/>
        <s v="TX-101481"/>
        <s v="TX-101856"/>
        <s v="TX-102166"/>
        <s v="TX-102732"/>
        <s v="TX-103222"/>
        <s v="TX-103621"/>
        <s v="TX-103749"/>
        <s v="TX-103847"/>
        <s v="TX-104911"/>
        <s v="TX-105076"/>
        <s v="TX-105111"/>
        <s v="TX-105214"/>
        <s v="TX-105473"/>
        <s v="TX-107234"/>
        <s v="TX-107670"/>
        <s v="TX-107837"/>
        <s v="TX-108039"/>
        <s v="TX-108270"/>
        <s v="TX-108379"/>
        <s v="TX-108543"/>
        <s v="TX-108582"/>
        <s v="TX-109331"/>
        <s v="TX-110140"/>
        <s v="TX-110183"/>
        <s v="TX-110351"/>
        <s v="TX-110358"/>
        <s v="TX-111083"/>
        <s v="TX-111108"/>
        <s v="TX-111696"/>
        <s v="TX-112026"/>
        <s v="TX-112446"/>
        <s v="TX-113252"/>
        <s v="TX-114197"/>
        <s v="TX-114759"/>
        <s v="TX-115158"/>
        <s v="TX-115603"/>
        <s v="TX-117522"/>
        <s v="TX-117763"/>
        <s v="TX-117936"/>
        <s v="TX-118077"/>
        <s v="TX-118192"/>
        <s v="TX-118786"/>
        <s v="TX-118799"/>
        <s v="TX-119338"/>
        <s v="TX-120309"/>
        <s v="TX-120859"/>
        <s v="TX-120977"/>
        <s v="TX-121010"/>
        <s v="TX-121312"/>
        <s v="TX-121387"/>
        <s v="TX-121794"/>
        <s v="TX-100072"/>
        <s v="TX-100322"/>
        <s v="TX-100568"/>
        <s v="TX-101070"/>
        <s v="TX-101669"/>
        <s v="TX-101987"/>
        <s v="TX-102528"/>
        <s v="TX-103651"/>
        <s v="TX-104069"/>
        <s v="TX-104580"/>
        <s v="TX-104893"/>
        <s v="TX-105264"/>
        <s v="TX-105615"/>
        <s v="TX-106060"/>
        <s v="TX-106235"/>
        <s v="TX-106784"/>
        <s v="TX-106820"/>
        <s v="TX-106835"/>
        <s v="TX-106877"/>
        <s v="TX-106919"/>
        <s v="TX-107109"/>
        <s v="TX-107913"/>
        <s v="TX-108126"/>
        <s v="TX-108297"/>
        <s v="TX-108341"/>
        <s v="TX-108350"/>
        <s v="TX-108581"/>
        <s v="TX-108647"/>
        <s v="TX-108727"/>
        <s v="TX-110046"/>
        <s v="TX-110060"/>
        <s v="TX-110262"/>
        <s v="TX-110558"/>
        <s v="TX-110672"/>
        <s v="TX-111354"/>
        <s v="TX-111547"/>
        <s v="TX-111772"/>
        <s v="TX-112039"/>
        <s v="TX-112168"/>
        <s v="TX-112912"/>
        <s v="TX-113691"/>
        <s v="TX-113724"/>
        <s v="TX-113998"/>
        <s v="TX-114033"/>
        <s v="TX-114035"/>
        <s v="TX-114583"/>
        <s v="TX-114600"/>
        <s v="TX-114796"/>
        <s v="TX-116344"/>
        <s v="TX-116388"/>
        <s v="TX-116736"/>
        <s v="TX-117107"/>
        <s v="TX-117109"/>
        <s v="TX-117593"/>
        <s v="TX-118502"/>
        <s v="TX-118707"/>
        <s v="TX-118928"/>
        <s v="TX-119053"/>
        <s v="TX-119267"/>
        <s v="TX-119307"/>
        <s v="TX-120024"/>
        <s v="TX-120105"/>
        <s v="TX-120374"/>
        <s v="TX-120395"/>
        <s v="TX-120917"/>
        <s v="TX-121223"/>
        <s v="TX-121356"/>
        <s v="TX-121491"/>
        <s v="TX-121734"/>
        <s v="TX-121961"/>
        <s v="TX-121987"/>
        <s v="TX-100077"/>
        <s v="TX-100818"/>
        <s v="TX-101588"/>
        <s v="TX-102410"/>
        <s v="TX-102534"/>
        <s v="TX-103024"/>
        <s v="TX-103567"/>
        <s v="TX-103627"/>
        <s v="TX-103842"/>
        <s v="TX-104027"/>
        <s v="TX-104781"/>
        <s v="TX-106002"/>
        <s v="TX-106061"/>
        <s v="TX-106133"/>
        <s v="TX-106643"/>
        <s v="TX-107232"/>
        <s v="TX-107438"/>
        <s v="TX-107810"/>
        <s v="TX-108305"/>
        <s v="TX-108431"/>
        <s v="TX-108526"/>
        <s v="TX-108728"/>
        <s v="TX-110166"/>
        <s v="TX-110781"/>
        <s v="TX-111188"/>
        <s v="TX-111557"/>
        <s v="TX-112137"/>
        <s v="TX-112271"/>
        <s v="TX-112408"/>
        <s v="TX-112574"/>
        <s v="TX-113646"/>
        <s v="TX-113972"/>
        <s v="TX-114006"/>
        <s v="TX-114527"/>
        <s v="TX-114980"/>
        <s v="TX-115067"/>
        <s v="TX-115256"/>
        <s v="TX-116667"/>
        <s v="TX-116769"/>
        <s v="TX-118927"/>
        <s v="TX-118956"/>
        <s v="TX-119020"/>
        <s v="TX-120167"/>
        <s v="TX-120858"/>
        <s v="TX-121294"/>
        <s v="TX-121296"/>
        <s v="TX-121538"/>
        <s v="TX-121615"/>
        <s v="TX-121780"/>
        <s v="TX-121939"/>
        <s v="TX-100244"/>
        <s v="TX-100848"/>
        <s v="TX-101027"/>
        <s v="TX-101268"/>
        <s v="TX-101412"/>
        <s v="TX-101969"/>
        <s v="TX-102108"/>
        <s v="TX-102560"/>
        <s v="TX-102652"/>
        <s v="TX-102988"/>
        <s v="TX-103961"/>
        <s v="TX-103973"/>
        <s v="TX-104066"/>
        <s v="TX-104675"/>
        <s v="TX-104848"/>
        <s v="TX-104929"/>
        <s v="TX-105198"/>
        <s v="TX-105274"/>
        <s v="TX-105308"/>
        <s v="TX-105681"/>
        <s v="TX-109432"/>
        <s v="TX-109851"/>
        <s v="TX-110387"/>
        <s v="TX-111173"/>
        <s v="TX-111779"/>
        <s v="TX-112051"/>
        <s v="TX-112626"/>
        <s v="TX-112689"/>
        <s v="TX-113363"/>
        <s v="TX-113406"/>
        <s v="TX-113447"/>
        <s v="TX-114241"/>
        <s v="TX-114601"/>
        <s v="TX-114870"/>
        <s v="TX-114976"/>
        <s v="TX-115044"/>
        <s v="TX-115621"/>
        <s v="TX-115655"/>
        <s v="TX-116431"/>
        <s v="TX-116673"/>
        <s v="TX-116866"/>
        <s v="TX-116967"/>
        <s v="TX-117152"/>
        <s v="TX-117266"/>
        <s v="TX-118187"/>
        <s v="TX-118661"/>
        <s v="TX-118716"/>
        <s v="TX-120894"/>
        <s v="TX-121639"/>
        <s v="TX-100026"/>
        <s v="TX-100038"/>
        <s v="TX-100620"/>
        <s v="TX-100967"/>
        <s v="TX-101271"/>
        <s v="TX-101578"/>
        <s v="TX-102213"/>
        <s v="TX-102325"/>
        <s v="TX-103386"/>
        <s v="TX-103456"/>
        <s v="TX-103499"/>
        <s v="TX-103501"/>
        <s v="TX-104903"/>
        <s v="TX-105527"/>
        <s v="TX-105596"/>
        <s v="TX-106064"/>
        <s v="TX-106479"/>
        <s v="TX-106946"/>
        <s v="TX-106978"/>
        <s v="TX-108262"/>
        <s v="TX-109028"/>
        <s v="TX-109094"/>
        <s v="TX-109961"/>
        <s v="TX-110003"/>
        <s v="TX-110160"/>
        <s v="TX-110726"/>
        <s v="TX-110774"/>
        <s v="TX-110928"/>
        <s v="TX-111511"/>
        <s v="TX-111806"/>
        <s v="TX-111998"/>
        <s v="TX-113312"/>
        <s v="TX-113341"/>
        <s v="TX-113362"/>
        <s v="TX-113531"/>
        <s v="TX-113710"/>
        <s v="TX-114131"/>
        <s v="TX-114335"/>
        <s v="TX-114540"/>
        <s v="TX-114565"/>
        <s v="TX-114628"/>
        <s v="TX-114738"/>
        <s v="TX-114745"/>
        <s v="TX-114839"/>
        <s v="TX-114886"/>
        <s v="TX-115297"/>
        <s v="TX-115821"/>
        <s v="TX-116159"/>
        <s v="TX-116220"/>
        <s v="TX-116270"/>
        <s v="TX-116545"/>
        <s v="TX-116776"/>
        <s v="TX-116900"/>
        <s v="TX-117270"/>
        <s v="TX-117520"/>
        <s v="TX-117592"/>
        <s v="TX-117850"/>
        <s v="TX-117933"/>
        <s v="TX-117955"/>
        <s v="TX-118696"/>
        <s v="TX-119140"/>
        <s v="TX-119504"/>
        <s v="TX-119597"/>
        <s v="TX-119636"/>
        <s v="TX-119758"/>
        <s v="TX-119852"/>
        <s v="TX-120341"/>
        <s v="TX-120358"/>
        <s v="TX-120679"/>
        <s v="TX-120834"/>
        <s v="TX-120922"/>
        <s v="TX-120935"/>
        <s v="TX-121484"/>
        <s v="TX-121525"/>
        <s v="TX-121685"/>
        <s v="TX-121706"/>
        <s v="TX-121711"/>
        <s v="TX-121779"/>
        <s v="TX-100032"/>
        <s v="TX-101005"/>
        <s v="TX-101337"/>
        <s v="TX-101547"/>
        <s v="TX-103045"/>
        <s v="TX-103442"/>
        <s v="TX-103525"/>
        <s v="TX-104686"/>
        <s v="TX-104780"/>
        <s v="TX-106135"/>
        <s v="TX-106346"/>
        <s v="TX-106535"/>
        <s v="TX-106581"/>
        <s v="TX-106870"/>
        <s v="TX-107427"/>
        <s v="TX-107801"/>
        <s v="TX-108263"/>
        <s v="TX-108517"/>
        <s v="TX-108784"/>
        <s v="TX-108982"/>
        <s v="TX-109157"/>
        <s v="TX-109705"/>
        <s v="TX-110144"/>
        <s v="TX-110823"/>
        <s v="TX-111049"/>
        <s v="TX-111573"/>
        <s v="TX-112378"/>
        <s v="TX-112582"/>
        <s v="TX-112677"/>
        <s v="TX-113424"/>
        <s v="TX-113982"/>
        <s v="TX-114078"/>
        <s v="TX-114166"/>
        <s v="TX-115176"/>
        <s v="TX-115263"/>
        <s v="TX-115412"/>
        <s v="TX-115886"/>
        <s v="TX-116144"/>
        <s v="TX-116188"/>
        <s v="TX-116315"/>
        <s v="TX-117366"/>
        <s v="TX-117371"/>
        <s v="TX-117771"/>
        <s v="TX-119468"/>
        <s v="TX-119491"/>
        <s v="TX-120034"/>
        <s v="TX-120059"/>
        <s v="TX-120204"/>
        <s v="TX-120278"/>
        <s v="TX-120535"/>
        <s v="TX-121137"/>
        <s v="TX-121271"/>
        <s v="TX-121447"/>
        <s v="TX-121688"/>
        <s v="TX-100691"/>
        <s v="TX-101179"/>
        <s v="TX-101336"/>
        <s v="TX-101380"/>
        <s v="TX-101390"/>
        <s v="TX-101688"/>
        <s v="TX-101908"/>
        <s v="TX-102833"/>
        <s v="TX-103307"/>
        <s v="TX-103541"/>
        <s v="TX-103935"/>
        <s v="TX-104337"/>
        <s v="TX-104847"/>
        <s v="TX-105658"/>
        <s v="TX-105707"/>
        <s v="TX-106037"/>
        <s v="TX-106416"/>
        <s v="TX-106773"/>
        <s v="TX-107045"/>
        <s v="TX-107891"/>
        <s v="TX-107892"/>
        <s v="TX-108029"/>
        <s v="TX-108303"/>
        <s v="TX-108655"/>
        <s v="TX-108678"/>
        <s v="TX-109265"/>
        <s v="TX-109351"/>
        <s v="TX-109490"/>
        <s v="TX-109796"/>
        <s v="TX-110161"/>
        <s v="TX-110416"/>
        <s v="TX-110822"/>
        <s v="TX-111746"/>
        <s v="TX-112201"/>
        <s v="TX-112317"/>
        <s v="TX-112510"/>
        <s v="TX-113227"/>
        <s v="TX-113487"/>
        <s v="TX-113580"/>
        <s v="TX-114554"/>
        <s v="TX-115053"/>
        <s v="TX-115270"/>
        <s v="TX-115333"/>
        <s v="TX-115563"/>
        <s v="TX-116933"/>
        <s v="TX-118015"/>
        <s v="TX-118440"/>
        <s v="TX-118741"/>
        <s v="TX-119015"/>
        <s v="TX-119608"/>
        <s v="TX-119829"/>
        <s v="TX-119915"/>
        <s v="TX-120680"/>
        <s v="TX-120725"/>
        <s v="TX-120847"/>
        <s v="TX-120850"/>
        <s v="TX-121009"/>
        <s v="TX-121541"/>
        <s v="TX-121984"/>
        <s v="TX-100763"/>
        <s v="TX-101264"/>
        <s v="TX-101272"/>
        <s v="TX-102276"/>
        <s v="TX-102717"/>
        <s v="TX-103946"/>
        <s v="TX-104081"/>
        <s v="TX-104890"/>
        <s v="TX-105121"/>
        <s v="TX-105352"/>
        <s v="TX-105450"/>
        <s v="TX-106161"/>
        <s v="TX-106164"/>
        <s v="TX-106393"/>
        <s v="TX-106505"/>
        <s v="TX-106666"/>
        <s v="TX-107127"/>
        <s v="TX-107348"/>
        <s v="TX-107358"/>
        <s v="TX-107745"/>
        <s v="TX-108002"/>
        <s v="TX-108083"/>
        <s v="TX-108266"/>
        <s v="TX-109136"/>
        <s v="TX-109218"/>
        <s v="TX-109493"/>
        <s v="TX-109742"/>
        <s v="TX-110254"/>
        <s v="TX-110363"/>
        <s v="TX-110587"/>
        <s v="TX-110811"/>
        <s v="TX-111197"/>
        <s v="TX-111457"/>
        <s v="TX-111478"/>
        <s v="TX-111733"/>
        <s v="TX-112380"/>
        <s v="TX-112546"/>
        <s v="TX-112670"/>
        <s v="TX-112863"/>
        <s v="TX-112965"/>
        <s v="TX-113148"/>
        <s v="TX-113159"/>
        <s v="TX-113500"/>
        <s v="TX-114001"/>
        <s v="TX-114077"/>
        <s v="TX-114902"/>
        <s v="TX-115130"/>
        <s v="TX-115777"/>
        <s v="TX-116088"/>
        <s v="TX-116784"/>
        <s v="TX-116817"/>
        <s v="TX-117137"/>
        <s v="TX-117183"/>
        <s v="TX-117346"/>
        <s v="TX-117547"/>
        <s v="TX-117878"/>
        <s v="TX-118017"/>
        <s v="TX-118114"/>
        <s v="TX-118474"/>
        <s v="TX-119101"/>
        <s v="TX-119171"/>
        <s v="TX-119778"/>
        <s v="TX-120339"/>
        <s v="TX-120719"/>
        <s v="TX-121241"/>
        <s v="TX-121329"/>
        <s v="TX-121754"/>
        <s v="TX-100099"/>
        <s v="TX-100649"/>
        <s v="TX-100950"/>
        <s v="TX-101035"/>
        <s v="TX-101406"/>
        <s v="TX-102470"/>
        <s v="TX-103298"/>
        <s v="TX-104348"/>
        <s v="TX-104810"/>
        <s v="TX-104955"/>
        <s v="TX-105971"/>
        <s v="TX-106609"/>
        <s v="TX-106873"/>
        <s v="TX-107115"/>
        <s v="TX-107735"/>
        <s v="TX-108312"/>
        <s v="TX-108640"/>
        <s v="TX-108774"/>
        <s v="TX-108796"/>
        <s v="TX-108972"/>
        <s v="TX-109315"/>
        <s v="TX-109836"/>
        <s v="TX-110802"/>
        <s v="TX-110988"/>
        <s v="TX-111588"/>
        <s v="TX-112290"/>
        <s v="TX-112327"/>
        <s v="TX-112526"/>
        <s v="TX-114546"/>
        <s v="TX-116347"/>
        <s v="TX-116508"/>
        <s v="TX-116858"/>
        <s v="TX-117541"/>
        <s v="TX-118134"/>
        <s v="TX-118235"/>
        <s v="TX-118462"/>
        <s v="TX-118467"/>
        <s v="TX-118738"/>
        <s v="TX-119124"/>
        <s v="TX-119689"/>
        <s v="TX-119817"/>
        <s v="TX-119965"/>
        <s v="TX-120438"/>
        <s v="TX-120455"/>
        <s v="TX-120491"/>
        <s v="TX-100441"/>
        <s v="TX-101582"/>
        <s v="TX-102469"/>
        <s v="TX-102547"/>
        <s v="TX-102966"/>
        <s v="TX-103036"/>
        <s v="TX-103056"/>
        <s v="TX-103126"/>
        <s v="TX-103160"/>
        <s v="TX-103227"/>
        <s v="TX-103517"/>
        <s v="TX-103626"/>
        <s v="TX-103730"/>
        <s v="TX-103818"/>
        <s v="TX-104096"/>
        <s v="TX-104111"/>
        <s v="TX-104334"/>
        <s v="TX-104343"/>
        <s v="TX-104656"/>
        <s v="TX-105030"/>
        <s v="TX-105084"/>
        <s v="TX-105310"/>
        <s v="TX-105514"/>
        <s v="TX-106376"/>
        <s v="TX-106798"/>
        <s v="TX-107577"/>
        <s v="TX-107676"/>
        <s v="TX-107936"/>
        <s v="TX-108349"/>
        <s v="TX-108592"/>
        <s v="TX-109704"/>
        <s v="TX-110005"/>
        <s v="TX-110618"/>
        <s v="TX-111001"/>
        <s v="TX-111130"/>
        <s v="TX-111131"/>
        <s v="TX-111700"/>
        <s v="TX-111810"/>
        <s v="TX-112098"/>
        <s v="TX-112151"/>
        <s v="TX-112537"/>
        <s v="TX-112829"/>
        <s v="TX-113645"/>
        <s v="TX-113857"/>
        <s v="TX-113888"/>
        <s v="TX-114450"/>
        <s v="TX-115818"/>
        <s v="TX-116498"/>
        <s v="TX-117126"/>
        <s v="TX-117758"/>
        <s v="TX-118208"/>
        <s v="TX-118215"/>
        <s v="TX-118231"/>
        <s v="TX-118287"/>
        <s v="TX-118338"/>
        <s v="TX-118481"/>
        <s v="TX-118739"/>
        <s v="TX-119692"/>
        <s v="TX-119722"/>
        <s v="TX-119755"/>
        <s v="TX-120351"/>
        <s v="TX-120533"/>
        <s v="TX-120566"/>
        <s v="TX-121018"/>
        <s v="TX-121509"/>
        <s v="TX-121716"/>
        <s v="TX-100135"/>
        <s v="TX-100246"/>
        <s v="TX-100368"/>
        <s v="TX-100554"/>
        <s v="TX-100586"/>
        <s v="TX-100589"/>
        <s v="TX-100902"/>
        <s v="TX-102114"/>
        <s v="TX-102243"/>
        <s v="TX-102494"/>
        <s v="TX-102787"/>
        <s v="TX-103129"/>
        <s v="TX-103520"/>
        <s v="TX-103655"/>
        <s v="TX-103762"/>
        <s v="TX-104260"/>
        <s v="TX-104367"/>
        <s v="TX-104455"/>
        <s v="TX-106726"/>
        <s v="TX-106889"/>
        <s v="TX-106926"/>
        <s v="TX-106976"/>
        <s v="TX-107028"/>
        <s v="TX-107353"/>
        <s v="TX-107360"/>
        <s v="TX-107394"/>
        <s v="TX-108072"/>
        <s v="TX-108232"/>
        <s v="TX-108976"/>
        <s v="TX-109090"/>
        <s v="TX-110245"/>
        <s v="TX-110605"/>
        <s v="TX-110813"/>
        <s v="TX-111493"/>
        <s v="TX-111774"/>
        <s v="TX-111967"/>
        <s v="TX-112115"/>
        <s v="TX-113102"/>
        <s v="TX-113254"/>
        <s v="TX-113508"/>
        <s v="TX-113579"/>
        <s v="TX-113843"/>
        <s v="TX-114821"/>
        <s v="TX-114914"/>
        <s v="TX-115094"/>
        <s v="TX-115571"/>
        <s v="TX-115950"/>
        <s v="TX-116748"/>
        <s v="TX-117653"/>
        <s v="TX-118185"/>
        <s v="TX-118923"/>
        <s v="TX-119104"/>
        <s v="TX-119721"/>
        <s v="TX-120001"/>
        <s v="TX-120065"/>
        <s v="TX-120118"/>
        <s v="TX-120481"/>
        <s v="TX-120509"/>
        <s v="TX-120567"/>
        <s v="TX-120823"/>
        <s v="TX-120923"/>
        <s v="TX-121232"/>
        <s v="TX-121415"/>
        <s v="TX-121545"/>
        <s v="TX-121775"/>
        <s v="TX-121812"/>
        <s v="TX-100009"/>
        <s v="TX-100186"/>
        <s v="TX-101329"/>
        <s v="TX-102184"/>
        <s v="TX-102204"/>
        <s v="TX-103150"/>
        <s v="TX-103451"/>
        <s v="TX-103664"/>
        <s v="TX-103758"/>
        <s v="TX-104085"/>
        <s v="TX-104464"/>
        <s v="TX-104492"/>
        <s v="TX-106174"/>
        <s v="TX-106354"/>
        <s v="TX-107239"/>
        <s v="TX-108107"/>
        <s v="TX-108549"/>
        <s v="TX-109207"/>
        <s v="TX-109330"/>
        <s v="TX-109740"/>
        <s v="TX-109773"/>
        <s v="TX-110380"/>
        <s v="TX-111442"/>
        <s v="TX-111758"/>
        <s v="TX-111773"/>
        <s v="TX-112294"/>
        <s v="TX-112403"/>
        <s v="TX-112671"/>
        <s v="TX-112862"/>
        <s v="TX-113300"/>
        <s v="TX-113311"/>
        <s v="TX-114129"/>
        <s v="TX-114153"/>
        <s v="TX-114265"/>
        <s v="TX-114355"/>
        <s v="TX-114871"/>
        <s v="TX-114936"/>
        <s v="TX-115113"/>
        <s v="TX-115742"/>
        <s v="TX-115995"/>
        <s v="TX-116021"/>
        <s v="TX-116629"/>
        <s v="TX-117251"/>
        <s v="TX-117435"/>
        <s v="TX-118775"/>
        <s v="TX-118827"/>
        <s v="TX-118906"/>
        <s v="TX-118917"/>
        <s v="TX-118920"/>
        <s v="TX-119280"/>
        <s v="TX-120306"/>
        <s v="TX-120404"/>
        <s v="TX-120593"/>
        <s v="TX-120701"/>
        <s v="TX-120848"/>
        <s v="TX-121163"/>
        <s v="TX-121180"/>
        <s v="TX-121233"/>
        <s v="TX-121843"/>
        <s v="TX-100163"/>
        <s v="TX-100328"/>
        <s v="TX-101153"/>
        <s v="TX-101195"/>
        <s v="TX-101296"/>
        <s v="TX-102564"/>
        <s v="TX-102754"/>
        <s v="TX-102774"/>
        <s v="TX-103528"/>
        <s v="TX-103710"/>
        <s v="TX-103945"/>
        <s v="TX-104067"/>
        <s v="TX-104127"/>
        <s v="TX-104145"/>
        <s v="TX-104515"/>
        <s v="TX-104887"/>
        <s v="TX-105389"/>
        <s v="TX-105701"/>
        <s v="TX-105816"/>
        <s v="TX-106048"/>
        <s v="TX-106186"/>
        <s v="TX-106229"/>
        <s v="TX-106526"/>
        <s v="TX-106980"/>
        <s v="TX-107107"/>
        <s v="TX-107118"/>
        <s v="TX-107622"/>
        <s v="TX-107630"/>
        <s v="TX-108694"/>
        <s v="TX-108859"/>
        <s v="TX-109009"/>
        <s v="TX-109036"/>
        <s v="TX-109443"/>
        <s v="TX-110122"/>
        <s v="TX-110340"/>
        <s v="TX-110643"/>
        <s v="TX-110717"/>
        <s v="TX-110861"/>
        <s v="TX-111200"/>
        <s v="TX-111705"/>
        <s v="TX-112071"/>
        <s v="TX-112236"/>
        <s v="TX-112621"/>
        <s v="TX-112708"/>
        <s v="TX-112808"/>
        <s v="TX-113079"/>
        <s v="TX-113084"/>
        <s v="TX-113477"/>
        <s v="TX-113932"/>
        <s v="TX-114048"/>
        <s v="TX-114420"/>
        <s v="TX-114441"/>
        <s v="TX-114862"/>
        <s v="TX-116438"/>
        <s v="TX-117489"/>
        <s v="TX-117909"/>
        <s v="TX-117987"/>
        <s v="TX-118491"/>
        <s v="TX-118682"/>
        <s v="TX-118701"/>
        <s v="TX-118720"/>
        <s v="TX-119870"/>
        <s v="TX-120004"/>
        <s v="TX-120480"/>
        <s v="TX-120658"/>
        <s v="TX-120708"/>
        <s v="TX-120988"/>
        <s v="TX-121310"/>
        <s v="TX-121430"/>
        <s v="TX-121717"/>
        <s v="TX-100367"/>
        <s v="TX-100386"/>
        <s v="TX-100636"/>
        <s v="TX-100808"/>
        <s v="TX-100930"/>
        <s v="TX-101835"/>
        <s v="TX-102087"/>
        <s v="TX-102162"/>
        <s v="TX-102201"/>
        <s v="TX-102562"/>
        <s v="TX-102568"/>
        <s v="TX-102821"/>
        <s v="TX-103643"/>
        <s v="TX-103735"/>
        <s v="TX-104011"/>
        <s v="TX-104354"/>
        <s v="TX-104390"/>
        <s v="TX-105016"/>
        <s v="TX-105078"/>
        <s v="TX-105132"/>
        <s v="TX-105399"/>
        <s v="TX-105910"/>
        <s v="TX-106238"/>
        <s v="TX-106756"/>
        <s v="TX-106806"/>
        <s v="TX-107684"/>
        <s v="TX-107715"/>
        <s v="TX-107739"/>
        <s v="TX-107773"/>
        <s v="TX-107856"/>
        <s v="TX-108958"/>
        <s v="TX-109266"/>
        <s v="TX-109600"/>
        <s v="TX-109862"/>
        <s v="TX-109893"/>
        <s v="TX-110221"/>
        <s v="TX-110381"/>
        <s v="TX-110964"/>
        <s v="TX-111256"/>
        <s v="TX-111586"/>
        <s v="TX-111593"/>
        <s v="TX-111885"/>
        <s v="TX-112017"/>
        <s v="TX-112041"/>
        <s v="TX-112571"/>
        <s v="TX-112639"/>
        <s v="TX-113076"/>
        <s v="TX-113114"/>
        <s v="TX-113565"/>
        <s v="TX-113575"/>
        <s v="TX-113706"/>
        <s v="TX-114374"/>
        <s v="TX-114816"/>
        <s v="TX-116221"/>
        <s v="TX-116700"/>
        <s v="TX-116877"/>
        <s v="TX-116965"/>
        <s v="TX-117010"/>
        <s v="TX-117756"/>
        <s v="TX-118378"/>
        <s v="TX-118578"/>
        <s v="TX-118751"/>
        <s v="TX-118760"/>
        <s v="TX-119318"/>
        <s v="TX-119351"/>
        <s v="TX-119544"/>
        <s v="TX-119744"/>
        <s v="TX-119815"/>
        <s v="TX-120030"/>
        <s v="TX-120594"/>
        <s v="TX-121944"/>
        <s v="TX-101432"/>
        <s v="TX-101608"/>
        <s v="TX-101798"/>
        <s v="TX-102260"/>
        <s v="TX-102394"/>
        <s v="TX-102544"/>
        <s v="TX-103565"/>
        <s v="TX-103703"/>
        <s v="TX-104169"/>
        <s v="TX-104372"/>
        <s v="TX-104403"/>
        <s v="TX-105099"/>
        <s v="TX-105113"/>
        <s v="TX-105829"/>
        <s v="TX-106103"/>
        <s v="TX-106191"/>
        <s v="TX-106427"/>
        <s v="TX-107009"/>
        <s v="TX-107210"/>
        <s v="TX-107525"/>
        <s v="TX-107585"/>
        <s v="TX-107621"/>
        <s v="TX-108603"/>
        <s v="TX-109545"/>
        <s v="TX-110031"/>
        <s v="TX-110385"/>
        <s v="TX-110429"/>
        <s v="TX-110548"/>
        <s v="TX-112187"/>
        <s v="TX-112394"/>
        <s v="TX-112702"/>
        <s v="TX-113337"/>
        <s v="TX-115018"/>
        <s v="TX-116377"/>
        <s v="TX-116632"/>
        <s v="TX-116977"/>
        <s v="TX-117391"/>
        <s v="TX-117397"/>
        <s v="TX-117528"/>
        <s v="TX-117546"/>
        <s v="TX-118609"/>
        <s v="TX-118826"/>
        <s v="TX-118849"/>
        <s v="TX-118900"/>
        <s v="TX-120448"/>
        <s v="TX-120506"/>
        <s v="TX-121951"/>
        <s v="TX-121971"/>
        <s v="TX-100005"/>
        <s v="TX-100182"/>
        <s v="TX-100313"/>
        <s v="TX-100513"/>
        <s v="TX-100632"/>
        <s v="TX-101002"/>
        <s v="TX-101175"/>
        <s v="TX-101426"/>
        <s v="TX-101475"/>
        <s v="TX-101916"/>
        <s v="TX-101943"/>
        <s v="TX-102822"/>
        <s v="TX-102830"/>
        <s v="TX-103434"/>
        <s v="TX-103877"/>
        <s v="TX-104905"/>
        <s v="TX-105313"/>
        <s v="TX-105749"/>
        <s v="TX-105775"/>
        <s v="TX-105827"/>
        <s v="TX-105905"/>
        <s v="TX-106372"/>
        <s v="TX-106411"/>
        <s v="TX-106924"/>
        <s v="TX-107085"/>
        <s v="TX-107344"/>
        <s v="TX-107996"/>
        <s v="TX-108204"/>
        <s v="TX-108628"/>
        <s v="TX-108915"/>
        <s v="TX-109031"/>
        <s v="TX-110117"/>
        <s v="TX-110162"/>
        <s v="TX-110192"/>
        <s v="TX-111078"/>
        <s v="TX-111273"/>
        <s v="TX-112192"/>
        <s v="TX-112612"/>
        <s v="TX-113008"/>
        <s v="TX-113895"/>
        <s v="TX-113997"/>
        <s v="TX-114311"/>
        <s v="TX-114435"/>
        <s v="TX-114483"/>
        <s v="TX-114762"/>
        <s v="TX-114809"/>
        <s v="TX-114943"/>
        <s v="TX-115012"/>
        <s v="TX-115248"/>
        <s v="TX-115480"/>
        <s v="TX-115854"/>
        <s v="TX-116310"/>
        <s v="TX-117218"/>
        <s v="TX-117912"/>
        <s v="TX-118092"/>
        <s v="TX-118388"/>
        <s v="TX-118744"/>
        <s v="TX-118855"/>
        <s v="TX-119345"/>
        <s v="TX-119439"/>
        <s v="TX-119564"/>
        <s v="TX-119970"/>
        <s v="TX-120087"/>
        <s v="TX-120994"/>
        <s v="TX-121579"/>
        <s v="TX-100062"/>
        <s v="TX-100184"/>
        <s v="TX-100470"/>
        <s v="TX-100489"/>
        <s v="TX-100677"/>
        <s v="TX-100802"/>
        <s v="TX-101124"/>
        <s v="TX-101334"/>
        <s v="TX-102004"/>
        <s v="TX-102271"/>
        <s v="TX-102596"/>
        <s v="TX-103035"/>
        <s v="TX-103044"/>
        <s v="TX-103083"/>
        <s v="TX-103087"/>
        <s v="TX-103123"/>
        <s v="TX-103827"/>
        <s v="TX-104281"/>
        <s v="TX-104363"/>
        <s v="TX-104653"/>
        <s v="TX-104664"/>
        <s v="TX-104766"/>
        <s v="TX-104858"/>
        <s v="TX-105363"/>
        <s v="TX-105372"/>
        <s v="TX-105820"/>
        <s v="TX-105916"/>
        <s v="TX-106032"/>
        <s v="TX-106078"/>
        <s v="TX-106237"/>
        <s v="TX-106258"/>
        <s v="TX-106459"/>
        <s v="TX-106696"/>
        <s v="TX-106867"/>
        <s v="TX-107300"/>
        <s v="TX-108164"/>
        <s v="TX-108189"/>
        <s v="TX-108374"/>
        <s v="TX-108689"/>
        <s v="TX-108951"/>
        <s v="TX-109143"/>
        <s v="TX-109230"/>
        <s v="TX-109379"/>
        <s v="TX-109737"/>
        <s v="TX-111148"/>
        <s v="TX-111187"/>
        <s v="TX-111781"/>
        <s v="TX-111983"/>
        <s v="TX-112099"/>
        <s v="TX-112636"/>
        <s v="TX-112742"/>
        <s v="TX-113005"/>
        <s v="TX-113901"/>
        <s v="TX-114128"/>
        <s v="TX-114191"/>
        <s v="TX-114234"/>
        <s v="TX-114929"/>
        <s v="TX-114960"/>
        <s v="TX-114968"/>
        <s v="TX-115415"/>
        <s v="TX-115558"/>
        <s v="TX-115634"/>
        <s v="TX-116987"/>
        <s v="TX-117332"/>
        <s v="TX-117833"/>
        <s v="TX-118068"/>
        <s v="TX-118225"/>
        <s v="TX-119045"/>
        <s v="TX-119126"/>
        <s v="TX-119555"/>
        <s v="TX-120514"/>
        <s v="TX-120760"/>
        <s v="TX-121992"/>
        <s v="TX-100601"/>
        <s v="TX-101388"/>
        <s v="TX-101616"/>
        <s v="TX-101640"/>
        <s v="TX-102835"/>
        <s v="TX-103169"/>
        <s v="TX-103261"/>
        <s v="TX-103861"/>
        <s v="TX-103893"/>
        <s v="TX-104386"/>
        <s v="TX-104716"/>
        <s v="TX-104945"/>
        <s v="TX-107261"/>
        <s v="TX-107475"/>
        <s v="TX-107943"/>
        <s v="TX-108023"/>
        <s v="TX-108241"/>
        <s v="TX-108354"/>
        <s v="TX-108515"/>
        <s v="TX-108633"/>
        <s v="TX-109110"/>
        <s v="TX-109608"/>
        <s v="TX-109869"/>
        <s v="TX-109901"/>
        <s v="TX-110086"/>
        <s v="TX-110669"/>
        <s v="TX-110678"/>
        <s v="TX-110956"/>
        <s v="TX-111229"/>
        <s v="TX-111351"/>
        <s v="TX-111429"/>
        <s v="TX-111525"/>
        <s v="TX-111549"/>
        <s v="TX-111816"/>
        <s v="TX-112194"/>
        <s v="TX-112822"/>
        <s v="TX-113190"/>
        <s v="TX-113228"/>
        <s v="TX-113310"/>
        <s v="TX-113616"/>
        <s v="TX-113962"/>
        <s v="TX-113964"/>
        <s v="TX-114085"/>
        <s v="TX-114261"/>
        <s v="TX-114644"/>
        <s v="TX-115472"/>
        <s v="TX-115645"/>
        <s v="TX-115779"/>
        <s v="TX-115786"/>
        <s v="TX-116464"/>
        <s v="TX-117956"/>
        <s v="TX-118306"/>
        <s v="TX-118418"/>
        <s v="TX-118447"/>
        <s v="TX-120380"/>
        <s v="TX-120902"/>
        <s v="TX-121132"/>
        <s v="TX-100118"/>
        <s v="TX-100291"/>
        <s v="TX-100498"/>
        <s v="TX-100550"/>
        <s v="TX-100774"/>
        <s v="TX-100880"/>
        <s v="TX-101282"/>
        <s v="TX-101313"/>
        <s v="TX-101315"/>
        <s v="TX-102016"/>
        <s v="TX-102028"/>
        <s v="TX-102161"/>
        <s v="TX-102194"/>
        <s v="TX-102384"/>
        <s v="TX-102631"/>
        <s v="TX-103073"/>
        <s v="TX-104150"/>
        <s v="TX-104463"/>
        <s v="TX-104610"/>
        <s v="TX-104815"/>
        <s v="TX-104830"/>
        <s v="TX-105079"/>
        <s v="TX-105500"/>
        <s v="TX-105716"/>
        <s v="TX-105867"/>
        <s v="TX-105871"/>
        <s v="TX-106150"/>
        <s v="TX-106157"/>
        <s v="TX-106286"/>
        <s v="TX-106794"/>
        <s v="TX-107175"/>
        <s v="TX-107476"/>
        <s v="TX-107613"/>
        <s v="TX-107991"/>
        <s v="TX-108329"/>
        <s v="TX-108375"/>
        <s v="TX-108420"/>
        <s v="TX-108441"/>
        <s v="TX-108604"/>
        <s v="TX-108670"/>
        <s v="TX-108948"/>
        <s v="TX-109278"/>
        <s v="TX-109633"/>
        <s v="TX-109769"/>
        <s v="TX-109890"/>
        <s v="TX-109910"/>
        <s v="TX-110018"/>
        <s v="TX-110261"/>
        <s v="TX-110330"/>
        <s v="TX-110421"/>
        <s v="TX-111666"/>
        <s v="TX-111682"/>
        <s v="TX-111978"/>
        <s v="TX-112232"/>
        <s v="TX-112269"/>
        <s v="TX-112567"/>
        <s v="TX-112881"/>
        <s v="TX-112918"/>
        <s v="TX-114082"/>
        <s v="TX-114101"/>
        <s v="TX-114175"/>
        <s v="TX-114659"/>
        <s v="TX-114837"/>
        <s v="TX-114928"/>
        <s v="TX-115096"/>
        <s v="TX-116115"/>
        <s v="TX-117117"/>
        <s v="TX-117294"/>
        <s v="TX-117817"/>
        <s v="TX-119294"/>
        <s v="TX-119409"/>
        <s v="TX-119464"/>
        <s v="TX-120108"/>
        <s v="TX-120146"/>
        <s v="TX-120707"/>
        <s v="TX-120865"/>
        <s v="TX-120927"/>
        <s v="TX-121212"/>
        <s v="TX-121227"/>
        <s v="TX-100048"/>
        <s v="TX-100429"/>
        <s v="TX-100517"/>
        <s v="TX-100559"/>
        <s v="TX-100762"/>
        <s v="TX-101148"/>
        <s v="TX-101899"/>
        <s v="TX-102359"/>
        <s v="TX-102362"/>
        <s v="TX-102745"/>
        <s v="TX-103089"/>
        <s v="TX-103484"/>
        <s v="TX-103498"/>
        <s v="TX-103841"/>
        <s v="TX-103953"/>
        <s v="TX-104532"/>
        <s v="TX-104622"/>
        <s v="TX-104720"/>
        <s v="TX-105045"/>
        <s v="TX-105427"/>
        <s v="TX-105486"/>
        <s v="TX-105694"/>
        <s v="TX-105894"/>
        <s v="TX-106632"/>
        <s v="TX-106851"/>
        <s v="TX-107323"/>
        <s v="TX-107898"/>
        <s v="TX-108036"/>
        <s v="TX-108227"/>
        <s v="TX-108317"/>
        <s v="TX-108554"/>
        <s v="TX-108576"/>
        <s v="TX-108643"/>
        <s v="TX-108949"/>
        <s v="TX-109214"/>
        <s v="TX-109928"/>
        <s v="TX-110763"/>
        <s v="TX-110866"/>
        <s v="TX-111080"/>
        <s v="TX-111215"/>
        <s v="TX-111824"/>
        <s v="TX-112556"/>
        <s v="TX-114278"/>
        <s v="TX-114555"/>
        <s v="TX-114769"/>
        <s v="TX-115362"/>
        <s v="TX-116683"/>
        <s v="TX-117025"/>
        <s v="TX-117144"/>
        <s v="TX-119657"/>
        <s v="TX-119679"/>
        <s v="TX-119707"/>
        <s v="TX-120120"/>
        <s v="TX-120534"/>
        <s v="TX-120673"/>
        <s v="TX-120913"/>
        <s v="TX-121504"/>
        <s v="TX-101439"/>
        <s v="TX-101779"/>
        <s v="TX-103010"/>
        <s v="TX-103118"/>
        <s v="TX-103775"/>
        <s v="TX-104108"/>
        <s v="TX-104577"/>
        <s v="TX-104663"/>
        <s v="TX-105077"/>
        <s v="TX-105164"/>
        <s v="TX-105543"/>
        <s v="TX-105669"/>
        <s v="TX-105924"/>
        <s v="TX-106875"/>
        <s v="TX-107375"/>
        <s v="TX-107520"/>
        <s v="TX-108900"/>
        <s v="TX-109016"/>
        <s v="TX-109104"/>
        <s v="TX-110258"/>
        <s v="TX-111012"/>
        <s v="TX-111748"/>
        <s v="TX-112170"/>
        <s v="TX-112469"/>
        <s v="TX-112646"/>
        <s v="TX-112892"/>
        <s v="TX-113992"/>
        <s v="TX-114375"/>
        <s v="TX-114828"/>
        <s v="TX-114852"/>
        <s v="TX-114998"/>
        <s v="TX-115219"/>
        <s v="TX-115220"/>
        <s v="TX-115523"/>
        <s v="TX-115771"/>
        <s v="TX-115969"/>
        <s v="TX-115984"/>
        <s v="TX-116059"/>
        <s v="TX-116316"/>
        <s v="TX-116417"/>
        <s v="TX-118046"/>
        <s v="TX-118259"/>
        <s v="TX-118286"/>
        <s v="TX-118565"/>
        <s v="TX-118726"/>
        <s v="TX-119232"/>
        <s v="TX-119297"/>
        <s v="TX-120079"/>
        <s v="TX-120203"/>
        <s v="TX-120388"/>
        <s v="TX-120734"/>
        <s v="TX-121221"/>
        <s v="TX-121379"/>
        <s v="TX-121400"/>
        <s v="TX-121481"/>
        <s v="TX-100054"/>
        <s v="TX-100463"/>
        <s v="TX-100675"/>
        <s v="TX-100733"/>
        <s v="TX-100865"/>
        <s v="TX-100873"/>
        <s v="TX-104064"/>
        <s v="TX-104414"/>
        <s v="TX-104694"/>
        <s v="TX-104715"/>
        <s v="TX-104736"/>
        <s v="TX-104875"/>
        <s v="TX-104990"/>
        <s v="TX-105040"/>
        <s v="TX-105239"/>
        <s v="TX-105464"/>
        <s v="TX-105598"/>
        <s v="TX-105856"/>
        <s v="TX-105879"/>
        <s v="TX-106307"/>
        <s v="TX-106441"/>
        <s v="TX-106604"/>
        <s v="TX-107847"/>
        <s v="TX-108142"/>
        <s v="TX-108150"/>
        <s v="TX-108478"/>
        <s v="TX-108971"/>
        <s v="TX-109271"/>
        <s v="TX-110459"/>
        <s v="TX-110857"/>
        <s v="TX-110923"/>
        <s v="TX-111061"/>
        <s v="TX-111568"/>
        <s v="TX-111952"/>
        <s v="TX-112325"/>
        <s v="TX-112577"/>
        <s v="TX-112733"/>
        <s v="TX-113078"/>
        <s v="TX-113618"/>
        <s v="TX-114677"/>
        <s v="TX-114819"/>
        <s v="TX-114855"/>
        <s v="TX-115039"/>
        <s v="TX-115593"/>
        <s v="TX-115678"/>
        <s v="TX-115740"/>
        <s v="TX-116838"/>
        <s v="TX-117324"/>
        <s v="TX-118032"/>
        <s v="TX-118268"/>
        <s v="TX-118897"/>
        <s v="TX-119145"/>
        <s v="TX-119158"/>
        <s v="TX-119731"/>
        <s v="TX-120344"/>
        <s v="TX-120787"/>
        <s v="TX-121301"/>
        <s v="TX-121335"/>
        <s v="TX-121529"/>
        <s v="TX-121621"/>
        <s v="TX-100061"/>
        <s v="TX-100861"/>
        <s v="TX-100973"/>
        <s v="TX-101391"/>
        <s v="TX-102042"/>
        <s v="TX-103726"/>
        <s v="TX-103936"/>
        <s v="TX-104177"/>
        <s v="TX-104852"/>
        <s v="TX-105237"/>
        <s v="TX-105911"/>
        <s v="TX-106142"/>
        <s v="TX-106299"/>
        <s v="TX-106412"/>
        <s v="TX-106534"/>
        <s v="TX-107096"/>
        <s v="TX-107908"/>
        <s v="TX-108017"/>
        <s v="TX-108326"/>
        <s v="TX-108617"/>
        <s v="TX-109226"/>
        <s v="TX-109555"/>
        <s v="TX-110017"/>
        <s v="TX-110111"/>
        <s v="TX-110130"/>
        <s v="TX-110313"/>
        <s v="TX-111217"/>
        <s v="TX-111859"/>
        <s v="TX-112439"/>
        <s v="TX-112767"/>
        <s v="TX-112845"/>
        <s v="TX-113522"/>
        <s v="TX-113559"/>
        <s v="TX-113712"/>
        <s v="TX-113760"/>
        <s v="TX-114148"/>
        <s v="TX-114264"/>
        <s v="TX-114581"/>
        <s v="TX-114734"/>
        <s v="TX-114860"/>
        <s v="TX-114898"/>
        <s v="TX-115062"/>
        <s v="TX-115887"/>
        <s v="TX-116551"/>
        <s v="TX-117123"/>
        <s v="TX-117148"/>
        <s v="TX-117231"/>
        <s v="TX-117326"/>
        <s v="TX-117911"/>
        <s v="TX-118301"/>
        <s v="TX-118314"/>
        <s v="TX-118687"/>
        <s v="TX-119358"/>
        <s v="TX-119561"/>
        <s v="TX-120837"/>
        <s v="TX-121272"/>
        <s v="TX-121606"/>
        <s v="TX-100198"/>
        <s v="TX-100251"/>
        <s v="TX-100766"/>
        <s v="TX-101109"/>
        <s v="TX-101113"/>
        <s v="TX-101117"/>
        <s v="TX-101791"/>
        <s v="TX-101799"/>
        <s v="TX-101820"/>
        <s v="TX-102418"/>
        <s v="TX-102735"/>
        <s v="TX-103371"/>
        <s v="TX-103393"/>
        <s v="TX-103396"/>
        <s v="TX-104259"/>
        <s v="TX-104399"/>
        <s v="TX-104831"/>
        <s v="TX-104941"/>
        <s v="TX-105043"/>
        <s v="TX-105049"/>
        <s v="TX-105770"/>
        <s v="TX-106305"/>
        <s v="TX-107198"/>
        <s v="TX-107366"/>
        <s v="TX-107754"/>
        <s v="TX-108122"/>
        <s v="TX-108757"/>
        <s v="TX-108763"/>
        <s v="TX-108966"/>
        <s v="TX-109291"/>
        <s v="TX-109819"/>
        <s v="TX-110198"/>
        <s v="TX-110256"/>
        <s v="TX-110405"/>
        <s v="TX-110428"/>
        <s v="TX-110998"/>
        <s v="TX-111269"/>
        <s v="TX-111526"/>
        <s v="TX-111598"/>
        <s v="TX-111966"/>
        <s v="TX-112002"/>
        <s v="TX-112176"/>
        <s v="TX-112267"/>
        <s v="TX-113221"/>
        <s v="TX-114687"/>
        <s v="TX-115046"/>
        <s v="TX-115281"/>
        <s v="TX-115676"/>
        <s v="TX-115690"/>
        <s v="TX-116058"/>
        <s v="TX-116494"/>
        <s v="TX-117116"/>
        <s v="TX-117364"/>
        <s v="TX-117926"/>
        <s v="TX-117972"/>
        <s v="TX-118404"/>
        <s v="TX-118627"/>
        <s v="TX-118925"/>
        <s v="TX-119186"/>
        <s v="TX-119716"/>
        <s v="TX-120219"/>
        <s v="TX-120435"/>
        <s v="TX-120536"/>
        <s v="TX-121176"/>
        <s v="TX-121424"/>
        <s v="TX-121763"/>
        <s v="TX-121849"/>
        <s v="TX-100473"/>
        <s v="TX-100656"/>
        <s v="TX-101015"/>
        <s v="TX-101103"/>
        <s v="TX-102284"/>
        <s v="TX-102819"/>
        <s v="TX-103238"/>
        <s v="TX-105281"/>
        <s v="TX-105503"/>
        <s v="TX-105537"/>
        <s v="TX-105547"/>
        <s v="TX-106340"/>
        <s v="TX-108242"/>
        <s v="TX-108310"/>
        <s v="TX-108983"/>
        <s v="TX-109158"/>
        <s v="TX-109456"/>
        <s v="TX-109820"/>
        <s v="TX-109967"/>
        <s v="TX-110121"/>
        <s v="TX-110179"/>
        <s v="TX-110291"/>
        <s v="TX-110294"/>
        <s v="TX-110523"/>
        <s v="TX-110882"/>
        <s v="TX-110955"/>
        <s v="TX-111169"/>
        <s v="TX-111496"/>
        <s v="TX-111622"/>
        <s v="TX-111794"/>
        <s v="TX-112206"/>
        <s v="TX-113218"/>
        <s v="TX-113543"/>
        <s v="TX-114119"/>
        <s v="TX-114424"/>
        <s v="TX-114868"/>
        <s v="TX-115155"/>
        <s v="TX-115209"/>
        <s v="TX-115271"/>
        <s v="TX-115598"/>
        <s v="TX-115837"/>
        <s v="TX-115869"/>
        <s v="TX-115932"/>
        <s v="TX-116065"/>
        <s v="TX-116509"/>
        <s v="TX-116611"/>
        <s v="TX-116624"/>
        <s v="TX-116759"/>
        <s v="TX-116837"/>
        <s v="TX-116953"/>
        <s v="TX-117524"/>
        <s v="TX-117644"/>
        <s v="TX-118820"/>
        <s v="TX-118916"/>
        <s v="TX-118924"/>
        <s v="TX-119750"/>
        <s v="TX-119894"/>
        <s v="TX-119924"/>
        <s v="TX-120276"/>
        <s v="TX-120765"/>
        <s v="TX-121215"/>
        <s v="TX-121270"/>
        <s v="TX-121459"/>
        <s v="TX-121547"/>
        <s v="TX-100480"/>
        <s v="TX-100917"/>
        <s v="TX-101045"/>
        <s v="TX-101411"/>
        <s v="TX-101562"/>
        <s v="TX-102024"/>
        <s v="TX-102282"/>
        <s v="TX-102700"/>
        <s v="TX-102797"/>
        <s v="TX-103197"/>
        <s v="TX-103286"/>
        <s v="TX-103395"/>
        <s v="TX-103690"/>
        <s v="TX-104004"/>
        <s v="TX-105068"/>
        <s v="TX-106129"/>
        <s v="TX-106515"/>
        <s v="TX-106519"/>
        <s v="TX-106832"/>
        <s v="TX-106847"/>
        <s v="TX-107550"/>
        <s v="TX-107767"/>
        <s v="TX-107975"/>
        <s v="TX-108765"/>
        <s v="TX-108921"/>
        <s v="TX-109018"/>
        <s v="TX-109052"/>
        <s v="TX-109506"/>
        <s v="TX-109556"/>
        <s v="TX-110796"/>
        <s v="TX-110874"/>
        <s v="TX-110947"/>
        <s v="TX-111716"/>
        <s v="TX-112764"/>
        <s v="TX-112819"/>
        <s v="TX-112906"/>
        <s v="TX-113488"/>
        <s v="TX-114189"/>
        <s v="TX-114330"/>
        <s v="TX-114909"/>
        <s v="TX-115010"/>
        <s v="TX-115562"/>
        <s v="TX-115814"/>
        <s v="TX-115831"/>
        <s v="TX-116030"/>
        <s v="TX-116283"/>
        <s v="TX-116569"/>
        <s v="TX-116885"/>
        <s v="TX-117229"/>
        <s v="TX-117540"/>
        <s v="TX-117701"/>
        <s v="TX-118690"/>
        <s v="TX-118745"/>
        <s v="TX-119136"/>
        <s v="TX-119403"/>
        <s v="TX-119580"/>
        <s v="TX-119784"/>
        <s v="TX-119785"/>
        <s v="TX-120000"/>
        <s v="TX-120175"/>
        <s v="TX-120360"/>
        <s v="TX-120521"/>
        <s v="TX-120557"/>
        <s v="TX-120920"/>
        <s v="TX-121052"/>
        <s v="TX-121063"/>
        <s v="TX-121482"/>
        <s v="TX-121677"/>
        <s v="TX-121767"/>
        <s v="TX-100899"/>
        <s v="TX-100956"/>
        <s v="TX-100980"/>
        <s v="TX-101199"/>
        <s v="TX-101324"/>
        <s v="TX-101479"/>
        <s v="TX-101775"/>
        <s v="TX-102117"/>
        <s v="TX-102265"/>
        <s v="TX-103411"/>
        <s v="TX-103598"/>
        <s v="TX-103676"/>
        <s v="TX-103823"/>
        <s v="TX-104480"/>
        <s v="TX-105606"/>
        <s v="TX-105877"/>
        <s v="TX-106497"/>
        <s v="TX-106543"/>
        <s v="TX-107088"/>
        <s v="TX-107149"/>
        <s v="TX-107499"/>
        <s v="TX-107822"/>
        <s v="TX-109794"/>
        <s v="TX-109974"/>
        <s v="TX-110187"/>
        <s v="TX-110611"/>
        <s v="TX-110912"/>
        <s v="TX-111185"/>
        <s v="TX-111209"/>
        <s v="TX-111319"/>
        <s v="TX-111437"/>
        <s v="TX-111769"/>
        <s v="TX-111866"/>
        <s v="TX-112205"/>
        <s v="TX-112966"/>
        <s v="TX-113601"/>
        <s v="TX-113810"/>
        <s v="TX-114731"/>
        <s v="TX-115153"/>
        <s v="TX-115172"/>
        <s v="TX-115287"/>
        <s v="TX-115997"/>
        <s v="TX-116056"/>
        <s v="TX-116722"/>
        <s v="TX-116867"/>
        <s v="TX-117442"/>
        <s v="TX-117901"/>
        <s v="TX-117944"/>
        <s v="TX-118449"/>
        <s v="TX-118496"/>
        <s v="TX-118528"/>
        <s v="TX-118568"/>
        <s v="TX-118723"/>
        <s v="TX-118764"/>
        <s v="TX-119261"/>
        <s v="TX-119628"/>
        <s v="TX-119953"/>
        <s v="TX-120381"/>
        <s v="TX-120866"/>
        <s v="TX-100144"/>
        <s v="TX-100280"/>
        <s v="TX-100742"/>
        <s v="TX-100907"/>
        <s v="TX-100933"/>
        <s v="TX-101031"/>
        <s v="TX-101256"/>
        <s v="TX-101365"/>
        <s v="TX-101843"/>
        <s v="TX-102323"/>
        <s v="TX-102447"/>
        <s v="TX-102841"/>
        <s v="TX-102953"/>
        <s v="TX-103074"/>
        <s v="TX-103141"/>
        <s v="TX-103269"/>
        <s v="TX-105191"/>
        <s v="TX-105354"/>
        <s v="TX-105682"/>
        <s v="TX-106279"/>
        <s v="TX-107508"/>
        <s v="TX-107535"/>
        <s v="TX-107867"/>
        <s v="TX-108018"/>
        <s v="TX-108159"/>
        <s v="TX-108290"/>
        <s v="TX-108306"/>
        <s v="TX-108933"/>
        <s v="TX-109465"/>
        <s v="TX-109976"/>
        <s v="TX-111645"/>
        <s v="TX-111890"/>
        <s v="TX-111897"/>
        <s v="TX-112302"/>
        <s v="TX-112399"/>
        <s v="TX-112687"/>
        <s v="TX-112763"/>
        <s v="TX-113289"/>
        <s v="TX-113441"/>
        <s v="TX-113686"/>
        <s v="TX-114023"/>
        <s v="TX-114024"/>
        <s v="TX-114233"/>
        <s v="TX-114427"/>
        <s v="TX-114461"/>
        <s v="TX-114920"/>
        <s v="TX-115086"/>
        <s v="TX-115311"/>
        <s v="TX-117024"/>
        <s v="TX-117890"/>
        <s v="TX-118323"/>
        <s v="TX-118384"/>
        <s v="TX-118473"/>
        <s v="TX-118881"/>
        <s v="TX-119304"/>
        <s v="TX-121862"/>
        <s v="TX-121940"/>
      </sharedItems>
    </cacheField>
    <cacheField name="SKU" numFmtId="0">
      <sharedItems count="8">
        <s v="ELEC-01"/>
        <s v="ELEC-02"/>
        <s v="HOGA-01"/>
        <s v="HOGA-02"/>
        <s v="LBLA-01"/>
        <s v="LBLA-02"/>
        <s v="TECN-01"/>
        <s v="TECN-02"/>
      </sharedItems>
    </cacheField>
    <cacheField name="Producto" numFmtId="0">
      <sharedItems count="8">
        <s v="Aspiradora Robot"/>
        <s v="Cafetera Express"/>
        <s v="Celular Smartphone"/>
        <s v="Heladera No Frost"/>
        <s v="Lavarropas Automático"/>
        <s v="Microondas 20L"/>
        <s v="Notebook Pro"/>
        <s v="TV Smart 55"/>
      </sharedItems>
    </cacheField>
    <cacheField name="Categoria" numFmtId="0">
      <sharedItems count="4">
        <s v="Electrónica"/>
        <s v="Hogar"/>
        <s v="Línea Blanca"/>
        <s v="Tecnología"/>
      </sharedItems>
    </cacheField>
    <cacheField name="Mes" numFmtId="0">
      <sharedItems count="12">
        <s v="01-Ene"/>
        <s v="02-Feb"/>
        <s v="03-Mar"/>
        <s v="04-Abr"/>
        <s v="05-May"/>
        <s v="06-Jun"/>
        <s v="07-Jul"/>
        <s v="08-Ago"/>
        <s v="09-Sep"/>
        <s v="10-Oct"/>
        <s v="11-Nov"/>
        <s v="12-Dic"/>
      </sharedItems>
    </cacheField>
    <cacheField name="Trimestre" numFmtId="0">
      <sharedItems count="4">
        <s v="T1"/>
        <s v="T2"/>
        <s v="T3"/>
        <s v="T4"/>
      </sharedItems>
    </cacheField>
    <cacheField name="Cantidad" numFmtId="0">
      <sharedItems containsSemiMixedTypes="0" containsString="0" containsNumber="1" containsInteger="1" minValue="1" maxValue="12"/>
    </cacheField>
    <cacheField name="Importe_Bruto" numFmtId="0">
      <sharedItems containsSemiMixedTypes="0" containsString="0" containsNumber="1" containsInteger="1" minValue="45037" maxValue="849920"/>
    </cacheField>
    <cacheField name="Descuento_Importe" numFmtId="0">
      <sharedItems containsSemiMixedTypes="0" containsString="0" containsNumber="1" minValue="0" maxValue="127386"/>
    </cacheField>
    <cacheField name="Importe_Neto" numFmtId="0">
      <sharedItems containsSemiMixedTypes="0" containsString="0" containsNumber="1" minValue="38486.3" maxValue="849918"/>
    </cacheField>
    <cacheField name="Costo_Estimado" numFmtId="0">
      <sharedItems containsSemiMixedTypes="0" containsString="0" containsNumber="1" minValue="23949.5" maxValue="645774"/>
    </cacheField>
    <cacheField name="Importe_Margen" numFmtId="0">
      <sharedItems containsSemiMixedTypes="0" containsString="0" containsNumber="1" minValue="9236.71" maxValue="322969"/>
    </cacheField>
    <cacheField name="Meta_Margen_Asignada" numFmtId="0">
      <sharedItems containsSemiMixedTypes="0" containsString="0" containsNumber="1" minValue="41627.3" maxValue="220251"/>
    </cacheField>
  </cacheFields>
  <extLst>
    <ext xmlns:x14="http://schemas.microsoft.com/office/spreadsheetml/2009/9/main" uri="{725AE2AE-9491-48be-B2B4-4EB974FC3084}">
      <x14:pivotCacheDefinition pivotCacheId="141676823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999">
  <r>
    <d v="2026-01-01T00:00:00"/>
    <x v="0"/>
    <x v="1"/>
    <x v="5"/>
    <x v="0"/>
    <x v="0"/>
    <x v="0"/>
    <n v="1"/>
    <n v="355997"/>
    <n v="21359.8"/>
    <n v="334637"/>
    <n v="234246"/>
    <n v="100391"/>
    <n v="57412.8"/>
  </r>
  <r>
    <d v="2026-01-01T00:00:00"/>
    <x v="1"/>
    <x v="1"/>
    <x v="5"/>
    <x v="0"/>
    <x v="0"/>
    <x v="0"/>
    <n v="5"/>
    <n v="298580"/>
    <n v="0"/>
    <n v="298580"/>
    <n v="209006"/>
    <n v="89574"/>
    <n v="57412.8"/>
  </r>
  <r>
    <d v="2026-01-01T00:00:00"/>
    <x v="2"/>
    <x v="6"/>
    <x v="2"/>
    <x v="3"/>
    <x v="0"/>
    <x v="0"/>
    <n v="7"/>
    <n v="622047"/>
    <n v="43543.3"/>
    <n v="578504"/>
    <n v="439663"/>
    <n v="138841"/>
    <n v="149162"/>
  </r>
  <r>
    <d v="2026-01-01T00:00:00"/>
    <x v="3"/>
    <x v="0"/>
    <x v="7"/>
    <x v="0"/>
    <x v="0"/>
    <x v="0"/>
    <n v="8"/>
    <n v="508726"/>
    <n v="40698.1"/>
    <n v="468028"/>
    <n v="327620"/>
    <n v="140408"/>
    <n v="57412.8"/>
  </r>
  <r>
    <d v="2026-01-01T00:00:00"/>
    <x v="4"/>
    <x v="2"/>
    <x v="1"/>
    <x v="1"/>
    <x v="0"/>
    <x v="0"/>
    <n v="8"/>
    <n v="426039"/>
    <n v="0"/>
    <n v="426039"/>
    <n v="264144"/>
    <n v="161895"/>
    <n v="166344"/>
  </r>
  <r>
    <d v="2026-01-01T00:00:00"/>
    <x v="5"/>
    <x v="4"/>
    <x v="4"/>
    <x v="2"/>
    <x v="0"/>
    <x v="0"/>
    <n v="1"/>
    <n v="289599"/>
    <n v="0"/>
    <n v="289599"/>
    <n v="208511"/>
    <n v="81087.7"/>
    <n v="149774"/>
  </r>
  <r>
    <d v="2026-01-01T00:00:00"/>
    <x v="6"/>
    <x v="6"/>
    <x v="2"/>
    <x v="3"/>
    <x v="0"/>
    <x v="0"/>
    <n v="2"/>
    <n v="309965"/>
    <n v="0"/>
    <n v="309965"/>
    <n v="235573"/>
    <n v="74391.6"/>
    <n v="149162"/>
  </r>
  <r>
    <d v="2026-01-01T00:00:00"/>
    <x v="7"/>
    <x v="6"/>
    <x v="2"/>
    <x v="3"/>
    <x v="0"/>
    <x v="0"/>
    <n v="5"/>
    <n v="519345"/>
    <n v="20773.8"/>
    <n v="498571"/>
    <n v="378914"/>
    <n v="119657"/>
    <n v="149162"/>
  </r>
  <r>
    <d v="2026-01-01T00:00:00"/>
    <x v="8"/>
    <x v="2"/>
    <x v="1"/>
    <x v="1"/>
    <x v="0"/>
    <x v="0"/>
    <n v="1"/>
    <n v="767962"/>
    <n v="107515"/>
    <n v="660447"/>
    <n v="409477"/>
    <n v="250970"/>
    <n v="166344"/>
  </r>
  <r>
    <d v="2026-01-01T00:00:00"/>
    <x v="9"/>
    <x v="1"/>
    <x v="5"/>
    <x v="0"/>
    <x v="0"/>
    <x v="0"/>
    <n v="2"/>
    <n v="543276"/>
    <n v="76058.6"/>
    <n v="467217"/>
    <n v="327052"/>
    <n v="140165"/>
    <n v="57412.8"/>
  </r>
  <r>
    <d v="2026-01-01T00:00:00"/>
    <x v="10"/>
    <x v="1"/>
    <x v="5"/>
    <x v="0"/>
    <x v="0"/>
    <x v="0"/>
    <n v="8"/>
    <n v="266017"/>
    <n v="15961"/>
    <n v="250056"/>
    <n v="175039"/>
    <n v="75016.8"/>
    <n v="57412.8"/>
  </r>
  <r>
    <d v="2026-01-01T00:00:00"/>
    <x v="11"/>
    <x v="0"/>
    <x v="7"/>
    <x v="0"/>
    <x v="0"/>
    <x v="0"/>
    <n v="10"/>
    <n v="233861"/>
    <n v="16370.3"/>
    <n v="217491"/>
    <n v="152244"/>
    <n v="65247.2"/>
    <n v="57412.8"/>
  </r>
  <r>
    <d v="2026-01-01T00:00:00"/>
    <x v="12"/>
    <x v="3"/>
    <x v="0"/>
    <x v="1"/>
    <x v="0"/>
    <x v="0"/>
    <n v="11"/>
    <n v="538553"/>
    <n v="70011.9"/>
    <n v="468541"/>
    <n v="290495"/>
    <n v="178046"/>
    <n v="166344"/>
  </r>
  <r>
    <d v="2026-01-01T00:00:00"/>
    <x v="13"/>
    <x v="3"/>
    <x v="0"/>
    <x v="1"/>
    <x v="0"/>
    <x v="0"/>
    <n v="7"/>
    <n v="201167"/>
    <n v="6035.01"/>
    <n v="195132"/>
    <n v="120982"/>
    <n v="74150.2"/>
    <n v="166344"/>
  </r>
  <r>
    <d v="2026-01-01T00:00:00"/>
    <x v="14"/>
    <x v="5"/>
    <x v="3"/>
    <x v="2"/>
    <x v="0"/>
    <x v="0"/>
    <n v="2"/>
    <n v="240074"/>
    <n v="9602.96"/>
    <n v="230471"/>
    <n v="165939"/>
    <n v="64531.9"/>
    <n v="149774"/>
  </r>
  <r>
    <d v="2026-01-01T00:00:00"/>
    <x v="15"/>
    <x v="1"/>
    <x v="5"/>
    <x v="0"/>
    <x v="0"/>
    <x v="0"/>
    <n v="7"/>
    <n v="317261"/>
    <n v="38071.3"/>
    <n v="279190"/>
    <n v="195433"/>
    <n v="83756.9"/>
    <n v="57412.8"/>
  </r>
  <r>
    <d v="2026-01-01T00:00:00"/>
    <x v="16"/>
    <x v="6"/>
    <x v="2"/>
    <x v="3"/>
    <x v="0"/>
    <x v="0"/>
    <n v="10"/>
    <n v="609207"/>
    <n v="0"/>
    <n v="609207"/>
    <n v="462997"/>
    <n v="146210"/>
    <n v="149162"/>
  </r>
  <r>
    <d v="2026-01-01T00:00:00"/>
    <x v="17"/>
    <x v="3"/>
    <x v="0"/>
    <x v="1"/>
    <x v="0"/>
    <x v="0"/>
    <n v="9"/>
    <n v="529164"/>
    <n v="68791.3"/>
    <n v="460373"/>
    <n v="285431"/>
    <n v="174942"/>
    <n v="166344"/>
  </r>
  <r>
    <d v="2026-01-01T00:00:00"/>
    <x v="18"/>
    <x v="4"/>
    <x v="4"/>
    <x v="2"/>
    <x v="0"/>
    <x v="0"/>
    <n v="11"/>
    <n v="302597"/>
    <n v="0"/>
    <n v="302597"/>
    <n v="217870"/>
    <n v="84727.2"/>
    <n v="149774"/>
  </r>
  <r>
    <d v="2026-01-01T00:00:00"/>
    <x v="19"/>
    <x v="0"/>
    <x v="7"/>
    <x v="0"/>
    <x v="0"/>
    <x v="0"/>
    <n v="5"/>
    <n v="264871"/>
    <n v="7946.13"/>
    <n v="256925"/>
    <n v="179847"/>
    <n v="77077.5"/>
    <n v="57412.8"/>
  </r>
  <r>
    <d v="2026-01-01T00:00:00"/>
    <x v="20"/>
    <x v="5"/>
    <x v="3"/>
    <x v="2"/>
    <x v="0"/>
    <x v="0"/>
    <n v="11"/>
    <n v="555339"/>
    <n v="33320.3"/>
    <n v="522019"/>
    <n v="375853"/>
    <n v="146165"/>
    <n v="149774"/>
  </r>
  <r>
    <d v="2026-01-01T00:00:00"/>
    <x v="21"/>
    <x v="2"/>
    <x v="1"/>
    <x v="1"/>
    <x v="0"/>
    <x v="0"/>
    <n v="2"/>
    <n v="490523"/>
    <n v="53957.5"/>
    <n v="436565"/>
    <n v="270671"/>
    <n v="165895"/>
    <n v="166344"/>
  </r>
  <r>
    <d v="2026-01-01T00:00:00"/>
    <x v="22"/>
    <x v="3"/>
    <x v="0"/>
    <x v="1"/>
    <x v="0"/>
    <x v="0"/>
    <n v="3"/>
    <n v="608599"/>
    <n v="0"/>
    <n v="608599"/>
    <n v="377331"/>
    <n v="231268"/>
    <n v="166344"/>
  </r>
  <r>
    <d v="2026-01-01T00:00:00"/>
    <x v="23"/>
    <x v="0"/>
    <x v="7"/>
    <x v="0"/>
    <x v="0"/>
    <x v="0"/>
    <n v="7"/>
    <n v="317449"/>
    <n v="47617.3"/>
    <n v="269832"/>
    <n v="188882"/>
    <n v="80949.5"/>
    <n v="57412.8"/>
  </r>
  <r>
    <d v="2026-01-01T00:00:00"/>
    <x v="24"/>
    <x v="3"/>
    <x v="0"/>
    <x v="1"/>
    <x v="0"/>
    <x v="0"/>
    <n v="5"/>
    <n v="768820"/>
    <n v="99946.6"/>
    <n v="668873"/>
    <n v="414702"/>
    <n v="254172"/>
    <n v="166344"/>
  </r>
  <r>
    <d v="2026-01-01T00:00:00"/>
    <x v="25"/>
    <x v="4"/>
    <x v="4"/>
    <x v="2"/>
    <x v="0"/>
    <x v="0"/>
    <n v="6"/>
    <n v="220195"/>
    <n v="19817.5"/>
    <n v="200377"/>
    <n v="144272"/>
    <n v="56105.7"/>
    <n v="149774"/>
  </r>
  <r>
    <d v="2026-01-01T00:00:00"/>
    <x v="26"/>
    <x v="1"/>
    <x v="5"/>
    <x v="0"/>
    <x v="0"/>
    <x v="0"/>
    <n v="6"/>
    <n v="65549"/>
    <n v="1966.47"/>
    <n v="63582.5"/>
    <n v="44507.8"/>
    <n v="19074.8"/>
    <n v="57412.8"/>
  </r>
  <r>
    <d v="2026-01-01T00:00:00"/>
    <x v="27"/>
    <x v="4"/>
    <x v="4"/>
    <x v="2"/>
    <x v="0"/>
    <x v="0"/>
    <n v="8"/>
    <n v="47034"/>
    <n v="5173.74"/>
    <n v="41860.3"/>
    <n v="30139.4"/>
    <n v="11720.9"/>
    <n v="149774"/>
  </r>
  <r>
    <d v="2026-01-01T00:00:00"/>
    <x v="28"/>
    <x v="1"/>
    <x v="5"/>
    <x v="0"/>
    <x v="0"/>
    <x v="0"/>
    <n v="4"/>
    <n v="610160"/>
    <n v="48812.8"/>
    <n v="561347"/>
    <n v="392943"/>
    <n v="168404"/>
    <n v="57412.8"/>
  </r>
  <r>
    <d v="2026-01-01T00:00:00"/>
    <x v="29"/>
    <x v="5"/>
    <x v="3"/>
    <x v="2"/>
    <x v="0"/>
    <x v="0"/>
    <n v="3"/>
    <n v="154024"/>
    <n v="16942.6"/>
    <n v="137081"/>
    <n v="98698.6"/>
    <n v="38382.8"/>
    <n v="149774"/>
  </r>
  <r>
    <d v="2026-01-01T00:00:00"/>
    <x v="30"/>
    <x v="3"/>
    <x v="0"/>
    <x v="1"/>
    <x v="0"/>
    <x v="0"/>
    <n v="8"/>
    <n v="183722"/>
    <n v="27558.3"/>
    <n v="156164"/>
    <n v="96821.5"/>
    <n v="59342.2"/>
    <n v="166344"/>
  </r>
  <r>
    <d v="2026-01-01T00:00:00"/>
    <x v="31"/>
    <x v="0"/>
    <x v="7"/>
    <x v="0"/>
    <x v="0"/>
    <x v="0"/>
    <n v="12"/>
    <n v="529687"/>
    <n v="15890.6"/>
    <n v="513796"/>
    <n v="359657"/>
    <n v="154139"/>
    <n v="57412.8"/>
  </r>
  <r>
    <d v="2026-01-01T00:00:00"/>
    <x v="32"/>
    <x v="1"/>
    <x v="5"/>
    <x v="0"/>
    <x v="0"/>
    <x v="0"/>
    <n v="9"/>
    <n v="663248"/>
    <n v="0"/>
    <n v="663248"/>
    <n v="464274"/>
    <n v="198974"/>
    <n v="57412.8"/>
  </r>
  <r>
    <d v="2026-01-01T00:00:00"/>
    <x v="33"/>
    <x v="4"/>
    <x v="4"/>
    <x v="2"/>
    <x v="0"/>
    <x v="0"/>
    <n v="4"/>
    <n v="609612"/>
    <n v="60961.2"/>
    <n v="548651"/>
    <n v="395029"/>
    <n v="153622"/>
    <n v="149774"/>
  </r>
  <r>
    <d v="2026-01-01T00:00:00"/>
    <x v="34"/>
    <x v="6"/>
    <x v="2"/>
    <x v="3"/>
    <x v="0"/>
    <x v="0"/>
    <n v="9"/>
    <n v="653232"/>
    <n v="0"/>
    <n v="653232"/>
    <n v="496456"/>
    <n v="156776"/>
    <n v="149162"/>
  </r>
  <r>
    <d v="2026-01-01T00:00:00"/>
    <x v="35"/>
    <x v="3"/>
    <x v="0"/>
    <x v="1"/>
    <x v="0"/>
    <x v="0"/>
    <n v="11"/>
    <n v="55850"/>
    <n v="0"/>
    <n v="55850"/>
    <n v="34627"/>
    <n v="21223"/>
    <n v="166344"/>
  </r>
  <r>
    <d v="2026-01-01T00:00:00"/>
    <x v="36"/>
    <x v="6"/>
    <x v="2"/>
    <x v="3"/>
    <x v="0"/>
    <x v="0"/>
    <n v="7"/>
    <n v="848884"/>
    <n v="118844"/>
    <n v="730040"/>
    <n v="554831"/>
    <n v="175210"/>
    <n v="149162"/>
  </r>
  <r>
    <d v="2026-01-01T00:00:00"/>
    <x v="37"/>
    <x v="1"/>
    <x v="5"/>
    <x v="0"/>
    <x v="0"/>
    <x v="0"/>
    <n v="10"/>
    <n v="459664"/>
    <n v="0"/>
    <n v="459664"/>
    <n v="321765"/>
    <n v="137899"/>
    <n v="57412.8"/>
  </r>
  <r>
    <d v="2026-01-01T00:00:00"/>
    <x v="38"/>
    <x v="7"/>
    <x v="6"/>
    <x v="3"/>
    <x v="0"/>
    <x v="0"/>
    <n v="11"/>
    <n v="284748"/>
    <n v="5694.96"/>
    <n v="279053"/>
    <n v="212080"/>
    <n v="66972.7"/>
    <n v="149162"/>
  </r>
  <r>
    <d v="2026-01-01T00:00:00"/>
    <x v="39"/>
    <x v="6"/>
    <x v="2"/>
    <x v="3"/>
    <x v="0"/>
    <x v="0"/>
    <n v="8"/>
    <n v="466517"/>
    <n v="32656.2"/>
    <n v="433861"/>
    <n v="329734"/>
    <n v="104127"/>
    <n v="149162"/>
  </r>
  <r>
    <d v="2026-01-01T00:00:00"/>
    <x v="40"/>
    <x v="7"/>
    <x v="6"/>
    <x v="3"/>
    <x v="0"/>
    <x v="0"/>
    <n v="6"/>
    <n v="50271"/>
    <n v="7037.94"/>
    <n v="43233.1"/>
    <n v="32857.1"/>
    <n v="10375.9"/>
    <n v="149162"/>
  </r>
  <r>
    <d v="2026-01-01T00:00:00"/>
    <x v="41"/>
    <x v="0"/>
    <x v="7"/>
    <x v="0"/>
    <x v="0"/>
    <x v="0"/>
    <n v="10"/>
    <n v="110804"/>
    <n v="7756.28"/>
    <n v="103048"/>
    <n v="72133.4"/>
    <n v="30914.3"/>
    <n v="57412.8"/>
  </r>
  <r>
    <d v="2026-01-01T00:00:00"/>
    <x v="42"/>
    <x v="4"/>
    <x v="4"/>
    <x v="2"/>
    <x v="0"/>
    <x v="0"/>
    <n v="6"/>
    <n v="781201"/>
    <n v="101556"/>
    <n v="679645"/>
    <n v="489344"/>
    <n v="190301"/>
    <n v="149774"/>
  </r>
  <r>
    <d v="2026-01-01T00:00:00"/>
    <x v="43"/>
    <x v="7"/>
    <x v="6"/>
    <x v="3"/>
    <x v="0"/>
    <x v="0"/>
    <n v="11"/>
    <n v="246912"/>
    <n v="34567.7"/>
    <n v="212344"/>
    <n v="161382"/>
    <n v="50962.6"/>
    <n v="149162"/>
  </r>
  <r>
    <d v="2026-01-01T00:00:00"/>
    <x v="44"/>
    <x v="6"/>
    <x v="2"/>
    <x v="3"/>
    <x v="0"/>
    <x v="0"/>
    <n v="5"/>
    <n v="144677"/>
    <n v="8680.62"/>
    <n v="135996"/>
    <n v="103357"/>
    <n v="32639.1"/>
    <n v="149162"/>
  </r>
  <r>
    <d v="2026-01-01T00:00:00"/>
    <x v="45"/>
    <x v="0"/>
    <x v="7"/>
    <x v="0"/>
    <x v="0"/>
    <x v="0"/>
    <n v="5"/>
    <n v="77958"/>
    <n v="9354.96"/>
    <n v="68603"/>
    <n v="48022.1"/>
    <n v="20580.9"/>
    <n v="57412.8"/>
  </r>
  <r>
    <d v="2026-01-01T00:00:00"/>
    <x v="46"/>
    <x v="2"/>
    <x v="1"/>
    <x v="1"/>
    <x v="0"/>
    <x v="0"/>
    <n v="9"/>
    <n v="359917"/>
    <n v="0"/>
    <n v="359917"/>
    <n v="223149"/>
    <n v="136768"/>
    <n v="166344"/>
  </r>
  <r>
    <d v="2026-01-01T00:00:00"/>
    <x v="47"/>
    <x v="5"/>
    <x v="3"/>
    <x v="2"/>
    <x v="0"/>
    <x v="0"/>
    <n v="3"/>
    <n v="602503"/>
    <n v="72300.4"/>
    <n v="530203"/>
    <n v="381746"/>
    <n v="148457"/>
    <n v="149774"/>
  </r>
  <r>
    <d v="2026-01-01T00:00:00"/>
    <x v="48"/>
    <x v="2"/>
    <x v="1"/>
    <x v="1"/>
    <x v="0"/>
    <x v="0"/>
    <n v="5"/>
    <n v="618374"/>
    <n v="0"/>
    <n v="618374"/>
    <n v="383392"/>
    <n v="234982"/>
    <n v="166344"/>
  </r>
  <r>
    <d v="2026-01-01T00:00:00"/>
    <x v="49"/>
    <x v="6"/>
    <x v="2"/>
    <x v="3"/>
    <x v="0"/>
    <x v="0"/>
    <n v="2"/>
    <n v="187965"/>
    <n v="7518.6"/>
    <n v="180446"/>
    <n v="137139"/>
    <n v="43307.1"/>
    <n v="149162"/>
  </r>
  <r>
    <d v="2026-01-01T00:00:00"/>
    <x v="50"/>
    <x v="7"/>
    <x v="6"/>
    <x v="3"/>
    <x v="0"/>
    <x v="0"/>
    <n v="5"/>
    <n v="805704"/>
    <n v="0"/>
    <n v="805704"/>
    <n v="612335"/>
    <n v="193369"/>
    <n v="149162"/>
  </r>
  <r>
    <d v="2026-01-01T00:00:00"/>
    <x v="51"/>
    <x v="2"/>
    <x v="1"/>
    <x v="1"/>
    <x v="0"/>
    <x v="0"/>
    <n v="7"/>
    <n v="823343"/>
    <n v="65867.4"/>
    <n v="757476"/>
    <n v="469635"/>
    <n v="287841"/>
    <n v="166344"/>
  </r>
  <r>
    <d v="2026-01-02T00:00:00"/>
    <x v="52"/>
    <x v="5"/>
    <x v="3"/>
    <x v="2"/>
    <x v="0"/>
    <x v="0"/>
    <n v="12"/>
    <n v="111857"/>
    <n v="3355.71"/>
    <n v="108501"/>
    <n v="78120.9"/>
    <n v="30380.4"/>
    <n v="149774"/>
  </r>
  <r>
    <d v="2026-01-02T00:00:00"/>
    <x v="53"/>
    <x v="4"/>
    <x v="4"/>
    <x v="2"/>
    <x v="0"/>
    <x v="0"/>
    <n v="11"/>
    <n v="540495"/>
    <n v="59454.4"/>
    <n v="481041"/>
    <n v="346349"/>
    <n v="134691"/>
    <n v="149774"/>
  </r>
  <r>
    <d v="2026-01-02T00:00:00"/>
    <x v="54"/>
    <x v="5"/>
    <x v="3"/>
    <x v="2"/>
    <x v="0"/>
    <x v="0"/>
    <n v="7"/>
    <n v="512838"/>
    <n v="15385.1"/>
    <n v="497453"/>
    <n v="358166"/>
    <n v="139287"/>
    <n v="149774"/>
  </r>
  <r>
    <d v="2026-01-02T00:00:00"/>
    <x v="55"/>
    <x v="0"/>
    <x v="7"/>
    <x v="0"/>
    <x v="0"/>
    <x v="0"/>
    <n v="7"/>
    <n v="640294"/>
    <n v="0"/>
    <n v="640294"/>
    <n v="448206"/>
    <n v="192088"/>
    <n v="57412.8"/>
  </r>
  <r>
    <d v="2026-01-02T00:00:00"/>
    <x v="56"/>
    <x v="0"/>
    <x v="7"/>
    <x v="0"/>
    <x v="0"/>
    <x v="0"/>
    <n v="11"/>
    <n v="193111"/>
    <n v="13517.8"/>
    <n v="179593"/>
    <n v="125715"/>
    <n v="53878"/>
    <n v="57412.8"/>
  </r>
  <r>
    <d v="2026-01-02T00:00:00"/>
    <x v="57"/>
    <x v="0"/>
    <x v="7"/>
    <x v="0"/>
    <x v="0"/>
    <x v="0"/>
    <n v="10"/>
    <n v="716818"/>
    <n v="78850"/>
    <n v="637968"/>
    <n v="446578"/>
    <n v="191390"/>
    <n v="57412.8"/>
  </r>
  <r>
    <d v="2026-01-02T00:00:00"/>
    <x v="58"/>
    <x v="3"/>
    <x v="0"/>
    <x v="1"/>
    <x v="0"/>
    <x v="0"/>
    <n v="1"/>
    <n v="622150"/>
    <n v="55993.5"/>
    <n v="566156"/>
    <n v="351017"/>
    <n v="215139"/>
    <n v="166344"/>
  </r>
  <r>
    <d v="2026-01-02T00:00:00"/>
    <x v="59"/>
    <x v="7"/>
    <x v="6"/>
    <x v="3"/>
    <x v="0"/>
    <x v="0"/>
    <n v="11"/>
    <n v="545400"/>
    <n v="49086"/>
    <n v="496314"/>
    <n v="377199"/>
    <n v="119115"/>
    <n v="149162"/>
  </r>
  <r>
    <d v="2026-01-02T00:00:00"/>
    <x v="60"/>
    <x v="3"/>
    <x v="0"/>
    <x v="1"/>
    <x v="0"/>
    <x v="0"/>
    <n v="5"/>
    <n v="815678"/>
    <n v="0"/>
    <n v="815678"/>
    <n v="505720"/>
    <n v="309958"/>
    <n v="166344"/>
  </r>
  <r>
    <d v="2026-01-02T00:00:00"/>
    <x v="61"/>
    <x v="2"/>
    <x v="1"/>
    <x v="1"/>
    <x v="0"/>
    <x v="0"/>
    <n v="12"/>
    <n v="204269"/>
    <n v="6128.07"/>
    <n v="198141"/>
    <n v="122847"/>
    <n v="75293.6"/>
    <n v="166344"/>
  </r>
  <r>
    <d v="2026-01-02T00:00:00"/>
    <x v="62"/>
    <x v="3"/>
    <x v="0"/>
    <x v="1"/>
    <x v="0"/>
    <x v="0"/>
    <n v="4"/>
    <n v="783187"/>
    <n v="39159.3"/>
    <n v="744028"/>
    <n v="461297"/>
    <n v="282731"/>
    <n v="166344"/>
  </r>
  <r>
    <d v="2026-01-02T00:00:00"/>
    <x v="63"/>
    <x v="6"/>
    <x v="2"/>
    <x v="3"/>
    <x v="0"/>
    <x v="0"/>
    <n v="1"/>
    <n v="283413"/>
    <n v="31175.4"/>
    <n v="252238"/>
    <n v="191701"/>
    <n v="60537"/>
    <n v="149162"/>
  </r>
  <r>
    <d v="2026-01-02T00:00:00"/>
    <x v="64"/>
    <x v="6"/>
    <x v="2"/>
    <x v="3"/>
    <x v="0"/>
    <x v="0"/>
    <n v="10"/>
    <n v="568783"/>
    <n v="17063.5"/>
    <n v="551720"/>
    <n v="419307"/>
    <n v="132413"/>
    <n v="149162"/>
  </r>
  <r>
    <d v="2026-01-02T00:00:00"/>
    <x v="65"/>
    <x v="4"/>
    <x v="4"/>
    <x v="2"/>
    <x v="0"/>
    <x v="0"/>
    <n v="3"/>
    <n v="484280"/>
    <n v="72642"/>
    <n v="411638"/>
    <n v="296379"/>
    <n v="115259"/>
    <n v="149774"/>
  </r>
  <r>
    <d v="2026-01-02T00:00:00"/>
    <x v="66"/>
    <x v="1"/>
    <x v="5"/>
    <x v="0"/>
    <x v="0"/>
    <x v="0"/>
    <n v="4"/>
    <n v="720292"/>
    <n v="0"/>
    <n v="720292"/>
    <n v="504204"/>
    <n v="216088"/>
    <n v="57412.8"/>
  </r>
  <r>
    <d v="2026-01-02T00:00:00"/>
    <x v="67"/>
    <x v="7"/>
    <x v="6"/>
    <x v="3"/>
    <x v="0"/>
    <x v="0"/>
    <n v="4"/>
    <n v="186870"/>
    <n v="9343.5"/>
    <n v="177526"/>
    <n v="134920"/>
    <n v="42606.4"/>
    <n v="149162"/>
  </r>
  <r>
    <d v="2026-01-02T00:00:00"/>
    <x v="68"/>
    <x v="1"/>
    <x v="5"/>
    <x v="0"/>
    <x v="0"/>
    <x v="0"/>
    <n v="7"/>
    <n v="551195"/>
    <n v="66143.4"/>
    <n v="485052"/>
    <n v="339536"/>
    <n v="145515"/>
    <n v="57412.8"/>
  </r>
  <r>
    <d v="2026-01-02T00:00:00"/>
    <x v="69"/>
    <x v="3"/>
    <x v="0"/>
    <x v="1"/>
    <x v="0"/>
    <x v="0"/>
    <n v="8"/>
    <n v="626525"/>
    <n v="62652.5"/>
    <n v="563872"/>
    <n v="349601"/>
    <n v="214272"/>
    <n v="166344"/>
  </r>
  <r>
    <d v="2026-01-02T00:00:00"/>
    <x v="70"/>
    <x v="6"/>
    <x v="2"/>
    <x v="3"/>
    <x v="0"/>
    <x v="0"/>
    <n v="5"/>
    <n v="80174"/>
    <n v="4810.44"/>
    <n v="75363.6"/>
    <n v="57276.3"/>
    <n v="18087.2"/>
    <n v="149162"/>
  </r>
  <r>
    <d v="2026-01-02T00:00:00"/>
    <x v="71"/>
    <x v="2"/>
    <x v="1"/>
    <x v="1"/>
    <x v="0"/>
    <x v="0"/>
    <n v="3"/>
    <n v="677596"/>
    <n v="27103.8"/>
    <n v="650492"/>
    <n v="403305"/>
    <n v="247187"/>
    <n v="166344"/>
  </r>
  <r>
    <d v="2026-01-02T00:00:00"/>
    <x v="72"/>
    <x v="3"/>
    <x v="0"/>
    <x v="1"/>
    <x v="0"/>
    <x v="0"/>
    <n v="9"/>
    <n v="715726"/>
    <n v="0"/>
    <n v="715726"/>
    <n v="443750"/>
    <n v="271976"/>
    <n v="166344"/>
  </r>
  <r>
    <d v="2026-01-02T00:00:00"/>
    <x v="73"/>
    <x v="5"/>
    <x v="3"/>
    <x v="2"/>
    <x v="0"/>
    <x v="0"/>
    <n v="1"/>
    <n v="488463"/>
    <n v="48846.3"/>
    <n v="439617"/>
    <n v="316524"/>
    <n v="123093"/>
    <n v="149774"/>
  </r>
  <r>
    <d v="2026-01-02T00:00:00"/>
    <x v="74"/>
    <x v="3"/>
    <x v="0"/>
    <x v="1"/>
    <x v="0"/>
    <x v="0"/>
    <n v="4"/>
    <n v="844509"/>
    <n v="50670.5"/>
    <n v="793838"/>
    <n v="492180"/>
    <n v="301659"/>
    <n v="166344"/>
  </r>
  <r>
    <d v="2026-01-02T00:00:00"/>
    <x v="75"/>
    <x v="2"/>
    <x v="1"/>
    <x v="1"/>
    <x v="0"/>
    <x v="0"/>
    <n v="9"/>
    <n v="442145"/>
    <n v="0"/>
    <n v="442145"/>
    <n v="274130"/>
    <n v="168015"/>
    <n v="166344"/>
  </r>
  <r>
    <d v="2026-01-02T00:00:00"/>
    <x v="76"/>
    <x v="0"/>
    <x v="7"/>
    <x v="0"/>
    <x v="0"/>
    <x v="0"/>
    <n v="7"/>
    <n v="544787"/>
    <n v="10895.7"/>
    <n v="533891"/>
    <n v="373724"/>
    <n v="160167"/>
    <n v="57412.8"/>
  </r>
  <r>
    <d v="2026-01-02T00:00:00"/>
    <x v="77"/>
    <x v="7"/>
    <x v="6"/>
    <x v="3"/>
    <x v="0"/>
    <x v="0"/>
    <n v="6"/>
    <n v="478617"/>
    <n v="67006.4"/>
    <n v="411611"/>
    <n v="312824"/>
    <n v="98786.6"/>
    <n v="149162"/>
  </r>
  <r>
    <d v="2026-01-02T00:00:00"/>
    <x v="78"/>
    <x v="3"/>
    <x v="0"/>
    <x v="1"/>
    <x v="0"/>
    <x v="0"/>
    <n v="7"/>
    <n v="254576"/>
    <n v="35640.6"/>
    <n v="218935"/>
    <n v="135740"/>
    <n v="83195.4"/>
    <n v="166344"/>
  </r>
  <r>
    <d v="2026-01-02T00:00:00"/>
    <x v="79"/>
    <x v="0"/>
    <x v="7"/>
    <x v="0"/>
    <x v="0"/>
    <x v="0"/>
    <n v="5"/>
    <n v="768769"/>
    <n v="0"/>
    <n v="768769"/>
    <n v="538138"/>
    <n v="230631"/>
    <n v="57412.8"/>
  </r>
  <r>
    <d v="2026-01-02T00:00:00"/>
    <x v="80"/>
    <x v="7"/>
    <x v="6"/>
    <x v="3"/>
    <x v="0"/>
    <x v="0"/>
    <n v="11"/>
    <n v="829121"/>
    <n v="91203.3"/>
    <n v="737918"/>
    <n v="560817"/>
    <n v="177100"/>
    <n v="149162"/>
  </r>
  <r>
    <d v="2026-01-02T00:00:00"/>
    <x v="81"/>
    <x v="5"/>
    <x v="3"/>
    <x v="2"/>
    <x v="0"/>
    <x v="0"/>
    <n v="12"/>
    <n v="201559"/>
    <n v="8062.36"/>
    <n v="193497"/>
    <n v="139318"/>
    <n v="54179.1"/>
    <n v="149774"/>
  </r>
  <r>
    <d v="2026-01-02T00:00:00"/>
    <x v="82"/>
    <x v="4"/>
    <x v="4"/>
    <x v="2"/>
    <x v="0"/>
    <x v="0"/>
    <n v="10"/>
    <n v="503881"/>
    <n v="20155.2"/>
    <n v="483726"/>
    <n v="348283"/>
    <n v="135443"/>
    <n v="149774"/>
  </r>
  <r>
    <d v="2026-01-02T00:00:00"/>
    <x v="83"/>
    <x v="7"/>
    <x v="6"/>
    <x v="3"/>
    <x v="0"/>
    <x v="0"/>
    <n v="1"/>
    <n v="652021"/>
    <n v="0"/>
    <n v="652021"/>
    <n v="495536"/>
    <n v="156485"/>
    <n v="149162"/>
  </r>
  <r>
    <d v="2026-01-02T00:00:00"/>
    <x v="84"/>
    <x v="3"/>
    <x v="0"/>
    <x v="1"/>
    <x v="0"/>
    <x v="0"/>
    <n v="8"/>
    <n v="358033"/>
    <n v="10741"/>
    <n v="347292"/>
    <n v="215321"/>
    <n v="131971"/>
    <n v="166344"/>
  </r>
  <r>
    <d v="2026-01-02T00:00:00"/>
    <x v="85"/>
    <x v="5"/>
    <x v="3"/>
    <x v="2"/>
    <x v="0"/>
    <x v="0"/>
    <n v="5"/>
    <n v="218436"/>
    <n v="26212.3"/>
    <n v="192224"/>
    <n v="138401"/>
    <n v="53822.6"/>
    <n v="149774"/>
  </r>
  <r>
    <d v="2026-01-02T00:00:00"/>
    <x v="86"/>
    <x v="0"/>
    <x v="7"/>
    <x v="0"/>
    <x v="0"/>
    <x v="0"/>
    <n v="10"/>
    <n v="664088"/>
    <n v="0"/>
    <n v="664088"/>
    <n v="464862"/>
    <n v="199226"/>
    <n v="57412.8"/>
  </r>
  <r>
    <d v="2026-01-02T00:00:00"/>
    <x v="87"/>
    <x v="2"/>
    <x v="1"/>
    <x v="1"/>
    <x v="0"/>
    <x v="0"/>
    <n v="5"/>
    <n v="787317"/>
    <n v="0"/>
    <n v="787317"/>
    <n v="488137"/>
    <n v="299180"/>
    <n v="166344"/>
  </r>
  <r>
    <d v="2026-01-02T00:00:00"/>
    <x v="88"/>
    <x v="0"/>
    <x v="7"/>
    <x v="0"/>
    <x v="0"/>
    <x v="0"/>
    <n v="11"/>
    <n v="532645"/>
    <n v="0"/>
    <n v="532645"/>
    <n v="372852"/>
    <n v="159794"/>
    <n v="57412.8"/>
  </r>
  <r>
    <d v="2026-01-02T00:00:00"/>
    <x v="89"/>
    <x v="0"/>
    <x v="7"/>
    <x v="0"/>
    <x v="0"/>
    <x v="0"/>
    <n v="3"/>
    <n v="596009"/>
    <n v="35760.5"/>
    <n v="560248"/>
    <n v="392174"/>
    <n v="168075"/>
    <n v="57412.8"/>
  </r>
  <r>
    <d v="2026-01-02T00:00:00"/>
    <x v="90"/>
    <x v="2"/>
    <x v="1"/>
    <x v="1"/>
    <x v="0"/>
    <x v="0"/>
    <n v="3"/>
    <n v="202670"/>
    <n v="0"/>
    <n v="202670"/>
    <n v="125655"/>
    <n v="77014.6"/>
    <n v="166344"/>
  </r>
  <r>
    <d v="2026-01-02T00:00:00"/>
    <x v="91"/>
    <x v="6"/>
    <x v="2"/>
    <x v="3"/>
    <x v="0"/>
    <x v="0"/>
    <n v="11"/>
    <n v="148376"/>
    <n v="17805.1"/>
    <n v="130571"/>
    <n v="99233.9"/>
    <n v="31337"/>
    <n v="149162"/>
  </r>
  <r>
    <d v="2026-01-02T00:00:00"/>
    <x v="92"/>
    <x v="1"/>
    <x v="5"/>
    <x v="0"/>
    <x v="0"/>
    <x v="0"/>
    <n v="1"/>
    <n v="261830"/>
    <n v="10473.2"/>
    <n v="251357"/>
    <n v="175950"/>
    <n v="75407"/>
    <n v="57412.8"/>
  </r>
  <r>
    <d v="2026-01-02T00:00:00"/>
    <x v="93"/>
    <x v="1"/>
    <x v="5"/>
    <x v="0"/>
    <x v="0"/>
    <x v="0"/>
    <n v="1"/>
    <n v="472101"/>
    <n v="61373.1"/>
    <n v="410728"/>
    <n v="287510"/>
    <n v="123218"/>
    <n v="57412.8"/>
  </r>
  <r>
    <d v="2026-01-02T00:00:00"/>
    <x v="94"/>
    <x v="0"/>
    <x v="7"/>
    <x v="0"/>
    <x v="0"/>
    <x v="0"/>
    <n v="1"/>
    <n v="651710"/>
    <n v="0"/>
    <n v="651710"/>
    <n v="456197"/>
    <n v="195513"/>
    <n v="57412.8"/>
  </r>
  <r>
    <d v="2026-01-02T00:00:00"/>
    <x v="95"/>
    <x v="7"/>
    <x v="6"/>
    <x v="3"/>
    <x v="0"/>
    <x v="0"/>
    <n v="2"/>
    <n v="75269"/>
    <n v="0"/>
    <n v="75269"/>
    <n v="57204.4"/>
    <n v="18064.6"/>
    <n v="149162"/>
  </r>
  <r>
    <d v="2026-01-02T00:00:00"/>
    <x v="96"/>
    <x v="6"/>
    <x v="2"/>
    <x v="3"/>
    <x v="0"/>
    <x v="0"/>
    <n v="6"/>
    <n v="420958"/>
    <n v="50515"/>
    <n v="370443"/>
    <n v="281537"/>
    <n v="88906.3"/>
    <n v="149162"/>
  </r>
  <r>
    <d v="2026-01-02T00:00:00"/>
    <x v="97"/>
    <x v="5"/>
    <x v="3"/>
    <x v="2"/>
    <x v="0"/>
    <x v="0"/>
    <n v="10"/>
    <n v="382001"/>
    <n v="0"/>
    <n v="382001"/>
    <n v="275041"/>
    <n v="106960"/>
    <n v="149774"/>
  </r>
  <r>
    <d v="2026-01-02T00:00:00"/>
    <x v="98"/>
    <x v="6"/>
    <x v="2"/>
    <x v="3"/>
    <x v="0"/>
    <x v="0"/>
    <n v="7"/>
    <n v="463005"/>
    <n v="13890.1"/>
    <n v="449115"/>
    <n v="341327"/>
    <n v="107788"/>
    <n v="149162"/>
  </r>
  <r>
    <d v="2026-01-02T00:00:00"/>
    <x v="99"/>
    <x v="2"/>
    <x v="1"/>
    <x v="1"/>
    <x v="0"/>
    <x v="0"/>
    <n v="4"/>
    <n v="717317"/>
    <n v="86078"/>
    <n v="631239"/>
    <n v="391368"/>
    <n v="239871"/>
    <n v="166344"/>
  </r>
  <r>
    <d v="2026-01-02T00:00:00"/>
    <x v="100"/>
    <x v="1"/>
    <x v="5"/>
    <x v="0"/>
    <x v="0"/>
    <x v="0"/>
    <n v="8"/>
    <n v="142088"/>
    <n v="2841.76"/>
    <n v="139246"/>
    <n v="97472.4"/>
    <n v="41773.9"/>
    <n v="57412.8"/>
  </r>
  <r>
    <d v="2026-01-02T00:00:00"/>
    <x v="101"/>
    <x v="0"/>
    <x v="7"/>
    <x v="0"/>
    <x v="0"/>
    <x v="0"/>
    <n v="1"/>
    <n v="222755"/>
    <n v="31185.7"/>
    <n v="191569"/>
    <n v="134099"/>
    <n v="57470.8"/>
    <n v="57412.8"/>
  </r>
  <r>
    <d v="2026-01-02T00:00:00"/>
    <x v="102"/>
    <x v="0"/>
    <x v="7"/>
    <x v="0"/>
    <x v="0"/>
    <x v="0"/>
    <n v="8"/>
    <n v="352389"/>
    <n v="21143.3"/>
    <n v="331246"/>
    <n v="231872"/>
    <n v="99373.7"/>
    <n v="57412.8"/>
  </r>
  <r>
    <d v="2026-01-02T00:00:00"/>
    <x v="103"/>
    <x v="6"/>
    <x v="2"/>
    <x v="3"/>
    <x v="0"/>
    <x v="0"/>
    <n v="3"/>
    <n v="290844"/>
    <n v="26176"/>
    <n v="264668"/>
    <n v="201148"/>
    <n v="63520.3"/>
    <n v="149162"/>
  </r>
  <r>
    <d v="2026-01-02T00:00:00"/>
    <x v="104"/>
    <x v="7"/>
    <x v="6"/>
    <x v="3"/>
    <x v="0"/>
    <x v="0"/>
    <n v="2"/>
    <n v="769775"/>
    <n v="23093.2"/>
    <n v="746682"/>
    <n v="567478"/>
    <n v="179204"/>
    <n v="149162"/>
  </r>
  <r>
    <d v="2026-01-02T00:00:00"/>
    <x v="105"/>
    <x v="2"/>
    <x v="1"/>
    <x v="1"/>
    <x v="0"/>
    <x v="0"/>
    <n v="3"/>
    <n v="216702"/>
    <n v="0"/>
    <n v="216702"/>
    <n v="134355"/>
    <n v="82346.8"/>
    <n v="166344"/>
  </r>
  <r>
    <d v="2026-01-02T00:00:00"/>
    <x v="106"/>
    <x v="5"/>
    <x v="3"/>
    <x v="2"/>
    <x v="0"/>
    <x v="0"/>
    <n v="12"/>
    <n v="131680"/>
    <n v="2633.6"/>
    <n v="129046"/>
    <n v="92913.4"/>
    <n v="36133"/>
    <n v="149774"/>
  </r>
  <r>
    <d v="2026-01-02T00:00:00"/>
    <x v="107"/>
    <x v="0"/>
    <x v="7"/>
    <x v="0"/>
    <x v="0"/>
    <x v="0"/>
    <n v="1"/>
    <n v="664845"/>
    <n v="73132.9"/>
    <n v="591712"/>
    <n v="414198"/>
    <n v="177514"/>
    <n v="57412.8"/>
  </r>
  <r>
    <d v="2026-01-02T00:00:00"/>
    <x v="108"/>
    <x v="6"/>
    <x v="2"/>
    <x v="3"/>
    <x v="0"/>
    <x v="0"/>
    <n v="8"/>
    <n v="445706"/>
    <n v="26742.4"/>
    <n v="418964"/>
    <n v="318412"/>
    <n v="100551"/>
    <n v="149162"/>
  </r>
  <r>
    <d v="2026-01-02T00:00:00"/>
    <x v="109"/>
    <x v="0"/>
    <x v="7"/>
    <x v="0"/>
    <x v="0"/>
    <x v="0"/>
    <n v="12"/>
    <n v="512833"/>
    <n v="10256.7"/>
    <n v="502576"/>
    <n v="351803"/>
    <n v="150773"/>
    <n v="57412.8"/>
  </r>
  <r>
    <d v="2026-01-02T00:00:00"/>
    <x v="110"/>
    <x v="3"/>
    <x v="0"/>
    <x v="1"/>
    <x v="0"/>
    <x v="0"/>
    <n v="8"/>
    <n v="115839"/>
    <n v="15059.1"/>
    <n v="100780"/>
    <n v="62483.6"/>
    <n v="38296.4"/>
    <n v="166344"/>
  </r>
  <r>
    <d v="2026-01-02T00:00:00"/>
    <x v="111"/>
    <x v="3"/>
    <x v="0"/>
    <x v="1"/>
    <x v="0"/>
    <x v="0"/>
    <n v="5"/>
    <n v="706450"/>
    <n v="35322.5"/>
    <n v="671128"/>
    <n v="416099"/>
    <n v="255028"/>
    <n v="166344"/>
  </r>
  <r>
    <d v="2026-01-02T00:00:00"/>
    <x v="112"/>
    <x v="4"/>
    <x v="4"/>
    <x v="2"/>
    <x v="0"/>
    <x v="0"/>
    <n v="10"/>
    <n v="216042"/>
    <n v="0"/>
    <n v="216042"/>
    <n v="155550"/>
    <n v="60491.8"/>
    <n v="149774"/>
  </r>
  <r>
    <d v="2026-01-02T00:00:00"/>
    <x v="113"/>
    <x v="5"/>
    <x v="3"/>
    <x v="2"/>
    <x v="0"/>
    <x v="0"/>
    <n v="6"/>
    <n v="154722"/>
    <n v="0"/>
    <n v="154722"/>
    <n v="111400"/>
    <n v="43322.2"/>
    <n v="149774"/>
  </r>
  <r>
    <d v="2026-01-02T00:00:00"/>
    <x v="114"/>
    <x v="2"/>
    <x v="1"/>
    <x v="1"/>
    <x v="0"/>
    <x v="0"/>
    <n v="7"/>
    <n v="198043"/>
    <n v="0"/>
    <n v="198043"/>
    <n v="122787"/>
    <n v="75256.3"/>
    <n v="166344"/>
  </r>
  <r>
    <d v="2026-01-02T00:00:00"/>
    <x v="115"/>
    <x v="5"/>
    <x v="3"/>
    <x v="2"/>
    <x v="0"/>
    <x v="0"/>
    <n v="10"/>
    <n v="311538"/>
    <n v="0"/>
    <n v="311538"/>
    <n v="224307"/>
    <n v="87230.6"/>
    <n v="149774"/>
  </r>
  <r>
    <d v="2026-01-02T00:00:00"/>
    <x v="116"/>
    <x v="6"/>
    <x v="2"/>
    <x v="3"/>
    <x v="0"/>
    <x v="0"/>
    <n v="4"/>
    <n v="272291"/>
    <n v="27229.1"/>
    <n v="245062"/>
    <n v="186247"/>
    <n v="58814.9"/>
    <n v="149162"/>
  </r>
  <r>
    <d v="2026-01-02T00:00:00"/>
    <x v="117"/>
    <x v="1"/>
    <x v="5"/>
    <x v="0"/>
    <x v="0"/>
    <x v="0"/>
    <n v="2"/>
    <n v="778840"/>
    <n v="62307.2"/>
    <n v="716533"/>
    <n v="501573"/>
    <n v="214960"/>
    <n v="57412.8"/>
  </r>
  <r>
    <d v="2026-01-02T00:00:00"/>
    <x v="118"/>
    <x v="7"/>
    <x v="6"/>
    <x v="3"/>
    <x v="0"/>
    <x v="0"/>
    <n v="12"/>
    <n v="839539"/>
    <n v="75558.5"/>
    <n v="763980"/>
    <n v="580625"/>
    <n v="183355"/>
    <n v="149162"/>
  </r>
  <r>
    <d v="2026-01-02T00:00:00"/>
    <x v="119"/>
    <x v="1"/>
    <x v="5"/>
    <x v="0"/>
    <x v="0"/>
    <x v="0"/>
    <n v="4"/>
    <n v="547990"/>
    <n v="0"/>
    <n v="547990"/>
    <n v="383593"/>
    <n v="164397"/>
    <n v="57412.8"/>
  </r>
  <r>
    <d v="2026-01-02T00:00:00"/>
    <x v="120"/>
    <x v="7"/>
    <x v="6"/>
    <x v="3"/>
    <x v="0"/>
    <x v="0"/>
    <n v="10"/>
    <n v="193428"/>
    <n v="23211.4"/>
    <n v="170217"/>
    <n v="129365"/>
    <n v="40852"/>
    <n v="149162"/>
  </r>
  <r>
    <d v="2026-01-03T00:00:00"/>
    <x v="121"/>
    <x v="1"/>
    <x v="5"/>
    <x v="0"/>
    <x v="0"/>
    <x v="0"/>
    <n v="9"/>
    <n v="807560"/>
    <n v="64604.8"/>
    <n v="742955"/>
    <n v="520069"/>
    <n v="222887"/>
    <n v="57412.8"/>
  </r>
  <r>
    <d v="2026-01-03T00:00:00"/>
    <x v="122"/>
    <x v="4"/>
    <x v="4"/>
    <x v="2"/>
    <x v="0"/>
    <x v="0"/>
    <n v="8"/>
    <n v="754790"/>
    <n v="45287.4"/>
    <n v="709503"/>
    <n v="510842"/>
    <n v="198661"/>
    <n v="149774"/>
  </r>
  <r>
    <d v="2026-01-03T00:00:00"/>
    <x v="123"/>
    <x v="6"/>
    <x v="2"/>
    <x v="3"/>
    <x v="0"/>
    <x v="0"/>
    <n v="8"/>
    <n v="392115"/>
    <n v="39211.5"/>
    <n v="352904"/>
    <n v="268207"/>
    <n v="84696.8"/>
    <n v="149162"/>
  </r>
  <r>
    <d v="2026-01-03T00:00:00"/>
    <x v="124"/>
    <x v="1"/>
    <x v="5"/>
    <x v="0"/>
    <x v="0"/>
    <x v="0"/>
    <n v="2"/>
    <n v="488715"/>
    <n v="14661.5"/>
    <n v="474054"/>
    <n v="331837"/>
    <n v="142216"/>
    <n v="57412.8"/>
  </r>
  <r>
    <d v="2026-01-03T00:00:00"/>
    <x v="125"/>
    <x v="0"/>
    <x v="7"/>
    <x v="0"/>
    <x v="0"/>
    <x v="0"/>
    <n v="9"/>
    <n v="480080"/>
    <n v="0"/>
    <n v="480080"/>
    <n v="336056"/>
    <n v="144024"/>
    <n v="57412.8"/>
  </r>
  <r>
    <d v="2026-01-03T00:00:00"/>
    <x v="126"/>
    <x v="4"/>
    <x v="4"/>
    <x v="2"/>
    <x v="0"/>
    <x v="0"/>
    <n v="4"/>
    <n v="325622"/>
    <n v="9768.66"/>
    <n v="315853"/>
    <n v="227414"/>
    <n v="88438.9"/>
    <n v="149774"/>
  </r>
  <r>
    <d v="2026-01-03T00:00:00"/>
    <x v="127"/>
    <x v="1"/>
    <x v="5"/>
    <x v="0"/>
    <x v="0"/>
    <x v="0"/>
    <n v="8"/>
    <n v="625796"/>
    <n v="0"/>
    <n v="625796"/>
    <n v="438057"/>
    <n v="187739"/>
    <n v="57412.8"/>
  </r>
  <r>
    <d v="2026-01-03T00:00:00"/>
    <x v="128"/>
    <x v="7"/>
    <x v="6"/>
    <x v="3"/>
    <x v="0"/>
    <x v="0"/>
    <n v="4"/>
    <n v="842721"/>
    <n v="75844.9"/>
    <n v="766876"/>
    <n v="582826"/>
    <n v="184050"/>
    <n v="149162"/>
  </r>
  <r>
    <d v="2026-01-03T00:00:00"/>
    <x v="129"/>
    <x v="0"/>
    <x v="7"/>
    <x v="0"/>
    <x v="0"/>
    <x v="0"/>
    <n v="10"/>
    <n v="349860"/>
    <n v="6997.2"/>
    <n v="342863"/>
    <n v="240004"/>
    <n v="102859"/>
    <n v="57412.8"/>
  </r>
  <r>
    <d v="2026-01-03T00:00:00"/>
    <x v="130"/>
    <x v="6"/>
    <x v="2"/>
    <x v="3"/>
    <x v="0"/>
    <x v="0"/>
    <n v="6"/>
    <n v="499715"/>
    <n v="0"/>
    <n v="499715"/>
    <n v="379783"/>
    <n v="119932"/>
    <n v="149162"/>
  </r>
  <r>
    <d v="2026-01-03T00:00:00"/>
    <x v="131"/>
    <x v="4"/>
    <x v="4"/>
    <x v="2"/>
    <x v="0"/>
    <x v="0"/>
    <n v="2"/>
    <n v="418857"/>
    <n v="0"/>
    <n v="418857"/>
    <n v="301577"/>
    <n v="117280"/>
    <n v="149774"/>
  </r>
  <r>
    <d v="2026-01-03T00:00:00"/>
    <x v="132"/>
    <x v="1"/>
    <x v="5"/>
    <x v="0"/>
    <x v="0"/>
    <x v="0"/>
    <n v="2"/>
    <n v="623398"/>
    <n v="24935.9"/>
    <n v="598462"/>
    <n v="418923"/>
    <n v="179539"/>
    <n v="57412.8"/>
  </r>
  <r>
    <d v="2026-01-03T00:00:00"/>
    <x v="133"/>
    <x v="3"/>
    <x v="0"/>
    <x v="1"/>
    <x v="0"/>
    <x v="0"/>
    <n v="11"/>
    <n v="56125"/>
    <n v="5051.25"/>
    <n v="51073.8"/>
    <n v="31665.7"/>
    <n v="19408"/>
    <n v="166344"/>
  </r>
  <r>
    <d v="2026-01-03T00:00:00"/>
    <x v="134"/>
    <x v="2"/>
    <x v="1"/>
    <x v="1"/>
    <x v="0"/>
    <x v="0"/>
    <n v="7"/>
    <n v="377757"/>
    <n v="37775.7"/>
    <n v="339981"/>
    <n v="210788"/>
    <n v="129193"/>
    <n v="166344"/>
  </r>
  <r>
    <d v="2026-01-03T00:00:00"/>
    <x v="135"/>
    <x v="7"/>
    <x v="6"/>
    <x v="3"/>
    <x v="0"/>
    <x v="0"/>
    <n v="1"/>
    <n v="460563"/>
    <n v="50661.9"/>
    <n v="409901"/>
    <n v="311525"/>
    <n v="98376.3"/>
    <n v="149162"/>
  </r>
  <r>
    <d v="2026-01-03T00:00:00"/>
    <x v="136"/>
    <x v="4"/>
    <x v="4"/>
    <x v="2"/>
    <x v="0"/>
    <x v="0"/>
    <n v="5"/>
    <n v="366616"/>
    <n v="47660.1"/>
    <n v="318956"/>
    <n v="229648"/>
    <n v="89307.7"/>
    <n v="149774"/>
  </r>
  <r>
    <d v="2026-01-03T00:00:00"/>
    <x v="137"/>
    <x v="1"/>
    <x v="5"/>
    <x v="0"/>
    <x v="0"/>
    <x v="0"/>
    <n v="11"/>
    <n v="647141"/>
    <n v="0"/>
    <n v="647141"/>
    <n v="452999"/>
    <n v="194142"/>
    <n v="57412.8"/>
  </r>
  <r>
    <d v="2026-01-03T00:00:00"/>
    <x v="138"/>
    <x v="4"/>
    <x v="4"/>
    <x v="2"/>
    <x v="0"/>
    <x v="0"/>
    <n v="9"/>
    <n v="743585"/>
    <n v="74358.5"/>
    <n v="669226"/>
    <n v="481843"/>
    <n v="187383"/>
    <n v="149774"/>
  </r>
  <r>
    <d v="2026-01-03T00:00:00"/>
    <x v="139"/>
    <x v="4"/>
    <x v="4"/>
    <x v="2"/>
    <x v="0"/>
    <x v="0"/>
    <n v="7"/>
    <n v="553453"/>
    <n v="22138.1"/>
    <n v="531315"/>
    <n v="382547"/>
    <n v="148768"/>
    <n v="149774"/>
  </r>
  <r>
    <d v="2026-01-03T00:00:00"/>
    <x v="140"/>
    <x v="4"/>
    <x v="4"/>
    <x v="2"/>
    <x v="0"/>
    <x v="0"/>
    <n v="9"/>
    <n v="295928"/>
    <n v="38470.6"/>
    <n v="257457"/>
    <n v="185369"/>
    <n v="72088.1"/>
    <n v="149774"/>
  </r>
  <r>
    <d v="2026-01-03T00:00:00"/>
    <x v="141"/>
    <x v="7"/>
    <x v="6"/>
    <x v="3"/>
    <x v="0"/>
    <x v="0"/>
    <n v="7"/>
    <n v="47413"/>
    <n v="4741.3"/>
    <n v="42671.7"/>
    <n v="32430.5"/>
    <n v="10241.2"/>
    <n v="149162"/>
  </r>
  <r>
    <d v="2026-01-03T00:00:00"/>
    <x v="142"/>
    <x v="5"/>
    <x v="3"/>
    <x v="2"/>
    <x v="0"/>
    <x v="0"/>
    <n v="3"/>
    <n v="306890"/>
    <n v="18413.4"/>
    <n v="288477"/>
    <n v="207703"/>
    <n v="80773.4"/>
    <n v="149774"/>
  </r>
  <r>
    <d v="2026-01-03T00:00:00"/>
    <x v="143"/>
    <x v="7"/>
    <x v="6"/>
    <x v="3"/>
    <x v="0"/>
    <x v="0"/>
    <n v="6"/>
    <n v="58002"/>
    <n v="8120.28"/>
    <n v="49881.7"/>
    <n v="37910.1"/>
    <n v="11971.6"/>
    <n v="149162"/>
  </r>
  <r>
    <d v="2026-01-03T00:00:00"/>
    <x v="144"/>
    <x v="6"/>
    <x v="2"/>
    <x v="3"/>
    <x v="0"/>
    <x v="0"/>
    <n v="7"/>
    <n v="128859"/>
    <n v="0"/>
    <n v="128859"/>
    <n v="97932.8"/>
    <n v="30926.2"/>
    <n v="149162"/>
  </r>
  <r>
    <d v="2026-01-03T00:00:00"/>
    <x v="145"/>
    <x v="7"/>
    <x v="6"/>
    <x v="3"/>
    <x v="0"/>
    <x v="0"/>
    <n v="9"/>
    <n v="653504"/>
    <n v="0"/>
    <n v="653504"/>
    <n v="496663"/>
    <n v="156841"/>
    <n v="149162"/>
  </r>
  <r>
    <d v="2026-01-03T00:00:00"/>
    <x v="146"/>
    <x v="2"/>
    <x v="1"/>
    <x v="1"/>
    <x v="0"/>
    <x v="0"/>
    <n v="1"/>
    <n v="327536"/>
    <n v="0"/>
    <n v="327536"/>
    <n v="203072"/>
    <n v="124464"/>
    <n v="166344"/>
  </r>
  <r>
    <d v="2026-01-03T00:00:00"/>
    <x v="147"/>
    <x v="4"/>
    <x v="4"/>
    <x v="2"/>
    <x v="0"/>
    <x v="0"/>
    <n v="3"/>
    <n v="662870"/>
    <n v="0"/>
    <n v="662870"/>
    <n v="477266"/>
    <n v="185604"/>
    <n v="149774"/>
  </r>
  <r>
    <d v="2026-01-03T00:00:00"/>
    <x v="148"/>
    <x v="0"/>
    <x v="7"/>
    <x v="0"/>
    <x v="0"/>
    <x v="0"/>
    <n v="9"/>
    <n v="807798"/>
    <n v="0"/>
    <n v="807798"/>
    <n v="565459"/>
    <n v="242339"/>
    <n v="57412.8"/>
  </r>
  <r>
    <d v="2026-01-03T00:00:00"/>
    <x v="149"/>
    <x v="3"/>
    <x v="0"/>
    <x v="1"/>
    <x v="0"/>
    <x v="0"/>
    <n v="12"/>
    <n v="345135"/>
    <n v="0"/>
    <n v="345135"/>
    <n v="213984"/>
    <n v="131151"/>
    <n v="166344"/>
  </r>
  <r>
    <d v="2026-01-03T00:00:00"/>
    <x v="150"/>
    <x v="3"/>
    <x v="0"/>
    <x v="1"/>
    <x v="0"/>
    <x v="0"/>
    <n v="2"/>
    <n v="388768"/>
    <n v="0"/>
    <n v="388768"/>
    <n v="241036"/>
    <n v="147732"/>
    <n v="166344"/>
  </r>
  <r>
    <d v="2026-01-03T00:00:00"/>
    <x v="151"/>
    <x v="5"/>
    <x v="3"/>
    <x v="2"/>
    <x v="0"/>
    <x v="0"/>
    <n v="2"/>
    <n v="561153"/>
    <n v="0"/>
    <n v="561153"/>
    <n v="404030"/>
    <n v="157123"/>
    <n v="149774"/>
  </r>
  <r>
    <d v="2026-01-03T00:00:00"/>
    <x v="152"/>
    <x v="1"/>
    <x v="5"/>
    <x v="0"/>
    <x v="0"/>
    <x v="0"/>
    <n v="7"/>
    <n v="349916"/>
    <n v="17495.8"/>
    <n v="332420"/>
    <n v="232694"/>
    <n v="99726.1"/>
    <n v="57412.8"/>
  </r>
  <r>
    <d v="2026-01-03T00:00:00"/>
    <x v="153"/>
    <x v="1"/>
    <x v="5"/>
    <x v="0"/>
    <x v="0"/>
    <x v="0"/>
    <n v="7"/>
    <n v="765229"/>
    <n v="91827.5"/>
    <n v="673402"/>
    <n v="471381"/>
    <n v="202020"/>
    <n v="57412.8"/>
  </r>
  <r>
    <d v="2026-01-03T00:00:00"/>
    <x v="154"/>
    <x v="5"/>
    <x v="3"/>
    <x v="2"/>
    <x v="0"/>
    <x v="0"/>
    <n v="8"/>
    <n v="299456"/>
    <n v="14972.8"/>
    <n v="284483"/>
    <n v="204828"/>
    <n v="79655.3"/>
    <n v="149774"/>
  </r>
  <r>
    <d v="2026-01-03T00:00:00"/>
    <x v="155"/>
    <x v="0"/>
    <x v="7"/>
    <x v="0"/>
    <x v="0"/>
    <x v="0"/>
    <n v="3"/>
    <n v="458766"/>
    <n v="45876.6"/>
    <n v="412889"/>
    <n v="289023"/>
    <n v="123867"/>
    <n v="57412.8"/>
  </r>
  <r>
    <d v="2026-01-03T00:00:00"/>
    <x v="156"/>
    <x v="0"/>
    <x v="7"/>
    <x v="0"/>
    <x v="0"/>
    <x v="0"/>
    <n v="6"/>
    <n v="826975"/>
    <n v="107507"/>
    <n v="719468"/>
    <n v="503628"/>
    <n v="215840"/>
    <n v="57412.8"/>
  </r>
  <r>
    <d v="2026-01-03T00:00:00"/>
    <x v="157"/>
    <x v="6"/>
    <x v="2"/>
    <x v="3"/>
    <x v="0"/>
    <x v="0"/>
    <n v="9"/>
    <n v="99956"/>
    <n v="6996.92"/>
    <n v="92959.1"/>
    <n v="70648.9"/>
    <n v="22310.2"/>
    <n v="149162"/>
  </r>
  <r>
    <d v="2026-01-03T00:00:00"/>
    <x v="158"/>
    <x v="3"/>
    <x v="0"/>
    <x v="1"/>
    <x v="0"/>
    <x v="0"/>
    <n v="9"/>
    <n v="186497"/>
    <n v="0"/>
    <n v="186497"/>
    <n v="115628"/>
    <n v="70868.9"/>
    <n v="166344"/>
  </r>
  <r>
    <d v="2026-01-03T00:00:00"/>
    <x v="159"/>
    <x v="6"/>
    <x v="2"/>
    <x v="3"/>
    <x v="0"/>
    <x v="0"/>
    <n v="1"/>
    <n v="666249"/>
    <n v="73287.4"/>
    <n v="592962"/>
    <n v="450651"/>
    <n v="142311"/>
    <n v="149162"/>
  </r>
  <r>
    <d v="2026-01-03T00:00:00"/>
    <x v="160"/>
    <x v="1"/>
    <x v="5"/>
    <x v="0"/>
    <x v="0"/>
    <x v="0"/>
    <n v="1"/>
    <n v="81181"/>
    <n v="0"/>
    <n v="81181"/>
    <n v="56826.7"/>
    <n v="24354.3"/>
    <n v="57412.8"/>
  </r>
  <r>
    <d v="2026-01-03T00:00:00"/>
    <x v="161"/>
    <x v="0"/>
    <x v="7"/>
    <x v="0"/>
    <x v="0"/>
    <x v="0"/>
    <n v="6"/>
    <n v="280272"/>
    <n v="25224.5"/>
    <n v="255048"/>
    <n v="178533"/>
    <n v="76514.3"/>
    <n v="57412.8"/>
  </r>
  <r>
    <d v="2026-01-03T00:00:00"/>
    <x v="162"/>
    <x v="3"/>
    <x v="0"/>
    <x v="1"/>
    <x v="0"/>
    <x v="0"/>
    <n v="6"/>
    <n v="233992"/>
    <n v="21059.3"/>
    <n v="212933"/>
    <n v="132018"/>
    <n v="80914.4"/>
    <n v="166344"/>
  </r>
  <r>
    <d v="2026-01-03T00:00:00"/>
    <x v="163"/>
    <x v="3"/>
    <x v="0"/>
    <x v="1"/>
    <x v="0"/>
    <x v="0"/>
    <n v="8"/>
    <n v="519298"/>
    <n v="0"/>
    <n v="519298"/>
    <n v="321965"/>
    <n v="197333"/>
    <n v="166344"/>
  </r>
  <r>
    <d v="2026-01-03T00:00:00"/>
    <x v="164"/>
    <x v="3"/>
    <x v="0"/>
    <x v="1"/>
    <x v="0"/>
    <x v="0"/>
    <n v="7"/>
    <n v="115575"/>
    <n v="2311.5"/>
    <n v="113264"/>
    <n v="70223.4"/>
    <n v="43040.1"/>
    <n v="166344"/>
  </r>
  <r>
    <d v="2026-01-03T00:00:00"/>
    <x v="165"/>
    <x v="0"/>
    <x v="7"/>
    <x v="0"/>
    <x v="0"/>
    <x v="0"/>
    <n v="3"/>
    <n v="682275"/>
    <n v="81873"/>
    <n v="600402"/>
    <n v="420281"/>
    <n v="180121"/>
    <n v="57412.8"/>
  </r>
  <r>
    <d v="2026-01-03T00:00:00"/>
    <x v="166"/>
    <x v="6"/>
    <x v="2"/>
    <x v="3"/>
    <x v="0"/>
    <x v="0"/>
    <n v="8"/>
    <n v="137057"/>
    <n v="10964.6"/>
    <n v="126092"/>
    <n v="95830.2"/>
    <n v="30262.2"/>
    <n v="149162"/>
  </r>
  <r>
    <d v="2026-01-03T00:00:00"/>
    <x v="167"/>
    <x v="3"/>
    <x v="0"/>
    <x v="1"/>
    <x v="0"/>
    <x v="0"/>
    <n v="9"/>
    <n v="265822"/>
    <n v="13291.1"/>
    <n v="252531"/>
    <n v="156569"/>
    <n v="95961.7"/>
    <n v="166344"/>
  </r>
  <r>
    <d v="2026-01-03T00:00:00"/>
    <x v="168"/>
    <x v="0"/>
    <x v="7"/>
    <x v="0"/>
    <x v="0"/>
    <x v="0"/>
    <n v="10"/>
    <n v="479464"/>
    <n v="0"/>
    <n v="479464"/>
    <n v="335625"/>
    <n v="143839"/>
    <n v="57412.8"/>
  </r>
  <r>
    <d v="2026-01-03T00:00:00"/>
    <x v="169"/>
    <x v="6"/>
    <x v="2"/>
    <x v="3"/>
    <x v="0"/>
    <x v="0"/>
    <n v="2"/>
    <n v="748796"/>
    <n v="0"/>
    <n v="748796"/>
    <n v="569085"/>
    <n v="179711"/>
    <n v="149162"/>
  </r>
  <r>
    <d v="2026-01-03T00:00:00"/>
    <x v="170"/>
    <x v="2"/>
    <x v="1"/>
    <x v="1"/>
    <x v="0"/>
    <x v="0"/>
    <n v="3"/>
    <n v="473935"/>
    <n v="28436.1"/>
    <n v="445499"/>
    <n v="276209"/>
    <n v="169290"/>
    <n v="166344"/>
  </r>
  <r>
    <d v="2026-01-03T00:00:00"/>
    <x v="171"/>
    <x v="5"/>
    <x v="3"/>
    <x v="2"/>
    <x v="0"/>
    <x v="0"/>
    <n v="4"/>
    <n v="199879"/>
    <n v="0"/>
    <n v="199879"/>
    <n v="143913"/>
    <n v="55966.1"/>
    <n v="149774"/>
  </r>
  <r>
    <d v="2026-01-03T00:00:00"/>
    <x v="172"/>
    <x v="5"/>
    <x v="3"/>
    <x v="2"/>
    <x v="0"/>
    <x v="0"/>
    <n v="8"/>
    <n v="210268"/>
    <n v="0"/>
    <n v="210268"/>
    <n v="151393"/>
    <n v="58875"/>
    <n v="149774"/>
  </r>
  <r>
    <d v="2026-01-03T00:00:00"/>
    <x v="173"/>
    <x v="4"/>
    <x v="4"/>
    <x v="2"/>
    <x v="0"/>
    <x v="0"/>
    <n v="7"/>
    <n v="378861"/>
    <n v="30308.9"/>
    <n v="348552"/>
    <n v="250958"/>
    <n v="97594.6"/>
    <n v="149774"/>
  </r>
  <r>
    <d v="2026-01-03T00:00:00"/>
    <x v="174"/>
    <x v="4"/>
    <x v="4"/>
    <x v="2"/>
    <x v="0"/>
    <x v="0"/>
    <n v="1"/>
    <n v="608612"/>
    <n v="18258.4"/>
    <n v="590354"/>
    <n v="425055"/>
    <n v="165299"/>
    <n v="149774"/>
  </r>
  <r>
    <d v="2026-01-03T00:00:00"/>
    <x v="175"/>
    <x v="5"/>
    <x v="3"/>
    <x v="2"/>
    <x v="0"/>
    <x v="0"/>
    <n v="3"/>
    <n v="831505"/>
    <n v="0"/>
    <n v="831505"/>
    <n v="598684"/>
    <n v="232821"/>
    <n v="149774"/>
  </r>
  <r>
    <d v="2026-01-03T00:00:00"/>
    <x v="176"/>
    <x v="3"/>
    <x v="0"/>
    <x v="1"/>
    <x v="0"/>
    <x v="0"/>
    <n v="12"/>
    <n v="396097"/>
    <n v="43570.7"/>
    <n v="352526"/>
    <n v="218566"/>
    <n v="133960"/>
    <n v="166344"/>
  </r>
  <r>
    <d v="2026-01-03T00:00:00"/>
    <x v="177"/>
    <x v="3"/>
    <x v="0"/>
    <x v="1"/>
    <x v="0"/>
    <x v="0"/>
    <n v="6"/>
    <n v="746235"/>
    <n v="22387"/>
    <n v="723848"/>
    <n v="448786"/>
    <n v="275062"/>
    <n v="166344"/>
  </r>
  <r>
    <d v="2026-01-03T00:00:00"/>
    <x v="178"/>
    <x v="0"/>
    <x v="7"/>
    <x v="0"/>
    <x v="0"/>
    <x v="0"/>
    <n v="6"/>
    <n v="363625"/>
    <n v="0"/>
    <n v="363625"/>
    <n v="254538"/>
    <n v="109088"/>
    <n v="57412.8"/>
  </r>
  <r>
    <d v="2026-01-03T00:00:00"/>
    <x v="179"/>
    <x v="0"/>
    <x v="7"/>
    <x v="0"/>
    <x v="0"/>
    <x v="0"/>
    <n v="2"/>
    <n v="737785"/>
    <n v="36889.2"/>
    <n v="700896"/>
    <n v="490627"/>
    <n v="210269"/>
    <n v="57412.8"/>
  </r>
  <r>
    <d v="2026-01-03T00:00:00"/>
    <x v="180"/>
    <x v="4"/>
    <x v="4"/>
    <x v="2"/>
    <x v="0"/>
    <x v="0"/>
    <n v="1"/>
    <n v="789433"/>
    <n v="39471.7"/>
    <n v="749961"/>
    <n v="539972"/>
    <n v="209989"/>
    <n v="149774"/>
  </r>
  <r>
    <d v="2026-01-03T00:00:00"/>
    <x v="181"/>
    <x v="6"/>
    <x v="2"/>
    <x v="3"/>
    <x v="0"/>
    <x v="0"/>
    <n v="9"/>
    <n v="244547"/>
    <n v="14672.8"/>
    <n v="229874"/>
    <n v="174704"/>
    <n v="55169.8"/>
    <n v="149162"/>
  </r>
  <r>
    <d v="2026-01-03T00:00:00"/>
    <x v="182"/>
    <x v="3"/>
    <x v="0"/>
    <x v="1"/>
    <x v="0"/>
    <x v="0"/>
    <n v="11"/>
    <n v="53057"/>
    <n v="2652.85"/>
    <n v="50404.2"/>
    <n v="31250.6"/>
    <n v="19153.6"/>
    <n v="166344"/>
  </r>
  <r>
    <d v="2026-01-03T00:00:00"/>
    <x v="183"/>
    <x v="0"/>
    <x v="7"/>
    <x v="0"/>
    <x v="0"/>
    <x v="0"/>
    <n v="6"/>
    <n v="111060"/>
    <n v="5553"/>
    <n v="105507"/>
    <n v="73854.9"/>
    <n v="31652.1"/>
    <n v="57412.8"/>
  </r>
  <r>
    <d v="2026-01-03T00:00:00"/>
    <x v="184"/>
    <x v="5"/>
    <x v="3"/>
    <x v="2"/>
    <x v="0"/>
    <x v="0"/>
    <n v="8"/>
    <n v="112895"/>
    <n v="0"/>
    <n v="112895"/>
    <n v="81284.4"/>
    <n v="31610.6"/>
    <n v="149774"/>
  </r>
  <r>
    <d v="2026-01-03T00:00:00"/>
    <x v="185"/>
    <x v="6"/>
    <x v="2"/>
    <x v="3"/>
    <x v="0"/>
    <x v="0"/>
    <n v="6"/>
    <n v="478738"/>
    <n v="71810.7"/>
    <n v="406927"/>
    <n v="309265"/>
    <n v="97662.6"/>
    <n v="149162"/>
  </r>
  <r>
    <d v="2026-01-03T00:00:00"/>
    <x v="186"/>
    <x v="0"/>
    <x v="7"/>
    <x v="0"/>
    <x v="0"/>
    <x v="0"/>
    <n v="6"/>
    <n v="770814"/>
    <n v="23124.4"/>
    <n v="747690"/>
    <n v="523383"/>
    <n v="224307"/>
    <n v="57412.8"/>
  </r>
  <r>
    <d v="2026-01-03T00:00:00"/>
    <x v="187"/>
    <x v="6"/>
    <x v="2"/>
    <x v="3"/>
    <x v="0"/>
    <x v="0"/>
    <n v="4"/>
    <n v="763369"/>
    <n v="68703.2"/>
    <n v="694666"/>
    <n v="527946"/>
    <n v="166720"/>
    <n v="149162"/>
  </r>
  <r>
    <d v="2026-01-03T00:00:00"/>
    <x v="188"/>
    <x v="1"/>
    <x v="5"/>
    <x v="0"/>
    <x v="0"/>
    <x v="0"/>
    <n v="5"/>
    <n v="621949"/>
    <n v="43536.4"/>
    <n v="578413"/>
    <n v="404889"/>
    <n v="173524"/>
    <n v="57412.8"/>
  </r>
  <r>
    <d v="2026-01-03T00:00:00"/>
    <x v="189"/>
    <x v="3"/>
    <x v="0"/>
    <x v="1"/>
    <x v="0"/>
    <x v="0"/>
    <n v="5"/>
    <n v="444510"/>
    <n v="0"/>
    <n v="444510"/>
    <n v="275596"/>
    <n v="168914"/>
    <n v="166344"/>
  </r>
  <r>
    <d v="2026-01-03T00:00:00"/>
    <x v="190"/>
    <x v="5"/>
    <x v="3"/>
    <x v="2"/>
    <x v="0"/>
    <x v="0"/>
    <n v="2"/>
    <n v="679243"/>
    <n v="0"/>
    <n v="679243"/>
    <n v="489055"/>
    <n v="190188"/>
    <n v="149774"/>
  </r>
  <r>
    <d v="2026-01-03T00:00:00"/>
    <x v="191"/>
    <x v="6"/>
    <x v="2"/>
    <x v="3"/>
    <x v="0"/>
    <x v="0"/>
    <n v="10"/>
    <n v="262066"/>
    <n v="0"/>
    <n v="262066"/>
    <n v="199170"/>
    <n v="62895.8"/>
    <n v="149162"/>
  </r>
  <r>
    <d v="2026-01-03T00:00:00"/>
    <x v="192"/>
    <x v="0"/>
    <x v="7"/>
    <x v="0"/>
    <x v="0"/>
    <x v="0"/>
    <n v="7"/>
    <n v="197725"/>
    <n v="0"/>
    <n v="197725"/>
    <n v="138408"/>
    <n v="59317.5"/>
    <n v="57412.8"/>
  </r>
  <r>
    <d v="2026-01-03T00:00:00"/>
    <x v="193"/>
    <x v="0"/>
    <x v="7"/>
    <x v="0"/>
    <x v="0"/>
    <x v="0"/>
    <n v="10"/>
    <n v="380911"/>
    <n v="38091.1"/>
    <n v="342820"/>
    <n v="239974"/>
    <n v="102846"/>
    <n v="57412.8"/>
  </r>
  <r>
    <d v="2026-01-03T00:00:00"/>
    <x v="194"/>
    <x v="3"/>
    <x v="0"/>
    <x v="1"/>
    <x v="0"/>
    <x v="0"/>
    <n v="6"/>
    <n v="739939"/>
    <n v="96192.1"/>
    <n v="643747"/>
    <n v="399123"/>
    <n v="244624"/>
    <n v="166344"/>
  </r>
  <r>
    <d v="2026-01-04T00:00:00"/>
    <x v="195"/>
    <x v="4"/>
    <x v="4"/>
    <x v="2"/>
    <x v="0"/>
    <x v="0"/>
    <n v="12"/>
    <n v="483136"/>
    <n v="53145"/>
    <n v="429991"/>
    <n v="309594"/>
    <n v="120397"/>
    <n v="149774"/>
  </r>
  <r>
    <d v="2026-01-04T00:00:00"/>
    <x v="196"/>
    <x v="2"/>
    <x v="1"/>
    <x v="1"/>
    <x v="0"/>
    <x v="0"/>
    <n v="12"/>
    <n v="738291"/>
    <n v="0"/>
    <n v="738291"/>
    <n v="457740"/>
    <n v="280551"/>
    <n v="166344"/>
  </r>
  <r>
    <d v="2026-01-04T00:00:00"/>
    <x v="197"/>
    <x v="1"/>
    <x v="5"/>
    <x v="0"/>
    <x v="0"/>
    <x v="0"/>
    <n v="9"/>
    <n v="648386"/>
    <n v="0"/>
    <n v="648386"/>
    <n v="453870"/>
    <n v="194516"/>
    <n v="57412.8"/>
  </r>
  <r>
    <d v="2026-01-04T00:00:00"/>
    <x v="198"/>
    <x v="0"/>
    <x v="7"/>
    <x v="0"/>
    <x v="0"/>
    <x v="0"/>
    <n v="7"/>
    <n v="549575"/>
    <n v="0"/>
    <n v="549575"/>
    <n v="384702"/>
    <n v="164872"/>
    <n v="57412.8"/>
  </r>
  <r>
    <d v="2026-01-04T00:00:00"/>
    <x v="199"/>
    <x v="1"/>
    <x v="5"/>
    <x v="0"/>
    <x v="0"/>
    <x v="0"/>
    <n v="12"/>
    <n v="516459"/>
    <n v="36152.1"/>
    <n v="480307"/>
    <n v="336215"/>
    <n v="144092"/>
    <n v="57412.8"/>
  </r>
  <r>
    <d v="2026-01-04T00:00:00"/>
    <x v="200"/>
    <x v="6"/>
    <x v="2"/>
    <x v="3"/>
    <x v="0"/>
    <x v="0"/>
    <n v="8"/>
    <n v="188592"/>
    <n v="24517"/>
    <n v="164075"/>
    <n v="124697"/>
    <n v="39378"/>
    <n v="149162"/>
  </r>
  <r>
    <d v="2026-01-04T00:00:00"/>
    <x v="201"/>
    <x v="3"/>
    <x v="0"/>
    <x v="1"/>
    <x v="0"/>
    <x v="0"/>
    <n v="11"/>
    <n v="523863"/>
    <n v="0"/>
    <n v="523863"/>
    <n v="324795"/>
    <n v="199068"/>
    <n v="166344"/>
  </r>
  <r>
    <d v="2026-01-04T00:00:00"/>
    <x v="202"/>
    <x v="7"/>
    <x v="6"/>
    <x v="3"/>
    <x v="0"/>
    <x v="0"/>
    <n v="4"/>
    <n v="379946"/>
    <n v="15197.8"/>
    <n v="364748"/>
    <n v="277209"/>
    <n v="87539.6"/>
    <n v="149162"/>
  </r>
  <r>
    <d v="2026-01-04T00:00:00"/>
    <x v="203"/>
    <x v="7"/>
    <x v="6"/>
    <x v="3"/>
    <x v="0"/>
    <x v="0"/>
    <n v="9"/>
    <n v="434937"/>
    <n v="0"/>
    <n v="434937"/>
    <n v="330552"/>
    <n v="104385"/>
    <n v="149162"/>
  </r>
  <r>
    <d v="2026-01-04T00:00:00"/>
    <x v="204"/>
    <x v="4"/>
    <x v="4"/>
    <x v="2"/>
    <x v="0"/>
    <x v="0"/>
    <n v="7"/>
    <n v="314053"/>
    <n v="0"/>
    <n v="314053"/>
    <n v="226118"/>
    <n v="87934.8"/>
    <n v="149774"/>
  </r>
  <r>
    <d v="2026-01-04T00:00:00"/>
    <x v="205"/>
    <x v="1"/>
    <x v="5"/>
    <x v="0"/>
    <x v="0"/>
    <x v="0"/>
    <n v="8"/>
    <n v="717389"/>
    <n v="57391.1"/>
    <n v="659998"/>
    <n v="461999"/>
    <n v="197999"/>
    <n v="57412.8"/>
  </r>
  <r>
    <d v="2026-01-04T00:00:00"/>
    <x v="206"/>
    <x v="6"/>
    <x v="2"/>
    <x v="3"/>
    <x v="0"/>
    <x v="0"/>
    <n v="8"/>
    <n v="437776"/>
    <n v="13133.3"/>
    <n v="424643"/>
    <n v="322728"/>
    <n v="101914"/>
    <n v="149162"/>
  </r>
  <r>
    <d v="2026-01-04T00:00:00"/>
    <x v="207"/>
    <x v="5"/>
    <x v="3"/>
    <x v="2"/>
    <x v="0"/>
    <x v="0"/>
    <n v="5"/>
    <n v="254611"/>
    <n v="0"/>
    <n v="254611"/>
    <n v="183320"/>
    <n v="71291.1"/>
    <n v="149774"/>
  </r>
  <r>
    <d v="2026-01-04T00:00:00"/>
    <x v="208"/>
    <x v="6"/>
    <x v="2"/>
    <x v="3"/>
    <x v="0"/>
    <x v="0"/>
    <n v="3"/>
    <n v="466538"/>
    <n v="55984.6"/>
    <n v="410553"/>
    <n v="312021"/>
    <n v="98532.8"/>
    <n v="149162"/>
  </r>
  <r>
    <d v="2026-01-04T00:00:00"/>
    <x v="209"/>
    <x v="0"/>
    <x v="7"/>
    <x v="0"/>
    <x v="0"/>
    <x v="0"/>
    <n v="5"/>
    <n v="325352"/>
    <n v="35788.7"/>
    <n v="289563"/>
    <n v="202694"/>
    <n v="86869"/>
    <n v="57412.8"/>
  </r>
  <r>
    <d v="2026-01-04T00:00:00"/>
    <x v="210"/>
    <x v="3"/>
    <x v="0"/>
    <x v="1"/>
    <x v="0"/>
    <x v="0"/>
    <n v="11"/>
    <n v="576308"/>
    <n v="17289.2"/>
    <n v="559019"/>
    <n v="346592"/>
    <n v="212427"/>
    <n v="166344"/>
  </r>
  <r>
    <d v="2026-01-04T00:00:00"/>
    <x v="211"/>
    <x v="0"/>
    <x v="7"/>
    <x v="0"/>
    <x v="0"/>
    <x v="0"/>
    <n v="1"/>
    <n v="466792"/>
    <n v="14003.8"/>
    <n v="452788"/>
    <n v="316952"/>
    <n v="135836"/>
    <n v="57412.8"/>
  </r>
  <r>
    <d v="2026-01-04T00:00:00"/>
    <x v="212"/>
    <x v="7"/>
    <x v="6"/>
    <x v="3"/>
    <x v="0"/>
    <x v="0"/>
    <n v="1"/>
    <n v="659922"/>
    <n v="65992.2"/>
    <n v="593930"/>
    <n v="451387"/>
    <n v="142543"/>
    <n v="149162"/>
  </r>
  <r>
    <d v="2026-01-04T00:00:00"/>
    <x v="213"/>
    <x v="3"/>
    <x v="0"/>
    <x v="1"/>
    <x v="0"/>
    <x v="0"/>
    <n v="7"/>
    <n v="564546"/>
    <n v="33872.8"/>
    <n v="530673"/>
    <n v="329017"/>
    <n v="201656"/>
    <n v="166344"/>
  </r>
  <r>
    <d v="2026-01-04T00:00:00"/>
    <x v="214"/>
    <x v="3"/>
    <x v="0"/>
    <x v="1"/>
    <x v="0"/>
    <x v="0"/>
    <n v="10"/>
    <n v="433877"/>
    <n v="21693.8"/>
    <n v="412183"/>
    <n v="255554"/>
    <n v="156630"/>
    <n v="166344"/>
  </r>
  <r>
    <d v="2026-01-04T00:00:00"/>
    <x v="215"/>
    <x v="0"/>
    <x v="7"/>
    <x v="0"/>
    <x v="0"/>
    <x v="0"/>
    <n v="6"/>
    <n v="407742"/>
    <n v="0"/>
    <n v="407742"/>
    <n v="285419"/>
    <n v="122323"/>
    <n v="57412.8"/>
  </r>
  <r>
    <d v="2026-01-04T00:00:00"/>
    <x v="216"/>
    <x v="0"/>
    <x v="7"/>
    <x v="0"/>
    <x v="0"/>
    <x v="0"/>
    <n v="6"/>
    <n v="728286"/>
    <n v="29131.4"/>
    <n v="699155"/>
    <n v="489408"/>
    <n v="209746"/>
    <n v="57412.8"/>
  </r>
  <r>
    <d v="2026-01-04T00:00:00"/>
    <x v="217"/>
    <x v="6"/>
    <x v="2"/>
    <x v="3"/>
    <x v="0"/>
    <x v="0"/>
    <n v="5"/>
    <n v="398672"/>
    <n v="55814.1"/>
    <n v="342858"/>
    <n v="260572"/>
    <n v="82285.9"/>
    <n v="149162"/>
  </r>
  <r>
    <d v="2026-01-04T00:00:00"/>
    <x v="218"/>
    <x v="5"/>
    <x v="3"/>
    <x v="2"/>
    <x v="0"/>
    <x v="0"/>
    <n v="2"/>
    <n v="476775"/>
    <n v="14303.2"/>
    <n v="462472"/>
    <n v="332980"/>
    <n v="129492"/>
    <n v="149774"/>
  </r>
  <r>
    <d v="2026-01-04T00:00:00"/>
    <x v="219"/>
    <x v="5"/>
    <x v="3"/>
    <x v="2"/>
    <x v="0"/>
    <x v="0"/>
    <n v="8"/>
    <n v="247510"/>
    <n v="24751"/>
    <n v="222759"/>
    <n v="160386"/>
    <n v="62372.5"/>
    <n v="149774"/>
  </r>
  <r>
    <d v="2026-01-04T00:00:00"/>
    <x v="220"/>
    <x v="0"/>
    <x v="7"/>
    <x v="0"/>
    <x v="0"/>
    <x v="0"/>
    <n v="11"/>
    <n v="502590"/>
    <n v="40207.2"/>
    <n v="462383"/>
    <n v="323668"/>
    <n v="138715"/>
    <n v="57412.8"/>
  </r>
  <r>
    <d v="2026-01-04T00:00:00"/>
    <x v="221"/>
    <x v="3"/>
    <x v="0"/>
    <x v="1"/>
    <x v="0"/>
    <x v="0"/>
    <n v="12"/>
    <n v="82659"/>
    <n v="8265.9"/>
    <n v="74393.1"/>
    <n v="46123.7"/>
    <n v="28269.4"/>
    <n v="166344"/>
  </r>
  <r>
    <d v="2026-01-04T00:00:00"/>
    <x v="222"/>
    <x v="0"/>
    <x v="7"/>
    <x v="0"/>
    <x v="0"/>
    <x v="0"/>
    <n v="11"/>
    <n v="219947"/>
    <n v="8797.88"/>
    <n v="211149"/>
    <n v="147804"/>
    <n v="63344.7"/>
    <n v="57412.8"/>
  </r>
  <r>
    <d v="2026-01-04T00:00:00"/>
    <x v="223"/>
    <x v="7"/>
    <x v="6"/>
    <x v="3"/>
    <x v="0"/>
    <x v="0"/>
    <n v="9"/>
    <n v="51566"/>
    <n v="4125.28"/>
    <n v="47440.7"/>
    <n v="36054.9"/>
    <n v="11385.8"/>
    <n v="149162"/>
  </r>
  <r>
    <d v="2026-01-04T00:00:00"/>
    <x v="224"/>
    <x v="7"/>
    <x v="6"/>
    <x v="3"/>
    <x v="0"/>
    <x v="0"/>
    <n v="8"/>
    <n v="56509"/>
    <n v="7346.17"/>
    <n v="49162.8"/>
    <n v="37363.8"/>
    <n v="11799.1"/>
    <n v="149162"/>
  </r>
  <r>
    <d v="2026-01-04T00:00:00"/>
    <x v="225"/>
    <x v="2"/>
    <x v="1"/>
    <x v="1"/>
    <x v="0"/>
    <x v="0"/>
    <n v="12"/>
    <n v="160421"/>
    <n v="20854.7"/>
    <n v="139566"/>
    <n v="86531.1"/>
    <n v="53035.2"/>
    <n v="166344"/>
  </r>
  <r>
    <d v="2026-01-04T00:00:00"/>
    <x v="226"/>
    <x v="0"/>
    <x v="7"/>
    <x v="0"/>
    <x v="0"/>
    <x v="0"/>
    <n v="5"/>
    <n v="280862"/>
    <n v="16851.7"/>
    <n v="264010"/>
    <n v="184807"/>
    <n v="79203.1"/>
    <n v="57412.8"/>
  </r>
  <r>
    <d v="2026-01-04T00:00:00"/>
    <x v="227"/>
    <x v="3"/>
    <x v="0"/>
    <x v="1"/>
    <x v="0"/>
    <x v="0"/>
    <n v="3"/>
    <n v="437061"/>
    <n v="48076.7"/>
    <n v="388984"/>
    <n v="241170"/>
    <n v="147814"/>
    <n v="166344"/>
  </r>
  <r>
    <d v="2026-01-04T00:00:00"/>
    <x v="228"/>
    <x v="7"/>
    <x v="6"/>
    <x v="3"/>
    <x v="0"/>
    <x v="0"/>
    <n v="2"/>
    <n v="376192"/>
    <n v="0"/>
    <n v="376192"/>
    <n v="285906"/>
    <n v="90286.1"/>
    <n v="149162"/>
  </r>
  <r>
    <d v="2026-01-04T00:00:00"/>
    <x v="229"/>
    <x v="6"/>
    <x v="2"/>
    <x v="3"/>
    <x v="0"/>
    <x v="0"/>
    <n v="7"/>
    <n v="176223"/>
    <n v="0"/>
    <n v="176223"/>
    <n v="133929"/>
    <n v="42293.5"/>
    <n v="149162"/>
  </r>
  <r>
    <d v="2026-01-04T00:00:00"/>
    <x v="230"/>
    <x v="0"/>
    <x v="7"/>
    <x v="0"/>
    <x v="0"/>
    <x v="0"/>
    <n v="7"/>
    <n v="388504"/>
    <n v="23310.2"/>
    <n v="365194"/>
    <n v="255636"/>
    <n v="109558"/>
    <n v="57412.8"/>
  </r>
  <r>
    <d v="2026-01-04T00:00:00"/>
    <x v="231"/>
    <x v="2"/>
    <x v="1"/>
    <x v="1"/>
    <x v="0"/>
    <x v="0"/>
    <n v="7"/>
    <n v="438164"/>
    <n v="30671.5"/>
    <n v="407493"/>
    <n v="252645"/>
    <n v="154847"/>
    <n v="166344"/>
  </r>
  <r>
    <d v="2026-01-04T00:00:00"/>
    <x v="232"/>
    <x v="2"/>
    <x v="1"/>
    <x v="1"/>
    <x v="0"/>
    <x v="0"/>
    <n v="3"/>
    <n v="301848"/>
    <n v="30184.8"/>
    <n v="271663"/>
    <n v="168431"/>
    <n v="103232"/>
    <n v="166344"/>
  </r>
  <r>
    <d v="2026-01-04T00:00:00"/>
    <x v="233"/>
    <x v="5"/>
    <x v="3"/>
    <x v="2"/>
    <x v="0"/>
    <x v="0"/>
    <n v="2"/>
    <n v="264783"/>
    <n v="0"/>
    <n v="264783"/>
    <n v="190644"/>
    <n v="74139.2"/>
    <n v="149774"/>
  </r>
  <r>
    <d v="2026-01-04T00:00:00"/>
    <x v="234"/>
    <x v="1"/>
    <x v="5"/>
    <x v="0"/>
    <x v="0"/>
    <x v="0"/>
    <n v="6"/>
    <n v="367589"/>
    <n v="29407.1"/>
    <n v="338182"/>
    <n v="236727"/>
    <n v="101455"/>
    <n v="57412.8"/>
  </r>
  <r>
    <d v="2026-01-04T00:00:00"/>
    <x v="235"/>
    <x v="7"/>
    <x v="6"/>
    <x v="3"/>
    <x v="0"/>
    <x v="0"/>
    <n v="4"/>
    <n v="736784"/>
    <n v="73678.4"/>
    <n v="663106"/>
    <n v="503960"/>
    <n v="159145"/>
    <n v="149162"/>
  </r>
  <r>
    <d v="2026-01-04T00:00:00"/>
    <x v="236"/>
    <x v="4"/>
    <x v="4"/>
    <x v="2"/>
    <x v="0"/>
    <x v="0"/>
    <n v="6"/>
    <n v="640391"/>
    <n v="0"/>
    <n v="640391"/>
    <n v="461082"/>
    <n v="179309"/>
    <n v="149774"/>
  </r>
  <r>
    <d v="2026-01-04T00:00:00"/>
    <x v="237"/>
    <x v="3"/>
    <x v="0"/>
    <x v="1"/>
    <x v="0"/>
    <x v="0"/>
    <n v="11"/>
    <n v="733685"/>
    <n v="0"/>
    <n v="733685"/>
    <n v="454885"/>
    <n v="278800"/>
    <n v="166344"/>
  </r>
  <r>
    <d v="2026-01-04T00:00:00"/>
    <x v="238"/>
    <x v="0"/>
    <x v="7"/>
    <x v="0"/>
    <x v="0"/>
    <x v="0"/>
    <n v="4"/>
    <n v="662295"/>
    <n v="72852.4"/>
    <n v="589443"/>
    <n v="412610"/>
    <n v="176833"/>
    <n v="57412.8"/>
  </r>
  <r>
    <d v="2026-01-04T00:00:00"/>
    <x v="239"/>
    <x v="1"/>
    <x v="5"/>
    <x v="0"/>
    <x v="0"/>
    <x v="0"/>
    <n v="7"/>
    <n v="395736"/>
    <n v="35616.2"/>
    <n v="360120"/>
    <n v="252084"/>
    <n v="108036"/>
    <n v="57412.8"/>
  </r>
  <r>
    <d v="2026-01-04T00:00:00"/>
    <x v="240"/>
    <x v="5"/>
    <x v="3"/>
    <x v="2"/>
    <x v="0"/>
    <x v="0"/>
    <n v="4"/>
    <n v="751310"/>
    <n v="97670.3"/>
    <n v="653640"/>
    <n v="470621"/>
    <n v="183019"/>
    <n v="149774"/>
  </r>
  <r>
    <d v="2026-01-04T00:00:00"/>
    <x v="241"/>
    <x v="2"/>
    <x v="1"/>
    <x v="1"/>
    <x v="0"/>
    <x v="0"/>
    <n v="3"/>
    <n v="409137"/>
    <n v="0"/>
    <n v="409137"/>
    <n v="253665"/>
    <n v="155472"/>
    <n v="166344"/>
  </r>
  <r>
    <d v="2026-01-04T00:00:00"/>
    <x v="242"/>
    <x v="7"/>
    <x v="6"/>
    <x v="3"/>
    <x v="0"/>
    <x v="0"/>
    <n v="12"/>
    <n v="294559"/>
    <n v="26510.3"/>
    <n v="268049"/>
    <n v="203717"/>
    <n v="64331.7"/>
    <n v="149162"/>
  </r>
  <r>
    <d v="2026-01-04T00:00:00"/>
    <x v="243"/>
    <x v="6"/>
    <x v="2"/>
    <x v="3"/>
    <x v="0"/>
    <x v="0"/>
    <n v="3"/>
    <n v="786606"/>
    <n v="70794.5"/>
    <n v="715811"/>
    <n v="544017"/>
    <n v="171795"/>
    <n v="149162"/>
  </r>
  <r>
    <d v="2026-01-04T00:00:00"/>
    <x v="244"/>
    <x v="5"/>
    <x v="3"/>
    <x v="2"/>
    <x v="0"/>
    <x v="0"/>
    <n v="6"/>
    <n v="779934"/>
    <n v="46796"/>
    <n v="733138"/>
    <n v="527859"/>
    <n v="205279"/>
    <n v="149774"/>
  </r>
  <r>
    <d v="2026-01-04T00:00:00"/>
    <x v="245"/>
    <x v="4"/>
    <x v="4"/>
    <x v="2"/>
    <x v="0"/>
    <x v="0"/>
    <n v="4"/>
    <n v="323125"/>
    <n v="0"/>
    <n v="323125"/>
    <n v="232650"/>
    <n v="90475"/>
    <n v="149774"/>
  </r>
  <r>
    <d v="2026-01-04T00:00:00"/>
    <x v="246"/>
    <x v="4"/>
    <x v="4"/>
    <x v="2"/>
    <x v="0"/>
    <x v="0"/>
    <n v="10"/>
    <n v="806192"/>
    <n v="24185.8"/>
    <n v="782006"/>
    <n v="563044"/>
    <n v="218962"/>
    <n v="149774"/>
  </r>
  <r>
    <d v="2026-01-04T00:00:00"/>
    <x v="247"/>
    <x v="3"/>
    <x v="0"/>
    <x v="1"/>
    <x v="0"/>
    <x v="0"/>
    <n v="5"/>
    <n v="188266"/>
    <n v="26357.2"/>
    <n v="161909"/>
    <n v="100383"/>
    <n v="61525.3"/>
    <n v="166344"/>
  </r>
  <r>
    <d v="2026-01-04T00:00:00"/>
    <x v="248"/>
    <x v="5"/>
    <x v="3"/>
    <x v="2"/>
    <x v="0"/>
    <x v="0"/>
    <n v="11"/>
    <n v="668373"/>
    <n v="0"/>
    <n v="668373"/>
    <n v="481229"/>
    <n v="187144"/>
    <n v="149774"/>
  </r>
  <r>
    <d v="2026-01-04T00:00:00"/>
    <x v="249"/>
    <x v="5"/>
    <x v="3"/>
    <x v="2"/>
    <x v="0"/>
    <x v="0"/>
    <n v="11"/>
    <n v="263579"/>
    <n v="5271.58"/>
    <n v="258307"/>
    <n v="185981"/>
    <n v="72326.1"/>
    <n v="149774"/>
  </r>
  <r>
    <d v="2026-01-04T00:00:00"/>
    <x v="250"/>
    <x v="3"/>
    <x v="0"/>
    <x v="1"/>
    <x v="0"/>
    <x v="0"/>
    <n v="4"/>
    <n v="533082"/>
    <n v="79962.3"/>
    <n v="453120"/>
    <n v="280934"/>
    <n v="172185"/>
    <n v="166344"/>
  </r>
  <r>
    <d v="2026-01-04T00:00:00"/>
    <x v="251"/>
    <x v="4"/>
    <x v="4"/>
    <x v="2"/>
    <x v="0"/>
    <x v="0"/>
    <n v="5"/>
    <n v="185022"/>
    <n v="22202.6"/>
    <n v="162819"/>
    <n v="117230"/>
    <n v="45589.4"/>
    <n v="149774"/>
  </r>
  <r>
    <d v="2026-01-04T00:00:00"/>
    <x v="252"/>
    <x v="6"/>
    <x v="2"/>
    <x v="3"/>
    <x v="0"/>
    <x v="0"/>
    <n v="10"/>
    <n v="381818"/>
    <n v="42000"/>
    <n v="339818"/>
    <n v="258262"/>
    <n v="81556.3"/>
    <n v="149162"/>
  </r>
  <r>
    <d v="2026-01-05T00:00:00"/>
    <x v="253"/>
    <x v="1"/>
    <x v="5"/>
    <x v="0"/>
    <x v="0"/>
    <x v="0"/>
    <n v="3"/>
    <n v="617092"/>
    <n v="43196.4"/>
    <n v="573896"/>
    <n v="401727"/>
    <n v="172169"/>
    <n v="57412.8"/>
  </r>
  <r>
    <d v="2026-01-05T00:00:00"/>
    <x v="254"/>
    <x v="4"/>
    <x v="4"/>
    <x v="2"/>
    <x v="0"/>
    <x v="0"/>
    <n v="12"/>
    <n v="203727"/>
    <n v="0"/>
    <n v="203727"/>
    <n v="146683"/>
    <n v="57043.6"/>
    <n v="149774"/>
  </r>
  <r>
    <d v="2026-01-05T00:00:00"/>
    <x v="255"/>
    <x v="0"/>
    <x v="7"/>
    <x v="0"/>
    <x v="0"/>
    <x v="0"/>
    <n v="6"/>
    <n v="687544"/>
    <n v="0"/>
    <n v="687544"/>
    <n v="481281"/>
    <n v="206263"/>
    <n v="57412.8"/>
  </r>
  <r>
    <d v="2026-01-05T00:00:00"/>
    <x v="256"/>
    <x v="5"/>
    <x v="3"/>
    <x v="2"/>
    <x v="0"/>
    <x v="0"/>
    <n v="6"/>
    <n v="485656"/>
    <n v="58278.7"/>
    <n v="427377"/>
    <n v="307712"/>
    <n v="119666"/>
    <n v="149774"/>
  </r>
  <r>
    <d v="2026-01-05T00:00:00"/>
    <x v="257"/>
    <x v="1"/>
    <x v="5"/>
    <x v="0"/>
    <x v="0"/>
    <x v="0"/>
    <n v="11"/>
    <n v="512604"/>
    <n v="56386.4"/>
    <n v="456218"/>
    <n v="319352"/>
    <n v="136865"/>
    <n v="57412.8"/>
  </r>
  <r>
    <d v="2026-01-05T00:00:00"/>
    <x v="258"/>
    <x v="4"/>
    <x v="4"/>
    <x v="2"/>
    <x v="0"/>
    <x v="0"/>
    <n v="5"/>
    <n v="100432"/>
    <n v="0"/>
    <n v="100432"/>
    <n v="72311"/>
    <n v="28121"/>
    <n v="149774"/>
  </r>
  <r>
    <d v="2026-01-05T00:00:00"/>
    <x v="259"/>
    <x v="2"/>
    <x v="1"/>
    <x v="1"/>
    <x v="0"/>
    <x v="0"/>
    <n v="11"/>
    <n v="249261"/>
    <n v="24926.1"/>
    <n v="224335"/>
    <n v="139088"/>
    <n v="85247.3"/>
    <n v="166344"/>
  </r>
  <r>
    <d v="2026-01-05T00:00:00"/>
    <x v="260"/>
    <x v="0"/>
    <x v="7"/>
    <x v="0"/>
    <x v="0"/>
    <x v="0"/>
    <n v="6"/>
    <n v="157344"/>
    <n v="15734.4"/>
    <n v="141610"/>
    <n v="99126.7"/>
    <n v="42482.9"/>
    <n v="57412.8"/>
  </r>
  <r>
    <d v="2026-01-05T00:00:00"/>
    <x v="261"/>
    <x v="7"/>
    <x v="6"/>
    <x v="3"/>
    <x v="0"/>
    <x v="0"/>
    <n v="2"/>
    <n v="403288"/>
    <n v="28230.2"/>
    <n v="375058"/>
    <n v="285044"/>
    <n v="90013.9"/>
    <n v="149162"/>
  </r>
  <r>
    <d v="2026-01-05T00:00:00"/>
    <x v="262"/>
    <x v="6"/>
    <x v="2"/>
    <x v="3"/>
    <x v="0"/>
    <x v="0"/>
    <n v="2"/>
    <n v="373687"/>
    <n v="29895"/>
    <n v="343792"/>
    <n v="261282"/>
    <n v="82510.1"/>
    <n v="149162"/>
  </r>
  <r>
    <d v="2026-01-05T00:00:00"/>
    <x v="263"/>
    <x v="5"/>
    <x v="3"/>
    <x v="2"/>
    <x v="0"/>
    <x v="0"/>
    <n v="11"/>
    <n v="593071"/>
    <n v="0"/>
    <n v="593071"/>
    <n v="427011"/>
    <n v="166060"/>
    <n v="149774"/>
  </r>
  <r>
    <d v="2026-01-05T00:00:00"/>
    <x v="264"/>
    <x v="7"/>
    <x v="6"/>
    <x v="3"/>
    <x v="0"/>
    <x v="0"/>
    <n v="7"/>
    <n v="517102"/>
    <n v="41368.2"/>
    <n v="475734"/>
    <n v="361558"/>
    <n v="114176"/>
    <n v="149162"/>
  </r>
  <r>
    <d v="2026-01-05T00:00:00"/>
    <x v="265"/>
    <x v="2"/>
    <x v="1"/>
    <x v="1"/>
    <x v="0"/>
    <x v="0"/>
    <n v="11"/>
    <n v="785888"/>
    <n v="102165"/>
    <n v="683723"/>
    <n v="423908"/>
    <n v="259815"/>
    <n v="166344"/>
  </r>
  <r>
    <d v="2026-01-05T00:00:00"/>
    <x v="266"/>
    <x v="5"/>
    <x v="3"/>
    <x v="2"/>
    <x v="0"/>
    <x v="0"/>
    <n v="5"/>
    <n v="240399"/>
    <n v="0"/>
    <n v="240399"/>
    <n v="173087"/>
    <n v="67311.7"/>
    <n v="149774"/>
  </r>
  <r>
    <d v="2026-01-05T00:00:00"/>
    <x v="267"/>
    <x v="2"/>
    <x v="1"/>
    <x v="1"/>
    <x v="0"/>
    <x v="0"/>
    <n v="3"/>
    <n v="642132"/>
    <n v="0"/>
    <n v="642132"/>
    <n v="398122"/>
    <n v="244010"/>
    <n v="166344"/>
  </r>
  <r>
    <d v="2026-01-05T00:00:00"/>
    <x v="268"/>
    <x v="7"/>
    <x v="6"/>
    <x v="3"/>
    <x v="0"/>
    <x v="0"/>
    <n v="11"/>
    <n v="424613"/>
    <n v="0"/>
    <n v="424613"/>
    <n v="322706"/>
    <n v="101907"/>
    <n v="149162"/>
  </r>
  <r>
    <d v="2026-01-05T00:00:00"/>
    <x v="269"/>
    <x v="2"/>
    <x v="1"/>
    <x v="1"/>
    <x v="0"/>
    <x v="0"/>
    <n v="5"/>
    <n v="153422"/>
    <n v="19944.9"/>
    <n v="133477"/>
    <n v="82755.8"/>
    <n v="50721.3"/>
    <n v="166344"/>
  </r>
  <r>
    <d v="2026-01-05T00:00:00"/>
    <x v="270"/>
    <x v="1"/>
    <x v="5"/>
    <x v="0"/>
    <x v="0"/>
    <x v="0"/>
    <n v="5"/>
    <n v="46541"/>
    <n v="0"/>
    <n v="46541"/>
    <n v="32578.7"/>
    <n v="13962.3"/>
    <n v="57412.8"/>
  </r>
  <r>
    <d v="2026-01-05T00:00:00"/>
    <x v="271"/>
    <x v="0"/>
    <x v="7"/>
    <x v="0"/>
    <x v="0"/>
    <x v="0"/>
    <n v="2"/>
    <n v="184165"/>
    <n v="14733.2"/>
    <n v="169432"/>
    <n v="118602"/>
    <n v="50829.5"/>
    <n v="57412.8"/>
  </r>
  <r>
    <d v="2026-01-05T00:00:00"/>
    <x v="272"/>
    <x v="7"/>
    <x v="6"/>
    <x v="3"/>
    <x v="0"/>
    <x v="0"/>
    <n v="12"/>
    <n v="559922"/>
    <n v="0"/>
    <n v="559922"/>
    <n v="425541"/>
    <n v="134381"/>
    <n v="149162"/>
  </r>
  <r>
    <d v="2026-01-05T00:00:00"/>
    <x v="273"/>
    <x v="7"/>
    <x v="6"/>
    <x v="3"/>
    <x v="0"/>
    <x v="0"/>
    <n v="5"/>
    <n v="510271"/>
    <n v="0"/>
    <n v="510271"/>
    <n v="387806"/>
    <n v="122465"/>
    <n v="149162"/>
  </r>
  <r>
    <d v="2026-01-05T00:00:00"/>
    <x v="274"/>
    <x v="0"/>
    <x v="7"/>
    <x v="0"/>
    <x v="0"/>
    <x v="0"/>
    <n v="10"/>
    <n v="764338"/>
    <n v="91720.6"/>
    <n v="672617"/>
    <n v="470832"/>
    <n v="201785"/>
    <n v="57412.8"/>
  </r>
  <r>
    <d v="2026-01-05T00:00:00"/>
    <x v="275"/>
    <x v="7"/>
    <x v="6"/>
    <x v="3"/>
    <x v="0"/>
    <x v="0"/>
    <n v="12"/>
    <n v="394535"/>
    <n v="0"/>
    <n v="394535"/>
    <n v="299847"/>
    <n v="94688.4"/>
    <n v="149162"/>
  </r>
  <r>
    <d v="2026-01-05T00:00:00"/>
    <x v="276"/>
    <x v="7"/>
    <x v="6"/>
    <x v="3"/>
    <x v="0"/>
    <x v="0"/>
    <n v="8"/>
    <n v="94764"/>
    <n v="13267"/>
    <n v="81497"/>
    <n v="61937.8"/>
    <n v="19559.3"/>
    <n v="149162"/>
  </r>
  <r>
    <d v="2026-01-05T00:00:00"/>
    <x v="277"/>
    <x v="5"/>
    <x v="3"/>
    <x v="2"/>
    <x v="0"/>
    <x v="0"/>
    <n v="1"/>
    <n v="155474"/>
    <n v="6218.96"/>
    <n v="149255"/>
    <n v="107464"/>
    <n v="41791.4"/>
    <n v="149774"/>
  </r>
  <r>
    <d v="2026-01-05T00:00:00"/>
    <x v="278"/>
    <x v="4"/>
    <x v="4"/>
    <x v="2"/>
    <x v="0"/>
    <x v="0"/>
    <n v="1"/>
    <n v="360676"/>
    <n v="21640.6"/>
    <n v="339035"/>
    <n v="244106"/>
    <n v="94929.9"/>
    <n v="149774"/>
  </r>
  <r>
    <d v="2026-01-05T00:00:00"/>
    <x v="279"/>
    <x v="4"/>
    <x v="4"/>
    <x v="2"/>
    <x v="0"/>
    <x v="0"/>
    <n v="2"/>
    <n v="771728"/>
    <n v="54021"/>
    <n v="717707"/>
    <n v="516749"/>
    <n v="200958"/>
    <n v="149774"/>
  </r>
  <r>
    <d v="2026-01-05T00:00:00"/>
    <x v="280"/>
    <x v="6"/>
    <x v="2"/>
    <x v="3"/>
    <x v="0"/>
    <x v="0"/>
    <n v="9"/>
    <n v="622092"/>
    <n v="18662.8"/>
    <n v="603429"/>
    <n v="458606"/>
    <n v="144823"/>
    <n v="149162"/>
  </r>
  <r>
    <d v="2026-01-05T00:00:00"/>
    <x v="281"/>
    <x v="5"/>
    <x v="3"/>
    <x v="2"/>
    <x v="0"/>
    <x v="0"/>
    <n v="7"/>
    <n v="208772"/>
    <n v="22964.9"/>
    <n v="185807"/>
    <n v="133781"/>
    <n v="52026"/>
    <n v="149774"/>
  </r>
  <r>
    <d v="2026-01-05T00:00:00"/>
    <x v="282"/>
    <x v="7"/>
    <x v="6"/>
    <x v="3"/>
    <x v="0"/>
    <x v="0"/>
    <n v="11"/>
    <n v="746298"/>
    <n v="14926"/>
    <n v="731372"/>
    <n v="555843"/>
    <n v="175529"/>
    <n v="149162"/>
  </r>
  <r>
    <d v="2026-01-05T00:00:00"/>
    <x v="283"/>
    <x v="0"/>
    <x v="7"/>
    <x v="0"/>
    <x v="0"/>
    <x v="0"/>
    <n v="7"/>
    <n v="708923"/>
    <n v="92160"/>
    <n v="616763"/>
    <n v="431734"/>
    <n v="185029"/>
    <n v="57412.8"/>
  </r>
  <r>
    <d v="2026-01-05T00:00:00"/>
    <x v="284"/>
    <x v="1"/>
    <x v="5"/>
    <x v="0"/>
    <x v="0"/>
    <x v="0"/>
    <n v="9"/>
    <n v="168433"/>
    <n v="10106"/>
    <n v="158327"/>
    <n v="110829"/>
    <n v="47498.1"/>
    <n v="57412.8"/>
  </r>
  <r>
    <d v="2026-01-05T00:00:00"/>
    <x v="285"/>
    <x v="1"/>
    <x v="5"/>
    <x v="0"/>
    <x v="0"/>
    <x v="0"/>
    <n v="2"/>
    <n v="337317"/>
    <n v="37104.9"/>
    <n v="300212"/>
    <n v="210148"/>
    <n v="90063.6"/>
    <n v="57412.8"/>
  </r>
  <r>
    <d v="2026-01-05T00:00:00"/>
    <x v="286"/>
    <x v="0"/>
    <x v="7"/>
    <x v="0"/>
    <x v="0"/>
    <x v="0"/>
    <n v="6"/>
    <n v="249605"/>
    <n v="29952.6"/>
    <n v="219652"/>
    <n v="153757"/>
    <n v="65895.7"/>
    <n v="57412.8"/>
  </r>
  <r>
    <d v="2026-01-05T00:00:00"/>
    <x v="287"/>
    <x v="0"/>
    <x v="7"/>
    <x v="0"/>
    <x v="0"/>
    <x v="0"/>
    <n v="7"/>
    <n v="285978"/>
    <n v="37177.1"/>
    <n v="248801"/>
    <n v="174161"/>
    <n v="74640.3"/>
    <n v="57412.8"/>
  </r>
  <r>
    <d v="2026-01-05T00:00:00"/>
    <x v="288"/>
    <x v="4"/>
    <x v="4"/>
    <x v="2"/>
    <x v="0"/>
    <x v="0"/>
    <n v="7"/>
    <n v="685115"/>
    <n v="95916.1"/>
    <n v="589199"/>
    <n v="424223"/>
    <n v="164976"/>
    <n v="149774"/>
  </r>
  <r>
    <d v="2026-01-05T00:00:00"/>
    <x v="289"/>
    <x v="6"/>
    <x v="2"/>
    <x v="3"/>
    <x v="0"/>
    <x v="0"/>
    <n v="6"/>
    <n v="289277"/>
    <n v="0"/>
    <n v="289277"/>
    <n v="219851"/>
    <n v="69426.5"/>
    <n v="149162"/>
  </r>
  <r>
    <d v="2026-01-05T00:00:00"/>
    <x v="290"/>
    <x v="2"/>
    <x v="1"/>
    <x v="1"/>
    <x v="0"/>
    <x v="0"/>
    <n v="3"/>
    <n v="571427"/>
    <n v="0"/>
    <n v="571427"/>
    <n v="354285"/>
    <n v="217142"/>
    <n v="166344"/>
  </r>
  <r>
    <d v="2026-01-05T00:00:00"/>
    <x v="291"/>
    <x v="1"/>
    <x v="5"/>
    <x v="0"/>
    <x v="0"/>
    <x v="0"/>
    <n v="11"/>
    <n v="770231"/>
    <n v="84725.4"/>
    <n v="685506"/>
    <n v="479854"/>
    <n v="205652"/>
    <n v="57412.8"/>
  </r>
  <r>
    <d v="2026-01-05T00:00:00"/>
    <x v="292"/>
    <x v="7"/>
    <x v="6"/>
    <x v="3"/>
    <x v="0"/>
    <x v="0"/>
    <n v="7"/>
    <n v="804109"/>
    <n v="64328.7"/>
    <n v="739780"/>
    <n v="562233"/>
    <n v="177547"/>
    <n v="149162"/>
  </r>
  <r>
    <d v="2026-01-05T00:00:00"/>
    <x v="293"/>
    <x v="1"/>
    <x v="5"/>
    <x v="0"/>
    <x v="0"/>
    <x v="0"/>
    <n v="10"/>
    <n v="72559"/>
    <n v="7981.49"/>
    <n v="64577.5"/>
    <n v="45204.3"/>
    <n v="19373.2"/>
    <n v="57412.8"/>
  </r>
  <r>
    <d v="2026-01-05T00:00:00"/>
    <x v="294"/>
    <x v="0"/>
    <x v="7"/>
    <x v="0"/>
    <x v="0"/>
    <x v="0"/>
    <n v="9"/>
    <n v="267628"/>
    <n v="13381.4"/>
    <n v="254247"/>
    <n v="177973"/>
    <n v="76274"/>
    <n v="57412.8"/>
  </r>
  <r>
    <d v="2026-01-05T00:00:00"/>
    <x v="295"/>
    <x v="6"/>
    <x v="2"/>
    <x v="3"/>
    <x v="0"/>
    <x v="0"/>
    <n v="8"/>
    <n v="694842"/>
    <n v="0"/>
    <n v="694842"/>
    <n v="528080"/>
    <n v="166762"/>
    <n v="149162"/>
  </r>
  <r>
    <d v="2026-01-05T00:00:00"/>
    <x v="296"/>
    <x v="6"/>
    <x v="2"/>
    <x v="3"/>
    <x v="0"/>
    <x v="0"/>
    <n v="2"/>
    <n v="251647"/>
    <n v="17615.3"/>
    <n v="234032"/>
    <n v="177864"/>
    <n v="56167.6"/>
    <n v="149162"/>
  </r>
  <r>
    <d v="2026-01-05T00:00:00"/>
    <x v="297"/>
    <x v="5"/>
    <x v="3"/>
    <x v="2"/>
    <x v="0"/>
    <x v="0"/>
    <n v="11"/>
    <n v="435907"/>
    <n v="13077.2"/>
    <n v="422830"/>
    <n v="304437"/>
    <n v="118392"/>
    <n v="149774"/>
  </r>
  <r>
    <d v="2026-01-05T00:00:00"/>
    <x v="298"/>
    <x v="2"/>
    <x v="1"/>
    <x v="1"/>
    <x v="0"/>
    <x v="0"/>
    <n v="12"/>
    <n v="602184"/>
    <n v="36131"/>
    <n v="566053"/>
    <n v="350953"/>
    <n v="215100"/>
    <n v="166344"/>
  </r>
  <r>
    <d v="2026-01-05T00:00:00"/>
    <x v="299"/>
    <x v="6"/>
    <x v="2"/>
    <x v="3"/>
    <x v="0"/>
    <x v="0"/>
    <n v="2"/>
    <n v="348050"/>
    <n v="17402.5"/>
    <n v="330648"/>
    <n v="251292"/>
    <n v="79355.4"/>
    <n v="149162"/>
  </r>
  <r>
    <d v="2026-01-05T00:00:00"/>
    <x v="300"/>
    <x v="4"/>
    <x v="4"/>
    <x v="2"/>
    <x v="0"/>
    <x v="0"/>
    <n v="10"/>
    <n v="256041"/>
    <n v="0"/>
    <n v="256041"/>
    <n v="184350"/>
    <n v="71691.5"/>
    <n v="149774"/>
  </r>
  <r>
    <d v="2026-01-05T00:00:00"/>
    <x v="301"/>
    <x v="1"/>
    <x v="5"/>
    <x v="0"/>
    <x v="0"/>
    <x v="0"/>
    <n v="12"/>
    <n v="106444"/>
    <n v="3193.32"/>
    <n v="103251"/>
    <n v="72275.5"/>
    <n v="30975.2"/>
    <n v="57412.8"/>
  </r>
  <r>
    <d v="2026-01-05T00:00:00"/>
    <x v="302"/>
    <x v="0"/>
    <x v="7"/>
    <x v="0"/>
    <x v="0"/>
    <x v="0"/>
    <n v="11"/>
    <n v="241504"/>
    <n v="0"/>
    <n v="241504"/>
    <n v="169053"/>
    <n v="72451.2"/>
    <n v="57412.8"/>
  </r>
  <r>
    <d v="2026-01-05T00:00:00"/>
    <x v="303"/>
    <x v="5"/>
    <x v="3"/>
    <x v="2"/>
    <x v="0"/>
    <x v="0"/>
    <n v="3"/>
    <n v="88564"/>
    <n v="0"/>
    <n v="88564"/>
    <n v="63766.1"/>
    <n v="24797.9"/>
    <n v="149774"/>
  </r>
  <r>
    <d v="2026-01-05T00:00:00"/>
    <x v="304"/>
    <x v="7"/>
    <x v="6"/>
    <x v="3"/>
    <x v="0"/>
    <x v="0"/>
    <n v="2"/>
    <n v="779500"/>
    <n v="0"/>
    <n v="779500"/>
    <n v="592420"/>
    <n v="187080"/>
    <n v="149162"/>
  </r>
  <r>
    <d v="2026-01-05T00:00:00"/>
    <x v="305"/>
    <x v="5"/>
    <x v="3"/>
    <x v="2"/>
    <x v="0"/>
    <x v="0"/>
    <n v="7"/>
    <n v="582326"/>
    <n v="69879.1"/>
    <n v="512447"/>
    <n v="368962"/>
    <n v="143485"/>
    <n v="149774"/>
  </r>
  <r>
    <d v="2026-01-05T00:00:00"/>
    <x v="306"/>
    <x v="7"/>
    <x v="6"/>
    <x v="3"/>
    <x v="0"/>
    <x v="0"/>
    <n v="10"/>
    <n v="121333"/>
    <n v="12133.3"/>
    <n v="109200"/>
    <n v="82991.8"/>
    <n v="26207.9"/>
    <n v="149162"/>
  </r>
  <r>
    <d v="2026-01-05T00:00:00"/>
    <x v="307"/>
    <x v="7"/>
    <x v="6"/>
    <x v="3"/>
    <x v="0"/>
    <x v="0"/>
    <n v="7"/>
    <n v="320498"/>
    <n v="41664.7"/>
    <n v="278833"/>
    <n v="211913"/>
    <n v="66920"/>
    <n v="149162"/>
  </r>
  <r>
    <d v="2026-01-05T00:00:00"/>
    <x v="308"/>
    <x v="3"/>
    <x v="0"/>
    <x v="1"/>
    <x v="0"/>
    <x v="0"/>
    <n v="1"/>
    <n v="84011"/>
    <n v="0"/>
    <n v="84011"/>
    <n v="52086.8"/>
    <n v="31924.2"/>
    <n v="166344"/>
  </r>
  <r>
    <d v="2026-01-05T00:00:00"/>
    <x v="309"/>
    <x v="6"/>
    <x v="2"/>
    <x v="3"/>
    <x v="0"/>
    <x v="0"/>
    <n v="6"/>
    <n v="51839"/>
    <n v="3110.34"/>
    <n v="48728.7"/>
    <n v="37033.8"/>
    <n v="11694.9"/>
    <n v="149162"/>
  </r>
  <r>
    <d v="2026-01-05T00:00:00"/>
    <x v="310"/>
    <x v="6"/>
    <x v="2"/>
    <x v="3"/>
    <x v="0"/>
    <x v="0"/>
    <n v="11"/>
    <n v="725335"/>
    <n v="87040.2"/>
    <n v="638295"/>
    <n v="485104"/>
    <n v="153191"/>
    <n v="149162"/>
  </r>
  <r>
    <d v="2026-01-05T00:00:00"/>
    <x v="311"/>
    <x v="2"/>
    <x v="1"/>
    <x v="1"/>
    <x v="0"/>
    <x v="0"/>
    <n v="12"/>
    <n v="753930"/>
    <n v="105550"/>
    <n v="648380"/>
    <n v="401995"/>
    <n v="246384"/>
    <n v="166344"/>
  </r>
  <r>
    <d v="2026-01-05T00:00:00"/>
    <x v="312"/>
    <x v="0"/>
    <x v="7"/>
    <x v="0"/>
    <x v="0"/>
    <x v="0"/>
    <n v="11"/>
    <n v="199826"/>
    <n v="0"/>
    <n v="199826"/>
    <n v="139878"/>
    <n v="59947.8"/>
    <n v="57412.8"/>
  </r>
  <r>
    <d v="2026-01-05T00:00:00"/>
    <x v="313"/>
    <x v="5"/>
    <x v="3"/>
    <x v="2"/>
    <x v="0"/>
    <x v="0"/>
    <n v="12"/>
    <n v="503688"/>
    <n v="45331.9"/>
    <n v="458356"/>
    <n v="330016"/>
    <n v="128340"/>
    <n v="149774"/>
  </r>
  <r>
    <d v="2026-01-05T00:00:00"/>
    <x v="314"/>
    <x v="0"/>
    <x v="7"/>
    <x v="0"/>
    <x v="0"/>
    <x v="0"/>
    <n v="1"/>
    <n v="221275"/>
    <n v="28765.8"/>
    <n v="192509"/>
    <n v="134756"/>
    <n v="57752.8"/>
    <n v="57412.8"/>
  </r>
  <r>
    <d v="2026-01-05T00:00:00"/>
    <x v="315"/>
    <x v="1"/>
    <x v="5"/>
    <x v="0"/>
    <x v="0"/>
    <x v="0"/>
    <n v="4"/>
    <n v="84144"/>
    <n v="5890.08"/>
    <n v="78253.9"/>
    <n v="54777.7"/>
    <n v="23476.2"/>
    <n v="57412.8"/>
  </r>
  <r>
    <d v="2026-01-05T00:00:00"/>
    <x v="316"/>
    <x v="6"/>
    <x v="2"/>
    <x v="3"/>
    <x v="0"/>
    <x v="0"/>
    <n v="1"/>
    <n v="285257"/>
    <n v="31378.3"/>
    <n v="253879"/>
    <n v="192948"/>
    <n v="60930.9"/>
    <n v="149162"/>
  </r>
  <r>
    <d v="2026-01-05T00:00:00"/>
    <x v="317"/>
    <x v="1"/>
    <x v="5"/>
    <x v="0"/>
    <x v="0"/>
    <x v="0"/>
    <n v="6"/>
    <n v="242229"/>
    <n v="26645.2"/>
    <n v="215584"/>
    <n v="150909"/>
    <n v="64675.1"/>
    <n v="57412.8"/>
  </r>
  <r>
    <d v="2026-01-05T00:00:00"/>
    <x v="318"/>
    <x v="1"/>
    <x v="5"/>
    <x v="0"/>
    <x v="0"/>
    <x v="0"/>
    <n v="2"/>
    <n v="706739"/>
    <n v="98943.5"/>
    <n v="607796"/>
    <n v="425457"/>
    <n v="182339"/>
    <n v="57412.8"/>
  </r>
  <r>
    <d v="2026-01-05T00:00:00"/>
    <x v="319"/>
    <x v="1"/>
    <x v="5"/>
    <x v="0"/>
    <x v="0"/>
    <x v="0"/>
    <n v="8"/>
    <n v="159301"/>
    <n v="6372.04"/>
    <n v="152929"/>
    <n v="107050"/>
    <n v="45878.7"/>
    <n v="57412.8"/>
  </r>
  <r>
    <d v="2026-01-05T00:00:00"/>
    <x v="320"/>
    <x v="7"/>
    <x v="6"/>
    <x v="3"/>
    <x v="0"/>
    <x v="0"/>
    <n v="11"/>
    <n v="424548"/>
    <n v="46700.3"/>
    <n v="377848"/>
    <n v="287164"/>
    <n v="90683.4"/>
    <n v="149162"/>
  </r>
  <r>
    <d v="2026-01-06T00:00:00"/>
    <x v="321"/>
    <x v="1"/>
    <x v="5"/>
    <x v="0"/>
    <x v="0"/>
    <x v="0"/>
    <n v="5"/>
    <n v="506801"/>
    <n v="50680.1"/>
    <n v="456121"/>
    <n v="319285"/>
    <n v="136836"/>
    <n v="57412.8"/>
  </r>
  <r>
    <d v="2026-01-06T00:00:00"/>
    <x v="322"/>
    <x v="7"/>
    <x v="6"/>
    <x v="3"/>
    <x v="0"/>
    <x v="0"/>
    <n v="4"/>
    <n v="633922"/>
    <n v="38035.3"/>
    <n v="595887"/>
    <n v="452874"/>
    <n v="143013"/>
    <n v="149162"/>
  </r>
  <r>
    <d v="2026-01-06T00:00:00"/>
    <x v="323"/>
    <x v="5"/>
    <x v="3"/>
    <x v="2"/>
    <x v="0"/>
    <x v="0"/>
    <n v="7"/>
    <n v="385645"/>
    <n v="34708.1"/>
    <n v="350937"/>
    <n v="252675"/>
    <n v="98262.4"/>
    <n v="149774"/>
  </r>
  <r>
    <d v="2026-01-06T00:00:00"/>
    <x v="324"/>
    <x v="7"/>
    <x v="6"/>
    <x v="3"/>
    <x v="0"/>
    <x v="0"/>
    <n v="11"/>
    <n v="709118"/>
    <n v="0"/>
    <n v="709118"/>
    <n v="538930"/>
    <n v="170188"/>
    <n v="149162"/>
  </r>
  <r>
    <d v="2026-01-06T00:00:00"/>
    <x v="325"/>
    <x v="6"/>
    <x v="2"/>
    <x v="3"/>
    <x v="0"/>
    <x v="0"/>
    <n v="4"/>
    <n v="760967"/>
    <n v="76096.7"/>
    <n v="684870"/>
    <n v="520501"/>
    <n v="164369"/>
    <n v="149162"/>
  </r>
  <r>
    <d v="2026-01-06T00:00:00"/>
    <x v="326"/>
    <x v="6"/>
    <x v="2"/>
    <x v="3"/>
    <x v="0"/>
    <x v="0"/>
    <n v="12"/>
    <n v="69018"/>
    <n v="0"/>
    <n v="69018"/>
    <n v="52453.7"/>
    <n v="16564.3"/>
    <n v="149162"/>
  </r>
  <r>
    <d v="2026-01-06T00:00:00"/>
    <x v="327"/>
    <x v="5"/>
    <x v="3"/>
    <x v="2"/>
    <x v="0"/>
    <x v="0"/>
    <n v="11"/>
    <n v="371513"/>
    <n v="18575.7"/>
    <n v="352937"/>
    <n v="254115"/>
    <n v="98822.5"/>
    <n v="149774"/>
  </r>
  <r>
    <d v="2026-01-06T00:00:00"/>
    <x v="328"/>
    <x v="3"/>
    <x v="0"/>
    <x v="1"/>
    <x v="0"/>
    <x v="0"/>
    <n v="11"/>
    <n v="568469"/>
    <n v="62531.6"/>
    <n v="505937"/>
    <n v="313681"/>
    <n v="192256"/>
    <n v="166344"/>
  </r>
  <r>
    <d v="2026-01-06T00:00:00"/>
    <x v="329"/>
    <x v="3"/>
    <x v="0"/>
    <x v="1"/>
    <x v="0"/>
    <x v="0"/>
    <n v="5"/>
    <n v="101421"/>
    <n v="12170.5"/>
    <n v="89250.5"/>
    <n v="55335.3"/>
    <n v="33915.2"/>
    <n v="166344"/>
  </r>
  <r>
    <d v="2026-01-06T00:00:00"/>
    <x v="330"/>
    <x v="3"/>
    <x v="0"/>
    <x v="1"/>
    <x v="0"/>
    <x v="0"/>
    <n v="5"/>
    <n v="86654"/>
    <n v="3466.16"/>
    <n v="83187.8"/>
    <n v="51576.5"/>
    <n v="31611.4"/>
    <n v="166344"/>
  </r>
  <r>
    <d v="2026-01-06T00:00:00"/>
    <x v="331"/>
    <x v="2"/>
    <x v="1"/>
    <x v="1"/>
    <x v="0"/>
    <x v="0"/>
    <n v="1"/>
    <n v="791098"/>
    <n v="15822"/>
    <n v="775276"/>
    <n v="480671"/>
    <n v="294605"/>
    <n v="166344"/>
  </r>
  <r>
    <d v="2026-01-06T00:00:00"/>
    <x v="332"/>
    <x v="0"/>
    <x v="7"/>
    <x v="0"/>
    <x v="0"/>
    <x v="0"/>
    <n v="5"/>
    <n v="403441"/>
    <n v="24206.5"/>
    <n v="379235"/>
    <n v="265464"/>
    <n v="113770"/>
    <n v="57412.8"/>
  </r>
  <r>
    <d v="2026-01-06T00:00:00"/>
    <x v="333"/>
    <x v="6"/>
    <x v="2"/>
    <x v="3"/>
    <x v="0"/>
    <x v="0"/>
    <n v="5"/>
    <n v="171519"/>
    <n v="18867.1"/>
    <n v="152652"/>
    <n v="116015"/>
    <n v="36636.5"/>
    <n v="149162"/>
  </r>
  <r>
    <d v="2026-01-06T00:00:00"/>
    <x v="334"/>
    <x v="6"/>
    <x v="2"/>
    <x v="3"/>
    <x v="0"/>
    <x v="0"/>
    <n v="12"/>
    <n v="562095"/>
    <n v="44967.6"/>
    <n v="517127"/>
    <n v="393017"/>
    <n v="124111"/>
    <n v="149162"/>
  </r>
  <r>
    <d v="2026-01-06T00:00:00"/>
    <x v="335"/>
    <x v="6"/>
    <x v="2"/>
    <x v="3"/>
    <x v="0"/>
    <x v="0"/>
    <n v="4"/>
    <n v="253723"/>
    <n v="25372.3"/>
    <n v="228351"/>
    <n v="173547"/>
    <n v="54804.2"/>
    <n v="149162"/>
  </r>
  <r>
    <d v="2026-01-06T00:00:00"/>
    <x v="336"/>
    <x v="2"/>
    <x v="1"/>
    <x v="1"/>
    <x v="0"/>
    <x v="0"/>
    <n v="4"/>
    <n v="290332"/>
    <n v="11613.3"/>
    <n v="278719"/>
    <n v="172806"/>
    <n v="105913"/>
    <n v="166344"/>
  </r>
  <r>
    <d v="2026-01-06T00:00:00"/>
    <x v="337"/>
    <x v="0"/>
    <x v="7"/>
    <x v="0"/>
    <x v="0"/>
    <x v="0"/>
    <n v="5"/>
    <n v="308704"/>
    <n v="27783.4"/>
    <n v="280921"/>
    <n v="196644"/>
    <n v="84276.2"/>
    <n v="57412.8"/>
  </r>
  <r>
    <d v="2026-01-06T00:00:00"/>
    <x v="338"/>
    <x v="3"/>
    <x v="0"/>
    <x v="1"/>
    <x v="0"/>
    <x v="0"/>
    <n v="2"/>
    <n v="598531"/>
    <n v="23941.2"/>
    <n v="574590"/>
    <n v="356246"/>
    <n v="218344"/>
    <n v="166344"/>
  </r>
  <r>
    <d v="2026-01-06T00:00:00"/>
    <x v="339"/>
    <x v="4"/>
    <x v="4"/>
    <x v="2"/>
    <x v="0"/>
    <x v="0"/>
    <n v="4"/>
    <n v="607070"/>
    <n v="42494.9"/>
    <n v="564575"/>
    <n v="406494"/>
    <n v="158081"/>
    <n v="149774"/>
  </r>
  <r>
    <d v="2026-01-06T00:00:00"/>
    <x v="340"/>
    <x v="1"/>
    <x v="5"/>
    <x v="0"/>
    <x v="0"/>
    <x v="0"/>
    <n v="11"/>
    <n v="565292"/>
    <n v="33917.5"/>
    <n v="531374"/>
    <n v="371962"/>
    <n v="159412"/>
    <n v="57412.8"/>
  </r>
  <r>
    <d v="2026-01-06T00:00:00"/>
    <x v="341"/>
    <x v="5"/>
    <x v="3"/>
    <x v="2"/>
    <x v="0"/>
    <x v="0"/>
    <n v="12"/>
    <n v="434223"/>
    <n v="0"/>
    <n v="434223"/>
    <n v="312641"/>
    <n v="121582"/>
    <n v="149774"/>
  </r>
  <r>
    <d v="2026-01-06T00:00:00"/>
    <x v="342"/>
    <x v="1"/>
    <x v="5"/>
    <x v="0"/>
    <x v="0"/>
    <x v="0"/>
    <n v="11"/>
    <n v="538887"/>
    <n v="16166.6"/>
    <n v="522720"/>
    <n v="365904"/>
    <n v="156816"/>
    <n v="57412.8"/>
  </r>
  <r>
    <d v="2026-01-06T00:00:00"/>
    <x v="343"/>
    <x v="6"/>
    <x v="2"/>
    <x v="3"/>
    <x v="0"/>
    <x v="0"/>
    <n v="5"/>
    <n v="336462"/>
    <n v="10093.9"/>
    <n v="326368"/>
    <n v="248040"/>
    <n v="78328.4"/>
    <n v="149162"/>
  </r>
  <r>
    <d v="2026-01-06T00:00:00"/>
    <x v="344"/>
    <x v="0"/>
    <x v="7"/>
    <x v="0"/>
    <x v="0"/>
    <x v="0"/>
    <n v="3"/>
    <n v="779023"/>
    <n v="46741.4"/>
    <n v="732282"/>
    <n v="512597"/>
    <n v="219684"/>
    <n v="57412.8"/>
  </r>
  <r>
    <d v="2026-01-06T00:00:00"/>
    <x v="345"/>
    <x v="6"/>
    <x v="2"/>
    <x v="3"/>
    <x v="0"/>
    <x v="0"/>
    <n v="11"/>
    <n v="554961"/>
    <n v="0"/>
    <n v="554961"/>
    <n v="421770"/>
    <n v="133191"/>
    <n v="149162"/>
  </r>
  <r>
    <d v="2026-01-06T00:00:00"/>
    <x v="346"/>
    <x v="2"/>
    <x v="1"/>
    <x v="1"/>
    <x v="0"/>
    <x v="0"/>
    <n v="8"/>
    <n v="337621"/>
    <n v="0"/>
    <n v="337621"/>
    <n v="209325"/>
    <n v="128296"/>
    <n v="166344"/>
  </r>
  <r>
    <d v="2026-01-06T00:00:00"/>
    <x v="347"/>
    <x v="4"/>
    <x v="4"/>
    <x v="2"/>
    <x v="0"/>
    <x v="0"/>
    <n v="7"/>
    <n v="677686"/>
    <n v="33884.3"/>
    <n v="643802"/>
    <n v="463537"/>
    <n v="180264"/>
    <n v="149774"/>
  </r>
  <r>
    <d v="2026-01-06T00:00:00"/>
    <x v="348"/>
    <x v="2"/>
    <x v="1"/>
    <x v="1"/>
    <x v="0"/>
    <x v="0"/>
    <n v="9"/>
    <n v="728548"/>
    <n v="0"/>
    <n v="728548"/>
    <n v="451700"/>
    <n v="276848"/>
    <n v="166344"/>
  </r>
  <r>
    <d v="2026-01-06T00:00:00"/>
    <x v="349"/>
    <x v="5"/>
    <x v="3"/>
    <x v="2"/>
    <x v="0"/>
    <x v="0"/>
    <n v="3"/>
    <n v="86864"/>
    <n v="3474.56"/>
    <n v="83389.4"/>
    <n v="60040.4"/>
    <n v="23349"/>
    <n v="149774"/>
  </r>
  <r>
    <d v="2026-01-06T00:00:00"/>
    <x v="350"/>
    <x v="0"/>
    <x v="7"/>
    <x v="0"/>
    <x v="0"/>
    <x v="0"/>
    <n v="12"/>
    <n v="568992"/>
    <n v="17069.8"/>
    <n v="551922"/>
    <n v="386346"/>
    <n v="165577"/>
    <n v="57412.8"/>
  </r>
  <r>
    <d v="2026-01-06T00:00:00"/>
    <x v="351"/>
    <x v="6"/>
    <x v="2"/>
    <x v="3"/>
    <x v="0"/>
    <x v="0"/>
    <n v="10"/>
    <n v="773819"/>
    <n v="77381.9"/>
    <n v="696437"/>
    <n v="529292"/>
    <n v="167145"/>
    <n v="149162"/>
  </r>
  <r>
    <d v="2026-01-06T00:00:00"/>
    <x v="352"/>
    <x v="5"/>
    <x v="3"/>
    <x v="2"/>
    <x v="0"/>
    <x v="0"/>
    <n v="4"/>
    <n v="536046"/>
    <n v="37523.2"/>
    <n v="498523"/>
    <n v="358936"/>
    <n v="139586"/>
    <n v="149774"/>
  </r>
  <r>
    <d v="2026-01-06T00:00:00"/>
    <x v="353"/>
    <x v="5"/>
    <x v="3"/>
    <x v="2"/>
    <x v="0"/>
    <x v="0"/>
    <n v="11"/>
    <n v="811035"/>
    <n v="0"/>
    <n v="811035"/>
    <n v="583945"/>
    <n v="227090"/>
    <n v="149774"/>
  </r>
  <r>
    <d v="2026-01-06T00:00:00"/>
    <x v="354"/>
    <x v="3"/>
    <x v="0"/>
    <x v="1"/>
    <x v="0"/>
    <x v="0"/>
    <n v="6"/>
    <n v="398111"/>
    <n v="0"/>
    <n v="398111"/>
    <n v="246829"/>
    <n v="151282"/>
    <n v="166344"/>
  </r>
  <r>
    <d v="2026-01-06T00:00:00"/>
    <x v="355"/>
    <x v="3"/>
    <x v="0"/>
    <x v="1"/>
    <x v="0"/>
    <x v="0"/>
    <n v="9"/>
    <n v="51665"/>
    <n v="7233.1"/>
    <n v="44431.9"/>
    <n v="27547.8"/>
    <n v="16884.1"/>
    <n v="166344"/>
  </r>
  <r>
    <d v="2026-01-06T00:00:00"/>
    <x v="356"/>
    <x v="1"/>
    <x v="5"/>
    <x v="0"/>
    <x v="0"/>
    <x v="0"/>
    <n v="9"/>
    <n v="281963"/>
    <n v="36655.2"/>
    <n v="245308"/>
    <n v="171715"/>
    <n v="73592.3"/>
    <n v="57412.8"/>
  </r>
  <r>
    <d v="2026-01-06T00:00:00"/>
    <x v="357"/>
    <x v="1"/>
    <x v="5"/>
    <x v="0"/>
    <x v="0"/>
    <x v="0"/>
    <n v="2"/>
    <n v="641566"/>
    <n v="12831.3"/>
    <n v="628735"/>
    <n v="440114"/>
    <n v="188620"/>
    <n v="57412.8"/>
  </r>
  <r>
    <d v="2026-01-06T00:00:00"/>
    <x v="358"/>
    <x v="6"/>
    <x v="2"/>
    <x v="3"/>
    <x v="0"/>
    <x v="0"/>
    <n v="11"/>
    <n v="393768"/>
    <n v="43314.5"/>
    <n v="350454"/>
    <n v="266345"/>
    <n v="84108.8"/>
    <n v="149162"/>
  </r>
  <r>
    <d v="2026-01-06T00:00:00"/>
    <x v="359"/>
    <x v="4"/>
    <x v="4"/>
    <x v="2"/>
    <x v="0"/>
    <x v="0"/>
    <n v="7"/>
    <n v="616544"/>
    <n v="36992.6"/>
    <n v="579551"/>
    <n v="417277"/>
    <n v="162274"/>
    <n v="149774"/>
  </r>
  <r>
    <d v="2026-01-06T00:00:00"/>
    <x v="360"/>
    <x v="4"/>
    <x v="4"/>
    <x v="2"/>
    <x v="0"/>
    <x v="0"/>
    <n v="3"/>
    <n v="49797"/>
    <n v="4979.7"/>
    <n v="44817.3"/>
    <n v="32268.5"/>
    <n v="12548.8"/>
    <n v="149774"/>
  </r>
  <r>
    <d v="2026-01-06T00:00:00"/>
    <x v="361"/>
    <x v="2"/>
    <x v="1"/>
    <x v="1"/>
    <x v="0"/>
    <x v="0"/>
    <n v="8"/>
    <n v="676914"/>
    <n v="40614.8"/>
    <n v="636299"/>
    <n v="394505"/>
    <n v="241794"/>
    <n v="166344"/>
  </r>
  <r>
    <d v="2026-01-06T00:00:00"/>
    <x v="362"/>
    <x v="7"/>
    <x v="6"/>
    <x v="3"/>
    <x v="0"/>
    <x v="0"/>
    <n v="2"/>
    <n v="773087"/>
    <n v="0"/>
    <n v="773087"/>
    <n v="587546"/>
    <n v="185541"/>
    <n v="149162"/>
  </r>
  <r>
    <d v="2026-01-06T00:00:00"/>
    <x v="363"/>
    <x v="3"/>
    <x v="0"/>
    <x v="1"/>
    <x v="0"/>
    <x v="0"/>
    <n v="4"/>
    <n v="504312"/>
    <n v="25215.6"/>
    <n v="479096"/>
    <n v="297040"/>
    <n v="182057"/>
    <n v="166344"/>
  </r>
  <r>
    <d v="2026-01-06T00:00:00"/>
    <x v="364"/>
    <x v="1"/>
    <x v="5"/>
    <x v="0"/>
    <x v="0"/>
    <x v="0"/>
    <n v="11"/>
    <n v="698236"/>
    <n v="20947.1"/>
    <n v="677289"/>
    <n v="474102"/>
    <n v="203187"/>
    <n v="57412.8"/>
  </r>
  <r>
    <d v="2026-01-06T00:00:00"/>
    <x v="365"/>
    <x v="4"/>
    <x v="4"/>
    <x v="2"/>
    <x v="0"/>
    <x v="0"/>
    <n v="9"/>
    <n v="368185"/>
    <n v="7363.7"/>
    <n v="360821"/>
    <n v="259791"/>
    <n v="101030"/>
    <n v="149774"/>
  </r>
  <r>
    <d v="2026-01-06T00:00:00"/>
    <x v="366"/>
    <x v="7"/>
    <x v="6"/>
    <x v="3"/>
    <x v="0"/>
    <x v="0"/>
    <n v="6"/>
    <n v="103836"/>
    <n v="0"/>
    <n v="103836"/>
    <n v="78915.4"/>
    <n v="24920.6"/>
    <n v="149162"/>
  </r>
  <r>
    <d v="2026-01-06T00:00:00"/>
    <x v="367"/>
    <x v="4"/>
    <x v="4"/>
    <x v="2"/>
    <x v="0"/>
    <x v="0"/>
    <n v="1"/>
    <n v="845457"/>
    <n v="118364"/>
    <n v="727093"/>
    <n v="523507"/>
    <n v="203586"/>
    <n v="149774"/>
  </r>
  <r>
    <d v="2026-01-06T00:00:00"/>
    <x v="368"/>
    <x v="2"/>
    <x v="1"/>
    <x v="1"/>
    <x v="0"/>
    <x v="0"/>
    <n v="4"/>
    <n v="307400"/>
    <n v="33814"/>
    <n v="273586"/>
    <n v="169623"/>
    <n v="103963"/>
    <n v="166344"/>
  </r>
  <r>
    <d v="2026-01-06T00:00:00"/>
    <x v="369"/>
    <x v="3"/>
    <x v="0"/>
    <x v="1"/>
    <x v="0"/>
    <x v="0"/>
    <n v="5"/>
    <n v="358879"/>
    <n v="46654.3"/>
    <n v="312225"/>
    <n v="193579"/>
    <n v="118645"/>
    <n v="166344"/>
  </r>
  <r>
    <d v="2026-01-06T00:00:00"/>
    <x v="370"/>
    <x v="6"/>
    <x v="2"/>
    <x v="3"/>
    <x v="0"/>
    <x v="0"/>
    <n v="4"/>
    <n v="661055"/>
    <n v="72716.1"/>
    <n v="588339"/>
    <n v="447138"/>
    <n v="141201"/>
    <n v="149162"/>
  </r>
  <r>
    <d v="2026-01-06T00:00:00"/>
    <x v="371"/>
    <x v="0"/>
    <x v="7"/>
    <x v="0"/>
    <x v="0"/>
    <x v="0"/>
    <n v="12"/>
    <n v="148980"/>
    <n v="19367.4"/>
    <n v="129613"/>
    <n v="90728.8"/>
    <n v="38883.8"/>
    <n v="57412.8"/>
  </r>
  <r>
    <d v="2026-01-06T00:00:00"/>
    <x v="372"/>
    <x v="7"/>
    <x v="6"/>
    <x v="3"/>
    <x v="0"/>
    <x v="0"/>
    <n v="8"/>
    <n v="139167"/>
    <n v="0"/>
    <n v="139167"/>
    <n v="105767"/>
    <n v="33400.1"/>
    <n v="149162"/>
  </r>
  <r>
    <d v="2026-01-07T00:00:00"/>
    <x v="373"/>
    <x v="5"/>
    <x v="3"/>
    <x v="2"/>
    <x v="0"/>
    <x v="0"/>
    <n v="5"/>
    <n v="292879"/>
    <n v="0"/>
    <n v="292879"/>
    <n v="210873"/>
    <n v="82006.1"/>
    <n v="149774"/>
  </r>
  <r>
    <d v="2026-01-07T00:00:00"/>
    <x v="374"/>
    <x v="7"/>
    <x v="6"/>
    <x v="3"/>
    <x v="0"/>
    <x v="0"/>
    <n v="7"/>
    <n v="823246"/>
    <n v="65859.7"/>
    <n v="757386"/>
    <n v="575614"/>
    <n v="181773"/>
    <n v="149162"/>
  </r>
  <r>
    <d v="2026-01-07T00:00:00"/>
    <x v="375"/>
    <x v="1"/>
    <x v="5"/>
    <x v="0"/>
    <x v="0"/>
    <x v="0"/>
    <n v="1"/>
    <n v="845530"/>
    <n v="0"/>
    <n v="845530"/>
    <n v="591871"/>
    <n v="253659"/>
    <n v="57412.8"/>
  </r>
  <r>
    <d v="2026-01-07T00:00:00"/>
    <x v="376"/>
    <x v="6"/>
    <x v="2"/>
    <x v="3"/>
    <x v="0"/>
    <x v="0"/>
    <n v="7"/>
    <n v="91050"/>
    <n v="0"/>
    <n v="91050"/>
    <n v="69198"/>
    <n v="21852"/>
    <n v="149162"/>
  </r>
  <r>
    <d v="2026-01-07T00:00:00"/>
    <x v="377"/>
    <x v="7"/>
    <x v="6"/>
    <x v="3"/>
    <x v="0"/>
    <x v="0"/>
    <n v="12"/>
    <n v="825573"/>
    <n v="74301.6"/>
    <n v="751271"/>
    <n v="570966"/>
    <n v="180305"/>
    <n v="149162"/>
  </r>
  <r>
    <d v="2026-01-07T00:00:00"/>
    <x v="378"/>
    <x v="5"/>
    <x v="3"/>
    <x v="2"/>
    <x v="0"/>
    <x v="0"/>
    <n v="8"/>
    <n v="149822"/>
    <n v="11985.8"/>
    <n v="137836"/>
    <n v="99242.1"/>
    <n v="38594.2"/>
    <n v="149774"/>
  </r>
  <r>
    <d v="2026-01-07T00:00:00"/>
    <x v="379"/>
    <x v="4"/>
    <x v="4"/>
    <x v="2"/>
    <x v="0"/>
    <x v="0"/>
    <n v="10"/>
    <n v="677339"/>
    <n v="67733.9"/>
    <n v="609605"/>
    <n v="438916"/>
    <n v="170689"/>
    <n v="149774"/>
  </r>
  <r>
    <d v="2026-01-07T00:00:00"/>
    <x v="380"/>
    <x v="7"/>
    <x v="6"/>
    <x v="3"/>
    <x v="0"/>
    <x v="0"/>
    <n v="4"/>
    <n v="548028"/>
    <n v="21921.1"/>
    <n v="526107"/>
    <n v="399841"/>
    <n v="126266"/>
    <n v="149162"/>
  </r>
  <r>
    <d v="2026-01-07T00:00:00"/>
    <x v="381"/>
    <x v="0"/>
    <x v="7"/>
    <x v="0"/>
    <x v="0"/>
    <x v="0"/>
    <n v="6"/>
    <n v="314844"/>
    <n v="18890.6"/>
    <n v="295953"/>
    <n v="207167"/>
    <n v="88786"/>
    <n v="57412.8"/>
  </r>
  <r>
    <d v="2026-01-07T00:00:00"/>
    <x v="382"/>
    <x v="3"/>
    <x v="0"/>
    <x v="1"/>
    <x v="0"/>
    <x v="0"/>
    <n v="7"/>
    <n v="642167"/>
    <n v="57795"/>
    <n v="584372"/>
    <n v="362311"/>
    <n v="222061"/>
    <n v="166344"/>
  </r>
  <r>
    <d v="2026-01-07T00:00:00"/>
    <x v="383"/>
    <x v="1"/>
    <x v="5"/>
    <x v="0"/>
    <x v="0"/>
    <x v="0"/>
    <n v="5"/>
    <n v="245660"/>
    <n v="14739.6"/>
    <n v="230920"/>
    <n v="161644"/>
    <n v="69276.1"/>
    <n v="57412.8"/>
  </r>
  <r>
    <d v="2026-01-07T00:00:00"/>
    <x v="384"/>
    <x v="5"/>
    <x v="3"/>
    <x v="2"/>
    <x v="0"/>
    <x v="0"/>
    <n v="2"/>
    <n v="488785"/>
    <n v="0"/>
    <n v="488785"/>
    <n v="351925"/>
    <n v="136860"/>
    <n v="149774"/>
  </r>
  <r>
    <d v="2026-01-07T00:00:00"/>
    <x v="385"/>
    <x v="2"/>
    <x v="1"/>
    <x v="1"/>
    <x v="0"/>
    <x v="0"/>
    <n v="4"/>
    <n v="674697"/>
    <n v="47228.8"/>
    <n v="627468"/>
    <n v="389030"/>
    <n v="238438"/>
    <n v="166344"/>
  </r>
  <r>
    <d v="2026-01-07T00:00:00"/>
    <x v="386"/>
    <x v="3"/>
    <x v="0"/>
    <x v="1"/>
    <x v="0"/>
    <x v="0"/>
    <n v="4"/>
    <n v="492503"/>
    <n v="34475.2"/>
    <n v="458028"/>
    <n v="283977"/>
    <n v="174051"/>
    <n v="166344"/>
  </r>
  <r>
    <d v="2026-01-07T00:00:00"/>
    <x v="387"/>
    <x v="2"/>
    <x v="1"/>
    <x v="1"/>
    <x v="0"/>
    <x v="0"/>
    <n v="10"/>
    <n v="333997"/>
    <n v="0"/>
    <n v="333997"/>
    <n v="207078"/>
    <n v="126919"/>
    <n v="166344"/>
  </r>
  <r>
    <d v="2026-01-07T00:00:00"/>
    <x v="388"/>
    <x v="2"/>
    <x v="1"/>
    <x v="1"/>
    <x v="0"/>
    <x v="0"/>
    <n v="1"/>
    <n v="405959"/>
    <n v="36536.3"/>
    <n v="369423"/>
    <n v="229042"/>
    <n v="140381"/>
    <n v="166344"/>
  </r>
  <r>
    <d v="2026-01-07T00:00:00"/>
    <x v="389"/>
    <x v="0"/>
    <x v="7"/>
    <x v="0"/>
    <x v="0"/>
    <x v="0"/>
    <n v="1"/>
    <n v="243836"/>
    <n v="17068.5"/>
    <n v="226767"/>
    <n v="158737"/>
    <n v="68030.2"/>
    <n v="57412.8"/>
  </r>
  <r>
    <d v="2026-01-07T00:00:00"/>
    <x v="390"/>
    <x v="7"/>
    <x v="6"/>
    <x v="3"/>
    <x v="0"/>
    <x v="0"/>
    <n v="3"/>
    <n v="827833"/>
    <n v="66226.6"/>
    <n v="761606"/>
    <n v="578821"/>
    <n v="182786"/>
    <n v="149162"/>
  </r>
  <r>
    <d v="2026-01-07T00:00:00"/>
    <x v="391"/>
    <x v="7"/>
    <x v="6"/>
    <x v="3"/>
    <x v="0"/>
    <x v="0"/>
    <n v="3"/>
    <n v="360920"/>
    <n v="21655.2"/>
    <n v="339265"/>
    <n v="257841"/>
    <n v="81423.6"/>
    <n v="149162"/>
  </r>
  <r>
    <d v="2026-01-07T00:00:00"/>
    <x v="392"/>
    <x v="7"/>
    <x v="6"/>
    <x v="3"/>
    <x v="0"/>
    <x v="0"/>
    <n v="11"/>
    <n v="799608"/>
    <n v="119941"/>
    <n v="679667"/>
    <n v="516547"/>
    <n v="163120"/>
    <n v="149162"/>
  </r>
  <r>
    <d v="2026-01-07T00:00:00"/>
    <x v="393"/>
    <x v="1"/>
    <x v="5"/>
    <x v="0"/>
    <x v="0"/>
    <x v="0"/>
    <n v="4"/>
    <n v="766867"/>
    <n v="92024"/>
    <n v="674843"/>
    <n v="472390"/>
    <n v="202453"/>
    <n v="57412.8"/>
  </r>
  <r>
    <d v="2026-01-07T00:00:00"/>
    <x v="394"/>
    <x v="5"/>
    <x v="3"/>
    <x v="2"/>
    <x v="0"/>
    <x v="0"/>
    <n v="4"/>
    <n v="500700"/>
    <n v="60084"/>
    <n v="440616"/>
    <n v="317244"/>
    <n v="123372"/>
    <n v="149774"/>
  </r>
  <r>
    <d v="2026-01-07T00:00:00"/>
    <x v="395"/>
    <x v="0"/>
    <x v="7"/>
    <x v="0"/>
    <x v="0"/>
    <x v="0"/>
    <n v="4"/>
    <n v="288749"/>
    <n v="0"/>
    <n v="288749"/>
    <n v="202124"/>
    <n v="86624.7"/>
    <n v="57412.8"/>
  </r>
  <r>
    <d v="2026-01-07T00:00:00"/>
    <x v="396"/>
    <x v="5"/>
    <x v="3"/>
    <x v="2"/>
    <x v="0"/>
    <x v="0"/>
    <n v="9"/>
    <n v="54181"/>
    <n v="0"/>
    <n v="54181"/>
    <n v="39010.3"/>
    <n v="15170.7"/>
    <n v="149774"/>
  </r>
  <r>
    <d v="2026-01-07T00:00:00"/>
    <x v="397"/>
    <x v="2"/>
    <x v="1"/>
    <x v="1"/>
    <x v="0"/>
    <x v="0"/>
    <n v="11"/>
    <n v="368822"/>
    <n v="33194"/>
    <n v="335628"/>
    <n v="208089"/>
    <n v="127539"/>
    <n v="166344"/>
  </r>
  <r>
    <d v="2026-01-07T00:00:00"/>
    <x v="398"/>
    <x v="4"/>
    <x v="4"/>
    <x v="2"/>
    <x v="0"/>
    <x v="0"/>
    <n v="5"/>
    <n v="418407"/>
    <n v="25104.4"/>
    <n v="393303"/>
    <n v="283178"/>
    <n v="110125"/>
    <n v="149774"/>
  </r>
  <r>
    <d v="2026-01-07T00:00:00"/>
    <x v="399"/>
    <x v="1"/>
    <x v="5"/>
    <x v="0"/>
    <x v="0"/>
    <x v="0"/>
    <n v="11"/>
    <n v="512312"/>
    <n v="0"/>
    <n v="512312"/>
    <n v="358618"/>
    <n v="153694"/>
    <n v="57412.8"/>
  </r>
  <r>
    <d v="2026-01-07T00:00:00"/>
    <x v="400"/>
    <x v="4"/>
    <x v="4"/>
    <x v="2"/>
    <x v="0"/>
    <x v="0"/>
    <n v="9"/>
    <n v="169419"/>
    <n v="5082.57"/>
    <n v="164336"/>
    <n v="118322"/>
    <n v="46014.2"/>
    <n v="149774"/>
  </r>
  <r>
    <d v="2026-01-07T00:00:00"/>
    <x v="401"/>
    <x v="6"/>
    <x v="2"/>
    <x v="3"/>
    <x v="0"/>
    <x v="0"/>
    <n v="8"/>
    <n v="287525"/>
    <n v="23002"/>
    <n v="264523"/>
    <n v="201037"/>
    <n v="63485.5"/>
    <n v="149162"/>
  </r>
  <r>
    <d v="2026-01-07T00:00:00"/>
    <x v="402"/>
    <x v="5"/>
    <x v="3"/>
    <x v="2"/>
    <x v="0"/>
    <x v="0"/>
    <n v="6"/>
    <n v="760551"/>
    <n v="15211"/>
    <n v="745340"/>
    <n v="536645"/>
    <n v="208695"/>
    <n v="149774"/>
  </r>
  <r>
    <d v="2026-01-07T00:00:00"/>
    <x v="403"/>
    <x v="6"/>
    <x v="2"/>
    <x v="3"/>
    <x v="0"/>
    <x v="0"/>
    <n v="12"/>
    <n v="473329"/>
    <n v="0"/>
    <n v="473329"/>
    <n v="359730"/>
    <n v="113599"/>
    <n v="149162"/>
  </r>
  <r>
    <d v="2026-01-07T00:00:00"/>
    <x v="404"/>
    <x v="4"/>
    <x v="4"/>
    <x v="2"/>
    <x v="0"/>
    <x v="0"/>
    <n v="12"/>
    <n v="355169"/>
    <n v="42620.3"/>
    <n v="312549"/>
    <n v="225035"/>
    <n v="87513.6"/>
    <n v="149774"/>
  </r>
  <r>
    <d v="2026-01-07T00:00:00"/>
    <x v="405"/>
    <x v="5"/>
    <x v="3"/>
    <x v="2"/>
    <x v="0"/>
    <x v="0"/>
    <n v="11"/>
    <n v="644735"/>
    <n v="70920.9"/>
    <n v="573814"/>
    <n v="413146"/>
    <n v="160668"/>
    <n v="149774"/>
  </r>
  <r>
    <d v="2026-01-07T00:00:00"/>
    <x v="406"/>
    <x v="7"/>
    <x v="6"/>
    <x v="3"/>
    <x v="0"/>
    <x v="0"/>
    <n v="6"/>
    <n v="811262"/>
    <n v="0"/>
    <n v="811262"/>
    <n v="616559"/>
    <n v="194703"/>
    <n v="149162"/>
  </r>
  <r>
    <d v="2026-01-07T00:00:00"/>
    <x v="407"/>
    <x v="2"/>
    <x v="1"/>
    <x v="1"/>
    <x v="0"/>
    <x v="0"/>
    <n v="6"/>
    <n v="539007"/>
    <n v="70070.9"/>
    <n v="468936"/>
    <n v="290740"/>
    <n v="178196"/>
    <n v="166344"/>
  </r>
  <r>
    <d v="2026-01-07T00:00:00"/>
    <x v="408"/>
    <x v="2"/>
    <x v="1"/>
    <x v="1"/>
    <x v="0"/>
    <x v="0"/>
    <n v="3"/>
    <n v="210793"/>
    <n v="27403.1"/>
    <n v="183390"/>
    <n v="113702"/>
    <n v="69688.2"/>
    <n v="166344"/>
  </r>
  <r>
    <d v="2026-01-07T00:00:00"/>
    <x v="409"/>
    <x v="3"/>
    <x v="0"/>
    <x v="1"/>
    <x v="0"/>
    <x v="0"/>
    <n v="5"/>
    <n v="320160"/>
    <n v="0"/>
    <n v="320160"/>
    <n v="198499"/>
    <n v="121661"/>
    <n v="166344"/>
  </r>
  <r>
    <d v="2026-01-07T00:00:00"/>
    <x v="410"/>
    <x v="6"/>
    <x v="2"/>
    <x v="3"/>
    <x v="0"/>
    <x v="0"/>
    <n v="6"/>
    <n v="131004"/>
    <n v="15720.5"/>
    <n v="115284"/>
    <n v="87615.5"/>
    <n v="27668"/>
    <n v="149162"/>
  </r>
  <r>
    <d v="2026-01-07T00:00:00"/>
    <x v="411"/>
    <x v="0"/>
    <x v="7"/>
    <x v="0"/>
    <x v="0"/>
    <x v="0"/>
    <n v="7"/>
    <n v="516176"/>
    <n v="67102.9"/>
    <n v="449073"/>
    <n v="314351"/>
    <n v="134722"/>
    <n v="57412.8"/>
  </r>
  <r>
    <d v="2026-01-07T00:00:00"/>
    <x v="412"/>
    <x v="2"/>
    <x v="1"/>
    <x v="1"/>
    <x v="0"/>
    <x v="0"/>
    <n v="7"/>
    <n v="724758"/>
    <n v="79723.4"/>
    <n v="645035"/>
    <n v="399921"/>
    <n v="245113"/>
    <n v="166344"/>
  </r>
  <r>
    <d v="2026-01-07T00:00:00"/>
    <x v="413"/>
    <x v="7"/>
    <x v="6"/>
    <x v="3"/>
    <x v="0"/>
    <x v="0"/>
    <n v="5"/>
    <n v="724653"/>
    <n v="0"/>
    <n v="724653"/>
    <n v="550736"/>
    <n v="173917"/>
    <n v="149162"/>
  </r>
  <r>
    <d v="2026-01-07T00:00:00"/>
    <x v="414"/>
    <x v="0"/>
    <x v="7"/>
    <x v="0"/>
    <x v="0"/>
    <x v="0"/>
    <n v="5"/>
    <n v="601397"/>
    <n v="18041.9"/>
    <n v="583355"/>
    <n v="408349"/>
    <n v="175007"/>
    <n v="57412.8"/>
  </r>
  <r>
    <d v="2026-01-07T00:00:00"/>
    <x v="415"/>
    <x v="4"/>
    <x v="4"/>
    <x v="2"/>
    <x v="0"/>
    <x v="0"/>
    <n v="11"/>
    <n v="564374"/>
    <n v="39506.2"/>
    <n v="524868"/>
    <n v="377905"/>
    <n v="146963"/>
    <n v="149774"/>
  </r>
  <r>
    <d v="2026-01-07T00:00:00"/>
    <x v="416"/>
    <x v="0"/>
    <x v="7"/>
    <x v="0"/>
    <x v="0"/>
    <x v="0"/>
    <n v="8"/>
    <n v="320632"/>
    <n v="28856.9"/>
    <n v="291775"/>
    <n v="204243"/>
    <n v="87532.5"/>
    <n v="57412.8"/>
  </r>
  <r>
    <d v="2026-01-07T00:00:00"/>
    <x v="417"/>
    <x v="5"/>
    <x v="3"/>
    <x v="2"/>
    <x v="0"/>
    <x v="0"/>
    <n v="7"/>
    <n v="848267"/>
    <n v="0"/>
    <n v="848267"/>
    <n v="610752"/>
    <n v="237515"/>
    <n v="149774"/>
  </r>
  <r>
    <d v="2026-01-07T00:00:00"/>
    <x v="418"/>
    <x v="5"/>
    <x v="3"/>
    <x v="2"/>
    <x v="0"/>
    <x v="0"/>
    <n v="12"/>
    <n v="356448"/>
    <n v="10693.4"/>
    <n v="345755"/>
    <n v="248943"/>
    <n v="96811.3"/>
    <n v="149774"/>
  </r>
  <r>
    <d v="2026-01-07T00:00:00"/>
    <x v="419"/>
    <x v="7"/>
    <x v="6"/>
    <x v="3"/>
    <x v="0"/>
    <x v="0"/>
    <n v="1"/>
    <n v="349030"/>
    <n v="52354.5"/>
    <n v="296676"/>
    <n v="225473"/>
    <n v="71202.1"/>
    <n v="149162"/>
  </r>
  <r>
    <d v="2026-01-07T00:00:00"/>
    <x v="420"/>
    <x v="0"/>
    <x v="7"/>
    <x v="0"/>
    <x v="0"/>
    <x v="0"/>
    <n v="2"/>
    <n v="349123"/>
    <n v="31421.1"/>
    <n v="317702"/>
    <n v="222391"/>
    <n v="95310.6"/>
    <n v="57412.8"/>
  </r>
  <r>
    <d v="2026-01-07T00:00:00"/>
    <x v="421"/>
    <x v="2"/>
    <x v="1"/>
    <x v="1"/>
    <x v="0"/>
    <x v="0"/>
    <n v="5"/>
    <n v="264823"/>
    <n v="0"/>
    <n v="264823"/>
    <n v="164190"/>
    <n v="100633"/>
    <n v="166344"/>
  </r>
  <r>
    <d v="2026-01-07T00:00:00"/>
    <x v="422"/>
    <x v="1"/>
    <x v="5"/>
    <x v="0"/>
    <x v="0"/>
    <x v="0"/>
    <n v="9"/>
    <n v="337232"/>
    <n v="30350.9"/>
    <n v="306881"/>
    <n v="214817"/>
    <n v="92064.3"/>
    <n v="57412.8"/>
  </r>
  <r>
    <d v="2026-01-07T00:00:00"/>
    <x v="423"/>
    <x v="6"/>
    <x v="2"/>
    <x v="3"/>
    <x v="0"/>
    <x v="0"/>
    <n v="6"/>
    <n v="618713"/>
    <n v="24748.5"/>
    <n v="593964"/>
    <n v="451413"/>
    <n v="142551"/>
    <n v="149162"/>
  </r>
  <r>
    <d v="2026-01-07T00:00:00"/>
    <x v="424"/>
    <x v="5"/>
    <x v="3"/>
    <x v="2"/>
    <x v="0"/>
    <x v="0"/>
    <n v="4"/>
    <n v="177381"/>
    <n v="21285.7"/>
    <n v="156095"/>
    <n v="112389"/>
    <n v="43706.7"/>
    <n v="149774"/>
  </r>
  <r>
    <d v="2026-01-07T00:00:00"/>
    <x v="425"/>
    <x v="5"/>
    <x v="3"/>
    <x v="2"/>
    <x v="0"/>
    <x v="0"/>
    <n v="7"/>
    <n v="140043"/>
    <n v="16805.2"/>
    <n v="123238"/>
    <n v="88731.2"/>
    <n v="34506.6"/>
    <n v="149774"/>
  </r>
  <r>
    <d v="2026-01-07T00:00:00"/>
    <x v="426"/>
    <x v="6"/>
    <x v="2"/>
    <x v="3"/>
    <x v="0"/>
    <x v="0"/>
    <n v="2"/>
    <n v="699200"/>
    <n v="48944"/>
    <n v="650256"/>
    <n v="494195"/>
    <n v="156061"/>
    <n v="149162"/>
  </r>
  <r>
    <d v="2026-01-07T00:00:00"/>
    <x v="427"/>
    <x v="4"/>
    <x v="4"/>
    <x v="2"/>
    <x v="0"/>
    <x v="0"/>
    <n v="1"/>
    <n v="802288"/>
    <n v="64183"/>
    <n v="738105"/>
    <n v="531436"/>
    <n v="206669"/>
    <n v="149774"/>
  </r>
  <r>
    <d v="2026-01-07T00:00:00"/>
    <x v="428"/>
    <x v="2"/>
    <x v="1"/>
    <x v="1"/>
    <x v="0"/>
    <x v="0"/>
    <n v="2"/>
    <n v="275778"/>
    <n v="16546.7"/>
    <n v="259231"/>
    <n v="160723"/>
    <n v="98507.9"/>
    <n v="166344"/>
  </r>
  <r>
    <d v="2026-01-07T00:00:00"/>
    <x v="429"/>
    <x v="1"/>
    <x v="5"/>
    <x v="0"/>
    <x v="0"/>
    <x v="0"/>
    <n v="5"/>
    <n v="155343"/>
    <n v="15534.3"/>
    <n v="139809"/>
    <n v="97866.1"/>
    <n v="41942.6"/>
    <n v="57412.8"/>
  </r>
  <r>
    <d v="2026-01-07T00:00:00"/>
    <x v="430"/>
    <x v="0"/>
    <x v="7"/>
    <x v="0"/>
    <x v="0"/>
    <x v="0"/>
    <n v="3"/>
    <n v="484252"/>
    <n v="53267.7"/>
    <n v="430984"/>
    <n v="301689"/>
    <n v="129295"/>
    <n v="57412.8"/>
  </r>
  <r>
    <d v="2026-01-07T00:00:00"/>
    <x v="431"/>
    <x v="0"/>
    <x v="7"/>
    <x v="0"/>
    <x v="0"/>
    <x v="0"/>
    <n v="12"/>
    <n v="491150"/>
    <n v="29469"/>
    <n v="461681"/>
    <n v="323177"/>
    <n v="138504"/>
    <n v="57412.8"/>
  </r>
  <r>
    <d v="2026-01-07T00:00:00"/>
    <x v="432"/>
    <x v="0"/>
    <x v="7"/>
    <x v="0"/>
    <x v="0"/>
    <x v="0"/>
    <n v="12"/>
    <n v="71546"/>
    <n v="0"/>
    <n v="71546"/>
    <n v="50082.2"/>
    <n v="21463.8"/>
    <n v="57412.8"/>
  </r>
  <r>
    <d v="2026-01-07T00:00:00"/>
    <x v="433"/>
    <x v="1"/>
    <x v="5"/>
    <x v="0"/>
    <x v="0"/>
    <x v="0"/>
    <n v="8"/>
    <n v="419355"/>
    <n v="29354.8"/>
    <n v="390000"/>
    <n v="273000"/>
    <n v="117000"/>
    <n v="57412.8"/>
  </r>
  <r>
    <d v="2026-01-07T00:00:00"/>
    <x v="434"/>
    <x v="0"/>
    <x v="7"/>
    <x v="0"/>
    <x v="0"/>
    <x v="0"/>
    <n v="6"/>
    <n v="396923"/>
    <n v="55569.2"/>
    <n v="341354"/>
    <n v="238948"/>
    <n v="102406"/>
    <n v="57412.8"/>
  </r>
  <r>
    <d v="2026-01-08T00:00:00"/>
    <x v="435"/>
    <x v="7"/>
    <x v="6"/>
    <x v="3"/>
    <x v="0"/>
    <x v="0"/>
    <n v="5"/>
    <n v="99944"/>
    <n v="6996.08"/>
    <n v="92947.9"/>
    <n v="70640.4"/>
    <n v="22307.5"/>
    <n v="149162"/>
  </r>
  <r>
    <d v="2026-01-08T00:00:00"/>
    <x v="436"/>
    <x v="7"/>
    <x v="6"/>
    <x v="3"/>
    <x v="0"/>
    <x v="0"/>
    <n v="11"/>
    <n v="224243"/>
    <n v="22424.3"/>
    <n v="201819"/>
    <n v="153382"/>
    <n v="48436.5"/>
    <n v="149162"/>
  </r>
  <r>
    <d v="2026-01-08T00:00:00"/>
    <x v="437"/>
    <x v="7"/>
    <x v="6"/>
    <x v="3"/>
    <x v="0"/>
    <x v="0"/>
    <n v="5"/>
    <n v="389699"/>
    <n v="0"/>
    <n v="389699"/>
    <n v="296171"/>
    <n v="93527.8"/>
    <n v="149162"/>
  </r>
  <r>
    <d v="2026-01-08T00:00:00"/>
    <x v="438"/>
    <x v="7"/>
    <x v="6"/>
    <x v="3"/>
    <x v="0"/>
    <x v="0"/>
    <n v="7"/>
    <n v="139509"/>
    <n v="11160.7"/>
    <n v="128348"/>
    <n v="97544.7"/>
    <n v="30803.6"/>
    <n v="149162"/>
  </r>
  <r>
    <d v="2026-01-08T00:00:00"/>
    <x v="439"/>
    <x v="5"/>
    <x v="3"/>
    <x v="2"/>
    <x v="0"/>
    <x v="0"/>
    <n v="2"/>
    <n v="792652"/>
    <n v="39632.6"/>
    <n v="753019"/>
    <n v="542174"/>
    <n v="210845"/>
    <n v="149774"/>
  </r>
  <r>
    <d v="2026-01-08T00:00:00"/>
    <x v="440"/>
    <x v="0"/>
    <x v="7"/>
    <x v="0"/>
    <x v="0"/>
    <x v="0"/>
    <n v="12"/>
    <n v="577848"/>
    <n v="57784.8"/>
    <n v="520063"/>
    <n v="364044"/>
    <n v="156019"/>
    <n v="57412.8"/>
  </r>
  <r>
    <d v="2026-01-08T00:00:00"/>
    <x v="441"/>
    <x v="2"/>
    <x v="1"/>
    <x v="1"/>
    <x v="0"/>
    <x v="0"/>
    <n v="2"/>
    <n v="206293"/>
    <n v="8251.72"/>
    <n v="198041"/>
    <n v="122786"/>
    <n v="75255.7"/>
    <n v="166344"/>
  </r>
  <r>
    <d v="2026-01-08T00:00:00"/>
    <x v="442"/>
    <x v="4"/>
    <x v="4"/>
    <x v="2"/>
    <x v="0"/>
    <x v="0"/>
    <n v="7"/>
    <n v="133921"/>
    <n v="9374.47"/>
    <n v="124547"/>
    <n v="89673.5"/>
    <n v="34873"/>
    <n v="149774"/>
  </r>
  <r>
    <d v="2026-01-08T00:00:00"/>
    <x v="443"/>
    <x v="2"/>
    <x v="1"/>
    <x v="1"/>
    <x v="0"/>
    <x v="0"/>
    <n v="11"/>
    <n v="174285"/>
    <n v="0"/>
    <n v="174285"/>
    <n v="108057"/>
    <n v="66228.3"/>
    <n v="166344"/>
  </r>
  <r>
    <d v="2026-01-08T00:00:00"/>
    <x v="444"/>
    <x v="6"/>
    <x v="2"/>
    <x v="3"/>
    <x v="0"/>
    <x v="0"/>
    <n v="3"/>
    <n v="373742"/>
    <n v="37374.2"/>
    <n v="336368"/>
    <n v="255640"/>
    <n v="80728.3"/>
    <n v="149162"/>
  </r>
  <r>
    <d v="2026-01-08T00:00:00"/>
    <x v="445"/>
    <x v="7"/>
    <x v="6"/>
    <x v="3"/>
    <x v="0"/>
    <x v="0"/>
    <n v="10"/>
    <n v="167448"/>
    <n v="11721.4"/>
    <n v="155727"/>
    <n v="118352"/>
    <n v="37374.4"/>
    <n v="149162"/>
  </r>
  <r>
    <d v="2026-01-08T00:00:00"/>
    <x v="446"/>
    <x v="0"/>
    <x v="7"/>
    <x v="0"/>
    <x v="0"/>
    <x v="0"/>
    <n v="1"/>
    <n v="118257"/>
    <n v="0"/>
    <n v="118257"/>
    <n v="82779.9"/>
    <n v="35477.1"/>
    <n v="57412.8"/>
  </r>
  <r>
    <d v="2026-01-08T00:00:00"/>
    <x v="447"/>
    <x v="2"/>
    <x v="1"/>
    <x v="1"/>
    <x v="0"/>
    <x v="0"/>
    <n v="12"/>
    <n v="810466"/>
    <n v="0"/>
    <n v="810466"/>
    <n v="502489"/>
    <n v="307977"/>
    <n v="166344"/>
  </r>
  <r>
    <d v="2026-01-08T00:00:00"/>
    <x v="448"/>
    <x v="5"/>
    <x v="3"/>
    <x v="2"/>
    <x v="0"/>
    <x v="0"/>
    <n v="8"/>
    <n v="662846"/>
    <n v="13256.9"/>
    <n v="649589"/>
    <n v="467704"/>
    <n v="181885"/>
    <n v="149774"/>
  </r>
  <r>
    <d v="2026-01-08T00:00:00"/>
    <x v="449"/>
    <x v="5"/>
    <x v="3"/>
    <x v="2"/>
    <x v="0"/>
    <x v="0"/>
    <n v="5"/>
    <n v="498534"/>
    <n v="0"/>
    <n v="498534"/>
    <n v="358944"/>
    <n v="139590"/>
    <n v="149774"/>
  </r>
  <r>
    <d v="2026-01-08T00:00:00"/>
    <x v="450"/>
    <x v="3"/>
    <x v="0"/>
    <x v="1"/>
    <x v="0"/>
    <x v="0"/>
    <n v="10"/>
    <n v="629298"/>
    <n v="0"/>
    <n v="629298"/>
    <n v="390165"/>
    <n v="239133"/>
    <n v="166344"/>
  </r>
  <r>
    <d v="2026-01-08T00:00:00"/>
    <x v="451"/>
    <x v="3"/>
    <x v="0"/>
    <x v="1"/>
    <x v="0"/>
    <x v="0"/>
    <n v="2"/>
    <n v="787447"/>
    <n v="0"/>
    <n v="787447"/>
    <n v="488217"/>
    <n v="299230"/>
    <n v="166344"/>
  </r>
  <r>
    <d v="2026-01-08T00:00:00"/>
    <x v="452"/>
    <x v="6"/>
    <x v="2"/>
    <x v="3"/>
    <x v="0"/>
    <x v="0"/>
    <n v="1"/>
    <n v="510793"/>
    <n v="61295.2"/>
    <n v="449498"/>
    <n v="341618"/>
    <n v="107879"/>
    <n v="149162"/>
  </r>
  <r>
    <d v="2026-01-08T00:00:00"/>
    <x v="453"/>
    <x v="4"/>
    <x v="4"/>
    <x v="2"/>
    <x v="0"/>
    <x v="0"/>
    <n v="2"/>
    <n v="471165"/>
    <n v="18846.6"/>
    <n v="452318"/>
    <n v="325669"/>
    <n v="126649"/>
    <n v="149774"/>
  </r>
  <r>
    <d v="2026-01-08T00:00:00"/>
    <x v="454"/>
    <x v="2"/>
    <x v="1"/>
    <x v="1"/>
    <x v="0"/>
    <x v="0"/>
    <n v="1"/>
    <n v="422445"/>
    <n v="54917.8"/>
    <n v="367527"/>
    <n v="227867"/>
    <n v="139660"/>
    <n v="166344"/>
  </r>
  <r>
    <d v="2026-01-08T00:00:00"/>
    <x v="455"/>
    <x v="5"/>
    <x v="3"/>
    <x v="2"/>
    <x v="0"/>
    <x v="0"/>
    <n v="1"/>
    <n v="552561"/>
    <n v="0"/>
    <n v="552561"/>
    <n v="397844"/>
    <n v="154717"/>
    <n v="149774"/>
  </r>
  <r>
    <d v="2026-01-08T00:00:00"/>
    <x v="456"/>
    <x v="4"/>
    <x v="4"/>
    <x v="2"/>
    <x v="0"/>
    <x v="0"/>
    <n v="5"/>
    <n v="313285"/>
    <n v="0"/>
    <n v="313285"/>
    <n v="225565"/>
    <n v="87719.8"/>
    <n v="149774"/>
  </r>
  <r>
    <d v="2026-01-08T00:00:00"/>
    <x v="457"/>
    <x v="5"/>
    <x v="3"/>
    <x v="2"/>
    <x v="0"/>
    <x v="0"/>
    <n v="9"/>
    <n v="192830"/>
    <n v="5784.9"/>
    <n v="187045"/>
    <n v="134672"/>
    <n v="52372.6"/>
    <n v="149774"/>
  </r>
  <r>
    <d v="2026-01-08T00:00:00"/>
    <x v="458"/>
    <x v="0"/>
    <x v="7"/>
    <x v="0"/>
    <x v="0"/>
    <x v="0"/>
    <n v="3"/>
    <n v="331904"/>
    <n v="49785.6"/>
    <n v="282118"/>
    <n v="197483"/>
    <n v="84635.5"/>
    <n v="57412.8"/>
  </r>
  <r>
    <d v="2026-01-08T00:00:00"/>
    <x v="459"/>
    <x v="4"/>
    <x v="4"/>
    <x v="2"/>
    <x v="0"/>
    <x v="0"/>
    <n v="11"/>
    <n v="110218"/>
    <n v="16532.7"/>
    <n v="93685.3"/>
    <n v="67453.4"/>
    <n v="26231.9"/>
    <n v="149774"/>
  </r>
  <r>
    <d v="2026-01-08T00:00:00"/>
    <x v="460"/>
    <x v="4"/>
    <x v="4"/>
    <x v="2"/>
    <x v="0"/>
    <x v="0"/>
    <n v="7"/>
    <n v="235415"/>
    <n v="0"/>
    <n v="235415"/>
    <n v="169499"/>
    <n v="65916.2"/>
    <n v="149774"/>
  </r>
  <r>
    <d v="2026-01-08T00:00:00"/>
    <x v="461"/>
    <x v="5"/>
    <x v="3"/>
    <x v="2"/>
    <x v="0"/>
    <x v="0"/>
    <n v="2"/>
    <n v="98410"/>
    <n v="0"/>
    <n v="98410"/>
    <n v="70855.2"/>
    <n v="27554.8"/>
    <n v="149774"/>
  </r>
  <r>
    <d v="2026-01-08T00:00:00"/>
    <x v="462"/>
    <x v="2"/>
    <x v="1"/>
    <x v="1"/>
    <x v="0"/>
    <x v="0"/>
    <n v="1"/>
    <n v="519037"/>
    <n v="41523"/>
    <n v="477514"/>
    <n v="296059"/>
    <n v="181455"/>
    <n v="166344"/>
  </r>
  <r>
    <d v="2026-01-08T00:00:00"/>
    <x v="463"/>
    <x v="6"/>
    <x v="2"/>
    <x v="3"/>
    <x v="0"/>
    <x v="0"/>
    <n v="8"/>
    <n v="377206"/>
    <n v="49036.8"/>
    <n v="328169"/>
    <n v="249409"/>
    <n v="78760.6"/>
    <n v="149162"/>
  </r>
  <r>
    <d v="2026-01-08T00:00:00"/>
    <x v="464"/>
    <x v="3"/>
    <x v="0"/>
    <x v="1"/>
    <x v="0"/>
    <x v="0"/>
    <n v="10"/>
    <n v="554576"/>
    <n v="0"/>
    <n v="554576"/>
    <n v="343837"/>
    <n v="210739"/>
    <n v="166344"/>
  </r>
  <r>
    <d v="2026-01-08T00:00:00"/>
    <x v="465"/>
    <x v="0"/>
    <x v="7"/>
    <x v="0"/>
    <x v="0"/>
    <x v="0"/>
    <n v="12"/>
    <n v="790390"/>
    <n v="71135.1"/>
    <n v="719255"/>
    <n v="503478"/>
    <n v="215776"/>
    <n v="57412.8"/>
  </r>
  <r>
    <d v="2026-01-08T00:00:00"/>
    <x v="466"/>
    <x v="6"/>
    <x v="2"/>
    <x v="3"/>
    <x v="0"/>
    <x v="0"/>
    <n v="1"/>
    <n v="503749"/>
    <n v="75562.4"/>
    <n v="428187"/>
    <n v="325422"/>
    <n v="102765"/>
    <n v="149162"/>
  </r>
  <r>
    <d v="2026-01-08T00:00:00"/>
    <x v="467"/>
    <x v="1"/>
    <x v="5"/>
    <x v="0"/>
    <x v="0"/>
    <x v="0"/>
    <n v="9"/>
    <n v="119634"/>
    <n v="8374.38"/>
    <n v="111260"/>
    <n v="77881.7"/>
    <n v="33377.9"/>
    <n v="57412.8"/>
  </r>
  <r>
    <d v="2026-01-08T00:00:00"/>
    <x v="468"/>
    <x v="0"/>
    <x v="7"/>
    <x v="0"/>
    <x v="0"/>
    <x v="0"/>
    <n v="7"/>
    <n v="490606"/>
    <n v="53966.7"/>
    <n v="436639"/>
    <n v="305648"/>
    <n v="130992"/>
    <n v="57412.8"/>
  </r>
  <r>
    <d v="2026-01-08T00:00:00"/>
    <x v="469"/>
    <x v="1"/>
    <x v="5"/>
    <x v="0"/>
    <x v="0"/>
    <x v="0"/>
    <n v="9"/>
    <n v="680929"/>
    <n v="0"/>
    <n v="680929"/>
    <n v="476650"/>
    <n v="204279"/>
    <n v="57412.8"/>
  </r>
  <r>
    <d v="2026-01-08T00:00:00"/>
    <x v="470"/>
    <x v="3"/>
    <x v="0"/>
    <x v="1"/>
    <x v="0"/>
    <x v="0"/>
    <n v="5"/>
    <n v="545808"/>
    <n v="43664.6"/>
    <n v="502143"/>
    <n v="311329"/>
    <n v="190814"/>
    <n v="166344"/>
  </r>
  <r>
    <d v="2026-01-08T00:00:00"/>
    <x v="471"/>
    <x v="6"/>
    <x v="2"/>
    <x v="3"/>
    <x v="0"/>
    <x v="0"/>
    <n v="7"/>
    <n v="366967"/>
    <n v="44036"/>
    <n v="322931"/>
    <n v="245428"/>
    <n v="77503.4"/>
    <n v="149162"/>
  </r>
  <r>
    <d v="2026-01-08T00:00:00"/>
    <x v="472"/>
    <x v="4"/>
    <x v="4"/>
    <x v="2"/>
    <x v="0"/>
    <x v="0"/>
    <n v="6"/>
    <n v="548315"/>
    <n v="16449.5"/>
    <n v="531866"/>
    <n v="382943"/>
    <n v="148922"/>
    <n v="149774"/>
  </r>
  <r>
    <d v="2026-01-08T00:00:00"/>
    <x v="473"/>
    <x v="3"/>
    <x v="0"/>
    <x v="1"/>
    <x v="0"/>
    <x v="0"/>
    <n v="2"/>
    <n v="306298"/>
    <n v="0"/>
    <n v="306298"/>
    <n v="189905"/>
    <n v="116393"/>
    <n v="166344"/>
  </r>
  <r>
    <d v="2026-01-08T00:00:00"/>
    <x v="474"/>
    <x v="7"/>
    <x v="6"/>
    <x v="3"/>
    <x v="0"/>
    <x v="0"/>
    <n v="4"/>
    <n v="369247"/>
    <n v="0"/>
    <n v="369247"/>
    <n v="280628"/>
    <n v="88619.3"/>
    <n v="149162"/>
  </r>
  <r>
    <d v="2026-01-08T00:00:00"/>
    <x v="475"/>
    <x v="0"/>
    <x v="7"/>
    <x v="0"/>
    <x v="0"/>
    <x v="0"/>
    <n v="10"/>
    <n v="196440"/>
    <n v="0"/>
    <n v="196440"/>
    <n v="137508"/>
    <n v="58932"/>
    <n v="57412.8"/>
  </r>
  <r>
    <d v="2026-01-08T00:00:00"/>
    <x v="476"/>
    <x v="6"/>
    <x v="2"/>
    <x v="3"/>
    <x v="0"/>
    <x v="0"/>
    <n v="12"/>
    <n v="54235"/>
    <n v="4881.15"/>
    <n v="49353.8"/>
    <n v="37508.9"/>
    <n v="11844.9"/>
    <n v="149162"/>
  </r>
  <r>
    <d v="2026-01-08T00:00:00"/>
    <x v="477"/>
    <x v="4"/>
    <x v="4"/>
    <x v="2"/>
    <x v="0"/>
    <x v="0"/>
    <n v="4"/>
    <n v="341325"/>
    <n v="20479.5"/>
    <n v="320846"/>
    <n v="231009"/>
    <n v="89836.7"/>
    <n v="149774"/>
  </r>
  <r>
    <d v="2026-01-08T00:00:00"/>
    <x v="478"/>
    <x v="3"/>
    <x v="0"/>
    <x v="1"/>
    <x v="0"/>
    <x v="0"/>
    <n v="12"/>
    <n v="458336"/>
    <n v="0"/>
    <n v="458336"/>
    <n v="284168"/>
    <n v="174168"/>
    <n v="166344"/>
  </r>
  <r>
    <d v="2026-01-08T00:00:00"/>
    <x v="479"/>
    <x v="5"/>
    <x v="3"/>
    <x v="2"/>
    <x v="0"/>
    <x v="0"/>
    <n v="12"/>
    <n v="445455"/>
    <n v="8909.1"/>
    <n v="436546"/>
    <n v="314313"/>
    <n v="122233"/>
    <n v="149774"/>
  </r>
  <r>
    <d v="2026-01-08T00:00:00"/>
    <x v="480"/>
    <x v="6"/>
    <x v="2"/>
    <x v="3"/>
    <x v="0"/>
    <x v="0"/>
    <n v="9"/>
    <n v="813964"/>
    <n v="32558.6"/>
    <n v="781405"/>
    <n v="593868"/>
    <n v="187537"/>
    <n v="149162"/>
  </r>
  <r>
    <d v="2026-01-08T00:00:00"/>
    <x v="481"/>
    <x v="3"/>
    <x v="0"/>
    <x v="1"/>
    <x v="0"/>
    <x v="0"/>
    <n v="4"/>
    <n v="735568"/>
    <n v="0"/>
    <n v="735568"/>
    <n v="456052"/>
    <n v="279516"/>
    <n v="166344"/>
  </r>
  <r>
    <d v="2026-01-08T00:00:00"/>
    <x v="482"/>
    <x v="1"/>
    <x v="5"/>
    <x v="0"/>
    <x v="0"/>
    <x v="0"/>
    <n v="1"/>
    <n v="238180"/>
    <n v="14290.8"/>
    <n v="223889"/>
    <n v="156722"/>
    <n v="67166.8"/>
    <n v="57412.8"/>
  </r>
  <r>
    <d v="2026-01-08T00:00:00"/>
    <x v="483"/>
    <x v="2"/>
    <x v="1"/>
    <x v="1"/>
    <x v="0"/>
    <x v="0"/>
    <n v="9"/>
    <n v="461367"/>
    <n v="50750.4"/>
    <n v="410617"/>
    <n v="254582"/>
    <n v="156034"/>
    <n v="166344"/>
  </r>
  <r>
    <d v="2026-01-08T00:00:00"/>
    <x v="484"/>
    <x v="1"/>
    <x v="5"/>
    <x v="0"/>
    <x v="0"/>
    <x v="0"/>
    <n v="4"/>
    <n v="234537"/>
    <n v="28144.4"/>
    <n v="206393"/>
    <n v="144475"/>
    <n v="61917.8"/>
    <n v="57412.8"/>
  </r>
  <r>
    <d v="2026-01-08T00:00:00"/>
    <x v="485"/>
    <x v="7"/>
    <x v="6"/>
    <x v="3"/>
    <x v="0"/>
    <x v="0"/>
    <n v="4"/>
    <n v="460080"/>
    <n v="0"/>
    <n v="460080"/>
    <n v="349661"/>
    <n v="110419"/>
    <n v="149162"/>
  </r>
  <r>
    <d v="2026-01-08T00:00:00"/>
    <x v="486"/>
    <x v="0"/>
    <x v="7"/>
    <x v="0"/>
    <x v="0"/>
    <x v="0"/>
    <n v="6"/>
    <n v="648355"/>
    <n v="58351.9"/>
    <n v="590003"/>
    <n v="413002"/>
    <n v="177001"/>
    <n v="57412.8"/>
  </r>
  <r>
    <d v="2026-01-08T00:00:00"/>
    <x v="487"/>
    <x v="3"/>
    <x v="0"/>
    <x v="1"/>
    <x v="0"/>
    <x v="0"/>
    <n v="2"/>
    <n v="362896"/>
    <n v="0"/>
    <n v="362896"/>
    <n v="224996"/>
    <n v="137900"/>
    <n v="166344"/>
  </r>
  <r>
    <d v="2026-01-08T00:00:00"/>
    <x v="488"/>
    <x v="4"/>
    <x v="4"/>
    <x v="2"/>
    <x v="0"/>
    <x v="0"/>
    <n v="6"/>
    <n v="254948"/>
    <n v="7648.44"/>
    <n v="247300"/>
    <n v="178056"/>
    <n v="69243.9"/>
    <n v="149774"/>
  </r>
  <r>
    <d v="2026-01-08T00:00:00"/>
    <x v="489"/>
    <x v="7"/>
    <x v="6"/>
    <x v="3"/>
    <x v="0"/>
    <x v="0"/>
    <n v="11"/>
    <n v="581472"/>
    <n v="40703"/>
    <n v="540769"/>
    <n v="410984"/>
    <n v="129785"/>
    <n v="149162"/>
  </r>
  <r>
    <d v="2026-01-08T00:00:00"/>
    <x v="490"/>
    <x v="5"/>
    <x v="3"/>
    <x v="2"/>
    <x v="0"/>
    <x v="0"/>
    <n v="9"/>
    <n v="484735"/>
    <n v="38778.8"/>
    <n v="445956"/>
    <n v="321088"/>
    <n v="124868"/>
    <n v="149774"/>
  </r>
  <r>
    <d v="2026-01-08T00:00:00"/>
    <x v="491"/>
    <x v="0"/>
    <x v="7"/>
    <x v="0"/>
    <x v="0"/>
    <x v="0"/>
    <n v="10"/>
    <n v="264098"/>
    <n v="21127.8"/>
    <n v="242970"/>
    <n v="170079"/>
    <n v="72891.1"/>
    <n v="57412.8"/>
  </r>
  <r>
    <d v="2026-01-08T00:00:00"/>
    <x v="492"/>
    <x v="7"/>
    <x v="6"/>
    <x v="3"/>
    <x v="0"/>
    <x v="0"/>
    <n v="12"/>
    <n v="555291"/>
    <n v="0"/>
    <n v="555291"/>
    <n v="422021"/>
    <n v="133270"/>
    <n v="149162"/>
  </r>
  <r>
    <d v="2026-01-08T00:00:00"/>
    <x v="493"/>
    <x v="7"/>
    <x v="6"/>
    <x v="3"/>
    <x v="0"/>
    <x v="0"/>
    <n v="6"/>
    <n v="800830"/>
    <n v="0"/>
    <n v="800830"/>
    <n v="608631"/>
    <n v="192199"/>
    <n v="149162"/>
  </r>
  <r>
    <d v="2026-01-08T00:00:00"/>
    <x v="494"/>
    <x v="1"/>
    <x v="5"/>
    <x v="0"/>
    <x v="0"/>
    <x v="0"/>
    <n v="8"/>
    <n v="186623"/>
    <n v="0"/>
    <n v="186623"/>
    <n v="130636"/>
    <n v="55986.9"/>
    <n v="57412.8"/>
  </r>
  <r>
    <d v="2026-01-09T00:00:00"/>
    <x v="495"/>
    <x v="5"/>
    <x v="3"/>
    <x v="2"/>
    <x v="0"/>
    <x v="0"/>
    <n v="8"/>
    <n v="671822"/>
    <n v="87336.9"/>
    <n v="584485"/>
    <n v="420829"/>
    <n v="163656"/>
    <n v="149774"/>
  </r>
  <r>
    <d v="2026-01-09T00:00:00"/>
    <x v="496"/>
    <x v="5"/>
    <x v="3"/>
    <x v="2"/>
    <x v="0"/>
    <x v="0"/>
    <n v="2"/>
    <n v="327113"/>
    <n v="0"/>
    <n v="327113"/>
    <n v="235521"/>
    <n v="91591.6"/>
    <n v="149774"/>
  </r>
  <r>
    <d v="2026-01-09T00:00:00"/>
    <x v="497"/>
    <x v="1"/>
    <x v="5"/>
    <x v="0"/>
    <x v="0"/>
    <x v="0"/>
    <n v="5"/>
    <n v="245022"/>
    <n v="17151.5"/>
    <n v="227870"/>
    <n v="159509"/>
    <n v="68361.1"/>
    <n v="57412.8"/>
  </r>
  <r>
    <d v="2026-01-09T00:00:00"/>
    <x v="498"/>
    <x v="7"/>
    <x v="6"/>
    <x v="3"/>
    <x v="0"/>
    <x v="0"/>
    <n v="10"/>
    <n v="245888"/>
    <n v="0"/>
    <n v="245888"/>
    <n v="186875"/>
    <n v="59013.1"/>
    <n v="149162"/>
  </r>
  <r>
    <d v="2026-01-09T00:00:00"/>
    <x v="499"/>
    <x v="6"/>
    <x v="2"/>
    <x v="3"/>
    <x v="0"/>
    <x v="0"/>
    <n v="8"/>
    <n v="234052"/>
    <n v="4681.04"/>
    <n v="229371"/>
    <n v="174322"/>
    <n v="55049"/>
    <n v="149162"/>
  </r>
  <r>
    <d v="2026-01-09T00:00:00"/>
    <x v="500"/>
    <x v="5"/>
    <x v="3"/>
    <x v="2"/>
    <x v="0"/>
    <x v="0"/>
    <n v="12"/>
    <n v="111608"/>
    <n v="15625.1"/>
    <n v="95982.9"/>
    <n v="69107.7"/>
    <n v="26875.2"/>
    <n v="149774"/>
  </r>
  <r>
    <d v="2026-01-09T00:00:00"/>
    <x v="501"/>
    <x v="7"/>
    <x v="6"/>
    <x v="3"/>
    <x v="0"/>
    <x v="0"/>
    <n v="1"/>
    <n v="689931"/>
    <n v="0"/>
    <n v="689931"/>
    <n v="524348"/>
    <n v="165583"/>
    <n v="149162"/>
  </r>
  <r>
    <d v="2026-01-09T00:00:00"/>
    <x v="502"/>
    <x v="3"/>
    <x v="0"/>
    <x v="1"/>
    <x v="0"/>
    <x v="0"/>
    <n v="10"/>
    <n v="275690"/>
    <n v="11027.6"/>
    <n v="264662"/>
    <n v="164091"/>
    <n v="100572"/>
    <n v="166344"/>
  </r>
  <r>
    <d v="2026-01-09T00:00:00"/>
    <x v="503"/>
    <x v="4"/>
    <x v="4"/>
    <x v="2"/>
    <x v="0"/>
    <x v="0"/>
    <n v="2"/>
    <n v="551805"/>
    <n v="77252.7"/>
    <n v="474552"/>
    <n v="341678"/>
    <n v="132875"/>
    <n v="149774"/>
  </r>
  <r>
    <d v="2026-01-09T00:00:00"/>
    <x v="504"/>
    <x v="3"/>
    <x v="0"/>
    <x v="1"/>
    <x v="0"/>
    <x v="0"/>
    <n v="6"/>
    <n v="660126"/>
    <n v="39607.6"/>
    <n v="620518"/>
    <n v="384721"/>
    <n v="235797"/>
    <n v="166344"/>
  </r>
  <r>
    <d v="2026-01-09T00:00:00"/>
    <x v="505"/>
    <x v="5"/>
    <x v="3"/>
    <x v="2"/>
    <x v="0"/>
    <x v="0"/>
    <n v="9"/>
    <n v="273450"/>
    <n v="16407"/>
    <n v="257043"/>
    <n v="185071"/>
    <n v="71972"/>
    <n v="149774"/>
  </r>
  <r>
    <d v="2026-01-09T00:00:00"/>
    <x v="506"/>
    <x v="6"/>
    <x v="2"/>
    <x v="3"/>
    <x v="0"/>
    <x v="0"/>
    <n v="12"/>
    <n v="661401"/>
    <n v="0"/>
    <n v="661401"/>
    <n v="502665"/>
    <n v="158736"/>
    <n v="149162"/>
  </r>
  <r>
    <d v="2026-01-09T00:00:00"/>
    <x v="507"/>
    <x v="1"/>
    <x v="5"/>
    <x v="0"/>
    <x v="0"/>
    <x v="0"/>
    <n v="4"/>
    <n v="448328"/>
    <n v="17933.1"/>
    <n v="430395"/>
    <n v="301276"/>
    <n v="129118"/>
    <n v="57412.8"/>
  </r>
  <r>
    <d v="2026-01-09T00:00:00"/>
    <x v="508"/>
    <x v="0"/>
    <x v="7"/>
    <x v="0"/>
    <x v="0"/>
    <x v="0"/>
    <n v="11"/>
    <n v="555868"/>
    <n v="66704.2"/>
    <n v="489164"/>
    <n v="342415"/>
    <n v="146749"/>
    <n v="57412.8"/>
  </r>
  <r>
    <d v="2026-01-09T00:00:00"/>
    <x v="509"/>
    <x v="6"/>
    <x v="2"/>
    <x v="3"/>
    <x v="0"/>
    <x v="0"/>
    <n v="4"/>
    <n v="67960"/>
    <n v="4757.2"/>
    <n v="63202.8"/>
    <n v="48034.1"/>
    <n v="15168.7"/>
    <n v="149162"/>
  </r>
  <r>
    <d v="2026-01-09T00:00:00"/>
    <x v="510"/>
    <x v="4"/>
    <x v="4"/>
    <x v="2"/>
    <x v="0"/>
    <x v="0"/>
    <n v="1"/>
    <n v="464457"/>
    <n v="23222.8"/>
    <n v="441234"/>
    <n v="317689"/>
    <n v="123546"/>
    <n v="149774"/>
  </r>
  <r>
    <d v="2026-01-09T00:00:00"/>
    <x v="511"/>
    <x v="0"/>
    <x v="7"/>
    <x v="0"/>
    <x v="0"/>
    <x v="0"/>
    <n v="10"/>
    <n v="393024"/>
    <n v="55023.4"/>
    <n v="338001"/>
    <n v="236600"/>
    <n v="101400"/>
    <n v="57412.8"/>
  </r>
  <r>
    <d v="2026-01-09T00:00:00"/>
    <x v="512"/>
    <x v="7"/>
    <x v="6"/>
    <x v="3"/>
    <x v="0"/>
    <x v="0"/>
    <n v="2"/>
    <n v="274849"/>
    <n v="21987.9"/>
    <n v="252861"/>
    <n v="192174"/>
    <n v="60686.7"/>
    <n v="149162"/>
  </r>
  <r>
    <d v="2026-01-09T00:00:00"/>
    <x v="513"/>
    <x v="3"/>
    <x v="0"/>
    <x v="1"/>
    <x v="0"/>
    <x v="0"/>
    <n v="4"/>
    <n v="428723"/>
    <n v="42872.3"/>
    <n v="385851"/>
    <n v="239227"/>
    <n v="146623"/>
    <n v="166344"/>
  </r>
  <r>
    <d v="2026-01-09T00:00:00"/>
    <x v="514"/>
    <x v="5"/>
    <x v="3"/>
    <x v="2"/>
    <x v="0"/>
    <x v="0"/>
    <n v="3"/>
    <n v="560192"/>
    <n v="0"/>
    <n v="560192"/>
    <n v="403338"/>
    <n v="156854"/>
    <n v="149774"/>
  </r>
  <r>
    <d v="2026-01-09T00:00:00"/>
    <x v="515"/>
    <x v="7"/>
    <x v="6"/>
    <x v="3"/>
    <x v="0"/>
    <x v="0"/>
    <n v="5"/>
    <n v="348487"/>
    <n v="6969.74"/>
    <n v="341517"/>
    <n v="259553"/>
    <n v="81964.1"/>
    <n v="149162"/>
  </r>
  <r>
    <d v="2026-01-09T00:00:00"/>
    <x v="516"/>
    <x v="7"/>
    <x v="6"/>
    <x v="3"/>
    <x v="0"/>
    <x v="0"/>
    <n v="7"/>
    <n v="235831"/>
    <n v="35374.7"/>
    <n v="200456"/>
    <n v="152347"/>
    <n v="48109.5"/>
    <n v="149162"/>
  </r>
  <r>
    <d v="2026-01-09T00:00:00"/>
    <x v="517"/>
    <x v="4"/>
    <x v="4"/>
    <x v="2"/>
    <x v="0"/>
    <x v="0"/>
    <n v="1"/>
    <n v="415157"/>
    <n v="41515.7"/>
    <n v="373641"/>
    <n v="269022"/>
    <n v="104620"/>
    <n v="149774"/>
  </r>
  <r>
    <d v="2026-01-09T00:00:00"/>
    <x v="518"/>
    <x v="7"/>
    <x v="6"/>
    <x v="3"/>
    <x v="0"/>
    <x v="0"/>
    <n v="4"/>
    <n v="562468"/>
    <n v="22498.7"/>
    <n v="539969"/>
    <n v="410377"/>
    <n v="129593"/>
    <n v="149162"/>
  </r>
  <r>
    <d v="2026-01-09T00:00:00"/>
    <x v="519"/>
    <x v="1"/>
    <x v="5"/>
    <x v="0"/>
    <x v="0"/>
    <x v="0"/>
    <n v="9"/>
    <n v="794621"/>
    <n v="31784.8"/>
    <n v="762836"/>
    <n v="533985"/>
    <n v="228851"/>
    <n v="57412.8"/>
  </r>
  <r>
    <d v="2026-01-09T00:00:00"/>
    <x v="520"/>
    <x v="4"/>
    <x v="4"/>
    <x v="2"/>
    <x v="0"/>
    <x v="0"/>
    <n v="10"/>
    <n v="458578"/>
    <n v="41272"/>
    <n v="417306"/>
    <n v="300460"/>
    <n v="116846"/>
    <n v="149774"/>
  </r>
  <r>
    <d v="2026-01-09T00:00:00"/>
    <x v="521"/>
    <x v="2"/>
    <x v="1"/>
    <x v="1"/>
    <x v="0"/>
    <x v="0"/>
    <n v="3"/>
    <n v="217200"/>
    <n v="6516"/>
    <n v="210684"/>
    <n v="130624"/>
    <n v="80059.9"/>
    <n v="166344"/>
  </r>
  <r>
    <d v="2026-01-09T00:00:00"/>
    <x v="522"/>
    <x v="2"/>
    <x v="1"/>
    <x v="1"/>
    <x v="0"/>
    <x v="0"/>
    <n v="3"/>
    <n v="204645"/>
    <n v="0"/>
    <n v="204645"/>
    <n v="126880"/>
    <n v="77765.1"/>
    <n v="166344"/>
  </r>
  <r>
    <d v="2026-01-09T00:00:00"/>
    <x v="523"/>
    <x v="7"/>
    <x v="6"/>
    <x v="3"/>
    <x v="0"/>
    <x v="0"/>
    <n v="6"/>
    <n v="517453"/>
    <n v="77617.9"/>
    <n v="439835"/>
    <n v="334275"/>
    <n v="105560"/>
    <n v="149162"/>
  </r>
  <r>
    <d v="2026-01-09T00:00:00"/>
    <x v="524"/>
    <x v="6"/>
    <x v="2"/>
    <x v="3"/>
    <x v="0"/>
    <x v="0"/>
    <n v="3"/>
    <n v="437688"/>
    <n v="0"/>
    <n v="437688"/>
    <n v="332643"/>
    <n v="105045"/>
    <n v="149162"/>
  </r>
  <r>
    <d v="2026-01-09T00:00:00"/>
    <x v="525"/>
    <x v="2"/>
    <x v="1"/>
    <x v="1"/>
    <x v="0"/>
    <x v="0"/>
    <n v="5"/>
    <n v="743590"/>
    <n v="66923.1"/>
    <n v="676667"/>
    <n v="419533"/>
    <n v="257133"/>
    <n v="166344"/>
  </r>
  <r>
    <d v="2026-01-09T00:00:00"/>
    <x v="526"/>
    <x v="5"/>
    <x v="3"/>
    <x v="2"/>
    <x v="0"/>
    <x v="0"/>
    <n v="6"/>
    <n v="554380"/>
    <n v="27719"/>
    <n v="526661"/>
    <n v="379196"/>
    <n v="147465"/>
    <n v="149774"/>
  </r>
  <r>
    <d v="2026-01-09T00:00:00"/>
    <x v="527"/>
    <x v="5"/>
    <x v="3"/>
    <x v="2"/>
    <x v="0"/>
    <x v="0"/>
    <n v="2"/>
    <n v="821456"/>
    <n v="0"/>
    <n v="821456"/>
    <n v="591448"/>
    <n v="230008"/>
    <n v="149774"/>
  </r>
  <r>
    <d v="2026-01-09T00:00:00"/>
    <x v="528"/>
    <x v="0"/>
    <x v="7"/>
    <x v="0"/>
    <x v="0"/>
    <x v="0"/>
    <n v="7"/>
    <n v="269981"/>
    <n v="5399.62"/>
    <n v="264581"/>
    <n v="185207"/>
    <n v="79374.4"/>
    <n v="57412.8"/>
  </r>
  <r>
    <d v="2026-01-09T00:00:00"/>
    <x v="529"/>
    <x v="7"/>
    <x v="6"/>
    <x v="3"/>
    <x v="0"/>
    <x v="0"/>
    <n v="4"/>
    <n v="323489"/>
    <n v="38818.7"/>
    <n v="284670"/>
    <n v="216349"/>
    <n v="68320.9"/>
    <n v="149162"/>
  </r>
  <r>
    <d v="2026-01-09T00:00:00"/>
    <x v="530"/>
    <x v="1"/>
    <x v="5"/>
    <x v="0"/>
    <x v="0"/>
    <x v="0"/>
    <n v="6"/>
    <n v="313622"/>
    <n v="43907.1"/>
    <n v="269715"/>
    <n v="188800"/>
    <n v="80914.5"/>
    <n v="57412.8"/>
  </r>
  <r>
    <d v="2026-01-09T00:00:00"/>
    <x v="531"/>
    <x v="2"/>
    <x v="1"/>
    <x v="1"/>
    <x v="0"/>
    <x v="0"/>
    <n v="1"/>
    <n v="119499"/>
    <n v="15534.9"/>
    <n v="103964"/>
    <n v="64457.8"/>
    <n v="39506.4"/>
    <n v="166344"/>
  </r>
  <r>
    <d v="2026-01-09T00:00:00"/>
    <x v="532"/>
    <x v="3"/>
    <x v="0"/>
    <x v="1"/>
    <x v="0"/>
    <x v="0"/>
    <n v="6"/>
    <n v="413298"/>
    <n v="12398.9"/>
    <n v="400899"/>
    <n v="248557"/>
    <n v="152342"/>
    <n v="166344"/>
  </r>
  <r>
    <d v="2026-01-09T00:00:00"/>
    <x v="533"/>
    <x v="5"/>
    <x v="3"/>
    <x v="2"/>
    <x v="0"/>
    <x v="0"/>
    <n v="9"/>
    <n v="83548"/>
    <n v="2506.44"/>
    <n v="81041.6"/>
    <n v="58349.9"/>
    <n v="22691.6"/>
    <n v="149774"/>
  </r>
  <r>
    <d v="2026-01-09T00:00:00"/>
    <x v="534"/>
    <x v="2"/>
    <x v="1"/>
    <x v="1"/>
    <x v="0"/>
    <x v="0"/>
    <n v="12"/>
    <n v="590921"/>
    <n v="23636.8"/>
    <n v="567284"/>
    <n v="351716"/>
    <n v="215568"/>
    <n v="166344"/>
  </r>
  <r>
    <d v="2026-01-09T00:00:00"/>
    <x v="535"/>
    <x v="3"/>
    <x v="0"/>
    <x v="1"/>
    <x v="0"/>
    <x v="0"/>
    <n v="10"/>
    <n v="324830"/>
    <n v="25986.4"/>
    <n v="298844"/>
    <n v="185283"/>
    <n v="113561"/>
    <n v="166344"/>
  </r>
  <r>
    <d v="2026-01-09T00:00:00"/>
    <x v="536"/>
    <x v="7"/>
    <x v="6"/>
    <x v="3"/>
    <x v="0"/>
    <x v="0"/>
    <n v="7"/>
    <n v="547571"/>
    <n v="27378.5"/>
    <n v="520192"/>
    <n v="395346"/>
    <n v="124846"/>
    <n v="149162"/>
  </r>
  <r>
    <d v="2026-01-09T00:00:00"/>
    <x v="537"/>
    <x v="7"/>
    <x v="6"/>
    <x v="3"/>
    <x v="0"/>
    <x v="0"/>
    <n v="1"/>
    <n v="153480"/>
    <n v="10743.6"/>
    <n v="142736"/>
    <n v="108480"/>
    <n v="34256.7"/>
    <n v="149162"/>
  </r>
  <r>
    <d v="2026-01-09T00:00:00"/>
    <x v="538"/>
    <x v="2"/>
    <x v="1"/>
    <x v="1"/>
    <x v="0"/>
    <x v="0"/>
    <n v="3"/>
    <n v="489620"/>
    <n v="0"/>
    <n v="489620"/>
    <n v="303564"/>
    <n v="186056"/>
    <n v="166344"/>
  </r>
  <r>
    <d v="2026-01-09T00:00:00"/>
    <x v="539"/>
    <x v="2"/>
    <x v="1"/>
    <x v="1"/>
    <x v="0"/>
    <x v="0"/>
    <n v="11"/>
    <n v="76673"/>
    <n v="8434.03"/>
    <n v="68239"/>
    <n v="42308.2"/>
    <n v="25930.8"/>
    <n v="166344"/>
  </r>
  <r>
    <d v="2026-01-09T00:00:00"/>
    <x v="540"/>
    <x v="4"/>
    <x v="4"/>
    <x v="2"/>
    <x v="0"/>
    <x v="0"/>
    <n v="8"/>
    <n v="212906"/>
    <n v="0"/>
    <n v="212906"/>
    <n v="153292"/>
    <n v="59613.7"/>
    <n v="149774"/>
  </r>
  <r>
    <d v="2026-01-09T00:00:00"/>
    <x v="541"/>
    <x v="5"/>
    <x v="3"/>
    <x v="2"/>
    <x v="0"/>
    <x v="0"/>
    <n v="5"/>
    <n v="158439"/>
    <n v="0"/>
    <n v="158439"/>
    <n v="114076"/>
    <n v="44362.9"/>
    <n v="149774"/>
  </r>
  <r>
    <d v="2026-01-09T00:00:00"/>
    <x v="542"/>
    <x v="5"/>
    <x v="3"/>
    <x v="2"/>
    <x v="0"/>
    <x v="0"/>
    <n v="2"/>
    <n v="115122"/>
    <n v="12663.4"/>
    <n v="102459"/>
    <n v="73770.2"/>
    <n v="28688.4"/>
    <n v="149774"/>
  </r>
  <r>
    <d v="2026-01-09T00:00:00"/>
    <x v="543"/>
    <x v="3"/>
    <x v="0"/>
    <x v="1"/>
    <x v="0"/>
    <x v="0"/>
    <n v="1"/>
    <n v="162255"/>
    <n v="6490.2"/>
    <n v="155765"/>
    <n v="96574.2"/>
    <n v="59190.6"/>
    <n v="166344"/>
  </r>
  <r>
    <d v="2026-01-09T00:00:00"/>
    <x v="544"/>
    <x v="6"/>
    <x v="2"/>
    <x v="3"/>
    <x v="0"/>
    <x v="0"/>
    <n v="6"/>
    <n v="599576"/>
    <n v="0"/>
    <n v="599576"/>
    <n v="455678"/>
    <n v="143898"/>
    <n v="149162"/>
  </r>
  <r>
    <d v="2026-01-09T00:00:00"/>
    <x v="545"/>
    <x v="4"/>
    <x v="4"/>
    <x v="2"/>
    <x v="0"/>
    <x v="0"/>
    <n v="2"/>
    <n v="214158"/>
    <n v="25699"/>
    <n v="188459"/>
    <n v="135691"/>
    <n v="52768.5"/>
    <n v="149774"/>
  </r>
  <r>
    <d v="2026-01-09T00:00:00"/>
    <x v="546"/>
    <x v="0"/>
    <x v="7"/>
    <x v="0"/>
    <x v="0"/>
    <x v="0"/>
    <n v="4"/>
    <n v="712874"/>
    <n v="0"/>
    <n v="712874"/>
    <n v="499012"/>
    <n v="213862"/>
    <n v="57412.8"/>
  </r>
  <r>
    <d v="2026-01-09T00:00:00"/>
    <x v="547"/>
    <x v="0"/>
    <x v="7"/>
    <x v="0"/>
    <x v="0"/>
    <x v="0"/>
    <n v="8"/>
    <n v="275711"/>
    <n v="24814"/>
    <n v="250897"/>
    <n v="175628"/>
    <n v="75269.1"/>
    <n v="57412.8"/>
  </r>
  <r>
    <d v="2026-01-09T00:00:00"/>
    <x v="548"/>
    <x v="7"/>
    <x v="6"/>
    <x v="3"/>
    <x v="0"/>
    <x v="0"/>
    <n v="9"/>
    <n v="530229"/>
    <n v="37116"/>
    <n v="493113"/>
    <n v="374766"/>
    <n v="118347"/>
    <n v="149162"/>
  </r>
  <r>
    <d v="2026-01-09T00:00:00"/>
    <x v="549"/>
    <x v="5"/>
    <x v="3"/>
    <x v="2"/>
    <x v="0"/>
    <x v="0"/>
    <n v="3"/>
    <n v="186837"/>
    <n v="0"/>
    <n v="186837"/>
    <n v="134523"/>
    <n v="52314.4"/>
    <n v="149774"/>
  </r>
  <r>
    <d v="2026-01-09T00:00:00"/>
    <x v="550"/>
    <x v="4"/>
    <x v="4"/>
    <x v="2"/>
    <x v="0"/>
    <x v="0"/>
    <n v="1"/>
    <n v="222921"/>
    <n v="0"/>
    <n v="222921"/>
    <n v="160503"/>
    <n v="62417.9"/>
    <n v="149774"/>
  </r>
  <r>
    <d v="2026-01-09T00:00:00"/>
    <x v="551"/>
    <x v="4"/>
    <x v="4"/>
    <x v="2"/>
    <x v="0"/>
    <x v="0"/>
    <n v="3"/>
    <n v="234340"/>
    <n v="7030.2"/>
    <n v="227310"/>
    <n v="163663"/>
    <n v="63646.7"/>
    <n v="149774"/>
  </r>
  <r>
    <d v="2026-01-09T00:00:00"/>
    <x v="552"/>
    <x v="5"/>
    <x v="3"/>
    <x v="2"/>
    <x v="0"/>
    <x v="0"/>
    <n v="2"/>
    <n v="235706"/>
    <n v="30641.8"/>
    <n v="205064"/>
    <n v="147646"/>
    <n v="57418"/>
    <n v="149774"/>
  </r>
  <r>
    <d v="2026-01-09T00:00:00"/>
    <x v="553"/>
    <x v="2"/>
    <x v="1"/>
    <x v="1"/>
    <x v="0"/>
    <x v="0"/>
    <n v="10"/>
    <n v="419722"/>
    <n v="29380.5"/>
    <n v="390341"/>
    <n v="242012"/>
    <n v="148330"/>
    <n v="166344"/>
  </r>
  <r>
    <d v="2026-01-09T00:00:00"/>
    <x v="554"/>
    <x v="1"/>
    <x v="5"/>
    <x v="0"/>
    <x v="0"/>
    <x v="0"/>
    <n v="3"/>
    <n v="62337"/>
    <n v="4363.59"/>
    <n v="57973.4"/>
    <n v="40581.4"/>
    <n v="17392"/>
    <n v="57412.8"/>
  </r>
  <r>
    <d v="2026-01-09T00:00:00"/>
    <x v="555"/>
    <x v="4"/>
    <x v="4"/>
    <x v="2"/>
    <x v="0"/>
    <x v="0"/>
    <n v="2"/>
    <n v="712751"/>
    <n v="57020.1"/>
    <n v="655731"/>
    <n v="472126"/>
    <n v="183605"/>
    <n v="149774"/>
  </r>
  <r>
    <d v="2026-01-09T00:00:00"/>
    <x v="556"/>
    <x v="6"/>
    <x v="2"/>
    <x v="3"/>
    <x v="0"/>
    <x v="0"/>
    <n v="7"/>
    <n v="589742"/>
    <n v="41281.9"/>
    <n v="548460"/>
    <n v="416830"/>
    <n v="131630"/>
    <n v="149162"/>
  </r>
  <r>
    <d v="2026-01-09T00:00:00"/>
    <x v="557"/>
    <x v="5"/>
    <x v="3"/>
    <x v="2"/>
    <x v="0"/>
    <x v="0"/>
    <n v="4"/>
    <n v="603531"/>
    <n v="60353.1"/>
    <n v="543178"/>
    <n v="391088"/>
    <n v="152090"/>
    <n v="149774"/>
  </r>
  <r>
    <d v="2026-01-09T00:00:00"/>
    <x v="558"/>
    <x v="7"/>
    <x v="6"/>
    <x v="3"/>
    <x v="0"/>
    <x v="0"/>
    <n v="2"/>
    <n v="394103"/>
    <n v="0"/>
    <n v="394103"/>
    <n v="299518"/>
    <n v="94584.7"/>
    <n v="149162"/>
  </r>
  <r>
    <d v="2026-01-10T00:00:00"/>
    <x v="559"/>
    <x v="0"/>
    <x v="7"/>
    <x v="0"/>
    <x v="0"/>
    <x v="0"/>
    <n v="4"/>
    <n v="83436"/>
    <n v="7509.24"/>
    <n v="75926.8"/>
    <n v="53148.7"/>
    <n v="22778"/>
    <n v="57412.8"/>
  </r>
  <r>
    <d v="2026-01-10T00:00:00"/>
    <x v="560"/>
    <x v="6"/>
    <x v="2"/>
    <x v="3"/>
    <x v="0"/>
    <x v="0"/>
    <n v="12"/>
    <n v="149442"/>
    <n v="0"/>
    <n v="149442"/>
    <n v="113576"/>
    <n v="35866.1"/>
    <n v="149162"/>
  </r>
  <r>
    <d v="2026-01-10T00:00:00"/>
    <x v="561"/>
    <x v="4"/>
    <x v="4"/>
    <x v="2"/>
    <x v="0"/>
    <x v="0"/>
    <n v="12"/>
    <n v="534994"/>
    <n v="53499.4"/>
    <n v="481495"/>
    <n v="346676"/>
    <n v="134818"/>
    <n v="149774"/>
  </r>
  <r>
    <d v="2026-01-10T00:00:00"/>
    <x v="562"/>
    <x v="1"/>
    <x v="5"/>
    <x v="0"/>
    <x v="0"/>
    <x v="0"/>
    <n v="7"/>
    <n v="221636"/>
    <n v="26596.3"/>
    <n v="195040"/>
    <n v="136528"/>
    <n v="58511.9"/>
    <n v="57412.8"/>
  </r>
  <r>
    <d v="2026-01-10T00:00:00"/>
    <x v="563"/>
    <x v="1"/>
    <x v="5"/>
    <x v="0"/>
    <x v="0"/>
    <x v="0"/>
    <n v="9"/>
    <n v="645098"/>
    <n v="32254.9"/>
    <n v="612843"/>
    <n v="428990"/>
    <n v="183853"/>
    <n v="57412.8"/>
  </r>
  <r>
    <d v="2026-01-10T00:00:00"/>
    <x v="564"/>
    <x v="1"/>
    <x v="5"/>
    <x v="0"/>
    <x v="0"/>
    <x v="0"/>
    <n v="10"/>
    <n v="340881"/>
    <n v="44314.5"/>
    <n v="296566"/>
    <n v="207597"/>
    <n v="88969.9"/>
    <n v="57412.8"/>
  </r>
  <r>
    <d v="2026-01-10T00:00:00"/>
    <x v="565"/>
    <x v="6"/>
    <x v="2"/>
    <x v="3"/>
    <x v="0"/>
    <x v="0"/>
    <n v="1"/>
    <n v="527546"/>
    <n v="0"/>
    <n v="527546"/>
    <n v="400935"/>
    <n v="126611"/>
    <n v="149162"/>
  </r>
  <r>
    <d v="2026-01-10T00:00:00"/>
    <x v="566"/>
    <x v="7"/>
    <x v="6"/>
    <x v="3"/>
    <x v="0"/>
    <x v="0"/>
    <n v="5"/>
    <n v="708732"/>
    <n v="63785.9"/>
    <n v="644946"/>
    <n v="490159"/>
    <n v="154787"/>
    <n v="149162"/>
  </r>
  <r>
    <d v="2026-01-10T00:00:00"/>
    <x v="567"/>
    <x v="4"/>
    <x v="4"/>
    <x v="2"/>
    <x v="0"/>
    <x v="0"/>
    <n v="10"/>
    <n v="675667"/>
    <n v="20270"/>
    <n v="655397"/>
    <n v="471886"/>
    <n v="183511"/>
    <n v="149774"/>
  </r>
  <r>
    <d v="2026-01-10T00:00:00"/>
    <x v="568"/>
    <x v="7"/>
    <x v="6"/>
    <x v="3"/>
    <x v="0"/>
    <x v="0"/>
    <n v="7"/>
    <n v="582811"/>
    <n v="40796.8"/>
    <n v="542014"/>
    <n v="411931"/>
    <n v="130083"/>
    <n v="149162"/>
  </r>
  <r>
    <d v="2026-01-10T00:00:00"/>
    <x v="569"/>
    <x v="5"/>
    <x v="3"/>
    <x v="2"/>
    <x v="0"/>
    <x v="0"/>
    <n v="3"/>
    <n v="566462"/>
    <n v="50981.6"/>
    <n v="515480"/>
    <n v="371146"/>
    <n v="144335"/>
    <n v="149774"/>
  </r>
  <r>
    <d v="2026-01-10T00:00:00"/>
    <x v="570"/>
    <x v="5"/>
    <x v="3"/>
    <x v="2"/>
    <x v="0"/>
    <x v="0"/>
    <n v="4"/>
    <n v="579304"/>
    <n v="0"/>
    <n v="579304"/>
    <n v="417099"/>
    <n v="162205"/>
    <n v="149774"/>
  </r>
  <r>
    <d v="2026-01-10T00:00:00"/>
    <x v="571"/>
    <x v="7"/>
    <x v="6"/>
    <x v="3"/>
    <x v="0"/>
    <x v="0"/>
    <n v="11"/>
    <n v="329466"/>
    <n v="42830.6"/>
    <n v="286635"/>
    <n v="217843"/>
    <n v="68792.5"/>
    <n v="149162"/>
  </r>
  <r>
    <d v="2026-01-10T00:00:00"/>
    <x v="572"/>
    <x v="7"/>
    <x v="6"/>
    <x v="3"/>
    <x v="0"/>
    <x v="0"/>
    <n v="8"/>
    <n v="751935"/>
    <n v="97751.6"/>
    <n v="654183"/>
    <n v="497179"/>
    <n v="157004"/>
    <n v="149162"/>
  </r>
  <r>
    <d v="2026-01-10T00:00:00"/>
    <x v="573"/>
    <x v="3"/>
    <x v="0"/>
    <x v="1"/>
    <x v="0"/>
    <x v="0"/>
    <n v="11"/>
    <n v="631039"/>
    <n v="69414.3"/>
    <n v="561625"/>
    <n v="348207"/>
    <n v="213417"/>
    <n v="166344"/>
  </r>
  <r>
    <d v="2026-01-10T00:00:00"/>
    <x v="574"/>
    <x v="1"/>
    <x v="5"/>
    <x v="0"/>
    <x v="0"/>
    <x v="0"/>
    <n v="9"/>
    <n v="226384"/>
    <n v="15846.9"/>
    <n v="210537"/>
    <n v="147376"/>
    <n v="63161.1"/>
    <n v="57412.8"/>
  </r>
  <r>
    <d v="2026-01-10T00:00:00"/>
    <x v="575"/>
    <x v="0"/>
    <x v="7"/>
    <x v="0"/>
    <x v="0"/>
    <x v="0"/>
    <n v="6"/>
    <n v="249571"/>
    <n v="22461.4"/>
    <n v="227110"/>
    <n v="158977"/>
    <n v="68132.9"/>
    <n v="57412.8"/>
  </r>
  <r>
    <d v="2026-01-10T00:00:00"/>
    <x v="576"/>
    <x v="2"/>
    <x v="1"/>
    <x v="1"/>
    <x v="0"/>
    <x v="0"/>
    <n v="7"/>
    <n v="542920"/>
    <n v="27146"/>
    <n v="515774"/>
    <n v="319780"/>
    <n v="195994"/>
    <n v="166344"/>
  </r>
  <r>
    <d v="2026-01-10T00:00:00"/>
    <x v="577"/>
    <x v="3"/>
    <x v="0"/>
    <x v="1"/>
    <x v="0"/>
    <x v="0"/>
    <n v="5"/>
    <n v="88509"/>
    <n v="0"/>
    <n v="88509"/>
    <n v="54875.6"/>
    <n v="33633.4"/>
    <n v="166344"/>
  </r>
  <r>
    <d v="2026-01-10T00:00:00"/>
    <x v="578"/>
    <x v="1"/>
    <x v="5"/>
    <x v="0"/>
    <x v="0"/>
    <x v="0"/>
    <n v="5"/>
    <n v="822658"/>
    <n v="0"/>
    <n v="822658"/>
    <n v="575861"/>
    <n v="246797"/>
    <n v="57412.8"/>
  </r>
  <r>
    <d v="2026-01-10T00:00:00"/>
    <x v="579"/>
    <x v="3"/>
    <x v="0"/>
    <x v="1"/>
    <x v="0"/>
    <x v="0"/>
    <n v="11"/>
    <n v="492996"/>
    <n v="29579.8"/>
    <n v="463416"/>
    <n v="287318"/>
    <n v="176098"/>
    <n v="166344"/>
  </r>
  <r>
    <d v="2026-01-10T00:00:00"/>
    <x v="580"/>
    <x v="6"/>
    <x v="2"/>
    <x v="3"/>
    <x v="0"/>
    <x v="0"/>
    <n v="9"/>
    <n v="607404"/>
    <n v="85036.6"/>
    <n v="522367"/>
    <n v="396999"/>
    <n v="125368"/>
    <n v="149162"/>
  </r>
  <r>
    <d v="2026-01-10T00:00:00"/>
    <x v="581"/>
    <x v="2"/>
    <x v="1"/>
    <x v="1"/>
    <x v="0"/>
    <x v="0"/>
    <n v="10"/>
    <n v="503233"/>
    <n v="35226.3"/>
    <n v="468007"/>
    <n v="290164"/>
    <n v="177843"/>
    <n v="166344"/>
  </r>
  <r>
    <d v="2026-01-10T00:00:00"/>
    <x v="582"/>
    <x v="3"/>
    <x v="0"/>
    <x v="1"/>
    <x v="0"/>
    <x v="0"/>
    <n v="3"/>
    <n v="591906"/>
    <n v="53271.5"/>
    <n v="538634"/>
    <n v="333953"/>
    <n v="204681"/>
    <n v="166344"/>
  </r>
  <r>
    <d v="2026-01-10T00:00:00"/>
    <x v="583"/>
    <x v="1"/>
    <x v="5"/>
    <x v="0"/>
    <x v="0"/>
    <x v="0"/>
    <n v="5"/>
    <n v="669666"/>
    <n v="73663.3"/>
    <n v="596003"/>
    <n v="417202"/>
    <n v="178801"/>
    <n v="57412.8"/>
  </r>
  <r>
    <d v="2026-01-10T00:00:00"/>
    <x v="584"/>
    <x v="2"/>
    <x v="1"/>
    <x v="1"/>
    <x v="0"/>
    <x v="0"/>
    <n v="4"/>
    <n v="334039"/>
    <n v="33403.9"/>
    <n v="300635"/>
    <n v="186394"/>
    <n v="114241"/>
    <n v="166344"/>
  </r>
  <r>
    <d v="2026-01-10T00:00:00"/>
    <x v="585"/>
    <x v="5"/>
    <x v="3"/>
    <x v="2"/>
    <x v="0"/>
    <x v="0"/>
    <n v="1"/>
    <n v="135823"/>
    <n v="0"/>
    <n v="135823"/>
    <n v="97792.6"/>
    <n v="38030.4"/>
    <n v="149774"/>
  </r>
  <r>
    <d v="2026-01-10T00:00:00"/>
    <x v="586"/>
    <x v="1"/>
    <x v="5"/>
    <x v="0"/>
    <x v="0"/>
    <x v="0"/>
    <n v="4"/>
    <n v="101371"/>
    <n v="7095.97"/>
    <n v="94275"/>
    <n v="65992.5"/>
    <n v="28282.5"/>
    <n v="57412.8"/>
  </r>
  <r>
    <d v="2026-01-10T00:00:00"/>
    <x v="587"/>
    <x v="3"/>
    <x v="0"/>
    <x v="1"/>
    <x v="0"/>
    <x v="0"/>
    <n v="2"/>
    <n v="128724"/>
    <n v="18021.4"/>
    <n v="110703"/>
    <n v="68635.6"/>
    <n v="42067"/>
    <n v="166344"/>
  </r>
  <r>
    <d v="2026-01-10T00:00:00"/>
    <x v="588"/>
    <x v="0"/>
    <x v="7"/>
    <x v="0"/>
    <x v="0"/>
    <x v="0"/>
    <n v="2"/>
    <n v="56461"/>
    <n v="0"/>
    <n v="56461"/>
    <n v="39522.7"/>
    <n v="16938.3"/>
    <n v="57412.8"/>
  </r>
  <r>
    <d v="2026-01-10T00:00:00"/>
    <x v="589"/>
    <x v="0"/>
    <x v="7"/>
    <x v="0"/>
    <x v="0"/>
    <x v="0"/>
    <n v="10"/>
    <n v="167013"/>
    <n v="5010.39"/>
    <n v="162003"/>
    <n v="113402"/>
    <n v="48600.8"/>
    <n v="57412.8"/>
  </r>
  <r>
    <d v="2026-01-10T00:00:00"/>
    <x v="590"/>
    <x v="5"/>
    <x v="3"/>
    <x v="2"/>
    <x v="0"/>
    <x v="0"/>
    <n v="9"/>
    <n v="392733"/>
    <n v="19636.7"/>
    <n v="373096"/>
    <n v="268629"/>
    <n v="104467"/>
    <n v="149774"/>
  </r>
  <r>
    <d v="2026-01-10T00:00:00"/>
    <x v="591"/>
    <x v="3"/>
    <x v="0"/>
    <x v="1"/>
    <x v="0"/>
    <x v="0"/>
    <n v="5"/>
    <n v="240694"/>
    <n v="19255.5"/>
    <n v="221438"/>
    <n v="137292"/>
    <n v="84146.6"/>
    <n v="166344"/>
  </r>
  <r>
    <d v="2026-01-10T00:00:00"/>
    <x v="592"/>
    <x v="5"/>
    <x v="3"/>
    <x v="2"/>
    <x v="0"/>
    <x v="0"/>
    <n v="8"/>
    <n v="508224"/>
    <n v="20329"/>
    <n v="487895"/>
    <n v="351284"/>
    <n v="136611"/>
    <n v="149774"/>
  </r>
  <r>
    <d v="2026-01-10T00:00:00"/>
    <x v="593"/>
    <x v="3"/>
    <x v="0"/>
    <x v="1"/>
    <x v="0"/>
    <x v="0"/>
    <n v="3"/>
    <n v="50569"/>
    <n v="4045.52"/>
    <n v="46523.5"/>
    <n v="28844.6"/>
    <n v="17678.9"/>
    <n v="166344"/>
  </r>
  <r>
    <d v="2026-01-10T00:00:00"/>
    <x v="594"/>
    <x v="0"/>
    <x v="7"/>
    <x v="0"/>
    <x v="0"/>
    <x v="0"/>
    <n v="8"/>
    <n v="53519"/>
    <n v="0"/>
    <n v="53519"/>
    <n v="37463.3"/>
    <n v="16055.7"/>
    <n v="57412.8"/>
  </r>
  <r>
    <d v="2026-01-10T00:00:00"/>
    <x v="595"/>
    <x v="7"/>
    <x v="6"/>
    <x v="3"/>
    <x v="0"/>
    <x v="0"/>
    <n v="6"/>
    <n v="234116"/>
    <n v="0"/>
    <n v="234116"/>
    <n v="177928"/>
    <n v="56187.8"/>
    <n v="149162"/>
  </r>
  <r>
    <d v="2026-01-10T00:00:00"/>
    <x v="596"/>
    <x v="5"/>
    <x v="3"/>
    <x v="2"/>
    <x v="0"/>
    <x v="0"/>
    <n v="7"/>
    <n v="249539"/>
    <n v="0"/>
    <n v="249539"/>
    <n v="179668"/>
    <n v="69870.9"/>
    <n v="149774"/>
  </r>
  <r>
    <d v="2026-01-10T00:00:00"/>
    <x v="597"/>
    <x v="3"/>
    <x v="0"/>
    <x v="1"/>
    <x v="0"/>
    <x v="0"/>
    <n v="9"/>
    <n v="214891"/>
    <n v="30084.7"/>
    <n v="184806"/>
    <n v="114580"/>
    <n v="70226.4"/>
    <n v="166344"/>
  </r>
  <r>
    <d v="2026-01-10T00:00:00"/>
    <x v="598"/>
    <x v="6"/>
    <x v="2"/>
    <x v="3"/>
    <x v="0"/>
    <x v="0"/>
    <n v="5"/>
    <n v="239820"/>
    <n v="0"/>
    <n v="239820"/>
    <n v="182263"/>
    <n v="57556.8"/>
    <n v="149162"/>
  </r>
  <r>
    <d v="2026-01-10T00:00:00"/>
    <x v="599"/>
    <x v="2"/>
    <x v="1"/>
    <x v="1"/>
    <x v="0"/>
    <x v="0"/>
    <n v="6"/>
    <n v="200005"/>
    <n v="26000.7"/>
    <n v="174004"/>
    <n v="107883"/>
    <n v="66121.6"/>
    <n v="166344"/>
  </r>
  <r>
    <d v="2026-01-10T00:00:00"/>
    <x v="600"/>
    <x v="5"/>
    <x v="3"/>
    <x v="2"/>
    <x v="0"/>
    <x v="0"/>
    <n v="8"/>
    <n v="832734"/>
    <n v="0"/>
    <n v="832734"/>
    <n v="599568"/>
    <n v="233166"/>
    <n v="149774"/>
  </r>
  <r>
    <d v="2026-01-10T00:00:00"/>
    <x v="601"/>
    <x v="6"/>
    <x v="2"/>
    <x v="3"/>
    <x v="0"/>
    <x v="0"/>
    <n v="5"/>
    <n v="786886"/>
    <n v="0"/>
    <n v="786886"/>
    <n v="598033"/>
    <n v="188853"/>
    <n v="149162"/>
  </r>
  <r>
    <d v="2026-01-10T00:00:00"/>
    <x v="602"/>
    <x v="0"/>
    <x v="7"/>
    <x v="0"/>
    <x v="0"/>
    <x v="0"/>
    <n v="8"/>
    <n v="275244"/>
    <n v="33029.3"/>
    <n v="242215"/>
    <n v="169550"/>
    <n v="72664.4"/>
    <n v="57412.8"/>
  </r>
  <r>
    <d v="2026-01-10T00:00:00"/>
    <x v="603"/>
    <x v="2"/>
    <x v="1"/>
    <x v="1"/>
    <x v="0"/>
    <x v="0"/>
    <n v="1"/>
    <n v="263216"/>
    <n v="0"/>
    <n v="263216"/>
    <n v="163194"/>
    <n v="100022"/>
    <n v="166344"/>
  </r>
  <r>
    <d v="2026-01-10T00:00:00"/>
    <x v="604"/>
    <x v="3"/>
    <x v="0"/>
    <x v="1"/>
    <x v="0"/>
    <x v="0"/>
    <n v="11"/>
    <n v="808116"/>
    <n v="121217"/>
    <n v="686899"/>
    <n v="425877"/>
    <n v="261021"/>
    <n v="166344"/>
  </r>
  <r>
    <d v="2026-01-10T00:00:00"/>
    <x v="605"/>
    <x v="3"/>
    <x v="0"/>
    <x v="1"/>
    <x v="0"/>
    <x v="0"/>
    <n v="9"/>
    <n v="343016"/>
    <n v="0"/>
    <n v="343016"/>
    <n v="212670"/>
    <n v="130346"/>
    <n v="166344"/>
  </r>
  <r>
    <d v="2026-01-10T00:00:00"/>
    <x v="606"/>
    <x v="7"/>
    <x v="6"/>
    <x v="3"/>
    <x v="0"/>
    <x v="0"/>
    <n v="10"/>
    <n v="46794"/>
    <n v="4679.4"/>
    <n v="42114.6"/>
    <n v="32007.1"/>
    <n v="10107.5"/>
    <n v="149162"/>
  </r>
  <r>
    <d v="2026-01-10T00:00:00"/>
    <x v="607"/>
    <x v="2"/>
    <x v="1"/>
    <x v="1"/>
    <x v="0"/>
    <x v="0"/>
    <n v="1"/>
    <n v="211513"/>
    <n v="14805.9"/>
    <n v="196707"/>
    <n v="121958"/>
    <n v="74748.7"/>
    <n v="166344"/>
  </r>
  <r>
    <d v="2026-01-10T00:00:00"/>
    <x v="608"/>
    <x v="3"/>
    <x v="0"/>
    <x v="1"/>
    <x v="0"/>
    <x v="0"/>
    <n v="12"/>
    <n v="303873"/>
    <n v="0"/>
    <n v="303873"/>
    <n v="188401"/>
    <n v="115472"/>
    <n v="166344"/>
  </r>
  <r>
    <d v="2026-01-10T00:00:00"/>
    <x v="609"/>
    <x v="3"/>
    <x v="0"/>
    <x v="1"/>
    <x v="0"/>
    <x v="0"/>
    <n v="2"/>
    <n v="203241"/>
    <n v="26421.3"/>
    <n v="176820"/>
    <n v="109628"/>
    <n v="67191.5"/>
    <n v="166344"/>
  </r>
  <r>
    <d v="2026-01-10T00:00:00"/>
    <x v="610"/>
    <x v="6"/>
    <x v="2"/>
    <x v="3"/>
    <x v="0"/>
    <x v="0"/>
    <n v="11"/>
    <n v="628963"/>
    <n v="75475.6"/>
    <n v="553487"/>
    <n v="420650"/>
    <n v="132837"/>
    <n v="149162"/>
  </r>
  <r>
    <d v="2026-01-10T00:00:00"/>
    <x v="611"/>
    <x v="3"/>
    <x v="0"/>
    <x v="1"/>
    <x v="0"/>
    <x v="0"/>
    <n v="12"/>
    <n v="348742"/>
    <n v="0"/>
    <n v="348742"/>
    <n v="216220"/>
    <n v="132522"/>
    <n v="166344"/>
  </r>
  <r>
    <d v="2026-01-10T00:00:00"/>
    <x v="612"/>
    <x v="5"/>
    <x v="3"/>
    <x v="2"/>
    <x v="0"/>
    <x v="0"/>
    <n v="3"/>
    <n v="627985"/>
    <n v="0"/>
    <n v="627985"/>
    <n v="452149"/>
    <n v="175836"/>
    <n v="149774"/>
  </r>
  <r>
    <d v="2026-01-10T00:00:00"/>
    <x v="613"/>
    <x v="4"/>
    <x v="4"/>
    <x v="2"/>
    <x v="0"/>
    <x v="0"/>
    <n v="7"/>
    <n v="400213"/>
    <n v="40021.3"/>
    <n v="360192"/>
    <n v="259338"/>
    <n v="100854"/>
    <n v="149774"/>
  </r>
  <r>
    <d v="2026-01-10T00:00:00"/>
    <x v="614"/>
    <x v="2"/>
    <x v="1"/>
    <x v="1"/>
    <x v="0"/>
    <x v="0"/>
    <n v="10"/>
    <n v="526476"/>
    <n v="73706.6"/>
    <n v="452769"/>
    <n v="280717"/>
    <n v="172052"/>
    <n v="166344"/>
  </r>
  <r>
    <d v="2026-01-10T00:00:00"/>
    <x v="615"/>
    <x v="0"/>
    <x v="7"/>
    <x v="0"/>
    <x v="0"/>
    <x v="0"/>
    <n v="9"/>
    <n v="777807"/>
    <n v="108893"/>
    <n v="668914"/>
    <n v="468240"/>
    <n v="200674"/>
    <n v="57412.8"/>
  </r>
  <r>
    <d v="2026-01-10T00:00:00"/>
    <x v="616"/>
    <x v="5"/>
    <x v="3"/>
    <x v="2"/>
    <x v="0"/>
    <x v="0"/>
    <n v="9"/>
    <n v="588183"/>
    <n v="70582"/>
    <n v="517601"/>
    <n v="372673"/>
    <n v="144928"/>
    <n v="149774"/>
  </r>
  <r>
    <d v="2026-01-10T00:00:00"/>
    <x v="617"/>
    <x v="0"/>
    <x v="7"/>
    <x v="0"/>
    <x v="0"/>
    <x v="0"/>
    <n v="5"/>
    <n v="419757"/>
    <n v="0"/>
    <n v="419757"/>
    <n v="293830"/>
    <n v="125927"/>
    <n v="57412.8"/>
  </r>
  <r>
    <d v="2026-01-10T00:00:00"/>
    <x v="618"/>
    <x v="7"/>
    <x v="6"/>
    <x v="3"/>
    <x v="0"/>
    <x v="0"/>
    <n v="11"/>
    <n v="548786"/>
    <n v="0"/>
    <n v="548786"/>
    <n v="417077"/>
    <n v="131709"/>
    <n v="149162"/>
  </r>
  <r>
    <d v="2026-01-10T00:00:00"/>
    <x v="619"/>
    <x v="5"/>
    <x v="3"/>
    <x v="2"/>
    <x v="0"/>
    <x v="0"/>
    <n v="9"/>
    <n v="631364"/>
    <n v="82077.3"/>
    <n v="549287"/>
    <n v="395486"/>
    <n v="153800"/>
    <n v="149774"/>
  </r>
  <r>
    <d v="2026-01-10T00:00:00"/>
    <x v="620"/>
    <x v="0"/>
    <x v="7"/>
    <x v="0"/>
    <x v="0"/>
    <x v="0"/>
    <n v="5"/>
    <n v="532410"/>
    <n v="31944.6"/>
    <n v="500465"/>
    <n v="350326"/>
    <n v="150140"/>
    <n v="57412.8"/>
  </r>
  <r>
    <d v="2026-01-10T00:00:00"/>
    <x v="621"/>
    <x v="4"/>
    <x v="4"/>
    <x v="2"/>
    <x v="0"/>
    <x v="0"/>
    <n v="8"/>
    <n v="261110"/>
    <n v="28722.1"/>
    <n v="232388"/>
    <n v="167319"/>
    <n v="65068.6"/>
    <n v="149774"/>
  </r>
  <r>
    <d v="2026-01-11T00:00:00"/>
    <x v="622"/>
    <x v="6"/>
    <x v="2"/>
    <x v="3"/>
    <x v="0"/>
    <x v="0"/>
    <n v="8"/>
    <n v="589173"/>
    <n v="82484.2"/>
    <n v="506689"/>
    <n v="385083"/>
    <n v="121605"/>
    <n v="149162"/>
  </r>
  <r>
    <d v="2026-01-11T00:00:00"/>
    <x v="623"/>
    <x v="0"/>
    <x v="7"/>
    <x v="0"/>
    <x v="0"/>
    <x v="0"/>
    <n v="2"/>
    <n v="471777"/>
    <n v="0"/>
    <n v="471777"/>
    <n v="330244"/>
    <n v="141533"/>
    <n v="57412.8"/>
  </r>
  <r>
    <d v="2026-01-11T00:00:00"/>
    <x v="624"/>
    <x v="1"/>
    <x v="5"/>
    <x v="0"/>
    <x v="0"/>
    <x v="0"/>
    <n v="3"/>
    <n v="341841"/>
    <n v="17092"/>
    <n v="324749"/>
    <n v="227324"/>
    <n v="97424.7"/>
    <n v="57412.8"/>
  </r>
  <r>
    <d v="2026-01-11T00:00:00"/>
    <x v="625"/>
    <x v="4"/>
    <x v="4"/>
    <x v="2"/>
    <x v="0"/>
    <x v="0"/>
    <n v="2"/>
    <n v="804459"/>
    <n v="0"/>
    <n v="804459"/>
    <n v="579210"/>
    <n v="225249"/>
    <n v="149774"/>
  </r>
  <r>
    <d v="2026-01-11T00:00:00"/>
    <x v="626"/>
    <x v="1"/>
    <x v="5"/>
    <x v="0"/>
    <x v="0"/>
    <x v="0"/>
    <n v="3"/>
    <n v="734393"/>
    <n v="36719.7"/>
    <n v="697673"/>
    <n v="488371"/>
    <n v="209302"/>
    <n v="57412.8"/>
  </r>
  <r>
    <d v="2026-01-11T00:00:00"/>
    <x v="627"/>
    <x v="2"/>
    <x v="1"/>
    <x v="1"/>
    <x v="0"/>
    <x v="0"/>
    <n v="1"/>
    <n v="488014"/>
    <n v="0"/>
    <n v="488014"/>
    <n v="302569"/>
    <n v="185445"/>
    <n v="166344"/>
  </r>
  <r>
    <d v="2026-01-11T00:00:00"/>
    <x v="628"/>
    <x v="1"/>
    <x v="5"/>
    <x v="0"/>
    <x v="0"/>
    <x v="0"/>
    <n v="3"/>
    <n v="359341"/>
    <n v="10780.2"/>
    <n v="348561"/>
    <n v="243993"/>
    <n v="104568"/>
    <n v="57412.8"/>
  </r>
  <r>
    <d v="2026-01-11T00:00:00"/>
    <x v="629"/>
    <x v="3"/>
    <x v="0"/>
    <x v="1"/>
    <x v="0"/>
    <x v="0"/>
    <n v="1"/>
    <n v="650676"/>
    <n v="0"/>
    <n v="650676"/>
    <n v="403419"/>
    <n v="247257"/>
    <n v="166344"/>
  </r>
  <r>
    <d v="2026-01-11T00:00:00"/>
    <x v="630"/>
    <x v="4"/>
    <x v="4"/>
    <x v="2"/>
    <x v="0"/>
    <x v="0"/>
    <n v="1"/>
    <n v="131265"/>
    <n v="0"/>
    <n v="131265"/>
    <n v="94510.8"/>
    <n v="36754.2"/>
    <n v="149774"/>
  </r>
  <r>
    <d v="2026-01-11T00:00:00"/>
    <x v="631"/>
    <x v="4"/>
    <x v="4"/>
    <x v="2"/>
    <x v="0"/>
    <x v="0"/>
    <n v="8"/>
    <n v="119320"/>
    <n v="0"/>
    <n v="119320"/>
    <n v="85910.4"/>
    <n v="33409.6"/>
    <n v="149774"/>
  </r>
  <r>
    <d v="2026-01-11T00:00:00"/>
    <x v="632"/>
    <x v="1"/>
    <x v="5"/>
    <x v="0"/>
    <x v="0"/>
    <x v="0"/>
    <n v="12"/>
    <n v="837961"/>
    <n v="41898.1"/>
    <n v="796063"/>
    <n v="557244"/>
    <n v="238819"/>
    <n v="57412.8"/>
  </r>
  <r>
    <d v="2026-01-11T00:00:00"/>
    <x v="633"/>
    <x v="2"/>
    <x v="1"/>
    <x v="1"/>
    <x v="0"/>
    <x v="0"/>
    <n v="9"/>
    <n v="530581"/>
    <n v="0"/>
    <n v="530581"/>
    <n v="328960"/>
    <n v="201621"/>
    <n v="166344"/>
  </r>
  <r>
    <d v="2026-01-11T00:00:00"/>
    <x v="634"/>
    <x v="5"/>
    <x v="3"/>
    <x v="2"/>
    <x v="0"/>
    <x v="0"/>
    <n v="7"/>
    <n v="374765"/>
    <n v="44971.8"/>
    <n v="329793"/>
    <n v="237451"/>
    <n v="92342.1"/>
    <n v="149774"/>
  </r>
  <r>
    <d v="2026-01-11T00:00:00"/>
    <x v="635"/>
    <x v="3"/>
    <x v="0"/>
    <x v="1"/>
    <x v="0"/>
    <x v="0"/>
    <n v="9"/>
    <n v="236312"/>
    <n v="4726.24"/>
    <n v="231586"/>
    <n v="143583"/>
    <n v="88002.6"/>
    <n v="166344"/>
  </r>
  <r>
    <d v="2026-01-11T00:00:00"/>
    <x v="636"/>
    <x v="0"/>
    <x v="7"/>
    <x v="0"/>
    <x v="0"/>
    <x v="0"/>
    <n v="1"/>
    <n v="86156"/>
    <n v="12061.8"/>
    <n v="74094.2"/>
    <n v="51865.9"/>
    <n v="22228.2"/>
    <n v="57412.8"/>
  </r>
  <r>
    <d v="2026-01-11T00:00:00"/>
    <x v="637"/>
    <x v="7"/>
    <x v="6"/>
    <x v="3"/>
    <x v="0"/>
    <x v="0"/>
    <n v="7"/>
    <n v="311498"/>
    <n v="0"/>
    <n v="311498"/>
    <n v="236738"/>
    <n v="74759.5"/>
    <n v="149162"/>
  </r>
  <r>
    <d v="2026-01-11T00:00:00"/>
    <x v="638"/>
    <x v="3"/>
    <x v="0"/>
    <x v="1"/>
    <x v="0"/>
    <x v="0"/>
    <n v="4"/>
    <n v="601591"/>
    <n v="84222.7"/>
    <n v="517368"/>
    <n v="320768"/>
    <n v="196600"/>
    <n v="166344"/>
  </r>
  <r>
    <d v="2026-01-11T00:00:00"/>
    <x v="639"/>
    <x v="4"/>
    <x v="4"/>
    <x v="2"/>
    <x v="0"/>
    <x v="0"/>
    <n v="2"/>
    <n v="581285"/>
    <n v="0"/>
    <n v="581285"/>
    <n v="418525"/>
    <n v="162760"/>
    <n v="149774"/>
  </r>
  <r>
    <d v="2026-01-11T00:00:00"/>
    <x v="640"/>
    <x v="4"/>
    <x v="4"/>
    <x v="2"/>
    <x v="0"/>
    <x v="0"/>
    <n v="6"/>
    <n v="317806"/>
    <n v="9534.18"/>
    <n v="308272"/>
    <n v="221956"/>
    <n v="86316.1"/>
    <n v="149774"/>
  </r>
  <r>
    <d v="2026-01-11T00:00:00"/>
    <x v="641"/>
    <x v="5"/>
    <x v="3"/>
    <x v="2"/>
    <x v="0"/>
    <x v="0"/>
    <n v="6"/>
    <n v="421769"/>
    <n v="33741.5"/>
    <n v="388027"/>
    <n v="279380"/>
    <n v="108648"/>
    <n v="149774"/>
  </r>
  <r>
    <d v="2026-01-11T00:00:00"/>
    <x v="642"/>
    <x v="3"/>
    <x v="0"/>
    <x v="1"/>
    <x v="0"/>
    <x v="0"/>
    <n v="3"/>
    <n v="261717"/>
    <n v="31406"/>
    <n v="230311"/>
    <n v="142793"/>
    <n v="87518.2"/>
    <n v="166344"/>
  </r>
  <r>
    <d v="2026-01-11T00:00:00"/>
    <x v="643"/>
    <x v="1"/>
    <x v="5"/>
    <x v="0"/>
    <x v="0"/>
    <x v="0"/>
    <n v="3"/>
    <n v="796251"/>
    <n v="111475"/>
    <n v="684776"/>
    <n v="479343"/>
    <n v="205433"/>
    <n v="57412.8"/>
  </r>
  <r>
    <d v="2026-01-11T00:00:00"/>
    <x v="644"/>
    <x v="0"/>
    <x v="7"/>
    <x v="0"/>
    <x v="0"/>
    <x v="0"/>
    <n v="7"/>
    <n v="123194"/>
    <n v="0"/>
    <n v="123194"/>
    <n v="86235.8"/>
    <n v="36958.2"/>
    <n v="57412.8"/>
  </r>
  <r>
    <d v="2026-01-11T00:00:00"/>
    <x v="645"/>
    <x v="5"/>
    <x v="3"/>
    <x v="2"/>
    <x v="0"/>
    <x v="0"/>
    <n v="11"/>
    <n v="332032"/>
    <n v="9960.96"/>
    <n v="322071"/>
    <n v="231891"/>
    <n v="90179.9"/>
    <n v="149774"/>
  </r>
  <r>
    <d v="2026-01-11T00:00:00"/>
    <x v="646"/>
    <x v="4"/>
    <x v="4"/>
    <x v="2"/>
    <x v="0"/>
    <x v="0"/>
    <n v="11"/>
    <n v="466845"/>
    <n v="18673.8"/>
    <n v="448171"/>
    <n v="322683"/>
    <n v="125488"/>
    <n v="149774"/>
  </r>
  <r>
    <d v="2026-01-11T00:00:00"/>
    <x v="647"/>
    <x v="1"/>
    <x v="5"/>
    <x v="0"/>
    <x v="0"/>
    <x v="0"/>
    <n v="9"/>
    <n v="338537"/>
    <n v="30468.3"/>
    <n v="308069"/>
    <n v="215648"/>
    <n v="92420.6"/>
    <n v="57412.8"/>
  </r>
  <r>
    <d v="2026-01-11T00:00:00"/>
    <x v="648"/>
    <x v="2"/>
    <x v="1"/>
    <x v="1"/>
    <x v="0"/>
    <x v="0"/>
    <n v="2"/>
    <n v="562737"/>
    <n v="16882.1"/>
    <n v="545855"/>
    <n v="338430"/>
    <n v="207425"/>
    <n v="166344"/>
  </r>
  <r>
    <d v="2026-01-11T00:00:00"/>
    <x v="649"/>
    <x v="1"/>
    <x v="5"/>
    <x v="0"/>
    <x v="0"/>
    <x v="0"/>
    <n v="4"/>
    <n v="595902"/>
    <n v="0"/>
    <n v="595902"/>
    <n v="417131"/>
    <n v="178771"/>
    <n v="57412.8"/>
  </r>
  <r>
    <d v="2026-01-11T00:00:00"/>
    <x v="650"/>
    <x v="4"/>
    <x v="4"/>
    <x v="2"/>
    <x v="0"/>
    <x v="0"/>
    <n v="11"/>
    <n v="229392"/>
    <n v="13763.5"/>
    <n v="215628"/>
    <n v="155253"/>
    <n v="60376"/>
    <n v="149774"/>
  </r>
  <r>
    <d v="2026-01-11T00:00:00"/>
    <x v="651"/>
    <x v="3"/>
    <x v="0"/>
    <x v="1"/>
    <x v="0"/>
    <x v="0"/>
    <n v="4"/>
    <n v="743603"/>
    <n v="22308.1"/>
    <n v="721295"/>
    <n v="447203"/>
    <n v="274092"/>
    <n v="166344"/>
  </r>
  <r>
    <d v="2026-01-11T00:00:00"/>
    <x v="652"/>
    <x v="6"/>
    <x v="2"/>
    <x v="3"/>
    <x v="0"/>
    <x v="0"/>
    <n v="8"/>
    <n v="101516"/>
    <n v="2030.32"/>
    <n v="99485.7"/>
    <n v="75609.1"/>
    <n v="23876.6"/>
    <n v="149162"/>
  </r>
  <r>
    <d v="2026-01-11T00:00:00"/>
    <x v="653"/>
    <x v="3"/>
    <x v="0"/>
    <x v="1"/>
    <x v="0"/>
    <x v="0"/>
    <n v="4"/>
    <n v="846659"/>
    <n v="110066"/>
    <n v="736593"/>
    <n v="456688"/>
    <n v="279905"/>
    <n v="166344"/>
  </r>
  <r>
    <d v="2026-01-11T00:00:00"/>
    <x v="654"/>
    <x v="2"/>
    <x v="1"/>
    <x v="1"/>
    <x v="0"/>
    <x v="0"/>
    <n v="4"/>
    <n v="452909"/>
    <n v="58878.2"/>
    <n v="394031"/>
    <n v="244299"/>
    <n v="149732"/>
    <n v="166344"/>
  </r>
  <r>
    <d v="2026-01-11T00:00:00"/>
    <x v="655"/>
    <x v="2"/>
    <x v="1"/>
    <x v="1"/>
    <x v="0"/>
    <x v="0"/>
    <n v="5"/>
    <n v="457277"/>
    <n v="36582.2"/>
    <n v="420695"/>
    <n v="260831"/>
    <n v="159864"/>
    <n v="166344"/>
  </r>
  <r>
    <d v="2026-01-11T00:00:00"/>
    <x v="656"/>
    <x v="6"/>
    <x v="2"/>
    <x v="3"/>
    <x v="0"/>
    <x v="0"/>
    <n v="7"/>
    <n v="622591"/>
    <n v="0"/>
    <n v="622591"/>
    <n v="473169"/>
    <n v="149422"/>
    <n v="149162"/>
  </r>
  <r>
    <d v="2026-01-11T00:00:00"/>
    <x v="657"/>
    <x v="7"/>
    <x v="6"/>
    <x v="3"/>
    <x v="0"/>
    <x v="0"/>
    <n v="8"/>
    <n v="504121"/>
    <n v="20164.8"/>
    <n v="483956"/>
    <n v="367807"/>
    <n v="116149"/>
    <n v="149162"/>
  </r>
  <r>
    <d v="2026-01-11T00:00:00"/>
    <x v="658"/>
    <x v="1"/>
    <x v="5"/>
    <x v="0"/>
    <x v="0"/>
    <x v="0"/>
    <n v="7"/>
    <n v="61087"/>
    <n v="0"/>
    <n v="61087"/>
    <n v="42760.9"/>
    <n v="18326.1"/>
    <n v="57412.8"/>
  </r>
  <r>
    <d v="2026-01-11T00:00:00"/>
    <x v="659"/>
    <x v="7"/>
    <x v="6"/>
    <x v="3"/>
    <x v="0"/>
    <x v="0"/>
    <n v="5"/>
    <n v="172211"/>
    <n v="0"/>
    <n v="172211"/>
    <n v="130880"/>
    <n v="41330.6"/>
    <n v="149162"/>
  </r>
  <r>
    <d v="2026-01-11T00:00:00"/>
    <x v="660"/>
    <x v="3"/>
    <x v="0"/>
    <x v="1"/>
    <x v="0"/>
    <x v="0"/>
    <n v="1"/>
    <n v="641856"/>
    <n v="0"/>
    <n v="641856"/>
    <n v="397951"/>
    <n v="243905"/>
    <n v="166344"/>
  </r>
  <r>
    <d v="2026-01-11T00:00:00"/>
    <x v="661"/>
    <x v="4"/>
    <x v="4"/>
    <x v="2"/>
    <x v="0"/>
    <x v="0"/>
    <n v="12"/>
    <n v="468849"/>
    <n v="32819.4"/>
    <n v="436030"/>
    <n v="313941"/>
    <n v="122088"/>
    <n v="149774"/>
  </r>
  <r>
    <d v="2026-01-11T00:00:00"/>
    <x v="662"/>
    <x v="6"/>
    <x v="2"/>
    <x v="3"/>
    <x v="0"/>
    <x v="0"/>
    <n v="4"/>
    <n v="348021"/>
    <n v="10440.6"/>
    <n v="337580"/>
    <n v="256561"/>
    <n v="81019.3"/>
    <n v="149162"/>
  </r>
  <r>
    <d v="2026-01-11T00:00:00"/>
    <x v="663"/>
    <x v="3"/>
    <x v="0"/>
    <x v="1"/>
    <x v="0"/>
    <x v="0"/>
    <n v="2"/>
    <n v="525644"/>
    <n v="31538.6"/>
    <n v="494105"/>
    <n v="306345"/>
    <n v="187760"/>
    <n v="166344"/>
  </r>
  <r>
    <d v="2026-01-11T00:00:00"/>
    <x v="664"/>
    <x v="4"/>
    <x v="4"/>
    <x v="2"/>
    <x v="0"/>
    <x v="0"/>
    <n v="2"/>
    <n v="533949"/>
    <n v="74752.9"/>
    <n v="459196"/>
    <n v="330621"/>
    <n v="128575"/>
    <n v="149774"/>
  </r>
  <r>
    <d v="2026-01-11T00:00:00"/>
    <x v="665"/>
    <x v="6"/>
    <x v="2"/>
    <x v="3"/>
    <x v="0"/>
    <x v="0"/>
    <n v="11"/>
    <n v="581792"/>
    <n v="23271.7"/>
    <n v="558520"/>
    <n v="424475"/>
    <n v="134045"/>
    <n v="149162"/>
  </r>
  <r>
    <d v="2026-01-11T00:00:00"/>
    <x v="666"/>
    <x v="4"/>
    <x v="4"/>
    <x v="2"/>
    <x v="0"/>
    <x v="0"/>
    <n v="3"/>
    <n v="712087"/>
    <n v="85450.4"/>
    <n v="626637"/>
    <n v="451178"/>
    <n v="175458"/>
    <n v="149774"/>
  </r>
  <r>
    <d v="2026-01-11T00:00:00"/>
    <x v="667"/>
    <x v="0"/>
    <x v="7"/>
    <x v="0"/>
    <x v="0"/>
    <x v="0"/>
    <n v="5"/>
    <n v="726345"/>
    <n v="101688"/>
    <n v="624657"/>
    <n v="437260"/>
    <n v="187397"/>
    <n v="57412.8"/>
  </r>
  <r>
    <d v="2026-01-11T00:00:00"/>
    <x v="668"/>
    <x v="1"/>
    <x v="5"/>
    <x v="0"/>
    <x v="0"/>
    <x v="0"/>
    <n v="11"/>
    <n v="683488"/>
    <n v="0"/>
    <n v="683488"/>
    <n v="478442"/>
    <n v="205046"/>
    <n v="57412.8"/>
  </r>
  <r>
    <d v="2026-01-11T00:00:00"/>
    <x v="669"/>
    <x v="7"/>
    <x v="6"/>
    <x v="3"/>
    <x v="0"/>
    <x v="0"/>
    <n v="5"/>
    <n v="641539"/>
    <n v="57738.5"/>
    <n v="583800"/>
    <n v="443688"/>
    <n v="140112"/>
    <n v="149162"/>
  </r>
  <r>
    <d v="2026-01-11T00:00:00"/>
    <x v="670"/>
    <x v="4"/>
    <x v="4"/>
    <x v="2"/>
    <x v="0"/>
    <x v="0"/>
    <n v="2"/>
    <n v="457213"/>
    <n v="0"/>
    <n v="457213"/>
    <n v="329193"/>
    <n v="128020"/>
    <n v="149774"/>
  </r>
  <r>
    <d v="2026-01-11T00:00:00"/>
    <x v="671"/>
    <x v="5"/>
    <x v="3"/>
    <x v="2"/>
    <x v="0"/>
    <x v="0"/>
    <n v="2"/>
    <n v="548072"/>
    <n v="76730.1"/>
    <n v="471342"/>
    <n v="339366"/>
    <n v="131976"/>
    <n v="149774"/>
  </r>
  <r>
    <d v="2026-01-11T00:00:00"/>
    <x v="672"/>
    <x v="3"/>
    <x v="0"/>
    <x v="1"/>
    <x v="0"/>
    <x v="0"/>
    <n v="12"/>
    <n v="349725"/>
    <n v="52458.8"/>
    <n v="297266"/>
    <n v="184305"/>
    <n v="112961"/>
    <n v="166344"/>
  </r>
  <r>
    <d v="2026-01-11T00:00:00"/>
    <x v="673"/>
    <x v="3"/>
    <x v="0"/>
    <x v="1"/>
    <x v="0"/>
    <x v="0"/>
    <n v="8"/>
    <n v="780133"/>
    <n v="85814.6"/>
    <n v="694318"/>
    <n v="430477"/>
    <n v="263841"/>
    <n v="166344"/>
  </r>
  <r>
    <d v="2026-01-11T00:00:00"/>
    <x v="674"/>
    <x v="4"/>
    <x v="4"/>
    <x v="2"/>
    <x v="0"/>
    <x v="0"/>
    <n v="1"/>
    <n v="182544"/>
    <n v="10952.6"/>
    <n v="171591"/>
    <n v="123546"/>
    <n v="48045.6"/>
    <n v="149774"/>
  </r>
  <r>
    <d v="2026-01-11T00:00:00"/>
    <x v="675"/>
    <x v="3"/>
    <x v="0"/>
    <x v="1"/>
    <x v="0"/>
    <x v="0"/>
    <n v="3"/>
    <n v="651905"/>
    <n v="91266.7"/>
    <n v="560638"/>
    <n v="347596"/>
    <n v="213043"/>
    <n v="166344"/>
  </r>
  <r>
    <d v="2026-01-11T00:00:00"/>
    <x v="676"/>
    <x v="2"/>
    <x v="1"/>
    <x v="1"/>
    <x v="0"/>
    <x v="0"/>
    <n v="8"/>
    <n v="388613"/>
    <n v="27202.9"/>
    <n v="361410"/>
    <n v="224074"/>
    <n v="137336"/>
    <n v="166344"/>
  </r>
  <r>
    <d v="2026-01-11T00:00:00"/>
    <x v="677"/>
    <x v="2"/>
    <x v="1"/>
    <x v="1"/>
    <x v="0"/>
    <x v="0"/>
    <n v="9"/>
    <n v="572865"/>
    <n v="0"/>
    <n v="572865"/>
    <n v="355176"/>
    <n v="217689"/>
    <n v="166344"/>
  </r>
  <r>
    <d v="2026-01-11T00:00:00"/>
    <x v="678"/>
    <x v="4"/>
    <x v="4"/>
    <x v="2"/>
    <x v="0"/>
    <x v="0"/>
    <n v="6"/>
    <n v="798355"/>
    <n v="63868.4"/>
    <n v="734487"/>
    <n v="528830"/>
    <n v="205656"/>
    <n v="149774"/>
  </r>
  <r>
    <d v="2026-01-11T00:00:00"/>
    <x v="679"/>
    <x v="6"/>
    <x v="2"/>
    <x v="3"/>
    <x v="0"/>
    <x v="0"/>
    <n v="7"/>
    <n v="392433"/>
    <n v="19621.7"/>
    <n v="372811"/>
    <n v="283337"/>
    <n v="89474.7"/>
    <n v="149162"/>
  </r>
  <r>
    <d v="2026-01-12T00:00:00"/>
    <x v="680"/>
    <x v="4"/>
    <x v="4"/>
    <x v="2"/>
    <x v="0"/>
    <x v="0"/>
    <n v="5"/>
    <n v="92652"/>
    <n v="0"/>
    <n v="92652"/>
    <n v="66709.4"/>
    <n v="25942.6"/>
    <n v="149774"/>
  </r>
  <r>
    <d v="2026-01-12T00:00:00"/>
    <x v="681"/>
    <x v="6"/>
    <x v="2"/>
    <x v="3"/>
    <x v="0"/>
    <x v="0"/>
    <n v="7"/>
    <n v="608706"/>
    <n v="60870.6"/>
    <n v="547835"/>
    <n v="416355"/>
    <n v="131480"/>
    <n v="149162"/>
  </r>
  <r>
    <d v="2026-01-12T00:00:00"/>
    <x v="682"/>
    <x v="4"/>
    <x v="4"/>
    <x v="2"/>
    <x v="0"/>
    <x v="0"/>
    <n v="8"/>
    <n v="95364"/>
    <n v="0"/>
    <n v="95364"/>
    <n v="68662.1"/>
    <n v="26701.9"/>
    <n v="149774"/>
  </r>
  <r>
    <d v="2026-01-12T00:00:00"/>
    <x v="683"/>
    <x v="3"/>
    <x v="0"/>
    <x v="1"/>
    <x v="0"/>
    <x v="0"/>
    <n v="8"/>
    <n v="785618"/>
    <n v="86418"/>
    <n v="699200"/>
    <n v="433504"/>
    <n v="265696"/>
    <n v="166344"/>
  </r>
  <r>
    <d v="2026-01-12T00:00:00"/>
    <x v="684"/>
    <x v="0"/>
    <x v="7"/>
    <x v="0"/>
    <x v="0"/>
    <x v="0"/>
    <n v="11"/>
    <n v="757733"/>
    <n v="68196"/>
    <n v="689537"/>
    <n v="482676"/>
    <n v="206861"/>
    <n v="57412.8"/>
  </r>
  <r>
    <d v="2026-01-12T00:00:00"/>
    <x v="685"/>
    <x v="2"/>
    <x v="1"/>
    <x v="1"/>
    <x v="0"/>
    <x v="0"/>
    <n v="2"/>
    <n v="619612"/>
    <n v="0"/>
    <n v="619612"/>
    <n v="384159"/>
    <n v="235453"/>
    <n v="166344"/>
  </r>
  <r>
    <d v="2026-01-12T00:00:00"/>
    <x v="686"/>
    <x v="0"/>
    <x v="7"/>
    <x v="0"/>
    <x v="0"/>
    <x v="0"/>
    <n v="5"/>
    <n v="161634"/>
    <n v="0"/>
    <n v="161634"/>
    <n v="113144"/>
    <n v="48490.2"/>
    <n v="57412.8"/>
  </r>
  <r>
    <d v="2026-01-12T00:00:00"/>
    <x v="687"/>
    <x v="7"/>
    <x v="6"/>
    <x v="3"/>
    <x v="0"/>
    <x v="0"/>
    <n v="2"/>
    <n v="97800"/>
    <n v="0"/>
    <n v="97800"/>
    <n v="74328"/>
    <n v="23472"/>
    <n v="149162"/>
  </r>
  <r>
    <d v="2026-01-12T00:00:00"/>
    <x v="688"/>
    <x v="4"/>
    <x v="4"/>
    <x v="2"/>
    <x v="0"/>
    <x v="0"/>
    <n v="1"/>
    <n v="347027"/>
    <n v="13881.1"/>
    <n v="333146"/>
    <n v="239865"/>
    <n v="93280.9"/>
    <n v="149774"/>
  </r>
  <r>
    <d v="2026-01-12T00:00:00"/>
    <x v="689"/>
    <x v="6"/>
    <x v="2"/>
    <x v="3"/>
    <x v="0"/>
    <x v="0"/>
    <n v="10"/>
    <n v="592257"/>
    <n v="17767.7"/>
    <n v="574489"/>
    <n v="436612"/>
    <n v="137877"/>
    <n v="149162"/>
  </r>
  <r>
    <d v="2026-01-12T00:00:00"/>
    <x v="690"/>
    <x v="6"/>
    <x v="2"/>
    <x v="3"/>
    <x v="0"/>
    <x v="0"/>
    <n v="7"/>
    <n v="303020"/>
    <n v="42422.8"/>
    <n v="260597"/>
    <n v="198054"/>
    <n v="62543.3"/>
    <n v="149162"/>
  </r>
  <r>
    <d v="2026-01-12T00:00:00"/>
    <x v="691"/>
    <x v="2"/>
    <x v="1"/>
    <x v="1"/>
    <x v="0"/>
    <x v="0"/>
    <n v="10"/>
    <n v="185681"/>
    <n v="11140.9"/>
    <n v="174540"/>
    <n v="108215"/>
    <n v="66325.2"/>
    <n v="166344"/>
  </r>
  <r>
    <d v="2026-01-12T00:00:00"/>
    <x v="692"/>
    <x v="2"/>
    <x v="1"/>
    <x v="1"/>
    <x v="0"/>
    <x v="0"/>
    <n v="7"/>
    <n v="314730"/>
    <n v="40914.9"/>
    <n v="273815"/>
    <n v="169765"/>
    <n v="104050"/>
    <n v="166344"/>
  </r>
  <r>
    <d v="2026-01-12T00:00:00"/>
    <x v="693"/>
    <x v="2"/>
    <x v="1"/>
    <x v="1"/>
    <x v="0"/>
    <x v="0"/>
    <n v="12"/>
    <n v="410720"/>
    <n v="0"/>
    <n v="410720"/>
    <n v="254646"/>
    <n v="156074"/>
    <n v="166344"/>
  </r>
  <r>
    <d v="2026-01-12T00:00:00"/>
    <x v="694"/>
    <x v="7"/>
    <x v="6"/>
    <x v="3"/>
    <x v="0"/>
    <x v="0"/>
    <n v="9"/>
    <n v="90656"/>
    <n v="6345.92"/>
    <n v="84310.1"/>
    <n v="64075.7"/>
    <n v="20234.4"/>
    <n v="149162"/>
  </r>
  <r>
    <d v="2026-01-12T00:00:00"/>
    <x v="695"/>
    <x v="6"/>
    <x v="2"/>
    <x v="3"/>
    <x v="0"/>
    <x v="0"/>
    <n v="1"/>
    <n v="782932"/>
    <n v="101781"/>
    <n v="681151"/>
    <n v="517675"/>
    <n v="163476"/>
    <n v="149162"/>
  </r>
  <r>
    <d v="2026-01-12T00:00:00"/>
    <x v="696"/>
    <x v="2"/>
    <x v="1"/>
    <x v="1"/>
    <x v="0"/>
    <x v="0"/>
    <n v="9"/>
    <n v="711856"/>
    <n v="64067"/>
    <n v="647789"/>
    <n v="401629"/>
    <n v="246160"/>
    <n v="166344"/>
  </r>
  <r>
    <d v="2026-01-12T00:00:00"/>
    <x v="697"/>
    <x v="0"/>
    <x v="7"/>
    <x v="0"/>
    <x v="0"/>
    <x v="0"/>
    <n v="3"/>
    <n v="423658"/>
    <n v="0"/>
    <n v="423658"/>
    <n v="296561"/>
    <n v="127097"/>
    <n v="57412.8"/>
  </r>
  <r>
    <d v="2026-01-12T00:00:00"/>
    <x v="698"/>
    <x v="1"/>
    <x v="5"/>
    <x v="0"/>
    <x v="0"/>
    <x v="0"/>
    <n v="6"/>
    <n v="772226"/>
    <n v="61778.1"/>
    <n v="710448"/>
    <n v="497314"/>
    <n v="213134"/>
    <n v="57412.8"/>
  </r>
  <r>
    <d v="2026-01-12T00:00:00"/>
    <x v="699"/>
    <x v="3"/>
    <x v="0"/>
    <x v="1"/>
    <x v="0"/>
    <x v="0"/>
    <n v="3"/>
    <n v="450313"/>
    <n v="18012.5"/>
    <n v="432300"/>
    <n v="268026"/>
    <n v="164274"/>
    <n v="166344"/>
  </r>
  <r>
    <d v="2026-01-12T00:00:00"/>
    <x v="700"/>
    <x v="2"/>
    <x v="1"/>
    <x v="1"/>
    <x v="0"/>
    <x v="0"/>
    <n v="9"/>
    <n v="583455"/>
    <n v="35007.3"/>
    <n v="548448"/>
    <n v="340038"/>
    <n v="208410"/>
    <n v="166344"/>
  </r>
  <r>
    <d v="2026-01-12T00:00:00"/>
    <x v="701"/>
    <x v="2"/>
    <x v="1"/>
    <x v="1"/>
    <x v="0"/>
    <x v="0"/>
    <n v="3"/>
    <n v="52746"/>
    <n v="0"/>
    <n v="52746"/>
    <n v="32702.5"/>
    <n v="20043.5"/>
    <n v="166344"/>
  </r>
  <r>
    <d v="2026-01-12T00:00:00"/>
    <x v="702"/>
    <x v="7"/>
    <x v="6"/>
    <x v="3"/>
    <x v="0"/>
    <x v="0"/>
    <n v="4"/>
    <n v="305121"/>
    <n v="12204.8"/>
    <n v="292916"/>
    <n v="222616"/>
    <n v="70299.9"/>
    <n v="149162"/>
  </r>
  <r>
    <d v="2026-01-12T00:00:00"/>
    <x v="703"/>
    <x v="3"/>
    <x v="0"/>
    <x v="1"/>
    <x v="0"/>
    <x v="0"/>
    <n v="7"/>
    <n v="183188"/>
    <n v="0"/>
    <n v="183188"/>
    <n v="113577"/>
    <n v="69611.4"/>
    <n v="166344"/>
  </r>
  <r>
    <d v="2026-01-12T00:00:00"/>
    <x v="704"/>
    <x v="2"/>
    <x v="1"/>
    <x v="1"/>
    <x v="0"/>
    <x v="0"/>
    <n v="2"/>
    <n v="374285"/>
    <n v="0"/>
    <n v="374285"/>
    <n v="232057"/>
    <n v="142228"/>
    <n v="166344"/>
  </r>
  <r>
    <d v="2026-01-12T00:00:00"/>
    <x v="705"/>
    <x v="6"/>
    <x v="2"/>
    <x v="3"/>
    <x v="0"/>
    <x v="0"/>
    <n v="3"/>
    <n v="559044"/>
    <n v="16771.3"/>
    <n v="542273"/>
    <n v="412127"/>
    <n v="130145"/>
    <n v="149162"/>
  </r>
  <r>
    <d v="2026-01-12T00:00:00"/>
    <x v="706"/>
    <x v="0"/>
    <x v="7"/>
    <x v="0"/>
    <x v="0"/>
    <x v="0"/>
    <n v="9"/>
    <n v="472655"/>
    <n v="42538.9"/>
    <n v="430116"/>
    <n v="301081"/>
    <n v="129035"/>
    <n v="57412.8"/>
  </r>
  <r>
    <d v="2026-01-12T00:00:00"/>
    <x v="707"/>
    <x v="0"/>
    <x v="7"/>
    <x v="0"/>
    <x v="0"/>
    <x v="0"/>
    <n v="10"/>
    <n v="502554"/>
    <n v="65332"/>
    <n v="437222"/>
    <n v="306055"/>
    <n v="131167"/>
    <n v="57412.8"/>
  </r>
  <r>
    <d v="2026-01-12T00:00:00"/>
    <x v="708"/>
    <x v="3"/>
    <x v="0"/>
    <x v="1"/>
    <x v="0"/>
    <x v="0"/>
    <n v="11"/>
    <n v="532402"/>
    <n v="47916.2"/>
    <n v="484486"/>
    <n v="300381"/>
    <n v="184105"/>
    <n v="166344"/>
  </r>
  <r>
    <d v="2026-01-12T00:00:00"/>
    <x v="709"/>
    <x v="6"/>
    <x v="2"/>
    <x v="3"/>
    <x v="0"/>
    <x v="0"/>
    <n v="9"/>
    <n v="533056"/>
    <n v="26652.8"/>
    <n v="506403"/>
    <n v="384866"/>
    <n v="121537"/>
    <n v="149162"/>
  </r>
  <r>
    <d v="2026-01-12T00:00:00"/>
    <x v="710"/>
    <x v="3"/>
    <x v="0"/>
    <x v="1"/>
    <x v="0"/>
    <x v="0"/>
    <n v="12"/>
    <n v="789846"/>
    <n v="118477"/>
    <n v="671369"/>
    <n v="416249"/>
    <n v="255120"/>
    <n v="166344"/>
  </r>
  <r>
    <d v="2026-01-12T00:00:00"/>
    <x v="711"/>
    <x v="4"/>
    <x v="4"/>
    <x v="2"/>
    <x v="0"/>
    <x v="0"/>
    <n v="2"/>
    <n v="622741"/>
    <n v="87183.7"/>
    <n v="535557"/>
    <n v="385601"/>
    <n v="149956"/>
    <n v="149774"/>
  </r>
  <r>
    <d v="2026-01-12T00:00:00"/>
    <x v="712"/>
    <x v="4"/>
    <x v="4"/>
    <x v="2"/>
    <x v="0"/>
    <x v="0"/>
    <n v="4"/>
    <n v="225465"/>
    <n v="13527.9"/>
    <n v="211937"/>
    <n v="152595"/>
    <n v="59342.4"/>
    <n v="149774"/>
  </r>
  <r>
    <d v="2026-01-12T00:00:00"/>
    <x v="713"/>
    <x v="7"/>
    <x v="6"/>
    <x v="3"/>
    <x v="0"/>
    <x v="0"/>
    <n v="12"/>
    <n v="212723"/>
    <n v="0"/>
    <n v="212723"/>
    <n v="161669"/>
    <n v="51053.5"/>
    <n v="149162"/>
  </r>
  <r>
    <d v="2026-01-12T00:00:00"/>
    <x v="714"/>
    <x v="4"/>
    <x v="4"/>
    <x v="2"/>
    <x v="0"/>
    <x v="0"/>
    <n v="6"/>
    <n v="146052"/>
    <n v="0"/>
    <n v="146052"/>
    <n v="105157"/>
    <n v="40894.6"/>
    <n v="149774"/>
  </r>
  <r>
    <d v="2026-01-12T00:00:00"/>
    <x v="715"/>
    <x v="6"/>
    <x v="2"/>
    <x v="3"/>
    <x v="0"/>
    <x v="0"/>
    <n v="10"/>
    <n v="711469"/>
    <n v="0"/>
    <n v="711469"/>
    <n v="540716"/>
    <n v="170753"/>
    <n v="149162"/>
  </r>
  <r>
    <d v="2026-01-12T00:00:00"/>
    <x v="716"/>
    <x v="7"/>
    <x v="6"/>
    <x v="3"/>
    <x v="0"/>
    <x v="0"/>
    <n v="2"/>
    <n v="371621"/>
    <n v="26013.5"/>
    <n v="345608"/>
    <n v="262662"/>
    <n v="82945.8"/>
    <n v="149162"/>
  </r>
  <r>
    <d v="2026-01-12T00:00:00"/>
    <x v="717"/>
    <x v="7"/>
    <x v="6"/>
    <x v="3"/>
    <x v="0"/>
    <x v="0"/>
    <n v="6"/>
    <n v="69554"/>
    <n v="5564.32"/>
    <n v="63989.7"/>
    <n v="48632.2"/>
    <n v="15357.5"/>
    <n v="149162"/>
  </r>
  <r>
    <d v="2026-01-12T00:00:00"/>
    <x v="718"/>
    <x v="3"/>
    <x v="0"/>
    <x v="1"/>
    <x v="0"/>
    <x v="0"/>
    <n v="7"/>
    <n v="327826"/>
    <n v="9834.78"/>
    <n v="317991"/>
    <n v="197155"/>
    <n v="120837"/>
    <n v="166344"/>
  </r>
  <r>
    <d v="2026-01-12T00:00:00"/>
    <x v="719"/>
    <x v="6"/>
    <x v="2"/>
    <x v="3"/>
    <x v="0"/>
    <x v="0"/>
    <n v="11"/>
    <n v="200093"/>
    <n v="22010.2"/>
    <n v="178083"/>
    <n v="135343"/>
    <n v="42739.9"/>
    <n v="149162"/>
  </r>
  <r>
    <d v="2026-01-12T00:00:00"/>
    <x v="720"/>
    <x v="1"/>
    <x v="5"/>
    <x v="0"/>
    <x v="0"/>
    <x v="0"/>
    <n v="7"/>
    <n v="768377"/>
    <n v="30735.1"/>
    <n v="737642"/>
    <n v="516349"/>
    <n v="221293"/>
    <n v="57412.8"/>
  </r>
  <r>
    <d v="2026-01-12T00:00:00"/>
    <x v="721"/>
    <x v="0"/>
    <x v="7"/>
    <x v="0"/>
    <x v="0"/>
    <x v="0"/>
    <n v="4"/>
    <n v="142210"/>
    <n v="7110.5"/>
    <n v="135100"/>
    <n v="94569.6"/>
    <n v="40529.8"/>
    <n v="57412.8"/>
  </r>
  <r>
    <d v="2026-01-12T00:00:00"/>
    <x v="722"/>
    <x v="2"/>
    <x v="1"/>
    <x v="1"/>
    <x v="0"/>
    <x v="0"/>
    <n v="4"/>
    <n v="501437"/>
    <n v="60172.4"/>
    <n v="441265"/>
    <n v="273584"/>
    <n v="167681"/>
    <n v="166344"/>
  </r>
  <r>
    <d v="2026-01-12T00:00:00"/>
    <x v="723"/>
    <x v="3"/>
    <x v="0"/>
    <x v="1"/>
    <x v="0"/>
    <x v="0"/>
    <n v="7"/>
    <n v="141268"/>
    <n v="15539.5"/>
    <n v="125729"/>
    <n v="77951.7"/>
    <n v="47776.8"/>
    <n v="166344"/>
  </r>
  <r>
    <d v="2026-01-12T00:00:00"/>
    <x v="724"/>
    <x v="7"/>
    <x v="6"/>
    <x v="3"/>
    <x v="0"/>
    <x v="0"/>
    <n v="4"/>
    <n v="439745"/>
    <n v="0"/>
    <n v="439745"/>
    <n v="334206"/>
    <n v="105539"/>
    <n v="149162"/>
  </r>
  <r>
    <d v="2026-01-12T00:00:00"/>
    <x v="725"/>
    <x v="7"/>
    <x v="6"/>
    <x v="3"/>
    <x v="0"/>
    <x v="0"/>
    <n v="12"/>
    <n v="189961"/>
    <n v="0"/>
    <n v="189961"/>
    <n v="144370"/>
    <n v="45590.6"/>
    <n v="149162"/>
  </r>
  <r>
    <d v="2026-01-12T00:00:00"/>
    <x v="726"/>
    <x v="3"/>
    <x v="0"/>
    <x v="1"/>
    <x v="0"/>
    <x v="0"/>
    <n v="12"/>
    <n v="230301"/>
    <n v="0"/>
    <n v="230301"/>
    <n v="142787"/>
    <n v="87514.4"/>
    <n v="166344"/>
  </r>
  <r>
    <d v="2026-01-12T00:00:00"/>
    <x v="727"/>
    <x v="2"/>
    <x v="1"/>
    <x v="1"/>
    <x v="0"/>
    <x v="0"/>
    <n v="1"/>
    <n v="560757"/>
    <n v="28037.8"/>
    <n v="532719"/>
    <n v="330286"/>
    <n v="202433"/>
    <n v="166344"/>
  </r>
  <r>
    <d v="2026-01-12T00:00:00"/>
    <x v="728"/>
    <x v="7"/>
    <x v="6"/>
    <x v="3"/>
    <x v="0"/>
    <x v="0"/>
    <n v="8"/>
    <n v="66450"/>
    <n v="5316"/>
    <n v="61134"/>
    <n v="46461.8"/>
    <n v="14672.2"/>
    <n v="149162"/>
  </r>
  <r>
    <d v="2026-01-12T00:00:00"/>
    <x v="729"/>
    <x v="1"/>
    <x v="5"/>
    <x v="0"/>
    <x v="0"/>
    <x v="0"/>
    <n v="7"/>
    <n v="709619"/>
    <n v="63865.7"/>
    <n v="645753"/>
    <n v="452027"/>
    <n v="193726"/>
    <n v="57412.8"/>
  </r>
  <r>
    <d v="2026-01-12T00:00:00"/>
    <x v="730"/>
    <x v="5"/>
    <x v="3"/>
    <x v="2"/>
    <x v="0"/>
    <x v="0"/>
    <n v="10"/>
    <n v="264275"/>
    <n v="0"/>
    <n v="264275"/>
    <n v="190278"/>
    <n v="73997"/>
    <n v="149774"/>
  </r>
  <r>
    <d v="2026-01-12T00:00:00"/>
    <x v="731"/>
    <x v="7"/>
    <x v="6"/>
    <x v="3"/>
    <x v="0"/>
    <x v="0"/>
    <n v="9"/>
    <n v="844001"/>
    <n v="0"/>
    <n v="844001"/>
    <n v="641441"/>
    <n v="202560"/>
    <n v="149162"/>
  </r>
  <r>
    <d v="2026-01-12T00:00:00"/>
    <x v="732"/>
    <x v="4"/>
    <x v="4"/>
    <x v="2"/>
    <x v="0"/>
    <x v="0"/>
    <n v="12"/>
    <n v="627144"/>
    <n v="56443"/>
    <n v="570701"/>
    <n v="410905"/>
    <n v="159796"/>
    <n v="149774"/>
  </r>
  <r>
    <d v="2026-01-12T00:00:00"/>
    <x v="733"/>
    <x v="2"/>
    <x v="1"/>
    <x v="1"/>
    <x v="0"/>
    <x v="0"/>
    <n v="12"/>
    <n v="737207"/>
    <n v="0"/>
    <n v="737207"/>
    <n v="457068"/>
    <n v="280139"/>
    <n v="166344"/>
  </r>
  <r>
    <d v="2026-01-12T00:00:00"/>
    <x v="734"/>
    <x v="5"/>
    <x v="3"/>
    <x v="2"/>
    <x v="0"/>
    <x v="0"/>
    <n v="7"/>
    <n v="202681"/>
    <n v="10134"/>
    <n v="192547"/>
    <n v="138634"/>
    <n v="53913.2"/>
    <n v="149774"/>
  </r>
  <r>
    <d v="2026-01-12T00:00:00"/>
    <x v="735"/>
    <x v="0"/>
    <x v="7"/>
    <x v="0"/>
    <x v="0"/>
    <x v="0"/>
    <n v="5"/>
    <n v="287272"/>
    <n v="0"/>
    <n v="287272"/>
    <n v="201090"/>
    <n v="86181.6"/>
    <n v="57412.8"/>
  </r>
  <r>
    <d v="2026-01-12T00:00:00"/>
    <x v="736"/>
    <x v="6"/>
    <x v="2"/>
    <x v="3"/>
    <x v="0"/>
    <x v="0"/>
    <n v="11"/>
    <n v="665303"/>
    <n v="0"/>
    <n v="665303"/>
    <n v="505630"/>
    <n v="159673"/>
    <n v="149162"/>
  </r>
  <r>
    <d v="2026-01-12T00:00:00"/>
    <x v="737"/>
    <x v="0"/>
    <x v="7"/>
    <x v="0"/>
    <x v="0"/>
    <x v="0"/>
    <n v="5"/>
    <n v="376780"/>
    <n v="0"/>
    <n v="376780"/>
    <n v="263746"/>
    <n v="113034"/>
    <n v="57412.8"/>
  </r>
  <r>
    <d v="2026-01-12T00:00:00"/>
    <x v="738"/>
    <x v="2"/>
    <x v="1"/>
    <x v="1"/>
    <x v="0"/>
    <x v="0"/>
    <n v="9"/>
    <n v="809462"/>
    <n v="105230"/>
    <n v="704232"/>
    <n v="436624"/>
    <n v="267608"/>
    <n v="166344"/>
  </r>
  <r>
    <d v="2026-01-12T00:00:00"/>
    <x v="739"/>
    <x v="2"/>
    <x v="1"/>
    <x v="1"/>
    <x v="0"/>
    <x v="0"/>
    <n v="3"/>
    <n v="385026"/>
    <n v="0"/>
    <n v="385026"/>
    <n v="238716"/>
    <n v="146310"/>
    <n v="166344"/>
  </r>
  <r>
    <d v="2026-01-12T00:00:00"/>
    <x v="740"/>
    <x v="4"/>
    <x v="4"/>
    <x v="2"/>
    <x v="0"/>
    <x v="0"/>
    <n v="10"/>
    <n v="423150"/>
    <n v="29620.5"/>
    <n v="393530"/>
    <n v="283341"/>
    <n v="110188"/>
    <n v="149774"/>
  </r>
  <r>
    <d v="2026-01-12T00:00:00"/>
    <x v="741"/>
    <x v="6"/>
    <x v="2"/>
    <x v="3"/>
    <x v="0"/>
    <x v="0"/>
    <n v="7"/>
    <n v="747991"/>
    <n v="97238.8"/>
    <n v="650752"/>
    <n v="494572"/>
    <n v="156181"/>
    <n v="149162"/>
  </r>
  <r>
    <d v="2026-01-12T00:00:00"/>
    <x v="742"/>
    <x v="2"/>
    <x v="1"/>
    <x v="1"/>
    <x v="0"/>
    <x v="0"/>
    <n v="9"/>
    <n v="649633"/>
    <n v="51970.6"/>
    <n v="597662"/>
    <n v="370551"/>
    <n v="227112"/>
    <n v="166344"/>
  </r>
  <r>
    <d v="2026-01-12T00:00:00"/>
    <x v="743"/>
    <x v="7"/>
    <x v="6"/>
    <x v="3"/>
    <x v="0"/>
    <x v="0"/>
    <n v="12"/>
    <n v="792008"/>
    <n v="0"/>
    <n v="792008"/>
    <n v="601926"/>
    <n v="190082"/>
    <n v="149162"/>
  </r>
  <r>
    <d v="2026-01-12T00:00:00"/>
    <x v="744"/>
    <x v="7"/>
    <x v="6"/>
    <x v="3"/>
    <x v="0"/>
    <x v="0"/>
    <n v="11"/>
    <n v="101020"/>
    <n v="12122.4"/>
    <n v="88897.6"/>
    <n v="67562.2"/>
    <n v="21335.4"/>
    <n v="149162"/>
  </r>
  <r>
    <d v="2026-01-12T00:00:00"/>
    <x v="745"/>
    <x v="2"/>
    <x v="1"/>
    <x v="1"/>
    <x v="0"/>
    <x v="0"/>
    <n v="9"/>
    <n v="50357"/>
    <n v="6546.41"/>
    <n v="43810.6"/>
    <n v="27162.6"/>
    <n v="16648"/>
    <n v="166344"/>
  </r>
  <r>
    <d v="2026-01-12T00:00:00"/>
    <x v="746"/>
    <x v="7"/>
    <x v="6"/>
    <x v="3"/>
    <x v="0"/>
    <x v="0"/>
    <n v="12"/>
    <n v="424933"/>
    <n v="12748"/>
    <n v="412185"/>
    <n v="313261"/>
    <n v="98924.4"/>
    <n v="149162"/>
  </r>
  <r>
    <d v="2026-01-12T00:00:00"/>
    <x v="747"/>
    <x v="6"/>
    <x v="2"/>
    <x v="3"/>
    <x v="0"/>
    <x v="0"/>
    <n v="5"/>
    <n v="783696"/>
    <n v="117554"/>
    <n v="666142"/>
    <n v="506268"/>
    <n v="159874"/>
    <n v="149162"/>
  </r>
  <r>
    <d v="2026-01-12T00:00:00"/>
    <x v="748"/>
    <x v="7"/>
    <x v="6"/>
    <x v="3"/>
    <x v="0"/>
    <x v="0"/>
    <n v="7"/>
    <n v="603096"/>
    <n v="60309.6"/>
    <n v="542786"/>
    <n v="412518"/>
    <n v="130269"/>
    <n v="149162"/>
  </r>
  <r>
    <d v="2026-01-12T00:00:00"/>
    <x v="749"/>
    <x v="5"/>
    <x v="3"/>
    <x v="2"/>
    <x v="0"/>
    <x v="0"/>
    <n v="6"/>
    <n v="91319"/>
    <n v="8218.71"/>
    <n v="83100.3"/>
    <n v="59832.2"/>
    <n v="23268.1"/>
    <n v="149774"/>
  </r>
  <r>
    <d v="2026-01-12T00:00:00"/>
    <x v="750"/>
    <x v="5"/>
    <x v="3"/>
    <x v="2"/>
    <x v="0"/>
    <x v="0"/>
    <n v="2"/>
    <n v="662092"/>
    <n v="0"/>
    <n v="662092"/>
    <n v="476706"/>
    <n v="185386"/>
    <n v="149774"/>
  </r>
  <r>
    <d v="2026-01-12T00:00:00"/>
    <x v="751"/>
    <x v="0"/>
    <x v="7"/>
    <x v="0"/>
    <x v="0"/>
    <x v="0"/>
    <n v="5"/>
    <n v="212380"/>
    <n v="0"/>
    <n v="212380"/>
    <n v="148666"/>
    <n v="63714"/>
    <n v="57412.8"/>
  </r>
  <r>
    <d v="2026-01-12T00:00:00"/>
    <x v="752"/>
    <x v="1"/>
    <x v="5"/>
    <x v="0"/>
    <x v="0"/>
    <x v="0"/>
    <n v="11"/>
    <n v="592950"/>
    <n v="41506.5"/>
    <n v="551444"/>
    <n v="386010"/>
    <n v="165433"/>
    <n v="57412.8"/>
  </r>
  <r>
    <d v="2026-01-12T00:00:00"/>
    <x v="753"/>
    <x v="7"/>
    <x v="6"/>
    <x v="3"/>
    <x v="0"/>
    <x v="0"/>
    <n v="12"/>
    <n v="402677"/>
    <n v="40267.7"/>
    <n v="362409"/>
    <n v="275431"/>
    <n v="86978.2"/>
    <n v="149162"/>
  </r>
  <r>
    <d v="2026-01-12T00:00:00"/>
    <x v="754"/>
    <x v="2"/>
    <x v="1"/>
    <x v="1"/>
    <x v="0"/>
    <x v="0"/>
    <n v="5"/>
    <n v="732365"/>
    <n v="58589.2"/>
    <n v="673776"/>
    <n v="417741"/>
    <n v="256035"/>
    <n v="166344"/>
  </r>
  <r>
    <d v="2026-01-12T00:00:00"/>
    <x v="755"/>
    <x v="2"/>
    <x v="1"/>
    <x v="1"/>
    <x v="0"/>
    <x v="0"/>
    <n v="3"/>
    <n v="259824"/>
    <n v="33777.1"/>
    <n v="226047"/>
    <n v="140149"/>
    <n v="85897.8"/>
    <n v="166344"/>
  </r>
  <r>
    <d v="2026-01-12T00:00:00"/>
    <x v="756"/>
    <x v="2"/>
    <x v="1"/>
    <x v="1"/>
    <x v="0"/>
    <x v="0"/>
    <n v="12"/>
    <n v="778497"/>
    <n v="38924.8"/>
    <n v="739572"/>
    <n v="458535"/>
    <n v="281037"/>
    <n v="166344"/>
  </r>
  <r>
    <d v="2026-01-12T00:00:00"/>
    <x v="757"/>
    <x v="5"/>
    <x v="3"/>
    <x v="2"/>
    <x v="0"/>
    <x v="0"/>
    <n v="4"/>
    <n v="55761"/>
    <n v="0"/>
    <n v="55761"/>
    <n v="40147.9"/>
    <n v="15613.1"/>
    <n v="149774"/>
  </r>
  <r>
    <d v="2026-01-12T00:00:00"/>
    <x v="758"/>
    <x v="3"/>
    <x v="0"/>
    <x v="1"/>
    <x v="0"/>
    <x v="0"/>
    <n v="12"/>
    <n v="580480"/>
    <n v="46438.4"/>
    <n v="534042"/>
    <n v="331106"/>
    <n v="202936"/>
    <n v="166344"/>
  </r>
  <r>
    <d v="2026-01-12T00:00:00"/>
    <x v="759"/>
    <x v="0"/>
    <x v="7"/>
    <x v="0"/>
    <x v="0"/>
    <x v="0"/>
    <n v="5"/>
    <n v="690906"/>
    <n v="0"/>
    <n v="690906"/>
    <n v="483634"/>
    <n v="207272"/>
    <n v="57412.8"/>
  </r>
  <r>
    <d v="2026-01-12T00:00:00"/>
    <x v="760"/>
    <x v="2"/>
    <x v="1"/>
    <x v="1"/>
    <x v="0"/>
    <x v="0"/>
    <n v="7"/>
    <n v="496463"/>
    <n v="44681.7"/>
    <n v="451781"/>
    <n v="280104"/>
    <n v="171677"/>
    <n v="166344"/>
  </r>
  <r>
    <d v="2026-01-12T00:00:00"/>
    <x v="761"/>
    <x v="2"/>
    <x v="1"/>
    <x v="1"/>
    <x v="0"/>
    <x v="0"/>
    <n v="6"/>
    <n v="468170"/>
    <n v="0"/>
    <n v="468170"/>
    <n v="290265"/>
    <n v="177905"/>
    <n v="166344"/>
  </r>
  <r>
    <d v="2026-01-13T00:00:00"/>
    <x v="762"/>
    <x v="7"/>
    <x v="6"/>
    <x v="3"/>
    <x v="0"/>
    <x v="0"/>
    <n v="6"/>
    <n v="102076"/>
    <n v="0"/>
    <n v="102076"/>
    <n v="77577.8"/>
    <n v="24498.2"/>
    <n v="149162"/>
  </r>
  <r>
    <d v="2026-01-13T00:00:00"/>
    <x v="763"/>
    <x v="5"/>
    <x v="3"/>
    <x v="2"/>
    <x v="0"/>
    <x v="0"/>
    <n v="1"/>
    <n v="742309"/>
    <n v="0"/>
    <n v="742309"/>
    <n v="534462"/>
    <n v="207847"/>
    <n v="149774"/>
  </r>
  <r>
    <d v="2026-01-13T00:00:00"/>
    <x v="764"/>
    <x v="0"/>
    <x v="7"/>
    <x v="0"/>
    <x v="0"/>
    <x v="0"/>
    <n v="11"/>
    <n v="659298"/>
    <n v="72522.8"/>
    <n v="586775"/>
    <n v="410743"/>
    <n v="176033"/>
    <n v="57412.8"/>
  </r>
  <r>
    <d v="2026-01-13T00:00:00"/>
    <x v="765"/>
    <x v="4"/>
    <x v="4"/>
    <x v="2"/>
    <x v="0"/>
    <x v="0"/>
    <n v="6"/>
    <n v="657731"/>
    <n v="19731.9"/>
    <n v="637999"/>
    <n v="459359"/>
    <n v="178640"/>
    <n v="149774"/>
  </r>
  <r>
    <d v="2026-01-13T00:00:00"/>
    <x v="766"/>
    <x v="1"/>
    <x v="5"/>
    <x v="0"/>
    <x v="0"/>
    <x v="0"/>
    <n v="1"/>
    <n v="271531"/>
    <n v="0"/>
    <n v="271531"/>
    <n v="190072"/>
    <n v="81459.3"/>
    <n v="57412.8"/>
  </r>
  <r>
    <d v="2026-01-13T00:00:00"/>
    <x v="767"/>
    <x v="7"/>
    <x v="6"/>
    <x v="3"/>
    <x v="0"/>
    <x v="0"/>
    <n v="11"/>
    <n v="844686"/>
    <n v="59128"/>
    <n v="785558"/>
    <n v="597024"/>
    <n v="188534"/>
    <n v="149162"/>
  </r>
  <r>
    <d v="2026-01-13T00:00:00"/>
    <x v="768"/>
    <x v="4"/>
    <x v="4"/>
    <x v="2"/>
    <x v="0"/>
    <x v="0"/>
    <n v="11"/>
    <n v="129100"/>
    <n v="0"/>
    <n v="129100"/>
    <n v="92952"/>
    <n v="36148"/>
    <n v="149774"/>
  </r>
  <r>
    <d v="2026-01-13T00:00:00"/>
    <x v="769"/>
    <x v="7"/>
    <x v="6"/>
    <x v="3"/>
    <x v="0"/>
    <x v="0"/>
    <n v="12"/>
    <n v="801770"/>
    <n v="0"/>
    <n v="801770"/>
    <n v="609345"/>
    <n v="192425"/>
    <n v="149162"/>
  </r>
  <r>
    <d v="2026-01-13T00:00:00"/>
    <x v="770"/>
    <x v="5"/>
    <x v="3"/>
    <x v="2"/>
    <x v="0"/>
    <x v="0"/>
    <n v="5"/>
    <n v="510387"/>
    <n v="30623.2"/>
    <n v="479764"/>
    <n v="345430"/>
    <n v="134334"/>
    <n v="149774"/>
  </r>
  <r>
    <d v="2026-01-13T00:00:00"/>
    <x v="771"/>
    <x v="4"/>
    <x v="4"/>
    <x v="2"/>
    <x v="0"/>
    <x v="0"/>
    <n v="2"/>
    <n v="321946"/>
    <n v="0"/>
    <n v="321946"/>
    <n v="231801"/>
    <n v="90144.9"/>
    <n v="149774"/>
  </r>
  <r>
    <d v="2026-01-13T00:00:00"/>
    <x v="772"/>
    <x v="1"/>
    <x v="5"/>
    <x v="0"/>
    <x v="0"/>
    <x v="0"/>
    <n v="4"/>
    <n v="185275"/>
    <n v="9263.75"/>
    <n v="176011"/>
    <n v="123208"/>
    <n v="52803.4"/>
    <n v="57412.8"/>
  </r>
  <r>
    <d v="2026-01-13T00:00:00"/>
    <x v="773"/>
    <x v="0"/>
    <x v="7"/>
    <x v="0"/>
    <x v="0"/>
    <x v="0"/>
    <n v="7"/>
    <n v="648333"/>
    <n v="0"/>
    <n v="648333"/>
    <n v="453833"/>
    <n v="194500"/>
    <n v="57412.8"/>
  </r>
  <r>
    <d v="2026-01-13T00:00:00"/>
    <x v="774"/>
    <x v="1"/>
    <x v="5"/>
    <x v="0"/>
    <x v="0"/>
    <x v="0"/>
    <n v="9"/>
    <n v="563935"/>
    <n v="22557.4"/>
    <n v="541378"/>
    <n v="378964"/>
    <n v="162413"/>
    <n v="57412.8"/>
  </r>
  <r>
    <d v="2026-01-13T00:00:00"/>
    <x v="775"/>
    <x v="6"/>
    <x v="2"/>
    <x v="3"/>
    <x v="0"/>
    <x v="0"/>
    <n v="10"/>
    <n v="324475"/>
    <n v="42181.8"/>
    <n v="282293"/>
    <n v="214543"/>
    <n v="67750.4"/>
    <n v="149162"/>
  </r>
  <r>
    <d v="2026-01-13T00:00:00"/>
    <x v="776"/>
    <x v="2"/>
    <x v="1"/>
    <x v="1"/>
    <x v="0"/>
    <x v="0"/>
    <n v="4"/>
    <n v="563041"/>
    <n v="67564.9"/>
    <n v="495476"/>
    <n v="307195"/>
    <n v="188281"/>
    <n v="166344"/>
  </r>
  <r>
    <d v="2026-01-13T00:00:00"/>
    <x v="777"/>
    <x v="2"/>
    <x v="1"/>
    <x v="1"/>
    <x v="0"/>
    <x v="0"/>
    <n v="12"/>
    <n v="437203"/>
    <n v="61208.4"/>
    <n v="375995"/>
    <n v="233117"/>
    <n v="142878"/>
    <n v="166344"/>
  </r>
  <r>
    <d v="2026-01-13T00:00:00"/>
    <x v="778"/>
    <x v="0"/>
    <x v="7"/>
    <x v="0"/>
    <x v="0"/>
    <x v="0"/>
    <n v="8"/>
    <n v="422251"/>
    <n v="21112.5"/>
    <n v="401138"/>
    <n v="280797"/>
    <n v="120342"/>
    <n v="57412.8"/>
  </r>
  <r>
    <d v="2026-01-13T00:00:00"/>
    <x v="779"/>
    <x v="0"/>
    <x v="7"/>
    <x v="0"/>
    <x v="0"/>
    <x v="0"/>
    <n v="2"/>
    <n v="591081"/>
    <n v="53197.3"/>
    <n v="537884"/>
    <n v="376519"/>
    <n v="161365"/>
    <n v="57412.8"/>
  </r>
  <r>
    <d v="2026-01-13T00:00:00"/>
    <x v="780"/>
    <x v="6"/>
    <x v="2"/>
    <x v="3"/>
    <x v="0"/>
    <x v="0"/>
    <n v="6"/>
    <n v="569124"/>
    <n v="0"/>
    <n v="569124"/>
    <n v="432534"/>
    <n v="136590"/>
    <n v="149162"/>
  </r>
  <r>
    <d v="2026-01-13T00:00:00"/>
    <x v="781"/>
    <x v="3"/>
    <x v="0"/>
    <x v="1"/>
    <x v="0"/>
    <x v="0"/>
    <n v="12"/>
    <n v="181145"/>
    <n v="0"/>
    <n v="181145"/>
    <n v="112310"/>
    <n v="68835.1"/>
    <n v="166344"/>
  </r>
  <r>
    <d v="2026-01-13T00:00:00"/>
    <x v="782"/>
    <x v="4"/>
    <x v="4"/>
    <x v="2"/>
    <x v="0"/>
    <x v="0"/>
    <n v="2"/>
    <n v="172614"/>
    <n v="0"/>
    <n v="172614"/>
    <n v="124282"/>
    <n v="48331.9"/>
    <n v="149774"/>
  </r>
  <r>
    <d v="2026-01-13T00:00:00"/>
    <x v="783"/>
    <x v="3"/>
    <x v="0"/>
    <x v="1"/>
    <x v="0"/>
    <x v="0"/>
    <n v="12"/>
    <n v="140225"/>
    <n v="18229.2"/>
    <n v="121996"/>
    <n v="75637.4"/>
    <n v="46358.4"/>
    <n v="166344"/>
  </r>
  <r>
    <d v="2026-01-13T00:00:00"/>
    <x v="784"/>
    <x v="4"/>
    <x v="4"/>
    <x v="2"/>
    <x v="0"/>
    <x v="0"/>
    <n v="6"/>
    <n v="717196"/>
    <n v="86063.5"/>
    <n v="631132"/>
    <n v="454415"/>
    <n v="176717"/>
    <n v="149774"/>
  </r>
  <r>
    <d v="2026-01-13T00:00:00"/>
    <x v="785"/>
    <x v="1"/>
    <x v="5"/>
    <x v="0"/>
    <x v="0"/>
    <x v="0"/>
    <n v="9"/>
    <n v="669337"/>
    <n v="20080.1"/>
    <n v="649257"/>
    <n v="454480"/>
    <n v="194777"/>
    <n v="57412.8"/>
  </r>
  <r>
    <d v="2026-01-13T00:00:00"/>
    <x v="786"/>
    <x v="1"/>
    <x v="5"/>
    <x v="0"/>
    <x v="0"/>
    <x v="0"/>
    <n v="7"/>
    <n v="726635"/>
    <n v="87196.2"/>
    <n v="639439"/>
    <n v="447607"/>
    <n v="191832"/>
    <n v="57412.8"/>
  </r>
  <r>
    <d v="2026-01-13T00:00:00"/>
    <x v="787"/>
    <x v="6"/>
    <x v="2"/>
    <x v="3"/>
    <x v="0"/>
    <x v="0"/>
    <n v="4"/>
    <n v="657916"/>
    <n v="26316.6"/>
    <n v="631599"/>
    <n v="480016"/>
    <n v="151584"/>
    <n v="149162"/>
  </r>
  <r>
    <d v="2026-01-13T00:00:00"/>
    <x v="788"/>
    <x v="6"/>
    <x v="2"/>
    <x v="3"/>
    <x v="0"/>
    <x v="0"/>
    <n v="11"/>
    <n v="157985"/>
    <n v="6319.4"/>
    <n v="151666"/>
    <n v="115266"/>
    <n v="36399.7"/>
    <n v="149162"/>
  </r>
  <r>
    <d v="2026-01-13T00:00:00"/>
    <x v="789"/>
    <x v="7"/>
    <x v="6"/>
    <x v="3"/>
    <x v="0"/>
    <x v="0"/>
    <n v="11"/>
    <n v="516411"/>
    <n v="30984.7"/>
    <n v="485426"/>
    <n v="368924"/>
    <n v="116502"/>
    <n v="149162"/>
  </r>
  <r>
    <d v="2026-01-13T00:00:00"/>
    <x v="790"/>
    <x v="1"/>
    <x v="5"/>
    <x v="0"/>
    <x v="0"/>
    <x v="0"/>
    <n v="12"/>
    <n v="827992"/>
    <n v="99359"/>
    <n v="728633"/>
    <n v="510043"/>
    <n v="218590"/>
    <n v="57412.8"/>
  </r>
  <r>
    <d v="2026-01-13T00:00:00"/>
    <x v="791"/>
    <x v="5"/>
    <x v="3"/>
    <x v="2"/>
    <x v="0"/>
    <x v="0"/>
    <n v="6"/>
    <n v="337599"/>
    <n v="30383.9"/>
    <n v="307215"/>
    <n v="221195"/>
    <n v="86020.2"/>
    <n v="149774"/>
  </r>
  <r>
    <d v="2026-01-13T00:00:00"/>
    <x v="792"/>
    <x v="5"/>
    <x v="3"/>
    <x v="2"/>
    <x v="0"/>
    <x v="0"/>
    <n v="10"/>
    <n v="720340"/>
    <n v="50423.8"/>
    <n v="669916"/>
    <n v="482340"/>
    <n v="187577"/>
    <n v="149774"/>
  </r>
  <r>
    <d v="2026-01-13T00:00:00"/>
    <x v="793"/>
    <x v="3"/>
    <x v="0"/>
    <x v="1"/>
    <x v="0"/>
    <x v="0"/>
    <n v="11"/>
    <n v="650155"/>
    <n v="58513.9"/>
    <n v="591641"/>
    <n v="366817"/>
    <n v="224824"/>
    <n v="166344"/>
  </r>
  <r>
    <d v="2026-01-13T00:00:00"/>
    <x v="794"/>
    <x v="7"/>
    <x v="6"/>
    <x v="3"/>
    <x v="0"/>
    <x v="0"/>
    <n v="8"/>
    <n v="845177"/>
    <n v="67614.2"/>
    <n v="777563"/>
    <n v="590948"/>
    <n v="186615"/>
    <n v="149162"/>
  </r>
  <r>
    <d v="2026-01-13T00:00:00"/>
    <x v="795"/>
    <x v="5"/>
    <x v="3"/>
    <x v="2"/>
    <x v="0"/>
    <x v="0"/>
    <n v="4"/>
    <n v="135208"/>
    <n v="0"/>
    <n v="135208"/>
    <n v="97349.8"/>
    <n v="37858.2"/>
    <n v="149774"/>
  </r>
  <r>
    <d v="2026-01-13T00:00:00"/>
    <x v="796"/>
    <x v="5"/>
    <x v="3"/>
    <x v="2"/>
    <x v="0"/>
    <x v="0"/>
    <n v="5"/>
    <n v="790706"/>
    <n v="94884.7"/>
    <n v="695821"/>
    <n v="500991"/>
    <n v="194830"/>
    <n v="149774"/>
  </r>
  <r>
    <d v="2026-01-13T00:00:00"/>
    <x v="797"/>
    <x v="7"/>
    <x v="6"/>
    <x v="3"/>
    <x v="0"/>
    <x v="0"/>
    <n v="8"/>
    <n v="164707"/>
    <n v="18117.8"/>
    <n v="146589"/>
    <n v="111408"/>
    <n v="35181.4"/>
    <n v="149162"/>
  </r>
  <r>
    <d v="2026-01-13T00:00:00"/>
    <x v="798"/>
    <x v="3"/>
    <x v="0"/>
    <x v="1"/>
    <x v="0"/>
    <x v="0"/>
    <n v="10"/>
    <n v="555204"/>
    <n v="49968.4"/>
    <n v="505236"/>
    <n v="313246"/>
    <n v="191990"/>
    <n v="166344"/>
  </r>
  <r>
    <d v="2026-01-13T00:00:00"/>
    <x v="799"/>
    <x v="1"/>
    <x v="5"/>
    <x v="0"/>
    <x v="0"/>
    <x v="0"/>
    <n v="5"/>
    <n v="719304"/>
    <n v="57544.3"/>
    <n v="661760"/>
    <n v="463232"/>
    <n v="198528"/>
    <n v="57412.8"/>
  </r>
  <r>
    <d v="2026-01-13T00:00:00"/>
    <x v="800"/>
    <x v="2"/>
    <x v="1"/>
    <x v="1"/>
    <x v="0"/>
    <x v="0"/>
    <n v="7"/>
    <n v="280359"/>
    <n v="0"/>
    <n v="280359"/>
    <n v="173823"/>
    <n v="106536"/>
    <n v="166344"/>
  </r>
  <r>
    <d v="2026-01-13T00:00:00"/>
    <x v="801"/>
    <x v="2"/>
    <x v="1"/>
    <x v="1"/>
    <x v="0"/>
    <x v="0"/>
    <n v="2"/>
    <n v="815854"/>
    <n v="0"/>
    <n v="815854"/>
    <n v="505829"/>
    <n v="310025"/>
    <n v="166344"/>
  </r>
  <r>
    <d v="2026-01-13T00:00:00"/>
    <x v="802"/>
    <x v="7"/>
    <x v="6"/>
    <x v="3"/>
    <x v="0"/>
    <x v="0"/>
    <n v="8"/>
    <n v="406680"/>
    <n v="0"/>
    <n v="406680"/>
    <n v="309077"/>
    <n v="97603.2"/>
    <n v="149162"/>
  </r>
  <r>
    <d v="2026-01-13T00:00:00"/>
    <x v="803"/>
    <x v="1"/>
    <x v="5"/>
    <x v="0"/>
    <x v="0"/>
    <x v="0"/>
    <n v="10"/>
    <n v="569036"/>
    <n v="45522.9"/>
    <n v="523513"/>
    <n v="366459"/>
    <n v="157054"/>
    <n v="57412.8"/>
  </r>
  <r>
    <d v="2026-01-13T00:00:00"/>
    <x v="804"/>
    <x v="1"/>
    <x v="5"/>
    <x v="0"/>
    <x v="0"/>
    <x v="0"/>
    <n v="1"/>
    <n v="162186"/>
    <n v="12974.9"/>
    <n v="149211"/>
    <n v="104448"/>
    <n v="44763.3"/>
    <n v="57412.8"/>
  </r>
  <r>
    <d v="2026-01-13T00:00:00"/>
    <x v="805"/>
    <x v="2"/>
    <x v="1"/>
    <x v="1"/>
    <x v="0"/>
    <x v="0"/>
    <n v="5"/>
    <n v="745756"/>
    <n v="74575.6"/>
    <n v="671180"/>
    <n v="416132"/>
    <n v="255049"/>
    <n v="166344"/>
  </r>
  <r>
    <d v="2026-01-13T00:00:00"/>
    <x v="806"/>
    <x v="3"/>
    <x v="0"/>
    <x v="1"/>
    <x v="0"/>
    <x v="0"/>
    <n v="6"/>
    <n v="704017"/>
    <n v="105603"/>
    <n v="598414"/>
    <n v="371017"/>
    <n v="227397"/>
    <n v="166344"/>
  </r>
  <r>
    <d v="2026-01-13T00:00:00"/>
    <x v="807"/>
    <x v="4"/>
    <x v="4"/>
    <x v="2"/>
    <x v="0"/>
    <x v="0"/>
    <n v="12"/>
    <n v="545896"/>
    <n v="0"/>
    <n v="545896"/>
    <n v="393045"/>
    <n v="152851"/>
    <n v="149774"/>
  </r>
  <r>
    <d v="2026-01-13T00:00:00"/>
    <x v="808"/>
    <x v="4"/>
    <x v="4"/>
    <x v="2"/>
    <x v="0"/>
    <x v="0"/>
    <n v="3"/>
    <n v="59267"/>
    <n v="0"/>
    <n v="59267"/>
    <n v="42672.2"/>
    <n v="16594.8"/>
    <n v="149774"/>
  </r>
  <r>
    <d v="2026-01-13T00:00:00"/>
    <x v="809"/>
    <x v="0"/>
    <x v="7"/>
    <x v="0"/>
    <x v="0"/>
    <x v="0"/>
    <n v="10"/>
    <n v="788673"/>
    <n v="70980.6"/>
    <n v="717692"/>
    <n v="502385"/>
    <n v="215308"/>
    <n v="57412.8"/>
  </r>
  <r>
    <d v="2026-01-13T00:00:00"/>
    <x v="810"/>
    <x v="2"/>
    <x v="1"/>
    <x v="1"/>
    <x v="0"/>
    <x v="0"/>
    <n v="8"/>
    <n v="732384"/>
    <n v="0"/>
    <n v="732384"/>
    <n v="454078"/>
    <n v="278306"/>
    <n v="166344"/>
  </r>
  <r>
    <d v="2026-01-13T00:00:00"/>
    <x v="811"/>
    <x v="6"/>
    <x v="2"/>
    <x v="3"/>
    <x v="0"/>
    <x v="0"/>
    <n v="11"/>
    <n v="343255"/>
    <n v="17162.8"/>
    <n v="326092"/>
    <n v="247830"/>
    <n v="78262.1"/>
    <n v="149162"/>
  </r>
  <r>
    <d v="2026-01-13T00:00:00"/>
    <x v="812"/>
    <x v="3"/>
    <x v="0"/>
    <x v="1"/>
    <x v="0"/>
    <x v="0"/>
    <n v="10"/>
    <n v="684487"/>
    <n v="0"/>
    <n v="684487"/>
    <n v="424382"/>
    <n v="260105"/>
    <n v="166344"/>
  </r>
  <r>
    <d v="2026-01-13T00:00:00"/>
    <x v="813"/>
    <x v="7"/>
    <x v="6"/>
    <x v="3"/>
    <x v="0"/>
    <x v="0"/>
    <n v="12"/>
    <n v="375132"/>
    <n v="52518.5"/>
    <n v="322614"/>
    <n v="245186"/>
    <n v="77427.2"/>
    <n v="149162"/>
  </r>
  <r>
    <d v="2026-01-13T00:00:00"/>
    <x v="814"/>
    <x v="1"/>
    <x v="5"/>
    <x v="0"/>
    <x v="0"/>
    <x v="0"/>
    <n v="2"/>
    <n v="520317"/>
    <n v="26015.8"/>
    <n v="494301"/>
    <n v="346011"/>
    <n v="148290"/>
    <n v="57412.8"/>
  </r>
  <r>
    <d v="2026-01-13T00:00:00"/>
    <x v="815"/>
    <x v="4"/>
    <x v="4"/>
    <x v="2"/>
    <x v="0"/>
    <x v="0"/>
    <n v="11"/>
    <n v="709005"/>
    <n v="0"/>
    <n v="709005"/>
    <n v="510484"/>
    <n v="198521"/>
    <n v="149774"/>
  </r>
  <r>
    <d v="2026-01-13T00:00:00"/>
    <x v="816"/>
    <x v="6"/>
    <x v="2"/>
    <x v="3"/>
    <x v="0"/>
    <x v="0"/>
    <n v="6"/>
    <n v="50866"/>
    <n v="5595.26"/>
    <n v="45270.7"/>
    <n v="34405.8"/>
    <n v="10865"/>
    <n v="149162"/>
  </r>
  <r>
    <d v="2026-01-13T00:00:00"/>
    <x v="817"/>
    <x v="2"/>
    <x v="1"/>
    <x v="1"/>
    <x v="0"/>
    <x v="0"/>
    <n v="2"/>
    <n v="91648"/>
    <n v="13747.2"/>
    <n v="77900.8"/>
    <n v="48298.5"/>
    <n v="29602.3"/>
    <n v="166344"/>
  </r>
  <r>
    <d v="2026-01-13T00:00:00"/>
    <x v="818"/>
    <x v="0"/>
    <x v="7"/>
    <x v="0"/>
    <x v="0"/>
    <x v="0"/>
    <n v="4"/>
    <n v="201178"/>
    <n v="0"/>
    <n v="201178"/>
    <n v="140825"/>
    <n v="60353.4"/>
    <n v="57412.8"/>
  </r>
  <r>
    <d v="2026-01-13T00:00:00"/>
    <x v="819"/>
    <x v="0"/>
    <x v="7"/>
    <x v="0"/>
    <x v="0"/>
    <x v="0"/>
    <n v="8"/>
    <n v="731370"/>
    <n v="95078.1"/>
    <n v="636292"/>
    <n v="445404"/>
    <n v="190888"/>
    <n v="57412.8"/>
  </r>
  <r>
    <d v="2026-01-13T00:00:00"/>
    <x v="820"/>
    <x v="4"/>
    <x v="4"/>
    <x v="2"/>
    <x v="0"/>
    <x v="0"/>
    <n v="9"/>
    <n v="100915"/>
    <n v="0"/>
    <n v="100915"/>
    <n v="72658.8"/>
    <n v="28256.2"/>
    <n v="149774"/>
  </r>
  <r>
    <d v="2026-01-13T00:00:00"/>
    <x v="821"/>
    <x v="0"/>
    <x v="7"/>
    <x v="0"/>
    <x v="0"/>
    <x v="0"/>
    <n v="9"/>
    <n v="594091"/>
    <n v="83172.7"/>
    <n v="510918"/>
    <n v="357643"/>
    <n v="153275"/>
    <n v="57412.8"/>
  </r>
  <r>
    <d v="2026-01-13T00:00:00"/>
    <x v="822"/>
    <x v="7"/>
    <x v="6"/>
    <x v="3"/>
    <x v="0"/>
    <x v="0"/>
    <n v="5"/>
    <n v="597919"/>
    <n v="11958.4"/>
    <n v="585961"/>
    <n v="445330"/>
    <n v="140631"/>
    <n v="149162"/>
  </r>
  <r>
    <d v="2026-01-13T00:00:00"/>
    <x v="823"/>
    <x v="1"/>
    <x v="5"/>
    <x v="0"/>
    <x v="0"/>
    <x v="0"/>
    <n v="4"/>
    <n v="152337"/>
    <n v="0"/>
    <n v="152337"/>
    <n v="106636"/>
    <n v="45701.1"/>
    <n v="57412.8"/>
  </r>
  <r>
    <d v="2026-01-13T00:00:00"/>
    <x v="824"/>
    <x v="1"/>
    <x v="5"/>
    <x v="0"/>
    <x v="0"/>
    <x v="0"/>
    <n v="2"/>
    <n v="738522"/>
    <n v="0"/>
    <n v="738522"/>
    <n v="516965"/>
    <n v="221557"/>
    <n v="57412.8"/>
  </r>
  <r>
    <d v="2026-01-13T00:00:00"/>
    <x v="825"/>
    <x v="5"/>
    <x v="3"/>
    <x v="2"/>
    <x v="0"/>
    <x v="0"/>
    <n v="11"/>
    <n v="223305"/>
    <n v="0"/>
    <n v="223305"/>
    <n v="160780"/>
    <n v="62525.4"/>
    <n v="149774"/>
  </r>
  <r>
    <d v="2026-01-13T00:00:00"/>
    <x v="826"/>
    <x v="7"/>
    <x v="6"/>
    <x v="3"/>
    <x v="0"/>
    <x v="0"/>
    <n v="9"/>
    <n v="49227"/>
    <n v="0"/>
    <n v="49227"/>
    <n v="37412.5"/>
    <n v="11814.5"/>
    <n v="149162"/>
  </r>
  <r>
    <d v="2026-01-13T00:00:00"/>
    <x v="827"/>
    <x v="2"/>
    <x v="1"/>
    <x v="1"/>
    <x v="0"/>
    <x v="0"/>
    <n v="8"/>
    <n v="780927"/>
    <n v="0"/>
    <n v="780927"/>
    <n v="484175"/>
    <n v="296752"/>
    <n v="166344"/>
  </r>
  <r>
    <d v="2026-01-13T00:00:00"/>
    <x v="828"/>
    <x v="3"/>
    <x v="0"/>
    <x v="1"/>
    <x v="0"/>
    <x v="0"/>
    <n v="11"/>
    <n v="609053"/>
    <n v="60905.3"/>
    <n v="548148"/>
    <n v="339852"/>
    <n v="208296"/>
    <n v="166344"/>
  </r>
  <r>
    <d v="2026-01-13T00:00:00"/>
    <x v="829"/>
    <x v="7"/>
    <x v="6"/>
    <x v="3"/>
    <x v="0"/>
    <x v="0"/>
    <n v="5"/>
    <n v="541940"/>
    <n v="16258.2"/>
    <n v="525682"/>
    <n v="399518"/>
    <n v="126164"/>
    <n v="149162"/>
  </r>
  <r>
    <d v="2026-01-14T00:00:00"/>
    <x v="830"/>
    <x v="4"/>
    <x v="4"/>
    <x v="2"/>
    <x v="0"/>
    <x v="0"/>
    <n v="2"/>
    <n v="319492"/>
    <n v="0"/>
    <n v="319492"/>
    <n v="230034"/>
    <n v="89457.8"/>
    <n v="149774"/>
  </r>
  <r>
    <d v="2026-01-14T00:00:00"/>
    <x v="831"/>
    <x v="2"/>
    <x v="1"/>
    <x v="1"/>
    <x v="0"/>
    <x v="0"/>
    <n v="10"/>
    <n v="122353"/>
    <n v="12235.3"/>
    <n v="110118"/>
    <n v="68273"/>
    <n v="41844.7"/>
    <n v="166344"/>
  </r>
  <r>
    <d v="2026-01-14T00:00:00"/>
    <x v="832"/>
    <x v="7"/>
    <x v="6"/>
    <x v="3"/>
    <x v="0"/>
    <x v="0"/>
    <n v="3"/>
    <n v="472456"/>
    <n v="33071.9"/>
    <n v="439384"/>
    <n v="333932"/>
    <n v="105452"/>
    <n v="149162"/>
  </r>
  <r>
    <d v="2026-01-14T00:00:00"/>
    <x v="833"/>
    <x v="6"/>
    <x v="2"/>
    <x v="3"/>
    <x v="0"/>
    <x v="0"/>
    <n v="8"/>
    <n v="743964"/>
    <n v="96715.3"/>
    <n v="647249"/>
    <n v="491909"/>
    <n v="155340"/>
    <n v="149162"/>
  </r>
  <r>
    <d v="2026-01-14T00:00:00"/>
    <x v="834"/>
    <x v="1"/>
    <x v="5"/>
    <x v="0"/>
    <x v="0"/>
    <x v="0"/>
    <n v="3"/>
    <n v="273304"/>
    <n v="19131.3"/>
    <n v="254173"/>
    <n v="177921"/>
    <n v="76251.8"/>
    <n v="57412.8"/>
  </r>
  <r>
    <d v="2026-01-14T00:00:00"/>
    <x v="835"/>
    <x v="7"/>
    <x v="6"/>
    <x v="3"/>
    <x v="0"/>
    <x v="0"/>
    <n v="6"/>
    <n v="660490"/>
    <n v="33024.5"/>
    <n v="627466"/>
    <n v="476874"/>
    <n v="150592"/>
    <n v="149162"/>
  </r>
  <r>
    <d v="2026-01-14T00:00:00"/>
    <x v="836"/>
    <x v="7"/>
    <x v="6"/>
    <x v="3"/>
    <x v="0"/>
    <x v="0"/>
    <n v="9"/>
    <n v="56049"/>
    <n v="5044.41"/>
    <n v="51004.6"/>
    <n v="38763.5"/>
    <n v="12241.1"/>
    <n v="149162"/>
  </r>
  <r>
    <d v="2026-01-14T00:00:00"/>
    <x v="837"/>
    <x v="5"/>
    <x v="3"/>
    <x v="2"/>
    <x v="0"/>
    <x v="0"/>
    <n v="12"/>
    <n v="99774"/>
    <n v="7981.92"/>
    <n v="91792.1"/>
    <n v="66090.3"/>
    <n v="25701.8"/>
    <n v="149774"/>
  </r>
  <r>
    <d v="2026-01-14T00:00:00"/>
    <x v="838"/>
    <x v="2"/>
    <x v="1"/>
    <x v="1"/>
    <x v="0"/>
    <x v="0"/>
    <n v="2"/>
    <n v="582223"/>
    <n v="81511.2"/>
    <n v="500712"/>
    <n v="310441"/>
    <n v="190270"/>
    <n v="166344"/>
  </r>
  <r>
    <d v="2026-01-14T00:00:00"/>
    <x v="839"/>
    <x v="0"/>
    <x v="7"/>
    <x v="0"/>
    <x v="0"/>
    <x v="0"/>
    <n v="1"/>
    <n v="427413"/>
    <n v="38467.2"/>
    <n v="388946"/>
    <n v="272262"/>
    <n v="116684"/>
    <n v="57412.8"/>
  </r>
  <r>
    <d v="2026-01-14T00:00:00"/>
    <x v="840"/>
    <x v="4"/>
    <x v="4"/>
    <x v="2"/>
    <x v="0"/>
    <x v="0"/>
    <n v="1"/>
    <n v="660987"/>
    <n v="0"/>
    <n v="660987"/>
    <n v="475911"/>
    <n v="185076"/>
    <n v="149774"/>
  </r>
  <r>
    <d v="2026-01-14T00:00:00"/>
    <x v="841"/>
    <x v="4"/>
    <x v="4"/>
    <x v="2"/>
    <x v="0"/>
    <x v="0"/>
    <n v="3"/>
    <n v="204224"/>
    <n v="26549.1"/>
    <n v="177675"/>
    <n v="127926"/>
    <n v="49749"/>
    <n v="149774"/>
  </r>
  <r>
    <d v="2026-01-14T00:00:00"/>
    <x v="842"/>
    <x v="0"/>
    <x v="7"/>
    <x v="0"/>
    <x v="0"/>
    <x v="0"/>
    <n v="11"/>
    <n v="392409"/>
    <n v="51013.2"/>
    <n v="341396"/>
    <n v="238977"/>
    <n v="102419"/>
    <n v="57412.8"/>
  </r>
  <r>
    <d v="2026-01-14T00:00:00"/>
    <x v="843"/>
    <x v="7"/>
    <x v="6"/>
    <x v="3"/>
    <x v="0"/>
    <x v="0"/>
    <n v="6"/>
    <n v="63234"/>
    <n v="0"/>
    <n v="63234"/>
    <n v="48057.8"/>
    <n v="15176.2"/>
    <n v="149162"/>
  </r>
  <r>
    <d v="2026-01-14T00:00:00"/>
    <x v="844"/>
    <x v="0"/>
    <x v="7"/>
    <x v="0"/>
    <x v="0"/>
    <x v="0"/>
    <n v="5"/>
    <n v="525631"/>
    <n v="21025.2"/>
    <n v="504606"/>
    <n v="353224"/>
    <n v="151382"/>
    <n v="57412.8"/>
  </r>
  <r>
    <d v="2026-01-14T00:00:00"/>
    <x v="845"/>
    <x v="1"/>
    <x v="5"/>
    <x v="0"/>
    <x v="0"/>
    <x v="0"/>
    <n v="5"/>
    <n v="386802"/>
    <n v="58020.3"/>
    <n v="328782"/>
    <n v="230147"/>
    <n v="98634.5"/>
    <n v="57412.8"/>
  </r>
  <r>
    <d v="2026-01-14T00:00:00"/>
    <x v="846"/>
    <x v="7"/>
    <x v="6"/>
    <x v="3"/>
    <x v="0"/>
    <x v="0"/>
    <n v="10"/>
    <n v="452779"/>
    <n v="27166.7"/>
    <n v="425612"/>
    <n v="323465"/>
    <n v="102147"/>
    <n v="149162"/>
  </r>
  <r>
    <d v="2026-01-14T00:00:00"/>
    <x v="847"/>
    <x v="0"/>
    <x v="7"/>
    <x v="0"/>
    <x v="0"/>
    <x v="0"/>
    <n v="9"/>
    <n v="194698"/>
    <n v="11681.9"/>
    <n v="183016"/>
    <n v="128111"/>
    <n v="54904.8"/>
    <n v="57412.8"/>
  </r>
  <r>
    <d v="2026-01-14T00:00:00"/>
    <x v="848"/>
    <x v="5"/>
    <x v="3"/>
    <x v="2"/>
    <x v="0"/>
    <x v="0"/>
    <n v="7"/>
    <n v="596475"/>
    <n v="47718"/>
    <n v="548757"/>
    <n v="395105"/>
    <n v="153652"/>
    <n v="149774"/>
  </r>
  <r>
    <d v="2026-01-14T00:00:00"/>
    <x v="849"/>
    <x v="0"/>
    <x v="7"/>
    <x v="0"/>
    <x v="0"/>
    <x v="0"/>
    <n v="7"/>
    <n v="635251"/>
    <n v="0"/>
    <n v="635251"/>
    <n v="444676"/>
    <n v="190575"/>
    <n v="57412.8"/>
  </r>
  <r>
    <d v="2026-01-14T00:00:00"/>
    <x v="850"/>
    <x v="2"/>
    <x v="1"/>
    <x v="1"/>
    <x v="0"/>
    <x v="0"/>
    <n v="6"/>
    <n v="175871"/>
    <n v="3517.42"/>
    <n v="172354"/>
    <n v="106859"/>
    <n v="65494.4"/>
    <n v="166344"/>
  </r>
  <r>
    <d v="2026-01-14T00:00:00"/>
    <x v="851"/>
    <x v="3"/>
    <x v="0"/>
    <x v="1"/>
    <x v="0"/>
    <x v="0"/>
    <n v="10"/>
    <n v="412507"/>
    <n v="0"/>
    <n v="412507"/>
    <n v="255754"/>
    <n v="156753"/>
    <n v="166344"/>
  </r>
  <r>
    <d v="2026-01-14T00:00:00"/>
    <x v="852"/>
    <x v="1"/>
    <x v="5"/>
    <x v="0"/>
    <x v="0"/>
    <x v="0"/>
    <n v="6"/>
    <n v="824241"/>
    <n v="49454.5"/>
    <n v="774787"/>
    <n v="542351"/>
    <n v="232436"/>
    <n v="57412.8"/>
  </r>
  <r>
    <d v="2026-01-14T00:00:00"/>
    <x v="853"/>
    <x v="3"/>
    <x v="0"/>
    <x v="1"/>
    <x v="0"/>
    <x v="0"/>
    <n v="1"/>
    <n v="454201"/>
    <n v="0"/>
    <n v="454201"/>
    <n v="281605"/>
    <n v="172596"/>
    <n v="166344"/>
  </r>
  <r>
    <d v="2026-01-14T00:00:00"/>
    <x v="854"/>
    <x v="6"/>
    <x v="2"/>
    <x v="3"/>
    <x v="0"/>
    <x v="0"/>
    <n v="6"/>
    <n v="503185"/>
    <n v="70445.9"/>
    <n v="432739"/>
    <n v="328882"/>
    <n v="103857"/>
    <n v="149162"/>
  </r>
  <r>
    <d v="2026-01-14T00:00:00"/>
    <x v="855"/>
    <x v="1"/>
    <x v="5"/>
    <x v="0"/>
    <x v="0"/>
    <x v="0"/>
    <n v="5"/>
    <n v="423421"/>
    <n v="42342.1"/>
    <n v="381079"/>
    <n v="266755"/>
    <n v="114324"/>
    <n v="57412.8"/>
  </r>
  <r>
    <d v="2026-01-14T00:00:00"/>
    <x v="856"/>
    <x v="3"/>
    <x v="0"/>
    <x v="1"/>
    <x v="0"/>
    <x v="0"/>
    <n v="3"/>
    <n v="781428"/>
    <n v="85957.1"/>
    <n v="695471"/>
    <n v="431192"/>
    <n v="264279"/>
    <n v="166344"/>
  </r>
  <r>
    <d v="2026-01-14T00:00:00"/>
    <x v="857"/>
    <x v="2"/>
    <x v="1"/>
    <x v="1"/>
    <x v="0"/>
    <x v="0"/>
    <n v="6"/>
    <n v="806446"/>
    <n v="56451.2"/>
    <n v="749995"/>
    <n v="464997"/>
    <n v="284998"/>
    <n v="166344"/>
  </r>
  <r>
    <d v="2026-01-14T00:00:00"/>
    <x v="858"/>
    <x v="5"/>
    <x v="3"/>
    <x v="2"/>
    <x v="0"/>
    <x v="0"/>
    <n v="4"/>
    <n v="680362"/>
    <n v="0"/>
    <n v="680362"/>
    <n v="489861"/>
    <n v="190501"/>
    <n v="149774"/>
  </r>
  <r>
    <d v="2026-01-14T00:00:00"/>
    <x v="859"/>
    <x v="3"/>
    <x v="0"/>
    <x v="1"/>
    <x v="0"/>
    <x v="0"/>
    <n v="10"/>
    <n v="234742"/>
    <n v="14084.5"/>
    <n v="220657"/>
    <n v="136808"/>
    <n v="83849.8"/>
    <n v="166344"/>
  </r>
  <r>
    <d v="2026-01-14T00:00:00"/>
    <x v="860"/>
    <x v="2"/>
    <x v="1"/>
    <x v="1"/>
    <x v="0"/>
    <x v="0"/>
    <n v="12"/>
    <n v="788243"/>
    <n v="0"/>
    <n v="788243"/>
    <n v="488711"/>
    <n v="299532"/>
    <n v="166344"/>
  </r>
  <r>
    <d v="2026-01-14T00:00:00"/>
    <x v="861"/>
    <x v="2"/>
    <x v="1"/>
    <x v="1"/>
    <x v="0"/>
    <x v="0"/>
    <n v="12"/>
    <n v="57519"/>
    <n v="6327.09"/>
    <n v="51191.9"/>
    <n v="31739"/>
    <n v="19452.9"/>
    <n v="166344"/>
  </r>
  <r>
    <d v="2026-01-14T00:00:00"/>
    <x v="862"/>
    <x v="4"/>
    <x v="4"/>
    <x v="2"/>
    <x v="0"/>
    <x v="0"/>
    <n v="1"/>
    <n v="544409"/>
    <n v="43552.7"/>
    <n v="500856"/>
    <n v="360617"/>
    <n v="140240"/>
    <n v="149774"/>
  </r>
  <r>
    <d v="2026-01-14T00:00:00"/>
    <x v="863"/>
    <x v="1"/>
    <x v="5"/>
    <x v="0"/>
    <x v="0"/>
    <x v="0"/>
    <n v="1"/>
    <n v="843139"/>
    <n v="0"/>
    <n v="843139"/>
    <n v="590197"/>
    <n v="252942"/>
    <n v="57412.8"/>
  </r>
  <r>
    <d v="2026-01-14T00:00:00"/>
    <x v="864"/>
    <x v="1"/>
    <x v="5"/>
    <x v="0"/>
    <x v="0"/>
    <x v="0"/>
    <n v="3"/>
    <n v="837204"/>
    <n v="75348.4"/>
    <n v="761856"/>
    <n v="533299"/>
    <n v="228557"/>
    <n v="57412.8"/>
  </r>
  <r>
    <d v="2026-01-14T00:00:00"/>
    <x v="865"/>
    <x v="0"/>
    <x v="7"/>
    <x v="0"/>
    <x v="0"/>
    <x v="0"/>
    <n v="5"/>
    <n v="113677"/>
    <n v="0"/>
    <n v="113677"/>
    <n v="79573.9"/>
    <n v="34103.1"/>
    <n v="57412.8"/>
  </r>
  <r>
    <d v="2026-01-14T00:00:00"/>
    <x v="866"/>
    <x v="2"/>
    <x v="1"/>
    <x v="1"/>
    <x v="0"/>
    <x v="0"/>
    <n v="12"/>
    <n v="673682"/>
    <n v="60631.4"/>
    <n v="613051"/>
    <n v="380091"/>
    <n v="232959"/>
    <n v="166344"/>
  </r>
  <r>
    <d v="2026-01-14T00:00:00"/>
    <x v="867"/>
    <x v="1"/>
    <x v="5"/>
    <x v="0"/>
    <x v="0"/>
    <x v="0"/>
    <n v="4"/>
    <n v="89100"/>
    <n v="9801"/>
    <n v="79299"/>
    <n v="55509.3"/>
    <n v="23789.7"/>
    <n v="57412.8"/>
  </r>
  <r>
    <d v="2026-01-14T00:00:00"/>
    <x v="868"/>
    <x v="3"/>
    <x v="0"/>
    <x v="1"/>
    <x v="0"/>
    <x v="0"/>
    <n v="8"/>
    <n v="73381"/>
    <n v="4402.86"/>
    <n v="68978.1"/>
    <n v="42766.4"/>
    <n v="26211.7"/>
    <n v="166344"/>
  </r>
  <r>
    <d v="2026-01-14T00:00:00"/>
    <x v="869"/>
    <x v="3"/>
    <x v="0"/>
    <x v="1"/>
    <x v="0"/>
    <x v="0"/>
    <n v="6"/>
    <n v="539959"/>
    <n v="21598.4"/>
    <n v="518361"/>
    <n v="321384"/>
    <n v="196977"/>
    <n v="166344"/>
  </r>
  <r>
    <d v="2026-01-14T00:00:00"/>
    <x v="870"/>
    <x v="7"/>
    <x v="6"/>
    <x v="3"/>
    <x v="0"/>
    <x v="0"/>
    <n v="3"/>
    <n v="550346"/>
    <n v="0"/>
    <n v="550346"/>
    <n v="418263"/>
    <n v="132083"/>
    <n v="149162"/>
  </r>
  <r>
    <d v="2026-01-14T00:00:00"/>
    <x v="871"/>
    <x v="7"/>
    <x v="6"/>
    <x v="3"/>
    <x v="0"/>
    <x v="0"/>
    <n v="1"/>
    <n v="447085"/>
    <n v="22354.2"/>
    <n v="424731"/>
    <n v="322795"/>
    <n v="101935"/>
    <n v="149162"/>
  </r>
  <r>
    <d v="2026-01-14T00:00:00"/>
    <x v="872"/>
    <x v="6"/>
    <x v="2"/>
    <x v="3"/>
    <x v="0"/>
    <x v="0"/>
    <n v="4"/>
    <n v="531598"/>
    <n v="69107.7"/>
    <n v="462490"/>
    <n v="351493"/>
    <n v="110998"/>
    <n v="149162"/>
  </r>
  <r>
    <d v="2026-01-14T00:00:00"/>
    <x v="873"/>
    <x v="6"/>
    <x v="2"/>
    <x v="3"/>
    <x v="0"/>
    <x v="0"/>
    <n v="1"/>
    <n v="541935"/>
    <n v="32516.1"/>
    <n v="509419"/>
    <n v="387158"/>
    <n v="122261"/>
    <n v="149162"/>
  </r>
  <r>
    <d v="2026-01-14T00:00:00"/>
    <x v="874"/>
    <x v="1"/>
    <x v="5"/>
    <x v="0"/>
    <x v="0"/>
    <x v="0"/>
    <n v="7"/>
    <n v="672258"/>
    <n v="53780.6"/>
    <n v="618477"/>
    <n v="432934"/>
    <n v="185543"/>
    <n v="57412.8"/>
  </r>
  <r>
    <d v="2026-01-14T00:00:00"/>
    <x v="875"/>
    <x v="4"/>
    <x v="4"/>
    <x v="2"/>
    <x v="0"/>
    <x v="0"/>
    <n v="4"/>
    <n v="215393"/>
    <n v="0"/>
    <n v="215393"/>
    <n v="155083"/>
    <n v="60310"/>
    <n v="149774"/>
  </r>
  <r>
    <d v="2026-01-14T00:00:00"/>
    <x v="876"/>
    <x v="6"/>
    <x v="2"/>
    <x v="3"/>
    <x v="0"/>
    <x v="0"/>
    <n v="2"/>
    <n v="489705"/>
    <n v="0"/>
    <n v="489705"/>
    <n v="372176"/>
    <n v="117529"/>
    <n v="149162"/>
  </r>
  <r>
    <d v="2026-01-14T00:00:00"/>
    <x v="877"/>
    <x v="3"/>
    <x v="0"/>
    <x v="1"/>
    <x v="0"/>
    <x v="0"/>
    <n v="1"/>
    <n v="180532"/>
    <n v="14442.6"/>
    <n v="166089"/>
    <n v="102975"/>
    <n v="63114"/>
    <n v="166344"/>
  </r>
  <r>
    <d v="2026-01-14T00:00:00"/>
    <x v="878"/>
    <x v="7"/>
    <x v="6"/>
    <x v="3"/>
    <x v="0"/>
    <x v="0"/>
    <n v="2"/>
    <n v="476902"/>
    <n v="0"/>
    <n v="476902"/>
    <n v="362446"/>
    <n v="114456"/>
    <n v="149162"/>
  </r>
  <r>
    <d v="2026-01-14T00:00:00"/>
    <x v="879"/>
    <x v="3"/>
    <x v="0"/>
    <x v="1"/>
    <x v="0"/>
    <x v="0"/>
    <n v="11"/>
    <n v="223032"/>
    <n v="31224.5"/>
    <n v="191808"/>
    <n v="118921"/>
    <n v="72886.9"/>
    <n v="166344"/>
  </r>
  <r>
    <d v="2026-01-15T00:00:00"/>
    <x v="880"/>
    <x v="3"/>
    <x v="0"/>
    <x v="1"/>
    <x v="0"/>
    <x v="0"/>
    <n v="4"/>
    <n v="754794"/>
    <n v="0"/>
    <n v="754794"/>
    <n v="467972"/>
    <n v="286822"/>
    <n v="166344"/>
  </r>
  <r>
    <d v="2026-01-15T00:00:00"/>
    <x v="881"/>
    <x v="1"/>
    <x v="5"/>
    <x v="0"/>
    <x v="0"/>
    <x v="0"/>
    <n v="2"/>
    <n v="839993"/>
    <n v="75599.4"/>
    <n v="764394"/>
    <n v="535076"/>
    <n v="229318"/>
    <n v="57412.8"/>
  </r>
  <r>
    <d v="2026-01-15T00:00:00"/>
    <x v="882"/>
    <x v="3"/>
    <x v="0"/>
    <x v="1"/>
    <x v="0"/>
    <x v="0"/>
    <n v="12"/>
    <n v="353002"/>
    <n v="0"/>
    <n v="353002"/>
    <n v="218861"/>
    <n v="134141"/>
    <n v="166344"/>
  </r>
  <r>
    <d v="2026-01-15T00:00:00"/>
    <x v="883"/>
    <x v="0"/>
    <x v="7"/>
    <x v="0"/>
    <x v="0"/>
    <x v="0"/>
    <n v="2"/>
    <n v="395551"/>
    <n v="59332.7"/>
    <n v="336218"/>
    <n v="235353"/>
    <n v="100866"/>
    <n v="57412.8"/>
  </r>
  <r>
    <d v="2026-01-15T00:00:00"/>
    <x v="884"/>
    <x v="3"/>
    <x v="0"/>
    <x v="1"/>
    <x v="0"/>
    <x v="0"/>
    <n v="11"/>
    <n v="488699"/>
    <n v="0"/>
    <n v="488699"/>
    <n v="302993"/>
    <n v="185706"/>
    <n v="166344"/>
  </r>
  <r>
    <d v="2026-01-15T00:00:00"/>
    <x v="885"/>
    <x v="7"/>
    <x v="6"/>
    <x v="3"/>
    <x v="0"/>
    <x v="0"/>
    <n v="11"/>
    <n v="675003"/>
    <n v="87750.4"/>
    <n v="587253"/>
    <n v="446312"/>
    <n v="140941"/>
    <n v="149162"/>
  </r>
  <r>
    <d v="2026-01-15T00:00:00"/>
    <x v="886"/>
    <x v="5"/>
    <x v="3"/>
    <x v="2"/>
    <x v="0"/>
    <x v="0"/>
    <n v="2"/>
    <n v="210615"/>
    <n v="29486.1"/>
    <n v="181129"/>
    <n v="130413"/>
    <n v="50716.1"/>
    <n v="149774"/>
  </r>
  <r>
    <d v="2026-01-15T00:00:00"/>
    <x v="887"/>
    <x v="3"/>
    <x v="0"/>
    <x v="1"/>
    <x v="0"/>
    <x v="0"/>
    <n v="12"/>
    <n v="65929"/>
    <n v="9230.06"/>
    <n v="56698.9"/>
    <n v="35153.3"/>
    <n v="21545.6"/>
    <n v="166344"/>
  </r>
  <r>
    <d v="2026-01-15T00:00:00"/>
    <x v="888"/>
    <x v="7"/>
    <x v="6"/>
    <x v="3"/>
    <x v="0"/>
    <x v="0"/>
    <n v="7"/>
    <n v="826208"/>
    <n v="49572.5"/>
    <n v="776636"/>
    <n v="590243"/>
    <n v="186393"/>
    <n v="149162"/>
  </r>
  <r>
    <d v="2026-01-15T00:00:00"/>
    <x v="889"/>
    <x v="6"/>
    <x v="2"/>
    <x v="3"/>
    <x v="0"/>
    <x v="0"/>
    <n v="8"/>
    <n v="781359"/>
    <n v="0"/>
    <n v="781359"/>
    <n v="593833"/>
    <n v="187526"/>
    <n v="149162"/>
  </r>
  <r>
    <d v="2026-01-15T00:00:00"/>
    <x v="890"/>
    <x v="4"/>
    <x v="4"/>
    <x v="2"/>
    <x v="0"/>
    <x v="0"/>
    <n v="9"/>
    <n v="88293"/>
    <n v="9712.23"/>
    <n v="78580.8"/>
    <n v="56578.2"/>
    <n v="22002.6"/>
    <n v="149774"/>
  </r>
  <r>
    <d v="2026-01-15T00:00:00"/>
    <x v="891"/>
    <x v="3"/>
    <x v="0"/>
    <x v="1"/>
    <x v="0"/>
    <x v="0"/>
    <n v="3"/>
    <n v="812382"/>
    <n v="121857"/>
    <n v="690525"/>
    <n v="428125"/>
    <n v="262399"/>
    <n v="166344"/>
  </r>
  <r>
    <d v="2026-01-15T00:00:00"/>
    <x v="892"/>
    <x v="6"/>
    <x v="2"/>
    <x v="3"/>
    <x v="0"/>
    <x v="0"/>
    <n v="7"/>
    <n v="199187"/>
    <n v="0"/>
    <n v="199187"/>
    <n v="151382"/>
    <n v="47804.9"/>
    <n v="149162"/>
  </r>
  <r>
    <d v="2026-01-15T00:00:00"/>
    <x v="893"/>
    <x v="3"/>
    <x v="0"/>
    <x v="1"/>
    <x v="0"/>
    <x v="0"/>
    <n v="8"/>
    <n v="172968"/>
    <n v="8648.4"/>
    <n v="164320"/>
    <n v="101878"/>
    <n v="62441.4"/>
    <n v="166344"/>
  </r>
  <r>
    <d v="2026-01-15T00:00:00"/>
    <x v="894"/>
    <x v="6"/>
    <x v="2"/>
    <x v="3"/>
    <x v="0"/>
    <x v="0"/>
    <n v="11"/>
    <n v="73862"/>
    <n v="0"/>
    <n v="73862"/>
    <n v="56135.1"/>
    <n v="17726.9"/>
    <n v="149162"/>
  </r>
  <r>
    <d v="2026-01-15T00:00:00"/>
    <x v="895"/>
    <x v="2"/>
    <x v="1"/>
    <x v="1"/>
    <x v="0"/>
    <x v="0"/>
    <n v="3"/>
    <n v="724111"/>
    <n v="72411.1"/>
    <n v="651700"/>
    <n v="404054"/>
    <n v="247646"/>
    <n v="166344"/>
  </r>
  <r>
    <d v="2026-01-15T00:00:00"/>
    <x v="896"/>
    <x v="5"/>
    <x v="3"/>
    <x v="2"/>
    <x v="0"/>
    <x v="0"/>
    <n v="2"/>
    <n v="537904"/>
    <n v="75306.6"/>
    <n v="462597"/>
    <n v="333070"/>
    <n v="129527"/>
    <n v="149774"/>
  </r>
  <r>
    <d v="2026-01-15T00:00:00"/>
    <x v="897"/>
    <x v="7"/>
    <x v="6"/>
    <x v="3"/>
    <x v="0"/>
    <x v="0"/>
    <n v="10"/>
    <n v="276769"/>
    <n v="0"/>
    <n v="276769"/>
    <n v="210344"/>
    <n v="66424.6"/>
    <n v="149162"/>
  </r>
  <r>
    <d v="2026-01-15T00:00:00"/>
    <x v="898"/>
    <x v="2"/>
    <x v="1"/>
    <x v="1"/>
    <x v="0"/>
    <x v="0"/>
    <n v="9"/>
    <n v="344073"/>
    <n v="34407.3"/>
    <n v="309666"/>
    <n v="191993"/>
    <n v="117673"/>
    <n v="166344"/>
  </r>
  <r>
    <d v="2026-01-15T00:00:00"/>
    <x v="899"/>
    <x v="1"/>
    <x v="5"/>
    <x v="0"/>
    <x v="0"/>
    <x v="0"/>
    <n v="5"/>
    <n v="674463"/>
    <n v="60701.7"/>
    <n v="613761"/>
    <n v="429633"/>
    <n v="184128"/>
    <n v="57412.8"/>
  </r>
  <r>
    <d v="2026-01-15T00:00:00"/>
    <x v="900"/>
    <x v="2"/>
    <x v="1"/>
    <x v="1"/>
    <x v="0"/>
    <x v="0"/>
    <n v="11"/>
    <n v="684278"/>
    <n v="0"/>
    <n v="684278"/>
    <n v="424252"/>
    <n v="260026"/>
    <n v="166344"/>
  </r>
  <r>
    <d v="2026-01-15T00:00:00"/>
    <x v="901"/>
    <x v="5"/>
    <x v="3"/>
    <x v="2"/>
    <x v="0"/>
    <x v="0"/>
    <n v="6"/>
    <n v="793750"/>
    <n v="47625"/>
    <n v="746125"/>
    <n v="537210"/>
    <n v="208915"/>
    <n v="149774"/>
  </r>
  <r>
    <d v="2026-01-15T00:00:00"/>
    <x v="902"/>
    <x v="5"/>
    <x v="3"/>
    <x v="2"/>
    <x v="0"/>
    <x v="0"/>
    <n v="7"/>
    <n v="663486"/>
    <n v="26539.4"/>
    <n v="636947"/>
    <n v="458602"/>
    <n v="178345"/>
    <n v="149774"/>
  </r>
  <r>
    <d v="2026-01-15T00:00:00"/>
    <x v="903"/>
    <x v="3"/>
    <x v="0"/>
    <x v="1"/>
    <x v="0"/>
    <x v="0"/>
    <n v="2"/>
    <n v="184283"/>
    <n v="25799.6"/>
    <n v="158483"/>
    <n v="98259.7"/>
    <n v="60223.7"/>
    <n v="166344"/>
  </r>
  <r>
    <d v="2026-01-15T00:00:00"/>
    <x v="904"/>
    <x v="4"/>
    <x v="4"/>
    <x v="2"/>
    <x v="0"/>
    <x v="0"/>
    <n v="5"/>
    <n v="612667"/>
    <n v="0"/>
    <n v="612667"/>
    <n v="441120"/>
    <n v="171547"/>
    <n v="149774"/>
  </r>
  <r>
    <d v="2026-01-15T00:00:00"/>
    <x v="905"/>
    <x v="6"/>
    <x v="2"/>
    <x v="3"/>
    <x v="0"/>
    <x v="0"/>
    <n v="4"/>
    <n v="563920"/>
    <n v="0"/>
    <n v="563920"/>
    <n v="428579"/>
    <n v="135341"/>
    <n v="149162"/>
  </r>
  <r>
    <d v="2026-01-15T00:00:00"/>
    <x v="906"/>
    <x v="5"/>
    <x v="3"/>
    <x v="2"/>
    <x v="0"/>
    <x v="0"/>
    <n v="3"/>
    <n v="193492"/>
    <n v="11609.5"/>
    <n v="181882"/>
    <n v="130955"/>
    <n v="50927.1"/>
    <n v="149774"/>
  </r>
  <r>
    <d v="2026-01-15T00:00:00"/>
    <x v="907"/>
    <x v="0"/>
    <x v="7"/>
    <x v="0"/>
    <x v="0"/>
    <x v="0"/>
    <n v="7"/>
    <n v="650454"/>
    <n v="39027.2"/>
    <n v="611427"/>
    <n v="427999"/>
    <n v="183428"/>
    <n v="57412.8"/>
  </r>
  <r>
    <d v="2026-01-15T00:00:00"/>
    <x v="908"/>
    <x v="2"/>
    <x v="1"/>
    <x v="1"/>
    <x v="0"/>
    <x v="0"/>
    <n v="6"/>
    <n v="769111"/>
    <n v="92293.3"/>
    <n v="676818"/>
    <n v="419627"/>
    <n v="257191"/>
    <n v="166344"/>
  </r>
  <r>
    <d v="2026-01-15T00:00:00"/>
    <x v="909"/>
    <x v="2"/>
    <x v="1"/>
    <x v="1"/>
    <x v="0"/>
    <x v="0"/>
    <n v="2"/>
    <n v="467880"/>
    <n v="0"/>
    <n v="467880"/>
    <n v="290086"/>
    <n v="177794"/>
    <n v="166344"/>
  </r>
  <r>
    <d v="2026-01-15T00:00:00"/>
    <x v="910"/>
    <x v="1"/>
    <x v="5"/>
    <x v="0"/>
    <x v="0"/>
    <x v="0"/>
    <n v="10"/>
    <n v="848249"/>
    <n v="110272"/>
    <n v="737977"/>
    <n v="516584"/>
    <n v="221393"/>
    <n v="57412.8"/>
  </r>
  <r>
    <d v="2026-01-15T00:00:00"/>
    <x v="911"/>
    <x v="1"/>
    <x v="5"/>
    <x v="0"/>
    <x v="0"/>
    <x v="0"/>
    <n v="8"/>
    <n v="225995"/>
    <n v="0"/>
    <n v="225995"/>
    <n v="158196"/>
    <n v="67798.5"/>
    <n v="57412.8"/>
  </r>
  <r>
    <d v="2026-01-15T00:00:00"/>
    <x v="912"/>
    <x v="2"/>
    <x v="1"/>
    <x v="1"/>
    <x v="0"/>
    <x v="0"/>
    <n v="11"/>
    <n v="709211"/>
    <n v="85105.3"/>
    <n v="624106"/>
    <n v="386946"/>
    <n v="237160"/>
    <n v="166344"/>
  </r>
  <r>
    <d v="2026-01-15T00:00:00"/>
    <x v="913"/>
    <x v="0"/>
    <x v="7"/>
    <x v="0"/>
    <x v="0"/>
    <x v="0"/>
    <n v="5"/>
    <n v="478517"/>
    <n v="0"/>
    <n v="478517"/>
    <n v="334962"/>
    <n v="143555"/>
    <n v="57412.8"/>
  </r>
  <r>
    <d v="2026-01-15T00:00:00"/>
    <x v="914"/>
    <x v="1"/>
    <x v="5"/>
    <x v="0"/>
    <x v="0"/>
    <x v="0"/>
    <n v="10"/>
    <n v="289906"/>
    <n v="40586.8"/>
    <n v="249319"/>
    <n v="174523"/>
    <n v="74795.8"/>
    <n v="57412.8"/>
  </r>
  <r>
    <d v="2026-01-15T00:00:00"/>
    <x v="915"/>
    <x v="1"/>
    <x v="5"/>
    <x v="0"/>
    <x v="0"/>
    <x v="0"/>
    <n v="9"/>
    <n v="327094"/>
    <n v="0"/>
    <n v="327094"/>
    <n v="228966"/>
    <n v="98128.2"/>
    <n v="57412.8"/>
  </r>
  <r>
    <d v="2026-01-15T00:00:00"/>
    <x v="916"/>
    <x v="3"/>
    <x v="0"/>
    <x v="1"/>
    <x v="0"/>
    <x v="0"/>
    <n v="1"/>
    <n v="460229"/>
    <n v="50625.2"/>
    <n v="409604"/>
    <n v="253954"/>
    <n v="155649"/>
    <n v="166344"/>
  </r>
  <r>
    <d v="2026-01-15T00:00:00"/>
    <x v="917"/>
    <x v="7"/>
    <x v="6"/>
    <x v="3"/>
    <x v="0"/>
    <x v="0"/>
    <n v="8"/>
    <n v="165158"/>
    <n v="11561.1"/>
    <n v="153597"/>
    <n v="116734"/>
    <n v="36863.3"/>
    <n v="149162"/>
  </r>
  <r>
    <d v="2026-01-15T00:00:00"/>
    <x v="918"/>
    <x v="4"/>
    <x v="4"/>
    <x v="2"/>
    <x v="0"/>
    <x v="0"/>
    <n v="2"/>
    <n v="52287"/>
    <n v="0"/>
    <n v="52287"/>
    <n v="37646.6"/>
    <n v="14640.4"/>
    <n v="149774"/>
  </r>
  <r>
    <d v="2026-01-15T00:00:00"/>
    <x v="919"/>
    <x v="5"/>
    <x v="3"/>
    <x v="2"/>
    <x v="0"/>
    <x v="0"/>
    <n v="2"/>
    <n v="484429"/>
    <n v="53287.2"/>
    <n v="431142"/>
    <n v="310422"/>
    <n v="120720"/>
    <n v="149774"/>
  </r>
  <r>
    <d v="2026-01-15T00:00:00"/>
    <x v="920"/>
    <x v="2"/>
    <x v="1"/>
    <x v="1"/>
    <x v="0"/>
    <x v="0"/>
    <n v="12"/>
    <n v="361078"/>
    <n v="14443.1"/>
    <n v="346635"/>
    <n v="214914"/>
    <n v="131721"/>
    <n v="166344"/>
  </r>
  <r>
    <d v="2026-01-15T00:00:00"/>
    <x v="921"/>
    <x v="0"/>
    <x v="7"/>
    <x v="0"/>
    <x v="0"/>
    <x v="0"/>
    <n v="10"/>
    <n v="492738"/>
    <n v="59128.6"/>
    <n v="433609"/>
    <n v="303527"/>
    <n v="130083"/>
    <n v="57412.8"/>
  </r>
  <r>
    <d v="2026-01-15T00:00:00"/>
    <x v="922"/>
    <x v="5"/>
    <x v="3"/>
    <x v="2"/>
    <x v="0"/>
    <x v="0"/>
    <n v="4"/>
    <n v="147987"/>
    <n v="13318.8"/>
    <n v="134668"/>
    <n v="96961.1"/>
    <n v="37707.1"/>
    <n v="149774"/>
  </r>
  <r>
    <d v="2026-01-15T00:00:00"/>
    <x v="923"/>
    <x v="3"/>
    <x v="0"/>
    <x v="1"/>
    <x v="0"/>
    <x v="0"/>
    <n v="3"/>
    <n v="54428"/>
    <n v="6531.36"/>
    <n v="47896.6"/>
    <n v="29695.9"/>
    <n v="18200.7"/>
    <n v="166344"/>
  </r>
  <r>
    <d v="2026-01-15T00:00:00"/>
    <x v="924"/>
    <x v="3"/>
    <x v="0"/>
    <x v="1"/>
    <x v="0"/>
    <x v="0"/>
    <n v="9"/>
    <n v="501293"/>
    <n v="70181"/>
    <n v="431112"/>
    <n v="267289"/>
    <n v="163823"/>
    <n v="166344"/>
  </r>
  <r>
    <d v="2026-01-15T00:00:00"/>
    <x v="925"/>
    <x v="2"/>
    <x v="1"/>
    <x v="1"/>
    <x v="0"/>
    <x v="0"/>
    <n v="1"/>
    <n v="838592"/>
    <n v="41929.6"/>
    <n v="796662"/>
    <n v="493931"/>
    <n v="302732"/>
    <n v="166344"/>
  </r>
  <r>
    <d v="2026-01-15T00:00:00"/>
    <x v="926"/>
    <x v="1"/>
    <x v="5"/>
    <x v="0"/>
    <x v="0"/>
    <x v="0"/>
    <n v="5"/>
    <n v="321688"/>
    <n v="32168.8"/>
    <n v="289519"/>
    <n v="202663"/>
    <n v="86855.8"/>
    <n v="57412.8"/>
  </r>
  <r>
    <d v="2026-01-15T00:00:00"/>
    <x v="927"/>
    <x v="2"/>
    <x v="1"/>
    <x v="1"/>
    <x v="0"/>
    <x v="0"/>
    <n v="6"/>
    <n v="82620"/>
    <n v="8262"/>
    <n v="74358"/>
    <n v="46102"/>
    <n v="28256"/>
    <n v="166344"/>
  </r>
  <r>
    <d v="2026-01-15T00:00:00"/>
    <x v="928"/>
    <x v="2"/>
    <x v="1"/>
    <x v="1"/>
    <x v="0"/>
    <x v="0"/>
    <n v="10"/>
    <n v="727228"/>
    <n v="101812"/>
    <n v="625416"/>
    <n v="387758"/>
    <n v="237658"/>
    <n v="166344"/>
  </r>
  <r>
    <d v="2026-01-15T00:00:00"/>
    <x v="929"/>
    <x v="1"/>
    <x v="5"/>
    <x v="0"/>
    <x v="0"/>
    <x v="0"/>
    <n v="9"/>
    <n v="245677"/>
    <n v="0"/>
    <n v="245677"/>
    <n v="171974"/>
    <n v="73703.1"/>
    <n v="57412.8"/>
  </r>
  <r>
    <d v="2026-01-15T00:00:00"/>
    <x v="930"/>
    <x v="1"/>
    <x v="5"/>
    <x v="0"/>
    <x v="0"/>
    <x v="0"/>
    <n v="11"/>
    <n v="845677"/>
    <n v="101481"/>
    <n v="744196"/>
    <n v="520937"/>
    <n v="223259"/>
    <n v="57412.8"/>
  </r>
  <r>
    <d v="2026-01-15T00:00:00"/>
    <x v="931"/>
    <x v="4"/>
    <x v="4"/>
    <x v="2"/>
    <x v="0"/>
    <x v="0"/>
    <n v="3"/>
    <n v="679014"/>
    <n v="88271.8"/>
    <n v="590742"/>
    <n v="425334"/>
    <n v="165408"/>
    <n v="149774"/>
  </r>
  <r>
    <d v="2026-01-15T00:00:00"/>
    <x v="932"/>
    <x v="3"/>
    <x v="0"/>
    <x v="1"/>
    <x v="0"/>
    <x v="0"/>
    <n v="6"/>
    <n v="666729"/>
    <n v="0"/>
    <n v="666729"/>
    <n v="413372"/>
    <n v="253357"/>
    <n v="166344"/>
  </r>
  <r>
    <d v="2026-01-15T00:00:00"/>
    <x v="933"/>
    <x v="4"/>
    <x v="4"/>
    <x v="2"/>
    <x v="0"/>
    <x v="0"/>
    <n v="12"/>
    <n v="96860"/>
    <n v="11623.2"/>
    <n v="85236.8"/>
    <n v="61370.5"/>
    <n v="23866.3"/>
    <n v="149774"/>
  </r>
  <r>
    <d v="2026-01-16T00:00:00"/>
    <x v="934"/>
    <x v="2"/>
    <x v="1"/>
    <x v="1"/>
    <x v="0"/>
    <x v="0"/>
    <n v="2"/>
    <n v="529487"/>
    <n v="63538.4"/>
    <n v="465949"/>
    <n v="288888"/>
    <n v="177060"/>
    <n v="166344"/>
  </r>
  <r>
    <d v="2026-01-16T00:00:00"/>
    <x v="935"/>
    <x v="6"/>
    <x v="2"/>
    <x v="3"/>
    <x v="0"/>
    <x v="0"/>
    <n v="6"/>
    <n v="849092"/>
    <n v="42454.6"/>
    <n v="806637"/>
    <n v="613044"/>
    <n v="193593"/>
    <n v="149162"/>
  </r>
  <r>
    <d v="2026-01-16T00:00:00"/>
    <x v="936"/>
    <x v="1"/>
    <x v="5"/>
    <x v="0"/>
    <x v="0"/>
    <x v="0"/>
    <n v="3"/>
    <n v="340968"/>
    <n v="0"/>
    <n v="340968"/>
    <n v="238678"/>
    <n v="102290"/>
    <n v="57412.8"/>
  </r>
  <r>
    <d v="2026-01-16T00:00:00"/>
    <x v="937"/>
    <x v="5"/>
    <x v="3"/>
    <x v="2"/>
    <x v="0"/>
    <x v="0"/>
    <n v="6"/>
    <n v="791348"/>
    <n v="55394.4"/>
    <n v="735954"/>
    <n v="529887"/>
    <n v="206067"/>
    <n v="149774"/>
  </r>
  <r>
    <d v="2026-01-16T00:00:00"/>
    <x v="938"/>
    <x v="5"/>
    <x v="3"/>
    <x v="2"/>
    <x v="0"/>
    <x v="0"/>
    <n v="5"/>
    <n v="798754"/>
    <n v="103838"/>
    <n v="694916"/>
    <n v="500340"/>
    <n v="194576"/>
    <n v="149774"/>
  </r>
  <r>
    <d v="2026-01-16T00:00:00"/>
    <x v="939"/>
    <x v="3"/>
    <x v="0"/>
    <x v="1"/>
    <x v="0"/>
    <x v="0"/>
    <n v="12"/>
    <n v="284191"/>
    <n v="14209.5"/>
    <n v="269981"/>
    <n v="167388"/>
    <n v="102593"/>
    <n v="166344"/>
  </r>
  <r>
    <d v="2026-01-16T00:00:00"/>
    <x v="940"/>
    <x v="3"/>
    <x v="0"/>
    <x v="1"/>
    <x v="0"/>
    <x v="0"/>
    <n v="5"/>
    <n v="243548"/>
    <n v="29225.8"/>
    <n v="214322"/>
    <n v="132880"/>
    <n v="81442.4"/>
    <n v="166344"/>
  </r>
  <r>
    <d v="2026-01-16T00:00:00"/>
    <x v="941"/>
    <x v="1"/>
    <x v="5"/>
    <x v="0"/>
    <x v="0"/>
    <x v="0"/>
    <n v="1"/>
    <n v="845527"/>
    <n v="0"/>
    <n v="845527"/>
    <n v="591869"/>
    <n v="253658"/>
    <n v="57412.8"/>
  </r>
  <r>
    <d v="2026-01-16T00:00:00"/>
    <x v="942"/>
    <x v="3"/>
    <x v="0"/>
    <x v="1"/>
    <x v="0"/>
    <x v="0"/>
    <n v="4"/>
    <n v="758989"/>
    <n v="0"/>
    <n v="758989"/>
    <n v="470573"/>
    <n v="288416"/>
    <n v="166344"/>
  </r>
  <r>
    <d v="2026-01-16T00:00:00"/>
    <x v="943"/>
    <x v="0"/>
    <x v="7"/>
    <x v="0"/>
    <x v="0"/>
    <x v="0"/>
    <n v="3"/>
    <n v="271753"/>
    <n v="13587.6"/>
    <n v="258165"/>
    <n v="180716"/>
    <n v="77449.6"/>
    <n v="57412.8"/>
  </r>
  <r>
    <d v="2026-01-16T00:00:00"/>
    <x v="944"/>
    <x v="2"/>
    <x v="1"/>
    <x v="1"/>
    <x v="0"/>
    <x v="0"/>
    <n v="10"/>
    <n v="81941"/>
    <n v="4097.05"/>
    <n v="77843.9"/>
    <n v="48263.2"/>
    <n v="29580.7"/>
    <n v="166344"/>
  </r>
  <r>
    <d v="2026-01-16T00:00:00"/>
    <x v="945"/>
    <x v="1"/>
    <x v="5"/>
    <x v="0"/>
    <x v="0"/>
    <x v="0"/>
    <n v="7"/>
    <n v="306982"/>
    <n v="24558.6"/>
    <n v="282423"/>
    <n v="197696"/>
    <n v="84727"/>
    <n v="57412.8"/>
  </r>
  <r>
    <d v="2026-01-16T00:00:00"/>
    <x v="946"/>
    <x v="6"/>
    <x v="2"/>
    <x v="3"/>
    <x v="0"/>
    <x v="0"/>
    <n v="8"/>
    <n v="556832"/>
    <n v="66819.8"/>
    <n v="490012"/>
    <n v="372409"/>
    <n v="117603"/>
    <n v="149162"/>
  </r>
  <r>
    <d v="2026-01-16T00:00:00"/>
    <x v="947"/>
    <x v="2"/>
    <x v="1"/>
    <x v="1"/>
    <x v="0"/>
    <x v="0"/>
    <n v="5"/>
    <n v="253406"/>
    <n v="12670.3"/>
    <n v="240736"/>
    <n v="149256"/>
    <n v="91479.6"/>
    <n v="166344"/>
  </r>
  <r>
    <d v="2026-01-16T00:00:00"/>
    <x v="948"/>
    <x v="5"/>
    <x v="3"/>
    <x v="2"/>
    <x v="0"/>
    <x v="0"/>
    <n v="7"/>
    <n v="338807"/>
    <n v="40656.8"/>
    <n v="298150"/>
    <n v="214668"/>
    <n v="83482"/>
    <n v="149774"/>
  </r>
  <r>
    <d v="2026-01-16T00:00:00"/>
    <x v="949"/>
    <x v="6"/>
    <x v="2"/>
    <x v="3"/>
    <x v="0"/>
    <x v="0"/>
    <n v="1"/>
    <n v="839635"/>
    <n v="109153"/>
    <n v="730482"/>
    <n v="555167"/>
    <n v="175316"/>
    <n v="149162"/>
  </r>
  <r>
    <d v="2026-01-16T00:00:00"/>
    <x v="950"/>
    <x v="6"/>
    <x v="2"/>
    <x v="3"/>
    <x v="0"/>
    <x v="0"/>
    <n v="7"/>
    <n v="315273"/>
    <n v="40985.5"/>
    <n v="274288"/>
    <n v="208459"/>
    <n v="65829"/>
    <n v="149162"/>
  </r>
  <r>
    <d v="2026-01-16T00:00:00"/>
    <x v="951"/>
    <x v="4"/>
    <x v="4"/>
    <x v="2"/>
    <x v="0"/>
    <x v="0"/>
    <n v="7"/>
    <n v="650816"/>
    <n v="0"/>
    <n v="650816"/>
    <n v="468588"/>
    <n v="182228"/>
    <n v="149774"/>
  </r>
  <r>
    <d v="2026-01-16T00:00:00"/>
    <x v="952"/>
    <x v="5"/>
    <x v="3"/>
    <x v="2"/>
    <x v="0"/>
    <x v="0"/>
    <n v="11"/>
    <n v="407987"/>
    <n v="53038.3"/>
    <n v="354949"/>
    <n v="255563"/>
    <n v="99385.6"/>
    <n v="149774"/>
  </r>
  <r>
    <d v="2026-01-16T00:00:00"/>
    <x v="953"/>
    <x v="1"/>
    <x v="5"/>
    <x v="0"/>
    <x v="0"/>
    <x v="0"/>
    <n v="9"/>
    <n v="236270"/>
    <n v="4725.4"/>
    <n v="231545"/>
    <n v="162081"/>
    <n v="69463.4"/>
    <n v="57412.8"/>
  </r>
  <r>
    <d v="2026-01-16T00:00:00"/>
    <x v="954"/>
    <x v="7"/>
    <x v="6"/>
    <x v="3"/>
    <x v="0"/>
    <x v="0"/>
    <n v="1"/>
    <n v="688688"/>
    <n v="68868.8"/>
    <n v="619819"/>
    <n v="471063"/>
    <n v="148757"/>
    <n v="149162"/>
  </r>
  <r>
    <d v="2026-01-16T00:00:00"/>
    <x v="955"/>
    <x v="3"/>
    <x v="0"/>
    <x v="1"/>
    <x v="0"/>
    <x v="0"/>
    <n v="9"/>
    <n v="304143"/>
    <n v="39538.6"/>
    <n v="264604"/>
    <n v="164055"/>
    <n v="100550"/>
    <n v="166344"/>
  </r>
  <r>
    <d v="2026-01-16T00:00:00"/>
    <x v="956"/>
    <x v="6"/>
    <x v="2"/>
    <x v="3"/>
    <x v="0"/>
    <x v="0"/>
    <n v="2"/>
    <n v="470019"/>
    <n v="37601.5"/>
    <n v="432417"/>
    <n v="328637"/>
    <n v="103780"/>
    <n v="149162"/>
  </r>
  <r>
    <d v="2026-01-16T00:00:00"/>
    <x v="957"/>
    <x v="6"/>
    <x v="2"/>
    <x v="3"/>
    <x v="0"/>
    <x v="0"/>
    <n v="1"/>
    <n v="597329"/>
    <n v="0"/>
    <n v="597329"/>
    <n v="453970"/>
    <n v="143359"/>
    <n v="149162"/>
  </r>
  <r>
    <d v="2026-01-16T00:00:00"/>
    <x v="958"/>
    <x v="6"/>
    <x v="2"/>
    <x v="3"/>
    <x v="0"/>
    <x v="0"/>
    <n v="3"/>
    <n v="222752"/>
    <n v="8910.08"/>
    <n v="213842"/>
    <n v="162520"/>
    <n v="51322.1"/>
    <n v="149162"/>
  </r>
  <r>
    <d v="2026-01-16T00:00:00"/>
    <x v="959"/>
    <x v="0"/>
    <x v="7"/>
    <x v="0"/>
    <x v="0"/>
    <x v="0"/>
    <n v="7"/>
    <n v="649869"/>
    <n v="71485.6"/>
    <n v="578383"/>
    <n v="404868"/>
    <n v="173515"/>
    <n v="57412.8"/>
  </r>
  <r>
    <d v="2026-01-16T00:00:00"/>
    <x v="960"/>
    <x v="0"/>
    <x v="7"/>
    <x v="0"/>
    <x v="0"/>
    <x v="0"/>
    <n v="8"/>
    <n v="159954"/>
    <n v="6398.16"/>
    <n v="153556"/>
    <n v="107489"/>
    <n v="46066.8"/>
    <n v="57412.8"/>
  </r>
  <r>
    <d v="2026-01-16T00:00:00"/>
    <x v="961"/>
    <x v="3"/>
    <x v="0"/>
    <x v="1"/>
    <x v="0"/>
    <x v="0"/>
    <n v="2"/>
    <n v="768900"/>
    <n v="53823"/>
    <n v="715077"/>
    <n v="443348"/>
    <n v="271729"/>
    <n v="166344"/>
  </r>
  <r>
    <d v="2026-01-16T00:00:00"/>
    <x v="962"/>
    <x v="4"/>
    <x v="4"/>
    <x v="2"/>
    <x v="0"/>
    <x v="0"/>
    <n v="9"/>
    <n v="551411"/>
    <n v="44112.9"/>
    <n v="507298"/>
    <n v="365255"/>
    <n v="142043"/>
    <n v="149774"/>
  </r>
  <r>
    <d v="2026-01-16T00:00:00"/>
    <x v="963"/>
    <x v="7"/>
    <x v="6"/>
    <x v="3"/>
    <x v="0"/>
    <x v="0"/>
    <n v="10"/>
    <n v="369995"/>
    <n v="0"/>
    <n v="369995"/>
    <n v="281196"/>
    <n v="88798.8"/>
    <n v="149162"/>
  </r>
  <r>
    <d v="2026-01-16T00:00:00"/>
    <x v="964"/>
    <x v="2"/>
    <x v="1"/>
    <x v="1"/>
    <x v="0"/>
    <x v="0"/>
    <n v="5"/>
    <n v="622039"/>
    <n v="18661.2"/>
    <n v="603378"/>
    <n v="374094"/>
    <n v="229284"/>
    <n v="166344"/>
  </r>
  <r>
    <d v="2026-01-16T00:00:00"/>
    <x v="965"/>
    <x v="4"/>
    <x v="4"/>
    <x v="2"/>
    <x v="0"/>
    <x v="0"/>
    <n v="10"/>
    <n v="479963"/>
    <n v="52795.9"/>
    <n v="427167"/>
    <n v="307560"/>
    <n v="119607"/>
    <n v="149774"/>
  </r>
  <r>
    <d v="2026-01-16T00:00:00"/>
    <x v="966"/>
    <x v="6"/>
    <x v="2"/>
    <x v="3"/>
    <x v="0"/>
    <x v="0"/>
    <n v="1"/>
    <n v="470134"/>
    <n v="23506.7"/>
    <n v="446627"/>
    <n v="339437"/>
    <n v="107191"/>
    <n v="149162"/>
  </r>
  <r>
    <d v="2026-01-16T00:00:00"/>
    <x v="967"/>
    <x v="2"/>
    <x v="1"/>
    <x v="1"/>
    <x v="0"/>
    <x v="0"/>
    <n v="7"/>
    <n v="829732"/>
    <n v="41486.6"/>
    <n v="788245"/>
    <n v="488712"/>
    <n v="299533"/>
    <n v="166344"/>
  </r>
  <r>
    <d v="2026-01-16T00:00:00"/>
    <x v="968"/>
    <x v="7"/>
    <x v="6"/>
    <x v="3"/>
    <x v="0"/>
    <x v="0"/>
    <n v="2"/>
    <n v="334535"/>
    <n v="10036"/>
    <n v="324499"/>
    <n v="246619"/>
    <n v="77879.8"/>
    <n v="149162"/>
  </r>
  <r>
    <d v="2026-01-16T00:00:00"/>
    <x v="969"/>
    <x v="7"/>
    <x v="6"/>
    <x v="3"/>
    <x v="0"/>
    <x v="0"/>
    <n v="4"/>
    <n v="388175"/>
    <n v="19408.8"/>
    <n v="368766"/>
    <n v="280262"/>
    <n v="88503.9"/>
    <n v="149162"/>
  </r>
  <r>
    <d v="2026-01-16T00:00:00"/>
    <x v="970"/>
    <x v="4"/>
    <x v="4"/>
    <x v="2"/>
    <x v="0"/>
    <x v="0"/>
    <n v="5"/>
    <n v="663839"/>
    <n v="46468.7"/>
    <n v="617370"/>
    <n v="444507"/>
    <n v="172864"/>
    <n v="149774"/>
  </r>
  <r>
    <d v="2026-01-16T00:00:00"/>
    <x v="971"/>
    <x v="3"/>
    <x v="0"/>
    <x v="1"/>
    <x v="0"/>
    <x v="0"/>
    <n v="7"/>
    <n v="729079"/>
    <n v="0"/>
    <n v="729079"/>
    <n v="452029"/>
    <n v="277050"/>
    <n v="166344"/>
  </r>
  <r>
    <d v="2026-01-16T00:00:00"/>
    <x v="972"/>
    <x v="6"/>
    <x v="2"/>
    <x v="3"/>
    <x v="0"/>
    <x v="0"/>
    <n v="11"/>
    <n v="411082"/>
    <n v="12332.5"/>
    <n v="398750"/>
    <n v="303050"/>
    <n v="95699.9"/>
    <n v="149162"/>
  </r>
  <r>
    <d v="2026-01-16T00:00:00"/>
    <x v="973"/>
    <x v="3"/>
    <x v="0"/>
    <x v="1"/>
    <x v="0"/>
    <x v="0"/>
    <n v="2"/>
    <n v="69512"/>
    <n v="2085.36"/>
    <n v="67426.6"/>
    <n v="41804.5"/>
    <n v="25622.1"/>
    <n v="166344"/>
  </r>
  <r>
    <d v="2026-01-16T00:00:00"/>
    <x v="974"/>
    <x v="4"/>
    <x v="4"/>
    <x v="2"/>
    <x v="0"/>
    <x v="0"/>
    <n v="8"/>
    <n v="734616"/>
    <n v="51423.1"/>
    <n v="683193"/>
    <n v="491899"/>
    <n v="191294"/>
    <n v="149774"/>
  </r>
  <r>
    <d v="2026-01-16T00:00:00"/>
    <x v="975"/>
    <x v="5"/>
    <x v="3"/>
    <x v="2"/>
    <x v="0"/>
    <x v="0"/>
    <n v="9"/>
    <n v="491087"/>
    <n v="34376.1"/>
    <n v="456711"/>
    <n v="328832"/>
    <n v="127879"/>
    <n v="149774"/>
  </r>
  <r>
    <d v="2026-01-16T00:00:00"/>
    <x v="976"/>
    <x v="3"/>
    <x v="0"/>
    <x v="1"/>
    <x v="0"/>
    <x v="0"/>
    <n v="12"/>
    <n v="255201"/>
    <n v="10208"/>
    <n v="244993"/>
    <n v="151896"/>
    <n v="93097.3"/>
    <n v="166344"/>
  </r>
  <r>
    <d v="2026-01-16T00:00:00"/>
    <x v="977"/>
    <x v="3"/>
    <x v="0"/>
    <x v="1"/>
    <x v="0"/>
    <x v="0"/>
    <n v="9"/>
    <n v="842915"/>
    <n v="84291.5"/>
    <n v="758624"/>
    <n v="470347"/>
    <n v="288277"/>
    <n v="166344"/>
  </r>
  <r>
    <d v="2026-01-16T00:00:00"/>
    <x v="978"/>
    <x v="6"/>
    <x v="2"/>
    <x v="3"/>
    <x v="0"/>
    <x v="0"/>
    <n v="6"/>
    <n v="345268"/>
    <n v="48337.5"/>
    <n v="296930"/>
    <n v="225667"/>
    <n v="71263.3"/>
    <n v="149162"/>
  </r>
  <r>
    <d v="2026-01-16T00:00:00"/>
    <x v="979"/>
    <x v="3"/>
    <x v="0"/>
    <x v="1"/>
    <x v="0"/>
    <x v="0"/>
    <n v="11"/>
    <n v="81559"/>
    <n v="3262.36"/>
    <n v="78296.6"/>
    <n v="48543.9"/>
    <n v="29752.7"/>
    <n v="166344"/>
  </r>
  <r>
    <d v="2026-01-16T00:00:00"/>
    <x v="980"/>
    <x v="3"/>
    <x v="0"/>
    <x v="1"/>
    <x v="0"/>
    <x v="0"/>
    <n v="12"/>
    <n v="172169"/>
    <n v="10330.1"/>
    <n v="161839"/>
    <n v="100340"/>
    <n v="61498.8"/>
    <n v="166344"/>
  </r>
  <r>
    <d v="2026-01-16T00:00:00"/>
    <x v="981"/>
    <x v="2"/>
    <x v="1"/>
    <x v="1"/>
    <x v="0"/>
    <x v="0"/>
    <n v="10"/>
    <n v="109648"/>
    <n v="13157.8"/>
    <n v="96490.2"/>
    <n v="59823.9"/>
    <n v="36666.3"/>
    <n v="166344"/>
  </r>
  <r>
    <d v="2026-01-16T00:00:00"/>
    <x v="982"/>
    <x v="3"/>
    <x v="0"/>
    <x v="1"/>
    <x v="0"/>
    <x v="0"/>
    <n v="11"/>
    <n v="93415"/>
    <n v="11209.8"/>
    <n v="82205.2"/>
    <n v="50967.2"/>
    <n v="31238"/>
    <n v="166344"/>
  </r>
  <r>
    <d v="2026-01-16T00:00:00"/>
    <x v="983"/>
    <x v="1"/>
    <x v="5"/>
    <x v="0"/>
    <x v="0"/>
    <x v="0"/>
    <n v="6"/>
    <n v="286314"/>
    <n v="14315.7"/>
    <n v="271998"/>
    <n v="190399"/>
    <n v="81599.5"/>
    <n v="57412.8"/>
  </r>
  <r>
    <d v="2026-01-16T00:00:00"/>
    <x v="984"/>
    <x v="6"/>
    <x v="2"/>
    <x v="3"/>
    <x v="0"/>
    <x v="0"/>
    <n v="5"/>
    <n v="446812"/>
    <n v="31276.8"/>
    <n v="415535"/>
    <n v="315807"/>
    <n v="99728.4"/>
    <n v="149162"/>
  </r>
  <r>
    <d v="2026-01-16T00:00:00"/>
    <x v="985"/>
    <x v="2"/>
    <x v="1"/>
    <x v="1"/>
    <x v="0"/>
    <x v="0"/>
    <n v="10"/>
    <n v="270716"/>
    <n v="29778.8"/>
    <n v="240937"/>
    <n v="149381"/>
    <n v="91556.1"/>
    <n v="166344"/>
  </r>
  <r>
    <d v="2026-01-16T00:00:00"/>
    <x v="986"/>
    <x v="5"/>
    <x v="3"/>
    <x v="2"/>
    <x v="0"/>
    <x v="0"/>
    <n v="8"/>
    <n v="401307"/>
    <n v="56183"/>
    <n v="345124"/>
    <n v="248489"/>
    <n v="96634.7"/>
    <n v="149774"/>
  </r>
  <r>
    <d v="2026-01-16T00:00:00"/>
    <x v="987"/>
    <x v="3"/>
    <x v="0"/>
    <x v="1"/>
    <x v="0"/>
    <x v="0"/>
    <n v="12"/>
    <n v="669375"/>
    <n v="0"/>
    <n v="669375"/>
    <n v="415012"/>
    <n v="254362"/>
    <n v="166344"/>
  </r>
  <r>
    <d v="2026-01-16T00:00:00"/>
    <x v="988"/>
    <x v="7"/>
    <x v="6"/>
    <x v="3"/>
    <x v="0"/>
    <x v="0"/>
    <n v="8"/>
    <n v="70169"/>
    <n v="0"/>
    <n v="70169"/>
    <n v="53328.4"/>
    <n v="16840.6"/>
    <n v="149162"/>
  </r>
  <r>
    <d v="2026-01-16T00:00:00"/>
    <x v="989"/>
    <x v="4"/>
    <x v="4"/>
    <x v="2"/>
    <x v="0"/>
    <x v="0"/>
    <n v="6"/>
    <n v="348749"/>
    <n v="0"/>
    <n v="348749"/>
    <n v="251099"/>
    <n v="97649.7"/>
    <n v="149774"/>
  </r>
  <r>
    <d v="2026-01-16T00:00:00"/>
    <x v="990"/>
    <x v="7"/>
    <x v="6"/>
    <x v="3"/>
    <x v="0"/>
    <x v="0"/>
    <n v="5"/>
    <n v="385256"/>
    <n v="0"/>
    <n v="385256"/>
    <n v="292795"/>
    <n v="92461.4"/>
    <n v="149162"/>
  </r>
  <r>
    <d v="2026-01-16T00:00:00"/>
    <x v="991"/>
    <x v="0"/>
    <x v="7"/>
    <x v="0"/>
    <x v="0"/>
    <x v="0"/>
    <n v="8"/>
    <n v="666133"/>
    <n v="93258.6"/>
    <n v="572874"/>
    <n v="401012"/>
    <n v="171862"/>
    <n v="57412.8"/>
  </r>
  <r>
    <d v="2026-01-16T00:00:00"/>
    <x v="992"/>
    <x v="5"/>
    <x v="3"/>
    <x v="2"/>
    <x v="0"/>
    <x v="0"/>
    <n v="2"/>
    <n v="713082"/>
    <n v="28523.3"/>
    <n v="684559"/>
    <n v="492882"/>
    <n v="191676"/>
    <n v="149774"/>
  </r>
  <r>
    <d v="2026-01-16T00:00:00"/>
    <x v="993"/>
    <x v="5"/>
    <x v="3"/>
    <x v="2"/>
    <x v="0"/>
    <x v="0"/>
    <n v="8"/>
    <n v="641126"/>
    <n v="0"/>
    <n v="641126"/>
    <n v="461611"/>
    <n v="179515"/>
    <n v="149774"/>
  </r>
  <r>
    <d v="2026-01-16T00:00:00"/>
    <x v="994"/>
    <x v="0"/>
    <x v="7"/>
    <x v="0"/>
    <x v="0"/>
    <x v="0"/>
    <n v="8"/>
    <n v="87847"/>
    <n v="8784.7"/>
    <n v="79062.3"/>
    <n v="55343.6"/>
    <n v="23718.7"/>
    <n v="57412.8"/>
  </r>
  <r>
    <d v="2026-01-16T00:00:00"/>
    <x v="995"/>
    <x v="4"/>
    <x v="4"/>
    <x v="2"/>
    <x v="0"/>
    <x v="0"/>
    <n v="6"/>
    <n v="516466"/>
    <n v="0"/>
    <n v="516466"/>
    <n v="371856"/>
    <n v="144610"/>
    <n v="149774"/>
  </r>
  <r>
    <d v="2026-01-16T00:00:00"/>
    <x v="996"/>
    <x v="3"/>
    <x v="0"/>
    <x v="1"/>
    <x v="0"/>
    <x v="0"/>
    <n v="5"/>
    <n v="824950"/>
    <n v="32998"/>
    <n v="791952"/>
    <n v="491010"/>
    <n v="300942"/>
    <n v="166344"/>
  </r>
  <r>
    <d v="2026-01-16T00:00:00"/>
    <x v="997"/>
    <x v="2"/>
    <x v="1"/>
    <x v="1"/>
    <x v="0"/>
    <x v="0"/>
    <n v="3"/>
    <n v="622580"/>
    <n v="37354.8"/>
    <n v="585225"/>
    <n v="362840"/>
    <n v="222386"/>
    <n v="166344"/>
  </r>
  <r>
    <d v="2026-01-16T00:00:00"/>
    <x v="998"/>
    <x v="7"/>
    <x v="6"/>
    <x v="3"/>
    <x v="0"/>
    <x v="0"/>
    <n v="9"/>
    <n v="395115"/>
    <n v="0"/>
    <n v="395115"/>
    <n v="300287"/>
    <n v="94827.6"/>
    <n v="149162"/>
  </r>
  <r>
    <d v="2026-01-16T00:00:00"/>
    <x v="999"/>
    <x v="7"/>
    <x v="6"/>
    <x v="3"/>
    <x v="0"/>
    <x v="0"/>
    <n v="3"/>
    <n v="845076"/>
    <n v="109860"/>
    <n v="735216"/>
    <n v="558764"/>
    <n v="176452"/>
    <n v="149162"/>
  </r>
  <r>
    <d v="2026-01-16T00:00:00"/>
    <x v="1000"/>
    <x v="3"/>
    <x v="0"/>
    <x v="1"/>
    <x v="0"/>
    <x v="0"/>
    <n v="2"/>
    <n v="745033"/>
    <n v="67053"/>
    <n v="677980"/>
    <n v="420348"/>
    <n v="257632"/>
    <n v="166344"/>
  </r>
  <r>
    <d v="2026-01-16T00:00:00"/>
    <x v="1001"/>
    <x v="1"/>
    <x v="5"/>
    <x v="0"/>
    <x v="0"/>
    <x v="0"/>
    <n v="11"/>
    <n v="677268"/>
    <n v="94817.5"/>
    <n v="582450"/>
    <n v="407715"/>
    <n v="174735"/>
    <n v="57412.8"/>
  </r>
  <r>
    <d v="2026-01-16T00:00:00"/>
    <x v="1002"/>
    <x v="2"/>
    <x v="1"/>
    <x v="1"/>
    <x v="0"/>
    <x v="0"/>
    <n v="3"/>
    <n v="766267"/>
    <n v="22988"/>
    <n v="743279"/>
    <n v="460833"/>
    <n v="282446"/>
    <n v="166344"/>
  </r>
  <r>
    <d v="2026-01-16T00:00:00"/>
    <x v="1003"/>
    <x v="2"/>
    <x v="1"/>
    <x v="1"/>
    <x v="0"/>
    <x v="0"/>
    <n v="12"/>
    <n v="418474"/>
    <n v="37662.7"/>
    <n v="380811"/>
    <n v="236103"/>
    <n v="144708"/>
    <n v="166344"/>
  </r>
  <r>
    <d v="2026-01-16T00:00:00"/>
    <x v="1004"/>
    <x v="6"/>
    <x v="2"/>
    <x v="3"/>
    <x v="0"/>
    <x v="0"/>
    <n v="4"/>
    <n v="75756"/>
    <n v="0"/>
    <n v="75756"/>
    <n v="57574.6"/>
    <n v="18181.4"/>
    <n v="149162"/>
  </r>
  <r>
    <d v="2026-01-17T00:00:00"/>
    <x v="1005"/>
    <x v="6"/>
    <x v="2"/>
    <x v="3"/>
    <x v="0"/>
    <x v="0"/>
    <n v="8"/>
    <n v="638127"/>
    <n v="0"/>
    <n v="638127"/>
    <n v="484977"/>
    <n v="153150"/>
    <n v="149162"/>
  </r>
  <r>
    <d v="2026-01-17T00:00:00"/>
    <x v="1006"/>
    <x v="4"/>
    <x v="4"/>
    <x v="2"/>
    <x v="0"/>
    <x v="0"/>
    <n v="10"/>
    <n v="276625"/>
    <n v="8298.75"/>
    <n v="268326"/>
    <n v="193195"/>
    <n v="75131.4"/>
    <n v="149774"/>
  </r>
  <r>
    <d v="2026-01-17T00:00:00"/>
    <x v="1007"/>
    <x v="7"/>
    <x v="6"/>
    <x v="3"/>
    <x v="0"/>
    <x v="0"/>
    <n v="3"/>
    <n v="565039"/>
    <n v="0"/>
    <n v="565039"/>
    <n v="429430"/>
    <n v="135609"/>
    <n v="149162"/>
  </r>
  <r>
    <d v="2026-01-17T00:00:00"/>
    <x v="1008"/>
    <x v="0"/>
    <x v="7"/>
    <x v="0"/>
    <x v="0"/>
    <x v="0"/>
    <n v="2"/>
    <n v="361298"/>
    <n v="43355.8"/>
    <n v="317942"/>
    <n v="222560"/>
    <n v="95382.7"/>
    <n v="57412.8"/>
  </r>
  <r>
    <d v="2026-01-17T00:00:00"/>
    <x v="1009"/>
    <x v="4"/>
    <x v="4"/>
    <x v="2"/>
    <x v="0"/>
    <x v="0"/>
    <n v="11"/>
    <n v="620402"/>
    <n v="0"/>
    <n v="620402"/>
    <n v="446689"/>
    <n v="173713"/>
    <n v="149774"/>
  </r>
  <r>
    <d v="2026-01-17T00:00:00"/>
    <x v="1010"/>
    <x v="7"/>
    <x v="6"/>
    <x v="3"/>
    <x v="0"/>
    <x v="0"/>
    <n v="11"/>
    <n v="822939"/>
    <n v="115211"/>
    <n v="707728"/>
    <n v="537873"/>
    <n v="169855"/>
    <n v="149162"/>
  </r>
  <r>
    <d v="2026-01-17T00:00:00"/>
    <x v="1011"/>
    <x v="2"/>
    <x v="1"/>
    <x v="1"/>
    <x v="0"/>
    <x v="0"/>
    <n v="3"/>
    <n v="823339"/>
    <n v="0"/>
    <n v="823339"/>
    <n v="510470"/>
    <n v="312869"/>
    <n v="166344"/>
  </r>
  <r>
    <d v="2026-01-17T00:00:00"/>
    <x v="1012"/>
    <x v="4"/>
    <x v="4"/>
    <x v="2"/>
    <x v="0"/>
    <x v="0"/>
    <n v="4"/>
    <n v="326715"/>
    <n v="29404.3"/>
    <n v="297311"/>
    <n v="214064"/>
    <n v="83247"/>
    <n v="149774"/>
  </r>
  <r>
    <d v="2026-01-17T00:00:00"/>
    <x v="1013"/>
    <x v="4"/>
    <x v="4"/>
    <x v="2"/>
    <x v="0"/>
    <x v="0"/>
    <n v="12"/>
    <n v="53588"/>
    <n v="2679.4"/>
    <n v="50908.6"/>
    <n v="36654.2"/>
    <n v="14254.4"/>
    <n v="149774"/>
  </r>
  <r>
    <d v="2026-01-17T00:00:00"/>
    <x v="1014"/>
    <x v="0"/>
    <x v="7"/>
    <x v="0"/>
    <x v="0"/>
    <x v="0"/>
    <n v="10"/>
    <n v="817656"/>
    <n v="24529.7"/>
    <n v="793126"/>
    <n v="555188"/>
    <n v="237938"/>
    <n v="57412.8"/>
  </r>
  <r>
    <d v="2026-01-17T00:00:00"/>
    <x v="1015"/>
    <x v="5"/>
    <x v="3"/>
    <x v="2"/>
    <x v="0"/>
    <x v="0"/>
    <n v="7"/>
    <n v="612735"/>
    <n v="0"/>
    <n v="612735"/>
    <n v="441169"/>
    <n v="171566"/>
    <n v="149774"/>
  </r>
  <r>
    <d v="2026-01-17T00:00:00"/>
    <x v="1016"/>
    <x v="4"/>
    <x v="4"/>
    <x v="2"/>
    <x v="0"/>
    <x v="0"/>
    <n v="1"/>
    <n v="780651"/>
    <n v="117098"/>
    <n v="663553"/>
    <n v="477758"/>
    <n v="185795"/>
    <n v="149774"/>
  </r>
  <r>
    <d v="2026-01-17T00:00:00"/>
    <x v="1017"/>
    <x v="7"/>
    <x v="6"/>
    <x v="3"/>
    <x v="0"/>
    <x v="0"/>
    <n v="7"/>
    <n v="510129"/>
    <n v="0"/>
    <n v="510129"/>
    <n v="387698"/>
    <n v="122431"/>
    <n v="149162"/>
  </r>
  <r>
    <d v="2026-01-17T00:00:00"/>
    <x v="1018"/>
    <x v="7"/>
    <x v="6"/>
    <x v="3"/>
    <x v="0"/>
    <x v="0"/>
    <n v="4"/>
    <n v="729811"/>
    <n v="0"/>
    <n v="729811"/>
    <n v="554656"/>
    <n v="175155"/>
    <n v="149162"/>
  </r>
  <r>
    <d v="2026-01-17T00:00:00"/>
    <x v="1019"/>
    <x v="6"/>
    <x v="2"/>
    <x v="3"/>
    <x v="0"/>
    <x v="0"/>
    <n v="5"/>
    <n v="794713"/>
    <n v="0"/>
    <n v="794713"/>
    <n v="603982"/>
    <n v="190731"/>
    <n v="149162"/>
  </r>
  <r>
    <d v="2026-01-17T00:00:00"/>
    <x v="1020"/>
    <x v="2"/>
    <x v="1"/>
    <x v="1"/>
    <x v="0"/>
    <x v="0"/>
    <n v="3"/>
    <n v="621974"/>
    <n v="0"/>
    <n v="621974"/>
    <n v="385624"/>
    <n v="236350"/>
    <n v="166344"/>
  </r>
  <r>
    <d v="2026-01-17T00:00:00"/>
    <x v="1021"/>
    <x v="5"/>
    <x v="3"/>
    <x v="2"/>
    <x v="0"/>
    <x v="0"/>
    <n v="4"/>
    <n v="507066"/>
    <n v="10141.3"/>
    <n v="496925"/>
    <n v="357786"/>
    <n v="139139"/>
    <n v="149774"/>
  </r>
  <r>
    <d v="2026-01-17T00:00:00"/>
    <x v="1022"/>
    <x v="3"/>
    <x v="0"/>
    <x v="1"/>
    <x v="0"/>
    <x v="0"/>
    <n v="9"/>
    <n v="722510"/>
    <n v="79476.1"/>
    <n v="643034"/>
    <n v="398681"/>
    <n v="244353"/>
    <n v="166344"/>
  </r>
  <r>
    <d v="2026-01-17T00:00:00"/>
    <x v="1023"/>
    <x v="0"/>
    <x v="7"/>
    <x v="0"/>
    <x v="0"/>
    <x v="0"/>
    <n v="7"/>
    <n v="296536"/>
    <n v="20757.5"/>
    <n v="275778"/>
    <n v="193045"/>
    <n v="82733.5"/>
    <n v="57412.8"/>
  </r>
  <r>
    <d v="2026-01-17T00:00:00"/>
    <x v="1024"/>
    <x v="1"/>
    <x v="5"/>
    <x v="0"/>
    <x v="0"/>
    <x v="0"/>
    <n v="12"/>
    <n v="724449"/>
    <n v="0"/>
    <n v="724449"/>
    <n v="507114"/>
    <n v="217335"/>
    <n v="57412.8"/>
  </r>
  <r>
    <d v="2026-01-17T00:00:00"/>
    <x v="1025"/>
    <x v="2"/>
    <x v="1"/>
    <x v="1"/>
    <x v="0"/>
    <x v="0"/>
    <n v="8"/>
    <n v="381233"/>
    <n v="0"/>
    <n v="381233"/>
    <n v="236364"/>
    <n v="144869"/>
    <n v="166344"/>
  </r>
  <r>
    <d v="2026-01-17T00:00:00"/>
    <x v="1026"/>
    <x v="4"/>
    <x v="4"/>
    <x v="2"/>
    <x v="0"/>
    <x v="0"/>
    <n v="11"/>
    <n v="561855"/>
    <n v="39329.8"/>
    <n v="522525"/>
    <n v="376218"/>
    <n v="146307"/>
    <n v="149774"/>
  </r>
  <r>
    <d v="2026-01-17T00:00:00"/>
    <x v="1027"/>
    <x v="3"/>
    <x v="0"/>
    <x v="1"/>
    <x v="0"/>
    <x v="0"/>
    <n v="9"/>
    <n v="696082"/>
    <n v="0"/>
    <n v="696082"/>
    <n v="431571"/>
    <n v="264511"/>
    <n v="166344"/>
  </r>
  <r>
    <d v="2026-01-17T00:00:00"/>
    <x v="1028"/>
    <x v="0"/>
    <x v="7"/>
    <x v="0"/>
    <x v="0"/>
    <x v="0"/>
    <n v="1"/>
    <n v="124668"/>
    <n v="0"/>
    <n v="124668"/>
    <n v="87267.6"/>
    <n v="37400.4"/>
    <n v="57412.8"/>
  </r>
  <r>
    <d v="2026-01-17T00:00:00"/>
    <x v="1029"/>
    <x v="5"/>
    <x v="3"/>
    <x v="2"/>
    <x v="0"/>
    <x v="0"/>
    <n v="12"/>
    <n v="516260"/>
    <n v="25813"/>
    <n v="490447"/>
    <n v="353122"/>
    <n v="137325"/>
    <n v="149774"/>
  </r>
  <r>
    <d v="2026-01-17T00:00:00"/>
    <x v="1030"/>
    <x v="6"/>
    <x v="2"/>
    <x v="3"/>
    <x v="0"/>
    <x v="0"/>
    <n v="4"/>
    <n v="506189"/>
    <n v="65804.6"/>
    <n v="440384"/>
    <n v="334692"/>
    <n v="105692"/>
    <n v="149162"/>
  </r>
  <r>
    <d v="2026-01-17T00:00:00"/>
    <x v="1031"/>
    <x v="3"/>
    <x v="0"/>
    <x v="1"/>
    <x v="0"/>
    <x v="0"/>
    <n v="7"/>
    <n v="550982"/>
    <n v="33058.9"/>
    <n v="517923"/>
    <n v="321112"/>
    <n v="196811"/>
    <n v="166344"/>
  </r>
  <r>
    <d v="2026-01-17T00:00:00"/>
    <x v="1032"/>
    <x v="6"/>
    <x v="2"/>
    <x v="3"/>
    <x v="0"/>
    <x v="0"/>
    <n v="5"/>
    <n v="262603"/>
    <n v="15756.2"/>
    <n v="246847"/>
    <n v="187604"/>
    <n v="59243.2"/>
    <n v="149162"/>
  </r>
  <r>
    <d v="2026-01-17T00:00:00"/>
    <x v="1033"/>
    <x v="0"/>
    <x v="7"/>
    <x v="0"/>
    <x v="0"/>
    <x v="0"/>
    <n v="8"/>
    <n v="660944"/>
    <n v="39656.6"/>
    <n v="621287"/>
    <n v="434901"/>
    <n v="186386"/>
    <n v="57412.8"/>
  </r>
  <r>
    <d v="2026-01-17T00:00:00"/>
    <x v="1034"/>
    <x v="5"/>
    <x v="3"/>
    <x v="2"/>
    <x v="0"/>
    <x v="0"/>
    <n v="6"/>
    <n v="715061"/>
    <n v="0"/>
    <n v="715061"/>
    <n v="514844"/>
    <n v="200217"/>
    <n v="149774"/>
  </r>
  <r>
    <d v="2026-01-17T00:00:00"/>
    <x v="1035"/>
    <x v="1"/>
    <x v="5"/>
    <x v="0"/>
    <x v="0"/>
    <x v="0"/>
    <n v="8"/>
    <n v="669017"/>
    <n v="20070.5"/>
    <n v="648946"/>
    <n v="454263"/>
    <n v="194684"/>
    <n v="57412.8"/>
  </r>
  <r>
    <d v="2026-01-17T00:00:00"/>
    <x v="1036"/>
    <x v="3"/>
    <x v="0"/>
    <x v="1"/>
    <x v="0"/>
    <x v="0"/>
    <n v="1"/>
    <n v="690241"/>
    <n v="89731.3"/>
    <n v="600510"/>
    <n v="372316"/>
    <n v="228194"/>
    <n v="166344"/>
  </r>
  <r>
    <d v="2026-01-17T00:00:00"/>
    <x v="1037"/>
    <x v="5"/>
    <x v="3"/>
    <x v="2"/>
    <x v="0"/>
    <x v="0"/>
    <n v="12"/>
    <n v="53444"/>
    <n v="6413.28"/>
    <n v="47030.7"/>
    <n v="33862.1"/>
    <n v="13168.6"/>
    <n v="149774"/>
  </r>
  <r>
    <d v="2026-01-17T00:00:00"/>
    <x v="1038"/>
    <x v="4"/>
    <x v="4"/>
    <x v="2"/>
    <x v="0"/>
    <x v="0"/>
    <n v="1"/>
    <n v="188406"/>
    <n v="9420.3"/>
    <n v="178986"/>
    <n v="128870"/>
    <n v="50116"/>
    <n v="149774"/>
  </r>
  <r>
    <d v="2026-01-17T00:00:00"/>
    <x v="1039"/>
    <x v="2"/>
    <x v="1"/>
    <x v="1"/>
    <x v="0"/>
    <x v="0"/>
    <n v="4"/>
    <n v="669985"/>
    <n v="100498"/>
    <n v="569487"/>
    <n v="353082"/>
    <n v="216405"/>
    <n v="166344"/>
  </r>
  <r>
    <d v="2026-01-17T00:00:00"/>
    <x v="1040"/>
    <x v="0"/>
    <x v="7"/>
    <x v="0"/>
    <x v="0"/>
    <x v="0"/>
    <n v="8"/>
    <n v="294329"/>
    <n v="20603"/>
    <n v="273726"/>
    <n v="191608"/>
    <n v="82117.8"/>
    <n v="57412.8"/>
  </r>
  <r>
    <d v="2026-01-17T00:00:00"/>
    <x v="1041"/>
    <x v="0"/>
    <x v="7"/>
    <x v="0"/>
    <x v="0"/>
    <x v="0"/>
    <n v="10"/>
    <n v="70466"/>
    <n v="4227.96"/>
    <n v="66238"/>
    <n v="46366.6"/>
    <n v="19871.4"/>
    <n v="57412.8"/>
  </r>
  <r>
    <d v="2026-01-17T00:00:00"/>
    <x v="1042"/>
    <x v="5"/>
    <x v="3"/>
    <x v="2"/>
    <x v="0"/>
    <x v="0"/>
    <n v="11"/>
    <n v="617653"/>
    <n v="61765.3"/>
    <n v="555888"/>
    <n v="400239"/>
    <n v="155649"/>
    <n v="149774"/>
  </r>
  <r>
    <d v="2026-01-17T00:00:00"/>
    <x v="1043"/>
    <x v="3"/>
    <x v="0"/>
    <x v="1"/>
    <x v="0"/>
    <x v="0"/>
    <n v="2"/>
    <n v="631302"/>
    <n v="25252.1"/>
    <n v="606050"/>
    <n v="375751"/>
    <n v="230299"/>
    <n v="166344"/>
  </r>
  <r>
    <d v="2026-01-17T00:00:00"/>
    <x v="1044"/>
    <x v="5"/>
    <x v="3"/>
    <x v="2"/>
    <x v="0"/>
    <x v="0"/>
    <n v="8"/>
    <n v="804910"/>
    <n v="0"/>
    <n v="804910"/>
    <n v="579535"/>
    <n v="225375"/>
    <n v="149774"/>
  </r>
  <r>
    <d v="2026-01-17T00:00:00"/>
    <x v="1045"/>
    <x v="0"/>
    <x v="7"/>
    <x v="0"/>
    <x v="0"/>
    <x v="0"/>
    <n v="10"/>
    <n v="721347"/>
    <n v="0"/>
    <n v="721347"/>
    <n v="504943"/>
    <n v="216404"/>
    <n v="57412.8"/>
  </r>
  <r>
    <d v="2026-01-17T00:00:00"/>
    <x v="1046"/>
    <x v="3"/>
    <x v="0"/>
    <x v="1"/>
    <x v="0"/>
    <x v="0"/>
    <n v="10"/>
    <n v="760882"/>
    <n v="68479.4"/>
    <n v="692403"/>
    <n v="429290"/>
    <n v="263113"/>
    <n v="166344"/>
  </r>
  <r>
    <d v="2026-01-17T00:00:00"/>
    <x v="1047"/>
    <x v="6"/>
    <x v="2"/>
    <x v="3"/>
    <x v="0"/>
    <x v="0"/>
    <n v="9"/>
    <n v="838078"/>
    <n v="100569"/>
    <n v="737509"/>
    <n v="560507"/>
    <n v="177002"/>
    <n v="149162"/>
  </r>
  <r>
    <d v="2026-01-17T00:00:00"/>
    <x v="1048"/>
    <x v="7"/>
    <x v="6"/>
    <x v="3"/>
    <x v="0"/>
    <x v="0"/>
    <n v="12"/>
    <n v="108938"/>
    <n v="0"/>
    <n v="108938"/>
    <n v="82792.9"/>
    <n v="26145.1"/>
    <n v="149162"/>
  </r>
  <r>
    <d v="2026-01-17T00:00:00"/>
    <x v="1049"/>
    <x v="2"/>
    <x v="1"/>
    <x v="1"/>
    <x v="0"/>
    <x v="0"/>
    <n v="6"/>
    <n v="781470"/>
    <n v="85961.7"/>
    <n v="695508"/>
    <n v="431215"/>
    <n v="264293"/>
    <n v="166344"/>
  </r>
  <r>
    <d v="2026-01-17T00:00:00"/>
    <x v="1050"/>
    <x v="0"/>
    <x v="7"/>
    <x v="0"/>
    <x v="0"/>
    <x v="0"/>
    <n v="8"/>
    <n v="208891"/>
    <n v="8355.64"/>
    <n v="200535"/>
    <n v="140375"/>
    <n v="60160.6"/>
    <n v="57412.8"/>
  </r>
  <r>
    <d v="2026-01-17T00:00:00"/>
    <x v="1051"/>
    <x v="7"/>
    <x v="6"/>
    <x v="3"/>
    <x v="0"/>
    <x v="0"/>
    <n v="10"/>
    <n v="431338"/>
    <n v="30193.7"/>
    <n v="401144"/>
    <n v="304870"/>
    <n v="96274.6"/>
    <n v="149162"/>
  </r>
  <r>
    <d v="2026-01-17T00:00:00"/>
    <x v="1052"/>
    <x v="0"/>
    <x v="7"/>
    <x v="0"/>
    <x v="0"/>
    <x v="0"/>
    <n v="3"/>
    <n v="92718"/>
    <n v="0"/>
    <n v="92718"/>
    <n v="64902.6"/>
    <n v="27815.4"/>
    <n v="57412.8"/>
  </r>
  <r>
    <d v="2026-01-17T00:00:00"/>
    <x v="1053"/>
    <x v="7"/>
    <x v="6"/>
    <x v="3"/>
    <x v="0"/>
    <x v="0"/>
    <n v="2"/>
    <n v="239117"/>
    <n v="7173.51"/>
    <n v="231943"/>
    <n v="176277"/>
    <n v="55666.4"/>
    <n v="149162"/>
  </r>
  <r>
    <d v="2026-01-17T00:00:00"/>
    <x v="1054"/>
    <x v="7"/>
    <x v="6"/>
    <x v="3"/>
    <x v="0"/>
    <x v="0"/>
    <n v="12"/>
    <n v="98529"/>
    <n v="0"/>
    <n v="98529"/>
    <n v="74882"/>
    <n v="23647"/>
    <n v="149162"/>
  </r>
  <r>
    <d v="2026-01-17T00:00:00"/>
    <x v="1055"/>
    <x v="7"/>
    <x v="6"/>
    <x v="3"/>
    <x v="0"/>
    <x v="0"/>
    <n v="9"/>
    <n v="759040"/>
    <n v="68313.6"/>
    <n v="690726"/>
    <n v="524952"/>
    <n v="165774"/>
    <n v="149162"/>
  </r>
  <r>
    <d v="2026-01-17T00:00:00"/>
    <x v="1056"/>
    <x v="4"/>
    <x v="4"/>
    <x v="2"/>
    <x v="0"/>
    <x v="0"/>
    <n v="4"/>
    <n v="63794"/>
    <n v="1275.88"/>
    <n v="62518.1"/>
    <n v="45013.1"/>
    <n v="17505.1"/>
    <n v="149774"/>
  </r>
  <r>
    <d v="2026-01-17T00:00:00"/>
    <x v="1057"/>
    <x v="5"/>
    <x v="3"/>
    <x v="2"/>
    <x v="0"/>
    <x v="0"/>
    <n v="6"/>
    <n v="494837"/>
    <n v="59380.4"/>
    <n v="435457"/>
    <n v="313529"/>
    <n v="121928"/>
    <n v="149774"/>
  </r>
  <r>
    <d v="2026-01-17T00:00:00"/>
    <x v="1058"/>
    <x v="1"/>
    <x v="5"/>
    <x v="0"/>
    <x v="0"/>
    <x v="0"/>
    <n v="4"/>
    <n v="843109"/>
    <n v="59017.6"/>
    <n v="784091"/>
    <n v="548864"/>
    <n v="235227"/>
    <n v="57412.8"/>
  </r>
  <r>
    <d v="2026-01-17T00:00:00"/>
    <x v="1059"/>
    <x v="4"/>
    <x v="4"/>
    <x v="2"/>
    <x v="0"/>
    <x v="0"/>
    <n v="4"/>
    <n v="615850"/>
    <n v="18475.5"/>
    <n v="597374"/>
    <n v="430110"/>
    <n v="167265"/>
    <n v="149774"/>
  </r>
  <r>
    <d v="2026-01-17T00:00:00"/>
    <x v="1060"/>
    <x v="4"/>
    <x v="4"/>
    <x v="2"/>
    <x v="0"/>
    <x v="0"/>
    <n v="9"/>
    <n v="171351"/>
    <n v="17135.1"/>
    <n v="154216"/>
    <n v="111035"/>
    <n v="43180.4"/>
    <n v="149774"/>
  </r>
  <r>
    <d v="2026-01-17T00:00:00"/>
    <x v="1061"/>
    <x v="0"/>
    <x v="7"/>
    <x v="0"/>
    <x v="0"/>
    <x v="0"/>
    <n v="9"/>
    <n v="265550"/>
    <n v="13277.5"/>
    <n v="252272"/>
    <n v="176591"/>
    <n v="75681.8"/>
    <n v="57412.8"/>
  </r>
  <r>
    <d v="2026-01-17T00:00:00"/>
    <x v="1062"/>
    <x v="4"/>
    <x v="4"/>
    <x v="2"/>
    <x v="0"/>
    <x v="0"/>
    <n v="12"/>
    <n v="722399"/>
    <n v="28896"/>
    <n v="693503"/>
    <n v="499322"/>
    <n v="194181"/>
    <n v="149774"/>
  </r>
  <r>
    <d v="2026-01-17T00:00:00"/>
    <x v="1063"/>
    <x v="5"/>
    <x v="3"/>
    <x v="2"/>
    <x v="0"/>
    <x v="0"/>
    <n v="8"/>
    <n v="67401"/>
    <n v="0"/>
    <n v="67401"/>
    <n v="48528.7"/>
    <n v="18872.3"/>
    <n v="149774"/>
  </r>
  <r>
    <d v="2026-01-17T00:00:00"/>
    <x v="1064"/>
    <x v="0"/>
    <x v="7"/>
    <x v="0"/>
    <x v="0"/>
    <x v="0"/>
    <n v="5"/>
    <n v="811309"/>
    <n v="40565.4"/>
    <n v="770744"/>
    <n v="539520"/>
    <n v="231223"/>
    <n v="57412.8"/>
  </r>
  <r>
    <d v="2026-01-17T00:00:00"/>
    <x v="1065"/>
    <x v="2"/>
    <x v="1"/>
    <x v="1"/>
    <x v="0"/>
    <x v="0"/>
    <n v="3"/>
    <n v="87463"/>
    <n v="3498.52"/>
    <n v="83964.5"/>
    <n v="52058"/>
    <n v="31906.5"/>
    <n v="166344"/>
  </r>
  <r>
    <d v="2026-01-17T00:00:00"/>
    <x v="1066"/>
    <x v="1"/>
    <x v="5"/>
    <x v="0"/>
    <x v="0"/>
    <x v="0"/>
    <n v="12"/>
    <n v="103805"/>
    <n v="12456.6"/>
    <n v="91348.4"/>
    <n v="63943.9"/>
    <n v="27404.5"/>
    <n v="57412.8"/>
  </r>
  <r>
    <d v="2026-01-17T00:00:00"/>
    <x v="1067"/>
    <x v="1"/>
    <x v="5"/>
    <x v="0"/>
    <x v="0"/>
    <x v="0"/>
    <n v="8"/>
    <n v="599494"/>
    <n v="17984.8"/>
    <n v="581509"/>
    <n v="407056"/>
    <n v="174453"/>
    <n v="57412.8"/>
  </r>
  <r>
    <d v="2026-01-17T00:00:00"/>
    <x v="1068"/>
    <x v="5"/>
    <x v="3"/>
    <x v="2"/>
    <x v="0"/>
    <x v="0"/>
    <n v="2"/>
    <n v="815230"/>
    <n v="73370.7"/>
    <n v="741859"/>
    <n v="534139"/>
    <n v="207721"/>
    <n v="149774"/>
  </r>
  <r>
    <d v="2026-01-17T00:00:00"/>
    <x v="1069"/>
    <x v="6"/>
    <x v="2"/>
    <x v="3"/>
    <x v="0"/>
    <x v="0"/>
    <n v="3"/>
    <n v="653643"/>
    <n v="0"/>
    <n v="653643"/>
    <n v="496769"/>
    <n v="156874"/>
    <n v="149162"/>
  </r>
  <r>
    <d v="2026-01-17T00:00:00"/>
    <x v="1070"/>
    <x v="6"/>
    <x v="2"/>
    <x v="3"/>
    <x v="0"/>
    <x v="0"/>
    <n v="2"/>
    <n v="582670"/>
    <n v="0"/>
    <n v="582670"/>
    <n v="442829"/>
    <n v="139841"/>
    <n v="149162"/>
  </r>
  <r>
    <d v="2026-01-17T00:00:00"/>
    <x v="1071"/>
    <x v="4"/>
    <x v="4"/>
    <x v="2"/>
    <x v="0"/>
    <x v="0"/>
    <n v="3"/>
    <n v="419227"/>
    <n v="20961.3"/>
    <n v="398266"/>
    <n v="286751"/>
    <n v="111514"/>
    <n v="149774"/>
  </r>
  <r>
    <d v="2026-01-17T00:00:00"/>
    <x v="1072"/>
    <x v="2"/>
    <x v="1"/>
    <x v="1"/>
    <x v="0"/>
    <x v="0"/>
    <n v="8"/>
    <n v="173282"/>
    <n v="25992.3"/>
    <n v="147290"/>
    <n v="91319.6"/>
    <n v="55970.1"/>
    <n v="166344"/>
  </r>
  <r>
    <d v="2026-01-17T00:00:00"/>
    <x v="1073"/>
    <x v="0"/>
    <x v="7"/>
    <x v="0"/>
    <x v="0"/>
    <x v="0"/>
    <n v="5"/>
    <n v="621471"/>
    <n v="93220.6"/>
    <n v="528250"/>
    <n v="369775"/>
    <n v="158475"/>
    <n v="57412.8"/>
  </r>
  <r>
    <d v="2026-01-17T00:00:00"/>
    <x v="1074"/>
    <x v="7"/>
    <x v="6"/>
    <x v="3"/>
    <x v="0"/>
    <x v="0"/>
    <n v="2"/>
    <n v="163986"/>
    <n v="13118.9"/>
    <n v="150867"/>
    <n v="114659"/>
    <n v="36208.1"/>
    <n v="149162"/>
  </r>
  <r>
    <d v="2026-01-17T00:00:00"/>
    <x v="1075"/>
    <x v="2"/>
    <x v="1"/>
    <x v="1"/>
    <x v="0"/>
    <x v="0"/>
    <n v="7"/>
    <n v="643104"/>
    <n v="38586.2"/>
    <n v="604518"/>
    <n v="374801"/>
    <n v="229717"/>
    <n v="166344"/>
  </r>
  <r>
    <d v="2026-01-17T00:00:00"/>
    <x v="1076"/>
    <x v="6"/>
    <x v="2"/>
    <x v="3"/>
    <x v="0"/>
    <x v="0"/>
    <n v="12"/>
    <n v="72636"/>
    <n v="4358.16"/>
    <n v="68277.8"/>
    <n v="51891.2"/>
    <n v="16386.7"/>
    <n v="149162"/>
  </r>
  <r>
    <d v="2026-01-18T00:00:00"/>
    <x v="1077"/>
    <x v="6"/>
    <x v="2"/>
    <x v="3"/>
    <x v="0"/>
    <x v="0"/>
    <n v="2"/>
    <n v="403411"/>
    <n v="28238.8"/>
    <n v="375172"/>
    <n v="285131"/>
    <n v="90041.3"/>
    <n v="149162"/>
  </r>
  <r>
    <d v="2026-01-18T00:00:00"/>
    <x v="1078"/>
    <x v="5"/>
    <x v="3"/>
    <x v="2"/>
    <x v="0"/>
    <x v="0"/>
    <n v="11"/>
    <n v="263572"/>
    <n v="28992.9"/>
    <n v="234579"/>
    <n v="168897"/>
    <n v="65682.1"/>
    <n v="149774"/>
  </r>
  <r>
    <d v="2026-01-18T00:00:00"/>
    <x v="1079"/>
    <x v="7"/>
    <x v="6"/>
    <x v="3"/>
    <x v="0"/>
    <x v="0"/>
    <n v="3"/>
    <n v="604565"/>
    <n v="84639.1"/>
    <n v="519926"/>
    <n v="395144"/>
    <n v="124782"/>
    <n v="149162"/>
  </r>
  <r>
    <d v="2026-01-18T00:00:00"/>
    <x v="1080"/>
    <x v="1"/>
    <x v="5"/>
    <x v="0"/>
    <x v="0"/>
    <x v="0"/>
    <n v="10"/>
    <n v="225865"/>
    <n v="15810.5"/>
    <n v="210054"/>
    <n v="147038"/>
    <n v="63016.3"/>
    <n v="57412.8"/>
  </r>
  <r>
    <d v="2026-01-18T00:00:00"/>
    <x v="1081"/>
    <x v="6"/>
    <x v="2"/>
    <x v="3"/>
    <x v="0"/>
    <x v="0"/>
    <n v="11"/>
    <n v="601267"/>
    <n v="12025.3"/>
    <n v="589242"/>
    <n v="447824"/>
    <n v="141418"/>
    <n v="149162"/>
  </r>
  <r>
    <d v="2026-01-18T00:00:00"/>
    <x v="1082"/>
    <x v="5"/>
    <x v="3"/>
    <x v="2"/>
    <x v="0"/>
    <x v="0"/>
    <n v="11"/>
    <n v="599698"/>
    <n v="11994"/>
    <n v="587704"/>
    <n v="423147"/>
    <n v="164557"/>
    <n v="149774"/>
  </r>
  <r>
    <d v="2026-01-18T00:00:00"/>
    <x v="1083"/>
    <x v="6"/>
    <x v="2"/>
    <x v="3"/>
    <x v="0"/>
    <x v="0"/>
    <n v="6"/>
    <n v="375023"/>
    <n v="30001.8"/>
    <n v="345021"/>
    <n v="262216"/>
    <n v="82805.1"/>
    <n v="149162"/>
  </r>
  <r>
    <d v="2026-01-18T00:00:00"/>
    <x v="1084"/>
    <x v="2"/>
    <x v="1"/>
    <x v="1"/>
    <x v="0"/>
    <x v="0"/>
    <n v="3"/>
    <n v="298931"/>
    <n v="0"/>
    <n v="298931"/>
    <n v="185337"/>
    <n v="113594"/>
    <n v="166344"/>
  </r>
  <r>
    <d v="2026-01-18T00:00:00"/>
    <x v="1085"/>
    <x v="6"/>
    <x v="2"/>
    <x v="3"/>
    <x v="0"/>
    <x v="0"/>
    <n v="5"/>
    <n v="625437"/>
    <n v="81306.8"/>
    <n v="544130"/>
    <n v="413539"/>
    <n v="130591"/>
    <n v="149162"/>
  </r>
  <r>
    <d v="2026-01-18T00:00:00"/>
    <x v="1086"/>
    <x v="4"/>
    <x v="4"/>
    <x v="2"/>
    <x v="0"/>
    <x v="0"/>
    <n v="7"/>
    <n v="716455"/>
    <n v="0"/>
    <n v="716455"/>
    <n v="515848"/>
    <n v="200607"/>
    <n v="149774"/>
  </r>
  <r>
    <d v="2026-01-18T00:00:00"/>
    <x v="1087"/>
    <x v="3"/>
    <x v="0"/>
    <x v="1"/>
    <x v="0"/>
    <x v="0"/>
    <n v="1"/>
    <n v="473601"/>
    <n v="37888.1"/>
    <n v="435713"/>
    <n v="270142"/>
    <n v="165571"/>
    <n v="166344"/>
  </r>
  <r>
    <d v="2026-01-18T00:00:00"/>
    <x v="1088"/>
    <x v="7"/>
    <x v="6"/>
    <x v="3"/>
    <x v="0"/>
    <x v="0"/>
    <n v="1"/>
    <n v="186315"/>
    <n v="0"/>
    <n v="186315"/>
    <n v="141599"/>
    <n v="44715.6"/>
    <n v="149162"/>
  </r>
  <r>
    <d v="2026-01-18T00:00:00"/>
    <x v="1089"/>
    <x v="7"/>
    <x v="6"/>
    <x v="3"/>
    <x v="0"/>
    <x v="0"/>
    <n v="5"/>
    <n v="410271"/>
    <n v="0"/>
    <n v="410271"/>
    <n v="311806"/>
    <n v="98465"/>
    <n v="149162"/>
  </r>
  <r>
    <d v="2026-01-18T00:00:00"/>
    <x v="1090"/>
    <x v="4"/>
    <x v="4"/>
    <x v="2"/>
    <x v="0"/>
    <x v="0"/>
    <n v="7"/>
    <n v="48018"/>
    <n v="0"/>
    <n v="48018"/>
    <n v="34573"/>
    <n v="13445"/>
    <n v="149774"/>
  </r>
  <r>
    <d v="2026-01-18T00:00:00"/>
    <x v="1091"/>
    <x v="0"/>
    <x v="7"/>
    <x v="0"/>
    <x v="0"/>
    <x v="0"/>
    <n v="6"/>
    <n v="364207"/>
    <n v="0"/>
    <n v="364207"/>
    <n v="254945"/>
    <n v="109262"/>
    <n v="57412.8"/>
  </r>
  <r>
    <d v="2026-01-18T00:00:00"/>
    <x v="1092"/>
    <x v="6"/>
    <x v="2"/>
    <x v="3"/>
    <x v="0"/>
    <x v="0"/>
    <n v="4"/>
    <n v="240560"/>
    <n v="16839.2"/>
    <n v="223721"/>
    <n v="170028"/>
    <n v="53693"/>
    <n v="149162"/>
  </r>
  <r>
    <d v="2026-01-18T00:00:00"/>
    <x v="1093"/>
    <x v="6"/>
    <x v="2"/>
    <x v="3"/>
    <x v="0"/>
    <x v="0"/>
    <n v="3"/>
    <n v="685383"/>
    <n v="0"/>
    <n v="685383"/>
    <n v="520891"/>
    <n v="164492"/>
    <n v="149162"/>
  </r>
  <r>
    <d v="2026-01-18T00:00:00"/>
    <x v="1094"/>
    <x v="6"/>
    <x v="2"/>
    <x v="3"/>
    <x v="0"/>
    <x v="0"/>
    <n v="10"/>
    <n v="664922"/>
    <n v="73141.4"/>
    <n v="591781"/>
    <n v="449753"/>
    <n v="142027"/>
    <n v="149162"/>
  </r>
  <r>
    <d v="2026-01-18T00:00:00"/>
    <x v="1095"/>
    <x v="0"/>
    <x v="7"/>
    <x v="0"/>
    <x v="0"/>
    <x v="0"/>
    <n v="6"/>
    <n v="823201"/>
    <n v="107016"/>
    <n v="716185"/>
    <n v="501329"/>
    <n v="214855"/>
    <n v="57412.8"/>
  </r>
  <r>
    <d v="2026-01-18T00:00:00"/>
    <x v="1096"/>
    <x v="6"/>
    <x v="2"/>
    <x v="3"/>
    <x v="0"/>
    <x v="0"/>
    <n v="6"/>
    <n v="196276"/>
    <n v="27478.6"/>
    <n v="168797"/>
    <n v="128286"/>
    <n v="40511.4"/>
    <n v="149162"/>
  </r>
  <r>
    <d v="2026-01-18T00:00:00"/>
    <x v="1097"/>
    <x v="1"/>
    <x v="5"/>
    <x v="0"/>
    <x v="0"/>
    <x v="0"/>
    <n v="7"/>
    <n v="580453"/>
    <n v="58045.3"/>
    <n v="522408"/>
    <n v="365685"/>
    <n v="156722"/>
    <n v="57412.8"/>
  </r>
  <r>
    <d v="2026-01-18T00:00:00"/>
    <x v="1098"/>
    <x v="7"/>
    <x v="6"/>
    <x v="3"/>
    <x v="0"/>
    <x v="0"/>
    <n v="2"/>
    <n v="150231"/>
    <n v="10516.2"/>
    <n v="139715"/>
    <n v="106183"/>
    <n v="33531.6"/>
    <n v="149162"/>
  </r>
  <r>
    <d v="2026-01-18T00:00:00"/>
    <x v="1099"/>
    <x v="4"/>
    <x v="4"/>
    <x v="2"/>
    <x v="0"/>
    <x v="0"/>
    <n v="7"/>
    <n v="226963"/>
    <n v="24965.9"/>
    <n v="201997"/>
    <n v="145438"/>
    <n v="56559.2"/>
    <n v="149774"/>
  </r>
  <r>
    <d v="2026-01-18T00:00:00"/>
    <x v="1100"/>
    <x v="3"/>
    <x v="0"/>
    <x v="1"/>
    <x v="0"/>
    <x v="0"/>
    <n v="7"/>
    <n v="748278"/>
    <n v="0"/>
    <n v="748278"/>
    <n v="463932"/>
    <n v="284346"/>
    <n v="166344"/>
  </r>
  <r>
    <d v="2026-01-18T00:00:00"/>
    <x v="1101"/>
    <x v="5"/>
    <x v="3"/>
    <x v="2"/>
    <x v="0"/>
    <x v="0"/>
    <n v="3"/>
    <n v="480776"/>
    <n v="52885.4"/>
    <n v="427891"/>
    <n v="308081"/>
    <n v="119809"/>
    <n v="149774"/>
  </r>
  <r>
    <d v="2026-01-18T00:00:00"/>
    <x v="1102"/>
    <x v="0"/>
    <x v="7"/>
    <x v="0"/>
    <x v="0"/>
    <x v="0"/>
    <n v="9"/>
    <n v="595273"/>
    <n v="0"/>
    <n v="595273"/>
    <n v="416691"/>
    <n v="178582"/>
    <n v="57412.8"/>
  </r>
  <r>
    <d v="2026-01-18T00:00:00"/>
    <x v="1103"/>
    <x v="4"/>
    <x v="4"/>
    <x v="2"/>
    <x v="0"/>
    <x v="0"/>
    <n v="3"/>
    <n v="633769"/>
    <n v="88727.7"/>
    <n v="545041"/>
    <n v="392430"/>
    <n v="152612"/>
    <n v="149774"/>
  </r>
  <r>
    <d v="2026-01-18T00:00:00"/>
    <x v="1104"/>
    <x v="0"/>
    <x v="7"/>
    <x v="0"/>
    <x v="0"/>
    <x v="0"/>
    <n v="2"/>
    <n v="295737"/>
    <n v="35488.4"/>
    <n v="260249"/>
    <n v="182174"/>
    <n v="78074.6"/>
    <n v="57412.8"/>
  </r>
  <r>
    <d v="2026-01-18T00:00:00"/>
    <x v="1105"/>
    <x v="0"/>
    <x v="7"/>
    <x v="0"/>
    <x v="0"/>
    <x v="0"/>
    <n v="12"/>
    <n v="132092"/>
    <n v="0"/>
    <n v="132092"/>
    <n v="92464.4"/>
    <n v="39627.6"/>
    <n v="57412.8"/>
  </r>
  <r>
    <d v="2026-01-18T00:00:00"/>
    <x v="1106"/>
    <x v="1"/>
    <x v="5"/>
    <x v="0"/>
    <x v="0"/>
    <x v="0"/>
    <n v="10"/>
    <n v="149559"/>
    <n v="7477.95"/>
    <n v="142081"/>
    <n v="99456.7"/>
    <n v="42624.3"/>
    <n v="57412.8"/>
  </r>
  <r>
    <d v="2026-01-18T00:00:00"/>
    <x v="1107"/>
    <x v="7"/>
    <x v="6"/>
    <x v="3"/>
    <x v="0"/>
    <x v="0"/>
    <n v="1"/>
    <n v="684821"/>
    <n v="95874.9"/>
    <n v="588946"/>
    <n v="447599"/>
    <n v="141347"/>
    <n v="149162"/>
  </r>
  <r>
    <d v="2026-01-18T00:00:00"/>
    <x v="1108"/>
    <x v="2"/>
    <x v="1"/>
    <x v="1"/>
    <x v="0"/>
    <x v="0"/>
    <n v="10"/>
    <n v="542016"/>
    <n v="21680.6"/>
    <n v="520335"/>
    <n v="322608"/>
    <n v="197727"/>
    <n v="166344"/>
  </r>
  <r>
    <d v="2026-01-18T00:00:00"/>
    <x v="1109"/>
    <x v="1"/>
    <x v="5"/>
    <x v="0"/>
    <x v="0"/>
    <x v="0"/>
    <n v="8"/>
    <n v="318423"/>
    <n v="35026.5"/>
    <n v="283396"/>
    <n v="198378"/>
    <n v="85018.9"/>
    <n v="57412.8"/>
  </r>
  <r>
    <d v="2026-01-18T00:00:00"/>
    <x v="1110"/>
    <x v="3"/>
    <x v="0"/>
    <x v="1"/>
    <x v="0"/>
    <x v="0"/>
    <n v="1"/>
    <n v="147645"/>
    <n v="20670.3"/>
    <n v="126975"/>
    <n v="78724.3"/>
    <n v="48250.4"/>
    <n v="166344"/>
  </r>
  <r>
    <d v="2026-01-18T00:00:00"/>
    <x v="1111"/>
    <x v="6"/>
    <x v="2"/>
    <x v="3"/>
    <x v="0"/>
    <x v="0"/>
    <n v="2"/>
    <n v="366242"/>
    <n v="18312.1"/>
    <n v="347930"/>
    <n v="264427"/>
    <n v="83503.2"/>
    <n v="149162"/>
  </r>
  <r>
    <d v="2026-01-18T00:00:00"/>
    <x v="1112"/>
    <x v="1"/>
    <x v="5"/>
    <x v="0"/>
    <x v="0"/>
    <x v="0"/>
    <n v="4"/>
    <n v="579846"/>
    <n v="0"/>
    <n v="579846"/>
    <n v="405892"/>
    <n v="173954"/>
    <n v="57412.8"/>
  </r>
  <r>
    <d v="2026-01-18T00:00:00"/>
    <x v="1113"/>
    <x v="6"/>
    <x v="2"/>
    <x v="3"/>
    <x v="0"/>
    <x v="0"/>
    <n v="2"/>
    <n v="221339"/>
    <n v="13280.3"/>
    <n v="208059"/>
    <n v="158125"/>
    <n v="49934.1"/>
    <n v="149162"/>
  </r>
  <r>
    <d v="2026-01-18T00:00:00"/>
    <x v="1114"/>
    <x v="0"/>
    <x v="7"/>
    <x v="0"/>
    <x v="0"/>
    <x v="0"/>
    <n v="6"/>
    <n v="451140"/>
    <n v="58648.2"/>
    <n v="392492"/>
    <n v="274744"/>
    <n v="117748"/>
    <n v="57412.8"/>
  </r>
  <r>
    <d v="2026-01-18T00:00:00"/>
    <x v="1115"/>
    <x v="5"/>
    <x v="3"/>
    <x v="2"/>
    <x v="0"/>
    <x v="0"/>
    <n v="8"/>
    <n v="650915"/>
    <n v="97637.2"/>
    <n v="553278"/>
    <n v="398360"/>
    <n v="154918"/>
    <n v="149774"/>
  </r>
  <r>
    <d v="2026-01-18T00:00:00"/>
    <x v="1116"/>
    <x v="0"/>
    <x v="7"/>
    <x v="0"/>
    <x v="0"/>
    <x v="0"/>
    <n v="11"/>
    <n v="463066"/>
    <n v="27784"/>
    <n v="435282"/>
    <n v="304697"/>
    <n v="130585"/>
    <n v="57412.8"/>
  </r>
  <r>
    <d v="2026-01-18T00:00:00"/>
    <x v="1117"/>
    <x v="0"/>
    <x v="7"/>
    <x v="0"/>
    <x v="0"/>
    <x v="0"/>
    <n v="12"/>
    <n v="250702"/>
    <n v="0"/>
    <n v="250702"/>
    <n v="175491"/>
    <n v="75210.6"/>
    <n v="57412.8"/>
  </r>
  <r>
    <d v="2026-01-18T00:00:00"/>
    <x v="1118"/>
    <x v="2"/>
    <x v="1"/>
    <x v="1"/>
    <x v="0"/>
    <x v="0"/>
    <n v="4"/>
    <n v="272999"/>
    <n v="35489.9"/>
    <n v="237509"/>
    <n v="147256"/>
    <n v="90253.5"/>
    <n v="166344"/>
  </r>
  <r>
    <d v="2026-01-18T00:00:00"/>
    <x v="1119"/>
    <x v="3"/>
    <x v="0"/>
    <x v="1"/>
    <x v="0"/>
    <x v="0"/>
    <n v="7"/>
    <n v="757708"/>
    <n v="0"/>
    <n v="757708"/>
    <n v="469779"/>
    <n v="287929"/>
    <n v="166344"/>
  </r>
  <r>
    <d v="2026-01-18T00:00:00"/>
    <x v="1120"/>
    <x v="6"/>
    <x v="2"/>
    <x v="3"/>
    <x v="0"/>
    <x v="0"/>
    <n v="8"/>
    <n v="487355"/>
    <n v="24367.8"/>
    <n v="462987"/>
    <n v="351870"/>
    <n v="111117"/>
    <n v="149162"/>
  </r>
  <r>
    <d v="2026-01-18T00:00:00"/>
    <x v="1121"/>
    <x v="6"/>
    <x v="2"/>
    <x v="3"/>
    <x v="0"/>
    <x v="0"/>
    <n v="5"/>
    <n v="155393"/>
    <n v="0"/>
    <n v="155393"/>
    <n v="118099"/>
    <n v="37294.3"/>
    <n v="149162"/>
  </r>
  <r>
    <d v="2026-01-18T00:00:00"/>
    <x v="1122"/>
    <x v="0"/>
    <x v="7"/>
    <x v="0"/>
    <x v="0"/>
    <x v="0"/>
    <n v="9"/>
    <n v="791636"/>
    <n v="0"/>
    <n v="791636"/>
    <n v="554145"/>
    <n v="237491"/>
    <n v="57412.8"/>
  </r>
  <r>
    <d v="2026-01-18T00:00:00"/>
    <x v="1123"/>
    <x v="5"/>
    <x v="3"/>
    <x v="2"/>
    <x v="0"/>
    <x v="0"/>
    <n v="7"/>
    <n v="285395"/>
    <n v="39955.3"/>
    <n v="245440"/>
    <n v="176717"/>
    <n v="68723.1"/>
    <n v="149774"/>
  </r>
  <r>
    <d v="2026-01-18T00:00:00"/>
    <x v="1124"/>
    <x v="1"/>
    <x v="5"/>
    <x v="0"/>
    <x v="0"/>
    <x v="0"/>
    <n v="2"/>
    <n v="51759"/>
    <n v="3623.13"/>
    <n v="48135.9"/>
    <n v="33695.1"/>
    <n v="14440.8"/>
    <n v="57412.8"/>
  </r>
  <r>
    <d v="2026-01-18T00:00:00"/>
    <x v="1125"/>
    <x v="4"/>
    <x v="4"/>
    <x v="2"/>
    <x v="0"/>
    <x v="0"/>
    <n v="12"/>
    <n v="622508"/>
    <n v="0"/>
    <n v="622508"/>
    <n v="448206"/>
    <n v="174302"/>
    <n v="149774"/>
  </r>
  <r>
    <d v="2026-01-18T00:00:00"/>
    <x v="1126"/>
    <x v="6"/>
    <x v="2"/>
    <x v="3"/>
    <x v="0"/>
    <x v="0"/>
    <n v="6"/>
    <n v="133882"/>
    <n v="9371.74"/>
    <n v="124510"/>
    <n v="94627.8"/>
    <n v="29882.5"/>
    <n v="149162"/>
  </r>
  <r>
    <d v="2026-01-18T00:00:00"/>
    <x v="1127"/>
    <x v="0"/>
    <x v="7"/>
    <x v="0"/>
    <x v="0"/>
    <x v="0"/>
    <n v="8"/>
    <n v="810864"/>
    <n v="32434.6"/>
    <n v="778429"/>
    <n v="544901"/>
    <n v="233529"/>
    <n v="57412.8"/>
  </r>
  <r>
    <d v="2026-01-18T00:00:00"/>
    <x v="1128"/>
    <x v="2"/>
    <x v="1"/>
    <x v="1"/>
    <x v="0"/>
    <x v="0"/>
    <n v="2"/>
    <n v="777915"/>
    <n v="31116.6"/>
    <n v="746798"/>
    <n v="463015"/>
    <n v="283783"/>
    <n v="166344"/>
  </r>
  <r>
    <d v="2026-01-18T00:00:00"/>
    <x v="1129"/>
    <x v="6"/>
    <x v="2"/>
    <x v="3"/>
    <x v="0"/>
    <x v="0"/>
    <n v="4"/>
    <n v="462344"/>
    <n v="36987.5"/>
    <n v="425356"/>
    <n v="323271"/>
    <n v="102086"/>
    <n v="149162"/>
  </r>
  <r>
    <d v="2026-01-18T00:00:00"/>
    <x v="1130"/>
    <x v="3"/>
    <x v="0"/>
    <x v="1"/>
    <x v="0"/>
    <x v="0"/>
    <n v="6"/>
    <n v="582001"/>
    <n v="29100"/>
    <n v="552901"/>
    <n v="342799"/>
    <n v="210102"/>
    <n v="166344"/>
  </r>
  <r>
    <d v="2026-01-18T00:00:00"/>
    <x v="1131"/>
    <x v="7"/>
    <x v="6"/>
    <x v="3"/>
    <x v="0"/>
    <x v="0"/>
    <n v="2"/>
    <n v="693390"/>
    <n v="20801.7"/>
    <n v="672588"/>
    <n v="511167"/>
    <n v="161421"/>
    <n v="149162"/>
  </r>
  <r>
    <d v="2026-01-18T00:00:00"/>
    <x v="1132"/>
    <x v="1"/>
    <x v="5"/>
    <x v="0"/>
    <x v="0"/>
    <x v="0"/>
    <n v="12"/>
    <n v="139059"/>
    <n v="12515.3"/>
    <n v="126544"/>
    <n v="88580.6"/>
    <n v="37963.1"/>
    <n v="57412.8"/>
  </r>
  <r>
    <d v="2026-01-18T00:00:00"/>
    <x v="1133"/>
    <x v="6"/>
    <x v="2"/>
    <x v="3"/>
    <x v="0"/>
    <x v="0"/>
    <n v="3"/>
    <n v="697256"/>
    <n v="0"/>
    <n v="697256"/>
    <n v="529915"/>
    <n v="167341"/>
    <n v="149162"/>
  </r>
  <r>
    <d v="2026-01-18T00:00:00"/>
    <x v="1134"/>
    <x v="6"/>
    <x v="2"/>
    <x v="3"/>
    <x v="0"/>
    <x v="0"/>
    <n v="4"/>
    <n v="611713"/>
    <n v="12234.3"/>
    <n v="599479"/>
    <n v="455604"/>
    <n v="143875"/>
    <n v="149162"/>
  </r>
  <r>
    <d v="2026-01-18T00:00:00"/>
    <x v="1135"/>
    <x v="7"/>
    <x v="6"/>
    <x v="3"/>
    <x v="0"/>
    <x v="0"/>
    <n v="6"/>
    <n v="636689"/>
    <n v="25467.6"/>
    <n v="611221"/>
    <n v="464528"/>
    <n v="146693"/>
    <n v="149162"/>
  </r>
  <r>
    <d v="2026-01-18T00:00:00"/>
    <x v="1136"/>
    <x v="1"/>
    <x v="5"/>
    <x v="0"/>
    <x v="0"/>
    <x v="0"/>
    <n v="1"/>
    <n v="469389"/>
    <n v="0"/>
    <n v="469389"/>
    <n v="328572"/>
    <n v="140817"/>
    <n v="57412.8"/>
  </r>
  <r>
    <d v="2026-01-18T00:00:00"/>
    <x v="1137"/>
    <x v="7"/>
    <x v="6"/>
    <x v="3"/>
    <x v="0"/>
    <x v="0"/>
    <n v="7"/>
    <n v="694860"/>
    <n v="0"/>
    <n v="694860"/>
    <n v="528094"/>
    <n v="166766"/>
    <n v="149162"/>
  </r>
  <r>
    <d v="2026-01-18T00:00:00"/>
    <x v="1138"/>
    <x v="3"/>
    <x v="0"/>
    <x v="1"/>
    <x v="0"/>
    <x v="0"/>
    <n v="12"/>
    <n v="785189"/>
    <n v="94222.7"/>
    <n v="690966"/>
    <n v="428399"/>
    <n v="262567"/>
    <n v="166344"/>
  </r>
  <r>
    <d v="2026-01-18T00:00:00"/>
    <x v="1139"/>
    <x v="3"/>
    <x v="0"/>
    <x v="1"/>
    <x v="0"/>
    <x v="0"/>
    <n v="4"/>
    <n v="251787"/>
    <n v="35250.2"/>
    <n v="216537"/>
    <n v="134253"/>
    <n v="82284"/>
    <n v="166344"/>
  </r>
  <r>
    <d v="2026-01-18T00:00:00"/>
    <x v="1140"/>
    <x v="1"/>
    <x v="5"/>
    <x v="0"/>
    <x v="0"/>
    <x v="0"/>
    <n v="9"/>
    <n v="477239"/>
    <n v="14317.2"/>
    <n v="462922"/>
    <n v="324045"/>
    <n v="138877"/>
    <n v="57412.8"/>
  </r>
  <r>
    <d v="2026-01-18T00:00:00"/>
    <x v="1141"/>
    <x v="2"/>
    <x v="1"/>
    <x v="1"/>
    <x v="0"/>
    <x v="0"/>
    <n v="7"/>
    <n v="269047"/>
    <n v="40357.1"/>
    <n v="228690"/>
    <n v="141788"/>
    <n v="86902.2"/>
    <n v="166344"/>
  </r>
  <r>
    <d v="2026-01-18T00:00:00"/>
    <x v="1142"/>
    <x v="0"/>
    <x v="7"/>
    <x v="0"/>
    <x v="0"/>
    <x v="0"/>
    <n v="10"/>
    <n v="675058"/>
    <n v="67505.8"/>
    <n v="607552"/>
    <n v="425287"/>
    <n v="182266"/>
    <n v="57412.8"/>
  </r>
  <r>
    <d v="2026-01-18T00:00:00"/>
    <x v="1143"/>
    <x v="5"/>
    <x v="3"/>
    <x v="2"/>
    <x v="0"/>
    <x v="0"/>
    <n v="6"/>
    <n v="542442"/>
    <n v="37970.9"/>
    <n v="504471"/>
    <n v="363219"/>
    <n v="141252"/>
    <n v="149774"/>
  </r>
  <r>
    <d v="2026-01-19T00:00:00"/>
    <x v="1144"/>
    <x v="2"/>
    <x v="1"/>
    <x v="1"/>
    <x v="0"/>
    <x v="0"/>
    <n v="12"/>
    <n v="380476"/>
    <n v="11414.3"/>
    <n v="369062"/>
    <n v="228818"/>
    <n v="140243"/>
    <n v="166344"/>
  </r>
  <r>
    <d v="2026-01-19T00:00:00"/>
    <x v="1145"/>
    <x v="4"/>
    <x v="4"/>
    <x v="2"/>
    <x v="0"/>
    <x v="0"/>
    <n v="12"/>
    <n v="737439"/>
    <n v="0"/>
    <n v="737439"/>
    <n v="530956"/>
    <n v="206483"/>
    <n v="149774"/>
  </r>
  <r>
    <d v="2026-01-19T00:00:00"/>
    <x v="1146"/>
    <x v="3"/>
    <x v="0"/>
    <x v="1"/>
    <x v="0"/>
    <x v="0"/>
    <n v="8"/>
    <n v="363157"/>
    <n v="0"/>
    <n v="363157"/>
    <n v="225157"/>
    <n v="138000"/>
    <n v="166344"/>
  </r>
  <r>
    <d v="2026-01-19T00:00:00"/>
    <x v="1147"/>
    <x v="4"/>
    <x v="4"/>
    <x v="2"/>
    <x v="0"/>
    <x v="0"/>
    <n v="6"/>
    <n v="635913"/>
    <n v="38154.8"/>
    <n v="597758"/>
    <n v="430386"/>
    <n v="167372"/>
    <n v="149774"/>
  </r>
  <r>
    <d v="2026-01-19T00:00:00"/>
    <x v="1148"/>
    <x v="1"/>
    <x v="5"/>
    <x v="0"/>
    <x v="0"/>
    <x v="0"/>
    <n v="6"/>
    <n v="408139"/>
    <n v="12244.2"/>
    <n v="395895"/>
    <n v="277126"/>
    <n v="118768"/>
    <n v="57412.8"/>
  </r>
  <r>
    <d v="2026-01-19T00:00:00"/>
    <x v="1149"/>
    <x v="7"/>
    <x v="6"/>
    <x v="3"/>
    <x v="0"/>
    <x v="0"/>
    <n v="12"/>
    <n v="301384"/>
    <n v="30138.4"/>
    <n v="271246"/>
    <n v="206147"/>
    <n v="65098.9"/>
    <n v="149162"/>
  </r>
  <r>
    <d v="2026-01-19T00:00:00"/>
    <x v="1150"/>
    <x v="5"/>
    <x v="3"/>
    <x v="2"/>
    <x v="0"/>
    <x v="0"/>
    <n v="8"/>
    <n v="293409"/>
    <n v="23472.7"/>
    <n v="269936"/>
    <n v="194354"/>
    <n v="75582.2"/>
    <n v="149774"/>
  </r>
  <r>
    <d v="2026-01-19T00:00:00"/>
    <x v="1151"/>
    <x v="1"/>
    <x v="5"/>
    <x v="0"/>
    <x v="0"/>
    <x v="0"/>
    <n v="11"/>
    <n v="393428"/>
    <n v="47211.4"/>
    <n v="346217"/>
    <n v="242352"/>
    <n v="103865"/>
    <n v="57412.8"/>
  </r>
  <r>
    <d v="2026-01-19T00:00:00"/>
    <x v="1152"/>
    <x v="6"/>
    <x v="2"/>
    <x v="3"/>
    <x v="0"/>
    <x v="0"/>
    <n v="5"/>
    <n v="345536"/>
    <n v="48375"/>
    <n v="297161"/>
    <n v="225842"/>
    <n v="71318.6"/>
    <n v="149162"/>
  </r>
  <r>
    <d v="2026-01-19T00:00:00"/>
    <x v="1153"/>
    <x v="0"/>
    <x v="7"/>
    <x v="0"/>
    <x v="0"/>
    <x v="0"/>
    <n v="4"/>
    <n v="464752"/>
    <n v="51122.7"/>
    <n v="413629"/>
    <n v="289540"/>
    <n v="124089"/>
    <n v="57412.8"/>
  </r>
  <r>
    <d v="2026-01-19T00:00:00"/>
    <x v="1154"/>
    <x v="7"/>
    <x v="6"/>
    <x v="3"/>
    <x v="0"/>
    <x v="0"/>
    <n v="6"/>
    <n v="844509"/>
    <n v="84450.9"/>
    <n v="760058"/>
    <n v="577644"/>
    <n v="182414"/>
    <n v="149162"/>
  </r>
  <r>
    <d v="2026-01-19T00:00:00"/>
    <x v="1155"/>
    <x v="7"/>
    <x v="6"/>
    <x v="3"/>
    <x v="0"/>
    <x v="0"/>
    <n v="6"/>
    <n v="247252"/>
    <n v="0"/>
    <n v="247252"/>
    <n v="187912"/>
    <n v="59340.5"/>
    <n v="149162"/>
  </r>
  <r>
    <d v="2026-01-19T00:00:00"/>
    <x v="1156"/>
    <x v="7"/>
    <x v="6"/>
    <x v="3"/>
    <x v="0"/>
    <x v="0"/>
    <n v="4"/>
    <n v="767911"/>
    <n v="0"/>
    <n v="767911"/>
    <n v="583612"/>
    <n v="184299"/>
    <n v="149162"/>
  </r>
  <r>
    <d v="2026-01-19T00:00:00"/>
    <x v="1157"/>
    <x v="3"/>
    <x v="0"/>
    <x v="1"/>
    <x v="0"/>
    <x v="0"/>
    <n v="10"/>
    <n v="447842"/>
    <n v="44784.2"/>
    <n v="403058"/>
    <n v="249896"/>
    <n v="153162"/>
    <n v="166344"/>
  </r>
  <r>
    <d v="2026-01-19T00:00:00"/>
    <x v="1158"/>
    <x v="3"/>
    <x v="0"/>
    <x v="1"/>
    <x v="0"/>
    <x v="0"/>
    <n v="1"/>
    <n v="708505"/>
    <n v="0"/>
    <n v="708505"/>
    <n v="439273"/>
    <n v="269232"/>
    <n v="166344"/>
  </r>
  <r>
    <d v="2026-01-19T00:00:00"/>
    <x v="1159"/>
    <x v="5"/>
    <x v="3"/>
    <x v="2"/>
    <x v="0"/>
    <x v="0"/>
    <n v="11"/>
    <n v="109417"/>
    <n v="12035.9"/>
    <n v="97381.1"/>
    <n v="70114.4"/>
    <n v="27266.7"/>
    <n v="149774"/>
  </r>
  <r>
    <d v="2026-01-19T00:00:00"/>
    <x v="1160"/>
    <x v="6"/>
    <x v="2"/>
    <x v="3"/>
    <x v="0"/>
    <x v="0"/>
    <n v="6"/>
    <n v="718028"/>
    <n v="0"/>
    <n v="718028"/>
    <n v="545701"/>
    <n v="172327"/>
    <n v="149162"/>
  </r>
  <r>
    <d v="2026-01-19T00:00:00"/>
    <x v="1161"/>
    <x v="4"/>
    <x v="4"/>
    <x v="2"/>
    <x v="0"/>
    <x v="0"/>
    <n v="2"/>
    <n v="637903"/>
    <n v="31895.2"/>
    <n v="606008"/>
    <n v="436326"/>
    <n v="169682"/>
    <n v="149774"/>
  </r>
  <r>
    <d v="2026-01-19T00:00:00"/>
    <x v="1162"/>
    <x v="0"/>
    <x v="7"/>
    <x v="0"/>
    <x v="0"/>
    <x v="0"/>
    <n v="9"/>
    <n v="292475"/>
    <n v="0"/>
    <n v="292475"/>
    <n v="204732"/>
    <n v="87742.5"/>
    <n v="57412.8"/>
  </r>
  <r>
    <d v="2026-01-19T00:00:00"/>
    <x v="1163"/>
    <x v="5"/>
    <x v="3"/>
    <x v="2"/>
    <x v="0"/>
    <x v="0"/>
    <n v="8"/>
    <n v="331125"/>
    <n v="0"/>
    <n v="331125"/>
    <n v="238410"/>
    <n v="92715"/>
    <n v="149774"/>
  </r>
  <r>
    <d v="2026-01-19T00:00:00"/>
    <x v="1164"/>
    <x v="7"/>
    <x v="6"/>
    <x v="3"/>
    <x v="0"/>
    <x v="0"/>
    <n v="6"/>
    <n v="596953"/>
    <n v="29847.7"/>
    <n v="567105"/>
    <n v="431000"/>
    <n v="136105"/>
    <n v="149162"/>
  </r>
  <r>
    <d v="2026-01-19T00:00:00"/>
    <x v="1165"/>
    <x v="5"/>
    <x v="3"/>
    <x v="2"/>
    <x v="0"/>
    <x v="0"/>
    <n v="7"/>
    <n v="250740"/>
    <n v="30088.8"/>
    <n v="220651"/>
    <n v="158869"/>
    <n v="61782.3"/>
    <n v="149774"/>
  </r>
  <r>
    <d v="2026-01-19T00:00:00"/>
    <x v="1166"/>
    <x v="1"/>
    <x v="5"/>
    <x v="0"/>
    <x v="0"/>
    <x v="0"/>
    <n v="3"/>
    <n v="189889"/>
    <n v="22786.7"/>
    <n v="167102"/>
    <n v="116972"/>
    <n v="50130.7"/>
    <n v="57412.8"/>
  </r>
  <r>
    <d v="2026-01-19T00:00:00"/>
    <x v="1167"/>
    <x v="4"/>
    <x v="4"/>
    <x v="2"/>
    <x v="0"/>
    <x v="0"/>
    <n v="6"/>
    <n v="840188"/>
    <n v="25205.6"/>
    <n v="814982"/>
    <n v="586787"/>
    <n v="228195"/>
    <n v="149774"/>
  </r>
  <r>
    <d v="2026-01-19T00:00:00"/>
    <x v="1168"/>
    <x v="2"/>
    <x v="1"/>
    <x v="1"/>
    <x v="0"/>
    <x v="0"/>
    <n v="6"/>
    <n v="165191"/>
    <n v="9911.46"/>
    <n v="155280"/>
    <n v="96273.3"/>
    <n v="59006.2"/>
    <n v="166344"/>
  </r>
  <r>
    <d v="2026-01-19T00:00:00"/>
    <x v="1169"/>
    <x v="1"/>
    <x v="5"/>
    <x v="0"/>
    <x v="0"/>
    <x v="0"/>
    <n v="8"/>
    <n v="628008"/>
    <n v="62800.8"/>
    <n v="565207"/>
    <n v="395645"/>
    <n v="169562"/>
    <n v="57412.8"/>
  </r>
  <r>
    <d v="2026-01-19T00:00:00"/>
    <x v="1170"/>
    <x v="4"/>
    <x v="4"/>
    <x v="2"/>
    <x v="0"/>
    <x v="0"/>
    <n v="4"/>
    <n v="234022"/>
    <n v="30422.9"/>
    <n v="203599"/>
    <n v="146591"/>
    <n v="57007.8"/>
    <n v="149774"/>
  </r>
  <r>
    <d v="2026-01-19T00:00:00"/>
    <x v="1171"/>
    <x v="3"/>
    <x v="0"/>
    <x v="1"/>
    <x v="0"/>
    <x v="0"/>
    <n v="4"/>
    <n v="386437"/>
    <n v="15457.5"/>
    <n v="370980"/>
    <n v="230007"/>
    <n v="140972"/>
    <n v="166344"/>
  </r>
  <r>
    <d v="2026-01-19T00:00:00"/>
    <x v="1172"/>
    <x v="0"/>
    <x v="7"/>
    <x v="0"/>
    <x v="0"/>
    <x v="0"/>
    <n v="4"/>
    <n v="274848"/>
    <n v="32981.8"/>
    <n v="241866"/>
    <n v="169306"/>
    <n v="72559.9"/>
    <n v="57412.8"/>
  </r>
  <r>
    <d v="2026-01-19T00:00:00"/>
    <x v="1173"/>
    <x v="1"/>
    <x v="5"/>
    <x v="0"/>
    <x v="0"/>
    <x v="0"/>
    <n v="5"/>
    <n v="755843"/>
    <n v="15116.9"/>
    <n v="740726"/>
    <n v="518508"/>
    <n v="222218"/>
    <n v="57412.8"/>
  </r>
  <r>
    <d v="2026-01-19T00:00:00"/>
    <x v="1174"/>
    <x v="1"/>
    <x v="5"/>
    <x v="0"/>
    <x v="0"/>
    <x v="0"/>
    <n v="11"/>
    <n v="519056"/>
    <n v="31143.4"/>
    <n v="487913"/>
    <n v="341539"/>
    <n v="146374"/>
    <n v="57412.8"/>
  </r>
  <r>
    <d v="2026-01-19T00:00:00"/>
    <x v="1175"/>
    <x v="4"/>
    <x v="4"/>
    <x v="2"/>
    <x v="0"/>
    <x v="0"/>
    <n v="7"/>
    <n v="323902"/>
    <n v="0"/>
    <n v="323902"/>
    <n v="233209"/>
    <n v="90692.6"/>
    <n v="149774"/>
  </r>
  <r>
    <d v="2026-01-19T00:00:00"/>
    <x v="1176"/>
    <x v="5"/>
    <x v="3"/>
    <x v="2"/>
    <x v="0"/>
    <x v="0"/>
    <n v="9"/>
    <n v="595209"/>
    <n v="0"/>
    <n v="595209"/>
    <n v="428550"/>
    <n v="166659"/>
    <n v="149774"/>
  </r>
  <r>
    <d v="2026-01-19T00:00:00"/>
    <x v="1177"/>
    <x v="5"/>
    <x v="3"/>
    <x v="2"/>
    <x v="0"/>
    <x v="0"/>
    <n v="2"/>
    <n v="758931"/>
    <n v="91071.7"/>
    <n v="667859"/>
    <n v="480859"/>
    <n v="187001"/>
    <n v="149774"/>
  </r>
  <r>
    <d v="2026-01-19T00:00:00"/>
    <x v="1178"/>
    <x v="1"/>
    <x v="5"/>
    <x v="0"/>
    <x v="0"/>
    <x v="0"/>
    <n v="5"/>
    <n v="122387"/>
    <n v="9790.96"/>
    <n v="112596"/>
    <n v="78817.2"/>
    <n v="33778.8"/>
    <n v="57412.8"/>
  </r>
  <r>
    <d v="2026-01-19T00:00:00"/>
    <x v="1179"/>
    <x v="0"/>
    <x v="7"/>
    <x v="0"/>
    <x v="0"/>
    <x v="0"/>
    <n v="10"/>
    <n v="62811"/>
    <n v="0"/>
    <n v="62811"/>
    <n v="43967.7"/>
    <n v="18843.3"/>
    <n v="57412.8"/>
  </r>
  <r>
    <d v="2026-01-19T00:00:00"/>
    <x v="1180"/>
    <x v="0"/>
    <x v="7"/>
    <x v="0"/>
    <x v="0"/>
    <x v="0"/>
    <n v="1"/>
    <n v="804863"/>
    <n v="64389"/>
    <n v="740474"/>
    <n v="518332"/>
    <n v="222142"/>
    <n v="57412.8"/>
  </r>
  <r>
    <d v="2026-01-19T00:00:00"/>
    <x v="1181"/>
    <x v="7"/>
    <x v="6"/>
    <x v="3"/>
    <x v="0"/>
    <x v="0"/>
    <n v="11"/>
    <n v="814454"/>
    <n v="0"/>
    <n v="814454"/>
    <n v="618985"/>
    <n v="195469"/>
    <n v="149162"/>
  </r>
  <r>
    <d v="2026-01-19T00:00:00"/>
    <x v="1182"/>
    <x v="6"/>
    <x v="2"/>
    <x v="3"/>
    <x v="0"/>
    <x v="0"/>
    <n v="12"/>
    <n v="245675"/>
    <n v="31937.8"/>
    <n v="213737"/>
    <n v="162440"/>
    <n v="51296.9"/>
    <n v="149162"/>
  </r>
  <r>
    <d v="2026-01-19T00:00:00"/>
    <x v="1183"/>
    <x v="3"/>
    <x v="0"/>
    <x v="1"/>
    <x v="0"/>
    <x v="0"/>
    <n v="10"/>
    <n v="696205"/>
    <n v="20886.2"/>
    <n v="675319"/>
    <n v="418698"/>
    <n v="256621"/>
    <n v="166344"/>
  </r>
  <r>
    <d v="2026-01-19T00:00:00"/>
    <x v="1184"/>
    <x v="7"/>
    <x v="6"/>
    <x v="3"/>
    <x v="0"/>
    <x v="0"/>
    <n v="10"/>
    <n v="82414"/>
    <n v="9065.54"/>
    <n v="73348.5"/>
    <n v="55744.8"/>
    <n v="17603.6"/>
    <n v="149162"/>
  </r>
  <r>
    <d v="2026-01-19T00:00:00"/>
    <x v="1185"/>
    <x v="6"/>
    <x v="2"/>
    <x v="3"/>
    <x v="0"/>
    <x v="0"/>
    <n v="3"/>
    <n v="529008"/>
    <n v="21160.3"/>
    <n v="507848"/>
    <n v="385964"/>
    <n v="121883"/>
    <n v="149162"/>
  </r>
  <r>
    <d v="2026-01-19T00:00:00"/>
    <x v="1186"/>
    <x v="1"/>
    <x v="5"/>
    <x v="0"/>
    <x v="0"/>
    <x v="0"/>
    <n v="12"/>
    <n v="649437"/>
    <n v="0"/>
    <n v="649437"/>
    <n v="454606"/>
    <n v="194831"/>
    <n v="57412.8"/>
  </r>
  <r>
    <d v="2026-01-19T00:00:00"/>
    <x v="1187"/>
    <x v="3"/>
    <x v="0"/>
    <x v="1"/>
    <x v="0"/>
    <x v="0"/>
    <n v="2"/>
    <n v="734172"/>
    <n v="0"/>
    <n v="734172"/>
    <n v="455187"/>
    <n v="278985"/>
    <n v="166344"/>
  </r>
  <r>
    <d v="2026-01-19T00:00:00"/>
    <x v="1188"/>
    <x v="6"/>
    <x v="2"/>
    <x v="3"/>
    <x v="0"/>
    <x v="0"/>
    <n v="4"/>
    <n v="652297"/>
    <n v="0"/>
    <n v="652297"/>
    <n v="495746"/>
    <n v="156551"/>
    <n v="149162"/>
  </r>
  <r>
    <d v="2026-01-19T00:00:00"/>
    <x v="1189"/>
    <x v="1"/>
    <x v="5"/>
    <x v="0"/>
    <x v="0"/>
    <x v="0"/>
    <n v="1"/>
    <n v="265648"/>
    <n v="18595.4"/>
    <n v="247053"/>
    <n v="172937"/>
    <n v="74115.8"/>
    <n v="57412.8"/>
  </r>
  <r>
    <d v="2026-01-19T00:00:00"/>
    <x v="1190"/>
    <x v="4"/>
    <x v="4"/>
    <x v="2"/>
    <x v="0"/>
    <x v="0"/>
    <n v="10"/>
    <n v="265544"/>
    <n v="5310.88"/>
    <n v="260233"/>
    <n v="187368"/>
    <n v="72865.3"/>
    <n v="149774"/>
  </r>
  <r>
    <d v="2026-01-19T00:00:00"/>
    <x v="1191"/>
    <x v="5"/>
    <x v="3"/>
    <x v="2"/>
    <x v="0"/>
    <x v="0"/>
    <n v="8"/>
    <n v="287670"/>
    <n v="40273.8"/>
    <n v="247396"/>
    <n v="178125"/>
    <n v="69270.9"/>
    <n v="149774"/>
  </r>
  <r>
    <d v="2026-01-19T00:00:00"/>
    <x v="1192"/>
    <x v="7"/>
    <x v="6"/>
    <x v="3"/>
    <x v="0"/>
    <x v="0"/>
    <n v="5"/>
    <n v="567184"/>
    <n v="68062.1"/>
    <n v="499122"/>
    <n v="379333"/>
    <n v="119789"/>
    <n v="149162"/>
  </r>
  <r>
    <d v="2026-01-19T00:00:00"/>
    <x v="1193"/>
    <x v="5"/>
    <x v="3"/>
    <x v="2"/>
    <x v="0"/>
    <x v="0"/>
    <n v="2"/>
    <n v="88735"/>
    <n v="2662.05"/>
    <n v="86072.9"/>
    <n v="61972.5"/>
    <n v="24100.4"/>
    <n v="149774"/>
  </r>
  <r>
    <d v="2026-01-19T00:00:00"/>
    <x v="1194"/>
    <x v="3"/>
    <x v="0"/>
    <x v="1"/>
    <x v="0"/>
    <x v="0"/>
    <n v="7"/>
    <n v="249374"/>
    <n v="27431.1"/>
    <n v="221943"/>
    <n v="137605"/>
    <n v="84338.3"/>
    <n v="166344"/>
  </r>
  <r>
    <d v="2026-01-19T00:00:00"/>
    <x v="1195"/>
    <x v="7"/>
    <x v="6"/>
    <x v="3"/>
    <x v="0"/>
    <x v="0"/>
    <n v="1"/>
    <n v="217562"/>
    <n v="0"/>
    <n v="217562"/>
    <n v="165347"/>
    <n v="52214.9"/>
    <n v="149162"/>
  </r>
  <r>
    <d v="2026-01-19T00:00:00"/>
    <x v="1196"/>
    <x v="0"/>
    <x v="7"/>
    <x v="0"/>
    <x v="0"/>
    <x v="0"/>
    <n v="7"/>
    <n v="142307"/>
    <n v="7115.35"/>
    <n v="135192"/>
    <n v="94634.1"/>
    <n v="40557.5"/>
    <n v="57412.8"/>
  </r>
  <r>
    <d v="2026-01-19T00:00:00"/>
    <x v="1197"/>
    <x v="5"/>
    <x v="3"/>
    <x v="2"/>
    <x v="0"/>
    <x v="0"/>
    <n v="5"/>
    <n v="288862"/>
    <n v="31774.8"/>
    <n v="257087"/>
    <n v="185103"/>
    <n v="71984.4"/>
    <n v="149774"/>
  </r>
  <r>
    <d v="2026-01-20T00:00:00"/>
    <x v="1198"/>
    <x v="7"/>
    <x v="6"/>
    <x v="3"/>
    <x v="0"/>
    <x v="0"/>
    <n v="3"/>
    <n v="234630"/>
    <n v="0"/>
    <n v="234630"/>
    <n v="178319"/>
    <n v="56311.2"/>
    <n v="149162"/>
  </r>
  <r>
    <d v="2026-01-20T00:00:00"/>
    <x v="1199"/>
    <x v="2"/>
    <x v="1"/>
    <x v="1"/>
    <x v="0"/>
    <x v="0"/>
    <n v="10"/>
    <n v="95290"/>
    <n v="9529"/>
    <n v="85761"/>
    <n v="53171.8"/>
    <n v="32589.2"/>
    <n v="166344"/>
  </r>
  <r>
    <d v="2026-01-20T00:00:00"/>
    <x v="1200"/>
    <x v="4"/>
    <x v="4"/>
    <x v="2"/>
    <x v="0"/>
    <x v="0"/>
    <n v="10"/>
    <n v="77844"/>
    <n v="0"/>
    <n v="77844"/>
    <n v="56047.7"/>
    <n v="21796.3"/>
    <n v="149774"/>
  </r>
  <r>
    <d v="2026-01-20T00:00:00"/>
    <x v="1201"/>
    <x v="7"/>
    <x v="6"/>
    <x v="3"/>
    <x v="0"/>
    <x v="0"/>
    <n v="12"/>
    <n v="816957"/>
    <n v="106204"/>
    <n v="710753"/>
    <n v="540172"/>
    <n v="170581"/>
    <n v="149162"/>
  </r>
  <r>
    <d v="2026-01-20T00:00:00"/>
    <x v="1202"/>
    <x v="6"/>
    <x v="2"/>
    <x v="3"/>
    <x v="0"/>
    <x v="0"/>
    <n v="7"/>
    <n v="680551"/>
    <n v="54444.1"/>
    <n v="626107"/>
    <n v="475841"/>
    <n v="150266"/>
    <n v="149162"/>
  </r>
  <r>
    <d v="2026-01-20T00:00:00"/>
    <x v="1203"/>
    <x v="2"/>
    <x v="1"/>
    <x v="1"/>
    <x v="0"/>
    <x v="0"/>
    <n v="5"/>
    <n v="591364"/>
    <n v="59136.4"/>
    <n v="532228"/>
    <n v="329981"/>
    <n v="202246"/>
    <n v="166344"/>
  </r>
  <r>
    <d v="2026-01-20T00:00:00"/>
    <x v="1204"/>
    <x v="0"/>
    <x v="7"/>
    <x v="0"/>
    <x v="0"/>
    <x v="0"/>
    <n v="8"/>
    <n v="338814"/>
    <n v="0"/>
    <n v="338814"/>
    <n v="237170"/>
    <n v="101644"/>
    <n v="57412.8"/>
  </r>
  <r>
    <d v="2026-01-20T00:00:00"/>
    <x v="1205"/>
    <x v="7"/>
    <x v="6"/>
    <x v="3"/>
    <x v="0"/>
    <x v="0"/>
    <n v="10"/>
    <n v="640783"/>
    <n v="12815.7"/>
    <n v="627967"/>
    <n v="477255"/>
    <n v="150712"/>
    <n v="149162"/>
  </r>
  <r>
    <d v="2026-01-20T00:00:00"/>
    <x v="1206"/>
    <x v="1"/>
    <x v="5"/>
    <x v="0"/>
    <x v="0"/>
    <x v="0"/>
    <n v="2"/>
    <n v="376493"/>
    <n v="22589.6"/>
    <n v="353903"/>
    <n v="247732"/>
    <n v="106171"/>
    <n v="57412.8"/>
  </r>
  <r>
    <d v="2026-01-20T00:00:00"/>
    <x v="1207"/>
    <x v="2"/>
    <x v="1"/>
    <x v="1"/>
    <x v="0"/>
    <x v="0"/>
    <n v="6"/>
    <n v="723934"/>
    <n v="28957.4"/>
    <n v="694977"/>
    <n v="430886"/>
    <n v="264091"/>
    <n v="166344"/>
  </r>
  <r>
    <d v="2026-01-20T00:00:00"/>
    <x v="1208"/>
    <x v="2"/>
    <x v="1"/>
    <x v="1"/>
    <x v="0"/>
    <x v="0"/>
    <n v="11"/>
    <n v="476306"/>
    <n v="0"/>
    <n v="476306"/>
    <n v="295310"/>
    <n v="180996"/>
    <n v="166344"/>
  </r>
  <r>
    <d v="2026-01-20T00:00:00"/>
    <x v="1209"/>
    <x v="3"/>
    <x v="0"/>
    <x v="1"/>
    <x v="0"/>
    <x v="0"/>
    <n v="7"/>
    <n v="686586"/>
    <n v="0"/>
    <n v="686586"/>
    <n v="425683"/>
    <n v="260903"/>
    <n v="166344"/>
  </r>
  <r>
    <d v="2026-01-20T00:00:00"/>
    <x v="1210"/>
    <x v="4"/>
    <x v="4"/>
    <x v="2"/>
    <x v="0"/>
    <x v="0"/>
    <n v="7"/>
    <n v="65863"/>
    <n v="9879.45"/>
    <n v="55983.6"/>
    <n v="40308.2"/>
    <n v="15675.4"/>
    <n v="149774"/>
  </r>
  <r>
    <d v="2026-01-20T00:00:00"/>
    <x v="1211"/>
    <x v="4"/>
    <x v="4"/>
    <x v="2"/>
    <x v="0"/>
    <x v="0"/>
    <n v="8"/>
    <n v="373781"/>
    <n v="44853.7"/>
    <n v="328927"/>
    <n v="236828"/>
    <n v="92099.6"/>
    <n v="149774"/>
  </r>
  <r>
    <d v="2026-01-20T00:00:00"/>
    <x v="1212"/>
    <x v="3"/>
    <x v="0"/>
    <x v="1"/>
    <x v="0"/>
    <x v="0"/>
    <n v="10"/>
    <n v="804158"/>
    <n v="56291.1"/>
    <n v="747867"/>
    <n v="463678"/>
    <n v="284189"/>
    <n v="166344"/>
  </r>
  <r>
    <d v="2026-01-20T00:00:00"/>
    <x v="1213"/>
    <x v="0"/>
    <x v="7"/>
    <x v="0"/>
    <x v="0"/>
    <x v="0"/>
    <n v="12"/>
    <n v="325353"/>
    <n v="35788.8"/>
    <n v="289564"/>
    <n v="202695"/>
    <n v="86869.2"/>
    <n v="57412.8"/>
  </r>
  <r>
    <d v="2026-01-20T00:00:00"/>
    <x v="1214"/>
    <x v="0"/>
    <x v="7"/>
    <x v="0"/>
    <x v="0"/>
    <x v="0"/>
    <n v="3"/>
    <n v="262888"/>
    <n v="0"/>
    <n v="262888"/>
    <n v="184022"/>
    <n v="78866.4"/>
    <n v="57412.8"/>
  </r>
  <r>
    <d v="2026-01-20T00:00:00"/>
    <x v="1215"/>
    <x v="0"/>
    <x v="7"/>
    <x v="0"/>
    <x v="0"/>
    <x v="0"/>
    <n v="5"/>
    <n v="174797"/>
    <n v="0"/>
    <n v="174797"/>
    <n v="122358"/>
    <n v="52439.1"/>
    <n v="57412.8"/>
  </r>
  <r>
    <d v="2026-01-20T00:00:00"/>
    <x v="1216"/>
    <x v="6"/>
    <x v="2"/>
    <x v="3"/>
    <x v="0"/>
    <x v="0"/>
    <n v="3"/>
    <n v="601199"/>
    <n v="0"/>
    <n v="601199"/>
    <n v="456911"/>
    <n v="144288"/>
    <n v="149162"/>
  </r>
  <r>
    <d v="2026-01-20T00:00:00"/>
    <x v="1217"/>
    <x v="5"/>
    <x v="3"/>
    <x v="2"/>
    <x v="0"/>
    <x v="0"/>
    <n v="5"/>
    <n v="702361"/>
    <n v="70236.1"/>
    <n v="632125"/>
    <n v="455130"/>
    <n v="176995"/>
    <n v="149774"/>
  </r>
  <r>
    <d v="2026-01-20T00:00:00"/>
    <x v="1218"/>
    <x v="3"/>
    <x v="0"/>
    <x v="1"/>
    <x v="0"/>
    <x v="0"/>
    <n v="9"/>
    <n v="340171"/>
    <n v="47623.9"/>
    <n v="292547"/>
    <n v="181379"/>
    <n v="111168"/>
    <n v="166344"/>
  </r>
  <r>
    <d v="2026-01-20T00:00:00"/>
    <x v="1219"/>
    <x v="0"/>
    <x v="7"/>
    <x v="0"/>
    <x v="0"/>
    <x v="0"/>
    <n v="10"/>
    <n v="391920"/>
    <n v="15676.8"/>
    <n v="376243"/>
    <n v="263370"/>
    <n v="112873"/>
    <n v="57412.8"/>
  </r>
  <r>
    <d v="2026-01-20T00:00:00"/>
    <x v="1220"/>
    <x v="5"/>
    <x v="3"/>
    <x v="2"/>
    <x v="0"/>
    <x v="0"/>
    <n v="1"/>
    <n v="631288"/>
    <n v="56815.9"/>
    <n v="574472"/>
    <n v="413620"/>
    <n v="160852"/>
    <n v="149774"/>
  </r>
  <r>
    <d v="2026-01-20T00:00:00"/>
    <x v="1221"/>
    <x v="0"/>
    <x v="7"/>
    <x v="0"/>
    <x v="0"/>
    <x v="0"/>
    <n v="2"/>
    <n v="741174"/>
    <n v="0"/>
    <n v="741174"/>
    <n v="518822"/>
    <n v="222352"/>
    <n v="57412.8"/>
  </r>
  <r>
    <d v="2026-01-20T00:00:00"/>
    <x v="1222"/>
    <x v="0"/>
    <x v="7"/>
    <x v="0"/>
    <x v="0"/>
    <x v="0"/>
    <n v="10"/>
    <n v="358572"/>
    <n v="0"/>
    <n v="358572"/>
    <n v="251000"/>
    <n v="107572"/>
    <n v="57412.8"/>
  </r>
  <r>
    <d v="2026-01-20T00:00:00"/>
    <x v="1223"/>
    <x v="3"/>
    <x v="0"/>
    <x v="1"/>
    <x v="0"/>
    <x v="0"/>
    <n v="10"/>
    <n v="528920"/>
    <n v="79338"/>
    <n v="449582"/>
    <n v="278741"/>
    <n v="170841"/>
    <n v="166344"/>
  </r>
  <r>
    <d v="2026-01-20T00:00:00"/>
    <x v="1224"/>
    <x v="1"/>
    <x v="5"/>
    <x v="0"/>
    <x v="0"/>
    <x v="0"/>
    <n v="8"/>
    <n v="591420"/>
    <n v="17742.6"/>
    <n v="573677"/>
    <n v="401574"/>
    <n v="172103"/>
    <n v="57412.8"/>
  </r>
  <r>
    <d v="2026-01-20T00:00:00"/>
    <x v="1225"/>
    <x v="3"/>
    <x v="0"/>
    <x v="1"/>
    <x v="0"/>
    <x v="0"/>
    <n v="4"/>
    <n v="650094"/>
    <n v="26003.8"/>
    <n v="624090"/>
    <n v="386936"/>
    <n v="237154"/>
    <n v="166344"/>
  </r>
  <r>
    <d v="2026-01-20T00:00:00"/>
    <x v="1226"/>
    <x v="2"/>
    <x v="1"/>
    <x v="1"/>
    <x v="0"/>
    <x v="0"/>
    <n v="7"/>
    <n v="388372"/>
    <n v="23302.3"/>
    <n v="365070"/>
    <n v="226343"/>
    <n v="138726"/>
    <n v="166344"/>
  </r>
  <r>
    <d v="2026-01-20T00:00:00"/>
    <x v="1227"/>
    <x v="2"/>
    <x v="1"/>
    <x v="1"/>
    <x v="0"/>
    <x v="0"/>
    <n v="6"/>
    <n v="621258"/>
    <n v="0"/>
    <n v="621258"/>
    <n v="385180"/>
    <n v="236078"/>
    <n v="166344"/>
  </r>
  <r>
    <d v="2026-01-20T00:00:00"/>
    <x v="1228"/>
    <x v="2"/>
    <x v="1"/>
    <x v="1"/>
    <x v="0"/>
    <x v="0"/>
    <n v="7"/>
    <n v="400361"/>
    <n v="44039.7"/>
    <n v="356321"/>
    <n v="220919"/>
    <n v="135402"/>
    <n v="166344"/>
  </r>
  <r>
    <d v="2026-01-20T00:00:00"/>
    <x v="1229"/>
    <x v="5"/>
    <x v="3"/>
    <x v="2"/>
    <x v="0"/>
    <x v="0"/>
    <n v="8"/>
    <n v="609083"/>
    <n v="85271.6"/>
    <n v="523811"/>
    <n v="377144"/>
    <n v="146667"/>
    <n v="149774"/>
  </r>
  <r>
    <d v="2026-01-20T00:00:00"/>
    <x v="1230"/>
    <x v="5"/>
    <x v="3"/>
    <x v="2"/>
    <x v="0"/>
    <x v="0"/>
    <n v="2"/>
    <n v="179228"/>
    <n v="3584.56"/>
    <n v="175643"/>
    <n v="126463"/>
    <n v="49180.2"/>
    <n v="149774"/>
  </r>
  <r>
    <d v="2026-01-20T00:00:00"/>
    <x v="1231"/>
    <x v="1"/>
    <x v="5"/>
    <x v="0"/>
    <x v="0"/>
    <x v="0"/>
    <n v="11"/>
    <n v="453784"/>
    <n v="49916.2"/>
    <n v="403868"/>
    <n v="282707"/>
    <n v="121160"/>
    <n v="57412.8"/>
  </r>
  <r>
    <d v="2026-01-20T00:00:00"/>
    <x v="1232"/>
    <x v="6"/>
    <x v="2"/>
    <x v="3"/>
    <x v="0"/>
    <x v="0"/>
    <n v="12"/>
    <n v="328791"/>
    <n v="13151.6"/>
    <n v="315639"/>
    <n v="239886"/>
    <n v="75753.4"/>
    <n v="149162"/>
  </r>
  <r>
    <d v="2026-01-20T00:00:00"/>
    <x v="1233"/>
    <x v="1"/>
    <x v="5"/>
    <x v="0"/>
    <x v="0"/>
    <x v="0"/>
    <n v="11"/>
    <n v="599729"/>
    <n v="77964.8"/>
    <n v="521764"/>
    <n v="365235"/>
    <n v="156529"/>
    <n v="57412.8"/>
  </r>
  <r>
    <d v="2026-01-20T00:00:00"/>
    <x v="1234"/>
    <x v="0"/>
    <x v="7"/>
    <x v="0"/>
    <x v="0"/>
    <x v="0"/>
    <n v="8"/>
    <n v="603190"/>
    <n v="84446.6"/>
    <n v="518743"/>
    <n v="363120"/>
    <n v="155623"/>
    <n v="57412.8"/>
  </r>
  <r>
    <d v="2026-01-20T00:00:00"/>
    <x v="1235"/>
    <x v="3"/>
    <x v="0"/>
    <x v="1"/>
    <x v="0"/>
    <x v="0"/>
    <n v="4"/>
    <n v="248390"/>
    <n v="12419.5"/>
    <n v="235970"/>
    <n v="146302"/>
    <n v="89668.8"/>
    <n v="166344"/>
  </r>
  <r>
    <d v="2026-01-20T00:00:00"/>
    <x v="1236"/>
    <x v="4"/>
    <x v="4"/>
    <x v="2"/>
    <x v="0"/>
    <x v="0"/>
    <n v="11"/>
    <n v="830671"/>
    <n v="99680.5"/>
    <n v="730990"/>
    <n v="526313"/>
    <n v="204677"/>
    <n v="149774"/>
  </r>
  <r>
    <d v="2026-01-20T00:00:00"/>
    <x v="1237"/>
    <x v="2"/>
    <x v="1"/>
    <x v="1"/>
    <x v="0"/>
    <x v="0"/>
    <n v="10"/>
    <n v="342212"/>
    <n v="0"/>
    <n v="342212"/>
    <n v="212171"/>
    <n v="130041"/>
    <n v="166344"/>
  </r>
  <r>
    <d v="2026-01-20T00:00:00"/>
    <x v="1238"/>
    <x v="2"/>
    <x v="1"/>
    <x v="1"/>
    <x v="0"/>
    <x v="0"/>
    <n v="1"/>
    <n v="495453"/>
    <n v="19818.1"/>
    <n v="475635"/>
    <n v="294894"/>
    <n v="180741"/>
    <n v="166344"/>
  </r>
  <r>
    <d v="2026-01-20T00:00:00"/>
    <x v="1239"/>
    <x v="2"/>
    <x v="1"/>
    <x v="1"/>
    <x v="0"/>
    <x v="0"/>
    <n v="8"/>
    <n v="663568"/>
    <n v="0"/>
    <n v="663568"/>
    <n v="411412"/>
    <n v="252156"/>
    <n v="166344"/>
  </r>
  <r>
    <d v="2026-01-20T00:00:00"/>
    <x v="1240"/>
    <x v="0"/>
    <x v="7"/>
    <x v="0"/>
    <x v="0"/>
    <x v="0"/>
    <n v="1"/>
    <n v="189235"/>
    <n v="9461.75"/>
    <n v="179773"/>
    <n v="125841"/>
    <n v="53932"/>
    <n v="57412.8"/>
  </r>
  <r>
    <d v="2026-01-20T00:00:00"/>
    <x v="1241"/>
    <x v="3"/>
    <x v="0"/>
    <x v="1"/>
    <x v="0"/>
    <x v="0"/>
    <n v="12"/>
    <n v="644028"/>
    <n v="0"/>
    <n v="644028"/>
    <n v="399297"/>
    <n v="244731"/>
    <n v="166344"/>
  </r>
  <r>
    <d v="2026-01-20T00:00:00"/>
    <x v="1242"/>
    <x v="6"/>
    <x v="2"/>
    <x v="3"/>
    <x v="0"/>
    <x v="0"/>
    <n v="1"/>
    <n v="603216"/>
    <n v="0"/>
    <n v="603216"/>
    <n v="458444"/>
    <n v="144772"/>
    <n v="149162"/>
  </r>
  <r>
    <d v="2026-01-20T00:00:00"/>
    <x v="1243"/>
    <x v="6"/>
    <x v="2"/>
    <x v="3"/>
    <x v="0"/>
    <x v="0"/>
    <n v="12"/>
    <n v="313258"/>
    <n v="37591"/>
    <n v="275667"/>
    <n v="209507"/>
    <n v="66160.1"/>
    <n v="149162"/>
  </r>
  <r>
    <d v="2026-01-20T00:00:00"/>
    <x v="1244"/>
    <x v="7"/>
    <x v="6"/>
    <x v="3"/>
    <x v="0"/>
    <x v="0"/>
    <n v="8"/>
    <n v="412185"/>
    <n v="41218.5"/>
    <n v="370966"/>
    <n v="281935"/>
    <n v="89032"/>
    <n v="149162"/>
  </r>
  <r>
    <d v="2026-01-20T00:00:00"/>
    <x v="1245"/>
    <x v="7"/>
    <x v="6"/>
    <x v="3"/>
    <x v="0"/>
    <x v="0"/>
    <n v="2"/>
    <n v="115564"/>
    <n v="0"/>
    <n v="115564"/>
    <n v="87828.6"/>
    <n v="27735.4"/>
    <n v="149162"/>
  </r>
  <r>
    <d v="2026-01-20T00:00:00"/>
    <x v="1246"/>
    <x v="6"/>
    <x v="2"/>
    <x v="3"/>
    <x v="0"/>
    <x v="0"/>
    <n v="12"/>
    <n v="454254"/>
    <n v="0"/>
    <n v="454254"/>
    <n v="345233"/>
    <n v="109021"/>
    <n v="149162"/>
  </r>
  <r>
    <d v="2026-01-20T00:00:00"/>
    <x v="1247"/>
    <x v="6"/>
    <x v="2"/>
    <x v="3"/>
    <x v="0"/>
    <x v="0"/>
    <n v="12"/>
    <n v="800172"/>
    <n v="64013.8"/>
    <n v="736158"/>
    <n v="559480"/>
    <n v="176678"/>
    <n v="149162"/>
  </r>
  <r>
    <d v="2026-01-21T00:00:00"/>
    <x v="1248"/>
    <x v="0"/>
    <x v="7"/>
    <x v="0"/>
    <x v="0"/>
    <x v="0"/>
    <n v="3"/>
    <n v="295132"/>
    <n v="32464.5"/>
    <n v="262667"/>
    <n v="183867"/>
    <n v="78800.2"/>
    <n v="57412.8"/>
  </r>
  <r>
    <d v="2026-01-21T00:00:00"/>
    <x v="1249"/>
    <x v="5"/>
    <x v="3"/>
    <x v="2"/>
    <x v="0"/>
    <x v="0"/>
    <n v="10"/>
    <n v="211457"/>
    <n v="29604"/>
    <n v="181853"/>
    <n v="130934"/>
    <n v="50918.8"/>
    <n v="149774"/>
  </r>
  <r>
    <d v="2026-01-21T00:00:00"/>
    <x v="1250"/>
    <x v="5"/>
    <x v="3"/>
    <x v="2"/>
    <x v="0"/>
    <x v="0"/>
    <n v="6"/>
    <n v="460492"/>
    <n v="50654.1"/>
    <n v="409838"/>
    <n v="295083"/>
    <n v="114755"/>
    <n v="149774"/>
  </r>
  <r>
    <d v="2026-01-21T00:00:00"/>
    <x v="1251"/>
    <x v="4"/>
    <x v="4"/>
    <x v="2"/>
    <x v="0"/>
    <x v="0"/>
    <n v="7"/>
    <n v="210416"/>
    <n v="16833.3"/>
    <n v="193583"/>
    <n v="139380"/>
    <n v="54203.2"/>
    <n v="149774"/>
  </r>
  <r>
    <d v="2026-01-21T00:00:00"/>
    <x v="1252"/>
    <x v="1"/>
    <x v="5"/>
    <x v="0"/>
    <x v="0"/>
    <x v="0"/>
    <n v="8"/>
    <n v="674554"/>
    <n v="0"/>
    <n v="674554"/>
    <n v="472188"/>
    <n v="202366"/>
    <n v="57412.8"/>
  </r>
  <r>
    <d v="2026-01-21T00:00:00"/>
    <x v="1253"/>
    <x v="4"/>
    <x v="4"/>
    <x v="2"/>
    <x v="0"/>
    <x v="0"/>
    <n v="9"/>
    <n v="314232"/>
    <n v="0"/>
    <n v="314232"/>
    <n v="226247"/>
    <n v="87985"/>
    <n v="149774"/>
  </r>
  <r>
    <d v="2026-01-21T00:00:00"/>
    <x v="1254"/>
    <x v="5"/>
    <x v="3"/>
    <x v="2"/>
    <x v="0"/>
    <x v="0"/>
    <n v="6"/>
    <n v="258008"/>
    <n v="36121.1"/>
    <n v="221887"/>
    <n v="159759"/>
    <n v="62128.3"/>
    <n v="149774"/>
  </r>
  <r>
    <d v="2026-01-21T00:00:00"/>
    <x v="1255"/>
    <x v="3"/>
    <x v="0"/>
    <x v="1"/>
    <x v="0"/>
    <x v="0"/>
    <n v="8"/>
    <n v="91675"/>
    <n v="1833.5"/>
    <n v="89841.5"/>
    <n v="55701.7"/>
    <n v="34139.8"/>
    <n v="166344"/>
  </r>
  <r>
    <d v="2026-01-21T00:00:00"/>
    <x v="1256"/>
    <x v="3"/>
    <x v="0"/>
    <x v="1"/>
    <x v="0"/>
    <x v="0"/>
    <n v="10"/>
    <n v="689044"/>
    <n v="68904.4"/>
    <n v="620140"/>
    <n v="384487"/>
    <n v="235653"/>
    <n v="166344"/>
  </r>
  <r>
    <d v="2026-01-21T00:00:00"/>
    <x v="1257"/>
    <x v="5"/>
    <x v="3"/>
    <x v="2"/>
    <x v="0"/>
    <x v="0"/>
    <n v="7"/>
    <n v="721758"/>
    <n v="64958.2"/>
    <n v="656800"/>
    <n v="472896"/>
    <n v="183904"/>
    <n v="149774"/>
  </r>
  <r>
    <d v="2026-01-21T00:00:00"/>
    <x v="1258"/>
    <x v="0"/>
    <x v="7"/>
    <x v="0"/>
    <x v="0"/>
    <x v="0"/>
    <n v="4"/>
    <n v="783588"/>
    <n v="0"/>
    <n v="783588"/>
    <n v="548512"/>
    <n v="235076"/>
    <n v="57412.8"/>
  </r>
  <r>
    <d v="2026-01-21T00:00:00"/>
    <x v="1259"/>
    <x v="4"/>
    <x v="4"/>
    <x v="2"/>
    <x v="0"/>
    <x v="0"/>
    <n v="3"/>
    <n v="407980"/>
    <n v="57117.2"/>
    <n v="350863"/>
    <n v="252621"/>
    <n v="98241.6"/>
    <n v="149774"/>
  </r>
  <r>
    <d v="2026-01-21T00:00:00"/>
    <x v="1260"/>
    <x v="2"/>
    <x v="1"/>
    <x v="1"/>
    <x v="0"/>
    <x v="0"/>
    <n v="4"/>
    <n v="92268"/>
    <n v="8304.12"/>
    <n v="83963.9"/>
    <n v="52057.6"/>
    <n v="31906.3"/>
    <n v="166344"/>
  </r>
  <r>
    <d v="2026-01-21T00:00:00"/>
    <x v="1261"/>
    <x v="6"/>
    <x v="2"/>
    <x v="3"/>
    <x v="0"/>
    <x v="0"/>
    <n v="8"/>
    <n v="727034"/>
    <n v="65433.1"/>
    <n v="661601"/>
    <n v="502817"/>
    <n v="158784"/>
    <n v="149162"/>
  </r>
  <r>
    <d v="2026-01-21T00:00:00"/>
    <x v="1262"/>
    <x v="5"/>
    <x v="3"/>
    <x v="2"/>
    <x v="0"/>
    <x v="0"/>
    <n v="2"/>
    <n v="191724"/>
    <n v="15337.9"/>
    <n v="176386"/>
    <n v="126998"/>
    <n v="49388.1"/>
    <n v="149774"/>
  </r>
  <r>
    <d v="2026-01-21T00:00:00"/>
    <x v="1263"/>
    <x v="3"/>
    <x v="0"/>
    <x v="1"/>
    <x v="0"/>
    <x v="0"/>
    <n v="9"/>
    <n v="821558"/>
    <n v="98587"/>
    <n v="722971"/>
    <n v="448242"/>
    <n v="274729"/>
    <n v="166344"/>
  </r>
  <r>
    <d v="2026-01-21T00:00:00"/>
    <x v="1264"/>
    <x v="5"/>
    <x v="3"/>
    <x v="2"/>
    <x v="0"/>
    <x v="0"/>
    <n v="10"/>
    <n v="784979"/>
    <n v="15699.6"/>
    <n v="769279"/>
    <n v="553881"/>
    <n v="215398"/>
    <n v="149774"/>
  </r>
  <r>
    <d v="2026-01-21T00:00:00"/>
    <x v="1265"/>
    <x v="3"/>
    <x v="0"/>
    <x v="1"/>
    <x v="0"/>
    <x v="0"/>
    <n v="8"/>
    <n v="660428"/>
    <n v="0"/>
    <n v="660428"/>
    <n v="409465"/>
    <n v="250963"/>
    <n v="166344"/>
  </r>
  <r>
    <d v="2026-01-21T00:00:00"/>
    <x v="1266"/>
    <x v="6"/>
    <x v="2"/>
    <x v="3"/>
    <x v="0"/>
    <x v="0"/>
    <n v="11"/>
    <n v="463505"/>
    <n v="9270.1"/>
    <n v="454235"/>
    <n v="345219"/>
    <n v="109016"/>
    <n v="149162"/>
  </r>
  <r>
    <d v="2026-01-21T00:00:00"/>
    <x v="1267"/>
    <x v="5"/>
    <x v="3"/>
    <x v="2"/>
    <x v="0"/>
    <x v="0"/>
    <n v="12"/>
    <n v="619751"/>
    <n v="12395"/>
    <n v="607356"/>
    <n v="437296"/>
    <n v="170060"/>
    <n v="149774"/>
  </r>
  <r>
    <d v="2026-01-21T00:00:00"/>
    <x v="1268"/>
    <x v="1"/>
    <x v="5"/>
    <x v="0"/>
    <x v="0"/>
    <x v="0"/>
    <n v="6"/>
    <n v="75040"/>
    <n v="9004.8"/>
    <n v="66035.2"/>
    <n v="46224.6"/>
    <n v="19810.6"/>
    <n v="57412.8"/>
  </r>
  <r>
    <d v="2026-01-21T00:00:00"/>
    <x v="1269"/>
    <x v="3"/>
    <x v="0"/>
    <x v="1"/>
    <x v="0"/>
    <x v="0"/>
    <n v="11"/>
    <n v="358913"/>
    <n v="50247.8"/>
    <n v="308665"/>
    <n v="191372"/>
    <n v="117293"/>
    <n v="166344"/>
  </r>
  <r>
    <d v="2026-01-21T00:00:00"/>
    <x v="1270"/>
    <x v="2"/>
    <x v="1"/>
    <x v="1"/>
    <x v="0"/>
    <x v="0"/>
    <n v="3"/>
    <n v="162663"/>
    <n v="13013"/>
    <n v="149650"/>
    <n v="92783"/>
    <n v="56867"/>
    <n v="166344"/>
  </r>
  <r>
    <d v="2026-01-21T00:00:00"/>
    <x v="1271"/>
    <x v="7"/>
    <x v="6"/>
    <x v="3"/>
    <x v="0"/>
    <x v="0"/>
    <n v="7"/>
    <n v="806280"/>
    <n v="32251.2"/>
    <n v="774029"/>
    <n v="588262"/>
    <n v="185767"/>
    <n v="149162"/>
  </r>
  <r>
    <d v="2026-01-21T00:00:00"/>
    <x v="1272"/>
    <x v="4"/>
    <x v="4"/>
    <x v="2"/>
    <x v="0"/>
    <x v="0"/>
    <n v="8"/>
    <n v="105731"/>
    <n v="14802.3"/>
    <n v="90928.7"/>
    <n v="65468.6"/>
    <n v="25460"/>
    <n v="149774"/>
  </r>
  <r>
    <d v="2026-01-21T00:00:00"/>
    <x v="1273"/>
    <x v="0"/>
    <x v="7"/>
    <x v="0"/>
    <x v="0"/>
    <x v="0"/>
    <n v="5"/>
    <n v="420011"/>
    <n v="58801.5"/>
    <n v="361209"/>
    <n v="252847"/>
    <n v="108363"/>
    <n v="57412.8"/>
  </r>
  <r>
    <d v="2026-01-21T00:00:00"/>
    <x v="1274"/>
    <x v="4"/>
    <x v="4"/>
    <x v="2"/>
    <x v="0"/>
    <x v="0"/>
    <n v="2"/>
    <n v="198514"/>
    <n v="11910.8"/>
    <n v="186603"/>
    <n v="134354"/>
    <n v="52248.9"/>
    <n v="149774"/>
  </r>
  <r>
    <d v="2026-01-21T00:00:00"/>
    <x v="1275"/>
    <x v="3"/>
    <x v="0"/>
    <x v="1"/>
    <x v="0"/>
    <x v="0"/>
    <n v="12"/>
    <n v="282235"/>
    <n v="0"/>
    <n v="282235"/>
    <n v="174986"/>
    <n v="107249"/>
    <n v="166344"/>
  </r>
  <r>
    <d v="2026-01-21T00:00:00"/>
    <x v="1276"/>
    <x v="2"/>
    <x v="1"/>
    <x v="1"/>
    <x v="0"/>
    <x v="0"/>
    <n v="12"/>
    <n v="780973"/>
    <n v="101526"/>
    <n v="679447"/>
    <n v="421257"/>
    <n v="258190"/>
    <n v="166344"/>
  </r>
  <r>
    <d v="2026-01-21T00:00:00"/>
    <x v="1277"/>
    <x v="3"/>
    <x v="0"/>
    <x v="1"/>
    <x v="0"/>
    <x v="0"/>
    <n v="3"/>
    <n v="239542"/>
    <n v="14372.5"/>
    <n v="225169"/>
    <n v="139605"/>
    <n v="85564.4"/>
    <n v="166344"/>
  </r>
  <r>
    <d v="2026-01-21T00:00:00"/>
    <x v="1278"/>
    <x v="2"/>
    <x v="1"/>
    <x v="1"/>
    <x v="0"/>
    <x v="0"/>
    <n v="3"/>
    <n v="515379"/>
    <n v="0"/>
    <n v="515379"/>
    <n v="319535"/>
    <n v="195844"/>
    <n v="166344"/>
  </r>
  <r>
    <d v="2026-01-21T00:00:00"/>
    <x v="1279"/>
    <x v="1"/>
    <x v="5"/>
    <x v="0"/>
    <x v="0"/>
    <x v="0"/>
    <n v="2"/>
    <n v="829427"/>
    <n v="24882.8"/>
    <n v="804544"/>
    <n v="563181"/>
    <n v="241363"/>
    <n v="57412.8"/>
  </r>
  <r>
    <d v="2026-01-21T00:00:00"/>
    <x v="1280"/>
    <x v="5"/>
    <x v="3"/>
    <x v="2"/>
    <x v="0"/>
    <x v="0"/>
    <n v="5"/>
    <n v="761660"/>
    <n v="99015.8"/>
    <n v="662644"/>
    <n v="477104"/>
    <n v="185540"/>
    <n v="149774"/>
  </r>
  <r>
    <d v="2026-01-21T00:00:00"/>
    <x v="1281"/>
    <x v="4"/>
    <x v="4"/>
    <x v="2"/>
    <x v="0"/>
    <x v="0"/>
    <n v="3"/>
    <n v="355129"/>
    <n v="0"/>
    <n v="355129"/>
    <n v="255693"/>
    <n v="99436.1"/>
    <n v="149774"/>
  </r>
  <r>
    <d v="2026-01-21T00:00:00"/>
    <x v="1282"/>
    <x v="2"/>
    <x v="1"/>
    <x v="1"/>
    <x v="0"/>
    <x v="0"/>
    <n v="6"/>
    <n v="689612"/>
    <n v="82753.4"/>
    <n v="606859"/>
    <n v="376252"/>
    <n v="230606"/>
    <n v="166344"/>
  </r>
  <r>
    <d v="2026-01-21T00:00:00"/>
    <x v="1283"/>
    <x v="3"/>
    <x v="0"/>
    <x v="1"/>
    <x v="0"/>
    <x v="0"/>
    <n v="4"/>
    <n v="291461"/>
    <n v="14573"/>
    <n v="276888"/>
    <n v="171671"/>
    <n v="105217"/>
    <n v="166344"/>
  </r>
  <r>
    <d v="2026-01-21T00:00:00"/>
    <x v="1284"/>
    <x v="0"/>
    <x v="7"/>
    <x v="0"/>
    <x v="0"/>
    <x v="0"/>
    <n v="9"/>
    <n v="85747"/>
    <n v="12004.6"/>
    <n v="73742.4"/>
    <n v="51619.7"/>
    <n v="22122.7"/>
    <n v="57412.8"/>
  </r>
  <r>
    <d v="2026-01-21T00:00:00"/>
    <x v="1285"/>
    <x v="6"/>
    <x v="2"/>
    <x v="3"/>
    <x v="0"/>
    <x v="0"/>
    <n v="6"/>
    <n v="279931"/>
    <n v="13996.5"/>
    <n v="265934"/>
    <n v="202110"/>
    <n v="63824.3"/>
    <n v="149162"/>
  </r>
  <r>
    <d v="2026-01-21T00:00:00"/>
    <x v="1286"/>
    <x v="0"/>
    <x v="7"/>
    <x v="0"/>
    <x v="0"/>
    <x v="0"/>
    <n v="11"/>
    <n v="353906"/>
    <n v="17695.3"/>
    <n v="336211"/>
    <n v="235347"/>
    <n v="100863"/>
    <n v="57412.8"/>
  </r>
  <r>
    <d v="2026-01-21T00:00:00"/>
    <x v="1287"/>
    <x v="5"/>
    <x v="3"/>
    <x v="2"/>
    <x v="0"/>
    <x v="0"/>
    <n v="10"/>
    <n v="211628"/>
    <n v="16930.2"/>
    <n v="194698"/>
    <n v="140182"/>
    <n v="54515.4"/>
    <n v="149774"/>
  </r>
  <r>
    <d v="2026-01-21T00:00:00"/>
    <x v="1288"/>
    <x v="2"/>
    <x v="1"/>
    <x v="1"/>
    <x v="0"/>
    <x v="0"/>
    <n v="3"/>
    <n v="122958"/>
    <n v="15984.5"/>
    <n v="106973"/>
    <n v="66323.6"/>
    <n v="40649.9"/>
    <n v="166344"/>
  </r>
  <r>
    <d v="2026-01-21T00:00:00"/>
    <x v="1289"/>
    <x v="7"/>
    <x v="6"/>
    <x v="3"/>
    <x v="0"/>
    <x v="0"/>
    <n v="8"/>
    <n v="363009"/>
    <n v="0"/>
    <n v="363009"/>
    <n v="275887"/>
    <n v="87122.2"/>
    <n v="149162"/>
  </r>
  <r>
    <d v="2026-01-21T00:00:00"/>
    <x v="1290"/>
    <x v="5"/>
    <x v="3"/>
    <x v="2"/>
    <x v="0"/>
    <x v="0"/>
    <n v="1"/>
    <n v="167883"/>
    <n v="10073"/>
    <n v="157810"/>
    <n v="113623"/>
    <n v="44186.8"/>
    <n v="149774"/>
  </r>
  <r>
    <d v="2026-01-21T00:00:00"/>
    <x v="1291"/>
    <x v="3"/>
    <x v="0"/>
    <x v="1"/>
    <x v="0"/>
    <x v="0"/>
    <n v="11"/>
    <n v="517849"/>
    <n v="31070.9"/>
    <n v="486778"/>
    <n v="301802"/>
    <n v="184976"/>
    <n v="166344"/>
  </r>
  <r>
    <d v="2026-01-21T00:00:00"/>
    <x v="1292"/>
    <x v="5"/>
    <x v="3"/>
    <x v="2"/>
    <x v="0"/>
    <x v="0"/>
    <n v="9"/>
    <n v="68880"/>
    <n v="6888"/>
    <n v="61992"/>
    <n v="44634.2"/>
    <n v="17357.8"/>
    <n v="149774"/>
  </r>
  <r>
    <d v="2026-01-21T00:00:00"/>
    <x v="1293"/>
    <x v="7"/>
    <x v="6"/>
    <x v="3"/>
    <x v="0"/>
    <x v="0"/>
    <n v="5"/>
    <n v="322380"/>
    <n v="38685.6"/>
    <n v="283694"/>
    <n v="215608"/>
    <n v="68086.7"/>
    <n v="149162"/>
  </r>
  <r>
    <d v="2026-01-21T00:00:00"/>
    <x v="1294"/>
    <x v="3"/>
    <x v="0"/>
    <x v="1"/>
    <x v="0"/>
    <x v="0"/>
    <n v="10"/>
    <n v="594513"/>
    <n v="59451.3"/>
    <n v="535062"/>
    <n v="331738"/>
    <n v="203323"/>
    <n v="166344"/>
  </r>
  <r>
    <d v="2026-01-21T00:00:00"/>
    <x v="1295"/>
    <x v="2"/>
    <x v="1"/>
    <x v="1"/>
    <x v="0"/>
    <x v="0"/>
    <n v="6"/>
    <n v="339485"/>
    <n v="6789.7"/>
    <n v="332695"/>
    <n v="206271"/>
    <n v="126424"/>
    <n v="166344"/>
  </r>
  <r>
    <d v="2026-01-21T00:00:00"/>
    <x v="1296"/>
    <x v="3"/>
    <x v="0"/>
    <x v="1"/>
    <x v="0"/>
    <x v="0"/>
    <n v="12"/>
    <n v="708848"/>
    <n v="28353.9"/>
    <n v="680494"/>
    <n v="421906"/>
    <n v="258588"/>
    <n v="166344"/>
  </r>
  <r>
    <d v="2026-01-21T00:00:00"/>
    <x v="1297"/>
    <x v="4"/>
    <x v="4"/>
    <x v="2"/>
    <x v="0"/>
    <x v="0"/>
    <n v="3"/>
    <n v="678748"/>
    <n v="40724.9"/>
    <n v="638023"/>
    <n v="459377"/>
    <n v="178646"/>
    <n v="149774"/>
  </r>
  <r>
    <d v="2026-01-21T00:00:00"/>
    <x v="1298"/>
    <x v="3"/>
    <x v="0"/>
    <x v="1"/>
    <x v="0"/>
    <x v="0"/>
    <n v="2"/>
    <n v="474054"/>
    <n v="0"/>
    <n v="474054"/>
    <n v="293913"/>
    <n v="180141"/>
    <n v="166344"/>
  </r>
  <r>
    <d v="2026-01-21T00:00:00"/>
    <x v="1299"/>
    <x v="5"/>
    <x v="3"/>
    <x v="2"/>
    <x v="0"/>
    <x v="0"/>
    <n v="11"/>
    <n v="508273"/>
    <n v="0"/>
    <n v="508273"/>
    <n v="365957"/>
    <n v="142316"/>
    <n v="149774"/>
  </r>
  <r>
    <d v="2026-01-21T00:00:00"/>
    <x v="1300"/>
    <x v="0"/>
    <x v="7"/>
    <x v="0"/>
    <x v="0"/>
    <x v="0"/>
    <n v="10"/>
    <n v="55851"/>
    <n v="0"/>
    <n v="55851"/>
    <n v="39095.7"/>
    <n v="16755.3"/>
    <n v="57412.8"/>
  </r>
  <r>
    <d v="2026-01-21T00:00:00"/>
    <x v="1301"/>
    <x v="0"/>
    <x v="7"/>
    <x v="0"/>
    <x v="0"/>
    <x v="0"/>
    <n v="3"/>
    <n v="214922"/>
    <n v="0"/>
    <n v="214922"/>
    <n v="150445"/>
    <n v="64476.6"/>
    <n v="57412.8"/>
  </r>
  <r>
    <d v="2026-01-21T00:00:00"/>
    <x v="1302"/>
    <x v="0"/>
    <x v="7"/>
    <x v="0"/>
    <x v="0"/>
    <x v="0"/>
    <n v="7"/>
    <n v="477192"/>
    <n v="52491.1"/>
    <n v="424701"/>
    <n v="297291"/>
    <n v="127410"/>
    <n v="57412.8"/>
  </r>
  <r>
    <d v="2026-01-21T00:00:00"/>
    <x v="1303"/>
    <x v="5"/>
    <x v="3"/>
    <x v="2"/>
    <x v="0"/>
    <x v="0"/>
    <n v="7"/>
    <n v="246885"/>
    <n v="17282"/>
    <n v="229603"/>
    <n v="165314"/>
    <n v="64288.8"/>
    <n v="149774"/>
  </r>
  <r>
    <d v="2026-01-21T00:00:00"/>
    <x v="1304"/>
    <x v="2"/>
    <x v="1"/>
    <x v="1"/>
    <x v="0"/>
    <x v="0"/>
    <n v="7"/>
    <n v="758734"/>
    <n v="75873.4"/>
    <n v="682861"/>
    <n v="423374"/>
    <n v="259487"/>
    <n v="166344"/>
  </r>
  <r>
    <d v="2026-01-21T00:00:00"/>
    <x v="1305"/>
    <x v="0"/>
    <x v="7"/>
    <x v="0"/>
    <x v="0"/>
    <x v="0"/>
    <n v="3"/>
    <n v="475443"/>
    <n v="14263.3"/>
    <n v="461180"/>
    <n v="322826"/>
    <n v="138354"/>
    <n v="57412.8"/>
  </r>
  <r>
    <d v="2026-01-21T00:00:00"/>
    <x v="1306"/>
    <x v="0"/>
    <x v="7"/>
    <x v="0"/>
    <x v="0"/>
    <x v="0"/>
    <n v="10"/>
    <n v="763849"/>
    <n v="106939"/>
    <n v="656910"/>
    <n v="459837"/>
    <n v="197073"/>
    <n v="57412.8"/>
  </r>
  <r>
    <d v="2026-01-21T00:00:00"/>
    <x v="1307"/>
    <x v="0"/>
    <x v="7"/>
    <x v="0"/>
    <x v="0"/>
    <x v="0"/>
    <n v="7"/>
    <n v="397882"/>
    <n v="43767"/>
    <n v="354115"/>
    <n v="247880"/>
    <n v="106234"/>
    <n v="57412.8"/>
  </r>
  <r>
    <d v="2026-01-21T00:00:00"/>
    <x v="1308"/>
    <x v="0"/>
    <x v="7"/>
    <x v="0"/>
    <x v="0"/>
    <x v="0"/>
    <n v="10"/>
    <n v="176264"/>
    <n v="17626.4"/>
    <n v="158638"/>
    <n v="111046"/>
    <n v="47591.3"/>
    <n v="57412.8"/>
  </r>
  <r>
    <d v="2026-01-21T00:00:00"/>
    <x v="1309"/>
    <x v="5"/>
    <x v="3"/>
    <x v="2"/>
    <x v="0"/>
    <x v="0"/>
    <n v="7"/>
    <n v="334312"/>
    <n v="0"/>
    <n v="334312"/>
    <n v="240705"/>
    <n v="93607.4"/>
    <n v="149774"/>
  </r>
  <r>
    <d v="2026-01-21T00:00:00"/>
    <x v="1310"/>
    <x v="2"/>
    <x v="1"/>
    <x v="1"/>
    <x v="0"/>
    <x v="0"/>
    <n v="6"/>
    <n v="576430"/>
    <n v="57643"/>
    <n v="518787"/>
    <n v="321648"/>
    <n v="197139"/>
    <n v="166344"/>
  </r>
  <r>
    <d v="2026-01-22T00:00:00"/>
    <x v="1311"/>
    <x v="6"/>
    <x v="2"/>
    <x v="3"/>
    <x v="0"/>
    <x v="0"/>
    <n v="1"/>
    <n v="420190"/>
    <n v="21009.5"/>
    <n v="399180"/>
    <n v="303377"/>
    <n v="95803.3"/>
    <n v="149162"/>
  </r>
  <r>
    <d v="2026-01-22T00:00:00"/>
    <x v="1312"/>
    <x v="7"/>
    <x v="6"/>
    <x v="3"/>
    <x v="0"/>
    <x v="0"/>
    <n v="9"/>
    <n v="723998"/>
    <n v="94119.7"/>
    <n v="629878"/>
    <n v="478707"/>
    <n v="151171"/>
    <n v="149162"/>
  </r>
  <r>
    <d v="2026-01-22T00:00:00"/>
    <x v="1313"/>
    <x v="1"/>
    <x v="5"/>
    <x v="0"/>
    <x v="0"/>
    <x v="0"/>
    <n v="10"/>
    <n v="590337"/>
    <n v="0"/>
    <n v="590337"/>
    <n v="413236"/>
    <n v="177101"/>
    <n v="57412.8"/>
  </r>
  <r>
    <d v="2026-01-22T00:00:00"/>
    <x v="1314"/>
    <x v="0"/>
    <x v="7"/>
    <x v="0"/>
    <x v="0"/>
    <x v="0"/>
    <n v="3"/>
    <n v="155412"/>
    <n v="6216.48"/>
    <n v="149196"/>
    <n v="104437"/>
    <n v="44758.7"/>
    <n v="57412.8"/>
  </r>
  <r>
    <d v="2026-01-22T00:00:00"/>
    <x v="1315"/>
    <x v="5"/>
    <x v="3"/>
    <x v="2"/>
    <x v="0"/>
    <x v="0"/>
    <n v="10"/>
    <n v="614153"/>
    <n v="36849.2"/>
    <n v="577304"/>
    <n v="415659"/>
    <n v="161645"/>
    <n v="149774"/>
  </r>
  <r>
    <d v="2026-01-22T00:00:00"/>
    <x v="1316"/>
    <x v="4"/>
    <x v="4"/>
    <x v="2"/>
    <x v="0"/>
    <x v="0"/>
    <n v="1"/>
    <n v="471936"/>
    <n v="23596.8"/>
    <n v="448339"/>
    <n v="322804"/>
    <n v="125535"/>
    <n v="149774"/>
  </r>
  <r>
    <d v="2026-01-22T00:00:00"/>
    <x v="1317"/>
    <x v="0"/>
    <x v="7"/>
    <x v="0"/>
    <x v="0"/>
    <x v="0"/>
    <n v="3"/>
    <n v="530981"/>
    <n v="69027.5"/>
    <n v="461953"/>
    <n v="323367"/>
    <n v="138586"/>
    <n v="57412.8"/>
  </r>
  <r>
    <d v="2026-01-22T00:00:00"/>
    <x v="1318"/>
    <x v="2"/>
    <x v="1"/>
    <x v="1"/>
    <x v="0"/>
    <x v="0"/>
    <n v="11"/>
    <n v="59701"/>
    <n v="1194.02"/>
    <n v="58507"/>
    <n v="36274.3"/>
    <n v="22232.7"/>
    <n v="166344"/>
  </r>
  <r>
    <d v="2026-01-22T00:00:00"/>
    <x v="1319"/>
    <x v="1"/>
    <x v="5"/>
    <x v="0"/>
    <x v="0"/>
    <x v="0"/>
    <n v="6"/>
    <n v="213194"/>
    <n v="31979.1"/>
    <n v="181215"/>
    <n v="126850"/>
    <n v="54364.5"/>
    <n v="57412.8"/>
  </r>
  <r>
    <d v="2026-01-22T00:00:00"/>
    <x v="1320"/>
    <x v="6"/>
    <x v="2"/>
    <x v="3"/>
    <x v="0"/>
    <x v="0"/>
    <n v="4"/>
    <n v="647156"/>
    <n v="32357.8"/>
    <n v="614798"/>
    <n v="467247"/>
    <n v="147552"/>
    <n v="149162"/>
  </r>
  <r>
    <d v="2026-01-22T00:00:00"/>
    <x v="1321"/>
    <x v="4"/>
    <x v="4"/>
    <x v="2"/>
    <x v="0"/>
    <x v="0"/>
    <n v="2"/>
    <n v="752035"/>
    <n v="67683.1"/>
    <n v="684352"/>
    <n v="492733"/>
    <n v="191619"/>
    <n v="149774"/>
  </r>
  <r>
    <d v="2026-01-22T00:00:00"/>
    <x v="1322"/>
    <x v="6"/>
    <x v="2"/>
    <x v="3"/>
    <x v="0"/>
    <x v="0"/>
    <n v="1"/>
    <n v="583311"/>
    <n v="23332.4"/>
    <n v="559979"/>
    <n v="425584"/>
    <n v="134395"/>
    <n v="149162"/>
  </r>
  <r>
    <d v="2026-01-22T00:00:00"/>
    <x v="1323"/>
    <x v="7"/>
    <x v="6"/>
    <x v="3"/>
    <x v="0"/>
    <x v="0"/>
    <n v="2"/>
    <n v="843353"/>
    <n v="0"/>
    <n v="843353"/>
    <n v="640948"/>
    <n v="202405"/>
    <n v="149162"/>
  </r>
  <r>
    <d v="2026-01-22T00:00:00"/>
    <x v="1324"/>
    <x v="2"/>
    <x v="1"/>
    <x v="1"/>
    <x v="0"/>
    <x v="0"/>
    <n v="11"/>
    <n v="237048"/>
    <n v="21334.3"/>
    <n v="215714"/>
    <n v="133742"/>
    <n v="81971.2"/>
    <n v="166344"/>
  </r>
  <r>
    <d v="2026-01-22T00:00:00"/>
    <x v="1325"/>
    <x v="3"/>
    <x v="0"/>
    <x v="1"/>
    <x v="0"/>
    <x v="0"/>
    <n v="8"/>
    <n v="589594"/>
    <n v="0"/>
    <n v="589594"/>
    <n v="365548"/>
    <n v="224046"/>
    <n v="166344"/>
  </r>
  <r>
    <d v="2026-01-22T00:00:00"/>
    <x v="1326"/>
    <x v="3"/>
    <x v="0"/>
    <x v="1"/>
    <x v="0"/>
    <x v="0"/>
    <n v="4"/>
    <n v="641173"/>
    <n v="0"/>
    <n v="641173"/>
    <n v="397527"/>
    <n v="243646"/>
    <n v="166344"/>
  </r>
  <r>
    <d v="2026-01-22T00:00:00"/>
    <x v="1327"/>
    <x v="6"/>
    <x v="2"/>
    <x v="3"/>
    <x v="0"/>
    <x v="0"/>
    <n v="1"/>
    <n v="266050"/>
    <n v="15963"/>
    <n v="250087"/>
    <n v="190066"/>
    <n v="60020.9"/>
    <n v="149162"/>
  </r>
  <r>
    <d v="2026-01-22T00:00:00"/>
    <x v="1328"/>
    <x v="0"/>
    <x v="7"/>
    <x v="0"/>
    <x v="0"/>
    <x v="0"/>
    <n v="7"/>
    <n v="717469"/>
    <n v="71746.9"/>
    <n v="645722"/>
    <n v="452005"/>
    <n v="193717"/>
    <n v="57412.8"/>
  </r>
  <r>
    <d v="2026-01-22T00:00:00"/>
    <x v="1329"/>
    <x v="2"/>
    <x v="1"/>
    <x v="1"/>
    <x v="0"/>
    <x v="0"/>
    <n v="1"/>
    <n v="831450"/>
    <n v="49887"/>
    <n v="781563"/>
    <n v="484569"/>
    <n v="296994"/>
    <n v="166344"/>
  </r>
  <r>
    <d v="2026-01-22T00:00:00"/>
    <x v="1330"/>
    <x v="2"/>
    <x v="1"/>
    <x v="1"/>
    <x v="0"/>
    <x v="0"/>
    <n v="12"/>
    <n v="432600"/>
    <n v="25956"/>
    <n v="406644"/>
    <n v="252119"/>
    <n v="154525"/>
    <n v="166344"/>
  </r>
  <r>
    <d v="2026-01-22T00:00:00"/>
    <x v="1331"/>
    <x v="1"/>
    <x v="5"/>
    <x v="0"/>
    <x v="0"/>
    <x v="0"/>
    <n v="8"/>
    <n v="152018"/>
    <n v="16722"/>
    <n v="135296"/>
    <n v="94707.2"/>
    <n v="40588.8"/>
    <n v="57412.8"/>
  </r>
  <r>
    <d v="2026-01-22T00:00:00"/>
    <x v="1332"/>
    <x v="0"/>
    <x v="7"/>
    <x v="0"/>
    <x v="0"/>
    <x v="0"/>
    <n v="2"/>
    <n v="706821"/>
    <n v="77750.3"/>
    <n v="629071"/>
    <n v="440349"/>
    <n v="188721"/>
    <n v="57412.8"/>
  </r>
  <r>
    <d v="2026-01-22T00:00:00"/>
    <x v="1333"/>
    <x v="6"/>
    <x v="2"/>
    <x v="3"/>
    <x v="0"/>
    <x v="0"/>
    <n v="3"/>
    <n v="472205"/>
    <n v="0"/>
    <n v="472205"/>
    <n v="358876"/>
    <n v="113329"/>
    <n v="149162"/>
  </r>
  <r>
    <d v="2026-01-22T00:00:00"/>
    <x v="1334"/>
    <x v="0"/>
    <x v="7"/>
    <x v="0"/>
    <x v="0"/>
    <x v="0"/>
    <n v="9"/>
    <n v="164098"/>
    <n v="0"/>
    <n v="164098"/>
    <n v="114869"/>
    <n v="49229.4"/>
    <n v="57412.8"/>
  </r>
  <r>
    <d v="2026-01-22T00:00:00"/>
    <x v="1335"/>
    <x v="2"/>
    <x v="1"/>
    <x v="1"/>
    <x v="0"/>
    <x v="0"/>
    <n v="7"/>
    <n v="208557"/>
    <n v="20855.7"/>
    <n v="187701"/>
    <n v="116375"/>
    <n v="71326.5"/>
    <n v="166344"/>
  </r>
  <r>
    <d v="2026-01-22T00:00:00"/>
    <x v="1336"/>
    <x v="0"/>
    <x v="7"/>
    <x v="0"/>
    <x v="0"/>
    <x v="0"/>
    <n v="3"/>
    <n v="435872"/>
    <n v="0"/>
    <n v="435872"/>
    <n v="305110"/>
    <n v="130762"/>
    <n v="57412.8"/>
  </r>
  <r>
    <d v="2026-01-22T00:00:00"/>
    <x v="1337"/>
    <x v="5"/>
    <x v="3"/>
    <x v="2"/>
    <x v="0"/>
    <x v="0"/>
    <n v="10"/>
    <n v="848541"/>
    <n v="33941.6"/>
    <n v="814599"/>
    <n v="586512"/>
    <n v="228088"/>
    <n v="149774"/>
  </r>
  <r>
    <d v="2026-01-22T00:00:00"/>
    <x v="1338"/>
    <x v="2"/>
    <x v="1"/>
    <x v="1"/>
    <x v="0"/>
    <x v="0"/>
    <n v="12"/>
    <n v="769274"/>
    <n v="53849.2"/>
    <n v="715425"/>
    <n v="443563"/>
    <n v="271861"/>
    <n v="166344"/>
  </r>
  <r>
    <d v="2026-01-22T00:00:00"/>
    <x v="1339"/>
    <x v="1"/>
    <x v="5"/>
    <x v="0"/>
    <x v="0"/>
    <x v="0"/>
    <n v="12"/>
    <n v="317673"/>
    <n v="6353.46"/>
    <n v="311320"/>
    <n v="217924"/>
    <n v="93395.9"/>
    <n v="57412.8"/>
  </r>
  <r>
    <d v="2026-01-22T00:00:00"/>
    <x v="1340"/>
    <x v="1"/>
    <x v="5"/>
    <x v="0"/>
    <x v="0"/>
    <x v="0"/>
    <n v="2"/>
    <n v="646142"/>
    <n v="0"/>
    <n v="646142"/>
    <n v="452299"/>
    <n v="193843"/>
    <n v="57412.8"/>
  </r>
  <r>
    <d v="2026-01-22T00:00:00"/>
    <x v="1341"/>
    <x v="5"/>
    <x v="3"/>
    <x v="2"/>
    <x v="0"/>
    <x v="0"/>
    <n v="1"/>
    <n v="612618"/>
    <n v="42883.3"/>
    <n v="569735"/>
    <n v="410209"/>
    <n v="159526"/>
    <n v="149774"/>
  </r>
  <r>
    <d v="2026-01-22T00:00:00"/>
    <x v="1342"/>
    <x v="2"/>
    <x v="1"/>
    <x v="1"/>
    <x v="0"/>
    <x v="0"/>
    <n v="8"/>
    <n v="199778"/>
    <n v="19977.8"/>
    <n v="179800"/>
    <n v="111476"/>
    <n v="68324.1"/>
    <n v="166344"/>
  </r>
  <r>
    <d v="2026-01-22T00:00:00"/>
    <x v="1343"/>
    <x v="0"/>
    <x v="7"/>
    <x v="0"/>
    <x v="0"/>
    <x v="0"/>
    <n v="11"/>
    <n v="608417"/>
    <n v="48673.4"/>
    <n v="559744"/>
    <n v="391821"/>
    <n v="167923"/>
    <n v="57412.8"/>
  </r>
  <r>
    <d v="2026-01-22T00:00:00"/>
    <x v="1344"/>
    <x v="2"/>
    <x v="1"/>
    <x v="1"/>
    <x v="0"/>
    <x v="0"/>
    <n v="2"/>
    <n v="735219"/>
    <n v="0"/>
    <n v="735219"/>
    <n v="455836"/>
    <n v="279383"/>
    <n v="166344"/>
  </r>
  <r>
    <d v="2026-01-22T00:00:00"/>
    <x v="1345"/>
    <x v="2"/>
    <x v="1"/>
    <x v="1"/>
    <x v="0"/>
    <x v="0"/>
    <n v="3"/>
    <n v="96789"/>
    <n v="13550.5"/>
    <n v="83238.5"/>
    <n v="51607.9"/>
    <n v="31630.7"/>
    <n v="166344"/>
  </r>
  <r>
    <d v="2026-01-22T00:00:00"/>
    <x v="1346"/>
    <x v="0"/>
    <x v="7"/>
    <x v="0"/>
    <x v="0"/>
    <x v="0"/>
    <n v="8"/>
    <n v="379988"/>
    <n v="0"/>
    <n v="379988"/>
    <n v="265992"/>
    <n v="113996"/>
    <n v="57412.8"/>
  </r>
  <r>
    <d v="2026-01-22T00:00:00"/>
    <x v="1347"/>
    <x v="6"/>
    <x v="2"/>
    <x v="3"/>
    <x v="0"/>
    <x v="0"/>
    <n v="2"/>
    <n v="537023"/>
    <n v="75183.2"/>
    <n v="461840"/>
    <n v="350998"/>
    <n v="110842"/>
    <n v="149162"/>
  </r>
  <r>
    <d v="2026-01-22T00:00:00"/>
    <x v="1348"/>
    <x v="3"/>
    <x v="0"/>
    <x v="1"/>
    <x v="0"/>
    <x v="0"/>
    <n v="9"/>
    <n v="59020"/>
    <n v="1770.6"/>
    <n v="57249.4"/>
    <n v="35494.6"/>
    <n v="21754.8"/>
    <n v="166344"/>
  </r>
  <r>
    <d v="2026-01-22T00:00:00"/>
    <x v="1349"/>
    <x v="1"/>
    <x v="5"/>
    <x v="0"/>
    <x v="0"/>
    <x v="0"/>
    <n v="10"/>
    <n v="568294"/>
    <n v="0"/>
    <n v="568294"/>
    <n v="397806"/>
    <n v="170488"/>
    <n v="57412.8"/>
  </r>
  <r>
    <d v="2026-01-22T00:00:00"/>
    <x v="1350"/>
    <x v="0"/>
    <x v="7"/>
    <x v="0"/>
    <x v="0"/>
    <x v="0"/>
    <n v="8"/>
    <n v="214214"/>
    <n v="0"/>
    <n v="214214"/>
    <n v="149950"/>
    <n v="64264.2"/>
    <n v="57412.8"/>
  </r>
  <r>
    <d v="2026-01-22T00:00:00"/>
    <x v="1351"/>
    <x v="2"/>
    <x v="1"/>
    <x v="1"/>
    <x v="0"/>
    <x v="0"/>
    <n v="9"/>
    <n v="804903"/>
    <n v="112686"/>
    <n v="692217"/>
    <n v="429174"/>
    <n v="263042"/>
    <n v="166344"/>
  </r>
  <r>
    <d v="2026-01-22T00:00:00"/>
    <x v="1352"/>
    <x v="6"/>
    <x v="2"/>
    <x v="3"/>
    <x v="0"/>
    <x v="0"/>
    <n v="12"/>
    <n v="140459"/>
    <n v="0"/>
    <n v="140459"/>
    <n v="106749"/>
    <n v="33710.2"/>
    <n v="149162"/>
  </r>
  <r>
    <d v="2026-01-22T00:00:00"/>
    <x v="1353"/>
    <x v="1"/>
    <x v="5"/>
    <x v="0"/>
    <x v="0"/>
    <x v="0"/>
    <n v="12"/>
    <n v="419408"/>
    <n v="0"/>
    <n v="419408"/>
    <n v="293586"/>
    <n v="125822"/>
    <n v="57412.8"/>
  </r>
  <r>
    <d v="2026-01-22T00:00:00"/>
    <x v="1354"/>
    <x v="6"/>
    <x v="2"/>
    <x v="3"/>
    <x v="0"/>
    <x v="0"/>
    <n v="2"/>
    <n v="351099"/>
    <n v="0"/>
    <n v="351099"/>
    <n v="266835"/>
    <n v="84263.8"/>
    <n v="149162"/>
  </r>
  <r>
    <d v="2026-01-22T00:00:00"/>
    <x v="1355"/>
    <x v="5"/>
    <x v="3"/>
    <x v="2"/>
    <x v="0"/>
    <x v="0"/>
    <n v="11"/>
    <n v="111429"/>
    <n v="11142.9"/>
    <n v="100286"/>
    <n v="72206"/>
    <n v="28080.1"/>
    <n v="149774"/>
  </r>
  <r>
    <d v="2026-01-22T00:00:00"/>
    <x v="1356"/>
    <x v="2"/>
    <x v="1"/>
    <x v="1"/>
    <x v="0"/>
    <x v="0"/>
    <n v="8"/>
    <n v="373498"/>
    <n v="7469.96"/>
    <n v="366028"/>
    <n v="226937"/>
    <n v="139091"/>
    <n v="166344"/>
  </r>
  <r>
    <d v="2026-01-22T00:00:00"/>
    <x v="1357"/>
    <x v="1"/>
    <x v="5"/>
    <x v="0"/>
    <x v="0"/>
    <x v="0"/>
    <n v="8"/>
    <n v="469993"/>
    <n v="51699.2"/>
    <n v="418294"/>
    <n v="292806"/>
    <n v="125488"/>
    <n v="57412.8"/>
  </r>
  <r>
    <d v="2026-01-22T00:00:00"/>
    <x v="1358"/>
    <x v="7"/>
    <x v="6"/>
    <x v="3"/>
    <x v="0"/>
    <x v="0"/>
    <n v="8"/>
    <n v="486921"/>
    <n v="14607.6"/>
    <n v="472313"/>
    <n v="358958"/>
    <n v="113355"/>
    <n v="149162"/>
  </r>
  <r>
    <d v="2026-01-22T00:00:00"/>
    <x v="1359"/>
    <x v="0"/>
    <x v="7"/>
    <x v="0"/>
    <x v="0"/>
    <x v="0"/>
    <n v="3"/>
    <n v="365903"/>
    <n v="21954.2"/>
    <n v="343949"/>
    <n v="240764"/>
    <n v="103185"/>
    <n v="57412.8"/>
  </r>
  <r>
    <d v="2026-01-22T00:00:00"/>
    <x v="1360"/>
    <x v="4"/>
    <x v="4"/>
    <x v="2"/>
    <x v="0"/>
    <x v="0"/>
    <n v="4"/>
    <n v="551378"/>
    <n v="27568.9"/>
    <n v="523809"/>
    <n v="377143"/>
    <n v="146667"/>
    <n v="149774"/>
  </r>
  <r>
    <d v="2026-01-22T00:00:00"/>
    <x v="1361"/>
    <x v="2"/>
    <x v="1"/>
    <x v="1"/>
    <x v="0"/>
    <x v="0"/>
    <n v="2"/>
    <n v="504841"/>
    <n v="0"/>
    <n v="504841"/>
    <n v="313001"/>
    <n v="191840"/>
    <n v="166344"/>
  </r>
  <r>
    <d v="2026-01-22T00:00:00"/>
    <x v="1362"/>
    <x v="2"/>
    <x v="1"/>
    <x v="1"/>
    <x v="0"/>
    <x v="0"/>
    <n v="9"/>
    <n v="490665"/>
    <n v="0"/>
    <n v="490665"/>
    <n v="304212"/>
    <n v="186453"/>
    <n v="166344"/>
  </r>
  <r>
    <d v="2026-01-23T00:00:00"/>
    <x v="1363"/>
    <x v="6"/>
    <x v="2"/>
    <x v="3"/>
    <x v="0"/>
    <x v="0"/>
    <n v="5"/>
    <n v="636655"/>
    <n v="76398.6"/>
    <n v="560256"/>
    <n v="425795"/>
    <n v="134462"/>
    <n v="149162"/>
  </r>
  <r>
    <d v="2026-01-23T00:00:00"/>
    <x v="1364"/>
    <x v="5"/>
    <x v="3"/>
    <x v="2"/>
    <x v="0"/>
    <x v="0"/>
    <n v="4"/>
    <n v="185727"/>
    <n v="9286.35"/>
    <n v="176441"/>
    <n v="127037"/>
    <n v="49403.4"/>
    <n v="149774"/>
  </r>
  <r>
    <d v="2026-01-23T00:00:00"/>
    <x v="1365"/>
    <x v="6"/>
    <x v="2"/>
    <x v="3"/>
    <x v="0"/>
    <x v="0"/>
    <n v="11"/>
    <n v="533219"/>
    <n v="47989.7"/>
    <n v="485229"/>
    <n v="368774"/>
    <n v="116455"/>
    <n v="149162"/>
  </r>
  <r>
    <d v="2026-01-23T00:00:00"/>
    <x v="1366"/>
    <x v="0"/>
    <x v="7"/>
    <x v="0"/>
    <x v="0"/>
    <x v="0"/>
    <n v="3"/>
    <n v="668925"/>
    <n v="26757"/>
    <n v="642168"/>
    <n v="449518"/>
    <n v="192650"/>
    <n v="57412.8"/>
  </r>
  <r>
    <d v="2026-01-23T00:00:00"/>
    <x v="1367"/>
    <x v="1"/>
    <x v="5"/>
    <x v="0"/>
    <x v="0"/>
    <x v="0"/>
    <n v="2"/>
    <n v="278487"/>
    <n v="25063.8"/>
    <n v="253423"/>
    <n v="177396"/>
    <n v="76026.9"/>
    <n v="57412.8"/>
  </r>
  <r>
    <d v="2026-01-23T00:00:00"/>
    <x v="1368"/>
    <x v="0"/>
    <x v="7"/>
    <x v="0"/>
    <x v="0"/>
    <x v="0"/>
    <n v="12"/>
    <n v="714617"/>
    <n v="100046"/>
    <n v="614571"/>
    <n v="430199"/>
    <n v="184371"/>
    <n v="57412.8"/>
  </r>
  <r>
    <d v="2026-01-23T00:00:00"/>
    <x v="1369"/>
    <x v="6"/>
    <x v="2"/>
    <x v="3"/>
    <x v="0"/>
    <x v="0"/>
    <n v="3"/>
    <n v="576461"/>
    <n v="0"/>
    <n v="576461"/>
    <n v="438110"/>
    <n v="138351"/>
    <n v="149162"/>
  </r>
  <r>
    <d v="2026-01-23T00:00:00"/>
    <x v="1370"/>
    <x v="3"/>
    <x v="0"/>
    <x v="1"/>
    <x v="0"/>
    <x v="0"/>
    <n v="12"/>
    <n v="491738"/>
    <n v="49173.8"/>
    <n v="442564"/>
    <n v="274390"/>
    <n v="168174"/>
    <n v="166344"/>
  </r>
  <r>
    <d v="2026-01-23T00:00:00"/>
    <x v="1371"/>
    <x v="4"/>
    <x v="4"/>
    <x v="2"/>
    <x v="0"/>
    <x v="0"/>
    <n v="8"/>
    <n v="183555"/>
    <n v="20191"/>
    <n v="163364"/>
    <n v="117622"/>
    <n v="45741.9"/>
    <n v="149774"/>
  </r>
  <r>
    <d v="2026-01-23T00:00:00"/>
    <x v="1372"/>
    <x v="3"/>
    <x v="0"/>
    <x v="1"/>
    <x v="0"/>
    <x v="0"/>
    <n v="6"/>
    <n v="165570"/>
    <n v="24835.5"/>
    <n v="140734"/>
    <n v="87255.4"/>
    <n v="53479.1"/>
    <n v="166344"/>
  </r>
  <r>
    <d v="2026-01-23T00:00:00"/>
    <x v="1373"/>
    <x v="0"/>
    <x v="7"/>
    <x v="0"/>
    <x v="0"/>
    <x v="0"/>
    <n v="6"/>
    <n v="584470"/>
    <n v="0"/>
    <n v="584470"/>
    <n v="409129"/>
    <n v="175341"/>
    <n v="57412.8"/>
  </r>
  <r>
    <d v="2026-01-23T00:00:00"/>
    <x v="1374"/>
    <x v="6"/>
    <x v="2"/>
    <x v="3"/>
    <x v="0"/>
    <x v="0"/>
    <n v="5"/>
    <n v="625704"/>
    <n v="87598.6"/>
    <n v="538105"/>
    <n v="408960"/>
    <n v="129145"/>
    <n v="149162"/>
  </r>
  <r>
    <d v="2026-01-23T00:00:00"/>
    <x v="1375"/>
    <x v="2"/>
    <x v="1"/>
    <x v="1"/>
    <x v="0"/>
    <x v="0"/>
    <n v="5"/>
    <n v="154275"/>
    <n v="6171"/>
    <n v="148104"/>
    <n v="91824.5"/>
    <n v="56279.5"/>
    <n v="166344"/>
  </r>
  <r>
    <d v="2026-01-23T00:00:00"/>
    <x v="1376"/>
    <x v="4"/>
    <x v="4"/>
    <x v="2"/>
    <x v="0"/>
    <x v="0"/>
    <n v="9"/>
    <n v="462157"/>
    <n v="41594.1"/>
    <n v="420563"/>
    <n v="302805"/>
    <n v="117758"/>
    <n v="149774"/>
  </r>
  <r>
    <d v="2026-01-23T00:00:00"/>
    <x v="1377"/>
    <x v="1"/>
    <x v="5"/>
    <x v="0"/>
    <x v="0"/>
    <x v="0"/>
    <n v="10"/>
    <n v="440288"/>
    <n v="48431.7"/>
    <n v="391856"/>
    <n v="274299"/>
    <n v="117557"/>
    <n v="57412.8"/>
  </r>
  <r>
    <d v="2026-01-23T00:00:00"/>
    <x v="1378"/>
    <x v="6"/>
    <x v="2"/>
    <x v="3"/>
    <x v="0"/>
    <x v="0"/>
    <n v="10"/>
    <n v="450477"/>
    <n v="58562"/>
    <n v="391915"/>
    <n v="297855"/>
    <n v="94059.6"/>
    <n v="149162"/>
  </r>
  <r>
    <d v="2026-01-23T00:00:00"/>
    <x v="1379"/>
    <x v="7"/>
    <x v="6"/>
    <x v="3"/>
    <x v="0"/>
    <x v="0"/>
    <n v="6"/>
    <n v="739830"/>
    <n v="51788.1"/>
    <n v="688042"/>
    <n v="522912"/>
    <n v="165130"/>
    <n v="149162"/>
  </r>
  <r>
    <d v="2026-01-23T00:00:00"/>
    <x v="1380"/>
    <x v="4"/>
    <x v="4"/>
    <x v="2"/>
    <x v="0"/>
    <x v="0"/>
    <n v="2"/>
    <n v="67696"/>
    <n v="0"/>
    <n v="67696"/>
    <n v="48741.1"/>
    <n v="18954.9"/>
    <n v="149774"/>
  </r>
  <r>
    <d v="2026-01-23T00:00:00"/>
    <x v="1381"/>
    <x v="2"/>
    <x v="1"/>
    <x v="1"/>
    <x v="0"/>
    <x v="0"/>
    <n v="8"/>
    <n v="419017"/>
    <n v="41901.7"/>
    <n v="377115"/>
    <n v="233811"/>
    <n v="143304"/>
    <n v="166344"/>
  </r>
  <r>
    <d v="2026-01-23T00:00:00"/>
    <x v="1382"/>
    <x v="3"/>
    <x v="0"/>
    <x v="1"/>
    <x v="0"/>
    <x v="0"/>
    <n v="12"/>
    <n v="120641"/>
    <n v="18096.2"/>
    <n v="102545"/>
    <n v="63577.8"/>
    <n v="38967"/>
    <n v="166344"/>
  </r>
  <r>
    <d v="2026-01-23T00:00:00"/>
    <x v="1383"/>
    <x v="3"/>
    <x v="0"/>
    <x v="1"/>
    <x v="0"/>
    <x v="0"/>
    <n v="9"/>
    <n v="579323"/>
    <n v="52139.1"/>
    <n v="527184"/>
    <n v="326854"/>
    <n v="200330"/>
    <n v="166344"/>
  </r>
  <r>
    <d v="2026-01-23T00:00:00"/>
    <x v="1384"/>
    <x v="3"/>
    <x v="0"/>
    <x v="1"/>
    <x v="0"/>
    <x v="0"/>
    <n v="3"/>
    <n v="743637"/>
    <n v="52054.6"/>
    <n v="691582"/>
    <n v="428781"/>
    <n v="262801"/>
    <n v="166344"/>
  </r>
  <r>
    <d v="2026-01-23T00:00:00"/>
    <x v="1385"/>
    <x v="2"/>
    <x v="1"/>
    <x v="1"/>
    <x v="0"/>
    <x v="0"/>
    <n v="12"/>
    <n v="597863"/>
    <n v="0"/>
    <n v="597863"/>
    <n v="370675"/>
    <n v="227188"/>
    <n v="166344"/>
  </r>
  <r>
    <d v="2026-01-23T00:00:00"/>
    <x v="1386"/>
    <x v="2"/>
    <x v="1"/>
    <x v="1"/>
    <x v="0"/>
    <x v="0"/>
    <n v="10"/>
    <n v="710265"/>
    <n v="71026.5"/>
    <n v="639238"/>
    <n v="396328"/>
    <n v="242911"/>
    <n v="166344"/>
  </r>
  <r>
    <d v="2026-01-23T00:00:00"/>
    <x v="1387"/>
    <x v="0"/>
    <x v="7"/>
    <x v="0"/>
    <x v="0"/>
    <x v="0"/>
    <n v="1"/>
    <n v="326509"/>
    <n v="9795.27"/>
    <n v="316714"/>
    <n v="221700"/>
    <n v="95014.1"/>
    <n v="57412.8"/>
  </r>
  <r>
    <d v="2026-01-23T00:00:00"/>
    <x v="1388"/>
    <x v="0"/>
    <x v="7"/>
    <x v="0"/>
    <x v="0"/>
    <x v="0"/>
    <n v="4"/>
    <n v="323548"/>
    <n v="32354.8"/>
    <n v="291193"/>
    <n v="203835"/>
    <n v="87358"/>
    <n v="57412.8"/>
  </r>
  <r>
    <d v="2026-01-23T00:00:00"/>
    <x v="1389"/>
    <x v="4"/>
    <x v="4"/>
    <x v="2"/>
    <x v="0"/>
    <x v="0"/>
    <n v="10"/>
    <n v="363448"/>
    <n v="18172.4"/>
    <n v="345276"/>
    <n v="248598"/>
    <n v="96677.2"/>
    <n v="149774"/>
  </r>
  <r>
    <d v="2026-01-23T00:00:00"/>
    <x v="1390"/>
    <x v="3"/>
    <x v="0"/>
    <x v="1"/>
    <x v="0"/>
    <x v="0"/>
    <n v="6"/>
    <n v="172837"/>
    <n v="5185.11"/>
    <n v="167652"/>
    <n v="103944"/>
    <n v="63707.7"/>
    <n v="166344"/>
  </r>
  <r>
    <d v="2026-01-23T00:00:00"/>
    <x v="1391"/>
    <x v="6"/>
    <x v="2"/>
    <x v="3"/>
    <x v="0"/>
    <x v="0"/>
    <n v="8"/>
    <n v="711157"/>
    <n v="0"/>
    <n v="711157"/>
    <n v="540479"/>
    <n v="170678"/>
    <n v="149162"/>
  </r>
  <r>
    <d v="2026-01-23T00:00:00"/>
    <x v="1392"/>
    <x v="3"/>
    <x v="0"/>
    <x v="1"/>
    <x v="0"/>
    <x v="0"/>
    <n v="9"/>
    <n v="149376"/>
    <n v="0"/>
    <n v="149376"/>
    <n v="92613.1"/>
    <n v="56762.9"/>
    <n v="166344"/>
  </r>
  <r>
    <d v="2026-01-23T00:00:00"/>
    <x v="1393"/>
    <x v="1"/>
    <x v="5"/>
    <x v="0"/>
    <x v="0"/>
    <x v="0"/>
    <n v="11"/>
    <n v="606011"/>
    <n v="18180.3"/>
    <n v="587831"/>
    <n v="411481"/>
    <n v="176349"/>
    <n v="57412.8"/>
  </r>
  <r>
    <d v="2026-01-23T00:00:00"/>
    <x v="1394"/>
    <x v="4"/>
    <x v="4"/>
    <x v="2"/>
    <x v="0"/>
    <x v="0"/>
    <n v="9"/>
    <n v="727088"/>
    <n v="0"/>
    <n v="727088"/>
    <n v="523503"/>
    <n v="203585"/>
    <n v="149774"/>
  </r>
  <r>
    <d v="2026-01-23T00:00:00"/>
    <x v="1395"/>
    <x v="7"/>
    <x v="6"/>
    <x v="3"/>
    <x v="0"/>
    <x v="0"/>
    <n v="3"/>
    <n v="558965"/>
    <n v="0"/>
    <n v="558965"/>
    <n v="424813"/>
    <n v="134152"/>
    <n v="149162"/>
  </r>
  <r>
    <d v="2026-01-23T00:00:00"/>
    <x v="1396"/>
    <x v="7"/>
    <x v="6"/>
    <x v="3"/>
    <x v="0"/>
    <x v="0"/>
    <n v="11"/>
    <n v="792152"/>
    <n v="110901"/>
    <n v="681251"/>
    <n v="517751"/>
    <n v="163500"/>
    <n v="149162"/>
  </r>
  <r>
    <d v="2026-01-23T00:00:00"/>
    <x v="1397"/>
    <x v="7"/>
    <x v="6"/>
    <x v="3"/>
    <x v="0"/>
    <x v="0"/>
    <n v="4"/>
    <n v="269342"/>
    <n v="0"/>
    <n v="269342"/>
    <n v="204700"/>
    <n v="64642.1"/>
    <n v="149162"/>
  </r>
  <r>
    <d v="2026-01-23T00:00:00"/>
    <x v="1398"/>
    <x v="7"/>
    <x v="6"/>
    <x v="3"/>
    <x v="0"/>
    <x v="0"/>
    <n v="7"/>
    <n v="728597"/>
    <n v="36429.8"/>
    <n v="692167"/>
    <n v="526047"/>
    <n v="166120"/>
    <n v="149162"/>
  </r>
  <r>
    <d v="2026-01-23T00:00:00"/>
    <x v="1399"/>
    <x v="5"/>
    <x v="3"/>
    <x v="2"/>
    <x v="0"/>
    <x v="0"/>
    <n v="9"/>
    <n v="472437"/>
    <n v="42519.3"/>
    <n v="429918"/>
    <n v="309541"/>
    <n v="120377"/>
    <n v="149774"/>
  </r>
  <r>
    <d v="2026-01-23T00:00:00"/>
    <x v="1400"/>
    <x v="6"/>
    <x v="2"/>
    <x v="3"/>
    <x v="0"/>
    <x v="0"/>
    <n v="3"/>
    <n v="677886"/>
    <n v="0"/>
    <n v="677886"/>
    <n v="515193"/>
    <n v="162693"/>
    <n v="149162"/>
  </r>
  <r>
    <d v="2026-01-23T00:00:00"/>
    <x v="1401"/>
    <x v="5"/>
    <x v="3"/>
    <x v="2"/>
    <x v="0"/>
    <x v="0"/>
    <n v="4"/>
    <n v="608201"/>
    <n v="0"/>
    <n v="608201"/>
    <n v="437905"/>
    <n v="170296"/>
    <n v="149774"/>
  </r>
  <r>
    <d v="2026-01-23T00:00:00"/>
    <x v="1402"/>
    <x v="0"/>
    <x v="7"/>
    <x v="0"/>
    <x v="0"/>
    <x v="0"/>
    <n v="7"/>
    <n v="579585"/>
    <n v="34775.1"/>
    <n v="544810"/>
    <n v="381367"/>
    <n v="163443"/>
    <n v="57412.8"/>
  </r>
  <r>
    <d v="2026-01-23T00:00:00"/>
    <x v="1403"/>
    <x v="3"/>
    <x v="0"/>
    <x v="1"/>
    <x v="0"/>
    <x v="0"/>
    <n v="6"/>
    <n v="238416"/>
    <n v="19073.3"/>
    <n v="219343"/>
    <n v="135992"/>
    <n v="83350.2"/>
    <n v="166344"/>
  </r>
  <r>
    <d v="2026-01-23T00:00:00"/>
    <x v="1404"/>
    <x v="1"/>
    <x v="5"/>
    <x v="0"/>
    <x v="0"/>
    <x v="0"/>
    <n v="1"/>
    <n v="261905"/>
    <n v="0"/>
    <n v="261905"/>
    <n v="183334"/>
    <n v="78571.5"/>
    <n v="57412.8"/>
  </r>
  <r>
    <d v="2026-01-23T00:00:00"/>
    <x v="1405"/>
    <x v="5"/>
    <x v="3"/>
    <x v="2"/>
    <x v="0"/>
    <x v="0"/>
    <n v="5"/>
    <n v="588577"/>
    <n v="29428.8"/>
    <n v="559148"/>
    <n v="402587"/>
    <n v="156561"/>
    <n v="149774"/>
  </r>
  <r>
    <d v="2026-01-23T00:00:00"/>
    <x v="1406"/>
    <x v="6"/>
    <x v="2"/>
    <x v="3"/>
    <x v="0"/>
    <x v="0"/>
    <n v="7"/>
    <n v="847371"/>
    <n v="42368.6"/>
    <n v="805002"/>
    <n v="611802"/>
    <n v="193201"/>
    <n v="149162"/>
  </r>
  <r>
    <d v="2026-01-23T00:00:00"/>
    <x v="1407"/>
    <x v="7"/>
    <x v="6"/>
    <x v="3"/>
    <x v="0"/>
    <x v="0"/>
    <n v="9"/>
    <n v="563697"/>
    <n v="0"/>
    <n v="563697"/>
    <n v="428410"/>
    <n v="135287"/>
    <n v="149162"/>
  </r>
  <r>
    <d v="2026-01-23T00:00:00"/>
    <x v="1408"/>
    <x v="3"/>
    <x v="0"/>
    <x v="1"/>
    <x v="0"/>
    <x v="0"/>
    <n v="1"/>
    <n v="222652"/>
    <n v="13359.1"/>
    <n v="209293"/>
    <n v="129762"/>
    <n v="79531.3"/>
    <n v="166344"/>
  </r>
  <r>
    <d v="2026-01-23T00:00:00"/>
    <x v="1409"/>
    <x v="3"/>
    <x v="0"/>
    <x v="1"/>
    <x v="0"/>
    <x v="0"/>
    <n v="1"/>
    <n v="650184"/>
    <n v="0"/>
    <n v="650184"/>
    <n v="403114"/>
    <n v="247070"/>
    <n v="166344"/>
  </r>
  <r>
    <d v="2026-01-23T00:00:00"/>
    <x v="1410"/>
    <x v="1"/>
    <x v="5"/>
    <x v="0"/>
    <x v="0"/>
    <x v="0"/>
    <n v="4"/>
    <n v="697226"/>
    <n v="97611.6"/>
    <n v="599614"/>
    <n v="419730"/>
    <n v="179884"/>
    <n v="57412.8"/>
  </r>
  <r>
    <d v="2026-01-23T00:00:00"/>
    <x v="1411"/>
    <x v="5"/>
    <x v="3"/>
    <x v="2"/>
    <x v="0"/>
    <x v="0"/>
    <n v="4"/>
    <n v="680731"/>
    <n v="20421.9"/>
    <n v="660309"/>
    <n v="475423"/>
    <n v="184887"/>
    <n v="149774"/>
  </r>
  <r>
    <d v="2026-01-23T00:00:00"/>
    <x v="1412"/>
    <x v="6"/>
    <x v="2"/>
    <x v="3"/>
    <x v="0"/>
    <x v="0"/>
    <n v="2"/>
    <n v="357615"/>
    <n v="46489.9"/>
    <n v="311125"/>
    <n v="236455"/>
    <n v="74670"/>
    <n v="149162"/>
  </r>
  <r>
    <d v="2026-01-23T00:00:00"/>
    <x v="1413"/>
    <x v="1"/>
    <x v="5"/>
    <x v="0"/>
    <x v="0"/>
    <x v="0"/>
    <n v="12"/>
    <n v="370305"/>
    <n v="0"/>
    <n v="370305"/>
    <n v="259214"/>
    <n v="111092"/>
    <n v="57412.8"/>
  </r>
  <r>
    <d v="2026-01-23T00:00:00"/>
    <x v="1414"/>
    <x v="5"/>
    <x v="3"/>
    <x v="2"/>
    <x v="0"/>
    <x v="0"/>
    <n v="3"/>
    <n v="285081"/>
    <n v="11403.2"/>
    <n v="273678"/>
    <n v="197048"/>
    <n v="76629.8"/>
    <n v="149774"/>
  </r>
  <r>
    <d v="2026-01-23T00:00:00"/>
    <x v="1415"/>
    <x v="1"/>
    <x v="5"/>
    <x v="0"/>
    <x v="0"/>
    <x v="0"/>
    <n v="2"/>
    <n v="210307"/>
    <n v="14721.5"/>
    <n v="195586"/>
    <n v="136910"/>
    <n v="58675.7"/>
    <n v="57412.8"/>
  </r>
  <r>
    <d v="2026-01-23T00:00:00"/>
    <x v="1416"/>
    <x v="0"/>
    <x v="7"/>
    <x v="0"/>
    <x v="0"/>
    <x v="0"/>
    <n v="7"/>
    <n v="678684"/>
    <n v="88228.9"/>
    <n v="590455"/>
    <n v="413319"/>
    <n v="177137"/>
    <n v="57412.8"/>
  </r>
  <r>
    <d v="2026-01-23T00:00:00"/>
    <x v="1417"/>
    <x v="3"/>
    <x v="0"/>
    <x v="1"/>
    <x v="0"/>
    <x v="0"/>
    <n v="11"/>
    <n v="791283"/>
    <n v="0"/>
    <n v="791283"/>
    <n v="490595"/>
    <n v="300688"/>
    <n v="166344"/>
  </r>
  <r>
    <d v="2026-01-23T00:00:00"/>
    <x v="1418"/>
    <x v="5"/>
    <x v="3"/>
    <x v="2"/>
    <x v="0"/>
    <x v="0"/>
    <n v="12"/>
    <n v="134132"/>
    <n v="4023.96"/>
    <n v="130108"/>
    <n v="93677.8"/>
    <n v="36430.2"/>
    <n v="149774"/>
  </r>
  <r>
    <d v="2026-01-23T00:00:00"/>
    <x v="1419"/>
    <x v="0"/>
    <x v="7"/>
    <x v="0"/>
    <x v="0"/>
    <x v="0"/>
    <n v="6"/>
    <n v="688876"/>
    <n v="55110.1"/>
    <n v="633766"/>
    <n v="443636"/>
    <n v="190130"/>
    <n v="57412.8"/>
  </r>
  <r>
    <d v="2026-01-23T00:00:00"/>
    <x v="1420"/>
    <x v="5"/>
    <x v="3"/>
    <x v="2"/>
    <x v="0"/>
    <x v="0"/>
    <n v="1"/>
    <n v="144956"/>
    <n v="0"/>
    <n v="144956"/>
    <n v="104368"/>
    <n v="40587.7"/>
    <n v="149774"/>
  </r>
  <r>
    <d v="2026-01-23T00:00:00"/>
    <x v="1421"/>
    <x v="6"/>
    <x v="2"/>
    <x v="3"/>
    <x v="0"/>
    <x v="0"/>
    <n v="4"/>
    <n v="467500"/>
    <n v="60775"/>
    <n v="406725"/>
    <n v="309111"/>
    <n v="97614"/>
    <n v="149162"/>
  </r>
  <r>
    <d v="2026-01-23T00:00:00"/>
    <x v="1422"/>
    <x v="0"/>
    <x v="7"/>
    <x v="0"/>
    <x v="0"/>
    <x v="0"/>
    <n v="4"/>
    <n v="117738"/>
    <n v="0"/>
    <n v="117738"/>
    <n v="82416.6"/>
    <n v="35321.4"/>
    <n v="57412.8"/>
  </r>
  <r>
    <d v="2026-01-23T00:00:00"/>
    <x v="1423"/>
    <x v="6"/>
    <x v="2"/>
    <x v="3"/>
    <x v="0"/>
    <x v="0"/>
    <n v="1"/>
    <n v="766038"/>
    <n v="0"/>
    <n v="766038"/>
    <n v="582189"/>
    <n v="183849"/>
    <n v="149162"/>
  </r>
  <r>
    <d v="2026-01-23T00:00:00"/>
    <x v="1424"/>
    <x v="6"/>
    <x v="2"/>
    <x v="3"/>
    <x v="0"/>
    <x v="0"/>
    <n v="4"/>
    <n v="538249"/>
    <n v="53824.9"/>
    <n v="484424"/>
    <n v="368162"/>
    <n v="116262"/>
    <n v="149162"/>
  </r>
  <r>
    <d v="2026-01-23T00:00:00"/>
    <x v="1425"/>
    <x v="6"/>
    <x v="2"/>
    <x v="3"/>
    <x v="0"/>
    <x v="0"/>
    <n v="11"/>
    <n v="787848"/>
    <n v="39392.4"/>
    <n v="748456"/>
    <n v="568826"/>
    <n v="179629"/>
    <n v="149162"/>
  </r>
  <r>
    <d v="2026-01-23T00:00:00"/>
    <x v="1426"/>
    <x v="4"/>
    <x v="4"/>
    <x v="2"/>
    <x v="0"/>
    <x v="0"/>
    <n v="1"/>
    <n v="371047"/>
    <n v="18552.3"/>
    <n v="352495"/>
    <n v="253796"/>
    <n v="98698.5"/>
    <n v="149774"/>
  </r>
  <r>
    <d v="2026-01-23T00:00:00"/>
    <x v="1427"/>
    <x v="1"/>
    <x v="5"/>
    <x v="0"/>
    <x v="0"/>
    <x v="0"/>
    <n v="11"/>
    <n v="609915"/>
    <n v="18297.5"/>
    <n v="591618"/>
    <n v="414132"/>
    <n v="177485"/>
    <n v="57412.8"/>
  </r>
  <r>
    <d v="2026-01-23T00:00:00"/>
    <x v="1428"/>
    <x v="4"/>
    <x v="4"/>
    <x v="2"/>
    <x v="0"/>
    <x v="0"/>
    <n v="10"/>
    <n v="554289"/>
    <n v="44343.1"/>
    <n v="509946"/>
    <n v="367161"/>
    <n v="142785"/>
    <n v="149774"/>
  </r>
  <r>
    <d v="2026-01-23T00:00:00"/>
    <x v="1429"/>
    <x v="2"/>
    <x v="1"/>
    <x v="1"/>
    <x v="0"/>
    <x v="0"/>
    <n v="8"/>
    <n v="782098"/>
    <n v="39104.9"/>
    <n v="742993"/>
    <n v="460656"/>
    <n v="282337"/>
    <n v="166344"/>
  </r>
  <r>
    <d v="2026-01-23T00:00:00"/>
    <x v="1430"/>
    <x v="4"/>
    <x v="4"/>
    <x v="2"/>
    <x v="0"/>
    <x v="0"/>
    <n v="3"/>
    <n v="415033"/>
    <n v="53954.3"/>
    <n v="361079"/>
    <n v="259977"/>
    <n v="101102"/>
    <n v="149774"/>
  </r>
  <r>
    <d v="2026-01-23T00:00:00"/>
    <x v="1431"/>
    <x v="6"/>
    <x v="2"/>
    <x v="3"/>
    <x v="0"/>
    <x v="0"/>
    <n v="1"/>
    <n v="140972"/>
    <n v="2819.44"/>
    <n v="138153"/>
    <n v="104996"/>
    <n v="33156.6"/>
    <n v="149162"/>
  </r>
  <r>
    <d v="2026-01-23T00:00:00"/>
    <x v="1432"/>
    <x v="1"/>
    <x v="5"/>
    <x v="0"/>
    <x v="0"/>
    <x v="0"/>
    <n v="7"/>
    <n v="143414"/>
    <n v="20078"/>
    <n v="123336"/>
    <n v="86335.2"/>
    <n v="37000.8"/>
    <n v="57412.8"/>
  </r>
  <r>
    <d v="2026-01-23T00:00:00"/>
    <x v="1433"/>
    <x v="6"/>
    <x v="2"/>
    <x v="3"/>
    <x v="0"/>
    <x v="0"/>
    <n v="6"/>
    <n v="671411"/>
    <n v="0"/>
    <n v="671411"/>
    <n v="510272"/>
    <n v="161139"/>
    <n v="149162"/>
  </r>
  <r>
    <d v="2026-01-23T00:00:00"/>
    <x v="1434"/>
    <x v="2"/>
    <x v="1"/>
    <x v="1"/>
    <x v="0"/>
    <x v="0"/>
    <n v="11"/>
    <n v="608787"/>
    <n v="54790.8"/>
    <n v="553996"/>
    <n v="343478"/>
    <n v="210519"/>
    <n v="166344"/>
  </r>
  <r>
    <d v="2026-01-23T00:00:00"/>
    <x v="1435"/>
    <x v="2"/>
    <x v="1"/>
    <x v="1"/>
    <x v="0"/>
    <x v="0"/>
    <n v="2"/>
    <n v="591720"/>
    <n v="17751.6"/>
    <n v="573968"/>
    <n v="355860"/>
    <n v="218108"/>
    <n v="166344"/>
  </r>
  <r>
    <d v="2026-01-23T00:00:00"/>
    <x v="1436"/>
    <x v="6"/>
    <x v="2"/>
    <x v="3"/>
    <x v="0"/>
    <x v="0"/>
    <n v="6"/>
    <n v="117898"/>
    <n v="4715.92"/>
    <n v="113182"/>
    <n v="86018.4"/>
    <n v="27163.7"/>
    <n v="149162"/>
  </r>
  <r>
    <d v="2026-01-23T00:00:00"/>
    <x v="1437"/>
    <x v="5"/>
    <x v="3"/>
    <x v="2"/>
    <x v="0"/>
    <x v="0"/>
    <n v="11"/>
    <n v="369507"/>
    <n v="0"/>
    <n v="369507"/>
    <n v="266045"/>
    <n v="103462"/>
    <n v="149774"/>
  </r>
  <r>
    <d v="2026-01-23T00:00:00"/>
    <x v="1438"/>
    <x v="5"/>
    <x v="3"/>
    <x v="2"/>
    <x v="0"/>
    <x v="0"/>
    <n v="2"/>
    <n v="556155"/>
    <n v="16684.7"/>
    <n v="539470"/>
    <n v="388419"/>
    <n v="151052"/>
    <n v="149774"/>
  </r>
  <r>
    <d v="2026-01-24T00:00:00"/>
    <x v="1439"/>
    <x v="5"/>
    <x v="3"/>
    <x v="2"/>
    <x v="0"/>
    <x v="0"/>
    <n v="4"/>
    <n v="361061"/>
    <n v="0"/>
    <n v="361061"/>
    <n v="259964"/>
    <n v="101097"/>
    <n v="149774"/>
  </r>
  <r>
    <d v="2026-01-24T00:00:00"/>
    <x v="1440"/>
    <x v="0"/>
    <x v="7"/>
    <x v="0"/>
    <x v="0"/>
    <x v="0"/>
    <n v="3"/>
    <n v="504859"/>
    <n v="15145.8"/>
    <n v="489713"/>
    <n v="342799"/>
    <n v="146914"/>
    <n v="57412.8"/>
  </r>
  <r>
    <d v="2026-01-24T00:00:00"/>
    <x v="1441"/>
    <x v="4"/>
    <x v="4"/>
    <x v="2"/>
    <x v="0"/>
    <x v="0"/>
    <n v="5"/>
    <n v="528241"/>
    <n v="42259.3"/>
    <n v="485982"/>
    <n v="349907"/>
    <n v="136075"/>
    <n v="149774"/>
  </r>
  <r>
    <d v="2026-01-24T00:00:00"/>
    <x v="1442"/>
    <x v="1"/>
    <x v="5"/>
    <x v="0"/>
    <x v="0"/>
    <x v="0"/>
    <n v="1"/>
    <n v="89206"/>
    <n v="0"/>
    <n v="89206"/>
    <n v="62444.2"/>
    <n v="26761.8"/>
    <n v="57412.8"/>
  </r>
  <r>
    <d v="2026-01-24T00:00:00"/>
    <x v="1443"/>
    <x v="7"/>
    <x v="6"/>
    <x v="3"/>
    <x v="0"/>
    <x v="0"/>
    <n v="3"/>
    <n v="701627"/>
    <n v="49113.9"/>
    <n v="652513"/>
    <n v="495910"/>
    <n v="156603"/>
    <n v="149162"/>
  </r>
  <r>
    <d v="2026-01-24T00:00:00"/>
    <x v="1444"/>
    <x v="1"/>
    <x v="5"/>
    <x v="0"/>
    <x v="0"/>
    <x v="0"/>
    <n v="3"/>
    <n v="477292"/>
    <n v="14318.8"/>
    <n v="462973"/>
    <n v="324081"/>
    <n v="138892"/>
    <n v="57412.8"/>
  </r>
  <r>
    <d v="2026-01-24T00:00:00"/>
    <x v="1445"/>
    <x v="4"/>
    <x v="4"/>
    <x v="2"/>
    <x v="0"/>
    <x v="0"/>
    <n v="12"/>
    <n v="843411"/>
    <n v="0"/>
    <n v="843411"/>
    <n v="607256"/>
    <n v="236155"/>
    <n v="149774"/>
  </r>
  <r>
    <d v="2026-01-24T00:00:00"/>
    <x v="1446"/>
    <x v="0"/>
    <x v="7"/>
    <x v="0"/>
    <x v="0"/>
    <x v="0"/>
    <n v="5"/>
    <n v="134807"/>
    <n v="16176.8"/>
    <n v="118630"/>
    <n v="83041.1"/>
    <n v="35589.1"/>
    <n v="57412.8"/>
  </r>
  <r>
    <d v="2026-01-24T00:00:00"/>
    <x v="1447"/>
    <x v="6"/>
    <x v="2"/>
    <x v="3"/>
    <x v="0"/>
    <x v="0"/>
    <n v="5"/>
    <n v="337545"/>
    <n v="0"/>
    <n v="337545"/>
    <n v="256534"/>
    <n v="81010.8"/>
    <n v="149162"/>
  </r>
  <r>
    <d v="2026-01-24T00:00:00"/>
    <x v="1448"/>
    <x v="7"/>
    <x v="6"/>
    <x v="3"/>
    <x v="0"/>
    <x v="0"/>
    <n v="5"/>
    <n v="766497"/>
    <n v="99644.6"/>
    <n v="666852"/>
    <n v="506808"/>
    <n v="160045"/>
    <n v="149162"/>
  </r>
  <r>
    <d v="2026-01-24T00:00:00"/>
    <x v="1449"/>
    <x v="3"/>
    <x v="0"/>
    <x v="1"/>
    <x v="0"/>
    <x v="0"/>
    <n v="8"/>
    <n v="311126"/>
    <n v="43557.6"/>
    <n v="267568"/>
    <n v="165892"/>
    <n v="101676"/>
    <n v="166344"/>
  </r>
  <r>
    <d v="2026-01-24T00:00:00"/>
    <x v="1450"/>
    <x v="4"/>
    <x v="4"/>
    <x v="2"/>
    <x v="0"/>
    <x v="0"/>
    <n v="3"/>
    <n v="289309"/>
    <n v="0"/>
    <n v="289309"/>
    <n v="208302"/>
    <n v="81006.5"/>
    <n v="149774"/>
  </r>
  <r>
    <d v="2026-01-24T00:00:00"/>
    <x v="1451"/>
    <x v="1"/>
    <x v="5"/>
    <x v="0"/>
    <x v="0"/>
    <x v="0"/>
    <n v="6"/>
    <n v="465193"/>
    <n v="13955.8"/>
    <n v="451237"/>
    <n v="315866"/>
    <n v="135371"/>
    <n v="57412.8"/>
  </r>
  <r>
    <d v="2026-01-24T00:00:00"/>
    <x v="1452"/>
    <x v="4"/>
    <x v="4"/>
    <x v="2"/>
    <x v="0"/>
    <x v="0"/>
    <n v="4"/>
    <n v="583545"/>
    <n v="0"/>
    <n v="583545"/>
    <n v="420152"/>
    <n v="163393"/>
    <n v="149774"/>
  </r>
  <r>
    <d v="2026-01-24T00:00:00"/>
    <x v="1453"/>
    <x v="3"/>
    <x v="0"/>
    <x v="1"/>
    <x v="0"/>
    <x v="0"/>
    <n v="4"/>
    <n v="62301"/>
    <n v="6230.1"/>
    <n v="56070.9"/>
    <n v="34764"/>
    <n v="21306.9"/>
    <n v="166344"/>
  </r>
  <r>
    <d v="2026-01-24T00:00:00"/>
    <x v="1454"/>
    <x v="6"/>
    <x v="2"/>
    <x v="3"/>
    <x v="0"/>
    <x v="0"/>
    <n v="8"/>
    <n v="471024"/>
    <n v="70653.6"/>
    <n v="400370"/>
    <n v="304282"/>
    <n v="96088.9"/>
    <n v="149162"/>
  </r>
  <r>
    <d v="2026-01-24T00:00:00"/>
    <x v="1455"/>
    <x v="1"/>
    <x v="5"/>
    <x v="0"/>
    <x v="0"/>
    <x v="0"/>
    <n v="8"/>
    <n v="152320"/>
    <n v="0"/>
    <n v="152320"/>
    <n v="106624"/>
    <n v="45696"/>
    <n v="57412.8"/>
  </r>
  <r>
    <d v="2026-01-24T00:00:00"/>
    <x v="1456"/>
    <x v="3"/>
    <x v="0"/>
    <x v="1"/>
    <x v="0"/>
    <x v="0"/>
    <n v="9"/>
    <n v="802693"/>
    <n v="0"/>
    <n v="802693"/>
    <n v="497670"/>
    <n v="305023"/>
    <n v="166344"/>
  </r>
  <r>
    <d v="2026-01-24T00:00:00"/>
    <x v="1457"/>
    <x v="4"/>
    <x v="4"/>
    <x v="2"/>
    <x v="0"/>
    <x v="0"/>
    <n v="5"/>
    <n v="117446"/>
    <n v="0"/>
    <n v="117446"/>
    <n v="84561.1"/>
    <n v="32884.9"/>
    <n v="149774"/>
  </r>
  <r>
    <d v="2026-01-24T00:00:00"/>
    <x v="1458"/>
    <x v="2"/>
    <x v="1"/>
    <x v="1"/>
    <x v="0"/>
    <x v="0"/>
    <n v="3"/>
    <n v="427944"/>
    <n v="0"/>
    <n v="427944"/>
    <n v="265325"/>
    <n v="162619"/>
    <n v="166344"/>
  </r>
  <r>
    <d v="2026-01-24T00:00:00"/>
    <x v="1459"/>
    <x v="3"/>
    <x v="0"/>
    <x v="1"/>
    <x v="0"/>
    <x v="0"/>
    <n v="8"/>
    <n v="72805"/>
    <n v="7280.5"/>
    <n v="65524.5"/>
    <n v="40625.2"/>
    <n v="24899.3"/>
    <n v="166344"/>
  </r>
  <r>
    <d v="2026-01-24T00:00:00"/>
    <x v="1460"/>
    <x v="2"/>
    <x v="1"/>
    <x v="1"/>
    <x v="0"/>
    <x v="0"/>
    <n v="12"/>
    <n v="824863"/>
    <n v="0"/>
    <n v="824863"/>
    <n v="511415"/>
    <n v="313448"/>
    <n v="166344"/>
  </r>
  <r>
    <d v="2026-01-24T00:00:00"/>
    <x v="1461"/>
    <x v="5"/>
    <x v="3"/>
    <x v="2"/>
    <x v="0"/>
    <x v="0"/>
    <n v="3"/>
    <n v="825352"/>
    <n v="74281.7"/>
    <n v="751070"/>
    <n v="540771"/>
    <n v="210300"/>
    <n v="149774"/>
  </r>
  <r>
    <d v="2026-01-24T00:00:00"/>
    <x v="1462"/>
    <x v="3"/>
    <x v="0"/>
    <x v="1"/>
    <x v="0"/>
    <x v="0"/>
    <n v="3"/>
    <n v="661127"/>
    <n v="46278.9"/>
    <n v="614848"/>
    <n v="381206"/>
    <n v="233642"/>
    <n v="166344"/>
  </r>
  <r>
    <d v="2026-01-24T00:00:00"/>
    <x v="1463"/>
    <x v="6"/>
    <x v="2"/>
    <x v="3"/>
    <x v="0"/>
    <x v="0"/>
    <n v="1"/>
    <n v="790742"/>
    <n v="71166.8"/>
    <n v="719575"/>
    <n v="546877"/>
    <n v="172698"/>
    <n v="149162"/>
  </r>
  <r>
    <d v="2026-01-24T00:00:00"/>
    <x v="1464"/>
    <x v="6"/>
    <x v="2"/>
    <x v="3"/>
    <x v="0"/>
    <x v="0"/>
    <n v="6"/>
    <n v="355899"/>
    <n v="35589.9"/>
    <n v="320309"/>
    <n v="243435"/>
    <n v="76874.2"/>
    <n v="149162"/>
  </r>
  <r>
    <d v="2026-01-24T00:00:00"/>
    <x v="1465"/>
    <x v="7"/>
    <x v="6"/>
    <x v="3"/>
    <x v="0"/>
    <x v="0"/>
    <n v="8"/>
    <n v="532039"/>
    <n v="26602"/>
    <n v="505437"/>
    <n v="384132"/>
    <n v="121305"/>
    <n v="149162"/>
  </r>
  <r>
    <d v="2026-01-24T00:00:00"/>
    <x v="1466"/>
    <x v="2"/>
    <x v="1"/>
    <x v="1"/>
    <x v="0"/>
    <x v="0"/>
    <n v="10"/>
    <n v="184982"/>
    <n v="0"/>
    <n v="184982"/>
    <n v="114689"/>
    <n v="70293.2"/>
    <n v="166344"/>
  </r>
  <r>
    <d v="2026-01-24T00:00:00"/>
    <x v="1467"/>
    <x v="3"/>
    <x v="0"/>
    <x v="1"/>
    <x v="0"/>
    <x v="0"/>
    <n v="11"/>
    <n v="523850"/>
    <n v="0"/>
    <n v="523850"/>
    <n v="324787"/>
    <n v="199063"/>
    <n v="166344"/>
  </r>
  <r>
    <d v="2026-01-24T00:00:00"/>
    <x v="1468"/>
    <x v="1"/>
    <x v="5"/>
    <x v="0"/>
    <x v="0"/>
    <x v="0"/>
    <n v="11"/>
    <n v="500777"/>
    <n v="70108.8"/>
    <n v="430668"/>
    <n v="301468"/>
    <n v="129200"/>
    <n v="57412.8"/>
  </r>
  <r>
    <d v="2026-01-24T00:00:00"/>
    <x v="1469"/>
    <x v="0"/>
    <x v="7"/>
    <x v="0"/>
    <x v="0"/>
    <x v="0"/>
    <n v="11"/>
    <n v="751503"/>
    <n v="75150.3"/>
    <n v="676353"/>
    <n v="473447"/>
    <n v="202906"/>
    <n v="57412.8"/>
  </r>
  <r>
    <d v="2026-01-24T00:00:00"/>
    <x v="1470"/>
    <x v="4"/>
    <x v="4"/>
    <x v="2"/>
    <x v="0"/>
    <x v="0"/>
    <n v="12"/>
    <n v="480082"/>
    <n v="0"/>
    <n v="480082"/>
    <n v="345659"/>
    <n v="134423"/>
    <n v="149774"/>
  </r>
  <r>
    <d v="2026-01-24T00:00:00"/>
    <x v="1471"/>
    <x v="4"/>
    <x v="4"/>
    <x v="2"/>
    <x v="0"/>
    <x v="0"/>
    <n v="7"/>
    <n v="791152"/>
    <n v="63292.2"/>
    <n v="727860"/>
    <n v="524059"/>
    <n v="203801"/>
    <n v="149774"/>
  </r>
  <r>
    <d v="2026-01-24T00:00:00"/>
    <x v="1472"/>
    <x v="7"/>
    <x v="6"/>
    <x v="3"/>
    <x v="0"/>
    <x v="0"/>
    <n v="10"/>
    <n v="290665"/>
    <n v="0"/>
    <n v="290665"/>
    <n v="220905"/>
    <n v="69759.6"/>
    <n v="149162"/>
  </r>
  <r>
    <d v="2026-01-24T00:00:00"/>
    <x v="1473"/>
    <x v="3"/>
    <x v="0"/>
    <x v="1"/>
    <x v="0"/>
    <x v="0"/>
    <n v="5"/>
    <n v="527154"/>
    <n v="73801.6"/>
    <n v="453352"/>
    <n v="281079"/>
    <n v="172274"/>
    <n v="166344"/>
  </r>
  <r>
    <d v="2026-01-24T00:00:00"/>
    <x v="1474"/>
    <x v="2"/>
    <x v="1"/>
    <x v="1"/>
    <x v="0"/>
    <x v="0"/>
    <n v="12"/>
    <n v="697627"/>
    <n v="83715.2"/>
    <n v="613912"/>
    <n v="380625"/>
    <n v="233286"/>
    <n v="166344"/>
  </r>
  <r>
    <d v="2026-01-24T00:00:00"/>
    <x v="1475"/>
    <x v="0"/>
    <x v="7"/>
    <x v="0"/>
    <x v="0"/>
    <x v="0"/>
    <n v="3"/>
    <n v="354167"/>
    <n v="46041.7"/>
    <n v="308125"/>
    <n v="215688"/>
    <n v="92437.6"/>
    <n v="57412.8"/>
  </r>
  <r>
    <d v="2026-01-24T00:00:00"/>
    <x v="1476"/>
    <x v="0"/>
    <x v="7"/>
    <x v="0"/>
    <x v="0"/>
    <x v="0"/>
    <n v="4"/>
    <n v="602679"/>
    <n v="84375.1"/>
    <n v="518304"/>
    <n v="362813"/>
    <n v="155491"/>
    <n v="57412.8"/>
  </r>
  <r>
    <d v="2026-01-24T00:00:00"/>
    <x v="1477"/>
    <x v="4"/>
    <x v="4"/>
    <x v="2"/>
    <x v="0"/>
    <x v="0"/>
    <n v="3"/>
    <n v="394718"/>
    <n v="0"/>
    <n v="394718"/>
    <n v="284197"/>
    <n v="110521"/>
    <n v="149774"/>
  </r>
  <r>
    <d v="2026-01-24T00:00:00"/>
    <x v="1478"/>
    <x v="0"/>
    <x v="7"/>
    <x v="0"/>
    <x v="0"/>
    <x v="0"/>
    <n v="7"/>
    <n v="180614"/>
    <n v="14449.1"/>
    <n v="166165"/>
    <n v="116315"/>
    <n v="49849.5"/>
    <n v="57412.8"/>
  </r>
  <r>
    <d v="2026-01-24T00:00:00"/>
    <x v="1479"/>
    <x v="3"/>
    <x v="0"/>
    <x v="1"/>
    <x v="0"/>
    <x v="0"/>
    <n v="4"/>
    <n v="526965"/>
    <n v="31617.9"/>
    <n v="495347"/>
    <n v="307115"/>
    <n v="188232"/>
    <n v="166344"/>
  </r>
  <r>
    <d v="2026-01-24T00:00:00"/>
    <x v="1480"/>
    <x v="4"/>
    <x v="4"/>
    <x v="2"/>
    <x v="0"/>
    <x v="0"/>
    <n v="6"/>
    <n v="152180"/>
    <n v="0"/>
    <n v="152180"/>
    <n v="109570"/>
    <n v="42610.4"/>
    <n v="149774"/>
  </r>
  <r>
    <d v="2026-01-24T00:00:00"/>
    <x v="1481"/>
    <x v="7"/>
    <x v="6"/>
    <x v="3"/>
    <x v="0"/>
    <x v="0"/>
    <n v="1"/>
    <n v="781029"/>
    <n v="93723.5"/>
    <n v="687306"/>
    <n v="522352"/>
    <n v="164953"/>
    <n v="149162"/>
  </r>
  <r>
    <d v="2026-01-24T00:00:00"/>
    <x v="1482"/>
    <x v="3"/>
    <x v="0"/>
    <x v="1"/>
    <x v="0"/>
    <x v="0"/>
    <n v="9"/>
    <n v="354496"/>
    <n v="35449.6"/>
    <n v="319046"/>
    <n v="197809"/>
    <n v="121238"/>
    <n v="166344"/>
  </r>
  <r>
    <d v="2026-01-24T00:00:00"/>
    <x v="1483"/>
    <x v="1"/>
    <x v="5"/>
    <x v="0"/>
    <x v="0"/>
    <x v="0"/>
    <n v="10"/>
    <n v="657707"/>
    <n v="0"/>
    <n v="657707"/>
    <n v="460395"/>
    <n v="197312"/>
    <n v="57412.8"/>
  </r>
  <r>
    <d v="2026-01-24T00:00:00"/>
    <x v="1484"/>
    <x v="7"/>
    <x v="6"/>
    <x v="3"/>
    <x v="0"/>
    <x v="0"/>
    <n v="4"/>
    <n v="270083"/>
    <n v="16205"/>
    <n v="253878"/>
    <n v="192947"/>
    <n v="60930.7"/>
    <n v="149162"/>
  </r>
  <r>
    <d v="2026-01-24T00:00:00"/>
    <x v="1485"/>
    <x v="1"/>
    <x v="5"/>
    <x v="0"/>
    <x v="0"/>
    <x v="0"/>
    <n v="2"/>
    <n v="731855"/>
    <n v="0"/>
    <n v="731855"/>
    <n v="512298"/>
    <n v="219556"/>
    <n v="57412.8"/>
  </r>
  <r>
    <d v="2026-01-24T00:00:00"/>
    <x v="1486"/>
    <x v="5"/>
    <x v="3"/>
    <x v="2"/>
    <x v="0"/>
    <x v="0"/>
    <n v="4"/>
    <n v="381073"/>
    <n v="0"/>
    <n v="381073"/>
    <n v="274373"/>
    <n v="106700"/>
    <n v="149774"/>
  </r>
  <r>
    <d v="2026-01-24T00:00:00"/>
    <x v="1487"/>
    <x v="0"/>
    <x v="7"/>
    <x v="0"/>
    <x v="0"/>
    <x v="0"/>
    <n v="3"/>
    <n v="813933"/>
    <n v="105811"/>
    <n v="708122"/>
    <n v="495685"/>
    <n v="212437"/>
    <n v="57412.8"/>
  </r>
  <r>
    <d v="2026-01-24T00:00:00"/>
    <x v="1488"/>
    <x v="7"/>
    <x v="6"/>
    <x v="3"/>
    <x v="0"/>
    <x v="0"/>
    <n v="11"/>
    <n v="336404"/>
    <n v="37004.4"/>
    <n v="299400"/>
    <n v="227544"/>
    <n v="71855.9"/>
    <n v="149162"/>
  </r>
  <r>
    <d v="2026-01-24T00:00:00"/>
    <x v="1489"/>
    <x v="4"/>
    <x v="4"/>
    <x v="2"/>
    <x v="0"/>
    <x v="0"/>
    <n v="11"/>
    <n v="442524"/>
    <n v="44252.4"/>
    <n v="398272"/>
    <n v="286756"/>
    <n v="111516"/>
    <n v="149774"/>
  </r>
  <r>
    <d v="2026-01-24T00:00:00"/>
    <x v="1490"/>
    <x v="7"/>
    <x v="6"/>
    <x v="3"/>
    <x v="0"/>
    <x v="0"/>
    <n v="4"/>
    <n v="301990"/>
    <n v="33218.9"/>
    <n v="268771"/>
    <n v="204266"/>
    <n v="64505.1"/>
    <n v="149162"/>
  </r>
  <r>
    <d v="2026-01-25T00:00:00"/>
    <x v="1491"/>
    <x v="4"/>
    <x v="4"/>
    <x v="2"/>
    <x v="0"/>
    <x v="0"/>
    <n v="5"/>
    <n v="68839"/>
    <n v="6195.51"/>
    <n v="62643.5"/>
    <n v="45103.3"/>
    <n v="17540.2"/>
    <n v="149774"/>
  </r>
  <r>
    <d v="2026-01-25T00:00:00"/>
    <x v="1492"/>
    <x v="4"/>
    <x v="4"/>
    <x v="2"/>
    <x v="0"/>
    <x v="0"/>
    <n v="5"/>
    <n v="487629"/>
    <n v="19505.2"/>
    <n v="468124"/>
    <n v="337049"/>
    <n v="131075"/>
    <n v="149774"/>
  </r>
  <r>
    <d v="2026-01-25T00:00:00"/>
    <x v="1493"/>
    <x v="7"/>
    <x v="6"/>
    <x v="3"/>
    <x v="0"/>
    <x v="0"/>
    <n v="4"/>
    <n v="761972"/>
    <n v="0"/>
    <n v="761972"/>
    <n v="579099"/>
    <n v="182873"/>
    <n v="149162"/>
  </r>
  <r>
    <d v="2026-01-25T00:00:00"/>
    <x v="1494"/>
    <x v="3"/>
    <x v="0"/>
    <x v="1"/>
    <x v="0"/>
    <x v="0"/>
    <n v="10"/>
    <n v="302771"/>
    <n v="0"/>
    <n v="302771"/>
    <n v="187718"/>
    <n v="115053"/>
    <n v="166344"/>
  </r>
  <r>
    <d v="2026-01-25T00:00:00"/>
    <x v="1495"/>
    <x v="2"/>
    <x v="1"/>
    <x v="1"/>
    <x v="0"/>
    <x v="0"/>
    <n v="5"/>
    <n v="408558"/>
    <n v="36770.2"/>
    <n v="371788"/>
    <n v="230508"/>
    <n v="141279"/>
    <n v="166344"/>
  </r>
  <r>
    <d v="2026-01-25T00:00:00"/>
    <x v="1496"/>
    <x v="5"/>
    <x v="3"/>
    <x v="2"/>
    <x v="0"/>
    <x v="0"/>
    <n v="2"/>
    <n v="298046"/>
    <n v="0"/>
    <n v="298046"/>
    <n v="214593"/>
    <n v="83452.9"/>
    <n v="149774"/>
  </r>
  <r>
    <d v="2026-01-25T00:00:00"/>
    <x v="1497"/>
    <x v="1"/>
    <x v="5"/>
    <x v="0"/>
    <x v="0"/>
    <x v="0"/>
    <n v="8"/>
    <n v="125822"/>
    <n v="3774.66"/>
    <n v="122047"/>
    <n v="85433.1"/>
    <n v="36614.2"/>
    <n v="57412.8"/>
  </r>
  <r>
    <d v="2026-01-25T00:00:00"/>
    <x v="1498"/>
    <x v="2"/>
    <x v="1"/>
    <x v="1"/>
    <x v="0"/>
    <x v="0"/>
    <n v="6"/>
    <n v="398423"/>
    <n v="55779.2"/>
    <n v="342644"/>
    <n v="212439"/>
    <n v="130205"/>
    <n v="166344"/>
  </r>
  <r>
    <d v="2026-01-25T00:00:00"/>
    <x v="1499"/>
    <x v="6"/>
    <x v="2"/>
    <x v="3"/>
    <x v="0"/>
    <x v="0"/>
    <n v="12"/>
    <n v="772828"/>
    <n v="0"/>
    <n v="772828"/>
    <n v="587349"/>
    <n v="185479"/>
    <n v="149162"/>
  </r>
  <r>
    <d v="2026-01-25T00:00:00"/>
    <x v="1500"/>
    <x v="7"/>
    <x v="6"/>
    <x v="3"/>
    <x v="0"/>
    <x v="0"/>
    <n v="10"/>
    <n v="401945"/>
    <n v="0"/>
    <n v="401945"/>
    <n v="305478"/>
    <n v="96466.8"/>
    <n v="149162"/>
  </r>
  <r>
    <d v="2026-01-25T00:00:00"/>
    <x v="1501"/>
    <x v="5"/>
    <x v="3"/>
    <x v="2"/>
    <x v="0"/>
    <x v="0"/>
    <n v="11"/>
    <n v="266053"/>
    <n v="18623.7"/>
    <n v="247429"/>
    <n v="178149"/>
    <n v="69280.2"/>
    <n v="149774"/>
  </r>
  <r>
    <d v="2026-01-25T00:00:00"/>
    <x v="1502"/>
    <x v="0"/>
    <x v="7"/>
    <x v="0"/>
    <x v="0"/>
    <x v="0"/>
    <n v="12"/>
    <n v="395345"/>
    <n v="0"/>
    <n v="395345"/>
    <n v="276742"/>
    <n v="118604"/>
    <n v="57412.8"/>
  </r>
  <r>
    <d v="2026-01-25T00:00:00"/>
    <x v="1503"/>
    <x v="4"/>
    <x v="4"/>
    <x v="2"/>
    <x v="0"/>
    <x v="0"/>
    <n v="10"/>
    <n v="508936"/>
    <n v="40714.9"/>
    <n v="468221"/>
    <n v="337119"/>
    <n v="131102"/>
    <n v="149774"/>
  </r>
  <r>
    <d v="2026-01-25T00:00:00"/>
    <x v="1504"/>
    <x v="6"/>
    <x v="2"/>
    <x v="3"/>
    <x v="0"/>
    <x v="0"/>
    <n v="5"/>
    <n v="764364"/>
    <n v="0"/>
    <n v="764364"/>
    <n v="580917"/>
    <n v="183447"/>
    <n v="149162"/>
  </r>
  <r>
    <d v="2026-01-25T00:00:00"/>
    <x v="1505"/>
    <x v="7"/>
    <x v="6"/>
    <x v="3"/>
    <x v="0"/>
    <x v="0"/>
    <n v="2"/>
    <n v="115082"/>
    <n v="12659"/>
    <n v="102423"/>
    <n v="77841.5"/>
    <n v="24581.5"/>
    <n v="149162"/>
  </r>
  <r>
    <d v="2026-01-25T00:00:00"/>
    <x v="1506"/>
    <x v="3"/>
    <x v="0"/>
    <x v="1"/>
    <x v="0"/>
    <x v="0"/>
    <n v="3"/>
    <n v="509822"/>
    <n v="56080.4"/>
    <n v="453742"/>
    <n v="281320"/>
    <n v="172422"/>
    <n v="166344"/>
  </r>
  <r>
    <d v="2026-01-25T00:00:00"/>
    <x v="1507"/>
    <x v="4"/>
    <x v="4"/>
    <x v="2"/>
    <x v="0"/>
    <x v="0"/>
    <n v="2"/>
    <n v="592393"/>
    <n v="23695.7"/>
    <n v="568697"/>
    <n v="409462"/>
    <n v="159235"/>
    <n v="149774"/>
  </r>
  <r>
    <d v="2026-01-25T00:00:00"/>
    <x v="1508"/>
    <x v="7"/>
    <x v="6"/>
    <x v="3"/>
    <x v="0"/>
    <x v="0"/>
    <n v="5"/>
    <n v="618393"/>
    <n v="86575"/>
    <n v="531818"/>
    <n v="404182"/>
    <n v="127636"/>
    <n v="149162"/>
  </r>
  <r>
    <d v="2026-01-25T00:00:00"/>
    <x v="1509"/>
    <x v="5"/>
    <x v="3"/>
    <x v="2"/>
    <x v="0"/>
    <x v="0"/>
    <n v="4"/>
    <n v="201892"/>
    <n v="24227"/>
    <n v="177665"/>
    <n v="127919"/>
    <n v="49746.2"/>
    <n v="149774"/>
  </r>
  <r>
    <d v="2026-01-25T00:00:00"/>
    <x v="1510"/>
    <x v="5"/>
    <x v="3"/>
    <x v="2"/>
    <x v="0"/>
    <x v="0"/>
    <n v="4"/>
    <n v="132632"/>
    <n v="13263.2"/>
    <n v="119369"/>
    <n v="85945.5"/>
    <n v="33423.3"/>
    <n v="149774"/>
  </r>
  <r>
    <d v="2026-01-25T00:00:00"/>
    <x v="1511"/>
    <x v="0"/>
    <x v="7"/>
    <x v="0"/>
    <x v="0"/>
    <x v="0"/>
    <n v="3"/>
    <n v="596986"/>
    <n v="65668.5"/>
    <n v="531318"/>
    <n v="371922"/>
    <n v="159395"/>
    <n v="57412.8"/>
  </r>
  <r>
    <d v="2026-01-25T00:00:00"/>
    <x v="1512"/>
    <x v="5"/>
    <x v="3"/>
    <x v="2"/>
    <x v="0"/>
    <x v="0"/>
    <n v="2"/>
    <n v="653740"/>
    <n v="32687"/>
    <n v="621053"/>
    <n v="447158"/>
    <n v="173895"/>
    <n v="149774"/>
  </r>
  <r>
    <d v="2026-01-25T00:00:00"/>
    <x v="1513"/>
    <x v="5"/>
    <x v="3"/>
    <x v="2"/>
    <x v="0"/>
    <x v="0"/>
    <n v="4"/>
    <n v="224941"/>
    <n v="20244.7"/>
    <n v="204696"/>
    <n v="147381"/>
    <n v="57315"/>
    <n v="149774"/>
  </r>
  <r>
    <d v="2026-01-25T00:00:00"/>
    <x v="1514"/>
    <x v="2"/>
    <x v="1"/>
    <x v="1"/>
    <x v="0"/>
    <x v="0"/>
    <n v="7"/>
    <n v="557949"/>
    <n v="55794.9"/>
    <n v="502154"/>
    <n v="311336"/>
    <n v="190819"/>
    <n v="166344"/>
  </r>
  <r>
    <d v="2026-01-25T00:00:00"/>
    <x v="1515"/>
    <x v="7"/>
    <x v="6"/>
    <x v="3"/>
    <x v="0"/>
    <x v="0"/>
    <n v="12"/>
    <n v="317267"/>
    <n v="28554"/>
    <n v="288713"/>
    <n v="219422"/>
    <n v="69291.1"/>
    <n v="149162"/>
  </r>
  <r>
    <d v="2026-01-25T00:00:00"/>
    <x v="1516"/>
    <x v="7"/>
    <x v="6"/>
    <x v="3"/>
    <x v="0"/>
    <x v="0"/>
    <n v="5"/>
    <n v="741523"/>
    <n v="14830.5"/>
    <n v="726693"/>
    <n v="552286"/>
    <n v="174406"/>
    <n v="149162"/>
  </r>
  <r>
    <d v="2026-01-25T00:00:00"/>
    <x v="1517"/>
    <x v="1"/>
    <x v="5"/>
    <x v="0"/>
    <x v="0"/>
    <x v="0"/>
    <n v="6"/>
    <n v="68865"/>
    <n v="4131.9"/>
    <n v="64733.1"/>
    <n v="45313.2"/>
    <n v="19419.9"/>
    <n v="57412.8"/>
  </r>
  <r>
    <d v="2026-01-25T00:00:00"/>
    <x v="1518"/>
    <x v="0"/>
    <x v="7"/>
    <x v="0"/>
    <x v="0"/>
    <x v="0"/>
    <n v="6"/>
    <n v="230236"/>
    <n v="4604.72"/>
    <n v="225631"/>
    <n v="157942"/>
    <n v="67689.4"/>
    <n v="57412.8"/>
  </r>
  <r>
    <d v="2026-01-25T00:00:00"/>
    <x v="1519"/>
    <x v="2"/>
    <x v="1"/>
    <x v="1"/>
    <x v="0"/>
    <x v="0"/>
    <n v="8"/>
    <n v="98369"/>
    <n v="6885.83"/>
    <n v="91483.2"/>
    <n v="56719.6"/>
    <n v="34763.6"/>
    <n v="166344"/>
  </r>
  <r>
    <d v="2026-01-25T00:00:00"/>
    <x v="1520"/>
    <x v="2"/>
    <x v="1"/>
    <x v="1"/>
    <x v="0"/>
    <x v="0"/>
    <n v="8"/>
    <n v="172200"/>
    <n v="15498"/>
    <n v="156702"/>
    <n v="97155.2"/>
    <n v="59546.8"/>
    <n v="166344"/>
  </r>
  <r>
    <d v="2026-01-25T00:00:00"/>
    <x v="1521"/>
    <x v="3"/>
    <x v="0"/>
    <x v="1"/>
    <x v="0"/>
    <x v="0"/>
    <n v="5"/>
    <n v="120156"/>
    <n v="9612.48"/>
    <n v="110544"/>
    <n v="68537"/>
    <n v="42006.5"/>
    <n v="166344"/>
  </r>
  <r>
    <d v="2026-01-25T00:00:00"/>
    <x v="1522"/>
    <x v="1"/>
    <x v="5"/>
    <x v="0"/>
    <x v="0"/>
    <x v="0"/>
    <n v="11"/>
    <n v="635076"/>
    <n v="0"/>
    <n v="635076"/>
    <n v="444553"/>
    <n v="190523"/>
    <n v="57412.8"/>
  </r>
  <r>
    <d v="2026-01-25T00:00:00"/>
    <x v="1523"/>
    <x v="4"/>
    <x v="4"/>
    <x v="2"/>
    <x v="0"/>
    <x v="0"/>
    <n v="11"/>
    <n v="183542"/>
    <n v="0"/>
    <n v="183542"/>
    <n v="132150"/>
    <n v="51391.8"/>
    <n v="149774"/>
  </r>
  <r>
    <d v="2026-01-25T00:00:00"/>
    <x v="1524"/>
    <x v="6"/>
    <x v="2"/>
    <x v="3"/>
    <x v="0"/>
    <x v="0"/>
    <n v="10"/>
    <n v="137271"/>
    <n v="15099.8"/>
    <n v="122171"/>
    <n v="92850.1"/>
    <n v="29321.1"/>
    <n v="149162"/>
  </r>
  <r>
    <d v="2026-01-25T00:00:00"/>
    <x v="1525"/>
    <x v="7"/>
    <x v="6"/>
    <x v="3"/>
    <x v="0"/>
    <x v="0"/>
    <n v="12"/>
    <n v="237489"/>
    <n v="21374"/>
    <n v="216115"/>
    <n v="164247"/>
    <n v="51867.6"/>
    <n v="149162"/>
  </r>
  <r>
    <d v="2026-01-25T00:00:00"/>
    <x v="1526"/>
    <x v="0"/>
    <x v="7"/>
    <x v="0"/>
    <x v="0"/>
    <x v="0"/>
    <n v="11"/>
    <n v="175968"/>
    <n v="24635.5"/>
    <n v="151332"/>
    <n v="105933"/>
    <n v="45399.7"/>
    <n v="57412.8"/>
  </r>
  <r>
    <d v="2026-01-25T00:00:00"/>
    <x v="1527"/>
    <x v="7"/>
    <x v="6"/>
    <x v="3"/>
    <x v="0"/>
    <x v="0"/>
    <n v="3"/>
    <n v="603929"/>
    <n v="0"/>
    <n v="603929"/>
    <n v="458986"/>
    <n v="144943"/>
    <n v="149162"/>
  </r>
  <r>
    <d v="2026-01-25T00:00:00"/>
    <x v="1528"/>
    <x v="0"/>
    <x v="7"/>
    <x v="0"/>
    <x v="0"/>
    <x v="0"/>
    <n v="7"/>
    <n v="156716"/>
    <n v="20373.1"/>
    <n v="136343"/>
    <n v="95440"/>
    <n v="40902.9"/>
    <n v="57412.8"/>
  </r>
  <r>
    <d v="2026-01-25T00:00:00"/>
    <x v="1529"/>
    <x v="3"/>
    <x v="0"/>
    <x v="1"/>
    <x v="0"/>
    <x v="0"/>
    <n v="9"/>
    <n v="723003"/>
    <n v="28920.1"/>
    <n v="694083"/>
    <n v="430331"/>
    <n v="263751"/>
    <n v="166344"/>
  </r>
  <r>
    <d v="2026-01-25T00:00:00"/>
    <x v="1530"/>
    <x v="3"/>
    <x v="0"/>
    <x v="1"/>
    <x v="0"/>
    <x v="0"/>
    <n v="1"/>
    <n v="119185"/>
    <n v="7151.1"/>
    <n v="112034"/>
    <n v="69461"/>
    <n v="42572.9"/>
    <n v="166344"/>
  </r>
  <r>
    <d v="2026-01-25T00:00:00"/>
    <x v="1531"/>
    <x v="6"/>
    <x v="2"/>
    <x v="3"/>
    <x v="0"/>
    <x v="0"/>
    <n v="8"/>
    <n v="316078"/>
    <n v="0"/>
    <n v="316078"/>
    <n v="240219"/>
    <n v="75858.7"/>
    <n v="149162"/>
  </r>
  <r>
    <d v="2026-01-25T00:00:00"/>
    <x v="1532"/>
    <x v="2"/>
    <x v="1"/>
    <x v="1"/>
    <x v="0"/>
    <x v="0"/>
    <n v="11"/>
    <n v="546275"/>
    <n v="27313.8"/>
    <n v="518961"/>
    <n v="321756"/>
    <n v="197205"/>
    <n v="166344"/>
  </r>
  <r>
    <d v="2026-01-25T00:00:00"/>
    <x v="1533"/>
    <x v="7"/>
    <x v="6"/>
    <x v="3"/>
    <x v="0"/>
    <x v="0"/>
    <n v="7"/>
    <n v="201190"/>
    <n v="0"/>
    <n v="201190"/>
    <n v="152904"/>
    <n v="48285.6"/>
    <n v="149162"/>
  </r>
  <r>
    <d v="2026-01-25T00:00:00"/>
    <x v="1534"/>
    <x v="6"/>
    <x v="2"/>
    <x v="3"/>
    <x v="0"/>
    <x v="0"/>
    <n v="2"/>
    <n v="260359"/>
    <n v="20828.7"/>
    <n v="239530"/>
    <n v="182043"/>
    <n v="57487.3"/>
    <n v="149162"/>
  </r>
  <r>
    <d v="2026-01-25T00:00:00"/>
    <x v="1535"/>
    <x v="2"/>
    <x v="1"/>
    <x v="1"/>
    <x v="0"/>
    <x v="0"/>
    <n v="4"/>
    <n v="282969"/>
    <n v="0"/>
    <n v="282969"/>
    <n v="175441"/>
    <n v="107528"/>
    <n v="166344"/>
  </r>
  <r>
    <d v="2026-01-25T00:00:00"/>
    <x v="1536"/>
    <x v="5"/>
    <x v="3"/>
    <x v="2"/>
    <x v="0"/>
    <x v="0"/>
    <n v="11"/>
    <n v="83504"/>
    <n v="8350.4"/>
    <n v="75153.6"/>
    <n v="54110.6"/>
    <n v="21043"/>
    <n v="149774"/>
  </r>
  <r>
    <d v="2026-01-25T00:00:00"/>
    <x v="1537"/>
    <x v="0"/>
    <x v="7"/>
    <x v="0"/>
    <x v="0"/>
    <x v="0"/>
    <n v="9"/>
    <n v="778279"/>
    <n v="116742"/>
    <n v="661537"/>
    <n v="463076"/>
    <n v="198461"/>
    <n v="57412.8"/>
  </r>
  <r>
    <d v="2026-01-25T00:00:00"/>
    <x v="1538"/>
    <x v="0"/>
    <x v="7"/>
    <x v="0"/>
    <x v="0"/>
    <x v="0"/>
    <n v="9"/>
    <n v="402006"/>
    <n v="20100.3"/>
    <n v="381906"/>
    <n v="267334"/>
    <n v="114572"/>
    <n v="57412.8"/>
  </r>
  <r>
    <d v="2026-01-25T00:00:00"/>
    <x v="1539"/>
    <x v="3"/>
    <x v="0"/>
    <x v="1"/>
    <x v="0"/>
    <x v="0"/>
    <n v="10"/>
    <n v="138880"/>
    <n v="2777.6"/>
    <n v="136102"/>
    <n v="84383.5"/>
    <n v="51718.9"/>
    <n v="166344"/>
  </r>
  <r>
    <d v="2026-01-25T00:00:00"/>
    <x v="1540"/>
    <x v="0"/>
    <x v="7"/>
    <x v="0"/>
    <x v="0"/>
    <x v="0"/>
    <n v="9"/>
    <n v="336801"/>
    <n v="0"/>
    <n v="336801"/>
    <n v="235761"/>
    <n v="101040"/>
    <n v="57412.8"/>
  </r>
  <r>
    <d v="2026-01-25T00:00:00"/>
    <x v="1541"/>
    <x v="3"/>
    <x v="0"/>
    <x v="1"/>
    <x v="0"/>
    <x v="0"/>
    <n v="1"/>
    <n v="62849"/>
    <n v="2513.96"/>
    <n v="60335"/>
    <n v="37407.7"/>
    <n v="22927.3"/>
    <n v="166344"/>
  </r>
  <r>
    <d v="2026-01-25T00:00:00"/>
    <x v="1542"/>
    <x v="4"/>
    <x v="4"/>
    <x v="2"/>
    <x v="0"/>
    <x v="0"/>
    <n v="12"/>
    <n v="349572"/>
    <n v="0"/>
    <n v="349572"/>
    <n v="251692"/>
    <n v="97880.2"/>
    <n v="149774"/>
  </r>
  <r>
    <d v="2026-01-25T00:00:00"/>
    <x v="1543"/>
    <x v="5"/>
    <x v="3"/>
    <x v="2"/>
    <x v="0"/>
    <x v="0"/>
    <n v="11"/>
    <n v="448318"/>
    <n v="0"/>
    <n v="448318"/>
    <n v="322789"/>
    <n v="125529"/>
    <n v="149774"/>
  </r>
  <r>
    <d v="2026-01-25T00:00:00"/>
    <x v="1544"/>
    <x v="0"/>
    <x v="7"/>
    <x v="0"/>
    <x v="0"/>
    <x v="0"/>
    <n v="5"/>
    <n v="241333"/>
    <n v="21720"/>
    <n v="219613"/>
    <n v="153729"/>
    <n v="65883.9"/>
    <n v="57412.8"/>
  </r>
  <r>
    <d v="2026-01-25T00:00:00"/>
    <x v="1545"/>
    <x v="4"/>
    <x v="4"/>
    <x v="2"/>
    <x v="0"/>
    <x v="0"/>
    <n v="4"/>
    <n v="194576"/>
    <n v="13620.3"/>
    <n v="180956"/>
    <n v="130288"/>
    <n v="50667.6"/>
    <n v="149774"/>
  </r>
  <r>
    <d v="2026-01-25T00:00:00"/>
    <x v="1546"/>
    <x v="6"/>
    <x v="2"/>
    <x v="3"/>
    <x v="0"/>
    <x v="0"/>
    <n v="2"/>
    <n v="474913"/>
    <n v="0"/>
    <n v="474913"/>
    <n v="360934"/>
    <n v="113979"/>
    <n v="149162"/>
  </r>
  <r>
    <d v="2026-01-25T00:00:00"/>
    <x v="1547"/>
    <x v="6"/>
    <x v="2"/>
    <x v="3"/>
    <x v="0"/>
    <x v="0"/>
    <n v="9"/>
    <n v="753432"/>
    <n v="90411.8"/>
    <n v="663020"/>
    <n v="503895"/>
    <n v="159125"/>
    <n v="149162"/>
  </r>
  <r>
    <d v="2026-01-25T00:00:00"/>
    <x v="1548"/>
    <x v="4"/>
    <x v="4"/>
    <x v="2"/>
    <x v="0"/>
    <x v="0"/>
    <n v="10"/>
    <n v="577414"/>
    <n v="0"/>
    <n v="577414"/>
    <n v="415738"/>
    <n v="161676"/>
    <n v="149774"/>
  </r>
  <r>
    <d v="2026-01-25T00:00:00"/>
    <x v="1549"/>
    <x v="0"/>
    <x v="7"/>
    <x v="0"/>
    <x v="0"/>
    <x v="0"/>
    <n v="8"/>
    <n v="655127"/>
    <n v="19653.8"/>
    <n v="635473"/>
    <n v="444831"/>
    <n v="190642"/>
    <n v="57412.8"/>
  </r>
  <r>
    <d v="2026-01-25T00:00:00"/>
    <x v="1550"/>
    <x v="5"/>
    <x v="3"/>
    <x v="2"/>
    <x v="0"/>
    <x v="0"/>
    <n v="8"/>
    <n v="135545"/>
    <n v="0"/>
    <n v="135545"/>
    <n v="97592.4"/>
    <n v="37952.6"/>
    <n v="149774"/>
  </r>
  <r>
    <d v="2026-01-25T00:00:00"/>
    <x v="1551"/>
    <x v="3"/>
    <x v="0"/>
    <x v="1"/>
    <x v="0"/>
    <x v="0"/>
    <n v="1"/>
    <n v="361484"/>
    <n v="28918.7"/>
    <n v="332565"/>
    <n v="206190"/>
    <n v="126375"/>
    <n v="166344"/>
  </r>
  <r>
    <d v="2026-01-25T00:00:00"/>
    <x v="1552"/>
    <x v="7"/>
    <x v="6"/>
    <x v="3"/>
    <x v="0"/>
    <x v="0"/>
    <n v="1"/>
    <n v="154915"/>
    <n v="9294.9"/>
    <n v="145620"/>
    <n v="110671"/>
    <n v="34948.8"/>
    <n v="149162"/>
  </r>
  <r>
    <d v="2026-01-26T00:00:00"/>
    <x v="1553"/>
    <x v="6"/>
    <x v="2"/>
    <x v="3"/>
    <x v="0"/>
    <x v="0"/>
    <n v="11"/>
    <n v="538446"/>
    <n v="10768.9"/>
    <n v="527677"/>
    <n v="401035"/>
    <n v="126642"/>
    <n v="149162"/>
  </r>
  <r>
    <d v="2026-01-26T00:00:00"/>
    <x v="1554"/>
    <x v="5"/>
    <x v="3"/>
    <x v="2"/>
    <x v="0"/>
    <x v="0"/>
    <n v="1"/>
    <n v="648172"/>
    <n v="19445.2"/>
    <n v="628727"/>
    <n v="452683"/>
    <n v="176044"/>
    <n v="149774"/>
  </r>
  <r>
    <d v="2026-01-26T00:00:00"/>
    <x v="1555"/>
    <x v="0"/>
    <x v="7"/>
    <x v="0"/>
    <x v="0"/>
    <x v="0"/>
    <n v="7"/>
    <n v="809147"/>
    <n v="32365.9"/>
    <n v="776781"/>
    <n v="543747"/>
    <n v="233034"/>
    <n v="57412.8"/>
  </r>
  <r>
    <d v="2026-01-26T00:00:00"/>
    <x v="1556"/>
    <x v="3"/>
    <x v="0"/>
    <x v="1"/>
    <x v="0"/>
    <x v="0"/>
    <n v="8"/>
    <n v="171660"/>
    <n v="0"/>
    <n v="171660"/>
    <n v="106429"/>
    <n v="65230.8"/>
    <n v="166344"/>
  </r>
  <r>
    <d v="2026-01-26T00:00:00"/>
    <x v="1557"/>
    <x v="0"/>
    <x v="7"/>
    <x v="0"/>
    <x v="0"/>
    <x v="0"/>
    <n v="2"/>
    <n v="484301"/>
    <n v="38744.1"/>
    <n v="445557"/>
    <n v="311890"/>
    <n v="133667"/>
    <n v="57412.8"/>
  </r>
  <r>
    <d v="2026-01-26T00:00:00"/>
    <x v="1558"/>
    <x v="5"/>
    <x v="3"/>
    <x v="2"/>
    <x v="0"/>
    <x v="0"/>
    <n v="3"/>
    <n v="597999"/>
    <n v="83719.9"/>
    <n v="514279"/>
    <n v="370281"/>
    <n v="143998"/>
    <n v="149774"/>
  </r>
  <r>
    <d v="2026-01-26T00:00:00"/>
    <x v="1559"/>
    <x v="0"/>
    <x v="7"/>
    <x v="0"/>
    <x v="0"/>
    <x v="0"/>
    <n v="6"/>
    <n v="626300"/>
    <n v="93945"/>
    <n v="532355"/>
    <n v="372648"/>
    <n v="159706"/>
    <n v="57412.8"/>
  </r>
  <r>
    <d v="2026-01-26T00:00:00"/>
    <x v="1560"/>
    <x v="4"/>
    <x v="4"/>
    <x v="2"/>
    <x v="0"/>
    <x v="0"/>
    <n v="12"/>
    <n v="656043"/>
    <n v="52483.4"/>
    <n v="603560"/>
    <n v="434563"/>
    <n v="168997"/>
    <n v="149774"/>
  </r>
  <r>
    <d v="2026-01-26T00:00:00"/>
    <x v="1561"/>
    <x v="7"/>
    <x v="6"/>
    <x v="3"/>
    <x v="0"/>
    <x v="0"/>
    <n v="4"/>
    <n v="255112"/>
    <n v="12755.6"/>
    <n v="242356"/>
    <n v="184191"/>
    <n v="58165.5"/>
    <n v="149162"/>
  </r>
  <r>
    <d v="2026-01-26T00:00:00"/>
    <x v="1562"/>
    <x v="0"/>
    <x v="7"/>
    <x v="0"/>
    <x v="0"/>
    <x v="0"/>
    <n v="8"/>
    <n v="167196"/>
    <n v="0"/>
    <n v="167196"/>
    <n v="117037"/>
    <n v="50158.8"/>
    <n v="57412.8"/>
  </r>
  <r>
    <d v="2026-01-26T00:00:00"/>
    <x v="1563"/>
    <x v="3"/>
    <x v="0"/>
    <x v="1"/>
    <x v="0"/>
    <x v="0"/>
    <n v="4"/>
    <n v="93977"/>
    <n v="12217"/>
    <n v="81760"/>
    <n v="50691.2"/>
    <n v="31068.8"/>
    <n v="166344"/>
  </r>
  <r>
    <d v="2026-01-26T00:00:00"/>
    <x v="1564"/>
    <x v="4"/>
    <x v="4"/>
    <x v="2"/>
    <x v="0"/>
    <x v="0"/>
    <n v="7"/>
    <n v="117008"/>
    <n v="14041"/>
    <n v="102967"/>
    <n v="74136.3"/>
    <n v="28830.8"/>
    <n v="149774"/>
  </r>
  <r>
    <d v="2026-01-26T00:00:00"/>
    <x v="1565"/>
    <x v="0"/>
    <x v="7"/>
    <x v="0"/>
    <x v="0"/>
    <x v="0"/>
    <n v="11"/>
    <n v="391985"/>
    <n v="0"/>
    <n v="391985"/>
    <n v="274390"/>
    <n v="117596"/>
    <n v="57412.8"/>
  </r>
  <r>
    <d v="2026-01-26T00:00:00"/>
    <x v="1566"/>
    <x v="0"/>
    <x v="7"/>
    <x v="0"/>
    <x v="0"/>
    <x v="0"/>
    <n v="5"/>
    <n v="651201"/>
    <n v="0"/>
    <n v="651201"/>
    <n v="455841"/>
    <n v="195360"/>
    <n v="57412.8"/>
  </r>
  <r>
    <d v="2026-01-26T00:00:00"/>
    <x v="1567"/>
    <x v="0"/>
    <x v="7"/>
    <x v="0"/>
    <x v="0"/>
    <x v="0"/>
    <n v="2"/>
    <n v="225982"/>
    <n v="0"/>
    <n v="225982"/>
    <n v="158187"/>
    <n v="67794.6"/>
    <n v="57412.8"/>
  </r>
  <r>
    <d v="2026-01-26T00:00:00"/>
    <x v="1568"/>
    <x v="7"/>
    <x v="6"/>
    <x v="3"/>
    <x v="0"/>
    <x v="0"/>
    <n v="9"/>
    <n v="320116"/>
    <n v="28810.4"/>
    <n v="291306"/>
    <n v="221392"/>
    <n v="69913.3"/>
    <n v="149162"/>
  </r>
  <r>
    <d v="2026-01-26T00:00:00"/>
    <x v="1569"/>
    <x v="3"/>
    <x v="0"/>
    <x v="1"/>
    <x v="0"/>
    <x v="0"/>
    <n v="1"/>
    <n v="617422"/>
    <n v="30871.1"/>
    <n v="586551"/>
    <n v="363662"/>
    <n v="222889"/>
    <n v="166344"/>
  </r>
  <r>
    <d v="2026-01-26T00:00:00"/>
    <x v="1570"/>
    <x v="1"/>
    <x v="5"/>
    <x v="0"/>
    <x v="0"/>
    <x v="0"/>
    <n v="5"/>
    <n v="552722"/>
    <n v="27636.1"/>
    <n v="525086"/>
    <n v="367560"/>
    <n v="157526"/>
    <n v="57412.8"/>
  </r>
  <r>
    <d v="2026-01-26T00:00:00"/>
    <x v="1571"/>
    <x v="6"/>
    <x v="2"/>
    <x v="3"/>
    <x v="0"/>
    <x v="0"/>
    <n v="3"/>
    <n v="530271"/>
    <n v="63632.5"/>
    <n v="466638"/>
    <n v="354645"/>
    <n v="111993"/>
    <n v="149162"/>
  </r>
  <r>
    <d v="2026-01-26T00:00:00"/>
    <x v="1572"/>
    <x v="2"/>
    <x v="1"/>
    <x v="1"/>
    <x v="0"/>
    <x v="0"/>
    <n v="1"/>
    <n v="170311"/>
    <n v="0"/>
    <n v="170311"/>
    <n v="105593"/>
    <n v="64718.2"/>
    <n v="166344"/>
  </r>
  <r>
    <d v="2026-01-26T00:00:00"/>
    <x v="1573"/>
    <x v="4"/>
    <x v="4"/>
    <x v="2"/>
    <x v="0"/>
    <x v="0"/>
    <n v="9"/>
    <n v="717267"/>
    <n v="0"/>
    <n v="717267"/>
    <n v="516432"/>
    <n v="200835"/>
    <n v="149774"/>
  </r>
  <r>
    <d v="2026-01-26T00:00:00"/>
    <x v="1574"/>
    <x v="0"/>
    <x v="7"/>
    <x v="0"/>
    <x v="0"/>
    <x v="0"/>
    <n v="3"/>
    <n v="450549"/>
    <n v="0"/>
    <n v="450549"/>
    <n v="315384"/>
    <n v="135165"/>
    <n v="57412.8"/>
  </r>
  <r>
    <d v="2026-01-26T00:00:00"/>
    <x v="1575"/>
    <x v="3"/>
    <x v="0"/>
    <x v="1"/>
    <x v="0"/>
    <x v="0"/>
    <n v="3"/>
    <n v="215564"/>
    <n v="10778.2"/>
    <n v="204786"/>
    <n v="126967"/>
    <n v="77818.6"/>
    <n v="166344"/>
  </r>
  <r>
    <d v="2026-01-26T00:00:00"/>
    <x v="1576"/>
    <x v="6"/>
    <x v="2"/>
    <x v="3"/>
    <x v="0"/>
    <x v="0"/>
    <n v="3"/>
    <n v="274719"/>
    <n v="41207.8"/>
    <n v="233511"/>
    <n v="177468"/>
    <n v="56042.7"/>
    <n v="149162"/>
  </r>
  <r>
    <d v="2026-01-26T00:00:00"/>
    <x v="1577"/>
    <x v="0"/>
    <x v="7"/>
    <x v="0"/>
    <x v="0"/>
    <x v="0"/>
    <n v="12"/>
    <n v="796014"/>
    <n v="0"/>
    <n v="796014"/>
    <n v="557210"/>
    <n v="238804"/>
    <n v="57412.8"/>
  </r>
  <r>
    <d v="2026-01-26T00:00:00"/>
    <x v="1578"/>
    <x v="6"/>
    <x v="2"/>
    <x v="3"/>
    <x v="0"/>
    <x v="0"/>
    <n v="11"/>
    <n v="710948"/>
    <n v="28437.9"/>
    <n v="682510"/>
    <n v="518708"/>
    <n v="163802"/>
    <n v="149162"/>
  </r>
  <r>
    <d v="2026-01-26T00:00:00"/>
    <x v="1579"/>
    <x v="4"/>
    <x v="4"/>
    <x v="2"/>
    <x v="0"/>
    <x v="0"/>
    <n v="8"/>
    <n v="419185"/>
    <n v="0"/>
    <n v="419185"/>
    <n v="301813"/>
    <n v="117372"/>
    <n v="149774"/>
  </r>
  <r>
    <d v="2026-01-26T00:00:00"/>
    <x v="1580"/>
    <x v="2"/>
    <x v="1"/>
    <x v="1"/>
    <x v="0"/>
    <x v="0"/>
    <n v="4"/>
    <n v="275531"/>
    <n v="30308.4"/>
    <n v="245223"/>
    <n v="152038"/>
    <n v="93184.6"/>
    <n v="166344"/>
  </r>
  <r>
    <d v="2026-01-26T00:00:00"/>
    <x v="1581"/>
    <x v="3"/>
    <x v="0"/>
    <x v="1"/>
    <x v="0"/>
    <x v="0"/>
    <n v="1"/>
    <n v="577574"/>
    <n v="69308.9"/>
    <n v="508265"/>
    <n v="315124"/>
    <n v="193141"/>
    <n v="166344"/>
  </r>
  <r>
    <d v="2026-01-26T00:00:00"/>
    <x v="1582"/>
    <x v="0"/>
    <x v="7"/>
    <x v="0"/>
    <x v="0"/>
    <x v="0"/>
    <n v="10"/>
    <n v="406042"/>
    <n v="40604.2"/>
    <n v="365438"/>
    <n v="255806"/>
    <n v="109631"/>
    <n v="57412.8"/>
  </r>
  <r>
    <d v="2026-01-26T00:00:00"/>
    <x v="1583"/>
    <x v="2"/>
    <x v="1"/>
    <x v="1"/>
    <x v="0"/>
    <x v="0"/>
    <n v="1"/>
    <n v="66242"/>
    <n v="0"/>
    <n v="66242"/>
    <n v="41070"/>
    <n v="25172"/>
    <n v="166344"/>
  </r>
  <r>
    <d v="2026-01-26T00:00:00"/>
    <x v="1584"/>
    <x v="5"/>
    <x v="3"/>
    <x v="2"/>
    <x v="0"/>
    <x v="0"/>
    <n v="6"/>
    <n v="179657"/>
    <n v="8982.85"/>
    <n v="170674"/>
    <n v="122885"/>
    <n v="47788.8"/>
    <n v="149774"/>
  </r>
  <r>
    <d v="2026-01-26T00:00:00"/>
    <x v="1585"/>
    <x v="1"/>
    <x v="5"/>
    <x v="0"/>
    <x v="0"/>
    <x v="0"/>
    <n v="6"/>
    <n v="529442"/>
    <n v="79416.3"/>
    <n v="450026"/>
    <n v="315018"/>
    <n v="135008"/>
    <n v="57412.8"/>
  </r>
  <r>
    <d v="2026-01-26T00:00:00"/>
    <x v="1586"/>
    <x v="0"/>
    <x v="7"/>
    <x v="0"/>
    <x v="0"/>
    <x v="0"/>
    <n v="9"/>
    <n v="772839"/>
    <n v="30913.6"/>
    <n v="741925"/>
    <n v="519348"/>
    <n v="222578"/>
    <n v="57412.8"/>
  </r>
  <r>
    <d v="2026-01-26T00:00:00"/>
    <x v="1587"/>
    <x v="4"/>
    <x v="4"/>
    <x v="2"/>
    <x v="0"/>
    <x v="0"/>
    <n v="10"/>
    <n v="189660"/>
    <n v="0"/>
    <n v="189660"/>
    <n v="136555"/>
    <n v="53104.8"/>
    <n v="149774"/>
  </r>
  <r>
    <d v="2026-01-26T00:00:00"/>
    <x v="1588"/>
    <x v="1"/>
    <x v="5"/>
    <x v="0"/>
    <x v="0"/>
    <x v="0"/>
    <n v="12"/>
    <n v="658189"/>
    <n v="0"/>
    <n v="658189"/>
    <n v="460732"/>
    <n v="197457"/>
    <n v="57412.8"/>
  </r>
  <r>
    <d v="2026-01-26T00:00:00"/>
    <x v="1589"/>
    <x v="6"/>
    <x v="2"/>
    <x v="3"/>
    <x v="0"/>
    <x v="0"/>
    <n v="5"/>
    <n v="210801"/>
    <n v="0"/>
    <n v="210801"/>
    <n v="160209"/>
    <n v="50592.2"/>
    <n v="149162"/>
  </r>
  <r>
    <d v="2026-01-26T00:00:00"/>
    <x v="1590"/>
    <x v="5"/>
    <x v="3"/>
    <x v="2"/>
    <x v="0"/>
    <x v="0"/>
    <n v="6"/>
    <n v="529212"/>
    <n v="0"/>
    <n v="529212"/>
    <n v="381033"/>
    <n v="148179"/>
    <n v="149774"/>
  </r>
  <r>
    <d v="2026-01-26T00:00:00"/>
    <x v="1591"/>
    <x v="2"/>
    <x v="1"/>
    <x v="1"/>
    <x v="0"/>
    <x v="0"/>
    <n v="2"/>
    <n v="752888"/>
    <n v="0"/>
    <n v="752888"/>
    <n v="466791"/>
    <n v="286097"/>
    <n v="166344"/>
  </r>
  <r>
    <d v="2026-01-26T00:00:00"/>
    <x v="1592"/>
    <x v="7"/>
    <x v="6"/>
    <x v="3"/>
    <x v="0"/>
    <x v="0"/>
    <n v="8"/>
    <n v="248402"/>
    <n v="0"/>
    <n v="248402"/>
    <n v="188786"/>
    <n v="59616.5"/>
    <n v="149162"/>
  </r>
  <r>
    <d v="2026-01-26T00:00:00"/>
    <x v="1593"/>
    <x v="6"/>
    <x v="2"/>
    <x v="3"/>
    <x v="0"/>
    <x v="0"/>
    <n v="1"/>
    <n v="268524"/>
    <n v="21481.9"/>
    <n v="247042"/>
    <n v="187752"/>
    <n v="59290.1"/>
    <n v="149162"/>
  </r>
  <r>
    <d v="2026-01-26T00:00:00"/>
    <x v="1594"/>
    <x v="3"/>
    <x v="0"/>
    <x v="1"/>
    <x v="0"/>
    <x v="0"/>
    <n v="10"/>
    <n v="76599"/>
    <n v="2297.97"/>
    <n v="74301"/>
    <n v="46066.6"/>
    <n v="28234.4"/>
    <n v="166344"/>
  </r>
  <r>
    <d v="2026-01-26T00:00:00"/>
    <x v="1595"/>
    <x v="2"/>
    <x v="1"/>
    <x v="1"/>
    <x v="0"/>
    <x v="0"/>
    <n v="2"/>
    <n v="182472"/>
    <n v="5474.16"/>
    <n v="176998"/>
    <n v="109739"/>
    <n v="67259.2"/>
    <n v="166344"/>
  </r>
  <r>
    <d v="2026-01-26T00:00:00"/>
    <x v="1596"/>
    <x v="5"/>
    <x v="3"/>
    <x v="2"/>
    <x v="0"/>
    <x v="0"/>
    <n v="6"/>
    <n v="174336"/>
    <n v="10460.2"/>
    <n v="163876"/>
    <n v="117991"/>
    <n v="45885.2"/>
    <n v="149774"/>
  </r>
  <r>
    <d v="2026-01-26T00:00:00"/>
    <x v="1597"/>
    <x v="0"/>
    <x v="7"/>
    <x v="0"/>
    <x v="0"/>
    <x v="0"/>
    <n v="5"/>
    <n v="81801"/>
    <n v="7362.09"/>
    <n v="74438.9"/>
    <n v="52107.2"/>
    <n v="22331.7"/>
    <n v="57412.8"/>
  </r>
  <r>
    <d v="2026-01-26T00:00:00"/>
    <x v="1598"/>
    <x v="3"/>
    <x v="0"/>
    <x v="1"/>
    <x v="0"/>
    <x v="0"/>
    <n v="6"/>
    <n v="431954"/>
    <n v="38875.9"/>
    <n v="393078"/>
    <n v="243708"/>
    <n v="149370"/>
    <n v="166344"/>
  </r>
  <r>
    <d v="2026-01-26T00:00:00"/>
    <x v="1599"/>
    <x v="6"/>
    <x v="2"/>
    <x v="3"/>
    <x v="0"/>
    <x v="0"/>
    <n v="5"/>
    <n v="271060"/>
    <n v="5421.2"/>
    <n v="265639"/>
    <n v="201885"/>
    <n v="63753.3"/>
    <n v="149162"/>
  </r>
  <r>
    <d v="2026-01-26T00:00:00"/>
    <x v="1600"/>
    <x v="0"/>
    <x v="7"/>
    <x v="0"/>
    <x v="0"/>
    <x v="0"/>
    <n v="8"/>
    <n v="796105"/>
    <n v="31844.2"/>
    <n v="764261"/>
    <n v="534983"/>
    <n v="229278"/>
    <n v="57412.8"/>
  </r>
  <r>
    <d v="2026-01-27T00:00:00"/>
    <x v="1601"/>
    <x v="6"/>
    <x v="2"/>
    <x v="3"/>
    <x v="0"/>
    <x v="0"/>
    <n v="8"/>
    <n v="122680"/>
    <n v="13494.8"/>
    <n v="109185"/>
    <n v="82980.8"/>
    <n v="26204.5"/>
    <n v="149162"/>
  </r>
  <r>
    <d v="2026-01-27T00:00:00"/>
    <x v="1602"/>
    <x v="4"/>
    <x v="4"/>
    <x v="2"/>
    <x v="0"/>
    <x v="0"/>
    <n v="7"/>
    <n v="117274"/>
    <n v="0"/>
    <n v="117274"/>
    <n v="84437.3"/>
    <n v="32836.7"/>
    <n v="149774"/>
  </r>
  <r>
    <d v="2026-01-27T00:00:00"/>
    <x v="1603"/>
    <x v="6"/>
    <x v="2"/>
    <x v="3"/>
    <x v="0"/>
    <x v="0"/>
    <n v="7"/>
    <n v="289435"/>
    <n v="0"/>
    <n v="289435"/>
    <n v="219971"/>
    <n v="69464.4"/>
    <n v="149162"/>
  </r>
  <r>
    <d v="2026-01-27T00:00:00"/>
    <x v="1604"/>
    <x v="2"/>
    <x v="1"/>
    <x v="1"/>
    <x v="0"/>
    <x v="0"/>
    <n v="2"/>
    <n v="399375"/>
    <n v="0"/>
    <n v="399375"/>
    <n v="247612"/>
    <n v="151762"/>
    <n v="166344"/>
  </r>
  <r>
    <d v="2026-01-27T00:00:00"/>
    <x v="1605"/>
    <x v="2"/>
    <x v="1"/>
    <x v="1"/>
    <x v="0"/>
    <x v="0"/>
    <n v="12"/>
    <n v="227155"/>
    <n v="13629.3"/>
    <n v="213526"/>
    <n v="132386"/>
    <n v="81139.8"/>
    <n v="166344"/>
  </r>
  <r>
    <d v="2026-01-27T00:00:00"/>
    <x v="1606"/>
    <x v="6"/>
    <x v="2"/>
    <x v="3"/>
    <x v="0"/>
    <x v="0"/>
    <n v="2"/>
    <n v="321537"/>
    <n v="32153.7"/>
    <n v="289383"/>
    <n v="219931"/>
    <n v="69452"/>
    <n v="149162"/>
  </r>
  <r>
    <d v="2026-01-27T00:00:00"/>
    <x v="1607"/>
    <x v="0"/>
    <x v="7"/>
    <x v="0"/>
    <x v="0"/>
    <x v="0"/>
    <n v="8"/>
    <n v="521166"/>
    <n v="41693.3"/>
    <n v="479473"/>
    <n v="335631"/>
    <n v="143842"/>
    <n v="57412.8"/>
  </r>
  <r>
    <d v="2026-01-27T00:00:00"/>
    <x v="1608"/>
    <x v="1"/>
    <x v="5"/>
    <x v="0"/>
    <x v="0"/>
    <x v="0"/>
    <n v="3"/>
    <n v="443049"/>
    <n v="39874.4"/>
    <n v="403175"/>
    <n v="282222"/>
    <n v="120952"/>
    <n v="57412.8"/>
  </r>
  <r>
    <d v="2026-01-27T00:00:00"/>
    <x v="1609"/>
    <x v="0"/>
    <x v="7"/>
    <x v="0"/>
    <x v="0"/>
    <x v="0"/>
    <n v="5"/>
    <n v="690373"/>
    <n v="69037.3"/>
    <n v="621336"/>
    <n v="434935"/>
    <n v="186401"/>
    <n v="57412.8"/>
  </r>
  <r>
    <d v="2026-01-27T00:00:00"/>
    <x v="1610"/>
    <x v="3"/>
    <x v="0"/>
    <x v="1"/>
    <x v="0"/>
    <x v="0"/>
    <n v="12"/>
    <n v="424711"/>
    <n v="16988.4"/>
    <n v="407723"/>
    <n v="252788"/>
    <n v="154935"/>
    <n v="166344"/>
  </r>
  <r>
    <d v="2026-01-27T00:00:00"/>
    <x v="1611"/>
    <x v="0"/>
    <x v="7"/>
    <x v="0"/>
    <x v="0"/>
    <x v="0"/>
    <n v="8"/>
    <n v="374013"/>
    <n v="37401.3"/>
    <n v="336612"/>
    <n v="235628"/>
    <n v="100984"/>
    <n v="57412.8"/>
  </r>
  <r>
    <d v="2026-01-27T00:00:00"/>
    <x v="1612"/>
    <x v="0"/>
    <x v="7"/>
    <x v="0"/>
    <x v="0"/>
    <x v="0"/>
    <n v="9"/>
    <n v="346147"/>
    <n v="0"/>
    <n v="346147"/>
    <n v="242303"/>
    <n v="103844"/>
    <n v="57412.8"/>
  </r>
  <r>
    <d v="2026-01-27T00:00:00"/>
    <x v="1613"/>
    <x v="1"/>
    <x v="5"/>
    <x v="0"/>
    <x v="0"/>
    <x v="0"/>
    <n v="5"/>
    <n v="454323"/>
    <n v="9086.46"/>
    <n v="445237"/>
    <n v="311666"/>
    <n v="133571"/>
    <n v="57412.8"/>
  </r>
  <r>
    <d v="2026-01-27T00:00:00"/>
    <x v="1614"/>
    <x v="6"/>
    <x v="2"/>
    <x v="3"/>
    <x v="0"/>
    <x v="0"/>
    <n v="8"/>
    <n v="443087"/>
    <n v="0"/>
    <n v="443087"/>
    <n v="336746"/>
    <n v="106341"/>
    <n v="149162"/>
  </r>
  <r>
    <d v="2026-01-27T00:00:00"/>
    <x v="1615"/>
    <x v="5"/>
    <x v="3"/>
    <x v="2"/>
    <x v="0"/>
    <x v="0"/>
    <n v="3"/>
    <n v="452151"/>
    <n v="0"/>
    <n v="452151"/>
    <n v="325549"/>
    <n v="126602"/>
    <n v="149774"/>
  </r>
  <r>
    <d v="2026-01-27T00:00:00"/>
    <x v="1616"/>
    <x v="7"/>
    <x v="6"/>
    <x v="3"/>
    <x v="0"/>
    <x v="0"/>
    <n v="4"/>
    <n v="629734"/>
    <n v="0"/>
    <n v="629734"/>
    <n v="478598"/>
    <n v="151136"/>
    <n v="149162"/>
  </r>
  <r>
    <d v="2026-01-27T00:00:00"/>
    <x v="1617"/>
    <x v="5"/>
    <x v="3"/>
    <x v="2"/>
    <x v="0"/>
    <x v="0"/>
    <n v="3"/>
    <n v="833631"/>
    <n v="25008.9"/>
    <n v="808622"/>
    <n v="582208"/>
    <n v="226414"/>
    <n v="149774"/>
  </r>
  <r>
    <d v="2026-01-27T00:00:00"/>
    <x v="1618"/>
    <x v="6"/>
    <x v="2"/>
    <x v="3"/>
    <x v="0"/>
    <x v="0"/>
    <n v="4"/>
    <n v="835771"/>
    <n v="41788.6"/>
    <n v="793982"/>
    <n v="603427"/>
    <n v="190556"/>
    <n v="149162"/>
  </r>
  <r>
    <d v="2026-01-27T00:00:00"/>
    <x v="1619"/>
    <x v="6"/>
    <x v="2"/>
    <x v="3"/>
    <x v="0"/>
    <x v="0"/>
    <n v="7"/>
    <n v="192373"/>
    <n v="0"/>
    <n v="192373"/>
    <n v="146203"/>
    <n v="46169.5"/>
    <n v="149162"/>
  </r>
  <r>
    <d v="2026-01-27T00:00:00"/>
    <x v="1620"/>
    <x v="7"/>
    <x v="6"/>
    <x v="3"/>
    <x v="0"/>
    <x v="0"/>
    <n v="3"/>
    <n v="738573"/>
    <n v="0"/>
    <n v="738573"/>
    <n v="561315"/>
    <n v="177258"/>
    <n v="149162"/>
  </r>
  <r>
    <d v="2026-01-27T00:00:00"/>
    <x v="1621"/>
    <x v="0"/>
    <x v="7"/>
    <x v="0"/>
    <x v="0"/>
    <x v="0"/>
    <n v="10"/>
    <n v="666360"/>
    <n v="86626.8"/>
    <n v="579733"/>
    <n v="405813"/>
    <n v="173920"/>
    <n v="57412.8"/>
  </r>
  <r>
    <d v="2026-01-27T00:00:00"/>
    <x v="1622"/>
    <x v="7"/>
    <x v="6"/>
    <x v="3"/>
    <x v="0"/>
    <x v="0"/>
    <n v="3"/>
    <n v="540530"/>
    <n v="70268.9"/>
    <n v="470261"/>
    <n v="357398"/>
    <n v="112863"/>
    <n v="149162"/>
  </r>
  <r>
    <d v="2026-01-27T00:00:00"/>
    <x v="1623"/>
    <x v="3"/>
    <x v="0"/>
    <x v="1"/>
    <x v="0"/>
    <x v="0"/>
    <n v="8"/>
    <n v="500366"/>
    <n v="60043.9"/>
    <n v="440322"/>
    <n v="273000"/>
    <n v="167322"/>
    <n v="166344"/>
  </r>
  <r>
    <d v="2026-01-27T00:00:00"/>
    <x v="1624"/>
    <x v="6"/>
    <x v="2"/>
    <x v="3"/>
    <x v="0"/>
    <x v="0"/>
    <n v="2"/>
    <n v="709503"/>
    <n v="28380.1"/>
    <n v="681123"/>
    <n v="517653"/>
    <n v="163469"/>
    <n v="149162"/>
  </r>
  <r>
    <d v="2026-01-27T00:00:00"/>
    <x v="1625"/>
    <x v="3"/>
    <x v="0"/>
    <x v="1"/>
    <x v="0"/>
    <x v="0"/>
    <n v="4"/>
    <n v="498030"/>
    <n v="74704.5"/>
    <n v="423326"/>
    <n v="262462"/>
    <n v="160864"/>
    <n v="166344"/>
  </r>
  <r>
    <d v="2026-01-27T00:00:00"/>
    <x v="1626"/>
    <x v="0"/>
    <x v="7"/>
    <x v="0"/>
    <x v="0"/>
    <x v="0"/>
    <n v="1"/>
    <n v="233416"/>
    <n v="0"/>
    <n v="233416"/>
    <n v="163391"/>
    <n v="70024.8"/>
    <n v="57412.8"/>
  </r>
  <r>
    <d v="2026-01-27T00:00:00"/>
    <x v="1627"/>
    <x v="2"/>
    <x v="1"/>
    <x v="1"/>
    <x v="0"/>
    <x v="0"/>
    <n v="1"/>
    <n v="734763"/>
    <n v="102867"/>
    <n v="631896"/>
    <n v="391776"/>
    <n v="240121"/>
    <n v="166344"/>
  </r>
  <r>
    <d v="2026-01-27T00:00:00"/>
    <x v="1628"/>
    <x v="3"/>
    <x v="0"/>
    <x v="1"/>
    <x v="0"/>
    <x v="0"/>
    <n v="8"/>
    <n v="739499"/>
    <n v="103530"/>
    <n v="635969"/>
    <n v="394301"/>
    <n v="241668"/>
    <n v="166344"/>
  </r>
  <r>
    <d v="2026-01-27T00:00:00"/>
    <x v="1629"/>
    <x v="3"/>
    <x v="0"/>
    <x v="1"/>
    <x v="0"/>
    <x v="0"/>
    <n v="11"/>
    <n v="126144"/>
    <n v="17660.2"/>
    <n v="108484"/>
    <n v="67260"/>
    <n v="41223.9"/>
    <n v="166344"/>
  </r>
  <r>
    <d v="2026-01-27T00:00:00"/>
    <x v="1630"/>
    <x v="3"/>
    <x v="0"/>
    <x v="1"/>
    <x v="0"/>
    <x v="0"/>
    <n v="10"/>
    <n v="579647"/>
    <n v="69557.6"/>
    <n v="510089"/>
    <n v="316255"/>
    <n v="193834"/>
    <n v="166344"/>
  </r>
  <r>
    <d v="2026-01-27T00:00:00"/>
    <x v="1631"/>
    <x v="3"/>
    <x v="0"/>
    <x v="1"/>
    <x v="0"/>
    <x v="0"/>
    <n v="2"/>
    <n v="510974"/>
    <n v="0"/>
    <n v="510974"/>
    <n v="316804"/>
    <n v="194170"/>
    <n v="166344"/>
  </r>
  <r>
    <d v="2026-01-27T00:00:00"/>
    <x v="1632"/>
    <x v="4"/>
    <x v="4"/>
    <x v="2"/>
    <x v="0"/>
    <x v="0"/>
    <n v="11"/>
    <n v="206610"/>
    <n v="6198.3"/>
    <n v="200412"/>
    <n v="144296"/>
    <n v="56115.3"/>
    <n v="149774"/>
  </r>
  <r>
    <d v="2026-01-27T00:00:00"/>
    <x v="1633"/>
    <x v="6"/>
    <x v="2"/>
    <x v="3"/>
    <x v="0"/>
    <x v="0"/>
    <n v="7"/>
    <n v="795700"/>
    <n v="47742"/>
    <n v="747958"/>
    <n v="568448"/>
    <n v="179510"/>
    <n v="149162"/>
  </r>
  <r>
    <d v="2026-01-27T00:00:00"/>
    <x v="1634"/>
    <x v="4"/>
    <x v="4"/>
    <x v="2"/>
    <x v="0"/>
    <x v="0"/>
    <n v="3"/>
    <n v="63739"/>
    <n v="3186.95"/>
    <n v="60552.1"/>
    <n v="43597.5"/>
    <n v="16954.6"/>
    <n v="149774"/>
  </r>
  <r>
    <d v="2026-01-27T00:00:00"/>
    <x v="1635"/>
    <x v="2"/>
    <x v="1"/>
    <x v="1"/>
    <x v="0"/>
    <x v="0"/>
    <n v="3"/>
    <n v="749595"/>
    <n v="0"/>
    <n v="749595"/>
    <n v="464749"/>
    <n v="284846"/>
    <n v="166344"/>
  </r>
  <r>
    <d v="2026-01-27T00:00:00"/>
    <x v="1636"/>
    <x v="6"/>
    <x v="2"/>
    <x v="3"/>
    <x v="0"/>
    <x v="0"/>
    <n v="6"/>
    <n v="263249"/>
    <n v="34222.4"/>
    <n v="229027"/>
    <n v="174060"/>
    <n v="54966.4"/>
    <n v="149162"/>
  </r>
  <r>
    <d v="2026-01-27T00:00:00"/>
    <x v="1637"/>
    <x v="4"/>
    <x v="4"/>
    <x v="2"/>
    <x v="0"/>
    <x v="0"/>
    <n v="7"/>
    <n v="284936"/>
    <n v="14246.8"/>
    <n v="270689"/>
    <n v="194896"/>
    <n v="75793"/>
    <n v="149774"/>
  </r>
  <r>
    <d v="2026-01-27T00:00:00"/>
    <x v="1638"/>
    <x v="5"/>
    <x v="3"/>
    <x v="2"/>
    <x v="0"/>
    <x v="0"/>
    <n v="11"/>
    <n v="362558"/>
    <n v="0"/>
    <n v="362558"/>
    <n v="261042"/>
    <n v="101516"/>
    <n v="149774"/>
  </r>
  <r>
    <d v="2026-01-27T00:00:00"/>
    <x v="1639"/>
    <x v="0"/>
    <x v="7"/>
    <x v="0"/>
    <x v="0"/>
    <x v="0"/>
    <n v="1"/>
    <n v="102272"/>
    <n v="8181.76"/>
    <n v="94090.2"/>
    <n v="65863.2"/>
    <n v="28227.1"/>
    <n v="57412.8"/>
  </r>
  <r>
    <d v="2026-01-27T00:00:00"/>
    <x v="1640"/>
    <x v="6"/>
    <x v="2"/>
    <x v="3"/>
    <x v="0"/>
    <x v="0"/>
    <n v="10"/>
    <n v="708095"/>
    <n v="0"/>
    <n v="708095"/>
    <n v="538152"/>
    <n v="169943"/>
    <n v="149162"/>
  </r>
  <r>
    <d v="2026-01-27T00:00:00"/>
    <x v="1641"/>
    <x v="3"/>
    <x v="0"/>
    <x v="1"/>
    <x v="0"/>
    <x v="0"/>
    <n v="7"/>
    <n v="309883"/>
    <n v="43383.6"/>
    <n v="266499"/>
    <n v="165230"/>
    <n v="101270"/>
    <n v="166344"/>
  </r>
  <r>
    <d v="2026-01-27T00:00:00"/>
    <x v="1642"/>
    <x v="0"/>
    <x v="7"/>
    <x v="0"/>
    <x v="0"/>
    <x v="0"/>
    <n v="1"/>
    <n v="621619"/>
    <n v="18648.6"/>
    <n v="602970"/>
    <n v="422079"/>
    <n v="180891"/>
    <n v="57412.8"/>
  </r>
  <r>
    <d v="2026-01-27T00:00:00"/>
    <x v="1643"/>
    <x v="5"/>
    <x v="3"/>
    <x v="2"/>
    <x v="0"/>
    <x v="0"/>
    <n v="6"/>
    <n v="473274"/>
    <n v="0"/>
    <n v="473274"/>
    <n v="340757"/>
    <n v="132517"/>
    <n v="149774"/>
  </r>
  <r>
    <d v="2026-01-27T00:00:00"/>
    <x v="1644"/>
    <x v="0"/>
    <x v="7"/>
    <x v="0"/>
    <x v="0"/>
    <x v="0"/>
    <n v="5"/>
    <n v="498657"/>
    <n v="74798.6"/>
    <n v="423858"/>
    <n v="296701"/>
    <n v="127158"/>
    <n v="57412.8"/>
  </r>
  <r>
    <d v="2026-01-27T00:00:00"/>
    <x v="1645"/>
    <x v="4"/>
    <x v="4"/>
    <x v="2"/>
    <x v="0"/>
    <x v="0"/>
    <n v="3"/>
    <n v="205593"/>
    <n v="12335.6"/>
    <n v="193257"/>
    <n v="139145"/>
    <n v="54112.1"/>
    <n v="149774"/>
  </r>
  <r>
    <d v="2026-01-27T00:00:00"/>
    <x v="1646"/>
    <x v="4"/>
    <x v="4"/>
    <x v="2"/>
    <x v="0"/>
    <x v="0"/>
    <n v="7"/>
    <n v="519632"/>
    <n v="41570.6"/>
    <n v="478061"/>
    <n v="344204"/>
    <n v="133857"/>
    <n v="149774"/>
  </r>
  <r>
    <d v="2026-01-27T00:00:00"/>
    <x v="1647"/>
    <x v="1"/>
    <x v="5"/>
    <x v="0"/>
    <x v="0"/>
    <x v="0"/>
    <n v="11"/>
    <n v="562490"/>
    <n v="0"/>
    <n v="562490"/>
    <n v="393743"/>
    <n v="168747"/>
    <n v="57412.8"/>
  </r>
  <r>
    <d v="2026-01-27T00:00:00"/>
    <x v="1648"/>
    <x v="3"/>
    <x v="0"/>
    <x v="1"/>
    <x v="0"/>
    <x v="0"/>
    <n v="9"/>
    <n v="724442"/>
    <n v="79688.6"/>
    <n v="644753"/>
    <n v="399747"/>
    <n v="245006"/>
    <n v="166344"/>
  </r>
  <r>
    <d v="2026-01-27T00:00:00"/>
    <x v="1649"/>
    <x v="3"/>
    <x v="0"/>
    <x v="1"/>
    <x v="0"/>
    <x v="0"/>
    <n v="8"/>
    <n v="452477"/>
    <n v="40722.9"/>
    <n v="411754"/>
    <n v="255288"/>
    <n v="156467"/>
    <n v="166344"/>
  </r>
  <r>
    <d v="2026-01-27T00:00:00"/>
    <x v="1650"/>
    <x v="6"/>
    <x v="2"/>
    <x v="3"/>
    <x v="0"/>
    <x v="0"/>
    <n v="9"/>
    <n v="764648"/>
    <n v="45878.9"/>
    <n v="718769"/>
    <n v="546265"/>
    <n v="172505"/>
    <n v="149162"/>
  </r>
  <r>
    <d v="2026-01-27T00:00:00"/>
    <x v="1651"/>
    <x v="4"/>
    <x v="4"/>
    <x v="2"/>
    <x v="0"/>
    <x v="0"/>
    <n v="5"/>
    <n v="545209"/>
    <n v="32712.5"/>
    <n v="512496"/>
    <n v="368997"/>
    <n v="143499"/>
    <n v="149774"/>
  </r>
  <r>
    <d v="2026-01-27T00:00:00"/>
    <x v="1652"/>
    <x v="7"/>
    <x v="6"/>
    <x v="3"/>
    <x v="0"/>
    <x v="0"/>
    <n v="10"/>
    <n v="849130"/>
    <n v="76421.7"/>
    <n v="772708"/>
    <n v="587258"/>
    <n v="185450"/>
    <n v="149162"/>
  </r>
  <r>
    <d v="2026-01-27T00:00:00"/>
    <x v="1653"/>
    <x v="1"/>
    <x v="5"/>
    <x v="0"/>
    <x v="0"/>
    <x v="0"/>
    <n v="4"/>
    <n v="708525"/>
    <n v="0"/>
    <n v="708525"/>
    <n v="495968"/>
    <n v="212558"/>
    <n v="57412.8"/>
  </r>
  <r>
    <d v="2026-01-27T00:00:00"/>
    <x v="1654"/>
    <x v="5"/>
    <x v="3"/>
    <x v="2"/>
    <x v="0"/>
    <x v="0"/>
    <n v="11"/>
    <n v="355639"/>
    <n v="14225.6"/>
    <n v="341413"/>
    <n v="245818"/>
    <n v="95595.8"/>
    <n v="149774"/>
  </r>
  <r>
    <d v="2026-01-27T00:00:00"/>
    <x v="1655"/>
    <x v="2"/>
    <x v="1"/>
    <x v="1"/>
    <x v="0"/>
    <x v="0"/>
    <n v="11"/>
    <n v="215457"/>
    <n v="19391.1"/>
    <n v="196066"/>
    <n v="121561"/>
    <n v="74505"/>
    <n v="166344"/>
  </r>
  <r>
    <d v="2026-01-27T00:00:00"/>
    <x v="1656"/>
    <x v="5"/>
    <x v="3"/>
    <x v="2"/>
    <x v="0"/>
    <x v="0"/>
    <n v="3"/>
    <n v="162940"/>
    <n v="0"/>
    <n v="162940"/>
    <n v="117317"/>
    <n v="45623.2"/>
    <n v="149774"/>
  </r>
  <r>
    <d v="2026-01-27T00:00:00"/>
    <x v="1657"/>
    <x v="6"/>
    <x v="2"/>
    <x v="3"/>
    <x v="0"/>
    <x v="0"/>
    <n v="3"/>
    <n v="352390"/>
    <n v="17619.5"/>
    <n v="334770"/>
    <n v="254426"/>
    <n v="80344.9"/>
    <n v="149162"/>
  </r>
  <r>
    <d v="2026-01-27T00:00:00"/>
    <x v="1658"/>
    <x v="1"/>
    <x v="5"/>
    <x v="0"/>
    <x v="0"/>
    <x v="0"/>
    <n v="4"/>
    <n v="120600"/>
    <n v="4824"/>
    <n v="115776"/>
    <n v="81043.2"/>
    <n v="34732.8"/>
    <n v="57412.8"/>
  </r>
  <r>
    <d v="2026-01-27T00:00:00"/>
    <x v="1659"/>
    <x v="6"/>
    <x v="2"/>
    <x v="3"/>
    <x v="0"/>
    <x v="0"/>
    <n v="5"/>
    <n v="841016"/>
    <n v="0"/>
    <n v="841016"/>
    <n v="639172"/>
    <n v="201844"/>
    <n v="149162"/>
  </r>
  <r>
    <d v="2026-01-27T00:00:00"/>
    <x v="1660"/>
    <x v="7"/>
    <x v="6"/>
    <x v="3"/>
    <x v="0"/>
    <x v="0"/>
    <n v="8"/>
    <n v="556423"/>
    <n v="33385.4"/>
    <n v="523038"/>
    <n v="397509"/>
    <n v="125529"/>
    <n v="149162"/>
  </r>
  <r>
    <d v="2026-01-27T00:00:00"/>
    <x v="1661"/>
    <x v="3"/>
    <x v="0"/>
    <x v="1"/>
    <x v="0"/>
    <x v="0"/>
    <n v="10"/>
    <n v="191408"/>
    <n v="0"/>
    <n v="191408"/>
    <n v="118673"/>
    <n v="72735"/>
    <n v="166344"/>
  </r>
  <r>
    <d v="2026-01-27T00:00:00"/>
    <x v="1662"/>
    <x v="0"/>
    <x v="7"/>
    <x v="0"/>
    <x v="0"/>
    <x v="0"/>
    <n v="8"/>
    <n v="824994"/>
    <n v="107249"/>
    <n v="717745"/>
    <n v="502421"/>
    <n v="215323"/>
    <n v="57412.8"/>
  </r>
  <r>
    <d v="2026-01-27T00:00:00"/>
    <x v="1663"/>
    <x v="6"/>
    <x v="2"/>
    <x v="3"/>
    <x v="0"/>
    <x v="0"/>
    <n v="1"/>
    <n v="325022"/>
    <n v="13000.9"/>
    <n v="312021"/>
    <n v="237136"/>
    <n v="74885.1"/>
    <n v="149162"/>
  </r>
  <r>
    <d v="2026-01-27T00:00:00"/>
    <x v="1664"/>
    <x v="4"/>
    <x v="4"/>
    <x v="2"/>
    <x v="0"/>
    <x v="0"/>
    <n v="9"/>
    <n v="248092"/>
    <n v="0"/>
    <n v="248092"/>
    <n v="178626"/>
    <n v="69465.8"/>
    <n v="149774"/>
  </r>
  <r>
    <d v="2026-01-27T00:00:00"/>
    <x v="1665"/>
    <x v="7"/>
    <x v="6"/>
    <x v="3"/>
    <x v="0"/>
    <x v="0"/>
    <n v="7"/>
    <n v="259411"/>
    <n v="0"/>
    <n v="259411"/>
    <n v="197152"/>
    <n v="62258.6"/>
    <n v="149162"/>
  </r>
  <r>
    <d v="2026-01-27T00:00:00"/>
    <x v="1666"/>
    <x v="6"/>
    <x v="2"/>
    <x v="3"/>
    <x v="0"/>
    <x v="0"/>
    <n v="4"/>
    <n v="635740"/>
    <n v="0"/>
    <n v="635740"/>
    <n v="483162"/>
    <n v="152578"/>
    <n v="149162"/>
  </r>
  <r>
    <d v="2026-01-27T00:00:00"/>
    <x v="1667"/>
    <x v="7"/>
    <x v="6"/>
    <x v="3"/>
    <x v="0"/>
    <x v="0"/>
    <n v="2"/>
    <n v="384890"/>
    <n v="34640.1"/>
    <n v="350250"/>
    <n v="266190"/>
    <n v="84060"/>
    <n v="149162"/>
  </r>
  <r>
    <d v="2026-01-27T00:00:00"/>
    <x v="1668"/>
    <x v="3"/>
    <x v="0"/>
    <x v="1"/>
    <x v="0"/>
    <x v="0"/>
    <n v="11"/>
    <n v="478328"/>
    <n v="52616.1"/>
    <n v="425712"/>
    <n v="263941"/>
    <n v="161771"/>
    <n v="166344"/>
  </r>
  <r>
    <d v="2026-01-27T00:00:00"/>
    <x v="1669"/>
    <x v="4"/>
    <x v="4"/>
    <x v="2"/>
    <x v="0"/>
    <x v="0"/>
    <n v="6"/>
    <n v="199093"/>
    <n v="5972.79"/>
    <n v="193120"/>
    <n v="139047"/>
    <n v="54073.7"/>
    <n v="149774"/>
  </r>
  <r>
    <d v="2026-01-27T00:00:00"/>
    <x v="1670"/>
    <x v="3"/>
    <x v="0"/>
    <x v="1"/>
    <x v="0"/>
    <x v="0"/>
    <n v="2"/>
    <n v="138303"/>
    <n v="8298.18"/>
    <n v="130005"/>
    <n v="80603"/>
    <n v="49401.8"/>
    <n v="166344"/>
  </r>
  <r>
    <d v="2026-01-27T00:00:00"/>
    <x v="1671"/>
    <x v="1"/>
    <x v="5"/>
    <x v="0"/>
    <x v="0"/>
    <x v="0"/>
    <n v="5"/>
    <n v="101238"/>
    <n v="9111.42"/>
    <n v="92126.6"/>
    <n v="64488.6"/>
    <n v="27638"/>
    <n v="57412.8"/>
  </r>
  <r>
    <d v="2026-01-27T00:00:00"/>
    <x v="1672"/>
    <x v="7"/>
    <x v="6"/>
    <x v="3"/>
    <x v="0"/>
    <x v="0"/>
    <n v="7"/>
    <n v="610805"/>
    <n v="73296.6"/>
    <n v="537508"/>
    <n v="408506"/>
    <n v="129002"/>
    <n v="149162"/>
  </r>
  <r>
    <d v="2026-01-27T00:00:00"/>
    <x v="1673"/>
    <x v="7"/>
    <x v="6"/>
    <x v="3"/>
    <x v="0"/>
    <x v="0"/>
    <n v="6"/>
    <n v="495358"/>
    <n v="39628.6"/>
    <n v="455729"/>
    <n v="346354"/>
    <n v="109375"/>
    <n v="149162"/>
  </r>
  <r>
    <d v="2026-01-27T00:00:00"/>
    <x v="1674"/>
    <x v="5"/>
    <x v="3"/>
    <x v="2"/>
    <x v="0"/>
    <x v="0"/>
    <n v="8"/>
    <n v="760478"/>
    <n v="60838.2"/>
    <n v="699640"/>
    <n v="503741"/>
    <n v="195899"/>
    <n v="149774"/>
  </r>
  <r>
    <d v="2026-01-28T00:00:00"/>
    <x v="1675"/>
    <x v="6"/>
    <x v="2"/>
    <x v="3"/>
    <x v="0"/>
    <x v="0"/>
    <n v="2"/>
    <n v="57861"/>
    <n v="4628.88"/>
    <n v="53232.1"/>
    <n v="40456.4"/>
    <n v="12775.7"/>
    <n v="149162"/>
  </r>
  <r>
    <d v="2026-01-28T00:00:00"/>
    <x v="1676"/>
    <x v="1"/>
    <x v="5"/>
    <x v="0"/>
    <x v="0"/>
    <x v="0"/>
    <n v="12"/>
    <n v="626028"/>
    <n v="0"/>
    <n v="626028"/>
    <n v="438220"/>
    <n v="187808"/>
    <n v="57412.8"/>
  </r>
  <r>
    <d v="2026-01-28T00:00:00"/>
    <x v="1677"/>
    <x v="6"/>
    <x v="2"/>
    <x v="3"/>
    <x v="0"/>
    <x v="0"/>
    <n v="3"/>
    <n v="387707"/>
    <n v="19385.3"/>
    <n v="368322"/>
    <n v="279924"/>
    <n v="88397.2"/>
    <n v="149162"/>
  </r>
  <r>
    <d v="2026-01-28T00:00:00"/>
    <x v="1678"/>
    <x v="1"/>
    <x v="5"/>
    <x v="0"/>
    <x v="0"/>
    <x v="0"/>
    <n v="10"/>
    <n v="705047"/>
    <n v="0"/>
    <n v="705047"/>
    <n v="493533"/>
    <n v="211514"/>
    <n v="57412.8"/>
  </r>
  <r>
    <d v="2026-01-28T00:00:00"/>
    <x v="1679"/>
    <x v="2"/>
    <x v="1"/>
    <x v="1"/>
    <x v="0"/>
    <x v="0"/>
    <n v="4"/>
    <n v="629610"/>
    <n v="18888.3"/>
    <n v="610722"/>
    <n v="378647"/>
    <n v="232074"/>
    <n v="166344"/>
  </r>
  <r>
    <d v="2026-01-28T00:00:00"/>
    <x v="1680"/>
    <x v="0"/>
    <x v="7"/>
    <x v="0"/>
    <x v="0"/>
    <x v="0"/>
    <n v="3"/>
    <n v="204546"/>
    <n v="30681.9"/>
    <n v="173864"/>
    <n v="121705"/>
    <n v="52159.2"/>
    <n v="57412.8"/>
  </r>
  <r>
    <d v="2026-01-28T00:00:00"/>
    <x v="1681"/>
    <x v="6"/>
    <x v="2"/>
    <x v="3"/>
    <x v="0"/>
    <x v="0"/>
    <n v="11"/>
    <n v="765452"/>
    <n v="107163"/>
    <n v="658289"/>
    <n v="500299"/>
    <n v="157989"/>
    <n v="149162"/>
  </r>
  <r>
    <d v="2026-01-28T00:00:00"/>
    <x v="1682"/>
    <x v="0"/>
    <x v="7"/>
    <x v="0"/>
    <x v="0"/>
    <x v="0"/>
    <n v="12"/>
    <n v="589918"/>
    <n v="76689.3"/>
    <n v="513229"/>
    <n v="359260"/>
    <n v="153969"/>
    <n v="57412.8"/>
  </r>
  <r>
    <d v="2026-01-28T00:00:00"/>
    <x v="1683"/>
    <x v="5"/>
    <x v="3"/>
    <x v="2"/>
    <x v="0"/>
    <x v="0"/>
    <n v="12"/>
    <n v="340842"/>
    <n v="47717.9"/>
    <n v="293124"/>
    <n v="211049"/>
    <n v="82074.8"/>
    <n v="149774"/>
  </r>
  <r>
    <d v="2026-01-28T00:00:00"/>
    <x v="1684"/>
    <x v="3"/>
    <x v="0"/>
    <x v="1"/>
    <x v="0"/>
    <x v="0"/>
    <n v="6"/>
    <n v="522106"/>
    <n v="0"/>
    <n v="522106"/>
    <n v="323706"/>
    <n v="198400"/>
    <n v="166344"/>
  </r>
  <r>
    <d v="2026-01-28T00:00:00"/>
    <x v="1685"/>
    <x v="5"/>
    <x v="3"/>
    <x v="2"/>
    <x v="0"/>
    <x v="0"/>
    <n v="1"/>
    <n v="321684"/>
    <n v="9650.52"/>
    <n v="312033"/>
    <n v="224664"/>
    <n v="87369.4"/>
    <n v="149774"/>
  </r>
  <r>
    <d v="2026-01-28T00:00:00"/>
    <x v="1686"/>
    <x v="1"/>
    <x v="5"/>
    <x v="0"/>
    <x v="0"/>
    <x v="0"/>
    <n v="10"/>
    <n v="703929"/>
    <n v="0"/>
    <n v="703929"/>
    <n v="492750"/>
    <n v="211179"/>
    <n v="57412.8"/>
  </r>
  <r>
    <d v="2026-01-28T00:00:00"/>
    <x v="1687"/>
    <x v="4"/>
    <x v="4"/>
    <x v="2"/>
    <x v="0"/>
    <x v="0"/>
    <n v="2"/>
    <n v="758907"/>
    <n v="106247"/>
    <n v="652660"/>
    <n v="469915"/>
    <n v="182745"/>
    <n v="149774"/>
  </r>
  <r>
    <d v="2026-01-28T00:00:00"/>
    <x v="1688"/>
    <x v="0"/>
    <x v="7"/>
    <x v="0"/>
    <x v="0"/>
    <x v="0"/>
    <n v="6"/>
    <n v="589274"/>
    <n v="0"/>
    <n v="589274"/>
    <n v="412492"/>
    <n v="176782"/>
    <n v="57412.8"/>
  </r>
  <r>
    <d v="2026-01-28T00:00:00"/>
    <x v="1689"/>
    <x v="0"/>
    <x v="7"/>
    <x v="0"/>
    <x v="0"/>
    <x v="0"/>
    <n v="9"/>
    <n v="757729"/>
    <n v="0"/>
    <n v="757729"/>
    <n v="530410"/>
    <n v="227319"/>
    <n v="57412.8"/>
  </r>
  <r>
    <d v="2026-01-28T00:00:00"/>
    <x v="1690"/>
    <x v="2"/>
    <x v="1"/>
    <x v="1"/>
    <x v="0"/>
    <x v="0"/>
    <n v="2"/>
    <n v="592882"/>
    <n v="77074.7"/>
    <n v="515807"/>
    <n v="319801"/>
    <n v="196007"/>
    <n v="166344"/>
  </r>
  <r>
    <d v="2026-01-28T00:00:00"/>
    <x v="1691"/>
    <x v="5"/>
    <x v="3"/>
    <x v="2"/>
    <x v="0"/>
    <x v="0"/>
    <n v="2"/>
    <n v="524382"/>
    <n v="15731.5"/>
    <n v="508651"/>
    <n v="366228"/>
    <n v="142422"/>
    <n v="149774"/>
  </r>
  <r>
    <d v="2026-01-28T00:00:00"/>
    <x v="1692"/>
    <x v="7"/>
    <x v="6"/>
    <x v="3"/>
    <x v="0"/>
    <x v="0"/>
    <n v="8"/>
    <n v="414213"/>
    <n v="37279.2"/>
    <n v="376934"/>
    <n v="286470"/>
    <n v="90464.1"/>
    <n v="149162"/>
  </r>
  <r>
    <d v="2026-01-28T00:00:00"/>
    <x v="1693"/>
    <x v="2"/>
    <x v="1"/>
    <x v="1"/>
    <x v="0"/>
    <x v="0"/>
    <n v="8"/>
    <n v="165912"/>
    <n v="16591.2"/>
    <n v="149321"/>
    <n v="92578.9"/>
    <n v="56741.9"/>
    <n v="166344"/>
  </r>
  <r>
    <d v="2026-01-28T00:00:00"/>
    <x v="1694"/>
    <x v="2"/>
    <x v="1"/>
    <x v="1"/>
    <x v="0"/>
    <x v="0"/>
    <n v="3"/>
    <n v="514992"/>
    <n v="0"/>
    <n v="514992"/>
    <n v="319295"/>
    <n v="195697"/>
    <n v="166344"/>
  </r>
  <r>
    <d v="2026-01-28T00:00:00"/>
    <x v="1695"/>
    <x v="5"/>
    <x v="3"/>
    <x v="2"/>
    <x v="0"/>
    <x v="0"/>
    <n v="4"/>
    <n v="757617"/>
    <n v="30304.7"/>
    <n v="727312"/>
    <n v="523665"/>
    <n v="203647"/>
    <n v="149774"/>
  </r>
  <r>
    <d v="2026-01-28T00:00:00"/>
    <x v="1696"/>
    <x v="1"/>
    <x v="5"/>
    <x v="0"/>
    <x v="0"/>
    <x v="0"/>
    <n v="8"/>
    <n v="602655"/>
    <n v="0"/>
    <n v="602655"/>
    <n v="421858"/>
    <n v="180796"/>
    <n v="57412.8"/>
  </r>
  <r>
    <d v="2026-01-28T00:00:00"/>
    <x v="1697"/>
    <x v="3"/>
    <x v="0"/>
    <x v="1"/>
    <x v="0"/>
    <x v="0"/>
    <n v="1"/>
    <n v="473137"/>
    <n v="37851"/>
    <n v="435286"/>
    <n v="269877"/>
    <n v="165409"/>
    <n v="166344"/>
  </r>
  <r>
    <d v="2026-01-28T00:00:00"/>
    <x v="1698"/>
    <x v="3"/>
    <x v="0"/>
    <x v="1"/>
    <x v="0"/>
    <x v="0"/>
    <n v="5"/>
    <n v="84427"/>
    <n v="5909.89"/>
    <n v="78517.1"/>
    <n v="48680.6"/>
    <n v="29836.5"/>
    <n v="166344"/>
  </r>
  <r>
    <d v="2026-01-28T00:00:00"/>
    <x v="1699"/>
    <x v="5"/>
    <x v="3"/>
    <x v="2"/>
    <x v="0"/>
    <x v="0"/>
    <n v="12"/>
    <n v="360986"/>
    <n v="25269"/>
    <n v="335717"/>
    <n v="241716"/>
    <n v="94000.8"/>
    <n v="149774"/>
  </r>
  <r>
    <d v="2026-01-28T00:00:00"/>
    <x v="1700"/>
    <x v="5"/>
    <x v="3"/>
    <x v="2"/>
    <x v="0"/>
    <x v="0"/>
    <n v="11"/>
    <n v="84928"/>
    <n v="0"/>
    <n v="84928"/>
    <n v="61148.2"/>
    <n v="23779.8"/>
    <n v="149774"/>
  </r>
  <r>
    <d v="2026-01-28T00:00:00"/>
    <x v="1701"/>
    <x v="7"/>
    <x v="6"/>
    <x v="3"/>
    <x v="0"/>
    <x v="0"/>
    <n v="4"/>
    <n v="283447"/>
    <n v="0"/>
    <n v="283447"/>
    <n v="215420"/>
    <n v="68027.3"/>
    <n v="149162"/>
  </r>
  <r>
    <d v="2026-01-28T00:00:00"/>
    <x v="1702"/>
    <x v="1"/>
    <x v="5"/>
    <x v="0"/>
    <x v="0"/>
    <x v="0"/>
    <n v="8"/>
    <n v="742532"/>
    <n v="0"/>
    <n v="742532"/>
    <n v="519772"/>
    <n v="222760"/>
    <n v="57412.8"/>
  </r>
  <r>
    <d v="2026-01-28T00:00:00"/>
    <x v="1703"/>
    <x v="1"/>
    <x v="5"/>
    <x v="0"/>
    <x v="0"/>
    <x v="0"/>
    <n v="5"/>
    <n v="506218"/>
    <n v="0"/>
    <n v="506218"/>
    <n v="354353"/>
    <n v="151865"/>
    <n v="57412.8"/>
  </r>
  <r>
    <d v="2026-01-28T00:00:00"/>
    <x v="1704"/>
    <x v="6"/>
    <x v="2"/>
    <x v="3"/>
    <x v="0"/>
    <x v="0"/>
    <n v="6"/>
    <n v="533804"/>
    <n v="48042.4"/>
    <n v="485762"/>
    <n v="369179"/>
    <n v="116583"/>
    <n v="149162"/>
  </r>
  <r>
    <d v="2026-01-28T00:00:00"/>
    <x v="1705"/>
    <x v="2"/>
    <x v="1"/>
    <x v="1"/>
    <x v="0"/>
    <x v="0"/>
    <n v="2"/>
    <n v="604468"/>
    <n v="0"/>
    <n v="604468"/>
    <n v="374770"/>
    <n v="229698"/>
    <n v="166344"/>
  </r>
  <r>
    <d v="2026-01-28T00:00:00"/>
    <x v="1706"/>
    <x v="7"/>
    <x v="6"/>
    <x v="3"/>
    <x v="0"/>
    <x v="0"/>
    <n v="4"/>
    <n v="96172"/>
    <n v="10578.9"/>
    <n v="85593.1"/>
    <n v="65050.7"/>
    <n v="20542.3"/>
    <n v="149162"/>
  </r>
  <r>
    <d v="2026-01-28T00:00:00"/>
    <x v="1707"/>
    <x v="7"/>
    <x v="6"/>
    <x v="3"/>
    <x v="0"/>
    <x v="0"/>
    <n v="9"/>
    <n v="457746"/>
    <n v="18309.8"/>
    <n v="439436"/>
    <n v="333971"/>
    <n v="105465"/>
    <n v="149162"/>
  </r>
  <r>
    <d v="2026-01-28T00:00:00"/>
    <x v="1708"/>
    <x v="6"/>
    <x v="2"/>
    <x v="3"/>
    <x v="0"/>
    <x v="0"/>
    <n v="9"/>
    <n v="45278"/>
    <n v="6791.7"/>
    <n v="38486.3"/>
    <n v="29249.6"/>
    <n v="9236.71"/>
    <n v="149162"/>
  </r>
  <r>
    <d v="2026-01-28T00:00:00"/>
    <x v="1709"/>
    <x v="0"/>
    <x v="7"/>
    <x v="0"/>
    <x v="0"/>
    <x v="0"/>
    <n v="11"/>
    <n v="765287"/>
    <n v="0"/>
    <n v="765287"/>
    <n v="535701"/>
    <n v="229586"/>
    <n v="57412.8"/>
  </r>
  <r>
    <d v="2026-01-28T00:00:00"/>
    <x v="1710"/>
    <x v="0"/>
    <x v="7"/>
    <x v="0"/>
    <x v="0"/>
    <x v="0"/>
    <n v="12"/>
    <n v="300104"/>
    <n v="12004.2"/>
    <n v="288100"/>
    <n v="201670"/>
    <n v="86429.9"/>
    <n v="57412.8"/>
  </r>
  <r>
    <d v="2026-01-28T00:00:00"/>
    <x v="1711"/>
    <x v="2"/>
    <x v="1"/>
    <x v="1"/>
    <x v="0"/>
    <x v="0"/>
    <n v="5"/>
    <n v="348930"/>
    <n v="45360.9"/>
    <n v="303569"/>
    <n v="188213"/>
    <n v="115356"/>
    <n v="166344"/>
  </r>
  <r>
    <d v="2026-01-28T00:00:00"/>
    <x v="1712"/>
    <x v="5"/>
    <x v="3"/>
    <x v="2"/>
    <x v="0"/>
    <x v="0"/>
    <n v="12"/>
    <n v="184923"/>
    <n v="11095.4"/>
    <n v="173828"/>
    <n v="125156"/>
    <n v="48671.7"/>
    <n v="149774"/>
  </r>
  <r>
    <d v="2026-01-28T00:00:00"/>
    <x v="1713"/>
    <x v="5"/>
    <x v="3"/>
    <x v="2"/>
    <x v="0"/>
    <x v="0"/>
    <n v="6"/>
    <n v="372535"/>
    <n v="44704.2"/>
    <n v="327831"/>
    <n v="236038"/>
    <n v="91792.6"/>
    <n v="149774"/>
  </r>
  <r>
    <d v="2026-01-28T00:00:00"/>
    <x v="1714"/>
    <x v="2"/>
    <x v="1"/>
    <x v="1"/>
    <x v="0"/>
    <x v="0"/>
    <n v="11"/>
    <n v="288274"/>
    <n v="14413.7"/>
    <n v="273860"/>
    <n v="169793"/>
    <n v="104067"/>
    <n v="166344"/>
  </r>
  <r>
    <d v="2026-01-28T00:00:00"/>
    <x v="1715"/>
    <x v="6"/>
    <x v="2"/>
    <x v="3"/>
    <x v="0"/>
    <x v="0"/>
    <n v="8"/>
    <n v="727054"/>
    <n v="87246.5"/>
    <n v="639808"/>
    <n v="486254"/>
    <n v="153554"/>
    <n v="149162"/>
  </r>
  <r>
    <d v="2026-01-28T00:00:00"/>
    <x v="1716"/>
    <x v="1"/>
    <x v="5"/>
    <x v="0"/>
    <x v="0"/>
    <x v="0"/>
    <n v="8"/>
    <n v="269136"/>
    <n v="0"/>
    <n v="269136"/>
    <n v="188395"/>
    <n v="80740.8"/>
    <n v="57412.8"/>
  </r>
  <r>
    <d v="2026-01-28T00:00:00"/>
    <x v="1717"/>
    <x v="1"/>
    <x v="5"/>
    <x v="0"/>
    <x v="0"/>
    <x v="0"/>
    <n v="10"/>
    <n v="666814"/>
    <n v="0"/>
    <n v="666814"/>
    <n v="466770"/>
    <n v="200044"/>
    <n v="57412.8"/>
  </r>
  <r>
    <d v="2026-01-28T00:00:00"/>
    <x v="1718"/>
    <x v="0"/>
    <x v="7"/>
    <x v="0"/>
    <x v="0"/>
    <x v="0"/>
    <n v="3"/>
    <n v="315578"/>
    <n v="22090.5"/>
    <n v="293488"/>
    <n v="205441"/>
    <n v="88046.3"/>
    <n v="57412.8"/>
  </r>
  <r>
    <d v="2026-01-28T00:00:00"/>
    <x v="1719"/>
    <x v="4"/>
    <x v="4"/>
    <x v="2"/>
    <x v="0"/>
    <x v="0"/>
    <n v="9"/>
    <n v="59987"/>
    <n v="6598.57"/>
    <n v="53388.4"/>
    <n v="38439.7"/>
    <n v="14948.8"/>
    <n v="149774"/>
  </r>
  <r>
    <d v="2026-01-28T00:00:00"/>
    <x v="1720"/>
    <x v="3"/>
    <x v="0"/>
    <x v="1"/>
    <x v="0"/>
    <x v="0"/>
    <n v="2"/>
    <n v="98228"/>
    <n v="0"/>
    <n v="98228"/>
    <n v="60901.4"/>
    <n v="37326.6"/>
    <n v="166344"/>
  </r>
  <r>
    <d v="2026-01-28T00:00:00"/>
    <x v="1721"/>
    <x v="5"/>
    <x v="3"/>
    <x v="2"/>
    <x v="0"/>
    <x v="0"/>
    <n v="2"/>
    <n v="608697"/>
    <n v="42608.8"/>
    <n v="566088"/>
    <n v="407584"/>
    <n v="158505"/>
    <n v="149774"/>
  </r>
  <r>
    <d v="2026-01-28T00:00:00"/>
    <x v="1722"/>
    <x v="1"/>
    <x v="5"/>
    <x v="0"/>
    <x v="0"/>
    <x v="0"/>
    <n v="11"/>
    <n v="455536"/>
    <n v="68330.4"/>
    <n v="387206"/>
    <n v="271044"/>
    <n v="116162"/>
    <n v="57412.8"/>
  </r>
  <r>
    <d v="2026-01-28T00:00:00"/>
    <x v="1723"/>
    <x v="6"/>
    <x v="2"/>
    <x v="3"/>
    <x v="0"/>
    <x v="0"/>
    <n v="5"/>
    <n v="698012"/>
    <n v="0"/>
    <n v="698012"/>
    <n v="530489"/>
    <n v="167523"/>
    <n v="149162"/>
  </r>
  <r>
    <d v="2026-01-28T00:00:00"/>
    <x v="1724"/>
    <x v="1"/>
    <x v="5"/>
    <x v="0"/>
    <x v="0"/>
    <x v="0"/>
    <n v="5"/>
    <n v="206857"/>
    <n v="14480"/>
    <n v="192377"/>
    <n v="134664"/>
    <n v="57713.1"/>
    <n v="57412.8"/>
  </r>
  <r>
    <d v="2026-01-28T00:00:00"/>
    <x v="1725"/>
    <x v="5"/>
    <x v="3"/>
    <x v="2"/>
    <x v="0"/>
    <x v="0"/>
    <n v="6"/>
    <n v="148858"/>
    <n v="5954.32"/>
    <n v="142904"/>
    <n v="102891"/>
    <n v="40013"/>
    <n v="149774"/>
  </r>
  <r>
    <d v="2026-01-28T00:00:00"/>
    <x v="1726"/>
    <x v="7"/>
    <x v="6"/>
    <x v="3"/>
    <x v="0"/>
    <x v="0"/>
    <n v="9"/>
    <n v="189285"/>
    <n v="24607"/>
    <n v="164678"/>
    <n v="125155"/>
    <n v="39522.7"/>
    <n v="149162"/>
  </r>
  <r>
    <d v="2026-01-28T00:00:00"/>
    <x v="1727"/>
    <x v="6"/>
    <x v="2"/>
    <x v="3"/>
    <x v="0"/>
    <x v="0"/>
    <n v="6"/>
    <n v="129785"/>
    <n v="0"/>
    <n v="129785"/>
    <n v="98636.6"/>
    <n v="31148.4"/>
    <n v="149162"/>
  </r>
  <r>
    <d v="2026-01-28T00:00:00"/>
    <x v="1728"/>
    <x v="3"/>
    <x v="0"/>
    <x v="1"/>
    <x v="0"/>
    <x v="0"/>
    <n v="10"/>
    <n v="170374"/>
    <n v="22148.6"/>
    <n v="148225"/>
    <n v="91899.7"/>
    <n v="56325.6"/>
    <n v="166344"/>
  </r>
  <r>
    <d v="2026-01-28T00:00:00"/>
    <x v="1729"/>
    <x v="0"/>
    <x v="7"/>
    <x v="0"/>
    <x v="0"/>
    <x v="0"/>
    <n v="8"/>
    <n v="739082"/>
    <n v="0"/>
    <n v="739082"/>
    <n v="517357"/>
    <n v="221725"/>
    <n v="57412.8"/>
  </r>
  <r>
    <d v="2026-01-29T00:00:00"/>
    <x v="1730"/>
    <x v="3"/>
    <x v="0"/>
    <x v="1"/>
    <x v="0"/>
    <x v="0"/>
    <n v="1"/>
    <n v="630941"/>
    <n v="75712.9"/>
    <n v="555228"/>
    <n v="344241"/>
    <n v="210987"/>
    <n v="166344"/>
  </r>
  <r>
    <d v="2026-01-29T00:00:00"/>
    <x v="1731"/>
    <x v="5"/>
    <x v="3"/>
    <x v="2"/>
    <x v="0"/>
    <x v="0"/>
    <n v="9"/>
    <n v="679475"/>
    <n v="0"/>
    <n v="679475"/>
    <n v="489222"/>
    <n v="190253"/>
    <n v="149774"/>
  </r>
  <r>
    <d v="2026-01-29T00:00:00"/>
    <x v="1732"/>
    <x v="6"/>
    <x v="2"/>
    <x v="3"/>
    <x v="0"/>
    <x v="0"/>
    <n v="5"/>
    <n v="637910"/>
    <n v="38274.6"/>
    <n v="599635"/>
    <n v="455723"/>
    <n v="143912"/>
    <n v="149162"/>
  </r>
  <r>
    <d v="2026-01-29T00:00:00"/>
    <x v="1733"/>
    <x v="0"/>
    <x v="7"/>
    <x v="0"/>
    <x v="0"/>
    <x v="0"/>
    <n v="11"/>
    <n v="761801"/>
    <n v="0"/>
    <n v="761801"/>
    <n v="533261"/>
    <n v="228540"/>
    <n v="57412.8"/>
  </r>
  <r>
    <d v="2026-01-29T00:00:00"/>
    <x v="1734"/>
    <x v="2"/>
    <x v="1"/>
    <x v="1"/>
    <x v="0"/>
    <x v="0"/>
    <n v="11"/>
    <n v="727966"/>
    <n v="87355.9"/>
    <n v="640610"/>
    <n v="397178"/>
    <n v="243432"/>
    <n v="166344"/>
  </r>
  <r>
    <d v="2026-01-29T00:00:00"/>
    <x v="1735"/>
    <x v="3"/>
    <x v="0"/>
    <x v="1"/>
    <x v="0"/>
    <x v="0"/>
    <n v="8"/>
    <n v="281983"/>
    <n v="39477.6"/>
    <n v="242505"/>
    <n v="150353"/>
    <n v="92152"/>
    <n v="166344"/>
  </r>
  <r>
    <d v="2026-01-29T00:00:00"/>
    <x v="1736"/>
    <x v="6"/>
    <x v="2"/>
    <x v="3"/>
    <x v="0"/>
    <x v="0"/>
    <n v="3"/>
    <n v="633835"/>
    <n v="25353.4"/>
    <n v="608482"/>
    <n v="462446"/>
    <n v="146036"/>
    <n v="149162"/>
  </r>
  <r>
    <d v="2026-01-29T00:00:00"/>
    <x v="1737"/>
    <x v="5"/>
    <x v="3"/>
    <x v="2"/>
    <x v="0"/>
    <x v="0"/>
    <n v="12"/>
    <n v="355224"/>
    <n v="42626.9"/>
    <n v="312597"/>
    <n v="225070"/>
    <n v="87527.2"/>
    <n v="149774"/>
  </r>
  <r>
    <d v="2026-01-29T00:00:00"/>
    <x v="1738"/>
    <x v="4"/>
    <x v="4"/>
    <x v="2"/>
    <x v="0"/>
    <x v="0"/>
    <n v="2"/>
    <n v="73480"/>
    <n v="4408.8"/>
    <n v="69071.2"/>
    <n v="49731.3"/>
    <n v="19339.9"/>
    <n v="149774"/>
  </r>
  <r>
    <d v="2026-01-29T00:00:00"/>
    <x v="1739"/>
    <x v="1"/>
    <x v="5"/>
    <x v="0"/>
    <x v="0"/>
    <x v="0"/>
    <n v="10"/>
    <n v="527002"/>
    <n v="26350.1"/>
    <n v="500652"/>
    <n v="350456"/>
    <n v="150196"/>
    <n v="57412.8"/>
  </r>
  <r>
    <d v="2026-01-29T00:00:00"/>
    <x v="1740"/>
    <x v="7"/>
    <x v="6"/>
    <x v="3"/>
    <x v="0"/>
    <x v="0"/>
    <n v="4"/>
    <n v="841594"/>
    <n v="0"/>
    <n v="841594"/>
    <n v="639611"/>
    <n v="201983"/>
    <n v="149162"/>
  </r>
  <r>
    <d v="2026-01-29T00:00:00"/>
    <x v="1741"/>
    <x v="6"/>
    <x v="2"/>
    <x v="3"/>
    <x v="0"/>
    <x v="0"/>
    <n v="11"/>
    <n v="297668"/>
    <n v="14883.4"/>
    <n v="282785"/>
    <n v="214916"/>
    <n v="67868.3"/>
    <n v="149162"/>
  </r>
  <r>
    <d v="2026-01-29T00:00:00"/>
    <x v="1742"/>
    <x v="6"/>
    <x v="2"/>
    <x v="3"/>
    <x v="0"/>
    <x v="0"/>
    <n v="11"/>
    <n v="426624"/>
    <n v="0"/>
    <n v="426624"/>
    <n v="324234"/>
    <n v="102390"/>
    <n v="149162"/>
  </r>
  <r>
    <d v="2026-01-29T00:00:00"/>
    <x v="1743"/>
    <x v="2"/>
    <x v="1"/>
    <x v="1"/>
    <x v="0"/>
    <x v="0"/>
    <n v="4"/>
    <n v="793348"/>
    <n v="111069"/>
    <n v="682279"/>
    <n v="423013"/>
    <n v="259266"/>
    <n v="166344"/>
  </r>
  <r>
    <d v="2026-01-29T00:00:00"/>
    <x v="1744"/>
    <x v="7"/>
    <x v="6"/>
    <x v="3"/>
    <x v="0"/>
    <x v="0"/>
    <n v="11"/>
    <n v="363444"/>
    <n v="7268.88"/>
    <n v="356175"/>
    <n v="270693"/>
    <n v="85482"/>
    <n v="149162"/>
  </r>
  <r>
    <d v="2026-01-29T00:00:00"/>
    <x v="1745"/>
    <x v="0"/>
    <x v="7"/>
    <x v="0"/>
    <x v="0"/>
    <x v="0"/>
    <n v="9"/>
    <n v="677923"/>
    <n v="74571.5"/>
    <n v="603351"/>
    <n v="422346"/>
    <n v="181005"/>
    <n v="57412.8"/>
  </r>
  <r>
    <d v="2026-01-29T00:00:00"/>
    <x v="1746"/>
    <x v="3"/>
    <x v="0"/>
    <x v="1"/>
    <x v="0"/>
    <x v="0"/>
    <n v="7"/>
    <n v="117472"/>
    <n v="0"/>
    <n v="117472"/>
    <n v="72832.6"/>
    <n v="44639.4"/>
    <n v="166344"/>
  </r>
  <r>
    <d v="2026-01-29T00:00:00"/>
    <x v="1747"/>
    <x v="5"/>
    <x v="3"/>
    <x v="2"/>
    <x v="0"/>
    <x v="0"/>
    <n v="9"/>
    <n v="837445"/>
    <n v="33497.8"/>
    <n v="803947"/>
    <n v="578842"/>
    <n v="225105"/>
    <n v="149774"/>
  </r>
  <r>
    <d v="2026-01-29T00:00:00"/>
    <x v="1748"/>
    <x v="1"/>
    <x v="5"/>
    <x v="0"/>
    <x v="0"/>
    <x v="0"/>
    <n v="5"/>
    <n v="66852"/>
    <n v="0"/>
    <n v="66852"/>
    <n v="46796.4"/>
    <n v="20055.6"/>
    <n v="57412.8"/>
  </r>
  <r>
    <d v="2026-01-29T00:00:00"/>
    <x v="1749"/>
    <x v="7"/>
    <x v="6"/>
    <x v="3"/>
    <x v="0"/>
    <x v="0"/>
    <n v="3"/>
    <n v="391865"/>
    <n v="43105.2"/>
    <n v="348760"/>
    <n v="265057"/>
    <n v="83702.4"/>
    <n v="149162"/>
  </r>
  <r>
    <d v="2026-01-29T00:00:00"/>
    <x v="1750"/>
    <x v="4"/>
    <x v="4"/>
    <x v="2"/>
    <x v="0"/>
    <x v="0"/>
    <n v="9"/>
    <n v="705222"/>
    <n v="70522.2"/>
    <n v="634700"/>
    <n v="456984"/>
    <n v="177716"/>
    <n v="149774"/>
  </r>
  <r>
    <d v="2026-01-29T00:00:00"/>
    <x v="1751"/>
    <x v="3"/>
    <x v="0"/>
    <x v="1"/>
    <x v="0"/>
    <x v="0"/>
    <n v="5"/>
    <n v="536228"/>
    <n v="64347.4"/>
    <n v="471881"/>
    <n v="292566"/>
    <n v="179315"/>
    <n v="166344"/>
  </r>
  <r>
    <d v="2026-01-29T00:00:00"/>
    <x v="1752"/>
    <x v="2"/>
    <x v="1"/>
    <x v="1"/>
    <x v="0"/>
    <x v="0"/>
    <n v="6"/>
    <n v="320472"/>
    <n v="48070.8"/>
    <n v="272401"/>
    <n v="168889"/>
    <n v="103512"/>
    <n v="166344"/>
  </r>
  <r>
    <d v="2026-01-29T00:00:00"/>
    <x v="1753"/>
    <x v="0"/>
    <x v="7"/>
    <x v="0"/>
    <x v="0"/>
    <x v="0"/>
    <n v="8"/>
    <n v="90433"/>
    <n v="0"/>
    <n v="90433"/>
    <n v="63303.1"/>
    <n v="27129.9"/>
    <n v="57412.8"/>
  </r>
  <r>
    <d v="2026-01-29T00:00:00"/>
    <x v="1754"/>
    <x v="0"/>
    <x v="7"/>
    <x v="0"/>
    <x v="0"/>
    <x v="0"/>
    <n v="7"/>
    <n v="762161"/>
    <n v="0"/>
    <n v="762161"/>
    <n v="533513"/>
    <n v="228648"/>
    <n v="57412.8"/>
  </r>
  <r>
    <d v="2026-01-29T00:00:00"/>
    <x v="1755"/>
    <x v="7"/>
    <x v="6"/>
    <x v="3"/>
    <x v="0"/>
    <x v="0"/>
    <n v="10"/>
    <n v="453892"/>
    <n v="59006"/>
    <n v="394886"/>
    <n v="300113"/>
    <n v="94772.6"/>
    <n v="149162"/>
  </r>
  <r>
    <d v="2026-01-29T00:00:00"/>
    <x v="1756"/>
    <x v="7"/>
    <x v="6"/>
    <x v="3"/>
    <x v="0"/>
    <x v="0"/>
    <n v="3"/>
    <n v="541609"/>
    <n v="0"/>
    <n v="541609"/>
    <n v="411623"/>
    <n v="129986"/>
    <n v="149162"/>
  </r>
  <r>
    <d v="2026-01-29T00:00:00"/>
    <x v="1757"/>
    <x v="0"/>
    <x v="7"/>
    <x v="0"/>
    <x v="0"/>
    <x v="0"/>
    <n v="8"/>
    <n v="136822"/>
    <n v="0"/>
    <n v="136822"/>
    <n v="95775.4"/>
    <n v="41046.6"/>
    <n v="57412.8"/>
  </r>
  <r>
    <d v="2026-01-29T00:00:00"/>
    <x v="1758"/>
    <x v="0"/>
    <x v="7"/>
    <x v="0"/>
    <x v="0"/>
    <x v="0"/>
    <n v="4"/>
    <n v="644964"/>
    <n v="25798.6"/>
    <n v="619165"/>
    <n v="433416"/>
    <n v="185750"/>
    <n v="57412.8"/>
  </r>
  <r>
    <d v="2026-01-29T00:00:00"/>
    <x v="1759"/>
    <x v="2"/>
    <x v="1"/>
    <x v="1"/>
    <x v="0"/>
    <x v="0"/>
    <n v="9"/>
    <n v="577969"/>
    <n v="0"/>
    <n v="577969"/>
    <n v="358341"/>
    <n v="219628"/>
    <n v="166344"/>
  </r>
  <r>
    <d v="2026-01-29T00:00:00"/>
    <x v="1760"/>
    <x v="4"/>
    <x v="4"/>
    <x v="2"/>
    <x v="0"/>
    <x v="0"/>
    <n v="10"/>
    <n v="83866"/>
    <n v="0"/>
    <n v="83866"/>
    <n v="60383.5"/>
    <n v="23482.5"/>
    <n v="149774"/>
  </r>
  <r>
    <d v="2026-01-29T00:00:00"/>
    <x v="1761"/>
    <x v="1"/>
    <x v="5"/>
    <x v="0"/>
    <x v="0"/>
    <x v="0"/>
    <n v="1"/>
    <n v="241406"/>
    <n v="33796.8"/>
    <n v="207609"/>
    <n v="145326"/>
    <n v="62282.8"/>
    <n v="57412.8"/>
  </r>
  <r>
    <d v="2026-01-29T00:00:00"/>
    <x v="1762"/>
    <x v="5"/>
    <x v="3"/>
    <x v="2"/>
    <x v="0"/>
    <x v="0"/>
    <n v="9"/>
    <n v="252490"/>
    <n v="0"/>
    <n v="252490"/>
    <n v="181793"/>
    <n v="70697.2"/>
    <n v="149774"/>
  </r>
  <r>
    <d v="2026-01-29T00:00:00"/>
    <x v="1763"/>
    <x v="5"/>
    <x v="3"/>
    <x v="2"/>
    <x v="0"/>
    <x v="0"/>
    <n v="2"/>
    <n v="313339"/>
    <n v="9400.17"/>
    <n v="303939"/>
    <n v="218836"/>
    <n v="85102.9"/>
    <n v="149774"/>
  </r>
  <r>
    <d v="2026-01-29T00:00:00"/>
    <x v="1764"/>
    <x v="5"/>
    <x v="3"/>
    <x v="2"/>
    <x v="0"/>
    <x v="0"/>
    <n v="1"/>
    <n v="105476"/>
    <n v="0"/>
    <n v="105476"/>
    <n v="75942.7"/>
    <n v="29533.3"/>
    <n v="149774"/>
  </r>
  <r>
    <d v="2026-01-29T00:00:00"/>
    <x v="1765"/>
    <x v="4"/>
    <x v="4"/>
    <x v="2"/>
    <x v="0"/>
    <x v="0"/>
    <n v="10"/>
    <n v="783537"/>
    <n v="109695"/>
    <n v="673842"/>
    <n v="485166"/>
    <n v="188676"/>
    <n v="149774"/>
  </r>
  <r>
    <d v="2026-01-29T00:00:00"/>
    <x v="1766"/>
    <x v="7"/>
    <x v="6"/>
    <x v="3"/>
    <x v="0"/>
    <x v="0"/>
    <n v="5"/>
    <n v="494872"/>
    <n v="54435.9"/>
    <n v="440436"/>
    <n v="334731"/>
    <n v="105705"/>
    <n v="149162"/>
  </r>
  <r>
    <d v="2026-01-29T00:00:00"/>
    <x v="1767"/>
    <x v="7"/>
    <x v="6"/>
    <x v="3"/>
    <x v="0"/>
    <x v="0"/>
    <n v="1"/>
    <n v="428831"/>
    <n v="42883.1"/>
    <n v="385948"/>
    <n v="293320"/>
    <n v="92627.5"/>
    <n v="149162"/>
  </r>
  <r>
    <d v="2026-01-29T00:00:00"/>
    <x v="1768"/>
    <x v="6"/>
    <x v="2"/>
    <x v="3"/>
    <x v="0"/>
    <x v="0"/>
    <n v="8"/>
    <n v="263299"/>
    <n v="28962.9"/>
    <n v="234336"/>
    <n v="178095"/>
    <n v="56240.7"/>
    <n v="149162"/>
  </r>
  <r>
    <d v="2026-01-29T00:00:00"/>
    <x v="1769"/>
    <x v="2"/>
    <x v="1"/>
    <x v="1"/>
    <x v="0"/>
    <x v="0"/>
    <n v="11"/>
    <n v="155645"/>
    <n v="15564.5"/>
    <n v="140080"/>
    <n v="86849.9"/>
    <n v="53230.6"/>
    <n v="166344"/>
  </r>
  <r>
    <d v="2026-01-29T00:00:00"/>
    <x v="1770"/>
    <x v="4"/>
    <x v="4"/>
    <x v="2"/>
    <x v="0"/>
    <x v="0"/>
    <n v="10"/>
    <n v="409701"/>
    <n v="53261.1"/>
    <n v="356440"/>
    <n v="256637"/>
    <n v="99803.2"/>
    <n v="149774"/>
  </r>
  <r>
    <d v="2026-01-29T00:00:00"/>
    <x v="1771"/>
    <x v="1"/>
    <x v="5"/>
    <x v="0"/>
    <x v="0"/>
    <x v="0"/>
    <n v="12"/>
    <n v="396387"/>
    <n v="23783.2"/>
    <n v="372604"/>
    <n v="260823"/>
    <n v="111781"/>
    <n v="57412.8"/>
  </r>
  <r>
    <d v="2026-01-29T00:00:00"/>
    <x v="1772"/>
    <x v="4"/>
    <x v="4"/>
    <x v="2"/>
    <x v="0"/>
    <x v="0"/>
    <n v="5"/>
    <n v="233621"/>
    <n v="25698.3"/>
    <n v="207923"/>
    <n v="149704"/>
    <n v="58218.3"/>
    <n v="149774"/>
  </r>
  <r>
    <d v="2026-01-29T00:00:00"/>
    <x v="1773"/>
    <x v="7"/>
    <x v="6"/>
    <x v="3"/>
    <x v="0"/>
    <x v="0"/>
    <n v="4"/>
    <n v="568297"/>
    <n v="22731.9"/>
    <n v="545565"/>
    <n v="414629"/>
    <n v="130936"/>
    <n v="149162"/>
  </r>
  <r>
    <d v="2026-01-29T00:00:00"/>
    <x v="1774"/>
    <x v="4"/>
    <x v="4"/>
    <x v="2"/>
    <x v="0"/>
    <x v="0"/>
    <n v="5"/>
    <n v="789831"/>
    <n v="47389.9"/>
    <n v="742441"/>
    <n v="534558"/>
    <n v="207884"/>
    <n v="149774"/>
  </r>
  <r>
    <d v="2026-01-29T00:00:00"/>
    <x v="1775"/>
    <x v="5"/>
    <x v="3"/>
    <x v="2"/>
    <x v="0"/>
    <x v="0"/>
    <n v="10"/>
    <n v="601232"/>
    <n v="24049.3"/>
    <n v="577183"/>
    <n v="415572"/>
    <n v="161611"/>
    <n v="149774"/>
  </r>
  <r>
    <d v="2026-01-29T00:00:00"/>
    <x v="1776"/>
    <x v="3"/>
    <x v="0"/>
    <x v="1"/>
    <x v="0"/>
    <x v="0"/>
    <n v="6"/>
    <n v="421953"/>
    <n v="12658.6"/>
    <n v="409294"/>
    <n v="253763"/>
    <n v="155532"/>
    <n v="166344"/>
  </r>
  <r>
    <d v="2026-01-29T00:00:00"/>
    <x v="1777"/>
    <x v="4"/>
    <x v="4"/>
    <x v="2"/>
    <x v="0"/>
    <x v="0"/>
    <n v="11"/>
    <n v="540182"/>
    <n v="0"/>
    <n v="540182"/>
    <n v="388931"/>
    <n v="151251"/>
    <n v="149774"/>
  </r>
  <r>
    <d v="2026-01-29T00:00:00"/>
    <x v="1778"/>
    <x v="0"/>
    <x v="7"/>
    <x v="0"/>
    <x v="0"/>
    <x v="0"/>
    <n v="11"/>
    <n v="555934"/>
    <n v="0"/>
    <n v="555934"/>
    <n v="389154"/>
    <n v="166780"/>
    <n v="57412.8"/>
  </r>
  <r>
    <d v="2026-01-29T00:00:00"/>
    <x v="1779"/>
    <x v="3"/>
    <x v="0"/>
    <x v="1"/>
    <x v="0"/>
    <x v="0"/>
    <n v="5"/>
    <n v="729646"/>
    <n v="43778.8"/>
    <n v="685867"/>
    <n v="425238"/>
    <n v="260630"/>
    <n v="166344"/>
  </r>
  <r>
    <d v="2026-01-30T00:00:00"/>
    <x v="1780"/>
    <x v="0"/>
    <x v="7"/>
    <x v="0"/>
    <x v="0"/>
    <x v="0"/>
    <n v="9"/>
    <n v="601926"/>
    <n v="84269.6"/>
    <n v="517656"/>
    <n v="362359"/>
    <n v="155297"/>
    <n v="57412.8"/>
  </r>
  <r>
    <d v="2026-01-30T00:00:00"/>
    <x v="1781"/>
    <x v="2"/>
    <x v="1"/>
    <x v="1"/>
    <x v="0"/>
    <x v="0"/>
    <n v="4"/>
    <n v="312382"/>
    <n v="31238.2"/>
    <n v="281144"/>
    <n v="174309"/>
    <n v="106835"/>
    <n v="166344"/>
  </r>
  <r>
    <d v="2026-01-30T00:00:00"/>
    <x v="1782"/>
    <x v="4"/>
    <x v="4"/>
    <x v="2"/>
    <x v="0"/>
    <x v="0"/>
    <n v="11"/>
    <n v="588323"/>
    <n v="11766.5"/>
    <n v="576557"/>
    <n v="415121"/>
    <n v="161436"/>
    <n v="149774"/>
  </r>
  <r>
    <d v="2026-01-30T00:00:00"/>
    <x v="1783"/>
    <x v="1"/>
    <x v="5"/>
    <x v="0"/>
    <x v="0"/>
    <x v="0"/>
    <n v="11"/>
    <n v="346380"/>
    <n v="0"/>
    <n v="346380"/>
    <n v="242466"/>
    <n v="103914"/>
    <n v="57412.8"/>
  </r>
  <r>
    <d v="2026-01-30T00:00:00"/>
    <x v="1784"/>
    <x v="0"/>
    <x v="7"/>
    <x v="0"/>
    <x v="0"/>
    <x v="0"/>
    <n v="8"/>
    <n v="227212"/>
    <n v="29537.6"/>
    <n v="197674"/>
    <n v="138372"/>
    <n v="59302.3"/>
    <n v="57412.8"/>
  </r>
  <r>
    <d v="2026-01-30T00:00:00"/>
    <x v="1785"/>
    <x v="1"/>
    <x v="5"/>
    <x v="0"/>
    <x v="0"/>
    <x v="0"/>
    <n v="10"/>
    <n v="800480"/>
    <n v="112067"/>
    <n v="688413"/>
    <n v="481889"/>
    <n v="206524"/>
    <n v="57412.8"/>
  </r>
  <r>
    <d v="2026-01-30T00:00:00"/>
    <x v="1786"/>
    <x v="5"/>
    <x v="3"/>
    <x v="2"/>
    <x v="0"/>
    <x v="0"/>
    <n v="2"/>
    <n v="265638"/>
    <n v="21251"/>
    <n v="244387"/>
    <n v="175959"/>
    <n v="68428.4"/>
    <n v="149774"/>
  </r>
  <r>
    <d v="2026-01-30T00:00:00"/>
    <x v="1787"/>
    <x v="7"/>
    <x v="6"/>
    <x v="3"/>
    <x v="0"/>
    <x v="0"/>
    <n v="6"/>
    <n v="156685"/>
    <n v="21935.9"/>
    <n v="134749"/>
    <n v="102409"/>
    <n v="32339.8"/>
    <n v="149162"/>
  </r>
  <r>
    <d v="2026-01-30T00:00:00"/>
    <x v="1788"/>
    <x v="4"/>
    <x v="4"/>
    <x v="2"/>
    <x v="0"/>
    <x v="0"/>
    <n v="5"/>
    <n v="248896"/>
    <n v="17422.7"/>
    <n v="231473"/>
    <n v="166661"/>
    <n v="64812.5"/>
    <n v="149774"/>
  </r>
  <r>
    <d v="2026-01-30T00:00:00"/>
    <x v="1789"/>
    <x v="6"/>
    <x v="2"/>
    <x v="3"/>
    <x v="0"/>
    <x v="0"/>
    <n v="6"/>
    <n v="827397"/>
    <n v="0"/>
    <n v="827397"/>
    <n v="628822"/>
    <n v="198575"/>
    <n v="149162"/>
  </r>
  <r>
    <d v="2026-01-30T00:00:00"/>
    <x v="1790"/>
    <x v="7"/>
    <x v="6"/>
    <x v="3"/>
    <x v="0"/>
    <x v="0"/>
    <n v="11"/>
    <n v="48456"/>
    <n v="3391.92"/>
    <n v="45064.1"/>
    <n v="34248.7"/>
    <n v="10815.4"/>
    <n v="149162"/>
  </r>
  <r>
    <d v="2026-01-30T00:00:00"/>
    <x v="1791"/>
    <x v="6"/>
    <x v="2"/>
    <x v="3"/>
    <x v="0"/>
    <x v="0"/>
    <n v="1"/>
    <n v="711103"/>
    <n v="42666.2"/>
    <n v="668437"/>
    <n v="508012"/>
    <n v="160425"/>
    <n v="149162"/>
  </r>
  <r>
    <d v="2026-01-30T00:00:00"/>
    <x v="1792"/>
    <x v="1"/>
    <x v="5"/>
    <x v="0"/>
    <x v="0"/>
    <x v="0"/>
    <n v="10"/>
    <n v="653540"/>
    <n v="45747.8"/>
    <n v="607792"/>
    <n v="425455"/>
    <n v="182338"/>
    <n v="57412.8"/>
  </r>
  <r>
    <d v="2026-01-30T00:00:00"/>
    <x v="1793"/>
    <x v="4"/>
    <x v="4"/>
    <x v="2"/>
    <x v="0"/>
    <x v="0"/>
    <n v="9"/>
    <n v="146088"/>
    <n v="13147.9"/>
    <n v="132940"/>
    <n v="95716.9"/>
    <n v="37223.2"/>
    <n v="149774"/>
  </r>
  <r>
    <d v="2026-01-30T00:00:00"/>
    <x v="1794"/>
    <x v="6"/>
    <x v="2"/>
    <x v="3"/>
    <x v="0"/>
    <x v="0"/>
    <n v="11"/>
    <n v="833958"/>
    <n v="58377.1"/>
    <n v="775581"/>
    <n v="589442"/>
    <n v="186139"/>
    <n v="149162"/>
  </r>
  <r>
    <d v="2026-01-30T00:00:00"/>
    <x v="1795"/>
    <x v="4"/>
    <x v="4"/>
    <x v="2"/>
    <x v="0"/>
    <x v="0"/>
    <n v="7"/>
    <n v="493458"/>
    <n v="69084.1"/>
    <n v="424374"/>
    <n v="305549"/>
    <n v="118825"/>
    <n v="149774"/>
  </r>
  <r>
    <d v="2026-01-30T00:00:00"/>
    <x v="1796"/>
    <x v="2"/>
    <x v="1"/>
    <x v="1"/>
    <x v="0"/>
    <x v="0"/>
    <n v="7"/>
    <n v="739855"/>
    <n v="29594.2"/>
    <n v="710261"/>
    <n v="440362"/>
    <n v="269899"/>
    <n v="166344"/>
  </r>
  <r>
    <d v="2026-01-30T00:00:00"/>
    <x v="1797"/>
    <x v="5"/>
    <x v="3"/>
    <x v="2"/>
    <x v="0"/>
    <x v="0"/>
    <n v="2"/>
    <n v="311643"/>
    <n v="0"/>
    <n v="311643"/>
    <n v="224383"/>
    <n v="87260"/>
    <n v="149774"/>
  </r>
  <r>
    <d v="2026-01-30T00:00:00"/>
    <x v="1798"/>
    <x v="0"/>
    <x v="7"/>
    <x v="0"/>
    <x v="0"/>
    <x v="0"/>
    <n v="7"/>
    <n v="396434"/>
    <n v="35679.1"/>
    <n v="360755"/>
    <n v="252528"/>
    <n v="108226"/>
    <n v="57412.8"/>
  </r>
  <r>
    <d v="2026-01-30T00:00:00"/>
    <x v="1799"/>
    <x v="6"/>
    <x v="2"/>
    <x v="3"/>
    <x v="0"/>
    <x v="0"/>
    <n v="6"/>
    <n v="356212"/>
    <n v="0"/>
    <n v="356212"/>
    <n v="270721"/>
    <n v="85490.9"/>
    <n v="149162"/>
  </r>
  <r>
    <d v="2026-01-30T00:00:00"/>
    <x v="1800"/>
    <x v="1"/>
    <x v="5"/>
    <x v="0"/>
    <x v="0"/>
    <x v="0"/>
    <n v="9"/>
    <n v="817939"/>
    <n v="81793.9"/>
    <n v="736145"/>
    <n v="515302"/>
    <n v="220844"/>
    <n v="57412.8"/>
  </r>
  <r>
    <d v="2026-01-30T00:00:00"/>
    <x v="1801"/>
    <x v="4"/>
    <x v="4"/>
    <x v="2"/>
    <x v="0"/>
    <x v="0"/>
    <n v="6"/>
    <n v="288347"/>
    <n v="14417.4"/>
    <n v="273930"/>
    <n v="197229"/>
    <n v="76700.3"/>
    <n v="149774"/>
  </r>
  <r>
    <d v="2026-01-30T00:00:00"/>
    <x v="1802"/>
    <x v="7"/>
    <x v="6"/>
    <x v="3"/>
    <x v="0"/>
    <x v="0"/>
    <n v="12"/>
    <n v="557673"/>
    <n v="22306.9"/>
    <n v="535366"/>
    <n v="406878"/>
    <n v="128488"/>
    <n v="149162"/>
  </r>
  <r>
    <d v="2026-01-30T00:00:00"/>
    <x v="1803"/>
    <x v="4"/>
    <x v="4"/>
    <x v="2"/>
    <x v="0"/>
    <x v="0"/>
    <n v="11"/>
    <n v="672504"/>
    <n v="53800.3"/>
    <n v="618704"/>
    <n v="445467"/>
    <n v="173237"/>
    <n v="149774"/>
  </r>
  <r>
    <d v="2026-01-30T00:00:00"/>
    <x v="1804"/>
    <x v="0"/>
    <x v="7"/>
    <x v="0"/>
    <x v="0"/>
    <x v="0"/>
    <n v="11"/>
    <n v="207753"/>
    <n v="14542.7"/>
    <n v="193210"/>
    <n v="135247"/>
    <n v="57963.1"/>
    <n v="57412.8"/>
  </r>
  <r>
    <d v="2026-01-30T00:00:00"/>
    <x v="1805"/>
    <x v="6"/>
    <x v="2"/>
    <x v="3"/>
    <x v="0"/>
    <x v="0"/>
    <n v="9"/>
    <n v="64121"/>
    <n v="8335.73"/>
    <n v="55785.3"/>
    <n v="42396.8"/>
    <n v="13388.5"/>
    <n v="149162"/>
  </r>
  <r>
    <d v="2026-01-30T00:00:00"/>
    <x v="1806"/>
    <x v="1"/>
    <x v="5"/>
    <x v="0"/>
    <x v="0"/>
    <x v="0"/>
    <n v="3"/>
    <n v="50213"/>
    <n v="3012.78"/>
    <n v="47200.2"/>
    <n v="33040.2"/>
    <n v="14160.1"/>
    <n v="57412.8"/>
  </r>
  <r>
    <d v="2026-01-30T00:00:00"/>
    <x v="1807"/>
    <x v="6"/>
    <x v="2"/>
    <x v="3"/>
    <x v="0"/>
    <x v="0"/>
    <n v="7"/>
    <n v="302289"/>
    <n v="36274.7"/>
    <n v="266014"/>
    <n v="202171"/>
    <n v="63843.4"/>
    <n v="149162"/>
  </r>
  <r>
    <d v="2026-01-30T00:00:00"/>
    <x v="1808"/>
    <x v="3"/>
    <x v="0"/>
    <x v="1"/>
    <x v="0"/>
    <x v="0"/>
    <n v="11"/>
    <n v="571347"/>
    <n v="0"/>
    <n v="571347"/>
    <n v="354235"/>
    <n v="217112"/>
    <n v="166344"/>
  </r>
  <r>
    <d v="2026-01-30T00:00:00"/>
    <x v="1809"/>
    <x v="1"/>
    <x v="5"/>
    <x v="0"/>
    <x v="0"/>
    <x v="0"/>
    <n v="10"/>
    <n v="359219"/>
    <n v="35921.9"/>
    <n v="323297"/>
    <n v="226308"/>
    <n v="96989.1"/>
    <n v="57412.8"/>
  </r>
  <r>
    <d v="2026-01-30T00:00:00"/>
    <x v="1810"/>
    <x v="1"/>
    <x v="5"/>
    <x v="0"/>
    <x v="0"/>
    <x v="0"/>
    <n v="6"/>
    <n v="401307"/>
    <n v="56183"/>
    <n v="345124"/>
    <n v="241587"/>
    <n v="103537"/>
    <n v="57412.8"/>
  </r>
  <r>
    <d v="2026-01-30T00:00:00"/>
    <x v="1811"/>
    <x v="2"/>
    <x v="1"/>
    <x v="1"/>
    <x v="0"/>
    <x v="0"/>
    <n v="9"/>
    <n v="630234"/>
    <n v="56721.1"/>
    <n v="573513"/>
    <n v="355578"/>
    <n v="217935"/>
    <n v="166344"/>
  </r>
  <r>
    <d v="2026-01-30T00:00:00"/>
    <x v="1812"/>
    <x v="1"/>
    <x v="5"/>
    <x v="0"/>
    <x v="0"/>
    <x v="0"/>
    <n v="5"/>
    <n v="713959"/>
    <n v="14279.2"/>
    <n v="699680"/>
    <n v="489776"/>
    <n v="209904"/>
    <n v="57412.8"/>
  </r>
  <r>
    <d v="2026-01-30T00:00:00"/>
    <x v="1813"/>
    <x v="4"/>
    <x v="4"/>
    <x v="2"/>
    <x v="0"/>
    <x v="0"/>
    <n v="12"/>
    <n v="58811"/>
    <n v="5292.99"/>
    <n v="53518"/>
    <n v="38533"/>
    <n v="14985"/>
    <n v="149774"/>
  </r>
  <r>
    <d v="2026-01-30T00:00:00"/>
    <x v="1814"/>
    <x v="2"/>
    <x v="1"/>
    <x v="1"/>
    <x v="0"/>
    <x v="0"/>
    <n v="7"/>
    <n v="509229"/>
    <n v="0"/>
    <n v="509229"/>
    <n v="315722"/>
    <n v="193507"/>
    <n v="166344"/>
  </r>
  <r>
    <d v="2026-01-30T00:00:00"/>
    <x v="1815"/>
    <x v="1"/>
    <x v="5"/>
    <x v="0"/>
    <x v="0"/>
    <x v="0"/>
    <n v="7"/>
    <n v="302617"/>
    <n v="27235.5"/>
    <n v="275381"/>
    <n v="192767"/>
    <n v="82614.4"/>
    <n v="57412.8"/>
  </r>
  <r>
    <d v="2026-01-30T00:00:00"/>
    <x v="1816"/>
    <x v="3"/>
    <x v="0"/>
    <x v="1"/>
    <x v="0"/>
    <x v="0"/>
    <n v="7"/>
    <n v="471811"/>
    <n v="18872.4"/>
    <n v="452939"/>
    <n v="280822"/>
    <n v="172117"/>
    <n v="166344"/>
  </r>
  <r>
    <d v="2026-01-30T00:00:00"/>
    <x v="1817"/>
    <x v="4"/>
    <x v="4"/>
    <x v="2"/>
    <x v="0"/>
    <x v="0"/>
    <n v="3"/>
    <n v="379141"/>
    <n v="49288.3"/>
    <n v="329853"/>
    <n v="237494"/>
    <n v="92358.8"/>
    <n v="149774"/>
  </r>
  <r>
    <d v="2026-01-30T00:00:00"/>
    <x v="1818"/>
    <x v="7"/>
    <x v="6"/>
    <x v="3"/>
    <x v="0"/>
    <x v="0"/>
    <n v="1"/>
    <n v="292325"/>
    <n v="0"/>
    <n v="292325"/>
    <n v="222167"/>
    <n v="70158"/>
    <n v="149162"/>
  </r>
  <r>
    <d v="2026-01-30T00:00:00"/>
    <x v="1819"/>
    <x v="7"/>
    <x v="6"/>
    <x v="3"/>
    <x v="0"/>
    <x v="0"/>
    <n v="8"/>
    <n v="722353"/>
    <n v="0"/>
    <n v="722353"/>
    <n v="548988"/>
    <n v="173365"/>
    <n v="149162"/>
  </r>
  <r>
    <d v="2026-01-30T00:00:00"/>
    <x v="1820"/>
    <x v="7"/>
    <x v="6"/>
    <x v="3"/>
    <x v="0"/>
    <x v="0"/>
    <n v="7"/>
    <n v="370782"/>
    <n v="55617.3"/>
    <n v="315165"/>
    <n v="239525"/>
    <n v="75639.5"/>
    <n v="149162"/>
  </r>
  <r>
    <d v="2026-01-30T00:00:00"/>
    <x v="1821"/>
    <x v="0"/>
    <x v="7"/>
    <x v="0"/>
    <x v="0"/>
    <x v="0"/>
    <n v="12"/>
    <n v="230150"/>
    <n v="34522.5"/>
    <n v="195628"/>
    <n v="136939"/>
    <n v="58688.2"/>
    <n v="57412.8"/>
  </r>
  <r>
    <d v="2026-01-30T00:00:00"/>
    <x v="1822"/>
    <x v="7"/>
    <x v="6"/>
    <x v="3"/>
    <x v="0"/>
    <x v="0"/>
    <n v="3"/>
    <n v="798321"/>
    <n v="111765"/>
    <n v="686556"/>
    <n v="521783"/>
    <n v="164773"/>
    <n v="149162"/>
  </r>
  <r>
    <d v="2026-01-30T00:00:00"/>
    <x v="1823"/>
    <x v="3"/>
    <x v="0"/>
    <x v="1"/>
    <x v="0"/>
    <x v="0"/>
    <n v="5"/>
    <n v="586878"/>
    <n v="70425.4"/>
    <n v="516453"/>
    <n v="320201"/>
    <n v="196252"/>
    <n v="166344"/>
  </r>
  <r>
    <d v="2026-01-30T00:00:00"/>
    <x v="1824"/>
    <x v="0"/>
    <x v="7"/>
    <x v="0"/>
    <x v="0"/>
    <x v="0"/>
    <n v="7"/>
    <n v="542499"/>
    <n v="0"/>
    <n v="542499"/>
    <n v="379749"/>
    <n v="162750"/>
    <n v="57412.8"/>
  </r>
  <r>
    <d v="2026-01-30T00:00:00"/>
    <x v="1825"/>
    <x v="2"/>
    <x v="1"/>
    <x v="1"/>
    <x v="0"/>
    <x v="0"/>
    <n v="3"/>
    <n v="390449"/>
    <n v="50758.4"/>
    <n v="339691"/>
    <n v="210608"/>
    <n v="129082"/>
    <n v="166344"/>
  </r>
  <r>
    <d v="2026-01-31T00:00:00"/>
    <x v="1826"/>
    <x v="4"/>
    <x v="4"/>
    <x v="2"/>
    <x v="0"/>
    <x v="0"/>
    <n v="7"/>
    <n v="259313"/>
    <n v="12965.6"/>
    <n v="246347"/>
    <n v="177370"/>
    <n v="68977.3"/>
    <n v="149774"/>
  </r>
  <r>
    <d v="2026-01-31T00:00:00"/>
    <x v="1827"/>
    <x v="7"/>
    <x v="6"/>
    <x v="3"/>
    <x v="0"/>
    <x v="0"/>
    <n v="3"/>
    <n v="354012"/>
    <n v="46021.6"/>
    <n v="307990"/>
    <n v="234073"/>
    <n v="73917.7"/>
    <n v="149162"/>
  </r>
  <r>
    <d v="2026-01-31T00:00:00"/>
    <x v="1828"/>
    <x v="2"/>
    <x v="1"/>
    <x v="1"/>
    <x v="0"/>
    <x v="0"/>
    <n v="4"/>
    <n v="455243"/>
    <n v="0"/>
    <n v="455243"/>
    <n v="282251"/>
    <n v="172992"/>
    <n v="166344"/>
  </r>
  <r>
    <d v="2026-01-31T00:00:00"/>
    <x v="1829"/>
    <x v="2"/>
    <x v="1"/>
    <x v="1"/>
    <x v="0"/>
    <x v="0"/>
    <n v="11"/>
    <n v="65155"/>
    <n v="5212.4"/>
    <n v="59942.6"/>
    <n v="37164.4"/>
    <n v="22778.2"/>
    <n v="166344"/>
  </r>
  <r>
    <d v="2026-01-31T00:00:00"/>
    <x v="1830"/>
    <x v="1"/>
    <x v="5"/>
    <x v="0"/>
    <x v="0"/>
    <x v="0"/>
    <n v="5"/>
    <n v="91230"/>
    <n v="0"/>
    <n v="91230"/>
    <n v="63861"/>
    <n v="27369"/>
    <n v="57412.8"/>
  </r>
  <r>
    <d v="2026-01-31T00:00:00"/>
    <x v="1831"/>
    <x v="5"/>
    <x v="3"/>
    <x v="2"/>
    <x v="0"/>
    <x v="0"/>
    <n v="2"/>
    <n v="580046"/>
    <n v="52204.1"/>
    <n v="527842"/>
    <n v="380046"/>
    <n v="147796"/>
    <n v="149774"/>
  </r>
  <r>
    <d v="2026-01-31T00:00:00"/>
    <x v="1832"/>
    <x v="4"/>
    <x v="4"/>
    <x v="2"/>
    <x v="0"/>
    <x v="0"/>
    <n v="2"/>
    <n v="156586"/>
    <n v="0"/>
    <n v="156586"/>
    <n v="112742"/>
    <n v="43844.1"/>
    <n v="149774"/>
  </r>
  <r>
    <d v="2026-01-31T00:00:00"/>
    <x v="1833"/>
    <x v="5"/>
    <x v="3"/>
    <x v="2"/>
    <x v="0"/>
    <x v="0"/>
    <n v="1"/>
    <n v="183264"/>
    <n v="0"/>
    <n v="183264"/>
    <n v="131950"/>
    <n v="51313.9"/>
    <n v="149774"/>
  </r>
  <r>
    <d v="2026-01-31T00:00:00"/>
    <x v="1834"/>
    <x v="4"/>
    <x v="4"/>
    <x v="2"/>
    <x v="0"/>
    <x v="0"/>
    <n v="7"/>
    <n v="546702"/>
    <n v="60137.2"/>
    <n v="486565"/>
    <n v="350327"/>
    <n v="136238"/>
    <n v="149774"/>
  </r>
  <r>
    <d v="2026-01-31T00:00:00"/>
    <x v="1835"/>
    <x v="4"/>
    <x v="4"/>
    <x v="2"/>
    <x v="0"/>
    <x v="0"/>
    <n v="12"/>
    <n v="174496"/>
    <n v="6979.84"/>
    <n v="167516"/>
    <n v="120612"/>
    <n v="46904.5"/>
    <n v="149774"/>
  </r>
  <r>
    <d v="2026-01-31T00:00:00"/>
    <x v="1836"/>
    <x v="1"/>
    <x v="5"/>
    <x v="0"/>
    <x v="0"/>
    <x v="0"/>
    <n v="4"/>
    <n v="453071"/>
    <n v="9061.42"/>
    <n v="444010"/>
    <n v="310807"/>
    <n v="133203"/>
    <n v="57412.8"/>
  </r>
  <r>
    <d v="2026-01-31T00:00:00"/>
    <x v="1837"/>
    <x v="2"/>
    <x v="1"/>
    <x v="1"/>
    <x v="0"/>
    <x v="0"/>
    <n v="11"/>
    <n v="402400"/>
    <n v="36216"/>
    <n v="366184"/>
    <n v="227034"/>
    <n v="139150"/>
    <n v="166344"/>
  </r>
  <r>
    <d v="2026-01-31T00:00:00"/>
    <x v="1838"/>
    <x v="3"/>
    <x v="0"/>
    <x v="1"/>
    <x v="0"/>
    <x v="0"/>
    <n v="9"/>
    <n v="758241"/>
    <n v="0"/>
    <n v="758241"/>
    <n v="470109"/>
    <n v="288132"/>
    <n v="166344"/>
  </r>
  <r>
    <d v="2026-01-31T00:00:00"/>
    <x v="1839"/>
    <x v="4"/>
    <x v="4"/>
    <x v="2"/>
    <x v="0"/>
    <x v="0"/>
    <n v="2"/>
    <n v="198060"/>
    <n v="0"/>
    <n v="198060"/>
    <n v="142603"/>
    <n v="55456.8"/>
    <n v="149774"/>
  </r>
  <r>
    <d v="2026-01-31T00:00:00"/>
    <x v="1840"/>
    <x v="0"/>
    <x v="7"/>
    <x v="0"/>
    <x v="0"/>
    <x v="0"/>
    <n v="10"/>
    <n v="769432"/>
    <n v="23083"/>
    <n v="746349"/>
    <n v="522444"/>
    <n v="223905"/>
    <n v="57412.8"/>
  </r>
  <r>
    <d v="2026-01-31T00:00:00"/>
    <x v="1841"/>
    <x v="6"/>
    <x v="2"/>
    <x v="3"/>
    <x v="0"/>
    <x v="0"/>
    <n v="3"/>
    <n v="600134"/>
    <n v="0"/>
    <n v="600134"/>
    <n v="456102"/>
    <n v="144032"/>
    <n v="149162"/>
  </r>
  <r>
    <d v="2026-01-31T00:00:00"/>
    <x v="1842"/>
    <x v="5"/>
    <x v="3"/>
    <x v="2"/>
    <x v="0"/>
    <x v="0"/>
    <n v="8"/>
    <n v="422559"/>
    <n v="0"/>
    <n v="422559"/>
    <n v="304242"/>
    <n v="118317"/>
    <n v="149774"/>
  </r>
  <r>
    <d v="2026-01-31T00:00:00"/>
    <x v="1843"/>
    <x v="4"/>
    <x v="4"/>
    <x v="2"/>
    <x v="0"/>
    <x v="0"/>
    <n v="1"/>
    <n v="312665"/>
    <n v="0"/>
    <n v="312665"/>
    <n v="225119"/>
    <n v="87546.2"/>
    <n v="149774"/>
  </r>
  <r>
    <d v="2026-01-31T00:00:00"/>
    <x v="1844"/>
    <x v="5"/>
    <x v="3"/>
    <x v="2"/>
    <x v="0"/>
    <x v="0"/>
    <n v="3"/>
    <n v="295302"/>
    <n v="0"/>
    <n v="295302"/>
    <n v="212617"/>
    <n v="82684.6"/>
    <n v="149774"/>
  </r>
  <r>
    <d v="2026-01-31T00:00:00"/>
    <x v="1845"/>
    <x v="0"/>
    <x v="7"/>
    <x v="0"/>
    <x v="0"/>
    <x v="0"/>
    <n v="3"/>
    <n v="68261"/>
    <n v="0"/>
    <n v="68261"/>
    <n v="47782.7"/>
    <n v="20478.3"/>
    <n v="57412.8"/>
  </r>
  <r>
    <d v="2026-01-31T00:00:00"/>
    <x v="1846"/>
    <x v="4"/>
    <x v="4"/>
    <x v="2"/>
    <x v="0"/>
    <x v="0"/>
    <n v="10"/>
    <n v="102655"/>
    <n v="5132.75"/>
    <n v="97522.2"/>
    <n v="70216"/>
    <n v="27306.2"/>
    <n v="149774"/>
  </r>
  <r>
    <d v="2026-01-31T00:00:00"/>
    <x v="1847"/>
    <x v="2"/>
    <x v="1"/>
    <x v="1"/>
    <x v="0"/>
    <x v="0"/>
    <n v="3"/>
    <n v="811400"/>
    <n v="89254"/>
    <n v="722146"/>
    <n v="447731"/>
    <n v="274415"/>
    <n v="166344"/>
  </r>
  <r>
    <d v="2026-01-31T00:00:00"/>
    <x v="1848"/>
    <x v="7"/>
    <x v="6"/>
    <x v="3"/>
    <x v="0"/>
    <x v="0"/>
    <n v="5"/>
    <n v="708338"/>
    <n v="56667"/>
    <n v="651671"/>
    <n v="495270"/>
    <n v="156401"/>
    <n v="149162"/>
  </r>
  <r>
    <d v="2026-01-31T00:00:00"/>
    <x v="1849"/>
    <x v="0"/>
    <x v="7"/>
    <x v="0"/>
    <x v="0"/>
    <x v="0"/>
    <n v="12"/>
    <n v="313578"/>
    <n v="9407.34"/>
    <n v="304171"/>
    <n v="212919"/>
    <n v="91251.2"/>
    <n v="57412.8"/>
  </r>
  <r>
    <d v="2026-01-31T00:00:00"/>
    <x v="1850"/>
    <x v="3"/>
    <x v="0"/>
    <x v="1"/>
    <x v="0"/>
    <x v="0"/>
    <n v="1"/>
    <n v="68807"/>
    <n v="0"/>
    <n v="68807"/>
    <n v="42660.3"/>
    <n v="26146.7"/>
    <n v="166344"/>
  </r>
  <r>
    <d v="2026-01-31T00:00:00"/>
    <x v="1851"/>
    <x v="0"/>
    <x v="7"/>
    <x v="0"/>
    <x v="0"/>
    <x v="0"/>
    <n v="11"/>
    <n v="577658"/>
    <n v="51989.2"/>
    <n v="525669"/>
    <n v="367968"/>
    <n v="157701"/>
    <n v="57412.8"/>
  </r>
  <r>
    <d v="2026-01-31T00:00:00"/>
    <x v="1852"/>
    <x v="7"/>
    <x v="6"/>
    <x v="3"/>
    <x v="0"/>
    <x v="0"/>
    <n v="7"/>
    <n v="371956"/>
    <n v="40915.2"/>
    <n v="331041"/>
    <n v="251591"/>
    <n v="79449.8"/>
    <n v="149162"/>
  </r>
  <r>
    <d v="2026-01-31T00:00:00"/>
    <x v="1853"/>
    <x v="6"/>
    <x v="2"/>
    <x v="3"/>
    <x v="0"/>
    <x v="0"/>
    <n v="4"/>
    <n v="325797"/>
    <n v="35837.7"/>
    <n v="289959"/>
    <n v="220369"/>
    <n v="69590.2"/>
    <n v="149162"/>
  </r>
  <r>
    <d v="2026-01-31T00:00:00"/>
    <x v="1854"/>
    <x v="5"/>
    <x v="3"/>
    <x v="2"/>
    <x v="0"/>
    <x v="0"/>
    <n v="7"/>
    <n v="177714"/>
    <n v="21325.7"/>
    <n v="156388"/>
    <n v="112600"/>
    <n v="43788.7"/>
    <n v="149774"/>
  </r>
  <r>
    <d v="2026-01-31T00:00:00"/>
    <x v="1855"/>
    <x v="6"/>
    <x v="2"/>
    <x v="3"/>
    <x v="0"/>
    <x v="0"/>
    <n v="4"/>
    <n v="507715"/>
    <n v="55848.7"/>
    <n v="451866"/>
    <n v="343418"/>
    <n v="108448"/>
    <n v="149162"/>
  </r>
  <r>
    <d v="2026-01-31T00:00:00"/>
    <x v="1856"/>
    <x v="0"/>
    <x v="7"/>
    <x v="0"/>
    <x v="0"/>
    <x v="0"/>
    <n v="8"/>
    <n v="374405"/>
    <n v="56160.8"/>
    <n v="318244"/>
    <n v="222771"/>
    <n v="95473.3"/>
    <n v="57412.8"/>
  </r>
  <r>
    <d v="2026-01-31T00:00:00"/>
    <x v="1857"/>
    <x v="1"/>
    <x v="5"/>
    <x v="0"/>
    <x v="0"/>
    <x v="0"/>
    <n v="9"/>
    <n v="151920"/>
    <n v="0"/>
    <n v="151920"/>
    <n v="106344"/>
    <n v="45576"/>
    <n v="57412.8"/>
  </r>
  <r>
    <d v="2026-01-31T00:00:00"/>
    <x v="1858"/>
    <x v="2"/>
    <x v="1"/>
    <x v="1"/>
    <x v="0"/>
    <x v="0"/>
    <n v="8"/>
    <n v="120043"/>
    <n v="0"/>
    <n v="120043"/>
    <n v="74426.7"/>
    <n v="45616.3"/>
    <n v="166344"/>
  </r>
  <r>
    <d v="2026-01-31T00:00:00"/>
    <x v="1859"/>
    <x v="1"/>
    <x v="5"/>
    <x v="0"/>
    <x v="0"/>
    <x v="0"/>
    <n v="6"/>
    <n v="769578"/>
    <n v="107741"/>
    <n v="661837"/>
    <n v="463286"/>
    <n v="198551"/>
    <n v="57412.8"/>
  </r>
  <r>
    <d v="2026-01-31T00:00:00"/>
    <x v="1860"/>
    <x v="2"/>
    <x v="1"/>
    <x v="1"/>
    <x v="0"/>
    <x v="0"/>
    <n v="11"/>
    <n v="826643"/>
    <n v="115730"/>
    <n v="710913"/>
    <n v="440766"/>
    <n v="270147"/>
    <n v="166344"/>
  </r>
  <r>
    <d v="2026-01-31T00:00:00"/>
    <x v="1861"/>
    <x v="7"/>
    <x v="6"/>
    <x v="3"/>
    <x v="0"/>
    <x v="0"/>
    <n v="7"/>
    <n v="839476"/>
    <n v="92342.4"/>
    <n v="747134"/>
    <n v="567822"/>
    <n v="179312"/>
    <n v="149162"/>
  </r>
  <r>
    <d v="2026-01-31T00:00:00"/>
    <x v="1862"/>
    <x v="0"/>
    <x v="7"/>
    <x v="0"/>
    <x v="0"/>
    <x v="0"/>
    <n v="3"/>
    <n v="710945"/>
    <n v="28437.8"/>
    <n v="682507"/>
    <n v="477755"/>
    <n v="204752"/>
    <n v="57412.8"/>
  </r>
  <r>
    <d v="2026-01-31T00:00:00"/>
    <x v="1863"/>
    <x v="5"/>
    <x v="3"/>
    <x v="2"/>
    <x v="0"/>
    <x v="0"/>
    <n v="11"/>
    <n v="747700"/>
    <n v="52339"/>
    <n v="695361"/>
    <n v="500660"/>
    <n v="194701"/>
    <n v="149774"/>
  </r>
  <r>
    <d v="2026-01-31T00:00:00"/>
    <x v="1864"/>
    <x v="0"/>
    <x v="7"/>
    <x v="0"/>
    <x v="0"/>
    <x v="0"/>
    <n v="6"/>
    <n v="70241"/>
    <n v="8428.92"/>
    <n v="61812.1"/>
    <n v="43268.5"/>
    <n v="18543.6"/>
    <n v="57412.8"/>
  </r>
  <r>
    <d v="2026-01-31T00:00:00"/>
    <x v="1865"/>
    <x v="6"/>
    <x v="2"/>
    <x v="3"/>
    <x v="0"/>
    <x v="0"/>
    <n v="2"/>
    <n v="533298"/>
    <n v="0"/>
    <n v="533298"/>
    <n v="405306"/>
    <n v="127992"/>
    <n v="149162"/>
  </r>
  <r>
    <d v="2026-01-31T00:00:00"/>
    <x v="1866"/>
    <x v="4"/>
    <x v="4"/>
    <x v="2"/>
    <x v="0"/>
    <x v="0"/>
    <n v="2"/>
    <n v="659289"/>
    <n v="0"/>
    <n v="659289"/>
    <n v="474688"/>
    <n v="184601"/>
    <n v="149774"/>
  </r>
  <r>
    <d v="2026-01-31T00:00:00"/>
    <x v="1867"/>
    <x v="7"/>
    <x v="6"/>
    <x v="3"/>
    <x v="0"/>
    <x v="0"/>
    <n v="10"/>
    <n v="696538"/>
    <n v="0"/>
    <n v="696538"/>
    <n v="529369"/>
    <n v="167169"/>
    <n v="149162"/>
  </r>
  <r>
    <d v="2026-01-31T00:00:00"/>
    <x v="1868"/>
    <x v="5"/>
    <x v="3"/>
    <x v="2"/>
    <x v="0"/>
    <x v="0"/>
    <n v="5"/>
    <n v="690021"/>
    <n v="55201.7"/>
    <n v="634819"/>
    <n v="457070"/>
    <n v="177749"/>
    <n v="149774"/>
  </r>
  <r>
    <d v="2026-01-31T00:00:00"/>
    <x v="1869"/>
    <x v="2"/>
    <x v="1"/>
    <x v="1"/>
    <x v="0"/>
    <x v="0"/>
    <n v="10"/>
    <n v="379620"/>
    <n v="34165.8"/>
    <n v="345454"/>
    <n v="214182"/>
    <n v="131273"/>
    <n v="166344"/>
  </r>
  <r>
    <d v="2026-01-31T00:00:00"/>
    <x v="1870"/>
    <x v="3"/>
    <x v="0"/>
    <x v="1"/>
    <x v="0"/>
    <x v="0"/>
    <n v="1"/>
    <n v="151630"/>
    <n v="16679.3"/>
    <n v="134951"/>
    <n v="83669.4"/>
    <n v="51281.3"/>
    <n v="166344"/>
  </r>
  <r>
    <d v="2026-01-31T00:00:00"/>
    <x v="1871"/>
    <x v="2"/>
    <x v="1"/>
    <x v="1"/>
    <x v="0"/>
    <x v="0"/>
    <n v="5"/>
    <n v="339237"/>
    <n v="23746.6"/>
    <n v="315490"/>
    <n v="195604"/>
    <n v="119886"/>
    <n v="166344"/>
  </r>
  <r>
    <d v="2026-01-31T00:00:00"/>
    <x v="1872"/>
    <x v="4"/>
    <x v="4"/>
    <x v="2"/>
    <x v="0"/>
    <x v="0"/>
    <n v="6"/>
    <n v="665946"/>
    <n v="33297.3"/>
    <n v="632649"/>
    <n v="455507"/>
    <n v="177142"/>
    <n v="149774"/>
  </r>
  <r>
    <d v="2026-01-31T00:00:00"/>
    <x v="1873"/>
    <x v="1"/>
    <x v="5"/>
    <x v="0"/>
    <x v="0"/>
    <x v="0"/>
    <n v="3"/>
    <n v="236755"/>
    <n v="33145.7"/>
    <n v="203609"/>
    <n v="142527"/>
    <n v="61082.8"/>
    <n v="57412.8"/>
  </r>
  <r>
    <d v="2026-01-31T00:00:00"/>
    <x v="1874"/>
    <x v="2"/>
    <x v="1"/>
    <x v="1"/>
    <x v="0"/>
    <x v="0"/>
    <n v="11"/>
    <n v="390439"/>
    <n v="35139.5"/>
    <n v="355299"/>
    <n v="220286"/>
    <n v="135014"/>
    <n v="166344"/>
  </r>
  <r>
    <d v="2026-01-31T00:00:00"/>
    <x v="1875"/>
    <x v="2"/>
    <x v="1"/>
    <x v="1"/>
    <x v="0"/>
    <x v="0"/>
    <n v="3"/>
    <n v="537287"/>
    <n v="42983"/>
    <n v="494304"/>
    <n v="306468"/>
    <n v="187836"/>
    <n v="166344"/>
  </r>
  <r>
    <d v="2026-01-31T00:00:00"/>
    <x v="1876"/>
    <x v="2"/>
    <x v="1"/>
    <x v="1"/>
    <x v="0"/>
    <x v="0"/>
    <n v="3"/>
    <n v="492633"/>
    <n v="29558"/>
    <n v="463075"/>
    <n v="287107"/>
    <n v="175969"/>
    <n v="166344"/>
  </r>
  <r>
    <d v="2026-01-31T00:00:00"/>
    <x v="1877"/>
    <x v="3"/>
    <x v="0"/>
    <x v="1"/>
    <x v="0"/>
    <x v="0"/>
    <n v="8"/>
    <n v="836697"/>
    <n v="0"/>
    <n v="836697"/>
    <n v="518752"/>
    <n v="317945"/>
    <n v="166344"/>
  </r>
  <r>
    <d v="2026-01-31T00:00:00"/>
    <x v="1878"/>
    <x v="6"/>
    <x v="2"/>
    <x v="3"/>
    <x v="0"/>
    <x v="0"/>
    <n v="11"/>
    <n v="187676"/>
    <n v="22521.1"/>
    <n v="165155"/>
    <n v="125518"/>
    <n v="39637.2"/>
    <n v="149162"/>
  </r>
  <r>
    <d v="2026-01-31T00:00:00"/>
    <x v="1879"/>
    <x v="4"/>
    <x v="4"/>
    <x v="2"/>
    <x v="0"/>
    <x v="0"/>
    <n v="1"/>
    <n v="473792"/>
    <n v="23689.6"/>
    <n v="450102"/>
    <n v="324074"/>
    <n v="126029"/>
    <n v="149774"/>
  </r>
  <r>
    <d v="2026-01-31T00:00:00"/>
    <x v="1880"/>
    <x v="3"/>
    <x v="0"/>
    <x v="1"/>
    <x v="0"/>
    <x v="0"/>
    <n v="3"/>
    <n v="682068"/>
    <n v="20462"/>
    <n v="661606"/>
    <n v="410196"/>
    <n v="251410"/>
    <n v="166344"/>
  </r>
  <r>
    <d v="2026-01-31T00:00:00"/>
    <x v="1881"/>
    <x v="3"/>
    <x v="0"/>
    <x v="1"/>
    <x v="0"/>
    <x v="0"/>
    <n v="7"/>
    <n v="285992"/>
    <n v="0"/>
    <n v="285992"/>
    <n v="177315"/>
    <n v="108677"/>
    <n v="166344"/>
  </r>
  <r>
    <d v="2026-01-31T00:00:00"/>
    <x v="1882"/>
    <x v="6"/>
    <x v="2"/>
    <x v="3"/>
    <x v="0"/>
    <x v="0"/>
    <n v="5"/>
    <n v="123186"/>
    <n v="16014.2"/>
    <n v="107172"/>
    <n v="81450.6"/>
    <n v="25721.2"/>
    <n v="149162"/>
  </r>
  <r>
    <d v="2026-01-31T00:00:00"/>
    <x v="1883"/>
    <x v="6"/>
    <x v="2"/>
    <x v="3"/>
    <x v="0"/>
    <x v="0"/>
    <n v="3"/>
    <n v="201717"/>
    <n v="22188.9"/>
    <n v="179528"/>
    <n v="136441"/>
    <n v="43086.8"/>
    <n v="149162"/>
  </r>
  <r>
    <d v="2026-01-31T00:00:00"/>
    <x v="1884"/>
    <x v="1"/>
    <x v="5"/>
    <x v="0"/>
    <x v="0"/>
    <x v="0"/>
    <n v="2"/>
    <n v="543278"/>
    <n v="32596.7"/>
    <n v="510681"/>
    <n v="357477"/>
    <n v="153204"/>
    <n v="57412.8"/>
  </r>
  <r>
    <d v="2026-01-31T00:00:00"/>
    <x v="1885"/>
    <x v="0"/>
    <x v="7"/>
    <x v="0"/>
    <x v="0"/>
    <x v="0"/>
    <n v="10"/>
    <n v="673612"/>
    <n v="60625.1"/>
    <n v="612987"/>
    <n v="429091"/>
    <n v="183896"/>
    <n v="57412.8"/>
  </r>
  <r>
    <d v="2026-01-31T00:00:00"/>
    <x v="1886"/>
    <x v="6"/>
    <x v="2"/>
    <x v="3"/>
    <x v="0"/>
    <x v="0"/>
    <n v="11"/>
    <n v="453473"/>
    <n v="31743.1"/>
    <n v="421730"/>
    <n v="320515"/>
    <n v="101215"/>
    <n v="149162"/>
  </r>
  <r>
    <d v="2026-01-31T00:00:00"/>
    <x v="1887"/>
    <x v="1"/>
    <x v="5"/>
    <x v="0"/>
    <x v="0"/>
    <x v="0"/>
    <n v="6"/>
    <n v="665603"/>
    <n v="79872.4"/>
    <n v="585731"/>
    <n v="410011"/>
    <n v="175719"/>
    <n v="57412.8"/>
  </r>
  <r>
    <d v="2026-02-01T00:00:00"/>
    <x v="1888"/>
    <x v="0"/>
    <x v="7"/>
    <x v="0"/>
    <x v="1"/>
    <x v="0"/>
    <n v="5"/>
    <n v="724792"/>
    <n v="57983.4"/>
    <n v="666809"/>
    <n v="466766"/>
    <n v="200043"/>
    <n v="44685.9"/>
  </r>
  <r>
    <d v="2026-02-01T00:00:00"/>
    <x v="1889"/>
    <x v="5"/>
    <x v="3"/>
    <x v="2"/>
    <x v="1"/>
    <x v="0"/>
    <n v="10"/>
    <n v="782244"/>
    <n v="0"/>
    <n v="782244"/>
    <n v="563216"/>
    <n v="219028"/>
    <n v="133815"/>
  </r>
  <r>
    <d v="2026-02-01T00:00:00"/>
    <x v="1890"/>
    <x v="1"/>
    <x v="5"/>
    <x v="0"/>
    <x v="1"/>
    <x v="0"/>
    <n v="12"/>
    <n v="324588"/>
    <n v="25967"/>
    <n v="298621"/>
    <n v="209035"/>
    <n v="89586.3"/>
    <n v="44685.9"/>
  </r>
  <r>
    <d v="2026-02-01T00:00:00"/>
    <x v="1891"/>
    <x v="2"/>
    <x v="1"/>
    <x v="1"/>
    <x v="1"/>
    <x v="0"/>
    <n v="6"/>
    <n v="368528"/>
    <n v="0"/>
    <n v="368528"/>
    <n v="228487"/>
    <n v="140041"/>
    <n v="96712.1"/>
  </r>
  <r>
    <d v="2026-02-01T00:00:00"/>
    <x v="1892"/>
    <x v="7"/>
    <x v="6"/>
    <x v="3"/>
    <x v="1"/>
    <x v="0"/>
    <n v="7"/>
    <n v="674648"/>
    <n v="0"/>
    <n v="674648"/>
    <n v="512732"/>
    <n v="161916"/>
    <n v="86647.8"/>
  </r>
  <r>
    <d v="2026-02-01T00:00:00"/>
    <x v="1893"/>
    <x v="6"/>
    <x v="2"/>
    <x v="3"/>
    <x v="1"/>
    <x v="0"/>
    <n v="7"/>
    <n v="509599"/>
    <n v="56055.9"/>
    <n v="453543"/>
    <n v="344693"/>
    <n v="108850"/>
    <n v="86647.8"/>
  </r>
  <r>
    <d v="2026-02-01T00:00:00"/>
    <x v="1894"/>
    <x v="5"/>
    <x v="3"/>
    <x v="2"/>
    <x v="1"/>
    <x v="0"/>
    <n v="8"/>
    <n v="753226"/>
    <n v="37661.3"/>
    <n v="715565"/>
    <n v="515207"/>
    <n v="200358"/>
    <n v="133815"/>
  </r>
  <r>
    <d v="2026-02-01T00:00:00"/>
    <x v="1895"/>
    <x v="3"/>
    <x v="0"/>
    <x v="1"/>
    <x v="1"/>
    <x v="0"/>
    <n v="12"/>
    <n v="352692"/>
    <n v="0"/>
    <n v="352692"/>
    <n v="218669"/>
    <n v="134023"/>
    <n v="96712.1"/>
  </r>
  <r>
    <d v="2026-02-01T00:00:00"/>
    <x v="1896"/>
    <x v="3"/>
    <x v="0"/>
    <x v="1"/>
    <x v="1"/>
    <x v="0"/>
    <n v="2"/>
    <n v="243041"/>
    <n v="4860.82"/>
    <n v="238180"/>
    <n v="147672"/>
    <n v="90508.5"/>
    <n v="96712.1"/>
  </r>
  <r>
    <d v="2026-02-01T00:00:00"/>
    <x v="1897"/>
    <x v="3"/>
    <x v="0"/>
    <x v="1"/>
    <x v="1"/>
    <x v="0"/>
    <n v="11"/>
    <n v="715983"/>
    <n v="107397"/>
    <n v="608586"/>
    <n v="377323"/>
    <n v="231263"/>
    <n v="96712.1"/>
  </r>
  <r>
    <d v="2026-02-01T00:00:00"/>
    <x v="1898"/>
    <x v="0"/>
    <x v="7"/>
    <x v="0"/>
    <x v="1"/>
    <x v="0"/>
    <n v="3"/>
    <n v="534739"/>
    <n v="10694.8"/>
    <n v="524044"/>
    <n v="366831"/>
    <n v="157213"/>
    <n v="44685.9"/>
  </r>
  <r>
    <d v="2026-02-01T00:00:00"/>
    <x v="1899"/>
    <x v="7"/>
    <x v="6"/>
    <x v="3"/>
    <x v="1"/>
    <x v="0"/>
    <n v="6"/>
    <n v="290441"/>
    <n v="8713.23"/>
    <n v="281728"/>
    <n v="214113"/>
    <n v="67614.7"/>
    <n v="86647.8"/>
  </r>
  <r>
    <d v="2026-02-01T00:00:00"/>
    <x v="1900"/>
    <x v="0"/>
    <x v="7"/>
    <x v="0"/>
    <x v="1"/>
    <x v="0"/>
    <n v="12"/>
    <n v="763178"/>
    <n v="106845"/>
    <n v="656333"/>
    <n v="459433"/>
    <n v="196900"/>
    <n v="44685.9"/>
  </r>
  <r>
    <d v="2026-02-01T00:00:00"/>
    <x v="1901"/>
    <x v="6"/>
    <x v="2"/>
    <x v="3"/>
    <x v="1"/>
    <x v="0"/>
    <n v="12"/>
    <n v="317863"/>
    <n v="44500.8"/>
    <n v="273362"/>
    <n v="207755"/>
    <n v="65606.9"/>
    <n v="86647.8"/>
  </r>
  <r>
    <d v="2026-02-01T00:00:00"/>
    <x v="1902"/>
    <x v="5"/>
    <x v="3"/>
    <x v="2"/>
    <x v="1"/>
    <x v="0"/>
    <n v="2"/>
    <n v="843854"/>
    <n v="84385.4"/>
    <n v="759469"/>
    <n v="546817"/>
    <n v="212651"/>
    <n v="133815"/>
  </r>
  <r>
    <d v="2026-02-01T00:00:00"/>
    <x v="1903"/>
    <x v="2"/>
    <x v="1"/>
    <x v="1"/>
    <x v="1"/>
    <x v="0"/>
    <n v="6"/>
    <n v="726203"/>
    <n v="0"/>
    <n v="726203"/>
    <n v="450246"/>
    <n v="275957"/>
    <n v="96712.1"/>
  </r>
  <r>
    <d v="2026-02-01T00:00:00"/>
    <x v="1904"/>
    <x v="6"/>
    <x v="2"/>
    <x v="3"/>
    <x v="1"/>
    <x v="0"/>
    <n v="7"/>
    <n v="791404"/>
    <n v="0"/>
    <n v="791404"/>
    <n v="601467"/>
    <n v="189937"/>
    <n v="86647.8"/>
  </r>
  <r>
    <d v="2026-02-01T00:00:00"/>
    <x v="1905"/>
    <x v="2"/>
    <x v="1"/>
    <x v="1"/>
    <x v="1"/>
    <x v="0"/>
    <n v="1"/>
    <n v="489061"/>
    <n v="44015.5"/>
    <n v="445046"/>
    <n v="275928"/>
    <n v="169117"/>
    <n v="96712.1"/>
  </r>
  <r>
    <d v="2026-02-01T00:00:00"/>
    <x v="1906"/>
    <x v="2"/>
    <x v="1"/>
    <x v="1"/>
    <x v="1"/>
    <x v="0"/>
    <n v="4"/>
    <n v="774135"/>
    <n v="0"/>
    <n v="774135"/>
    <n v="479964"/>
    <n v="294171"/>
    <n v="96712.1"/>
  </r>
  <r>
    <d v="2026-02-01T00:00:00"/>
    <x v="1907"/>
    <x v="0"/>
    <x v="7"/>
    <x v="0"/>
    <x v="1"/>
    <x v="0"/>
    <n v="5"/>
    <n v="138111"/>
    <n v="0"/>
    <n v="138111"/>
    <n v="96677.7"/>
    <n v="41433.3"/>
    <n v="44685.9"/>
  </r>
  <r>
    <d v="2026-02-01T00:00:00"/>
    <x v="1908"/>
    <x v="2"/>
    <x v="1"/>
    <x v="1"/>
    <x v="1"/>
    <x v="0"/>
    <n v="4"/>
    <n v="268710"/>
    <n v="18809.7"/>
    <n v="249900"/>
    <n v="154938"/>
    <n v="94962.1"/>
    <n v="96712.1"/>
  </r>
  <r>
    <d v="2026-02-01T00:00:00"/>
    <x v="1909"/>
    <x v="7"/>
    <x v="6"/>
    <x v="3"/>
    <x v="1"/>
    <x v="0"/>
    <n v="2"/>
    <n v="690685"/>
    <n v="89789.1"/>
    <n v="600896"/>
    <n v="456681"/>
    <n v="144215"/>
    <n v="86647.8"/>
  </r>
  <r>
    <d v="2026-02-01T00:00:00"/>
    <x v="1910"/>
    <x v="1"/>
    <x v="5"/>
    <x v="0"/>
    <x v="1"/>
    <x v="0"/>
    <n v="9"/>
    <n v="128728"/>
    <n v="15447.4"/>
    <n v="113281"/>
    <n v="79296.4"/>
    <n v="33984.2"/>
    <n v="44685.9"/>
  </r>
  <r>
    <d v="2026-02-01T00:00:00"/>
    <x v="1911"/>
    <x v="7"/>
    <x v="6"/>
    <x v="3"/>
    <x v="1"/>
    <x v="0"/>
    <n v="9"/>
    <n v="836090"/>
    <n v="25082.7"/>
    <n v="811007"/>
    <n v="616366"/>
    <n v="194642"/>
    <n v="86647.8"/>
  </r>
  <r>
    <d v="2026-02-01T00:00:00"/>
    <x v="1912"/>
    <x v="3"/>
    <x v="0"/>
    <x v="1"/>
    <x v="1"/>
    <x v="0"/>
    <n v="5"/>
    <n v="207148"/>
    <n v="26929.2"/>
    <n v="180219"/>
    <n v="111736"/>
    <n v="68483.1"/>
    <n v="96712.1"/>
  </r>
  <r>
    <d v="2026-02-01T00:00:00"/>
    <x v="1913"/>
    <x v="0"/>
    <x v="7"/>
    <x v="0"/>
    <x v="1"/>
    <x v="0"/>
    <n v="6"/>
    <n v="681591"/>
    <n v="88606.8"/>
    <n v="592984"/>
    <n v="415089"/>
    <n v="177895"/>
    <n v="44685.9"/>
  </r>
  <r>
    <d v="2026-02-01T00:00:00"/>
    <x v="1914"/>
    <x v="6"/>
    <x v="2"/>
    <x v="3"/>
    <x v="1"/>
    <x v="0"/>
    <n v="9"/>
    <n v="309452"/>
    <n v="24756.2"/>
    <n v="284696"/>
    <n v="216369"/>
    <n v="68327"/>
    <n v="86647.8"/>
  </r>
  <r>
    <d v="2026-02-01T00:00:00"/>
    <x v="1915"/>
    <x v="5"/>
    <x v="3"/>
    <x v="2"/>
    <x v="1"/>
    <x v="0"/>
    <n v="12"/>
    <n v="743863"/>
    <n v="22315.9"/>
    <n v="721547"/>
    <n v="519514"/>
    <n v="202033"/>
    <n v="133815"/>
  </r>
  <r>
    <d v="2026-02-01T00:00:00"/>
    <x v="1916"/>
    <x v="0"/>
    <x v="7"/>
    <x v="0"/>
    <x v="1"/>
    <x v="0"/>
    <n v="3"/>
    <n v="197672"/>
    <n v="13837"/>
    <n v="183835"/>
    <n v="128684"/>
    <n v="55150.5"/>
    <n v="44685.9"/>
  </r>
  <r>
    <d v="2026-02-01T00:00:00"/>
    <x v="1917"/>
    <x v="7"/>
    <x v="6"/>
    <x v="3"/>
    <x v="1"/>
    <x v="0"/>
    <n v="9"/>
    <n v="832326"/>
    <n v="0"/>
    <n v="832326"/>
    <n v="632568"/>
    <n v="199758"/>
    <n v="86647.8"/>
  </r>
  <r>
    <d v="2026-02-01T00:00:00"/>
    <x v="1918"/>
    <x v="5"/>
    <x v="3"/>
    <x v="2"/>
    <x v="1"/>
    <x v="0"/>
    <n v="2"/>
    <n v="774779"/>
    <n v="46486.7"/>
    <n v="728292"/>
    <n v="524370"/>
    <n v="203922"/>
    <n v="133815"/>
  </r>
  <r>
    <d v="2026-02-01T00:00:00"/>
    <x v="1919"/>
    <x v="7"/>
    <x v="6"/>
    <x v="3"/>
    <x v="1"/>
    <x v="0"/>
    <n v="6"/>
    <n v="433068"/>
    <n v="21653.4"/>
    <n v="411415"/>
    <n v="312675"/>
    <n v="98739.5"/>
    <n v="86647.8"/>
  </r>
  <r>
    <d v="2026-02-01T00:00:00"/>
    <x v="1920"/>
    <x v="0"/>
    <x v="7"/>
    <x v="0"/>
    <x v="1"/>
    <x v="0"/>
    <n v="10"/>
    <n v="49256"/>
    <n v="0"/>
    <n v="49256"/>
    <n v="34479.2"/>
    <n v="14776.8"/>
    <n v="44685.9"/>
  </r>
  <r>
    <d v="2026-02-01T00:00:00"/>
    <x v="1921"/>
    <x v="4"/>
    <x v="4"/>
    <x v="2"/>
    <x v="1"/>
    <x v="0"/>
    <n v="6"/>
    <n v="523402"/>
    <n v="0"/>
    <n v="523402"/>
    <n v="376849"/>
    <n v="146553"/>
    <n v="133815"/>
  </r>
  <r>
    <d v="2026-02-01T00:00:00"/>
    <x v="1922"/>
    <x v="6"/>
    <x v="2"/>
    <x v="3"/>
    <x v="1"/>
    <x v="0"/>
    <n v="10"/>
    <n v="365832"/>
    <n v="36583.2"/>
    <n v="329249"/>
    <n v="250229"/>
    <n v="79019.7"/>
    <n v="86647.8"/>
  </r>
  <r>
    <d v="2026-02-01T00:00:00"/>
    <x v="1923"/>
    <x v="4"/>
    <x v="4"/>
    <x v="2"/>
    <x v="1"/>
    <x v="0"/>
    <n v="12"/>
    <n v="679638"/>
    <n v="0"/>
    <n v="679638"/>
    <n v="489339"/>
    <n v="190299"/>
    <n v="133815"/>
  </r>
  <r>
    <d v="2026-02-01T00:00:00"/>
    <x v="1924"/>
    <x v="5"/>
    <x v="3"/>
    <x v="2"/>
    <x v="1"/>
    <x v="0"/>
    <n v="4"/>
    <n v="815802"/>
    <n v="89738.2"/>
    <n v="726064"/>
    <n v="522766"/>
    <n v="203298"/>
    <n v="133815"/>
  </r>
  <r>
    <d v="2026-02-01T00:00:00"/>
    <x v="1925"/>
    <x v="0"/>
    <x v="7"/>
    <x v="0"/>
    <x v="1"/>
    <x v="0"/>
    <n v="5"/>
    <n v="142337"/>
    <n v="0"/>
    <n v="142337"/>
    <n v="99635.9"/>
    <n v="42701.1"/>
    <n v="44685.9"/>
  </r>
  <r>
    <d v="2026-02-01T00:00:00"/>
    <x v="1926"/>
    <x v="0"/>
    <x v="7"/>
    <x v="0"/>
    <x v="1"/>
    <x v="0"/>
    <n v="3"/>
    <n v="196295"/>
    <n v="9814.75"/>
    <n v="186480"/>
    <n v="130536"/>
    <n v="55944.1"/>
    <n v="44685.9"/>
  </r>
  <r>
    <d v="2026-02-01T00:00:00"/>
    <x v="1927"/>
    <x v="7"/>
    <x v="6"/>
    <x v="3"/>
    <x v="1"/>
    <x v="0"/>
    <n v="1"/>
    <n v="819738"/>
    <n v="24592.1"/>
    <n v="795146"/>
    <n v="604311"/>
    <n v="190835"/>
    <n v="86647.8"/>
  </r>
  <r>
    <d v="2026-02-01T00:00:00"/>
    <x v="1928"/>
    <x v="6"/>
    <x v="2"/>
    <x v="3"/>
    <x v="1"/>
    <x v="0"/>
    <n v="5"/>
    <n v="506883"/>
    <n v="0"/>
    <n v="506883"/>
    <n v="385231"/>
    <n v="121652"/>
    <n v="86647.8"/>
  </r>
  <r>
    <d v="2026-02-01T00:00:00"/>
    <x v="1929"/>
    <x v="6"/>
    <x v="2"/>
    <x v="3"/>
    <x v="1"/>
    <x v="0"/>
    <n v="3"/>
    <n v="496003"/>
    <n v="9920.06"/>
    <n v="486083"/>
    <n v="369423"/>
    <n v="116660"/>
    <n v="86647.8"/>
  </r>
  <r>
    <d v="2026-02-01T00:00:00"/>
    <x v="1930"/>
    <x v="1"/>
    <x v="5"/>
    <x v="0"/>
    <x v="1"/>
    <x v="0"/>
    <n v="11"/>
    <n v="328139"/>
    <n v="26251.1"/>
    <n v="301888"/>
    <n v="211322"/>
    <n v="90566.4"/>
    <n v="44685.9"/>
  </r>
  <r>
    <d v="2026-02-01T00:00:00"/>
    <x v="1931"/>
    <x v="1"/>
    <x v="5"/>
    <x v="0"/>
    <x v="1"/>
    <x v="0"/>
    <n v="2"/>
    <n v="565825"/>
    <n v="62240.8"/>
    <n v="503584"/>
    <n v="352509"/>
    <n v="151075"/>
    <n v="44685.9"/>
  </r>
  <r>
    <d v="2026-02-01T00:00:00"/>
    <x v="1932"/>
    <x v="6"/>
    <x v="2"/>
    <x v="3"/>
    <x v="1"/>
    <x v="0"/>
    <n v="2"/>
    <n v="377076"/>
    <n v="0"/>
    <n v="377076"/>
    <n v="286578"/>
    <n v="90498.2"/>
    <n v="86647.8"/>
  </r>
  <r>
    <d v="2026-02-01T00:00:00"/>
    <x v="1933"/>
    <x v="4"/>
    <x v="4"/>
    <x v="2"/>
    <x v="1"/>
    <x v="0"/>
    <n v="3"/>
    <n v="104102"/>
    <n v="0"/>
    <n v="104102"/>
    <n v="74953.4"/>
    <n v="29148.6"/>
    <n v="133815"/>
  </r>
  <r>
    <d v="2026-02-01T00:00:00"/>
    <x v="1934"/>
    <x v="5"/>
    <x v="3"/>
    <x v="2"/>
    <x v="1"/>
    <x v="0"/>
    <n v="1"/>
    <n v="407484"/>
    <n v="36673.6"/>
    <n v="370810"/>
    <n v="266984"/>
    <n v="103827"/>
    <n v="133815"/>
  </r>
  <r>
    <d v="2026-02-01T00:00:00"/>
    <x v="1935"/>
    <x v="7"/>
    <x v="6"/>
    <x v="3"/>
    <x v="1"/>
    <x v="0"/>
    <n v="7"/>
    <n v="610193"/>
    <n v="0"/>
    <n v="610193"/>
    <n v="463747"/>
    <n v="146446"/>
    <n v="86647.8"/>
  </r>
  <r>
    <d v="2026-02-01T00:00:00"/>
    <x v="1936"/>
    <x v="6"/>
    <x v="2"/>
    <x v="3"/>
    <x v="1"/>
    <x v="0"/>
    <n v="5"/>
    <n v="690963"/>
    <n v="48367.4"/>
    <n v="642596"/>
    <n v="488373"/>
    <n v="154223"/>
    <n v="86647.8"/>
  </r>
  <r>
    <d v="2026-02-01T00:00:00"/>
    <x v="1937"/>
    <x v="5"/>
    <x v="3"/>
    <x v="2"/>
    <x v="1"/>
    <x v="0"/>
    <n v="6"/>
    <n v="234705"/>
    <n v="14082.3"/>
    <n v="220623"/>
    <n v="158848"/>
    <n v="61774.4"/>
    <n v="133815"/>
  </r>
  <r>
    <d v="2026-02-01T00:00:00"/>
    <x v="1938"/>
    <x v="7"/>
    <x v="6"/>
    <x v="3"/>
    <x v="1"/>
    <x v="0"/>
    <n v="7"/>
    <n v="628821"/>
    <n v="50305.7"/>
    <n v="578515"/>
    <n v="439672"/>
    <n v="138844"/>
    <n v="86647.8"/>
  </r>
  <r>
    <d v="2026-02-01T00:00:00"/>
    <x v="1939"/>
    <x v="2"/>
    <x v="1"/>
    <x v="1"/>
    <x v="1"/>
    <x v="0"/>
    <n v="6"/>
    <n v="723451"/>
    <n v="57876.1"/>
    <n v="665575"/>
    <n v="412656"/>
    <n v="252918"/>
    <n v="96712.1"/>
  </r>
  <r>
    <d v="2026-02-01T00:00:00"/>
    <x v="1940"/>
    <x v="6"/>
    <x v="2"/>
    <x v="3"/>
    <x v="1"/>
    <x v="0"/>
    <n v="11"/>
    <n v="825385"/>
    <n v="66030.8"/>
    <n v="759354"/>
    <n v="577109"/>
    <n v="182245"/>
    <n v="86647.8"/>
  </r>
  <r>
    <d v="2026-02-01T00:00:00"/>
    <x v="1941"/>
    <x v="4"/>
    <x v="4"/>
    <x v="2"/>
    <x v="1"/>
    <x v="0"/>
    <n v="9"/>
    <n v="422999"/>
    <n v="46529.9"/>
    <n v="376469"/>
    <n v="271058"/>
    <n v="105411"/>
    <n v="133815"/>
  </r>
  <r>
    <d v="2026-02-02T00:00:00"/>
    <x v="1942"/>
    <x v="7"/>
    <x v="6"/>
    <x v="3"/>
    <x v="1"/>
    <x v="0"/>
    <n v="4"/>
    <n v="52540"/>
    <n v="5254"/>
    <n v="47286"/>
    <n v="35937.4"/>
    <n v="11348.6"/>
    <n v="86647.8"/>
  </r>
  <r>
    <d v="2026-02-02T00:00:00"/>
    <x v="1943"/>
    <x v="2"/>
    <x v="1"/>
    <x v="1"/>
    <x v="1"/>
    <x v="0"/>
    <n v="1"/>
    <n v="261881"/>
    <n v="0"/>
    <n v="261881"/>
    <n v="162366"/>
    <n v="99514.8"/>
    <n v="96712.1"/>
  </r>
  <r>
    <d v="2026-02-02T00:00:00"/>
    <x v="1944"/>
    <x v="3"/>
    <x v="0"/>
    <x v="1"/>
    <x v="1"/>
    <x v="0"/>
    <n v="4"/>
    <n v="88941"/>
    <n v="5336.46"/>
    <n v="83604.5"/>
    <n v="51834.8"/>
    <n v="31769.7"/>
    <n v="96712.1"/>
  </r>
  <r>
    <d v="2026-02-02T00:00:00"/>
    <x v="1945"/>
    <x v="3"/>
    <x v="0"/>
    <x v="1"/>
    <x v="1"/>
    <x v="0"/>
    <n v="10"/>
    <n v="644678"/>
    <n v="38680.7"/>
    <n v="605997"/>
    <n v="375718"/>
    <n v="230279"/>
    <n v="96712.1"/>
  </r>
  <r>
    <d v="2026-02-02T00:00:00"/>
    <x v="1946"/>
    <x v="3"/>
    <x v="0"/>
    <x v="1"/>
    <x v="1"/>
    <x v="0"/>
    <n v="2"/>
    <n v="585842"/>
    <n v="29292.1"/>
    <n v="556550"/>
    <n v="345061"/>
    <n v="211489"/>
    <n v="96712.1"/>
  </r>
  <r>
    <d v="2026-02-02T00:00:00"/>
    <x v="1947"/>
    <x v="1"/>
    <x v="5"/>
    <x v="0"/>
    <x v="1"/>
    <x v="0"/>
    <n v="2"/>
    <n v="277135"/>
    <n v="0"/>
    <n v="277135"/>
    <n v="193994"/>
    <n v="83140.5"/>
    <n v="44685.9"/>
  </r>
  <r>
    <d v="2026-02-02T00:00:00"/>
    <x v="1948"/>
    <x v="6"/>
    <x v="2"/>
    <x v="3"/>
    <x v="1"/>
    <x v="0"/>
    <n v="10"/>
    <n v="400423"/>
    <n v="0"/>
    <n v="400423"/>
    <n v="304321"/>
    <n v="96101.5"/>
    <n v="86647.8"/>
  </r>
  <r>
    <d v="2026-02-02T00:00:00"/>
    <x v="1949"/>
    <x v="1"/>
    <x v="5"/>
    <x v="0"/>
    <x v="1"/>
    <x v="0"/>
    <n v="6"/>
    <n v="473624"/>
    <n v="47362.4"/>
    <n v="426262"/>
    <n v="298383"/>
    <n v="127878"/>
    <n v="44685.9"/>
  </r>
  <r>
    <d v="2026-02-02T00:00:00"/>
    <x v="1950"/>
    <x v="6"/>
    <x v="2"/>
    <x v="3"/>
    <x v="1"/>
    <x v="0"/>
    <n v="11"/>
    <n v="56538"/>
    <n v="7915.32"/>
    <n v="48622.7"/>
    <n v="36953.2"/>
    <n v="11669.4"/>
    <n v="86647.8"/>
  </r>
  <r>
    <d v="2026-02-02T00:00:00"/>
    <x v="1951"/>
    <x v="3"/>
    <x v="0"/>
    <x v="1"/>
    <x v="1"/>
    <x v="0"/>
    <n v="8"/>
    <n v="57425"/>
    <n v="5168.25"/>
    <n v="52256.8"/>
    <n v="32399.2"/>
    <n v="19857.6"/>
    <n v="96712.1"/>
  </r>
  <r>
    <d v="2026-02-02T00:00:00"/>
    <x v="1952"/>
    <x v="2"/>
    <x v="1"/>
    <x v="1"/>
    <x v="1"/>
    <x v="0"/>
    <n v="11"/>
    <n v="245865"/>
    <n v="7375.95"/>
    <n v="238489"/>
    <n v="147863"/>
    <n v="90625.8"/>
    <n v="96712.1"/>
  </r>
  <r>
    <d v="2026-02-02T00:00:00"/>
    <x v="1953"/>
    <x v="1"/>
    <x v="5"/>
    <x v="0"/>
    <x v="1"/>
    <x v="0"/>
    <n v="2"/>
    <n v="534299"/>
    <n v="53429.9"/>
    <n v="480869"/>
    <n v="336608"/>
    <n v="144261"/>
    <n v="44685.9"/>
  </r>
  <r>
    <d v="2026-02-02T00:00:00"/>
    <x v="1954"/>
    <x v="5"/>
    <x v="3"/>
    <x v="2"/>
    <x v="1"/>
    <x v="0"/>
    <n v="12"/>
    <n v="831853"/>
    <n v="24955.6"/>
    <n v="806897"/>
    <n v="580966"/>
    <n v="225931"/>
    <n v="133815"/>
  </r>
  <r>
    <d v="2026-02-02T00:00:00"/>
    <x v="1955"/>
    <x v="1"/>
    <x v="5"/>
    <x v="0"/>
    <x v="1"/>
    <x v="0"/>
    <n v="3"/>
    <n v="637997"/>
    <n v="25519.9"/>
    <n v="612477"/>
    <n v="428734"/>
    <n v="183743"/>
    <n v="44685.9"/>
  </r>
  <r>
    <d v="2026-02-02T00:00:00"/>
    <x v="1956"/>
    <x v="7"/>
    <x v="6"/>
    <x v="3"/>
    <x v="1"/>
    <x v="0"/>
    <n v="11"/>
    <n v="324459"/>
    <n v="12978.4"/>
    <n v="311481"/>
    <n v="236725"/>
    <n v="74755.4"/>
    <n v="86647.8"/>
  </r>
  <r>
    <d v="2026-02-02T00:00:00"/>
    <x v="1957"/>
    <x v="2"/>
    <x v="1"/>
    <x v="1"/>
    <x v="1"/>
    <x v="0"/>
    <n v="11"/>
    <n v="423186"/>
    <n v="42318.6"/>
    <n v="380867"/>
    <n v="236138"/>
    <n v="144730"/>
    <n v="96712.1"/>
  </r>
  <r>
    <d v="2026-02-02T00:00:00"/>
    <x v="1958"/>
    <x v="5"/>
    <x v="3"/>
    <x v="2"/>
    <x v="1"/>
    <x v="0"/>
    <n v="7"/>
    <n v="444798"/>
    <n v="0"/>
    <n v="444798"/>
    <n v="320255"/>
    <n v="124543"/>
    <n v="133815"/>
  </r>
  <r>
    <d v="2026-02-02T00:00:00"/>
    <x v="1959"/>
    <x v="3"/>
    <x v="0"/>
    <x v="1"/>
    <x v="1"/>
    <x v="0"/>
    <n v="6"/>
    <n v="310484"/>
    <n v="0"/>
    <n v="310484"/>
    <n v="192500"/>
    <n v="117984"/>
    <n v="96712.1"/>
  </r>
  <r>
    <d v="2026-02-02T00:00:00"/>
    <x v="1960"/>
    <x v="2"/>
    <x v="1"/>
    <x v="1"/>
    <x v="1"/>
    <x v="0"/>
    <n v="12"/>
    <n v="611456"/>
    <n v="0"/>
    <n v="611456"/>
    <n v="379103"/>
    <n v="232353"/>
    <n v="96712.1"/>
  </r>
  <r>
    <d v="2026-02-02T00:00:00"/>
    <x v="1961"/>
    <x v="3"/>
    <x v="0"/>
    <x v="1"/>
    <x v="1"/>
    <x v="0"/>
    <n v="10"/>
    <n v="328936"/>
    <n v="26314.9"/>
    <n v="302621"/>
    <n v="187625"/>
    <n v="114996"/>
    <n v="96712.1"/>
  </r>
  <r>
    <d v="2026-02-02T00:00:00"/>
    <x v="1962"/>
    <x v="7"/>
    <x v="6"/>
    <x v="3"/>
    <x v="1"/>
    <x v="0"/>
    <n v="2"/>
    <n v="162887"/>
    <n v="0"/>
    <n v="162887"/>
    <n v="123794"/>
    <n v="39092.9"/>
    <n v="86647.8"/>
  </r>
  <r>
    <d v="2026-02-02T00:00:00"/>
    <x v="1963"/>
    <x v="1"/>
    <x v="5"/>
    <x v="0"/>
    <x v="1"/>
    <x v="0"/>
    <n v="12"/>
    <n v="538762"/>
    <n v="80814.3"/>
    <n v="457948"/>
    <n v="320563"/>
    <n v="137384"/>
    <n v="44685.9"/>
  </r>
  <r>
    <d v="2026-02-02T00:00:00"/>
    <x v="1964"/>
    <x v="6"/>
    <x v="2"/>
    <x v="3"/>
    <x v="1"/>
    <x v="0"/>
    <n v="4"/>
    <n v="115475"/>
    <n v="17321.2"/>
    <n v="98153.8"/>
    <n v="74596.9"/>
    <n v="23556.9"/>
    <n v="86647.8"/>
  </r>
  <r>
    <d v="2026-02-02T00:00:00"/>
    <x v="1965"/>
    <x v="3"/>
    <x v="0"/>
    <x v="1"/>
    <x v="1"/>
    <x v="0"/>
    <n v="8"/>
    <n v="453929"/>
    <n v="54471.5"/>
    <n v="399458"/>
    <n v="247664"/>
    <n v="151794"/>
    <n v="96712.1"/>
  </r>
  <r>
    <d v="2026-02-02T00:00:00"/>
    <x v="1966"/>
    <x v="0"/>
    <x v="7"/>
    <x v="0"/>
    <x v="1"/>
    <x v="0"/>
    <n v="9"/>
    <n v="830342"/>
    <n v="0"/>
    <n v="830342"/>
    <n v="581239"/>
    <n v="249103"/>
    <n v="44685.9"/>
  </r>
  <r>
    <d v="2026-02-02T00:00:00"/>
    <x v="1967"/>
    <x v="2"/>
    <x v="1"/>
    <x v="1"/>
    <x v="1"/>
    <x v="0"/>
    <n v="12"/>
    <n v="264309"/>
    <n v="0"/>
    <n v="264309"/>
    <n v="163872"/>
    <n v="100437"/>
    <n v="96712.1"/>
  </r>
  <r>
    <d v="2026-02-02T00:00:00"/>
    <x v="1968"/>
    <x v="7"/>
    <x v="6"/>
    <x v="3"/>
    <x v="1"/>
    <x v="0"/>
    <n v="4"/>
    <n v="659418"/>
    <n v="59347.6"/>
    <n v="600070"/>
    <n v="456053"/>
    <n v="144017"/>
    <n v="86647.8"/>
  </r>
  <r>
    <d v="2026-02-02T00:00:00"/>
    <x v="1969"/>
    <x v="7"/>
    <x v="6"/>
    <x v="3"/>
    <x v="1"/>
    <x v="0"/>
    <n v="3"/>
    <n v="308767"/>
    <n v="9263.01"/>
    <n v="299504"/>
    <n v="227623"/>
    <n v="71881"/>
    <n v="86647.8"/>
  </r>
  <r>
    <d v="2026-02-02T00:00:00"/>
    <x v="1970"/>
    <x v="3"/>
    <x v="0"/>
    <x v="1"/>
    <x v="1"/>
    <x v="0"/>
    <n v="11"/>
    <n v="483199"/>
    <n v="57983.9"/>
    <n v="425215"/>
    <n v="263633"/>
    <n v="161582"/>
    <n v="96712.1"/>
  </r>
  <r>
    <d v="2026-02-02T00:00:00"/>
    <x v="1971"/>
    <x v="4"/>
    <x v="4"/>
    <x v="2"/>
    <x v="1"/>
    <x v="0"/>
    <n v="2"/>
    <n v="817014"/>
    <n v="98041.7"/>
    <n v="718972"/>
    <n v="517660"/>
    <n v="201312"/>
    <n v="133815"/>
  </r>
  <r>
    <d v="2026-02-02T00:00:00"/>
    <x v="1972"/>
    <x v="6"/>
    <x v="2"/>
    <x v="3"/>
    <x v="1"/>
    <x v="0"/>
    <n v="9"/>
    <n v="372874"/>
    <n v="18643.7"/>
    <n v="354230"/>
    <n v="269215"/>
    <n v="85015.3"/>
    <n v="86647.8"/>
  </r>
  <r>
    <d v="2026-02-02T00:00:00"/>
    <x v="1973"/>
    <x v="5"/>
    <x v="3"/>
    <x v="2"/>
    <x v="1"/>
    <x v="0"/>
    <n v="8"/>
    <n v="128963"/>
    <n v="12896.3"/>
    <n v="116067"/>
    <n v="83568"/>
    <n v="32498.7"/>
    <n v="133815"/>
  </r>
  <r>
    <d v="2026-02-02T00:00:00"/>
    <x v="1974"/>
    <x v="4"/>
    <x v="4"/>
    <x v="2"/>
    <x v="1"/>
    <x v="0"/>
    <n v="10"/>
    <n v="809534"/>
    <n v="48572"/>
    <n v="760962"/>
    <n v="547893"/>
    <n v="213069"/>
    <n v="133815"/>
  </r>
  <r>
    <d v="2026-02-02T00:00:00"/>
    <x v="1975"/>
    <x v="1"/>
    <x v="5"/>
    <x v="0"/>
    <x v="1"/>
    <x v="0"/>
    <n v="10"/>
    <n v="530619"/>
    <n v="0"/>
    <n v="530619"/>
    <n v="371433"/>
    <n v="159186"/>
    <n v="44685.9"/>
  </r>
  <r>
    <d v="2026-02-02T00:00:00"/>
    <x v="1976"/>
    <x v="4"/>
    <x v="4"/>
    <x v="2"/>
    <x v="1"/>
    <x v="0"/>
    <n v="1"/>
    <n v="816539"/>
    <n v="0"/>
    <n v="816539"/>
    <n v="587908"/>
    <n v="228631"/>
    <n v="133815"/>
  </r>
  <r>
    <d v="2026-02-02T00:00:00"/>
    <x v="1977"/>
    <x v="0"/>
    <x v="7"/>
    <x v="0"/>
    <x v="1"/>
    <x v="0"/>
    <n v="8"/>
    <n v="827186"/>
    <n v="0"/>
    <n v="827186"/>
    <n v="579030"/>
    <n v="248156"/>
    <n v="44685.9"/>
  </r>
  <r>
    <d v="2026-02-02T00:00:00"/>
    <x v="1978"/>
    <x v="5"/>
    <x v="3"/>
    <x v="2"/>
    <x v="1"/>
    <x v="0"/>
    <n v="3"/>
    <n v="680949"/>
    <n v="61285.4"/>
    <n v="619664"/>
    <n v="446158"/>
    <n v="173506"/>
    <n v="133815"/>
  </r>
  <r>
    <d v="2026-02-02T00:00:00"/>
    <x v="1979"/>
    <x v="5"/>
    <x v="3"/>
    <x v="2"/>
    <x v="1"/>
    <x v="0"/>
    <n v="8"/>
    <n v="231079"/>
    <n v="23107.9"/>
    <n v="207971"/>
    <n v="149739"/>
    <n v="58231.9"/>
    <n v="133815"/>
  </r>
  <r>
    <d v="2026-02-02T00:00:00"/>
    <x v="1980"/>
    <x v="7"/>
    <x v="6"/>
    <x v="3"/>
    <x v="1"/>
    <x v="0"/>
    <n v="2"/>
    <n v="708440"/>
    <n v="77928.4"/>
    <n v="630512"/>
    <n v="479189"/>
    <n v="151323"/>
    <n v="86647.8"/>
  </r>
  <r>
    <d v="2026-02-02T00:00:00"/>
    <x v="1981"/>
    <x v="7"/>
    <x v="6"/>
    <x v="3"/>
    <x v="1"/>
    <x v="0"/>
    <n v="9"/>
    <n v="568933"/>
    <n v="0"/>
    <n v="568933"/>
    <n v="432389"/>
    <n v="136544"/>
    <n v="86647.8"/>
  </r>
  <r>
    <d v="2026-02-02T00:00:00"/>
    <x v="1982"/>
    <x v="4"/>
    <x v="4"/>
    <x v="2"/>
    <x v="1"/>
    <x v="0"/>
    <n v="11"/>
    <n v="504681"/>
    <n v="0"/>
    <n v="504681"/>
    <n v="363370"/>
    <n v="141311"/>
    <n v="133815"/>
  </r>
  <r>
    <d v="2026-02-02T00:00:00"/>
    <x v="1983"/>
    <x v="4"/>
    <x v="4"/>
    <x v="2"/>
    <x v="1"/>
    <x v="0"/>
    <n v="4"/>
    <n v="668041"/>
    <n v="53443.3"/>
    <n v="614598"/>
    <n v="442510"/>
    <n v="172087"/>
    <n v="133815"/>
  </r>
  <r>
    <d v="2026-02-02T00:00:00"/>
    <x v="1984"/>
    <x v="7"/>
    <x v="6"/>
    <x v="3"/>
    <x v="1"/>
    <x v="0"/>
    <n v="12"/>
    <n v="629494"/>
    <n v="88129.2"/>
    <n v="541365"/>
    <n v="411437"/>
    <n v="129928"/>
    <n v="86647.8"/>
  </r>
  <r>
    <d v="2026-02-02T00:00:00"/>
    <x v="1985"/>
    <x v="1"/>
    <x v="5"/>
    <x v="0"/>
    <x v="1"/>
    <x v="0"/>
    <n v="6"/>
    <n v="201143"/>
    <n v="26148.6"/>
    <n v="174994"/>
    <n v="122496"/>
    <n v="52498.3"/>
    <n v="44685.9"/>
  </r>
  <r>
    <d v="2026-02-02T00:00:00"/>
    <x v="1986"/>
    <x v="4"/>
    <x v="4"/>
    <x v="2"/>
    <x v="1"/>
    <x v="0"/>
    <n v="3"/>
    <n v="505951"/>
    <n v="0"/>
    <n v="505951"/>
    <n v="364285"/>
    <n v="141666"/>
    <n v="133815"/>
  </r>
  <r>
    <d v="2026-02-02T00:00:00"/>
    <x v="1987"/>
    <x v="7"/>
    <x v="6"/>
    <x v="3"/>
    <x v="1"/>
    <x v="0"/>
    <n v="5"/>
    <n v="323323"/>
    <n v="22632.6"/>
    <n v="300690"/>
    <n v="228525"/>
    <n v="72165.7"/>
    <n v="86647.8"/>
  </r>
  <r>
    <d v="2026-02-02T00:00:00"/>
    <x v="1988"/>
    <x v="0"/>
    <x v="7"/>
    <x v="0"/>
    <x v="1"/>
    <x v="0"/>
    <n v="5"/>
    <n v="771442"/>
    <n v="84858.6"/>
    <n v="686583"/>
    <n v="480608"/>
    <n v="205975"/>
    <n v="44685.9"/>
  </r>
  <r>
    <d v="2026-02-02T00:00:00"/>
    <x v="1989"/>
    <x v="1"/>
    <x v="5"/>
    <x v="0"/>
    <x v="1"/>
    <x v="0"/>
    <n v="12"/>
    <n v="566001"/>
    <n v="16980"/>
    <n v="549021"/>
    <n v="384315"/>
    <n v="164706"/>
    <n v="44685.9"/>
  </r>
  <r>
    <d v="2026-02-02T00:00:00"/>
    <x v="1990"/>
    <x v="6"/>
    <x v="2"/>
    <x v="3"/>
    <x v="1"/>
    <x v="0"/>
    <n v="8"/>
    <n v="239252"/>
    <n v="19140.2"/>
    <n v="220112"/>
    <n v="167285"/>
    <n v="52826.8"/>
    <n v="86647.8"/>
  </r>
  <r>
    <d v="2026-02-02T00:00:00"/>
    <x v="1991"/>
    <x v="7"/>
    <x v="6"/>
    <x v="3"/>
    <x v="1"/>
    <x v="0"/>
    <n v="4"/>
    <n v="652605"/>
    <n v="0"/>
    <n v="652605"/>
    <n v="495980"/>
    <n v="156625"/>
    <n v="86647.8"/>
  </r>
  <r>
    <d v="2026-02-02T00:00:00"/>
    <x v="1992"/>
    <x v="7"/>
    <x v="6"/>
    <x v="3"/>
    <x v="1"/>
    <x v="0"/>
    <n v="4"/>
    <n v="460489"/>
    <n v="69073.4"/>
    <n v="391416"/>
    <n v="297476"/>
    <n v="93939.8"/>
    <n v="86647.8"/>
  </r>
  <r>
    <d v="2026-02-02T00:00:00"/>
    <x v="1993"/>
    <x v="7"/>
    <x v="6"/>
    <x v="3"/>
    <x v="1"/>
    <x v="0"/>
    <n v="6"/>
    <n v="190105"/>
    <n v="5703.15"/>
    <n v="184402"/>
    <n v="140145"/>
    <n v="44256.4"/>
    <n v="86647.8"/>
  </r>
  <r>
    <d v="2026-02-02T00:00:00"/>
    <x v="1994"/>
    <x v="1"/>
    <x v="5"/>
    <x v="0"/>
    <x v="1"/>
    <x v="0"/>
    <n v="2"/>
    <n v="322859"/>
    <n v="6457.18"/>
    <n v="316402"/>
    <n v="221481"/>
    <n v="94920.6"/>
    <n v="44685.9"/>
  </r>
  <r>
    <d v="2026-02-02T00:00:00"/>
    <x v="1995"/>
    <x v="7"/>
    <x v="6"/>
    <x v="3"/>
    <x v="1"/>
    <x v="0"/>
    <n v="1"/>
    <n v="288096"/>
    <n v="0"/>
    <n v="288096"/>
    <n v="218953"/>
    <n v="69143"/>
    <n v="86647.8"/>
  </r>
  <r>
    <d v="2026-02-02T00:00:00"/>
    <x v="1996"/>
    <x v="6"/>
    <x v="2"/>
    <x v="3"/>
    <x v="1"/>
    <x v="0"/>
    <n v="6"/>
    <n v="485495"/>
    <n v="58259.4"/>
    <n v="427236"/>
    <n v="324699"/>
    <n v="102537"/>
    <n v="86647.8"/>
  </r>
  <r>
    <d v="2026-02-02T00:00:00"/>
    <x v="1997"/>
    <x v="1"/>
    <x v="5"/>
    <x v="0"/>
    <x v="1"/>
    <x v="0"/>
    <n v="3"/>
    <n v="406629"/>
    <n v="60994.3"/>
    <n v="345635"/>
    <n v="241944"/>
    <n v="103690"/>
    <n v="44685.9"/>
  </r>
  <r>
    <d v="2026-02-02T00:00:00"/>
    <x v="1998"/>
    <x v="1"/>
    <x v="5"/>
    <x v="0"/>
    <x v="1"/>
    <x v="0"/>
    <n v="12"/>
    <n v="247556"/>
    <n v="4951.12"/>
    <n v="242605"/>
    <n v="169823"/>
    <n v="72781.5"/>
    <n v="44685.9"/>
  </r>
  <r>
    <d v="2026-02-02T00:00:00"/>
    <x v="1999"/>
    <x v="3"/>
    <x v="0"/>
    <x v="1"/>
    <x v="1"/>
    <x v="0"/>
    <n v="2"/>
    <n v="125725"/>
    <n v="11315.2"/>
    <n v="114410"/>
    <n v="70934"/>
    <n v="43475.7"/>
    <n v="96712.1"/>
  </r>
  <r>
    <d v="2026-02-02T00:00:00"/>
    <x v="2000"/>
    <x v="2"/>
    <x v="1"/>
    <x v="1"/>
    <x v="1"/>
    <x v="0"/>
    <n v="6"/>
    <n v="325816"/>
    <n v="22807.1"/>
    <n v="303009"/>
    <n v="187866"/>
    <n v="115143"/>
    <n v="96712.1"/>
  </r>
  <r>
    <d v="2026-02-02T00:00:00"/>
    <x v="2001"/>
    <x v="6"/>
    <x v="2"/>
    <x v="3"/>
    <x v="1"/>
    <x v="0"/>
    <n v="7"/>
    <n v="390277"/>
    <n v="50736"/>
    <n v="339541"/>
    <n v="258051"/>
    <n v="81489.8"/>
    <n v="86647.8"/>
  </r>
  <r>
    <d v="2026-02-02T00:00:00"/>
    <x v="2002"/>
    <x v="5"/>
    <x v="3"/>
    <x v="2"/>
    <x v="1"/>
    <x v="0"/>
    <n v="2"/>
    <n v="55254"/>
    <n v="2762.7"/>
    <n v="52491.3"/>
    <n v="37793.7"/>
    <n v="14697.6"/>
    <n v="133815"/>
  </r>
  <r>
    <d v="2026-02-03T00:00:00"/>
    <x v="2003"/>
    <x v="5"/>
    <x v="3"/>
    <x v="2"/>
    <x v="1"/>
    <x v="0"/>
    <n v="6"/>
    <n v="173479"/>
    <n v="13878.3"/>
    <n v="159601"/>
    <n v="114912"/>
    <n v="44688.2"/>
    <n v="133815"/>
  </r>
  <r>
    <d v="2026-02-03T00:00:00"/>
    <x v="2004"/>
    <x v="6"/>
    <x v="2"/>
    <x v="3"/>
    <x v="1"/>
    <x v="0"/>
    <n v="5"/>
    <n v="390200"/>
    <n v="35118"/>
    <n v="355082"/>
    <n v="269862"/>
    <n v="85219.7"/>
    <n v="86647.8"/>
  </r>
  <r>
    <d v="2026-02-03T00:00:00"/>
    <x v="2005"/>
    <x v="5"/>
    <x v="3"/>
    <x v="2"/>
    <x v="1"/>
    <x v="0"/>
    <n v="3"/>
    <n v="347380"/>
    <n v="0"/>
    <n v="347380"/>
    <n v="250114"/>
    <n v="97266.4"/>
    <n v="133815"/>
  </r>
  <r>
    <d v="2026-02-03T00:00:00"/>
    <x v="2006"/>
    <x v="6"/>
    <x v="2"/>
    <x v="3"/>
    <x v="1"/>
    <x v="0"/>
    <n v="4"/>
    <n v="476066"/>
    <n v="47606.6"/>
    <n v="428459"/>
    <n v="325629"/>
    <n v="102830"/>
    <n v="86647.8"/>
  </r>
  <r>
    <d v="2026-02-03T00:00:00"/>
    <x v="2007"/>
    <x v="4"/>
    <x v="4"/>
    <x v="2"/>
    <x v="1"/>
    <x v="0"/>
    <n v="12"/>
    <n v="200592"/>
    <n v="0"/>
    <n v="200592"/>
    <n v="144426"/>
    <n v="56165.8"/>
    <n v="133815"/>
  </r>
  <r>
    <d v="2026-02-03T00:00:00"/>
    <x v="2008"/>
    <x v="6"/>
    <x v="2"/>
    <x v="3"/>
    <x v="1"/>
    <x v="0"/>
    <n v="7"/>
    <n v="469832"/>
    <n v="56379.8"/>
    <n v="413452"/>
    <n v="314224"/>
    <n v="99228.5"/>
    <n v="86647.8"/>
  </r>
  <r>
    <d v="2026-02-03T00:00:00"/>
    <x v="2009"/>
    <x v="3"/>
    <x v="0"/>
    <x v="1"/>
    <x v="1"/>
    <x v="0"/>
    <n v="5"/>
    <n v="590884"/>
    <n v="82723.8"/>
    <n v="508160"/>
    <n v="315059"/>
    <n v="193101"/>
    <n v="96712.1"/>
  </r>
  <r>
    <d v="2026-02-03T00:00:00"/>
    <x v="2010"/>
    <x v="6"/>
    <x v="2"/>
    <x v="3"/>
    <x v="1"/>
    <x v="0"/>
    <n v="10"/>
    <n v="226455"/>
    <n v="9058.2"/>
    <n v="217397"/>
    <n v="165222"/>
    <n v="52175.2"/>
    <n v="86647.8"/>
  </r>
  <r>
    <d v="2026-02-03T00:00:00"/>
    <x v="2011"/>
    <x v="4"/>
    <x v="4"/>
    <x v="2"/>
    <x v="1"/>
    <x v="0"/>
    <n v="8"/>
    <n v="358725"/>
    <n v="50221.5"/>
    <n v="308504"/>
    <n v="222123"/>
    <n v="86381"/>
    <n v="133815"/>
  </r>
  <r>
    <d v="2026-02-03T00:00:00"/>
    <x v="2012"/>
    <x v="2"/>
    <x v="1"/>
    <x v="1"/>
    <x v="1"/>
    <x v="0"/>
    <n v="10"/>
    <n v="711573"/>
    <n v="0"/>
    <n v="711573"/>
    <n v="441175"/>
    <n v="270398"/>
    <n v="96712.1"/>
  </r>
  <r>
    <d v="2026-02-03T00:00:00"/>
    <x v="2013"/>
    <x v="3"/>
    <x v="0"/>
    <x v="1"/>
    <x v="1"/>
    <x v="0"/>
    <n v="2"/>
    <n v="290940"/>
    <n v="0"/>
    <n v="290940"/>
    <n v="180383"/>
    <n v="110557"/>
    <n v="96712.1"/>
  </r>
  <r>
    <d v="2026-02-03T00:00:00"/>
    <x v="2014"/>
    <x v="2"/>
    <x v="1"/>
    <x v="1"/>
    <x v="1"/>
    <x v="0"/>
    <n v="6"/>
    <n v="318879"/>
    <n v="9566.37"/>
    <n v="309313"/>
    <n v="191774"/>
    <n v="117539"/>
    <n v="96712.1"/>
  </r>
  <r>
    <d v="2026-02-03T00:00:00"/>
    <x v="2015"/>
    <x v="3"/>
    <x v="0"/>
    <x v="1"/>
    <x v="1"/>
    <x v="0"/>
    <n v="4"/>
    <n v="465170"/>
    <n v="65123.8"/>
    <n v="400046"/>
    <n v="248029"/>
    <n v="152018"/>
    <n v="96712.1"/>
  </r>
  <r>
    <d v="2026-02-03T00:00:00"/>
    <x v="2016"/>
    <x v="0"/>
    <x v="7"/>
    <x v="0"/>
    <x v="1"/>
    <x v="0"/>
    <n v="7"/>
    <n v="255744"/>
    <n v="0"/>
    <n v="255744"/>
    <n v="179021"/>
    <n v="76723.2"/>
    <n v="44685.9"/>
  </r>
  <r>
    <d v="2026-02-03T00:00:00"/>
    <x v="2017"/>
    <x v="7"/>
    <x v="6"/>
    <x v="3"/>
    <x v="1"/>
    <x v="0"/>
    <n v="2"/>
    <n v="56116"/>
    <n v="2805.8"/>
    <n v="53310.2"/>
    <n v="40515.8"/>
    <n v="12794.5"/>
    <n v="86647.8"/>
  </r>
  <r>
    <d v="2026-02-03T00:00:00"/>
    <x v="2018"/>
    <x v="5"/>
    <x v="3"/>
    <x v="2"/>
    <x v="1"/>
    <x v="0"/>
    <n v="7"/>
    <n v="386095"/>
    <n v="15443.8"/>
    <n v="370651"/>
    <n v="266869"/>
    <n v="103782"/>
    <n v="133815"/>
  </r>
  <r>
    <d v="2026-02-03T00:00:00"/>
    <x v="2019"/>
    <x v="5"/>
    <x v="3"/>
    <x v="2"/>
    <x v="1"/>
    <x v="0"/>
    <n v="3"/>
    <n v="120174"/>
    <n v="0"/>
    <n v="120174"/>
    <n v="86525.3"/>
    <n v="33648.7"/>
    <n v="133815"/>
  </r>
  <r>
    <d v="2026-02-03T00:00:00"/>
    <x v="2020"/>
    <x v="5"/>
    <x v="3"/>
    <x v="2"/>
    <x v="1"/>
    <x v="0"/>
    <n v="6"/>
    <n v="767103"/>
    <n v="46026.2"/>
    <n v="721077"/>
    <n v="519175"/>
    <n v="201902"/>
    <n v="133815"/>
  </r>
  <r>
    <d v="2026-02-03T00:00:00"/>
    <x v="2021"/>
    <x v="7"/>
    <x v="6"/>
    <x v="3"/>
    <x v="1"/>
    <x v="0"/>
    <n v="6"/>
    <n v="64004"/>
    <n v="7680.48"/>
    <n v="56323.5"/>
    <n v="42805.9"/>
    <n v="13517.6"/>
    <n v="86647.8"/>
  </r>
  <r>
    <d v="2026-02-03T00:00:00"/>
    <x v="2022"/>
    <x v="1"/>
    <x v="5"/>
    <x v="0"/>
    <x v="1"/>
    <x v="0"/>
    <n v="10"/>
    <n v="701532"/>
    <n v="56122.6"/>
    <n v="645409"/>
    <n v="451787"/>
    <n v="193623"/>
    <n v="44685.9"/>
  </r>
  <r>
    <d v="2026-02-03T00:00:00"/>
    <x v="2023"/>
    <x v="4"/>
    <x v="4"/>
    <x v="2"/>
    <x v="1"/>
    <x v="0"/>
    <n v="8"/>
    <n v="481972"/>
    <n v="0"/>
    <n v="481972"/>
    <n v="347020"/>
    <n v="134952"/>
    <n v="133815"/>
  </r>
  <r>
    <d v="2026-02-03T00:00:00"/>
    <x v="2024"/>
    <x v="1"/>
    <x v="5"/>
    <x v="0"/>
    <x v="1"/>
    <x v="0"/>
    <n v="7"/>
    <n v="351723"/>
    <n v="31655.1"/>
    <n v="320068"/>
    <n v="224048"/>
    <n v="96020.4"/>
    <n v="44685.9"/>
  </r>
  <r>
    <d v="2026-02-03T00:00:00"/>
    <x v="2025"/>
    <x v="3"/>
    <x v="0"/>
    <x v="1"/>
    <x v="1"/>
    <x v="0"/>
    <n v="9"/>
    <n v="106699"/>
    <n v="0"/>
    <n v="106699"/>
    <n v="66153.4"/>
    <n v="40545.6"/>
    <n v="96712.1"/>
  </r>
  <r>
    <d v="2026-02-03T00:00:00"/>
    <x v="2026"/>
    <x v="3"/>
    <x v="0"/>
    <x v="1"/>
    <x v="1"/>
    <x v="0"/>
    <n v="9"/>
    <n v="271230"/>
    <n v="35259.9"/>
    <n v="235970"/>
    <n v="146301"/>
    <n v="89668.6"/>
    <n v="96712.1"/>
  </r>
  <r>
    <d v="2026-02-03T00:00:00"/>
    <x v="2027"/>
    <x v="3"/>
    <x v="0"/>
    <x v="1"/>
    <x v="1"/>
    <x v="0"/>
    <n v="2"/>
    <n v="418719"/>
    <n v="8374.38"/>
    <n v="410345"/>
    <n v="254414"/>
    <n v="155931"/>
    <n v="96712.1"/>
  </r>
  <r>
    <d v="2026-02-03T00:00:00"/>
    <x v="2028"/>
    <x v="6"/>
    <x v="2"/>
    <x v="3"/>
    <x v="1"/>
    <x v="0"/>
    <n v="7"/>
    <n v="153594"/>
    <n v="16895.3"/>
    <n v="136699"/>
    <n v="103891"/>
    <n v="32807.7"/>
    <n v="86647.8"/>
  </r>
  <r>
    <d v="2026-02-03T00:00:00"/>
    <x v="2029"/>
    <x v="4"/>
    <x v="4"/>
    <x v="2"/>
    <x v="1"/>
    <x v="0"/>
    <n v="7"/>
    <n v="247294"/>
    <n v="9891.76"/>
    <n v="237402"/>
    <n v="170930"/>
    <n v="66472.6"/>
    <n v="133815"/>
  </r>
  <r>
    <d v="2026-02-03T00:00:00"/>
    <x v="2030"/>
    <x v="1"/>
    <x v="5"/>
    <x v="0"/>
    <x v="1"/>
    <x v="0"/>
    <n v="3"/>
    <n v="638976"/>
    <n v="63897.6"/>
    <n v="575078"/>
    <n v="402555"/>
    <n v="172524"/>
    <n v="44685.9"/>
  </r>
  <r>
    <d v="2026-02-03T00:00:00"/>
    <x v="2031"/>
    <x v="3"/>
    <x v="0"/>
    <x v="1"/>
    <x v="1"/>
    <x v="0"/>
    <n v="2"/>
    <n v="135129"/>
    <n v="17566.8"/>
    <n v="117562"/>
    <n v="72888.6"/>
    <n v="44673.7"/>
    <n v="96712.1"/>
  </r>
  <r>
    <d v="2026-02-03T00:00:00"/>
    <x v="2032"/>
    <x v="7"/>
    <x v="6"/>
    <x v="3"/>
    <x v="1"/>
    <x v="0"/>
    <n v="2"/>
    <n v="257073"/>
    <n v="12853.6"/>
    <n v="244219"/>
    <n v="185607"/>
    <n v="58612.6"/>
    <n v="86647.8"/>
  </r>
  <r>
    <d v="2026-02-03T00:00:00"/>
    <x v="2033"/>
    <x v="1"/>
    <x v="5"/>
    <x v="0"/>
    <x v="1"/>
    <x v="0"/>
    <n v="10"/>
    <n v="731554"/>
    <n v="14631.1"/>
    <n v="716923"/>
    <n v="501846"/>
    <n v="215077"/>
    <n v="44685.9"/>
  </r>
  <r>
    <d v="2026-02-03T00:00:00"/>
    <x v="2034"/>
    <x v="6"/>
    <x v="2"/>
    <x v="3"/>
    <x v="1"/>
    <x v="0"/>
    <n v="10"/>
    <n v="82855"/>
    <n v="0"/>
    <n v="82855"/>
    <n v="62969.8"/>
    <n v="19885.2"/>
    <n v="86647.8"/>
  </r>
  <r>
    <d v="2026-02-03T00:00:00"/>
    <x v="2035"/>
    <x v="7"/>
    <x v="6"/>
    <x v="3"/>
    <x v="1"/>
    <x v="0"/>
    <n v="12"/>
    <n v="617641"/>
    <n v="0"/>
    <n v="617641"/>
    <n v="469407"/>
    <n v="148234"/>
    <n v="86647.8"/>
  </r>
  <r>
    <d v="2026-02-03T00:00:00"/>
    <x v="2036"/>
    <x v="1"/>
    <x v="5"/>
    <x v="0"/>
    <x v="1"/>
    <x v="0"/>
    <n v="2"/>
    <n v="308069"/>
    <n v="0"/>
    <n v="308069"/>
    <n v="215648"/>
    <n v="92420.7"/>
    <n v="44685.9"/>
  </r>
  <r>
    <d v="2026-02-03T00:00:00"/>
    <x v="2037"/>
    <x v="6"/>
    <x v="2"/>
    <x v="3"/>
    <x v="1"/>
    <x v="0"/>
    <n v="7"/>
    <n v="350482"/>
    <n v="0"/>
    <n v="350482"/>
    <n v="266366"/>
    <n v="84115.7"/>
    <n v="86647.8"/>
  </r>
  <r>
    <d v="2026-02-03T00:00:00"/>
    <x v="2038"/>
    <x v="4"/>
    <x v="4"/>
    <x v="2"/>
    <x v="1"/>
    <x v="0"/>
    <n v="1"/>
    <n v="53144"/>
    <n v="5314.4"/>
    <n v="47829.6"/>
    <n v="34437.3"/>
    <n v="13392.3"/>
    <n v="133815"/>
  </r>
  <r>
    <d v="2026-02-03T00:00:00"/>
    <x v="2039"/>
    <x v="1"/>
    <x v="5"/>
    <x v="0"/>
    <x v="1"/>
    <x v="0"/>
    <n v="3"/>
    <n v="703382"/>
    <n v="0"/>
    <n v="703382"/>
    <n v="492367"/>
    <n v="211015"/>
    <n v="44685.9"/>
  </r>
  <r>
    <d v="2026-02-03T00:00:00"/>
    <x v="2040"/>
    <x v="1"/>
    <x v="5"/>
    <x v="0"/>
    <x v="1"/>
    <x v="0"/>
    <n v="10"/>
    <n v="274292"/>
    <n v="30172.1"/>
    <n v="244120"/>
    <n v="170884"/>
    <n v="73236"/>
    <n v="44685.9"/>
  </r>
  <r>
    <d v="2026-02-03T00:00:00"/>
    <x v="2041"/>
    <x v="1"/>
    <x v="5"/>
    <x v="0"/>
    <x v="1"/>
    <x v="0"/>
    <n v="12"/>
    <n v="345607"/>
    <n v="38016.8"/>
    <n v="307590"/>
    <n v="215313"/>
    <n v="92277.1"/>
    <n v="44685.9"/>
  </r>
  <r>
    <d v="2026-02-03T00:00:00"/>
    <x v="2042"/>
    <x v="2"/>
    <x v="1"/>
    <x v="1"/>
    <x v="1"/>
    <x v="0"/>
    <n v="10"/>
    <n v="389942"/>
    <n v="0"/>
    <n v="389942"/>
    <n v="241764"/>
    <n v="148178"/>
    <n v="96712.1"/>
  </r>
  <r>
    <d v="2026-02-03T00:00:00"/>
    <x v="2043"/>
    <x v="4"/>
    <x v="4"/>
    <x v="2"/>
    <x v="1"/>
    <x v="0"/>
    <n v="8"/>
    <n v="338351"/>
    <n v="0"/>
    <n v="338351"/>
    <n v="243613"/>
    <n v="94738.3"/>
    <n v="133815"/>
  </r>
  <r>
    <d v="2026-02-03T00:00:00"/>
    <x v="2044"/>
    <x v="2"/>
    <x v="1"/>
    <x v="1"/>
    <x v="1"/>
    <x v="0"/>
    <n v="11"/>
    <n v="491215"/>
    <n v="0"/>
    <n v="491215"/>
    <n v="304553"/>
    <n v="186662"/>
    <n v="96712.1"/>
  </r>
  <r>
    <d v="2026-02-03T00:00:00"/>
    <x v="2045"/>
    <x v="7"/>
    <x v="6"/>
    <x v="3"/>
    <x v="1"/>
    <x v="0"/>
    <n v="12"/>
    <n v="518227"/>
    <n v="62187.2"/>
    <n v="456040"/>
    <n v="346590"/>
    <n v="109450"/>
    <n v="86647.8"/>
  </r>
  <r>
    <d v="2026-02-03T00:00:00"/>
    <x v="2046"/>
    <x v="2"/>
    <x v="1"/>
    <x v="1"/>
    <x v="1"/>
    <x v="0"/>
    <n v="10"/>
    <n v="352049"/>
    <n v="24643.4"/>
    <n v="327406"/>
    <n v="202991"/>
    <n v="124414"/>
    <n v="96712.1"/>
  </r>
  <r>
    <d v="2026-02-03T00:00:00"/>
    <x v="2047"/>
    <x v="4"/>
    <x v="4"/>
    <x v="2"/>
    <x v="1"/>
    <x v="0"/>
    <n v="5"/>
    <n v="692925"/>
    <n v="0"/>
    <n v="692925"/>
    <n v="498906"/>
    <n v="194019"/>
    <n v="133815"/>
  </r>
  <r>
    <d v="2026-02-03T00:00:00"/>
    <x v="2048"/>
    <x v="3"/>
    <x v="0"/>
    <x v="1"/>
    <x v="1"/>
    <x v="0"/>
    <n v="8"/>
    <n v="425108"/>
    <n v="29757.6"/>
    <n v="395350"/>
    <n v="245117"/>
    <n v="150233"/>
    <n v="96712.1"/>
  </r>
  <r>
    <d v="2026-02-03T00:00:00"/>
    <x v="2049"/>
    <x v="0"/>
    <x v="7"/>
    <x v="0"/>
    <x v="1"/>
    <x v="0"/>
    <n v="1"/>
    <n v="179136"/>
    <n v="8956.8"/>
    <n v="170179"/>
    <n v="119125"/>
    <n v="51053.8"/>
    <n v="44685.9"/>
  </r>
  <r>
    <d v="2026-02-03T00:00:00"/>
    <x v="2050"/>
    <x v="3"/>
    <x v="0"/>
    <x v="1"/>
    <x v="1"/>
    <x v="0"/>
    <n v="6"/>
    <n v="63677"/>
    <n v="7641.24"/>
    <n v="56035.8"/>
    <n v="34742.2"/>
    <n v="21293.6"/>
    <n v="96712.1"/>
  </r>
  <r>
    <d v="2026-02-03T00:00:00"/>
    <x v="2051"/>
    <x v="4"/>
    <x v="4"/>
    <x v="2"/>
    <x v="1"/>
    <x v="0"/>
    <n v="7"/>
    <n v="157995"/>
    <n v="14219.5"/>
    <n v="143775"/>
    <n v="103518"/>
    <n v="40257.1"/>
    <n v="133815"/>
  </r>
  <r>
    <d v="2026-02-03T00:00:00"/>
    <x v="2052"/>
    <x v="3"/>
    <x v="0"/>
    <x v="1"/>
    <x v="1"/>
    <x v="0"/>
    <n v="8"/>
    <n v="380784"/>
    <n v="7615.68"/>
    <n v="373168"/>
    <n v="231364"/>
    <n v="141804"/>
    <n v="96712.1"/>
  </r>
  <r>
    <d v="2026-02-03T00:00:00"/>
    <x v="2053"/>
    <x v="4"/>
    <x v="4"/>
    <x v="2"/>
    <x v="1"/>
    <x v="0"/>
    <n v="12"/>
    <n v="372463"/>
    <n v="48420.2"/>
    <n v="324043"/>
    <n v="233311"/>
    <n v="90732"/>
    <n v="133815"/>
  </r>
  <r>
    <d v="2026-02-03T00:00:00"/>
    <x v="2054"/>
    <x v="0"/>
    <x v="7"/>
    <x v="0"/>
    <x v="1"/>
    <x v="0"/>
    <n v="6"/>
    <n v="85697"/>
    <n v="7712.73"/>
    <n v="77984.3"/>
    <n v="54589"/>
    <n v="23395.3"/>
    <n v="44685.9"/>
  </r>
  <r>
    <d v="2026-02-03T00:00:00"/>
    <x v="2055"/>
    <x v="3"/>
    <x v="0"/>
    <x v="1"/>
    <x v="1"/>
    <x v="0"/>
    <n v="3"/>
    <n v="491989"/>
    <n v="29519.3"/>
    <n v="462470"/>
    <n v="286731"/>
    <n v="175738"/>
    <n v="96712.1"/>
  </r>
  <r>
    <d v="2026-02-03T00:00:00"/>
    <x v="2056"/>
    <x v="6"/>
    <x v="2"/>
    <x v="3"/>
    <x v="1"/>
    <x v="0"/>
    <n v="5"/>
    <n v="421701"/>
    <n v="0"/>
    <n v="421701"/>
    <n v="320493"/>
    <n v="101208"/>
    <n v="86647.8"/>
  </r>
  <r>
    <d v="2026-02-03T00:00:00"/>
    <x v="2057"/>
    <x v="7"/>
    <x v="6"/>
    <x v="3"/>
    <x v="1"/>
    <x v="0"/>
    <n v="1"/>
    <n v="794437"/>
    <n v="111221"/>
    <n v="683216"/>
    <n v="519244"/>
    <n v="163972"/>
    <n v="86647.8"/>
  </r>
  <r>
    <d v="2026-02-03T00:00:00"/>
    <x v="2058"/>
    <x v="3"/>
    <x v="0"/>
    <x v="1"/>
    <x v="1"/>
    <x v="0"/>
    <n v="5"/>
    <n v="331387"/>
    <n v="23197.1"/>
    <n v="308190"/>
    <n v="191078"/>
    <n v="117112"/>
    <n v="96712.1"/>
  </r>
  <r>
    <d v="2026-02-03T00:00:00"/>
    <x v="2059"/>
    <x v="7"/>
    <x v="6"/>
    <x v="3"/>
    <x v="1"/>
    <x v="0"/>
    <n v="1"/>
    <n v="49844"/>
    <n v="0"/>
    <n v="49844"/>
    <n v="37881.4"/>
    <n v="11962.6"/>
    <n v="86647.8"/>
  </r>
  <r>
    <d v="2026-02-03T00:00:00"/>
    <x v="2060"/>
    <x v="0"/>
    <x v="7"/>
    <x v="0"/>
    <x v="1"/>
    <x v="0"/>
    <n v="10"/>
    <n v="841687"/>
    <n v="42084.3"/>
    <n v="799603"/>
    <n v="559722"/>
    <n v="239881"/>
    <n v="44685.9"/>
  </r>
  <r>
    <d v="2026-02-03T00:00:00"/>
    <x v="2061"/>
    <x v="2"/>
    <x v="1"/>
    <x v="1"/>
    <x v="1"/>
    <x v="0"/>
    <n v="2"/>
    <n v="125755"/>
    <n v="6287.75"/>
    <n v="119467"/>
    <n v="74069.7"/>
    <n v="45397.6"/>
    <n v="96712.1"/>
  </r>
  <r>
    <d v="2026-02-03T00:00:00"/>
    <x v="2062"/>
    <x v="5"/>
    <x v="3"/>
    <x v="2"/>
    <x v="1"/>
    <x v="0"/>
    <n v="6"/>
    <n v="150388"/>
    <n v="4511.64"/>
    <n v="145876"/>
    <n v="105031"/>
    <n v="40845.4"/>
    <n v="133815"/>
  </r>
  <r>
    <d v="2026-02-03T00:00:00"/>
    <x v="2063"/>
    <x v="1"/>
    <x v="5"/>
    <x v="0"/>
    <x v="1"/>
    <x v="0"/>
    <n v="1"/>
    <n v="739277"/>
    <n v="59142.2"/>
    <n v="680135"/>
    <n v="476094"/>
    <n v="204040"/>
    <n v="44685.9"/>
  </r>
  <r>
    <d v="2026-02-04T00:00:00"/>
    <x v="2064"/>
    <x v="6"/>
    <x v="2"/>
    <x v="3"/>
    <x v="1"/>
    <x v="0"/>
    <n v="6"/>
    <n v="724445"/>
    <n v="86933.4"/>
    <n v="637512"/>
    <n v="484509"/>
    <n v="153003"/>
    <n v="86647.8"/>
  </r>
  <r>
    <d v="2026-02-04T00:00:00"/>
    <x v="2065"/>
    <x v="6"/>
    <x v="2"/>
    <x v="3"/>
    <x v="1"/>
    <x v="0"/>
    <n v="12"/>
    <n v="113974"/>
    <n v="4558.96"/>
    <n v="109415"/>
    <n v="83155.4"/>
    <n v="26259.6"/>
    <n v="86647.8"/>
  </r>
  <r>
    <d v="2026-02-04T00:00:00"/>
    <x v="2066"/>
    <x v="3"/>
    <x v="0"/>
    <x v="1"/>
    <x v="1"/>
    <x v="0"/>
    <n v="11"/>
    <n v="530820"/>
    <n v="42465.6"/>
    <n v="488354"/>
    <n v="302780"/>
    <n v="185575"/>
    <n v="96712.1"/>
  </r>
  <r>
    <d v="2026-02-04T00:00:00"/>
    <x v="2067"/>
    <x v="3"/>
    <x v="0"/>
    <x v="1"/>
    <x v="1"/>
    <x v="0"/>
    <n v="4"/>
    <n v="689374"/>
    <n v="82724.9"/>
    <n v="606649"/>
    <n v="376122"/>
    <n v="230527"/>
    <n v="96712.1"/>
  </r>
  <r>
    <d v="2026-02-04T00:00:00"/>
    <x v="2068"/>
    <x v="7"/>
    <x v="6"/>
    <x v="3"/>
    <x v="1"/>
    <x v="0"/>
    <n v="6"/>
    <n v="587668"/>
    <n v="0"/>
    <n v="587668"/>
    <n v="446628"/>
    <n v="141040"/>
    <n v="86647.8"/>
  </r>
  <r>
    <d v="2026-02-04T00:00:00"/>
    <x v="2069"/>
    <x v="7"/>
    <x v="6"/>
    <x v="3"/>
    <x v="1"/>
    <x v="0"/>
    <n v="7"/>
    <n v="619675"/>
    <n v="80557.8"/>
    <n v="539117"/>
    <n v="409729"/>
    <n v="129388"/>
    <n v="86647.8"/>
  </r>
  <r>
    <d v="2026-02-04T00:00:00"/>
    <x v="2070"/>
    <x v="3"/>
    <x v="0"/>
    <x v="1"/>
    <x v="1"/>
    <x v="0"/>
    <n v="11"/>
    <n v="343389"/>
    <n v="20603.3"/>
    <n v="322786"/>
    <n v="200127"/>
    <n v="122659"/>
    <n v="96712.1"/>
  </r>
  <r>
    <d v="2026-02-04T00:00:00"/>
    <x v="2071"/>
    <x v="4"/>
    <x v="4"/>
    <x v="2"/>
    <x v="1"/>
    <x v="0"/>
    <n v="8"/>
    <n v="839967"/>
    <n v="83996.7"/>
    <n v="755970"/>
    <n v="544299"/>
    <n v="211672"/>
    <n v="133815"/>
  </r>
  <r>
    <d v="2026-02-04T00:00:00"/>
    <x v="2072"/>
    <x v="3"/>
    <x v="0"/>
    <x v="1"/>
    <x v="1"/>
    <x v="0"/>
    <n v="12"/>
    <n v="508786"/>
    <n v="61054.3"/>
    <n v="447732"/>
    <n v="277594"/>
    <n v="170138"/>
    <n v="96712.1"/>
  </r>
  <r>
    <d v="2026-02-04T00:00:00"/>
    <x v="2073"/>
    <x v="6"/>
    <x v="2"/>
    <x v="3"/>
    <x v="1"/>
    <x v="0"/>
    <n v="5"/>
    <n v="780805"/>
    <n v="0"/>
    <n v="780805"/>
    <n v="593412"/>
    <n v="187393"/>
    <n v="86647.8"/>
  </r>
  <r>
    <d v="2026-02-04T00:00:00"/>
    <x v="2074"/>
    <x v="4"/>
    <x v="4"/>
    <x v="2"/>
    <x v="1"/>
    <x v="0"/>
    <n v="7"/>
    <n v="707887"/>
    <n v="99104.2"/>
    <n v="608783"/>
    <n v="438324"/>
    <n v="170459"/>
    <n v="133815"/>
  </r>
  <r>
    <d v="2026-02-04T00:00:00"/>
    <x v="2075"/>
    <x v="6"/>
    <x v="2"/>
    <x v="3"/>
    <x v="1"/>
    <x v="0"/>
    <n v="1"/>
    <n v="395989"/>
    <n v="39598.9"/>
    <n v="356390"/>
    <n v="270856"/>
    <n v="85533.6"/>
    <n v="86647.8"/>
  </r>
  <r>
    <d v="2026-02-04T00:00:00"/>
    <x v="2076"/>
    <x v="6"/>
    <x v="2"/>
    <x v="3"/>
    <x v="1"/>
    <x v="0"/>
    <n v="8"/>
    <n v="657944"/>
    <n v="19738.3"/>
    <n v="638206"/>
    <n v="485036"/>
    <n v="153169"/>
    <n v="86647.8"/>
  </r>
  <r>
    <d v="2026-02-04T00:00:00"/>
    <x v="2077"/>
    <x v="2"/>
    <x v="1"/>
    <x v="1"/>
    <x v="1"/>
    <x v="0"/>
    <n v="3"/>
    <n v="445551"/>
    <n v="0"/>
    <n v="445551"/>
    <n v="276242"/>
    <n v="169309"/>
    <n v="96712.1"/>
  </r>
  <r>
    <d v="2026-02-04T00:00:00"/>
    <x v="2078"/>
    <x v="3"/>
    <x v="0"/>
    <x v="1"/>
    <x v="1"/>
    <x v="0"/>
    <n v="10"/>
    <n v="667994"/>
    <n v="0"/>
    <n v="667994"/>
    <n v="414156"/>
    <n v="253838"/>
    <n v="96712.1"/>
  </r>
  <r>
    <d v="2026-02-04T00:00:00"/>
    <x v="2079"/>
    <x v="4"/>
    <x v="4"/>
    <x v="2"/>
    <x v="1"/>
    <x v="0"/>
    <n v="6"/>
    <n v="137643"/>
    <n v="0"/>
    <n v="137643"/>
    <n v="99103"/>
    <n v="38540"/>
    <n v="133815"/>
  </r>
  <r>
    <d v="2026-02-04T00:00:00"/>
    <x v="2080"/>
    <x v="2"/>
    <x v="1"/>
    <x v="1"/>
    <x v="1"/>
    <x v="0"/>
    <n v="2"/>
    <n v="188996"/>
    <n v="5669.88"/>
    <n v="183326"/>
    <n v="113662"/>
    <n v="69663.9"/>
    <n v="96712.1"/>
  </r>
  <r>
    <d v="2026-02-04T00:00:00"/>
    <x v="2081"/>
    <x v="2"/>
    <x v="1"/>
    <x v="1"/>
    <x v="1"/>
    <x v="0"/>
    <n v="7"/>
    <n v="240490"/>
    <n v="33668.6"/>
    <n v="206821"/>
    <n v="128229"/>
    <n v="78592.1"/>
    <n v="96712.1"/>
  </r>
  <r>
    <d v="2026-02-04T00:00:00"/>
    <x v="2082"/>
    <x v="0"/>
    <x v="7"/>
    <x v="0"/>
    <x v="1"/>
    <x v="0"/>
    <n v="11"/>
    <n v="169525"/>
    <n v="0"/>
    <n v="169525"/>
    <n v="118668"/>
    <n v="50857.5"/>
    <n v="44685.9"/>
  </r>
  <r>
    <d v="2026-02-04T00:00:00"/>
    <x v="2083"/>
    <x v="4"/>
    <x v="4"/>
    <x v="2"/>
    <x v="1"/>
    <x v="0"/>
    <n v="2"/>
    <n v="664632"/>
    <n v="53170.6"/>
    <n v="611461"/>
    <n v="440252"/>
    <n v="171209"/>
    <n v="133815"/>
  </r>
  <r>
    <d v="2026-02-04T00:00:00"/>
    <x v="2084"/>
    <x v="1"/>
    <x v="5"/>
    <x v="0"/>
    <x v="1"/>
    <x v="0"/>
    <n v="1"/>
    <n v="788357"/>
    <n v="0"/>
    <n v="788357"/>
    <n v="551850"/>
    <n v="236507"/>
    <n v="44685.9"/>
  </r>
  <r>
    <d v="2026-02-04T00:00:00"/>
    <x v="2085"/>
    <x v="3"/>
    <x v="0"/>
    <x v="1"/>
    <x v="1"/>
    <x v="0"/>
    <n v="6"/>
    <n v="663873"/>
    <n v="33193.7"/>
    <n v="630679"/>
    <n v="391021"/>
    <n v="239658"/>
    <n v="96712.1"/>
  </r>
  <r>
    <d v="2026-02-04T00:00:00"/>
    <x v="2086"/>
    <x v="6"/>
    <x v="2"/>
    <x v="3"/>
    <x v="1"/>
    <x v="0"/>
    <n v="2"/>
    <n v="765374"/>
    <n v="61229.9"/>
    <n v="704144"/>
    <n v="535150"/>
    <n v="168995"/>
    <n v="86647.8"/>
  </r>
  <r>
    <d v="2026-02-04T00:00:00"/>
    <x v="2087"/>
    <x v="3"/>
    <x v="0"/>
    <x v="1"/>
    <x v="1"/>
    <x v="0"/>
    <n v="10"/>
    <n v="385523"/>
    <n v="0"/>
    <n v="385523"/>
    <n v="239024"/>
    <n v="146499"/>
    <n v="96712.1"/>
  </r>
  <r>
    <d v="2026-02-04T00:00:00"/>
    <x v="2088"/>
    <x v="4"/>
    <x v="4"/>
    <x v="2"/>
    <x v="1"/>
    <x v="0"/>
    <n v="11"/>
    <n v="53395"/>
    <n v="0"/>
    <n v="53395"/>
    <n v="38444.4"/>
    <n v="14950.6"/>
    <n v="133815"/>
  </r>
  <r>
    <d v="2026-02-04T00:00:00"/>
    <x v="2089"/>
    <x v="7"/>
    <x v="6"/>
    <x v="3"/>
    <x v="1"/>
    <x v="0"/>
    <n v="3"/>
    <n v="673443"/>
    <n v="0"/>
    <n v="673443"/>
    <n v="511817"/>
    <n v="161626"/>
    <n v="86647.8"/>
  </r>
  <r>
    <d v="2026-02-04T00:00:00"/>
    <x v="2090"/>
    <x v="1"/>
    <x v="5"/>
    <x v="0"/>
    <x v="1"/>
    <x v="0"/>
    <n v="12"/>
    <n v="631705"/>
    <n v="31585.2"/>
    <n v="600120"/>
    <n v="420084"/>
    <n v="180036"/>
    <n v="44685.9"/>
  </r>
  <r>
    <d v="2026-02-04T00:00:00"/>
    <x v="2091"/>
    <x v="7"/>
    <x v="6"/>
    <x v="3"/>
    <x v="1"/>
    <x v="0"/>
    <n v="7"/>
    <n v="677145"/>
    <n v="60943.1"/>
    <n v="616202"/>
    <n v="468313"/>
    <n v="147888"/>
    <n v="86647.8"/>
  </r>
  <r>
    <d v="2026-02-04T00:00:00"/>
    <x v="2092"/>
    <x v="6"/>
    <x v="2"/>
    <x v="3"/>
    <x v="1"/>
    <x v="0"/>
    <n v="9"/>
    <n v="381667"/>
    <n v="57250.1"/>
    <n v="324417"/>
    <n v="246557"/>
    <n v="77860.1"/>
    <n v="86647.8"/>
  </r>
  <r>
    <d v="2026-02-04T00:00:00"/>
    <x v="2093"/>
    <x v="5"/>
    <x v="3"/>
    <x v="2"/>
    <x v="1"/>
    <x v="0"/>
    <n v="10"/>
    <n v="776494"/>
    <n v="77649.4"/>
    <n v="698845"/>
    <n v="503168"/>
    <n v="195676"/>
    <n v="133815"/>
  </r>
  <r>
    <d v="2026-02-04T00:00:00"/>
    <x v="2094"/>
    <x v="5"/>
    <x v="3"/>
    <x v="2"/>
    <x v="1"/>
    <x v="0"/>
    <n v="4"/>
    <n v="705682"/>
    <n v="77625"/>
    <n v="628057"/>
    <n v="452201"/>
    <n v="175856"/>
    <n v="133815"/>
  </r>
  <r>
    <d v="2026-02-04T00:00:00"/>
    <x v="2095"/>
    <x v="6"/>
    <x v="2"/>
    <x v="3"/>
    <x v="1"/>
    <x v="0"/>
    <n v="5"/>
    <n v="492901"/>
    <n v="0"/>
    <n v="492901"/>
    <n v="374605"/>
    <n v="118296"/>
    <n v="86647.8"/>
  </r>
  <r>
    <d v="2026-02-04T00:00:00"/>
    <x v="2096"/>
    <x v="5"/>
    <x v="3"/>
    <x v="2"/>
    <x v="1"/>
    <x v="0"/>
    <n v="6"/>
    <n v="473664"/>
    <n v="0"/>
    <n v="473664"/>
    <n v="341038"/>
    <n v="132626"/>
    <n v="133815"/>
  </r>
  <r>
    <d v="2026-02-04T00:00:00"/>
    <x v="2097"/>
    <x v="1"/>
    <x v="5"/>
    <x v="0"/>
    <x v="1"/>
    <x v="0"/>
    <n v="4"/>
    <n v="221837"/>
    <n v="0"/>
    <n v="221837"/>
    <n v="155286"/>
    <n v="66551.1"/>
    <n v="44685.9"/>
  </r>
  <r>
    <d v="2026-02-04T00:00:00"/>
    <x v="2098"/>
    <x v="2"/>
    <x v="1"/>
    <x v="1"/>
    <x v="1"/>
    <x v="0"/>
    <n v="5"/>
    <n v="485445"/>
    <n v="43690.1"/>
    <n v="441755"/>
    <n v="273888"/>
    <n v="167867"/>
    <n v="96712.1"/>
  </r>
  <r>
    <d v="2026-02-04T00:00:00"/>
    <x v="2099"/>
    <x v="0"/>
    <x v="7"/>
    <x v="0"/>
    <x v="1"/>
    <x v="0"/>
    <n v="8"/>
    <n v="744004"/>
    <n v="0"/>
    <n v="744004"/>
    <n v="520803"/>
    <n v="223201"/>
    <n v="44685.9"/>
  </r>
  <r>
    <d v="2026-02-04T00:00:00"/>
    <x v="2100"/>
    <x v="6"/>
    <x v="2"/>
    <x v="3"/>
    <x v="1"/>
    <x v="0"/>
    <n v="3"/>
    <n v="137039"/>
    <n v="2740.78"/>
    <n v="134298"/>
    <n v="102067"/>
    <n v="32231.6"/>
    <n v="86647.8"/>
  </r>
  <r>
    <d v="2026-02-04T00:00:00"/>
    <x v="2101"/>
    <x v="0"/>
    <x v="7"/>
    <x v="0"/>
    <x v="1"/>
    <x v="0"/>
    <n v="6"/>
    <n v="274782"/>
    <n v="0"/>
    <n v="274782"/>
    <n v="192347"/>
    <n v="82434.6"/>
    <n v="44685.9"/>
  </r>
  <r>
    <d v="2026-02-04T00:00:00"/>
    <x v="2102"/>
    <x v="0"/>
    <x v="7"/>
    <x v="0"/>
    <x v="1"/>
    <x v="0"/>
    <n v="7"/>
    <n v="415486"/>
    <n v="41548.6"/>
    <n v="373937"/>
    <n v="261756"/>
    <n v="112181"/>
    <n v="44685.9"/>
  </r>
  <r>
    <d v="2026-02-04T00:00:00"/>
    <x v="2103"/>
    <x v="2"/>
    <x v="1"/>
    <x v="1"/>
    <x v="1"/>
    <x v="0"/>
    <n v="4"/>
    <n v="457195"/>
    <n v="54863.4"/>
    <n v="402332"/>
    <n v="249446"/>
    <n v="152886"/>
    <n v="96712.1"/>
  </r>
  <r>
    <d v="2026-02-04T00:00:00"/>
    <x v="2104"/>
    <x v="1"/>
    <x v="5"/>
    <x v="0"/>
    <x v="1"/>
    <x v="0"/>
    <n v="5"/>
    <n v="697412"/>
    <n v="0"/>
    <n v="697412"/>
    <n v="488188"/>
    <n v="209224"/>
    <n v="44685.9"/>
  </r>
  <r>
    <d v="2026-02-04T00:00:00"/>
    <x v="2105"/>
    <x v="4"/>
    <x v="4"/>
    <x v="2"/>
    <x v="1"/>
    <x v="0"/>
    <n v="10"/>
    <n v="206689"/>
    <n v="22735.8"/>
    <n v="183953"/>
    <n v="132446"/>
    <n v="51506.9"/>
    <n v="133815"/>
  </r>
  <r>
    <d v="2026-02-04T00:00:00"/>
    <x v="2106"/>
    <x v="3"/>
    <x v="0"/>
    <x v="1"/>
    <x v="1"/>
    <x v="0"/>
    <n v="6"/>
    <n v="236740"/>
    <n v="7102.2"/>
    <n v="229638"/>
    <n v="142375"/>
    <n v="87262.4"/>
    <n v="96712.1"/>
  </r>
  <r>
    <d v="2026-02-04T00:00:00"/>
    <x v="2107"/>
    <x v="4"/>
    <x v="4"/>
    <x v="2"/>
    <x v="1"/>
    <x v="0"/>
    <n v="8"/>
    <n v="457705"/>
    <n v="18308.2"/>
    <n v="439397"/>
    <n v="316366"/>
    <n v="123031"/>
    <n v="133815"/>
  </r>
  <r>
    <d v="2026-02-04T00:00:00"/>
    <x v="2108"/>
    <x v="5"/>
    <x v="3"/>
    <x v="2"/>
    <x v="1"/>
    <x v="0"/>
    <n v="1"/>
    <n v="566234"/>
    <n v="73610.4"/>
    <n v="492624"/>
    <n v="354689"/>
    <n v="137935"/>
    <n v="133815"/>
  </r>
  <r>
    <d v="2026-02-04T00:00:00"/>
    <x v="2109"/>
    <x v="5"/>
    <x v="3"/>
    <x v="2"/>
    <x v="1"/>
    <x v="0"/>
    <n v="12"/>
    <n v="157652"/>
    <n v="15765.2"/>
    <n v="141887"/>
    <n v="102158"/>
    <n v="39728.3"/>
    <n v="133815"/>
  </r>
  <r>
    <d v="2026-02-04T00:00:00"/>
    <x v="2110"/>
    <x v="2"/>
    <x v="1"/>
    <x v="1"/>
    <x v="1"/>
    <x v="0"/>
    <n v="6"/>
    <n v="287133"/>
    <n v="25842"/>
    <n v="261291"/>
    <n v="162000"/>
    <n v="99290.6"/>
    <n v="96712.1"/>
  </r>
  <r>
    <d v="2026-02-04T00:00:00"/>
    <x v="2111"/>
    <x v="6"/>
    <x v="2"/>
    <x v="3"/>
    <x v="1"/>
    <x v="0"/>
    <n v="2"/>
    <n v="789151"/>
    <n v="118373"/>
    <n v="670778"/>
    <n v="509792"/>
    <n v="160987"/>
    <n v="86647.8"/>
  </r>
  <r>
    <d v="2026-02-04T00:00:00"/>
    <x v="2112"/>
    <x v="2"/>
    <x v="1"/>
    <x v="1"/>
    <x v="1"/>
    <x v="0"/>
    <n v="9"/>
    <n v="252195"/>
    <n v="12609.8"/>
    <n v="239585"/>
    <n v="148543"/>
    <n v="91042.4"/>
    <n v="96712.1"/>
  </r>
  <r>
    <d v="2026-02-04T00:00:00"/>
    <x v="2113"/>
    <x v="6"/>
    <x v="2"/>
    <x v="3"/>
    <x v="1"/>
    <x v="0"/>
    <n v="5"/>
    <n v="832060"/>
    <n v="116488"/>
    <n v="715572"/>
    <n v="543834"/>
    <n v="171737"/>
    <n v="86647.8"/>
  </r>
  <r>
    <d v="2026-02-04T00:00:00"/>
    <x v="2114"/>
    <x v="0"/>
    <x v="7"/>
    <x v="0"/>
    <x v="1"/>
    <x v="0"/>
    <n v="7"/>
    <n v="273754"/>
    <n v="5475.08"/>
    <n v="268279"/>
    <n v="187795"/>
    <n v="80483.7"/>
    <n v="44685.9"/>
  </r>
  <r>
    <d v="2026-02-04T00:00:00"/>
    <x v="2115"/>
    <x v="6"/>
    <x v="2"/>
    <x v="3"/>
    <x v="1"/>
    <x v="0"/>
    <n v="3"/>
    <n v="194033"/>
    <n v="7761.32"/>
    <n v="186272"/>
    <n v="141566"/>
    <n v="44705.2"/>
    <n v="86647.8"/>
  </r>
  <r>
    <d v="2026-02-04T00:00:00"/>
    <x v="2116"/>
    <x v="5"/>
    <x v="3"/>
    <x v="2"/>
    <x v="1"/>
    <x v="0"/>
    <n v="3"/>
    <n v="635279"/>
    <n v="82586.3"/>
    <n v="552693"/>
    <n v="397939"/>
    <n v="154754"/>
    <n v="133815"/>
  </r>
  <r>
    <d v="2026-02-04T00:00:00"/>
    <x v="2117"/>
    <x v="7"/>
    <x v="6"/>
    <x v="3"/>
    <x v="1"/>
    <x v="0"/>
    <n v="7"/>
    <n v="122713"/>
    <n v="12271.3"/>
    <n v="110442"/>
    <n v="83935.7"/>
    <n v="26506"/>
    <n v="86647.8"/>
  </r>
  <r>
    <d v="2026-02-04T00:00:00"/>
    <x v="2118"/>
    <x v="7"/>
    <x v="6"/>
    <x v="3"/>
    <x v="1"/>
    <x v="0"/>
    <n v="8"/>
    <n v="837571"/>
    <n v="0"/>
    <n v="837571"/>
    <n v="636554"/>
    <n v="201017"/>
    <n v="86647.8"/>
  </r>
  <r>
    <d v="2026-02-04T00:00:00"/>
    <x v="2119"/>
    <x v="7"/>
    <x v="6"/>
    <x v="3"/>
    <x v="1"/>
    <x v="0"/>
    <n v="7"/>
    <n v="490925"/>
    <n v="63820.2"/>
    <n v="427105"/>
    <n v="324600"/>
    <n v="102505"/>
    <n v="86647.8"/>
  </r>
  <r>
    <d v="2026-02-04T00:00:00"/>
    <x v="2120"/>
    <x v="1"/>
    <x v="5"/>
    <x v="0"/>
    <x v="1"/>
    <x v="0"/>
    <n v="6"/>
    <n v="639312"/>
    <n v="89503.7"/>
    <n v="549808"/>
    <n v="384866"/>
    <n v="164942"/>
    <n v="44685.9"/>
  </r>
  <r>
    <d v="2026-02-04T00:00:00"/>
    <x v="2121"/>
    <x v="3"/>
    <x v="0"/>
    <x v="1"/>
    <x v="1"/>
    <x v="0"/>
    <n v="11"/>
    <n v="518015"/>
    <n v="0"/>
    <n v="518015"/>
    <n v="321169"/>
    <n v="196846"/>
    <n v="96712.1"/>
  </r>
  <r>
    <d v="2026-02-04T00:00:00"/>
    <x v="2122"/>
    <x v="4"/>
    <x v="4"/>
    <x v="2"/>
    <x v="1"/>
    <x v="0"/>
    <n v="8"/>
    <n v="163464"/>
    <n v="17981"/>
    <n v="145483"/>
    <n v="104748"/>
    <n v="40735.2"/>
    <n v="133815"/>
  </r>
  <r>
    <d v="2026-02-05T00:00:00"/>
    <x v="2123"/>
    <x v="5"/>
    <x v="3"/>
    <x v="2"/>
    <x v="1"/>
    <x v="0"/>
    <n v="9"/>
    <n v="782715"/>
    <n v="117407"/>
    <n v="665308"/>
    <n v="479022"/>
    <n v="186286"/>
    <n v="133815"/>
  </r>
  <r>
    <d v="2026-02-05T00:00:00"/>
    <x v="2124"/>
    <x v="4"/>
    <x v="4"/>
    <x v="2"/>
    <x v="1"/>
    <x v="0"/>
    <n v="7"/>
    <n v="485226"/>
    <n v="19409"/>
    <n v="465817"/>
    <n v="335388"/>
    <n v="130429"/>
    <n v="133815"/>
  </r>
  <r>
    <d v="2026-02-05T00:00:00"/>
    <x v="2125"/>
    <x v="7"/>
    <x v="6"/>
    <x v="3"/>
    <x v="1"/>
    <x v="0"/>
    <n v="8"/>
    <n v="673896"/>
    <n v="87606.5"/>
    <n v="586290"/>
    <n v="445580"/>
    <n v="140709"/>
    <n v="86647.8"/>
  </r>
  <r>
    <d v="2026-02-05T00:00:00"/>
    <x v="2126"/>
    <x v="6"/>
    <x v="2"/>
    <x v="3"/>
    <x v="1"/>
    <x v="0"/>
    <n v="8"/>
    <n v="485110"/>
    <n v="53362.1"/>
    <n v="431748"/>
    <n v="328128"/>
    <n v="103620"/>
    <n v="86647.8"/>
  </r>
  <r>
    <d v="2026-02-05T00:00:00"/>
    <x v="2127"/>
    <x v="7"/>
    <x v="6"/>
    <x v="3"/>
    <x v="1"/>
    <x v="0"/>
    <n v="7"/>
    <n v="330514"/>
    <n v="0"/>
    <n v="330514"/>
    <n v="251191"/>
    <n v="79323.4"/>
    <n v="86647.8"/>
  </r>
  <r>
    <d v="2026-02-05T00:00:00"/>
    <x v="2128"/>
    <x v="2"/>
    <x v="1"/>
    <x v="1"/>
    <x v="1"/>
    <x v="0"/>
    <n v="1"/>
    <n v="542619"/>
    <n v="70540.5"/>
    <n v="472079"/>
    <n v="292689"/>
    <n v="179390"/>
    <n v="96712.1"/>
  </r>
  <r>
    <d v="2026-02-05T00:00:00"/>
    <x v="2129"/>
    <x v="7"/>
    <x v="6"/>
    <x v="3"/>
    <x v="1"/>
    <x v="0"/>
    <n v="7"/>
    <n v="70130"/>
    <n v="0"/>
    <n v="70130"/>
    <n v="53298.8"/>
    <n v="16831.2"/>
    <n v="86647.8"/>
  </r>
  <r>
    <d v="2026-02-05T00:00:00"/>
    <x v="2130"/>
    <x v="5"/>
    <x v="3"/>
    <x v="2"/>
    <x v="1"/>
    <x v="0"/>
    <n v="12"/>
    <n v="775008"/>
    <n v="62000.6"/>
    <n v="713007"/>
    <n v="513365"/>
    <n v="199642"/>
    <n v="133815"/>
  </r>
  <r>
    <d v="2026-02-05T00:00:00"/>
    <x v="2131"/>
    <x v="0"/>
    <x v="7"/>
    <x v="0"/>
    <x v="1"/>
    <x v="0"/>
    <n v="10"/>
    <n v="133040"/>
    <n v="0"/>
    <n v="133040"/>
    <n v="93128"/>
    <n v="39912"/>
    <n v="44685.9"/>
  </r>
  <r>
    <d v="2026-02-05T00:00:00"/>
    <x v="2132"/>
    <x v="7"/>
    <x v="6"/>
    <x v="3"/>
    <x v="1"/>
    <x v="0"/>
    <n v="5"/>
    <n v="278395"/>
    <n v="25055.5"/>
    <n v="253339"/>
    <n v="192538"/>
    <n v="60801.5"/>
    <n v="86647.8"/>
  </r>
  <r>
    <d v="2026-02-05T00:00:00"/>
    <x v="2133"/>
    <x v="2"/>
    <x v="1"/>
    <x v="1"/>
    <x v="1"/>
    <x v="0"/>
    <n v="10"/>
    <n v="393535"/>
    <n v="19676.8"/>
    <n v="373858"/>
    <n v="231792"/>
    <n v="142066"/>
    <n v="96712.1"/>
  </r>
  <r>
    <d v="2026-02-05T00:00:00"/>
    <x v="2134"/>
    <x v="5"/>
    <x v="3"/>
    <x v="2"/>
    <x v="1"/>
    <x v="0"/>
    <n v="4"/>
    <n v="496599"/>
    <n v="74489.9"/>
    <n v="422109"/>
    <n v="303919"/>
    <n v="118191"/>
    <n v="133815"/>
  </r>
  <r>
    <d v="2026-02-05T00:00:00"/>
    <x v="2135"/>
    <x v="3"/>
    <x v="0"/>
    <x v="1"/>
    <x v="1"/>
    <x v="0"/>
    <n v="6"/>
    <n v="112565"/>
    <n v="14633.5"/>
    <n v="97931.6"/>
    <n v="60717.6"/>
    <n v="37214"/>
    <n v="96712.1"/>
  </r>
  <r>
    <d v="2026-02-05T00:00:00"/>
    <x v="2136"/>
    <x v="2"/>
    <x v="1"/>
    <x v="1"/>
    <x v="1"/>
    <x v="0"/>
    <n v="5"/>
    <n v="666688"/>
    <n v="0"/>
    <n v="666688"/>
    <n v="413347"/>
    <n v="253341"/>
    <n v="96712.1"/>
  </r>
  <r>
    <d v="2026-02-05T00:00:00"/>
    <x v="2137"/>
    <x v="7"/>
    <x v="6"/>
    <x v="3"/>
    <x v="1"/>
    <x v="0"/>
    <n v="3"/>
    <n v="812261"/>
    <n v="113717"/>
    <n v="698544"/>
    <n v="530894"/>
    <n v="167651"/>
    <n v="86647.8"/>
  </r>
  <r>
    <d v="2026-02-05T00:00:00"/>
    <x v="2138"/>
    <x v="3"/>
    <x v="0"/>
    <x v="1"/>
    <x v="1"/>
    <x v="0"/>
    <n v="8"/>
    <n v="92844"/>
    <n v="0"/>
    <n v="92844"/>
    <n v="57563.3"/>
    <n v="35280.7"/>
    <n v="96712.1"/>
  </r>
  <r>
    <d v="2026-02-05T00:00:00"/>
    <x v="2139"/>
    <x v="6"/>
    <x v="2"/>
    <x v="3"/>
    <x v="1"/>
    <x v="0"/>
    <n v="12"/>
    <n v="236162"/>
    <n v="33062.7"/>
    <n v="203099"/>
    <n v="154355"/>
    <n v="48743.8"/>
    <n v="86647.8"/>
  </r>
  <r>
    <d v="2026-02-05T00:00:00"/>
    <x v="2140"/>
    <x v="3"/>
    <x v="0"/>
    <x v="1"/>
    <x v="1"/>
    <x v="0"/>
    <n v="4"/>
    <n v="548444"/>
    <n v="60328.8"/>
    <n v="488115"/>
    <n v="302631"/>
    <n v="185484"/>
    <n v="96712.1"/>
  </r>
  <r>
    <d v="2026-02-05T00:00:00"/>
    <x v="2141"/>
    <x v="5"/>
    <x v="3"/>
    <x v="2"/>
    <x v="1"/>
    <x v="0"/>
    <n v="1"/>
    <n v="207561"/>
    <n v="20756.1"/>
    <n v="186805"/>
    <n v="134500"/>
    <n v="52305.4"/>
    <n v="133815"/>
  </r>
  <r>
    <d v="2026-02-05T00:00:00"/>
    <x v="2142"/>
    <x v="6"/>
    <x v="2"/>
    <x v="3"/>
    <x v="1"/>
    <x v="0"/>
    <n v="3"/>
    <n v="339898"/>
    <n v="13595.9"/>
    <n v="326302"/>
    <n v="247990"/>
    <n v="78312.5"/>
    <n v="86647.8"/>
  </r>
  <r>
    <d v="2026-02-05T00:00:00"/>
    <x v="2143"/>
    <x v="1"/>
    <x v="5"/>
    <x v="0"/>
    <x v="1"/>
    <x v="0"/>
    <n v="4"/>
    <n v="62378"/>
    <n v="5614.02"/>
    <n v="56764"/>
    <n v="39734.8"/>
    <n v="17029.2"/>
    <n v="44685.9"/>
  </r>
  <r>
    <d v="2026-02-05T00:00:00"/>
    <x v="2144"/>
    <x v="5"/>
    <x v="3"/>
    <x v="2"/>
    <x v="1"/>
    <x v="0"/>
    <n v="3"/>
    <n v="817284"/>
    <n v="0"/>
    <n v="817284"/>
    <n v="588444"/>
    <n v="228840"/>
    <n v="133815"/>
  </r>
  <r>
    <d v="2026-02-05T00:00:00"/>
    <x v="2145"/>
    <x v="5"/>
    <x v="3"/>
    <x v="2"/>
    <x v="1"/>
    <x v="0"/>
    <n v="9"/>
    <n v="453391"/>
    <n v="0"/>
    <n v="453391"/>
    <n v="326442"/>
    <n v="126949"/>
    <n v="133815"/>
  </r>
  <r>
    <d v="2026-02-05T00:00:00"/>
    <x v="2146"/>
    <x v="0"/>
    <x v="7"/>
    <x v="0"/>
    <x v="1"/>
    <x v="0"/>
    <n v="12"/>
    <n v="322340"/>
    <n v="0"/>
    <n v="322340"/>
    <n v="225638"/>
    <n v="96702"/>
    <n v="44685.9"/>
  </r>
  <r>
    <d v="2026-02-05T00:00:00"/>
    <x v="2147"/>
    <x v="5"/>
    <x v="3"/>
    <x v="2"/>
    <x v="1"/>
    <x v="0"/>
    <n v="2"/>
    <n v="757145"/>
    <n v="0"/>
    <n v="757145"/>
    <n v="545144"/>
    <n v="212001"/>
    <n v="133815"/>
  </r>
  <r>
    <d v="2026-02-05T00:00:00"/>
    <x v="2148"/>
    <x v="5"/>
    <x v="3"/>
    <x v="2"/>
    <x v="1"/>
    <x v="0"/>
    <n v="12"/>
    <n v="393938"/>
    <n v="39393.8"/>
    <n v="354544"/>
    <n v="255272"/>
    <n v="99272.4"/>
    <n v="133815"/>
  </r>
  <r>
    <d v="2026-02-05T00:00:00"/>
    <x v="2149"/>
    <x v="5"/>
    <x v="3"/>
    <x v="2"/>
    <x v="1"/>
    <x v="0"/>
    <n v="12"/>
    <n v="531642"/>
    <n v="0"/>
    <n v="531642"/>
    <n v="382782"/>
    <n v="148860"/>
    <n v="133815"/>
  </r>
  <r>
    <d v="2026-02-05T00:00:00"/>
    <x v="2150"/>
    <x v="3"/>
    <x v="0"/>
    <x v="1"/>
    <x v="1"/>
    <x v="0"/>
    <n v="8"/>
    <n v="208332"/>
    <n v="31249.8"/>
    <n v="177082"/>
    <n v="109791"/>
    <n v="67291.2"/>
    <n v="96712.1"/>
  </r>
  <r>
    <d v="2026-02-05T00:00:00"/>
    <x v="2151"/>
    <x v="6"/>
    <x v="2"/>
    <x v="3"/>
    <x v="1"/>
    <x v="0"/>
    <n v="12"/>
    <n v="388724"/>
    <n v="0"/>
    <n v="388724"/>
    <n v="295430"/>
    <n v="93293.8"/>
    <n v="86647.8"/>
  </r>
  <r>
    <d v="2026-02-05T00:00:00"/>
    <x v="2152"/>
    <x v="0"/>
    <x v="7"/>
    <x v="0"/>
    <x v="1"/>
    <x v="0"/>
    <n v="2"/>
    <n v="347963"/>
    <n v="41755.6"/>
    <n v="306207"/>
    <n v="214345"/>
    <n v="91862.2"/>
    <n v="44685.9"/>
  </r>
  <r>
    <d v="2026-02-05T00:00:00"/>
    <x v="2153"/>
    <x v="0"/>
    <x v="7"/>
    <x v="0"/>
    <x v="1"/>
    <x v="0"/>
    <n v="8"/>
    <n v="631824"/>
    <n v="44227.7"/>
    <n v="587596"/>
    <n v="411317"/>
    <n v="176279"/>
    <n v="44685.9"/>
  </r>
  <r>
    <d v="2026-02-05T00:00:00"/>
    <x v="2154"/>
    <x v="2"/>
    <x v="1"/>
    <x v="1"/>
    <x v="1"/>
    <x v="0"/>
    <n v="11"/>
    <n v="499302"/>
    <n v="44937.2"/>
    <n v="454365"/>
    <n v="281706"/>
    <n v="172659"/>
    <n v="96712.1"/>
  </r>
  <r>
    <d v="2026-02-05T00:00:00"/>
    <x v="2155"/>
    <x v="1"/>
    <x v="5"/>
    <x v="0"/>
    <x v="1"/>
    <x v="0"/>
    <n v="10"/>
    <n v="843805"/>
    <n v="101257"/>
    <n v="742548"/>
    <n v="519784"/>
    <n v="222765"/>
    <n v="44685.9"/>
  </r>
  <r>
    <d v="2026-02-05T00:00:00"/>
    <x v="2156"/>
    <x v="1"/>
    <x v="5"/>
    <x v="0"/>
    <x v="1"/>
    <x v="0"/>
    <n v="5"/>
    <n v="420184"/>
    <n v="54623.9"/>
    <n v="365560"/>
    <n v="255892"/>
    <n v="109668"/>
    <n v="44685.9"/>
  </r>
  <r>
    <d v="2026-02-05T00:00:00"/>
    <x v="2157"/>
    <x v="0"/>
    <x v="7"/>
    <x v="0"/>
    <x v="1"/>
    <x v="0"/>
    <n v="10"/>
    <n v="384124"/>
    <n v="0"/>
    <n v="384124"/>
    <n v="268887"/>
    <n v="115237"/>
    <n v="44685.9"/>
  </r>
  <r>
    <d v="2026-02-05T00:00:00"/>
    <x v="2158"/>
    <x v="4"/>
    <x v="4"/>
    <x v="2"/>
    <x v="1"/>
    <x v="0"/>
    <n v="5"/>
    <n v="308629"/>
    <n v="18517.7"/>
    <n v="290111"/>
    <n v="208880"/>
    <n v="81231.1"/>
    <n v="133815"/>
  </r>
  <r>
    <d v="2026-02-05T00:00:00"/>
    <x v="2159"/>
    <x v="5"/>
    <x v="3"/>
    <x v="2"/>
    <x v="1"/>
    <x v="0"/>
    <n v="7"/>
    <n v="734490"/>
    <n v="0"/>
    <n v="734490"/>
    <n v="528833"/>
    <n v="205657"/>
    <n v="133815"/>
  </r>
  <r>
    <d v="2026-02-05T00:00:00"/>
    <x v="2160"/>
    <x v="7"/>
    <x v="6"/>
    <x v="3"/>
    <x v="1"/>
    <x v="0"/>
    <n v="1"/>
    <n v="476954"/>
    <n v="57234.5"/>
    <n v="419720"/>
    <n v="318987"/>
    <n v="100733"/>
    <n v="86647.8"/>
  </r>
  <r>
    <d v="2026-02-05T00:00:00"/>
    <x v="2161"/>
    <x v="4"/>
    <x v="4"/>
    <x v="2"/>
    <x v="1"/>
    <x v="0"/>
    <n v="12"/>
    <n v="380754"/>
    <n v="0"/>
    <n v="380754"/>
    <n v="274143"/>
    <n v="106611"/>
    <n v="133815"/>
  </r>
  <r>
    <d v="2026-02-05T00:00:00"/>
    <x v="2162"/>
    <x v="4"/>
    <x v="4"/>
    <x v="2"/>
    <x v="1"/>
    <x v="0"/>
    <n v="4"/>
    <n v="529589"/>
    <n v="74142.5"/>
    <n v="455447"/>
    <n v="327922"/>
    <n v="127525"/>
    <n v="133815"/>
  </r>
  <r>
    <d v="2026-02-05T00:00:00"/>
    <x v="2163"/>
    <x v="7"/>
    <x v="6"/>
    <x v="3"/>
    <x v="1"/>
    <x v="0"/>
    <n v="8"/>
    <n v="529921"/>
    <n v="68889.7"/>
    <n v="461031"/>
    <n v="350384"/>
    <n v="110648"/>
    <n v="86647.8"/>
  </r>
  <r>
    <d v="2026-02-05T00:00:00"/>
    <x v="2164"/>
    <x v="3"/>
    <x v="0"/>
    <x v="1"/>
    <x v="1"/>
    <x v="0"/>
    <n v="10"/>
    <n v="588904"/>
    <n v="23556.2"/>
    <n v="565348"/>
    <n v="350516"/>
    <n v="214832"/>
    <n v="96712.1"/>
  </r>
  <r>
    <d v="2026-02-05T00:00:00"/>
    <x v="2165"/>
    <x v="6"/>
    <x v="2"/>
    <x v="3"/>
    <x v="1"/>
    <x v="0"/>
    <n v="6"/>
    <n v="451099"/>
    <n v="0"/>
    <n v="451099"/>
    <n v="342835"/>
    <n v="108264"/>
    <n v="86647.8"/>
  </r>
  <r>
    <d v="2026-02-05T00:00:00"/>
    <x v="2166"/>
    <x v="0"/>
    <x v="7"/>
    <x v="0"/>
    <x v="1"/>
    <x v="0"/>
    <n v="1"/>
    <n v="709845"/>
    <n v="56787.6"/>
    <n v="653057"/>
    <n v="457140"/>
    <n v="195917"/>
    <n v="44685.9"/>
  </r>
  <r>
    <d v="2026-02-05T00:00:00"/>
    <x v="2167"/>
    <x v="4"/>
    <x v="4"/>
    <x v="2"/>
    <x v="1"/>
    <x v="0"/>
    <n v="11"/>
    <n v="76197"/>
    <n v="3809.85"/>
    <n v="72387.1"/>
    <n v="52118.8"/>
    <n v="20268.4"/>
    <n v="133815"/>
  </r>
  <r>
    <d v="2026-02-05T00:00:00"/>
    <x v="2168"/>
    <x v="2"/>
    <x v="1"/>
    <x v="1"/>
    <x v="1"/>
    <x v="0"/>
    <n v="10"/>
    <n v="723507"/>
    <n v="94055.9"/>
    <n v="629451"/>
    <n v="390260"/>
    <n v="239191"/>
    <n v="96712.1"/>
  </r>
  <r>
    <d v="2026-02-05T00:00:00"/>
    <x v="2169"/>
    <x v="1"/>
    <x v="5"/>
    <x v="0"/>
    <x v="1"/>
    <x v="0"/>
    <n v="4"/>
    <n v="275952"/>
    <n v="0"/>
    <n v="275952"/>
    <n v="193166"/>
    <n v="82785.6"/>
    <n v="44685.9"/>
  </r>
  <r>
    <d v="2026-02-05T00:00:00"/>
    <x v="2170"/>
    <x v="5"/>
    <x v="3"/>
    <x v="2"/>
    <x v="1"/>
    <x v="0"/>
    <n v="8"/>
    <n v="65898"/>
    <n v="0"/>
    <n v="65898"/>
    <n v="47446.6"/>
    <n v="18451.4"/>
    <n v="133815"/>
  </r>
  <r>
    <d v="2026-02-05T00:00:00"/>
    <x v="2171"/>
    <x v="2"/>
    <x v="1"/>
    <x v="1"/>
    <x v="1"/>
    <x v="0"/>
    <n v="9"/>
    <n v="557096"/>
    <n v="16712.9"/>
    <n v="540383"/>
    <n v="335038"/>
    <n v="205346"/>
    <n v="96712.1"/>
  </r>
  <r>
    <d v="2026-02-05T00:00:00"/>
    <x v="2172"/>
    <x v="4"/>
    <x v="4"/>
    <x v="2"/>
    <x v="1"/>
    <x v="0"/>
    <n v="8"/>
    <n v="103917"/>
    <n v="7274.19"/>
    <n v="96642.8"/>
    <n v="69582.8"/>
    <n v="27060"/>
    <n v="133815"/>
  </r>
  <r>
    <d v="2026-02-05T00:00:00"/>
    <x v="2173"/>
    <x v="1"/>
    <x v="5"/>
    <x v="0"/>
    <x v="1"/>
    <x v="0"/>
    <n v="12"/>
    <n v="653412"/>
    <n v="13068.2"/>
    <n v="640344"/>
    <n v="448241"/>
    <n v="192103"/>
    <n v="44685.9"/>
  </r>
  <r>
    <d v="2026-02-05T00:00:00"/>
    <x v="2174"/>
    <x v="7"/>
    <x v="6"/>
    <x v="3"/>
    <x v="1"/>
    <x v="0"/>
    <n v="5"/>
    <n v="182522"/>
    <n v="20077.4"/>
    <n v="162445"/>
    <n v="123458"/>
    <n v="38986.7"/>
    <n v="86647.8"/>
  </r>
  <r>
    <d v="2026-02-05T00:00:00"/>
    <x v="2175"/>
    <x v="7"/>
    <x v="6"/>
    <x v="3"/>
    <x v="1"/>
    <x v="0"/>
    <n v="3"/>
    <n v="689528"/>
    <n v="13790.6"/>
    <n v="675737"/>
    <n v="513560"/>
    <n v="162177"/>
    <n v="86647.8"/>
  </r>
  <r>
    <d v="2026-02-05T00:00:00"/>
    <x v="2176"/>
    <x v="0"/>
    <x v="7"/>
    <x v="0"/>
    <x v="1"/>
    <x v="0"/>
    <n v="12"/>
    <n v="753532"/>
    <n v="0"/>
    <n v="753532"/>
    <n v="527472"/>
    <n v="226060"/>
    <n v="44685.9"/>
  </r>
  <r>
    <d v="2026-02-05T00:00:00"/>
    <x v="2177"/>
    <x v="0"/>
    <x v="7"/>
    <x v="0"/>
    <x v="1"/>
    <x v="0"/>
    <n v="10"/>
    <n v="687186"/>
    <n v="34359.3"/>
    <n v="652827"/>
    <n v="456979"/>
    <n v="195848"/>
    <n v="44685.9"/>
  </r>
  <r>
    <d v="2026-02-05T00:00:00"/>
    <x v="2178"/>
    <x v="4"/>
    <x v="4"/>
    <x v="2"/>
    <x v="1"/>
    <x v="0"/>
    <n v="7"/>
    <n v="464639"/>
    <n v="13939.2"/>
    <n v="450700"/>
    <n v="324504"/>
    <n v="126196"/>
    <n v="133815"/>
  </r>
  <r>
    <d v="2026-02-05T00:00:00"/>
    <x v="2179"/>
    <x v="4"/>
    <x v="4"/>
    <x v="2"/>
    <x v="1"/>
    <x v="0"/>
    <n v="5"/>
    <n v="240240"/>
    <n v="21621.6"/>
    <n v="218618"/>
    <n v="157405"/>
    <n v="61213.2"/>
    <n v="133815"/>
  </r>
  <r>
    <d v="2026-02-05T00:00:00"/>
    <x v="2180"/>
    <x v="2"/>
    <x v="1"/>
    <x v="1"/>
    <x v="1"/>
    <x v="0"/>
    <n v="6"/>
    <n v="476870"/>
    <n v="0"/>
    <n v="476870"/>
    <n v="295659"/>
    <n v="181211"/>
    <n v="96712.1"/>
  </r>
  <r>
    <d v="2026-02-06T00:00:00"/>
    <x v="2181"/>
    <x v="3"/>
    <x v="0"/>
    <x v="1"/>
    <x v="1"/>
    <x v="0"/>
    <n v="7"/>
    <n v="600575"/>
    <n v="18017.2"/>
    <n v="582558"/>
    <n v="361186"/>
    <n v="221372"/>
    <n v="96712.1"/>
  </r>
  <r>
    <d v="2026-02-06T00:00:00"/>
    <x v="2182"/>
    <x v="0"/>
    <x v="7"/>
    <x v="0"/>
    <x v="1"/>
    <x v="0"/>
    <n v="7"/>
    <n v="187371"/>
    <n v="18737.1"/>
    <n v="168634"/>
    <n v="118044"/>
    <n v="50590.2"/>
    <n v="44685.9"/>
  </r>
  <r>
    <d v="2026-02-06T00:00:00"/>
    <x v="2183"/>
    <x v="6"/>
    <x v="2"/>
    <x v="3"/>
    <x v="1"/>
    <x v="0"/>
    <n v="11"/>
    <n v="716440"/>
    <n v="14328.8"/>
    <n v="702111"/>
    <n v="533605"/>
    <n v="168507"/>
    <n v="86647.8"/>
  </r>
  <r>
    <d v="2026-02-06T00:00:00"/>
    <x v="2184"/>
    <x v="2"/>
    <x v="1"/>
    <x v="1"/>
    <x v="1"/>
    <x v="0"/>
    <n v="9"/>
    <n v="547028"/>
    <n v="0"/>
    <n v="547028"/>
    <n v="339157"/>
    <n v="207871"/>
    <n v="96712.1"/>
  </r>
  <r>
    <d v="2026-02-06T00:00:00"/>
    <x v="2185"/>
    <x v="1"/>
    <x v="5"/>
    <x v="0"/>
    <x v="1"/>
    <x v="0"/>
    <n v="6"/>
    <n v="494068"/>
    <n v="44466.1"/>
    <n v="449602"/>
    <n v="314721"/>
    <n v="134881"/>
    <n v="44685.9"/>
  </r>
  <r>
    <d v="2026-02-06T00:00:00"/>
    <x v="2186"/>
    <x v="2"/>
    <x v="1"/>
    <x v="1"/>
    <x v="1"/>
    <x v="0"/>
    <n v="12"/>
    <n v="621768"/>
    <n v="0"/>
    <n v="621768"/>
    <n v="385496"/>
    <n v="236272"/>
    <n v="96712.1"/>
  </r>
  <r>
    <d v="2026-02-06T00:00:00"/>
    <x v="2187"/>
    <x v="2"/>
    <x v="1"/>
    <x v="1"/>
    <x v="1"/>
    <x v="0"/>
    <n v="5"/>
    <n v="615848"/>
    <n v="43109.4"/>
    <n v="572739"/>
    <n v="355098"/>
    <n v="217641"/>
    <n v="96712.1"/>
  </r>
  <r>
    <d v="2026-02-06T00:00:00"/>
    <x v="2188"/>
    <x v="5"/>
    <x v="3"/>
    <x v="2"/>
    <x v="1"/>
    <x v="0"/>
    <n v="6"/>
    <n v="88570"/>
    <n v="2657.1"/>
    <n v="85912.9"/>
    <n v="61857.3"/>
    <n v="24055.6"/>
    <n v="133815"/>
  </r>
  <r>
    <d v="2026-02-06T00:00:00"/>
    <x v="2189"/>
    <x v="4"/>
    <x v="4"/>
    <x v="2"/>
    <x v="1"/>
    <x v="0"/>
    <n v="10"/>
    <n v="692419"/>
    <n v="0"/>
    <n v="692419"/>
    <n v="498542"/>
    <n v="193877"/>
    <n v="133815"/>
  </r>
  <r>
    <d v="2026-02-06T00:00:00"/>
    <x v="2190"/>
    <x v="2"/>
    <x v="1"/>
    <x v="1"/>
    <x v="1"/>
    <x v="0"/>
    <n v="6"/>
    <n v="250389"/>
    <n v="0"/>
    <n v="250389"/>
    <n v="155241"/>
    <n v="95147.8"/>
    <n v="96712.1"/>
  </r>
  <r>
    <d v="2026-02-06T00:00:00"/>
    <x v="2191"/>
    <x v="2"/>
    <x v="1"/>
    <x v="1"/>
    <x v="1"/>
    <x v="0"/>
    <n v="2"/>
    <n v="269529"/>
    <n v="0"/>
    <n v="269529"/>
    <n v="167108"/>
    <n v="102421"/>
    <n v="96712.1"/>
  </r>
  <r>
    <d v="2026-02-06T00:00:00"/>
    <x v="2192"/>
    <x v="1"/>
    <x v="5"/>
    <x v="0"/>
    <x v="1"/>
    <x v="0"/>
    <n v="11"/>
    <n v="129803"/>
    <n v="7788.18"/>
    <n v="122015"/>
    <n v="85410.4"/>
    <n v="36604.4"/>
    <n v="44685.9"/>
  </r>
  <r>
    <d v="2026-02-06T00:00:00"/>
    <x v="2193"/>
    <x v="5"/>
    <x v="3"/>
    <x v="2"/>
    <x v="1"/>
    <x v="0"/>
    <n v="7"/>
    <n v="111660"/>
    <n v="7816.2"/>
    <n v="103844"/>
    <n v="74767.5"/>
    <n v="29076.3"/>
    <n v="133815"/>
  </r>
  <r>
    <d v="2026-02-06T00:00:00"/>
    <x v="2194"/>
    <x v="2"/>
    <x v="1"/>
    <x v="1"/>
    <x v="1"/>
    <x v="0"/>
    <n v="8"/>
    <n v="800780"/>
    <n v="96093.6"/>
    <n v="704686"/>
    <n v="436906"/>
    <n v="267781"/>
    <n v="96712.1"/>
  </r>
  <r>
    <d v="2026-02-06T00:00:00"/>
    <x v="2195"/>
    <x v="2"/>
    <x v="1"/>
    <x v="1"/>
    <x v="1"/>
    <x v="0"/>
    <n v="3"/>
    <n v="499616"/>
    <n v="49961.6"/>
    <n v="449654"/>
    <n v="278786"/>
    <n v="170869"/>
    <n v="96712.1"/>
  </r>
  <r>
    <d v="2026-02-06T00:00:00"/>
    <x v="2196"/>
    <x v="4"/>
    <x v="4"/>
    <x v="2"/>
    <x v="1"/>
    <x v="0"/>
    <n v="11"/>
    <n v="577047"/>
    <n v="57704.7"/>
    <n v="519342"/>
    <n v="373926"/>
    <n v="145416"/>
    <n v="133815"/>
  </r>
  <r>
    <d v="2026-02-06T00:00:00"/>
    <x v="2197"/>
    <x v="7"/>
    <x v="6"/>
    <x v="3"/>
    <x v="1"/>
    <x v="0"/>
    <n v="5"/>
    <n v="799321"/>
    <n v="63945.7"/>
    <n v="735375"/>
    <n v="558885"/>
    <n v="176490"/>
    <n v="86647.8"/>
  </r>
  <r>
    <d v="2026-02-06T00:00:00"/>
    <x v="2198"/>
    <x v="1"/>
    <x v="5"/>
    <x v="0"/>
    <x v="1"/>
    <x v="0"/>
    <n v="2"/>
    <n v="233435"/>
    <n v="25677.8"/>
    <n v="207757"/>
    <n v="145430"/>
    <n v="62327.2"/>
    <n v="44685.9"/>
  </r>
  <r>
    <d v="2026-02-06T00:00:00"/>
    <x v="2199"/>
    <x v="4"/>
    <x v="4"/>
    <x v="2"/>
    <x v="1"/>
    <x v="0"/>
    <n v="2"/>
    <n v="66256"/>
    <n v="0"/>
    <n v="66256"/>
    <n v="47704.3"/>
    <n v="18551.7"/>
    <n v="133815"/>
  </r>
  <r>
    <d v="2026-02-06T00:00:00"/>
    <x v="2200"/>
    <x v="0"/>
    <x v="7"/>
    <x v="0"/>
    <x v="1"/>
    <x v="0"/>
    <n v="2"/>
    <n v="450986"/>
    <n v="31569"/>
    <n v="419417"/>
    <n v="293592"/>
    <n v="125825"/>
    <n v="44685.9"/>
  </r>
  <r>
    <d v="2026-02-06T00:00:00"/>
    <x v="2201"/>
    <x v="1"/>
    <x v="5"/>
    <x v="0"/>
    <x v="1"/>
    <x v="0"/>
    <n v="5"/>
    <n v="356785"/>
    <n v="28542.8"/>
    <n v="328242"/>
    <n v="229770"/>
    <n v="98472.7"/>
    <n v="44685.9"/>
  </r>
  <r>
    <d v="2026-02-06T00:00:00"/>
    <x v="2202"/>
    <x v="6"/>
    <x v="2"/>
    <x v="3"/>
    <x v="1"/>
    <x v="0"/>
    <n v="6"/>
    <n v="411686"/>
    <n v="12350.6"/>
    <n v="399335"/>
    <n v="303495"/>
    <n v="95840.5"/>
    <n v="86647.8"/>
  </r>
  <r>
    <d v="2026-02-06T00:00:00"/>
    <x v="2203"/>
    <x v="6"/>
    <x v="2"/>
    <x v="3"/>
    <x v="1"/>
    <x v="0"/>
    <n v="5"/>
    <n v="394705"/>
    <n v="51311.7"/>
    <n v="343393"/>
    <n v="260979"/>
    <n v="82414.4"/>
    <n v="86647.8"/>
  </r>
  <r>
    <d v="2026-02-06T00:00:00"/>
    <x v="2204"/>
    <x v="7"/>
    <x v="6"/>
    <x v="3"/>
    <x v="1"/>
    <x v="0"/>
    <n v="8"/>
    <n v="99895"/>
    <n v="0"/>
    <n v="99895"/>
    <n v="75920.2"/>
    <n v="23974.8"/>
    <n v="86647.8"/>
  </r>
  <r>
    <d v="2026-02-06T00:00:00"/>
    <x v="2205"/>
    <x v="2"/>
    <x v="1"/>
    <x v="1"/>
    <x v="1"/>
    <x v="0"/>
    <n v="6"/>
    <n v="384029"/>
    <n v="19201.5"/>
    <n v="364828"/>
    <n v="226193"/>
    <n v="138634"/>
    <n v="96712.1"/>
  </r>
  <r>
    <d v="2026-02-06T00:00:00"/>
    <x v="2206"/>
    <x v="5"/>
    <x v="3"/>
    <x v="2"/>
    <x v="1"/>
    <x v="0"/>
    <n v="12"/>
    <n v="817245"/>
    <n v="114414"/>
    <n v="702831"/>
    <n v="506038"/>
    <n v="196793"/>
    <n v="133815"/>
  </r>
  <r>
    <d v="2026-02-06T00:00:00"/>
    <x v="2207"/>
    <x v="5"/>
    <x v="3"/>
    <x v="2"/>
    <x v="1"/>
    <x v="0"/>
    <n v="1"/>
    <n v="285058"/>
    <n v="0"/>
    <n v="285058"/>
    <n v="205242"/>
    <n v="79816.2"/>
    <n v="133815"/>
  </r>
  <r>
    <d v="2026-02-06T00:00:00"/>
    <x v="2208"/>
    <x v="4"/>
    <x v="4"/>
    <x v="2"/>
    <x v="1"/>
    <x v="0"/>
    <n v="2"/>
    <n v="126832"/>
    <n v="6341.6"/>
    <n v="120490"/>
    <n v="86753.1"/>
    <n v="33737.3"/>
    <n v="133815"/>
  </r>
  <r>
    <d v="2026-02-06T00:00:00"/>
    <x v="2209"/>
    <x v="5"/>
    <x v="3"/>
    <x v="2"/>
    <x v="1"/>
    <x v="0"/>
    <n v="9"/>
    <n v="408942"/>
    <n v="0"/>
    <n v="408942"/>
    <n v="294438"/>
    <n v="114504"/>
    <n v="133815"/>
  </r>
  <r>
    <d v="2026-02-06T00:00:00"/>
    <x v="2210"/>
    <x v="3"/>
    <x v="0"/>
    <x v="1"/>
    <x v="1"/>
    <x v="0"/>
    <n v="11"/>
    <n v="201498"/>
    <n v="0"/>
    <n v="201498"/>
    <n v="124929"/>
    <n v="76569.2"/>
    <n v="96712.1"/>
  </r>
  <r>
    <d v="2026-02-06T00:00:00"/>
    <x v="2211"/>
    <x v="3"/>
    <x v="0"/>
    <x v="1"/>
    <x v="1"/>
    <x v="0"/>
    <n v="8"/>
    <n v="308819"/>
    <n v="15441"/>
    <n v="293378"/>
    <n v="181894"/>
    <n v="111484"/>
    <n v="96712.1"/>
  </r>
  <r>
    <d v="2026-02-06T00:00:00"/>
    <x v="2212"/>
    <x v="0"/>
    <x v="7"/>
    <x v="0"/>
    <x v="1"/>
    <x v="0"/>
    <n v="6"/>
    <n v="736374"/>
    <n v="95728.6"/>
    <n v="640645"/>
    <n v="448452"/>
    <n v="192194"/>
    <n v="44685.9"/>
  </r>
  <r>
    <d v="2026-02-06T00:00:00"/>
    <x v="2213"/>
    <x v="4"/>
    <x v="4"/>
    <x v="2"/>
    <x v="1"/>
    <x v="0"/>
    <n v="3"/>
    <n v="450438"/>
    <n v="0"/>
    <n v="450438"/>
    <n v="324315"/>
    <n v="126123"/>
    <n v="133815"/>
  </r>
  <r>
    <d v="2026-02-06T00:00:00"/>
    <x v="2214"/>
    <x v="5"/>
    <x v="3"/>
    <x v="2"/>
    <x v="1"/>
    <x v="0"/>
    <n v="1"/>
    <n v="819256"/>
    <n v="32770.2"/>
    <n v="786486"/>
    <n v="566270"/>
    <n v="220216"/>
    <n v="133815"/>
  </r>
  <r>
    <d v="2026-02-06T00:00:00"/>
    <x v="2215"/>
    <x v="7"/>
    <x v="6"/>
    <x v="3"/>
    <x v="1"/>
    <x v="0"/>
    <n v="6"/>
    <n v="258987"/>
    <n v="12949.4"/>
    <n v="246038"/>
    <n v="186989"/>
    <n v="59049"/>
    <n v="86647.8"/>
  </r>
  <r>
    <d v="2026-02-06T00:00:00"/>
    <x v="2216"/>
    <x v="3"/>
    <x v="0"/>
    <x v="1"/>
    <x v="1"/>
    <x v="0"/>
    <n v="10"/>
    <n v="497706"/>
    <n v="14931.2"/>
    <n v="482775"/>
    <n v="299320"/>
    <n v="183454"/>
    <n v="96712.1"/>
  </r>
  <r>
    <d v="2026-02-06T00:00:00"/>
    <x v="2217"/>
    <x v="6"/>
    <x v="2"/>
    <x v="3"/>
    <x v="1"/>
    <x v="0"/>
    <n v="10"/>
    <n v="152158"/>
    <n v="9129.48"/>
    <n v="143029"/>
    <n v="108702"/>
    <n v="34326.8"/>
    <n v="86647.8"/>
  </r>
  <r>
    <d v="2026-02-06T00:00:00"/>
    <x v="2218"/>
    <x v="6"/>
    <x v="2"/>
    <x v="3"/>
    <x v="1"/>
    <x v="0"/>
    <n v="5"/>
    <n v="253396"/>
    <n v="10135.8"/>
    <n v="243260"/>
    <n v="184878"/>
    <n v="58382.4"/>
    <n v="86647.8"/>
  </r>
  <r>
    <d v="2026-02-06T00:00:00"/>
    <x v="2219"/>
    <x v="7"/>
    <x v="6"/>
    <x v="3"/>
    <x v="1"/>
    <x v="0"/>
    <n v="9"/>
    <n v="415549"/>
    <n v="33243.9"/>
    <n v="382305"/>
    <n v="290552"/>
    <n v="91753.2"/>
    <n v="86647.8"/>
  </r>
  <r>
    <d v="2026-02-06T00:00:00"/>
    <x v="2220"/>
    <x v="5"/>
    <x v="3"/>
    <x v="2"/>
    <x v="1"/>
    <x v="0"/>
    <n v="6"/>
    <n v="104426"/>
    <n v="0"/>
    <n v="104426"/>
    <n v="75186.7"/>
    <n v="29239.3"/>
    <n v="133815"/>
  </r>
  <r>
    <d v="2026-02-06T00:00:00"/>
    <x v="2221"/>
    <x v="6"/>
    <x v="2"/>
    <x v="3"/>
    <x v="1"/>
    <x v="0"/>
    <n v="12"/>
    <n v="790609"/>
    <n v="0"/>
    <n v="790609"/>
    <n v="600863"/>
    <n v="189746"/>
    <n v="86647.8"/>
  </r>
  <r>
    <d v="2026-02-06T00:00:00"/>
    <x v="2222"/>
    <x v="2"/>
    <x v="1"/>
    <x v="1"/>
    <x v="1"/>
    <x v="0"/>
    <n v="3"/>
    <n v="190294"/>
    <n v="11417.6"/>
    <n v="178876"/>
    <n v="110903"/>
    <n v="67973"/>
    <n v="96712.1"/>
  </r>
  <r>
    <d v="2026-02-06T00:00:00"/>
    <x v="2223"/>
    <x v="2"/>
    <x v="1"/>
    <x v="1"/>
    <x v="1"/>
    <x v="0"/>
    <n v="7"/>
    <n v="119640"/>
    <n v="10767.6"/>
    <n v="108872"/>
    <n v="67500.9"/>
    <n v="41371.5"/>
    <n v="96712.1"/>
  </r>
  <r>
    <d v="2026-02-06T00:00:00"/>
    <x v="2224"/>
    <x v="0"/>
    <x v="7"/>
    <x v="0"/>
    <x v="1"/>
    <x v="0"/>
    <n v="3"/>
    <n v="372237"/>
    <n v="55835.6"/>
    <n v="316401"/>
    <n v="221481"/>
    <n v="94920.4"/>
    <n v="44685.9"/>
  </r>
  <r>
    <d v="2026-02-06T00:00:00"/>
    <x v="2225"/>
    <x v="3"/>
    <x v="0"/>
    <x v="1"/>
    <x v="1"/>
    <x v="0"/>
    <n v="10"/>
    <n v="147040"/>
    <n v="14704"/>
    <n v="132336"/>
    <n v="82048.3"/>
    <n v="50287.7"/>
    <n v="96712.1"/>
  </r>
  <r>
    <d v="2026-02-06T00:00:00"/>
    <x v="2226"/>
    <x v="4"/>
    <x v="4"/>
    <x v="2"/>
    <x v="1"/>
    <x v="0"/>
    <n v="4"/>
    <n v="475007"/>
    <n v="66501"/>
    <n v="408506"/>
    <n v="294124"/>
    <n v="114382"/>
    <n v="133815"/>
  </r>
  <r>
    <d v="2026-02-06T00:00:00"/>
    <x v="2227"/>
    <x v="6"/>
    <x v="2"/>
    <x v="3"/>
    <x v="1"/>
    <x v="0"/>
    <n v="4"/>
    <n v="386774"/>
    <n v="0"/>
    <n v="386774"/>
    <n v="293948"/>
    <n v="92825.8"/>
    <n v="86647.8"/>
  </r>
  <r>
    <d v="2026-02-06T00:00:00"/>
    <x v="2228"/>
    <x v="0"/>
    <x v="7"/>
    <x v="0"/>
    <x v="1"/>
    <x v="0"/>
    <n v="7"/>
    <n v="79792"/>
    <n v="0"/>
    <n v="79792"/>
    <n v="55854.4"/>
    <n v="23937.6"/>
    <n v="44685.9"/>
  </r>
  <r>
    <d v="2026-02-06T00:00:00"/>
    <x v="2229"/>
    <x v="6"/>
    <x v="2"/>
    <x v="3"/>
    <x v="1"/>
    <x v="0"/>
    <n v="5"/>
    <n v="218062"/>
    <n v="13083.7"/>
    <n v="204978"/>
    <n v="155783"/>
    <n v="49194.8"/>
    <n v="86647.8"/>
  </r>
  <r>
    <d v="2026-02-06T00:00:00"/>
    <x v="2230"/>
    <x v="1"/>
    <x v="5"/>
    <x v="0"/>
    <x v="1"/>
    <x v="0"/>
    <n v="6"/>
    <n v="683669"/>
    <n v="34183.4"/>
    <n v="649486"/>
    <n v="454640"/>
    <n v="194846"/>
    <n v="44685.9"/>
  </r>
  <r>
    <d v="2026-02-06T00:00:00"/>
    <x v="2231"/>
    <x v="2"/>
    <x v="1"/>
    <x v="1"/>
    <x v="1"/>
    <x v="0"/>
    <n v="2"/>
    <n v="651882"/>
    <n v="0"/>
    <n v="651882"/>
    <n v="404167"/>
    <n v="247715"/>
    <n v="96712.1"/>
  </r>
  <r>
    <d v="2026-02-06T00:00:00"/>
    <x v="2232"/>
    <x v="4"/>
    <x v="4"/>
    <x v="2"/>
    <x v="1"/>
    <x v="0"/>
    <n v="8"/>
    <n v="170032"/>
    <n v="25504.8"/>
    <n v="144527"/>
    <n v="104060"/>
    <n v="40467.6"/>
    <n v="133815"/>
  </r>
  <r>
    <d v="2026-02-06T00:00:00"/>
    <x v="2233"/>
    <x v="6"/>
    <x v="2"/>
    <x v="3"/>
    <x v="1"/>
    <x v="0"/>
    <n v="12"/>
    <n v="314156"/>
    <n v="0"/>
    <n v="314156"/>
    <n v="238759"/>
    <n v="75397.4"/>
    <n v="86647.8"/>
  </r>
  <r>
    <d v="2026-02-06T00:00:00"/>
    <x v="2234"/>
    <x v="6"/>
    <x v="2"/>
    <x v="3"/>
    <x v="1"/>
    <x v="0"/>
    <n v="9"/>
    <n v="650692"/>
    <n v="0"/>
    <n v="650692"/>
    <n v="494526"/>
    <n v="156166"/>
    <n v="86647.8"/>
  </r>
  <r>
    <d v="2026-02-06T00:00:00"/>
    <x v="2235"/>
    <x v="7"/>
    <x v="6"/>
    <x v="3"/>
    <x v="1"/>
    <x v="0"/>
    <n v="2"/>
    <n v="589741"/>
    <n v="47179.3"/>
    <n v="542562"/>
    <n v="412347"/>
    <n v="130215"/>
    <n v="86647.8"/>
  </r>
  <r>
    <d v="2026-02-06T00:00:00"/>
    <x v="2236"/>
    <x v="3"/>
    <x v="0"/>
    <x v="1"/>
    <x v="1"/>
    <x v="0"/>
    <n v="1"/>
    <n v="494316"/>
    <n v="74147.4"/>
    <n v="420169"/>
    <n v="260505"/>
    <n v="159664"/>
    <n v="96712.1"/>
  </r>
  <r>
    <d v="2026-02-06T00:00:00"/>
    <x v="2237"/>
    <x v="7"/>
    <x v="6"/>
    <x v="3"/>
    <x v="1"/>
    <x v="0"/>
    <n v="12"/>
    <n v="479082"/>
    <n v="0"/>
    <n v="479082"/>
    <n v="364102"/>
    <n v="114980"/>
    <n v="86647.8"/>
  </r>
  <r>
    <d v="2026-02-06T00:00:00"/>
    <x v="2238"/>
    <x v="7"/>
    <x v="6"/>
    <x v="3"/>
    <x v="1"/>
    <x v="0"/>
    <n v="11"/>
    <n v="276289"/>
    <n v="41443.3"/>
    <n v="234846"/>
    <n v="178483"/>
    <n v="56363"/>
    <n v="86647.8"/>
  </r>
  <r>
    <d v="2026-02-06T00:00:00"/>
    <x v="2239"/>
    <x v="0"/>
    <x v="7"/>
    <x v="0"/>
    <x v="1"/>
    <x v="0"/>
    <n v="6"/>
    <n v="555979"/>
    <n v="27799"/>
    <n v="528180"/>
    <n v="369726"/>
    <n v="158454"/>
    <n v="44685.9"/>
  </r>
  <r>
    <d v="2026-02-06T00:00:00"/>
    <x v="2240"/>
    <x v="6"/>
    <x v="2"/>
    <x v="3"/>
    <x v="1"/>
    <x v="0"/>
    <n v="10"/>
    <n v="323956"/>
    <n v="0"/>
    <n v="323956"/>
    <n v="246207"/>
    <n v="77749.4"/>
    <n v="86647.8"/>
  </r>
  <r>
    <d v="2026-02-06T00:00:00"/>
    <x v="2241"/>
    <x v="6"/>
    <x v="2"/>
    <x v="3"/>
    <x v="1"/>
    <x v="0"/>
    <n v="3"/>
    <n v="816821"/>
    <n v="0"/>
    <n v="816821"/>
    <n v="620784"/>
    <n v="196037"/>
    <n v="86647.8"/>
  </r>
  <r>
    <d v="2026-02-06T00:00:00"/>
    <x v="2242"/>
    <x v="5"/>
    <x v="3"/>
    <x v="2"/>
    <x v="1"/>
    <x v="0"/>
    <n v="2"/>
    <n v="819841"/>
    <n v="0"/>
    <n v="819841"/>
    <n v="590286"/>
    <n v="229555"/>
    <n v="133815"/>
  </r>
  <r>
    <d v="2026-02-06T00:00:00"/>
    <x v="2243"/>
    <x v="7"/>
    <x v="6"/>
    <x v="3"/>
    <x v="1"/>
    <x v="0"/>
    <n v="5"/>
    <n v="61677"/>
    <n v="0"/>
    <n v="61677"/>
    <n v="46874.5"/>
    <n v="14802.5"/>
    <n v="86647.8"/>
  </r>
  <r>
    <d v="2026-02-06T00:00:00"/>
    <x v="2244"/>
    <x v="2"/>
    <x v="1"/>
    <x v="1"/>
    <x v="1"/>
    <x v="0"/>
    <n v="8"/>
    <n v="131928"/>
    <n v="19789.2"/>
    <n v="112139"/>
    <n v="69526.1"/>
    <n v="42612.7"/>
    <n v="96712.1"/>
  </r>
  <r>
    <d v="2026-02-06T00:00:00"/>
    <x v="2245"/>
    <x v="6"/>
    <x v="2"/>
    <x v="3"/>
    <x v="1"/>
    <x v="0"/>
    <n v="7"/>
    <n v="528856"/>
    <n v="58174.2"/>
    <n v="470682"/>
    <n v="357718"/>
    <n v="112964"/>
    <n v="86647.8"/>
  </r>
  <r>
    <d v="2026-02-07T00:00:00"/>
    <x v="2246"/>
    <x v="0"/>
    <x v="7"/>
    <x v="0"/>
    <x v="1"/>
    <x v="0"/>
    <n v="2"/>
    <n v="121819"/>
    <n v="10963.7"/>
    <n v="110855"/>
    <n v="77598.7"/>
    <n v="33256.6"/>
    <n v="44685.9"/>
  </r>
  <r>
    <d v="2026-02-07T00:00:00"/>
    <x v="2247"/>
    <x v="0"/>
    <x v="7"/>
    <x v="0"/>
    <x v="1"/>
    <x v="0"/>
    <n v="1"/>
    <n v="108406"/>
    <n v="0"/>
    <n v="108406"/>
    <n v="75884.2"/>
    <n v="32521.8"/>
    <n v="44685.9"/>
  </r>
  <r>
    <d v="2026-02-07T00:00:00"/>
    <x v="2248"/>
    <x v="3"/>
    <x v="0"/>
    <x v="1"/>
    <x v="1"/>
    <x v="0"/>
    <n v="2"/>
    <n v="108634"/>
    <n v="0"/>
    <n v="108634"/>
    <n v="67353.1"/>
    <n v="41280.9"/>
    <n v="96712.1"/>
  </r>
  <r>
    <d v="2026-02-07T00:00:00"/>
    <x v="2249"/>
    <x v="4"/>
    <x v="4"/>
    <x v="2"/>
    <x v="1"/>
    <x v="0"/>
    <n v="12"/>
    <n v="820378"/>
    <n v="0"/>
    <n v="820378"/>
    <n v="590672"/>
    <n v="229706"/>
    <n v="133815"/>
  </r>
  <r>
    <d v="2026-02-07T00:00:00"/>
    <x v="2250"/>
    <x v="0"/>
    <x v="7"/>
    <x v="0"/>
    <x v="1"/>
    <x v="0"/>
    <n v="5"/>
    <n v="763914"/>
    <n v="61113.1"/>
    <n v="702801"/>
    <n v="491961"/>
    <n v="210840"/>
    <n v="44685.9"/>
  </r>
  <r>
    <d v="2026-02-07T00:00:00"/>
    <x v="2251"/>
    <x v="5"/>
    <x v="3"/>
    <x v="2"/>
    <x v="1"/>
    <x v="0"/>
    <n v="9"/>
    <n v="143080"/>
    <n v="8584.8"/>
    <n v="134495"/>
    <n v="96836.5"/>
    <n v="37658.7"/>
    <n v="133815"/>
  </r>
  <r>
    <d v="2026-02-07T00:00:00"/>
    <x v="2252"/>
    <x v="3"/>
    <x v="0"/>
    <x v="1"/>
    <x v="1"/>
    <x v="0"/>
    <n v="12"/>
    <n v="82805"/>
    <n v="0"/>
    <n v="82805"/>
    <n v="51339.1"/>
    <n v="31465.9"/>
    <n v="96712.1"/>
  </r>
  <r>
    <d v="2026-02-07T00:00:00"/>
    <x v="2253"/>
    <x v="3"/>
    <x v="0"/>
    <x v="1"/>
    <x v="1"/>
    <x v="0"/>
    <n v="10"/>
    <n v="843800"/>
    <n v="126570"/>
    <n v="717230"/>
    <n v="444683"/>
    <n v="272547"/>
    <n v="96712.1"/>
  </r>
  <r>
    <d v="2026-02-07T00:00:00"/>
    <x v="2254"/>
    <x v="2"/>
    <x v="1"/>
    <x v="1"/>
    <x v="1"/>
    <x v="0"/>
    <n v="7"/>
    <n v="77555"/>
    <n v="0"/>
    <n v="77555"/>
    <n v="48084.1"/>
    <n v="29470.9"/>
    <n v="96712.1"/>
  </r>
  <r>
    <d v="2026-02-07T00:00:00"/>
    <x v="2255"/>
    <x v="4"/>
    <x v="4"/>
    <x v="2"/>
    <x v="1"/>
    <x v="0"/>
    <n v="2"/>
    <n v="497104"/>
    <n v="0"/>
    <n v="497104"/>
    <n v="357915"/>
    <n v="139189"/>
    <n v="133815"/>
  </r>
  <r>
    <d v="2026-02-07T00:00:00"/>
    <x v="2256"/>
    <x v="0"/>
    <x v="7"/>
    <x v="0"/>
    <x v="1"/>
    <x v="0"/>
    <n v="9"/>
    <n v="346874"/>
    <n v="27749.9"/>
    <n v="319124"/>
    <n v="223387"/>
    <n v="95737.2"/>
    <n v="44685.9"/>
  </r>
  <r>
    <d v="2026-02-07T00:00:00"/>
    <x v="2257"/>
    <x v="1"/>
    <x v="5"/>
    <x v="0"/>
    <x v="1"/>
    <x v="0"/>
    <n v="1"/>
    <n v="280212"/>
    <n v="39229.7"/>
    <n v="240982"/>
    <n v="168688"/>
    <n v="72294.7"/>
    <n v="44685.9"/>
  </r>
  <r>
    <d v="2026-02-07T00:00:00"/>
    <x v="2258"/>
    <x v="1"/>
    <x v="5"/>
    <x v="0"/>
    <x v="1"/>
    <x v="0"/>
    <n v="12"/>
    <n v="499796"/>
    <n v="44981.6"/>
    <n v="454814"/>
    <n v="318370"/>
    <n v="136444"/>
    <n v="44685.9"/>
  </r>
  <r>
    <d v="2026-02-07T00:00:00"/>
    <x v="2259"/>
    <x v="6"/>
    <x v="2"/>
    <x v="3"/>
    <x v="1"/>
    <x v="0"/>
    <n v="11"/>
    <n v="428469"/>
    <n v="0"/>
    <n v="428469"/>
    <n v="325636"/>
    <n v="102833"/>
    <n v="86647.8"/>
  </r>
  <r>
    <d v="2026-02-07T00:00:00"/>
    <x v="2260"/>
    <x v="0"/>
    <x v="7"/>
    <x v="0"/>
    <x v="1"/>
    <x v="0"/>
    <n v="1"/>
    <n v="563790"/>
    <n v="78930.6"/>
    <n v="484859"/>
    <n v="339402"/>
    <n v="145458"/>
    <n v="44685.9"/>
  </r>
  <r>
    <d v="2026-02-07T00:00:00"/>
    <x v="2261"/>
    <x v="4"/>
    <x v="4"/>
    <x v="2"/>
    <x v="1"/>
    <x v="0"/>
    <n v="11"/>
    <n v="660541"/>
    <n v="0"/>
    <n v="660541"/>
    <n v="475590"/>
    <n v="184951"/>
    <n v="133815"/>
  </r>
  <r>
    <d v="2026-02-07T00:00:00"/>
    <x v="2262"/>
    <x v="6"/>
    <x v="2"/>
    <x v="3"/>
    <x v="1"/>
    <x v="0"/>
    <n v="1"/>
    <n v="108051"/>
    <n v="12966.1"/>
    <n v="95084.9"/>
    <n v="72264.5"/>
    <n v="22820.4"/>
    <n v="86647.8"/>
  </r>
  <r>
    <d v="2026-02-07T00:00:00"/>
    <x v="2263"/>
    <x v="0"/>
    <x v="7"/>
    <x v="0"/>
    <x v="1"/>
    <x v="0"/>
    <n v="1"/>
    <n v="426322"/>
    <n v="34105.8"/>
    <n v="392216"/>
    <n v="274551"/>
    <n v="117665"/>
    <n v="44685.9"/>
  </r>
  <r>
    <d v="2026-02-07T00:00:00"/>
    <x v="2264"/>
    <x v="6"/>
    <x v="2"/>
    <x v="3"/>
    <x v="1"/>
    <x v="0"/>
    <n v="11"/>
    <n v="343756"/>
    <n v="0"/>
    <n v="343756"/>
    <n v="261255"/>
    <n v="82501.4"/>
    <n v="86647.8"/>
  </r>
  <r>
    <d v="2026-02-07T00:00:00"/>
    <x v="2265"/>
    <x v="5"/>
    <x v="3"/>
    <x v="2"/>
    <x v="1"/>
    <x v="0"/>
    <n v="2"/>
    <n v="782095"/>
    <n v="78209.5"/>
    <n v="703886"/>
    <n v="506798"/>
    <n v="197088"/>
    <n v="133815"/>
  </r>
  <r>
    <d v="2026-02-07T00:00:00"/>
    <x v="2266"/>
    <x v="3"/>
    <x v="0"/>
    <x v="1"/>
    <x v="1"/>
    <x v="0"/>
    <n v="9"/>
    <n v="762730"/>
    <n v="61018.4"/>
    <n v="701712"/>
    <n v="435061"/>
    <n v="266650"/>
    <n v="96712.1"/>
  </r>
  <r>
    <d v="2026-02-07T00:00:00"/>
    <x v="2267"/>
    <x v="3"/>
    <x v="0"/>
    <x v="1"/>
    <x v="1"/>
    <x v="0"/>
    <n v="11"/>
    <n v="207514"/>
    <n v="26976.8"/>
    <n v="180537"/>
    <n v="111933"/>
    <n v="68604.1"/>
    <n v="96712.1"/>
  </r>
  <r>
    <d v="2026-02-07T00:00:00"/>
    <x v="2268"/>
    <x v="5"/>
    <x v="3"/>
    <x v="2"/>
    <x v="1"/>
    <x v="0"/>
    <n v="3"/>
    <n v="108058"/>
    <n v="14047.5"/>
    <n v="94010.5"/>
    <n v="67687.5"/>
    <n v="26322.9"/>
    <n v="133815"/>
  </r>
  <r>
    <d v="2026-02-07T00:00:00"/>
    <x v="2269"/>
    <x v="5"/>
    <x v="3"/>
    <x v="2"/>
    <x v="1"/>
    <x v="0"/>
    <n v="1"/>
    <n v="98845"/>
    <n v="6919.15"/>
    <n v="91925.9"/>
    <n v="66186.6"/>
    <n v="25739.2"/>
    <n v="133815"/>
  </r>
  <r>
    <d v="2026-02-07T00:00:00"/>
    <x v="2270"/>
    <x v="5"/>
    <x v="3"/>
    <x v="2"/>
    <x v="1"/>
    <x v="0"/>
    <n v="6"/>
    <n v="808466"/>
    <n v="40423.3"/>
    <n v="768043"/>
    <n v="552991"/>
    <n v="215052"/>
    <n v="133815"/>
  </r>
  <r>
    <d v="2026-02-07T00:00:00"/>
    <x v="2271"/>
    <x v="0"/>
    <x v="7"/>
    <x v="0"/>
    <x v="1"/>
    <x v="0"/>
    <n v="12"/>
    <n v="571415"/>
    <n v="85712.2"/>
    <n v="485703"/>
    <n v="339992"/>
    <n v="145711"/>
    <n v="44685.9"/>
  </r>
  <r>
    <d v="2026-02-07T00:00:00"/>
    <x v="2272"/>
    <x v="2"/>
    <x v="1"/>
    <x v="1"/>
    <x v="1"/>
    <x v="0"/>
    <n v="2"/>
    <n v="223060"/>
    <n v="0"/>
    <n v="223060"/>
    <n v="138297"/>
    <n v="84762.8"/>
    <n v="96712.1"/>
  </r>
  <r>
    <d v="2026-02-07T00:00:00"/>
    <x v="2273"/>
    <x v="5"/>
    <x v="3"/>
    <x v="2"/>
    <x v="1"/>
    <x v="0"/>
    <n v="5"/>
    <n v="241145"/>
    <n v="0"/>
    <n v="241145"/>
    <n v="173624"/>
    <n v="67520.6"/>
    <n v="133815"/>
  </r>
  <r>
    <d v="2026-02-07T00:00:00"/>
    <x v="2274"/>
    <x v="6"/>
    <x v="2"/>
    <x v="3"/>
    <x v="1"/>
    <x v="0"/>
    <n v="7"/>
    <n v="436569"/>
    <n v="48022.6"/>
    <n v="388546"/>
    <n v="295295"/>
    <n v="93251.1"/>
    <n v="86647.8"/>
  </r>
  <r>
    <d v="2026-02-07T00:00:00"/>
    <x v="2275"/>
    <x v="0"/>
    <x v="7"/>
    <x v="0"/>
    <x v="1"/>
    <x v="0"/>
    <n v="9"/>
    <n v="680599"/>
    <n v="54447.9"/>
    <n v="626151"/>
    <n v="438306"/>
    <n v="187845"/>
    <n v="44685.9"/>
  </r>
  <r>
    <d v="2026-02-07T00:00:00"/>
    <x v="2276"/>
    <x v="7"/>
    <x v="6"/>
    <x v="3"/>
    <x v="1"/>
    <x v="0"/>
    <n v="3"/>
    <n v="810708"/>
    <n v="97285"/>
    <n v="713423"/>
    <n v="542202"/>
    <n v="171222"/>
    <n v="86647.8"/>
  </r>
  <r>
    <d v="2026-02-07T00:00:00"/>
    <x v="2277"/>
    <x v="2"/>
    <x v="1"/>
    <x v="1"/>
    <x v="1"/>
    <x v="0"/>
    <n v="12"/>
    <n v="118851"/>
    <n v="16639.1"/>
    <n v="102212"/>
    <n v="63371.3"/>
    <n v="38840.5"/>
    <n v="96712.1"/>
  </r>
  <r>
    <d v="2026-02-07T00:00:00"/>
    <x v="2278"/>
    <x v="6"/>
    <x v="2"/>
    <x v="3"/>
    <x v="1"/>
    <x v="0"/>
    <n v="5"/>
    <n v="69052"/>
    <n v="8286.24"/>
    <n v="60765.8"/>
    <n v="46182"/>
    <n v="14583.8"/>
    <n v="86647.8"/>
  </r>
  <r>
    <d v="2026-02-07T00:00:00"/>
    <x v="2279"/>
    <x v="7"/>
    <x v="6"/>
    <x v="3"/>
    <x v="1"/>
    <x v="0"/>
    <n v="11"/>
    <n v="169828"/>
    <n v="0"/>
    <n v="169828"/>
    <n v="129069"/>
    <n v="40758.7"/>
    <n v="86647.8"/>
  </r>
  <r>
    <d v="2026-02-07T00:00:00"/>
    <x v="2280"/>
    <x v="6"/>
    <x v="2"/>
    <x v="3"/>
    <x v="1"/>
    <x v="0"/>
    <n v="6"/>
    <n v="340478"/>
    <n v="10214.3"/>
    <n v="330264"/>
    <n v="251000"/>
    <n v="79263.3"/>
    <n v="86647.8"/>
  </r>
  <r>
    <d v="2026-02-07T00:00:00"/>
    <x v="2281"/>
    <x v="0"/>
    <x v="7"/>
    <x v="0"/>
    <x v="1"/>
    <x v="0"/>
    <n v="4"/>
    <n v="241016"/>
    <n v="9640.64"/>
    <n v="231375"/>
    <n v="161963"/>
    <n v="69412.6"/>
    <n v="44685.9"/>
  </r>
  <r>
    <d v="2026-02-07T00:00:00"/>
    <x v="2282"/>
    <x v="2"/>
    <x v="1"/>
    <x v="1"/>
    <x v="1"/>
    <x v="0"/>
    <n v="11"/>
    <n v="63708"/>
    <n v="2548.32"/>
    <n v="61159.7"/>
    <n v="37919"/>
    <n v="23240.7"/>
    <n v="96712.1"/>
  </r>
  <r>
    <d v="2026-02-07T00:00:00"/>
    <x v="2283"/>
    <x v="4"/>
    <x v="4"/>
    <x v="2"/>
    <x v="1"/>
    <x v="0"/>
    <n v="7"/>
    <n v="299717"/>
    <n v="26974.5"/>
    <n v="272742"/>
    <n v="196375"/>
    <n v="76367.9"/>
    <n v="133815"/>
  </r>
  <r>
    <d v="2026-02-07T00:00:00"/>
    <x v="2284"/>
    <x v="2"/>
    <x v="1"/>
    <x v="1"/>
    <x v="1"/>
    <x v="0"/>
    <n v="1"/>
    <n v="167870"/>
    <n v="8393.5"/>
    <n v="159476"/>
    <n v="98875.4"/>
    <n v="60601.1"/>
    <n v="96712.1"/>
  </r>
  <r>
    <d v="2026-02-07T00:00:00"/>
    <x v="2285"/>
    <x v="4"/>
    <x v="4"/>
    <x v="2"/>
    <x v="1"/>
    <x v="0"/>
    <n v="12"/>
    <n v="642283"/>
    <n v="0"/>
    <n v="642283"/>
    <n v="462444"/>
    <n v="179839"/>
    <n v="133815"/>
  </r>
  <r>
    <d v="2026-02-07T00:00:00"/>
    <x v="2286"/>
    <x v="5"/>
    <x v="3"/>
    <x v="2"/>
    <x v="1"/>
    <x v="0"/>
    <n v="11"/>
    <n v="830741"/>
    <n v="83074.1"/>
    <n v="747667"/>
    <n v="538320"/>
    <n v="209347"/>
    <n v="133815"/>
  </r>
  <r>
    <d v="2026-02-07T00:00:00"/>
    <x v="2287"/>
    <x v="2"/>
    <x v="1"/>
    <x v="1"/>
    <x v="1"/>
    <x v="0"/>
    <n v="6"/>
    <n v="360539"/>
    <n v="39659.3"/>
    <n v="320880"/>
    <n v="198945"/>
    <n v="121934"/>
    <n v="96712.1"/>
  </r>
  <r>
    <d v="2026-02-07T00:00:00"/>
    <x v="2288"/>
    <x v="4"/>
    <x v="4"/>
    <x v="2"/>
    <x v="1"/>
    <x v="0"/>
    <n v="2"/>
    <n v="379104"/>
    <n v="0"/>
    <n v="379104"/>
    <n v="272955"/>
    <n v="106149"/>
    <n v="133815"/>
  </r>
  <r>
    <d v="2026-02-07T00:00:00"/>
    <x v="2289"/>
    <x v="2"/>
    <x v="1"/>
    <x v="1"/>
    <x v="1"/>
    <x v="0"/>
    <n v="5"/>
    <n v="472208"/>
    <n v="56665"/>
    <n v="415543"/>
    <n v="257637"/>
    <n v="157906"/>
    <n v="96712.1"/>
  </r>
  <r>
    <d v="2026-02-07T00:00:00"/>
    <x v="2290"/>
    <x v="3"/>
    <x v="0"/>
    <x v="1"/>
    <x v="1"/>
    <x v="0"/>
    <n v="5"/>
    <n v="328440"/>
    <n v="16422"/>
    <n v="312018"/>
    <n v="193451"/>
    <n v="118567"/>
    <n v="96712.1"/>
  </r>
  <r>
    <d v="2026-02-07T00:00:00"/>
    <x v="2291"/>
    <x v="7"/>
    <x v="6"/>
    <x v="3"/>
    <x v="1"/>
    <x v="0"/>
    <n v="9"/>
    <n v="492648"/>
    <n v="0"/>
    <n v="492648"/>
    <n v="374412"/>
    <n v="118236"/>
    <n v="86647.8"/>
  </r>
  <r>
    <d v="2026-02-07T00:00:00"/>
    <x v="2292"/>
    <x v="2"/>
    <x v="1"/>
    <x v="1"/>
    <x v="1"/>
    <x v="0"/>
    <n v="4"/>
    <n v="730198"/>
    <n v="80321.8"/>
    <n v="649876"/>
    <n v="402923"/>
    <n v="246953"/>
    <n v="96712.1"/>
  </r>
  <r>
    <d v="2026-02-07T00:00:00"/>
    <x v="2293"/>
    <x v="0"/>
    <x v="7"/>
    <x v="0"/>
    <x v="1"/>
    <x v="0"/>
    <n v="4"/>
    <n v="369365"/>
    <n v="0"/>
    <n v="369365"/>
    <n v="258556"/>
    <n v="110810"/>
    <n v="44685.9"/>
  </r>
  <r>
    <d v="2026-02-07T00:00:00"/>
    <x v="2294"/>
    <x v="1"/>
    <x v="5"/>
    <x v="0"/>
    <x v="1"/>
    <x v="0"/>
    <n v="3"/>
    <n v="340985"/>
    <n v="0"/>
    <n v="340985"/>
    <n v="238690"/>
    <n v="102296"/>
    <n v="44685.9"/>
  </r>
  <r>
    <d v="2026-02-07T00:00:00"/>
    <x v="2295"/>
    <x v="1"/>
    <x v="5"/>
    <x v="0"/>
    <x v="1"/>
    <x v="0"/>
    <n v="3"/>
    <n v="781246"/>
    <n v="0"/>
    <n v="781246"/>
    <n v="546872"/>
    <n v="234374"/>
    <n v="44685.9"/>
  </r>
  <r>
    <d v="2026-02-07T00:00:00"/>
    <x v="2296"/>
    <x v="6"/>
    <x v="2"/>
    <x v="3"/>
    <x v="1"/>
    <x v="0"/>
    <n v="12"/>
    <n v="154455"/>
    <n v="0"/>
    <n v="154455"/>
    <n v="117386"/>
    <n v="37069.2"/>
    <n v="86647.8"/>
  </r>
  <r>
    <d v="2026-02-07T00:00:00"/>
    <x v="2297"/>
    <x v="1"/>
    <x v="5"/>
    <x v="0"/>
    <x v="1"/>
    <x v="0"/>
    <n v="12"/>
    <n v="627236"/>
    <n v="62723.6"/>
    <n v="564512"/>
    <n v="395159"/>
    <n v="169354"/>
    <n v="44685.9"/>
  </r>
  <r>
    <d v="2026-02-07T00:00:00"/>
    <x v="2298"/>
    <x v="4"/>
    <x v="4"/>
    <x v="2"/>
    <x v="1"/>
    <x v="0"/>
    <n v="5"/>
    <n v="563915"/>
    <n v="16917.5"/>
    <n v="546998"/>
    <n v="393838"/>
    <n v="153159"/>
    <n v="133815"/>
  </r>
  <r>
    <d v="2026-02-07T00:00:00"/>
    <x v="2299"/>
    <x v="5"/>
    <x v="3"/>
    <x v="2"/>
    <x v="1"/>
    <x v="0"/>
    <n v="9"/>
    <n v="477733"/>
    <n v="0"/>
    <n v="477733"/>
    <n v="343968"/>
    <n v="133765"/>
    <n v="133815"/>
  </r>
  <r>
    <d v="2026-02-07T00:00:00"/>
    <x v="2300"/>
    <x v="5"/>
    <x v="3"/>
    <x v="2"/>
    <x v="1"/>
    <x v="0"/>
    <n v="12"/>
    <n v="170814"/>
    <n v="0"/>
    <n v="170814"/>
    <n v="122986"/>
    <n v="47827.9"/>
    <n v="133815"/>
  </r>
  <r>
    <d v="2026-02-07T00:00:00"/>
    <x v="2301"/>
    <x v="7"/>
    <x v="6"/>
    <x v="3"/>
    <x v="1"/>
    <x v="0"/>
    <n v="7"/>
    <n v="497472"/>
    <n v="39797.8"/>
    <n v="457674"/>
    <n v="347832"/>
    <n v="109842"/>
    <n v="86647.8"/>
  </r>
  <r>
    <d v="2026-02-07T00:00:00"/>
    <x v="2302"/>
    <x v="5"/>
    <x v="3"/>
    <x v="2"/>
    <x v="1"/>
    <x v="0"/>
    <n v="6"/>
    <n v="831413"/>
    <n v="0"/>
    <n v="831413"/>
    <n v="598617"/>
    <n v="232796"/>
    <n v="133815"/>
  </r>
  <r>
    <d v="2026-02-07T00:00:00"/>
    <x v="2303"/>
    <x v="5"/>
    <x v="3"/>
    <x v="2"/>
    <x v="1"/>
    <x v="0"/>
    <n v="1"/>
    <n v="90775"/>
    <n v="3631"/>
    <n v="87144"/>
    <n v="62743.7"/>
    <n v="24400.3"/>
    <n v="133815"/>
  </r>
  <r>
    <d v="2026-02-07T00:00:00"/>
    <x v="2304"/>
    <x v="0"/>
    <x v="7"/>
    <x v="0"/>
    <x v="1"/>
    <x v="0"/>
    <n v="3"/>
    <n v="820950"/>
    <n v="73885.5"/>
    <n v="747064"/>
    <n v="522945"/>
    <n v="224119"/>
    <n v="44685.9"/>
  </r>
  <r>
    <d v="2026-02-07T00:00:00"/>
    <x v="2305"/>
    <x v="2"/>
    <x v="1"/>
    <x v="1"/>
    <x v="1"/>
    <x v="0"/>
    <n v="10"/>
    <n v="750554"/>
    <n v="67549.9"/>
    <n v="683004"/>
    <n v="423463"/>
    <n v="259542"/>
    <n v="96712.1"/>
  </r>
  <r>
    <d v="2026-02-07T00:00:00"/>
    <x v="2306"/>
    <x v="1"/>
    <x v="5"/>
    <x v="0"/>
    <x v="1"/>
    <x v="0"/>
    <n v="9"/>
    <n v="548084"/>
    <n v="27404.2"/>
    <n v="520680"/>
    <n v="364476"/>
    <n v="156204"/>
    <n v="44685.9"/>
  </r>
  <r>
    <d v="2026-02-07T00:00:00"/>
    <x v="2307"/>
    <x v="5"/>
    <x v="3"/>
    <x v="2"/>
    <x v="1"/>
    <x v="0"/>
    <n v="3"/>
    <n v="406984"/>
    <n v="32558.7"/>
    <n v="374425"/>
    <n v="269586"/>
    <n v="104839"/>
    <n v="133815"/>
  </r>
  <r>
    <d v="2026-02-07T00:00:00"/>
    <x v="2308"/>
    <x v="1"/>
    <x v="5"/>
    <x v="0"/>
    <x v="1"/>
    <x v="0"/>
    <n v="6"/>
    <n v="226445"/>
    <n v="15851.1"/>
    <n v="210594"/>
    <n v="147416"/>
    <n v="63178.2"/>
    <n v="44685.9"/>
  </r>
  <r>
    <d v="2026-02-07T00:00:00"/>
    <x v="2309"/>
    <x v="7"/>
    <x v="6"/>
    <x v="3"/>
    <x v="1"/>
    <x v="0"/>
    <n v="2"/>
    <n v="795226"/>
    <n v="0"/>
    <n v="795226"/>
    <n v="604372"/>
    <n v="190854"/>
    <n v="86647.8"/>
  </r>
  <r>
    <d v="2026-02-08T00:00:00"/>
    <x v="2310"/>
    <x v="5"/>
    <x v="3"/>
    <x v="2"/>
    <x v="1"/>
    <x v="0"/>
    <n v="4"/>
    <n v="215313"/>
    <n v="27990.7"/>
    <n v="187322"/>
    <n v="134872"/>
    <n v="52450.2"/>
    <n v="133815"/>
  </r>
  <r>
    <d v="2026-02-08T00:00:00"/>
    <x v="2311"/>
    <x v="2"/>
    <x v="1"/>
    <x v="1"/>
    <x v="1"/>
    <x v="0"/>
    <n v="11"/>
    <n v="145839"/>
    <n v="20417.5"/>
    <n v="125422"/>
    <n v="77761.4"/>
    <n v="47660.2"/>
    <n v="96712.1"/>
  </r>
  <r>
    <d v="2026-02-08T00:00:00"/>
    <x v="2312"/>
    <x v="7"/>
    <x v="6"/>
    <x v="3"/>
    <x v="1"/>
    <x v="0"/>
    <n v="8"/>
    <n v="164441"/>
    <n v="0"/>
    <n v="164441"/>
    <n v="124975"/>
    <n v="39465.8"/>
    <n v="86647.8"/>
  </r>
  <r>
    <d v="2026-02-08T00:00:00"/>
    <x v="2313"/>
    <x v="5"/>
    <x v="3"/>
    <x v="2"/>
    <x v="1"/>
    <x v="0"/>
    <n v="2"/>
    <n v="95822"/>
    <n v="0"/>
    <n v="95822"/>
    <n v="68991.8"/>
    <n v="26830.2"/>
    <n v="133815"/>
  </r>
  <r>
    <d v="2026-02-08T00:00:00"/>
    <x v="2314"/>
    <x v="6"/>
    <x v="2"/>
    <x v="3"/>
    <x v="1"/>
    <x v="0"/>
    <n v="10"/>
    <n v="710078"/>
    <n v="21302.3"/>
    <n v="688776"/>
    <n v="523470"/>
    <n v="165306"/>
    <n v="86647.8"/>
  </r>
  <r>
    <d v="2026-02-08T00:00:00"/>
    <x v="2315"/>
    <x v="4"/>
    <x v="4"/>
    <x v="2"/>
    <x v="1"/>
    <x v="0"/>
    <n v="7"/>
    <n v="315824"/>
    <n v="9474.72"/>
    <n v="306349"/>
    <n v="220571"/>
    <n v="85777.8"/>
    <n v="133815"/>
  </r>
  <r>
    <d v="2026-02-08T00:00:00"/>
    <x v="2316"/>
    <x v="7"/>
    <x v="6"/>
    <x v="3"/>
    <x v="1"/>
    <x v="0"/>
    <n v="3"/>
    <n v="812725"/>
    <n v="0"/>
    <n v="812725"/>
    <n v="617671"/>
    <n v="195054"/>
    <n v="86647.8"/>
  </r>
  <r>
    <d v="2026-02-08T00:00:00"/>
    <x v="2317"/>
    <x v="5"/>
    <x v="3"/>
    <x v="2"/>
    <x v="1"/>
    <x v="0"/>
    <n v="7"/>
    <n v="535246"/>
    <n v="69582"/>
    <n v="465664"/>
    <n v="335278"/>
    <n v="130386"/>
    <n v="133815"/>
  </r>
  <r>
    <d v="2026-02-08T00:00:00"/>
    <x v="2318"/>
    <x v="7"/>
    <x v="6"/>
    <x v="3"/>
    <x v="1"/>
    <x v="0"/>
    <n v="8"/>
    <n v="389753"/>
    <n v="27282.7"/>
    <n v="362470"/>
    <n v="275477"/>
    <n v="86992.9"/>
    <n v="86647.8"/>
  </r>
  <r>
    <d v="2026-02-08T00:00:00"/>
    <x v="2319"/>
    <x v="3"/>
    <x v="0"/>
    <x v="1"/>
    <x v="1"/>
    <x v="0"/>
    <n v="2"/>
    <n v="680907"/>
    <n v="0"/>
    <n v="680907"/>
    <n v="422162"/>
    <n v="258745"/>
    <n v="96712.1"/>
  </r>
  <r>
    <d v="2026-02-08T00:00:00"/>
    <x v="2320"/>
    <x v="3"/>
    <x v="0"/>
    <x v="1"/>
    <x v="1"/>
    <x v="0"/>
    <n v="8"/>
    <n v="232501"/>
    <n v="9300.04"/>
    <n v="223201"/>
    <n v="138385"/>
    <n v="84816.4"/>
    <n v="96712.1"/>
  </r>
  <r>
    <d v="2026-02-08T00:00:00"/>
    <x v="2321"/>
    <x v="2"/>
    <x v="1"/>
    <x v="1"/>
    <x v="1"/>
    <x v="0"/>
    <n v="5"/>
    <n v="171138"/>
    <n v="0"/>
    <n v="171138"/>
    <n v="106106"/>
    <n v="65032.4"/>
    <n v="96712.1"/>
  </r>
  <r>
    <d v="2026-02-08T00:00:00"/>
    <x v="2322"/>
    <x v="1"/>
    <x v="5"/>
    <x v="0"/>
    <x v="1"/>
    <x v="0"/>
    <n v="12"/>
    <n v="90703"/>
    <n v="12698.4"/>
    <n v="78004.6"/>
    <n v="54603.2"/>
    <n v="23401.4"/>
    <n v="44685.9"/>
  </r>
  <r>
    <d v="2026-02-08T00:00:00"/>
    <x v="2323"/>
    <x v="2"/>
    <x v="1"/>
    <x v="1"/>
    <x v="1"/>
    <x v="0"/>
    <n v="3"/>
    <n v="361650"/>
    <n v="10849.5"/>
    <n v="350800"/>
    <n v="217496"/>
    <n v="133304"/>
    <n v="96712.1"/>
  </r>
  <r>
    <d v="2026-02-08T00:00:00"/>
    <x v="2324"/>
    <x v="5"/>
    <x v="3"/>
    <x v="2"/>
    <x v="1"/>
    <x v="0"/>
    <n v="5"/>
    <n v="138317"/>
    <n v="16598"/>
    <n v="121719"/>
    <n v="87637.6"/>
    <n v="34081.3"/>
    <n v="133815"/>
  </r>
  <r>
    <d v="2026-02-08T00:00:00"/>
    <x v="2325"/>
    <x v="7"/>
    <x v="6"/>
    <x v="3"/>
    <x v="1"/>
    <x v="0"/>
    <n v="1"/>
    <n v="198789"/>
    <n v="17891"/>
    <n v="180898"/>
    <n v="137482"/>
    <n v="43415.5"/>
    <n v="86647.8"/>
  </r>
  <r>
    <d v="2026-02-08T00:00:00"/>
    <x v="2326"/>
    <x v="2"/>
    <x v="1"/>
    <x v="1"/>
    <x v="1"/>
    <x v="0"/>
    <n v="3"/>
    <n v="554577"/>
    <n v="16637.3"/>
    <n v="537940"/>
    <n v="333523"/>
    <n v="204417"/>
    <n v="96712.1"/>
  </r>
  <r>
    <d v="2026-02-08T00:00:00"/>
    <x v="2327"/>
    <x v="0"/>
    <x v="7"/>
    <x v="0"/>
    <x v="1"/>
    <x v="0"/>
    <n v="4"/>
    <n v="161208"/>
    <n v="22569.1"/>
    <n v="138639"/>
    <n v="97047.2"/>
    <n v="41591.7"/>
    <n v="44685.9"/>
  </r>
  <r>
    <d v="2026-02-08T00:00:00"/>
    <x v="2328"/>
    <x v="6"/>
    <x v="2"/>
    <x v="3"/>
    <x v="1"/>
    <x v="0"/>
    <n v="4"/>
    <n v="349082"/>
    <n v="38399"/>
    <n v="310683"/>
    <n v="236119"/>
    <n v="74563.9"/>
    <n v="86647.8"/>
  </r>
  <r>
    <d v="2026-02-08T00:00:00"/>
    <x v="2329"/>
    <x v="7"/>
    <x v="6"/>
    <x v="3"/>
    <x v="1"/>
    <x v="0"/>
    <n v="1"/>
    <n v="375063"/>
    <n v="18753.2"/>
    <n v="356310"/>
    <n v="270795"/>
    <n v="85514.4"/>
    <n v="86647.8"/>
  </r>
  <r>
    <d v="2026-02-08T00:00:00"/>
    <x v="2330"/>
    <x v="7"/>
    <x v="6"/>
    <x v="3"/>
    <x v="1"/>
    <x v="0"/>
    <n v="8"/>
    <n v="258421"/>
    <n v="18089.5"/>
    <n v="240332"/>
    <n v="182652"/>
    <n v="57679.6"/>
    <n v="86647.8"/>
  </r>
  <r>
    <d v="2026-02-08T00:00:00"/>
    <x v="2331"/>
    <x v="7"/>
    <x v="6"/>
    <x v="3"/>
    <x v="1"/>
    <x v="0"/>
    <n v="6"/>
    <n v="520652"/>
    <n v="62478.2"/>
    <n v="458174"/>
    <n v="348212"/>
    <n v="109962"/>
    <n v="86647.8"/>
  </r>
  <r>
    <d v="2026-02-08T00:00:00"/>
    <x v="2332"/>
    <x v="0"/>
    <x v="7"/>
    <x v="0"/>
    <x v="1"/>
    <x v="0"/>
    <n v="8"/>
    <n v="711687"/>
    <n v="64051.8"/>
    <n v="647635"/>
    <n v="453345"/>
    <n v="194291"/>
    <n v="44685.9"/>
  </r>
  <r>
    <d v="2026-02-08T00:00:00"/>
    <x v="2333"/>
    <x v="2"/>
    <x v="1"/>
    <x v="1"/>
    <x v="1"/>
    <x v="0"/>
    <n v="11"/>
    <n v="286016"/>
    <n v="11440.6"/>
    <n v="274575"/>
    <n v="170237"/>
    <n v="104339"/>
    <n v="96712.1"/>
  </r>
  <r>
    <d v="2026-02-08T00:00:00"/>
    <x v="2334"/>
    <x v="7"/>
    <x v="6"/>
    <x v="3"/>
    <x v="1"/>
    <x v="0"/>
    <n v="12"/>
    <n v="208098"/>
    <n v="12485.9"/>
    <n v="195612"/>
    <n v="148665"/>
    <n v="46946.9"/>
    <n v="86647.8"/>
  </r>
  <r>
    <d v="2026-02-08T00:00:00"/>
    <x v="2335"/>
    <x v="4"/>
    <x v="4"/>
    <x v="2"/>
    <x v="1"/>
    <x v="0"/>
    <n v="10"/>
    <n v="158837"/>
    <n v="0"/>
    <n v="158837"/>
    <n v="114363"/>
    <n v="44474.4"/>
    <n v="133815"/>
  </r>
  <r>
    <d v="2026-02-08T00:00:00"/>
    <x v="2336"/>
    <x v="4"/>
    <x v="4"/>
    <x v="2"/>
    <x v="1"/>
    <x v="0"/>
    <n v="3"/>
    <n v="540153"/>
    <n v="37810.7"/>
    <n v="502342"/>
    <n v="361686"/>
    <n v="140656"/>
    <n v="133815"/>
  </r>
  <r>
    <d v="2026-02-08T00:00:00"/>
    <x v="2337"/>
    <x v="0"/>
    <x v="7"/>
    <x v="0"/>
    <x v="1"/>
    <x v="0"/>
    <n v="10"/>
    <n v="250196"/>
    <n v="0"/>
    <n v="250196"/>
    <n v="175137"/>
    <n v="75058.8"/>
    <n v="44685.9"/>
  </r>
  <r>
    <d v="2026-02-08T00:00:00"/>
    <x v="2338"/>
    <x v="6"/>
    <x v="2"/>
    <x v="3"/>
    <x v="1"/>
    <x v="0"/>
    <n v="3"/>
    <n v="122399"/>
    <n v="0"/>
    <n v="122399"/>
    <n v="93023.2"/>
    <n v="29375.8"/>
    <n v="86647.8"/>
  </r>
  <r>
    <d v="2026-02-08T00:00:00"/>
    <x v="2339"/>
    <x v="1"/>
    <x v="5"/>
    <x v="0"/>
    <x v="1"/>
    <x v="0"/>
    <n v="4"/>
    <n v="565451"/>
    <n v="62199.6"/>
    <n v="503251"/>
    <n v="352276"/>
    <n v="150975"/>
    <n v="44685.9"/>
  </r>
  <r>
    <d v="2026-02-08T00:00:00"/>
    <x v="2340"/>
    <x v="5"/>
    <x v="3"/>
    <x v="2"/>
    <x v="1"/>
    <x v="0"/>
    <n v="12"/>
    <n v="341012"/>
    <n v="0"/>
    <n v="341012"/>
    <n v="245529"/>
    <n v="95483.4"/>
    <n v="133815"/>
  </r>
  <r>
    <d v="2026-02-08T00:00:00"/>
    <x v="2341"/>
    <x v="5"/>
    <x v="3"/>
    <x v="2"/>
    <x v="1"/>
    <x v="0"/>
    <n v="1"/>
    <n v="808162"/>
    <n v="113143"/>
    <n v="695019"/>
    <n v="500414"/>
    <n v="194605"/>
    <n v="133815"/>
  </r>
  <r>
    <d v="2026-02-08T00:00:00"/>
    <x v="2342"/>
    <x v="7"/>
    <x v="6"/>
    <x v="3"/>
    <x v="1"/>
    <x v="0"/>
    <n v="8"/>
    <n v="115518"/>
    <n v="16172.5"/>
    <n v="99345.5"/>
    <n v="75502.6"/>
    <n v="23842.9"/>
    <n v="86647.8"/>
  </r>
  <r>
    <d v="2026-02-08T00:00:00"/>
    <x v="2343"/>
    <x v="2"/>
    <x v="1"/>
    <x v="1"/>
    <x v="1"/>
    <x v="0"/>
    <n v="5"/>
    <n v="563209"/>
    <n v="0"/>
    <n v="563209"/>
    <n v="349190"/>
    <n v="214019"/>
    <n v="96712.1"/>
  </r>
  <r>
    <d v="2026-02-08T00:00:00"/>
    <x v="2344"/>
    <x v="1"/>
    <x v="5"/>
    <x v="0"/>
    <x v="1"/>
    <x v="0"/>
    <n v="4"/>
    <n v="387783"/>
    <n v="11633.5"/>
    <n v="376150"/>
    <n v="263305"/>
    <n v="112845"/>
    <n v="44685.9"/>
  </r>
  <r>
    <d v="2026-02-08T00:00:00"/>
    <x v="2345"/>
    <x v="6"/>
    <x v="2"/>
    <x v="3"/>
    <x v="1"/>
    <x v="0"/>
    <n v="9"/>
    <n v="359809"/>
    <n v="0"/>
    <n v="359809"/>
    <n v="273455"/>
    <n v="86354.2"/>
    <n v="86647.8"/>
  </r>
  <r>
    <d v="2026-02-08T00:00:00"/>
    <x v="2346"/>
    <x v="5"/>
    <x v="3"/>
    <x v="2"/>
    <x v="1"/>
    <x v="0"/>
    <n v="11"/>
    <n v="781186"/>
    <n v="0"/>
    <n v="781186"/>
    <n v="562454"/>
    <n v="218732"/>
    <n v="133815"/>
  </r>
  <r>
    <d v="2026-02-08T00:00:00"/>
    <x v="2347"/>
    <x v="4"/>
    <x v="4"/>
    <x v="2"/>
    <x v="1"/>
    <x v="0"/>
    <n v="4"/>
    <n v="104927"/>
    <n v="10492.7"/>
    <n v="94434.3"/>
    <n v="67992.7"/>
    <n v="26441.6"/>
    <n v="133815"/>
  </r>
  <r>
    <d v="2026-02-08T00:00:00"/>
    <x v="2348"/>
    <x v="6"/>
    <x v="2"/>
    <x v="3"/>
    <x v="1"/>
    <x v="0"/>
    <n v="6"/>
    <n v="704663"/>
    <n v="0"/>
    <n v="704663"/>
    <n v="535544"/>
    <n v="169119"/>
    <n v="86647.8"/>
  </r>
  <r>
    <d v="2026-02-08T00:00:00"/>
    <x v="2349"/>
    <x v="4"/>
    <x v="4"/>
    <x v="2"/>
    <x v="1"/>
    <x v="0"/>
    <n v="8"/>
    <n v="124866"/>
    <n v="0"/>
    <n v="124866"/>
    <n v="89903.5"/>
    <n v="34962.5"/>
    <n v="133815"/>
  </r>
  <r>
    <d v="2026-02-08T00:00:00"/>
    <x v="2350"/>
    <x v="1"/>
    <x v="5"/>
    <x v="0"/>
    <x v="1"/>
    <x v="0"/>
    <n v="2"/>
    <n v="709947"/>
    <n v="0"/>
    <n v="709947"/>
    <n v="496963"/>
    <n v="212984"/>
    <n v="44685.9"/>
  </r>
  <r>
    <d v="2026-02-08T00:00:00"/>
    <x v="2351"/>
    <x v="2"/>
    <x v="1"/>
    <x v="1"/>
    <x v="1"/>
    <x v="0"/>
    <n v="7"/>
    <n v="283059"/>
    <n v="0"/>
    <n v="283059"/>
    <n v="175497"/>
    <n v="107562"/>
    <n v="96712.1"/>
  </r>
  <r>
    <d v="2026-02-08T00:00:00"/>
    <x v="2352"/>
    <x v="6"/>
    <x v="2"/>
    <x v="3"/>
    <x v="1"/>
    <x v="0"/>
    <n v="7"/>
    <n v="235759"/>
    <n v="0"/>
    <n v="235759"/>
    <n v="179177"/>
    <n v="56582.2"/>
    <n v="86647.8"/>
  </r>
  <r>
    <d v="2026-02-08T00:00:00"/>
    <x v="2353"/>
    <x v="2"/>
    <x v="1"/>
    <x v="1"/>
    <x v="1"/>
    <x v="0"/>
    <n v="7"/>
    <n v="482410"/>
    <n v="48241"/>
    <n v="434169"/>
    <n v="269185"/>
    <n v="164984"/>
    <n v="96712.1"/>
  </r>
  <r>
    <d v="2026-02-08T00:00:00"/>
    <x v="2354"/>
    <x v="7"/>
    <x v="6"/>
    <x v="3"/>
    <x v="1"/>
    <x v="0"/>
    <n v="9"/>
    <n v="114894"/>
    <n v="11489.4"/>
    <n v="103405"/>
    <n v="78587.5"/>
    <n v="24817.1"/>
    <n v="86647.8"/>
  </r>
  <r>
    <d v="2026-02-08T00:00:00"/>
    <x v="2355"/>
    <x v="7"/>
    <x v="6"/>
    <x v="3"/>
    <x v="1"/>
    <x v="0"/>
    <n v="5"/>
    <n v="849604"/>
    <n v="33984.2"/>
    <n v="815620"/>
    <n v="619871"/>
    <n v="195749"/>
    <n v="86647.8"/>
  </r>
  <r>
    <d v="2026-02-08T00:00:00"/>
    <x v="2356"/>
    <x v="7"/>
    <x v="6"/>
    <x v="3"/>
    <x v="1"/>
    <x v="0"/>
    <n v="6"/>
    <n v="258131"/>
    <n v="0"/>
    <n v="258131"/>
    <n v="196180"/>
    <n v="61951.4"/>
    <n v="86647.8"/>
  </r>
  <r>
    <d v="2026-02-09T00:00:00"/>
    <x v="2357"/>
    <x v="5"/>
    <x v="3"/>
    <x v="2"/>
    <x v="1"/>
    <x v="0"/>
    <n v="2"/>
    <n v="788404"/>
    <n v="86724.4"/>
    <n v="701680"/>
    <n v="505209"/>
    <n v="196470"/>
    <n v="133815"/>
  </r>
  <r>
    <d v="2026-02-09T00:00:00"/>
    <x v="2358"/>
    <x v="4"/>
    <x v="4"/>
    <x v="2"/>
    <x v="1"/>
    <x v="0"/>
    <n v="10"/>
    <n v="46055"/>
    <n v="2302.75"/>
    <n v="43752.2"/>
    <n v="31501.6"/>
    <n v="12250.6"/>
    <n v="133815"/>
  </r>
  <r>
    <d v="2026-02-09T00:00:00"/>
    <x v="2359"/>
    <x v="3"/>
    <x v="0"/>
    <x v="1"/>
    <x v="1"/>
    <x v="0"/>
    <n v="4"/>
    <n v="666045"/>
    <n v="59944.1"/>
    <n v="606101"/>
    <n v="375783"/>
    <n v="230318"/>
    <n v="96712.1"/>
  </r>
  <r>
    <d v="2026-02-09T00:00:00"/>
    <x v="2360"/>
    <x v="3"/>
    <x v="0"/>
    <x v="1"/>
    <x v="1"/>
    <x v="0"/>
    <n v="10"/>
    <n v="130481"/>
    <n v="9133.67"/>
    <n v="121347"/>
    <n v="75235.3"/>
    <n v="46112"/>
    <n v="96712.1"/>
  </r>
  <r>
    <d v="2026-02-09T00:00:00"/>
    <x v="2361"/>
    <x v="0"/>
    <x v="7"/>
    <x v="0"/>
    <x v="1"/>
    <x v="0"/>
    <n v="2"/>
    <n v="455185"/>
    <n v="18207.4"/>
    <n v="436978"/>
    <n v="305884"/>
    <n v="131093"/>
    <n v="44685.9"/>
  </r>
  <r>
    <d v="2026-02-09T00:00:00"/>
    <x v="2362"/>
    <x v="1"/>
    <x v="5"/>
    <x v="0"/>
    <x v="1"/>
    <x v="0"/>
    <n v="9"/>
    <n v="413725"/>
    <n v="0"/>
    <n v="413725"/>
    <n v="289608"/>
    <n v="124118"/>
    <n v="44685.9"/>
  </r>
  <r>
    <d v="2026-02-09T00:00:00"/>
    <x v="2363"/>
    <x v="4"/>
    <x v="4"/>
    <x v="2"/>
    <x v="1"/>
    <x v="0"/>
    <n v="8"/>
    <n v="185612"/>
    <n v="5568.36"/>
    <n v="180044"/>
    <n v="129631"/>
    <n v="50412.2"/>
    <n v="133815"/>
  </r>
  <r>
    <d v="2026-02-09T00:00:00"/>
    <x v="2364"/>
    <x v="0"/>
    <x v="7"/>
    <x v="0"/>
    <x v="1"/>
    <x v="0"/>
    <n v="2"/>
    <n v="795509"/>
    <n v="79550.9"/>
    <n v="715958"/>
    <n v="501171"/>
    <n v="214787"/>
    <n v="44685.9"/>
  </r>
  <r>
    <d v="2026-02-09T00:00:00"/>
    <x v="2365"/>
    <x v="1"/>
    <x v="5"/>
    <x v="0"/>
    <x v="1"/>
    <x v="0"/>
    <n v="10"/>
    <n v="358766"/>
    <n v="0"/>
    <n v="358766"/>
    <n v="251136"/>
    <n v="107630"/>
    <n v="44685.9"/>
  </r>
  <r>
    <d v="2026-02-09T00:00:00"/>
    <x v="2366"/>
    <x v="6"/>
    <x v="2"/>
    <x v="3"/>
    <x v="1"/>
    <x v="0"/>
    <n v="11"/>
    <n v="800011"/>
    <n v="24000.3"/>
    <n v="776011"/>
    <n v="589768"/>
    <n v="186243"/>
    <n v="86647.8"/>
  </r>
  <r>
    <d v="2026-02-09T00:00:00"/>
    <x v="2367"/>
    <x v="6"/>
    <x v="2"/>
    <x v="3"/>
    <x v="1"/>
    <x v="0"/>
    <n v="10"/>
    <n v="181429"/>
    <n v="23585.8"/>
    <n v="157843"/>
    <n v="119961"/>
    <n v="37882.4"/>
    <n v="86647.8"/>
  </r>
  <r>
    <d v="2026-02-09T00:00:00"/>
    <x v="2368"/>
    <x v="0"/>
    <x v="7"/>
    <x v="0"/>
    <x v="1"/>
    <x v="0"/>
    <n v="6"/>
    <n v="561263"/>
    <n v="0"/>
    <n v="561263"/>
    <n v="392884"/>
    <n v="168379"/>
    <n v="44685.9"/>
  </r>
  <r>
    <d v="2026-02-09T00:00:00"/>
    <x v="2369"/>
    <x v="3"/>
    <x v="0"/>
    <x v="1"/>
    <x v="1"/>
    <x v="0"/>
    <n v="1"/>
    <n v="674274"/>
    <n v="0"/>
    <n v="674274"/>
    <n v="418050"/>
    <n v="256224"/>
    <n v="96712.1"/>
  </r>
  <r>
    <d v="2026-02-09T00:00:00"/>
    <x v="2370"/>
    <x v="2"/>
    <x v="1"/>
    <x v="1"/>
    <x v="1"/>
    <x v="0"/>
    <n v="8"/>
    <n v="693591"/>
    <n v="0"/>
    <n v="693591"/>
    <n v="430026"/>
    <n v="263565"/>
    <n v="96712.1"/>
  </r>
  <r>
    <d v="2026-02-09T00:00:00"/>
    <x v="2371"/>
    <x v="1"/>
    <x v="5"/>
    <x v="0"/>
    <x v="1"/>
    <x v="0"/>
    <n v="6"/>
    <n v="814083"/>
    <n v="0"/>
    <n v="814083"/>
    <n v="569858"/>
    <n v="244225"/>
    <n v="44685.9"/>
  </r>
  <r>
    <d v="2026-02-09T00:00:00"/>
    <x v="2372"/>
    <x v="5"/>
    <x v="3"/>
    <x v="2"/>
    <x v="1"/>
    <x v="0"/>
    <n v="10"/>
    <n v="835222"/>
    <n v="116931"/>
    <n v="718291"/>
    <n v="517169"/>
    <n v="201121"/>
    <n v="133815"/>
  </r>
  <r>
    <d v="2026-02-09T00:00:00"/>
    <x v="2373"/>
    <x v="2"/>
    <x v="1"/>
    <x v="1"/>
    <x v="1"/>
    <x v="0"/>
    <n v="1"/>
    <n v="499886"/>
    <n v="19995.4"/>
    <n v="479891"/>
    <n v="297532"/>
    <n v="182358"/>
    <n v="96712.1"/>
  </r>
  <r>
    <d v="2026-02-09T00:00:00"/>
    <x v="2374"/>
    <x v="5"/>
    <x v="3"/>
    <x v="2"/>
    <x v="1"/>
    <x v="0"/>
    <n v="10"/>
    <n v="612711"/>
    <n v="85779.5"/>
    <n v="526931"/>
    <n v="379391"/>
    <n v="147541"/>
    <n v="133815"/>
  </r>
  <r>
    <d v="2026-02-09T00:00:00"/>
    <x v="2375"/>
    <x v="7"/>
    <x v="6"/>
    <x v="3"/>
    <x v="1"/>
    <x v="0"/>
    <n v="12"/>
    <n v="559201"/>
    <n v="33552.1"/>
    <n v="525649"/>
    <n v="399493"/>
    <n v="126156"/>
    <n v="86647.8"/>
  </r>
  <r>
    <d v="2026-02-09T00:00:00"/>
    <x v="2376"/>
    <x v="6"/>
    <x v="2"/>
    <x v="3"/>
    <x v="1"/>
    <x v="0"/>
    <n v="6"/>
    <n v="395397"/>
    <n v="23723.8"/>
    <n v="371673"/>
    <n v="282472"/>
    <n v="89201.6"/>
    <n v="86647.8"/>
  </r>
  <r>
    <d v="2026-02-09T00:00:00"/>
    <x v="2377"/>
    <x v="4"/>
    <x v="4"/>
    <x v="2"/>
    <x v="1"/>
    <x v="0"/>
    <n v="9"/>
    <n v="89764"/>
    <n v="3590.56"/>
    <n v="86173.4"/>
    <n v="62044.9"/>
    <n v="24128.6"/>
    <n v="133815"/>
  </r>
  <r>
    <d v="2026-02-09T00:00:00"/>
    <x v="2378"/>
    <x v="2"/>
    <x v="1"/>
    <x v="1"/>
    <x v="1"/>
    <x v="0"/>
    <n v="7"/>
    <n v="764595"/>
    <n v="107043"/>
    <n v="657552"/>
    <n v="407682"/>
    <n v="249870"/>
    <n v="96712.1"/>
  </r>
  <r>
    <d v="2026-02-09T00:00:00"/>
    <x v="2379"/>
    <x v="0"/>
    <x v="7"/>
    <x v="0"/>
    <x v="1"/>
    <x v="0"/>
    <n v="12"/>
    <n v="404957"/>
    <n v="12148.7"/>
    <n v="392808"/>
    <n v="274966"/>
    <n v="117842"/>
    <n v="44685.9"/>
  </r>
  <r>
    <d v="2026-02-09T00:00:00"/>
    <x v="2380"/>
    <x v="2"/>
    <x v="1"/>
    <x v="1"/>
    <x v="1"/>
    <x v="0"/>
    <n v="5"/>
    <n v="683456"/>
    <n v="0"/>
    <n v="683456"/>
    <n v="423743"/>
    <n v="259713"/>
    <n v="96712.1"/>
  </r>
  <r>
    <d v="2026-02-09T00:00:00"/>
    <x v="2381"/>
    <x v="0"/>
    <x v="7"/>
    <x v="0"/>
    <x v="1"/>
    <x v="0"/>
    <n v="8"/>
    <n v="406609"/>
    <n v="0"/>
    <n v="406609"/>
    <n v="284626"/>
    <n v="121983"/>
    <n v="44685.9"/>
  </r>
  <r>
    <d v="2026-02-09T00:00:00"/>
    <x v="2382"/>
    <x v="6"/>
    <x v="2"/>
    <x v="3"/>
    <x v="1"/>
    <x v="0"/>
    <n v="3"/>
    <n v="781838"/>
    <n v="62547"/>
    <n v="719291"/>
    <n v="546661"/>
    <n v="172630"/>
    <n v="86647.8"/>
  </r>
  <r>
    <d v="2026-02-09T00:00:00"/>
    <x v="2383"/>
    <x v="2"/>
    <x v="1"/>
    <x v="1"/>
    <x v="1"/>
    <x v="0"/>
    <n v="11"/>
    <n v="266025"/>
    <n v="29262.8"/>
    <n v="236762"/>
    <n v="146793"/>
    <n v="89969.6"/>
    <n v="96712.1"/>
  </r>
  <r>
    <d v="2026-02-09T00:00:00"/>
    <x v="2384"/>
    <x v="0"/>
    <x v="7"/>
    <x v="0"/>
    <x v="1"/>
    <x v="0"/>
    <n v="1"/>
    <n v="336690"/>
    <n v="50503.5"/>
    <n v="286186"/>
    <n v="200331"/>
    <n v="85855.9"/>
    <n v="44685.9"/>
  </r>
  <r>
    <d v="2026-02-09T00:00:00"/>
    <x v="2385"/>
    <x v="7"/>
    <x v="6"/>
    <x v="3"/>
    <x v="1"/>
    <x v="0"/>
    <n v="9"/>
    <n v="685033"/>
    <n v="61653"/>
    <n v="623380"/>
    <n v="473769"/>
    <n v="149611"/>
    <n v="86647.8"/>
  </r>
  <r>
    <d v="2026-02-09T00:00:00"/>
    <x v="2386"/>
    <x v="4"/>
    <x v="4"/>
    <x v="2"/>
    <x v="1"/>
    <x v="0"/>
    <n v="1"/>
    <n v="64792"/>
    <n v="0"/>
    <n v="64792"/>
    <n v="46650.2"/>
    <n v="18141.8"/>
    <n v="133815"/>
  </r>
  <r>
    <d v="2026-02-09T00:00:00"/>
    <x v="2387"/>
    <x v="4"/>
    <x v="4"/>
    <x v="2"/>
    <x v="1"/>
    <x v="0"/>
    <n v="4"/>
    <n v="587998"/>
    <n v="0"/>
    <n v="587998"/>
    <n v="423359"/>
    <n v="164639"/>
    <n v="133815"/>
  </r>
  <r>
    <d v="2026-02-09T00:00:00"/>
    <x v="2388"/>
    <x v="7"/>
    <x v="6"/>
    <x v="3"/>
    <x v="1"/>
    <x v="0"/>
    <n v="3"/>
    <n v="840951"/>
    <n v="75685.6"/>
    <n v="765265"/>
    <n v="581602"/>
    <n v="183664"/>
    <n v="86647.8"/>
  </r>
  <r>
    <d v="2026-02-09T00:00:00"/>
    <x v="2389"/>
    <x v="0"/>
    <x v="7"/>
    <x v="0"/>
    <x v="1"/>
    <x v="0"/>
    <n v="7"/>
    <n v="499218"/>
    <n v="9984.36"/>
    <n v="489234"/>
    <n v="342464"/>
    <n v="146770"/>
    <n v="44685.9"/>
  </r>
  <r>
    <d v="2026-02-09T00:00:00"/>
    <x v="2390"/>
    <x v="3"/>
    <x v="0"/>
    <x v="1"/>
    <x v="1"/>
    <x v="0"/>
    <n v="10"/>
    <n v="780489"/>
    <n v="31219.6"/>
    <n v="749269"/>
    <n v="464547"/>
    <n v="284722"/>
    <n v="96712.1"/>
  </r>
  <r>
    <d v="2026-02-09T00:00:00"/>
    <x v="2391"/>
    <x v="5"/>
    <x v="3"/>
    <x v="2"/>
    <x v="1"/>
    <x v="0"/>
    <n v="11"/>
    <n v="218894"/>
    <n v="30645.2"/>
    <n v="188249"/>
    <n v="135539"/>
    <n v="52709.7"/>
    <n v="133815"/>
  </r>
  <r>
    <d v="2026-02-09T00:00:00"/>
    <x v="2392"/>
    <x v="2"/>
    <x v="1"/>
    <x v="1"/>
    <x v="1"/>
    <x v="0"/>
    <n v="11"/>
    <n v="445100"/>
    <n v="62314"/>
    <n v="382786"/>
    <n v="237327"/>
    <n v="145459"/>
    <n v="96712.1"/>
  </r>
  <r>
    <d v="2026-02-09T00:00:00"/>
    <x v="2393"/>
    <x v="3"/>
    <x v="0"/>
    <x v="1"/>
    <x v="1"/>
    <x v="0"/>
    <n v="12"/>
    <n v="587941"/>
    <n v="76432.3"/>
    <n v="511509"/>
    <n v="317135"/>
    <n v="194373"/>
    <n v="96712.1"/>
  </r>
  <r>
    <d v="2026-02-09T00:00:00"/>
    <x v="2394"/>
    <x v="6"/>
    <x v="2"/>
    <x v="3"/>
    <x v="1"/>
    <x v="0"/>
    <n v="8"/>
    <n v="335348"/>
    <n v="16767.4"/>
    <n v="318581"/>
    <n v="242121"/>
    <n v="76459.3"/>
    <n v="86647.8"/>
  </r>
  <r>
    <d v="2026-02-09T00:00:00"/>
    <x v="2395"/>
    <x v="3"/>
    <x v="0"/>
    <x v="1"/>
    <x v="1"/>
    <x v="0"/>
    <n v="12"/>
    <n v="558985"/>
    <n v="39128.9"/>
    <n v="519856"/>
    <n v="322311"/>
    <n v="197545"/>
    <n v="96712.1"/>
  </r>
  <r>
    <d v="2026-02-09T00:00:00"/>
    <x v="2396"/>
    <x v="2"/>
    <x v="1"/>
    <x v="1"/>
    <x v="1"/>
    <x v="0"/>
    <n v="6"/>
    <n v="58871"/>
    <n v="6475.81"/>
    <n v="52395.2"/>
    <n v="32485"/>
    <n v="19910.2"/>
    <n v="96712.1"/>
  </r>
  <r>
    <d v="2026-02-09T00:00:00"/>
    <x v="2397"/>
    <x v="4"/>
    <x v="4"/>
    <x v="2"/>
    <x v="1"/>
    <x v="0"/>
    <n v="3"/>
    <n v="832380"/>
    <n v="41619"/>
    <n v="790761"/>
    <n v="569348"/>
    <n v="221413"/>
    <n v="133815"/>
  </r>
  <r>
    <d v="2026-02-10T00:00:00"/>
    <x v="2398"/>
    <x v="6"/>
    <x v="2"/>
    <x v="3"/>
    <x v="1"/>
    <x v="0"/>
    <n v="4"/>
    <n v="783797"/>
    <n v="86217.7"/>
    <n v="697579"/>
    <n v="530160"/>
    <n v="167419"/>
    <n v="86647.8"/>
  </r>
  <r>
    <d v="2026-02-10T00:00:00"/>
    <x v="2399"/>
    <x v="2"/>
    <x v="1"/>
    <x v="1"/>
    <x v="1"/>
    <x v="0"/>
    <n v="3"/>
    <n v="220715"/>
    <n v="30900.1"/>
    <n v="189815"/>
    <n v="117685"/>
    <n v="72129.7"/>
    <n v="96712.1"/>
  </r>
  <r>
    <d v="2026-02-10T00:00:00"/>
    <x v="2400"/>
    <x v="7"/>
    <x v="6"/>
    <x v="3"/>
    <x v="1"/>
    <x v="0"/>
    <n v="7"/>
    <n v="574837"/>
    <n v="45987"/>
    <n v="528850"/>
    <n v="401926"/>
    <n v="126924"/>
    <n v="86647.8"/>
  </r>
  <r>
    <d v="2026-02-10T00:00:00"/>
    <x v="2401"/>
    <x v="2"/>
    <x v="1"/>
    <x v="1"/>
    <x v="1"/>
    <x v="0"/>
    <n v="8"/>
    <n v="710282"/>
    <n v="49719.7"/>
    <n v="660562"/>
    <n v="409549"/>
    <n v="251014"/>
    <n v="96712.1"/>
  </r>
  <r>
    <d v="2026-02-10T00:00:00"/>
    <x v="2402"/>
    <x v="0"/>
    <x v="7"/>
    <x v="0"/>
    <x v="1"/>
    <x v="0"/>
    <n v="8"/>
    <n v="177235"/>
    <n v="5317.05"/>
    <n v="171918"/>
    <n v="120343"/>
    <n v="51575.4"/>
    <n v="44685.9"/>
  </r>
  <r>
    <d v="2026-02-10T00:00:00"/>
    <x v="2403"/>
    <x v="5"/>
    <x v="3"/>
    <x v="2"/>
    <x v="1"/>
    <x v="0"/>
    <n v="9"/>
    <n v="836507"/>
    <n v="108746"/>
    <n v="727761"/>
    <n v="523988"/>
    <n v="203773"/>
    <n v="133815"/>
  </r>
  <r>
    <d v="2026-02-10T00:00:00"/>
    <x v="2404"/>
    <x v="5"/>
    <x v="3"/>
    <x v="2"/>
    <x v="1"/>
    <x v="0"/>
    <n v="10"/>
    <n v="302263"/>
    <n v="15113.1"/>
    <n v="287150"/>
    <n v="206748"/>
    <n v="80402"/>
    <n v="133815"/>
  </r>
  <r>
    <d v="2026-02-10T00:00:00"/>
    <x v="2405"/>
    <x v="5"/>
    <x v="3"/>
    <x v="2"/>
    <x v="1"/>
    <x v="0"/>
    <n v="2"/>
    <n v="766523"/>
    <n v="0"/>
    <n v="766523"/>
    <n v="551897"/>
    <n v="214626"/>
    <n v="133815"/>
  </r>
  <r>
    <d v="2026-02-10T00:00:00"/>
    <x v="2406"/>
    <x v="4"/>
    <x v="4"/>
    <x v="2"/>
    <x v="1"/>
    <x v="0"/>
    <n v="6"/>
    <n v="133142"/>
    <n v="0"/>
    <n v="133142"/>
    <n v="95862.2"/>
    <n v="37279.8"/>
    <n v="133815"/>
  </r>
  <r>
    <d v="2026-02-10T00:00:00"/>
    <x v="2407"/>
    <x v="0"/>
    <x v="7"/>
    <x v="0"/>
    <x v="1"/>
    <x v="0"/>
    <n v="2"/>
    <n v="841842"/>
    <n v="0"/>
    <n v="841842"/>
    <n v="589289"/>
    <n v="252553"/>
    <n v="44685.9"/>
  </r>
  <r>
    <d v="2026-02-10T00:00:00"/>
    <x v="2408"/>
    <x v="3"/>
    <x v="0"/>
    <x v="1"/>
    <x v="1"/>
    <x v="0"/>
    <n v="8"/>
    <n v="631316"/>
    <n v="25252.6"/>
    <n v="606063"/>
    <n v="375759"/>
    <n v="230304"/>
    <n v="96712.1"/>
  </r>
  <r>
    <d v="2026-02-10T00:00:00"/>
    <x v="2409"/>
    <x v="1"/>
    <x v="5"/>
    <x v="0"/>
    <x v="1"/>
    <x v="0"/>
    <n v="12"/>
    <n v="182632"/>
    <n v="18263.2"/>
    <n v="164369"/>
    <n v="115058"/>
    <n v="49310.6"/>
    <n v="44685.9"/>
  </r>
  <r>
    <d v="2026-02-10T00:00:00"/>
    <x v="2410"/>
    <x v="3"/>
    <x v="0"/>
    <x v="1"/>
    <x v="1"/>
    <x v="0"/>
    <n v="6"/>
    <n v="317944"/>
    <n v="44512.2"/>
    <n v="273432"/>
    <n v="169528"/>
    <n v="103904"/>
    <n v="96712.1"/>
  </r>
  <r>
    <d v="2026-02-10T00:00:00"/>
    <x v="2411"/>
    <x v="3"/>
    <x v="0"/>
    <x v="1"/>
    <x v="1"/>
    <x v="0"/>
    <n v="3"/>
    <n v="420128"/>
    <n v="54616.6"/>
    <n v="365511"/>
    <n v="226617"/>
    <n v="138894"/>
    <n v="96712.1"/>
  </r>
  <r>
    <d v="2026-02-10T00:00:00"/>
    <x v="2412"/>
    <x v="1"/>
    <x v="5"/>
    <x v="0"/>
    <x v="1"/>
    <x v="0"/>
    <n v="8"/>
    <n v="518870"/>
    <n v="20754.8"/>
    <n v="498115"/>
    <n v="348681"/>
    <n v="149435"/>
    <n v="44685.9"/>
  </r>
  <r>
    <d v="2026-02-10T00:00:00"/>
    <x v="2413"/>
    <x v="2"/>
    <x v="1"/>
    <x v="1"/>
    <x v="1"/>
    <x v="0"/>
    <n v="2"/>
    <n v="413254"/>
    <n v="33060.3"/>
    <n v="380194"/>
    <n v="235720"/>
    <n v="144474"/>
    <n v="96712.1"/>
  </r>
  <r>
    <d v="2026-02-10T00:00:00"/>
    <x v="2414"/>
    <x v="4"/>
    <x v="4"/>
    <x v="2"/>
    <x v="1"/>
    <x v="0"/>
    <n v="6"/>
    <n v="682425"/>
    <n v="0"/>
    <n v="682425"/>
    <n v="491346"/>
    <n v="191079"/>
    <n v="133815"/>
  </r>
  <r>
    <d v="2026-02-10T00:00:00"/>
    <x v="2415"/>
    <x v="6"/>
    <x v="2"/>
    <x v="3"/>
    <x v="1"/>
    <x v="0"/>
    <n v="5"/>
    <n v="752018"/>
    <n v="0"/>
    <n v="752018"/>
    <n v="571534"/>
    <n v="180484"/>
    <n v="86647.8"/>
  </r>
  <r>
    <d v="2026-02-10T00:00:00"/>
    <x v="2416"/>
    <x v="2"/>
    <x v="1"/>
    <x v="1"/>
    <x v="1"/>
    <x v="0"/>
    <n v="4"/>
    <n v="305484"/>
    <n v="18329"/>
    <n v="287155"/>
    <n v="178036"/>
    <n v="109119"/>
    <n v="96712.1"/>
  </r>
  <r>
    <d v="2026-02-10T00:00:00"/>
    <x v="2417"/>
    <x v="3"/>
    <x v="0"/>
    <x v="1"/>
    <x v="1"/>
    <x v="0"/>
    <n v="8"/>
    <n v="636497"/>
    <n v="82744.6"/>
    <n v="553752"/>
    <n v="343326"/>
    <n v="210426"/>
    <n v="96712.1"/>
  </r>
  <r>
    <d v="2026-02-10T00:00:00"/>
    <x v="2418"/>
    <x v="4"/>
    <x v="4"/>
    <x v="2"/>
    <x v="1"/>
    <x v="0"/>
    <n v="4"/>
    <n v="730866"/>
    <n v="87703.9"/>
    <n v="643162"/>
    <n v="463077"/>
    <n v="180085"/>
    <n v="133815"/>
  </r>
  <r>
    <d v="2026-02-10T00:00:00"/>
    <x v="2419"/>
    <x v="2"/>
    <x v="1"/>
    <x v="1"/>
    <x v="1"/>
    <x v="0"/>
    <n v="3"/>
    <n v="380922"/>
    <n v="15236.9"/>
    <n v="365685"/>
    <n v="226725"/>
    <n v="138960"/>
    <n v="96712.1"/>
  </r>
  <r>
    <d v="2026-02-10T00:00:00"/>
    <x v="2420"/>
    <x v="5"/>
    <x v="3"/>
    <x v="2"/>
    <x v="1"/>
    <x v="0"/>
    <n v="3"/>
    <n v="527706"/>
    <n v="0"/>
    <n v="527706"/>
    <n v="379948"/>
    <n v="147758"/>
    <n v="133815"/>
  </r>
  <r>
    <d v="2026-02-10T00:00:00"/>
    <x v="2421"/>
    <x v="0"/>
    <x v="7"/>
    <x v="0"/>
    <x v="1"/>
    <x v="0"/>
    <n v="12"/>
    <n v="640982"/>
    <n v="0"/>
    <n v="640982"/>
    <n v="448687"/>
    <n v="192295"/>
    <n v="44685.9"/>
  </r>
  <r>
    <d v="2026-02-10T00:00:00"/>
    <x v="2422"/>
    <x v="6"/>
    <x v="2"/>
    <x v="3"/>
    <x v="1"/>
    <x v="0"/>
    <n v="12"/>
    <n v="798777"/>
    <n v="71889.9"/>
    <n v="726887"/>
    <n v="552434"/>
    <n v="174453"/>
    <n v="86647.8"/>
  </r>
  <r>
    <d v="2026-02-10T00:00:00"/>
    <x v="2423"/>
    <x v="5"/>
    <x v="3"/>
    <x v="2"/>
    <x v="1"/>
    <x v="0"/>
    <n v="7"/>
    <n v="524916"/>
    <n v="41993.3"/>
    <n v="482923"/>
    <n v="347704"/>
    <n v="135218"/>
    <n v="133815"/>
  </r>
  <r>
    <d v="2026-02-10T00:00:00"/>
    <x v="2424"/>
    <x v="2"/>
    <x v="1"/>
    <x v="1"/>
    <x v="1"/>
    <x v="0"/>
    <n v="1"/>
    <n v="534637"/>
    <n v="0"/>
    <n v="534637"/>
    <n v="331475"/>
    <n v="203162"/>
    <n v="96712.1"/>
  </r>
  <r>
    <d v="2026-02-10T00:00:00"/>
    <x v="2425"/>
    <x v="5"/>
    <x v="3"/>
    <x v="2"/>
    <x v="1"/>
    <x v="0"/>
    <n v="3"/>
    <n v="497482"/>
    <n v="69647.5"/>
    <n v="427835"/>
    <n v="308041"/>
    <n v="119794"/>
    <n v="133815"/>
  </r>
  <r>
    <d v="2026-02-10T00:00:00"/>
    <x v="2426"/>
    <x v="3"/>
    <x v="0"/>
    <x v="1"/>
    <x v="1"/>
    <x v="0"/>
    <n v="11"/>
    <n v="158639"/>
    <n v="0"/>
    <n v="158639"/>
    <n v="98356.2"/>
    <n v="60282.8"/>
    <n v="96712.1"/>
  </r>
  <r>
    <d v="2026-02-10T00:00:00"/>
    <x v="2427"/>
    <x v="3"/>
    <x v="0"/>
    <x v="1"/>
    <x v="1"/>
    <x v="0"/>
    <n v="5"/>
    <n v="477564"/>
    <n v="57307.7"/>
    <n v="420256"/>
    <n v="260559"/>
    <n v="159697"/>
    <n v="96712.1"/>
  </r>
  <r>
    <d v="2026-02-10T00:00:00"/>
    <x v="2428"/>
    <x v="3"/>
    <x v="0"/>
    <x v="1"/>
    <x v="1"/>
    <x v="0"/>
    <n v="1"/>
    <n v="212581"/>
    <n v="0"/>
    <n v="212581"/>
    <n v="131800"/>
    <n v="80780.8"/>
    <n v="96712.1"/>
  </r>
  <r>
    <d v="2026-02-10T00:00:00"/>
    <x v="2429"/>
    <x v="6"/>
    <x v="2"/>
    <x v="3"/>
    <x v="1"/>
    <x v="0"/>
    <n v="2"/>
    <n v="215140"/>
    <n v="17211.2"/>
    <n v="197929"/>
    <n v="150426"/>
    <n v="47502.9"/>
    <n v="86647.8"/>
  </r>
  <r>
    <d v="2026-02-10T00:00:00"/>
    <x v="2430"/>
    <x v="4"/>
    <x v="4"/>
    <x v="2"/>
    <x v="1"/>
    <x v="0"/>
    <n v="4"/>
    <n v="729536"/>
    <n v="65658.2"/>
    <n v="663878"/>
    <n v="477992"/>
    <n v="185886"/>
    <n v="133815"/>
  </r>
  <r>
    <d v="2026-02-10T00:00:00"/>
    <x v="2431"/>
    <x v="5"/>
    <x v="3"/>
    <x v="2"/>
    <x v="1"/>
    <x v="0"/>
    <n v="10"/>
    <n v="172579"/>
    <n v="22435.3"/>
    <n v="150144"/>
    <n v="108103"/>
    <n v="42040.2"/>
    <n v="133815"/>
  </r>
  <r>
    <d v="2026-02-10T00:00:00"/>
    <x v="2432"/>
    <x v="1"/>
    <x v="5"/>
    <x v="0"/>
    <x v="1"/>
    <x v="0"/>
    <n v="11"/>
    <n v="157039"/>
    <n v="20415.1"/>
    <n v="136624"/>
    <n v="95636.8"/>
    <n v="40987.2"/>
    <n v="44685.9"/>
  </r>
  <r>
    <d v="2026-02-10T00:00:00"/>
    <x v="2433"/>
    <x v="1"/>
    <x v="5"/>
    <x v="0"/>
    <x v="1"/>
    <x v="0"/>
    <n v="12"/>
    <n v="332927"/>
    <n v="0"/>
    <n v="332927"/>
    <n v="233049"/>
    <n v="99878.1"/>
    <n v="44685.9"/>
  </r>
  <r>
    <d v="2026-02-10T00:00:00"/>
    <x v="2434"/>
    <x v="6"/>
    <x v="2"/>
    <x v="3"/>
    <x v="1"/>
    <x v="0"/>
    <n v="2"/>
    <n v="561267"/>
    <n v="0"/>
    <n v="561267"/>
    <n v="426563"/>
    <n v="134704"/>
    <n v="86647.8"/>
  </r>
  <r>
    <d v="2026-02-10T00:00:00"/>
    <x v="2435"/>
    <x v="6"/>
    <x v="2"/>
    <x v="3"/>
    <x v="1"/>
    <x v="0"/>
    <n v="1"/>
    <n v="582954"/>
    <n v="52465.9"/>
    <n v="530488"/>
    <n v="403171"/>
    <n v="127317"/>
    <n v="86647.8"/>
  </r>
  <r>
    <d v="2026-02-10T00:00:00"/>
    <x v="2436"/>
    <x v="3"/>
    <x v="0"/>
    <x v="1"/>
    <x v="1"/>
    <x v="0"/>
    <n v="3"/>
    <n v="300617"/>
    <n v="15030.9"/>
    <n v="285586"/>
    <n v="177063"/>
    <n v="108523"/>
    <n v="96712.1"/>
  </r>
  <r>
    <d v="2026-02-10T00:00:00"/>
    <x v="2437"/>
    <x v="5"/>
    <x v="3"/>
    <x v="2"/>
    <x v="1"/>
    <x v="0"/>
    <n v="2"/>
    <n v="193069"/>
    <n v="15445.5"/>
    <n v="177623"/>
    <n v="127889"/>
    <n v="49734.6"/>
    <n v="133815"/>
  </r>
  <r>
    <d v="2026-02-10T00:00:00"/>
    <x v="2438"/>
    <x v="1"/>
    <x v="5"/>
    <x v="0"/>
    <x v="1"/>
    <x v="0"/>
    <n v="6"/>
    <n v="834891"/>
    <n v="33395.6"/>
    <n v="801495"/>
    <n v="561047"/>
    <n v="240449"/>
    <n v="44685.9"/>
  </r>
  <r>
    <d v="2026-02-10T00:00:00"/>
    <x v="2439"/>
    <x v="4"/>
    <x v="4"/>
    <x v="2"/>
    <x v="1"/>
    <x v="0"/>
    <n v="5"/>
    <n v="103176"/>
    <n v="10317.6"/>
    <n v="92858.4"/>
    <n v="66858.1"/>
    <n v="26000.3"/>
    <n v="133815"/>
  </r>
  <r>
    <d v="2026-02-10T00:00:00"/>
    <x v="2440"/>
    <x v="5"/>
    <x v="3"/>
    <x v="2"/>
    <x v="1"/>
    <x v="0"/>
    <n v="4"/>
    <n v="653550"/>
    <n v="45748.5"/>
    <n v="607802"/>
    <n v="437617"/>
    <n v="170184"/>
    <n v="133815"/>
  </r>
  <r>
    <d v="2026-02-10T00:00:00"/>
    <x v="2441"/>
    <x v="1"/>
    <x v="5"/>
    <x v="0"/>
    <x v="1"/>
    <x v="0"/>
    <n v="2"/>
    <n v="512502"/>
    <n v="66625.3"/>
    <n v="445877"/>
    <n v="312114"/>
    <n v="133763"/>
    <n v="44685.9"/>
  </r>
  <r>
    <d v="2026-02-10T00:00:00"/>
    <x v="2442"/>
    <x v="2"/>
    <x v="1"/>
    <x v="1"/>
    <x v="1"/>
    <x v="0"/>
    <n v="10"/>
    <n v="200456"/>
    <n v="10022.8"/>
    <n v="190433"/>
    <n v="118069"/>
    <n v="72364.6"/>
    <n v="96712.1"/>
  </r>
  <r>
    <d v="2026-02-10T00:00:00"/>
    <x v="2443"/>
    <x v="2"/>
    <x v="1"/>
    <x v="1"/>
    <x v="1"/>
    <x v="0"/>
    <n v="6"/>
    <n v="695265"/>
    <n v="97337.1"/>
    <n v="597928"/>
    <n v="370715"/>
    <n v="227213"/>
    <n v="96712.1"/>
  </r>
  <r>
    <d v="2026-02-10T00:00:00"/>
    <x v="2444"/>
    <x v="5"/>
    <x v="3"/>
    <x v="2"/>
    <x v="1"/>
    <x v="0"/>
    <n v="1"/>
    <n v="711551"/>
    <n v="0"/>
    <n v="711551"/>
    <n v="512317"/>
    <n v="199234"/>
    <n v="133815"/>
  </r>
  <r>
    <d v="2026-02-10T00:00:00"/>
    <x v="2445"/>
    <x v="0"/>
    <x v="7"/>
    <x v="0"/>
    <x v="1"/>
    <x v="0"/>
    <n v="3"/>
    <n v="455152"/>
    <n v="59169.8"/>
    <n v="395982"/>
    <n v="277188"/>
    <n v="118795"/>
    <n v="44685.9"/>
  </r>
  <r>
    <d v="2026-02-10T00:00:00"/>
    <x v="2446"/>
    <x v="2"/>
    <x v="1"/>
    <x v="1"/>
    <x v="1"/>
    <x v="0"/>
    <n v="12"/>
    <n v="141613"/>
    <n v="8496.78"/>
    <n v="133116"/>
    <n v="82532.1"/>
    <n v="50584.2"/>
    <n v="96712.1"/>
  </r>
  <r>
    <d v="2026-02-10T00:00:00"/>
    <x v="2447"/>
    <x v="3"/>
    <x v="0"/>
    <x v="1"/>
    <x v="1"/>
    <x v="0"/>
    <n v="6"/>
    <n v="161159"/>
    <n v="9669.54"/>
    <n v="151489"/>
    <n v="93923.5"/>
    <n v="57566"/>
    <n v="96712.1"/>
  </r>
  <r>
    <d v="2026-02-10T00:00:00"/>
    <x v="2448"/>
    <x v="5"/>
    <x v="3"/>
    <x v="2"/>
    <x v="1"/>
    <x v="0"/>
    <n v="9"/>
    <n v="357049"/>
    <n v="0"/>
    <n v="357049"/>
    <n v="257075"/>
    <n v="99973.7"/>
    <n v="133815"/>
  </r>
  <r>
    <d v="2026-02-10T00:00:00"/>
    <x v="2449"/>
    <x v="7"/>
    <x v="6"/>
    <x v="3"/>
    <x v="1"/>
    <x v="0"/>
    <n v="7"/>
    <n v="304261"/>
    <n v="42596.5"/>
    <n v="261664"/>
    <n v="198865"/>
    <n v="62799.5"/>
    <n v="86647.8"/>
  </r>
  <r>
    <d v="2026-02-10T00:00:00"/>
    <x v="2450"/>
    <x v="5"/>
    <x v="3"/>
    <x v="2"/>
    <x v="1"/>
    <x v="0"/>
    <n v="10"/>
    <n v="417710"/>
    <n v="0"/>
    <n v="417710"/>
    <n v="300751"/>
    <n v="116959"/>
    <n v="133815"/>
  </r>
  <r>
    <d v="2026-02-10T00:00:00"/>
    <x v="2451"/>
    <x v="4"/>
    <x v="4"/>
    <x v="2"/>
    <x v="1"/>
    <x v="0"/>
    <n v="2"/>
    <n v="721559"/>
    <n v="21646.8"/>
    <n v="699912"/>
    <n v="503937"/>
    <n v="195975"/>
    <n v="133815"/>
  </r>
  <r>
    <d v="2026-02-10T00:00:00"/>
    <x v="2452"/>
    <x v="5"/>
    <x v="3"/>
    <x v="2"/>
    <x v="1"/>
    <x v="0"/>
    <n v="4"/>
    <n v="163836"/>
    <n v="0"/>
    <n v="163836"/>
    <n v="117962"/>
    <n v="45874.1"/>
    <n v="133815"/>
  </r>
  <r>
    <d v="2026-02-10T00:00:00"/>
    <x v="2453"/>
    <x v="7"/>
    <x v="6"/>
    <x v="3"/>
    <x v="1"/>
    <x v="0"/>
    <n v="4"/>
    <n v="262988"/>
    <n v="26298.8"/>
    <n v="236689"/>
    <n v="179884"/>
    <n v="56805.4"/>
    <n v="86647.8"/>
  </r>
  <r>
    <d v="2026-02-10T00:00:00"/>
    <x v="2454"/>
    <x v="2"/>
    <x v="1"/>
    <x v="1"/>
    <x v="1"/>
    <x v="0"/>
    <n v="9"/>
    <n v="144228"/>
    <n v="21634.2"/>
    <n v="122594"/>
    <n v="76008.2"/>
    <n v="46585.6"/>
    <n v="96712.1"/>
  </r>
  <r>
    <d v="2026-02-10T00:00:00"/>
    <x v="2455"/>
    <x v="7"/>
    <x v="6"/>
    <x v="3"/>
    <x v="1"/>
    <x v="0"/>
    <n v="2"/>
    <n v="819832"/>
    <n v="57388.2"/>
    <n v="762444"/>
    <n v="579457"/>
    <n v="182986"/>
    <n v="86647.8"/>
  </r>
  <r>
    <d v="2026-02-10T00:00:00"/>
    <x v="2456"/>
    <x v="4"/>
    <x v="4"/>
    <x v="2"/>
    <x v="1"/>
    <x v="0"/>
    <n v="3"/>
    <n v="303338"/>
    <n v="0"/>
    <n v="303338"/>
    <n v="218403"/>
    <n v="84934.6"/>
    <n v="133815"/>
  </r>
  <r>
    <d v="2026-02-10T00:00:00"/>
    <x v="2457"/>
    <x v="0"/>
    <x v="7"/>
    <x v="0"/>
    <x v="1"/>
    <x v="0"/>
    <n v="6"/>
    <n v="441790"/>
    <n v="35343.2"/>
    <n v="406447"/>
    <n v="284513"/>
    <n v="121934"/>
    <n v="44685.9"/>
  </r>
  <r>
    <d v="2026-02-10T00:00:00"/>
    <x v="2458"/>
    <x v="2"/>
    <x v="1"/>
    <x v="1"/>
    <x v="1"/>
    <x v="0"/>
    <n v="5"/>
    <n v="362677"/>
    <n v="0"/>
    <n v="362677"/>
    <n v="224860"/>
    <n v="137817"/>
    <n v="96712.1"/>
  </r>
  <r>
    <d v="2026-02-10T00:00:00"/>
    <x v="2459"/>
    <x v="4"/>
    <x v="4"/>
    <x v="2"/>
    <x v="1"/>
    <x v="0"/>
    <n v="6"/>
    <n v="665878"/>
    <n v="0"/>
    <n v="665878"/>
    <n v="479432"/>
    <n v="186446"/>
    <n v="133815"/>
  </r>
  <r>
    <d v="2026-02-10T00:00:00"/>
    <x v="2460"/>
    <x v="7"/>
    <x v="6"/>
    <x v="3"/>
    <x v="1"/>
    <x v="0"/>
    <n v="2"/>
    <n v="233904"/>
    <n v="0"/>
    <n v="233904"/>
    <n v="177767"/>
    <n v="56137"/>
    <n v="86647.8"/>
  </r>
  <r>
    <d v="2026-02-11T00:00:00"/>
    <x v="2461"/>
    <x v="0"/>
    <x v="7"/>
    <x v="0"/>
    <x v="1"/>
    <x v="0"/>
    <n v="1"/>
    <n v="140763"/>
    <n v="15483.9"/>
    <n v="125279"/>
    <n v="87695.4"/>
    <n v="37583.7"/>
    <n v="44685.9"/>
  </r>
  <r>
    <d v="2026-02-11T00:00:00"/>
    <x v="2462"/>
    <x v="5"/>
    <x v="3"/>
    <x v="2"/>
    <x v="1"/>
    <x v="0"/>
    <n v="12"/>
    <n v="361900"/>
    <n v="32571"/>
    <n v="329329"/>
    <n v="237117"/>
    <n v="92212.1"/>
    <n v="133815"/>
  </r>
  <r>
    <d v="2026-02-11T00:00:00"/>
    <x v="2463"/>
    <x v="1"/>
    <x v="5"/>
    <x v="0"/>
    <x v="1"/>
    <x v="0"/>
    <n v="1"/>
    <n v="214966"/>
    <n v="8598.64"/>
    <n v="206367"/>
    <n v="144457"/>
    <n v="61910.2"/>
    <n v="44685.9"/>
  </r>
  <r>
    <d v="2026-02-11T00:00:00"/>
    <x v="2464"/>
    <x v="7"/>
    <x v="6"/>
    <x v="3"/>
    <x v="1"/>
    <x v="0"/>
    <n v="10"/>
    <n v="56196"/>
    <n v="0"/>
    <n v="56196"/>
    <n v="42709"/>
    <n v="13487"/>
    <n v="86647.8"/>
  </r>
  <r>
    <d v="2026-02-11T00:00:00"/>
    <x v="2465"/>
    <x v="3"/>
    <x v="0"/>
    <x v="1"/>
    <x v="1"/>
    <x v="0"/>
    <n v="12"/>
    <n v="323928"/>
    <n v="22675"/>
    <n v="301253"/>
    <n v="186777"/>
    <n v="114476"/>
    <n v="96712.1"/>
  </r>
  <r>
    <d v="2026-02-11T00:00:00"/>
    <x v="2466"/>
    <x v="5"/>
    <x v="3"/>
    <x v="2"/>
    <x v="1"/>
    <x v="0"/>
    <n v="1"/>
    <n v="95243"/>
    <n v="0"/>
    <n v="95243"/>
    <n v="68575"/>
    <n v="26668"/>
    <n v="133815"/>
  </r>
  <r>
    <d v="2026-02-11T00:00:00"/>
    <x v="2467"/>
    <x v="0"/>
    <x v="7"/>
    <x v="0"/>
    <x v="1"/>
    <x v="0"/>
    <n v="3"/>
    <n v="849446"/>
    <n v="0"/>
    <n v="849446"/>
    <n v="594612"/>
    <n v="254834"/>
    <n v="44685.9"/>
  </r>
  <r>
    <d v="2026-02-11T00:00:00"/>
    <x v="2468"/>
    <x v="2"/>
    <x v="1"/>
    <x v="1"/>
    <x v="1"/>
    <x v="0"/>
    <n v="6"/>
    <n v="91430"/>
    <n v="0"/>
    <n v="91430"/>
    <n v="56686.6"/>
    <n v="34743.4"/>
    <n v="96712.1"/>
  </r>
  <r>
    <d v="2026-02-11T00:00:00"/>
    <x v="2469"/>
    <x v="2"/>
    <x v="1"/>
    <x v="1"/>
    <x v="1"/>
    <x v="0"/>
    <n v="1"/>
    <n v="241342"/>
    <n v="0"/>
    <n v="241342"/>
    <n v="149632"/>
    <n v="91710"/>
    <n v="96712.1"/>
  </r>
  <r>
    <d v="2026-02-11T00:00:00"/>
    <x v="2470"/>
    <x v="1"/>
    <x v="5"/>
    <x v="0"/>
    <x v="1"/>
    <x v="0"/>
    <n v="1"/>
    <n v="299630"/>
    <n v="0"/>
    <n v="299630"/>
    <n v="209741"/>
    <n v="89889"/>
    <n v="44685.9"/>
  </r>
  <r>
    <d v="2026-02-11T00:00:00"/>
    <x v="2471"/>
    <x v="3"/>
    <x v="0"/>
    <x v="1"/>
    <x v="1"/>
    <x v="0"/>
    <n v="7"/>
    <n v="696746"/>
    <n v="0"/>
    <n v="696746"/>
    <n v="431983"/>
    <n v="264763"/>
    <n v="96712.1"/>
  </r>
  <r>
    <d v="2026-02-11T00:00:00"/>
    <x v="2472"/>
    <x v="5"/>
    <x v="3"/>
    <x v="2"/>
    <x v="1"/>
    <x v="0"/>
    <n v="12"/>
    <n v="332772"/>
    <n v="43260.4"/>
    <n v="289512"/>
    <n v="208448"/>
    <n v="81063.3"/>
    <n v="133815"/>
  </r>
  <r>
    <d v="2026-02-11T00:00:00"/>
    <x v="2473"/>
    <x v="2"/>
    <x v="1"/>
    <x v="1"/>
    <x v="1"/>
    <x v="0"/>
    <n v="6"/>
    <n v="71195"/>
    <n v="9967.3"/>
    <n v="61227.7"/>
    <n v="37961.2"/>
    <n v="23266.5"/>
    <n v="96712.1"/>
  </r>
  <r>
    <d v="2026-02-11T00:00:00"/>
    <x v="2474"/>
    <x v="5"/>
    <x v="3"/>
    <x v="2"/>
    <x v="1"/>
    <x v="0"/>
    <n v="10"/>
    <n v="182052"/>
    <n v="25487.3"/>
    <n v="156565"/>
    <n v="112727"/>
    <n v="43838.1"/>
    <n v="133815"/>
  </r>
  <r>
    <d v="2026-02-11T00:00:00"/>
    <x v="2475"/>
    <x v="3"/>
    <x v="0"/>
    <x v="1"/>
    <x v="1"/>
    <x v="0"/>
    <n v="2"/>
    <n v="373534"/>
    <n v="33618.1"/>
    <n v="339916"/>
    <n v="210748"/>
    <n v="129168"/>
    <n v="96712.1"/>
  </r>
  <r>
    <d v="2026-02-11T00:00:00"/>
    <x v="2476"/>
    <x v="2"/>
    <x v="1"/>
    <x v="1"/>
    <x v="1"/>
    <x v="0"/>
    <n v="7"/>
    <n v="391061"/>
    <n v="35195.5"/>
    <n v="355866"/>
    <n v="220637"/>
    <n v="135229"/>
    <n v="96712.1"/>
  </r>
  <r>
    <d v="2026-02-11T00:00:00"/>
    <x v="2477"/>
    <x v="5"/>
    <x v="3"/>
    <x v="2"/>
    <x v="1"/>
    <x v="0"/>
    <n v="7"/>
    <n v="652986"/>
    <n v="39179.2"/>
    <n v="613807"/>
    <n v="441941"/>
    <n v="171866"/>
    <n v="133815"/>
  </r>
  <r>
    <d v="2026-02-11T00:00:00"/>
    <x v="2478"/>
    <x v="4"/>
    <x v="4"/>
    <x v="2"/>
    <x v="1"/>
    <x v="0"/>
    <n v="4"/>
    <n v="497074"/>
    <n v="14912.2"/>
    <n v="482162"/>
    <n v="347156"/>
    <n v="135005"/>
    <n v="133815"/>
  </r>
  <r>
    <d v="2026-02-11T00:00:00"/>
    <x v="2479"/>
    <x v="5"/>
    <x v="3"/>
    <x v="2"/>
    <x v="1"/>
    <x v="0"/>
    <n v="1"/>
    <n v="427869"/>
    <n v="38508.2"/>
    <n v="389361"/>
    <n v="280340"/>
    <n v="109021"/>
    <n v="133815"/>
  </r>
  <r>
    <d v="2026-02-11T00:00:00"/>
    <x v="2480"/>
    <x v="6"/>
    <x v="2"/>
    <x v="3"/>
    <x v="1"/>
    <x v="0"/>
    <n v="2"/>
    <n v="122602"/>
    <n v="0"/>
    <n v="122602"/>
    <n v="93177.5"/>
    <n v="29424.5"/>
    <n v="86647.8"/>
  </r>
  <r>
    <d v="2026-02-11T00:00:00"/>
    <x v="2481"/>
    <x v="6"/>
    <x v="2"/>
    <x v="3"/>
    <x v="1"/>
    <x v="0"/>
    <n v="2"/>
    <n v="576838"/>
    <n v="74988.9"/>
    <n v="501849"/>
    <n v="381405"/>
    <n v="120444"/>
    <n v="86647.8"/>
  </r>
  <r>
    <d v="2026-02-11T00:00:00"/>
    <x v="2482"/>
    <x v="4"/>
    <x v="4"/>
    <x v="2"/>
    <x v="1"/>
    <x v="0"/>
    <n v="9"/>
    <n v="267264"/>
    <n v="26726.4"/>
    <n v="240538"/>
    <n v="173187"/>
    <n v="67350.5"/>
    <n v="133815"/>
  </r>
  <r>
    <d v="2026-02-11T00:00:00"/>
    <x v="2483"/>
    <x v="4"/>
    <x v="4"/>
    <x v="2"/>
    <x v="1"/>
    <x v="0"/>
    <n v="2"/>
    <n v="159814"/>
    <n v="14383.3"/>
    <n v="145431"/>
    <n v="104710"/>
    <n v="40720.6"/>
    <n v="133815"/>
  </r>
  <r>
    <d v="2026-02-11T00:00:00"/>
    <x v="2484"/>
    <x v="5"/>
    <x v="3"/>
    <x v="2"/>
    <x v="1"/>
    <x v="0"/>
    <n v="3"/>
    <n v="120357"/>
    <n v="0"/>
    <n v="120357"/>
    <n v="86657"/>
    <n v="33700"/>
    <n v="133815"/>
  </r>
  <r>
    <d v="2026-02-11T00:00:00"/>
    <x v="2485"/>
    <x v="0"/>
    <x v="7"/>
    <x v="0"/>
    <x v="1"/>
    <x v="0"/>
    <n v="7"/>
    <n v="661696"/>
    <n v="39701.8"/>
    <n v="621994"/>
    <n v="435396"/>
    <n v="186598"/>
    <n v="44685.9"/>
  </r>
  <r>
    <d v="2026-02-11T00:00:00"/>
    <x v="2486"/>
    <x v="0"/>
    <x v="7"/>
    <x v="0"/>
    <x v="1"/>
    <x v="0"/>
    <n v="10"/>
    <n v="841356"/>
    <n v="100963"/>
    <n v="740393"/>
    <n v="518275"/>
    <n v="222118"/>
    <n v="44685.9"/>
  </r>
  <r>
    <d v="2026-02-11T00:00:00"/>
    <x v="2487"/>
    <x v="3"/>
    <x v="0"/>
    <x v="1"/>
    <x v="1"/>
    <x v="0"/>
    <n v="1"/>
    <n v="400768"/>
    <n v="56107.5"/>
    <n v="344660"/>
    <n v="213690"/>
    <n v="130971"/>
    <n v="96712.1"/>
  </r>
  <r>
    <d v="2026-02-11T00:00:00"/>
    <x v="2488"/>
    <x v="3"/>
    <x v="0"/>
    <x v="1"/>
    <x v="1"/>
    <x v="0"/>
    <n v="6"/>
    <n v="91457"/>
    <n v="0"/>
    <n v="91457"/>
    <n v="56703.3"/>
    <n v="34753.7"/>
    <n v="96712.1"/>
  </r>
  <r>
    <d v="2026-02-11T00:00:00"/>
    <x v="2489"/>
    <x v="1"/>
    <x v="5"/>
    <x v="0"/>
    <x v="1"/>
    <x v="0"/>
    <n v="11"/>
    <n v="562272"/>
    <n v="0"/>
    <n v="562272"/>
    <n v="393590"/>
    <n v="168682"/>
    <n v="44685.9"/>
  </r>
  <r>
    <d v="2026-02-11T00:00:00"/>
    <x v="2490"/>
    <x v="3"/>
    <x v="0"/>
    <x v="1"/>
    <x v="1"/>
    <x v="0"/>
    <n v="9"/>
    <n v="595595"/>
    <n v="11911.9"/>
    <n v="583683"/>
    <n v="361884"/>
    <n v="221800"/>
    <n v="96712.1"/>
  </r>
  <r>
    <d v="2026-02-11T00:00:00"/>
    <x v="2491"/>
    <x v="7"/>
    <x v="6"/>
    <x v="3"/>
    <x v="1"/>
    <x v="0"/>
    <n v="8"/>
    <n v="140812"/>
    <n v="9856.84"/>
    <n v="130955"/>
    <n v="99525.9"/>
    <n v="31429.2"/>
    <n v="86647.8"/>
  </r>
  <r>
    <d v="2026-02-11T00:00:00"/>
    <x v="2492"/>
    <x v="6"/>
    <x v="2"/>
    <x v="3"/>
    <x v="1"/>
    <x v="0"/>
    <n v="11"/>
    <n v="830310"/>
    <n v="99637.2"/>
    <n v="730673"/>
    <n v="555311"/>
    <n v="175361"/>
    <n v="86647.8"/>
  </r>
  <r>
    <d v="2026-02-11T00:00:00"/>
    <x v="2493"/>
    <x v="7"/>
    <x v="6"/>
    <x v="3"/>
    <x v="1"/>
    <x v="0"/>
    <n v="4"/>
    <n v="143477"/>
    <n v="0"/>
    <n v="143477"/>
    <n v="109043"/>
    <n v="34434.5"/>
    <n v="86647.8"/>
  </r>
  <r>
    <d v="2026-02-11T00:00:00"/>
    <x v="2494"/>
    <x v="2"/>
    <x v="1"/>
    <x v="1"/>
    <x v="1"/>
    <x v="0"/>
    <n v="4"/>
    <n v="556350"/>
    <n v="77889"/>
    <n v="478461"/>
    <n v="296646"/>
    <n v="181815"/>
    <n v="96712.1"/>
  </r>
  <r>
    <d v="2026-02-11T00:00:00"/>
    <x v="2495"/>
    <x v="1"/>
    <x v="5"/>
    <x v="0"/>
    <x v="1"/>
    <x v="0"/>
    <n v="8"/>
    <n v="324743"/>
    <n v="22732"/>
    <n v="302011"/>
    <n v="211408"/>
    <n v="90603.3"/>
    <n v="44685.9"/>
  </r>
  <r>
    <d v="2026-02-11T00:00:00"/>
    <x v="2496"/>
    <x v="2"/>
    <x v="1"/>
    <x v="1"/>
    <x v="1"/>
    <x v="0"/>
    <n v="9"/>
    <n v="330218"/>
    <n v="0"/>
    <n v="330218"/>
    <n v="204735"/>
    <n v="125483"/>
    <n v="96712.1"/>
  </r>
  <r>
    <d v="2026-02-11T00:00:00"/>
    <x v="2497"/>
    <x v="7"/>
    <x v="6"/>
    <x v="3"/>
    <x v="1"/>
    <x v="0"/>
    <n v="9"/>
    <n v="643726"/>
    <n v="25749"/>
    <n v="617977"/>
    <n v="469662"/>
    <n v="148314"/>
    <n v="86647.8"/>
  </r>
  <r>
    <d v="2026-02-11T00:00:00"/>
    <x v="2498"/>
    <x v="6"/>
    <x v="2"/>
    <x v="3"/>
    <x v="1"/>
    <x v="0"/>
    <n v="2"/>
    <n v="496254"/>
    <n v="59550.5"/>
    <n v="436704"/>
    <n v="331895"/>
    <n v="104809"/>
    <n v="86647.8"/>
  </r>
  <r>
    <d v="2026-02-11T00:00:00"/>
    <x v="2499"/>
    <x v="3"/>
    <x v="0"/>
    <x v="1"/>
    <x v="1"/>
    <x v="0"/>
    <n v="12"/>
    <n v="837430"/>
    <n v="92117.3"/>
    <n v="745313"/>
    <n v="462094"/>
    <n v="283219"/>
    <n v="96712.1"/>
  </r>
  <r>
    <d v="2026-02-11T00:00:00"/>
    <x v="2500"/>
    <x v="5"/>
    <x v="3"/>
    <x v="2"/>
    <x v="1"/>
    <x v="0"/>
    <n v="7"/>
    <n v="313361"/>
    <n v="31336.1"/>
    <n v="282025"/>
    <n v="203058"/>
    <n v="78967"/>
    <n v="133815"/>
  </r>
  <r>
    <d v="2026-02-11T00:00:00"/>
    <x v="2501"/>
    <x v="0"/>
    <x v="7"/>
    <x v="0"/>
    <x v="1"/>
    <x v="0"/>
    <n v="3"/>
    <n v="201579"/>
    <n v="12094.7"/>
    <n v="189484"/>
    <n v="132639"/>
    <n v="56845.3"/>
    <n v="44685.9"/>
  </r>
  <r>
    <d v="2026-02-11T00:00:00"/>
    <x v="2502"/>
    <x v="0"/>
    <x v="7"/>
    <x v="0"/>
    <x v="1"/>
    <x v="0"/>
    <n v="5"/>
    <n v="680042"/>
    <n v="13600.8"/>
    <n v="666441"/>
    <n v="466509"/>
    <n v="199932"/>
    <n v="44685.9"/>
  </r>
  <r>
    <d v="2026-02-11T00:00:00"/>
    <x v="2503"/>
    <x v="5"/>
    <x v="3"/>
    <x v="2"/>
    <x v="1"/>
    <x v="0"/>
    <n v="10"/>
    <n v="666783"/>
    <n v="0"/>
    <n v="666783"/>
    <n v="480084"/>
    <n v="186699"/>
    <n v="133815"/>
  </r>
  <r>
    <d v="2026-02-11T00:00:00"/>
    <x v="2504"/>
    <x v="3"/>
    <x v="0"/>
    <x v="1"/>
    <x v="1"/>
    <x v="0"/>
    <n v="7"/>
    <n v="819639"/>
    <n v="57374.7"/>
    <n v="762264"/>
    <n v="472604"/>
    <n v="289660"/>
    <n v="96712.1"/>
  </r>
  <r>
    <d v="2026-02-11T00:00:00"/>
    <x v="2505"/>
    <x v="4"/>
    <x v="4"/>
    <x v="2"/>
    <x v="1"/>
    <x v="0"/>
    <n v="10"/>
    <n v="821490"/>
    <n v="41074.5"/>
    <n v="780416"/>
    <n v="561899"/>
    <n v="218516"/>
    <n v="133815"/>
  </r>
  <r>
    <d v="2026-02-11T00:00:00"/>
    <x v="2506"/>
    <x v="5"/>
    <x v="3"/>
    <x v="2"/>
    <x v="1"/>
    <x v="0"/>
    <n v="7"/>
    <n v="824376"/>
    <n v="115413"/>
    <n v="708963"/>
    <n v="510454"/>
    <n v="198510"/>
    <n v="133815"/>
  </r>
  <r>
    <d v="2026-02-11T00:00:00"/>
    <x v="2507"/>
    <x v="2"/>
    <x v="1"/>
    <x v="1"/>
    <x v="1"/>
    <x v="0"/>
    <n v="3"/>
    <n v="608107"/>
    <n v="12162.1"/>
    <n v="595945"/>
    <n v="369486"/>
    <n v="226459"/>
    <n v="96712.1"/>
  </r>
  <r>
    <d v="2026-02-11T00:00:00"/>
    <x v="2508"/>
    <x v="5"/>
    <x v="3"/>
    <x v="2"/>
    <x v="1"/>
    <x v="0"/>
    <n v="4"/>
    <n v="408069"/>
    <n v="40806.9"/>
    <n v="367262"/>
    <n v="264429"/>
    <n v="102833"/>
    <n v="133815"/>
  </r>
  <r>
    <d v="2026-02-11T00:00:00"/>
    <x v="2509"/>
    <x v="3"/>
    <x v="0"/>
    <x v="1"/>
    <x v="1"/>
    <x v="0"/>
    <n v="9"/>
    <n v="76825"/>
    <n v="3841.25"/>
    <n v="72983.8"/>
    <n v="45249.9"/>
    <n v="27733.8"/>
    <n v="96712.1"/>
  </r>
  <r>
    <d v="2026-02-11T00:00:00"/>
    <x v="2510"/>
    <x v="5"/>
    <x v="3"/>
    <x v="2"/>
    <x v="1"/>
    <x v="0"/>
    <n v="2"/>
    <n v="543988"/>
    <n v="32639.3"/>
    <n v="511349"/>
    <n v="368171"/>
    <n v="143178"/>
    <n v="133815"/>
  </r>
  <r>
    <d v="2026-02-11T00:00:00"/>
    <x v="2511"/>
    <x v="1"/>
    <x v="5"/>
    <x v="0"/>
    <x v="1"/>
    <x v="0"/>
    <n v="11"/>
    <n v="346434"/>
    <n v="6928.68"/>
    <n v="339505"/>
    <n v="237654"/>
    <n v="101852"/>
    <n v="44685.9"/>
  </r>
  <r>
    <d v="2026-02-11T00:00:00"/>
    <x v="2512"/>
    <x v="4"/>
    <x v="4"/>
    <x v="2"/>
    <x v="1"/>
    <x v="0"/>
    <n v="12"/>
    <n v="625095"/>
    <n v="31254.8"/>
    <n v="593840"/>
    <n v="427565"/>
    <n v="166275"/>
    <n v="133815"/>
  </r>
  <r>
    <d v="2026-02-11T00:00:00"/>
    <x v="2513"/>
    <x v="7"/>
    <x v="6"/>
    <x v="3"/>
    <x v="1"/>
    <x v="0"/>
    <n v="4"/>
    <n v="192778"/>
    <n v="21205.6"/>
    <n v="171572"/>
    <n v="130395"/>
    <n v="41177.4"/>
    <n v="86647.8"/>
  </r>
  <r>
    <d v="2026-02-11T00:00:00"/>
    <x v="2514"/>
    <x v="7"/>
    <x v="6"/>
    <x v="3"/>
    <x v="1"/>
    <x v="0"/>
    <n v="2"/>
    <n v="251302"/>
    <n v="20104.2"/>
    <n v="231198"/>
    <n v="175710"/>
    <n v="55487.5"/>
    <n v="86647.8"/>
  </r>
  <r>
    <d v="2026-02-11T00:00:00"/>
    <x v="2515"/>
    <x v="1"/>
    <x v="5"/>
    <x v="0"/>
    <x v="1"/>
    <x v="0"/>
    <n v="4"/>
    <n v="188716"/>
    <n v="0"/>
    <n v="188716"/>
    <n v="132101"/>
    <n v="56614.8"/>
    <n v="44685.9"/>
  </r>
  <r>
    <d v="2026-02-11T00:00:00"/>
    <x v="2516"/>
    <x v="5"/>
    <x v="3"/>
    <x v="2"/>
    <x v="1"/>
    <x v="0"/>
    <n v="4"/>
    <n v="781554"/>
    <n v="70339.9"/>
    <n v="711214"/>
    <n v="512074"/>
    <n v="199140"/>
    <n v="133815"/>
  </r>
  <r>
    <d v="2026-02-11T00:00:00"/>
    <x v="2517"/>
    <x v="0"/>
    <x v="7"/>
    <x v="0"/>
    <x v="1"/>
    <x v="0"/>
    <n v="1"/>
    <n v="275835"/>
    <n v="0"/>
    <n v="275835"/>
    <n v="193084"/>
    <n v="82750.5"/>
    <n v="44685.9"/>
  </r>
  <r>
    <d v="2026-02-12T00:00:00"/>
    <x v="2518"/>
    <x v="6"/>
    <x v="2"/>
    <x v="3"/>
    <x v="1"/>
    <x v="0"/>
    <n v="4"/>
    <n v="50735"/>
    <n v="0"/>
    <n v="50735"/>
    <n v="38558.6"/>
    <n v="12176.4"/>
    <n v="86647.8"/>
  </r>
  <r>
    <d v="2026-02-12T00:00:00"/>
    <x v="2519"/>
    <x v="1"/>
    <x v="5"/>
    <x v="0"/>
    <x v="1"/>
    <x v="0"/>
    <n v="7"/>
    <n v="369398"/>
    <n v="44327.8"/>
    <n v="325070"/>
    <n v="227549"/>
    <n v="97521.1"/>
    <n v="44685.9"/>
  </r>
  <r>
    <d v="2026-02-12T00:00:00"/>
    <x v="2520"/>
    <x v="4"/>
    <x v="4"/>
    <x v="2"/>
    <x v="1"/>
    <x v="0"/>
    <n v="2"/>
    <n v="410484"/>
    <n v="0"/>
    <n v="410484"/>
    <n v="295548"/>
    <n v="114936"/>
    <n v="133815"/>
  </r>
  <r>
    <d v="2026-02-12T00:00:00"/>
    <x v="2521"/>
    <x v="4"/>
    <x v="4"/>
    <x v="2"/>
    <x v="1"/>
    <x v="0"/>
    <n v="11"/>
    <n v="520557"/>
    <n v="41644.6"/>
    <n v="478912"/>
    <n v="344817"/>
    <n v="134095"/>
    <n v="133815"/>
  </r>
  <r>
    <d v="2026-02-12T00:00:00"/>
    <x v="2522"/>
    <x v="4"/>
    <x v="4"/>
    <x v="2"/>
    <x v="1"/>
    <x v="0"/>
    <n v="10"/>
    <n v="419702"/>
    <n v="0"/>
    <n v="419702"/>
    <n v="302185"/>
    <n v="117517"/>
    <n v="133815"/>
  </r>
  <r>
    <d v="2026-02-12T00:00:00"/>
    <x v="2523"/>
    <x v="4"/>
    <x v="4"/>
    <x v="2"/>
    <x v="1"/>
    <x v="0"/>
    <n v="2"/>
    <n v="410732"/>
    <n v="0"/>
    <n v="410732"/>
    <n v="295727"/>
    <n v="115005"/>
    <n v="133815"/>
  </r>
  <r>
    <d v="2026-02-12T00:00:00"/>
    <x v="2524"/>
    <x v="4"/>
    <x v="4"/>
    <x v="2"/>
    <x v="1"/>
    <x v="0"/>
    <n v="6"/>
    <n v="844535"/>
    <n v="0"/>
    <n v="844535"/>
    <n v="608065"/>
    <n v="236470"/>
    <n v="133815"/>
  </r>
  <r>
    <d v="2026-02-12T00:00:00"/>
    <x v="2525"/>
    <x v="1"/>
    <x v="5"/>
    <x v="0"/>
    <x v="1"/>
    <x v="0"/>
    <n v="4"/>
    <n v="233983"/>
    <n v="0"/>
    <n v="233983"/>
    <n v="163788"/>
    <n v="70194.9"/>
    <n v="44685.9"/>
  </r>
  <r>
    <d v="2026-02-12T00:00:00"/>
    <x v="2526"/>
    <x v="2"/>
    <x v="1"/>
    <x v="1"/>
    <x v="1"/>
    <x v="0"/>
    <n v="12"/>
    <n v="426680"/>
    <n v="29867.6"/>
    <n v="396812"/>
    <n v="246024"/>
    <n v="150789"/>
    <n v="96712.1"/>
  </r>
  <r>
    <d v="2026-02-12T00:00:00"/>
    <x v="2527"/>
    <x v="4"/>
    <x v="4"/>
    <x v="2"/>
    <x v="1"/>
    <x v="0"/>
    <n v="9"/>
    <n v="474406"/>
    <n v="52184.7"/>
    <n v="422221"/>
    <n v="303999"/>
    <n v="118222"/>
    <n v="133815"/>
  </r>
  <r>
    <d v="2026-02-12T00:00:00"/>
    <x v="2528"/>
    <x v="3"/>
    <x v="0"/>
    <x v="1"/>
    <x v="1"/>
    <x v="0"/>
    <n v="2"/>
    <n v="416203"/>
    <n v="24972.2"/>
    <n v="391231"/>
    <n v="242563"/>
    <n v="148668"/>
    <n v="96712.1"/>
  </r>
  <r>
    <d v="2026-02-12T00:00:00"/>
    <x v="2529"/>
    <x v="3"/>
    <x v="0"/>
    <x v="1"/>
    <x v="1"/>
    <x v="0"/>
    <n v="6"/>
    <n v="750372"/>
    <n v="67533.5"/>
    <n v="682839"/>
    <n v="423360"/>
    <n v="259479"/>
    <n v="96712.1"/>
  </r>
  <r>
    <d v="2026-02-12T00:00:00"/>
    <x v="2530"/>
    <x v="4"/>
    <x v="4"/>
    <x v="2"/>
    <x v="1"/>
    <x v="0"/>
    <n v="11"/>
    <n v="89961"/>
    <n v="3598.44"/>
    <n v="86362.6"/>
    <n v="62181"/>
    <n v="24181.5"/>
    <n v="133815"/>
  </r>
  <r>
    <d v="2026-02-12T00:00:00"/>
    <x v="2531"/>
    <x v="7"/>
    <x v="6"/>
    <x v="3"/>
    <x v="1"/>
    <x v="0"/>
    <n v="11"/>
    <n v="136866"/>
    <n v="0"/>
    <n v="136866"/>
    <n v="104018"/>
    <n v="32847.8"/>
    <n v="86647.8"/>
  </r>
  <r>
    <d v="2026-02-12T00:00:00"/>
    <x v="2532"/>
    <x v="4"/>
    <x v="4"/>
    <x v="2"/>
    <x v="1"/>
    <x v="0"/>
    <n v="12"/>
    <n v="627357"/>
    <n v="50188.6"/>
    <n v="577168"/>
    <n v="415561"/>
    <n v="161607"/>
    <n v="133815"/>
  </r>
  <r>
    <d v="2026-02-12T00:00:00"/>
    <x v="2533"/>
    <x v="4"/>
    <x v="4"/>
    <x v="2"/>
    <x v="1"/>
    <x v="0"/>
    <n v="11"/>
    <n v="202605"/>
    <n v="30390.8"/>
    <n v="172214"/>
    <n v="123994"/>
    <n v="48220"/>
    <n v="133815"/>
  </r>
  <r>
    <d v="2026-02-12T00:00:00"/>
    <x v="2534"/>
    <x v="5"/>
    <x v="3"/>
    <x v="2"/>
    <x v="1"/>
    <x v="0"/>
    <n v="1"/>
    <n v="136784"/>
    <n v="0"/>
    <n v="136784"/>
    <n v="98484.5"/>
    <n v="38299.5"/>
    <n v="133815"/>
  </r>
  <r>
    <d v="2026-02-12T00:00:00"/>
    <x v="2535"/>
    <x v="0"/>
    <x v="7"/>
    <x v="0"/>
    <x v="1"/>
    <x v="0"/>
    <n v="3"/>
    <n v="799219"/>
    <n v="103898"/>
    <n v="695321"/>
    <n v="486724"/>
    <n v="208596"/>
    <n v="44685.9"/>
  </r>
  <r>
    <d v="2026-02-12T00:00:00"/>
    <x v="2536"/>
    <x v="5"/>
    <x v="3"/>
    <x v="2"/>
    <x v="1"/>
    <x v="0"/>
    <n v="6"/>
    <n v="635851"/>
    <n v="0"/>
    <n v="635851"/>
    <n v="457813"/>
    <n v="178038"/>
    <n v="133815"/>
  </r>
  <r>
    <d v="2026-02-12T00:00:00"/>
    <x v="2537"/>
    <x v="0"/>
    <x v="7"/>
    <x v="0"/>
    <x v="1"/>
    <x v="0"/>
    <n v="4"/>
    <n v="334564"/>
    <n v="50184.6"/>
    <n v="284379"/>
    <n v="199066"/>
    <n v="85313.8"/>
    <n v="44685.9"/>
  </r>
  <r>
    <d v="2026-02-12T00:00:00"/>
    <x v="2538"/>
    <x v="0"/>
    <x v="7"/>
    <x v="0"/>
    <x v="1"/>
    <x v="0"/>
    <n v="9"/>
    <n v="172828"/>
    <n v="8641.4"/>
    <n v="164187"/>
    <n v="114931"/>
    <n v="49256"/>
    <n v="44685.9"/>
  </r>
  <r>
    <d v="2026-02-12T00:00:00"/>
    <x v="2539"/>
    <x v="0"/>
    <x v="7"/>
    <x v="0"/>
    <x v="1"/>
    <x v="0"/>
    <n v="5"/>
    <n v="514807"/>
    <n v="72073"/>
    <n v="442734"/>
    <n v="309914"/>
    <n v="132820"/>
    <n v="44685.9"/>
  </r>
  <r>
    <d v="2026-02-12T00:00:00"/>
    <x v="2540"/>
    <x v="1"/>
    <x v="5"/>
    <x v="0"/>
    <x v="1"/>
    <x v="0"/>
    <n v="8"/>
    <n v="638531"/>
    <n v="51082.5"/>
    <n v="587449"/>
    <n v="411214"/>
    <n v="176235"/>
    <n v="44685.9"/>
  </r>
  <r>
    <d v="2026-02-12T00:00:00"/>
    <x v="2541"/>
    <x v="6"/>
    <x v="2"/>
    <x v="3"/>
    <x v="1"/>
    <x v="0"/>
    <n v="3"/>
    <n v="227348"/>
    <n v="27281.8"/>
    <n v="200066"/>
    <n v="152050"/>
    <n v="48015.9"/>
    <n v="86647.8"/>
  </r>
  <r>
    <d v="2026-02-12T00:00:00"/>
    <x v="2542"/>
    <x v="1"/>
    <x v="5"/>
    <x v="0"/>
    <x v="1"/>
    <x v="0"/>
    <n v="5"/>
    <n v="215253"/>
    <n v="0"/>
    <n v="215253"/>
    <n v="150677"/>
    <n v="64575.9"/>
    <n v="44685.9"/>
  </r>
  <r>
    <d v="2026-02-12T00:00:00"/>
    <x v="2543"/>
    <x v="3"/>
    <x v="0"/>
    <x v="1"/>
    <x v="1"/>
    <x v="0"/>
    <n v="9"/>
    <n v="489216"/>
    <n v="0"/>
    <n v="489216"/>
    <n v="303314"/>
    <n v="185902"/>
    <n v="96712.1"/>
  </r>
  <r>
    <d v="2026-02-12T00:00:00"/>
    <x v="2544"/>
    <x v="6"/>
    <x v="2"/>
    <x v="3"/>
    <x v="1"/>
    <x v="0"/>
    <n v="5"/>
    <n v="634058"/>
    <n v="0"/>
    <n v="634058"/>
    <n v="481884"/>
    <n v="152174"/>
    <n v="86647.8"/>
  </r>
  <r>
    <d v="2026-02-12T00:00:00"/>
    <x v="2545"/>
    <x v="7"/>
    <x v="6"/>
    <x v="3"/>
    <x v="1"/>
    <x v="0"/>
    <n v="7"/>
    <n v="449650"/>
    <n v="13489.5"/>
    <n v="436160"/>
    <n v="331482"/>
    <n v="104679"/>
    <n v="86647.8"/>
  </r>
  <r>
    <d v="2026-02-12T00:00:00"/>
    <x v="2546"/>
    <x v="6"/>
    <x v="2"/>
    <x v="3"/>
    <x v="1"/>
    <x v="0"/>
    <n v="12"/>
    <n v="350274"/>
    <n v="0"/>
    <n v="350274"/>
    <n v="266208"/>
    <n v="84065.8"/>
    <n v="86647.8"/>
  </r>
  <r>
    <d v="2026-02-12T00:00:00"/>
    <x v="2547"/>
    <x v="5"/>
    <x v="3"/>
    <x v="2"/>
    <x v="1"/>
    <x v="0"/>
    <n v="7"/>
    <n v="464322"/>
    <n v="27859.3"/>
    <n v="436463"/>
    <n v="314253"/>
    <n v="122210"/>
    <n v="133815"/>
  </r>
  <r>
    <d v="2026-02-12T00:00:00"/>
    <x v="2548"/>
    <x v="4"/>
    <x v="4"/>
    <x v="2"/>
    <x v="1"/>
    <x v="0"/>
    <n v="4"/>
    <n v="840995"/>
    <n v="109329"/>
    <n v="731666"/>
    <n v="526799"/>
    <n v="204866"/>
    <n v="133815"/>
  </r>
  <r>
    <d v="2026-02-12T00:00:00"/>
    <x v="2549"/>
    <x v="1"/>
    <x v="5"/>
    <x v="0"/>
    <x v="1"/>
    <x v="0"/>
    <n v="7"/>
    <n v="411508"/>
    <n v="12345.2"/>
    <n v="399163"/>
    <n v="279414"/>
    <n v="119749"/>
    <n v="44685.9"/>
  </r>
  <r>
    <d v="2026-02-12T00:00:00"/>
    <x v="2550"/>
    <x v="6"/>
    <x v="2"/>
    <x v="3"/>
    <x v="1"/>
    <x v="0"/>
    <n v="10"/>
    <n v="194179"/>
    <n v="21359.7"/>
    <n v="172819"/>
    <n v="131343"/>
    <n v="41476.6"/>
    <n v="86647.8"/>
  </r>
  <r>
    <d v="2026-02-12T00:00:00"/>
    <x v="2551"/>
    <x v="2"/>
    <x v="1"/>
    <x v="1"/>
    <x v="1"/>
    <x v="0"/>
    <n v="2"/>
    <n v="319137"/>
    <n v="0"/>
    <n v="319137"/>
    <n v="197865"/>
    <n v="121272"/>
    <n v="96712.1"/>
  </r>
  <r>
    <d v="2026-02-12T00:00:00"/>
    <x v="2552"/>
    <x v="1"/>
    <x v="5"/>
    <x v="0"/>
    <x v="1"/>
    <x v="0"/>
    <n v="9"/>
    <n v="738858"/>
    <n v="73885.8"/>
    <n v="664972"/>
    <n v="465481"/>
    <n v="199492"/>
    <n v="44685.9"/>
  </r>
  <r>
    <d v="2026-02-12T00:00:00"/>
    <x v="2553"/>
    <x v="7"/>
    <x v="6"/>
    <x v="3"/>
    <x v="1"/>
    <x v="0"/>
    <n v="9"/>
    <n v="270545"/>
    <n v="8116.35"/>
    <n v="262429"/>
    <n v="199446"/>
    <n v="62982.9"/>
    <n v="86647.8"/>
  </r>
  <r>
    <d v="2026-02-12T00:00:00"/>
    <x v="2554"/>
    <x v="7"/>
    <x v="6"/>
    <x v="3"/>
    <x v="1"/>
    <x v="0"/>
    <n v="10"/>
    <n v="821326"/>
    <n v="49279.6"/>
    <n v="772046"/>
    <n v="586755"/>
    <n v="185291"/>
    <n v="86647.8"/>
  </r>
  <r>
    <d v="2026-02-12T00:00:00"/>
    <x v="2555"/>
    <x v="5"/>
    <x v="3"/>
    <x v="2"/>
    <x v="1"/>
    <x v="0"/>
    <n v="4"/>
    <n v="451647"/>
    <n v="63230.6"/>
    <n v="388416"/>
    <n v="279660"/>
    <n v="108757"/>
    <n v="133815"/>
  </r>
  <r>
    <d v="2026-02-12T00:00:00"/>
    <x v="2556"/>
    <x v="4"/>
    <x v="4"/>
    <x v="2"/>
    <x v="1"/>
    <x v="0"/>
    <n v="11"/>
    <n v="623216"/>
    <n v="56089.4"/>
    <n v="567127"/>
    <n v="408331"/>
    <n v="158795"/>
    <n v="133815"/>
  </r>
  <r>
    <d v="2026-02-12T00:00:00"/>
    <x v="2557"/>
    <x v="1"/>
    <x v="5"/>
    <x v="0"/>
    <x v="1"/>
    <x v="0"/>
    <n v="2"/>
    <n v="138481"/>
    <n v="0"/>
    <n v="138481"/>
    <n v="96936.7"/>
    <n v="41544.3"/>
    <n v="44685.9"/>
  </r>
  <r>
    <d v="2026-02-12T00:00:00"/>
    <x v="2558"/>
    <x v="0"/>
    <x v="7"/>
    <x v="0"/>
    <x v="1"/>
    <x v="0"/>
    <n v="11"/>
    <n v="379167"/>
    <n v="0"/>
    <n v="379167"/>
    <n v="265417"/>
    <n v="113750"/>
    <n v="44685.9"/>
  </r>
  <r>
    <d v="2026-02-12T00:00:00"/>
    <x v="2559"/>
    <x v="2"/>
    <x v="1"/>
    <x v="1"/>
    <x v="1"/>
    <x v="0"/>
    <n v="11"/>
    <n v="665745"/>
    <n v="66574.5"/>
    <n v="599170"/>
    <n v="371486"/>
    <n v="227685"/>
    <n v="96712.1"/>
  </r>
  <r>
    <d v="2026-02-12T00:00:00"/>
    <x v="2560"/>
    <x v="2"/>
    <x v="1"/>
    <x v="1"/>
    <x v="1"/>
    <x v="0"/>
    <n v="4"/>
    <n v="435673"/>
    <n v="0"/>
    <n v="435673"/>
    <n v="270117"/>
    <n v="165556"/>
    <n v="96712.1"/>
  </r>
  <r>
    <d v="2026-02-12T00:00:00"/>
    <x v="2561"/>
    <x v="2"/>
    <x v="1"/>
    <x v="1"/>
    <x v="1"/>
    <x v="0"/>
    <n v="8"/>
    <n v="781538"/>
    <n v="0"/>
    <n v="781538"/>
    <n v="484554"/>
    <n v="296984"/>
    <n v="96712.1"/>
  </r>
  <r>
    <d v="2026-02-12T00:00:00"/>
    <x v="2562"/>
    <x v="5"/>
    <x v="3"/>
    <x v="2"/>
    <x v="1"/>
    <x v="0"/>
    <n v="5"/>
    <n v="266814"/>
    <n v="0"/>
    <n v="266814"/>
    <n v="192106"/>
    <n v="74707.9"/>
    <n v="133815"/>
  </r>
  <r>
    <d v="2026-02-12T00:00:00"/>
    <x v="2563"/>
    <x v="2"/>
    <x v="1"/>
    <x v="1"/>
    <x v="1"/>
    <x v="0"/>
    <n v="4"/>
    <n v="586623"/>
    <n v="64528.5"/>
    <n v="522094"/>
    <n v="323699"/>
    <n v="198396"/>
    <n v="96712.1"/>
  </r>
  <r>
    <d v="2026-02-12T00:00:00"/>
    <x v="2564"/>
    <x v="4"/>
    <x v="4"/>
    <x v="2"/>
    <x v="1"/>
    <x v="0"/>
    <n v="4"/>
    <n v="834007"/>
    <n v="0"/>
    <n v="834007"/>
    <n v="600485"/>
    <n v="233522"/>
    <n v="133815"/>
  </r>
  <r>
    <d v="2026-02-12T00:00:00"/>
    <x v="2565"/>
    <x v="2"/>
    <x v="1"/>
    <x v="1"/>
    <x v="1"/>
    <x v="0"/>
    <n v="6"/>
    <n v="312481"/>
    <n v="0"/>
    <n v="312481"/>
    <n v="193738"/>
    <n v="118743"/>
    <n v="96712.1"/>
  </r>
  <r>
    <d v="2026-02-12T00:00:00"/>
    <x v="2566"/>
    <x v="5"/>
    <x v="3"/>
    <x v="2"/>
    <x v="1"/>
    <x v="0"/>
    <n v="12"/>
    <n v="127587"/>
    <n v="10207"/>
    <n v="117380"/>
    <n v="84513.6"/>
    <n v="32866.4"/>
    <n v="133815"/>
  </r>
  <r>
    <d v="2026-02-12T00:00:00"/>
    <x v="2567"/>
    <x v="3"/>
    <x v="0"/>
    <x v="1"/>
    <x v="1"/>
    <x v="0"/>
    <n v="2"/>
    <n v="57658"/>
    <n v="0"/>
    <n v="57658"/>
    <n v="35748"/>
    <n v="21910"/>
    <n v="96712.1"/>
  </r>
  <r>
    <d v="2026-02-12T00:00:00"/>
    <x v="2568"/>
    <x v="7"/>
    <x v="6"/>
    <x v="3"/>
    <x v="1"/>
    <x v="0"/>
    <n v="4"/>
    <n v="494991"/>
    <n v="0"/>
    <n v="494991"/>
    <n v="376193"/>
    <n v="118798"/>
    <n v="86647.8"/>
  </r>
  <r>
    <d v="2026-02-12T00:00:00"/>
    <x v="2569"/>
    <x v="6"/>
    <x v="2"/>
    <x v="3"/>
    <x v="1"/>
    <x v="0"/>
    <n v="5"/>
    <n v="536869"/>
    <n v="26843.5"/>
    <n v="510026"/>
    <n v="387619"/>
    <n v="122406"/>
    <n v="86647.8"/>
  </r>
  <r>
    <d v="2026-02-12T00:00:00"/>
    <x v="2570"/>
    <x v="4"/>
    <x v="4"/>
    <x v="2"/>
    <x v="1"/>
    <x v="0"/>
    <n v="7"/>
    <n v="368452"/>
    <n v="7369.04"/>
    <n v="361083"/>
    <n v="259980"/>
    <n v="101103"/>
    <n v="133815"/>
  </r>
  <r>
    <d v="2026-02-12T00:00:00"/>
    <x v="2571"/>
    <x v="1"/>
    <x v="5"/>
    <x v="0"/>
    <x v="1"/>
    <x v="0"/>
    <n v="7"/>
    <n v="749083"/>
    <n v="0"/>
    <n v="749083"/>
    <n v="524358"/>
    <n v="224725"/>
    <n v="44685.9"/>
  </r>
  <r>
    <d v="2026-02-12T00:00:00"/>
    <x v="2572"/>
    <x v="3"/>
    <x v="0"/>
    <x v="1"/>
    <x v="1"/>
    <x v="0"/>
    <n v="10"/>
    <n v="844995"/>
    <n v="59149.7"/>
    <n v="785845"/>
    <n v="487224"/>
    <n v="298621"/>
    <n v="96712.1"/>
  </r>
  <r>
    <d v="2026-02-12T00:00:00"/>
    <x v="2573"/>
    <x v="7"/>
    <x v="6"/>
    <x v="3"/>
    <x v="1"/>
    <x v="0"/>
    <n v="6"/>
    <n v="760978"/>
    <n v="91317.4"/>
    <n v="669661"/>
    <n v="508942"/>
    <n v="160719"/>
    <n v="86647.8"/>
  </r>
  <r>
    <d v="2026-02-12T00:00:00"/>
    <x v="2574"/>
    <x v="3"/>
    <x v="0"/>
    <x v="1"/>
    <x v="1"/>
    <x v="0"/>
    <n v="12"/>
    <n v="650654"/>
    <n v="45545.8"/>
    <n v="605108"/>
    <n v="375167"/>
    <n v="229941"/>
    <n v="96712.1"/>
  </r>
  <r>
    <d v="2026-02-12T00:00:00"/>
    <x v="2575"/>
    <x v="4"/>
    <x v="4"/>
    <x v="2"/>
    <x v="1"/>
    <x v="0"/>
    <n v="5"/>
    <n v="291185"/>
    <n v="14559.2"/>
    <n v="276626"/>
    <n v="199171"/>
    <n v="77455.2"/>
    <n v="133815"/>
  </r>
  <r>
    <d v="2026-02-12T00:00:00"/>
    <x v="2576"/>
    <x v="4"/>
    <x v="4"/>
    <x v="2"/>
    <x v="1"/>
    <x v="0"/>
    <n v="8"/>
    <n v="848067"/>
    <n v="42403.3"/>
    <n v="805664"/>
    <n v="580078"/>
    <n v="225586"/>
    <n v="133815"/>
  </r>
  <r>
    <d v="2026-02-12T00:00:00"/>
    <x v="2577"/>
    <x v="0"/>
    <x v="7"/>
    <x v="0"/>
    <x v="1"/>
    <x v="0"/>
    <n v="2"/>
    <n v="650016"/>
    <n v="97502.4"/>
    <n v="552514"/>
    <n v="386760"/>
    <n v="165754"/>
    <n v="44685.9"/>
  </r>
  <r>
    <d v="2026-02-12T00:00:00"/>
    <x v="2578"/>
    <x v="2"/>
    <x v="1"/>
    <x v="1"/>
    <x v="1"/>
    <x v="0"/>
    <n v="1"/>
    <n v="542180"/>
    <n v="43374.4"/>
    <n v="498806"/>
    <n v="309259"/>
    <n v="189546"/>
    <n v="96712.1"/>
  </r>
  <r>
    <d v="2026-02-12T00:00:00"/>
    <x v="2579"/>
    <x v="1"/>
    <x v="5"/>
    <x v="0"/>
    <x v="1"/>
    <x v="0"/>
    <n v="12"/>
    <n v="673743"/>
    <n v="74111.7"/>
    <n v="599631"/>
    <n v="419742"/>
    <n v="179889"/>
    <n v="44685.9"/>
  </r>
  <r>
    <d v="2026-02-12T00:00:00"/>
    <x v="2580"/>
    <x v="7"/>
    <x v="6"/>
    <x v="3"/>
    <x v="1"/>
    <x v="0"/>
    <n v="6"/>
    <n v="116314"/>
    <n v="0"/>
    <n v="116314"/>
    <n v="88398.6"/>
    <n v="27915.4"/>
    <n v="86647.8"/>
  </r>
  <r>
    <d v="2026-02-12T00:00:00"/>
    <x v="2581"/>
    <x v="6"/>
    <x v="2"/>
    <x v="3"/>
    <x v="1"/>
    <x v="0"/>
    <n v="1"/>
    <n v="258518"/>
    <n v="0"/>
    <n v="258518"/>
    <n v="196474"/>
    <n v="62044.3"/>
    <n v="86647.8"/>
  </r>
  <r>
    <d v="2026-02-13T00:00:00"/>
    <x v="2582"/>
    <x v="3"/>
    <x v="0"/>
    <x v="1"/>
    <x v="1"/>
    <x v="0"/>
    <n v="12"/>
    <n v="666748"/>
    <n v="46672.4"/>
    <n v="620076"/>
    <n v="384447"/>
    <n v="235629"/>
    <n v="96712.1"/>
  </r>
  <r>
    <d v="2026-02-13T00:00:00"/>
    <x v="2583"/>
    <x v="2"/>
    <x v="1"/>
    <x v="1"/>
    <x v="1"/>
    <x v="0"/>
    <n v="10"/>
    <n v="280391"/>
    <n v="5607.82"/>
    <n v="274783"/>
    <n v="170366"/>
    <n v="104418"/>
    <n v="96712.1"/>
  </r>
  <r>
    <d v="2026-02-13T00:00:00"/>
    <x v="2584"/>
    <x v="0"/>
    <x v="7"/>
    <x v="0"/>
    <x v="1"/>
    <x v="0"/>
    <n v="6"/>
    <n v="139316"/>
    <n v="19504.2"/>
    <n v="119812"/>
    <n v="83868.2"/>
    <n v="35943.5"/>
    <n v="44685.9"/>
  </r>
  <r>
    <d v="2026-02-13T00:00:00"/>
    <x v="2585"/>
    <x v="7"/>
    <x v="6"/>
    <x v="3"/>
    <x v="1"/>
    <x v="0"/>
    <n v="3"/>
    <n v="844081"/>
    <n v="25322.4"/>
    <n v="818759"/>
    <n v="622257"/>
    <n v="196502"/>
    <n v="86647.8"/>
  </r>
  <r>
    <d v="2026-02-13T00:00:00"/>
    <x v="2586"/>
    <x v="2"/>
    <x v="1"/>
    <x v="1"/>
    <x v="1"/>
    <x v="0"/>
    <n v="4"/>
    <n v="181301"/>
    <n v="10878.1"/>
    <n v="170423"/>
    <n v="105662"/>
    <n v="64760.7"/>
    <n v="96712.1"/>
  </r>
  <r>
    <d v="2026-02-13T00:00:00"/>
    <x v="2587"/>
    <x v="6"/>
    <x v="2"/>
    <x v="3"/>
    <x v="1"/>
    <x v="0"/>
    <n v="11"/>
    <n v="133114"/>
    <n v="0"/>
    <n v="133114"/>
    <n v="101167"/>
    <n v="31947.4"/>
    <n v="86647.8"/>
  </r>
  <r>
    <d v="2026-02-13T00:00:00"/>
    <x v="2588"/>
    <x v="7"/>
    <x v="6"/>
    <x v="3"/>
    <x v="1"/>
    <x v="0"/>
    <n v="6"/>
    <n v="773029"/>
    <n v="69572.6"/>
    <n v="703456"/>
    <n v="534627"/>
    <n v="168830"/>
    <n v="86647.8"/>
  </r>
  <r>
    <d v="2026-02-13T00:00:00"/>
    <x v="2589"/>
    <x v="4"/>
    <x v="4"/>
    <x v="2"/>
    <x v="1"/>
    <x v="0"/>
    <n v="1"/>
    <n v="631390"/>
    <n v="25255.6"/>
    <n v="606134"/>
    <n v="436417"/>
    <n v="169718"/>
    <n v="133815"/>
  </r>
  <r>
    <d v="2026-02-13T00:00:00"/>
    <x v="2590"/>
    <x v="1"/>
    <x v="5"/>
    <x v="0"/>
    <x v="1"/>
    <x v="0"/>
    <n v="1"/>
    <n v="592670"/>
    <n v="82973.8"/>
    <n v="509696"/>
    <n v="356787"/>
    <n v="152909"/>
    <n v="44685.9"/>
  </r>
  <r>
    <d v="2026-02-13T00:00:00"/>
    <x v="2591"/>
    <x v="4"/>
    <x v="4"/>
    <x v="2"/>
    <x v="1"/>
    <x v="0"/>
    <n v="11"/>
    <n v="156876"/>
    <n v="10981.3"/>
    <n v="145895"/>
    <n v="105044"/>
    <n v="40850.5"/>
    <n v="133815"/>
  </r>
  <r>
    <d v="2026-02-13T00:00:00"/>
    <x v="2592"/>
    <x v="6"/>
    <x v="2"/>
    <x v="3"/>
    <x v="1"/>
    <x v="0"/>
    <n v="3"/>
    <n v="762607"/>
    <n v="83886.8"/>
    <n v="678720"/>
    <n v="515827"/>
    <n v="162893"/>
    <n v="86647.8"/>
  </r>
  <r>
    <d v="2026-02-13T00:00:00"/>
    <x v="2593"/>
    <x v="6"/>
    <x v="2"/>
    <x v="3"/>
    <x v="1"/>
    <x v="0"/>
    <n v="5"/>
    <n v="435943"/>
    <n v="0"/>
    <n v="435943"/>
    <n v="331317"/>
    <n v="104626"/>
    <n v="86647.8"/>
  </r>
  <r>
    <d v="2026-02-13T00:00:00"/>
    <x v="2594"/>
    <x v="6"/>
    <x v="2"/>
    <x v="3"/>
    <x v="1"/>
    <x v="0"/>
    <n v="8"/>
    <n v="794181"/>
    <n v="71476.3"/>
    <n v="722705"/>
    <n v="549256"/>
    <n v="173449"/>
    <n v="86647.8"/>
  </r>
  <r>
    <d v="2026-02-13T00:00:00"/>
    <x v="2595"/>
    <x v="0"/>
    <x v="7"/>
    <x v="0"/>
    <x v="1"/>
    <x v="0"/>
    <n v="4"/>
    <n v="229488"/>
    <n v="0"/>
    <n v="229488"/>
    <n v="160642"/>
    <n v="68846.4"/>
    <n v="44685.9"/>
  </r>
  <r>
    <d v="2026-02-13T00:00:00"/>
    <x v="2596"/>
    <x v="0"/>
    <x v="7"/>
    <x v="0"/>
    <x v="1"/>
    <x v="0"/>
    <n v="11"/>
    <n v="509016"/>
    <n v="15270.5"/>
    <n v="493746"/>
    <n v="345622"/>
    <n v="148124"/>
    <n v="44685.9"/>
  </r>
  <r>
    <d v="2026-02-13T00:00:00"/>
    <x v="2597"/>
    <x v="1"/>
    <x v="5"/>
    <x v="0"/>
    <x v="1"/>
    <x v="0"/>
    <n v="10"/>
    <n v="352975"/>
    <n v="35297.5"/>
    <n v="317678"/>
    <n v="222374"/>
    <n v="95303.2"/>
    <n v="44685.9"/>
  </r>
  <r>
    <d v="2026-02-13T00:00:00"/>
    <x v="2598"/>
    <x v="1"/>
    <x v="5"/>
    <x v="0"/>
    <x v="1"/>
    <x v="0"/>
    <n v="3"/>
    <n v="293664"/>
    <n v="44049.6"/>
    <n v="249614"/>
    <n v="174730"/>
    <n v="74884.3"/>
    <n v="44685.9"/>
  </r>
  <r>
    <d v="2026-02-13T00:00:00"/>
    <x v="2599"/>
    <x v="3"/>
    <x v="0"/>
    <x v="1"/>
    <x v="1"/>
    <x v="0"/>
    <n v="11"/>
    <n v="238493"/>
    <n v="21464.4"/>
    <n v="217029"/>
    <n v="134558"/>
    <n v="82470.9"/>
    <n v="96712.1"/>
  </r>
  <r>
    <d v="2026-02-13T00:00:00"/>
    <x v="2600"/>
    <x v="7"/>
    <x v="6"/>
    <x v="3"/>
    <x v="1"/>
    <x v="0"/>
    <n v="8"/>
    <n v="684114"/>
    <n v="88934.8"/>
    <n v="595179"/>
    <n v="452336"/>
    <n v="142843"/>
    <n v="86647.8"/>
  </r>
  <r>
    <d v="2026-02-13T00:00:00"/>
    <x v="2601"/>
    <x v="5"/>
    <x v="3"/>
    <x v="2"/>
    <x v="1"/>
    <x v="0"/>
    <n v="6"/>
    <n v="633927"/>
    <n v="38035.6"/>
    <n v="595891"/>
    <n v="429042"/>
    <n v="166850"/>
    <n v="133815"/>
  </r>
  <r>
    <d v="2026-02-13T00:00:00"/>
    <x v="2602"/>
    <x v="1"/>
    <x v="5"/>
    <x v="0"/>
    <x v="1"/>
    <x v="0"/>
    <n v="5"/>
    <n v="471286"/>
    <n v="47128.6"/>
    <n v="424157"/>
    <n v="296910"/>
    <n v="127247"/>
    <n v="44685.9"/>
  </r>
  <r>
    <d v="2026-02-13T00:00:00"/>
    <x v="2603"/>
    <x v="3"/>
    <x v="0"/>
    <x v="1"/>
    <x v="1"/>
    <x v="0"/>
    <n v="8"/>
    <n v="87153"/>
    <n v="6100.71"/>
    <n v="81052.3"/>
    <n v="50252.4"/>
    <n v="30799.9"/>
    <n v="96712.1"/>
  </r>
  <r>
    <d v="2026-02-13T00:00:00"/>
    <x v="2604"/>
    <x v="4"/>
    <x v="4"/>
    <x v="2"/>
    <x v="1"/>
    <x v="0"/>
    <n v="2"/>
    <n v="391006"/>
    <n v="0"/>
    <n v="391006"/>
    <n v="281524"/>
    <n v="109482"/>
    <n v="133815"/>
  </r>
  <r>
    <d v="2026-02-13T00:00:00"/>
    <x v="2605"/>
    <x v="6"/>
    <x v="2"/>
    <x v="3"/>
    <x v="1"/>
    <x v="0"/>
    <n v="3"/>
    <n v="571420"/>
    <n v="0"/>
    <n v="571420"/>
    <n v="434279"/>
    <n v="137141"/>
    <n v="86647.8"/>
  </r>
  <r>
    <d v="2026-02-13T00:00:00"/>
    <x v="2606"/>
    <x v="0"/>
    <x v="7"/>
    <x v="0"/>
    <x v="1"/>
    <x v="0"/>
    <n v="11"/>
    <n v="152582"/>
    <n v="9154.92"/>
    <n v="143427"/>
    <n v="100399"/>
    <n v="43028.1"/>
    <n v="44685.9"/>
  </r>
  <r>
    <d v="2026-02-13T00:00:00"/>
    <x v="2607"/>
    <x v="6"/>
    <x v="2"/>
    <x v="3"/>
    <x v="1"/>
    <x v="0"/>
    <n v="11"/>
    <n v="366026"/>
    <n v="10980.8"/>
    <n v="355045"/>
    <n v="269834"/>
    <n v="85210.9"/>
    <n v="86647.8"/>
  </r>
  <r>
    <d v="2026-02-13T00:00:00"/>
    <x v="2608"/>
    <x v="6"/>
    <x v="2"/>
    <x v="3"/>
    <x v="1"/>
    <x v="0"/>
    <n v="3"/>
    <n v="640301"/>
    <n v="89642.1"/>
    <n v="550659"/>
    <n v="418501"/>
    <n v="132158"/>
    <n v="86647.8"/>
  </r>
  <r>
    <d v="2026-02-13T00:00:00"/>
    <x v="2609"/>
    <x v="5"/>
    <x v="3"/>
    <x v="2"/>
    <x v="1"/>
    <x v="0"/>
    <n v="11"/>
    <n v="358750"/>
    <n v="7175"/>
    <n v="351575"/>
    <n v="253134"/>
    <n v="98441"/>
    <n v="133815"/>
  </r>
  <r>
    <d v="2026-02-13T00:00:00"/>
    <x v="2610"/>
    <x v="2"/>
    <x v="1"/>
    <x v="1"/>
    <x v="1"/>
    <x v="0"/>
    <n v="5"/>
    <n v="253661"/>
    <n v="25366.1"/>
    <n v="228295"/>
    <n v="141543"/>
    <n v="86752.1"/>
    <n v="96712.1"/>
  </r>
  <r>
    <d v="2026-02-13T00:00:00"/>
    <x v="2611"/>
    <x v="2"/>
    <x v="1"/>
    <x v="1"/>
    <x v="1"/>
    <x v="0"/>
    <n v="10"/>
    <n v="443626"/>
    <n v="0"/>
    <n v="443626"/>
    <n v="275048"/>
    <n v="168578"/>
    <n v="96712.1"/>
  </r>
  <r>
    <d v="2026-02-13T00:00:00"/>
    <x v="2612"/>
    <x v="6"/>
    <x v="2"/>
    <x v="3"/>
    <x v="1"/>
    <x v="0"/>
    <n v="9"/>
    <n v="821742"/>
    <n v="32869.7"/>
    <n v="788872"/>
    <n v="599543"/>
    <n v="189329"/>
    <n v="86647.8"/>
  </r>
  <r>
    <d v="2026-02-13T00:00:00"/>
    <x v="2613"/>
    <x v="4"/>
    <x v="4"/>
    <x v="2"/>
    <x v="1"/>
    <x v="0"/>
    <n v="1"/>
    <n v="366425"/>
    <n v="51299.5"/>
    <n v="315126"/>
    <n v="226890"/>
    <n v="88235.1"/>
    <n v="133815"/>
  </r>
  <r>
    <d v="2026-02-13T00:00:00"/>
    <x v="2614"/>
    <x v="2"/>
    <x v="1"/>
    <x v="1"/>
    <x v="1"/>
    <x v="0"/>
    <n v="6"/>
    <n v="276833"/>
    <n v="13841.6"/>
    <n v="262991"/>
    <n v="163055"/>
    <n v="99936.7"/>
    <n v="96712.1"/>
  </r>
  <r>
    <d v="2026-02-13T00:00:00"/>
    <x v="2615"/>
    <x v="5"/>
    <x v="3"/>
    <x v="2"/>
    <x v="1"/>
    <x v="0"/>
    <n v="12"/>
    <n v="296829"/>
    <n v="14841.5"/>
    <n v="281988"/>
    <n v="203031"/>
    <n v="78956.5"/>
    <n v="133815"/>
  </r>
  <r>
    <d v="2026-02-13T00:00:00"/>
    <x v="2616"/>
    <x v="0"/>
    <x v="7"/>
    <x v="0"/>
    <x v="1"/>
    <x v="0"/>
    <n v="9"/>
    <n v="676763"/>
    <n v="60908.7"/>
    <n v="615854"/>
    <n v="431098"/>
    <n v="184756"/>
    <n v="44685.9"/>
  </r>
  <r>
    <d v="2026-02-13T00:00:00"/>
    <x v="2617"/>
    <x v="2"/>
    <x v="1"/>
    <x v="1"/>
    <x v="1"/>
    <x v="0"/>
    <n v="3"/>
    <n v="570347"/>
    <n v="0"/>
    <n v="570347"/>
    <n v="353615"/>
    <n v="216732"/>
    <n v="96712.1"/>
  </r>
  <r>
    <d v="2026-02-13T00:00:00"/>
    <x v="2618"/>
    <x v="4"/>
    <x v="4"/>
    <x v="2"/>
    <x v="1"/>
    <x v="0"/>
    <n v="1"/>
    <n v="53572"/>
    <n v="5357.2"/>
    <n v="48214.8"/>
    <n v="34714.7"/>
    <n v="13500.1"/>
    <n v="133815"/>
  </r>
  <r>
    <d v="2026-02-13T00:00:00"/>
    <x v="2619"/>
    <x v="6"/>
    <x v="2"/>
    <x v="3"/>
    <x v="1"/>
    <x v="0"/>
    <n v="6"/>
    <n v="570244"/>
    <n v="0"/>
    <n v="570244"/>
    <n v="433385"/>
    <n v="136859"/>
    <n v="86647.8"/>
  </r>
  <r>
    <d v="2026-02-13T00:00:00"/>
    <x v="2620"/>
    <x v="4"/>
    <x v="4"/>
    <x v="2"/>
    <x v="1"/>
    <x v="0"/>
    <n v="9"/>
    <n v="114981"/>
    <n v="0"/>
    <n v="114981"/>
    <n v="82786.3"/>
    <n v="32194.7"/>
    <n v="133815"/>
  </r>
  <r>
    <d v="2026-02-13T00:00:00"/>
    <x v="2621"/>
    <x v="5"/>
    <x v="3"/>
    <x v="2"/>
    <x v="1"/>
    <x v="0"/>
    <n v="4"/>
    <n v="259986"/>
    <n v="15599.2"/>
    <n v="244387"/>
    <n v="175959"/>
    <n v="68428.3"/>
    <n v="133815"/>
  </r>
  <r>
    <d v="2026-02-13T00:00:00"/>
    <x v="2622"/>
    <x v="2"/>
    <x v="1"/>
    <x v="1"/>
    <x v="1"/>
    <x v="0"/>
    <n v="2"/>
    <n v="769804"/>
    <n v="107773"/>
    <n v="662031"/>
    <n v="410459"/>
    <n v="251572"/>
    <n v="96712.1"/>
  </r>
  <r>
    <d v="2026-02-13T00:00:00"/>
    <x v="2623"/>
    <x v="4"/>
    <x v="4"/>
    <x v="2"/>
    <x v="1"/>
    <x v="0"/>
    <n v="8"/>
    <n v="617339"/>
    <n v="12346.8"/>
    <n v="604992"/>
    <n v="435594"/>
    <n v="169398"/>
    <n v="133815"/>
  </r>
  <r>
    <d v="2026-02-13T00:00:00"/>
    <x v="2624"/>
    <x v="7"/>
    <x v="6"/>
    <x v="3"/>
    <x v="1"/>
    <x v="0"/>
    <n v="12"/>
    <n v="848803"/>
    <n v="50928.2"/>
    <n v="797875"/>
    <n v="606385"/>
    <n v="191490"/>
    <n v="86647.8"/>
  </r>
  <r>
    <d v="2026-02-13T00:00:00"/>
    <x v="2625"/>
    <x v="6"/>
    <x v="2"/>
    <x v="3"/>
    <x v="1"/>
    <x v="0"/>
    <n v="3"/>
    <n v="646202"/>
    <n v="25848.1"/>
    <n v="620354"/>
    <n v="471469"/>
    <n v="148885"/>
    <n v="86647.8"/>
  </r>
  <r>
    <d v="2026-02-13T00:00:00"/>
    <x v="2626"/>
    <x v="6"/>
    <x v="2"/>
    <x v="3"/>
    <x v="1"/>
    <x v="0"/>
    <n v="1"/>
    <n v="462957"/>
    <n v="0"/>
    <n v="462957"/>
    <n v="351847"/>
    <n v="111110"/>
    <n v="86647.8"/>
  </r>
  <r>
    <d v="2026-02-13T00:00:00"/>
    <x v="2627"/>
    <x v="4"/>
    <x v="4"/>
    <x v="2"/>
    <x v="1"/>
    <x v="0"/>
    <n v="10"/>
    <n v="262855"/>
    <n v="31542.6"/>
    <n v="231312"/>
    <n v="166545"/>
    <n v="64767.5"/>
    <n v="133815"/>
  </r>
  <r>
    <d v="2026-02-13T00:00:00"/>
    <x v="2628"/>
    <x v="7"/>
    <x v="6"/>
    <x v="3"/>
    <x v="1"/>
    <x v="0"/>
    <n v="7"/>
    <n v="849703"/>
    <n v="0"/>
    <n v="849703"/>
    <n v="645774"/>
    <n v="203929"/>
    <n v="86647.8"/>
  </r>
  <r>
    <d v="2026-02-13T00:00:00"/>
    <x v="2629"/>
    <x v="4"/>
    <x v="4"/>
    <x v="2"/>
    <x v="1"/>
    <x v="0"/>
    <n v="6"/>
    <n v="553983"/>
    <n v="49858.5"/>
    <n v="504125"/>
    <n v="362970"/>
    <n v="141155"/>
    <n v="133815"/>
  </r>
  <r>
    <d v="2026-02-13T00:00:00"/>
    <x v="2630"/>
    <x v="5"/>
    <x v="3"/>
    <x v="2"/>
    <x v="1"/>
    <x v="0"/>
    <n v="5"/>
    <n v="376019"/>
    <n v="30081.5"/>
    <n v="345937"/>
    <n v="249075"/>
    <n v="96862.5"/>
    <n v="133815"/>
  </r>
  <r>
    <d v="2026-02-13T00:00:00"/>
    <x v="2631"/>
    <x v="5"/>
    <x v="3"/>
    <x v="2"/>
    <x v="1"/>
    <x v="0"/>
    <n v="3"/>
    <n v="678001"/>
    <n v="94920.1"/>
    <n v="583081"/>
    <n v="419818"/>
    <n v="163263"/>
    <n v="133815"/>
  </r>
  <r>
    <d v="2026-02-13T00:00:00"/>
    <x v="2632"/>
    <x v="2"/>
    <x v="1"/>
    <x v="1"/>
    <x v="1"/>
    <x v="0"/>
    <n v="4"/>
    <n v="193028"/>
    <n v="21233.1"/>
    <n v="171795"/>
    <n v="106513"/>
    <n v="65282.1"/>
    <n v="96712.1"/>
  </r>
  <r>
    <d v="2026-02-13T00:00:00"/>
    <x v="2633"/>
    <x v="3"/>
    <x v="0"/>
    <x v="1"/>
    <x v="1"/>
    <x v="0"/>
    <n v="6"/>
    <n v="636103"/>
    <n v="76332.4"/>
    <n v="559771"/>
    <n v="347058"/>
    <n v="212713"/>
    <n v="96712.1"/>
  </r>
  <r>
    <d v="2026-02-13T00:00:00"/>
    <x v="2634"/>
    <x v="1"/>
    <x v="5"/>
    <x v="0"/>
    <x v="1"/>
    <x v="0"/>
    <n v="11"/>
    <n v="74136"/>
    <n v="0"/>
    <n v="74136"/>
    <n v="51895.2"/>
    <n v="22240.8"/>
    <n v="44685.9"/>
  </r>
  <r>
    <d v="2026-02-13T00:00:00"/>
    <x v="2635"/>
    <x v="7"/>
    <x v="6"/>
    <x v="3"/>
    <x v="1"/>
    <x v="0"/>
    <n v="4"/>
    <n v="690542"/>
    <n v="41432.5"/>
    <n v="649109"/>
    <n v="493323"/>
    <n v="155786"/>
    <n v="86647.8"/>
  </r>
  <r>
    <d v="2026-02-14T00:00:00"/>
    <x v="2636"/>
    <x v="3"/>
    <x v="0"/>
    <x v="1"/>
    <x v="1"/>
    <x v="0"/>
    <n v="12"/>
    <n v="661482"/>
    <n v="85992.7"/>
    <n v="575489"/>
    <n v="356803"/>
    <n v="218686"/>
    <n v="96712.1"/>
  </r>
  <r>
    <d v="2026-02-14T00:00:00"/>
    <x v="2637"/>
    <x v="7"/>
    <x v="6"/>
    <x v="3"/>
    <x v="1"/>
    <x v="0"/>
    <n v="11"/>
    <n v="826770"/>
    <n v="82677"/>
    <n v="744093"/>
    <n v="565511"/>
    <n v="178582"/>
    <n v="86647.8"/>
  </r>
  <r>
    <d v="2026-02-14T00:00:00"/>
    <x v="2638"/>
    <x v="1"/>
    <x v="5"/>
    <x v="0"/>
    <x v="1"/>
    <x v="0"/>
    <n v="1"/>
    <n v="660054"/>
    <n v="0"/>
    <n v="660054"/>
    <n v="462038"/>
    <n v="198016"/>
    <n v="44685.9"/>
  </r>
  <r>
    <d v="2026-02-14T00:00:00"/>
    <x v="2639"/>
    <x v="3"/>
    <x v="0"/>
    <x v="1"/>
    <x v="1"/>
    <x v="0"/>
    <n v="5"/>
    <n v="214316"/>
    <n v="19288.4"/>
    <n v="195028"/>
    <n v="120917"/>
    <n v="74110.5"/>
    <n v="96712.1"/>
  </r>
  <r>
    <d v="2026-02-14T00:00:00"/>
    <x v="2640"/>
    <x v="3"/>
    <x v="0"/>
    <x v="1"/>
    <x v="1"/>
    <x v="0"/>
    <n v="8"/>
    <n v="547078"/>
    <n v="27353.9"/>
    <n v="519724"/>
    <n v="322229"/>
    <n v="197495"/>
    <n v="96712.1"/>
  </r>
  <r>
    <d v="2026-02-14T00:00:00"/>
    <x v="2641"/>
    <x v="3"/>
    <x v="0"/>
    <x v="1"/>
    <x v="1"/>
    <x v="0"/>
    <n v="12"/>
    <n v="795369"/>
    <n v="23861.1"/>
    <n v="771508"/>
    <n v="478335"/>
    <n v="293173"/>
    <n v="96712.1"/>
  </r>
  <r>
    <d v="2026-02-14T00:00:00"/>
    <x v="2642"/>
    <x v="0"/>
    <x v="7"/>
    <x v="0"/>
    <x v="1"/>
    <x v="0"/>
    <n v="9"/>
    <n v="172940"/>
    <n v="15564.6"/>
    <n v="157375"/>
    <n v="110163"/>
    <n v="47212.6"/>
    <n v="44685.9"/>
  </r>
  <r>
    <d v="2026-02-14T00:00:00"/>
    <x v="2643"/>
    <x v="5"/>
    <x v="3"/>
    <x v="2"/>
    <x v="1"/>
    <x v="0"/>
    <n v="10"/>
    <n v="770959"/>
    <n v="46257.5"/>
    <n v="724701"/>
    <n v="521785"/>
    <n v="202916"/>
    <n v="133815"/>
  </r>
  <r>
    <d v="2026-02-14T00:00:00"/>
    <x v="2644"/>
    <x v="3"/>
    <x v="0"/>
    <x v="1"/>
    <x v="1"/>
    <x v="0"/>
    <n v="11"/>
    <n v="424191"/>
    <n v="8483.82"/>
    <n v="415707"/>
    <n v="257738"/>
    <n v="157969"/>
    <n v="96712.1"/>
  </r>
  <r>
    <d v="2026-02-14T00:00:00"/>
    <x v="2645"/>
    <x v="1"/>
    <x v="5"/>
    <x v="0"/>
    <x v="1"/>
    <x v="0"/>
    <n v="8"/>
    <n v="335121"/>
    <n v="10053.6"/>
    <n v="325067"/>
    <n v="227547"/>
    <n v="97520.2"/>
    <n v="44685.9"/>
  </r>
  <r>
    <d v="2026-02-14T00:00:00"/>
    <x v="2646"/>
    <x v="1"/>
    <x v="5"/>
    <x v="0"/>
    <x v="1"/>
    <x v="0"/>
    <n v="12"/>
    <n v="289552"/>
    <n v="26059.7"/>
    <n v="263492"/>
    <n v="184445"/>
    <n v="79047.7"/>
    <n v="44685.9"/>
  </r>
  <r>
    <d v="2026-02-14T00:00:00"/>
    <x v="2647"/>
    <x v="0"/>
    <x v="7"/>
    <x v="0"/>
    <x v="1"/>
    <x v="0"/>
    <n v="7"/>
    <n v="551536"/>
    <n v="55153.6"/>
    <n v="496382"/>
    <n v="347468"/>
    <n v="148915"/>
    <n v="44685.9"/>
  </r>
  <r>
    <d v="2026-02-14T00:00:00"/>
    <x v="2648"/>
    <x v="6"/>
    <x v="2"/>
    <x v="3"/>
    <x v="1"/>
    <x v="0"/>
    <n v="2"/>
    <n v="61933"/>
    <n v="0"/>
    <n v="61933"/>
    <n v="47069.1"/>
    <n v="14863.9"/>
    <n v="86647.8"/>
  </r>
  <r>
    <d v="2026-02-14T00:00:00"/>
    <x v="2649"/>
    <x v="0"/>
    <x v="7"/>
    <x v="0"/>
    <x v="1"/>
    <x v="0"/>
    <n v="8"/>
    <n v="717248"/>
    <n v="57379.8"/>
    <n v="659868"/>
    <n v="461908"/>
    <n v="197960"/>
    <n v="44685.9"/>
  </r>
  <r>
    <d v="2026-02-14T00:00:00"/>
    <x v="2650"/>
    <x v="1"/>
    <x v="5"/>
    <x v="0"/>
    <x v="1"/>
    <x v="0"/>
    <n v="6"/>
    <n v="745974"/>
    <n v="0"/>
    <n v="745974"/>
    <n v="522182"/>
    <n v="223792"/>
    <n v="44685.9"/>
  </r>
  <r>
    <d v="2026-02-14T00:00:00"/>
    <x v="2651"/>
    <x v="3"/>
    <x v="0"/>
    <x v="1"/>
    <x v="1"/>
    <x v="0"/>
    <n v="7"/>
    <n v="309157"/>
    <n v="12366.3"/>
    <n v="296791"/>
    <n v="184010"/>
    <n v="112780"/>
    <n v="96712.1"/>
  </r>
  <r>
    <d v="2026-02-14T00:00:00"/>
    <x v="2652"/>
    <x v="2"/>
    <x v="1"/>
    <x v="1"/>
    <x v="1"/>
    <x v="0"/>
    <n v="7"/>
    <n v="232560"/>
    <n v="6976.8"/>
    <n v="225583"/>
    <n v="139862"/>
    <n v="85721.6"/>
    <n v="96712.1"/>
  </r>
  <r>
    <d v="2026-02-14T00:00:00"/>
    <x v="2653"/>
    <x v="6"/>
    <x v="2"/>
    <x v="3"/>
    <x v="1"/>
    <x v="0"/>
    <n v="7"/>
    <n v="745174"/>
    <n v="44710.4"/>
    <n v="700464"/>
    <n v="532352"/>
    <n v="168111"/>
    <n v="86647.8"/>
  </r>
  <r>
    <d v="2026-02-14T00:00:00"/>
    <x v="2654"/>
    <x v="6"/>
    <x v="2"/>
    <x v="3"/>
    <x v="1"/>
    <x v="0"/>
    <n v="9"/>
    <n v="744847"/>
    <n v="74484.7"/>
    <n v="670362"/>
    <n v="509475"/>
    <n v="160887"/>
    <n v="86647.8"/>
  </r>
  <r>
    <d v="2026-02-14T00:00:00"/>
    <x v="2655"/>
    <x v="4"/>
    <x v="4"/>
    <x v="2"/>
    <x v="1"/>
    <x v="0"/>
    <n v="8"/>
    <n v="775711"/>
    <n v="46542.7"/>
    <n v="729168"/>
    <n v="525001"/>
    <n v="204167"/>
    <n v="133815"/>
  </r>
  <r>
    <d v="2026-02-14T00:00:00"/>
    <x v="2656"/>
    <x v="6"/>
    <x v="2"/>
    <x v="3"/>
    <x v="1"/>
    <x v="0"/>
    <n v="3"/>
    <n v="554395"/>
    <n v="60983.4"/>
    <n v="493412"/>
    <n v="374993"/>
    <n v="118419"/>
    <n v="86647.8"/>
  </r>
  <r>
    <d v="2026-02-14T00:00:00"/>
    <x v="2657"/>
    <x v="2"/>
    <x v="1"/>
    <x v="1"/>
    <x v="1"/>
    <x v="0"/>
    <n v="1"/>
    <n v="549263"/>
    <n v="0"/>
    <n v="549263"/>
    <n v="340543"/>
    <n v="208720"/>
    <n v="96712.1"/>
  </r>
  <r>
    <d v="2026-02-14T00:00:00"/>
    <x v="2658"/>
    <x v="0"/>
    <x v="7"/>
    <x v="0"/>
    <x v="1"/>
    <x v="0"/>
    <n v="2"/>
    <n v="824285"/>
    <n v="0"/>
    <n v="824285"/>
    <n v="577000"/>
    <n v="247286"/>
    <n v="44685.9"/>
  </r>
  <r>
    <d v="2026-02-14T00:00:00"/>
    <x v="2659"/>
    <x v="6"/>
    <x v="2"/>
    <x v="3"/>
    <x v="1"/>
    <x v="0"/>
    <n v="7"/>
    <n v="707216"/>
    <n v="77793.8"/>
    <n v="629422"/>
    <n v="478361"/>
    <n v="151061"/>
    <n v="86647.8"/>
  </r>
  <r>
    <d v="2026-02-14T00:00:00"/>
    <x v="2660"/>
    <x v="4"/>
    <x v="4"/>
    <x v="2"/>
    <x v="1"/>
    <x v="0"/>
    <n v="1"/>
    <n v="102747"/>
    <n v="13357.1"/>
    <n v="89389.9"/>
    <n v="64360.7"/>
    <n v="25029.2"/>
    <n v="133815"/>
  </r>
  <r>
    <d v="2026-02-14T00:00:00"/>
    <x v="2661"/>
    <x v="7"/>
    <x v="6"/>
    <x v="3"/>
    <x v="1"/>
    <x v="0"/>
    <n v="3"/>
    <n v="51674"/>
    <n v="2583.7"/>
    <n v="49090.3"/>
    <n v="37308.6"/>
    <n v="11781.7"/>
    <n v="86647.8"/>
  </r>
  <r>
    <d v="2026-02-14T00:00:00"/>
    <x v="2662"/>
    <x v="5"/>
    <x v="3"/>
    <x v="2"/>
    <x v="1"/>
    <x v="0"/>
    <n v="2"/>
    <n v="157892"/>
    <n v="3157.84"/>
    <n v="154734"/>
    <n v="111409"/>
    <n v="43325.6"/>
    <n v="133815"/>
  </r>
  <r>
    <d v="2026-02-14T00:00:00"/>
    <x v="2663"/>
    <x v="2"/>
    <x v="1"/>
    <x v="1"/>
    <x v="1"/>
    <x v="0"/>
    <n v="8"/>
    <n v="811675"/>
    <n v="32467"/>
    <n v="779208"/>
    <n v="483109"/>
    <n v="296099"/>
    <n v="96712.1"/>
  </r>
  <r>
    <d v="2026-02-14T00:00:00"/>
    <x v="2664"/>
    <x v="3"/>
    <x v="0"/>
    <x v="1"/>
    <x v="1"/>
    <x v="0"/>
    <n v="12"/>
    <n v="797686"/>
    <n v="39884.3"/>
    <n v="757802"/>
    <n v="469837"/>
    <n v="287965"/>
    <n v="96712.1"/>
  </r>
  <r>
    <d v="2026-02-14T00:00:00"/>
    <x v="2665"/>
    <x v="0"/>
    <x v="7"/>
    <x v="0"/>
    <x v="1"/>
    <x v="0"/>
    <n v="12"/>
    <n v="517912"/>
    <n v="15537.4"/>
    <n v="502375"/>
    <n v="351662"/>
    <n v="150712"/>
    <n v="44685.9"/>
  </r>
  <r>
    <d v="2026-02-14T00:00:00"/>
    <x v="2666"/>
    <x v="4"/>
    <x v="4"/>
    <x v="2"/>
    <x v="1"/>
    <x v="0"/>
    <n v="12"/>
    <n v="272286"/>
    <n v="38120"/>
    <n v="234166"/>
    <n v="168599"/>
    <n v="65566.5"/>
    <n v="133815"/>
  </r>
  <r>
    <d v="2026-02-14T00:00:00"/>
    <x v="2667"/>
    <x v="6"/>
    <x v="2"/>
    <x v="3"/>
    <x v="1"/>
    <x v="0"/>
    <n v="5"/>
    <n v="337863"/>
    <n v="20271.8"/>
    <n v="317591"/>
    <n v="241369"/>
    <n v="76221.9"/>
    <n v="86647.8"/>
  </r>
  <r>
    <d v="2026-02-14T00:00:00"/>
    <x v="2668"/>
    <x v="3"/>
    <x v="0"/>
    <x v="1"/>
    <x v="1"/>
    <x v="0"/>
    <n v="11"/>
    <n v="94848"/>
    <n v="5690.88"/>
    <n v="89157.1"/>
    <n v="55277.4"/>
    <n v="33879.7"/>
    <n v="96712.1"/>
  </r>
  <r>
    <d v="2026-02-14T00:00:00"/>
    <x v="2669"/>
    <x v="3"/>
    <x v="0"/>
    <x v="1"/>
    <x v="1"/>
    <x v="0"/>
    <n v="9"/>
    <n v="183813"/>
    <n v="0"/>
    <n v="183813"/>
    <n v="113964"/>
    <n v="69848.9"/>
    <n v="96712.1"/>
  </r>
  <r>
    <d v="2026-02-14T00:00:00"/>
    <x v="2670"/>
    <x v="2"/>
    <x v="1"/>
    <x v="1"/>
    <x v="1"/>
    <x v="0"/>
    <n v="2"/>
    <n v="657347"/>
    <n v="32867.3"/>
    <n v="624480"/>
    <n v="387177"/>
    <n v="237302"/>
    <n v="96712.1"/>
  </r>
  <r>
    <d v="2026-02-14T00:00:00"/>
    <x v="2671"/>
    <x v="3"/>
    <x v="0"/>
    <x v="1"/>
    <x v="1"/>
    <x v="0"/>
    <n v="7"/>
    <n v="605563"/>
    <n v="66611.9"/>
    <n v="538951"/>
    <n v="334150"/>
    <n v="204801"/>
    <n v="96712.1"/>
  </r>
  <r>
    <d v="2026-02-14T00:00:00"/>
    <x v="2672"/>
    <x v="6"/>
    <x v="2"/>
    <x v="3"/>
    <x v="1"/>
    <x v="0"/>
    <n v="9"/>
    <n v="132847"/>
    <n v="2656.94"/>
    <n v="130190"/>
    <n v="98944.4"/>
    <n v="31245.6"/>
    <n v="86647.8"/>
  </r>
  <r>
    <d v="2026-02-14T00:00:00"/>
    <x v="2673"/>
    <x v="7"/>
    <x v="6"/>
    <x v="3"/>
    <x v="1"/>
    <x v="0"/>
    <n v="6"/>
    <n v="45703"/>
    <n v="0"/>
    <n v="45703"/>
    <n v="34734.3"/>
    <n v="10968.7"/>
    <n v="86647.8"/>
  </r>
  <r>
    <d v="2026-02-14T00:00:00"/>
    <x v="2674"/>
    <x v="2"/>
    <x v="1"/>
    <x v="1"/>
    <x v="1"/>
    <x v="0"/>
    <n v="2"/>
    <n v="759178"/>
    <n v="0"/>
    <n v="759178"/>
    <n v="470690"/>
    <n v="288488"/>
    <n v="96712.1"/>
  </r>
  <r>
    <d v="2026-02-14T00:00:00"/>
    <x v="2675"/>
    <x v="1"/>
    <x v="5"/>
    <x v="0"/>
    <x v="1"/>
    <x v="0"/>
    <n v="5"/>
    <n v="262126"/>
    <n v="39318.9"/>
    <n v="222807"/>
    <n v="155965"/>
    <n v="66842.1"/>
    <n v="44685.9"/>
  </r>
  <r>
    <d v="2026-02-14T00:00:00"/>
    <x v="2676"/>
    <x v="7"/>
    <x v="6"/>
    <x v="3"/>
    <x v="1"/>
    <x v="0"/>
    <n v="4"/>
    <n v="606045"/>
    <n v="30302.2"/>
    <n v="575743"/>
    <n v="437564"/>
    <n v="138178"/>
    <n v="86647.8"/>
  </r>
  <r>
    <d v="2026-02-14T00:00:00"/>
    <x v="2677"/>
    <x v="1"/>
    <x v="5"/>
    <x v="0"/>
    <x v="1"/>
    <x v="0"/>
    <n v="4"/>
    <n v="85519"/>
    <n v="0"/>
    <n v="85519"/>
    <n v="59863.3"/>
    <n v="25655.7"/>
    <n v="44685.9"/>
  </r>
  <r>
    <d v="2026-02-14T00:00:00"/>
    <x v="2678"/>
    <x v="3"/>
    <x v="0"/>
    <x v="1"/>
    <x v="1"/>
    <x v="0"/>
    <n v="4"/>
    <n v="135288"/>
    <n v="10823"/>
    <n v="124465"/>
    <n v="77168.3"/>
    <n v="47296.7"/>
    <n v="96712.1"/>
  </r>
  <r>
    <d v="2026-02-14T00:00:00"/>
    <x v="2679"/>
    <x v="5"/>
    <x v="3"/>
    <x v="2"/>
    <x v="1"/>
    <x v="0"/>
    <n v="9"/>
    <n v="732733"/>
    <n v="102583"/>
    <n v="630150"/>
    <n v="453708"/>
    <n v="176442"/>
    <n v="133815"/>
  </r>
  <r>
    <d v="2026-02-14T00:00:00"/>
    <x v="2680"/>
    <x v="0"/>
    <x v="7"/>
    <x v="0"/>
    <x v="1"/>
    <x v="0"/>
    <n v="8"/>
    <n v="152452"/>
    <n v="10671.6"/>
    <n v="141780"/>
    <n v="99246.2"/>
    <n v="42534.1"/>
    <n v="44685.9"/>
  </r>
  <r>
    <d v="2026-02-14T00:00:00"/>
    <x v="2681"/>
    <x v="1"/>
    <x v="5"/>
    <x v="0"/>
    <x v="1"/>
    <x v="0"/>
    <n v="2"/>
    <n v="817996"/>
    <n v="0"/>
    <n v="817996"/>
    <n v="572597"/>
    <n v="245399"/>
    <n v="44685.9"/>
  </r>
  <r>
    <d v="2026-02-14T00:00:00"/>
    <x v="2682"/>
    <x v="6"/>
    <x v="2"/>
    <x v="3"/>
    <x v="1"/>
    <x v="0"/>
    <n v="10"/>
    <n v="561116"/>
    <n v="61722.8"/>
    <n v="499393"/>
    <n v="379539"/>
    <n v="119854"/>
    <n v="86647.8"/>
  </r>
  <r>
    <d v="2026-02-14T00:00:00"/>
    <x v="2683"/>
    <x v="3"/>
    <x v="0"/>
    <x v="1"/>
    <x v="1"/>
    <x v="0"/>
    <n v="4"/>
    <n v="349749"/>
    <n v="41969.9"/>
    <n v="307779"/>
    <n v="190823"/>
    <n v="116956"/>
    <n v="96712.1"/>
  </r>
  <r>
    <d v="2026-02-14T00:00:00"/>
    <x v="2684"/>
    <x v="6"/>
    <x v="2"/>
    <x v="3"/>
    <x v="1"/>
    <x v="0"/>
    <n v="1"/>
    <n v="261768"/>
    <n v="0"/>
    <n v="261768"/>
    <n v="198944"/>
    <n v="62824.3"/>
    <n v="86647.8"/>
  </r>
  <r>
    <d v="2026-02-14T00:00:00"/>
    <x v="2685"/>
    <x v="4"/>
    <x v="4"/>
    <x v="2"/>
    <x v="1"/>
    <x v="0"/>
    <n v="12"/>
    <n v="597012"/>
    <n v="17910.4"/>
    <n v="579102"/>
    <n v="416953"/>
    <n v="162148"/>
    <n v="133815"/>
  </r>
  <r>
    <d v="2026-02-14T00:00:00"/>
    <x v="2686"/>
    <x v="5"/>
    <x v="3"/>
    <x v="2"/>
    <x v="1"/>
    <x v="0"/>
    <n v="6"/>
    <n v="134018"/>
    <n v="4020.54"/>
    <n v="129997"/>
    <n v="93598.2"/>
    <n v="36399.3"/>
    <n v="133815"/>
  </r>
  <r>
    <d v="2026-02-14T00:00:00"/>
    <x v="2687"/>
    <x v="1"/>
    <x v="5"/>
    <x v="0"/>
    <x v="1"/>
    <x v="0"/>
    <n v="6"/>
    <n v="171769"/>
    <n v="10306.1"/>
    <n v="161463"/>
    <n v="113024"/>
    <n v="48438.9"/>
    <n v="44685.9"/>
  </r>
  <r>
    <d v="2026-02-14T00:00:00"/>
    <x v="2688"/>
    <x v="6"/>
    <x v="2"/>
    <x v="3"/>
    <x v="1"/>
    <x v="0"/>
    <n v="10"/>
    <n v="569730"/>
    <n v="68367.6"/>
    <n v="501362"/>
    <n v="381035"/>
    <n v="120327"/>
    <n v="86647.8"/>
  </r>
  <r>
    <d v="2026-02-14T00:00:00"/>
    <x v="2689"/>
    <x v="0"/>
    <x v="7"/>
    <x v="0"/>
    <x v="1"/>
    <x v="0"/>
    <n v="12"/>
    <n v="840399"/>
    <n v="109252"/>
    <n v="731147"/>
    <n v="511803"/>
    <n v="219344"/>
    <n v="44685.9"/>
  </r>
  <r>
    <d v="2026-02-14T00:00:00"/>
    <x v="2690"/>
    <x v="6"/>
    <x v="2"/>
    <x v="3"/>
    <x v="1"/>
    <x v="0"/>
    <n v="11"/>
    <n v="48117"/>
    <n v="4811.7"/>
    <n v="43305.3"/>
    <n v="32912"/>
    <n v="10393.3"/>
    <n v="86647.8"/>
  </r>
  <r>
    <d v="2026-02-14T00:00:00"/>
    <x v="2691"/>
    <x v="0"/>
    <x v="7"/>
    <x v="0"/>
    <x v="1"/>
    <x v="0"/>
    <n v="10"/>
    <n v="531986"/>
    <n v="21279.4"/>
    <n v="510707"/>
    <n v="357495"/>
    <n v="153212"/>
    <n v="44685.9"/>
  </r>
  <r>
    <d v="2026-02-14T00:00:00"/>
    <x v="2692"/>
    <x v="5"/>
    <x v="3"/>
    <x v="2"/>
    <x v="1"/>
    <x v="0"/>
    <n v="6"/>
    <n v="790284"/>
    <n v="79028.4"/>
    <n v="711256"/>
    <n v="512104"/>
    <n v="199152"/>
    <n v="133815"/>
  </r>
  <r>
    <d v="2026-02-14T00:00:00"/>
    <x v="2693"/>
    <x v="5"/>
    <x v="3"/>
    <x v="2"/>
    <x v="1"/>
    <x v="0"/>
    <n v="11"/>
    <n v="213965"/>
    <n v="25675.8"/>
    <n v="188289"/>
    <n v="135568"/>
    <n v="52721"/>
    <n v="133815"/>
  </r>
  <r>
    <d v="2026-02-14T00:00:00"/>
    <x v="2694"/>
    <x v="7"/>
    <x v="6"/>
    <x v="3"/>
    <x v="1"/>
    <x v="0"/>
    <n v="7"/>
    <n v="521873"/>
    <n v="73062.2"/>
    <n v="448811"/>
    <n v="341096"/>
    <n v="107715"/>
    <n v="86647.8"/>
  </r>
  <r>
    <d v="2026-02-14T00:00:00"/>
    <x v="2695"/>
    <x v="6"/>
    <x v="2"/>
    <x v="3"/>
    <x v="1"/>
    <x v="0"/>
    <n v="5"/>
    <n v="520999"/>
    <n v="15630"/>
    <n v="505369"/>
    <n v="384080"/>
    <n v="121289"/>
    <n v="86647.8"/>
  </r>
  <r>
    <d v="2026-02-14T00:00:00"/>
    <x v="2696"/>
    <x v="6"/>
    <x v="2"/>
    <x v="3"/>
    <x v="1"/>
    <x v="0"/>
    <n v="12"/>
    <n v="223238"/>
    <n v="22323.8"/>
    <n v="200914"/>
    <n v="152695"/>
    <n v="48219.4"/>
    <n v="86647.8"/>
  </r>
  <r>
    <d v="2026-02-14T00:00:00"/>
    <x v="2697"/>
    <x v="2"/>
    <x v="1"/>
    <x v="1"/>
    <x v="1"/>
    <x v="0"/>
    <n v="10"/>
    <n v="472591"/>
    <n v="0"/>
    <n v="472591"/>
    <n v="293006"/>
    <n v="179585"/>
    <n v="96712.1"/>
  </r>
  <r>
    <d v="2026-02-14T00:00:00"/>
    <x v="2698"/>
    <x v="4"/>
    <x v="4"/>
    <x v="2"/>
    <x v="1"/>
    <x v="0"/>
    <n v="9"/>
    <n v="108816"/>
    <n v="4352.64"/>
    <n v="104463"/>
    <n v="75213.6"/>
    <n v="29249.7"/>
    <n v="133815"/>
  </r>
  <r>
    <d v="2026-02-14T00:00:00"/>
    <x v="2699"/>
    <x v="3"/>
    <x v="0"/>
    <x v="1"/>
    <x v="1"/>
    <x v="0"/>
    <n v="11"/>
    <n v="83893"/>
    <n v="8389.3"/>
    <n v="75503.7"/>
    <n v="46812.3"/>
    <n v="28691.4"/>
    <n v="96712.1"/>
  </r>
  <r>
    <d v="2026-02-14T00:00:00"/>
    <x v="2700"/>
    <x v="1"/>
    <x v="5"/>
    <x v="0"/>
    <x v="1"/>
    <x v="0"/>
    <n v="1"/>
    <n v="74904"/>
    <n v="11235.6"/>
    <n v="63668.4"/>
    <n v="44567.9"/>
    <n v="19100.5"/>
    <n v="44685.9"/>
  </r>
  <r>
    <d v="2026-02-14T00:00:00"/>
    <x v="2701"/>
    <x v="4"/>
    <x v="4"/>
    <x v="2"/>
    <x v="1"/>
    <x v="0"/>
    <n v="6"/>
    <n v="419863"/>
    <n v="29390.4"/>
    <n v="390473"/>
    <n v="281140"/>
    <n v="109332"/>
    <n v="133815"/>
  </r>
  <r>
    <d v="2026-02-14T00:00:00"/>
    <x v="2702"/>
    <x v="6"/>
    <x v="2"/>
    <x v="3"/>
    <x v="1"/>
    <x v="0"/>
    <n v="9"/>
    <n v="111958"/>
    <n v="12315.4"/>
    <n v="99642.6"/>
    <n v="75728.4"/>
    <n v="23914.2"/>
    <n v="86647.8"/>
  </r>
  <r>
    <d v="2026-02-14T00:00:00"/>
    <x v="2703"/>
    <x v="2"/>
    <x v="1"/>
    <x v="1"/>
    <x v="1"/>
    <x v="0"/>
    <n v="1"/>
    <n v="784941"/>
    <n v="0"/>
    <n v="784941"/>
    <n v="486663"/>
    <n v="298278"/>
    <n v="96712.1"/>
  </r>
  <r>
    <d v="2026-02-14T00:00:00"/>
    <x v="2704"/>
    <x v="4"/>
    <x v="4"/>
    <x v="2"/>
    <x v="1"/>
    <x v="0"/>
    <n v="4"/>
    <n v="77953"/>
    <n v="4677.18"/>
    <n v="73275.8"/>
    <n v="52758.6"/>
    <n v="20517.2"/>
    <n v="133815"/>
  </r>
  <r>
    <d v="2026-02-14T00:00:00"/>
    <x v="2705"/>
    <x v="1"/>
    <x v="5"/>
    <x v="0"/>
    <x v="1"/>
    <x v="0"/>
    <n v="11"/>
    <n v="462978"/>
    <n v="13889.3"/>
    <n v="449089"/>
    <n v="314362"/>
    <n v="134727"/>
    <n v="44685.9"/>
  </r>
  <r>
    <d v="2026-02-14T00:00:00"/>
    <x v="2706"/>
    <x v="6"/>
    <x v="2"/>
    <x v="3"/>
    <x v="1"/>
    <x v="0"/>
    <n v="7"/>
    <n v="674322"/>
    <n v="26972.9"/>
    <n v="647349"/>
    <n v="491985"/>
    <n v="155364"/>
    <n v="86647.8"/>
  </r>
  <r>
    <d v="2026-02-14T00:00:00"/>
    <x v="2707"/>
    <x v="5"/>
    <x v="3"/>
    <x v="2"/>
    <x v="1"/>
    <x v="0"/>
    <n v="10"/>
    <n v="69720"/>
    <n v="7669.2"/>
    <n v="62050.8"/>
    <n v="44676.6"/>
    <n v="17374.2"/>
    <n v="133815"/>
  </r>
  <r>
    <d v="2026-02-14T00:00:00"/>
    <x v="2708"/>
    <x v="0"/>
    <x v="7"/>
    <x v="0"/>
    <x v="1"/>
    <x v="0"/>
    <n v="4"/>
    <n v="75686"/>
    <n v="0"/>
    <n v="75686"/>
    <n v="52980.2"/>
    <n v="22705.8"/>
    <n v="44685.9"/>
  </r>
  <r>
    <d v="2026-02-15T00:00:00"/>
    <x v="2709"/>
    <x v="4"/>
    <x v="4"/>
    <x v="2"/>
    <x v="1"/>
    <x v="0"/>
    <n v="12"/>
    <n v="67532"/>
    <n v="9454.48"/>
    <n v="58077.5"/>
    <n v="41815.8"/>
    <n v="16261.7"/>
    <n v="133815"/>
  </r>
  <r>
    <d v="2026-02-15T00:00:00"/>
    <x v="2710"/>
    <x v="6"/>
    <x v="2"/>
    <x v="3"/>
    <x v="1"/>
    <x v="0"/>
    <n v="8"/>
    <n v="770990"/>
    <n v="30839.6"/>
    <n v="740150"/>
    <n v="562514"/>
    <n v="177636"/>
    <n v="86647.8"/>
  </r>
  <r>
    <d v="2026-02-15T00:00:00"/>
    <x v="2711"/>
    <x v="3"/>
    <x v="0"/>
    <x v="1"/>
    <x v="1"/>
    <x v="0"/>
    <n v="9"/>
    <n v="236646"/>
    <n v="11832.3"/>
    <n v="224814"/>
    <n v="139384"/>
    <n v="85429.2"/>
    <n v="96712.1"/>
  </r>
  <r>
    <d v="2026-02-15T00:00:00"/>
    <x v="2712"/>
    <x v="2"/>
    <x v="1"/>
    <x v="1"/>
    <x v="1"/>
    <x v="0"/>
    <n v="10"/>
    <n v="51810"/>
    <n v="5699.1"/>
    <n v="46110.9"/>
    <n v="28588.8"/>
    <n v="17522.1"/>
    <n v="96712.1"/>
  </r>
  <r>
    <d v="2026-02-15T00:00:00"/>
    <x v="2713"/>
    <x v="3"/>
    <x v="0"/>
    <x v="1"/>
    <x v="1"/>
    <x v="0"/>
    <n v="9"/>
    <n v="666899"/>
    <n v="33344.9"/>
    <n v="633554"/>
    <n v="392804"/>
    <n v="240751"/>
    <n v="96712.1"/>
  </r>
  <r>
    <d v="2026-02-15T00:00:00"/>
    <x v="2714"/>
    <x v="1"/>
    <x v="5"/>
    <x v="0"/>
    <x v="1"/>
    <x v="0"/>
    <n v="5"/>
    <n v="550407"/>
    <n v="0"/>
    <n v="550407"/>
    <n v="385285"/>
    <n v="165122"/>
    <n v="44685.9"/>
  </r>
  <r>
    <d v="2026-02-15T00:00:00"/>
    <x v="2715"/>
    <x v="4"/>
    <x v="4"/>
    <x v="2"/>
    <x v="1"/>
    <x v="0"/>
    <n v="6"/>
    <n v="430501"/>
    <n v="43050.1"/>
    <n v="387451"/>
    <n v="278965"/>
    <n v="108486"/>
    <n v="133815"/>
  </r>
  <r>
    <d v="2026-02-15T00:00:00"/>
    <x v="2716"/>
    <x v="7"/>
    <x v="6"/>
    <x v="3"/>
    <x v="1"/>
    <x v="0"/>
    <n v="6"/>
    <n v="703202"/>
    <n v="70320.2"/>
    <n v="632882"/>
    <n v="480990"/>
    <n v="151892"/>
    <n v="86647.8"/>
  </r>
  <r>
    <d v="2026-02-15T00:00:00"/>
    <x v="2717"/>
    <x v="1"/>
    <x v="5"/>
    <x v="0"/>
    <x v="1"/>
    <x v="0"/>
    <n v="9"/>
    <n v="279356"/>
    <n v="16761.4"/>
    <n v="262595"/>
    <n v="183816"/>
    <n v="78778.4"/>
    <n v="44685.9"/>
  </r>
  <r>
    <d v="2026-02-15T00:00:00"/>
    <x v="2718"/>
    <x v="2"/>
    <x v="1"/>
    <x v="1"/>
    <x v="1"/>
    <x v="0"/>
    <n v="4"/>
    <n v="756190"/>
    <n v="75619"/>
    <n v="680571"/>
    <n v="421954"/>
    <n v="258617"/>
    <n v="96712.1"/>
  </r>
  <r>
    <d v="2026-02-15T00:00:00"/>
    <x v="2719"/>
    <x v="0"/>
    <x v="7"/>
    <x v="0"/>
    <x v="1"/>
    <x v="0"/>
    <n v="3"/>
    <n v="386906"/>
    <n v="19345.3"/>
    <n v="367561"/>
    <n v="257292"/>
    <n v="110268"/>
    <n v="44685.9"/>
  </r>
  <r>
    <d v="2026-02-15T00:00:00"/>
    <x v="2720"/>
    <x v="0"/>
    <x v="7"/>
    <x v="0"/>
    <x v="1"/>
    <x v="0"/>
    <n v="1"/>
    <n v="572200"/>
    <n v="28610"/>
    <n v="543590"/>
    <n v="380513"/>
    <n v="163077"/>
    <n v="44685.9"/>
  </r>
  <r>
    <d v="2026-02-15T00:00:00"/>
    <x v="2721"/>
    <x v="5"/>
    <x v="3"/>
    <x v="2"/>
    <x v="1"/>
    <x v="0"/>
    <n v="7"/>
    <n v="738974"/>
    <n v="0"/>
    <n v="738974"/>
    <n v="532061"/>
    <n v="206913"/>
    <n v="133815"/>
  </r>
  <r>
    <d v="2026-02-15T00:00:00"/>
    <x v="2722"/>
    <x v="4"/>
    <x v="4"/>
    <x v="2"/>
    <x v="1"/>
    <x v="0"/>
    <n v="6"/>
    <n v="329618"/>
    <n v="42850.3"/>
    <n v="286768"/>
    <n v="206473"/>
    <n v="80294.9"/>
    <n v="133815"/>
  </r>
  <r>
    <d v="2026-02-15T00:00:00"/>
    <x v="2723"/>
    <x v="1"/>
    <x v="5"/>
    <x v="0"/>
    <x v="1"/>
    <x v="0"/>
    <n v="7"/>
    <n v="278594"/>
    <n v="0"/>
    <n v="278594"/>
    <n v="195016"/>
    <n v="83578.2"/>
    <n v="44685.9"/>
  </r>
  <r>
    <d v="2026-02-15T00:00:00"/>
    <x v="2724"/>
    <x v="7"/>
    <x v="6"/>
    <x v="3"/>
    <x v="1"/>
    <x v="0"/>
    <n v="9"/>
    <n v="834153"/>
    <n v="33366.1"/>
    <n v="800787"/>
    <n v="608598"/>
    <n v="192189"/>
    <n v="86647.8"/>
  </r>
  <r>
    <d v="2026-02-15T00:00:00"/>
    <x v="2725"/>
    <x v="6"/>
    <x v="2"/>
    <x v="3"/>
    <x v="1"/>
    <x v="0"/>
    <n v="3"/>
    <n v="661222"/>
    <n v="19836.7"/>
    <n v="641385"/>
    <n v="487453"/>
    <n v="153932"/>
    <n v="86647.8"/>
  </r>
  <r>
    <d v="2026-02-15T00:00:00"/>
    <x v="2726"/>
    <x v="0"/>
    <x v="7"/>
    <x v="0"/>
    <x v="1"/>
    <x v="0"/>
    <n v="9"/>
    <n v="634201"/>
    <n v="0"/>
    <n v="634201"/>
    <n v="443941"/>
    <n v="190260"/>
    <n v="44685.9"/>
  </r>
  <r>
    <d v="2026-02-15T00:00:00"/>
    <x v="2727"/>
    <x v="4"/>
    <x v="4"/>
    <x v="2"/>
    <x v="1"/>
    <x v="0"/>
    <n v="2"/>
    <n v="137995"/>
    <n v="11039.6"/>
    <n v="126955"/>
    <n v="91407.9"/>
    <n v="35547.5"/>
    <n v="133815"/>
  </r>
  <r>
    <d v="2026-02-15T00:00:00"/>
    <x v="2728"/>
    <x v="1"/>
    <x v="5"/>
    <x v="0"/>
    <x v="1"/>
    <x v="0"/>
    <n v="5"/>
    <n v="554902"/>
    <n v="16647.1"/>
    <n v="538255"/>
    <n v="376778"/>
    <n v="161476"/>
    <n v="44685.9"/>
  </r>
  <r>
    <d v="2026-02-15T00:00:00"/>
    <x v="2729"/>
    <x v="5"/>
    <x v="3"/>
    <x v="2"/>
    <x v="1"/>
    <x v="0"/>
    <n v="5"/>
    <n v="465301"/>
    <n v="27918.1"/>
    <n v="437383"/>
    <n v="314916"/>
    <n v="122467"/>
    <n v="133815"/>
  </r>
  <r>
    <d v="2026-02-15T00:00:00"/>
    <x v="2730"/>
    <x v="2"/>
    <x v="1"/>
    <x v="1"/>
    <x v="1"/>
    <x v="0"/>
    <n v="3"/>
    <n v="610848"/>
    <n v="73301.8"/>
    <n v="537546"/>
    <n v="333279"/>
    <n v="204268"/>
    <n v="96712.1"/>
  </r>
  <r>
    <d v="2026-02-15T00:00:00"/>
    <x v="2731"/>
    <x v="6"/>
    <x v="2"/>
    <x v="3"/>
    <x v="1"/>
    <x v="0"/>
    <n v="4"/>
    <n v="277599"/>
    <n v="30535.9"/>
    <n v="247063"/>
    <n v="187768"/>
    <n v="59295.2"/>
    <n v="86647.8"/>
  </r>
  <r>
    <d v="2026-02-15T00:00:00"/>
    <x v="2732"/>
    <x v="5"/>
    <x v="3"/>
    <x v="2"/>
    <x v="1"/>
    <x v="0"/>
    <n v="10"/>
    <n v="747468"/>
    <n v="67272.1"/>
    <n v="680196"/>
    <n v="489741"/>
    <n v="190455"/>
    <n v="133815"/>
  </r>
  <r>
    <d v="2026-02-15T00:00:00"/>
    <x v="2733"/>
    <x v="7"/>
    <x v="6"/>
    <x v="3"/>
    <x v="1"/>
    <x v="0"/>
    <n v="6"/>
    <n v="613456"/>
    <n v="36807.4"/>
    <n v="576649"/>
    <n v="438253"/>
    <n v="138396"/>
    <n v="86647.8"/>
  </r>
  <r>
    <d v="2026-02-15T00:00:00"/>
    <x v="2734"/>
    <x v="7"/>
    <x v="6"/>
    <x v="3"/>
    <x v="1"/>
    <x v="0"/>
    <n v="2"/>
    <n v="641675"/>
    <n v="0"/>
    <n v="641675"/>
    <n v="487673"/>
    <n v="154002"/>
    <n v="86647.8"/>
  </r>
  <r>
    <d v="2026-02-15T00:00:00"/>
    <x v="2735"/>
    <x v="2"/>
    <x v="1"/>
    <x v="1"/>
    <x v="1"/>
    <x v="0"/>
    <n v="1"/>
    <n v="364090"/>
    <n v="0"/>
    <n v="364090"/>
    <n v="225736"/>
    <n v="138354"/>
    <n v="96712.1"/>
  </r>
  <r>
    <d v="2026-02-15T00:00:00"/>
    <x v="2736"/>
    <x v="4"/>
    <x v="4"/>
    <x v="2"/>
    <x v="1"/>
    <x v="0"/>
    <n v="10"/>
    <n v="470269"/>
    <n v="0"/>
    <n v="470269"/>
    <n v="338594"/>
    <n v="131675"/>
    <n v="133815"/>
  </r>
  <r>
    <d v="2026-02-15T00:00:00"/>
    <x v="2737"/>
    <x v="7"/>
    <x v="6"/>
    <x v="3"/>
    <x v="1"/>
    <x v="0"/>
    <n v="9"/>
    <n v="731333"/>
    <n v="0"/>
    <n v="731333"/>
    <n v="555813"/>
    <n v="175520"/>
    <n v="86647.8"/>
  </r>
  <r>
    <d v="2026-02-15T00:00:00"/>
    <x v="2738"/>
    <x v="7"/>
    <x v="6"/>
    <x v="3"/>
    <x v="1"/>
    <x v="0"/>
    <n v="9"/>
    <n v="201600"/>
    <n v="8064"/>
    <n v="193536"/>
    <n v="147087"/>
    <n v="46448.6"/>
    <n v="86647.8"/>
  </r>
  <r>
    <d v="2026-02-15T00:00:00"/>
    <x v="2739"/>
    <x v="4"/>
    <x v="4"/>
    <x v="2"/>
    <x v="1"/>
    <x v="0"/>
    <n v="5"/>
    <n v="417965"/>
    <n v="29257.5"/>
    <n v="388707"/>
    <n v="279869"/>
    <n v="108838"/>
    <n v="133815"/>
  </r>
  <r>
    <d v="2026-02-15T00:00:00"/>
    <x v="2740"/>
    <x v="3"/>
    <x v="0"/>
    <x v="1"/>
    <x v="1"/>
    <x v="0"/>
    <n v="7"/>
    <n v="540422"/>
    <n v="0"/>
    <n v="540422"/>
    <n v="335062"/>
    <n v="205360"/>
    <n v="96712.1"/>
  </r>
  <r>
    <d v="2026-02-15T00:00:00"/>
    <x v="2741"/>
    <x v="7"/>
    <x v="6"/>
    <x v="3"/>
    <x v="1"/>
    <x v="0"/>
    <n v="9"/>
    <n v="760514"/>
    <n v="68446.3"/>
    <n v="692068"/>
    <n v="525971"/>
    <n v="166096"/>
    <n v="86647.8"/>
  </r>
  <r>
    <d v="2026-02-15T00:00:00"/>
    <x v="2742"/>
    <x v="2"/>
    <x v="1"/>
    <x v="1"/>
    <x v="1"/>
    <x v="0"/>
    <n v="2"/>
    <n v="473655"/>
    <n v="0"/>
    <n v="473655"/>
    <n v="293666"/>
    <n v="179989"/>
    <n v="96712.1"/>
  </r>
  <r>
    <d v="2026-02-15T00:00:00"/>
    <x v="2743"/>
    <x v="3"/>
    <x v="0"/>
    <x v="1"/>
    <x v="1"/>
    <x v="0"/>
    <n v="6"/>
    <n v="752852"/>
    <n v="15057"/>
    <n v="737795"/>
    <n v="457433"/>
    <n v="280362"/>
    <n v="96712.1"/>
  </r>
  <r>
    <d v="2026-02-15T00:00:00"/>
    <x v="2744"/>
    <x v="1"/>
    <x v="5"/>
    <x v="0"/>
    <x v="1"/>
    <x v="0"/>
    <n v="7"/>
    <n v="555823"/>
    <n v="0"/>
    <n v="555823"/>
    <n v="389076"/>
    <n v="166747"/>
    <n v="44685.9"/>
  </r>
  <r>
    <d v="2026-02-15T00:00:00"/>
    <x v="2745"/>
    <x v="6"/>
    <x v="2"/>
    <x v="3"/>
    <x v="1"/>
    <x v="0"/>
    <n v="4"/>
    <n v="64661"/>
    <n v="2586.44"/>
    <n v="62074.6"/>
    <n v="47176.7"/>
    <n v="14897.9"/>
    <n v="86647.8"/>
  </r>
  <r>
    <d v="2026-02-15T00:00:00"/>
    <x v="2746"/>
    <x v="1"/>
    <x v="5"/>
    <x v="0"/>
    <x v="1"/>
    <x v="0"/>
    <n v="1"/>
    <n v="201508"/>
    <n v="0"/>
    <n v="201508"/>
    <n v="141056"/>
    <n v="60452.4"/>
    <n v="44685.9"/>
  </r>
  <r>
    <d v="2026-02-15T00:00:00"/>
    <x v="2747"/>
    <x v="1"/>
    <x v="5"/>
    <x v="0"/>
    <x v="1"/>
    <x v="0"/>
    <n v="6"/>
    <n v="137462"/>
    <n v="12371.6"/>
    <n v="125090"/>
    <n v="87563.3"/>
    <n v="37527.1"/>
    <n v="44685.9"/>
  </r>
  <r>
    <d v="2026-02-15T00:00:00"/>
    <x v="2748"/>
    <x v="4"/>
    <x v="4"/>
    <x v="2"/>
    <x v="1"/>
    <x v="0"/>
    <n v="3"/>
    <n v="160319"/>
    <n v="6412.76"/>
    <n v="153906"/>
    <n v="110812"/>
    <n v="43093.8"/>
    <n v="133815"/>
  </r>
  <r>
    <d v="2026-02-15T00:00:00"/>
    <x v="2749"/>
    <x v="7"/>
    <x v="6"/>
    <x v="3"/>
    <x v="1"/>
    <x v="0"/>
    <n v="7"/>
    <n v="724598"/>
    <n v="86951.8"/>
    <n v="637646"/>
    <n v="484611"/>
    <n v="153035"/>
    <n v="86647.8"/>
  </r>
  <r>
    <d v="2026-02-15T00:00:00"/>
    <x v="2750"/>
    <x v="7"/>
    <x v="6"/>
    <x v="3"/>
    <x v="1"/>
    <x v="0"/>
    <n v="6"/>
    <n v="457978"/>
    <n v="9159.56"/>
    <n v="448818"/>
    <n v="341102"/>
    <n v="107716"/>
    <n v="86647.8"/>
  </r>
  <r>
    <d v="2026-02-15T00:00:00"/>
    <x v="2751"/>
    <x v="5"/>
    <x v="3"/>
    <x v="2"/>
    <x v="1"/>
    <x v="0"/>
    <n v="6"/>
    <n v="567543"/>
    <n v="34052.6"/>
    <n v="533490"/>
    <n v="384113"/>
    <n v="149377"/>
    <n v="133815"/>
  </r>
  <r>
    <d v="2026-02-15T00:00:00"/>
    <x v="2752"/>
    <x v="4"/>
    <x v="4"/>
    <x v="2"/>
    <x v="1"/>
    <x v="0"/>
    <n v="8"/>
    <n v="116661"/>
    <n v="6999.66"/>
    <n v="109661"/>
    <n v="78956.2"/>
    <n v="30705.2"/>
    <n v="133815"/>
  </r>
  <r>
    <d v="2026-02-15T00:00:00"/>
    <x v="2753"/>
    <x v="5"/>
    <x v="3"/>
    <x v="2"/>
    <x v="1"/>
    <x v="0"/>
    <n v="11"/>
    <n v="737879"/>
    <n v="0"/>
    <n v="737879"/>
    <n v="531273"/>
    <n v="206606"/>
    <n v="133815"/>
  </r>
  <r>
    <d v="2026-02-15T00:00:00"/>
    <x v="2754"/>
    <x v="5"/>
    <x v="3"/>
    <x v="2"/>
    <x v="1"/>
    <x v="0"/>
    <n v="10"/>
    <n v="631149"/>
    <n v="50491.9"/>
    <n v="580657"/>
    <n v="418073"/>
    <n v="162584"/>
    <n v="133815"/>
  </r>
  <r>
    <d v="2026-02-15T00:00:00"/>
    <x v="2755"/>
    <x v="7"/>
    <x v="6"/>
    <x v="3"/>
    <x v="1"/>
    <x v="0"/>
    <n v="1"/>
    <n v="713967"/>
    <n v="0"/>
    <n v="713967"/>
    <n v="542615"/>
    <n v="171352"/>
    <n v="86647.8"/>
  </r>
  <r>
    <d v="2026-02-15T00:00:00"/>
    <x v="2756"/>
    <x v="2"/>
    <x v="1"/>
    <x v="1"/>
    <x v="1"/>
    <x v="0"/>
    <n v="2"/>
    <n v="671147"/>
    <n v="67114.7"/>
    <n v="604032"/>
    <n v="374500"/>
    <n v="229532"/>
    <n v="96712.1"/>
  </r>
  <r>
    <d v="2026-02-15T00:00:00"/>
    <x v="2757"/>
    <x v="6"/>
    <x v="2"/>
    <x v="3"/>
    <x v="1"/>
    <x v="0"/>
    <n v="5"/>
    <n v="838937"/>
    <n v="67115"/>
    <n v="771822"/>
    <n v="586585"/>
    <n v="185237"/>
    <n v="86647.8"/>
  </r>
  <r>
    <d v="2026-02-15T00:00:00"/>
    <x v="2758"/>
    <x v="6"/>
    <x v="2"/>
    <x v="3"/>
    <x v="1"/>
    <x v="0"/>
    <n v="11"/>
    <n v="292835"/>
    <n v="0"/>
    <n v="292835"/>
    <n v="222555"/>
    <n v="70280.4"/>
    <n v="86647.8"/>
  </r>
  <r>
    <d v="2026-02-16T00:00:00"/>
    <x v="2759"/>
    <x v="1"/>
    <x v="5"/>
    <x v="0"/>
    <x v="1"/>
    <x v="0"/>
    <n v="8"/>
    <n v="355401"/>
    <n v="10662"/>
    <n v="344739"/>
    <n v="241317"/>
    <n v="103422"/>
    <n v="44685.9"/>
  </r>
  <r>
    <d v="2026-02-16T00:00:00"/>
    <x v="2760"/>
    <x v="2"/>
    <x v="1"/>
    <x v="1"/>
    <x v="1"/>
    <x v="0"/>
    <n v="10"/>
    <n v="762395"/>
    <n v="68615.6"/>
    <n v="693779"/>
    <n v="430143"/>
    <n v="263636"/>
    <n v="96712.1"/>
  </r>
  <r>
    <d v="2026-02-16T00:00:00"/>
    <x v="2761"/>
    <x v="7"/>
    <x v="6"/>
    <x v="3"/>
    <x v="1"/>
    <x v="0"/>
    <n v="10"/>
    <n v="112808"/>
    <n v="7896.56"/>
    <n v="104911"/>
    <n v="79732.7"/>
    <n v="25178.8"/>
    <n v="86647.8"/>
  </r>
  <r>
    <d v="2026-02-16T00:00:00"/>
    <x v="2762"/>
    <x v="4"/>
    <x v="4"/>
    <x v="2"/>
    <x v="1"/>
    <x v="0"/>
    <n v="6"/>
    <n v="126566"/>
    <n v="0"/>
    <n v="126566"/>
    <n v="91127.5"/>
    <n v="35438.5"/>
    <n v="133815"/>
  </r>
  <r>
    <d v="2026-02-16T00:00:00"/>
    <x v="2763"/>
    <x v="7"/>
    <x v="6"/>
    <x v="3"/>
    <x v="1"/>
    <x v="0"/>
    <n v="8"/>
    <n v="61929"/>
    <n v="7431.48"/>
    <n v="54497.5"/>
    <n v="41418.1"/>
    <n v="13079.4"/>
    <n v="86647.8"/>
  </r>
  <r>
    <d v="2026-02-16T00:00:00"/>
    <x v="2764"/>
    <x v="1"/>
    <x v="5"/>
    <x v="0"/>
    <x v="1"/>
    <x v="0"/>
    <n v="12"/>
    <n v="604460"/>
    <n v="0"/>
    <n v="604460"/>
    <n v="423122"/>
    <n v="181338"/>
    <n v="44685.9"/>
  </r>
  <r>
    <d v="2026-02-16T00:00:00"/>
    <x v="2765"/>
    <x v="3"/>
    <x v="0"/>
    <x v="1"/>
    <x v="1"/>
    <x v="0"/>
    <n v="1"/>
    <n v="586958"/>
    <n v="64565.4"/>
    <n v="522393"/>
    <n v="323883"/>
    <n v="198509"/>
    <n v="96712.1"/>
  </r>
  <r>
    <d v="2026-02-16T00:00:00"/>
    <x v="2766"/>
    <x v="6"/>
    <x v="2"/>
    <x v="3"/>
    <x v="1"/>
    <x v="0"/>
    <n v="9"/>
    <n v="478237"/>
    <n v="0"/>
    <n v="478237"/>
    <n v="363460"/>
    <n v="114777"/>
    <n v="86647.8"/>
  </r>
  <r>
    <d v="2026-02-16T00:00:00"/>
    <x v="2767"/>
    <x v="6"/>
    <x v="2"/>
    <x v="3"/>
    <x v="1"/>
    <x v="0"/>
    <n v="4"/>
    <n v="465204"/>
    <n v="13956.1"/>
    <n v="451248"/>
    <n v="342948"/>
    <n v="108299"/>
    <n v="86647.8"/>
  </r>
  <r>
    <d v="2026-02-16T00:00:00"/>
    <x v="2768"/>
    <x v="0"/>
    <x v="7"/>
    <x v="0"/>
    <x v="1"/>
    <x v="0"/>
    <n v="9"/>
    <n v="153464"/>
    <n v="16881"/>
    <n v="136583"/>
    <n v="95608.1"/>
    <n v="40974.9"/>
    <n v="44685.9"/>
  </r>
  <r>
    <d v="2026-02-16T00:00:00"/>
    <x v="2769"/>
    <x v="4"/>
    <x v="4"/>
    <x v="2"/>
    <x v="1"/>
    <x v="0"/>
    <n v="1"/>
    <n v="846417"/>
    <n v="0"/>
    <n v="846417"/>
    <n v="609420"/>
    <n v="236997"/>
    <n v="133815"/>
  </r>
  <r>
    <d v="2026-02-16T00:00:00"/>
    <x v="2770"/>
    <x v="6"/>
    <x v="2"/>
    <x v="3"/>
    <x v="1"/>
    <x v="0"/>
    <n v="5"/>
    <n v="452022"/>
    <n v="13560.7"/>
    <n v="438461"/>
    <n v="333231"/>
    <n v="105231"/>
    <n v="86647.8"/>
  </r>
  <r>
    <d v="2026-02-16T00:00:00"/>
    <x v="2771"/>
    <x v="5"/>
    <x v="3"/>
    <x v="2"/>
    <x v="1"/>
    <x v="0"/>
    <n v="1"/>
    <n v="295854"/>
    <n v="11834.2"/>
    <n v="284020"/>
    <n v="204494"/>
    <n v="79525.6"/>
    <n v="133815"/>
  </r>
  <r>
    <d v="2026-02-16T00:00:00"/>
    <x v="2772"/>
    <x v="6"/>
    <x v="2"/>
    <x v="3"/>
    <x v="1"/>
    <x v="0"/>
    <n v="4"/>
    <n v="94763"/>
    <n v="0"/>
    <n v="94763"/>
    <n v="72019.9"/>
    <n v="22743.1"/>
    <n v="86647.8"/>
  </r>
  <r>
    <d v="2026-02-16T00:00:00"/>
    <x v="2773"/>
    <x v="3"/>
    <x v="0"/>
    <x v="1"/>
    <x v="1"/>
    <x v="0"/>
    <n v="8"/>
    <n v="786070"/>
    <n v="23582.1"/>
    <n v="762488"/>
    <n v="472742"/>
    <n v="289745"/>
    <n v="96712.1"/>
  </r>
  <r>
    <d v="2026-02-16T00:00:00"/>
    <x v="2774"/>
    <x v="2"/>
    <x v="1"/>
    <x v="1"/>
    <x v="1"/>
    <x v="0"/>
    <n v="9"/>
    <n v="226608"/>
    <n v="22660.8"/>
    <n v="203947"/>
    <n v="126447"/>
    <n v="77499.9"/>
    <n v="96712.1"/>
  </r>
  <r>
    <d v="2026-02-16T00:00:00"/>
    <x v="2775"/>
    <x v="3"/>
    <x v="0"/>
    <x v="1"/>
    <x v="1"/>
    <x v="0"/>
    <n v="7"/>
    <n v="314303"/>
    <n v="31430.3"/>
    <n v="282873"/>
    <n v="175381"/>
    <n v="107492"/>
    <n v="96712.1"/>
  </r>
  <r>
    <d v="2026-02-16T00:00:00"/>
    <x v="2776"/>
    <x v="7"/>
    <x v="6"/>
    <x v="3"/>
    <x v="1"/>
    <x v="0"/>
    <n v="3"/>
    <n v="531231"/>
    <n v="0"/>
    <n v="531231"/>
    <n v="403736"/>
    <n v="127495"/>
    <n v="86647.8"/>
  </r>
  <r>
    <d v="2026-02-16T00:00:00"/>
    <x v="2777"/>
    <x v="6"/>
    <x v="2"/>
    <x v="3"/>
    <x v="1"/>
    <x v="0"/>
    <n v="6"/>
    <n v="188020"/>
    <n v="0"/>
    <n v="188020"/>
    <n v="142895"/>
    <n v="45124.8"/>
    <n v="86647.8"/>
  </r>
  <r>
    <d v="2026-02-16T00:00:00"/>
    <x v="2778"/>
    <x v="0"/>
    <x v="7"/>
    <x v="0"/>
    <x v="1"/>
    <x v="0"/>
    <n v="2"/>
    <n v="153626"/>
    <n v="0"/>
    <n v="153626"/>
    <n v="107538"/>
    <n v="46087.8"/>
    <n v="44685.9"/>
  </r>
  <r>
    <d v="2026-02-16T00:00:00"/>
    <x v="2779"/>
    <x v="2"/>
    <x v="1"/>
    <x v="1"/>
    <x v="1"/>
    <x v="0"/>
    <n v="12"/>
    <n v="422130"/>
    <n v="0"/>
    <n v="422130"/>
    <n v="261721"/>
    <n v="160409"/>
    <n v="96712.1"/>
  </r>
  <r>
    <d v="2026-02-16T00:00:00"/>
    <x v="2780"/>
    <x v="0"/>
    <x v="7"/>
    <x v="0"/>
    <x v="1"/>
    <x v="0"/>
    <n v="1"/>
    <n v="350261"/>
    <n v="10507.8"/>
    <n v="339753"/>
    <n v="237827"/>
    <n v="101926"/>
    <n v="44685.9"/>
  </r>
  <r>
    <d v="2026-02-16T00:00:00"/>
    <x v="2781"/>
    <x v="0"/>
    <x v="7"/>
    <x v="0"/>
    <x v="1"/>
    <x v="0"/>
    <n v="8"/>
    <n v="141331"/>
    <n v="0"/>
    <n v="141331"/>
    <n v="98931.7"/>
    <n v="42399.3"/>
    <n v="44685.9"/>
  </r>
  <r>
    <d v="2026-02-16T00:00:00"/>
    <x v="2782"/>
    <x v="4"/>
    <x v="4"/>
    <x v="2"/>
    <x v="1"/>
    <x v="0"/>
    <n v="1"/>
    <n v="328823"/>
    <n v="0"/>
    <n v="328823"/>
    <n v="236753"/>
    <n v="92070.4"/>
    <n v="133815"/>
  </r>
  <r>
    <d v="2026-02-16T00:00:00"/>
    <x v="2783"/>
    <x v="4"/>
    <x v="4"/>
    <x v="2"/>
    <x v="1"/>
    <x v="0"/>
    <n v="9"/>
    <n v="607723"/>
    <n v="18231.7"/>
    <n v="589491"/>
    <n v="424434"/>
    <n v="165058"/>
    <n v="133815"/>
  </r>
  <r>
    <d v="2026-02-16T00:00:00"/>
    <x v="2784"/>
    <x v="3"/>
    <x v="0"/>
    <x v="1"/>
    <x v="1"/>
    <x v="0"/>
    <n v="4"/>
    <n v="69744"/>
    <n v="0"/>
    <n v="69744"/>
    <n v="43241.3"/>
    <n v="26502.7"/>
    <n v="96712.1"/>
  </r>
  <r>
    <d v="2026-02-16T00:00:00"/>
    <x v="2785"/>
    <x v="1"/>
    <x v="5"/>
    <x v="0"/>
    <x v="1"/>
    <x v="0"/>
    <n v="4"/>
    <n v="335649"/>
    <n v="46990.9"/>
    <n v="288658"/>
    <n v="202061"/>
    <n v="86597.4"/>
    <n v="44685.9"/>
  </r>
  <r>
    <d v="2026-02-16T00:00:00"/>
    <x v="2786"/>
    <x v="4"/>
    <x v="4"/>
    <x v="2"/>
    <x v="1"/>
    <x v="0"/>
    <n v="3"/>
    <n v="270674"/>
    <n v="32480.9"/>
    <n v="238193"/>
    <n v="171499"/>
    <n v="66694.1"/>
    <n v="133815"/>
  </r>
  <r>
    <d v="2026-02-16T00:00:00"/>
    <x v="2787"/>
    <x v="3"/>
    <x v="0"/>
    <x v="1"/>
    <x v="1"/>
    <x v="0"/>
    <n v="12"/>
    <n v="82029"/>
    <n v="9843.48"/>
    <n v="72185.5"/>
    <n v="44755"/>
    <n v="27430.5"/>
    <n v="96712.1"/>
  </r>
  <r>
    <d v="2026-02-16T00:00:00"/>
    <x v="2788"/>
    <x v="4"/>
    <x v="4"/>
    <x v="2"/>
    <x v="1"/>
    <x v="0"/>
    <n v="7"/>
    <n v="332148"/>
    <n v="9964.44"/>
    <n v="322184"/>
    <n v="231972"/>
    <n v="90211.4"/>
    <n v="133815"/>
  </r>
  <r>
    <d v="2026-02-16T00:00:00"/>
    <x v="2789"/>
    <x v="1"/>
    <x v="5"/>
    <x v="0"/>
    <x v="1"/>
    <x v="0"/>
    <n v="8"/>
    <n v="622358"/>
    <n v="24894.3"/>
    <n v="597464"/>
    <n v="418225"/>
    <n v="179239"/>
    <n v="44685.9"/>
  </r>
  <r>
    <d v="2026-02-16T00:00:00"/>
    <x v="2790"/>
    <x v="6"/>
    <x v="2"/>
    <x v="3"/>
    <x v="1"/>
    <x v="0"/>
    <n v="1"/>
    <n v="197664"/>
    <n v="0"/>
    <n v="197664"/>
    <n v="150225"/>
    <n v="47439.4"/>
    <n v="86647.8"/>
  </r>
  <r>
    <d v="2026-02-16T00:00:00"/>
    <x v="2791"/>
    <x v="5"/>
    <x v="3"/>
    <x v="2"/>
    <x v="1"/>
    <x v="0"/>
    <n v="2"/>
    <n v="560095"/>
    <n v="0"/>
    <n v="560095"/>
    <n v="403268"/>
    <n v="156827"/>
    <n v="133815"/>
  </r>
  <r>
    <d v="2026-02-16T00:00:00"/>
    <x v="2792"/>
    <x v="5"/>
    <x v="3"/>
    <x v="2"/>
    <x v="1"/>
    <x v="0"/>
    <n v="11"/>
    <n v="405884"/>
    <n v="0"/>
    <n v="405884"/>
    <n v="292236"/>
    <n v="113648"/>
    <n v="133815"/>
  </r>
  <r>
    <d v="2026-02-16T00:00:00"/>
    <x v="2793"/>
    <x v="4"/>
    <x v="4"/>
    <x v="2"/>
    <x v="1"/>
    <x v="0"/>
    <n v="2"/>
    <n v="745026"/>
    <n v="74502.6"/>
    <n v="670523"/>
    <n v="482777"/>
    <n v="187747"/>
    <n v="133815"/>
  </r>
  <r>
    <d v="2026-02-16T00:00:00"/>
    <x v="2794"/>
    <x v="3"/>
    <x v="0"/>
    <x v="1"/>
    <x v="1"/>
    <x v="0"/>
    <n v="10"/>
    <n v="501672"/>
    <n v="15050.2"/>
    <n v="486622"/>
    <n v="301706"/>
    <n v="184916"/>
    <n v="96712.1"/>
  </r>
  <r>
    <d v="2026-02-16T00:00:00"/>
    <x v="2795"/>
    <x v="5"/>
    <x v="3"/>
    <x v="2"/>
    <x v="1"/>
    <x v="0"/>
    <n v="6"/>
    <n v="119040"/>
    <n v="0"/>
    <n v="119040"/>
    <n v="85708.8"/>
    <n v="33331.2"/>
    <n v="133815"/>
  </r>
  <r>
    <d v="2026-02-16T00:00:00"/>
    <x v="2796"/>
    <x v="3"/>
    <x v="0"/>
    <x v="1"/>
    <x v="1"/>
    <x v="0"/>
    <n v="4"/>
    <n v="86326"/>
    <n v="0"/>
    <n v="86326"/>
    <n v="53522.1"/>
    <n v="32803.9"/>
    <n v="96712.1"/>
  </r>
  <r>
    <d v="2026-02-16T00:00:00"/>
    <x v="2797"/>
    <x v="3"/>
    <x v="0"/>
    <x v="1"/>
    <x v="1"/>
    <x v="0"/>
    <n v="10"/>
    <n v="755437"/>
    <n v="0"/>
    <n v="755437"/>
    <n v="468371"/>
    <n v="287066"/>
    <n v="96712.1"/>
  </r>
  <r>
    <d v="2026-02-16T00:00:00"/>
    <x v="2798"/>
    <x v="3"/>
    <x v="0"/>
    <x v="1"/>
    <x v="1"/>
    <x v="0"/>
    <n v="4"/>
    <n v="465287"/>
    <n v="65140.2"/>
    <n v="400147"/>
    <n v="248091"/>
    <n v="152056"/>
    <n v="96712.1"/>
  </r>
  <r>
    <d v="2026-02-16T00:00:00"/>
    <x v="2799"/>
    <x v="3"/>
    <x v="0"/>
    <x v="1"/>
    <x v="1"/>
    <x v="0"/>
    <n v="11"/>
    <n v="420487"/>
    <n v="12614.6"/>
    <n v="407872"/>
    <n v="252881"/>
    <n v="154992"/>
    <n v="96712.1"/>
  </r>
  <r>
    <d v="2026-02-16T00:00:00"/>
    <x v="2800"/>
    <x v="4"/>
    <x v="4"/>
    <x v="2"/>
    <x v="1"/>
    <x v="0"/>
    <n v="11"/>
    <n v="838533"/>
    <n v="41926.7"/>
    <n v="796606"/>
    <n v="573557"/>
    <n v="223050"/>
    <n v="133815"/>
  </r>
  <r>
    <d v="2026-02-16T00:00:00"/>
    <x v="2801"/>
    <x v="6"/>
    <x v="2"/>
    <x v="3"/>
    <x v="1"/>
    <x v="0"/>
    <n v="6"/>
    <n v="283057"/>
    <n v="36797.4"/>
    <n v="246260"/>
    <n v="187157"/>
    <n v="59102.3"/>
    <n v="86647.8"/>
  </r>
  <r>
    <d v="2026-02-16T00:00:00"/>
    <x v="2802"/>
    <x v="4"/>
    <x v="4"/>
    <x v="2"/>
    <x v="1"/>
    <x v="0"/>
    <n v="5"/>
    <n v="210280"/>
    <n v="0"/>
    <n v="210280"/>
    <n v="151402"/>
    <n v="58878.4"/>
    <n v="133815"/>
  </r>
  <r>
    <d v="2026-02-16T00:00:00"/>
    <x v="2803"/>
    <x v="2"/>
    <x v="1"/>
    <x v="1"/>
    <x v="1"/>
    <x v="0"/>
    <n v="3"/>
    <n v="560828"/>
    <n v="33649.7"/>
    <n v="527178"/>
    <n v="326851"/>
    <n v="200328"/>
    <n v="96712.1"/>
  </r>
  <r>
    <d v="2026-02-16T00:00:00"/>
    <x v="2804"/>
    <x v="7"/>
    <x v="6"/>
    <x v="3"/>
    <x v="1"/>
    <x v="0"/>
    <n v="9"/>
    <n v="54328"/>
    <n v="0"/>
    <n v="54328"/>
    <n v="41289.3"/>
    <n v="13038.7"/>
    <n v="86647.8"/>
  </r>
  <r>
    <d v="2026-02-16T00:00:00"/>
    <x v="2805"/>
    <x v="2"/>
    <x v="1"/>
    <x v="1"/>
    <x v="1"/>
    <x v="0"/>
    <n v="6"/>
    <n v="225477"/>
    <n v="9019.08"/>
    <n v="216458"/>
    <n v="134204"/>
    <n v="82254"/>
    <n v="96712.1"/>
  </r>
  <r>
    <d v="2026-02-16T00:00:00"/>
    <x v="2806"/>
    <x v="7"/>
    <x v="6"/>
    <x v="3"/>
    <x v="1"/>
    <x v="0"/>
    <n v="9"/>
    <n v="67540"/>
    <n v="6078.6"/>
    <n v="61461.4"/>
    <n v="46710.7"/>
    <n v="14750.7"/>
    <n v="86647.8"/>
  </r>
  <r>
    <d v="2026-02-16T00:00:00"/>
    <x v="2807"/>
    <x v="7"/>
    <x v="6"/>
    <x v="3"/>
    <x v="1"/>
    <x v="0"/>
    <n v="4"/>
    <n v="781382"/>
    <n v="85952"/>
    <n v="695430"/>
    <n v="528527"/>
    <n v="166903"/>
    <n v="86647.8"/>
  </r>
  <r>
    <d v="2026-02-16T00:00:00"/>
    <x v="2808"/>
    <x v="2"/>
    <x v="1"/>
    <x v="1"/>
    <x v="1"/>
    <x v="0"/>
    <n v="1"/>
    <n v="47703"/>
    <n v="0"/>
    <n v="47703"/>
    <n v="29575.9"/>
    <n v="18127.1"/>
    <n v="96712.1"/>
  </r>
  <r>
    <d v="2026-02-16T00:00:00"/>
    <x v="2809"/>
    <x v="4"/>
    <x v="4"/>
    <x v="2"/>
    <x v="1"/>
    <x v="0"/>
    <n v="4"/>
    <n v="575934"/>
    <n v="74871.4"/>
    <n v="501063"/>
    <n v="360765"/>
    <n v="140298"/>
    <n v="133815"/>
  </r>
  <r>
    <d v="2026-02-16T00:00:00"/>
    <x v="2810"/>
    <x v="7"/>
    <x v="6"/>
    <x v="3"/>
    <x v="1"/>
    <x v="0"/>
    <n v="2"/>
    <n v="799619"/>
    <n v="0"/>
    <n v="799619"/>
    <n v="607710"/>
    <n v="191909"/>
    <n v="86647.8"/>
  </r>
  <r>
    <d v="2026-02-16T00:00:00"/>
    <x v="2811"/>
    <x v="1"/>
    <x v="5"/>
    <x v="0"/>
    <x v="1"/>
    <x v="0"/>
    <n v="8"/>
    <n v="463886"/>
    <n v="0"/>
    <n v="463886"/>
    <n v="324720"/>
    <n v="139166"/>
    <n v="44685.9"/>
  </r>
  <r>
    <d v="2026-02-16T00:00:00"/>
    <x v="2812"/>
    <x v="4"/>
    <x v="4"/>
    <x v="2"/>
    <x v="1"/>
    <x v="0"/>
    <n v="12"/>
    <n v="600644"/>
    <n v="0"/>
    <n v="600644"/>
    <n v="432464"/>
    <n v="168180"/>
    <n v="133815"/>
  </r>
  <r>
    <d v="2026-02-16T00:00:00"/>
    <x v="2813"/>
    <x v="1"/>
    <x v="5"/>
    <x v="0"/>
    <x v="1"/>
    <x v="0"/>
    <n v="2"/>
    <n v="375996"/>
    <n v="26319.7"/>
    <n v="349676"/>
    <n v="244773"/>
    <n v="104903"/>
    <n v="44685.9"/>
  </r>
  <r>
    <d v="2026-02-16T00:00:00"/>
    <x v="2814"/>
    <x v="3"/>
    <x v="0"/>
    <x v="1"/>
    <x v="1"/>
    <x v="0"/>
    <n v="9"/>
    <n v="835322"/>
    <n v="33412.9"/>
    <n v="801909"/>
    <n v="497184"/>
    <n v="304725"/>
    <n v="96712.1"/>
  </r>
  <r>
    <d v="2026-02-16T00:00:00"/>
    <x v="2815"/>
    <x v="6"/>
    <x v="2"/>
    <x v="3"/>
    <x v="1"/>
    <x v="0"/>
    <n v="10"/>
    <n v="424125"/>
    <n v="46653.8"/>
    <n v="377471"/>
    <n v="286878"/>
    <n v="90593.1"/>
    <n v="86647.8"/>
  </r>
  <r>
    <d v="2026-02-16T00:00:00"/>
    <x v="2816"/>
    <x v="3"/>
    <x v="0"/>
    <x v="1"/>
    <x v="1"/>
    <x v="0"/>
    <n v="8"/>
    <n v="727509"/>
    <n v="58200.7"/>
    <n v="669308"/>
    <n v="414971"/>
    <n v="254337"/>
    <n v="96712.1"/>
  </r>
  <r>
    <d v="2026-02-16T00:00:00"/>
    <x v="2817"/>
    <x v="6"/>
    <x v="2"/>
    <x v="3"/>
    <x v="1"/>
    <x v="0"/>
    <n v="5"/>
    <n v="595039"/>
    <n v="29752"/>
    <n v="565287"/>
    <n v="429618"/>
    <n v="135669"/>
    <n v="86647.8"/>
  </r>
  <r>
    <d v="2026-02-16T00:00:00"/>
    <x v="2818"/>
    <x v="7"/>
    <x v="6"/>
    <x v="3"/>
    <x v="1"/>
    <x v="0"/>
    <n v="1"/>
    <n v="827406"/>
    <n v="0"/>
    <n v="827406"/>
    <n v="628829"/>
    <n v="198577"/>
    <n v="86647.8"/>
  </r>
  <r>
    <d v="2026-02-17T00:00:00"/>
    <x v="2819"/>
    <x v="5"/>
    <x v="3"/>
    <x v="2"/>
    <x v="1"/>
    <x v="0"/>
    <n v="1"/>
    <n v="93458"/>
    <n v="7476.64"/>
    <n v="85981.4"/>
    <n v="61906.6"/>
    <n v="24074.8"/>
    <n v="133815"/>
  </r>
  <r>
    <d v="2026-02-17T00:00:00"/>
    <x v="2820"/>
    <x v="7"/>
    <x v="6"/>
    <x v="3"/>
    <x v="1"/>
    <x v="0"/>
    <n v="12"/>
    <n v="77498"/>
    <n v="7749.8"/>
    <n v="69748.2"/>
    <n v="53008.6"/>
    <n v="16739.6"/>
    <n v="86647.8"/>
  </r>
  <r>
    <d v="2026-02-17T00:00:00"/>
    <x v="2821"/>
    <x v="2"/>
    <x v="1"/>
    <x v="1"/>
    <x v="1"/>
    <x v="0"/>
    <n v="12"/>
    <n v="385464"/>
    <n v="0"/>
    <n v="385464"/>
    <n v="238988"/>
    <n v="146476"/>
    <n v="96712.1"/>
  </r>
  <r>
    <d v="2026-02-17T00:00:00"/>
    <x v="2822"/>
    <x v="1"/>
    <x v="5"/>
    <x v="0"/>
    <x v="1"/>
    <x v="0"/>
    <n v="9"/>
    <n v="543355"/>
    <n v="38034.8"/>
    <n v="505320"/>
    <n v="353724"/>
    <n v="151596"/>
    <n v="44685.9"/>
  </r>
  <r>
    <d v="2026-02-17T00:00:00"/>
    <x v="2823"/>
    <x v="5"/>
    <x v="3"/>
    <x v="2"/>
    <x v="1"/>
    <x v="0"/>
    <n v="9"/>
    <n v="331042"/>
    <n v="36414.6"/>
    <n v="294627"/>
    <n v="212132"/>
    <n v="82495.7"/>
    <n v="133815"/>
  </r>
  <r>
    <d v="2026-02-17T00:00:00"/>
    <x v="2824"/>
    <x v="2"/>
    <x v="1"/>
    <x v="1"/>
    <x v="1"/>
    <x v="0"/>
    <n v="4"/>
    <n v="411242"/>
    <n v="0"/>
    <n v="411242"/>
    <n v="254970"/>
    <n v="156272"/>
    <n v="96712.1"/>
  </r>
  <r>
    <d v="2026-02-17T00:00:00"/>
    <x v="2825"/>
    <x v="7"/>
    <x v="6"/>
    <x v="3"/>
    <x v="1"/>
    <x v="0"/>
    <n v="2"/>
    <n v="661881"/>
    <n v="92663.3"/>
    <n v="569218"/>
    <n v="432605"/>
    <n v="136612"/>
    <n v="86647.8"/>
  </r>
  <r>
    <d v="2026-02-17T00:00:00"/>
    <x v="2826"/>
    <x v="1"/>
    <x v="5"/>
    <x v="0"/>
    <x v="1"/>
    <x v="0"/>
    <n v="6"/>
    <n v="358619"/>
    <n v="0"/>
    <n v="358619"/>
    <n v="251033"/>
    <n v="107586"/>
    <n v="44685.9"/>
  </r>
  <r>
    <d v="2026-02-17T00:00:00"/>
    <x v="2827"/>
    <x v="3"/>
    <x v="0"/>
    <x v="1"/>
    <x v="1"/>
    <x v="0"/>
    <n v="4"/>
    <n v="586671"/>
    <n v="76267.2"/>
    <n v="510404"/>
    <n v="316450"/>
    <n v="193953"/>
    <n v="96712.1"/>
  </r>
  <r>
    <d v="2026-02-17T00:00:00"/>
    <x v="2828"/>
    <x v="6"/>
    <x v="2"/>
    <x v="3"/>
    <x v="1"/>
    <x v="0"/>
    <n v="9"/>
    <n v="384084"/>
    <n v="15363.4"/>
    <n v="368721"/>
    <n v="280228"/>
    <n v="88492.9"/>
    <n v="86647.8"/>
  </r>
  <r>
    <d v="2026-02-17T00:00:00"/>
    <x v="2829"/>
    <x v="7"/>
    <x v="6"/>
    <x v="3"/>
    <x v="1"/>
    <x v="0"/>
    <n v="4"/>
    <n v="665617"/>
    <n v="0"/>
    <n v="665617"/>
    <n v="505869"/>
    <n v="159748"/>
    <n v="86647.8"/>
  </r>
  <r>
    <d v="2026-02-17T00:00:00"/>
    <x v="2830"/>
    <x v="7"/>
    <x v="6"/>
    <x v="3"/>
    <x v="1"/>
    <x v="0"/>
    <n v="2"/>
    <n v="741570"/>
    <n v="0"/>
    <n v="741570"/>
    <n v="563593"/>
    <n v="177977"/>
    <n v="86647.8"/>
  </r>
  <r>
    <d v="2026-02-17T00:00:00"/>
    <x v="2831"/>
    <x v="7"/>
    <x v="6"/>
    <x v="3"/>
    <x v="1"/>
    <x v="0"/>
    <n v="12"/>
    <n v="405048"/>
    <n v="52656.2"/>
    <n v="352392"/>
    <n v="267818"/>
    <n v="84574"/>
    <n v="86647.8"/>
  </r>
  <r>
    <d v="2026-02-17T00:00:00"/>
    <x v="2832"/>
    <x v="4"/>
    <x v="4"/>
    <x v="2"/>
    <x v="1"/>
    <x v="0"/>
    <n v="10"/>
    <n v="823842"/>
    <n v="0"/>
    <n v="823842"/>
    <n v="593166"/>
    <n v="230676"/>
    <n v="133815"/>
  </r>
  <r>
    <d v="2026-02-17T00:00:00"/>
    <x v="2833"/>
    <x v="2"/>
    <x v="1"/>
    <x v="1"/>
    <x v="1"/>
    <x v="0"/>
    <n v="3"/>
    <n v="196990"/>
    <n v="0"/>
    <n v="196990"/>
    <n v="122134"/>
    <n v="74856.2"/>
    <n v="96712.1"/>
  </r>
  <r>
    <d v="2026-02-17T00:00:00"/>
    <x v="2834"/>
    <x v="0"/>
    <x v="7"/>
    <x v="0"/>
    <x v="1"/>
    <x v="0"/>
    <n v="6"/>
    <n v="279529"/>
    <n v="41929.3"/>
    <n v="237600"/>
    <n v="166320"/>
    <n v="71279.9"/>
    <n v="44685.9"/>
  </r>
  <r>
    <d v="2026-02-17T00:00:00"/>
    <x v="2835"/>
    <x v="7"/>
    <x v="6"/>
    <x v="3"/>
    <x v="1"/>
    <x v="0"/>
    <n v="3"/>
    <n v="768796"/>
    <n v="84567.6"/>
    <n v="684228"/>
    <n v="520014"/>
    <n v="164215"/>
    <n v="86647.8"/>
  </r>
  <r>
    <d v="2026-02-17T00:00:00"/>
    <x v="2836"/>
    <x v="5"/>
    <x v="3"/>
    <x v="2"/>
    <x v="1"/>
    <x v="0"/>
    <n v="3"/>
    <n v="289469"/>
    <n v="0"/>
    <n v="289469"/>
    <n v="208418"/>
    <n v="81051.3"/>
    <n v="133815"/>
  </r>
  <r>
    <d v="2026-02-17T00:00:00"/>
    <x v="2837"/>
    <x v="1"/>
    <x v="5"/>
    <x v="0"/>
    <x v="1"/>
    <x v="0"/>
    <n v="11"/>
    <n v="731474"/>
    <n v="36573.7"/>
    <n v="694900"/>
    <n v="486430"/>
    <n v="208470"/>
    <n v="44685.9"/>
  </r>
  <r>
    <d v="2026-02-17T00:00:00"/>
    <x v="2838"/>
    <x v="1"/>
    <x v="5"/>
    <x v="0"/>
    <x v="1"/>
    <x v="0"/>
    <n v="10"/>
    <n v="504097"/>
    <n v="40327.8"/>
    <n v="463769"/>
    <n v="324638"/>
    <n v="139131"/>
    <n v="44685.9"/>
  </r>
  <r>
    <d v="2026-02-17T00:00:00"/>
    <x v="2839"/>
    <x v="0"/>
    <x v="7"/>
    <x v="0"/>
    <x v="1"/>
    <x v="0"/>
    <n v="10"/>
    <n v="724362"/>
    <n v="65192.6"/>
    <n v="659169"/>
    <n v="461419"/>
    <n v="197751"/>
    <n v="44685.9"/>
  </r>
  <r>
    <d v="2026-02-17T00:00:00"/>
    <x v="2840"/>
    <x v="7"/>
    <x v="6"/>
    <x v="3"/>
    <x v="1"/>
    <x v="0"/>
    <n v="11"/>
    <n v="486564"/>
    <n v="68119"/>
    <n v="418445"/>
    <n v="318018"/>
    <n v="100427"/>
    <n v="86647.8"/>
  </r>
  <r>
    <d v="2026-02-17T00:00:00"/>
    <x v="2841"/>
    <x v="7"/>
    <x v="6"/>
    <x v="3"/>
    <x v="1"/>
    <x v="0"/>
    <n v="5"/>
    <n v="630362"/>
    <n v="0"/>
    <n v="630362"/>
    <n v="479075"/>
    <n v="151287"/>
    <n v="86647.8"/>
  </r>
  <r>
    <d v="2026-02-17T00:00:00"/>
    <x v="2842"/>
    <x v="7"/>
    <x v="6"/>
    <x v="3"/>
    <x v="1"/>
    <x v="0"/>
    <n v="10"/>
    <n v="498556"/>
    <n v="49855.6"/>
    <n v="448700"/>
    <n v="341012"/>
    <n v="107688"/>
    <n v="86647.8"/>
  </r>
  <r>
    <d v="2026-02-17T00:00:00"/>
    <x v="2843"/>
    <x v="5"/>
    <x v="3"/>
    <x v="2"/>
    <x v="1"/>
    <x v="0"/>
    <n v="3"/>
    <n v="806084"/>
    <n v="0"/>
    <n v="806084"/>
    <n v="580380"/>
    <n v="225704"/>
    <n v="133815"/>
  </r>
  <r>
    <d v="2026-02-17T00:00:00"/>
    <x v="2844"/>
    <x v="2"/>
    <x v="1"/>
    <x v="1"/>
    <x v="1"/>
    <x v="0"/>
    <n v="5"/>
    <n v="218651"/>
    <n v="10932.5"/>
    <n v="207718"/>
    <n v="128785"/>
    <n v="78933"/>
    <n v="96712.1"/>
  </r>
  <r>
    <d v="2026-02-17T00:00:00"/>
    <x v="2845"/>
    <x v="6"/>
    <x v="2"/>
    <x v="3"/>
    <x v="1"/>
    <x v="0"/>
    <n v="9"/>
    <n v="673707"/>
    <n v="47159.5"/>
    <n v="626548"/>
    <n v="476176"/>
    <n v="150371"/>
    <n v="86647.8"/>
  </r>
  <r>
    <d v="2026-02-17T00:00:00"/>
    <x v="2846"/>
    <x v="7"/>
    <x v="6"/>
    <x v="3"/>
    <x v="1"/>
    <x v="0"/>
    <n v="7"/>
    <n v="145792"/>
    <n v="0"/>
    <n v="145792"/>
    <n v="110802"/>
    <n v="34990.1"/>
    <n v="86647.8"/>
  </r>
  <r>
    <d v="2026-02-17T00:00:00"/>
    <x v="2847"/>
    <x v="6"/>
    <x v="2"/>
    <x v="3"/>
    <x v="1"/>
    <x v="0"/>
    <n v="8"/>
    <n v="542568"/>
    <n v="75959.5"/>
    <n v="466608"/>
    <n v="354622"/>
    <n v="111986"/>
    <n v="86647.8"/>
  </r>
  <r>
    <d v="2026-02-17T00:00:00"/>
    <x v="2848"/>
    <x v="0"/>
    <x v="7"/>
    <x v="0"/>
    <x v="1"/>
    <x v="0"/>
    <n v="11"/>
    <n v="366018"/>
    <n v="29281.4"/>
    <n v="336737"/>
    <n v="235716"/>
    <n v="101021"/>
    <n v="44685.9"/>
  </r>
  <r>
    <d v="2026-02-17T00:00:00"/>
    <x v="2849"/>
    <x v="4"/>
    <x v="4"/>
    <x v="2"/>
    <x v="1"/>
    <x v="0"/>
    <n v="6"/>
    <n v="503890"/>
    <n v="50389"/>
    <n v="453501"/>
    <n v="326521"/>
    <n v="126980"/>
    <n v="133815"/>
  </r>
  <r>
    <d v="2026-02-17T00:00:00"/>
    <x v="2850"/>
    <x v="0"/>
    <x v="7"/>
    <x v="0"/>
    <x v="1"/>
    <x v="0"/>
    <n v="9"/>
    <n v="831729"/>
    <n v="0"/>
    <n v="831729"/>
    <n v="582210"/>
    <n v="249519"/>
    <n v="44685.9"/>
  </r>
  <r>
    <d v="2026-02-17T00:00:00"/>
    <x v="2851"/>
    <x v="5"/>
    <x v="3"/>
    <x v="2"/>
    <x v="1"/>
    <x v="0"/>
    <n v="5"/>
    <n v="814269"/>
    <n v="56998.8"/>
    <n v="757270"/>
    <n v="545235"/>
    <n v="212036"/>
    <n v="133815"/>
  </r>
  <r>
    <d v="2026-02-17T00:00:00"/>
    <x v="2852"/>
    <x v="0"/>
    <x v="7"/>
    <x v="0"/>
    <x v="1"/>
    <x v="0"/>
    <n v="3"/>
    <n v="721747"/>
    <n v="0"/>
    <n v="721747"/>
    <n v="505223"/>
    <n v="216524"/>
    <n v="44685.9"/>
  </r>
  <r>
    <d v="2026-02-17T00:00:00"/>
    <x v="2853"/>
    <x v="3"/>
    <x v="0"/>
    <x v="1"/>
    <x v="1"/>
    <x v="0"/>
    <n v="7"/>
    <n v="180182"/>
    <n v="12612.7"/>
    <n v="167569"/>
    <n v="103893"/>
    <n v="63676.3"/>
    <n v="96712.1"/>
  </r>
  <r>
    <d v="2026-02-17T00:00:00"/>
    <x v="2854"/>
    <x v="5"/>
    <x v="3"/>
    <x v="2"/>
    <x v="1"/>
    <x v="0"/>
    <n v="11"/>
    <n v="549054"/>
    <n v="71377"/>
    <n v="477677"/>
    <n v="343927"/>
    <n v="133750"/>
    <n v="133815"/>
  </r>
  <r>
    <d v="2026-02-17T00:00:00"/>
    <x v="2855"/>
    <x v="4"/>
    <x v="4"/>
    <x v="2"/>
    <x v="1"/>
    <x v="0"/>
    <n v="2"/>
    <n v="94051"/>
    <n v="0"/>
    <n v="94051"/>
    <n v="67716.7"/>
    <n v="26334.3"/>
    <n v="133815"/>
  </r>
  <r>
    <d v="2026-02-17T00:00:00"/>
    <x v="2856"/>
    <x v="0"/>
    <x v="7"/>
    <x v="0"/>
    <x v="1"/>
    <x v="0"/>
    <n v="2"/>
    <n v="88987"/>
    <n v="5339.22"/>
    <n v="83647.8"/>
    <n v="58553.4"/>
    <n v="25094.3"/>
    <n v="44685.9"/>
  </r>
  <r>
    <d v="2026-02-17T00:00:00"/>
    <x v="2857"/>
    <x v="7"/>
    <x v="6"/>
    <x v="3"/>
    <x v="1"/>
    <x v="0"/>
    <n v="2"/>
    <n v="604393"/>
    <n v="72527.2"/>
    <n v="531866"/>
    <n v="404218"/>
    <n v="127648"/>
    <n v="86647.8"/>
  </r>
  <r>
    <d v="2026-02-17T00:00:00"/>
    <x v="2858"/>
    <x v="0"/>
    <x v="7"/>
    <x v="0"/>
    <x v="1"/>
    <x v="0"/>
    <n v="8"/>
    <n v="670889"/>
    <n v="73797.8"/>
    <n v="597091"/>
    <n v="417964"/>
    <n v="179127"/>
    <n v="44685.9"/>
  </r>
  <r>
    <d v="2026-02-17T00:00:00"/>
    <x v="2859"/>
    <x v="2"/>
    <x v="1"/>
    <x v="1"/>
    <x v="1"/>
    <x v="0"/>
    <n v="4"/>
    <n v="329207"/>
    <n v="32920.7"/>
    <n v="296286"/>
    <n v="183698"/>
    <n v="112589"/>
    <n v="96712.1"/>
  </r>
  <r>
    <d v="2026-02-17T00:00:00"/>
    <x v="2860"/>
    <x v="6"/>
    <x v="2"/>
    <x v="3"/>
    <x v="1"/>
    <x v="0"/>
    <n v="3"/>
    <n v="465994"/>
    <n v="65239.2"/>
    <n v="400755"/>
    <n v="304574"/>
    <n v="96181.2"/>
    <n v="86647.8"/>
  </r>
  <r>
    <d v="2026-02-17T00:00:00"/>
    <x v="2861"/>
    <x v="0"/>
    <x v="7"/>
    <x v="0"/>
    <x v="1"/>
    <x v="0"/>
    <n v="5"/>
    <n v="533132"/>
    <n v="63975.8"/>
    <n v="469156"/>
    <n v="328409"/>
    <n v="140747"/>
    <n v="44685.9"/>
  </r>
  <r>
    <d v="2026-02-17T00:00:00"/>
    <x v="2862"/>
    <x v="5"/>
    <x v="3"/>
    <x v="2"/>
    <x v="1"/>
    <x v="0"/>
    <n v="5"/>
    <n v="157109"/>
    <n v="10997.6"/>
    <n v="146111"/>
    <n v="105200"/>
    <n v="40911.2"/>
    <n v="133815"/>
  </r>
  <r>
    <d v="2026-02-17T00:00:00"/>
    <x v="2863"/>
    <x v="1"/>
    <x v="5"/>
    <x v="0"/>
    <x v="1"/>
    <x v="0"/>
    <n v="4"/>
    <n v="123956"/>
    <n v="0"/>
    <n v="123956"/>
    <n v="86769.2"/>
    <n v="37186.8"/>
    <n v="44685.9"/>
  </r>
  <r>
    <d v="2026-02-17T00:00:00"/>
    <x v="2864"/>
    <x v="1"/>
    <x v="5"/>
    <x v="0"/>
    <x v="1"/>
    <x v="0"/>
    <n v="12"/>
    <n v="386977"/>
    <n v="50307"/>
    <n v="336670"/>
    <n v="235669"/>
    <n v="101001"/>
    <n v="44685.9"/>
  </r>
  <r>
    <d v="2026-02-17T00:00:00"/>
    <x v="2865"/>
    <x v="5"/>
    <x v="3"/>
    <x v="2"/>
    <x v="1"/>
    <x v="0"/>
    <n v="9"/>
    <n v="385527"/>
    <n v="50118.5"/>
    <n v="335408"/>
    <n v="241494"/>
    <n v="93914.4"/>
    <n v="133815"/>
  </r>
  <r>
    <d v="2026-02-17T00:00:00"/>
    <x v="2866"/>
    <x v="4"/>
    <x v="4"/>
    <x v="2"/>
    <x v="1"/>
    <x v="0"/>
    <n v="9"/>
    <n v="512893"/>
    <n v="25644.7"/>
    <n v="487248"/>
    <n v="350819"/>
    <n v="136430"/>
    <n v="133815"/>
  </r>
  <r>
    <d v="2026-02-17T00:00:00"/>
    <x v="2867"/>
    <x v="4"/>
    <x v="4"/>
    <x v="2"/>
    <x v="1"/>
    <x v="0"/>
    <n v="5"/>
    <n v="690382"/>
    <n v="62134.4"/>
    <n v="628248"/>
    <n v="452338"/>
    <n v="175909"/>
    <n v="133815"/>
  </r>
  <r>
    <d v="2026-02-17T00:00:00"/>
    <x v="2868"/>
    <x v="7"/>
    <x v="6"/>
    <x v="3"/>
    <x v="1"/>
    <x v="0"/>
    <n v="6"/>
    <n v="282813"/>
    <n v="11312.5"/>
    <n v="271500"/>
    <n v="206340"/>
    <n v="65160.1"/>
    <n v="86647.8"/>
  </r>
  <r>
    <d v="2026-02-17T00:00:00"/>
    <x v="2869"/>
    <x v="1"/>
    <x v="5"/>
    <x v="0"/>
    <x v="1"/>
    <x v="0"/>
    <n v="8"/>
    <n v="143182"/>
    <n v="14318.2"/>
    <n v="128864"/>
    <n v="90204.7"/>
    <n v="38659.1"/>
    <n v="44685.9"/>
  </r>
  <r>
    <d v="2026-02-17T00:00:00"/>
    <x v="2870"/>
    <x v="3"/>
    <x v="0"/>
    <x v="1"/>
    <x v="1"/>
    <x v="0"/>
    <n v="5"/>
    <n v="276941"/>
    <n v="38771.7"/>
    <n v="238169"/>
    <n v="147665"/>
    <n v="90504.3"/>
    <n v="96712.1"/>
  </r>
  <r>
    <d v="2026-02-17T00:00:00"/>
    <x v="2871"/>
    <x v="2"/>
    <x v="1"/>
    <x v="1"/>
    <x v="1"/>
    <x v="0"/>
    <n v="3"/>
    <n v="146759"/>
    <n v="0"/>
    <n v="146759"/>
    <n v="90990.6"/>
    <n v="55768.4"/>
    <n v="96712.1"/>
  </r>
  <r>
    <d v="2026-02-17T00:00:00"/>
    <x v="2872"/>
    <x v="6"/>
    <x v="2"/>
    <x v="3"/>
    <x v="1"/>
    <x v="0"/>
    <n v="7"/>
    <n v="649229"/>
    <n v="0"/>
    <n v="649229"/>
    <n v="493414"/>
    <n v="155815"/>
    <n v="86647.8"/>
  </r>
  <r>
    <d v="2026-02-17T00:00:00"/>
    <x v="2873"/>
    <x v="2"/>
    <x v="1"/>
    <x v="1"/>
    <x v="1"/>
    <x v="0"/>
    <n v="10"/>
    <n v="816260"/>
    <n v="97951.2"/>
    <n v="718309"/>
    <n v="445351"/>
    <n v="272957"/>
    <n v="96712.1"/>
  </r>
  <r>
    <d v="2026-02-17T00:00:00"/>
    <x v="2874"/>
    <x v="1"/>
    <x v="5"/>
    <x v="0"/>
    <x v="1"/>
    <x v="0"/>
    <n v="6"/>
    <n v="806933"/>
    <n v="0"/>
    <n v="806933"/>
    <n v="564853"/>
    <n v="242080"/>
    <n v="44685.9"/>
  </r>
  <r>
    <d v="2026-02-17T00:00:00"/>
    <x v="2875"/>
    <x v="0"/>
    <x v="7"/>
    <x v="0"/>
    <x v="1"/>
    <x v="0"/>
    <n v="3"/>
    <n v="158964"/>
    <n v="17486"/>
    <n v="141478"/>
    <n v="99034.6"/>
    <n v="42443.4"/>
    <n v="44685.9"/>
  </r>
  <r>
    <d v="2026-02-17T00:00:00"/>
    <x v="2876"/>
    <x v="4"/>
    <x v="4"/>
    <x v="2"/>
    <x v="1"/>
    <x v="0"/>
    <n v="11"/>
    <n v="728709"/>
    <n v="0"/>
    <n v="728709"/>
    <n v="524670"/>
    <n v="204039"/>
    <n v="133815"/>
  </r>
  <r>
    <d v="2026-02-17T00:00:00"/>
    <x v="2877"/>
    <x v="2"/>
    <x v="1"/>
    <x v="1"/>
    <x v="1"/>
    <x v="0"/>
    <n v="8"/>
    <n v="563146"/>
    <n v="61946.1"/>
    <n v="501200"/>
    <n v="310744"/>
    <n v="190456"/>
    <n v="96712.1"/>
  </r>
  <r>
    <d v="2026-02-17T00:00:00"/>
    <x v="2878"/>
    <x v="0"/>
    <x v="7"/>
    <x v="0"/>
    <x v="1"/>
    <x v="0"/>
    <n v="6"/>
    <n v="74039"/>
    <n v="8884.68"/>
    <n v="65154.3"/>
    <n v="45608"/>
    <n v="19546.3"/>
    <n v="44685.9"/>
  </r>
  <r>
    <d v="2026-02-17T00:00:00"/>
    <x v="2879"/>
    <x v="7"/>
    <x v="6"/>
    <x v="3"/>
    <x v="1"/>
    <x v="0"/>
    <n v="9"/>
    <n v="424708"/>
    <n v="29729.6"/>
    <n v="394978"/>
    <n v="300184"/>
    <n v="94794.8"/>
    <n v="86647.8"/>
  </r>
  <r>
    <d v="2026-02-17T00:00:00"/>
    <x v="2880"/>
    <x v="5"/>
    <x v="3"/>
    <x v="2"/>
    <x v="1"/>
    <x v="0"/>
    <n v="6"/>
    <n v="751919"/>
    <n v="82711.1"/>
    <n v="669208"/>
    <n v="481830"/>
    <n v="187378"/>
    <n v="133815"/>
  </r>
  <r>
    <d v="2026-02-17T00:00:00"/>
    <x v="2881"/>
    <x v="7"/>
    <x v="6"/>
    <x v="3"/>
    <x v="1"/>
    <x v="0"/>
    <n v="6"/>
    <n v="471399"/>
    <n v="42425.9"/>
    <n v="428973"/>
    <n v="326020"/>
    <n v="102954"/>
    <n v="86647.8"/>
  </r>
  <r>
    <d v="2026-02-17T00:00:00"/>
    <x v="2882"/>
    <x v="7"/>
    <x v="6"/>
    <x v="3"/>
    <x v="1"/>
    <x v="0"/>
    <n v="7"/>
    <n v="137754"/>
    <n v="5510.16"/>
    <n v="132244"/>
    <n v="100505"/>
    <n v="31738.5"/>
    <n v="86647.8"/>
  </r>
  <r>
    <d v="2026-02-18T00:00:00"/>
    <x v="2883"/>
    <x v="3"/>
    <x v="0"/>
    <x v="1"/>
    <x v="1"/>
    <x v="0"/>
    <n v="10"/>
    <n v="130741"/>
    <n v="0"/>
    <n v="130741"/>
    <n v="81059.4"/>
    <n v="49681.6"/>
    <n v="96712.1"/>
  </r>
  <r>
    <d v="2026-02-18T00:00:00"/>
    <x v="2884"/>
    <x v="7"/>
    <x v="6"/>
    <x v="3"/>
    <x v="1"/>
    <x v="0"/>
    <n v="10"/>
    <n v="148878"/>
    <n v="0"/>
    <n v="148878"/>
    <n v="113147"/>
    <n v="35730.7"/>
    <n v="86647.8"/>
  </r>
  <r>
    <d v="2026-02-18T00:00:00"/>
    <x v="2885"/>
    <x v="2"/>
    <x v="1"/>
    <x v="1"/>
    <x v="1"/>
    <x v="0"/>
    <n v="7"/>
    <n v="444812"/>
    <n v="17792.5"/>
    <n v="427020"/>
    <n v="264752"/>
    <n v="162267"/>
    <n v="96712.1"/>
  </r>
  <r>
    <d v="2026-02-18T00:00:00"/>
    <x v="2886"/>
    <x v="2"/>
    <x v="1"/>
    <x v="1"/>
    <x v="1"/>
    <x v="0"/>
    <n v="8"/>
    <n v="259843"/>
    <n v="33779.6"/>
    <n v="226063"/>
    <n v="140159"/>
    <n v="85904.1"/>
    <n v="96712.1"/>
  </r>
  <r>
    <d v="2026-02-18T00:00:00"/>
    <x v="2887"/>
    <x v="0"/>
    <x v="7"/>
    <x v="0"/>
    <x v="1"/>
    <x v="0"/>
    <n v="8"/>
    <n v="760104"/>
    <n v="83611.4"/>
    <n v="676493"/>
    <n v="473545"/>
    <n v="202948"/>
    <n v="44685.9"/>
  </r>
  <r>
    <d v="2026-02-18T00:00:00"/>
    <x v="2888"/>
    <x v="4"/>
    <x v="4"/>
    <x v="2"/>
    <x v="1"/>
    <x v="0"/>
    <n v="9"/>
    <n v="666990"/>
    <n v="93378.6"/>
    <n v="573611"/>
    <n v="413000"/>
    <n v="160611"/>
    <n v="133815"/>
  </r>
  <r>
    <d v="2026-02-18T00:00:00"/>
    <x v="2889"/>
    <x v="5"/>
    <x v="3"/>
    <x v="2"/>
    <x v="1"/>
    <x v="0"/>
    <n v="2"/>
    <n v="411064"/>
    <n v="53438.3"/>
    <n v="357626"/>
    <n v="257490"/>
    <n v="100135"/>
    <n v="133815"/>
  </r>
  <r>
    <d v="2026-02-18T00:00:00"/>
    <x v="2890"/>
    <x v="4"/>
    <x v="4"/>
    <x v="2"/>
    <x v="1"/>
    <x v="0"/>
    <n v="6"/>
    <n v="515424"/>
    <n v="0"/>
    <n v="515424"/>
    <n v="371105"/>
    <n v="144319"/>
    <n v="133815"/>
  </r>
  <r>
    <d v="2026-02-18T00:00:00"/>
    <x v="2891"/>
    <x v="1"/>
    <x v="5"/>
    <x v="0"/>
    <x v="1"/>
    <x v="0"/>
    <n v="11"/>
    <n v="140018"/>
    <n v="14001.8"/>
    <n v="126016"/>
    <n v="88211.3"/>
    <n v="37804.9"/>
    <n v="44685.9"/>
  </r>
  <r>
    <d v="2026-02-18T00:00:00"/>
    <x v="2892"/>
    <x v="0"/>
    <x v="7"/>
    <x v="0"/>
    <x v="1"/>
    <x v="0"/>
    <n v="6"/>
    <n v="795007"/>
    <n v="15900.1"/>
    <n v="779107"/>
    <n v="545375"/>
    <n v="233732"/>
    <n v="44685.9"/>
  </r>
  <r>
    <d v="2026-02-18T00:00:00"/>
    <x v="2893"/>
    <x v="4"/>
    <x v="4"/>
    <x v="2"/>
    <x v="1"/>
    <x v="0"/>
    <n v="7"/>
    <n v="178986"/>
    <n v="26847.9"/>
    <n v="152138"/>
    <n v="109539"/>
    <n v="42598.7"/>
    <n v="133815"/>
  </r>
  <r>
    <d v="2026-02-18T00:00:00"/>
    <x v="2894"/>
    <x v="6"/>
    <x v="2"/>
    <x v="3"/>
    <x v="1"/>
    <x v="0"/>
    <n v="4"/>
    <n v="155523"/>
    <n v="12441.8"/>
    <n v="143081"/>
    <n v="108742"/>
    <n v="34339.5"/>
    <n v="86647.8"/>
  </r>
  <r>
    <d v="2026-02-18T00:00:00"/>
    <x v="2895"/>
    <x v="3"/>
    <x v="0"/>
    <x v="1"/>
    <x v="1"/>
    <x v="0"/>
    <n v="9"/>
    <n v="428627"/>
    <n v="47149"/>
    <n v="381478"/>
    <n v="236516"/>
    <n v="144962"/>
    <n v="96712.1"/>
  </r>
  <r>
    <d v="2026-02-18T00:00:00"/>
    <x v="2896"/>
    <x v="0"/>
    <x v="7"/>
    <x v="0"/>
    <x v="1"/>
    <x v="0"/>
    <n v="8"/>
    <n v="88006"/>
    <n v="2640.18"/>
    <n v="85365.8"/>
    <n v="59756.1"/>
    <n v="25609.8"/>
    <n v="44685.9"/>
  </r>
  <r>
    <d v="2026-02-18T00:00:00"/>
    <x v="2897"/>
    <x v="0"/>
    <x v="7"/>
    <x v="0"/>
    <x v="1"/>
    <x v="0"/>
    <n v="2"/>
    <n v="830747"/>
    <n v="0"/>
    <n v="830747"/>
    <n v="581523"/>
    <n v="249224"/>
    <n v="44685.9"/>
  </r>
  <r>
    <d v="2026-02-18T00:00:00"/>
    <x v="2898"/>
    <x v="0"/>
    <x v="7"/>
    <x v="0"/>
    <x v="1"/>
    <x v="0"/>
    <n v="7"/>
    <n v="527327"/>
    <n v="73825.8"/>
    <n v="453501"/>
    <n v="317451"/>
    <n v="136050"/>
    <n v="44685.9"/>
  </r>
  <r>
    <d v="2026-02-18T00:00:00"/>
    <x v="2899"/>
    <x v="5"/>
    <x v="3"/>
    <x v="2"/>
    <x v="1"/>
    <x v="0"/>
    <n v="12"/>
    <n v="304256"/>
    <n v="12170.2"/>
    <n v="292086"/>
    <n v="210302"/>
    <n v="81784"/>
    <n v="133815"/>
  </r>
  <r>
    <d v="2026-02-18T00:00:00"/>
    <x v="2900"/>
    <x v="5"/>
    <x v="3"/>
    <x v="2"/>
    <x v="1"/>
    <x v="0"/>
    <n v="9"/>
    <n v="753010"/>
    <n v="0"/>
    <n v="753010"/>
    <n v="542167"/>
    <n v="210843"/>
    <n v="133815"/>
  </r>
  <r>
    <d v="2026-02-18T00:00:00"/>
    <x v="2901"/>
    <x v="3"/>
    <x v="0"/>
    <x v="1"/>
    <x v="1"/>
    <x v="0"/>
    <n v="8"/>
    <n v="659669"/>
    <n v="98950.4"/>
    <n v="560719"/>
    <n v="347646"/>
    <n v="213073"/>
    <n v="96712.1"/>
  </r>
  <r>
    <d v="2026-02-18T00:00:00"/>
    <x v="2902"/>
    <x v="6"/>
    <x v="2"/>
    <x v="3"/>
    <x v="1"/>
    <x v="0"/>
    <n v="2"/>
    <n v="674478"/>
    <n v="40468.7"/>
    <n v="634009"/>
    <n v="481847"/>
    <n v="152162"/>
    <n v="86647.8"/>
  </r>
  <r>
    <d v="2026-02-18T00:00:00"/>
    <x v="2903"/>
    <x v="4"/>
    <x v="4"/>
    <x v="2"/>
    <x v="1"/>
    <x v="0"/>
    <n v="5"/>
    <n v="744940"/>
    <n v="59595.2"/>
    <n v="685345"/>
    <n v="493448"/>
    <n v="191897"/>
    <n v="133815"/>
  </r>
  <r>
    <d v="2026-02-18T00:00:00"/>
    <x v="2904"/>
    <x v="6"/>
    <x v="2"/>
    <x v="3"/>
    <x v="1"/>
    <x v="0"/>
    <n v="12"/>
    <n v="146420"/>
    <n v="17570.4"/>
    <n v="128850"/>
    <n v="97925.7"/>
    <n v="30923.9"/>
    <n v="86647.8"/>
  </r>
  <r>
    <d v="2026-02-18T00:00:00"/>
    <x v="2905"/>
    <x v="1"/>
    <x v="5"/>
    <x v="0"/>
    <x v="1"/>
    <x v="0"/>
    <n v="4"/>
    <n v="801536"/>
    <n v="56107.5"/>
    <n v="745428"/>
    <n v="521800"/>
    <n v="223629"/>
    <n v="44685.9"/>
  </r>
  <r>
    <d v="2026-02-18T00:00:00"/>
    <x v="2906"/>
    <x v="6"/>
    <x v="2"/>
    <x v="3"/>
    <x v="1"/>
    <x v="0"/>
    <n v="7"/>
    <n v="598911"/>
    <n v="41923.8"/>
    <n v="556987"/>
    <n v="423310"/>
    <n v="133677"/>
    <n v="86647.8"/>
  </r>
  <r>
    <d v="2026-02-18T00:00:00"/>
    <x v="2907"/>
    <x v="6"/>
    <x v="2"/>
    <x v="3"/>
    <x v="1"/>
    <x v="0"/>
    <n v="8"/>
    <n v="633267"/>
    <n v="18998"/>
    <n v="614269"/>
    <n v="466844"/>
    <n v="147425"/>
    <n v="86647.8"/>
  </r>
  <r>
    <d v="2026-02-18T00:00:00"/>
    <x v="2908"/>
    <x v="0"/>
    <x v="7"/>
    <x v="0"/>
    <x v="1"/>
    <x v="0"/>
    <n v="10"/>
    <n v="571807"/>
    <n v="11436.1"/>
    <n v="560371"/>
    <n v="392260"/>
    <n v="168111"/>
    <n v="44685.9"/>
  </r>
  <r>
    <d v="2026-02-18T00:00:00"/>
    <x v="2909"/>
    <x v="6"/>
    <x v="2"/>
    <x v="3"/>
    <x v="1"/>
    <x v="0"/>
    <n v="5"/>
    <n v="500793"/>
    <n v="0"/>
    <n v="500793"/>
    <n v="380603"/>
    <n v="120190"/>
    <n v="86647.8"/>
  </r>
  <r>
    <d v="2026-02-18T00:00:00"/>
    <x v="2910"/>
    <x v="6"/>
    <x v="2"/>
    <x v="3"/>
    <x v="1"/>
    <x v="0"/>
    <n v="5"/>
    <n v="811228"/>
    <n v="0"/>
    <n v="811228"/>
    <n v="616533"/>
    <n v="194695"/>
    <n v="86647.8"/>
  </r>
  <r>
    <d v="2026-02-18T00:00:00"/>
    <x v="2911"/>
    <x v="6"/>
    <x v="2"/>
    <x v="3"/>
    <x v="1"/>
    <x v="0"/>
    <n v="3"/>
    <n v="505916"/>
    <n v="25295.8"/>
    <n v="480620"/>
    <n v="365271"/>
    <n v="115349"/>
    <n v="86647.8"/>
  </r>
  <r>
    <d v="2026-02-18T00:00:00"/>
    <x v="2912"/>
    <x v="2"/>
    <x v="1"/>
    <x v="1"/>
    <x v="1"/>
    <x v="0"/>
    <n v="5"/>
    <n v="651128"/>
    <n v="39067.7"/>
    <n v="612060"/>
    <n v="379477"/>
    <n v="232583"/>
    <n v="96712.1"/>
  </r>
  <r>
    <d v="2026-02-18T00:00:00"/>
    <x v="2913"/>
    <x v="6"/>
    <x v="2"/>
    <x v="3"/>
    <x v="1"/>
    <x v="0"/>
    <n v="4"/>
    <n v="722425"/>
    <n v="0"/>
    <n v="722425"/>
    <n v="549043"/>
    <n v="173382"/>
    <n v="86647.8"/>
  </r>
  <r>
    <d v="2026-02-18T00:00:00"/>
    <x v="2914"/>
    <x v="1"/>
    <x v="5"/>
    <x v="0"/>
    <x v="1"/>
    <x v="0"/>
    <n v="12"/>
    <n v="761211"/>
    <n v="68509"/>
    <n v="692702"/>
    <n v="484891"/>
    <n v="207811"/>
    <n v="44685.9"/>
  </r>
  <r>
    <d v="2026-02-18T00:00:00"/>
    <x v="2915"/>
    <x v="2"/>
    <x v="1"/>
    <x v="1"/>
    <x v="1"/>
    <x v="0"/>
    <n v="10"/>
    <n v="776146"/>
    <n v="85376.1"/>
    <n v="690770"/>
    <n v="428277"/>
    <n v="262493"/>
    <n v="96712.1"/>
  </r>
  <r>
    <d v="2026-02-18T00:00:00"/>
    <x v="2916"/>
    <x v="4"/>
    <x v="4"/>
    <x v="2"/>
    <x v="1"/>
    <x v="0"/>
    <n v="6"/>
    <n v="444334"/>
    <n v="13330"/>
    <n v="431004"/>
    <n v="310323"/>
    <n v="120681"/>
    <n v="133815"/>
  </r>
  <r>
    <d v="2026-02-18T00:00:00"/>
    <x v="2917"/>
    <x v="4"/>
    <x v="4"/>
    <x v="2"/>
    <x v="1"/>
    <x v="0"/>
    <n v="10"/>
    <n v="460484"/>
    <n v="27629"/>
    <n v="432855"/>
    <n v="311656"/>
    <n v="121199"/>
    <n v="133815"/>
  </r>
  <r>
    <d v="2026-02-18T00:00:00"/>
    <x v="2918"/>
    <x v="7"/>
    <x v="6"/>
    <x v="3"/>
    <x v="1"/>
    <x v="0"/>
    <n v="5"/>
    <n v="674140"/>
    <n v="87638.2"/>
    <n v="586502"/>
    <n v="445741"/>
    <n v="140760"/>
    <n v="86647.8"/>
  </r>
  <r>
    <d v="2026-02-18T00:00:00"/>
    <x v="2919"/>
    <x v="3"/>
    <x v="0"/>
    <x v="1"/>
    <x v="1"/>
    <x v="0"/>
    <n v="9"/>
    <n v="705712"/>
    <n v="35285.6"/>
    <n v="670426"/>
    <n v="415664"/>
    <n v="254762"/>
    <n v="96712.1"/>
  </r>
  <r>
    <d v="2026-02-18T00:00:00"/>
    <x v="2920"/>
    <x v="2"/>
    <x v="1"/>
    <x v="1"/>
    <x v="1"/>
    <x v="0"/>
    <n v="1"/>
    <n v="776959"/>
    <n v="77695.9"/>
    <n v="699263"/>
    <n v="433543"/>
    <n v="265720"/>
    <n v="96712.1"/>
  </r>
  <r>
    <d v="2026-02-18T00:00:00"/>
    <x v="2921"/>
    <x v="0"/>
    <x v="7"/>
    <x v="0"/>
    <x v="1"/>
    <x v="0"/>
    <n v="9"/>
    <n v="58173"/>
    <n v="5817.3"/>
    <n v="52355.7"/>
    <n v="36649"/>
    <n v="15706.7"/>
    <n v="44685.9"/>
  </r>
  <r>
    <d v="2026-02-18T00:00:00"/>
    <x v="2922"/>
    <x v="6"/>
    <x v="2"/>
    <x v="3"/>
    <x v="1"/>
    <x v="0"/>
    <n v="5"/>
    <n v="452311"/>
    <n v="0"/>
    <n v="452311"/>
    <n v="343756"/>
    <n v="108555"/>
    <n v="86647.8"/>
  </r>
  <r>
    <d v="2026-02-18T00:00:00"/>
    <x v="2923"/>
    <x v="5"/>
    <x v="3"/>
    <x v="2"/>
    <x v="1"/>
    <x v="0"/>
    <n v="5"/>
    <n v="492035"/>
    <n v="34442.4"/>
    <n v="457593"/>
    <n v="329467"/>
    <n v="128126"/>
    <n v="133815"/>
  </r>
  <r>
    <d v="2026-02-18T00:00:00"/>
    <x v="2924"/>
    <x v="0"/>
    <x v="7"/>
    <x v="0"/>
    <x v="1"/>
    <x v="0"/>
    <n v="5"/>
    <n v="243332"/>
    <n v="14599.9"/>
    <n v="228732"/>
    <n v="160112"/>
    <n v="68619.6"/>
    <n v="44685.9"/>
  </r>
  <r>
    <d v="2026-02-18T00:00:00"/>
    <x v="2925"/>
    <x v="2"/>
    <x v="1"/>
    <x v="1"/>
    <x v="1"/>
    <x v="0"/>
    <n v="10"/>
    <n v="133862"/>
    <n v="8031.72"/>
    <n v="125830"/>
    <n v="78014.8"/>
    <n v="47815.5"/>
    <n v="96712.1"/>
  </r>
  <r>
    <d v="2026-02-18T00:00:00"/>
    <x v="2926"/>
    <x v="0"/>
    <x v="7"/>
    <x v="0"/>
    <x v="1"/>
    <x v="0"/>
    <n v="10"/>
    <n v="112142"/>
    <n v="13457"/>
    <n v="98685"/>
    <n v="69079.5"/>
    <n v="29605.5"/>
    <n v="44685.9"/>
  </r>
  <r>
    <d v="2026-02-18T00:00:00"/>
    <x v="2927"/>
    <x v="2"/>
    <x v="1"/>
    <x v="1"/>
    <x v="1"/>
    <x v="0"/>
    <n v="10"/>
    <n v="797646"/>
    <n v="55835.2"/>
    <n v="741811"/>
    <n v="459923"/>
    <n v="281888"/>
    <n v="96712.1"/>
  </r>
  <r>
    <d v="2026-02-18T00:00:00"/>
    <x v="2928"/>
    <x v="4"/>
    <x v="4"/>
    <x v="2"/>
    <x v="1"/>
    <x v="0"/>
    <n v="5"/>
    <n v="681264"/>
    <n v="0"/>
    <n v="681264"/>
    <n v="490510"/>
    <n v="190754"/>
    <n v="133815"/>
  </r>
  <r>
    <d v="2026-02-18T00:00:00"/>
    <x v="2929"/>
    <x v="2"/>
    <x v="1"/>
    <x v="1"/>
    <x v="1"/>
    <x v="0"/>
    <n v="10"/>
    <n v="434941"/>
    <n v="30445.9"/>
    <n v="404495"/>
    <n v="250787"/>
    <n v="153708"/>
    <n v="96712.1"/>
  </r>
  <r>
    <d v="2026-02-18T00:00:00"/>
    <x v="2930"/>
    <x v="3"/>
    <x v="0"/>
    <x v="1"/>
    <x v="1"/>
    <x v="0"/>
    <n v="12"/>
    <n v="695920"/>
    <n v="0"/>
    <n v="695920"/>
    <n v="431470"/>
    <n v="264450"/>
    <n v="96712.1"/>
  </r>
  <r>
    <d v="2026-02-18T00:00:00"/>
    <x v="2931"/>
    <x v="6"/>
    <x v="2"/>
    <x v="3"/>
    <x v="1"/>
    <x v="0"/>
    <n v="4"/>
    <n v="284014"/>
    <n v="14200.7"/>
    <n v="269813"/>
    <n v="205058"/>
    <n v="64755.2"/>
    <n v="86647.8"/>
  </r>
  <r>
    <d v="2026-02-18T00:00:00"/>
    <x v="2932"/>
    <x v="7"/>
    <x v="6"/>
    <x v="3"/>
    <x v="1"/>
    <x v="0"/>
    <n v="11"/>
    <n v="394528"/>
    <n v="0"/>
    <n v="394528"/>
    <n v="299841"/>
    <n v="94686.7"/>
    <n v="86647.8"/>
  </r>
  <r>
    <d v="2026-02-18T00:00:00"/>
    <x v="2933"/>
    <x v="2"/>
    <x v="1"/>
    <x v="1"/>
    <x v="1"/>
    <x v="0"/>
    <n v="10"/>
    <n v="793825"/>
    <n v="0"/>
    <n v="793825"/>
    <n v="492172"/>
    <n v="301654"/>
    <n v="96712.1"/>
  </r>
  <r>
    <d v="2026-02-18T00:00:00"/>
    <x v="2934"/>
    <x v="3"/>
    <x v="0"/>
    <x v="1"/>
    <x v="1"/>
    <x v="0"/>
    <n v="7"/>
    <n v="449912"/>
    <n v="17996.5"/>
    <n v="431916"/>
    <n v="267788"/>
    <n v="164128"/>
    <n v="96712.1"/>
  </r>
  <r>
    <d v="2026-02-18T00:00:00"/>
    <x v="2935"/>
    <x v="6"/>
    <x v="2"/>
    <x v="3"/>
    <x v="1"/>
    <x v="0"/>
    <n v="11"/>
    <n v="209580"/>
    <n v="20958"/>
    <n v="188622"/>
    <n v="143353"/>
    <n v="45269.3"/>
    <n v="86647.8"/>
  </r>
  <r>
    <d v="2026-02-18T00:00:00"/>
    <x v="2936"/>
    <x v="7"/>
    <x v="6"/>
    <x v="3"/>
    <x v="1"/>
    <x v="0"/>
    <n v="11"/>
    <n v="739199"/>
    <n v="36959.9"/>
    <n v="702239"/>
    <n v="533702"/>
    <n v="168537"/>
    <n v="86647.8"/>
  </r>
  <r>
    <d v="2026-02-18T00:00:00"/>
    <x v="2937"/>
    <x v="2"/>
    <x v="1"/>
    <x v="1"/>
    <x v="1"/>
    <x v="0"/>
    <n v="5"/>
    <n v="377707"/>
    <n v="0"/>
    <n v="377707"/>
    <n v="234178"/>
    <n v="143529"/>
    <n v="96712.1"/>
  </r>
  <r>
    <d v="2026-02-18T00:00:00"/>
    <x v="2938"/>
    <x v="3"/>
    <x v="0"/>
    <x v="1"/>
    <x v="1"/>
    <x v="0"/>
    <n v="1"/>
    <n v="46192"/>
    <n v="6466.88"/>
    <n v="39725.1"/>
    <n v="24629.6"/>
    <n v="15095.5"/>
    <n v="96712.1"/>
  </r>
  <r>
    <d v="2026-02-18T00:00:00"/>
    <x v="2939"/>
    <x v="2"/>
    <x v="1"/>
    <x v="1"/>
    <x v="1"/>
    <x v="0"/>
    <n v="3"/>
    <n v="551488"/>
    <n v="60663.7"/>
    <n v="490824"/>
    <n v="304311"/>
    <n v="186513"/>
    <n v="96712.1"/>
  </r>
  <r>
    <d v="2026-02-18T00:00:00"/>
    <x v="2940"/>
    <x v="0"/>
    <x v="7"/>
    <x v="0"/>
    <x v="1"/>
    <x v="0"/>
    <n v="1"/>
    <n v="571759"/>
    <n v="34305.5"/>
    <n v="537453"/>
    <n v="376217"/>
    <n v="161236"/>
    <n v="44685.9"/>
  </r>
  <r>
    <d v="2026-02-18T00:00:00"/>
    <x v="2941"/>
    <x v="7"/>
    <x v="6"/>
    <x v="3"/>
    <x v="1"/>
    <x v="0"/>
    <n v="7"/>
    <n v="788696"/>
    <n v="47321.8"/>
    <n v="741374"/>
    <n v="563444"/>
    <n v="177930"/>
    <n v="86647.8"/>
  </r>
  <r>
    <d v="2026-02-18T00:00:00"/>
    <x v="2942"/>
    <x v="1"/>
    <x v="5"/>
    <x v="0"/>
    <x v="1"/>
    <x v="0"/>
    <n v="10"/>
    <n v="213972"/>
    <n v="0"/>
    <n v="213972"/>
    <n v="149780"/>
    <n v="64191.6"/>
    <n v="44685.9"/>
  </r>
  <r>
    <d v="2026-02-18T00:00:00"/>
    <x v="2943"/>
    <x v="1"/>
    <x v="5"/>
    <x v="0"/>
    <x v="1"/>
    <x v="0"/>
    <n v="3"/>
    <n v="570128"/>
    <n v="45610.2"/>
    <n v="524518"/>
    <n v="367162"/>
    <n v="157355"/>
    <n v="44685.9"/>
  </r>
  <r>
    <d v="2026-02-18T00:00:00"/>
    <x v="2944"/>
    <x v="1"/>
    <x v="5"/>
    <x v="0"/>
    <x v="1"/>
    <x v="0"/>
    <n v="7"/>
    <n v="91416"/>
    <n v="7313.28"/>
    <n v="84102.7"/>
    <n v="58871.9"/>
    <n v="25230.8"/>
    <n v="44685.9"/>
  </r>
  <r>
    <d v="2026-02-18T00:00:00"/>
    <x v="2945"/>
    <x v="0"/>
    <x v="7"/>
    <x v="0"/>
    <x v="1"/>
    <x v="0"/>
    <n v="8"/>
    <n v="700997"/>
    <n v="84119.6"/>
    <n v="616877"/>
    <n v="431814"/>
    <n v="185063"/>
    <n v="44685.9"/>
  </r>
  <r>
    <d v="2026-02-18T00:00:00"/>
    <x v="2946"/>
    <x v="3"/>
    <x v="0"/>
    <x v="1"/>
    <x v="1"/>
    <x v="0"/>
    <n v="10"/>
    <n v="728441"/>
    <n v="72844.1"/>
    <n v="655597"/>
    <n v="406470"/>
    <n v="249127"/>
    <n v="96712.1"/>
  </r>
  <r>
    <d v="2026-02-18T00:00:00"/>
    <x v="2947"/>
    <x v="7"/>
    <x v="6"/>
    <x v="3"/>
    <x v="1"/>
    <x v="0"/>
    <n v="7"/>
    <n v="617714"/>
    <n v="0"/>
    <n v="617714"/>
    <n v="469463"/>
    <n v="148251"/>
    <n v="86647.8"/>
  </r>
  <r>
    <d v="2026-02-18T00:00:00"/>
    <x v="2948"/>
    <x v="3"/>
    <x v="0"/>
    <x v="1"/>
    <x v="1"/>
    <x v="0"/>
    <n v="4"/>
    <n v="220942"/>
    <n v="0"/>
    <n v="220942"/>
    <n v="136984"/>
    <n v="83958"/>
    <n v="96712.1"/>
  </r>
  <r>
    <d v="2026-02-18T00:00:00"/>
    <x v="2949"/>
    <x v="5"/>
    <x v="3"/>
    <x v="2"/>
    <x v="1"/>
    <x v="0"/>
    <n v="8"/>
    <n v="259114"/>
    <n v="12955.7"/>
    <n v="246158"/>
    <n v="177234"/>
    <n v="68924.3"/>
    <n v="133815"/>
  </r>
  <r>
    <d v="2026-02-19T00:00:00"/>
    <x v="2950"/>
    <x v="5"/>
    <x v="3"/>
    <x v="2"/>
    <x v="1"/>
    <x v="0"/>
    <n v="11"/>
    <n v="824238"/>
    <n v="74181.4"/>
    <n v="750057"/>
    <n v="540041"/>
    <n v="210016"/>
    <n v="133815"/>
  </r>
  <r>
    <d v="2026-02-19T00:00:00"/>
    <x v="2951"/>
    <x v="7"/>
    <x v="6"/>
    <x v="3"/>
    <x v="1"/>
    <x v="0"/>
    <n v="7"/>
    <n v="544583"/>
    <n v="54458.3"/>
    <n v="490125"/>
    <n v="372495"/>
    <n v="117630"/>
    <n v="86647.8"/>
  </r>
  <r>
    <d v="2026-02-19T00:00:00"/>
    <x v="2952"/>
    <x v="4"/>
    <x v="4"/>
    <x v="2"/>
    <x v="1"/>
    <x v="0"/>
    <n v="6"/>
    <n v="383354"/>
    <n v="15334.2"/>
    <n v="368020"/>
    <n v="264974"/>
    <n v="103046"/>
    <n v="133815"/>
  </r>
  <r>
    <d v="2026-02-19T00:00:00"/>
    <x v="2953"/>
    <x v="5"/>
    <x v="3"/>
    <x v="2"/>
    <x v="1"/>
    <x v="0"/>
    <n v="9"/>
    <n v="595705"/>
    <n v="77441.6"/>
    <n v="518263"/>
    <n v="373150"/>
    <n v="145114"/>
    <n v="133815"/>
  </r>
  <r>
    <d v="2026-02-19T00:00:00"/>
    <x v="2954"/>
    <x v="2"/>
    <x v="1"/>
    <x v="1"/>
    <x v="1"/>
    <x v="0"/>
    <n v="7"/>
    <n v="388001"/>
    <n v="0"/>
    <n v="388001"/>
    <n v="240561"/>
    <n v="147440"/>
    <n v="96712.1"/>
  </r>
  <r>
    <d v="2026-02-19T00:00:00"/>
    <x v="2955"/>
    <x v="0"/>
    <x v="7"/>
    <x v="0"/>
    <x v="1"/>
    <x v="0"/>
    <n v="3"/>
    <n v="328275"/>
    <n v="29544.8"/>
    <n v="298730"/>
    <n v="209111"/>
    <n v="89619.1"/>
    <n v="44685.9"/>
  </r>
  <r>
    <d v="2026-02-19T00:00:00"/>
    <x v="2956"/>
    <x v="5"/>
    <x v="3"/>
    <x v="2"/>
    <x v="1"/>
    <x v="0"/>
    <n v="10"/>
    <n v="324532"/>
    <n v="19471.9"/>
    <n v="305060"/>
    <n v="219643"/>
    <n v="85416.8"/>
    <n v="133815"/>
  </r>
  <r>
    <d v="2026-02-19T00:00:00"/>
    <x v="2957"/>
    <x v="2"/>
    <x v="1"/>
    <x v="1"/>
    <x v="1"/>
    <x v="0"/>
    <n v="5"/>
    <n v="78124"/>
    <n v="0"/>
    <n v="78124"/>
    <n v="48436.9"/>
    <n v="29687.1"/>
    <n v="96712.1"/>
  </r>
  <r>
    <d v="2026-02-19T00:00:00"/>
    <x v="2958"/>
    <x v="0"/>
    <x v="7"/>
    <x v="0"/>
    <x v="1"/>
    <x v="0"/>
    <n v="6"/>
    <n v="679561"/>
    <n v="0"/>
    <n v="679561"/>
    <n v="475693"/>
    <n v="203868"/>
    <n v="44685.9"/>
  </r>
  <r>
    <d v="2026-02-19T00:00:00"/>
    <x v="2959"/>
    <x v="0"/>
    <x v="7"/>
    <x v="0"/>
    <x v="1"/>
    <x v="0"/>
    <n v="10"/>
    <n v="620655"/>
    <n v="0"/>
    <n v="620655"/>
    <n v="434458"/>
    <n v="186196"/>
    <n v="44685.9"/>
  </r>
  <r>
    <d v="2026-02-19T00:00:00"/>
    <x v="2960"/>
    <x v="1"/>
    <x v="5"/>
    <x v="0"/>
    <x v="1"/>
    <x v="0"/>
    <n v="12"/>
    <n v="212700"/>
    <n v="6381"/>
    <n v="206319"/>
    <n v="144423"/>
    <n v="61895.7"/>
    <n v="44685.9"/>
  </r>
  <r>
    <d v="2026-02-19T00:00:00"/>
    <x v="2961"/>
    <x v="3"/>
    <x v="0"/>
    <x v="1"/>
    <x v="1"/>
    <x v="0"/>
    <n v="10"/>
    <n v="583158"/>
    <n v="75810.5"/>
    <n v="507347"/>
    <n v="314555"/>
    <n v="192792"/>
    <n v="96712.1"/>
  </r>
  <r>
    <d v="2026-02-19T00:00:00"/>
    <x v="2962"/>
    <x v="3"/>
    <x v="0"/>
    <x v="1"/>
    <x v="1"/>
    <x v="0"/>
    <n v="1"/>
    <n v="765216"/>
    <n v="84173.8"/>
    <n v="681042"/>
    <n v="422246"/>
    <n v="258796"/>
    <n v="96712.1"/>
  </r>
  <r>
    <d v="2026-02-19T00:00:00"/>
    <x v="2963"/>
    <x v="0"/>
    <x v="7"/>
    <x v="0"/>
    <x v="1"/>
    <x v="0"/>
    <n v="1"/>
    <n v="578917"/>
    <n v="11578.3"/>
    <n v="567339"/>
    <n v="397137"/>
    <n v="170202"/>
    <n v="44685.9"/>
  </r>
  <r>
    <d v="2026-02-19T00:00:00"/>
    <x v="2964"/>
    <x v="2"/>
    <x v="1"/>
    <x v="1"/>
    <x v="1"/>
    <x v="0"/>
    <n v="11"/>
    <n v="270642"/>
    <n v="35183.5"/>
    <n v="235459"/>
    <n v="145984"/>
    <n v="89474.2"/>
    <n v="96712.1"/>
  </r>
  <r>
    <d v="2026-02-19T00:00:00"/>
    <x v="2965"/>
    <x v="1"/>
    <x v="5"/>
    <x v="0"/>
    <x v="1"/>
    <x v="0"/>
    <n v="2"/>
    <n v="299173"/>
    <n v="0"/>
    <n v="299173"/>
    <n v="209421"/>
    <n v="89751.9"/>
    <n v="44685.9"/>
  </r>
  <r>
    <d v="2026-02-19T00:00:00"/>
    <x v="2966"/>
    <x v="4"/>
    <x v="4"/>
    <x v="2"/>
    <x v="1"/>
    <x v="0"/>
    <n v="3"/>
    <n v="761962"/>
    <n v="0"/>
    <n v="761962"/>
    <n v="548613"/>
    <n v="213349"/>
    <n v="133815"/>
  </r>
  <r>
    <d v="2026-02-19T00:00:00"/>
    <x v="2967"/>
    <x v="4"/>
    <x v="4"/>
    <x v="2"/>
    <x v="1"/>
    <x v="0"/>
    <n v="1"/>
    <n v="174418"/>
    <n v="0"/>
    <n v="174418"/>
    <n v="125581"/>
    <n v="48837"/>
    <n v="133815"/>
  </r>
  <r>
    <d v="2026-02-19T00:00:00"/>
    <x v="2968"/>
    <x v="5"/>
    <x v="3"/>
    <x v="2"/>
    <x v="1"/>
    <x v="0"/>
    <n v="1"/>
    <n v="319296"/>
    <n v="38315.5"/>
    <n v="280980"/>
    <n v="202306"/>
    <n v="78674.5"/>
    <n v="133815"/>
  </r>
  <r>
    <d v="2026-02-19T00:00:00"/>
    <x v="2969"/>
    <x v="1"/>
    <x v="5"/>
    <x v="0"/>
    <x v="1"/>
    <x v="0"/>
    <n v="2"/>
    <n v="803817"/>
    <n v="104496"/>
    <n v="699321"/>
    <n v="489525"/>
    <n v="209796"/>
    <n v="44685.9"/>
  </r>
  <r>
    <d v="2026-02-19T00:00:00"/>
    <x v="2970"/>
    <x v="3"/>
    <x v="0"/>
    <x v="1"/>
    <x v="1"/>
    <x v="0"/>
    <n v="11"/>
    <n v="369733"/>
    <n v="44368"/>
    <n v="325365"/>
    <n v="201726"/>
    <n v="123639"/>
    <n v="96712.1"/>
  </r>
  <r>
    <d v="2026-02-19T00:00:00"/>
    <x v="2971"/>
    <x v="2"/>
    <x v="1"/>
    <x v="1"/>
    <x v="1"/>
    <x v="0"/>
    <n v="2"/>
    <n v="238163"/>
    <n v="9526.52"/>
    <n v="228636"/>
    <n v="141755"/>
    <n v="86881.9"/>
    <n v="96712.1"/>
  </r>
  <r>
    <d v="2026-02-19T00:00:00"/>
    <x v="2972"/>
    <x v="2"/>
    <x v="1"/>
    <x v="1"/>
    <x v="1"/>
    <x v="0"/>
    <n v="10"/>
    <n v="517850"/>
    <n v="77677.5"/>
    <n v="440172"/>
    <n v="272907"/>
    <n v="167266"/>
    <n v="96712.1"/>
  </r>
  <r>
    <d v="2026-02-19T00:00:00"/>
    <x v="2973"/>
    <x v="3"/>
    <x v="0"/>
    <x v="1"/>
    <x v="1"/>
    <x v="0"/>
    <n v="8"/>
    <n v="483863"/>
    <n v="0"/>
    <n v="483863"/>
    <n v="299995"/>
    <n v="183868"/>
    <n v="96712.1"/>
  </r>
  <r>
    <d v="2026-02-19T00:00:00"/>
    <x v="2974"/>
    <x v="4"/>
    <x v="4"/>
    <x v="2"/>
    <x v="1"/>
    <x v="0"/>
    <n v="10"/>
    <n v="355761"/>
    <n v="35576.1"/>
    <n v="320185"/>
    <n v="230533"/>
    <n v="89651.8"/>
    <n v="133815"/>
  </r>
  <r>
    <d v="2026-02-19T00:00:00"/>
    <x v="2975"/>
    <x v="5"/>
    <x v="3"/>
    <x v="2"/>
    <x v="1"/>
    <x v="0"/>
    <n v="3"/>
    <n v="193326"/>
    <n v="5799.78"/>
    <n v="187526"/>
    <n v="135019"/>
    <n v="52507.3"/>
    <n v="133815"/>
  </r>
  <r>
    <d v="2026-02-19T00:00:00"/>
    <x v="2976"/>
    <x v="5"/>
    <x v="3"/>
    <x v="2"/>
    <x v="1"/>
    <x v="0"/>
    <n v="5"/>
    <n v="672601"/>
    <n v="0"/>
    <n v="672601"/>
    <n v="484273"/>
    <n v="188328"/>
    <n v="133815"/>
  </r>
  <r>
    <d v="2026-02-19T00:00:00"/>
    <x v="2977"/>
    <x v="5"/>
    <x v="3"/>
    <x v="2"/>
    <x v="1"/>
    <x v="0"/>
    <n v="7"/>
    <n v="291181"/>
    <n v="20382.7"/>
    <n v="270798"/>
    <n v="194975"/>
    <n v="75823.5"/>
    <n v="133815"/>
  </r>
  <r>
    <d v="2026-02-19T00:00:00"/>
    <x v="2978"/>
    <x v="2"/>
    <x v="1"/>
    <x v="1"/>
    <x v="1"/>
    <x v="0"/>
    <n v="4"/>
    <n v="343425"/>
    <n v="0"/>
    <n v="343425"/>
    <n v="212924"/>
    <n v="130502"/>
    <n v="96712.1"/>
  </r>
  <r>
    <d v="2026-02-19T00:00:00"/>
    <x v="2979"/>
    <x v="5"/>
    <x v="3"/>
    <x v="2"/>
    <x v="1"/>
    <x v="0"/>
    <n v="7"/>
    <n v="90103"/>
    <n v="12614.4"/>
    <n v="77488.6"/>
    <n v="55791.8"/>
    <n v="21696.8"/>
    <n v="133815"/>
  </r>
  <r>
    <d v="2026-02-19T00:00:00"/>
    <x v="2980"/>
    <x v="6"/>
    <x v="2"/>
    <x v="3"/>
    <x v="1"/>
    <x v="0"/>
    <n v="12"/>
    <n v="620441"/>
    <n v="12408.8"/>
    <n v="608032"/>
    <n v="462104"/>
    <n v="145928"/>
    <n v="86647.8"/>
  </r>
  <r>
    <d v="2026-02-19T00:00:00"/>
    <x v="2981"/>
    <x v="4"/>
    <x v="4"/>
    <x v="2"/>
    <x v="1"/>
    <x v="0"/>
    <n v="8"/>
    <n v="69802"/>
    <n v="7678.22"/>
    <n v="62123.8"/>
    <n v="44729.1"/>
    <n v="17394.7"/>
    <n v="133815"/>
  </r>
  <r>
    <d v="2026-02-19T00:00:00"/>
    <x v="2982"/>
    <x v="1"/>
    <x v="5"/>
    <x v="0"/>
    <x v="1"/>
    <x v="0"/>
    <n v="3"/>
    <n v="724423"/>
    <n v="57953.8"/>
    <n v="666469"/>
    <n v="466528"/>
    <n v="199941"/>
    <n v="44685.9"/>
  </r>
  <r>
    <d v="2026-02-19T00:00:00"/>
    <x v="2983"/>
    <x v="5"/>
    <x v="3"/>
    <x v="2"/>
    <x v="1"/>
    <x v="0"/>
    <n v="2"/>
    <n v="468486"/>
    <n v="0"/>
    <n v="468486"/>
    <n v="337310"/>
    <n v="131176"/>
    <n v="133815"/>
  </r>
  <r>
    <d v="2026-02-19T00:00:00"/>
    <x v="2984"/>
    <x v="3"/>
    <x v="0"/>
    <x v="1"/>
    <x v="1"/>
    <x v="0"/>
    <n v="3"/>
    <n v="792992"/>
    <n v="118949"/>
    <n v="674043"/>
    <n v="417907"/>
    <n v="256136"/>
    <n v="96712.1"/>
  </r>
  <r>
    <d v="2026-02-19T00:00:00"/>
    <x v="2985"/>
    <x v="2"/>
    <x v="1"/>
    <x v="1"/>
    <x v="1"/>
    <x v="0"/>
    <n v="2"/>
    <n v="772097"/>
    <n v="61767.8"/>
    <n v="710329"/>
    <n v="440404"/>
    <n v="269925"/>
    <n v="96712.1"/>
  </r>
  <r>
    <d v="2026-02-19T00:00:00"/>
    <x v="2986"/>
    <x v="0"/>
    <x v="7"/>
    <x v="0"/>
    <x v="1"/>
    <x v="0"/>
    <n v="9"/>
    <n v="479427"/>
    <n v="0"/>
    <n v="479427"/>
    <n v="335599"/>
    <n v="143828"/>
    <n v="44685.9"/>
  </r>
  <r>
    <d v="2026-02-19T00:00:00"/>
    <x v="2987"/>
    <x v="4"/>
    <x v="4"/>
    <x v="2"/>
    <x v="1"/>
    <x v="0"/>
    <n v="10"/>
    <n v="411713"/>
    <n v="0"/>
    <n v="411713"/>
    <n v="296433"/>
    <n v="115280"/>
    <n v="133815"/>
  </r>
  <r>
    <d v="2026-02-19T00:00:00"/>
    <x v="2988"/>
    <x v="5"/>
    <x v="3"/>
    <x v="2"/>
    <x v="1"/>
    <x v="0"/>
    <n v="11"/>
    <n v="149890"/>
    <n v="0"/>
    <n v="149890"/>
    <n v="107921"/>
    <n v="41969.2"/>
    <n v="133815"/>
  </r>
  <r>
    <d v="2026-02-19T00:00:00"/>
    <x v="2989"/>
    <x v="6"/>
    <x v="2"/>
    <x v="3"/>
    <x v="1"/>
    <x v="0"/>
    <n v="12"/>
    <n v="738122"/>
    <n v="95955.9"/>
    <n v="642166"/>
    <n v="488046"/>
    <n v="154120"/>
    <n v="86647.8"/>
  </r>
  <r>
    <d v="2026-02-19T00:00:00"/>
    <x v="2990"/>
    <x v="2"/>
    <x v="1"/>
    <x v="1"/>
    <x v="1"/>
    <x v="0"/>
    <n v="5"/>
    <n v="563557"/>
    <n v="67626.8"/>
    <n v="495930"/>
    <n v="307477"/>
    <n v="188453"/>
    <n v="96712.1"/>
  </r>
  <r>
    <d v="2026-02-19T00:00:00"/>
    <x v="2991"/>
    <x v="4"/>
    <x v="4"/>
    <x v="2"/>
    <x v="1"/>
    <x v="0"/>
    <n v="2"/>
    <n v="832060"/>
    <n v="0"/>
    <n v="832060"/>
    <n v="599083"/>
    <n v="232977"/>
    <n v="133815"/>
  </r>
  <r>
    <d v="2026-02-19T00:00:00"/>
    <x v="2992"/>
    <x v="7"/>
    <x v="6"/>
    <x v="3"/>
    <x v="1"/>
    <x v="0"/>
    <n v="12"/>
    <n v="287944"/>
    <n v="0"/>
    <n v="287944"/>
    <n v="218837"/>
    <n v="69106.6"/>
    <n v="86647.8"/>
  </r>
  <r>
    <d v="2026-02-19T00:00:00"/>
    <x v="2993"/>
    <x v="5"/>
    <x v="3"/>
    <x v="2"/>
    <x v="1"/>
    <x v="0"/>
    <n v="6"/>
    <n v="357401"/>
    <n v="14296"/>
    <n v="343105"/>
    <n v="247036"/>
    <n v="96069.4"/>
    <n v="133815"/>
  </r>
  <r>
    <d v="2026-02-19T00:00:00"/>
    <x v="2994"/>
    <x v="7"/>
    <x v="6"/>
    <x v="3"/>
    <x v="1"/>
    <x v="0"/>
    <n v="2"/>
    <n v="510745"/>
    <n v="25537.2"/>
    <n v="485208"/>
    <n v="368758"/>
    <n v="116450"/>
    <n v="86647.8"/>
  </r>
  <r>
    <d v="2026-02-19T00:00:00"/>
    <x v="2995"/>
    <x v="1"/>
    <x v="5"/>
    <x v="0"/>
    <x v="1"/>
    <x v="0"/>
    <n v="2"/>
    <n v="512658"/>
    <n v="61519"/>
    <n v="451139"/>
    <n v="315797"/>
    <n v="135342"/>
    <n v="44685.9"/>
  </r>
  <r>
    <d v="2026-02-19T00:00:00"/>
    <x v="2996"/>
    <x v="5"/>
    <x v="3"/>
    <x v="2"/>
    <x v="1"/>
    <x v="0"/>
    <n v="11"/>
    <n v="624047"/>
    <n v="0"/>
    <n v="624047"/>
    <n v="449314"/>
    <n v="174733"/>
    <n v="133815"/>
  </r>
  <r>
    <d v="2026-02-19T00:00:00"/>
    <x v="2997"/>
    <x v="2"/>
    <x v="1"/>
    <x v="1"/>
    <x v="1"/>
    <x v="0"/>
    <n v="8"/>
    <n v="795656"/>
    <n v="103435"/>
    <n v="692221"/>
    <n v="429177"/>
    <n v="263044"/>
    <n v="96712.1"/>
  </r>
  <r>
    <d v="2026-02-19T00:00:00"/>
    <x v="2998"/>
    <x v="4"/>
    <x v="4"/>
    <x v="2"/>
    <x v="1"/>
    <x v="0"/>
    <n v="3"/>
    <n v="664026"/>
    <n v="46481.8"/>
    <n v="617544"/>
    <n v="444632"/>
    <n v="172912"/>
    <n v="133815"/>
  </r>
  <r>
    <d v="2026-02-19T00:00:00"/>
    <x v="2999"/>
    <x v="6"/>
    <x v="2"/>
    <x v="3"/>
    <x v="1"/>
    <x v="0"/>
    <n v="4"/>
    <n v="531478"/>
    <n v="42518.2"/>
    <n v="488960"/>
    <n v="371609"/>
    <n v="117350"/>
    <n v="86647.8"/>
  </r>
  <r>
    <d v="2026-02-19T00:00:00"/>
    <x v="3000"/>
    <x v="4"/>
    <x v="4"/>
    <x v="2"/>
    <x v="1"/>
    <x v="0"/>
    <n v="2"/>
    <n v="362847"/>
    <n v="39913.2"/>
    <n v="322934"/>
    <n v="232512"/>
    <n v="90421.5"/>
    <n v="133815"/>
  </r>
  <r>
    <d v="2026-02-19T00:00:00"/>
    <x v="3001"/>
    <x v="5"/>
    <x v="3"/>
    <x v="2"/>
    <x v="1"/>
    <x v="0"/>
    <n v="9"/>
    <n v="662711"/>
    <n v="0"/>
    <n v="662711"/>
    <n v="477152"/>
    <n v="185559"/>
    <n v="133815"/>
  </r>
  <r>
    <d v="2026-02-19T00:00:00"/>
    <x v="3002"/>
    <x v="5"/>
    <x v="3"/>
    <x v="2"/>
    <x v="1"/>
    <x v="0"/>
    <n v="8"/>
    <n v="295936"/>
    <n v="5918.72"/>
    <n v="290017"/>
    <n v="208812"/>
    <n v="81204.8"/>
    <n v="133815"/>
  </r>
  <r>
    <d v="2026-02-19T00:00:00"/>
    <x v="3003"/>
    <x v="7"/>
    <x v="6"/>
    <x v="3"/>
    <x v="1"/>
    <x v="0"/>
    <n v="7"/>
    <n v="772152"/>
    <n v="69493.7"/>
    <n v="702658"/>
    <n v="534020"/>
    <n v="168638"/>
    <n v="86647.8"/>
  </r>
  <r>
    <d v="2026-02-19T00:00:00"/>
    <x v="3004"/>
    <x v="0"/>
    <x v="7"/>
    <x v="0"/>
    <x v="1"/>
    <x v="0"/>
    <n v="8"/>
    <n v="582438"/>
    <n v="34946.3"/>
    <n v="547492"/>
    <n v="383244"/>
    <n v="164248"/>
    <n v="44685.9"/>
  </r>
  <r>
    <d v="2026-02-19T00:00:00"/>
    <x v="3005"/>
    <x v="6"/>
    <x v="2"/>
    <x v="3"/>
    <x v="1"/>
    <x v="0"/>
    <n v="2"/>
    <n v="110193"/>
    <n v="3305.79"/>
    <n v="106887"/>
    <n v="81234.3"/>
    <n v="25652.9"/>
    <n v="86647.8"/>
  </r>
  <r>
    <d v="2026-02-19T00:00:00"/>
    <x v="3006"/>
    <x v="2"/>
    <x v="1"/>
    <x v="1"/>
    <x v="1"/>
    <x v="0"/>
    <n v="3"/>
    <n v="52213"/>
    <n v="2088.52"/>
    <n v="50124.5"/>
    <n v="31077.2"/>
    <n v="19047.3"/>
    <n v="96712.1"/>
  </r>
  <r>
    <d v="2026-02-19T00:00:00"/>
    <x v="3007"/>
    <x v="2"/>
    <x v="1"/>
    <x v="1"/>
    <x v="1"/>
    <x v="0"/>
    <n v="9"/>
    <n v="533301"/>
    <n v="0"/>
    <n v="533301"/>
    <n v="330647"/>
    <n v="202654"/>
    <n v="96712.1"/>
  </r>
  <r>
    <d v="2026-02-19T00:00:00"/>
    <x v="3008"/>
    <x v="5"/>
    <x v="3"/>
    <x v="2"/>
    <x v="1"/>
    <x v="0"/>
    <n v="6"/>
    <n v="291251"/>
    <n v="37862.6"/>
    <n v="253388"/>
    <n v="182440"/>
    <n v="70948.7"/>
    <n v="133815"/>
  </r>
  <r>
    <d v="2026-02-20T00:00:00"/>
    <x v="3009"/>
    <x v="2"/>
    <x v="1"/>
    <x v="1"/>
    <x v="1"/>
    <x v="0"/>
    <n v="11"/>
    <n v="559125"/>
    <n v="0"/>
    <n v="559125"/>
    <n v="346658"/>
    <n v="212468"/>
    <n v="96712.1"/>
  </r>
  <r>
    <d v="2026-02-20T00:00:00"/>
    <x v="3010"/>
    <x v="4"/>
    <x v="4"/>
    <x v="2"/>
    <x v="1"/>
    <x v="0"/>
    <n v="4"/>
    <n v="149726"/>
    <n v="7486.3"/>
    <n v="142240"/>
    <n v="102413"/>
    <n v="39827.1"/>
    <n v="133815"/>
  </r>
  <r>
    <d v="2026-02-20T00:00:00"/>
    <x v="3011"/>
    <x v="2"/>
    <x v="1"/>
    <x v="1"/>
    <x v="1"/>
    <x v="0"/>
    <n v="3"/>
    <n v="424706"/>
    <n v="42470.6"/>
    <n v="382235"/>
    <n v="236986"/>
    <n v="145249"/>
    <n v="96712.1"/>
  </r>
  <r>
    <d v="2026-02-20T00:00:00"/>
    <x v="3012"/>
    <x v="2"/>
    <x v="1"/>
    <x v="1"/>
    <x v="1"/>
    <x v="0"/>
    <n v="1"/>
    <n v="764086"/>
    <n v="45845.2"/>
    <n v="718241"/>
    <n v="445309"/>
    <n v="272932"/>
    <n v="96712.1"/>
  </r>
  <r>
    <d v="2026-02-20T00:00:00"/>
    <x v="3013"/>
    <x v="0"/>
    <x v="7"/>
    <x v="0"/>
    <x v="1"/>
    <x v="0"/>
    <n v="6"/>
    <n v="803545"/>
    <n v="120532"/>
    <n v="683013"/>
    <n v="478109"/>
    <n v="204904"/>
    <n v="44685.9"/>
  </r>
  <r>
    <d v="2026-02-20T00:00:00"/>
    <x v="3014"/>
    <x v="2"/>
    <x v="1"/>
    <x v="1"/>
    <x v="1"/>
    <x v="0"/>
    <n v="3"/>
    <n v="548627"/>
    <n v="0"/>
    <n v="548627"/>
    <n v="340149"/>
    <n v="208478"/>
    <n v="96712.1"/>
  </r>
  <r>
    <d v="2026-02-20T00:00:00"/>
    <x v="3015"/>
    <x v="5"/>
    <x v="3"/>
    <x v="2"/>
    <x v="1"/>
    <x v="0"/>
    <n v="9"/>
    <n v="637060"/>
    <n v="0"/>
    <n v="637060"/>
    <n v="458683"/>
    <n v="178377"/>
    <n v="133815"/>
  </r>
  <r>
    <d v="2026-02-20T00:00:00"/>
    <x v="3016"/>
    <x v="6"/>
    <x v="2"/>
    <x v="3"/>
    <x v="1"/>
    <x v="0"/>
    <n v="4"/>
    <n v="339115"/>
    <n v="0"/>
    <n v="339115"/>
    <n v="257727"/>
    <n v="81387.6"/>
    <n v="86647.8"/>
  </r>
  <r>
    <d v="2026-02-20T00:00:00"/>
    <x v="3017"/>
    <x v="6"/>
    <x v="2"/>
    <x v="3"/>
    <x v="1"/>
    <x v="0"/>
    <n v="7"/>
    <n v="230928"/>
    <n v="25402.1"/>
    <n v="205526"/>
    <n v="156200"/>
    <n v="49326.2"/>
    <n v="86647.8"/>
  </r>
  <r>
    <d v="2026-02-20T00:00:00"/>
    <x v="3018"/>
    <x v="4"/>
    <x v="4"/>
    <x v="2"/>
    <x v="1"/>
    <x v="0"/>
    <n v="1"/>
    <n v="323267"/>
    <n v="9698.01"/>
    <n v="313569"/>
    <n v="225770"/>
    <n v="87799.3"/>
    <n v="133815"/>
  </r>
  <r>
    <d v="2026-02-20T00:00:00"/>
    <x v="3019"/>
    <x v="6"/>
    <x v="2"/>
    <x v="3"/>
    <x v="1"/>
    <x v="0"/>
    <n v="2"/>
    <n v="810636"/>
    <n v="89170"/>
    <n v="721466"/>
    <n v="548314"/>
    <n v="173152"/>
    <n v="86647.8"/>
  </r>
  <r>
    <d v="2026-02-20T00:00:00"/>
    <x v="3020"/>
    <x v="2"/>
    <x v="1"/>
    <x v="1"/>
    <x v="1"/>
    <x v="0"/>
    <n v="3"/>
    <n v="577225"/>
    <n v="69267"/>
    <n v="507958"/>
    <n v="314934"/>
    <n v="193024"/>
    <n v="96712.1"/>
  </r>
  <r>
    <d v="2026-02-20T00:00:00"/>
    <x v="3021"/>
    <x v="2"/>
    <x v="1"/>
    <x v="1"/>
    <x v="1"/>
    <x v="0"/>
    <n v="2"/>
    <n v="122492"/>
    <n v="18373.8"/>
    <n v="104118"/>
    <n v="64553.3"/>
    <n v="39564.9"/>
    <n v="96712.1"/>
  </r>
  <r>
    <d v="2026-02-20T00:00:00"/>
    <x v="3022"/>
    <x v="7"/>
    <x v="6"/>
    <x v="3"/>
    <x v="1"/>
    <x v="0"/>
    <n v="6"/>
    <n v="560765"/>
    <n v="0"/>
    <n v="560765"/>
    <n v="426181"/>
    <n v="134584"/>
    <n v="86647.8"/>
  </r>
  <r>
    <d v="2026-02-20T00:00:00"/>
    <x v="3023"/>
    <x v="3"/>
    <x v="0"/>
    <x v="1"/>
    <x v="1"/>
    <x v="0"/>
    <n v="6"/>
    <n v="687542"/>
    <n v="68754.2"/>
    <n v="618788"/>
    <n v="383648"/>
    <n v="235139"/>
    <n v="96712.1"/>
  </r>
  <r>
    <d v="2026-02-20T00:00:00"/>
    <x v="3024"/>
    <x v="6"/>
    <x v="2"/>
    <x v="3"/>
    <x v="1"/>
    <x v="0"/>
    <n v="10"/>
    <n v="514329"/>
    <n v="20573.2"/>
    <n v="493756"/>
    <n v="375254"/>
    <n v="118501"/>
    <n v="86647.8"/>
  </r>
  <r>
    <d v="2026-02-20T00:00:00"/>
    <x v="3025"/>
    <x v="1"/>
    <x v="5"/>
    <x v="0"/>
    <x v="1"/>
    <x v="0"/>
    <n v="7"/>
    <n v="165687"/>
    <n v="0"/>
    <n v="165687"/>
    <n v="115981"/>
    <n v="49706.1"/>
    <n v="44685.9"/>
  </r>
  <r>
    <d v="2026-02-20T00:00:00"/>
    <x v="3026"/>
    <x v="6"/>
    <x v="2"/>
    <x v="3"/>
    <x v="1"/>
    <x v="0"/>
    <n v="2"/>
    <n v="720137"/>
    <n v="0"/>
    <n v="720137"/>
    <n v="547304"/>
    <n v="172833"/>
    <n v="86647.8"/>
  </r>
  <r>
    <d v="2026-02-20T00:00:00"/>
    <x v="3027"/>
    <x v="1"/>
    <x v="5"/>
    <x v="0"/>
    <x v="1"/>
    <x v="0"/>
    <n v="11"/>
    <n v="795310"/>
    <n v="0"/>
    <n v="795310"/>
    <n v="556717"/>
    <n v="238593"/>
    <n v="44685.9"/>
  </r>
  <r>
    <d v="2026-02-20T00:00:00"/>
    <x v="3028"/>
    <x v="0"/>
    <x v="7"/>
    <x v="0"/>
    <x v="1"/>
    <x v="0"/>
    <n v="11"/>
    <n v="471912"/>
    <n v="47191.2"/>
    <n v="424721"/>
    <n v="297305"/>
    <n v="127416"/>
    <n v="44685.9"/>
  </r>
  <r>
    <d v="2026-02-20T00:00:00"/>
    <x v="3029"/>
    <x v="3"/>
    <x v="0"/>
    <x v="1"/>
    <x v="1"/>
    <x v="0"/>
    <n v="2"/>
    <n v="715793"/>
    <n v="50105.5"/>
    <n v="665687"/>
    <n v="412726"/>
    <n v="252961"/>
    <n v="96712.1"/>
  </r>
  <r>
    <d v="2026-02-20T00:00:00"/>
    <x v="3030"/>
    <x v="7"/>
    <x v="6"/>
    <x v="3"/>
    <x v="1"/>
    <x v="0"/>
    <n v="8"/>
    <n v="472338"/>
    <n v="14170.1"/>
    <n v="458168"/>
    <n v="348208"/>
    <n v="109960"/>
    <n v="86647.8"/>
  </r>
  <r>
    <d v="2026-02-20T00:00:00"/>
    <x v="3031"/>
    <x v="7"/>
    <x v="6"/>
    <x v="3"/>
    <x v="1"/>
    <x v="0"/>
    <n v="8"/>
    <n v="447070"/>
    <n v="0"/>
    <n v="447070"/>
    <n v="339773"/>
    <n v="107297"/>
    <n v="86647.8"/>
  </r>
  <r>
    <d v="2026-02-20T00:00:00"/>
    <x v="3032"/>
    <x v="4"/>
    <x v="4"/>
    <x v="2"/>
    <x v="1"/>
    <x v="0"/>
    <n v="7"/>
    <n v="118860"/>
    <n v="13074.6"/>
    <n v="105785"/>
    <n v="76165.5"/>
    <n v="29619.9"/>
    <n v="133815"/>
  </r>
  <r>
    <d v="2026-02-20T00:00:00"/>
    <x v="3033"/>
    <x v="7"/>
    <x v="6"/>
    <x v="3"/>
    <x v="1"/>
    <x v="0"/>
    <n v="12"/>
    <n v="757673"/>
    <n v="22730.2"/>
    <n v="734943"/>
    <n v="558557"/>
    <n v="176386"/>
    <n v="86647.8"/>
  </r>
  <r>
    <d v="2026-02-20T00:00:00"/>
    <x v="3034"/>
    <x v="2"/>
    <x v="1"/>
    <x v="1"/>
    <x v="1"/>
    <x v="0"/>
    <n v="8"/>
    <n v="157591"/>
    <n v="20486.8"/>
    <n v="137104"/>
    <n v="85004.6"/>
    <n v="52099.6"/>
    <n v="96712.1"/>
  </r>
  <r>
    <d v="2026-02-20T00:00:00"/>
    <x v="3035"/>
    <x v="4"/>
    <x v="4"/>
    <x v="2"/>
    <x v="1"/>
    <x v="0"/>
    <n v="11"/>
    <n v="56431"/>
    <n v="5643.1"/>
    <n v="50787.9"/>
    <n v="36567.3"/>
    <n v="14220.6"/>
    <n v="133815"/>
  </r>
  <r>
    <d v="2026-02-20T00:00:00"/>
    <x v="3036"/>
    <x v="5"/>
    <x v="3"/>
    <x v="2"/>
    <x v="1"/>
    <x v="0"/>
    <n v="1"/>
    <n v="225313"/>
    <n v="22531.3"/>
    <n v="202782"/>
    <n v="146003"/>
    <n v="56778.9"/>
    <n v="133815"/>
  </r>
  <r>
    <d v="2026-02-20T00:00:00"/>
    <x v="3037"/>
    <x v="3"/>
    <x v="0"/>
    <x v="1"/>
    <x v="1"/>
    <x v="0"/>
    <n v="6"/>
    <n v="259487"/>
    <n v="0"/>
    <n v="259487"/>
    <n v="160882"/>
    <n v="98605.1"/>
    <n v="96712.1"/>
  </r>
  <r>
    <d v="2026-02-20T00:00:00"/>
    <x v="3038"/>
    <x v="1"/>
    <x v="5"/>
    <x v="0"/>
    <x v="1"/>
    <x v="0"/>
    <n v="3"/>
    <n v="607613"/>
    <n v="0"/>
    <n v="607613"/>
    <n v="425329"/>
    <n v="182284"/>
    <n v="44685.9"/>
  </r>
  <r>
    <d v="2026-02-20T00:00:00"/>
    <x v="3039"/>
    <x v="2"/>
    <x v="1"/>
    <x v="1"/>
    <x v="1"/>
    <x v="0"/>
    <n v="9"/>
    <n v="60855"/>
    <n v="0"/>
    <n v="60855"/>
    <n v="37730.1"/>
    <n v="23124.9"/>
    <n v="96712.1"/>
  </r>
  <r>
    <d v="2026-02-20T00:00:00"/>
    <x v="3040"/>
    <x v="6"/>
    <x v="2"/>
    <x v="3"/>
    <x v="1"/>
    <x v="0"/>
    <n v="1"/>
    <n v="331232"/>
    <n v="19873.9"/>
    <n v="311358"/>
    <n v="236632"/>
    <n v="74725.9"/>
    <n v="86647.8"/>
  </r>
  <r>
    <d v="2026-02-20T00:00:00"/>
    <x v="3041"/>
    <x v="7"/>
    <x v="6"/>
    <x v="3"/>
    <x v="1"/>
    <x v="0"/>
    <n v="3"/>
    <n v="668844"/>
    <n v="0"/>
    <n v="668844"/>
    <n v="508321"/>
    <n v="160523"/>
    <n v="86647.8"/>
  </r>
  <r>
    <d v="2026-02-20T00:00:00"/>
    <x v="3042"/>
    <x v="6"/>
    <x v="2"/>
    <x v="3"/>
    <x v="1"/>
    <x v="0"/>
    <n v="3"/>
    <n v="482176"/>
    <n v="57861.1"/>
    <n v="424315"/>
    <n v="322479"/>
    <n v="101836"/>
    <n v="86647.8"/>
  </r>
  <r>
    <d v="2026-02-20T00:00:00"/>
    <x v="3043"/>
    <x v="4"/>
    <x v="4"/>
    <x v="2"/>
    <x v="1"/>
    <x v="0"/>
    <n v="4"/>
    <n v="221797"/>
    <n v="0"/>
    <n v="221797"/>
    <n v="159694"/>
    <n v="62103.2"/>
    <n v="133815"/>
  </r>
  <r>
    <d v="2026-02-20T00:00:00"/>
    <x v="3044"/>
    <x v="4"/>
    <x v="4"/>
    <x v="2"/>
    <x v="1"/>
    <x v="0"/>
    <n v="7"/>
    <n v="578752"/>
    <n v="0"/>
    <n v="578752"/>
    <n v="416701"/>
    <n v="162051"/>
    <n v="133815"/>
  </r>
  <r>
    <d v="2026-02-20T00:00:00"/>
    <x v="3045"/>
    <x v="3"/>
    <x v="0"/>
    <x v="1"/>
    <x v="1"/>
    <x v="0"/>
    <n v="9"/>
    <n v="93819"/>
    <n v="10320.1"/>
    <n v="83498.9"/>
    <n v="51769.3"/>
    <n v="31729.6"/>
    <n v="96712.1"/>
  </r>
  <r>
    <d v="2026-02-20T00:00:00"/>
    <x v="3046"/>
    <x v="1"/>
    <x v="5"/>
    <x v="0"/>
    <x v="1"/>
    <x v="0"/>
    <n v="3"/>
    <n v="790075"/>
    <n v="110610"/>
    <n v="679464"/>
    <n v="475625"/>
    <n v="203839"/>
    <n v="44685.9"/>
  </r>
  <r>
    <d v="2026-02-20T00:00:00"/>
    <x v="3047"/>
    <x v="1"/>
    <x v="5"/>
    <x v="0"/>
    <x v="1"/>
    <x v="0"/>
    <n v="1"/>
    <n v="491317"/>
    <n v="0"/>
    <n v="491317"/>
    <n v="343922"/>
    <n v="147395"/>
    <n v="44685.9"/>
  </r>
  <r>
    <d v="2026-02-20T00:00:00"/>
    <x v="3048"/>
    <x v="5"/>
    <x v="3"/>
    <x v="2"/>
    <x v="1"/>
    <x v="0"/>
    <n v="2"/>
    <n v="250880"/>
    <n v="10035.2"/>
    <n v="240845"/>
    <n v="173408"/>
    <n v="67436.5"/>
    <n v="133815"/>
  </r>
  <r>
    <d v="2026-02-20T00:00:00"/>
    <x v="3049"/>
    <x v="7"/>
    <x v="6"/>
    <x v="3"/>
    <x v="1"/>
    <x v="0"/>
    <n v="5"/>
    <n v="617632"/>
    <n v="0"/>
    <n v="617632"/>
    <n v="469400"/>
    <n v="148232"/>
    <n v="86647.8"/>
  </r>
  <r>
    <d v="2026-02-20T00:00:00"/>
    <x v="3050"/>
    <x v="0"/>
    <x v="7"/>
    <x v="0"/>
    <x v="1"/>
    <x v="0"/>
    <n v="9"/>
    <n v="449632"/>
    <n v="35970.6"/>
    <n v="413661"/>
    <n v="289563"/>
    <n v="124098"/>
    <n v="44685.9"/>
  </r>
  <r>
    <d v="2026-02-20T00:00:00"/>
    <x v="3051"/>
    <x v="6"/>
    <x v="2"/>
    <x v="3"/>
    <x v="1"/>
    <x v="0"/>
    <n v="11"/>
    <n v="772354"/>
    <n v="54064.8"/>
    <n v="718289"/>
    <n v="545900"/>
    <n v="172389"/>
    <n v="86647.8"/>
  </r>
  <r>
    <d v="2026-02-20T00:00:00"/>
    <x v="3052"/>
    <x v="3"/>
    <x v="0"/>
    <x v="1"/>
    <x v="1"/>
    <x v="0"/>
    <n v="4"/>
    <n v="616497"/>
    <n v="80144.6"/>
    <n v="536352"/>
    <n v="332538"/>
    <n v="203814"/>
    <n v="96712.1"/>
  </r>
  <r>
    <d v="2026-02-20T00:00:00"/>
    <x v="3053"/>
    <x v="5"/>
    <x v="3"/>
    <x v="2"/>
    <x v="1"/>
    <x v="0"/>
    <n v="9"/>
    <n v="789935"/>
    <n v="23698"/>
    <n v="766237"/>
    <n v="551691"/>
    <n v="214546"/>
    <n v="133815"/>
  </r>
  <r>
    <d v="2026-02-20T00:00:00"/>
    <x v="3054"/>
    <x v="4"/>
    <x v="4"/>
    <x v="2"/>
    <x v="1"/>
    <x v="0"/>
    <n v="5"/>
    <n v="337077"/>
    <n v="0"/>
    <n v="337077"/>
    <n v="242695"/>
    <n v="94381.6"/>
    <n v="133815"/>
  </r>
  <r>
    <d v="2026-02-20T00:00:00"/>
    <x v="3055"/>
    <x v="3"/>
    <x v="0"/>
    <x v="1"/>
    <x v="1"/>
    <x v="0"/>
    <n v="4"/>
    <n v="370131"/>
    <n v="25909.2"/>
    <n v="344222"/>
    <n v="213418"/>
    <n v="130804"/>
    <n v="96712.1"/>
  </r>
  <r>
    <d v="2026-02-20T00:00:00"/>
    <x v="3056"/>
    <x v="1"/>
    <x v="5"/>
    <x v="0"/>
    <x v="1"/>
    <x v="0"/>
    <n v="11"/>
    <n v="493577"/>
    <n v="39486.2"/>
    <n v="454091"/>
    <n v="317864"/>
    <n v="136227"/>
    <n v="44685.9"/>
  </r>
  <r>
    <d v="2026-02-20T00:00:00"/>
    <x v="3057"/>
    <x v="6"/>
    <x v="2"/>
    <x v="3"/>
    <x v="1"/>
    <x v="0"/>
    <n v="11"/>
    <n v="498738"/>
    <n v="0"/>
    <n v="498738"/>
    <n v="379041"/>
    <n v="119697"/>
    <n v="86647.8"/>
  </r>
  <r>
    <d v="2026-02-21T00:00:00"/>
    <x v="3058"/>
    <x v="3"/>
    <x v="0"/>
    <x v="1"/>
    <x v="1"/>
    <x v="0"/>
    <n v="12"/>
    <n v="196157"/>
    <n v="21577.3"/>
    <n v="174580"/>
    <n v="108239"/>
    <n v="66340.3"/>
    <n v="96712.1"/>
  </r>
  <r>
    <d v="2026-02-21T00:00:00"/>
    <x v="3059"/>
    <x v="6"/>
    <x v="2"/>
    <x v="3"/>
    <x v="1"/>
    <x v="0"/>
    <n v="5"/>
    <n v="446650"/>
    <n v="40198.5"/>
    <n v="406452"/>
    <n v="308903"/>
    <n v="97548.4"/>
    <n v="86647.8"/>
  </r>
  <r>
    <d v="2026-02-21T00:00:00"/>
    <x v="3060"/>
    <x v="6"/>
    <x v="2"/>
    <x v="3"/>
    <x v="1"/>
    <x v="0"/>
    <n v="2"/>
    <n v="581435"/>
    <n v="0"/>
    <n v="581435"/>
    <n v="441891"/>
    <n v="139544"/>
    <n v="86647.8"/>
  </r>
  <r>
    <d v="2026-02-21T00:00:00"/>
    <x v="3061"/>
    <x v="5"/>
    <x v="3"/>
    <x v="2"/>
    <x v="1"/>
    <x v="0"/>
    <n v="11"/>
    <n v="401032"/>
    <n v="24061.9"/>
    <n v="376970"/>
    <n v="271418"/>
    <n v="105552"/>
    <n v="133815"/>
  </r>
  <r>
    <d v="2026-02-21T00:00:00"/>
    <x v="3062"/>
    <x v="2"/>
    <x v="1"/>
    <x v="1"/>
    <x v="1"/>
    <x v="0"/>
    <n v="11"/>
    <n v="830663"/>
    <n v="58146.4"/>
    <n v="772517"/>
    <n v="478960"/>
    <n v="293556"/>
    <n v="96712.1"/>
  </r>
  <r>
    <d v="2026-02-21T00:00:00"/>
    <x v="3063"/>
    <x v="7"/>
    <x v="6"/>
    <x v="3"/>
    <x v="1"/>
    <x v="0"/>
    <n v="6"/>
    <n v="378774"/>
    <n v="0"/>
    <n v="378774"/>
    <n v="287868"/>
    <n v="90905.8"/>
    <n v="86647.8"/>
  </r>
  <r>
    <d v="2026-02-21T00:00:00"/>
    <x v="3064"/>
    <x v="4"/>
    <x v="4"/>
    <x v="2"/>
    <x v="1"/>
    <x v="0"/>
    <n v="1"/>
    <n v="495671"/>
    <n v="19826.8"/>
    <n v="475844"/>
    <n v="342608"/>
    <n v="133236"/>
    <n v="133815"/>
  </r>
  <r>
    <d v="2026-02-21T00:00:00"/>
    <x v="3065"/>
    <x v="1"/>
    <x v="5"/>
    <x v="0"/>
    <x v="1"/>
    <x v="0"/>
    <n v="5"/>
    <n v="604319"/>
    <n v="0"/>
    <n v="604319"/>
    <n v="423023"/>
    <n v="181296"/>
    <n v="44685.9"/>
  </r>
  <r>
    <d v="2026-02-21T00:00:00"/>
    <x v="3066"/>
    <x v="0"/>
    <x v="7"/>
    <x v="0"/>
    <x v="1"/>
    <x v="0"/>
    <n v="6"/>
    <n v="371109"/>
    <n v="44533.1"/>
    <n v="326576"/>
    <n v="228603"/>
    <n v="97972.8"/>
    <n v="44685.9"/>
  </r>
  <r>
    <d v="2026-02-21T00:00:00"/>
    <x v="3067"/>
    <x v="7"/>
    <x v="6"/>
    <x v="3"/>
    <x v="1"/>
    <x v="0"/>
    <n v="10"/>
    <n v="477929"/>
    <n v="0"/>
    <n v="477929"/>
    <n v="363226"/>
    <n v="114703"/>
    <n v="86647.8"/>
  </r>
  <r>
    <d v="2026-02-21T00:00:00"/>
    <x v="3068"/>
    <x v="7"/>
    <x v="6"/>
    <x v="3"/>
    <x v="1"/>
    <x v="0"/>
    <n v="4"/>
    <n v="532796"/>
    <n v="0"/>
    <n v="532796"/>
    <n v="404925"/>
    <n v="127871"/>
    <n v="86647.8"/>
  </r>
  <r>
    <d v="2026-02-21T00:00:00"/>
    <x v="3069"/>
    <x v="6"/>
    <x v="2"/>
    <x v="3"/>
    <x v="1"/>
    <x v="0"/>
    <n v="1"/>
    <n v="505625"/>
    <n v="70787.5"/>
    <n v="434838"/>
    <n v="330476"/>
    <n v="104361"/>
    <n v="86647.8"/>
  </r>
  <r>
    <d v="2026-02-21T00:00:00"/>
    <x v="3070"/>
    <x v="7"/>
    <x v="6"/>
    <x v="3"/>
    <x v="1"/>
    <x v="0"/>
    <n v="6"/>
    <n v="431307"/>
    <n v="0"/>
    <n v="431307"/>
    <n v="327793"/>
    <n v="103514"/>
    <n v="86647.8"/>
  </r>
  <r>
    <d v="2026-02-21T00:00:00"/>
    <x v="3071"/>
    <x v="5"/>
    <x v="3"/>
    <x v="2"/>
    <x v="1"/>
    <x v="0"/>
    <n v="7"/>
    <n v="509655"/>
    <n v="66255.1"/>
    <n v="443400"/>
    <n v="319248"/>
    <n v="124152"/>
    <n v="133815"/>
  </r>
  <r>
    <d v="2026-02-21T00:00:00"/>
    <x v="3072"/>
    <x v="0"/>
    <x v="7"/>
    <x v="0"/>
    <x v="1"/>
    <x v="0"/>
    <n v="10"/>
    <n v="785117"/>
    <n v="70660.5"/>
    <n v="714456"/>
    <n v="500120"/>
    <n v="214337"/>
    <n v="44685.9"/>
  </r>
  <r>
    <d v="2026-02-21T00:00:00"/>
    <x v="3073"/>
    <x v="4"/>
    <x v="4"/>
    <x v="2"/>
    <x v="1"/>
    <x v="0"/>
    <n v="9"/>
    <n v="499286"/>
    <n v="19971.4"/>
    <n v="479315"/>
    <n v="345106"/>
    <n v="134208"/>
    <n v="133815"/>
  </r>
  <r>
    <d v="2026-02-21T00:00:00"/>
    <x v="3074"/>
    <x v="7"/>
    <x v="6"/>
    <x v="3"/>
    <x v="1"/>
    <x v="0"/>
    <n v="11"/>
    <n v="694799"/>
    <n v="55583.9"/>
    <n v="639215"/>
    <n v="485803"/>
    <n v="153412"/>
    <n v="86647.8"/>
  </r>
  <r>
    <d v="2026-02-21T00:00:00"/>
    <x v="3075"/>
    <x v="6"/>
    <x v="2"/>
    <x v="3"/>
    <x v="1"/>
    <x v="0"/>
    <n v="4"/>
    <n v="835144"/>
    <n v="83514.4"/>
    <n v="751630"/>
    <n v="571238"/>
    <n v="180391"/>
    <n v="86647.8"/>
  </r>
  <r>
    <d v="2026-02-21T00:00:00"/>
    <x v="3076"/>
    <x v="4"/>
    <x v="4"/>
    <x v="2"/>
    <x v="1"/>
    <x v="0"/>
    <n v="7"/>
    <n v="239971"/>
    <n v="7199.13"/>
    <n v="232772"/>
    <n v="167596"/>
    <n v="65176.1"/>
    <n v="133815"/>
  </r>
  <r>
    <d v="2026-02-21T00:00:00"/>
    <x v="3077"/>
    <x v="2"/>
    <x v="1"/>
    <x v="1"/>
    <x v="1"/>
    <x v="0"/>
    <n v="9"/>
    <n v="703173"/>
    <n v="0"/>
    <n v="703173"/>
    <n v="435967"/>
    <n v="267206"/>
    <n v="96712.1"/>
  </r>
  <r>
    <d v="2026-02-21T00:00:00"/>
    <x v="3078"/>
    <x v="4"/>
    <x v="4"/>
    <x v="2"/>
    <x v="1"/>
    <x v="0"/>
    <n v="12"/>
    <n v="330623"/>
    <n v="42981"/>
    <n v="287642"/>
    <n v="207102"/>
    <n v="80539.8"/>
    <n v="133815"/>
  </r>
  <r>
    <d v="2026-02-21T00:00:00"/>
    <x v="3079"/>
    <x v="3"/>
    <x v="0"/>
    <x v="1"/>
    <x v="1"/>
    <x v="0"/>
    <n v="10"/>
    <n v="826984"/>
    <n v="41349.2"/>
    <n v="785635"/>
    <n v="487094"/>
    <n v="298541"/>
    <n v="96712.1"/>
  </r>
  <r>
    <d v="2026-02-21T00:00:00"/>
    <x v="3080"/>
    <x v="0"/>
    <x v="7"/>
    <x v="0"/>
    <x v="1"/>
    <x v="0"/>
    <n v="9"/>
    <n v="711884"/>
    <n v="0"/>
    <n v="711884"/>
    <n v="498319"/>
    <n v="213565"/>
    <n v="44685.9"/>
  </r>
  <r>
    <d v="2026-02-21T00:00:00"/>
    <x v="3081"/>
    <x v="4"/>
    <x v="4"/>
    <x v="2"/>
    <x v="1"/>
    <x v="0"/>
    <n v="4"/>
    <n v="334031"/>
    <n v="0"/>
    <n v="334031"/>
    <n v="240502"/>
    <n v="93528.7"/>
    <n v="133815"/>
  </r>
  <r>
    <d v="2026-02-21T00:00:00"/>
    <x v="3082"/>
    <x v="7"/>
    <x v="6"/>
    <x v="3"/>
    <x v="1"/>
    <x v="0"/>
    <n v="10"/>
    <n v="691486"/>
    <n v="103723"/>
    <n v="587763"/>
    <n v="446700"/>
    <n v="141063"/>
    <n v="86647.8"/>
  </r>
  <r>
    <d v="2026-02-21T00:00:00"/>
    <x v="3083"/>
    <x v="4"/>
    <x v="4"/>
    <x v="2"/>
    <x v="1"/>
    <x v="0"/>
    <n v="9"/>
    <n v="218322"/>
    <n v="21832.2"/>
    <n v="196490"/>
    <n v="141473"/>
    <n v="55017.1"/>
    <n v="133815"/>
  </r>
  <r>
    <d v="2026-02-21T00:00:00"/>
    <x v="3084"/>
    <x v="1"/>
    <x v="5"/>
    <x v="0"/>
    <x v="1"/>
    <x v="0"/>
    <n v="8"/>
    <n v="101894"/>
    <n v="5094.7"/>
    <n v="96799.3"/>
    <n v="67759.5"/>
    <n v="29039.8"/>
    <n v="44685.9"/>
  </r>
  <r>
    <d v="2026-02-21T00:00:00"/>
    <x v="3085"/>
    <x v="1"/>
    <x v="5"/>
    <x v="0"/>
    <x v="1"/>
    <x v="0"/>
    <n v="3"/>
    <n v="321469"/>
    <n v="0"/>
    <n v="321469"/>
    <n v="225028"/>
    <n v="96440.7"/>
    <n v="44685.9"/>
  </r>
  <r>
    <d v="2026-02-21T00:00:00"/>
    <x v="3086"/>
    <x v="4"/>
    <x v="4"/>
    <x v="2"/>
    <x v="1"/>
    <x v="0"/>
    <n v="1"/>
    <n v="339292"/>
    <n v="6785.84"/>
    <n v="332506"/>
    <n v="239404"/>
    <n v="93101.7"/>
    <n v="133815"/>
  </r>
  <r>
    <d v="2026-02-21T00:00:00"/>
    <x v="3087"/>
    <x v="0"/>
    <x v="7"/>
    <x v="0"/>
    <x v="1"/>
    <x v="0"/>
    <n v="7"/>
    <n v="288312"/>
    <n v="17298.7"/>
    <n v="271013"/>
    <n v="189709"/>
    <n v="81304"/>
    <n v="44685.9"/>
  </r>
  <r>
    <d v="2026-02-21T00:00:00"/>
    <x v="3088"/>
    <x v="3"/>
    <x v="0"/>
    <x v="1"/>
    <x v="1"/>
    <x v="0"/>
    <n v="9"/>
    <n v="103429"/>
    <n v="13445.8"/>
    <n v="89983.2"/>
    <n v="55789.6"/>
    <n v="34193.6"/>
    <n v="96712.1"/>
  </r>
  <r>
    <d v="2026-02-21T00:00:00"/>
    <x v="3089"/>
    <x v="4"/>
    <x v="4"/>
    <x v="2"/>
    <x v="1"/>
    <x v="0"/>
    <n v="11"/>
    <n v="553838"/>
    <n v="0"/>
    <n v="553838"/>
    <n v="398763"/>
    <n v="155075"/>
    <n v="133815"/>
  </r>
  <r>
    <d v="2026-02-21T00:00:00"/>
    <x v="3090"/>
    <x v="1"/>
    <x v="5"/>
    <x v="0"/>
    <x v="1"/>
    <x v="0"/>
    <n v="1"/>
    <n v="259272"/>
    <n v="0"/>
    <n v="259272"/>
    <n v="181490"/>
    <n v="77781.6"/>
    <n v="44685.9"/>
  </r>
  <r>
    <d v="2026-02-21T00:00:00"/>
    <x v="3091"/>
    <x v="2"/>
    <x v="1"/>
    <x v="1"/>
    <x v="1"/>
    <x v="0"/>
    <n v="5"/>
    <n v="223433"/>
    <n v="26812"/>
    <n v="196621"/>
    <n v="121905"/>
    <n v="74716"/>
    <n v="96712.1"/>
  </r>
  <r>
    <d v="2026-02-21T00:00:00"/>
    <x v="3092"/>
    <x v="7"/>
    <x v="6"/>
    <x v="3"/>
    <x v="1"/>
    <x v="0"/>
    <n v="9"/>
    <n v="329878"/>
    <n v="46182.9"/>
    <n v="283695"/>
    <n v="215608"/>
    <n v="68086.8"/>
    <n v="86647.8"/>
  </r>
  <r>
    <d v="2026-02-21T00:00:00"/>
    <x v="3093"/>
    <x v="3"/>
    <x v="0"/>
    <x v="1"/>
    <x v="1"/>
    <x v="0"/>
    <n v="10"/>
    <n v="258833"/>
    <n v="18118.3"/>
    <n v="240715"/>
    <n v="149243"/>
    <n v="91471.6"/>
    <n v="96712.1"/>
  </r>
  <r>
    <d v="2026-02-21T00:00:00"/>
    <x v="3094"/>
    <x v="7"/>
    <x v="6"/>
    <x v="3"/>
    <x v="1"/>
    <x v="0"/>
    <n v="4"/>
    <n v="788021"/>
    <n v="110323"/>
    <n v="677698"/>
    <n v="515051"/>
    <n v="162648"/>
    <n v="86647.8"/>
  </r>
  <r>
    <d v="2026-02-21T00:00:00"/>
    <x v="3095"/>
    <x v="4"/>
    <x v="4"/>
    <x v="2"/>
    <x v="1"/>
    <x v="0"/>
    <n v="7"/>
    <n v="474385"/>
    <n v="42694.7"/>
    <n v="431690"/>
    <n v="310817"/>
    <n v="120873"/>
    <n v="133815"/>
  </r>
  <r>
    <d v="2026-02-21T00:00:00"/>
    <x v="3096"/>
    <x v="7"/>
    <x v="6"/>
    <x v="3"/>
    <x v="1"/>
    <x v="0"/>
    <n v="3"/>
    <n v="785969"/>
    <n v="70737.2"/>
    <n v="715232"/>
    <n v="543576"/>
    <n v="171656"/>
    <n v="86647.8"/>
  </r>
  <r>
    <d v="2026-02-21T00:00:00"/>
    <x v="3097"/>
    <x v="0"/>
    <x v="7"/>
    <x v="0"/>
    <x v="1"/>
    <x v="0"/>
    <n v="8"/>
    <n v="575027"/>
    <n v="11500.5"/>
    <n v="563526"/>
    <n v="394469"/>
    <n v="169058"/>
    <n v="44685.9"/>
  </r>
  <r>
    <d v="2026-02-21T00:00:00"/>
    <x v="3098"/>
    <x v="4"/>
    <x v="4"/>
    <x v="2"/>
    <x v="1"/>
    <x v="0"/>
    <n v="10"/>
    <n v="431978"/>
    <n v="43197.8"/>
    <n v="388780"/>
    <n v="279922"/>
    <n v="108858"/>
    <n v="133815"/>
  </r>
  <r>
    <d v="2026-02-21T00:00:00"/>
    <x v="3099"/>
    <x v="7"/>
    <x v="6"/>
    <x v="3"/>
    <x v="1"/>
    <x v="0"/>
    <n v="10"/>
    <n v="555088"/>
    <n v="0"/>
    <n v="555088"/>
    <n v="421867"/>
    <n v="133221"/>
    <n v="86647.8"/>
  </r>
  <r>
    <d v="2026-02-21T00:00:00"/>
    <x v="3100"/>
    <x v="2"/>
    <x v="1"/>
    <x v="1"/>
    <x v="1"/>
    <x v="0"/>
    <n v="9"/>
    <n v="703301"/>
    <n v="0"/>
    <n v="703301"/>
    <n v="436047"/>
    <n v="267254"/>
    <n v="96712.1"/>
  </r>
  <r>
    <d v="2026-02-21T00:00:00"/>
    <x v="3101"/>
    <x v="5"/>
    <x v="3"/>
    <x v="2"/>
    <x v="1"/>
    <x v="0"/>
    <n v="5"/>
    <n v="705015"/>
    <n v="0"/>
    <n v="705015"/>
    <n v="507611"/>
    <n v="197404"/>
    <n v="133815"/>
  </r>
  <r>
    <d v="2026-02-21T00:00:00"/>
    <x v="3102"/>
    <x v="4"/>
    <x v="4"/>
    <x v="2"/>
    <x v="1"/>
    <x v="0"/>
    <n v="1"/>
    <n v="703321"/>
    <n v="21099.6"/>
    <n v="682221"/>
    <n v="491199"/>
    <n v="191022"/>
    <n v="133815"/>
  </r>
  <r>
    <d v="2026-02-21T00:00:00"/>
    <x v="3103"/>
    <x v="5"/>
    <x v="3"/>
    <x v="2"/>
    <x v="1"/>
    <x v="0"/>
    <n v="1"/>
    <n v="48464"/>
    <n v="2423.2"/>
    <n v="46040.8"/>
    <n v="33149.4"/>
    <n v="12891.4"/>
    <n v="133815"/>
  </r>
  <r>
    <d v="2026-02-21T00:00:00"/>
    <x v="3104"/>
    <x v="4"/>
    <x v="4"/>
    <x v="2"/>
    <x v="1"/>
    <x v="0"/>
    <n v="1"/>
    <n v="384149"/>
    <n v="0"/>
    <n v="384149"/>
    <n v="276587"/>
    <n v="107562"/>
    <n v="133815"/>
  </r>
  <r>
    <d v="2026-02-21T00:00:00"/>
    <x v="3105"/>
    <x v="7"/>
    <x v="6"/>
    <x v="3"/>
    <x v="1"/>
    <x v="0"/>
    <n v="8"/>
    <n v="714443"/>
    <n v="42866.6"/>
    <n v="671576"/>
    <n v="510398"/>
    <n v="161178"/>
    <n v="86647.8"/>
  </r>
  <r>
    <d v="2026-02-21T00:00:00"/>
    <x v="3106"/>
    <x v="1"/>
    <x v="5"/>
    <x v="0"/>
    <x v="1"/>
    <x v="0"/>
    <n v="4"/>
    <n v="244600"/>
    <n v="0"/>
    <n v="244600"/>
    <n v="171220"/>
    <n v="73380"/>
    <n v="44685.9"/>
  </r>
  <r>
    <d v="2026-02-21T00:00:00"/>
    <x v="3107"/>
    <x v="6"/>
    <x v="2"/>
    <x v="3"/>
    <x v="1"/>
    <x v="0"/>
    <n v="4"/>
    <n v="405536"/>
    <n v="52719.7"/>
    <n v="352816"/>
    <n v="268140"/>
    <n v="84675.9"/>
    <n v="86647.8"/>
  </r>
  <r>
    <d v="2026-02-21T00:00:00"/>
    <x v="3108"/>
    <x v="4"/>
    <x v="4"/>
    <x v="2"/>
    <x v="1"/>
    <x v="0"/>
    <n v="1"/>
    <n v="652010"/>
    <n v="0"/>
    <n v="652010"/>
    <n v="469447"/>
    <n v="182563"/>
    <n v="133815"/>
  </r>
  <r>
    <d v="2026-02-21T00:00:00"/>
    <x v="3109"/>
    <x v="7"/>
    <x v="6"/>
    <x v="3"/>
    <x v="1"/>
    <x v="0"/>
    <n v="7"/>
    <n v="56420"/>
    <n v="4513.6"/>
    <n v="51906.4"/>
    <n v="39448.9"/>
    <n v="12457.5"/>
    <n v="86647.8"/>
  </r>
  <r>
    <d v="2026-02-21T00:00:00"/>
    <x v="3110"/>
    <x v="7"/>
    <x v="6"/>
    <x v="3"/>
    <x v="1"/>
    <x v="0"/>
    <n v="8"/>
    <n v="67273"/>
    <n v="0"/>
    <n v="67273"/>
    <n v="51127.5"/>
    <n v="16145.5"/>
    <n v="86647.8"/>
  </r>
  <r>
    <d v="2026-02-21T00:00:00"/>
    <x v="3111"/>
    <x v="4"/>
    <x v="4"/>
    <x v="2"/>
    <x v="1"/>
    <x v="0"/>
    <n v="9"/>
    <n v="475338"/>
    <n v="33273.7"/>
    <n v="442064"/>
    <n v="318286"/>
    <n v="123778"/>
    <n v="133815"/>
  </r>
  <r>
    <d v="2026-02-21T00:00:00"/>
    <x v="3112"/>
    <x v="0"/>
    <x v="7"/>
    <x v="0"/>
    <x v="1"/>
    <x v="0"/>
    <n v="11"/>
    <n v="643229"/>
    <n v="70755.2"/>
    <n v="572474"/>
    <n v="400732"/>
    <n v="171742"/>
    <n v="44685.9"/>
  </r>
  <r>
    <d v="2026-02-21T00:00:00"/>
    <x v="3113"/>
    <x v="0"/>
    <x v="7"/>
    <x v="0"/>
    <x v="1"/>
    <x v="0"/>
    <n v="6"/>
    <n v="569971"/>
    <n v="39898"/>
    <n v="530073"/>
    <n v="371051"/>
    <n v="159022"/>
    <n v="44685.9"/>
  </r>
  <r>
    <d v="2026-02-21T00:00:00"/>
    <x v="3114"/>
    <x v="3"/>
    <x v="0"/>
    <x v="1"/>
    <x v="1"/>
    <x v="0"/>
    <n v="3"/>
    <n v="472329"/>
    <n v="28339.7"/>
    <n v="443989"/>
    <n v="275273"/>
    <n v="168716"/>
    <n v="96712.1"/>
  </r>
  <r>
    <d v="2026-02-21T00:00:00"/>
    <x v="3115"/>
    <x v="0"/>
    <x v="7"/>
    <x v="0"/>
    <x v="1"/>
    <x v="0"/>
    <n v="3"/>
    <n v="151706"/>
    <n v="15170.6"/>
    <n v="136535"/>
    <n v="95574.8"/>
    <n v="40960.6"/>
    <n v="44685.9"/>
  </r>
  <r>
    <d v="2026-02-21T00:00:00"/>
    <x v="3116"/>
    <x v="0"/>
    <x v="7"/>
    <x v="0"/>
    <x v="1"/>
    <x v="0"/>
    <n v="12"/>
    <n v="612898"/>
    <n v="61289.8"/>
    <n v="551608"/>
    <n v="386126"/>
    <n v="165482"/>
    <n v="44685.9"/>
  </r>
  <r>
    <d v="2026-02-21T00:00:00"/>
    <x v="3117"/>
    <x v="0"/>
    <x v="7"/>
    <x v="0"/>
    <x v="1"/>
    <x v="0"/>
    <n v="12"/>
    <n v="747128"/>
    <n v="89655.4"/>
    <n v="657473"/>
    <n v="460231"/>
    <n v="197242"/>
    <n v="44685.9"/>
  </r>
  <r>
    <d v="2026-02-21T00:00:00"/>
    <x v="3118"/>
    <x v="5"/>
    <x v="3"/>
    <x v="2"/>
    <x v="1"/>
    <x v="0"/>
    <n v="6"/>
    <n v="326556"/>
    <n v="19593.4"/>
    <n v="306963"/>
    <n v="221013"/>
    <n v="85949.5"/>
    <n v="133815"/>
  </r>
  <r>
    <d v="2026-02-21T00:00:00"/>
    <x v="3119"/>
    <x v="7"/>
    <x v="6"/>
    <x v="3"/>
    <x v="1"/>
    <x v="0"/>
    <n v="9"/>
    <n v="291067"/>
    <n v="32017.4"/>
    <n v="259050"/>
    <n v="196878"/>
    <n v="62171.9"/>
    <n v="86647.8"/>
  </r>
  <r>
    <d v="2026-02-21T00:00:00"/>
    <x v="3120"/>
    <x v="7"/>
    <x v="6"/>
    <x v="3"/>
    <x v="1"/>
    <x v="0"/>
    <n v="9"/>
    <n v="349200"/>
    <n v="41904"/>
    <n v="307296"/>
    <n v="233545"/>
    <n v="73751"/>
    <n v="86647.8"/>
  </r>
  <r>
    <d v="2026-02-21T00:00:00"/>
    <x v="3121"/>
    <x v="0"/>
    <x v="7"/>
    <x v="0"/>
    <x v="1"/>
    <x v="0"/>
    <n v="6"/>
    <n v="679933"/>
    <n v="27197.3"/>
    <n v="652736"/>
    <n v="456915"/>
    <n v="195821"/>
    <n v="44685.9"/>
  </r>
  <r>
    <d v="2026-02-21T00:00:00"/>
    <x v="3122"/>
    <x v="5"/>
    <x v="3"/>
    <x v="2"/>
    <x v="1"/>
    <x v="0"/>
    <n v="2"/>
    <n v="809992"/>
    <n v="40499.6"/>
    <n v="769492"/>
    <n v="554035"/>
    <n v="215458"/>
    <n v="133815"/>
  </r>
  <r>
    <d v="2026-02-21T00:00:00"/>
    <x v="3123"/>
    <x v="4"/>
    <x v="4"/>
    <x v="2"/>
    <x v="1"/>
    <x v="0"/>
    <n v="4"/>
    <n v="189373"/>
    <n v="26512.2"/>
    <n v="162861"/>
    <n v="117260"/>
    <n v="45601"/>
    <n v="133815"/>
  </r>
  <r>
    <d v="2026-02-21T00:00:00"/>
    <x v="3124"/>
    <x v="1"/>
    <x v="5"/>
    <x v="0"/>
    <x v="1"/>
    <x v="0"/>
    <n v="8"/>
    <n v="227634"/>
    <n v="9105.36"/>
    <n v="218529"/>
    <n v="152970"/>
    <n v="65558.6"/>
    <n v="44685.9"/>
  </r>
  <r>
    <d v="2026-02-21T00:00:00"/>
    <x v="3125"/>
    <x v="0"/>
    <x v="7"/>
    <x v="0"/>
    <x v="1"/>
    <x v="0"/>
    <n v="9"/>
    <n v="227319"/>
    <n v="11366"/>
    <n v="215953"/>
    <n v="151167"/>
    <n v="64785.9"/>
    <n v="44685.9"/>
  </r>
  <r>
    <d v="2026-02-21T00:00:00"/>
    <x v="3126"/>
    <x v="7"/>
    <x v="6"/>
    <x v="3"/>
    <x v="1"/>
    <x v="0"/>
    <n v="8"/>
    <n v="85145"/>
    <n v="7663.05"/>
    <n v="77481.9"/>
    <n v="58886.3"/>
    <n v="18595.7"/>
    <n v="86647.8"/>
  </r>
  <r>
    <d v="2026-02-21T00:00:00"/>
    <x v="3127"/>
    <x v="2"/>
    <x v="1"/>
    <x v="1"/>
    <x v="1"/>
    <x v="0"/>
    <n v="12"/>
    <n v="464316"/>
    <n v="0"/>
    <n v="464316"/>
    <n v="287876"/>
    <n v="176440"/>
    <n v="96712.1"/>
  </r>
  <r>
    <d v="2026-02-21T00:00:00"/>
    <x v="3128"/>
    <x v="2"/>
    <x v="1"/>
    <x v="1"/>
    <x v="1"/>
    <x v="0"/>
    <n v="6"/>
    <n v="235390"/>
    <n v="0"/>
    <n v="235390"/>
    <n v="145942"/>
    <n v="89448.2"/>
    <n v="96712.1"/>
  </r>
  <r>
    <d v="2026-02-21T00:00:00"/>
    <x v="3129"/>
    <x v="6"/>
    <x v="2"/>
    <x v="3"/>
    <x v="1"/>
    <x v="0"/>
    <n v="3"/>
    <n v="227450"/>
    <n v="20470.5"/>
    <n v="206980"/>
    <n v="157304"/>
    <n v="49675.1"/>
    <n v="86647.8"/>
  </r>
  <r>
    <d v="2026-02-22T00:00:00"/>
    <x v="3130"/>
    <x v="2"/>
    <x v="1"/>
    <x v="1"/>
    <x v="1"/>
    <x v="0"/>
    <n v="2"/>
    <n v="678553"/>
    <n v="0"/>
    <n v="678553"/>
    <n v="420703"/>
    <n v="257850"/>
    <n v="96712.1"/>
  </r>
  <r>
    <d v="2026-02-22T00:00:00"/>
    <x v="3131"/>
    <x v="5"/>
    <x v="3"/>
    <x v="2"/>
    <x v="1"/>
    <x v="0"/>
    <n v="12"/>
    <n v="346610"/>
    <n v="10398.3"/>
    <n v="336212"/>
    <n v="242072"/>
    <n v="94139.3"/>
    <n v="133815"/>
  </r>
  <r>
    <d v="2026-02-22T00:00:00"/>
    <x v="3132"/>
    <x v="2"/>
    <x v="1"/>
    <x v="1"/>
    <x v="1"/>
    <x v="0"/>
    <n v="5"/>
    <n v="603624"/>
    <n v="60362.4"/>
    <n v="543262"/>
    <n v="336822"/>
    <n v="206439"/>
    <n v="96712.1"/>
  </r>
  <r>
    <d v="2026-02-22T00:00:00"/>
    <x v="3133"/>
    <x v="4"/>
    <x v="4"/>
    <x v="2"/>
    <x v="1"/>
    <x v="0"/>
    <n v="11"/>
    <n v="775139"/>
    <n v="108519"/>
    <n v="666620"/>
    <n v="479966"/>
    <n v="186653"/>
    <n v="133815"/>
  </r>
  <r>
    <d v="2026-02-22T00:00:00"/>
    <x v="3134"/>
    <x v="4"/>
    <x v="4"/>
    <x v="2"/>
    <x v="1"/>
    <x v="0"/>
    <n v="11"/>
    <n v="200950"/>
    <n v="8038"/>
    <n v="192912"/>
    <n v="138897"/>
    <n v="54015.4"/>
    <n v="133815"/>
  </r>
  <r>
    <d v="2026-02-22T00:00:00"/>
    <x v="3135"/>
    <x v="6"/>
    <x v="2"/>
    <x v="3"/>
    <x v="1"/>
    <x v="0"/>
    <n v="8"/>
    <n v="499527"/>
    <n v="0"/>
    <n v="499527"/>
    <n v="379641"/>
    <n v="119886"/>
    <n v="86647.8"/>
  </r>
  <r>
    <d v="2026-02-22T00:00:00"/>
    <x v="3136"/>
    <x v="1"/>
    <x v="5"/>
    <x v="0"/>
    <x v="1"/>
    <x v="0"/>
    <n v="4"/>
    <n v="831786"/>
    <n v="108132"/>
    <n v="723654"/>
    <n v="506558"/>
    <n v="217096"/>
    <n v="44685.9"/>
  </r>
  <r>
    <d v="2026-02-22T00:00:00"/>
    <x v="3137"/>
    <x v="2"/>
    <x v="1"/>
    <x v="1"/>
    <x v="1"/>
    <x v="0"/>
    <n v="8"/>
    <n v="55994"/>
    <n v="7279.22"/>
    <n v="48714.8"/>
    <n v="30203.2"/>
    <n v="18511.6"/>
    <n v="96712.1"/>
  </r>
  <r>
    <d v="2026-02-22T00:00:00"/>
    <x v="3138"/>
    <x v="2"/>
    <x v="1"/>
    <x v="1"/>
    <x v="1"/>
    <x v="0"/>
    <n v="8"/>
    <n v="632783"/>
    <n v="18983.5"/>
    <n v="613800"/>
    <n v="380556"/>
    <n v="233244"/>
    <n v="96712.1"/>
  </r>
  <r>
    <d v="2026-02-22T00:00:00"/>
    <x v="3139"/>
    <x v="4"/>
    <x v="4"/>
    <x v="2"/>
    <x v="1"/>
    <x v="0"/>
    <n v="11"/>
    <n v="754405"/>
    <n v="105617"/>
    <n v="648788"/>
    <n v="467128"/>
    <n v="181661"/>
    <n v="133815"/>
  </r>
  <r>
    <d v="2026-02-22T00:00:00"/>
    <x v="3140"/>
    <x v="1"/>
    <x v="5"/>
    <x v="0"/>
    <x v="1"/>
    <x v="0"/>
    <n v="10"/>
    <n v="393518"/>
    <n v="47222.2"/>
    <n v="346296"/>
    <n v="242407"/>
    <n v="103889"/>
    <n v="44685.9"/>
  </r>
  <r>
    <d v="2026-02-22T00:00:00"/>
    <x v="3141"/>
    <x v="3"/>
    <x v="0"/>
    <x v="1"/>
    <x v="1"/>
    <x v="0"/>
    <n v="10"/>
    <n v="293436"/>
    <n v="23474.9"/>
    <n v="269961"/>
    <n v="167376"/>
    <n v="102585"/>
    <n v="96712.1"/>
  </r>
  <r>
    <d v="2026-02-22T00:00:00"/>
    <x v="3142"/>
    <x v="6"/>
    <x v="2"/>
    <x v="3"/>
    <x v="1"/>
    <x v="0"/>
    <n v="4"/>
    <n v="729309"/>
    <n v="58344.7"/>
    <n v="670964"/>
    <n v="509933"/>
    <n v="161031"/>
    <n v="86647.8"/>
  </r>
  <r>
    <d v="2026-02-22T00:00:00"/>
    <x v="3143"/>
    <x v="6"/>
    <x v="2"/>
    <x v="3"/>
    <x v="1"/>
    <x v="0"/>
    <n v="5"/>
    <n v="235450"/>
    <n v="0"/>
    <n v="235450"/>
    <n v="178942"/>
    <n v="56508"/>
    <n v="86647.8"/>
  </r>
  <r>
    <d v="2026-02-22T00:00:00"/>
    <x v="3144"/>
    <x v="1"/>
    <x v="5"/>
    <x v="0"/>
    <x v="1"/>
    <x v="0"/>
    <n v="12"/>
    <n v="164506"/>
    <n v="0"/>
    <n v="164506"/>
    <n v="115154"/>
    <n v="49351.8"/>
    <n v="44685.9"/>
  </r>
  <r>
    <d v="2026-02-22T00:00:00"/>
    <x v="3145"/>
    <x v="2"/>
    <x v="1"/>
    <x v="1"/>
    <x v="1"/>
    <x v="0"/>
    <n v="6"/>
    <n v="530877"/>
    <n v="15926.3"/>
    <n v="514951"/>
    <n v="319269"/>
    <n v="195681"/>
    <n v="96712.1"/>
  </r>
  <r>
    <d v="2026-02-22T00:00:00"/>
    <x v="3146"/>
    <x v="0"/>
    <x v="7"/>
    <x v="0"/>
    <x v="1"/>
    <x v="0"/>
    <n v="9"/>
    <n v="434581"/>
    <n v="0"/>
    <n v="434581"/>
    <n v="304207"/>
    <n v="130374"/>
    <n v="44685.9"/>
  </r>
  <r>
    <d v="2026-02-22T00:00:00"/>
    <x v="3147"/>
    <x v="1"/>
    <x v="5"/>
    <x v="0"/>
    <x v="1"/>
    <x v="0"/>
    <n v="5"/>
    <n v="156344"/>
    <n v="10944.1"/>
    <n v="145400"/>
    <n v="101780"/>
    <n v="43620"/>
    <n v="44685.9"/>
  </r>
  <r>
    <d v="2026-02-22T00:00:00"/>
    <x v="3148"/>
    <x v="7"/>
    <x v="6"/>
    <x v="3"/>
    <x v="1"/>
    <x v="0"/>
    <n v="6"/>
    <n v="327617"/>
    <n v="0"/>
    <n v="327617"/>
    <n v="248989"/>
    <n v="78628.1"/>
    <n v="86647.8"/>
  </r>
  <r>
    <d v="2026-02-22T00:00:00"/>
    <x v="3149"/>
    <x v="1"/>
    <x v="5"/>
    <x v="0"/>
    <x v="1"/>
    <x v="0"/>
    <n v="5"/>
    <n v="55838"/>
    <n v="2791.9"/>
    <n v="53046.1"/>
    <n v="37132.3"/>
    <n v="15913.8"/>
    <n v="44685.9"/>
  </r>
  <r>
    <d v="2026-02-22T00:00:00"/>
    <x v="3150"/>
    <x v="3"/>
    <x v="0"/>
    <x v="1"/>
    <x v="1"/>
    <x v="0"/>
    <n v="3"/>
    <n v="564574"/>
    <n v="50811.7"/>
    <n v="513762"/>
    <n v="318533"/>
    <n v="195230"/>
    <n v="96712.1"/>
  </r>
  <r>
    <d v="2026-02-22T00:00:00"/>
    <x v="3151"/>
    <x v="6"/>
    <x v="2"/>
    <x v="3"/>
    <x v="1"/>
    <x v="0"/>
    <n v="10"/>
    <n v="255245"/>
    <n v="20419.6"/>
    <n v="234825"/>
    <n v="178467"/>
    <n v="56358.1"/>
    <n v="86647.8"/>
  </r>
  <r>
    <d v="2026-02-22T00:00:00"/>
    <x v="3152"/>
    <x v="0"/>
    <x v="7"/>
    <x v="0"/>
    <x v="1"/>
    <x v="0"/>
    <n v="6"/>
    <n v="594346"/>
    <n v="23773.8"/>
    <n v="570572"/>
    <n v="399401"/>
    <n v="171172"/>
    <n v="44685.9"/>
  </r>
  <r>
    <d v="2026-02-22T00:00:00"/>
    <x v="3153"/>
    <x v="4"/>
    <x v="4"/>
    <x v="2"/>
    <x v="1"/>
    <x v="0"/>
    <n v="2"/>
    <n v="393979"/>
    <n v="39397.9"/>
    <n v="354581"/>
    <n v="255298"/>
    <n v="99282.7"/>
    <n v="133815"/>
  </r>
  <r>
    <d v="2026-02-22T00:00:00"/>
    <x v="3154"/>
    <x v="6"/>
    <x v="2"/>
    <x v="3"/>
    <x v="1"/>
    <x v="0"/>
    <n v="1"/>
    <n v="440048"/>
    <n v="0"/>
    <n v="440048"/>
    <n v="334436"/>
    <n v="105612"/>
    <n v="86647.8"/>
  </r>
  <r>
    <d v="2026-02-22T00:00:00"/>
    <x v="3155"/>
    <x v="7"/>
    <x v="6"/>
    <x v="3"/>
    <x v="1"/>
    <x v="0"/>
    <n v="2"/>
    <n v="562253"/>
    <n v="67470.4"/>
    <n v="494783"/>
    <n v="376035"/>
    <n v="118748"/>
    <n v="86647.8"/>
  </r>
  <r>
    <d v="2026-02-22T00:00:00"/>
    <x v="3156"/>
    <x v="3"/>
    <x v="0"/>
    <x v="1"/>
    <x v="1"/>
    <x v="0"/>
    <n v="3"/>
    <n v="676727"/>
    <n v="0"/>
    <n v="676727"/>
    <n v="419571"/>
    <n v="257156"/>
    <n v="96712.1"/>
  </r>
  <r>
    <d v="2026-02-22T00:00:00"/>
    <x v="3157"/>
    <x v="7"/>
    <x v="6"/>
    <x v="3"/>
    <x v="1"/>
    <x v="0"/>
    <n v="10"/>
    <n v="413418"/>
    <n v="0"/>
    <n v="413418"/>
    <n v="314198"/>
    <n v="99220.3"/>
    <n v="86647.8"/>
  </r>
  <r>
    <d v="2026-02-22T00:00:00"/>
    <x v="3158"/>
    <x v="4"/>
    <x v="4"/>
    <x v="2"/>
    <x v="1"/>
    <x v="0"/>
    <n v="9"/>
    <n v="349532"/>
    <n v="0"/>
    <n v="349532"/>
    <n v="251663"/>
    <n v="97869"/>
    <n v="133815"/>
  </r>
  <r>
    <d v="2026-02-22T00:00:00"/>
    <x v="3159"/>
    <x v="2"/>
    <x v="1"/>
    <x v="1"/>
    <x v="1"/>
    <x v="0"/>
    <n v="4"/>
    <n v="815334"/>
    <n v="73380.1"/>
    <n v="741954"/>
    <n v="460011"/>
    <n v="281942"/>
    <n v="96712.1"/>
  </r>
  <r>
    <d v="2026-02-22T00:00:00"/>
    <x v="3160"/>
    <x v="6"/>
    <x v="2"/>
    <x v="3"/>
    <x v="1"/>
    <x v="0"/>
    <n v="11"/>
    <n v="818810"/>
    <n v="114633"/>
    <n v="704177"/>
    <n v="535174"/>
    <n v="169002"/>
    <n v="86647.8"/>
  </r>
  <r>
    <d v="2026-02-22T00:00:00"/>
    <x v="3161"/>
    <x v="0"/>
    <x v="7"/>
    <x v="0"/>
    <x v="1"/>
    <x v="0"/>
    <n v="5"/>
    <n v="178448"/>
    <n v="0"/>
    <n v="178448"/>
    <n v="124914"/>
    <n v="53534.4"/>
    <n v="44685.9"/>
  </r>
  <r>
    <d v="2026-02-22T00:00:00"/>
    <x v="3162"/>
    <x v="1"/>
    <x v="5"/>
    <x v="0"/>
    <x v="1"/>
    <x v="0"/>
    <n v="7"/>
    <n v="265179"/>
    <n v="31821.5"/>
    <n v="233358"/>
    <n v="163350"/>
    <n v="70007.3"/>
    <n v="44685.9"/>
  </r>
  <r>
    <d v="2026-02-22T00:00:00"/>
    <x v="3163"/>
    <x v="6"/>
    <x v="2"/>
    <x v="3"/>
    <x v="1"/>
    <x v="0"/>
    <n v="1"/>
    <n v="590905"/>
    <n v="76817.6"/>
    <n v="514087"/>
    <n v="390706"/>
    <n v="123381"/>
    <n v="86647.8"/>
  </r>
  <r>
    <d v="2026-02-22T00:00:00"/>
    <x v="3164"/>
    <x v="0"/>
    <x v="7"/>
    <x v="0"/>
    <x v="1"/>
    <x v="0"/>
    <n v="11"/>
    <n v="82035"/>
    <n v="8203.5"/>
    <n v="73831.5"/>
    <n v="51682.1"/>
    <n v="22149.5"/>
    <n v="44685.9"/>
  </r>
  <r>
    <d v="2026-02-22T00:00:00"/>
    <x v="3165"/>
    <x v="5"/>
    <x v="3"/>
    <x v="2"/>
    <x v="1"/>
    <x v="0"/>
    <n v="2"/>
    <n v="96916"/>
    <n v="5814.96"/>
    <n v="91101"/>
    <n v="65592.8"/>
    <n v="25508.3"/>
    <n v="133815"/>
  </r>
  <r>
    <d v="2026-02-22T00:00:00"/>
    <x v="3166"/>
    <x v="1"/>
    <x v="5"/>
    <x v="0"/>
    <x v="1"/>
    <x v="0"/>
    <n v="9"/>
    <n v="75228"/>
    <n v="0"/>
    <n v="75228"/>
    <n v="52659.6"/>
    <n v="22568.4"/>
    <n v="44685.9"/>
  </r>
  <r>
    <d v="2026-02-22T00:00:00"/>
    <x v="3167"/>
    <x v="2"/>
    <x v="1"/>
    <x v="1"/>
    <x v="1"/>
    <x v="0"/>
    <n v="4"/>
    <n v="727271"/>
    <n v="58181.7"/>
    <n v="669089"/>
    <n v="414835"/>
    <n v="254254"/>
    <n v="96712.1"/>
  </r>
  <r>
    <d v="2026-02-22T00:00:00"/>
    <x v="3168"/>
    <x v="0"/>
    <x v="7"/>
    <x v="0"/>
    <x v="1"/>
    <x v="0"/>
    <n v="2"/>
    <n v="786245"/>
    <n v="78624.5"/>
    <n v="707620"/>
    <n v="495334"/>
    <n v="212286"/>
    <n v="44685.9"/>
  </r>
  <r>
    <d v="2026-02-22T00:00:00"/>
    <x v="3169"/>
    <x v="1"/>
    <x v="5"/>
    <x v="0"/>
    <x v="1"/>
    <x v="0"/>
    <n v="4"/>
    <n v="213441"/>
    <n v="25612.9"/>
    <n v="187828"/>
    <n v="131480"/>
    <n v="56348.4"/>
    <n v="44685.9"/>
  </r>
  <r>
    <d v="2026-02-22T00:00:00"/>
    <x v="3170"/>
    <x v="2"/>
    <x v="1"/>
    <x v="1"/>
    <x v="1"/>
    <x v="0"/>
    <n v="8"/>
    <n v="559591"/>
    <n v="44767.3"/>
    <n v="514824"/>
    <n v="319191"/>
    <n v="195633"/>
    <n v="96712.1"/>
  </r>
  <r>
    <d v="2026-02-22T00:00:00"/>
    <x v="3171"/>
    <x v="7"/>
    <x v="6"/>
    <x v="3"/>
    <x v="1"/>
    <x v="0"/>
    <n v="11"/>
    <n v="482280"/>
    <n v="0"/>
    <n v="482280"/>
    <n v="366533"/>
    <n v="115747"/>
    <n v="86647.8"/>
  </r>
  <r>
    <d v="2026-02-22T00:00:00"/>
    <x v="3172"/>
    <x v="1"/>
    <x v="5"/>
    <x v="0"/>
    <x v="1"/>
    <x v="0"/>
    <n v="1"/>
    <n v="263728"/>
    <n v="7911.84"/>
    <n v="255816"/>
    <n v="179071"/>
    <n v="76744.9"/>
    <n v="44685.9"/>
  </r>
  <r>
    <d v="2026-02-22T00:00:00"/>
    <x v="3173"/>
    <x v="7"/>
    <x v="6"/>
    <x v="3"/>
    <x v="1"/>
    <x v="0"/>
    <n v="1"/>
    <n v="158168"/>
    <n v="0"/>
    <n v="158168"/>
    <n v="120208"/>
    <n v="37960.3"/>
    <n v="86647.8"/>
  </r>
  <r>
    <d v="2026-02-22T00:00:00"/>
    <x v="3174"/>
    <x v="0"/>
    <x v="7"/>
    <x v="0"/>
    <x v="1"/>
    <x v="0"/>
    <n v="5"/>
    <n v="271809"/>
    <n v="35335.2"/>
    <n v="236474"/>
    <n v="165532"/>
    <n v="70942.1"/>
    <n v="44685.9"/>
  </r>
  <r>
    <d v="2026-02-22T00:00:00"/>
    <x v="3175"/>
    <x v="0"/>
    <x v="7"/>
    <x v="0"/>
    <x v="1"/>
    <x v="0"/>
    <n v="9"/>
    <n v="780119"/>
    <n v="85813.1"/>
    <n v="694306"/>
    <n v="486014"/>
    <n v="208292"/>
    <n v="44685.9"/>
  </r>
  <r>
    <d v="2026-02-22T00:00:00"/>
    <x v="3176"/>
    <x v="4"/>
    <x v="4"/>
    <x v="2"/>
    <x v="1"/>
    <x v="0"/>
    <n v="12"/>
    <n v="482787"/>
    <n v="0"/>
    <n v="482787"/>
    <n v="347607"/>
    <n v="135180"/>
    <n v="133815"/>
  </r>
  <r>
    <d v="2026-02-22T00:00:00"/>
    <x v="3177"/>
    <x v="7"/>
    <x v="6"/>
    <x v="3"/>
    <x v="1"/>
    <x v="0"/>
    <n v="12"/>
    <n v="333218"/>
    <n v="43318.3"/>
    <n v="289900"/>
    <n v="220324"/>
    <n v="69575.9"/>
    <n v="86647.8"/>
  </r>
  <r>
    <d v="2026-02-22T00:00:00"/>
    <x v="3178"/>
    <x v="4"/>
    <x v="4"/>
    <x v="2"/>
    <x v="1"/>
    <x v="0"/>
    <n v="9"/>
    <n v="753996"/>
    <n v="113099"/>
    <n v="640897"/>
    <n v="461446"/>
    <n v="179451"/>
    <n v="133815"/>
  </r>
  <r>
    <d v="2026-02-22T00:00:00"/>
    <x v="3179"/>
    <x v="6"/>
    <x v="2"/>
    <x v="3"/>
    <x v="1"/>
    <x v="0"/>
    <n v="5"/>
    <n v="363850"/>
    <n v="21831"/>
    <n v="342019"/>
    <n v="259934"/>
    <n v="82084.6"/>
    <n v="86647.8"/>
  </r>
  <r>
    <d v="2026-02-22T00:00:00"/>
    <x v="3180"/>
    <x v="2"/>
    <x v="1"/>
    <x v="1"/>
    <x v="1"/>
    <x v="0"/>
    <n v="7"/>
    <n v="494011"/>
    <n v="0"/>
    <n v="494011"/>
    <n v="306287"/>
    <n v="187724"/>
    <n v="96712.1"/>
  </r>
  <r>
    <d v="2026-02-22T00:00:00"/>
    <x v="3181"/>
    <x v="5"/>
    <x v="3"/>
    <x v="2"/>
    <x v="1"/>
    <x v="0"/>
    <n v="3"/>
    <n v="258837"/>
    <n v="18118.6"/>
    <n v="240718"/>
    <n v="173317"/>
    <n v="67401.1"/>
    <n v="133815"/>
  </r>
  <r>
    <d v="2026-02-22T00:00:00"/>
    <x v="3182"/>
    <x v="5"/>
    <x v="3"/>
    <x v="2"/>
    <x v="1"/>
    <x v="0"/>
    <n v="1"/>
    <n v="241865"/>
    <n v="16930.5"/>
    <n v="224934"/>
    <n v="161953"/>
    <n v="62981.7"/>
    <n v="133815"/>
  </r>
  <r>
    <d v="2026-02-22T00:00:00"/>
    <x v="3183"/>
    <x v="0"/>
    <x v="7"/>
    <x v="0"/>
    <x v="1"/>
    <x v="0"/>
    <n v="2"/>
    <n v="653767"/>
    <n v="78452"/>
    <n v="575315"/>
    <n v="402720"/>
    <n v="172594"/>
    <n v="44685.9"/>
  </r>
  <r>
    <d v="2026-02-22T00:00:00"/>
    <x v="3184"/>
    <x v="6"/>
    <x v="2"/>
    <x v="3"/>
    <x v="1"/>
    <x v="0"/>
    <n v="11"/>
    <n v="283851"/>
    <n v="0"/>
    <n v="283851"/>
    <n v="215727"/>
    <n v="68124.2"/>
    <n v="86647.8"/>
  </r>
  <r>
    <d v="2026-02-22T00:00:00"/>
    <x v="3185"/>
    <x v="2"/>
    <x v="1"/>
    <x v="1"/>
    <x v="1"/>
    <x v="0"/>
    <n v="8"/>
    <n v="267777"/>
    <n v="8033.31"/>
    <n v="259744"/>
    <n v="161041"/>
    <n v="98702.6"/>
    <n v="96712.1"/>
  </r>
  <r>
    <d v="2026-02-22T00:00:00"/>
    <x v="3186"/>
    <x v="6"/>
    <x v="2"/>
    <x v="3"/>
    <x v="1"/>
    <x v="0"/>
    <n v="7"/>
    <n v="415664"/>
    <n v="41566.4"/>
    <n v="374098"/>
    <n v="284314"/>
    <n v="89783.4"/>
    <n v="86647.8"/>
  </r>
  <r>
    <d v="2026-02-22T00:00:00"/>
    <x v="3187"/>
    <x v="3"/>
    <x v="0"/>
    <x v="1"/>
    <x v="1"/>
    <x v="0"/>
    <n v="10"/>
    <n v="126058"/>
    <n v="8824.06"/>
    <n v="117234"/>
    <n v="72685"/>
    <n v="44548.9"/>
    <n v="96712.1"/>
  </r>
  <r>
    <d v="2026-02-22T00:00:00"/>
    <x v="3188"/>
    <x v="0"/>
    <x v="7"/>
    <x v="0"/>
    <x v="1"/>
    <x v="0"/>
    <n v="10"/>
    <n v="211395"/>
    <n v="0"/>
    <n v="211395"/>
    <n v="147976"/>
    <n v="63418.5"/>
    <n v="44685.9"/>
  </r>
  <r>
    <d v="2026-02-23T00:00:00"/>
    <x v="3189"/>
    <x v="7"/>
    <x v="6"/>
    <x v="3"/>
    <x v="1"/>
    <x v="0"/>
    <n v="9"/>
    <n v="91803"/>
    <n v="2754.09"/>
    <n v="89048.9"/>
    <n v="67677.2"/>
    <n v="21371.7"/>
    <n v="86647.8"/>
  </r>
  <r>
    <d v="2026-02-23T00:00:00"/>
    <x v="3190"/>
    <x v="3"/>
    <x v="0"/>
    <x v="1"/>
    <x v="1"/>
    <x v="0"/>
    <n v="1"/>
    <n v="172728"/>
    <n v="13818.2"/>
    <n v="158910"/>
    <n v="98524.1"/>
    <n v="60385.7"/>
    <n v="96712.1"/>
  </r>
  <r>
    <d v="2026-02-23T00:00:00"/>
    <x v="3191"/>
    <x v="7"/>
    <x v="6"/>
    <x v="3"/>
    <x v="1"/>
    <x v="0"/>
    <n v="8"/>
    <n v="346144"/>
    <n v="0"/>
    <n v="346144"/>
    <n v="263069"/>
    <n v="83074.6"/>
    <n v="86647.8"/>
  </r>
  <r>
    <d v="2026-02-23T00:00:00"/>
    <x v="3192"/>
    <x v="5"/>
    <x v="3"/>
    <x v="2"/>
    <x v="1"/>
    <x v="0"/>
    <n v="7"/>
    <n v="639495"/>
    <n v="31974.8"/>
    <n v="607520"/>
    <n v="437415"/>
    <n v="170106"/>
    <n v="133815"/>
  </r>
  <r>
    <d v="2026-02-23T00:00:00"/>
    <x v="3193"/>
    <x v="0"/>
    <x v="7"/>
    <x v="0"/>
    <x v="1"/>
    <x v="0"/>
    <n v="3"/>
    <n v="818704"/>
    <n v="0"/>
    <n v="818704"/>
    <n v="573093"/>
    <n v="245611"/>
    <n v="44685.9"/>
  </r>
  <r>
    <d v="2026-02-23T00:00:00"/>
    <x v="3194"/>
    <x v="1"/>
    <x v="5"/>
    <x v="0"/>
    <x v="1"/>
    <x v="0"/>
    <n v="9"/>
    <n v="115213"/>
    <n v="0"/>
    <n v="115213"/>
    <n v="80649.1"/>
    <n v="34563.9"/>
    <n v="44685.9"/>
  </r>
  <r>
    <d v="2026-02-23T00:00:00"/>
    <x v="3195"/>
    <x v="4"/>
    <x v="4"/>
    <x v="2"/>
    <x v="1"/>
    <x v="0"/>
    <n v="8"/>
    <n v="615981"/>
    <n v="0"/>
    <n v="615981"/>
    <n v="443506"/>
    <n v="172475"/>
    <n v="133815"/>
  </r>
  <r>
    <d v="2026-02-23T00:00:00"/>
    <x v="3196"/>
    <x v="0"/>
    <x v="7"/>
    <x v="0"/>
    <x v="1"/>
    <x v="0"/>
    <n v="10"/>
    <n v="844864"/>
    <n v="76037.8"/>
    <n v="768826"/>
    <n v="538178"/>
    <n v="230648"/>
    <n v="44685.9"/>
  </r>
  <r>
    <d v="2026-02-23T00:00:00"/>
    <x v="3197"/>
    <x v="3"/>
    <x v="0"/>
    <x v="1"/>
    <x v="1"/>
    <x v="0"/>
    <n v="7"/>
    <n v="402644"/>
    <n v="0"/>
    <n v="402644"/>
    <n v="249639"/>
    <n v="153005"/>
    <n v="96712.1"/>
  </r>
  <r>
    <d v="2026-02-23T00:00:00"/>
    <x v="3198"/>
    <x v="3"/>
    <x v="0"/>
    <x v="1"/>
    <x v="1"/>
    <x v="0"/>
    <n v="7"/>
    <n v="381296"/>
    <n v="38129.6"/>
    <n v="343166"/>
    <n v="212763"/>
    <n v="130403"/>
    <n v="96712.1"/>
  </r>
  <r>
    <d v="2026-02-23T00:00:00"/>
    <x v="3199"/>
    <x v="3"/>
    <x v="0"/>
    <x v="1"/>
    <x v="1"/>
    <x v="0"/>
    <n v="7"/>
    <n v="613426"/>
    <n v="36805.6"/>
    <n v="576620"/>
    <n v="357505"/>
    <n v="219116"/>
    <n v="96712.1"/>
  </r>
  <r>
    <d v="2026-02-23T00:00:00"/>
    <x v="3200"/>
    <x v="1"/>
    <x v="5"/>
    <x v="0"/>
    <x v="1"/>
    <x v="0"/>
    <n v="6"/>
    <n v="454148"/>
    <n v="45414.8"/>
    <n v="408733"/>
    <n v="286113"/>
    <n v="122620"/>
    <n v="44685.9"/>
  </r>
  <r>
    <d v="2026-02-23T00:00:00"/>
    <x v="3201"/>
    <x v="3"/>
    <x v="0"/>
    <x v="1"/>
    <x v="1"/>
    <x v="0"/>
    <n v="3"/>
    <n v="357566"/>
    <n v="21454"/>
    <n v="336112"/>
    <n v="208389"/>
    <n v="127723"/>
    <n v="96712.1"/>
  </r>
  <r>
    <d v="2026-02-23T00:00:00"/>
    <x v="3202"/>
    <x v="3"/>
    <x v="0"/>
    <x v="1"/>
    <x v="1"/>
    <x v="0"/>
    <n v="6"/>
    <n v="84295"/>
    <n v="5057.7"/>
    <n v="79237.3"/>
    <n v="49127.1"/>
    <n v="30110.2"/>
    <n v="96712.1"/>
  </r>
  <r>
    <d v="2026-02-23T00:00:00"/>
    <x v="3203"/>
    <x v="6"/>
    <x v="2"/>
    <x v="3"/>
    <x v="1"/>
    <x v="0"/>
    <n v="4"/>
    <n v="797430"/>
    <n v="95691.6"/>
    <n v="701738"/>
    <n v="533321"/>
    <n v="168417"/>
    <n v="86647.8"/>
  </r>
  <r>
    <d v="2026-02-23T00:00:00"/>
    <x v="3204"/>
    <x v="3"/>
    <x v="0"/>
    <x v="1"/>
    <x v="1"/>
    <x v="0"/>
    <n v="6"/>
    <n v="696863"/>
    <n v="69686.3"/>
    <n v="627177"/>
    <n v="388850"/>
    <n v="238327"/>
    <n v="96712.1"/>
  </r>
  <r>
    <d v="2026-02-23T00:00:00"/>
    <x v="3205"/>
    <x v="7"/>
    <x v="6"/>
    <x v="3"/>
    <x v="1"/>
    <x v="0"/>
    <n v="12"/>
    <n v="345678"/>
    <n v="38024.6"/>
    <n v="307653"/>
    <n v="233817"/>
    <n v="73836.8"/>
    <n v="86647.8"/>
  </r>
  <r>
    <d v="2026-02-23T00:00:00"/>
    <x v="3206"/>
    <x v="5"/>
    <x v="3"/>
    <x v="2"/>
    <x v="1"/>
    <x v="0"/>
    <n v="7"/>
    <n v="652693"/>
    <n v="0"/>
    <n v="652693"/>
    <n v="469939"/>
    <n v="182754"/>
    <n v="133815"/>
  </r>
  <r>
    <d v="2026-02-23T00:00:00"/>
    <x v="3207"/>
    <x v="6"/>
    <x v="2"/>
    <x v="3"/>
    <x v="1"/>
    <x v="0"/>
    <n v="2"/>
    <n v="449948"/>
    <n v="31496.4"/>
    <n v="418452"/>
    <n v="318023"/>
    <n v="100428"/>
    <n v="86647.8"/>
  </r>
  <r>
    <d v="2026-02-23T00:00:00"/>
    <x v="3208"/>
    <x v="6"/>
    <x v="2"/>
    <x v="3"/>
    <x v="1"/>
    <x v="0"/>
    <n v="2"/>
    <n v="757591"/>
    <n v="15151.8"/>
    <n v="742439"/>
    <n v="564254"/>
    <n v="178185"/>
    <n v="86647.8"/>
  </r>
  <r>
    <d v="2026-02-23T00:00:00"/>
    <x v="3209"/>
    <x v="7"/>
    <x v="6"/>
    <x v="3"/>
    <x v="1"/>
    <x v="0"/>
    <n v="12"/>
    <n v="655762"/>
    <n v="26230.5"/>
    <n v="629532"/>
    <n v="478444"/>
    <n v="151088"/>
    <n v="86647.8"/>
  </r>
  <r>
    <d v="2026-02-23T00:00:00"/>
    <x v="3210"/>
    <x v="5"/>
    <x v="3"/>
    <x v="2"/>
    <x v="1"/>
    <x v="0"/>
    <n v="11"/>
    <n v="456312"/>
    <n v="22815.6"/>
    <n v="433496"/>
    <n v="312117"/>
    <n v="121379"/>
    <n v="133815"/>
  </r>
  <r>
    <d v="2026-02-23T00:00:00"/>
    <x v="3211"/>
    <x v="2"/>
    <x v="1"/>
    <x v="1"/>
    <x v="1"/>
    <x v="0"/>
    <n v="9"/>
    <n v="259091"/>
    <n v="15545.5"/>
    <n v="243546"/>
    <n v="150998"/>
    <n v="92547.3"/>
    <n v="96712.1"/>
  </r>
  <r>
    <d v="2026-02-23T00:00:00"/>
    <x v="3212"/>
    <x v="3"/>
    <x v="0"/>
    <x v="1"/>
    <x v="1"/>
    <x v="0"/>
    <n v="12"/>
    <n v="112903"/>
    <n v="14677.4"/>
    <n v="98225.6"/>
    <n v="60899.9"/>
    <n v="37325.7"/>
    <n v="96712.1"/>
  </r>
  <r>
    <d v="2026-02-23T00:00:00"/>
    <x v="3213"/>
    <x v="1"/>
    <x v="5"/>
    <x v="0"/>
    <x v="1"/>
    <x v="0"/>
    <n v="7"/>
    <n v="715552"/>
    <n v="93021.8"/>
    <n v="622530"/>
    <n v="435771"/>
    <n v="186759"/>
    <n v="44685.9"/>
  </r>
  <r>
    <d v="2026-02-23T00:00:00"/>
    <x v="3214"/>
    <x v="3"/>
    <x v="0"/>
    <x v="1"/>
    <x v="1"/>
    <x v="0"/>
    <n v="6"/>
    <n v="762834"/>
    <n v="45770"/>
    <n v="717064"/>
    <n v="444580"/>
    <n v="272484"/>
    <n v="96712.1"/>
  </r>
  <r>
    <d v="2026-02-23T00:00:00"/>
    <x v="3215"/>
    <x v="0"/>
    <x v="7"/>
    <x v="0"/>
    <x v="1"/>
    <x v="0"/>
    <n v="5"/>
    <n v="328999"/>
    <n v="29609.9"/>
    <n v="299389"/>
    <n v="209572"/>
    <n v="89816.7"/>
    <n v="44685.9"/>
  </r>
  <r>
    <d v="2026-02-23T00:00:00"/>
    <x v="3216"/>
    <x v="3"/>
    <x v="0"/>
    <x v="1"/>
    <x v="1"/>
    <x v="0"/>
    <n v="9"/>
    <n v="506962"/>
    <n v="65905.1"/>
    <n v="441057"/>
    <n v="273455"/>
    <n v="167602"/>
    <n v="96712.1"/>
  </r>
  <r>
    <d v="2026-02-23T00:00:00"/>
    <x v="3217"/>
    <x v="5"/>
    <x v="3"/>
    <x v="2"/>
    <x v="1"/>
    <x v="0"/>
    <n v="9"/>
    <n v="672086"/>
    <n v="40325.2"/>
    <n v="631761"/>
    <n v="454868"/>
    <n v="176893"/>
    <n v="133815"/>
  </r>
  <r>
    <d v="2026-02-23T00:00:00"/>
    <x v="3218"/>
    <x v="6"/>
    <x v="2"/>
    <x v="3"/>
    <x v="1"/>
    <x v="0"/>
    <n v="2"/>
    <n v="188502"/>
    <n v="11310.1"/>
    <n v="177192"/>
    <n v="134666"/>
    <n v="42526.1"/>
    <n v="86647.8"/>
  </r>
  <r>
    <d v="2026-02-23T00:00:00"/>
    <x v="3219"/>
    <x v="4"/>
    <x v="4"/>
    <x v="2"/>
    <x v="1"/>
    <x v="0"/>
    <n v="11"/>
    <n v="269119"/>
    <n v="13456"/>
    <n v="255663"/>
    <n v="184077"/>
    <n v="71585.6"/>
    <n v="133815"/>
  </r>
  <r>
    <d v="2026-02-23T00:00:00"/>
    <x v="3220"/>
    <x v="4"/>
    <x v="4"/>
    <x v="2"/>
    <x v="1"/>
    <x v="0"/>
    <n v="1"/>
    <n v="112328"/>
    <n v="11232.8"/>
    <n v="101095"/>
    <n v="72788.5"/>
    <n v="28306.7"/>
    <n v="133815"/>
  </r>
  <r>
    <d v="2026-02-23T00:00:00"/>
    <x v="3221"/>
    <x v="4"/>
    <x v="4"/>
    <x v="2"/>
    <x v="1"/>
    <x v="0"/>
    <n v="10"/>
    <n v="774730"/>
    <n v="46483.8"/>
    <n v="728246"/>
    <n v="524337"/>
    <n v="203909"/>
    <n v="133815"/>
  </r>
  <r>
    <d v="2026-02-23T00:00:00"/>
    <x v="3222"/>
    <x v="6"/>
    <x v="2"/>
    <x v="3"/>
    <x v="1"/>
    <x v="0"/>
    <n v="11"/>
    <n v="669135"/>
    <n v="33456.8"/>
    <n v="635678"/>
    <n v="483115"/>
    <n v="152563"/>
    <n v="86647.8"/>
  </r>
  <r>
    <d v="2026-02-23T00:00:00"/>
    <x v="3223"/>
    <x v="0"/>
    <x v="7"/>
    <x v="0"/>
    <x v="1"/>
    <x v="0"/>
    <n v="9"/>
    <n v="767843"/>
    <n v="0"/>
    <n v="767843"/>
    <n v="537490"/>
    <n v="230353"/>
    <n v="44685.9"/>
  </r>
  <r>
    <d v="2026-02-23T00:00:00"/>
    <x v="3224"/>
    <x v="7"/>
    <x v="6"/>
    <x v="3"/>
    <x v="1"/>
    <x v="0"/>
    <n v="10"/>
    <n v="525148"/>
    <n v="73520.7"/>
    <n v="451627"/>
    <n v="343237"/>
    <n v="108391"/>
    <n v="86647.8"/>
  </r>
  <r>
    <d v="2026-02-23T00:00:00"/>
    <x v="3225"/>
    <x v="2"/>
    <x v="1"/>
    <x v="1"/>
    <x v="1"/>
    <x v="0"/>
    <n v="5"/>
    <n v="537665"/>
    <n v="69896.4"/>
    <n v="467769"/>
    <n v="290016"/>
    <n v="177752"/>
    <n v="96712.1"/>
  </r>
  <r>
    <d v="2026-02-23T00:00:00"/>
    <x v="3226"/>
    <x v="2"/>
    <x v="1"/>
    <x v="1"/>
    <x v="1"/>
    <x v="0"/>
    <n v="8"/>
    <n v="753165"/>
    <n v="22595"/>
    <n v="730570"/>
    <n v="452953"/>
    <n v="277617"/>
    <n v="96712.1"/>
  </r>
  <r>
    <d v="2026-02-23T00:00:00"/>
    <x v="3227"/>
    <x v="4"/>
    <x v="4"/>
    <x v="2"/>
    <x v="1"/>
    <x v="0"/>
    <n v="8"/>
    <n v="449908"/>
    <n v="40491.7"/>
    <n v="409416"/>
    <n v="294780"/>
    <n v="114637"/>
    <n v="133815"/>
  </r>
  <r>
    <d v="2026-02-23T00:00:00"/>
    <x v="3228"/>
    <x v="7"/>
    <x v="6"/>
    <x v="3"/>
    <x v="1"/>
    <x v="0"/>
    <n v="10"/>
    <n v="462361"/>
    <n v="0"/>
    <n v="462361"/>
    <n v="351394"/>
    <n v="110967"/>
    <n v="86647.8"/>
  </r>
  <r>
    <d v="2026-02-23T00:00:00"/>
    <x v="3229"/>
    <x v="3"/>
    <x v="0"/>
    <x v="1"/>
    <x v="1"/>
    <x v="0"/>
    <n v="6"/>
    <n v="322772"/>
    <n v="19366.3"/>
    <n v="303406"/>
    <n v="188112"/>
    <n v="115294"/>
    <n v="96712.1"/>
  </r>
  <r>
    <d v="2026-02-23T00:00:00"/>
    <x v="3230"/>
    <x v="6"/>
    <x v="2"/>
    <x v="3"/>
    <x v="1"/>
    <x v="0"/>
    <n v="6"/>
    <n v="176095"/>
    <n v="0"/>
    <n v="176095"/>
    <n v="133832"/>
    <n v="42262.8"/>
    <n v="86647.8"/>
  </r>
  <r>
    <d v="2026-02-23T00:00:00"/>
    <x v="3231"/>
    <x v="0"/>
    <x v="7"/>
    <x v="0"/>
    <x v="1"/>
    <x v="0"/>
    <n v="10"/>
    <n v="698680"/>
    <n v="13973.6"/>
    <n v="684706"/>
    <n v="479294"/>
    <n v="205412"/>
    <n v="44685.9"/>
  </r>
  <r>
    <d v="2026-02-23T00:00:00"/>
    <x v="3232"/>
    <x v="4"/>
    <x v="4"/>
    <x v="2"/>
    <x v="1"/>
    <x v="0"/>
    <n v="4"/>
    <n v="838129"/>
    <n v="0"/>
    <n v="838129"/>
    <n v="603453"/>
    <n v="234676"/>
    <n v="133815"/>
  </r>
  <r>
    <d v="2026-02-23T00:00:00"/>
    <x v="3233"/>
    <x v="7"/>
    <x v="6"/>
    <x v="3"/>
    <x v="1"/>
    <x v="0"/>
    <n v="1"/>
    <n v="183824"/>
    <n v="5514.72"/>
    <n v="178309"/>
    <n v="135515"/>
    <n v="42794.2"/>
    <n v="86647.8"/>
  </r>
  <r>
    <d v="2026-02-23T00:00:00"/>
    <x v="3234"/>
    <x v="2"/>
    <x v="1"/>
    <x v="1"/>
    <x v="1"/>
    <x v="0"/>
    <n v="8"/>
    <n v="640155"/>
    <n v="0"/>
    <n v="640155"/>
    <n v="396896"/>
    <n v="243259"/>
    <n v="96712.1"/>
  </r>
  <r>
    <d v="2026-02-23T00:00:00"/>
    <x v="3235"/>
    <x v="7"/>
    <x v="6"/>
    <x v="3"/>
    <x v="1"/>
    <x v="0"/>
    <n v="3"/>
    <n v="569592"/>
    <n v="34175.5"/>
    <n v="535416"/>
    <n v="406917"/>
    <n v="128500"/>
    <n v="86647.8"/>
  </r>
  <r>
    <d v="2026-02-23T00:00:00"/>
    <x v="3236"/>
    <x v="6"/>
    <x v="2"/>
    <x v="3"/>
    <x v="1"/>
    <x v="0"/>
    <n v="6"/>
    <n v="681128"/>
    <n v="68112.8"/>
    <n v="613015"/>
    <n v="465892"/>
    <n v="147124"/>
    <n v="86647.8"/>
  </r>
  <r>
    <d v="2026-02-23T00:00:00"/>
    <x v="3237"/>
    <x v="7"/>
    <x v="6"/>
    <x v="3"/>
    <x v="1"/>
    <x v="0"/>
    <n v="2"/>
    <n v="715442"/>
    <n v="0"/>
    <n v="715442"/>
    <n v="543736"/>
    <n v="171706"/>
    <n v="86647.8"/>
  </r>
  <r>
    <d v="2026-02-23T00:00:00"/>
    <x v="3238"/>
    <x v="5"/>
    <x v="3"/>
    <x v="2"/>
    <x v="1"/>
    <x v="0"/>
    <n v="2"/>
    <n v="724944"/>
    <n v="94242.7"/>
    <n v="630701"/>
    <n v="454105"/>
    <n v="176596"/>
    <n v="133815"/>
  </r>
  <r>
    <d v="2026-02-23T00:00:00"/>
    <x v="3239"/>
    <x v="2"/>
    <x v="1"/>
    <x v="1"/>
    <x v="1"/>
    <x v="0"/>
    <n v="7"/>
    <n v="843755"/>
    <n v="25312.7"/>
    <n v="818442"/>
    <n v="507434"/>
    <n v="311008"/>
    <n v="96712.1"/>
  </r>
  <r>
    <d v="2026-02-23T00:00:00"/>
    <x v="3240"/>
    <x v="7"/>
    <x v="6"/>
    <x v="3"/>
    <x v="1"/>
    <x v="0"/>
    <n v="8"/>
    <n v="663065"/>
    <n v="0"/>
    <n v="663065"/>
    <n v="503929"/>
    <n v="159136"/>
    <n v="86647.8"/>
  </r>
  <r>
    <d v="2026-02-23T00:00:00"/>
    <x v="3241"/>
    <x v="4"/>
    <x v="4"/>
    <x v="2"/>
    <x v="1"/>
    <x v="0"/>
    <n v="7"/>
    <n v="433581"/>
    <n v="47693.9"/>
    <n v="385887"/>
    <n v="277839"/>
    <n v="108048"/>
    <n v="133815"/>
  </r>
  <r>
    <d v="2026-02-23T00:00:00"/>
    <x v="3242"/>
    <x v="6"/>
    <x v="2"/>
    <x v="3"/>
    <x v="1"/>
    <x v="0"/>
    <n v="6"/>
    <n v="461523"/>
    <n v="41537.1"/>
    <n v="419986"/>
    <n v="319189"/>
    <n v="100797"/>
    <n v="86647.8"/>
  </r>
  <r>
    <d v="2026-02-23T00:00:00"/>
    <x v="3243"/>
    <x v="5"/>
    <x v="3"/>
    <x v="2"/>
    <x v="1"/>
    <x v="0"/>
    <n v="6"/>
    <n v="716837"/>
    <n v="14336.7"/>
    <n v="702500"/>
    <n v="505800"/>
    <n v="196700"/>
    <n v="133815"/>
  </r>
  <r>
    <d v="2026-02-23T00:00:00"/>
    <x v="3244"/>
    <x v="5"/>
    <x v="3"/>
    <x v="2"/>
    <x v="1"/>
    <x v="0"/>
    <n v="5"/>
    <n v="335745"/>
    <n v="47004.3"/>
    <n v="288741"/>
    <n v="207893"/>
    <n v="80847.4"/>
    <n v="133815"/>
  </r>
  <r>
    <d v="2026-02-23T00:00:00"/>
    <x v="3245"/>
    <x v="4"/>
    <x v="4"/>
    <x v="2"/>
    <x v="1"/>
    <x v="0"/>
    <n v="1"/>
    <n v="154118"/>
    <n v="0"/>
    <n v="154118"/>
    <n v="110965"/>
    <n v="43153"/>
    <n v="133815"/>
  </r>
  <r>
    <d v="2026-02-23T00:00:00"/>
    <x v="3246"/>
    <x v="5"/>
    <x v="3"/>
    <x v="2"/>
    <x v="1"/>
    <x v="0"/>
    <n v="1"/>
    <n v="562630"/>
    <n v="56263"/>
    <n v="506367"/>
    <n v="364584"/>
    <n v="141783"/>
    <n v="133815"/>
  </r>
  <r>
    <d v="2026-02-23T00:00:00"/>
    <x v="3247"/>
    <x v="0"/>
    <x v="7"/>
    <x v="0"/>
    <x v="1"/>
    <x v="0"/>
    <n v="8"/>
    <n v="256230"/>
    <n v="35872.2"/>
    <n v="220358"/>
    <n v="154250"/>
    <n v="66107.3"/>
    <n v="44685.9"/>
  </r>
  <r>
    <d v="2026-02-23T00:00:00"/>
    <x v="3248"/>
    <x v="1"/>
    <x v="5"/>
    <x v="0"/>
    <x v="1"/>
    <x v="0"/>
    <n v="3"/>
    <n v="291855"/>
    <n v="20429.8"/>
    <n v="271425"/>
    <n v="189998"/>
    <n v="81427.6"/>
    <n v="44685.9"/>
  </r>
  <r>
    <d v="2026-02-23T00:00:00"/>
    <x v="3249"/>
    <x v="7"/>
    <x v="6"/>
    <x v="3"/>
    <x v="1"/>
    <x v="0"/>
    <n v="7"/>
    <n v="317331"/>
    <n v="44426.3"/>
    <n v="272905"/>
    <n v="207408"/>
    <n v="65497.1"/>
    <n v="86647.8"/>
  </r>
  <r>
    <d v="2026-02-23T00:00:00"/>
    <x v="3250"/>
    <x v="5"/>
    <x v="3"/>
    <x v="2"/>
    <x v="1"/>
    <x v="0"/>
    <n v="1"/>
    <n v="676863"/>
    <n v="0"/>
    <n v="676863"/>
    <n v="487341"/>
    <n v="189522"/>
    <n v="133815"/>
  </r>
  <r>
    <d v="2026-02-23T00:00:00"/>
    <x v="3251"/>
    <x v="0"/>
    <x v="7"/>
    <x v="0"/>
    <x v="1"/>
    <x v="0"/>
    <n v="12"/>
    <n v="265721"/>
    <n v="0"/>
    <n v="265721"/>
    <n v="186005"/>
    <n v="79716.3"/>
    <n v="44685.9"/>
  </r>
  <r>
    <d v="2026-02-23T00:00:00"/>
    <x v="3252"/>
    <x v="0"/>
    <x v="7"/>
    <x v="0"/>
    <x v="1"/>
    <x v="0"/>
    <n v="11"/>
    <n v="828514"/>
    <n v="66281.1"/>
    <n v="762233"/>
    <n v="533563"/>
    <n v="228670"/>
    <n v="44685.9"/>
  </r>
  <r>
    <d v="2026-02-24T00:00:00"/>
    <x v="3253"/>
    <x v="0"/>
    <x v="7"/>
    <x v="0"/>
    <x v="1"/>
    <x v="0"/>
    <n v="9"/>
    <n v="630098"/>
    <n v="56708.8"/>
    <n v="573389"/>
    <n v="401372"/>
    <n v="172017"/>
    <n v="44685.9"/>
  </r>
  <r>
    <d v="2026-02-24T00:00:00"/>
    <x v="3254"/>
    <x v="3"/>
    <x v="0"/>
    <x v="1"/>
    <x v="1"/>
    <x v="0"/>
    <n v="9"/>
    <n v="256469"/>
    <n v="17952.8"/>
    <n v="238516"/>
    <n v="147880"/>
    <n v="90636.1"/>
    <n v="96712.1"/>
  </r>
  <r>
    <d v="2026-02-24T00:00:00"/>
    <x v="3255"/>
    <x v="7"/>
    <x v="6"/>
    <x v="3"/>
    <x v="1"/>
    <x v="0"/>
    <n v="2"/>
    <n v="219912"/>
    <n v="0"/>
    <n v="219912"/>
    <n v="167133"/>
    <n v="52778.9"/>
    <n v="86647.8"/>
  </r>
  <r>
    <d v="2026-02-24T00:00:00"/>
    <x v="3256"/>
    <x v="1"/>
    <x v="5"/>
    <x v="0"/>
    <x v="1"/>
    <x v="0"/>
    <n v="2"/>
    <n v="257484"/>
    <n v="33472.9"/>
    <n v="224011"/>
    <n v="156808"/>
    <n v="67203.3"/>
    <n v="44685.9"/>
  </r>
  <r>
    <d v="2026-02-24T00:00:00"/>
    <x v="3257"/>
    <x v="2"/>
    <x v="1"/>
    <x v="1"/>
    <x v="1"/>
    <x v="0"/>
    <n v="1"/>
    <n v="225077"/>
    <n v="18006.2"/>
    <n v="207071"/>
    <n v="128384"/>
    <n v="78686.9"/>
    <n v="96712.1"/>
  </r>
  <r>
    <d v="2026-02-24T00:00:00"/>
    <x v="3258"/>
    <x v="1"/>
    <x v="5"/>
    <x v="0"/>
    <x v="1"/>
    <x v="0"/>
    <n v="5"/>
    <n v="74974"/>
    <n v="6747.66"/>
    <n v="68226.3"/>
    <n v="47758.4"/>
    <n v="20467.9"/>
    <n v="44685.9"/>
  </r>
  <r>
    <d v="2026-02-24T00:00:00"/>
    <x v="3259"/>
    <x v="5"/>
    <x v="3"/>
    <x v="2"/>
    <x v="1"/>
    <x v="0"/>
    <n v="11"/>
    <n v="627964"/>
    <n v="0"/>
    <n v="627964"/>
    <n v="452134"/>
    <n v="175830"/>
    <n v="133815"/>
  </r>
  <r>
    <d v="2026-02-24T00:00:00"/>
    <x v="3260"/>
    <x v="4"/>
    <x v="4"/>
    <x v="2"/>
    <x v="1"/>
    <x v="0"/>
    <n v="10"/>
    <n v="195169"/>
    <n v="0"/>
    <n v="195169"/>
    <n v="140522"/>
    <n v="54647.3"/>
    <n v="133815"/>
  </r>
  <r>
    <d v="2026-02-24T00:00:00"/>
    <x v="3261"/>
    <x v="7"/>
    <x v="6"/>
    <x v="3"/>
    <x v="1"/>
    <x v="0"/>
    <n v="3"/>
    <n v="513795"/>
    <n v="0"/>
    <n v="513795"/>
    <n v="390484"/>
    <n v="123311"/>
    <n v="86647.8"/>
  </r>
  <r>
    <d v="2026-02-24T00:00:00"/>
    <x v="3262"/>
    <x v="4"/>
    <x v="4"/>
    <x v="2"/>
    <x v="1"/>
    <x v="0"/>
    <n v="12"/>
    <n v="613328"/>
    <n v="55199.5"/>
    <n v="558128"/>
    <n v="401853"/>
    <n v="156276"/>
    <n v="133815"/>
  </r>
  <r>
    <d v="2026-02-24T00:00:00"/>
    <x v="3263"/>
    <x v="1"/>
    <x v="5"/>
    <x v="0"/>
    <x v="1"/>
    <x v="0"/>
    <n v="6"/>
    <n v="379853"/>
    <n v="30388.2"/>
    <n v="349465"/>
    <n v="244625"/>
    <n v="104839"/>
    <n v="44685.9"/>
  </r>
  <r>
    <d v="2026-02-24T00:00:00"/>
    <x v="3264"/>
    <x v="1"/>
    <x v="5"/>
    <x v="0"/>
    <x v="1"/>
    <x v="0"/>
    <n v="12"/>
    <n v="182686"/>
    <n v="0"/>
    <n v="182686"/>
    <n v="127880"/>
    <n v="54805.8"/>
    <n v="44685.9"/>
  </r>
  <r>
    <d v="2026-02-24T00:00:00"/>
    <x v="3265"/>
    <x v="7"/>
    <x v="6"/>
    <x v="3"/>
    <x v="1"/>
    <x v="0"/>
    <n v="1"/>
    <n v="237058"/>
    <n v="33188.1"/>
    <n v="203870"/>
    <n v="154941"/>
    <n v="48928.8"/>
    <n v="86647.8"/>
  </r>
  <r>
    <d v="2026-02-24T00:00:00"/>
    <x v="3266"/>
    <x v="2"/>
    <x v="1"/>
    <x v="1"/>
    <x v="1"/>
    <x v="0"/>
    <n v="8"/>
    <n v="373751"/>
    <n v="0"/>
    <n v="373751"/>
    <n v="231726"/>
    <n v="142025"/>
    <n v="96712.1"/>
  </r>
  <r>
    <d v="2026-02-24T00:00:00"/>
    <x v="3267"/>
    <x v="6"/>
    <x v="2"/>
    <x v="3"/>
    <x v="1"/>
    <x v="0"/>
    <n v="2"/>
    <n v="409435"/>
    <n v="53226.6"/>
    <n v="356208"/>
    <n v="270718"/>
    <n v="85490"/>
    <n v="86647.8"/>
  </r>
  <r>
    <d v="2026-02-24T00:00:00"/>
    <x v="3268"/>
    <x v="4"/>
    <x v="4"/>
    <x v="2"/>
    <x v="1"/>
    <x v="0"/>
    <n v="9"/>
    <n v="280362"/>
    <n v="11214.5"/>
    <n v="269148"/>
    <n v="193786"/>
    <n v="75361.3"/>
    <n v="133815"/>
  </r>
  <r>
    <d v="2026-02-24T00:00:00"/>
    <x v="3269"/>
    <x v="4"/>
    <x v="4"/>
    <x v="2"/>
    <x v="1"/>
    <x v="0"/>
    <n v="3"/>
    <n v="338168"/>
    <n v="0"/>
    <n v="338168"/>
    <n v="243481"/>
    <n v="94687"/>
    <n v="133815"/>
  </r>
  <r>
    <d v="2026-02-24T00:00:00"/>
    <x v="3270"/>
    <x v="2"/>
    <x v="1"/>
    <x v="1"/>
    <x v="1"/>
    <x v="0"/>
    <n v="11"/>
    <n v="90439"/>
    <n v="8139.51"/>
    <n v="82299.5"/>
    <n v="51025.7"/>
    <n v="31273.8"/>
    <n v="96712.1"/>
  </r>
  <r>
    <d v="2026-02-24T00:00:00"/>
    <x v="3271"/>
    <x v="1"/>
    <x v="5"/>
    <x v="0"/>
    <x v="1"/>
    <x v="0"/>
    <n v="6"/>
    <n v="236241"/>
    <n v="0"/>
    <n v="236241"/>
    <n v="165369"/>
    <n v="70872.3"/>
    <n v="44685.9"/>
  </r>
  <r>
    <d v="2026-02-24T00:00:00"/>
    <x v="3272"/>
    <x v="0"/>
    <x v="7"/>
    <x v="0"/>
    <x v="1"/>
    <x v="0"/>
    <n v="10"/>
    <n v="357979"/>
    <n v="39377.7"/>
    <n v="318601"/>
    <n v="223021"/>
    <n v="95580.4"/>
    <n v="44685.9"/>
  </r>
  <r>
    <d v="2026-02-24T00:00:00"/>
    <x v="3273"/>
    <x v="7"/>
    <x v="6"/>
    <x v="3"/>
    <x v="1"/>
    <x v="0"/>
    <n v="11"/>
    <n v="182472"/>
    <n v="3649.44"/>
    <n v="178823"/>
    <n v="135905"/>
    <n v="42917.4"/>
    <n v="86647.8"/>
  </r>
  <r>
    <d v="2026-02-24T00:00:00"/>
    <x v="3274"/>
    <x v="0"/>
    <x v="7"/>
    <x v="0"/>
    <x v="1"/>
    <x v="0"/>
    <n v="1"/>
    <n v="802108"/>
    <n v="64168.6"/>
    <n v="737939"/>
    <n v="516558"/>
    <n v="221382"/>
    <n v="44685.9"/>
  </r>
  <r>
    <d v="2026-02-24T00:00:00"/>
    <x v="3275"/>
    <x v="6"/>
    <x v="2"/>
    <x v="3"/>
    <x v="1"/>
    <x v="0"/>
    <n v="8"/>
    <n v="279268"/>
    <n v="0"/>
    <n v="279268"/>
    <n v="212244"/>
    <n v="67024.3"/>
    <n v="86647.8"/>
  </r>
  <r>
    <d v="2026-02-24T00:00:00"/>
    <x v="3276"/>
    <x v="7"/>
    <x v="6"/>
    <x v="3"/>
    <x v="1"/>
    <x v="0"/>
    <n v="3"/>
    <n v="299621"/>
    <n v="14981"/>
    <n v="284640"/>
    <n v="216326"/>
    <n v="68313.6"/>
    <n v="86647.8"/>
  </r>
  <r>
    <d v="2026-02-24T00:00:00"/>
    <x v="3277"/>
    <x v="6"/>
    <x v="2"/>
    <x v="3"/>
    <x v="1"/>
    <x v="0"/>
    <n v="1"/>
    <n v="115872"/>
    <n v="3476.16"/>
    <n v="112396"/>
    <n v="85420.8"/>
    <n v="26975"/>
    <n v="86647.8"/>
  </r>
  <r>
    <d v="2026-02-24T00:00:00"/>
    <x v="3278"/>
    <x v="6"/>
    <x v="2"/>
    <x v="3"/>
    <x v="1"/>
    <x v="0"/>
    <n v="8"/>
    <n v="162097"/>
    <n v="21072.6"/>
    <n v="141024"/>
    <n v="107179"/>
    <n v="33845.8"/>
    <n v="86647.8"/>
  </r>
  <r>
    <d v="2026-02-24T00:00:00"/>
    <x v="3279"/>
    <x v="7"/>
    <x v="6"/>
    <x v="3"/>
    <x v="1"/>
    <x v="0"/>
    <n v="4"/>
    <n v="350949"/>
    <n v="14038"/>
    <n v="336911"/>
    <n v="256052"/>
    <n v="80858.6"/>
    <n v="86647.8"/>
  </r>
  <r>
    <d v="2026-02-24T00:00:00"/>
    <x v="3280"/>
    <x v="5"/>
    <x v="3"/>
    <x v="2"/>
    <x v="1"/>
    <x v="0"/>
    <n v="3"/>
    <n v="338908"/>
    <n v="16945.4"/>
    <n v="321963"/>
    <n v="231813"/>
    <n v="90149.5"/>
    <n v="133815"/>
  </r>
  <r>
    <d v="2026-02-24T00:00:00"/>
    <x v="3281"/>
    <x v="4"/>
    <x v="4"/>
    <x v="2"/>
    <x v="1"/>
    <x v="0"/>
    <n v="2"/>
    <n v="279762"/>
    <n v="19583.3"/>
    <n v="260179"/>
    <n v="187329"/>
    <n v="72850"/>
    <n v="133815"/>
  </r>
  <r>
    <d v="2026-02-24T00:00:00"/>
    <x v="3282"/>
    <x v="2"/>
    <x v="1"/>
    <x v="1"/>
    <x v="1"/>
    <x v="0"/>
    <n v="4"/>
    <n v="757342"/>
    <n v="45440.5"/>
    <n v="711901"/>
    <n v="441379"/>
    <n v="270523"/>
    <n v="96712.1"/>
  </r>
  <r>
    <d v="2026-02-24T00:00:00"/>
    <x v="3283"/>
    <x v="2"/>
    <x v="1"/>
    <x v="1"/>
    <x v="1"/>
    <x v="0"/>
    <n v="10"/>
    <n v="250403"/>
    <n v="27544.3"/>
    <n v="222859"/>
    <n v="138172"/>
    <n v="84686.3"/>
    <n v="96712.1"/>
  </r>
  <r>
    <d v="2026-02-24T00:00:00"/>
    <x v="3284"/>
    <x v="6"/>
    <x v="2"/>
    <x v="3"/>
    <x v="1"/>
    <x v="0"/>
    <n v="11"/>
    <n v="502549"/>
    <n v="70356.9"/>
    <n v="432192"/>
    <n v="328466"/>
    <n v="103726"/>
    <n v="86647.8"/>
  </r>
  <r>
    <d v="2026-02-24T00:00:00"/>
    <x v="3285"/>
    <x v="2"/>
    <x v="1"/>
    <x v="1"/>
    <x v="1"/>
    <x v="0"/>
    <n v="1"/>
    <n v="366803"/>
    <n v="47684.4"/>
    <n v="319119"/>
    <n v="197854"/>
    <n v="121265"/>
    <n v="96712.1"/>
  </r>
  <r>
    <d v="2026-02-24T00:00:00"/>
    <x v="3286"/>
    <x v="2"/>
    <x v="1"/>
    <x v="1"/>
    <x v="1"/>
    <x v="0"/>
    <n v="7"/>
    <n v="308748"/>
    <n v="21612.4"/>
    <n v="287136"/>
    <n v="178024"/>
    <n v="109112"/>
    <n v="96712.1"/>
  </r>
  <r>
    <d v="2026-02-24T00:00:00"/>
    <x v="3287"/>
    <x v="1"/>
    <x v="5"/>
    <x v="0"/>
    <x v="1"/>
    <x v="0"/>
    <n v="7"/>
    <n v="90366"/>
    <n v="7229.28"/>
    <n v="83136.7"/>
    <n v="58195.7"/>
    <n v="24941"/>
    <n v="44685.9"/>
  </r>
  <r>
    <d v="2026-02-24T00:00:00"/>
    <x v="3288"/>
    <x v="6"/>
    <x v="2"/>
    <x v="3"/>
    <x v="1"/>
    <x v="0"/>
    <n v="8"/>
    <n v="618313"/>
    <n v="0"/>
    <n v="618313"/>
    <n v="469918"/>
    <n v="148395"/>
    <n v="86647.8"/>
  </r>
  <r>
    <d v="2026-02-24T00:00:00"/>
    <x v="3289"/>
    <x v="2"/>
    <x v="1"/>
    <x v="1"/>
    <x v="1"/>
    <x v="0"/>
    <n v="7"/>
    <n v="388225"/>
    <n v="0"/>
    <n v="388225"/>
    <n v="240700"/>
    <n v="147526"/>
    <n v="96712.1"/>
  </r>
  <r>
    <d v="2026-02-24T00:00:00"/>
    <x v="3290"/>
    <x v="6"/>
    <x v="2"/>
    <x v="3"/>
    <x v="1"/>
    <x v="0"/>
    <n v="1"/>
    <n v="749340"/>
    <n v="22480.2"/>
    <n v="726860"/>
    <n v="552413"/>
    <n v="174446"/>
    <n v="86647.8"/>
  </r>
  <r>
    <d v="2026-02-24T00:00:00"/>
    <x v="3291"/>
    <x v="6"/>
    <x v="2"/>
    <x v="3"/>
    <x v="1"/>
    <x v="0"/>
    <n v="9"/>
    <n v="757509"/>
    <n v="0"/>
    <n v="757509"/>
    <n v="575707"/>
    <n v="181802"/>
    <n v="86647.8"/>
  </r>
  <r>
    <d v="2026-02-24T00:00:00"/>
    <x v="3292"/>
    <x v="1"/>
    <x v="5"/>
    <x v="0"/>
    <x v="1"/>
    <x v="0"/>
    <n v="8"/>
    <n v="292412"/>
    <n v="23393"/>
    <n v="269019"/>
    <n v="188313"/>
    <n v="80705.7"/>
    <n v="44685.9"/>
  </r>
  <r>
    <d v="2026-02-24T00:00:00"/>
    <x v="3293"/>
    <x v="7"/>
    <x v="6"/>
    <x v="3"/>
    <x v="1"/>
    <x v="0"/>
    <n v="2"/>
    <n v="796672"/>
    <n v="79667.2"/>
    <n v="717005"/>
    <n v="544924"/>
    <n v="172081"/>
    <n v="86647.8"/>
  </r>
  <r>
    <d v="2026-02-24T00:00:00"/>
    <x v="3294"/>
    <x v="4"/>
    <x v="4"/>
    <x v="2"/>
    <x v="1"/>
    <x v="0"/>
    <n v="10"/>
    <n v="230769"/>
    <n v="32307.7"/>
    <n v="198461"/>
    <n v="142892"/>
    <n v="55569.2"/>
    <n v="133815"/>
  </r>
  <r>
    <d v="2026-02-24T00:00:00"/>
    <x v="3295"/>
    <x v="2"/>
    <x v="1"/>
    <x v="1"/>
    <x v="1"/>
    <x v="0"/>
    <n v="12"/>
    <n v="136023"/>
    <n v="16322.8"/>
    <n v="119700"/>
    <n v="74214.1"/>
    <n v="45486.1"/>
    <n v="96712.1"/>
  </r>
  <r>
    <d v="2026-02-24T00:00:00"/>
    <x v="3296"/>
    <x v="3"/>
    <x v="0"/>
    <x v="1"/>
    <x v="1"/>
    <x v="0"/>
    <n v="8"/>
    <n v="770140"/>
    <n v="77014"/>
    <n v="693126"/>
    <n v="429738"/>
    <n v="263388"/>
    <n v="96712.1"/>
  </r>
  <r>
    <d v="2026-02-24T00:00:00"/>
    <x v="3297"/>
    <x v="2"/>
    <x v="1"/>
    <x v="1"/>
    <x v="1"/>
    <x v="0"/>
    <n v="1"/>
    <n v="526111"/>
    <n v="26305.5"/>
    <n v="499805"/>
    <n v="309879"/>
    <n v="189926"/>
    <n v="96712.1"/>
  </r>
  <r>
    <d v="2026-02-24T00:00:00"/>
    <x v="3298"/>
    <x v="3"/>
    <x v="0"/>
    <x v="1"/>
    <x v="1"/>
    <x v="0"/>
    <n v="1"/>
    <n v="321248"/>
    <n v="41762.2"/>
    <n v="279486"/>
    <n v="173281"/>
    <n v="106205"/>
    <n v="96712.1"/>
  </r>
  <r>
    <d v="2026-02-24T00:00:00"/>
    <x v="3299"/>
    <x v="1"/>
    <x v="5"/>
    <x v="0"/>
    <x v="1"/>
    <x v="0"/>
    <n v="3"/>
    <n v="541500"/>
    <n v="37905"/>
    <n v="503595"/>
    <n v="352516"/>
    <n v="151078"/>
    <n v="44685.9"/>
  </r>
  <r>
    <d v="2026-02-24T00:00:00"/>
    <x v="3300"/>
    <x v="6"/>
    <x v="2"/>
    <x v="3"/>
    <x v="1"/>
    <x v="0"/>
    <n v="4"/>
    <n v="185921"/>
    <n v="11155.3"/>
    <n v="174766"/>
    <n v="132822"/>
    <n v="41943.8"/>
    <n v="86647.8"/>
  </r>
  <r>
    <d v="2026-02-24T00:00:00"/>
    <x v="3301"/>
    <x v="4"/>
    <x v="4"/>
    <x v="2"/>
    <x v="1"/>
    <x v="0"/>
    <n v="11"/>
    <n v="597965"/>
    <n v="0"/>
    <n v="597965"/>
    <n v="430535"/>
    <n v="167430"/>
    <n v="133815"/>
  </r>
  <r>
    <d v="2026-02-24T00:00:00"/>
    <x v="3302"/>
    <x v="2"/>
    <x v="1"/>
    <x v="1"/>
    <x v="1"/>
    <x v="0"/>
    <n v="6"/>
    <n v="767884"/>
    <n v="0"/>
    <n v="767884"/>
    <n v="476088"/>
    <n v="291796"/>
    <n v="96712.1"/>
  </r>
  <r>
    <d v="2026-02-24T00:00:00"/>
    <x v="3303"/>
    <x v="5"/>
    <x v="3"/>
    <x v="2"/>
    <x v="1"/>
    <x v="0"/>
    <n v="12"/>
    <n v="525043"/>
    <n v="0"/>
    <n v="525043"/>
    <n v="378031"/>
    <n v="147012"/>
    <n v="133815"/>
  </r>
  <r>
    <d v="2026-02-24T00:00:00"/>
    <x v="3304"/>
    <x v="7"/>
    <x v="6"/>
    <x v="3"/>
    <x v="1"/>
    <x v="0"/>
    <n v="10"/>
    <n v="691835"/>
    <n v="27673.4"/>
    <n v="664162"/>
    <n v="504763"/>
    <n v="159399"/>
    <n v="86647.8"/>
  </r>
  <r>
    <d v="2026-02-24T00:00:00"/>
    <x v="3305"/>
    <x v="3"/>
    <x v="0"/>
    <x v="1"/>
    <x v="1"/>
    <x v="0"/>
    <n v="3"/>
    <n v="628442"/>
    <n v="18853.3"/>
    <n v="609589"/>
    <n v="377945"/>
    <n v="231644"/>
    <n v="96712.1"/>
  </r>
  <r>
    <d v="2026-02-24T00:00:00"/>
    <x v="3306"/>
    <x v="5"/>
    <x v="3"/>
    <x v="2"/>
    <x v="1"/>
    <x v="0"/>
    <n v="1"/>
    <n v="500194"/>
    <n v="0"/>
    <n v="500194"/>
    <n v="360140"/>
    <n v="140054"/>
    <n v="133815"/>
  </r>
  <r>
    <d v="2026-02-24T00:00:00"/>
    <x v="3307"/>
    <x v="6"/>
    <x v="2"/>
    <x v="3"/>
    <x v="1"/>
    <x v="0"/>
    <n v="5"/>
    <n v="828492"/>
    <n v="82849.2"/>
    <n v="745643"/>
    <n v="566689"/>
    <n v="178954"/>
    <n v="86647.8"/>
  </r>
  <r>
    <d v="2026-02-24T00:00:00"/>
    <x v="3308"/>
    <x v="3"/>
    <x v="0"/>
    <x v="1"/>
    <x v="1"/>
    <x v="0"/>
    <n v="5"/>
    <n v="99722"/>
    <n v="0"/>
    <n v="99722"/>
    <n v="61827.6"/>
    <n v="37894.4"/>
    <n v="96712.1"/>
  </r>
  <r>
    <d v="2026-02-24T00:00:00"/>
    <x v="3309"/>
    <x v="5"/>
    <x v="3"/>
    <x v="2"/>
    <x v="1"/>
    <x v="0"/>
    <n v="11"/>
    <n v="249430"/>
    <n v="7482.9"/>
    <n v="241947"/>
    <n v="174202"/>
    <n v="67745.2"/>
    <n v="133815"/>
  </r>
  <r>
    <d v="2026-02-24T00:00:00"/>
    <x v="3310"/>
    <x v="1"/>
    <x v="5"/>
    <x v="0"/>
    <x v="1"/>
    <x v="0"/>
    <n v="5"/>
    <n v="323500"/>
    <n v="29115"/>
    <n v="294385"/>
    <n v="206070"/>
    <n v="88315.5"/>
    <n v="44685.9"/>
  </r>
  <r>
    <d v="2026-02-24T00:00:00"/>
    <x v="3311"/>
    <x v="4"/>
    <x v="4"/>
    <x v="2"/>
    <x v="1"/>
    <x v="0"/>
    <n v="4"/>
    <n v="284487"/>
    <n v="36983.3"/>
    <n v="247504"/>
    <n v="178203"/>
    <n v="69301"/>
    <n v="133815"/>
  </r>
  <r>
    <d v="2026-02-24T00:00:00"/>
    <x v="3312"/>
    <x v="5"/>
    <x v="3"/>
    <x v="2"/>
    <x v="1"/>
    <x v="0"/>
    <n v="1"/>
    <n v="787550"/>
    <n v="70879.5"/>
    <n v="716670"/>
    <n v="516003"/>
    <n v="200668"/>
    <n v="133815"/>
  </r>
  <r>
    <d v="2026-02-24T00:00:00"/>
    <x v="3313"/>
    <x v="5"/>
    <x v="3"/>
    <x v="2"/>
    <x v="1"/>
    <x v="0"/>
    <n v="3"/>
    <n v="269334"/>
    <n v="0"/>
    <n v="269334"/>
    <n v="193920"/>
    <n v="75413.5"/>
    <n v="133815"/>
  </r>
  <r>
    <d v="2026-02-24T00:00:00"/>
    <x v="3314"/>
    <x v="7"/>
    <x v="6"/>
    <x v="3"/>
    <x v="1"/>
    <x v="0"/>
    <n v="1"/>
    <n v="749778"/>
    <n v="82475.6"/>
    <n v="667302"/>
    <n v="507150"/>
    <n v="160153"/>
    <n v="86647.8"/>
  </r>
  <r>
    <d v="2026-02-25T00:00:00"/>
    <x v="3315"/>
    <x v="0"/>
    <x v="7"/>
    <x v="0"/>
    <x v="1"/>
    <x v="0"/>
    <n v="7"/>
    <n v="460922"/>
    <n v="0"/>
    <n v="460922"/>
    <n v="322645"/>
    <n v="138277"/>
    <n v="44685.9"/>
  </r>
  <r>
    <d v="2026-02-25T00:00:00"/>
    <x v="3316"/>
    <x v="2"/>
    <x v="1"/>
    <x v="1"/>
    <x v="1"/>
    <x v="0"/>
    <n v="11"/>
    <n v="770104"/>
    <n v="69309.4"/>
    <n v="700795"/>
    <n v="434493"/>
    <n v="266302"/>
    <n v="96712.1"/>
  </r>
  <r>
    <d v="2026-02-25T00:00:00"/>
    <x v="3317"/>
    <x v="1"/>
    <x v="5"/>
    <x v="0"/>
    <x v="1"/>
    <x v="0"/>
    <n v="12"/>
    <n v="346137"/>
    <n v="44997.8"/>
    <n v="301139"/>
    <n v="210797"/>
    <n v="90341.8"/>
    <n v="44685.9"/>
  </r>
  <r>
    <d v="2026-02-25T00:00:00"/>
    <x v="3318"/>
    <x v="5"/>
    <x v="3"/>
    <x v="2"/>
    <x v="1"/>
    <x v="0"/>
    <n v="4"/>
    <n v="251851"/>
    <n v="20148.1"/>
    <n v="231703"/>
    <n v="166826"/>
    <n v="64876.8"/>
    <n v="133815"/>
  </r>
  <r>
    <d v="2026-02-25T00:00:00"/>
    <x v="3319"/>
    <x v="4"/>
    <x v="4"/>
    <x v="2"/>
    <x v="1"/>
    <x v="0"/>
    <n v="9"/>
    <n v="54718"/>
    <n v="5471.8"/>
    <n v="49246.2"/>
    <n v="35457.3"/>
    <n v="13788.9"/>
    <n v="133815"/>
  </r>
  <r>
    <d v="2026-02-25T00:00:00"/>
    <x v="3320"/>
    <x v="3"/>
    <x v="0"/>
    <x v="1"/>
    <x v="1"/>
    <x v="0"/>
    <n v="11"/>
    <n v="348010"/>
    <n v="10440.3"/>
    <n v="337570"/>
    <n v="209293"/>
    <n v="128276"/>
    <n v="96712.1"/>
  </r>
  <r>
    <d v="2026-02-25T00:00:00"/>
    <x v="3321"/>
    <x v="2"/>
    <x v="1"/>
    <x v="1"/>
    <x v="1"/>
    <x v="0"/>
    <n v="10"/>
    <n v="331603"/>
    <n v="9948.09"/>
    <n v="321655"/>
    <n v="199426"/>
    <n v="122229"/>
    <n v="96712.1"/>
  </r>
  <r>
    <d v="2026-02-25T00:00:00"/>
    <x v="3322"/>
    <x v="2"/>
    <x v="1"/>
    <x v="1"/>
    <x v="1"/>
    <x v="0"/>
    <n v="8"/>
    <n v="283970"/>
    <n v="22717.6"/>
    <n v="261252"/>
    <n v="161976"/>
    <n v="99275.9"/>
    <n v="96712.1"/>
  </r>
  <r>
    <d v="2026-02-25T00:00:00"/>
    <x v="3323"/>
    <x v="7"/>
    <x v="6"/>
    <x v="3"/>
    <x v="1"/>
    <x v="0"/>
    <n v="11"/>
    <n v="182987"/>
    <n v="0"/>
    <n v="182987"/>
    <n v="139070"/>
    <n v="43916.9"/>
    <n v="86647.8"/>
  </r>
  <r>
    <d v="2026-02-25T00:00:00"/>
    <x v="3324"/>
    <x v="3"/>
    <x v="0"/>
    <x v="1"/>
    <x v="1"/>
    <x v="0"/>
    <n v="6"/>
    <n v="484533"/>
    <n v="0"/>
    <n v="484533"/>
    <n v="300410"/>
    <n v="184123"/>
    <n v="96712.1"/>
  </r>
  <r>
    <d v="2026-02-25T00:00:00"/>
    <x v="3325"/>
    <x v="5"/>
    <x v="3"/>
    <x v="2"/>
    <x v="1"/>
    <x v="0"/>
    <n v="5"/>
    <n v="146267"/>
    <n v="19014.7"/>
    <n v="127252"/>
    <n v="91621.6"/>
    <n v="35630.6"/>
    <n v="133815"/>
  </r>
  <r>
    <d v="2026-02-25T00:00:00"/>
    <x v="3326"/>
    <x v="7"/>
    <x v="6"/>
    <x v="3"/>
    <x v="1"/>
    <x v="0"/>
    <n v="3"/>
    <n v="275084"/>
    <n v="27508.4"/>
    <n v="247576"/>
    <n v="188157"/>
    <n v="59418.1"/>
    <n v="86647.8"/>
  </r>
  <r>
    <d v="2026-02-25T00:00:00"/>
    <x v="3327"/>
    <x v="4"/>
    <x v="4"/>
    <x v="2"/>
    <x v="1"/>
    <x v="0"/>
    <n v="6"/>
    <n v="643035"/>
    <n v="64303.5"/>
    <n v="578732"/>
    <n v="416687"/>
    <n v="162045"/>
    <n v="133815"/>
  </r>
  <r>
    <d v="2026-02-25T00:00:00"/>
    <x v="3328"/>
    <x v="6"/>
    <x v="2"/>
    <x v="3"/>
    <x v="1"/>
    <x v="0"/>
    <n v="8"/>
    <n v="439682"/>
    <n v="39571.4"/>
    <n v="400111"/>
    <n v="304084"/>
    <n v="96026.6"/>
    <n v="86647.8"/>
  </r>
  <r>
    <d v="2026-02-25T00:00:00"/>
    <x v="3329"/>
    <x v="5"/>
    <x v="3"/>
    <x v="2"/>
    <x v="1"/>
    <x v="0"/>
    <n v="5"/>
    <n v="779612"/>
    <n v="0"/>
    <n v="779612"/>
    <n v="561321"/>
    <n v="218291"/>
    <n v="133815"/>
  </r>
  <r>
    <d v="2026-02-25T00:00:00"/>
    <x v="3330"/>
    <x v="7"/>
    <x v="6"/>
    <x v="3"/>
    <x v="1"/>
    <x v="0"/>
    <n v="1"/>
    <n v="705702"/>
    <n v="91741.3"/>
    <n v="613961"/>
    <n v="466610"/>
    <n v="147351"/>
    <n v="86647.8"/>
  </r>
  <r>
    <d v="2026-02-25T00:00:00"/>
    <x v="3331"/>
    <x v="4"/>
    <x v="4"/>
    <x v="2"/>
    <x v="1"/>
    <x v="0"/>
    <n v="9"/>
    <n v="571542"/>
    <n v="0"/>
    <n v="571542"/>
    <n v="411510"/>
    <n v="160032"/>
    <n v="133815"/>
  </r>
  <r>
    <d v="2026-02-25T00:00:00"/>
    <x v="3332"/>
    <x v="6"/>
    <x v="2"/>
    <x v="3"/>
    <x v="1"/>
    <x v="0"/>
    <n v="1"/>
    <n v="247354"/>
    <n v="24735.4"/>
    <n v="222619"/>
    <n v="169190"/>
    <n v="53428.5"/>
    <n v="86647.8"/>
  </r>
  <r>
    <d v="2026-02-25T00:00:00"/>
    <x v="3333"/>
    <x v="2"/>
    <x v="1"/>
    <x v="1"/>
    <x v="1"/>
    <x v="0"/>
    <n v="4"/>
    <n v="800642"/>
    <n v="112090"/>
    <n v="688552"/>
    <n v="426902"/>
    <n v="261650"/>
    <n v="96712.1"/>
  </r>
  <r>
    <d v="2026-02-25T00:00:00"/>
    <x v="3334"/>
    <x v="0"/>
    <x v="7"/>
    <x v="0"/>
    <x v="1"/>
    <x v="0"/>
    <n v="10"/>
    <n v="403150"/>
    <n v="40315"/>
    <n v="362835"/>
    <n v="253984"/>
    <n v="108850"/>
    <n v="44685.9"/>
  </r>
  <r>
    <d v="2026-02-25T00:00:00"/>
    <x v="3335"/>
    <x v="3"/>
    <x v="0"/>
    <x v="1"/>
    <x v="1"/>
    <x v="0"/>
    <n v="1"/>
    <n v="729157"/>
    <n v="29166.3"/>
    <n v="699991"/>
    <n v="433994"/>
    <n v="265996"/>
    <n v="96712.1"/>
  </r>
  <r>
    <d v="2026-02-25T00:00:00"/>
    <x v="3336"/>
    <x v="4"/>
    <x v="4"/>
    <x v="2"/>
    <x v="1"/>
    <x v="0"/>
    <n v="11"/>
    <n v="761316"/>
    <n v="30452.6"/>
    <n v="730863"/>
    <n v="526222"/>
    <n v="204642"/>
    <n v="133815"/>
  </r>
  <r>
    <d v="2026-02-25T00:00:00"/>
    <x v="3337"/>
    <x v="1"/>
    <x v="5"/>
    <x v="0"/>
    <x v="1"/>
    <x v="0"/>
    <n v="5"/>
    <n v="807556"/>
    <n v="32302.2"/>
    <n v="775254"/>
    <n v="542678"/>
    <n v="232576"/>
    <n v="44685.9"/>
  </r>
  <r>
    <d v="2026-02-25T00:00:00"/>
    <x v="3338"/>
    <x v="0"/>
    <x v="7"/>
    <x v="0"/>
    <x v="1"/>
    <x v="0"/>
    <n v="10"/>
    <n v="758555"/>
    <n v="83441.1"/>
    <n v="675114"/>
    <n v="472580"/>
    <n v="202534"/>
    <n v="44685.9"/>
  </r>
  <r>
    <d v="2026-02-25T00:00:00"/>
    <x v="3339"/>
    <x v="1"/>
    <x v="5"/>
    <x v="0"/>
    <x v="1"/>
    <x v="0"/>
    <n v="12"/>
    <n v="198499"/>
    <n v="0"/>
    <n v="198499"/>
    <n v="138949"/>
    <n v="59549.7"/>
    <n v="44685.9"/>
  </r>
  <r>
    <d v="2026-02-25T00:00:00"/>
    <x v="3340"/>
    <x v="7"/>
    <x v="6"/>
    <x v="3"/>
    <x v="1"/>
    <x v="0"/>
    <n v="8"/>
    <n v="529137"/>
    <n v="15874.1"/>
    <n v="513263"/>
    <n v="390080"/>
    <n v="123183"/>
    <n v="86647.8"/>
  </r>
  <r>
    <d v="2026-02-25T00:00:00"/>
    <x v="3341"/>
    <x v="4"/>
    <x v="4"/>
    <x v="2"/>
    <x v="1"/>
    <x v="0"/>
    <n v="4"/>
    <n v="197199"/>
    <n v="0"/>
    <n v="197199"/>
    <n v="141983"/>
    <n v="55215.7"/>
    <n v="133815"/>
  </r>
  <r>
    <d v="2026-02-25T00:00:00"/>
    <x v="3342"/>
    <x v="4"/>
    <x v="4"/>
    <x v="2"/>
    <x v="1"/>
    <x v="0"/>
    <n v="2"/>
    <n v="823106"/>
    <n v="0"/>
    <n v="823106"/>
    <n v="592636"/>
    <n v="230470"/>
    <n v="133815"/>
  </r>
  <r>
    <d v="2026-02-25T00:00:00"/>
    <x v="3343"/>
    <x v="7"/>
    <x v="6"/>
    <x v="3"/>
    <x v="1"/>
    <x v="0"/>
    <n v="1"/>
    <n v="338436"/>
    <n v="10153.1"/>
    <n v="328283"/>
    <n v="249495"/>
    <n v="78787.9"/>
    <n v="86647.8"/>
  </r>
  <r>
    <d v="2026-02-25T00:00:00"/>
    <x v="3344"/>
    <x v="3"/>
    <x v="0"/>
    <x v="1"/>
    <x v="1"/>
    <x v="0"/>
    <n v="9"/>
    <n v="195881"/>
    <n v="0"/>
    <n v="195881"/>
    <n v="121446"/>
    <n v="74434.8"/>
    <n v="96712.1"/>
  </r>
  <r>
    <d v="2026-02-25T00:00:00"/>
    <x v="3345"/>
    <x v="6"/>
    <x v="2"/>
    <x v="3"/>
    <x v="1"/>
    <x v="0"/>
    <n v="3"/>
    <n v="198003"/>
    <n v="29700.5"/>
    <n v="168303"/>
    <n v="127910"/>
    <n v="40392.6"/>
    <n v="86647.8"/>
  </r>
  <r>
    <d v="2026-02-25T00:00:00"/>
    <x v="3346"/>
    <x v="3"/>
    <x v="0"/>
    <x v="1"/>
    <x v="1"/>
    <x v="0"/>
    <n v="11"/>
    <n v="419343"/>
    <n v="0"/>
    <n v="419343"/>
    <n v="259993"/>
    <n v="159350"/>
    <n v="96712.1"/>
  </r>
  <r>
    <d v="2026-02-25T00:00:00"/>
    <x v="3347"/>
    <x v="3"/>
    <x v="0"/>
    <x v="1"/>
    <x v="1"/>
    <x v="0"/>
    <n v="11"/>
    <n v="389272"/>
    <n v="0"/>
    <n v="389272"/>
    <n v="241349"/>
    <n v="147923"/>
    <n v="96712.1"/>
  </r>
  <r>
    <d v="2026-02-25T00:00:00"/>
    <x v="3348"/>
    <x v="6"/>
    <x v="2"/>
    <x v="3"/>
    <x v="1"/>
    <x v="0"/>
    <n v="1"/>
    <n v="762703"/>
    <n v="61016.2"/>
    <n v="701687"/>
    <n v="533282"/>
    <n v="168405"/>
    <n v="86647.8"/>
  </r>
  <r>
    <d v="2026-02-25T00:00:00"/>
    <x v="3349"/>
    <x v="1"/>
    <x v="5"/>
    <x v="0"/>
    <x v="1"/>
    <x v="0"/>
    <n v="4"/>
    <n v="591563"/>
    <n v="23662.5"/>
    <n v="567900"/>
    <n v="397530"/>
    <n v="170370"/>
    <n v="44685.9"/>
  </r>
  <r>
    <d v="2026-02-25T00:00:00"/>
    <x v="3350"/>
    <x v="3"/>
    <x v="0"/>
    <x v="1"/>
    <x v="1"/>
    <x v="0"/>
    <n v="9"/>
    <n v="133536"/>
    <n v="14689"/>
    <n v="118847"/>
    <n v="73685.2"/>
    <n v="45161.9"/>
    <n v="96712.1"/>
  </r>
  <r>
    <d v="2026-02-25T00:00:00"/>
    <x v="3351"/>
    <x v="2"/>
    <x v="1"/>
    <x v="1"/>
    <x v="1"/>
    <x v="0"/>
    <n v="12"/>
    <n v="74878"/>
    <n v="0"/>
    <n v="74878"/>
    <n v="46424.4"/>
    <n v="28453.6"/>
    <n v="96712.1"/>
  </r>
  <r>
    <d v="2026-02-25T00:00:00"/>
    <x v="3352"/>
    <x v="6"/>
    <x v="2"/>
    <x v="3"/>
    <x v="1"/>
    <x v="0"/>
    <n v="8"/>
    <n v="715255"/>
    <n v="64372.9"/>
    <n v="650882"/>
    <n v="494670"/>
    <n v="156212"/>
    <n v="86647.8"/>
  </r>
  <r>
    <d v="2026-02-25T00:00:00"/>
    <x v="3353"/>
    <x v="0"/>
    <x v="7"/>
    <x v="0"/>
    <x v="1"/>
    <x v="0"/>
    <n v="9"/>
    <n v="706093"/>
    <n v="0"/>
    <n v="706093"/>
    <n v="494265"/>
    <n v="211828"/>
    <n v="44685.9"/>
  </r>
  <r>
    <d v="2026-02-25T00:00:00"/>
    <x v="3354"/>
    <x v="0"/>
    <x v="7"/>
    <x v="0"/>
    <x v="1"/>
    <x v="0"/>
    <n v="2"/>
    <n v="782057"/>
    <n v="101667"/>
    <n v="680390"/>
    <n v="476273"/>
    <n v="204117"/>
    <n v="44685.9"/>
  </r>
  <r>
    <d v="2026-02-25T00:00:00"/>
    <x v="3355"/>
    <x v="5"/>
    <x v="3"/>
    <x v="2"/>
    <x v="1"/>
    <x v="0"/>
    <n v="2"/>
    <n v="479186"/>
    <n v="47918.6"/>
    <n v="431267"/>
    <n v="310513"/>
    <n v="120755"/>
    <n v="133815"/>
  </r>
  <r>
    <d v="2026-02-25T00:00:00"/>
    <x v="3356"/>
    <x v="3"/>
    <x v="0"/>
    <x v="1"/>
    <x v="1"/>
    <x v="0"/>
    <n v="8"/>
    <n v="49293"/>
    <n v="0"/>
    <n v="49293"/>
    <n v="30561.7"/>
    <n v="18731.3"/>
    <n v="96712.1"/>
  </r>
  <r>
    <d v="2026-02-25T00:00:00"/>
    <x v="3357"/>
    <x v="4"/>
    <x v="4"/>
    <x v="2"/>
    <x v="1"/>
    <x v="0"/>
    <n v="9"/>
    <n v="655986"/>
    <n v="0"/>
    <n v="655986"/>
    <n v="472310"/>
    <n v="183676"/>
    <n v="133815"/>
  </r>
  <r>
    <d v="2026-02-25T00:00:00"/>
    <x v="3358"/>
    <x v="4"/>
    <x v="4"/>
    <x v="2"/>
    <x v="1"/>
    <x v="0"/>
    <n v="6"/>
    <n v="395538"/>
    <n v="51419.9"/>
    <n v="344118"/>
    <n v="247765"/>
    <n v="96353.1"/>
    <n v="133815"/>
  </r>
  <r>
    <d v="2026-02-25T00:00:00"/>
    <x v="3359"/>
    <x v="0"/>
    <x v="7"/>
    <x v="0"/>
    <x v="1"/>
    <x v="0"/>
    <n v="2"/>
    <n v="316599"/>
    <n v="25327.9"/>
    <n v="291271"/>
    <n v="203890"/>
    <n v="87381.3"/>
    <n v="44685.9"/>
  </r>
  <r>
    <d v="2026-02-25T00:00:00"/>
    <x v="3360"/>
    <x v="4"/>
    <x v="4"/>
    <x v="2"/>
    <x v="1"/>
    <x v="0"/>
    <n v="8"/>
    <n v="611465"/>
    <n v="91719.8"/>
    <n v="519745"/>
    <n v="374217"/>
    <n v="145529"/>
    <n v="133815"/>
  </r>
  <r>
    <d v="2026-02-25T00:00:00"/>
    <x v="3361"/>
    <x v="2"/>
    <x v="1"/>
    <x v="1"/>
    <x v="1"/>
    <x v="0"/>
    <n v="3"/>
    <n v="839496"/>
    <n v="0"/>
    <n v="839496"/>
    <n v="520488"/>
    <n v="319008"/>
    <n v="96712.1"/>
  </r>
  <r>
    <d v="2026-02-25T00:00:00"/>
    <x v="3362"/>
    <x v="3"/>
    <x v="0"/>
    <x v="1"/>
    <x v="1"/>
    <x v="0"/>
    <n v="6"/>
    <n v="241782"/>
    <n v="0"/>
    <n v="241782"/>
    <n v="149905"/>
    <n v="91877.2"/>
    <n v="96712.1"/>
  </r>
  <r>
    <d v="2026-02-25T00:00:00"/>
    <x v="3363"/>
    <x v="7"/>
    <x v="6"/>
    <x v="3"/>
    <x v="1"/>
    <x v="0"/>
    <n v="9"/>
    <n v="626170"/>
    <n v="0"/>
    <n v="626170"/>
    <n v="475889"/>
    <n v="150281"/>
    <n v="86647.8"/>
  </r>
  <r>
    <d v="2026-02-25T00:00:00"/>
    <x v="3364"/>
    <x v="4"/>
    <x v="4"/>
    <x v="2"/>
    <x v="1"/>
    <x v="0"/>
    <n v="6"/>
    <n v="582426"/>
    <n v="46594.1"/>
    <n v="535832"/>
    <n v="385799"/>
    <n v="150033"/>
    <n v="133815"/>
  </r>
  <r>
    <d v="2026-02-25T00:00:00"/>
    <x v="3365"/>
    <x v="3"/>
    <x v="0"/>
    <x v="1"/>
    <x v="1"/>
    <x v="0"/>
    <n v="6"/>
    <n v="563616"/>
    <n v="0"/>
    <n v="563616"/>
    <n v="349442"/>
    <n v="214174"/>
    <n v="96712.1"/>
  </r>
  <r>
    <d v="2026-02-25T00:00:00"/>
    <x v="3366"/>
    <x v="0"/>
    <x v="7"/>
    <x v="0"/>
    <x v="1"/>
    <x v="0"/>
    <n v="6"/>
    <n v="433927"/>
    <n v="47732"/>
    <n v="386195"/>
    <n v="270337"/>
    <n v="115859"/>
    <n v="44685.9"/>
  </r>
  <r>
    <d v="2026-02-25T00:00:00"/>
    <x v="3367"/>
    <x v="1"/>
    <x v="5"/>
    <x v="0"/>
    <x v="1"/>
    <x v="0"/>
    <n v="11"/>
    <n v="198856"/>
    <n v="15908.5"/>
    <n v="182948"/>
    <n v="128063"/>
    <n v="54884.3"/>
    <n v="44685.9"/>
  </r>
  <r>
    <d v="2026-02-25T00:00:00"/>
    <x v="3368"/>
    <x v="1"/>
    <x v="5"/>
    <x v="0"/>
    <x v="1"/>
    <x v="0"/>
    <n v="8"/>
    <n v="344542"/>
    <n v="34454.2"/>
    <n v="310088"/>
    <n v="217061"/>
    <n v="93026.3"/>
    <n v="44685.9"/>
  </r>
  <r>
    <d v="2026-02-25T00:00:00"/>
    <x v="3369"/>
    <x v="5"/>
    <x v="3"/>
    <x v="2"/>
    <x v="1"/>
    <x v="0"/>
    <n v="9"/>
    <n v="801198"/>
    <n v="72107.8"/>
    <n v="729090"/>
    <n v="524945"/>
    <n v="204145"/>
    <n v="133815"/>
  </r>
  <r>
    <d v="2026-02-25T00:00:00"/>
    <x v="3370"/>
    <x v="6"/>
    <x v="2"/>
    <x v="3"/>
    <x v="1"/>
    <x v="0"/>
    <n v="5"/>
    <n v="501609"/>
    <n v="40128.7"/>
    <n v="461480"/>
    <n v="350725"/>
    <n v="110755"/>
    <n v="86647.8"/>
  </r>
  <r>
    <d v="2026-02-26T00:00:00"/>
    <x v="3371"/>
    <x v="2"/>
    <x v="1"/>
    <x v="1"/>
    <x v="1"/>
    <x v="0"/>
    <n v="6"/>
    <n v="228781"/>
    <n v="25165.9"/>
    <n v="203615"/>
    <n v="126241"/>
    <n v="77373.7"/>
    <n v="96712.1"/>
  </r>
  <r>
    <d v="2026-02-26T00:00:00"/>
    <x v="3372"/>
    <x v="2"/>
    <x v="1"/>
    <x v="1"/>
    <x v="1"/>
    <x v="0"/>
    <n v="6"/>
    <n v="331526"/>
    <n v="39783.1"/>
    <n v="291743"/>
    <n v="180881"/>
    <n v="110862"/>
    <n v="96712.1"/>
  </r>
  <r>
    <d v="2026-02-26T00:00:00"/>
    <x v="3373"/>
    <x v="4"/>
    <x v="4"/>
    <x v="2"/>
    <x v="1"/>
    <x v="0"/>
    <n v="11"/>
    <n v="436311"/>
    <n v="0"/>
    <n v="436311"/>
    <n v="314144"/>
    <n v="122167"/>
    <n v="133815"/>
  </r>
  <r>
    <d v="2026-02-26T00:00:00"/>
    <x v="3374"/>
    <x v="1"/>
    <x v="5"/>
    <x v="0"/>
    <x v="1"/>
    <x v="0"/>
    <n v="3"/>
    <n v="106434"/>
    <n v="0"/>
    <n v="106434"/>
    <n v="74503.8"/>
    <n v="31930.2"/>
    <n v="44685.9"/>
  </r>
  <r>
    <d v="2026-02-26T00:00:00"/>
    <x v="3375"/>
    <x v="3"/>
    <x v="0"/>
    <x v="1"/>
    <x v="1"/>
    <x v="0"/>
    <n v="8"/>
    <n v="451648"/>
    <n v="0"/>
    <n v="451648"/>
    <n v="280022"/>
    <n v="171626"/>
    <n v="96712.1"/>
  </r>
  <r>
    <d v="2026-02-26T00:00:00"/>
    <x v="3376"/>
    <x v="4"/>
    <x v="4"/>
    <x v="2"/>
    <x v="1"/>
    <x v="0"/>
    <n v="8"/>
    <n v="88460"/>
    <n v="8846"/>
    <n v="79614"/>
    <n v="57322.1"/>
    <n v="22291.9"/>
    <n v="133815"/>
  </r>
  <r>
    <d v="2026-02-26T00:00:00"/>
    <x v="3377"/>
    <x v="5"/>
    <x v="3"/>
    <x v="2"/>
    <x v="1"/>
    <x v="0"/>
    <n v="11"/>
    <n v="692200"/>
    <n v="76142"/>
    <n v="616058"/>
    <n v="443562"/>
    <n v="172496"/>
    <n v="133815"/>
  </r>
  <r>
    <d v="2026-02-26T00:00:00"/>
    <x v="3378"/>
    <x v="1"/>
    <x v="5"/>
    <x v="0"/>
    <x v="1"/>
    <x v="0"/>
    <n v="5"/>
    <n v="227573"/>
    <n v="6827.19"/>
    <n v="220746"/>
    <n v="154522"/>
    <n v="66223.7"/>
    <n v="44685.9"/>
  </r>
  <r>
    <d v="2026-02-26T00:00:00"/>
    <x v="3379"/>
    <x v="6"/>
    <x v="2"/>
    <x v="3"/>
    <x v="1"/>
    <x v="0"/>
    <n v="7"/>
    <n v="418236"/>
    <n v="12547.1"/>
    <n v="405689"/>
    <n v="308324"/>
    <n v="97365.3"/>
    <n v="86647.8"/>
  </r>
  <r>
    <d v="2026-02-26T00:00:00"/>
    <x v="3380"/>
    <x v="2"/>
    <x v="1"/>
    <x v="1"/>
    <x v="1"/>
    <x v="0"/>
    <n v="4"/>
    <n v="609172"/>
    <n v="79192.4"/>
    <n v="529980"/>
    <n v="328587"/>
    <n v="201392"/>
    <n v="96712.1"/>
  </r>
  <r>
    <d v="2026-02-26T00:00:00"/>
    <x v="3381"/>
    <x v="7"/>
    <x v="6"/>
    <x v="3"/>
    <x v="1"/>
    <x v="0"/>
    <n v="4"/>
    <n v="588715"/>
    <n v="0"/>
    <n v="588715"/>
    <n v="447423"/>
    <n v="141292"/>
    <n v="86647.8"/>
  </r>
  <r>
    <d v="2026-02-26T00:00:00"/>
    <x v="3382"/>
    <x v="0"/>
    <x v="7"/>
    <x v="0"/>
    <x v="1"/>
    <x v="0"/>
    <n v="11"/>
    <n v="112940"/>
    <n v="6776.4"/>
    <n v="106164"/>
    <n v="74314.5"/>
    <n v="31849.1"/>
    <n v="44685.9"/>
  </r>
  <r>
    <d v="2026-02-26T00:00:00"/>
    <x v="3383"/>
    <x v="5"/>
    <x v="3"/>
    <x v="2"/>
    <x v="1"/>
    <x v="0"/>
    <n v="12"/>
    <n v="522327"/>
    <n v="20893.1"/>
    <n v="501434"/>
    <n v="361032"/>
    <n v="140402"/>
    <n v="133815"/>
  </r>
  <r>
    <d v="2026-02-26T00:00:00"/>
    <x v="3384"/>
    <x v="1"/>
    <x v="5"/>
    <x v="0"/>
    <x v="1"/>
    <x v="0"/>
    <n v="10"/>
    <n v="375442"/>
    <n v="18772.1"/>
    <n v="356670"/>
    <n v="249669"/>
    <n v="107001"/>
    <n v="44685.9"/>
  </r>
  <r>
    <d v="2026-02-26T00:00:00"/>
    <x v="3385"/>
    <x v="6"/>
    <x v="2"/>
    <x v="3"/>
    <x v="1"/>
    <x v="0"/>
    <n v="7"/>
    <n v="285514"/>
    <n v="0"/>
    <n v="285514"/>
    <n v="216991"/>
    <n v="68523.4"/>
    <n v="86647.8"/>
  </r>
  <r>
    <d v="2026-02-26T00:00:00"/>
    <x v="3386"/>
    <x v="1"/>
    <x v="5"/>
    <x v="0"/>
    <x v="1"/>
    <x v="0"/>
    <n v="1"/>
    <n v="291111"/>
    <n v="37844.4"/>
    <n v="253267"/>
    <n v="177287"/>
    <n v="75980"/>
    <n v="44685.9"/>
  </r>
  <r>
    <d v="2026-02-26T00:00:00"/>
    <x v="3387"/>
    <x v="5"/>
    <x v="3"/>
    <x v="2"/>
    <x v="1"/>
    <x v="0"/>
    <n v="1"/>
    <n v="786783"/>
    <n v="23603.5"/>
    <n v="763180"/>
    <n v="549489"/>
    <n v="213690"/>
    <n v="133815"/>
  </r>
  <r>
    <d v="2026-02-26T00:00:00"/>
    <x v="3388"/>
    <x v="5"/>
    <x v="3"/>
    <x v="2"/>
    <x v="1"/>
    <x v="0"/>
    <n v="8"/>
    <n v="213599"/>
    <n v="8543.96"/>
    <n v="205055"/>
    <n v="147640"/>
    <n v="57415.4"/>
    <n v="133815"/>
  </r>
  <r>
    <d v="2026-02-26T00:00:00"/>
    <x v="3389"/>
    <x v="0"/>
    <x v="7"/>
    <x v="0"/>
    <x v="1"/>
    <x v="0"/>
    <n v="11"/>
    <n v="325692"/>
    <n v="39083"/>
    <n v="286609"/>
    <n v="200626"/>
    <n v="85982.7"/>
    <n v="44685.9"/>
  </r>
  <r>
    <d v="2026-02-26T00:00:00"/>
    <x v="3390"/>
    <x v="2"/>
    <x v="1"/>
    <x v="1"/>
    <x v="1"/>
    <x v="0"/>
    <n v="6"/>
    <n v="840618"/>
    <n v="109280"/>
    <n v="731338"/>
    <n v="453429"/>
    <n v="277908"/>
    <n v="96712.1"/>
  </r>
  <r>
    <d v="2026-02-26T00:00:00"/>
    <x v="3391"/>
    <x v="1"/>
    <x v="5"/>
    <x v="0"/>
    <x v="1"/>
    <x v="0"/>
    <n v="7"/>
    <n v="346198"/>
    <n v="0"/>
    <n v="346198"/>
    <n v="242339"/>
    <n v="103859"/>
    <n v="44685.9"/>
  </r>
  <r>
    <d v="2026-02-26T00:00:00"/>
    <x v="3392"/>
    <x v="2"/>
    <x v="1"/>
    <x v="1"/>
    <x v="1"/>
    <x v="0"/>
    <n v="3"/>
    <n v="262269"/>
    <n v="0"/>
    <n v="262269"/>
    <n v="162607"/>
    <n v="99662.2"/>
    <n v="96712.1"/>
  </r>
  <r>
    <d v="2026-02-26T00:00:00"/>
    <x v="3393"/>
    <x v="2"/>
    <x v="1"/>
    <x v="1"/>
    <x v="1"/>
    <x v="0"/>
    <n v="7"/>
    <n v="136525"/>
    <n v="8191.5"/>
    <n v="128334"/>
    <n v="79566.8"/>
    <n v="48766.7"/>
    <n v="96712.1"/>
  </r>
  <r>
    <d v="2026-02-26T00:00:00"/>
    <x v="3394"/>
    <x v="1"/>
    <x v="5"/>
    <x v="0"/>
    <x v="1"/>
    <x v="0"/>
    <n v="7"/>
    <n v="48925"/>
    <n v="3914"/>
    <n v="45011"/>
    <n v="31507.7"/>
    <n v="13503.3"/>
    <n v="44685.9"/>
  </r>
  <r>
    <d v="2026-02-26T00:00:00"/>
    <x v="3395"/>
    <x v="6"/>
    <x v="2"/>
    <x v="3"/>
    <x v="1"/>
    <x v="0"/>
    <n v="2"/>
    <n v="840898"/>
    <n v="50453.9"/>
    <n v="790444"/>
    <n v="600738"/>
    <n v="189707"/>
    <n v="86647.8"/>
  </r>
  <r>
    <d v="2026-02-26T00:00:00"/>
    <x v="3396"/>
    <x v="4"/>
    <x v="4"/>
    <x v="2"/>
    <x v="1"/>
    <x v="0"/>
    <n v="8"/>
    <n v="129390"/>
    <n v="0"/>
    <n v="129390"/>
    <n v="93160.8"/>
    <n v="36229.2"/>
    <n v="133815"/>
  </r>
  <r>
    <d v="2026-02-26T00:00:00"/>
    <x v="3397"/>
    <x v="6"/>
    <x v="2"/>
    <x v="3"/>
    <x v="1"/>
    <x v="0"/>
    <n v="10"/>
    <n v="800582"/>
    <n v="0"/>
    <n v="800582"/>
    <n v="608442"/>
    <n v="192140"/>
    <n v="86647.8"/>
  </r>
  <r>
    <d v="2026-02-26T00:00:00"/>
    <x v="3398"/>
    <x v="7"/>
    <x v="6"/>
    <x v="3"/>
    <x v="1"/>
    <x v="0"/>
    <n v="5"/>
    <n v="571204"/>
    <n v="0"/>
    <n v="571204"/>
    <n v="434115"/>
    <n v="137089"/>
    <n v="86647.8"/>
  </r>
  <r>
    <d v="2026-02-26T00:00:00"/>
    <x v="3399"/>
    <x v="0"/>
    <x v="7"/>
    <x v="0"/>
    <x v="1"/>
    <x v="0"/>
    <n v="8"/>
    <n v="166103"/>
    <n v="0"/>
    <n v="166103"/>
    <n v="116272"/>
    <n v="49830.9"/>
    <n v="44685.9"/>
  </r>
  <r>
    <d v="2026-02-26T00:00:00"/>
    <x v="3400"/>
    <x v="3"/>
    <x v="0"/>
    <x v="1"/>
    <x v="1"/>
    <x v="0"/>
    <n v="4"/>
    <n v="685884"/>
    <n v="89164.9"/>
    <n v="596719"/>
    <n v="369966"/>
    <n v="226753"/>
    <n v="96712.1"/>
  </r>
  <r>
    <d v="2026-02-26T00:00:00"/>
    <x v="3401"/>
    <x v="7"/>
    <x v="6"/>
    <x v="3"/>
    <x v="1"/>
    <x v="0"/>
    <n v="3"/>
    <n v="414887"/>
    <n v="12446.6"/>
    <n v="402440"/>
    <n v="305855"/>
    <n v="96585.7"/>
    <n v="86647.8"/>
  </r>
  <r>
    <d v="2026-02-26T00:00:00"/>
    <x v="3402"/>
    <x v="0"/>
    <x v="7"/>
    <x v="0"/>
    <x v="1"/>
    <x v="0"/>
    <n v="7"/>
    <n v="123355"/>
    <n v="16036.1"/>
    <n v="107319"/>
    <n v="75123.2"/>
    <n v="32195.7"/>
    <n v="44685.9"/>
  </r>
  <r>
    <d v="2026-02-26T00:00:00"/>
    <x v="3403"/>
    <x v="4"/>
    <x v="4"/>
    <x v="2"/>
    <x v="1"/>
    <x v="0"/>
    <n v="8"/>
    <n v="306987"/>
    <n v="0"/>
    <n v="306987"/>
    <n v="221031"/>
    <n v="85956.4"/>
    <n v="133815"/>
  </r>
  <r>
    <d v="2026-02-26T00:00:00"/>
    <x v="3404"/>
    <x v="6"/>
    <x v="2"/>
    <x v="3"/>
    <x v="1"/>
    <x v="0"/>
    <n v="10"/>
    <n v="500944"/>
    <n v="25047.2"/>
    <n v="475897"/>
    <n v="361682"/>
    <n v="114215"/>
    <n v="86647.8"/>
  </r>
  <r>
    <d v="2026-02-26T00:00:00"/>
    <x v="3405"/>
    <x v="1"/>
    <x v="5"/>
    <x v="0"/>
    <x v="1"/>
    <x v="0"/>
    <n v="2"/>
    <n v="140673"/>
    <n v="14067.3"/>
    <n v="126606"/>
    <n v="88624"/>
    <n v="37981.7"/>
    <n v="44685.9"/>
  </r>
  <r>
    <d v="2026-02-26T00:00:00"/>
    <x v="3406"/>
    <x v="5"/>
    <x v="3"/>
    <x v="2"/>
    <x v="1"/>
    <x v="0"/>
    <n v="3"/>
    <n v="73885"/>
    <n v="0"/>
    <n v="73885"/>
    <n v="53197.2"/>
    <n v="20687.8"/>
    <n v="133815"/>
  </r>
  <r>
    <d v="2026-02-26T00:00:00"/>
    <x v="3407"/>
    <x v="3"/>
    <x v="0"/>
    <x v="1"/>
    <x v="1"/>
    <x v="0"/>
    <n v="11"/>
    <n v="175072"/>
    <n v="15756.5"/>
    <n v="159316"/>
    <n v="98775.6"/>
    <n v="60539.9"/>
    <n v="96712.1"/>
  </r>
  <r>
    <d v="2026-02-26T00:00:00"/>
    <x v="3408"/>
    <x v="2"/>
    <x v="1"/>
    <x v="1"/>
    <x v="1"/>
    <x v="0"/>
    <n v="12"/>
    <n v="87458"/>
    <n v="5247.48"/>
    <n v="82210.5"/>
    <n v="50970.5"/>
    <n v="31240"/>
    <n v="96712.1"/>
  </r>
  <r>
    <d v="2026-02-26T00:00:00"/>
    <x v="3409"/>
    <x v="4"/>
    <x v="4"/>
    <x v="2"/>
    <x v="1"/>
    <x v="0"/>
    <n v="2"/>
    <n v="539413"/>
    <n v="32364.8"/>
    <n v="507048"/>
    <n v="365075"/>
    <n v="141974"/>
    <n v="133815"/>
  </r>
  <r>
    <d v="2026-02-26T00:00:00"/>
    <x v="3410"/>
    <x v="6"/>
    <x v="2"/>
    <x v="3"/>
    <x v="1"/>
    <x v="0"/>
    <n v="12"/>
    <n v="365636"/>
    <n v="0"/>
    <n v="365636"/>
    <n v="277883"/>
    <n v="87752.6"/>
    <n v="86647.8"/>
  </r>
  <r>
    <d v="2026-02-26T00:00:00"/>
    <x v="3411"/>
    <x v="7"/>
    <x v="6"/>
    <x v="3"/>
    <x v="1"/>
    <x v="0"/>
    <n v="11"/>
    <n v="247068"/>
    <n v="0"/>
    <n v="247068"/>
    <n v="187772"/>
    <n v="59296.3"/>
    <n v="86647.8"/>
  </r>
  <r>
    <d v="2026-02-26T00:00:00"/>
    <x v="3412"/>
    <x v="1"/>
    <x v="5"/>
    <x v="0"/>
    <x v="1"/>
    <x v="0"/>
    <n v="11"/>
    <n v="491017"/>
    <n v="0"/>
    <n v="491017"/>
    <n v="343712"/>
    <n v="147305"/>
    <n v="44685.9"/>
  </r>
  <r>
    <d v="2026-02-26T00:00:00"/>
    <x v="3413"/>
    <x v="2"/>
    <x v="1"/>
    <x v="1"/>
    <x v="1"/>
    <x v="0"/>
    <n v="9"/>
    <n v="797688"/>
    <n v="0"/>
    <n v="797688"/>
    <n v="494567"/>
    <n v="303121"/>
    <n v="96712.1"/>
  </r>
  <r>
    <d v="2026-02-26T00:00:00"/>
    <x v="3414"/>
    <x v="5"/>
    <x v="3"/>
    <x v="2"/>
    <x v="1"/>
    <x v="0"/>
    <n v="9"/>
    <n v="470251"/>
    <n v="65835.1"/>
    <n v="404416"/>
    <n v="291179"/>
    <n v="113236"/>
    <n v="133815"/>
  </r>
  <r>
    <d v="2026-02-26T00:00:00"/>
    <x v="3415"/>
    <x v="4"/>
    <x v="4"/>
    <x v="2"/>
    <x v="1"/>
    <x v="0"/>
    <n v="8"/>
    <n v="564466"/>
    <n v="73380.6"/>
    <n v="491085"/>
    <n v="353582"/>
    <n v="137504"/>
    <n v="133815"/>
  </r>
  <r>
    <d v="2026-02-26T00:00:00"/>
    <x v="3416"/>
    <x v="7"/>
    <x v="6"/>
    <x v="3"/>
    <x v="1"/>
    <x v="0"/>
    <n v="8"/>
    <n v="829403"/>
    <n v="66352.2"/>
    <n v="763051"/>
    <n v="579919"/>
    <n v="183132"/>
    <n v="86647.8"/>
  </r>
  <r>
    <d v="2026-02-26T00:00:00"/>
    <x v="3417"/>
    <x v="0"/>
    <x v="7"/>
    <x v="0"/>
    <x v="1"/>
    <x v="0"/>
    <n v="7"/>
    <n v="225746"/>
    <n v="31604.4"/>
    <n v="194142"/>
    <n v="135899"/>
    <n v="58242.5"/>
    <n v="44685.9"/>
  </r>
  <r>
    <d v="2026-02-26T00:00:00"/>
    <x v="3418"/>
    <x v="1"/>
    <x v="5"/>
    <x v="0"/>
    <x v="1"/>
    <x v="0"/>
    <n v="12"/>
    <n v="279495"/>
    <n v="33539.4"/>
    <n v="245956"/>
    <n v="172169"/>
    <n v="73786.7"/>
    <n v="44685.9"/>
  </r>
  <r>
    <d v="2026-02-26T00:00:00"/>
    <x v="3419"/>
    <x v="3"/>
    <x v="0"/>
    <x v="1"/>
    <x v="1"/>
    <x v="0"/>
    <n v="3"/>
    <n v="641376"/>
    <n v="83378.9"/>
    <n v="557997"/>
    <n v="345958"/>
    <n v="212039"/>
    <n v="96712.1"/>
  </r>
  <r>
    <d v="2026-02-26T00:00:00"/>
    <x v="3420"/>
    <x v="0"/>
    <x v="7"/>
    <x v="0"/>
    <x v="1"/>
    <x v="0"/>
    <n v="7"/>
    <n v="571039"/>
    <n v="85655.9"/>
    <n v="485383"/>
    <n v="339768"/>
    <n v="145615"/>
    <n v="44685.9"/>
  </r>
  <r>
    <d v="2026-02-26T00:00:00"/>
    <x v="3421"/>
    <x v="4"/>
    <x v="4"/>
    <x v="2"/>
    <x v="1"/>
    <x v="0"/>
    <n v="7"/>
    <n v="561906"/>
    <n v="28095.3"/>
    <n v="533811"/>
    <n v="384344"/>
    <n v="149467"/>
    <n v="133815"/>
  </r>
  <r>
    <d v="2026-02-26T00:00:00"/>
    <x v="3422"/>
    <x v="6"/>
    <x v="2"/>
    <x v="3"/>
    <x v="1"/>
    <x v="0"/>
    <n v="3"/>
    <n v="302411"/>
    <n v="21168.8"/>
    <n v="281242"/>
    <n v="213744"/>
    <n v="67498.1"/>
    <n v="86647.8"/>
  </r>
  <r>
    <d v="2026-02-26T00:00:00"/>
    <x v="3423"/>
    <x v="3"/>
    <x v="0"/>
    <x v="1"/>
    <x v="1"/>
    <x v="0"/>
    <n v="8"/>
    <n v="621780"/>
    <n v="31089"/>
    <n v="590691"/>
    <n v="366228"/>
    <n v="224463"/>
    <n v="96712.1"/>
  </r>
  <r>
    <d v="2026-02-26T00:00:00"/>
    <x v="3424"/>
    <x v="0"/>
    <x v="7"/>
    <x v="0"/>
    <x v="1"/>
    <x v="0"/>
    <n v="11"/>
    <n v="49319"/>
    <n v="2959.14"/>
    <n v="46359.9"/>
    <n v="32451.9"/>
    <n v="13908"/>
    <n v="44685.9"/>
  </r>
  <r>
    <d v="2026-02-27T00:00:00"/>
    <x v="3425"/>
    <x v="1"/>
    <x v="5"/>
    <x v="0"/>
    <x v="1"/>
    <x v="0"/>
    <n v="6"/>
    <n v="613373"/>
    <n v="0"/>
    <n v="613373"/>
    <n v="429361"/>
    <n v="184012"/>
    <n v="44685.9"/>
  </r>
  <r>
    <d v="2026-02-27T00:00:00"/>
    <x v="3426"/>
    <x v="5"/>
    <x v="3"/>
    <x v="2"/>
    <x v="1"/>
    <x v="0"/>
    <n v="5"/>
    <n v="658099"/>
    <n v="78971.9"/>
    <n v="579127"/>
    <n v="416972"/>
    <n v="162156"/>
    <n v="133815"/>
  </r>
  <r>
    <d v="2026-02-27T00:00:00"/>
    <x v="3427"/>
    <x v="4"/>
    <x v="4"/>
    <x v="2"/>
    <x v="1"/>
    <x v="0"/>
    <n v="6"/>
    <n v="228919"/>
    <n v="25181.1"/>
    <n v="203738"/>
    <n v="146691"/>
    <n v="57046.6"/>
    <n v="133815"/>
  </r>
  <r>
    <d v="2026-02-27T00:00:00"/>
    <x v="3428"/>
    <x v="4"/>
    <x v="4"/>
    <x v="2"/>
    <x v="1"/>
    <x v="0"/>
    <n v="11"/>
    <n v="68792"/>
    <n v="10318.8"/>
    <n v="58473.2"/>
    <n v="42100.7"/>
    <n v="16372.5"/>
    <n v="133815"/>
  </r>
  <r>
    <d v="2026-02-27T00:00:00"/>
    <x v="3429"/>
    <x v="7"/>
    <x v="6"/>
    <x v="3"/>
    <x v="1"/>
    <x v="0"/>
    <n v="7"/>
    <n v="606811"/>
    <n v="42476.8"/>
    <n v="564334"/>
    <n v="428894"/>
    <n v="135440"/>
    <n v="86647.8"/>
  </r>
  <r>
    <d v="2026-02-27T00:00:00"/>
    <x v="3430"/>
    <x v="3"/>
    <x v="0"/>
    <x v="1"/>
    <x v="1"/>
    <x v="0"/>
    <n v="2"/>
    <n v="541984"/>
    <n v="0"/>
    <n v="541984"/>
    <n v="336030"/>
    <n v="205954"/>
    <n v="96712.1"/>
  </r>
  <r>
    <d v="2026-02-27T00:00:00"/>
    <x v="3431"/>
    <x v="2"/>
    <x v="1"/>
    <x v="1"/>
    <x v="1"/>
    <x v="0"/>
    <n v="7"/>
    <n v="319655"/>
    <n v="41555.2"/>
    <n v="278100"/>
    <n v="172422"/>
    <n v="105678"/>
    <n v="96712.1"/>
  </r>
  <r>
    <d v="2026-02-27T00:00:00"/>
    <x v="3432"/>
    <x v="3"/>
    <x v="0"/>
    <x v="1"/>
    <x v="1"/>
    <x v="0"/>
    <n v="4"/>
    <n v="640512"/>
    <n v="0"/>
    <n v="640512"/>
    <n v="397117"/>
    <n v="243395"/>
    <n v="96712.1"/>
  </r>
  <r>
    <d v="2026-02-27T00:00:00"/>
    <x v="3433"/>
    <x v="7"/>
    <x v="6"/>
    <x v="3"/>
    <x v="1"/>
    <x v="0"/>
    <n v="11"/>
    <n v="429185"/>
    <n v="60085.9"/>
    <n v="369099"/>
    <n v="280515"/>
    <n v="88583.8"/>
    <n v="86647.8"/>
  </r>
  <r>
    <d v="2026-02-27T00:00:00"/>
    <x v="3434"/>
    <x v="5"/>
    <x v="3"/>
    <x v="2"/>
    <x v="1"/>
    <x v="0"/>
    <n v="11"/>
    <n v="96826"/>
    <n v="5809.56"/>
    <n v="91016.4"/>
    <n v="65531.8"/>
    <n v="25484.6"/>
    <n v="133815"/>
  </r>
  <r>
    <d v="2026-02-27T00:00:00"/>
    <x v="3435"/>
    <x v="6"/>
    <x v="2"/>
    <x v="3"/>
    <x v="1"/>
    <x v="0"/>
    <n v="4"/>
    <n v="91920"/>
    <n v="11949.6"/>
    <n v="79970.4"/>
    <n v="60777.5"/>
    <n v="19192.9"/>
    <n v="86647.8"/>
  </r>
  <r>
    <d v="2026-02-27T00:00:00"/>
    <x v="3436"/>
    <x v="5"/>
    <x v="3"/>
    <x v="2"/>
    <x v="1"/>
    <x v="0"/>
    <n v="5"/>
    <n v="761432"/>
    <n v="45685.9"/>
    <n v="715746"/>
    <n v="515337"/>
    <n v="200409"/>
    <n v="133815"/>
  </r>
  <r>
    <d v="2026-02-27T00:00:00"/>
    <x v="3437"/>
    <x v="2"/>
    <x v="1"/>
    <x v="1"/>
    <x v="1"/>
    <x v="0"/>
    <n v="1"/>
    <n v="585923"/>
    <n v="87888.4"/>
    <n v="498035"/>
    <n v="308781"/>
    <n v="189253"/>
    <n v="96712.1"/>
  </r>
  <r>
    <d v="2026-02-27T00:00:00"/>
    <x v="3438"/>
    <x v="7"/>
    <x v="6"/>
    <x v="3"/>
    <x v="1"/>
    <x v="0"/>
    <n v="1"/>
    <n v="497807"/>
    <n v="34846.5"/>
    <n v="462961"/>
    <n v="351850"/>
    <n v="111111"/>
    <n v="86647.8"/>
  </r>
  <r>
    <d v="2026-02-27T00:00:00"/>
    <x v="3439"/>
    <x v="3"/>
    <x v="0"/>
    <x v="1"/>
    <x v="1"/>
    <x v="0"/>
    <n v="1"/>
    <n v="338040"/>
    <n v="10141.2"/>
    <n v="327899"/>
    <n v="203297"/>
    <n v="124602"/>
    <n v="96712.1"/>
  </r>
  <r>
    <d v="2026-02-27T00:00:00"/>
    <x v="3440"/>
    <x v="7"/>
    <x v="6"/>
    <x v="3"/>
    <x v="1"/>
    <x v="0"/>
    <n v="9"/>
    <n v="134209"/>
    <n v="9394.63"/>
    <n v="124814"/>
    <n v="94858.9"/>
    <n v="29955.5"/>
    <n v="86647.8"/>
  </r>
  <r>
    <d v="2026-02-27T00:00:00"/>
    <x v="3441"/>
    <x v="5"/>
    <x v="3"/>
    <x v="2"/>
    <x v="1"/>
    <x v="0"/>
    <n v="7"/>
    <n v="536359"/>
    <n v="69726.7"/>
    <n v="466632"/>
    <n v="335975"/>
    <n v="130657"/>
    <n v="133815"/>
  </r>
  <r>
    <d v="2026-02-27T00:00:00"/>
    <x v="3442"/>
    <x v="0"/>
    <x v="7"/>
    <x v="0"/>
    <x v="1"/>
    <x v="0"/>
    <n v="5"/>
    <n v="318072"/>
    <n v="38168.6"/>
    <n v="279903"/>
    <n v="195932"/>
    <n v="83971"/>
    <n v="44685.9"/>
  </r>
  <r>
    <d v="2026-02-27T00:00:00"/>
    <x v="3443"/>
    <x v="0"/>
    <x v="7"/>
    <x v="0"/>
    <x v="1"/>
    <x v="0"/>
    <n v="9"/>
    <n v="393637"/>
    <n v="0"/>
    <n v="393637"/>
    <n v="275546"/>
    <n v="118091"/>
    <n v="44685.9"/>
  </r>
  <r>
    <d v="2026-02-27T00:00:00"/>
    <x v="3444"/>
    <x v="6"/>
    <x v="2"/>
    <x v="3"/>
    <x v="1"/>
    <x v="0"/>
    <n v="11"/>
    <n v="355733"/>
    <n v="0"/>
    <n v="355733"/>
    <n v="270357"/>
    <n v="85375.9"/>
    <n v="86647.8"/>
  </r>
  <r>
    <d v="2026-02-27T00:00:00"/>
    <x v="3445"/>
    <x v="0"/>
    <x v="7"/>
    <x v="0"/>
    <x v="1"/>
    <x v="0"/>
    <n v="9"/>
    <n v="531616"/>
    <n v="0"/>
    <n v="531616"/>
    <n v="372131"/>
    <n v="159485"/>
    <n v="44685.9"/>
  </r>
  <r>
    <d v="2026-02-27T00:00:00"/>
    <x v="3446"/>
    <x v="3"/>
    <x v="0"/>
    <x v="1"/>
    <x v="1"/>
    <x v="0"/>
    <n v="9"/>
    <n v="272155"/>
    <n v="0"/>
    <n v="272155"/>
    <n v="168736"/>
    <n v="103419"/>
    <n v="96712.1"/>
  </r>
  <r>
    <d v="2026-02-27T00:00:00"/>
    <x v="3447"/>
    <x v="6"/>
    <x v="2"/>
    <x v="3"/>
    <x v="1"/>
    <x v="0"/>
    <n v="10"/>
    <n v="739114"/>
    <n v="110867"/>
    <n v="628247"/>
    <n v="477468"/>
    <n v="150779"/>
    <n v="86647.8"/>
  </r>
  <r>
    <d v="2026-02-27T00:00:00"/>
    <x v="3448"/>
    <x v="4"/>
    <x v="4"/>
    <x v="2"/>
    <x v="1"/>
    <x v="0"/>
    <n v="11"/>
    <n v="528185"/>
    <n v="63382.2"/>
    <n v="464803"/>
    <n v="334658"/>
    <n v="130145"/>
    <n v="133815"/>
  </r>
  <r>
    <d v="2026-02-27T00:00:00"/>
    <x v="3449"/>
    <x v="7"/>
    <x v="6"/>
    <x v="3"/>
    <x v="1"/>
    <x v="0"/>
    <n v="6"/>
    <n v="200261"/>
    <n v="6007.83"/>
    <n v="194253"/>
    <n v="147632"/>
    <n v="46620.8"/>
    <n v="86647.8"/>
  </r>
  <r>
    <d v="2026-02-27T00:00:00"/>
    <x v="3450"/>
    <x v="2"/>
    <x v="1"/>
    <x v="1"/>
    <x v="1"/>
    <x v="0"/>
    <n v="12"/>
    <n v="717479"/>
    <n v="64573.1"/>
    <n v="652906"/>
    <n v="404802"/>
    <n v="248104"/>
    <n v="96712.1"/>
  </r>
  <r>
    <d v="2026-02-27T00:00:00"/>
    <x v="3451"/>
    <x v="6"/>
    <x v="2"/>
    <x v="3"/>
    <x v="1"/>
    <x v="0"/>
    <n v="11"/>
    <n v="588153"/>
    <n v="0"/>
    <n v="588153"/>
    <n v="446996"/>
    <n v="141157"/>
    <n v="86647.8"/>
  </r>
  <r>
    <d v="2026-02-27T00:00:00"/>
    <x v="3452"/>
    <x v="4"/>
    <x v="4"/>
    <x v="2"/>
    <x v="1"/>
    <x v="0"/>
    <n v="4"/>
    <n v="814359"/>
    <n v="40717.9"/>
    <n v="773641"/>
    <n v="557022"/>
    <n v="216619"/>
    <n v="133815"/>
  </r>
  <r>
    <d v="2026-02-27T00:00:00"/>
    <x v="3453"/>
    <x v="3"/>
    <x v="0"/>
    <x v="1"/>
    <x v="1"/>
    <x v="0"/>
    <n v="5"/>
    <n v="779336"/>
    <n v="31173.4"/>
    <n v="748163"/>
    <n v="463861"/>
    <n v="284302"/>
    <n v="96712.1"/>
  </r>
  <r>
    <d v="2026-02-27T00:00:00"/>
    <x v="3454"/>
    <x v="6"/>
    <x v="2"/>
    <x v="3"/>
    <x v="1"/>
    <x v="0"/>
    <n v="6"/>
    <n v="713314"/>
    <n v="49932"/>
    <n v="663382"/>
    <n v="504170"/>
    <n v="159212"/>
    <n v="86647.8"/>
  </r>
  <r>
    <d v="2026-02-27T00:00:00"/>
    <x v="3455"/>
    <x v="4"/>
    <x v="4"/>
    <x v="2"/>
    <x v="1"/>
    <x v="0"/>
    <n v="10"/>
    <n v="130681"/>
    <n v="15681.7"/>
    <n v="114999"/>
    <n v="82799.5"/>
    <n v="32199.8"/>
    <n v="133815"/>
  </r>
  <r>
    <d v="2026-02-27T00:00:00"/>
    <x v="3456"/>
    <x v="2"/>
    <x v="1"/>
    <x v="1"/>
    <x v="1"/>
    <x v="0"/>
    <n v="9"/>
    <n v="431414"/>
    <n v="34513.1"/>
    <n v="396901"/>
    <n v="246079"/>
    <n v="150822"/>
    <n v="96712.1"/>
  </r>
  <r>
    <d v="2026-02-27T00:00:00"/>
    <x v="3457"/>
    <x v="7"/>
    <x v="6"/>
    <x v="3"/>
    <x v="1"/>
    <x v="0"/>
    <n v="1"/>
    <n v="717580"/>
    <n v="0"/>
    <n v="717580"/>
    <n v="545361"/>
    <n v="172219"/>
    <n v="86647.8"/>
  </r>
  <r>
    <d v="2026-02-27T00:00:00"/>
    <x v="3458"/>
    <x v="2"/>
    <x v="1"/>
    <x v="1"/>
    <x v="1"/>
    <x v="0"/>
    <n v="8"/>
    <n v="363752"/>
    <n v="18187.6"/>
    <n v="345564"/>
    <n v="214250"/>
    <n v="131314"/>
    <n v="96712.1"/>
  </r>
  <r>
    <d v="2026-02-27T00:00:00"/>
    <x v="3459"/>
    <x v="5"/>
    <x v="3"/>
    <x v="2"/>
    <x v="1"/>
    <x v="0"/>
    <n v="8"/>
    <n v="726901"/>
    <n v="0"/>
    <n v="726901"/>
    <n v="523369"/>
    <n v="203532"/>
    <n v="133815"/>
  </r>
  <r>
    <d v="2026-02-27T00:00:00"/>
    <x v="3460"/>
    <x v="6"/>
    <x v="2"/>
    <x v="3"/>
    <x v="1"/>
    <x v="0"/>
    <n v="3"/>
    <n v="334920"/>
    <n v="36841.2"/>
    <n v="298079"/>
    <n v="226540"/>
    <n v="71538.9"/>
    <n v="86647.8"/>
  </r>
  <r>
    <d v="2026-02-27T00:00:00"/>
    <x v="3461"/>
    <x v="2"/>
    <x v="1"/>
    <x v="1"/>
    <x v="1"/>
    <x v="0"/>
    <n v="6"/>
    <n v="372361"/>
    <n v="0"/>
    <n v="372361"/>
    <n v="230864"/>
    <n v="141497"/>
    <n v="96712.1"/>
  </r>
  <r>
    <d v="2026-02-27T00:00:00"/>
    <x v="3462"/>
    <x v="7"/>
    <x v="6"/>
    <x v="3"/>
    <x v="1"/>
    <x v="0"/>
    <n v="8"/>
    <n v="136886"/>
    <n v="16426.3"/>
    <n v="120460"/>
    <n v="91549.4"/>
    <n v="28910.3"/>
    <n v="86647.8"/>
  </r>
  <r>
    <d v="2026-02-27T00:00:00"/>
    <x v="3463"/>
    <x v="2"/>
    <x v="1"/>
    <x v="1"/>
    <x v="1"/>
    <x v="0"/>
    <n v="6"/>
    <n v="164261"/>
    <n v="0"/>
    <n v="164261"/>
    <n v="101842"/>
    <n v="62419.2"/>
    <n v="96712.1"/>
  </r>
  <r>
    <d v="2026-02-27T00:00:00"/>
    <x v="3464"/>
    <x v="7"/>
    <x v="6"/>
    <x v="3"/>
    <x v="1"/>
    <x v="0"/>
    <n v="7"/>
    <n v="488960"/>
    <n v="29337.6"/>
    <n v="459622"/>
    <n v="349313"/>
    <n v="110309"/>
    <n v="86647.8"/>
  </r>
  <r>
    <d v="2026-02-27T00:00:00"/>
    <x v="3465"/>
    <x v="1"/>
    <x v="5"/>
    <x v="0"/>
    <x v="1"/>
    <x v="0"/>
    <n v="11"/>
    <n v="733576"/>
    <n v="44014.6"/>
    <n v="689561"/>
    <n v="482693"/>
    <n v="206868"/>
    <n v="44685.9"/>
  </r>
  <r>
    <d v="2026-02-27T00:00:00"/>
    <x v="3466"/>
    <x v="7"/>
    <x v="6"/>
    <x v="3"/>
    <x v="1"/>
    <x v="0"/>
    <n v="6"/>
    <n v="202970"/>
    <n v="0"/>
    <n v="202970"/>
    <n v="154257"/>
    <n v="48712.8"/>
    <n v="86647.8"/>
  </r>
  <r>
    <d v="2026-02-27T00:00:00"/>
    <x v="3467"/>
    <x v="7"/>
    <x v="6"/>
    <x v="3"/>
    <x v="1"/>
    <x v="0"/>
    <n v="9"/>
    <n v="777778"/>
    <n v="0"/>
    <n v="777778"/>
    <n v="591111"/>
    <n v="186667"/>
    <n v="86647.8"/>
  </r>
  <r>
    <d v="2026-02-27T00:00:00"/>
    <x v="3468"/>
    <x v="1"/>
    <x v="5"/>
    <x v="0"/>
    <x v="1"/>
    <x v="0"/>
    <n v="6"/>
    <n v="459522"/>
    <n v="59737.9"/>
    <n v="399784"/>
    <n v="279849"/>
    <n v="119935"/>
    <n v="44685.9"/>
  </r>
  <r>
    <d v="2026-02-27T00:00:00"/>
    <x v="3469"/>
    <x v="6"/>
    <x v="2"/>
    <x v="3"/>
    <x v="1"/>
    <x v="0"/>
    <n v="11"/>
    <n v="634594"/>
    <n v="19037.8"/>
    <n v="615556"/>
    <n v="467823"/>
    <n v="147733"/>
    <n v="86647.8"/>
  </r>
  <r>
    <d v="2026-02-27T00:00:00"/>
    <x v="3470"/>
    <x v="3"/>
    <x v="0"/>
    <x v="1"/>
    <x v="1"/>
    <x v="0"/>
    <n v="1"/>
    <n v="268323"/>
    <n v="16099.4"/>
    <n v="252224"/>
    <n v="156379"/>
    <n v="95845"/>
    <n v="96712.1"/>
  </r>
  <r>
    <d v="2026-02-27T00:00:00"/>
    <x v="3471"/>
    <x v="1"/>
    <x v="5"/>
    <x v="0"/>
    <x v="1"/>
    <x v="0"/>
    <n v="2"/>
    <n v="632108"/>
    <n v="37926.5"/>
    <n v="594182"/>
    <n v="415927"/>
    <n v="178254"/>
    <n v="44685.9"/>
  </r>
  <r>
    <d v="2026-02-27T00:00:00"/>
    <x v="3472"/>
    <x v="7"/>
    <x v="6"/>
    <x v="3"/>
    <x v="1"/>
    <x v="0"/>
    <n v="3"/>
    <n v="74540"/>
    <n v="0"/>
    <n v="74540"/>
    <n v="56650.4"/>
    <n v="17889.6"/>
    <n v="86647.8"/>
  </r>
  <r>
    <d v="2026-02-27T00:00:00"/>
    <x v="3473"/>
    <x v="7"/>
    <x v="6"/>
    <x v="3"/>
    <x v="1"/>
    <x v="0"/>
    <n v="10"/>
    <n v="711396"/>
    <n v="92481.5"/>
    <n v="618915"/>
    <n v="470375"/>
    <n v="148539"/>
    <n v="86647.8"/>
  </r>
  <r>
    <d v="2026-02-27T00:00:00"/>
    <x v="3474"/>
    <x v="3"/>
    <x v="0"/>
    <x v="1"/>
    <x v="1"/>
    <x v="0"/>
    <n v="12"/>
    <n v="703855"/>
    <n v="0"/>
    <n v="703855"/>
    <n v="436390"/>
    <n v="267465"/>
    <n v="96712.1"/>
  </r>
  <r>
    <d v="2026-02-27T00:00:00"/>
    <x v="3475"/>
    <x v="5"/>
    <x v="3"/>
    <x v="2"/>
    <x v="1"/>
    <x v="0"/>
    <n v="1"/>
    <n v="766167"/>
    <n v="107263"/>
    <n v="658904"/>
    <n v="474411"/>
    <n v="184493"/>
    <n v="133815"/>
  </r>
  <r>
    <d v="2026-02-27T00:00:00"/>
    <x v="3476"/>
    <x v="0"/>
    <x v="7"/>
    <x v="0"/>
    <x v="1"/>
    <x v="0"/>
    <n v="7"/>
    <n v="452164"/>
    <n v="0"/>
    <n v="452164"/>
    <n v="316515"/>
    <n v="135649"/>
    <n v="44685.9"/>
  </r>
  <r>
    <d v="2026-02-27T00:00:00"/>
    <x v="3477"/>
    <x v="3"/>
    <x v="0"/>
    <x v="1"/>
    <x v="1"/>
    <x v="0"/>
    <n v="6"/>
    <n v="609728"/>
    <n v="0"/>
    <n v="609728"/>
    <n v="378031"/>
    <n v="231697"/>
    <n v="96712.1"/>
  </r>
  <r>
    <d v="2026-02-27T00:00:00"/>
    <x v="3478"/>
    <x v="4"/>
    <x v="4"/>
    <x v="2"/>
    <x v="1"/>
    <x v="0"/>
    <n v="11"/>
    <n v="268334"/>
    <n v="37566.8"/>
    <n v="230767"/>
    <n v="166152"/>
    <n v="64614.8"/>
    <n v="133815"/>
  </r>
  <r>
    <d v="2026-02-27T00:00:00"/>
    <x v="3479"/>
    <x v="6"/>
    <x v="2"/>
    <x v="3"/>
    <x v="1"/>
    <x v="0"/>
    <n v="10"/>
    <n v="608648"/>
    <n v="0"/>
    <n v="608648"/>
    <n v="462572"/>
    <n v="146076"/>
    <n v="86647.8"/>
  </r>
  <r>
    <d v="2026-02-27T00:00:00"/>
    <x v="3480"/>
    <x v="0"/>
    <x v="7"/>
    <x v="0"/>
    <x v="1"/>
    <x v="0"/>
    <n v="10"/>
    <n v="193235"/>
    <n v="0"/>
    <n v="193235"/>
    <n v="135264"/>
    <n v="57970.5"/>
    <n v="44685.9"/>
  </r>
  <r>
    <d v="2026-02-27T00:00:00"/>
    <x v="3481"/>
    <x v="0"/>
    <x v="7"/>
    <x v="0"/>
    <x v="1"/>
    <x v="0"/>
    <n v="4"/>
    <n v="664066"/>
    <n v="66406.6"/>
    <n v="597659"/>
    <n v="418362"/>
    <n v="179298"/>
    <n v="44685.9"/>
  </r>
  <r>
    <d v="2026-02-27T00:00:00"/>
    <x v="3482"/>
    <x v="6"/>
    <x v="2"/>
    <x v="3"/>
    <x v="1"/>
    <x v="0"/>
    <n v="7"/>
    <n v="316883"/>
    <n v="0"/>
    <n v="316883"/>
    <n v="240831"/>
    <n v="76051.9"/>
    <n v="86647.8"/>
  </r>
  <r>
    <d v="2026-02-27T00:00:00"/>
    <x v="3483"/>
    <x v="3"/>
    <x v="0"/>
    <x v="1"/>
    <x v="1"/>
    <x v="0"/>
    <n v="5"/>
    <n v="178255"/>
    <n v="0"/>
    <n v="178255"/>
    <n v="110518"/>
    <n v="67736.9"/>
    <n v="96712.1"/>
  </r>
  <r>
    <d v="2026-02-27T00:00:00"/>
    <x v="3484"/>
    <x v="4"/>
    <x v="4"/>
    <x v="2"/>
    <x v="1"/>
    <x v="0"/>
    <n v="2"/>
    <n v="661305"/>
    <n v="13226.1"/>
    <n v="648079"/>
    <n v="466617"/>
    <n v="181462"/>
    <n v="133815"/>
  </r>
  <r>
    <d v="2026-02-27T00:00:00"/>
    <x v="3485"/>
    <x v="4"/>
    <x v="4"/>
    <x v="2"/>
    <x v="1"/>
    <x v="0"/>
    <n v="2"/>
    <n v="625697"/>
    <n v="81340.6"/>
    <n v="544356"/>
    <n v="391937"/>
    <n v="152420"/>
    <n v="133815"/>
  </r>
  <r>
    <d v="2026-02-27T00:00:00"/>
    <x v="3486"/>
    <x v="6"/>
    <x v="2"/>
    <x v="3"/>
    <x v="1"/>
    <x v="0"/>
    <n v="2"/>
    <n v="243841"/>
    <n v="4876.82"/>
    <n v="238964"/>
    <n v="181613"/>
    <n v="57351.4"/>
    <n v="86647.8"/>
  </r>
  <r>
    <d v="2026-02-28T00:00:00"/>
    <x v="3487"/>
    <x v="4"/>
    <x v="4"/>
    <x v="2"/>
    <x v="1"/>
    <x v="0"/>
    <n v="5"/>
    <n v="531706"/>
    <n v="79755.9"/>
    <n v="451950"/>
    <n v="325404"/>
    <n v="126546"/>
    <n v="133815"/>
  </r>
  <r>
    <d v="2026-02-28T00:00:00"/>
    <x v="3488"/>
    <x v="0"/>
    <x v="7"/>
    <x v="0"/>
    <x v="1"/>
    <x v="0"/>
    <n v="9"/>
    <n v="555859"/>
    <n v="72261.7"/>
    <n v="483597"/>
    <n v="338518"/>
    <n v="145079"/>
    <n v="44685.9"/>
  </r>
  <r>
    <d v="2026-02-28T00:00:00"/>
    <x v="3489"/>
    <x v="2"/>
    <x v="1"/>
    <x v="1"/>
    <x v="1"/>
    <x v="0"/>
    <n v="8"/>
    <n v="849070"/>
    <n v="101888"/>
    <n v="747182"/>
    <n v="463253"/>
    <n v="283929"/>
    <n v="96712.1"/>
  </r>
  <r>
    <d v="2026-02-28T00:00:00"/>
    <x v="3490"/>
    <x v="5"/>
    <x v="3"/>
    <x v="2"/>
    <x v="1"/>
    <x v="0"/>
    <n v="8"/>
    <n v="698020"/>
    <n v="55841.6"/>
    <n v="642178"/>
    <n v="462368"/>
    <n v="179810"/>
    <n v="133815"/>
  </r>
  <r>
    <d v="2026-02-28T00:00:00"/>
    <x v="3491"/>
    <x v="7"/>
    <x v="6"/>
    <x v="3"/>
    <x v="1"/>
    <x v="0"/>
    <n v="4"/>
    <n v="141079"/>
    <n v="0"/>
    <n v="141079"/>
    <n v="107220"/>
    <n v="33859"/>
    <n v="86647.8"/>
  </r>
  <r>
    <d v="2026-02-28T00:00:00"/>
    <x v="3492"/>
    <x v="7"/>
    <x v="6"/>
    <x v="3"/>
    <x v="1"/>
    <x v="0"/>
    <n v="7"/>
    <n v="190662"/>
    <n v="19066.2"/>
    <n v="171596"/>
    <n v="130413"/>
    <n v="41183"/>
    <n v="86647.8"/>
  </r>
  <r>
    <d v="2026-02-28T00:00:00"/>
    <x v="3493"/>
    <x v="5"/>
    <x v="3"/>
    <x v="2"/>
    <x v="1"/>
    <x v="0"/>
    <n v="8"/>
    <n v="501872"/>
    <n v="45168.5"/>
    <n v="456704"/>
    <n v="328827"/>
    <n v="127877"/>
    <n v="133815"/>
  </r>
  <r>
    <d v="2026-02-28T00:00:00"/>
    <x v="3494"/>
    <x v="5"/>
    <x v="3"/>
    <x v="2"/>
    <x v="1"/>
    <x v="0"/>
    <n v="3"/>
    <n v="602530"/>
    <n v="24101.2"/>
    <n v="578429"/>
    <n v="416469"/>
    <n v="161960"/>
    <n v="133815"/>
  </r>
  <r>
    <d v="2026-02-28T00:00:00"/>
    <x v="3495"/>
    <x v="6"/>
    <x v="2"/>
    <x v="3"/>
    <x v="1"/>
    <x v="0"/>
    <n v="10"/>
    <n v="734770"/>
    <n v="36738.5"/>
    <n v="698032"/>
    <n v="530504"/>
    <n v="167528"/>
    <n v="86647.8"/>
  </r>
  <r>
    <d v="2026-02-28T00:00:00"/>
    <x v="3496"/>
    <x v="2"/>
    <x v="1"/>
    <x v="1"/>
    <x v="1"/>
    <x v="0"/>
    <n v="4"/>
    <n v="558817"/>
    <n v="78234.4"/>
    <n v="480583"/>
    <n v="297961"/>
    <n v="182621"/>
    <n v="96712.1"/>
  </r>
  <r>
    <d v="2026-02-28T00:00:00"/>
    <x v="3497"/>
    <x v="5"/>
    <x v="3"/>
    <x v="2"/>
    <x v="1"/>
    <x v="0"/>
    <n v="3"/>
    <n v="229538"/>
    <n v="6886.14"/>
    <n v="222652"/>
    <n v="160309"/>
    <n v="62342.5"/>
    <n v="133815"/>
  </r>
  <r>
    <d v="2026-02-28T00:00:00"/>
    <x v="3498"/>
    <x v="3"/>
    <x v="0"/>
    <x v="1"/>
    <x v="1"/>
    <x v="0"/>
    <n v="1"/>
    <n v="405783"/>
    <n v="16231.3"/>
    <n v="389552"/>
    <n v="241522"/>
    <n v="148030"/>
    <n v="96712.1"/>
  </r>
  <r>
    <d v="2026-02-28T00:00:00"/>
    <x v="3499"/>
    <x v="7"/>
    <x v="6"/>
    <x v="3"/>
    <x v="1"/>
    <x v="0"/>
    <n v="4"/>
    <n v="170273"/>
    <n v="0"/>
    <n v="170273"/>
    <n v="129407"/>
    <n v="40865.5"/>
    <n v="86647.8"/>
  </r>
  <r>
    <d v="2026-02-28T00:00:00"/>
    <x v="3500"/>
    <x v="0"/>
    <x v="7"/>
    <x v="0"/>
    <x v="1"/>
    <x v="0"/>
    <n v="7"/>
    <n v="842993"/>
    <n v="92729.2"/>
    <n v="750264"/>
    <n v="525185"/>
    <n v="225079"/>
    <n v="44685.9"/>
  </r>
  <r>
    <d v="2026-02-28T00:00:00"/>
    <x v="3501"/>
    <x v="5"/>
    <x v="3"/>
    <x v="2"/>
    <x v="1"/>
    <x v="0"/>
    <n v="6"/>
    <n v="300702"/>
    <n v="30070.2"/>
    <n v="270632"/>
    <n v="194855"/>
    <n v="75776.9"/>
    <n v="133815"/>
  </r>
  <r>
    <d v="2026-02-28T00:00:00"/>
    <x v="3502"/>
    <x v="2"/>
    <x v="1"/>
    <x v="1"/>
    <x v="1"/>
    <x v="0"/>
    <n v="2"/>
    <n v="452732"/>
    <n v="0"/>
    <n v="452732"/>
    <n v="280694"/>
    <n v="172038"/>
    <n v="96712.1"/>
  </r>
  <r>
    <d v="2026-02-28T00:00:00"/>
    <x v="3503"/>
    <x v="0"/>
    <x v="7"/>
    <x v="0"/>
    <x v="1"/>
    <x v="0"/>
    <n v="10"/>
    <n v="186173"/>
    <n v="3723.46"/>
    <n v="182450"/>
    <n v="127715"/>
    <n v="54734.9"/>
    <n v="44685.9"/>
  </r>
  <r>
    <d v="2026-02-28T00:00:00"/>
    <x v="3504"/>
    <x v="7"/>
    <x v="6"/>
    <x v="3"/>
    <x v="1"/>
    <x v="0"/>
    <n v="10"/>
    <n v="166305"/>
    <n v="0"/>
    <n v="166305"/>
    <n v="126392"/>
    <n v="39913.2"/>
    <n v="86647.8"/>
  </r>
  <r>
    <d v="2026-02-28T00:00:00"/>
    <x v="3505"/>
    <x v="0"/>
    <x v="7"/>
    <x v="0"/>
    <x v="1"/>
    <x v="0"/>
    <n v="12"/>
    <n v="845180"/>
    <n v="50710.8"/>
    <n v="794469"/>
    <n v="556128"/>
    <n v="238341"/>
    <n v="44685.9"/>
  </r>
  <r>
    <d v="2026-02-28T00:00:00"/>
    <x v="3506"/>
    <x v="4"/>
    <x v="4"/>
    <x v="2"/>
    <x v="1"/>
    <x v="0"/>
    <n v="1"/>
    <n v="589208"/>
    <n v="70705"/>
    <n v="518503"/>
    <n v="373322"/>
    <n v="145181"/>
    <n v="133815"/>
  </r>
  <r>
    <d v="2026-02-28T00:00:00"/>
    <x v="3507"/>
    <x v="5"/>
    <x v="3"/>
    <x v="2"/>
    <x v="1"/>
    <x v="0"/>
    <n v="5"/>
    <n v="501643"/>
    <n v="45147.9"/>
    <n v="456495"/>
    <n v="328676"/>
    <n v="127819"/>
    <n v="133815"/>
  </r>
  <r>
    <d v="2026-02-28T00:00:00"/>
    <x v="3508"/>
    <x v="4"/>
    <x v="4"/>
    <x v="2"/>
    <x v="1"/>
    <x v="0"/>
    <n v="9"/>
    <n v="370369"/>
    <n v="0"/>
    <n v="370369"/>
    <n v="266666"/>
    <n v="103703"/>
    <n v="133815"/>
  </r>
  <r>
    <d v="2026-02-28T00:00:00"/>
    <x v="3509"/>
    <x v="0"/>
    <x v="7"/>
    <x v="0"/>
    <x v="1"/>
    <x v="0"/>
    <n v="5"/>
    <n v="545782"/>
    <n v="0"/>
    <n v="545782"/>
    <n v="382047"/>
    <n v="163735"/>
    <n v="44685.9"/>
  </r>
  <r>
    <d v="2026-02-28T00:00:00"/>
    <x v="3510"/>
    <x v="1"/>
    <x v="5"/>
    <x v="0"/>
    <x v="1"/>
    <x v="0"/>
    <n v="8"/>
    <n v="277491"/>
    <n v="24974.2"/>
    <n v="252517"/>
    <n v="176762"/>
    <n v="75755"/>
    <n v="44685.9"/>
  </r>
  <r>
    <d v="2026-02-28T00:00:00"/>
    <x v="3511"/>
    <x v="0"/>
    <x v="7"/>
    <x v="0"/>
    <x v="1"/>
    <x v="0"/>
    <n v="1"/>
    <n v="222010"/>
    <n v="0"/>
    <n v="222010"/>
    <n v="155407"/>
    <n v="66603"/>
    <n v="44685.9"/>
  </r>
  <r>
    <d v="2026-02-28T00:00:00"/>
    <x v="3512"/>
    <x v="0"/>
    <x v="7"/>
    <x v="0"/>
    <x v="1"/>
    <x v="0"/>
    <n v="3"/>
    <n v="610079"/>
    <n v="0"/>
    <n v="610079"/>
    <n v="427055"/>
    <n v="183024"/>
    <n v="44685.9"/>
  </r>
  <r>
    <d v="2026-02-28T00:00:00"/>
    <x v="3513"/>
    <x v="4"/>
    <x v="4"/>
    <x v="2"/>
    <x v="1"/>
    <x v="0"/>
    <n v="8"/>
    <n v="444472"/>
    <n v="62226.1"/>
    <n v="382246"/>
    <n v="275217"/>
    <n v="107029"/>
    <n v="133815"/>
  </r>
  <r>
    <d v="2026-02-28T00:00:00"/>
    <x v="3514"/>
    <x v="2"/>
    <x v="1"/>
    <x v="1"/>
    <x v="1"/>
    <x v="0"/>
    <n v="11"/>
    <n v="813417"/>
    <n v="122013"/>
    <n v="691404"/>
    <n v="428671"/>
    <n v="262734"/>
    <n v="96712.1"/>
  </r>
  <r>
    <d v="2026-02-28T00:00:00"/>
    <x v="3515"/>
    <x v="4"/>
    <x v="4"/>
    <x v="2"/>
    <x v="1"/>
    <x v="0"/>
    <n v="11"/>
    <n v="587922"/>
    <n v="35275.3"/>
    <n v="552647"/>
    <n v="397906"/>
    <n v="154741"/>
    <n v="133815"/>
  </r>
  <r>
    <d v="2026-02-28T00:00:00"/>
    <x v="3516"/>
    <x v="4"/>
    <x v="4"/>
    <x v="2"/>
    <x v="1"/>
    <x v="0"/>
    <n v="7"/>
    <n v="146518"/>
    <n v="0"/>
    <n v="146518"/>
    <n v="105493"/>
    <n v="41025"/>
    <n v="133815"/>
  </r>
  <r>
    <d v="2026-02-28T00:00:00"/>
    <x v="3517"/>
    <x v="5"/>
    <x v="3"/>
    <x v="2"/>
    <x v="1"/>
    <x v="0"/>
    <n v="10"/>
    <n v="200534"/>
    <n v="14037.4"/>
    <n v="186497"/>
    <n v="134278"/>
    <n v="52219.1"/>
    <n v="133815"/>
  </r>
  <r>
    <d v="2026-02-28T00:00:00"/>
    <x v="3518"/>
    <x v="0"/>
    <x v="7"/>
    <x v="0"/>
    <x v="1"/>
    <x v="0"/>
    <n v="5"/>
    <n v="735758"/>
    <n v="29430.3"/>
    <n v="706328"/>
    <n v="494429"/>
    <n v="211898"/>
    <n v="44685.9"/>
  </r>
  <r>
    <d v="2026-02-28T00:00:00"/>
    <x v="3519"/>
    <x v="5"/>
    <x v="3"/>
    <x v="2"/>
    <x v="1"/>
    <x v="0"/>
    <n v="11"/>
    <n v="326718"/>
    <n v="0"/>
    <n v="326718"/>
    <n v="235237"/>
    <n v="91481"/>
    <n v="133815"/>
  </r>
  <r>
    <d v="2026-02-28T00:00:00"/>
    <x v="3520"/>
    <x v="3"/>
    <x v="0"/>
    <x v="1"/>
    <x v="1"/>
    <x v="0"/>
    <n v="5"/>
    <n v="418446"/>
    <n v="50213.5"/>
    <n v="368232"/>
    <n v="228304"/>
    <n v="139928"/>
    <n v="96712.1"/>
  </r>
  <r>
    <d v="2026-02-28T00:00:00"/>
    <x v="3521"/>
    <x v="5"/>
    <x v="3"/>
    <x v="2"/>
    <x v="1"/>
    <x v="0"/>
    <n v="5"/>
    <n v="143141"/>
    <n v="0"/>
    <n v="143141"/>
    <n v="103062"/>
    <n v="40079.5"/>
    <n v="133815"/>
  </r>
  <r>
    <d v="2026-02-28T00:00:00"/>
    <x v="3522"/>
    <x v="6"/>
    <x v="2"/>
    <x v="3"/>
    <x v="1"/>
    <x v="0"/>
    <n v="11"/>
    <n v="276839"/>
    <n v="22147.1"/>
    <n v="254692"/>
    <n v="193566"/>
    <n v="61126.1"/>
    <n v="86647.8"/>
  </r>
  <r>
    <d v="2026-02-28T00:00:00"/>
    <x v="3523"/>
    <x v="5"/>
    <x v="3"/>
    <x v="2"/>
    <x v="1"/>
    <x v="0"/>
    <n v="7"/>
    <n v="632362"/>
    <n v="44265.3"/>
    <n v="588097"/>
    <n v="423430"/>
    <n v="164667"/>
    <n v="133815"/>
  </r>
  <r>
    <d v="2026-02-28T00:00:00"/>
    <x v="3524"/>
    <x v="1"/>
    <x v="5"/>
    <x v="0"/>
    <x v="1"/>
    <x v="0"/>
    <n v="9"/>
    <n v="750246"/>
    <n v="45014.8"/>
    <n v="705231"/>
    <n v="493662"/>
    <n v="211569"/>
    <n v="44685.9"/>
  </r>
  <r>
    <d v="2026-02-28T00:00:00"/>
    <x v="3525"/>
    <x v="5"/>
    <x v="3"/>
    <x v="2"/>
    <x v="1"/>
    <x v="0"/>
    <n v="6"/>
    <n v="325519"/>
    <n v="0"/>
    <n v="325519"/>
    <n v="234374"/>
    <n v="91145.3"/>
    <n v="133815"/>
  </r>
  <r>
    <d v="2026-02-28T00:00:00"/>
    <x v="3526"/>
    <x v="7"/>
    <x v="6"/>
    <x v="3"/>
    <x v="1"/>
    <x v="0"/>
    <n v="5"/>
    <n v="790619"/>
    <n v="86968.1"/>
    <n v="703651"/>
    <n v="534775"/>
    <n v="168876"/>
    <n v="86647.8"/>
  </r>
  <r>
    <d v="2026-02-28T00:00:00"/>
    <x v="3527"/>
    <x v="5"/>
    <x v="3"/>
    <x v="2"/>
    <x v="1"/>
    <x v="0"/>
    <n v="8"/>
    <n v="653548"/>
    <n v="45748.4"/>
    <n v="607800"/>
    <n v="437616"/>
    <n v="170184"/>
    <n v="133815"/>
  </r>
  <r>
    <d v="2026-02-28T00:00:00"/>
    <x v="3528"/>
    <x v="3"/>
    <x v="0"/>
    <x v="1"/>
    <x v="1"/>
    <x v="0"/>
    <n v="8"/>
    <n v="762852"/>
    <n v="0"/>
    <n v="762852"/>
    <n v="472968"/>
    <n v="289884"/>
    <n v="96712.1"/>
  </r>
  <r>
    <d v="2026-02-28T00:00:00"/>
    <x v="3529"/>
    <x v="2"/>
    <x v="1"/>
    <x v="1"/>
    <x v="1"/>
    <x v="0"/>
    <n v="6"/>
    <n v="284152"/>
    <n v="22732.2"/>
    <n v="261420"/>
    <n v="162080"/>
    <n v="99339.5"/>
    <n v="96712.1"/>
  </r>
  <r>
    <d v="2026-02-28T00:00:00"/>
    <x v="3530"/>
    <x v="5"/>
    <x v="3"/>
    <x v="2"/>
    <x v="1"/>
    <x v="0"/>
    <n v="8"/>
    <n v="771323"/>
    <n v="0"/>
    <n v="771323"/>
    <n v="555353"/>
    <n v="215970"/>
    <n v="133815"/>
  </r>
  <r>
    <d v="2026-02-28T00:00:00"/>
    <x v="3531"/>
    <x v="5"/>
    <x v="3"/>
    <x v="2"/>
    <x v="1"/>
    <x v="0"/>
    <n v="10"/>
    <n v="710220"/>
    <n v="0"/>
    <n v="710220"/>
    <n v="511358"/>
    <n v="198862"/>
    <n v="133815"/>
  </r>
  <r>
    <d v="2026-02-28T00:00:00"/>
    <x v="3532"/>
    <x v="3"/>
    <x v="0"/>
    <x v="1"/>
    <x v="1"/>
    <x v="0"/>
    <n v="10"/>
    <n v="325009"/>
    <n v="0"/>
    <n v="325009"/>
    <n v="201506"/>
    <n v="123503"/>
    <n v="96712.1"/>
  </r>
  <r>
    <d v="2026-02-28T00:00:00"/>
    <x v="3533"/>
    <x v="2"/>
    <x v="1"/>
    <x v="1"/>
    <x v="1"/>
    <x v="0"/>
    <n v="12"/>
    <n v="694051"/>
    <n v="69405.1"/>
    <n v="624646"/>
    <n v="387280"/>
    <n v="237365"/>
    <n v="96712.1"/>
  </r>
  <r>
    <d v="2026-02-28T00:00:00"/>
    <x v="3534"/>
    <x v="1"/>
    <x v="5"/>
    <x v="0"/>
    <x v="1"/>
    <x v="0"/>
    <n v="5"/>
    <n v="470915"/>
    <n v="56509.8"/>
    <n v="414405"/>
    <n v="290084"/>
    <n v="124322"/>
    <n v="44685.9"/>
  </r>
  <r>
    <d v="2026-02-28T00:00:00"/>
    <x v="3535"/>
    <x v="0"/>
    <x v="7"/>
    <x v="0"/>
    <x v="1"/>
    <x v="0"/>
    <n v="2"/>
    <n v="800869"/>
    <n v="104113"/>
    <n v="696756"/>
    <n v="487729"/>
    <n v="209027"/>
    <n v="44685.9"/>
  </r>
  <r>
    <d v="2026-02-28T00:00:00"/>
    <x v="3536"/>
    <x v="1"/>
    <x v="5"/>
    <x v="0"/>
    <x v="1"/>
    <x v="0"/>
    <n v="2"/>
    <n v="446659"/>
    <n v="0"/>
    <n v="446659"/>
    <n v="312661"/>
    <n v="133998"/>
    <n v="44685.9"/>
  </r>
  <r>
    <d v="2026-02-28T00:00:00"/>
    <x v="3537"/>
    <x v="5"/>
    <x v="3"/>
    <x v="2"/>
    <x v="1"/>
    <x v="0"/>
    <n v="12"/>
    <n v="438812"/>
    <n v="35105"/>
    <n v="403707"/>
    <n v="290669"/>
    <n v="113038"/>
    <n v="133815"/>
  </r>
  <r>
    <d v="2026-02-28T00:00:00"/>
    <x v="3538"/>
    <x v="4"/>
    <x v="4"/>
    <x v="2"/>
    <x v="1"/>
    <x v="0"/>
    <n v="9"/>
    <n v="333037"/>
    <n v="33303.7"/>
    <n v="299733"/>
    <n v="215808"/>
    <n v="83925.3"/>
    <n v="133815"/>
  </r>
  <r>
    <d v="2026-02-28T00:00:00"/>
    <x v="3539"/>
    <x v="4"/>
    <x v="4"/>
    <x v="2"/>
    <x v="1"/>
    <x v="0"/>
    <n v="11"/>
    <n v="817117"/>
    <n v="49027"/>
    <n v="768090"/>
    <n v="553025"/>
    <n v="215065"/>
    <n v="133815"/>
  </r>
  <r>
    <d v="2026-02-28T00:00:00"/>
    <x v="3540"/>
    <x v="4"/>
    <x v="4"/>
    <x v="2"/>
    <x v="1"/>
    <x v="0"/>
    <n v="2"/>
    <n v="725710"/>
    <n v="50799.7"/>
    <n v="674910"/>
    <n v="485935"/>
    <n v="188975"/>
    <n v="133815"/>
  </r>
  <r>
    <d v="2026-02-28T00:00:00"/>
    <x v="3541"/>
    <x v="4"/>
    <x v="4"/>
    <x v="2"/>
    <x v="1"/>
    <x v="0"/>
    <n v="6"/>
    <n v="530598"/>
    <n v="15917.9"/>
    <n v="514680"/>
    <n v="370570"/>
    <n v="144110"/>
    <n v="133815"/>
  </r>
  <r>
    <d v="2026-02-28T00:00:00"/>
    <x v="3542"/>
    <x v="2"/>
    <x v="1"/>
    <x v="1"/>
    <x v="1"/>
    <x v="0"/>
    <n v="3"/>
    <n v="803162"/>
    <n v="16063.2"/>
    <n v="787099"/>
    <n v="488001"/>
    <n v="299098"/>
    <n v="96712.1"/>
  </r>
  <r>
    <d v="2026-02-28T00:00:00"/>
    <x v="3543"/>
    <x v="4"/>
    <x v="4"/>
    <x v="2"/>
    <x v="1"/>
    <x v="0"/>
    <n v="4"/>
    <n v="593040"/>
    <n v="0"/>
    <n v="593040"/>
    <n v="426989"/>
    <n v="166051"/>
    <n v="133815"/>
  </r>
  <r>
    <d v="2026-02-28T00:00:00"/>
    <x v="3544"/>
    <x v="2"/>
    <x v="1"/>
    <x v="1"/>
    <x v="1"/>
    <x v="0"/>
    <n v="7"/>
    <n v="733763"/>
    <n v="51363.4"/>
    <n v="682400"/>
    <n v="423088"/>
    <n v="259312"/>
    <n v="96712.1"/>
  </r>
  <r>
    <d v="2026-03-01T00:00:00"/>
    <x v="3545"/>
    <x v="6"/>
    <x v="2"/>
    <x v="3"/>
    <x v="2"/>
    <x v="0"/>
    <n v="2"/>
    <n v="566199"/>
    <n v="0"/>
    <n v="566199"/>
    <n v="430311"/>
    <n v="135888"/>
    <n v="169268"/>
  </r>
  <r>
    <d v="2026-03-01T00:00:00"/>
    <x v="3546"/>
    <x v="6"/>
    <x v="2"/>
    <x v="3"/>
    <x v="2"/>
    <x v="0"/>
    <n v="8"/>
    <n v="419754"/>
    <n v="12592.6"/>
    <n v="407161"/>
    <n v="309443"/>
    <n v="97718.7"/>
    <n v="169268"/>
  </r>
  <r>
    <d v="2026-03-01T00:00:00"/>
    <x v="3547"/>
    <x v="4"/>
    <x v="4"/>
    <x v="2"/>
    <x v="2"/>
    <x v="0"/>
    <n v="8"/>
    <n v="539392"/>
    <n v="43151.4"/>
    <n v="496241"/>
    <n v="357293"/>
    <n v="138947"/>
    <n v="48450.7"/>
  </r>
  <r>
    <d v="2026-03-01T00:00:00"/>
    <x v="3548"/>
    <x v="3"/>
    <x v="0"/>
    <x v="1"/>
    <x v="2"/>
    <x v="0"/>
    <n v="11"/>
    <n v="778907"/>
    <n v="62312.6"/>
    <n v="716594"/>
    <n v="444289"/>
    <n v="272306"/>
    <n v="86680.5"/>
  </r>
  <r>
    <d v="2026-03-01T00:00:00"/>
    <x v="3549"/>
    <x v="7"/>
    <x v="6"/>
    <x v="3"/>
    <x v="2"/>
    <x v="0"/>
    <n v="10"/>
    <n v="817714"/>
    <n v="24531.4"/>
    <n v="793183"/>
    <n v="602819"/>
    <n v="190364"/>
    <n v="169268"/>
  </r>
  <r>
    <d v="2026-03-01T00:00:00"/>
    <x v="3550"/>
    <x v="1"/>
    <x v="5"/>
    <x v="0"/>
    <x v="2"/>
    <x v="0"/>
    <n v="10"/>
    <n v="635107"/>
    <n v="50808.6"/>
    <n v="584298"/>
    <n v="409009"/>
    <n v="175290"/>
    <n v="77698.9"/>
  </r>
  <r>
    <d v="2026-03-01T00:00:00"/>
    <x v="3551"/>
    <x v="4"/>
    <x v="4"/>
    <x v="2"/>
    <x v="2"/>
    <x v="0"/>
    <n v="12"/>
    <n v="843578"/>
    <n v="84357.8"/>
    <n v="759220"/>
    <n v="546639"/>
    <n v="212582"/>
    <n v="48450.7"/>
  </r>
  <r>
    <d v="2026-03-01T00:00:00"/>
    <x v="3552"/>
    <x v="5"/>
    <x v="3"/>
    <x v="2"/>
    <x v="2"/>
    <x v="0"/>
    <n v="9"/>
    <n v="514164"/>
    <n v="0"/>
    <n v="514164"/>
    <n v="370198"/>
    <n v="143966"/>
    <n v="48450.7"/>
  </r>
  <r>
    <d v="2026-03-01T00:00:00"/>
    <x v="3553"/>
    <x v="0"/>
    <x v="7"/>
    <x v="0"/>
    <x v="2"/>
    <x v="0"/>
    <n v="1"/>
    <n v="111092"/>
    <n v="7776.44"/>
    <n v="103316"/>
    <n v="72320.9"/>
    <n v="30994.7"/>
    <n v="77698.9"/>
  </r>
  <r>
    <d v="2026-03-01T00:00:00"/>
    <x v="3554"/>
    <x v="2"/>
    <x v="1"/>
    <x v="1"/>
    <x v="2"/>
    <x v="0"/>
    <n v="9"/>
    <n v="193112"/>
    <n v="0"/>
    <n v="193112"/>
    <n v="119729"/>
    <n v="73382.6"/>
    <n v="86680.5"/>
  </r>
  <r>
    <d v="2026-03-01T00:00:00"/>
    <x v="3555"/>
    <x v="2"/>
    <x v="1"/>
    <x v="1"/>
    <x v="2"/>
    <x v="0"/>
    <n v="6"/>
    <n v="701068"/>
    <n v="21032"/>
    <n v="680036"/>
    <n v="421622"/>
    <n v="258414"/>
    <n v="86680.5"/>
  </r>
  <r>
    <d v="2026-03-01T00:00:00"/>
    <x v="3556"/>
    <x v="1"/>
    <x v="5"/>
    <x v="0"/>
    <x v="2"/>
    <x v="0"/>
    <n v="12"/>
    <n v="119260"/>
    <n v="0"/>
    <n v="119260"/>
    <n v="83482"/>
    <n v="35778"/>
    <n v="77698.9"/>
  </r>
  <r>
    <d v="2026-03-01T00:00:00"/>
    <x v="3557"/>
    <x v="4"/>
    <x v="4"/>
    <x v="2"/>
    <x v="2"/>
    <x v="0"/>
    <n v="12"/>
    <n v="787129"/>
    <n v="23613.9"/>
    <n v="763515"/>
    <n v="549731"/>
    <n v="213784"/>
    <n v="48450.7"/>
  </r>
  <r>
    <d v="2026-03-01T00:00:00"/>
    <x v="3558"/>
    <x v="0"/>
    <x v="7"/>
    <x v="0"/>
    <x v="2"/>
    <x v="0"/>
    <n v="7"/>
    <n v="521285"/>
    <n v="0"/>
    <n v="521285"/>
    <n v="364900"/>
    <n v="156386"/>
    <n v="77698.9"/>
  </r>
  <r>
    <d v="2026-03-01T00:00:00"/>
    <x v="3559"/>
    <x v="3"/>
    <x v="0"/>
    <x v="1"/>
    <x v="2"/>
    <x v="0"/>
    <n v="12"/>
    <n v="775158"/>
    <n v="54261.1"/>
    <n v="720897"/>
    <n v="446956"/>
    <n v="273941"/>
    <n v="86680.5"/>
  </r>
  <r>
    <d v="2026-03-01T00:00:00"/>
    <x v="3560"/>
    <x v="4"/>
    <x v="4"/>
    <x v="2"/>
    <x v="2"/>
    <x v="0"/>
    <n v="8"/>
    <n v="430762"/>
    <n v="64614.3"/>
    <n v="366148"/>
    <n v="263626"/>
    <n v="102521"/>
    <n v="48450.7"/>
  </r>
  <r>
    <d v="2026-03-01T00:00:00"/>
    <x v="3561"/>
    <x v="0"/>
    <x v="7"/>
    <x v="0"/>
    <x v="2"/>
    <x v="0"/>
    <n v="5"/>
    <n v="377706"/>
    <n v="45324.7"/>
    <n v="332381"/>
    <n v="232667"/>
    <n v="99714.4"/>
    <n v="77698.9"/>
  </r>
  <r>
    <d v="2026-03-01T00:00:00"/>
    <x v="3562"/>
    <x v="0"/>
    <x v="7"/>
    <x v="0"/>
    <x v="2"/>
    <x v="0"/>
    <n v="2"/>
    <n v="508064"/>
    <n v="35564.5"/>
    <n v="472500"/>
    <n v="330750"/>
    <n v="141750"/>
    <n v="77698.9"/>
  </r>
  <r>
    <d v="2026-03-01T00:00:00"/>
    <x v="3563"/>
    <x v="3"/>
    <x v="0"/>
    <x v="1"/>
    <x v="2"/>
    <x v="0"/>
    <n v="4"/>
    <n v="144785"/>
    <n v="0"/>
    <n v="144785"/>
    <n v="89766.7"/>
    <n v="55018.3"/>
    <n v="86680.5"/>
  </r>
  <r>
    <d v="2026-03-01T00:00:00"/>
    <x v="3564"/>
    <x v="6"/>
    <x v="2"/>
    <x v="3"/>
    <x v="2"/>
    <x v="0"/>
    <n v="10"/>
    <n v="535936"/>
    <n v="42874.9"/>
    <n v="493061"/>
    <n v="374726"/>
    <n v="118335"/>
    <n v="169268"/>
  </r>
  <r>
    <d v="2026-03-01T00:00:00"/>
    <x v="3565"/>
    <x v="4"/>
    <x v="4"/>
    <x v="2"/>
    <x v="2"/>
    <x v="0"/>
    <n v="11"/>
    <n v="248000"/>
    <n v="0"/>
    <n v="248000"/>
    <n v="178560"/>
    <n v="69440"/>
    <n v="48450.7"/>
  </r>
  <r>
    <d v="2026-03-01T00:00:00"/>
    <x v="3566"/>
    <x v="7"/>
    <x v="6"/>
    <x v="3"/>
    <x v="2"/>
    <x v="0"/>
    <n v="4"/>
    <n v="323224"/>
    <n v="16161.2"/>
    <n v="307063"/>
    <n v="233368"/>
    <n v="73695.1"/>
    <n v="169268"/>
  </r>
  <r>
    <d v="2026-03-01T00:00:00"/>
    <x v="3567"/>
    <x v="4"/>
    <x v="4"/>
    <x v="2"/>
    <x v="2"/>
    <x v="0"/>
    <n v="9"/>
    <n v="727490"/>
    <n v="0"/>
    <n v="727490"/>
    <n v="523793"/>
    <n v="203697"/>
    <n v="48450.7"/>
  </r>
  <r>
    <d v="2026-03-01T00:00:00"/>
    <x v="3568"/>
    <x v="0"/>
    <x v="7"/>
    <x v="0"/>
    <x v="2"/>
    <x v="0"/>
    <n v="12"/>
    <n v="371631"/>
    <n v="52028.3"/>
    <n v="319603"/>
    <n v="223722"/>
    <n v="95880.8"/>
    <n v="77698.9"/>
  </r>
  <r>
    <d v="2026-03-01T00:00:00"/>
    <x v="3569"/>
    <x v="6"/>
    <x v="2"/>
    <x v="3"/>
    <x v="2"/>
    <x v="0"/>
    <n v="1"/>
    <n v="258252"/>
    <n v="33572.8"/>
    <n v="224679"/>
    <n v="170756"/>
    <n v="53923"/>
    <n v="169268"/>
  </r>
  <r>
    <d v="2026-03-01T00:00:00"/>
    <x v="3570"/>
    <x v="0"/>
    <x v="7"/>
    <x v="0"/>
    <x v="2"/>
    <x v="0"/>
    <n v="8"/>
    <n v="809898"/>
    <n v="0"/>
    <n v="809898"/>
    <n v="566929"/>
    <n v="242969"/>
    <n v="77698.9"/>
  </r>
  <r>
    <d v="2026-03-01T00:00:00"/>
    <x v="3571"/>
    <x v="5"/>
    <x v="3"/>
    <x v="2"/>
    <x v="2"/>
    <x v="0"/>
    <n v="9"/>
    <n v="668827"/>
    <n v="0"/>
    <n v="668827"/>
    <n v="481555"/>
    <n v="187272"/>
    <n v="48450.7"/>
  </r>
  <r>
    <d v="2026-03-01T00:00:00"/>
    <x v="3572"/>
    <x v="5"/>
    <x v="3"/>
    <x v="2"/>
    <x v="2"/>
    <x v="0"/>
    <n v="12"/>
    <n v="719797"/>
    <n v="0"/>
    <n v="719797"/>
    <n v="518254"/>
    <n v="201543"/>
    <n v="48450.7"/>
  </r>
  <r>
    <d v="2026-03-01T00:00:00"/>
    <x v="3573"/>
    <x v="0"/>
    <x v="7"/>
    <x v="0"/>
    <x v="2"/>
    <x v="0"/>
    <n v="12"/>
    <n v="370884"/>
    <n v="0"/>
    <n v="370884"/>
    <n v="259619"/>
    <n v="111265"/>
    <n v="77698.9"/>
  </r>
  <r>
    <d v="2026-03-01T00:00:00"/>
    <x v="3574"/>
    <x v="7"/>
    <x v="6"/>
    <x v="3"/>
    <x v="2"/>
    <x v="0"/>
    <n v="1"/>
    <n v="407574"/>
    <n v="28530.2"/>
    <n v="379044"/>
    <n v="288073"/>
    <n v="90970.5"/>
    <n v="169268"/>
  </r>
  <r>
    <d v="2026-03-01T00:00:00"/>
    <x v="3575"/>
    <x v="5"/>
    <x v="3"/>
    <x v="2"/>
    <x v="2"/>
    <x v="0"/>
    <n v="1"/>
    <n v="645207"/>
    <n v="32260.3"/>
    <n v="612947"/>
    <n v="441322"/>
    <n v="171625"/>
    <n v="48450.7"/>
  </r>
  <r>
    <d v="2026-03-01T00:00:00"/>
    <x v="3576"/>
    <x v="2"/>
    <x v="1"/>
    <x v="1"/>
    <x v="2"/>
    <x v="0"/>
    <n v="3"/>
    <n v="480206"/>
    <n v="48020.6"/>
    <n v="432185"/>
    <n v="267955"/>
    <n v="164230"/>
    <n v="86680.5"/>
  </r>
  <r>
    <d v="2026-03-01T00:00:00"/>
    <x v="3577"/>
    <x v="6"/>
    <x v="2"/>
    <x v="3"/>
    <x v="2"/>
    <x v="0"/>
    <n v="11"/>
    <n v="450396"/>
    <n v="58551.5"/>
    <n v="391845"/>
    <n v="297802"/>
    <n v="94042.7"/>
    <n v="169268"/>
  </r>
  <r>
    <d v="2026-03-01T00:00:00"/>
    <x v="3578"/>
    <x v="5"/>
    <x v="3"/>
    <x v="2"/>
    <x v="2"/>
    <x v="0"/>
    <n v="1"/>
    <n v="469589"/>
    <n v="0"/>
    <n v="469589"/>
    <n v="338104"/>
    <n v="131485"/>
    <n v="48450.7"/>
  </r>
  <r>
    <d v="2026-03-01T00:00:00"/>
    <x v="3579"/>
    <x v="3"/>
    <x v="0"/>
    <x v="1"/>
    <x v="2"/>
    <x v="0"/>
    <n v="2"/>
    <n v="574659"/>
    <n v="57465.9"/>
    <n v="517193"/>
    <n v="320660"/>
    <n v="196533"/>
    <n v="86680.5"/>
  </r>
  <r>
    <d v="2026-03-01T00:00:00"/>
    <x v="3580"/>
    <x v="1"/>
    <x v="5"/>
    <x v="0"/>
    <x v="2"/>
    <x v="0"/>
    <n v="3"/>
    <n v="129071"/>
    <n v="6453.55"/>
    <n v="122617"/>
    <n v="85832.2"/>
    <n v="36785.2"/>
    <n v="77698.9"/>
  </r>
  <r>
    <d v="2026-03-01T00:00:00"/>
    <x v="3581"/>
    <x v="6"/>
    <x v="2"/>
    <x v="3"/>
    <x v="2"/>
    <x v="0"/>
    <n v="7"/>
    <n v="56053"/>
    <n v="0"/>
    <n v="56053"/>
    <n v="42600.3"/>
    <n v="13452.7"/>
    <n v="169268"/>
  </r>
  <r>
    <d v="2026-03-01T00:00:00"/>
    <x v="3582"/>
    <x v="3"/>
    <x v="0"/>
    <x v="1"/>
    <x v="2"/>
    <x v="0"/>
    <n v="1"/>
    <n v="527118"/>
    <n v="52711.8"/>
    <n v="474406"/>
    <n v="294132"/>
    <n v="180274"/>
    <n v="86680.5"/>
  </r>
  <r>
    <d v="2026-03-01T00:00:00"/>
    <x v="3583"/>
    <x v="5"/>
    <x v="3"/>
    <x v="2"/>
    <x v="2"/>
    <x v="0"/>
    <n v="5"/>
    <n v="532967"/>
    <n v="42637.4"/>
    <n v="490330"/>
    <n v="353037"/>
    <n v="137292"/>
    <n v="48450.7"/>
  </r>
  <r>
    <d v="2026-03-01T00:00:00"/>
    <x v="3584"/>
    <x v="2"/>
    <x v="1"/>
    <x v="1"/>
    <x v="2"/>
    <x v="0"/>
    <n v="4"/>
    <n v="308460"/>
    <n v="12338.4"/>
    <n v="296122"/>
    <n v="183595"/>
    <n v="112526"/>
    <n v="86680.5"/>
  </r>
  <r>
    <d v="2026-03-01T00:00:00"/>
    <x v="3585"/>
    <x v="3"/>
    <x v="0"/>
    <x v="1"/>
    <x v="2"/>
    <x v="0"/>
    <n v="9"/>
    <n v="245266"/>
    <n v="7357.98"/>
    <n v="237908"/>
    <n v="147503"/>
    <n v="90405.1"/>
    <n v="86680.5"/>
  </r>
  <r>
    <d v="2026-03-01T00:00:00"/>
    <x v="3586"/>
    <x v="4"/>
    <x v="4"/>
    <x v="2"/>
    <x v="2"/>
    <x v="0"/>
    <n v="6"/>
    <n v="564505"/>
    <n v="0"/>
    <n v="564505"/>
    <n v="406444"/>
    <n v="158061"/>
    <n v="48450.7"/>
  </r>
  <r>
    <d v="2026-03-01T00:00:00"/>
    <x v="3587"/>
    <x v="7"/>
    <x v="6"/>
    <x v="3"/>
    <x v="2"/>
    <x v="0"/>
    <n v="12"/>
    <n v="155669"/>
    <n v="0"/>
    <n v="155669"/>
    <n v="118308"/>
    <n v="37360.6"/>
    <n v="169268"/>
  </r>
  <r>
    <d v="2026-03-01T00:00:00"/>
    <x v="3588"/>
    <x v="1"/>
    <x v="5"/>
    <x v="0"/>
    <x v="2"/>
    <x v="0"/>
    <n v="12"/>
    <n v="558134"/>
    <n v="50232.1"/>
    <n v="507902"/>
    <n v="355531"/>
    <n v="152371"/>
    <n v="77698.9"/>
  </r>
  <r>
    <d v="2026-03-01T00:00:00"/>
    <x v="3589"/>
    <x v="5"/>
    <x v="3"/>
    <x v="2"/>
    <x v="2"/>
    <x v="0"/>
    <n v="12"/>
    <n v="709576"/>
    <n v="56766.1"/>
    <n v="652810"/>
    <n v="470023"/>
    <n v="182787"/>
    <n v="48450.7"/>
  </r>
  <r>
    <d v="2026-03-01T00:00:00"/>
    <x v="3590"/>
    <x v="6"/>
    <x v="2"/>
    <x v="3"/>
    <x v="2"/>
    <x v="0"/>
    <n v="11"/>
    <n v="778336"/>
    <n v="15566.7"/>
    <n v="762769"/>
    <n v="579705"/>
    <n v="183065"/>
    <n v="169268"/>
  </r>
  <r>
    <d v="2026-03-01T00:00:00"/>
    <x v="3591"/>
    <x v="7"/>
    <x v="6"/>
    <x v="3"/>
    <x v="2"/>
    <x v="0"/>
    <n v="6"/>
    <n v="797473"/>
    <n v="0"/>
    <n v="797473"/>
    <n v="606079"/>
    <n v="191394"/>
    <n v="169268"/>
  </r>
  <r>
    <d v="2026-03-01T00:00:00"/>
    <x v="3592"/>
    <x v="4"/>
    <x v="4"/>
    <x v="2"/>
    <x v="2"/>
    <x v="0"/>
    <n v="4"/>
    <n v="205943"/>
    <n v="0"/>
    <n v="205943"/>
    <n v="148279"/>
    <n v="57664"/>
    <n v="48450.7"/>
  </r>
  <r>
    <d v="2026-03-01T00:00:00"/>
    <x v="3593"/>
    <x v="4"/>
    <x v="4"/>
    <x v="2"/>
    <x v="2"/>
    <x v="0"/>
    <n v="12"/>
    <n v="173531"/>
    <n v="0"/>
    <n v="173531"/>
    <n v="124942"/>
    <n v="48588.7"/>
    <n v="48450.7"/>
  </r>
  <r>
    <d v="2026-03-01T00:00:00"/>
    <x v="3594"/>
    <x v="1"/>
    <x v="5"/>
    <x v="0"/>
    <x v="2"/>
    <x v="0"/>
    <n v="9"/>
    <n v="312420"/>
    <n v="18745.2"/>
    <n v="293675"/>
    <n v="205572"/>
    <n v="88102.4"/>
    <n v="77698.9"/>
  </r>
  <r>
    <d v="2026-03-01T00:00:00"/>
    <x v="3595"/>
    <x v="5"/>
    <x v="3"/>
    <x v="2"/>
    <x v="2"/>
    <x v="0"/>
    <n v="10"/>
    <n v="659621"/>
    <n v="85750.7"/>
    <n v="573870"/>
    <n v="413187"/>
    <n v="160684"/>
    <n v="48450.7"/>
  </r>
  <r>
    <d v="2026-03-01T00:00:00"/>
    <x v="3596"/>
    <x v="3"/>
    <x v="0"/>
    <x v="1"/>
    <x v="2"/>
    <x v="0"/>
    <n v="3"/>
    <n v="339986"/>
    <n v="23799"/>
    <n v="316187"/>
    <n v="196036"/>
    <n v="120151"/>
    <n v="86680.5"/>
  </r>
  <r>
    <d v="2026-03-01T00:00:00"/>
    <x v="3597"/>
    <x v="0"/>
    <x v="7"/>
    <x v="0"/>
    <x v="2"/>
    <x v="0"/>
    <n v="1"/>
    <n v="573153"/>
    <n v="17194.6"/>
    <n v="555958"/>
    <n v="389171"/>
    <n v="166788"/>
    <n v="77698.9"/>
  </r>
  <r>
    <d v="2026-03-01T00:00:00"/>
    <x v="3598"/>
    <x v="1"/>
    <x v="5"/>
    <x v="0"/>
    <x v="2"/>
    <x v="0"/>
    <n v="3"/>
    <n v="781447"/>
    <n v="23443.4"/>
    <n v="758004"/>
    <n v="530603"/>
    <n v="227401"/>
    <n v="77698.9"/>
  </r>
  <r>
    <d v="2026-03-01T00:00:00"/>
    <x v="3599"/>
    <x v="4"/>
    <x v="4"/>
    <x v="2"/>
    <x v="2"/>
    <x v="0"/>
    <n v="8"/>
    <n v="251591"/>
    <n v="15095.5"/>
    <n v="236496"/>
    <n v="170277"/>
    <n v="66218.8"/>
    <n v="48450.7"/>
  </r>
  <r>
    <d v="2026-03-01T00:00:00"/>
    <x v="3600"/>
    <x v="2"/>
    <x v="1"/>
    <x v="1"/>
    <x v="2"/>
    <x v="0"/>
    <n v="6"/>
    <n v="243641"/>
    <n v="0"/>
    <n v="243641"/>
    <n v="151057"/>
    <n v="92583.6"/>
    <n v="86680.5"/>
  </r>
  <r>
    <d v="2026-03-01T00:00:00"/>
    <x v="3601"/>
    <x v="2"/>
    <x v="1"/>
    <x v="1"/>
    <x v="2"/>
    <x v="0"/>
    <n v="5"/>
    <n v="429040"/>
    <n v="0"/>
    <n v="429040"/>
    <n v="266005"/>
    <n v="163035"/>
    <n v="86680.5"/>
  </r>
  <r>
    <d v="2026-03-01T00:00:00"/>
    <x v="3602"/>
    <x v="2"/>
    <x v="1"/>
    <x v="1"/>
    <x v="2"/>
    <x v="0"/>
    <n v="10"/>
    <n v="651676"/>
    <n v="26067"/>
    <n v="625609"/>
    <n v="387878"/>
    <n v="237731"/>
    <n v="86680.5"/>
  </r>
  <r>
    <d v="2026-03-01T00:00:00"/>
    <x v="3603"/>
    <x v="2"/>
    <x v="1"/>
    <x v="1"/>
    <x v="2"/>
    <x v="0"/>
    <n v="4"/>
    <n v="675244"/>
    <n v="0"/>
    <n v="675244"/>
    <n v="418651"/>
    <n v="256593"/>
    <n v="86680.5"/>
  </r>
  <r>
    <d v="2026-03-01T00:00:00"/>
    <x v="3604"/>
    <x v="4"/>
    <x v="4"/>
    <x v="2"/>
    <x v="2"/>
    <x v="0"/>
    <n v="9"/>
    <n v="152336"/>
    <n v="16757"/>
    <n v="135579"/>
    <n v="97616.9"/>
    <n v="37962.1"/>
    <n v="48450.7"/>
  </r>
  <r>
    <d v="2026-03-02T00:00:00"/>
    <x v="3605"/>
    <x v="0"/>
    <x v="7"/>
    <x v="0"/>
    <x v="2"/>
    <x v="0"/>
    <n v="6"/>
    <n v="473705"/>
    <n v="18948.2"/>
    <n v="454757"/>
    <n v="318330"/>
    <n v="136427"/>
    <n v="77698.9"/>
  </r>
  <r>
    <d v="2026-03-02T00:00:00"/>
    <x v="3606"/>
    <x v="2"/>
    <x v="1"/>
    <x v="1"/>
    <x v="2"/>
    <x v="0"/>
    <n v="8"/>
    <n v="82728"/>
    <n v="7445.52"/>
    <n v="75282.5"/>
    <n v="46675.1"/>
    <n v="28607.3"/>
    <n v="86680.5"/>
  </r>
  <r>
    <d v="2026-03-02T00:00:00"/>
    <x v="3607"/>
    <x v="6"/>
    <x v="2"/>
    <x v="3"/>
    <x v="2"/>
    <x v="0"/>
    <n v="1"/>
    <n v="818876"/>
    <n v="57321.3"/>
    <n v="761555"/>
    <n v="578782"/>
    <n v="182773"/>
    <n v="169268"/>
  </r>
  <r>
    <d v="2026-03-02T00:00:00"/>
    <x v="3608"/>
    <x v="7"/>
    <x v="6"/>
    <x v="3"/>
    <x v="2"/>
    <x v="0"/>
    <n v="12"/>
    <n v="92435"/>
    <n v="12940.9"/>
    <n v="79494.1"/>
    <n v="60415.5"/>
    <n v="19078.6"/>
    <n v="169268"/>
  </r>
  <r>
    <d v="2026-03-02T00:00:00"/>
    <x v="3609"/>
    <x v="2"/>
    <x v="1"/>
    <x v="1"/>
    <x v="2"/>
    <x v="0"/>
    <n v="5"/>
    <n v="592860"/>
    <n v="83000.4"/>
    <n v="509860"/>
    <n v="316113"/>
    <n v="193747"/>
    <n v="86680.5"/>
  </r>
  <r>
    <d v="2026-03-02T00:00:00"/>
    <x v="3610"/>
    <x v="2"/>
    <x v="1"/>
    <x v="1"/>
    <x v="2"/>
    <x v="0"/>
    <n v="10"/>
    <n v="359798"/>
    <n v="25185.9"/>
    <n v="334612"/>
    <n v="207460"/>
    <n v="127153"/>
    <n v="86680.5"/>
  </r>
  <r>
    <d v="2026-03-02T00:00:00"/>
    <x v="3611"/>
    <x v="7"/>
    <x v="6"/>
    <x v="3"/>
    <x v="2"/>
    <x v="0"/>
    <n v="9"/>
    <n v="432384"/>
    <n v="47562.2"/>
    <n v="384822"/>
    <n v="292465"/>
    <n v="92357.2"/>
    <n v="169268"/>
  </r>
  <r>
    <d v="2026-03-02T00:00:00"/>
    <x v="3612"/>
    <x v="0"/>
    <x v="7"/>
    <x v="0"/>
    <x v="2"/>
    <x v="0"/>
    <n v="6"/>
    <n v="204704"/>
    <n v="0"/>
    <n v="204704"/>
    <n v="143293"/>
    <n v="61411.2"/>
    <n v="77698.9"/>
  </r>
  <r>
    <d v="2026-03-02T00:00:00"/>
    <x v="3613"/>
    <x v="2"/>
    <x v="1"/>
    <x v="1"/>
    <x v="2"/>
    <x v="0"/>
    <n v="2"/>
    <n v="696002"/>
    <n v="34800.1"/>
    <n v="661202"/>
    <n v="409945"/>
    <n v="251257"/>
    <n v="86680.5"/>
  </r>
  <r>
    <d v="2026-03-02T00:00:00"/>
    <x v="3614"/>
    <x v="2"/>
    <x v="1"/>
    <x v="1"/>
    <x v="2"/>
    <x v="0"/>
    <n v="5"/>
    <n v="53456"/>
    <n v="4811.04"/>
    <n v="48645"/>
    <n v="30159.9"/>
    <n v="18485.1"/>
    <n v="86680.5"/>
  </r>
  <r>
    <d v="2026-03-02T00:00:00"/>
    <x v="3615"/>
    <x v="2"/>
    <x v="1"/>
    <x v="1"/>
    <x v="2"/>
    <x v="0"/>
    <n v="7"/>
    <n v="337026"/>
    <n v="0"/>
    <n v="337026"/>
    <n v="208956"/>
    <n v="128070"/>
    <n v="86680.5"/>
  </r>
  <r>
    <d v="2026-03-02T00:00:00"/>
    <x v="3616"/>
    <x v="7"/>
    <x v="6"/>
    <x v="3"/>
    <x v="2"/>
    <x v="0"/>
    <n v="6"/>
    <n v="170021"/>
    <n v="25503.2"/>
    <n v="144518"/>
    <n v="109834"/>
    <n v="34684.3"/>
    <n v="169268"/>
  </r>
  <r>
    <d v="2026-03-02T00:00:00"/>
    <x v="3617"/>
    <x v="7"/>
    <x v="6"/>
    <x v="3"/>
    <x v="2"/>
    <x v="0"/>
    <n v="9"/>
    <n v="577616"/>
    <n v="0"/>
    <n v="577616"/>
    <n v="438988"/>
    <n v="138628"/>
    <n v="169268"/>
  </r>
  <r>
    <d v="2026-03-02T00:00:00"/>
    <x v="3618"/>
    <x v="0"/>
    <x v="7"/>
    <x v="0"/>
    <x v="2"/>
    <x v="0"/>
    <n v="8"/>
    <n v="181923"/>
    <n v="0"/>
    <n v="181923"/>
    <n v="127346"/>
    <n v="54576.9"/>
    <n v="77698.9"/>
  </r>
  <r>
    <d v="2026-03-02T00:00:00"/>
    <x v="3619"/>
    <x v="1"/>
    <x v="5"/>
    <x v="0"/>
    <x v="2"/>
    <x v="0"/>
    <n v="12"/>
    <n v="298030"/>
    <n v="29803"/>
    <n v="268227"/>
    <n v="187759"/>
    <n v="80468.1"/>
    <n v="77698.9"/>
  </r>
  <r>
    <d v="2026-03-02T00:00:00"/>
    <x v="3620"/>
    <x v="1"/>
    <x v="5"/>
    <x v="0"/>
    <x v="2"/>
    <x v="0"/>
    <n v="3"/>
    <n v="803430"/>
    <n v="72308.7"/>
    <n v="731121"/>
    <n v="511785"/>
    <n v="219336"/>
    <n v="77698.9"/>
  </r>
  <r>
    <d v="2026-03-02T00:00:00"/>
    <x v="3621"/>
    <x v="6"/>
    <x v="2"/>
    <x v="3"/>
    <x v="2"/>
    <x v="0"/>
    <n v="9"/>
    <n v="150882"/>
    <n v="19614.7"/>
    <n v="131267"/>
    <n v="99763.2"/>
    <n v="31504.2"/>
    <n v="169268"/>
  </r>
  <r>
    <d v="2026-03-02T00:00:00"/>
    <x v="3622"/>
    <x v="7"/>
    <x v="6"/>
    <x v="3"/>
    <x v="2"/>
    <x v="0"/>
    <n v="4"/>
    <n v="233087"/>
    <n v="27970.4"/>
    <n v="205117"/>
    <n v="155889"/>
    <n v="49228"/>
    <n v="169268"/>
  </r>
  <r>
    <d v="2026-03-02T00:00:00"/>
    <x v="3623"/>
    <x v="4"/>
    <x v="4"/>
    <x v="2"/>
    <x v="2"/>
    <x v="0"/>
    <n v="4"/>
    <n v="269483"/>
    <n v="26948.3"/>
    <n v="242535"/>
    <n v="174625"/>
    <n v="67909.7"/>
    <n v="48450.7"/>
  </r>
  <r>
    <d v="2026-03-02T00:00:00"/>
    <x v="3624"/>
    <x v="4"/>
    <x v="4"/>
    <x v="2"/>
    <x v="2"/>
    <x v="0"/>
    <n v="8"/>
    <n v="694512"/>
    <n v="0"/>
    <n v="694512"/>
    <n v="500049"/>
    <n v="194463"/>
    <n v="48450.7"/>
  </r>
  <r>
    <d v="2026-03-02T00:00:00"/>
    <x v="3625"/>
    <x v="4"/>
    <x v="4"/>
    <x v="2"/>
    <x v="2"/>
    <x v="0"/>
    <n v="4"/>
    <n v="278602"/>
    <n v="0"/>
    <n v="278602"/>
    <n v="200593"/>
    <n v="78008.6"/>
    <n v="48450.7"/>
  </r>
  <r>
    <d v="2026-03-02T00:00:00"/>
    <x v="3626"/>
    <x v="3"/>
    <x v="0"/>
    <x v="1"/>
    <x v="2"/>
    <x v="0"/>
    <n v="7"/>
    <n v="365310"/>
    <n v="21918.6"/>
    <n v="343391"/>
    <n v="212903"/>
    <n v="130489"/>
    <n v="86680.5"/>
  </r>
  <r>
    <d v="2026-03-02T00:00:00"/>
    <x v="3627"/>
    <x v="7"/>
    <x v="6"/>
    <x v="3"/>
    <x v="2"/>
    <x v="0"/>
    <n v="2"/>
    <n v="486512"/>
    <n v="58381.4"/>
    <n v="428131"/>
    <n v="325379"/>
    <n v="102751"/>
    <n v="169268"/>
  </r>
  <r>
    <d v="2026-03-02T00:00:00"/>
    <x v="3628"/>
    <x v="7"/>
    <x v="6"/>
    <x v="3"/>
    <x v="2"/>
    <x v="0"/>
    <n v="8"/>
    <n v="298895"/>
    <n v="23911.6"/>
    <n v="274983"/>
    <n v="208987"/>
    <n v="65996"/>
    <n v="169268"/>
  </r>
  <r>
    <d v="2026-03-02T00:00:00"/>
    <x v="3629"/>
    <x v="2"/>
    <x v="1"/>
    <x v="1"/>
    <x v="2"/>
    <x v="0"/>
    <n v="1"/>
    <n v="749610"/>
    <n v="89953.2"/>
    <n v="659657"/>
    <n v="408987"/>
    <n v="250670"/>
    <n v="86680.5"/>
  </r>
  <r>
    <d v="2026-03-02T00:00:00"/>
    <x v="3630"/>
    <x v="7"/>
    <x v="6"/>
    <x v="3"/>
    <x v="2"/>
    <x v="0"/>
    <n v="1"/>
    <n v="712887"/>
    <n v="35644.3"/>
    <n v="677243"/>
    <n v="514704"/>
    <n v="162538"/>
    <n v="169268"/>
  </r>
  <r>
    <d v="2026-03-02T00:00:00"/>
    <x v="3631"/>
    <x v="2"/>
    <x v="1"/>
    <x v="1"/>
    <x v="2"/>
    <x v="0"/>
    <n v="8"/>
    <n v="663902"/>
    <n v="0"/>
    <n v="663902"/>
    <n v="411619"/>
    <n v="252283"/>
    <n v="86680.5"/>
  </r>
  <r>
    <d v="2026-03-02T00:00:00"/>
    <x v="3632"/>
    <x v="4"/>
    <x v="4"/>
    <x v="2"/>
    <x v="2"/>
    <x v="0"/>
    <n v="3"/>
    <n v="441452"/>
    <n v="39730.7"/>
    <n v="401721"/>
    <n v="289239"/>
    <n v="112482"/>
    <n v="48450.7"/>
  </r>
  <r>
    <d v="2026-03-02T00:00:00"/>
    <x v="3633"/>
    <x v="2"/>
    <x v="1"/>
    <x v="1"/>
    <x v="2"/>
    <x v="0"/>
    <n v="12"/>
    <n v="394096"/>
    <n v="55173.4"/>
    <n v="338923"/>
    <n v="210132"/>
    <n v="128791"/>
    <n v="86680.5"/>
  </r>
  <r>
    <d v="2026-03-02T00:00:00"/>
    <x v="3634"/>
    <x v="5"/>
    <x v="3"/>
    <x v="2"/>
    <x v="2"/>
    <x v="0"/>
    <n v="2"/>
    <n v="710061"/>
    <n v="0"/>
    <n v="710061"/>
    <n v="511244"/>
    <n v="198817"/>
    <n v="48450.7"/>
  </r>
  <r>
    <d v="2026-03-02T00:00:00"/>
    <x v="3635"/>
    <x v="4"/>
    <x v="4"/>
    <x v="2"/>
    <x v="2"/>
    <x v="0"/>
    <n v="4"/>
    <n v="121059"/>
    <n v="13316.5"/>
    <n v="107743"/>
    <n v="77574.6"/>
    <n v="30167.9"/>
    <n v="48450.7"/>
  </r>
  <r>
    <d v="2026-03-02T00:00:00"/>
    <x v="3636"/>
    <x v="1"/>
    <x v="5"/>
    <x v="0"/>
    <x v="2"/>
    <x v="0"/>
    <n v="6"/>
    <n v="436964"/>
    <n v="61175"/>
    <n v="375789"/>
    <n v="263052"/>
    <n v="112737"/>
    <n v="77698.9"/>
  </r>
  <r>
    <d v="2026-03-02T00:00:00"/>
    <x v="3637"/>
    <x v="5"/>
    <x v="3"/>
    <x v="2"/>
    <x v="2"/>
    <x v="0"/>
    <n v="1"/>
    <n v="570824"/>
    <n v="0"/>
    <n v="570824"/>
    <n v="410993"/>
    <n v="159831"/>
    <n v="48450.7"/>
  </r>
  <r>
    <d v="2026-03-02T00:00:00"/>
    <x v="3638"/>
    <x v="5"/>
    <x v="3"/>
    <x v="2"/>
    <x v="2"/>
    <x v="0"/>
    <n v="10"/>
    <n v="69185"/>
    <n v="4842.95"/>
    <n v="64342.1"/>
    <n v="46326.3"/>
    <n v="18015.8"/>
    <n v="48450.7"/>
  </r>
  <r>
    <d v="2026-03-02T00:00:00"/>
    <x v="3639"/>
    <x v="3"/>
    <x v="0"/>
    <x v="1"/>
    <x v="2"/>
    <x v="0"/>
    <n v="9"/>
    <n v="547906"/>
    <n v="21916.2"/>
    <n v="525990"/>
    <n v="326114"/>
    <n v="199876"/>
    <n v="86680.5"/>
  </r>
  <r>
    <d v="2026-03-02T00:00:00"/>
    <x v="3640"/>
    <x v="2"/>
    <x v="1"/>
    <x v="1"/>
    <x v="2"/>
    <x v="0"/>
    <n v="1"/>
    <n v="125747"/>
    <n v="2514.94"/>
    <n v="123232"/>
    <n v="76403.9"/>
    <n v="46828.2"/>
    <n v="86680.5"/>
  </r>
  <r>
    <d v="2026-03-02T00:00:00"/>
    <x v="3641"/>
    <x v="6"/>
    <x v="2"/>
    <x v="3"/>
    <x v="2"/>
    <x v="0"/>
    <n v="12"/>
    <n v="518089"/>
    <n v="0"/>
    <n v="518089"/>
    <n v="393748"/>
    <n v="124341"/>
    <n v="169268"/>
  </r>
  <r>
    <d v="2026-03-02T00:00:00"/>
    <x v="3642"/>
    <x v="4"/>
    <x v="4"/>
    <x v="2"/>
    <x v="2"/>
    <x v="0"/>
    <n v="4"/>
    <n v="76956"/>
    <n v="0"/>
    <n v="76956"/>
    <n v="55408.3"/>
    <n v="21547.7"/>
    <n v="48450.7"/>
  </r>
  <r>
    <d v="2026-03-02T00:00:00"/>
    <x v="3643"/>
    <x v="0"/>
    <x v="7"/>
    <x v="0"/>
    <x v="2"/>
    <x v="0"/>
    <n v="12"/>
    <n v="532455"/>
    <n v="37271.8"/>
    <n v="495183"/>
    <n v="346628"/>
    <n v="148555"/>
    <n v="77698.9"/>
  </r>
  <r>
    <d v="2026-03-02T00:00:00"/>
    <x v="3644"/>
    <x v="4"/>
    <x v="4"/>
    <x v="2"/>
    <x v="2"/>
    <x v="0"/>
    <n v="11"/>
    <n v="845276"/>
    <n v="76074.8"/>
    <n v="769201"/>
    <n v="553825"/>
    <n v="215376"/>
    <n v="48450.7"/>
  </r>
  <r>
    <d v="2026-03-02T00:00:00"/>
    <x v="3645"/>
    <x v="6"/>
    <x v="2"/>
    <x v="3"/>
    <x v="2"/>
    <x v="0"/>
    <n v="12"/>
    <n v="260249"/>
    <n v="26024.9"/>
    <n v="234224"/>
    <n v="178010"/>
    <n v="56213.8"/>
    <n v="169268"/>
  </r>
  <r>
    <d v="2026-03-02T00:00:00"/>
    <x v="3646"/>
    <x v="3"/>
    <x v="0"/>
    <x v="1"/>
    <x v="2"/>
    <x v="0"/>
    <n v="5"/>
    <n v="828306"/>
    <n v="74547.5"/>
    <n v="753758"/>
    <n v="467330"/>
    <n v="286428"/>
    <n v="86680.5"/>
  </r>
  <r>
    <d v="2026-03-02T00:00:00"/>
    <x v="3647"/>
    <x v="4"/>
    <x v="4"/>
    <x v="2"/>
    <x v="2"/>
    <x v="0"/>
    <n v="11"/>
    <n v="214475"/>
    <n v="30026.5"/>
    <n v="184448"/>
    <n v="132803"/>
    <n v="51645.6"/>
    <n v="48450.7"/>
  </r>
  <r>
    <d v="2026-03-02T00:00:00"/>
    <x v="3648"/>
    <x v="0"/>
    <x v="7"/>
    <x v="0"/>
    <x v="2"/>
    <x v="0"/>
    <n v="7"/>
    <n v="100041"/>
    <n v="5002.05"/>
    <n v="95038.9"/>
    <n v="66527.3"/>
    <n v="28511.7"/>
    <n v="77698.9"/>
  </r>
  <r>
    <d v="2026-03-02T00:00:00"/>
    <x v="3649"/>
    <x v="5"/>
    <x v="3"/>
    <x v="2"/>
    <x v="2"/>
    <x v="0"/>
    <n v="10"/>
    <n v="68887"/>
    <n v="2066.61"/>
    <n v="66820.4"/>
    <n v="48110.7"/>
    <n v="18709.7"/>
    <n v="48450.7"/>
  </r>
  <r>
    <d v="2026-03-02T00:00:00"/>
    <x v="3650"/>
    <x v="3"/>
    <x v="0"/>
    <x v="1"/>
    <x v="2"/>
    <x v="0"/>
    <n v="1"/>
    <n v="431077"/>
    <n v="38796.9"/>
    <n v="392280"/>
    <n v="243214"/>
    <n v="149066"/>
    <n v="86680.5"/>
  </r>
  <r>
    <d v="2026-03-02T00:00:00"/>
    <x v="3651"/>
    <x v="0"/>
    <x v="7"/>
    <x v="0"/>
    <x v="2"/>
    <x v="0"/>
    <n v="10"/>
    <n v="487455"/>
    <n v="0"/>
    <n v="487455"/>
    <n v="341218"/>
    <n v="146236"/>
    <n v="77698.9"/>
  </r>
  <r>
    <d v="2026-03-02T00:00:00"/>
    <x v="3652"/>
    <x v="0"/>
    <x v="7"/>
    <x v="0"/>
    <x v="2"/>
    <x v="0"/>
    <n v="6"/>
    <n v="536008"/>
    <n v="69681"/>
    <n v="466327"/>
    <n v="326429"/>
    <n v="139898"/>
    <n v="77698.9"/>
  </r>
  <r>
    <d v="2026-03-02T00:00:00"/>
    <x v="3653"/>
    <x v="5"/>
    <x v="3"/>
    <x v="2"/>
    <x v="2"/>
    <x v="0"/>
    <n v="8"/>
    <n v="227186"/>
    <n v="31806"/>
    <n v="195380"/>
    <n v="140674"/>
    <n v="54706.4"/>
    <n v="48450.7"/>
  </r>
  <r>
    <d v="2026-03-02T00:00:00"/>
    <x v="3654"/>
    <x v="6"/>
    <x v="2"/>
    <x v="3"/>
    <x v="2"/>
    <x v="0"/>
    <n v="8"/>
    <n v="811963"/>
    <n v="0"/>
    <n v="811963"/>
    <n v="617092"/>
    <n v="194871"/>
    <n v="169268"/>
  </r>
  <r>
    <d v="2026-03-02T00:00:00"/>
    <x v="3655"/>
    <x v="0"/>
    <x v="7"/>
    <x v="0"/>
    <x v="2"/>
    <x v="0"/>
    <n v="12"/>
    <n v="306877"/>
    <n v="15343.9"/>
    <n v="291533"/>
    <n v="204073"/>
    <n v="87459.9"/>
    <n v="77698.9"/>
  </r>
  <r>
    <d v="2026-03-02T00:00:00"/>
    <x v="3656"/>
    <x v="6"/>
    <x v="2"/>
    <x v="3"/>
    <x v="2"/>
    <x v="0"/>
    <n v="4"/>
    <n v="319723"/>
    <n v="19183.4"/>
    <n v="300540"/>
    <n v="228410"/>
    <n v="72129.5"/>
    <n v="169268"/>
  </r>
  <r>
    <d v="2026-03-02T00:00:00"/>
    <x v="3657"/>
    <x v="2"/>
    <x v="1"/>
    <x v="1"/>
    <x v="2"/>
    <x v="0"/>
    <n v="6"/>
    <n v="110107"/>
    <n v="0"/>
    <n v="110107"/>
    <n v="68266.3"/>
    <n v="41840.7"/>
    <n v="86680.5"/>
  </r>
  <r>
    <d v="2026-03-02T00:00:00"/>
    <x v="3658"/>
    <x v="4"/>
    <x v="4"/>
    <x v="2"/>
    <x v="2"/>
    <x v="0"/>
    <n v="6"/>
    <n v="189124"/>
    <n v="0"/>
    <n v="189124"/>
    <n v="136169"/>
    <n v="52954.7"/>
    <n v="48450.7"/>
  </r>
  <r>
    <d v="2026-03-02T00:00:00"/>
    <x v="3659"/>
    <x v="1"/>
    <x v="5"/>
    <x v="0"/>
    <x v="2"/>
    <x v="0"/>
    <n v="1"/>
    <n v="427658"/>
    <n v="38489.2"/>
    <n v="389169"/>
    <n v="272418"/>
    <n v="116751"/>
    <n v="77698.9"/>
  </r>
  <r>
    <d v="2026-03-02T00:00:00"/>
    <x v="3660"/>
    <x v="5"/>
    <x v="3"/>
    <x v="2"/>
    <x v="2"/>
    <x v="0"/>
    <n v="11"/>
    <n v="787606"/>
    <n v="47256.4"/>
    <n v="740350"/>
    <n v="533052"/>
    <n v="207298"/>
    <n v="48450.7"/>
  </r>
  <r>
    <d v="2026-03-02T00:00:00"/>
    <x v="3661"/>
    <x v="4"/>
    <x v="4"/>
    <x v="2"/>
    <x v="2"/>
    <x v="0"/>
    <n v="10"/>
    <n v="390428"/>
    <n v="15617.1"/>
    <n v="374811"/>
    <n v="269864"/>
    <n v="104947"/>
    <n v="48450.7"/>
  </r>
  <r>
    <d v="2026-03-02T00:00:00"/>
    <x v="3662"/>
    <x v="6"/>
    <x v="2"/>
    <x v="3"/>
    <x v="2"/>
    <x v="0"/>
    <n v="10"/>
    <n v="817798"/>
    <n v="0"/>
    <n v="817798"/>
    <n v="621526"/>
    <n v="196272"/>
    <n v="169268"/>
  </r>
  <r>
    <d v="2026-03-02T00:00:00"/>
    <x v="3663"/>
    <x v="2"/>
    <x v="1"/>
    <x v="1"/>
    <x v="2"/>
    <x v="0"/>
    <n v="6"/>
    <n v="192748"/>
    <n v="26984.7"/>
    <n v="165763"/>
    <n v="102773"/>
    <n v="62990.1"/>
    <n v="86680.5"/>
  </r>
  <r>
    <d v="2026-03-02T00:00:00"/>
    <x v="3664"/>
    <x v="2"/>
    <x v="1"/>
    <x v="1"/>
    <x v="2"/>
    <x v="0"/>
    <n v="3"/>
    <n v="410035"/>
    <n v="0"/>
    <n v="410035"/>
    <n v="254222"/>
    <n v="155813"/>
    <n v="86680.5"/>
  </r>
  <r>
    <d v="2026-03-02T00:00:00"/>
    <x v="3665"/>
    <x v="4"/>
    <x v="4"/>
    <x v="2"/>
    <x v="2"/>
    <x v="0"/>
    <n v="4"/>
    <n v="710263"/>
    <n v="0"/>
    <n v="710263"/>
    <n v="511389"/>
    <n v="198874"/>
    <n v="48450.7"/>
  </r>
  <r>
    <d v="2026-03-02T00:00:00"/>
    <x v="3666"/>
    <x v="1"/>
    <x v="5"/>
    <x v="0"/>
    <x v="2"/>
    <x v="0"/>
    <n v="3"/>
    <n v="652226"/>
    <n v="58700.3"/>
    <n v="593526"/>
    <n v="415468"/>
    <n v="178058"/>
    <n v="77698.9"/>
  </r>
  <r>
    <d v="2026-03-02T00:00:00"/>
    <x v="3667"/>
    <x v="1"/>
    <x v="5"/>
    <x v="0"/>
    <x v="2"/>
    <x v="0"/>
    <n v="11"/>
    <n v="693354"/>
    <n v="76268.9"/>
    <n v="617085"/>
    <n v="431960"/>
    <n v="185126"/>
    <n v="77698.9"/>
  </r>
  <r>
    <d v="2026-03-02T00:00:00"/>
    <x v="3668"/>
    <x v="3"/>
    <x v="0"/>
    <x v="1"/>
    <x v="2"/>
    <x v="0"/>
    <n v="3"/>
    <n v="502814"/>
    <n v="0"/>
    <n v="502814"/>
    <n v="311745"/>
    <n v="191069"/>
    <n v="86680.5"/>
  </r>
  <r>
    <d v="2026-03-02T00:00:00"/>
    <x v="3669"/>
    <x v="3"/>
    <x v="0"/>
    <x v="1"/>
    <x v="2"/>
    <x v="0"/>
    <n v="2"/>
    <n v="185134"/>
    <n v="20364.7"/>
    <n v="164769"/>
    <n v="102157"/>
    <n v="62612.3"/>
    <n v="86680.5"/>
  </r>
  <r>
    <d v="2026-03-02T00:00:00"/>
    <x v="3670"/>
    <x v="6"/>
    <x v="2"/>
    <x v="3"/>
    <x v="2"/>
    <x v="0"/>
    <n v="9"/>
    <n v="746031"/>
    <n v="52222.2"/>
    <n v="693809"/>
    <n v="527295"/>
    <n v="166514"/>
    <n v="169268"/>
  </r>
  <r>
    <d v="2026-03-02T00:00:00"/>
    <x v="3671"/>
    <x v="3"/>
    <x v="0"/>
    <x v="1"/>
    <x v="2"/>
    <x v="0"/>
    <n v="10"/>
    <n v="628413"/>
    <n v="18852.4"/>
    <n v="609561"/>
    <n v="377928"/>
    <n v="231633"/>
    <n v="86680.5"/>
  </r>
  <r>
    <d v="2026-03-02T00:00:00"/>
    <x v="3672"/>
    <x v="1"/>
    <x v="5"/>
    <x v="0"/>
    <x v="2"/>
    <x v="0"/>
    <n v="11"/>
    <n v="819332"/>
    <n v="106513"/>
    <n v="712819"/>
    <n v="498973"/>
    <n v="213846"/>
    <n v="77698.9"/>
  </r>
  <r>
    <d v="2026-03-02T00:00:00"/>
    <x v="3673"/>
    <x v="5"/>
    <x v="3"/>
    <x v="2"/>
    <x v="2"/>
    <x v="0"/>
    <n v="4"/>
    <n v="838048"/>
    <n v="108946"/>
    <n v="729102"/>
    <n v="524953"/>
    <n v="204148"/>
    <n v="48450.7"/>
  </r>
  <r>
    <d v="2026-03-02T00:00:00"/>
    <x v="3674"/>
    <x v="3"/>
    <x v="0"/>
    <x v="1"/>
    <x v="2"/>
    <x v="0"/>
    <n v="5"/>
    <n v="778604"/>
    <n v="62288.3"/>
    <n v="716316"/>
    <n v="444116"/>
    <n v="272200"/>
    <n v="86680.5"/>
  </r>
  <r>
    <d v="2026-03-02T00:00:00"/>
    <x v="3675"/>
    <x v="5"/>
    <x v="3"/>
    <x v="2"/>
    <x v="2"/>
    <x v="0"/>
    <n v="3"/>
    <n v="557833"/>
    <n v="0"/>
    <n v="557833"/>
    <n v="401640"/>
    <n v="156193"/>
    <n v="48450.7"/>
  </r>
  <r>
    <d v="2026-03-02T00:00:00"/>
    <x v="3676"/>
    <x v="4"/>
    <x v="4"/>
    <x v="2"/>
    <x v="2"/>
    <x v="0"/>
    <n v="5"/>
    <n v="489706"/>
    <n v="68558.8"/>
    <n v="421147"/>
    <n v="303226"/>
    <n v="117921"/>
    <n v="48450.7"/>
  </r>
  <r>
    <d v="2026-03-02T00:00:00"/>
    <x v="3677"/>
    <x v="5"/>
    <x v="3"/>
    <x v="2"/>
    <x v="2"/>
    <x v="0"/>
    <n v="11"/>
    <n v="46998"/>
    <n v="2349.9"/>
    <n v="44648.1"/>
    <n v="32146.6"/>
    <n v="12501.5"/>
    <n v="48450.7"/>
  </r>
  <r>
    <d v="2026-03-02T00:00:00"/>
    <x v="3678"/>
    <x v="4"/>
    <x v="4"/>
    <x v="2"/>
    <x v="2"/>
    <x v="0"/>
    <n v="3"/>
    <n v="646004"/>
    <n v="0"/>
    <n v="646004"/>
    <n v="465123"/>
    <n v="180881"/>
    <n v="48450.7"/>
  </r>
  <r>
    <d v="2026-03-03T00:00:00"/>
    <x v="3679"/>
    <x v="2"/>
    <x v="1"/>
    <x v="1"/>
    <x v="2"/>
    <x v="0"/>
    <n v="2"/>
    <n v="811260"/>
    <n v="0"/>
    <n v="811260"/>
    <n v="502981"/>
    <n v="308279"/>
    <n v="86680.5"/>
  </r>
  <r>
    <d v="2026-03-03T00:00:00"/>
    <x v="3680"/>
    <x v="0"/>
    <x v="7"/>
    <x v="0"/>
    <x v="2"/>
    <x v="0"/>
    <n v="6"/>
    <n v="593410"/>
    <n v="77143.3"/>
    <n v="516267"/>
    <n v="361387"/>
    <n v="154880"/>
    <n v="77698.9"/>
  </r>
  <r>
    <d v="2026-03-03T00:00:00"/>
    <x v="3681"/>
    <x v="2"/>
    <x v="1"/>
    <x v="1"/>
    <x v="2"/>
    <x v="0"/>
    <n v="11"/>
    <n v="734115"/>
    <n v="22023.5"/>
    <n v="712092"/>
    <n v="441497"/>
    <n v="270595"/>
    <n v="86680.5"/>
  </r>
  <r>
    <d v="2026-03-03T00:00:00"/>
    <x v="3682"/>
    <x v="2"/>
    <x v="1"/>
    <x v="1"/>
    <x v="2"/>
    <x v="0"/>
    <n v="8"/>
    <n v="823938"/>
    <n v="107112"/>
    <n v="716826"/>
    <n v="444432"/>
    <n v="272394"/>
    <n v="86680.5"/>
  </r>
  <r>
    <d v="2026-03-03T00:00:00"/>
    <x v="3683"/>
    <x v="0"/>
    <x v="7"/>
    <x v="0"/>
    <x v="2"/>
    <x v="0"/>
    <n v="2"/>
    <n v="615512"/>
    <n v="80016.6"/>
    <n v="535495"/>
    <n v="374847"/>
    <n v="160649"/>
    <n v="77698.9"/>
  </r>
  <r>
    <d v="2026-03-03T00:00:00"/>
    <x v="3684"/>
    <x v="3"/>
    <x v="0"/>
    <x v="1"/>
    <x v="2"/>
    <x v="0"/>
    <n v="12"/>
    <n v="624651"/>
    <n v="87451.1"/>
    <n v="537200"/>
    <n v="333064"/>
    <n v="204136"/>
    <n v="86680.5"/>
  </r>
  <r>
    <d v="2026-03-03T00:00:00"/>
    <x v="3685"/>
    <x v="5"/>
    <x v="3"/>
    <x v="2"/>
    <x v="2"/>
    <x v="0"/>
    <n v="6"/>
    <n v="325767"/>
    <n v="39092"/>
    <n v="286675"/>
    <n v="206406"/>
    <n v="80269"/>
    <n v="48450.7"/>
  </r>
  <r>
    <d v="2026-03-03T00:00:00"/>
    <x v="3686"/>
    <x v="4"/>
    <x v="4"/>
    <x v="2"/>
    <x v="2"/>
    <x v="0"/>
    <n v="4"/>
    <n v="282863"/>
    <n v="0"/>
    <n v="282863"/>
    <n v="203661"/>
    <n v="79201.6"/>
    <n v="48450.7"/>
  </r>
  <r>
    <d v="2026-03-03T00:00:00"/>
    <x v="3687"/>
    <x v="1"/>
    <x v="5"/>
    <x v="0"/>
    <x v="2"/>
    <x v="0"/>
    <n v="7"/>
    <n v="315317"/>
    <n v="34684.9"/>
    <n v="280632"/>
    <n v="196442"/>
    <n v="84189.6"/>
    <n v="77698.9"/>
  </r>
  <r>
    <d v="2026-03-03T00:00:00"/>
    <x v="3688"/>
    <x v="4"/>
    <x v="4"/>
    <x v="2"/>
    <x v="2"/>
    <x v="0"/>
    <n v="1"/>
    <n v="204537"/>
    <n v="28635.2"/>
    <n v="175902"/>
    <n v="126649"/>
    <n v="49252.5"/>
    <n v="48450.7"/>
  </r>
  <r>
    <d v="2026-03-03T00:00:00"/>
    <x v="3689"/>
    <x v="1"/>
    <x v="5"/>
    <x v="0"/>
    <x v="2"/>
    <x v="0"/>
    <n v="10"/>
    <n v="488664"/>
    <n v="63526.3"/>
    <n v="425138"/>
    <n v="297596"/>
    <n v="127541"/>
    <n v="77698.9"/>
  </r>
  <r>
    <d v="2026-03-03T00:00:00"/>
    <x v="3690"/>
    <x v="4"/>
    <x v="4"/>
    <x v="2"/>
    <x v="2"/>
    <x v="0"/>
    <n v="10"/>
    <n v="306870"/>
    <n v="6137.4"/>
    <n v="300733"/>
    <n v="216527"/>
    <n v="84205.1"/>
    <n v="48450.7"/>
  </r>
  <r>
    <d v="2026-03-03T00:00:00"/>
    <x v="3691"/>
    <x v="4"/>
    <x v="4"/>
    <x v="2"/>
    <x v="2"/>
    <x v="0"/>
    <n v="11"/>
    <n v="416530"/>
    <n v="0"/>
    <n v="416530"/>
    <n v="299902"/>
    <n v="116628"/>
    <n v="48450.7"/>
  </r>
  <r>
    <d v="2026-03-03T00:00:00"/>
    <x v="3692"/>
    <x v="6"/>
    <x v="2"/>
    <x v="3"/>
    <x v="2"/>
    <x v="0"/>
    <n v="7"/>
    <n v="365150"/>
    <n v="51121"/>
    <n v="314029"/>
    <n v="238662"/>
    <n v="75367"/>
    <n v="169268"/>
  </r>
  <r>
    <d v="2026-03-03T00:00:00"/>
    <x v="3693"/>
    <x v="5"/>
    <x v="3"/>
    <x v="2"/>
    <x v="2"/>
    <x v="0"/>
    <n v="9"/>
    <n v="591209"/>
    <n v="53208.8"/>
    <n v="538000"/>
    <n v="387360"/>
    <n v="150640"/>
    <n v="48450.7"/>
  </r>
  <r>
    <d v="2026-03-03T00:00:00"/>
    <x v="3694"/>
    <x v="3"/>
    <x v="0"/>
    <x v="1"/>
    <x v="2"/>
    <x v="0"/>
    <n v="9"/>
    <n v="360465"/>
    <n v="28837.2"/>
    <n v="331628"/>
    <n v="205609"/>
    <n v="126019"/>
    <n v="86680.5"/>
  </r>
  <r>
    <d v="2026-03-03T00:00:00"/>
    <x v="3695"/>
    <x v="5"/>
    <x v="3"/>
    <x v="2"/>
    <x v="2"/>
    <x v="0"/>
    <n v="6"/>
    <n v="731770"/>
    <n v="43906.2"/>
    <n v="687864"/>
    <n v="495262"/>
    <n v="192602"/>
    <n v="48450.7"/>
  </r>
  <r>
    <d v="2026-03-03T00:00:00"/>
    <x v="3696"/>
    <x v="0"/>
    <x v="7"/>
    <x v="0"/>
    <x v="2"/>
    <x v="0"/>
    <n v="7"/>
    <n v="604411"/>
    <n v="84617.5"/>
    <n v="519793"/>
    <n v="363855"/>
    <n v="155938"/>
    <n v="77698.9"/>
  </r>
  <r>
    <d v="2026-03-03T00:00:00"/>
    <x v="3697"/>
    <x v="3"/>
    <x v="0"/>
    <x v="1"/>
    <x v="2"/>
    <x v="0"/>
    <n v="7"/>
    <n v="152800"/>
    <n v="9168"/>
    <n v="143632"/>
    <n v="89051.8"/>
    <n v="54580.2"/>
    <n v="86680.5"/>
  </r>
  <r>
    <d v="2026-03-03T00:00:00"/>
    <x v="3698"/>
    <x v="3"/>
    <x v="0"/>
    <x v="1"/>
    <x v="2"/>
    <x v="0"/>
    <n v="1"/>
    <n v="608695"/>
    <n v="0"/>
    <n v="608695"/>
    <n v="377391"/>
    <n v="231304"/>
    <n v="86680.5"/>
  </r>
  <r>
    <d v="2026-03-03T00:00:00"/>
    <x v="3699"/>
    <x v="3"/>
    <x v="0"/>
    <x v="1"/>
    <x v="2"/>
    <x v="0"/>
    <n v="3"/>
    <n v="387948"/>
    <n v="34915.3"/>
    <n v="353033"/>
    <n v="218880"/>
    <n v="134152"/>
    <n v="86680.5"/>
  </r>
  <r>
    <d v="2026-03-03T00:00:00"/>
    <x v="3700"/>
    <x v="4"/>
    <x v="4"/>
    <x v="2"/>
    <x v="2"/>
    <x v="0"/>
    <n v="1"/>
    <n v="259746"/>
    <n v="0"/>
    <n v="259746"/>
    <n v="187017"/>
    <n v="72728.9"/>
    <n v="48450.7"/>
  </r>
  <r>
    <d v="2026-03-03T00:00:00"/>
    <x v="3701"/>
    <x v="0"/>
    <x v="7"/>
    <x v="0"/>
    <x v="2"/>
    <x v="0"/>
    <n v="1"/>
    <n v="426228"/>
    <n v="0"/>
    <n v="426228"/>
    <n v="298360"/>
    <n v="127868"/>
    <n v="77698.9"/>
  </r>
  <r>
    <d v="2026-03-03T00:00:00"/>
    <x v="3702"/>
    <x v="1"/>
    <x v="5"/>
    <x v="0"/>
    <x v="2"/>
    <x v="0"/>
    <n v="7"/>
    <n v="624901"/>
    <n v="24996"/>
    <n v="599905"/>
    <n v="419933"/>
    <n v="179971"/>
    <n v="77698.9"/>
  </r>
  <r>
    <d v="2026-03-03T00:00:00"/>
    <x v="3703"/>
    <x v="5"/>
    <x v="3"/>
    <x v="2"/>
    <x v="2"/>
    <x v="0"/>
    <n v="12"/>
    <n v="611488"/>
    <n v="85608.3"/>
    <n v="525880"/>
    <n v="378633"/>
    <n v="147246"/>
    <n v="48450.7"/>
  </r>
  <r>
    <d v="2026-03-03T00:00:00"/>
    <x v="3704"/>
    <x v="4"/>
    <x v="4"/>
    <x v="2"/>
    <x v="2"/>
    <x v="0"/>
    <n v="10"/>
    <n v="562587"/>
    <n v="39381.1"/>
    <n v="523206"/>
    <n v="376708"/>
    <n v="146498"/>
    <n v="48450.7"/>
  </r>
  <r>
    <d v="2026-03-03T00:00:00"/>
    <x v="3705"/>
    <x v="3"/>
    <x v="0"/>
    <x v="1"/>
    <x v="2"/>
    <x v="0"/>
    <n v="9"/>
    <n v="347405"/>
    <n v="0"/>
    <n v="347405"/>
    <n v="215391"/>
    <n v="132014"/>
    <n v="86680.5"/>
  </r>
  <r>
    <d v="2026-03-03T00:00:00"/>
    <x v="3706"/>
    <x v="3"/>
    <x v="0"/>
    <x v="1"/>
    <x v="2"/>
    <x v="0"/>
    <n v="4"/>
    <n v="176799"/>
    <n v="0"/>
    <n v="176799"/>
    <n v="109615"/>
    <n v="67183.6"/>
    <n v="86680.5"/>
  </r>
  <r>
    <d v="2026-03-03T00:00:00"/>
    <x v="3707"/>
    <x v="3"/>
    <x v="0"/>
    <x v="1"/>
    <x v="2"/>
    <x v="0"/>
    <n v="6"/>
    <n v="641961"/>
    <n v="57776.5"/>
    <n v="584185"/>
    <n v="362194"/>
    <n v="221990"/>
    <n v="86680.5"/>
  </r>
  <r>
    <d v="2026-03-03T00:00:00"/>
    <x v="3708"/>
    <x v="5"/>
    <x v="3"/>
    <x v="2"/>
    <x v="2"/>
    <x v="0"/>
    <n v="9"/>
    <n v="533697"/>
    <n v="69380.6"/>
    <n v="464316"/>
    <n v="334308"/>
    <n v="130009"/>
    <n v="48450.7"/>
  </r>
  <r>
    <d v="2026-03-03T00:00:00"/>
    <x v="3709"/>
    <x v="4"/>
    <x v="4"/>
    <x v="2"/>
    <x v="2"/>
    <x v="0"/>
    <n v="5"/>
    <n v="84278"/>
    <n v="0"/>
    <n v="84278"/>
    <n v="60680.2"/>
    <n v="23597.8"/>
    <n v="48450.7"/>
  </r>
  <r>
    <d v="2026-03-03T00:00:00"/>
    <x v="3710"/>
    <x v="6"/>
    <x v="2"/>
    <x v="3"/>
    <x v="2"/>
    <x v="0"/>
    <n v="6"/>
    <n v="778983"/>
    <n v="70108.5"/>
    <n v="708875"/>
    <n v="538745"/>
    <n v="170130"/>
    <n v="169268"/>
  </r>
  <r>
    <d v="2026-03-03T00:00:00"/>
    <x v="3711"/>
    <x v="3"/>
    <x v="0"/>
    <x v="1"/>
    <x v="2"/>
    <x v="0"/>
    <n v="7"/>
    <n v="158884"/>
    <n v="17477.2"/>
    <n v="141407"/>
    <n v="87672.2"/>
    <n v="53734.6"/>
    <n v="86680.5"/>
  </r>
  <r>
    <d v="2026-03-03T00:00:00"/>
    <x v="3712"/>
    <x v="6"/>
    <x v="2"/>
    <x v="3"/>
    <x v="2"/>
    <x v="0"/>
    <n v="8"/>
    <n v="392529"/>
    <n v="0"/>
    <n v="392529"/>
    <n v="298322"/>
    <n v="94207"/>
    <n v="169268"/>
  </r>
  <r>
    <d v="2026-03-03T00:00:00"/>
    <x v="3713"/>
    <x v="5"/>
    <x v="3"/>
    <x v="2"/>
    <x v="2"/>
    <x v="0"/>
    <n v="7"/>
    <n v="755465"/>
    <n v="30218.6"/>
    <n v="725246"/>
    <n v="522177"/>
    <n v="203069"/>
    <n v="48450.7"/>
  </r>
  <r>
    <d v="2026-03-03T00:00:00"/>
    <x v="3714"/>
    <x v="7"/>
    <x v="6"/>
    <x v="3"/>
    <x v="2"/>
    <x v="0"/>
    <n v="5"/>
    <n v="282421"/>
    <n v="31066.3"/>
    <n v="251355"/>
    <n v="191030"/>
    <n v="60325.1"/>
    <n v="169268"/>
  </r>
  <r>
    <d v="2026-03-03T00:00:00"/>
    <x v="3715"/>
    <x v="2"/>
    <x v="1"/>
    <x v="1"/>
    <x v="2"/>
    <x v="0"/>
    <n v="9"/>
    <n v="604198"/>
    <n v="0"/>
    <n v="604198"/>
    <n v="374603"/>
    <n v="229595"/>
    <n v="86680.5"/>
  </r>
  <r>
    <d v="2026-03-03T00:00:00"/>
    <x v="3716"/>
    <x v="1"/>
    <x v="5"/>
    <x v="0"/>
    <x v="2"/>
    <x v="0"/>
    <n v="6"/>
    <n v="588355"/>
    <n v="29417.8"/>
    <n v="558937"/>
    <n v="391256"/>
    <n v="167681"/>
    <n v="77698.9"/>
  </r>
  <r>
    <d v="2026-03-03T00:00:00"/>
    <x v="3717"/>
    <x v="1"/>
    <x v="5"/>
    <x v="0"/>
    <x v="2"/>
    <x v="0"/>
    <n v="9"/>
    <n v="195032"/>
    <n v="9751.6"/>
    <n v="185280"/>
    <n v="129696"/>
    <n v="55584.1"/>
    <n v="77698.9"/>
  </r>
  <r>
    <d v="2026-03-03T00:00:00"/>
    <x v="3718"/>
    <x v="1"/>
    <x v="5"/>
    <x v="0"/>
    <x v="2"/>
    <x v="0"/>
    <n v="5"/>
    <n v="282069"/>
    <n v="0"/>
    <n v="282069"/>
    <n v="197448"/>
    <n v="84620.7"/>
    <n v="77698.9"/>
  </r>
  <r>
    <d v="2026-03-03T00:00:00"/>
    <x v="3719"/>
    <x v="3"/>
    <x v="0"/>
    <x v="1"/>
    <x v="2"/>
    <x v="0"/>
    <n v="3"/>
    <n v="611506"/>
    <n v="36690.4"/>
    <n v="574816"/>
    <n v="356386"/>
    <n v="218430"/>
    <n v="86680.5"/>
  </r>
  <r>
    <d v="2026-03-03T00:00:00"/>
    <x v="3720"/>
    <x v="2"/>
    <x v="1"/>
    <x v="1"/>
    <x v="2"/>
    <x v="0"/>
    <n v="11"/>
    <n v="196547"/>
    <n v="17689.2"/>
    <n v="178858"/>
    <n v="110892"/>
    <n v="67965.9"/>
    <n v="86680.5"/>
  </r>
  <r>
    <d v="2026-03-03T00:00:00"/>
    <x v="3721"/>
    <x v="0"/>
    <x v="7"/>
    <x v="0"/>
    <x v="2"/>
    <x v="0"/>
    <n v="2"/>
    <n v="415630"/>
    <n v="16625.2"/>
    <n v="399005"/>
    <n v="279303"/>
    <n v="119701"/>
    <n v="77698.9"/>
  </r>
  <r>
    <d v="2026-03-03T00:00:00"/>
    <x v="3722"/>
    <x v="6"/>
    <x v="2"/>
    <x v="3"/>
    <x v="2"/>
    <x v="0"/>
    <n v="8"/>
    <n v="194001"/>
    <n v="0"/>
    <n v="194001"/>
    <n v="147441"/>
    <n v="46560.2"/>
    <n v="169268"/>
  </r>
  <r>
    <d v="2026-03-03T00:00:00"/>
    <x v="3723"/>
    <x v="2"/>
    <x v="1"/>
    <x v="1"/>
    <x v="2"/>
    <x v="0"/>
    <n v="6"/>
    <n v="447639"/>
    <n v="49240.3"/>
    <n v="398399"/>
    <n v="247007"/>
    <n v="151392"/>
    <n v="86680.5"/>
  </r>
  <r>
    <d v="2026-03-03T00:00:00"/>
    <x v="3724"/>
    <x v="7"/>
    <x v="6"/>
    <x v="3"/>
    <x v="2"/>
    <x v="0"/>
    <n v="9"/>
    <n v="752499"/>
    <n v="0"/>
    <n v="752499"/>
    <n v="571899"/>
    <n v="180600"/>
    <n v="169268"/>
  </r>
  <r>
    <d v="2026-03-03T00:00:00"/>
    <x v="3725"/>
    <x v="3"/>
    <x v="0"/>
    <x v="1"/>
    <x v="2"/>
    <x v="0"/>
    <n v="2"/>
    <n v="454839"/>
    <n v="54580.7"/>
    <n v="400258"/>
    <n v="248160"/>
    <n v="152098"/>
    <n v="86680.5"/>
  </r>
  <r>
    <d v="2026-03-03T00:00:00"/>
    <x v="3726"/>
    <x v="1"/>
    <x v="5"/>
    <x v="0"/>
    <x v="2"/>
    <x v="0"/>
    <n v="9"/>
    <n v="258319"/>
    <n v="28415.1"/>
    <n v="229904"/>
    <n v="160933"/>
    <n v="68971.2"/>
    <n v="77698.9"/>
  </r>
  <r>
    <d v="2026-03-03T00:00:00"/>
    <x v="3727"/>
    <x v="5"/>
    <x v="3"/>
    <x v="2"/>
    <x v="2"/>
    <x v="0"/>
    <n v="6"/>
    <n v="443439"/>
    <n v="31040.7"/>
    <n v="412398"/>
    <n v="296927"/>
    <n v="115472"/>
    <n v="48450.7"/>
  </r>
  <r>
    <d v="2026-03-03T00:00:00"/>
    <x v="3728"/>
    <x v="4"/>
    <x v="4"/>
    <x v="2"/>
    <x v="2"/>
    <x v="0"/>
    <n v="11"/>
    <n v="65745"/>
    <n v="2629.8"/>
    <n v="63115.2"/>
    <n v="45442.9"/>
    <n v="17672.3"/>
    <n v="48450.7"/>
  </r>
  <r>
    <d v="2026-03-03T00:00:00"/>
    <x v="3729"/>
    <x v="1"/>
    <x v="5"/>
    <x v="0"/>
    <x v="2"/>
    <x v="0"/>
    <n v="5"/>
    <n v="820360"/>
    <n v="0"/>
    <n v="820360"/>
    <n v="574252"/>
    <n v="246108"/>
    <n v="77698.9"/>
  </r>
  <r>
    <d v="2026-03-03T00:00:00"/>
    <x v="3730"/>
    <x v="5"/>
    <x v="3"/>
    <x v="2"/>
    <x v="2"/>
    <x v="0"/>
    <n v="6"/>
    <n v="408272"/>
    <n v="0"/>
    <n v="408272"/>
    <n v="293956"/>
    <n v="114316"/>
    <n v="48450.7"/>
  </r>
  <r>
    <d v="2026-03-03T00:00:00"/>
    <x v="3731"/>
    <x v="1"/>
    <x v="5"/>
    <x v="0"/>
    <x v="2"/>
    <x v="0"/>
    <n v="6"/>
    <n v="792157"/>
    <n v="23764.7"/>
    <n v="768392"/>
    <n v="537875"/>
    <n v="230518"/>
    <n v="77698.9"/>
  </r>
  <r>
    <d v="2026-03-03T00:00:00"/>
    <x v="3732"/>
    <x v="1"/>
    <x v="5"/>
    <x v="0"/>
    <x v="2"/>
    <x v="0"/>
    <n v="11"/>
    <n v="717818"/>
    <n v="0"/>
    <n v="717818"/>
    <n v="502473"/>
    <n v="215345"/>
    <n v="77698.9"/>
  </r>
  <r>
    <d v="2026-03-03T00:00:00"/>
    <x v="3733"/>
    <x v="6"/>
    <x v="2"/>
    <x v="3"/>
    <x v="2"/>
    <x v="0"/>
    <n v="2"/>
    <n v="414923"/>
    <n v="58089.2"/>
    <n v="356834"/>
    <n v="271194"/>
    <n v="85640.1"/>
    <n v="169268"/>
  </r>
  <r>
    <d v="2026-03-03T00:00:00"/>
    <x v="3734"/>
    <x v="7"/>
    <x v="6"/>
    <x v="3"/>
    <x v="2"/>
    <x v="0"/>
    <n v="3"/>
    <n v="698189"/>
    <n v="0"/>
    <n v="698189"/>
    <n v="530624"/>
    <n v="167565"/>
    <n v="169268"/>
  </r>
  <r>
    <d v="2026-03-03T00:00:00"/>
    <x v="3735"/>
    <x v="2"/>
    <x v="1"/>
    <x v="1"/>
    <x v="2"/>
    <x v="0"/>
    <n v="10"/>
    <n v="559498"/>
    <n v="0"/>
    <n v="559498"/>
    <n v="346889"/>
    <n v="212609"/>
    <n v="86680.5"/>
  </r>
  <r>
    <d v="2026-03-03T00:00:00"/>
    <x v="3736"/>
    <x v="7"/>
    <x v="6"/>
    <x v="3"/>
    <x v="2"/>
    <x v="0"/>
    <n v="2"/>
    <n v="752048"/>
    <n v="75204.8"/>
    <n v="676843"/>
    <n v="514401"/>
    <n v="162442"/>
    <n v="169268"/>
  </r>
  <r>
    <d v="2026-03-03T00:00:00"/>
    <x v="3737"/>
    <x v="0"/>
    <x v="7"/>
    <x v="0"/>
    <x v="2"/>
    <x v="0"/>
    <n v="3"/>
    <n v="820492"/>
    <n v="57434.4"/>
    <n v="763058"/>
    <n v="534140"/>
    <n v="228917"/>
    <n v="77698.9"/>
  </r>
  <r>
    <d v="2026-03-03T00:00:00"/>
    <x v="3738"/>
    <x v="5"/>
    <x v="3"/>
    <x v="2"/>
    <x v="2"/>
    <x v="0"/>
    <n v="6"/>
    <n v="132786"/>
    <n v="17262.2"/>
    <n v="115524"/>
    <n v="83177.1"/>
    <n v="32346.7"/>
    <n v="48450.7"/>
  </r>
  <r>
    <d v="2026-03-03T00:00:00"/>
    <x v="3739"/>
    <x v="2"/>
    <x v="1"/>
    <x v="1"/>
    <x v="2"/>
    <x v="0"/>
    <n v="5"/>
    <n v="303715"/>
    <n v="15185.8"/>
    <n v="288529"/>
    <n v="178888"/>
    <n v="109641"/>
    <n v="86680.5"/>
  </r>
  <r>
    <d v="2026-03-03T00:00:00"/>
    <x v="3740"/>
    <x v="4"/>
    <x v="4"/>
    <x v="2"/>
    <x v="2"/>
    <x v="0"/>
    <n v="6"/>
    <n v="691727"/>
    <n v="27669.1"/>
    <n v="664058"/>
    <n v="478122"/>
    <n v="185936"/>
    <n v="48450.7"/>
  </r>
  <r>
    <d v="2026-03-03T00:00:00"/>
    <x v="3741"/>
    <x v="0"/>
    <x v="7"/>
    <x v="0"/>
    <x v="2"/>
    <x v="0"/>
    <n v="10"/>
    <n v="667138"/>
    <n v="66713.8"/>
    <n v="600424"/>
    <n v="420297"/>
    <n v="180127"/>
    <n v="77698.9"/>
  </r>
  <r>
    <d v="2026-03-03T00:00:00"/>
    <x v="3742"/>
    <x v="7"/>
    <x v="6"/>
    <x v="3"/>
    <x v="2"/>
    <x v="0"/>
    <n v="2"/>
    <n v="826807"/>
    <n v="57876.5"/>
    <n v="768931"/>
    <n v="584387"/>
    <n v="184543"/>
    <n v="169268"/>
  </r>
  <r>
    <d v="2026-03-03T00:00:00"/>
    <x v="3743"/>
    <x v="0"/>
    <x v="7"/>
    <x v="0"/>
    <x v="2"/>
    <x v="0"/>
    <n v="11"/>
    <n v="667955"/>
    <n v="20038.7"/>
    <n v="647916"/>
    <n v="453541"/>
    <n v="194375"/>
    <n v="77698.9"/>
  </r>
  <r>
    <d v="2026-03-03T00:00:00"/>
    <x v="3744"/>
    <x v="1"/>
    <x v="5"/>
    <x v="0"/>
    <x v="2"/>
    <x v="0"/>
    <n v="9"/>
    <n v="203817"/>
    <n v="12229"/>
    <n v="191588"/>
    <n v="134112"/>
    <n v="57476.4"/>
    <n v="77698.9"/>
  </r>
  <r>
    <d v="2026-03-03T00:00:00"/>
    <x v="3745"/>
    <x v="7"/>
    <x v="6"/>
    <x v="3"/>
    <x v="2"/>
    <x v="0"/>
    <n v="6"/>
    <n v="698126"/>
    <n v="0"/>
    <n v="698126"/>
    <n v="530576"/>
    <n v="167550"/>
    <n v="169268"/>
  </r>
  <r>
    <d v="2026-03-03T00:00:00"/>
    <x v="3746"/>
    <x v="1"/>
    <x v="5"/>
    <x v="0"/>
    <x v="2"/>
    <x v="0"/>
    <n v="11"/>
    <n v="239256"/>
    <n v="33495.8"/>
    <n v="205760"/>
    <n v="144032"/>
    <n v="61728.1"/>
    <n v="77698.9"/>
  </r>
  <r>
    <d v="2026-03-04T00:00:00"/>
    <x v="3747"/>
    <x v="0"/>
    <x v="7"/>
    <x v="0"/>
    <x v="2"/>
    <x v="0"/>
    <n v="8"/>
    <n v="110858"/>
    <n v="15520.1"/>
    <n v="95337.9"/>
    <n v="66736.5"/>
    <n v="28601.4"/>
    <n v="77698.9"/>
  </r>
  <r>
    <d v="2026-03-04T00:00:00"/>
    <x v="3748"/>
    <x v="3"/>
    <x v="0"/>
    <x v="1"/>
    <x v="2"/>
    <x v="0"/>
    <n v="5"/>
    <n v="518933"/>
    <n v="62272"/>
    <n v="456661"/>
    <n v="283130"/>
    <n v="173531"/>
    <n v="86680.5"/>
  </r>
  <r>
    <d v="2026-03-04T00:00:00"/>
    <x v="3749"/>
    <x v="2"/>
    <x v="1"/>
    <x v="1"/>
    <x v="2"/>
    <x v="0"/>
    <n v="6"/>
    <n v="206245"/>
    <n v="16499.6"/>
    <n v="189745"/>
    <n v="117642"/>
    <n v="72103.2"/>
    <n v="86680.5"/>
  </r>
  <r>
    <d v="2026-03-04T00:00:00"/>
    <x v="3750"/>
    <x v="0"/>
    <x v="7"/>
    <x v="0"/>
    <x v="2"/>
    <x v="0"/>
    <n v="5"/>
    <n v="232664"/>
    <n v="18613.1"/>
    <n v="214051"/>
    <n v="149836"/>
    <n v="64215.3"/>
    <n v="77698.9"/>
  </r>
  <r>
    <d v="2026-03-04T00:00:00"/>
    <x v="3751"/>
    <x v="7"/>
    <x v="6"/>
    <x v="3"/>
    <x v="2"/>
    <x v="0"/>
    <n v="12"/>
    <n v="847075"/>
    <n v="0"/>
    <n v="847075"/>
    <n v="643777"/>
    <n v="203298"/>
    <n v="169268"/>
  </r>
  <r>
    <d v="2026-03-04T00:00:00"/>
    <x v="3752"/>
    <x v="4"/>
    <x v="4"/>
    <x v="2"/>
    <x v="2"/>
    <x v="0"/>
    <n v="10"/>
    <n v="105326"/>
    <n v="6319.56"/>
    <n v="99006.4"/>
    <n v="71284.6"/>
    <n v="27721.8"/>
    <n v="48450.7"/>
  </r>
  <r>
    <d v="2026-03-04T00:00:00"/>
    <x v="3753"/>
    <x v="0"/>
    <x v="7"/>
    <x v="0"/>
    <x v="2"/>
    <x v="0"/>
    <n v="6"/>
    <n v="194250"/>
    <n v="25252.5"/>
    <n v="168998"/>
    <n v="118298"/>
    <n v="50699.2"/>
    <n v="77698.9"/>
  </r>
  <r>
    <d v="2026-03-04T00:00:00"/>
    <x v="3754"/>
    <x v="7"/>
    <x v="6"/>
    <x v="3"/>
    <x v="2"/>
    <x v="0"/>
    <n v="5"/>
    <n v="653833"/>
    <n v="0"/>
    <n v="653833"/>
    <n v="496913"/>
    <n v="156920"/>
    <n v="169268"/>
  </r>
  <r>
    <d v="2026-03-04T00:00:00"/>
    <x v="3755"/>
    <x v="7"/>
    <x v="6"/>
    <x v="3"/>
    <x v="2"/>
    <x v="0"/>
    <n v="10"/>
    <n v="782296"/>
    <n v="0"/>
    <n v="782296"/>
    <n v="594545"/>
    <n v="187751"/>
    <n v="169268"/>
  </r>
  <r>
    <d v="2026-03-04T00:00:00"/>
    <x v="3756"/>
    <x v="0"/>
    <x v="7"/>
    <x v="0"/>
    <x v="2"/>
    <x v="0"/>
    <n v="8"/>
    <n v="337839"/>
    <n v="33783.9"/>
    <n v="304055"/>
    <n v="212839"/>
    <n v="91216.5"/>
    <n v="77698.9"/>
  </r>
  <r>
    <d v="2026-03-04T00:00:00"/>
    <x v="3757"/>
    <x v="7"/>
    <x v="6"/>
    <x v="3"/>
    <x v="2"/>
    <x v="0"/>
    <n v="12"/>
    <n v="197453"/>
    <n v="17770.8"/>
    <n v="179682"/>
    <n v="136558"/>
    <n v="43123.7"/>
    <n v="169268"/>
  </r>
  <r>
    <d v="2026-03-04T00:00:00"/>
    <x v="3758"/>
    <x v="7"/>
    <x v="6"/>
    <x v="3"/>
    <x v="2"/>
    <x v="0"/>
    <n v="2"/>
    <n v="217142"/>
    <n v="0"/>
    <n v="217142"/>
    <n v="165028"/>
    <n v="52114.1"/>
    <n v="169268"/>
  </r>
  <r>
    <d v="2026-03-04T00:00:00"/>
    <x v="3759"/>
    <x v="1"/>
    <x v="5"/>
    <x v="0"/>
    <x v="2"/>
    <x v="0"/>
    <n v="2"/>
    <n v="566054"/>
    <n v="0"/>
    <n v="566054"/>
    <n v="396238"/>
    <n v="169816"/>
    <n v="77698.9"/>
  </r>
  <r>
    <d v="2026-03-04T00:00:00"/>
    <x v="3760"/>
    <x v="7"/>
    <x v="6"/>
    <x v="3"/>
    <x v="2"/>
    <x v="0"/>
    <n v="4"/>
    <n v="260146"/>
    <n v="7804.38"/>
    <n v="252342"/>
    <n v="191780"/>
    <n v="60562"/>
    <n v="169268"/>
  </r>
  <r>
    <d v="2026-03-04T00:00:00"/>
    <x v="3761"/>
    <x v="4"/>
    <x v="4"/>
    <x v="2"/>
    <x v="2"/>
    <x v="0"/>
    <n v="9"/>
    <n v="683800"/>
    <n v="27352"/>
    <n v="656448"/>
    <n v="472643"/>
    <n v="183805"/>
    <n v="48450.7"/>
  </r>
  <r>
    <d v="2026-03-04T00:00:00"/>
    <x v="3762"/>
    <x v="5"/>
    <x v="3"/>
    <x v="2"/>
    <x v="2"/>
    <x v="0"/>
    <n v="5"/>
    <n v="610834"/>
    <n v="36650"/>
    <n v="574184"/>
    <n v="413412"/>
    <n v="160772"/>
    <n v="48450.7"/>
  </r>
  <r>
    <d v="2026-03-04T00:00:00"/>
    <x v="3763"/>
    <x v="4"/>
    <x v="4"/>
    <x v="2"/>
    <x v="2"/>
    <x v="0"/>
    <n v="4"/>
    <n v="712729"/>
    <n v="0"/>
    <n v="712729"/>
    <n v="513165"/>
    <n v="199564"/>
    <n v="48450.7"/>
  </r>
  <r>
    <d v="2026-03-04T00:00:00"/>
    <x v="3764"/>
    <x v="3"/>
    <x v="0"/>
    <x v="1"/>
    <x v="2"/>
    <x v="0"/>
    <n v="1"/>
    <n v="526419"/>
    <n v="36849.3"/>
    <n v="489570"/>
    <n v="303533"/>
    <n v="186036"/>
    <n v="86680.5"/>
  </r>
  <r>
    <d v="2026-03-04T00:00:00"/>
    <x v="3765"/>
    <x v="5"/>
    <x v="3"/>
    <x v="2"/>
    <x v="2"/>
    <x v="0"/>
    <n v="7"/>
    <n v="473707"/>
    <n v="56844.8"/>
    <n v="416862"/>
    <n v="300141"/>
    <n v="116721"/>
    <n v="48450.7"/>
  </r>
  <r>
    <d v="2026-03-04T00:00:00"/>
    <x v="3766"/>
    <x v="4"/>
    <x v="4"/>
    <x v="2"/>
    <x v="2"/>
    <x v="0"/>
    <n v="1"/>
    <n v="465253"/>
    <n v="65135.4"/>
    <n v="400118"/>
    <n v="288085"/>
    <n v="112033"/>
    <n v="48450.7"/>
  </r>
  <r>
    <d v="2026-03-04T00:00:00"/>
    <x v="3767"/>
    <x v="7"/>
    <x v="6"/>
    <x v="3"/>
    <x v="2"/>
    <x v="0"/>
    <n v="7"/>
    <n v="168661"/>
    <n v="20239.3"/>
    <n v="148422"/>
    <n v="112800"/>
    <n v="35621.2"/>
    <n v="169268"/>
  </r>
  <r>
    <d v="2026-03-04T00:00:00"/>
    <x v="3768"/>
    <x v="6"/>
    <x v="2"/>
    <x v="3"/>
    <x v="2"/>
    <x v="0"/>
    <n v="6"/>
    <n v="310137"/>
    <n v="0"/>
    <n v="310137"/>
    <n v="235704"/>
    <n v="74432.9"/>
    <n v="169268"/>
  </r>
  <r>
    <d v="2026-03-04T00:00:00"/>
    <x v="3769"/>
    <x v="3"/>
    <x v="0"/>
    <x v="1"/>
    <x v="2"/>
    <x v="0"/>
    <n v="7"/>
    <n v="537540"/>
    <n v="64504.8"/>
    <n v="473035"/>
    <n v="293282"/>
    <n v="179753"/>
    <n v="86680.5"/>
  </r>
  <r>
    <d v="2026-03-04T00:00:00"/>
    <x v="3770"/>
    <x v="0"/>
    <x v="7"/>
    <x v="0"/>
    <x v="2"/>
    <x v="0"/>
    <n v="11"/>
    <n v="507797"/>
    <n v="0"/>
    <n v="507797"/>
    <n v="355458"/>
    <n v="152339"/>
    <n v="77698.9"/>
  </r>
  <r>
    <d v="2026-03-04T00:00:00"/>
    <x v="3771"/>
    <x v="3"/>
    <x v="0"/>
    <x v="1"/>
    <x v="2"/>
    <x v="0"/>
    <n v="7"/>
    <n v="261139"/>
    <n v="0"/>
    <n v="261139"/>
    <n v="161906"/>
    <n v="99232.8"/>
    <n v="86680.5"/>
  </r>
  <r>
    <d v="2026-03-04T00:00:00"/>
    <x v="3772"/>
    <x v="5"/>
    <x v="3"/>
    <x v="2"/>
    <x v="2"/>
    <x v="0"/>
    <n v="4"/>
    <n v="415193"/>
    <n v="8303.86"/>
    <n v="406889"/>
    <n v="292960"/>
    <n v="113929"/>
    <n v="48450.7"/>
  </r>
  <r>
    <d v="2026-03-04T00:00:00"/>
    <x v="3773"/>
    <x v="3"/>
    <x v="0"/>
    <x v="1"/>
    <x v="2"/>
    <x v="0"/>
    <n v="6"/>
    <n v="83820"/>
    <n v="3352.8"/>
    <n v="80467.2"/>
    <n v="49889.7"/>
    <n v="30577.5"/>
    <n v="86680.5"/>
  </r>
  <r>
    <d v="2026-03-04T00:00:00"/>
    <x v="3774"/>
    <x v="3"/>
    <x v="0"/>
    <x v="1"/>
    <x v="2"/>
    <x v="0"/>
    <n v="10"/>
    <n v="621488"/>
    <n v="74578.6"/>
    <n v="546909"/>
    <n v="339084"/>
    <n v="207826"/>
    <n v="86680.5"/>
  </r>
  <r>
    <d v="2026-03-04T00:00:00"/>
    <x v="3775"/>
    <x v="6"/>
    <x v="2"/>
    <x v="3"/>
    <x v="2"/>
    <x v="0"/>
    <n v="5"/>
    <n v="75965"/>
    <n v="0"/>
    <n v="75965"/>
    <n v="57733.4"/>
    <n v="18231.6"/>
    <n v="169268"/>
  </r>
  <r>
    <d v="2026-03-04T00:00:00"/>
    <x v="3776"/>
    <x v="0"/>
    <x v="7"/>
    <x v="0"/>
    <x v="2"/>
    <x v="0"/>
    <n v="4"/>
    <n v="169315"/>
    <n v="0"/>
    <n v="169315"/>
    <n v="118520"/>
    <n v="50794.5"/>
    <n v="77698.9"/>
  </r>
  <r>
    <d v="2026-03-04T00:00:00"/>
    <x v="3777"/>
    <x v="2"/>
    <x v="1"/>
    <x v="1"/>
    <x v="2"/>
    <x v="0"/>
    <n v="3"/>
    <n v="172820"/>
    <n v="24194.8"/>
    <n v="148625"/>
    <n v="92147.6"/>
    <n v="56477.6"/>
    <n v="86680.5"/>
  </r>
  <r>
    <d v="2026-03-04T00:00:00"/>
    <x v="3778"/>
    <x v="6"/>
    <x v="2"/>
    <x v="3"/>
    <x v="2"/>
    <x v="0"/>
    <n v="8"/>
    <n v="238264"/>
    <n v="28591.7"/>
    <n v="209672"/>
    <n v="159351"/>
    <n v="50321.4"/>
    <n v="169268"/>
  </r>
  <r>
    <d v="2026-03-04T00:00:00"/>
    <x v="3779"/>
    <x v="5"/>
    <x v="3"/>
    <x v="2"/>
    <x v="2"/>
    <x v="0"/>
    <n v="7"/>
    <n v="230153"/>
    <n v="34522.9"/>
    <n v="195630"/>
    <n v="140854"/>
    <n v="54776.4"/>
    <n v="48450.7"/>
  </r>
  <r>
    <d v="2026-03-04T00:00:00"/>
    <x v="3780"/>
    <x v="0"/>
    <x v="7"/>
    <x v="0"/>
    <x v="2"/>
    <x v="0"/>
    <n v="8"/>
    <n v="600706"/>
    <n v="36042.4"/>
    <n v="564664"/>
    <n v="395265"/>
    <n v="169399"/>
    <n v="77698.9"/>
  </r>
  <r>
    <d v="2026-03-04T00:00:00"/>
    <x v="3781"/>
    <x v="6"/>
    <x v="2"/>
    <x v="3"/>
    <x v="2"/>
    <x v="0"/>
    <n v="6"/>
    <n v="317879"/>
    <n v="34966.7"/>
    <n v="282912"/>
    <n v="215013"/>
    <n v="67898.9"/>
    <n v="169268"/>
  </r>
  <r>
    <d v="2026-03-04T00:00:00"/>
    <x v="3782"/>
    <x v="5"/>
    <x v="3"/>
    <x v="2"/>
    <x v="2"/>
    <x v="0"/>
    <n v="8"/>
    <n v="361699"/>
    <n v="0"/>
    <n v="361699"/>
    <n v="260423"/>
    <n v="101276"/>
    <n v="48450.7"/>
  </r>
  <r>
    <d v="2026-03-04T00:00:00"/>
    <x v="3783"/>
    <x v="3"/>
    <x v="0"/>
    <x v="1"/>
    <x v="2"/>
    <x v="0"/>
    <n v="2"/>
    <n v="226426"/>
    <n v="13585.6"/>
    <n v="212840"/>
    <n v="131961"/>
    <n v="80879.4"/>
    <n v="86680.5"/>
  </r>
  <r>
    <d v="2026-03-04T00:00:00"/>
    <x v="3784"/>
    <x v="0"/>
    <x v="7"/>
    <x v="0"/>
    <x v="2"/>
    <x v="0"/>
    <n v="10"/>
    <n v="669895"/>
    <n v="0"/>
    <n v="669895"/>
    <n v="468926"/>
    <n v="200968"/>
    <n v="77698.9"/>
  </r>
  <r>
    <d v="2026-03-04T00:00:00"/>
    <x v="3785"/>
    <x v="0"/>
    <x v="7"/>
    <x v="0"/>
    <x v="2"/>
    <x v="0"/>
    <n v="12"/>
    <n v="683699"/>
    <n v="0"/>
    <n v="683699"/>
    <n v="478589"/>
    <n v="205110"/>
    <n v="77698.9"/>
  </r>
  <r>
    <d v="2026-03-04T00:00:00"/>
    <x v="3786"/>
    <x v="6"/>
    <x v="2"/>
    <x v="3"/>
    <x v="2"/>
    <x v="0"/>
    <n v="5"/>
    <n v="116344"/>
    <n v="5817.2"/>
    <n v="110527"/>
    <n v="84000.4"/>
    <n v="26526.4"/>
    <n v="169268"/>
  </r>
  <r>
    <d v="2026-03-04T00:00:00"/>
    <x v="3787"/>
    <x v="3"/>
    <x v="0"/>
    <x v="1"/>
    <x v="2"/>
    <x v="0"/>
    <n v="2"/>
    <n v="656552"/>
    <n v="26262.1"/>
    <n v="630290"/>
    <n v="390780"/>
    <n v="239510"/>
    <n v="86680.5"/>
  </r>
  <r>
    <d v="2026-03-04T00:00:00"/>
    <x v="3788"/>
    <x v="5"/>
    <x v="3"/>
    <x v="2"/>
    <x v="2"/>
    <x v="0"/>
    <n v="9"/>
    <n v="469609"/>
    <n v="56353.1"/>
    <n v="413256"/>
    <n v="297544"/>
    <n v="115712"/>
    <n v="48450.7"/>
  </r>
  <r>
    <d v="2026-03-04T00:00:00"/>
    <x v="3789"/>
    <x v="0"/>
    <x v="7"/>
    <x v="0"/>
    <x v="2"/>
    <x v="0"/>
    <n v="4"/>
    <n v="581068"/>
    <n v="0"/>
    <n v="581068"/>
    <n v="406748"/>
    <n v="174320"/>
    <n v="77698.9"/>
  </r>
  <r>
    <d v="2026-03-04T00:00:00"/>
    <x v="3790"/>
    <x v="6"/>
    <x v="2"/>
    <x v="3"/>
    <x v="2"/>
    <x v="0"/>
    <n v="1"/>
    <n v="56827"/>
    <n v="6819.24"/>
    <n v="50007.8"/>
    <n v="38005.9"/>
    <n v="12001.9"/>
    <n v="169268"/>
  </r>
  <r>
    <d v="2026-03-04T00:00:00"/>
    <x v="3791"/>
    <x v="6"/>
    <x v="2"/>
    <x v="3"/>
    <x v="2"/>
    <x v="0"/>
    <n v="8"/>
    <n v="712133"/>
    <n v="64092"/>
    <n v="648041"/>
    <n v="492511"/>
    <n v="155530"/>
    <n v="169268"/>
  </r>
  <r>
    <d v="2026-03-04T00:00:00"/>
    <x v="3792"/>
    <x v="6"/>
    <x v="2"/>
    <x v="3"/>
    <x v="2"/>
    <x v="0"/>
    <n v="9"/>
    <n v="294474"/>
    <n v="17668.4"/>
    <n v="276806"/>
    <n v="210372"/>
    <n v="66433.3"/>
    <n v="169268"/>
  </r>
  <r>
    <d v="2026-03-04T00:00:00"/>
    <x v="3793"/>
    <x v="1"/>
    <x v="5"/>
    <x v="0"/>
    <x v="2"/>
    <x v="0"/>
    <n v="11"/>
    <n v="555873"/>
    <n v="33352.4"/>
    <n v="522521"/>
    <n v="365764"/>
    <n v="156756"/>
    <n v="77698.9"/>
  </r>
  <r>
    <d v="2026-03-04T00:00:00"/>
    <x v="3794"/>
    <x v="6"/>
    <x v="2"/>
    <x v="3"/>
    <x v="2"/>
    <x v="0"/>
    <n v="3"/>
    <n v="685263"/>
    <n v="89084.2"/>
    <n v="596179"/>
    <n v="453096"/>
    <n v="143083"/>
    <n v="169268"/>
  </r>
  <r>
    <d v="2026-03-04T00:00:00"/>
    <x v="3795"/>
    <x v="7"/>
    <x v="6"/>
    <x v="3"/>
    <x v="2"/>
    <x v="0"/>
    <n v="7"/>
    <n v="195325"/>
    <n v="27345.5"/>
    <n v="167980"/>
    <n v="127664"/>
    <n v="40315.1"/>
    <n v="169268"/>
  </r>
  <r>
    <d v="2026-03-05T00:00:00"/>
    <x v="3796"/>
    <x v="0"/>
    <x v="7"/>
    <x v="0"/>
    <x v="2"/>
    <x v="0"/>
    <n v="9"/>
    <n v="134261"/>
    <n v="16111.3"/>
    <n v="118150"/>
    <n v="82704.8"/>
    <n v="35444.9"/>
    <n v="77698.9"/>
  </r>
  <r>
    <d v="2026-03-05T00:00:00"/>
    <x v="3797"/>
    <x v="3"/>
    <x v="0"/>
    <x v="1"/>
    <x v="2"/>
    <x v="0"/>
    <n v="4"/>
    <n v="824243"/>
    <n v="49454.6"/>
    <n v="774788"/>
    <n v="480369"/>
    <n v="294420"/>
    <n v="86680.5"/>
  </r>
  <r>
    <d v="2026-03-05T00:00:00"/>
    <x v="3798"/>
    <x v="6"/>
    <x v="2"/>
    <x v="3"/>
    <x v="2"/>
    <x v="0"/>
    <n v="3"/>
    <n v="510367"/>
    <n v="40829.4"/>
    <n v="469538"/>
    <n v="356849"/>
    <n v="112689"/>
    <n v="169268"/>
  </r>
  <r>
    <d v="2026-03-05T00:00:00"/>
    <x v="3799"/>
    <x v="2"/>
    <x v="1"/>
    <x v="1"/>
    <x v="2"/>
    <x v="0"/>
    <n v="2"/>
    <n v="470244"/>
    <n v="56429.3"/>
    <n v="413815"/>
    <n v="256565"/>
    <n v="157250"/>
    <n v="86680.5"/>
  </r>
  <r>
    <d v="2026-03-05T00:00:00"/>
    <x v="3800"/>
    <x v="0"/>
    <x v="7"/>
    <x v="0"/>
    <x v="2"/>
    <x v="0"/>
    <n v="2"/>
    <n v="706518"/>
    <n v="56521.4"/>
    <n v="649997"/>
    <n v="454998"/>
    <n v="194999"/>
    <n v="77698.9"/>
  </r>
  <r>
    <d v="2026-03-05T00:00:00"/>
    <x v="3801"/>
    <x v="6"/>
    <x v="2"/>
    <x v="3"/>
    <x v="2"/>
    <x v="0"/>
    <n v="7"/>
    <n v="600628"/>
    <n v="78081.6"/>
    <n v="522546"/>
    <n v="397135"/>
    <n v="125411"/>
    <n v="169268"/>
  </r>
  <r>
    <d v="2026-03-05T00:00:00"/>
    <x v="3802"/>
    <x v="5"/>
    <x v="3"/>
    <x v="2"/>
    <x v="2"/>
    <x v="0"/>
    <n v="5"/>
    <n v="94439"/>
    <n v="13221.5"/>
    <n v="81217.5"/>
    <n v="58476.6"/>
    <n v="22740.9"/>
    <n v="48450.7"/>
  </r>
  <r>
    <d v="2026-03-05T00:00:00"/>
    <x v="3803"/>
    <x v="0"/>
    <x v="7"/>
    <x v="0"/>
    <x v="2"/>
    <x v="0"/>
    <n v="3"/>
    <n v="559237"/>
    <n v="0"/>
    <n v="559237"/>
    <n v="391466"/>
    <n v="167771"/>
    <n v="77698.9"/>
  </r>
  <r>
    <d v="2026-03-05T00:00:00"/>
    <x v="3804"/>
    <x v="1"/>
    <x v="5"/>
    <x v="0"/>
    <x v="2"/>
    <x v="0"/>
    <n v="9"/>
    <n v="129208"/>
    <n v="10336.6"/>
    <n v="118871"/>
    <n v="83209.9"/>
    <n v="35661.4"/>
    <n v="77698.9"/>
  </r>
  <r>
    <d v="2026-03-05T00:00:00"/>
    <x v="3805"/>
    <x v="1"/>
    <x v="5"/>
    <x v="0"/>
    <x v="2"/>
    <x v="0"/>
    <n v="7"/>
    <n v="616294"/>
    <n v="43140.6"/>
    <n v="573153"/>
    <n v="401207"/>
    <n v="171946"/>
    <n v="77698.9"/>
  </r>
  <r>
    <d v="2026-03-05T00:00:00"/>
    <x v="3806"/>
    <x v="4"/>
    <x v="4"/>
    <x v="2"/>
    <x v="2"/>
    <x v="0"/>
    <n v="4"/>
    <n v="436203"/>
    <n v="26172.2"/>
    <n v="410031"/>
    <n v="295222"/>
    <n v="114809"/>
    <n v="48450.7"/>
  </r>
  <r>
    <d v="2026-03-05T00:00:00"/>
    <x v="3807"/>
    <x v="4"/>
    <x v="4"/>
    <x v="2"/>
    <x v="2"/>
    <x v="0"/>
    <n v="7"/>
    <n v="422955"/>
    <n v="12688.6"/>
    <n v="410266"/>
    <n v="295392"/>
    <n v="114875"/>
    <n v="48450.7"/>
  </r>
  <r>
    <d v="2026-03-05T00:00:00"/>
    <x v="3808"/>
    <x v="5"/>
    <x v="3"/>
    <x v="2"/>
    <x v="2"/>
    <x v="0"/>
    <n v="10"/>
    <n v="788645"/>
    <n v="31545.8"/>
    <n v="757099"/>
    <n v="545111"/>
    <n v="211988"/>
    <n v="48450.7"/>
  </r>
  <r>
    <d v="2026-03-05T00:00:00"/>
    <x v="3809"/>
    <x v="6"/>
    <x v="2"/>
    <x v="3"/>
    <x v="2"/>
    <x v="0"/>
    <n v="12"/>
    <n v="525042"/>
    <n v="0"/>
    <n v="525042"/>
    <n v="399032"/>
    <n v="126010"/>
    <n v="169268"/>
  </r>
  <r>
    <d v="2026-03-05T00:00:00"/>
    <x v="3810"/>
    <x v="5"/>
    <x v="3"/>
    <x v="2"/>
    <x v="2"/>
    <x v="0"/>
    <n v="10"/>
    <n v="135752"/>
    <n v="8145.12"/>
    <n v="127607"/>
    <n v="91876.9"/>
    <n v="35729.9"/>
    <n v="48450.7"/>
  </r>
  <r>
    <d v="2026-03-05T00:00:00"/>
    <x v="3811"/>
    <x v="0"/>
    <x v="7"/>
    <x v="0"/>
    <x v="2"/>
    <x v="0"/>
    <n v="4"/>
    <n v="266252"/>
    <n v="10650.1"/>
    <n v="255602"/>
    <n v="178921"/>
    <n v="76680.6"/>
    <n v="77698.9"/>
  </r>
  <r>
    <d v="2026-03-05T00:00:00"/>
    <x v="3812"/>
    <x v="3"/>
    <x v="0"/>
    <x v="1"/>
    <x v="2"/>
    <x v="0"/>
    <n v="1"/>
    <n v="55952"/>
    <n v="3357.12"/>
    <n v="52594.9"/>
    <n v="32608.8"/>
    <n v="19986"/>
    <n v="86680.5"/>
  </r>
  <r>
    <d v="2026-03-05T00:00:00"/>
    <x v="3813"/>
    <x v="5"/>
    <x v="3"/>
    <x v="2"/>
    <x v="2"/>
    <x v="0"/>
    <n v="10"/>
    <n v="190480"/>
    <n v="0"/>
    <n v="190480"/>
    <n v="137146"/>
    <n v="53334.4"/>
    <n v="48450.7"/>
  </r>
  <r>
    <d v="2026-03-05T00:00:00"/>
    <x v="3814"/>
    <x v="2"/>
    <x v="1"/>
    <x v="1"/>
    <x v="2"/>
    <x v="0"/>
    <n v="4"/>
    <n v="110381"/>
    <n v="0"/>
    <n v="110381"/>
    <n v="68436.2"/>
    <n v="41944.8"/>
    <n v="86680.5"/>
  </r>
  <r>
    <d v="2026-03-05T00:00:00"/>
    <x v="3815"/>
    <x v="3"/>
    <x v="0"/>
    <x v="1"/>
    <x v="2"/>
    <x v="0"/>
    <n v="3"/>
    <n v="261520"/>
    <n v="23536.8"/>
    <n v="237983"/>
    <n v="147550"/>
    <n v="90433.6"/>
    <n v="86680.5"/>
  </r>
  <r>
    <d v="2026-03-05T00:00:00"/>
    <x v="3816"/>
    <x v="2"/>
    <x v="1"/>
    <x v="1"/>
    <x v="2"/>
    <x v="0"/>
    <n v="9"/>
    <n v="98226"/>
    <n v="0"/>
    <n v="98226"/>
    <n v="60900.1"/>
    <n v="37325.9"/>
    <n v="86680.5"/>
  </r>
  <r>
    <d v="2026-03-05T00:00:00"/>
    <x v="3817"/>
    <x v="7"/>
    <x v="6"/>
    <x v="3"/>
    <x v="2"/>
    <x v="0"/>
    <n v="4"/>
    <n v="455985"/>
    <n v="68397.8"/>
    <n v="387587"/>
    <n v="294566"/>
    <n v="93020.9"/>
    <n v="169268"/>
  </r>
  <r>
    <d v="2026-03-05T00:00:00"/>
    <x v="3818"/>
    <x v="7"/>
    <x v="6"/>
    <x v="3"/>
    <x v="2"/>
    <x v="0"/>
    <n v="2"/>
    <n v="69082"/>
    <n v="2763.28"/>
    <n v="66318.7"/>
    <n v="50402.2"/>
    <n v="15916.5"/>
    <n v="169268"/>
  </r>
  <r>
    <d v="2026-03-05T00:00:00"/>
    <x v="3819"/>
    <x v="3"/>
    <x v="0"/>
    <x v="1"/>
    <x v="2"/>
    <x v="0"/>
    <n v="2"/>
    <n v="314517"/>
    <n v="0"/>
    <n v="314517"/>
    <n v="195001"/>
    <n v="119516"/>
    <n v="86680.5"/>
  </r>
  <r>
    <d v="2026-03-05T00:00:00"/>
    <x v="3820"/>
    <x v="4"/>
    <x v="4"/>
    <x v="2"/>
    <x v="2"/>
    <x v="0"/>
    <n v="4"/>
    <n v="700020"/>
    <n v="21000.6"/>
    <n v="679019"/>
    <n v="488894"/>
    <n v="190125"/>
    <n v="48450.7"/>
  </r>
  <r>
    <d v="2026-03-05T00:00:00"/>
    <x v="3821"/>
    <x v="6"/>
    <x v="2"/>
    <x v="3"/>
    <x v="2"/>
    <x v="0"/>
    <n v="2"/>
    <n v="81674"/>
    <n v="11434.4"/>
    <n v="70239.6"/>
    <n v="53382.1"/>
    <n v="16857.5"/>
    <n v="169268"/>
  </r>
  <r>
    <d v="2026-03-05T00:00:00"/>
    <x v="3822"/>
    <x v="3"/>
    <x v="0"/>
    <x v="1"/>
    <x v="2"/>
    <x v="0"/>
    <n v="1"/>
    <n v="449739"/>
    <n v="58466.1"/>
    <n v="391273"/>
    <n v="242589"/>
    <n v="148684"/>
    <n v="86680.5"/>
  </r>
  <r>
    <d v="2026-03-05T00:00:00"/>
    <x v="3823"/>
    <x v="3"/>
    <x v="0"/>
    <x v="1"/>
    <x v="2"/>
    <x v="0"/>
    <n v="6"/>
    <n v="743320"/>
    <n v="52032.4"/>
    <n v="691288"/>
    <n v="428598"/>
    <n v="262689"/>
    <n v="86680.5"/>
  </r>
  <r>
    <d v="2026-03-05T00:00:00"/>
    <x v="3824"/>
    <x v="3"/>
    <x v="0"/>
    <x v="1"/>
    <x v="2"/>
    <x v="0"/>
    <n v="2"/>
    <n v="180687"/>
    <n v="9034.35"/>
    <n v="171653"/>
    <n v="106425"/>
    <n v="65228"/>
    <n v="86680.5"/>
  </r>
  <r>
    <d v="2026-03-05T00:00:00"/>
    <x v="3825"/>
    <x v="1"/>
    <x v="5"/>
    <x v="0"/>
    <x v="2"/>
    <x v="0"/>
    <n v="10"/>
    <n v="232915"/>
    <n v="18633.2"/>
    <n v="214282"/>
    <n v="149997"/>
    <n v="64284.5"/>
    <n v="77698.9"/>
  </r>
  <r>
    <d v="2026-03-05T00:00:00"/>
    <x v="3826"/>
    <x v="1"/>
    <x v="5"/>
    <x v="0"/>
    <x v="2"/>
    <x v="0"/>
    <n v="11"/>
    <n v="848478"/>
    <n v="0"/>
    <n v="848478"/>
    <n v="593935"/>
    <n v="254543"/>
    <n v="77698.9"/>
  </r>
  <r>
    <d v="2026-03-05T00:00:00"/>
    <x v="3827"/>
    <x v="7"/>
    <x v="6"/>
    <x v="3"/>
    <x v="2"/>
    <x v="0"/>
    <n v="3"/>
    <n v="752250"/>
    <n v="0"/>
    <n v="752250"/>
    <n v="571710"/>
    <n v="180540"/>
    <n v="169268"/>
  </r>
  <r>
    <d v="2026-03-05T00:00:00"/>
    <x v="3828"/>
    <x v="1"/>
    <x v="5"/>
    <x v="0"/>
    <x v="2"/>
    <x v="0"/>
    <n v="5"/>
    <n v="599136"/>
    <n v="65905"/>
    <n v="533231"/>
    <n v="373262"/>
    <n v="159969"/>
    <n v="77698.9"/>
  </r>
  <r>
    <d v="2026-03-05T00:00:00"/>
    <x v="3829"/>
    <x v="1"/>
    <x v="5"/>
    <x v="0"/>
    <x v="2"/>
    <x v="0"/>
    <n v="8"/>
    <n v="584873"/>
    <n v="52638.6"/>
    <n v="532234"/>
    <n v="372564"/>
    <n v="159670"/>
    <n v="77698.9"/>
  </r>
  <r>
    <d v="2026-03-05T00:00:00"/>
    <x v="3830"/>
    <x v="2"/>
    <x v="1"/>
    <x v="1"/>
    <x v="2"/>
    <x v="0"/>
    <n v="9"/>
    <n v="636375"/>
    <n v="0"/>
    <n v="636375"/>
    <n v="394552"/>
    <n v="241822"/>
    <n v="86680.5"/>
  </r>
  <r>
    <d v="2026-03-05T00:00:00"/>
    <x v="3831"/>
    <x v="5"/>
    <x v="3"/>
    <x v="2"/>
    <x v="2"/>
    <x v="0"/>
    <n v="12"/>
    <n v="714150"/>
    <n v="14283"/>
    <n v="699867"/>
    <n v="503904"/>
    <n v="195963"/>
    <n v="48450.7"/>
  </r>
  <r>
    <d v="2026-03-05T00:00:00"/>
    <x v="3832"/>
    <x v="0"/>
    <x v="7"/>
    <x v="0"/>
    <x v="2"/>
    <x v="0"/>
    <n v="3"/>
    <n v="759849"/>
    <n v="106379"/>
    <n v="653470"/>
    <n v="457429"/>
    <n v="196041"/>
    <n v="77698.9"/>
  </r>
  <r>
    <d v="2026-03-05T00:00:00"/>
    <x v="3833"/>
    <x v="5"/>
    <x v="3"/>
    <x v="2"/>
    <x v="2"/>
    <x v="0"/>
    <n v="8"/>
    <n v="461797"/>
    <n v="32325.8"/>
    <n v="429471"/>
    <n v="309219"/>
    <n v="120252"/>
    <n v="48450.7"/>
  </r>
  <r>
    <d v="2026-03-05T00:00:00"/>
    <x v="3834"/>
    <x v="1"/>
    <x v="5"/>
    <x v="0"/>
    <x v="2"/>
    <x v="0"/>
    <n v="11"/>
    <n v="146918"/>
    <n v="0"/>
    <n v="146918"/>
    <n v="102843"/>
    <n v="44075.4"/>
    <n v="77698.9"/>
  </r>
  <r>
    <d v="2026-03-05T00:00:00"/>
    <x v="3835"/>
    <x v="7"/>
    <x v="6"/>
    <x v="3"/>
    <x v="2"/>
    <x v="0"/>
    <n v="1"/>
    <n v="399655"/>
    <n v="55951.7"/>
    <n v="343703"/>
    <n v="261215"/>
    <n v="82488.8"/>
    <n v="169268"/>
  </r>
  <r>
    <d v="2026-03-05T00:00:00"/>
    <x v="3836"/>
    <x v="5"/>
    <x v="3"/>
    <x v="2"/>
    <x v="2"/>
    <x v="0"/>
    <n v="11"/>
    <n v="56116"/>
    <n v="0"/>
    <n v="56116"/>
    <n v="40403.5"/>
    <n v="15712.5"/>
    <n v="48450.7"/>
  </r>
  <r>
    <d v="2026-03-05T00:00:00"/>
    <x v="3837"/>
    <x v="2"/>
    <x v="1"/>
    <x v="1"/>
    <x v="2"/>
    <x v="0"/>
    <n v="1"/>
    <n v="653455"/>
    <n v="84949.1"/>
    <n v="568506"/>
    <n v="352474"/>
    <n v="216032"/>
    <n v="86680.5"/>
  </r>
  <r>
    <d v="2026-03-05T00:00:00"/>
    <x v="3838"/>
    <x v="4"/>
    <x v="4"/>
    <x v="2"/>
    <x v="2"/>
    <x v="0"/>
    <n v="4"/>
    <n v="808020"/>
    <n v="32320.8"/>
    <n v="775699"/>
    <n v="558503"/>
    <n v="217196"/>
    <n v="48450.7"/>
  </r>
  <r>
    <d v="2026-03-05T00:00:00"/>
    <x v="3839"/>
    <x v="1"/>
    <x v="5"/>
    <x v="0"/>
    <x v="2"/>
    <x v="0"/>
    <n v="10"/>
    <n v="830467"/>
    <n v="0"/>
    <n v="830467"/>
    <n v="581327"/>
    <n v="249140"/>
    <n v="77698.9"/>
  </r>
  <r>
    <d v="2026-03-05T00:00:00"/>
    <x v="3840"/>
    <x v="2"/>
    <x v="1"/>
    <x v="1"/>
    <x v="2"/>
    <x v="0"/>
    <n v="10"/>
    <n v="338079"/>
    <n v="13523.2"/>
    <n v="324556"/>
    <n v="201225"/>
    <n v="123331"/>
    <n v="86680.5"/>
  </r>
  <r>
    <d v="2026-03-05T00:00:00"/>
    <x v="3841"/>
    <x v="0"/>
    <x v="7"/>
    <x v="0"/>
    <x v="2"/>
    <x v="0"/>
    <n v="5"/>
    <n v="441891"/>
    <n v="0"/>
    <n v="441891"/>
    <n v="309324"/>
    <n v="132567"/>
    <n v="77698.9"/>
  </r>
  <r>
    <d v="2026-03-05T00:00:00"/>
    <x v="3842"/>
    <x v="4"/>
    <x v="4"/>
    <x v="2"/>
    <x v="2"/>
    <x v="0"/>
    <n v="7"/>
    <n v="341279"/>
    <n v="40953.5"/>
    <n v="300326"/>
    <n v="216234"/>
    <n v="84091.1"/>
    <n v="48450.7"/>
  </r>
  <r>
    <d v="2026-03-05T00:00:00"/>
    <x v="3843"/>
    <x v="2"/>
    <x v="1"/>
    <x v="1"/>
    <x v="2"/>
    <x v="0"/>
    <n v="8"/>
    <n v="292980"/>
    <n v="0"/>
    <n v="292980"/>
    <n v="181648"/>
    <n v="111332"/>
    <n v="86680.5"/>
  </r>
  <r>
    <d v="2026-03-05T00:00:00"/>
    <x v="3844"/>
    <x v="4"/>
    <x v="4"/>
    <x v="2"/>
    <x v="2"/>
    <x v="0"/>
    <n v="3"/>
    <n v="667552"/>
    <n v="0"/>
    <n v="667552"/>
    <n v="480637"/>
    <n v="186915"/>
    <n v="48450.7"/>
  </r>
  <r>
    <d v="2026-03-05T00:00:00"/>
    <x v="3845"/>
    <x v="5"/>
    <x v="3"/>
    <x v="2"/>
    <x v="2"/>
    <x v="0"/>
    <n v="4"/>
    <n v="356355"/>
    <n v="46326.2"/>
    <n v="310029"/>
    <n v="223221"/>
    <n v="86808.1"/>
    <n v="48450.7"/>
  </r>
  <r>
    <d v="2026-03-05T00:00:00"/>
    <x v="3846"/>
    <x v="7"/>
    <x v="6"/>
    <x v="3"/>
    <x v="2"/>
    <x v="0"/>
    <n v="9"/>
    <n v="742799"/>
    <n v="37139.9"/>
    <n v="705659"/>
    <n v="536301"/>
    <n v="169358"/>
    <n v="169268"/>
  </r>
  <r>
    <d v="2026-03-05T00:00:00"/>
    <x v="3847"/>
    <x v="2"/>
    <x v="1"/>
    <x v="1"/>
    <x v="2"/>
    <x v="0"/>
    <n v="12"/>
    <n v="804634"/>
    <n v="24139"/>
    <n v="780495"/>
    <n v="483907"/>
    <n v="296588"/>
    <n v="86680.5"/>
  </r>
  <r>
    <d v="2026-03-05T00:00:00"/>
    <x v="3848"/>
    <x v="3"/>
    <x v="0"/>
    <x v="1"/>
    <x v="2"/>
    <x v="0"/>
    <n v="4"/>
    <n v="567346"/>
    <n v="79428.4"/>
    <n v="487918"/>
    <n v="302509"/>
    <n v="185409"/>
    <n v="86680.5"/>
  </r>
  <r>
    <d v="2026-03-05T00:00:00"/>
    <x v="3849"/>
    <x v="3"/>
    <x v="0"/>
    <x v="1"/>
    <x v="2"/>
    <x v="0"/>
    <n v="1"/>
    <n v="638662"/>
    <n v="31933.1"/>
    <n v="606729"/>
    <n v="376172"/>
    <n v="230557"/>
    <n v="86680.5"/>
  </r>
  <r>
    <d v="2026-03-05T00:00:00"/>
    <x v="3850"/>
    <x v="4"/>
    <x v="4"/>
    <x v="2"/>
    <x v="2"/>
    <x v="0"/>
    <n v="10"/>
    <n v="743348"/>
    <n v="104069"/>
    <n v="639279"/>
    <n v="460281"/>
    <n v="178998"/>
    <n v="48450.7"/>
  </r>
  <r>
    <d v="2026-03-05T00:00:00"/>
    <x v="3851"/>
    <x v="0"/>
    <x v="7"/>
    <x v="0"/>
    <x v="2"/>
    <x v="0"/>
    <n v="5"/>
    <n v="415699"/>
    <n v="33255.9"/>
    <n v="382443"/>
    <n v="267710"/>
    <n v="114733"/>
    <n v="77698.9"/>
  </r>
  <r>
    <d v="2026-03-05T00:00:00"/>
    <x v="3852"/>
    <x v="3"/>
    <x v="0"/>
    <x v="1"/>
    <x v="2"/>
    <x v="0"/>
    <n v="7"/>
    <n v="350956"/>
    <n v="38605.2"/>
    <n v="312351"/>
    <n v="193658"/>
    <n v="118693"/>
    <n v="86680.5"/>
  </r>
  <r>
    <d v="2026-03-06T00:00:00"/>
    <x v="3853"/>
    <x v="4"/>
    <x v="4"/>
    <x v="2"/>
    <x v="2"/>
    <x v="0"/>
    <n v="12"/>
    <n v="242364"/>
    <n v="0"/>
    <n v="242364"/>
    <n v="174502"/>
    <n v="67861.9"/>
    <n v="48450.7"/>
  </r>
  <r>
    <d v="2026-03-06T00:00:00"/>
    <x v="3854"/>
    <x v="3"/>
    <x v="0"/>
    <x v="1"/>
    <x v="2"/>
    <x v="0"/>
    <n v="4"/>
    <n v="485586"/>
    <n v="58270.3"/>
    <n v="427316"/>
    <n v="264936"/>
    <n v="162380"/>
    <n v="86680.5"/>
  </r>
  <r>
    <d v="2026-03-06T00:00:00"/>
    <x v="3855"/>
    <x v="5"/>
    <x v="3"/>
    <x v="2"/>
    <x v="2"/>
    <x v="0"/>
    <n v="10"/>
    <n v="317922"/>
    <n v="0"/>
    <n v="317922"/>
    <n v="228904"/>
    <n v="89018.2"/>
    <n v="48450.7"/>
  </r>
  <r>
    <d v="2026-03-06T00:00:00"/>
    <x v="3856"/>
    <x v="3"/>
    <x v="0"/>
    <x v="1"/>
    <x v="2"/>
    <x v="0"/>
    <n v="2"/>
    <n v="510992"/>
    <n v="0"/>
    <n v="510992"/>
    <n v="316815"/>
    <n v="194177"/>
    <n v="86680.5"/>
  </r>
  <r>
    <d v="2026-03-06T00:00:00"/>
    <x v="3857"/>
    <x v="0"/>
    <x v="7"/>
    <x v="0"/>
    <x v="2"/>
    <x v="0"/>
    <n v="5"/>
    <n v="166148"/>
    <n v="11630.4"/>
    <n v="154518"/>
    <n v="108162"/>
    <n v="46355.3"/>
    <n v="77698.9"/>
  </r>
  <r>
    <d v="2026-03-06T00:00:00"/>
    <x v="3858"/>
    <x v="0"/>
    <x v="7"/>
    <x v="0"/>
    <x v="2"/>
    <x v="0"/>
    <n v="12"/>
    <n v="810079"/>
    <n v="105310"/>
    <n v="704769"/>
    <n v="493338"/>
    <n v="211431"/>
    <n v="77698.9"/>
  </r>
  <r>
    <d v="2026-03-06T00:00:00"/>
    <x v="3859"/>
    <x v="0"/>
    <x v="7"/>
    <x v="0"/>
    <x v="2"/>
    <x v="0"/>
    <n v="6"/>
    <n v="521632"/>
    <n v="0"/>
    <n v="521632"/>
    <n v="365142"/>
    <n v="156490"/>
    <n v="77698.9"/>
  </r>
  <r>
    <d v="2026-03-06T00:00:00"/>
    <x v="3860"/>
    <x v="0"/>
    <x v="7"/>
    <x v="0"/>
    <x v="2"/>
    <x v="0"/>
    <n v="3"/>
    <n v="281610"/>
    <n v="0"/>
    <n v="281610"/>
    <n v="197127"/>
    <n v="84483"/>
    <n v="77698.9"/>
  </r>
  <r>
    <d v="2026-03-06T00:00:00"/>
    <x v="3861"/>
    <x v="2"/>
    <x v="1"/>
    <x v="1"/>
    <x v="2"/>
    <x v="0"/>
    <n v="5"/>
    <n v="356941"/>
    <n v="53541.2"/>
    <n v="303400"/>
    <n v="188108"/>
    <n v="115292"/>
    <n v="86680.5"/>
  </r>
  <r>
    <d v="2026-03-06T00:00:00"/>
    <x v="3862"/>
    <x v="0"/>
    <x v="7"/>
    <x v="0"/>
    <x v="2"/>
    <x v="0"/>
    <n v="1"/>
    <n v="134312"/>
    <n v="9401.84"/>
    <n v="124910"/>
    <n v="87437.1"/>
    <n v="37473.1"/>
    <n v="77698.9"/>
  </r>
  <r>
    <d v="2026-03-06T00:00:00"/>
    <x v="3863"/>
    <x v="5"/>
    <x v="3"/>
    <x v="2"/>
    <x v="2"/>
    <x v="0"/>
    <n v="9"/>
    <n v="742094"/>
    <n v="14841.9"/>
    <n v="727252"/>
    <n v="523622"/>
    <n v="203631"/>
    <n v="48450.7"/>
  </r>
  <r>
    <d v="2026-03-06T00:00:00"/>
    <x v="3864"/>
    <x v="3"/>
    <x v="0"/>
    <x v="1"/>
    <x v="2"/>
    <x v="0"/>
    <n v="8"/>
    <n v="530110"/>
    <n v="63613.2"/>
    <n v="466497"/>
    <n v="289228"/>
    <n v="177269"/>
    <n v="86680.5"/>
  </r>
  <r>
    <d v="2026-03-06T00:00:00"/>
    <x v="3865"/>
    <x v="2"/>
    <x v="1"/>
    <x v="1"/>
    <x v="2"/>
    <x v="0"/>
    <n v="2"/>
    <n v="394840"/>
    <n v="0"/>
    <n v="394840"/>
    <n v="244801"/>
    <n v="150039"/>
    <n v="86680.5"/>
  </r>
  <r>
    <d v="2026-03-06T00:00:00"/>
    <x v="3866"/>
    <x v="6"/>
    <x v="2"/>
    <x v="3"/>
    <x v="2"/>
    <x v="0"/>
    <n v="7"/>
    <n v="293401"/>
    <n v="14670"/>
    <n v="278731"/>
    <n v="211836"/>
    <n v="66895.4"/>
    <n v="169268"/>
  </r>
  <r>
    <d v="2026-03-06T00:00:00"/>
    <x v="3867"/>
    <x v="0"/>
    <x v="7"/>
    <x v="0"/>
    <x v="2"/>
    <x v="0"/>
    <n v="6"/>
    <n v="788881"/>
    <n v="23666.4"/>
    <n v="765215"/>
    <n v="535650"/>
    <n v="229564"/>
    <n v="77698.9"/>
  </r>
  <r>
    <d v="2026-03-06T00:00:00"/>
    <x v="3868"/>
    <x v="1"/>
    <x v="5"/>
    <x v="0"/>
    <x v="2"/>
    <x v="0"/>
    <n v="11"/>
    <n v="458826"/>
    <n v="59647.4"/>
    <n v="399179"/>
    <n v="279425"/>
    <n v="119754"/>
    <n v="77698.9"/>
  </r>
  <r>
    <d v="2026-03-06T00:00:00"/>
    <x v="3869"/>
    <x v="4"/>
    <x v="4"/>
    <x v="2"/>
    <x v="2"/>
    <x v="0"/>
    <n v="2"/>
    <n v="316849"/>
    <n v="15842.5"/>
    <n v="301007"/>
    <n v="216725"/>
    <n v="84281.8"/>
    <n v="48450.7"/>
  </r>
  <r>
    <d v="2026-03-06T00:00:00"/>
    <x v="3870"/>
    <x v="3"/>
    <x v="0"/>
    <x v="1"/>
    <x v="2"/>
    <x v="0"/>
    <n v="12"/>
    <n v="153263"/>
    <n v="0"/>
    <n v="153263"/>
    <n v="95023.1"/>
    <n v="58239.9"/>
    <n v="86680.5"/>
  </r>
  <r>
    <d v="2026-03-06T00:00:00"/>
    <x v="3871"/>
    <x v="7"/>
    <x v="6"/>
    <x v="3"/>
    <x v="2"/>
    <x v="0"/>
    <n v="5"/>
    <n v="279718"/>
    <n v="0"/>
    <n v="279718"/>
    <n v="212586"/>
    <n v="67132.3"/>
    <n v="169268"/>
  </r>
  <r>
    <d v="2026-03-06T00:00:00"/>
    <x v="3872"/>
    <x v="3"/>
    <x v="0"/>
    <x v="1"/>
    <x v="2"/>
    <x v="0"/>
    <n v="9"/>
    <n v="668476"/>
    <n v="73532.4"/>
    <n v="594944"/>
    <n v="368865"/>
    <n v="226079"/>
    <n v="86680.5"/>
  </r>
  <r>
    <d v="2026-03-06T00:00:00"/>
    <x v="3873"/>
    <x v="3"/>
    <x v="0"/>
    <x v="1"/>
    <x v="2"/>
    <x v="0"/>
    <n v="12"/>
    <n v="238010"/>
    <n v="0"/>
    <n v="238010"/>
    <n v="147566"/>
    <n v="90443.8"/>
    <n v="86680.5"/>
  </r>
  <r>
    <d v="2026-03-06T00:00:00"/>
    <x v="3874"/>
    <x v="6"/>
    <x v="2"/>
    <x v="3"/>
    <x v="2"/>
    <x v="0"/>
    <n v="9"/>
    <n v="439640"/>
    <n v="52756.8"/>
    <n v="386883"/>
    <n v="294031"/>
    <n v="92852"/>
    <n v="169268"/>
  </r>
  <r>
    <d v="2026-03-06T00:00:00"/>
    <x v="3875"/>
    <x v="1"/>
    <x v="5"/>
    <x v="0"/>
    <x v="2"/>
    <x v="0"/>
    <n v="11"/>
    <n v="58153"/>
    <n v="2326.12"/>
    <n v="55826.9"/>
    <n v="39078.8"/>
    <n v="16748.1"/>
    <n v="77698.9"/>
  </r>
  <r>
    <d v="2026-03-06T00:00:00"/>
    <x v="3876"/>
    <x v="4"/>
    <x v="4"/>
    <x v="2"/>
    <x v="2"/>
    <x v="0"/>
    <n v="9"/>
    <n v="84187"/>
    <n v="5893.09"/>
    <n v="78293.9"/>
    <n v="56371.6"/>
    <n v="21922.3"/>
    <n v="48450.7"/>
  </r>
  <r>
    <d v="2026-03-06T00:00:00"/>
    <x v="3877"/>
    <x v="5"/>
    <x v="3"/>
    <x v="2"/>
    <x v="2"/>
    <x v="0"/>
    <n v="11"/>
    <n v="683103"/>
    <n v="34155.2"/>
    <n v="648948"/>
    <n v="467242"/>
    <n v="181705"/>
    <n v="48450.7"/>
  </r>
  <r>
    <d v="2026-03-06T00:00:00"/>
    <x v="3878"/>
    <x v="0"/>
    <x v="7"/>
    <x v="0"/>
    <x v="2"/>
    <x v="0"/>
    <n v="12"/>
    <n v="359021"/>
    <n v="39492.3"/>
    <n v="319529"/>
    <n v="223670"/>
    <n v="95858.6"/>
    <n v="77698.9"/>
  </r>
  <r>
    <d v="2026-03-06T00:00:00"/>
    <x v="3879"/>
    <x v="6"/>
    <x v="2"/>
    <x v="3"/>
    <x v="2"/>
    <x v="0"/>
    <n v="2"/>
    <n v="247955"/>
    <n v="34713.7"/>
    <n v="213241"/>
    <n v="162063"/>
    <n v="51177.9"/>
    <n v="169268"/>
  </r>
  <r>
    <d v="2026-03-06T00:00:00"/>
    <x v="3880"/>
    <x v="7"/>
    <x v="6"/>
    <x v="3"/>
    <x v="2"/>
    <x v="0"/>
    <n v="5"/>
    <n v="736197"/>
    <n v="0"/>
    <n v="736197"/>
    <n v="559510"/>
    <n v="176687"/>
    <n v="169268"/>
  </r>
  <r>
    <d v="2026-03-06T00:00:00"/>
    <x v="3881"/>
    <x v="6"/>
    <x v="2"/>
    <x v="3"/>
    <x v="2"/>
    <x v="0"/>
    <n v="6"/>
    <n v="526434"/>
    <n v="47379.1"/>
    <n v="479055"/>
    <n v="364082"/>
    <n v="114973"/>
    <n v="169268"/>
  </r>
  <r>
    <d v="2026-03-06T00:00:00"/>
    <x v="3882"/>
    <x v="7"/>
    <x v="6"/>
    <x v="3"/>
    <x v="2"/>
    <x v="0"/>
    <n v="11"/>
    <n v="799191"/>
    <n v="63935.3"/>
    <n v="735256"/>
    <n v="558794"/>
    <n v="176461"/>
    <n v="169268"/>
  </r>
  <r>
    <d v="2026-03-06T00:00:00"/>
    <x v="3883"/>
    <x v="0"/>
    <x v="7"/>
    <x v="0"/>
    <x v="2"/>
    <x v="0"/>
    <n v="11"/>
    <n v="611694"/>
    <n v="79520.2"/>
    <n v="532174"/>
    <n v="372522"/>
    <n v="159652"/>
    <n v="77698.9"/>
  </r>
  <r>
    <d v="2026-03-06T00:00:00"/>
    <x v="3884"/>
    <x v="1"/>
    <x v="5"/>
    <x v="0"/>
    <x v="2"/>
    <x v="0"/>
    <n v="12"/>
    <n v="571929"/>
    <n v="22877.2"/>
    <n v="549052"/>
    <n v="384336"/>
    <n v="164716"/>
    <n v="77698.9"/>
  </r>
  <r>
    <d v="2026-03-06T00:00:00"/>
    <x v="3885"/>
    <x v="4"/>
    <x v="4"/>
    <x v="2"/>
    <x v="2"/>
    <x v="0"/>
    <n v="6"/>
    <n v="360477"/>
    <n v="32442.9"/>
    <n v="328034"/>
    <n v="236185"/>
    <n v="91849.5"/>
    <n v="48450.7"/>
  </r>
  <r>
    <d v="2026-03-06T00:00:00"/>
    <x v="3886"/>
    <x v="3"/>
    <x v="0"/>
    <x v="1"/>
    <x v="2"/>
    <x v="0"/>
    <n v="10"/>
    <n v="842133"/>
    <n v="25264"/>
    <n v="816869"/>
    <n v="506459"/>
    <n v="310410"/>
    <n v="86680.5"/>
  </r>
  <r>
    <d v="2026-03-06T00:00:00"/>
    <x v="3887"/>
    <x v="1"/>
    <x v="5"/>
    <x v="0"/>
    <x v="2"/>
    <x v="0"/>
    <n v="8"/>
    <n v="736074"/>
    <n v="29443"/>
    <n v="706631"/>
    <n v="494642"/>
    <n v="211989"/>
    <n v="77698.9"/>
  </r>
  <r>
    <d v="2026-03-06T00:00:00"/>
    <x v="3888"/>
    <x v="1"/>
    <x v="5"/>
    <x v="0"/>
    <x v="2"/>
    <x v="0"/>
    <n v="12"/>
    <n v="310953"/>
    <n v="24876.2"/>
    <n v="286077"/>
    <n v="200254"/>
    <n v="85823"/>
    <n v="77698.9"/>
  </r>
  <r>
    <d v="2026-03-06T00:00:00"/>
    <x v="3889"/>
    <x v="2"/>
    <x v="1"/>
    <x v="1"/>
    <x v="2"/>
    <x v="0"/>
    <n v="6"/>
    <n v="846208"/>
    <n v="101545"/>
    <n v="744663"/>
    <n v="461691"/>
    <n v="282972"/>
    <n v="86680.5"/>
  </r>
  <r>
    <d v="2026-03-06T00:00:00"/>
    <x v="3890"/>
    <x v="2"/>
    <x v="1"/>
    <x v="1"/>
    <x v="2"/>
    <x v="0"/>
    <n v="7"/>
    <n v="288870"/>
    <n v="34664.4"/>
    <n v="254206"/>
    <n v="157607"/>
    <n v="96598.1"/>
    <n v="86680.5"/>
  </r>
  <r>
    <d v="2026-03-06T00:00:00"/>
    <x v="3891"/>
    <x v="1"/>
    <x v="5"/>
    <x v="0"/>
    <x v="2"/>
    <x v="0"/>
    <n v="8"/>
    <n v="461226"/>
    <n v="0"/>
    <n v="461226"/>
    <n v="322858"/>
    <n v="138368"/>
    <n v="77698.9"/>
  </r>
  <r>
    <d v="2026-03-06T00:00:00"/>
    <x v="3892"/>
    <x v="3"/>
    <x v="0"/>
    <x v="1"/>
    <x v="2"/>
    <x v="0"/>
    <n v="6"/>
    <n v="451127"/>
    <n v="18045.1"/>
    <n v="433082"/>
    <n v="268511"/>
    <n v="164571"/>
    <n v="86680.5"/>
  </r>
  <r>
    <d v="2026-03-06T00:00:00"/>
    <x v="3893"/>
    <x v="4"/>
    <x v="4"/>
    <x v="2"/>
    <x v="2"/>
    <x v="0"/>
    <n v="9"/>
    <n v="454370"/>
    <n v="59068.1"/>
    <n v="395302"/>
    <n v="284617"/>
    <n v="110685"/>
    <n v="48450.7"/>
  </r>
  <r>
    <d v="2026-03-06T00:00:00"/>
    <x v="3894"/>
    <x v="7"/>
    <x v="6"/>
    <x v="3"/>
    <x v="2"/>
    <x v="0"/>
    <n v="2"/>
    <n v="282708"/>
    <n v="0"/>
    <n v="282708"/>
    <n v="214858"/>
    <n v="67849.9"/>
    <n v="169268"/>
  </r>
  <r>
    <d v="2026-03-06T00:00:00"/>
    <x v="3895"/>
    <x v="3"/>
    <x v="0"/>
    <x v="1"/>
    <x v="2"/>
    <x v="0"/>
    <n v="11"/>
    <n v="830393"/>
    <n v="99647.2"/>
    <n v="730746"/>
    <n v="453062"/>
    <n v="277683"/>
    <n v="86680.5"/>
  </r>
  <r>
    <d v="2026-03-06T00:00:00"/>
    <x v="3896"/>
    <x v="2"/>
    <x v="1"/>
    <x v="1"/>
    <x v="2"/>
    <x v="0"/>
    <n v="5"/>
    <n v="95892"/>
    <n v="7671.36"/>
    <n v="88220.6"/>
    <n v="54696.8"/>
    <n v="33523.8"/>
    <n v="86680.5"/>
  </r>
  <r>
    <d v="2026-03-06T00:00:00"/>
    <x v="3897"/>
    <x v="2"/>
    <x v="1"/>
    <x v="1"/>
    <x v="2"/>
    <x v="0"/>
    <n v="7"/>
    <n v="241471"/>
    <n v="0"/>
    <n v="241471"/>
    <n v="149712"/>
    <n v="91759"/>
    <n v="86680.5"/>
  </r>
  <r>
    <d v="2026-03-06T00:00:00"/>
    <x v="3898"/>
    <x v="0"/>
    <x v="7"/>
    <x v="0"/>
    <x v="2"/>
    <x v="0"/>
    <n v="12"/>
    <n v="799267"/>
    <n v="87919.4"/>
    <n v="711348"/>
    <n v="497943"/>
    <n v="213404"/>
    <n v="77698.9"/>
  </r>
  <r>
    <d v="2026-03-06T00:00:00"/>
    <x v="3899"/>
    <x v="6"/>
    <x v="2"/>
    <x v="3"/>
    <x v="2"/>
    <x v="0"/>
    <n v="9"/>
    <n v="803176"/>
    <n v="0"/>
    <n v="803176"/>
    <n v="610414"/>
    <n v="192762"/>
    <n v="169268"/>
  </r>
  <r>
    <d v="2026-03-06T00:00:00"/>
    <x v="3900"/>
    <x v="6"/>
    <x v="2"/>
    <x v="3"/>
    <x v="2"/>
    <x v="0"/>
    <n v="9"/>
    <n v="629237"/>
    <n v="50339"/>
    <n v="578898"/>
    <n v="439963"/>
    <n v="138936"/>
    <n v="169268"/>
  </r>
  <r>
    <d v="2026-03-06T00:00:00"/>
    <x v="3901"/>
    <x v="7"/>
    <x v="6"/>
    <x v="3"/>
    <x v="2"/>
    <x v="0"/>
    <n v="5"/>
    <n v="609032"/>
    <n v="85264.5"/>
    <n v="523768"/>
    <n v="398063"/>
    <n v="125704"/>
    <n v="169268"/>
  </r>
  <r>
    <d v="2026-03-06T00:00:00"/>
    <x v="3902"/>
    <x v="6"/>
    <x v="2"/>
    <x v="3"/>
    <x v="2"/>
    <x v="0"/>
    <n v="2"/>
    <n v="775759"/>
    <n v="108606"/>
    <n v="667153"/>
    <n v="507036"/>
    <n v="160117"/>
    <n v="169268"/>
  </r>
  <r>
    <d v="2026-03-06T00:00:00"/>
    <x v="3903"/>
    <x v="1"/>
    <x v="5"/>
    <x v="0"/>
    <x v="2"/>
    <x v="0"/>
    <n v="1"/>
    <n v="208822"/>
    <n v="14617.5"/>
    <n v="194204"/>
    <n v="135943"/>
    <n v="58261.3"/>
    <n v="77698.9"/>
  </r>
  <r>
    <d v="2026-03-06T00:00:00"/>
    <x v="3904"/>
    <x v="2"/>
    <x v="1"/>
    <x v="1"/>
    <x v="2"/>
    <x v="0"/>
    <n v="7"/>
    <n v="475826"/>
    <n v="52340.9"/>
    <n v="423485"/>
    <n v="262561"/>
    <n v="160924"/>
    <n v="86680.5"/>
  </r>
  <r>
    <d v="2026-03-06T00:00:00"/>
    <x v="3905"/>
    <x v="4"/>
    <x v="4"/>
    <x v="2"/>
    <x v="2"/>
    <x v="0"/>
    <n v="2"/>
    <n v="806837"/>
    <n v="32273.5"/>
    <n v="774564"/>
    <n v="557686"/>
    <n v="216878"/>
    <n v="48450.7"/>
  </r>
  <r>
    <d v="2026-03-06T00:00:00"/>
    <x v="3906"/>
    <x v="6"/>
    <x v="2"/>
    <x v="3"/>
    <x v="2"/>
    <x v="0"/>
    <n v="1"/>
    <n v="667148"/>
    <n v="100072"/>
    <n v="567076"/>
    <n v="430978"/>
    <n v="136098"/>
    <n v="169268"/>
  </r>
  <r>
    <d v="2026-03-06T00:00:00"/>
    <x v="3907"/>
    <x v="2"/>
    <x v="1"/>
    <x v="1"/>
    <x v="2"/>
    <x v="0"/>
    <n v="12"/>
    <n v="473612"/>
    <n v="23680.6"/>
    <n v="449931"/>
    <n v="278957"/>
    <n v="170974"/>
    <n v="86680.5"/>
  </r>
  <r>
    <d v="2026-03-06T00:00:00"/>
    <x v="3908"/>
    <x v="5"/>
    <x v="3"/>
    <x v="2"/>
    <x v="2"/>
    <x v="0"/>
    <n v="4"/>
    <n v="276753"/>
    <n v="38745.4"/>
    <n v="238008"/>
    <n v="171365"/>
    <n v="66642.1"/>
    <n v="48450.7"/>
  </r>
  <r>
    <d v="2026-03-06T00:00:00"/>
    <x v="3909"/>
    <x v="5"/>
    <x v="3"/>
    <x v="2"/>
    <x v="2"/>
    <x v="0"/>
    <n v="7"/>
    <n v="241032"/>
    <n v="0"/>
    <n v="241032"/>
    <n v="173543"/>
    <n v="67489"/>
    <n v="48450.7"/>
  </r>
  <r>
    <d v="2026-03-06T00:00:00"/>
    <x v="3910"/>
    <x v="3"/>
    <x v="0"/>
    <x v="1"/>
    <x v="2"/>
    <x v="0"/>
    <n v="8"/>
    <n v="650313"/>
    <n v="0"/>
    <n v="650313"/>
    <n v="403194"/>
    <n v="247119"/>
    <n v="86680.5"/>
  </r>
  <r>
    <d v="2026-03-06T00:00:00"/>
    <x v="3911"/>
    <x v="3"/>
    <x v="0"/>
    <x v="1"/>
    <x v="2"/>
    <x v="0"/>
    <n v="7"/>
    <n v="153900"/>
    <n v="20007"/>
    <n v="133893"/>
    <n v="83013.7"/>
    <n v="50879.3"/>
    <n v="86680.5"/>
  </r>
  <r>
    <d v="2026-03-07T00:00:00"/>
    <x v="3912"/>
    <x v="6"/>
    <x v="2"/>
    <x v="3"/>
    <x v="2"/>
    <x v="0"/>
    <n v="1"/>
    <n v="622759"/>
    <n v="18682.8"/>
    <n v="604076"/>
    <n v="459098"/>
    <n v="144978"/>
    <n v="169268"/>
  </r>
  <r>
    <d v="2026-03-07T00:00:00"/>
    <x v="3913"/>
    <x v="6"/>
    <x v="2"/>
    <x v="3"/>
    <x v="2"/>
    <x v="0"/>
    <n v="10"/>
    <n v="611795"/>
    <n v="30589.8"/>
    <n v="581205"/>
    <n v="441716"/>
    <n v="139489"/>
    <n v="169268"/>
  </r>
  <r>
    <d v="2026-03-07T00:00:00"/>
    <x v="3914"/>
    <x v="5"/>
    <x v="3"/>
    <x v="2"/>
    <x v="2"/>
    <x v="0"/>
    <n v="6"/>
    <n v="510660"/>
    <n v="0"/>
    <n v="510660"/>
    <n v="367675"/>
    <n v="142985"/>
    <n v="48450.7"/>
  </r>
  <r>
    <d v="2026-03-07T00:00:00"/>
    <x v="3915"/>
    <x v="5"/>
    <x v="3"/>
    <x v="2"/>
    <x v="2"/>
    <x v="0"/>
    <n v="8"/>
    <n v="678674"/>
    <n v="0"/>
    <n v="678674"/>
    <n v="488645"/>
    <n v="190029"/>
    <n v="48450.7"/>
  </r>
  <r>
    <d v="2026-03-07T00:00:00"/>
    <x v="3916"/>
    <x v="7"/>
    <x v="6"/>
    <x v="3"/>
    <x v="2"/>
    <x v="0"/>
    <n v="12"/>
    <n v="836652"/>
    <n v="0"/>
    <n v="836652"/>
    <n v="635856"/>
    <n v="200796"/>
    <n v="169268"/>
  </r>
  <r>
    <d v="2026-03-07T00:00:00"/>
    <x v="3917"/>
    <x v="3"/>
    <x v="0"/>
    <x v="1"/>
    <x v="2"/>
    <x v="0"/>
    <n v="10"/>
    <n v="109464"/>
    <n v="15325"/>
    <n v="94139"/>
    <n v="58366.2"/>
    <n v="35772.8"/>
    <n v="86680.5"/>
  </r>
  <r>
    <d v="2026-03-07T00:00:00"/>
    <x v="3918"/>
    <x v="1"/>
    <x v="5"/>
    <x v="0"/>
    <x v="2"/>
    <x v="0"/>
    <n v="2"/>
    <n v="314404"/>
    <n v="0"/>
    <n v="314404"/>
    <n v="220083"/>
    <n v="94321.2"/>
    <n v="77698.9"/>
  </r>
  <r>
    <d v="2026-03-07T00:00:00"/>
    <x v="3919"/>
    <x v="2"/>
    <x v="1"/>
    <x v="1"/>
    <x v="2"/>
    <x v="0"/>
    <n v="1"/>
    <n v="820425"/>
    <n v="123064"/>
    <n v="697361"/>
    <n v="432364"/>
    <n v="264997"/>
    <n v="86680.5"/>
  </r>
  <r>
    <d v="2026-03-07T00:00:00"/>
    <x v="3920"/>
    <x v="0"/>
    <x v="7"/>
    <x v="0"/>
    <x v="2"/>
    <x v="0"/>
    <n v="1"/>
    <n v="835572"/>
    <n v="0"/>
    <n v="835572"/>
    <n v="584900"/>
    <n v="250672"/>
    <n v="77698.9"/>
  </r>
  <r>
    <d v="2026-03-07T00:00:00"/>
    <x v="3921"/>
    <x v="3"/>
    <x v="0"/>
    <x v="1"/>
    <x v="2"/>
    <x v="0"/>
    <n v="8"/>
    <n v="772814"/>
    <n v="0"/>
    <n v="772814"/>
    <n v="479145"/>
    <n v="293669"/>
    <n v="86680.5"/>
  </r>
  <r>
    <d v="2026-03-07T00:00:00"/>
    <x v="3922"/>
    <x v="6"/>
    <x v="2"/>
    <x v="3"/>
    <x v="2"/>
    <x v="0"/>
    <n v="4"/>
    <n v="199592"/>
    <n v="23951"/>
    <n v="175641"/>
    <n v="133487"/>
    <n v="42153.8"/>
    <n v="169268"/>
  </r>
  <r>
    <d v="2026-03-07T00:00:00"/>
    <x v="3923"/>
    <x v="6"/>
    <x v="2"/>
    <x v="3"/>
    <x v="2"/>
    <x v="0"/>
    <n v="2"/>
    <n v="113667"/>
    <n v="6820.02"/>
    <n v="106847"/>
    <n v="81203.7"/>
    <n v="25643.3"/>
    <n v="169268"/>
  </r>
  <r>
    <d v="2026-03-07T00:00:00"/>
    <x v="3924"/>
    <x v="7"/>
    <x v="6"/>
    <x v="3"/>
    <x v="2"/>
    <x v="0"/>
    <n v="11"/>
    <n v="237205"/>
    <n v="0"/>
    <n v="237205"/>
    <n v="180276"/>
    <n v="56929.2"/>
    <n v="169268"/>
  </r>
  <r>
    <d v="2026-03-07T00:00:00"/>
    <x v="3925"/>
    <x v="5"/>
    <x v="3"/>
    <x v="2"/>
    <x v="2"/>
    <x v="0"/>
    <n v="10"/>
    <n v="106698"/>
    <n v="11736.8"/>
    <n v="94961.2"/>
    <n v="68372.1"/>
    <n v="26589.1"/>
    <n v="48450.7"/>
  </r>
  <r>
    <d v="2026-03-07T00:00:00"/>
    <x v="3926"/>
    <x v="4"/>
    <x v="4"/>
    <x v="2"/>
    <x v="2"/>
    <x v="0"/>
    <n v="1"/>
    <n v="622252"/>
    <n v="12445"/>
    <n v="609807"/>
    <n v="439061"/>
    <n v="170746"/>
    <n v="48450.7"/>
  </r>
  <r>
    <d v="2026-03-07T00:00:00"/>
    <x v="3927"/>
    <x v="6"/>
    <x v="2"/>
    <x v="3"/>
    <x v="2"/>
    <x v="0"/>
    <n v="6"/>
    <n v="611611"/>
    <n v="0"/>
    <n v="611611"/>
    <n v="464824"/>
    <n v="146787"/>
    <n v="169268"/>
  </r>
  <r>
    <d v="2026-03-07T00:00:00"/>
    <x v="3928"/>
    <x v="3"/>
    <x v="0"/>
    <x v="1"/>
    <x v="2"/>
    <x v="0"/>
    <n v="5"/>
    <n v="188499"/>
    <n v="0"/>
    <n v="188499"/>
    <n v="116869"/>
    <n v="71629.6"/>
    <n v="86680.5"/>
  </r>
  <r>
    <d v="2026-03-07T00:00:00"/>
    <x v="3929"/>
    <x v="6"/>
    <x v="2"/>
    <x v="3"/>
    <x v="2"/>
    <x v="0"/>
    <n v="9"/>
    <n v="489583"/>
    <n v="0"/>
    <n v="489583"/>
    <n v="372083"/>
    <n v="117500"/>
    <n v="169268"/>
  </r>
  <r>
    <d v="2026-03-07T00:00:00"/>
    <x v="3930"/>
    <x v="5"/>
    <x v="3"/>
    <x v="2"/>
    <x v="2"/>
    <x v="0"/>
    <n v="6"/>
    <n v="329505"/>
    <n v="23065.3"/>
    <n v="306440"/>
    <n v="220637"/>
    <n v="85803.1"/>
    <n v="48450.7"/>
  </r>
  <r>
    <d v="2026-03-07T00:00:00"/>
    <x v="3931"/>
    <x v="3"/>
    <x v="0"/>
    <x v="1"/>
    <x v="2"/>
    <x v="0"/>
    <n v="1"/>
    <n v="308495"/>
    <n v="24679.6"/>
    <n v="283815"/>
    <n v="175966"/>
    <n v="107850"/>
    <n v="86680.5"/>
  </r>
  <r>
    <d v="2026-03-07T00:00:00"/>
    <x v="3932"/>
    <x v="6"/>
    <x v="2"/>
    <x v="3"/>
    <x v="2"/>
    <x v="0"/>
    <n v="5"/>
    <n v="106651"/>
    <n v="6399.06"/>
    <n v="100252"/>
    <n v="76191.5"/>
    <n v="24060.5"/>
    <n v="169268"/>
  </r>
  <r>
    <d v="2026-03-07T00:00:00"/>
    <x v="3933"/>
    <x v="3"/>
    <x v="0"/>
    <x v="1"/>
    <x v="2"/>
    <x v="0"/>
    <n v="8"/>
    <n v="158466"/>
    <n v="20600.6"/>
    <n v="137865"/>
    <n v="85476.6"/>
    <n v="52388.9"/>
    <n v="86680.5"/>
  </r>
  <r>
    <d v="2026-03-07T00:00:00"/>
    <x v="3934"/>
    <x v="5"/>
    <x v="3"/>
    <x v="2"/>
    <x v="2"/>
    <x v="0"/>
    <n v="6"/>
    <n v="654611"/>
    <n v="39276.7"/>
    <n v="615334"/>
    <n v="443041"/>
    <n v="172294"/>
    <n v="48450.7"/>
  </r>
  <r>
    <d v="2026-03-07T00:00:00"/>
    <x v="3935"/>
    <x v="0"/>
    <x v="7"/>
    <x v="0"/>
    <x v="2"/>
    <x v="0"/>
    <n v="10"/>
    <n v="216456"/>
    <n v="17316.5"/>
    <n v="199140"/>
    <n v="139398"/>
    <n v="59741.9"/>
    <n v="77698.9"/>
  </r>
  <r>
    <d v="2026-03-07T00:00:00"/>
    <x v="3936"/>
    <x v="4"/>
    <x v="4"/>
    <x v="2"/>
    <x v="2"/>
    <x v="0"/>
    <n v="3"/>
    <n v="678653"/>
    <n v="74651.8"/>
    <n v="604001"/>
    <n v="434881"/>
    <n v="169120"/>
    <n v="48450.7"/>
  </r>
  <r>
    <d v="2026-03-07T00:00:00"/>
    <x v="3937"/>
    <x v="1"/>
    <x v="5"/>
    <x v="0"/>
    <x v="2"/>
    <x v="0"/>
    <n v="9"/>
    <n v="384202"/>
    <n v="15368.1"/>
    <n v="368834"/>
    <n v="258184"/>
    <n v="110650"/>
    <n v="77698.9"/>
  </r>
  <r>
    <d v="2026-03-07T00:00:00"/>
    <x v="3938"/>
    <x v="1"/>
    <x v="5"/>
    <x v="0"/>
    <x v="2"/>
    <x v="0"/>
    <n v="9"/>
    <n v="47012"/>
    <n v="3290.84"/>
    <n v="43721.2"/>
    <n v="30604.8"/>
    <n v="13116.4"/>
    <n v="77698.9"/>
  </r>
  <r>
    <d v="2026-03-07T00:00:00"/>
    <x v="3939"/>
    <x v="4"/>
    <x v="4"/>
    <x v="2"/>
    <x v="2"/>
    <x v="0"/>
    <n v="3"/>
    <n v="716396"/>
    <n v="0"/>
    <n v="716396"/>
    <n v="515805"/>
    <n v="200591"/>
    <n v="48450.7"/>
  </r>
  <r>
    <d v="2026-03-07T00:00:00"/>
    <x v="3940"/>
    <x v="7"/>
    <x v="6"/>
    <x v="3"/>
    <x v="2"/>
    <x v="0"/>
    <n v="9"/>
    <n v="129860"/>
    <n v="3895.8"/>
    <n v="125964"/>
    <n v="95732.8"/>
    <n v="30231.4"/>
    <n v="169268"/>
  </r>
  <r>
    <d v="2026-03-07T00:00:00"/>
    <x v="3941"/>
    <x v="3"/>
    <x v="0"/>
    <x v="1"/>
    <x v="2"/>
    <x v="0"/>
    <n v="10"/>
    <n v="468984"/>
    <n v="56278.1"/>
    <n v="412706"/>
    <n v="255878"/>
    <n v="156828"/>
    <n v="86680.5"/>
  </r>
  <r>
    <d v="2026-03-07T00:00:00"/>
    <x v="3942"/>
    <x v="0"/>
    <x v="7"/>
    <x v="0"/>
    <x v="2"/>
    <x v="0"/>
    <n v="3"/>
    <n v="717729"/>
    <n v="0"/>
    <n v="717729"/>
    <n v="502410"/>
    <n v="215319"/>
    <n v="77698.9"/>
  </r>
  <r>
    <d v="2026-03-07T00:00:00"/>
    <x v="3943"/>
    <x v="7"/>
    <x v="6"/>
    <x v="3"/>
    <x v="2"/>
    <x v="0"/>
    <n v="6"/>
    <n v="768957"/>
    <n v="0"/>
    <n v="768957"/>
    <n v="584407"/>
    <n v="184550"/>
    <n v="169268"/>
  </r>
  <r>
    <d v="2026-03-07T00:00:00"/>
    <x v="3944"/>
    <x v="2"/>
    <x v="1"/>
    <x v="1"/>
    <x v="2"/>
    <x v="0"/>
    <n v="5"/>
    <n v="269476"/>
    <n v="21558.1"/>
    <n v="247918"/>
    <n v="153709"/>
    <n v="94208.8"/>
    <n v="86680.5"/>
  </r>
  <r>
    <d v="2026-03-07T00:00:00"/>
    <x v="3945"/>
    <x v="2"/>
    <x v="1"/>
    <x v="1"/>
    <x v="2"/>
    <x v="0"/>
    <n v="4"/>
    <n v="695833"/>
    <n v="48708.3"/>
    <n v="647125"/>
    <n v="401217"/>
    <n v="245907"/>
    <n v="86680.5"/>
  </r>
  <r>
    <d v="2026-03-07T00:00:00"/>
    <x v="3946"/>
    <x v="1"/>
    <x v="5"/>
    <x v="0"/>
    <x v="2"/>
    <x v="0"/>
    <n v="6"/>
    <n v="792094"/>
    <n v="15841.9"/>
    <n v="776252"/>
    <n v="543376"/>
    <n v="232876"/>
    <n v="77698.9"/>
  </r>
  <r>
    <d v="2026-03-07T00:00:00"/>
    <x v="3947"/>
    <x v="4"/>
    <x v="4"/>
    <x v="2"/>
    <x v="2"/>
    <x v="0"/>
    <n v="12"/>
    <n v="50641"/>
    <n v="2025.64"/>
    <n v="48615.4"/>
    <n v="35003.1"/>
    <n v="13612.3"/>
    <n v="48450.7"/>
  </r>
  <r>
    <d v="2026-03-07T00:00:00"/>
    <x v="3948"/>
    <x v="2"/>
    <x v="1"/>
    <x v="1"/>
    <x v="2"/>
    <x v="0"/>
    <n v="7"/>
    <n v="399276"/>
    <n v="15971"/>
    <n v="383305"/>
    <n v="237649"/>
    <n v="145656"/>
    <n v="86680.5"/>
  </r>
  <r>
    <d v="2026-03-07T00:00:00"/>
    <x v="3949"/>
    <x v="4"/>
    <x v="4"/>
    <x v="2"/>
    <x v="2"/>
    <x v="0"/>
    <n v="3"/>
    <n v="635498"/>
    <n v="76259.8"/>
    <n v="559238"/>
    <n v="402652"/>
    <n v="156587"/>
    <n v="48450.7"/>
  </r>
  <r>
    <d v="2026-03-07T00:00:00"/>
    <x v="3950"/>
    <x v="2"/>
    <x v="1"/>
    <x v="1"/>
    <x v="2"/>
    <x v="0"/>
    <n v="1"/>
    <n v="274611"/>
    <n v="0"/>
    <n v="274611"/>
    <n v="170259"/>
    <n v="104352"/>
    <n v="86680.5"/>
  </r>
  <r>
    <d v="2026-03-07T00:00:00"/>
    <x v="3951"/>
    <x v="7"/>
    <x v="6"/>
    <x v="3"/>
    <x v="2"/>
    <x v="0"/>
    <n v="2"/>
    <n v="78796"/>
    <n v="10243.5"/>
    <n v="68552.5"/>
    <n v="52099.9"/>
    <n v="16452.6"/>
    <n v="169268"/>
  </r>
  <r>
    <d v="2026-03-07T00:00:00"/>
    <x v="3952"/>
    <x v="0"/>
    <x v="7"/>
    <x v="0"/>
    <x v="2"/>
    <x v="0"/>
    <n v="11"/>
    <n v="737372"/>
    <n v="0"/>
    <n v="737372"/>
    <n v="516160"/>
    <n v="221212"/>
    <n v="77698.9"/>
  </r>
  <r>
    <d v="2026-03-07T00:00:00"/>
    <x v="3953"/>
    <x v="7"/>
    <x v="6"/>
    <x v="3"/>
    <x v="2"/>
    <x v="0"/>
    <n v="8"/>
    <n v="743572"/>
    <n v="14871.4"/>
    <n v="728701"/>
    <n v="553812"/>
    <n v="174888"/>
    <n v="169268"/>
  </r>
  <r>
    <d v="2026-03-07T00:00:00"/>
    <x v="3954"/>
    <x v="7"/>
    <x v="6"/>
    <x v="3"/>
    <x v="2"/>
    <x v="0"/>
    <n v="1"/>
    <n v="621369"/>
    <n v="0"/>
    <n v="621369"/>
    <n v="472240"/>
    <n v="149129"/>
    <n v="169268"/>
  </r>
  <r>
    <d v="2026-03-07T00:00:00"/>
    <x v="3955"/>
    <x v="7"/>
    <x v="6"/>
    <x v="3"/>
    <x v="2"/>
    <x v="0"/>
    <n v="12"/>
    <n v="814427"/>
    <n v="57009.9"/>
    <n v="757417"/>
    <n v="575637"/>
    <n v="181780"/>
    <n v="169268"/>
  </r>
  <r>
    <d v="2026-03-07T00:00:00"/>
    <x v="3956"/>
    <x v="4"/>
    <x v="4"/>
    <x v="2"/>
    <x v="2"/>
    <x v="0"/>
    <n v="9"/>
    <n v="144341"/>
    <n v="10103.9"/>
    <n v="134237"/>
    <n v="96650.7"/>
    <n v="37586.4"/>
    <n v="48450.7"/>
  </r>
  <r>
    <d v="2026-03-07T00:00:00"/>
    <x v="3957"/>
    <x v="3"/>
    <x v="0"/>
    <x v="1"/>
    <x v="2"/>
    <x v="0"/>
    <n v="5"/>
    <n v="561471"/>
    <n v="0"/>
    <n v="561471"/>
    <n v="348112"/>
    <n v="213359"/>
    <n v="86680.5"/>
  </r>
  <r>
    <d v="2026-03-07T00:00:00"/>
    <x v="3958"/>
    <x v="0"/>
    <x v="7"/>
    <x v="0"/>
    <x v="2"/>
    <x v="0"/>
    <n v="4"/>
    <n v="593225"/>
    <n v="23729"/>
    <n v="569496"/>
    <n v="398647"/>
    <n v="170849"/>
    <n v="77698.9"/>
  </r>
  <r>
    <d v="2026-03-07T00:00:00"/>
    <x v="3959"/>
    <x v="0"/>
    <x v="7"/>
    <x v="0"/>
    <x v="2"/>
    <x v="0"/>
    <n v="7"/>
    <n v="111349"/>
    <n v="0"/>
    <n v="111349"/>
    <n v="77944.3"/>
    <n v="33404.7"/>
    <n v="77698.9"/>
  </r>
  <r>
    <d v="2026-03-07T00:00:00"/>
    <x v="3960"/>
    <x v="7"/>
    <x v="6"/>
    <x v="3"/>
    <x v="2"/>
    <x v="0"/>
    <n v="4"/>
    <n v="782442"/>
    <n v="0"/>
    <n v="782442"/>
    <n v="594656"/>
    <n v="187786"/>
    <n v="169268"/>
  </r>
  <r>
    <d v="2026-03-07T00:00:00"/>
    <x v="3961"/>
    <x v="6"/>
    <x v="2"/>
    <x v="3"/>
    <x v="2"/>
    <x v="0"/>
    <n v="11"/>
    <n v="476215"/>
    <n v="23810.8"/>
    <n v="452404"/>
    <n v="343827"/>
    <n v="108577"/>
    <n v="169268"/>
  </r>
  <r>
    <d v="2026-03-07T00:00:00"/>
    <x v="3962"/>
    <x v="6"/>
    <x v="2"/>
    <x v="3"/>
    <x v="2"/>
    <x v="0"/>
    <n v="6"/>
    <n v="573019"/>
    <n v="28651"/>
    <n v="544368"/>
    <n v="413720"/>
    <n v="130648"/>
    <n v="169268"/>
  </r>
  <r>
    <d v="2026-03-07T00:00:00"/>
    <x v="3963"/>
    <x v="4"/>
    <x v="4"/>
    <x v="2"/>
    <x v="2"/>
    <x v="0"/>
    <n v="12"/>
    <n v="76085"/>
    <n v="5325.95"/>
    <n v="70759.1"/>
    <n v="50946.5"/>
    <n v="19812.5"/>
    <n v="48450.7"/>
  </r>
  <r>
    <d v="2026-03-07T00:00:00"/>
    <x v="3964"/>
    <x v="4"/>
    <x v="4"/>
    <x v="2"/>
    <x v="2"/>
    <x v="0"/>
    <n v="6"/>
    <n v="253365"/>
    <n v="0"/>
    <n v="253365"/>
    <n v="182423"/>
    <n v="70942.2"/>
    <n v="48450.7"/>
  </r>
  <r>
    <d v="2026-03-07T00:00:00"/>
    <x v="3965"/>
    <x v="1"/>
    <x v="5"/>
    <x v="0"/>
    <x v="2"/>
    <x v="0"/>
    <n v="7"/>
    <n v="273054"/>
    <n v="21844.3"/>
    <n v="251210"/>
    <n v="175847"/>
    <n v="75362.9"/>
    <n v="77698.9"/>
  </r>
  <r>
    <d v="2026-03-07T00:00:00"/>
    <x v="3966"/>
    <x v="4"/>
    <x v="4"/>
    <x v="2"/>
    <x v="2"/>
    <x v="0"/>
    <n v="11"/>
    <n v="305552"/>
    <n v="21388.6"/>
    <n v="284163"/>
    <n v="204598"/>
    <n v="79565.7"/>
    <n v="48450.7"/>
  </r>
  <r>
    <d v="2026-03-07T00:00:00"/>
    <x v="3967"/>
    <x v="3"/>
    <x v="0"/>
    <x v="1"/>
    <x v="2"/>
    <x v="0"/>
    <n v="7"/>
    <n v="320377"/>
    <n v="16018.9"/>
    <n v="304358"/>
    <n v="188702"/>
    <n v="115656"/>
    <n v="86680.5"/>
  </r>
  <r>
    <d v="2026-03-07T00:00:00"/>
    <x v="3968"/>
    <x v="6"/>
    <x v="2"/>
    <x v="3"/>
    <x v="2"/>
    <x v="0"/>
    <n v="2"/>
    <n v="498376"/>
    <n v="0"/>
    <n v="498376"/>
    <n v="378766"/>
    <n v="119610"/>
    <n v="169268"/>
  </r>
  <r>
    <d v="2026-03-08T00:00:00"/>
    <x v="3969"/>
    <x v="7"/>
    <x v="6"/>
    <x v="3"/>
    <x v="2"/>
    <x v="0"/>
    <n v="8"/>
    <n v="173473"/>
    <n v="8673.65"/>
    <n v="164799"/>
    <n v="125248"/>
    <n v="39551.8"/>
    <n v="169268"/>
  </r>
  <r>
    <d v="2026-03-08T00:00:00"/>
    <x v="3970"/>
    <x v="2"/>
    <x v="1"/>
    <x v="1"/>
    <x v="2"/>
    <x v="0"/>
    <n v="2"/>
    <n v="774445"/>
    <n v="46466.7"/>
    <n v="727978"/>
    <n v="451347"/>
    <n v="276632"/>
    <n v="86680.5"/>
  </r>
  <r>
    <d v="2026-03-08T00:00:00"/>
    <x v="3971"/>
    <x v="2"/>
    <x v="1"/>
    <x v="1"/>
    <x v="2"/>
    <x v="0"/>
    <n v="3"/>
    <n v="318342"/>
    <n v="31834.2"/>
    <n v="286508"/>
    <n v="177635"/>
    <n v="108873"/>
    <n v="86680.5"/>
  </r>
  <r>
    <d v="2026-03-08T00:00:00"/>
    <x v="3972"/>
    <x v="7"/>
    <x v="6"/>
    <x v="3"/>
    <x v="2"/>
    <x v="0"/>
    <n v="10"/>
    <n v="599552"/>
    <n v="29977.6"/>
    <n v="569574"/>
    <n v="432877"/>
    <n v="136698"/>
    <n v="169268"/>
  </r>
  <r>
    <d v="2026-03-08T00:00:00"/>
    <x v="3973"/>
    <x v="7"/>
    <x v="6"/>
    <x v="3"/>
    <x v="2"/>
    <x v="0"/>
    <n v="5"/>
    <n v="131159"/>
    <n v="3934.77"/>
    <n v="127224"/>
    <n v="96690.4"/>
    <n v="30533.8"/>
    <n v="169268"/>
  </r>
  <r>
    <d v="2026-03-08T00:00:00"/>
    <x v="3974"/>
    <x v="4"/>
    <x v="4"/>
    <x v="2"/>
    <x v="2"/>
    <x v="0"/>
    <n v="12"/>
    <n v="560998"/>
    <n v="0"/>
    <n v="560998"/>
    <n v="403919"/>
    <n v="157079"/>
    <n v="48450.7"/>
  </r>
  <r>
    <d v="2026-03-08T00:00:00"/>
    <x v="3975"/>
    <x v="6"/>
    <x v="2"/>
    <x v="3"/>
    <x v="2"/>
    <x v="0"/>
    <n v="1"/>
    <n v="730975"/>
    <n v="87717"/>
    <n v="643258"/>
    <n v="488876"/>
    <n v="154382"/>
    <n v="169268"/>
  </r>
  <r>
    <d v="2026-03-08T00:00:00"/>
    <x v="3976"/>
    <x v="2"/>
    <x v="1"/>
    <x v="1"/>
    <x v="2"/>
    <x v="0"/>
    <n v="10"/>
    <n v="218153"/>
    <n v="0"/>
    <n v="218153"/>
    <n v="135255"/>
    <n v="82898.1"/>
    <n v="86680.5"/>
  </r>
  <r>
    <d v="2026-03-08T00:00:00"/>
    <x v="3977"/>
    <x v="1"/>
    <x v="5"/>
    <x v="0"/>
    <x v="2"/>
    <x v="0"/>
    <n v="11"/>
    <n v="815964"/>
    <n v="57117.5"/>
    <n v="758847"/>
    <n v="531193"/>
    <n v="227654"/>
    <n v="77698.9"/>
  </r>
  <r>
    <d v="2026-03-08T00:00:00"/>
    <x v="3978"/>
    <x v="1"/>
    <x v="5"/>
    <x v="0"/>
    <x v="2"/>
    <x v="0"/>
    <n v="1"/>
    <n v="66821"/>
    <n v="4677.47"/>
    <n v="62143.5"/>
    <n v="43500.5"/>
    <n v="18643.1"/>
    <n v="77698.9"/>
  </r>
  <r>
    <d v="2026-03-08T00:00:00"/>
    <x v="3979"/>
    <x v="2"/>
    <x v="1"/>
    <x v="1"/>
    <x v="2"/>
    <x v="0"/>
    <n v="1"/>
    <n v="261863"/>
    <n v="5237.26"/>
    <n v="256626"/>
    <n v="159108"/>
    <n v="97517.8"/>
    <n v="86680.5"/>
  </r>
  <r>
    <d v="2026-03-08T00:00:00"/>
    <x v="3980"/>
    <x v="0"/>
    <x v="7"/>
    <x v="0"/>
    <x v="2"/>
    <x v="0"/>
    <n v="12"/>
    <n v="808633"/>
    <n v="48518"/>
    <n v="760115"/>
    <n v="532081"/>
    <n v="228035"/>
    <n v="77698.9"/>
  </r>
  <r>
    <d v="2026-03-08T00:00:00"/>
    <x v="3981"/>
    <x v="7"/>
    <x v="6"/>
    <x v="3"/>
    <x v="2"/>
    <x v="0"/>
    <n v="8"/>
    <n v="764866"/>
    <n v="0"/>
    <n v="764866"/>
    <n v="581298"/>
    <n v="183568"/>
    <n v="169268"/>
  </r>
  <r>
    <d v="2026-03-08T00:00:00"/>
    <x v="3982"/>
    <x v="3"/>
    <x v="0"/>
    <x v="1"/>
    <x v="2"/>
    <x v="0"/>
    <n v="10"/>
    <n v="152921"/>
    <n v="9175.26"/>
    <n v="143746"/>
    <n v="89122.4"/>
    <n v="54623.4"/>
    <n v="86680.5"/>
  </r>
  <r>
    <d v="2026-03-08T00:00:00"/>
    <x v="3983"/>
    <x v="3"/>
    <x v="0"/>
    <x v="1"/>
    <x v="2"/>
    <x v="0"/>
    <n v="6"/>
    <n v="678637"/>
    <n v="67863.7"/>
    <n v="610773"/>
    <n v="378679"/>
    <n v="232094"/>
    <n v="86680.5"/>
  </r>
  <r>
    <d v="2026-03-08T00:00:00"/>
    <x v="3984"/>
    <x v="2"/>
    <x v="1"/>
    <x v="1"/>
    <x v="2"/>
    <x v="0"/>
    <n v="11"/>
    <n v="57462"/>
    <n v="8044.68"/>
    <n v="49417.3"/>
    <n v="30638.7"/>
    <n v="18778.6"/>
    <n v="86680.5"/>
  </r>
  <r>
    <d v="2026-03-08T00:00:00"/>
    <x v="3985"/>
    <x v="5"/>
    <x v="3"/>
    <x v="2"/>
    <x v="2"/>
    <x v="0"/>
    <n v="1"/>
    <n v="87501"/>
    <n v="4375.05"/>
    <n v="83125.9"/>
    <n v="59850.7"/>
    <n v="23275.3"/>
    <n v="48450.7"/>
  </r>
  <r>
    <d v="2026-03-08T00:00:00"/>
    <x v="3986"/>
    <x v="3"/>
    <x v="0"/>
    <x v="1"/>
    <x v="2"/>
    <x v="0"/>
    <n v="5"/>
    <n v="788322"/>
    <n v="31532.9"/>
    <n v="756789"/>
    <n v="469209"/>
    <n v="287580"/>
    <n v="86680.5"/>
  </r>
  <r>
    <d v="2026-03-08T00:00:00"/>
    <x v="3987"/>
    <x v="1"/>
    <x v="5"/>
    <x v="0"/>
    <x v="2"/>
    <x v="0"/>
    <n v="12"/>
    <n v="818495"/>
    <n v="65479.6"/>
    <n v="753015"/>
    <n v="527111"/>
    <n v="225905"/>
    <n v="77698.9"/>
  </r>
  <r>
    <d v="2026-03-08T00:00:00"/>
    <x v="3988"/>
    <x v="5"/>
    <x v="3"/>
    <x v="2"/>
    <x v="2"/>
    <x v="0"/>
    <n v="9"/>
    <n v="194006"/>
    <n v="11640.4"/>
    <n v="182366"/>
    <n v="131303"/>
    <n v="51062.4"/>
    <n v="48450.7"/>
  </r>
  <r>
    <d v="2026-03-08T00:00:00"/>
    <x v="3989"/>
    <x v="1"/>
    <x v="5"/>
    <x v="0"/>
    <x v="2"/>
    <x v="0"/>
    <n v="4"/>
    <n v="351277"/>
    <n v="45666"/>
    <n v="305611"/>
    <n v="213928"/>
    <n v="91683.3"/>
    <n v="77698.9"/>
  </r>
  <r>
    <d v="2026-03-08T00:00:00"/>
    <x v="3990"/>
    <x v="1"/>
    <x v="5"/>
    <x v="0"/>
    <x v="2"/>
    <x v="0"/>
    <n v="3"/>
    <n v="65225"/>
    <n v="0"/>
    <n v="65225"/>
    <n v="45657.5"/>
    <n v="19567.5"/>
    <n v="77698.9"/>
  </r>
  <r>
    <d v="2026-03-08T00:00:00"/>
    <x v="3991"/>
    <x v="5"/>
    <x v="3"/>
    <x v="2"/>
    <x v="2"/>
    <x v="0"/>
    <n v="7"/>
    <n v="84659"/>
    <n v="0"/>
    <n v="84659"/>
    <n v="60954.5"/>
    <n v="23704.5"/>
    <n v="48450.7"/>
  </r>
  <r>
    <d v="2026-03-08T00:00:00"/>
    <x v="3992"/>
    <x v="3"/>
    <x v="0"/>
    <x v="1"/>
    <x v="2"/>
    <x v="0"/>
    <n v="6"/>
    <n v="552618"/>
    <n v="66314.2"/>
    <n v="486304"/>
    <n v="301508"/>
    <n v="184795"/>
    <n v="86680.5"/>
  </r>
  <r>
    <d v="2026-03-08T00:00:00"/>
    <x v="3993"/>
    <x v="2"/>
    <x v="1"/>
    <x v="1"/>
    <x v="2"/>
    <x v="0"/>
    <n v="1"/>
    <n v="379947"/>
    <n v="0"/>
    <n v="379947"/>
    <n v="235567"/>
    <n v="144380"/>
    <n v="86680.5"/>
  </r>
  <r>
    <d v="2026-03-08T00:00:00"/>
    <x v="3994"/>
    <x v="0"/>
    <x v="7"/>
    <x v="0"/>
    <x v="2"/>
    <x v="0"/>
    <n v="9"/>
    <n v="415005"/>
    <n v="0"/>
    <n v="415005"/>
    <n v="290504"/>
    <n v="124502"/>
    <n v="77698.9"/>
  </r>
  <r>
    <d v="2026-03-08T00:00:00"/>
    <x v="3995"/>
    <x v="3"/>
    <x v="0"/>
    <x v="1"/>
    <x v="2"/>
    <x v="0"/>
    <n v="8"/>
    <n v="101555"/>
    <n v="0"/>
    <n v="101555"/>
    <n v="62964.1"/>
    <n v="38590.9"/>
    <n v="86680.5"/>
  </r>
  <r>
    <d v="2026-03-08T00:00:00"/>
    <x v="3996"/>
    <x v="2"/>
    <x v="1"/>
    <x v="1"/>
    <x v="2"/>
    <x v="0"/>
    <n v="11"/>
    <n v="660579"/>
    <n v="19817.4"/>
    <n v="640762"/>
    <n v="397272"/>
    <n v="243489"/>
    <n v="86680.5"/>
  </r>
  <r>
    <d v="2026-03-08T00:00:00"/>
    <x v="3997"/>
    <x v="5"/>
    <x v="3"/>
    <x v="2"/>
    <x v="2"/>
    <x v="0"/>
    <n v="9"/>
    <n v="555377"/>
    <n v="38876.4"/>
    <n v="516501"/>
    <n v="371880"/>
    <n v="144620"/>
    <n v="48450.7"/>
  </r>
  <r>
    <d v="2026-03-08T00:00:00"/>
    <x v="3998"/>
    <x v="0"/>
    <x v="7"/>
    <x v="0"/>
    <x v="2"/>
    <x v="0"/>
    <n v="12"/>
    <n v="267122"/>
    <n v="13356.1"/>
    <n v="253766"/>
    <n v="177636"/>
    <n v="76129.8"/>
    <n v="77698.9"/>
  </r>
  <r>
    <d v="2026-03-08T00:00:00"/>
    <x v="3999"/>
    <x v="1"/>
    <x v="5"/>
    <x v="0"/>
    <x v="2"/>
    <x v="0"/>
    <n v="11"/>
    <n v="62268"/>
    <n v="9340.2"/>
    <n v="52927.8"/>
    <n v="37049.5"/>
    <n v="15878.3"/>
    <n v="77698.9"/>
  </r>
  <r>
    <d v="2026-03-08T00:00:00"/>
    <x v="4000"/>
    <x v="1"/>
    <x v="5"/>
    <x v="0"/>
    <x v="2"/>
    <x v="0"/>
    <n v="6"/>
    <n v="737972"/>
    <n v="66417.5"/>
    <n v="671555"/>
    <n v="470088"/>
    <n v="201466"/>
    <n v="77698.9"/>
  </r>
  <r>
    <d v="2026-03-08T00:00:00"/>
    <x v="4001"/>
    <x v="6"/>
    <x v="2"/>
    <x v="3"/>
    <x v="2"/>
    <x v="0"/>
    <n v="9"/>
    <n v="724621"/>
    <n v="28984.8"/>
    <n v="695636"/>
    <n v="528683"/>
    <n v="166953"/>
    <n v="169268"/>
  </r>
  <r>
    <d v="2026-03-08T00:00:00"/>
    <x v="4002"/>
    <x v="2"/>
    <x v="1"/>
    <x v="1"/>
    <x v="2"/>
    <x v="0"/>
    <n v="8"/>
    <n v="445868"/>
    <n v="0"/>
    <n v="445868"/>
    <n v="276438"/>
    <n v="169430"/>
    <n v="86680.5"/>
  </r>
  <r>
    <d v="2026-03-08T00:00:00"/>
    <x v="4003"/>
    <x v="4"/>
    <x v="4"/>
    <x v="2"/>
    <x v="2"/>
    <x v="0"/>
    <n v="11"/>
    <n v="437925"/>
    <n v="52551"/>
    <n v="385374"/>
    <n v="277469"/>
    <n v="107905"/>
    <n v="48450.7"/>
  </r>
  <r>
    <d v="2026-03-08T00:00:00"/>
    <x v="4004"/>
    <x v="0"/>
    <x v="7"/>
    <x v="0"/>
    <x v="2"/>
    <x v="0"/>
    <n v="4"/>
    <n v="264333"/>
    <n v="10573.3"/>
    <n v="253760"/>
    <n v="177632"/>
    <n v="76127.9"/>
    <n v="77698.9"/>
  </r>
  <r>
    <d v="2026-03-08T00:00:00"/>
    <x v="4005"/>
    <x v="0"/>
    <x v="7"/>
    <x v="0"/>
    <x v="2"/>
    <x v="0"/>
    <n v="10"/>
    <n v="487881"/>
    <n v="34151.7"/>
    <n v="453729"/>
    <n v="317611"/>
    <n v="136119"/>
    <n v="77698.9"/>
  </r>
  <r>
    <d v="2026-03-08T00:00:00"/>
    <x v="4006"/>
    <x v="2"/>
    <x v="1"/>
    <x v="1"/>
    <x v="2"/>
    <x v="0"/>
    <n v="5"/>
    <n v="492339"/>
    <n v="49233.9"/>
    <n v="443105"/>
    <n v="274725"/>
    <n v="168380"/>
    <n v="86680.5"/>
  </r>
  <r>
    <d v="2026-03-08T00:00:00"/>
    <x v="4007"/>
    <x v="6"/>
    <x v="2"/>
    <x v="3"/>
    <x v="2"/>
    <x v="0"/>
    <n v="3"/>
    <n v="289488"/>
    <n v="17369.3"/>
    <n v="272119"/>
    <n v="206810"/>
    <n v="65308.5"/>
    <n v="169268"/>
  </r>
  <r>
    <d v="2026-03-08T00:00:00"/>
    <x v="4008"/>
    <x v="6"/>
    <x v="2"/>
    <x v="3"/>
    <x v="2"/>
    <x v="0"/>
    <n v="5"/>
    <n v="399289"/>
    <n v="0"/>
    <n v="399289"/>
    <n v="303460"/>
    <n v="95829.4"/>
    <n v="169268"/>
  </r>
  <r>
    <d v="2026-03-08T00:00:00"/>
    <x v="4009"/>
    <x v="1"/>
    <x v="5"/>
    <x v="0"/>
    <x v="2"/>
    <x v="0"/>
    <n v="11"/>
    <n v="163089"/>
    <n v="0"/>
    <n v="163089"/>
    <n v="114162"/>
    <n v="48926.7"/>
    <n v="77698.9"/>
  </r>
  <r>
    <d v="2026-03-08T00:00:00"/>
    <x v="4010"/>
    <x v="7"/>
    <x v="6"/>
    <x v="3"/>
    <x v="2"/>
    <x v="0"/>
    <n v="9"/>
    <n v="346672"/>
    <n v="0"/>
    <n v="346672"/>
    <n v="263471"/>
    <n v="83201.3"/>
    <n v="169268"/>
  </r>
  <r>
    <d v="2026-03-08T00:00:00"/>
    <x v="4011"/>
    <x v="5"/>
    <x v="3"/>
    <x v="2"/>
    <x v="2"/>
    <x v="0"/>
    <n v="3"/>
    <n v="827602"/>
    <n v="115864"/>
    <n v="711738"/>
    <n v="512451"/>
    <n v="199287"/>
    <n v="48450.7"/>
  </r>
  <r>
    <d v="2026-03-08T00:00:00"/>
    <x v="4012"/>
    <x v="3"/>
    <x v="0"/>
    <x v="1"/>
    <x v="2"/>
    <x v="0"/>
    <n v="3"/>
    <n v="777779"/>
    <n v="0"/>
    <n v="777779"/>
    <n v="482223"/>
    <n v="295556"/>
    <n v="86680.5"/>
  </r>
  <r>
    <d v="2026-03-08T00:00:00"/>
    <x v="4013"/>
    <x v="7"/>
    <x v="6"/>
    <x v="3"/>
    <x v="2"/>
    <x v="0"/>
    <n v="6"/>
    <n v="722893"/>
    <n v="79518.2"/>
    <n v="643375"/>
    <n v="488965"/>
    <n v="154410"/>
    <n v="169268"/>
  </r>
  <r>
    <d v="2026-03-08T00:00:00"/>
    <x v="4014"/>
    <x v="7"/>
    <x v="6"/>
    <x v="3"/>
    <x v="2"/>
    <x v="0"/>
    <n v="7"/>
    <n v="640898"/>
    <n v="51271.8"/>
    <n v="589626"/>
    <n v="448116"/>
    <n v="141510"/>
    <n v="169268"/>
  </r>
  <r>
    <d v="2026-03-08T00:00:00"/>
    <x v="4015"/>
    <x v="7"/>
    <x v="6"/>
    <x v="3"/>
    <x v="2"/>
    <x v="0"/>
    <n v="12"/>
    <n v="772940"/>
    <n v="0"/>
    <n v="772940"/>
    <n v="587434"/>
    <n v="185506"/>
    <n v="169268"/>
  </r>
  <r>
    <d v="2026-03-08T00:00:00"/>
    <x v="4016"/>
    <x v="6"/>
    <x v="2"/>
    <x v="3"/>
    <x v="2"/>
    <x v="0"/>
    <n v="5"/>
    <n v="727434"/>
    <n v="21823"/>
    <n v="705611"/>
    <n v="536264"/>
    <n v="169347"/>
    <n v="169268"/>
  </r>
  <r>
    <d v="2026-03-08T00:00:00"/>
    <x v="4017"/>
    <x v="2"/>
    <x v="1"/>
    <x v="1"/>
    <x v="2"/>
    <x v="0"/>
    <n v="9"/>
    <n v="86533"/>
    <n v="3461.32"/>
    <n v="83071.7"/>
    <n v="51504.4"/>
    <n v="31567.2"/>
    <n v="86680.5"/>
  </r>
  <r>
    <d v="2026-03-09T00:00:00"/>
    <x v="4018"/>
    <x v="6"/>
    <x v="2"/>
    <x v="3"/>
    <x v="2"/>
    <x v="0"/>
    <n v="1"/>
    <n v="705626"/>
    <n v="35281.3"/>
    <n v="670345"/>
    <n v="509462"/>
    <n v="160883"/>
    <n v="169268"/>
  </r>
  <r>
    <d v="2026-03-09T00:00:00"/>
    <x v="4019"/>
    <x v="4"/>
    <x v="4"/>
    <x v="2"/>
    <x v="2"/>
    <x v="0"/>
    <n v="10"/>
    <n v="365297"/>
    <n v="0"/>
    <n v="365297"/>
    <n v="263014"/>
    <n v="102283"/>
    <n v="48450.7"/>
  </r>
  <r>
    <d v="2026-03-09T00:00:00"/>
    <x v="4020"/>
    <x v="1"/>
    <x v="5"/>
    <x v="0"/>
    <x v="2"/>
    <x v="0"/>
    <n v="11"/>
    <n v="789715"/>
    <n v="0"/>
    <n v="789715"/>
    <n v="552800"/>
    <n v="236914"/>
    <n v="77698.9"/>
  </r>
  <r>
    <d v="2026-03-09T00:00:00"/>
    <x v="4021"/>
    <x v="7"/>
    <x v="6"/>
    <x v="3"/>
    <x v="2"/>
    <x v="0"/>
    <n v="1"/>
    <n v="548088"/>
    <n v="21923.5"/>
    <n v="526164"/>
    <n v="399885"/>
    <n v="126279"/>
    <n v="169268"/>
  </r>
  <r>
    <d v="2026-03-09T00:00:00"/>
    <x v="4022"/>
    <x v="5"/>
    <x v="3"/>
    <x v="2"/>
    <x v="2"/>
    <x v="0"/>
    <n v="10"/>
    <n v="59152"/>
    <n v="0"/>
    <n v="59152"/>
    <n v="42589.4"/>
    <n v="16562.6"/>
    <n v="48450.7"/>
  </r>
  <r>
    <d v="2026-03-09T00:00:00"/>
    <x v="4023"/>
    <x v="6"/>
    <x v="2"/>
    <x v="3"/>
    <x v="2"/>
    <x v="0"/>
    <n v="10"/>
    <n v="545466"/>
    <n v="49091.9"/>
    <n v="496374"/>
    <n v="377244"/>
    <n v="119130"/>
    <n v="169268"/>
  </r>
  <r>
    <d v="2026-03-09T00:00:00"/>
    <x v="4024"/>
    <x v="3"/>
    <x v="0"/>
    <x v="1"/>
    <x v="2"/>
    <x v="0"/>
    <n v="9"/>
    <n v="597372"/>
    <n v="71684.6"/>
    <n v="525687"/>
    <n v="325926"/>
    <n v="199761"/>
    <n v="86680.5"/>
  </r>
  <r>
    <d v="2026-03-09T00:00:00"/>
    <x v="4025"/>
    <x v="4"/>
    <x v="4"/>
    <x v="2"/>
    <x v="2"/>
    <x v="0"/>
    <n v="3"/>
    <n v="774234"/>
    <n v="0"/>
    <n v="774234"/>
    <n v="557448"/>
    <n v="216786"/>
    <n v="48450.7"/>
  </r>
  <r>
    <d v="2026-03-09T00:00:00"/>
    <x v="4026"/>
    <x v="4"/>
    <x v="4"/>
    <x v="2"/>
    <x v="2"/>
    <x v="0"/>
    <n v="5"/>
    <n v="703802"/>
    <n v="0"/>
    <n v="703802"/>
    <n v="506737"/>
    <n v="197065"/>
    <n v="48450.7"/>
  </r>
  <r>
    <d v="2026-03-09T00:00:00"/>
    <x v="4027"/>
    <x v="4"/>
    <x v="4"/>
    <x v="2"/>
    <x v="2"/>
    <x v="0"/>
    <n v="2"/>
    <n v="766782"/>
    <n v="99681.7"/>
    <n v="667100"/>
    <n v="480312"/>
    <n v="186788"/>
    <n v="48450.7"/>
  </r>
  <r>
    <d v="2026-03-09T00:00:00"/>
    <x v="4028"/>
    <x v="7"/>
    <x v="6"/>
    <x v="3"/>
    <x v="2"/>
    <x v="0"/>
    <n v="2"/>
    <n v="428398"/>
    <n v="0"/>
    <n v="428398"/>
    <n v="325582"/>
    <n v="102816"/>
    <n v="169268"/>
  </r>
  <r>
    <d v="2026-03-09T00:00:00"/>
    <x v="4029"/>
    <x v="4"/>
    <x v="4"/>
    <x v="2"/>
    <x v="2"/>
    <x v="0"/>
    <n v="12"/>
    <n v="389432"/>
    <n v="0"/>
    <n v="389432"/>
    <n v="280391"/>
    <n v="109041"/>
    <n v="48450.7"/>
  </r>
  <r>
    <d v="2026-03-09T00:00:00"/>
    <x v="4030"/>
    <x v="5"/>
    <x v="3"/>
    <x v="2"/>
    <x v="2"/>
    <x v="0"/>
    <n v="10"/>
    <n v="681683"/>
    <n v="95435.6"/>
    <n v="586247"/>
    <n v="422098"/>
    <n v="164149"/>
    <n v="48450.7"/>
  </r>
  <r>
    <d v="2026-03-09T00:00:00"/>
    <x v="4031"/>
    <x v="3"/>
    <x v="0"/>
    <x v="1"/>
    <x v="2"/>
    <x v="0"/>
    <n v="9"/>
    <n v="276146"/>
    <n v="27614.6"/>
    <n v="248531"/>
    <n v="154089"/>
    <n v="94441.9"/>
    <n v="86680.5"/>
  </r>
  <r>
    <d v="2026-03-09T00:00:00"/>
    <x v="4032"/>
    <x v="2"/>
    <x v="1"/>
    <x v="1"/>
    <x v="2"/>
    <x v="0"/>
    <n v="5"/>
    <n v="675880"/>
    <n v="101382"/>
    <n v="574498"/>
    <n v="356189"/>
    <n v="218309"/>
    <n v="86680.5"/>
  </r>
  <r>
    <d v="2026-03-09T00:00:00"/>
    <x v="4033"/>
    <x v="0"/>
    <x v="7"/>
    <x v="0"/>
    <x v="2"/>
    <x v="0"/>
    <n v="10"/>
    <n v="159968"/>
    <n v="12797.4"/>
    <n v="147171"/>
    <n v="103019"/>
    <n v="44151.2"/>
    <n v="77698.9"/>
  </r>
  <r>
    <d v="2026-03-09T00:00:00"/>
    <x v="4034"/>
    <x v="1"/>
    <x v="5"/>
    <x v="0"/>
    <x v="2"/>
    <x v="0"/>
    <n v="9"/>
    <n v="410589"/>
    <n v="0"/>
    <n v="410589"/>
    <n v="287412"/>
    <n v="123177"/>
    <n v="77698.9"/>
  </r>
  <r>
    <d v="2026-03-09T00:00:00"/>
    <x v="4035"/>
    <x v="2"/>
    <x v="1"/>
    <x v="1"/>
    <x v="2"/>
    <x v="0"/>
    <n v="2"/>
    <n v="631154"/>
    <n v="88361.6"/>
    <n v="542792"/>
    <n v="336531"/>
    <n v="206261"/>
    <n v="86680.5"/>
  </r>
  <r>
    <d v="2026-03-09T00:00:00"/>
    <x v="4036"/>
    <x v="4"/>
    <x v="4"/>
    <x v="2"/>
    <x v="2"/>
    <x v="0"/>
    <n v="4"/>
    <n v="631099"/>
    <n v="88353.9"/>
    <n v="542745"/>
    <n v="390776"/>
    <n v="151969"/>
    <n v="48450.7"/>
  </r>
  <r>
    <d v="2026-03-09T00:00:00"/>
    <x v="4037"/>
    <x v="4"/>
    <x v="4"/>
    <x v="2"/>
    <x v="2"/>
    <x v="0"/>
    <n v="12"/>
    <n v="583440"/>
    <n v="11668.8"/>
    <n v="571771"/>
    <n v="411675"/>
    <n v="160096"/>
    <n v="48450.7"/>
  </r>
  <r>
    <d v="2026-03-09T00:00:00"/>
    <x v="4038"/>
    <x v="5"/>
    <x v="3"/>
    <x v="2"/>
    <x v="2"/>
    <x v="0"/>
    <n v="12"/>
    <n v="713438"/>
    <n v="0"/>
    <n v="713438"/>
    <n v="513675"/>
    <n v="199763"/>
    <n v="48450.7"/>
  </r>
  <r>
    <d v="2026-03-09T00:00:00"/>
    <x v="4039"/>
    <x v="1"/>
    <x v="5"/>
    <x v="0"/>
    <x v="2"/>
    <x v="0"/>
    <n v="10"/>
    <n v="454600"/>
    <n v="40914"/>
    <n v="413686"/>
    <n v="289580"/>
    <n v="124106"/>
    <n v="77698.9"/>
  </r>
  <r>
    <d v="2026-03-09T00:00:00"/>
    <x v="4040"/>
    <x v="6"/>
    <x v="2"/>
    <x v="3"/>
    <x v="2"/>
    <x v="0"/>
    <n v="8"/>
    <n v="63960"/>
    <n v="0"/>
    <n v="63960"/>
    <n v="48609.6"/>
    <n v="15350.4"/>
    <n v="169268"/>
  </r>
  <r>
    <d v="2026-03-09T00:00:00"/>
    <x v="4041"/>
    <x v="0"/>
    <x v="7"/>
    <x v="0"/>
    <x v="2"/>
    <x v="0"/>
    <n v="3"/>
    <n v="692228"/>
    <n v="62300.5"/>
    <n v="629927"/>
    <n v="440949"/>
    <n v="188978"/>
    <n v="77698.9"/>
  </r>
  <r>
    <d v="2026-03-09T00:00:00"/>
    <x v="4042"/>
    <x v="3"/>
    <x v="0"/>
    <x v="1"/>
    <x v="2"/>
    <x v="0"/>
    <n v="7"/>
    <n v="107338"/>
    <n v="7513.66"/>
    <n v="99824.3"/>
    <n v="61891.1"/>
    <n v="37933.2"/>
    <n v="86680.5"/>
  </r>
  <r>
    <d v="2026-03-09T00:00:00"/>
    <x v="4043"/>
    <x v="2"/>
    <x v="1"/>
    <x v="1"/>
    <x v="2"/>
    <x v="0"/>
    <n v="10"/>
    <n v="583169"/>
    <n v="0"/>
    <n v="583169"/>
    <n v="361565"/>
    <n v="221604"/>
    <n v="86680.5"/>
  </r>
  <r>
    <d v="2026-03-09T00:00:00"/>
    <x v="4044"/>
    <x v="5"/>
    <x v="3"/>
    <x v="2"/>
    <x v="2"/>
    <x v="0"/>
    <n v="7"/>
    <n v="610036"/>
    <n v="0"/>
    <n v="610036"/>
    <n v="439226"/>
    <n v="170810"/>
    <n v="48450.7"/>
  </r>
  <r>
    <d v="2026-03-09T00:00:00"/>
    <x v="4045"/>
    <x v="4"/>
    <x v="4"/>
    <x v="2"/>
    <x v="2"/>
    <x v="0"/>
    <n v="5"/>
    <n v="802106"/>
    <n v="88231.7"/>
    <n v="713874"/>
    <n v="513990"/>
    <n v="199885"/>
    <n v="48450.7"/>
  </r>
  <r>
    <d v="2026-03-09T00:00:00"/>
    <x v="4046"/>
    <x v="3"/>
    <x v="0"/>
    <x v="1"/>
    <x v="2"/>
    <x v="0"/>
    <n v="4"/>
    <n v="473253"/>
    <n v="47325.3"/>
    <n v="425928"/>
    <n v="264075"/>
    <n v="161853"/>
    <n v="86680.5"/>
  </r>
  <r>
    <d v="2026-03-09T00:00:00"/>
    <x v="4047"/>
    <x v="1"/>
    <x v="5"/>
    <x v="0"/>
    <x v="2"/>
    <x v="0"/>
    <n v="10"/>
    <n v="650117"/>
    <n v="71512.9"/>
    <n v="578604"/>
    <n v="405023"/>
    <n v="173581"/>
    <n v="77698.9"/>
  </r>
  <r>
    <d v="2026-03-09T00:00:00"/>
    <x v="4048"/>
    <x v="4"/>
    <x v="4"/>
    <x v="2"/>
    <x v="2"/>
    <x v="0"/>
    <n v="5"/>
    <n v="282350"/>
    <n v="31058.5"/>
    <n v="251292"/>
    <n v="180930"/>
    <n v="70361.6"/>
    <n v="48450.7"/>
  </r>
  <r>
    <d v="2026-03-09T00:00:00"/>
    <x v="4049"/>
    <x v="3"/>
    <x v="0"/>
    <x v="1"/>
    <x v="2"/>
    <x v="0"/>
    <n v="3"/>
    <n v="268929"/>
    <n v="34960.8"/>
    <n v="233968"/>
    <n v="145060"/>
    <n v="88907.9"/>
    <n v="86680.5"/>
  </r>
  <r>
    <d v="2026-03-09T00:00:00"/>
    <x v="4050"/>
    <x v="2"/>
    <x v="1"/>
    <x v="1"/>
    <x v="2"/>
    <x v="0"/>
    <n v="8"/>
    <n v="687319"/>
    <n v="54985.5"/>
    <n v="632333"/>
    <n v="392047"/>
    <n v="240287"/>
    <n v="86680.5"/>
  </r>
  <r>
    <d v="2026-03-09T00:00:00"/>
    <x v="4051"/>
    <x v="7"/>
    <x v="6"/>
    <x v="3"/>
    <x v="2"/>
    <x v="0"/>
    <n v="12"/>
    <n v="74097"/>
    <n v="6668.73"/>
    <n v="67428.3"/>
    <n v="51245.5"/>
    <n v="16182.8"/>
    <n v="169268"/>
  </r>
  <r>
    <d v="2026-03-09T00:00:00"/>
    <x v="4052"/>
    <x v="2"/>
    <x v="1"/>
    <x v="1"/>
    <x v="2"/>
    <x v="0"/>
    <n v="5"/>
    <n v="512962"/>
    <n v="76944.3"/>
    <n v="436018"/>
    <n v="270331"/>
    <n v="165687"/>
    <n v="86680.5"/>
  </r>
  <r>
    <d v="2026-03-09T00:00:00"/>
    <x v="4053"/>
    <x v="2"/>
    <x v="1"/>
    <x v="1"/>
    <x v="2"/>
    <x v="0"/>
    <n v="2"/>
    <n v="330941"/>
    <n v="33094.1"/>
    <n v="297847"/>
    <n v="184665"/>
    <n v="113182"/>
    <n v="86680.5"/>
  </r>
  <r>
    <d v="2026-03-09T00:00:00"/>
    <x v="4054"/>
    <x v="5"/>
    <x v="3"/>
    <x v="2"/>
    <x v="2"/>
    <x v="0"/>
    <n v="6"/>
    <n v="444454"/>
    <n v="0"/>
    <n v="444454"/>
    <n v="320007"/>
    <n v="124447"/>
    <n v="48450.7"/>
  </r>
  <r>
    <d v="2026-03-09T00:00:00"/>
    <x v="4055"/>
    <x v="4"/>
    <x v="4"/>
    <x v="2"/>
    <x v="2"/>
    <x v="0"/>
    <n v="11"/>
    <n v="597294"/>
    <n v="0"/>
    <n v="597294"/>
    <n v="430052"/>
    <n v="167242"/>
    <n v="48450.7"/>
  </r>
  <r>
    <d v="2026-03-09T00:00:00"/>
    <x v="4056"/>
    <x v="6"/>
    <x v="2"/>
    <x v="3"/>
    <x v="2"/>
    <x v="0"/>
    <n v="1"/>
    <n v="778957"/>
    <n v="54527"/>
    <n v="724430"/>
    <n v="550567"/>
    <n v="173863"/>
    <n v="169268"/>
  </r>
  <r>
    <d v="2026-03-09T00:00:00"/>
    <x v="4057"/>
    <x v="5"/>
    <x v="3"/>
    <x v="2"/>
    <x v="2"/>
    <x v="0"/>
    <n v="6"/>
    <n v="127566"/>
    <n v="16583.6"/>
    <n v="110982"/>
    <n v="79907.3"/>
    <n v="31075.1"/>
    <n v="48450.7"/>
  </r>
  <r>
    <d v="2026-03-09T00:00:00"/>
    <x v="4058"/>
    <x v="1"/>
    <x v="5"/>
    <x v="0"/>
    <x v="2"/>
    <x v="0"/>
    <n v="6"/>
    <n v="200962"/>
    <n v="26125.1"/>
    <n v="174837"/>
    <n v="122386"/>
    <n v="52451.1"/>
    <n v="77698.9"/>
  </r>
  <r>
    <d v="2026-03-09T00:00:00"/>
    <x v="4059"/>
    <x v="2"/>
    <x v="1"/>
    <x v="1"/>
    <x v="2"/>
    <x v="0"/>
    <n v="11"/>
    <n v="836393"/>
    <n v="83639.3"/>
    <n v="752754"/>
    <n v="466707"/>
    <n v="286046"/>
    <n v="86680.5"/>
  </r>
  <r>
    <d v="2026-03-09T00:00:00"/>
    <x v="4060"/>
    <x v="1"/>
    <x v="5"/>
    <x v="0"/>
    <x v="2"/>
    <x v="0"/>
    <n v="1"/>
    <n v="803176"/>
    <n v="112445"/>
    <n v="690731"/>
    <n v="483512"/>
    <n v="207219"/>
    <n v="77698.9"/>
  </r>
  <r>
    <d v="2026-03-09T00:00:00"/>
    <x v="4061"/>
    <x v="7"/>
    <x v="6"/>
    <x v="3"/>
    <x v="2"/>
    <x v="0"/>
    <n v="10"/>
    <n v="717678"/>
    <n v="0"/>
    <n v="717678"/>
    <n v="545435"/>
    <n v="172243"/>
    <n v="169268"/>
  </r>
  <r>
    <d v="2026-03-09T00:00:00"/>
    <x v="4062"/>
    <x v="5"/>
    <x v="3"/>
    <x v="2"/>
    <x v="2"/>
    <x v="0"/>
    <n v="5"/>
    <n v="524223"/>
    <n v="0"/>
    <n v="524223"/>
    <n v="377441"/>
    <n v="146782"/>
    <n v="48450.7"/>
  </r>
  <r>
    <d v="2026-03-09T00:00:00"/>
    <x v="4063"/>
    <x v="3"/>
    <x v="0"/>
    <x v="1"/>
    <x v="2"/>
    <x v="0"/>
    <n v="11"/>
    <n v="218732"/>
    <n v="10936.6"/>
    <n v="207795"/>
    <n v="128833"/>
    <n v="78962.2"/>
    <n v="86680.5"/>
  </r>
  <r>
    <d v="2026-03-09T00:00:00"/>
    <x v="4064"/>
    <x v="5"/>
    <x v="3"/>
    <x v="2"/>
    <x v="2"/>
    <x v="0"/>
    <n v="7"/>
    <n v="768920"/>
    <n v="107649"/>
    <n v="661271"/>
    <n v="476115"/>
    <n v="185156"/>
    <n v="48450.7"/>
  </r>
  <r>
    <d v="2026-03-09T00:00:00"/>
    <x v="4065"/>
    <x v="5"/>
    <x v="3"/>
    <x v="2"/>
    <x v="2"/>
    <x v="0"/>
    <n v="11"/>
    <n v="770472"/>
    <n v="30818.9"/>
    <n v="739653"/>
    <n v="532550"/>
    <n v="207103"/>
    <n v="48450.7"/>
  </r>
  <r>
    <d v="2026-03-09T00:00:00"/>
    <x v="4066"/>
    <x v="4"/>
    <x v="4"/>
    <x v="2"/>
    <x v="2"/>
    <x v="0"/>
    <n v="8"/>
    <n v="151355"/>
    <n v="21189.7"/>
    <n v="130165"/>
    <n v="93719"/>
    <n v="36446.3"/>
    <n v="48450.7"/>
  </r>
  <r>
    <d v="2026-03-09T00:00:00"/>
    <x v="4067"/>
    <x v="7"/>
    <x v="6"/>
    <x v="3"/>
    <x v="2"/>
    <x v="0"/>
    <n v="8"/>
    <n v="813808"/>
    <n v="0"/>
    <n v="813808"/>
    <n v="618494"/>
    <n v="195314"/>
    <n v="169268"/>
  </r>
  <r>
    <d v="2026-03-09T00:00:00"/>
    <x v="4068"/>
    <x v="1"/>
    <x v="5"/>
    <x v="0"/>
    <x v="2"/>
    <x v="0"/>
    <n v="5"/>
    <n v="821146"/>
    <n v="0"/>
    <n v="821146"/>
    <n v="574802"/>
    <n v="246344"/>
    <n v="77698.9"/>
  </r>
  <r>
    <d v="2026-03-09T00:00:00"/>
    <x v="4069"/>
    <x v="4"/>
    <x v="4"/>
    <x v="2"/>
    <x v="2"/>
    <x v="0"/>
    <n v="11"/>
    <n v="629541"/>
    <n v="0"/>
    <n v="629541"/>
    <n v="453270"/>
    <n v="176271"/>
    <n v="48450.7"/>
  </r>
  <r>
    <d v="2026-03-09T00:00:00"/>
    <x v="4070"/>
    <x v="4"/>
    <x v="4"/>
    <x v="2"/>
    <x v="2"/>
    <x v="0"/>
    <n v="1"/>
    <n v="253992"/>
    <n v="0"/>
    <n v="253992"/>
    <n v="182874"/>
    <n v="71117.8"/>
    <n v="48450.7"/>
  </r>
  <r>
    <d v="2026-03-09T00:00:00"/>
    <x v="4071"/>
    <x v="2"/>
    <x v="1"/>
    <x v="1"/>
    <x v="2"/>
    <x v="0"/>
    <n v="5"/>
    <n v="525817"/>
    <n v="26290.8"/>
    <n v="499526"/>
    <n v="309706"/>
    <n v="189820"/>
    <n v="86680.5"/>
  </r>
  <r>
    <d v="2026-03-09T00:00:00"/>
    <x v="4072"/>
    <x v="1"/>
    <x v="5"/>
    <x v="0"/>
    <x v="2"/>
    <x v="0"/>
    <n v="2"/>
    <n v="633560"/>
    <n v="25342.4"/>
    <n v="608218"/>
    <n v="425752"/>
    <n v="182465"/>
    <n v="77698.9"/>
  </r>
  <r>
    <d v="2026-03-09T00:00:00"/>
    <x v="4073"/>
    <x v="7"/>
    <x v="6"/>
    <x v="3"/>
    <x v="2"/>
    <x v="0"/>
    <n v="2"/>
    <n v="813113"/>
    <n v="0"/>
    <n v="813113"/>
    <n v="617966"/>
    <n v="195147"/>
    <n v="169268"/>
  </r>
  <r>
    <d v="2026-03-09T00:00:00"/>
    <x v="4074"/>
    <x v="0"/>
    <x v="7"/>
    <x v="0"/>
    <x v="2"/>
    <x v="0"/>
    <n v="10"/>
    <n v="56828"/>
    <n v="5682.8"/>
    <n v="51145.2"/>
    <n v="35801.6"/>
    <n v="15343.6"/>
    <n v="77698.9"/>
  </r>
  <r>
    <d v="2026-03-09T00:00:00"/>
    <x v="4075"/>
    <x v="3"/>
    <x v="0"/>
    <x v="1"/>
    <x v="2"/>
    <x v="0"/>
    <n v="11"/>
    <n v="669391"/>
    <n v="40163.5"/>
    <n v="629228"/>
    <n v="390121"/>
    <n v="239106"/>
    <n v="86680.5"/>
  </r>
  <r>
    <d v="2026-03-09T00:00:00"/>
    <x v="4076"/>
    <x v="0"/>
    <x v="7"/>
    <x v="0"/>
    <x v="2"/>
    <x v="0"/>
    <n v="4"/>
    <n v="242799"/>
    <n v="31563.9"/>
    <n v="211235"/>
    <n v="147865"/>
    <n v="63370.5"/>
    <n v="77698.9"/>
  </r>
  <r>
    <d v="2026-03-09T00:00:00"/>
    <x v="4077"/>
    <x v="5"/>
    <x v="3"/>
    <x v="2"/>
    <x v="2"/>
    <x v="0"/>
    <n v="12"/>
    <n v="487630"/>
    <n v="0"/>
    <n v="487630"/>
    <n v="351094"/>
    <n v="136536"/>
    <n v="48450.7"/>
  </r>
  <r>
    <d v="2026-03-09T00:00:00"/>
    <x v="4078"/>
    <x v="2"/>
    <x v="1"/>
    <x v="1"/>
    <x v="2"/>
    <x v="0"/>
    <n v="11"/>
    <n v="610995"/>
    <n v="24439.8"/>
    <n v="586555"/>
    <n v="363664"/>
    <n v="222891"/>
    <n v="86680.5"/>
  </r>
  <r>
    <d v="2026-03-09T00:00:00"/>
    <x v="4079"/>
    <x v="6"/>
    <x v="2"/>
    <x v="3"/>
    <x v="2"/>
    <x v="0"/>
    <n v="10"/>
    <n v="368268"/>
    <n v="0"/>
    <n v="368268"/>
    <n v="279884"/>
    <n v="88384.3"/>
    <n v="169268"/>
  </r>
  <r>
    <d v="2026-03-09T00:00:00"/>
    <x v="4080"/>
    <x v="6"/>
    <x v="2"/>
    <x v="3"/>
    <x v="2"/>
    <x v="0"/>
    <n v="10"/>
    <n v="172745"/>
    <n v="12092.1"/>
    <n v="160653"/>
    <n v="122096"/>
    <n v="38556.7"/>
    <n v="169268"/>
  </r>
  <r>
    <d v="2026-03-09T00:00:00"/>
    <x v="4081"/>
    <x v="1"/>
    <x v="5"/>
    <x v="0"/>
    <x v="2"/>
    <x v="0"/>
    <n v="12"/>
    <n v="593350"/>
    <n v="0"/>
    <n v="593350"/>
    <n v="415345"/>
    <n v="178005"/>
    <n v="77698.9"/>
  </r>
  <r>
    <d v="2026-03-09T00:00:00"/>
    <x v="4082"/>
    <x v="6"/>
    <x v="2"/>
    <x v="3"/>
    <x v="2"/>
    <x v="0"/>
    <n v="2"/>
    <n v="74513"/>
    <n v="5961.04"/>
    <n v="68552"/>
    <n v="52099.5"/>
    <n v="16452.5"/>
    <n v="169268"/>
  </r>
  <r>
    <d v="2026-03-09T00:00:00"/>
    <x v="4083"/>
    <x v="1"/>
    <x v="5"/>
    <x v="0"/>
    <x v="2"/>
    <x v="0"/>
    <n v="9"/>
    <n v="749234"/>
    <n v="59938.7"/>
    <n v="689295"/>
    <n v="482507"/>
    <n v="206789"/>
    <n v="77698.9"/>
  </r>
  <r>
    <d v="2026-03-09T00:00:00"/>
    <x v="4084"/>
    <x v="5"/>
    <x v="3"/>
    <x v="2"/>
    <x v="2"/>
    <x v="0"/>
    <n v="12"/>
    <n v="599609"/>
    <n v="41972.6"/>
    <n v="557636"/>
    <n v="401498"/>
    <n v="156138"/>
    <n v="48450.7"/>
  </r>
  <r>
    <d v="2026-03-09T00:00:00"/>
    <x v="4085"/>
    <x v="4"/>
    <x v="4"/>
    <x v="2"/>
    <x v="2"/>
    <x v="0"/>
    <n v="12"/>
    <n v="199315"/>
    <n v="23917.8"/>
    <n v="175397"/>
    <n v="126286"/>
    <n v="49111.2"/>
    <n v="48450.7"/>
  </r>
  <r>
    <d v="2026-03-09T00:00:00"/>
    <x v="4086"/>
    <x v="3"/>
    <x v="0"/>
    <x v="1"/>
    <x v="2"/>
    <x v="0"/>
    <n v="3"/>
    <n v="847939"/>
    <n v="0"/>
    <n v="847939"/>
    <n v="525722"/>
    <n v="322217"/>
    <n v="86680.5"/>
  </r>
  <r>
    <d v="2026-03-09T00:00:00"/>
    <x v="4087"/>
    <x v="1"/>
    <x v="5"/>
    <x v="0"/>
    <x v="2"/>
    <x v="0"/>
    <n v="12"/>
    <n v="835247"/>
    <n v="91877.2"/>
    <n v="743370"/>
    <n v="520359"/>
    <n v="223011"/>
    <n v="77698.9"/>
  </r>
  <r>
    <d v="2026-03-09T00:00:00"/>
    <x v="4088"/>
    <x v="0"/>
    <x v="7"/>
    <x v="0"/>
    <x v="2"/>
    <x v="0"/>
    <n v="9"/>
    <n v="407222"/>
    <n v="48866.6"/>
    <n v="358355"/>
    <n v="250849"/>
    <n v="107507"/>
    <n v="77698.9"/>
  </r>
  <r>
    <d v="2026-03-09T00:00:00"/>
    <x v="4089"/>
    <x v="4"/>
    <x v="4"/>
    <x v="2"/>
    <x v="2"/>
    <x v="0"/>
    <n v="9"/>
    <n v="87075"/>
    <n v="11319.8"/>
    <n v="75755.2"/>
    <n v="54543.8"/>
    <n v="21211.5"/>
    <n v="48450.7"/>
  </r>
  <r>
    <d v="2026-03-09T00:00:00"/>
    <x v="4090"/>
    <x v="7"/>
    <x v="6"/>
    <x v="3"/>
    <x v="2"/>
    <x v="0"/>
    <n v="10"/>
    <n v="438714"/>
    <n v="0"/>
    <n v="438714"/>
    <n v="333423"/>
    <n v="105291"/>
    <n v="169268"/>
  </r>
  <r>
    <d v="2026-03-09T00:00:00"/>
    <x v="4091"/>
    <x v="3"/>
    <x v="0"/>
    <x v="1"/>
    <x v="2"/>
    <x v="0"/>
    <n v="10"/>
    <n v="641756"/>
    <n v="89845.8"/>
    <n v="551910"/>
    <n v="342184"/>
    <n v="209726"/>
    <n v="86680.5"/>
  </r>
  <r>
    <d v="2026-03-09T00:00:00"/>
    <x v="4092"/>
    <x v="1"/>
    <x v="5"/>
    <x v="0"/>
    <x v="2"/>
    <x v="0"/>
    <n v="11"/>
    <n v="760437"/>
    <n v="38021.8"/>
    <n v="722415"/>
    <n v="505691"/>
    <n v="216725"/>
    <n v="77698.9"/>
  </r>
  <r>
    <d v="2026-03-10T00:00:00"/>
    <x v="4093"/>
    <x v="0"/>
    <x v="7"/>
    <x v="0"/>
    <x v="2"/>
    <x v="0"/>
    <n v="3"/>
    <n v="762941"/>
    <n v="83923.5"/>
    <n v="679017"/>
    <n v="475312"/>
    <n v="203705"/>
    <n v="77698.9"/>
  </r>
  <r>
    <d v="2026-03-10T00:00:00"/>
    <x v="4094"/>
    <x v="3"/>
    <x v="0"/>
    <x v="1"/>
    <x v="2"/>
    <x v="0"/>
    <n v="3"/>
    <n v="811634"/>
    <n v="40581.7"/>
    <n v="771052"/>
    <n v="478052"/>
    <n v="293000"/>
    <n v="86680.5"/>
  </r>
  <r>
    <d v="2026-03-10T00:00:00"/>
    <x v="4095"/>
    <x v="4"/>
    <x v="4"/>
    <x v="2"/>
    <x v="2"/>
    <x v="0"/>
    <n v="10"/>
    <n v="248060"/>
    <n v="0"/>
    <n v="248060"/>
    <n v="178603"/>
    <n v="69456.8"/>
    <n v="48450.7"/>
  </r>
  <r>
    <d v="2026-03-10T00:00:00"/>
    <x v="4096"/>
    <x v="3"/>
    <x v="0"/>
    <x v="1"/>
    <x v="2"/>
    <x v="0"/>
    <n v="3"/>
    <n v="311121"/>
    <n v="6222.42"/>
    <n v="304899"/>
    <n v="189037"/>
    <n v="115861"/>
    <n v="86680.5"/>
  </r>
  <r>
    <d v="2026-03-10T00:00:00"/>
    <x v="4097"/>
    <x v="6"/>
    <x v="2"/>
    <x v="3"/>
    <x v="2"/>
    <x v="0"/>
    <n v="7"/>
    <n v="313269"/>
    <n v="9398.07"/>
    <n v="303871"/>
    <n v="230942"/>
    <n v="72929"/>
    <n v="169268"/>
  </r>
  <r>
    <d v="2026-03-10T00:00:00"/>
    <x v="4098"/>
    <x v="4"/>
    <x v="4"/>
    <x v="2"/>
    <x v="2"/>
    <x v="0"/>
    <n v="11"/>
    <n v="599641"/>
    <n v="65960.5"/>
    <n v="533680"/>
    <n v="384250"/>
    <n v="149431"/>
    <n v="48450.7"/>
  </r>
  <r>
    <d v="2026-03-10T00:00:00"/>
    <x v="4099"/>
    <x v="2"/>
    <x v="1"/>
    <x v="1"/>
    <x v="2"/>
    <x v="0"/>
    <n v="2"/>
    <n v="672135"/>
    <n v="60492.2"/>
    <n v="611643"/>
    <n v="379219"/>
    <n v="232424"/>
    <n v="86680.5"/>
  </r>
  <r>
    <d v="2026-03-10T00:00:00"/>
    <x v="4100"/>
    <x v="2"/>
    <x v="1"/>
    <x v="1"/>
    <x v="2"/>
    <x v="0"/>
    <n v="11"/>
    <n v="257367"/>
    <n v="0"/>
    <n v="257367"/>
    <n v="159568"/>
    <n v="97799.5"/>
    <n v="86680.5"/>
  </r>
  <r>
    <d v="2026-03-10T00:00:00"/>
    <x v="4101"/>
    <x v="0"/>
    <x v="7"/>
    <x v="0"/>
    <x v="2"/>
    <x v="0"/>
    <n v="11"/>
    <n v="73034"/>
    <n v="6573.06"/>
    <n v="66460.9"/>
    <n v="46522.7"/>
    <n v="19938.3"/>
    <n v="77698.9"/>
  </r>
  <r>
    <d v="2026-03-10T00:00:00"/>
    <x v="4102"/>
    <x v="2"/>
    <x v="1"/>
    <x v="1"/>
    <x v="2"/>
    <x v="0"/>
    <n v="6"/>
    <n v="744343"/>
    <n v="22330.3"/>
    <n v="722013"/>
    <n v="447648"/>
    <n v="274365"/>
    <n v="86680.5"/>
  </r>
  <r>
    <d v="2026-03-10T00:00:00"/>
    <x v="4103"/>
    <x v="4"/>
    <x v="4"/>
    <x v="2"/>
    <x v="2"/>
    <x v="0"/>
    <n v="2"/>
    <n v="327663"/>
    <n v="39319.6"/>
    <n v="288343"/>
    <n v="207607"/>
    <n v="80736.2"/>
    <n v="48450.7"/>
  </r>
  <r>
    <d v="2026-03-10T00:00:00"/>
    <x v="4104"/>
    <x v="0"/>
    <x v="7"/>
    <x v="0"/>
    <x v="2"/>
    <x v="0"/>
    <n v="2"/>
    <n v="656268"/>
    <n v="0"/>
    <n v="656268"/>
    <n v="459388"/>
    <n v="196880"/>
    <n v="77698.9"/>
  </r>
  <r>
    <d v="2026-03-10T00:00:00"/>
    <x v="4105"/>
    <x v="3"/>
    <x v="0"/>
    <x v="1"/>
    <x v="2"/>
    <x v="0"/>
    <n v="10"/>
    <n v="525508"/>
    <n v="0"/>
    <n v="525508"/>
    <n v="325815"/>
    <n v="199693"/>
    <n v="86680.5"/>
  </r>
  <r>
    <d v="2026-03-10T00:00:00"/>
    <x v="4106"/>
    <x v="5"/>
    <x v="3"/>
    <x v="2"/>
    <x v="2"/>
    <x v="0"/>
    <n v="12"/>
    <n v="761211"/>
    <n v="53284.8"/>
    <n v="707926"/>
    <n v="509707"/>
    <n v="198219"/>
    <n v="48450.7"/>
  </r>
  <r>
    <d v="2026-03-10T00:00:00"/>
    <x v="4107"/>
    <x v="5"/>
    <x v="3"/>
    <x v="2"/>
    <x v="2"/>
    <x v="0"/>
    <n v="6"/>
    <n v="418259"/>
    <n v="41825.9"/>
    <n v="376433"/>
    <n v="271032"/>
    <n v="105401"/>
    <n v="48450.7"/>
  </r>
  <r>
    <d v="2026-03-10T00:00:00"/>
    <x v="4108"/>
    <x v="4"/>
    <x v="4"/>
    <x v="2"/>
    <x v="2"/>
    <x v="0"/>
    <n v="11"/>
    <n v="138857"/>
    <n v="11108.6"/>
    <n v="127748"/>
    <n v="91978.9"/>
    <n v="35769.6"/>
    <n v="48450.7"/>
  </r>
  <r>
    <d v="2026-03-10T00:00:00"/>
    <x v="4109"/>
    <x v="7"/>
    <x v="6"/>
    <x v="3"/>
    <x v="2"/>
    <x v="0"/>
    <n v="12"/>
    <n v="512903"/>
    <n v="0"/>
    <n v="512903"/>
    <n v="389806"/>
    <n v="123097"/>
    <n v="169268"/>
  </r>
  <r>
    <d v="2026-03-10T00:00:00"/>
    <x v="4110"/>
    <x v="7"/>
    <x v="6"/>
    <x v="3"/>
    <x v="2"/>
    <x v="0"/>
    <n v="1"/>
    <n v="58108"/>
    <n v="0"/>
    <n v="58108"/>
    <n v="44162.1"/>
    <n v="13945.9"/>
    <n v="169268"/>
  </r>
  <r>
    <d v="2026-03-10T00:00:00"/>
    <x v="4111"/>
    <x v="6"/>
    <x v="2"/>
    <x v="3"/>
    <x v="2"/>
    <x v="0"/>
    <n v="1"/>
    <n v="833047"/>
    <n v="33321.9"/>
    <n v="799725"/>
    <n v="607791"/>
    <n v="191934"/>
    <n v="169268"/>
  </r>
  <r>
    <d v="2026-03-10T00:00:00"/>
    <x v="4112"/>
    <x v="0"/>
    <x v="7"/>
    <x v="0"/>
    <x v="2"/>
    <x v="0"/>
    <n v="9"/>
    <n v="269449"/>
    <n v="21555.9"/>
    <n v="247893"/>
    <n v="173525"/>
    <n v="74367.9"/>
    <n v="77698.9"/>
  </r>
  <r>
    <d v="2026-03-10T00:00:00"/>
    <x v="4113"/>
    <x v="0"/>
    <x v="7"/>
    <x v="0"/>
    <x v="2"/>
    <x v="0"/>
    <n v="12"/>
    <n v="75284"/>
    <n v="7528.4"/>
    <n v="67755.6"/>
    <n v="47428.9"/>
    <n v="20326.7"/>
    <n v="77698.9"/>
  </r>
  <r>
    <d v="2026-03-10T00:00:00"/>
    <x v="4114"/>
    <x v="1"/>
    <x v="5"/>
    <x v="0"/>
    <x v="2"/>
    <x v="0"/>
    <n v="12"/>
    <n v="427391"/>
    <n v="25643.5"/>
    <n v="401748"/>
    <n v="281223"/>
    <n v="120524"/>
    <n v="77698.9"/>
  </r>
  <r>
    <d v="2026-03-10T00:00:00"/>
    <x v="4115"/>
    <x v="3"/>
    <x v="0"/>
    <x v="1"/>
    <x v="2"/>
    <x v="0"/>
    <n v="7"/>
    <n v="80219"/>
    <n v="6417.52"/>
    <n v="73801.5"/>
    <n v="45756.9"/>
    <n v="28044.6"/>
    <n v="86680.5"/>
  </r>
  <r>
    <d v="2026-03-10T00:00:00"/>
    <x v="4116"/>
    <x v="7"/>
    <x v="6"/>
    <x v="3"/>
    <x v="2"/>
    <x v="0"/>
    <n v="10"/>
    <n v="581089"/>
    <n v="23243.6"/>
    <n v="557845"/>
    <n v="423963"/>
    <n v="133883"/>
    <n v="169268"/>
  </r>
  <r>
    <d v="2026-03-10T00:00:00"/>
    <x v="4117"/>
    <x v="7"/>
    <x v="6"/>
    <x v="3"/>
    <x v="2"/>
    <x v="0"/>
    <n v="10"/>
    <n v="190889"/>
    <n v="0"/>
    <n v="190889"/>
    <n v="145076"/>
    <n v="45813.4"/>
    <n v="169268"/>
  </r>
  <r>
    <d v="2026-03-10T00:00:00"/>
    <x v="4118"/>
    <x v="5"/>
    <x v="3"/>
    <x v="2"/>
    <x v="2"/>
    <x v="0"/>
    <n v="4"/>
    <n v="841128"/>
    <n v="16822.6"/>
    <n v="824305"/>
    <n v="593500"/>
    <n v="230806"/>
    <n v="48450.7"/>
  </r>
  <r>
    <d v="2026-03-10T00:00:00"/>
    <x v="4119"/>
    <x v="5"/>
    <x v="3"/>
    <x v="2"/>
    <x v="2"/>
    <x v="0"/>
    <n v="6"/>
    <n v="604939"/>
    <n v="84691.5"/>
    <n v="520248"/>
    <n v="374578"/>
    <n v="145669"/>
    <n v="48450.7"/>
  </r>
  <r>
    <d v="2026-03-10T00:00:00"/>
    <x v="4120"/>
    <x v="3"/>
    <x v="0"/>
    <x v="1"/>
    <x v="2"/>
    <x v="0"/>
    <n v="6"/>
    <n v="452710"/>
    <n v="49798.1"/>
    <n v="402912"/>
    <n v="249805"/>
    <n v="153107"/>
    <n v="86680.5"/>
  </r>
  <r>
    <d v="2026-03-10T00:00:00"/>
    <x v="4121"/>
    <x v="5"/>
    <x v="3"/>
    <x v="2"/>
    <x v="2"/>
    <x v="0"/>
    <n v="3"/>
    <n v="819103"/>
    <n v="90101.3"/>
    <n v="729002"/>
    <n v="524881"/>
    <n v="204120"/>
    <n v="48450.7"/>
  </r>
  <r>
    <d v="2026-03-10T00:00:00"/>
    <x v="4122"/>
    <x v="0"/>
    <x v="7"/>
    <x v="0"/>
    <x v="2"/>
    <x v="0"/>
    <n v="5"/>
    <n v="462744"/>
    <n v="55529.3"/>
    <n v="407215"/>
    <n v="285050"/>
    <n v="122164"/>
    <n v="77698.9"/>
  </r>
  <r>
    <d v="2026-03-10T00:00:00"/>
    <x v="4123"/>
    <x v="4"/>
    <x v="4"/>
    <x v="2"/>
    <x v="2"/>
    <x v="0"/>
    <n v="12"/>
    <n v="267162"/>
    <n v="32059.4"/>
    <n v="235103"/>
    <n v="169274"/>
    <n v="65828.7"/>
    <n v="48450.7"/>
  </r>
  <r>
    <d v="2026-03-10T00:00:00"/>
    <x v="4124"/>
    <x v="2"/>
    <x v="1"/>
    <x v="1"/>
    <x v="2"/>
    <x v="0"/>
    <n v="7"/>
    <n v="129662"/>
    <n v="0"/>
    <n v="129662"/>
    <n v="80390.4"/>
    <n v="49271.6"/>
    <n v="86680.5"/>
  </r>
  <r>
    <d v="2026-03-10T00:00:00"/>
    <x v="4125"/>
    <x v="1"/>
    <x v="5"/>
    <x v="0"/>
    <x v="2"/>
    <x v="0"/>
    <n v="10"/>
    <n v="164361"/>
    <n v="0"/>
    <n v="164361"/>
    <n v="115053"/>
    <n v="49308.3"/>
    <n v="77698.9"/>
  </r>
  <r>
    <d v="2026-03-10T00:00:00"/>
    <x v="4126"/>
    <x v="6"/>
    <x v="2"/>
    <x v="3"/>
    <x v="2"/>
    <x v="0"/>
    <n v="12"/>
    <n v="230400"/>
    <n v="6912"/>
    <n v="223488"/>
    <n v="169851"/>
    <n v="53637.1"/>
    <n v="169268"/>
  </r>
  <r>
    <d v="2026-03-10T00:00:00"/>
    <x v="4127"/>
    <x v="5"/>
    <x v="3"/>
    <x v="2"/>
    <x v="2"/>
    <x v="0"/>
    <n v="2"/>
    <n v="464659"/>
    <n v="13939.8"/>
    <n v="450719"/>
    <n v="324518"/>
    <n v="126201"/>
    <n v="48450.7"/>
  </r>
  <r>
    <d v="2026-03-10T00:00:00"/>
    <x v="4128"/>
    <x v="1"/>
    <x v="5"/>
    <x v="0"/>
    <x v="2"/>
    <x v="0"/>
    <n v="12"/>
    <n v="566112"/>
    <n v="84916.8"/>
    <n v="481195"/>
    <n v="336837"/>
    <n v="144359"/>
    <n v="77698.9"/>
  </r>
  <r>
    <d v="2026-03-10T00:00:00"/>
    <x v="4129"/>
    <x v="6"/>
    <x v="2"/>
    <x v="3"/>
    <x v="2"/>
    <x v="0"/>
    <n v="3"/>
    <n v="55253"/>
    <n v="2210.12"/>
    <n v="53042.9"/>
    <n v="40312.6"/>
    <n v="12730.3"/>
    <n v="169268"/>
  </r>
  <r>
    <d v="2026-03-10T00:00:00"/>
    <x v="4130"/>
    <x v="7"/>
    <x v="6"/>
    <x v="3"/>
    <x v="2"/>
    <x v="0"/>
    <n v="6"/>
    <n v="197873"/>
    <n v="5936.19"/>
    <n v="191937"/>
    <n v="145872"/>
    <n v="46064.8"/>
    <n v="169268"/>
  </r>
  <r>
    <d v="2026-03-10T00:00:00"/>
    <x v="4131"/>
    <x v="2"/>
    <x v="1"/>
    <x v="1"/>
    <x v="2"/>
    <x v="0"/>
    <n v="9"/>
    <n v="502994"/>
    <n v="30179.6"/>
    <n v="472814"/>
    <n v="293145"/>
    <n v="179669"/>
    <n v="86680.5"/>
  </r>
  <r>
    <d v="2026-03-10T00:00:00"/>
    <x v="4132"/>
    <x v="4"/>
    <x v="4"/>
    <x v="2"/>
    <x v="2"/>
    <x v="0"/>
    <n v="1"/>
    <n v="469437"/>
    <n v="0"/>
    <n v="469437"/>
    <n v="337995"/>
    <n v="131442"/>
    <n v="48450.7"/>
  </r>
  <r>
    <d v="2026-03-10T00:00:00"/>
    <x v="4133"/>
    <x v="0"/>
    <x v="7"/>
    <x v="0"/>
    <x v="2"/>
    <x v="0"/>
    <n v="6"/>
    <n v="447030"/>
    <n v="26821.8"/>
    <n v="420208"/>
    <n v="294146"/>
    <n v="126062"/>
    <n v="77698.9"/>
  </r>
  <r>
    <d v="2026-03-10T00:00:00"/>
    <x v="4134"/>
    <x v="6"/>
    <x v="2"/>
    <x v="3"/>
    <x v="2"/>
    <x v="0"/>
    <n v="12"/>
    <n v="158171"/>
    <n v="20562.2"/>
    <n v="137609"/>
    <n v="104583"/>
    <n v="33026.1"/>
    <n v="169268"/>
  </r>
  <r>
    <d v="2026-03-10T00:00:00"/>
    <x v="4135"/>
    <x v="7"/>
    <x v="6"/>
    <x v="3"/>
    <x v="2"/>
    <x v="0"/>
    <n v="3"/>
    <n v="432115"/>
    <n v="64817.2"/>
    <n v="367298"/>
    <n v="279146"/>
    <n v="88151.5"/>
    <n v="169268"/>
  </r>
  <r>
    <d v="2026-03-10T00:00:00"/>
    <x v="4136"/>
    <x v="4"/>
    <x v="4"/>
    <x v="2"/>
    <x v="2"/>
    <x v="0"/>
    <n v="11"/>
    <n v="439773"/>
    <n v="43977.3"/>
    <n v="395796"/>
    <n v="284973"/>
    <n v="110823"/>
    <n v="48450.7"/>
  </r>
  <r>
    <d v="2026-03-10T00:00:00"/>
    <x v="4137"/>
    <x v="7"/>
    <x v="6"/>
    <x v="3"/>
    <x v="2"/>
    <x v="0"/>
    <n v="8"/>
    <n v="294809"/>
    <n v="8844.27"/>
    <n v="285965"/>
    <n v="217333"/>
    <n v="68631.5"/>
    <n v="169268"/>
  </r>
  <r>
    <d v="2026-03-10T00:00:00"/>
    <x v="4138"/>
    <x v="4"/>
    <x v="4"/>
    <x v="2"/>
    <x v="2"/>
    <x v="0"/>
    <n v="4"/>
    <n v="424760"/>
    <n v="0"/>
    <n v="424760"/>
    <n v="305827"/>
    <n v="118933"/>
    <n v="48450.7"/>
  </r>
  <r>
    <d v="2026-03-10T00:00:00"/>
    <x v="4139"/>
    <x v="4"/>
    <x v="4"/>
    <x v="2"/>
    <x v="2"/>
    <x v="0"/>
    <n v="5"/>
    <n v="160265"/>
    <n v="12821.2"/>
    <n v="147444"/>
    <n v="106160"/>
    <n v="41284.3"/>
    <n v="48450.7"/>
  </r>
  <r>
    <d v="2026-03-10T00:00:00"/>
    <x v="4140"/>
    <x v="7"/>
    <x v="6"/>
    <x v="3"/>
    <x v="2"/>
    <x v="0"/>
    <n v="1"/>
    <n v="597930"/>
    <n v="29896.5"/>
    <n v="568034"/>
    <n v="431705"/>
    <n v="136328"/>
    <n v="169268"/>
  </r>
  <r>
    <d v="2026-03-10T00:00:00"/>
    <x v="4141"/>
    <x v="3"/>
    <x v="0"/>
    <x v="1"/>
    <x v="2"/>
    <x v="0"/>
    <n v="12"/>
    <n v="482156"/>
    <n v="24107.8"/>
    <n v="458048"/>
    <n v="283990"/>
    <n v="174058"/>
    <n v="86680.5"/>
  </r>
  <r>
    <d v="2026-03-10T00:00:00"/>
    <x v="4142"/>
    <x v="4"/>
    <x v="4"/>
    <x v="2"/>
    <x v="2"/>
    <x v="0"/>
    <n v="9"/>
    <n v="687200"/>
    <n v="75592"/>
    <n v="611608"/>
    <n v="440358"/>
    <n v="171250"/>
    <n v="48450.7"/>
  </r>
  <r>
    <d v="2026-03-10T00:00:00"/>
    <x v="4143"/>
    <x v="0"/>
    <x v="7"/>
    <x v="0"/>
    <x v="2"/>
    <x v="0"/>
    <n v="10"/>
    <n v="46344"/>
    <n v="1390.32"/>
    <n v="44953.7"/>
    <n v="31467.6"/>
    <n v="13486.1"/>
    <n v="77698.9"/>
  </r>
  <r>
    <d v="2026-03-10T00:00:00"/>
    <x v="4144"/>
    <x v="2"/>
    <x v="1"/>
    <x v="1"/>
    <x v="2"/>
    <x v="0"/>
    <n v="2"/>
    <n v="729968"/>
    <n v="65697.1"/>
    <n v="664271"/>
    <n v="411848"/>
    <n v="252423"/>
    <n v="86680.5"/>
  </r>
  <r>
    <d v="2026-03-10T00:00:00"/>
    <x v="4145"/>
    <x v="1"/>
    <x v="5"/>
    <x v="0"/>
    <x v="2"/>
    <x v="0"/>
    <n v="7"/>
    <n v="783131"/>
    <n v="39156.6"/>
    <n v="743974"/>
    <n v="520782"/>
    <n v="223192"/>
    <n v="77698.9"/>
  </r>
  <r>
    <d v="2026-03-10T00:00:00"/>
    <x v="4146"/>
    <x v="0"/>
    <x v="7"/>
    <x v="0"/>
    <x v="2"/>
    <x v="0"/>
    <n v="8"/>
    <n v="516364"/>
    <n v="67127.3"/>
    <n v="449237"/>
    <n v="314466"/>
    <n v="134771"/>
    <n v="77698.9"/>
  </r>
  <r>
    <d v="2026-03-10T00:00:00"/>
    <x v="4147"/>
    <x v="5"/>
    <x v="3"/>
    <x v="2"/>
    <x v="2"/>
    <x v="0"/>
    <n v="5"/>
    <n v="487161"/>
    <n v="0"/>
    <n v="487161"/>
    <n v="350756"/>
    <n v="136405"/>
    <n v="48450.7"/>
  </r>
  <r>
    <d v="2026-03-10T00:00:00"/>
    <x v="4148"/>
    <x v="4"/>
    <x v="4"/>
    <x v="2"/>
    <x v="2"/>
    <x v="0"/>
    <n v="4"/>
    <n v="495077"/>
    <n v="59409.2"/>
    <n v="435668"/>
    <n v="313681"/>
    <n v="121987"/>
    <n v="48450.7"/>
  </r>
  <r>
    <d v="2026-03-10T00:00:00"/>
    <x v="4149"/>
    <x v="7"/>
    <x v="6"/>
    <x v="3"/>
    <x v="2"/>
    <x v="0"/>
    <n v="6"/>
    <n v="142638"/>
    <n v="15690.2"/>
    <n v="126948"/>
    <n v="96480.3"/>
    <n v="30467.5"/>
    <n v="169268"/>
  </r>
  <r>
    <d v="2026-03-10T00:00:00"/>
    <x v="4150"/>
    <x v="5"/>
    <x v="3"/>
    <x v="2"/>
    <x v="2"/>
    <x v="0"/>
    <n v="12"/>
    <n v="472366"/>
    <n v="0"/>
    <n v="472366"/>
    <n v="340104"/>
    <n v="132262"/>
    <n v="48450.7"/>
  </r>
  <r>
    <d v="2026-03-11T00:00:00"/>
    <x v="4151"/>
    <x v="0"/>
    <x v="7"/>
    <x v="0"/>
    <x v="2"/>
    <x v="0"/>
    <n v="1"/>
    <n v="306609"/>
    <n v="9198.27"/>
    <n v="297411"/>
    <n v="208188"/>
    <n v="89223.2"/>
    <n v="77698.9"/>
  </r>
  <r>
    <d v="2026-03-11T00:00:00"/>
    <x v="4152"/>
    <x v="7"/>
    <x v="6"/>
    <x v="3"/>
    <x v="2"/>
    <x v="0"/>
    <n v="11"/>
    <n v="418276"/>
    <n v="25096.6"/>
    <n v="393179"/>
    <n v="298816"/>
    <n v="94363.1"/>
    <n v="169268"/>
  </r>
  <r>
    <d v="2026-03-11T00:00:00"/>
    <x v="4153"/>
    <x v="3"/>
    <x v="0"/>
    <x v="1"/>
    <x v="2"/>
    <x v="0"/>
    <n v="9"/>
    <n v="776782"/>
    <n v="15535.6"/>
    <n v="761246"/>
    <n v="471973"/>
    <n v="289274"/>
    <n v="86680.5"/>
  </r>
  <r>
    <d v="2026-03-11T00:00:00"/>
    <x v="4154"/>
    <x v="4"/>
    <x v="4"/>
    <x v="2"/>
    <x v="2"/>
    <x v="0"/>
    <n v="6"/>
    <n v="481525"/>
    <n v="38522"/>
    <n v="443003"/>
    <n v="318962"/>
    <n v="124041"/>
    <n v="48450.7"/>
  </r>
  <r>
    <d v="2026-03-11T00:00:00"/>
    <x v="4155"/>
    <x v="6"/>
    <x v="2"/>
    <x v="3"/>
    <x v="2"/>
    <x v="0"/>
    <n v="9"/>
    <n v="685707"/>
    <n v="75427.8"/>
    <n v="610279"/>
    <n v="463812"/>
    <n v="146467"/>
    <n v="169268"/>
  </r>
  <r>
    <d v="2026-03-11T00:00:00"/>
    <x v="4156"/>
    <x v="4"/>
    <x v="4"/>
    <x v="2"/>
    <x v="2"/>
    <x v="0"/>
    <n v="8"/>
    <n v="337302"/>
    <n v="40476.2"/>
    <n v="296826"/>
    <n v="213715"/>
    <n v="83111.2"/>
    <n v="48450.7"/>
  </r>
  <r>
    <d v="2026-03-11T00:00:00"/>
    <x v="4157"/>
    <x v="6"/>
    <x v="2"/>
    <x v="3"/>
    <x v="2"/>
    <x v="0"/>
    <n v="11"/>
    <n v="203682"/>
    <n v="8147.28"/>
    <n v="195535"/>
    <n v="148606"/>
    <n v="46928.3"/>
    <n v="169268"/>
  </r>
  <r>
    <d v="2026-03-11T00:00:00"/>
    <x v="4158"/>
    <x v="6"/>
    <x v="2"/>
    <x v="3"/>
    <x v="2"/>
    <x v="0"/>
    <n v="10"/>
    <n v="181830"/>
    <n v="7273.2"/>
    <n v="174557"/>
    <n v="132663"/>
    <n v="41893.6"/>
    <n v="169268"/>
  </r>
  <r>
    <d v="2026-03-11T00:00:00"/>
    <x v="4159"/>
    <x v="1"/>
    <x v="5"/>
    <x v="0"/>
    <x v="2"/>
    <x v="0"/>
    <n v="1"/>
    <n v="186933"/>
    <n v="14954.6"/>
    <n v="171978"/>
    <n v="120385"/>
    <n v="51593.5"/>
    <n v="77698.9"/>
  </r>
  <r>
    <d v="2026-03-11T00:00:00"/>
    <x v="4160"/>
    <x v="6"/>
    <x v="2"/>
    <x v="3"/>
    <x v="2"/>
    <x v="0"/>
    <n v="8"/>
    <n v="782157"/>
    <n v="31286.3"/>
    <n v="750871"/>
    <n v="570662"/>
    <n v="180209"/>
    <n v="169268"/>
  </r>
  <r>
    <d v="2026-03-11T00:00:00"/>
    <x v="4161"/>
    <x v="2"/>
    <x v="1"/>
    <x v="1"/>
    <x v="2"/>
    <x v="0"/>
    <n v="6"/>
    <n v="775459"/>
    <n v="77545.9"/>
    <n v="697913"/>
    <n v="432706"/>
    <n v="265207"/>
    <n v="86680.5"/>
  </r>
  <r>
    <d v="2026-03-11T00:00:00"/>
    <x v="4162"/>
    <x v="7"/>
    <x v="6"/>
    <x v="3"/>
    <x v="2"/>
    <x v="0"/>
    <n v="9"/>
    <n v="687101"/>
    <n v="89323.1"/>
    <n v="597778"/>
    <n v="454311"/>
    <n v="143467"/>
    <n v="169268"/>
  </r>
  <r>
    <d v="2026-03-11T00:00:00"/>
    <x v="4163"/>
    <x v="5"/>
    <x v="3"/>
    <x v="2"/>
    <x v="2"/>
    <x v="0"/>
    <n v="2"/>
    <n v="260770"/>
    <n v="31292.4"/>
    <n v="229478"/>
    <n v="165224"/>
    <n v="64253.7"/>
    <n v="48450.7"/>
  </r>
  <r>
    <d v="2026-03-11T00:00:00"/>
    <x v="4164"/>
    <x v="6"/>
    <x v="2"/>
    <x v="3"/>
    <x v="2"/>
    <x v="0"/>
    <n v="3"/>
    <n v="402156"/>
    <n v="48258.7"/>
    <n v="353897"/>
    <n v="268962"/>
    <n v="84935.4"/>
    <n v="169268"/>
  </r>
  <r>
    <d v="2026-03-11T00:00:00"/>
    <x v="4165"/>
    <x v="0"/>
    <x v="7"/>
    <x v="0"/>
    <x v="2"/>
    <x v="0"/>
    <n v="4"/>
    <n v="56991"/>
    <n v="1709.73"/>
    <n v="55281.3"/>
    <n v="38696.9"/>
    <n v="16584.4"/>
    <n v="77698.9"/>
  </r>
  <r>
    <d v="2026-03-11T00:00:00"/>
    <x v="4166"/>
    <x v="3"/>
    <x v="0"/>
    <x v="1"/>
    <x v="2"/>
    <x v="0"/>
    <n v="8"/>
    <n v="617197"/>
    <n v="80235.6"/>
    <n v="536961"/>
    <n v="332916"/>
    <n v="204045"/>
    <n v="86680.5"/>
  </r>
  <r>
    <d v="2026-03-11T00:00:00"/>
    <x v="4167"/>
    <x v="5"/>
    <x v="3"/>
    <x v="2"/>
    <x v="2"/>
    <x v="0"/>
    <n v="12"/>
    <n v="655968"/>
    <n v="39358.1"/>
    <n v="616610"/>
    <n v="443959"/>
    <n v="172651"/>
    <n v="48450.7"/>
  </r>
  <r>
    <d v="2026-03-11T00:00:00"/>
    <x v="4168"/>
    <x v="0"/>
    <x v="7"/>
    <x v="0"/>
    <x v="2"/>
    <x v="0"/>
    <n v="10"/>
    <n v="826406"/>
    <n v="123961"/>
    <n v="702445"/>
    <n v="491712"/>
    <n v="210734"/>
    <n v="77698.9"/>
  </r>
  <r>
    <d v="2026-03-11T00:00:00"/>
    <x v="4169"/>
    <x v="2"/>
    <x v="1"/>
    <x v="1"/>
    <x v="2"/>
    <x v="0"/>
    <n v="11"/>
    <n v="788585"/>
    <n v="31543.4"/>
    <n v="757042"/>
    <n v="469366"/>
    <n v="287676"/>
    <n v="86680.5"/>
  </r>
  <r>
    <d v="2026-03-11T00:00:00"/>
    <x v="4170"/>
    <x v="4"/>
    <x v="4"/>
    <x v="2"/>
    <x v="2"/>
    <x v="0"/>
    <n v="11"/>
    <n v="416082"/>
    <n v="24964.9"/>
    <n v="391117"/>
    <n v="281604"/>
    <n v="109513"/>
    <n v="48450.7"/>
  </r>
  <r>
    <d v="2026-03-11T00:00:00"/>
    <x v="4171"/>
    <x v="2"/>
    <x v="1"/>
    <x v="1"/>
    <x v="2"/>
    <x v="0"/>
    <n v="8"/>
    <n v="369866"/>
    <n v="0"/>
    <n v="369866"/>
    <n v="229317"/>
    <n v="140549"/>
    <n v="86680.5"/>
  </r>
  <r>
    <d v="2026-03-11T00:00:00"/>
    <x v="4172"/>
    <x v="4"/>
    <x v="4"/>
    <x v="2"/>
    <x v="2"/>
    <x v="0"/>
    <n v="2"/>
    <n v="828303"/>
    <n v="0"/>
    <n v="828303"/>
    <n v="596378"/>
    <n v="231925"/>
    <n v="48450.7"/>
  </r>
  <r>
    <d v="2026-03-11T00:00:00"/>
    <x v="4173"/>
    <x v="4"/>
    <x v="4"/>
    <x v="2"/>
    <x v="2"/>
    <x v="0"/>
    <n v="6"/>
    <n v="245397"/>
    <n v="29447.6"/>
    <n v="215949"/>
    <n v="155484"/>
    <n v="60465.8"/>
    <n v="48450.7"/>
  </r>
  <r>
    <d v="2026-03-11T00:00:00"/>
    <x v="4174"/>
    <x v="3"/>
    <x v="0"/>
    <x v="1"/>
    <x v="2"/>
    <x v="0"/>
    <n v="11"/>
    <n v="807701"/>
    <n v="48462.1"/>
    <n v="759239"/>
    <n v="470728"/>
    <n v="288511"/>
    <n v="86680.5"/>
  </r>
  <r>
    <d v="2026-03-11T00:00:00"/>
    <x v="4175"/>
    <x v="7"/>
    <x v="6"/>
    <x v="3"/>
    <x v="2"/>
    <x v="0"/>
    <n v="8"/>
    <n v="184455"/>
    <n v="12911.9"/>
    <n v="171543"/>
    <n v="130373"/>
    <n v="41170.4"/>
    <n v="169268"/>
  </r>
  <r>
    <d v="2026-03-11T00:00:00"/>
    <x v="4176"/>
    <x v="1"/>
    <x v="5"/>
    <x v="0"/>
    <x v="2"/>
    <x v="0"/>
    <n v="3"/>
    <n v="649453"/>
    <n v="25978.1"/>
    <n v="623475"/>
    <n v="436432"/>
    <n v="187042"/>
    <n v="77698.9"/>
  </r>
  <r>
    <d v="2026-03-11T00:00:00"/>
    <x v="4177"/>
    <x v="3"/>
    <x v="0"/>
    <x v="1"/>
    <x v="2"/>
    <x v="0"/>
    <n v="12"/>
    <n v="502845"/>
    <n v="65369.8"/>
    <n v="437475"/>
    <n v="271235"/>
    <n v="166241"/>
    <n v="86680.5"/>
  </r>
  <r>
    <d v="2026-03-11T00:00:00"/>
    <x v="4178"/>
    <x v="4"/>
    <x v="4"/>
    <x v="2"/>
    <x v="2"/>
    <x v="0"/>
    <n v="1"/>
    <n v="473011"/>
    <n v="28380.7"/>
    <n v="444630"/>
    <n v="320134"/>
    <n v="124496"/>
    <n v="48450.7"/>
  </r>
  <r>
    <d v="2026-03-11T00:00:00"/>
    <x v="4179"/>
    <x v="0"/>
    <x v="7"/>
    <x v="0"/>
    <x v="2"/>
    <x v="0"/>
    <n v="4"/>
    <n v="447317"/>
    <n v="49204.9"/>
    <n v="398112"/>
    <n v="278678"/>
    <n v="119434"/>
    <n v="77698.9"/>
  </r>
  <r>
    <d v="2026-03-11T00:00:00"/>
    <x v="4180"/>
    <x v="4"/>
    <x v="4"/>
    <x v="2"/>
    <x v="2"/>
    <x v="0"/>
    <n v="12"/>
    <n v="386015"/>
    <n v="0"/>
    <n v="386015"/>
    <n v="277931"/>
    <n v="108084"/>
    <n v="48450.7"/>
  </r>
  <r>
    <d v="2026-03-11T00:00:00"/>
    <x v="4181"/>
    <x v="4"/>
    <x v="4"/>
    <x v="2"/>
    <x v="2"/>
    <x v="0"/>
    <n v="9"/>
    <n v="540287"/>
    <n v="27014.3"/>
    <n v="513273"/>
    <n v="369556"/>
    <n v="143716"/>
    <n v="48450.7"/>
  </r>
  <r>
    <d v="2026-03-11T00:00:00"/>
    <x v="4182"/>
    <x v="1"/>
    <x v="5"/>
    <x v="0"/>
    <x v="2"/>
    <x v="0"/>
    <n v="10"/>
    <n v="545450"/>
    <n v="0"/>
    <n v="545450"/>
    <n v="381815"/>
    <n v="163635"/>
    <n v="77698.9"/>
  </r>
  <r>
    <d v="2026-03-11T00:00:00"/>
    <x v="4183"/>
    <x v="0"/>
    <x v="7"/>
    <x v="0"/>
    <x v="2"/>
    <x v="0"/>
    <n v="11"/>
    <n v="635122"/>
    <n v="57161"/>
    <n v="577961"/>
    <n v="404573"/>
    <n v="173388"/>
    <n v="77698.9"/>
  </r>
  <r>
    <d v="2026-03-11T00:00:00"/>
    <x v="4184"/>
    <x v="6"/>
    <x v="2"/>
    <x v="3"/>
    <x v="2"/>
    <x v="0"/>
    <n v="4"/>
    <n v="663704"/>
    <n v="39822.2"/>
    <n v="623882"/>
    <n v="474150"/>
    <n v="149732"/>
    <n v="169268"/>
  </r>
  <r>
    <d v="2026-03-11T00:00:00"/>
    <x v="4185"/>
    <x v="5"/>
    <x v="3"/>
    <x v="2"/>
    <x v="2"/>
    <x v="0"/>
    <n v="10"/>
    <n v="825222"/>
    <n v="82522.2"/>
    <n v="742700"/>
    <n v="534744"/>
    <n v="207956"/>
    <n v="48450.7"/>
  </r>
  <r>
    <d v="2026-03-11T00:00:00"/>
    <x v="4186"/>
    <x v="7"/>
    <x v="6"/>
    <x v="3"/>
    <x v="2"/>
    <x v="0"/>
    <n v="6"/>
    <n v="73647"/>
    <n v="0"/>
    <n v="73647"/>
    <n v="55971.7"/>
    <n v="17675.3"/>
    <n v="169268"/>
  </r>
  <r>
    <d v="2026-03-11T00:00:00"/>
    <x v="4187"/>
    <x v="5"/>
    <x v="3"/>
    <x v="2"/>
    <x v="2"/>
    <x v="0"/>
    <n v="3"/>
    <n v="591227"/>
    <n v="0"/>
    <n v="591227"/>
    <n v="425683"/>
    <n v="165544"/>
    <n v="48450.7"/>
  </r>
  <r>
    <d v="2026-03-11T00:00:00"/>
    <x v="4188"/>
    <x v="6"/>
    <x v="2"/>
    <x v="3"/>
    <x v="2"/>
    <x v="0"/>
    <n v="3"/>
    <n v="230246"/>
    <n v="25327.1"/>
    <n v="204919"/>
    <n v="155738"/>
    <n v="49180.6"/>
    <n v="169268"/>
  </r>
  <r>
    <d v="2026-03-11T00:00:00"/>
    <x v="4189"/>
    <x v="3"/>
    <x v="0"/>
    <x v="1"/>
    <x v="2"/>
    <x v="0"/>
    <n v="12"/>
    <n v="374607"/>
    <n v="0"/>
    <n v="374607"/>
    <n v="232256"/>
    <n v="142351"/>
    <n v="86680.5"/>
  </r>
  <r>
    <d v="2026-03-11T00:00:00"/>
    <x v="4190"/>
    <x v="6"/>
    <x v="2"/>
    <x v="3"/>
    <x v="2"/>
    <x v="0"/>
    <n v="6"/>
    <n v="47197"/>
    <n v="1415.91"/>
    <n v="45781.1"/>
    <n v="34793.6"/>
    <n v="10987.5"/>
    <n v="169268"/>
  </r>
  <r>
    <d v="2026-03-11T00:00:00"/>
    <x v="4191"/>
    <x v="7"/>
    <x v="6"/>
    <x v="3"/>
    <x v="2"/>
    <x v="0"/>
    <n v="2"/>
    <n v="373153"/>
    <n v="48509.9"/>
    <n v="324643"/>
    <n v="246729"/>
    <n v="77914.4"/>
    <n v="169268"/>
  </r>
  <r>
    <d v="2026-03-11T00:00:00"/>
    <x v="4192"/>
    <x v="5"/>
    <x v="3"/>
    <x v="2"/>
    <x v="2"/>
    <x v="0"/>
    <n v="1"/>
    <n v="396847"/>
    <n v="51590.1"/>
    <n v="345257"/>
    <n v="248585"/>
    <n v="96671.9"/>
    <n v="48450.7"/>
  </r>
  <r>
    <d v="2026-03-11T00:00:00"/>
    <x v="4193"/>
    <x v="2"/>
    <x v="1"/>
    <x v="1"/>
    <x v="2"/>
    <x v="0"/>
    <n v="9"/>
    <n v="596642"/>
    <n v="23865.7"/>
    <n v="572776"/>
    <n v="355121"/>
    <n v="217655"/>
    <n v="86680.5"/>
  </r>
  <r>
    <d v="2026-03-11T00:00:00"/>
    <x v="4194"/>
    <x v="3"/>
    <x v="0"/>
    <x v="1"/>
    <x v="2"/>
    <x v="0"/>
    <n v="7"/>
    <n v="556999"/>
    <n v="44559.9"/>
    <n v="512439"/>
    <n v="317712"/>
    <n v="194727"/>
    <n v="86680.5"/>
  </r>
  <r>
    <d v="2026-03-11T00:00:00"/>
    <x v="4195"/>
    <x v="1"/>
    <x v="5"/>
    <x v="0"/>
    <x v="2"/>
    <x v="0"/>
    <n v="3"/>
    <n v="125826"/>
    <n v="0"/>
    <n v="125826"/>
    <n v="88078.2"/>
    <n v="37747.8"/>
    <n v="77698.9"/>
  </r>
  <r>
    <d v="2026-03-11T00:00:00"/>
    <x v="4196"/>
    <x v="5"/>
    <x v="3"/>
    <x v="2"/>
    <x v="2"/>
    <x v="0"/>
    <n v="1"/>
    <n v="148135"/>
    <n v="0"/>
    <n v="148135"/>
    <n v="106657"/>
    <n v="41477.8"/>
    <n v="48450.7"/>
  </r>
  <r>
    <d v="2026-03-11T00:00:00"/>
    <x v="4197"/>
    <x v="6"/>
    <x v="2"/>
    <x v="3"/>
    <x v="2"/>
    <x v="0"/>
    <n v="6"/>
    <n v="475751"/>
    <n v="47575.1"/>
    <n v="428176"/>
    <n v="325414"/>
    <n v="102762"/>
    <n v="169268"/>
  </r>
  <r>
    <d v="2026-03-11T00:00:00"/>
    <x v="4198"/>
    <x v="1"/>
    <x v="5"/>
    <x v="0"/>
    <x v="2"/>
    <x v="0"/>
    <n v="3"/>
    <n v="706857"/>
    <n v="0"/>
    <n v="706857"/>
    <n v="494800"/>
    <n v="212057"/>
    <n v="77698.9"/>
  </r>
  <r>
    <d v="2026-03-11T00:00:00"/>
    <x v="4199"/>
    <x v="5"/>
    <x v="3"/>
    <x v="2"/>
    <x v="2"/>
    <x v="0"/>
    <n v="10"/>
    <n v="639689"/>
    <n v="51175.1"/>
    <n v="588514"/>
    <n v="423730"/>
    <n v="164784"/>
    <n v="48450.7"/>
  </r>
  <r>
    <d v="2026-03-11T00:00:00"/>
    <x v="4200"/>
    <x v="7"/>
    <x v="6"/>
    <x v="3"/>
    <x v="2"/>
    <x v="0"/>
    <n v="9"/>
    <n v="722175"/>
    <n v="0"/>
    <n v="722175"/>
    <n v="548853"/>
    <n v="173322"/>
    <n v="169268"/>
  </r>
  <r>
    <d v="2026-03-11T00:00:00"/>
    <x v="4201"/>
    <x v="0"/>
    <x v="7"/>
    <x v="0"/>
    <x v="2"/>
    <x v="0"/>
    <n v="10"/>
    <n v="579611"/>
    <n v="52165"/>
    <n v="527446"/>
    <n v="369212"/>
    <n v="158234"/>
    <n v="77698.9"/>
  </r>
  <r>
    <d v="2026-03-11T00:00:00"/>
    <x v="4202"/>
    <x v="6"/>
    <x v="2"/>
    <x v="3"/>
    <x v="2"/>
    <x v="0"/>
    <n v="10"/>
    <n v="521186"/>
    <n v="0"/>
    <n v="521186"/>
    <n v="396101"/>
    <n v="125085"/>
    <n v="169268"/>
  </r>
  <r>
    <d v="2026-03-11T00:00:00"/>
    <x v="4203"/>
    <x v="2"/>
    <x v="1"/>
    <x v="1"/>
    <x v="2"/>
    <x v="0"/>
    <n v="1"/>
    <n v="233983"/>
    <n v="0"/>
    <n v="233983"/>
    <n v="145069"/>
    <n v="88913.5"/>
    <n v="86680.5"/>
  </r>
  <r>
    <d v="2026-03-11T00:00:00"/>
    <x v="4204"/>
    <x v="1"/>
    <x v="5"/>
    <x v="0"/>
    <x v="2"/>
    <x v="0"/>
    <n v="10"/>
    <n v="840616"/>
    <n v="0"/>
    <n v="840616"/>
    <n v="588431"/>
    <n v="252185"/>
    <n v="77698.9"/>
  </r>
  <r>
    <d v="2026-03-11T00:00:00"/>
    <x v="4205"/>
    <x v="0"/>
    <x v="7"/>
    <x v="0"/>
    <x v="2"/>
    <x v="0"/>
    <n v="8"/>
    <n v="801583"/>
    <n v="64126.6"/>
    <n v="737456"/>
    <n v="516219"/>
    <n v="221237"/>
    <n v="77698.9"/>
  </r>
  <r>
    <d v="2026-03-11T00:00:00"/>
    <x v="4206"/>
    <x v="6"/>
    <x v="2"/>
    <x v="3"/>
    <x v="2"/>
    <x v="0"/>
    <n v="10"/>
    <n v="688915"/>
    <n v="0"/>
    <n v="688915"/>
    <n v="523575"/>
    <n v="165340"/>
    <n v="169268"/>
  </r>
  <r>
    <d v="2026-03-11T00:00:00"/>
    <x v="4207"/>
    <x v="3"/>
    <x v="0"/>
    <x v="1"/>
    <x v="2"/>
    <x v="0"/>
    <n v="12"/>
    <n v="516087"/>
    <n v="0"/>
    <n v="516087"/>
    <n v="319974"/>
    <n v="196113"/>
    <n v="86680.5"/>
  </r>
  <r>
    <d v="2026-03-11T00:00:00"/>
    <x v="4208"/>
    <x v="2"/>
    <x v="1"/>
    <x v="1"/>
    <x v="2"/>
    <x v="0"/>
    <n v="6"/>
    <n v="723223"/>
    <n v="65090.1"/>
    <n v="658133"/>
    <n v="408042"/>
    <n v="250091"/>
    <n v="86680.5"/>
  </r>
  <r>
    <d v="2026-03-11T00:00:00"/>
    <x v="4209"/>
    <x v="1"/>
    <x v="5"/>
    <x v="0"/>
    <x v="2"/>
    <x v="0"/>
    <n v="10"/>
    <n v="575903"/>
    <n v="0"/>
    <n v="575903"/>
    <n v="403132"/>
    <n v="172771"/>
    <n v="77698.9"/>
  </r>
  <r>
    <d v="2026-03-12T00:00:00"/>
    <x v="4210"/>
    <x v="1"/>
    <x v="5"/>
    <x v="0"/>
    <x v="2"/>
    <x v="0"/>
    <n v="10"/>
    <n v="427584"/>
    <n v="0"/>
    <n v="427584"/>
    <n v="299309"/>
    <n v="128275"/>
    <n v="77698.9"/>
  </r>
  <r>
    <d v="2026-03-12T00:00:00"/>
    <x v="4211"/>
    <x v="2"/>
    <x v="1"/>
    <x v="1"/>
    <x v="2"/>
    <x v="0"/>
    <n v="4"/>
    <n v="706393"/>
    <n v="0"/>
    <n v="706393"/>
    <n v="437964"/>
    <n v="268429"/>
    <n v="86680.5"/>
  </r>
  <r>
    <d v="2026-03-12T00:00:00"/>
    <x v="4212"/>
    <x v="7"/>
    <x v="6"/>
    <x v="3"/>
    <x v="2"/>
    <x v="0"/>
    <n v="12"/>
    <n v="833819"/>
    <n v="116735"/>
    <n v="717084"/>
    <n v="544984"/>
    <n v="172100"/>
    <n v="169268"/>
  </r>
  <r>
    <d v="2026-03-12T00:00:00"/>
    <x v="4213"/>
    <x v="1"/>
    <x v="5"/>
    <x v="0"/>
    <x v="2"/>
    <x v="0"/>
    <n v="1"/>
    <n v="302232"/>
    <n v="0"/>
    <n v="302232"/>
    <n v="211562"/>
    <n v="90669.6"/>
    <n v="77698.9"/>
  </r>
  <r>
    <d v="2026-03-12T00:00:00"/>
    <x v="4214"/>
    <x v="6"/>
    <x v="2"/>
    <x v="3"/>
    <x v="2"/>
    <x v="0"/>
    <n v="12"/>
    <n v="278247"/>
    <n v="0"/>
    <n v="278247"/>
    <n v="211468"/>
    <n v="66779.3"/>
    <n v="169268"/>
  </r>
  <r>
    <d v="2026-03-12T00:00:00"/>
    <x v="4215"/>
    <x v="3"/>
    <x v="0"/>
    <x v="1"/>
    <x v="2"/>
    <x v="0"/>
    <n v="8"/>
    <n v="825080"/>
    <n v="0"/>
    <n v="825080"/>
    <n v="511550"/>
    <n v="313530"/>
    <n v="86680.5"/>
  </r>
  <r>
    <d v="2026-03-12T00:00:00"/>
    <x v="4216"/>
    <x v="7"/>
    <x v="6"/>
    <x v="3"/>
    <x v="2"/>
    <x v="0"/>
    <n v="7"/>
    <n v="65191"/>
    <n v="3911.46"/>
    <n v="61279.5"/>
    <n v="46572.4"/>
    <n v="14707.1"/>
    <n v="169268"/>
  </r>
  <r>
    <d v="2026-03-12T00:00:00"/>
    <x v="4217"/>
    <x v="7"/>
    <x v="6"/>
    <x v="3"/>
    <x v="2"/>
    <x v="0"/>
    <n v="4"/>
    <n v="741292"/>
    <n v="59303.4"/>
    <n v="681989"/>
    <n v="518311"/>
    <n v="163677"/>
    <n v="169268"/>
  </r>
  <r>
    <d v="2026-03-12T00:00:00"/>
    <x v="4218"/>
    <x v="3"/>
    <x v="0"/>
    <x v="1"/>
    <x v="2"/>
    <x v="0"/>
    <n v="6"/>
    <n v="603617"/>
    <n v="60361.7"/>
    <n v="543255"/>
    <n v="336818"/>
    <n v="206437"/>
    <n v="86680.5"/>
  </r>
  <r>
    <d v="2026-03-12T00:00:00"/>
    <x v="4219"/>
    <x v="6"/>
    <x v="2"/>
    <x v="3"/>
    <x v="2"/>
    <x v="0"/>
    <n v="7"/>
    <n v="123011"/>
    <n v="0"/>
    <n v="123011"/>
    <n v="93488.4"/>
    <n v="29522.6"/>
    <n v="169268"/>
  </r>
  <r>
    <d v="2026-03-12T00:00:00"/>
    <x v="4220"/>
    <x v="7"/>
    <x v="6"/>
    <x v="3"/>
    <x v="2"/>
    <x v="0"/>
    <n v="3"/>
    <n v="151338"/>
    <n v="19673.9"/>
    <n v="131664"/>
    <n v="100065"/>
    <n v="31599.4"/>
    <n v="169268"/>
  </r>
  <r>
    <d v="2026-03-12T00:00:00"/>
    <x v="4221"/>
    <x v="4"/>
    <x v="4"/>
    <x v="2"/>
    <x v="2"/>
    <x v="0"/>
    <n v="3"/>
    <n v="73635"/>
    <n v="5890.8"/>
    <n v="67744.2"/>
    <n v="48775.8"/>
    <n v="18968.4"/>
    <n v="48450.7"/>
  </r>
  <r>
    <d v="2026-03-12T00:00:00"/>
    <x v="4222"/>
    <x v="2"/>
    <x v="1"/>
    <x v="1"/>
    <x v="2"/>
    <x v="0"/>
    <n v="6"/>
    <n v="479199"/>
    <n v="38335.9"/>
    <n v="440863"/>
    <n v="273335"/>
    <n v="167528"/>
    <n v="86680.5"/>
  </r>
  <r>
    <d v="2026-03-12T00:00:00"/>
    <x v="4223"/>
    <x v="7"/>
    <x v="6"/>
    <x v="3"/>
    <x v="2"/>
    <x v="0"/>
    <n v="1"/>
    <n v="403719"/>
    <n v="60557.8"/>
    <n v="343161"/>
    <n v="260802"/>
    <n v="82358.7"/>
    <n v="169268"/>
  </r>
  <r>
    <d v="2026-03-12T00:00:00"/>
    <x v="4224"/>
    <x v="6"/>
    <x v="2"/>
    <x v="3"/>
    <x v="2"/>
    <x v="0"/>
    <n v="7"/>
    <n v="771254"/>
    <n v="0"/>
    <n v="771254"/>
    <n v="586153"/>
    <n v="185101"/>
    <n v="169268"/>
  </r>
  <r>
    <d v="2026-03-12T00:00:00"/>
    <x v="4225"/>
    <x v="2"/>
    <x v="1"/>
    <x v="1"/>
    <x v="2"/>
    <x v="0"/>
    <n v="2"/>
    <n v="573947"/>
    <n v="74613.1"/>
    <n v="499334"/>
    <n v="309587"/>
    <n v="189747"/>
    <n v="86680.5"/>
  </r>
  <r>
    <d v="2026-03-12T00:00:00"/>
    <x v="4226"/>
    <x v="2"/>
    <x v="1"/>
    <x v="1"/>
    <x v="2"/>
    <x v="0"/>
    <n v="8"/>
    <n v="663507"/>
    <n v="53080.6"/>
    <n v="610426"/>
    <n v="378464"/>
    <n v="231962"/>
    <n v="86680.5"/>
  </r>
  <r>
    <d v="2026-03-12T00:00:00"/>
    <x v="4227"/>
    <x v="4"/>
    <x v="4"/>
    <x v="2"/>
    <x v="2"/>
    <x v="0"/>
    <n v="9"/>
    <n v="292734"/>
    <n v="20491.4"/>
    <n v="272243"/>
    <n v="196015"/>
    <n v="76227.9"/>
    <n v="48450.7"/>
  </r>
  <r>
    <d v="2026-03-12T00:00:00"/>
    <x v="4228"/>
    <x v="4"/>
    <x v="4"/>
    <x v="2"/>
    <x v="2"/>
    <x v="0"/>
    <n v="7"/>
    <n v="158792"/>
    <n v="0"/>
    <n v="158792"/>
    <n v="114330"/>
    <n v="44461.8"/>
    <n v="48450.7"/>
  </r>
  <r>
    <d v="2026-03-12T00:00:00"/>
    <x v="4229"/>
    <x v="1"/>
    <x v="5"/>
    <x v="0"/>
    <x v="2"/>
    <x v="0"/>
    <n v="11"/>
    <n v="479140"/>
    <n v="0"/>
    <n v="479140"/>
    <n v="335398"/>
    <n v="143742"/>
    <n v="77698.9"/>
  </r>
  <r>
    <d v="2026-03-12T00:00:00"/>
    <x v="4230"/>
    <x v="2"/>
    <x v="1"/>
    <x v="1"/>
    <x v="2"/>
    <x v="0"/>
    <n v="9"/>
    <n v="789148"/>
    <n v="0"/>
    <n v="789148"/>
    <n v="489272"/>
    <n v="299876"/>
    <n v="86680.5"/>
  </r>
  <r>
    <d v="2026-03-12T00:00:00"/>
    <x v="4231"/>
    <x v="6"/>
    <x v="2"/>
    <x v="3"/>
    <x v="2"/>
    <x v="0"/>
    <n v="2"/>
    <n v="266180"/>
    <n v="21294.4"/>
    <n v="244886"/>
    <n v="186113"/>
    <n v="58772.5"/>
    <n v="169268"/>
  </r>
  <r>
    <d v="2026-03-12T00:00:00"/>
    <x v="4232"/>
    <x v="5"/>
    <x v="3"/>
    <x v="2"/>
    <x v="2"/>
    <x v="0"/>
    <n v="4"/>
    <n v="162134"/>
    <n v="24320.1"/>
    <n v="137814"/>
    <n v="99226"/>
    <n v="38587.9"/>
    <n v="48450.7"/>
  </r>
  <r>
    <d v="2026-03-12T00:00:00"/>
    <x v="4233"/>
    <x v="0"/>
    <x v="7"/>
    <x v="0"/>
    <x v="2"/>
    <x v="0"/>
    <n v="6"/>
    <n v="82884"/>
    <n v="0"/>
    <n v="82884"/>
    <n v="58018.8"/>
    <n v="24865.2"/>
    <n v="77698.9"/>
  </r>
  <r>
    <d v="2026-03-12T00:00:00"/>
    <x v="4234"/>
    <x v="7"/>
    <x v="6"/>
    <x v="3"/>
    <x v="2"/>
    <x v="0"/>
    <n v="1"/>
    <n v="385478"/>
    <n v="11564.3"/>
    <n v="373914"/>
    <n v="284174"/>
    <n v="89739.3"/>
    <n v="169268"/>
  </r>
  <r>
    <d v="2026-03-12T00:00:00"/>
    <x v="4235"/>
    <x v="6"/>
    <x v="2"/>
    <x v="3"/>
    <x v="2"/>
    <x v="0"/>
    <n v="9"/>
    <n v="562919"/>
    <n v="50662.7"/>
    <n v="512256"/>
    <n v="389315"/>
    <n v="122942"/>
    <n v="169268"/>
  </r>
  <r>
    <d v="2026-03-12T00:00:00"/>
    <x v="4236"/>
    <x v="3"/>
    <x v="0"/>
    <x v="1"/>
    <x v="2"/>
    <x v="0"/>
    <n v="1"/>
    <n v="164063"/>
    <n v="4921.89"/>
    <n v="159141"/>
    <n v="98667.5"/>
    <n v="60473.6"/>
    <n v="86680.5"/>
  </r>
  <r>
    <d v="2026-03-12T00:00:00"/>
    <x v="4237"/>
    <x v="3"/>
    <x v="0"/>
    <x v="1"/>
    <x v="2"/>
    <x v="0"/>
    <n v="2"/>
    <n v="416528"/>
    <n v="41652.8"/>
    <n v="374875"/>
    <n v="232423"/>
    <n v="142453"/>
    <n v="86680.5"/>
  </r>
  <r>
    <d v="2026-03-12T00:00:00"/>
    <x v="4238"/>
    <x v="5"/>
    <x v="3"/>
    <x v="2"/>
    <x v="2"/>
    <x v="0"/>
    <n v="4"/>
    <n v="414695"/>
    <n v="0"/>
    <n v="414695"/>
    <n v="298580"/>
    <n v="116115"/>
    <n v="48450.7"/>
  </r>
  <r>
    <d v="2026-03-12T00:00:00"/>
    <x v="4239"/>
    <x v="7"/>
    <x v="6"/>
    <x v="3"/>
    <x v="2"/>
    <x v="0"/>
    <n v="7"/>
    <n v="70232"/>
    <n v="4916.24"/>
    <n v="65315.8"/>
    <n v="49640"/>
    <n v="15675.8"/>
    <n v="169268"/>
  </r>
  <r>
    <d v="2026-03-12T00:00:00"/>
    <x v="4240"/>
    <x v="7"/>
    <x v="6"/>
    <x v="3"/>
    <x v="2"/>
    <x v="0"/>
    <n v="11"/>
    <n v="274317"/>
    <n v="24688.5"/>
    <n v="249628"/>
    <n v="189718"/>
    <n v="59910.8"/>
    <n v="169268"/>
  </r>
  <r>
    <d v="2026-03-12T00:00:00"/>
    <x v="4241"/>
    <x v="7"/>
    <x v="6"/>
    <x v="3"/>
    <x v="2"/>
    <x v="0"/>
    <n v="8"/>
    <n v="409585"/>
    <n v="0"/>
    <n v="409585"/>
    <n v="311285"/>
    <n v="98300.4"/>
    <n v="169268"/>
  </r>
  <r>
    <d v="2026-03-12T00:00:00"/>
    <x v="4242"/>
    <x v="1"/>
    <x v="5"/>
    <x v="0"/>
    <x v="2"/>
    <x v="0"/>
    <n v="11"/>
    <n v="596582"/>
    <n v="23863.3"/>
    <n v="572719"/>
    <n v="400903"/>
    <n v="171816"/>
    <n v="77698.9"/>
  </r>
  <r>
    <d v="2026-03-12T00:00:00"/>
    <x v="4243"/>
    <x v="1"/>
    <x v="5"/>
    <x v="0"/>
    <x v="2"/>
    <x v="0"/>
    <n v="9"/>
    <n v="435923"/>
    <n v="34873.8"/>
    <n v="401049"/>
    <n v="280734"/>
    <n v="120315"/>
    <n v="77698.9"/>
  </r>
  <r>
    <d v="2026-03-12T00:00:00"/>
    <x v="4244"/>
    <x v="4"/>
    <x v="4"/>
    <x v="2"/>
    <x v="2"/>
    <x v="0"/>
    <n v="8"/>
    <n v="750794"/>
    <n v="90095.3"/>
    <n v="660699"/>
    <n v="475703"/>
    <n v="184996"/>
    <n v="48450.7"/>
  </r>
  <r>
    <d v="2026-03-12T00:00:00"/>
    <x v="4245"/>
    <x v="5"/>
    <x v="3"/>
    <x v="2"/>
    <x v="2"/>
    <x v="0"/>
    <n v="12"/>
    <n v="814444"/>
    <n v="0"/>
    <n v="814444"/>
    <n v="586400"/>
    <n v="228044"/>
    <n v="48450.7"/>
  </r>
  <r>
    <d v="2026-03-12T00:00:00"/>
    <x v="4246"/>
    <x v="5"/>
    <x v="3"/>
    <x v="2"/>
    <x v="2"/>
    <x v="0"/>
    <n v="6"/>
    <n v="824554"/>
    <n v="0"/>
    <n v="824554"/>
    <n v="593679"/>
    <n v="230875"/>
    <n v="48450.7"/>
  </r>
  <r>
    <d v="2026-03-12T00:00:00"/>
    <x v="4247"/>
    <x v="5"/>
    <x v="3"/>
    <x v="2"/>
    <x v="2"/>
    <x v="0"/>
    <n v="8"/>
    <n v="603622"/>
    <n v="0"/>
    <n v="603622"/>
    <n v="434608"/>
    <n v="169014"/>
    <n v="48450.7"/>
  </r>
  <r>
    <d v="2026-03-12T00:00:00"/>
    <x v="4248"/>
    <x v="7"/>
    <x v="6"/>
    <x v="3"/>
    <x v="2"/>
    <x v="0"/>
    <n v="8"/>
    <n v="551997"/>
    <n v="0"/>
    <n v="551997"/>
    <n v="419518"/>
    <n v="132479"/>
    <n v="169268"/>
  </r>
  <r>
    <d v="2026-03-12T00:00:00"/>
    <x v="4249"/>
    <x v="7"/>
    <x v="6"/>
    <x v="3"/>
    <x v="2"/>
    <x v="0"/>
    <n v="4"/>
    <n v="834552"/>
    <n v="100146"/>
    <n v="734406"/>
    <n v="558148"/>
    <n v="176257"/>
    <n v="169268"/>
  </r>
  <r>
    <d v="2026-03-12T00:00:00"/>
    <x v="4250"/>
    <x v="3"/>
    <x v="0"/>
    <x v="1"/>
    <x v="2"/>
    <x v="0"/>
    <n v="12"/>
    <n v="776414"/>
    <n v="100934"/>
    <n v="675480"/>
    <n v="418798"/>
    <n v="256682"/>
    <n v="86680.5"/>
  </r>
  <r>
    <d v="2026-03-12T00:00:00"/>
    <x v="4251"/>
    <x v="6"/>
    <x v="2"/>
    <x v="3"/>
    <x v="2"/>
    <x v="0"/>
    <n v="5"/>
    <n v="113061"/>
    <n v="7914.27"/>
    <n v="105147"/>
    <n v="79911.5"/>
    <n v="25235.2"/>
    <n v="169268"/>
  </r>
  <r>
    <d v="2026-03-12T00:00:00"/>
    <x v="4252"/>
    <x v="3"/>
    <x v="0"/>
    <x v="1"/>
    <x v="2"/>
    <x v="0"/>
    <n v="9"/>
    <n v="797695"/>
    <n v="119654"/>
    <n v="678041"/>
    <n v="420385"/>
    <n v="257655"/>
    <n v="86680.5"/>
  </r>
  <r>
    <d v="2026-03-12T00:00:00"/>
    <x v="4253"/>
    <x v="2"/>
    <x v="1"/>
    <x v="1"/>
    <x v="2"/>
    <x v="0"/>
    <n v="12"/>
    <n v="592763"/>
    <n v="0"/>
    <n v="592763"/>
    <n v="367513"/>
    <n v="225250"/>
    <n v="86680.5"/>
  </r>
  <r>
    <d v="2026-03-12T00:00:00"/>
    <x v="4254"/>
    <x v="2"/>
    <x v="1"/>
    <x v="1"/>
    <x v="2"/>
    <x v="0"/>
    <n v="10"/>
    <n v="91707"/>
    <n v="4585.35"/>
    <n v="87121.6"/>
    <n v="54015.4"/>
    <n v="33106.2"/>
    <n v="86680.5"/>
  </r>
  <r>
    <d v="2026-03-12T00:00:00"/>
    <x v="4255"/>
    <x v="5"/>
    <x v="3"/>
    <x v="2"/>
    <x v="2"/>
    <x v="0"/>
    <n v="4"/>
    <n v="229582"/>
    <n v="16070.7"/>
    <n v="213511"/>
    <n v="153728"/>
    <n v="59783.2"/>
    <n v="48450.7"/>
  </r>
  <r>
    <d v="2026-03-12T00:00:00"/>
    <x v="4256"/>
    <x v="3"/>
    <x v="0"/>
    <x v="1"/>
    <x v="2"/>
    <x v="0"/>
    <n v="1"/>
    <n v="606011"/>
    <n v="0"/>
    <n v="606011"/>
    <n v="375727"/>
    <n v="230284"/>
    <n v="86680.5"/>
  </r>
  <r>
    <d v="2026-03-12T00:00:00"/>
    <x v="4257"/>
    <x v="1"/>
    <x v="5"/>
    <x v="0"/>
    <x v="2"/>
    <x v="0"/>
    <n v="4"/>
    <n v="166180"/>
    <n v="18279.8"/>
    <n v="147900"/>
    <n v="103530"/>
    <n v="44370.1"/>
    <n v="77698.9"/>
  </r>
  <r>
    <d v="2026-03-12T00:00:00"/>
    <x v="4258"/>
    <x v="2"/>
    <x v="1"/>
    <x v="1"/>
    <x v="2"/>
    <x v="0"/>
    <n v="1"/>
    <n v="462577"/>
    <n v="41631.9"/>
    <n v="420945"/>
    <n v="260986"/>
    <n v="159959"/>
    <n v="86680.5"/>
  </r>
  <r>
    <d v="2026-03-12T00:00:00"/>
    <x v="4259"/>
    <x v="5"/>
    <x v="3"/>
    <x v="2"/>
    <x v="2"/>
    <x v="0"/>
    <n v="3"/>
    <n v="786832"/>
    <n v="70814.9"/>
    <n v="716017"/>
    <n v="515532"/>
    <n v="200485"/>
    <n v="48450.7"/>
  </r>
  <r>
    <d v="2026-03-12T00:00:00"/>
    <x v="4260"/>
    <x v="3"/>
    <x v="0"/>
    <x v="1"/>
    <x v="2"/>
    <x v="0"/>
    <n v="8"/>
    <n v="476466"/>
    <n v="28588"/>
    <n v="447878"/>
    <n v="277684"/>
    <n v="170194"/>
    <n v="86680.5"/>
  </r>
  <r>
    <d v="2026-03-12T00:00:00"/>
    <x v="4261"/>
    <x v="2"/>
    <x v="1"/>
    <x v="1"/>
    <x v="2"/>
    <x v="0"/>
    <n v="2"/>
    <n v="338056"/>
    <n v="40566.7"/>
    <n v="297489"/>
    <n v="184443"/>
    <n v="113046"/>
    <n v="86680.5"/>
  </r>
  <r>
    <d v="2026-03-12T00:00:00"/>
    <x v="4262"/>
    <x v="7"/>
    <x v="6"/>
    <x v="3"/>
    <x v="2"/>
    <x v="0"/>
    <n v="4"/>
    <n v="775670"/>
    <n v="62053.6"/>
    <n v="713616"/>
    <n v="542348"/>
    <n v="171268"/>
    <n v="169268"/>
  </r>
  <r>
    <d v="2026-03-12T00:00:00"/>
    <x v="4263"/>
    <x v="2"/>
    <x v="1"/>
    <x v="1"/>
    <x v="2"/>
    <x v="0"/>
    <n v="12"/>
    <n v="518737"/>
    <n v="36311.6"/>
    <n v="482425"/>
    <n v="299104"/>
    <n v="183322"/>
    <n v="86680.5"/>
  </r>
  <r>
    <d v="2026-03-12T00:00:00"/>
    <x v="4264"/>
    <x v="0"/>
    <x v="7"/>
    <x v="0"/>
    <x v="2"/>
    <x v="0"/>
    <n v="1"/>
    <n v="339388"/>
    <n v="23757.2"/>
    <n v="315631"/>
    <n v="220942"/>
    <n v="94689.2"/>
    <n v="77698.9"/>
  </r>
  <r>
    <d v="2026-03-12T00:00:00"/>
    <x v="4265"/>
    <x v="4"/>
    <x v="4"/>
    <x v="2"/>
    <x v="2"/>
    <x v="0"/>
    <n v="9"/>
    <n v="702527"/>
    <n v="0"/>
    <n v="702527"/>
    <n v="505819"/>
    <n v="196708"/>
    <n v="48450.7"/>
  </r>
  <r>
    <d v="2026-03-12T00:00:00"/>
    <x v="4266"/>
    <x v="6"/>
    <x v="2"/>
    <x v="3"/>
    <x v="2"/>
    <x v="0"/>
    <n v="7"/>
    <n v="419229"/>
    <n v="0"/>
    <n v="419229"/>
    <n v="318614"/>
    <n v="100615"/>
    <n v="169268"/>
  </r>
  <r>
    <d v="2026-03-12T00:00:00"/>
    <x v="4267"/>
    <x v="7"/>
    <x v="6"/>
    <x v="3"/>
    <x v="2"/>
    <x v="0"/>
    <n v="7"/>
    <n v="793968"/>
    <n v="95276.2"/>
    <n v="698692"/>
    <n v="531006"/>
    <n v="167686"/>
    <n v="169268"/>
  </r>
  <r>
    <d v="2026-03-12T00:00:00"/>
    <x v="4268"/>
    <x v="3"/>
    <x v="0"/>
    <x v="1"/>
    <x v="2"/>
    <x v="0"/>
    <n v="10"/>
    <n v="712563"/>
    <n v="42753.8"/>
    <n v="669809"/>
    <n v="415282"/>
    <n v="254528"/>
    <n v="86680.5"/>
  </r>
  <r>
    <d v="2026-03-12T00:00:00"/>
    <x v="4269"/>
    <x v="5"/>
    <x v="3"/>
    <x v="2"/>
    <x v="2"/>
    <x v="0"/>
    <n v="11"/>
    <n v="532826"/>
    <n v="58610.9"/>
    <n v="474215"/>
    <n v="341435"/>
    <n v="132780"/>
    <n v="48450.7"/>
  </r>
  <r>
    <d v="2026-03-12T00:00:00"/>
    <x v="4270"/>
    <x v="5"/>
    <x v="3"/>
    <x v="2"/>
    <x v="2"/>
    <x v="0"/>
    <n v="12"/>
    <n v="597090"/>
    <n v="0"/>
    <n v="597090"/>
    <n v="429905"/>
    <n v="167185"/>
    <n v="48450.7"/>
  </r>
  <r>
    <d v="2026-03-12T00:00:00"/>
    <x v="4271"/>
    <x v="4"/>
    <x v="4"/>
    <x v="2"/>
    <x v="2"/>
    <x v="0"/>
    <n v="2"/>
    <n v="99734"/>
    <n v="10970.7"/>
    <n v="88763.3"/>
    <n v="63909.6"/>
    <n v="24853.7"/>
    <n v="48450.7"/>
  </r>
  <r>
    <d v="2026-03-12T00:00:00"/>
    <x v="4272"/>
    <x v="0"/>
    <x v="7"/>
    <x v="0"/>
    <x v="2"/>
    <x v="0"/>
    <n v="3"/>
    <n v="807201"/>
    <n v="48432.1"/>
    <n v="758769"/>
    <n v="531138"/>
    <n v="227631"/>
    <n v="77698.9"/>
  </r>
  <r>
    <d v="2026-03-12T00:00:00"/>
    <x v="4273"/>
    <x v="0"/>
    <x v="7"/>
    <x v="0"/>
    <x v="2"/>
    <x v="0"/>
    <n v="3"/>
    <n v="589016"/>
    <n v="0"/>
    <n v="589016"/>
    <n v="412311"/>
    <n v="176705"/>
    <n v="77698.9"/>
  </r>
  <r>
    <d v="2026-03-12T00:00:00"/>
    <x v="4274"/>
    <x v="3"/>
    <x v="0"/>
    <x v="1"/>
    <x v="2"/>
    <x v="0"/>
    <n v="5"/>
    <n v="627810"/>
    <n v="0"/>
    <n v="627810"/>
    <n v="389242"/>
    <n v="238568"/>
    <n v="86680.5"/>
  </r>
  <r>
    <d v="2026-03-12T00:00:00"/>
    <x v="4275"/>
    <x v="2"/>
    <x v="1"/>
    <x v="1"/>
    <x v="2"/>
    <x v="0"/>
    <n v="4"/>
    <n v="220358"/>
    <n v="33053.7"/>
    <n v="187304"/>
    <n v="116129"/>
    <n v="71175.6"/>
    <n v="86680.5"/>
  </r>
  <r>
    <d v="2026-03-12T00:00:00"/>
    <x v="4276"/>
    <x v="2"/>
    <x v="1"/>
    <x v="1"/>
    <x v="2"/>
    <x v="0"/>
    <n v="9"/>
    <n v="516942"/>
    <n v="0"/>
    <n v="516942"/>
    <n v="320504"/>
    <n v="196438"/>
    <n v="86680.5"/>
  </r>
  <r>
    <d v="2026-03-12T00:00:00"/>
    <x v="4277"/>
    <x v="2"/>
    <x v="1"/>
    <x v="1"/>
    <x v="2"/>
    <x v="0"/>
    <n v="9"/>
    <n v="116394"/>
    <n v="0"/>
    <n v="116394"/>
    <n v="72164.3"/>
    <n v="44229.7"/>
    <n v="86680.5"/>
  </r>
  <r>
    <d v="2026-03-12T00:00:00"/>
    <x v="4278"/>
    <x v="5"/>
    <x v="3"/>
    <x v="2"/>
    <x v="2"/>
    <x v="0"/>
    <n v="8"/>
    <n v="729193"/>
    <n v="72919.3"/>
    <n v="656274"/>
    <n v="472517"/>
    <n v="183757"/>
    <n v="48450.7"/>
  </r>
  <r>
    <d v="2026-03-13T00:00:00"/>
    <x v="4279"/>
    <x v="3"/>
    <x v="0"/>
    <x v="1"/>
    <x v="2"/>
    <x v="0"/>
    <n v="7"/>
    <n v="291961"/>
    <n v="14598"/>
    <n v="277363"/>
    <n v="171965"/>
    <n v="105398"/>
    <n v="86680.5"/>
  </r>
  <r>
    <d v="2026-03-13T00:00:00"/>
    <x v="4280"/>
    <x v="6"/>
    <x v="2"/>
    <x v="3"/>
    <x v="2"/>
    <x v="0"/>
    <n v="7"/>
    <n v="440303"/>
    <n v="66045.4"/>
    <n v="374258"/>
    <n v="284436"/>
    <n v="89821.8"/>
    <n v="169268"/>
  </r>
  <r>
    <d v="2026-03-13T00:00:00"/>
    <x v="4281"/>
    <x v="0"/>
    <x v="7"/>
    <x v="0"/>
    <x v="2"/>
    <x v="0"/>
    <n v="12"/>
    <n v="832941"/>
    <n v="0"/>
    <n v="832941"/>
    <n v="583059"/>
    <n v="249882"/>
    <n v="77698.9"/>
  </r>
  <r>
    <d v="2026-03-13T00:00:00"/>
    <x v="4282"/>
    <x v="1"/>
    <x v="5"/>
    <x v="0"/>
    <x v="2"/>
    <x v="0"/>
    <n v="2"/>
    <n v="527943"/>
    <n v="31676.6"/>
    <n v="496266"/>
    <n v="347386"/>
    <n v="148880"/>
    <n v="77698.9"/>
  </r>
  <r>
    <d v="2026-03-13T00:00:00"/>
    <x v="4283"/>
    <x v="3"/>
    <x v="0"/>
    <x v="1"/>
    <x v="2"/>
    <x v="0"/>
    <n v="10"/>
    <n v="750958"/>
    <n v="90115"/>
    <n v="660843"/>
    <n v="409723"/>
    <n v="251120"/>
    <n v="86680.5"/>
  </r>
  <r>
    <d v="2026-03-13T00:00:00"/>
    <x v="4284"/>
    <x v="7"/>
    <x v="6"/>
    <x v="3"/>
    <x v="2"/>
    <x v="0"/>
    <n v="1"/>
    <n v="536408"/>
    <n v="32184.5"/>
    <n v="504224"/>
    <n v="383210"/>
    <n v="121014"/>
    <n v="169268"/>
  </r>
  <r>
    <d v="2026-03-13T00:00:00"/>
    <x v="4285"/>
    <x v="1"/>
    <x v="5"/>
    <x v="0"/>
    <x v="2"/>
    <x v="0"/>
    <n v="9"/>
    <n v="444744"/>
    <n v="13342.3"/>
    <n v="431402"/>
    <n v="301981"/>
    <n v="129420"/>
    <n v="77698.9"/>
  </r>
  <r>
    <d v="2026-03-13T00:00:00"/>
    <x v="4286"/>
    <x v="5"/>
    <x v="3"/>
    <x v="2"/>
    <x v="2"/>
    <x v="0"/>
    <n v="10"/>
    <n v="262996"/>
    <n v="13149.8"/>
    <n v="249846"/>
    <n v="179889"/>
    <n v="69956.9"/>
    <n v="48450.7"/>
  </r>
  <r>
    <d v="2026-03-13T00:00:00"/>
    <x v="4287"/>
    <x v="6"/>
    <x v="2"/>
    <x v="3"/>
    <x v="2"/>
    <x v="0"/>
    <n v="6"/>
    <n v="541016"/>
    <n v="75742.2"/>
    <n v="465274"/>
    <n v="353608"/>
    <n v="111666"/>
    <n v="169268"/>
  </r>
  <r>
    <d v="2026-03-13T00:00:00"/>
    <x v="4288"/>
    <x v="6"/>
    <x v="2"/>
    <x v="3"/>
    <x v="2"/>
    <x v="0"/>
    <n v="1"/>
    <n v="815004"/>
    <n v="57050.3"/>
    <n v="757954"/>
    <n v="576045"/>
    <n v="181909"/>
    <n v="169268"/>
  </r>
  <r>
    <d v="2026-03-13T00:00:00"/>
    <x v="4289"/>
    <x v="2"/>
    <x v="1"/>
    <x v="1"/>
    <x v="2"/>
    <x v="0"/>
    <n v="3"/>
    <n v="338239"/>
    <n v="0"/>
    <n v="338239"/>
    <n v="209708"/>
    <n v="128531"/>
    <n v="86680.5"/>
  </r>
  <r>
    <d v="2026-03-13T00:00:00"/>
    <x v="4290"/>
    <x v="3"/>
    <x v="0"/>
    <x v="1"/>
    <x v="2"/>
    <x v="0"/>
    <n v="4"/>
    <n v="492448"/>
    <n v="29546.9"/>
    <n v="462901"/>
    <n v="286999"/>
    <n v="175902"/>
    <n v="86680.5"/>
  </r>
  <r>
    <d v="2026-03-13T00:00:00"/>
    <x v="4291"/>
    <x v="5"/>
    <x v="3"/>
    <x v="2"/>
    <x v="2"/>
    <x v="0"/>
    <n v="6"/>
    <n v="315051"/>
    <n v="34655.6"/>
    <n v="280395"/>
    <n v="201885"/>
    <n v="78510.7"/>
    <n v="48450.7"/>
  </r>
  <r>
    <d v="2026-03-13T00:00:00"/>
    <x v="4292"/>
    <x v="3"/>
    <x v="0"/>
    <x v="1"/>
    <x v="2"/>
    <x v="0"/>
    <n v="6"/>
    <n v="621340"/>
    <n v="24853.6"/>
    <n v="596486"/>
    <n v="369822"/>
    <n v="226665"/>
    <n v="86680.5"/>
  </r>
  <r>
    <d v="2026-03-13T00:00:00"/>
    <x v="4293"/>
    <x v="5"/>
    <x v="3"/>
    <x v="2"/>
    <x v="2"/>
    <x v="0"/>
    <n v="1"/>
    <n v="581483"/>
    <n v="81407.6"/>
    <n v="500075"/>
    <n v="360054"/>
    <n v="140021"/>
    <n v="48450.7"/>
  </r>
  <r>
    <d v="2026-03-13T00:00:00"/>
    <x v="4294"/>
    <x v="0"/>
    <x v="7"/>
    <x v="0"/>
    <x v="2"/>
    <x v="0"/>
    <n v="2"/>
    <n v="183761"/>
    <n v="0"/>
    <n v="183761"/>
    <n v="128633"/>
    <n v="55128.3"/>
    <n v="77698.9"/>
  </r>
  <r>
    <d v="2026-03-13T00:00:00"/>
    <x v="4295"/>
    <x v="3"/>
    <x v="0"/>
    <x v="1"/>
    <x v="2"/>
    <x v="0"/>
    <n v="3"/>
    <n v="810977"/>
    <n v="56768.4"/>
    <n v="754209"/>
    <n v="467609"/>
    <n v="286599"/>
    <n v="86680.5"/>
  </r>
  <r>
    <d v="2026-03-13T00:00:00"/>
    <x v="4296"/>
    <x v="6"/>
    <x v="2"/>
    <x v="3"/>
    <x v="2"/>
    <x v="0"/>
    <n v="2"/>
    <n v="160496"/>
    <n v="0"/>
    <n v="160496"/>
    <n v="121977"/>
    <n v="38519"/>
    <n v="169268"/>
  </r>
  <r>
    <d v="2026-03-13T00:00:00"/>
    <x v="4297"/>
    <x v="2"/>
    <x v="1"/>
    <x v="1"/>
    <x v="2"/>
    <x v="0"/>
    <n v="1"/>
    <n v="630337"/>
    <n v="0"/>
    <n v="630337"/>
    <n v="390809"/>
    <n v="239528"/>
    <n v="86680.5"/>
  </r>
  <r>
    <d v="2026-03-13T00:00:00"/>
    <x v="4298"/>
    <x v="4"/>
    <x v="4"/>
    <x v="2"/>
    <x v="2"/>
    <x v="0"/>
    <n v="6"/>
    <n v="224807"/>
    <n v="11240.4"/>
    <n v="213567"/>
    <n v="153768"/>
    <n v="59798.7"/>
    <n v="48450.7"/>
  </r>
  <r>
    <d v="2026-03-13T00:00:00"/>
    <x v="4299"/>
    <x v="1"/>
    <x v="5"/>
    <x v="0"/>
    <x v="2"/>
    <x v="0"/>
    <n v="3"/>
    <n v="494029"/>
    <n v="14820.9"/>
    <n v="479208"/>
    <n v="335446"/>
    <n v="143762"/>
    <n v="77698.9"/>
  </r>
  <r>
    <d v="2026-03-13T00:00:00"/>
    <x v="4300"/>
    <x v="0"/>
    <x v="7"/>
    <x v="0"/>
    <x v="2"/>
    <x v="0"/>
    <n v="10"/>
    <n v="598386"/>
    <n v="0"/>
    <n v="598386"/>
    <n v="418870"/>
    <n v="179516"/>
    <n v="77698.9"/>
  </r>
  <r>
    <d v="2026-03-13T00:00:00"/>
    <x v="4301"/>
    <x v="5"/>
    <x v="3"/>
    <x v="2"/>
    <x v="2"/>
    <x v="0"/>
    <n v="10"/>
    <n v="596742"/>
    <n v="35804.5"/>
    <n v="560937"/>
    <n v="403875"/>
    <n v="157062"/>
    <n v="48450.7"/>
  </r>
  <r>
    <d v="2026-03-13T00:00:00"/>
    <x v="4302"/>
    <x v="4"/>
    <x v="4"/>
    <x v="2"/>
    <x v="2"/>
    <x v="0"/>
    <n v="1"/>
    <n v="502732"/>
    <n v="60327.8"/>
    <n v="442404"/>
    <n v="318531"/>
    <n v="123873"/>
    <n v="48450.7"/>
  </r>
  <r>
    <d v="2026-03-13T00:00:00"/>
    <x v="4303"/>
    <x v="6"/>
    <x v="2"/>
    <x v="3"/>
    <x v="2"/>
    <x v="0"/>
    <n v="11"/>
    <n v="259026"/>
    <n v="0"/>
    <n v="259026"/>
    <n v="196860"/>
    <n v="62166.2"/>
    <n v="169268"/>
  </r>
  <r>
    <d v="2026-03-13T00:00:00"/>
    <x v="4304"/>
    <x v="3"/>
    <x v="0"/>
    <x v="1"/>
    <x v="2"/>
    <x v="0"/>
    <n v="8"/>
    <n v="94186"/>
    <n v="6593.02"/>
    <n v="87593"/>
    <n v="54307.7"/>
    <n v="33285.3"/>
    <n v="86680.5"/>
  </r>
  <r>
    <d v="2026-03-13T00:00:00"/>
    <x v="4305"/>
    <x v="7"/>
    <x v="6"/>
    <x v="3"/>
    <x v="2"/>
    <x v="0"/>
    <n v="1"/>
    <n v="454029"/>
    <n v="0"/>
    <n v="454029"/>
    <n v="345062"/>
    <n v="108967"/>
    <n v="169268"/>
  </r>
  <r>
    <d v="2026-03-13T00:00:00"/>
    <x v="4306"/>
    <x v="7"/>
    <x v="6"/>
    <x v="3"/>
    <x v="2"/>
    <x v="0"/>
    <n v="6"/>
    <n v="316795"/>
    <n v="9503.85"/>
    <n v="307291"/>
    <n v="233541"/>
    <n v="73749.9"/>
    <n v="169268"/>
  </r>
  <r>
    <d v="2026-03-13T00:00:00"/>
    <x v="4307"/>
    <x v="4"/>
    <x v="4"/>
    <x v="2"/>
    <x v="2"/>
    <x v="0"/>
    <n v="7"/>
    <n v="273041"/>
    <n v="32764.9"/>
    <n v="240276"/>
    <n v="172999"/>
    <n v="67277.3"/>
    <n v="48450.7"/>
  </r>
  <r>
    <d v="2026-03-13T00:00:00"/>
    <x v="4308"/>
    <x v="2"/>
    <x v="1"/>
    <x v="1"/>
    <x v="2"/>
    <x v="0"/>
    <n v="2"/>
    <n v="57094"/>
    <n v="3996.58"/>
    <n v="53097.4"/>
    <n v="32920.4"/>
    <n v="20177"/>
    <n v="86680.5"/>
  </r>
  <r>
    <d v="2026-03-13T00:00:00"/>
    <x v="4309"/>
    <x v="0"/>
    <x v="7"/>
    <x v="0"/>
    <x v="2"/>
    <x v="0"/>
    <n v="3"/>
    <n v="278314"/>
    <n v="22265.1"/>
    <n v="256049"/>
    <n v="179234"/>
    <n v="76814.7"/>
    <n v="77698.9"/>
  </r>
  <r>
    <d v="2026-03-13T00:00:00"/>
    <x v="4310"/>
    <x v="0"/>
    <x v="7"/>
    <x v="0"/>
    <x v="2"/>
    <x v="0"/>
    <n v="10"/>
    <n v="814784"/>
    <n v="0"/>
    <n v="814784"/>
    <n v="570349"/>
    <n v="244435"/>
    <n v="77698.9"/>
  </r>
  <r>
    <d v="2026-03-13T00:00:00"/>
    <x v="4311"/>
    <x v="3"/>
    <x v="0"/>
    <x v="1"/>
    <x v="2"/>
    <x v="0"/>
    <n v="2"/>
    <n v="312793"/>
    <n v="0"/>
    <n v="312793"/>
    <n v="193932"/>
    <n v="118861"/>
    <n v="86680.5"/>
  </r>
  <r>
    <d v="2026-03-13T00:00:00"/>
    <x v="4312"/>
    <x v="1"/>
    <x v="5"/>
    <x v="0"/>
    <x v="2"/>
    <x v="0"/>
    <n v="7"/>
    <n v="165236"/>
    <n v="18176"/>
    <n v="147060"/>
    <n v="102942"/>
    <n v="44118"/>
    <n v="77698.9"/>
  </r>
  <r>
    <d v="2026-03-13T00:00:00"/>
    <x v="4313"/>
    <x v="1"/>
    <x v="5"/>
    <x v="0"/>
    <x v="2"/>
    <x v="0"/>
    <n v="3"/>
    <n v="608880"/>
    <n v="0"/>
    <n v="608880"/>
    <n v="426216"/>
    <n v="182664"/>
    <n v="77698.9"/>
  </r>
  <r>
    <d v="2026-03-13T00:00:00"/>
    <x v="4314"/>
    <x v="4"/>
    <x v="4"/>
    <x v="2"/>
    <x v="2"/>
    <x v="0"/>
    <n v="12"/>
    <n v="517094"/>
    <n v="0"/>
    <n v="517094"/>
    <n v="372308"/>
    <n v="144786"/>
    <n v="48450.7"/>
  </r>
  <r>
    <d v="2026-03-13T00:00:00"/>
    <x v="4315"/>
    <x v="6"/>
    <x v="2"/>
    <x v="3"/>
    <x v="2"/>
    <x v="0"/>
    <n v="6"/>
    <n v="139452"/>
    <n v="0"/>
    <n v="139452"/>
    <n v="105984"/>
    <n v="33468.5"/>
    <n v="169268"/>
  </r>
  <r>
    <d v="2026-03-13T00:00:00"/>
    <x v="4316"/>
    <x v="0"/>
    <x v="7"/>
    <x v="0"/>
    <x v="2"/>
    <x v="0"/>
    <n v="5"/>
    <n v="811001"/>
    <n v="89210.1"/>
    <n v="721791"/>
    <n v="505254"/>
    <n v="216537"/>
    <n v="77698.9"/>
  </r>
  <r>
    <d v="2026-03-13T00:00:00"/>
    <x v="4317"/>
    <x v="2"/>
    <x v="1"/>
    <x v="1"/>
    <x v="2"/>
    <x v="0"/>
    <n v="9"/>
    <n v="552829"/>
    <n v="44226.3"/>
    <n v="508603"/>
    <n v="315334"/>
    <n v="193269"/>
    <n v="86680.5"/>
  </r>
  <r>
    <d v="2026-03-13T00:00:00"/>
    <x v="4318"/>
    <x v="0"/>
    <x v="7"/>
    <x v="0"/>
    <x v="2"/>
    <x v="0"/>
    <n v="7"/>
    <n v="365659"/>
    <n v="47535.7"/>
    <n v="318123"/>
    <n v="222686"/>
    <n v="95437"/>
    <n v="77698.9"/>
  </r>
  <r>
    <d v="2026-03-13T00:00:00"/>
    <x v="4319"/>
    <x v="0"/>
    <x v="7"/>
    <x v="0"/>
    <x v="2"/>
    <x v="0"/>
    <n v="8"/>
    <n v="51355"/>
    <n v="5649.05"/>
    <n v="45705.9"/>
    <n v="31994.2"/>
    <n v="13711.8"/>
    <n v="77698.9"/>
  </r>
  <r>
    <d v="2026-03-13T00:00:00"/>
    <x v="4320"/>
    <x v="5"/>
    <x v="3"/>
    <x v="2"/>
    <x v="2"/>
    <x v="0"/>
    <n v="3"/>
    <n v="296110"/>
    <n v="17766.6"/>
    <n v="278343"/>
    <n v="200407"/>
    <n v="77936.1"/>
    <n v="48450.7"/>
  </r>
  <r>
    <d v="2026-03-13T00:00:00"/>
    <x v="4321"/>
    <x v="6"/>
    <x v="2"/>
    <x v="3"/>
    <x v="2"/>
    <x v="0"/>
    <n v="1"/>
    <n v="800856"/>
    <n v="0"/>
    <n v="800856"/>
    <n v="608651"/>
    <n v="192205"/>
    <n v="169268"/>
  </r>
  <r>
    <d v="2026-03-13T00:00:00"/>
    <x v="4322"/>
    <x v="7"/>
    <x v="6"/>
    <x v="3"/>
    <x v="2"/>
    <x v="0"/>
    <n v="2"/>
    <n v="397130"/>
    <n v="0"/>
    <n v="397130"/>
    <n v="301819"/>
    <n v="95311.2"/>
    <n v="169268"/>
  </r>
  <r>
    <d v="2026-03-13T00:00:00"/>
    <x v="4323"/>
    <x v="2"/>
    <x v="1"/>
    <x v="1"/>
    <x v="2"/>
    <x v="0"/>
    <n v="10"/>
    <n v="290034"/>
    <n v="34804.1"/>
    <n v="255230"/>
    <n v="158243"/>
    <n v="96987.4"/>
    <n v="86680.5"/>
  </r>
  <r>
    <d v="2026-03-13T00:00:00"/>
    <x v="4324"/>
    <x v="0"/>
    <x v="7"/>
    <x v="0"/>
    <x v="2"/>
    <x v="0"/>
    <n v="9"/>
    <n v="330586"/>
    <n v="23141"/>
    <n v="307445"/>
    <n v="215211"/>
    <n v="92233.5"/>
    <n v="77698.9"/>
  </r>
  <r>
    <d v="2026-03-13T00:00:00"/>
    <x v="4325"/>
    <x v="7"/>
    <x v="6"/>
    <x v="3"/>
    <x v="2"/>
    <x v="0"/>
    <n v="1"/>
    <n v="585491"/>
    <n v="29274.5"/>
    <n v="556216"/>
    <n v="422724"/>
    <n v="133492"/>
    <n v="169268"/>
  </r>
  <r>
    <d v="2026-03-13T00:00:00"/>
    <x v="4326"/>
    <x v="3"/>
    <x v="0"/>
    <x v="1"/>
    <x v="2"/>
    <x v="0"/>
    <n v="6"/>
    <n v="763721"/>
    <n v="76372.1"/>
    <n v="687349"/>
    <n v="426156"/>
    <n v="261193"/>
    <n v="86680.5"/>
  </r>
  <r>
    <d v="2026-03-13T00:00:00"/>
    <x v="4327"/>
    <x v="6"/>
    <x v="2"/>
    <x v="3"/>
    <x v="2"/>
    <x v="0"/>
    <n v="8"/>
    <n v="143946"/>
    <n v="10076.2"/>
    <n v="133870"/>
    <n v="101741"/>
    <n v="32128.8"/>
    <n v="169268"/>
  </r>
  <r>
    <d v="2026-03-13T00:00:00"/>
    <x v="4328"/>
    <x v="3"/>
    <x v="0"/>
    <x v="1"/>
    <x v="2"/>
    <x v="0"/>
    <n v="5"/>
    <n v="471693"/>
    <n v="0"/>
    <n v="471693"/>
    <n v="292450"/>
    <n v="179243"/>
    <n v="86680.5"/>
  </r>
  <r>
    <d v="2026-03-14T00:00:00"/>
    <x v="4329"/>
    <x v="7"/>
    <x v="6"/>
    <x v="3"/>
    <x v="2"/>
    <x v="0"/>
    <n v="9"/>
    <n v="551384"/>
    <n v="16541.5"/>
    <n v="534842"/>
    <n v="406480"/>
    <n v="128362"/>
    <n v="169268"/>
  </r>
  <r>
    <d v="2026-03-14T00:00:00"/>
    <x v="4330"/>
    <x v="1"/>
    <x v="5"/>
    <x v="0"/>
    <x v="2"/>
    <x v="0"/>
    <n v="7"/>
    <n v="201989"/>
    <n v="0"/>
    <n v="201989"/>
    <n v="141392"/>
    <n v="60596.7"/>
    <n v="77698.9"/>
  </r>
  <r>
    <d v="2026-03-14T00:00:00"/>
    <x v="4331"/>
    <x v="6"/>
    <x v="2"/>
    <x v="3"/>
    <x v="2"/>
    <x v="0"/>
    <n v="8"/>
    <n v="844679"/>
    <n v="84467.9"/>
    <n v="760211"/>
    <n v="577760"/>
    <n v="182451"/>
    <n v="169268"/>
  </r>
  <r>
    <d v="2026-03-14T00:00:00"/>
    <x v="4332"/>
    <x v="3"/>
    <x v="0"/>
    <x v="1"/>
    <x v="2"/>
    <x v="0"/>
    <n v="3"/>
    <n v="123830"/>
    <n v="4953.2"/>
    <n v="118877"/>
    <n v="73703.6"/>
    <n v="45173.2"/>
    <n v="86680.5"/>
  </r>
  <r>
    <d v="2026-03-14T00:00:00"/>
    <x v="4333"/>
    <x v="3"/>
    <x v="0"/>
    <x v="1"/>
    <x v="2"/>
    <x v="0"/>
    <n v="5"/>
    <n v="529383"/>
    <n v="0"/>
    <n v="529383"/>
    <n v="328217"/>
    <n v="201166"/>
    <n v="86680.5"/>
  </r>
  <r>
    <d v="2026-03-14T00:00:00"/>
    <x v="4334"/>
    <x v="4"/>
    <x v="4"/>
    <x v="2"/>
    <x v="2"/>
    <x v="0"/>
    <n v="11"/>
    <n v="551544"/>
    <n v="60669.8"/>
    <n v="490874"/>
    <n v="353429"/>
    <n v="137445"/>
    <n v="48450.7"/>
  </r>
  <r>
    <d v="2026-03-14T00:00:00"/>
    <x v="4335"/>
    <x v="6"/>
    <x v="2"/>
    <x v="3"/>
    <x v="2"/>
    <x v="0"/>
    <n v="8"/>
    <n v="272128"/>
    <n v="0"/>
    <n v="272128"/>
    <n v="206817"/>
    <n v="65310.7"/>
    <n v="169268"/>
  </r>
  <r>
    <d v="2026-03-14T00:00:00"/>
    <x v="4336"/>
    <x v="2"/>
    <x v="1"/>
    <x v="1"/>
    <x v="2"/>
    <x v="0"/>
    <n v="3"/>
    <n v="823237"/>
    <n v="107021"/>
    <n v="716216"/>
    <n v="444054"/>
    <n v="272162"/>
    <n v="86680.5"/>
  </r>
  <r>
    <d v="2026-03-14T00:00:00"/>
    <x v="4337"/>
    <x v="6"/>
    <x v="2"/>
    <x v="3"/>
    <x v="2"/>
    <x v="0"/>
    <n v="4"/>
    <n v="647213"/>
    <n v="51777"/>
    <n v="595436"/>
    <n v="452531"/>
    <n v="142905"/>
    <n v="169268"/>
  </r>
  <r>
    <d v="2026-03-14T00:00:00"/>
    <x v="4338"/>
    <x v="2"/>
    <x v="1"/>
    <x v="1"/>
    <x v="2"/>
    <x v="0"/>
    <n v="3"/>
    <n v="201936"/>
    <n v="16154.9"/>
    <n v="185781"/>
    <n v="115184"/>
    <n v="70596.8"/>
    <n v="86680.5"/>
  </r>
  <r>
    <d v="2026-03-14T00:00:00"/>
    <x v="4339"/>
    <x v="3"/>
    <x v="0"/>
    <x v="1"/>
    <x v="2"/>
    <x v="0"/>
    <n v="1"/>
    <n v="813682"/>
    <n v="0"/>
    <n v="813682"/>
    <n v="504483"/>
    <n v="309199"/>
    <n v="86680.5"/>
  </r>
  <r>
    <d v="2026-03-14T00:00:00"/>
    <x v="4340"/>
    <x v="4"/>
    <x v="4"/>
    <x v="2"/>
    <x v="2"/>
    <x v="0"/>
    <n v="12"/>
    <n v="555514"/>
    <n v="0"/>
    <n v="555514"/>
    <n v="399970"/>
    <n v="155544"/>
    <n v="48450.7"/>
  </r>
  <r>
    <d v="2026-03-14T00:00:00"/>
    <x v="4341"/>
    <x v="1"/>
    <x v="5"/>
    <x v="0"/>
    <x v="2"/>
    <x v="0"/>
    <n v="12"/>
    <n v="441060"/>
    <n v="48516.6"/>
    <n v="392543"/>
    <n v="274780"/>
    <n v="117763"/>
    <n v="77698.9"/>
  </r>
  <r>
    <d v="2026-03-14T00:00:00"/>
    <x v="4342"/>
    <x v="2"/>
    <x v="1"/>
    <x v="1"/>
    <x v="2"/>
    <x v="0"/>
    <n v="9"/>
    <n v="486847"/>
    <n v="48684.7"/>
    <n v="438162"/>
    <n v="271661"/>
    <n v="166502"/>
    <n v="86680.5"/>
  </r>
  <r>
    <d v="2026-03-14T00:00:00"/>
    <x v="4343"/>
    <x v="1"/>
    <x v="5"/>
    <x v="0"/>
    <x v="2"/>
    <x v="0"/>
    <n v="3"/>
    <n v="568051"/>
    <n v="0"/>
    <n v="568051"/>
    <n v="397636"/>
    <n v="170415"/>
    <n v="77698.9"/>
  </r>
  <r>
    <d v="2026-03-14T00:00:00"/>
    <x v="4344"/>
    <x v="7"/>
    <x v="6"/>
    <x v="3"/>
    <x v="2"/>
    <x v="0"/>
    <n v="12"/>
    <n v="534270"/>
    <n v="0"/>
    <n v="534270"/>
    <n v="406045"/>
    <n v="128225"/>
    <n v="169268"/>
  </r>
  <r>
    <d v="2026-03-14T00:00:00"/>
    <x v="4345"/>
    <x v="6"/>
    <x v="2"/>
    <x v="3"/>
    <x v="2"/>
    <x v="0"/>
    <n v="8"/>
    <n v="236351"/>
    <n v="16544.6"/>
    <n v="219806"/>
    <n v="167053"/>
    <n v="52753.5"/>
    <n v="169268"/>
  </r>
  <r>
    <d v="2026-03-14T00:00:00"/>
    <x v="4346"/>
    <x v="4"/>
    <x v="4"/>
    <x v="2"/>
    <x v="2"/>
    <x v="0"/>
    <n v="7"/>
    <n v="810944"/>
    <n v="97313.3"/>
    <n v="713631"/>
    <n v="513814"/>
    <n v="199817"/>
    <n v="48450.7"/>
  </r>
  <r>
    <d v="2026-03-14T00:00:00"/>
    <x v="4347"/>
    <x v="1"/>
    <x v="5"/>
    <x v="0"/>
    <x v="2"/>
    <x v="0"/>
    <n v="6"/>
    <n v="663356"/>
    <n v="19900.7"/>
    <n v="643455"/>
    <n v="450419"/>
    <n v="193037"/>
    <n v="77698.9"/>
  </r>
  <r>
    <d v="2026-03-14T00:00:00"/>
    <x v="4348"/>
    <x v="0"/>
    <x v="7"/>
    <x v="0"/>
    <x v="2"/>
    <x v="0"/>
    <n v="2"/>
    <n v="73976"/>
    <n v="5178.32"/>
    <n v="68797.7"/>
    <n v="48158.4"/>
    <n v="20639.3"/>
    <n v="77698.9"/>
  </r>
  <r>
    <d v="2026-03-14T00:00:00"/>
    <x v="4349"/>
    <x v="6"/>
    <x v="2"/>
    <x v="3"/>
    <x v="2"/>
    <x v="0"/>
    <n v="10"/>
    <n v="591013"/>
    <n v="17730.4"/>
    <n v="573283"/>
    <n v="435695"/>
    <n v="137588"/>
    <n v="169268"/>
  </r>
  <r>
    <d v="2026-03-14T00:00:00"/>
    <x v="4350"/>
    <x v="5"/>
    <x v="3"/>
    <x v="2"/>
    <x v="2"/>
    <x v="0"/>
    <n v="10"/>
    <n v="472206"/>
    <n v="0"/>
    <n v="472206"/>
    <n v="339988"/>
    <n v="132218"/>
    <n v="48450.7"/>
  </r>
  <r>
    <d v="2026-03-14T00:00:00"/>
    <x v="4351"/>
    <x v="4"/>
    <x v="4"/>
    <x v="2"/>
    <x v="2"/>
    <x v="0"/>
    <n v="4"/>
    <n v="535591"/>
    <n v="0"/>
    <n v="535591"/>
    <n v="385626"/>
    <n v="149965"/>
    <n v="48450.7"/>
  </r>
  <r>
    <d v="2026-03-14T00:00:00"/>
    <x v="4352"/>
    <x v="6"/>
    <x v="2"/>
    <x v="3"/>
    <x v="2"/>
    <x v="0"/>
    <n v="5"/>
    <n v="149701"/>
    <n v="0"/>
    <n v="149701"/>
    <n v="113773"/>
    <n v="35928.2"/>
    <n v="169268"/>
  </r>
  <r>
    <d v="2026-03-14T00:00:00"/>
    <x v="4353"/>
    <x v="1"/>
    <x v="5"/>
    <x v="0"/>
    <x v="2"/>
    <x v="0"/>
    <n v="12"/>
    <n v="344768"/>
    <n v="0"/>
    <n v="344768"/>
    <n v="241338"/>
    <n v="103430"/>
    <n v="77698.9"/>
  </r>
  <r>
    <d v="2026-03-14T00:00:00"/>
    <x v="4354"/>
    <x v="4"/>
    <x v="4"/>
    <x v="2"/>
    <x v="2"/>
    <x v="0"/>
    <n v="8"/>
    <n v="476232"/>
    <n v="23811.6"/>
    <n v="452420"/>
    <n v="325743"/>
    <n v="126678"/>
    <n v="48450.7"/>
  </r>
  <r>
    <d v="2026-03-14T00:00:00"/>
    <x v="4355"/>
    <x v="7"/>
    <x v="6"/>
    <x v="3"/>
    <x v="2"/>
    <x v="0"/>
    <n v="8"/>
    <n v="333733"/>
    <n v="0"/>
    <n v="333733"/>
    <n v="253637"/>
    <n v="80095.9"/>
    <n v="169268"/>
  </r>
  <r>
    <d v="2026-03-14T00:00:00"/>
    <x v="4356"/>
    <x v="2"/>
    <x v="1"/>
    <x v="1"/>
    <x v="2"/>
    <x v="0"/>
    <n v="2"/>
    <n v="577863"/>
    <n v="17335.9"/>
    <n v="560527"/>
    <n v="347527"/>
    <n v="213000"/>
    <n v="86680.5"/>
  </r>
  <r>
    <d v="2026-03-14T00:00:00"/>
    <x v="4357"/>
    <x v="2"/>
    <x v="1"/>
    <x v="1"/>
    <x v="2"/>
    <x v="0"/>
    <n v="3"/>
    <n v="210881"/>
    <n v="6326.43"/>
    <n v="204555"/>
    <n v="126824"/>
    <n v="77730.7"/>
    <n v="86680.5"/>
  </r>
  <r>
    <d v="2026-03-14T00:00:00"/>
    <x v="4358"/>
    <x v="0"/>
    <x v="7"/>
    <x v="0"/>
    <x v="2"/>
    <x v="0"/>
    <n v="9"/>
    <n v="290041"/>
    <n v="26103.7"/>
    <n v="263937"/>
    <n v="184756"/>
    <n v="79181.2"/>
    <n v="77698.9"/>
  </r>
  <r>
    <d v="2026-03-14T00:00:00"/>
    <x v="4359"/>
    <x v="0"/>
    <x v="7"/>
    <x v="0"/>
    <x v="2"/>
    <x v="0"/>
    <n v="4"/>
    <n v="198608"/>
    <n v="5958.24"/>
    <n v="192650"/>
    <n v="134855"/>
    <n v="57794.9"/>
    <n v="77698.9"/>
  </r>
  <r>
    <d v="2026-03-14T00:00:00"/>
    <x v="4360"/>
    <x v="7"/>
    <x v="6"/>
    <x v="3"/>
    <x v="2"/>
    <x v="0"/>
    <n v="11"/>
    <n v="605234"/>
    <n v="0"/>
    <n v="605234"/>
    <n v="459978"/>
    <n v="145256"/>
    <n v="169268"/>
  </r>
  <r>
    <d v="2026-03-14T00:00:00"/>
    <x v="4361"/>
    <x v="3"/>
    <x v="0"/>
    <x v="1"/>
    <x v="2"/>
    <x v="0"/>
    <n v="5"/>
    <n v="822598"/>
    <n v="57581.9"/>
    <n v="765016"/>
    <n v="474310"/>
    <n v="290706"/>
    <n v="86680.5"/>
  </r>
  <r>
    <d v="2026-03-14T00:00:00"/>
    <x v="4362"/>
    <x v="4"/>
    <x v="4"/>
    <x v="2"/>
    <x v="2"/>
    <x v="0"/>
    <n v="8"/>
    <n v="316015"/>
    <n v="0"/>
    <n v="316015"/>
    <n v="227531"/>
    <n v="88484.2"/>
    <n v="48450.7"/>
  </r>
  <r>
    <d v="2026-03-14T00:00:00"/>
    <x v="4363"/>
    <x v="0"/>
    <x v="7"/>
    <x v="0"/>
    <x v="2"/>
    <x v="0"/>
    <n v="6"/>
    <n v="132209"/>
    <n v="18509.3"/>
    <n v="113700"/>
    <n v="79589.8"/>
    <n v="34109.9"/>
    <n v="77698.9"/>
  </r>
  <r>
    <d v="2026-03-14T00:00:00"/>
    <x v="4364"/>
    <x v="3"/>
    <x v="0"/>
    <x v="1"/>
    <x v="2"/>
    <x v="0"/>
    <n v="5"/>
    <n v="666314"/>
    <n v="59968.3"/>
    <n v="606346"/>
    <n v="375934"/>
    <n v="230411"/>
    <n v="86680.5"/>
  </r>
  <r>
    <d v="2026-03-14T00:00:00"/>
    <x v="4365"/>
    <x v="0"/>
    <x v="7"/>
    <x v="0"/>
    <x v="2"/>
    <x v="0"/>
    <n v="10"/>
    <n v="286317"/>
    <n v="11452.7"/>
    <n v="274864"/>
    <n v="192405"/>
    <n v="82459.3"/>
    <n v="77698.9"/>
  </r>
  <r>
    <d v="2026-03-14T00:00:00"/>
    <x v="4366"/>
    <x v="7"/>
    <x v="6"/>
    <x v="3"/>
    <x v="2"/>
    <x v="0"/>
    <n v="5"/>
    <n v="409213"/>
    <n v="36829.2"/>
    <n v="372384"/>
    <n v="283012"/>
    <n v="89372.1"/>
    <n v="169268"/>
  </r>
  <r>
    <d v="2026-03-14T00:00:00"/>
    <x v="4367"/>
    <x v="1"/>
    <x v="5"/>
    <x v="0"/>
    <x v="2"/>
    <x v="0"/>
    <n v="10"/>
    <n v="567765"/>
    <n v="17033"/>
    <n v="550732"/>
    <n v="385512"/>
    <n v="165220"/>
    <n v="77698.9"/>
  </r>
  <r>
    <d v="2026-03-14T00:00:00"/>
    <x v="4368"/>
    <x v="7"/>
    <x v="6"/>
    <x v="3"/>
    <x v="2"/>
    <x v="0"/>
    <n v="2"/>
    <n v="307713"/>
    <n v="27694.2"/>
    <n v="280019"/>
    <n v="212814"/>
    <n v="67204.5"/>
    <n v="169268"/>
  </r>
  <r>
    <d v="2026-03-14T00:00:00"/>
    <x v="4369"/>
    <x v="3"/>
    <x v="0"/>
    <x v="1"/>
    <x v="2"/>
    <x v="0"/>
    <n v="8"/>
    <n v="82321"/>
    <n v="11524.9"/>
    <n v="70796.1"/>
    <n v="43893.6"/>
    <n v="26902.5"/>
    <n v="86680.5"/>
  </r>
  <r>
    <d v="2026-03-14T00:00:00"/>
    <x v="4370"/>
    <x v="4"/>
    <x v="4"/>
    <x v="2"/>
    <x v="2"/>
    <x v="0"/>
    <n v="4"/>
    <n v="394747"/>
    <n v="0"/>
    <n v="394747"/>
    <n v="284218"/>
    <n v="110529"/>
    <n v="48450.7"/>
  </r>
  <r>
    <d v="2026-03-14T00:00:00"/>
    <x v="4371"/>
    <x v="1"/>
    <x v="5"/>
    <x v="0"/>
    <x v="2"/>
    <x v="0"/>
    <n v="2"/>
    <n v="756427"/>
    <n v="98335.5"/>
    <n v="658091"/>
    <n v="460664"/>
    <n v="197427"/>
    <n v="77698.9"/>
  </r>
  <r>
    <d v="2026-03-14T00:00:00"/>
    <x v="4372"/>
    <x v="0"/>
    <x v="7"/>
    <x v="0"/>
    <x v="2"/>
    <x v="0"/>
    <n v="4"/>
    <n v="149730"/>
    <n v="11978.4"/>
    <n v="137752"/>
    <n v="96426.1"/>
    <n v="41325.5"/>
    <n v="77698.9"/>
  </r>
  <r>
    <d v="2026-03-14T00:00:00"/>
    <x v="4373"/>
    <x v="5"/>
    <x v="3"/>
    <x v="2"/>
    <x v="2"/>
    <x v="0"/>
    <n v="6"/>
    <n v="178632"/>
    <n v="0"/>
    <n v="178632"/>
    <n v="128615"/>
    <n v="50017"/>
    <n v="48450.7"/>
  </r>
  <r>
    <d v="2026-03-14T00:00:00"/>
    <x v="4374"/>
    <x v="2"/>
    <x v="1"/>
    <x v="1"/>
    <x v="2"/>
    <x v="0"/>
    <n v="8"/>
    <n v="497535"/>
    <n v="0"/>
    <n v="497535"/>
    <n v="308472"/>
    <n v="189063"/>
    <n v="86680.5"/>
  </r>
  <r>
    <d v="2026-03-14T00:00:00"/>
    <x v="4375"/>
    <x v="6"/>
    <x v="2"/>
    <x v="3"/>
    <x v="2"/>
    <x v="0"/>
    <n v="4"/>
    <n v="118658"/>
    <n v="0"/>
    <n v="118658"/>
    <n v="90180.1"/>
    <n v="28477.9"/>
    <n v="169268"/>
  </r>
  <r>
    <d v="2026-03-14T00:00:00"/>
    <x v="4376"/>
    <x v="6"/>
    <x v="2"/>
    <x v="3"/>
    <x v="2"/>
    <x v="0"/>
    <n v="6"/>
    <n v="804541"/>
    <n v="80454.1"/>
    <n v="724087"/>
    <n v="550306"/>
    <n v="173781"/>
    <n v="169268"/>
  </r>
  <r>
    <d v="2026-03-14T00:00:00"/>
    <x v="4377"/>
    <x v="6"/>
    <x v="2"/>
    <x v="3"/>
    <x v="2"/>
    <x v="0"/>
    <n v="4"/>
    <n v="614520"/>
    <n v="0"/>
    <n v="614520"/>
    <n v="467035"/>
    <n v="147485"/>
    <n v="169268"/>
  </r>
  <r>
    <d v="2026-03-14T00:00:00"/>
    <x v="4378"/>
    <x v="1"/>
    <x v="5"/>
    <x v="0"/>
    <x v="2"/>
    <x v="0"/>
    <n v="10"/>
    <n v="127100"/>
    <n v="0"/>
    <n v="127100"/>
    <n v="88970"/>
    <n v="38130"/>
    <n v="77698.9"/>
  </r>
  <r>
    <d v="2026-03-14T00:00:00"/>
    <x v="4379"/>
    <x v="0"/>
    <x v="7"/>
    <x v="0"/>
    <x v="2"/>
    <x v="0"/>
    <n v="7"/>
    <n v="131883"/>
    <n v="13188.3"/>
    <n v="118695"/>
    <n v="83086.3"/>
    <n v="35608.4"/>
    <n v="77698.9"/>
  </r>
  <r>
    <d v="2026-03-14T00:00:00"/>
    <x v="4380"/>
    <x v="3"/>
    <x v="0"/>
    <x v="1"/>
    <x v="2"/>
    <x v="0"/>
    <n v="6"/>
    <n v="627163"/>
    <n v="25086.5"/>
    <n v="602076"/>
    <n v="373287"/>
    <n v="228789"/>
    <n v="86680.5"/>
  </r>
  <r>
    <d v="2026-03-14T00:00:00"/>
    <x v="4381"/>
    <x v="2"/>
    <x v="1"/>
    <x v="1"/>
    <x v="2"/>
    <x v="0"/>
    <n v="9"/>
    <n v="617266"/>
    <n v="0"/>
    <n v="617266"/>
    <n v="382705"/>
    <n v="234561"/>
    <n v="86680.5"/>
  </r>
  <r>
    <d v="2026-03-14T00:00:00"/>
    <x v="4382"/>
    <x v="5"/>
    <x v="3"/>
    <x v="2"/>
    <x v="2"/>
    <x v="0"/>
    <n v="9"/>
    <n v="828322"/>
    <n v="91115.4"/>
    <n v="737207"/>
    <n v="530789"/>
    <n v="206418"/>
    <n v="48450.7"/>
  </r>
  <r>
    <d v="2026-03-14T00:00:00"/>
    <x v="4383"/>
    <x v="6"/>
    <x v="2"/>
    <x v="3"/>
    <x v="2"/>
    <x v="0"/>
    <n v="12"/>
    <n v="330909"/>
    <n v="0"/>
    <n v="330909"/>
    <n v="251491"/>
    <n v="79418.2"/>
    <n v="169268"/>
  </r>
  <r>
    <d v="2026-03-14T00:00:00"/>
    <x v="4384"/>
    <x v="4"/>
    <x v="4"/>
    <x v="2"/>
    <x v="2"/>
    <x v="0"/>
    <n v="7"/>
    <n v="802374"/>
    <n v="0"/>
    <n v="802374"/>
    <n v="577709"/>
    <n v="224665"/>
    <n v="48450.7"/>
  </r>
  <r>
    <d v="2026-03-14T00:00:00"/>
    <x v="4385"/>
    <x v="2"/>
    <x v="1"/>
    <x v="1"/>
    <x v="2"/>
    <x v="0"/>
    <n v="12"/>
    <n v="378424"/>
    <n v="11352.7"/>
    <n v="367071"/>
    <n v="227584"/>
    <n v="139487"/>
    <n v="86680.5"/>
  </r>
  <r>
    <d v="2026-03-14T00:00:00"/>
    <x v="4386"/>
    <x v="1"/>
    <x v="5"/>
    <x v="0"/>
    <x v="2"/>
    <x v="0"/>
    <n v="2"/>
    <n v="283136"/>
    <n v="0"/>
    <n v="283136"/>
    <n v="198195"/>
    <n v="84940.8"/>
    <n v="77698.9"/>
  </r>
  <r>
    <d v="2026-03-14T00:00:00"/>
    <x v="4387"/>
    <x v="3"/>
    <x v="0"/>
    <x v="1"/>
    <x v="2"/>
    <x v="0"/>
    <n v="10"/>
    <n v="205541"/>
    <n v="24664.9"/>
    <n v="180876"/>
    <n v="112143"/>
    <n v="68732.9"/>
    <n v="86680.5"/>
  </r>
  <r>
    <d v="2026-03-14T00:00:00"/>
    <x v="4388"/>
    <x v="1"/>
    <x v="5"/>
    <x v="0"/>
    <x v="2"/>
    <x v="0"/>
    <n v="7"/>
    <n v="597675"/>
    <n v="0"/>
    <n v="597675"/>
    <n v="418372"/>
    <n v="179302"/>
    <n v="77698.9"/>
  </r>
  <r>
    <d v="2026-03-14T00:00:00"/>
    <x v="4389"/>
    <x v="3"/>
    <x v="0"/>
    <x v="1"/>
    <x v="2"/>
    <x v="0"/>
    <n v="4"/>
    <n v="324878"/>
    <n v="35736.6"/>
    <n v="289141"/>
    <n v="179268"/>
    <n v="109874"/>
    <n v="86680.5"/>
  </r>
  <r>
    <d v="2026-03-14T00:00:00"/>
    <x v="4390"/>
    <x v="0"/>
    <x v="7"/>
    <x v="0"/>
    <x v="2"/>
    <x v="0"/>
    <n v="11"/>
    <n v="318621"/>
    <n v="31862.1"/>
    <n v="286759"/>
    <n v="200731"/>
    <n v="86027.7"/>
    <n v="77698.9"/>
  </r>
  <r>
    <d v="2026-03-14T00:00:00"/>
    <x v="4391"/>
    <x v="1"/>
    <x v="5"/>
    <x v="0"/>
    <x v="2"/>
    <x v="0"/>
    <n v="7"/>
    <n v="546434"/>
    <n v="0"/>
    <n v="546434"/>
    <n v="382504"/>
    <n v="163930"/>
    <n v="77698.9"/>
  </r>
  <r>
    <d v="2026-03-15T00:00:00"/>
    <x v="4392"/>
    <x v="3"/>
    <x v="0"/>
    <x v="1"/>
    <x v="2"/>
    <x v="0"/>
    <n v="11"/>
    <n v="429123"/>
    <n v="60077.2"/>
    <n v="369046"/>
    <n v="228808"/>
    <n v="140237"/>
    <n v="86680.5"/>
  </r>
  <r>
    <d v="2026-03-15T00:00:00"/>
    <x v="4393"/>
    <x v="5"/>
    <x v="3"/>
    <x v="2"/>
    <x v="2"/>
    <x v="0"/>
    <n v="1"/>
    <n v="85804"/>
    <n v="5148.24"/>
    <n v="80655.8"/>
    <n v="58072.2"/>
    <n v="22583.6"/>
    <n v="48450.7"/>
  </r>
  <r>
    <d v="2026-03-15T00:00:00"/>
    <x v="4394"/>
    <x v="6"/>
    <x v="2"/>
    <x v="3"/>
    <x v="2"/>
    <x v="0"/>
    <n v="11"/>
    <n v="391373"/>
    <n v="0"/>
    <n v="391373"/>
    <n v="297443"/>
    <n v="93929.5"/>
    <n v="169268"/>
  </r>
  <r>
    <d v="2026-03-15T00:00:00"/>
    <x v="4395"/>
    <x v="7"/>
    <x v="6"/>
    <x v="3"/>
    <x v="2"/>
    <x v="0"/>
    <n v="6"/>
    <n v="660983"/>
    <n v="99147.4"/>
    <n v="561836"/>
    <n v="426995"/>
    <n v="134841"/>
    <n v="169268"/>
  </r>
  <r>
    <d v="2026-03-15T00:00:00"/>
    <x v="4396"/>
    <x v="6"/>
    <x v="2"/>
    <x v="3"/>
    <x v="2"/>
    <x v="0"/>
    <n v="12"/>
    <n v="816100"/>
    <n v="32644"/>
    <n v="783456"/>
    <n v="595427"/>
    <n v="188029"/>
    <n v="169268"/>
  </r>
  <r>
    <d v="2026-03-15T00:00:00"/>
    <x v="4397"/>
    <x v="6"/>
    <x v="2"/>
    <x v="3"/>
    <x v="2"/>
    <x v="0"/>
    <n v="7"/>
    <n v="670654"/>
    <n v="20119.6"/>
    <n v="650534"/>
    <n v="494406"/>
    <n v="156128"/>
    <n v="169268"/>
  </r>
  <r>
    <d v="2026-03-15T00:00:00"/>
    <x v="4398"/>
    <x v="5"/>
    <x v="3"/>
    <x v="2"/>
    <x v="2"/>
    <x v="0"/>
    <n v="3"/>
    <n v="772098"/>
    <n v="69488.8"/>
    <n v="702609"/>
    <n v="505879"/>
    <n v="196731"/>
    <n v="48450.7"/>
  </r>
  <r>
    <d v="2026-03-15T00:00:00"/>
    <x v="4399"/>
    <x v="0"/>
    <x v="7"/>
    <x v="0"/>
    <x v="2"/>
    <x v="0"/>
    <n v="5"/>
    <n v="643636"/>
    <n v="32181.8"/>
    <n v="611454"/>
    <n v="428018"/>
    <n v="183436"/>
    <n v="77698.9"/>
  </r>
  <r>
    <d v="2026-03-15T00:00:00"/>
    <x v="4400"/>
    <x v="3"/>
    <x v="0"/>
    <x v="1"/>
    <x v="2"/>
    <x v="0"/>
    <n v="2"/>
    <n v="137026"/>
    <n v="0"/>
    <n v="137026"/>
    <n v="84956.1"/>
    <n v="52069.9"/>
    <n v="86680.5"/>
  </r>
  <r>
    <d v="2026-03-15T00:00:00"/>
    <x v="4401"/>
    <x v="3"/>
    <x v="0"/>
    <x v="1"/>
    <x v="2"/>
    <x v="0"/>
    <n v="6"/>
    <n v="829677"/>
    <n v="0"/>
    <n v="829677"/>
    <n v="514400"/>
    <n v="315277"/>
    <n v="86680.5"/>
  </r>
  <r>
    <d v="2026-03-15T00:00:00"/>
    <x v="4402"/>
    <x v="3"/>
    <x v="0"/>
    <x v="1"/>
    <x v="2"/>
    <x v="0"/>
    <n v="3"/>
    <n v="50187"/>
    <n v="5520.57"/>
    <n v="44666.4"/>
    <n v="27693.2"/>
    <n v="16973.2"/>
    <n v="86680.5"/>
  </r>
  <r>
    <d v="2026-03-15T00:00:00"/>
    <x v="4403"/>
    <x v="1"/>
    <x v="5"/>
    <x v="0"/>
    <x v="2"/>
    <x v="0"/>
    <n v="11"/>
    <n v="838991"/>
    <n v="117459"/>
    <n v="721532"/>
    <n v="505073"/>
    <n v="216460"/>
    <n v="77698.9"/>
  </r>
  <r>
    <d v="2026-03-15T00:00:00"/>
    <x v="4404"/>
    <x v="2"/>
    <x v="1"/>
    <x v="1"/>
    <x v="2"/>
    <x v="0"/>
    <n v="8"/>
    <n v="662803"/>
    <n v="0"/>
    <n v="662803"/>
    <n v="410938"/>
    <n v="251865"/>
    <n v="86680.5"/>
  </r>
  <r>
    <d v="2026-03-15T00:00:00"/>
    <x v="4405"/>
    <x v="0"/>
    <x v="7"/>
    <x v="0"/>
    <x v="2"/>
    <x v="0"/>
    <n v="5"/>
    <n v="422054"/>
    <n v="37984.9"/>
    <n v="384069"/>
    <n v="268848"/>
    <n v="115221"/>
    <n v="77698.9"/>
  </r>
  <r>
    <d v="2026-03-15T00:00:00"/>
    <x v="4406"/>
    <x v="2"/>
    <x v="1"/>
    <x v="1"/>
    <x v="2"/>
    <x v="0"/>
    <n v="6"/>
    <n v="317660"/>
    <n v="41295.8"/>
    <n v="276364"/>
    <n v="171346"/>
    <n v="105018"/>
    <n v="86680.5"/>
  </r>
  <r>
    <d v="2026-03-15T00:00:00"/>
    <x v="4407"/>
    <x v="6"/>
    <x v="2"/>
    <x v="3"/>
    <x v="2"/>
    <x v="0"/>
    <n v="6"/>
    <n v="236614"/>
    <n v="9464.56"/>
    <n v="227149"/>
    <n v="172634"/>
    <n v="54515.9"/>
    <n v="169268"/>
  </r>
  <r>
    <d v="2026-03-15T00:00:00"/>
    <x v="4408"/>
    <x v="7"/>
    <x v="6"/>
    <x v="3"/>
    <x v="2"/>
    <x v="0"/>
    <n v="4"/>
    <n v="156553"/>
    <n v="10958.7"/>
    <n v="145594"/>
    <n v="110652"/>
    <n v="34942.6"/>
    <n v="169268"/>
  </r>
  <r>
    <d v="2026-03-15T00:00:00"/>
    <x v="4409"/>
    <x v="4"/>
    <x v="4"/>
    <x v="2"/>
    <x v="2"/>
    <x v="0"/>
    <n v="12"/>
    <n v="419290"/>
    <n v="33543.2"/>
    <n v="385747"/>
    <n v="277738"/>
    <n v="108009"/>
    <n v="48450.7"/>
  </r>
  <r>
    <d v="2026-03-15T00:00:00"/>
    <x v="4410"/>
    <x v="1"/>
    <x v="5"/>
    <x v="0"/>
    <x v="2"/>
    <x v="0"/>
    <n v="3"/>
    <n v="267178"/>
    <n v="0"/>
    <n v="267178"/>
    <n v="187025"/>
    <n v="80153.4"/>
    <n v="77698.9"/>
  </r>
  <r>
    <d v="2026-03-15T00:00:00"/>
    <x v="4411"/>
    <x v="5"/>
    <x v="3"/>
    <x v="2"/>
    <x v="2"/>
    <x v="0"/>
    <n v="11"/>
    <n v="93798"/>
    <n v="12193.7"/>
    <n v="81604.3"/>
    <n v="58755.1"/>
    <n v="22849.2"/>
    <n v="48450.7"/>
  </r>
  <r>
    <d v="2026-03-15T00:00:00"/>
    <x v="4412"/>
    <x v="2"/>
    <x v="1"/>
    <x v="1"/>
    <x v="2"/>
    <x v="0"/>
    <n v="9"/>
    <n v="261067"/>
    <n v="36549.4"/>
    <n v="224518"/>
    <n v="139201"/>
    <n v="85316.7"/>
    <n v="86680.5"/>
  </r>
  <r>
    <d v="2026-03-15T00:00:00"/>
    <x v="4413"/>
    <x v="2"/>
    <x v="1"/>
    <x v="1"/>
    <x v="2"/>
    <x v="0"/>
    <n v="6"/>
    <n v="481489"/>
    <n v="43334"/>
    <n v="438155"/>
    <n v="271656"/>
    <n v="166499"/>
    <n v="86680.5"/>
  </r>
  <r>
    <d v="2026-03-15T00:00:00"/>
    <x v="4414"/>
    <x v="2"/>
    <x v="1"/>
    <x v="1"/>
    <x v="2"/>
    <x v="0"/>
    <n v="8"/>
    <n v="414876"/>
    <n v="37338.8"/>
    <n v="377537"/>
    <n v="234073"/>
    <n v="143464"/>
    <n v="86680.5"/>
  </r>
  <r>
    <d v="2026-03-15T00:00:00"/>
    <x v="4415"/>
    <x v="7"/>
    <x v="6"/>
    <x v="3"/>
    <x v="2"/>
    <x v="0"/>
    <n v="7"/>
    <n v="766816"/>
    <n v="76681.6"/>
    <n v="690134"/>
    <n v="524502"/>
    <n v="165632"/>
    <n v="169268"/>
  </r>
  <r>
    <d v="2026-03-15T00:00:00"/>
    <x v="4416"/>
    <x v="6"/>
    <x v="2"/>
    <x v="3"/>
    <x v="2"/>
    <x v="0"/>
    <n v="12"/>
    <n v="663506"/>
    <n v="86255.8"/>
    <n v="577250"/>
    <n v="438710"/>
    <n v="138540"/>
    <n v="169268"/>
  </r>
  <r>
    <d v="2026-03-15T00:00:00"/>
    <x v="4417"/>
    <x v="3"/>
    <x v="0"/>
    <x v="1"/>
    <x v="2"/>
    <x v="0"/>
    <n v="11"/>
    <n v="185596"/>
    <n v="14847.7"/>
    <n v="170748"/>
    <n v="105864"/>
    <n v="64884.4"/>
    <n v="86680.5"/>
  </r>
  <r>
    <d v="2026-03-15T00:00:00"/>
    <x v="4418"/>
    <x v="5"/>
    <x v="3"/>
    <x v="2"/>
    <x v="2"/>
    <x v="0"/>
    <n v="7"/>
    <n v="228510"/>
    <n v="31991.4"/>
    <n v="196519"/>
    <n v="141493"/>
    <n v="55025.2"/>
    <n v="48450.7"/>
  </r>
  <r>
    <d v="2026-03-15T00:00:00"/>
    <x v="4419"/>
    <x v="5"/>
    <x v="3"/>
    <x v="2"/>
    <x v="2"/>
    <x v="0"/>
    <n v="6"/>
    <n v="261099"/>
    <n v="33942.9"/>
    <n v="227156"/>
    <n v="163552"/>
    <n v="63603.7"/>
    <n v="48450.7"/>
  </r>
  <r>
    <d v="2026-03-15T00:00:00"/>
    <x v="4420"/>
    <x v="6"/>
    <x v="2"/>
    <x v="3"/>
    <x v="2"/>
    <x v="0"/>
    <n v="4"/>
    <n v="607818"/>
    <n v="42547.3"/>
    <n v="565271"/>
    <n v="429606"/>
    <n v="135665"/>
    <n v="169268"/>
  </r>
  <r>
    <d v="2026-03-15T00:00:00"/>
    <x v="4421"/>
    <x v="3"/>
    <x v="0"/>
    <x v="1"/>
    <x v="2"/>
    <x v="0"/>
    <n v="4"/>
    <n v="452418"/>
    <n v="31669.3"/>
    <n v="420749"/>
    <n v="260864"/>
    <n v="159885"/>
    <n v="86680.5"/>
  </r>
  <r>
    <d v="2026-03-15T00:00:00"/>
    <x v="4422"/>
    <x v="1"/>
    <x v="5"/>
    <x v="0"/>
    <x v="2"/>
    <x v="0"/>
    <n v="1"/>
    <n v="587825"/>
    <n v="0"/>
    <n v="587825"/>
    <n v="411478"/>
    <n v="176348"/>
    <n v="77698.9"/>
  </r>
  <r>
    <d v="2026-03-15T00:00:00"/>
    <x v="4423"/>
    <x v="4"/>
    <x v="4"/>
    <x v="2"/>
    <x v="2"/>
    <x v="0"/>
    <n v="12"/>
    <n v="378518"/>
    <n v="49207.3"/>
    <n v="329311"/>
    <n v="237104"/>
    <n v="92207"/>
    <n v="48450.7"/>
  </r>
  <r>
    <d v="2026-03-15T00:00:00"/>
    <x v="4424"/>
    <x v="4"/>
    <x v="4"/>
    <x v="2"/>
    <x v="2"/>
    <x v="0"/>
    <n v="12"/>
    <n v="625554"/>
    <n v="62555.4"/>
    <n v="562999"/>
    <n v="405359"/>
    <n v="157640"/>
    <n v="48450.7"/>
  </r>
  <r>
    <d v="2026-03-15T00:00:00"/>
    <x v="4425"/>
    <x v="4"/>
    <x v="4"/>
    <x v="2"/>
    <x v="2"/>
    <x v="0"/>
    <n v="12"/>
    <n v="164101"/>
    <n v="0"/>
    <n v="164101"/>
    <n v="118153"/>
    <n v="45948.3"/>
    <n v="48450.7"/>
  </r>
  <r>
    <d v="2026-03-15T00:00:00"/>
    <x v="4426"/>
    <x v="0"/>
    <x v="7"/>
    <x v="0"/>
    <x v="2"/>
    <x v="0"/>
    <n v="6"/>
    <n v="702969"/>
    <n v="91386"/>
    <n v="611583"/>
    <n v="428108"/>
    <n v="183475"/>
    <n v="77698.9"/>
  </r>
  <r>
    <d v="2026-03-15T00:00:00"/>
    <x v="4427"/>
    <x v="6"/>
    <x v="2"/>
    <x v="3"/>
    <x v="2"/>
    <x v="0"/>
    <n v="10"/>
    <n v="631008"/>
    <n v="63100.8"/>
    <n v="567907"/>
    <n v="431609"/>
    <n v="136298"/>
    <n v="169268"/>
  </r>
  <r>
    <d v="2026-03-15T00:00:00"/>
    <x v="4428"/>
    <x v="4"/>
    <x v="4"/>
    <x v="2"/>
    <x v="2"/>
    <x v="0"/>
    <n v="5"/>
    <n v="192350"/>
    <n v="0"/>
    <n v="192350"/>
    <n v="138492"/>
    <n v="53858"/>
    <n v="48450.7"/>
  </r>
  <r>
    <d v="2026-03-15T00:00:00"/>
    <x v="4429"/>
    <x v="4"/>
    <x v="4"/>
    <x v="2"/>
    <x v="2"/>
    <x v="0"/>
    <n v="2"/>
    <n v="160113"/>
    <n v="0"/>
    <n v="160113"/>
    <n v="115281"/>
    <n v="44831.6"/>
    <n v="48450.7"/>
  </r>
  <r>
    <d v="2026-03-15T00:00:00"/>
    <x v="4430"/>
    <x v="3"/>
    <x v="0"/>
    <x v="1"/>
    <x v="2"/>
    <x v="0"/>
    <n v="3"/>
    <n v="721096"/>
    <n v="0"/>
    <n v="721096"/>
    <n v="447080"/>
    <n v="274016"/>
    <n v="86680.5"/>
  </r>
  <r>
    <d v="2026-03-15T00:00:00"/>
    <x v="4431"/>
    <x v="4"/>
    <x v="4"/>
    <x v="2"/>
    <x v="2"/>
    <x v="0"/>
    <n v="8"/>
    <n v="105815"/>
    <n v="9523.35"/>
    <n v="96291.6"/>
    <n v="69330"/>
    <n v="26961.7"/>
    <n v="48450.7"/>
  </r>
  <r>
    <d v="2026-03-15T00:00:00"/>
    <x v="4432"/>
    <x v="0"/>
    <x v="7"/>
    <x v="0"/>
    <x v="2"/>
    <x v="0"/>
    <n v="12"/>
    <n v="376992"/>
    <n v="11309.8"/>
    <n v="365682"/>
    <n v="255978"/>
    <n v="109705"/>
    <n v="77698.9"/>
  </r>
  <r>
    <d v="2026-03-15T00:00:00"/>
    <x v="4433"/>
    <x v="7"/>
    <x v="6"/>
    <x v="3"/>
    <x v="2"/>
    <x v="0"/>
    <n v="8"/>
    <n v="437516"/>
    <n v="17500.6"/>
    <n v="420015"/>
    <n v="319212"/>
    <n v="100804"/>
    <n v="169268"/>
  </r>
  <r>
    <d v="2026-03-15T00:00:00"/>
    <x v="4434"/>
    <x v="6"/>
    <x v="2"/>
    <x v="3"/>
    <x v="2"/>
    <x v="0"/>
    <n v="6"/>
    <n v="599382"/>
    <n v="17981.5"/>
    <n v="581401"/>
    <n v="441864"/>
    <n v="139536"/>
    <n v="169268"/>
  </r>
  <r>
    <d v="2026-03-15T00:00:00"/>
    <x v="4435"/>
    <x v="5"/>
    <x v="3"/>
    <x v="2"/>
    <x v="2"/>
    <x v="0"/>
    <n v="4"/>
    <n v="134917"/>
    <n v="14840.9"/>
    <n v="120076"/>
    <n v="86454.8"/>
    <n v="33621.3"/>
    <n v="48450.7"/>
  </r>
  <r>
    <d v="2026-03-15T00:00:00"/>
    <x v="4436"/>
    <x v="4"/>
    <x v="4"/>
    <x v="2"/>
    <x v="2"/>
    <x v="0"/>
    <n v="4"/>
    <n v="558397"/>
    <n v="33503.8"/>
    <n v="524893"/>
    <n v="377923"/>
    <n v="146970"/>
    <n v="48450.7"/>
  </r>
  <r>
    <d v="2026-03-15T00:00:00"/>
    <x v="4437"/>
    <x v="2"/>
    <x v="1"/>
    <x v="1"/>
    <x v="2"/>
    <x v="0"/>
    <n v="4"/>
    <n v="777901"/>
    <n v="0"/>
    <n v="777901"/>
    <n v="482299"/>
    <n v="295602"/>
    <n v="86680.5"/>
  </r>
  <r>
    <d v="2026-03-15T00:00:00"/>
    <x v="4438"/>
    <x v="6"/>
    <x v="2"/>
    <x v="3"/>
    <x v="2"/>
    <x v="0"/>
    <n v="11"/>
    <n v="469993"/>
    <n v="23499.7"/>
    <n v="446493"/>
    <n v="339335"/>
    <n v="107158"/>
    <n v="169268"/>
  </r>
  <r>
    <d v="2026-03-15T00:00:00"/>
    <x v="4439"/>
    <x v="5"/>
    <x v="3"/>
    <x v="2"/>
    <x v="2"/>
    <x v="0"/>
    <n v="11"/>
    <n v="180034"/>
    <n v="14402.7"/>
    <n v="165631"/>
    <n v="119255"/>
    <n v="46376.8"/>
    <n v="48450.7"/>
  </r>
  <r>
    <d v="2026-03-15T00:00:00"/>
    <x v="4440"/>
    <x v="1"/>
    <x v="5"/>
    <x v="0"/>
    <x v="2"/>
    <x v="0"/>
    <n v="8"/>
    <n v="760383"/>
    <n v="0"/>
    <n v="760383"/>
    <n v="532268"/>
    <n v="228115"/>
    <n v="77698.9"/>
  </r>
  <r>
    <d v="2026-03-15T00:00:00"/>
    <x v="4441"/>
    <x v="0"/>
    <x v="7"/>
    <x v="0"/>
    <x v="2"/>
    <x v="0"/>
    <n v="7"/>
    <n v="604710"/>
    <n v="60471"/>
    <n v="544239"/>
    <n v="380967"/>
    <n v="163272"/>
    <n v="77698.9"/>
  </r>
  <r>
    <d v="2026-03-15T00:00:00"/>
    <x v="4442"/>
    <x v="6"/>
    <x v="2"/>
    <x v="3"/>
    <x v="2"/>
    <x v="0"/>
    <n v="5"/>
    <n v="121378"/>
    <n v="0"/>
    <n v="121378"/>
    <n v="92247.3"/>
    <n v="29130.7"/>
    <n v="169268"/>
  </r>
  <r>
    <d v="2026-03-15T00:00:00"/>
    <x v="4443"/>
    <x v="0"/>
    <x v="7"/>
    <x v="0"/>
    <x v="2"/>
    <x v="0"/>
    <n v="2"/>
    <n v="305358"/>
    <n v="24428.6"/>
    <n v="280929"/>
    <n v="196651"/>
    <n v="84278.8"/>
    <n v="77698.9"/>
  </r>
  <r>
    <d v="2026-03-15T00:00:00"/>
    <x v="4444"/>
    <x v="4"/>
    <x v="4"/>
    <x v="2"/>
    <x v="2"/>
    <x v="0"/>
    <n v="2"/>
    <n v="613189"/>
    <n v="30659.5"/>
    <n v="582530"/>
    <n v="419421"/>
    <n v="163108"/>
    <n v="48450.7"/>
  </r>
  <r>
    <d v="2026-03-15T00:00:00"/>
    <x v="4445"/>
    <x v="5"/>
    <x v="3"/>
    <x v="2"/>
    <x v="2"/>
    <x v="0"/>
    <n v="12"/>
    <n v="822839"/>
    <n v="32913.6"/>
    <n v="789925"/>
    <n v="568746"/>
    <n v="221179"/>
    <n v="48450.7"/>
  </r>
  <r>
    <d v="2026-03-15T00:00:00"/>
    <x v="4446"/>
    <x v="2"/>
    <x v="1"/>
    <x v="1"/>
    <x v="2"/>
    <x v="0"/>
    <n v="9"/>
    <n v="97117"/>
    <n v="0"/>
    <n v="97117"/>
    <n v="60212.5"/>
    <n v="36904.5"/>
    <n v="86680.5"/>
  </r>
  <r>
    <d v="2026-03-15T00:00:00"/>
    <x v="4447"/>
    <x v="5"/>
    <x v="3"/>
    <x v="2"/>
    <x v="2"/>
    <x v="0"/>
    <n v="6"/>
    <n v="292542"/>
    <n v="0"/>
    <n v="292542"/>
    <n v="210630"/>
    <n v="81911.8"/>
    <n v="48450.7"/>
  </r>
  <r>
    <d v="2026-03-15T00:00:00"/>
    <x v="4448"/>
    <x v="4"/>
    <x v="4"/>
    <x v="2"/>
    <x v="2"/>
    <x v="0"/>
    <n v="11"/>
    <n v="76024"/>
    <n v="0"/>
    <n v="76024"/>
    <n v="54737.3"/>
    <n v="21286.7"/>
    <n v="48450.7"/>
  </r>
  <r>
    <d v="2026-03-15T00:00:00"/>
    <x v="4449"/>
    <x v="2"/>
    <x v="1"/>
    <x v="1"/>
    <x v="2"/>
    <x v="0"/>
    <n v="11"/>
    <n v="287699"/>
    <n v="23015.9"/>
    <n v="264683"/>
    <n v="164104"/>
    <n v="100580"/>
    <n v="86680.5"/>
  </r>
  <r>
    <d v="2026-03-15T00:00:00"/>
    <x v="4450"/>
    <x v="4"/>
    <x v="4"/>
    <x v="2"/>
    <x v="2"/>
    <x v="0"/>
    <n v="3"/>
    <n v="566112"/>
    <n v="0"/>
    <n v="566112"/>
    <n v="407601"/>
    <n v="158511"/>
    <n v="48450.7"/>
  </r>
  <r>
    <d v="2026-03-15T00:00:00"/>
    <x v="4451"/>
    <x v="2"/>
    <x v="1"/>
    <x v="1"/>
    <x v="2"/>
    <x v="0"/>
    <n v="6"/>
    <n v="461412"/>
    <n v="69211.8"/>
    <n v="392200"/>
    <n v="243164"/>
    <n v="149036"/>
    <n v="86680.5"/>
  </r>
  <r>
    <d v="2026-03-15T00:00:00"/>
    <x v="4452"/>
    <x v="6"/>
    <x v="2"/>
    <x v="3"/>
    <x v="2"/>
    <x v="0"/>
    <n v="5"/>
    <n v="661981"/>
    <n v="79437.7"/>
    <n v="582543"/>
    <n v="442733"/>
    <n v="139810"/>
    <n v="169268"/>
  </r>
  <r>
    <d v="2026-03-16T00:00:00"/>
    <x v="4453"/>
    <x v="4"/>
    <x v="4"/>
    <x v="2"/>
    <x v="2"/>
    <x v="0"/>
    <n v="12"/>
    <n v="169138"/>
    <n v="21987.9"/>
    <n v="147150"/>
    <n v="105948"/>
    <n v="41202"/>
    <n v="48450.7"/>
  </r>
  <r>
    <d v="2026-03-16T00:00:00"/>
    <x v="4454"/>
    <x v="3"/>
    <x v="0"/>
    <x v="1"/>
    <x v="2"/>
    <x v="0"/>
    <n v="9"/>
    <n v="577056"/>
    <n v="63476.2"/>
    <n v="513580"/>
    <n v="318420"/>
    <n v="195160"/>
    <n v="86680.5"/>
  </r>
  <r>
    <d v="2026-03-16T00:00:00"/>
    <x v="4455"/>
    <x v="0"/>
    <x v="7"/>
    <x v="0"/>
    <x v="2"/>
    <x v="0"/>
    <n v="6"/>
    <n v="466161"/>
    <n v="0"/>
    <n v="466161"/>
    <n v="326313"/>
    <n v="139848"/>
    <n v="77698.9"/>
  </r>
  <r>
    <d v="2026-03-16T00:00:00"/>
    <x v="4456"/>
    <x v="2"/>
    <x v="1"/>
    <x v="1"/>
    <x v="2"/>
    <x v="0"/>
    <n v="1"/>
    <n v="443828"/>
    <n v="26629.7"/>
    <n v="417198"/>
    <n v="258663"/>
    <n v="158535"/>
    <n v="86680.5"/>
  </r>
  <r>
    <d v="2026-03-16T00:00:00"/>
    <x v="4457"/>
    <x v="6"/>
    <x v="2"/>
    <x v="3"/>
    <x v="2"/>
    <x v="0"/>
    <n v="9"/>
    <n v="254776"/>
    <n v="0"/>
    <n v="254776"/>
    <n v="193630"/>
    <n v="61146.2"/>
    <n v="169268"/>
  </r>
  <r>
    <d v="2026-03-16T00:00:00"/>
    <x v="4458"/>
    <x v="4"/>
    <x v="4"/>
    <x v="2"/>
    <x v="2"/>
    <x v="0"/>
    <n v="4"/>
    <n v="367541"/>
    <n v="40429.5"/>
    <n v="327111"/>
    <n v="235520"/>
    <n v="91591.2"/>
    <n v="48450.7"/>
  </r>
  <r>
    <d v="2026-03-16T00:00:00"/>
    <x v="4459"/>
    <x v="2"/>
    <x v="1"/>
    <x v="1"/>
    <x v="2"/>
    <x v="0"/>
    <n v="6"/>
    <n v="90206"/>
    <n v="0"/>
    <n v="90206"/>
    <n v="55927.7"/>
    <n v="34278.3"/>
    <n v="86680.5"/>
  </r>
  <r>
    <d v="2026-03-16T00:00:00"/>
    <x v="4460"/>
    <x v="2"/>
    <x v="1"/>
    <x v="1"/>
    <x v="2"/>
    <x v="0"/>
    <n v="9"/>
    <n v="108528"/>
    <n v="14108.6"/>
    <n v="94419.4"/>
    <n v="58540"/>
    <n v="35879.4"/>
    <n v="86680.5"/>
  </r>
  <r>
    <d v="2026-03-16T00:00:00"/>
    <x v="4461"/>
    <x v="0"/>
    <x v="7"/>
    <x v="0"/>
    <x v="2"/>
    <x v="0"/>
    <n v="11"/>
    <n v="622488"/>
    <n v="62248.8"/>
    <n v="560239"/>
    <n v="392167"/>
    <n v="168072"/>
    <n v="77698.9"/>
  </r>
  <r>
    <d v="2026-03-16T00:00:00"/>
    <x v="4462"/>
    <x v="6"/>
    <x v="2"/>
    <x v="3"/>
    <x v="2"/>
    <x v="0"/>
    <n v="7"/>
    <n v="345479"/>
    <n v="0"/>
    <n v="345479"/>
    <n v="262564"/>
    <n v="82915"/>
    <n v="169268"/>
  </r>
  <r>
    <d v="2026-03-16T00:00:00"/>
    <x v="4463"/>
    <x v="0"/>
    <x v="7"/>
    <x v="0"/>
    <x v="2"/>
    <x v="0"/>
    <n v="1"/>
    <n v="792699"/>
    <n v="0"/>
    <n v="792699"/>
    <n v="554889"/>
    <n v="237810"/>
    <n v="77698.9"/>
  </r>
  <r>
    <d v="2026-03-16T00:00:00"/>
    <x v="4464"/>
    <x v="1"/>
    <x v="5"/>
    <x v="0"/>
    <x v="2"/>
    <x v="0"/>
    <n v="1"/>
    <n v="115725"/>
    <n v="15044.2"/>
    <n v="100681"/>
    <n v="70476.5"/>
    <n v="30204.2"/>
    <n v="77698.9"/>
  </r>
  <r>
    <d v="2026-03-16T00:00:00"/>
    <x v="4465"/>
    <x v="6"/>
    <x v="2"/>
    <x v="3"/>
    <x v="2"/>
    <x v="0"/>
    <n v="8"/>
    <n v="446200"/>
    <n v="17848"/>
    <n v="428352"/>
    <n v="325548"/>
    <n v="102804"/>
    <n v="169268"/>
  </r>
  <r>
    <d v="2026-03-16T00:00:00"/>
    <x v="4466"/>
    <x v="0"/>
    <x v="7"/>
    <x v="0"/>
    <x v="2"/>
    <x v="0"/>
    <n v="11"/>
    <n v="257012"/>
    <n v="10280.5"/>
    <n v="246732"/>
    <n v="172712"/>
    <n v="74019.5"/>
    <n v="77698.9"/>
  </r>
  <r>
    <d v="2026-03-16T00:00:00"/>
    <x v="4467"/>
    <x v="7"/>
    <x v="6"/>
    <x v="3"/>
    <x v="2"/>
    <x v="0"/>
    <n v="10"/>
    <n v="433267"/>
    <n v="0"/>
    <n v="433267"/>
    <n v="329283"/>
    <n v="103984"/>
    <n v="169268"/>
  </r>
  <r>
    <d v="2026-03-16T00:00:00"/>
    <x v="4468"/>
    <x v="2"/>
    <x v="1"/>
    <x v="1"/>
    <x v="2"/>
    <x v="0"/>
    <n v="3"/>
    <n v="559606"/>
    <n v="0"/>
    <n v="559606"/>
    <n v="346956"/>
    <n v="212650"/>
    <n v="86680.5"/>
  </r>
  <r>
    <d v="2026-03-16T00:00:00"/>
    <x v="4469"/>
    <x v="7"/>
    <x v="6"/>
    <x v="3"/>
    <x v="2"/>
    <x v="0"/>
    <n v="5"/>
    <n v="151803"/>
    <n v="12144.2"/>
    <n v="139659"/>
    <n v="106141"/>
    <n v="33518.1"/>
    <n v="169268"/>
  </r>
  <r>
    <d v="2026-03-16T00:00:00"/>
    <x v="4470"/>
    <x v="4"/>
    <x v="4"/>
    <x v="2"/>
    <x v="2"/>
    <x v="0"/>
    <n v="1"/>
    <n v="457442"/>
    <n v="45744.2"/>
    <n v="411698"/>
    <n v="296422"/>
    <n v="115275"/>
    <n v="48450.7"/>
  </r>
  <r>
    <d v="2026-03-16T00:00:00"/>
    <x v="4471"/>
    <x v="7"/>
    <x v="6"/>
    <x v="3"/>
    <x v="2"/>
    <x v="0"/>
    <n v="12"/>
    <n v="151239"/>
    <n v="13611.5"/>
    <n v="137627"/>
    <n v="104597"/>
    <n v="33030.6"/>
    <n v="169268"/>
  </r>
  <r>
    <d v="2026-03-16T00:00:00"/>
    <x v="4472"/>
    <x v="5"/>
    <x v="3"/>
    <x v="2"/>
    <x v="2"/>
    <x v="0"/>
    <n v="1"/>
    <n v="663654"/>
    <n v="0"/>
    <n v="663654"/>
    <n v="477831"/>
    <n v="185823"/>
    <n v="48450.7"/>
  </r>
  <r>
    <d v="2026-03-16T00:00:00"/>
    <x v="4473"/>
    <x v="0"/>
    <x v="7"/>
    <x v="0"/>
    <x v="2"/>
    <x v="0"/>
    <n v="7"/>
    <n v="177950"/>
    <n v="21354"/>
    <n v="156596"/>
    <n v="109617"/>
    <n v="46978.8"/>
    <n v="77698.9"/>
  </r>
  <r>
    <d v="2026-03-16T00:00:00"/>
    <x v="4474"/>
    <x v="5"/>
    <x v="3"/>
    <x v="2"/>
    <x v="2"/>
    <x v="0"/>
    <n v="8"/>
    <n v="414657"/>
    <n v="0"/>
    <n v="414657"/>
    <n v="298553"/>
    <n v="116104"/>
    <n v="48450.7"/>
  </r>
  <r>
    <d v="2026-03-16T00:00:00"/>
    <x v="4475"/>
    <x v="2"/>
    <x v="1"/>
    <x v="1"/>
    <x v="2"/>
    <x v="0"/>
    <n v="10"/>
    <n v="197843"/>
    <n v="7913.72"/>
    <n v="189929"/>
    <n v="117756"/>
    <n v="72173.1"/>
    <n v="86680.5"/>
  </r>
  <r>
    <d v="2026-03-16T00:00:00"/>
    <x v="4476"/>
    <x v="2"/>
    <x v="1"/>
    <x v="1"/>
    <x v="2"/>
    <x v="0"/>
    <n v="8"/>
    <n v="759544"/>
    <n v="0"/>
    <n v="759544"/>
    <n v="470917"/>
    <n v="288627"/>
    <n v="86680.5"/>
  </r>
  <r>
    <d v="2026-03-16T00:00:00"/>
    <x v="4477"/>
    <x v="2"/>
    <x v="1"/>
    <x v="1"/>
    <x v="2"/>
    <x v="0"/>
    <n v="7"/>
    <n v="809247"/>
    <n v="56647.3"/>
    <n v="752600"/>
    <n v="466612"/>
    <n v="285988"/>
    <n v="86680.5"/>
  </r>
  <r>
    <d v="2026-03-16T00:00:00"/>
    <x v="4478"/>
    <x v="2"/>
    <x v="1"/>
    <x v="1"/>
    <x v="2"/>
    <x v="0"/>
    <n v="7"/>
    <n v="476163"/>
    <n v="66662.8"/>
    <n v="409500"/>
    <n v="253890"/>
    <n v="155610"/>
    <n v="86680.5"/>
  </r>
  <r>
    <d v="2026-03-16T00:00:00"/>
    <x v="4479"/>
    <x v="7"/>
    <x v="6"/>
    <x v="3"/>
    <x v="2"/>
    <x v="0"/>
    <n v="3"/>
    <n v="636641"/>
    <n v="12732.8"/>
    <n v="623908"/>
    <n v="474170"/>
    <n v="149738"/>
    <n v="169268"/>
  </r>
  <r>
    <d v="2026-03-16T00:00:00"/>
    <x v="4480"/>
    <x v="1"/>
    <x v="5"/>
    <x v="0"/>
    <x v="2"/>
    <x v="0"/>
    <n v="2"/>
    <n v="56394"/>
    <n v="6767.28"/>
    <n v="49626.7"/>
    <n v="34738.7"/>
    <n v="14888"/>
    <n v="77698.9"/>
  </r>
  <r>
    <d v="2026-03-16T00:00:00"/>
    <x v="4481"/>
    <x v="7"/>
    <x v="6"/>
    <x v="3"/>
    <x v="2"/>
    <x v="0"/>
    <n v="8"/>
    <n v="198299"/>
    <n v="15863.9"/>
    <n v="182435"/>
    <n v="138651"/>
    <n v="43784.4"/>
    <n v="169268"/>
  </r>
  <r>
    <d v="2026-03-16T00:00:00"/>
    <x v="4482"/>
    <x v="3"/>
    <x v="0"/>
    <x v="1"/>
    <x v="2"/>
    <x v="0"/>
    <n v="4"/>
    <n v="847583"/>
    <n v="118662"/>
    <n v="728921"/>
    <n v="451931"/>
    <n v="276990"/>
    <n v="86680.5"/>
  </r>
  <r>
    <d v="2026-03-16T00:00:00"/>
    <x v="4483"/>
    <x v="3"/>
    <x v="0"/>
    <x v="1"/>
    <x v="2"/>
    <x v="0"/>
    <n v="1"/>
    <n v="73159"/>
    <n v="1463.18"/>
    <n v="71695.8"/>
    <n v="44451.4"/>
    <n v="27244.4"/>
    <n v="86680.5"/>
  </r>
  <r>
    <d v="2026-03-16T00:00:00"/>
    <x v="4484"/>
    <x v="5"/>
    <x v="3"/>
    <x v="2"/>
    <x v="2"/>
    <x v="0"/>
    <n v="10"/>
    <n v="50853"/>
    <n v="4068.24"/>
    <n v="46784.8"/>
    <n v="33685"/>
    <n v="13099.7"/>
    <n v="48450.7"/>
  </r>
  <r>
    <d v="2026-03-16T00:00:00"/>
    <x v="4485"/>
    <x v="1"/>
    <x v="5"/>
    <x v="0"/>
    <x v="2"/>
    <x v="0"/>
    <n v="5"/>
    <n v="225672"/>
    <n v="0"/>
    <n v="225672"/>
    <n v="157970"/>
    <n v="67701.6"/>
    <n v="77698.9"/>
  </r>
  <r>
    <d v="2026-03-16T00:00:00"/>
    <x v="4486"/>
    <x v="1"/>
    <x v="5"/>
    <x v="0"/>
    <x v="2"/>
    <x v="0"/>
    <n v="6"/>
    <n v="370885"/>
    <n v="11126.5"/>
    <n v="359758"/>
    <n v="251831"/>
    <n v="107928"/>
    <n v="77698.9"/>
  </r>
  <r>
    <d v="2026-03-16T00:00:00"/>
    <x v="4487"/>
    <x v="0"/>
    <x v="7"/>
    <x v="0"/>
    <x v="2"/>
    <x v="0"/>
    <n v="6"/>
    <n v="390880"/>
    <n v="19544"/>
    <n v="371336"/>
    <n v="259935"/>
    <n v="111401"/>
    <n v="77698.9"/>
  </r>
  <r>
    <d v="2026-03-16T00:00:00"/>
    <x v="4488"/>
    <x v="1"/>
    <x v="5"/>
    <x v="0"/>
    <x v="2"/>
    <x v="0"/>
    <n v="9"/>
    <n v="472707"/>
    <n v="47270.7"/>
    <n v="425436"/>
    <n v="297805"/>
    <n v="127631"/>
    <n v="77698.9"/>
  </r>
  <r>
    <d v="2026-03-16T00:00:00"/>
    <x v="4489"/>
    <x v="7"/>
    <x v="6"/>
    <x v="3"/>
    <x v="2"/>
    <x v="0"/>
    <n v="2"/>
    <n v="47632"/>
    <n v="0"/>
    <n v="47632"/>
    <n v="36200.3"/>
    <n v="11431.7"/>
    <n v="169268"/>
  </r>
  <r>
    <d v="2026-03-16T00:00:00"/>
    <x v="4490"/>
    <x v="2"/>
    <x v="1"/>
    <x v="1"/>
    <x v="2"/>
    <x v="0"/>
    <n v="7"/>
    <n v="489640"/>
    <n v="0"/>
    <n v="489640"/>
    <n v="303577"/>
    <n v="186063"/>
    <n v="86680.5"/>
  </r>
  <r>
    <d v="2026-03-16T00:00:00"/>
    <x v="4491"/>
    <x v="6"/>
    <x v="2"/>
    <x v="3"/>
    <x v="2"/>
    <x v="0"/>
    <n v="4"/>
    <n v="545317"/>
    <n v="0"/>
    <n v="545317"/>
    <n v="414441"/>
    <n v="130876"/>
    <n v="169268"/>
  </r>
  <r>
    <d v="2026-03-16T00:00:00"/>
    <x v="4492"/>
    <x v="0"/>
    <x v="7"/>
    <x v="0"/>
    <x v="2"/>
    <x v="0"/>
    <n v="2"/>
    <n v="522147"/>
    <n v="57436.2"/>
    <n v="464711"/>
    <n v="325298"/>
    <n v="139413"/>
    <n v="77698.9"/>
  </r>
  <r>
    <d v="2026-03-16T00:00:00"/>
    <x v="4493"/>
    <x v="1"/>
    <x v="5"/>
    <x v="0"/>
    <x v="2"/>
    <x v="0"/>
    <n v="8"/>
    <n v="792546"/>
    <n v="110956"/>
    <n v="681590"/>
    <n v="477113"/>
    <n v="204477"/>
    <n v="77698.9"/>
  </r>
  <r>
    <d v="2026-03-16T00:00:00"/>
    <x v="4494"/>
    <x v="2"/>
    <x v="1"/>
    <x v="1"/>
    <x v="2"/>
    <x v="0"/>
    <n v="1"/>
    <n v="346940"/>
    <n v="17347"/>
    <n v="329593"/>
    <n v="204348"/>
    <n v="125245"/>
    <n v="86680.5"/>
  </r>
  <r>
    <d v="2026-03-16T00:00:00"/>
    <x v="4495"/>
    <x v="0"/>
    <x v="7"/>
    <x v="0"/>
    <x v="2"/>
    <x v="0"/>
    <n v="1"/>
    <n v="652428"/>
    <n v="26097.1"/>
    <n v="626331"/>
    <n v="438432"/>
    <n v="187899"/>
    <n v="77698.9"/>
  </r>
  <r>
    <d v="2026-03-16T00:00:00"/>
    <x v="4496"/>
    <x v="1"/>
    <x v="5"/>
    <x v="0"/>
    <x v="2"/>
    <x v="0"/>
    <n v="8"/>
    <n v="598469"/>
    <n v="65831.6"/>
    <n v="532637"/>
    <n v="372846"/>
    <n v="159791"/>
    <n v="77698.9"/>
  </r>
  <r>
    <d v="2026-03-16T00:00:00"/>
    <x v="4497"/>
    <x v="3"/>
    <x v="0"/>
    <x v="1"/>
    <x v="2"/>
    <x v="0"/>
    <n v="8"/>
    <n v="343410"/>
    <n v="13736.4"/>
    <n v="329674"/>
    <n v="204398"/>
    <n v="125276"/>
    <n v="86680.5"/>
  </r>
  <r>
    <d v="2026-03-16T00:00:00"/>
    <x v="4498"/>
    <x v="4"/>
    <x v="4"/>
    <x v="2"/>
    <x v="2"/>
    <x v="0"/>
    <n v="2"/>
    <n v="565951"/>
    <n v="0"/>
    <n v="565951"/>
    <n v="407485"/>
    <n v="158466"/>
    <n v="48450.7"/>
  </r>
  <r>
    <d v="2026-03-16T00:00:00"/>
    <x v="4499"/>
    <x v="1"/>
    <x v="5"/>
    <x v="0"/>
    <x v="2"/>
    <x v="0"/>
    <n v="6"/>
    <n v="608147"/>
    <n v="72977.6"/>
    <n v="535169"/>
    <n v="374619"/>
    <n v="160551"/>
    <n v="77698.9"/>
  </r>
  <r>
    <d v="2026-03-16T00:00:00"/>
    <x v="4500"/>
    <x v="0"/>
    <x v="7"/>
    <x v="0"/>
    <x v="2"/>
    <x v="0"/>
    <n v="10"/>
    <n v="127607"/>
    <n v="0"/>
    <n v="127607"/>
    <n v="89324.9"/>
    <n v="38282.1"/>
    <n v="77698.9"/>
  </r>
  <r>
    <d v="2026-03-16T00:00:00"/>
    <x v="4501"/>
    <x v="4"/>
    <x v="4"/>
    <x v="2"/>
    <x v="2"/>
    <x v="0"/>
    <n v="10"/>
    <n v="187024"/>
    <n v="9351.2"/>
    <n v="177673"/>
    <n v="127924"/>
    <n v="49748.4"/>
    <n v="48450.7"/>
  </r>
  <r>
    <d v="2026-03-16T00:00:00"/>
    <x v="4502"/>
    <x v="7"/>
    <x v="6"/>
    <x v="3"/>
    <x v="2"/>
    <x v="0"/>
    <n v="4"/>
    <n v="393073"/>
    <n v="51099.5"/>
    <n v="341974"/>
    <n v="259900"/>
    <n v="82073.6"/>
    <n v="169268"/>
  </r>
  <r>
    <d v="2026-03-17T00:00:00"/>
    <x v="4503"/>
    <x v="3"/>
    <x v="0"/>
    <x v="1"/>
    <x v="2"/>
    <x v="0"/>
    <n v="6"/>
    <n v="157978"/>
    <n v="0"/>
    <n v="157978"/>
    <n v="97946.4"/>
    <n v="60031.6"/>
    <n v="86680.5"/>
  </r>
  <r>
    <d v="2026-03-17T00:00:00"/>
    <x v="4504"/>
    <x v="0"/>
    <x v="7"/>
    <x v="0"/>
    <x v="2"/>
    <x v="0"/>
    <n v="5"/>
    <n v="257080"/>
    <n v="0"/>
    <n v="257080"/>
    <n v="179956"/>
    <n v="77124"/>
    <n v="77698.9"/>
  </r>
  <r>
    <d v="2026-03-17T00:00:00"/>
    <x v="4505"/>
    <x v="7"/>
    <x v="6"/>
    <x v="3"/>
    <x v="2"/>
    <x v="0"/>
    <n v="11"/>
    <n v="333998"/>
    <n v="23379.9"/>
    <n v="310618"/>
    <n v="236070"/>
    <n v="74548.4"/>
    <n v="169268"/>
  </r>
  <r>
    <d v="2026-03-17T00:00:00"/>
    <x v="4506"/>
    <x v="1"/>
    <x v="5"/>
    <x v="0"/>
    <x v="2"/>
    <x v="0"/>
    <n v="1"/>
    <n v="343051"/>
    <n v="0"/>
    <n v="343051"/>
    <n v="240136"/>
    <n v="102915"/>
    <n v="77698.9"/>
  </r>
  <r>
    <d v="2026-03-17T00:00:00"/>
    <x v="4507"/>
    <x v="3"/>
    <x v="0"/>
    <x v="1"/>
    <x v="2"/>
    <x v="0"/>
    <n v="9"/>
    <n v="824133"/>
    <n v="16482.7"/>
    <n v="807650"/>
    <n v="500743"/>
    <n v="306907"/>
    <n v="86680.5"/>
  </r>
  <r>
    <d v="2026-03-17T00:00:00"/>
    <x v="4508"/>
    <x v="0"/>
    <x v="7"/>
    <x v="0"/>
    <x v="2"/>
    <x v="0"/>
    <n v="6"/>
    <n v="494338"/>
    <n v="59320.6"/>
    <n v="435017"/>
    <n v="304512"/>
    <n v="130505"/>
    <n v="77698.9"/>
  </r>
  <r>
    <d v="2026-03-17T00:00:00"/>
    <x v="4509"/>
    <x v="5"/>
    <x v="3"/>
    <x v="2"/>
    <x v="2"/>
    <x v="0"/>
    <n v="9"/>
    <n v="795139"/>
    <n v="0"/>
    <n v="795139"/>
    <n v="572500"/>
    <n v="222639"/>
    <n v="48450.7"/>
  </r>
  <r>
    <d v="2026-03-17T00:00:00"/>
    <x v="4510"/>
    <x v="6"/>
    <x v="2"/>
    <x v="3"/>
    <x v="2"/>
    <x v="0"/>
    <n v="2"/>
    <n v="335627"/>
    <n v="0"/>
    <n v="335627"/>
    <n v="255077"/>
    <n v="80550.5"/>
    <n v="169268"/>
  </r>
  <r>
    <d v="2026-03-17T00:00:00"/>
    <x v="4511"/>
    <x v="6"/>
    <x v="2"/>
    <x v="3"/>
    <x v="2"/>
    <x v="0"/>
    <n v="12"/>
    <n v="598984"/>
    <n v="0"/>
    <n v="598984"/>
    <n v="455228"/>
    <n v="143756"/>
    <n v="169268"/>
  </r>
  <r>
    <d v="2026-03-17T00:00:00"/>
    <x v="4512"/>
    <x v="4"/>
    <x v="4"/>
    <x v="2"/>
    <x v="2"/>
    <x v="0"/>
    <n v="12"/>
    <n v="531804"/>
    <n v="15954.1"/>
    <n v="515850"/>
    <n v="371412"/>
    <n v="144438"/>
    <n v="48450.7"/>
  </r>
  <r>
    <d v="2026-03-17T00:00:00"/>
    <x v="4513"/>
    <x v="1"/>
    <x v="5"/>
    <x v="0"/>
    <x v="2"/>
    <x v="0"/>
    <n v="12"/>
    <n v="704371"/>
    <n v="42262.3"/>
    <n v="662109"/>
    <n v="463476"/>
    <n v="198633"/>
    <n v="77698.9"/>
  </r>
  <r>
    <d v="2026-03-17T00:00:00"/>
    <x v="4514"/>
    <x v="7"/>
    <x v="6"/>
    <x v="3"/>
    <x v="2"/>
    <x v="0"/>
    <n v="9"/>
    <n v="472591"/>
    <n v="0"/>
    <n v="472591"/>
    <n v="359169"/>
    <n v="113422"/>
    <n v="169268"/>
  </r>
  <r>
    <d v="2026-03-17T00:00:00"/>
    <x v="4515"/>
    <x v="1"/>
    <x v="5"/>
    <x v="0"/>
    <x v="2"/>
    <x v="0"/>
    <n v="11"/>
    <n v="332105"/>
    <n v="16605.2"/>
    <n v="315500"/>
    <n v="220850"/>
    <n v="94649.9"/>
    <n v="77698.9"/>
  </r>
  <r>
    <d v="2026-03-17T00:00:00"/>
    <x v="4516"/>
    <x v="5"/>
    <x v="3"/>
    <x v="2"/>
    <x v="2"/>
    <x v="0"/>
    <n v="5"/>
    <n v="594746"/>
    <n v="0"/>
    <n v="594746"/>
    <n v="428217"/>
    <n v="166529"/>
    <n v="48450.7"/>
  </r>
  <r>
    <d v="2026-03-17T00:00:00"/>
    <x v="4517"/>
    <x v="1"/>
    <x v="5"/>
    <x v="0"/>
    <x v="2"/>
    <x v="0"/>
    <n v="6"/>
    <n v="97622"/>
    <n v="0"/>
    <n v="97622"/>
    <n v="68335.4"/>
    <n v="29286.6"/>
    <n v="77698.9"/>
  </r>
  <r>
    <d v="2026-03-17T00:00:00"/>
    <x v="4518"/>
    <x v="1"/>
    <x v="5"/>
    <x v="0"/>
    <x v="2"/>
    <x v="0"/>
    <n v="12"/>
    <n v="378454"/>
    <n v="0"/>
    <n v="378454"/>
    <n v="264918"/>
    <n v="113536"/>
    <n v="77698.9"/>
  </r>
  <r>
    <d v="2026-03-17T00:00:00"/>
    <x v="4519"/>
    <x v="3"/>
    <x v="0"/>
    <x v="1"/>
    <x v="2"/>
    <x v="0"/>
    <n v="1"/>
    <n v="809744"/>
    <n v="32389.8"/>
    <n v="777354"/>
    <n v="481960"/>
    <n v="295395"/>
    <n v="86680.5"/>
  </r>
  <r>
    <d v="2026-03-17T00:00:00"/>
    <x v="4520"/>
    <x v="1"/>
    <x v="5"/>
    <x v="0"/>
    <x v="2"/>
    <x v="0"/>
    <n v="2"/>
    <n v="168519"/>
    <n v="0"/>
    <n v="168519"/>
    <n v="117963"/>
    <n v="50555.7"/>
    <n v="77698.9"/>
  </r>
  <r>
    <d v="2026-03-17T00:00:00"/>
    <x v="4521"/>
    <x v="5"/>
    <x v="3"/>
    <x v="2"/>
    <x v="2"/>
    <x v="0"/>
    <n v="6"/>
    <n v="86219"/>
    <n v="8621.9"/>
    <n v="77597.1"/>
    <n v="55869.9"/>
    <n v="21727.2"/>
    <n v="48450.7"/>
  </r>
  <r>
    <d v="2026-03-17T00:00:00"/>
    <x v="4522"/>
    <x v="5"/>
    <x v="3"/>
    <x v="2"/>
    <x v="2"/>
    <x v="0"/>
    <n v="2"/>
    <n v="613534"/>
    <n v="42947.4"/>
    <n v="570587"/>
    <n v="410822"/>
    <n v="159764"/>
    <n v="48450.7"/>
  </r>
  <r>
    <d v="2026-03-17T00:00:00"/>
    <x v="4523"/>
    <x v="4"/>
    <x v="4"/>
    <x v="2"/>
    <x v="2"/>
    <x v="0"/>
    <n v="9"/>
    <n v="450905"/>
    <n v="0"/>
    <n v="450905"/>
    <n v="324652"/>
    <n v="126253"/>
    <n v="48450.7"/>
  </r>
  <r>
    <d v="2026-03-17T00:00:00"/>
    <x v="4524"/>
    <x v="7"/>
    <x v="6"/>
    <x v="3"/>
    <x v="2"/>
    <x v="0"/>
    <n v="2"/>
    <n v="283779"/>
    <n v="36891.3"/>
    <n v="246888"/>
    <n v="187635"/>
    <n v="59253.1"/>
    <n v="169268"/>
  </r>
  <r>
    <d v="2026-03-17T00:00:00"/>
    <x v="4525"/>
    <x v="6"/>
    <x v="2"/>
    <x v="3"/>
    <x v="2"/>
    <x v="0"/>
    <n v="3"/>
    <n v="573573"/>
    <n v="68828.8"/>
    <n v="504744"/>
    <n v="383606"/>
    <n v="121139"/>
    <n v="169268"/>
  </r>
  <r>
    <d v="2026-03-17T00:00:00"/>
    <x v="4526"/>
    <x v="7"/>
    <x v="6"/>
    <x v="3"/>
    <x v="2"/>
    <x v="0"/>
    <n v="7"/>
    <n v="226759"/>
    <n v="0"/>
    <n v="226759"/>
    <n v="172337"/>
    <n v="54422.2"/>
    <n v="169268"/>
  </r>
  <r>
    <d v="2026-03-17T00:00:00"/>
    <x v="4527"/>
    <x v="6"/>
    <x v="2"/>
    <x v="3"/>
    <x v="2"/>
    <x v="0"/>
    <n v="11"/>
    <n v="136673"/>
    <n v="2733.46"/>
    <n v="133940"/>
    <n v="101794"/>
    <n v="32145.5"/>
    <n v="169268"/>
  </r>
  <r>
    <d v="2026-03-17T00:00:00"/>
    <x v="4528"/>
    <x v="2"/>
    <x v="1"/>
    <x v="1"/>
    <x v="2"/>
    <x v="0"/>
    <n v="11"/>
    <n v="292740"/>
    <n v="0"/>
    <n v="292740"/>
    <n v="181499"/>
    <n v="111241"/>
    <n v="86680.5"/>
  </r>
  <r>
    <d v="2026-03-17T00:00:00"/>
    <x v="4529"/>
    <x v="4"/>
    <x v="4"/>
    <x v="2"/>
    <x v="2"/>
    <x v="0"/>
    <n v="2"/>
    <n v="327523"/>
    <n v="36027.5"/>
    <n v="291495"/>
    <n v="209877"/>
    <n v="81618.7"/>
    <n v="48450.7"/>
  </r>
  <r>
    <d v="2026-03-17T00:00:00"/>
    <x v="4530"/>
    <x v="5"/>
    <x v="3"/>
    <x v="2"/>
    <x v="2"/>
    <x v="0"/>
    <n v="1"/>
    <n v="675161"/>
    <n v="74267.7"/>
    <n v="600893"/>
    <n v="432643"/>
    <n v="168250"/>
    <n v="48450.7"/>
  </r>
  <r>
    <d v="2026-03-17T00:00:00"/>
    <x v="4531"/>
    <x v="6"/>
    <x v="2"/>
    <x v="3"/>
    <x v="2"/>
    <x v="0"/>
    <n v="8"/>
    <n v="566337"/>
    <n v="0"/>
    <n v="566337"/>
    <n v="430416"/>
    <n v="135921"/>
    <n v="169268"/>
  </r>
  <r>
    <d v="2026-03-17T00:00:00"/>
    <x v="4532"/>
    <x v="3"/>
    <x v="0"/>
    <x v="1"/>
    <x v="2"/>
    <x v="0"/>
    <n v="11"/>
    <n v="392360"/>
    <n v="31388.8"/>
    <n v="360971"/>
    <n v="223802"/>
    <n v="137169"/>
    <n v="86680.5"/>
  </r>
  <r>
    <d v="2026-03-17T00:00:00"/>
    <x v="4533"/>
    <x v="5"/>
    <x v="3"/>
    <x v="2"/>
    <x v="2"/>
    <x v="0"/>
    <n v="11"/>
    <n v="139780"/>
    <n v="20967"/>
    <n v="118813"/>
    <n v="85545.4"/>
    <n v="33267.6"/>
    <n v="48450.7"/>
  </r>
  <r>
    <d v="2026-03-17T00:00:00"/>
    <x v="4534"/>
    <x v="0"/>
    <x v="7"/>
    <x v="0"/>
    <x v="2"/>
    <x v="0"/>
    <n v="11"/>
    <n v="248091"/>
    <n v="0"/>
    <n v="248091"/>
    <n v="173664"/>
    <n v="74427.3"/>
    <n v="77698.9"/>
  </r>
  <r>
    <d v="2026-03-17T00:00:00"/>
    <x v="4535"/>
    <x v="0"/>
    <x v="7"/>
    <x v="0"/>
    <x v="2"/>
    <x v="0"/>
    <n v="1"/>
    <n v="644401"/>
    <n v="32220"/>
    <n v="612181"/>
    <n v="428527"/>
    <n v="183654"/>
    <n v="77698.9"/>
  </r>
  <r>
    <d v="2026-03-17T00:00:00"/>
    <x v="4536"/>
    <x v="2"/>
    <x v="1"/>
    <x v="1"/>
    <x v="2"/>
    <x v="0"/>
    <n v="2"/>
    <n v="161930"/>
    <n v="16193"/>
    <n v="145737"/>
    <n v="90356.9"/>
    <n v="55380.1"/>
    <n v="86680.5"/>
  </r>
  <r>
    <d v="2026-03-17T00:00:00"/>
    <x v="4537"/>
    <x v="2"/>
    <x v="1"/>
    <x v="1"/>
    <x v="2"/>
    <x v="0"/>
    <n v="7"/>
    <n v="320574"/>
    <n v="0"/>
    <n v="320574"/>
    <n v="198756"/>
    <n v="121818"/>
    <n v="86680.5"/>
  </r>
  <r>
    <d v="2026-03-17T00:00:00"/>
    <x v="4538"/>
    <x v="6"/>
    <x v="2"/>
    <x v="3"/>
    <x v="2"/>
    <x v="0"/>
    <n v="1"/>
    <n v="579695"/>
    <n v="52172.6"/>
    <n v="527522"/>
    <n v="400917"/>
    <n v="126605"/>
    <n v="169268"/>
  </r>
  <r>
    <d v="2026-03-17T00:00:00"/>
    <x v="4539"/>
    <x v="6"/>
    <x v="2"/>
    <x v="3"/>
    <x v="2"/>
    <x v="0"/>
    <n v="12"/>
    <n v="142639"/>
    <n v="0"/>
    <n v="142639"/>
    <n v="108406"/>
    <n v="34233.4"/>
    <n v="169268"/>
  </r>
  <r>
    <d v="2026-03-17T00:00:00"/>
    <x v="4540"/>
    <x v="3"/>
    <x v="0"/>
    <x v="1"/>
    <x v="2"/>
    <x v="0"/>
    <n v="3"/>
    <n v="280267"/>
    <n v="0"/>
    <n v="280267"/>
    <n v="173766"/>
    <n v="106501"/>
    <n v="86680.5"/>
  </r>
  <r>
    <d v="2026-03-17T00:00:00"/>
    <x v="4541"/>
    <x v="1"/>
    <x v="5"/>
    <x v="0"/>
    <x v="2"/>
    <x v="0"/>
    <n v="10"/>
    <n v="120254"/>
    <n v="0"/>
    <n v="120254"/>
    <n v="84177.8"/>
    <n v="36076.2"/>
    <n v="77698.9"/>
  </r>
  <r>
    <d v="2026-03-17T00:00:00"/>
    <x v="4542"/>
    <x v="5"/>
    <x v="3"/>
    <x v="2"/>
    <x v="2"/>
    <x v="0"/>
    <n v="8"/>
    <n v="109402"/>
    <n v="0"/>
    <n v="109402"/>
    <n v="78769.4"/>
    <n v="30632.6"/>
    <n v="48450.7"/>
  </r>
  <r>
    <d v="2026-03-17T00:00:00"/>
    <x v="4543"/>
    <x v="3"/>
    <x v="0"/>
    <x v="1"/>
    <x v="2"/>
    <x v="0"/>
    <n v="12"/>
    <n v="266275"/>
    <n v="7988.25"/>
    <n v="258287"/>
    <n v="160138"/>
    <n v="98149"/>
    <n v="86680.5"/>
  </r>
  <r>
    <d v="2026-03-17T00:00:00"/>
    <x v="4544"/>
    <x v="7"/>
    <x v="6"/>
    <x v="3"/>
    <x v="2"/>
    <x v="0"/>
    <n v="10"/>
    <n v="145471"/>
    <n v="10183"/>
    <n v="135288"/>
    <n v="102819"/>
    <n v="32469.1"/>
    <n v="169268"/>
  </r>
  <r>
    <d v="2026-03-17T00:00:00"/>
    <x v="4545"/>
    <x v="4"/>
    <x v="4"/>
    <x v="2"/>
    <x v="2"/>
    <x v="0"/>
    <n v="8"/>
    <n v="463969"/>
    <n v="9279.38"/>
    <n v="454690"/>
    <n v="327377"/>
    <n v="127313"/>
    <n v="48450.7"/>
  </r>
  <r>
    <d v="2026-03-17T00:00:00"/>
    <x v="4546"/>
    <x v="5"/>
    <x v="3"/>
    <x v="2"/>
    <x v="2"/>
    <x v="0"/>
    <n v="12"/>
    <n v="616041"/>
    <n v="0"/>
    <n v="616041"/>
    <n v="443550"/>
    <n v="172491"/>
    <n v="48450.7"/>
  </r>
  <r>
    <d v="2026-03-17T00:00:00"/>
    <x v="4547"/>
    <x v="7"/>
    <x v="6"/>
    <x v="3"/>
    <x v="2"/>
    <x v="0"/>
    <n v="5"/>
    <n v="482138"/>
    <n v="43392.4"/>
    <n v="438746"/>
    <n v="333447"/>
    <n v="105299"/>
    <n v="169268"/>
  </r>
  <r>
    <d v="2026-03-17T00:00:00"/>
    <x v="4548"/>
    <x v="0"/>
    <x v="7"/>
    <x v="0"/>
    <x v="2"/>
    <x v="0"/>
    <n v="5"/>
    <n v="803774"/>
    <n v="96452.9"/>
    <n v="707321"/>
    <n v="495125"/>
    <n v="212196"/>
    <n v="77698.9"/>
  </r>
  <r>
    <d v="2026-03-17T00:00:00"/>
    <x v="4549"/>
    <x v="1"/>
    <x v="5"/>
    <x v="0"/>
    <x v="2"/>
    <x v="0"/>
    <n v="1"/>
    <n v="525221"/>
    <n v="15756.6"/>
    <n v="509464"/>
    <n v="356625"/>
    <n v="152839"/>
    <n v="77698.9"/>
  </r>
  <r>
    <d v="2026-03-17T00:00:00"/>
    <x v="4550"/>
    <x v="1"/>
    <x v="5"/>
    <x v="0"/>
    <x v="2"/>
    <x v="0"/>
    <n v="1"/>
    <n v="267072"/>
    <n v="0"/>
    <n v="267072"/>
    <n v="186950"/>
    <n v="80121.6"/>
    <n v="77698.9"/>
  </r>
  <r>
    <d v="2026-03-17T00:00:00"/>
    <x v="4551"/>
    <x v="0"/>
    <x v="7"/>
    <x v="0"/>
    <x v="2"/>
    <x v="0"/>
    <n v="9"/>
    <n v="360324"/>
    <n v="0"/>
    <n v="360324"/>
    <n v="252227"/>
    <n v="108097"/>
    <n v="77698.9"/>
  </r>
  <r>
    <d v="2026-03-17T00:00:00"/>
    <x v="4552"/>
    <x v="5"/>
    <x v="3"/>
    <x v="2"/>
    <x v="2"/>
    <x v="0"/>
    <n v="4"/>
    <n v="238182"/>
    <n v="0"/>
    <n v="238182"/>
    <n v="171491"/>
    <n v="66691"/>
    <n v="48450.7"/>
  </r>
  <r>
    <d v="2026-03-17T00:00:00"/>
    <x v="4553"/>
    <x v="3"/>
    <x v="0"/>
    <x v="1"/>
    <x v="2"/>
    <x v="0"/>
    <n v="6"/>
    <n v="270452"/>
    <n v="24340.7"/>
    <n v="246111"/>
    <n v="152589"/>
    <n v="93522.3"/>
    <n v="86680.5"/>
  </r>
  <r>
    <d v="2026-03-17T00:00:00"/>
    <x v="4554"/>
    <x v="0"/>
    <x v="7"/>
    <x v="0"/>
    <x v="2"/>
    <x v="0"/>
    <n v="1"/>
    <n v="849081"/>
    <n v="67926.5"/>
    <n v="781155"/>
    <n v="546808"/>
    <n v="234346"/>
    <n v="77698.9"/>
  </r>
  <r>
    <d v="2026-03-17T00:00:00"/>
    <x v="4555"/>
    <x v="4"/>
    <x v="4"/>
    <x v="2"/>
    <x v="2"/>
    <x v="0"/>
    <n v="12"/>
    <n v="348861"/>
    <n v="27908.9"/>
    <n v="320952"/>
    <n v="231086"/>
    <n v="89866.6"/>
    <n v="48450.7"/>
  </r>
  <r>
    <d v="2026-03-17T00:00:00"/>
    <x v="4556"/>
    <x v="4"/>
    <x v="4"/>
    <x v="2"/>
    <x v="2"/>
    <x v="0"/>
    <n v="9"/>
    <n v="196377"/>
    <n v="0"/>
    <n v="196377"/>
    <n v="141391"/>
    <n v="54985.6"/>
    <n v="48450.7"/>
  </r>
  <r>
    <d v="2026-03-17T00:00:00"/>
    <x v="4557"/>
    <x v="7"/>
    <x v="6"/>
    <x v="3"/>
    <x v="2"/>
    <x v="0"/>
    <n v="9"/>
    <n v="434396"/>
    <n v="0"/>
    <n v="434396"/>
    <n v="330141"/>
    <n v="104255"/>
    <n v="169268"/>
  </r>
  <r>
    <d v="2026-03-17T00:00:00"/>
    <x v="4558"/>
    <x v="3"/>
    <x v="0"/>
    <x v="1"/>
    <x v="2"/>
    <x v="0"/>
    <n v="9"/>
    <n v="259357"/>
    <n v="12967.9"/>
    <n v="246389"/>
    <n v="152761"/>
    <n v="93627.9"/>
    <n v="86680.5"/>
  </r>
  <r>
    <d v="2026-03-17T00:00:00"/>
    <x v="4559"/>
    <x v="7"/>
    <x v="6"/>
    <x v="3"/>
    <x v="2"/>
    <x v="0"/>
    <n v="4"/>
    <n v="814934"/>
    <n v="65194.7"/>
    <n v="749739"/>
    <n v="569802"/>
    <n v="179937"/>
    <n v="169268"/>
  </r>
  <r>
    <d v="2026-03-17T00:00:00"/>
    <x v="4560"/>
    <x v="7"/>
    <x v="6"/>
    <x v="3"/>
    <x v="2"/>
    <x v="0"/>
    <n v="1"/>
    <n v="838983"/>
    <n v="16779.7"/>
    <n v="822203"/>
    <n v="624875"/>
    <n v="197329"/>
    <n v="169268"/>
  </r>
  <r>
    <d v="2026-03-17T00:00:00"/>
    <x v="4561"/>
    <x v="0"/>
    <x v="7"/>
    <x v="0"/>
    <x v="2"/>
    <x v="0"/>
    <n v="11"/>
    <n v="169274"/>
    <n v="11849.2"/>
    <n v="157425"/>
    <n v="110197"/>
    <n v="47227.4"/>
    <n v="77698.9"/>
  </r>
  <r>
    <d v="2026-03-17T00:00:00"/>
    <x v="4562"/>
    <x v="4"/>
    <x v="4"/>
    <x v="2"/>
    <x v="2"/>
    <x v="0"/>
    <n v="4"/>
    <n v="579512"/>
    <n v="34770.7"/>
    <n v="544741"/>
    <n v="392214"/>
    <n v="152528"/>
    <n v="48450.7"/>
  </r>
  <r>
    <d v="2026-03-17T00:00:00"/>
    <x v="4563"/>
    <x v="3"/>
    <x v="0"/>
    <x v="1"/>
    <x v="2"/>
    <x v="0"/>
    <n v="8"/>
    <n v="724988"/>
    <n v="86998.6"/>
    <n v="637989"/>
    <n v="395553"/>
    <n v="242436"/>
    <n v="86680.5"/>
  </r>
  <r>
    <d v="2026-03-17T00:00:00"/>
    <x v="4564"/>
    <x v="7"/>
    <x v="6"/>
    <x v="3"/>
    <x v="2"/>
    <x v="0"/>
    <n v="9"/>
    <n v="204845"/>
    <n v="20484.5"/>
    <n v="184360"/>
    <n v="140114"/>
    <n v="44246.5"/>
    <n v="169268"/>
  </r>
  <r>
    <d v="2026-03-17T00:00:00"/>
    <x v="4565"/>
    <x v="5"/>
    <x v="3"/>
    <x v="2"/>
    <x v="2"/>
    <x v="0"/>
    <n v="11"/>
    <n v="207122"/>
    <n v="10356.1"/>
    <n v="196766"/>
    <n v="141671"/>
    <n v="55094.4"/>
    <n v="48450.7"/>
  </r>
  <r>
    <d v="2026-03-17T00:00:00"/>
    <x v="4566"/>
    <x v="2"/>
    <x v="1"/>
    <x v="1"/>
    <x v="2"/>
    <x v="0"/>
    <n v="10"/>
    <n v="397883"/>
    <n v="11936.5"/>
    <n v="385947"/>
    <n v="239287"/>
    <n v="146660"/>
    <n v="86680.5"/>
  </r>
  <r>
    <d v="2026-03-17T00:00:00"/>
    <x v="4567"/>
    <x v="6"/>
    <x v="2"/>
    <x v="3"/>
    <x v="2"/>
    <x v="0"/>
    <n v="7"/>
    <n v="239858"/>
    <n v="26384.4"/>
    <n v="213474"/>
    <n v="162240"/>
    <n v="51233.7"/>
    <n v="169268"/>
  </r>
  <r>
    <d v="2026-03-17T00:00:00"/>
    <x v="4568"/>
    <x v="6"/>
    <x v="2"/>
    <x v="3"/>
    <x v="2"/>
    <x v="0"/>
    <n v="4"/>
    <n v="477733"/>
    <n v="66882.6"/>
    <n v="410850"/>
    <n v="312246"/>
    <n v="98604.1"/>
    <n v="169268"/>
  </r>
  <r>
    <d v="2026-03-17T00:00:00"/>
    <x v="4569"/>
    <x v="1"/>
    <x v="5"/>
    <x v="0"/>
    <x v="2"/>
    <x v="0"/>
    <n v="2"/>
    <n v="446284"/>
    <n v="66942.6"/>
    <n v="379341"/>
    <n v="265539"/>
    <n v="113802"/>
    <n v="77698.9"/>
  </r>
  <r>
    <d v="2026-03-17T00:00:00"/>
    <x v="4570"/>
    <x v="5"/>
    <x v="3"/>
    <x v="2"/>
    <x v="2"/>
    <x v="0"/>
    <n v="4"/>
    <n v="134793"/>
    <n v="12131.4"/>
    <n v="122662"/>
    <n v="88316.4"/>
    <n v="34345.3"/>
    <n v="48450.7"/>
  </r>
  <r>
    <d v="2026-03-17T00:00:00"/>
    <x v="4571"/>
    <x v="0"/>
    <x v="7"/>
    <x v="0"/>
    <x v="2"/>
    <x v="0"/>
    <n v="12"/>
    <n v="652499"/>
    <n v="32625"/>
    <n v="619874"/>
    <n v="433912"/>
    <n v="185962"/>
    <n v="77698.9"/>
  </r>
  <r>
    <d v="2026-03-18T00:00:00"/>
    <x v="4572"/>
    <x v="7"/>
    <x v="6"/>
    <x v="3"/>
    <x v="2"/>
    <x v="0"/>
    <n v="6"/>
    <n v="370301"/>
    <n v="0"/>
    <n v="370301"/>
    <n v="281429"/>
    <n v="88872.2"/>
    <n v="169268"/>
  </r>
  <r>
    <d v="2026-03-18T00:00:00"/>
    <x v="4573"/>
    <x v="0"/>
    <x v="7"/>
    <x v="0"/>
    <x v="2"/>
    <x v="0"/>
    <n v="5"/>
    <n v="568125"/>
    <n v="51131.2"/>
    <n v="516994"/>
    <n v="361896"/>
    <n v="155098"/>
    <n v="77698.9"/>
  </r>
  <r>
    <d v="2026-03-18T00:00:00"/>
    <x v="4574"/>
    <x v="0"/>
    <x v="7"/>
    <x v="0"/>
    <x v="2"/>
    <x v="0"/>
    <n v="8"/>
    <n v="814105"/>
    <n v="0"/>
    <n v="814105"/>
    <n v="569874"/>
    <n v="244232"/>
    <n v="77698.9"/>
  </r>
  <r>
    <d v="2026-03-18T00:00:00"/>
    <x v="4575"/>
    <x v="6"/>
    <x v="2"/>
    <x v="3"/>
    <x v="2"/>
    <x v="0"/>
    <n v="11"/>
    <n v="251508"/>
    <n v="20120.6"/>
    <n v="231387"/>
    <n v="175854"/>
    <n v="55533"/>
    <n v="169268"/>
  </r>
  <r>
    <d v="2026-03-18T00:00:00"/>
    <x v="4576"/>
    <x v="0"/>
    <x v="7"/>
    <x v="0"/>
    <x v="2"/>
    <x v="0"/>
    <n v="12"/>
    <n v="806380"/>
    <n v="0"/>
    <n v="806380"/>
    <n v="564466"/>
    <n v="241914"/>
    <n v="77698.9"/>
  </r>
  <r>
    <d v="2026-03-18T00:00:00"/>
    <x v="4577"/>
    <x v="1"/>
    <x v="5"/>
    <x v="0"/>
    <x v="2"/>
    <x v="0"/>
    <n v="3"/>
    <n v="778455"/>
    <n v="0"/>
    <n v="778455"/>
    <n v="544918"/>
    <n v="233536"/>
    <n v="77698.9"/>
  </r>
  <r>
    <d v="2026-03-18T00:00:00"/>
    <x v="4578"/>
    <x v="3"/>
    <x v="0"/>
    <x v="1"/>
    <x v="2"/>
    <x v="0"/>
    <n v="2"/>
    <n v="56631"/>
    <n v="0"/>
    <n v="56631"/>
    <n v="35111.2"/>
    <n v="21519.8"/>
    <n v="86680.5"/>
  </r>
  <r>
    <d v="2026-03-18T00:00:00"/>
    <x v="4579"/>
    <x v="1"/>
    <x v="5"/>
    <x v="0"/>
    <x v="2"/>
    <x v="0"/>
    <n v="8"/>
    <n v="258934"/>
    <n v="18125.4"/>
    <n v="240809"/>
    <n v="168566"/>
    <n v="72242.6"/>
    <n v="77698.9"/>
  </r>
  <r>
    <d v="2026-03-18T00:00:00"/>
    <x v="4580"/>
    <x v="4"/>
    <x v="4"/>
    <x v="2"/>
    <x v="2"/>
    <x v="0"/>
    <n v="7"/>
    <n v="538302"/>
    <n v="64596.2"/>
    <n v="473706"/>
    <n v="341068"/>
    <n v="132638"/>
    <n v="48450.7"/>
  </r>
  <r>
    <d v="2026-03-18T00:00:00"/>
    <x v="4581"/>
    <x v="7"/>
    <x v="6"/>
    <x v="3"/>
    <x v="2"/>
    <x v="0"/>
    <n v="10"/>
    <n v="548778"/>
    <n v="71341.1"/>
    <n v="477437"/>
    <n v="362852"/>
    <n v="114585"/>
    <n v="169268"/>
  </r>
  <r>
    <d v="2026-03-18T00:00:00"/>
    <x v="4582"/>
    <x v="6"/>
    <x v="2"/>
    <x v="3"/>
    <x v="2"/>
    <x v="0"/>
    <n v="4"/>
    <n v="329410"/>
    <n v="0"/>
    <n v="329410"/>
    <n v="250352"/>
    <n v="79058.4"/>
    <n v="169268"/>
  </r>
  <r>
    <d v="2026-03-18T00:00:00"/>
    <x v="4583"/>
    <x v="4"/>
    <x v="4"/>
    <x v="2"/>
    <x v="2"/>
    <x v="0"/>
    <n v="6"/>
    <n v="454127"/>
    <n v="18165.1"/>
    <n v="435962"/>
    <n v="313893"/>
    <n v="122069"/>
    <n v="48450.7"/>
  </r>
  <r>
    <d v="2026-03-18T00:00:00"/>
    <x v="4584"/>
    <x v="7"/>
    <x v="6"/>
    <x v="3"/>
    <x v="2"/>
    <x v="0"/>
    <n v="3"/>
    <n v="233179"/>
    <n v="30313.3"/>
    <n v="202866"/>
    <n v="154178"/>
    <n v="48687.8"/>
    <n v="169268"/>
  </r>
  <r>
    <d v="2026-03-18T00:00:00"/>
    <x v="4585"/>
    <x v="5"/>
    <x v="3"/>
    <x v="2"/>
    <x v="2"/>
    <x v="0"/>
    <n v="3"/>
    <n v="145666"/>
    <n v="0"/>
    <n v="145666"/>
    <n v="104880"/>
    <n v="40786.5"/>
    <n v="48450.7"/>
  </r>
  <r>
    <d v="2026-03-18T00:00:00"/>
    <x v="4586"/>
    <x v="5"/>
    <x v="3"/>
    <x v="2"/>
    <x v="2"/>
    <x v="0"/>
    <n v="8"/>
    <n v="766349"/>
    <n v="0"/>
    <n v="766349"/>
    <n v="551771"/>
    <n v="214578"/>
    <n v="48450.7"/>
  </r>
  <r>
    <d v="2026-03-18T00:00:00"/>
    <x v="4587"/>
    <x v="6"/>
    <x v="2"/>
    <x v="3"/>
    <x v="2"/>
    <x v="0"/>
    <n v="4"/>
    <n v="399384"/>
    <n v="43932.2"/>
    <n v="355452"/>
    <n v="270143"/>
    <n v="85308.4"/>
    <n v="169268"/>
  </r>
  <r>
    <d v="2026-03-18T00:00:00"/>
    <x v="4588"/>
    <x v="6"/>
    <x v="2"/>
    <x v="3"/>
    <x v="2"/>
    <x v="0"/>
    <n v="1"/>
    <n v="760199"/>
    <n v="76019.9"/>
    <n v="684179"/>
    <n v="519976"/>
    <n v="164203"/>
    <n v="169268"/>
  </r>
  <r>
    <d v="2026-03-18T00:00:00"/>
    <x v="4589"/>
    <x v="2"/>
    <x v="1"/>
    <x v="1"/>
    <x v="2"/>
    <x v="0"/>
    <n v="5"/>
    <n v="257517"/>
    <n v="0"/>
    <n v="257517"/>
    <n v="159661"/>
    <n v="97856.5"/>
    <n v="86680.5"/>
  </r>
  <r>
    <d v="2026-03-18T00:00:00"/>
    <x v="4590"/>
    <x v="3"/>
    <x v="0"/>
    <x v="1"/>
    <x v="2"/>
    <x v="0"/>
    <n v="8"/>
    <n v="387603"/>
    <n v="0"/>
    <n v="387603"/>
    <n v="240314"/>
    <n v="147289"/>
    <n v="86680.5"/>
  </r>
  <r>
    <d v="2026-03-18T00:00:00"/>
    <x v="4591"/>
    <x v="4"/>
    <x v="4"/>
    <x v="2"/>
    <x v="2"/>
    <x v="0"/>
    <n v="7"/>
    <n v="631786"/>
    <n v="0"/>
    <n v="631786"/>
    <n v="454886"/>
    <n v="176900"/>
    <n v="48450.7"/>
  </r>
  <r>
    <d v="2026-03-18T00:00:00"/>
    <x v="4592"/>
    <x v="2"/>
    <x v="1"/>
    <x v="1"/>
    <x v="2"/>
    <x v="0"/>
    <n v="2"/>
    <n v="77654"/>
    <n v="8541.94"/>
    <n v="69112.1"/>
    <n v="42849.5"/>
    <n v="26262.6"/>
    <n v="86680.5"/>
  </r>
  <r>
    <d v="2026-03-18T00:00:00"/>
    <x v="4593"/>
    <x v="5"/>
    <x v="3"/>
    <x v="2"/>
    <x v="2"/>
    <x v="0"/>
    <n v="9"/>
    <n v="245552"/>
    <n v="34377.3"/>
    <n v="211175"/>
    <n v="152046"/>
    <n v="59128.9"/>
    <n v="48450.7"/>
  </r>
  <r>
    <d v="2026-03-18T00:00:00"/>
    <x v="4594"/>
    <x v="7"/>
    <x v="6"/>
    <x v="3"/>
    <x v="2"/>
    <x v="0"/>
    <n v="10"/>
    <n v="653352"/>
    <n v="32667.6"/>
    <n v="620684"/>
    <n v="471720"/>
    <n v="148964"/>
    <n v="169268"/>
  </r>
  <r>
    <d v="2026-03-18T00:00:00"/>
    <x v="4595"/>
    <x v="0"/>
    <x v="7"/>
    <x v="0"/>
    <x v="2"/>
    <x v="0"/>
    <n v="4"/>
    <n v="149469"/>
    <n v="17936.3"/>
    <n v="131533"/>
    <n v="92072.9"/>
    <n v="39459.8"/>
    <n v="77698.9"/>
  </r>
  <r>
    <d v="2026-03-18T00:00:00"/>
    <x v="4596"/>
    <x v="6"/>
    <x v="2"/>
    <x v="3"/>
    <x v="2"/>
    <x v="0"/>
    <n v="1"/>
    <n v="591778"/>
    <n v="0"/>
    <n v="591778"/>
    <n v="449751"/>
    <n v="142027"/>
    <n v="169268"/>
  </r>
  <r>
    <d v="2026-03-18T00:00:00"/>
    <x v="4597"/>
    <x v="5"/>
    <x v="3"/>
    <x v="2"/>
    <x v="2"/>
    <x v="0"/>
    <n v="12"/>
    <n v="699851"/>
    <n v="0"/>
    <n v="699851"/>
    <n v="503893"/>
    <n v="195958"/>
    <n v="48450.7"/>
  </r>
  <r>
    <d v="2026-03-18T00:00:00"/>
    <x v="4598"/>
    <x v="1"/>
    <x v="5"/>
    <x v="0"/>
    <x v="2"/>
    <x v="0"/>
    <n v="1"/>
    <n v="445643"/>
    <n v="17825.7"/>
    <n v="427817"/>
    <n v="299472"/>
    <n v="128345"/>
    <n v="77698.9"/>
  </r>
  <r>
    <d v="2026-03-18T00:00:00"/>
    <x v="4599"/>
    <x v="3"/>
    <x v="0"/>
    <x v="1"/>
    <x v="2"/>
    <x v="0"/>
    <n v="12"/>
    <n v="640671"/>
    <n v="51253.7"/>
    <n v="589417"/>
    <n v="365439"/>
    <n v="223979"/>
    <n v="86680.5"/>
  </r>
  <r>
    <d v="2026-03-18T00:00:00"/>
    <x v="4600"/>
    <x v="1"/>
    <x v="5"/>
    <x v="0"/>
    <x v="2"/>
    <x v="0"/>
    <n v="7"/>
    <n v="293551"/>
    <n v="35226.1"/>
    <n v="258325"/>
    <n v="180827"/>
    <n v="77497.5"/>
    <n v="77698.9"/>
  </r>
  <r>
    <d v="2026-03-18T00:00:00"/>
    <x v="4601"/>
    <x v="3"/>
    <x v="0"/>
    <x v="1"/>
    <x v="2"/>
    <x v="0"/>
    <n v="1"/>
    <n v="742642"/>
    <n v="0"/>
    <n v="742642"/>
    <n v="460438"/>
    <n v="282204"/>
    <n v="86680.5"/>
  </r>
  <r>
    <d v="2026-03-18T00:00:00"/>
    <x v="4602"/>
    <x v="0"/>
    <x v="7"/>
    <x v="0"/>
    <x v="2"/>
    <x v="0"/>
    <n v="2"/>
    <n v="624146"/>
    <n v="0"/>
    <n v="624146"/>
    <n v="436902"/>
    <n v="187244"/>
    <n v="77698.9"/>
  </r>
  <r>
    <d v="2026-03-18T00:00:00"/>
    <x v="4603"/>
    <x v="4"/>
    <x v="4"/>
    <x v="2"/>
    <x v="2"/>
    <x v="0"/>
    <n v="7"/>
    <n v="566058"/>
    <n v="73587.5"/>
    <n v="492470"/>
    <n v="354579"/>
    <n v="137892"/>
    <n v="48450.7"/>
  </r>
  <r>
    <d v="2026-03-18T00:00:00"/>
    <x v="4604"/>
    <x v="7"/>
    <x v="6"/>
    <x v="3"/>
    <x v="2"/>
    <x v="0"/>
    <n v="8"/>
    <n v="474157"/>
    <n v="0"/>
    <n v="474157"/>
    <n v="360359"/>
    <n v="113798"/>
    <n v="169268"/>
  </r>
  <r>
    <d v="2026-03-18T00:00:00"/>
    <x v="4605"/>
    <x v="5"/>
    <x v="3"/>
    <x v="2"/>
    <x v="2"/>
    <x v="0"/>
    <n v="7"/>
    <n v="304427"/>
    <n v="27398.4"/>
    <n v="277029"/>
    <n v="199461"/>
    <n v="77568"/>
    <n v="48450.7"/>
  </r>
  <r>
    <d v="2026-03-18T00:00:00"/>
    <x v="4606"/>
    <x v="4"/>
    <x v="4"/>
    <x v="2"/>
    <x v="2"/>
    <x v="0"/>
    <n v="11"/>
    <n v="262722"/>
    <n v="0"/>
    <n v="262722"/>
    <n v="189160"/>
    <n v="73562.2"/>
    <n v="48450.7"/>
  </r>
  <r>
    <d v="2026-03-18T00:00:00"/>
    <x v="4607"/>
    <x v="4"/>
    <x v="4"/>
    <x v="2"/>
    <x v="2"/>
    <x v="0"/>
    <n v="3"/>
    <n v="303626"/>
    <n v="9108.78"/>
    <n v="294517"/>
    <n v="212052"/>
    <n v="82464.8"/>
    <n v="48450.7"/>
  </r>
  <r>
    <d v="2026-03-18T00:00:00"/>
    <x v="4608"/>
    <x v="1"/>
    <x v="5"/>
    <x v="0"/>
    <x v="2"/>
    <x v="0"/>
    <n v="4"/>
    <n v="506992"/>
    <n v="70978.9"/>
    <n v="436013"/>
    <n v="305209"/>
    <n v="130804"/>
    <n v="77698.9"/>
  </r>
  <r>
    <d v="2026-03-18T00:00:00"/>
    <x v="4609"/>
    <x v="1"/>
    <x v="5"/>
    <x v="0"/>
    <x v="2"/>
    <x v="0"/>
    <n v="1"/>
    <n v="472338"/>
    <n v="0"/>
    <n v="472338"/>
    <n v="330637"/>
    <n v="141701"/>
    <n v="77698.9"/>
  </r>
  <r>
    <d v="2026-03-18T00:00:00"/>
    <x v="4610"/>
    <x v="5"/>
    <x v="3"/>
    <x v="2"/>
    <x v="2"/>
    <x v="0"/>
    <n v="7"/>
    <n v="111166"/>
    <n v="0"/>
    <n v="111166"/>
    <n v="80039.5"/>
    <n v="31126.5"/>
    <n v="48450.7"/>
  </r>
  <r>
    <d v="2026-03-18T00:00:00"/>
    <x v="4611"/>
    <x v="4"/>
    <x v="4"/>
    <x v="2"/>
    <x v="2"/>
    <x v="0"/>
    <n v="1"/>
    <n v="523930"/>
    <n v="0"/>
    <n v="523930"/>
    <n v="377230"/>
    <n v="146700"/>
    <n v="48450.7"/>
  </r>
  <r>
    <d v="2026-03-18T00:00:00"/>
    <x v="4612"/>
    <x v="0"/>
    <x v="7"/>
    <x v="0"/>
    <x v="2"/>
    <x v="0"/>
    <n v="5"/>
    <n v="654845"/>
    <n v="78581.4"/>
    <n v="576264"/>
    <n v="403385"/>
    <n v="172879"/>
    <n v="77698.9"/>
  </r>
  <r>
    <d v="2026-03-18T00:00:00"/>
    <x v="4613"/>
    <x v="5"/>
    <x v="3"/>
    <x v="2"/>
    <x v="2"/>
    <x v="0"/>
    <n v="11"/>
    <n v="687962"/>
    <n v="0"/>
    <n v="687962"/>
    <n v="495333"/>
    <n v="192629"/>
    <n v="48450.7"/>
  </r>
  <r>
    <d v="2026-03-18T00:00:00"/>
    <x v="4614"/>
    <x v="1"/>
    <x v="5"/>
    <x v="0"/>
    <x v="2"/>
    <x v="0"/>
    <n v="1"/>
    <n v="57106"/>
    <n v="5710.6"/>
    <n v="51395.4"/>
    <n v="35976.8"/>
    <n v="15418.6"/>
    <n v="77698.9"/>
  </r>
  <r>
    <d v="2026-03-18T00:00:00"/>
    <x v="4615"/>
    <x v="2"/>
    <x v="1"/>
    <x v="1"/>
    <x v="2"/>
    <x v="0"/>
    <n v="3"/>
    <n v="635201"/>
    <n v="19056"/>
    <n v="616145"/>
    <n v="382010"/>
    <n v="234135"/>
    <n v="86680.5"/>
  </r>
  <r>
    <d v="2026-03-18T00:00:00"/>
    <x v="4616"/>
    <x v="0"/>
    <x v="7"/>
    <x v="0"/>
    <x v="2"/>
    <x v="0"/>
    <n v="2"/>
    <n v="471900"/>
    <n v="66066"/>
    <n v="405834"/>
    <n v="284084"/>
    <n v="121750"/>
    <n v="77698.9"/>
  </r>
  <r>
    <d v="2026-03-18T00:00:00"/>
    <x v="4617"/>
    <x v="5"/>
    <x v="3"/>
    <x v="2"/>
    <x v="2"/>
    <x v="0"/>
    <n v="2"/>
    <n v="52683"/>
    <n v="7902.45"/>
    <n v="44780.6"/>
    <n v="32242"/>
    <n v="12538.5"/>
    <n v="48450.7"/>
  </r>
  <r>
    <d v="2026-03-18T00:00:00"/>
    <x v="4618"/>
    <x v="2"/>
    <x v="1"/>
    <x v="1"/>
    <x v="2"/>
    <x v="0"/>
    <n v="8"/>
    <n v="134033"/>
    <n v="18764.6"/>
    <n v="115268"/>
    <n v="71466.4"/>
    <n v="43802"/>
    <n v="86680.5"/>
  </r>
  <r>
    <d v="2026-03-18T00:00:00"/>
    <x v="4619"/>
    <x v="4"/>
    <x v="4"/>
    <x v="2"/>
    <x v="2"/>
    <x v="0"/>
    <n v="9"/>
    <n v="215636"/>
    <n v="8625.44"/>
    <n v="207011"/>
    <n v="149048"/>
    <n v="57963"/>
    <n v="48450.7"/>
  </r>
  <r>
    <d v="2026-03-18T00:00:00"/>
    <x v="4620"/>
    <x v="3"/>
    <x v="0"/>
    <x v="1"/>
    <x v="2"/>
    <x v="0"/>
    <n v="9"/>
    <n v="103843"/>
    <n v="8307.44"/>
    <n v="95535.6"/>
    <n v="59232.1"/>
    <n v="36303.5"/>
    <n v="86680.5"/>
  </r>
  <r>
    <d v="2026-03-18T00:00:00"/>
    <x v="4621"/>
    <x v="5"/>
    <x v="3"/>
    <x v="2"/>
    <x v="2"/>
    <x v="0"/>
    <n v="7"/>
    <n v="78445"/>
    <n v="8628.95"/>
    <n v="69816.1"/>
    <n v="50267.6"/>
    <n v="19548.5"/>
    <n v="48450.7"/>
  </r>
  <r>
    <d v="2026-03-18T00:00:00"/>
    <x v="4622"/>
    <x v="4"/>
    <x v="4"/>
    <x v="2"/>
    <x v="2"/>
    <x v="0"/>
    <n v="8"/>
    <n v="523173"/>
    <n v="26158.7"/>
    <n v="497014"/>
    <n v="357850"/>
    <n v="139164"/>
    <n v="48450.7"/>
  </r>
  <r>
    <d v="2026-03-18T00:00:00"/>
    <x v="4623"/>
    <x v="3"/>
    <x v="0"/>
    <x v="1"/>
    <x v="2"/>
    <x v="0"/>
    <n v="10"/>
    <n v="837006"/>
    <n v="25110.2"/>
    <n v="811896"/>
    <n v="503375"/>
    <n v="308520"/>
    <n v="86680.5"/>
  </r>
  <r>
    <d v="2026-03-18T00:00:00"/>
    <x v="4624"/>
    <x v="3"/>
    <x v="0"/>
    <x v="1"/>
    <x v="2"/>
    <x v="0"/>
    <n v="8"/>
    <n v="557878"/>
    <n v="39051.5"/>
    <n v="518827"/>
    <n v="321672"/>
    <n v="197154"/>
    <n v="86680.5"/>
  </r>
  <r>
    <d v="2026-03-18T00:00:00"/>
    <x v="4625"/>
    <x v="7"/>
    <x v="6"/>
    <x v="3"/>
    <x v="2"/>
    <x v="0"/>
    <n v="1"/>
    <n v="389389"/>
    <n v="23363.3"/>
    <n v="366026"/>
    <n v="278180"/>
    <n v="87846.2"/>
    <n v="169268"/>
  </r>
  <r>
    <d v="2026-03-18T00:00:00"/>
    <x v="4626"/>
    <x v="4"/>
    <x v="4"/>
    <x v="2"/>
    <x v="2"/>
    <x v="0"/>
    <n v="4"/>
    <n v="278892"/>
    <n v="8366.76"/>
    <n v="270525"/>
    <n v="194778"/>
    <n v="75747.1"/>
    <n v="48450.7"/>
  </r>
  <r>
    <d v="2026-03-18T00:00:00"/>
    <x v="4627"/>
    <x v="6"/>
    <x v="2"/>
    <x v="3"/>
    <x v="2"/>
    <x v="0"/>
    <n v="3"/>
    <n v="489896"/>
    <n v="9797.92"/>
    <n v="480098"/>
    <n v="364875"/>
    <n v="115224"/>
    <n v="169268"/>
  </r>
  <r>
    <d v="2026-03-18T00:00:00"/>
    <x v="4628"/>
    <x v="7"/>
    <x v="6"/>
    <x v="3"/>
    <x v="2"/>
    <x v="0"/>
    <n v="11"/>
    <n v="427632"/>
    <n v="51315.8"/>
    <n v="376316"/>
    <n v="286000"/>
    <n v="90315.9"/>
    <n v="169268"/>
  </r>
  <r>
    <d v="2026-03-18T00:00:00"/>
    <x v="4629"/>
    <x v="6"/>
    <x v="2"/>
    <x v="3"/>
    <x v="2"/>
    <x v="0"/>
    <n v="4"/>
    <n v="122514"/>
    <n v="0"/>
    <n v="122514"/>
    <n v="93110.6"/>
    <n v="29403.4"/>
    <n v="169268"/>
  </r>
  <r>
    <d v="2026-03-18T00:00:00"/>
    <x v="4630"/>
    <x v="4"/>
    <x v="4"/>
    <x v="2"/>
    <x v="2"/>
    <x v="0"/>
    <n v="2"/>
    <n v="557818"/>
    <n v="61360"/>
    <n v="496458"/>
    <n v="357450"/>
    <n v="139008"/>
    <n v="48450.7"/>
  </r>
  <r>
    <d v="2026-03-18T00:00:00"/>
    <x v="4631"/>
    <x v="0"/>
    <x v="7"/>
    <x v="0"/>
    <x v="2"/>
    <x v="0"/>
    <n v="9"/>
    <n v="555929"/>
    <n v="50033.6"/>
    <n v="505895"/>
    <n v="354127"/>
    <n v="151769"/>
    <n v="77698.9"/>
  </r>
  <r>
    <d v="2026-03-18T00:00:00"/>
    <x v="4632"/>
    <x v="2"/>
    <x v="1"/>
    <x v="1"/>
    <x v="2"/>
    <x v="0"/>
    <n v="12"/>
    <n v="371568"/>
    <n v="0"/>
    <n v="371568"/>
    <n v="230372"/>
    <n v="141196"/>
    <n v="86680.5"/>
  </r>
  <r>
    <d v="2026-03-18T00:00:00"/>
    <x v="4633"/>
    <x v="6"/>
    <x v="2"/>
    <x v="3"/>
    <x v="2"/>
    <x v="0"/>
    <n v="12"/>
    <n v="401545"/>
    <n v="0"/>
    <n v="401545"/>
    <n v="305174"/>
    <n v="96370.8"/>
    <n v="169268"/>
  </r>
  <r>
    <d v="2026-03-19T00:00:00"/>
    <x v="4634"/>
    <x v="2"/>
    <x v="1"/>
    <x v="1"/>
    <x v="2"/>
    <x v="0"/>
    <n v="4"/>
    <n v="45594"/>
    <n v="0"/>
    <n v="45594"/>
    <n v="28268.3"/>
    <n v="17325.7"/>
    <n v="86680.5"/>
  </r>
  <r>
    <d v="2026-03-19T00:00:00"/>
    <x v="4635"/>
    <x v="1"/>
    <x v="5"/>
    <x v="0"/>
    <x v="2"/>
    <x v="0"/>
    <n v="1"/>
    <n v="570428"/>
    <n v="39930"/>
    <n v="530498"/>
    <n v="371349"/>
    <n v="159149"/>
    <n v="77698.9"/>
  </r>
  <r>
    <d v="2026-03-19T00:00:00"/>
    <x v="4636"/>
    <x v="2"/>
    <x v="1"/>
    <x v="1"/>
    <x v="2"/>
    <x v="0"/>
    <n v="7"/>
    <n v="604799"/>
    <n v="24192"/>
    <n v="580607"/>
    <n v="359976"/>
    <n v="220631"/>
    <n v="86680.5"/>
  </r>
  <r>
    <d v="2026-03-19T00:00:00"/>
    <x v="4637"/>
    <x v="0"/>
    <x v="7"/>
    <x v="0"/>
    <x v="2"/>
    <x v="0"/>
    <n v="4"/>
    <n v="454913"/>
    <n v="0"/>
    <n v="454913"/>
    <n v="318439"/>
    <n v="136474"/>
    <n v="77698.9"/>
  </r>
  <r>
    <d v="2026-03-19T00:00:00"/>
    <x v="4638"/>
    <x v="1"/>
    <x v="5"/>
    <x v="0"/>
    <x v="2"/>
    <x v="0"/>
    <n v="3"/>
    <n v="726976"/>
    <n v="0"/>
    <n v="726976"/>
    <n v="508883"/>
    <n v="218093"/>
    <n v="77698.9"/>
  </r>
  <r>
    <d v="2026-03-19T00:00:00"/>
    <x v="4639"/>
    <x v="2"/>
    <x v="1"/>
    <x v="1"/>
    <x v="2"/>
    <x v="0"/>
    <n v="10"/>
    <n v="54512"/>
    <n v="4360.96"/>
    <n v="50151"/>
    <n v="31093.6"/>
    <n v="19057.4"/>
    <n v="86680.5"/>
  </r>
  <r>
    <d v="2026-03-19T00:00:00"/>
    <x v="4640"/>
    <x v="5"/>
    <x v="3"/>
    <x v="2"/>
    <x v="2"/>
    <x v="0"/>
    <n v="8"/>
    <n v="107126"/>
    <n v="0"/>
    <n v="107126"/>
    <n v="77130.7"/>
    <n v="29995.3"/>
    <n v="48450.7"/>
  </r>
  <r>
    <d v="2026-03-19T00:00:00"/>
    <x v="4641"/>
    <x v="0"/>
    <x v="7"/>
    <x v="0"/>
    <x v="2"/>
    <x v="0"/>
    <n v="3"/>
    <n v="83952"/>
    <n v="0"/>
    <n v="83952"/>
    <n v="58766.4"/>
    <n v="25185.6"/>
    <n v="77698.9"/>
  </r>
  <r>
    <d v="2026-03-19T00:00:00"/>
    <x v="4642"/>
    <x v="1"/>
    <x v="5"/>
    <x v="0"/>
    <x v="2"/>
    <x v="0"/>
    <n v="7"/>
    <n v="832080"/>
    <n v="49924.8"/>
    <n v="782155"/>
    <n v="547509"/>
    <n v="234647"/>
    <n v="77698.9"/>
  </r>
  <r>
    <d v="2026-03-19T00:00:00"/>
    <x v="4643"/>
    <x v="2"/>
    <x v="1"/>
    <x v="1"/>
    <x v="2"/>
    <x v="0"/>
    <n v="2"/>
    <n v="93218"/>
    <n v="13050.5"/>
    <n v="80167.5"/>
    <n v="49703.8"/>
    <n v="30463.6"/>
    <n v="86680.5"/>
  </r>
  <r>
    <d v="2026-03-19T00:00:00"/>
    <x v="4644"/>
    <x v="1"/>
    <x v="5"/>
    <x v="0"/>
    <x v="2"/>
    <x v="0"/>
    <n v="3"/>
    <n v="309687"/>
    <n v="24775"/>
    <n v="284912"/>
    <n v="199438"/>
    <n v="85473.6"/>
    <n v="77698.9"/>
  </r>
  <r>
    <d v="2026-03-19T00:00:00"/>
    <x v="4645"/>
    <x v="4"/>
    <x v="4"/>
    <x v="2"/>
    <x v="2"/>
    <x v="0"/>
    <n v="12"/>
    <n v="430620"/>
    <n v="34449.6"/>
    <n v="396170"/>
    <n v="285243"/>
    <n v="110928"/>
    <n v="48450.7"/>
  </r>
  <r>
    <d v="2026-03-19T00:00:00"/>
    <x v="4646"/>
    <x v="0"/>
    <x v="7"/>
    <x v="0"/>
    <x v="2"/>
    <x v="0"/>
    <n v="7"/>
    <n v="801043"/>
    <n v="96125.2"/>
    <n v="704918"/>
    <n v="493442"/>
    <n v="211475"/>
    <n v="77698.9"/>
  </r>
  <r>
    <d v="2026-03-19T00:00:00"/>
    <x v="4647"/>
    <x v="4"/>
    <x v="4"/>
    <x v="2"/>
    <x v="2"/>
    <x v="0"/>
    <n v="6"/>
    <n v="124725"/>
    <n v="11225.2"/>
    <n v="113500"/>
    <n v="81719.8"/>
    <n v="31779.9"/>
    <n v="48450.7"/>
  </r>
  <r>
    <d v="2026-03-19T00:00:00"/>
    <x v="4648"/>
    <x v="2"/>
    <x v="1"/>
    <x v="1"/>
    <x v="2"/>
    <x v="0"/>
    <n v="2"/>
    <n v="172523"/>
    <n v="3450.46"/>
    <n v="169073"/>
    <n v="104825"/>
    <n v="64247.6"/>
    <n v="86680.5"/>
  </r>
  <r>
    <d v="2026-03-19T00:00:00"/>
    <x v="4649"/>
    <x v="1"/>
    <x v="5"/>
    <x v="0"/>
    <x v="2"/>
    <x v="0"/>
    <n v="9"/>
    <n v="365737"/>
    <n v="32916.3"/>
    <n v="332821"/>
    <n v="232974"/>
    <n v="99846.2"/>
    <n v="77698.9"/>
  </r>
  <r>
    <d v="2026-03-19T00:00:00"/>
    <x v="4650"/>
    <x v="0"/>
    <x v="7"/>
    <x v="0"/>
    <x v="2"/>
    <x v="0"/>
    <n v="3"/>
    <n v="642286"/>
    <n v="77074.3"/>
    <n v="565212"/>
    <n v="395648"/>
    <n v="169564"/>
    <n v="77698.9"/>
  </r>
  <r>
    <d v="2026-03-19T00:00:00"/>
    <x v="4651"/>
    <x v="7"/>
    <x v="6"/>
    <x v="3"/>
    <x v="2"/>
    <x v="0"/>
    <n v="1"/>
    <n v="396312"/>
    <n v="0"/>
    <n v="396312"/>
    <n v="301197"/>
    <n v="95114.9"/>
    <n v="169268"/>
  </r>
  <r>
    <d v="2026-03-19T00:00:00"/>
    <x v="4652"/>
    <x v="4"/>
    <x v="4"/>
    <x v="2"/>
    <x v="2"/>
    <x v="0"/>
    <n v="3"/>
    <n v="107663"/>
    <n v="9689.67"/>
    <n v="97973.3"/>
    <n v="70540.8"/>
    <n v="27432.5"/>
    <n v="48450.7"/>
  </r>
  <r>
    <d v="2026-03-19T00:00:00"/>
    <x v="4653"/>
    <x v="4"/>
    <x v="4"/>
    <x v="2"/>
    <x v="2"/>
    <x v="0"/>
    <n v="4"/>
    <n v="471090"/>
    <n v="0"/>
    <n v="471090"/>
    <n v="339185"/>
    <n v="131905"/>
    <n v="48450.7"/>
  </r>
  <r>
    <d v="2026-03-19T00:00:00"/>
    <x v="4654"/>
    <x v="0"/>
    <x v="7"/>
    <x v="0"/>
    <x v="2"/>
    <x v="0"/>
    <n v="12"/>
    <n v="736452"/>
    <n v="44187.1"/>
    <n v="692265"/>
    <n v="484585"/>
    <n v="207679"/>
    <n v="77698.9"/>
  </r>
  <r>
    <d v="2026-03-19T00:00:00"/>
    <x v="4655"/>
    <x v="2"/>
    <x v="1"/>
    <x v="1"/>
    <x v="2"/>
    <x v="0"/>
    <n v="11"/>
    <n v="165547"/>
    <n v="14899.2"/>
    <n v="150648"/>
    <n v="93401.6"/>
    <n v="57246.2"/>
    <n v="86680.5"/>
  </r>
  <r>
    <d v="2026-03-19T00:00:00"/>
    <x v="4656"/>
    <x v="4"/>
    <x v="4"/>
    <x v="2"/>
    <x v="2"/>
    <x v="0"/>
    <n v="7"/>
    <n v="526365"/>
    <n v="31581.9"/>
    <n v="494783"/>
    <n v="356244"/>
    <n v="138539"/>
    <n v="48450.7"/>
  </r>
  <r>
    <d v="2026-03-19T00:00:00"/>
    <x v="4657"/>
    <x v="6"/>
    <x v="2"/>
    <x v="3"/>
    <x v="2"/>
    <x v="0"/>
    <n v="5"/>
    <n v="602341"/>
    <n v="30117"/>
    <n v="572224"/>
    <n v="434890"/>
    <n v="137334"/>
    <n v="169268"/>
  </r>
  <r>
    <d v="2026-03-19T00:00:00"/>
    <x v="4658"/>
    <x v="0"/>
    <x v="7"/>
    <x v="0"/>
    <x v="2"/>
    <x v="0"/>
    <n v="4"/>
    <n v="226749"/>
    <n v="11337.5"/>
    <n v="215412"/>
    <n v="150788"/>
    <n v="64623.5"/>
    <n v="77698.9"/>
  </r>
  <r>
    <d v="2026-03-19T00:00:00"/>
    <x v="4659"/>
    <x v="7"/>
    <x v="6"/>
    <x v="3"/>
    <x v="2"/>
    <x v="0"/>
    <n v="9"/>
    <n v="449453"/>
    <n v="62923.4"/>
    <n v="386530"/>
    <n v="293762"/>
    <n v="92767.1"/>
    <n v="169268"/>
  </r>
  <r>
    <d v="2026-03-19T00:00:00"/>
    <x v="4660"/>
    <x v="0"/>
    <x v="7"/>
    <x v="0"/>
    <x v="2"/>
    <x v="0"/>
    <n v="9"/>
    <n v="308912"/>
    <n v="9267.36"/>
    <n v="299645"/>
    <n v="209751"/>
    <n v="89893.4"/>
    <n v="77698.9"/>
  </r>
  <r>
    <d v="2026-03-19T00:00:00"/>
    <x v="4661"/>
    <x v="5"/>
    <x v="3"/>
    <x v="2"/>
    <x v="2"/>
    <x v="0"/>
    <n v="9"/>
    <n v="213798"/>
    <n v="8551.92"/>
    <n v="205246"/>
    <n v="147777"/>
    <n v="57468.9"/>
    <n v="48450.7"/>
  </r>
  <r>
    <d v="2026-03-19T00:00:00"/>
    <x v="4662"/>
    <x v="2"/>
    <x v="1"/>
    <x v="1"/>
    <x v="2"/>
    <x v="0"/>
    <n v="8"/>
    <n v="838476"/>
    <n v="0"/>
    <n v="838476"/>
    <n v="519855"/>
    <n v="318621"/>
    <n v="86680.5"/>
  </r>
  <r>
    <d v="2026-03-19T00:00:00"/>
    <x v="4663"/>
    <x v="1"/>
    <x v="5"/>
    <x v="0"/>
    <x v="2"/>
    <x v="0"/>
    <n v="3"/>
    <n v="820847"/>
    <n v="24625.4"/>
    <n v="796222"/>
    <n v="557355"/>
    <n v="238866"/>
    <n v="77698.9"/>
  </r>
  <r>
    <d v="2026-03-19T00:00:00"/>
    <x v="4664"/>
    <x v="5"/>
    <x v="3"/>
    <x v="2"/>
    <x v="2"/>
    <x v="0"/>
    <n v="10"/>
    <n v="443549"/>
    <n v="39919.4"/>
    <n v="403630"/>
    <n v="290613"/>
    <n v="113016"/>
    <n v="48450.7"/>
  </r>
  <r>
    <d v="2026-03-19T00:00:00"/>
    <x v="4665"/>
    <x v="6"/>
    <x v="2"/>
    <x v="3"/>
    <x v="2"/>
    <x v="0"/>
    <n v="10"/>
    <n v="142756"/>
    <n v="12848"/>
    <n v="129908"/>
    <n v="98730.1"/>
    <n v="31177.9"/>
    <n v="169268"/>
  </r>
  <r>
    <d v="2026-03-19T00:00:00"/>
    <x v="4666"/>
    <x v="0"/>
    <x v="7"/>
    <x v="0"/>
    <x v="2"/>
    <x v="0"/>
    <n v="3"/>
    <n v="496697"/>
    <n v="54636.7"/>
    <n v="442060"/>
    <n v="309442"/>
    <n v="132618"/>
    <n v="77698.9"/>
  </r>
  <r>
    <d v="2026-03-19T00:00:00"/>
    <x v="4667"/>
    <x v="6"/>
    <x v="2"/>
    <x v="3"/>
    <x v="2"/>
    <x v="0"/>
    <n v="9"/>
    <n v="134926"/>
    <n v="8095.56"/>
    <n v="126830"/>
    <n v="96391.1"/>
    <n v="30439.3"/>
    <n v="169268"/>
  </r>
  <r>
    <d v="2026-03-19T00:00:00"/>
    <x v="4668"/>
    <x v="2"/>
    <x v="1"/>
    <x v="1"/>
    <x v="2"/>
    <x v="0"/>
    <n v="8"/>
    <n v="654010"/>
    <n v="98101.5"/>
    <n v="555908"/>
    <n v="344663"/>
    <n v="211245"/>
    <n v="86680.5"/>
  </r>
  <r>
    <d v="2026-03-19T00:00:00"/>
    <x v="4669"/>
    <x v="7"/>
    <x v="6"/>
    <x v="3"/>
    <x v="2"/>
    <x v="0"/>
    <n v="9"/>
    <n v="373025"/>
    <n v="18651.2"/>
    <n v="354374"/>
    <n v="269324"/>
    <n v="85049.7"/>
    <n v="169268"/>
  </r>
  <r>
    <d v="2026-03-19T00:00:00"/>
    <x v="4670"/>
    <x v="6"/>
    <x v="2"/>
    <x v="3"/>
    <x v="2"/>
    <x v="0"/>
    <n v="10"/>
    <n v="286194"/>
    <n v="0"/>
    <n v="286194"/>
    <n v="217507"/>
    <n v="68686.6"/>
    <n v="169268"/>
  </r>
  <r>
    <d v="2026-03-19T00:00:00"/>
    <x v="4671"/>
    <x v="2"/>
    <x v="1"/>
    <x v="1"/>
    <x v="2"/>
    <x v="0"/>
    <n v="2"/>
    <n v="780843"/>
    <n v="0"/>
    <n v="780843"/>
    <n v="484123"/>
    <n v="296720"/>
    <n v="86680.5"/>
  </r>
  <r>
    <d v="2026-03-19T00:00:00"/>
    <x v="4672"/>
    <x v="1"/>
    <x v="5"/>
    <x v="0"/>
    <x v="2"/>
    <x v="0"/>
    <n v="8"/>
    <n v="248283"/>
    <n v="37242.4"/>
    <n v="211041"/>
    <n v="147728"/>
    <n v="63312.2"/>
    <n v="77698.9"/>
  </r>
  <r>
    <d v="2026-03-19T00:00:00"/>
    <x v="4673"/>
    <x v="5"/>
    <x v="3"/>
    <x v="2"/>
    <x v="2"/>
    <x v="0"/>
    <n v="3"/>
    <n v="550193"/>
    <n v="0"/>
    <n v="550193"/>
    <n v="396139"/>
    <n v="154054"/>
    <n v="48450.7"/>
  </r>
  <r>
    <d v="2026-03-19T00:00:00"/>
    <x v="4674"/>
    <x v="7"/>
    <x v="6"/>
    <x v="3"/>
    <x v="2"/>
    <x v="0"/>
    <n v="5"/>
    <n v="742001"/>
    <n v="51940.1"/>
    <n v="690061"/>
    <n v="524446"/>
    <n v="165615"/>
    <n v="169268"/>
  </r>
  <r>
    <d v="2026-03-19T00:00:00"/>
    <x v="4675"/>
    <x v="4"/>
    <x v="4"/>
    <x v="2"/>
    <x v="2"/>
    <x v="0"/>
    <n v="7"/>
    <n v="502934"/>
    <n v="50293.4"/>
    <n v="452641"/>
    <n v="325901"/>
    <n v="126739"/>
    <n v="48450.7"/>
  </r>
  <r>
    <d v="2026-03-19T00:00:00"/>
    <x v="4676"/>
    <x v="4"/>
    <x v="4"/>
    <x v="2"/>
    <x v="2"/>
    <x v="0"/>
    <n v="10"/>
    <n v="558456"/>
    <n v="39091.9"/>
    <n v="519364"/>
    <n v="373942"/>
    <n v="145422"/>
    <n v="48450.7"/>
  </r>
  <r>
    <d v="2026-03-19T00:00:00"/>
    <x v="4677"/>
    <x v="1"/>
    <x v="5"/>
    <x v="0"/>
    <x v="2"/>
    <x v="0"/>
    <n v="9"/>
    <n v="107465"/>
    <n v="9671.85"/>
    <n v="97793.1"/>
    <n v="68455.2"/>
    <n v="29338"/>
    <n v="77698.9"/>
  </r>
  <r>
    <d v="2026-03-19T00:00:00"/>
    <x v="4678"/>
    <x v="5"/>
    <x v="3"/>
    <x v="2"/>
    <x v="2"/>
    <x v="0"/>
    <n v="4"/>
    <n v="721547"/>
    <n v="0"/>
    <n v="721547"/>
    <n v="519514"/>
    <n v="202033"/>
    <n v="48450.7"/>
  </r>
  <r>
    <d v="2026-03-19T00:00:00"/>
    <x v="4679"/>
    <x v="7"/>
    <x v="6"/>
    <x v="3"/>
    <x v="2"/>
    <x v="0"/>
    <n v="2"/>
    <n v="552332"/>
    <n v="33139.9"/>
    <n v="519192"/>
    <n v="394586"/>
    <n v="124606"/>
    <n v="169268"/>
  </r>
  <r>
    <d v="2026-03-19T00:00:00"/>
    <x v="4680"/>
    <x v="2"/>
    <x v="1"/>
    <x v="1"/>
    <x v="2"/>
    <x v="0"/>
    <n v="8"/>
    <n v="723754"/>
    <n v="21712.6"/>
    <n v="702041"/>
    <n v="435266"/>
    <n v="266776"/>
    <n v="86680.5"/>
  </r>
  <r>
    <d v="2026-03-19T00:00:00"/>
    <x v="4681"/>
    <x v="2"/>
    <x v="1"/>
    <x v="1"/>
    <x v="2"/>
    <x v="0"/>
    <n v="2"/>
    <n v="212144"/>
    <n v="0"/>
    <n v="212144"/>
    <n v="131529"/>
    <n v="80614.7"/>
    <n v="86680.5"/>
  </r>
  <r>
    <d v="2026-03-19T00:00:00"/>
    <x v="4682"/>
    <x v="0"/>
    <x v="7"/>
    <x v="0"/>
    <x v="2"/>
    <x v="0"/>
    <n v="5"/>
    <n v="439420"/>
    <n v="26365.2"/>
    <n v="413055"/>
    <n v="289138"/>
    <n v="123916"/>
    <n v="77698.9"/>
  </r>
  <r>
    <d v="2026-03-19T00:00:00"/>
    <x v="4683"/>
    <x v="6"/>
    <x v="2"/>
    <x v="3"/>
    <x v="2"/>
    <x v="0"/>
    <n v="10"/>
    <n v="86800"/>
    <n v="7812"/>
    <n v="78988"/>
    <n v="60030.9"/>
    <n v="18957.1"/>
    <n v="169268"/>
  </r>
  <r>
    <d v="2026-03-19T00:00:00"/>
    <x v="4684"/>
    <x v="0"/>
    <x v="7"/>
    <x v="0"/>
    <x v="2"/>
    <x v="0"/>
    <n v="3"/>
    <n v="364810"/>
    <n v="43777.2"/>
    <n v="321033"/>
    <n v="224723"/>
    <n v="96309.8"/>
    <n v="77698.9"/>
  </r>
  <r>
    <d v="2026-03-19T00:00:00"/>
    <x v="4685"/>
    <x v="0"/>
    <x v="7"/>
    <x v="0"/>
    <x v="2"/>
    <x v="0"/>
    <n v="11"/>
    <n v="341043"/>
    <n v="37514.7"/>
    <n v="303528"/>
    <n v="212470"/>
    <n v="91058.5"/>
    <n v="77698.9"/>
  </r>
  <r>
    <d v="2026-03-19T00:00:00"/>
    <x v="4686"/>
    <x v="0"/>
    <x v="7"/>
    <x v="0"/>
    <x v="2"/>
    <x v="0"/>
    <n v="3"/>
    <n v="359598"/>
    <n v="21575.9"/>
    <n v="338022"/>
    <n v="236615"/>
    <n v="101407"/>
    <n v="77698.9"/>
  </r>
  <r>
    <d v="2026-03-19T00:00:00"/>
    <x v="4687"/>
    <x v="4"/>
    <x v="4"/>
    <x v="2"/>
    <x v="2"/>
    <x v="0"/>
    <n v="9"/>
    <n v="266451"/>
    <n v="0"/>
    <n v="266451"/>
    <n v="191845"/>
    <n v="74606.3"/>
    <n v="48450.7"/>
  </r>
  <r>
    <d v="2026-03-19T00:00:00"/>
    <x v="4688"/>
    <x v="2"/>
    <x v="1"/>
    <x v="1"/>
    <x v="2"/>
    <x v="0"/>
    <n v="12"/>
    <n v="728991"/>
    <n v="51029.4"/>
    <n v="677962"/>
    <n v="420336"/>
    <n v="257625"/>
    <n v="86680.5"/>
  </r>
  <r>
    <d v="2026-03-19T00:00:00"/>
    <x v="4689"/>
    <x v="4"/>
    <x v="4"/>
    <x v="2"/>
    <x v="2"/>
    <x v="0"/>
    <n v="2"/>
    <n v="369547"/>
    <n v="18477.3"/>
    <n v="351070"/>
    <n v="252770"/>
    <n v="98299.5"/>
    <n v="48450.7"/>
  </r>
  <r>
    <d v="2026-03-19T00:00:00"/>
    <x v="4690"/>
    <x v="3"/>
    <x v="0"/>
    <x v="1"/>
    <x v="2"/>
    <x v="0"/>
    <n v="4"/>
    <n v="795962"/>
    <n v="63677"/>
    <n v="732285"/>
    <n v="454017"/>
    <n v="278268"/>
    <n v="86680.5"/>
  </r>
  <r>
    <d v="2026-03-19T00:00:00"/>
    <x v="4691"/>
    <x v="1"/>
    <x v="5"/>
    <x v="0"/>
    <x v="2"/>
    <x v="0"/>
    <n v="6"/>
    <n v="191496"/>
    <n v="17234.6"/>
    <n v="174261"/>
    <n v="121983"/>
    <n v="52278.4"/>
    <n v="77698.9"/>
  </r>
  <r>
    <d v="2026-03-19T00:00:00"/>
    <x v="4692"/>
    <x v="7"/>
    <x v="6"/>
    <x v="3"/>
    <x v="2"/>
    <x v="0"/>
    <n v="2"/>
    <n v="664489"/>
    <n v="19934.7"/>
    <n v="644554"/>
    <n v="489861"/>
    <n v="154693"/>
    <n v="169268"/>
  </r>
  <r>
    <d v="2026-03-19T00:00:00"/>
    <x v="4693"/>
    <x v="1"/>
    <x v="5"/>
    <x v="0"/>
    <x v="2"/>
    <x v="0"/>
    <n v="2"/>
    <n v="549670"/>
    <n v="0"/>
    <n v="549670"/>
    <n v="384769"/>
    <n v="164901"/>
    <n v="77698.9"/>
  </r>
  <r>
    <d v="2026-03-19T00:00:00"/>
    <x v="4694"/>
    <x v="2"/>
    <x v="1"/>
    <x v="1"/>
    <x v="2"/>
    <x v="0"/>
    <n v="1"/>
    <n v="729598"/>
    <n v="58367.8"/>
    <n v="671230"/>
    <n v="416163"/>
    <n v="255067"/>
    <n v="86680.5"/>
  </r>
  <r>
    <d v="2026-03-19T00:00:00"/>
    <x v="4695"/>
    <x v="3"/>
    <x v="0"/>
    <x v="1"/>
    <x v="2"/>
    <x v="0"/>
    <n v="12"/>
    <n v="407503"/>
    <n v="8150.06"/>
    <n v="399353"/>
    <n v="247599"/>
    <n v="151754"/>
    <n v="86680.5"/>
  </r>
  <r>
    <d v="2026-03-19T00:00:00"/>
    <x v="4696"/>
    <x v="5"/>
    <x v="3"/>
    <x v="2"/>
    <x v="2"/>
    <x v="0"/>
    <n v="2"/>
    <n v="166944"/>
    <n v="10016.6"/>
    <n v="156927"/>
    <n v="112988"/>
    <n v="43939.7"/>
    <n v="48450.7"/>
  </r>
  <r>
    <d v="2026-03-19T00:00:00"/>
    <x v="4697"/>
    <x v="2"/>
    <x v="1"/>
    <x v="1"/>
    <x v="2"/>
    <x v="0"/>
    <n v="7"/>
    <n v="683058"/>
    <n v="68305.8"/>
    <n v="614752"/>
    <n v="381146"/>
    <n v="233606"/>
    <n v="86680.5"/>
  </r>
  <r>
    <d v="2026-03-19T00:00:00"/>
    <x v="4698"/>
    <x v="7"/>
    <x v="6"/>
    <x v="3"/>
    <x v="2"/>
    <x v="0"/>
    <n v="7"/>
    <n v="311638"/>
    <n v="0"/>
    <n v="311638"/>
    <n v="236845"/>
    <n v="74793.1"/>
    <n v="169268"/>
  </r>
  <r>
    <d v="2026-03-19T00:00:00"/>
    <x v="4699"/>
    <x v="2"/>
    <x v="1"/>
    <x v="1"/>
    <x v="2"/>
    <x v="0"/>
    <n v="11"/>
    <n v="320402"/>
    <n v="28836.2"/>
    <n v="291566"/>
    <n v="180771"/>
    <n v="110795"/>
    <n v="86680.5"/>
  </r>
  <r>
    <d v="2026-03-19T00:00:00"/>
    <x v="4700"/>
    <x v="7"/>
    <x v="6"/>
    <x v="3"/>
    <x v="2"/>
    <x v="0"/>
    <n v="1"/>
    <n v="763020"/>
    <n v="30520.8"/>
    <n v="732499"/>
    <n v="556699"/>
    <n v="175800"/>
    <n v="169268"/>
  </r>
  <r>
    <d v="2026-03-19T00:00:00"/>
    <x v="4701"/>
    <x v="6"/>
    <x v="2"/>
    <x v="3"/>
    <x v="2"/>
    <x v="0"/>
    <n v="2"/>
    <n v="61286"/>
    <n v="7354.32"/>
    <n v="53931.7"/>
    <n v="40988.1"/>
    <n v="12943.6"/>
    <n v="169268"/>
  </r>
  <r>
    <d v="2026-03-19T00:00:00"/>
    <x v="4702"/>
    <x v="0"/>
    <x v="7"/>
    <x v="0"/>
    <x v="2"/>
    <x v="0"/>
    <n v="10"/>
    <n v="172590"/>
    <n v="0"/>
    <n v="172590"/>
    <n v="120813"/>
    <n v="51777"/>
    <n v="77698.9"/>
  </r>
  <r>
    <d v="2026-03-19T00:00:00"/>
    <x v="4703"/>
    <x v="4"/>
    <x v="4"/>
    <x v="2"/>
    <x v="2"/>
    <x v="0"/>
    <n v="9"/>
    <n v="557288"/>
    <n v="33437.3"/>
    <n v="523851"/>
    <n v="377173"/>
    <n v="146678"/>
    <n v="48450.7"/>
  </r>
  <r>
    <d v="2026-03-20T00:00:00"/>
    <x v="4704"/>
    <x v="2"/>
    <x v="1"/>
    <x v="1"/>
    <x v="2"/>
    <x v="0"/>
    <n v="5"/>
    <n v="511339"/>
    <n v="30680.3"/>
    <n v="480659"/>
    <n v="298008"/>
    <n v="182650"/>
    <n v="86680.5"/>
  </r>
  <r>
    <d v="2026-03-20T00:00:00"/>
    <x v="4705"/>
    <x v="7"/>
    <x v="6"/>
    <x v="3"/>
    <x v="2"/>
    <x v="0"/>
    <n v="6"/>
    <n v="303133"/>
    <n v="0"/>
    <n v="303133"/>
    <n v="230381"/>
    <n v="72751.9"/>
    <n v="169268"/>
  </r>
  <r>
    <d v="2026-03-20T00:00:00"/>
    <x v="4706"/>
    <x v="4"/>
    <x v="4"/>
    <x v="2"/>
    <x v="2"/>
    <x v="0"/>
    <n v="5"/>
    <n v="780005"/>
    <n v="101401"/>
    <n v="678604"/>
    <n v="488595"/>
    <n v="190009"/>
    <n v="48450.7"/>
  </r>
  <r>
    <d v="2026-03-20T00:00:00"/>
    <x v="4707"/>
    <x v="2"/>
    <x v="1"/>
    <x v="1"/>
    <x v="2"/>
    <x v="0"/>
    <n v="12"/>
    <n v="711060"/>
    <n v="28442.4"/>
    <n v="682618"/>
    <n v="423223"/>
    <n v="259395"/>
    <n v="86680.5"/>
  </r>
  <r>
    <d v="2026-03-20T00:00:00"/>
    <x v="4708"/>
    <x v="2"/>
    <x v="1"/>
    <x v="1"/>
    <x v="2"/>
    <x v="0"/>
    <n v="11"/>
    <n v="846054"/>
    <n v="0"/>
    <n v="846054"/>
    <n v="524553"/>
    <n v="321501"/>
    <n v="86680.5"/>
  </r>
  <r>
    <d v="2026-03-20T00:00:00"/>
    <x v="4709"/>
    <x v="5"/>
    <x v="3"/>
    <x v="2"/>
    <x v="2"/>
    <x v="0"/>
    <n v="9"/>
    <n v="107237"/>
    <n v="4289.48"/>
    <n v="102948"/>
    <n v="74122.2"/>
    <n v="28825.3"/>
    <n v="48450.7"/>
  </r>
  <r>
    <d v="2026-03-20T00:00:00"/>
    <x v="4710"/>
    <x v="5"/>
    <x v="3"/>
    <x v="2"/>
    <x v="2"/>
    <x v="0"/>
    <n v="9"/>
    <n v="510535"/>
    <n v="51053.5"/>
    <n v="459482"/>
    <n v="330827"/>
    <n v="128655"/>
    <n v="48450.7"/>
  </r>
  <r>
    <d v="2026-03-20T00:00:00"/>
    <x v="4711"/>
    <x v="4"/>
    <x v="4"/>
    <x v="2"/>
    <x v="2"/>
    <x v="0"/>
    <n v="2"/>
    <n v="504218"/>
    <n v="0"/>
    <n v="504218"/>
    <n v="363037"/>
    <n v="141181"/>
    <n v="48450.7"/>
  </r>
  <r>
    <d v="2026-03-20T00:00:00"/>
    <x v="4712"/>
    <x v="6"/>
    <x v="2"/>
    <x v="3"/>
    <x v="2"/>
    <x v="0"/>
    <n v="10"/>
    <n v="187953"/>
    <n v="28193"/>
    <n v="159760"/>
    <n v="121418"/>
    <n v="38342.4"/>
    <n v="169268"/>
  </r>
  <r>
    <d v="2026-03-20T00:00:00"/>
    <x v="4713"/>
    <x v="2"/>
    <x v="1"/>
    <x v="1"/>
    <x v="2"/>
    <x v="0"/>
    <n v="9"/>
    <n v="643757"/>
    <n v="32187.8"/>
    <n v="611569"/>
    <n v="379173"/>
    <n v="232396"/>
    <n v="86680.5"/>
  </r>
  <r>
    <d v="2026-03-20T00:00:00"/>
    <x v="4714"/>
    <x v="6"/>
    <x v="2"/>
    <x v="3"/>
    <x v="2"/>
    <x v="0"/>
    <n v="2"/>
    <n v="514488"/>
    <n v="46303.9"/>
    <n v="468184"/>
    <n v="355820"/>
    <n v="112364"/>
    <n v="169268"/>
  </r>
  <r>
    <d v="2026-03-20T00:00:00"/>
    <x v="4715"/>
    <x v="0"/>
    <x v="7"/>
    <x v="0"/>
    <x v="2"/>
    <x v="0"/>
    <n v="5"/>
    <n v="472658"/>
    <n v="0"/>
    <n v="472658"/>
    <n v="330861"/>
    <n v="141797"/>
    <n v="77698.9"/>
  </r>
  <r>
    <d v="2026-03-20T00:00:00"/>
    <x v="4716"/>
    <x v="2"/>
    <x v="1"/>
    <x v="1"/>
    <x v="2"/>
    <x v="0"/>
    <n v="6"/>
    <n v="257148"/>
    <n v="0"/>
    <n v="257148"/>
    <n v="159432"/>
    <n v="97716.2"/>
    <n v="86680.5"/>
  </r>
  <r>
    <d v="2026-03-20T00:00:00"/>
    <x v="4717"/>
    <x v="4"/>
    <x v="4"/>
    <x v="2"/>
    <x v="2"/>
    <x v="0"/>
    <n v="12"/>
    <n v="422690"/>
    <n v="0"/>
    <n v="422690"/>
    <n v="304337"/>
    <n v="118353"/>
    <n v="48450.7"/>
  </r>
  <r>
    <d v="2026-03-20T00:00:00"/>
    <x v="4718"/>
    <x v="6"/>
    <x v="2"/>
    <x v="3"/>
    <x v="2"/>
    <x v="0"/>
    <n v="2"/>
    <n v="529915"/>
    <n v="26495.8"/>
    <n v="503419"/>
    <n v="382599"/>
    <n v="120821"/>
    <n v="169268"/>
  </r>
  <r>
    <d v="2026-03-20T00:00:00"/>
    <x v="4719"/>
    <x v="1"/>
    <x v="5"/>
    <x v="0"/>
    <x v="2"/>
    <x v="0"/>
    <n v="7"/>
    <n v="374576"/>
    <n v="52440.6"/>
    <n v="322135"/>
    <n v="225495"/>
    <n v="96640.6"/>
    <n v="77698.9"/>
  </r>
  <r>
    <d v="2026-03-20T00:00:00"/>
    <x v="4720"/>
    <x v="0"/>
    <x v="7"/>
    <x v="0"/>
    <x v="2"/>
    <x v="0"/>
    <n v="1"/>
    <n v="191144"/>
    <n v="24848.7"/>
    <n v="166295"/>
    <n v="116407"/>
    <n v="49888.6"/>
    <n v="77698.9"/>
  </r>
  <r>
    <d v="2026-03-20T00:00:00"/>
    <x v="4721"/>
    <x v="0"/>
    <x v="7"/>
    <x v="0"/>
    <x v="2"/>
    <x v="0"/>
    <n v="3"/>
    <n v="223005"/>
    <n v="0"/>
    <n v="223005"/>
    <n v="156104"/>
    <n v="66901.5"/>
    <n v="77698.9"/>
  </r>
  <r>
    <d v="2026-03-20T00:00:00"/>
    <x v="4722"/>
    <x v="5"/>
    <x v="3"/>
    <x v="2"/>
    <x v="2"/>
    <x v="0"/>
    <n v="8"/>
    <n v="435528"/>
    <n v="47908.1"/>
    <n v="387620"/>
    <n v="279086"/>
    <n v="108534"/>
    <n v="48450.7"/>
  </r>
  <r>
    <d v="2026-03-20T00:00:00"/>
    <x v="4723"/>
    <x v="3"/>
    <x v="0"/>
    <x v="1"/>
    <x v="2"/>
    <x v="0"/>
    <n v="8"/>
    <n v="838585"/>
    <n v="16771.7"/>
    <n v="821813"/>
    <n v="509524"/>
    <n v="312289"/>
    <n v="86680.5"/>
  </r>
  <r>
    <d v="2026-03-20T00:00:00"/>
    <x v="4724"/>
    <x v="5"/>
    <x v="3"/>
    <x v="2"/>
    <x v="2"/>
    <x v="0"/>
    <n v="5"/>
    <n v="575944"/>
    <n v="63353.8"/>
    <n v="512590"/>
    <n v="369065"/>
    <n v="143525"/>
    <n v="48450.7"/>
  </r>
  <r>
    <d v="2026-03-20T00:00:00"/>
    <x v="4725"/>
    <x v="4"/>
    <x v="4"/>
    <x v="2"/>
    <x v="2"/>
    <x v="0"/>
    <n v="8"/>
    <n v="524184"/>
    <n v="0"/>
    <n v="524184"/>
    <n v="377412"/>
    <n v="146772"/>
    <n v="48450.7"/>
  </r>
  <r>
    <d v="2026-03-20T00:00:00"/>
    <x v="4726"/>
    <x v="3"/>
    <x v="0"/>
    <x v="1"/>
    <x v="2"/>
    <x v="0"/>
    <n v="6"/>
    <n v="54541"/>
    <n v="5454.1"/>
    <n v="49086.9"/>
    <n v="30433.9"/>
    <n v="18653"/>
    <n v="86680.5"/>
  </r>
  <r>
    <d v="2026-03-20T00:00:00"/>
    <x v="4727"/>
    <x v="5"/>
    <x v="3"/>
    <x v="2"/>
    <x v="2"/>
    <x v="0"/>
    <n v="12"/>
    <n v="233346"/>
    <n v="11667.3"/>
    <n v="221679"/>
    <n v="159609"/>
    <n v="62070"/>
    <n v="48450.7"/>
  </r>
  <r>
    <d v="2026-03-20T00:00:00"/>
    <x v="4728"/>
    <x v="2"/>
    <x v="1"/>
    <x v="1"/>
    <x v="2"/>
    <x v="0"/>
    <n v="11"/>
    <n v="792506"/>
    <n v="39625.3"/>
    <n v="752881"/>
    <n v="466786"/>
    <n v="286095"/>
    <n v="86680.5"/>
  </r>
  <r>
    <d v="2026-03-20T00:00:00"/>
    <x v="4729"/>
    <x v="4"/>
    <x v="4"/>
    <x v="2"/>
    <x v="2"/>
    <x v="0"/>
    <n v="10"/>
    <n v="622731"/>
    <n v="0"/>
    <n v="622731"/>
    <n v="448366"/>
    <n v="174365"/>
    <n v="48450.7"/>
  </r>
  <r>
    <d v="2026-03-20T00:00:00"/>
    <x v="4730"/>
    <x v="0"/>
    <x v="7"/>
    <x v="0"/>
    <x v="2"/>
    <x v="0"/>
    <n v="1"/>
    <n v="678268"/>
    <n v="67826.8"/>
    <n v="610441"/>
    <n v="427309"/>
    <n v="183132"/>
    <n v="77698.9"/>
  </r>
  <r>
    <d v="2026-03-20T00:00:00"/>
    <x v="4731"/>
    <x v="3"/>
    <x v="0"/>
    <x v="1"/>
    <x v="2"/>
    <x v="0"/>
    <n v="2"/>
    <n v="487057"/>
    <n v="0"/>
    <n v="487057"/>
    <n v="301975"/>
    <n v="185082"/>
    <n v="86680.5"/>
  </r>
  <r>
    <d v="2026-03-20T00:00:00"/>
    <x v="4732"/>
    <x v="4"/>
    <x v="4"/>
    <x v="2"/>
    <x v="2"/>
    <x v="0"/>
    <n v="6"/>
    <n v="363541"/>
    <n v="25447.9"/>
    <n v="338093"/>
    <n v="243427"/>
    <n v="94666.1"/>
    <n v="48450.7"/>
  </r>
  <r>
    <d v="2026-03-20T00:00:00"/>
    <x v="4733"/>
    <x v="7"/>
    <x v="6"/>
    <x v="3"/>
    <x v="2"/>
    <x v="0"/>
    <n v="4"/>
    <n v="677818"/>
    <n v="88116.3"/>
    <n v="589702"/>
    <n v="448173"/>
    <n v="141528"/>
    <n v="169268"/>
  </r>
  <r>
    <d v="2026-03-20T00:00:00"/>
    <x v="4734"/>
    <x v="1"/>
    <x v="5"/>
    <x v="0"/>
    <x v="2"/>
    <x v="0"/>
    <n v="9"/>
    <n v="709661"/>
    <n v="21289.8"/>
    <n v="688371"/>
    <n v="481860"/>
    <n v="206511"/>
    <n v="77698.9"/>
  </r>
  <r>
    <d v="2026-03-20T00:00:00"/>
    <x v="4735"/>
    <x v="0"/>
    <x v="7"/>
    <x v="0"/>
    <x v="2"/>
    <x v="0"/>
    <n v="8"/>
    <n v="366965"/>
    <n v="11009"/>
    <n v="355956"/>
    <n v="249169"/>
    <n v="106787"/>
    <n v="77698.9"/>
  </r>
  <r>
    <d v="2026-03-20T00:00:00"/>
    <x v="4736"/>
    <x v="2"/>
    <x v="1"/>
    <x v="1"/>
    <x v="2"/>
    <x v="0"/>
    <n v="11"/>
    <n v="419719"/>
    <n v="33577.5"/>
    <n v="386141"/>
    <n v="239408"/>
    <n v="146734"/>
    <n v="86680.5"/>
  </r>
  <r>
    <d v="2026-03-20T00:00:00"/>
    <x v="4737"/>
    <x v="5"/>
    <x v="3"/>
    <x v="2"/>
    <x v="2"/>
    <x v="0"/>
    <n v="11"/>
    <n v="652030"/>
    <n v="0"/>
    <n v="652030"/>
    <n v="469462"/>
    <n v="182568"/>
    <n v="48450.7"/>
  </r>
  <r>
    <d v="2026-03-20T00:00:00"/>
    <x v="4738"/>
    <x v="2"/>
    <x v="1"/>
    <x v="1"/>
    <x v="2"/>
    <x v="0"/>
    <n v="7"/>
    <n v="319841"/>
    <n v="35182.5"/>
    <n v="284658"/>
    <n v="176488"/>
    <n v="108170"/>
    <n v="86680.5"/>
  </r>
  <r>
    <d v="2026-03-20T00:00:00"/>
    <x v="4739"/>
    <x v="3"/>
    <x v="0"/>
    <x v="1"/>
    <x v="2"/>
    <x v="0"/>
    <n v="2"/>
    <n v="433152"/>
    <n v="43315.2"/>
    <n v="389837"/>
    <n v="241699"/>
    <n v="148138"/>
    <n v="86680.5"/>
  </r>
  <r>
    <d v="2026-03-20T00:00:00"/>
    <x v="4740"/>
    <x v="4"/>
    <x v="4"/>
    <x v="2"/>
    <x v="2"/>
    <x v="0"/>
    <n v="10"/>
    <n v="745525"/>
    <n v="111829"/>
    <n v="633696"/>
    <n v="456261"/>
    <n v="177435"/>
    <n v="48450.7"/>
  </r>
  <r>
    <d v="2026-03-20T00:00:00"/>
    <x v="4741"/>
    <x v="6"/>
    <x v="2"/>
    <x v="3"/>
    <x v="2"/>
    <x v="0"/>
    <n v="4"/>
    <n v="400060"/>
    <n v="28004.2"/>
    <n v="372056"/>
    <n v="282762"/>
    <n v="89293.4"/>
    <n v="169268"/>
  </r>
  <r>
    <d v="2026-03-20T00:00:00"/>
    <x v="4742"/>
    <x v="7"/>
    <x v="6"/>
    <x v="3"/>
    <x v="2"/>
    <x v="0"/>
    <n v="7"/>
    <n v="828502"/>
    <n v="82850.2"/>
    <n v="745652"/>
    <n v="566695"/>
    <n v="178956"/>
    <n v="169268"/>
  </r>
  <r>
    <d v="2026-03-20T00:00:00"/>
    <x v="4743"/>
    <x v="5"/>
    <x v="3"/>
    <x v="2"/>
    <x v="2"/>
    <x v="0"/>
    <n v="8"/>
    <n v="571588"/>
    <n v="28579.4"/>
    <n v="543009"/>
    <n v="390966"/>
    <n v="152042"/>
    <n v="48450.7"/>
  </r>
  <r>
    <d v="2026-03-20T00:00:00"/>
    <x v="4744"/>
    <x v="3"/>
    <x v="0"/>
    <x v="1"/>
    <x v="2"/>
    <x v="0"/>
    <n v="8"/>
    <n v="339608"/>
    <n v="47545.1"/>
    <n v="292063"/>
    <n v="181079"/>
    <n v="110984"/>
    <n v="86680.5"/>
  </r>
  <r>
    <d v="2026-03-20T00:00:00"/>
    <x v="4745"/>
    <x v="3"/>
    <x v="0"/>
    <x v="1"/>
    <x v="2"/>
    <x v="0"/>
    <n v="6"/>
    <n v="646738"/>
    <n v="0"/>
    <n v="646738"/>
    <n v="400978"/>
    <n v="245760"/>
    <n v="86680.5"/>
  </r>
  <r>
    <d v="2026-03-20T00:00:00"/>
    <x v="4746"/>
    <x v="3"/>
    <x v="0"/>
    <x v="1"/>
    <x v="2"/>
    <x v="0"/>
    <n v="1"/>
    <n v="220704"/>
    <n v="0"/>
    <n v="220704"/>
    <n v="136836"/>
    <n v="83867.5"/>
    <n v="86680.5"/>
  </r>
  <r>
    <d v="2026-03-20T00:00:00"/>
    <x v="4747"/>
    <x v="3"/>
    <x v="0"/>
    <x v="1"/>
    <x v="2"/>
    <x v="0"/>
    <n v="7"/>
    <n v="548949"/>
    <n v="71363.4"/>
    <n v="477586"/>
    <n v="296103"/>
    <n v="181483"/>
    <n v="86680.5"/>
  </r>
  <r>
    <d v="2026-03-20T00:00:00"/>
    <x v="4748"/>
    <x v="1"/>
    <x v="5"/>
    <x v="0"/>
    <x v="2"/>
    <x v="0"/>
    <n v="2"/>
    <n v="743934"/>
    <n v="81832.7"/>
    <n v="662101"/>
    <n v="463471"/>
    <n v="198630"/>
    <n v="77698.9"/>
  </r>
  <r>
    <d v="2026-03-20T00:00:00"/>
    <x v="4749"/>
    <x v="5"/>
    <x v="3"/>
    <x v="2"/>
    <x v="2"/>
    <x v="0"/>
    <n v="2"/>
    <n v="792142"/>
    <n v="23764.3"/>
    <n v="768378"/>
    <n v="553232"/>
    <n v="215146"/>
    <n v="48450.7"/>
  </r>
  <r>
    <d v="2026-03-20T00:00:00"/>
    <x v="4750"/>
    <x v="5"/>
    <x v="3"/>
    <x v="2"/>
    <x v="2"/>
    <x v="0"/>
    <n v="10"/>
    <n v="80022"/>
    <n v="10402.9"/>
    <n v="69619.1"/>
    <n v="50125.8"/>
    <n v="19493.4"/>
    <n v="48450.7"/>
  </r>
  <r>
    <d v="2026-03-20T00:00:00"/>
    <x v="4751"/>
    <x v="6"/>
    <x v="2"/>
    <x v="3"/>
    <x v="2"/>
    <x v="0"/>
    <n v="1"/>
    <n v="838366"/>
    <n v="33534.6"/>
    <n v="804831"/>
    <n v="611672"/>
    <n v="193160"/>
    <n v="169268"/>
  </r>
  <r>
    <d v="2026-03-21T00:00:00"/>
    <x v="4752"/>
    <x v="0"/>
    <x v="7"/>
    <x v="0"/>
    <x v="2"/>
    <x v="0"/>
    <n v="11"/>
    <n v="690512"/>
    <n v="0"/>
    <n v="690512"/>
    <n v="483358"/>
    <n v="207154"/>
    <n v="77698.9"/>
  </r>
  <r>
    <d v="2026-03-21T00:00:00"/>
    <x v="4753"/>
    <x v="3"/>
    <x v="0"/>
    <x v="1"/>
    <x v="2"/>
    <x v="0"/>
    <n v="5"/>
    <n v="535963"/>
    <n v="75034.8"/>
    <n v="460928"/>
    <n v="285775"/>
    <n v="175153"/>
    <n v="86680.5"/>
  </r>
  <r>
    <d v="2026-03-21T00:00:00"/>
    <x v="4754"/>
    <x v="7"/>
    <x v="6"/>
    <x v="3"/>
    <x v="2"/>
    <x v="0"/>
    <n v="3"/>
    <n v="576972"/>
    <n v="75006.4"/>
    <n v="501966"/>
    <n v="381494"/>
    <n v="120472"/>
    <n v="169268"/>
  </r>
  <r>
    <d v="2026-03-21T00:00:00"/>
    <x v="4755"/>
    <x v="7"/>
    <x v="6"/>
    <x v="3"/>
    <x v="2"/>
    <x v="0"/>
    <n v="7"/>
    <n v="514694"/>
    <n v="0"/>
    <n v="514694"/>
    <n v="391167"/>
    <n v="123527"/>
    <n v="169268"/>
  </r>
  <r>
    <d v="2026-03-21T00:00:00"/>
    <x v="4756"/>
    <x v="0"/>
    <x v="7"/>
    <x v="0"/>
    <x v="2"/>
    <x v="0"/>
    <n v="10"/>
    <n v="463537"/>
    <n v="18541.5"/>
    <n v="444996"/>
    <n v="311497"/>
    <n v="133499"/>
    <n v="77698.9"/>
  </r>
  <r>
    <d v="2026-03-21T00:00:00"/>
    <x v="4757"/>
    <x v="6"/>
    <x v="2"/>
    <x v="3"/>
    <x v="2"/>
    <x v="0"/>
    <n v="3"/>
    <n v="596560"/>
    <n v="89484"/>
    <n v="507076"/>
    <n v="385378"/>
    <n v="121698"/>
    <n v="169268"/>
  </r>
  <r>
    <d v="2026-03-21T00:00:00"/>
    <x v="4758"/>
    <x v="3"/>
    <x v="0"/>
    <x v="1"/>
    <x v="2"/>
    <x v="0"/>
    <n v="5"/>
    <n v="803884"/>
    <n v="40194.2"/>
    <n v="763690"/>
    <n v="473488"/>
    <n v="290202"/>
    <n v="86680.5"/>
  </r>
  <r>
    <d v="2026-03-21T00:00:00"/>
    <x v="4759"/>
    <x v="4"/>
    <x v="4"/>
    <x v="2"/>
    <x v="2"/>
    <x v="0"/>
    <n v="9"/>
    <n v="826301"/>
    <n v="99156.1"/>
    <n v="727145"/>
    <n v="523544"/>
    <n v="203601"/>
    <n v="48450.7"/>
  </r>
  <r>
    <d v="2026-03-21T00:00:00"/>
    <x v="4760"/>
    <x v="6"/>
    <x v="2"/>
    <x v="3"/>
    <x v="2"/>
    <x v="0"/>
    <n v="4"/>
    <n v="827498"/>
    <n v="0"/>
    <n v="827498"/>
    <n v="628898"/>
    <n v="198600"/>
    <n v="169268"/>
  </r>
  <r>
    <d v="2026-03-21T00:00:00"/>
    <x v="4761"/>
    <x v="0"/>
    <x v="7"/>
    <x v="0"/>
    <x v="2"/>
    <x v="0"/>
    <n v="8"/>
    <n v="340702"/>
    <n v="10221.1"/>
    <n v="330481"/>
    <n v="231337"/>
    <n v="99144.3"/>
    <n v="77698.9"/>
  </r>
  <r>
    <d v="2026-03-21T00:00:00"/>
    <x v="4762"/>
    <x v="7"/>
    <x v="6"/>
    <x v="3"/>
    <x v="2"/>
    <x v="0"/>
    <n v="12"/>
    <n v="622565"/>
    <n v="0"/>
    <n v="622565"/>
    <n v="473149"/>
    <n v="149416"/>
    <n v="169268"/>
  </r>
  <r>
    <d v="2026-03-21T00:00:00"/>
    <x v="4763"/>
    <x v="2"/>
    <x v="1"/>
    <x v="1"/>
    <x v="2"/>
    <x v="0"/>
    <n v="8"/>
    <n v="54788"/>
    <n v="0"/>
    <n v="54788"/>
    <n v="33968.6"/>
    <n v="20819.4"/>
    <n v="86680.5"/>
  </r>
  <r>
    <d v="2026-03-21T00:00:00"/>
    <x v="4764"/>
    <x v="6"/>
    <x v="2"/>
    <x v="3"/>
    <x v="2"/>
    <x v="0"/>
    <n v="12"/>
    <n v="391053"/>
    <n v="50836.9"/>
    <n v="340216"/>
    <n v="258564"/>
    <n v="81651.9"/>
    <n v="169268"/>
  </r>
  <r>
    <d v="2026-03-21T00:00:00"/>
    <x v="4765"/>
    <x v="3"/>
    <x v="0"/>
    <x v="1"/>
    <x v="2"/>
    <x v="0"/>
    <n v="8"/>
    <n v="152569"/>
    <n v="7628.45"/>
    <n v="144941"/>
    <n v="89863.1"/>
    <n v="55077.4"/>
    <n v="86680.5"/>
  </r>
  <r>
    <d v="2026-03-21T00:00:00"/>
    <x v="4766"/>
    <x v="0"/>
    <x v="7"/>
    <x v="0"/>
    <x v="2"/>
    <x v="0"/>
    <n v="6"/>
    <n v="345403"/>
    <n v="20724.2"/>
    <n v="324679"/>
    <n v="227275"/>
    <n v="97403.6"/>
    <n v="77698.9"/>
  </r>
  <r>
    <d v="2026-03-21T00:00:00"/>
    <x v="4767"/>
    <x v="7"/>
    <x v="6"/>
    <x v="3"/>
    <x v="2"/>
    <x v="0"/>
    <n v="7"/>
    <n v="667333"/>
    <n v="46713.3"/>
    <n v="620620"/>
    <n v="471671"/>
    <n v="148949"/>
    <n v="169268"/>
  </r>
  <r>
    <d v="2026-03-21T00:00:00"/>
    <x v="4768"/>
    <x v="7"/>
    <x v="6"/>
    <x v="3"/>
    <x v="2"/>
    <x v="0"/>
    <n v="6"/>
    <n v="606140"/>
    <n v="36368.4"/>
    <n v="569772"/>
    <n v="433026"/>
    <n v="136745"/>
    <n v="169268"/>
  </r>
  <r>
    <d v="2026-03-21T00:00:00"/>
    <x v="4769"/>
    <x v="1"/>
    <x v="5"/>
    <x v="0"/>
    <x v="2"/>
    <x v="0"/>
    <n v="9"/>
    <n v="442128"/>
    <n v="48634.1"/>
    <n v="393494"/>
    <n v="275446"/>
    <n v="118048"/>
    <n v="77698.9"/>
  </r>
  <r>
    <d v="2026-03-21T00:00:00"/>
    <x v="4770"/>
    <x v="6"/>
    <x v="2"/>
    <x v="3"/>
    <x v="2"/>
    <x v="0"/>
    <n v="7"/>
    <n v="252127"/>
    <n v="20170.2"/>
    <n v="231957"/>
    <n v="176287"/>
    <n v="55669.6"/>
    <n v="169268"/>
  </r>
  <r>
    <d v="2026-03-21T00:00:00"/>
    <x v="4771"/>
    <x v="0"/>
    <x v="7"/>
    <x v="0"/>
    <x v="2"/>
    <x v="0"/>
    <n v="6"/>
    <n v="479693"/>
    <n v="0"/>
    <n v="479693"/>
    <n v="335785"/>
    <n v="143908"/>
    <n v="77698.9"/>
  </r>
  <r>
    <d v="2026-03-21T00:00:00"/>
    <x v="4772"/>
    <x v="2"/>
    <x v="1"/>
    <x v="1"/>
    <x v="2"/>
    <x v="0"/>
    <n v="12"/>
    <n v="277918"/>
    <n v="0"/>
    <n v="277918"/>
    <n v="172309"/>
    <n v="105609"/>
    <n v="86680.5"/>
  </r>
  <r>
    <d v="2026-03-21T00:00:00"/>
    <x v="4773"/>
    <x v="1"/>
    <x v="5"/>
    <x v="0"/>
    <x v="2"/>
    <x v="0"/>
    <n v="11"/>
    <n v="709597"/>
    <n v="0"/>
    <n v="709597"/>
    <n v="496718"/>
    <n v="212879"/>
    <n v="77698.9"/>
  </r>
  <r>
    <d v="2026-03-21T00:00:00"/>
    <x v="4774"/>
    <x v="5"/>
    <x v="3"/>
    <x v="2"/>
    <x v="2"/>
    <x v="0"/>
    <n v="3"/>
    <n v="668969"/>
    <n v="0"/>
    <n v="668969"/>
    <n v="481658"/>
    <n v="187311"/>
    <n v="48450.7"/>
  </r>
  <r>
    <d v="2026-03-21T00:00:00"/>
    <x v="4775"/>
    <x v="2"/>
    <x v="1"/>
    <x v="1"/>
    <x v="2"/>
    <x v="0"/>
    <n v="11"/>
    <n v="769204"/>
    <n v="0"/>
    <n v="769204"/>
    <n v="476906"/>
    <n v="292298"/>
    <n v="86680.5"/>
  </r>
  <r>
    <d v="2026-03-21T00:00:00"/>
    <x v="4776"/>
    <x v="7"/>
    <x v="6"/>
    <x v="3"/>
    <x v="2"/>
    <x v="0"/>
    <n v="7"/>
    <n v="376314"/>
    <n v="45157.7"/>
    <n v="331156"/>
    <n v="251679"/>
    <n v="79477.5"/>
    <n v="169268"/>
  </r>
  <r>
    <d v="2026-03-21T00:00:00"/>
    <x v="4777"/>
    <x v="7"/>
    <x v="6"/>
    <x v="3"/>
    <x v="2"/>
    <x v="0"/>
    <n v="6"/>
    <n v="218426"/>
    <n v="0"/>
    <n v="218426"/>
    <n v="166004"/>
    <n v="52422.2"/>
    <n v="169268"/>
  </r>
  <r>
    <d v="2026-03-21T00:00:00"/>
    <x v="4778"/>
    <x v="2"/>
    <x v="1"/>
    <x v="1"/>
    <x v="2"/>
    <x v="0"/>
    <n v="3"/>
    <n v="541599"/>
    <n v="0"/>
    <n v="541599"/>
    <n v="335791"/>
    <n v="205808"/>
    <n v="86680.5"/>
  </r>
  <r>
    <d v="2026-03-21T00:00:00"/>
    <x v="4779"/>
    <x v="4"/>
    <x v="4"/>
    <x v="2"/>
    <x v="2"/>
    <x v="0"/>
    <n v="5"/>
    <n v="588804"/>
    <n v="47104.3"/>
    <n v="541700"/>
    <n v="390024"/>
    <n v="151676"/>
    <n v="48450.7"/>
  </r>
  <r>
    <d v="2026-03-21T00:00:00"/>
    <x v="4780"/>
    <x v="1"/>
    <x v="5"/>
    <x v="0"/>
    <x v="2"/>
    <x v="0"/>
    <n v="12"/>
    <n v="824155"/>
    <n v="16483.1"/>
    <n v="807672"/>
    <n v="565370"/>
    <n v="242302"/>
    <n v="77698.9"/>
  </r>
  <r>
    <d v="2026-03-21T00:00:00"/>
    <x v="4781"/>
    <x v="4"/>
    <x v="4"/>
    <x v="2"/>
    <x v="2"/>
    <x v="0"/>
    <n v="11"/>
    <n v="707554"/>
    <n v="106133"/>
    <n v="601421"/>
    <n v="433023"/>
    <n v="168398"/>
    <n v="48450.7"/>
  </r>
  <r>
    <d v="2026-03-21T00:00:00"/>
    <x v="4782"/>
    <x v="7"/>
    <x v="6"/>
    <x v="3"/>
    <x v="2"/>
    <x v="0"/>
    <n v="9"/>
    <n v="182727"/>
    <n v="23754.5"/>
    <n v="158972"/>
    <n v="120819"/>
    <n v="38153.4"/>
    <n v="169268"/>
  </r>
  <r>
    <d v="2026-03-21T00:00:00"/>
    <x v="4783"/>
    <x v="4"/>
    <x v="4"/>
    <x v="2"/>
    <x v="2"/>
    <x v="0"/>
    <n v="1"/>
    <n v="739988"/>
    <n v="88798.6"/>
    <n v="651189"/>
    <n v="468856"/>
    <n v="182333"/>
    <n v="48450.7"/>
  </r>
  <r>
    <d v="2026-03-21T00:00:00"/>
    <x v="4784"/>
    <x v="4"/>
    <x v="4"/>
    <x v="2"/>
    <x v="2"/>
    <x v="0"/>
    <n v="4"/>
    <n v="494017"/>
    <n v="54341.9"/>
    <n v="439675"/>
    <n v="316566"/>
    <n v="123109"/>
    <n v="48450.7"/>
  </r>
  <r>
    <d v="2026-03-21T00:00:00"/>
    <x v="4785"/>
    <x v="0"/>
    <x v="7"/>
    <x v="0"/>
    <x v="2"/>
    <x v="0"/>
    <n v="12"/>
    <n v="711109"/>
    <n v="92444.2"/>
    <n v="618665"/>
    <n v="433065"/>
    <n v="185599"/>
    <n v="77698.9"/>
  </r>
  <r>
    <d v="2026-03-21T00:00:00"/>
    <x v="4786"/>
    <x v="0"/>
    <x v="7"/>
    <x v="0"/>
    <x v="2"/>
    <x v="0"/>
    <n v="1"/>
    <n v="667692"/>
    <n v="40061.5"/>
    <n v="627630"/>
    <n v="439341"/>
    <n v="188289"/>
    <n v="77698.9"/>
  </r>
  <r>
    <d v="2026-03-21T00:00:00"/>
    <x v="4787"/>
    <x v="6"/>
    <x v="2"/>
    <x v="3"/>
    <x v="2"/>
    <x v="0"/>
    <n v="4"/>
    <n v="122991"/>
    <n v="0"/>
    <n v="122991"/>
    <n v="93473.2"/>
    <n v="29517.8"/>
    <n v="169268"/>
  </r>
  <r>
    <d v="2026-03-21T00:00:00"/>
    <x v="4788"/>
    <x v="2"/>
    <x v="1"/>
    <x v="1"/>
    <x v="2"/>
    <x v="0"/>
    <n v="7"/>
    <n v="477343"/>
    <n v="0"/>
    <n v="477343"/>
    <n v="295953"/>
    <n v="181390"/>
    <n v="86680.5"/>
  </r>
  <r>
    <d v="2026-03-21T00:00:00"/>
    <x v="4789"/>
    <x v="7"/>
    <x v="6"/>
    <x v="3"/>
    <x v="2"/>
    <x v="0"/>
    <n v="10"/>
    <n v="684542"/>
    <n v="27381.7"/>
    <n v="657160"/>
    <n v="499442"/>
    <n v="157718"/>
    <n v="169268"/>
  </r>
  <r>
    <d v="2026-03-21T00:00:00"/>
    <x v="4790"/>
    <x v="0"/>
    <x v="7"/>
    <x v="0"/>
    <x v="2"/>
    <x v="0"/>
    <n v="3"/>
    <n v="634226"/>
    <n v="19026.8"/>
    <n v="615199"/>
    <n v="430639"/>
    <n v="184560"/>
    <n v="77698.9"/>
  </r>
  <r>
    <d v="2026-03-21T00:00:00"/>
    <x v="4791"/>
    <x v="6"/>
    <x v="2"/>
    <x v="3"/>
    <x v="2"/>
    <x v="0"/>
    <n v="3"/>
    <n v="642803"/>
    <n v="0"/>
    <n v="642803"/>
    <n v="488530"/>
    <n v="154273"/>
    <n v="169268"/>
  </r>
  <r>
    <d v="2026-03-21T00:00:00"/>
    <x v="4792"/>
    <x v="1"/>
    <x v="5"/>
    <x v="0"/>
    <x v="2"/>
    <x v="0"/>
    <n v="3"/>
    <n v="555760"/>
    <n v="16672.8"/>
    <n v="539087"/>
    <n v="377361"/>
    <n v="161726"/>
    <n v="77698.9"/>
  </r>
  <r>
    <d v="2026-03-21T00:00:00"/>
    <x v="4793"/>
    <x v="7"/>
    <x v="6"/>
    <x v="3"/>
    <x v="2"/>
    <x v="0"/>
    <n v="3"/>
    <n v="743703"/>
    <n v="22311.1"/>
    <n v="721392"/>
    <n v="548258"/>
    <n v="173134"/>
    <n v="169268"/>
  </r>
  <r>
    <d v="2026-03-21T00:00:00"/>
    <x v="4794"/>
    <x v="7"/>
    <x v="6"/>
    <x v="3"/>
    <x v="2"/>
    <x v="0"/>
    <n v="7"/>
    <n v="566907"/>
    <n v="22676.3"/>
    <n v="544231"/>
    <n v="413615"/>
    <n v="130615"/>
    <n v="169268"/>
  </r>
  <r>
    <d v="2026-03-21T00:00:00"/>
    <x v="4795"/>
    <x v="6"/>
    <x v="2"/>
    <x v="3"/>
    <x v="2"/>
    <x v="0"/>
    <n v="5"/>
    <n v="627833"/>
    <n v="94174.9"/>
    <n v="533658"/>
    <n v="405580"/>
    <n v="128078"/>
    <n v="169268"/>
  </r>
  <r>
    <d v="2026-03-21T00:00:00"/>
    <x v="4796"/>
    <x v="0"/>
    <x v="7"/>
    <x v="0"/>
    <x v="2"/>
    <x v="0"/>
    <n v="10"/>
    <n v="436009"/>
    <n v="17440.4"/>
    <n v="418569"/>
    <n v="292998"/>
    <n v="125571"/>
    <n v="77698.9"/>
  </r>
  <r>
    <d v="2026-03-21T00:00:00"/>
    <x v="4797"/>
    <x v="5"/>
    <x v="3"/>
    <x v="2"/>
    <x v="2"/>
    <x v="0"/>
    <n v="12"/>
    <n v="109475"/>
    <n v="4379"/>
    <n v="105096"/>
    <n v="75669.1"/>
    <n v="29426.9"/>
    <n v="48450.7"/>
  </r>
  <r>
    <d v="2026-03-21T00:00:00"/>
    <x v="4798"/>
    <x v="5"/>
    <x v="3"/>
    <x v="2"/>
    <x v="2"/>
    <x v="0"/>
    <n v="5"/>
    <n v="404100"/>
    <n v="0"/>
    <n v="404100"/>
    <n v="290952"/>
    <n v="113148"/>
    <n v="48450.7"/>
  </r>
  <r>
    <d v="2026-03-21T00:00:00"/>
    <x v="4799"/>
    <x v="5"/>
    <x v="3"/>
    <x v="2"/>
    <x v="2"/>
    <x v="0"/>
    <n v="8"/>
    <n v="487354"/>
    <n v="68229.6"/>
    <n v="419124"/>
    <n v="301770"/>
    <n v="117355"/>
    <n v="48450.7"/>
  </r>
  <r>
    <d v="2026-03-21T00:00:00"/>
    <x v="4800"/>
    <x v="0"/>
    <x v="7"/>
    <x v="0"/>
    <x v="2"/>
    <x v="0"/>
    <n v="1"/>
    <n v="763087"/>
    <n v="53416.1"/>
    <n v="709671"/>
    <n v="496770"/>
    <n v="212901"/>
    <n v="77698.9"/>
  </r>
  <r>
    <d v="2026-03-21T00:00:00"/>
    <x v="4801"/>
    <x v="4"/>
    <x v="4"/>
    <x v="2"/>
    <x v="2"/>
    <x v="0"/>
    <n v="12"/>
    <n v="848786"/>
    <n v="110342"/>
    <n v="738444"/>
    <n v="531680"/>
    <n v="206764"/>
    <n v="48450.7"/>
  </r>
  <r>
    <d v="2026-03-21T00:00:00"/>
    <x v="4802"/>
    <x v="1"/>
    <x v="5"/>
    <x v="0"/>
    <x v="2"/>
    <x v="0"/>
    <n v="6"/>
    <n v="820943"/>
    <n v="98513.2"/>
    <n v="722430"/>
    <n v="505701"/>
    <n v="216729"/>
    <n v="77698.9"/>
  </r>
  <r>
    <d v="2026-03-21T00:00:00"/>
    <x v="4803"/>
    <x v="1"/>
    <x v="5"/>
    <x v="0"/>
    <x v="2"/>
    <x v="0"/>
    <n v="8"/>
    <n v="349150"/>
    <n v="41898"/>
    <n v="307252"/>
    <n v="215076"/>
    <n v="92175.6"/>
    <n v="77698.9"/>
  </r>
  <r>
    <d v="2026-03-21T00:00:00"/>
    <x v="4804"/>
    <x v="1"/>
    <x v="5"/>
    <x v="0"/>
    <x v="2"/>
    <x v="0"/>
    <n v="5"/>
    <n v="429599"/>
    <n v="0"/>
    <n v="429599"/>
    <n v="300719"/>
    <n v="128880"/>
    <n v="77698.9"/>
  </r>
  <r>
    <d v="2026-03-21T00:00:00"/>
    <x v="4805"/>
    <x v="1"/>
    <x v="5"/>
    <x v="0"/>
    <x v="2"/>
    <x v="0"/>
    <n v="3"/>
    <n v="521648"/>
    <n v="15649.4"/>
    <n v="505999"/>
    <n v="354199"/>
    <n v="151800"/>
    <n v="77698.9"/>
  </r>
  <r>
    <d v="2026-03-21T00:00:00"/>
    <x v="4806"/>
    <x v="0"/>
    <x v="7"/>
    <x v="0"/>
    <x v="2"/>
    <x v="0"/>
    <n v="9"/>
    <n v="267520"/>
    <n v="40128"/>
    <n v="227392"/>
    <n v="159174"/>
    <n v="68217.6"/>
    <n v="77698.9"/>
  </r>
  <r>
    <d v="2026-03-21T00:00:00"/>
    <x v="4807"/>
    <x v="1"/>
    <x v="5"/>
    <x v="0"/>
    <x v="2"/>
    <x v="0"/>
    <n v="5"/>
    <n v="800656"/>
    <n v="0"/>
    <n v="800656"/>
    <n v="560459"/>
    <n v="240197"/>
    <n v="77698.9"/>
  </r>
  <r>
    <d v="2026-03-21T00:00:00"/>
    <x v="4808"/>
    <x v="4"/>
    <x v="4"/>
    <x v="2"/>
    <x v="2"/>
    <x v="0"/>
    <n v="6"/>
    <n v="823916"/>
    <n v="0"/>
    <n v="823916"/>
    <n v="593220"/>
    <n v="230696"/>
    <n v="48450.7"/>
  </r>
  <r>
    <d v="2026-03-21T00:00:00"/>
    <x v="4809"/>
    <x v="0"/>
    <x v="7"/>
    <x v="0"/>
    <x v="2"/>
    <x v="0"/>
    <n v="9"/>
    <n v="752533"/>
    <n v="60202.6"/>
    <n v="692330"/>
    <n v="484631"/>
    <n v="207699"/>
    <n v="77698.9"/>
  </r>
  <r>
    <d v="2026-03-21T00:00:00"/>
    <x v="4810"/>
    <x v="2"/>
    <x v="1"/>
    <x v="1"/>
    <x v="2"/>
    <x v="0"/>
    <n v="4"/>
    <n v="421731"/>
    <n v="50607.7"/>
    <n v="371123"/>
    <n v="230096"/>
    <n v="141027"/>
    <n v="86680.5"/>
  </r>
  <r>
    <d v="2026-03-21T00:00:00"/>
    <x v="4811"/>
    <x v="4"/>
    <x v="4"/>
    <x v="2"/>
    <x v="2"/>
    <x v="0"/>
    <n v="9"/>
    <n v="400494"/>
    <n v="20024.7"/>
    <n v="380469"/>
    <n v="273938"/>
    <n v="106531"/>
    <n v="48450.7"/>
  </r>
  <r>
    <d v="2026-03-21T00:00:00"/>
    <x v="4812"/>
    <x v="5"/>
    <x v="3"/>
    <x v="2"/>
    <x v="2"/>
    <x v="0"/>
    <n v="9"/>
    <n v="702127"/>
    <n v="0"/>
    <n v="702127"/>
    <n v="505531"/>
    <n v="196596"/>
    <n v="48450.7"/>
  </r>
  <r>
    <d v="2026-03-21T00:00:00"/>
    <x v="4813"/>
    <x v="1"/>
    <x v="5"/>
    <x v="0"/>
    <x v="2"/>
    <x v="0"/>
    <n v="6"/>
    <n v="597187"/>
    <n v="11943.7"/>
    <n v="585243"/>
    <n v="409670"/>
    <n v="175573"/>
    <n v="77698.9"/>
  </r>
  <r>
    <d v="2026-03-21T00:00:00"/>
    <x v="4814"/>
    <x v="4"/>
    <x v="4"/>
    <x v="2"/>
    <x v="2"/>
    <x v="0"/>
    <n v="7"/>
    <n v="74634"/>
    <n v="2239.02"/>
    <n v="72395"/>
    <n v="52124.4"/>
    <n v="20270.6"/>
    <n v="48450.7"/>
  </r>
  <r>
    <d v="2026-03-21T00:00:00"/>
    <x v="4815"/>
    <x v="3"/>
    <x v="0"/>
    <x v="1"/>
    <x v="2"/>
    <x v="0"/>
    <n v="2"/>
    <n v="642000"/>
    <n v="19260"/>
    <n v="622740"/>
    <n v="386099"/>
    <n v="236641"/>
    <n v="86680.5"/>
  </r>
  <r>
    <d v="2026-03-21T00:00:00"/>
    <x v="4816"/>
    <x v="7"/>
    <x v="6"/>
    <x v="3"/>
    <x v="2"/>
    <x v="0"/>
    <n v="10"/>
    <n v="292981"/>
    <n v="0"/>
    <n v="292981"/>
    <n v="222666"/>
    <n v="70315.4"/>
    <n v="169268"/>
  </r>
  <r>
    <d v="2026-03-21T00:00:00"/>
    <x v="4817"/>
    <x v="3"/>
    <x v="0"/>
    <x v="1"/>
    <x v="2"/>
    <x v="0"/>
    <n v="2"/>
    <n v="820669"/>
    <n v="98480.3"/>
    <n v="722189"/>
    <n v="447757"/>
    <n v="274432"/>
    <n v="86680.5"/>
  </r>
  <r>
    <d v="2026-03-21T00:00:00"/>
    <x v="4818"/>
    <x v="1"/>
    <x v="5"/>
    <x v="0"/>
    <x v="2"/>
    <x v="0"/>
    <n v="10"/>
    <n v="656934"/>
    <n v="59124.1"/>
    <n v="597810"/>
    <n v="418467"/>
    <n v="179343"/>
    <n v="77698.9"/>
  </r>
  <r>
    <d v="2026-03-21T00:00:00"/>
    <x v="4819"/>
    <x v="3"/>
    <x v="0"/>
    <x v="1"/>
    <x v="2"/>
    <x v="0"/>
    <n v="8"/>
    <n v="311110"/>
    <n v="24888.8"/>
    <n v="286221"/>
    <n v="177457"/>
    <n v="108764"/>
    <n v="86680.5"/>
  </r>
  <r>
    <d v="2026-03-22T00:00:00"/>
    <x v="4820"/>
    <x v="1"/>
    <x v="5"/>
    <x v="0"/>
    <x v="2"/>
    <x v="0"/>
    <n v="5"/>
    <n v="714975"/>
    <n v="0"/>
    <n v="714975"/>
    <n v="500482"/>
    <n v="214492"/>
    <n v="77698.9"/>
  </r>
  <r>
    <d v="2026-03-22T00:00:00"/>
    <x v="4821"/>
    <x v="2"/>
    <x v="1"/>
    <x v="1"/>
    <x v="2"/>
    <x v="0"/>
    <n v="5"/>
    <n v="381768"/>
    <n v="11453"/>
    <n v="370315"/>
    <n v="229595"/>
    <n v="140720"/>
    <n v="86680.5"/>
  </r>
  <r>
    <d v="2026-03-22T00:00:00"/>
    <x v="4822"/>
    <x v="3"/>
    <x v="0"/>
    <x v="1"/>
    <x v="2"/>
    <x v="0"/>
    <n v="4"/>
    <n v="767040"/>
    <n v="0"/>
    <n v="767040"/>
    <n v="475565"/>
    <n v="291475"/>
    <n v="86680.5"/>
  </r>
  <r>
    <d v="2026-03-22T00:00:00"/>
    <x v="4823"/>
    <x v="0"/>
    <x v="7"/>
    <x v="0"/>
    <x v="2"/>
    <x v="0"/>
    <n v="5"/>
    <n v="292678"/>
    <n v="0"/>
    <n v="292678"/>
    <n v="204875"/>
    <n v="87803.4"/>
    <n v="77698.9"/>
  </r>
  <r>
    <d v="2026-03-22T00:00:00"/>
    <x v="4824"/>
    <x v="4"/>
    <x v="4"/>
    <x v="2"/>
    <x v="2"/>
    <x v="0"/>
    <n v="6"/>
    <n v="844995"/>
    <n v="33799.8"/>
    <n v="811195"/>
    <n v="584061"/>
    <n v="227135"/>
    <n v="48450.7"/>
  </r>
  <r>
    <d v="2026-03-22T00:00:00"/>
    <x v="4825"/>
    <x v="4"/>
    <x v="4"/>
    <x v="2"/>
    <x v="2"/>
    <x v="0"/>
    <n v="11"/>
    <n v="669143"/>
    <n v="0"/>
    <n v="669143"/>
    <n v="481783"/>
    <n v="187360"/>
    <n v="48450.7"/>
  </r>
  <r>
    <d v="2026-03-22T00:00:00"/>
    <x v="4826"/>
    <x v="1"/>
    <x v="5"/>
    <x v="0"/>
    <x v="2"/>
    <x v="0"/>
    <n v="7"/>
    <n v="114547"/>
    <n v="9163.76"/>
    <n v="105383"/>
    <n v="73768.3"/>
    <n v="31615"/>
    <n v="77698.9"/>
  </r>
  <r>
    <d v="2026-03-22T00:00:00"/>
    <x v="4827"/>
    <x v="2"/>
    <x v="1"/>
    <x v="1"/>
    <x v="2"/>
    <x v="0"/>
    <n v="12"/>
    <n v="728581"/>
    <n v="72858.1"/>
    <n v="655723"/>
    <n v="406548"/>
    <n v="249175"/>
    <n v="86680.5"/>
  </r>
  <r>
    <d v="2026-03-22T00:00:00"/>
    <x v="4828"/>
    <x v="3"/>
    <x v="0"/>
    <x v="1"/>
    <x v="2"/>
    <x v="0"/>
    <n v="6"/>
    <n v="368228"/>
    <n v="11046.8"/>
    <n v="357181"/>
    <n v="221452"/>
    <n v="135729"/>
    <n v="86680.5"/>
  </r>
  <r>
    <d v="2026-03-22T00:00:00"/>
    <x v="4829"/>
    <x v="5"/>
    <x v="3"/>
    <x v="2"/>
    <x v="2"/>
    <x v="0"/>
    <n v="10"/>
    <n v="844930"/>
    <n v="0"/>
    <n v="844930"/>
    <n v="608350"/>
    <n v="236580"/>
    <n v="48450.7"/>
  </r>
  <r>
    <d v="2026-03-22T00:00:00"/>
    <x v="4830"/>
    <x v="1"/>
    <x v="5"/>
    <x v="0"/>
    <x v="2"/>
    <x v="0"/>
    <n v="6"/>
    <n v="279528"/>
    <n v="0"/>
    <n v="279528"/>
    <n v="195670"/>
    <n v="83858.4"/>
    <n v="77698.9"/>
  </r>
  <r>
    <d v="2026-03-22T00:00:00"/>
    <x v="4831"/>
    <x v="2"/>
    <x v="1"/>
    <x v="1"/>
    <x v="2"/>
    <x v="0"/>
    <n v="7"/>
    <n v="684765"/>
    <n v="82171.8"/>
    <n v="602593"/>
    <n v="373608"/>
    <n v="228985"/>
    <n v="86680.5"/>
  </r>
  <r>
    <d v="2026-03-22T00:00:00"/>
    <x v="4832"/>
    <x v="3"/>
    <x v="0"/>
    <x v="1"/>
    <x v="2"/>
    <x v="0"/>
    <n v="5"/>
    <n v="133740"/>
    <n v="0"/>
    <n v="133740"/>
    <n v="82918.8"/>
    <n v="50821.2"/>
    <n v="86680.5"/>
  </r>
  <r>
    <d v="2026-03-22T00:00:00"/>
    <x v="4833"/>
    <x v="3"/>
    <x v="0"/>
    <x v="1"/>
    <x v="2"/>
    <x v="0"/>
    <n v="3"/>
    <n v="67798"/>
    <n v="5423.84"/>
    <n v="62374.2"/>
    <n v="38672"/>
    <n v="23702.2"/>
    <n v="86680.5"/>
  </r>
  <r>
    <d v="2026-03-22T00:00:00"/>
    <x v="4834"/>
    <x v="2"/>
    <x v="1"/>
    <x v="1"/>
    <x v="2"/>
    <x v="0"/>
    <n v="10"/>
    <n v="611224"/>
    <n v="73346.9"/>
    <n v="537877"/>
    <n v="333484"/>
    <n v="204393"/>
    <n v="86680.5"/>
  </r>
  <r>
    <d v="2026-03-22T00:00:00"/>
    <x v="4835"/>
    <x v="1"/>
    <x v="5"/>
    <x v="0"/>
    <x v="2"/>
    <x v="0"/>
    <n v="6"/>
    <n v="267347"/>
    <n v="34755.1"/>
    <n v="232592"/>
    <n v="162814"/>
    <n v="69777.6"/>
    <n v="77698.9"/>
  </r>
  <r>
    <d v="2026-03-22T00:00:00"/>
    <x v="4836"/>
    <x v="4"/>
    <x v="4"/>
    <x v="2"/>
    <x v="2"/>
    <x v="0"/>
    <n v="4"/>
    <n v="451557"/>
    <n v="67733.6"/>
    <n v="383823"/>
    <n v="276353"/>
    <n v="107471"/>
    <n v="48450.7"/>
  </r>
  <r>
    <d v="2026-03-22T00:00:00"/>
    <x v="4837"/>
    <x v="3"/>
    <x v="0"/>
    <x v="1"/>
    <x v="2"/>
    <x v="0"/>
    <n v="12"/>
    <n v="227509"/>
    <n v="0"/>
    <n v="227509"/>
    <n v="141056"/>
    <n v="86453.4"/>
    <n v="86680.5"/>
  </r>
  <r>
    <d v="2026-03-22T00:00:00"/>
    <x v="4838"/>
    <x v="0"/>
    <x v="7"/>
    <x v="0"/>
    <x v="2"/>
    <x v="0"/>
    <n v="12"/>
    <n v="502879"/>
    <n v="35201.5"/>
    <n v="467677"/>
    <n v="327374"/>
    <n v="140303"/>
    <n v="77698.9"/>
  </r>
  <r>
    <d v="2026-03-22T00:00:00"/>
    <x v="4839"/>
    <x v="1"/>
    <x v="5"/>
    <x v="0"/>
    <x v="2"/>
    <x v="0"/>
    <n v="1"/>
    <n v="680152"/>
    <n v="68015.2"/>
    <n v="612137"/>
    <n v="428496"/>
    <n v="183641"/>
    <n v="77698.9"/>
  </r>
  <r>
    <d v="2026-03-22T00:00:00"/>
    <x v="4840"/>
    <x v="5"/>
    <x v="3"/>
    <x v="2"/>
    <x v="2"/>
    <x v="0"/>
    <n v="8"/>
    <n v="341828"/>
    <n v="20509.7"/>
    <n v="321318"/>
    <n v="231349"/>
    <n v="89969.1"/>
    <n v="48450.7"/>
  </r>
  <r>
    <d v="2026-03-22T00:00:00"/>
    <x v="4841"/>
    <x v="2"/>
    <x v="1"/>
    <x v="1"/>
    <x v="2"/>
    <x v="0"/>
    <n v="5"/>
    <n v="471967"/>
    <n v="37757.4"/>
    <n v="434210"/>
    <n v="269210"/>
    <n v="165000"/>
    <n v="86680.5"/>
  </r>
  <r>
    <d v="2026-03-22T00:00:00"/>
    <x v="4842"/>
    <x v="1"/>
    <x v="5"/>
    <x v="0"/>
    <x v="2"/>
    <x v="0"/>
    <n v="12"/>
    <n v="393186"/>
    <n v="19659.3"/>
    <n v="373527"/>
    <n v="261469"/>
    <n v="112058"/>
    <n v="77698.9"/>
  </r>
  <r>
    <d v="2026-03-22T00:00:00"/>
    <x v="4843"/>
    <x v="2"/>
    <x v="1"/>
    <x v="1"/>
    <x v="2"/>
    <x v="0"/>
    <n v="9"/>
    <n v="388546"/>
    <n v="19427.3"/>
    <n v="369119"/>
    <n v="228854"/>
    <n v="140265"/>
    <n v="86680.5"/>
  </r>
  <r>
    <d v="2026-03-22T00:00:00"/>
    <x v="4844"/>
    <x v="0"/>
    <x v="7"/>
    <x v="0"/>
    <x v="2"/>
    <x v="0"/>
    <n v="3"/>
    <n v="300341"/>
    <n v="12013.6"/>
    <n v="288327"/>
    <n v="201829"/>
    <n v="86498.2"/>
    <n v="77698.9"/>
  </r>
  <r>
    <d v="2026-03-22T00:00:00"/>
    <x v="4845"/>
    <x v="0"/>
    <x v="7"/>
    <x v="0"/>
    <x v="2"/>
    <x v="0"/>
    <n v="12"/>
    <n v="180892"/>
    <n v="19898.1"/>
    <n v="160994"/>
    <n v="112696"/>
    <n v="48298.2"/>
    <n v="77698.9"/>
  </r>
  <r>
    <d v="2026-03-22T00:00:00"/>
    <x v="4846"/>
    <x v="0"/>
    <x v="7"/>
    <x v="0"/>
    <x v="2"/>
    <x v="0"/>
    <n v="3"/>
    <n v="838382"/>
    <n v="117373"/>
    <n v="721009"/>
    <n v="504706"/>
    <n v="216303"/>
    <n v="77698.9"/>
  </r>
  <r>
    <d v="2026-03-22T00:00:00"/>
    <x v="4847"/>
    <x v="0"/>
    <x v="7"/>
    <x v="0"/>
    <x v="2"/>
    <x v="0"/>
    <n v="6"/>
    <n v="69434"/>
    <n v="0"/>
    <n v="69434"/>
    <n v="48603.8"/>
    <n v="20830.2"/>
    <n v="77698.9"/>
  </r>
  <r>
    <d v="2026-03-22T00:00:00"/>
    <x v="4848"/>
    <x v="7"/>
    <x v="6"/>
    <x v="3"/>
    <x v="2"/>
    <x v="0"/>
    <n v="9"/>
    <n v="329464"/>
    <n v="0"/>
    <n v="329464"/>
    <n v="250393"/>
    <n v="79071.4"/>
    <n v="169268"/>
  </r>
  <r>
    <d v="2026-03-22T00:00:00"/>
    <x v="4849"/>
    <x v="1"/>
    <x v="5"/>
    <x v="0"/>
    <x v="2"/>
    <x v="0"/>
    <n v="3"/>
    <n v="666886"/>
    <n v="0"/>
    <n v="666886"/>
    <n v="466820"/>
    <n v="200066"/>
    <n v="77698.9"/>
  </r>
  <r>
    <d v="2026-03-22T00:00:00"/>
    <x v="4850"/>
    <x v="3"/>
    <x v="0"/>
    <x v="1"/>
    <x v="2"/>
    <x v="0"/>
    <n v="5"/>
    <n v="334894"/>
    <n v="40187.3"/>
    <n v="294707"/>
    <n v="182718"/>
    <n v="111989"/>
    <n v="86680.5"/>
  </r>
  <r>
    <d v="2026-03-22T00:00:00"/>
    <x v="4851"/>
    <x v="6"/>
    <x v="2"/>
    <x v="3"/>
    <x v="2"/>
    <x v="0"/>
    <n v="10"/>
    <n v="755526"/>
    <n v="0"/>
    <n v="755526"/>
    <n v="574200"/>
    <n v="181326"/>
    <n v="169268"/>
  </r>
  <r>
    <d v="2026-03-22T00:00:00"/>
    <x v="4852"/>
    <x v="6"/>
    <x v="2"/>
    <x v="3"/>
    <x v="2"/>
    <x v="0"/>
    <n v="5"/>
    <n v="486668"/>
    <n v="14600"/>
    <n v="472068"/>
    <n v="358772"/>
    <n v="113296"/>
    <n v="169268"/>
  </r>
  <r>
    <d v="2026-03-22T00:00:00"/>
    <x v="4853"/>
    <x v="6"/>
    <x v="2"/>
    <x v="3"/>
    <x v="2"/>
    <x v="0"/>
    <n v="7"/>
    <n v="258587"/>
    <n v="15515.2"/>
    <n v="243072"/>
    <n v="184735"/>
    <n v="58337.2"/>
    <n v="169268"/>
  </r>
  <r>
    <d v="2026-03-22T00:00:00"/>
    <x v="4854"/>
    <x v="4"/>
    <x v="4"/>
    <x v="2"/>
    <x v="2"/>
    <x v="0"/>
    <n v="11"/>
    <n v="559799"/>
    <n v="78371.9"/>
    <n v="481427"/>
    <n v="346628"/>
    <n v="134800"/>
    <n v="48450.7"/>
  </r>
  <r>
    <d v="2026-03-22T00:00:00"/>
    <x v="4855"/>
    <x v="6"/>
    <x v="2"/>
    <x v="3"/>
    <x v="2"/>
    <x v="0"/>
    <n v="2"/>
    <n v="466230"/>
    <n v="0"/>
    <n v="466230"/>
    <n v="354335"/>
    <n v="111895"/>
    <n v="169268"/>
  </r>
  <r>
    <d v="2026-03-22T00:00:00"/>
    <x v="4856"/>
    <x v="0"/>
    <x v="7"/>
    <x v="0"/>
    <x v="2"/>
    <x v="0"/>
    <n v="9"/>
    <n v="396969"/>
    <n v="0"/>
    <n v="396969"/>
    <n v="277878"/>
    <n v="119091"/>
    <n v="77698.9"/>
  </r>
  <r>
    <d v="2026-03-22T00:00:00"/>
    <x v="4857"/>
    <x v="4"/>
    <x v="4"/>
    <x v="2"/>
    <x v="2"/>
    <x v="0"/>
    <n v="12"/>
    <n v="431178"/>
    <n v="0"/>
    <n v="431178"/>
    <n v="310448"/>
    <n v="120730"/>
    <n v="48450.7"/>
  </r>
  <r>
    <d v="2026-03-22T00:00:00"/>
    <x v="4858"/>
    <x v="4"/>
    <x v="4"/>
    <x v="2"/>
    <x v="2"/>
    <x v="0"/>
    <n v="7"/>
    <n v="555149"/>
    <n v="27757.5"/>
    <n v="527392"/>
    <n v="379722"/>
    <n v="147670"/>
    <n v="48450.7"/>
  </r>
  <r>
    <d v="2026-03-22T00:00:00"/>
    <x v="4859"/>
    <x v="3"/>
    <x v="0"/>
    <x v="1"/>
    <x v="2"/>
    <x v="0"/>
    <n v="5"/>
    <n v="292669"/>
    <n v="20486.8"/>
    <n v="272182"/>
    <n v="168753"/>
    <n v="103429"/>
    <n v="86680.5"/>
  </r>
  <r>
    <d v="2026-03-22T00:00:00"/>
    <x v="4860"/>
    <x v="2"/>
    <x v="1"/>
    <x v="1"/>
    <x v="2"/>
    <x v="0"/>
    <n v="5"/>
    <n v="669709"/>
    <n v="60273.8"/>
    <n v="609435"/>
    <n v="377850"/>
    <n v="231585"/>
    <n v="86680.5"/>
  </r>
  <r>
    <d v="2026-03-22T00:00:00"/>
    <x v="4861"/>
    <x v="5"/>
    <x v="3"/>
    <x v="2"/>
    <x v="2"/>
    <x v="0"/>
    <n v="7"/>
    <n v="112068"/>
    <n v="0"/>
    <n v="112068"/>
    <n v="80689"/>
    <n v="31379"/>
    <n v="48450.7"/>
  </r>
  <r>
    <d v="2026-03-22T00:00:00"/>
    <x v="4862"/>
    <x v="6"/>
    <x v="2"/>
    <x v="3"/>
    <x v="2"/>
    <x v="0"/>
    <n v="8"/>
    <n v="846950"/>
    <n v="110104"/>
    <n v="736846"/>
    <n v="560003"/>
    <n v="176843"/>
    <n v="169268"/>
  </r>
  <r>
    <d v="2026-03-22T00:00:00"/>
    <x v="4863"/>
    <x v="0"/>
    <x v="7"/>
    <x v="0"/>
    <x v="2"/>
    <x v="0"/>
    <n v="12"/>
    <n v="797348"/>
    <n v="23920.4"/>
    <n v="773428"/>
    <n v="541399"/>
    <n v="232028"/>
    <n v="77698.9"/>
  </r>
  <r>
    <d v="2026-03-22T00:00:00"/>
    <x v="4864"/>
    <x v="3"/>
    <x v="0"/>
    <x v="1"/>
    <x v="2"/>
    <x v="0"/>
    <n v="11"/>
    <n v="798789"/>
    <n v="0"/>
    <n v="798789"/>
    <n v="495249"/>
    <n v="303540"/>
    <n v="86680.5"/>
  </r>
  <r>
    <d v="2026-03-22T00:00:00"/>
    <x v="4865"/>
    <x v="0"/>
    <x v="7"/>
    <x v="0"/>
    <x v="2"/>
    <x v="0"/>
    <n v="12"/>
    <n v="540669"/>
    <n v="70287"/>
    <n v="470382"/>
    <n v="329267"/>
    <n v="141115"/>
    <n v="77698.9"/>
  </r>
  <r>
    <d v="2026-03-22T00:00:00"/>
    <x v="4866"/>
    <x v="3"/>
    <x v="0"/>
    <x v="1"/>
    <x v="2"/>
    <x v="0"/>
    <n v="3"/>
    <n v="693771"/>
    <n v="34688.6"/>
    <n v="659082"/>
    <n v="408631"/>
    <n v="250451"/>
    <n v="86680.5"/>
  </r>
  <r>
    <d v="2026-03-22T00:00:00"/>
    <x v="4867"/>
    <x v="4"/>
    <x v="4"/>
    <x v="2"/>
    <x v="2"/>
    <x v="0"/>
    <n v="10"/>
    <n v="353729"/>
    <n v="21223.7"/>
    <n v="332505"/>
    <n v="239404"/>
    <n v="93101.5"/>
    <n v="48450.7"/>
  </r>
  <r>
    <d v="2026-03-22T00:00:00"/>
    <x v="4868"/>
    <x v="1"/>
    <x v="5"/>
    <x v="0"/>
    <x v="2"/>
    <x v="0"/>
    <n v="8"/>
    <n v="135274"/>
    <n v="20291.1"/>
    <n v="114983"/>
    <n v="80488"/>
    <n v="34494.9"/>
    <n v="77698.9"/>
  </r>
  <r>
    <d v="2026-03-22T00:00:00"/>
    <x v="4869"/>
    <x v="6"/>
    <x v="2"/>
    <x v="3"/>
    <x v="2"/>
    <x v="0"/>
    <n v="6"/>
    <n v="367909"/>
    <n v="18395.5"/>
    <n v="349514"/>
    <n v="265630"/>
    <n v="83883.2"/>
    <n v="169268"/>
  </r>
  <r>
    <d v="2026-03-22T00:00:00"/>
    <x v="4870"/>
    <x v="5"/>
    <x v="3"/>
    <x v="2"/>
    <x v="2"/>
    <x v="0"/>
    <n v="2"/>
    <n v="256834"/>
    <n v="15410"/>
    <n v="241424"/>
    <n v="173825"/>
    <n v="67598.7"/>
    <n v="48450.7"/>
  </r>
  <r>
    <d v="2026-03-22T00:00:00"/>
    <x v="4871"/>
    <x v="0"/>
    <x v="7"/>
    <x v="0"/>
    <x v="2"/>
    <x v="0"/>
    <n v="5"/>
    <n v="606478"/>
    <n v="54583"/>
    <n v="551895"/>
    <n v="386326"/>
    <n v="165568"/>
    <n v="77698.9"/>
  </r>
  <r>
    <d v="2026-03-22T00:00:00"/>
    <x v="4872"/>
    <x v="5"/>
    <x v="3"/>
    <x v="2"/>
    <x v="2"/>
    <x v="0"/>
    <n v="5"/>
    <n v="655859"/>
    <n v="65585.9"/>
    <n v="590273"/>
    <n v="424997"/>
    <n v="165276"/>
    <n v="48450.7"/>
  </r>
  <r>
    <d v="2026-03-22T00:00:00"/>
    <x v="4873"/>
    <x v="3"/>
    <x v="0"/>
    <x v="1"/>
    <x v="2"/>
    <x v="0"/>
    <n v="4"/>
    <n v="200939"/>
    <n v="22103.3"/>
    <n v="178836"/>
    <n v="110878"/>
    <n v="67957.6"/>
    <n v="86680.5"/>
  </r>
  <r>
    <d v="2026-03-22T00:00:00"/>
    <x v="4874"/>
    <x v="4"/>
    <x v="4"/>
    <x v="2"/>
    <x v="2"/>
    <x v="0"/>
    <n v="6"/>
    <n v="516704"/>
    <n v="0"/>
    <n v="516704"/>
    <n v="372027"/>
    <n v="144677"/>
    <n v="48450.7"/>
  </r>
  <r>
    <d v="2026-03-22T00:00:00"/>
    <x v="4875"/>
    <x v="2"/>
    <x v="1"/>
    <x v="1"/>
    <x v="2"/>
    <x v="0"/>
    <n v="11"/>
    <n v="456475"/>
    <n v="59341.8"/>
    <n v="397133"/>
    <n v="246223"/>
    <n v="150911"/>
    <n v="86680.5"/>
  </r>
  <r>
    <d v="2026-03-22T00:00:00"/>
    <x v="4876"/>
    <x v="0"/>
    <x v="7"/>
    <x v="0"/>
    <x v="2"/>
    <x v="0"/>
    <n v="1"/>
    <n v="221276"/>
    <n v="30978.6"/>
    <n v="190297"/>
    <n v="133208"/>
    <n v="57089.2"/>
    <n v="77698.9"/>
  </r>
  <r>
    <d v="2026-03-22T00:00:00"/>
    <x v="4877"/>
    <x v="6"/>
    <x v="2"/>
    <x v="3"/>
    <x v="2"/>
    <x v="0"/>
    <n v="12"/>
    <n v="631822"/>
    <n v="56864"/>
    <n v="574958"/>
    <n v="436968"/>
    <n v="137990"/>
    <n v="169268"/>
  </r>
  <r>
    <d v="2026-03-22T00:00:00"/>
    <x v="4878"/>
    <x v="6"/>
    <x v="2"/>
    <x v="3"/>
    <x v="2"/>
    <x v="0"/>
    <n v="1"/>
    <n v="150489"/>
    <n v="4514.67"/>
    <n v="145974"/>
    <n v="110940"/>
    <n v="35033.8"/>
    <n v="169268"/>
  </r>
  <r>
    <d v="2026-03-22T00:00:00"/>
    <x v="4879"/>
    <x v="3"/>
    <x v="0"/>
    <x v="1"/>
    <x v="2"/>
    <x v="0"/>
    <n v="12"/>
    <n v="434173"/>
    <n v="0"/>
    <n v="434173"/>
    <n v="269187"/>
    <n v="164986"/>
    <n v="86680.5"/>
  </r>
  <r>
    <d v="2026-03-22T00:00:00"/>
    <x v="4880"/>
    <x v="5"/>
    <x v="3"/>
    <x v="2"/>
    <x v="2"/>
    <x v="0"/>
    <n v="3"/>
    <n v="312829"/>
    <n v="0"/>
    <n v="312829"/>
    <n v="225237"/>
    <n v="87592.1"/>
    <n v="48450.7"/>
  </r>
  <r>
    <d v="2026-03-23T00:00:00"/>
    <x v="4881"/>
    <x v="2"/>
    <x v="1"/>
    <x v="1"/>
    <x v="2"/>
    <x v="0"/>
    <n v="8"/>
    <n v="599816"/>
    <n v="53983.4"/>
    <n v="545833"/>
    <n v="338416"/>
    <n v="207416"/>
    <n v="86680.5"/>
  </r>
  <r>
    <d v="2026-03-23T00:00:00"/>
    <x v="4882"/>
    <x v="1"/>
    <x v="5"/>
    <x v="0"/>
    <x v="2"/>
    <x v="0"/>
    <n v="10"/>
    <n v="756346"/>
    <n v="75634.6"/>
    <n v="680711"/>
    <n v="476498"/>
    <n v="204213"/>
    <n v="77698.9"/>
  </r>
  <r>
    <d v="2026-03-23T00:00:00"/>
    <x v="4883"/>
    <x v="3"/>
    <x v="0"/>
    <x v="1"/>
    <x v="2"/>
    <x v="0"/>
    <n v="12"/>
    <n v="664677"/>
    <n v="99701.6"/>
    <n v="564975"/>
    <n v="350285"/>
    <n v="214691"/>
    <n v="86680.5"/>
  </r>
  <r>
    <d v="2026-03-23T00:00:00"/>
    <x v="4884"/>
    <x v="5"/>
    <x v="3"/>
    <x v="2"/>
    <x v="2"/>
    <x v="0"/>
    <n v="11"/>
    <n v="544555"/>
    <n v="27227.8"/>
    <n v="517327"/>
    <n v="372476"/>
    <n v="144852"/>
    <n v="48450.7"/>
  </r>
  <r>
    <d v="2026-03-23T00:00:00"/>
    <x v="4885"/>
    <x v="6"/>
    <x v="2"/>
    <x v="3"/>
    <x v="2"/>
    <x v="0"/>
    <n v="3"/>
    <n v="824860"/>
    <n v="0"/>
    <n v="824860"/>
    <n v="626894"/>
    <n v="197966"/>
    <n v="169268"/>
  </r>
  <r>
    <d v="2026-03-23T00:00:00"/>
    <x v="4886"/>
    <x v="7"/>
    <x v="6"/>
    <x v="3"/>
    <x v="2"/>
    <x v="0"/>
    <n v="7"/>
    <n v="333586"/>
    <n v="13343.4"/>
    <n v="320243"/>
    <n v="243384"/>
    <n v="76858.2"/>
    <n v="169268"/>
  </r>
  <r>
    <d v="2026-03-23T00:00:00"/>
    <x v="4887"/>
    <x v="5"/>
    <x v="3"/>
    <x v="2"/>
    <x v="2"/>
    <x v="0"/>
    <n v="4"/>
    <n v="822911"/>
    <n v="49374.7"/>
    <n v="773536"/>
    <n v="556946"/>
    <n v="216590"/>
    <n v="48450.7"/>
  </r>
  <r>
    <d v="2026-03-23T00:00:00"/>
    <x v="4888"/>
    <x v="5"/>
    <x v="3"/>
    <x v="2"/>
    <x v="2"/>
    <x v="0"/>
    <n v="10"/>
    <n v="290128"/>
    <n v="5802.56"/>
    <n v="284325"/>
    <n v="204714"/>
    <n v="79611.1"/>
    <n v="48450.7"/>
  </r>
  <r>
    <d v="2026-03-23T00:00:00"/>
    <x v="4889"/>
    <x v="1"/>
    <x v="5"/>
    <x v="0"/>
    <x v="2"/>
    <x v="0"/>
    <n v="6"/>
    <n v="157389"/>
    <n v="17312.8"/>
    <n v="140076"/>
    <n v="98053.4"/>
    <n v="42022.9"/>
    <n v="77698.9"/>
  </r>
  <r>
    <d v="2026-03-23T00:00:00"/>
    <x v="4890"/>
    <x v="1"/>
    <x v="5"/>
    <x v="0"/>
    <x v="2"/>
    <x v="0"/>
    <n v="5"/>
    <n v="717050"/>
    <n v="35852.5"/>
    <n v="681198"/>
    <n v="476838"/>
    <n v="204359"/>
    <n v="77698.9"/>
  </r>
  <r>
    <d v="2026-03-23T00:00:00"/>
    <x v="4891"/>
    <x v="4"/>
    <x v="4"/>
    <x v="2"/>
    <x v="2"/>
    <x v="0"/>
    <n v="8"/>
    <n v="756060"/>
    <n v="60484.8"/>
    <n v="695575"/>
    <n v="500814"/>
    <n v="194761"/>
    <n v="48450.7"/>
  </r>
  <r>
    <d v="2026-03-23T00:00:00"/>
    <x v="4892"/>
    <x v="2"/>
    <x v="1"/>
    <x v="1"/>
    <x v="2"/>
    <x v="0"/>
    <n v="6"/>
    <n v="74448"/>
    <n v="11167.2"/>
    <n v="63280.8"/>
    <n v="39234.1"/>
    <n v="24046.7"/>
    <n v="86680.5"/>
  </r>
  <r>
    <d v="2026-03-23T00:00:00"/>
    <x v="4893"/>
    <x v="2"/>
    <x v="1"/>
    <x v="1"/>
    <x v="2"/>
    <x v="0"/>
    <n v="9"/>
    <n v="294282"/>
    <n v="11771.3"/>
    <n v="282511"/>
    <n v="175157"/>
    <n v="107354"/>
    <n v="86680.5"/>
  </r>
  <r>
    <d v="2026-03-23T00:00:00"/>
    <x v="4894"/>
    <x v="1"/>
    <x v="5"/>
    <x v="0"/>
    <x v="2"/>
    <x v="0"/>
    <n v="10"/>
    <n v="142773"/>
    <n v="0"/>
    <n v="142773"/>
    <n v="99941.1"/>
    <n v="42831.9"/>
    <n v="77698.9"/>
  </r>
  <r>
    <d v="2026-03-23T00:00:00"/>
    <x v="4895"/>
    <x v="6"/>
    <x v="2"/>
    <x v="3"/>
    <x v="2"/>
    <x v="0"/>
    <n v="11"/>
    <n v="834495"/>
    <n v="58414.7"/>
    <n v="776080"/>
    <n v="589821"/>
    <n v="186259"/>
    <n v="169268"/>
  </r>
  <r>
    <d v="2026-03-23T00:00:00"/>
    <x v="4896"/>
    <x v="3"/>
    <x v="0"/>
    <x v="1"/>
    <x v="2"/>
    <x v="0"/>
    <n v="7"/>
    <n v="611542"/>
    <n v="0"/>
    <n v="611542"/>
    <n v="379156"/>
    <n v="232386"/>
    <n v="86680.5"/>
  </r>
  <r>
    <d v="2026-03-23T00:00:00"/>
    <x v="4897"/>
    <x v="2"/>
    <x v="1"/>
    <x v="1"/>
    <x v="2"/>
    <x v="0"/>
    <n v="10"/>
    <n v="191261"/>
    <n v="0"/>
    <n v="191261"/>
    <n v="118582"/>
    <n v="72679.2"/>
    <n v="86680.5"/>
  </r>
  <r>
    <d v="2026-03-23T00:00:00"/>
    <x v="4898"/>
    <x v="4"/>
    <x v="4"/>
    <x v="2"/>
    <x v="2"/>
    <x v="0"/>
    <n v="3"/>
    <n v="288048"/>
    <n v="0"/>
    <n v="288048"/>
    <n v="207395"/>
    <n v="80653.4"/>
    <n v="48450.7"/>
  </r>
  <r>
    <d v="2026-03-23T00:00:00"/>
    <x v="4899"/>
    <x v="3"/>
    <x v="0"/>
    <x v="1"/>
    <x v="2"/>
    <x v="0"/>
    <n v="12"/>
    <n v="236183"/>
    <n v="7085.49"/>
    <n v="229098"/>
    <n v="142040"/>
    <n v="87057.1"/>
    <n v="86680.5"/>
  </r>
  <r>
    <d v="2026-03-23T00:00:00"/>
    <x v="4900"/>
    <x v="4"/>
    <x v="4"/>
    <x v="2"/>
    <x v="2"/>
    <x v="0"/>
    <n v="4"/>
    <n v="439895"/>
    <n v="61585.3"/>
    <n v="378310"/>
    <n v="272383"/>
    <n v="105927"/>
    <n v="48450.7"/>
  </r>
  <r>
    <d v="2026-03-23T00:00:00"/>
    <x v="4901"/>
    <x v="1"/>
    <x v="5"/>
    <x v="0"/>
    <x v="2"/>
    <x v="0"/>
    <n v="11"/>
    <n v="60557"/>
    <n v="0"/>
    <n v="60557"/>
    <n v="42389.9"/>
    <n v="18167.1"/>
    <n v="77698.9"/>
  </r>
  <r>
    <d v="2026-03-23T00:00:00"/>
    <x v="4902"/>
    <x v="4"/>
    <x v="4"/>
    <x v="2"/>
    <x v="2"/>
    <x v="0"/>
    <n v="1"/>
    <n v="491314"/>
    <n v="24565.7"/>
    <n v="466748"/>
    <n v="336059"/>
    <n v="130690"/>
    <n v="48450.7"/>
  </r>
  <r>
    <d v="2026-03-23T00:00:00"/>
    <x v="4903"/>
    <x v="0"/>
    <x v="7"/>
    <x v="0"/>
    <x v="2"/>
    <x v="0"/>
    <n v="6"/>
    <n v="606739"/>
    <n v="18202.2"/>
    <n v="588537"/>
    <n v="411976"/>
    <n v="176561"/>
    <n v="77698.9"/>
  </r>
  <r>
    <d v="2026-03-23T00:00:00"/>
    <x v="4904"/>
    <x v="7"/>
    <x v="6"/>
    <x v="3"/>
    <x v="2"/>
    <x v="0"/>
    <n v="1"/>
    <n v="519261"/>
    <n v="51926.1"/>
    <n v="467335"/>
    <n v="355175"/>
    <n v="112160"/>
    <n v="169268"/>
  </r>
  <r>
    <d v="2026-03-23T00:00:00"/>
    <x v="4905"/>
    <x v="5"/>
    <x v="3"/>
    <x v="2"/>
    <x v="2"/>
    <x v="0"/>
    <n v="5"/>
    <n v="219818"/>
    <n v="8792.72"/>
    <n v="211025"/>
    <n v="151938"/>
    <n v="59087.1"/>
    <n v="48450.7"/>
  </r>
  <r>
    <d v="2026-03-23T00:00:00"/>
    <x v="4906"/>
    <x v="2"/>
    <x v="1"/>
    <x v="1"/>
    <x v="2"/>
    <x v="0"/>
    <n v="2"/>
    <n v="394250"/>
    <n v="0"/>
    <n v="394250"/>
    <n v="244435"/>
    <n v="149815"/>
    <n v="86680.5"/>
  </r>
  <r>
    <d v="2026-03-23T00:00:00"/>
    <x v="4907"/>
    <x v="3"/>
    <x v="0"/>
    <x v="1"/>
    <x v="2"/>
    <x v="0"/>
    <n v="7"/>
    <n v="90451"/>
    <n v="3618.04"/>
    <n v="86833"/>
    <n v="53836.4"/>
    <n v="32996.5"/>
    <n v="86680.5"/>
  </r>
  <r>
    <d v="2026-03-23T00:00:00"/>
    <x v="4908"/>
    <x v="7"/>
    <x v="6"/>
    <x v="3"/>
    <x v="2"/>
    <x v="0"/>
    <n v="6"/>
    <n v="212170"/>
    <n v="19095.3"/>
    <n v="193075"/>
    <n v="146737"/>
    <n v="46337.9"/>
    <n v="169268"/>
  </r>
  <r>
    <d v="2026-03-23T00:00:00"/>
    <x v="4909"/>
    <x v="2"/>
    <x v="1"/>
    <x v="1"/>
    <x v="2"/>
    <x v="0"/>
    <n v="10"/>
    <n v="468901"/>
    <n v="18756"/>
    <n v="450145"/>
    <n v="279090"/>
    <n v="171055"/>
    <n v="86680.5"/>
  </r>
  <r>
    <d v="2026-03-23T00:00:00"/>
    <x v="4910"/>
    <x v="4"/>
    <x v="4"/>
    <x v="2"/>
    <x v="2"/>
    <x v="0"/>
    <n v="10"/>
    <n v="381876"/>
    <n v="0"/>
    <n v="381876"/>
    <n v="274951"/>
    <n v="106925"/>
    <n v="48450.7"/>
  </r>
  <r>
    <d v="2026-03-23T00:00:00"/>
    <x v="4911"/>
    <x v="0"/>
    <x v="7"/>
    <x v="0"/>
    <x v="2"/>
    <x v="0"/>
    <n v="3"/>
    <n v="603711"/>
    <n v="0"/>
    <n v="603711"/>
    <n v="422598"/>
    <n v="181113"/>
    <n v="77698.9"/>
  </r>
  <r>
    <d v="2026-03-23T00:00:00"/>
    <x v="4912"/>
    <x v="0"/>
    <x v="7"/>
    <x v="0"/>
    <x v="2"/>
    <x v="0"/>
    <n v="9"/>
    <n v="294741"/>
    <n v="26526.7"/>
    <n v="268214"/>
    <n v="187750"/>
    <n v="80464.3"/>
    <n v="77698.9"/>
  </r>
  <r>
    <d v="2026-03-23T00:00:00"/>
    <x v="4913"/>
    <x v="4"/>
    <x v="4"/>
    <x v="2"/>
    <x v="2"/>
    <x v="0"/>
    <n v="9"/>
    <n v="826497"/>
    <n v="16529.9"/>
    <n v="809967"/>
    <n v="583176"/>
    <n v="226791"/>
    <n v="48450.7"/>
  </r>
  <r>
    <d v="2026-03-23T00:00:00"/>
    <x v="4914"/>
    <x v="6"/>
    <x v="2"/>
    <x v="3"/>
    <x v="2"/>
    <x v="0"/>
    <n v="12"/>
    <n v="187104"/>
    <n v="0"/>
    <n v="187104"/>
    <n v="142199"/>
    <n v="44905"/>
    <n v="169268"/>
  </r>
  <r>
    <d v="2026-03-23T00:00:00"/>
    <x v="4915"/>
    <x v="0"/>
    <x v="7"/>
    <x v="0"/>
    <x v="2"/>
    <x v="0"/>
    <n v="2"/>
    <n v="528321"/>
    <n v="0"/>
    <n v="528321"/>
    <n v="369825"/>
    <n v="158496"/>
    <n v="77698.9"/>
  </r>
  <r>
    <d v="2026-03-23T00:00:00"/>
    <x v="4916"/>
    <x v="1"/>
    <x v="5"/>
    <x v="0"/>
    <x v="2"/>
    <x v="0"/>
    <n v="7"/>
    <n v="517271"/>
    <n v="0"/>
    <n v="517271"/>
    <n v="362090"/>
    <n v="155181"/>
    <n v="77698.9"/>
  </r>
  <r>
    <d v="2026-03-23T00:00:00"/>
    <x v="4917"/>
    <x v="4"/>
    <x v="4"/>
    <x v="2"/>
    <x v="2"/>
    <x v="0"/>
    <n v="12"/>
    <n v="439508"/>
    <n v="39555.7"/>
    <n v="399952"/>
    <n v="287966"/>
    <n v="111987"/>
    <n v="48450.7"/>
  </r>
  <r>
    <d v="2026-03-23T00:00:00"/>
    <x v="4918"/>
    <x v="3"/>
    <x v="0"/>
    <x v="1"/>
    <x v="2"/>
    <x v="0"/>
    <n v="12"/>
    <n v="693959"/>
    <n v="0"/>
    <n v="693959"/>
    <n v="430255"/>
    <n v="263704"/>
    <n v="86680.5"/>
  </r>
  <r>
    <d v="2026-03-23T00:00:00"/>
    <x v="4919"/>
    <x v="1"/>
    <x v="5"/>
    <x v="0"/>
    <x v="2"/>
    <x v="0"/>
    <n v="3"/>
    <n v="819381"/>
    <n v="90131.9"/>
    <n v="729249"/>
    <n v="510474"/>
    <n v="218775"/>
    <n v="77698.9"/>
  </r>
  <r>
    <d v="2026-03-23T00:00:00"/>
    <x v="4920"/>
    <x v="1"/>
    <x v="5"/>
    <x v="0"/>
    <x v="2"/>
    <x v="0"/>
    <n v="11"/>
    <n v="402117"/>
    <n v="32169.4"/>
    <n v="369948"/>
    <n v="258963"/>
    <n v="110984"/>
    <n v="77698.9"/>
  </r>
  <r>
    <d v="2026-03-23T00:00:00"/>
    <x v="4921"/>
    <x v="6"/>
    <x v="2"/>
    <x v="3"/>
    <x v="2"/>
    <x v="0"/>
    <n v="11"/>
    <n v="547278"/>
    <n v="49255"/>
    <n v="498023"/>
    <n v="378497"/>
    <n v="119526"/>
    <n v="169268"/>
  </r>
  <r>
    <d v="2026-03-23T00:00:00"/>
    <x v="4922"/>
    <x v="0"/>
    <x v="7"/>
    <x v="0"/>
    <x v="2"/>
    <x v="0"/>
    <n v="7"/>
    <n v="537562"/>
    <n v="10751.2"/>
    <n v="526811"/>
    <n v="368768"/>
    <n v="158043"/>
    <n v="77698.9"/>
  </r>
  <r>
    <d v="2026-03-23T00:00:00"/>
    <x v="4923"/>
    <x v="6"/>
    <x v="2"/>
    <x v="3"/>
    <x v="2"/>
    <x v="0"/>
    <n v="11"/>
    <n v="769019"/>
    <n v="99972.5"/>
    <n v="669047"/>
    <n v="508475"/>
    <n v="160571"/>
    <n v="169268"/>
  </r>
  <r>
    <d v="2026-03-23T00:00:00"/>
    <x v="4924"/>
    <x v="6"/>
    <x v="2"/>
    <x v="3"/>
    <x v="2"/>
    <x v="0"/>
    <n v="11"/>
    <n v="780037"/>
    <n v="46802.2"/>
    <n v="733235"/>
    <n v="557258"/>
    <n v="175976"/>
    <n v="169268"/>
  </r>
  <r>
    <d v="2026-03-23T00:00:00"/>
    <x v="4925"/>
    <x v="6"/>
    <x v="2"/>
    <x v="3"/>
    <x v="2"/>
    <x v="0"/>
    <n v="9"/>
    <n v="575645"/>
    <n v="46051.6"/>
    <n v="529593"/>
    <n v="402491"/>
    <n v="127102"/>
    <n v="169268"/>
  </r>
  <r>
    <d v="2026-03-23T00:00:00"/>
    <x v="4926"/>
    <x v="7"/>
    <x v="6"/>
    <x v="3"/>
    <x v="2"/>
    <x v="0"/>
    <n v="11"/>
    <n v="706286"/>
    <n v="91817.2"/>
    <n v="614469"/>
    <n v="466996"/>
    <n v="147473"/>
    <n v="169268"/>
  </r>
  <r>
    <d v="2026-03-23T00:00:00"/>
    <x v="4927"/>
    <x v="4"/>
    <x v="4"/>
    <x v="2"/>
    <x v="2"/>
    <x v="0"/>
    <n v="10"/>
    <n v="174147"/>
    <n v="12190.3"/>
    <n v="161957"/>
    <n v="116609"/>
    <n v="45347.9"/>
    <n v="48450.7"/>
  </r>
  <r>
    <d v="2026-03-23T00:00:00"/>
    <x v="4928"/>
    <x v="4"/>
    <x v="4"/>
    <x v="2"/>
    <x v="2"/>
    <x v="0"/>
    <n v="11"/>
    <n v="275027"/>
    <n v="27502.7"/>
    <n v="247524"/>
    <n v="178218"/>
    <n v="69306.8"/>
    <n v="48450.7"/>
  </r>
  <r>
    <d v="2026-03-23T00:00:00"/>
    <x v="4929"/>
    <x v="4"/>
    <x v="4"/>
    <x v="2"/>
    <x v="2"/>
    <x v="0"/>
    <n v="6"/>
    <n v="98058"/>
    <n v="0"/>
    <n v="98058"/>
    <n v="70601.8"/>
    <n v="27456.2"/>
    <n v="48450.7"/>
  </r>
  <r>
    <d v="2026-03-23T00:00:00"/>
    <x v="4930"/>
    <x v="7"/>
    <x v="6"/>
    <x v="3"/>
    <x v="2"/>
    <x v="0"/>
    <n v="2"/>
    <n v="682193"/>
    <n v="34109.7"/>
    <n v="648083"/>
    <n v="492543"/>
    <n v="155540"/>
    <n v="169268"/>
  </r>
  <r>
    <d v="2026-03-23T00:00:00"/>
    <x v="4931"/>
    <x v="1"/>
    <x v="5"/>
    <x v="0"/>
    <x v="2"/>
    <x v="0"/>
    <n v="10"/>
    <n v="691050"/>
    <n v="27642"/>
    <n v="663408"/>
    <n v="464386"/>
    <n v="199022"/>
    <n v="77698.9"/>
  </r>
  <r>
    <d v="2026-03-23T00:00:00"/>
    <x v="4932"/>
    <x v="3"/>
    <x v="0"/>
    <x v="1"/>
    <x v="2"/>
    <x v="0"/>
    <n v="10"/>
    <n v="346677"/>
    <n v="17333.8"/>
    <n v="329343"/>
    <n v="204193"/>
    <n v="125150"/>
    <n v="86680.5"/>
  </r>
  <r>
    <d v="2026-03-23T00:00:00"/>
    <x v="4933"/>
    <x v="1"/>
    <x v="5"/>
    <x v="0"/>
    <x v="2"/>
    <x v="0"/>
    <n v="4"/>
    <n v="190526"/>
    <n v="22863.1"/>
    <n v="167663"/>
    <n v="117364"/>
    <n v="50298.9"/>
    <n v="77698.9"/>
  </r>
  <r>
    <d v="2026-03-23T00:00:00"/>
    <x v="4934"/>
    <x v="5"/>
    <x v="3"/>
    <x v="2"/>
    <x v="2"/>
    <x v="0"/>
    <n v="6"/>
    <n v="174395"/>
    <n v="10463.7"/>
    <n v="163931"/>
    <n v="118031"/>
    <n v="45900.8"/>
    <n v="48450.7"/>
  </r>
  <r>
    <d v="2026-03-23T00:00:00"/>
    <x v="4935"/>
    <x v="1"/>
    <x v="5"/>
    <x v="0"/>
    <x v="2"/>
    <x v="0"/>
    <n v="9"/>
    <n v="656418"/>
    <n v="52513.4"/>
    <n v="603905"/>
    <n v="422733"/>
    <n v="181171"/>
    <n v="77698.9"/>
  </r>
  <r>
    <d v="2026-03-23T00:00:00"/>
    <x v="4936"/>
    <x v="0"/>
    <x v="7"/>
    <x v="0"/>
    <x v="2"/>
    <x v="0"/>
    <n v="4"/>
    <n v="438089"/>
    <n v="8761.78"/>
    <n v="429327"/>
    <n v="300529"/>
    <n v="128798"/>
    <n v="77698.9"/>
  </r>
  <r>
    <d v="2026-03-24T00:00:00"/>
    <x v="4937"/>
    <x v="6"/>
    <x v="2"/>
    <x v="3"/>
    <x v="2"/>
    <x v="0"/>
    <n v="5"/>
    <n v="258910"/>
    <n v="0"/>
    <n v="258910"/>
    <n v="196772"/>
    <n v="62138.4"/>
    <n v="169268"/>
  </r>
  <r>
    <d v="2026-03-24T00:00:00"/>
    <x v="4938"/>
    <x v="3"/>
    <x v="0"/>
    <x v="1"/>
    <x v="2"/>
    <x v="0"/>
    <n v="7"/>
    <n v="80527"/>
    <n v="2415.81"/>
    <n v="78111.2"/>
    <n v="48428.9"/>
    <n v="29682.2"/>
    <n v="86680.5"/>
  </r>
  <r>
    <d v="2026-03-24T00:00:00"/>
    <x v="4939"/>
    <x v="0"/>
    <x v="7"/>
    <x v="0"/>
    <x v="2"/>
    <x v="0"/>
    <n v="7"/>
    <n v="461983"/>
    <n v="0"/>
    <n v="461983"/>
    <n v="323388"/>
    <n v="138595"/>
    <n v="77698.9"/>
  </r>
  <r>
    <d v="2026-03-24T00:00:00"/>
    <x v="4940"/>
    <x v="2"/>
    <x v="1"/>
    <x v="1"/>
    <x v="2"/>
    <x v="0"/>
    <n v="1"/>
    <n v="633155"/>
    <n v="0"/>
    <n v="633155"/>
    <n v="392556"/>
    <n v="240599"/>
    <n v="86680.5"/>
  </r>
  <r>
    <d v="2026-03-24T00:00:00"/>
    <x v="4941"/>
    <x v="5"/>
    <x v="3"/>
    <x v="2"/>
    <x v="2"/>
    <x v="0"/>
    <n v="3"/>
    <n v="235041"/>
    <n v="32905.7"/>
    <n v="202135"/>
    <n v="145537"/>
    <n v="56597.9"/>
    <n v="48450.7"/>
  </r>
  <r>
    <d v="2026-03-24T00:00:00"/>
    <x v="4942"/>
    <x v="2"/>
    <x v="1"/>
    <x v="1"/>
    <x v="2"/>
    <x v="0"/>
    <n v="4"/>
    <n v="493504"/>
    <n v="54285.4"/>
    <n v="439219"/>
    <n v="272316"/>
    <n v="166903"/>
    <n v="86680.5"/>
  </r>
  <r>
    <d v="2026-03-24T00:00:00"/>
    <x v="4943"/>
    <x v="7"/>
    <x v="6"/>
    <x v="3"/>
    <x v="2"/>
    <x v="0"/>
    <n v="3"/>
    <n v="137545"/>
    <n v="4126.35"/>
    <n v="133419"/>
    <n v="101398"/>
    <n v="32020.5"/>
    <n v="169268"/>
  </r>
  <r>
    <d v="2026-03-24T00:00:00"/>
    <x v="4944"/>
    <x v="1"/>
    <x v="5"/>
    <x v="0"/>
    <x v="2"/>
    <x v="0"/>
    <n v="11"/>
    <n v="520973"/>
    <n v="0"/>
    <n v="520973"/>
    <n v="364681"/>
    <n v="156292"/>
    <n v="77698.9"/>
  </r>
  <r>
    <d v="2026-03-24T00:00:00"/>
    <x v="4945"/>
    <x v="4"/>
    <x v="4"/>
    <x v="2"/>
    <x v="2"/>
    <x v="0"/>
    <n v="1"/>
    <n v="521371"/>
    <n v="78205.6"/>
    <n v="443165"/>
    <n v="319079"/>
    <n v="124086"/>
    <n v="48450.7"/>
  </r>
  <r>
    <d v="2026-03-24T00:00:00"/>
    <x v="4946"/>
    <x v="5"/>
    <x v="3"/>
    <x v="2"/>
    <x v="2"/>
    <x v="0"/>
    <n v="1"/>
    <n v="736228"/>
    <n v="36811.4"/>
    <n v="699417"/>
    <n v="503580"/>
    <n v="195837"/>
    <n v="48450.7"/>
  </r>
  <r>
    <d v="2026-03-24T00:00:00"/>
    <x v="4947"/>
    <x v="1"/>
    <x v="5"/>
    <x v="0"/>
    <x v="2"/>
    <x v="0"/>
    <n v="8"/>
    <n v="49098"/>
    <n v="3927.84"/>
    <n v="45170.2"/>
    <n v="31619.1"/>
    <n v="13551"/>
    <n v="77698.9"/>
  </r>
  <r>
    <d v="2026-03-24T00:00:00"/>
    <x v="4948"/>
    <x v="7"/>
    <x v="6"/>
    <x v="3"/>
    <x v="2"/>
    <x v="0"/>
    <n v="10"/>
    <n v="167086"/>
    <n v="8354.3"/>
    <n v="158732"/>
    <n v="120636"/>
    <n v="38095.6"/>
    <n v="169268"/>
  </r>
  <r>
    <d v="2026-03-24T00:00:00"/>
    <x v="4949"/>
    <x v="7"/>
    <x v="6"/>
    <x v="3"/>
    <x v="2"/>
    <x v="0"/>
    <n v="9"/>
    <n v="664783"/>
    <n v="0"/>
    <n v="664783"/>
    <n v="505235"/>
    <n v="159548"/>
    <n v="169268"/>
  </r>
  <r>
    <d v="2026-03-24T00:00:00"/>
    <x v="4950"/>
    <x v="7"/>
    <x v="6"/>
    <x v="3"/>
    <x v="2"/>
    <x v="0"/>
    <n v="8"/>
    <n v="153325"/>
    <n v="15332.5"/>
    <n v="137992"/>
    <n v="104874"/>
    <n v="33118.2"/>
    <n v="169268"/>
  </r>
  <r>
    <d v="2026-03-24T00:00:00"/>
    <x v="4951"/>
    <x v="7"/>
    <x v="6"/>
    <x v="3"/>
    <x v="2"/>
    <x v="0"/>
    <n v="1"/>
    <n v="175244"/>
    <n v="15772"/>
    <n v="159472"/>
    <n v="121199"/>
    <n v="38273.3"/>
    <n v="169268"/>
  </r>
  <r>
    <d v="2026-03-24T00:00:00"/>
    <x v="4952"/>
    <x v="6"/>
    <x v="2"/>
    <x v="3"/>
    <x v="2"/>
    <x v="0"/>
    <n v="11"/>
    <n v="476016"/>
    <n v="57121.9"/>
    <n v="418894"/>
    <n v="318360"/>
    <n v="100535"/>
    <n v="169268"/>
  </r>
  <r>
    <d v="2026-03-24T00:00:00"/>
    <x v="4953"/>
    <x v="3"/>
    <x v="0"/>
    <x v="1"/>
    <x v="2"/>
    <x v="0"/>
    <n v="9"/>
    <n v="129234"/>
    <n v="2584.68"/>
    <n v="126649"/>
    <n v="78522.6"/>
    <n v="48126.7"/>
    <n v="86680.5"/>
  </r>
  <r>
    <d v="2026-03-24T00:00:00"/>
    <x v="4954"/>
    <x v="5"/>
    <x v="3"/>
    <x v="2"/>
    <x v="2"/>
    <x v="0"/>
    <n v="8"/>
    <n v="154996"/>
    <n v="7749.8"/>
    <n v="147246"/>
    <n v="106017"/>
    <n v="41228.9"/>
    <n v="48450.7"/>
  </r>
  <r>
    <d v="2026-03-24T00:00:00"/>
    <x v="4955"/>
    <x v="1"/>
    <x v="5"/>
    <x v="0"/>
    <x v="2"/>
    <x v="0"/>
    <n v="9"/>
    <n v="409240"/>
    <n v="53201.2"/>
    <n v="356039"/>
    <n v="249227"/>
    <n v="106812"/>
    <n v="77698.9"/>
  </r>
  <r>
    <d v="2026-03-24T00:00:00"/>
    <x v="4956"/>
    <x v="4"/>
    <x v="4"/>
    <x v="2"/>
    <x v="2"/>
    <x v="0"/>
    <n v="11"/>
    <n v="671662"/>
    <n v="67166.2"/>
    <n v="604496"/>
    <n v="435237"/>
    <n v="169259"/>
    <n v="48450.7"/>
  </r>
  <r>
    <d v="2026-03-24T00:00:00"/>
    <x v="4957"/>
    <x v="7"/>
    <x v="6"/>
    <x v="3"/>
    <x v="2"/>
    <x v="0"/>
    <n v="7"/>
    <n v="192726"/>
    <n v="5781.78"/>
    <n v="186944"/>
    <n v="142078"/>
    <n v="44866.6"/>
    <n v="169268"/>
  </r>
  <r>
    <d v="2026-03-24T00:00:00"/>
    <x v="4958"/>
    <x v="7"/>
    <x v="6"/>
    <x v="3"/>
    <x v="2"/>
    <x v="0"/>
    <n v="10"/>
    <n v="155501"/>
    <n v="0"/>
    <n v="155501"/>
    <n v="118181"/>
    <n v="37320.2"/>
    <n v="169268"/>
  </r>
  <r>
    <d v="2026-03-24T00:00:00"/>
    <x v="4959"/>
    <x v="6"/>
    <x v="2"/>
    <x v="3"/>
    <x v="2"/>
    <x v="0"/>
    <n v="9"/>
    <n v="682710"/>
    <n v="95579.4"/>
    <n v="587131"/>
    <n v="446219"/>
    <n v="140911"/>
    <n v="169268"/>
  </r>
  <r>
    <d v="2026-03-24T00:00:00"/>
    <x v="4960"/>
    <x v="5"/>
    <x v="3"/>
    <x v="2"/>
    <x v="2"/>
    <x v="0"/>
    <n v="7"/>
    <n v="216457"/>
    <n v="0"/>
    <n v="216457"/>
    <n v="155849"/>
    <n v="60608"/>
    <n v="48450.7"/>
  </r>
  <r>
    <d v="2026-03-24T00:00:00"/>
    <x v="4961"/>
    <x v="3"/>
    <x v="0"/>
    <x v="1"/>
    <x v="2"/>
    <x v="0"/>
    <n v="6"/>
    <n v="480862"/>
    <n v="9617.24"/>
    <n v="471245"/>
    <n v="292172"/>
    <n v="179073"/>
    <n v="86680.5"/>
  </r>
  <r>
    <d v="2026-03-24T00:00:00"/>
    <x v="4962"/>
    <x v="0"/>
    <x v="7"/>
    <x v="0"/>
    <x v="2"/>
    <x v="0"/>
    <n v="12"/>
    <n v="521019"/>
    <n v="20840.8"/>
    <n v="500178"/>
    <n v="350125"/>
    <n v="150053"/>
    <n v="77698.9"/>
  </r>
  <r>
    <d v="2026-03-24T00:00:00"/>
    <x v="4963"/>
    <x v="1"/>
    <x v="5"/>
    <x v="0"/>
    <x v="2"/>
    <x v="0"/>
    <n v="3"/>
    <n v="685537"/>
    <n v="68553.7"/>
    <n v="616983"/>
    <n v="431888"/>
    <n v="185095"/>
    <n v="77698.9"/>
  </r>
  <r>
    <d v="2026-03-24T00:00:00"/>
    <x v="4964"/>
    <x v="7"/>
    <x v="6"/>
    <x v="3"/>
    <x v="2"/>
    <x v="0"/>
    <n v="6"/>
    <n v="563292"/>
    <n v="22531.7"/>
    <n v="540760"/>
    <n v="410978"/>
    <n v="129782"/>
    <n v="169268"/>
  </r>
  <r>
    <d v="2026-03-24T00:00:00"/>
    <x v="4965"/>
    <x v="1"/>
    <x v="5"/>
    <x v="0"/>
    <x v="2"/>
    <x v="0"/>
    <n v="11"/>
    <n v="459079"/>
    <n v="68861.9"/>
    <n v="390217"/>
    <n v="273152"/>
    <n v="117065"/>
    <n v="77698.9"/>
  </r>
  <r>
    <d v="2026-03-24T00:00:00"/>
    <x v="4966"/>
    <x v="1"/>
    <x v="5"/>
    <x v="0"/>
    <x v="2"/>
    <x v="0"/>
    <n v="7"/>
    <n v="540567"/>
    <n v="0"/>
    <n v="540567"/>
    <n v="378397"/>
    <n v="162170"/>
    <n v="77698.9"/>
  </r>
  <r>
    <d v="2026-03-24T00:00:00"/>
    <x v="4967"/>
    <x v="2"/>
    <x v="1"/>
    <x v="1"/>
    <x v="2"/>
    <x v="0"/>
    <n v="4"/>
    <n v="384018"/>
    <n v="15360.7"/>
    <n v="368657"/>
    <n v="228568"/>
    <n v="140090"/>
    <n v="86680.5"/>
  </r>
  <r>
    <d v="2026-03-24T00:00:00"/>
    <x v="4968"/>
    <x v="2"/>
    <x v="1"/>
    <x v="1"/>
    <x v="2"/>
    <x v="0"/>
    <n v="1"/>
    <n v="373294"/>
    <n v="18664.7"/>
    <n v="354629"/>
    <n v="219870"/>
    <n v="134759"/>
    <n v="86680.5"/>
  </r>
  <r>
    <d v="2026-03-24T00:00:00"/>
    <x v="4969"/>
    <x v="7"/>
    <x v="6"/>
    <x v="3"/>
    <x v="2"/>
    <x v="0"/>
    <n v="1"/>
    <n v="552419"/>
    <n v="27621"/>
    <n v="524798"/>
    <n v="398847"/>
    <n v="125952"/>
    <n v="169268"/>
  </r>
  <r>
    <d v="2026-03-24T00:00:00"/>
    <x v="4970"/>
    <x v="0"/>
    <x v="7"/>
    <x v="0"/>
    <x v="2"/>
    <x v="0"/>
    <n v="7"/>
    <n v="131293"/>
    <n v="14442.2"/>
    <n v="116851"/>
    <n v="81795.5"/>
    <n v="35055.2"/>
    <n v="77698.9"/>
  </r>
  <r>
    <d v="2026-03-24T00:00:00"/>
    <x v="4971"/>
    <x v="5"/>
    <x v="3"/>
    <x v="2"/>
    <x v="2"/>
    <x v="0"/>
    <n v="5"/>
    <n v="201861"/>
    <n v="0"/>
    <n v="201861"/>
    <n v="145340"/>
    <n v="56521.1"/>
    <n v="48450.7"/>
  </r>
  <r>
    <d v="2026-03-24T00:00:00"/>
    <x v="4972"/>
    <x v="4"/>
    <x v="4"/>
    <x v="2"/>
    <x v="2"/>
    <x v="0"/>
    <n v="12"/>
    <n v="265530"/>
    <n v="0"/>
    <n v="265530"/>
    <n v="191182"/>
    <n v="74348.4"/>
    <n v="48450.7"/>
  </r>
  <r>
    <d v="2026-03-24T00:00:00"/>
    <x v="4973"/>
    <x v="6"/>
    <x v="2"/>
    <x v="3"/>
    <x v="2"/>
    <x v="0"/>
    <n v="6"/>
    <n v="815201"/>
    <n v="97824.1"/>
    <n v="717377"/>
    <n v="545206"/>
    <n v="172170"/>
    <n v="169268"/>
  </r>
  <r>
    <d v="2026-03-24T00:00:00"/>
    <x v="4974"/>
    <x v="7"/>
    <x v="6"/>
    <x v="3"/>
    <x v="2"/>
    <x v="0"/>
    <n v="2"/>
    <n v="103793"/>
    <n v="15569"/>
    <n v="88224.1"/>
    <n v="67050.3"/>
    <n v="21173.8"/>
    <n v="169268"/>
  </r>
  <r>
    <d v="2026-03-24T00:00:00"/>
    <x v="4975"/>
    <x v="2"/>
    <x v="1"/>
    <x v="1"/>
    <x v="2"/>
    <x v="0"/>
    <n v="10"/>
    <n v="86434"/>
    <n v="4321.7"/>
    <n v="82112.3"/>
    <n v="50909.6"/>
    <n v="31202.7"/>
    <n v="86680.5"/>
  </r>
  <r>
    <d v="2026-03-24T00:00:00"/>
    <x v="4976"/>
    <x v="3"/>
    <x v="0"/>
    <x v="1"/>
    <x v="2"/>
    <x v="0"/>
    <n v="8"/>
    <n v="532168"/>
    <n v="53216.8"/>
    <n v="478951"/>
    <n v="296950"/>
    <n v="182001"/>
    <n v="86680.5"/>
  </r>
  <r>
    <d v="2026-03-24T00:00:00"/>
    <x v="4977"/>
    <x v="7"/>
    <x v="6"/>
    <x v="3"/>
    <x v="2"/>
    <x v="0"/>
    <n v="3"/>
    <n v="146367"/>
    <n v="7318.35"/>
    <n v="139049"/>
    <n v="105677"/>
    <n v="33371.7"/>
    <n v="169268"/>
  </r>
  <r>
    <d v="2026-03-24T00:00:00"/>
    <x v="4978"/>
    <x v="4"/>
    <x v="4"/>
    <x v="2"/>
    <x v="2"/>
    <x v="0"/>
    <n v="5"/>
    <n v="448586"/>
    <n v="13457.6"/>
    <n v="435128"/>
    <n v="313292"/>
    <n v="121836"/>
    <n v="48450.7"/>
  </r>
  <r>
    <d v="2026-03-24T00:00:00"/>
    <x v="4979"/>
    <x v="0"/>
    <x v="7"/>
    <x v="0"/>
    <x v="2"/>
    <x v="0"/>
    <n v="8"/>
    <n v="825241"/>
    <n v="99028.9"/>
    <n v="726212"/>
    <n v="508348"/>
    <n v="217864"/>
    <n v="77698.9"/>
  </r>
  <r>
    <d v="2026-03-24T00:00:00"/>
    <x v="4980"/>
    <x v="2"/>
    <x v="1"/>
    <x v="1"/>
    <x v="2"/>
    <x v="0"/>
    <n v="8"/>
    <n v="412598"/>
    <n v="28881.9"/>
    <n v="383716"/>
    <n v="237904"/>
    <n v="145812"/>
    <n v="86680.5"/>
  </r>
  <r>
    <d v="2026-03-24T00:00:00"/>
    <x v="4981"/>
    <x v="1"/>
    <x v="5"/>
    <x v="0"/>
    <x v="2"/>
    <x v="0"/>
    <n v="2"/>
    <n v="420867"/>
    <n v="0"/>
    <n v="420867"/>
    <n v="294607"/>
    <n v="126260"/>
    <n v="77698.9"/>
  </r>
  <r>
    <d v="2026-03-24T00:00:00"/>
    <x v="4982"/>
    <x v="7"/>
    <x v="6"/>
    <x v="3"/>
    <x v="2"/>
    <x v="0"/>
    <n v="10"/>
    <n v="168596"/>
    <n v="18545.6"/>
    <n v="150050"/>
    <n v="114038"/>
    <n v="36012.1"/>
    <n v="169268"/>
  </r>
  <r>
    <d v="2026-03-24T00:00:00"/>
    <x v="4983"/>
    <x v="6"/>
    <x v="2"/>
    <x v="3"/>
    <x v="2"/>
    <x v="0"/>
    <n v="9"/>
    <n v="427279"/>
    <n v="0"/>
    <n v="427279"/>
    <n v="324732"/>
    <n v="102547"/>
    <n v="169268"/>
  </r>
  <r>
    <d v="2026-03-24T00:00:00"/>
    <x v="4984"/>
    <x v="4"/>
    <x v="4"/>
    <x v="2"/>
    <x v="2"/>
    <x v="0"/>
    <n v="1"/>
    <n v="550901"/>
    <n v="16527"/>
    <n v="534374"/>
    <n v="384749"/>
    <n v="149625"/>
    <n v="48450.7"/>
  </r>
  <r>
    <d v="2026-03-24T00:00:00"/>
    <x v="4985"/>
    <x v="0"/>
    <x v="7"/>
    <x v="0"/>
    <x v="2"/>
    <x v="0"/>
    <n v="2"/>
    <n v="175110"/>
    <n v="0"/>
    <n v="175110"/>
    <n v="122577"/>
    <n v="52533"/>
    <n v="77698.9"/>
  </r>
  <r>
    <d v="2026-03-24T00:00:00"/>
    <x v="4986"/>
    <x v="5"/>
    <x v="3"/>
    <x v="2"/>
    <x v="2"/>
    <x v="0"/>
    <n v="6"/>
    <n v="331230"/>
    <n v="19873.8"/>
    <n v="311356"/>
    <n v="224176"/>
    <n v="87179.7"/>
    <n v="48450.7"/>
  </r>
  <r>
    <d v="2026-03-24T00:00:00"/>
    <x v="4987"/>
    <x v="5"/>
    <x v="3"/>
    <x v="2"/>
    <x v="2"/>
    <x v="0"/>
    <n v="9"/>
    <n v="675173"/>
    <n v="74269"/>
    <n v="600904"/>
    <n v="432651"/>
    <n v="168253"/>
    <n v="48450.7"/>
  </r>
  <r>
    <d v="2026-03-24T00:00:00"/>
    <x v="4988"/>
    <x v="0"/>
    <x v="7"/>
    <x v="0"/>
    <x v="2"/>
    <x v="0"/>
    <n v="5"/>
    <n v="636762"/>
    <n v="50941"/>
    <n v="585821"/>
    <n v="410075"/>
    <n v="175746"/>
    <n v="77698.9"/>
  </r>
  <r>
    <d v="2026-03-25T00:00:00"/>
    <x v="4989"/>
    <x v="1"/>
    <x v="5"/>
    <x v="0"/>
    <x v="2"/>
    <x v="0"/>
    <n v="4"/>
    <n v="630792"/>
    <n v="82003"/>
    <n v="548789"/>
    <n v="384152"/>
    <n v="164637"/>
    <n v="77698.9"/>
  </r>
  <r>
    <d v="2026-03-25T00:00:00"/>
    <x v="4990"/>
    <x v="4"/>
    <x v="4"/>
    <x v="2"/>
    <x v="2"/>
    <x v="0"/>
    <n v="3"/>
    <n v="264955"/>
    <n v="31794.6"/>
    <n v="233160"/>
    <n v="167875"/>
    <n v="65284.9"/>
    <n v="48450.7"/>
  </r>
  <r>
    <d v="2026-03-25T00:00:00"/>
    <x v="4991"/>
    <x v="7"/>
    <x v="6"/>
    <x v="3"/>
    <x v="2"/>
    <x v="0"/>
    <n v="9"/>
    <n v="770150"/>
    <n v="23104.5"/>
    <n v="747046"/>
    <n v="567755"/>
    <n v="179291"/>
    <n v="169268"/>
  </r>
  <r>
    <d v="2026-03-25T00:00:00"/>
    <x v="4992"/>
    <x v="0"/>
    <x v="7"/>
    <x v="0"/>
    <x v="2"/>
    <x v="0"/>
    <n v="5"/>
    <n v="607723"/>
    <n v="85081.2"/>
    <n v="522642"/>
    <n v="365849"/>
    <n v="156793"/>
    <n v="77698.9"/>
  </r>
  <r>
    <d v="2026-03-25T00:00:00"/>
    <x v="4993"/>
    <x v="7"/>
    <x v="6"/>
    <x v="3"/>
    <x v="2"/>
    <x v="0"/>
    <n v="7"/>
    <n v="736981"/>
    <n v="88437.7"/>
    <n v="648543"/>
    <n v="492893"/>
    <n v="155650"/>
    <n v="169268"/>
  </r>
  <r>
    <d v="2026-03-25T00:00:00"/>
    <x v="4994"/>
    <x v="2"/>
    <x v="1"/>
    <x v="1"/>
    <x v="2"/>
    <x v="0"/>
    <n v="6"/>
    <n v="636743"/>
    <n v="0"/>
    <n v="636743"/>
    <n v="394781"/>
    <n v="241962"/>
    <n v="86680.5"/>
  </r>
  <r>
    <d v="2026-03-25T00:00:00"/>
    <x v="4995"/>
    <x v="4"/>
    <x v="4"/>
    <x v="2"/>
    <x v="2"/>
    <x v="0"/>
    <n v="11"/>
    <n v="843987"/>
    <n v="59079.1"/>
    <n v="784908"/>
    <n v="565134"/>
    <n v="219774"/>
    <n v="48450.7"/>
  </r>
  <r>
    <d v="2026-03-25T00:00:00"/>
    <x v="4996"/>
    <x v="1"/>
    <x v="5"/>
    <x v="0"/>
    <x v="2"/>
    <x v="0"/>
    <n v="11"/>
    <n v="248043"/>
    <n v="29765.2"/>
    <n v="218278"/>
    <n v="152794"/>
    <n v="65483.3"/>
    <n v="77698.9"/>
  </r>
  <r>
    <d v="2026-03-25T00:00:00"/>
    <x v="4997"/>
    <x v="2"/>
    <x v="1"/>
    <x v="1"/>
    <x v="2"/>
    <x v="0"/>
    <n v="11"/>
    <n v="685904"/>
    <n v="54872.3"/>
    <n v="631032"/>
    <n v="391240"/>
    <n v="239792"/>
    <n v="86680.5"/>
  </r>
  <r>
    <d v="2026-03-25T00:00:00"/>
    <x v="4998"/>
    <x v="6"/>
    <x v="2"/>
    <x v="3"/>
    <x v="2"/>
    <x v="0"/>
    <n v="1"/>
    <n v="507058"/>
    <n v="50705.8"/>
    <n v="456352"/>
    <n v="346828"/>
    <n v="109525"/>
    <n v="169268"/>
  </r>
  <r>
    <d v="2026-03-25T00:00:00"/>
    <x v="4999"/>
    <x v="7"/>
    <x v="6"/>
    <x v="3"/>
    <x v="2"/>
    <x v="0"/>
    <n v="8"/>
    <n v="472652"/>
    <n v="56718.2"/>
    <n v="415934"/>
    <n v="316110"/>
    <n v="99824.1"/>
    <n v="169268"/>
  </r>
  <r>
    <d v="2026-03-25T00:00:00"/>
    <x v="5000"/>
    <x v="6"/>
    <x v="2"/>
    <x v="3"/>
    <x v="2"/>
    <x v="0"/>
    <n v="4"/>
    <n v="700880"/>
    <n v="0"/>
    <n v="700880"/>
    <n v="532669"/>
    <n v="168211"/>
    <n v="169268"/>
  </r>
  <r>
    <d v="2026-03-25T00:00:00"/>
    <x v="5001"/>
    <x v="0"/>
    <x v="7"/>
    <x v="0"/>
    <x v="2"/>
    <x v="0"/>
    <n v="7"/>
    <n v="274697"/>
    <n v="0"/>
    <n v="274697"/>
    <n v="192288"/>
    <n v="82409.1"/>
    <n v="77698.9"/>
  </r>
  <r>
    <d v="2026-03-25T00:00:00"/>
    <x v="5002"/>
    <x v="5"/>
    <x v="3"/>
    <x v="2"/>
    <x v="2"/>
    <x v="0"/>
    <n v="7"/>
    <n v="566144"/>
    <n v="50953"/>
    <n v="515191"/>
    <n v="370938"/>
    <n v="144253"/>
    <n v="48450.7"/>
  </r>
  <r>
    <d v="2026-03-25T00:00:00"/>
    <x v="5003"/>
    <x v="6"/>
    <x v="2"/>
    <x v="3"/>
    <x v="2"/>
    <x v="0"/>
    <n v="11"/>
    <n v="699644"/>
    <n v="0"/>
    <n v="699644"/>
    <n v="531729"/>
    <n v="167915"/>
    <n v="169268"/>
  </r>
  <r>
    <d v="2026-03-25T00:00:00"/>
    <x v="5004"/>
    <x v="4"/>
    <x v="4"/>
    <x v="2"/>
    <x v="2"/>
    <x v="0"/>
    <n v="3"/>
    <n v="429607"/>
    <n v="0"/>
    <n v="429607"/>
    <n v="309317"/>
    <n v="120290"/>
    <n v="48450.7"/>
  </r>
  <r>
    <d v="2026-03-25T00:00:00"/>
    <x v="5005"/>
    <x v="7"/>
    <x v="6"/>
    <x v="3"/>
    <x v="2"/>
    <x v="0"/>
    <n v="2"/>
    <n v="409273"/>
    <n v="0"/>
    <n v="409273"/>
    <n v="311047"/>
    <n v="98225.5"/>
    <n v="169268"/>
  </r>
  <r>
    <d v="2026-03-25T00:00:00"/>
    <x v="5006"/>
    <x v="2"/>
    <x v="1"/>
    <x v="1"/>
    <x v="2"/>
    <x v="0"/>
    <n v="3"/>
    <n v="371402"/>
    <n v="25998.1"/>
    <n v="345404"/>
    <n v="214150"/>
    <n v="131253"/>
    <n v="86680.5"/>
  </r>
  <r>
    <d v="2026-03-25T00:00:00"/>
    <x v="5007"/>
    <x v="6"/>
    <x v="2"/>
    <x v="3"/>
    <x v="2"/>
    <x v="0"/>
    <n v="10"/>
    <n v="716023"/>
    <n v="0"/>
    <n v="716023"/>
    <n v="544177"/>
    <n v="171846"/>
    <n v="169268"/>
  </r>
  <r>
    <d v="2026-03-25T00:00:00"/>
    <x v="5008"/>
    <x v="1"/>
    <x v="5"/>
    <x v="0"/>
    <x v="2"/>
    <x v="0"/>
    <n v="11"/>
    <n v="372281"/>
    <n v="29782.5"/>
    <n v="342499"/>
    <n v="239749"/>
    <n v="102750"/>
    <n v="77698.9"/>
  </r>
  <r>
    <d v="2026-03-25T00:00:00"/>
    <x v="5009"/>
    <x v="2"/>
    <x v="1"/>
    <x v="1"/>
    <x v="2"/>
    <x v="0"/>
    <n v="1"/>
    <n v="348570"/>
    <n v="20914.2"/>
    <n v="327656"/>
    <n v="203147"/>
    <n v="124509"/>
    <n v="86680.5"/>
  </r>
  <r>
    <d v="2026-03-25T00:00:00"/>
    <x v="5010"/>
    <x v="2"/>
    <x v="1"/>
    <x v="1"/>
    <x v="2"/>
    <x v="0"/>
    <n v="9"/>
    <n v="81902"/>
    <n v="0"/>
    <n v="81902"/>
    <n v="50779.2"/>
    <n v="31122.8"/>
    <n v="86680.5"/>
  </r>
  <r>
    <d v="2026-03-25T00:00:00"/>
    <x v="5011"/>
    <x v="0"/>
    <x v="7"/>
    <x v="0"/>
    <x v="2"/>
    <x v="0"/>
    <n v="5"/>
    <n v="383189"/>
    <n v="22991.3"/>
    <n v="360198"/>
    <n v="252138"/>
    <n v="108059"/>
    <n v="77698.9"/>
  </r>
  <r>
    <d v="2026-03-25T00:00:00"/>
    <x v="5012"/>
    <x v="4"/>
    <x v="4"/>
    <x v="2"/>
    <x v="2"/>
    <x v="0"/>
    <n v="2"/>
    <n v="300158"/>
    <n v="42022.1"/>
    <n v="258136"/>
    <n v="185858"/>
    <n v="72278.1"/>
    <n v="48450.7"/>
  </r>
  <r>
    <d v="2026-03-25T00:00:00"/>
    <x v="5013"/>
    <x v="2"/>
    <x v="1"/>
    <x v="1"/>
    <x v="2"/>
    <x v="0"/>
    <n v="11"/>
    <n v="483001"/>
    <n v="48300.1"/>
    <n v="434701"/>
    <n v="269515"/>
    <n v="165186"/>
    <n v="86680.5"/>
  </r>
  <r>
    <d v="2026-03-25T00:00:00"/>
    <x v="5014"/>
    <x v="6"/>
    <x v="2"/>
    <x v="3"/>
    <x v="2"/>
    <x v="0"/>
    <n v="4"/>
    <n v="650924"/>
    <n v="13018.5"/>
    <n v="637906"/>
    <n v="484808"/>
    <n v="153097"/>
    <n v="169268"/>
  </r>
  <r>
    <d v="2026-03-25T00:00:00"/>
    <x v="5015"/>
    <x v="5"/>
    <x v="3"/>
    <x v="2"/>
    <x v="2"/>
    <x v="0"/>
    <n v="8"/>
    <n v="366867"/>
    <n v="29349.4"/>
    <n v="337518"/>
    <n v="243013"/>
    <n v="94504.9"/>
    <n v="48450.7"/>
  </r>
  <r>
    <d v="2026-03-25T00:00:00"/>
    <x v="5016"/>
    <x v="4"/>
    <x v="4"/>
    <x v="2"/>
    <x v="2"/>
    <x v="0"/>
    <n v="8"/>
    <n v="349835"/>
    <n v="0"/>
    <n v="349835"/>
    <n v="251881"/>
    <n v="97953.8"/>
    <n v="48450.7"/>
  </r>
  <r>
    <d v="2026-03-25T00:00:00"/>
    <x v="5017"/>
    <x v="2"/>
    <x v="1"/>
    <x v="1"/>
    <x v="2"/>
    <x v="0"/>
    <n v="6"/>
    <n v="283488"/>
    <n v="0"/>
    <n v="283488"/>
    <n v="175763"/>
    <n v="107725"/>
    <n v="86680.5"/>
  </r>
  <r>
    <d v="2026-03-25T00:00:00"/>
    <x v="5018"/>
    <x v="7"/>
    <x v="6"/>
    <x v="3"/>
    <x v="2"/>
    <x v="0"/>
    <n v="11"/>
    <n v="209076"/>
    <n v="10453.8"/>
    <n v="198622"/>
    <n v="150953"/>
    <n v="47669.3"/>
    <n v="169268"/>
  </r>
  <r>
    <d v="2026-03-25T00:00:00"/>
    <x v="5019"/>
    <x v="3"/>
    <x v="0"/>
    <x v="1"/>
    <x v="2"/>
    <x v="0"/>
    <n v="1"/>
    <n v="77861"/>
    <n v="0"/>
    <n v="77861"/>
    <n v="48273.8"/>
    <n v="29587.2"/>
    <n v="86680.5"/>
  </r>
  <r>
    <d v="2026-03-25T00:00:00"/>
    <x v="5020"/>
    <x v="2"/>
    <x v="1"/>
    <x v="1"/>
    <x v="2"/>
    <x v="0"/>
    <n v="7"/>
    <n v="291123"/>
    <n v="14556.1"/>
    <n v="276567"/>
    <n v="171471"/>
    <n v="105095"/>
    <n v="86680.5"/>
  </r>
  <r>
    <d v="2026-03-25T00:00:00"/>
    <x v="5021"/>
    <x v="2"/>
    <x v="1"/>
    <x v="1"/>
    <x v="2"/>
    <x v="0"/>
    <n v="9"/>
    <n v="483527"/>
    <n v="38682.2"/>
    <n v="444845"/>
    <n v="275804"/>
    <n v="169041"/>
    <n v="86680.5"/>
  </r>
  <r>
    <d v="2026-03-25T00:00:00"/>
    <x v="5022"/>
    <x v="3"/>
    <x v="0"/>
    <x v="1"/>
    <x v="2"/>
    <x v="0"/>
    <n v="7"/>
    <n v="717352"/>
    <n v="64561.7"/>
    <n v="652790"/>
    <n v="404730"/>
    <n v="248060"/>
    <n v="86680.5"/>
  </r>
  <r>
    <d v="2026-03-25T00:00:00"/>
    <x v="5023"/>
    <x v="2"/>
    <x v="1"/>
    <x v="1"/>
    <x v="2"/>
    <x v="0"/>
    <n v="10"/>
    <n v="325353"/>
    <n v="0"/>
    <n v="325353"/>
    <n v="201719"/>
    <n v="123634"/>
    <n v="86680.5"/>
  </r>
  <r>
    <d v="2026-03-25T00:00:00"/>
    <x v="5024"/>
    <x v="5"/>
    <x v="3"/>
    <x v="2"/>
    <x v="2"/>
    <x v="0"/>
    <n v="1"/>
    <n v="361893"/>
    <n v="0"/>
    <n v="361893"/>
    <n v="260563"/>
    <n v="101330"/>
    <n v="48450.7"/>
  </r>
  <r>
    <d v="2026-03-25T00:00:00"/>
    <x v="5025"/>
    <x v="7"/>
    <x v="6"/>
    <x v="3"/>
    <x v="2"/>
    <x v="0"/>
    <n v="4"/>
    <n v="517011"/>
    <n v="0"/>
    <n v="517011"/>
    <n v="392928"/>
    <n v="124083"/>
    <n v="169268"/>
  </r>
  <r>
    <d v="2026-03-25T00:00:00"/>
    <x v="5026"/>
    <x v="1"/>
    <x v="5"/>
    <x v="0"/>
    <x v="2"/>
    <x v="0"/>
    <n v="5"/>
    <n v="370644"/>
    <n v="14825.8"/>
    <n v="355818"/>
    <n v="249073"/>
    <n v="106745"/>
    <n v="77698.9"/>
  </r>
  <r>
    <d v="2026-03-25T00:00:00"/>
    <x v="5027"/>
    <x v="1"/>
    <x v="5"/>
    <x v="0"/>
    <x v="2"/>
    <x v="0"/>
    <n v="6"/>
    <n v="429650"/>
    <n v="0"/>
    <n v="429650"/>
    <n v="300755"/>
    <n v="128895"/>
    <n v="77698.9"/>
  </r>
  <r>
    <d v="2026-03-25T00:00:00"/>
    <x v="5028"/>
    <x v="4"/>
    <x v="4"/>
    <x v="2"/>
    <x v="2"/>
    <x v="0"/>
    <n v="4"/>
    <n v="304617"/>
    <n v="45692.6"/>
    <n v="258924"/>
    <n v="186426"/>
    <n v="72498.9"/>
    <n v="48450.7"/>
  </r>
  <r>
    <d v="2026-03-25T00:00:00"/>
    <x v="5029"/>
    <x v="2"/>
    <x v="1"/>
    <x v="1"/>
    <x v="2"/>
    <x v="0"/>
    <n v="12"/>
    <n v="261926"/>
    <n v="36669.6"/>
    <n v="225256"/>
    <n v="139659"/>
    <n v="85597.4"/>
    <n v="86680.5"/>
  </r>
  <r>
    <d v="2026-03-25T00:00:00"/>
    <x v="5030"/>
    <x v="7"/>
    <x v="6"/>
    <x v="3"/>
    <x v="2"/>
    <x v="0"/>
    <n v="3"/>
    <n v="539823"/>
    <n v="32389.4"/>
    <n v="507434"/>
    <n v="385650"/>
    <n v="121784"/>
    <n v="169268"/>
  </r>
  <r>
    <d v="2026-03-25T00:00:00"/>
    <x v="5031"/>
    <x v="7"/>
    <x v="6"/>
    <x v="3"/>
    <x v="2"/>
    <x v="0"/>
    <n v="3"/>
    <n v="385083"/>
    <n v="0"/>
    <n v="385083"/>
    <n v="292663"/>
    <n v="92419.9"/>
    <n v="169268"/>
  </r>
  <r>
    <d v="2026-03-25T00:00:00"/>
    <x v="5032"/>
    <x v="0"/>
    <x v="7"/>
    <x v="0"/>
    <x v="2"/>
    <x v="0"/>
    <n v="11"/>
    <n v="195491"/>
    <n v="0"/>
    <n v="195491"/>
    <n v="136844"/>
    <n v="58647.3"/>
    <n v="77698.9"/>
  </r>
  <r>
    <d v="2026-03-25T00:00:00"/>
    <x v="5033"/>
    <x v="3"/>
    <x v="0"/>
    <x v="1"/>
    <x v="2"/>
    <x v="0"/>
    <n v="1"/>
    <n v="700204"/>
    <n v="0"/>
    <n v="700204"/>
    <n v="434126"/>
    <n v="266078"/>
    <n v="86680.5"/>
  </r>
  <r>
    <d v="2026-03-25T00:00:00"/>
    <x v="5034"/>
    <x v="7"/>
    <x v="6"/>
    <x v="3"/>
    <x v="2"/>
    <x v="0"/>
    <n v="5"/>
    <n v="64525"/>
    <n v="1935.75"/>
    <n v="62589.2"/>
    <n v="47567.8"/>
    <n v="15021.4"/>
    <n v="169268"/>
  </r>
  <r>
    <d v="2026-03-25T00:00:00"/>
    <x v="5035"/>
    <x v="3"/>
    <x v="0"/>
    <x v="1"/>
    <x v="2"/>
    <x v="0"/>
    <n v="10"/>
    <n v="516808"/>
    <n v="0"/>
    <n v="516808"/>
    <n v="320421"/>
    <n v="196387"/>
    <n v="86680.5"/>
  </r>
  <r>
    <d v="2026-03-25T00:00:00"/>
    <x v="5036"/>
    <x v="3"/>
    <x v="0"/>
    <x v="1"/>
    <x v="2"/>
    <x v="0"/>
    <n v="6"/>
    <n v="539557"/>
    <n v="0"/>
    <n v="539557"/>
    <n v="334525"/>
    <n v="205032"/>
    <n v="86680.5"/>
  </r>
  <r>
    <d v="2026-03-26T00:00:00"/>
    <x v="5037"/>
    <x v="3"/>
    <x v="0"/>
    <x v="1"/>
    <x v="2"/>
    <x v="0"/>
    <n v="4"/>
    <n v="510776"/>
    <n v="61293.1"/>
    <n v="449483"/>
    <n v="278679"/>
    <n v="170803"/>
    <n v="86680.5"/>
  </r>
  <r>
    <d v="2026-03-26T00:00:00"/>
    <x v="5038"/>
    <x v="0"/>
    <x v="7"/>
    <x v="0"/>
    <x v="2"/>
    <x v="0"/>
    <n v="8"/>
    <n v="403770"/>
    <n v="24226.2"/>
    <n v="379544"/>
    <n v="265681"/>
    <n v="113863"/>
    <n v="77698.9"/>
  </r>
  <r>
    <d v="2026-03-26T00:00:00"/>
    <x v="5039"/>
    <x v="7"/>
    <x v="6"/>
    <x v="3"/>
    <x v="2"/>
    <x v="0"/>
    <n v="7"/>
    <n v="333292"/>
    <n v="29996.3"/>
    <n v="303296"/>
    <n v="230505"/>
    <n v="72791"/>
    <n v="169268"/>
  </r>
  <r>
    <d v="2026-03-26T00:00:00"/>
    <x v="5040"/>
    <x v="0"/>
    <x v="7"/>
    <x v="0"/>
    <x v="2"/>
    <x v="0"/>
    <n v="3"/>
    <n v="69437"/>
    <n v="4166.22"/>
    <n v="65270.8"/>
    <n v="45689.6"/>
    <n v="19581.2"/>
    <n v="77698.9"/>
  </r>
  <r>
    <d v="2026-03-26T00:00:00"/>
    <x v="5041"/>
    <x v="1"/>
    <x v="5"/>
    <x v="0"/>
    <x v="2"/>
    <x v="0"/>
    <n v="9"/>
    <n v="120293"/>
    <n v="16841"/>
    <n v="103452"/>
    <n v="72416.4"/>
    <n v="31035.6"/>
    <n v="77698.9"/>
  </r>
  <r>
    <d v="2026-03-26T00:00:00"/>
    <x v="5042"/>
    <x v="6"/>
    <x v="2"/>
    <x v="3"/>
    <x v="2"/>
    <x v="0"/>
    <n v="2"/>
    <n v="67733"/>
    <n v="6773.3"/>
    <n v="60959.7"/>
    <n v="46329.4"/>
    <n v="14630.3"/>
    <n v="169268"/>
  </r>
  <r>
    <d v="2026-03-26T00:00:00"/>
    <x v="5043"/>
    <x v="0"/>
    <x v="7"/>
    <x v="0"/>
    <x v="2"/>
    <x v="0"/>
    <n v="6"/>
    <n v="264853"/>
    <n v="37079.4"/>
    <n v="227774"/>
    <n v="159442"/>
    <n v="68332.1"/>
    <n v="77698.9"/>
  </r>
  <r>
    <d v="2026-03-26T00:00:00"/>
    <x v="5044"/>
    <x v="2"/>
    <x v="1"/>
    <x v="1"/>
    <x v="2"/>
    <x v="0"/>
    <n v="12"/>
    <n v="422917"/>
    <n v="0"/>
    <n v="422917"/>
    <n v="262209"/>
    <n v="160708"/>
    <n v="86680.5"/>
  </r>
  <r>
    <d v="2026-03-26T00:00:00"/>
    <x v="5045"/>
    <x v="5"/>
    <x v="3"/>
    <x v="2"/>
    <x v="2"/>
    <x v="0"/>
    <n v="1"/>
    <n v="540109"/>
    <n v="27005.5"/>
    <n v="513104"/>
    <n v="369435"/>
    <n v="143669"/>
    <n v="48450.7"/>
  </r>
  <r>
    <d v="2026-03-26T00:00:00"/>
    <x v="5046"/>
    <x v="2"/>
    <x v="1"/>
    <x v="1"/>
    <x v="2"/>
    <x v="0"/>
    <n v="11"/>
    <n v="150337"/>
    <n v="7516.85"/>
    <n v="142820"/>
    <n v="88548.5"/>
    <n v="54271.7"/>
    <n v="86680.5"/>
  </r>
  <r>
    <d v="2026-03-26T00:00:00"/>
    <x v="5047"/>
    <x v="5"/>
    <x v="3"/>
    <x v="2"/>
    <x v="2"/>
    <x v="0"/>
    <n v="7"/>
    <n v="391782"/>
    <n v="43096"/>
    <n v="348686"/>
    <n v="251054"/>
    <n v="97632.1"/>
    <n v="48450.7"/>
  </r>
  <r>
    <d v="2026-03-26T00:00:00"/>
    <x v="5048"/>
    <x v="5"/>
    <x v="3"/>
    <x v="2"/>
    <x v="2"/>
    <x v="0"/>
    <n v="9"/>
    <n v="416474"/>
    <n v="45812.1"/>
    <n v="370662"/>
    <n v="266877"/>
    <n v="103785"/>
    <n v="48450.7"/>
  </r>
  <r>
    <d v="2026-03-26T00:00:00"/>
    <x v="5049"/>
    <x v="7"/>
    <x v="6"/>
    <x v="3"/>
    <x v="2"/>
    <x v="0"/>
    <n v="6"/>
    <n v="537242"/>
    <n v="48351.8"/>
    <n v="488890"/>
    <n v="371557"/>
    <n v="117334"/>
    <n v="169268"/>
  </r>
  <r>
    <d v="2026-03-26T00:00:00"/>
    <x v="5050"/>
    <x v="7"/>
    <x v="6"/>
    <x v="3"/>
    <x v="2"/>
    <x v="0"/>
    <n v="3"/>
    <n v="249158"/>
    <n v="0"/>
    <n v="249158"/>
    <n v="189360"/>
    <n v="59797.9"/>
    <n v="169268"/>
  </r>
  <r>
    <d v="2026-03-26T00:00:00"/>
    <x v="5051"/>
    <x v="0"/>
    <x v="7"/>
    <x v="0"/>
    <x v="2"/>
    <x v="0"/>
    <n v="2"/>
    <n v="74152"/>
    <n v="5190.64"/>
    <n v="68961.4"/>
    <n v="48272.9"/>
    <n v="20688.4"/>
    <n v="77698.9"/>
  </r>
  <r>
    <d v="2026-03-26T00:00:00"/>
    <x v="5052"/>
    <x v="0"/>
    <x v="7"/>
    <x v="0"/>
    <x v="2"/>
    <x v="0"/>
    <n v="1"/>
    <n v="578778"/>
    <n v="46302.2"/>
    <n v="532476"/>
    <n v="372733"/>
    <n v="159743"/>
    <n v="77698.9"/>
  </r>
  <r>
    <d v="2026-03-26T00:00:00"/>
    <x v="5053"/>
    <x v="1"/>
    <x v="5"/>
    <x v="0"/>
    <x v="2"/>
    <x v="0"/>
    <n v="2"/>
    <n v="207058"/>
    <n v="20705.8"/>
    <n v="186352"/>
    <n v="130447"/>
    <n v="55905.7"/>
    <n v="77698.9"/>
  </r>
  <r>
    <d v="2026-03-26T00:00:00"/>
    <x v="5054"/>
    <x v="3"/>
    <x v="0"/>
    <x v="1"/>
    <x v="2"/>
    <x v="0"/>
    <n v="8"/>
    <n v="258191"/>
    <n v="18073.4"/>
    <n v="240118"/>
    <n v="148873"/>
    <n v="91244.7"/>
    <n v="86680.5"/>
  </r>
  <r>
    <d v="2026-03-26T00:00:00"/>
    <x v="5055"/>
    <x v="0"/>
    <x v="7"/>
    <x v="0"/>
    <x v="2"/>
    <x v="0"/>
    <n v="2"/>
    <n v="103304"/>
    <n v="10330.4"/>
    <n v="92973.6"/>
    <n v="65081.5"/>
    <n v="27892.1"/>
    <n v="77698.9"/>
  </r>
  <r>
    <d v="2026-03-26T00:00:00"/>
    <x v="5056"/>
    <x v="3"/>
    <x v="0"/>
    <x v="1"/>
    <x v="2"/>
    <x v="0"/>
    <n v="12"/>
    <n v="303334"/>
    <n v="0"/>
    <n v="303334"/>
    <n v="188067"/>
    <n v="115267"/>
    <n v="86680.5"/>
  </r>
  <r>
    <d v="2026-03-26T00:00:00"/>
    <x v="5057"/>
    <x v="5"/>
    <x v="3"/>
    <x v="2"/>
    <x v="2"/>
    <x v="0"/>
    <n v="9"/>
    <n v="592306"/>
    <n v="65153.7"/>
    <n v="527152"/>
    <n v="379550"/>
    <n v="147603"/>
    <n v="48450.7"/>
  </r>
  <r>
    <d v="2026-03-26T00:00:00"/>
    <x v="5058"/>
    <x v="0"/>
    <x v="7"/>
    <x v="0"/>
    <x v="2"/>
    <x v="0"/>
    <n v="7"/>
    <n v="662568"/>
    <n v="86133.8"/>
    <n v="576434"/>
    <n v="403504"/>
    <n v="172930"/>
    <n v="77698.9"/>
  </r>
  <r>
    <d v="2026-03-26T00:00:00"/>
    <x v="5059"/>
    <x v="1"/>
    <x v="5"/>
    <x v="0"/>
    <x v="2"/>
    <x v="0"/>
    <n v="3"/>
    <n v="782814"/>
    <n v="0"/>
    <n v="782814"/>
    <n v="547970"/>
    <n v="234844"/>
    <n v="77698.9"/>
  </r>
  <r>
    <d v="2026-03-26T00:00:00"/>
    <x v="5060"/>
    <x v="2"/>
    <x v="1"/>
    <x v="1"/>
    <x v="2"/>
    <x v="0"/>
    <n v="6"/>
    <n v="213915"/>
    <n v="10695.8"/>
    <n v="203219"/>
    <n v="125996"/>
    <n v="77223.3"/>
    <n v="86680.5"/>
  </r>
  <r>
    <d v="2026-03-26T00:00:00"/>
    <x v="5061"/>
    <x v="5"/>
    <x v="3"/>
    <x v="2"/>
    <x v="2"/>
    <x v="0"/>
    <n v="6"/>
    <n v="304800"/>
    <n v="33528"/>
    <n v="271272"/>
    <n v="195316"/>
    <n v="75956.2"/>
    <n v="48450.7"/>
  </r>
  <r>
    <d v="2026-03-26T00:00:00"/>
    <x v="5062"/>
    <x v="5"/>
    <x v="3"/>
    <x v="2"/>
    <x v="2"/>
    <x v="0"/>
    <n v="7"/>
    <n v="260878"/>
    <n v="10435.1"/>
    <n v="250443"/>
    <n v="180319"/>
    <n v="70124"/>
    <n v="48450.7"/>
  </r>
  <r>
    <d v="2026-03-26T00:00:00"/>
    <x v="5063"/>
    <x v="6"/>
    <x v="2"/>
    <x v="3"/>
    <x v="2"/>
    <x v="0"/>
    <n v="7"/>
    <n v="773659"/>
    <n v="0"/>
    <n v="773659"/>
    <n v="587981"/>
    <n v="185678"/>
    <n v="169268"/>
  </r>
  <r>
    <d v="2026-03-26T00:00:00"/>
    <x v="5064"/>
    <x v="7"/>
    <x v="6"/>
    <x v="3"/>
    <x v="2"/>
    <x v="0"/>
    <n v="4"/>
    <n v="245414"/>
    <n v="34358"/>
    <n v="211056"/>
    <n v="160403"/>
    <n v="50653.4"/>
    <n v="169268"/>
  </r>
  <r>
    <d v="2026-03-26T00:00:00"/>
    <x v="5065"/>
    <x v="3"/>
    <x v="0"/>
    <x v="1"/>
    <x v="2"/>
    <x v="0"/>
    <n v="5"/>
    <n v="178767"/>
    <n v="0"/>
    <n v="178767"/>
    <n v="110836"/>
    <n v="67931.5"/>
    <n v="86680.5"/>
  </r>
  <r>
    <d v="2026-03-26T00:00:00"/>
    <x v="5066"/>
    <x v="1"/>
    <x v="5"/>
    <x v="0"/>
    <x v="2"/>
    <x v="0"/>
    <n v="9"/>
    <n v="396822"/>
    <n v="0"/>
    <n v="396822"/>
    <n v="277775"/>
    <n v="119047"/>
    <n v="77698.9"/>
  </r>
  <r>
    <d v="2026-03-26T00:00:00"/>
    <x v="5067"/>
    <x v="0"/>
    <x v="7"/>
    <x v="0"/>
    <x v="2"/>
    <x v="0"/>
    <n v="2"/>
    <n v="302553"/>
    <n v="30255.3"/>
    <n v="272298"/>
    <n v="190608"/>
    <n v="81689.3"/>
    <n v="77698.9"/>
  </r>
  <r>
    <d v="2026-03-26T00:00:00"/>
    <x v="5068"/>
    <x v="4"/>
    <x v="4"/>
    <x v="2"/>
    <x v="2"/>
    <x v="0"/>
    <n v="8"/>
    <n v="210071"/>
    <n v="0"/>
    <n v="210071"/>
    <n v="151251"/>
    <n v="58819.9"/>
    <n v="48450.7"/>
  </r>
  <r>
    <d v="2026-03-26T00:00:00"/>
    <x v="5069"/>
    <x v="7"/>
    <x v="6"/>
    <x v="3"/>
    <x v="2"/>
    <x v="0"/>
    <n v="5"/>
    <n v="131543"/>
    <n v="7892.58"/>
    <n v="123650"/>
    <n v="93974.3"/>
    <n v="29676.1"/>
    <n v="169268"/>
  </r>
  <r>
    <d v="2026-03-26T00:00:00"/>
    <x v="5070"/>
    <x v="3"/>
    <x v="0"/>
    <x v="1"/>
    <x v="2"/>
    <x v="0"/>
    <n v="8"/>
    <n v="543746"/>
    <n v="59812.1"/>
    <n v="483934"/>
    <n v="300039"/>
    <n v="183895"/>
    <n v="86680.5"/>
  </r>
  <r>
    <d v="2026-03-26T00:00:00"/>
    <x v="5071"/>
    <x v="2"/>
    <x v="1"/>
    <x v="1"/>
    <x v="2"/>
    <x v="0"/>
    <n v="9"/>
    <n v="380939"/>
    <n v="15237.6"/>
    <n v="365701"/>
    <n v="226735"/>
    <n v="138967"/>
    <n v="86680.5"/>
  </r>
  <r>
    <d v="2026-03-26T00:00:00"/>
    <x v="5072"/>
    <x v="6"/>
    <x v="2"/>
    <x v="3"/>
    <x v="2"/>
    <x v="0"/>
    <n v="9"/>
    <n v="159911"/>
    <n v="0"/>
    <n v="159911"/>
    <n v="121532"/>
    <n v="38378.6"/>
    <n v="169268"/>
  </r>
  <r>
    <d v="2026-03-26T00:00:00"/>
    <x v="5073"/>
    <x v="4"/>
    <x v="4"/>
    <x v="2"/>
    <x v="2"/>
    <x v="0"/>
    <n v="4"/>
    <n v="690038"/>
    <n v="48302.7"/>
    <n v="641735"/>
    <n v="462049"/>
    <n v="179686"/>
    <n v="48450.7"/>
  </r>
  <r>
    <d v="2026-03-26T00:00:00"/>
    <x v="5074"/>
    <x v="2"/>
    <x v="1"/>
    <x v="1"/>
    <x v="2"/>
    <x v="0"/>
    <n v="1"/>
    <n v="644601"/>
    <n v="58014.1"/>
    <n v="586587"/>
    <n v="363684"/>
    <n v="222903"/>
    <n v="86680.5"/>
  </r>
  <r>
    <d v="2026-03-26T00:00:00"/>
    <x v="5075"/>
    <x v="0"/>
    <x v="7"/>
    <x v="0"/>
    <x v="2"/>
    <x v="0"/>
    <n v="12"/>
    <n v="840496"/>
    <n v="0"/>
    <n v="840496"/>
    <n v="588347"/>
    <n v="252149"/>
    <n v="77698.9"/>
  </r>
  <r>
    <d v="2026-03-26T00:00:00"/>
    <x v="5076"/>
    <x v="3"/>
    <x v="0"/>
    <x v="1"/>
    <x v="2"/>
    <x v="0"/>
    <n v="4"/>
    <n v="495974"/>
    <n v="0"/>
    <n v="495974"/>
    <n v="307504"/>
    <n v="188470"/>
    <n v="86680.5"/>
  </r>
  <r>
    <d v="2026-03-26T00:00:00"/>
    <x v="5077"/>
    <x v="1"/>
    <x v="5"/>
    <x v="0"/>
    <x v="2"/>
    <x v="0"/>
    <n v="9"/>
    <n v="486496"/>
    <n v="34054.7"/>
    <n v="452441"/>
    <n v="316709"/>
    <n v="135732"/>
    <n v="77698.9"/>
  </r>
  <r>
    <d v="2026-03-26T00:00:00"/>
    <x v="5078"/>
    <x v="7"/>
    <x v="6"/>
    <x v="3"/>
    <x v="2"/>
    <x v="0"/>
    <n v="1"/>
    <n v="86966"/>
    <n v="12175.2"/>
    <n v="74790.8"/>
    <n v="56841"/>
    <n v="17949.8"/>
    <n v="169268"/>
  </r>
  <r>
    <d v="2026-03-26T00:00:00"/>
    <x v="5079"/>
    <x v="2"/>
    <x v="1"/>
    <x v="1"/>
    <x v="2"/>
    <x v="0"/>
    <n v="1"/>
    <n v="771638"/>
    <n v="38581.9"/>
    <n v="733056"/>
    <n v="454495"/>
    <n v="278561"/>
    <n v="86680.5"/>
  </r>
  <r>
    <d v="2026-03-26T00:00:00"/>
    <x v="5080"/>
    <x v="7"/>
    <x v="6"/>
    <x v="3"/>
    <x v="2"/>
    <x v="0"/>
    <n v="8"/>
    <n v="448554"/>
    <n v="0"/>
    <n v="448554"/>
    <n v="340901"/>
    <n v="107653"/>
    <n v="169268"/>
  </r>
  <r>
    <d v="2026-03-26T00:00:00"/>
    <x v="5081"/>
    <x v="3"/>
    <x v="0"/>
    <x v="1"/>
    <x v="2"/>
    <x v="0"/>
    <n v="10"/>
    <n v="596957"/>
    <n v="71634.8"/>
    <n v="525322"/>
    <n v="325700"/>
    <n v="199622"/>
    <n v="86680.5"/>
  </r>
  <r>
    <d v="2026-03-26T00:00:00"/>
    <x v="5082"/>
    <x v="0"/>
    <x v="7"/>
    <x v="0"/>
    <x v="2"/>
    <x v="0"/>
    <n v="8"/>
    <n v="274347"/>
    <n v="35665.1"/>
    <n v="238682"/>
    <n v="167077"/>
    <n v="71604.6"/>
    <n v="77698.9"/>
  </r>
  <r>
    <d v="2026-03-26T00:00:00"/>
    <x v="5083"/>
    <x v="7"/>
    <x v="6"/>
    <x v="3"/>
    <x v="2"/>
    <x v="0"/>
    <n v="8"/>
    <n v="106201"/>
    <n v="0"/>
    <n v="106201"/>
    <n v="80712.8"/>
    <n v="25488.2"/>
    <n v="169268"/>
  </r>
  <r>
    <d v="2026-03-26T00:00:00"/>
    <x v="5084"/>
    <x v="5"/>
    <x v="3"/>
    <x v="2"/>
    <x v="2"/>
    <x v="0"/>
    <n v="9"/>
    <n v="836432"/>
    <n v="108736"/>
    <n v="727696"/>
    <n v="523941"/>
    <n v="203755"/>
    <n v="48450.7"/>
  </r>
  <r>
    <d v="2026-03-26T00:00:00"/>
    <x v="5085"/>
    <x v="1"/>
    <x v="5"/>
    <x v="0"/>
    <x v="2"/>
    <x v="0"/>
    <n v="9"/>
    <n v="595948"/>
    <n v="83432.7"/>
    <n v="512515"/>
    <n v="358761"/>
    <n v="153755"/>
    <n v="77698.9"/>
  </r>
  <r>
    <d v="2026-03-27T00:00:00"/>
    <x v="5086"/>
    <x v="1"/>
    <x v="5"/>
    <x v="0"/>
    <x v="2"/>
    <x v="0"/>
    <n v="7"/>
    <n v="487875"/>
    <n v="34151.2"/>
    <n v="453724"/>
    <n v="317607"/>
    <n v="136117"/>
    <n v="77698.9"/>
  </r>
  <r>
    <d v="2026-03-27T00:00:00"/>
    <x v="5087"/>
    <x v="7"/>
    <x v="6"/>
    <x v="3"/>
    <x v="2"/>
    <x v="0"/>
    <n v="11"/>
    <n v="693213"/>
    <n v="97049.8"/>
    <n v="596163"/>
    <n v="453084"/>
    <n v="143079"/>
    <n v="169268"/>
  </r>
  <r>
    <d v="2026-03-27T00:00:00"/>
    <x v="5088"/>
    <x v="0"/>
    <x v="7"/>
    <x v="0"/>
    <x v="2"/>
    <x v="0"/>
    <n v="7"/>
    <n v="398913"/>
    <n v="47869.6"/>
    <n v="351043"/>
    <n v="245730"/>
    <n v="105313"/>
    <n v="77698.9"/>
  </r>
  <r>
    <d v="2026-03-27T00:00:00"/>
    <x v="5089"/>
    <x v="5"/>
    <x v="3"/>
    <x v="2"/>
    <x v="2"/>
    <x v="0"/>
    <n v="12"/>
    <n v="776229"/>
    <n v="116434"/>
    <n v="659795"/>
    <n v="475052"/>
    <n v="184742"/>
    <n v="48450.7"/>
  </r>
  <r>
    <d v="2026-03-27T00:00:00"/>
    <x v="5090"/>
    <x v="4"/>
    <x v="4"/>
    <x v="2"/>
    <x v="2"/>
    <x v="0"/>
    <n v="12"/>
    <n v="746827"/>
    <n v="74682.7"/>
    <n v="672144"/>
    <n v="483944"/>
    <n v="188200"/>
    <n v="48450.7"/>
  </r>
  <r>
    <d v="2026-03-27T00:00:00"/>
    <x v="5091"/>
    <x v="7"/>
    <x v="6"/>
    <x v="3"/>
    <x v="2"/>
    <x v="0"/>
    <n v="10"/>
    <n v="611402"/>
    <n v="55026.2"/>
    <n v="556376"/>
    <n v="422846"/>
    <n v="133530"/>
    <n v="169268"/>
  </r>
  <r>
    <d v="2026-03-27T00:00:00"/>
    <x v="5092"/>
    <x v="0"/>
    <x v="7"/>
    <x v="0"/>
    <x v="2"/>
    <x v="0"/>
    <n v="5"/>
    <n v="304378"/>
    <n v="0"/>
    <n v="304378"/>
    <n v="213065"/>
    <n v="91313.4"/>
    <n v="77698.9"/>
  </r>
  <r>
    <d v="2026-03-27T00:00:00"/>
    <x v="5093"/>
    <x v="1"/>
    <x v="5"/>
    <x v="0"/>
    <x v="2"/>
    <x v="0"/>
    <n v="6"/>
    <n v="199986"/>
    <n v="15998.9"/>
    <n v="183987"/>
    <n v="128791"/>
    <n v="55196.1"/>
    <n v="77698.9"/>
  </r>
  <r>
    <d v="2026-03-27T00:00:00"/>
    <x v="5094"/>
    <x v="2"/>
    <x v="1"/>
    <x v="1"/>
    <x v="2"/>
    <x v="0"/>
    <n v="1"/>
    <n v="495573"/>
    <n v="0"/>
    <n v="495573"/>
    <n v="307255"/>
    <n v="188318"/>
    <n v="86680.5"/>
  </r>
  <r>
    <d v="2026-03-27T00:00:00"/>
    <x v="5095"/>
    <x v="7"/>
    <x v="6"/>
    <x v="3"/>
    <x v="2"/>
    <x v="0"/>
    <n v="5"/>
    <n v="123697"/>
    <n v="12369.7"/>
    <n v="111327"/>
    <n v="84608.8"/>
    <n v="26718.5"/>
    <n v="169268"/>
  </r>
  <r>
    <d v="2026-03-27T00:00:00"/>
    <x v="5096"/>
    <x v="3"/>
    <x v="0"/>
    <x v="1"/>
    <x v="2"/>
    <x v="0"/>
    <n v="2"/>
    <n v="171741"/>
    <n v="0"/>
    <n v="171741"/>
    <n v="106479"/>
    <n v="65261.6"/>
    <n v="86680.5"/>
  </r>
  <r>
    <d v="2026-03-27T00:00:00"/>
    <x v="5097"/>
    <x v="2"/>
    <x v="1"/>
    <x v="1"/>
    <x v="2"/>
    <x v="0"/>
    <n v="7"/>
    <n v="75143"/>
    <n v="6762.87"/>
    <n v="68380.1"/>
    <n v="42395.7"/>
    <n v="25984.5"/>
    <n v="86680.5"/>
  </r>
  <r>
    <d v="2026-03-27T00:00:00"/>
    <x v="5098"/>
    <x v="6"/>
    <x v="2"/>
    <x v="3"/>
    <x v="2"/>
    <x v="0"/>
    <n v="4"/>
    <n v="99406"/>
    <n v="0"/>
    <n v="99406"/>
    <n v="75548.6"/>
    <n v="23857.4"/>
    <n v="169268"/>
  </r>
  <r>
    <d v="2026-03-27T00:00:00"/>
    <x v="5099"/>
    <x v="2"/>
    <x v="1"/>
    <x v="1"/>
    <x v="2"/>
    <x v="0"/>
    <n v="3"/>
    <n v="177006"/>
    <n v="17700.6"/>
    <n v="159305"/>
    <n v="98769.4"/>
    <n v="60536.1"/>
    <n v="86680.5"/>
  </r>
  <r>
    <d v="2026-03-27T00:00:00"/>
    <x v="5100"/>
    <x v="4"/>
    <x v="4"/>
    <x v="2"/>
    <x v="2"/>
    <x v="0"/>
    <n v="12"/>
    <n v="737305"/>
    <n v="81103.6"/>
    <n v="656201"/>
    <n v="472465"/>
    <n v="183736"/>
    <n v="48450.7"/>
  </r>
  <r>
    <d v="2026-03-27T00:00:00"/>
    <x v="5101"/>
    <x v="2"/>
    <x v="1"/>
    <x v="1"/>
    <x v="2"/>
    <x v="0"/>
    <n v="5"/>
    <n v="481162"/>
    <n v="0"/>
    <n v="481162"/>
    <n v="298320"/>
    <n v="182842"/>
    <n v="86680.5"/>
  </r>
  <r>
    <d v="2026-03-27T00:00:00"/>
    <x v="5102"/>
    <x v="3"/>
    <x v="0"/>
    <x v="1"/>
    <x v="2"/>
    <x v="0"/>
    <n v="8"/>
    <n v="104631"/>
    <n v="6277.86"/>
    <n v="98353.1"/>
    <n v="60978.9"/>
    <n v="37374.2"/>
    <n v="86680.5"/>
  </r>
  <r>
    <d v="2026-03-27T00:00:00"/>
    <x v="5103"/>
    <x v="7"/>
    <x v="6"/>
    <x v="3"/>
    <x v="2"/>
    <x v="0"/>
    <n v="11"/>
    <n v="365457"/>
    <n v="51164"/>
    <n v="314293"/>
    <n v="238863"/>
    <n v="75430.3"/>
    <n v="169268"/>
  </r>
  <r>
    <d v="2026-03-27T00:00:00"/>
    <x v="5104"/>
    <x v="7"/>
    <x v="6"/>
    <x v="3"/>
    <x v="2"/>
    <x v="0"/>
    <n v="8"/>
    <n v="817454"/>
    <n v="89919.9"/>
    <n v="727534"/>
    <n v="552926"/>
    <n v="174608"/>
    <n v="169268"/>
  </r>
  <r>
    <d v="2026-03-27T00:00:00"/>
    <x v="5105"/>
    <x v="3"/>
    <x v="0"/>
    <x v="1"/>
    <x v="2"/>
    <x v="0"/>
    <n v="4"/>
    <n v="60448"/>
    <n v="0"/>
    <n v="60448"/>
    <n v="37477.8"/>
    <n v="22970.2"/>
    <n v="86680.5"/>
  </r>
  <r>
    <d v="2026-03-27T00:00:00"/>
    <x v="5106"/>
    <x v="5"/>
    <x v="3"/>
    <x v="2"/>
    <x v="2"/>
    <x v="0"/>
    <n v="7"/>
    <n v="57062"/>
    <n v="3994.34"/>
    <n v="53067.7"/>
    <n v="38208.7"/>
    <n v="14858.9"/>
    <n v="48450.7"/>
  </r>
  <r>
    <d v="2026-03-27T00:00:00"/>
    <x v="5107"/>
    <x v="6"/>
    <x v="2"/>
    <x v="3"/>
    <x v="2"/>
    <x v="0"/>
    <n v="5"/>
    <n v="550931"/>
    <n v="77130.3"/>
    <n v="473801"/>
    <n v="360088"/>
    <n v="113712"/>
    <n v="169268"/>
  </r>
  <r>
    <d v="2026-03-27T00:00:00"/>
    <x v="5108"/>
    <x v="5"/>
    <x v="3"/>
    <x v="2"/>
    <x v="2"/>
    <x v="0"/>
    <n v="7"/>
    <n v="285096"/>
    <n v="25658.6"/>
    <n v="259437"/>
    <n v="186795"/>
    <n v="72642.5"/>
    <n v="48450.7"/>
  </r>
  <r>
    <d v="2026-03-27T00:00:00"/>
    <x v="5109"/>
    <x v="4"/>
    <x v="4"/>
    <x v="2"/>
    <x v="2"/>
    <x v="0"/>
    <n v="11"/>
    <n v="706618"/>
    <n v="56529.4"/>
    <n v="650089"/>
    <n v="468064"/>
    <n v="182025"/>
    <n v="48450.7"/>
  </r>
  <r>
    <d v="2026-03-27T00:00:00"/>
    <x v="5110"/>
    <x v="5"/>
    <x v="3"/>
    <x v="2"/>
    <x v="2"/>
    <x v="0"/>
    <n v="3"/>
    <n v="430002"/>
    <n v="51600.2"/>
    <n v="378402"/>
    <n v="272449"/>
    <n v="105952"/>
    <n v="48450.7"/>
  </r>
  <r>
    <d v="2026-03-27T00:00:00"/>
    <x v="5111"/>
    <x v="3"/>
    <x v="0"/>
    <x v="1"/>
    <x v="2"/>
    <x v="0"/>
    <n v="4"/>
    <n v="584084"/>
    <n v="70090.1"/>
    <n v="513994"/>
    <n v="318676"/>
    <n v="195318"/>
    <n v="86680.5"/>
  </r>
  <r>
    <d v="2026-03-27T00:00:00"/>
    <x v="5112"/>
    <x v="3"/>
    <x v="0"/>
    <x v="1"/>
    <x v="2"/>
    <x v="0"/>
    <n v="11"/>
    <n v="100541"/>
    <n v="0"/>
    <n v="100541"/>
    <n v="62335.4"/>
    <n v="38205.6"/>
    <n v="86680.5"/>
  </r>
  <r>
    <d v="2026-03-27T00:00:00"/>
    <x v="5113"/>
    <x v="1"/>
    <x v="5"/>
    <x v="0"/>
    <x v="2"/>
    <x v="0"/>
    <n v="9"/>
    <n v="793370"/>
    <n v="0"/>
    <n v="793370"/>
    <n v="555359"/>
    <n v="238011"/>
    <n v="77698.9"/>
  </r>
  <r>
    <d v="2026-03-27T00:00:00"/>
    <x v="5114"/>
    <x v="7"/>
    <x v="6"/>
    <x v="3"/>
    <x v="2"/>
    <x v="0"/>
    <n v="1"/>
    <n v="623532"/>
    <n v="49882.6"/>
    <n v="573649"/>
    <n v="435974"/>
    <n v="137676"/>
    <n v="169268"/>
  </r>
  <r>
    <d v="2026-03-27T00:00:00"/>
    <x v="5115"/>
    <x v="1"/>
    <x v="5"/>
    <x v="0"/>
    <x v="2"/>
    <x v="0"/>
    <n v="1"/>
    <n v="508590"/>
    <n v="0"/>
    <n v="508590"/>
    <n v="356013"/>
    <n v="152577"/>
    <n v="77698.9"/>
  </r>
  <r>
    <d v="2026-03-27T00:00:00"/>
    <x v="5116"/>
    <x v="6"/>
    <x v="2"/>
    <x v="3"/>
    <x v="2"/>
    <x v="0"/>
    <n v="5"/>
    <n v="799603"/>
    <n v="0"/>
    <n v="799603"/>
    <n v="607698"/>
    <n v="191905"/>
    <n v="169268"/>
  </r>
  <r>
    <d v="2026-03-27T00:00:00"/>
    <x v="5117"/>
    <x v="4"/>
    <x v="4"/>
    <x v="2"/>
    <x v="2"/>
    <x v="0"/>
    <n v="10"/>
    <n v="272471"/>
    <n v="0"/>
    <n v="272471"/>
    <n v="196179"/>
    <n v="76291.9"/>
    <n v="48450.7"/>
  </r>
  <r>
    <d v="2026-03-27T00:00:00"/>
    <x v="5118"/>
    <x v="0"/>
    <x v="7"/>
    <x v="0"/>
    <x v="2"/>
    <x v="0"/>
    <n v="3"/>
    <n v="591000"/>
    <n v="0"/>
    <n v="591000"/>
    <n v="413700"/>
    <n v="177300"/>
    <n v="77698.9"/>
  </r>
  <r>
    <d v="2026-03-27T00:00:00"/>
    <x v="5119"/>
    <x v="0"/>
    <x v="7"/>
    <x v="0"/>
    <x v="2"/>
    <x v="0"/>
    <n v="4"/>
    <n v="477026"/>
    <n v="66783.6"/>
    <n v="410242"/>
    <n v="287170"/>
    <n v="123073"/>
    <n v="77698.9"/>
  </r>
  <r>
    <d v="2026-03-27T00:00:00"/>
    <x v="5120"/>
    <x v="7"/>
    <x v="6"/>
    <x v="3"/>
    <x v="2"/>
    <x v="0"/>
    <n v="5"/>
    <n v="355488"/>
    <n v="53323.2"/>
    <n v="302165"/>
    <n v="229645"/>
    <n v="72519.6"/>
    <n v="169268"/>
  </r>
  <r>
    <d v="2026-03-27T00:00:00"/>
    <x v="5121"/>
    <x v="3"/>
    <x v="0"/>
    <x v="1"/>
    <x v="2"/>
    <x v="0"/>
    <n v="10"/>
    <n v="239859"/>
    <n v="0"/>
    <n v="239859"/>
    <n v="148713"/>
    <n v="91146.4"/>
    <n v="86680.5"/>
  </r>
  <r>
    <d v="2026-03-27T00:00:00"/>
    <x v="5122"/>
    <x v="5"/>
    <x v="3"/>
    <x v="2"/>
    <x v="2"/>
    <x v="0"/>
    <n v="1"/>
    <n v="143853"/>
    <n v="15823.8"/>
    <n v="128029"/>
    <n v="92181"/>
    <n v="35848.2"/>
    <n v="48450.7"/>
  </r>
  <r>
    <d v="2026-03-27T00:00:00"/>
    <x v="5123"/>
    <x v="1"/>
    <x v="5"/>
    <x v="0"/>
    <x v="2"/>
    <x v="0"/>
    <n v="11"/>
    <n v="836099"/>
    <n v="0"/>
    <n v="836099"/>
    <n v="585269"/>
    <n v="250830"/>
    <n v="77698.9"/>
  </r>
  <r>
    <d v="2026-03-27T00:00:00"/>
    <x v="5124"/>
    <x v="3"/>
    <x v="0"/>
    <x v="1"/>
    <x v="2"/>
    <x v="0"/>
    <n v="9"/>
    <n v="345345"/>
    <n v="37987.9"/>
    <n v="307357"/>
    <n v="190561"/>
    <n v="116796"/>
    <n v="86680.5"/>
  </r>
  <r>
    <d v="2026-03-27T00:00:00"/>
    <x v="5125"/>
    <x v="7"/>
    <x v="6"/>
    <x v="3"/>
    <x v="2"/>
    <x v="0"/>
    <n v="6"/>
    <n v="100166"/>
    <n v="13021.6"/>
    <n v="87144.4"/>
    <n v="66229.8"/>
    <n v="20914.7"/>
    <n v="169268"/>
  </r>
  <r>
    <d v="2026-03-27T00:00:00"/>
    <x v="5126"/>
    <x v="6"/>
    <x v="2"/>
    <x v="3"/>
    <x v="2"/>
    <x v="0"/>
    <n v="7"/>
    <n v="713901"/>
    <n v="28556"/>
    <n v="685345"/>
    <n v="520862"/>
    <n v="164483"/>
    <n v="169268"/>
  </r>
  <r>
    <d v="2026-03-27T00:00:00"/>
    <x v="5127"/>
    <x v="4"/>
    <x v="4"/>
    <x v="2"/>
    <x v="2"/>
    <x v="0"/>
    <n v="7"/>
    <n v="512529"/>
    <n v="15375.9"/>
    <n v="497153"/>
    <n v="357950"/>
    <n v="139203"/>
    <n v="48450.7"/>
  </r>
  <r>
    <d v="2026-03-27T00:00:00"/>
    <x v="5128"/>
    <x v="5"/>
    <x v="3"/>
    <x v="2"/>
    <x v="2"/>
    <x v="0"/>
    <n v="12"/>
    <n v="515357"/>
    <n v="66996.4"/>
    <n v="448361"/>
    <n v="322820"/>
    <n v="125541"/>
    <n v="48450.7"/>
  </r>
  <r>
    <d v="2026-03-27T00:00:00"/>
    <x v="5129"/>
    <x v="5"/>
    <x v="3"/>
    <x v="2"/>
    <x v="2"/>
    <x v="0"/>
    <n v="1"/>
    <n v="609933"/>
    <n v="73192"/>
    <n v="536741"/>
    <n v="386454"/>
    <n v="150287"/>
    <n v="48450.7"/>
  </r>
  <r>
    <d v="2026-03-27T00:00:00"/>
    <x v="5130"/>
    <x v="4"/>
    <x v="4"/>
    <x v="2"/>
    <x v="2"/>
    <x v="0"/>
    <n v="4"/>
    <n v="294673"/>
    <n v="38307.5"/>
    <n v="256366"/>
    <n v="184583"/>
    <n v="71782.3"/>
    <n v="48450.7"/>
  </r>
  <r>
    <d v="2026-03-27T00:00:00"/>
    <x v="5131"/>
    <x v="2"/>
    <x v="1"/>
    <x v="1"/>
    <x v="2"/>
    <x v="0"/>
    <n v="2"/>
    <n v="614932"/>
    <n v="36895.9"/>
    <n v="578036"/>
    <n v="358382"/>
    <n v="219654"/>
    <n v="86680.5"/>
  </r>
  <r>
    <d v="2026-03-27T00:00:00"/>
    <x v="5132"/>
    <x v="3"/>
    <x v="0"/>
    <x v="1"/>
    <x v="2"/>
    <x v="0"/>
    <n v="5"/>
    <n v="71088"/>
    <n v="2843.52"/>
    <n v="68244.5"/>
    <n v="42311.6"/>
    <n v="25932.9"/>
    <n v="86680.5"/>
  </r>
  <r>
    <d v="2026-03-27T00:00:00"/>
    <x v="5133"/>
    <x v="5"/>
    <x v="3"/>
    <x v="2"/>
    <x v="2"/>
    <x v="0"/>
    <n v="1"/>
    <n v="165857"/>
    <n v="18244.3"/>
    <n v="147613"/>
    <n v="106281"/>
    <n v="41331.6"/>
    <n v="48450.7"/>
  </r>
  <r>
    <d v="2026-03-27T00:00:00"/>
    <x v="5134"/>
    <x v="5"/>
    <x v="3"/>
    <x v="2"/>
    <x v="2"/>
    <x v="0"/>
    <n v="4"/>
    <n v="472411"/>
    <n v="37792.9"/>
    <n v="434618"/>
    <n v="312925"/>
    <n v="121693"/>
    <n v="48450.7"/>
  </r>
  <r>
    <d v="2026-03-27T00:00:00"/>
    <x v="5135"/>
    <x v="6"/>
    <x v="2"/>
    <x v="3"/>
    <x v="2"/>
    <x v="0"/>
    <n v="7"/>
    <n v="590175"/>
    <n v="88526.2"/>
    <n v="501649"/>
    <n v="381253"/>
    <n v="120396"/>
    <n v="169268"/>
  </r>
  <r>
    <d v="2026-03-27T00:00:00"/>
    <x v="5136"/>
    <x v="2"/>
    <x v="1"/>
    <x v="1"/>
    <x v="2"/>
    <x v="0"/>
    <n v="8"/>
    <n v="246598"/>
    <n v="14795.9"/>
    <n v="231802"/>
    <n v="143717"/>
    <n v="88084.8"/>
    <n v="86680.5"/>
  </r>
  <r>
    <d v="2026-03-27T00:00:00"/>
    <x v="5137"/>
    <x v="5"/>
    <x v="3"/>
    <x v="2"/>
    <x v="2"/>
    <x v="0"/>
    <n v="9"/>
    <n v="238343"/>
    <n v="11917.1"/>
    <n v="226426"/>
    <n v="163027"/>
    <n v="63399.2"/>
    <n v="48450.7"/>
  </r>
  <r>
    <d v="2026-03-27T00:00:00"/>
    <x v="5138"/>
    <x v="7"/>
    <x v="6"/>
    <x v="3"/>
    <x v="2"/>
    <x v="0"/>
    <n v="10"/>
    <n v="728417"/>
    <n v="0"/>
    <n v="728417"/>
    <n v="553597"/>
    <n v="174820"/>
    <n v="169268"/>
  </r>
  <r>
    <d v="2026-03-27T00:00:00"/>
    <x v="5139"/>
    <x v="7"/>
    <x v="6"/>
    <x v="3"/>
    <x v="2"/>
    <x v="0"/>
    <n v="8"/>
    <n v="273909"/>
    <n v="35608.2"/>
    <n v="238301"/>
    <n v="181109"/>
    <n v="57192.2"/>
    <n v="169268"/>
  </r>
  <r>
    <d v="2026-03-27T00:00:00"/>
    <x v="5140"/>
    <x v="5"/>
    <x v="3"/>
    <x v="2"/>
    <x v="2"/>
    <x v="0"/>
    <n v="12"/>
    <n v="88668"/>
    <n v="8866.8"/>
    <n v="79801.2"/>
    <n v="57456.9"/>
    <n v="22344.3"/>
    <n v="48450.7"/>
  </r>
  <r>
    <d v="2026-03-27T00:00:00"/>
    <x v="5141"/>
    <x v="1"/>
    <x v="5"/>
    <x v="0"/>
    <x v="2"/>
    <x v="0"/>
    <n v="5"/>
    <n v="524568"/>
    <n v="31474.1"/>
    <n v="493094"/>
    <n v="345166"/>
    <n v="147928"/>
    <n v="77698.9"/>
  </r>
  <r>
    <d v="2026-03-27T00:00:00"/>
    <x v="5142"/>
    <x v="4"/>
    <x v="4"/>
    <x v="2"/>
    <x v="2"/>
    <x v="0"/>
    <n v="4"/>
    <n v="829149"/>
    <n v="0"/>
    <n v="829149"/>
    <n v="596987"/>
    <n v="232162"/>
    <n v="48450.7"/>
  </r>
  <r>
    <d v="2026-03-27T00:00:00"/>
    <x v="5143"/>
    <x v="3"/>
    <x v="0"/>
    <x v="1"/>
    <x v="2"/>
    <x v="0"/>
    <n v="7"/>
    <n v="597736"/>
    <n v="0"/>
    <n v="597736"/>
    <n v="370596"/>
    <n v="227140"/>
    <n v="86680.5"/>
  </r>
  <r>
    <d v="2026-03-27T00:00:00"/>
    <x v="5144"/>
    <x v="6"/>
    <x v="2"/>
    <x v="3"/>
    <x v="2"/>
    <x v="0"/>
    <n v="7"/>
    <n v="452739"/>
    <n v="18109.6"/>
    <n v="434629"/>
    <n v="330318"/>
    <n v="104311"/>
    <n v="169268"/>
  </r>
  <r>
    <d v="2026-03-27T00:00:00"/>
    <x v="5145"/>
    <x v="5"/>
    <x v="3"/>
    <x v="2"/>
    <x v="2"/>
    <x v="0"/>
    <n v="10"/>
    <n v="64573"/>
    <n v="0"/>
    <n v="64573"/>
    <n v="46492.6"/>
    <n v="18080.4"/>
    <n v="48450.7"/>
  </r>
  <r>
    <d v="2026-03-27T00:00:00"/>
    <x v="5146"/>
    <x v="1"/>
    <x v="5"/>
    <x v="0"/>
    <x v="2"/>
    <x v="0"/>
    <n v="4"/>
    <n v="626055"/>
    <n v="0"/>
    <n v="626055"/>
    <n v="438238"/>
    <n v="187816"/>
    <n v="77698.9"/>
  </r>
  <r>
    <d v="2026-03-27T00:00:00"/>
    <x v="5147"/>
    <x v="7"/>
    <x v="6"/>
    <x v="3"/>
    <x v="2"/>
    <x v="0"/>
    <n v="1"/>
    <n v="487268"/>
    <n v="19490.7"/>
    <n v="467777"/>
    <n v="355511"/>
    <n v="112267"/>
    <n v="169268"/>
  </r>
  <r>
    <d v="2026-03-27T00:00:00"/>
    <x v="5148"/>
    <x v="5"/>
    <x v="3"/>
    <x v="2"/>
    <x v="2"/>
    <x v="0"/>
    <n v="11"/>
    <n v="394432"/>
    <n v="0"/>
    <n v="394432"/>
    <n v="283991"/>
    <n v="110441"/>
    <n v="48450.7"/>
  </r>
  <r>
    <d v="2026-03-27T00:00:00"/>
    <x v="5149"/>
    <x v="3"/>
    <x v="0"/>
    <x v="1"/>
    <x v="2"/>
    <x v="0"/>
    <n v="4"/>
    <n v="718639"/>
    <n v="21559.2"/>
    <n v="697080"/>
    <n v="432189"/>
    <n v="264890"/>
    <n v="86680.5"/>
  </r>
  <r>
    <d v="2026-03-27T00:00:00"/>
    <x v="5150"/>
    <x v="2"/>
    <x v="1"/>
    <x v="1"/>
    <x v="2"/>
    <x v="0"/>
    <n v="11"/>
    <n v="624912"/>
    <n v="81238.6"/>
    <n v="543673"/>
    <n v="337078"/>
    <n v="206596"/>
    <n v="86680.5"/>
  </r>
  <r>
    <d v="2026-03-28T00:00:00"/>
    <x v="5151"/>
    <x v="1"/>
    <x v="5"/>
    <x v="0"/>
    <x v="2"/>
    <x v="0"/>
    <n v="10"/>
    <n v="468927"/>
    <n v="60960.5"/>
    <n v="407966"/>
    <n v="285577"/>
    <n v="122390"/>
    <n v="77698.9"/>
  </r>
  <r>
    <d v="2026-03-28T00:00:00"/>
    <x v="5152"/>
    <x v="7"/>
    <x v="6"/>
    <x v="3"/>
    <x v="2"/>
    <x v="0"/>
    <n v="4"/>
    <n v="551033"/>
    <n v="16531"/>
    <n v="534502"/>
    <n v="406222"/>
    <n v="128280"/>
    <n v="169268"/>
  </r>
  <r>
    <d v="2026-03-28T00:00:00"/>
    <x v="5153"/>
    <x v="2"/>
    <x v="1"/>
    <x v="1"/>
    <x v="2"/>
    <x v="0"/>
    <n v="11"/>
    <n v="565230"/>
    <n v="62175.3"/>
    <n v="503055"/>
    <n v="311894"/>
    <n v="191161"/>
    <n v="86680.5"/>
  </r>
  <r>
    <d v="2026-03-28T00:00:00"/>
    <x v="5154"/>
    <x v="4"/>
    <x v="4"/>
    <x v="2"/>
    <x v="2"/>
    <x v="0"/>
    <n v="3"/>
    <n v="526136"/>
    <n v="21045.4"/>
    <n v="505091"/>
    <n v="363665"/>
    <n v="141425"/>
    <n v="48450.7"/>
  </r>
  <r>
    <d v="2026-03-28T00:00:00"/>
    <x v="5155"/>
    <x v="5"/>
    <x v="3"/>
    <x v="2"/>
    <x v="2"/>
    <x v="0"/>
    <n v="1"/>
    <n v="124833"/>
    <n v="0"/>
    <n v="124833"/>
    <n v="89879.8"/>
    <n v="34953.2"/>
    <n v="48450.7"/>
  </r>
  <r>
    <d v="2026-03-28T00:00:00"/>
    <x v="5156"/>
    <x v="5"/>
    <x v="3"/>
    <x v="2"/>
    <x v="2"/>
    <x v="0"/>
    <n v="11"/>
    <n v="214174"/>
    <n v="8566.96"/>
    <n v="205607"/>
    <n v="148037"/>
    <n v="57570"/>
    <n v="48450.7"/>
  </r>
  <r>
    <d v="2026-03-28T00:00:00"/>
    <x v="5157"/>
    <x v="0"/>
    <x v="7"/>
    <x v="0"/>
    <x v="2"/>
    <x v="0"/>
    <n v="4"/>
    <n v="65775"/>
    <n v="0"/>
    <n v="65775"/>
    <n v="46042.5"/>
    <n v="19732.5"/>
    <n v="77698.9"/>
  </r>
  <r>
    <d v="2026-03-28T00:00:00"/>
    <x v="5158"/>
    <x v="3"/>
    <x v="0"/>
    <x v="1"/>
    <x v="2"/>
    <x v="0"/>
    <n v="6"/>
    <n v="583323"/>
    <n v="52499.1"/>
    <n v="530824"/>
    <n v="329111"/>
    <n v="201713"/>
    <n v="86680.5"/>
  </r>
  <r>
    <d v="2026-03-28T00:00:00"/>
    <x v="5159"/>
    <x v="6"/>
    <x v="2"/>
    <x v="3"/>
    <x v="2"/>
    <x v="0"/>
    <n v="1"/>
    <n v="835533"/>
    <n v="116975"/>
    <n v="718558"/>
    <n v="546104"/>
    <n v="172454"/>
    <n v="169268"/>
  </r>
  <r>
    <d v="2026-03-28T00:00:00"/>
    <x v="5160"/>
    <x v="5"/>
    <x v="3"/>
    <x v="2"/>
    <x v="2"/>
    <x v="0"/>
    <n v="12"/>
    <n v="76909"/>
    <n v="0"/>
    <n v="76909"/>
    <n v="55374.5"/>
    <n v="21534.5"/>
    <n v="48450.7"/>
  </r>
  <r>
    <d v="2026-03-28T00:00:00"/>
    <x v="5161"/>
    <x v="0"/>
    <x v="7"/>
    <x v="0"/>
    <x v="2"/>
    <x v="0"/>
    <n v="6"/>
    <n v="79088"/>
    <n v="6327.04"/>
    <n v="72761"/>
    <n v="50932.7"/>
    <n v="21828.3"/>
    <n v="77698.9"/>
  </r>
  <r>
    <d v="2026-03-28T00:00:00"/>
    <x v="5162"/>
    <x v="7"/>
    <x v="6"/>
    <x v="3"/>
    <x v="2"/>
    <x v="0"/>
    <n v="11"/>
    <n v="129160"/>
    <n v="15499.2"/>
    <n v="113661"/>
    <n v="86382.2"/>
    <n v="27278.6"/>
    <n v="169268"/>
  </r>
  <r>
    <d v="2026-03-28T00:00:00"/>
    <x v="5163"/>
    <x v="4"/>
    <x v="4"/>
    <x v="2"/>
    <x v="2"/>
    <x v="0"/>
    <n v="11"/>
    <n v="677029"/>
    <n v="40621.7"/>
    <n v="636407"/>
    <n v="458213"/>
    <n v="178194"/>
    <n v="48450.7"/>
  </r>
  <r>
    <d v="2026-03-28T00:00:00"/>
    <x v="5164"/>
    <x v="2"/>
    <x v="1"/>
    <x v="1"/>
    <x v="2"/>
    <x v="0"/>
    <n v="6"/>
    <n v="706652"/>
    <n v="56532.2"/>
    <n v="650120"/>
    <n v="403074"/>
    <n v="247046"/>
    <n v="86680.5"/>
  </r>
  <r>
    <d v="2026-03-28T00:00:00"/>
    <x v="5165"/>
    <x v="7"/>
    <x v="6"/>
    <x v="3"/>
    <x v="2"/>
    <x v="0"/>
    <n v="1"/>
    <n v="650051"/>
    <n v="19501.5"/>
    <n v="630549"/>
    <n v="479218"/>
    <n v="151332"/>
    <n v="169268"/>
  </r>
  <r>
    <d v="2026-03-28T00:00:00"/>
    <x v="5166"/>
    <x v="0"/>
    <x v="7"/>
    <x v="0"/>
    <x v="2"/>
    <x v="0"/>
    <n v="12"/>
    <n v="764548"/>
    <n v="53518.4"/>
    <n v="711030"/>
    <n v="497721"/>
    <n v="213309"/>
    <n v="77698.9"/>
  </r>
  <r>
    <d v="2026-03-28T00:00:00"/>
    <x v="5167"/>
    <x v="1"/>
    <x v="5"/>
    <x v="0"/>
    <x v="2"/>
    <x v="0"/>
    <n v="2"/>
    <n v="814398"/>
    <n v="0"/>
    <n v="814398"/>
    <n v="570079"/>
    <n v="244319"/>
    <n v="77698.9"/>
  </r>
  <r>
    <d v="2026-03-28T00:00:00"/>
    <x v="5168"/>
    <x v="7"/>
    <x v="6"/>
    <x v="3"/>
    <x v="2"/>
    <x v="0"/>
    <n v="1"/>
    <n v="179960"/>
    <n v="16196.4"/>
    <n v="163764"/>
    <n v="124460"/>
    <n v="39303.3"/>
    <n v="169268"/>
  </r>
  <r>
    <d v="2026-03-28T00:00:00"/>
    <x v="5169"/>
    <x v="2"/>
    <x v="1"/>
    <x v="1"/>
    <x v="2"/>
    <x v="0"/>
    <n v="6"/>
    <n v="306136"/>
    <n v="0"/>
    <n v="306136"/>
    <n v="189804"/>
    <n v="116332"/>
    <n v="86680.5"/>
  </r>
  <r>
    <d v="2026-03-28T00:00:00"/>
    <x v="5170"/>
    <x v="2"/>
    <x v="1"/>
    <x v="1"/>
    <x v="2"/>
    <x v="0"/>
    <n v="2"/>
    <n v="482952"/>
    <n v="0"/>
    <n v="482952"/>
    <n v="299430"/>
    <n v="183522"/>
    <n v="86680.5"/>
  </r>
  <r>
    <d v="2026-03-28T00:00:00"/>
    <x v="5171"/>
    <x v="7"/>
    <x v="6"/>
    <x v="3"/>
    <x v="2"/>
    <x v="0"/>
    <n v="11"/>
    <n v="176763"/>
    <n v="0"/>
    <n v="176763"/>
    <n v="134340"/>
    <n v="42423.1"/>
    <n v="169268"/>
  </r>
  <r>
    <d v="2026-03-28T00:00:00"/>
    <x v="5172"/>
    <x v="3"/>
    <x v="0"/>
    <x v="1"/>
    <x v="2"/>
    <x v="0"/>
    <n v="5"/>
    <n v="795220"/>
    <n v="119283"/>
    <n v="675937"/>
    <n v="419081"/>
    <n v="256856"/>
    <n v="86680.5"/>
  </r>
  <r>
    <d v="2026-03-28T00:00:00"/>
    <x v="5173"/>
    <x v="1"/>
    <x v="5"/>
    <x v="0"/>
    <x v="2"/>
    <x v="0"/>
    <n v="9"/>
    <n v="549426"/>
    <n v="32965.6"/>
    <n v="516460"/>
    <n v="361522"/>
    <n v="154938"/>
    <n v="77698.9"/>
  </r>
  <r>
    <d v="2026-03-28T00:00:00"/>
    <x v="5174"/>
    <x v="5"/>
    <x v="3"/>
    <x v="2"/>
    <x v="2"/>
    <x v="0"/>
    <n v="8"/>
    <n v="176662"/>
    <n v="10599.7"/>
    <n v="166062"/>
    <n v="119565"/>
    <n v="46497.4"/>
    <n v="48450.7"/>
  </r>
  <r>
    <d v="2026-03-28T00:00:00"/>
    <x v="5175"/>
    <x v="3"/>
    <x v="0"/>
    <x v="1"/>
    <x v="2"/>
    <x v="0"/>
    <n v="3"/>
    <n v="509540"/>
    <n v="0"/>
    <n v="509540"/>
    <n v="315915"/>
    <n v="193625"/>
    <n v="86680.5"/>
  </r>
  <r>
    <d v="2026-03-28T00:00:00"/>
    <x v="5176"/>
    <x v="4"/>
    <x v="4"/>
    <x v="2"/>
    <x v="2"/>
    <x v="0"/>
    <n v="2"/>
    <n v="693013"/>
    <n v="20790.4"/>
    <n v="672223"/>
    <n v="484000"/>
    <n v="188222"/>
    <n v="48450.7"/>
  </r>
  <r>
    <d v="2026-03-28T00:00:00"/>
    <x v="5177"/>
    <x v="0"/>
    <x v="7"/>
    <x v="0"/>
    <x v="2"/>
    <x v="0"/>
    <n v="1"/>
    <n v="636983"/>
    <n v="82807.8"/>
    <n v="554175"/>
    <n v="387923"/>
    <n v="166253"/>
    <n v="77698.9"/>
  </r>
  <r>
    <d v="2026-03-28T00:00:00"/>
    <x v="5178"/>
    <x v="3"/>
    <x v="0"/>
    <x v="1"/>
    <x v="2"/>
    <x v="0"/>
    <n v="12"/>
    <n v="492099"/>
    <n v="68893.9"/>
    <n v="423205"/>
    <n v="262387"/>
    <n v="160818"/>
    <n v="86680.5"/>
  </r>
  <r>
    <d v="2026-03-28T00:00:00"/>
    <x v="5179"/>
    <x v="5"/>
    <x v="3"/>
    <x v="2"/>
    <x v="2"/>
    <x v="0"/>
    <n v="4"/>
    <n v="322888"/>
    <n v="0"/>
    <n v="322888"/>
    <n v="232479"/>
    <n v="90408.6"/>
    <n v="48450.7"/>
  </r>
  <r>
    <d v="2026-03-28T00:00:00"/>
    <x v="5180"/>
    <x v="4"/>
    <x v="4"/>
    <x v="2"/>
    <x v="2"/>
    <x v="0"/>
    <n v="8"/>
    <n v="604892"/>
    <n v="90733.8"/>
    <n v="514158"/>
    <n v="370194"/>
    <n v="143964"/>
    <n v="48450.7"/>
  </r>
  <r>
    <d v="2026-03-28T00:00:00"/>
    <x v="5181"/>
    <x v="2"/>
    <x v="1"/>
    <x v="1"/>
    <x v="2"/>
    <x v="0"/>
    <n v="5"/>
    <n v="414701"/>
    <n v="0"/>
    <n v="414701"/>
    <n v="257115"/>
    <n v="157586"/>
    <n v="86680.5"/>
  </r>
  <r>
    <d v="2026-03-28T00:00:00"/>
    <x v="5182"/>
    <x v="7"/>
    <x v="6"/>
    <x v="3"/>
    <x v="2"/>
    <x v="0"/>
    <n v="11"/>
    <n v="641764"/>
    <n v="0"/>
    <n v="641764"/>
    <n v="487741"/>
    <n v="154023"/>
    <n v="169268"/>
  </r>
  <r>
    <d v="2026-03-28T00:00:00"/>
    <x v="5183"/>
    <x v="5"/>
    <x v="3"/>
    <x v="2"/>
    <x v="2"/>
    <x v="0"/>
    <n v="8"/>
    <n v="514439"/>
    <n v="46299.5"/>
    <n v="468139"/>
    <n v="337060"/>
    <n v="131079"/>
    <n v="48450.7"/>
  </r>
  <r>
    <d v="2026-03-28T00:00:00"/>
    <x v="5184"/>
    <x v="1"/>
    <x v="5"/>
    <x v="0"/>
    <x v="2"/>
    <x v="0"/>
    <n v="6"/>
    <n v="588353"/>
    <n v="76485.9"/>
    <n v="511867"/>
    <n v="358307"/>
    <n v="153560"/>
    <n v="77698.9"/>
  </r>
  <r>
    <d v="2026-03-28T00:00:00"/>
    <x v="5185"/>
    <x v="1"/>
    <x v="5"/>
    <x v="0"/>
    <x v="2"/>
    <x v="0"/>
    <n v="11"/>
    <n v="752359"/>
    <n v="0"/>
    <n v="752359"/>
    <n v="526651"/>
    <n v="225708"/>
    <n v="77698.9"/>
  </r>
  <r>
    <d v="2026-03-28T00:00:00"/>
    <x v="5186"/>
    <x v="1"/>
    <x v="5"/>
    <x v="0"/>
    <x v="2"/>
    <x v="0"/>
    <n v="6"/>
    <n v="450349"/>
    <n v="13510.5"/>
    <n v="436839"/>
    <n v="305787"/>
    <n v="131052"/>
    <n v="77698.9"/>
  </r>
  <r>
    <d v="2026-03-28T00:00:00"/>
    <x v="5187"/>
    <x v="3"/>
    <x v="0"/>
    <x v="1"/>
    <x v="2"/>
    <x v="0"/>
    <n v="7"/>
    <n v="329065"/>
    <n v="19743.9"/>
    <n v="309321"/>
    <n v="191779"/>
    <n v="117542"/>
    <n v="86680.5"/>
  </r>
  <r>
    <d v="2026-03-28T00:00:00"/>
    <x v="5188"/>
    <x v="7"/>
    <x v="6"/>
    <x v="3"/>
    <x v="2"/>
    <x v="0"/>
    <n v="7"/>
    <n v="129655"/>
    <n v="12965.5"/>
    <n v="116690"/>
    <n v="88684"/>
    <n v="28005.5"/>
    <n v="169268"/>
  </r>
  <r>
    <d v="2026-03-28T00:00:00"/>
    <x v="5189"/>
    <x v="1"/>
    <x v="5"/>
    <x v="0"/>
    <x v="2"/>
    <x v="0"/>
    <n v="4"/>
    <n v="381422"/>
    <n v="34328"/>
    <n v="347094"/>
    <n v="242966"/>
    <n v="104128"/>
    <n v="77698.9"/>
  </r>
  <r>
    <d v="2026-03-28T00:00:00"/>
    <x v="5190"/>
    <x v="0"/>
    <x v="7"/>
    <x v="0"/>
    <x v="2"/>
    <x v="0"/>
    <n v="10"/>
    <n v="301500"/>
    <n v="15075"/>
    <n v="286425"/>
    <n v="200498"/>
    <n v="85927.5"/>
    <n v="77698.9"/>
  </r>
  <r>
    <d v="2026-03-28T00:00:00"/>
    <x v="5191"/>
    <x v="3"/>
    <x v="0"/>
    <x v="1"/>
    <x v="2"/>
    <x v="0"/>
    <n v="11"/>
    <n v="794632"/>
    <n v="119195"/>
    <n v="675437"/>
    <n v="418771"/>
    <n v="256666"/>
    <n v="86680.5"/>
  </r>
  <r>
    <d v="2026-03-28T00:00:00"/>
    <x v="5192"/>
    <x v="5"/>
    <x v="3"/>
    <x v="2"/>
    <x v="2"/>
    <x v="0"/>
    <n v="9"/>
    <n v="372864"/>
    <n v="22371.8"/>
    <n v="350492"/>
    <n v="252354"/>
    <n v="98137.8"/>
    <n v="48450.7"/>
  </r>
  <r>
    <d v="2026-03-28T00:00:00"/>
    <x v="5193"/>
    <x v="1"/>
    <x v="5"/>
    <x v="0"/>
    <x v="2"/>
    <x v="0"/>
    <n v="4"/>
    <n v="121358"/>
    <n v="6067.9"/>
    <n v="115290"/>
    <n v="80703.1"/>
    <n v="34587"/>
    <n v="77698.9"/>
  </r>
  <r>
    <d v="2026-03-28T00:00:00"/>
    <x v="5194"/>
    <x v="3"/>
    <x v="0"/>
    <x v="1"/>
    <x v="2"/>
    <x v="0"/>
    <n v="4"/>
    <n v="632456"/>
    <n v="50596.5"/>
    <n v="581860"/>
    <n v="360753"/>
    <n v="221107"/>
    <n v="86680.5"/>
  </r>
  <r>
    <d v="2026-03-28T00:00:00"/>
    <x v="5195"/>
    <x v="7"/>
    <x v="6"/>
    <x v="3"/>
    <x v="2"/>
    <x v="0"/>
    <n v="1"/>
    <n v="753468"/>
    <n v="105486"/>
    <n v="647982"/>
    <n v="492467"/>
    <n v="155516"/>
    <n v="169268"/>
  </r>
  <r>
    <d v="2026-03-28T00:00:00"/>
    <x v="5196"/>
    <x v="6"/>
    <x v="2"/>
    <x v="3"/>
    <x v="2"/>
    <x v="0"/>
    <n v="5"/>
    <n v="778639"/>
    <n v="0"/>
    <n v="778639"/>
    <n v="591766"/>
    <n v="186873"/>
    <n v="169268"/>
  </r>
  <r>
    <d v="2026-03-28T00:00:00"/>
    <x v="5197"/>
    <x v="1"/>
    <x v="5"/>
    <x v="0"/>
    <x v="2"/>
    <x v="0"/>
    <n v="3"/>
    <n v="642208"/>
    <n v="25688.3"/>
    <n v="616520"/>
    <n v="431564"/>
    <n v="184956"/>
    <n v="77698.9"/>
  </r>
  <r>
    <d v="2026-03-28T00:00:00"/>
    <x v="5198"/>
    <x v="1"/>
    <x v="5"/>
    <x v="0"/>
    <x v="2"/>
    <x v="0"/>
    <n v="4"/>
    <n v="727145"/>
    <n v="94528.9"/>
    <n v="632616"/>
    <n v="442831"/>
    <n v="189785"/>
    <n v="77698.9"/>
  </r>
  <r>
    <d v="2026-03-28T00:00:00"/>
    <x v="5199"/>
    <x v="4"/>
    <x v="4"/>
    <x v="2"/>
    <x v="2"/>
    <x v="0"/>
    <n v="11"/>
    <n v="353218"/>
    <n v="31789.6"/>
    <n v="321428"/>
    <n v="231428"/>
    <n v="89999.9"/>
    <n v="48450.7"/>
  </r>
  <r>
    <d v="2026-03-28T00:00:00"/>
    <x v="5200"/>
    <x v="2"/>
    <x v="1"/>
    <x v="1"/>
    <x v="2"/>
    <x v="0"/>
    <n v="4"/>
    <n v="527967"/>
    <n v="73915.4"/>
    <n v="454052"/>
    <n v="281512"/>
    <n v="172540"/>
    <n v="86680.5"/>
  </r>
  <r>
    <d v="2026-03-28T00:00:00"/>
    <x v="5201"/>
    <x v="7"/>
    <x v="6"/>
    <x v="3"/>
    <x v="2"/>
    <x v="0"/>
    <n v="12"/>
    <n v="138978"/>
    <n v="15287.6"/>
    <n v="123690"/>
    <n v="94004.7"/>
    <n v="29685.7"/>
    <n v="169268"/>
  </r>
  <r>
    <d v="2026-03-28T00:00:00"/>
    <x v="5202"/>
    <x v="1"/>
    <x v="5"/>
    <x v="0"/>
    <x v="2"/>
    <x v="0"/>
    <n v="11"/>
    <n v="123920"/>
    <n v="16109.6"/>
    <n v="107810"/>
    <n v="75467.3"/>
    <n v="32343.1"/>
    <n v="77698.9"/>
  </r>
  <r>
    <d v="2026-03-28T00:00:00"/>
    <x v="5203"/>
    <x v="4"/>
    <x v="4"/>
    <x v="2"/>
    <x v="2"/>
    <x v="0"/>
    <n v="5"/>
    <n v="842770"/>
    <n v="0"/>
    <n v="842770"/>
    <n v="606794"/>
    <n v="235976"/>
    <n v="48450.7"/>
  </r>
  <r>
    <d v="2026-03-28T00:00:00"/>
    <x v="5204"/>
    <x v="7"/>
    <x v="6"/>
    <x v="3"/>
    <x v="2"/>
    <x v="0"/>
    <n v="7"/>
    <n v="255286"/>
    <n v="0"/>
    <n v="255286"/>
    <n v="194017"/>
    <n v="61268.6"/>
    <n v="169268"/>
  </r>
  <r>
    <d v="2026-03-28T00:00:00"/>
    <x v="5205"/>
    <x v="2"/>
    <x v="1"/>
    <x v="1"/>
    <x v="2"/>
    <x v="0"/>
    <n v="9"/>
    <n v="750109"/>
    <n v="52507.6"/>
    <n v="697601"/>
    <n v="432513"/>
    <n v="265089"/>
    <n v="86680.5"/>
  </r>
  <r>
    <d v="2026-03-28T00:00:00"/>
    <x v="5206"/>
    <x v="4"/>
    <x v="4"/>
    <x v="2"/>
    <x v="2"/>
    <x v="0"/>
    <n v="7"/>
    <n v="465775"/>
    <n v="65208.5"/>
    <n v="400566"/>
    <n v="288408"/>
    <n v="112159"/>
    <n v="48450.7"/>
  </r>
  <r>
    <d v="2026-03-28T00:00:00"/>
    <x v="5207"/>
    <x v="1"/>
    <x v="5"/>
    <x v="0"/>
    <x v="2"/>
    <x v="0"/>
    <n v="2"/>
    <n v="247444"/>
    <n v="34642.2"/>
    <n v="212802"/>
    <n v="148961"/>
    <n v="63840.6"/>
    <n v="77698.9"/>
  </r>
  <r>
    <d v="2026-03-28T00:00:00"/>
    <x v="5208"/>
    <x v="1"/>
    <x v="5"/>
    <x v="0"/>
    <x v="2"/>
    <x v="0"/>
    <n v="3"/>
    <n v="624809"/>
    <n v="62480.9"/>
    <n v="562328"/>
    <n v="393630"/>
    <n v="168698"/>
    <n v="77698.9"/>
  </r>
  <r>
    <d v="2026-03-28T00:00:00"/>
    <x v="5209"/>
    <x v="6"/>
    <x v="2"/>
    <x v="3"/>
    <x v="2"/>
    <x v="0"/>
    <n v="7"/>
    <n v="730589"/>
    <n v="102282"/>
    <n v="628307"/>
    <n v="477513"/>
    <n v="150794"/>
    <n v="169268"/>
  </r>
  <r>
    <d v="2026-03-28T00:00:00"/>
    <x v="5210"/>
    <x v="2"/>
    <x v="1"/>
    <x v="1"/>
    <x v="2"/>
    <x v="0"/>
    <n v="12"/>
    <n v="516820"/>
    <n v="67186.6"/>
    <n v="449633"/>
    <n v="278773"/>
    <n v="170861"/>
    <n v="86680.5"/>
  </r>
  <r>
    <d v="2026-03-28T00:00:00"/>
    <x v="5211"/>
    <x v="3"/>
    <x v="0"/>
    <x v="1"/>
    <x v="2"/>
    <x v="0"/>
    <n v="8"/>
    <n v="157616"/>
    <n v="15761.6"/>
    <n v="141854"/>
    <n v="87949.7"/>
    <n v="53904.7"/>
    <n v="86680.5"/>
  </r>
  <r>
    <d v="2026-03-28T00:00:00"/>
    <x v="5212"/>
    <x v="7"/>
    <x v="6"/>
    <x v="3"/>
    <x v="2"/>
    <x v="0"/>
    <n v="4"/>
    <n v="597438"/>
    <n v="53769.4"/>
    <n v="543669"/>
    <n v="413188"/>
    <n v="130480"/>
    <n v="169268"/>
  </r>
  <r>
    <d v="2026-03-28T00:00:00"/>
    <x v="5213"/>
    <x v="7"/>
    <x v="6"/>
    <x v="3"/>
    <x v="2"/>
    <x v="0"/>
    <n v="8"/>
    <n v="485644"/>
    <n v="24282.2"/>
    <n v="461362"/>
    <n v="350635"/>
    <n v="110727"/>
    <n v="169268"/>
  </r>
  <r>
    <d v="2026-03-28T00:00:00"/>
    <x v="5214"/>
    <x v="2"/>
    <x v="1"/>
    <x v="1"/>
    <x v="2"/>
    <x v="0"/>
    <n v="4"/>
    <n v="353703"/>
    <n v="45981.4"/>
    <n v="307722"/>
    <n v="190787"/>
    <n v="116934"/>
    <n v="86680.5"/>
  </r>
  <r>
    <d v="2026-03-28T00:00:00"/>
    <x v="5215"/>
    <x v="2"/>
    <x v="1"/>
    <x v="1"/>
    <x v="2"/>
    <x v="0"/>
    <n v="3"/>
    <n v="784180"/>
    <n v="0"/>
    <n v="784180"/>
    <n v="486192"/>
    <n v="297988"/>
    <n v="86680.5"/>
  </r>
  <r>
    <d v="2026-03-28T00:00:00"/>
    <x v="5216"/>
    <x v="3"/>
    <x v="0"/>
    <x v="1"/>
    <x v="2"/>
    <x v="0"/>
    <n v="10"/>
    <n v="702111"/>
    <n v="91274.4"/>
    <n v="610837"/>
    <n v="378719"/>
    <n v="232118"/>
    <n v="86680.5"/>
  </r>
  <r>
    <d v="2026-03-28T00:00:00"/>
    <x v="5217"/>
    <x v="1"/>
    <x v="5"/>
    <x v="0"/>
    <x v="2"/>
    <x v="0"/>
    <n v="5"/>
    <n v="263090"/>
    <n v="0"/>
    <n v="263090"/>
    <n v="184163"/>
    <n v="78927"/>
    <n v="77698.9"/>
  </r>
  <r>
    <d v="2026-03-29T00:00:00"/>
    <x v="5218"/>
    <x v="1"/>
    <x v="5"/>
    <x v="0"/>
    <x v="2"/>
    <x v="0"/>
    <n v="8"/>
    <n v="98190"/>
    <n v="7855.2"/>
    <n v="90334.8"/>
    <n v="63234.4"/>
    <n v="27100.4"/>
    <n v="77698.9"/>
  </r>
  <r>
    <d v="2026-03-29T00:00:00"/>
    <x v="5219"/>
    <x v="1"/>
    <x v="5"/>
    <x v="0"/>
    <x v="2"/>
    <x v="0"/>
    <n v="6"/>
    <n v="705016"/>
    <n v="28200.6"/>
    <n v="676815"/>
    <n v="473771"/>
    <n v="203045"/>
    <n v="77698.9"/>
  </r>
  <r>
    <d v="2026-03-29T00:00:00"/>
    <x v="5220"/>
    <x v="4"/>
    <x v="4"/>
    <x v="2"/>
    <x v="2"/>
    <x v="0"/>
    <n v="3"/>
    <n v="834614"/>
    <n v="108500"/>
    <n v="726114"/>
    <n v="522802"/>
    <n v="203312"/>
    <n v="48450.7"/>
  </r>
  <r>
    <d v="2026-03-29T00:00:00"/>
    <x v="5221"/>
    <x v="7"/>
    <x v="6"/>
    <x v="3"/>
    <x v="2"/>
    <x v="0"/>
    <n v="7"/>
    <n v="158796"/>
    <n v="6351.84"/>
    <n v="152444"/>
    <n v="115858"/>
    <n v="36586.6"/>
    <n v="169268"/>
  </r>
  <r>
    <d v="2026-03-29T00:00:00"/>
    <x v="5222"/>
    <x v="1"/>
    <x v="5"/>
    <x v="0"/>
    <x v="2"/>
    <x v="0"/>
    <n v="10"/>
    <n v="124023"/>
    <n v="6201.15"/>
    <n v="117822"/>
    <n v="82475.3"/>
    <n v="35346.6"/>
    <n v="77698.9"/>
  </r>
  <r>
    <d v="2026-03-29T00:00:00"/>
    <x v="5223"/>
    <x v="1"/>
    <x v="5"/>
    <x v="0"/>
    <x v="2"/>
    <x v="0"/>
    <n v="11"/>
    <n v="742678"/>
    <n v="74267.8"/>
    <n v="668410"/>
    <n v="467887"/>
    <n v="200523"/>
    <n v="77698.9"/>
  </r>
  <r>
    <d v="2026-03-29T00:00:00"/>
    <x v="5224"/>
    <x v="1"/>
    <x v="5"/>
    <x v="0"/>
    <x v="2"/>
    <x v="0"/>
    <n v="8"/>
    <n v="85983"/>
    <n v="5158.98"/>
    <n v="80824"/>
    <n v="56576.8"/>
    <n v="24247.2"/>
    <n v="77698.9"/>
  </r>
  <r>
    <d v="2026-03-29T00:00:00"/>
    <x v="5225"/>
    <x v="5"/>
    <x v="3"/>
    <x v="2"/>
    <x v="2"/>
    <x v="0"/>
    <n v="1"/>
    <n v="787842"/>
    <n v="0"/>
    <n v="787842"/>
    <n v="567246"/>
    <n v="220596"/>
    <n v="48450.7"/>
  </r>
  <r>
    <d v="2026-03-29T00:00:00"/>
    <x v="5226"/>
    <x v="5"/>
    <x v="3"/>
    <x v="2"/>
    <x v="2"/>
    <x v="0"/>
    <n v="8"/>
    <n v="762710"/>
    <n v="30508.4"/>
    <n v="732202"/>
    <n v="527185"/>
    <n v="205016"/>
    <n v="48450.7"/>
  </r>
  <r>
    <d v="2026-03-29T00:00:00"/>
    <x v="5227"/>
    <x v="1"/>
    <x v="5"/>
    <x v="0"/>
    <x v="2"/>
    <x v="0"/>
    <n v="6"/>
    <n v="107786"/>
    <n v="4311.44"/>
    <n v="103475"/>
    <n v="72432.2"/>
    <n v="31042.4"/>
    <n v="77698.9"/>
  </r>
  <r>
    <d v="2026-03-29T00:00:00"/>
    <x v="5228"/>
    <x v="2"/>
    <x v="1"/>
    <x v="1"/>
    <x v="2"/>
    <x v="0"/>
    <n v="9"/>
    <n v="298515"/>
    <n v="14925.8"/>
    <n v="283589"/>
    <n v="175825"/>
    <n v="107764"/>
    <n v="86680.5"/>
  </r>
  <r>
    <d v="2026-03-29T00:00:00"/>
    <x v="5229"/>
    <x v="7"/>
    <x v="6"/>
    <x v="3"/>
    <x v="2"/>
    <x v="0"/>
    <n v="2"/>
    <n v="327050"/>
    <n v="45787"/>
    <n v="281263"/>
    <n v="213760"/>
    <n v="67503.1"/>
    <n v="169268"/>
  </r>
  <r>
    <d v="2026-03-29T00:00:00"/>
    <x v="5230"/>
    <x v="6"/>
    <x v="2"/>
    <x v="3"/>
    <x v="2"/>
    <x v="0"/>
    <n v="4"/>
    <n v="470736"/>
    <n v="65903"/>
    <n v="404833"/>
    <n v="307673"/>
    <n v="97159.9"/>
    <n v="169268"/>
  </r>
  <r>
    <d v="2026-03-29T00:00:00"/>
    <x v="5231"/>
    <x v="5"/>
    <x v="3"/>
    <x v="2"/>
    <x v="2"/>
    <x v="0"/>
    <n v="6"/>
    <n v="819980"/>
    <n v="24599.4"/>
    <n v="795381"/>
    <n v="572674"/>
    <n v="222707"/>
    <n v="48450.7"/>
  </r>
  <r>
    <d v="2026-03-29T00:00:00"/>
    <x v="5232"/>
    <x v="7"/>
    <x v="6"/>
    <x v="3"/>
    <x v="2"/>
    <x v="0"/>
    <n v="4"/>
    <n v="623453"/>
    <n v="0"/>
    <n v="623453"/>
    <n v="473824"/>
    <n v="149629"/>
    <n v="169268"/>
  </r>
  <r>
    <d v="2026-03-29T00:00:00"/>
    <x v="5233"/>
    <x v="7"/>
    <x v="6"/>
    <x v="3"/>
    <x v="2"/>
    <x v="0"/>
    <n v="8"/>
    <n v="702445"/>
    <n v="42146.7"/>
    <n v="660298"/>
    <n v="501827"/>
    <n v="158472"/>
    <n v="169268"/>
  </r>
  <r>
    <d v="2026-03-29T00:00:00"/>
    <x v="5234"/>
    <x v="3"/>
    <x v="0"/>
    <x v="1"/>
    <x v="2"/>
    <x v="0"/>
    <n v="1"/>
    <n v="322487"/>
    <n v="32248.7"/>
    <n v="290238"/>
    <n v="179948"/>
    <n v="110291"/>
    <n v="86680.5"/>
  </r>
  <r>
    <d v="2026-03-29T00:00:00"/>
    <x v="5235"/>
    <x v="0"/>
    <x v="7"/>
    <x v="0"/>
    <x v="2"/>
    <x v="0"/>
    <n v="7"/>
    <n v="581571"/>
    <n v="81419.9"/>
    <n v="500151"/>
    <n v="350106"/>
    <n v="150045"/>
    <n v="77698.9"/>
  </r>
  <r>
    <d v="2026-03-29T00:00:00"/>
    <x v="5236"/>
    <x v="0"/>
    <x v="7"/>
    <x v="0"/>
    <x v="2"/>
    <x v="0"/>
    <n v="9"/>
    <n v="473877"/>
    <n v="47387.7"/>
    <n v="426489"/>
    <n v="298543"/>
    <n v="127947"/>
    <n v="77698.9"/>
  </r>
  <r>
    <d v="2026-03-29T00:00:00"/>
    <x v="5237"/>
    <x v="3"/>
    <x v="0"/>
    <x v="1"/>
    <x v="2"/>
    <x v="0"/>
    <n v="12"/>
    <n v="479363"/>
    <n v="0"/>
    <n v="479363"/>
    <n v="297205"/>
    <n v="182158"/>
    <n v="86680.5"/>
  </r>
  <r>
    <d v="2026-03-29T00:00:00"/>
    <x v="5238"/>
    <x v="1"/>
    <x v="5"/>
    <x v="0"/>
    <x v="2"/>
    <x v="0"/>
    <n v="8"/>
    <n v="79643"/>
    <n v="10353.6"/>
    <n v="69289.4"/>
    <n v="48502.6"/>
    <n v="20786.8"/>
    <n v="77698.9"/>
  </r>
  <r>
    <d v="2026-03-29T00:00:00"/>
    <x v="5239"/>
    <x v="1"/>
    <x v="5"/>
    <x v="0"/>
    <x v="2"/>
    <x v="0"/>
    <n v="6"/>
    <n v="416707"/>
    <n v="33336.6"/>
    <n v="383370"/>
    <n v="268359"/>
    <n v="115011"/>
    <n v="77698.9"/>
  </r>
  <r>
    <d v="2026-03-29T00:00:00"/>
    <x v="5240"/>
    <x v="1"/>
    <x v="5"/>
    <x v="0"/>
    <x v="2"/>
    <x v="0"/>
    <n v="8"/>
    <n v="61265"/>
    <n v="0"/>
    <n v="61265"/>
    <n v="42885.5"/>
    <n v="18379.5"/>
    <n v="77698.9"/>
  </r>
  <r>
    <d v="2026-03-29T00:00:00"/>
    <x v="5241"/>
    <x v="0"/>
    <x v="7"/>
    <x v="0"/>
    <x v="2"/>
    <x v="0"/>
    <n v="5"/>
    <n v="297218"/>
    <n v="8916.54"/>
    <n v="288301"/>
    <n v="201811"/>
    <n v="86490.4"/>
    <n v="77698.9"/>
  </r>
  <r>
    <d v="2026-03-29T00:00:00"/>
    <x v="5242"/>
    <x v="6"/>
    <x v="2"/>
    <x v="3"/>
    <x v="2"/>
    <x v="0"/>
    <n v="2"/>
    <n v="198873"/>
    <n v="27842.2"/>
    <n v="171031"/>
    <n v="129983"/>
    <n v="41047.4"/>
    <n v="169268"/>
  </r>
  <r>
    <d v="2026-03-29T00:00:00"/>
    <x v="5243"/>
    <x v="2"/>
    <x v="1"/>
    <x v="1"/>
    <x v="2"/>
    <x v="0"/>
    <n v="8"/>
    <n v="130933"/>
    <n v="3927.99"/>
    <n v="127005"/>
    <n v="78743.1"/>
    <n v="48261.9"/>
    <n v="86680.5"/>
  </r>
  <r>
    <d v="2026-03-29T00:00:00"/>
    <x v="5244"/>
    <x v="7"/>
    <x v="6"/>
    <x v="3"/>
    <x v="2"/>
    <x v="0"/>
    <n v="3"/>
    <n v="577425"/>
    <n v="46194"/>
    <n v="531231"/>
    <n v="403736"/>
    <n v="127495"/>
    <n v="169268"/>
  </r>
  <r>
    <d v="2026-03-29T00:00:00"/>
    <x v="5245"/>
    <x v="1"/>
    <x v="5"/>
    <x v="0"/>
    <x v="2"/>
    <x v="0"/>
    <n v="7"/>
    <n v="319220"/>
    <n v="22345.4"/>
    <n v="296875"/>
    <n v="207812"/>
    <n v="89062.4"/>
    <n v="77698.9"/>
  </r>
  <r>
    <d v="2026-03-29T00:00:00"/>
    <x v="5246"/>
    <x v="2"/>
    <x v="1"/>
    <x v="1"/>
    <x v="2"/>
    <x v="0"/>
    <n v="12"/>
    <n v="86955"/>
    <n v="0"/>
    <n v="86955"/>
    <n v="53912.1"/>
    <n v="33042.9"/>
    <n v="86680.5"/>
  </r>
  <r>
    <d v="2026-03-29T00:00:00"/>
    <x v="5247"/>
    <x v="2"/>
    <x v="1"/>
    <x v="1"/>
    <x v="2"/>
    <x v="0"/>
    <n v="12"/>
    <n v="509199"/>
    <n v="0"/>
    <n v="509199"/>
    <n v="315703"/>
    <n v="193496"/>
    <n v="86680.5"/>
  </r>
  <r>
    <d v="2026-03-29T00:00:00"/>
    <x v="5248"/>
    <x v="1"/>
    <x v="5"/>
    <x v="0"/>
    <x v="2"/>
    <x v="0"/>
    <n v="3"/>
    <n v="748068"/>
    <n v="22442"/>
    <n v="725626"/>
    <n v="507938"/>
    <n v="217688"/>
    <n v="77698.9"/>
  </r>
  <r>
    <d v="2026-03-29T00:00:00"/>
    <x v="5249"/>
    <x v="4"/>
    <x v="4"/>
    <x v="2"/>
    <x v="2"/>
    <x v="0"/>
    <n v="12"/>
    <n v="246913"/>
    <n v="0"/>
    <n v="246913"/>
    <n v="177777"/>
    <n v="69135.6"/>
    <n v="48450.7"/>
  </r>
  <r>
    <d v="2026-03-29T00:00:00"/>
    <x v="5250"/>
    <x v="7"/>
    <x v="6"/>
    <x v="3"/>
    <x v="2"/>
    <x v="0"/>
    <n v="4"/>
    <n v="684937"/>
    <n v="34246.8"/>
    <n v="650690"/>
    <n v="494525"/>
    <n v="156166"/>
    <n v="169268"/>
  </r>
  <r>
    <d v="2026-03-29T00:00:00"/>
    <x v="5251"/>
    <x v="5"/>
    <x v="3"/>
    <x v="2"/>
    <x v="2"/>
    <x v="0"/>
    <n v="5"/>
    <n v="403142"/>
    <n v="8062.84"/>
    <n v="395079"/>
    <n v="284457"/>
    <n v="110622"/>
    <n v="48450.7"/>
  </r>
  <r>
    <d v="2026-03-29T00:00:00"/>
    <x v="5252"/>
    <x v="2"/>
    <x v="1"/>
    <x v="1"/>
    <x v="2"/>
    <x v="0"/>
    <n v="5"/>
    <n v="753753"/>
    <n v="52762.7"/>
    <n v="700990"/>
    <n v="434614"/>
    <n v="266376"/>
    <n v="86680.5"/>
  </r>
  <r>
    <d v="2026-03-29T00:00:00"/>
    <x v="5253"/>
    <x v="0"/>
    <x v="7"/>
    <x v="0"/>
    <x v="2"/>
    <x v="0"/>
    <n v="7"/>
    <n v="548110"/>
    <n v="60292.1"/>
    <n v="487818"/>
    <n v="341473"/>
    <n v="146345"/>
    <n v="77698.9"/>
  </r>
  <r>
    <d v="2026-03-29T00:00:00"/>
    <x v="5254"/>
    <x v="1"/>
    <x v="5"/>
    <x v="0"/>
    <x v="2"/>
    <x v="0"/>
    <n v="8"/>
    <n v="709326"/>
    <n v="0"/>
    <n v="709326"/>
    <n v="496528"/>
    <n v="212798"/>
    <n v="77698.9"/>
  </r>
  <r>
    <d v="2026-03-29T00:00:00"/>
    <x v="5255"/>
    <x v="1"/>
    <x v="5"/>
    <x v="0"/>
    <x v="2"/>
    <x v="0"/>
    <n v="12"/>
    <n v="428248"/>
    <n v="34259.8"/>
    <n v="393988"/>
    <n v="275792"/>
    <n v="118196"/>
    <n v="77698.9"/>
  </r>
  <r>
    <d v="2026-03-29T00:00:00"/>
    <x v="5256"/>
    <x v="5"/>
    <x v="3"/>
    <x v="2"/>
    <x v="2"/>
    <x v="0"/>
    <n v="6"/>
    <n v="782989"/>
    <n v="0"/>
    <n v="782989"/>
    <n v="563752"/>
    <n v="219237"/>
    <n v="48450.7"/>
  </r>
  <r>
    <d v="2026-03-29T00:00:00"/>
    <x v="5257"/>
    <x v="6"/>
    <x v="2"/>
    <x v="3"/>
    <x v="2"/>
    <x v="0"/>
    <n v="10"/>
    <n v="539058"/>
    <n v="75468.1"/>
    <n v="463590"/>
    <n v="352328"/>
    <n v="111262"/>
    <n v="169268"/>
  </r>
  <r>
    <d v="2026-03-29T00:00:00"/>
    <x v="5258"/>
    <x v="5"/>
    <x v="3"/>
    <x v="2"/>
    <x v="2"/>
    <x v="0"/>
    <n v="1"/>
    <n v="687598"/>
    <n v="20627.9"/>
    <n v="666970"/>
    <n v="480218"/>
    <n v="186752"/>
    <n v="48450.7"/>
  </r>
  <r>
    <d v="2026-03-29T00:00:00"/>
    <x v="5259"/>
    <x v="0"/>
    <x v="7"/>
    <x v="0"/>
    <x v="2"/>
    <x v="0"/>
    <n v="5"/>
    <n v="226444"/>
    <n v="0"/>
    <n v="226444"/>
    <n v="158511"/>
    <n v="67933.2"/>
    <n v="77698.9"/>
  </r>
  <r>
    <d v="2026-03-29T00:00:00"/>
    <x v="5260"/>
    <x v="3"/>
    <x v="0"/>
    <x v="1"/>
    <x v="2"/>
    <x v="0"/>
    <n v="8"/>
    <n v="759200"/>
    <n v="113880"/>
    <n v="645320"/>
    <n v="400098"/>
    <n v="245222"/>
    <n v="86680.5"/>
  </r>
  <r>
    <d v="2026-03-29T00:00:00"/>
    <x v="5261"/>
    <x v="7"/>
    <x v="6"/>
    <x v="3"/>
    <x v="2"/>
    <x v="0"/>
    <n v="10"/>
    <n v="758542"/>
    <n v="0"/>
    <n v="758542"/>
    <n v="576492"/>
    <n v="182050"/>
    <n v="169268"/>
  </r>
  <r>
    <d v="2026-03-29T00:00:00"/>
    <x v="5262"/>
    <x v="7"/>
    <x v="6"/>
    <x v="3"/>
    <x v="2"/>
    <x v="0"/>
    <n v="7"/>
    <n v="304856"/>
    <n v="33534.2"/>
    <n v="271322"/>
    <n v="206205"/>
    <n v="65117.2"/>
    <n v="169268"/>
  </r>
  <r>
    <d v="2026-03-29T00:00:00"/>
    <x v="5263"/>
    <x v="0"/>
    <x v="7"/>
    <x v="0"/>
    <x v="2"/>
    <x v="0"/>
    <n v="12"/>
    <n v="344180"/>
    <n v="24092.6"/>
    <n v="320087"/>
    <n v="224061"/>
    <n v="96026.2"/>
    <n v="77698.9"/>
  </r>
  <r>
    <d v="2026-03-29T00:00:00"/>
    <x v="5264"/>
    <x v="6"/>
    <x v="2"/>
    <x v="3"/>
    <x v="2"/>
    <x v="0"/>
    <n v="10"/>
    <n v="576246"/>
    <n v="63387.1"/>
    <n v="512859"/>
    <n v="389773"/>
    <n v="123086"/>
    <n v="169268"/>
  </r>
  <r>
    <d v="2026-03-29T00:00:00"/>
    <x v="5265"/>
    <x v="3"/>
    <x v="0"/>
    <x v="1"/>
    <x v="2"/>
    <x v="0"/>
    <n v="9"/>
    <n v="770473"/>
    <n v="77047.3"/>
    <n v="693426"/>
    <n v="429924"/>
    <n v="263502"/>
    <n v="86680.5"/>
  </r>
  <r>
    <d v="2026-03-29T00:00:00"/>
    <x v="5266"/>
    <x v="3"/>
    <x v="0"/>
    <x v="1"/>
    <x v="2"/>
    <x v="0"/>
    <n v="12"/>
    <n v="530033"/>
    <n v="42402.6"/>
    <n v="487630"/>
    <n v="302331"/>
    <n v="185300"/>
    <n v="86680.5"/>
  </r>
  <r>
    <d v="2026-03-29T00:00:00"/>
    <x v="5267"/>
    <x v="7"/>
    <x v="6"/>
    <x v="3"/>
    <x v="2"/>
    <x v="0"/>
    <n v="7"/>
    <n v="112443"/>
    <n v="7871.01"/>
    <n v="104572"/>
    <n v="79474.7"/>
    <n v="25097.3"/>
    <n v="169268"/>
  </r>
  <r>
    <d v="2026-03-29T00:00:00"/>
    <x v="5268"/>
    <x v="7"/>
    <x v="6"/>
    <x v="3"/>
    <x v="2"/>
    <x v="0"/>
    <n v="2"/>
    <n v="350886"/>
    <n v="24562"/>
    <n v="326324"/>
    <n v="248006"/>
    <n v="78317.8"/>
    <n v="169268"/>
  </r>
  <r>
    <d v="2026-03-29T00:00:00"/>
    <x v="5269"/>
    <x v="3"/>
    <x v="0"/>
    <x v="1"/>
    <x v="2"/>
    <x v="0"/>
    <n v="12"/>
    <n v="522531"/>
    <n v="0"/>
    <n v="522531"/>
    <n v="323969"/>
    <n v="198562"/>
    <n v="86680.5"/>
  </r>
  <r>
    <d v="2026-03-29T00:00:00"/>
    <x v="5270"/>
    <x v="0"/>
    <x v="7"/>
    <x v="0"/>
    <x v="2"/>
    <x v="0"/>
    <n v="1"/>
    <n v="524833"/>
    <n v="36738.3"/>
    <n v="488095"/>
    <n v="341666"/>
    <n v="146428"/>
    <n v="77698.9"/>
  </r>
  <r>
    <d v="2026-03-29T00:00:00"/>
    <x v="5271"/>
    <x v="2"/>
    <x v="1"/>
    <x v="1"/>
    <x v="2"/>
    <x v="0"/>
    <n v="5"/>
    <n v="684222"/>
    <n v="0"/>
    <n v="684222"/>
    <n v="424218"/>
    <n v="260004"/>
    <n v="86680.5"/>
  </r>
  <r>
    <d v="2026-03-29T00:00:00"/>
    <x v="5272"/>
    <x v="2"/>
    <x v="1"/>
    <x v="1"/>
    <x v="2"/>
    <x v="0"/>
    <n v="9"/>
    <n v="165904"/>
    <n v="14931.4"/>
    <n v="150973"/>
    <n v="93603"/>
    <n v="57369.6"/>
    <n v="86680.5"/>
  </r>
  <r>
    <d v="2026-03-29T00:00:00"/>
    <x v="5273"/>
    <x v="0"/>
    <x v="7"/>
    <x v="0"/>
    <x v="2"/>
    <x v="0"/>
    <n v="9"/>
    <n v="396163"/>
    <n v="31693"/>
    <n v="364470"/>
    <n v="255129"/>
    <n v="109341"/>
    <n v="77698.9"/>
  </r>
  <r>
    <d v="2026-03-29T00:00:00"/>
    <x v="5274"/>
    <x v="5"/>
    <x v="3"/>
    <x v="2"/>
    <x v="2"/>
    <x v="0"/>
    <n v="11"/>
    <n v="287610"/>
    <n v="37389.3"/>
    <n v="250221"/>
    <n v="180159"/>
    <n v="70061.8"/>
    <n v="48450.7"/>
  </r>
  <r>
    <d v="2026-03-29T00:00:00"/>
    <x v="5275"/>
    <x v="7"/>
    <x v="6"/>
    <x v="3"/>
    <x v="2"/>
    <x v="0"/>
    <n v="2"/>
    <n v="584941"/>
    <n v="0"/>
    <n v="584941"/>
    <n v="444555"/>
    <n v="140386"/>
    <n v="169268"/>
  </r>
  <r>
    <d v="2026-03-29T00:00:00"/>
    <x v="5276"/>
    <x v="6"/>
    <x v="2"/>
    <x v="3"/>
    <x v="2"/>
    <x v="0"/>
    <n v="6"/>
    <n v="715965"/>
    <n v="93075.4"/>
    <n v="622890"/>
    <n v="473396"/>
    <n v="149493"/>
    <n v="169268"/>
  </r>
  <r>
    <d v="2026-03-29T00:00:00"/>
    <x v="5277"/>
    <x v="1"/>
    <x v="5"/>
    <x v="0"/>
    <x v="2"/>
    <x v="0"/>
    <n v="8"/>
    <n v="587012"/>
    <n v="17610.4"/>
    <n v="569402"/>
    <n v="398581"/>
    <n v="170820"/>
    <n v="77698.9"/>
  </r>
  <r>
    <d v="2026-03-29T00:00:00"/>
    <x v="5278"/>
    <x v="2"/>
    <x v="1"/>
    <x v="1"/>
    <x v="2"/>
    <x v="0"/>
    <n v="1"/>
    <n v="248797"/>
    <n v="34831.6"/>
    <n v="213965"/>
    <n v="132659"/>
    <n v="81306.9"/>
    <n v="86680.5"/>
  </r>
  <r>
    <d v="2026-03-29T00:00:00"/>
    <x v="5279"/>
    <x v="5"/>
    <x v="3"/>
    <x v="2"/>
    <x v="2"/>
    <x v="0"/>
    <n v="12"/>
    <n v="157072"/>
    <n v="17277.9"/>
    <n v="139794"/>
    <n v="100652"/>
    <n v="39142.3"/>
    <n v="48450.7"/>
  </r>
  <r>
    <d v="2026-03-29T00:00:00"/>
    <x v="5280"/>
    <x v="0"/>
    <x v="7"/>
    <x v="0"/>
    <x v="2"/>
    <x v="0"/>
    <n v="5"/>
    <n v="828190"/>
    <n v="0"/>
    <n v="828190"/>
    <n v="579733"/>
    <n v="248457"/>
    <n v="77698.9"/>
  </r>
  <r>
    <d v="2026-03-29T00:00:00"/>
    <x v="5281"/>
    <x v="6"/>
    <x v="2"/>
    <x v="3"/>
    <x v="2"/>
    <x v="0"/>
    <n v="6"/>
    <n v="544853"/>
    <n v="0"/>
    <n v="544853"/>
    <n v="414088"/>
    <n v="130765"/>
    <n v="169268"/>
  </r>
  <r>
    <d v="2026-03-30T00:00:00"/>
    <x v="5282"/>
    <x v="1"/>
    <x v="5"/>
    <x v="0"/>
    <x v="2"/>
    <x v="0"/>
    <n v="5"/>
    <n v="181384"/>
    <n v="23579.9"/>
    <n v="157804"/>
    <n v="110463"/>
    <n v="47341.2"/>
    <n v="77698.9"/>
  </r>
  <r>
    <d v="2026-03-30T00:00:00"/>
    <x v="5283"/>
    <x v="7"/>
    <x v="6"/>
    <x v="3"/>
    <x v="2"/>
    <x v="0"/>
    <n v="7"/>
    <n v="221214"/>
    <n v="19909.3"/>
    <n v="201305"/>
    <n v="152992"/>
    <n v="48313.1"/>
    <n v="169268"/>
  </r>
  <r>
    <d v="2026-03-30T00:00:00"/>
    <x v="5284"/>
    <x v="7"/>
    <x v="6"/>
    <x v="3"/>
    <x v="2"/>
    <x v="0"/>
    <n v="8"/>
    <n v="808197"/>
    <n v="0"/>
    <n v="808197"/>
    <n v="614230"/>
    <n v="193967"/>
    <n v="169268"/>
  </r>
  <r>
    <d v="2026-03-30T00:00:00"/>
    <x v="5285"/>
    <x v="0"/>
    <x v="7"/>
    <x v="0"/>
    <x v="2"/>
    <x v="0"/>
    <n v="11"/>
    <n v="657893"/>
    <n v="0"/>
    <n v="657893"/>
    <n v="460525"/>
    <n v="197368"/>
    <n v="77698.9"/>
  </r>
  <r>
    <d v="2026-03-30T00:00:00"/>
    <x v="5286"/>
    <x v="5"/>
    <x v="3"/>
    <x v="2"/>
    <x v="2"/>
    <x v="0"/>
    <n v="9"/>
    <n v="256805"/>
    <n v="20544.4"/>
    <n v="236261"/>
    <n v="170108"/>
    <n v="66153"/>
    <n v="48450.7"/>
  </r>
  <r>
    <d v="2026-03-30T00:00:00"/>
    <x v="5287"/>
    <x v="2"/>
    <x v="1"/>
    <x v="1"/>
    <x v="2"/>
    <x v="0"/>
    <n v="3"/>
    <n v="131148"/>
    <n v="5245.92"/>
    <n v="125902"/>
    <n v="78059.3"/>
    <n v="47842.8"/>
    <n v="86680.5"/>
  </r>
  <r>
    <d v="2026-03-30T00:00:00"/>
    <x v="5288"/>
    <x v="6"/>
    <x v="2"/>
    <x v="3"/>
    <x v="2"/>
    <x v="0"/>
    <n v="11"/>
    <n v="696974"/>
    <n v="90606.6"/>
    <n v="606367"/>
    <n v="460839"/>
    <n v="145528"/>
    <n v="169268"/>
  </r>
  <r>
    <d v="2026-03-30T00:00:00"/>
    <x v="5289"/>
    <x v="6"/>
    <x v="2"/>
    <x v="3"/>
    <x v="2"/>
    <x v="0"/>
    <n v="4"/>
    <n v="406796"/>
    <n v="20339.8"/>
    <n v="386456"/>
    <n v="293707"/>
    <n v="92749.5"/>
    <n v="169268"/>
  </r>
  <r>
    <d v="2026-03-30T00:00:00"/>
    <x v="5290"/>
    <x v="3"/>
    <x v="0"/>
    <x v="1"/>
    <x v="2"/>
    <x v="0"/>
    <n v="5"/>
    <n v="736950"/>
    <n v="44217"/>
    <n v="692733"/>
    <n v="429494"/>
    <n v="263239"/>
    <n v="86680.5"/>
  </r>
  <r>
    <d v="2026-03-30T00:00:00"/>
    <x v="5291"/>
    <x v="6"/>
    <x v="2"/>
    <x v="3"/>
    <x v="2"/>
    <x v="0"/>
    <n v="2"/>
    <n v="670818"/>
    <n v="40249.1"/>
    <n v="630569"/>
    <n v="479232"/>
    <n v="151337"/>
    <n v="169268"/>
  </r>
  <r>
    <d v="2026-03-30T00:00:00"/>
    <x v="5292"/>
    <x v="7"/>
    <x v="6"/>
    <x v="3"/>
    <x v="2"/>
    <x v="0"/>
    <n v="7"/>
    <n v="680896"/>
    <n v="54471.7"/>
    <n v="626424"/>
    <n v="476082"/>
    <n v="150342"/>
    <n v="169268"/>
  </r>
  <r>
    <d v="2026-03-30T00:00:00"/>
    <x v="5293"/>
    <x v="1"/>
    <x v="5"/>
    <x v="0"/>
    <x v="2"/>
    <x v="0"/>
    <n v="10"/>
    <n v="704732"/>
    <n v="28189.3"/>
    <n v="676543"/>
    <n v="473580"/>
    <n v="202963"/>
    <n v="77698.9"/>
  </r>
  <r>
    <d v="2026-03-30T00:00:00"/>
    <x v="5294"/>
    <x v="4"/>
    <x v="4"/>
    <x v="2"/>
    <x v="2"/>
    <x v="0"/>
    <n v="3"/>
    <n v="101809"/>
    <n v="9162.81"/>
    <n v="92646.2"/>
    <n v="66705.3"/>
    <n v="25940.9"/>
    <n v="48450.7"/>
  </r>
  <r>
    <d v="2026-03-30T00:00:00"/>
    <x v="5295"/>
    <x v="2"/>
    <x v="1"/>
    <x v="1"/>
    <x v="2"/>
    <x v="0"/>
    <n v="4"/>
    <n v="178351"/>
    <n v="0"/>
    <n v="178351"/>
    <n v="110578"/>
    <n v="67773.4"/>
    <n v="86680.5"/>
  </r>
  <r>
    <d v="2026-03-30T00:00:00"/>
    <x v="5296"/>
    <x v="5"/>
    <x v="3"/>
    <x v="2"/>
    <x v="2"/>
    <x v="0"/>
    <n v="5"/>
    <n v="231922"/>
    <n v="34788.3"/>
    <n v="197134"/>
    <n v="141936"/>
    <n v="55197.4"/>
    <n v="48450.7"/>
  </r>
  <r>
    <d v="2026-03-30T00:00:00"/>
    <x v="5297"/>
    <x v="5"/>
    <x v="3"/>
    <x v="2"/>
    <x v="2"/>
    <x v="0"/>
    <n v="2"/>
    <n v="303368"/>
    <n v="18202.1"/>
    <n v="285166"/>
    <n v="205319"/>
    <n v="79846.5"/>
    <n v="48450.7"/>
  </r>
  <r>
    <d v="2026-03-30T00:00:00"/>
    <x v="5298"/>
    <x v="3"/>
    <x v="0"/>
    <x v="1"/>
    <x v="2"/>
    <x v="0"/>
    <n v="5"/>
    <n v="194920"/>
    <n v="5847.6"/>
    <n v="189072"/>
    <n v="117225"/>
    <n v="71847.5"/>
    <n v="86680.5"/>
  </r>
  <r>
    <d v="2026-03-30T00:00:00"/>
    <x v="5299"/>
    <x v="4"/>
    <x v="4"/>
    <x v="2"/>
    <x v="2"/>
    <x v="0"/>
    <n v="4"/>
    <n v="273135"/>
    <n v="32776.2"/>
    <n v="240359"/>
    <n v="173058"/>
    <n v="67300.5"/>
    <n v="48450.7"/>
  </r>
  <r>
    <d v="2026-03-30T00:00:00"/>
    <x v="5300"/>
    <x v="4"/>
    <x v="4"/>
    <x v="2"/>
    <x v="2"/>
    <x v="0"/>
    <n v="2"/>
    <n v="415113"/>
    <n v="24906.8"/>
    <n v="390206"/>
    <n v="280948"/>
    <n v="109258"/>
    <n v="48450.7"/>
  </r>
  <r>
    <d v="2026-03-30T00:00:00"/>
    <x v="5301"/>
    <x v="4"/>
    <x v="4"/>
    <x v="2"/>
    <x v="2"/>
    <x v="0"/>
    <n v="10"/>
    <n v="479720"/>
    <n v="14391.6"/>
    <n v="465328"/>
    <n v="335036"/>
    <n v="130292"/>
    <n v="48450.7"/>
  </r>
  <r>
    <d v="2026-03-30T00:00:00"/>
    <x v="5302"/>
    <x v="0"/>
    <x v="7"/>
    <x v="0"/>
    <x v="2"/>
    <x v="0"/>
    <n v="11"/>
    <n v="55782"/>
    <n v="6136.02"/>
    <n v="49646"/>
    <n v="34752.2"/>
    <n v="14893.8"/>
    <n v="77698.9"/>
  </r>
  <r>
    <d v="2026-03-30T00:00:00"/>
    <x v="5303"/>
    <x v="3"/>
    <x v="0"/>
    <x v="1"/>
    <x v="2"/>
    <x v="0"/>
    <n v="2"/>
    <n v="816568"/>
    <n v="0"/>
    <n v="816568"/>
    <n v="506272"/>
    <n v="310296"/>
    <n v="86680.5"/>
  </r>
  <r>
    <d v="2026-03-30T00:00:00"/>
    <x v="5304"/>
    <x v="5"/>
    <x v="3"/>
    <x v="2"/>
    <x v="2"/>
    <x v="0"/>
    <n v="8"/>
    <n v="212336"/>
    <n v="29727"/>
    <n v="182609"/>
    <n v="131478"/>
    <n v="51130.5"/>
    <n v="48450.7"/>
  </r>
  <r>
    <d v="2026-03-30T00:00:00"/>
    <x v="5305"/>
    <x v="0"/>
    <x v="7"/>
    <x v="0"/>
    <x v="2"/>
    <x v="0"/>
    <n v="6"/>
    <n v="769515"/>
    <n v="30780.6"/>
    <n v="738734"/>
    <n v="517114"/>
    <n v="221620"/>
    <n v="77698.9"/>
  </r>
  <r>
    <d v="2026-03-30T00:00:00"/>
    <x v="5306"/>
    <x v="6"/>
    <x v="2"/>
    <x v="3"/>
    <x v="2"/>
    <x v="0"/>
    <n v="12"/>
    <n v="393078"/>
    <n v="39307.8"/>
    <n v="353770"/>
    <n v="268865"/>
    <n v="84904.9"/>
    <n v="169268"/>
  </r>
  <r>
    <d v="2026-03-30T00:00:00"/>
    <x v="5307"/>
    <x v="2"/>
    <x v="1"/>
    <x v="1"/>
    <x v="2"/>
    <x v="0"/>
    <n v="10"/>
    <n v="65356"/>
    <n v="9803.4"/>
    <n v="55552.6"/>
    <n v="34442.6"/>
    <n v="21110"/>
    <n v="86680.5"/>
  </r>
  <r>
    <d v="2026-03-30T00:00:00"/>
    <x v="5308"/>
    <x v="5"/>
    <x v="3"/>
    <x v="2"/>
    <x v="2"/>
    <x v="0"/>
    <n v="4"/>
    <n v="813557"/>
    <n v="0"/>
    <n v="813557"/>
    <n v="585761"/>
    <n v="227796"/>
    <n v="48450.7"/>
  </r>
  <r>
    <d v="2026-03-30T00:00:00"/>
    <x v="5309"/>
    <x v="4"/>
    <x v="4"/>
    <x v="2"/>
    <x v="2"/>
    <x v="0"/>
    <n v="10"/>
    <n v="124306"/>
    <n v="0"/>
    <n v="124306"/>
    <n v="89500.3"/>
    <n v="34805.7"/>
    <n v="48450.7"/>
  </r>
  <r>
    <d v="2026-03-30T00:00:00"/>
    <x v="5310"/>
    <x v="2"/>
    <x v="1"/>
    <x v="1"/>
    <x v="2"/>
    <x v="0"/>
    <n v="3"/>
    <n v="189150"/>
    <n v="0"/>
    <n v="189150"/>
    <n v="117273"/>
    <n v="71877"/>
    <n v="86680.5"/>
  </r>
  <r>
    <d v="2026-03-30T00:00:00"/>
    <x v="5311"/>
    <x v="2"/>
    <x v="1"/>
    <x v="1"/>
    <x v="2"/>
    <x v="0"/>
    <n v="8"/>
    <n v="241981"/>
    <n v="14518.9"/>
    <n v="227462"/>
    <n v="141027"/>
    <n v="86435.6"/>
    <n v="86680.5"/>
  </r>
  <r>
    <d v="2026-03-30T00:00:00"/>
    <x v="5312"/>
    <x v="0"/>
    <x v="7"/>
    <x v="0"/>
    <x v="2"/>
    <x v="0"/>
    <n v="9"/>
    <n v="70632"/>
    <n v="5650.56"/>
    <n v="64981.4"/>
    <n v="45487"/>
    <n v="19494.4"/>
    <n v="77698.9"/>
  </r>
  <r>
    <d v="2026-03-30T00:00:00"/>
    <x v="5313"/>
    <x v="1"/>
    <x v="5"/>
    <x v="0"/>
    <x v="2"/>
    <x v="0"/>
    <n v="1"/>
    <n v="304012"/>
    <n v="18240.7"/>
    <n v="285771"/>
    <n v="200040"/>
    <n v="85731.4"/>
    <n v="77698.9"/>
  </r>
  <r>
    <d v="2026-03-30T00:00:00"/>
    <x v="5314"/>
    <x v="1"/>
    <x v="5"/>
    <x v="0"/>
    <x v="2"/>
    <x v="0"/>
    <n v="8"/>
    <n v="508105"/>
    <n v="0"/>
    <n v="508105"/>
    <n v="355674"/>
    <n v="152432"/>
    <n v="77698.9"/>
  </r>
  <r>
    <d v="2026-03-30T00:00:00"/>
    <x v="5315"/>
    <x v="1"/>
    <x v="5"/>
    <x v="0"/>
    <x v="2"/>
    <x v="0"/>
    <n v="7"/>
    <n v="671530"/>
    <n v="0"/>
    <n v="671530"/>
    <n v="470071"/>
    <n v="201459"/>
    <n v="77698.9"/>
  </r>
  <r>
    <d v="2026-03-30T00:00:00"/>
    <x v="5316"/>
    <x v="3"/>
    <x v="0"/>
    <x v="1"/>
    <x v="2"/>
    <x v="0"/>
    <n v="1"/>
    <n v="664890"/>
    <n v="53191.2"/>
    <n v="611699"/>
    <n v="379253"/>
    <n v="232446"/>
    <n v="86680.5"/>
  </r>
  <r>
    <d v="2026-03-30T00:00:00"/>
    <x v="5317"/>
    <x v="4"/>
    <x v="4"/>
    <x v="2"/>
    <x v="2"/>
    <x v="0"/>
    <n v="4"/>
    <n v="546071"/>
    <n v="0"/>
    <n v="546071"/>
    <n v="393171"/>
    <n v="152900"/>
    <n v="48450.7"/>
  </r>
  <r>
    <d v="2026-03-30T00:00:00"/>
    <x v="5318"/>
    <x v="5"/>
    <x v="3"/>
    <x v="2"/>
    <x v="2"/>
    <x v="0"/>
    <n v="6"/>
    <n v="157870"/>
    <n v="6314.8"/>
    <n v="151555"/>
    <n v="109120"/>
    <n v="42435.5"/>
    <n v="48450.7"/>
  </r>
  <r>
    <d v="2026-03-30T00:00:00"/>
    <x v="5319"/>
    <x v="1"/>
    <x v="5"/>
    <x v="0"/>
    <x v="2"/>
    <x v="0"/>
    <n v="2"/>
    <n v="723705"/>
    <n v="21711.2"/>
    <n v="701994"/>
    <n v="491396"/>
    <n v="210598"/>
    <n v="77698.9"/>
  </r>
  <r>
    <d v="2026-03-30T00:00:00"/>
    <x v="5320"/>
    <x v="1"/>
    <x v="5"/>
    <x v="0"/>
    <x v="2"/>
    <x v="0"/>
    <n v="9"/>
    <n v="354214"/>
    <n v="0"/>
    <n v="354214"/>
    <n v="247950"/>
    <n v="106264"/>
    <n v="77698.9"/>
  </r>
  <r>
    <d v="2026-03-30T00:00:00"/>
    <x v="5321"/>
    <x v="3"/>
    <x v="0"/>
    <x v="1"/>
    <x v="2"/>
    <x v="0"/>
    <n v="2"/>
    <n v="98269"/>
    <n v="10809.6"/>
    <n v="87459.4"/>
    <n v="54224.8"/>
    <n v="33234.6"/>
    <n v="86680.5"/>
  </r>
  <r>
    <d v="2026-03-30T00:00:00"/>
    <x v="5322"/>
    <x v="3"/>
    <x v="0"/>
    <x v="1"/>
    <x v="2"/>
    <x v="0"/>
    <n v="1"/>
    <n v="599465"/>
    <n v="0"/>
    <n v="599465"/>
    <n v="371668"/>
    <n v="227797"/>
    <n v="86680.5"/>
  </r>
  <r>
    <d v="2026-03-30T00:00:00"/>
    <x v="5323"/>
    <x v="7"/>
    <x v="6"/>
    <x v="3"/>
    <x v="2"/>
    <x v="0"/>
    <n v="5"/>
    <n v="346451"/>
    <n v="0"/>
    <n v="346451"/>
    <n v="263303"/>
    <n v="83148.2"/>
    <n v="169268"/>
  </r>
  <r>
    <d v="2026-03-30T00:00:00"/>
    <x v="5324"/>
    <x v="4"/>
    <x v="4"/>
    <x v="2"/>
    <x v="2"/>
    <x v="0"/>
    <n v="3"/>
    <n v="801489"/>
    <n v="112208"/>
    <n v="689281"/>
    <n v="496282"/>
    <n v="192999"/>
    <n v="48450.7"/>
  </r>
  <r>
    <d v="2026-03-30T00:00:00"/>
    <x v="5325"/>
    <x v="7"/>
    <x v="6"/>
    <x v="3"/>
    <x v="2"/>
    <x v="0"/>
    <n v="3"/>
    <n v="376759"/>
    <n v="37675.9"/>
    <n v="339083"/>
    <n v="257703"/>
    <n v="81379.9"/>
    <n v="169268"/>
  </r>
  <r>
    <d v="2026-03-30T00:00:00"/>
    <x v="5326"/>
    <x v="6"/>
    <x v="2"/>
    <x v="3"/>
    <x v="2"/>
    <x v="0"/>
    <n v="6"/>
    <n v="89696"/>
    <n v="3587.84"/>
    <n v="86108.2"/>
    <n v="65442.2"/>
    <n v="20666"/>
    <n v="169268"/>
  </r>
  <r>
    <d v="2026-03-30T00:00:00"/>
    <x v="5327"/>
    <x v="7"/>
    <x v="6"/>
    <x v="3"/>
    <x v="2"/>
    <x v="0"/>
    <n v="4"/>
    <n v="93554"/>
    <n v="12162"/>
    <n v="81392"/>
    <n v="61857.9"/>
    <n v="19534.1"/>
    <n v="169268"/>
  </r>
  <r>
    <d v="2026-03-30T00:00:00"/>
    <x v="5328"/>
    <x v="2"/>
    <x v="1"/>
    <x v="1"/>
    <x v="2"/>
    <x v="0"/>
    <n v="1"/>
    <n v="612100"/>
    <n v="42847"/>
    <n v="569253"/>
    <n v="352937"/>
    <n v="216316"/>
    <n v="86680.5"/>
  </r>
  <r>
    <d v="2026-03-30T00:00:00"/>
    <x v="5329"/>
    <x v="7"/>
    <x v="6"/>
    <x v="3"/>
    <x v="2"/>
    <x v="0"/>
    <n v="6"/>
    <n v="352369"/>
    <n v="0"/>
    <n v="352369"/>
    <n v="267800"/>
    <n v="84568.6"/>
    <n v="169268"/>
  </r>
  <r>
    <d v="2026-03-30T00:00:00"/>
    <x v="5330"/>
    <x v="7"/>
    <x v="6"/>
    <x v="3"/>
    <x v="2"/>
    <x v="0"/>
    <n v="10"/>
    <n v="399539"/>
    <n v="43949.3"/>
    <n v="355590"/>
    <n v="270248"/>
    <n v="85341.5"/>
    <n v="169268"/>
  </r>
  <r>
    <d v="2026-03-30T00:00:00"/>
    <x v="5331"/>
    <x v="5"/>
    <x v="3"/>
    <x v="2"/>
    <x v="2"/>
    <x v="0"/>
    <n v="11"/>
    <n v="341155"/>
    <n v="37527.1"/>
    <n v="303628"/>
    <n v="218612"/>
    <n v="85015.8"/>
    <n v="48450.7"/>
  </r>
  <r>
    <d v="2026-03-30T00:00:00"/>
    <x v="5332"/>
    <x v="2"/>
    <x v="1"/>
    <x v="1"/>
    <x v="2"/>
    <x v="0"/>
    <n v="8"/>
    <n v="469366"/>
    <n v="0"/>
    <n v="469366"/>
    <n v="291007"/>
    <n v="178359"/>
    <n v="86680.5"/>
  </r>
  <r>
    <d v="2026-03-31T00:00:00"/>
    <x v="5333"/>
    <x v="2"/>
    <x v="1"/>
    <x v="1"/>
    <x v="2"/>
    <x v="0"/>
    <n v="11"/>
    <n v="748953"/>
    <n v="67405.8"/>
    <n v="681547"/>
    <n v="422559"/>
    <n v="258988"/>
    <n v="86680.5"/>
  </r>
  <r>
    <d v="2026-03-31T00:00:00"/>
    <x v="5334"/>
    <x v="7"/>
    <x v="6"/>
    <x v="3"/>
    <x v="2"/>
    <x v="0"/>
    <n v="10"/>
    <n v="515717"/>
    <n v="51571.7"/>
    <n v="464145"/>
    <n v="352750"/>
    <n v="111395"/>
    <n v="169268"/>
  </r>
  <r>
    <d v="2026-03-31T00:00:00"/>
    <x v="5335"/>
    <x v="4"/>
    <x v="4"/>
    <x v="2"/>
    <x v="2"/>
    <x v="0"/>
    <n v="8"/>
    <n v="794923"/>
    <n v="0"/>
    <n v="794923"/>
    <n v="572345"/>
    <n v="222578"/>
    <n v="48450.7"/>
  </r>
  <r>
    <d v="2026-03-31T00:00:00"/>
    <x v="5336"/>
    <x v="1"/>
    <x v="5"/>
    <x v="0"/>
    <x v="2"/>
    <x v="0"/>
    <n v="11"/>
    <n v="562420"/>
    <n v="33745.2"/>
    <n v="528675"/>
    <n v="370072"/>
    <n v="158602"/>
    <n v="77698.9"/>
  </r>
  <r>
    <d v="2026-03-31T00:00:00"/>
    <x v="5337"/>
    <x v="2"/>
    <x v="1"/>
    <x v="1"/>
    <x v="2"/>
    <x v="0"/>
    <n v="1"/>
    <n v="497708"/>
    <n v="0"/>
    <n v="497708"/>
    <n v="308579"/>
    <n v="189129"/>
    <n v="86680.5"/>
  </r>
  <r>
    <d v="2026-03-31T00:00:00"/>
    <x v="5338"/>
    <x v="0"/>
    <x v="7"/>
    <x v="0"/>
    <x v="2"/>
    <x v="0"/>
    <n v="10"/>
    <n v="773674"/>
    <n v="46420.4"/>
    <n v="727254"/>
    <n v="509077"/>
    <n v="218176"/>
    <n v="77698.9"/>
  </r>
  <r>
    <d v="2026-03-31T00:00:00"/>
    <x v="5339"/>
    <x v="7"/>
    <x v="6"/>
    <x v="3"/>
    <x v="2"/>
    <x v="0"/>
    <n v="6"/>
    <n v="764349"/>
    <n v="30574"/>
    <n v="733775"/>
    <n v="557669"/>
    <n v="176106"/>
    <n v="169268"/>
  </r>
  <r>
    <d v="2026-03-31T00:00:00"/>
    <x v="5340"/>
    <x v="5"/>
    <x v="3"/>
    <x v="2"/>
    <x v="2"/>
    <x v="0"/>
    <n v="11"/>
    <n v="492968"/>
    <n v="14789"/>
    <n v="478179"/>
    <n v="344289"/>
    <n v="133890"/>
    <n v="48450.7"/>
  </r>
  <r>
    <d v="2026-03-31T00:00:00"/>
    <x v="5341"/>
    <x v="1"/>
    <x v="5"/>
    <x v="0"/>
    <x v="2"/>
    <x v="0"/>
    <n v="10"/>
    <n v="677716"/>
    <n v="81325.9"/>
    <n v="596390"/>
    <n v="417473"/>
    <n v="178917"/>
    <n v="77698.9"/>
  </r>
  <r>
    <d v="2026-03-31T00:00:00"/>
    <x v="5342"/>
    <x v="1"/>
    <x v="5"/>
    <x v="0"/>
    <x v="2"/>
    <x v="0"/>
    <n v="4"/>
    <n v="68669"/>
    <n v="8240.28"/>
    <n v="60428.7"/>
    <n v="42300.1"/>
    <n v="18128.6"/>
    <n v="77698.9"/>
  </r>
  <r>
    <d v="2026-03-31T00:00:00"/>
    <x v="5343"/>
    <x v="4"/>
    <x v="4"/>
    <x v="2"/>
    <x v="2"/>
    <x v="0"/>
    <n v="4"/>
    <n v="137525"/>
    <n v="9626.75"/>
    <n v="127898"/>
    <n v="92086.7"/>
    <n v="35811.5"/>
    <n v="48450.7"/>
  </r>
  <r>
    <d v="2026-03-31T00:00:00"/>
    <x v="5344"/>
    <x v="6"/>
    <x v="2"/>
    <x v="3"/>
    <x v="2"/>
    <x v="0"/>
    <n v="7"/>
    <n v="388676"/>
    <n v="0"/>
    <n v="388676"/>
    <n v="295394"/>
    <n v="93282.2"/>
    <n v="169268"/>
  </r>
  <r>
    <d v="2026-03-31T00:00:00"/>
    <x v="5345"/>
    <x v="5"/>
    <x v="3"/>
    <x v="2"/>
    <x v="2"/>
    <x v="0"/>
    <n v="9"/>
    <n v="505704"/>
    <n v="50570.4"/>
    <n v="455134"/>
    <n v="327696"/>
    <n v="127437"/>
    <n v="48450.7"/>
  </r>
  <r>
    <d v="2026-03-31T00:00:00"/>
    <x v="5346"/>
    <x v="3"/>
    <x v="0"/>
    <x v="1"/>
    <x v="2"/>
    <x v="0"/>
    <n v="11"/>
    <n v="560792"/>
    <n v="44863.4"/>
    <n v="515929"/>
    <n v="319876"/>
    <n v="196053"/>
    <n v="86680.5"/>
  </r>
  <r>
    <d v="2026-03-31T00:00:00"/>
    <x v="5347"/>
    <x v="1"/>
    <x v="5"/>
    <x v="0"/>
    <x v="2"/>
    <x v="0"/>
    <n v="1"/>
    <n v="728318"/>
    <n v="65548.6"/>
    <n v="662769"/>
    <n v="463939"/>
    <n v="198831"/>
    <n v="77698.9"/>
  </r>
  <r>
    <d v="2026-03-31T00:00:00"/>
    <x v="5348"/>
    <x v="5"/>
    <x v="3"/>
    <x v="2"/>
    <x v="2"/>
    <x v="0"/>
    <n v="8"/>
    <n v="845749"/>
    <n v="84574.9"/>
    <n v="761174"/>
    <n v="548045"/>
    <n v="213129"/>
    <n v="48450.7"/>
  </r>
  <r>
    <d v="2026-03-31T00:00:00"/>
    <x v="5349"/>
    <x v="3"/>
    <x v="0"/>
    <x v="1"/>
    <x v="2"/>
    <x v="0"/>
    <n v="4"/>
    <n v="779831"/>
    <n v="109176"/>
    <n v="670655"/>
    <n v="415806"/>
    <n v="254849"/>
    <n v="86680.5"/>
  </r>
  <r>
    <d v="2026-03-31T00:00:00"/>
    <x v="5350"/>
    <x v="1"/>
    <x v="5"/>
    <x v="0"/>
    <x v="2"/>
    <x v="0"/>
    <n v="12"/>
    <n v="62915"/>
    <n v="0"/>
    <n v="62915"/>
    <n v="44040.5"/>
    <n v="18874.5"/>
    <n v="77698.9"/>
  </r>
  <r>
    <d v="2026-03-31T00:00:00"/>
    <x v="5351"/>
    <x v="3"/>
    <x v="0"/>
    <x v="1"/>
    <x v="2"/>
    <x v="0"/>
    <n v="3"/>
    <n v="126567"/>
    <n v="0"/>
    <n v="126567"/>
    <n v="78471.5"/>
    <n v="48095.5"/>
    <n v="86680.5"/>
  </r>
  <r>
    <d v="2026-03-31T00:00:00"/>
    <x v="5352"/>
    <x v="6"/>
    <x v="2"/>
    <x v="3"/>
    <x v="2"/>
    <x v="0"/>
    <n v="7"/>
    <n v="572213"/>
    <n v="22888.5"/>
    <n v="549324"/>
    <n v="417487"/>
    <n v="131838"/>
    <n v="169268"/>
  </r>
  <r>
    <d v="2026-03-31T00:00:00"/>
    <x v="5353"/>
    <x v="4"/>
    <x v="4"/>
    <x v="2"/>
    <x v="2"/>
    <x v="0"/>
    <n v="11"/>
    <n v="753147"/>
    <n v="37657.3"/>
    <n v="715490"/>
    <n v="515153"/>
    <n v="200337"/>
    <n v="48450.7"/>
  </r>
  <r>
    <d v="2026-03-31T00:00:00"/>
    <x v="5354"/>
    <x v="0"/>
    <x v="7"/>
    <x v="0"/>
    <x v="2"/>
    <x v="0"/>
    <n v="3"/>
    <n v="788111"/>
    <n v="63048.9"/>
    <n v="725062"/>
    <n v="507543"/>
    <n v="217519"/>
    <n v="77698.9"/>
  </r>
  <r>
    <d v="2026-03-31T00:00:00"/>
    <x v="5355"/>
    <x v="1"/>
    <x v="5"/>
    <x v="0"/>
    <x v="2"/>
    <x v="0"/>
    <n v="9"/>
    <n v="772462"/>
    <n v="77246.2"/>
    <n v="695216"/>
    <n v="486651"/>
    <n v="208565"/>
    <n v="77698.9"/>
  </r>
  <r>
    <d v="2026-03-31T00:00:00"/>
    <x v="5356"/>
    <x v="0"/>
    <x v="7"/>
    <x v="0"/>
    <x v="2"/>
    <x v="0"/>
    <n v="11"/>
    <n v="220855"/>
    <n v="13251.3"/>
    <n v="207604"/>
    <n v="145323"/>
    <n v="62281.1"/>
    <n v="77698.9"/>
  </r>
  <r>
    <d v="2026-03-31T00:00:00"/>
    <x v="5357"/>
    <x v="5"/>
    <x v="3"/>
    <x v="2"/>
    <x v="2"/>
    <x v="0"/>
    <n v="1"/>
    <n v="740245"/>
    <n v="0"/>
    <n v="740245"/>
    <n v="532976"/>
    <n v="207269"/>
    <n v="48450.7"/>
  </r>
  <r>
    <d v="2026-03-31T00:00:00"/>
    <x v="5358"/>
    <x v="0"/>
    <x v="7"/>
    <x v="0"/>
    <x v="2"/>
    <x v="0"/>
    <n v="5"/>
    <n v="200013"/>
    <n v="14000.9"/>
    <n v="186012"/>
    <n v="130208"/>
    <n v="55803.6"/>
    <n v="77698.9"/>
  </r>
  <r>
    <d v="2026-03-31T00:00:00"/>
    <x v="5359"/>
    <x v="5"/>
    <x v="3"/>
    <x v="2"/>
    <x v="2"/>
    <x v="0"/>
    <n v="2"/>
    <n v="412286"/>
    <n v="49474.3"/>
    <n v="362812"/>
    <n v="261224"/>
    <n v="101587"/>
    <n v="48450.7"/>
  </r>
  <r>
    <d v="2026-03-31T00:00:00"/>
    <x v="5360"/>
    <x v="3"/>
    <x v="0"/>
    <x v="1"/>
    <x v="2"/>
    <x v="0"/>
    <n v="8"/>
    <n v="404891"/>
    <n v="0"/>
    <n v="404891"/>
    <n v="251032"/>
    <n v="153859"/>
    <n v="86680.5"/>
  </r>
  <r>
    <d v="2026-03-31T00:00:00"/>
    <x v="5361"/>
    <x v="4"/>
    <x v="4"/>
    <x v="2"/>
    <x v="2"/>
    <x v="0"/>
    <n v="9"/>
    <n v="350460"/>
    <n v="17523"/>
    <n v="332937"/>
    <n v="239715"/>
    <n v="93222.4"/>
    <n v="48450.7"/>
  </r>
  <r>
    <d v="2026-03-31T00:00:00"/>
    <x v="5362"/>
    <x v="7"/>
    <x v="6"/>
    <x v="3"/>
    <x v="2"/>
    <x v="0"/>
    <n v="12"/>
    <n v="288288"/>
    <n v="11531.5"/>
    <n v="276756"/>
    <n v="210335"/>
    <n v="66421.6"/>
    <n v="169268"/>
  </r>
  <r>
    <d v="2026-03-31T00:00:00"/>
    <x v="5363"/>
    <x v="5"/>
    <x v="3"/>
    <x v="2"/>
    <x v="2"/>
    <x v="0"/>
    <n v="9"/>
    <n v="184681"/>
    <n v="5540.43"/>
    <n v="179141"/>
    <n v="128981"/>
    <n v="50159.4"/>
    <n v="48450.7"/>
  </r>
  <r>
    <d v="2026-03-31T00:00:00"/>
    <x v="5364"/>
    <x v="5"/>
    <x v="3"/>
    <x v="2"/>
    <x v="2"/>
    <x v="0"/>
    <n v="5"/>
    <n v="237273"/>
    <n v="0"/>
    <n v="237273"/>
    <n v="170837"/>
    <n v="66436.4"/>
    <n v="48450.7"/>
  </r>
  <r>
    <d v="2026-03-31T00:00:00"/>
    <x v="5365"/>
    <x v="6"/>
    <x v="2"/>
    <x v="3"/>
    <x v="2"/>
    <x v="0"/>
    <n v="1"/>
    <n v="249252"/>
    <n v="32402.8"/>
    <n v="216849"/>
    <n v="164805"/>
    <n v="52043.8"/>
    <n v="169268"/>
  </r>
  <r>
    <d v="2026-03-31T00:00:00"/>
    <x v="5366"/>
    <x v="7"/>
    <x v="6"/>
    <x v="3"/>
    <x v="2"/>
    <x v="0"/>
    <n v="9"/>
    <n v="291249"/>
    <n v="11650"/>
    <n v="279599"/>
    <n v="212495"/>
    <n v="67103.8"/>
    <n v="169268"/>
  </r>
  <r>
    <d v="2026-03-31T00:00:00"/>
    <x v="5367"/>
    <x v="6"/>
    <x v="2"/>
    <x v="3"/>
    <x v="2"/>
    <x v="0"/>
    <n v="9"/>
    <n v="735551"/>
    <n v="0"/>
    <n v="735551"/>
    <n v="559019"/>
    <n v="176532"/>
    <n v="169268"/>
  </r>
  <r>
    <d v="2026-03-31T00:00:00"/>
    <x v="5368"/>
    <x v="4"/>
    <x v="4"/>
    <x v="2"/>
    <x v="2"/>
    <x v="0"/>
    <n v="3"/>
    <n v="639511"/>
    <n v="76741.3"/>
    <n v="562770"/>
    <n v="405194"/>
    <n v="157576"/>
    <n v="48450.7"/>
  </r>
  <r>
    <d v="2026-03-31T00:00:00"/>
    <x v="5369"/>
    <x v="5"/>
    <x v="3"/>
    <x v="2"/>
    <x v="2"/>
    <x v="0"/>
    <n v="5"/>
    <n v="657401"/>
    <n v="78888.1"/>
    <n v="578513"/>
    <n v="416529"/>
    <n v="161984"/>
    <n v="48450.7"/>
  </r>
  <r>
    <d v="2026-03-31T00:00:00"/>
    <x v="5370"/>
    <x v="1"/>
    <x v="5"/>
    <x v="0"/>
    <x v="2"/>
    <x v="0"/>
    <n v="10"/>
    <n v="437985"/>
    <n v="0"/>
    <n v="437985"/>
    <n v="306590"/>
    <n v="131396"/>
    <n v="77698.9"/>
  </r>
  <r>
    <d v="2026-03-31T00:00:00"/>
    <x v="5371"/>
    <x v="3"/>
    <x v="0"/>
    <x v="1"/>
    <x v="2"/>
    <x v="0"/>
    <n v="9"/>
    <n v="717802"/>
    <n v="0"/>
    <n v="717802"/>
    <n v="445037"/>
    <n v="272765"/>
    <n v="86680.5"/>
  </r>
  <r>
    <d v="2026-03-31T00:00:00"/>
    <x v="5372"/>
    <x v="1"/>
    <x v="5"/>
    <x v="0"/>
    <x v="2"/>
    <x v="0"/>
    <n v="8"/>
    <n v="408491"/>
    <n v="16339.6"/>
    <n v="392151"/>
    <n v="274506"/>
    <n v="117645"/>
    <n v="77698.9"/>
  </r>
  <r>
    <d v="2026-03-31T00:00:00"/>
    <x v="5373"/>
    <x v="5"/>
    <x v="3"/>
    <x v="2"/>
    <x v="2"/>
    <x v="0"/>
    <n v="5"/>
    <n v="62208"/>
    <n v="0"/>
    <n v="62208"/>
    <n v="44789.8"/>
    <n v="17418.2"/>
    <n v="48450.7"/>
  </r>
  <r>
    <d v="2026-03-31T00:00:00"/>
    <x v="5374"/>
    <x v="7"/>
    <x v="6"/>
    <x v="3"/>
    <x v="2"/>
    <x v="0"/>
    <n v="5"/>
    <n v="258645"/>
    <n v="31037.4"/>
    <n v="227608"/>
    <n v="172982"/>
    <n v="54625.8"/>
    <n v="169268"/>
  </r>
  <r>
    <d v="2026-03-31T00:00:00"/>
    <x v="5375"/>
    <x v="6"/>
    <x v="2"/>
    <x v="3"/>
    <x v="2"/>
    <x v="0"/>
    <n v="3"/>
    <n v="709636"/>
    <n v="63867.2"/>
    <n v="645769"/>
    <n v="490784"/>
    <n v="154984"/>
    <n v="169268"/>
  </r>
  <r>
    <d v="2026-03-31T00:00:00"/>
    <x v="5376"/>
    <x v="0"/>
    <x v="7"/>
    <x v="0"/>
    <x v="2"/>
    <x v="0"/>
    <n v="2"/>
    <n v="201804"/>
    <n v="8072.16"/>
    <n v="193732"/>
    <n v="135612"/>
    <n v="58119.6"/>
    <n v="77698.9"/>
  </r>
  <r>
    <d v="2026-03-31T00:00:00"/>
    <x v="5377"/>
    <x v="4"/>
    <x v="4"/>
    <x v="2"/>
    <x v="2"/>
    <x v="0"/>
    <n v="7"/>
    <n v="458105"/>
    <n v="0"/>
    <n v="458105"/>
    <n v="329836"/>
    <n v="128269"/>
    <n v="48450.7"/>
  </r>
  <r>
    <d v="2026-03-31T00:00:00"/>
    <x v="5378"/>
    <x v="7"/>
    <x v="6"/>
    <x v="3"/>
    <x v="2"/>
    <x v="0"/>
    <n v="6"/>
    <n v="501644"/>
    <n v="0"/>
    <n v="501644"/>
    <n v="381249"/>
    <n v="120395"/>
    <n v="169268"/>
  </r>
  <r>
    <d v="2026-03-31T00:00:00"/>
    <x v="5379"/>
    <x v="6"/>
    <x v="2"/>
    <x v="3"/>
    <x v="2"/>
    <x v="0"/>
    <n v="8"/>
    <n v="631922"/>
    <n v="37915.3"/>
    <n v="594007"/>
    <n v="451445"/>
    <n v="142562"/>
    <n v="169268"/>
  </r>
  <r>
    <d v="2026-03-31T00:00:00"/>
    <x v="5380"/>
    <x v="7"/>
    <x v="6"/>
    <x v="3"/>
    <x v="2"/>
    <x v="0"/>
    <n v="9"/>
    <n v="229844"/>
    <n v="0"/>
    <n v="229844"/>
    <n v="174681"/>
    <n v="55162.6"/>
    <n v="169268"/>
  </r>
  <r>
    <d v="2026-03-31T00:00:00"/>
    <x v="5381"/>
    <x v="3"/>
    <x v="0"/>
    <x v="1"/>
    <x v="2"/>
    <x v="0"/>
    <n v="12"/>
    <n v="771851"/>
    <n v="0"/>
    <n v="771851"/>
    <n v="478548"/>
    <n v="293303"/>
    <n v="86680.5"/>
  </r>
  <r>
    <d v="2026-03-31T00:00:00"/>
    <x v="5382"/>
    <x v="6"/>
    <x v="2"/>
    <x v="3"/>
    <x v="2"/>
    <x v="0"/>
    <n v="10"/>
    <n v="469571"/>
    <n v="0"/>
    <n v="469571"/>
    <n v="356874"/>
    <n v="112697"/>
    <n v="169268"/>
  </r>
  <r>
    <d v="2026-03-31T00:00:00"/>
    <x v="5383"/>
    <x v="6"/>
    <x v="2"/>
    <x v="3"/>
    <x v="2"/>
    <x v="0"/>
    <n v="6"/>
    <n v="251598"/>
    <n v="7547.94"/>
    <n v="244050"/>
    <n v="185478"/>
    <n v="58572"/>
    <n v="169268"/>
  </r>
  <r>
    <d v="2026-04-01T00:00:00"/>
    <x v="5384"/>
    <x v="6"/>
    <x v="2"/>
    <x v="3"/>
    <x v="3"/>
    <x v="1"/>
    <n v="7"/>
    <n v="731680"/>
    <n v="0"/>
    <n v="731680"/>
    <n v="556077"/>
    <n v="175603"/>
    <n v="202211"/>
  </r>
  <r>
    <d v="2026-04-01T00:00:00"/>
    <x v="5385"/>
    <x v="5"/>
    <x v="3"/>
    <x v="2"/>
    <x v="3"/>
    <x v="1"/>
    <n v="11"/>
    <n v="340744"/>
    <n v="13629.8"/>
    <n v="327114"/>
    <n v="235522"/>
    <n v="91592"/>
    <n v="114389"/>
  </r>
  <r>
    <d v="2026-04-01T00:00:00"/>
    <x v="5386"/>
    <x v="3"/>
    <x v="0"/>
    <x v="1"/>
    <x v="3"/>
    <x v="1"/>
    <n v="6"/>
    <n v="212003"/>
    <n v="23320.3"/>
    <n v="188683"/>
    <n v="116983"/>
    <n v="71699.4"/>
    <n v="70888.1"/>
  </r>
  <r>
    <d v="2026-04-01T00:00:00"/>
    <x v="5387"/>
    <x v="4"/>
    <x v="4"/>
    <x v="2"/>
    <x v="3"/>
    <x v="1"/>
    <n v="2"/>
    <n v="435188"/>
    <n v="0"/>
    <n v="435188"/>
    <n v="313335"/>
    <n v="121853"/>
    <n v="114389"/>
  </r>
  <r>
    <d v="2026-04-01T00:00:00"/>
    <x v="5388"/>
    <x v="1"/>
    <x v="5"/>
    <x v="0"/>
    <x v="3"/>
    <x v="1"/>
    <n v="12"/>
    <n v="761133"/>
    <n v="15222.7"/>
    <n v="745910"/>
    <n v="522137"/>
    <n v="223773"/>
    <n v="78224.6"/>
  </r>
  <r>
    <d v="2026-04-01T00:00:00"/>
    <x v="5389"/>
    <x v="0"/>
    <x v="7"/>
    <x v="0"/>
    <x v="3"/>
    <x v="1"/>
    <n v="6"/>
    <n v="672090"/>
    <n v="13441.8"/>
    <n v="658648"/>
    <n v="461054"/>
    <n v="197594"/>
    <n v="78224.6"/>
  </r>
  <r>
    <d v="2026-04-01T00:00:00"/>
    <x v="5390"/>
    <x v="5"/>
    <x v="3"/>
    <x v="2"/>
    <x v="3"/>
    <x v="1"/>
    <n v="8"/>
    <n v="597762"/>
    <n v="17932.9"/>
    <n v="579829"/>
    <n v="417477"/>
    <n v="162352"/>
    <n v="114389"/>
  </r>
  <r>
    <d v="2026-04-01T00:00:00"/>
    <x v="5391"/>
    <x v="6"/>
    <x v="2"/>
    <x v="3"/>
    <x v="3"/>
    <x v="1"/>
    <n v="1"/>
    <n v="820620"/>
    <n v="90268.2"/>
    <n v="730352"/>
    <n v="555067"/>
    <n v="175284"/>
    <n v="202211"/>
  </r>
  <r>
    <d v="2026-04-01T00:00:00"/>
    <x v="5392"/>
    <x v="4"/>
    <x v="4"/>
    <x v="2"/>
    <x v="3"/>
    <x v="1"/>
    <n v="8"/>
    <n v="579225"/>
    <n v="0"/>
    <n v="579225"/>
    <n v="417042"/>
    <n v="162183"/>
    <n v="114389"/>
  </r>
  <r>
    <d v="2026-04-01T00:00:00"/>
    <x v="5393"/>
    <x v="6"/>
    <x v="2"/>
    <x v="3"/>
    <x v="3"/>
    <x v="1"/>
    <n v="12"/>
    <n v="120626"/>
    <n v="10856.3"/>
    <n v="109770"/>
    <n v="83424.9"/>
    <n v="26344.7"/>
    <n v="202211"/>
  </r>
  <r>
    <d v="2026-04-01T00:00:00"/>
    <x v="5394"/>
    <x v="4"/>
    <x v="4"/>
    <x v="2"/>
    <x v="3"/>
    <x v="1"/>
    <n v="4"/>
    <n v="221954"/>
    <n v="33293.1"/>
    <n v="188661"/>
    <n v="135836"/>
    <n v="52825.1"/>
    <n v="114389"/>
  </r>
  <r>
    <d v="2026-04-01T00:00:00"/>
    <x v="5395"/>
    <x v="3"/>
    <x v="0"/>
    <x v="1"/>
    <x v="3"/>
    <x v="1"/>
    <n v="11"/>
    <n v="768095"/>
    <n v="115214"/>
    <n v="652881"/>
    <n v="404786"/>
    <n v="248095"/>
    <n v="70888.1"/>
  </r>
  <r>
    <d v="2026-04-01T00:00:00"/>
    <x v="5396"/>
    <x v="1"/>
    <x v="5"/>
    <x v="0"/>
    <x v="3"/>
    <x v="1"/>
    <n v="5"/>
    <n v="555843"/>
    <n v="0"/>
    <n v="555843"/>
    <n v="389090"/>
    <n v="166753"/>
    <n v="78224.6"/>
  </r>
  <r>
    <d v="2026-04-01T00:00:00"/>
    <x v="5397"/>
    <x v="2"/>
    <x v="1"/>
    <x v="1"/>
    <x v="3"/>
    <x v="1"/>
    <n v="7"/>
    <n v="835309"/>
    <n v="116943"/>
    <n v="718366"/>
    <n v="445387"/>
    <n v="272979"/>
    <n v="70888.1"/>
  </r>
  <r>
    <d v="2026-04-01T00:00:00"/>
    <x v="5398"/>
    <x v="0"/>
    <x v="7"/>
    <x v="0"/>
    <x v="3"/>
    <x v="1"/>
    <n v="4"/>
    <n v="505877"/>
    <n v="35411.4"/>
    <n v="470466"/>
    <n v="329326"/>
    <n v="141140"/>
    <n v="78224.6"/>
  </r>
  <r>
    <d v="2026-04-01T00:00:00"/>
    <x v="5399"/>
    <x v="3"/>
    <x v="0"/>
    <x v="1"/>
    <x v="3"/>
    <x v="1"/>
    <n v="9"/>
    <n v="420148"/>
    <n v="16805.9"/>
    <n v="403342"/>
    <n v="250072"/>
    <n v="153270"/>
    <n v="70888.1"/>
  </r>
  <r>
    <d v="2026-04-01T00:00:00"/>
    <x v="5400"/>
    <x v="0"/>
    <x v="7"/>
    <x v="0"/>
    <x v="3"/>
    <x v="1"/>
    <n v="11"/>
    <n v="163177"/>
    <n v="8158.85"/>
    <n v="155018"/>
    <n v="108513"/>
    <n v="46505.4"/>
    <n v="78224.6"/>
  </r>
  <r>
    <d v="2026-04-01T00:00:00"/>
    <x v="5401"/>
    <x v="4"/>
    <x v="4"/>
    <x v="2"/>
    <x v="3"/>
    <x v="1"/>
    <n v="5"/>
    <n v="180336"/>
    <n v="18033.6"/>
    <n v="162302"/>
    <n v="116858"/>
    <n v="45444.7"/>
    <n v="114389"/>
  </r>
  <r>
    <d v="2026-04-01T00:00:00"/>
    <x v="5402"/>
    <x v="4"/>
    <x v="4"/>
    <x v="2"/>
    <x v="3"/>
    <x v="1"/>
    <n v="4"/>
    <n v="266498"/>
    <n v="0"/>
    <n v="266498"/>
    <n v="191879"/>
    <n v="74619.4"/>
    <n v="114389"/>
  </r>
  <r>
    <d v="2026-04-01T00:00:00"/>
    <x v="5403"/>
    <x v="1"/>
    <x v="5"/>
    <x v="0"/>
    <x v="3"/>
    <x v="1"/>
    <n v="9"/>
    <n v="491985"/>
    <n v="9839.7"/>
    <n v="482145"/>
    <n v="337502"/>
    <n v="144644"/>
    <n v="78224.6"/>
  </r>
  <r>
    <d v="2026-04-01T00:00:00"/>
    <x v="5404"/>
    <x v="4"/>
    <x v="4"/>
    <x v="2"/>
    <x v="3"/>
    <x v="1"/>
    <n v="7"/>
    <n v="297987"/>
    <n v="0"/>
    <n v="297987"/>
    <n v="214551"/>
    <n v="83436.4"/>
    <n v="114389"/>
  </r>
  <r>
    <d v="2026-04-01T00:00:00"/>
    <x v="5405"/>
    <x v="4"/>
    <x v="4"/>
    <x v="2"/>
    <x v="3"/>
    <x v="1"/>
    <n v="2"/>
    <n v="834791"/>
    <n v="108523"/>
    <n v="726268"/>
    <n v="522913"/>
    <n v="203355"/>
    <n v="114389"/>
  </r>
  <r>
    <d v="2026-04-01T00:00:00"/>
    <x v="5406"/>
    <x v="6"/>
    <x v="2"/>
    <x v="3"/>
    <x v="3"/>
    <x v="1"/>
    <n v="6"/>
    <n v="830656"/>
    <n v="0"/>
    <n v="830656"/>
    <n v="631299"/>
    <n v="199357"/>
    <n v="202211"/>
  </r>
  <r>
    <d v="2026-04-01T00:00:00"/>
    <x v="5407"/>
    <x v="6"/>
    <x v="2"/>
    <x v="3"/>
    <x v="3"/>
    <x v="1"/>
    <n v="4"/>
    <n v="471459"/>
    <n v="37716.7"/>
    <n v="433742"/>
    <n v="329644"/>
    <n v="104098"/>
    <n v="202211"/>
  </r>
  <r>
    <d v="2026-04-01T00:00:00"/>
    <x v="5408"/>
    <x v="2"/>
    <x v="1"/>
    <x v="1"/>
    <x v="3"/>
    <x v="1"/>
    <n v="12"/>
    <n v="283168"/>
    <n v="16990.1"/>
    <n v="266178"/>
    <n v="165030"/>
    <n v="101148"/>
    <n v="70888.1"/>
  </r>
  <r>
    <d v="2026-04-01T00:00:00"/>
    <x v="5409"/>
    <x v="5"/>
    <x v="3"/>
    <x v="2"/>
    <x v="3"/>
    <x v="1"/>
    <n v="5"/>
    <n v="188692"/>
    <n v="18869.2"/>
    <n v="169823"/>
    <n v="122272"/>
    <n v="47550.4"/>
    <n v="114389"/>
  </r>
  <r>
    <d v="2026-04-01T00:00:00"/>
    <x v="5410"/>
    <x v="2"/>
    <x v="1"/>
    <x v="1"/>
    <x v="3"/>
    <x v="1"/>
    <n v="11"/>
    <n v="222753"/>
    <n v="11137.6"/>
    <n v="211615"/>
    <n v="131202"/>
    <n v="80413.8"/>
    <n v="70888.1"/>
  </r>
  <r>
    <d v="2026-04-01T00:00:00"/>
    <x v="5411"/>
    <x v="7"/>
    <x v="6"/>
    <x v="3"/>
    <x v="3"/>
    <x v="1"/>
    <n v="12"/>
    <n v="418259"/>
    <n v="37643.3"/>
    <n v="380616"/>
    <n v="289268"/>
    <n v="91347.8"/>
    <n v="202211"/>
  </r>
  <r>
    <d v="2026-04-01T00:00:00"/>
    <x v="5412"/>
    <x v="2"/>
    <x v="1"/>
    <x v="1"/>
    <x v="3"/>
    <x v="1"/>
    <n v="6"/>
    <n v="789343"/>
    <n v="39467.2"/>
    <n v="749876"/>
    <n v="464923"/>
    <n v="284953"/>
    <n v="70888.1"/>
  </r>
  <r>
    <d v="2026-04-01T00:00:00"/>
    <x v="5413"/>
    <x v="1"/>
    <x v="5"/>
    <x v="0"/>
    <x v="3"/>
    <x v="1"/>
    <n v="6"/>
    <n v="191745"/>
    <n v="26844.3"/>
    <n v="164901"/>
    <n v="115430"/>
    <n v="49470.2"/>
    <n v="78224.6"/>
  </r>
  <r>
    <d v="2026-04-01T00:00:00"/>
    <x v="5414"/>
    <x v="4"/>
    <x v="4"/>
    <x v="2"/>
    <x v="3"/>
    <x v="1"/>
    <n v="5"/>
    <n v="103848"/>
    <n v="2076.96"/>
    <n v="101771"/>
    <n v="73275.1"/>
    <n v="28495.9"/>
    <n v="114389"/>
  </r>
  <r>
    <d v="2026-04-01T00:00:00"/>
    <x v="5415"/>
    <x v="1"/>
    <x v="5"/>
    <x v="0"/>
    <x v="3"/>
    <x v="1"/>
    <n v="4"/>
    <n v="645984"/>
    <n v="0"/>
    <n v="645984"/>
    <n v="452189"/>
    <n v="193795"/>
    <n v="78224.6"/>
  </r>
  <r>
    <d v="2026-04-01T00:00:00"/>
    <x v="5416"/>
    <x v="0"/>
    <x v="7"/>
    <x v="0"/>
    <x v="3"/>
    <x v="1"/>
    <n v="2"/>
    <n v="292702"/>
    <n v="8781.06"/>
    <n v="283921"/>
    <n v="198745"/>
    <n v="85176.3"/>
    <n v="78224.6"/>
  </r>
  <r>
    <d v="2026-04-01T00:00:00"/>
    <x v="5417"/>
    <x v="1"/>
    <x v="5"/>
    <x v="0"/>
    <x v="3"/>
    <x v="1"/>
    <n v="4"/>
    <n v="219024"/>
    <n v="8760.96"/>
    <n v="210263"/>
    <n v="147184"/>
    <n v="63078.9"/>
    <n v="78224.6"/>
  </r>
  <r>
    <d v="2026-04-01T00:00:00"/>
    <x v="5418"/>
    <x v="1"/>
    <x v="5"/>
    <x v="0"/>
    <x v="3"/>
    <x v="1"/>
    <n v="6"/>
    <n v="257235"/>
    <n v="0"/>
    <n v="257235"/>
    <n v="180064"/>
    <n v="77170.5"/>
    <n v="78224.6"/>
  </r>
  <r>
    <d v="2026-04-01T00:00:00"/>
    <x v="5419"/>
    <x v="3"/>
    <x v="0"/>
    <x v="1"/>
    <x v="3"/>
    <x v="1"/>
    <n v="4"/>
    <n v="143591"/>
    <n v="18666.8"/>
    <n v="124924"/>
    <n v="77453"/>
    <n v="47471.2"/>
    <n v="70888.1"/>
  </r>
  <r>
    <d v="2026-04-01T00:00:00"/>
    <x v="5420"/>
    <x v="1"/>
    <x v="5"/>
    <x v="0"/>
    <x v="3"/>
    <x v="1"/>
    <n v="1"/>
    <n v="759249"/>
    <n v="0"/>
    <n v="759249"/>
    <n v="531474"/>
    <n v="227775"/>
    <n v="78224.6"/>
  </r>
  <r>
    <d v="2026-04-01T00:00:00"/>
    <x v="5421"/>
    <x v="2"/>
    <x v="1"/>
    <x v="1"/>
    <x v="3"/>
    <x v="1"/>
    <n v="1"/>
    <n v="586532"/>
    <n v="41057.2"/>
    <n v="545475"/>
    <n v="338194"/>
    <n v="207280"/>
    <n v="70888.1"/>
  </r>
  <r>
    <d v="2026-04-01T00:00:00"/>
    <x v="5422"/>
    <x v="4"/>
    <x v="4"/>
    <x v="2"/>
    <x v="3"/>
    <x v="1"/>
    <n v="5"/>
    <n v="440121"/>
    <n v="39610.9"/>
    <n v="400510"/>
    <n v="288367"/>
    <n v="112143"/>
    <n v="114389"/>
  </r>
  <r>
    <d v="2026-04-01T00:00:00"/>
    <x v="5423"/>
    <x v="4"/>
    <x v="4"/>
    <x v="2"/>
    <x v="3"/>
    <x v="1"/>
    <n v="3"/>
    <n v="161863"/>
    <n v="21042.2"/>
    <n v="140821"/>
    <n v="101391"/>
    <n v="39429.8"/>
    <n v="114389"/>
  </r>
  <r>
    <d v="2026-04-01T00:00:00"/>
    <x v="5424"/>
    <x v="2"/>
    <x v="1"/>
    <x v="1"/>
    <x v="3"/>
    <x v="1"/>
    <n v="11"/>
    <n v="263355"/>
    <n v="10534.2"/>
    <n v="252821"/>
    <n v="156749"/>
    <n v="96071.9"/>
    <n v="70888.1"/>
  </r>
  <r>
    <d v="2026-04-01T00:00:00"/>
    <x v="5425"/>
    <x v="6"/>
    <x v="2"/>
    <x v="3"/>
    <x v="3"/>
    <x v="1"/>
    <n v="4"/>
    <n v="315785"/>
    <n v="0"/>
    <n v="315785"/>
    <n v="239997"/>
    <n v="75788.4"/>
    <n v="202211"/>
  </r>
  <r>
    <d v="2026-04-01T00:00:00"/>
    <x v="5426"/>
    <x v="5"/>
    <x v="3"/>
    <x v="2"/>
    <x v="3"/>
    <x v="1"/>
    <n v="11"/>
    <n v="592992"/>
    <n v="0"/>
    <n v="592992"/>
    <n v="426954"/>
    <n v="166038"/>
    <n v="114389"/>
  </r>
  <r>
    <d v="2026-04-01T00:00:00"/>
    <x v="5427"/>
    <x v="0"/>
    <x v="7"/>
    <x v="0"/>
    <x v="3"/>
    <x v="1"/>
    <n v="6"/>
    <n v="449767"/>
    <n v="13493"/>
    <n v="436274"/>
    <n v="305392"/>
    <n v="130882"/>
    <n v="78224.6"/>
  </r>
  <r>
    <d v="2026-04-01T00:00:00"/>
    <x v="5428"/>
    <x v="6"/>
    <x v="2"/>
    <x v="3"/>
    <x v="3"/>
    <x v="1"/>
    <n v="2"/>
    <n v="521146"/>
    <n v="10422.9"/>
    <n v="510723"/>
    <n v="388150"/>
    <n v="122574"/>
    <n v="202211"/>
  </r>
  <r>
    <d v="2026-04-01T00:00:00"/>
    <x v="5429"/>
    <x v="5"/>
    <x v="3"/>
    <x v="2"/>
    <x v="3"/>
    <x v="1"/>
    <n v="4"/>
    <n v="538321"/>
    <n v="48448.9"/>
    <n v="489872"/>
    <n v="352708"/>
    <n v="137164"/>
    <n v="114389"/>
  </r>
  <r>
    <d v="2026-04-01T00:00:00"/>
    <x v="5430"/>
    <x v="3"/>
    <x v="0"/>
    <x v="1"/>
    <x v="3"/>
    <x v="1"/>
    <n v="9"/>
    <n v="377960"/>
    <n v="0"/>
    <n v="377960"/>
    <n v="234335"/>
    <n v="143625"/>
    <n v="70888.1"/>
  </r>
  <r>
    <d v="2026-04-01T00:00:00"/>
    <x v="5431"/>
    <x v="4"/>
    <x v="4"/>
    <x v="2"/>
    <x v="3"/>
    <x v="1"/>
    <n v="9"/>
    <n v="215338"/>
    <n v="0"/>
    <n v="215338"/>
    <n v="155043"/>
    <n v="60294.6"/>
    <n v="114389"/>
  </r>
  <r>
    <d v="2026-04-01T00:00:00"/>
    <x v="5432"/>
    <x v="0"/>
    <x v="7"/>
    <x v="0"/>
    <x v="3"/>
    <x v="1"/>
    <n v="10"/>
    <n v="265143"/>
    <n v="0"/>
    <n v="265143"/>
    <n v="185600"/>
    <n v="79542.9"/>
    <n v="78224.6"/>
  </r>
  <r>
    <d v="2026-04-01T00:00:00"/>
    <x v="5433"/>
    <x v="2"/>
    <x v="1"/>
    <x v="1"/>
    <x v="3"/>
    <x v="1"/>
    <n v="5"/>
    <n v="371399"/>
    <n v="22283.9"/>
    <n v="349115"/>
    <n v="216451"/>
    <n v="132664"/>
    <n v="70888.1"/>
  </r>
  <r>
    <d v="2026-04-01T00:00:00"/>
    <x v="5434"/>
    <x v="6"/>
    <x v="2"/>
    <x v="3"/>
    <x v="3"/>
    <x v="1"/>
    <n v="1"/>
    <n v="511635"/>
    <n v="35814.4"/>
    <n v="475821"/>
    <n v="361624"/>
    <n v="114197"/>
    <n v="202211"/>
  </r>
  <r>
    <d v="2026-04-01T00:00:00"/>
    <x v="5435"/>
    <x v="5"/>
    <x v="3"/>
    <x v="2"/>
    <x v="3"/>
    <x v="1"/>
    <n v="7"/>
    <n v="363109"/>
    <n v="29048.7"/>
    <n v="334060"/>
    <n v="240523"/>
    <n v="93536.9"/>
    <n v="114389"/>
  </r>
  <r>
    <d v="2026-04-01T00:00:00"/>
    <x v="5436"/>
    <x v="5"/>
    <x v="3"/>
    <x v="2"/>
    <x v="3"/>
    <x v="1"/>
    <n v="7"/>
    <n v="809281"/>
    <n v="80928.1"/>
    <n v="728353"/>
    <n v="524414"/>
    <n v="203939"/>
    <n v="114389"/>
  </r>
  <r>
    <d v="2026-04-02T00:00:00"/>
    <x v="5437"/>
    <x v="6"/>
    <x v="2"/>
    <x v="3"/>
    <x v="3"/>
    <x v="1"/>
    <n v="12"/>
    <n v="373914"/>
    <n v="56087.1"/>
    <n v="317827"/>
    <n v="241548"/>
    <n v="76278.5"/>
    <n v="202211"/>
  </r>
  <r>
    <d v="2026-04-02T00:00:00"/>
    <x v="5438"/>
    <x v="7"/>
    <x v="6"/>
    <x v="3"/>
    <x v="3"/>
    <x v="1"/>
    <n v="10"/>
    <n v="643357"/>
    <n v="0"/>
    <n v="643357"/>
    <n v="488951"/>
    <n v="154406"/>
    <n v="202211"/>
  </r>
  <r>
    <d v="2026-04-02T00:00:00"/>
    <x v="5439"/>
    <x v="0"/>
    <x v="7"/>
    <x v="0"/>
    <x v="3"/>
    <x v="1"/>
    <n v="8"/>
    <n v="347808"/>
    <n v="13912.3"/>
    <n v="333896"/>
    <n v="233727"/>
    <n v="100169"/>
    <n v="78224.6"/>
  </r>
  <r>
    <d v="2026-04-02T00:00:00"/>
    <x v="5440"/>
    <x v="6"/>
    <x v="2"/>
    <x v="3"/>
    <x v="3"/>
    <x v="1"/>
    <n v="8"/>
    <n v="183327"/>
    <n v="20166"/>
    <n v="163161"/>
    <n v="124002"/>
    <n v="39158.7"/>
    <n v="202211"/>
  </r>
  <r>
    <d v="2026-04-02T00:00:00"/>
    <x v="5441"/>
    <x v="0"/>
    <x v="7"/>
    <x v="0"/>
    <x v="3"/>
    <x v="1"/>
    <n v="10"/>
    <n v="499894"/>
    <n v="0"/>
    <n v="499894"/>
    <n v="349926"/>
    <n v="149968"/>
    <n v="78224.6"/>
  </r>
  <r>
    <d v="2026-04-02T00:00:00"/>
    <x v="5442"/>
    <x v="5"/>
    <x v="3"/>
    <x v="2"/>
    <x v="3"/>
    <x v="1"/>
    <n v="7"/>
    <n v="80490"/>
    <n v="4829.4"/>
    <n v="75660.6"/>
    <n v="54475.6"/>
    <n v="21185"/>
    <n v="114389"/>
  </r>
  <r>
    <d v="2026-04-02T00:00:00"/>
    <x v="5443"/>
    <x v="2"/>
    <x v="1"/>
    <x v="1"/>
    <x v="3"/>
    <x v="1"/>
    <n v="10"/>
    <n v="681414"/>
    <n v="88583.8"/>
    <n v="592830"/>
    <n v="367555"/>
    <n v="225275"/>
    <n v="70888.1"/>
  </r>
  <r>
    <d v="2026-04-02T00:00:00"/>
    <x v="5444"/>
    <x v="6"/>
    <x v="2"/>
    <x v="3"/>
    <x v="3"/>
    <x v="1"/>
    <n v="11"/>
    <n v="536848"/>
    <n v="69790.2"/>
    <n v="467058"/>
    <n v="354964"/>
    <n v="112094"/>
    <n v="202211"/>
  </r>
  <r>
    <d v="2026-04-02T00:00:00"/>
    <x v="5445"/>
    <x v="6"/>
    <x v="2"/>
    <x v="3"/>
    <x v="3"/>
    <x v="1"/>
    <n v="9"/>
    <n v="700498"/>
    <n v="56039.8"/>
    <n v="644458"/>
    <n v="489788"/>
    <n v="154670"/>
    <n v="202211"/>
  </r>
  <r>
    <d v="2026-04-02T00:00:00"/>
    <x v="5446"/>
    <x v="6"/>
    <x v="2"/>
    <x v="3"/>
    <x v="3"/>
    <x v="1"/>
    <n v="5"/>
    <n v="790811"/>
    <n v="79081.1"/>
    <n v="711730"/>
    <n v="540915"/>
    <n v="170815"/>
    <n v="202211"/>
  </r>
  <r>
    <d v="2026-04-02T00:00:00"/>
    <x v="5447"/>
    <x v="4"/>
    <x v="4"/>
    <x v="2"/>
    <x v="3"/>
    <x v="1"/>
    <n v="1"/>
    <n v="808451"/>
    <n v="48507.1"/>
    <n v="759944"/>
    <n v="547160"/>
    <n v="212784"/>
    <n v="114389"/>
  </r>
  <r>
    <d v="2026-04-02T00:00:00"/>
    <x v="5448"/>
    <x v="6"/>
    <x v="2"/>
    <x v="3"/>
    <x v="3"/>
    <x v="1"/>
    <n v="9"/>
    <n v="742018"/>
    <n v="22260.5"/>
    <n v="719757"/>
    <n v="547016"/>
    <n v="172742"/>
    <n v="202211"/>
  </r>
  <r>
    <d v="2026-04-02T00:00:00"/>
    <x v="5449"/>
    <x v="4"/>
    <x v="4"/>
    <x v="2"/>
    <x v="3"/>
    <x v="1"/>
    <n v="11"/>
    <n v="535507"/>
    <n v="10710.1"/>
    <n v="524797"/>
    <n v="377854"/>
    <n v="146943"/>
    <n v="114389"/>
  </r>
  <r>
    <d v="2026-04-02T00:00:00"/>
    <x v="5450"/>
    <x v="0"/>
    <x v="7"/>
    <x v="0"/>
    <x v="3"/>
    <x v="1"/>
    <n v="8"/>
    <n v="811875"/>
    <n v="0"/>
    <n v="811875"/>
    <n v="568312"/>
    <n v="243562"/>
    <n v="78224.6"/>
  </r>
  <r>
    <d v="2026-04-02T00:00:00"/>
    <x v="5451"/>
    <x v="6"/>
    <x v="2"/>
    <x v="3"/>
    <x v="3"/>
    <x v="1"/>
    <n v="12"/>
    <n v="823369"/>
    <n v="115272"/>
    <n v="708097"/>
    <n v="538154"/>
    <n v="169943"/>
    <n v="202211"/>
  </r>
  <r>
    <d v="2026-04-02T00:00:00"/>
    <x v="5452"/>
    <x v="1"/>
    <x v="5"/>
    <x v="0"/>
    <x v="3"/>
    <x v="1"/>
    <n v="11"/>
    <n v="635588"/>
    <n v="31779.4"/>
    <n v="603809"/>
    <n v="422666"/>
    <n v="181143"/>
    <n v="78224.6"/>
  </r>
  <r>
    <d v="2026-04-02T00:00:00"/>
    <x v="5453"/>
    <x v="6"/>
    <x v="2"/>
    <x v="3"/>
    <x v="3"/>
    <x v="1"/>
    <n v="11"/>
    <n v="353195"/>
    <n v="0"/>
    <n v="353195"/>
    <n v="268428"/>
    <n v="84766.8"/>
    <n v="202211"/>
  </r>
  <r>
    <d v="2026-04-02T00:00:00"/>
    <x v="5454"/>
    <x v="7"/>
    <x v="6"/>
    <x v="3"/>
    <x v="3"/>
    <x v="1"/>
    <n v="4"/>
    <n v="501034"/>
    <n v="60124.1"/>
    <n v="440910"/>
    <n v="335092"/>
    <n v="105818"/>
    <n v="202211"/>
  </r>
  <r>
    <d v="2026-04-02T00:00:00"/>
    <x v="5455"/>
    <x v="3"/>
    <x v="0"/>
    <x v="1"/>
    <x v="3"/>
    <x v="1"/>
    <n v="7"/>
    <n v="518157"/>
    <n v="62178.8"/>
    <n v="455978"/>
    <n v="282706"/>
    <n v="173272"/>
    <n v="70888.1"/>
  </r>
  <r>
    <d v="2026-04-02T00:00:00"/>
    <x v="5456"/>
    <x v="5"/>
    <x v="3"/>
    <x v="2"/>
    <x v="3"/>
    <x v="1"/>
    <n v="12"/>
    <n v="713433"/>
    <n v="35671.7"/>
    <n v="677761"/>
    <n v="487988"/>
    <n v="189773"/>
    <n v="114389"/>
  </r>
  <r>
    <d v="2026-04-02T00:00:00"/>
    <x v="5457"/>
    <x v="0"/>
    <x v="7"/>
    <x v="0"/>
    <x v="3"/>
    <x v="1"/>
    <n v="3"/>
    <n v="565797"/>
    <n v="79211.6"/>
    <n v="486585"/>
    <n v="340610"/>
    <n v="145976"/>
    <n v="78224.6"/>
  </r>
  <r>
    <d v="2026-04-02T00:00:00"/>
    <x v="5458"/>
    <x v="4"/>
    <x v="4"/>
    <x v="2"/>
    <x v="3"/>
    <x v="1"/>
    <n v="4"/>
    <n v="809700"/>
    <n v="105261"/>
    <n v="704439"/>
    <n v="507196"/>
    <n v="197243"/>
    <n v="114389"/>
  </r>
  <r>
    <d v="2026-04-02T00:00:00"/>
    <x v="5459"/>
    <x v="7"/>
    <x v="6"/>
    <x v="3"/>
    <x v="3"/>
    <x v="1"/>
    <n v="4"/>
    <n v="408473"/>
    <n v="0"/>
    <n v="408473"/>
    <n v="310439"/>
    <n v="98033.5"/>
    <n v="202211"/>
  </r>
  <r>
    <d v="2026-04-02T00:00:00"/>
    <x v="5460"/>
    <x v="2"/>
    <x v="1"/>
    <x v="1"/>
    <x v="3"/>
    <x v="1"/>
    <n v="3"/>
    <n v="386874"/>
    <n v="0"/>
    <n v="386874"/>
    <n v="239862"/>
    <n v="147012"/>
    <n v="70888.1"/>
  </r>
  <r>
    <d v="2026-04-02T00:00:00"/>
    <x v="5461"/>
    <x v="3"/>
    <x v="0"/>
    <x v="1"/>
    <x v="3"/>
    <x v="1"/>
    <n v="10"/>
    <n v="253935"/>
    <n v="7618.05"/>
    <n v="246317"/>
    <n v="152717"/>
    <n v="93600.4"/>
    <n v="70888.1"/>
  </r>
  <r>
    <d v="2026-04-02T00:00:00"/>
    <x v="5462"/>
    <x v="3"/>
    <x v="0"/>
    <x v="1"/>
    <x v="3"/>
    <x v="1"/>
    <n v="5"/>
    <n v="357133"/>
    <n v="10714"/>
    <n v="346419"/>
    <n v="214780"/>
    <n v="131639"/>
    <n v="70888.1"/>
  </r>
  <r>
    <d v="2026-04-02T00:00:00"/>
    <x v="5463"/>
    <x v="6"/>
    <x v="2"/>
    <x v="3"/>
    <x v="3"/>
    <x v="1"/>
    <n v="12"/>
    <n v="268663"/>
    <n v="18806.4"/>
    <n v="249857"/>
    <n v="189891"/>
    <n v="59965.6"/>
    <n v="202211"/>
  </r>
  <r>
    <d v="2026-04-02T00:00:00"/>
    <x v="5464"/>
    <x v="1"/>
    <x v="5"/>
    <x v="0"/>
    <x v="3"/>
    <x v="1"/>
    <n v="2"/>
    <n v="771607"/>
    <n v="54012.5"/>
    <n v="717595"/>
    <n v="502316"/>
    <n v="215278"/>
    <n v="78224.6"/>
  </r>
  <r>
    <d v="2026-04-02T00:00:00"/>
    <x v="5465"/>
    <x v="6"/>
    <x v="2"/>
    <x v="3"/>
    <x v="3"/>
    <x v="1"/>
    <n v="7"/>
    <n v="659360"/>
    <n v="65936"/>
    <n v="593424"/>
    <n v="451002"/>
    <n v="142422"/>
    <n v="202211"/>
  </r>
  <r>
    <d v="2026-04-02T00:00:00"/>
    <x v="5466"/>
    <x v="4"/>
    <x v="4"/>
    <x v="2"/>
    <x v="3"/>
    <x v="1"/>
    <n v="11"/>
    <n v="838397"/>
    <n v="0"/>
    <n v="838397"/>
    <n v="603646"/>
    <n v="234751"/>
    <n v="114389"/>
  </r>
  <r>
    <d v="2026-04-02T00:00:00"/>
    <x v="5467"/>
    <x v="6"/>
    <x v="2"/>
    <x v="3"/>
    <x v="3"/>
    <x v="1"/>
    <n v="5"/>
    <n v="206672"/>
    <n v="22733.9"/>
    <n v="183938"/>
    <n v="139793"/>
    <n v="44145.1"/>
    <n v="202211"/>
  </r>
  <r>
    <d v="2026-04-02T00:00:00"/>
    <x v="5468"/>
    <x v="1"/>
    <x v="5"/>
    <x v="0"/>
    <x v="3"/>
    <x v="1"/>
    <n v="3"/>
    <n v="381296"/>
    <n v="53381.4"/>
    <n v="327915"/>
    <n v="229540"/>
    <n v="98374.4"/>
    <n v="78224.6"/>
  </r>
  <r>
    <d v="2026-04-02T00:00:00"/>
    <x v="5469"/>
    <x v="6"/>
    <x v="2"/>
    <x v="3"/>
    <x v="3"/>
    <x v="1"/>
    <n v="4"/>
    <n v="408489"/>
    <n v="20424.5"/>
    <n v="388065"/>
    <n v="294929"/>
    <n v="93135.5"/>
    <n v="202211"/>
  </r>
  <r>
    <d v="2026-04-02T00:00:00"/>
    <x v="5470"/>
    <x v="0"/>
    <x v="7"/>
    <x v="0"/>
    <x v="3"/>
    <x v="1"/>
    <n v="5"/>
    <n v="698524"/>
    <n v="0"/>
    <n v="698524"/>
    <n v="488967"/>
    <n v="209557"/>
    <n v="78224.6"/>
  </r>
  <r>
    <d v="2026-04-02T00:00:00"/>
    <x v="5471"/>
    <x v="3"/>
    <x v="0"/>
    <x v="1"/>
    <x v="3"/>
    <x v="1"/>
    <n v="6"/>
    <n v="285302"/>
    <n v="0"/>
    <n v="285302"/>
    <n v="176887"/>
    <n v="108415"/>
    <n v="70888.1"/>
  </r>
  <r>
    <d v="2026-04-02T00:00:00"/>
    <x v="5472"/>
    <x v="3"/>
    <x v="0"/>
    <x v="1"/>
    <x v="3"/>
    <x v="1"/>
    <n v="7"/>
    <n v="553859"/>
    <n v="83078.9"/>
    <n v="470780"/>
    <n v="291884"/>
    <n v="178896"/>
    <n v="70888.1"/>
  </r>
  <r>
    <d v="2026-04-02T00:00:00"/>
    <x v="5473"/>
    <x v="1"/>
    <x v="5"/>
    <x v="0"/>
    <x v="3"/>
    <x v="1"/>
    <n v="8"/>
    <n v="196966"/>
    <n v="13787.6"/>
    <n v="183178"/>
    <n v="128225"/>
    <n v="54953.5"/>
    <n v="78224.6"/>
  </r>
  <r>
    <d v="2026-04-02T00:00:00"/>
    <x v="5474"/>
    <x v="2"/>
    <x v="1"/>
    <x v="1"/>
    <x v="3"/>
    <x v="1"/>
    <n v="1"/>
    <n v="566956"/>
    <n v="68034.7"/>
    <n v="498921"/>
    <n v="309331"/>
    <n v="189590"/>
    <n v="70888.1"/>
  </r>
  <r>
    <d v="2026-04-02T00:00:00"/>
    <x v="5475"/>
    <x v="0"/>
    <x v="7"/>
    <x v="0"/>
    <x v="3"/>
    <x v="1"/>
    <n v="8"/>
    <n v="536173"/>
    <n v="21446.9"/>
    <n v="514726"/>
    <n v="360308"/>
    <n v="154418"/>
    <n v="78224.6"/>
  </r>
  <r>
    <d v="2026-04-02T00:00:00"/>
    <x v="5476"/>
    <x v="7"/>
    <x v="6"/>
    <x v="3"/>
    <x v="3"/>
    <x v="1"/>
    <n v="8"/>
    <n v="555401"/>
    <n v="72202.1"/>
    <n v="483199"/>
    <n v="367231"/>
    <n v="115968"/>
    <n v="202211"/>
  </r>
  <r>
    <d v="2026-04-02T00:00:00"/>
    <x v="5477"/>
    <x v="3"/>
    <x v="0"/>
    <x v="1"/>
    <x v="3"/>
    <x v="1"/>
    <n v="8"/>
    <n v="740693"/>
    <n v="88883.2"/>
    <n v="651810"/>
    <n v="404122"/>
    <n v="247688"/>
    <n v="70888.1"/>
  </r>
  <r>
    <d v="2026-04-02T00:00:00"/>
    <x v="5478"/>
    <x v="7"/>
    <x v="6"/>
    <x v="3"/>
    <x v="3"/>
    <x v="1"/>
    <n v="2"/>
    <n v="779485"/>
    <n v="77948.5"/>
    <n v="701536"/>
    <n v="533168"/>
    <n v="168369"/>
    <n v="202211"/>
  </r>
  <r>
    <d v="2026-04-02T00:00:00"/>
    <x v="5479"/>
    <x v="4"/>
    <x v="4"/>
    <x v="2"/>
    <x v="3"/>
    <x v="1"/>
    <n v="1"/>
    <n v="93382"/>
    <n v="12139.7"/>
    <n v="81242.3"/>
    <n v="58494.5"/>
    <n v="22747.9"/>
    <n v="114389"/>
  </r>
  <r>
    <d v="2026-04-02T00:00:00"/>
    <x v="5480"/>
    <x v="0"/>
    <x v="7"/>
    <x v="0"/>
    <x v="3"/>
    <x v="1"/>
    <n v="1"/>
    <n v="246779"/>
    <n v="24677.9"/>
    <n v="222101"/>
    <n v="155471"/>
    <n v="66630.3"/>
    <n v="78224.6"/>
  </r>
  <r>
    <d v="2026-04-02T00:00:00"/>
    <x v="5481"/>
    <x v="4"/>
    <x v="4"/>
    <x v="2"/>
    <x v="3"/>
    <x v="1"/>
    <n v="9"/>
    <n v="811258"/>
    <n v="73013.2"/>
    <n v="738245"/>
    <n v="531536"/>
    <n v="206709"/>
    <n v="114389"/>
  </r>
  <r>
    <d v="2026-04-02T00:00:00"/>
    <x v="5482"/>
    <x v="0"/>
    <x v="7"/>
    <x v="0"/>
    <x v="3"/>
    <x v="1"/>
    <n v="9"/>
    <n v="395691"/>
    <n v="11870.7"/>
    <n v="383820"/>
    <n v="268674"/>
    <n v="115146"/>
    <n v="78224.6"/>
  </r>
  <r>
    <d v="2026-04-02T00:00:00"/>
    <x v="5483"/>
    <x v="3"/>
    <x v="0"/>
    <x v="1"/>
    <x v="3"/>
    <x v="1"/>
    <n v="3"/>
    <n v="223226"/>
    <n v="11161.3"/>
    <n v="212065"/>
    <n v="131480"/>
    <n v="80584.6"/>
    <n v="70888.1"/>
  </r>
  <r>
    <d v="2026-04-02T00:00:00"/>
    <x v="5484"/>
    <x v="7"/>
    <x v="6"/>
    <x v="3"/>
    <x v="3"/>
    <x v="1"/>
    <n v="1"/>
    <n v="722875"/>
    <n v="65058.8"/>
    <n v="657816"/>
    <n v="499940"/>
    <n v="157876"/>
    <n v="202211"/>
  </r>
  <r>
    <d v="2026-04-02T00:00:00"/>
    <x v="5485"/>
    <x v="4"/>
    <x v="4"/>
    <x v="2"/>
    <x v="3"/>
    <x v="1"/>
    <n v="11"/>
    <n v="802877"/>
    <n v="0"/>
    <n v="802877"/>
    <n v="578071"/>
    <n v="224806"/>
    <n v="114389"/>
  </r>
  <r>
    <d v="2026-04-02T00:00:00"/>
    <x v="5486"/>
    <x v="3"/>
    <x v="0"/>
    <x v="1"/>
    <x v="3"/>
    <x v="1"/>
    <n v="8"/>
    <n v="653773"/>
    <n v="84990.5"/>
    <n v="568783"/>
    <n v="352645"/>
    <n v="216137"/>
    <n v="70888.1"/>
  </r>
  <r>
    <d v="2026-04-02T00:00:00"/>
    <x v="5487"/>
    <x v="1"/>
    <x v="5"/>
    <x v="0"/>
    <x v="3"/>
    <x v="1"/>
    <n v="5"/>
    <n v="385098"/>
    <n v="50062.7"/>
    <n v="335035"/>
    <n v="234525"/>
    <n v="100511"/>
    <n v="78224.6"/>
  </r>
  <r>
    <d v="2026-04-02T00:00:00"/>
    <x v="5488"/>
    <x v="7"/>
    <x v="6"/>
    <x v="3"/>
    <x v="3"/>
    <x v="1"/>
    <n v="1"/>
    <n v="329491"/>
    <n v="0"/>
    <n v="329491"/>
    <n v="250413"/>
    <n v="79077.8"/>
    <n v="202211"/>
  </r>
  <r>
    <d v="2026-04-02T00:00:00"/>
    <x v="5489"/>
    <x v="7"/>
    <x v="6"/>
    <x v="3"/>
    <x v="3"/>
    <x v="1"/>
    <n v="7"/>
    <n v="537070"/>
    <n v="16112.1"/>
    <n v="520958"/>
    <n v="395928"/>
    <n v="125030"/>
    <n v="202211"/>
  </r>
  <r>
    <d v="2026-04-02T00:00:00"/>
    <x v="5490"/>
    <x v="3"/>
    <x v="0"/>
    <x v="1"/>
    <x v="3"/>
    <x v="1"/>
    <n v="8"/>
    <n v="552608"/>
    <n v="77365.1"/>
    <n v="475243"/>
    <n v="294651"/>
    <n v="180592"/>
    <n v="70888.1"/>
  </r>
  <r>
    <d v="2026-04-02T00:00:00"/>
    <x v="5491"/>
    <x v="1"/>
    <x v="5"/>
    <x v="0"/>
    <x v="3"/>
    <x v="1"/>
    <n v="6"/>
    <n v="337153"/>
    <n v="20229.2"/>
    <n v="316924"/>
    <n v="221847"/>
    <n v="95077.1"/>
    <n v="78224.6"/>
  </r>
  <r>
    <d v="2026-04-02T00:00:00"/>
    <x v="5492"/>
    <x v="2"/>
    <x v="1"/>
    <x v="1"/>
    <x v="3"/>
    <x v="1"/>
    <n v="4"/>
    <n v="443813"/>
    <n v="17752.5"/>
    <n v="426060"/>
    <n v="264158"/>
    <n v="161903"/>
    <n v="70888.1"/>
  </r>
  <r>
    <d v="2026-04-02T00:00:00"/>
    <x v="5493"/>
    <x v="3"/>
    <x v="0"/>
    <x v="1"/>
    <x v="3"/>
    <x v="1"/>
    <n v="3"/>
    <n v="630245"/>
    <n v="50419.6"/>
    <n v="579825"/>
    <n v="359492"/>
    <n v="220334"/>
    <n v="70888.1"/>
  </r>
  <r>
    <d v="2026-04-02T00:00:00"/>
    <x v="5494"/>
    <x v="4"/>
    <x v="4"/>
    <x v="2"/>
    <x v="3"/>
    <x v="1"/>
    <n v="8"/>
    <n v="235915"/>
    <n v="0"/>
    <n v="235915"/>
    <n v="169859"/>
    <n v="66056.2"/>
    <n v="114389"/>
  </r>
  <r>
    <d v="2026-04-02T00:00:00"/>
    <x v="5495"/>
    <x v="0"/>
    <x v="7"/>
    <x v="0"/>
    <x v="3"/>
    <x v="1"/>
    <n v="3"/>
    <n v="758787"/>
    <n v="98642.3"/>
    <n v="660145"/>
    <n v="462101"/>
    <n v="198043"/>
    <n v="78224.6"/>
  </r>
  <r>
    <d v="2026-04-02T00:00:00"/>
    <x v="5496"/>
    <x v="3"/>
    <x v="0"/>
    <x v="1"/>
    <x v="3"/>
    <x v="1"/>
    <n v="12"/>
    <n v="417196"/>
    <n v="0"/>
    <n v="417196"/>
    <n v="258662"/>
    <n v="158534"/>
    <n v="70888.1"/>
  </r>
  <r>
    <d v="2026-04-02T00:00:00"/>
    <x v="5497"/>
    <x v="2"/>
    <x v="1"/>
    <x v="1"/>
    <x v="3"/>
    <x v="1"/>
    <n v="1"/>
    <n v="795122"/>
    <n v="0"/>
    <n v="795122"/>
    <n v="492976"/>
    <n v="302146"/>
    <n v="70888.1"/>
  </r>
  <r>
    <d v="2026-04-02T00:00:00"/>
    <x v="5498"/>
    <x v="0"/>
    <x v="7"/>
    <x v="0"/>
    <x v="3"/>
    <x v="1"/>
    <n v="10"/>
    <n v="269299"/>
    <n v="10772"/>
    <n v="258527"/>
    <n v="180969"/>
    <n v="77558.1"/>
    <n v="78224.6"/>
  </r>
  <r>
    <d v="2026-04-02T00:00:00"/>
    <x v="5499"/>
    <x v="2"/>
    <x v="1"/>
    <x v="1"/>
    <x v="3"/>
    <x v="1"/>
    <n v="6"/>
    <n v="557921"/>
    <n v="0"/>
    <n v="557921"/>
    <n v="345911"/>
    <n v="212010"/>
    <n v="70888.1"/>
  </r>
  <r>
    <d v="2026-04-03T00:00:00"/>
    <x v="5500"/>
    <x v="0"/>
    <x v="7"/>
    <x v="0"/>
    <x v="3"/>
    <x v="1"/>
    <n v="5"/>
    <n v="771490"/>
    <n v="100294"/>
    <n v="671196"/>
    <n v="469837"/>
    <n v="201359"/>
    <n v="78224.6"/>
  </r>
  <r>
    <d v="2026-04-03T00:00:00"/>
    <x v="5501"/>
    <x v="1"/>
    <x v="5"/>
    <x v="0"/>
    <x v="3"/>
    <x v="1"/>
    <n v="1"/>
    <n v="118693"/>
    <n v="10682.4"/>
    <n v="108011"/>
    <n v="75607.4"/>
    <n v="32403.2"/>
    <n v="78224.6"/>
  </r>
  <r>
    <d v="2026-04-03T00:00:00"/>
    <x v="5502"/>
    <x v="7"/>
    <x v="6"/>
    <x v="3"/>
    <x v="3"/>
    <x v="1"/>
    <n v="6"/>
    <n v="634343"/>
    <n v="50747.4"/>
    <n v="583596"/>
    <n v="443533"/>
    <n v="140063"/>
    <n v="202211"/>
  </r>
  <r>
    <d v="2026-04-03T00:00:00"/>
    <x v="5503"/>
    <x v="1"/>
    <x v="5"/>
    <x v="0"/>
    <x v="3"/>
    <x v="1"/>
    <n v="3"/>
    <n v="232743"/>
    <n v="9309.72"/>
    <n v="223433"/>
    <n v="156403"/>
    <n v="67030"/>
    <n v="78224.6"/>
  </r>
  <r>
    <d v="2026-04-03T00:00:00"/>
    <x v="5504"/>
    <x v="2"/>
    <x v="1"/>
    <x v="1"/>
    <x v="3"/>
    <x v="1"/>
    <n v="2"/>
    <n v="695559"/>
    <n v="104334"/>
    <n v="591225"/>
    <n v="366560"/>
    <n v="224666"/>
    <n v="70888.1"/>
  </r>
  <r>
    <d v="2026-04-03T00:00:00"/>
    <x v="5505"/>
    <x v="7"/>
    <x v="6"/>
    <x v="3"/>
    <x v="3"/>
    <x v="1"/>
    <n v="2"/>
    <n v="591068"/>
    <n v="70928.2"/>
    <n v="520140"/>
    <n v="395306"/>
    <n v="124834"/>
    <n v="202211"/>
  </r>
  <r>
    <d v="2026-04-03T00:00:00"/>
    <x v="5506"/>
    <x v="7"/>
    <x v="6"/>
    <x v="3"/>
    <x v="3"/>
    <x v="1"/>
    <n v="7"/>
    <n v="649061"/>
    <n v="25962.4"/>
    <n v="623099"/>
    <n v="473555"/>
    <n v="149544"/>
    <n v="202211"/>
  </r>
  <r>
    <d v="2026-04-03T00:00:00"/>
    <x v="5507"/>
    <x v="4"/>
    <x v="4"/>
    <x v="2"/>
    <x v="3"/>
    <x v="1"/>
    <n v="9"/>
    <n v="480513"/>
    <n v="0"/>
    <n v="480513"/>
    <n v="345969"/>
    <n v="134544"/>
    <n v="114389"/>
  </r>
  <r>
    <d v="2026-04-03T00:00:00"/>
    <x v="5508"/>
    <x v="7"/>
    <x v="6"/>
    <x v="3"/>
    <x v="3"/>
    <x v="1"/>
    <n v="4"/>
    <n v="584297"/>
    <n v="75958.6"/>
    <n v="508338"/>
    <n v="386337"/>
    <n v="122001"/>
    <n v="202211"/>
  </r>
  <r>
    <d v="2026-04-03T00:00:00"/>
    <x v="5509"/>
    <x v="6"/>
    <x v="2"/>
    <x v="3"/>
    <x v="3"/>
    <x v="1"/>
    <n v="11"/>
    <n v="426395"/>
    <n v="38375.6"/>
    <n v="388019"/>
    <n v="294895"/>
    <n v="93124.7"/>
    <n v="202211"/>
  </r>
  <r>
    <d v="2026-04-03T00:00:00"/>
    <x v="5510"/>
    <x v="2"/>
    <x v="1"/>
    <x v="1"/>
    <x v="3"/>
    <x v="1"/>
    <n v="3"/>
    <n v="322318"/>
    <n v="0"/>
    <n v="322318"/>
    <n v="199837"/>
    <n v="122481"/>
    <n v="70888.1"/>
  </r>
  <r>
    <d v="2026-04-03T00:00:00"/>
    <x v="5511"/>
    <x v="3"/>
    <x v="0"/>
    <x v="1"/>
    <x v="3"/>
    <x v="1"/>
    <n v="7"/>
    <n v="66640"/>
    <n v="0"/>
    <n v="66640"/>
    <n v="41316.8"/>
    <n v="25323.2"/>
    <n v="70888.1"/>
  </r>
  <r>
    <d v="2026-04-03T00:00:00"/>
    <x v="5512"/>
    <x v="1"/>
    <x v="5"/>
    <x v="0"/>
    <x v="3"/>
    <x v="1"/>
    <n v="2"/>
    <n v="511213"/>
    <n v="51121.3"/>
    <n v="460092"/>
    <n v="322064"/>
    <n v="138028"/>
    <n v="78224.6"/>
  </r>
  <r>
    <d v="2026-04-03T00:00:00"/>
    <x v="5513"/>
    <x v="0"/>
    <x v="7"/>
    <x v="0"/>
    <x v="3"/>
    <x v="1"/>
    <n v="4"/>
    <n v="762230"/>
    <n v="22866.9"/>
    <n v="739363"/>
    <n v="517554"/>
    <n v="221809"/>
    <n v="78224.6"/>
  </r>
  <r>
    <d v="2026-04-03T00:00:00"/>
    <x v="5514"/>
    <x v="4"/>
    <x v="4"/>
    <x v="2"/>
    <x v="3"/>
    <x v="1"/>
    <n v="5"/>
    <n v="688724"/>
    <n v="61985.2"/>
    <n v="626739"/>
    <n v="451252"/>
    <n v="175487"/>
    <n v="114389"/>
  </r>
  <r>
    <d v="2026-04-03T00:00:00"/>
    <x v="5515"/>
    <x v="5"/>
    <x v="3"/>
    <x v="2"/>
    <x v="3"/>
    <x v="1"/>
    <n v="11"/>
    <n v="785429"/>
    <n v="0"/>
    <n v="785429"/>
    <n v="565509"/>
    <n v="219920"/>
    <n v="114389"/>
  </r>
  <r>
    <d v="2026-04-03T00:00:00"/>
    <x v="5516"/>
    <x v="7"/>
    <x v="6"/>
    <x v="3"/>
    <x v="3"/>
    <x v="1"/>
    <n v="1"/>
    <n v="374264"/>
    <n v="18713.2"/>
    <n v="355551"/>
    <n v="270219"/>
    <n v="85332.2"/>
    <n v="202211"/>
  </r>
  <r>
    <d v="2026-04-03T00:00:00"/>
    <x v="5517"/>
    <x v="3"/>
    <x v="0"/>
    <x v="1"/>
    <x v="3"/>
    <x v="1"/>
    <n v="3"/>
    <n v="555816"/>
    <n v="0"/>
    <n v="555816"/>
    <n v="344606"/>
    <n v="211210"/>
    <n v="70888.1"/>
  </r>
  <r>
    <d v="2026-04-03T00:00:00"/>
    <x v="5518"/>
    <x v="3"/>
    <x v="0"/>
    <x v="1"/>
    <x v="3"/>
    <x v="1"/>
    <n v="6"/>
    <n v="476477"/>
    <n v="66706.8"/>
    <n v="409770"/>
    <n v="254058"/>
    <n v="155713"/>
    <n v="70888.1"/>
  </r>
  <r>
    <d v="2026-04-03T00:00:00"/>
    <x v="5519"/>
    <x v="4"/>
    <x v="4"/>
    <x v="2"/>
    <x v="3"/>
    <x v="1"/>
    <n v="5"/>
    <n v="620039"/>
    <n v="74404.7"/>
    <n v="545634"/>
    <n v="392857"/>
    <n v="152778"/>
    <n v="114389"/>
  </r>
  <r>
    <d v="2026-04-03T00:00:00"/>
    <x v="5520"/>
    <x v="1"/>
    <x v="5"/>
    <x v="0"/>
    <x v="3"/>
    <x v="1"/>
    <n v="7"/>
    <n v="387724"/>
    <n v="7754.48"/>
    <n v="379970"/>
    <n v="265979"/>
    <n v="113991"/>
    <n v="78224.6"/>
  </r>
  <r>
    <d v="2026-04-03T00:00:00"/>
    <x v="5521"/>
    <x v="2"/>
    <x v="1"/>
    <x v="1"/>
    <x v="3"/>
    <x v="1"/>
    <n v="8"/>
    <n v="199442"/>
    <n v="25927.5"/>
    <n v="173515"/>
    <n v="107579"/>
    <n v="65935.5"/>
    <n v="70888.1"/>
  </r>
  <r>
    <d v="2026-04-03T00:00:00"/>
    <x v="5522"/>
    <x v="2"/>
    <x v="1"/>
    <x v="1"/>
    <x v="3"/>
    <x v="1"/>
    <n v="9"/>
    <n v="735037"/>
    <n v="51452.6"/>
    <n v="683584"/>
    <n v="423822"/>
    <n v="259762"/>
    <n v="70888.1"/>
  </r>
  <r>
    <d v="2026-04-03T00:00:00"/>
    <x v="5523"/>
    <x v="7"/>
    <x v="6"/>
    <x v="3"/>
    <x v="3"/>
    <x v="1"/>
    <n v="6"/>
    <n v="495754"/>
    <n v="0"/>
    <n v="495754"/>
    <n v="376773"/>
    <n v="118981"/>
    <n v="202211"/>
  </r>
  <r>
    <d v="2026-04-03T00:00:00"/>
    <x v="5524"/>
    <x v="3"/>
    <x v="0"/>
    <x v="1"/>
    <x v="3"/>
    <x v="1"/>
    <n v="7"/>
    <n v="92449"/>
    <n v="12942.9"/>
    <n v="79506.1"/>
    <n v="49293.8"/>
    <n v="30212.3"/>
    <n v="70888.1"/>
  </r>
  <r>
    <d v="2026-04-03T00:00:00"/>
    <x v="5525"/>
    <x v="2"/>
    <x v="1"/>
    <x v="1"/>
    <x v="3"/>
    <x v="1"/>
    <n v="4"/>
    <n v="169041"/>
    <n v="20284.9"/>
    <n v="148756"/>
    <n v="92228.8"/>
    <n v="56527.3"/>
    <n v="70888.1"/>
  </r>
  <r>
    <d v="2026-04-03T00:00:00"/>
    <x v="5526"/>
    <x v="1"/>
    <x v="5"/>
    <x v="0"/>
    <x v="3"/>
    <x v="1"/>
    <n v="9"/>
    <n v="89148"/>
    <n v="8914.8"/>
    <n v="80233.2"/>
    <n v="56163.2"/>
    <n v="24070"/>
    <n v="78224.6"/>
  </r>
  <r>
    <d v="2026-04-03T00:00:00"/>
    <x v="5527"/>
    <x v="2"/>
    <x v="1"/>
    <x v="1"/>
    <x v="3"/>
    <x v="1"/>
    <n v="12"/>
    <n v="761646"/>
    <n v="76164.6"/>
    <n v="685481"/>
    <n v="424998"/>
    <n v="260483"/>
    <n v="70888.1"/>
  </r>
  <r>
    <d v="2026-04-03T00:00:00"/>
    <x v="5528"/>
    <x v="3"/>
    <x v="0"/>
    <x v="1"/>
    <x v="3"/>
    <x v="1"/>
    <n v="8"/>
    <n v="83019"/>
    <n v="8301.9"/>
    <n v="74717.1"/>
    <n v="46324.6"/>
    <n v="28392.5"/>
    <n v="70888.1"/>
  </r>
  <r>
    <d v="2026-04-03T00:00:00"/>
    <x v="5529"/>
    <x v="4"/>
    <x v="4"/>
    <x v="2"/>
    <x v="3"/>
    <x v="1"/>
    <n v="10"/>
    <n v="255126"/>
    <n v="22961.3"/>
    <n v="232165"/>
    <n v="167159"/>
    <n v="65006.1"/>
    <n v="114389"/>
  </r>
  <r>
    <d v="2026-04-03T00:00:00"/>
    <x v="5530"/>
    <x v="0"/>
    <x v="7"/>
    <x v="0"/>
    <x v="3"/>
    <x v="1"/>
    <n v="8"/>
    <n v="296809"/>
    <n v="0"/>
    <n v="296809"/>
    <n v="207766"/>
    <n v="89042.7"/>
    <n v="78224.6"/>
  </r>
  <r>
    <d v="2026-04-03T00:00:00"/>
    <x v="5531"/>
    <x v="7"/>
    <x v="6"/>
    <x v="3"/>
    <x v="3"/>
    <x v="1"/>
    <n v="3"/>
    <n v="753997"/>
    <n v="15079.9"/>
    <n v="738917"/>
    <n v="561577"/>
    <n v="177340"/>
    <n v="202211"/>
  </r>
  <r>
    <d v="2026-04-03T00:00:00"/>
    <x v="5532"/>
    <x v="3"/>
    <x v="0"/>
    <x v="1"/>
    <x v="3"/>
    <x v="1"/>
    <n v="5"/>
    <n v="801019"/>
    <n v="32040.8"/>
    <n v="768978"/>
    <n v="476767"/>
    <n v="292212"/>
    <n v="70888.1"/>
  </r>
  <r>
    <d v="2026-04-03T00:00:00"/>
    <x v="5533"/>
    <x v="0"/>
    <x v="7"/>
    <x v="0"/>
    <x v="3"/>
    <x v="1"/>
    <n v="8"/>
    <n v="668947"/>
    <n v="73584.2"/>
    <n v="595363"/>
    <n v="416754"/>
    <n v="178609"/>
    <n v="78224.6"/>
  </r>
  <r>
    <d v="2026-04-03T00:00:00"/>
    <x v="5534"/>
    <x v="2"/>
    <x v="1"/>
    <x v="1"/>
    <x v="3"/>
    <x v="1"/>
    <n v="12"/>
    <n v="574827"/>
    <n v="86224.1"/>
    <n v="488603"/>
    <n v="302934"/>
    <n v="185669"/>
    <n v="70888.1"/>
  </r>
  <r>
    <d v="2026-04-03T00:00:00"/>
    <x v="5535"/>
    <x v="6"/>
    <x v="2"/>
    <x v="3"/>
    <x v="3"/>
    <x v="1"/>
    <n v="11"/>
    <n v="442469"/>
    <n v="39822.2"/>
    <n v="402647"/>
    <n v="306012"/>
    <n v="96635.2"/>
    <n v="202211"/>
  </r>
  <r>
    <d v="2026-04-03T00:00:00"/>
    <x v="5536"/>
    <x v="3"/>
    <x v="0"/>
    <x v="1"/>
    <x v="3"/>
    <x v="1"/>
    <n v="5"/>
    <n v="686300"/>
    <n v="27452"/>
    <n v="658848"/>
    <n v="408486"/>
    <n v="250362"/>
    <n v="70888.1"/>
  </r>
  <r>
    <d v="2026-04-03T00:00:00"/>
    <x v="5537"/>
    <x v="2"/>
    <x v="1"/>
    <x v="1"/>
    <x v="3"/>
    <x v="1"/>
    <n v="9"/>
    <n v="75833"/>
    <n v="3033.32"/>
    <n v="72799.7"/>
    <n v="45135.8"/>
    <n v="27663.9"/>
    <n v="70888.1"/>
  </r>
  <r>
    <d v="2026-04-03T00:00:00"/>
    <x v="5538"/>
    <x v="1"/>
    <x v="5"/>
    <x v="0"/>
    <x v="3"/>
    <x v="1"/>
    <n v="12"/>
    <n v="741233"/>
    <n v="66711"/>
    <n v="674522"/>
    <n v="472165"/>
    <n v="202357"/>
    <n v="78224.6"/>
  </r>
  <r>
    <d v="2026-04-03T00:00:00"/>
    <x v="5539"/>
    <x v="6"/>
    <x v="2"/>
    <x v="3"/>
    <x v="3"/>
    <x v="1"/>
    <n v="10"/>
    <n v="473879"/>
    <n v="0"/>
    <n v="473879"/>
    <n v="360148"/>
    <n v="113731"/>
    <n v="202211"/>
  </r>
  <r>
    <d v="2026-04-03T00:00:00"/>
    <x v="5540"/>
    <x v="5"/>
    <x v="3"/>
    <x v="2"/>
    <x v="3"/>
    <x v="1"/>
    <n v="6"/>
    <n v="649591"/>
    <n v="0"/>
    <n v="649591"/>
    <n v="467706"/>
    <n v="181885"/>
    <n v="114389"/>
  </r>
  <r>
    <d v="2026-04-03T00:00:00"/>
    <x v="5541"/>
    <x v="6"/>
    <x v="2"/>
    <x v="3"/>
    <x v="3"/>
    <x v="1"/>
    <n v="2"/>
    <n v="450624"/>
    <n v="0"/>
    <n v="450624"/>
    <n v="342474"/>
    <n v="108150"/>
    <n v="202211"/>
  </r>
  <r>
    <d v="2026-04-03T00:00:00"/>
    <x v="5542"/>
    <x v="0"/>
    <x v="7"/>
    <x v="0"/>
    <x v="3"/>
    <x v="1"/>
    <n v="1"/>
    <n v="671789"/>
    <n v="40307.3"/>
    <n v="631482"/>
    <n v="442037"/>
    <n v="189444"/>
    <n v="78224.6"/>
  </r>
  <r>
    <d v="2026-04-03T00:00:00"/>
    <x v="5543"/>
    <x v="1"/>
    <x v="5"/>
    <x v="0"/>
    <x v="3"/>
    <x v="1"/>
    <n v="1"/>
    <n v="555845"/>
    <n v="66701.4"/>
    <n v="489144"/>
    <n v="342401"/>
    <n v="146743"/>
    <n v="78224.6"/>
  </r>
  <r>
    <d v="2026-04-03T00:00:00"/>
    <x v="5544"/>
    <x v="3"/>
    <x v="0"/>
    <x v="1"/>
    <x v="3"/>
    <x v="1"/>
    <n v="6"/>
    <n v="840024"/>
    <n v="84002.4"/>
    <n v="756022"/>
    <n v="468733"/>
    <n v="287288"/>
    <n v="70888.1"/>
  </r>
  <r>
    <d v="2026-04-03T00:00:00"/>
    <x v="5545"/>
    <x v="7"/>
    <x v="6"/>
    <x v="3"/>
    <x v="3"/>
    <x v="1"/>
    <n v="6"/>
    <n v="214179"/>
    <n v="0"/>
    <n v="214179"/>
    <n v="162776"/>
    <n v="51403"/>
    <n v="202211"/>
  </r>
  <r>
    <d v="2026-04-03T00:00:00"/>
    <x v="5546"/>
    <x v="3"/>
    <x v="0"/>
    <x v="1"/>
    <x v="3"/>
    <x v="1"/>
    <n v="1"/>
    <n v="741476"/>
    <n v="81562.4"/>
    <n v="659914"/>
    <n v="409146"/>
    <n v="250767"/>
    <n v="70888.1"/>
  </r>
  <r>
    <d v="2026-04-03T00:00:00"/>
    <x v="5547"/>
    <x v="3"/>
    <x v="0"/>
    <x v="1"/>
    <x v="3"/>
    <x v="1"/>
    <n v="12"/>
    <n v="262247"/>
    <n v="18357.3"/>
    <n v="243890"/>
    <n v="151212"/>
    <n v="92678.1"/>
    <n v="70888.1"/>
  </r>
  <r>
    <d v="2026-04-03T00:00:00"/>
    <x v="5548"/>
    <x v="2"/>
    <x v="1"/>
    <x v="1"/>
    <x v="3"/>
    <x v="1"/>
    <n v="5"/>
    <n v="629385"/>
    <n v="88113.9"/>
    <n v="541271"/>
    <n v="335588"/>
    <n v="205683"/>
    <n v="70888.1"/>
  </r>
  <r>
    <d v="2026-04-03T00:00:00"/>
    <x v="5549"/>
    <x v="2"/>
    <x v="1"/>
    <x v="1"/>
    <x v="3"/>
    <x v="1"/>
    <n v="7"/>
    <n v="418164"/>
    <n v="8363.28"/>
    <n v="409801"/>
    <n v="254076"/>
    <n v="155724"/>
    <n v="70888.1"/>
  </r>
  <r>
    <d v="2026-04-03T00:00:00"/>
    <x v="5550"/>
    <x v="7"/>
    <x v="6"/>
    <x v="3"/>
    <x v="3"/>
    <x v="1"/>
    <n v="5"/>
    <n v="393697"/>
    <n v="15747.9"/>
    <n v="377949"/>
    <n v="287241"/>
    <n v="90707.8"/>
    <n v="202211"/>
  </r>
  <r>
    <d v="2026-04-03T00:00:00"/>
    <x v="5551"/>
    <x v="7"/>
    <x v="6"/>
    <x v="3"/>
    <x v="3"/>
    <x v="1"/>
    <n v="3"/>
    <n v="697768"/>
    <n v="55821.4"/>
    <n v="641947"/>
    <n v="487879"/>
    <n v="154067"/>
    <n v="202211"/>
  </r>
  <r>
    <d v="2026-04-03T00:00:00"/>
    <x v="5552"/>
    <x v="5"/>
    <x v="3"/>
    <x v="2"/>
    <x v="3"/>
    <x v="1"/>
    <n v="11"/>
    <n v="789524"/>
    <n v="31581"/>
    <n v="757943"/>
    <n v="545719"/>
    <n v="212224"/>
    <n v="114389"/>
  </r>
  <r>
    <d v="2026-04-03T00:00:00"/>
    <x v="5553"/>
    <x v="1"/>
    <x v="5"/>
    <x v="0"/>
    <x v="3"/>
    <x v="1"/>
    <n v="6"/>
    <n v="207763"/>
    <n v="16621"/>
    <n v="191142"/>
    <n v="133799"/>
    <n v="57342.6"/>
    <n v="78224.6"/>
  </r>
  <r>
    <d v="2026-04-03T00:00:00"/>
    <x v="5554"/>
    <x v="4"/>
    <x v="4"/>
    <x v="2"/>
    <x v="3"/>
    <x v="1"/>
    <n v="12"/>
    <n v="453396"/>
    <n v="40805.6"/>
    <n v="412590"/>
    <n v="297065"/>
    <n v="115525"/>
    <n v="114389"/>
  </r>
  <r>
    <d v="2026-04-03T00:00:00"/>
    <x v="5555"/>
    <x v="5"/>
    <x v="3"/>
    <x v="2"/>
    <x v="3"/>
    <x v="1"/>
    <n v="11"/>
    <n v="322013"/>
    <n v="35421.4"/>
    <n v="286592"/>
    <n v="206346"/>
    <n v="80245.6"/>
    <n v="114389"/>
  </r>
  <r>
    <d v="2026-04-03T00:00:00"/>
    <x v="5556"/>
    <x v="0"/>
    <x v="7"/>
    <x v="0"/>
    <x v="3"/>
    <x v="1"/>
    <n v="7"/>
    <n v="454915"/>
    <n v="0"/>
    <n v="454915"/>
    <n v="318440"/>
    <n v="136474"/>
    <n v="78224.6"/>
  </r>
  <r>
    <d v="2026-04-03T00:00:00"/>
    <x v="5557"/>
    <x v="1"/>
    <x v="5"/>
    <x v="0"/>
    <x v="3"/>
    <x v="1"/>
    <n v="12"/>
    <n v="76286"/>
    <n v="5340.02"/>
    <n v="70946"/>
    <n v="49662.2"/>
    <n v="21283.8"/>
    <n v="78224.6"/>
  </r>
  <r>
    <d v="2026-04-03T00:00:00"/>
    <x v="5558"/>
    <x v="0"/>
    <x v="7"/>
    <x v="0"/>
    <x v="3"/>
    <x v="1"/>
    <n v="7"/>
    <n v="416901"/>
    <n v="0"/>
    <n v="416901"/>
    <n v="291831"/>
    <n v="125070"/>
    <n v="78224.6"/>
  </r>
  <r>
    <d v="2026-04-03T00:00:00"/>
    <x v="5559"/>
    <x v="1"/>
    <x v="5"/>
    <x v="0"/>
    <x v="3"/>
    <x v="1"/>
    <n v="3"/>
    <n v="82644"/>
    <n v="10743.7"/>
    <n v="71900.3"/>
    <n v="50330.2"/>
    <n v="21570.1"/>
    <n v="78224.6"/>
  </r>
  <r>
    <d v="2026-04-03T00:00:00"/>
    <x v="5560"/>
    <x v="6"/>
    <x v="2"/>
    <x v="3"/>
    <x v="3"/>
    <x v="1"/>
    <n v="6"/>
    <n v="760270"/>
    <n v="0"/>
    <n v="760270"/>
    <n v="577805"/>
    <n v="182465"/>
    <n v="202211"/>
  </r>
  <r>
    <d v="2026-04-03T00:00:00"/>
    <x v="5561"/>
    <x v="7"/>
    <x v="6"/>
    <x v="3"/>
    <x v="3"/>
    <x v="1"/>
    <n v="6"/>
    <n v="199557"/>
    <n v="27938"/>
    <n v="171619"/>
    <n v="130430"/>
    <n v="41188.6"/>
    <n v="202211"/>
  </r>
  <r>
    <d v="2026-04-03T00:00:00"/>
    <x v="5562"/>
    <x v="2"/>
    <x v="1"/>
    <x v="1"/>
    <x v="3"/>
    <x v="1"/>
    <n v="9"/>
    <n v="595661"/>
    <n v="53609.5"/>
    <n v="542052"/>
    <n v="336072"/>
    <n v="205980"/>
    <n v="70888.1"/>
  </r>
  <r>
    <d v="2026-04-03T00:00:00"/>
    <x v="5563"/>
    <x v="6"/>
    <x v="2"/>
    <x v="3"/>
    <x v="3"/>
    <x v="1"/>
    <n v="10"/>
    <n v="290829"/>
    <n v="40716.1"/>
    <n v="250113"/>
    <n v="190086"/>
    <n v="60027.1"/>
    <n v="202211"/>
  </r>
  <r>
    <d v="2026-04-04T00:00:00"/>
    <x v="5564"/>
    <x v="0"/>
    <x v="7"/>
    <x v="0"/>
    <x v="3"/>
    <x v="1"/>
    <n v="6"/>
    <n v="398894"/>
    <n v="0"/>
    <n v="398894"/>
    <n v="279226"/>
    <n v="119668"/>
    <n v="78224.6"/>
  </r>
  <r>
    <d v="2026-04-04T00:00:00"/>
    <x v="5565"/>
    <x v="3"/>
    <x v="0"/>
    <x v="1"/>
    <x v="3"/>
    <x v="1"/>
    <n v="1"/>
    <n v="482859"/>
    <n v="28971.5"/>
    <n v="453887"/>
    <n v="281410"/>
    <n v="172477"/>
    <n v="70888.1"/>
  </r>
  <r>
    <d v="2026-04-04T00:00:00"/>
    <x v="5566"/>
    <x v="6"/>
    <x v="2"/>
    <x v="3"/>
    <x v="3"/>
    <x v="1"/>
    <n v="11"/>
    <n v="222409"/>
    <n v="31137.3"/>
    <n v="191272"/>
    <n v="145367"/>
    <n v="45905.2"/>
    <n v="202211"/>
  </r>
  <r>
    <d v="2026-04-04T00:00:00"/>
    <x v="5567"/>
    <x v="3"/>
    <x v="0"/>
    <x v="1"/>
    <x v="3"/>
    <x v="1"/>
    <n v="6"/>
    <n v="768137"/>
    <n v="0"/>
    <n v="768137"/>
    <n v="476245"/>
    <n v="291892"/>
    <n v="70888.1"/>
  </r>
  <r>
    <d v="2026-04-04T00:00:00"/>
    <x v="5568"/>
    <x v="0"/>
    <x v="7"/>
    <x v="0"/>
    <x v="3"/>
    <x v="1"/>
    <n v="3"/>
    <n v="467424"/>
    <n v="0"/>
    <n v="467424"/>
    <n v="327197"/>
    <n v="140227"/>
    <n v="78224.6"/>
  </r>
  <r>
    <d v="2026-04-04T00:00:00"/>
    <x v="5569"/>
    <x v="4"/>
    <x v="4"/>
    <x v="2"/>
    <x v="3"/>
    <x v="1"/>
    <n v="3"/>
    <n v="163475"/>
    <n v="11443.2"/>
    <n v="152032"/>
    <n v="109463"/>
    <n v="42568.9"/>
    <n v="114389"/>
  </r>
  <r>
    <d v="2026-04-04T00:00:00"/>
    <x v="5570"/>
    <x v="2"/>
    <x v="1"/>
    <x v="1"/>
    <x v="3"/>
    <x v="1"/>
    <n v="3"/>
    <n v="628864"/>
    <n v="75463.7"/>
    <n v="553400"/>
    <n v="343108"/>
    <n v="210292"/>
    <n v="70888.1"/>
  </r>
  <r>
    <d v="2026-04-04T00:00:00"/>
    <x v="5571"/>
    <x v="3"/>
    <x v="0"/>
    <x v="1"/>
    <x v="3"/>
    <x v="1"/>
    <n v="7"/>
    <n v="847904"/>
    <n v="59353.3"/>
    <n v="788551"/>
    <n v="488901"/>
    <n v="299649"/>
    <n v="70888.1"/>
  </r>
  <r>
    <d v="2026-04-04T00:00:00"/>
    <x v="5572"/>
    <x v="6"/>
    <x v="2"/>
    <x v="3"/>
    <x v="3"/>
    <x v="1"/>
    <n v="5"/>
    <n v="545281"/>
    <n v="76339.3"/>
    <n v="468942"/>
    <n v="356396"/>
    <n v="112546"/>
    <n v="202211"/>
  </r>
  <r>
    <d v="2026-04-04T00:00:00"/>
    <x v="5573"/>
    <x v="0"/>
    <x v="7"/>
    <x v="0"/>
    <x v="3"/>
    <x v="1"/>
    <n v="12"/>
    <n v="88334"/>
    <n v="7066.72"/>
    <n v="81267.3"/>
    <n v="56887.1"/>
    <n v="24380.2"/>
    <n v="78224.6"/>
  </r>
  <r>
    <d v="2026-04-04T00:00:00"/>
    <x v="5574"/>
    <x v="2"/>
    <x v="1"/>
    <x v="1"/>
    <x v="3"/>
    <x v="1"/>
    <n v="6"/>
    <n v="486559"/>
    <n v="58387.1"/>
    <n v="428172"/>
    <n v="265467"/>
    <n v="162705"/>
    <n v="70888.1"/>
  </r>
  <r>
    <d v="2026-04-04T00:00:00"/>
    <x v="5575"/>
    <x v="4"/>
    <x v="4"/>
    <x v="2"/>
    <x v="3"/>
    <x v="1"/>
    <n v="11"/>
    <n v="726497"/>
    <n v="94444.6"/>
    <n v="632052"/>
    <n v="455078"/>
    <n v="176975"/>
    <n v="114389"/>
  </r>
  <r>
    <d v="2026-04-04T00:00:00"/>
    <x v="5576"/>
    <x v="5"/>
    <x v="3"/>
    <x v="2"/>
    <x v="3"/>
    <x v="1"/>
    <n v="10"/>
    <n v="286161"/>
    <n v="0"/>
    <n v="286161"/>
    <n v="206036"/>
    <n v="80125.1"/>
    <n v="114389"/>
  </r>
  <r>
    <d v="2026-04-04T00:00:00"/>
    <x v="5577"/>
    <x v="5"/>
    <x v="3"/>
    <x v="2"/>
    <x v="3"/>
    <x v="1"/>
    <n v="1"/>
    <n v="193004"/>
    <n v="28950.6"/>
    <n v="164053"/>
    <n v="118118"/>
    <n v="45934.9"/>
    <n v="114389"/>
  </r>
  <r>
    <d v="2026-04-04T00:00:00"/>
    <x v="5578"/>
    <x v="6"/>
    <x v="2"/>
    <x v="3"/>
    <x v="3"/>
    <x v="1"/>
    <n v="3"/>
    <n v="783749"/>
    <n v="109725"/>
    <n v="674024"/>
    <n v="512258"/>
    <n v="161766"/>
    <n v="202211"/>
  </r>
  <r>
    <d v="2026-04-04T00:00:00"/>
    <x v="5579"/>
    <x v="6"/>
    <x v="2"/>
    <x v="3"/>
    <x v="3"/>
    <x v="1"/>
    <n v="5"/>
    <n v="498170"/>
    <n v="19926.8"/>
    <n v="478243"/>
    <n v="363465"/>
    <n v="114778"/>
    <n v="202211"/>
  </r>
  <r>
    <d v="2026-04-04T00:00:00"/>
    <x v="5580"/>
    <x v="4"/>
    <x v="4"/>
    <x v="2"/>
    <x v="3"/>
    <x v="1"/>
    <n v="6"/>
    <n v="324211"/>
    <n v="9726.33"/>
    <n v="314485"/>
    <n v="226429"/>
    <n v="88055.7"/>
    <n v="114389"/>
  </r>
  <r>
    <d v="2026-04-04T00:00:00"/>
    <x v="5581"/>
    <x v="0"/>
    <x v="7"/>
    <x v="0"/>
    <x v="3"/>
    <x v="1"/>
    <n v="12"/>
    <n v="406375"/>
    <n v="20318.8"/>
    <n v="386056"/>
    <n v="270239"/>
    <n v="115817"/>
    <n v="78224.6"/>
  </r>
  <r>
    <d v="2026-04-04T00:00:00"/>
    <x v="5582"/>
    <x v="6"/>
    <x v="2"/>
    <x v="3"/>
    <x v="3"/>
    <x v="1"/>
    <n v="2"/>
    <n v="114981"/>
    <n v="0"/>
    <n v="114981"/>
    <n v="87385.6"/>
    <n v="27595.4"/>
    <n v="202211"/>
  </r>
  <r>
    <d v="2026-04-04T00:00:00"/>
    <x v="5583"/>
    <x v="1"/>
    <x v="5"/>
    <x v="0"/>
    <x v="3"/>
    <x v="1"/>
    <n v="6"/>
    <n v="285298"/>
    <n v="0"/>
    <n v="285298"/>
    <n v="199709"/>
    <n v="85589.4"/>
    <n v="78224.6"/>
  </r>
  <r>
    <d v="2026-04-04T00:00:00"/>
    <x v="5584"/>
    <x v="7"/>
    <x v="6"/>
    <x v="3"/>
    <x v="3"/>
    <x v="1"/>
    <n v="10"/>
    <n v="54704"/>
    <n v="2188.16"/>
    <n v="52515.8"/>
    <n v="39912"/>
    <n v="12603.8"/>
    <n v="202211"/>
  </r>
  <r>
    <d v="2026-04-04T00:00:00"/>
    <x v="5585"/>
    <x v="6"/>
    <x v="2"/>
    <x v="3"/>
    <x v="3"/>
    <x v="1"/>
    <n v="3"/>
    <n v="390801"/>
    <n v="35172.1"/>
    <n v="355629"/>
    <n v="270278"/>
    <n v="85350.9"/>
    <n v="202211"/>
  </r>
  <r>
    <d v="2026-04-04T00:00:00"/>
    <x v="5586"/>
    <x v="6"/>
    <x v="2"/>
    <x v="3"/>
    <x v="3"/>
    <x v="1"/>
    <n v="6"/>
    <n v="282248"/>
    <n v="19757.4"/>
    <n v="262491"/>
    <n v="199493"/>
    <n v="62997.8"/>
    <n v="202211"/>
  </r>
  <r>
    <d v="2026-04-04T00:00:00"/>
    <x v="5587"/>
    <x v="7"/>
    <x v="6"/>
    <x v="3"/>
    <x v="3"/>
    <x v="1"/>
    <n v="6"/>
    <n v="386705"/>
    <n v="0"/>
    <n v="386705"/>
    <n v="293896"/>
    <n v="92809.2"/>
    <n v="202211"/>
  </r>
  <r>
    <d v="2026-04-04T00:00:00"/>
    <x v="5588"/>
    <x v="4"/>
    <x v="4"/>
    <x v="2"/>
    <x v="3"/>
    <x v="1"/>
    <n v="8"/>
    <n v="90948"/>
    <n v="5456.88"/>
    <n v="85491.1"/>
    <n v="61553.6"/>
    <n v="23937.5"/>
    <n v="114389"/>
  </r>
  <r>
    <d v="2026-04-04T00:00:00"/>
    <x v="5589"/>
    <x v="4"/>
    <x v="4"/>
    <x v="2"/>
    <x v="3"/>
    <x v="1"/>
    <n v="2"/>
    <n v="247143"/>
    <n v="0"/>
    <n v="247143"/>
    <n v="177943"/>
    <n v="69200"/>
    <n v="114389"/>
  </r>
  <r>
    <d v="2026-04-04T00:00:00"/>
    <x v="5590"/>
    <x v="7"/>
    <x v="6"/>
    <x v="3"/>
    <x v="3"/>
    <x v="1"/>
    <n v="12"/>
    <n v="54362"/>
    <n v="0"/>
    <n v="54362"/>
    <n v="41315.1"/>
    <n v="13046.9"/>
    <n v="202211"/>
  </r>
  <r>
    <d v="2026-04-04T00:00:00"/>
    <x v="5591"/>
    <x v="0"/>
    <x v="7"/>
    <x v="0"/>
    <x v="3"/>
    <x v="1"/>
    <n v="3"/>
    <n v="255944"/>
    <n v="30713.3"/>
    <n v="225231"/>
    <n v="157662"/>
    <n v="67569.2"/>
    <n v="78224.6"/>
  </r>
  <r>
    <d v="2026-04-04T00:00:00"/>
    <x v="5592"/>
    <x v="3"/>
    <x v="0"/>
    <x v="1"/>
    <x v="3"/>
    <x v="1"/>
    <n v="6"/>
    <n v="773884"/>
    <n v="85127.2"/>
    <n v="688757"/>
    <n v="427029"/>
    <n v="261728"/>
    <n v="70888.1"/>
  </r>
  <r>
    <d v="2026-04-04T00:00:00"/>
    <x v="5593"/>
    <x v="7"/>
    <x v="6"/>
    <x v="3"/>
    <x v="3"/>
    <x v="1"/>
    <n v="11"/>
    <n v="336000"/>
    <n v="30240"/>
    <n v="305760"/>
    <n v="232378"/>
    <n v="73382.4"/>
    <n v="202211"/>
  </r>
  <r>
    <d v="2026-04-04T00:00:00"/>
    <x v="5594"/>
    <x v="3"/>
    <x v="0"/>
    <x v="1"/>
    <x v="3"/>
    <x v="1"/>
    <n v="12"/>
    <n v="406931"/>
    <n v="16277.2"/>
    <n v="390654"/>
    <n v="242205"/>
    <n v="148448"/>
    <n v="70888.1"/>
  </r>
  <r>
    <d v="2026-04-04T00:00:00"/>
    <x v="5595"/>
    <x v="2"/>
    <x v="1"/>
    <x v="1"/>
    <x v="3"/>
    <x v="1"/>
    <n v="11"/>
    <n v="707516"/>
    <n v="35375.8"/>
    <n v="672140"/>
    <n v="416727"/>
    <n v="255413"/>
    <n v="70888.1"/>
  </r>
  <r>
    <d v="2026-04-04T00:00:00"/>
    <x v="5596"/>
    <x v="4"/>
    <x v="4"/>
    <x v="2"/>
    <x v="3"/>
    <x v="1"/>
    <n v="10"/>
    <n v="816361"/>
    <n v="81636.1"/>
    <n v="734725"/>
    <n v="529002"/>
    <n v="205723"/>
    <n v="114389"/>
  </r>
  <r>
    <d v="2026-04-04T00:00:00"/>
    <x v="5597"/>
    <x v="3"/>
    <x v="0"/>
    <x v="1"/>
    <x v="3"/>
    <x v="1"/>
    <n v="10"/>
    <n v="697072"/>
    <n v="34853.6"/>
    <n v="662218"/>
    <n v="410575"/>
    <n v="251643"/>
    <n v="70888.1"/>
  </r>
  <r>
    <d v="2026-04-04T00:00:00"/>
    <x v="5598"/>
    <x v="0"/>
    <x v="7"/>
    <x v="0"/>
    <x v="3"/>
    <x v="1"/>
    <n v="4"/>
    <n v="707700"/>
    <n v="99078"/>
    <n v="608622"/>
    <n v="426035"/>
    <n v="182587"/>
    <n v="78224.6"/>
  </r>
  <r>
    <d v="2026-04-04T00:00:00"/>
    <x v="5599"/>
    <x v="0"/>
    <x v="7"/>
    <x v="0"/>
    <x v="3"/>
    <x v="1"/>
    <n v="2"/>
    <n v="747508"/>
    <n v="0"/>
    <n v="747508"/>
    <n v="523256"/>
    <n v="224252"/>
    <n v="78224.6"/>
  </r>
  <r>
    <d v="2026-04-04T00:00:00"/>
    <x v="5600"/>
    <x v="7"/>
    <x v="6"/>
    <x v="3"/>
    <x v="3"/>
    <x v="1"/>
    <n v="4"/>
    <n v="654374"/>
    <n v="39262.4"/>
    <n v="615112"/>
    <n v="467485"/>
    <n v="147627"/>
    <n v="202211"/>
  </r>
  <r>
    <d v="2026-04-04T00:00:00"/>
    <x v="5601"/>
    <x v="6"/>
    <x v="2"/>
    <x v="3"/>
    <x v="3"/>
    <x v="1"/>
    <n v="4"/>
    <n v="825541"/>
    <n v="49532.5"/>
    <n v="776009"/>
    <n v="589766"/>
    <n v="186242"/>
    <n v="202211"/>
  </r>
  <r>
    <d v="2026-04-04T00:00:00"/>
    <x v="5602"/>
    <x v="3"/>
    <x v="0"/>
    <x v="1"/>
    <x v="3"/>
    <x v="1"/>
    <n v="6"/>
    <n v="56855"/>
    <n v="5685.5"/>
    <n v="51169.5"/>
    <n v="31725.1"/>
    <n v="19444.4"/>
    <n v="70888.1"/>
  </r>
  <r>
    <d v="2026-04-04T00:00:00"/>
    <x v="5603"/>
    <x v="6"/>
    <x v="2"/>
    <x v="3"/>
    <x v="3"/>
    <x v="1"/>
    <n v="8"/>
    <n v="573865"/>
    <n v="57386.5"/>
    <n v="516478"/>
    <n v="392524"/>
    <n v="123955"/>
    <n v="202211"/>
  </r>
  <r>
    <d v="2026-04-04T00:00:00"/>
    <x v="5604"/>
    <x v="2"/>
    <x v="1"/>
    <x v="1"/>
    <x v="3"/>
    <x v="1"/>
    <n v="5"/>
    <n v="814497"/>
    <n v="0"/>
    <n v="814497"/>
    <n v="504988"/>
    <n v="309509"/>
    <n v="70888.1"/>
  </r>
  <r>
    <d v="2026-04-04T00:00:00"/>
    <x v="5605"/>
    <x v="1"/>
    <x v="5"/>
    <x v="0"/>
    <x v="3"/>
    <x v="1"/>
    <n v="8"/>
    <n v="253193"/>
    <n v="32915.1"/>
    <n v="220278"/>
    <n v="154195"/>
    <n v="66083.4"/>
    <n v="78224.6"/>
  </r>
  <r>
    <d v="2026-04-04T00:00:00"/>
    <x v="5606"/>
    <x v="0"/>
    <x v="7"/>
    <x v="0"/>
    <x v="3"/>
    <x v="1"/>
    <n v="12"/>
    <n v="568450"/>
    <n v="39791.5"/>
    <n v="528658"/>
    <n v="370061"/>
    <n v="158598"/>
    <n v="78224.6"/>
  </r>
  <r>
    <d v="2026-04-04T00:00:00"/>
    <x v="5607"/>
    <x v="7"/>
    <x v="6"/>
    <x v="3"/>
    <x v="3"/>
    <x v="1"/>
    <n v="12"/>
    <n v="410119"/>
    <n v="20506"/>
    <n v="389613"/>
    <n v="296106"/>
    <n v="93507.1"/>
    <n v="202211"/>
  </r>
  <r>
    <d v="2026-04-04T00:00:00"/>
    <x v="5608"/>
    <x v="7"/>
    <x v="6"/>
    <x v="3"/>
    <x v="3"/>
    <x v="1"/>
    <n v="3"/>
    <n v="79005"/>
    <n v="7900.5"/>
    <n v="71104.5"/>
    <n v="54039.4"/>
    <n v="17065.1"/>
    <n v="202211"/>
  </r>
  <r>
    <d v="2026-04-04T00:00:00"/>
    <x v="5609"/>
    <x v="3"/>
    <x v="0"/>
    <x v="1"/>
    <x v="3"/>
    <x v="1"/>
    <n v="4"/>
    <n v="645984"/>
    <n v="77518.1"/>
    <n v="568466"/>
    <n v="352449"/>
    <n v="216017"/>
    <n v="70888.1"/>
  </r>
  <r>
    <d v="2026-04-04T00:00:00"/>
    <x v="5610"/>
    <x v="2"/>
    <x v="1"/>
    <x v="1"/>
    <x v="3"/>
    <x v="1"/>
    <n v="2"/>
    <n v="775475"/>
    <n v="85302.2"/>
    <n v="690173"/>
    <n v="427907"/>
    <n v="262266"/>
    <n v="70888.1"/>
  </r>
  <r>
    <d v="2026-04-04T00:00:00"/>
    <x v="5611"/>
    <x v="7"/>
    <x v="6"/>
    <x v="3"/>
    <x v="3"/>
    <x v="1"/>
    <n v="7"/>
    <n v="766970"/>
    <n v="84366.7"/>
    <n v="682603"/>
    <n v="518779"/>
    <n v="163825"/>
    <n v="202211"/>
  </r>
  <r>
    <d v="2026-04-04T00:00:00"/>
    <x v="5612"/>
    <x v="1"/>
    <x v="5"/>
    <x v="0"/>
    <x v="3"/>
    <x v="1"/>
    <n v="11"/>
    <n v="835995"/>
    <n v="0"/>
    <n v="835995"/>
    <n v="585196"/>
    <n v="250798"/>
    <n v="78224.6"/>
  </r>
  <r>
    <d v="2026-04-04T00:00:00"/>
    <x v="5613"/>
    <x v="0"/>
    <x v="7"/>
    <x v="0"/>
    <x v="3"/>
    <x v="1"/>
    <n v="3"/>
    <n v="352730"/>
    <n v="24691.1"/>
    <n v="328039"/>
    <n v="229627"/>
    <n v="98411.7"/>
    <n v="78224.6"/>
  </r>
  <r>
    <d v="2026-04-04T00:00:00"/>
    <x v="5614"/>
    <x v="6"/>
    <x v="2"/>
    <x v="3"/>
    <x v="3"/>
    <x v="1"/>
    <n v="5"/>
    <n v="266170"/>
    <n v="15970.2"/>
    <n v="250200"/>
    <n v="190152"/>
    <n v="60047.9"/>
    <n v="202211"/>
  </r>
  <r>
    <d v="2026-04-04T00:00:00"/>
    <x v="5615"/>
    <x v="7"/>
    <x v="6"/>
    <x v="3"/>
    <x v="3"/>
    <x v="1"/>
    <n v="7"/>
    <n v="109590"/>
    <n v="3287.7"/>
    <n v="106302"/>
    <n v="80789.8"/>
    <n v="25512.5"/>
    <n v="202211"/>
  </r>
  <r>
    <d v="2026-04-04T00:00:00"/>
    <x v="5616"/>
    <x v="7"/>
    <x v="6"/>
    <x v="3"/>
    <x v="3"/>
    <x v="1"/>
    <n v="11"/>
    <n v="522408"/>
    <n v="62689"/>
    <n v="459719"/>
    <n v="349386"/>
    <n v="110333"/>
    <n v="202211"/>
  </r>
  <r>
    <d v="2026-04-04T00:00:00"/>
    <x v="5617"/>
    <x v="7"/>
    <x v="6"/>
    <x v="3"/>
    <x v="3"/>
    <x v="1"/>
    <n v="9"/>
    <n v="316914"/>
    <n v="0"/>
    <n v="316914"/>
    <n v="240855"/>
    <n v="76059.4"/>
    <n v="202211"/>
  </r>
  <r>
    <d v="2026-04-04T00:00:00"/>
    <x v="5618"/>
    <x v="0"/>
    <x v="7"/>
    <x v="0"/>
    <x v="3"/>
    <x v="1"/>
    <n v="3"/>
    <n v="648469"/>
    <n v="97270.4"/>
    <n v="551199"/>
    <n v="385839"/>
    <n v="165360"/>
    <n v="78224.6"/>
  </r>
  <r>
    <d v="2026-04-04T00:00:00"/>
    <x v="5619"/>
    <x v="7"/>
    <x v="6"/>
    <x v="3"/>
    <x v="3"/>
    <x v="1"/>
    <n v="4"/>
    <n v="408143"/>
    <n v="44895.7"/>
    <n v="363247"/>
    <n v="276068"/>
    <n v="87179.3"/>
    <n v="202211"/>
  </r>
  <r>
    <d v="2026-04-04T00:00:00"/>
    <x v="5620"/>
    <x v="2"/>
    <x v="1"/>
    <x v="1"/>
    <x v="3"/>
    <x v="1"/>
    <n v="2"/>
    <n v="521525"/>
    <n v="62583"/>
    <n v="458942"/>
    <n v="284544"/>
    <n v="174398"/>
    <n v="70888.1"/>
  </r>
  <r>
    <d v="2026-04-04T00:00:00"/>
    <x v="5621"/>
    <x v="6"/>
    <x v="2"/>
    <x v="3"/>
    <x v="3"/>
    <x v="1"/>
    <n v="9"/>
    <n v="334287"/>
    <n v="26743"/>
    <n v="307544"/>
    <n v="233733"/>
    <n v="73810.6"/>
    <n v="202211"/>
  </r>
  <r>
    <d v="2026-04-04T00:00:00"/>
    <x v="5622"/>
    <x v="4"/>
    <x v="4"/>
    <x v="2"/>
    <x v="3"/>
    <x v="1"/>
    <n v="7"/>
    <n v="372230"/>
    <n v="0"/>
    <n v="372230"/>
    <n v="268006"/>
    <n v="104224"/>
    <n v="114389"/>
  </r>
  <r>
    <d v="2026-04-04T00:00:00"/>
    <x v="5623"/>
    <x v="3"/>
    <x v="0"/>
    <x v="1"/>
    <x v="3"/>
    <x v="1"/>
    <n v="1"/>
    <n v="393907"/>
    <n v="0"/>
    <n v="393907"/>
    <n v="244222"/>
    <n v="149685"/>
    <n v="70888.1"/>
  </r>
  <r>
    <d v="2026-04-04T00:00:00"/>
    <x v="5624"/>
    <x v="6"/>
    <x v="2"/>
    <x v="3"/>
    <x v="3"/>
    <x v="1"/>
    <n v="3"/>
    <n v="80685"/>
    <n v="8068.5"/>
    <n v="72616.5"/>
    <n v="55188.5"/>
    <n v="17428"/>
    <n v="202211"/>
  </r>
  <r>
    <d v="2026-04-04T00:00:00"/>
    <x v="5625"/>
    <x v="0"/>
    <x v="7"/>
    <x v="0"/>
    <x v="3"/>
    <x v="1"/>
    <n v="9"/>
    <n v="759420"/>
    <n v="75942"/>
    <n v="683478"/>
    <n v="478435"/>
    <n v="205043"/>
    <n v="78224.6"/>
  </r>
  <r>
    <d v="2026-04-04T00:00:00"/>
    <x v="5626"/>
    <x v="1"/>
    <x v="5"/>
    <x v="0"/>
    <x v="3"/>
    <x v="1"/>
    <n v="7"/>
    <n v="584179"/>
    <n v="46734.3"/>
    <n v="537445"/>
    <n v="376211"/>
    <n v="161233"/>
    <n v="78224.6"/>
  </r>
  <r>
    <d v="2026-04-04T00:00:00"/>
    <x v="5627"/>
    <x v="2"/>
    <x v="1"/>
    <x v="1"/>
    <x v="3"/>
    <x v="1"/>
    <n v="12"/>
    <n v="428069"/>
    <n v="0"/>
    <n v="428069"/>
    <n v="265403"/>
    <n v="162666"/>
    <n v="70888.1"/>
  </r>
  <r>
    <d v="2026-04-04T00:00:00"/>
    <x v="5628"/>
    <x v="4"/>
    <x v="4"/>
    <x v="2"/>
    <x v="3"/>
    <x v="1"/>
    <n v="5"/>
    <n v="803328"/>
    <n v="48199.7"/>
    <n v="755128"/>
    <n v="543692"/>
    <n v="211436"/>
    <n v="114389"/>
  </r>
  <r>
    <d v="2026-04-04T00:00:00"/>
    <x v="5629"/>
    <x v="7"/>
    <x v="6"/>
    <x v="3"/>
    <x v="3"/>
    <x v="1"/>
    <n v="10"/>
    <n v="780904"/>
    <n v="0"/>
    <n v="780904"/>
    <n v="593487"/>
    <n v="187417"/>
    <n v="202211"/>
  </r>
  <r>
    <d v="2026-04-04T00:00:00"/>
    <x v="5630"/>
    <x v="3"/>
    <x v="0"/>
    <x v="1"/>
    <x v="3"/>
    <x v="1"/>
    <n v="12"/>
    <n v="260305"/>
    <n v="23427.5"/>
    <n v="236878"/>
    <n v="146864"/>
    <n v="90013.5"/>
    <n v="70888.1"/>
  </r>
  <r>
    <d v="2026-04-04T00:00:00"/>
    <x v="5631"/>
    <x v="3"/>
    <x v="0"/>
    <x v="1"/>
    <x v="3"/>
    <x v="1"/>
    <n v="8"/>
    <n v="91015"/>
    <n v="9101.5"/>
    <n v="81913.5"/>
    <n v="50786.4"/>
    <n v="31127.1"/>
    <n v="70888.1"/>
  </r>
  <r>
    <d v="2026-04-04T00:00:00"/>
    <x v="5632"/>
    <x v="4"/>
    <x v="4"/>
    <x v="2"/>
    <x v="3"/>
    <x v="1"/>
    <n v="10"/>
    <n v="722234"/>
    <n v="79445.7"/>
    <n v="642788"/>
    <n v="462808"/>
    <n v="179981"/>
    <n v="114389"/>
  </r>
  <r>
    <d v="2026-04-04T00:00:00"/>
    <x v="5633"/>
    <x v="0"/>
    <x v="7"/>
    <x v="0"/>
    <x v="3"/>
    <x v="1"/>
    <n v="9"/>
    <n v="772932"/>
    <n v="30917.3"/>
    <n v="742015"/>
    <n v="519410"/>
    <n v="222604"/>
    <n v="78224.6"/>
  </r>
  <r>
    <d v="2026-04-05T00:00:00"/>
    <x v="5634"/>
    <x v="0"/>
    <x v="7"/>
    <x v="0"/>
    <x v="3"/>
    <x v="1"/>
    <n v="4"/>
    <n v="381272"/>
    <n v="0"/>
    <n v="381272"/>
    <n v="266890"/>
    <n v="114382"/>
    <n v="78224.6"/>
  </r>
  <r>
    <d v="2026-04-05T00:00:00"/>
    <x v="5635"/>
    <x v="4"/>
    <x v="4"/>
    <x v="2"/>
    <x v="3"/>
    <x v="1"/>
    <n v="1"/>
    <n v="744396"/>
    <n v="74439.6"/>
    <n v="669956"/>
    <n v="482369"/>
    <n v="187588"/>
    <n v="114389"/>
  </r>
  <r>
    <d v="2026-04-05T00:00:00"/>
    <x v="5636"/>
    <x v="6"/>
    <x v="2"/>
    <x v="3"/>
    <x v="3"/>
    <x v="1"/>
    <n v="10"/>
    <n v="590172"/>
    <n v="88525.8"/>
    <n v="501646"/>
    <n v="381251"/>
    <n v="120395"/>
    <n v="202211"/>
  </r>
  <r>
    <d v="2026-04-05T00:00:00"/>
    <x v="5637"/>
    <x v="5"/>
    <x v="3"/>
    <x v="2"/>
    <x v="3"/>
    <x v="1"/>
    <n v="2"/>
    <n v="395841"/>
    <n v="0"/>
    <n v="395841"/>
    <n v="285006"/>
    <n v="110835"/>
    <n v="114389"/>
  </r>
  <r>
    <d v="2026-04-05T00:00:00"/>
    <x v="5638"/>
    <x v="5"/>
    <x v="3"/>
    <x v="2"/>
    <x v="3"/>
    <x v="1"/>
    <n v="6"/>
    <n v="723462"/>
    <n v="43407.7"/>
    <n v="680054"/>
    <n v="489639"/>
    <n v="190415"/>
    <n v="114389"/>
  </r>
  <r>
    <d v="2026-04-05T00:00:00"/>
    <x v="5639"/>
    <x v="5"/>
    <x v="3"/>
    <x v="2"/>
    <x v="3"/>
    <x v="1"/>
    <n v="5"/>
    <n v="582168"/>
    <n v="11643.4"/>
    <n v="570525"/>
    <n v="410778"/>
    <n v="159747"/>
    <n v="114389"/>
  </r>
  <r>
    <d v="2026-04-05T00:00:00"/>
    <x v="5640"/>
    <x v="7"/>
    <x v="6"/>
    <x v="3"/>
    <x v="3"/>
    <x v="1"/>
    <n v="12"/>
    <n v="311402"/>
    <n v="0"/>
    <n v="311402"/>
    <n v="236666"/>
    <n v="74736.5"/>
    <n v="202211"/>
  </r>
  <r>
    <d v="2026-04-05T00:00:00"/>
    <x v="5641"/>
    <x v="1"/>
    <x v="5"/>
    <x v="0"/>
    <x v="3"/>
    <x v="1"/>
    <n v="9"/>
    <n v="586217"/>
    <n v="17586.5"/>
    <n v="568630"/>
    <n v="398041"/>
    <n v="170589"/>
    <n v="78224.6"/>
  </r>
  <r>
    <d v="2026-04-05T00:00:00"/>
    <x v="5642"/>
    <x v="1"/>
    <x v="5"/>
    <x v="0"/>
    <x v="3"/>
    <x v="1"/>
    <n v="10"/>
    <n v="608385"/>
    <n v="54754.7"/>
    <n v="553630"/>
    <n v="387541"/>
    <n v="166089"/>
    <n v="78224.6"/>
  </r>
  <r>
    <d v="2026-04-05T00:00:00"/>
    <x v="5643"/>
    <x v="1"/>
    <x v="5"/>
    <x v="0"/>
    <x v="3"/>
    <x v="1"/>
    <n v="12"/>
    <n v="479992"/>
    <n v="33599.4"/>
    <n v="446393"/>
    <n v="312475"/>
    <n v="133918"/>
    <n v="78224.6"/>
  </r>
  <r>
    <d v="2026-04-05T00:00:00"/>
    <x v="5644"/>
    <x v="6"/>
    <x v="2"/>
    <x v="3"/>
    <x v="3"/>
    <x v="1"/>
    <n v="10"/>
    <n v="706307"/>
    <n v="0"/>
    <n v="706307"/>
    <n v="536793"/>
    <n v="169514"/>
    <n v="202211"/>
  </r>
  <r>
    <d v="2026-04-05T00:00:00"/>
    <x v="5645"/>
    <x v="1"/>
    <x v="5"/>
    <x v="0"/>
    <x v="3"/>
    <x v="1"/>
    <n v="10"/>
    <n v="549442"/>
    <n v="0"/>
    <n v="549442"/>
    <n v="384609"/>
    <n v="164833"/>
    <n v="78224.6"/>
  </r>
  <r>
    <d v="2026-04-05T00:00:00"/>
    <x v="5646"/>
    <x v="5"/>
    <x v="3"/>
    <x v="2"/>
    <x v="3"/>
    <x v="1"/>
    <n v="4"/>
    <n v="288900"/>
    <n v="31779"/>
    <n v="257121"/>
    <n v="185127"/>
    <n v="71993.9"/>
    <n v="114389"/>
  </r>
  <r>
    <d v="2026-04-05T00:00:00"/>
    <x v="5647"/>
    <x v="3"/>
    <x v="0"/>
    <x v="1"/>
    <x v="3"/>
    <x v="1"/>
    <n v="11"/>
    <n v="642792"/>
    <n v="0"/>
    <n v="642792"/>
    <n v="398531"/>
    <n v="244261"/>
    <n v="70888.1"/>
  </r>
  <r>
    <d v="2026-04-05T00:00:00"/>
    <x v="5648"/>
    <x v="6"/>
    <x v="2"/>
    <x v="3"/>
    <x v="3"/>
    <x v="1"/>
    <n v="7"/>
    <n v="776002"/>
    <n v="100880"/>
    <n v="675122"/>
    <n v="513093"/>
    <n v="162029"/>
    <n v="202211"/>
  </r>
  <r>
    <d v="2026-04-05T00:00:00"/>
    <x v="5649"/>
    <x v="6"/>
    <x v="2"/>
    <x v="3"/>
    <x v="3"/>
    <x v="1"/>
    <n v="4"/>
    <n v="371314"/>
    <n v="29705.1"/>
    <n v="341609"/>
    <n v="259623"/>
    <n v="81986.1"/>
    <n v="202211"/>
  </r>
  <r>
    <d v="2026-04-05T00:00:00"/>
    <x v="5650"/>
    <x v="7"/>
    <x v="6"/>
    <x v="3"/>
    <x v="3"/>
    <x v="1"/>
    <n v="12"/>
    <n v="758782"/>
    <n v="15175.6"/>
    <n v="743606"/>
    <n v="565141"/>
    <n v="178466"/>
    <n v="202211"/>
  </r>
  <r>
    <d v="2026-04-05T00:00:00"/>
    <x v="5651"/>
    <x v="0"/>
    <x v="7"/>
    <x v="0"/>
    <x v="3"/>
    <x v="1"/>
    <n v="7"/>
    <n v="677339"/>
    <n v="47413.7"/>
    <n v="629925"/>
    <n v="440948"/>
    <n v="188978"/>
    <n v="78224.6"/>
  </r>
  <r>
    <d v="2026-04-05T00:00:00"/>
    <x v="5652"/>
    <x v="7"/>
    <x v="6"/>
    <x v="3"/>
    <x v="3"/>
    <x v="1"/>
    <n v="4"/>
    <n v="608570"/>
    <n v="0"/>
    <n v="608570"/>
    <n v="462513"/>
    <n v="146057"/>
    <n v="202211"/>
  </r>
  <r>
    <d v="2026-04-05T00:00:00"/>
    <x v="5653"/>
    <x v="5"/>
    <x v="3"/>
    <x v="2"/>
    <x v="3"/>
    <x v="1"/>
    <n v="6"/>
    <n v="490950"/>
    <n v="49095"/>
    <n v="441855"/>
    <n v="318136"/>
    <n v="123719"/>
    <n v="114389"/>
  </r>
  <r>
    <d v="2026-04-05T00:00:00"/>
    <x v="5654"/>
    <x v="6"/>
    <x v="2"/>
    <x v="3"/>
    <x v="3"/>
    <x v="1"/>
    <n v="1"/>
    <n v="237536"/>
    <n v="0"/>
    <n v="237536"/>
    <n v="180527"/>
    <n v="57008.6"/>
    <n v="202211"/>
  </r>
  <r>
    <d v="2026-04-05T00:00:00"/>
    <x v="5655"/>
    <x v="7"/>
    <x v="6"/>
    <x v="3"/>
    <x v="3"/>
    <x v="1"/>
    <n v="7"/>
    <n v="727448"/>
    <n v="0"/>
    <n v="727448"/>
    <n v="552860"/>
    <n v="174588"/>
    <n v="202211"/>
  </r>
  <r>
    <d v="2026-04-05T00:00:00"/>
    <x v="5656"/>
    <x v="1"/>
    <x v="5"/>
    <x v="0"/>
    <x v="3"/>
    <x v="1"/>
    <n v="10"/>
    <n v="324609"/>
    <n v="0"/>
    <n v="324609"/>
    <n v="227226"/>
    <n v="97382.7"/>
    <n v="78224.6"/>
  </r>
  <r>
    <d v="2026-04-05T00:00:00"/>
    <x v="5657"/>
    <x v="4"/>
    <x v="4"/>
    <x v="2"/>
    <x v="3"/>
    <x v="1"/>
    <n v="10"/>
    <n v="675147"/>
    <n v="0"/>
    <n v="675147"/>
    <n v="486106"/>
    <n v="189041"/>
    <n v="114389"/>
  </r>
  <r>
    <d v="2026-04-05T00:00:00"/>
    <x v="5658"/>
    <x v="6"/>
    <x v="2"/>
    <x v="3"/>
    <x v="3"/>
    <x v="1"/>
    <n v="9"/>
    <n v="386825"/>
    <n v="23209.5"/>
    <n v="363616"/>
    <n v="276348"/>
    <n v="87267.7"/>
    <n v="202211"/>
  </r>
  <r>
    <d v="2026-04-05T00:00:00"/>
    <x v="5659"/>
    <x v="6"/>
    <x v="2"/>
    <x v="3"/>
    <x v="3"/>
    <x v="1"/>
    <n v="7"/>
    <n v="788058"/>
    <n v="102448"/>
    <n v="685610"/>
    <n v="521064"/>
    <n v="164547"/>
    <n v="202211"/>
  </r>
  <r>
    <d v="2026-04-05T00:00:00"/>
    <x v="5660"/>
    <x v="6"/>
    <x v="2"/>
    <x v="3"/>
    <x v="3"/>
    <x v="1"/>
    <n v="7"/>
    <n v="703458"/>
    <n v="56276.6"/>
    <n v="647181"/>
    <n v="491858"/>
    <n v="155324"/>
    <n v="202211"/>
  </r>
  <r>
    <d v="2026-04-05T00:00:00"/>
    <x v="5661"/>
    <x v="7"/>
    <x v="6"/>
    <x v="3"/>
    <x v="3"/>
    <x v="1"/>
    <n v="1"/>
    <n v="409097"/>
    <n v="40909.7"/>
    <n v="368187"/>
    <n v="279822"/>
    <n v="88364.9"/>
    <n v="202211"/>
  </r>
  <r>
    <d v="2026-04-05T00:00:00"/>
    <x v="5662"/>
    <x v="1"/>
    <x v="5"/>
    <x v="0"/>
    <x v="3"/>
    <x v="1"/>
    <n v="10"/>
    <n v="771697"/>
    <n v="61735.8"/>
    <n v="709961"/>
    <n v="496973"/>
    <n v="212988"/>
    <n v="78224.6"/>
  </r>
  <r>
    <d v="2026-04-05T00:00:00"/>
    <x v="5663"/>
    <x v="5"/>
    <x v="3"/>
    <x v="2"/>
    <x v="3"/>
    <x v="1"/>
    <n v="7"/>
    <n v="804919"/>
    <n v="96590.3"/>
    <n v="708329"/>
    <n v="509997"/>
    <n v="198332"/>
    <n v="114389"/>
  </r>
  <r>
    <d v="2026-04-05T00:00:00"/>
    <x v="5664"/>
    <x v="0"/>
    <x v="7"/>
    <x v="0"/>
    <x v="3"/>
    <x v="1"/>
    <n v="9"/>
    <n v="658264"/>
    <n v="26330.6"/>
    <n v="631933"/>
    <n v="442353"/>
    <n v="189580"/>
    <n v="78224.6"/>
  </r>
  <r>
    <d v="2026-04-05T00:00:00"/>
    <x v="5665"/>
    <x v="7"/>
    <x v="6"/>
    <x v="3"/>
    <x v="3"/>
    <x v="1"/>
    <n v="9"/>
    <n v="629705"/>
    <n v="0"/>
    <n v="629705"/>
    <n v="478576"/>
    <n v="151129"/>
    <n v="202211"/>
  </r>
  <r>
    <d v="2026-04-05T00:00:00"/>
    <x v="5666"/>
    <x v="2"/>
    <x v="1"/>
    <x v="1"/>
    <x v="3"/>
    <x v="1"/>
    <n v="8"/>
    <n v="251394"/>
    <n v="0"/>
    <n v="251394"/>
    <n v="155864"/>
    <n v="95529.7"/>
    <n v="70888.1"/>
  </r>
  <r>
    <d v="2026-04-05T00:00:00"/>
    <x v="5667"/>
    <x v="4"/>
    <x v="4"/>
    <x v="2"/>
    <x v="3"/>
    <x v="1"/>
    <n v="3"/>
    <n v="397298"/>
    <n v="0"/>
    <n v="397298"/>
    <n v="286055"/>
    <n v="111243"/>
    <n v="114389"/>
  </r>
  <r>
    <d v="2026-04-05T00:00:00"/>
    <x v="5668"/>
    <x v="5"/>
    <x v="3"/>
    <x v="2"/>
    <x v="3"/>
    <x v="1"/>
    <n v="11"/>
    <n v="206181"/>
    <n v="16494.5"/>
    <n v="189687"/>
    <n v="136574"/>
    <n v="53112.2"/>
    <n v="114389"/>
  </r>
  <r>
    <d v="2026-04-05T00:00:00"/>
    <x v="5669"/>
    <x v="2"/>
    <x v="1"/>
    <x v="1"/>
    <x v="3"/>
    <x v="1"/>
    <n v="3"/>
    <n v="603333"/>
    <n v="0"/>
    <n v="603333"/>
    <n v="374066"/>
    <n v="229267"/>
    <n v="70888.1"/>
  </r>
  <r>
    <d v="2026-04-05T00:00:00"/>
    <x v="5670"/>
    <x v="5"/>
    <x v="3"/>
    <x v="2"/>
    <x v="3"/>
    <x v="1"/>
    <n v="10"/>
    <n v="115022"/>
    <n v="0"/>
    <n v="115022"/>
    <n v="82815.8"/>
    <n v="32206.2"/>
    <n v="114389"/>
  </r>
  <r>
    <d v="2026-04-05T00:00:00"/>
    <x v="5671"/>
    <x v="4"/>
    <x v="4"/>
    <x v="2"/>
    <x v="3"/>
    <x v="1"/>
    <n v="11"/>
    <n v="734651"/>
    <n v="44079.1"/>
    <n v="690572"/>
    <n v="497212"/>
    <n v="193360"/>
    <n v="114389"/>
  </r>
  <r>
    <d v="2026-04-05T00:00:00"/>
    <x v="5672"/>
    <x v="2"/>
    <x v="1"/>
    <x v="1"/>
    <x v="3"/>
    <x v="1"/>
    <n v="7"/>
    <n v="161678"/>
    <n v="11317.5"/>
    <n v="150361"/>
    <n v="93223.5"/>
    <n v="57137"/>
    <n v="70888.1"/>
  </r>
  <r>
    <d v="2026-04-05T00:00:00"/>
    <x v="5673"/>
    <x v="5"/>
    <x v="3"/>
    <x v="2"/>
    <x v="3"/>
    <x v="1"/>
    <n v="8"/>
    <n v="320351"/>
    <n v="25628.1"/>
    <n v="294723"/>
    <n v="212200"/>
    <n v="82522.4"/>
    <n v="114389"/>
  </r>
  <r>
    <d v="2026-04-05T00:00:00"/>
    <x v="5674"/>
    <x v="3"/>
    <x v="0"/>
    <x v="1"/>
    <x v="3"/>
    <x v="1"/>
    <n v="10"/>
    <n v="809560"/>
    <n v="48573.6"/>
    <n v="760986"/>
    <n v="471812"/>
    <n v="289175"/>
    <n v="70888.1"/>
  </r>
  <r>
    <d v="2026-04-05T00:00:00"/>
    <x v="5675"/>
    <x v="1"/>
    <x v="5"/>
    <x v="0"/>
    <x v="3"/>
    <x v="1"/>
    <n v="8"/>
    <n v="355965"/>
    <n v="0"/>
    <n v="355965"/>
    <n v="249176"/>
    <n v="106790"/>
    <n v="78224.6"/>
  </r>
  <r>
    <d v="2026-04-05T00:00:00"/>
    <x v="5676"/>
    <x v="7"/>
    <x v="6"/>
    <x v="3"/>
    <x v="3"/>
    <x v="1"/>
    <n v="11"/>
    <n v="490073"/>
    <n v="14702.2"/>
    <n v="475371"/>
    <n v="361282"/>
    <n v="114089"/>
    <n v="202211"/>
  </r>
  <r>
    <d v="2026-04-05T00:00:00"/>
    <x v="5677"/>
    <x v="1"/>
    <x v="5"/>
    <x v="0"/>
    <x v="3"/>
    <x v="1"/>
    <n v="11"/>
    <n v="166391"/>
    <n v="19966.9"/>
    <n v="146424"/>
    <n v="102497"/>
    <n v="43927.2"/>
    <n v="78224.6"/>
  </r>
  <r>
    <d v="2026-04-05T00:00:00"/>
    <x v="5678"/>
    <x v="2"/>
    <x v="1"/>
    <x v="1"/>
    <x v="3"/>
    <x v="1"/>
    <n v="4"/>
    <n v="89452"/>
    <n v="0"/>
    <n v="89452"/>
    <n v="55460.2"/>
    <n v="33991.8"/>
    <n v="70888.1"/>
  </r>
  <r>
    <d v="2026-04-05T00:00:00"/>
    <x v="5679"/>
    <x v="3"/>
    <x v="0"/>
    <x v="1"/>
    <x v="3"/>
    <x v="1"/>
    <n v="4"/>
    <n v="777623"/>
    <n v="101091"/>
    <n v="676532"/>
    <n v="419450"/>
    <n v="257082"/>
    <n v="70888.1"/>
  </r>
  <r>
    <d v="2026-04-05T00:00:00"/>
    <x v="5680"/>
    <x v="4"/>
    <x v="4"/>
    <x v="2"/>
    <x v="3"/>
    <x v="1"/>
    <n v="10"/>
    <n v="571420"/>
    <n v="79998.8"/>
    <n v="491421"/>
    <n v="353823"/>
    <n v="137598"/>
    <n v="114389"/>
  </r>
  <r>
    <d v="2026-04-05T00:00:00"/>
    <x v="5681"/>
    <x v="4"/>
    <x v="4"/>
    <x v="2"/>
    <x v="3"/>
    <x v="1"/>
    <n v="9"/>
    <n v="264155"/>
    <n v="23774"/>
    <n v="240381"/>
    <n v="173074"/>
    <n v="67306.7"/>
    <n v="114389"/>
  </r>
  <r>
    <d v="2026-04-05T00:00:00"/>
    <x v="5682"/>
    <x v="7"/>
    <x v="6"/>
    <x v="3"/>
    <x v="3"/>
    <x v="1"/>
    <n v="4"/>
    <n v="706709"/>
    <n v="0"/>
    <n v="706709"/>
    <n v="537099"/>
    <n v="169610"/>
    <n v="202211"/>
  </r>
  <r>
    <d v="2026-04-05T00:00:00"/>
    <x v="5683"/>
    <x v="1"/>
    <x v="5"/>
    <x v="0"/>
    <x v="3"/>
    <x v="1"/>
    <n v="2"/>
    <n v="108365"/>
    <n v="9752.85"/>
    <n v="98612.1"/>
    <n v="69028.5"/>
    <n v="29583.7"/>
    <n v="78224.6"/>
  </r>
  <r>
    <d v="2026-04-05T00:00:00"/>
    <x v="5684"/>
    <x v="2"/>
    <x v="1"/>
    <x v="1"/>
    <x v="3"/>
    <x v="1"/>
    <n v="8"/>
    <n v="256269"/>
    <n v="0"/>
    <n v="256269"/>
    <n v="158887"/>
    <n v="97382.2"/>
    <n v="70888.1"/>
  </r>
  <r>
    <d v="2026-04-05T00:00:00"/>
    <x v="5685"/>
    <x v="6"/>
    <x v="2"/>
    <x v="3"/>
    <x v="3"/>
    <x v="1"/>
    <n v="4"/>
    <n v="214557"/>
    <n v="15019"/>
    <n v="199538"/>
    <n v="151649"/>
    <n v="47889.1"/>
    <n v="202211"/>
  </r>
  <r>
    <d v="2026-04-05T00:00:00"/>
    <x v="5686"/>
    <x v="0"/>
    <x v="7"/>
    <x v="0"/>
    <x v="3"/>
    <x v="1"/>
    <n v="9"/>
    <n v="425941"/>
    <n v="0"/>
    <n v="425941"/>
    <n v="298159"/>
    <n v="127782"/>
    <n v="78224.6"/>
  </r>
  <r>
    <d v="2026-04-05T00:00:00"/>
    <x v="5687"/>
    <x v="6"/>
    <x v="2"/>
    <x v="3"/>
    <x v="3"/>
    <x v="1"/>
    <n v="1"/>
    <n v="321688"/>
    <n v="9650.64"/>
    <n v="312037"/>
    <n v="237148"/>
    <n v="74889"/>
    <n v="202211"/>
  </r>
  <r>
    <d v="2026-04-05T00:00:00"/>
    <x v="5688"/>
    <x v="7"/>
    <x v="6"/>
    <x v="3"/>
    <x v="3"/>
    <x v="1"/>
    <n v="5"/>
    <n v="545587"/>
    <n v="54558.7"/>
    <n v="491028"/>
    <n v="373182"/>
    <n v="117847"/>
    <n v="202211"/>
  </r>
  <r>
    <d v="2026-04-05T00:00:00"/>
    <x v="5689"/>
    <x v="7"/>
    <x v="6"/>
    <x v="3"/>
    <x v="3"/>
    <x v="1"/>
    <n v="9"/>
    <n v="61609"/>
    <n v="2464.36"/>
    <n v="59144.6"/>
    <n v="44949.9"/>
    <n v="14194.7"/>
    <n v="202211"/>
  </r>
  <r>
    <d v="2026-04-05T00:00:00"/>
    <x v="5690"/>
    <x v="5"/>
    <x v="3"/>
    <x v="2"/>
    <x v="3"/>
    <x v="1"/>
    <n v="6"/>
    <n v="175836"/>
    <n v="7033.44"/>
    <n v="168803"/>
    <n v="121538"/>
    <n v="47264.7"/>
    <n v="114389"/>
  </r>
  <r>
    <d v="2026-04-05T00:00:00"/>
    <x v="5691"/>
    <x v="0"/>
    <x v="7"/>
    <x v="0"/>
    <x v="3"/>
    <x v="1"/>
    <n v="10"/>
    <n v="500091"/>
    <n v="70012.7"/>
    <n v="430078"/>
    <n v="301055"/>
    <n v="129023"/>
    <n v="78224.6"/>
  </r>
  <r>
    <d v="2026-04-05T00:00:00"/>
    <x v="5692"/>
    <x v="0"/>
    <x v="7"/>
    <x v="0"/>
    <x v="3"/>
    <x v="1"/>
    <n v="5"/>
    <n v="243151"/>
    <n v="0"/>
    <n v="243151"/>
    <n v="170206"/>
    <n v="72945.3"/>
    <n v="78224.6"/>
  </r>
  <r>
    <d v="2026-04-05T00:00:00"/>
    <x v="5693"/>
    <x v="5"/>
    <x v="3"/>
    <x v="2"/>
    <x v="3"/>
    <x v="1"/>
    <n v="5"/>
    <n v="604233"/>
    <n v="0"/>
    <n v="604233"/>
    <n v="435048"/>
    <n v="169185"/>
    <n v="114389"/>
  </r>
  <r>
    <d v="2026-04-05T00:00:00"/>
    <x v="5694"/>
    <x v="5"/>
    <x v="3"/>
    <x v="2"/>
    <x v="3"/>
    <x v="1"/>
    <n v="1"/>
    <n v="751003"/>
    <n v="60080.2"/>
    <n v="690923"/>
    <n v="497464"/>
    <n v="193458"/>
    <n v="114389"/>
  </r>
  <r>
    <d v="2026-04-05T00:00:00"/>
    <x v="5695"/>
    <x v="7"/>
    <x v="6"/>
    <x v="3"/>
    <x v="3"/>
    <x v="1"/>
    <n v="2"/>
    <n v="390672"/>
    <n v="54694.1"/>
    <n v="335978"/>
    <n v="255343"/>
    <n v="80634.7"/>
    <n v="202211"/>
  </r>
  <r>
    <d v="2026-04-05T00:00:00"/>
    <x v="5696"/>
    <x v="5"/>
    <x v="3"/>
    <x v="2"/>
    <x v="3"/>
    <x v="1"/>
    <n v="3"/>
    <n v="493681"/>
    <n v="0"/>
    <n v="493681"/>
    <n v="355450"/>
    <n v="138231"/>
    <n v="114389"/>
  </r>
  <r>
    <d v="2026-04-05T00:00:00"/>
    <x v="5697"/>
    <x v="4"/>
    <x v="4"/>
    <x v="2"/>
    <x v="3"/>
    <x v="1"/>
    <n v="1"/>
    <n v="189649"/>
    <n v="24654.4"/>
    <n v="164995"/>
    <n v="118796"/>
    <n v="46198.5"/>
    <n v="114389"/>
  </r>
  <r>
    <d v="2026-04-05T00:00:00"/>
    <x v="5698"/>
    <x v="6"/>
    <x v="2"/>
    <x v="3"/>
    <x v="3"/>
    <x v="1"/>
    <n v="5"/>
    <n v="753013"/>
    <n v="0"/>
    <n v="753013"/>
    <n v="572290"/>
    <n v="180723"/>
    <n v="202211"/>
  </r>
  <r>
    <d v="2026-04-05T00:00:00"/>
    <x v="5699"/>
    <x v="4"/>
    <x v="4"/>
    <x v="2"/>
    <x v="3"/>
    <x v="1"/>
    <n v="1"/>
    <n v="441380"/>
    <n v="39724.2"/>
    <n v="401656"/>
    <n v="289192"/>
    <n v="112464"/>
    <n v="114389"/>
  </r>
  <r>
    <d v="2026-04-05T00:00:00"/>
    <x v="5700"/>
    <x v="5"/>
    <x v="3"/>
    <x v="2"/>
    <x v="3"/>
    <x v="1"/>
    <n v="2"/>
    <n v="155994"/>
    <n v="3119.88"/>
    <n v="152874"/>
    <n v="110069"/>
    <n v="42804.8"/>
    <n v="114389"/>
  </r>
  <r>
    <d v="2026-04-05T00:00:00"/>
    <x v="5701"/>
    <x v="0"/>
    <x v="7"/>
    <x v="0"/>
    <x v="3"/>
    <x v="1"/>
    <n v="9"/>
    <n v="742663"/>
    <n v="96546.2"/>
    <n v="646117"/>
    <n v="452282"/>
    <n v="193835"/>
    <n v="78224.6"/>
  </r>
  <r>
    <d v="2026-04-05T00:00:00"/>
    <x v="5702"/>
    <x v="1"/>
    <x v="5"/>
    <x v="0"/>
    <x v="3"/>
    <x v="1"/>
    <n v="11"/>
    <n v="575140"/>
    <n v="40259.8"/>
    <n v="534880"/>
    <n v="374416"/>
    <n v="160464"/>
    <n v="78224.6"/>
  </r>
  <r>
    <d v="2026-04-05T00:00:00"/>
    <x v="5703"/>
    <x v="6"/>
    <x v="2"/>
    <x v="3"/>
    <x v="3"/>
    <x v="1"/>
    <n v="10"/>
    <n v="750065"/>
    <n v="0"/>
    <n v="750065"/>
    <n v="570049"/>
    <n v="180016"/>
    <n v="202211"/>
  </r>
  <r>
    <d v="2026-04-05T00:00:00"/>
    <x v="5704"/>
    <x v="3"/>
    <x v="0"/>
    <x v="1"/>
    <x v="3"/>
    <x v="1"/>
    <n v="11"/>
    <n v="554022"/>
    <n v="55402.2"/>
    <n v="498620"/>
    <n v="309144"/>
    <n v="189476"/>
    <n v="70888.1"/>
  </r>
  <r>
    <d v="2026-04-05T00:00:00"/>
    <x v="5705"/>
    <x v="3"/>
    <x v="0"/>
    <x v="1"/>
    <x v="3"/>
    <x v="1"/>
    <n v="6"/>
    <n v="227471"/>
    <n v="0"/>
    <n v="227471"/>
    <n v="141032"/>
    <n v="86439"/>
    <n v="70888.1"/>
  </r>
  <r>
    <d v="2026-04-05T00:00:00"/>
    <x v="5706"/>
    <x v="6"/>
    <x v="2"/>
    <x v="3"/>
    <x v="3"/>
    <x v="1"/>
    <n v="6"/>
    <n v="98938"/>
    <n v="0"/>
    <n v="98938"/>
    <n v="75192.9"/>
    <n v="23745.1"/>
    <n v="202211"/>
  </r>
  <r>
    <d v="2026-04-06T00:00:00"/>
    <x v="5707"/>
    <x v="7"/>
    <x v="6"/>
    <x v="3"/>
    <x v="3"/>
    <x v="1"/>
    <n v="6"/>
    <n v="197085"/>
    <n v="0"/>
    <n v="197085"/>
    <n v="149785"/>
    <n v="47300.4"/>
    <n v="202211"/>
  </r>
  <r>
    <d v="2026-04-06T00:00:00"/>
    <x v="5708"/>
    <x v="1"/>
    <x v="5"/>
    <x v="0"/>
    <x v="3"/>
    <x v="1"/>
    <n v="4"/>
    <n v="265430"/>
    <n v="7962.9"/>
    <n v="257467"/>
    <n v="180227"/>
    <n v="77240.1"/>
    <n v="78224.6"/>
  </r>
  <r>
    <d v="2026-04-06T00:00:00"/>
    <x v="5709"/>
    <x v="0"/>
    <x v="7"/>
    <x v="0"/>
    <x v="3"/>
    <x v="1"/>
    <n v="2"/>
    <n v="688851"/>
    <n v="68885.1"/>
    <n v="619966"/>
    <n v="433976"/>
    <n v="185990"/>
    <n v="78224.6"/>
  </r>
  <r>
    <d v="2026-04-06T00:00:00"/>
    <x v="5710"/>
    <x v="5"/>
    <x v="3"/>
    <x v="2"/>
    <x v="3"/>
    <x v="1"/>
    <n v="5"/>
    <n v="455397"/>
    <n v="0"/>
    <n v="455397"/>
    <n v="327886"/>
    <n v="127511"/>
    <n v="114389"/>
  </r>
  <r>
    <d v="2026-04-06T00:00:00"/>
    <x v="5711"/>
    <x v="4"/>
    <x v="4"/>
    <x v="2"/>
    <x v="3"/>
    <x v="1"/>
    <n v="4"/>
    <n v="744107"/>
    <n v="0"/>
    <n v="744107"/>
    <n v="535757"/>
    <n v="208350"/>
    <n v="114389"/>
  </r>
  <r>
    <d v="2026-04-06T00:00:00"/>
    <x v="5712"/>
    <x v="2"/>
    <x v="1"/>
    <x v="1"/>
    <x v="3"/>
    <x v="1"/>
    <n v="1"/>
    <n v="843021"/>
    <n v="0"/>
    <n v="843021"/>
    <n v="522673"/>
    <n v="320348"/>
    <n v="70888.1"/>
  </r>
  <r>
    <d v="2026-04-06T00:00:00"/>
    <x v="5713"/>
    <x v="4"/>
    <x v="4"/>
    <x v="2"/>
    <x v="3"/>
    <x v="1"/>
    <n v="3"/>
    <n v="86438"/>
    <n v="0"/>
    <n v="86438"/>
    <n v="62235.4"/>
    <n v="24202.6"/>
    <n v="114389"/>
  </r>
  <r>
    <d v="2026-04-06T00:00:00"/>
    <x v="5714"/>
    <x v="4"/>
    <x v="4"/>
    <x v="2"/>
    <x v="3"/>
    <x v="1"/>
    <n v="7"/>
    <n v="676730"/>
    <n v="47371.1"/>
    <n v="629359"/>
    <n v="453138"/>
    <n v="176220"/>
    <n v="114389"/>
  </r>
  <r>
    <d v="2026-04-06T00:00:00"/>
    <x v="5715"/>
    <x v="1"/>
    <x v="5"/>
    <x v="0"/>
    <x v="3"/>
    <x v="1"/>
    <n v="8"/>
    <n v="527009"/>
    <n v="63241.1"/>
    <n v="463768"/>
    <n v="324638"/>
    <n v="139130"/>
    <n v="78224.6"/>
  </r>
  <r>
    <d v="2026-04-06T00:00:00"/>
    <x v="5716"/>
    <x v="4"/>
    <x v="4"/>
    <x v="2"/>
    <x v="3"/>
    <x v="1"/>
    <n v="9"/>
    <n v="768070"/>
    <n v="0"/>
    <n v="768070"/>
    <n v="553010"/>
    <n v="215060"/>
    <n v="114389"/>
  </r>
  <r>
    <d v="2026-04-06T00:00:00"/>
    <x v="5717"/>
    <x v="4"/>
    <x v="4"/>
    <x v="2"/>
    <x v="3"/>
    <x v="1"/>
    <n v="7"/>
    <n v="475709"/>
    <n v="0"/>
    <n v="475709"/>
    <n v="342510"/>
    <n v="133199"/>
    <n v="114389"/>
  </r>
  <r>
    <d v="2026-04-06T00:00:00"/>
    <x v="5718"/>
    <x v="0"/>
    <x v="7"/>
    <x v="0"/>
    <x v="3"/>
    <x v="1"/>
    <n v="8"/>
    <n v="432948"/>
    <n v="8658.96"/>
    <n v="424289"/>
    <n v="297002"/>
    <n v="127287"/>
    <n v="78224.6"/>
  </r>
  <r>
    <d v="2026-04-06T00:00:00"/>
    <x v="5719"/>
    <x v="5"/>
    <x v="3"/>
    <x v="2"/>
    <x v="3"/>
    <x v="1"/>
    <n v="6"/>
    <n v="249222"/>
    <n v="19937.8"/>
    <n v="229284"/>
    <n v="165085"/>
    <n v="64199.6"/>
    <n v="114389"/>
  </r>
  <r>
    <d v="2026-04-06T00:00:00"/>
    <x v="5720"/>
    <x v="7"/>
    <x v="6"/>
    <x v="3"/>
    <x v="3"/>
    <x v="1"/>
    <n v="7"/>
    <n v="609520"/>
    <n v="54856.8"/>
    <n v="554663"/>
    <n v="421544"/>
    <n v="133119"/>
    <n v="202211"/>
  </r>
  <r>
    <d v="2026-04-06T00:00:00"/>
    <x v="5721"/>
    <x v="7"/>
    <x v="6"/>
    <x v="3"/>
    <x v="3"/>
    <x v="1"/>
    <n v="9"/>
    <n v="532550"/>
    <n v="37278.5"/>
    <n v="495272"/>
    <n v="376406"/>
    <n v="118865"/>
    <n v="202211"/>
  </r>
  <r>
    <d v="2026-04-06T00:00:00"/>
    <x v="5722"/>
    <x v="4"/>
    <x v="4"/>
    <x v="2"/>
    <x v="3"/>
    <x v="1"/>
    <n v="9"/>
    <n v="644983"/>
    <n v="51598.6"/>
    <n v="593384"/>
    <n v="427237"/>
    <n v="166148"/>
    <n v="114389"/>
  </r>
  <r>
    <d v="2026-04-06T00:00:00"/>
    <x v="5723"/>
    <x v="6"/>
    <x v="2"/>
    <x v="3"/>
    <x v="3"/>
    <x v="1"/>
    <n v="9"/>
    <n v="307507"/>
    <n v="18450.4"/>
    <n v="289057"/>
    <n v="219683"/>
    <n v="69373.6"/>
    <n v="202211"/>
  </r>
  <r>
    <d v="2026-04-06T00:00:00"/>
    <x v="5724"/>
    <x v="4"/>
    <x v="4"/>
    <x v="2"/>
    <x v="3"/>
    <x v="1"/>
    <n v="6"/>
    <n v="807906"/>
    <n v="40395.3"/>
    <n v="767511"/>
    <n v="552608"/>
    <n v="214903"/>
    <n v="114389"/>
  </r>
  <r>
    <d v="2026-04-06T00:00:00"/>
    <x v="5725"/>
    <x v="3"/>
    <x v="0"/>
    <x v="1"/>
    <x v="3"/>
    <x v="1"/>
    <n v="2"/>
    <n v="792874"/>
    <n v="111002"/>
    <n v="681872"/>
    <n v="422760"/>
    <n v="259111"/>
    <n v="70888.1"/>
  </r>
  <r>
    <d v="2026-04-06T00:00:00"/>
    <x v="5726"/>
    <x v="1"/>
    <x v="5"/>
    <x v="0"/>
    <x v="3"/>
    <x v="1"/>
    <n v="11"/>
    <n v="53646"/>
    <n v="2145.84"/>
    <n v="51500.2"/>
    <n v="36050.1"/>
    <n v="15450"/>
    <n v="78224.6"/>
  </r>
  <r>
    <d v="2026-04-06T00:00:00"/>
    <x v="5727"/>
    <x v="1"/>
    <x v="5"/>
    <x v="0"/>
    <x v="3"/>
    <x v="1"/>
    <n v="9"/>
    <n v="331660"/>
    <n v="0"/>
    <n v="331660"/>
    <n v="232162"/>
    <n v="99498"/>
    <n v="78224.6"/>
  </r>
  <r>
    <d v="2026-04-06T00:00:00"/>
    <x v="5728"/>
    <x v="2"/>
    <x v="1"/>
    <x v="1"/>
    <x v="3"/>
    <x v="1"/>
    <n v="8"/>
    <n v="418605"/>
    <n v="41860.5"/>
    <n v="376744"/>
    <n v="233582"/>
    <n v="143163"/>
    <n v="70888.1"/>
  </r>
  <r>
    <d v="2026-04-06T00:00:00"/>
    <x v="5729"/>
    <x v="2"/>
    <x v="1"/>
    <x v="1"/>
    <x v="3"/>
    <x v="1"/>
    <n v="11"/>
    <n v="611009"/>
    <n v="61100.9"/>
    <n v="549908"/>
    <n v="340943"/>
    <n v="208965"/>
    <n v="70888.1"/>
  </r>
  <r>
    <d v="2026-04-06T00:00:00"/>
    <x v="5730"/>
    <x v="3"/>
    <x v="0"/>
    <x v="1"/>
    <x v="3"/>
    <x v="1"/>
    <n v="6"/>
    <n v="545170"/>
    <n v="0"/>
    <n v="545170"/>
    <n v="338005"/>
    <n v="207165"/>
    <n v="70888.1"/>
  </r>
  <r>
    <d v="2026-04-06T00:00:00"/>
    <x v="5731"/>
    <x v="6"/>
    <x v="2"/>
    <x v="3"/>
    <x v="3"/>
    <x v="1"/>
    <n v="9"/>
    <n v="679687"/>
    <n v="95156.2"/>
    <n v="584531"/>
    <n v="444243"/>
    <n v="140287"/>
    <n v="202211"/>
  </r>
  <r>
    <d v="2026-04-06T00:00:00"/>
    <x v="5732"/>
    <x v="4"/>
    <x v="4"/>
    <x v="2"/>
    <x v="3"/>
    <x v="1"/>
    <n v="4"/>
    <n v="219031"/>
    <n v="10951.5"/>
    <n v="208079"/>
    <n v="149817"/>
    <n v="58262.2"/>
    <n v="114389"/>
  </r>
  <r>
    <d v="2026-04-06T00:00:00"/>
    <x v="5733"/>
    <x v="1"/>
    <x v="5"/>
    <x v="0"/>
    <x v="3"/>
    <x v="1"/>
    <n v="8"/>
    <n v="550669"/>
    <n v="71587"/>
    <n v="479082"/>
    <n v="335357"/>
    <n v="143725"/>
    <n v="78224.6"/>
  </r>
  <r>
    <d v="2026-04-06T00:00:00"/>
    <x v="5734"/>
    <x v="5"/>
    <x v="3"/>
    <x v="2"/>
    <x v="3"/>
    <x v="1"/>
    <n v="2"/>
    <n v="356617"/>
    <n v="28529.4"/>
    <n v="328088"/>
    <n v="236223"/>
    <n v="91864.5"/>
    <n v="114389"/>
  </r>
  <r>
    <d v="2026-04-06T00:00:00"/>
    <x v="5735"/>
    <x v="5"/>
    <x v="3"/>
    <x v="2"/>
    <x v="3"/>
    <x v="1"/>
    <n v="11"/>
    <n v="783517"/>
    <n v="0"/>
    <n v="783517"/>
    <n v="564132"/>
    <n v="219385"/>
    <n v="114389"/>
  </r>
  <r>
    <d v="2026-04-06T00:00:00"/>
    <x v="5736"/>
    <x v="1"/>
    <x v="5"/>
    <x v="0"/>
    <x v="3"/>
    <x v="1"/>
    <n v="5"/>
    <n v="47036"/>
    <n v="5173.96"/>
    <n v="41862"/>
    <n v="29303.4"/>
    <n v="12558.6"/>
    <n v="78224.6"/>
  </r>
  <r>
    <d v="2026-04-06T00:00:00"/>
    <x v="5737"/>
    <x v="1"/>
    <x v="5"/>
    <x v="0"/>
    <x v="3"/>
    <x v="1"/>
    <n v="11"/>
    <n v="453331"/>
    <n v="0"/>
    <n v="453331"/>
    <n v="317332"/>
    <n v="135999"/>
    <n v="78224.6"/>
  </r>
  <r>
    <d v="2026-04-06T00:00:00"/>
    <x v="5738"/>
    <x v="0"/>
    <x v="7"/>
    <x v="0"/>
    <x v="3"/>
    <x v="1"/>
    <n v="3"/>
    <n v="483779"/>
    <n v="0"/>
    <n v="483779"/>
    <n v="338645"/>
    <n v="145134"/>
    <n v="78224.6"/>
  </r>
  <r>
    <d v="2026-04-06T00:00:00"/>
    <x v="5739"/>
    <x v="2"/>
    <x v="1"/>
    <x v="1"/>
    <x v="3"/>
    <x v="1"/>
    <n v="10"/>
    <n v="832220"/>
    <n v="91544.2"/>
    <n v="740676"/>
    <n v="459219"/>
    <n v="281457"/>
    <n v="70888.1"/>
  </r>
  <r>
    <d v="2026-04-06T00:00:00"/>
    <x v="5740"/>
    <x v="5"/>
    <x v="3"/>
    <x v="2"/>
    <x v="3"/>
    <x v="1"/>
    <n v="2"/>
    <n v="718410"/>
    <n v="0"/>
    <n v="718410"/>
    <n v="517255"/>
    <n v="201155"/>
    <n v="114389"/>
  </r>
  <r>
    <d v="2026-04-06T00:00:00"/>
    <x v="5741"/>
    <x v="6"/>
    <x v="2"/>
    <x v="3"/>
    <x v="3"/>
    <x v="1"/>
    <n v="2"/>
    <n v="421109"/>
    <n v="29477.6"/>
    <n v="391631"/>
    <n v="297640"/>
    <n v="93991.5"/>
    <n v="202211"/>
  </r>
  <r>
    <d v="2026-04-06T00:00:00"/>
    <x v="5742"/>
    <x v="2"/>
    <x v="1"/>
    <x v="1"/>
    <x v="3"/>
    <x v="1"/>
    <n v="10"/>
    <n v="847357"/>
    <n v="33894.3"/>
    <n v="813463"/>
    <n v="504347"/>
    <n v="309116"/>
    <n v="70888.1"/>
  </r>
  <r>
    <d v="2026-04-06T00:00:00"/>
    <x v="5743"/>
    <x v="3"/>
    <x v="0"/>
    <x v="1"/>
    <x v="3"/>
    <x v="1"/>
    <n v="12"/>
    <n v="258459"/>
    <n v="0"/>
    <n v="258459"/>
    <n v="160245"/>
    <n v="98214.4"/>
    <n v="70888.1"/>
  </r>
  <r>
    <d v="2026-04-06T00:00:00"/>
    <x v="5744"/>
    <x v="0"/>
    <x v="7"/>
    <x v="0"/>
    <x v="3"/>
    <x v="1"/>
    <n v="8"/>
    <n v="266975"/>
    <n v="29367.2"/>
    <n v="237608"/>
    <n v="166325"/>
    <n v="71282.3"/>
    <n v="78224.6"/>
  </r>
  <r>
    <d v="2026-04-06T00:00:00"/>
    <x v="5745"/>
    <x v="0"/>
    <x v="7"/>
    <x v="0"/>
    <x v="3"/>
    <x v="1"/>
    <n v="12"/>
    <n v="93021"/>
    <n v="5581.26"/>
    <n v="87439.7"/>
    <n v="61207.8"/>
    <n v="26231.9"/>
    <n v="78224.6"/>
  </r>
  <r>
    <d v="2026-04-06T00:00:00"/>
    <x v="5746"/>
    <x v="0"/>
    <x v="7"/>
    <x v="0"/>
    <x v="3"/>
    <x v="1"/>
    <n v="2"/>
    <n v="729563"/>
    <n v="72956.3"/>
    <n v="656607"/>
    <n v="459625"/>
    <n v="196982"/>
    <n v="78224.6"/>
  </r>
  <r>
    <d v="2026-04-06T00:00:00"/>
    <x v="5747"/>
    <x v="2"/>
    <x v="1"/>
    <x v="1"/>
    <x v="3"/>
    <x v="1"/>
    <n v="5"/>
    <n v="193127"/>
    <n v="27037.8"/>
    <n v="166089"/>
    <n v="102975"/>
    <n v="63113.9"/>
    <n v="70888.1"/>
  </r>
  <r>
    <d v="2026-04-06T00:00:00"/>
    <x v="5748"/>
    <x v="6"/>
    <x v="2"/>
    <x v="3"/>
    <x v="3"/>
    <x v="1"/>
    <n v="5"/>
    <n v="826932"/>
    <n v="115770"/>
    <n v="711162"/>
    <n v="540483"/>
    <n v="170679"/>
    <n v="202211"/>
  </r>
  <r>
    <d v="2026-04-06T00:00:00"/>
    <x v="5749"/>
    <x v="1"/>
    <x v="5"/>
    <x v="0"/>
    <x v="3"/>
    <x v="1"/>
    <n v="3"/>
    <n v="528701"/>
    <n v="0"/>
    <n v="528701"/>
    <n v="370091"/>
    <n v="158610"/>
    <n v="78224.6"/>
  </r>
  <r>
    <d v="2026-04-06T00:00:00"/>
    <x v="5750"/>
    <x v="1"/>
    <x v="5"/>
    <x v="0"/>
    <x v="3"/>
    <x v="1"/>
    <n v="12"/>
    <n v="822849"/>
    <n v="0"/>
    <n v="822849"/>
    <n v="575994"/>
    <n v="246855"/>
    <n v="78224.6"/>
  </r>
  <r>
    <d v="2026-04-06T00:00:00"/>
    <x v="5751"/>
    <x v="2"/>
    <x v="1"/>
    <x v="1"/>
    <x v="3"/>
    <x v="1"/>
    <n v="5"/>
    <n v="367793"/>
    <n v="0"/>
    <n v="367793"/>
    <n v="228032"/>
    <n v="139761"/>
    <n v="70888.1"/>
  </r>
  <r>
    <d v="2026-04-06T00:00:00"/>
    <x v="5752"/>
    <x v="6"/>
    <x v="2"/>
    <x v="3"/>
    <x v="3"/>
    <x v="1"/>
    <n v="10"/>
    <n v="132532"/>
    <n v="0"/>
    <n v="132532"/>
    <n v="100724"/>
    <n v="31807.7"/>
    <n v="202211"/>
  </r>
  <r>
    <d v="2026-04-06T00:00:00"/>
    <x v="5753"/>
    <x v="2"/>
    <x v="1"/>
    <x v="1"/>
    <x v="3"/>
    <x v="1"/>
    <n v="7"/>
    <n v="503684"/>
    <n v="40294.7"/>
    <n v="463389"/>
    <n v="287301"/>
    <n v="176088"/>
    <n v="70888.1"/>
  </r>
  <r>
    <d v="2026-04-06T00:00:00"/>
    <x v="5754"/>
    <x v="7"/>
    <x v="6"/>
    <x v="3"/>
    <x v="3"/>
    <x v="1"/>
    <n v="12"/>
    <n v="428261"/>
    <n v="21413"/>
    <n v="406848"/>
    <n v="309204"/>
    <n v="97643.5"/>
    <n v="202211"/>
  </r>
  <r>
    <d v="2026-04-06T00:00:00"/>
    <x v="5755"/>
    <x v="6"/>
    <x v="2"/>
    <x v="3"/>
    <x v="3"/>
    <x v="1"/>
    <n v="6"/>
    <n v="566410"/>
    <n v="33984.6"/>
    <n v="532425"/>
    <n v="404643"/>
    <n v="127782"/>
    <n v="202211"/>
  </r>
  <r>
    <d v="2026-04-06T00:00:00"/>
    <x v="5756"/>
    <x v="5"/>
    <x v="3"/>
    <x v="2"/>
    <x v="3"/>
    <x v="1"/>
    <n v="8"/>
    <n v="289261"/>
    <n v="8677.83"/>
    <n v="280583"/>
    <n v="202020"/>
    <n v="78563.3"/>
    <n v="114389"/>
  </r>
  <r>
    <d v="2026-04-06T00:00:00"/>
    <x v="5757"/>
    <x v="2"/>
    <x v="1"/>
    <x v="1"/>
    <x v="3"/>
    <x v="1"/>
    <n v="2"/>
    <n v="503870"/>
    <n v="0"/>
    <n v="503870"/>
    <n v="312399"/>
    <n v="191471"/>
    <n v="70888.1"/>
  </r>
  <r>
    <d v="2026-04-06T00:00:00"/>
    <x v="5758"/>
    <x v="6"/>
    <x v="2"/>
    <x v="3"/>
    <x v="3"/>
    <x v="1"/>
    <n v="8"/>
    <n v="47140"/>
    <n v="6128.2"/>
    <n v="41011.8"/>
    <n v="31169"/>
    <n v="9842.83"/>
    <n v="202211"/>
  </r>
  <r>
    <d v="2026-04-06T00:00:00"/>
    <x v="5759"/>
    <x v="2"/>
    <x v="1"/>
    <x v="1"/>
    <x v="3"/>
    <x v="1"/>
    <n v="11"/>
    <n v="562915"/>
    <n v="0"/>
    <n v="562915"/>
    <n v="349007"/>
    <n v="213908"/>
    <n v="70888.1"/>
  </r>
  <r>
    <d v="2026-04-06T00:00:00"/>
    <x v="5760"/>
    <x v="3"/>
    <x v="0"/>
    <x v="1"/>
    <x v="3"/>
    <x v="1"/>
    <n v="6"/>
    <n v="678513"/>
    <n v="33925.7"/>
    <n v="644587"/>
    <n v="399644"/>
    <n v="244943"/>
    <n v="70888.1"/>
  </r>
  <r>
    <d v="2026-04-06T00:00:00"/>
    <x v="5761"/>
    <x v="7"/>
    <x v="6"/>
    <x v="3"/>
    <x v="3"/>
    <x v="1"/>
    <n v="8"/>
    <n v="67014"/>
    <n v="2680.56"/>
    <n v="64333.4"/>
    <n v="48893.4"/>
    <n v="15440"/>
    <n v="202211"/>
  </r>
  <r>
    <d v="2026-04-07T00:00:00"/>
    <x v="5762"/>
    <x v="2"/>
    <x v="1"/>
    <x v="1"/>
    <x v="3"/>
    <x v="1"/>
    <n v="5"/>
    <n v="617396"/>
    <n v="74087.5"/>
    <n v="543308"/>
    <n v="336851"/>
    <n v="206457"/>
    <n v="70888.1"/>
  </r>
  <r>
    <d v="2026-04-07T00:00:00"/>
    <x v="5763"/>
    <x v="5"/>
    <x v="3"/>
    <x v="2"/>
    <x v="3"/>
    <x v="1"/>
    <n v="3"/>
    <n v="402928"/>
    <n v="0"/>
    <n v="402928"/>
    <n v="290108"/>
    <n v="112820"/>
    <n v="114389"/>
  </r>
  <r>
    <d v="2026-04-07T00:00:00"/>
    <x v="5764"/>
    <x v="0"/>
    <x v="7"/>
    <x v="0"/>
    <x v="3"/>
    <x v="1"/>
    <n v="11"/>
    <n v="396137"/>
    <n v="15845.5"/>
    <n v="380292"/>
    <n v="266204"/>
    <n v="114087"/>
    <n v="78224.6"/>
  </r>
  <r>
    <d v="2026-04-07T00:00:00"/>
    <x v="5765"/>
    <x v="7"/>
    <x v="6"/>
    <x v="3"/>
    <x v="3"/>
    <x v="1"/>
    <n v="2"/>
    <n v="261211"/>
    <n v="26121.1"/>
    <n v="235090"/>
    <n v="178668"/>
    <n v="56421.6"/>
    <n v="202211"/>
  </r>
  <r>
    <d v="2026-04-07T00:00:00"/>
    <x v="5766"/>
    <x v="3"/>
    <x v="0"/>
    <x v="1"/>
    <x v="3"/>
    <x v="1"/>
    <n v="1"/>
    <n v="513732"/>
    <n v="25686.6"/>
    <n v="488045"/>
    <n v="302588"/>
    <n v="185457"/>
    <n v="70888.1"/>
  </r>
  <r>
    <d v="2026-04-07T00:00:00"/>
    <x v="5767"/>
    <x v="5"/>
    <x v="3"/>
    <x v="2"/>
    <x v="3"/>
    <x v="1"/>
    <n v="10"/>
    <n v="114160"/>
    <n v="13699.2"/>
    <n v="100461"/>
    <n v="72331.8"/>
    <n v="28129"/>
    <n v="114389"/>
  </r>
  <r>
    <d v="2026-04-07T00:00:00"/>
    <x v="5768"/>
    <x v="5"/>
    <x v="3"/>
    <x v="2"/>
    <x v="3"/>
    <x v="1"/>
    <n v="1"/>
    <n v="430288"/>
    <n v="30120.2"/>
    <n v="400168"/>
    <n v="288121"/>
    <n v="112047"/>
    <n v="114389"/>
  </r>
  <r>
    <d v="2026-04-07T00:00:00"/>
    <x v="5769"/>
    <x v="0"/>
    <x v="7"/>
    <x v="0"/>
    <x v="3"/>
    <x v="1"/>
    <n v="12"/>
    <n v="845661"/>
    <n v="118393"/>
    <n v="727268"/>
    <n v="509088"/>
    <n v="218181"/>
    <n v="78224.6"/>
  </r>
  <r>
    <d v="2026-04-07T00:00:00"/>
    <x v="5770"/>
    <x v="3"/>
    <x v="0"/>
    <x v="1"/>
    <x v="3"/>
    <x v="1"/>
    <n v="2"/>
    <n v="393551"/>
    <n v="0"/>
    <n v="393551"/>
    <n v="244002"/>
    <n v="149549"/>
    <n v="70888.1"/>
  </r>
  <r>
    <d v="2026-04-07T00:00:00"/>
    <x v="5771"/>
    <x v="4"/>
    <x v="4"/>
    <x v="2"/>
    <x v="3"/>
    <x v="1"/>
    <n v="6"/>
    <n v="146295"/>
    <n v="16092.5"/>
    <n v="130203"/>
    <n v="93745.8"/>
    <n v="36456.7"/>
    <n v="114389"/>
  </r>
  <r>
    <d v="2026-04-07T00:00:00"/>
    <x v="5772"/>
    <x v="7"/>
    <x v="6"/>
    <x v="3"/>
    <x v="3"/>
    <x v="1"/>
    <n v="3"/>
    <n v="102024"/>
    <n v="8161.92"/>
    <n v="93862.1"/>
    <n v="71335.2"/>
    <n v="22526.9"/>
    <n v="202211"/>
  </r>
  <r>
    <d v="2026-04-07T00:00:00"/>
    <x v="5773"/>
    <x v="2"/>
    <x v="1"/>
    <x v="1"/>
    <x v="3"/>
    <x v="1"/>
    <n v="5"/>
    <n v="691271"/>
    <n v="69127.1"/>
    <n v="622144"/>
    <n v="385729"/>
    <n v="236415"/>
    <n v="70888.1"/>
  </r>
  <r>
    <d v="2026-04-07T00:00:00"/>
    <x v="5774"/>
    <x v="2"/>
    <x v="1"/>
    <x v="1"/>
    <x v="3"/>
    <x v="1"/>
    <n v="1"/>
    <n v="752291"/>
    <n v="22568.7"/>
    <n v="729722"/>
    <n v="452428"/>
    <n v="277294"/>
    <n v="70888.1"/>
  </r>
  <r>
    <d v="2026-04-07T00:00:00"/>
    <x v="5775"/>
    <x v="2"/>
    <x v="1"/>
    <x v="1"/>
    <x v="3"/>
    <x v="1"/>
    <n v="6"/>
    <n v="781875"/>
    <n v="39093.8"/>
    <n v="742781"/>
    <n v="460524"/>
    <n v="282257"/>
    <n v="70888.1"/>
  </r>
  <r>
    <d v="2026-04-07T00:00:00"/>
    <x v="5776"/>
    <x v="0"/>
    <x v="7"/>
    <x v="0"/>
    <x v="3"/>
    <x v="1"/>
    <n v="9"/>
    <n v="718377"/>
    <n v="21551.3"/>
    <n v="696826"/>
    <n v="487778"/>
    <n v="209048"/>
    <n v="78224.6"/>
  </r>
  <r>
    <d v="2026-04-07T00:00:00"/>
    <x v="5777"/>
    <x v="6"/>
    <x v="2"/>
    <x v="3"/>
    <x v="3"/>
    <x v="1"/>
    <n v="4"/>
    <n v="178742"/>
    <n v="12511.9"/>
    <n v="166230"/>
    <n v="126335"/>
    <n v="39895.2"/>
    <n v="202211"/>
  </r>
  <r>
    <d v="2026-04-07T00:00:00"/>
    <x v="5778"/>
    <x v="3"/>
    <x v="0"/>
    <x v="1"/>
    <x v="3"/>
    <x v="1"/>
    <n v="1"/>
    <n v="123757"/>
    <n v="0"/>
    <n v="123757"/>
    <n v="76729.3"/>
    <n v="47027.7"/>
    <n v="70888.1"/>
  </r>
  <r>
    <d v="2026-04-07T00:00:00"/>
    <x v="5779"/>
    <x v="0"/>
    <x v="7"/>
    <x v="0"/>
    <x v="3"/>
    <x v="1"/>
    <n v="3"/>
    <n v="614139"/>
    <n v="36848.3"/>
    <n v="577291"/>
    <n v="404103"/>
    <n v="173187"/>
    <n v="78224.6"/>
  </r>
  <r>
    <d v="2026-04-07T00:00:00"/>
    <x v="5780"/>
    <x v="7"/>
    <x v="6"/>
    <x v="3"/>
    <x v="3"/>
    <x v="1"/>
    <n v="7"/>
    <n v="73723"/>
    <n v="11058.5"/>
    <n v="62664.6"/>
    <n v="47625.1"/>
    <n v="15039.5"/>
    <n v="202211"/>
  </r>
  <r>
    <d v="2026-04-07T00:00:00"/>
    <x v="5781"/>
    <x v="1"/>
    <x v="5"/>
    <x v="0"/>
    <x v="3"/>
    <x v="1"/>
    <n v="1"/>
    <n v="514706"/>
    <n v="56617.7"/>
    <n v="458088"/>
    <n v="320662"/>
    <n v="137426"/>
    <n v="78224.6"/>
  </r>
  <r>
    <d v="2026-04-07T00:00:00"/>
    <x v="5782"/>
    <x v="3"/>
    <x v="0"/>
    <x v="1"/>
    <x v="3"/>
    <x v="1"/>
    <n v="4"/>
    <n v="653040"/>
    <n v="0"/>
    <n v="653040"/>
    <n v="404885"/>
    <n v="248155"/>
    <n v="70888.1"/>
  </r>
  <r>
    <d v="2026-04-07T00:00:00"/>
    <x v="5783"/>
    <x v="0"/>
    <x v="7"/>
    <x v="0"/>
    <x v="3"/>
    <x v="1"/>
    <n v="4"/>
    <n v="377086"/>
    <n v="0"/>
    <n v="377086"/>
    <n v="263960"/>
    <n v="113126"/>
    <n v="78224.6"/>
  </r>
  <r>
    <d v="2026-04-07T00:00:00"/>
    <x v="5784"/>
    <x v="3"/>
    <x v="0"/>
    <x v="1"/>
    <x v="3"/>
    <x v="1"/>
    <n v="12"/>
    <n v="836279"/>
    <n v="58539.5"/>
    <n v="777739"/>
    <n v="482198"/>
    <n v="295541"/>
    <n v="70888.1"/>
  </r>
  <r>
    <d v="2026-04-07T00:00:00"/>
    <x v="5785"/>
    <x v="7"/>
    <x v="6"/>
    <x v="3"/>
    <x v="3"/>
    <x v="1"/>
    <n v="3"/>
    <n v="192596"/>
    <n v="11555.8"/>
    <n v="181040"/>
    <n v="137591"/>
    <n v="43449.7"/>
    <n v="202211"/>
  </r>
  <r>
    <d v="2026-04-07T00:00:00"/>
    <x v="5786"/>
    <x v="2"/>
    <x v="1"/>
    <x v="1"/>
    <x v="3"/>
    <x v="1"/>
    <n v="2"/>
    <n v="611836"/>
    <n v="0"/>
    <n v="611836"/>
    <n v="379338"/>
    <n v="232498"/>
    <n v="70888.1"/>
  </r>
  <r>
    <d v="2026-04-07T00:00:00"/>
    <x v="5787"/>
    <x v="6"/>
    <x v="2"/>
    <x v="3"/>
    <x v="3"/>
    <x v="1"/>
    <n v="1"/>
    <n v="734355"/>
    <n v="36717.8"/>
    <n v="697637"/>
    <n v="530204"/>
    <n v="167433"/>
    <n v="202211"/>
  </r>
  <r>
    <d v="2026-04-07T00:00:00"/>
    <x v="5788"/>
    <x v="3"/>
    <x v="0"/>
    <x v="1"/>
    <x v="3"/>
    <x v="1"/>
    <n v="12"/>
    <n v="759797"/>
    <n v="68381.7"/>
    <n v="691415"/>
    <n v="428677"/>
    <n v="262738"/>
    <n v="70888.1"/>
  </r>
  <r>
    <d v="2026-04-07T00:00:00"/>
    <x v="5789"/>
    <x v="5"/>
    <x v="3"/>
    <x v="2"/>
    <x v="3"/>
    <x v="1"/>
    <n v="5"/>
    <n v="498738"/>
    <n v="44886.4"/>
    <n v="453852"/>
    <n v="326773"/>
    <n v="127078"/>
    <n v="114389"/>
  </r>
  <r>
    <d v="2026-04-07T00:00:00"/>
    <x v="5790"/>
    <x v="1"/>
    <x v="5"/>
    <x v="0"/>
    <x v="3"/>
    <x v="1"/>
    <n v="10"/>
    <n v="590624"/>
    <n v="70874.9"/>
    <n v="519749"/>
    <n v="363824"/>
    <n v="155925"/>
    <n v="78224.6"/>
  </r>
  <r>
    <d v="2026-04-07T00:00:00"/>
    <x v="5791"/>
    <x v="5"/>
    <x v="3"/>
    <x v="2"/>
    <x v="3"/>
    <x v="1"/>
    <n v="2"/>
    <n v="293149"/>
    <n v="29314.9"/>
    <n v="263834"/>
    <n v="189961"/>
    <n v="73873.6"/>
    <n v="114389"/>
  </r>
  <r>
    <d v="2026-04-07T00:00:00"/>
    <x v="5792"/>
    <x v="4"/>
    <x v="4"/>
    <x v="2"/>
    <x v="3"/>
    <x v="1"/>
    <n v="9"/>
    <n v="819743"/>
    <n v="16394.9"/>
    <n v="803348"/>
    <n v="578411"/>
    <n v="224937"/>
    <n v="114389"/>
  </r>
  <r>
    <d v="2026-04-07T00:00:00"/>
    <x v="5793"/>
    <x v="5"/>
    <x v="3"/>
    <x v="2"/>
    <x v="3"/>
    <x v="1"/>
    <n v="4"/>
    <n v="399204"/>
    <n v="51896.5"/>
    <n v="347307"/>
    <n v="250061"/>
    <n v="97246.1"/>
    <n v="114389"/>
  </r>
  <r>
    <d v="2026-04-07T00:00:00"/>
    <x v="5794"/>
    <x v="1"/>
    <x v="5"/>
    <x v="0"/>
    <x v="3"/>
    <x v="1"/>
    <n v="10"/>
    <n v="818986"/>
    <n v="81898.6"/>
    <n v="737087"/>
    <n v="515961"/>
    <n v="221126"/>
    <n v="78224.6"/>
  </r>
  <r>
    <d v="2026-04-07T00:00:00"/>
    <x v="5795"/>
    <x v="0"/>
    <x v="7"/>
    <x v="0"/>
    <x v="3"/>
    <x v="1"/>
    <n v="11"/>
    <n v="493263"/>
    <n v="0"/>
    <n v="493263"/>
    <n v="345284"/>
    <n v="147979"/>
    <n v="78224.6"/>
  </r>
  <r>
    <d v="2026-04-07T00:00:00"/>
    <x v="5796"/>
    <x v="0"/>
    <x v="7"/>
    <x v="0"/>
    <x v="3"/>
    <x v="1"/>
    <n v="6"/>
    <n v="605387"/>
    <n v="18161.6"/>
    <n v="587225"/>
    <n v="411058"/>
    <n v="176168"/>
    <n v="78224.6"/>
  </r>
  <r>
    <d v="2026-04-07T00:00:00"/>
    <x v="5797"/>
    <x v="2"/>
    <x v="1"/>
    <x v="1"/>
    <x v="3"/>
    <x v="1"/>
    <n v="10"/>
    <n v="714287"/>
    <n v="0"/>
    <n v="714287"/>
    <n v="442858"/>
    <n v="271429"/>
    <n v="70888.1"/>
  </r>
  <r>
    <d v="2026-04-07T00:00:00"/>
    <x v="5798"/>
    <x v="6"/>
    <x v="2"/>
    <x v="3"/>
    <x v="3"/>
    <x v="1"/>
    <n v="2"/>
    <n v="94732"/>
    <n v="0"/>
    <n v="94732"/>
    <n v="71996.3"/>
    <n v="22735.7"/>
    <n v="202211"/>
  </r>
  <r>
    <d v="2026-04-07T00:00:00"/>
    <x v="5799"/>
    <x v="7"/>
    <x v="6"/>
    <x v="3"/>
    <x v="3"/>
    <x v="1"/>
    <n v="6"/>
    <n v="103127"/>
    <n v="2062.54"/>
    <n v="101064"/>
    <n v="76809"/>
    <n v="24255.5"/>
    <n v="202211"/>
  </r>
  <r>
    <d v="2026-04-07T00:00:00"/>
    <x v="5800"/>
    <x v="1"/>
    <x v="5"/>
    <x v="0"/>
    <x v="3"/>
    <x v="1"/>
    <n v="12"/>
    <n v="660895"/>
    <n v="26435.8"/>
    <n v="634459"/>
    <n v="444121"/>
    <n v="190338"/>
    <n v="78224.6"/>
  </r>
  <r>
    <d v="2026-04-07T00:00:00"/>
    <x v="5801"/>
    <x v="1"/>
    <x v="5"/>
    <x v="0"/>
    <x v="3"/>
    <x v="1"/>
    <n v="11"/>
    <n v="539163"/>
    <n v="53916.3"/>
    <n v="485247"/>
    <n v="339673"/>
    <n v="145574"/>
    <n v="78224.6"/>
  </r>
  <r>
    <d v="2026-04-07T00:00:00"/>
    <x v="5802"/>
    <x v="4"/>
    <x v="4"/>
    <x v="2"/>
    <x v="3"/>
    <x v="1"/>
    <n v="11"/>
    <n v="718797"/>
    <n v="79067.7"/>
    <n v="639729"/>
    <n v="460605"/>
    <n v="179124"/>
    <n v="114389"/>
  </r>
  <r>
    <d v="2026-04-07T00:00:00"/>
    <x v="5803"/>
    <x v="5"/>
    <x v="3"/>
    <x v="2"/>
    <x v="3"/>
    <x v="1"/>
    <n v="2"/>
    <n v="475658"/>
    <n v="19026.3"/>
    <n v="456632"/>
    <n v="328775"/>
    <n v="127857"/>
    <n v="114389"/>
  </r>
  <r>
    <d v="2026-04-07T00:00:00"/>
    <x v="5804"/>
    <x v="5"/>
    <x v="3"/>
    <x v="2"/>
    <x v="3"/>
    <x v="1"/>
    <n v="8"/>
    <n v="611587"/>
    <n v="18347.6"/>
    <n v="593239"/>
    <n v="427132"/>
    <n v="166107"/>
    <n v="114389"/>
  </r>
  <r>
    <d v="2026-04-07T00:00:00"/>
    <x v="5805"/>
    <x v="2"/>
    <x v="1"/>
    <x v="1"/>
    <x v="3"/>
    <x v="1"/>
    <n v="8"/>
    <n v="802379"/>
    <n v="64190.3"/>
    <n v="738189"/>
    <n v="457677"/>
    <n v="280512"/>
    <n v="70888.1"/>
  </r>
  <r>
    <d v="2026-04-07T00:00:00"/>
    <x v="5806"/>
    <x v="7"/>
    <x v="6"/>
    <x v="3"/>
    <x v="3"/>
    <x v="1"/>
    <n v="2"/>
    <n v="239883"/>
    <n v="14393"/>
    <n v="225490"/>
    <n v="171372"/>
    <n v="54117.6"/>
    <n v="202211"/>
  </r>
  <r>
    <d v="2026-04-07T00:00:00"/>
    <x v="5807"/>
    <x v="6"/>
    <x v="2"/>
    <x v="3"/>
    <x v="3"/>
    <x v="1"/>
    <n v="1"/>
    <n v="226696"/>
    <n v="20402.6"/>
    <n v="206293"/>
    <n v="156783"/>
    <n v="49510.4"/>
    <n v="202211"/>
  </r>
  <r>
    <d v="2026-04-07T00:00:00"/>
    <x v="5808"/>
    <x v="0"/>
    <x v="7"/>
    <x v="0"/>
    <x v="3"/>
    <x v="1"/>
    <n v="3"/>
    <n v="673161"/>
    <n v="33658.1"/>
    <n v="639503"/>
    <n v="447652"/>
    <n v="191851"/>
    <n v="78224.6"/>
  </r>
  <r>
    <d v="2026-04-07T00:00:00"/>
    <x v="5809"/>
    <x v="3"/>
    <x v="0"/>
    <x v="1"/>
    <x v="3"/>
    <x v="1"/>
    <n v="10"/>
    <n v="471389"/>
    <n v="42425"/>
    <n v="428964"/>
    <n v="265958"/>
    <n v="163006"/>
    <n v="70888.1"/>
  </r>
  <r>
    <d v="2026-04-07T00:00:00"/>
    <x v="5810"/>
    <x v="6"/>
    <x v="2"/>
    <x v="3"/>
    <x v="3"/>
    <x v="1"/>
    <n v="2"/>
    <n v="706783"/>
    <n v="0"/>
    <n v="706783"/>
    <n v="537155"/>
    <n v="169628"/>
    <n v="202211"/>
  </r>
  <r>
    <d v="2026-04-07T00:00:00"/>
    <x v="5811"/>
    <x v="2"/>
    <x v="1"/>
    <x v="1"/>
    <x v="3"/>
    <x v="1"/>
    <n v="2"/>
    <n v="126946"/>
    <n v="3808.38"/>
    <n v="123138"/>
    <n v="76345.3"/>
    <n v="46792.3"/>
    <n v="70888.1"/>
  </r>
  <r>
    <d v="2026-04-07T00:00:00"/>
    <x v="5812"/>
    <x v="3"/>
    <x v="0"/>
    <x v="1"/>
    <x v="3"/>
    <x v="1"/>
    <n v="6"/>
    <n v="448781"/>
    <n v="40390.3"/>
    <n v="408391"/>
    <n v="253202"/>
    <n v="155188"/>
    <n v="70888.1"/>
  </r>
  <r>
    <d v="2026-04-07T00:00:00"/>
    <x v="5813"/>
    <x v="3"/>
    <x v="0"/>
    <x v="1"/>
    <x v="3"/>
    <x v="1"/>
    <n v="7"/>
    <n v="730794"/>
    <n v="14615.9"/>
    <n v="716178"/>
    <n v="444030"/>
    <n v="272148"/>
    <n v="70888.1"/>
  </r>
  <r>
    <d v="2026-04-07T00:00:00"/>
    <x v="5814"/>
    <x v="1"/>
    <x v="5"/>
    <x v="0"/>
    <x v="3"/>
    <x v="1"/>
    <n v="2"/>
    <n v="681189"/>
    <n v="0"/>
    <n v="681189"/>
    <n v="476832"/>
    <n v="204357"/>
    <n v="78224.6"/>
  </r>
  <r>
    <d v="2026-04-07T00:00:00"/>
    <x v="5815"/>
    <x v="5"/>
    <x v="3"/>
    <x v="2"/>
    <x v="3"/>
    <x v="1"/>
    <n v="10"/>
    <n v="846149"/>
    <n v="50768.9"/>
    <n v="795380"/>
    <n v="572674"/>
    <n v="222706"/>
    <n v="114389"/>
  </r>
  <r>
    <d v="2026-04-08T00:00:00"/>
    <x v="5816"/>
    <x v="6"/>
    <x v="2"/>
    <x v="3"/>
    <x v="3"/>
    <x v="1"/>
    <n v="9"/>
    <n v="765221"/>
    <n v="0"/>
    <n v="765221"/>
    <n v="581568"/>
    <n v="183653"/>
    <n v="202211"/>
  </r>
  <r>
    <d v="2026-04-08T00:00:00"/>
    <x v="5817"/>
    <x v="2"/>
    <x v="1"/>
    <x v="1"/>
    <x v="3"/>
    <x v="1"/>
    <n v="2"/>
    <n v="218558"/>
    <n v="19670.2"/>
    <n v="198888"/>
    <n v="123310"/>
    <n v="75577.4"/>
    <n v="70888.1"/>
  </r>
  <r>
    <d v="2026-04-08T00:00:00"/>
    <x v="5818"/>
    <x v="4"/>
    <x v="4"/>
    <x v="2"/>
    <x v="3"/>
    <x v="1"/>
    <n v="3"/>
    <n v="337514"/>
    <n v="20250.8"/>
    <n v="317263"/>
    <n v="228429"/>
    <n v="88833.7"/>
    <n v="114389"/>
  </r>
  <r>
    <d v="2026-04-08T00:00:00"/>
    <x v="5819"/>
    <x v="3"/>
    <x v="0"/>
    <x v="1"/>
    <x v="3"/>
    <x v="1"/>
    <n v="7"/>
    <n v="88829"/>
    <n v="7106.32"/>
    <n v="81722.7"/>
    <n v="50668.1"/>
    <n v="31054.6"/>
    <n v="70888.1"/>
  </r>
  <r>
    <d v="2026-04-08T00:00:00"/>
    <x v="5820"/>
    <x v="5"/>
    <x v="3"/>
    <x v="2"/>
    <x v="3"/>
    <x v="1"/>
    <n v="7"/>
    <n v="532529"/>
    <n v="0"/>
    <n v="532529"/>
    <n v="383421"/>
    <n v="149108"/>
    <n v="114389"/>
  </r>
  <r>
    <d v="2026-04-08T00:00:00"/>
    <x v="5821"/>
    <x v="2"/>
    <x v="1"/>
    <x v="1"/>
    <x v="3"/>
    <x v="1"/>
    <n v="1"/>
    <n v="356919"/>
    <n v="0"/>
    <n v="356919"/>
    <n v="221290"/>
    <n v="135629"/>
    <n v="70888.1"/>
  </r>
  <r>
    <d v="2026-04-08T00:00:00"/>
    <x v="5822"/>
    <x v="1"/>
    <x v="5"/>
    <x v="0"/>
    <x v="3"/>
    <x v="1"/>
    <n v="4"/>
    <n v="353733"/>
    <n v="0"/>
    <n v="353733"/>
    <n v="247613"/>
    <n v="106120"/>
    <n v="78224.6"/>
  </r>
  <r>
    <d v="2026-04-08T00:00:00"/>
    <x v="5823"/>
    <x v="4"/>
    <x v="4"/>
    <x v="2"/>
    <x v="3"/>
    <x v="1"/>
    <n v="2"/>
    <n v="137756"/>
    <n v="5510.24"/>
    <n v="132246"/>
    <n v="95216.9"/>
    <n v="37028.8"/>
    <n v="114389"/>
  </r>
  <r>
    <d v="2026-04-08T00:00:00"/>
    <x v="5824"/>
    <x v="2"/>
    <x v="1"/>
    <x v="1"/>
    <x v="3"/>
    <x v="1"/>
    <n v="1"/>
    <n v="305739"/>
    <n v="24459.1"/>
    <n v="281280"/>
    <n v="174394"/>
    <n v="106886"/>
    <n v="70888.1"/>
  </r>
  <r>
    <d v="2026-04-08T00:00:00"/>
    <x v="5825"/>
    <x v="4"/>
    <x v="4"/>
    <x v="2"/>
    <x v="3"/>
    <x v="1"/>
    <n v="4"/>
    <n v="796720"/>
    <n v="23901.6"/>
    <n v="772818"/>
    <n v="556429"/>
    <n v="216389"/>
    <n v="114389"/>
  </r>
  <r>
    <d v="2026-04-08T00:00:00"/>
    <x v="5826"/>
    <x v="0"/>
    <x v="7"/>
    <x v="0"/>
    <x v="3"/>
    <x v="1"/>
    <n v="4"/>
    <n v="611792"/>
    <n v="0"/>
    <n v="611792"/>
    <n v="428254"/>
    <n v="183538"/>
    <n v="78224.6"/>
  </r>
  <r>
    <d v="2026-04-08T00:00:00"/>
    <x v="5827"/>
    <x v="7"/>
    <x v="6"/>
    <x v="3"/>
    <x v="3"/>
    <x v="1"/>
    <n v="8"/>
    <n v="508742"/>
    <n v="15262.3"/>
    <n v="493480"/>
    <n v="375045"/>
    <n v="118435"/>
    <n v="202211"/>
  </r>
  <r>
    <d v="2026-04-08T00:00:00"/>
    <x v="5828"/>
    <x v="3"/>
    <x v="0"/>
    <x v="1"/>
    <x v="3"/>
    <x v="1"/>
    <n v="1"/>
    <n v="384944"/>
    <n v="0"/>
    <n v="384944"/>
    <n v="238665"/>
    <n v="146279"/>
    <n v="70888.1"/>
  </r>
  <r>
    <d v="2026-04-08T00:00:00"/>
    <x v="5829"/>
    <x v="4"/>
    <x v="4"/>
    <x v="2"/>
    <x v="3"/>
    <x v="1"/>
    <n v="1"/>
    <n v="231391"/>
    <n v="0"/>
    <n v="231391"/>
    <n v="166602"/>
    <n v="64789.5"/>
    <n v="114389"/>
  </r>
  <r>
    <d v="2026-04-08T00:00:00"/>
    <x v="5830"/>
    <x v="1"/>
    <x v="5"/>
    <x v="0"/>
    <x v="3"/>
    <x v="1"/>
    <n v="3"/>
    <n v="453270"/>
    <n v="0"/>
    <n v="453270"/>
    <n v="317289"/>
    <n v="135981"/>
    <n v="78224.6"/>
  </r>
  <r>
    <d v="2026-04-08T00:00:00"/>
    <x v="5831"/>
    <x v="7"/>
    <x v="6"/>
    <x v="3"/>
    <x v="3"/>
    <x v="1"/>
    <n v="4"/>
    <n v="507445"/>
    <n v="0"/>
    <n v="507445"/>
    <n v="385658"/>
    <n v="121787"/>
    <n v="202211"/>
  </r>
  <r>
    <d v="2026-04-08T00:00:00"/>
    <x v="5832"/>
    <x v="5"/>
    <x v="3"/>
    <x v="2"/>
    <x v="3"/>
    <x v="1"/>
    <n v="1"/>
    <n v="845947"/>
    <n v="0"/>
    <n v="845947"/>
    <n v="609082"/>
    <n v="236865"/>
    <n v="114389"/>
  </r>
  <r>
    <d v="2026-04-08T00:00:00"/>
    <x v="5833"/>
    <x v="1"/>
    <x v="5"/>
    <x v="0"/>
    <x v="3"/>
    <x v="1"/>
    <n v="12"/>
    <n v="786185"/>
    <n v="94342.2"/>
    <n v="691843"/>
    <n v="484290"/>
    <n v="207553"/>
    <n v="78224.6"/>
  </r>
  <r>
    <d v="2026-04-08T00:00:00"/>
    <x v="5834"/>
    <x v="3"/>
    <x v="0"/>
    <x v="1"/>
    <x v="3"/>
    <x v="1"/>
    <n v="7"/>
    <n v="608537"/>
    <n v="60853.7"/>
    <n v="547683"/>
    <n v="339564"/>
    <n v="208120"/>
    <n v="70888.1"/>
  </r>
  <r>
    <d v="2026-04-08T00:00:00"/>
    <x v="5835"/>
    <x v="7"/>
    <x v="6"/>
    <x v="3"/>
    <x v="3"/>
    <x v="1"/>
    <n v="8"/>
    <n v="432031"/>
    <n v="43203.1"/>
    <n v="388828"/>
    <n v="295509"/>
    <n v="93318.7"/>
    <n v="202211"/>
  </r>
  <r>
    <d v="2026-04-08T00:00:00"/>
    <x v="5836"/>
    <x v="1"/>
    <x v="5"/>
    <x v="0"/>
    <x v="3"/>
    <x v="1"/>
    <n v="7"/>
    <n v="567907"/>
    <n v="79507"/>
    <n v="488400"/>
    <n v="341880"/>
    <n v="146520"/>
    <n v="78224.6"/>
  </r>
  <r>
    <d v="2026-04-08T00:00:00"/>
    <x v="5837"/>
    <x v="6"/>
    <x v="2"/>
    <x v="3"/>
    <x v="3"/>
    <x v="1"/>
    <n v="5"/>
    <n v="237884"/>
    <n v="16651.9"/>
    <n v="221232"/>
    <n v="168136"/>
    <n v="53095.7"/>
    <n v="202211"/>
  </r>
  <r>
    <d v="2026-04-08T00:00:00"/>
    <x v="5838"/>
    <x v="5"/>
    <x v="3"/>
    <x v="2"/>
    <x v="3"/>
    <x v="1"/>
    <n v="1"/>
    <n v="482794"/>
    <n v="0"/>
    <n v="482794"/>
    <n v="347612"/>
    <n v="135182"/>
    <n v="114389"/>
  </r>
  <r>
    <d v="2026-04-08T00:00:00"/>
    <x v="5839"/>
    <x v="2"/>
    <x v="1"/>
    <x v="1"/>
    <x v="3"/>
    <x v="1"/>
    <n v="8"/>
    <n v="147812"/>
    <n v="0"/>
    <n v="147812"/>
    <n v="91643.4"/>
    <n v="56168.6"/>
    <n v="70888.1"/>
  </r>
  <r>
    <d v="2026-04-08T00:00:00"/>
    <x v="5840"/>
    <x v="4"/>
    <x v="4"/>
    <x v="2"/>
    <x v="3"/>
    <x v="1"/>
    <n v="8"/>
    <n v="223934"/>
    <n v="0"/>
    <n v="223934"/>
    <n v="161232"/>
    <n v="62701.5"/>
    <n v="114389"/>
  </r>
  <r>
    <d v="2026-04-08T00:00:00"/>
    <x v="5841"/>
    <x v="6"/>
    <x v="2"/>
    <x v="3"/>
    <x v="3"/>
    <x v="1"/>
    <n v="4"/>
    <n v="650126"/>
    <n v="91017.6"/>
    <n v="559108"/>
    <n v="424922"/>
    <n v="134186"/>
    <n v="202211"/>
  </r>
  <r>
    <d v="2026-04-08T00:00:00"/>
    <x v="5842"/>
    <x v="1"/>
    <x v="5"/>
    <x v="0"/>
    <x v="3"/>
    <x v="1"/>
    <n v="6"/>
    <n v="438004"/>
    <n v="35040.3"/>
    <n v="402964"/>
    <n v="282075"/>
    <n v="120889"/>
    <n v="78224.6"/>
  </r>
  <r>
    <d v="2026-04-08T00:00:00"/>
    <x v="5843"/>
    <x v="5"/>
    <x v="3"/>
    <x v="2"/>
    <x v="3"/>
    <x v="1"/>
    <n v="4"/>
    <n v="711415"/>
    <n v="0"/>
    <n v="711415"/>
    <n v="512219"/>
    <n v="199196"/>
    <n v="114389"/>
  </r>
  <r>
    <d v="2026-04-08T00:00:00"/>
    <x v="5844"/>
    <x v="1"/>
    <x v="5"/>
    <x v="0"/>
    <x v="3"/>
    <x v="1"/>
    <n v="10"/>
    <n v="250293"/>
    <n v="25029.3"/>
    <n v="225264"/>
    <n v="157685"/>
    <n v="67579.1"/>
    <n v="78224.6"/>
  </r>
  <r>
    <d v="2026-04-08T00:00:00"/>
    <x v="5845"/>
    <x v="3"/>
    <x v="0"/>
    <x v="1"/>
    <x v="3"/>
    <x v="1"/>
    <n v="4"/>
    <n v="47077"/>
    <n v="0"/>
    <n v="47077"/>
    <n v="29187.7"/>
    <n v="17889.3"/>
    <n v="70888.1"/>
  </r>
  <r>
    <d v="2026-04-08T00:00:00"/>
    <x v="5846"/>
    <x v="6"/>
    <x v="2"/>
    <x v="3"/>
    <x v="3"/>
    <x v="1"/>
    <n v="3"/>
    <n v="647185"/>
    <n v="45302.9"/>
    <n v="601882"/>
    <n v="457430"/>
    <n v="144452"/>
    <n v="202211"/>
  </r>
  <r>
    <d v="2026-04-08T00:00:00"/>
    <x v="5847"/>
    <x v="0"/>
    <x v="7"/>
    <x v="0"/>
    <x v="3"/>
    <x v="1"/>
    <n v="11"/>
    <n v="578213"/>
    <n v="52039.2"/>
    <n v="526174"/>
    <n v="368322"/>
    <n v="157852"/>
    <n v="78224.6"/>
  </r>
  <r>
    <d v="2026-04-08T00:00:00"/>
    <x v="5848"/>
    <x v="4"/>
    <x v="4"/>
    <x v="2"/>
    <x v="3"/>
    <x v="1"/>
    <n v="4"/>
    <n v="742663"/>
    <n v="0"/>
    <n v="742663"/>
    <n v="534717"/>
    <n v="207946"/>
    <n v="114389"/>
  </r>
  <r>
    <d v="2026-04-08T00:00:00"/>
    <x v="5849"/>
    <x v="3"/>
    <x v="0"/>
    <x v="1"/>
    <x v="3"/>
    <x v="1"/>
    <n v="2"/>
    <n v="751805"/>
    <n v="52626.3"/>
    <n v="699179"/>
    <n v="433491"/>
    <n v="265688"/>
    <n v="70888.1"/>
  </r>
  <r>
    <d v="2026-04-08T00:00:00"/>
    <x v="5850"/>
    <x v="2"/>
    <x v="1"/>
    <x v="1"/>
    <x v="3"/>
    <x v="1"/>
    <n v="11"/>
    <n v="612544"/>
    <n v="0"/>
    <n v="612544"/>
    <n v="379777"/>
    <n v="232767"/>
    <n v="70888.1"/>
  </r>
  <r>
    <d v="2026-04-08T00:00:00"/>
    <x v="5851"/>
    <x v="2"/>
    <x v="1"/>
    <x v="1"/>
    <x v="3"/>
    <x v="1"/>
    <n v="12"/>
    <n v="352826"/>
    <n v="0"/>
    <n v="352826"/>
    <n v="218752"/>
    <n v="134074"/>
    <n v="70888.1"/>
  </r>
  <r>
    <d v="2026-04-08T00:00:00"/>
    <x v="5852"/>
    <x v="0"/>
    <x v="7"/>
    <x v="0"/>
    <x v="3"/>
    <x v="1"/>
    <n v="6"/>
    <n v="402681"/>
    <n v="40268.1"/>
    <n v="362413"/>
    <n v="253689"/>
    <n v="108724"/>
    <n v="78224.6"/>
  </r>
  <r>
    <d v="2026-04-08T00:00:00"/>
    <x v="5853"/>
    <x v="6"/>
    <x v="2"/>
    <x v="3"/>
    <x v="3"/>
    <x v="1"/>
    <n v="12"/>
    <n v="205256"/>
    <n v="16420.5"/>
    <n v="188836"/>
    <n v="143515"/>
    <n v="45320.5"/>
    <n v="202211"/>
  </r>
  <r>
    <d v="2026-04-08T00:00:00"/>
    <x v="5854"/>
    <x v="0"/>
    <x v="7"/>
    <x v="0"/>
    <x v="3"/>
    <x v="1"/>
    <n v="2"/>
    <n v="682205"/>
    <n v="88686.6"/>
    <n v="593518"/>
    <n v="415463"/>
    <n v="178056"/>
    <n v="78224.6"/>
  </r>
  <r>
    <d v="2026-04-08T00:00:00"/>
    <x v="5855"/>
    <x v="7"/>
    <x v="6"/>
    <x v="3"/>
    <x v="3"/>
    <x v="1"/>
    <n v="12"/>
    <n v="265170"/>
    <n v="13258.5"/>
    <n v="251912"/>
    <n v="191453"/>
    <n v="60458.8"/>
    <n v="202211"/>
  </r>
  <r>
    <d v="2026-04-08T00:00:00"/>
    <x v="5856"/>
    <x v="0"/>
    <x v="7"/>
    <x v="0"/>
    <x v="3"/>
    <x v="1"/>
    <n v="5"/>
    <n v="844187"/>
    <n v="33767.5"/>
    <n v="810420"/>
    <n v="567294"/>
    <n v="243126"/>
    <n v="78224.6"/>
  </r>
  <r>
    <d v="2026-04-08T00:00:00"/>
    <x v="5857"/>
    <x v="4"/>
    <x v="4"/>
    <x v="2"/>
    <x v="3"/>
    <x v="1"/>
    <n v="8"/>
    <n v="574054"/>
    <n v="45924.3"/>
    <n v="528130"/>
    <n v="380253"/>
    <n v="147876"/>
    <n v="114389"/>
  </r>
  <r>
    <d v="2026-04-08T00:00:00"/>
    <x v="5858"/>
    <x v="5"/>
    <x v="3"/>
    <x v="2"/>
    <x v="3"/>
    <x v="1"/>
    <n v="10"/>
    <n v="373621"/>
    <n v="18681"/>
    <n v="354940"/>
    <n v="255557"/>
    <n v="99383.2"/>
    <n v="114389"/>
  </r>
  <r>
    <d v="2026-04-08T00:00:00"/>
    <x v="5859"/>
    <x v="7"/>
    <x v="6"/>
    <x v="3"/>
    <x v="3"/>
    <x v="1"/>
    <n v="1"/>
    <n v="658626"/>
    <n v="72448.9"/>
    <n v="586177"/>
    <n v="445495"/>
    <n v="140683"/>
    <n v="202211"/>
  </r>
  <r>
    <d v="2026-04-08T00:00:00"/>
    <x v="5860"/>
    <x v="0"/>
    <x v="7"/>
    <x v="0"/>
    <x v="3"/>
    <x v="1"/>
    <n v="4"/>
    <n v="207045"/>
    <n v="18634"/>
    <n v="188411"/>
    <n v="131888"/>
    <n v="56523.3"/>
    <n v="78224.6"/>
  </r>
  <r>
    <d v="2026-04-08T00:00:00"/>
    <x v="5861"/>
    <x v="7"/>
    <x v="6"/>
    <x v="3"/>
    <x v="3"/>
    <x v="1"/>
    <n v="3"/>
    <n v="763695"/>
    <n v="0"/>
    <n v="763695"/>
    <n v="580408"/>
    <n v="183287"/>
    <n v="202211"/>
  </r>
  <r>
    <d v="2026-04-08T00:00:00"/>
    <x v="5862"/>
    <x v="6"/>
    <x v="2"/>
    <x v="3"/>
    <x v="3"/>
    <x v="1"/>
    <n v="10"/>
    <n v="547715"/>
    <n v="0"/>
    <n v="547715"/>
    <n v="416263"/>
    <n v="131452"/>
    <n v="202211"/>
  </r>
  <r>
    <d v="2026-04-08T00:00:00"/>
    <x v="5863"/>
    <x v="1"/>
    <x v="5"/>
    <x v="0"/>
    <x v="3"/>
    <x v="1"/>
    <n v="5"/>
    <n v="115139"/>
    <n v="9211.12"/>
    <n v="105928"/>
    <n v="74149.5"/>
    <n v="31778.4"/>
    <n v="78224.6"/>
  </r>
  <r>
    <d v="2026-04-08T00:00:00"/>
    <x v="5864"/>
    <x v="6"/>
    <x v="2"/>
    <x v="3"/>
    <x v="3"/>
    <x v="1"/>
    <n v="2"/>
    <n v="304211"/>
    <n v="6084.22"/>
    <n v="298127"/>
    <n v="226576"/>
    <n v="71550.4"/>
    <n v="202211"/>
  </r>
  <r>
    <d v="2026-04-08T00:00:00"/>
    <x v="5865"/>
    <x v="3"/>
    <x v="0"/>
    <x v="1"/>
    <x v="3"/>
    <x v="1"/>
    <n v="7"/>
    <n v="832216"/>
    <n v="0"/>
    <n v="832216"/>
    <n v="515974"/>
    <n v="316242"/>
    <n v="70888.1"/>
  </r>
  <r>
    <d v="2026-04-08T00:00:00"/>
    <x v="5866"/>
    <x v="6"/>
    <x v="2"/>
    <x v="3"/>
    <x v="3"/>
    <x v="1"/>
    <n v="6"/>
    <n v="397211"/>
    <n v="47665.3"/>
    <n v="349546"/>
    <n v="265655"/>
    <n v="83891"/>
    <n v="202211"/>
  </r>
  <r>
    <d v="2026-04-08T00:00:00"/>
    <x v="5867"/>
    <x v="1"/>
    <x v="5"/>
    <x v="0"/>
    <x v="3"/>
    <x v="1"/>
    <n v="10"/>
    <n v="609447"/>
    <n v="67039.2"/>
    <n v="542408"/>
    <n v="379685"/>
    <n v="162722"/>
    <n v="78224.6"/>
  </r>
  <r>
    <d v="2026-04-08T00:00:00"/>
    <x v="5868"/>
    <x v="1"/>
    <x v="5"/>
    <x v="0"/>
    <x v="3"/>
    <x v="1"/>
    <n v="9"/>
    <n v="588155"/>
    <n v="0"/>
    <n v="588155"/>
    <n v="411708"/>
    <n v="176446"/>
    <n v="78224.6"/>
  </r>
  <r>
    <d v="2026-04-08T00:00:00"/>
    <x v="5869"/>
    <x v="3"/>
    <x v="0"/>
    <x v="1"/>
    <x v="3"/>
    <x v="1"/>
    <n v="2"/>
    <n v="444478"/>
    <n v="44447.8"/>
    <n v="400030"/>
    <n v="248019"/>
    <n v="152011"/>
    <n v="70888.1"/>
  </r>
  <r>
    <d v="2026-04-08T00:00:00"/>
    <x v="5870"/>
    <x v="6"/>
    <x v="2"/>
    <x v="3"/>
    <x v="3"/>
    <x v="1"/>
    <n v="4"/>
    <n v="178193"/>
    <n v="0"/>
    <n v="178193"/>
    <n v="135427"/>
    <n v="42766.3"/>
    <n v="202211"/>
  </r>
  <r>
    <d v="2026-04-08T00:00:00"/>
    <x v="5871"/>
    <x v="6"/>
    <x v="2"/>
    <x v="3"/>
    <x v="3"/>
    <x v="1"/>
    <n v="7"/>
    <n v="391263"/>
    <n v="46951.6"/>
    <n v="344311"/>
    <n v="261677"/>
    <n v="82634.8"/>
    <n v="202211"/>
  </r>
  <r>
    <d v="2026-04-08T00:00:00"/>
    <x v="5872"/>
    <x v="4"/>
    <x v="4"/>
    <x v="2"/>
    <x v="3"/>
    <x v="1"/>
    <n v="11"/>
    <n v="189283"/>
    <n v="5678.49"/>
    <n v="183605"/>
    <n v="132195"/>
    <n v="51409.3"/>
    <n v="114389"/>
  </r>
  <r>
    <d v="2026-04-08T00:00:00"/>
    <x v="5873"/>
    <x v="4"/>
    <x v="4"/>
    <x v="2"/>
    <x v="3"/>
    <x v="1"/>
    <n v="4"/>
    <n v="460657"/>
    <n v="64492"/>
    <n v="396165"/>
    <n v="285239"/>
    <n v="110926"/>
    <n v="114389"/>
  </r>
  <r>
    <d v="2026-04-08T00:00:00"/>
    <x v="5874"/>
    <x v="2"/>
    <x v="1"/>
    <x v="1"/>
    <x v="3"/>
    <x v="1"/>
    <n v="4"/>
    <n v="266604"/>
    <n v="26660.4"/>
    <n v="239944"/>
    <n v="148765"/>
    <n v="91178.6"/>
    <n v="70888.1"/>
  </r>
  <r>
    <d v="2026-04-08T00:00:00"/>
    <x v="5875"/>
    <x v="1"/>
    <x v="5"/>
    <x v="0"/>
    <x v="3"/>
    <x v="1"/>
    <n v="1"/>
    <n v="447870"/>
    <n v="17914.8"/>
    <n v="429955"/>
    <n v="300969"/>
    <n v="128987"/>
    <n v="78224.6"/>
  </r>
  <r>
    <d v="2026-04-08T00:00:00"/>
    <x v="5876"/>
    <x v="3"/>
    <x v="0"/>
    <x v="1"/>
    <x v="3"/>
    <x v="1"/>
    <n v="3"/>
    <n v="188870"/>
    <n v="20775.7"/>
    <n v="168094"/>
    <n v="104218"/>
    <n v="63875.8"/>
    <n v="70888.1"/>
  </r>
  <r>
    <d v="2026-04-08T00:00:00"/>
    <x v="5877"/>
    <x v="5"/>
    <x v="3"/>
    <x v="2"/>
    <x v="3"/>
    <x v="1"/>
    <n v="7"/>
    <n v="823884"/>
    <n v="32955.4"/>
    <n v="790929"/>
    <n v="569469"/>
    <n v="221460"/>
    <n v="114389"/>
  </r>
  <r>
    <d v="2026-04-08T00:00:00"/>
    <x v="5878"/>
    <x v="4"/>
    <x v="4"/>
    <x v="2"/>
    <x v="3"/>
    <x v="1"/>
    <n v="5"/>
    <n v="275265"/>
    <n v="38537.1"/>
    <n v="236728"/>
    <n v="170444"/>
    <n v="66283.8"/>
    <n v="114389"/>
  </r>
  <r>
    <d v="2026-04-08T00:00:00"/>
    <x v="5879"/>
    <x v="0"/>
    <x v="7"/>
    <x v="0"/>
    <x v="3"/>
    <x v="1"/>
    <n v="4"/>
    <n v="529059"/>
    <n v="26453"/>
    <n v="502606"/>
    <n v="351824"/>
    <n v="150782"/>
    <n v="78224.6"/>
  </r>
  <r>
    <d v="2026-04-08T00:00:00"/>
    <x v="5880"/>
    <x v="7"/>
    <x v="6"/>
    <x v="3"/>
    <x v="3"/>
    <x v="1"/>
    <n v="7"/>
    <n v="172263"/>
    <n v="22394.2"/>
    <n v="149869"/>
    <n v="113900"/>
    <n v="35968.5"/>
    <n v="202211"/>
  </r>
  <r>
    <d v="2026-04-08T00:00:00"/>
    <x v="5881"/>
    <x v="1"/>
    <x v="5"/>
    <x v="0"/>
    <x v="3"/>
    <x v="1"/>
    <n v="3"/>
    <n v="244573"/>
    <n v="29348.8"/>
    <n v="215224"/>
    <n v="150657"/>
    <n v="64567.3"/>
    <n v="78224.6"/>
  </r>
  <r>
    <d v="2026-04-08T00:00:00"/>
    <x v="5882"/>
    <x v="2"/>
    <x v="1"/>
    <x v="1"/>
    <x v="3"/>
    <x v="1"/>
    <n v="11"/>
    <n v="814885"/>
    <n v="81488.5"/>
    <n v="733396"/>
    <n v="454706"/>
    <n v="278691"/>
    <n v="70888.1"/>
  </r>
  <r>
    <d v="2026-04-08T00:00:00"/>
    <x v="5883"/>
    <x v="1"/>
    <x v="5"/>
    <x v="0"/>
    <x v="3"/>
    <x v="1"/>
    <n v="2"/>
    <n v="162631"/>
    <n v="9757.86"/>
    <n v="152873"/>
    <n v="107011"/>
    <n v="45861.9"/>
    <n v="78224.6"/>
  </r>
  <r>
    <d v="2026-04-09T00:00:00"/>
    <x v="5884"/>
    <x v="5"/>
    <x v="3"/>
    <x v="2"/>
    <x v="3"/>
    <x v="1"/>
    <n v="2"/>
    <n v="577351"/>
    <n v="0"/>
    <n v="577351"/>
    <n v="415693"/>
    <n v="161658"/>
    <n v="114389"/>
  </r>
  <r>
    <d v="2026-04-09T00:00:00"/>
    <x v="5885"/>
    <x v="6"/>
    <x v="2"/>
    <x v="3"/>
    <x v="3"/>
    <x v="1"/>
    <n v="2"/>
    <n v="712349"/>
    <n v="42740.9"/>
    <n v="669608"/>
    <n v="508902"/>
    <n v="160706"/>
    <n v="202211"/>
  </r>
  <r>
    <d v="2026-04-09T00:00:00"/>
    <x v="5886"/>
    <x v="3"/>
    <x v="0"/>
    <x v="1"/>
    <x v="3"/>
    <x v="1"/>
    <n v="6"/>
    <n v="361120"/>
    <n v="0"/>
    <n v="361120"/>
    <n v="223894"/>
    <n v="137226"/>
    <n v="70888.1"/>
  </r>
  <r>
    <d v="2026-04-09T00:00:00"/>
    <x v="5887"/>
    <x v="1"/>
    <x v="5"/>
    <x v="0"/>
    <x v="3"/>
    <x v="1"/>
    <n v="2"/>
    <n v="258426"/>
    <n v="10337"/>
    <n v="248089"/>
    <n v="173662"/>
    <n v="74426.7"/>
    <n v="78224.6"/>
  </r>
  <r>
    <d v="2026-04-09T00:00:00"/>
    <x v="5888"/>
    <x v="5"/>
    <x v="3"/>
    <x v="2"/>
    <x v="3"/>
    <x v="1"/>
    <n v="2"/>
    <n v="270105"/>
    <n v="32412.6"/>
    <n v="237692"/>
    <n v="171139"/>
    <n v="66553.9"/>
    <n v="114389"/>
  </r>
  <r>
    <d v="2026-04-09T00:00:00"/>
    <x v="5889"/>
    <x v="1"/>
    <x v="5"/>
    <x v="0"/>
    <x v="3"/>
    <x v="1"/>
    <n v="11"/>
    <n v="185755"/>
    <n v="11145.3"/>
    <n v="174610"/>
    <n v="122227"/>
    <n v="52382.9"/>
    <n v="78224.6"/>
  </r>
  <r>
    <d v="2026-04-09T00:00:00"/>
    <x v="5890"/>
    <x v="0"/>
    <x v="7"/>
    <x v="0"/>
    <x v="3"/>
    <x v="1"/>
    <n v="1"/>
    <n v="645969"/>
    <n v="25838.8"/>
    <n v="620130"/>
    <n v="434091"/>
    <n v="186039"/>
    <n v="78224.6"/>
  </r>
  <r>
    <d v="2026-04-09T00:00:00"/>
    <x v="5891"/>
    <x v="7"/>
    <x v="6"/>
    <x v="3"/>
    <x v="3"/>
    <x v="1"/>
    <n v="9"/>
    <n v="605570"/>
    <n v="60557"/>
    <n v="545013"/>
    <n v="414210"/>
    <n v="130803"/>
    <n v="202211"/>
  </r>
  <r>
    <d v="2026-04-09T00:00:00"/>
    <x v="5892"/>
    <x v="4"/>
    <x v="4"/>
    <x v="2"/>
    <x v="3"/>
    <x v="1"/>
    <n v="1"/>
    <n v="650835"/>
    <n v="26033.4"/>
    <n v="624802"/>
    <n v="449857"/>
    <n v="174944"/>
    <n v="114389"/>
  </r>
  <r>
    <d v="2026-04-09T00:00:00"/>
    <x v="5893"/>
    <x v="6"/>
    <x v="2"/>
    <x v="3"/>
    <x v="3"/>
    <x v="1"/>
    <n v="7"/>
    <n v="605111"/>
    <n v="84715.5"/>
    <n v="520395"/>
    <n v="395501"/>
    <n v="124895"/>
    <n v="202211"/>
  </r>
  <r>
    <d v="2026-04-09T00:00:00"/>
    <x v="5894"/>
    <x v="3"/>
    <x v="0"/>
    <x v="1"/>
    <x v="3"/>
    <x v="1"/>
    <n v="9"/>
    <n v="562518"/>
    <n v="0"/>
    <n v="562518"/>
    <n v="348761"/>
    <n v="213757"/>
    <n v="70888.1"/>
  </r>
  <r>
    <d v="2026-04-09T00:00:00"/>
    <x v="5895"/>
    <x v="0"/>
    <x v="7"/>
    <x v="0"/>
    <x v="3"/>
    <x v="1"/>
    <n v="2"/>
    <n v="714939"/>
    <n v="35746.9"/>
    <n v="679192"/>
    <n v="475434"/>
    <n v="203758"/>
    <n v="78224.6"/>
  </r>
  <r>
    <d v="2026-04-09T00:00:00"/>
    <x v="5896"/>
    <x v="0"/>
    <x v="7"/>
    <x v="0"/>
    <x v="3"/>
    <x v="1"/>
    <n v="7"/>
    <n v="584908"/>
    <n v="64339.9"/>
    <n v="520568"/>
    <n v="364398"/>
    <n v="156170"/>
    <n v="78224.6"/>
  </r>
  <r>
    <d v="2026-04-09T00:00:00"/>
    <x v="5897"/>
    <x v="2"/>
    <x v="1"/>
    <x v="1"/>
    <x v="3"/>
    <x v="1"/>
    <n v="11"/>
    <n v="369628"/>
    <n v="11088.8"/>
    <n v="358539"/>
    <n v="222294"/>
    <n v="136245"/>
    <n v="70888.1"/>
  </r>
  <r>
    <d v="2026-04-09T00:00:00"/>
    <x v="5898"/>
    <x v="2"/>
    <x v="1"/>
    <x v="1"/>
    <x v="3"/>
    <x v="1"/>
    <n v="10"/>
    <n v="47121"/>
    <n v="0"/>
    <n v="47121"/>
    <n v="29215"/>
    <n v="17906"/>
    <n v="70888.1"/>
  </r>
  <r>
    <d v="2026-04-09T00:00:00"/>
    <x v="5899"/>
    <x v="7"/>
    <x v="6"/>
    <x v="3"/>
    <x v="3"/>
    <x v="1"/>
    <n v="8"/>
    <n v="814339"/>
    <n v="73290.5"/>
    <n v="741048"/>
    <n v="563197"/>
    <n v="177852"/>
    <n v="202211"/>
  </r>
  <r>
    <d v="2026-04-09T00:00:00"/>
    <x v="5900"/>
    <x v="0"/>
    <x v="7"/>
    <x v="0"/>
    <x v="3"/>
    <x v="1"/>
    <n v="11"/>
    <n v="177903"/>
    <n v="0"/>
    <n v="177903"/>
    <n v="124532"/>
    <n v="53370.9"/>
    <n v="78224.6"/>
  </r>
  <r>
    <d v="2026-04-09T00:00:00"/>
    <x v="5901"/>
    <x v="5"/>
    <x v="3"/>
    <x v="2"/>
    <x v="3"/>
    <x v="1"/>
    <n v="1"/>
    <n v="152879"/>
    <n v="22931.8"/>
    <n v="129947"/>
    <n v="93561.9"/>
    <n v="36385.2"/>
    <n v="114389"/>
  </r>
  <r>
    <d v="2026-04-09T00:00:00"/>
    <x v="5902"/>
    <x v="3"/>
    <x v="0"/>
    <x v="1"/>
    <x v="3"/>
    <x v="1"/>
    <n v="2"/>
    <n v="361646"/>
    <n v="50630.4"/>
    <n v="311016"/>
    <n v="192830"/>
    <n v="118186"/>
    <n v="70888.1"/>
  </r>
  <r>
    <d v="2026-04-09T00:00:00"/>
    <x v="5903"/>
    <x v="5"/>
    <x v="3"/>
    <x v="2"/>
    <x v="3"/>
    <x v="1"/>
    <n v="1"/>
    <n v="154082"/>
    <n v="0"/>
    <n v="154082"/>
    <n v="110939"/>
    <n v="43143"/>
    <n v="114389"/>
  </r>
  <r>
    <d v="2026-04-09T00:00:00"/>
    <x v="5904"/>
    <x v="2"/>
    <x v="1"/>
    <x v="1"/>
    <x v="3"/>
    <x v="1"/>
    <n v="1"/>
    <n v="325721"/>
    <n v="0"/>
    <n v="325721"/>
    <n v="201947"/>
    <n v="123774"/>
    <n v="70888.1"/>
  </r>
  <r>
    <d v="2026-04-09T00:00:00"/>
    <x v="5905"/>
    <x v="7"/>
    <x v="6"/>
    <x v="3"/>
    <x v="3"/>
    <x v="1"/>
    <n v="2"/>
    <n v="625955"/>
    <n v="25038.2"/>
    <n v="600917"/>
    <n v="456697"/>
    <n v="144220"/>
    <n v="202211"/>
  </r>
  <r>
    <d v="2026-04-09T00:00:00"/>
    <x v="5906"/>
    <x v="3"/>
    <x v="0"/>
    <x v="1"/>
    <x v="3"/>
    <x v="1"/>
    <n v="9"/>
    <n v="672066"/>
    <n v="40324"/>
    <n v="631742"/>
    <n v="391680"/>
    <n v="240062"/>
    <n v="70888.1"/>
  </r>
  <r>
    <d v="2026-04-09T00:00:00"/>
    <x v="5907"/>
    <x v="6"/>
    <x v="2"/>
    <x v="3"/>
    <x v="3"/>
    <x v="1"/>
    <n v="8"/>
    <n v="94040"/>
    <n v="6582.8"/>
    <n v="87457.2"/>
    <n v="66467.5"/>
    <n v="20989.7"/>
    <n v="202211"/>
  </r>
  <r>
    <d v="2026-04-09T00:00:00"/>
    <x v="5908"/>
    <x v="6"/>
    <x v="2"/>
    <x v="3"/>
    <x v="3"/>
    <x v="1"/>
    <n v="3"/>
    <n v="553773"/>
    <n v="66452.8"/>
    <n v="487320"/>
    <n v="370363"/>
    <n v="116957"/>
    <n v="202211"/>
  </r>
  <r>
    <d v="2026-04-09T00:00:00"/>
    <x v="5909"/>
    <x v="1"/>
    <x v="5"/>
    <x v="0"/>
    <x v="3"/>
    <x v="1"/>
    <n v="3"/>
    <n v="713871"/>
    <n v="21416.1"/>
    <n v="692455"/>
    <n v="484718"/>
    <n v="207736"/>
    <n v="78224.6"/>
  </r>
  <r>
    <d v="2026-04-09T00:00:00"/>
    <x v="5910"/>
    <x v="4"/>
    <x v="4"/>
    <x v="2"/>
    <x v="3"/>
    <x v="1"/>
    <n v="3"/>
    <n v="798072"/>
    <n v="103749"/>
    <n v="694323"/>
    <n v="499912"/>
    <n v="194410"/>
    <n v="114389"/>
  </r>
  <r>
    <d v="2026-04-09T00:00:00"/>
    <x v="5911"/>
    <x v="4"/>
    <x v="4"/>
    <x v="2"/>
    <x v="3"/>
    <x v="1"/>
    <n v="3"/>
    <n v="390636"/>
    <n v="31250.9"/>
    <n v="359385"/>
    <n v="258757"/>
    <n v="100628"/>
    <n v="114389"/>
  </r>
  <r>
    <d v="2026-04-09T00:00:00"/>
    <x v="5912"/>
    <x v="7"/>
    <x v="6"/>
    <x v="3"/>
    <x v="3"/>
    <x v="1"/>
    <n v="11"/>
    <n v="810564"/>
    <n v="105373"/>
    <n v="705191"/>
    <n v="535945"/>
    <n v="169246"/>
    <n v="202211"/>
  </r>
  <r>
    <d v="2026-04-09T00:00:00"/>
    <x v="5913"/>
    <x v="0"/>
    <x v="7"/>
    <x v="0"/>
    <x v="3"/>
    <x v="1"/>
    <n v="8"/>
    <n v="407241"/>
    <n v="12217.2"/>
    <n v="395024"/>
    <n v="276517"/>
    <n v="118507"/>
    <n v="78224.6"/>
  </r>
  <r>
    <d v="2026-04-09T00:00:00"/>
    <x v="5914"/>
    <x v="4"/>
    <x v="4"/>
    <x v="2"/>
    <x v="3"/>
    <x v="1"/>
    <n v="6"/>
    <n v="211939"/>
    <n v="19074.5"/>
    <n v="192864"/>
    <n v="138862"/>
    <n v="54002.1"/>
    <n v="114389"/>
  </r>
  <r>
    <d v="2026-04-09T00:00:00"/>
    <x v="5915"/>
    <x v="2"/>
    <x v="1"/>
    <x v="1"/>
    <x v="3"/>
    <x v="1"/>
    <n v="3"/>
    <n v="108432"/>
    <n v="6505.92"/>
    <n v="101926"/>
    <n v="63194.2"/>
    <n v="38731.9"/>
    <n v="70888.1"/>
  </r>
  <r>
    <d v="2026-04-09T00:00:00"/>
    <x v="5916"/>
    <x v="4"/>
    <x v="4"/>
    <x v="2"/>
    <x v="3"/>
    <x v="1"/>
    <n v="4"/>
    <n v="470731"/>
    <n v="47073.1"/>
    <n v="423658"/>
    <n v="305034"/>
    <n v="118624"/>
    <n v="114389"/>
  </r>
  <r>
    <d v="2026-04-09T00:00:00"/>
    <x v="5917"/>
    <x v="5"/>
    <x v="3"/>
    <x v="2"/>
    <x v="3"/>
    <x v="1"/>
    <n v="8"/>
    <n v="90982"/>
    <n v="8188.38"/>
    <n v="82793.6"/>
    <n v="59611.4"/>
    <n v="23182.2"/>
    <n v="114389"/>
  </r>
  <r>
    <d v="2026-04-09T00:00:00"/>
    <x v="5918"/>
    <x v="1"/>
    <x v="5"/>
    <x v="0"/>
    <x v="3"/>
    <x v="1"/>
    <n v="1"/>
    <n v="397405"/>
    <n v="31792.4"/>
    <n v="365613"/>
    <n v="255929"/>
    <n v="109684"/>
    <n v="78224.6"/>
  </r>
  <r>
    <d v="2026-04-09T00:00:00"/>
    <x v="5919"/>
    <x v="1"/>
    <x v="5"/>
    <x v="0"/>
    <x v="3"/>
    <x v="1"/>
    <n v="2"/>
    <n v="463901"/>
    <n v="0"/>
    <n v="463901"/>
    <n v="324731"/>
    <n v="139170"/>
    <n v="78224.6"/>
  </r>
  <r>
    <d v="2026-04-09T00:00:00"/>
    <x v="5920"/>
    <x v="3"/>
    <x v="0"/>
    <x v="1"/>
    <x v="3"/>
    <x v="1"/>
    <n v="5"/>
    <n v="526551"/>
    <n v="78982.6"/>
    <n v="447568"/>
    <n v="277492"/>
    <n v="170076"/>
    <n v="70888.1"/>
  </r>
  <r>
    <d v="2026-04-09T00:00:00"/>
    <x v="5921"/>
    <x v="2"/>
    <x v="1"/>
    <x v="1"/>
    <x v="3"/>
    <x v="1"/>
    <n v="10"/>
    <n v="843502"/>
    <n v="0"/>
    <n v="843502"/>
    <n v="522971"/>
    <n v="320531"/>
    <n v="70888.1"/>
  </r>
  <r>
    <d v="2026-04-09T00:00:00"/>
    <x v="5922"/>
    <x v="5"/>
    <x v="3"/>
    <x v="2"/>
    <x v="3"/>
    <x v="1"/>
    <n v="7"/>
    <n v="540487"/>
    <n v="32429.2"/>
    <n v="508058"/>
    <n v="365802"/>
    <n v="142256"/>
    <n v="114389"/>
  </r>
  <r>
    <d v="2026-04-09T00:00:00"/>
    <x v="5923"/>
    <x v="1"/>
    <x v="5"/>
    <x v="0"/>
    <x v="3"/>
    <x v="1"/>
    <n v="4"/>
    <n v="257482"/>
    <n v="0"/>
    <n v="257482"/>
    <n v="180237"/>
    <n v="77244.6"/>
    <n v="78224.6"/>
  </r>
  <r>
    <d v="2026-04-09T00:00:00"/>
    <x v="5924"/>
    <x v="3"/>
    <x v="0"/>
    <x v="1"/>
    <x v="3"/>
    <x v="1"/>
    <n v="10"/>
    <n v="510096"/>
    <n v="0"/>
    <n v="510096"/>
    <n v="316260"/>
    <n v="193836"/>
    <n v="70888.1"/>
  </r>
  <r>
    <d v="2026-04-09T00:00:00"/>
    <x v="5925"/>
    <x v="7"/>
    <x v="6"/>
    <x v="3"/>
    <x v="3"/>
    <x v="1"/>
    <n v="9"/>
    <n v="234437"/>
    <n v="18755"/>
    <n v="215682"/>
    <n v="163918"/>
    <n v="51763.7"/>
    <n v="202211"/>
  </r>
  <r>
    <d v="2026-04-09T00:00:00"/>
    <x v="5926"/>
    <x v="0"/>
    <x v="7"/>
    <x v="0"/>
    <x v="3"/>
    <x v="1"/>
    <n v="9"/>
    <n v="722292"/>
    <n v="14445.8"/>
    <n v="707846"/>
    <n v="495492"/>
    <n v="212354"/>
    <n v="78224.6"/>
  </r>
  <r>
    <d v="2026-04-09T00:00:00"/>
    <x v="5927"/>
    <x v="5"/>
    <x v="3"/>
    <x v="2"/>
    <x v="3"/>
    <x v="1"/>
    <n v="7"/>
    <n v="737658"/>
    <n v="110649"/>
    <n v="627009"/>
    <n v="451447"/>
    <n v="175563"/>
    <n v="114389"/>
  </r>
  <r>
    <d v="2026-04-09T00:00:00"/>
    <x v="5928"/>
    <x v="6"/>
    <x v="2"/>
    <x v="3"/>
    <x v="3"/>
    <x v="1"/>
    <n v="6"/>
    <n v="358462"/>
    <n v="50184.7"/>
    <n v="308277"/>
    <n v="234291"/>
    <n v="73986.6"/>
    <n v="202211"/>
  </r>
  <r>
    <d v="2026-04-09T00:00:00"/>
    <x v="5929"/>
    <x v="0"/>
    <x v="7"/>
    <x v="0"/>
    <x v="3"/>
    <x v="1"/>
    <n v="3"/>
    <n v="330949"/>
    <n v="39713.9"/>
    <n v="291235"/>
    <n v="203865"/>
    <n v="87370.5"/>
    <n v="78224.6"/>
  </r>
  <r>
    <d v="2026-04-09T00:00:00"/>
    <x v="5930"/>
    <x v="0"/>
    <x v="7"/>
    <x v="0"/>
    <x v="3"/>
    <x v="1"/>
    <n v="12"/>
    <n v="190287"/>
    <n v="20931.6"/>
    <n v="169355"/>
    <n v="118549"/>
    <n v="50806.6"/>
    <n v="78224.6"/>
  </r>
  <r>
    <d v="2026-04-09T00:00:00"/>
    <x v="5931"/>
    <x v="0"/>
    <x v="7"/>
    <x v="0"/>
    <x v="3"/>
    <x v="1"/>
    <n v="9"/>
    <n v="211714"/>
    <n v="0"/>
    <n v="211714"/>
    <n v="148200"/>
    <n v="63514.2"/>
    <n v="78224.6"/>
  </r>
  <r>
    <d v="2026-04-09T00:00:00"/>
    <x v="5932"/>
    <x v="0"/>
    <x v="7"/>
    <x v="0"/>
    <x v="3"/>
    <x v="1"/>
    <n v="7"/>
    <n v="72286"/>
    <n v="6505.74"/>
    <n v="65780.3"/>
    <n v="46046.2"/>
    <n v="19734.1"/>
    <n v="78224.6"/>
  </r>
  <r>
    <d v="2026-04-09T00:00:00"/>
    <x v="5933"/>
    <x v="2"/>
    <x v="1"/>
    <x v="1"/>
    <x v="3"/>
    <x v="1"/>
    <n v="9"/>
    <n v="816554"/>
    <n v="48993.2"/>
    <n v="767561"/>
    <n v="475888"/>
    <n v="291673"/>
    <n v="70888.1"/>
  </r>
  <r>
    <d v="2026-04-09T00:00:00"/>
    <x v="5934"/>
    <x v="1"/>
    <x v="5"/>
    <x v="0"/>
    <x v="3"/>
    <x v="1"/>
    <n v="6"/>
    <n v="100938"/>
    <n v="0"/>
    <n v="100938"/>
    <n v="70656.6"/>
    <n v="30281.4"/>
    <n v="78224.6"/>
  </r>
  <r>
    <d v="2026-04-09T00:00:00"/>
    <x v="5935"/>
    <x v="0"/>
    <x v="7"/>
    <x v="0"/>
    <x v="3"/>
    <x v="1"/>
    <n v="2"/>
    <n v="390186"/>
    <n v="23411.2"/>
    <n v="366775"/>
    <n v="256742"/>
    <n v="110032"/>
    <n v="78224.6"/>
  </r>
  <r>
    <d v="2026-04-09T00:00:00"/>
    <x v="5936"/>
    <x v="4"/>
    <x v="4"/>
    <x v="2"/>
    <x v="3"/>
    <x v="1"/>
    <n v="7"/>
    <n v="267055"/>
    <n v="29376"/>
    <n v="237679"/>
    <n v="171129"/>
    <n v="66550.1"/>
    <n v="114389"/>
  </r>
  <r>
    <d v="2026-04-09T00:00:00"/>
    <x v="5937"/>
    <x v="1"/>
    <x v="5"/>
    <x v="0"/>
    <x v="3"/>
    <x v="1"/>
    <n v="9"/>
    <n v="822213"/>
    <n v="73999.2"/>
    <n v="748214"/>
    <n v="523750"/>
    <n v="224464"/>
    <n v="78224.6"/>
  </r>
  <r>
    <d v="2026-04-09T00:00:00"/>
    <x v="5938"/>
    <x v="6"/>
    <x v="2"/>
    <x v="3"/>
    <x v="3"/>
    <x v="1"/>
    <n v="10"/>
    <n v="794743"/>
    <n v="63579.4"/>
    <n v="731164"/>
    <n v="555684"/>
    <n v="175479"/>
    <n v="202211"/>
  </r>
  <r>
    <d v="2026-04-09T00:00:00"/>
    <x v="5939"/>
    <x v="1"/>
    <x v="5"/>
    <x v="0"/>
    <x v="3"/>
    <x v="1"/>
    <n v="9"/>
    <n v="508607"/>
    <n v="0"/>
    <n v="508607"/>
    <n v="356025"/>
    <n v="152582"/>
    <n v="78224.6"/>
  </r>
  <r>
    <d v="2026-04-09T00:00:00"/>
    <x v="5940"/>
    <x v="1"/>
    <x v="5"/>
    <x v="0"/>
    <x v="3"/>
    <x v="1"/>
    <n v="10"/>
    <n v="716420"/>
    <n v="71642"/>
    <n v="644778"/>
    <n v="451345"/>
    <n v="193433"/>
    <n v="78224.6"/>
  </r>
  <r>
    <d v="2026-04-09T00:00:00"/>
    <x v="5941"/>
    <x v="1"/>
    <x v="5"/>
    <x v="0"/>
    <x v="3"/>
    <x v="1"/>
    <n v="7"/>
    <n v="733317"/>
    <n v="43999"/>
    <n v="689318"/>
    <n v="482523"/>
    <n v="206795"/>
    <n v="78224.6"/>
  </r>
  <r>
    <d v="2026-04-10T00:00:00"/>
    <x v="5942"/>
    <x v="4"/>
    <x v="4"/>
    <x v="2"/>
    <x v="3"/>
    <x v="1"/>
    <n v="6"/>
    <n v="376570"/>
    <n v="0"/>
    <n v="376570"/>
    <n v="271130"/>
    <n v="105440"/>
    <n v="114389"/>
  </r>
  <r>
    <d v="2026-04-10T00:00:00"/>
    <x v="5943"/>
    <x v="6"/>
    <x v="2"/>
    <x v="3"/>
    <x v="3"/>
    <x v="1"/>
    <n v="6"/>
    <n v="287106"/>
    <n v="34452.7"/>
    <n v="252653"/>
    <n v="192016"/>
    <n v="60636.8"/>
    <n v="202211"/>
  </r>
  <r>
    <d v="2026-04-10T00:00:00"/>
    <x v="5944"/>
    <x v="5"/>
    <x v="3"/>
    <x v="2"/>
    <x v="3"/>
    <x v="1"/>
    <n v="5"/>
    <n v="192262"/>
    <n v="0"/>
    <n v="192262"/>
    <n v="138429"/>
    <n v="53833.4"/>
    <n v="114389"/>
  </r>
  <r>
    <d v="2026-04-10T00:00:00"/>
    <x v="5945"/>
    <x v="3"/>
    <x v="0"/>
    <x v="1"/>
    <x v="3"/>
    <x v="1"/>
    <n v="7"/>
    <n v="153600"/>
    <n v="0"/>
    <n v="153600"/>
    <n v="95232"/>
    <n v="58368"/>
    <n v="70888.1"/>
  </r>
  <r>
    <d v="2026-04-10T00:00:00"/>
    <x v="5946"/>
    <x v="2"/>
    <x v="1"/>
    <x v="1"/>
    <x v="3"/>
    <x v="1"/>
    <n v="5"/>
    <n v="298993"/>
    <n v="8969.79"/>
    <n v="290023"/>
    <n v="179814"/>
    <n v="110209"/>
    <n v="70888.1"/>
  </r>
  <r>
    <d v="2026-04-10T00:00:00"/>
    <x v="5947"/>
    <x v="5"/>
    <x v="3"/>
    <x v="2"/>
    <x v="3"/>
    <x v="1"/>
    <n v="3"/>
    <n v="374462"/>
    <n v="52424.7"/>
    <n v="322037"/>
    <n v="231867"/>
    <n v="90170.4"/>
    <n v="114389"/>
  </r>
  <r>
    <d v="2026-04-10T00:00:00"/>
    <x v="5948"/>
    <x v="1"/>
    <x v="5"/>
    <x v="0"/>
    <x v="3"/>
    <x v="1"/>
    <n v="2"/>
    <n v="766819"/>
    <n v="99686.5"/>
    <n v="667133"/>
    <n v="466993"/>
    <n v="200140"/>
    <n v="78224.6"/>
  </r>
  <r>
    <d v="2026-04-10T00:00:00"/>
    <x v="5949"/>
    <x v="3"/>
    <x v="0"/>
    <x v="1"/>
    <x v="3"/>
    <x v="1"/>
    <n v="3"/>
    <n v="104910"/>
    <n v="12589.2"/>
    <n v="92320.8"/>
    <n v="57238.9"/>
    <n v="35081.9"/>
    <n v="70888.1"/>
  </r>
  <r>
    <d v="2026-04-10T00:00:00"/>
    <x v="5950"/>
    <x v="1"/>
    <x v="5"/>
    <x v="0"/>
    <x v="3"/>
    <x v="1"/>
    <n v="11"/>
    <n v="297674"/>
    <n v="26790.7"/>
    <n v="270883"/>
    <n v="189618"/>
    <n v="81265"/>
    <n v="78224.6"/>
  </r>
  <r>
    <d v="2026-04-10T00:00:00"/>
    <x v="5951"/>
    <x v="2"/>
    <x v="1"/>
    <x v="1"/>
    <x v="3"/>
    <x v="1"/>
    <n v="1"/>
    <n v="666939"/>
    <n v="66693.9"/>
    <n v="600245"/>
    <n v="372152"/>
    <n v="228093"/>
    <n v="70888.1"/>
  </r>
  <r>
    <d v="2026-04-10T00:00:00"/>
    <x v="5952"/>
    <x v="4"/>
    <x v="4"/>
    <x v="2"/>
    <x v="3"/>
    <x v="1"/>
    <n v="10"/>
    <n v="372596"/>
    <n v="14903.8"/>
    <n v="357692"/>
    <n v="257538"/>
    <n v="100154"/>
    <n v="114389"/>
  </r>
  <r>
    <d v="2026-04-10T00:00:00"/>
    <x v="5953"/>
    <x v="2"/>
    <x v="1"/>
    <x v="1"/>
    <x v="3"/>
    <x v="1"/>
    <n v="3"/>
    <n v="93392"/>
    <n v="7471.36"/>
    <n v="85920.6"/>
    <n v="53270.8"/>
    <n v="32649.8"/>
    <n v="70888.1"/>
  </r>
  <r>
    <d v="2026-04-10T00:00:00"/>
    <x v="5954"/>
    <x v="1"/>
    <x v="5"/>
    <x v="0"/>
    <x v="3"/>
    <x v="1"/>
    <n v="4"/>
    <n v="774284"/>
    <n v="0"/>
    <n v="774284"/>
    <n v="541999"/>
    <n v="232285"/>
    <n v="78224.6"/>
  </r>
  <r>
    <d v="2026-04-10T00:00:00"/>
    <x v="5955"/>
    <x v="1"/>
    <x v="5"/>
    <x v="0"/>
    <x v="3"/>
    <x v="1"/>
    <n v="12"/>
    <n v="546047"/>
    <n v="0"/>
    <n v="546047"/>
    <n v="382233"/>
    <n v="163814"/>
    <n v="78224.6"/>
  </r>
  <r>
    <d v="2026-04-10T00:00:00"/>
    <x v="5956"/>
    <x v="1"/>
    <x v="5"/>
    <x v="0"/>
    <x v="3"/>
    <x v="1"/>
    <n v="5"/>
    <n v="803365"/>
    <n v="88370.1"/>
    <n v="714995"/>
    <n v="500496"/>
    <n v="214498"/>
    <n v="78224.6"/>
  </r>
  <r>
    <d v="2026-04-10T00:00:00"/>
    <x v="5957"/>
    <x v="1"/>
    <x v="5"/>
    <x v="0"/>
    <x v="3"/>
    <x v="1"/>
    <n v="3"/>
    <n v="306157"/>
    <n v="9184.71"/>
    <n v="296972"/>
    <n v="207881"/>
    <n v="89091.7"/>
    <n v="78224.6"/>
  </r>
  <r>
    <d v="2026-04-10T00:00:00"/>
    <x v="5958"/>
    <x v="6"/>
    <x v="2"/>
    <x v="3"/>
    <x v="3"/>
    <x v="1"/>
    <n v="6"/>
    <n v="762264"/>
    <n v="0"/>
    <n v="762264"/>
    <n v="579321"/>
    <n v="182943"/>
    <n v="202211"/>
  </r>
  <r>
    <d v="2026-04-10T00:00:00"/>
    <x v="5959"/>
    <x v="5"/>
    <x v="3"/>
    <x v="2"/>
    <x v="3"/>
    <x v="1"/>
    <n v="2"/>
    <n v="243685"/>
    <n v="12184.2"/>
    <n v="231501"/>
    <n v="166681"/>
    <n v="64820.2"/>
    <n v="114389"/>
  </r>
  <r>
    <d v="2026-04-10T00:00:00"/>
    <x v="5960"/>
    <x v="5"/>
    <x v="3"/>
    <x v="2"/>
    <x v="3"/>
    <x v="1"/>
    <n v="12"/>
    <n v="456101"/>
    <n v="22805"/>
    <n v="433296"/>
    <n v="311973"/>
    <n v="121323"/>
    <n v="114389"/>
  </r>
  <r>
    <d v="2026-04-10T00:00:00"/>
    <x v="5961"/>
    <x v="7"/>
    <x v="6"/>
    <x v="3"/>
    <x v="3"/>
    <x v="1"/>
    <n v="2"/>
    <n v="377500"/>
    <n v="45300"/>
    <n v="332200"/>
    <n v="252472"/>
    <n v="79728"/>
    <n v="202211"/>
  </r>
  <r>
    <d v="2026-04-10T00:00:00"/>
    <x v="5962"/>
    <x v="1"/>
    <x v="5"/>
    <x v="0"/>
    <x v="3"/>
    <x v="1"/>
    <n v="11"/>
    <n v="127914"/>
    <n v="0"/>
    <n v="127914"/>
    <n v="89539.8"/>
    <n v="38374.2"/>
    <n v="78224.6"/>
  </r>
  <r>
    <d v="2026-04-10T00:00:00"/>
    <x v="5963"/>
    <x v="2"/>
    <x v="1"/>
    <x v="1"/>
    <x v="3"/>
    <x v="1"/>
    <n v="10"/>
    <n v="348949"/>
    <n v="13958"/>
    <n v="334991"/>
    <n v="207694"/>
    <n v="127297"/>
    <n v="70888.1"/>
  </r>
  <r>
    <d v="2026-04-10T00:00:00"/>
    <x v="5964"/>
    <x v="2"/>
    <x v="1"/>
    <x v="1"/>
    <x v="3"/>
    <x v="1"/>
    <n v="7"/>
    <n v="793961"/>
    <n v="111155"/>
    <n v="682806"/>
    <n v="423340"/>
    <n v="259466"/>
    <n v="70888.1"/>
  </r>
  <r>
    <d v="2026-04-10T00:00:00"/>
    <x v="5965"/>
    <x v="1"/>
    <x v="5"/>
    <x v="0"/>
    <x v="3"/>
    <x v="1"/>
    <n v="6"/>
    <n v="162106"/>
    <n v="8105.3"/>
    <n v="154001"/>
    <n v="107800"/>
    <n v="46200.2"/>
    <n v="78224.6"/>
  </r>
  <r>
    <d v="2026-04-10T00:00:00"/>
    <x v="5966"/>
    <x v="0"/>
    <x v="7"/>
    <x v="0"/>
    <x v="3"/>
    <x v="1"/>
    <n v="3"/>
    <n v="143005"/>
    <n v="21450.8"/>
    <n v="121554"/>
    <n v="85088"/>
    <n v="36466.3"/>
    <n v="78224.6"/>
  </r>
  <r>
    <d v="2026-04-10T00:00:00"/>
    <x v="5967"/>
    <x v="3"/>
    <x v="0"/>
    <x v="1"/>
    <x v="3"/>
    <x v="1"/>
    <n v="2"/>
    <n v="436228"/>
    <n v="43622.8"/>
    <n v="392605"/>
    <n v="243415"/>
    <n v="149190"/>
    <n v="70888.1"/>
  </r>
  <r>
    <d v="2026-04-10T00:00:00"/>
    <x v="5968"/>
    <x v="4"/>
    <x v="4"/>
    <x v="2"/>
    <x v="3"/>
    <x v="1"/>
    <n v="6"/>
    <n v="71533"/>
    <n v="10730"/>
    <n v="60803.1"/>
    <n v="43778.2"/>
    <n v="17024.8"/>
    <n v="114389"/>
  </r>
  <r>
    <d v="2026-04-10T00:00:00"/>
    <x v="5969"/>
    <x v="0"/>
    <x v="7"/>
    <x v="0"/>
    <x v="3"/>
    <x v="1"/>
    <n v="4"/>
    <n v="708366"/>
    <n v="0"/>
    <n v="708366"/>
    <n v="495856"/>
    <n v="212510"/>
    <n v="78224.6"/>
  </r>
  <r>
    <d v="2026-04-10T00:00:00"/>
    <x v="5970"/>
    <x v="7"/>
    <x v="6"/>
    <x v="3"/>
    <x v="3"/>
    <x v="1"/>
    <n v="7"/>
    <n v="423242"/>
    <n v="0"/>
    <n v="423242"/>
    <n v="321664"/>
    <n v="101578"/>
    <n v="202211"/>
  </r>
  <r>
    <d v="2026-04-10T00:00:00"/>
    <x v="5971"/>
    <x v="5"/>
    <x v="3"/>
    <x v="2"/>
    <x v="3"/>
    <x v="1"/>
    <n v="1"/>
    <n v="469535"/>
    <n v="42258.2"/>
    <n v="427277"/>
    <n v="307639"/>
    <n v="119638"/>
    <n v="114389"/>
  </r>
  <r>
    <d v="2026-04-10T00:00:00"/>
    <x v="5972"/>
    <x v="4"/>
    <x v="4"/>
    <x v="2"/>
    <x v="3"/>
    <x v="1"/>
    <n v="9"/>
    <n v="223083"/>
    <n v="0"/>
    <n v="223083"/>
    <n v="160620"/>
    <n v="62463.2"/>
    <n v="114389"/>
  </r>
  <r>
    <d v="2026-04-10T00:00:00"/>
    <x v="5973"/>
    <x v="0"/>
    <x v="7"/>
    <x v="0"/>
    <x v="3"/>
    <x v="1"/>
    <n v="8"/>
    <n v="465100"/>
    <n v="0"/>
    <n v="465100"/>
    <n v="325570"/>
    <n v="139530"/>
    <n v="78224.6"/>
  </r>
  <r>
    <d v="2026-04-10T00:00:00"/>
    <x v="5974"/>
    <x v="6"/>
    <x v="2"/>
    <x v="3"/>
    <x v="3"/>
    <x v="1"/>
    <n v="6"/>
    <n v="141111"/>
    <n v="0"/>
    <n v="141111"/>
    <n v="107244"/>
    <n v="33866.6"/>
    <n v="202211"/>
  </r>
  <r>
    <d v="2026-04-10T00:00:00"/>
    <x v="5975"/>
    <x v="2"/>
    <x v="1"/>
    <x v="1"/>
    <x v="3"/>
    <x v="1"/>
    <n v="4"/>
    <n v="482159"/>
    <n v="0"/>
    <n v="482159"/>
    <n v="298939"/>
    <n v="183220"/>
    <n v="70888.1"/>
  </r>
  <r>
    <d v="2026-04-10T00:00:00"/>
    <x v="5976"/>
    <x v="4"/>
    <x v="4"/>
    <x v="2"/>
    <x v="3"/>
    <x v="1"/>
    <n v="5"/>
    <n v="395392"/>
    <n v="0"/>
    <n v="395392"/>
    <n v="284682"/>
    <n v="110710"/>
    <n v="114389"/>
  </r>
  <r>
    <d v="2026-04-10T00:00:00"/>
    <x v="5977"/>
    <x v="2"/>
    <x v="1"/>
    <x v="1"/>
    <x v="3"/>
    <x v="1"/>
    <n v="1"/>
    <n v="583427"/>
    <n v="75845.5"/>
    <n v="507581"/>
    <n v="314701"/>
    <n v="192881"/>
    <n v="70888.1"/>
  </r>
  <r>
    <d v="2026-04-10T00:00:00"/>
    <x v="5978"/>
    <x v="2"/>
    <x v="1"/>
    <x v="1"/>
    <x v="3"/>
    <x v="1"/>
    <n v="5"/>
    <n v="132833"/>
    <n v="0"/>
    <n v="132833"/>
    <n v="82356.5"/>
    <n v="50476.5"/>
    <n v="70888.1"/>
  </r>
  <r>
    <d v="2026-04-10T00:00:00"/>
    <x v="5979"/>
    <x v="3"/>
    <x v="0"/>
    <x v="1"/>
    <x v="3"/>
    <x v="1"/>
    <n v="9"/>
    <n v="435705"/>
    <n v="47927.6"/>
    <n v="387777"/>
    <n v="240422"/>
    <n v="147355"/>
    <n v="70888.1"/>
  </r>
  <r>
    <d v="2026-04-10T00:00:00"/>
    <x v="5980"/>
    <x v="7"/>
    <x v="6"/>
    <x v="3"/>
    <x v="3"/>
    <x v="1"/>
    <n v="2"/>
    <n v="105639"/>
    <n v="0"/>
    <n v="105639"/>
    <n v="80285.6"/>
    <n v="25353.4"/>
    <n v="202211"/>
  </r>
  <r>
    <d v="2026-04-10T00:00:00"/>
    <x v="5981"/>
    <x v="3"/>
    <x v="0"/>
    <x v="1"/>
    <x v="3"/>
    <x v="1"/>
    <n v="1"/>
    <n v="260728"/>
    <n v="0"/>
    <n v="260728"/>
    <n v="161651"/>
    <n v="99076.6"/>
    <n v="70888.1"/>
  </r>
  <r>
    <d v="2026-04-10T00:00:00"/>
    <x v="5982"/>
    <x v="4"/>
    <x v="4"/>
    <x v="2"/>
    <x v="3"/>
    <x v="1"/>
    <n v="10"/>
    <n v="561693"/>
    <n v="44935.4"/>
    <n v="516758"/>
    <n v="372065"/>
    <n v="144692"/>
    <n v="114389"/>
  </r>
  <r>
    <d v="2026-04-10T00:00:00"/>
    <x v="5983"/>
    <x v="0"/>
    <x v="7"/>
    <x v="0"/>
    <x v="3"/>
    <x v="1"/>
    <n v="6"/>
    <n v="102808"/>
    <n v="12337"/>
    <n v="90471"/>
    <n v="63329.7"/>
    <n v="27141.3"/>
    <n v="78224.6"/>
  </r>
  <r>
    <d v="2026-04-10T00:00:00"/>
    <x v="5984"/>
    <x v="0"/>
    <x v="7"/>
    <x v="0"/>
    <x v="3"/>
    <x v="1"/>
    <n v="5"/>
    <n v="826430"/>
    <n v="0"/>
    <n v="826430"/>
    <n v="578501"/>
    <n v="247929"/>
    <n v="78224.6"/>
  </r>
  <r>
    <d v="2026-04-10T00:00:00"/>
    <x v="5985"/>
    <x v="6"/>
    <x v="2"/>
    <x v="3"/>
    <x v="3"/>
    <x v="1"/>
    <n v="11"/>
    <n v="120858"/>
    <n v="0"/>
    <n v="120858"/>
    <n v="91852.1"/>
    <n v="29005.9"/>
    <n v="202211"/>
  </r>
  <r>
    <d v="2026-04-10T00:00:00"/>
    <x v="5986"/>
    <x v="2"/>
    <x v="1"/>
    <x v="1"/>
    <x v="3"/>
    <x v="1"/>
    <n v="2"/>
    <n v="82395"/>
    <n v="11535.3"/>
    <n v="70859.7"/>
    <n v="43933"/>
    <n v="26926.7"/>
    <n v="70888.1"/>
  </r>
  <r>
    <d v="2026-04-10T00:00:00"/>
    <x v="5987"/>
    <x v="6"/>
    <x v="2"/>
    <x v="3"/>
    <x v="3"/>
    <x v="1"/>
    <n v="4"/>
    <n v="800672"/>
    <n v="104087"/>
    <n v="696585"/>
    <n v="529404"/>
    <n v="167180"/>
    <n v="202211"/>
  </r>
  <r>
    <d v="2026-04-10T00:00:00"/>
    <x v="5988"/>
    <x v="0"/>
    <x v="7"/>
    <x v="0"/>
    <x v="3"/>
    <x v="1"/>
    <n v="2"/>
    <n v="789587"/>
    <n v="0"/>
    <n v="789587"/>
    <n v="552711"/>
    <n v="236876"/>
    <n v="78224.6"/>
  </r>
  <r>
    <d v="2026-04-10T00:00:00"/>
    <x v="5989"/>
    <x v="4"/>
    <x v="4"/>
    <x v="2"/>
    <x v="3"/>
    <x v="1"/>
    <n v="12"/>
    <n v="185129"/>
    <n v="0"/>
    <n v="185129"/>
    <n v="133293"/>
    <n v="51836.1"/>
    <n v="114389"/>
  </r>
  <r>
    <d v="2026-04-10T00:00:00"/>
    <x v="5990"/>
    <x v="3"/>
    <x v="0"/>
    <x v="1"/>
    <x v="3"/>
    <x v="1"/>
    <n v="5"/>
    <n v="551082"/>
    <n v="16532.5"/>
    <n v="534550"/>
    <n v="331421"/>
    <n v="203129"/>
    <n v="70888.1"/>
  </r>
  <r>
    <d v="2026-04-10T00:00:00"/>
    <x v="5991"/>
    <x v="6"/>
    <x v="2"/>
    <x v="3"/>
    <x v="3"/>
    <x v="1"/>
    <n v="3"/>
    <n v="89855"/>
    <n v="9884.05"/>
    <n v="79970.9"/>
    <n v="60777.9"/>
    <n v="19193"/>
    <n v="202211"/>
  </r>
  <r>
    <d v="2026-04-10T00:00:00"/>
    <x v="5992"/>
    <x v="5"/>
    <x v="3"/>
    <x v="2"/>
    <x v="3"/>
    <x v="1"/>
    <n v="4"/>
    <n v="825407"/>
    <n v="57778.5"/>
    <n v="767629"/>
    <n v="552693"/>
    <n v="214936"/>
    <n v="114389"/>
  </r>
  <r>
    <d v="2026-04-10T00:00:00"/>
    <x v="5993"/>
    <x v="0"/>
    <x v="7"/>
    <x v="0"/>
    <x v="3"/>
    <x v="1"/>
    <n v="6"/>
    <n v="329577"/>
    <n v="36253.5"/>
    <n v="293324"/>
    <n v="205326"/>
    <n v="87997.1"/>
    <n v="78224.6"/>
  </r>
  <r>
    <d v="2026-04-10T00:00:00"/>
    <x v="5994"/>
    <x v="2"/>
    <x v="1"/>
    <x v="1"/>
    <x v="3"/>
    <x v="1"/>
    <n v="8"/>
    <n v="583206"/>
    <n v="0"/>
    <n v="583206"/>
    <n v="361588"/>
    <n v="221618"/>
    <n v="70888.1"/>
  </r>
  <r>
    <d v="2026-04-10T00:00:00"/>
    <x v="5995"/>
    <x v="4"/>
    <x v="4"/>
    <x v="2"/>
    <x v="3"/>
    <x v="1"/>
    <n v="10"/>
    <n v="702439"/>
    <n v="56195.1"/>
    <n v="646244"/>
    <n v="465296"/>
    <n v="180948"/>
    <n v="114389"/>
  </r>
  <r>
    <d v="2026-04-10T00:00:00"/>
    <x v="5996"/>
    <x v="7"/>
    <x v="6"/>
    <x v="3"/>
    <x v="3"/>
    <x v="1"/>
    <n v="12"/>
    <n v="740993"/>
    <n v="14819.9"/>
    <n v="726173"/>
    <n v="551892"/>
    <n v="174282"/>
    <n v="202211"/>
  </r>
  <r>
    <d v="2026-04-10T00:00:00"/>
    <x v="5997"/>
    <x v="7"/>
    <x v="6"/>
    <x v="3"/>
    <x v="3"/>
    <x v="1"/>
    <n v="4"/>
    <n v="433610"/>
    <n v="0"/>
    <n v="433610"/>
    <n v="329544"/>
    <n v="104066"/>
    <n v="202211"/>
  </r>
  <r>
    <d v="2026-04-10T00:00:00"/>
    <x v="5998"/>
    <x v="6"/>
    <x v="2"/>
    <x v="3"/>
    <x v="3"/>
    <x v="1"/>
    <n v="3"/>
    <n v="692303"/>
    <n v="41538.2"/>
    <n v="650765"/>
    <n v="494581"/>
    <n v="156184"/>
    <n v="202211"/>
  </r>
  <r>
    <d v="2026-04-10T00:00:00"/>
    <x v="5999"/>
    <x v="4"/>
    <x v="4"/>
    <x v="2"/>
    <x v="3"/>
    <x v="1"/>
    <n v="3"/>
    <n v="582315"/>
    <n v="52408.3"/>
    <n v="529907"/>
    <n v="381533"/>
    <n v="148374"/>
    <n v="114389"/>
  </r>
  <r>
    <d v="2026-04-10T00:00:00"/>
    <x v="6000"/>
    <x v="7"/>
    <x v="6"/>
    <x v="3"/>
    <x v="3"/>
    <x v="1"/>
    <n v="8"/>
    <n v="817089"/>
    <n v="40854.4"/>
    <n v="776235"/>
    <n v="589938"/>
    <n v="186296"/>
    <n v="202211"/>
  </r>
  <r>
    <d v="2026-04-10T00:00:00"/>
    <x v="6001"/>
    <x v="2"/>
    <x v="1"/>
    <x v="1"/>
    <x v="3"/>
    <x v="1"/>
    <n v="6"/>
    <n v="657918"/>
    <n v="65791.8"/>
    <n v="592126"/>
    <n v="367118"/>
    <n v="225008"/>
    <n v="70888.1"/>
  </r>
  <r>
    <d v="2026-04-10T00:00:00"/>
    <x v="6002"/>
    <x v="0"/>
    <x v="7"/>
    <x v="0"/>
    <x v="3"/>
    <x v="1"/>
    <n v="8"/>
    <n v="793504"/>
    <n v="0"/>
    <n v="793504"/>
    <n v="555453"/>
    <n v="238051"/>
    <n v="78224.6"/>
  </r>
  <r>
    <d v="2026-04-10T00:00:00"/>
    <x v="6003"/>
    <x v="6"/>
    <x v="2"/>
    <x v="3"/>
    <x v="3"/>
    <x v="1"/>
    <n v="12"/>
    <n v="501236"/>
    <n v="60148.3"/>
    <n v="441088"/>
    <n v="335227"/>
    <n v="105861"/>
    <n v="202211"/>
  </r>
  <r>
    <d v="2026-04-10T00:00:00"/>
    <x v="6004"/>
    <x v="4"/>
    <x v="4"/>
    <x v="2"/>
    <x v="3"/>
    <x v="1"/>
    <n v="10"/>
    <n v="338661"/>
    <n v="0"/>
    <n v="338661"/>
    <n v="243836"/>
    <n v="94825.1"/>
    <n v="114389"/>
  </r>
  <r>
    <d v="2026-04-10T00:00:00"/>
    <x v="6005"/>
    <x v="2"/>
    <x v="1"/>
    <x v="1"/>
    <x v="3"/>
    <x v="1"/>
    <n v="11"/>
    <n v="652693"/>
    <n v="0"/>
    <n v="652693"/>
    <n v="404670"/>
    <n v="248023"/>
    <n v="70888.1"/>
  </r>
  <r>
    <d v="2026-04-10T00:00:00"/>
    <x v="6006"/>
    <x v="1"/>
    <x v="5"/>
    <x v="0"/>
    <x v="3"/>
    <x v="1"/>
    <n v="4"/>
    <n v="817463"/>
    <n v="49047.8"/>
    <n v="768415"/>
    <n v="537891"/>
    <n v="230525"/>
    <n v="78224.6"/>
  </r>
  <r>
    <d v="2026-04-11T00:00:00"/>
    <x v="6007"/>
    <x v="7"/>
    <x v="6"/>
    <x v="3"/>
    <x v="3"/>
    <x v="1"/>
    <n v="8"/>
    <n v="622390"/>
    <n v="68462.9"/>
    <n v="553927"/>
    <n v="420985"/>
    <n v="132942"/>
    <n v="202211"/>
  </r>
  <r>
    <d v="2026-04-11T00:00:00"/>
    <x v="6008"/>
    <x v="5"/>
    <x v="3"/>
    <x v="2"/>
    <x v="3"/>
    <x v="1"/>
    <n v="8"/>
    <n v="244836"/>
    <n v="0"/>
    <n v="244836"/>
    <n v="176282"/>
    <n v="68554.1"/>
    <n v="114389"/>
  </r>
  <r>
    <d v="2026-04-11T00:00:00"/>
    <x v="6009"/>
    <x v="3"/>
    <x v="0"/>
    <x v="1"/>
    <x v="3"/>
    <x v="1"/>
    <n v="6"/>
    <n v="276222"/>
    <n v="16573.3"/>
    <n v="259649"/>
    <n v="160982"/>
    <n v="98666.5"/>
    <n v="70888.1"/>
  </r>
  <r>
    <d v="2026-04-11T00:00:00"/>
    <x v="6010"/>
    <x v="0"/>
    <x v="7"/>
    <x v="0"/>
    <x v="3"/>
    <x v="1"/>
    <n v="7"/>
    <n v="586400"/>
    <n v="0"/>
    <n v="586400"/>
    <n v="410480"/>
    <n v="175920"/>
    <n v="78224.6"/>
  </r>
  <r>
    <d v="2026-04-11T00:00:00"/>
    <x v="6011"/>
    <x v="0"/>
    <x v="7"/>
    <x v="0"/>
    <x v="3"/>
    <x v="1"/>
    <n v="3"/>
    <n v="51163"/>
    <n v="5116.3"/>
    <n v="46046.7"/>
    <n v="32232.7"/>
    <n v="13814"/>
    <n v="78224.6"/>
  </r>
  <r>
    <d v="2026-04-11T00:00:00"/>
    <x v="6012"/>
    <x v="5"/>
    <x v="3"/>
    <x v="2"/>
    <x v="3"/>
    <x v="1"/>
    <n v="8"/>
    <n v="793750"/>
    <n v="0"/>
    <n v="793750"/>
    <n v="571500"/>
    <n v="222250"/>
    <n v="114389"/>
  </r>
  <r>
    <d v="2026-04-11T00:00:00"/>
    <x v="6013"/>
    <x v="7"/>
    <x v="6"/>
    <x v="3"/>
    <x v="3"/>
    <x v="1"/>
    <n v="4"/>
    <n v="262288"/>
    <n v="0"/>
    <n v="262288"/>
    <n v="199339"/>
    <n v="62949.1"/>
    <n v="202211"/>
  </r>
  <r>
    <d v="2026-04-11T00:00:00"/>
    <x v="6014"/>
    <x v="4"/>
    <x v="4"/>
    <x v="2"/>
    <x v="3"/>
    <x v="1"/>
    <n v="4"/>
    <n v="390769"/>
    <n v="27353.8"/>
    <n v="363415"/>
    <n v="261659"/>
    <n v="101756"/>
    <n v="114389"/>
  </r>
  <r>
    <d v="2026-04-11T00:00:00"/>
    <x v="6015"/>
    <x v="3"/>
    <x v="0"/>
    <x v="1"/>
    <x v="3"/>
    <x v="1"/>
    <n v="9"/>
    <n v="465112"/>
    <n v="32557.8"/>
    <n v="432554"/>
    <n v="268184"/>
    <n v="164371"/>
    <n v="70888.1"/>
  </r>
  <r>
    <d v="2026-04-11T00:00:00"/>
    <x v="6016"/>
    <x v="5"/>
    <x v="3"/>
    <x v="2"/>
    <x v="3"/>
    <x v="1"/>
    <n v="2"/>
    <n v="669730"/>
    <n v="66973"/>
    <n v="602757"/>
    <n v="433985"/>
    <n v="168772"/>
    <n v="114389"/>
  </r>
  <r>
    <d v="2026-04-11T00:00:00"/>
    <x v="6017"/>
    <x v="7"/>
    <x v="6"/>
    <x v="3"/>
    <x v="3"/>
    <x v="1"/>
    <n v="1"/>
    <n v="233642"/>
    <n v="30373.5"/>
    <n v="203269"/>
    <n v="154484"/>
    <n v="48784.4"/>
    <n v="202211"/>
  </r>
  <r>
    <d v="2026-04-11T00:00:00"/>
    <x v="6018"/>
    <x v="5"/>
    <x v="3"/>
    <x v="2"/>
    <x v="3"/>
    <x v="1"/>
    <n v="12"/>
    <n v="500734"/>
    <n v="55080.7"/>
    <n v="445653"/>
    <n v="320870"/>
    <n v="124783"/>
    <n v="114389"/>
  </r>
  <r>
    <d v="2026-04-11T00:00:00"/>
    <x v="6019"/>
    <x v="0"/>
    <x v="7"/>
    <x v="0"/>
    <x v="3"/>
    <x v="1"/>
    <n v="3"/>
    <n v="579982"/>
    <n v="40598.7"/>
    <n v="539383"/>
    <n v="377568"/>
    <n v="161815"/>
    <n v="78224.6"/>
  </r>
  <r>
    <d v="2026-04-11T00:00:00"/>
    <x v="6020"/>
    <x v="1"/>
    <x v="5"/>
    <x v="0"/>
    <x v="3"/>
    <x v="1"/>
    <n v="10"/>
    <n v="669556"/>
    <n v="0"/>
    <n v="669556"/>
    <n v="468689"/>
    <n v="200867"/>
    <n v="78224.6"/>
  </r>
  <r>
    <d v="2026-04-11T00:00:00"/>
    <x v="6021"/>
    <x v="4"/>
    <x v="4"/>
    <x v="2"/>
    <x v="3"/>
    <x v="1"/>
    <n v="12"/>
    <n v="420367"/>
    <n v="50444"/>
    <n v="369923"/>
    <n v="266345"/>
    <n v="103578"/>
    <n v="114389"/>
  </r>
  <r>
    <d v="2026-04-11T00:00:00"/>
    <x v="6022"/>
    <x v="5"/>
    <x v="3"/>
    <x v="2"/>
    <x v="3"/>
    <x v="1"/>
    <n v="1"/>
    <n v="572833"/>
    <n v="22913.3"/>
    <n v="549920"/>
    <n v="395942"/>
    <n v="153978"/>
    <n v="114389"/>
  </r>
  <r>
    <d v="2026-04-11T00:00:00"/>
    <x v="6023"/>
    <x v="2"/>
    <x v="1"/>
    <x v="1"/>
    <x v="3"/>
    <x v="1"/>
    <n v="12"/>
    <n v="265626"/>
    <n v="13281.3"/>
    <n v="252345"/>
    <n v="156454"/>
    <n v="95891"/>
    <n v="70888.1"/>
  </r>
  <r>
    <d v="2026-04-11T00:00:00"/>
    <x v="6024"/>
    <x v="3"/>
    <x v="0"/>
    <x v="1"/>
    <x v="3"/>
    <x v="1"/>
    <n v="1"/>
    <n v="588299"/>
    <n v="17649"/>
    <n v="570650"/>
    <n v="353803"/>
    <n v="216847"/>
    <n v="70888.1"/>
  </r>
  <r>
    <d v="2026-04-11T00:00:00"/>
    <x v="6025"/>
    <x v="6"/>
    <x v="2"/>
    <x v="3"/>
    <x v="3"/>
    <x v="1"/>
    <n v="9"/>
    <n v="275857"/>
    <n v="22068.6"/>
    <n v="253788"/>
    <n v="192879"/>
    <n v="60909.2"/>
    <n v="202211"/>
  </r>
  <r>
    <d v="2026-04-11T00:00:00"/>
    <x v="6026"/>
    <x v="3"/>
    <x v="0"/>
    <x v="1"/>
    <x v="3"/>
    <x v="1"/>
    <n v="4"/>
    <n v="442579"/>
    <n v="53109.5"/>
    <n v="389470"/>
    <n v="241471"/>
    <n v="147998"/>
    <n v="70888.1"/>
  </r>
  <r>
    <d v="2026-04-11T00:00:00"/>
    <x v="6027"/>
    <x v="7"/>
    <x v="6"/>
    <x v="3"/>
    <x v="3"/>
    <x v="1"/>
    <n v="5"/>
    <n v="363741"/>
    <n v="43648.9"/>
    <n v="320092"/>
    <n v="243270"/>
    <n v="76822.1"/>
    <n v="202211"/>
  </r>
  <r>
    <d v="2026-04-11T00:00:00"/>
    <x v="6028"/>
    <x v="2"/>
    <x v="1"/>
    <x v="1"/>
    <x v="3"/>
    <x v="1"/>
    <n v="2"/>
    <n v="444769"/>
    <n v="8895.38"/>
    <n v="435874"/>
    <n v="270242"/>
    <n v="165632"/>
    <n v="70888.1"/>
  </r>
  <r>
    <d v="2026-04-11T00:00:00"/>
    <x v="6029"/>
    <x v="4"/>
    <x v="4"/>
    <x v="2"/>
    <x v="3"/>
    <x v="1"/>
    <n v="9"/>
    <n v="700733"/>
    <n v="0"/>
    <n v="700733"/>
    <n v="504528"/>
    <n v="196205"/>
    <n v="114389"/>
  </r>
  <r>
    <d v="2026-04-11T00:00:00"/>
    <x v="6030"/>
    <x v="4"/>
    <x v="4"/>
    <x v="2"/>
    <x v="3"/>
    <x v="1"/>
    <n v="12"/>
    <n v="450038"/>
    <n v="22501.9"/>
    <n v="427536"/>
    <n v="307826"/>
    <n v="119710"/>
    <n v="114389"/>
  </r>
  <r>
    <d v="2026-04-11T00:00:00"/>
    <x v="6031"/>
    <x v="1"/>
    <x v="5"/>
    <x v="0"/>
    <x v="3"/>
    <x v="1"/>
    <n v="3"/>
    <n v="706978"/>
    <n v="28279.1"/>
    <n v="678699"/>
    <n v="475089"/>
    <n v="203610"/>
    <n v="78224.6"/>
  </r>
  <r>
    <d v="2026-04-11T00:00:00"/>
    <x v="6032"/>
    <x v="5"/>
    <x v="3"/>
    <x v="2"/>
    <x v="3"/>
    <x v="1"/>
    <n v="2"/>
    <n v="774750"/>
    <n v="0"/>
    <n v="774750"/>
    <n v="557820"/>
    <n v="216930"/>
    <n v="114389"/>
  </r>
  <r>
    <d v="2026-04-11T00:00:00"/>
    <x v="6033"/>
    <x v="3"/>
    <x v="0"/>
    <x v="1"/>
    <x v="3"/>
    <x v="1"/>
    <n v="1"/>
    <n v="608879"/>
    <n v="0"/>
    <n v="608879"/>
    <n v="377505"/>
    <n v="231374"/>
    <n v="70888.1"/>
  </r>
  <r>
    <d v="2026-04-11T00:00:00"/>
    <x v="6034"/>
    <x v="4"/>
    <x v="4"/>
    <x v="2"/>
    <x v="3"/>
    <x v="1"/>
    <n v="8"/>
    <n v="167582"/>
    <n v="21785.7"/>
    <n v="145796"/>
    <n v="104973"/>
    <n v="40823"/>
    <n v="114389"/>
  </r>
  <r>
    <d v="2026-04-11T00:00:00"/>
    <x v="6035"/>
    <x v="3"/>
    <x v="0"/>
    <x v="1"/>
    <x v="3"/>
    <x v="1"/>
    <n v="3"/>
    <n v="161450"/>
    <n v="4843.5"/>
    <n v="156606"/>
    <n v="97096"/>
    <n v="59510.5"/>
    <n v="70888.1"/>
  </r>
  <r>
    <d v="2026-04-11T00:00:00"/>
    <x v="6036"/>
    <x v="1"/>
    <x v="5"/>
    <x v="0"/>
    <x v="3"/>
    <x v="1"/>
    <n v="5"/>
    <n v="344440"/>
    <n v="0"/>
    <n v="344440"/>
    <n v="241108"/>
    <n v="103332"/>
    <n v="78224.6"/>
  </r>
  <r>
    <d v="2026-04-11T00:00:00"/>
    <x v="6037"/>
    <x v="5"/>
    <x v="3"/>
    <x v="2"/>
    <x v="3"/>
    <x v="1"/>
    <n v="10"/>
    <n v="212932"/>
    <n v="0"/>
    <n v="212932"/>
    <n v="153311"/>
    <n v="59621"/>
    <n v="114389"/>
  </r>
  <r>
    <d v="2026-04-11T00:00:00"/>
    <x v="6038"/>
    <x v="6"/>
    <x v="2"/>
    <x v="3"/>
    <x v="3"/>
    <x v="1"/>
    <n v="4"/>
    <n v="431916"/>
    <n v="47510.8"/>
    <n v="384405"/>
    <n v="292148"/>
    <n v="92257.3"/>
    <n v="202211"/>
  </r>
  <r>
    <d v="2026-04-11T00:00:00"/>
    <x v="6039"/>
    <x v="3"/>
    <x v="0"/>
    <x v="1"/>
    <x v="3"/>
    <x v="1"/>
    <n v="12"/>
    <n v="461817"/>
    <n v="41563.5"/>
    <n v="420253"/>
    <n v="260557"/>
    <n v="159696"/>
    <n v="70888.1"/>
  </r>
  <r>
    <d v="2026-04-11T00:00:00"/>
    <x v="6040"/>
    <x v="0"/>
    <x v="7"/>
    <x v="0"/>
    <x v="3"/>
    <x v="1"/>
    <n v="2"/>
    <n v="524259"/>
    <n v="0"/>
    <n v="524259"/>
    <n v="366981"/>
    <n v="157278"/>
    <n v="78224.6"/>
  </r>
  <r>
    <d v="2026-04-11T00:00:00"/>
    <x v="6041"/>
    <x v="6"/>
    <x v="2"/>
    <x v="3"/>
    <x v="3"/>
    <x v="1"/>
    <n v="4"/>
    <n v="800581"/>
    <n v="112081"/>
    <n v="688500"/>
    <n v="523260"/>
    <n v="165240"/>
    <n v="202211"/>
  </r>
  <r>
    <d v="2026-04-11T00:00:00"/>
    <x v="6042"/>
    <x v="3"/>
    <x v="0"/>
    <x v="1"/>
    <x v="3"/>
    <x v="1"/>
    <n v="4"/>
    <n v="285862"/>
    <n v="37162.1"/>
    <n v="248700"/>
    <n v="154194"/>
    <n v="94506"/>
    <n v="70888.1"/>
  </r>
  <r>
    <d v="2026-04-11T00:00:00"/>
    <x v="6043"/>
    <x v="6"/>
    <x v="2"/>
    <x v="3"/>
    <x v="3"/>
    <x v="1"/>
    <n v="6"/>
    <n v="621063"/>
    <n v="12421.3"/>
    <n v="608642"/>
    <n v="462568"/>
    <n v="146074"/>
    <n v="202211"/>
  </r>
  <r>
    <d v="2026-04-11T00:00:00"/>
    <x v="6044"/>
    <x v="3"/>
    <x v="0"/>
    <x v="1"/>
    <x v="3"/>
    <x v="1"/>
    <n v="11"/>
    <n v="599076"/>
    <n v="35944.6"/>
    <n v="563131"/>
    <n v="349141"/>
    <n v="213990"/>
    <n v="70888.1"/>
  </r>
  <r>
    <d v="2026-04-11T00:00:00"/>
    <x v="6045"/>
    <x v="0"/>
    <x v="7"/>
    <x v="0"/>
    <x v="3"/>
    <x v="1"/>
    <n v="4"/>
    <n v="189405"/>
    <n v="0"/>
    <n v="189405"/>
    <n v="132584"/>
    <n v="56821.5"/>
    <n v="78224.6"/>
  </r>
  <r>
    <d v="2026-04-11T00:00:00"/>
    <x v="6046"/>
    <x v="6"/>
    <x v="2"/>
    <x v="3"/>
    <x v="3"/>
    <x v="1"/>
    <n v="12"/>
    <n v="766313"/>
    <n v="22989.4"/>
    <n v="743324"/>
    <n v="564926"/>
    <n v="178398"/>
    <n v="202211"/>
  </r>
  <r>
    <d v="2026-04-11T00:00:00"/>
    <x v="6047"/>
    <x v="4"/>
    <x v="4"/>
    <x v="2"/>
    <x v="3"/>
    <x v="1"/>
    <n v="7"/>
    <n v="742748"/>
    <n v="0"/>
    <n v="742748"/>
    <n v="534779"/>
    <n v="207969"/>
    <n v="114389"/>
  </r>
  <r>
    <d v="2026-04-11T00:00:00"/>
    <x v="6048"/>
    <x v="4"/>
    <x v="4"/>
    <x v="2"/>
    <x v="3"/>
    <x v="1"/>
    <n v="12"/>
    <n v="132856"/>
    <n v="5314.24"/>
    <n v="127542"/>
    <n v="91830.1"/>
    <n v="35711.7"/>
    <n v="114389"/>
  </r>
  <r>
    <d v="2026-04-11T00:00:00"/>
    <x v="6049"/>
    <x v="4"/>
    <x v="4"/>
    <x v="2"/>
    <x v="3"/>
    <x v="1"/>
    <n v="4"/>
    <n v="278943"/>
    <n v="36262.6"/>
    <n v="242680"/>
    <n v="174730"/>
    <n v="67950.5"/>
    <n v="114389"/>
  </r>
  <r>
    <d v="2026-04-11T00:00:00"/>
    <x v="6050"/>
    <x v="1"/>
    <x v="5"/>
    <x v="0"/>
    <x v="3"/>
    <x v="1"/>
    <n v="12"/>
    <n v="578791"/>
    <n v="0"/>
    <n v="578791"/>
    <n v="405154"/>
    <n v="173637"/>
    <n v="78224.6"/>
  </r>
  <r>
    <d v="2026-04-11T00:00:00"/>
    <x v="6051"/>
    <x v="6"/>
    <x v="2"/>
    <x v="3"/>
    <x v="3"/>
    <x v="1"/>
    <n v="8"/>
    <n v="371705"/>
    <n v="48321.7"/>
    <n v="323383"/>
    <n v="245771"/>
    <n v="77612"/>
    <n v="202211"/>
  </r>
  <r>
    <d v="2026-04-11T00:00:00"/>
    <x v="6052"/>
    <x v="3"/>
    <x v="0"/>
    <x v="1"/>
    <x v="3"/>
    <x v="1"/>
    <n v="11"/>
    <n v="717983"/>
    <n v="86158"/>
    <n v="631825"/>
    <n v="391732"/>
    <n v="240094"/>
    <n v="70888.1"/>
  </r>
  <r>
    <d v="2026-04-11T00:00:00"/>
    <x v="6053"/>
    <x v="4"/>
    <x v="4"/>
    <x v="2"/>
    <x v="3"/>
    <x v="1"/>
    <n v="2"/>
    <n v="773080"/>
    <n v="0"/>
    <n v="773080"/>
    <n v="556618"/>
    <n v="216462"/>
    <n v="114389"/>
  </r>
  <r>
    <d v="2026-04-11T00:00:00"/>
    <x v="6054"/>
    <x v="5"/>
    <x v="3"/>
    <x v="2"/>
    <x v="3"/>
    <x v="1"/>
    <n v="8"/>
    <n v="683716"/>
    <n v="61534.4"/>
    <n v="622182"/>
    <n v="447971"/>
    <n v="174211"/>
    <n v="114389"/>
  </r>
  <r>
    <d v="2026-04-11T00:00:00"/>
    <x v="6055"/>
    <x v="3"/>
    <x v="0"/>
    <x v="1"/>
    <x v="3"/>
    <x v="1"/>
    <n v="6"/>
    <n v="324492"/>
    <n v="29204.3"/>
    <n v="295288"/>
    <n v="183078"/>
    <n v="112209"/>
    <n v="70888.1"/>
  </r>
  <r>
    <d v="2026-04-11T00:00:00"/>
    <x v="6056"/>
    <x v="5"/>
    <x v="3"/>
    <x v="2"/>
    <x v="3"/>
    <x v="1"/>
    <n v="4"/>
    <n v="844006"/>
    <n v="118161"/>
    <n v="725845"/>
    <n v="522609"/>
    <n v="203237"/>
    <n v="114389"/>
  </r>
  <r>
    <d v="2026-04-11T00:00:00"/>
    <x v="6057"/>
    <x v="3"/>
    <x v="0"/>
    <x v="1"/>
    <x v="3"/>
    <x v="1"/>
    <n v="9"/>
    <n v="834189"/>
    <n v="0"/>
    <n v="834189"/>
    <n v="517197"/>
    <n v="316992"/>
    <n v="70888.1"/>
  </r>
  <r>
    <d v="2026-04-11T00:00:00"/>
    <x v="6058"/>
    <x v="7"/>
    <x v="6"/>
    <x v="3"/>
    <x v="3"/>
    <x v="1"/>
    <n v="11"/>
    <n v="591354"/>
    <n v="0"/>
    <n v="591354"/>
    <n v="449429"/>
    <n v="141925"/>
    <n v="202211"/>
  </r>
  <r>
    <d v="2026-04-11T00:00:00"/>
    <x v="6059"/>
    <x v="5"/>
    <x v="3"/>
    <x v="2"/>
    <x v="3"/>
    <x v="1"/>
    <n v="4"/>
    <n v="79177"/>
    <n v="0"/>
    <n v="79177"/>
    <n v="57007.4"/>
    <n v="22169.6"/>
    <n v="114389"/>
  </r>
  <r>
    <d v="2026-04-11T00:00:00"/>
    <x v="6060"/>
    <x v="2"/>
    <x v="1"/>
    <x v="1"/>
    <x v="3"/>
    <x v="1"/>
    <n v="6"/>
    <n v="739927"/>
    <n v="0"/>
    <n v="739927"/>
    <n v="458755"/>
    <n v="281172"/>
    <n v="70888.1"/>
  </r>
  <r>
    <d v="2026-04-11T00:00:00"/>
    <x v="6061"/>
    <x v="4"/>
    <x v="4"/>
    <x v="2"/>
    <x v="3"/>
    <x v="1"/>
    <n v="3"/>
    <n v="216173"/>
    <n v="17293.8"/>
    <n v="198879"/>
    <n v="143193"/>
    <n v="55686.2"/>
    <n v="114389"/>
  </r>
  <r>
    <d v="2026-04-11T00:00:00"/>
    <x v="6062"/>
    <x v="0"/>
    <x v="7"/>
    <x v="0"/>
    <x v="3"/>
    <x v="1"/>
    <n v="12"/>
    <n v="767275"/>
    <n v="99745.8"/>
    <n v="667529"/>
    <n v="467270"/>
    <n v="200259"/>
    <n v="78224.6"/>
  </r>
  <r>
    <d v="2026-04-11T00:00:00"/>
    <x v="6063"/>
    <x v="3"/>
    <x v="0"/>
    <x v="1"/>
    <x v="3"/>
    <x v="1"/>
    <n v="5"/>
    <n v="704409"/>
    <n v="84529.1"/>
    <n v="619880"/>
    <n v="384326"/>
    <n v="235554"/>
    <n v="70888.1"/>
  </r>
  <r>
    <d v="2026-04-11T00:00:00"/>
    <x v="6064"/>
    <x v="5"/>
    <x v="3"/>
    <x v="2"/>
    <x v="3"/>
    <x v="1"/>
    <n v="6"/>
    <n v="680327"/>
    <n v="0"/>
    <n v="680327"/>
    <n v="489835"/>
    <n v="190492"/>
    <n v="114389"/>
  </r>
  <r>
    <d v="2026-04-12T00:00:00"/>
    <x v="6065"/>
    <x v="5"/>
    <x v="3"/>
    <x v="2"/>
    <x v="3"/>
    <x v="1"/>
    <n v="5"/>
    <n v="649422"/>
    <n v="64942.2"/>
    <n v="584480"/>
    <n v="420825"/>
    <n v="163654"/>
    <n v="114389"/>
  </r>
  <r>
    <d v="2026-04-12T00:00:00"/>
    <x v="6066"/>
    <x v="3"/>
    <x v="0"/>
    <x v="1"/>
    <x v="3"/>
    <x v="1"/>
    <n v="8"/>
    <n v="759852"/>
    <n v="0"/>
    <n v="759852"/>
    <n v="471108"/>
    <n v="288744"/>
    <n v="70888.1"/>
  </r>
  <r>
    <d v="2026-04-12T00:00:00"/>
    <x v="6067"/>
    <x v="1"/>
    <x v="5"/>
    <x v="0"/>
    <x v="3"/>
    <x v="1"/>
    <n v="1"/>
    <n v="500416"/>
    <n v="45037.4"/>
    <n v="455379"/>
    <n v="318765"/>
    <n v="136614"/>
    <n v="78224.6"/>
  </r>
  <r>
    <d v="2026-04-12T00:00:00"/>
    <x v="6068"/>
    <x v="4"/>
    <x v="4"/>
    <x v="2"/>
    <x v="3"/>
    <x v="1"/>
    <n v="4"/>
    <n v="214748"/>
    <n v="4294.96"/>
    <n v="210453"/>
    <n v="151526"/>
    <n v="58926.8"/>
    <n v="114389"/>
  </r>
  <r>
    <d v="2026-04-12T00:00:00"/>
    <x v="6069"/>
    <x v="0"/>
    <x v="7"/>
    <x v="0"/>
    <x v="3"/>
    <x v="1"/>
    <n v="3"/>
    <n v="48678"/>
    <n v="6328.14"/>
    <n v="42349.9"/>
    <n v="29644.9"/>
    <n v="12705"/>
    <n v="78224.6"/>
  </r>
  <r>
    <d v="2026-04-12T00:00:00"/>
    <x v="6070"/>
    <x v="2"/>
    <x v="1"/>
    <x v="1"/>
    <x v="3"/>
    <x v="1"/>
    <n v="2"/>
    <n v="319253"/>
    <n v="0"/>
    <n v="319253"/>
    <n v="197937"/>
    <n v="121316"/>
    <n v="70888.1"/>
  </r>
  <r>
    <d v="2026-04-12T00:00:00"/>
    <x v="6071"/>
    <x v="3"/>
    <x v="0"/>
    <x v="1"/>
    <x v="3"/>
    <x v="1"/>
    <n v="5"/>
    <n v="99325"/>
    <n v="0"/>
    <n v="99325"/>
    <n v="61581.5"/>
    <n v="37743.5"/>
    <n v="70888.1"/>
  </r>
  <r>
    <d v="2026-04-12T00:00:00"/>
    <x v="6072"/>
    <x v="4"/>
    <x v="4"/>
    <x v="2"/>
    <x v="3"/>
    <x v="1"/>
    <n v="8"/>
    <n v="355397"/>
    <n v="46201.6"/>
    <n v="309195"/>
    <n v="222621"/>
    <n v="86574.7"/>
    <n v="114389"/>
  </r>
  <r>
    <d v="2026-04-12T00:00:00"/>
    <x v="6073"/>
    <x v="6"/>
    <x v="2"/>
    <x v="3"/>
    <x v="3"/>
    <x v="1"/>
    <n v="11"/>
    <n v="65860"/>
    <n v="6586"/>
    <n v="59274"/>
    <n v="45048.2"/>
    <n v="14225.8"/>
    <n v="202211"/>
  </r>
  <r>
    <d v="2026-04-12T00:00:00"/>
    <x v="6074"/>
    <x v="4"/>
    <x v="4"/>
    <x v="2"/>
    <x v="3"/>
    <x v="1"/>
    <n v="4"/>
    <n v="604271"/>
    <n v="24170.8"/>
    <n v="580100"/>
    <n v="417672"/>
    <n v="162428"/>
    <n v="114389"/>
  </r>
  <r>
    <d v="2026-04-12T00:00:00"/>
    <x v="6075"/>
    <x v="0"/>
    <x v="7"/>
    <x v="0"/>
    <x v="3"/>
    <x v="1"/>
    <n v="3"/>
    <n v="72437"/>
    <n v="0"/>
    <n v="72437"/>
    <n v="50705.9"/>
    <n v="21731.1"/>
    <n v="78224.6"/>
  </r>
  <r>
    <d v="2026-04-12T00:00:00"/>
    <x v="6076"/>
    <x v="4"/>
    <x v="4"/>
    <x v="2"/>
    <x v="3"/>
    <x v="1"/>
    <n v="7"/>
    <n v="642216"/>
    <n v="0"/>
    <n v="642216"/>
    <n v="462396"/>
    <n v="179820"/>
    <n v="114389"/>
  </r>
  <r>
    <d v="2026-04-12T00:00:00"/>
    <x v="6077"/>
    <x v="5"/>
    <x v="3"/>
    <x v="2"/>
    <x v="3"/>
    <x v="1"/>
    <n v="7"/>
    <n v="657157"/>
    <n v="92002"/>
    <n v="565155"/>
    <n v="406912"/>
    <n v="158243"/>
    <n v="114389"/>
  </r>
  <r>
    <d v="2026-04-12T00:00:00"/>
    <x v="6078"/>
    <x v="6"/>
    <x v="2"/>
    <x v="3"/>
    <x v="3"/>
    <x v="1"/>
    <n v="1"/>
    <n v="436946"/>
    <n v="0"/>
    <n v="436946"/>
    <n v="332079"/>
    <n v="104867"/>
    <n v="202211"/>
  </r>
  <r>
    <d v="2026-04-12T00:00:00"/>
    <x v="6079"/>
    <x v="5"/>
    <x v="3"/>
    <x v="2"/>
    <x v="3"/>
    <x v="1"/>
    <n v="12"/>
    <n v="302424"/>
    <n v="24193.9"/>
    <n v="278230"/>
    <n v="200326"/>
    <n v="77904.4"/>
    <n v="114389"/>
  </r>
  <r>
    <d v="2026-04-12T00:00:00"/>
    <x v="6080"/>
    <x v="3"/>
    <x v="0"/>
    <x v="1"/>
    <x v="3"/>
    <x v="1"/>
    <n v="6"/>
    <n v="179611"/>
    <n v="0"/>
    <n v="179611"/>
    <n v="111359"/>
    <n v="68252.2"/>
    <n v="70888.1"/>
  </r>
  <r>
    <d v="2026-04-12T00:00:00"/>
    <x v="6081"/>
    <x v="5"/>
    <x v="3"/>
    <x v="2"/>
    <x v="3"/>
    <x v="1"/>
    <n v="4"/>
    <n v="619940"/>
    <n v="55794.6"/>
    <n v="564145"/>
    <n v="406185"/>
    <n v="157961"/>
    <n v="114389"/>
  </r>
  <r>
    <d v="2026-04-12T00:00:00"/>
    <x v="6082"/>
    <x v="0"/>
    <x v="7"/>
    <x v="0"/>
    <x v="3"/>
    <x v="1"/>
    <n v="5"/>
    <n v="55640"/>
    <n v="3338.4"/>
    <n v="52301.6"/>
    <n v="36611.1"/>
    <n v="15690.5"/>
    <n v="78224.6"/>
  </r>
  <r>
    <d v="2026-04-12T00:00:00"/>
    <x v="6083"/>
    <x v="7"/>
    <x v="6"/>
    <x v="3"/>
    <x v="3"/>
    <x v="1"/>
    <n v="4"/>
    <n v="492501"/>
    <n v="24625"/>
    <n v="467876"/>
    <n v="355586"/>
    <n v="112290"/>
    <n v="202211"/>
  </r>
  <r>
    <d v="2026-04-12T00:00:00"/>
    <x v="6084"/>
    <x v="4"/>
    <x v="4"/>
    <x v="2"/>
    <x v="3"/>
    <x v="1"/>
    <n v="2"/>
    <n v="757228"/>
    <n v="45433.7"/>
    <n v="711794"/>
    <n v="512492"/>
    <n v="199302"/>
    <n v="114389"/>
  </r>
  <r>
    <d v="2026-04-12T00:00:00"/>
    <x v="6085"/>
    <x v="1"/>
    <x v="5"/>
    <x v="0"/>
    <x v="3"/>
    <x v="1"/>
    <n v="4"/>
    <n v="599907"/>
    <n v="17997.2"/>
    <n v="581910"/>
    <n v="407337"/>
    <n v="174573"/>
    <n v="78224.6"/>
  </r>
  <r>
    <d v="2026-04-12T00:00:00"/>
    <x v="6086"/>
    <x v="2"/>
    <x v="1"/>
    <x v="1"/>
    <x v="3"/>
    <x v="1"/>
    <n v="3"/>
    <n v="654968"/>
    <n v="32748.4"/>
    <n v="622220"/>
    <n v="385776"/>
    <n v="236443"/>
    <n v="70888.1"/>
  </r>
  <r>
    <d v="2026-04-12T00:00:00"/>
    <x v="6087"/>
    <x v="2"/>
    <x v="1"/>
    <x v="1"/>
    <x v="3"/>
    <x v="1"/>
    <n v="2"/>
    <n v="85765"/>
    <n v="0"/>
    <n v="85765"/>
    <n v="53174.3"/>
    <n v="32590.7"/>
    <n v="70888.1"/>
  </r>
  <r>
    <d v="2026-04-12T00:00:00"/>
    <x v="6088"/>
    <x v="5"/>
    <x v="3"/>
    <x v="2"/>
    <x v="3"/>
    <x v="1"/>
    <n v="12"/>
    <n v="278646"/>
    <n v="0"/>
    <n v="278646"/>
    <n v="200625"/>
    <n v="78020.9"/>
    <n v="114389"/>
  </r>
  <r>
    <d v="2026-04-12T00:00:00"/>
    <x v="6089"/>
    <x v="3"/>
    <x v="0"/>
    <x v="1"/>
    <x v="3"/>
    <x v="1"/>
    <n v="11"/>
    <n v="368574"/>
    <n v="36857.4"/>
    <n v="331717"/>
    <n v="205664"/>
    <n v="126052"/>
    <n v="70888.1"/>
  </r>
  <r>
    <d v="2026-04-12T00:00:00"/>
    <x v="6090"/>
    <x v="1"/>
    <x v="5"/>
    <x v="0"/>
    <x v="3"/>
    <x v="1"/>
    <n v="5"/>
    <n v="669341"/>
    <n v="93707.7"/>
    <n v="575633"/>
    <n v="402943"/>
    <n v="172690"/>
    <n v="78224.6"/>
  </r>
  <r>
    <d v="2026-04-12T00:00:00"/>
    <x v="6091"/>
    <x v="5"/>
    <x v="3"/>
    <x v="2"/>
    <x v="3"/>
    <x v="1"/>
    <n v="8"/>
    <n v="201611"/>
    <n v="14112.8"/>
    <n v="187498"/>
    <n v="134999"/>
    <n v="52499.5"/>
    <n v="114389"/>
  </r>
  <r>
    <d v="2026-04-12T00:00:00"/>
    <x v="6092"/>
    <x v="7"/>
    <x v="6"/>
    <x v="3"/>
    <x v="3"/>
    <x v="1"/>
    <n v="8"/>
    <n v="612876"/>
    <n v="0"/>
    <n v="612876"/>
    <n v="465786"/>
    <n v="147090"/>
    <n v="202211"/>
  </r>
  <r>
    <d v="2026-04-12T00:00:00"/>
    <x v="6093"/>
    <x v="5"/>
    <x v="3"/>
    <x v="2"/>
    <x v="3"/>
    <x v="1"/>
    <n v="10"/>
    <n v="255101"/>
    <n v="0"/>
    <n v="255101"/>
    <n v="183673"/>
    <n v="71428.3"/>
    <n v="114389"/>
  </r>
  <r>
    <d v="2026-04-12T00:00:00"/>
    <x v="6094"/>
    <x v="4"/>
    <x v="4"/>
    <x v="2"/>
    <x v="3"/>
    <x v="1"/>
    <n v="6"/>
    <n v="381480"/>
    <n v="0"/>
    <n v="381480"/>
    <n v="274666"/>
    <n v="106814"/>
    <n v="114389"/>
  </r>
  <r>
    <d v="2026-04-12T00:00:00"/>
    <x v="6095"/>
    <x v="4"/>
    <x v="4"/>
    <x v="2"/>
    <x v="3"/>
    <x v="1"/>
    <n v="11"/>
    <n v="812528"/>
    <n v="73127.5"/>
    <n v="739400"/>
    <n v="532368"/>
    <n v="207032"/>
    <n v="114389"/>
  </r>
  <r>
    <d v="2026-04-12T00:00:00"/>
    <x v="6096"/>
    <x v="4"/>
    <x v="4"/>
    <x v="2"/>
    <x v="3"/>
    <x v="1"/>
    <n v="11"/>
    <n v="172864"/>
    <n v="12100.5"/>
    <n v="160764"/>
    <n v="115750"/>
    <n v="45013.8"/>
    <n v="114389"/>
  </r>
  <r>
    <d v="2026-04-12T00:00:00"/>
    <x v="6097"/>
    <x v="2"/>
    <x v="1"/>
    <x v="1"/>
    <x v="3"/>
    <x v="1"/>
    <n v="7"/>
    <n v="803570"/>
    <n v="112500"/>
    <n v="691070"/>
    <n v="428464"/>
    <n v="262607"/>
    <n v="70888.1"/>
  </r>
  <r>
    <d v="2026-04-12T00:00:00"/>
    <x v="6098"/>
    <x v="2"/>
    <x v="1"/>
    <x v="1"/>
    <x v="3"/>
    <x v="1"/>
    <n v="5"/>
    <n v="100671"/>
    <n v="3020.13"/>
    <n v="97650.9"/>
    <n v="60543.5"/>
    <n v="37107.3"/>
    <n v="70888.1"/>
  </r>
  <r>
    <d v="2026-04-12T00:00:00"/>
    <x v="6099"/>
    <x v="6"/>
    <x v="2"/>
    <x v="3"/>
    <x v="3"/>
    <x v="1"/>
    <n v="9"/>
    <n v="749474"/>
    <n v="37473.7"/>
    <n v="712000"/>
    <n v="541120"/>
    <n v="170880"/>
    <n v="202211"/>
  </r>
  <r>
    <d v="2026-04-12T00:00:00"/>
    <x v="6100"/>
    <x v="4"/>
    <x v="4"/>
    <x v="2"/>
    <x v="3"/>
    <x v="1"/>
    <n v="2"/>
    <n v="142053"/>
    <n v="9943.71"/>
    <n v="132109"/>
    <n v="95118.7"/>
    <n v="36990.6"/>
    <n v="114389"/>
  </r>
  <r>
    <d v="2026-04-12T00:00:00"/>
    <x v="6101"/>
    <x v="0"/>
    <x v="7"/>
    <x v="0"/>
    <x v="3"/>
    <x v="1"/>
    <n v="11"/>
    <n v="123304"/>
    <n v="4932.16"/>
    <n v="118372"/>
    <n v="82860.3"/>
    <n v="35511.6"/>
    <n v="78224.6"/>
  </r>
  <r>
    <d v="2026-04-12T00:00:00"/>
    <x v="6102"/>
    <x v="4"/>
    <x v="4"/>
    <x v="2"/>
    <x v="3"/>
    <x v="1"/>
    <n v="5"/>
    <n v="206444"/>
    <n v="22708.8"/>
    <n v="183735"/>
    <n v="132289"/>
    <n v="51445.8"/>
    <n v="114389"/>
  </r>
  <r>
    <d v="2026-04-12T00:00:00"/>
    <x v="6103"/>
    <x v="6"/>
    <x v="2"/>
    <x v="3"/>
    <x v="3"/>
    <x v="1"/>
    <n v="12"/>
    <n v="443597"/>
    <n v="66539.6"/>
    <n v="377057"/>
    <n v="286564"/>
    <n v="90493.8"/>
    <n v="202211"/>
  </r>
  <r>
    <d v="2026-04-12T00:00:00"/>
    <x v="6104"/>
    <x v="2"/>
    <x v="1"/>
    <x v="1"/>
    <x v="3"/>
    <x v="1"/>
    <n v="12"/>
    <n v="120997"/>
    <n v="2419.94"/>
    <n v="118577"/>
    <n v="73517.8"/>
    <n v="45059.3"/>
    <n v="70888.1"/>
  </r>
  <r>
    <d v="2026-04-12T00:00:00"/>
    <x v="6105"/>
    <x v="2"/>
    <x v="1"/>
    <x v="1"/>
    <x v="3"/>
    <x v="1"/>
    <n v="12"/>
    <n v="195188"/>
    <n v="21470.7"/>
    <n v="173717"/>
    <n v="107705"/>
    <n v="66012.6"/>
    <n v="70888.1"/>
  </r>
  <r>
    <d v="2026-04-12T00:00:00"/>
    <x v="6106"/>
    <x v="7"/>
    <x v="6"/>
    <x v="3"/>
    <x v="3"/>
    <x v="1"/>
    <n v="4"/>
    <n v="336518"/>
    <n v="47112.5"/>
    <n v="289405"/>
    <n v="219948"/>
    <n v="69457.3"/>
    <n v="202211"/>
  </r>
  <r>
    <d v="2026-04-12T00:00:00"/>
    <x v="6107"/>
    <x v="0"/>
    <x v="7"/>
    <x v="0"/>
    <x v="3"/>
    <x v="1"/>
    <n v="4"/>
    <n v="846721"/>
    <n v="0"/>
    <n v="846721"/>
    <n v="592705"/>
    <n v="254016"/>
    <n v="78224.6"/>
  </r>
  <r>
    <d v="2026-04-12T00:00:00"/>
    <x v="6108"/>
    <x v="1"/>
    <x v="5"/>
    <x v="0"/>
    <x v="3"/>
    <x v="1"/>
    <n v="5"/>
    <n v="575683"/>
    <n v="69082"/>
    <n v="506601"/>
    <n v="354621"/>
    <n v="151980"/>
    <n v="78224.6"/>
  </r>
  <r>
    <d v="2026-04-12T00:00:00"/>
    <x v="6109"/>
    <x v="3"/>
    <x v="0"/>
    <x v="1"/>
    <x v="3"/>
    <x v="1"/>
    <n v="7"/>
    <n v="115445"/>
    <n v="9235.6"/>
    <n v="106209"/>
    <n v="65849.8"/>
    <n v="40359.6"/>
    <n v="70888.1"/>
  </r>
  <r>
    <d v="2026-04-12T00:00:00"/>
    <x v="6110"/>
    <x v="5"/>
    <x v="3"/>
    <x v="2"/>
    <x v="3"/>
    <x v="1"/>
    <n v="5"/>
    <n v="437786"/>
    <n v="30645"/>
    <n v="407141"/>
    <n v="293142"/>
    <n v="113999"/>
    <n v="114389"/>
  </r>
  <r>
    <d v="2026-04-12T00:00:00"/>
    <x v="6111"/>
    <x v="2"/>
    <x v="1"/>
    <x v="1"/>
    <x v="3"/>
    <x v="1"/>
    <n v="10"/>
    <n v="572791"/>
    <n v="0"/>
    <n v="572791"/>
    <n v="355130"/>
    <n v="217661"/>
    <n v="70888.1"/>
  </r>
  <r>
    <d v="2026-04-12T00:00:00"/>
    <x v="6112"/>
    <x v="3"/>
    <x v="0"/>
    <x v="1"/>
    <x v="3"/>
    <x v="1"/>
    <n v="1"/>
    <n v="242228"/>
    <n v="7266.84"/>
    <n v="234961"/>
    <n v="145676"/>
    <n v="89285.2"/>
    <n v="70888.1"/>
  </r>
  <r>
    <d v="2026-04-12T00:00:00"/>
    <x v="6113"/>
    <x v="7"/>
    <x v="6"/>
    <x v="3"/>
    <x v="3"/>
    <x v="1"/>
    <n v="8"/>
    <n v="769089"/>
    <n v="0"/>
    <n v="769089"/>
    <n v="584508"/>
    <n v="184581"/>
    <n v="202211"/>
  </r>
  <r>
    <d v="2026-04-12T00:00:00"/>
    <x v="6114"/>
    <x v="5"/>
    <x v="3"/>
    <x v="2"/>
    <x v="3"/>
    <x v="1"/>
    <n v="2"/>
    <n v="417794"/>
    <n v="29245.6"/>
    <n v="388548"/>
    <n v="279755"/>
    <n v="108794"/>
    <n v="114389"/>
  </r>
  <r>
    <d v="2026-04-12T00:00:00"/>
    <x v="6115"/>
    <x v="5"/>
    <x v="3"/>
    <x v="2"/>
    <x v="3"/>
    <x v="1"/>
    <n v="11"/>
    <n v="527340"/>
    <n v="68554.2"/>
    <n v="458786"/>
    <n v="330326"/>
    <n v="128460"/>
    <n v="114389"/>
  </r>
  <r>
    <d v="2026-04-13T00:00:00"/>
    <x v="6116"/>
    <x v="3"/>
    <x v="0"/>
    <x v="1"/>
    <x v="3"/>
    <x v="1"/>
    <n v="6"/>
    <n v="350605"/>
    <n v="0"/>
    <n v="350605"/>
    <n v="217375"/>
    <n v="133230"/>
    <n v="70888.1"/>
  </r>
  <r>
    <d v="2026-04-13T00:00:00"/>
    <x v="6117"/>
    <x v="7"/>
    <x v="6"/>
    <x v="3"/>
    <x v="3"/>
    <x v="1"/>
    <n v="8"/>
    <n v="195181"/>
    <n v="21469.9"/>
    <n v="173711"/>
    <n v="132020"/>
    <n v="41690.7"/>
    <n v="202211"/>
  </r>
  <r>
    <d v="2026-04-13T00:00:00"/>
    <x v="6118"/>
    <x v="7"/>
    <x v="6"/>
    <x v="3"/>
    <x v="3"/>
    <x v="1"/>
    <n v="9"/>
    <n v="244834"/>
    <n v="4896.68"/>
    <n v="239937"/>
    <n v="182352"/>
    <n v="57585"/>
    <n v="202211"/>
  </r>
  <r>
    <d v="2026-04-13T00:00:00"/>
    <x v="6119"/>
    <x v="4"/>
    <x v="4"/>
    <x v="2"/>
    <x v="3"/>
    <x v="1"/>
    <n v="5"/>
    <n v="658635"/>
    <n v="59277.2"/>
    <n v="599358"/>
    <n v="431538"/>
    <n v="167820"/>
    <n v="114389"/>
  </r>
  <r>
    <d v="2026-04-13T00:00:00"/>
    <x v="6120"/>
    <x v="6"/>
    <x v="2"/>
    <x v="3"/>
    <x v="3"/>
    <x v="1"/>
    <n v="4"/>
    <n v="586448"/>
    <n v="0"/>
    <n v="586448"/>
    <n v="445700"/>
    <n v="140748"/>
    <n v="202211"/>
  </r>
  <r>
    <d v="2026-04-13T00:00:00"/>
    <x v="6121"/>
    <x v="4"/>
    <x v="4"/>
    <x v="2"/>
    <x v="3"/>
    <x v="1"/>
    <n v="2"/>
    <n v="558682"/>
    <n v="39107.7"/>
    <n v="519574"/>
    <n v="374093"/>
    <n v="145481"/>
    <n v="114389"/>
  </r>
  <r>
    <d v="2026-04-13T00:00:00"/>
    <x v="6122"/>
    <x v="7"/>
    <x v="6"/>
    <x v="3"/>
    <x v="3"/>
    <x v="1"/>
    <n v="4"/>
    <n v="650659"/>
    <n v="32533"/>
    <n v="618126"/>
    <n v="469776"/>
    <n v="148350"/>
    <n v="202211"/>
  </r>
  <r>
    <d v="2026-04-13T00:00:00"/>
    <x v="6123"/>
    <x v="5"/>
    <x v="3"/>
    <x v="2"/>
    <x v="3"/>
    <x v="1"/>
    <n v="2"/>
    <n v="123042"/>
    <n v="7382.52"/>
    <n v="115659"/>
    <n v="83274.8"/>
    <n v="32384.7"/>
    <n v="114389"/>
  </r>
  <r>
    <d v="2026-04-13T00:00:00"/>
    <x v="6124"/>
    <x v="6"/>
    <x v="2"/>
    <x v="3"/>
    <x v="3"/>
    <x v="1"/>
    <n v="5"/>
    <n v="701764"/>
    <n v="56141.1"/>
    <n v="645623"/>
    <n v="490673"/>
    <n v="154949"/>
    <n v="202211"/>
  </r>
  <r>
    <d v="2026-04-13T00:00:00"/>
    <x v="6125"/>
    <x v="2"/>
    <x v="1"/>
    <x v="1"/>
    <x v="3"/>
    <x v="1"/>
    <n v="3"/>
    <n v="460682"/>
    <n v="46068.2"/>
    <n v="414614"/>
    <n v="257061"/>
    <n v="157553"/>
    <n v="70888.1"/>
  </r>
  <r>
    <d v="2026-04-13T00:00:00"/>
    <x v="6126"/>
    <x v="4"/>
    <x v="4"/>
    <x v="2"/>
    <x v="3"/>
    <x v="1"/>
    <n v="9"/>
    <n v="334068"/>
    <n v="30066.1"/>
    <n v="304002"/>
    <n v="218881"/>
    <n v="85120.5"/>
    <n v="114389"/>
  </r>
  <r>
    <d v="2026-04-13T00:00:00"/>
    <x v="6127"/>
    <x v="6"/>
    <x v="2"/>
    <x v="3"/>
    <x v="3"/>
    <x v="1"/>
    <n v="5"/>
    <n v="625404"/>
    <n v="25016.2"/>
    <n v="600388"/>
    <n v="456295"/>
    <n v="144093"/>
    <n v="202211"/>
  </r>
  <r>
    <d v="2026-04-13T00:00:00"/>
    <x v="6128"/>
    <x v="4"/>
    <x v="4"/>
    <x v="2"/>
    <x v="3"/>
    <x v="1"/>
    <n v="5"/>
    <n v="300723"/>
    <n v="0"/>
    <n v="300723"/>
    <n v="216521"/>
    <n v="84202.4"/>
    <n v="114389"/>
  </r>
  <r>
    <d v="2026-04-13T00:00:00"/>
    <x v="6129"/>
    <x v="3"/>
    <x v="0"/>
    <x v="1"/>
    <x v="3"/>
    <x v="1"/>
    <n v="12"/>
    <n v="127415"/>
    <n v="6370.75"/>
    <n v="121044"/>
    <n v="75047.4"/>
    <n v="45996.8"/>
    <n v="70888.1"/>
  </r>
  <r>
    <d v="2026-04-13T00:00:00"/>
    <x v="6130"/>
    <x v="7"/>
    <x v="6"/>
    <x v="3"/>
    <x v="3"/>
    <x v="1"/>
    <n v="5"/>
    <n v="248793"/>
    <n v="34831"/>
    <n v="213962"/>
    <n v="162611"/>
    <n v="51350.9"/>
    <n v="202211"/>
  </r>
  <r>
    <d v="2026-04-13T00:00:00"/>
    <x v="6131"/>
    <x v="5"/>
    <x v="3"/>
    <x v="2"/>
    <x v="3"/>
    <x v="1"/>
    <n v="7"/>
    <n v="735783"/>
    <n v="22073.5"/>
    <n v="713710"/>
    <n v="513871"/>
    <n v="199839"/>
    <n v="114389"/>
  </r>
  <r>
    <d v="2026-04-13T00:00:00"/>
    <x v="6132"/>
    <x v="0"/>
    <x v="7"/>
    <x v="0"/>
    <x v="3"/>
    <x v="1"/>
    <n v="7"/>
    <n v="318977"/>
    <n v="44656.8"/>
    <n v="274320"/>
    <n v="192024"/>
    <n v="82296.1"/>
    <n v="78224.6"/>
  </r>
  <r>
    <d v="2026-04-13T00:00:00"/>
    <x v="6133"/>
    <x v="6"/>
    <x v="2"/>
    <x v="3"/>
    <x v="3"/>
    <x v="1"/>
    <n v="3"/>
    <n v="474134"/>
    <n v="66378.8"/>
    <n v="407755"/>
    <n v="309894"/>
    <n v="97861.3"/>
    <n v="202211"/>
  </r>
  <r>
    <d v="2026-04-13T00:00:00"/>
    <x v="6134"/>
    <x v="3"/>
    <x v="0"/>
    <x v="1"/>
    <x v="3"/>
    <x v="1"/>
    <n v="2"/>
    <n v="173889"/>
    <n v="10433.3"/>
    <n v="163456"/>
    <n v="101343"/>
    <n v="62113.2"/>
    <n v="70888.1"/>
  </r>
  <r>
    <d v="2026-04-13T00:00:00"/>
    <x v="6135"/>
    <x v="6"/>
    <x v="2"/>
    <x v="3"/>
    <x v="3"/>
    <x v="1"/>
    <n v="5"/>
    <n v="570337"/>
    <n v="34220.2"/>
    <n v="536117"/>
    <n v="407449"/>
    <n v="128668"/>
    <n v="202211"/>
  </r>
  <r>
    <d v="2026-04-13T00:00:00"/>
    <x v="6136"/>
    <x v="6"/>
    <x v="2"/>
    <x v="3"/>
    <x v="3"/>
    <x v="1"/>
    <n v="9"/>
    <n v="746696"/>
    <n v="52268.7"/>
    <n v="694427"/>
    <n v="527765"/>
    <n v="166663"/>
    <n v="202211"/>
  </r>
  <r>
    <d v="2026-04-13T00:00:00"/>
    <x v="6137"/>
    <x v="3"/>
    <x v="0"/>
    <x v="1"/>
    <x v="3"/>
    <x v="1"/>
    <n v="6"/>
    <n v="523063"/>
    <n v="47075.7"/>
    <n v="475987"/>
    <n v="295112"/>
    <n v="180875"/>
    <n v="70888.1"/>
  </r>
  <r>
    <d v="2026-04-13T00:00:00"/>
    <x v="6138"/>
    <x v="6"/>
    <x v="2"/>
    <x v="3"/>
    <x v="3"/>
    <x v="1"/>
    <n v="4"/>
    <n v="178530"/>
    <n v="19638.3"/>
    <n v="158892"/>
    <n v="120758"/>
    <n v="38134"/>
    <n v="202211"/>
  </r>
  <r>
    <d v="2026-04-13T00:00:00"/>
    <x v="6139"/>
    <x v="7"/>
    <x v="6"/>
    <x v="3"/>
    <x v="3"/>
    <x v="1"/>
    <n v="2"/>
    <n v="332360"/>
    <n v="23265.2"/>
    <n v="309095"/>
    <n v="234912"/>
    <n v="74182.8"/>
    <n v="202211"/>
  </r>
  <r>
    <d v="2026-04-13T00:00:00"/>
    <x v="6140"/>
    <x v="4"/>
    <x v="4"/>
    <x v="2"/>
    <x v="3"/>
    <x v="1"/>
    <n v="5"/>
    <n v="845333"/>
    <n v="109893"/>
    <n v="735440"/>
    <n v="529517"/>
    <n v="205923"/>
    <n v="114389"/>
  </r>
  <r>
    <d v="2026-04-13T00:00:00"/>
    <x v="6141"/>
    <x v="7"/>
    <x v="6"/>
    <x v="3"/>
    <x v="3"/>
    <x v="1"/>
    <n v="5"/>
    <n v="786306"/>
    <n v="94356.7"/>
    <n v="691949"/>
    <n v="525881"/>
    <n v="166068"/>
    <n v="202211"/>
  </r>
  <r>
    <d v="2026-04-13T00:00:00"/>
    <x v="6142"/>
    <x v="7"/>
    <x v="6"/>
    <x v="3"/>
    <x v="3"/>
    <x v="1"/>
    <n v="2"/>
    <n v="108272"/>
    <n v="0"/>
    <n v="108272"/>
    <n v="82286.7"/>
    <n v="25985.3"/>
    <n v="202211"/>
  </r>
  <r>
    <d v="2026-04-13T00:00:00"/>
    <x v="6143"/>
    <x v="4"/>
    <x v="4"/>
    <x v="2"/>
    <x v="3"/>
    <x v="1"/>
    <n v="3"/>
    <n v="403925"/>
    <n v="48471"/>
    <n v="355454"/>
    <n v="255927"/>
    <n v="99527.1"/>
    <n v="114389"/>
  </r>
  <r>
    <d v="2026-04-13T00:00:00"/>
    <x v="6144"/>
    <x v="2"/>
    <x v="1"/>
    <x v="1"/>
    <x v="3"/>
    <x v="1"/>
    <n v="5"/>
    <n v="168518"/>
    <n v="21907.3"/>
    <n v="146611"/>
    <n v="90898.6"/>
    <n v="55712.1"/>
    <n v="70888.1"/>
  </r>
  <r>
    <d v="2026-04-13T00:00:00"/>
    <x v="6145"/>
    <x v="0"/>
    <x v="7"/>
    <x v="0"/>
    <x v="3"/>
    <x v="1"/>
    <n v="5"/>
    <n v="149099"/>
    <n v="0"/>
    <n v="149099"/>
    <n v="104369"/>
    <n v="44729.7"/>
    <n v="78224.6"/>
  </r>
  <r>
    <d v="2026-04-13T00:00:00"/>
    <x v="6146"/>
    <x v="3"/>
    <x v="0"/>
    <x v="1"/>
    <x v="3"/>
    <x v="1"/>
    <n v="5"/>
    <n v="751684"/>
    <n v="0"/>
    <n v="751684"/>
    <n v="466044"/>
    <n v="285640"/>
    <n v="70888.1"/>
  </r>
  <r>
    <d v="2026-04-13T00:00:00"/>
    <x v="6147"/>
    <x v="1"/>
    <x v="5"/>
    <x v="0"/>
    <x v="3"/>
    <x v="1"/>
    <n v="6"/>
    <n v="359746"/>
    <n v="28779.7"/>
    <n v="330966"/>
    <n v="231676"/>
    <n v="99289.9"/>
    <n v="78224.6"/>
  </r>
  <r>
    <d v="2026-04-13T00:00:00"/>
    <x v="6148"/>
    <x v="3"/>
    <x v="0"/>
    <x v="1"/>
    <x v="3"/>
    <x v="1"/>
    <n v="5"/>
    <n v="298695"/>
    <n v="32856.4"/>
    <n v="265839"/>
    <n v="164820"/>
    <n v="101019"/>
    <n v="70888.1"/>
  </r>
  <r>
    <d v="2026-04-13T00:00:00"/>
    <x v="6149"/>
    <x v="3"/>
    <x v="0"/>
    <x v="1"/>
    <x v="3"/>
    <x v="1"/>
    <n v="5"/>
    <n v="310982"/>
    <n v="0"/>
    <n v="310982"/>
    <n v="192809"/>
    <n v="118173"/>
    <n v="70888.1"/>
  </r>
  <r>
    <d v="2026-04-13T00:00:00"/>
    <x v="6150"/>
    <x v="5"/>
    <x v="3"/>
    <x v="2"/>
    <x v="3"/>
    <x v="1"/>
    <n v="6"/>
    <n v="675294"/>
    <n v="94541.2"/>
    <n v="580753"/>
    <n v="418142"/>
    <n v="162611"/>
    <n v="114389"/>
  </r>
  <r>
    <d v="2026-04-13T00:00:00"/>
    <x v="6151"/>
    <x v="6"/>
    <x v="2"/>
    <x v="3"/>
    <x v="3"/>
    <x v="1"/>
    <n v="3"/>
    <n v="443862"/>
    <n v="39947.6"/>
    <n v="403914"/>
    <n v="306975"/>
    <n v="96939.5"/>
    <n v="202211"/>
  </r>
  <r>
    <d v="2026-04-13T00:00:00"/>
    <x v="6152"/>
    <x v="7"/>
    <x v="6"/>
    <x v="3"/>
    <x v="3"/>
    <x v="1"/>
    <n v="6"/>
    <n v="670637"/>
    <n v="0"/>
    <n v="670637"/>
    <n v="509684"/>
    <n v="160953"/>
    <n v="202211"/>
  </r>
  <r>
    <d v="2026-04-13T00:00:00"/>
    <x v="6153"/>
    <x v="7"/>
    <x v="6"/>
    <x v="3"/>
    <x v="3"/>
    <x v="1"/>
    <n v="6"/>
    <n v="412462"/>
    <n v="24747.7"/>
    <n v="387714"/>
    <n v="294663"/>
    <n v="93051.4"/>
    <n v="202211"/>
  </r>
  <r>
    <d v="2026-04-13T00:00:00"/>
    <x v="6154"/>
    <x v="2"/>
    <x v="1"/>
    <x v="1"/>
    <x v="3"/>
    <x v="1"/>
    <n v="9"/>
    <n v="730839"/>
    <n v="95009.1"/>
    <n v="635830"/>
    <n v="394215"/>
    <n v="241615"/>
    <n v="70888.1"/>
  </r>
  <r>
    <d v="2026-04-13T00:00:00"/>
    <x v="6155"/>
    <x v="3"/>
    <x v="0"/>
    <x v="1"/>
    <x v="3"/>
    <x v="1"/>
    <n v="12"/>
    <n v="620033"/>
    <n v="0"/>
    <n v="620033"/>
    <n v="384420"/>
    <n v="235613"/>
    <n v="70888.1"/>
  </r>
  <r>
    <d v="2026-04-13T00:00:00"/>
    <x v="6156"/>
    <x v="7"/>
    <x v="6"/>
    <x v="3"/>
    <x v="3"/>
    <x v="1"/>
    <n v="8"/>
    <n v="208706"/>
    <n v="0"/>
    <n v="208706"/>
    <n v="158617"/>
    <n v="50089.4"/>
    <n v="202211"/>
  </r>
  <r>
    <d v="2026-04-13T00:00:00"/>
    <x v="6157"/>
    <x v="6"/>
    <x v="2"/>
    <x v="3"/>
    <x v="3"/>
    <x v="1"/>
    <n v="2"/>
    <n v="359374"/>
    <n v="0"/>
    <n v="359374"/>
    <n v="273124"/>
    <n v="86249.8"/>
    <n v="202211"/>
  </r>
  <r>
    <d v="2026-04-13T00:00:00"/>
    <x v="6158"/>
    <x v="6"/>
    <x v="2"/>
    <x v="3"/>
    <x v="3"/>
    <x v="1"/>
    <n v="6"/>
    <n v="410194"/>
    <n v="0"/>
    <n v="410194"/>
    <n v="311747"/>
    <n v="98446.6"/>
    <n v="202211"/>
  </r>
  <r>
    <d v="2026-04-13T00:00:00"/>
    <x v="6159"/>
    <x v="1"/>
    <x v="5"/>
    <x v="0"/>
    <x v="3"/>
    <x v="1"/>
    <n v="3"/>
    <n v="676439"/>
    <n v="74408.3"/>
    <n v="602031"/>
    <n v="421422"/>
    <n v="180609"/>
    <n v="78224.6"/>
  </r>
  <r>
    <d v="2026-04-13T00:00:00"/>
    <x v="6160"/>
    <x v="2"/>
    <x v="1"/>
    <x v="1"/>
    <x v="3"/>
    <x v="1"/>
    <n v="12"/>
    <n v="101663"/>
    <n v="15249.5"/>
    <n v="86413.6"/>
    <n v="53576.4"/>
    <n v="32837.2"/>
    <n v="70888.1"/>
  </r>
  <r>
    <d v="2026-04-13T00:00:00"/>
    <x v="6161"/>
    <x v="5"/>
    <x v="3"/>
    <x v="2"/>
    <x v="3"/>
    <x v="1"/>
    <n v="3"/>
    <n v="539443"/>
    <n v="37761"/>
    <n v="501682"/>
    <n v="361211"/>
    <n v="140471"/>
    <n v="114389"/>
  </r>
  <r>
    <d v="2026-04-13T00:00:00"/>
    <x v="6162"/>
    <x v="4"/>
    <x v="4"/>
    <x v="2"/>
    <x v="3"/>
    <x v="1"/>
    <n v="6"/>
    <n v="418010"/>
    <n v="0"/>
    <n v="418010"/>
    <n v="300967"/>
    <n v="117043"/>
    <n v="114389"/>
  </r>
  <r>
    <d v="2026-04-13T00:00:00"/>
    <x v="6163"/>
    <x v="1"/>
    <x v="5"/>
    <x v="0"/>
    <x v="3"/>
    <x v="1"/>
    <n v="5"/>
    <n v="83683"/>
    <n v="3347.32"/>
    <n v="80335.7"/>
    <n v="56235"/>
    <n v="24100.7"/>
    <n v="78224.6"/>
  </r>
  <r>
    <d v="2026-04-13T00:00:00"/>
    <x v="6164"/>
    <x v="0"/>
    <x v="7"/>
    <x v="0"/>
    <x v="3"/>
    <x v="1"/>
    <n v="12"/>
    <n v="587350"/>
    <n v="82229"/>
    <n v="505121"/>
    <n v="353585"/>
    <n v="151536"/>
    <n v="78224.6"/>
  </r>
  <r>
    <d v="2026-04-13T00:00:00"/>
    <x v="6165"/>
    <x v="6"/>
    <x v="2"/>
    <x v="3"/>
    <x v="3"/>
    <x v="1"/>
    <n v="9"/>
    <n v="806381"/>
    <n v="88701.9"/>
    <n v="717679"/>
    <n v="545436"/>
    <n v="172243"/>
    <n v="202211"/>
  </r>
  <r>
    <d v="2026-04-13T00:00:00"/>
    <x v="6166"/>
    <x v="2"/>
    <x v="1"/>
    <x v="1"/>
    <x v="3"/>
    <x v="1"/>
    <n v="4"/>
    <n v="438744"/>
    <n v="0"/>
    <n v="438744"/>
    <n v="272021"/>
    <n v="166723"/>
    <n v="70888.1"/>
  </r>
  <r>
    <d v="2026-04-14T00:00:00"/>
    <x v="6167"/>
    <x v="6"/>
    <x v="2"/>
    <x v="3"/>
    <x v="3"/>
    <x v="1"/>
    <n v="10"/>
    <n v="821880"/>
    <n v="41094"/>
    <n v="780786"/>
    <n v="593397"/>
    <n v="187389"/>
    <n v="202211"/>
  </r>
  <r>
    <d v="2026-04-14T00:00:00"/>
    <x v="6168"/>
    <x v="4"/>
    <x v="4"/>
    <x v="2"/>
    <x v="3"/>
    <x v="1"/>
    <n v="3"/>
    <n v="495955"/>
    <n v="0"/>
    <n v="495955"/>
    <n v="357088"/>
    <n v="138867"/>
    <n v="114389"/>
  </r>
  <r>
    <d v="2026-04-14T00:00:00"/>
    <x v="6169"/>
    <x v="4"/>
    <x v="4"/>
    <x v="2"/>
    <x v="3"/>
    <x v="1"/>
    <n v="4"/>
    <n v="358388"/>
    <n v="50174.3"/>
    <n v="308214"/>
    <n v="221914"/>
    <n v="86299.8"/>
    <n v="114389"/>
  </r>
  <r>
    <d v="2026-04-14T00:00:00"/>
    <x v="6170"/>
    <x v="6"/>
    <x v="2"/>
    <x v="3"/>
    <x v="3"/>
    <x v="1"/>
    <n v="6"/>
    <n v="611785"/>
    <n v="85649.9"/>
    <n v="526135"/>
    <n v="399863"/>
    <n v="126272"/>
    <n v="202211"/>
  </r>
  <r>
    <d v="2026-04-14T00:00:00"/>
    <x v="6171"/>
    <x v="3"/>
    <x v="0"/>
    <x v="1"/>
    <x v="3"/>
    <x v="1"/>
    <n v="5"/>
    <n v="323035"/>
    <n v="48455.2"/>
    <n v="274580"/>
    <n v="170239"/>
    <n v="104340"/>
    <n v="70888.1"/>
  </r>
  <r>
    <d v="2026-04-14T00:00:00"/>
    <x v="6172"/>
    <x v="4"/>
    <x v="4"/>
    <x v="2"/>
    <x v="3"/>
    <x v="1"/>
    <n v="5"/>
    <n v="735666"/>
    <n v="73566.6"/>
    <n v="662099"/>
    <n v="476712"/>
    <n v="185388"/>
    <n v="114389"/>
  </r>
  <r>
    <d v="2026-04-14T00:00:00"/>
    <x v="6173"/>
    <x v="4"/>
    <x v="4"/>
    <x v="2"/>
    <x v="3"/>
    <x v="1"/>
    <n v="12"/>
    <n v="309792"/>
    <n v="0"/>
    <n v="309792"/>
    <n v="223050"/>
    <n v="86741.8"/>
    <n v="114389"/>
  </r>
  <r>
    <d v="2026-04-14T00:00:00"/>
    <x v="6174"/>
    <x v="6"/>
    <x v="2"/>
    <x v="3"/>
    <x v="3"/>
    <x v="1"/>
    <n v="7"/>
    <n v="169956"/>
    <n v="13596.5"/>
    <n v="156360"/>
    <n v="118833"/>
    <n v="37526.3"/>
    <n v="202211"/>
  </r>
  <r>
    <d v="2026-04-14T00:00:00"/>
    <x v="6175"/>
    <x v="5"/>
    <x v="3"/>
    <x v="2"/>
    <x v="3"/>
    <x v="1"/>
    <n v="8"/>
    <n v="602821"/>
    <n v="48225.7"/>
    <n v="554595"/>
    <n v="399309"/>
    <n v="155287"/>
    <n v="114389"/>
  </r>
  <r>
    <d v="2026-04-14T00:00:00"/>
    <x v="6176"/>
    <x v="1"/>
    <x v="5"/>
    <x v="0"/>
    <x v="3"/>
    <x v="1"/>
    <n v="10"/>
    <n v="678749"/>
    <n v="0"/>
    <n v="678749"/>
    <n v="475124"/>
    <n v="203625"/>
    <n v="78224.6"/>
  </r>
  <r>
    <d v="2026-04-14T00:00:00"/>
    <x v="6177"/>
    <x v="0"/>
    <x v="7"/>
    <x v="0"/>
    <x v="3"/>
    <x v="1"/>
    <n v="6"/>
    <n v="830489"/>
    <n v="91353.8"/>
    <n v="739135"/>
    <n v="517395"/>
    <n v="221741"/>
    <n v="78224.6"/>
  </r>
  <r>
    <d v="2026-04-14T00:00:00"/>
    <x v="6178"/>
    <x v="0"/>
    <x v="7"/>
    <x v="0"/>
    <x v="3"/>
    <x v="1"/>
    <n v="3"/>
    <n v="529469"/>
    <n v="63536.3"/>
    <n v="465933"/>
    <n v="326153"/>
    <n v="139780"/>
    <n v="78224.6"/>
  </r>
  <r>
    <d v="2026-04-14T00:00:00"/>
    <x v="6179"/>
    <x v="0"/>
    <x v="7"/>
    <x v="0"/>
    <x v="3"/>
    <x v="1"/>
    <n v="2"/>
    <n v="508837"/>
    <n v="55972.1"/>
    <n v="452865"/>
    <n v="317005"/>
    <n v="135859"/>
    <n v="78224.6"/>
  </r>
  <r>
    <d v="2026-04-14T00:00:00"/>
    <x v="6180"/>
    <x v="6"/>
    <x v="2"/>
    <x v="3"/>
    <x v="3"/>
    <x v="1"/>
    <n v="4"/>
    <n v="220878"/>
    <n v="24296.6"/>
    <n v="196581"/>
    <n v="149402"/>
    <n v="47179.5"/>
    <n v="202211"/>
  </r>
  <r>
    <d v="2026-04-14T00:00:00"/>
    <x v="6181"/>
    <x v="3"/>
    <x v="0"/>
    <x v="1"/>
    <x v="3"/>
    <x v="1"/>
    <n v="10"/>
    <n v="343131"/>
    <n v="20587.9"/>
    <n v="322543"/>
    <n v="199977"/>
    <n v="122566"/>
    <n v="70888.1"/>
  </r>
  <r>
    <d v="2026-04-14T00:00:00"/>
    <x v="6182"/>
    <x v="4"/>
    <x v="4"/>
    <x v="2"/>
    <x v="3"/>
    <x v="1"/>
    <n v="9"/>
    <n v="399890"/>
    <n v="0"/>
    <n v="399890"/>
    <n v="287921"/>
    <n v="111969"/>
    <n v="114389"/>
  </r>
  <r>
    <d v="2026-04-14T00:00:00"/>
    <x v="6183"/>
    <x v="1"/>
    <x v="5"/>
    <x v="0"/>
    <x v="3"/>
    <x v="1"/>
    <n v="1"/>
    <n v="111601"/>
    <n v="5580.05"/>
    <n v="106021"/>
    <n v="74214.7"/>
    <n v="31806.3"/>
    <n v="78224.6"/>
  </r>
  <r>
    <d v="2026-04-14T00:00:00"/>
    <x v="6184"/>
    <x v="0"/>
    <x v="7"/>
    <x v="0"/>
    <x v="3"/>
    <x v="1"/>
    <n v="2"/>
    <n v="692987"/>
    <n v="41579.2"/>
    <n v="651408"/>
    <n v="455985"/>
    <n v="195422"/>
    <n v="78224.6"/>
  </r>
  <r>
    <d v="2026-04-14T00:00:00"/>
    <x v="6185"/>
    <x v="4"/>
    <x v="4"/>
    <x v="2"/>
    <x v="3"/>
    <x v="1"/>
    <n v="1"/>
    <n v="96334"/>
    <n v="5780.04"/>
    <n v="90554"/>
    <n v="65198.8"/>
    <n v="25355.1"/>
    <n v="114389"/>
  </r>
  <r>
    <d v="2026-04-14T00:00:00"/>
    <x v="6186"/>
    <x v="4"/>
    <x v="4"/>
    <x v="2"/>
    <x v="3"/>
    <x v="1"/>
    <n v="11"/>
    <n v="278577"/>
    <n v="36215"/>
    <n v="242362"/>
    <n v="174501"/>
    <n v="67861.4"/>
    <n v="114389"/>
  </r>
  <r>
    <d v="2026-04-14T00:00:00"/>
    <x v="6187"/>
    <x v="0"/>
    <x v="7"/>
    <x v="0"/>
    <x v="3"/>
    <x v="1"/>
    <n v="8"/>
    <n v="696711"/>
    <n v="0"/>
    <n v="696711"/>
    <n v="487698"/>
    <n v="209013"/>
    <n v="78224.6"/>
  </r>
  <r>
    <d v="2026-04-14T00:00:00"/>
    <x v="6188"/>
    <x v="7"/>
    <x v="6"/>
    <x v="3"/>
    <x v="3"/>
    <x v="1"/>
    <n v="5"/>
    <n v="458284"/>
    <n v="36662.7"/>
    <n v="421621"/>
    <n v="320432"/>
    <n v="101189"/>
    <n v="202211"/>
  </r>
  <r>
    <d v="2026-04-14T00:00:00"/>
    <x v="6189"/>
    <x v="1"/>
    <x v="5"/>
    <x v="0"/>
    <x v="3"/>
    <x v="1"/>
    <n v="3"/>
    <n v="304806"/>
    <n v="24384.5"/>
    <n v="280422"/>
    <n v="196295"/>
    <n v="84126.5"/>
    <n v="78224.6"/>
  </r>
  <r>
    <d v="2026-04-14T00:00:00"/>
    <x v="6190"/>
    <x v="4"/>
    <x v="4"/>
    <x v="2"/>
    <x v="3"/>
    <x v="1"/>
    <n v="2"/>
    <n v="51385"/>
    <n v="4110.8"/>
    <n v="47274.2"/>
    <n v="34037.4"/>
    <n v="13236.8"/>
    <n v="114389"/>
  </r>
  <r>
    <d v="2026-04-14T00:00:00"/>
    <x v="6191"/>
    <x v="2"/>
    <x v="1"/>
    <x v="1"/>
    <x v="3"/>
    <x v="1"/>
    <n v="11"/>
    <n v="805077"/>
    <n v="88558.5"/>
    <n v="716519"/>
    <n v="444241"/>
    <n v="272277"/>
    <n v="70888.1"/>
  </r>
  <r>
    <d v="2026-04-14T00:00:00"/>
    <x v="6192"/>
    <x v="3"/>
    <x v="0"/>
    <x v="1"/>
    <x v="3"/>
    <x v="1"/>
    <n v="1"/>
    <n v="139180"/>
    <n v="20877"/>
    <n v="118303"/>
    <n v="73347.9"/>
    <n v="44955.1"/>
    <n v="70888.1"/>
  </r>
  <r>
    <d v="2026-04-14T00:00:00"/>
    <x v="6193"/>
    <x v="0"/>
    <x v="7"/>
    <x v="0"/>
    <x v="3"/>
    <x v="1"/>
    <n v="10"/>
    <n v="436792"/>
    <n v="34943.4"/>
    <n v="401849"/>
    <n v="281294"/>
    <n v="120555"/>
    <n v="78224.6"/>
  </r>
  <r>
    <d v="2026-04-14T00:00:00"/>
    <x v="6194"/>
    <x v="4"/>
    <x v="4"/>
    <x v="2"/>
    <x v="3"/>
    <x v="1"/>
    <n v="3"/>
    <n v="707668"/>
    <n v="21230"/>
    <n v="686438"/>
    <n v="494235"/>
    <n v="192203"/>
    <n v="114389"/>
  </r>
  <r>
    <d v="2026-04-14T00:00:00"/>
    <x v="6195"/>
    <x v="3"/>
    <x v="0"/>
    <x v="1"/>
    <x v="3"/>
    <x v="1"/>
    <n v="1"/>
    <n v="247015"/>
    <n v="9880.6"/>
    <n v="237134"/>
    <n v="147023"/>
    <n v="90111.1"/>
    <n v="70888.1"/>
  </r>
  <r>
    <d v="2026-04-14T00:00:00"/>
    <x v="6196"/>
    <x v="6"/>
    <x v="2"/>
    <x v="3"/>
    <x v="3"/>
    <x v="1"/>
    <n v="9"/>
    <n v="821536"/>
    <n v="24646.1"/>
    <n v="796890"/>
    <n v="605636"/>
    <n v="191254"/>
    <n v="202211"/>
  </r>
  <r>
    <d v="2026-04-14T00:00:00"/>
    <x v="6197"/>
    <x v="7"/>
    <x v="6"/>
    <x v="3"/>
    <x v="3"/>
    <x v="1"/>
    <n v="2"/>
    <n v="484301"/>
    <n v="43587.1"/>
    <n v="440714"/>
    <n v="334943"/>
    <n v="105771"/>
    <n v="202211"/>
  </r>
  <r>
    <d v="2026-04-14T00:00:00"/>
    <x v="6198"/>
    <x v="4"/>
    <x v="4"/>
    <x v="2"/>
    <x v="3"/>
    <x v="1"/>
    <n v="4"/>
    <n v="72069"/>
    <n v="1441.38"/>
    <n v="70627.6"/>
    <n v="50851.9"/>
    <n v="19775.7"/>
    <n v="114389"/>
  </r>
  <r>
    <d v="2026-04-14T00:00:00"/>
    <x v="6199"/>
    <x v="3"/>
    <x v="0"/>
    <x v="1"/>
    <x v="3"/>
    <x v="1"/>
    <n v="9"/>
    <n v="703760"/>
    <n v="0"/>
    <n v="703760"/>
    <n v="436331"/>
    <n v="267429"/>
    <n v="70888.1"/>
  </r>
  <r>
    <d v="2026-04-14T00:00:00"/>
    <x v="6200"/>
    <x v="0"/>
    <x v="7"/>
    <x v="0"/>
    <x v="3"/>
    <x v="1"/>
    <n v="12"/>
    <n v="547191"/>
    <n v="32831.5"/>
    <n v="514360"/>
    <n v="360052"/>
    <n v="154308"/>
    <n v="78224.6"/>
  </r>
  <r>
    <d v="2026-04-14T00:00:00"/>
    <x v="6201"/>
    <x v="6"/>
    <x v="2"/>
    <x v="3"/>
    <x v="3"/>
    <x v="1"/>
    <n v="9"/>
    <n v="626205"/>
    <n v="43834.3"/>
    <n v="582371"/>
    <n v="442602"/>
    <n v="139769"/>
    <n v="202211"/>
  </r>
  <r>
    <d v="2026-04-14T00:00:00"/>
    <x v="6202"/>
    <x v="6"/>
    <x v="2"/>
    <x v="3"/>
    <x v="3"/>
    <x v="1"/>
    <n v="8"/>
    <n v="128951"/>
    <n v="6447.55"/>
    <n v="122503"/>
    <n v="93102.6"/>
    <n v="29400.8"/>
    <n v="202211"/>
  </r>
  <r>
    <d v="2026-04-14T00:00:00"/>
    <x v="6203"/>
    <x v="4"/>
    <x v="4"/>
    <x v="2"/>
    <x v="3"/>
    <x v="1"/>
    <n v="4"/>
    <n v="289249"/>
    <n v="14462.5"/>
    <n v="274787"/>
    <n v="197846"/>
    <n v="76940.2"/>
    <n v="114389"/>
  </r>
  <r>
    <d v="2026-04-14T00:00:00"/>
    <x v="6204"/>
    <x v="0"/>
    <x v="7"/>
    <x v="0"/>
    <x v="3"/>
    <x v="1"/>
    <n v="1"/>
    <n v="449376"/>
    <n v="53925.1"/>
    <n v="395451"/>
    <n v="276816"/>
    <n v="118635"/>
    <n v="78224.6"/>
  </r>
  <r>
    <d v="2026-04-14T00:00:00"/>
    <x v="6205"/>
    <x v="4"/>
    <x v="4"/>
    <x v="2"/>
    <x v="3"/>
    <x v="1"/>
    <n v="12"/>
    <n v="75365"/>
    <n v="7536.5"/>
    <n v="67828.5"/>
    <n v="48836.5"/>
    <n v="18992"/>
    <n v="114389"/>
  </r>
  <r>
    <d v="2026-04-14T00:00:00"/>
    <x v="6206"/>
    <x v="0"/>
    <x v="7"/>
    <x v="0"/>
    <x v="3"/>
    <x v="1"/>
    <n v="8"/>
    <n v="82386"/>
    <n v="3295.44"/>
    <n v="79090.6"/>
    <n v="55363.4"/>
    <n v="23727.2"/>
    <n v="78224.6"/>
  </r>
  <r>
    <d v="2026-04-14T00:00:00"/>
    <x v="6207"/>
    <x v="7"/>
    <x v="6"/>
    <x v="3"/>
    <x v="3"/>
    <x v="1"/>
    <n v="3"/>
    <n v="762224"/>
    <n v="22866.7"/>
    <n v="739357"/>
    <n v="561912"/>
    <n v="177446"/>
    <n v="202211"/>
  </r>
  <r>
    <d v="2026-04-14T00:00:00"/>
    <x v="6208"/>
    <x v="4"/>
    <x v="4"/>
    <x v="2"/>
    <x v="3"/>
    <x v="1"/>
    <n v="9"/>
    <n v="319443"/>
    <n v="41527.6"/>
    <n v="277915"/>
    <n v="200099"/>
    <n v="77816.3"/>
    <n v="114389"/>
  </r>
  <r>
    <d v="2026-04-14T00:00:00"/>
    <x v="6209"/>
    <x v="6"/>
    <x v="2"/>
    <x v="3"/>
    <x v="3"/>
    <x v="1"/>
    <n v="12"/>
    <n v="204400"/>
    <n v="0"/>
    <n v="204400"/>
    <n v="155344"/>
    <n v="49056"/>
    <n v="202211"/>
  </r>
  <r>
    <d v="2026-04-14T00:00:00"/>
    <x v="6210"/>
    <x v="4"/>
    <x v="4"/>
    <x v="2"/>
    <x v="3"/>
    <x v="1"/>
    <n v="4"/>
    <n v="263410"/>
    <n v="23706.9"/>
    <n v="239703"/>
    <n v="172586"/>
    <n v="67116.9"/>
    <n v="114389"/>
  </r>
  <r>
    <d v="2026-04-14T00:00:00"/>
    <x v="6211"/>
    <x v="1"/>
    <x v="5"/>
    <x v="0"/>
    <x v="3"/>
    <x v="1"/>
    <n v="6"/>
    <n v="186004"/>
    <n v="0"/>
    <n v="186004"/>
    <n v="130203"/>
    <n v="55801.2"/>
    <n v="78224.6"/>
  </r>
  <r>
    <d v="2026-04-14T00:00:00"/>
    <x v="6212"/>
    <x v="3"/>
    <x v="0"/>
    <x v="1"/>
    <x v="3"/>
    <x v="1"/>
    <n v="9"/>
    <n v="60735"/>
    <n v="1822.05"/>
    <n v="58912.9"/>
    <n v="36526"/>
    <n v="22386.9"/>
    <n v="70888.1"/>
  </r>
  <r>
    <d v="2026-04-14T00:00:00"/>
    <x v="6213"/>
    <x v="5"/>
    <x v="3"/>
    <x v="2"/>
    <x v="3"/>
    <x v="1"/>
    <n v="3"/>
    <n v="415440"/>
    <n v="20772"/>
    <n v="394668"/>
    <n v="284161"/>
    <n v="110507"/>
    <n v="114389"/>
  </r>
  <r>
    <d v="2026-04-14T00:00:00"/>
    <x v="6214"/>
    <x v="7"/>
    <x v="6"/>
    <x v="3"/>
    <x v="3"/>
    <x v="1"/>
    <n v="5"/>
    <n v="837590"/>
    <n v="92134.9"/>
    <n v="745455"/>
    <n v="566546"/>
    <n v="178909"/>
    <n v="202211"/>
  </r>
  <r>
    <d v="2026-04-14T00:00:00"/>
    <x v="6215"/>
    <x v="1"/>
    <x v="5"/>
    <x v="0"/>
    <x v="3"/>
    <x v="1"/>
    <n v="9"/>
    <n v="142357"/>
    <n v="12812.1"/>
    <n v="129545"/>
    <n v="90681.4"/>
    <n v="38863.5"/>
    <n v="78224.6"/>
  </r>
  <r>
    <d v="2026-04-14T00:00:00"/>
    <x v="6216"/>
    <x v="6"/>
    <x v="2"/>
    <x v="3"/>
    <x v="3"/>
    <x v="1"/>
    <n v="7"/>
    <n v="123031"/>
    <n v="0"/>
    <n v="123031"/>
    <n v="93503.6"/>
    <n v="29527.4"/>
    <n v="202211"/>
  </r>
  <r>
    <d v="2026-04-14T00:00:00"/>
    <x v="6217"/>
    <x v="7"/>
    <x v="6"/>
    <x v="3"/>
    <x v="3"/>
    <x v="1"/>
    <n v="10"/>
    <n v="748208"/>
    <n v="52374.6"/>
    <n v="695833"/>
    <n v="528833"/>
    <n v="167000"/>
    <n v="202211"/>
  </r>
  <r>
    <d v="2026-04-14T00:00:00"/>
    <x v="6218"/>
    <x v="4"/>
    <x v="4"/>
    <x v="2"/>
    <x v="3"/>
    <x v="1"/>
    <n v="9"/>
    <n v="359926"/>
    <n v="0"/>
    <n v="359926"/>
    <n v="259147"/>
    <n v="100779"/>
    <n v="114389"/>
  </r>
  <r>
    <d v="2026-04-14T00:00:00"/>
    <x v="6219"/>
    <x v="1"/>
    <x v="5"/>
    <x v="0"/>
    <x v="3"/>
    <x v="1"/>
    <n v="11"/>
    <n v="671750"/>
    <n v="0"/>
    <n v="671750"/>
    <n v="470225"/>
    <n v="201525"/>
    <n v="78224.6"/>
  </r>
  <r>
    <d v="2026-04-14T00:00:00"/>
    <x v="6220"/>
    <x v="7"/>
    <x v="6"/>
    <x v="3"/>
    <x v="3"/>
    <x v="1"/>
    <n v="1"/>
    <n v="524799"/>
    <n v="15744"/>
    <n v="509055"/>
    <n v="386882"/>
    <n v="122173"/>
    <n v="202211"/>
  </r>
  <r>
    <d v="2026-04-14T00:00:00"/>
    <x v="6221"/>
    <x v="5"/>
    <x v="3"/>
    <x v="2"/>
    <x v="3"/>
    <x v="1"/>
    <n v="6"/>
    <n v="553310"/>
    <n v="66397.2"/>
    <n v="486913"/>
    <n v="350577"/>
    <n v="136336"/>
    <n v="114389"/>
  </r>
  <r>
    <d v="2026-04-14T00:00:00"/>
    <x v="6222"/>
    <x v="1"/>
    <x v="5"/>
    <x v="0"/>
    <x v="3"/>
    <x v="1"/>
    <n v="4"/>
    <n v="407749"/>
    <n v="40774.9"/>
    <n v="366974"/>
    <n v="256882"/>
    <n v="110092"/>
    <n v="78224.6"/>
  </r>
  <r>
    <d v="2026-04-14T00:00:00"/>
    <x v="6223"/>
    <x v="1"/>
    <x v="5"/>
    <x v="0"/>
    <x v="3"/>
    <x v="1"/>
    <n v="6"/>
    <n v="190493"/>
    <n v="0"/>
    <n v="190493"/>
    <n v="133345"/>
    <n v="57147.9"/>
    <n v="78224.6"/>
  </r>
  <r>
    <d v="2026-04-14T00:00:00"/>
    <x v="6224"/>
    <x v="4"/>
    <x v="4"/>
    <x v="2"/>
    <x v="3"/>
    <x v="1"/>
    <n v="5"/>
    <n v="324294"/>
    <n v="42158.2"/>
    <n v="282136"/>
    <n v="203138"/>
    <n v="78998"/>
    <n v="114389"/>
  </r>
  <r>
    <d v="2026-04-14T00:00:00"/>
    <x v="6225"/>
    <x v="2"/>
    <x v="1"/>
    <x v="1"/>
    <x v="3"/>
    <x v="1"/>
    <n v="9"/>
    <n v="79093"/>
    <n v="0"/>
    <n v="79093"/>
    <n v="49037.7"/>
    <n v="30055.3"/>
    <n v="70888.1"/>
  </r>
  <r>
    <d v="2026-04-15T00:00:00"/>
    <x v="6226"/>
    <x v="4"/>
    <x v="4"/>
    <x v="2"/>
    <x v="3"/>
    <x v="1"/>
    <n v="11"/>
    <n v="759138"/>
    <n v="45548.3"/>
    <n v="713590"/>
    <n v="513785"/>
    <n v="199805"/>
    <n v="114389"/>
  </r>
  <r>
    <d v="2026-04-15T00:00:00"/>
    <x v="6227"/>
    <x v="5"/>
    <x v="3"/>
    <x v="2"/>
    <x v="3"/>
    <x v="1"/>
    <n v="3"/>
    <n v="497259"/>
    <n v="0"/>
    <n v="497259"/>
    <n v="358026"/>
    <n v="139233"/>
    <n v="114389"/>
  </r>
  <r>
    <d v="2026-04-15T00:00:00"/>
    <x v="6228"/>
    <x v="2"/>
    <x v="1"/>
    <x v="1"/>
    <x v="3"/>
    <x v="1"/>
    <n v="7"/>
    <n v="431547"/>
    <n v="34523.8"/>
    <n v="397023"/>
    <n v="246154"/>
    <n v="150869"/>
    <n v="70888.1"/>
  </r>
  <r>
    <d v="2026-04-15T00:00:00"/>
    <x v="6229"/>
    <x v="1"/>
    <x v="5"/>
    <x v="0"/>
    <x v="3"/>
    <x v="1"/>
    <n v="10"/>
    <n v="205483"/>
    <n v="22603.1"/>
    <n v="182880"/>
    <n v="128016"/>
    <n v="54864"/>
    <n v="78224.6"/>
  </r>
  <r>
    <d v="2026-04-15T00:00:00"/>
    <x v="6230"/>
    <x v="7"/>
    <x v="6"/>
    <x v="3"/>
    <x v="3"/>
    <x v="1"/>
    <n v="7"/>
    <n v="119861"/>
    <n v="15581.9"/>
    <n v="104279"/>
    <n v="79252.1"/>
    <n v="25027"/>
    <n v="202211"/>
  </r>
  <r>
    <d v="2026-04-15T00:00:00"/>
    <x v="6231"/>
    <x v="3"/>
    <x v="0"/>
    <x v="1"/>
    <x v="3"/>
    <x v="1"/>
    <n v="3"/>
    <n v="716112"/>
    <n v="0"/>
    <n v="716112"/>
    <n v="443989"/>
    <n v="272123"/>
    <n v="70888.1"/>
  </r>
  <r>
    <d v="2026-04-15T00:00:00"/>
    <x v="6232"/>
    <x v="3"/>
    <x v="0"/>
    <x v="1"/>
    <x v="3"/>
    <x v="1"/>
    <n v="2"/>
    <n v="759039"/>
    <n v="0"/>
    <n v="759039"/>
    <n v="470604"/>
    <n v="288435"/>
    <n v="70888.1"/>
  </r>
  <r>
    <d v="2026-04-15T00:00:00"/>
    <x v="6233"/>
    <x v="7"/>
    <x v="6"/>
    <x v="3"/>
    <x v="3"/>
    <x v="1"/>
    <n v="12"/>
    <n v="111341"/>
    <n v="0"/>
    <n v="111341"/>
    <n v="84619.2"/>
    <n v="26721.8"/>
    <n v="202211"/>
  </r>
  <r>
    <d v="2026-04-15T00:00:00"/>
    <x v="6234"/>
    <x v="7"/>
    <x v="6"/>
    <x v="3"/>
    <x v="3"/>
    <x v="1"/>
    <n v="1"/>
    <n v="450048"/>
    <n v="36003.8"/>
    <n v="414044"/>
    <n v="314674"/>
    <n v="99370.6"/>
    <n v="202211"/>
  </r>
  <r>
    <d v="2026-04-15T00:00:00"/>
    <x v="6235"/>
    <x v="2"/>
    <x v="1"/>
    <x v="1"/>
    <x v="3"/>
    <x v="1"/>
    <n v="7"/>
    <n v="45445"/>
    <n v="6816.75"/>
    <n v="38628.2"/>
    <n v="23949.5"/>
    <n v="14678.7"/>
    <n v="70888.1"/>
  </r>
  <r>
    <d v="2026-04-15T00:00:00"/>
    <x v="6236"/>
    <x v="0"/>
    <x v="7"/>
    <x v="0"/>
    <x v="3"/>
    <x v="1"/>
    <n v="5"/>
    <n v="836358"/>
    <n v="75272.2"/>
    <n v="761086"/>
    <n v="532760"/>
    <n v="228326"/>
    <n v="78224.6"/>
  </r>
  <r>
    <d v="2026-04-15T00:00:00"/>
    <x v="6237"/>
    <x v="5"/>
    <x v="3"/>
    <x v="2"/>
    <x v="3"/>
    <x v="1"/>
    <n v="1"/>
    <n v="604827"/>
    <n v="78627.5"/>
    <n v="526199"/>
    <n v="378864"/>
    <n v="147336"/>
    <n v="114389"/>
  </r>
  <r>
    <d v="2026-04-15T00:00:00"/>
    <x v="6238"/>
    <x v="4"/>
    <x v="4"/>
    <x v="2"/>
    <x v="3"/>
    <x v="1"/>
    <n v="1"/>
    <n v="685773"/>
    <n v="0"/>
    <n v="685773"/>
    <n v="493757"/>
    <n v="192016"/>
    <n v="114389"/>
  </r>
  <r>
    <d v="2026-04-15T00:00:00"/>
    <x v="6239"/>
    <x v="3"/>
    <x v="0"/>
    <x v="1"/>
    <x v="3"/>
    <x v="1"/>
    <n v="5"/>
    <n v="575542"/>
    <n v="0"/>
    <n v="575542"/>
    <n v="356836"/>
    <n v="218706"/>
    <n v="70888.1"/>
  </r>
  <r>
    <d v="2026-04-15T00:00:00"/>
    <x v="6240"/>
    <x v="0"/>
    <x v="7"/>
    <x v="0"/>
    <x v="3"/>
    <x v="1"/>
    <n v="4"/>
    <n v="476455"/>
    <n v="0"/>
    <n v="476455"/>
    <n v="333518"/>
    <n v="142936"/>
    <n v="78224.6"/>
  </r>
  <r>
    <d v="2026-04-15T00:00:00"/>
    <x v="6241"/>
    <x v="3"/>
    <x v="0"/>
    <x v="1"/>
    <x v="3"/>
    <x v="1"/>
    <n v="10"/>
    <n v="564015"/>
    <n v="45121.2"/>
    <n v="518894"/>
    <n v="321714"/>
    <n v="197180"/>
    <n v="70888.1"/>
  </r>
  <r>
    <d v="2026-04-15T00:00:00"/>
    <x v="6242"/>
    <x v="2"/>
    <x v="1"/>
    <x v="1"/>
    <x v="3"/>
    <x v="1"/>
    <n v="12"/>
    <n v="592672"/>
    <n v="59267.2"/>
    <n v="533405"/>
    <n v="330711"/>
    <n v="202694"/>
    <n v="70888.1"/>
  </r>
  <r>
    <d v="2026-04-15T00:00:00"/>
    <x v="6243"/>
    <x v="7"/>
    <x v="6"/>
    <x v="3"/>
    <x v="3"/>
    <x v="1"/>
    <n v="11"/>
    <n v="777662"/>
    <n v="0"/>
    <n v="777662"/>
    <n v="591023"/>
    <n v="186639"/>
    <n v="202211"/>
  </r>
  <r>
    <d v="2026-04-15T00:00:00"/>
    <x v="6244"/>
    <x v="4"/>
    <x v="4"/>
    <x v="2"/>
    <x v="3"/>
    <x v="1"/>
    <n v="7"/>
    <n v="590494"/>
    <n v="0"/>
    <n v="590494"/>
    <n v="425156"/>
    <n v="165338"/>
    <n v="114389"/>
  </r>
  <r>
    <d v="2026-04-15T00:00:00"/>
    <x v="6245"/>
    <x v="1"/>
    <x v="5"/>
    <x v="0"/>
    <x v="3"/>
    <x v="1"/>
    <n v="12"/>
    <n v="105205"/>
    <n v="6312.3"/>
    <n v="98892.7"/>
    <n v="69224.9"/>
    <n v="29667.8"/>
    <n v="78224.6"/>
  </r>
  <r>
    <d v="2026-04-15T00:00:00"/>
    <x v="6246"/>
    <x v="4"/>
    <x v="4"/>
    <x v="2"/>
    <x v="3"/>
    <x v="1"/>
    <n v="3"/>
    <n v="325636"/>
    <n v="22794.5"/>
    <n v="302841"/>
    <n v="218046"/>
    <n v="84795.6"/>
    <n v="114389"/>
  </r>
  <r>
    <d v="2026-04-15T00:00:00"/>
    <x v="6247"/>
    <x v="6"/>
    <x v="2"/>
    <x v="3"/>
    <x v="3"/>
    <x v="1"/>
    <n v="2"/>
    <n v="521792"/>
    <n v="0"/>
    <n v="521792"/>
    <n v="396562"/>
    <n v="125230"/>
    <n v="202211"/>
  </r>
  <r>
    <d v="2026-04-15T00:00:00"/>
    <x v="6248"/>
    <x v="5"/>
    <x v="3"/>
    <x v="2"/>
    <x v="3"/>
    <x v="1"/>
    <n v="7"/>
    <n v="102430"/>
    <n v="5121.5"/>
    <n v="97308.5"/>
    <n v="70062.1"/>
    <n v="27246.4"/>
    <n v="114389"/>
  </r>
  <r>
    <d v="2026-04-15T00:00:00"/>
    <x v="6249"/>
    <x v="1"/>
    <x v="5"/>
    <x v="0"/>
    <x v="3"/>
    <x v="1"/>
    <n v="4"/>
    <n v="810650"/>
    <n v="48639"/>
    <n v="762011"/>
    <n v="533408"/>
    <n v="228603"/>
    <n v="78224.6"/>
  </r>
  <r>
    <d v="2026-04-15T00:00:00"/>
    <x v="6250"/>
    <x v="7"/>
    <x v="6"/>
    <x v="3"/>
    <x v="3"/>
    <x v="1"/>
    <n v="7"/>
    <n v="177931"/>
    <n v="5337.93"/>
    <n v="172593"/>
    <n v="131171"/>
    <n v="41422.3"/>
    <n v="202211"/>
  </r>
  <r>
    <d v="2026-04-15T00:00:00"/>
    <x v="6251"/>
    <x v="1"/>
    <x v="5"/>
    <x v="0"/>
    <x v="3"/>
    <x v="1"/>
    <n v="2"/>
    <n v="704838"/>
    <n v="77532.2"/>
    <n v="627306"/>
    <n v="439114"/>
    <n v="188192"/>
    <n v="78224.6"/>
  </r>
  <r>
    <d v="2026-04-15T00:00:00"/>
    <x v="6252"/>
    <x v="7"/>
    <x v="6"/>
    <x v="3"/>
    <x v="3"/>
    <x v="1"/>
    <n v="12"/>
    <n v="424877"/>
    <n v="38238.9"/>
    <n v="386638"/>
    <n v="293845"/>
    <n v="92793.1"/>
    <n v="202211"/>
  </r>
  <r>
    <d v="2026-04-15T00:00:00"/>
    <x v="6253"/>
    <x v="2"/>
    <x v="1"/>
    <x v="1"/>
    <x v="3"/>
    <x v="1"/>
    <n v="8"/>
    <n v="275022"/>
    <n v="16501.3"/>
    <n v="258521"/>
    <n v="160283"/>
    <n v="98237.9"/>
    <n v="70888.1"/>
  </r>
  <r>
    <d v="2026-04-15T00:00:00"/>
    <x v="6254"/>
    <x v="1"/>
    <x v="5"/>
    <x v="0"/>
    <x v="3"/>
    <x v="1"/>
    <n v="1"/>
    <n v="824933"/>
    <n v="16498.7"/>
    <n v="808434"/>
    <n v="565904"/>
    <n v="242530"/>
    <n v="78224.6"/>
  </r>
  <r>
    <d v="2026-04-15T00:00:00"/>
    <x v="6255"/>
    <x v="6"/>
    <x v="2"/>
    <x v="3"/>
    <x v="3"/>
    <x v="1"/>
    <n v="8"/>
    <n v="336627"/>
    <n v="0"/>
    <n v="336627"/>
    <n v="255837"/>
    <n v="80790.5"/>
    <n v="202211"/>
  </r>
  <r>
    <d v="2026-04-15T00:00:00"/>
    <x v="6256"/>
    <x v="3"/>
    <x v="0"/>
    <x v="1"/>
    <x v="3"/>
    <x v="1"/>
    <n v="7"/>
    <n v="147632"/>
    <n v="13286.9"/>
    <n v="134345"/>
    <n v="83294"/>
    <n v="51051.2"/>
    <n v="70888.1"/>
  </r>
  <r>
    <d v="2026-04-15T00:00:00"/>
    <x v="6257"/>
    <x v="6"/>
    <x v="2"/>
    <x v="3"/>
    <x v="3"/>
    <x v="1"/>
    <n v="6"/>
    <n v="270011"/>
    <n v="0"/>
    <n v="270011"/>
    <n v="205208"/>
    <n v="64802.6"/>
    <n v="202211"/>
  </r>
  <r>
    <d v="2026-04-15T00:00:00"/>
    <x v="6258"/>
    <x v="0"/>
    <x v="7"/>
    <x v="0"/>
    <x v="3"/>
    <x v="1"/>
    <n v="7"/>
    <n v="419566"/>
    <n v="0"/>
    <n v="419566"/>
    <n v="293696"/>
    <n v="125870"/>
    <n v="78224.6"/>
  </r>
  <r>
    <d v="2026-04-15T00:00:00"/>
    <x v="6259"/>
    <x v="4"/>
    <x v="4"/>
    <x v="2"/>
    <x v="3"/>
    <x v="1"/>
    <n v="1"/>
    <n v="508469"/>
    <n v="40677.5"/>
    <n v="467791"/>
    <n v="336810"/>
    <n v="130982"/>
    <n v="114389"/>
  </r>
  <r>
    <d v="2026-04-15T00:00:00"/>
    <x v="6260"/>
    <x v="0"/>
    <x v="7"/>
    <x v="0"/>
    <x v="3"/>
    <x v="1"/>
    <n v="3"/>
    <n v="654686"/>
    <n v="72015.5"/>
    <n v="582671"/>
    <n v="407869"/>
    <n v="174801"/>
    <n v="78224.6"/>
  </r>
  <r>
    <d v="2026-04-15T00:00:00"/>
    <x v="6261"/>
    <x v="1"/>
    <x v="5"/>
    <x v="0"/>
    <x v="3"/>
    <x v="1"/>
    <n v="1"/>
    <n v="485033"/>
    <n v="0"/>
    <n v="485033"/>
    <n v="339523"/>
    <n v="145510"/>
    <n v="78224.6"/>
  </r>
  <r>
    <d v="2026-04-15T00:00:00"/>
    <x v="6262"/>
    <x v="3"/>
    <x v="0"/>
    <x v="1"/>
    <x v="3"/>
    <x v="1"/>
    <n v="1"/>
    <n v="199779"/>
    <n v="21975.7"/>
    <n v="177803"/>
    <n v="110238"/>
    <n v="67565.3"/>
    <n v="70888.1"/>
  </r>
  <r>
    <d v="2026-04-15T00:00:00"/>
    <x v="6263"/>
    <x v="3"/>
    <x v="0"/>
    <x v="1"/>
    <x v="3"/>
    <x v="1"/>
    <n v="6"/>
    <n v="643112"/>
    <n v="0"/>
    <n v="643112"/>
    <n v="398729"/>
    <n v="244383"/>
    <n v="70888.1"/>
  </r>
  <r>
    <d v="2026-04-15T00:00:00"/>
    <x v="6264"/>
    <x v="6"/>
    <x v="2"/>
    <x v="3"/>
    <x v="3"/>
    <x v="1"/>
    <n v="7"/>
    <n v="520005"/>
    <n v="67600.6"/>
    <n v="452404"/>
    <n v="343827"/>
    <n v="108577"/>
    <n v="202211"/>
  </r>
  <r>
    <d v="2026-04-15T00:00:00"/>
    <x v="6265"/>
    <x v="0"/>
    <x v="7"/>
    <x v="0"/>
    <x v="3"/>
    <x v="1"/>
    <n v="9"/>
    <n v="543044"/>
    <n v="0"/>
    <n v="543044"/>
    <n v="380131"/>
    <n v="162913"/>
    <n v="78224.6"/>
  </r>
  <r>
    <d v="2026-04-15T00:00:00"/>
    <x v="6266"/>
    <x v="4"/>
    <x v="4"/>
    <x v="2"/>
    <x v="3"/>
    <x v="1"/>
    <n v="5"/>
    <n v="594405"/>
    <n v="17832.2"/>
    <n v="576573"/>
    <n v="415132"/>
    <n v="161440"/>
    <n v="114389"/>
  </r>
  <r>
    <d v="2026-04-15T00:00:00"/>
    <x v="6267"/>
    <x v="4"/>
    <x v="4"/>
    <x v="2"/>
    <x v="3"/>
    <x v="1"/>
    <n v="12"/>
    <n v="224562"/>
    <n v="15719.3"/>
    <n v="208843"/>
    <n v="150367"/>
    <n v="58475.9"/>
    <n v="114389"/>
  </r>
  <r>
    <d v="2026-04-15T00:00:00"/>
    <x v="6268"/>
    <x v="6"/>
    <x v="2"/>
    <x v="3"/>
    <x v="3"/>
    <x v="1"/>
    <n v="9"/>
    <n v="186031"/>
    <n v="27904.7"/>
    <n v="158126"/>
    <n v="120176"/>
    <n v="37950.3"/>
    <n v="202211"/>
  </r>
  <r>
    <d v="2026-04-15T00:00:00"/>
    <x v="6269"/>
    <x v="7"/>
    <x v="6"/>
    <x v="3"/>
    <x v="3"/>
    <x v="1"/>
    <n v="9"/>
    <n v="652007"/>
    <n v="71720.8"/>
    <n v="580286"/>
    <n v="441018"/>
    <n v="139269"/>
    <n v="202211"/>
  </r>
  <r>
    <d v="2026-04-15T00:00:00"/>
    <x v="6270"/>
    <x v="7"/>
    <x v="6"/>
    <x v="3"/>
    <x v="3"/>
    <x v="1"/>
    <n v="5"/>
    <n v="402062"/>
    <n v="0"/>
    <n v="402062"/>
    <n v="305567"/>
    <n v="96494.9"/>
    <n v="202211"/>
  </r>
  <r>
    <d v="2026-04-15T00:00:00"/>
    <x v="6271"/>
    <x v="2"/>
    <x v="1"/>
    <x v="1"/>
    <x v="3"/>
    <x v="1"/>
    <n v="1"/>
    <n v="797475"/>
    <n v="63798"/>
    <n v="733677"/>
    <n v="454880"/>
    <n v="278797"/>
    <n v="70888.1"/>
  </r>
  <r>
    <d v="2026-04-15T00:00:00"/>
    <x v="6272"/>
    <x v="2"/>
    <x v="1"/>
    <x v="1"/>
    <x v="3"/>
    <x v="1"/>
    <n v="6"/>
    <n v="304978"/>
    <n v="39647.1"/>
    <n v="265331"/>
    <n v="164505"/>
    <n v="100826"/>
    <n v="70888.1"/>
  </r>
  <r>
    <d v="2026-04-15T00:00:00"/>
    <x v="6273"/>
    <x v="2"/>
    <x v="1"/>
    <x v="1"/>
    <x v="3"/>
    <x v="1"/>
    <n v="5"/>
    <n v="807125"/>
    <n v="104926"/>
    <n v="702199"/>
    <n v="435363"/>
    <n v="266836"/>
    <n v="70888.1"/>
  </r>
  <r>
    <d v="2026-04-15T00:00:00"/>
    <x v="6274"/>
    <x v="3"/>
    <x v="0"/>
    <x v="1"/>
    <x v="3"/>
    <x v="1"/>
    <n v="9"/>
    <n v="763009"/>
    <n v="53410.6"/>
    <n v="709598"/>
    <n v="439951"/>
    <n v="269647"/>
    <n v="70888.1"/>
  </r>
  <r>
    <d v="2026-04-15T00:00:00"/>
    <x v="6275"/>
    <x v="7"/>
    <x v="6"/>
    <x v="3"/>
    <x v="3"/>
    <x v="1"/>
    <n v="10"/>
    <n v="292721"/>
    <n v="5854.42"/>
    <n v="286867"/>
    <n v="218019"/>
    <n v="68848"/>
    <n v="202211"/>
  </r>
  <r>
    <d v="2026-04-15T00:00:00"/>
    <x v="6276"/>
    <x v="2"/>
    <x v="1"/>
    <x v="1"/>
    <x v="3"/>
    <x v="1"/>
    <n v="1"/>
    <n v="539290"/>
    <n v="75500.6"/>
    <n v="463789"/>
    <n v="287549"/>
    <n v="176240"/>
    <n v="70888.1"/>
  </r>
  <r>
    <d v="2026-04-15T00:00:00"/>
    <x v="6277"/>
    <x v="1"/>
    <x v="5"/>
    <x v="0"/>
    <x v="3"/>
    <x v="1"/>
    <n v="8"/>
    <n v="242992"/>
    <n v="9719.68"/>
    <n v="233272"/>
    <n v="163291"/>
    <n v="69981.7"/>
    <n v="78224.6"/>
  </r>
  <r>
    <d v="2026-04-15T00:00:00"/>
    <x v="6278"/>
    <x v="3"/>
    <x v="0"/>
    <x v="1"/>
    <x v="3"/>
    <x v="1"/>
    <n v="2"/>
    <n v="283924"/>
    <n v="0"/>
    <n v="283924"/>
    <n v="176033"/>
    <n v="107891"/>
    <n v="70888.1"/>
  </r>
  <r>
    <d v="2026-04-15T00:00:00"/>
    <x v="6279"/>
    <x v="0"/>
    <x v="7"/>
    <x v="0"/>
    <x v="3"/>
    <x v="1"/>
    <n v="3"/>
    <n v="607199"/>
    <n v="0"/>
    <n v="607199"/>
    <n v="425039"/>
    <n v="182160"/>
    <n v="78224.6"/>
  </r>
  <r>
    <d v="2026-04-15T00:00:00"/>
    <x v="6280"/>
    <x v="3"/>
    <x v="0"/>
    <x v="1"/>
    <x v="3"/>
    <x v="1"/>
    <n v="3"/>
    <n v="265266"/>
    <n v="18568.6"/>
    <n v="246697"/>
    <n v="152952"/>
    <n v="93745"/>
    <n v="70888.1"/>
  </r>
  <r>
    <d v="2026-04-15T00:00:00"/>
    <x v="6281"/>
    <x v="5"/>
    <x v="3"/>
    <x v="2"/>
    <x v="3"/>
    <x v="1"/>
    <n v="10"/>
    <n v="553208"/>
    <n v="60852.9"/>
    <n v="492355"/>
    <n v="354496"/>
    <n v="137859"/>
    <n v="114389"/>
  </r>
  <r>
    <d v="2026-04-15T00:00:00"/>
    <x v="6282"/>
    <x v="2"/>
    <x v="1"/>
    <x v="1"/>
    <x v="3"/>
    <x v="1"/>
    <n v="5"/>
    <n v="206256"/>
    <n v="24750.7"/>
    <n v="181505"/>
    <n v="112533"/>
    <n v="68972"/>
    <n v="70888.1"/>
  </r>
  <r>
    <d v="2026-04-15T00:00:00"/>
    <x v="6283"/>
    <x v="6"/>
    <x v="2"/>
    <x v="3"/>
    <x v="3"/>
    <x v="1"/>
    <n v="10"/>
    <n v="540081"/>
    <n v="0"/>
    <n v="540081"/>
    <n v="410462"/>
    <n v="129619"/>
    <n v="202211"/>
  </r>
  <r>
    <d v="2026-04-16T00:00:00"/>
    <x v="6284"/>
    <x v="5"/>
    <x v="3"/>
    <x v="2"/>
    <x v="3"/>
    <x v="1"/>
    <n v="3"/>
    <n v="827445"/>
    <n v="0"/>
    <n v="827445"/>
    <n v="595760"/>
    <n v="231685"/>
    <n v="114389"/>
  </r>
  <r>
    <d v="2026-04-16T00:00:00"/>
    <x v="6285"/>
    <x v="5"/>
    <x v="3"/>
    <x v="2"/>
    <x v="3"/>
    <x v="1"/>
    <n v="10"/>
    <n v="380996"/>
    <n v="11429.9"/>
    <n v="369566"/>
    <n v="266088"/>
    <n v="103479"/>
    <n v="114389"/>
  </r>
  <r>
    <d v="2026-04-16T00:00:00"/>
    <x v="6286"/>
    <x v="4"/>
    <x v="4"/>
    <x v="2"/>
    <x v="3"/>
    <x v="1"/>
    <n v="11"/>
    <n v="542842"/>
    <n v="48855.8"/>
    <n v="493986"/>
    <n v="355670"/>
    <n v="138316"/>
    <n v="114389"/>
  </r>
  <r>
    <d v="2026-04-16T00:00:00"/>
    <x v="6287"/>
    <x v="1"/>
    <x v="5"/>
    <x v="0"/>
    <x v="3"/>
    <x v="1"/>
    <n v="1"/>
    <n v="748069"/>
    <n v="97249"/>
    <n v="650820"/>
    <n v="455574"/>
    <n v="195246"/>
    <n v="78224.6"/>
  </r>
  <r>
    <d v="2026-04-16T00:00:00"/>
    <x v="6288"/>
    <x v="6"/>
    <x v="2"/>
    <x v="3"/>
    <x v="3"/>
    <x v="1"/>
    <n v="1"/>
    <n v="178508"/>
    <n v="24991.1"/>
    <n v="153517"/>
    <n v="116673"/>
    <n v="36844.1"/>
    <n v="202211"/>
  </r>
  <r>
    <d v="2026-04-16T00:00:00"/>
    <x v="6289"/>
    <x v="2"/>
    <x v="1"/>
    <x v="1"/>
    <x v="3"/>
    <x v="1"/>
    <n v="11"/>
    <n v="299561"/>
    <n v="41938.5"/>
    <n v="257622"/>
    <n v="159726"/>
    <n v="97896.5"/>
    <n v="70888.1"/>
  </r>
  <r>
    <d v="2026-04-16T00:00:00"/>
    <x v="6290"/>
    <x v="2"/>
    <x v="1"/>
    <x v="1"/>
    <x v="3"/>
    <x v="1"/>
    <n v="7"/>
    <n v="593793"/>
    <n v="23751.7"/>
    <n v="570041"/>
    <n v="353426"/>
    <n v="216616"/>
    <n v="70888.1"/>
  </r>
  <r>
    <d v="2026-04-16T00:00:00"/>
    <x v="6291"/>
    <x v="2"/>
    <x v="1"/>
    <x v="1"/>
    <x v="3"/>
    <x v="1"/>
    <n v="5"/>
    <n v="681055"/>
    <n v="0"/>
    <n v="681055"/>
    <n v="422254"/>
    <n v="258801"/>
    <n v="70888.1"/>
  </r>
  <r>
    <d v="2026-04-16T00:00:00"/>
    <x v="6292"/>
    <x v="1"/>
    <x v="5"/>
    <x v="0"/>
    <x v="3"/>
    <x v="1"/>
    <n v="12"/>
    <n v="494670"/>
    <n v="59360.4"/>
    <n v="435310"/>
    <n v="304717"/>
    <n v="130593"/>
    <n v="78224.6"/>
  </r>
  <r>
    <d v="2026-04-16T00:00:00"/>
    <x v="6293"/>
    <x v="5"/>
    <x v="3"/>
    <x v="2"/>
    <x v="3"/>
    <x v="1"/>
    <n v="7"/>
    <n v="108740"/>
    <n v="9786.6"/>
    <n v="98953.4"/>
    <n v="71246.4"/>
    <n v="27707"/>
    <n v="114389"/>
  </r>
  <r>
    <d v="2026-04-16T00:00:00"/>
    <x v="6294"/>
    <x v="0"/>
    <x v="7"/>
    <x v="0"/>
    <x v="3"/>
    <x v="1"/>
    <n v="1"/>
    <n v="407146"/>
    <n v="24428.8"/>
    <n v="382717"/>
    <n v="267902"/>
    <n v="114815"/>
    <n v="78224.6"/>
  </r>
  <r>
    <d v="2026-04-16T00:00:00"/>
    <x v="6295"/>
    <x v="4"/>
    <x v="4"/>
    <x v="2"/>
    <x v="3"/>
    <x v="1"/>
    <n v="10"/>
    <n v="494499"/>
    <n v="34614.9"/>
    <n v="459884"/>
    <n v="331117"/>
    <n v="128768"/>
    <n v="114389"/>
  </r>
  <r>
    <d v="2026-04-16T00:00:00"/>
    <x v="6296"/>
    <x v="2"/>
    <x v="1"/>
    <x v="1"/>
    <x v="3"/>
    <x v="1"/>
    <n v="6"/>
    <n v="670448"/>
    <n v="33522.4"/>
    <n v="636926"/>
    <n v="394894"/>
    <n v="242032"/>
    <n v="70888.1"/>
  </r>
  <r>
    <d v="2026-04-16T00:00:00"/>
    <x v="6297"/>
    <x v="7"/>
    <x v="6"/>
    <x v="3"/>
    <x v="3"/>
    <x v="1"/>
    <n v="3"/>
    <n v="486673"/>
    <n v="73000.9"/>
    <n v="413672"/>
    <n v="314391"/>
    <n v="99281.3"/>
    <n v="202211"/>
  </r>
  <r>
    <d v="2026-04-16T00:00:00"/>
    <x v="6298"/>
    <x v="5"/>
    <x v="3"/>
    <x v="2"/>
    <x v="3"/>
    <x v="1"/>
    <n v="1"/>
    <n v="455127"/>
    <n v="31858.9"/>
    <n v="423268"/>
    <n v="304753"/>
    <n v="118515"/>
    <n v="114389"/>
  </r>
  <r>
    <d v="2026-04-16T00:00:00"/>
    <x v="6299"/>
    <x v="0"/>
    <x v="7"/>
    <x v="0"/>
    <x v="3"/>
    <x v="1"/>
    <n v="3"/>
    <n v="262975"/>
    <n v="18408.2"/>
    <n v="244567"/>
    <n v="171197"/>
    <n v="73370"/>
    <n v="78224.6"/>
  </r>
  <r>
    <d v="2026-04-16T00:00:00"/>
    <x v="6300"/>
    <x v="0"/>
    <x v="7"/>
    <x v="0"/>
    <x v="3"/>
    <x v="1"/>
    <n v="11"/>
    <n v="566120"/>
    <n v="56612"/>
    <n v="509508"/>
    <n v="356656"/>
    <n v="152852"/>
    <n v="78224.6"/>
  </r>
  <r>
    <d v="2026-04-16T00:00:00"/>
    <x v="6301"/>
    <x v="1"/>
    <x v="5"/>
    <x v="0"/>
    <x v="3"/>
    <x v="1"/>
    <n v="7"/>
    <n v="231323"/>
    <n v="0"/>
    <n v="231323"/>
    <n v="161926"/>
    <n v="69396.9"/>
    <n v="78224.6"/>
  </r>
  <r>
    <d v="2026-04-16T00:00:00"/>
    <x v="6302"/>
    <x v="5"/>
    <x v="3"/>
    <x v="2"/>
    <x v="3"/>
    <x v="1"/>
    <n v="8"/>
    <n v="756796"/>
    <n v="0"/>
    <n v="756796"/>
    <n v="544893"/>
    <n v="211903"/>
    <n v="114389"/>
  </r>
  <r>
    <d v="2026-04-16T00:00:00"/>
    <x v="6303"/>
    <x v="0"/>
    <x v="7"/>
    <x v="0"/>
    <x v="3"/>
    <x v="1"/>
    <n v="7"/>
    <n v="286578"/>
    <n v="0"/>
    <n v="286578"/>
    <n v="200605"/>
    <n v="85973.4"/>
    <n v="78224.6"/>
  </r>
  <r>
    <d v="2026-04-16T00:00:00"/>
    <x v="6304"/>
    <x v="1"/>
    <x v="5"/>
    <x v="0"/>
    <x v="3"/>
    <x v="1"/>
    <n v="7"/>
    <n v="568683"/>
    <n v="0"/>
    <n v="568683"/>
    <n v="398078"/>
    <n v="170605"/>
    <n v="78224.6"/>
  </r>
  <r>
    <d v="2026-04-16T00:00:00"/>
    <x v="6305"/>
    <x v="3"/>
    <x v="0"/>
    <x v="1"/>
    <x v="3"/>
    <x v="1"/>
    <n v="2"/>
    <n v="613969"/>
    <n v="36838.1"/>
    <n v="577131"/>
    <n v="357821"/>
    <n v="219310"/>
    <n v="70888.1"/>
  </r>
  <r>
    <d v="2026-04-16T00:00:00"/>
    <x v="6306"/>
    <x v="4"/>
    <x v="4"/>
    <x v="2"/>
    <x v="3"/>
    <x v="1"/>
    <n v="2"/>
    <n v="252171"/>
    <n v="37825.7"/>
    <n v="214345"/>
    <n v="154329"/>
    <n v="60016.7"/>
    <n v="114389"/>
  </r>
  <r>
    <d v="2026-04-16T00:00:00"/>
    <x v="6307"/>
    <x v="4"/>
    <x v="4"/>
    <x v="2"/>
    <x v="3"/>
    <x v="1"/>
    <n v="7"/>
    <n v="559386"/>
    <n v="39157"/>
    <n v="520229"/>
    <n v="374565"/>
    <n v="145664"/>
    <n v="114389"/>
  </r>
  <r>
    <d v="2026-04-16T00:00:00"/>
    <x v="6308"/>
    <x v="4"/>
    <x v="4"/>
    <x v="2"/>
    <x v="3"/>
    <x v="1"/>
    <n v="12"/>
    <n v="733795"/>
    <n v="66041.6"/>
    <n v="667753"/>
    <n v="480782"/>
    <n v="186971"/>
    <n v="114389"/>
  </r>
  <r>
    <d v="2026-04-16T00:00:00"/>
    <x v="6309"/>
    <x v="5"/>
    <x v="3"/>
    <x v="2"/>
    <x v="3"/>
    <x v="1"/>
    <n v="1"/>
    <n v="141379"/>
    <n v="19793.1"/>
    <n v="121586"/>
    <n v="87541.9"/>
    <n v="34044.1"/>
    <n v="114389"/>
  </r>
  <r>
    <d v="2026-04-16T00:00:00"/>
    <x v="6310"/>
    <x v="1"/>
    <x v="5"/>
    <x v="0"/>
    <x v="3"/>
    <x v="1"/>
    <n v="6"/>
    <n v="97086"/>
    <n v="0"/>
    <n v="97086"/>
    <n v="67960.2"/>
    <n v="29125.8"/>
    <n v="78224.6"/>
  </r>
  <r>
    <d v="2026-04-16T00:00:00"/>
    <x v="6311"/>
    <x v="0"/>
    <x v="7"/>
    <x v="0"/>
    <x v="3"/>
    <x v="1"/>
    <n v="9"/>
    <n v="229451"/>
    <n v="0"/>
    <n v="229451"/>
    <n v="160616"/>
    <n v="68835.3"/>
    <n v="78224.6"/>
  </r>
  <r>
    <d v="2026-04-16T00:00:00"/>
    <x v="6312"/>
    <x v="2"/>
    <x v="1"/>
    <x v="1"/>
    <x v="3"/>
    <x v="1"/>
    <n v="1"/>
    <n v="567683"/>
    <n v="45414.6"/>
    <n v="522268"/>
    <n v="323806"/>
    <n v="198462"/>
    <n v="70888.1"/>
  </r>
  <r>
    <d v="2026-04-16T00:00:00"/>
    <x v="6313"/>
    <x v="7"/>
    <x v="6"/>
    <x v="3"/>
    <x v="3"/>
    <x v="1"/>
    <n v="12"/>
    <n v="576421"/>
    <n v="28821"/>
    <n v="547600"/>
    <n v="416176"/>
    <n v="131424"/>
    <n v="202211"/>
  </r>
  <r>
    <d v="2026-04-16T00:00:00"/>
    <x v="6314"/>
    <x v="0"/>
    <x v="7"/>
    <x v="0"/>
    <x v="3"/>
    <x v="1"/>
    <n v="9"/>
    <n v="113314"/>
    <n v="0"/>
    <n v="113314"/>
    <n v="79319.8"/>
    <n v="33994.2"/>
    <n v="78224.6"/>
  </r>
  <r>
    <d v="2026-04-16T00:00:00"/>
    <x v="6315"/>
    <x v="1"/>
    <x v="5"/>
    <x v="0"/>
    <x v="3"/>
    <x v="1"/>
    <n v="3"/>
    <n v="487486"/>
    <n v="0"/>
    <n v="487486"/>
    <n v="341240"/>
    <n v="146246"/>
    <n v="78224.6"/>
  </r>
  <r>
    <d v="2026-04-16T00:00:00"/>
    <x v="6316"/>
    <x v="2"/>
    <x v="1"/>
    <x v="1"/>
    <x v="3"/>
    <x v="1"/>
    <n v="10"/>
    <n v="776125"/>
    <n v="54328.8"/>
    <n v="721796"/>
    <n v="447514"/>
    <n v="274283"/>
    <n v="70888.1"/>
  </r>
  <r>
    <d v="2026-04-16T00:00:00"/>
    <x v="6317"/>
    <x v="1"/>
    <x v="5"/>
    <x v="0"/>
    <x v="3"/>
    <x v="1"/>
    <n v="4"/>
    <n v="546721"/>
    <n v="0"/>
    <n v="546721"/>
    <n v="382705"/>
    <n v="164016"/>
    <n v="78224.6"/>
  </r>
  <r>
    <d v="2026-04-16T00:00:00"/>
    <x v="6318"/>
    <x v="4"/>
    <x v="4"/>
    <x v="2"/>
    <x v="3"/>
    <x v="1"/>
    <n v="6"/>
    <n v="287966"/>
    <n v="37435.6"/>
    <n v="250530"/>
    <n v="180382"/>
    <n v="70148.5"/>
    <n v="114389"/>
  </r>
  <r>
    <d v="2026-04-16T00:00:00"/>
    <x v="6319"/>
    <x v="2"/>
    <x v="1"/>
    <x v="1"/>
    <x v="3"/>
    <x v="1"/>
    <n v="11"/>
    <n v="295709"/>
    <n v="38442.2"/>
    <n v="257267"/>
    <n v="159505"/>
    <n v="97761.4"/>
    <n v="70888.1"/>
  </r>
  <r>
    <d v="2026-04-16T00:00:00"/>
    <x v="6320"/>
    <x v="3"/>
    <x v="0"/>
    <x v="1"/>
    <x v="3"/>
    <x v="1"/>
    <n v="10"/>
    <n v="585398"/>
    <n v="0"/>
    <n v="585398"/>
    <n v="362947"/>
    <n v="222451"/>
    <n v="70888.1"/>
  </r>
  <r>
    <d v="2026-04-16T00:00:00"/>
    <x v="6321"/>
    <x v="2"/>
    <x v="1"/>
    <x v="1"/>
    <x v="3"/>
    <x v="1"/>
    <n v="11"/>
    <n v="369830"/>
    <n v="14793.2"/>
    <n v="355037"/>
    <n v="220123"/>
    <n v="134914"/>
    <n v="70888.1"/>
  </r>
  <r>
    <d v="2026-04-16T00:00:00"/>
    <x v="6322"/>
    <x v="6"/>
    <x v="2"/>
    <x v="3"/>
    <x v="3"/>
    <x v="1"/>
    <n v="6"/>
    <n v="615776"/>
    <n v="18473.3"/>
    <n v="597303"/>
    <n v="453950"/>
    <n v="143353"/>
    <n v="202211"/>
  </r>
  <r>
    <d v="2026-04-16T00:00:00"/>
    <x v="6323"/>
    <x v="2"/>
    <x v="1"/>
    <x v="1"/>
    <x v="3"/>
    <x v="1"/>
    <n v="5"/>
    <n v="517273"/>
    <n v="15518.2"/>
    <n v="501755"/>
    <n v="311088"/>
    <n v="190667"/>
    <n v="70888.1"/>
  </r>
  <r>
    <d v="2026-04-16T00:00:00"/>
    <x v="6324"/>
    <x v="6"/>
    <x v="2"/>
    <x v="3"/>
    <x v="3"/>
    <x v="1"/>
    <n v="2"/>
    <n v="839396"/>
    <n v="67151.7"/>
    <n v="772244"/>
    <n v="586906"/>
    <n v="185339"/>
    <n v="202211"/>
  </r>
  <r>
    <d v="2026-04-16T00:00:00"/>
    <x v="6325"/>
    <x v="6"/>
    <x v="2"/>
    <x v="3"/>
    <x v="3"/>
    <x v="1"/>
    <n v="5"/>
    <n v="716219"/>
    <n v="0"/>
    <n v="716219"/>
    <n v="544326"/>
    <n v="171893"/>
    <n v="202211"/>
  </r>
  <r>
    <d v="2026-04-16T00:00:00"/>
    <x v="6326"/>
    <x v="4"/>
    <x v="4"/>
    <x v="2"/>
    <x v="3"/>
    <x v="1"/>
    <n v="6"/>
    <n v="230486"/>
    <n v="11524.3"/>
    <n v="218962"/>
    <n v="157652"/>
    <n v="61309.3"/>
    <n v="114389"/>
  </r>
  <r>
    <d v="2026-04-16T00:00:00"/>
    <x v="6327"/>
    <x v="6"/>
    <x v="2"/>
    <x v="3"/>
    <x v="3"/>
    <x v="1"/>
    <n v="12"/>
    <n v="669326"/>
    <n v="53546.1"/>
    <n v="615780"/>
    <n v="467993"/>
    <n v="147787"/>
    <n v="202211"/>
  </r>
  <r>
    <d v="2026-04-16T00:00:00"/>
    <x v="6328"/>
    <x v="7"/>
    <x v="6"/>
    <x v="3"/>
    <x v="3"/>
    <x v="1"/>
    <n v="11"/>
    <n v="259162"/>
    <n v="38874.3"/>
    <n v="220288"/>
    <n v="167419"/>
    <n v="52869.1"/>
    <n v="202211"/>
  </r>
  <r>
    <d v="2026-04-16T00:00:00"/>
    <x v="6329"/>
    <x v="1"/>
    <x v="5"/>
    <x v="0"/>
    <x v="3"/>
    <x v="1"/>
    <n v="10"/>
    <n v="578372"/>
    <n v="0"/>
    <n v="578372"/>
    <n v="404860"/>
    <n v="173512"/>
    <n v="78224.6"/>
  </r>
  <r>
    <d v="2026-04-16T00:00:00"/>
    <x v="6330"/>
    <x v="1"/>
    <x v="5"/>
    <x v="0"/>
    <x v="3"/>
    <x v="1"/>
    <n v="12"/>
    <n v="709355"/>
    <n v="0"/>
    <n v="709355"/>
    <n v="496548"/>
    <n v="212806"/>
    <n v="78224.6"/>
  </r>
  <r>
    <d v="2026-04-16T00:00:00"/>
    <x v="6331"/>
    <x v="2"/>
    <x v="1"/>
    <x v="1"/>
    <x v="3"/>
    <x v="1"/>
    <n v="11"/>
    <n v="324250"/>
    <n v="0"/>
    <n v="324250"/>
    <n v="201035"/>
    <n v="123215"/>
    <n v="70888.1"/>
  </r>
  <r>
    <d v="2026-04-16T00:00:00"/>
    <x v="6332"/>
    <x v="7"/>
    <x v="6"/>
    <x v="3"/>
    <x v="3"/>
    <x v="1"/>
    <n v="7"/>
    <n v="783594"/>
    <n v="0"/>
    <n v="783594"/>
    <n v="595531"/>
    <n v="188063"/>
    <n v="202211"/>
  </r>
  <r>
    <d v="2026-04-16T00:00:00"/>
    <x v="6333"/>
    <x v="2"/>
    <x v="1"/>
    <x v="1"/>
    <x v="3"/>
    <x v="1"/>
    <n v="10"/>
    <n v="696303"/>
    <n v="41778.2"/>
    <n v="654525"/>
    <n v="405805"/>
    <n v="248719"/>
    <n v="70888.1"/>
  </r>
  <r>
    <d v="2026-04-16T00:00:00"/>
    <x v="6334"/>
    <x v="4"/>
    <x v="4"/>
    <x v="2"/>
    <x v="3"/>
    <x v="1"/>
    <n v="7"/>
    <n v="392094"/>
    <n v="19604.7"/>
    <n v="372489"/>
    <n v="268192"/>
    <n v="104297"/>
    <n v="114389"/>
  </r>
  <r>
    <d v="2026-04-16T00:00:00"/>
    <x v="6335"/>
    <x v="4"/>
    <x v="4"/>
    <x v="2"/>
    <x v="3"/>
    <x v="1"/>
    <n v="11"/>
    <n v="808262"/>
    <n v="72743.6"/>
    <n v="735518"/>
    <n v="529573"/>
    <n v="205945"/>
    <n v="114389"/>
  </r>
  <r>
    <d v="2026-04-16T00:00:00"/>
    <x v="6336"/>
    <x v="3"/>
    <x v="0"/>
    <x v="1"/>
    <x v="3"/>
    <x v="1"/>
    <n v="11"/>
    <n v="431872"/>
    <n v="0"/>
    <n v="431872"/>
    <n v="267761"/>
    <n v="164111"/>
    <n v="70888.1"/>
  </r>
  <r>
    <d v="2026-04-16T00:00:00"/>
    <x v="6337"/>
    <x v="6"/>
    <x v="2"/>
    <x v="3"/>
    <x v="3"/>
    <x v="1"/>
    <n v="1"/>
    <n v="588931"/>
    <n v="35335.9"/>
    <n v="553595"/>
    <n v="420732"/>
    <n v="132863"/>
    <n v="202211"/>
  </r>
  <r>
    <d v="2026-04-17T00:00:00"/>
    <x v="6338"/>
    <x v="5"/>
    <x v="3"/>
    <x v="2"/>
    <x v="3"/>
    <x v="1"/>
    <n v="3"/>
    <n v="623805"/>
    <n v="12476.1"/>
    <n v="611329"/>
    <n v="440157"/>
    <n v="171172"/>
    <n v="114389"/>
  </r>
  <r>
    <d v="2026-04-17T00:00:00"/>
    <x v="6339"/>
    <x v="4"/>
    <x v="4"/>
    <x v="2"/>
    <x v="3"/>
    <x v="1"/>
    <n v="10"/>
    <n v="297153"/>
    <n v="38629.9"/>
    <n v="258523"/>
    <n v="186137"/>
    <n v="72386.5"/>
    <n v="114389"/>
  </r>
  <r>
    <d v="2026-04-17T00:00:00"/>
    <x v="6340"/>
    <x v="3"/>
    <x v="0"/>
    <x v="1"/>
    <x v="3"/>
    <x v="1"/>
    <n v="2"/>
    <n v="160795"/>
    <n v="0"/>
    <n v="160795"/>
    <n v="99692.9"/>
    <n v="61102.1"/>
    <n v="70888.1"/>
  </r>
  <r>
    <d v="2026-04-17T00:00:00"/>
    <x v="6341"/>
    <x v="1"/>
    <x v="5"/>
    <x v="0"/>
    <x v="3"/>
    <x v="1"/>
    <n v="2"/>
    <n v="60667"/>
    <n v="7886.71"/>
    <n v="52780.3"/>
    <n v="36946.2"/>
    <n v="15834.1"/>
    <n v="78224.6"/>
  </r>
  <r>
    <d v="2026-04-17T00:00:00"/>
    <x v="6342"/>
    <x v="7"/>
    <x v="6"/>
    <x v="3"/>
    <x v="3"/>
    <x v="1"/>
    <n v="9"/>
    <n v="155793"/>
    <n v="0"/>
    <n v="155793"/>
    <n v="118403"/>
    <n v="37390.3"/>
    <n v="202211"/>
  </r>
  <r>
    <d v="2026-04-17T00:00:00"/>
    <x v="6343"/>
    <x v="5"/>
    <x v="3"/>
    <x v="2"/>
    <x v="3"/>
    <x v="1"/>
    <n v="9"/>
    <n v="440211"/>
    <n v="26412.7"/>
    <n v="413798"/>
    <n v="297935"/>
    <n v="115864"/>
    <n v="114389"/>
  </r>
  <r>
    <d v="2026-04-17T00:00:00"/>
    <x v="6344"/>
    <x v="5"/>
    <x v="3"/>
    <x v="2"/>
    <x v="3"/>
    <x v="1"/>
    <n v="7"/>
    <n v="416500"/>
    <n v="54145"/>
    <n v="362355"/>
    <n v="260896"/>
    <n v="101459"/>
    <n v="114389"/>
  </r>
  <r>
    <d v="2026-04-17T00:00:00"/>
    <x v="6345"/>
    <x v="1"/>
    <x v="5"/>
    <x v="0"/>
    <x v="3"/>
    <x v="1"/>
    <n v="8"/>
    <n v="785733"/>
    <n v="0"/>
    <n v="785733"/>
    <n v="550013"/>
    <n v="235720"/>
    <n v="78224.6"/>
  </r>
  <r>
    <d v="2026-04-17T00:00:00"/>
    <x v="6346"/>
    <x v="6"/>
    <x v="2"/>
    <x v="3"/>
    <x v="3"/>
    <x v="1"/>
    <n v="9"/>
    <n v="463728"/>
    <n v="18549.1"/>
    <n v="445179"/>
    <n v="338336"/>
    <n v="106843"/>
    <n v="202211"/>
  </r>
  <r>
    <d v="2026-04-17T00:00:00"/>
    <x v="6347"/>
    <x v="6"/>
    <x v="2"/>
    <x v="3"/>
    <x v="3"/>
    <x v="1"/>
    <n v="4"/>
    <n v="100282"/>
    <n v="2005.64"/>
    <n v="98276.4"/>
    <n v="74690"/>
    <n v="23586.3"/>
    <n v="202211"/>
  </r>
  <r>
    <d v="2026-04-17T00:00:00"/>
    <x v="6348"/>
    <x v="5"/>
    <x v="3"/>
    <x v="2"/>
    <x v="3"/>
    <x v="1"/>
    <n v="1"/>
    <n v="719601"/>
    <n v="0"/>
    <n v="719601"/>
    <n v="518113"/>
    <n v="201488"/>
    <n v="114389"/>
  </r>
  <r>
    <d v="2026-04-17T00:00:00"/>
    <x v="6349"/>
    <x v="1"/>
    <x v="5"/>
    <x v="0"/>
    <x v="3"/>
    <x v="1"/>
    <n v="6"/>
    <n v="678525"/>
    <n v="47496.8"/>
    <n v="631028"/>
    <n v="441720"/>
    <n v="189308"/>
    <n v="78224.6"/>
  </r>
  <r>
    <d v="2026-04-17T00:00:00"/>
    <x v="6350"/>
    <x v="2"/>
    <x v="1"/>
    <x v="1"/>
    <x v="3"/>
    <x v="1"/>
    <n v="10"/>
    <n v="565664"/>
    <n v="39596.5"/>
    <n v="526068"/>
    <n v="326162"/>
    <n v="199906"/>
    <n v="70888.1"/>
  </r>
  <r>
    <d v="2026-04-17T00:00:00"/>
    <x v="6351"/>
    <x v="7"/>
    <x v="6"/>
    <x v="3"/>
    <x v="3"/>
    <x v="1"/>
    <n v="8"/>
    <n v="238557"/>
    <n v="0"/>
    <n v="238557"/>
    <n v="181303"/>
    <n v="57253.7"/>
    <n v="202211"/>
  </r>
  <r>
    <d v="2026-04-17T00:00:00"/>
    <x v="6352"/>
    <x v="7"/>
    <x v="6"/>
    <x v="3"/>
    <x v="3"/>
    <x v="1"/>
    <n v="3"/>
    <n v="227608"/>
    <n v="0"/>
    <n v="227608"/>
    <n v="172982"/>
    <n v="54625.9"/>
    <n v="202211"/>
  </r>
  <r>
    <d v="2026-04-17T00:00:00"/>
    <x v="6353"/>
    <x v="1"/>
    <x v="5"/>
    <x v="0"/>
    <x v="3"/>
    <x v="1"/>
    <n v="7"/>
    <n v="462970"/>
    <n v="0"/>
    <n v="462970"/>
    <n v="324079"/>
    <n v="138891"/>
    <n v="78224.6"/>
  </r>
  <r>
    <d v="2026-04-17T00:00:00"/>
    <x v="6354"/>
    <x v="5"/>
    <x v="3"/>
    <x v="2"/>
    <x v="3"/>
    <x v="1"/>
    <n v="7"/>
    <n v="714324"/>
    <n v="85718.9"/>
    <n v="628605"/>
    <n v="452596"/>
    <n v="176009"/>
    <n v="114389"/>
  </r>
  <r>
    <d v="2026-04-17T00:00:00"/>
    <x v="6355"/>
    <x v="7"/>
    <x v="6"/>
    <x v="3"/>
    <x v="3"/>
    <x v="1"/>
    <n v="9"/>
    <n v="457411"/>
    <n v="68611.6"/>
    <n v="388799"/>
    <n v="295488"/>
    <n v="93311.8"/>
    <n v="202211"/>
  </r>
  <r>
    <d v="2026-04-17T00:00:00"/>
    <x v="6356"/>
    <x v="2"/>
    <x v="1"/>
    <x v="1"/>
    <x v="3"/>
    <x v="1"/>
    <n v="9"/>
    <n v="572321"/>
    <n v="57232.1"/>
    <n v="515089"/>
    <n v="319355"/>
    <n v="195734"/>
    <n v="70888.1"/>
  </r>
  <r>
    <d v="2026-04-17T00:00:00"/>
    <x v="6357"/>
    <x v="7"/>
    <x v="6"/>
    <x v="3"/>
    <x v="3"/>
    <x v="1"/>
    <n v="4"/>
    <n v="378847"/>
    <n v="45461.6"/>
    <n v="333385"/>
    <n v="253373"/>
    <n v="80012.5"/>
    <n v="202211"/>
  </r>
  <r>
    <d v="2026-04-17T00:00:00"/>
    <x v="6358"/>
    <x v="6"/>
    <x v="2"/>
    <x v="3"/>
    <x v="3"/>
    <x v="1"/>
    <n v="1"/>
    <n v="807602"/>
    <n v="0"/>
    <n v="807602"/>
    <n v="613778"/>
    <n v="193824"/>
    <n v="202211"/>
  </r>
  <r>
    <d v="2026-04-17T00:00:00"/>
    <x v="6359"/>
    <x v="6"/>
    <x v="2"/>
    <x v="3"/>
    <x v="3"/>
    <x v="1"/>
    <n v="7"/>
    <n v="586199"/>
    <n v="82067.9"/>
    <n v="504131"/>
    <n v="383140"/>
    <n v="120991"/>
    <n v="202211"/>
  </r>
  <r>
    <d v="2026-04-17T00:00:00"/>
    <x v="6360"/>
    <x v="7"/>
    <x v="6"/>
    <x v="3"/>
    <x v="3"/>
    <x v="1"/>
    <n v="4"/>
    <n v="501036"/>
    <n v="30062.2"/>
    <n v="470974"/>
    <n v="357940"/>
    <n v="113034"/>
    <n v="202211"/>
  </r>
  <r>
    <d v="2026-04-17T00:00:00"/>
    <x v="6361"/>
    <x v="5"/>
    <x v="3"/>
    <x v="2"/>
    <x v="3"/>
    <x v="1"/>
    <n v="10"/>
    <n v="653991"/>
    <n v="58859.2"/>
    <n v="595132"/>
    <n v="428495"/>
    <n v="166637"/>
    <n v="114389"/>
  </r>
  <r>
    <d v="2026-04-17T00:00:00"/>
    <x v="6362"/>
    <x v="7"/>
    <x v="6"/>
    <x v="3"/>
    <x v="3"/>
    <x v="1"/>
    <n v="12"/>
    <n v="761146"/>
    <n v="106560"/>
    <n v="654586"/>
    <n v="497485"/>
    <n v="157101"/>
    <n v="202211"/>
  </r>
  <r>
    <d v="2026-04-17T00:00:00"/>
    <x v="6363"/>
    <x v="1"/>
    <x v="5"/>
    <x v="0"/>
    <x v="3"/>
    <x v="1"/>
    <n v="2"/>
    <n v="153300"/>
    <n v="19929"/>
    <n v="133371"/>
    <n v="93359.7"/>
    <n v="40011.3"/>
    <n v="78224.6"/>
  </r>
  <r>
    <d v="2026-04-17T00:00:00"/>
    <x v="6364"/>
    <x v="5"/>
    <x v="3"/>
    <x v="2"/>
    <x v="3"/>
    <x v="1"/>
    <n v="12"/>
    <n v="266467"/>
    <n v="7994.01"/>
    <n v="258473"/>
    <n v="186101"/>
    <n v="72372.4"/>
    <n v="114389"/>
  </r>
  <r>
    <d v="2026-04-17T00:00:00"/>
    <x v="6365"/>
    <x v="6"/>
    <x v="2"/>
    <x v="3"/>
    <x v="3"/>
    <x v="1"/>
    <n v="5"/>
    <n v="443866"/>
    <n v="0"/>
    <n v="443866"/>
    <n v="337338"/>
    <n v="106528"/>
    <n v="202211"/>
  </r>
  <r>
    <d v="2026-04-17T00:00:00"/>
    <x v="6366"/>
    <x v="1"/>
    <x v="5"/>
    <x v="0"/>
    <x v="3"/>
    <x v="1"/>
    <n v="8"/>
    <n v="604353"/>
    <n v="18130.6"/>
    <n v="586222"/>
    <n v="410356"/>
    <n v="175867"/>
    <n v="78224.6"/>
  </r>
  <r>
    <d v="2026-04-17T00:00:00"/>
    <x v="6367"/>
    <x v="0"/>
    <x v="7"/>
    <x v="0"/>
    <x v="3"/>
    <x v="1"/>
    <n v="9"/>
    <n v="711328"/>
    <n v="0"/>
    <n v="711328"/>
    <n v="497930"/>
    <n v="213398"/>
    <n v="78224.6"/>
  </r>
  <r>
    <d v="2026-04-17T00:00:00"/>
    <x v="6368"/>
    <x v="5"/>
    <x v="3"/>
    <x v="2"/>
    <x v="3"/>
    <x v="1"/>
    <n v="4"/>
    <n v="706484"/>
    <n v="0"/>
    <n v="706484"/>
    <n v="508668"/>
    <n v="197816"/>
    <n v="114389"/>
  </r>
  <r>
    <d v="2026-04-17T00:00:00"/>
    <x v="6369"/>
    <x v="7"/>
    <x v="6"/>
    <x v="3"/>
    <x v="3"/>
    <x v="1"/>
    <n v="1"/>
    <n v="842050"/>
    <n v="16841"/>
    <n v="825209"/>
    <n v="627159"/>
    <n v="198050"/>
    <n v="202211"/>
  </r>
  <r>
    <d v="2026-04-17T00:00:00"/>
    <x v="6370"/>
    <x v="7"/>
    <x v="6"/>
    <x v="3"/>
    <x v="3"/>
    <x v="1"/>
    <n v="6"/>
    <n v="548195"/>
    <n v="27409.8"/>
    <n v="520785"/>
    <n v="395797"/>
    <n v="124988"/>
    <n v="202211"/>
  </r>
  <r>
    <d v="2026-04-17T00:00:00"/>
    <x v="6371"/>
    <x v="4"/>
    <x v="4"/>
    <x v="2"/>
    <x v="3"/>
    <x v="1"/>
    <n v="7"/>
    <n v="689043"/>
    <n v="41342.6"/>
    <n v="647700"/>
    <n v="466344"/>
    <n v="181356"/>
    <n v="114389"/>
  </r>
  <r>
    <d v="2026-04-17T00:00:00"/>
    <x v="6372"/>
    <x v="5"/>
    <x v="3"/>
    <x v="2"/>
    <x v="3"/>
    <x v="1"/>
    <n v="9"/>
    <n v="382760"/>
    <n v="26793.2"/>
    <n v="355967"/>
    <n v="256296"/>
    <n v="99670.7"/>
    <n v="114389"/>
  </r>
  <r>
    <d v="2026-04-17T00:00:00"/>
    <x v="6373"/>
    <x v="1"/>
    <x v="5"/>
    <x v="0"/>
    <x v="3"/>
    <x v="1"/>
    <n v="1"/>
    <n v="722562"/>
    <n v="36128.1"/>
    <n v="686434"/>
    <n v="480504"/>
    <n v="205930"/>
    <n v="78224.6"/>
  </r>
  <r>
    <d v="2026-04-17T00:00:00"/>
    <x v="6374"/>
    <x v="3"/>
    <x v="0"/>
    <x v="1"/>
    <x v="3"/>
    <x v="1"/>
    <n v="10"/>
    <n v="452225"/>
    <n v="0"/>
    <n v="452225"/>
    <n v="280380"/>
    <n v="171846"/>
    <n v="70888.1"/>
  </r>
  <r>
    <d v="2026-04-17T00:00:00"/>
    <x v="6375"/>
    <x v="6"/>
    <x v="2"/>
    <x v="3"/>
    <x v="3"/>
    <x v="1"/>
    <n v="2"/>
    <n v="380491"/>
    <n v="22829.5"/>
    <n v="357662"/>
    <n v="271823"/>
    <n v="85838.8"/>
    <n v="202211"/>
  </r>
  <r>
    <d v="2026-04-17T00:00:00"/>
    <x v="6376"/>
    <x v="6"/>
    <x v="2"/>
    <x v="3"/>
    <x v="3"/>
    <x v="1"/>
    <n v="7"/>
    <n v="594355"/>
    <n v="53491.9"/>
    <n v="540863"/>
    <n v="411056"/>
    <n v="129807"/>
    <n v="202211"/>
  </r>
  <r>
    <d v="2026-04-17T00:00:00"/>
    <x v="6377"/>
    <x v="7"/>
    <x v="6"/>
    <x v="3"/>
    <x v="3"/>
    <x v="1"/>
    <n v="2"/>
    <n v="796592"/>
    <n v="55761.4"/>
    <n v="740831"/>
    <n v="563031"/>
    <n v="177799"/>
    <n v="202211"/>
  </r>
  <r>
    <d v="2026-04-17T00:00:00"/>
    <x v="6378"/>
    <x v="5"/>
    <x v="3"/>
    <x v="2"/>
    <x v="3"/>
    <x v="1"/>
    <n v="1"/>
    <n v="630818"/>
    <n v="31540.9"/>
    <n v="599277"/>
    <n v="431480"/>
    <n v="167798"/>
    <n v="114389"/>
  </r>
  <r>
    <d v="2026-04-17T00:00:00"/>
    <x v="6379"/>
    <x v="7"/>
    <x v="6"/>
    <x v="3"/>
    <x v="3"/>
    <x v="1"/>
    <n v="12"/>
    <n v="215683"/>
    <n v="10784.1"/>
    <n v="204899"/>
    <n v="155723"/>
    <n v="49175.7"/>
    <n v="202211"/>
  </r>
  <r>
    <d v="2026-04-17T00:00:00"/>
    <x v="6380"/>
    <x v="0"/>
    <x v="7"/>
    <x v="0"/>
    <x v="3"/>
    <x v="1"/>
    <n v="7"/>
    <n v="129834"/>
    <n v="0"/>
    <n v="129834"/>
    <n v="90883.8"/>
    <n v="38950.2"/>
    <n v="78224.6"/>
  </r>
  <r>
    <d v="2026-04-17T00:00:00"/>
    <x v="6381"/>
    <x v="0"/>
    <x v="7"/>
    <x v="0"/>
    <x v="3"/>
    <x v="1"/>
    <n v="2"/>
    <n v="120386"/>
    <n v="16854"/>
    <n v="103532"/>
    <n v="72472.4"/>
    <n v="31059.6"/>
    <n v="78224.6"/>
  </r>
  <r>
    <d v="2026-04-17T00:00:00"/>
    <x v="6382"/>
    <x v="2"/>
    <x v="1"/>
    <x v="1"/>
    <x v="3"/>
    <x v="1"/>
    <n v="3"/>
    <n v="97558"/>
    <n v="7804.64"/>
    <n v="89753.4"/>
    <n v="55647.1"/>
    <n v="34106.3"/>
    <n v="70888.1"/>
  </r>
  <r>
    <d v="2026-04-17T00:00:00"/>
    <x v="6383"/>
    <x v="5"/>
    <x v="3"/>
    <x v="2"/>
    <x v="3"/>
    <x v="1"/>
    <n v="10"/>
    <n v="809870"/>
    <n v="40493.5"/>
    <n v="769376"/>
    <n v="553951"/>
    <n v="215425"/>
    <n v="114389"/>
  </r>
  <r>
    <d v="2026-04-17T00:00:00"/>
    <x v="6384"/>
    <x v="7"/>
    <x v="6"/>
    <x v="3"/>
    <x v="3"/>
    <x v="1"/>
    <n v="3"/>
    <n v="186102"/>
    <n v="0"/>
    <n v="186102"/>
    <n v="141438"/>
    <n v="44664.5"/>
    <n v="202211"/>
  </r>
  <r>
    <d v="2026-04-17T00:00:00"/>
    <x v="6385"/>
    <x v="0"/>
    <x v="7"/>
    <x v="0"/>
    <x v="3"/>
    <x v="1"/>
    <n v="11"/>
    <n v="574170"/>
    <n v="80383.8"/>
    <n v="493786"/>
    <n v="345650"/>
    <n v="148136"/>
    <n v="78224.6"/>
  </r>
  <r>
    <d v="2026-04-17T00:00:00"/>
    <x v="6386"/>
    <x v="0"/>
    <x v="7"/>
    <x v="0"/>
    <x v="3"/>
    <x v="1"/>
    <n v="2"/>
    <n v="522656"/>
    <n v="20906.2"/>
    <n v="501750"/>
    <n v="351225"/>
    <n v="150525"/>
    <n v="78224.6"/>
  </r>
  <r>
    <d v="2026-04-17T00:00:00"/>
    <x v="6387"/>
    <x v="1"/>
    <x v="5"/>
    <x v="0"/>
    <x v="3"/>
    <x v="1"/>
    <n v="3"/>
    <n v="366913"/>
    <n v="0"/>
    <n v="366913"/>
    <n v="256839"/>
    <n v="110074"/>
    <n v="78224.6"/>
  </r>
  <r>
    <d v="2026-04-17T00:00:00"/>
    <x v="6388"/>
    <x v="5"/>
    <x v="3"/>
    <x v="2"/>
    <x v="3"/>
    <x v="1"/>
    <n v="6"/>
    <n v="269575"/>
    <n v="40436.2"/>
    <n v="229139"/>
    <n v="164980"/>
    <n v="64158.8"/>
    <n v="114389"/>
  </r>
  <r>
    <d v="2026-04-17T00:00:00"/>
    <x v="6389"/>
    <x v="2"/>
    <x v="1"/>
    <x v="1"/>
    <x v="3"/>
    <x v="1"/>
    <n v="3"/>
    <n v="349753"/>
    <n v="27980.2"/>
    <n v="321773"/>
    <n v="199499"/>
    <n v="122274"/>
    <n v="70888.1"/>
  </r>
  <r>
    <d v="2026-04-17T00:00:00"/>
    <x v="6390"/>
    <x v="2"/>
    <x v="1"/>
    <x v="1"/>
    <x v="3"/>
    <x v="1"/>
    <n v="9"/>
    <n v="197162"/>
    <n v="5914.86"/>
    <n v="191247"/>
    <n v="118573"/>
    <n v="72673.9"/>
    <n v="70888.1"/>
  </r>
  <r>
    <d v="2026-04-17T00:00:00"/>
    <x v="6391"/>
    <x v="4"/>
    <x v="4"/>
    <x v="2"/>
    <x v="3"/>
    <x v="1"/>
    <n v="6"/>
    <n v="192079"/>
    <n v="23049.5"/>
    <n v="169030"/>
    <n v="121701"/>
    <n v="47328.3"/>
    <n v="114389"/>
  </r>
  <r>
    <d v="2026-04-17T00:00:00"/>
    <x v="6392"/>
    <x v="7"/>
    <x v="6"/>
    <x v="3"/>
    <x v="3"/>
    <x v="1"/>
    <n v="10"/>
    <n v="449679"/>
    <n v="26980.7"/>
    <n v="422698"/>
    <n v="321251"/>
    <n v="101448"/>
    <n v="202211"/>
  </r>
  <r>
    <d v="2026-04-17T00:00:00"/>
    <x v="6393"/>
    <x v="3"/>
    <x v="0"/>
    <x v="1"/>
    <x v="3"/>
    <x v="1"/>
    <n v="8"/>
    <n v="208408"/>
    <n v="0"/>
    <n v="208408"/>
    <n v="129213"/>
    <n v="79195"/>
    <n v="70888.1"/>
  </r>
  <r>
    <d v="2026-04-17T00:00:00"/>
    <x v="6394"/>
    <x v="2"/>
    <x v="1"/>
    <x v="1"/>
    <x v="3"/>
    <x v="1"/>
    <n v="8"/>
    <n v="810849"/>
    <n v="0"/>
    <n v="810849"/>
    <n v="502726"/>
    <n v="308123"/>
    <n v="70888.1"/>
  </r>
  <r>
    <d v="2026-04-17T00:00:00"/>
    <x v="6395"/>
    <x v="4"/>
    <x v="4"/>
    <x v="2"/>
    <x v="3"/>
    <x v="1"/>
    <n v="4"/>
    <n v="614067"/>
    <n v="42984.7"/>
    <n v="571082"/>
    <n v="411179"/>
    <n v="159903"/>
    <n v="114389"/>
  </r>
  <r>
    <d v="2026-04-17T00:00:00"/>
    <x v="6396"/>
    <x v="0"/>
    <x v="7"/>
    <x v="0"/>
    <x v="3"/>
    <x v="1"/>
    <n v="2"/>
    <n v="232806"/>
    <n v="13968.4"/>
    <n v="218838"/>
    <n v="153186"/>
    <n v="65651.3"/>
    <n v="78224.6"/>
  </r>
  <r>
    <d v="2026-04-17T00:00:00"/>
    <x v="6397"/>
    <x v="6"/>
    <x v="2"/>
    <x v="3"/>
    <x v="3"/>
    <x v="1"/>
    <n v="3"/>
    <n v="598026"/>
    <n v="71763.1"/>
    <n v="526263"/>
    <n v="399960"/>
    <n v="126303"/>
    <n v="202211"/>
  </r>
  <r>
    <d v="2026-04-17T00:00:00"/>
    <x v="6398"/>
    <x v="3"/>
    <x v="0"/>
    <x v="1"/>
    <x v="3"/>
    <x v="1"/>
    <n v="11"/>
    <n v="754655"/>
    <n v="60372.4"/>
    <n v="694283"/>
    <n v="430455"/>
    <n v="263827"/>
    <n v="70888.1"/>
  </r>
  <r>
    <d v="2026-04-17T00:00:00"/>
    <x v="6399"/>
    <x v="5"/>
    <x v="3"/>
    <x v="2"/>
    <x v="3"/>
    <x v="1"/>
    <n v="11"/>
    <n v="107603"/>
    <n v="0"/>
    <n v="107603"/>
    <n v="77474.2"/>
    <n v="30128.8"/>
    <n v="114389"/>
  </r>
  <r>
    <d v="2026-04-17T00:00:00"/>
    <x v="6400"/>
    <x v="2"/>
    <x v="1"/>
    <x v="1"/>
    <x v="3"/>
    <x v="1"/>
    <n v="1"/>
    <n v="766958"/>
    <n v="0"/>
    <n v="766958"/>
    <n v="475514"/>
    <n v="291444"/>
    <n v="70888.1"/>
  </r>
  <r>
    <d v="2026-04-17T00:00:00"/>
    <x v="6401"/>
    <x v="0"/>
    <x v="7"/>
    <x v="0"/>
    <x v="3"/>
    <x v="1"/>
    <n v="12"/>
    <n v="743364"/>
    <n v="29734.6"/>
    <n v="713629"/>
    <n v="499541"/>
    <n v="214089"/>
    <n v="78224.6"/>
  </r>
  <r>
    <d v="2026-04-17T00:00:00"/>
    <x v="6402"/>
    <x v="7"/>
    <x v="6"/>
    <x v="3"/>
    <x v="3"/>
    <x v="1"/>
    <n v="1"/>
    <n v="585173"/>
    <n v="52665.6"/>
    <n v="532507"/>
    <n v="404706"/>
    <n v="127802"/>
    <n v="202211"/>
  </r>
  <r>
    <d v="2026-04-18T00:00:00"/>
    <x v="6403"/>
    <x v="7"/>
    <x v="6"/>
    <x v="3"/>
    <x v="3"/>
    <x v="1"/>
    <n v="9"/>
    <n v="557262"/>
    <n v="78016.7"/>
    <n v="479245"/>
    <n v="364226"/>
    <n v="115019"/>
    <n v="202211"/>
  </r>
  <r>
    <d v="2026-04-18T00:00:00"/>
    <x v="6404"/>
    <x v="5"/>
    <x v="3"/>
    <x v="2"/>
    <x v="3"/>
    <x v="1"/>
    <n v="12"/>
    <n v="46343"/>
    <n v="3707.44"/>
    <n v="42635.6"/>
    <n v="30697.6"/>
    <n v="11938"/>
    <n v="114389"/>
  </r>
  <r>
    <d v="2026-04-18T00:00:00"/>
    <x v="6405"/>
    <x v="4"/>
    <x v="4"/>
    <x v="2"/>
    <x v="3"/>
    <x v="1"/>
    <n v="2"/>
    <n v="126511"/>
    <n v="10120.9"/>
    <n v="116390"/>
    <n v="83800.9"/>
    <n v="32589.2"/>
    <n v="114389"/>
  </r>
  <r>
    <d v="2026-04-18T00:00:00"/>
    <x v="6406"/>
    <x v="1"/>
    <x v="5"/>
    <x v="0"/>
    <x v="3"/>
    <x v="1"/>
    <n v="6"/>
    <n v="385327"/>
    <n v="42386"/>
    <n v="342941"/>
    <n v="240059"/>
    <n v="102882"/>
    <n v="78224.6"/>
  </r>
  <r>
    <d v="2026-04-18T00:00:00"/>
    <x v="6407"/>
    <x v="5"/>
    <x v="3"/>
    <x v="2"/>
    <x v="3"/>
    <x v="1"/>
    <n v="6"/>
    <n v="61977"/>
    <n v="3718.62"/>
    <n v="58258.4"/>
    <n v="41946"/>
    <n v="16312.4"/>
    <n v="114389"/>
  </r>
  <r>
    <d v="2026-04-18T00:00:00"/>
    <x v="6408"/>
    <x v="1"/>
    <x v="5"/>
    <x v="0"/>
    <x v="3"/>
    <x v="1"/>
    <n v="2"/>
    <n v="307476"/>
    <n v="0"/>
    <n v="307476"/>
    <n v="215233"/>
    <n v="92242.8"/>
    <n v="78224.6"/>
  </r>
  <r>
    <d v="2026-04-18T00:00:00"/>
    <x v="6409"/>
    <x v="2"/>
    <x v="1"/>
    <x v="1"/>
    <x v="3"/>
    <x v="1"/>
    <n v="2"/>
    <n v="387640"/>
    <n v="0"/>
    <n v="387640"/>
    <n v="240337"/>
    <n v="147303"/>
    <n v="70888.1"/>
  </r>
  <r>
    <d v="2026-04-18T00:00:00"/>
    <x v="6410"/>
    <x v="7"/>
    <x v="6"/>
    <x v="3"/>
    <x v="3"/>
    <x v="1"/>
    <n v="9"/>
    <n v="458501"/>
    <n v="0"/>
    <n v="458501"/>
    <n v="348461"/>
    <n v="110040"/>
    <n v="202211"/>
  </r>
  <r>
    <d v="2026-04-18T00:00:00"/>
    <x v="6411"/>
    <x v="6"/>
    <x v="2"/>
    <x v="3"/>
    <x v="3"/>
    <x v="1"/>
    <n v="10"/>
    <n v="512736"/>
    <n v="0"/>
    <n v="512736"/>
    <n v="389679"/>
    <n v="123057"/>
    <n v="202211"/>
  </r>
  <r>
    <d v="2026-04-18T00:00:00"/>
    <x v="6412"/>
    <x v="0"/>
    <x v="7"/>
    <x v="0"/>
    <x v="3"/>
    <x v="1"/>
    <n v="11"/>
    <n v="533605"/>
    <n v="37352.3"/>
    <n v="496253"/>
    <n v="347377"/>
    <n v="148876"/>
    <n v="78224.6"/>
  </r>
  <r>
    <d v="2026-04-18T00:00:00"/>
    <x v="6413"/>
    <x v="0"/>
    <x v="7"/>
    <x v="0"/>
    <x v="3"/>
    <x v="1"/>
    <n v="5"/>
    <n v="771851"/>
    <n v="0"/>
    <n v="771851"/>
    <n v="540296"/>
    <n v="231555"/>
    <n v="78224.6"/>
  </r>
  <r>
    <d v="2026-04-18T00:00:00"/>
    <x v="6414"/>
    <x v="5"/>
    <x v="3"/>
    <x v="2"/>
    <x v="3"/>
    <x v="1"/>
    <n v="10"/>
    <n v="382109"/>
    <n v="11463.3"/>
    <n v="370646"/>
    <n v="266865"/>
    <n v="103781"/>
    <n v="114389"/>
  </r>
  <r>
    <d v="2026-04-18T00:00:00"/>
    <x v="6415"/>
    <x v="7"/>
    <x v="6"/>
    <x v="3"/>
    <x v="3"/>
    <x v="1"/>
    <n v="1"/>
    <n v="577455"/>
    <n v="0"/>
    <n v="577455"/>
    <n v="438866"/>
    <n v="138589"/>
    <n v="202211"/>
  </r>
  <r>
    <d v="2026-04-18T00:00:00"/>
    <x v="6416"/>
    <x v="1"/>
    <x v="5"/>
    <x v="0"/>
    <x v="3"/>
    <x v="1"/>
    <n v="7"/>
    <n v="187075"/>
    <n v="0"/>
    <n v="187075"/>
    <n v="130952"/>
    <n v="56122.5"/>
    <n v="78224.6"/>
  </r>
  <r>
    <d v="2026-04-18T00:00:00"/>
    <x v="6417"/>
    <x v="5"/>
    <x v="3"/>
    <x v="2"/>
    <x v="3"/>
    <x v="1"/>
    <n v="4"/>
    <n v="153679"/>
    <n v="10757.5"/>
    <n v="142921"/>
    <n v="102903"/>
    <n v="40018"/>
    <n v="114389"/>
  </r>
  <r>
    <d v="2026-04-18T00:00:00"/>
    <x v="6418"/>
    <x v="2"/>
    <x v="1"/>
    <x v="1"/>
    <x v="3"/>
    <x v="1"/>
    <n v="4"/>
    <n v="508533"/>
    <n v="50853.3"/>
    <n v="457680"/>
    <n v="283761"/>
    <n v="173918"/>
    <n v="70888.1"/>
  </r>
  <r>
    <d v="2026-04-18T00:00:00"/>
    <x v="6419"/>
    <x v="4"/>
    <x v="4"/>
    <x v="2"/>
    <x v="3"/>
    <x v="1"/>
    <n v="11"/>
    <n v="577230"/>
    <n v="51950.7"/>
    <n v="525279"/>
    <n v="378201"/>
    <n v="147078"/>
    <n v="114389"/>
  </r>
  <r>
    <d v="2026-04-18T00:00:00"/>
    <x v="6420"/>
    <x v="7"/>
    <x v="6"/>
    <x v="3"/>
    <x v="3"/>
    <x v="1"/>
    <n v="6"/>
    <n v="497744"/>
    <n v="59729.3"/>
    <n v="438015"/>
    <n v="332891"/>
    <n v="105124"/>
    <n v="202211"/>
  </r>
  <r>
    <d v="2026-04-18T00:00:00"/>
    <x v="6421"/>
    <x v="1"/>
    <x v="5"/>
    <x v="0"/>
    <x v="3"/>
    <x v="1"/>
    <n v="12"/>
    <n v="521988"/>
    <n v="0"/>
    <n v="521988"/>
    <n v="365392"/>
    <n v="156596"/>
    <n v="78224.6"/>
  </r>
  <r>
    <d v="2026-04-18T00:00:00"/>
    <x v="6422"/>
    <x v="0"/>
    <x v="7"/>
    <x v="0"/>
    <x v="3"/>
    <x v="1"/>
    <n v="1"/>
    <n v="213333"/>
    <n v="14933.3"/>
    <n v="198400"/>
    <n v="138880"/>
    <n v="59519.9"/>
    <n v="78224.6"/>
  </r>
  <r>
    <d v="2026-04-18T00:00:00"/>
    <x v="6423"/>
    <x v="4"/>
    <x v="4"/>
    <x v="2"/>
    <x v="3"/>
    <x v="1"/>
    <n v="6"/>
    <n v="386688"/>
    <n v="58003.2"/>
    <n v="328685"/>
    <n v="236653"/>
    <n v="92031.7"/>
    <n v="114389"/>
  </r>
  <r>
    <d v="2026-04-18T00:00:00"/>
    <x v="6424"/>
    <x v="1"/>
    <x v="5"/>
    <x v="0"/>
    <x v="3"/>
    <x v="1"/>
    <n v="5"/>
    <n v="54899"/>
    <n v="7136.87"/>
    <n v="47762.1"/>
    <n v="33433.5"/>
    <n v="14328.6"/>
    <n v="78224.6"/>
  </r>
  <r>
    <d v="2026-04-18T00:00:00"/>
    <x v="6425"/>
    <x v="6"/>
    <x v="2"/>
    <x v="3"/>
    <x v="3"/>
    <x v="1"/>
    <n v="2"/>
    <n v="326710"/>
    <n v="16335.5"/>
    <n v="310374"/>
    <n v="235885"/>
    <n v="74489.9"/>
    <n v="202211"/>
  </r>
  <r>
    <d v="2026-04-18T00:00:00"/>
    <x v="6426"/>
    <x v="1"/>
    <x v="5"/>
    <x v="0"/>
    <x v="3"/>
    <x v="1"/>
    <n v="11"/>
    <n v="314573"/>
    <n v="18874.4"/>
    <n v="295699"/>
    <n v="206989"/>
    <n v="88709.6"/>
    <n v="78224.6"/>
  </r>
  <r>
    <d v="2026-04-18T00:00:00"/>
    <x v="6427"/>
    <x v="3"/>
    <x v="0"/>
    <x v="1"/>
    <x v="3"/>
    <x v="1"/>
    <n v="5"/>
    <n v="474567"/>
    <n v="0"/>
    <n v="474567"/>
    <n v="294232"/>
    <n v="180335"/>
    <n v="70888.1"/>
  </r>
  <r>
    <d v="2026-04-18T00:00:00"/>
    <x v="6428"/>
    <x v="5"/>
    <x v="3"/>
    <x v="2"/>
    <x v="3"/>
    <x v="1"/>
    <n v="10"/>
    <n v="303062"/>
    <n v="36367.4"/>
    <n v="266695"/>
    <n v="192020"/>
    <n v="74674.5"/>
    <n v="114389"/>
  </r>
  <r>
    <d v="2026-04-18T00:00:00"/>
    <x v="6429"/>
    <x v="6"/>
    <x v="2"/>
    <x v="3"/>
    <x v="3"/>
    <x v="1"/>
    <n v="1"/>
    <n v="47655"/>
    <n v="0"/>
    <n v="47655"/>
    <n v="36217.8"/>
    <n v="11437.2"/>
    <n v="202211"/>
  </r>
  <r>
    <d v="2026-04-18T00:00:00"/>
    <x v="6430"/>
    <x v="1"/>
    <x v="5"/>
    <x v="0"/>
    <x v="3"/>
    <x v="1"/>
    <n v="7"/>
    <n v="629851"/>
    <n v="18895.5"/>
    <n v="610955"/>
    <n v="427669"/>
    <n v="183287"/>
    <n v="78224.6"/>
  </r>
  <r>
    <d v="2026-04-18T00:00:00"/>
    <x v="6431"/>
    <x v="6"/>
    <x v="2"/>
    <x v="3"/>
    <x v="3"/>
    <x v="1"/>
    <n v="3"/>
    <n v="732266"/>
    <n v="95194.6"/>
    <n v="637071"/>
    <n v="484174"/>
    <n v="152897"/>
    <n v="202211"/>
  </r>
  <r>
    <d v="2026-04-18T00:00:00"/>
    <x v="6432"/>
    <x v="0"/>
    <x v="7"/>
    <x v="0"/>
    <x v="3"/>
    <x v="1"/>
    <n v="9"/>
    <n v="813852"/>
    <n v="0"/>
    <n v="813852"/>
    <n v="569696"/>
    <n v="244156"/>
    <n v="78224.6"/>
  </r>
  <r>
    <d v="2026-04-18T00:00:00"/>
    <x v="6433"/>
    <x v="0"/>
    <x v="7"/>
    <x v="0"/>
    <x v="3"/>
    <x v="1"/>
    <n v="1"/>
    <n v="534731"/>
    <n v="0"/>
    <n v="534731"/>
    <n v="374312"/>
    <n v="160419"/>
    <n v="78224.6"/>
  </r>
  <r>
    <d v="2026-04-18T00:00:00"/>
    <x v="6434"/>
    <x v="7"/>
    <x v="6"/>
    <x v="3"/>
    <x v="3"/>
    <x v="1"/>
    <n v="6"/>
    <n v="367073"/>
    <n v="0"/>
    <n v="367073"/>
    <n v="278975"/>
    <n v="88097.5"/>
    <n v="202211"/>
  </r>
  <r>
    <d v="2026-04-18T00:00:00"/>
    <x v="6435"/>
    <x v="5"/>
    <x v="3"/>
    <x v="2"/>
    <x v="3"/>
    <x v="1"/>
    <n v="3"/>
    <n v="758249"/>
    <n v="0"/>
    <n v="758249"/>
    <n v="545939"/>
    <n v="212310"/>
    <n v="114389"/>
  </r>
  <r>
    <d v="2026-04-18T00:00:00"/>
    <x v="6436"/>
    <x v="5"/>
    <x v="3"/>
    <x v="2"/>
    <x v="3"/>
    <x v="1"/>
    <n v="1"/>
    <n v="137889"/>
    <n v="0"/>
    <n v="137889"/>
    <n v="99280.1"/>
    <n v="38608.9"/>
    <n v="114389"/>
  </r>
  <r>
    <d v="2026-04-18T00:00:00"/>
    <x v="6437"/>
    <x v="6"/>
    <x v="2"/>
    <x v="3"/>
    <x v="3"/>
    <x v="1"/>
    <n v="4"/>
    <n v="736627"/>
    <n v="73662.7"/>
    <n v="662964"/>
    <n v="503853"/>
    <n v="159111"/>
    <n v="202211"/>
  </r>
  <r>
    <d v="2026-04-18T00:00:00"/>
    <x v="6438"/>
    <x v="0"/>
    <x v="7"/>
    <x v="0"/>
    <x v="3"/>
    <x v="1"/>
    <n v="9"/>
    <n v="448483"/>
    <n v="0"/>
    <n v="448483"/>
    <n v="313938"/>
    <n v="134545"/>
    <n v="78224.6"/>
  </r>
  <r>
    <d v="2026-04-18T00:00:00"/>
    <x v="6439"/>
    <x v="7"/>
    <x v="6"/>
    <x v="3"/>
    <x v="3"/>
    <x v="1"/>
    <n v="7"/>
    <n v="571427"/>
    <n v="0"/>
    <n v="571427"/>
    <n v="434285"/>
    <n v="137142"/>
    <n v="202211"/>
  </r>
  <r>
    <d v="2026-04-18T00:00:00"/>
    <x v="6440"/>
    <x v="6"/>
    <x v="2"/>
    <x v="3"/>
    <x v="3"/>
    <x v="1"/>
    <n v="5"/>
    <n v="78272"/>
    <n v="0"/>
    <n v="78272"/>
    <n v="59486.7"/>
    <n v="18785.3"/>
    <n v="202211"/>
  </r>
  <r>
    <d v="2026-04-18T00:00:00"/>
    <x v="6441"/>
    <x v="1"/>
    <x v="5"/>
    <x v="0"/>
    <x v="3"/>
    <x v="1"/>
    <n v="4"/>
    <n v="393766"/>
    <n v="35438.9"/>
    <n v="358327"/>
    <n v="250829"/>
    <n v="107498"/>
    <n v="78224.6"/>
  </r>
  <r>
    <d v="2026-04-18T00:00:00"/>
    <x v="6442"/>
    <x v="1"/>
    <x v="5"/>
    <x v="0"/>
    <x v="3"/>
    <x v="1"/>
    <n v="4"/>
    <n v="700538"/>
    <n v="0"/>
    <n v="700538"/>
    <n v="490377"/>
    <n v="210161"/>
    <n v="78224.6"/>
  </r>
  <r>
    <d v="2026-04-18T00:00:00"/>
    <x v="6443"/>
    <x v="7"/>
    <x v="6"/>
    <x v="3"/>
    <x v="3"/>
    <x v="1"/>
    <n v="10"/>
    <n v="186262"/>
    <n v="0"/>
    <n v="186262"/>
    <n v="141559"/>
    <n v="44702.9"/>
    <n v="202211"/>
  </r>
  <r>
    <d v="2026-04-18T00:00:00"/>
    <x v="6444"/>
    <x v="0"/>
    <x v="7"/>
    <x v="0"/>
    <x v="3"/>
    <x v="1"/>
    <n v="5"/>
    <n v="724155"/>
    <n v="79657.1"/>
    <n v="644498"/>
    <n v="451149"/>
    <n v="193349"/>
    <n v="78224.6"/>
  </r>
  <r>
    <d v="2026-04-18T00:00:00"/>
    <x v="6445"/>
    <x v="3"/>
    <x v="0"/>
    <x v="1"/>
    <x v="3"/>
    <x v="1"/>
    <n v="5"/>
    <n v="621415"/>
    <n v="0"/>
    <n v="621415"/>
    <n v="385277"/>
    <n v="236138"/>
    <n v="70888.1"/>
  </r>
  <r>
    <d v="2026-04-18T00:00:00"/>
    <x v="6446"/>
    <x v="1"/>
    <x v="5"/>
    <x v="0"/>
    <x v="3"/>
    <x v="1"/>
    <n v="7"/>
    <n v="443215"/>
    <n v="0"/>
    <n v="443215"/>
    <n v="310250"/>
    <n v="132964"/>
    <n v="78224.6"/>
  </r>
  <r>
    <d v="2026-04-18T00:00:00"/>
    <x v="6447"/>
    <x v="0"/>
    <x v="7"/>
    <x v="0"/>
    <x v="3"/>
    <x v="1"/>
    <n v="4"/>
    <n v="87234"/>
    <n v="2617.02"/>
    <n v="84617"/>
    <n v="59231.9"/>
    <n v="25385.1"/>
    <n v="78224.6"/>
  </r>
  <r>
    <d v="2026-04-18T00:00:00"/>
    <x v="6448"/>
    <x v="7"/>
    <x v="6"/>
    <x v="3"/>
    <x v="3"/>
    <x v="1"/>
    <n v="4"/>
    <n v="220164"/>
    <n v="0"/>
    <n v="220164"/>
    <n v="167325"/>
    <n v="52839.4"/>
    <n v="202211"/>
  </r>
  <r>
    <d v="2026-04-18T00:00:00"/>
    <x v="6449"/>
    <x v="4"/>
    <x v="4"/>
    <x v="2"/>
    <x v="3"/>
    <x v="1"/>
    <n v="8"/>
    <n v="244730"/>
    <n v="17131.1"/>
    <n v="227599"/>
    <n v="163871"/>
    <n v="63727.7"/>
    <n v="114389"/>
  </r>
  <r>
    <d v="2026-04-18T00:00:00"/>
    <x v="6450"/>
    <x v="6"/>
    <x v="2"/>
    <x v="3"/>
    <x v="3"/>
    <x v="1"/>
    <n v="7"/>
    <n v="629289"/>
    <n v="44050.2"/>
    <n v="585239"/>
    <n v="444781"/>
    <n v="140457"/>
    <n v="202211"/>
  </r>
  <r>
    <d v="2026-04-18T00:00:00"/>
    <x v="6451"/>
    <x v="6"/>
    <x v="2"/>
    <x v="3"/>
    <x v="3"/>
    <x v="1"/>
    <n v="7"/>
    <n v="295125"/>
    <n v="20658.8"/>
    <n v="274466"/>
    <n v="208594"/>
    <n v="65871.9"/>
    <n v="202211"/>
  </r>
  <r>
    <d v="2026-04-18T00:00:00"/>
    <x v="6452"/>
    <x v="3"/>
    <x v="0"/>
    <x v="1"/>
    <x v="3"/>
    <x v="1"/>
    <n v="11"/>
    <n v="771172"/>
    <n v="69405.5"/>
    <n v="701767"/>
    <n v="435095"/>
    <n v="266671"/>
    <n v="70888.1"/>
  </r>
  <r>
    <d v="2026-04-18T00:00:00"/>
    <x v="6453"/>
    <x v="2"/>
    <x v="1"/>
    <x v="1"/>
    <x v="3"/>
    <x v="1"/>
    <n v="7"/>
    <n v="434587"/>
    <n v="17383.5"/>
    <n v="417204"/>
    <n v="258666"/>
    <n v="158537"/>
    <n v="70888.1"/>
  </r>
  <r>
    <d v="2026-04-18T00:00:00"/>
    <x v="6454"/>
    <x v="3"/>
    <x v="0"/>
    <x v="1"/>
    <x v="3"/>
    <x v="1"/>
    <n v="7"/>
    <n v="103490"/>
    <n v="0"/>
    <n v="103490"/>
    <n v="64163.8"/>
    <n v="39326.2"/>
    <n v="70888.1"/>
  </r>
  <r>
    <d v="2026-04-18T00:00:00"/>
    <x v="6455"/>
    <x v="1"/>
    <x v="5"/>
    <x v="0"/>
    <x v="3"/>
    <x v="1"/>
    <n v="6"/>
    <n v="502106"/>
    <n v="60252.7"/>
    <n v="441853"/>
    <n v="309297"/>
    <n v="132556"/>
    <n v="78224.6"/>
  </r>
  <r>
    <d v="2026-04-18T00:00:00"/>
    <x v="6456"/>
    <x v="5"/>
    <x v="3"/>
    <x v="2"/>
    <x v="3"/>
    <x v="1"/>
    <n v="9"/>
    <n v="289428"/>
    <n v="5788.56"/>
    <n v="283639"/>
    <n v="204220"/>
    <n v="79419"/>
    <n v="114389"/>
  </r>
  <r>
    <d v="2026-04-18T00:00:00"/>
    <x v="6457"/>
    <x v="7"/>
    <x v="6"/>
    <x v="3"/>
    <x v="3"/>
    <x v="1"/>
    <n v="2"/>
    <n v="822445"/>
    <n v="0"/>
    <n v="822445"/>
    <n v="625058"/>
    <n v="197387"/>
    <n v="202211"/>
  </r>
  <r>
    <d v="2026-04-18T00:00:00"/>
    <x v="6458"/>
    <x v="7"/>
    <x v="6"/>
    <x v="3"/>
    <x v="3"/>
    <x v="1"/>
    <n v="1"/>
    <n v="590124"/>
    <n v="0"/>
    <n v="590124"/>
    <n v="448494"/>
    <n v="141630"/>
    <n v="202211"/>
  </r>
  <r>
    <d v="2026-04-19T00:00:00"/>
    <x v="6459"/>
    <x v="7"/>
    <x v="6"/>
    <x v="3"/>
    <x v="3"/>
    <x v="1"/>
    <n v="11"/>
    <n v="802134"/>
    <n v="96256.1"/>
    <n v="705878"/>
    <n v="536467"/>
    <n v="169411"/>
    <n v="202211"/>
  </r>
  <r>
    <d v="2026-04-19T00:00:00"/>
    <x v="6460"/>
    <x v="0"/>
    <x v="7"/>
    <x v="0"/>
    <x v="3"/>
    <x v="1"/>
    <n v="7"/>
    <n v="151768"/>
    <n v="19729.8"/>
    <n v="132038"/>
    <n v="92426.7"/>
    <n v="39611.4"/>
    <n v="78224.6"/>
  </r>
  <r>
    <d v="2026-04-19T00:00:00"/>
    <x v="6461"/>
    <x v="1"/>
    <x v="5"/>
    <x v="0"/>
    <x v="3"/>
    <x v="1"/>
    <n v="3"/>
    <n v="347575"/>
    <n v="20854.5"/>
    <n v="326720"/>
    <n v="228704"/>
    <n v="98016.1"/>
    <n v="78224.6"/>
  </r>
  <r>
    <d v="2026-04-19T00:00:00"/>
    <x v="6462"/>
    <x v="6"/>
    <x v="2"/>
    <x v="3"/>
    <x v="3"/>
    <x v="1"/>
    <n v="7"/>
    <n v="744360"/>
    <n v="111654"/>
    <n v="632706"/>
    <n v="480857"/>
    <n v="151849"/>
    <n v="202211"/>
  </r>
  <r>
    <d v="2026-04-19T00:00:00"/>
    <x v="6463"/>
    <x v="3"/>
    <x v="0"/>
    <x v="1"/>
    <x v="3"/>
    <x v="1"/>
    <n v="3"/>
    <n v="583301"/>
    <n v="58330.1"/>
    <n v="524971"/>
    <n v="325482"/>
    <n v="199489"/>
    <n v="70888.1"/>
  </r>
  <r>
    <d v="2026-04-19T00:00:00"/>
    <x v="6464"/>
    <x v="7"/>
    <x v="6"/>
    <x v="3"/>
    <x v="3"/>
    <x v="1"/>
    <n v="11"/>
    <n v="551307"/>
    <n v="0"/>
    <n v="551307"/>
    <n v="418993"/>
    <n v="132314"/>
    <n v="202211"/>
  </r>
  <r>
    <d v="2026-04-19T00:00:00"/>
    <x v="6465"/>
    <x v="3"/>
    <x v="0"/>
    <x v="1"/>
    <x v="3"/>
    <x v="1"/>
    <n v="7"/>
    <n v="815341"/>
    <n v="0"/>
    <n v="815341"/>
    <n v="505511"/>
    <n v="309830"/>
    <n v="70888.1"/>
  </r>
  <r>
    <d v="2026-04-19T00:00:00"/>
    <x v="6466"/>
    <x v="3"/>
    <x v="0"/>
    <x v="1"/>
    <x v="3"/>
    <x v="1"/>
    <n v="9"/>
    <n v="437284"/>
    <n v="13118.5"/>
    <n v="424165"/>
    <n v="262983"/>
    <n v="161183"/>
    <n v="70888.1"/>
  </r>
  <r>
    <d v="2026-04-19T00:00:00"/>
    <x v="6467"/>
    <x v="3"/>
    <x v="0"/>
    <x v="1"/>
    <x v="3"/>
    <x v="1"/>
    <n v="4"/>
    <n v="203802"/>
    <n v="8152.08"/>
    <n v="195650"/>
    <n v="121303"/>
    <n v="74347"/>
    <n v="70888.1"/>
  </r>
  <r>
    <d v="2026-04-19T00:00:00"/>
    <x v="6468"/>
    <x v="2"/>
    <x v="1"/>
    <x v="1"/>
    <x v="3"/>
    <x v="1"/>
    <n v="5"/>
    <n v="511965"/>
    <n v="40957.2"/>
    <n v="471008"/>
    <n v="292025"/>
    <n v="178983"/>
    <n v="70888.1"/>
  </r>
  <r>
    <d v="2026-04-19T00:00:00"/>
    <x v="6469"/>
    <x v="4"/>
    <x v="4"/>
    <x v="2"/>
    <x v="3"/>
    <x v="1"/>
    <n v="2"/>
    <n v="55509"/>
    <n v="7216.17"/>
    <n v="48292.8"/>
    <n v="34770.8"/>
    <n v="13522"/>
    <n v="114389"/>
  </r>
  <r>
    <d v="2026-04-19T00:00:00"/>
    <x v="6470"/>
    <x v="1"/>
    <x v="5"/>
    <x v="0"/>
    <x v="3"/>
    <x v="1"/>
    <n v="8"/>
    <n v="832685"/>
    <n v="33307.4"/>
    <n v="799378"/>
    <n v="559564"/>
    <n v="239813"/>
    <n v="78224.6"/>
  </r>
  <r>
    <d v="2026-04-19T00:00:00"/>
    <x v="6471"/>
    <x v="4"/>
    <x v="4"/>
    <x v="2"/>
    <x v="3"/>
    <x v="1"/>
    <n v="11"/>
    <n v="564474"/>
    <n v="67736.9"/>
    <n v="496737"/>
    <n v="357651"/>
    <n v="139086"/>
    <n v="114389"/>
  </r>
  <r>
    <d v="2026-04-19T00:00:00"/>
    <x v="6472"/>
    <x v="5"/>
    <x v="3"/>
    <x v="2"/>
    <x v="3"/>
    <x v="1"/>
    <n v="6"/>
    <n v="725274"/>
    <n v="21758.2"/>
    <n v="703516"/>
    <n v="506531"/>
    <n v="196984"/>
    <n v="114389"/>
  </r>
  <r>
    <d v="2026-04-19T00:00:00"/>
    <x v="6473"/>
    <x v="5"/>
    <x v="3"/>
    <x v="2"/>
    <x v="3"/>
    <x v="1"/>
    <n v="5"/>
    <n v="157986"/>
    <n v="11059"/>
    <n v="146927"/>
    <n v="105787"/>
    <n v="41139.6"/>
    <n v="114389"/>
  </r>
  <r>
    <d v="2026-04-19T00:00:00"/>
    <x v="6474"/>
    <x v="5"/>
    <x v="3"/>
    <x v="2"/>
    <x v="3"/>
    <x v="1"/>
    <n v="2"/>
    <n v="534642"/>
    <n v="42771.4"/>
    <n v="491871"/>
    <n v="354147"/>
    <n v="137724"/>
    <n v="114389"/>
  </r>
  <r>
    <d v="2026-04-19T00:00:00"/>
    <x v="6475"/>
    <x v="5"/>
    <x v="3"/>
    <x v="2"/>
    <x v="3"/>
    <x v="1"/>
    <n v="1"/>
    <n v="277567"/>
    <n v="0"/>
    <n v="277567"/>
    <n v="199848"/>
    <n v="77718.8"/>
    <n v="114389"/>
  </r>
  <r>
    <d v="2026-04-19T00:00:00"/>
    <x v="6476"/>
    <x v="0"/>
    <x v="7"/>
    <x v="0"/>
    <x v="3"/>
    <x v="1"/>
    <n v="5"/>
    <n v="656516"/>
    <n v="0"/>
    <n v="656516"/>
    <n v="459561"/>
    <n v="196955"/>
    <n v="78224.6"/>
  </r>
  <r>
    <d v="2026-04-19T00:00:00"/>
    <x v="6477"/>
    <x v="0"/>
    <x v="7"/>
    <x v="0"/>
    <x v="3"/>
    <x v="1"/>
    <n v="12"/>
    <n v="173808"/>
    <n v="19118.9"/>
    <n v="154689"/>
    <n v="108282"/>
    <n v="46406.7"/>
    <n v="78224.6"/>
  </r>
  <r>
    <d v="2026-04-19T00:00:00"/>
    <x v="6478"/>
    <x v="2"/>
    <x v="1"/>
    <x v="1"/>
    <x v="3"/>
    <x v="1"/>
    <n v="12"/>
    <n v="168251"/>
    <n v="0"/>
    <n v="168251"/>
    <n v="104316"/>
    <n v="63935.4"/>
    <n v="70888.1"/>
  </r>
  <r>
    <d v="2026-04-19T00:00:00"/>
    <x v="6479"/>
    <x v="5"/>
    <x v="3"/>
    <x v="2"/>
    <x v="3"/>
    <x v="1"/>
    <n v="9"/>
    <n v="715218"/>
    <n v="0"/>
    <n v="715218"/>
    <n v="514957"/>
    <n v="200261"/>
    <n v="114389"/>
  </r>
  <r>
    <d v="2026-04-19T00:00:00"/>
    <x v="6480"/>
    <x v="1"/>
    <x v="5"/>
    <x v="0"/>
    <x v="3"/>
    <x v="1"/>
    <n v="6"/>
    <n v="436950"/>
    <n v="0"/>
    <n v="436950"/>
    <n v="305865"/>
    <n v="131085"/>
    <n v="78224.6"/>
  </r>
  <r>
    <d v="2026-04-19T00:00:00"/>
    <x v="6481"/>
    <x v="5"/>
    <x v="3"/>
    <x v="2"/>
    <x v="3"/>
    <x v="1"/>
    <n v="12"/>
    <n v="495060"/>
    <n v="64357.8"/>
    <n v="430702"/>
    <n v="310106"/>
    <n v="120597"/>
    <n v="114389"/>
  </r>
  <r>
    <d v="2026-04-19T00:00:00"/>
    <x v="6482"/>
    <x v="0"/>
    <x v="7"/>
    <x v="0"/>
    <x v="3"/>
    <x v="1"/>
    <n v="12"/>
    <n v="286887"/>
    <n v="28688.7"/>
    <n v="258198"/>
    <n v="180739"/>
    <n v="77459.5"/>
    <n v="78224.6"/>
  </r>
  <r>
    <d v="2026-04-19T00:00:00"/>
    <x v="6483"/>
    <x v="6"/>
    <x v="2"/>
    <x v="3"/>
    <x v="3"/>
    <x v="1"/>
    <n v="9"/>
    <n v="459946"/>
    <n v="50594.1"/>
    <n v="409352"/>
    <n v="311107"/>
    <n v="98244.5"/>
    <n v="202211"/>
  </r>
  <r>
    <d v="2026-04-19T00:00:00"/>
    <x v="6484"/>
    <x v="3"/>
    <x v="0"/>
    <x v="1"/>
    <x v="3"/>
    <x v="1"/>
    <n v="3"/>
    <n v="503936"/>
    <n v="60472.3"/>
    <n v="443464"/>
    <n v="274947"/>
    <n v="168516"/>
    <n v="70888.1"/>
  </r>
  <r>
    <d v="2026-04-19T00:00:00"/>
    <x v="6485"/>
    <x v="5"/>
    <x v="3"/>
    <x v="2"/>
    <x v="3"/>
    <x v="1"/>
    <n v="10"/>
    <n v="554631"/>
    <n v="38824.2"/>
    <n v="515807"/>
    <n v="371381"/>
    <n v="144426"/>
    <n v="114389"/>
  </r>
  <r>
    <d v="2026-04-19T00:00:00"/>
    <x v="6486"/>
    <x v="2"/>
    <x v="1"/>
    <x v="1"/>
    <x v="3"/>
    <x v="1"/>
    <n v="10"/>
    <n v="643560"/>
    <n v="38613.6"/>
    <n v="604946"/>
    <n v="375067"/>
    <n v="229880"/>
    <n v="70888.1"/>
  </r>
  <r>
    <d v="2026-04-19T00:00:00"/>
    <x v="6487"/>
    <x v="3"/>
    <x v="0"/>
    <x v="1"/>
    <x v="3"/>
    <x v="1"/>
    <n v="10"/>
    <n v="582228"/>
    <n v="11644.6"/>
    <n v="570583"/>
    <n v="353762"/>
    <n v="216822"/>
    <n v="70888.1"/>
  </r>
  <r>
    <d v="2026-04-19T00:00:00"/>
    <x v="6488"/>
    <x v="4"/>
    <x v="4"/>
    <x v="2"/>
    <x v="3"/>
    <x v="1"/>
    <n v="2"/>
    <n v="611883"/>
    <n v="18356.5"/>
    <n v="593527"/>
    <n v="427339"/>
    <n v="166187"/>
    <n v="114389"/>
  </r>
  <r>
    <d v="2026-04-19T00:00:00"/>
    <x v="6489"/>
    <x v="4"/>
    <x v="4"/>
    <x v="2"/>
    <x v="3"/>
    <x v="1"/>
    <n v="4"/>
    <n v="791597"/>
    <n v="39579.8"/>
    <n v="752017"/>
    <n v="541452"/>
    <n v="210565"/>
    <n v="114389"/>
  </r>
  <r>
    <d v="2026-04-19T00:00:00"/>
    <x v="6490"/>
    <x v="0"/>
    <x v="7"/>
    <x v="0"/>
    <x v="3"/>
    <x v="1"/>
    <n v="8"/>
    <n v="246515"/>
    <n v="19721.2"/>
    <n v="226794"/>
    <n v="158756"/>
    <n v="68038.1"/>
    <n v="78224.6"/>
  </r>
  <r>
    <d v="2026-04-19T00:00:00"/>
    <x v="6491"/>
    <x v="5"/>
    <x v="3"/>
    <x v="2"/>
    <x v="3"/>
    <x v="1"/>
    <n v="4"/>
    <n v="246016"/>
    <n v="14761"/>
    <n v="231255"/>
    <n v="166504"/>
    <n v="64751.4"/>
    <n v="114389"/>
  </r>
  <r>
    <d v="2026-04-19T00:00:00"/>
    <x v="6492"/>
    <x v="6"/>
    <x v="2"/>
    <x v="3"/>
    <x v="3"/>
    <x v="1"/>
    <n v="4"/>
    <n v="381360"/>
    <n v="38136"/>
    <n v="343224"/>
    <n v="260850"/>
    <n v="82373.8"/>
    <n v="202211"/>
  </r>
  <r>
    <d v="2026-04-19T00:00:00"/>
    <x v="6493"/>
    <x v="4"/>
    <x v="4"/>
    <x v="2"/>
    <x v="3"/>
    <x v="1"/>
    <n v="3"/>
    <n v="465992"/>
    <n v="37279.4"/>
    <n v="428713"/>
    <n v="308673"/>
    <n v="120040"/>
    <n v="114389"/>
  </r>
  <r>
    <d v="2026-04-19T00:00:00"/>
    <x v="6494"/>
    <x v="5"/>
    <x v="3"/>
    <x v="2"/>
    <x v="3"/>
    <x v="1"/>
    <n v="5"/>
    <n v="358226"/>
    <n v="39404.9"/>
    <n v="318821"/>
    <n v="229551"/>
    <n v="89269.9"/>
    <n v="114389"/>
  </r>
  <r>
    <d v="2026-04-19T00:00:00"/>
    <x v="6495"/>
    <x v="7"/>
    <x v="6"/>
    <x v="3"/>
    <x v="3"/>
    <x v="1"/>
    <n v="1"/>
    <n v="415971"/>
    <n v="49916.5"/>
    <n v="366054"/>
    <n v="278201"/>
    <n v="87853.1"/>
    <n v="202211"/>
  </r>
  <r>
    <d v="2026-04-19T00:00:00"/>
    <x v="6496"/>
    <x v="4"/>
    <x v="4"/>
    <x v="2"/>
    <x v="3"/>
    <x v="1"/>
    <n v="3"/>
    <n v="539728"/>
    <n v="32383.7"/>
    <n v="507344"/>
    <n v="365288"/>
    <n v="142056"/>
    <n v="114389"/>
  </r>
  <r>
    <d v="2026-04-19T00:00:00"/>
    <x v="6497"/>
    <x v="2"/>
    <x v="1"/>
    <x v="1"/>
    <x v="3"/>
    <x v="1"/>
    <n v="11"/>
    <n v="582891"/>
    <n v="0"/>
    <n v="582891"/>
    <n v="361392"/>
    <n v="221499"/>
    <n v="70888.1"/>
  </r>
  <r>
    <d v="2026-04-19T00:00:00"/>
    <x v="6498"/>
    <x v="5"/>
    <x v="3"/>
    <x v="2"/>
    <x v="3"/>
    <x v="1"/>
    <n v="9"/>
    <n v="307972"/>
    <n v="0"/>
    <n v="307972"/>
    <n v="221740"/>
    <n v="86232.2"/>
    <n v="114389"/>
  </r>
  <r>
    <d v="2026-04-19T00:00:00"/>
    <x v="6499"/>
    <x v="0"/>
    <x v="7"/>
    <x v="0"/>
    <x v="3"/>
    <x v="1"/>
    <n v="6"/>
    <n v="425351"/>
    <n v="46788.6"/>
    <n v="378562"/>
    <n v="264994"/>
    <n v="113569"/>
    <n v="78224.6"/>
  </r>
  <r>
    <d v="2026-04-19T00:00:00"/>
    <x v="6500"/>
    <x v="5"/>
    <x v="3"/>
    <x v="2"/>
    <x v="3"/>
    <x v="1"/>
    <n v="1"/>
    <n v="532931"/>
    <n v="15987.9"/>
    <n v="516943"/>
    <n v="372199"/>
    <n v="144744"/>
    <n v="114389"/>
  </r>
  <r>
    <d v="2026-04-20T00:00:00"/>
    <x v="6501"/>
    <x v="5"/>
    <x v="3"/>
    <x v="2"/>
    <x v="3"/>
    <x v="1"/>
    <n v="7"/>
    <n v="583214"/>
    <n v="69985.7"/>
    <n v="513228"/>
    <n v="369524"/>
    <n v="143704"/>
    <n v="114389"/>
  </r>
  <r>
    <d v="2026-04-20T00:00:00"/>
    <x v="6502"/>
    <x v="6"/>
    <x v="2"/>
    <x v="3"/>
    <x v="3"/>
    <x v="1"/>
    <n v="10"/>
    <n v="513311"/>
    <n v="56464.2"/>
    <n v="456847"/>
    <n v="347204"/>
    <n v="109643"/>
    <n v="202211"/>
  </r>
  <r>
    <d v="2026-04-20T00:00:00"/>
    <x v="6503"/>
    <x v="5"/>
    <x v="3"/>
    <x v="2"/>
    <x v="3"/>
    <x v="1"/>
    <n v="10"/>
    <n v="350257"/>
    <n v="49036"/>
    <n v="301221"/>
    <n v="216879"/>
    <n v="84341.9"/>
    <n v="114389"/>
  </r>
  <r>
    <d v="2026-04-20T00:00:00"/>
    <x v="6504"/>
    <x v="6"/>
    <x v="2"/>
    <x v="3"/>
    <x v="3"/>
    <x v="1"/>
    <n v="2"/>
    <n v="308845"/>
    <n v="30884.5"/>
    <n v="277960"/>
    <n v="211250"/>
    <n v="66710.5"/>
    <n v="202211"/>
  </r>
  <r>
    <d v="2026-04-20T00:00:00"/>
    <x v="6505"/>
    <x v="0"/>
    <x v="7"/>
    <x v="0"/>
    <x v="3"/>
    <x v="1"/>
    <n v="4"/>
    <n v="596710"/>
    <n v="65638.1"/>
    <n v="531072"/>
    <n v="371750"/>
    <n v="159322"/>
    <n v="78224.6"/>
  </r>
  <r>
    <d v="2026-04-20T00:00:00"/>
    <x v="6506"/>
    <x v="2"/>
    <x v="1"/>
    <x v="1"/>
    <x v="3"/>
    <x v="1"/>
    <n v="7"/>
    <n v="235835"/>
    <n v="14150.1"/>
    <n v="221685"/>
    <n v="137445"/>
    <n v="84240.3"/>
    <n v="70888.1"/>
  </r>
  <r>
    <d v="2026-04-20T00:00:00"/>
    <x v="6507"/>
    <x v="2"/>
    <x v="1"/>
    <x v="1"/>
    <x v="3"/>
    <x v="1"/>
    <n v="7"/>
    <n v="136419"/>
    <n v="6820.95"/>
    <n v="129598"/>
    <n v="80350.8"/>
    <n v="49247.3"/>
    <n v="70888.1"/>
  </r>
  <r>
    <d v="2026-04-20T00:00:00"/>
    <x v="6508"/>
    <x v="5"/>
    <x v="3"/>
    <x v="2"/>
    <x v="3"/>
    <x v="1"/>
    <n v="8"/>
    <n v="451284"/>
    <n v="31589.9"/>
    <n v="419694"/>
    <n v="302180"/>
    <n v="117514"/>
    <n v="114389"/>
  </r>
  <r>
    <d v="2026-04-20T00:00:00"/>
    <x v="6509"/>
    <x v="3"/>
    <x v="0"/>
    <x v="1"/>
    <x v="3"/>
    <x v="1"/>
    <n v="6"/>
    <n v="637954"/>
    <n v="51036.3"/>
    <n v="586918"/>
    <n v="363889"/>
    <n v="223029"/>
    <n v="70888.1"/>
  </r>
  <r>
    <d v="2026-04-20T00:00:00"/>
    <x v="6510"/>
    <x v="7"/>
    <x v="6"/>
    <x v="3"/>
    <x v="3"/>
    <x v="1"/>
    <n v="8"/>
    <n v="778273"/>
    <n v="116741"/>
    <n v="661532"/>
    <n v="502764"/>
    <n v="158768"/>
    <n v="202211"/>
  </r>
  <r>
    <d v="2026-04-20T00:00:00"/>
    <x v="6511"/>
    <x v="5"/>
    <x v="3"/>
    <x v="2"/>
    <x v="3"/>
    <x v="1"/>
    <n v="6"/>
    <n v="525426"/>
    <n v="63051.1"/>
    <n v="462375"/>
    <n v="332910"/>
    <n v="129465"/>
    <n v="114389"/>
  </r>
  <r>
    <d v="2026-04-20T00:00:00"/>
    <x v="6512"/>
    <x v="5"/>
    <x v="3"/>
    <x v="2"/>
    <x v="3"/>
    <x v="1"/>
    <n v="10"/>
    <n v="616022"/>
    <n v="73922.6"/>
    <n v="542099"/>
    <n v="390312"/>
    <n v="151788"/>
    <n v="114389"/>
  </r>
  <r>
    <d v="2026-04-20T00:00:00"/>
    <x v="6513"/>
    <x v="0"/>
    <x v="7"/>
    <x v="0"/>
    <x v="3"/>
    <x v="1"/>
    <n v="2"/>
    <n v="544864"/>
    <n v="59935"/>
    <n v="484929"/>
    <n v="339450"/>
    <n v="145479"/>
    <n v="78224.6"/>
  </r>
  <r>
    <d v="2026-04-20T00:00:00"/>
    <x v="6514"/>
    <x v="0"/>
    <x v="7"/>
    <x v="0"/>
    <x v="3"/>
    <x v="1"/>
    <n v="12"/>
    <n v="476464"/>
    <n v="19058.6"/>
    <n v="457405"/>
    <n v="320184"/>
    <n v="137222"/>
    <n v="78224.6"/>
  </r>
  <r>
    <d v="2026-04-20T00:00:00"/>
    <x v="6515"/>
    <x v="6"/>
    <x v="2"/>
    <x v="3"/>
    <x v="3"/>
    <x v="1"/>
    <n v="10"/>
    <n v="359098"/>
    <n v="7181.96"/>
    <n v="351916"/>
    <n v="267456"/>
    <n v="84459.9"/>
    <n v="202211"/>
  </r>
  <r>
    <d v="2026-04-20T00:00:00"/>
    <x v="6516"/>
    <x v="6"/>
    <x v="2"/>
    <x v="3"/>
    <x v="3"/>
    <x v="1"/>
    <n v="10"/>
    <n v="259875"/>
    <n v="38981.2"/>
    <n v="220894"/>
    <n v="167879"/>
    <n v="53014.5"/>
    <n v="202211"/>
  </r>
  <r>
    <d v="2026-04-20T00:00:00"/>
    <x v="6517"/>
    <x v="7"/>
    <x v="6"/>
    <x v="3"/>
    <x v="3"/>
    <x v="1"/>
    <n v="2"/>
    <n v="313762"/>
    <n v="37651.4"/>
    <n v="276111"/>
    <n v="209844"/>
    <n v="66266.5"/>
    <n v="202211"/>
  </r>
  <r>
    <d v="2026-04-20T00:00:00"/>
    <x v="6518"/>
    <x v="6"/>
    <x v="2"/>
    <x v="3"/>
    <x v="3"/>
    <x v="1"/>
    <n v="5"/>
    <n v="521157"/>
    <n v="0"/>
    <n v="521157"/>
    <n v="396079"/>
    <n v="125078"/>
    <n v="202211"/>
  </r>
  <r>
    <d v="2026-04-20T00:00:00"/>
    <x v="6519"/>
    <x v="0"/>
    <x v="7"/>
    <x v="0"/>
    <x v="3"/>
    <x v="1"/>
    <n v="7"/>
    <n v="83111"/>
    <n v="6648.88"/>
    <n v="76462.1"/>
    <n v="53523.5"/>
    <n v="22938.6"/>
    <n v="78224.6"/>
  </r>
  <r>
    <d v="2026-04-20T00:00:00"/>
    <x v="6520"/>
    <x v="0"/>
    <x v="7"/>
    <x v="0"/>
    <x v="3"/>
    <x v="1"/>
    <n v="11"/>
    <n v="283319"/>
    <n v="11332.8"/>
    <n v="271986"/>
    <n v="190390"/>
    <n v="81595.9"/>
    <n v="78224.6"/>
  </r>
  <r>
    <d v="2026-04-20T00:00:00"/>
    <x v="6521"/>
    <x v="4"/>
    <x v="4"/>
    <x v="2"/>
    <x v="3"/>
    <x v="1"/>
    <n v="5"/>
    <n v="220681"/>
    <n v="24274.9"/>
    <n v="196406"/>
    <n v="141412"/>
    <n v="54993.7"/>
    <n v="114389"/>
  </r>
  <r>
    <d v="2026-04-20T00:00:00"/>
    <x v="6522"/>
    <x v="6"/>
    <x v="2"/>
    <x v="3"/>
    <x v="3"/>
    <x v="1"/>
    <n v="6"/>
    <n v="481961"/>
    <n v="0"/>
    <n v="481961"/>
    <n v="366290"/>
    <n v="115671"/>
    <n v="202211"/>
  </r>
  <r>
    <d v="2026-04-20T00:00:00"/>
    <x v="6523"/>
    <x v="2"/>
    <x v="1"/>
    <x v="1"/>
    <x v="3"/>
    <x v="1"/>
    <n v="1"/>
    <n v="531597"/>
    <n v="37211.8"/>
    <n v="494385"/>
    <n v="306519"/>
    <n v="187866"/>
    <n v="70888.1"/>
  </r>
  <r>
    <d v="2026-04-20T00:00:00"/>
    <x v="6524"/>
    <x v="5"/>
    <x v="3"/>
    <x v="2"/>
    <x v="3"/>
    <x v="1"/>
    <n v="11"/>
    <n v="764171"/>
    <n v="15283.4"/>
    <n v="748888"/>
    <n v="539199"/>
    <n v="209689"/>
    <n v="114389"/>
  </r>
  <r>
    <d v="2026-04-20T00:00:00"/>
    <x v="6525"/>
    <x v="3"/>
    <x v="0"/>
    <x v="1"/>
    <x v="3"/>
    <x v="1"/>
    <n v="9"/>
    <n v="692039"/>
    <n v="83044.7"/>
    <n v="608994"/>
    <n v="377576"/>
    <n v="231418"/>
    <n v="70888.1"/>
  </r>
  <r>
    <d v="2026-04-20T00:00:00"/>
    <x v="6526"/>
    <x v="1"/>
    <x v="5"/>
    <x v="0"/>
    <x v="3"/>
    <x v="1"/>
    <n v="2"/>
    <n v="640619"/>
    <n v="12812.4"/>
    <n v="627807"/>
    <n v="439465"/>
    <n v="188342"/>
    <n v="78224.6"/>
  </r>
  <r>
    <d v="2026-04-20T00:00:00"/>
    <x v="6527"/>
    <x v="2"/>
    <x v="1"/>
    <x v="1"/>
    <x v="3"/>
    <x v="1"/>
    <n v="2"/>
    <n v="616796"/>
    <n v="0"/>
    <n v="616796"/>
    <n v="382414"/>
    <n v="234382"/>
    <n v="70888.1"/>
  </r>
  <r>
    <d v="2026-04-20T00:00:00"/>
    <x v="6528"/>
    <x v="3"/>
    <x v="0"/>
    <x v="1"/>
    <x v="3"/>
    <x v="1"/>
    <n v="5"/>
    <n v="417699"/>
    <n v="20885"/>
    <n v="396814"/>
    <n v="246025"/>
    <n v="150789"/>
    <n v="70888.1"/>
  </r>
  <r>
    <d v="2026-04-20T00:00:00"/>
    <x v="6529"/>
    <x v="0"/>
    <x v="7"/>
    <x v="0"/>
    <x v="3"/>
    <x v="1"/>
    <n v="8"/>
    <n v="268352"/>
    <n v="18784.6"/>
    <n v="249567"/>
    <n v="174697"/>
    <n v="74870.2"/>
    <n v="78224.6"/>
  </r>
  <r>
    <d v="2026-04-20T00:00:00"/>
    <x v="6530"/>
    <x v="1"/>
    <x v="5"/>
    <x v="0"/>
    <x v="3"/>
    <x v="1"/>
    <n v="12"/>
    <n v="89255"/>
    <n v="9818.05"/>
    <n v="79436.9"/>
    <n v="55605.9"/>
    <n v="23831.1"/>
    <n v="78224.6"/>
  </r>
  <r>
    <d v="2026-04-20T00:00:00"/>
    <x v="6531"/>
    <x v="7"/>
    <x v="6"/>
    <x v="3"/>
    <x v="3"/>
    <x v="1"/>
    <n v="10"/>
    <n v="385363"/>
    <n v="7707.26"/>
    <n v="377656"/>
    <n v="287018"/>
    <n v="90637.4"/>
    <n v="202211"/>
  </r>
  <r>
    <d v="2026-04-20T00:00:00"/>
    <x v="6532"/>
    <x v="1"/>
    <x v="5"/>
    <x v="0"/>
    <x v="3"/>
    <x v="1"/>
    <n v="8"/>
    <n v="368757"/>
    <n v="0"/>
    <n v="368757"/>
    <n v="258130"/>
    <n v="110627"/>
    <n v="78224.6"/>
  </r>
  <r>
    <d v="2026-04-20T00:00:00"/>
    <x v="6533"/>
    <x v="6"/>
    <x v="2"/>
    <x v="3"/>
    <x v="3"/>
    <x v="1"/>
    <n v="10"/>
    <n v="164554"/>
    <n v="16455.4"/>
    <n v="148099"/>
    <n v="112555"/>
    <n v="35543.7"/>
    <n v="202211"/>
  </r>
  <r>
    <d v="2026-04-20T00:00:00"/>
    <x v="6534"/>
    <x v="0"/>
    <x v="7"/>
    <x v="0"/>
    <x v="3"/>
    <x v="1"/>
    <n v="9"/>
    <n v="466083"/>
    <n v="55930"/>
    <n v="410153"/>
    <n v="287107"/>
    <n v="123046"/>
    <n v="78224.6"/>
  </r>
  <r>
    <d v="2026-04-20T00:00:00"/>
    <x v="6535"/>
    <x v="0"/>
    <x v="7"/>
    <x v="0"/>
    <x v="3"/>
    <x v="1"/>
    <n v="4"/>
    <n v="239645"/>
    <n v="19171.6"/>
    <n v="220473"/>
    <n v="154331"/>
    <n v="66142"/>
    <n v="78224.6"/>
  </r>
  <r>
    <d v="2026-04-20T00:00:00"/>
    <x v="6536"/>
    <x v="0"/>
    <x v="7"/>
    <x v="0"/>
    <x v="3"/>
    <x v="1"/>
    <n v="6"/>
    <n v="112405"/>
    <n v="14612.6"/>
    <n v="97792.4"/>
    <n v="68454.6"/>
    <n v="29337.7"/>
    <n v="78224.6"/>
  </r>
  <r>
    <d v="2026-04-20T00:00:00"/>
    <x v="6537"/>
    <x v="7"/>
    <x v="6"/>
    <x v="3"/>
    <x v="3"/>
    <x v="1"/>
    <n v="12"/>
    <n v="756529"/>
    <n v="83218.2"/>
    <n v="673311"/>
    <n v="511716"/>
    <n v="161595"/>
    <n v="202211"/>
  </r>
  <r>
    <d v="2026-04-20T00:00:00"/>
    <x v="6538"/>
    <x v="0"/>
    <x v="7"/>
    <x v="0"/>
    <x v="3"/>
    <x v="1"/>
    <n v="5"/>
    <n v="502052"/>
    <n v="20082.1"/>
    <n v="481970"/>
    <n v="337379"/>
    <n v="144591"/>
    <n v="78224.6"/>
  </r>
  <r>
    <d v="2026-04-20T00:00:00"/>
    <x v="6539"/>
    <x v="0"/>
    <x v="7"/>
    <x v="0"/>
    <x v="3"/>
    <x v="1"/>
    <n v="7"/>
    <n v="810891"/>
    <n v="0"/>
    <n v="810891"/>
    <n v="567624"/>
    <n v="243267"/>
    <n v="78224.6"/>
  </r>
  <r>
    <d v="2026-04-20T00:00:00"/>
    <x v="6540"/>
    <x v="1"/>
    <x v="5"/>
    <x v="0"/>
    <x v="3"/>
    <x v="1"/>
    <n v="5"/>
    <n v="386983"/>
    <n v="0"/>
    <n v="386983"/>
    <n v="270888"/>
    <n v="116095"/>
    <n v="78224.6"/>
  </r>
  <r>
    <d v="2026-04-20T00:00:00"/>
    <x v="6541"/>
    <x v="0"/>
    <x v="7"/>
    <x v="0"/>
    <x v="3"/>
    <x v="1"/>
    <n v="11"/>
    <n v="826578"/>
    <n v="0"/>
    <n v="826578"/>
    <n v="578605"/>
    <n v="247973"/>
    <n v="78224.6"/>
  </r>
  <r>
    <d v="2026-04-20T00:00:00"/>
    <x v="6542"/>
    <x v="0"/>
    <x v="7"/>
    <x v="0"/>
    <x v="3"/>
    <x v="1"/>
    <n v="12"/>
    <n v="780668"/>
    <n v="54646.8"/>
    <n v="726021"/>
    <n v="508215"/>
    <n v="217806"/>
    <n v="78224.6"/>
  </r>
  <r>
    <d v="2026-04-20T00:00:00"/>
    <x v="6543"/>
    <x v="1"/>
    <x v="5"/>
    <x v="0"/>
    <x v="3"/>
    <x v="1"/>
    <n v="7"/>
    <n v="714547"/>
    <n v="35727.3"/>
    <n v="678820"/>
    <n v="475174"/>
    <n v="203646"/>
    <n v="78224.6"/>
  </r>
  <r>
    <d v="2026-04-20T00:00:00"/>
    <x v="6544"/>
    <x v="2"/>
    <x v="1"/>
    <x v="1"/>
    <x v="3"/>
    <x v="1"/>
    <n v="5"/>
    <n v="170173"/>
    <n v="23824.2"/>
    <n v="146349"/>
    <n v="90736.2"/>
    <n v="55612.5"/>
    <n v="70888.1"/>
  </r>
  <r>
    <d v="2026-04-20T00:00:00"/>
    <x v="6545"/>
    <x v="5"/>
    <x v="3"/>
    <x v="2"/>
    <x v="3"/>
    <x v="1"/>
    <n v="11"/>
    <n v="61963"/>
    <n v="4957.04"/>
    <n v="57006"/>
    <n v="41044.3"/>
    <n v="15961.7"/>
    <n v="114389"/>
  </r>
  <r>
    <d v="2026-04-20T00:00:00"/>
    <x v="6546"/>
    <x v="5"/>
    <x v="3"/>
    <x v="2"/>
    <x v="3"/>
    <x v="1"/>
    <n v="7"/>
    <n v="190665"/>
    <n v="0"/>
    <n v="190665"/>
    <n v="137279"/>
    <n v="53386.2"/>
    <n v="114389"/>
  </r>
  <r>
    <d v="2026-04-20T00:00:00"/>
    <x v="6547"/>
    <x v="5"/>
    <x v="3"/>
    <x v="2"/>
    <x v="3"/>
    <x v="1"/>
    <n v="3"/>
    <n v="777561"/>
    <n v="0"/>
    <n v="777561"/>
    <n v="559844"/>
    <n v="217717"/>
    <n v="114389"/>
  </r>
  <r>
    <d v="2026-04-20T00:00:00"/>
    <x v="6548"/>
    <x v="4"/>
    <x v="4"/>
    <x v="2"/>
    <x v="3"/>
    <x v="1"/>
    <n v="12"/>
    <n v="348375"/>
    <n v="45288.8"/>
    <n v="303086"/>
    <n v="218222"/>
    <n v="84864.1"/>
    <n v="114389"/>
  </r>
  <r>
    <d v="2026-04-20T00:00:00"/>
    <x v="6549"/>
    <x v="2"/>
    <x v="1"/>
    <x v="1"/>
    <x v="3"/>
    <x v="1"/>
    <n v="10"/>
    <n v="279955"/>
    <n v="25196"/>
    <n v="254759"/>
    <n v="157951"/>
    <n v="96808.4"/>
    <n v="70888.1"/>
  </r>
  <r>
    <d v="2026-04-20T00:00:00"/>
    <x v="6550"/>
    <x v="0"/>
    <x v="7"/>
    <x v="0"/>
    <x v="3"/>
    <x v="1"/>
    <n v="7"/>
    <n v="376601"/>
    <n v="33894.1"/>
    <n v="342707"/>
    <n v="239895"/>
    <n v="102812"/>
    <n v="78224.6"/>
  </r>
  <r>
    <d v="2026-04-20T00:00:00"/>
    <x v="6551"/>
    <x v="1"/>
    <x v="5"/>
    <x v="0"/>
    <x v="3"/>
    <x v="1"/>
    <n v="5"/>
    <n v="730697"/>
    <n v="87683.6"/>
    <n v="643013"/>
    <n v="450109"/>
    <n v="192904"/>
    <n v="78224.6"/>
  </r>
  <r>
    <d v="2026-04-20T00:00:00"/>
    <x v="6552"/>
    <x v="4"/>
    <x v="4"/>
    <x v="2"/>
    <x v="3"/>
    <x v="1"/>
    <n v="11"/>
    <n v="517292"/>
    <n v="0"/>
    <n v="517292"/>
    <n v="372450"/>
    <n v="144842"/>
    <n v="114389"/>
  </r>
  <r>
    <d v="2026-04-20T00:00:00"/>
    <x v="6553"/>
    <x v="5"/>
    <x v="3"/>
    <x v="2"/>
    <x v="3"/>
    <x v="1"/>
    <n v="7"/>
    <n v="728197"/>
    <n v="65537.7"/>
    <n v="662659"/>
    <n v="477115"/>
    <n v="185545"/>
    <n v="114389"/>
  </r>
  <r>
    <d v="2026-04-20T00:00:00"/>
    <x v="6554"/>
    <x v="5"/>
    <x v="3"/>
    <x v="2"/>
    <x v="3"/>
    <x v="1"/>
    <n v="3"/>
    <n v="458903"/>
    <n v="0"/>
    <n v="458903"/>
    <n v="330410"/>
    <n v="128493"/>
    <n v="114389"/>
  </r>
  <r>
    <d v="2026-04-20T00:00:00"/>
    <x v="6555"/>
    <x v="0"/>
    <x v="7"/>
    <x v="0"/>
    <x v="3"/>
    <x v="1"/>
    <n v="6"/>
    <n v="84522"/>
    <n v="6761.76"/>
    <n v="77760.2"/>
    <n v="54432.2"/>
    <n v="23328.1"/>
    <n v="78224.6"/>
  </r>
  <r>
    <d v="2026-04-20T00:00:00"/>
    <x v="6556"/>
    <x v="0"/>
    <x v="7"/>
    <x v="0"/>
    <x v="3"/>
    <x v="1"/>
    <n v="5"/>
    <n v="404437"/>
    <n v="60665.6"/>
    <n v="343771"/>
    <n v="240640"/>
    <n v="103131"/>
    <n v="78224.6"/>
  </r>
  <r>
    <d v="2026-04-20T00:00:00"/>
    <x v="6557"/>
    <x v="0"/>
    <x v="7"/>
    <x v="0"/>
    <x v="3"/>
    <x v="1"/>
    <n v="2"/>
    <n v="342855"/>
    <n v="0"/>
    <n v="342855"/>
    <n v="239998"/>
    <n v="102856"/>
    <n v="78224.6"/>
  </r>
  <r>
    <d v="2026-04-20T00:00:00"/>
    <x v="6558"/>
    <x v="7"/>
    <x v="6"/>
    <x v="3"/>
    <x v="3"/>
    <x v="1"/>
    <n v="11"/>
    <n v="527278"/>
    <n v="47455"/>
    <n v="479823"/>
    <n v="364665"/>
    <n v="115158"/>
    <n v="202211"/>
  </r>
  <r>
    <d v="2026-04-20T00:00:00"/>
    <x v="6559"/>
    <x v="4"/>
    <x v="4"/>
    <x v="2"/>
    <x v="3"/>
    <x v="1"/>
    <n v="10"/>
    <n v="144800"/>
    <n v="15928"/>
    <n v="128872"/>
    <n v="92787.8"/>
    <n v="36084.2"/>
    <n v="114389"/>
  </r>
  <r>
    <d v="2026-04-20T00:00:00"/>
    <x v="6560"/>
    <x v="2"/>
    <x v="1"/>
    <x v="1"/>
    <x v="3"/>
    <x v="1"/>
    <n v="10"/>
    <n v="243800"/>
    <n v="19504"/>
    <n v="224296"/>
    <n v="139064"/>
    <n v="85232.5"/>
    <n v="70888.1"/>
  </r>
  <r>
    <d v="2026-04-20T00:00:00"/>
    <x v="6561"/>
    <x v="1"/>
    <x v="5"/>
    <x v="0"/>
    <x v="3"/>
    <x v="1"/>
    <n v="7"/>
    <n v="620568"/>
    <n v="55851.1"/>
    <n v="564717"/>
    <n v="395302"/>
    <n v="169415"/>
    <n v="78224.6"/>
  </r>
  <r>
    <d v="2026-04-20T00:00:00"/>
    <x v="6562"/>
    <x v="5"/>
    <x v="3"/>
    <x v="2"/>
    <x v="3"/>
    <x v="1"/>
    <n v="11"/>
    <n v="172839"/>
    <n v="5185.17"/>
    <n v="167654"/>
    <n v="120711"/>
    <n v="46943.1"/>
    <n v="114389"/>
  </r>
  <r>
    <d v="2026-04-20T00:00:00"/>
    <x v="6563"/>
    <x v="3"/>
    <x v="0"/>
    <x v="1"/>
    <x v="3"/>
    <x v="1"/>
    <n v="1"/>
    <n v="246692"/>
    <n v="0"/>
    <n v="246692"/>
    <n v="152949"/>
    <n v="93743"/>
    <n v="70888.1"/>
  </r>
  <r>
    <d v="2026-04-20T00:00:00"/>
    <x v="6564"/>
    <x v="7"/>
    <x v="6"/>
    <x v="3"/>
    <x v="3"/>
    <x v="1"/>
    <n v="5"/>
    <n v="301637"/>
    <n v="0"/>
    <n v="301637"/>
    <n v="229244"/>
    <n v="72392.9"/>
    <n v="202211"/>
  </r>
  <r>
    <d v="2026-04-20T00:00:00"/>
    <x v="6565"/>
    <x v="4"/>
    <x v="4"/>
    <x v="2"/>
    <x v="3"/>
    <x v="1"/>
    <n v="12"/>
    <n v="139649"/>
    <n v="0"/>
    <n v="139649"/>
    <n v="100547"/>
    <n v="39101.7"/>
    <n v="114389"/>
  </r>
  <r>
    <d v="2026-04-20T00:00:00"/>
    <x v="6566"/>
    <x v="2"/>
    <x v="1"/>
    <x v="1"/>
    <x v="3"/>
    <x v="1"/>
    <n v="11"/>
    <n v="366093"/>
    <n v="29287.4"/>
    <n v="336806"/>
    <n v="208819"/>
    <n v="127986"/>
    <n v="70888.1"/>
  </r>
  <r>
    <d v="2026-04-20T00:00:00"/>
    <x v="6567"/>
    <x v="3"/>
    <x v="0"/>
    <x v="1"/>
    <x v="3"/>
    <x v="1"/>
    <n v="9"/>
    <n v="573153"/>
    <n v="0"/>
    <n v="573153"/>
    <n v="355355"/>
    <n v="217798"/>
    <n v="70888.1"/>
  </r>
  <r>
    <d v="2026-04-20T00:00:00"/>
    <x v="6568"/>
    <x v="4"/>
    <x v="4"/>
    <x v="2"/>
    <x v="3"/>
    <x v="1"/>
    <n v="1"/>
    <n v="386804"/>
    <n v="0"/>
    <n v="386804"/>
    <n v="278499"/>
    <n v="108305"/>
    <n v="114389"/>
  </r>
  <r>
    <d v="2026-04-20T00:00:00"/>
    <x v="6569"/>
    <x v="5"/>
    <x v="3"/>
    <x v="2"/>
    <x v="3"/>
    <x v="1"/>
    <n v="11"/>
    <n v="256239"/>
    <n v="17936.7"/>
    <n v="238302"/>
    <n v="171578"/>
    <n v="66724.6"/>
    <n v="114389"/>
  </r>
  <r>
    <d v="2026-04-20T00:00:00"/>
    <x v="6570"/>
    <x v="5"/>
    <x v="3"/>
    <x v="2"/>
    <x v="3"/>
    <x v="1"/>
    <n v="12"/>
    <n v="360592"/>
    <n v="43271"/>
    <n v="317321"/>
    <n v="228471"/>
    <n v="88849.9"/>
    <n v="114389"/>
  </r>
  <r>
    <d v="2026-04-20T00:00:00"/>
    <x v="6571"/>
    <x v="5"/>
    <x v="3"/>
    <x v="2"/>
    <x v="3"/>
    <x v="1"/>
    <n v="9"/>
    <n v="470002"/>
    <n v="42300.2"/>
    <n v="427702"/>
    <n v="307945"/>
    <n v="119757"/>
    <n v="114389"/>
  </r>
  <r>
    <d v="2026-04-21T00:00:00"/>
    <x v="6572"/>
    <x v="2"/>
    <x v="1"/>
    <x v="1"/>
    <x v="3"/>
    <x v="1"/>
    <n v="8"/>
    <n v="463098"/>
    <n v="13892.9"/>
    <n v="449205"/>
    <n v="278507"/>
    <n v="170698"/>
    <n v="70888.1"/>
  </r>
  <r>
    <d v="2026-04-21T00:00:00"/>
    <x v="6573"/>
    <x v="3"/>
    <x v="0"/>
    <x v="1"/>
    <x v="3"/>
    <x v="1"/>
    <n v="12"/>
    <n v="248586"/>
    <n v="37287.9"/>
    <n v="211298"/>
    <n v="131005"/>
    <n v="80293.3"/>
    <n v="70888.1"/>
  </r>
  <r>
    <d v="2026-04-21T00:00:00"/>
    <x v="6574"/>
    <x v="3"/>
    <x v="0"/>
    <x v="1"/>
    <x v="3"/>
    <x v="1"/>
    <n v="6"/>
    <n v="205119"/>
    <n v="0"/>
    <n v="205119"/>
    <n v="127174"/>
    <n v="77945.2"/>
    <n v="70888.1"/>
  </r>
  <r>
    <d v="2026-04-21T00:00:00"/>
    <x v="6575"/>
    <x v="6"/>
    <x v="2"/>
    <x v="3"/>
    <x v="3"/>
    <x v="1"/>
    <n v="9"/>
    <n v="660846"/>
    <n v="46259.2"/>
    <n v="614587"/>
    <n v="467086"/>
    <n v="147501"/>
    <n v="202211"/>
  </r>
  <r>
    <d v="2026-04-21T00:00:00"/>
    <x v="6576"/>
    <x v="3"/>
    <x v="0"/>
    <x v="1"/>
    <x v="3"/>
    <x v="1"/>
    <n v="6"/>
    <n v="288861"/>
    <n v="37551.9"/>
    <n v="251309"/>
    <n v="155812"/>
    <n v="95497.4"/>
    <n v="70888.1"/>
  </r>
  <r>
    <d v="2026-04-21T00:00:00"/>
    <x v="6577"/>
    <x v="2"/>
    <x v="1"/>
    <x v="1"/>
    <x v="3"/>
    <x v="1"/>
    <n v="4"/>
    <n v="648638"/>
    <n v="51891"/>
    <n v="596747"/>
    <n v="369983"/>
    <n v="226764"/>
    <n v="70888.1"/>
  </r>
  <r>
    <d v="2026-04-21T00:00:00"/>
    <x v="6578"/>
    <x v="0"/>
    <x v="7"/>
    <x v="0"/>
    <x v="3"/>
    <x v="1"/>
    <n v="11"/>
    <n v="763978"/>
    <n v="0"/>
    <n v="763978"/>
    <n v="534785"/>
    <n v="229193"/>
    <n v="78224.6"/>
  </r>
  <r>
    <d v="2026-04-21T00:00:00"/>
    <x v="6579"/>
    <x v="3"/>
    <x v="0"/>
    <x v="1"/>
    <x v="3"/>
    <x v="1"/>
    <n v="10"/>
    <n v="324103"/>
    <n v="42133.4"/>
    <n v="281970"/>
    <n v="174821"/>
    <n v="107148"/>
    <n v="70888.1"/>
  </r>
  <r>
    <d v="2026-04-21T00:00:00"/>
    <x v="6580"/>
    <x v="4"/>
    <x v="4"/>
    <x v="2"/>
    <x v="3"/>
    <x v="1"/>
    <n v="9"/>
    <n v="62707"/>
    <n v="7524.84"/>
    <n v="55182.2"/>
    <n v="39731.2"/>
    <n v="15451"/>
    <n v="114389"/>
  </r>
  <r>
    <d v="2026-04-21T00:00:00"/>
    <x v="6581"/>
    <x v="4"/>
    <x v="4"/>
    <x v="2"/>
    <x v="3"/>
    <x v="1"/>
    <n v="5"/>
    <n v="444513"/>
    <n v="13335.4"/>
    <n v="431178"/>
    <n v="310448"/>
    <n v="120730"/>
    <n v="114389"/>
  </r>
  <r>
    <d v="2026-04-21T00:00:00"/>
    <x v="6582"/>
    <x v="6"/>
    <x v="2"/>
    <x v="3"/>
    <x v="3"/>
    <x v="1"/>
    <n v="10"/>
    <n v="160602"/>
    <n v="20878.3"/>
    <n v="139724"/>
    <n v="106190"/>
    <n v="33533.7"/>
    <n v="202211"/>
  </r>
  <r>
    <d v="2026-04-21T00:00:00"/>
    <x v="6583"/>
    <x v="6"/>
    <x v="2"/>
    <x v="3"/>
    <x v="3"/>
    <x v="1"/>
    <n v="9"/>
    <n v="601366"/>
    <n v="0"/>
    <n v="601366"/>
    <n v="457038"/>
    <n v="144328"/>
    <n v="202211"/>
  </r>
  <r>
    <d v="2026-04-21T00:00:00"/>
    <x v="6584"/>
    <x v="3"/>
    <x v="0"/>
    <x v="1"/>
    <x v="3"/>
    <x v="1"/>
    <n v="4"/>
    <n v="161810"/>
    <n v="0"/>
    <n v="161810"/>
    <n v="100322"/>
    <n v="61487.8"/>
    <n v="70888.1"/>
  </r>
  <r>
    <d v="2026-04-21T00:00:00"/>
    <x v="6585"/>
    <x v="3"/>
    <x v="0"/>
    <x v="1"/>
    <x v="3"/>
    <x v="1"/>
    <n v="11"/>
    <n v="337667"/>
    <n v="40520"/>
    <n v="297147"/>
    <n v="184231"/>
    <n v="112916"/>
    <n v="70888.1"/>
  </r>
  <r>
    <d v="2026-04-21T00:00:00"/>
    <x v="6586"/>
    <x v="1"/>
    <x v="5"/>
    <x v="0"/>
    <x v="3"/>
    <x v="1"/>
    <n v="5"/>
    <n v="295242"/>
    <n v="23619.4"/>
    <n v="271623"/>
    <n v="190136"/>
    <n v="81486.8"/>
    <n v="78224.6"/>
  </r>
  <r>
    <d v="2026-04-21T00:00:00"/>
    <x v="6587"/>
    <x v="7"/>
    <x v="6"/>
    <x v="3"/>
    <x v="3"/>
    <x v="1"/>
    <n v="10"/>
    <n v="220630"/>
    <n v="0"/>
    <n v="220630"/>
    <n v="167679"/>
    <n v="52951.2"/>
    <n v="202211"/>
  </r>
  <r>
    <d v="2026-04-21T00:00:00"/>
    <x v="6588"/>
    <x v="1"/>
    <x v="5"/>
    <x v="0"/>
    <x v="3"/>
    <x v="1"/>
    <n v="3"/>
    <n v="371154"/>
    <n v="48250"/>
    <n v="322904"/>
    <n v="226033"/>
    <n v="96871.2"/>
    <n v="78224.6"/>
  </r>
  <r>
    <d v="2026-04-21T00:00:00"/>
    <x v="6589"/>
    <x v="6"/>
    <x v="2"/>
    <x v="3"/>
    <x v="3"/>
    <x v="1"/>
    <n v="5"/>
    <n v="290657"/>
    <n v="0"/>
    <n v="290657"/>
    <n v="220899"/>
    <n v="69757.7"/>
    <n v="202211"/>
  </r>
  <r>
    <d v="2026-04-21T00:00:00"/>
    <x v="6590"/>
    <x v="4"/>
    <x v="4"/>
    <x v="2"/>
    <x v="3"/>
    <x v="1"/>
    <n v="11"/>
    <n v="339940"/>
    <n v="0"/>
    <n v="339940"/>
    <n v="244757"/>
    <n v="95183.2"/>
    <n v="114389"/>
  </r>
  <r>
    <d v="2026-04-21T00:00:00"/>
    <x v="6591"/>
    <x v="3"/>
    <x v="0"/>
    <x v="1"/>
    <x v="3"/>
    <x v="1"/>
    <n v="7"/>
    <n v="358943"/>
    <n v="28715.4"/>
    <n v="330228"/>
    <n v="204741"/>
    <n v="125486"/>
    <n v="70888.1"/>
  </r>
  <r>
    <d v="2026-04-21T00:00:00"/>
    <x v="6592"/>
    <x v="4"/>
    <x v="4"/>
    <x v="2"/>
    <x v="3"/>
    <x v="1"/>
    <n v="11"/>
    <n v="574397"/>
    <n v="0"/>
    <n v="574397"/>
    <n v="413566"/>
    <n v="160831"/>
    <n v="114389"/>
  </r>
  <r>
    <d v="2026-04-21T00:00:00"/>
    <x v="6593"/>
    <x v="0"/>
    <x v="7"/>
    <x v="0"/>
    <x v="3"/>
    <x v="1"/>
    <n v="4"/>
    <n v="287506"/>
    <n v="11500.2"/>
    <n v="276006"/>
    <n v="193204"/>
    <n v="82801.7"/>
    <n v="78224.6"/>
  </r>
  <r>
    <d v="2026-04-21T00:00:00"/>
    <x v="6594"/>
    <x v="7"/>
    <x v="6"/>
    <x v="3"/>
    <x v="3"/>
    <x v="1"/>
    <n v="6"/>
    <n v="324621"/>
    <n v="0"/>
    <n v="324621"/>
    <n v="246712"/>
    <n v="77909"/>
    <n v="202211"/>
  </r>
  <r>
    <d v="2026-04-21T00:00:00"/>
    <x v="6595"/>
    <x v="5"/>
    <x v="3"/>
    <x v="2"/>
    <x v="3"/>
    <x v="1"/>
    <n v="1"/>
    <n v="212378"/>
    <n v="16990.2"/>
    <n v="195388"/>
    <n v="140679"/>
    <n v="54708.6"/>
    <n v="114389"/>
  </r>
  <r>
    <d v="2026-04-21T00:00:00"/>
    <x v="6596"/>
    <x v="6"/>
    <x v="2"/>
    <x v="3"/>
    <x v="3"/>
    <x v="1"/>
    <n v="12"/>
    <n v="446474"/>
    <n v="44647.4"/>
    <n v="401827"/>
    <n v="305388"/>
    <n v="96438.4"/>
    <n v="202211"/>
  </r>
  <r>
    <d v="2026-04-21T00:00:00"/>
    <x v="6597"/>
    <x v="0"/>
    <x v="7"/>
    <x v="0"/>
    <x v="3"/>
    <x v="1"/>
    <n v="3"/>
    <n v="717244"/>
    <n v="71724.4"/>
    <n v="645520"/>
    <n v="451864"/>
    <n v="193656"/>
    <n v="78224.6"/>
  </r>
  <r>
    <d v="2026-04-21T00:00:00"/>
    <x v="6598"/>
    <x v="0"/>
    <x v="7"/>
    <x v="0"/>
    <x v="3"/>
    <x v="1"/>
    <n v="9"/>
    <n v="424443"/>
    <n v="25466.6"/>
    <n v="398976"/>
    <n v="279283"/>
    <n v="119693"/>
    <n v="78224.6"/>
  </r>
  <r>
    <d v="2026-04-21T00:00:00"/>
    <x v="6599"/>
    <x v="4"/>
    <x v="4"/>
    <x v="2"/>
    <x v="3"/>
    <x v="1"/>
    <n v="3"/>
    <n v="485944"/>
    <n v="63172.7"/>
    <n v="422771"/>
    <n v="304395"/>
    <n v="118376"/>
    <n v="114389"/>
  </r>
  <r>
    <d v="2026-04-21T00:00:00"/>
    <x v="6600"/>
    <x v="4"/>
    <x v="4"/>
    <x v="2"/>
    <x v="3"/>
    <x v="1"/>
    <n v="1"/>
    <n v="314258"/>
    <n v="0"/>
    <n v="314258"/>
    <n v="226266"/>
    <n v="87992.2"/>
    <n v="114389"/>
  </r>
  <r>
    <d v="2026-04-21T00:00:00"/>
    <x v="6601"/>
    <x v="5"/>
    <x v="3"/>
    <x v="2"/>
    <x v="3"/>
    <x v="1"/>
    <n v="5"/>
    <n v="720085"/>
    <n v="21602.5"/>
    <n v="698482"/>
    <n v="502907"/>
    <n v="195575"/>
    <n v="114389"/>
  </r>
  <r>
    <d v="2026-04-21T00:00:00"/>
    <x v="6602"/>
    <x v="5"/>
    <x v="3"/>
    <x v="2"/>
    <x v="3"/>
    <x v="1"/>
    <n v="3"/>
    <n v="671344"/>
    <n v="0"/>
    <n v="671344"/>
    <n v="483368"/>
    <n v="187976"/>
    <n v="114389"/>
  </r>
  <r>
    <d v="2026-04-21T00:00:00"/>
    <x v="6603"/>
    <x v="4"/>
    <x v="4"/>
    <x v="2"/>
    <x v="3"/>
    <x v="1"/>
    <n v="12"/>
    <n v="162475"/>
    <n v="21121.8"/>
    <n v="141353"/>
    <n v="101774"/>
    <n v="39578.9"/>
    <n v="114389"/>
  </r>
  <r>
    <d v="2026-04-21T00:00:00"/>
    <x v="6604"/>
    <x v="7"/>
    <x v="6"/>
    <x v="3"/>
    <x v="3"/>
    <x v="1"/>
    <n v="2"/>
    <n v="537612"/>
    <n v="69889.6"/>
    <n v="467722"/>
    <n v="355469"/>
    <n v="112253"/>
    <n v="202211"/>
  </r>
  <r>
    <d v="2026-04-21T00:00:00"/>
    <x v="6605"/>
    <x v="0"/>
    <x v="7"/>
    <x v="0"/>
    <x v="3"/>
    <x v="1"/>
    <n v="7"/>
    <n v="596874"/>
    <n v="65656.1"/>
    <n v="531218"/>
    <n v="371852"/>
    <n v="159365"/>
    <n v="78224.6"/>
  </r>
  <r>
    <d v="2026-04-21T00:00:00"/>
    <x v="6606"/>
    <x v="7"/>
    <x v="6"/>
    <x v="3"/>
    <x v="3"/>
    <x v="1"/>
    <n v="3"/>
    <n v="392883"/>
    <n v="58932.4"/>
    <n v="333951"/>
    <n v="253802"/>
    <n v="80148.1"/>
    <n v="202211"/>
  </r>
  <r>
    <d v="2026-04-21T00:00:00"/>
    <x v="6607"/>
    <x v="5"/>
    <x v="3"/>
    <x v="2"/>
    <x v="3"/>
    <x v="1"/>
    <n v="10"/>
    <n v="692190"/>
    <n v="76140.9"/>
    <n v="616049"/>
    <n v="443555"/>
    <n v="172494"/>
    <n v="114389"/>
  </r>
  <r>
    <d v="2026-04-21T00:00:00"/>
    <x v="6608"/>
    <x v="7"/>
    <x v="6"/>
    <x v="3"/>
    <x v="3"/>
    <x v="1"/>
    <n v="7"/>
    <n v="739414"/>
    <n v="0"/>
    <n v="739414"/>
    <n v="561955"/>
    <n v="177459"/>
    <n v="202211"/>
  </r>
  <r>
    <d v="2026-04-21T00:00:00"/>
    <x v="6609"/>
    <x v="3"/>
    <x v="0"/>
    <x v="1"/>
    <x v="3"/>
    <x v="1"/>
    <n v="2"/>
    <n v="320824"/>
    <n v="32082.4"/>
    <n v="288742"/>
    <n v="179020"/>
    <n v="109722"/>
    <n v="70888.1"/>
  </r>
  <r>
    <d v="2026-04-21T00:00:00"/>
    <x v="6610"/>
    <x v="6"/>
    <x v="2"/>
    <x v="3"/>
    <x v="3"/>
    <x v="1"/>
    <n v="2"/>
    <n v="241432"/>
    <n v="12071.6"/>
    <n v="229360"/>
    <n v="174314"/>
    <n v="55046.5"/>
    <n v="202211"/>
  </r>
  <r>
    <d v="2026-04-21T00:00:00"/>
    <x v="6611"/>
    <x v="1"/>
    <x v="5"/>
    <x v="0"/>
    <x v="3"/>
    <x v="1"/>
    <n v="9"/>
    <n v="477470"/>
    <n v="33422.9"/>
    <n v="444047"/>
    <n v="310833"/>
    <n v="133214"/>
    <n v="78224.6"/>
  </r>
  <r>
    <d v="2026-04-21T00:00:00"/>
    <x v="6612"/>
    <x v="6"/>
    <x v="2"/>
    <x v="3"/>
    <x v="3"/>
    <x v="1"/>
    <n v="5"/>
    <n v="118053"/>
    <n v="16527.4"/>
    <n v="101526"/>
    <n v="77159.4"/>
    <n v="24366.1"/>
    <n v="202211"/>
  </r>
  <r>
    <d v="2026-04-21T00:00:00"/>
    <x v="6613"/>
    <x v="5"/>
    <x v="3"/>
    <x v="2"/>
    <x v="3"/>
    <x v="1"/>
    <n v="2"/>
    <n v="116473"/>
    <n v="8153.11"/>
    <n v="108320"/>
    <n v="77990.3"/>
    <n v="30329.6"/>
    <n v="114389"/>
  </r>
  <r>
    <d v="2026-04-21T00:00:00"/>
    <x v="6614"/>
    <x v="0"/>
    <x v="7"/>
    <x v="0"/>
    <x v="3"/>
    <x v="1"/>
    <n v="1"/>
    <n v="491109"/>
    <n v="19644.4"/>
    <n v="471465"/>
    <n v="330025"/>
    <n v="141439"/>
    <n v="78224.6"/>
  </r>
  <r>
    <d v="2026-04-21T00:00:00"/>
    <x v="6615"/>
    <x v="6"/>
    <x v="2"/>
    <x v="3"/>
    <x v="3"/>
    <x v="1"/>
    <n v="9"/>
    <n v="432727"/>
    <n v="0"/>
    <n v="432727"/>
    <n v="328873"/>
    <n v="103854"/>
    <n v="202211"/>
  </r>
  <r>
    <d v="2026-04-21T00:00:00"/>
    <x v="6616"/>
    <x v="5"/>
    <x v="3"/>
    <x v="2"/>
    <x v="3"/>
    <x v="1"/>
    <n v="1"/>
    <n v="217145"/>
    <n v="8685.8"/>
    <n v="208459"/>
    <n v="150091"/>
    <n v="58368.6"/>
    <n v="114389"/>
  </r>
  <r>
    <d v="2026-04-21T00:00:00"/>
    <x v="6617"/>
    <x v="4"/>
    <x v="4"/>
    <x v="2"/>
    <x v="3"/>
    <x v="1"/>
    <n v="8"/>
    <n v="254178"/>
    <n v="0"/>
    <n v="254178"/>
    <n v="183008"/>
    <n v="71169.8"/>
    <n v="114389"/>
  </r>
  <r>
    <d v="2026-04-21T00:00:00"/>
    <x v="6618"/>
    <x v="3"/>
    <x v="0"/>
    <x v="1"/>
    <x v="3"/>
    <x v="1"/>
    <n v="1"/>
    <n v="284568"/>
    <n v="0"/>
    <n v="284568"/>
    <n v="176432"/>
    <n v="108136"/>
    <n v="70888.1"/>
  </r>
  <r>
    <d v="2026-04-21T00:00:00"/>
    <x v="6619"/>
    <x v="1"/>
    <x v="5"/>
    <x v="0"/>
    <x v="3"/>
    <x v="1"/>
    <n v="7"/>
    <n v="204496"/>
    <n v="0"/>
    <n v="204496"/>
    <n v="143147"/>
    <n v="61348.8"/>
    <n v="78224.6"/>
  </r>
  <r>
    <d v="2026-04-21T00:00:00"/>
    <x v="6620"/>
    <x v="5"/>
    <x v="3"/>
    <x v="2"/>
    <x v="3"/>
    <x v="1"/>
    <n v="4"/>
    <n v="260184"/>
    <n v="33823.9"/>
    <n v="226360"/>
    <n v="162979"/>
    <n v="63380.8"/>
    <n v="114389"/>
  </r>
  <r>
    <d v="2026-04-21T00:00:00"/>
    <x v="6621"/>
    <x v="3"/>
    <x v="0"/>
    <x v="1"/>
    <x v="3"/>
    <x v="1"/>
    <n v="12"/>
    <n v="190541"/>
    <n v="11432.5"/>
    <n v="179109"/>
    <n v="111047"/>
    <n v="68061.2"/>
    <n v="70888.1"/>
  </r>
  <r>
    <d v="2026-04-21T00:00:00"/>
    <x v="6622"/>
    <x v="6"/>
    <x v="2"/>
    <x v="3"/>
    <x v="3"/>
    <x v="1"/>
    <n v="12"/>
    <n v="290098"/>
    <n v="31910.8"/>
    <n v="258187"/>
    <n v="196222"/>
    <n v="61964.9"/>
    <n v="202211"/>
  </r>
  <r>
    <d v="2026-04-21T00:00:00"/>
    <x v="6623"/>
    <x v="4"/>
    <x v="4"/>
    <x v="2"/>
    <x v="3"/>
    <x v="1"/>
    <n v="10"/>
    <n v="639571"/>
    <n v="0"/>
    <n v="639571"/>
    <n v="460491"/>
    <n v="179080"/>
    <n v="114389"/>
  </r>
  <r>
    <d v="2026-04-21T00:00:00"/>
    <x v="6624"/>
    <x v="5"/>
    <x v="3"/>
    <x v="2"/>
    <x v="3"/>
    <x v="1"/>
    <n v="6"/>
    <n v="721637"/>
    <n v="72163.7"/>
    <n v="649473"/>
    <n v="467621"/>
    <n v="181853"/>
    <n v="114389"/>
  </r>
  <r>
    <d v="2026-04-21T00:00:00"/>
    <x v="6625"/>
    <x v="2"/>
    <x v="1"/>
    <x v="1"/>
    <x v="3"/>
    <x v="1"/>
    <n v="5"/>
    <n v="673260"/>
    <n v="0"/>
    <n v="673260"/>
    <n v="417421"/>
    <n v="255839"/>
    <n v="70888.1"/>
  </r>
  <r>
    <d v="2026-04-21T00:00:00"/>
    <x v="6626"/>
    <x v="6"/>
    <x v="2"/>
    <x v="3"/>
    <x v="3"/>
    <x v="1"/>
    <n v="8"/>
    <n v="424560"/>
    <n v="46701.6"/>
    <n v="377858"/>
    <n v="287172"/>
    <n v="90686"/>
    <n v="202211"/>
  </r>
  <r>
    <d v="2026-04-21T00:00:00"/>
    <x v="6627"/>
    <x v="5"/>
    <x v="3"/>
    <x v="2"/>
    <x v="3"/>
    <x v="1"/>
    <n v="11"/>
    <n v="102238"/>
    <n v="0"/>
    <n v="102238"/>
    <n v="73611.4"/>
    <n v="28626.6"/>
    <n v="114389"/>
  </r>
  <r>
    <d v="2026-04-21T00:00:00"/>
    <x v="6628"/>
    <x v="4"/>
    <x v="4"/>
    <x v="2"/>
    <x v="3"/>
    <x v="1"/>
    <n v="5"/>
    <n v="439630"/>
    <n v="39566.7"/>
    <n v="400063"/>
    <n v="288046"/>
    <n v="112018"/>
    <n v="114389"/>
  </r>
  <r>
    <d v="2026-04-22T00:00:00"/>
    <x v="6629"/>
    <x v="1"/>
    <x v="5"/>
    <x v="0"/>
    <x v="3"/>
    <x v="1"/>
    <n v="12"/>
    <n v="447686"/>
    <n v="35814.9"/>
    <n v="411871"/>
    <n v="288310"/>
    <n v="123561"/>
    <n v="78224.6"/>
  </r>
  <r>
    <d v="2026-04-22T00:00:00"/>
    <x v="6630"/>
    <x v="5"/>
    <x v="3"/>
    <x v="2"/>
    <x v="3"/>
    <x v="1"/>
    <n v="3"/>
    <n v="849126"/>
    <n v="0"/>
    <n v="849126"/>
    <n v="611371"/>
    <n v="237755"/>
    <n v="114389"/>
  </r>
  <r>
    <d v="2026-04-22T00:00:00"/>
    <x v="6631"/>
    <x v="7"/>
    <x v="6"/>
    <x v="3"/>
    <x v="3"/>
    <x v="1"/>
    <n v="10"/>
    <n v="527650"/>
    <n v="31659"/>
    <n v="495991"/>
    <n v="376953"/>
    <n v="119038"/>
    <n v="202211"/>
  </r>
  <r>
    <d v="2026-04-22T00:00:00"/>
    <x v="6632"/>
    <x v="4"/>
    <x v="4"/>
    <x v="2"/>
    <x v="3"/>
    <x v="1"/>
    <n v="10"/>
    <n v="639411"/>
    <n v="0"/>
    <n v="639411"/>
    <n v="460376"/>
    <n v="179035"/>
    <n v="114389"/>
  </r>
  <r>
    <d v="2026-04-22T00:00:00"/>
    <x v="6633"/>
    <x v="4"/>
    <x v="4"/>
    <x v="2"/>
    <x v="3"/>
    <x v="1"/>
    <n v="4"/>
    <n v="442916"/>
    <n v="17716.6"/>
    <n v="425199"/>
    <n v="306144"/>
    <n v="119056"/>
    <n v="114389"/>
  </r>
  <r>
    <d v="2026-04-22T00:00:00"/>
    <x v="6634"/>
    <x v="1"/>
    <x v="5"/>
    <x v="0"/>
    <x v="3"/>
    <x v="1"/>
    <n v="11"/>
    <n v="849920"/>
    <n v="93491.2"/>
    <n v="756429"/>
    <n v="529500"/>
    <n v="226929"/>
    <n v="78224.6"/>
  </r>
  <r>
    <d v="2026-04-22T00:00:00"/>
    <x v="6635"/>
    <x v="3"/>
    <x v="0"/>
    <x v="1"/>
    <x v="3"/>
    <x v="1"/>
    <n v="3"/>
    <n v="559897"/>
    <n v="0"/>
    <n v="559897"/>
    <n v="347136"/>
    <n v="212761"/>
    <n v="70888.1"/>
  </r>
  <r>
    <d v="2026-04-22T00:00:00"/>
    <x v="6636"/>
    <x v="5"/>
    <x v="3"/>
    <x v="2"/>
    <x v="3"/>
    <x v="1"/>
    <n v="1"/>
    <n v="192302"/>
    <n v="28845.3"/>
    <n v="163457"/>
    <n v="117689"/>
    <n v="45767.9"/>
    <n v="114389"/>
  </r>
  <r>
    <d v="2026-04-22T00:00:00"/>
    <x v="6637"/>
    <x v="3"/>
    <x v="0"/>
    <x v="1"/>
    <x v="3"/>
    <x v="1"/>
    <n v="5"/>
    <n v="798698"/>
    <n v="63895.8"/>
    <n v="734802"/>
    <n v="455577"/>
    <n v="279225"/>
    <n v="70888.1"/>
  </r>
  <r>
    <d v="2026-04-22T00:00:00"/>
    <x v="6638"/>
    <x v="2"/>
    <x v="1"/>
    <x v="1"/>
    <x v="3"/>
    <x v="1"/>
    <n v="9"/>
    <n v="184438"/>
    <n v="0"/>
    <n v="184438"/>
    <n v="114352"/>
    <n v="70086.4"/>
    <n v="70888.1"/>
  </r>
  <r>
    <d v="2026-04-22T00:00:00"/>
    <x v="6639"/>
    <x v="7"/>
    <x v="6"/>
    <x v="3"/>
    <x v="3"/>
    <x v="1"/>
    <n v="8"/>
    <n v="759744"/>
    <n v="75974.4"/>
    <n v="683770"/>
    <n v="519665"/>
    <n v="164105"/>
    <n v="202211"/>
  </r>
  <r>
    <d v="2026-04-22T00:00:00"/>
    <x v="6640"/>
    <x v="3"/>
    <x v="0"/>
    <x v="1"/>
    <x v="3"/>
    <x v="1"/>
    <n v="8"/>
    <n v="80924"/>
    <n v="9710.88"/>
    <n v="71213.1"/>
    <n v="44152.1"/>
    <n v="27061"/>
    <n v="70888.1"/>
  </r>
  <r>
    <d v="2026-04-22T00:00:00"/>
    <x v="6641"/>
    <x v="0"/>
    <x v="7"/>
    <x v="0"/>
    <x v="3"/>
    <x v="1"/>
    <n v="7"/>
    <n v="554677"/>
    <n v="22187.1"/>
    <n v="532490"/>
    <n v="372743"/>
    <n v="159747"/>
    <n v="78224.6"/>
  </r>
  <r>
    <d v="2026-04-22T00:00:00"/>
    <x v="6642"/>
    <x v="4"/>
    <x v="4"/>
    <x v="2"/>
    <x v="3"/>
    <x v="1"/>
    <n v="4"/>
    <n v="364784"/>
    <n v="18239.2"/>
    <n v="346545"/>
    <n v="249512"/>
    <n v="97032.5"/>
    <n v="114389"/>
  </r>
  <r>
    <d v="2026-04-22T00:00:00"/>
    <x v="6643"/>
    <x v="3"/>
    <x v="0"/>
    <x v="1"/>
    <x v="3"/>
    <x v="1"/>
    <n v="3"/>
    <n v="245353"/>
    <n v="7360.59"/>
    <n v="237992"/>
    <n v="147555"/>
    <n v="90437.1"/>
    <n v="70888.1"/>
  </r>
  <r>
    <d v="2026-04-22T00:00:00"/>
    <x v="6644"/>
    <x v="4"/>
    <x v="4"/>
    <x v="2"/>
    <x v="3"/>
    <x v="1"/>
    <n v="5"/>
    <n v="555596"/>
    <n v="55559.6"/>
    <n v="500036"/>
    <n v="360026"/>
    <n v="140010"/>
    <n v="114389"/>
  </r>
  <r>
    <d v="2026-04-22T00:00:00"/>
    <x v="6645"/>
    <x v="0"/>
    <x v="7"/>
    <x v="0"/>
    <x v="3"/>
    <x v="1"/>
    <n v="12"/>
    <n v="517206"/>
    <n v="46548.5"/>
    <n v="470657"/>
    <n v="329460"/>
    <n v="141197"/>
    <n v="78224.6"/>
  </r>
  <r>
    <d v="2026-04-22T00:00:00"/>
    <x v="6646"/>
    <x v="7"/>
    <x v="6"/>
    <x v="3"/>
    <x v="3"/>
    <x v="1"/>
    <n v="3"/>
    <n v="131422"/>
    <n v="0"/>
    <n v="131422"/>
    <n v="99880.7"/>
    <n v="31541.3"/>
    <n v="202211"/>
  </r>
  <r>
    <d v="2026-04-22T00:00:00"/>
    <x v="6647"/>
    <x v="6"/>
    <x v="2"/>
    <x v="3"/>
    <x v="3"/>
    <x v="1"/>
    <n v="9"/>
    <n v="531454"/>
    <n v="0"/>
    <n v="531454"/>
    <n v="403905"/>
    <n v="127549"/>
    <n v="202211"/>
  </r>
  <r>
    <d v="2026-04-22T00:00:00"/>
    <x v="6648"/>
    <x v="6"/>
    <x v="2"/>
    <x v="3"/>
    <x v="3"/>
    <x v="1"/>
    <n v="7"/>
    <n v="830205"/>
    <n v="107927"/>
    <n v="722278"/>
    <n v="548932"/>
    <n v="173347"/>
    <n v="202211"/>
  </r>
  <r>
    <d v="2026-04-22T00:00:00"/>
    <x v="6649"/>
    <x v="6"/>
    <x v="2"/>
    <x v="3"/>
    <x v="3"/>
    <x v="1"/>
    <n v="3"/>
    <n v="200993"/>
    <n v="8039.72"/>
    <n v="192953"/>
    <n v="146644"/>
    <n v="46308.8"/>
    <n v="202211"/>
  </r>
  <r>
    <d v="2026-04-22T00:00:00"/>
    <x v="6650"/>
    <x v="6"/>
    <x v="2"/>
    <x v="3"/>
    <x v="3"/>
    <x v="1"/>
    <n v="1"/>
    <n v="137107"/>
    <n v="2742.14"/>
    <n v="134365"/>
    <n v="102117"/>
    <n v="32247.6"/>
    <n v="202211"/>
  </r>
  <r>
    <d v="2026-04-22T00:00:00"/>
    <x v="6651"/>
    <x v="4"/>
    <x v="4"/>
    <x v="2"/>
    <x v="3"/>
    <x v="1"/>
    <n v="8"/>
    <n v="702992"/>
    <n v="49209.4"/>
    <n v="653783"/>
    <n v="470723"/>
    <n v="183059"/>
    <n v="114389"/>
  </r>
  <r>
    <d v="2026-04-22T00:00:00"/>
    <x v="6652"/>
    <x v="2"/>
    <x v="1"/>
    <x v="1"/>
    <x v="3"/>
    <x v="1"/>
    <n v="10"/>
    <n v="738032"/>
    <n v="103324"/>
    <n v="634708"/>
    <n v="393519"/>
    <n v="241189"/>
    <n v="70888.1"/>
  </r>
  <r>
    <d v="2026-04-22T00:00:00"/>
    <x v="6653"/>
    <x v="6"/>
    <x v="2"/>
    <x v="3"/>
    <x v="3"/>
    <x v="1"/>
    <n v="12"/>
    <n v="467269"/>
    <n v="70090.4"/>
    <n v="397179"/>
    <n v="301856"/>
    <n v="95322.9"/>
    <n v="202211"/>
  </r>
  <r>
    <d v="2026-04-22T00:00:00"/>
    <x v="6654"/>
    <x v="6"/>
    <x v="2"/>
    <x v="3"/>
    <x v="3"/>
    <x v="1"/>
    <n v="11"/>
    <n v="737389"/>
    <n v="103234"/>
    <n v="634155"/>
    <n v="481957"/>
    <n v="152197"/>
    <n v="202211"/>
  </r>
  <r>
    <d v="2026-04-22T00:00:00"/>
    <x v="6655"/>
    <x v="4"/>
    <x v="4"/>
    <x v="2"/>
    <x v="3"/>
    <x v="1"/>
    <n v="6"/>
    <n v="451158"/>
    <n v="36092.6"/>
    <n v="415065"/>
    <n v="298847"/>
    <n v="116218"/>
    <n v="114389"/>
  </r>
  <r>
    <d v="2026-04-22T00:00:00"/>
    <x v="6656"/>
    <x v="5"/>
    <x v="3"/>
    <x v="2"/>
    <x v="3"/>
    <x v="1"/>
    <n v="3"/>
    <n v="835035"/>
    <n v="125255"/>
    <n v="709780"/>
    <n v="511041"/>
    <n v="198738"/>
    <n v="114389"/>
  </r>
  <r>
    <d v="2026-04-22T00:00:00"/>
    <x v="6657"/>
    <x v="5"/>
    <x v="3"/>
    <x v="2"/>
    <x v="3"/>
    <x v="1"/>
    <n v="9"/>
    <n v="645262"/>
    <n v="0"/>
    <n v="645262"/>
    <n v="464589"/>
    <n v="180673"/>
    <n v="114389"/>
  </r>
  <r>
    <d v="2026-04-22T00:00:00"/>
    <x v="6658"/>
    <x v="4"/>
    <x v="4"/>
    <x v="2"/>
    <x v="3"/>
    <x v="1"/>
    <n v="6"/>
    <n v="658808"/>
    <n v="0"/>
    <n v="658808"/>
    <n v="474342"/>
    <n v="184466"/>
    <n v="114389"/>
  </r>
  <r>
    <d v="2026-04-22T00:00:00"/>
    <x v="6659"/>
    <x v="1"/>
    <x v="5"/>
    <x v="0"/>
    <x v="3"/>
    <x v="1"/>
    <n v="11"/>
    <n v="236046"/>
    <n v="9441.84"/>
    <n v="226604"/>
    <n v="158623"/>
    <n v="67981.2"/>
    <n v="78224.6"/>
  </r>
  <r>
    <d v="2026-04-22T00:00:00"/>
    <x v="6660"/>
    <x v="5"/>
    <x v="3"/>
    <x v="2"/>
    <x v="3"/>
    <x v="1"/>
    <n v="4"/>
    <n v="691647"/>
    <n v="13832.9"/>
    <n v="677814"/>
    <n v="488026"/>
    <n v="189788"/>
    <n v="114389"/>
  </r>
  <r>
    <d v="2026-04-22T00:00:00"/>
    <x v="6661"/>
    <x v="6"/>
    <x v="2"/>
    <x v="3"/>
    <x v="3"/>
    <x v="1"/>
    <n v="6"/>
    <n v="75556"/>
    <n v="3022.24"/>
    <n v="72533.8"/>
    <n v="55125.7"/>
    <n v="17408.1"/>
    <n v="202211"/>
  </r>
  <r>
    <d v="2026-04-22T00:00:00"/>
    <x v="6662"/>
    <x v="5"/>
    <x v="3"/>
    <x v="2"/>
    <x v="3"/>
    <x v="1"/>
    <n v="9"/>
    <n v="698726"/>
    <n v="0"/>
    <n v="698726"/>
    <n v="503083"/>
    <n v="195643"/>
    <n v="114389"/>
  </r>
  <r>
    <d v="2026-04-22T00:00:00"/>
    <x v="6663"/>
    <x v="0"/>
    <x v="7"/>
    <x v="0"/>
    <x v="3"/>
    <x v="1"/>
    <n v="9"/>
    <n v="313838"/>
    <n v="0"/>
    <n v="313838"/>
    <n v="219687"/>
    <n v="94151.4"/>
    <n v="78224.6"/>
  </r>
  <r>
    <d v="2026-04-22T00:00:00"/>
    <x v="6664"/>
    <x v="5"/>
    <x v="3"/>
    <x v="2"/>
    <x v="3"/>
    <x v="1"/>
    <n v="1"/>
    <n v="164676"/>
    <n v="13174.1"/>
    <n v="151502"/>
    <n v="109081"/>
    <n v="42420.5"/>
    <n v="114389"/>
  </r>
  <r>
    <d v="2026-04-22T00:00:00"/>
    <x v="6665"/>
    <x v="7"/>
    <x v="6"/>
    <x v="3"/>
    <x v="3"/>
    <x v="1"/>
    <n v="12"/>
    <n v="339171"/>
    <n v="0"/>
    <n v="339171"/>
    <n v="257770"/>
    <n v="81401"/>
    <n v="202211"/>
  </r>
  <r>
    <d v="2026-04-22T00:00:00"/>
    <x v="6666"/>
    <x v="6"/>
    <x v="2"/>
    <x v="3"/>
    <x v="3"/>
    <x v="1"/>
    <n v="6"/>
    <n v="487407"/>
    <n v="19496.3"/>
    <n v="467911"/>
    <n v="355612"/>
    <n v="112299"/>
    <n v="202211"/>
  </r>
  <r>
    <d v="2026-04-22T00:00:00"/>
    <x v="6667"/>
    <x v="6"/>
    <x v="2"/>
    <x v="3"/>
    <x v="3"/>
    <x v="1"/>
    <n v="12"/>
    <n v="727755"/>
    <n v="94608.1"/>
    <n v="633147"/>
    <n v="481192"/>
    <n v="151955"/>
    <n v="202211"/>
  </r>
  <r>
    <d v="2026-04-22T00:00:00"/>
    <x v="6668"/>
    <x v="2"/>
    <x v="1"/>
    <x v="1"/>
    <x v="3"/>
    <x v="1"/>
    <n v="6"/>
    <n v="294388"/>
    <n v="0"/>
    <n v="294388"/>
    <n v="182521"/>
    <n v="111867"/>
    <n v="70888.1"/>
  </r>
  <r>
    <d v="2026-04-22T00:00:00"/>
    <x v="6669"/>
    <x v="0"/>
    <x v="7"/>
    <x v="0"/>
    <x v="3"/>
    <x v="1"/>
    <n v="6"/>
    <n v="801215"/>
    <n v="120182"/>
    <n v="681033"/>
    <n v="476723"/>
    <n v="204310"/>
    <n v="78224.6"/>
  </r>
  <r>
    <d v="2026-04-22T00:00:00"/>
    <x v="6670"/>
    <x v="7"/>
    <x v="6"/>
    <x v="3"/>
    <x v="3"/>
    <x v="1"/>
    <n v="12"/>
    <n v="432407"/>
    <n v="0"/>
    <n v="432407"/>
    <n v="328629"/>
    <n v="103778"/>
    <n v="202211"/>
  </r>
  <r>
    <d v="2026-04-22T00:00:00"/>
    <x v="6671"/>
    <x v="6"/>
    <x v="2"/>
    <x v="3"/>
    <x v="3"/>
    <x v="1"/>
    <n v="6"/>
    <n v="110108"/>
    <n v="0"/>
    <n v="110108"/>
    <n v="83682.1"/>
    <n v="26425.9"/>
    <n v="202211"/>
  </r>
  <r>
    <d v="2026-04-22T00:00:00"/>
    <x v="6672"/>
    <x v="0"/>
    <x v="7"/>
    <x v="0"/>
    <x v="3"/>
    <x v="1"/>
    <n v="3"/>
    <n v="582192"/>
    <n v="0"/>
    <n v="582192"/>
    <n v="407534"/>
    <n v="174658"/>
    <n v="78224.6"/>
  </r>
  <r>
    <d v="2026-04-22T00:00:00"/>
    <x v="6673"/>
    <x v="0"/>
    <x v="7"/>
    <x v="0"/>
    <x v="3"/>
    <x v="1"/>
    <n v="3"/>
    <n v="591654"/>
    <n v="0"/>
    <n v="591654"/>
    <n v="414158"/>
    <n v="177496"/>
    <n v="78224.6"/>
  </r>
  <r>
    <d v="2026-04-22T00:00:00"/>
    <x v="6674"/>
    <x v="5"/>
    <x v="3"/>
    <x v="2"/>
    <x v="3"/>
    <x v="1"/>
    <n v="6"/>
    <n v="201846"/>
    <n v="14129.2"/>
    <n v="187717"/>
    <n v="135156"/>
    <n v="52560.7"/>
    <n v="114389"/>
  </r>
  <r>
    <d v="2026-04-22T00:00:00"/>
    <x v="6675"/>
    <x v="3"/>
    <x v="0"/>
    <x v="1"/>
    <x v="3"/>
    <x v="1"/>
    <n v="11"/>
    <n v="60833"/>
    <n v="1824.99"/>
    <n v="59008"/>
    <n v="36585"/>
    <n v="22423"/>
    <n v="70888.1"/>
  </r>
  <r>
    <d v="2026-04-22T00:00:00"/>
    <x v="6676"/>
    <x v="4"/>
    <x v="4"/>
    <x v="2"/>
    <x v="3"/>
    <x v="1"/>
    <n v="10"/>
    <n v="117630"/>
    <n v="7057.8"/>
    <n v="110572"/>
    <n v="79612"/>
    <n v="30960.2"/>
    <n v="114389"/>
  </r>
  <r>
    <d v="2026-04-22T00:00:00"/>
    <x v="6677"/>
    <x v="5"/>
    <x v="3"/>
    <x v="2"/>
    <x v="3"/>
    <x v="1"/>
    <n v="5"/>
    <n v="556226"/>
    <n v="50060.3"/>
    <n v="506166"/>
    <n v="364439"/>
    <n v="141726"/>
    <n v="114389"/>
  </r>
  <r>
    <d v="2026-04-22T00:00:00"/>
    <x v="6678"/>
    <x v="5"/>
    <x v="3"/>
    <x v="2"/>
    <x v="3"/>
    <x v="1"/>
    <n v="12"/>
    <n v="749813"/>
    <n v="22494.4"/>
    <n v="727319"/>
    <n v="523669"/>
    <n v="203649"/>
    <n v="114389"/>
  </r>
  <r>
    <d v="2026-04-22T00:00:00"/>
    <x v="6679"/>
    <x v="6"/>
    <x v="2"/>
    <x v="3"/>
    <x v="3"/>
    <x v="1"/>
    <n v="7"/>
    <n v="760912"/>
    <n v="38045.6"/>
    <n v="722866"/>
    <n v="549378"/>
    <n v="173488"/>
    <n v="202211"/>
  </r>
  <r>
    <d v="2026-04-22T00:00:00"/>
    <x v="6680"/>
    <x v="7"/>
    <x v="6"/>
    <x v="3"/>
    <x v="3"/>
    <x v="1"/>
    <n v="11"/>
    <n v="807814"/>
    <n v="56547"/>
    <n v="751267"/>
    <n v="570963"/>
    <n v="180304"/>
    <n v="202211"/>
  </r>
  <r>
    <d v="2026-04-22T00:00:00"/>
    <x v="6681"/>
    <x v="2"/>
    <x v="1"/>
    <x v="1"/>
    <x v="3"/>
    <x v="1"/>
    <n v="8"/>
    <n v="178050"/>
    <n v="5341.5"/>
    <n v="172708"/>
    <n v="107079"/>
    <n v="65629.2"/>
    <n v="70888.1"/>
  </r>
  <r>
    <d v="2026-04-22T00:00:00"/>
    <x v="6682"/>
    <x v="4"/>
    <x v="4"/>
    <x v="2"/>
    <x v="3"/>
    <x v="1"/>
    <n v="3"/>
    <n v="373568"/>
    <n v="52299.5"/>
    <n v="321268"/>
    <n v="231313"/>
    <n v="89955.2"/>
    <n v="114389"/>
  </r>
  <r>
    <d v="2026-04-22T00:00:00"/>
    <x v="6683"/>
    <x v="2"/>
    <x v="1"/>
    <x v="1"/>
    <x v="3"/>
    <x v="1"/>
    <n v="4"/>
    <n v="665889"/>
    <n v="73247.8"/>
    <n v="592641"/>
    <n v="367438"/>
    <n v="225204"/>
    <n v="70888.1"/>
  </r>
  <r>
    <d v="2026-04-22T00:00:00"/>
    <x v="6684"/>
    <x v="2"/>
    <x v="1"/>
    <x v="1"/>
    <x v="3"/>
    <x v="1"/>
    <n v="2"/>
    <n v="786745"/>
    <n v="0"/>
    <n v="786745"/>
    <n v="487782"/>
    <n v="298963"/>
    <n v="70888.1"/>
  </r>
  <r>
    <d v="2026-04-22T00:00:00"/>
    <x v="6685"/>
    <x v="0"/>
    <x v="7"/>
    <x v="0"/>
    <x v="3"/>
    <x v="1"/>
    <n v="5"/>
    <n v="207821"/>
    <n v="27016.7"/>
    <n v="180804"/>
    <n v="126563"/>
    <n v="54241.3"/>
    <n v="78224.6"/>
  </r>
  <r>
    <d v="2026-04-22T00:00:00"/>
    <x v="6686"/>
    <x v="6"/>
    <x v="2"/>
    <x v="3"/>
    <x v="3"/>
    <x v="1"/>
    <n v="7"/>
    <n v="263612"/>
    <n v="0"/>
    <n v="263612"/>
    <n v="200345"/>
    <n v="63266.9"/>
    <n v="202211"/>
  </r>
  <r>
    <d v="2026-04-22T00:00:00"/>
    <x v="6687"/>
    <x v="5"/>
    <x v="3"/>
    <x v="2"/>
    <x v="3"/>
    <x v="1"/>
    <n v="6"/>
    <n v="323576"/>
    <n v="0"/>
    <n v="323576"/>
    <n v="232975"/>
    <n v="90601.3"/>
    <n v="114389"/>
  </r>
  <r>
    <d v="2026-04-22T00:00:00"/>
    <x v="6688"/>
    <x v="5"/>
    <x v="3"/>
    <x v="2"/>
    <x v="3"/>
    <x v="1"/>
    <n v="9"/>
    <n v="398018"/>
    <n v="39801.8"/>
    <n v="358216"/>
    <n v="257916"/>
    <n v="100301"/>
    <n v="114389"/>
  </r>
  <r>
    <d v="2026-04-23T00:00:00"/>
    <x v="6689"/>
    <x v="0"/>
    <x v="7"/>
    <x v="0"/>
    <x v="3"/>
    <x v="1"/>
    <n v="10"/>
    <n v="256250"/>
    <n v="0"/>
    <n v="256250"/>
    <n v="179375"/>
    <n v="76875"/>
    <n v="78224.6"/>
  </r>
  <r>
    <d v="2026-04-23T00:00:00"/>
    <x v="6690"/>
    <x v="1"/>
    <x v="5"/>
    <x v="0"/>
    <x v="3"/>
    <x v="1"/>
    <n v="1"/>
    <n v="425002"/>
    <n v="59500.3"/>
    <n v="365502"/>
    <n v="255851"/>
    <n v="109651"/>
    <n v="78224.6"/>
  </r>
  <r>
    <d v="2026-04-23T00:00:00"/>
    <x v="6691"/>
    <x v="7"/>
    <x v="6"/>
    <x v="3"/>
    <x v="3"/>
    <x v="1"/>
    <n v="4"/>
    <n v="716580"/>
    <n v="28663.2"/>
    <n v="687917"/>
    <n v="522817"/>
    <n v="165100"/>
    <n v="202211"/>
  </r>
  <r>
    <d v="2026-04-23T00:00:00"/>
    <x v="6692"/>
    <x v="4"/>
    <x v="4"/>
    <x v="2"/>
    <x v="3"/>
    <x v="1"/>
    <n v="3"/>
    <n v="140606"/>
    <n v="14060.6"/>
    <n v="126545"/>
    <n v="91112.7"/>
    <n v="35432.7"/>
    <n v="114389"/>
  </r>
  <r>
    <d v="2026-04-23T00:00:00"/>
    <x v="6693"/>
    <x v="6"/>
    <x v="2"/>
    <x v="3"/>
    <x v="3"/>
    <x v="1"/>
    <n v="11"/>
    <n v="494983"/>
    <n v="0"/>
    <n v="494983"/>
    <n v="376187"/>
    <n v="118796"/>
    <n v="202211"/>
  </r>
  <r>
    <d v="2026-04-23T00:00:00"/>
    <x v="6694"/>
    <x v="1"/>
    <x v="5"/>
    <x v="0"/>
    <x v="3"/>
    <x v="1"/>
    <n v="8"/>
    <n v="528971"/>
    <n v="0"/>
    <n v="528971"/>
    <n v="370280"/>
    <n v="158691"/>
    <n v="78224.6"/>
  </r>
  <r>
    <d v="2026-04-23T00:00:00"/>
    <x v="6695"/>
    <x v="3"/>
    <x v="0"/>
    <x v="1"/>
    <x v="3"/>
    <x v="1"/>
    <n v="7"/>
    <n v="113022"/>
    <n v="9041.76"/>
    <n v="103980"/>
    <n v="64467.8"/>
    <n v="39512.5"/>
    <n v="70888.1"/>
  </r>
  <r>
    <d v="2026-04-23T00:00:00"/>
    <x v="6696"/>
    <x v="6"/>
    <x v="2"/>
    <x v="3"/>
    <x v="3"/>
    <x v="1"/>
    <n v="11"/>
    <n v="291004"/>
    <n v="40740.6"/>
    <n v="250263"/>
    <n v="190200"/>
    <n v="60063.2"/>
    <n v="202211"/>
  </r>
  <r>
    <d v="2026-04-23T00:00:00"/>
    <x v="6697"/>
    <x v="5"/>
    <x v="3"/>
    <x v="2"/>
    <x v="3"/>
    <x v="1"/>
    <n v="3"/>
    <n v="183096"/>
    <n v="12816.7"/>
    <n v="170279"/>
    <n v="122601"/>
    <n v="47678.2"/>
    <n v="114389"/>
  </r>
  <r>
    <d v="2026-04-23T00:00:00"/>
    <x v="6698"/>
    <x v="6"/>
    <x v="2"/>
    <x v="3"/>
    <x v="3"/>
    <x v="1"/>
    <n v="4"/>
    <n v="546697"/>
    <n v="21867.9"/>
    <n v="524829"/>
    <n v="398870"/>
    <n v="125959"/>
    <n v="202211"/>
  </r>
  <r>
    <d v="2026-04-23T00:00:00"/>
    <x v="6699"/>
    <x v="6"/>
    <x v="2"/>
    <x v="3"/>
    <x v="3"/>
    <x v="1"/>
    <n v="11"/>
    <n v="784504"/>
    <n v="31380.2"/>
    <n v="753124"/>
    <n v="572374"/>
    <n v="180750"/>
    <n v="202211"/>
  </r>
  <r>
    <d v="2026-04-23T00:00:00"/>
    <x v="6700"/>
    <x v="1"/>
    <x v="5"/>
    <x v="0"/>
    <x v="3"/>
    <x v="1"/>
    <n v="10"/>
    <n v="806510"/>
    <n v="40325.5"/>
    <n v="766184"/>
    <n v="536329"/>
    <n v="229855"/>
    <n v="78224.6"/>
  </r>
  <r>
    <d v="2026-04-23T00:00:00"/>
    <x v="6701"/>
    <x v="7"/>
    <x v="6"/>
    <x v="3"/>
    <x v="3"/>
    <x v="1"/>
    <n v="6"/>
    <n v="350194"/>
    <n v="42023.3"/>
    <n v="308171"/>
    <n v="234210"/>
    <n v="73961"/>
    <n v="202211"/>
  </r>
  <r>
    <d v="2026-04-23T00:00:00"/>
    <x v="6702"/>
    <x v="7"/>
    <x v="6"/>
    <x v="3"/>
    <x v="3"/>
    <x v="1"/>
    <n v="11"/>
    <n v="713408"/>
    <n v="35670.4"/>
    <n v="677738"/>
    <n v="515081"/>
    <n v="162657"/>
    <n v="202211"/>
  </r>
  <r>
    <d v="2026-04-23T00:00:00"/>
    <x v="6703"/>
    <x v="4"/>
    <x v="4"/>
    <x v="2"/>
    <x v="3"/>
    <x v="1"/>
    <n v="12"/>
    <n v="472864"/>
    <n v="42557.8"/>
    <n v="430306"/>
    <n v="309820"/>
    <n v="120486"/>
    <n v="114389"/>
  </r>
  <r>
    <d v="2026-04-23T00:00:00"/>
    <x v="6704"/>
    <x v="7"/>
    <x v="6"/>
    <x v="3"/>
    <x v="3"/>
    <x v="1"/>
    <n v="5"/>
    <n v="159932"/>
    <n v="4797.96"/>
    <n v="155134"/>
    <n v="117902"/>
    <n v="37232.2"/>
    <n v="202211"/>
  </r>
  <r>
    <d v="2026-04-23T00:00:00"/>
    <x v="6705"/>
    <x v="0"/>
    <x v="7"/>
    <x v="0"/>
    <x v="3"/>
    <x v="1"/>
    <n v="9"/>
    <n v="282119"/>
    <n v="0"/>
    <n v="282119"/>
    <n v="197483"/>
    <n v="84635.7"/>
    <n v="78224.6"/>
  </r>
  <r>
    <d v="2026-04-23T00:00:00"/>
    <x v="6706"/>
    <x v="5"/>
    <x v="3"/>
    <x v="2"/>
    <x v="3"/>
    <x v="1"/>
    <n v="2"/>
    <n v="322239"/>
    <n v="0"/>
    <n v="322239"/>
    <n v="232012"/>
    <n v="90226.9"/>
    <n v="114389"/>
  </r>
  <r>
    <d v="2026-04-23T00:00:00"/>
    <x v="6707"/>
    <x v="3"/>
    <x v="0"/>
    <x v="1"/>
    <x v="3"/>
    <x v="1"/>
    <n v="7"/>
    <n v="801909"/>
    <n v="64152.7"/>
    <n v="737756"/>
    <n v="457409"/>
    <n v="280347"/>
    <n v="70888.1"/>
  </r>
  <r>
    <d v="2026-04-23T00:00:00"/>
    <x v="6708"/>
    <x v="2"/>
    <x v="1"/>
    <x v="1"/>
    <x v="3"/>
    <x v="1"/>
    <n v="12"/>
    <n v="447453"/>
    <n v="13423.6"/>
    <n v="434029"/>
    <n v="269098"/>
    <n v="164931"/>
    <n v="70888.1"/>
  </r>
  <r>
    <d v="2026-04-23T00:00:00"/>
    <x v="6709"/>
    <x v="7"/>
    <x v="6"/>
    <x v="3"/>
    <x v="3"/>
    <x v="1"/>
    <n v="5"/>
    <n v="161646"/>
    <n v="0"/>
    <n v="161646"/>
    <n v="122851"/>
    <n v="38795"/>
    <n v="202211"/>
  </r>
  <r>
    <d v="2026-04-23T00:00:00"/>
    <x v="6710"/>
    <x v="2"/>
    <x v="1"/>
    <x v="1"/>
    <x v="3"/>
    <x v="1"/>
    <n v="3"/>
    <n v="471559"/>
    <n v="18862.4"/>
    <n v="452697"/>
    <n v="280672"/>
    <n v="172025"/>
    <n v="70888.1"/>
  </r>
  <r>
    <d v="2026-04-23T00:00:00"/>
    <x v="6711"/>
    <x v="0"/>
    <x v="7"/>
    <x v="0"/>
    <x v="3"/>
    <x v="1"/>
    <n v="6"/>
    <n v="148402"/>
    <n v="0"/>
    <n v="148402"/>
    <n v="103881"/>
    <n v="44520.6"/>
    <n v="78224.6"/>
  </r>
  <r>
    <d v="2026-04-23T00:00:00"/>
    <x v="6712"/>
    <x v="3"/>
    <x v="0"/>
    <x v="1"/>
    <x v="3"/>
    <x v="1"/>
    <n v="6"/>
    <n v="436326"/>
    <n v="43632.6"/>
    <n v="392693"/>
    <n v="243470"/>
    <n v="149223"/>
    <n v="70888.1"/>
  </r>
  <r>
    <d v="2026-04-23T00:00:00"/>
    <x v="6713"/>
    <x v="7"/>
    <x v="6"/>
    <x v="3"/>
    <x v="3"/>
    <x v="1"/>
    <n v="8"/>
    <n v="641360"/>
    <n v="0"/>
    <n v="641360"/>
    <n v="487434"/>
    <n v="153926"/>
    <n v="202211"/>
  </r>
  <r>
    <d v="2026-04-23T00:00:00"/>
    <x v="6714"/>
    <x v="7"/>
    <x v="6"/>
    <x v="3"/>
    <x v="3"/>
    <x v="1"/>
    <n v="5"/>
    <n v="131046"/>
    <n v="3931.38"/>
    <n v="127115"/>
    <n v="96607.1"/>
    <n v="30507.5"/>
    <n v="202211"/>
  </r>
  <r>
    <d v="2026-04-23T00:00:00"/>
    <x v="6715"/>
    <x v="6"/>
    <x v="2"/>
    <x v="3"/>
    <x v="3"/>
    <x v="1"/>
    <n v="10"/>
    <n v="566164"/>
    <n v="28308.2"/>
    <n v="537856"/>
    <n v="408770"/>
    <n v="129085"/>
    <n v="202211"/>
  </r>
  <r>
    <d v="2026-04-23T00:00:00"/>
    <x v="6716"/>
    <x v="7"/>
    <x v="6"/>
    <x v="3"/>
    <x v="3"/>
    <x v="1"/>
    <n v="10"/>
    <n v="566519"/>
    <n v="79312.7"/>
    <n v="487206"/>
    <n v="370277"/>
    <n v="116930"/>
    <n v="202211"/>
  </r>
  <r>
    <d v="2026-04-23T00:00:00"/>
    <x v="6717"/>
    <x v="2"/>
    <x v="1"/>
    <x v="1"/>
    <x v="3"/>
    <x v="1"/>
    <n v="1"/>
    <n v="53300"/>
    <n v="5330"/>
    <n v="47970"/>
    <n v="29741.4"/>
    <n v="18228.6"/>
    <n v="70888.1"/>
  </r>
  <r>
    <d v="2026-04-23T00:00:00"/>
    <x v="6718"/>
    <x v="4"/>
    <x v="4"/>
    <x v="2"/>
    <x v="3"/>
    <x v="1"/>
    <n v="4"/>
    <n v="634969"/>
    <n v="82546"/>
    <n v="552423"/>
    <n v="397745"/>
    <n v="154678"/>
    <n v="114389"/>
  </r>
  <r>
    <d v="2026-04-23T00:00:00"/>
    <x v="6719"/>
    <x v="3"/>
    <x v="0"/>
    <x v="1"/>
    <x v="3"/>
    <x v="1"/>
    <n v="2"/>
    <n v="599910"/>
    <n v="17997.3"/>
    <n v="581913"/>
    <n v="360786"/>
    <n v="221127"/>
    <n v="70888.1"/>
  </r>
  <r>
    <d v="2026-04-23T00:00:00"/>
    <x v="6720"/>
    <x v="1"/>
    <x v="5"/>
    <x v="0"/>
    <x v="3"/>
    <x v="1"/>
    <n v="6"/>
    <n v="699458"/>
    <n v="0"/>
    <n v="699458"/>
    <n v="489621"/>
    <n v="209837"/>
    <n v="78224.6"/>
  </r>
  <r>
    <d v="2026-04-23T00:00:00"/>
    <x v="6721"/>
    <x v="7"/>
    <x v="6"/>
    <x v="3"/>
    <x v="3"/>
    <x v="1"/>
    <n v="6"/>
    <n v="781542"/>
    <n v="93785"/>
    <n v="687757"/>
    <n v="522695"/>
    <n v="165062"/>
    <n v="202211"/>
  </r>
  <r>
    <d v="2026-04-23T00:00:00"/>
    <x v="6722"/>
    <x v="7"/>
    <x v="6"/>
    <x v="3"/>
    <x v="3"/>
    <x v="1"/>
    <n v="8"/>
    <n v="490059"/>
    <n v="9801.18"/>
    <n v="480258"/>
    <n v="364996"/>
    <n v="115262"/>
    <n v="202211"/>
  </r>
  <r>
    <d v="2026-04-23T00:00:00"/>
    <x v="6723"/>
    <x v="2"/>
    <x v="1"/>
    <x v="1"/>
    <x v="3"/>
    <x v="1"/>
    <n v="6"/>
    <n v="847987"/>
    <n v="0"/>
    <n v="847987"/>
    <n v="525752"/>
    <n v="322235"/>
    <n v="70888.1"/>
  </r>
  <r>
    <d v="2026-04-23T00:00:00"/>
    <x v="6724"/>
    <x v="2"/>
    <x v="1"/>
    <x v="1"/>
    <x v="3"/>
    <x v="1"/>
    <n v="6"/>
    <n v="535494"/>
    <n v="74969.2"/>
    <n v="460525"/>
    <n v="285525"/>
    <n v="174999"/>
    <n v="70888.1"/>
  </r>
  <r>
    <d v="2026-04-23T00:00:00"/>
    <x v="6725"/>
    <x v="7"/>
    <x v="6"/>
    <x v="3"/>
    <x v="3"/>
    <x v="1"/>
    <n v="8"/>
    <n v="281649"/>
    <n v="8449.47"/>
    <n v="273200"/>
    <n v="207632"/>
    <n v="65567.9"/>
    <n v="202211"/>
  </r>
  <r>
    <d v="2026-04-23T00:00:00"/>
    <x v="6726"/>
    <x v="5"/>
    <x v="3"/>
    <x v="2"/>
    <x v="3"/>
    <x v="1"/>
    <n v="6"/>
    <n v="247078"/>
    <n v="0"/>
    <n v="247078"/>
    <n v="177896"/>
    <n v="69181.8"/>
    <n v="114389"/>
  </r>
  <r>
    <d v="2026-04-23T00:00:00"/>
    <x v="6727"/>
    <x v="3"/>
    <x v="0"/>
    <x v="1"/>
    <x v="3"/>
    <x v="1"/>
    <n v="11"/>
    <n v="465623"/>
    <n v="23281.2"/>
    <n v="442342"/>
    <n v="274252"/>
    <n v="168090"/>
    <n v="70888.1"/>
  </r>
  <r>
    <d v="2026-04-23T00:00:00"/>
    <x v="6728"/>
    <x v="1"/>
    <x v="5"/>
    <x v="0"/>
    <x v="3"/>
    <x v="1"/>
    <n v="9"/>
    <n v="91894"/>
    <n v="2756.82"/>
    <n v="89137.2"/>
    <n v="62396"/>
    <n v="26741.2"/>
    <n v="78224.6"/>
  </r>
  <r>
    <d v="2026-04-23T00:00:00"/>
    <x v="6729"/>
    <x v="7"/>
    <x v="6"/>
    <x v="3"/>
    <x v="3"/>
    <x v="1"/>
    <n v="2"/>
    <n v="729339"/>
    <n v="0"/>
    <n v="729339"/>
    <n v="554298"/>
    <n v="175041"/>
    <n v="202211"/>
  </r>
  <r>
    <d v="2026-04-23T00:00:00"/>
    <x v="6730"/>
    <x v="7"/>
    <x v="6"/>
    <x v="3"/>
    <x v="3"/>
    <x v="1"/>
    <n v="2"/>
    <n v="678959"/>
    <n v="54316.7"/>
    <n v="624642"/>
    <n v="474728"/>
    <n v="149914"/>
    <n v="202211"/>
  </r>
  <r>
    <d v="2026-04-23T00:00:00"/>
    <x v="6731"/>
    <x v="1"/>
    <x v="5"/>
    <x v="0"/>
    <x v="3"/>
    <x v="1"/>
    <n v="1"/>
    <n v="310903"/>
    <n v="12436.1"/>
    <n v="298467"/>
    <n v="208927"/>
    <n v="89540.1"/>
    <n v="78224.6"/>
  </r>
  <r>
    <d v="2026-04-23T00:00:00"/>
    <x v="6732"/>
    <x v="3"/>
    <x v="0"/>
    <x v="1"/>
    <x v="3"/>
    <x v="1"/>
    <n v="5"/>
    <n v="123291"/>
    <n v="13562"/>
    <n v="109729"/>
    <n v="68032"/>
    <n v="41697"/>
    <n v="70888.1"/>
  </r>
  <r>
    <d v="2026-04-23T00:00:00"/>
    <x v="6733"/>
    <x v="0"/>
    <x v="7"/>
    <x v="0"/>
    <x v="3"/>
    <x v="1"/>
    <n v="10"/>
    <n v="785446"/>
    <n v="0"/>
    <n v="785446"/>
    <n v="549812"/>
    <n v="235634"/>
    <n v="78224.6"/>
  </r>
  <r>
    <d v="2026-04-23T00:00:00"/>
    <x v="6734"/>
    <x v="0"/>
    <x v="7"/>
    <x v="0"/>
    <x v="3"/>
    <x v="1"/>
    <n v="4"/>
    <n v="171167"/>
    <n v="22251.7"/>
    <n v="148915"/>
    <n v="104241"/>
    <n v="44674.6"/>
    <n v="78224.6"/>
  </r>
  <r>
    <d v="2026-04-23T00:00:00"/>
    <x v="6735"/>
    <x v="7"/>
    <x v="6"/>
    <x v="3"/>
    <x v="3"/>
    <x v="1"/>
    <n v="8"/>
    <n v="445853"/>
    <n v="13375.6"/>
    <n v="432477"/>
    <n v="328683"/>
    <n v="103795"/>
    <n v="202211"/>
  </r>
  <r>
    <d v="2026-04-23T00:00:00"/>
    <x v="6736"/>
    <x v="1"/>
    <x v="5"/>
    <x v="0"/>
    <x v="3"/>
    <x v="1"/>
    <n v="2"/>
    <n v="206757"/>
    <n v="18608.1"/>
    <n v="188149"/>
    <n v="131704"/>
    <n v="56444.7"/>
    <n v="78224.6"/>
  </r>
  <r>
    <d v="2026-04-23T00:00:00"/>
    <x v="6737"/>
    <x v="7"/>
    <x v="6"/>
    <x v="3"/>
    <x v="3"/>
    <x v="1"/>
    <n v="3"/>
    <n v="352767"/>
    <n v="17638.3"/>
    <n v="335129"/>
    <n v="254698"/>
    <n v="80430.9"/>
    <n v="202211"/>
  </r>
  <r>
    <d v="2026-04-23T00:00:00"/>
    <x v="6738"/>
    <x v="2"/>
    <x v="1"/>
    <x v="1"/>
    <x v="3"/>
    <x v="1"/>
    <n v="1"/>
    <n v="833825"/>
    <n v="108397"/>
    <n v="725428"/>
    <n v="449765"/>
    <n v="275663"/>
    <n v="70888.1"/>
  </r>
  <r>
    <d v="2026-04-23T00:00:00"/>
    <x v="6739"/>
    <x v="4"/>
    <x v="4"/>
    <x v="2"/>
    <x v="3"/>
    <x v="1"/>
    <n v="2"/>
    <n v="784506"/>
    <n v="70605.5"/>
    <n v="713900"/>
    <n v="514008"/>
    <n v="199892"/>
    <n v="114389"/>
  </r>
  <r>
    <d v="2026-04-23T00:00:00"/>
    <x v="6740"/>
    <x v="4"/>
    <x v="4"/>
    <x v="2"/>
    <x v="3"/>
    <x v="1"/>
    <n v="12"/>
    <n v="451292"/>
    <n v="0"/>
    <n v="451292"/>
    <n v="324930"/>
    <n v="126362"/>
    <n v="114389"/>
  </r>
  <r>
    <d v="2026-04-23T00:00:00"/>
    <x v="6741"/>
    <x v="2"/>
    <x v="1"/>
    <x v="1"/>
    <x v="3"/>
    <x v="1"/>
    <n v="4"/>
    <n v="319384"/>
    <n v="31938.4"/>
    <n v="287446"/>
    <n v="178216"/>
    <n v="109229"/>
    <n v="70888.1"/>
  </r>
  <r>
    <d v="2026-04-23T00:00:00"/>
    <x v="6742"/>
    <x v="5"/>
    <x v="3"/>
    <x v="2"/>
    <x v="3"/>
    <x v="1"/>
    <n v="2"/>
    <n v="561151"/>
    <n v="16834.5"/>
    <n v="544316"/>
    <n v="391908"/>
    <n v="152409"/>
    <n v="114389"/>
  </r>
  <r>
    <d v="2026-04-23T00:00:00"/>
    <x v="6743"/>
    <x v="1"/>
    <x v="5"/>
    <x v="0"/>
    <x v="3"/>
    <x v="1"/>
    <n v="5"/>
    <n v="612033"/>
    <n v="55083"/>
    <n v="556950"/>
    <n v="389865"/>
    <n v="167085"/>
    <n v="78224.6"/>
  </r>
  <r>
    <d v="2026-04-23T00:00:00"/>
    <x v="6744"/>
    <x v="4"/>
    <x v="4"/>
    <x v="2"/>
    <x v="3"/>
    <x v="1"/>
    <n v="2"/>
    <n v="735980"/>
    <n v="14719.6"/>
    <n v="721260"/>
    <n v="519307"/>
    <n v="201953"/>
    <n v="114389"/>
  </r>
  <r>
    <d v="2026-04-24T00:00:00"/>
    <x v="6745"/>
    <x v="1"/>
    <x v="5"/>
    <x v="0"/>
    <x v="3"/>
    <x v="1"/>
    <n v="7"/>
    <n v="167343"/>
    <n v="23428"/>
    <n v="143915"/>
    <n v="100740"/>
    <n v="43174.5"/>
    <n v="78224.6"/>
  </r>
  <r>
    <d v="2026-04-24T00:00:00"/>
    <x v="6746"/>
    <x v="3"/>
    <x v="0"/>
    <x v="1"/>
    <x v="3"/>
    <x v="1"/>
    <n v="7"/>
    <n v="571392"/>
    <n v="39997.4"/>
    <n v="531395"/>
    <n v="329465"/>
    <n v="201930"/>
    <n v="70888.1"/>
  </r>
  <r>
    <d v="2026-04-24T00:00:00"/>
    <x v="6747"/>
    <x v="4"/>
    <x v="4"/>
    <x v="2"/>
    <x v="3"/>
    <x v="1"/>
    <n v="11"/>
    <n v="721001"/>
    <n v="72100.1"/>
    <n v="648901"/>
    <n v="467209"/>
    <n v="181692"/>
    <n v="114389"/>
  </r>
  <r>
    <d v="2026-04-24T00:00:00"/>
    <x v="6748"/>
    <x v="6"/>
    <x v="2"/>
    <x v="3"/>
    <x v="3"/>
    <x v="1"/>
    <n v="8"/>
    <n v="754952"/>
    <n v="22648.6"/>
    <n v="732303"/>
    <n v="556551"/>
    <n v="175753"/>
    <n v="202211"/>
  </r>
  <r>
    <d v="2026-04-24T00:00:00"/>
    <x v="6749"/>
    <x v="2"/>
    <x v="1"/>
    <x v="1"/>
    <x v="3"/>
    <x v="1"/>
    <n v="1"/>
    <n v="112755"/>
    <n v="0"/>
    <n v="112755"/>
    <n v="69908.1"/>
    <n v="42846.9"/>
    <n v="70888.1"/>
  </r>
  <r>
    <d v="2026-04-24T00:00:00"/>
    <x v="6750"/>
    <x v="2"/>
    <x v="1"/>
    <x v="1"/>
    <x v="3"/>
    <x v="1"/>
    <n v="9"/>
    <n v="808706"/>
    <n v="0"/>
    <n v="808706"/>
    <n v="501398"/>
    <n v="307308"/>
    <n v="70888.1"/>
  </r>
  <r>
    <d v="2026-04-24T00:00:00"/>
    <x v="6751"/>
    <x v="5"/>
    <x v="3"/>
    <x v="2"/>
    <x v="3"/>
    <x v="1"/>
    <n v="1"/>
    <n v="661038"/>
    <n v="99155.7"/>
    <n v="561882"/>
    <n v="404555"/>
    <n v="157327"/>
    <n v="114389"/>
  </r>
  <r>
    <d v="2026-04-24T00:00:00"/>
    <x v="6752"/>
    <x v="2"/>
    <x v="1"/>
    <x v="1"/>
    <x v="3"/>
    <x v="1"/>
    <n v="12"/>
    <n v="351884"/>
    <n v="14075.4"/>
    <n v="337809"/>
    <n v="209441"/>
    <n v="128367"/>
    <n v="70888.1"/>
  </r>
  <r>
    <d v="2026-04-24T00:00:00"/>
    <x v="6753"/>
    <x v="6"/>
    <x v="2"/>
    <x v="3"/>
    <x v="3"/>
    <x v="1"/>
    <n v="4"/>
    <n v="688909"/>
    <n v="55112.7"/>
    <n v="633796"/>
    <n v="481685"/>
    <n v="152111"/>
    <n v="202211"/>
  </r>
  <r>
    <d v="2026-04-24T00:00:00"/>
    <x v="6754"/>
    <x v="5"/>
    <x v="3"/>
    <x v="2"/>
    <x v="3"/>
    <x v="1"/>
    <n v="3"/>
    <n v="299297"/>
    <n v="0"/>
    <n v="299297"/>
    <n v="215494"/>
    <n v="83803.2"/>
    <n v="114389"/>
  </r>
  <r>
    <d v="2026-04-24T00:00:00"/>
    <x v="6755"/>
    <x v="2"/>
    <x v="1"/>
    <x v="1"/>
    <x v="3"/>
    <x v="1"/>
    <n v="2"/>
    <n v="797701"/>
    <n v="0"/>
    <n v="797701"/>
    <n v="494575"/>
    <n v="303126"/>
    <n v="70888.1"/>
  </r>
  <r>
    <d v="2026-04-24T00:00:00"/>
    <x v="6756"/>
    <x v="5"/>
    <x v="3"/>
    <x v="2"/>
    <x v="3"/>
    <x v="1"/>
    <n v="6"/>
    <n v="305625"/>
    <n v="39731.2"/>
    <n v="265894"/>
    <n v="191444"/>
    <n v="74450.2"/>
    <n v="114389"/>
  </r>
  <r>
    <d v="2026-04-24T00:00:00"/>
    <x v="6757"/>
    <x v="5"/>
    <x v="3"/>
    <x v="2"/>
    <x v="3"/>
    <x v="1"/>
    <n v="12"/>
    <n v="589984"/>
    <n v="53098.6"/>
    <n v="536885"/>
    <n v="386558"/>
    <n v="150328"/>
    <n v="114389"/>
  </r>
  <r>
    <d v="2026-04-24T00:00:00"/>
    <x v="6758"/>
    <x v="5"/>
    <x v="3"/>
    <x v="2"/>
    <x v="3"/>
    <x v="1"/>
    <n v="12"/>
    <n v="577643"/>
    <n v="0"/>
    <n v="577643"/>
    <n v="415903"/>
    <n v="161740"/>
    <n v="114389"/>
  </r>
  <r>
    <d v="2026-04-24T00:00:00"/>
    <x v="6759"/>
    <x v="3"/>
    <x v="0"/>
    <x v="1"/>
    <x v="3"/>
    <x v="1"/>
    <n v="5"/>
    <n v="136604"/>
    <n v="15026.4"/>
    <n v="121578"/>
    <n v="75378.1"/>
    <n v="46199.5"/>
    <n v="70888.1"/>
  </r>
  <r>
    <d v="2026-04-24T00:00:00"/>
    <x v="6760"/>
    <x v="5"/>
    <x v="3"/>
    <x v="2"/>
    <x v="3"/>
    <x v="1"/>
    <n v="10"/>
    <n v="281953"/>
    <n v="0"/>
    <n v="281953"/>
    <n v="203006"/>
    <n v="78946.8"/>
    <n v="114389"/>
  </r>
  <r>
    <d v="2026-04-24T00:00:00"/>
    <x v="6761"/>
    <x v="4"/>
    <x v="4"/>
    <x v="2"/>
    <x v="3"/>
    <x v="1"/>
    <n v="1"/>
    <n v="107637"/>
    <n v="2152.74"/>
    <n v="105484"/>
    <n v="75948.7"/>
    <n v="29535.6"/>
    <n v="114389"/>
  </r>
  <r>
    <d v="2026-04-24T00:00:00"/>
    <x v="6762"/>
    <x v="7"/>
    <x v="6"/>
    <x v="3"/>
    <x v="3"/>
    <x v="1"/>
    <n v="6"/>
    <n v="264179"/>
    <n v="0"/>
    <n v="264179"/>
    <n v="200776"/>
    <n v="63403"/>
    <n v="202211"/>
  </r>
  <r>
    <d v="2026-04-24T00:00:00"/>
    <x v="6763"/>
    <x v="4"/>
    <x v="4"/>
    <x v="2"/>
    <x v="3"/>
    <x v="1"/>
    <n v="12"/>
    <n v="481223"/>
    <n v="0"/>
    <n v="481223"/>
    <n v="346481"/>
    <n v="134742"/>
    <n v="114389"/>
  </r>
  <r>
    <d v="2026-04-24T00:00:00"/>
    <x v="6764"/>
    <x v="7"/>
    <x v="6"/>
    <x v="3"/>
    <x v="3"/>
    <x v="1"/>
    <n v="1"/>
    <n v="280461"/>
    <n v="0"/>
    <n v="280461"/>
    <n v="213150"/>
    <n v="67310.6"/>
    <n v="202211"/>
  </r>
  <r>
    <d v="2026-04-24T00:00:00"/>
    <x v="6765"/>
    <x v="4"/>
    <x v="4"/>
    <x v="2"/>
    <x v="3"/>
    <x v="1"/>
    <n v="11"/>
    <n v="107463"/>
    <n v="12895.6"/>
    <n v="94567.4"/>
    <n v="68088.6"/>
    <n v="26478.9"/>
    <n v="114389"/>
  </r>
  <r>
    <d v="2026-04-24T00:00:00"/>
    <x v="6766"/>
    <x v="1"/>
    <x v="5"/>
    <x v="0"/>
    <x v="3"/>
    <x v="1"/>
    <n v="8"/>
    <n v="294158"/>
    <n v="20591.1"/>
    <n v="273567"/>
    <n v="191497"/>
    <n v="82070.1"/>
    <n v="78224.6"/>
  </r>
  <r>
    <d v="2026-04-24T00:00:00"/>
    <x v="6767"/>
    <x v="6"/>
    <x v="2"/>
    <x v="3"/>
    <x v="3"/>
    <x v="1"/>
    <n v="7"/>
    <n v="654732"/>
    <n v="19642"/>
    <n v="635090"/>
    <n v="482668"/>
    <n v="152422"/>
    <n v="202211"/>
  </r>
  <r>
    <d v="2026-04-24T00:00:00"/>
    <x v="6768"/>
    <x v="1"/>
    <x v="5"/>
    <x v="0"/>
    <x v="3"/>
    <x v="1"/>
    <n v="10"/>
    <n v="567887"/>
    <n v="17036.6"/>
    <n v="550850"/>
    <n v="385595"/>
    <n v="165255"/>
    <n v="78224.6"/>
  </r>
  <r>
    <d v="2026-04-24T00:00:00"/>
    <x v="6769"/>
    <x v="3"/>
    <x v="0"/>
    <x v="1"/>
    <x v="3"/>
    <x v="1"/>
    <n v="12"/>
    <n v="343086"/>
    <n v="30877.7"/>
    <n v="312208"/>
    <n v="193569"/>
    <n v="118639"/>
    <n v="70888.1"/>
  </r>
  <r>
    <d v="2026-04-24T00:00:00"/>
    <x v="6770"/>
    <x v="2"/>
    <x v="1"/>
    <x v="1"/>
    <x v="3"/>
    <x v="1"/>
    <n v="8"/>
    <n v="63797"/>
    <n v="7017.67"/>
    <n v="56779.3"/>
    <n v="35203.2"/>
    <n v="21576.2"/>
    <n v="70888.1"/>
  </r>
  <r>
    <d v="2026-04-24T00:00:00"/>
    <x v="6771"/>
    <x v="7"/>
    <x v="6"/>
    <x v="3"/>
    <x v="3"/>
    <x v="1"/>
    <n v="6"/>
    <n v="250439"/>
    <n v="10017.6"/>
    <n v="240421"/>
    <n v="182720"/>
    <n v="57701.2"/>
    <n v="202211"/>
  </r>
  <r>
    <d v="2026-04-24T00:00:00"/>
    <x v="6772"/>
    <x v="1"/>
    <x v="5"/>
    <x v="0"/>
    <x v="3"/>
    <x v="1"/>
    <n v="5"/>
    <n v="697446"/>
    <n v="0"/>
    <n v="697446"/>
    <n v="488212"/>
    <n v="209234"/>
    <n v="78224.6"/>
  </r>
  <r>
    <d v="2026-04-24T00:00:00"/>
    <x v="6773"/>
    <x v="5"/>
    <x v="3"/>
    <x v="2"/>
    <x v="3"/>
    <x v="1"/>
    <n v="7"/>
    <n v="215018"/>
    <n v="0"/>
    <n v="215018"/>
    <n v="154813"/>
    <n v="60205"/>
    <n v="114389"/>
  </r>
  <r>
    <d v="2026-04-24T00:00:00"/>
    <x v="6774"/>
    <x v="5"/>
    <x v="3"/>
    <x v="2"/>
    <x v="3"/>
    <x v="1"/>
    <n v="10"/>
    <n v="207558"/>
    <n v="16604.6"/>
    <n v="190953"/>
    <n v="137486"/>
    <n v="53466.9"/>
    <n v="114389"/>
  </r>
  <r>
    <d v="2026-04-24T00:00:00"/>
    <x v="6775"/>
    <x v="3"/>
    <x v="0"/>
    <x v="1"/>
    <x v="3"/>
    <x v="1"/>
    <n v="11"/>
    <n v="467677"/>
    <n v="0"/>
    <n v="467677"/>
    <n v="289960"/>
    <n v="177717"/>
    <n v="70888.1"/>
  </r>
  <r>
    <d v="2026-04-24T00:00:00"/>
    <x v="6776"/>
    <x v="7"/>
    <x v="6"/>
    <x v="3"/>
    <x v="3"/>
    <x v="1"/>
    <n v="12"/>
    <n v="462554"/>
    <n v="50880.9"/>
    <n v="411673"/>
    <n v="312872"/>
    <n v="98801.5"/>
    <n v="202211"/>
  </r>
  <r>
    <d v="2026-04-24T00:00:00"/>
    <x v="6777"/>
    <x v="7"/>
    <x v="6"/>
    <x v="3"/>
    <x v="3"/>
    <x v="1"/>
    <n v="5"/>
    <n v="380656"/>
    <n v="34259"/>
    <n v="346397"/>
    <n v="263262"/>
    <n v="83135.3"/>
    <n v="202211"/>
  </r>
  <r>
    <d v="2026-04-24T00:00:00"/>
    <x v="6778"/>
    <x v="0"/>
    <x v="7"/>
    <x v="0"/>
    <x v="3"/>
    <x v="1"/>
    <n v="2"/>
    <n v="143758"/>
    <n v="10063.1"/>
    <n v="133695"/>
    <n v="93586.5"/>
    <n v="40108.5"/>
    <n v="78224.6"/>
  </r>
  <r>
    <d v="2026-04-24T00:00:00"/>
    <x v="6779"/>
    <x v="2"/>
    <x v="1"/>
    <x v="1"/>
    <x v="3"/>
    <x v="1"/>
    <n v="5"/>
    <n v="464215"/>
    <n v="32495"/>
    <n v="431720"/>
    <n v="267666"/>
    <n v="164054"/>
    <n v="70888.1"/>
  </r>
  <r>
    <d v="2026-04-24T00:00:00"/>
    <x v="6780"/>
    <x v="4"/>
    <x v="4"/>
    <x v="2"/>
    <x v="3"/>
    <x v="1"/>
    <n v="9"/>
    <n v="501456"/>
    <n v="0"/>
    <n v="501456"/>
    <n v="361048"/>
    <n v="140408"/>
    <n v="114389"/>
  </r>
  <r>
    <d v="2026-04-24T00:00:00"/>
    <x v="6781"/>
    <x v="3"/>
    <x v="0"/>
    <x v="1"/>
    <x v="3"/>
    <x v="1"/>
    <n v="8"/>
    <n v="341382"/>
    <n v="40965.8"/>
    <n v="300416"/>
    <n v="186258"/>
    <n v="114158"/>
    <n v="70888.1"/>
  </r>
  <r>
    <d v="2026-04-24T00:00:00"/>
    <x v="6782"/>
    <x v="2"/>
    <x v="1"/>
    <x v="1"/>
    <x v="3"/>
    <x v="1"/>
    <n v="3"/>
    <n v="769221"/>
    <n v="0"/>
    <n v="769221"/>
    <n v="476917"/>
    <n v="292304"/>
    <n v="70888.1"/>
  </r>
  <r>
    <d v="2026-04-24T00:00:00"/>
    <x v="6783"/>
    <x v="7"/>
    <x v="6"/>
    <x v="3"/>
    <x v="3"/>
    <x v="1"/>
    <n v="4"/>
    <n v="192909"/>
    <n v="27007.3"/>
    <n v="165902"/>
    <n v="126085"/>
    <n v="39816.4"/>
    <n v="202211"/>
  </r>
  <r>
    <d v="2026-04-24T00:00:00"/>
    <x v="6784"/>
    <x v="2"/>
    <x v="1"/>
    <x v="1"/>
    <x v="3"/>
    <x v="1"/>
    <n v="8"/>
    <n v="503296"/>
    <n v="15098.9"/>
    <n v="488197"/>
    <n v="302682"/>
    <n v="185515"/>
    <n v="70888.1"/>
  </r>
  <r>
    <d v="2026-04-24T00:00:00"/>
    <x v="6785"/>
    <x v="3"/>
    <x v="0"/>
    <x v="1"/>
    <x v="3"/>
    <x v="1"/>
    <n v="7"/>
    <n v="214175"/>
    <n v="23559.2"/>
    <n v="190616"/>
    <n v="118182"/>
    <n v="72434"/>
    <n v="70888.1"/>
  </r>
  <r>
    <d v="2026-04-24T00:00:00"/>
    <x v="6786"/>
    <x v="1"/>
    <x v="5"/>
    <x v="0"/>
    <x v="3"/>
    <x v="1"/>
    <n v="2"/>
    <n v="51382"/>
    <n v="0"/>
    <n v="51382"/>
    <n v="35967.4"/>
    <n v="15414.6"/>
    <n v="78224.6"/>
  </r>
  <r>
    <d v="2026-04-24T00:00:00"/>
    <x v="6787"/>
    <x v="0"/>
    <x v="7"/>
    <x v="0"/>
    <x v="3"/>
    <x v="1"/>
    <n v="12"/>
    <n v="702647"/>
    <n v="35132.3"/>
    <n v="667515"/>
    <n v="467260"/>
    <n v="200254"/>
    <n v="78224.6"/>
  </r>
  <r>
    <d v="2026-04-24T00:00:00"/>
    <x v="6788"/>
    <x v="2"/>
    <x v="1"/>
    <x v="1"/>
    <x v="3"/>
    <x v="1"/>
    <n v="12"/>
    <n v="407858"/>
    <n v="36707.2"/>
    <n v="371151"/>
    <n v="230113"/>
    <n v="141037"/>
    <n v="70888.1"/>
  </r>
  <r>
    <d v="2026-04-24T00:00:00"/>
    <x v="6789"/>
    <x v="1"/>
    <x v="5"/>
    <x v="0"/>
    <x v="3"/>
    <x v="1"/>
    <n v="7"/>
    <n v="636419"/>
    <n v="63641.9"/>
    <n v="572777"/>
    <n v="400944"/>
    <n v="171833"/>
    <n v="78224.6"/>
  </r>
  <r>
    <d v="2026-04-24T00:00:00"/>
    <x v="6790"/>
    <x v="2"/>
    <x v="1"/>
    <x v="1"/>
    <x v="3"/>
    <x v="1"/>
    <n v="8"/>
    <n v="434523"/>
    <n v="0"/>
    <n v="434523"/>
    <n v="269404"/>
    <n v="165119"/>
    <n v="70888.1"/>
  </r>
  <r>
    <d v="2026-04-24T00:00:00"/>
    <x v="6791"/>
    <x v="3"/>
    <x v="0"/>
    <x v="1"/>
    <x v="3"/>
    <x v="1"/>
    <n v="8"/>
    <n v="502461"/>
    <n v="55270.7"/>
    <n v="447190"/>
    <n v="277258"/>
    <n v="169932"/>
    <n v="70888.1"/>
  </r>
  <r>
    <d v="2026-04-24T00:00:00"/>
    <x v="6792"/>
    <x v="2"/>
    <x v="1"/>
    <x v="1"/>
    <x v="3"/>
    <x v="1"/>
    <n v="8"/>
    <n v="429731"/>
    <n v="42973.1"/>
    <n v="386758"/>
    <n v="239790"/>
    <n v="146968"/>
    <n v="70888.1"/>
  </r>
  <r>
    <d v="2026-04-24T00:00:00"/>
    <x v="6793"/>
    <x v="6"/>
    <x v="2"/>
    <x v="3"/>
    <x v="3"/>
    <x v="1"/>
    <n v="8"/>
    <n v="731436"/>
    <n v="73143.6"/>
    <n v="658292"/>
    <n v="500302"/>
    <n v="157990"/>
    <n v="202211"/>
  </r>
  <r>
    <d v="2026-04-24T00:00:00"/>
    <x v="6794"/>
    <x v="2"/>
    <x v="1"/>
    <x v="1"/>
    <x v="3"/>
    <x v="1"/>
    <n v="12"/>
    <n v="608974"/>
    <n v="73076.9"/>
    <n v="535897"/>
    <n v="332256"/>
    <n v="203641"/>
    <n v="70888.1"/>
  </r>
  <r>
    <d v="2026-04-24T00:00:00"/>
    <x v="6795"/>
    <x v="3"/>
    <x v="0"/>
    <x v="1"/>
    <x v="3"/>
    <x v="1"/>
    <n v="10"/>
    <n v="164826"/>
    <n v="8241.3"/>
    <n v="156585"/>
    <n v="97082.5"/>
    <n v="59502.2"/>
    <n v="70888.1"/>
  </r>
  <r>
    <d v="2026-04-24T00:00:00"/>
    <x v="6796"/>
    <x v="5"/>
    <x v="3"/>
    <x v="2"/>
    <x v="3"/>
    <x v="1"/>
    <n v="4"/>
    <n v="344981"/>
    <n v="0"/>
    <n v="344981"/>
    <n v="248386"/>
    <n v="96594.7"/>
    <n v="114389"/>
  </r>
  <r>
    <d v="2026-04-24T00:00:00"/>
    <x v="6797"/>
    <x v="2"/>
    <x v="1"/>
    <x v="1"/>
    <x v="3"/>
    <x v="1"/>
    <n v="11"/>
    <n v="363355"/>
    <n v="0"/>
    <n v="363355"/>
    <n v="225280"/>
    <n v="138075"/>
    <n v="70888.1"/>
  </r>
  <r>
    <d v="2026-04-24T00:00:00"/>
    <x v="6798"/>
    <x v="6"/>
    <x v="2"/>
    <x v="3"/>
    <x v="3"/>
    <x v="1"/>
    <n v="4"/>
    <n v="131317"/>
    <n v="18384.4"/>
    <n v="112933"/>
    <n v="85828.8"/>
    <n v="27103.8"/>
    <n v="202211"/>
  </r>
  <r>
    <d v="2026-04-24T00:00:00"/>
    <x v="6799"/>
    <x v="0"/>
    <x v="7"/>
    <x v="0"/>
    <x v="3"/>
    <x v="1"/>
    <n v="10"/>
    <n v="402974"/>
    <n v="0"/>
    <n v="402974"/>
    <n v="282082"/>
    <n v="120892"/>
    <n v="78224.6"/>
  </r>
  <r>
    <d v="2026-04-24T00:00:00"/>
    <x v="6800"/>
    <x v="3"/>
    <x v="0"/>
    <x v="1"/>
    <x v="3"/>
    <x v="1"/>
    <n v="9"/>
    <n v="353569"/>
    <n v="53035.3"/>
    <n v="300534"/>
    <n v="186331"/>
    <n v="114203"/>
    <n v="70888.1"/>
  </r>
  <r>
    <d v="2026-04-24T00:00:00"/>
    <x v="6801"/>
    <x v="7"/>
    <x v="6"/>
    <x v="3"/>
    <x v="3"/>
    <x v="1"/>
    <n v="2"/>
    <n v="362786"/>
    <n v="21767.2"/>
    <n v="341019"/>
    <n v="259174"/>
    <n v="81844.5"/>
    <n v="202211"/>
  </r>
  <r>
    <d v="2026-04-24T00:00:00"/>
    <x v="6802"/>
    <x v="5"/>
    <x v="3"/>
    <x v="2"/>
    <x v="3"/>
    <x v="1"/>
    <n v="6"/>
    <n v="631577"/>
    <n v="69473.5"/>
    <n v="562104"/>
    <n v="404715"/>
    <n v="157389"/>
    <n v="114389"/>
  </r>
  <r>
    <d v="2026-04-24T00:00:00"/>
    <x v="6803"/>
    <x v="3"/>
    <x v="0"/>
    <x v="1"/>
    <x v="3"/>
    <x v="1"/>
    <n v="5"/>
    <n v="469715"/>
    <n v="42274.3"/>
    <n v="427441"/>
    <n v="265013"/>
    <n v="162427"/>
    <n v="70888.1"/>
  </r>
  <r>
    <d v="2026-04-24T00:00:00"/>
    <x v="6804"/>
    <x v="7"/>
    <x v="6"/>
    <x v="3"/>
    <x v="3"/>
    <x v="1"/>
    <n v="12"/>
    <n v="643246"/>
    <n v="64324.6"/>
    <n v="578921"/>
    <n v="439980"/>
    <n v="138941"/>
    <n v="202211"/>
  </r>
  <r>
    <d v="2026-04-24T00:00:00"/>
    <x v="6805"/>
    <x v="6"/>
    <x v="2"/>
    <x v="3"/>
    <x v="3"/>
    <x v="1"/>
    <n v="1"/>
    <n v="658475"/>
    <n v="26339"/>
    <n v="632136"/>
    <n v="480423"/>
    <n v="151713"/>
    <n v="202211"/>
  </r>
  <r>
    <d v="2026-04-24T00:00:00"/>
    <x v="6806"/>
    <x v="1"/>
    <x v="5"/>
    <x v="0"/>
    <x v="3"/>
    <x v="1"/>
    <n v="4"/>
    <n v="685871"/>
    <n v="13717.4"/>
    <n v="672154"/>
    <n v="470508"/>
    <n v="201646"/>
    <n v="78224.6"/>
  </r>
  <r>
    <d v="2026-04-24T00:00:00"/>
    <x v="6807"/>
    <x v="3"/>
    <x v="0"/>
    <x v="1"/>
    <x v="3"/>
    <x v="1"/>
    <n v="9"/>
    <n v="554300"/>
    <n v="0"/>
    <n v="554300"/>
    <n v="343666"/>
    <n v="210634"/>
    <n v="70888.1"/>
  </r>
  <r>
    <d v="2026-04-24T00:00:00"/>
    <x v="6808"/>
    <x v="3"/>
    <x v="0"/>
    <x v="1"/>
    <x v="3"/>
    <x v="1"/>
    <n v="5"/>
    <n v="626894"/>
    <n v="50151.5"/>
    <n v="576742"/>
    <n v="357580"/>
    <n v="219162"/>
    <n v="70888.1"/>
  </r>
  <r>
    <d v="2026-04-24T00:00:00"/>
    <x v="6809"/>
    <x v="4"/>
    <x v="4"/>
    <x v="2"/>
    <x v="3"/>
    <x v="1"/>
    <n v="11"/>
    <n v="838490"/>
    <n v="41924.5"/>
    <n v="796566"/>
    <n v="573527"/>
    <n v="223038"/>
    <n v="114389"/>
  </r>
  <r>
    <d v="2026-04-25T00:00:00"/>
    <x v="6810"/>
    <x v="0"/>
    <x v="7"/>
    <x v="0"/>
    <x v="3"/>
    <x v="1"/>
    <n v="6"/>
    <n v="50409"/>
    <n v="3024.54"/>
    <n v="47384.5"/>
    <n v="33169.1"/>
    <n v="14215.3"/>
    <n v="78224.6"/>
  </r>
  <r>
    <d v="2026-04-25T00:00:00"/>
    <x v="6811"/>
    <x v="2"/>
    <x v="1"/>
    <x v="1"/>
    <x v="3"/>
    <x v="1"/>
    <n v="9"/>
    <n v="98929"/>
    <n v="10882.2"/>
    <n v="88046.8"/>
    <n v="54589"/>
    <n v="33457.8"/>
    <n v="70888.1"/>
  </r>
  <r>
    <d v="2026-04-25T00:00:00"/>
    <x v="6812"/>
    <x v="0"/>
    <x v="7"/>
    <x v="0"/>
    <x v="3"/>
    <x v="1"/>
    <n v="11"/>
    <n v="582196"/>
    <n v="0"/>
    <n v="582196"/>
    <n v="407537"/>
    <n v="174659"/>
    <n v="78224.6"/>
  </r>
  <r>
    <d v="2026-04-25T00:00:00"/>
    <x v="6813"/>
    <x v="7"/>
    <x v="6"/>
    <x v="3"/>
    <x v="3"/>
    <x v="1"/>
    <n v="8"/>
    <n v="654258"/>
    <n v="0"/>
    <n v="654258"/>
    <n v="497236"/>
    <n v="157022"/>
    <n v="202211"/>
  </r>
  <r>
    <d v="2026-04-25T00:00:00"/>
    <x v="6814"/>
    <x v="7"/>
    <x v="6"/>
    <x v="3"/>
    <x v="3"/>
    <x v="1"/>
    <n v="2"/>
    <n v="599020"/>
    <n v="65892.2"/>
    <n v="533128"/>
    <n v="405177"/>
    <n v="127951"/>
    <n v="202211"/>
  </r>
  <r>
    <d v="2026-04-25T00:00:00"/>
    <x v="6815"/>
    <x v="3"/>
    <x v="0"/>
    <x v="1"/>
    <x v="3"/>
    <x v="1"/>
    <n v="5"/>
    <n v="642558"/>
    <n v="83532.5"/>
    <n v="559025"/>
    <n v="346596"/>
    <n v="212430"/>
    <n v="70888.1"/>
  </r>
  <r>
    <d v="2026-04-25T00:00:00"/>
    <x v="6816"/>
    <x v="7"/>
    <x v="6"/>
    <x v="3"/>
    <x v="3"/>
    <x v="1"/>
    <n v="7"/>
    <n v="620174"/>
    <n v="74420.9"/>
    <n v="545753"/>
    <n v="414772"/>
    <n v="130981"/>
    <n v="202211"/>
  </r>
  <r>
    <d v="2026-04-25T00:00:00"/>
    <x v="6817"/>
    <x v="6"/>
    <x v="2"/>
    <x v="3"/>
    <x v="3"/>
    <x v="1"/>
    <n v="2"/>
    <n v="849785"/>
    <n v="84978.5"/>
    <n v="764806"/>
    <n v="581253"/>
    <n v="183554"/>
    <n v="202211"/>
  </r>
  <r>
    <d v="2026-04-25T00:00:00"/>
    <x v="6818"/>
    <x v="6"/>
    <x v="2"/>
    <x v="3"/>
    <x v="3"/>
    <x v="1"/>
    <n v="8"/>
    <n v="152043"/>
    <n v="4561.29"/>
    <n v="147482"/>
    <n v="112086"/>
    <n v="35395.6"/>
    <n v="202211"/>
  </r>
  <r>
    <d v="2026-04-25T00:00:00"/>
    <x v="6819"/>
    <x v="3"/>
    <x v="0"/>
    <x v="1"/>
    <x v="3"/>
    <x v="1"/>
    <n v="3"/>
    <n v="162062"/>
    <n v="22688.7"/>
    <n v="139373"/>
    <n v="86411.5"/>
    <n v="52961.9"/>
    <n v="70888.1"/>
  </r>
  <r>
    <d v="2026-04-25T00:00:00"/>
    <x v="6820"/>
    <x v="3"/>
    <x v="0"/>
    <x v="1"/>
    <x v="3"/>
    <x v="1"/>
    <n v="7"/>
    <n v="766933"/>
    <n v="15338.7"/>
    <n v="751594"/>
    <n v="465988"/>
    <n v="285606"/>
    <n v="70888.1"/>
  </r>
  <r>
    <d v="2026-04-25T00:00:00"/>
    <x v="6821"/>
    <x v="6"/>
    <x v="2"/>
    <x v="3"/>
    <x v="3"/>
    <x v="1"/>
    <n v="12"/>
    <n v="535102"/>
    <n v="48159.2"/>
    <n v="486943"/>
    <n v="370077"/>
    <n v="116866"/>
    <n v="202211"/>
  </r>
  <r>
    <d v="2026-04-25T00:00:00"/>
    <x v="6822"/>
    <x v="1"/>
    <x v="5"/>
    <x v="0"/>
    <x v="3"/>
    <x v="1"/>
    <n v="1"/>
    <n v="364217"/>
    <n v="50990.4"/>
    <n v="313227"/>
    <n v="219259"/>
    <n v="93968"/>
    <n v="78224.6"/>
  </r>
  <r>
    <d v="2026-04-25T00:00:00"/>
    <x v="6823"/>
    <x v="6"/>
    <x v="2"/>
    <x v="3"/>
    <x v="3"/>
    <x v="1"/>
    <n v="3"/>
    <n v="824231"/>
    <n v="115392"/>
    <n v="708839"/>
    <n v="538717"/>
    <n v="170121"/>
    <n v="202211"/>
  </r>
  <r>
    <d v="2026-04-25T00:00:00"/>
    <x v="6824"/>
    <x v="2"/>
    <x v="1"/>
    <x v="1"/>
    <x v="3"/>
    <x v="1"/>
    <n v="10"/>
    <n v="260476"/>
    <n v="0"/>
    <n v="260476"/>
    <n v="161495"/>
    <n v="98980.9"/>
    <n v="70888.1"/>
  </r>
  <r>
    <d v="2026-04-25T00:00:00"/>
    <x v="6825"/>
    <x v="5"/>
    <x v="3"/>
    <x v="2"/>
    <x v="3"/>
    <x v="1"/>
    <n v="11"/>
    <n v="722331"/>
    <n v="108350"/>
    <n v="613981"/>
    <n v="442067"/>
    <n v="171915"/>
    <n v="114389"/>
  </r>
  <r>
    <d v="2026-04-25T00:00:00"/>
    <x v="6826"/>
    <x v="1"/>
    <x v="5"/>
    <x v="0"/>
    <x v="3"/>
    <x v="1"/>
    <n v="4"/>
    <n v="314950"/>
    <n v="47242.5"/>
    <n v="267708"/>
    <n v="187395"/>
    <n v="80312.2"/>
    <n v="78224.6"/>
  </r>
  <r>
    <d v="2026-04-25T00:00:00"/>
    <x v="6827"/>
    <x v="5"/>
    <x v="3"/>
    <x v="2"/>
    <x v="3"/>
    <x v="1"/>
    <n v="10"/>
    <n v="436708"/>
    <n v="13101.2"/>
    <n v="423607"/>
    <n v="304997"/>
    <n v="118610"/>
    <n v="114389"/>
  </r>
  <r>
    <d v="2026-04-25T00:00:00"/>
    <x v="6828"/>
    <x v="5"/>
    <x v="3"/>
    <x v="2"/>
    <x v="3"/>
    <x v="1"/>
    <n v="3"/>
    <n v="718393"/>
    <n v="0"/>
    <n v="718393"/>
    <n v="517243"/>
    <n v="201150"/>
    <n v="114389"/>
  </r>
  <r>
    <d v="2026-04-25T00:00:00"/>
    <x v="6829"/>
    <x v="5"/>
    <x v="3"/>
    <x v="2"/>
    <x v="3"/>
    <x v="1"/>
    <n v="11"/>
    <n v="50131"/>
    <n v="0"/>
    <n v="50131"/>
    <n v="36094.3"/>
    <n v="14036.7"/>
    <n v="114389"/>
  </r>
  <r>
    <d v="2026-04-25T00:00:00"/>
    <x v="6830"/>
    <x v="3"/>
    <x v="0"/>
    <x v="1"/>
    <x v="3"/>
    <x v="1"/>
    <n v="6"/>
    <n v="758681"/>
    <n v="98628.5"/>
    <n v="660052"/>
    <n v="409233"/>
    <n v="250820"/>
    <n v="70888.1"/>
  </r>
  <r>
    <d v="2026-04-25T00:00:00"/>
    <x v="6831"/>
    <x v="2"/>
    <x v="1"/>
    <x v="1"/>
    <x v="3"/>
    <x v="1"/>
    <n v="7"/>
    <n v="484118"/>
    <n v="72617.7"/>
    <n v="411500"/>
    <n v="255130"/>
    <n v="156370"/>
    <n v="70888.1"/>
  </r>
  <r>
    <d v="2026-04-25T00:00:00"/>
    <x v="6832"/>
    <x v="3"/>
    <x v="0"/>
    <x v="1"/>
    <x v="3"/>
    <x v="1"/>
    <n v="4"/>
    <n v="379978"/>
    <n v="56996.7"/>
    <n v="322981"/>
    <n v="200248"/>
    <n v="122733"/>
    <n v="70888.1"/>
  </r>
  <r>
    <d v="2026-04-25T00:00:00"/>
    <x v="6833"/>
    <x v="0"/>
    <x v="7"/>
    <x v="0"/>
    <x v="3"/>
    <x v="1"/>
    <n v="11"/>
    <n v="376476"/>
    <n v="33882.8"/>
    <n v="342593"/>
    <n v="239815"/>
    <n v="102778"/>
    <n v="78224.6"/>
  </r>
  <r>
    <d v="2026-04-25T00:00:00"/>
    <x v="6834"/>
    <x v="1"/>
    <x v="5"/>
    <x v="0"/>
    <x v="3"/>
    <x v="1"/>
    <n v="5"/>
    <n v="287227"/>
    <n v="14361.4"/>
    <n v="272866"/>
    <n v="191006"/>
    <n v="81859.7"/>
    <n v="78224.6"/>
  </r>
  <r>
    <d v="2026-04-25T00:00:00"/>
    <x v="6835"/>
    <x v="2"/>
    <x v="1"/>
    <x v="1"/>
    <x v="3"/>
    <x v="1"/>
    <n v="4"/>
    <n v="322203"/>
    <n v="48330.4"/>
    <n v="273873"/>
    <n v="169801"/>
    <n v="104072"/>
    <n v="70888.1"/>
  </r>
  <r>
    <d v="2026-04-25T00:00:00"/>
    <x v="6836"/>
    <x v="6"/>
    <x v="2"/>
    <x v="3"/>
    <x v="3"/>
    <x v="1"/>
    <n v="11"/>
    <n v="700675"/>
    <n v="14013.5"/>
    <n v="686662"/>
    <n v="521863"/>
    <n v="164799"/>
    <n v="202211"/>
  </r>
  <r>
    <d v="2026-04-25T00:00:00"/>
    <x v="6837"/>
    <x v="3"/>
    <x v="0"/>
    <x v="1"/>
    <x v="3"/>
    <x v="1"/>
    <n v="2"/>
    <n v="688574"/>
    <n v="55085.9"/>
    <n v="633488"/>
    <n v="392763"/>
    <n v="240725"/>
    <n v="70888.1"/>
  </r>
  <r>
    <d v="2026-04-25T00:00:00"/>
    <x v="6838"/>
    <x v="0"/>
    <x v="7"/>
    <x v="0"/>
    <x v="3"/>
    <x v="1"/>
    <n v="5"/>
    <n v="570116"/>
    <n v="11402.3"/>
    <n v="558714"/>
    <n v="391100"/>
    <n v="167614"/>
    <n v="78224.6"/>
  </r>
  <r>
    <d v="2026-04-25T00:00:00"/>
    <x v="6839"/>
    <x v="2"/>
    <x v="1"/>
    <x v="1"/>
    <x v="3"/>
    <x v="1"/>
    <n v="11"/>
    <n v="218301"/>
    <n v="21830.1"/>
    <n v="196471"/>
    <n v="121812"/>
    <n v="74658.9"/>
    <n v="70888.1"/>
  </r>
  <r>
    <d v="2026-04-25T00:00:00"/>
    <x v="6840"/>
    <x v="5"/>
    <x v="3"/>
    <x v="2"/>
    <x v="3"/>
    <x v="1"/>
    <n v="12"/>
    <n v="787274"/>
    <n v="0"/>
    <n v="787274"/>
    <n v="566837"/>
    <n v="220437"/>
    <n v="114389"/>
  </r>
  <r>
    <d v="2026-04-25T00:00:00"/>
    <x v="6841"/>
    <x v="1"/>
    <x v="5"/>
    <x v="0"/>
    <x v="3"/>
    <x v="1"/>
    <n v="12"/>
    <n v="507310"/>
    <n v="20292.4"/>
    <n v="487018"/>
    <n v="340912"/>
    <n v="146105"/>
    <n v="78224.6"/>
  </r>
  <r>
    <d v="2026-04-25T00:00:00"/>
    <x v="6842"/>
    <x v="3"/>
    <x v="0"/>
    <x v="1"/>
    <x v="3"/>
    <x v="1"/>
    <n v="9"/>
    <n v="591512"/>
    <n v="0"/>
    <n v="591512"/>
    <n v="366737"/>
    <n v="224775"/>
    <n v="70888.1"/>
  </r>
  <r>
    <d v="2026-04-25T00:00:00"/>
    <x v="6843"/>
    <x v="7"/>
    <x v="6"/>
    <x v="3"/>
    <x v="3"/>
    <x v="1"/>
    <n v="9"/>
    <n v="115862"/>
    <n v="8110.34"/>
    <n v="107752"/>
    <n v="81891.3"/>
    <n v="25860.4"/>
    <n v="202211"/>
  </r>
  <r>
    <d v="2026-04-25T00:00:00"/>
    <x v="6844"/>
    <x v="0"/>
    <x v="7"/>
    <x v="0"/>
    <x v="3"/>
    <x v="1"/>
    <n v="4"/>
    <n v="543642"/>
    <n v="27182.1"/>
    <n v="516460"/>
    <n v="361522"/>
    <n v="154938"/>
    <n v="78224.6"/>
  </r>
  <r>
    <d v="2026-04-25T00:00:00"/>
    <x v="6845"/>
    <x v="1"/>
    <x v="5"/>
    <x v="0"/>
    <x v="3"/>
    <x v="1"/>
    <n v="3"/>
    <n v="338454"/>
    <n v="30460.9"/>
    <n v="307993"/>
    <n v="215595"/>
    <n v="92397.9"/>
    <n v="78224.6"/>
  </r>
  <r>
    <d v="2026-04-25T00:00:00"/>
    <x v="6846"/>
    <x v="2"/>
    <x v="1"/>
    <x v="1"/>
    <x v="3"/>
    <x v="1"/>
    <n v="2"/>
    <n v="199160"/>
    <n v="7966.4"/>
    <n v="191194"/>
    <n v="118540"/>
    <n v="72653.6"/>
    <n v="70888.1"/>
  </r>
  <r>
    <d v="2026-04-25T00:00:00"/>
    <x v="6847"/>
    <x v="0"/>
    <x v="7"/>
    <x v="0"/>
    <x v="3"/>
    <x v="1"/>
    <n v="11"/>
    <n v="637347"/>
    <n v="31867.3"/>
    <n v="605480"/>
    <n v="423836"/>
    <n v="181644"/>
    <n v="78224.6"/>
  </r>
  <r>
    <d v="2026-04-25T00:00:00"/>
    <x v="6848"/>
    <x v="0"/>
    <x v="7"/>
    <x v="0"/>
    <x v="3"/>
    <x v="1"/>
    <n v="9"/>
    <n v="129735"/>
    <n v="6486.75"/>
    <n v="123248"/>
    <n v="86273.8"/>
    <n v="36974.5"/>
    <n v="78224.6"/>
  </r>
  <r>
    <d v="2026-04-25T00:00:00"/>
    <x v="6849"/>
    <x v="5"/>
    <x v="3"/>
    <x v="2"/>
    <x v="3"/>
    <x v="1"/>
    <n v="6"/>
    <n v="810973"/>
    <n v="0"/>
    <n v="810973"/>
    <n v="583901"/>
    <n v="227072"/>
    <n v="114389"/>
  </r>
  <r>
    <d v="2026-04-25T00:00:00"/>
    <x v="6850"/>
    <x v="1"/>
    <x v="5"/>
    <x v="0"/>
    <x v="3"/>
    <x v="1"/>
    <n v="7"/>
    <n v="441514"/>
    <n v="17660.6"/>
    <n v="423853"/>
    <n v="296697"/>
    <n v="127156"/>
    <n v="78224.6"/>
  </r>
  <r>
    <d v="2026-04-25T00:00:00"/>
    <x v="6851"/>
    <x v="4"/>
    <x v="4"/>
    <x v="2"/>
    <x v="3"/>
    <x v="1"/>
    <n v="3"/>
    <n v="785909"/>
    <n v="110027"/>
    <n v="675882"/>
    <n v="486635"/>
    <n v="189247"/>
    <n v="114389"/>
  </r>
  <r>
    <d v="2026-04-25T00:00:00"/>
    <x v="6852"/>
    <x v="1"/>
    <x v="5"/>
    <x v="0"/>
    <x v="3"/>
    <x v="1"/>
    <n v="12"/>
    <n v="450101"/>
    <n v="22505"/>
    <n v="427596"/>
    <n v="299317"/>
    <n v="128279"/>
    <n v="78224.6"/>
  </r>
  <r>
    <d v="2026-04-25T00:00:00"/>
    <x v="6853"/>
    <x v="7"/>
    <x v="6"/>
    <x v="3"/>
    <x v="3"/>
    <x v="1"/>
    <n v="8"/>
    <n v="169625"/>
    <n v="3392.5"/>
    <n v="166232"/>
    <n v="126337"/>
    <n v="39895.8"/>
    <n v="202211"/>
  </r>
  <r>
    <d v="2026-04-25T00:00:00"/>
    <x v="6854"/>
    <x v="1"/>
    <x v="5"/>
    <x v="0"/>
    <x v="3"/>
    <x v="1"/>
    <n v="6"/>
    <n v="459767"/>
    <n v="9195.34"/>
    <n v="450572"/>
    <n v="315400"/>
    <n v="135172"/>
    <n v="78224.6"/>
  </r>
  <r>
    <d v="2026-04-25T00:00:00"/>
    <x v="6855"/>
    <x v="5"/>
    <x v="3"/>
    <x v="2"/>
    <x v="3"/>
    <x v="1"/>
    <n v="1"/>
    <n v="571075"/>
    <n v="0"/>
    <n v="571075"/>
    <n v="411174"/>
    <n v="159901"/>
    <n v="114389"/>
  </r>
  <r>
    <d v="2026-04-25T00:00:00"/>
    <x v="6856"/>
    <x v="4"/>
    <x v="4"/>
    <x v="2"/>
    <x v="3"/>
    <x v="1"/>
    <n v="12"/>
    <n v="490769"/>
    <n v="0"/>
    <n v="490769"/>
    <n v="353354"/>
    <n v="137415"/>
    <n v="114389"/>
  </r>
  <r>
    <d v="2026-04-25T00:00:00"/>
    <x v="6857"/>
    <x v="6"/>
    <x v="2"/>
    <x v="3"/>
    <x v="3"/>
    <x v="1"/>
    <n v="3"/>
    <n v="700896"/>
    <n v="21026.9"/>
    <n v="679869"/>
    <n v="516701"/>
    <n v="163169"/>
    <n v="202211"/>
  </r>
  <r>
    <d v="2026-04-25T00:00:00"/>
    <x v="6858"/>
    <x v="1"/>
    <x v="5"/>
    <x v="0"/>
    <x v="3"/>
    <x v="1"/>
    <n v="5"/>
    <n v="90294"/>
    <n v="11738.2"/>
    <n v="78555.8"/>
    <n v="54989.1"/>
    <n v="23566.7"/>
    <n v="78224.6"/>
  </r>
  <r>
    <d v="2026-04-25T00:00:00"/>
    <x v="6859"/>
    <x v="4"/>
    <x v="4"/>
    <x v="2"/>
    <x v="3"/>
    <x v="1"/>
    <n v="6"/>
    <n v="432427"/>
    <n v="38918.4"/>
    <n v="393509"/>
    <n v="283326"/>
    <n v="110182"/>
    <n v="114389"/>
  </r>
  <r>
    <d v="2026-04-25T00:00:00"/>
    <x v="6860"/>
    <x v="0"/>
    <x v="7"/>
    <x v="0"/>
    <x v="3"/>
    <x v="1"/>
    <n v="2"/>
    <n v="334635"/>
    <n v="36809.8"/>
    <n v="297825"/>
    <n v="208478"/>
    <n v="89347.6"/>
    <n v="78224.6"/>
  </r>
  <r>
    <d v="2026-04-25T00:00:00"/>
    <x v="6861"/>
    <x v="2"/>
    <x v="1"/>
    <x v="1"/>
    <x v="3"/>
    <x v="1"/>
    <n v="6"/>
    <n v="685408"/>
    <n v="89103"/>
    <n v="596305"/>
    <n v="369709"/>
    <n v="226596"/>
    <n v="70888.1"/>
  </r>
  <r>
    <d v="2026-04-25T00:00:00"/>
    <x v="6862"/>
    <x v="7"/>
    <x v="6"/>
    <x v="3"/>
    <x v="3"/>
    <x v="1"/>
    <n v="4"/>
    <n v="393449"/>
    <n v="59017.3"/>
    <n v="334432"/>
    <n v="254168"/>
    <n v="80263.6"/>
    <n v="202211"/>
  </r>
  <r>
    <d v="2026-04-25T00:00:00"/>
    <x v="6863"/>
    <x v="5"/>
    <x v="3"/>
    <x v="2"/>
    <x v="3"/>
    <x v="1"/>
    <n v="8"/>
    <n v="314903"/>
    <n v="15745.1"/>
    <n v="299158"/>
    <n v="215394"/>
    <n v="83764.2"/>
    <n v="114389"/>
  </r>
  <r>
    <d v="2026-04-25T00:00:00"/>
    <x v="6864"/>
    <x v="7"/>
    <x v="6"/>
    <x v="3"/>
    <x v="3"/>
    <x v="1"/>
    <n v="12"/>
    <n v="794255"/>
    <n v="39712.8"/>
    <n v="754542"/>
    <n v="573452"/>
    <n v="181090"/>
    <n v="202211"/>
  </r>
  <r>
    <d v="2026-04-25T00:00:00"/>
    <x v="6865"/>
    <x v="0"/>
    <x v="7"/>
    <x v="0"/>
    <x v="3"/>
    <x v="1"/>
    <n v="12"/>
    <n v="617623"/>
    <n v="30881.2"/>
    <n v="586742"/>
    <n v="410719"/>
    <n v="176023"/>
    <n v="78224.6"/>
  </r>
  <r>
    <d v="2026-04-25T00:00:00"/>
    <x v="6866"/>
    <x v="3"/>
    <x v="0"/>
    <x v="1"/>
    <x v="3"/>
    <x v="1"/>
    <n v="2"/>
    <n v="357338"/>
    <n v="28587"/>
    <n v="328751"/>
    <n v="203826"/>
    <n v="124925"/>
    <n v="70888.1"/>
  </r>
  <r>
    <d v="2026-04-25T00:00:00"/>
    <x v="6867"/>
    <x v="0"/>
    <x v="7"/>
    <x v="0"/>
    <x v="3"/>
    <x v="1"/>
    <n v="10"/>
    <n v="106581"/>
    <n v="10658.1"/>
    <n v="95922.9"/>
    <n v="67146"/>
    <n v="28776.9"/>
    <n v="78224.6"/>
  </r>
  <r>
    <d v="2026-04-26T00:00:00"/>
    <x v="6868"/>
    <x v="7"/>
    <x v="6"/>
    <x v="3"/>
    <x v="3"/>
    <x v="1"/>
    <n v="5"/>
    <n v="250837"/>
    <n v="22575.3"/>
    <n v="228262"/>
    <n v="173479"/>
    <n v="54782.8"/>
    <n v="202211"/>
  </r>
  <r>
    <d v="2026-04-26T00:00:00"/>
    <x v="6869"/>
    <x v="7"/>
    <x v="6"/>
    <x v="3"/>
    <x v="3"/>
    <x v="1"/>
    <n v="12"/>
    <n v="247897"/>
    <n v="9915.88"/>
    <n v="237981"/>
    <n v="180866"/>
    <n v="57115.5"/>
    <n v="202211"/>
  </r>
  <r>
    <d v="2026-04-26T00:00:00"/>
    <x v="6870"/>
    <x v="7"/>
    <x v="6"/>
    <x v="3"/>
    <x v="3"/>
    <x v="1"/>
    <n v="7"/>
    <n v="335607"/>
    <n v="23492.5"/>
    <n v="312115"/>
    <n v="237207"/>
    <n v="74907.5"/>
    <n v="202211"/>
  </r>
  <r>
    <d v="2026-04-26T00:00:00"/>
    <x v="6871"/>
    <x v="2"/>
    <x v="1"/>
    <x v="1"/>
    <x v="3"/>
    <x v="1"/>
    <n v="2"/>
    <n v="543783"/>
    <n v="0"/>
    <n v="543783"/>
    <n v="337145"/>
    <n v="206638"/>
    <n v="70888.1"/>
  </r>
  <r>
    <d v="2026-04-26T00:00:00"/>
    <x v="6872"/>
    <x v="2"/>
    <x v="1"/>
    <x v="1"/>
    <x v="3"/>
    <x v="1"/>
    <n v="6"/>
    <n v="370903"/>
    <n v="37090.3"/>
    <n v="333813"/>
    <n v="206964"/>
    <n v="126849"/>
    <n v="70888.1"/>
  </r>
  <r>
    <d v="2026-04-26T00:00:00"/>
    <x v="6873"/>
    <x v="0"/>
    <x v="7"/>
    <x v="0"/>
    <x v="3"/>
    <x v="1"/>
    <n v="5"/>
    <n v="736274"/>
    <n v="0"/>
    <n v="736274"/>
    <n v="515392"/>
    <n v="220882"/>
    <n v="78224.6"/>
  </r>
  <r>
    <d v="2026-04-26T00:00:00"/>
    <x v="6874"/>
    <x v="1"/>
    <x v="5"/>
    <x v="0"/>
    <x v="3"/>
    <x v="1"/>
    <n v="6"/>
    <n v="630645"/>
    <n v="0"/>
    <n v="630645"/>
    <n v="441452"/>
    <n v="189194"/>
    <n v="78224.6"/>
  </r>
  <r>
    <d v="2026-04-26T00:00:00"/>
    <x v="6875"/>
    <x v="4"/>
    <x v="4"/>
    <x v="2"/>
    <x v="3"/>
    <x v="1"/>
    <n v="7"/>
    <n v="722423"/>
    <n v="0"/>
    <n v="722423"/>
    <n v="520145"/>
    <n v="202278"/>
    <n v="114389"/>
  </r>
  <r>
    <d v="2026-04-26T00:00:00"/>
    <x v="6876"/>
    <x v="0"/>
    <x v="7"/>
    <x v="0"/>
    <x v="3"/>
    <x v="1"/>
    <n v="2"/>
    <n v="831476"/>
    <n v="74832.8"/>
    <n v="756643"/>
    <n v="529650"/>
    <n v="226993"/>
    <n v="78224.6"/>
  </r>
  <r>
    <d v="2026-04-26T00:00:00"/>
    <x v="6877"/>
    <x v="6"/>
    <x v="2"/>
    <x v="3"/>
    <x v="3"/>
    <x v="1"/>
    <n v="2"/>
    <n v="463196"/>
    <n v="64847.4"/>
    <n v="398349"/>
    <n v="302745"/>
    <n v="95603.6"/>
    <n v="202211"/>
  </r>
  <r>
    <d v="2026-04-26T00:00:00"/>
    <x v="6878"/>
    <x v="5"/>
    <x v="3"/>
    <x v="2"/>
    <x v="3"/>
    <x v="1"/>
    <n v="11"/>
    <n v="484628"/>
    <n v="0"/>
    <n v="484628"/>
    <n v="348932"/>
    <n v="135696"/>
    <n v="114389"/>
  </r>
  <r>
    <d v="2026-04-26T00:00:00"/>
    <x v="6879"/>
    <x v="3"/>
    <x v="0"/>
    <x v="1"/>
    <x v="3"/>
    <x v="1"/>
    <n v="9"/>
    <n v="829040"/>
    <n v="99484.8"/>
    <n v="729555"/>
    <n v="452324"/>
    <n v="277231"/>
    <n v="70888.1"/>
  </r>
  <r>
    <d v="2026-04-26T00:00:00"/>
    <x v="6880"/>
    <x v="5"/>
    <x v="3"/>
    <x v="2"/>
    <x v="3"/>
    <x v="1"/>
    <n v="4"/>
    <n v="578849"/>
    <n v="52096.4"/>
    <n v="526753"/>
    <n v="379262"/>
    <n v="147491"/>
    <n v="114389"/>
  </r>
  <r>
    <d v="2026-04-26T00:00:00"/>
    <x v="6881"/>
    <x v="7"/>
    <x v="6"/>
    <x v="3"/>
    <x v="3"/>
    <x v="1"/>
    <n v="10"/>
    <n v="844856"/>
    <n v="0"/>
    <n v="844856"/>
    <n v="642091"/>
    <n v="202765"/>
    <n v="202211"/>
  </r>
  <r>
    <d v="2026-04-26T00:00:00"/>
    <x v="6882"/>
    <x v="7"/>
    <x v="6"/>
    <x v="3"/>
    <x v="3"/>
    <x v="1"/>
    <n v="6"/>
    <n v="600161"/>
    <n v="60016.1"/>
    <n v="540145"/>
    <n v="410510"/>
    <n v="129635"/>
    <n v="202211"/>
  </r>
  <r>
    <d v="2026-04-26T00:00:00"/>
    <x v="6883"/>
    <x v="1"/>
    <x v="5"/>
    <x v="0"/>
    <x v="3"/>
    <x v="1"/>
    <n v="9"/>
    <n v="487299"/>
    <n v="24365"/>
    <n v="462934"/>
    <n v="324054"/>
    <n v="138880"/>
    <n v="78224.6"/>
  </r>
  <r>
    <d v="2026-04-26T00:00:00"/>
    <x v="6884"/>
    <x v="6"/>
    <x v="2"/>
    <x v="3"/>
    <x v="3"/>
    <x v="1"/>
    <n v="2"/>
    <n v="765843"/>
    <n v="76584.3"/>
    <n v="689259"/>
    <n v="523837"/>
    <n v="165422"/>
    <n v="202211"/>
  </r>
  <r>
    <d v="2026-04-26T00:00:00"/>
    <x v="6885"/>
    <x v="7"/>
    <x v="6"/>
    <x v="3"/>
    <x v="3"/>
    <x v="1"/>
    <n v="10"/>
    <n v="532125"/>
    <n v="53212.5"/>
    <n v="478912"/>
    <n v="363974"/>
    <n v="114939"/>
    <n v="202211"/>
  </r>
  <r>
    <d v="2026-04-26T00:00:00"/>
    <x v="6886"/>
    <x v="1"/>
    <x v="5"/>
    <x v="0"/>
    <x v="3"/>
    <x v="1"/>
    <n v="8"/>
    <n v="655294"/>
    <n v="65529.4"/>
    <n v="589765"/>
    <n v="412835"/>
    <n v="176929"/>
    <n v="78224.6"/>
  </r>
  <r>
    <d v="2026-04-26T00:00:00"/>
    <x v="6887"/>
    <x v="7"/>
    <x v="6"/>
    <x v="3"/>
    <x v="3"/>
    <x v="1"/>
    <n v="9"/>
    <n v="55916"/>
    <n v="5032.44"/>
    <n v="50883.6"/>
    <n v="38671.5"/>
    <n v="12212"/>
    <n v="202211"/>
  </r>
  <r>
    <d v="2026-04-26T00:00:00"/>
    <x v="6888"/>
    <x v="4"/>
    <x v="4"/>
    <x v="2"/>
    <x v="3"/>
    <x v="1"/>
    <n v="4"/>
    <n v="722649"/>
    <n v="72264.9"/>
    <n v="650384"/>
    <n v="468277"/>
    <n v="182108"/>
    <n v="114389"/>
  </r>
  <r>
    <d v="2026-04-26T00:00:00"/>
    <x v="6889"/>
    <x v="3"/>
    <x v="0"/>
    <x v="1"/>
    <x v="3"/>
    <x v="1"/>
    <n v="12"/>
    <n v="381056"/>
    <n v="26673.9"/>
    <n v="354382"/>
    <n v="219717"/>
    <n v="134665"/>
    <n v="70888.1"/>
  </r>
  <r>
    <d v="2026-04-26T00:00:00"/>
    <x v="6890"/>
    <x v="4"/>
    <x v="4"/>
    <x v="2"/>
    <x v="3"/>
    <x v="1"/>
    <n v="2"/>
    <n v="325248"/>
    <n v="0"/>
    <n v="325248"/>
    <n v="234179"/>
    <n v="91069.4"/>
    <n v="114389"/>
  </r>
  <r>
    <d v="2026-04-26T00:00:00"/>
    <x v="6891"/>
    <x v="4"/>
    <x v="4"/>
    <x v="2"/>
    <x v="3"/>
    <x v="1"/>
    <n v="9"/>
    <n v="718950"/>
    <n v="0"/>
    <n v="718950"/>
    <n v="517644"/>
    <n v="201306"/>
    <n v="114389"/>
  </r>
  <r>
    <d v="2026-04-26T00:00:00"/>
    <x v="6892"/>
    <x v="3"/>
    <x v="0"/>
    <x v="1"/>
    <x v="3"/>
    <x v="1"/>
    <n v="8"/>
    <n v="170241"/>
    <n v="0"/>
    <n v="170241"/>
    <n v="105549"/>
    <n v="64691.6"/>
    <n v="70888.1"/>
  </r>
  <r>
    <d v="2026-04-26T00:00:00"/>
    <x v="6893"/>
    <x v="2"/>
    <x v="1"/>
    <x v="1"/>
    <x v="3"/>
    <x v="1"/>
    <n v="2"/>
    <n v="165714"/>
    <n v="0"/>
    <n v="165714"/>
    <n v="102743"/>
    <n v="62971.3"/>
    <n v="70888.1"/>
  </r>
  <r>
    <d v="2026-04-26T00:00:00"/>
    <x v="6894"/>
    <x v="2"/>
    <x v="1"/>
    <x v="1"/>
    <x v="3"/>
    <x v="1"/>
    <n v="1"/>
    <n v="752508"/>
    <n v="112876"/>
    <n v="639632"/>
    <n v="396572"/>
    <n v="243060"/>
    <n v="70888.1"/>
  </r>
  <r>
    <d v="2026-04-26T00:00:00"/>
    <x v="6895"/>
    <x v="3"/>
    <x v="0"/>
    <x v="1"/>
    <x v="3"/>
    <x v="1"/>
    <n v="8"/>
    <n v="424835"/>
    <n v="21241.8"/>
    <n v="403593"/>
    <n v="250228"/>
    <n v="153365"/>
    <n v="70888.1"/>
  </r>
  <r>
    <d v="2026-04-26T00:00:00"/>
    <x v="6896"/>
    <x v="0"/>
    <x v="7"/>
    <x v="0"/>
    <x v="3"/>
    <x v="1"/>
    <n v="2"/>
    <n v="517801"/>
    <n v="51780.1"/>
    <n v="466021"/>
    <n v="326215"/>
    <n v="139806"/>
    <n v="78224.6"/>
  </r>
  <r>
    <d v="2026-04-26T00:00:00"/>
    <x v="6897"/>
    <x v="1"/>
    <x v="5"/>
    <x v="0"/>
    <x v="3"/>
    <x v="1"/>
    <n v="2"/>
    <n v="218391"/>
    <n v="15287.4"/>
    <n v="203104"/>
    <n v="142173"/>
    <n v="60931.1"/>
    <n v="78224.6"/>
  </r>
  <r>
    <d v="2026-04-26T00:00:00"/>
    <x v="6898"/>
    <x v="2"/>
    <x v="1"/>
    <x v="1"/>
    <x v="3"/>
    <x v="1"/>
    <n v="5"/>
    <n v="500313"/>
    <n v="55034.4"/>
    <n v="445279"/>
    <n v="276073"/>
    <n v="169206"/>
    <n v="70888.1"/>
  </r>
  <r>
    <d v="2026-04-26T00:00:00"/>
    <x v="6899"/>
    <x v="5"/>
    <x v="3"/>
    <x v="2"/>
    <x v="3"/>
    <x v="1"/>
    <n v="5"/>
    <n v="606002"/>
    <n v="48480.2"/>
    <n v="557522"/>
    <n v="401416"/>
    <n v="156106"/>
    <n v="114389"/>
  </r>
  <r>
    <d v="2026-04-26T00:00:00"/>
    <x v="6900"/>
    <x v="3"/>
    <x v="0"/>
    <x v="1"/>
    <x v="3"/>
    <x v="1"/>
    <n v="11"/>
    <n v="586146"/>
    <n v="11722.9"/>
    <n v="574423"/>
    <n v="356142"/>
    <n v="218281"/>
    <n v="70888.1"/>
  </r>
  <r>
    <d v="2026-04-26T00:00:00"/>
    <x v="6901"/>
    <x v="6"/>
    <x v="2"/>
    <x v="3"/>
    <x v="3"/>
    <x v="1"/>
    <n v="10"/>
    <n v="558864"/>
    <n v="50297.8"/>
    <n v="508566"/>
    <n v="386510"/>
    <n v="122056"/>
    <n v="202211"/>
  </r>
  <r>
    <d v="2026-04-26T00:00:00"/>
    <x v="6902"/>
    <x v="4"/>
    <x v="4"/>
    <x v="2"/>
    <x v="3"/>
    <x v="1"/>
    <n v="1"/>
    <n v="286091"/>
    <n v="40052.7"/>
    <n v="246038"/>
    <n v="177148"/>
    <n v="68890.7"/>
    <n v="114389"/>
  </r>
  <r>
    <d v="2026-04-26T00:00:00"/>
    <x v="6903"/>
    <x v="5"/>
    <x v="3"/>
    <x v="2"/>
    <x v="3"/>
    <x v="1"/>
    <n v="11"/>
    <n v="54787"/>
    <n v="0"/>
    <n v="54787"/>
    <n v="39446.6"/>
    <n v="15340.4"/>
    <n v="114389"/>
  </r>
  <r>
    <d v="2026-04-26T00:00:00"/>
    <x v="6904"/>
    <x v="4"/>
    <x v="4"/>
    <x v="2"/>
    <x v="3"/>
    <x v="1"/>
    <n v="9"/>
    <n v="155281"/>
    <n v="4658.43"/>
    <n v="150623"/>
    <n v="108448"/>
    <n v="42174.3"/>
    <n v="114389"/>
  </r>
  <r>
    <d v="2026-04-26T00:00:00"/>
    <x v="6905"/>
    <x v="5"/>
    <x v="3"/>
    <x v="2"/>
    <x v="3"/>
    <x v="1"/>
    <n v="9"/>
    <n v="494512"/>
    <n v="14835.4"/>
    <n v="479677"/>
    <n v="345367"/>
    <n v="134309"/>
    <n v="114389"/>
  </r>
  <r>
    <d v="2026-04-26T00:00:00"/>
    <x v="6906"/>
    <x v="6"/>
    <x v="2"/>
    <x v="3"/>
    <x v="3"/>
    <x v="1"/>
    <n v="5"/>
    <n v="70955"/>
    <n v="0"/>
    <n v="70955"/>
    <n v="53925.8"/>
    <n v="17029.2"/>
    <n v="202211"/>
  </r>
  <r>
    <d v="2026-04-26T00:00:00"/>
    <x v="6907"/>
    <x v="5"/>
    <x v="3"/>
    <x v="2"/>
    <x v="3"/>
    <x v="1"/>
    <n v="4"/>
    <n v="262876"/>
    <n v="0"/>
    <n v="262876"/>
    <n v="189271"/>
    <n v="73605.3"/>
    <n v="114389"/>
  </r>
  <r>
    <d v="2026-04-26T00:00:00"/>
    <x v="6908"/>
    <x v="2"/>
    <x v="1"/>
    <x v="1"/>
    <x v="3"/>
    <x v="1"/>
    <n v="6"/>
    <n v="330544"/>
    <n v="33054.4"/>
    <n v="297490"/>
    <n v="184444"/>
    <n v="113046"/>
    <n v="70888.1"/>
  </r>
  <r>
    <d v="2026-04-26T00:00:00"/>
    <x v="6909"/>
    <x v="5"/>
    <x v="3"/>
    <x v="2"/>
    <x v="3"/>
    <x v="1"/>
    <n v="9"/>
    <n v="566499"/>
    <n v="0"/>
    <n v="566499"/>
    <n v="407879"/>
    <n v="158620"/>
    <n v="114389"/>
  </r>
  <r>
    <d v="2026-04-26T00:00:00"/>
    <x v="6910"/>
    <x v="6"/>
    <x v="2"/>
    <x v="3"/>
    <x v="3"/>
    <x v="1"/>
    <n v="6"/>
    <n v="804931"/>
    <n v="0"/>
    <n v="804931"/>
    <n v="611748"/>
    <n v="193183"/>
    <n v="202211"/>
  </r>
  <r>
    <d v="2026-04-26T00:00:00"/>
    <x v="6911"/>
    <x v="1"/>
    <x v="5"/>
    <x v="0"/>
    <x v="3"/>
    <x v="1"/>
    <n v="3"/>
    <n v="406997"/>
    <n v="16279.9"/>
    <n v="390717"/>
    <n v="273502"/>
    <n v="117215"/>
    <n v="78224.6"/>
  </r>
  <r>
    <d v="2026-04-26T00:00:00"/>
    <x v="6912"/>
    <x v="3"/>
    <x v="0"/>
    <x v="1"/>
    <x v="3"/>
    <x v="1"/>
    <n v="2"/>
    <n v="659401"/>
    <n v="0"/>
    <n v="659401"/>
    <n v="408829"/>
    <n v="250572"/>
    <n v="70888.1"/>
  </r>
  <r>
    <d v="2026-04-26T00:00:00"/>
    <x v="6913"/>
    <x v="0"/>
    <x v="7"/>
    <x v="0"/>
    <x v="3"/>
    <x v="1"/>
    <n v="6"/>
    <n v="202462"/>
    <n v="10123.1"/>
    <n v="192339"/>
    <n v="134637"/>
    <n v="57701.7"/>
    <n v="78224.6"/>
  </r>
  <r>
    <d v="2026-04-26T00:00:00"/>
    <x v="6914"/>
    <x v="5"/>
    <x v="3"/>
    <x v="2"/>
    <x v="3"/>
    <x v="1"/>
    <n v="4"/>
    <n v="386188"/>
    <n v="27033.2"/>
    <n v="359155"/>
    <n v="258591"/>
    <n v="100563"/>
    <n v="114389"/>
  </r>
  <r>
    <d v="2026-04-26T00:00:00"/>
    <x v="6915"/>
    <x v="5"/>
    <x v="3"/>
    <x v="2"/>
    <x v="3"/>
    <x v="1"/>
    <n v="3"/>
    <n v="147343"/>
    <n v="0"/>
    <n v="147343"/>
    <n v="106087"/>
    <n v="41256"/>
    <n v="114389"/>
  </r>
  <r>
    <d v="2026-04-26T00:00:00"/>
    <x v="6916"/>
    <x v="5"/>
    <x v="3"/>
    <x v="2"/>
    <x v="3"/>
    <x v="1"/>
    <n v="11"/>
    <n v="591235"/>
    <n v="29561.8"/>
    <n v="561673"/>
    <n v="404405"/>
    <n v="157269"/>
    <n v="114389"/>
  </r>
  <r>
    <d v="2026-04-26T00:00:00"/>
    <x v="6917"/>
    <x v="4"/>
    <x v="4"/>
    <x v="2"/>
    <x v="3"/>
    <x v="1"/>
    <n v="7"/>
    <n v="628039"/>
    <n v="0"/>
    <n v="628039"/>
    <n v="452188"/>
    <n v="175851"/>
    <n v="114389"/>
  </r>
  <r>
    <d v="2026-04-26T00:00:00"/>
    <x v="6918"/>
    <x v="5"/>
    <x v="3"/>
    <x v="2"/>
    <x v="3"/>
    <x v="1"/>
    <n v="10"/>
    <n v="50173"/>
    <n v="0"/>
    <n v="50173"/>
    <n v="36124.6"/>
    <n v="14048.4"/>
    <n v="114389"/>
  </r>
  <r>
    <d v="2026-04-26T00:00:00"/>
    <x v="6919"/>
    <x v="5"/>
    <x v="3"/>
    <x v="2"/>
    <x v="3"/>
    <x v="1"/>
    <n v="12"/>
    <n v="465501"/>
    <n v="18620"/>
    <n v="446881"/>
    <n v="321754"/>
    <n v="125127"/>
    <n v="114389"/>
  </r>
  <r>
    <d v="2026-04-26T00:00:00"/>
    <x v="6920"/>
    <x v="6"/>
    <x v="2"/>
    <x v="3"/>
    <x v="3"/>
    <x v="1"/>
    <n v="12"/>
    <n v="445446"/>
    <n v="44544.6"/>
    <n v="400901"/>
    <n v="304685"/>
    <n v="96216.3"/>
    <n v="202211"/>
  </r>
  <r>
    <d v="2026-04-26T00:00:00"/>
    <x v="6921"/>
    <x v="4"/>
    <x v="4"/>
    <x v="2"/>
    <x v="3"/>
    <x v="1"/>
    <n v="3"/>
    <n v="203349"/>
    <n v="8133.96"/>
    <n v="195215"/>
    <n v="140555"/>
    <n v="54660.2"/>
    <n v="114389"/>
  </r>
  <r>
    <d v="2026-04-26T00:00:00"/>
    <x v="6922"/>
    <x v="2"/>
    <x v="1"/>
    <x v="1"/>
    <x v="3"/>
    <x v="1"/>
    <n v="4"/>
    <n v="827577"/>
    <n v="41378.8"/>
    <n v="786198"/>
    <n v="487443"/>
    <n v="298755"/>
    <n v="70888.1"/>
  </r>
  <r>
    <d v="2026-04-26T00:00:00"/>
    <x v="6923"/>
    <x v="2"/>
    <x v="1"/>
    <x v="1"/>
    <x v="3"/>
    <x v="1"/>
    <n v="8"/>
    <n v="743557"/>
    <n v="37177.8"/>
    <n v="706379"/>
    <n v="437955"/>
    <n v="268424"/>
    <n v="70888.1"/>
  </r>
  <r>
    <d v="2026-04-26T00:00:00"/>
    <x v="6924"/>
    <x v="1"/>
    <x v="5"/>
    <x v="0"/>
    <x v="3"/>
    <x v="1"/>
    <n v="5"/>
    <n v="325484"/>
    <n v="29293.6"/>
    <n v="296190"/>
    <n v="207333"/>
    <n v="88857.1"/>
    <n v="78224.6"/>
  </r>
  <r>
    <d v="2026-04-26T00:00:00"/>
    <x v="6925"/>
    <x v="6"/>
    <x v="2"/>
    <x v="3"/>
    <x v="3"/>
    <x v="1"/>
    <n v="9"/>
    <n v="360295"/>
    <n v="39632.4"/>
    <n v="320663"/>
    <n v="243704"/>
    <n v="76959"/>
    <n v="202211"/>
  </r>
  <r>
    <d v="2026-04-26T00:00:00"/>
    <x v="6926"/>
    <x v="4"/>
    <x v="4"/>
    <x v="2"/>
    <x v="3"/>
    <x v="1"/>
    <n v="5"/>
    <n v="375824"/>
    <n v="22549.4"/>
    <n v="353275"/>
    <n v="254358"/>
    <n v="98916.9"/>
    <n v="114389"/>
  </r>
  <r>
    <d v="2026-04-26T00:00:00"/>
    <x v="6927"/>
    <x v="1"/>
    <x v="5"/>
    <x v="0"/>
    <x v="3"/>
    <x v="1"/>
    <n v="5"/>
    <n v="52836"/>
    <n v="0"/>
    <n v="52836"/>
    <n v="36985.2"/>
    <n v="15850.8"/>
    <n v="78224.6"/>
  </r>
  <r>
    <d v="2026-04-26T00:00:00"/>
    <x v="6928"/>
    <x v="4"/>
    <x v="4"/>
    <x v="2"/>
    <x v="3"/>
    <x v="1"/>
    <n v="2"/>
    <n v="148718"/>
    <n v="0"/>
    <n v="148718"/>
    <n v="107077"/>
    <n v="41641"/>
    <n v="114389"/>
  </r>
  <r>
    <d v="2026-04-26T00:00:00"/>
    <x v="6929"/>
    <x v="1"/>
    <x v="5"/>
    <x v="0"/>
    <x v="3"/>
    <x v="1"/>
    <n v="1"/>
    <n v="389659"/>
    <n v="19483"/>
    <n v="370176"/>
    <n v="259123"/>
    <n v="111053"/>
    <n v="78224.6"/>
  </r>
  <r>
    <d v="2026-04-26T00:00:00"/>
    <x v="6930"/>
    <x v="2"/>
    <x v="1"/>
    <x v="1"/>
    <x v="3"/>
    <x v="1"/>
    <n v="11"/>
    <n v="404921"/>
    <n v="0"/>
    <n v="404921"/>
    <n v="251051"/>
    <n v="153870"/>
    <n v="70888.1"/>
  </r>
  <r>
    <d v="2026-04-26T00:00:00"/>
    <x v="6931"/>
    <x v="3"/>
    <x v="0"/>
    <x v="1"/>
    <x v="3"/>
    <x v="1"/>
    <n v="9"/>
    <n v="734509"/>
    <n v="0"/>
    <n v="734509"/>
    <n v="455396"/>
    <n v="279113"/>
    <n v="70888.1"/>
  </r>
  <r>
    <d v="2026-04-26T00:00:00"/>
    <x v="6932"/>
    <x v="1"/>
    <x v="5"/>
    <x v="0"/>
    <x v="3"/>
    <x v="1"/>
    <n v="12"/>
    <n v="486054"/>
    <n v="43744.9"/>
    <n v="442309"/>
    <n v="309616"/>
    <n v="132693"/>
    <n v="78224.6"/>
  </r>
  <r>
    <d v="2026-04-26T00:00:00"/>
    <x v="6933"/>
    <x v="7"/>
    <x v="6"/>
    <x v="3"/>
    <x v="3"/>
    <x v="1"/>
    <n v="12"/>
    <n v="231393"/>
    <n v="11569.6"/>
    <n v="219823"/>
    <n v="167066"/>
    <n v="52757.6"/>
    <n v="202211"/>
  </r>
  <r>
    <d v="2026-04-26T00:00:00"/>
    <x v="6934"/>
    <x v="1"/>
    <x v="5"/>
    <x v="0"/>
    <x v="3"/>
    <x v="1"/>
    <n v="11"/>
    <n v="274740"/>
    <n v="21979.2"/>
    <n v="252761"/>
    <n v="176933"/>
    <n v="75828.2"/>
    <n v="78224.6"/>
  </r>
  <r>
    <d v="2026-04-26T00:00:00"/>
    <x v="6935"/>
    <x v="3"/>
    <x v="0"/>
    <x v="1"/>
    <x v="3"/>
    <x v="1"/>
    <n v="4"/>
    <n v="548132"/>
    <n v="65775.8"/>
    <n v="482356"/>
    <n v="299061"/>
    <n v="183295"/>
    <n v="70888.1"/>
  </r>
  <r>
    <d v="2026-04-26T00:00:00"/>
    <x v="6936"/>
    <x v="3"/>
    <x v="0"/>
    <x v="1"/>
    <x v="3"/>
    <x v="1"/>
    <n v="3"/>
    <n v="655416"/>
    <n v="45879.1"/>
    <n v="609537"/>
    <n v="377913"/>
    <n v="231624"/>
    <n v="70888.1"/>
  </r>
  <r>
    <d v="2026-04-26T00:00:00"/>
    <x v="6937"/>
    <x v="1"/>
    <x v="5"/>
    <x v="0"/>
    <x v="3"/>
    <x v="1"/>
    <n v="3"/>
    <n v="608870"/>
    <n v="85241.8"/>
    <n v="523628"/>
    <n v="366540"/>
    <n v="157088"/>
    <n v="78224.6"/>
  </r>
  <r>
    <d v="2026-04-26T00:00:00"/>
    <x v="6938"/>
    <x v="4"/>
    <x v="4"/>
    <x v="2"/>
    <x v="3"/>
    <x v="1"/>
    <n v="2"/>
    <n v="722384"/>
    <n v="0"/>
    <n v="722384"/>
    <n v="520116"/>
    <n v="202268"/>
    <n v="114389"/>
  </r>
  <r>
    <d v="2026-04-27T00:00:00"/>
    <x v="6939"/>
    <x v="0"/>
    <x v="7"/>
    <x v="0"/>
    <x v="3"/>
    <x v="1"/>
    <n v="1"/>
    <n v="539681"/>
    <n v="75555.3"/>
    <n v="464126"/>
    <n v="324888"/>
    <n v="139238"/>
    <n v="78224.6"/>
  </r>
  <r>
    <d v="2026-04-27T00:00:00"/>
    <x v="6940"/>
    <x v="4"/>
    <x v="4"/>
    <x v="2"/>
    <x v="3"/>
    <x v="1"/>
    <n v="6"/>
    <n v="327507"/>
    <n v="0"/>
    <n v="327507"/>
    <n v="235805"/>
    <n v="91702"/>
    <n v="114389"/>
  </r>
  <r>
    <d v="2026-04-27T00:00:00"/>
    <x v="6941"/>
    <x v="6"/>
    <x v="2"/>
    <x v="3"/>
    <x v="3"/>
    <x v="1"/>
    <n v="7"/>
    <n v="376773"/>
    <n v="41445"/>
    <n v="335328"/>
    <n v="254849"/>
    <n v="80478.7"/>
    <n v="202211"/>
  </r>
  <r>
    <d v="2026-04-27T00:00:00"/>
    <x v="6942"/>
    <x v="1"/>
    <x v="5"/>
    <x v="0"/>
    <x v="3"/>
    <x v="1"/>
    <n v="7"/>
    <n v="276381"/>
    <n v="27638.1"/>
    <n v="248743"/>
    <n v="174120"/>
    <n v="74622.9"/>
    <n v="78224.6"/>
  </r>
  <r>
    <d v="2026-04-27T00:00:00"/>
    <x v="6943"/>
    <x v="2"/>
    <x v="1"/>
    <x v="1"/>
    <x v="3"/>
    <x v="1"/>
    <n v="8"/>
    <n v="160674"/>
    <n v="12853.9"/>
    <n v="147820"/>
    <n v="91648.4"/>
    <n v="56171.6"/>
    <n v="70888.1"/>
  </r>
  <r>
    <d v="2026-04-27T00:00:00"/>
    <x v="6944"/>
    <x v="4"/>
    <x v="4"/>
    <x v="2"/>
    <x v="3"/>
    <x v="1"/>
    <n v="8"/>
    <n v="586228"/>
    <n v="0"/>
    <n v="586228"/>
    <n v="422084"/>
    <n v="164144"/>
    <n v="114389"/>
  </r>
  <r>
    <d v="2026-04-27T00:00:00"/>
    <x v="6945"/>
    <x v="6"/>
    <x v="2"/>
    <x v="3"/>
    <x v="3"/>
    <x v="1"/>
    <n v="12"/>
    <n v="755656"/>
    <n v="37782.8"/>
    <n v="717873"/>
    <n v="545584"/>
    <n v="172290"/>
    <n v="202211"/>
  </r>
  <r>
    <d v="2026-04-27T00:00:00"/>
    <x v="6946"/>
    <x v="5"/>
    <x v="3"/>
    <x v="2"/>
    <x v="3"/>
    <x v="1"/>
    <n v="9"/>
    <n v="302579"/>
    <n v="21180.5"/>
    <n v="281398"/>
    <n v="202607"/>
    <n v="78791.6"/>
    <n v="114389"/>
  </r>
  <r>
    <d v="2026-04-27T00:00:00"/>
    <x v="6947"/>
    <x v="5"/>
    <x v="3"/>
    <x v="2"/>
    <x v="3"/>
    <x v="1"/>
    <n v="2"/>
    <n v="768290"/>
    <n v="69146.1"/>
    <n v="699144"/>
    <n v="503384"/>
    <n v="195760"/>
    <n v="114389"/>
  </r>
  <r>
    <d v="2026-04-27T00:00:00"/>
    <x v="6948"/>
    <x v="7"/>
    <x v="6"/>
    <x v="3"/>
    <x v="3"/>
    <x v="1"/>
    <n v="2"/>
    <n v="585053"/>
    <n v="81907.4"/>
    <n v="503146"/>
    <n v="382391"/>
    <n v="120755"/>
    <n v="202211"/>
  </r>
  <r>
    <d v="2026-04-27T00:00:00"/>
    <x v="6949"/>
    <x v="6"/>
    <x v="2"/>
    <x v="3"/>
    <x v="3"/>
    <x v="1"/>
    <n v="6"/>
    <n v="338242"/>
    <n v="47353.9"/>
    <n v="290888"/>
    <n v="221075"/>
    <n v="69813.1"/>
    <n v="202211"/>
  </r>
  <r>
    <d v="2026-04-27T00:00:00"/>
    <x v="6950"/>
    <x v="7"/>
    <x v="6"/>
    <x v="3"/>
    <x v="3"/>
    <x v="1"/>
    <n v="1"/>
    <n v="819773"/>
    <n v="81977.3"/>
    <n v="737796"/>
    <n v="560725"/>
    <n v="177071"/>
    <n v="202211"/>
  </r>
  <r>
    <d v="2026-04-27T00:00:00"/>
    <x v="6951"/>
    <x v="2"/>
    <x v="1"/>
    <x v="1"/>
    <x v="3"/>
    <x v="1"/>
    <n v="6"/>
    <n v="91620"/>
    <n v="0"/>
    <n v="91620"/>
    <n v="56804.4"/>
    <n v="34815.6"/>
    <n v="70888.1"/>
  </r>
  <r>
    <d v="2026-04-27T00:00:00"/>
    <x v="6952"/>
    <x v="7"/>
    <x v="6"/>
    <x v="3"/>
    <x v="3"/>
    <x v="1"/>
    <n v="4"/>
    <n v="264653"/>
    <n v="31758.4"/>
    <n v="232895"/>
    <n v="177000"/>
    <n v="55894.7"/>
    <n v="202211"/>
  </r>
  <r>
    <d v="2026-04-27T00:00:00"/>
    <x v="6953"/>
    <x v="3"/>
    <x v="0"/>
    <x v="1"/>
    <x v="3"/>
    <x v="1"/>
    <n v="3"/>
    <n v="475657"/>
    <n v="61835.4"/>
    <n v="413822"/>
    <n v="256569"/>
    <n v="157252"/>
    <n v="70888.1"/>
  </r>
  <r>
    <d v="2026-04-27T00:00:00"/>
    <x v="6954"/>
    <x v="0"/>
    <x v="7"/>
    <x v="0"/>
    <x v="3"/>
    <x v="1"/>
    <n v="12"/>
    <n v="287212"/>
    <n v="31593.3"/>
    <n v="255619"/>
    <n v="178933"/>
    <n v="76685.6"/>
    <n v="78224.6"/>
  </r>
  <r>
    <d v="2026-04-27T00:00:00"/>
    <x v="6955"/>
    <x v="1"/>
    <x v="5"/>
    <x v="0"/>
    <x v="3"/>
    <x v="1"/>
    <n v="10"/>
    <n v="770355"/>
    <n v="53924.8"/>
    <n v="716430"/>
    <n v="501501"/>
    <n v="214929"/>
    <n v="78224.6"/>
  </r>
  <r>
    <d v="2026-04-27T00:00:00"/>
    <x v="6956"/>
    <x v="7"/>
    <x v="6"/>
    <x v="3"/>
    <x v="3"/>
    <x v="1"/>
    <n v="12"/>
    <n v="165743"/>
    <n v="3314.86"/>
    <n v="162428"/>
    <n v="123445"/>
    <n v="38982.8"/>
    <n v="202211"/>
  </r>
  <r>
    <d v="2026-04-27T00:00:00"/>
    <x v="6957"/>
    <x v="7"/>
    <x v="6"/>
    <x v="3"/>
    <x v="3"/>
    <x v="1"/>
    <n v="1"/>
    <n v="652065"/>
    <n v="65206.5"/>
    <n v="586858"/>
    <n v="446012"/>
    <n v="140846"/>
    <n v="202211"/>
  </r>
  <r>
    <d v="2026-04-27T00:00:00"/>
    <x v="6958"/>
    <x v="1"/>
    <x v="5"/>
    <x v="0"/>
    <x v="3"/>
    <x v="1"/>
    <n v="1"/>
    <n v="194799"/>
    <n v="13635.9"/>
    <n v="181163"/>
    <n v="126814"/>
    <n v="54348.9"/>
    <n v="78224.6"/>
  </r>
  <r>
    <d v="2026-04-27T00:00:00"/>
    <x v="6959"/>
    <x v="3"/>
    <x v="0"/>
    <x v="1"/>
    <x v="3"/>
    <x v="1"/>
    <n v="8"/>
    <n v="686030"/>
    <n v="0"/>
    <n v="686030"/>
    <n v="425339"/>
    <n v="260691"/>
    <n v="70888.1"/>
  </r>
  <r>
    <d v="2026-04-27T00:00:00"/>
    <x v="6960"/>
    <x v="6"/>
    <x v="2"/>
    <x v="3"/>
    <x v="3"/>
    <x v="1"/>
    <n v="9"/>
    <n v="826504"/>
    <n v="0"/>
    <n v="826504"/>
    <n v="628143"/>
    <n v="198361"/>
    <n v="202211"/>
  </r>
  <r>
    <d v="2026-04-27T00:00:00"/>
    <x v="6961"/>
    <x v="4"/>
    <x v="4"/>
    <x v="2"/>
    <x v="3"/>
    <x v="1"/>
    <n v="1"/>
    <n v="461085"/>
    <n v="46108.5"/>
    <n v="414976"/>
    <n v="298783"/>
    <n v="116193"/>
    <n v="114389"/>
  </r>
  <r>
    <d v="2026-04-27T00:00:00"/>
    <x v="6962"/>
    <x v="5"/>
    <x v="3"/>
    <x v="2"/>
    <x v="3"/>
    <x v="1"/>
    <n v="4"/>
    <n v="701215"/>
    <n v="56097.2"/>
    <n v="645118"/>
    <n v="464485"/>
    <n v="180633"/>
    <n v="114389"/>
  </r>
  <r>
    <d v="2026-04-27T00:00:00"/>
    <x v="6963"/>
    <x v="7"/>
    <x v="6"/>
    <x v="3"/>
    <x v="3"/>
    <x v="1"/>
    <n v="7"/>
    <n v="198430"/>
    <n v="21827.3"/>
    <n v="176603"/>
    <n v="134218"/>
    <n v="42384.7"/>
    <n v="202211"/>
  </r>
  <r>
    <d v="2026-04-27T00:00:00"/>
    <x v="6964"/>
    <x v="5"/>
    <x v="3"/>
    <x v="2"/>
    <x v="3"/>
    <x v="1"/>
    <n v="3"/>
    <n v="671823"/>
    <n v="0"/>
    <n v="671823"/>
    <n v="483713"/>
    <n v="188110"/>
    <n v="114389"/>
  </r>
  <r>
    <d v="2026-04-27T00:00:00"/>
    <x v="6965"/>
    <x v="3"/>
    <x v="0"/>
    <x v="1"/>
    <x v="3"/>
    <x v="1"/>
    <n v="5"/>
    <n v="273356"/>
    <n v="30069.2"/>
    <n v="243287"/>
    <n v="150838"/>
    <n v="92449"/>
    <n v="70888.1"/>
  </r>
  <r>
    <d v="2026-04-27T00:00:00"/>
    <x v="6966"/>
    <x v="1"/>
    <x v="5"/>
    <x v="0"/>
    <x v="3"/>
    <x v="1"/>
    <n v="9"/>
    <n v="230468"/>
    <n v="0"/>
    <n v="230468"/>
    <n v="161328"/>
    <n v="69140.4"/>
    <n v="78224.6"/>
  </r>
  <r>
    <d v="2026-04-27T00:00:00"/>
    <x v="6967"/>
    <x v="7"/>
    <x v="6"/>
    <x v="3"/>
    <x v="3"/>
    <x v="1"/>
    <n v="12"/>
    <n v="665977"/>
    <n v="39958.6"/>
    <n v="626018"/>
    <n v="475774"/>
    <n v="150244"/>
    <n v="202211"/>
  </r>
  <r>
    <d v="2026-04-27T00:00:00"/>
    <x v="6968"/>
    <x v="6"/>
    <x v="2"/>
    <x v="3"/>
    <x v="3"/>
    <x v="1"/>
    <n v="5"/>
    <n v="735342"/>
    <n v="22060.3"/>
    <n v="713282"/>
    <n v="542094"/>
    <n v="171188"/>
    <n v="202211"/>
  </r>
  <r>
    <d v="2026-04-27T00:00:00"/>
    <x v="6969"/>
    <x v="6"/>
    <x v="2"/>
    <x v="3"/>
    <x v="3"/>
    <x v="1"/>
    <n v="4"/>
    <n v="812478"/>
    <n v="81247.8"/>
    <n v="731230"/>
    <n v="555735"/>
    <n v="175495"/>
    <n v="202211"/>
  </r>
  <r>
    <d v="2026-04-27T00:00:00"/>
    <x v="6970"/>
    <x v="1"/>
    <x v="5"/>
    <x v="0"/>
    <x v="3"/>
    <x v="1"/>
    <n v="1"/>
    <n v="310555"/>
    <n v="9316.65"/>
    <n v="301238"/>
    <n v="210867"/>
    <n v="90371.5"/>
    <n v="78224.6"/>
  </r>
  <r>
    <d v="2026-04-27T00:00:00"/>
    <x v="6971"/>
    <x v="1"/>
    <x v="5"/>
    <x v="0"/>
    <x v="3"/>
    <x v="1"/>
    <n v="9"/>
    <n v="558633"/>
    <n v="16759"/>
    <n v="541874"/>
    <n v="379312"/>
    <n v="162562"/>
    <n v="78224.6"/>
  </r>
  <r>
    <d v="2026-04-27T00:00:00"/>
    <x v="6972"/>
    <x v="2"/>
    <x v="1"/>
    <x v="1"/>
    <x v="3"/>
    <x v="1"/>
    <n v="1"/>
    <n v="623478"/>
    <n v="49878.2"/>
    <n v="573600"/>
    <n v="355632"/>
    <n v="217968"/>
    <n v="70888.1"/>
  </r>
  <r>
    <d v="2026-04-27T00:00:00"/>
    <x v="6973"/>
    <x v="0"/>
    <x v="7"/>
    <x v="0"/>
    <x v="3"/>
    <x v="1"/>
    <n v="7"/>
    <n v="485740"/>
    <n v="63146.2"/>
    <n v="422594"/>
    <n v="295816"/>
    <n v="126778"/>
    <n v="78224.6"/>
  </r>
  <r>
    <d v="2026-04-27T00:00:00"/>
    <x v="6974"/>
    <x v="2"/>
    <x v="1"/>
    <x v="1"/>
    <x v="3"/>
    <x v="1"/>
    <n v="1"/>
    <n v="581475"/>
    <n v="81406.5"/>
    <n v="500068"/>
    <n v="310042"/>
    <n v="190026"/>
    <n v="70888.1"/>
  </r>
  <r>
    <d v="2026-04-27T00:00:00"/>
    <x v="6975"/>
    <x v="1"/>
    <x v="5"/>
    <x v="0"/>
    <x v="3"/>
    <x v="1"/>
    <n v="1"/>
    <n v="600948"/>
    <n v="72113.8"/>
    <n v="528834"/>
    <n v="370184"/>
    <n v="158650"/>
    <n v="78224.6"/>
  </r>
  <r>
    <d v="2026-04-27T00:00:00"/>
    <x v="6976"/>
    <x v="4"/>
    <x v="4"/>
    <x v="2"/>
    <x v="3"/>
    <x v="1"/>
    <n v="8"/>
    <n v="209359"/>
    <n v="14655.1"/>
    <n v="194704"/>
    <n v="140187"/>
    <n v="54517.1"/>
    <n v="114389"/>
  </r>
  <r>
    <d v="2026-04-27T00:00:00"/>
    <x v="6977"/>
    <x v="3"/>
    <x v="0"/>
    <x v="1"/>
    <x v="3"/>
    <x v="1"/>
    <n v="5"/>
    <n v="442331"/>
    <n v="48656.4"/>
    <n v="393675"/>
    <n v="244078"/>
    <n v="149596"/>
    <n v="70888.1"/>
  </r>
  <r>
    <d v="2026-04-27T00:00:00"/>
    <x v="6978"/>
    <x v="2"/>
    <x v="1"/>
    <x v="1"/>
    <x v="3"/>
    <x v="1"/>
    <n v="5"/>
    <n v="837599"/>
    <n v="0"/>
    <n v="837599"/>
    <n v="519311"/>
    <n v="318288"/>
    <n v="70888.1"/>
  </r>
  <r>
    <d v="2026-04-27T00:00:00"/>
    <x v="6979"/>
    <x v="0"/>
    <x v="7"/>
    <x v="0"/>
    <x v="3"/>
    <x v="1"/>
    <n v="11"/>
    <n v="792814"/>
    <n v="0"/>
    <n v="792814"/>
    <n v="554970"/>
    <n v="237844"/>
    <n v="78224.6"/>
  </r>
  <r>
    <d v="2026-04-27T00:00:00"/>
    <x v="6980"/>
    <x v="2"/>
    <x v="1"/>
    <x v="1"/>
    <x v="3"/>
    <x v="1"/>
    <n v="3"/>
    <n v="575808"/>
    <n v="40306.6"/>
    <n v="535501"/>
    <n v="332011"/>
    <n v="203491"/>
    <n v="70888.1"/>
  </r>
  <r>
    <d v="2026-04-27T00:00:00"/>
    <x v="6981"/>
    <x v="1"/>
    <x v="5"/>
    <x v="0"/>
    <x v="3"/>
    <x v="1"/>
    <n v="5"/>
    <n v="487785"/>
    <n v="58534.2"/>
    <n v="429251"/>
    <n v="300476"/>
    <n v="128775"/>
    <n v="78224.6"/>
  </r>
  <r>
    <d v="2026-04-27T00:00:00"/>
    <x v="6982"/>
    <x v="1"/>
    <x v="5"/>
    <x v="0"/>
    <x v="3"/>
    <x v="1"/>
    <n v="3"/>
    <n v="730568"/>
    <n v="0"/>
    <n v="730568"/>
    <n v="511398"/>
    <n v="219170"/>
    <n v="78224.6"/>
  </r>
  <r>
    <d v="2026-04-27T00:00:00"/>
    <x v="6983"/>
    <x v="4"/>
    <x v="4"/>
    <x v="2"/>
    <x v="3"/>
    <x v="1"/>
    <n v="5"/>
    <n v="350813"/>
    <n v="14032.5"/>
    <n v="336780"/>
    <n v="242482"/>
    <n v="94298.5"/>
    <n v="114389"/>
  </r>
  <r>
    <d v="2026-04-27T00:00:00"/>
    <x v="6984"/>
    <x v="2"/>
    <x v="1"/>
    <x v="1"/>
    <x v="3"/>
    <x v="1"/>
    <n v="10"/>
    <n v="723066"/>
    <n v="79537.3"/>
    <n v="643529"/>
    <n v="398988"/>
    <n v="244541"/>
    <n v="70888.1"/>
  </r>
  <r>
    <d v="2026-04-27T00:00:00"/>
    <x v="6985"/>
    <x v="7"/>
    <x v="6"/>
    <x v="3"/>
    <x v="3"/>
    <x v="1"/>
    <n v="1"/>
    <n v="268561"/>
    <n v="32227.3"/>
    <n v="236334"/>
    <n v="179614"/>
    <n v="56720.1"/>
    <n v="202211"/>
  </r>
  <r>
    <d v="2026-04-27T00:00:00"/>
    <x v="6986"/>
    <x v="7"/>
    <x v="6"/>
    <x v="3"/>
    <x v="3"/>
    <x v="1"/>
    <n v="1"/>
    <n v="264026"/>
    <n v="36963.6"/>
    <n v="227062"/>
    <n v="172567"/>
    <n v="54495"/>
    <n v="202211"/>
  </r>
  <r>
    <d v="2026-04-27T00:00:00"/>
    <x v="6987"/>
    <x v="6"/>
    <x v="2"/>
    <x v="3"/>
    <x v="3"/>
    <x v="1"/>
    <n v="3"/>
    <n v="149607"/>
    <n v="0"/>
    <n v="149607"/>
    <n v="113701"/>
    <n v="35905.7"/>
    <n v="202211"/>
  </r>
  <r>
    <d v="2026-04-27T00:00:00"/>
    <x v="6988"/>
    <x v="6"/>
    <x v="2"/>
    <x v="3"/>
    <x v="3"/>
    <x v="1"/>
    <n v="7"/>
    <n v="200609"/>
    <n v="12036.5"/>
    <n v="188572"/>
    <n v="143315"/>
    <n v="45257.4"/>
    <n v="202211"/>
  </r>
  <r>
    <d v="2026-04-27T00:00:00"/>
    <x v="6989"/>
    <x v="1"/>
    <x v="5"/>
    <x v="0"/>
    <x v="3"/>
    <x v="1"/>
    <n v="4"/>
    <n v="48987"/>
    <n v="7348.05"/>
    <n v="41638.9"/>
    <n v="29147.3"/>
    <n v="12491.7"/>
    <n v="78224.6"/>
  </r>
  <r>
    <d v="2026-04-27T00:00:00"/>
    <x v="6990"/>
    <x v="6"/>
    <x v="2"/>
    <x v="3"/>
    <x v="3"/>
    <x v="1"/>
    <n v="9"/>
    <n v="748611"/>
    <n v="44916.7"/>
    <n v="703694"/>
    <n v="534808"/>
    <n v="168887"/>
    <n v="202211"/>
  </r>
  <r>
    <d v="2026-04-27T00:00:00"/>
    <x v="6991"/>
    <x v="0"/>
    <x v="7"/>
    <x v="0"/>
    <x v="3"/>
    <x v="1"/>
    <n v="6"/>
    <n v="395507"/>
    <n v="19775.3"/>
    <n v="375732"/>
    <n v="263012"/>
    <n v="112719"/>
    <n v="78224.6"/>
  </r>
  <r>
    <d v="2026-04-27T00:00:00"/>
    <x v="6992"/>
    <x v="6"/>
    <x v="2"/>
    <x v="3"/>
    <x v="3"/>
    <x v="1"/>
    <n v="2"/>
    <n v="517735"/>
    <n v="20709.4"/>
    <n v="497026"/>
    <n v="377739"/>
    <n v="119286"/>
    <n v="202211"/>
  </r>
  <r>
    <d v="2026-04-27T00:00:00"/>
    <x v="6993"/>
    <x v="7"/>
    <x v="6"/>
    <x v="3"/>
    <x v="3"/>
    <x v="1"/>
    <n v="6"/>
    <n v="246706"/>
    <n v="9868.24"/>
    <n v="236838"/>
    <n v="179997"/>
    <n v="56841.1"/>
    <n v="202211"/>
  </r>
  <r>
    <d v="2026-04-27T00:00:00"/>
    <x v="6994"/>
    <x v="0"/>
    <x v="7"/>
    <x v="0"/>
    <x v="3"/>
    <x v="1"/>
    <n v="3"/>
    <n v="285269"/>
    <n v="28526.9"/>
    <n v="256742"/>
    <n v="179719"/>
    <n v="77022.6"/>
    <n v="78224.6"/>
  </r>
  <r>
    <d v="2026-04-27T00:00:00"/>
    <x v="6995"/>
    <x v="7"/>
    <x v="6"/>
    <x v="3"/>
    <x v="3"/>
    <x v="1"/>
    <n v="11"/>
    <n v="812562"/>
    <n v="0"/>
    <n v="812562"/>
    <n v="617547"/>
    <n v="195015"/>
    <n v="202211"/>
  </r>
  <r>
    <d v="2026-04-27T00:00:00"/>
    <x v="6996"/>
    <x v="1"/>
    <x v="5"/>
    <x v="0"/>
    <x v="3"/>
    <x v="1"/>
    <n v="10"/>
    <n v="715279"/>
    <n v="0"/>
    <n v="715279"/>
    <n v="500695"/>
    <n v="214584"/>
    <n v="78224.6"/>
  </r>
  <r>
    <d v="2026-04-27T00:00:00"/>
    <x v="6997"/>
    <x v="0"/>
    <x v="7"/>
    <x v="0"/>
    <x v="3"/>
    <x v="1"/>
    <n v="7"/>
    <n v="63899"/>
    <n v="3833.94"/>
    <n v="60065.1"/>
    <n v="42045.5"/>
    <n v="18019.5"/>
    <n v="78224.6"/>
  </r>
  <r>
    <d v="2026-04-27T00:00:00"/>
    <x v="6998"/>
    <x v="4"/>
    <x v="4"/>
    <x v="2"/>
    <x v="3"/>
    <x v="1"/>
    <n v="11"/>
    <n v="213344"/>
    <n v="23467.8"/>
    <n v="189876"/>
    <n v="136711"/>
    <n v="53165.3"/>
    <n v="114389"/>
  </r>
  <r>
    <d v="2026-04-27T00:00:00"/>
    <x v="6999"/>
    <x v="2"/>
    <x v="1"/>
    <x v="1"/>
    <x v="3"/>
    <x v="1"/>
    <n v="9"/>
    <n v="475773"/>
    <n v="0"/>
    <n v="475773"/>
    <n v="294979"/>
    <n v="180794"/>
    <n v="70888.1"/>
  </r>
  <r>
    <d v="2026-04-27T00:00:00"/>
    <x v="7000"/>
    <x v="2"/>
    <x v="1"/>
    <x v="1"/>
    <x v="3"/>
    <x v="1"/>
    <n v="12"/>
    <n v="158401"/>
    <n v="4752.03"/>
    <n v="153649"/>
    <n v="95262.4"/>
    <n v="58386.6"/>
    <n v="70888.1"/>
  </r>
  <r>
    <d v="2026-04-28T00:00:00"/>
    <x v="7001"/>
    <x v="1"/>
    <x v="5"/>
    <x v="0"/>
    <x v="3"/>
    <x v="1"/>
    <n v="3"/>
    <n v="97201"/>
    <n v="7776.08"/>
    <n v="89424.9"/>
    <n v="62597.4"/>
    <n v="26827.5"/>
    <n v="78224.6"/>
  </r>
  <r>
    <d v="2026-04-28T00:00:00"/>
    <x v="7002"/>
    <x v="6"/>
    <x v="2"/>
    <x v="3"/>
    <x v="3"/>
    <x v="1"/>
    <n v="6"/>
    <n v="139519"/>
    <n v="4185.57"/>
    <n v="135333"/>
    <n v="102853"/>
    <n v="32480"/>
    <n v="202211"/>
  </r>
  <r>
    <d v="2026-04-28T00:00:00"/>
    <x v="7003"/>
    <x v="5"/>
    <x v="3"/>
    <x v="2"/>
    <x v="3"/>
    <x v="1"/>
    <n v="5"/>
    <n v="289296"/>
    <n v="0"/>
    <n v="289296"/>
    <n v="208293"/>
    <n v="81002.9"/>
    <n v="114389"/>
  </r>
  <r>
    <d v="2026-04-28T00:00:00"/>
    <x v="7004"/>
    <x v="5"/>
    <x v="3"/>
    <x v="2"/>
    <x v="3"/>
    <x v="1"/>
    <n v="1"/>
    <n v="373686"/>
    <n v="11210.6"/>
    <n v="362475"/>
    <n v="260982"/>
    <n v="101493"/>
    <n v="114389"/>
  </r>
  <r>
    <d v="2026-04-28T00:00:00"/>
    <x v="7005"/>
    <x v="6"/>
    <x v="2"/>
    <x v="3"/>
    <x v="3"/>
    <x v="1"/>
    <n v="1"/>
    <n v="737051"/>
    <n v="88446.1"/>
    <n v="648605"/>
    <n v="492940"/>
    <n v="155665"/>
    <n v="202211"/>
  </r>
  <r>
    <d v="2026-04-28T00:00:00"/>
    <x v="7006"/>
    <x v="6"/>
    <x v="2"/>
    <x v="3"/>
    <x v="3"/>
    <x v="1"/>
    <n v="2"/>
    <n v="736287"/>
    <n v="66265.8"/>
    <n v="670021"/>
    <n v="509216"/>
    <n v="160805"/>
    <n v="202211"/>
  </r>
  <r>
    <d v="2026-04-28T00:00:00"/>
    <x v="7007"/>
    <x v="6"/>
    <x v="2"/>
    <x v="3"/>
    <x v="3"/>
    <x v="1"/>
    <n v="12"/>
    <n v="73867"/>
    <n v="0"/>
    <n v="73867"/>
    <n v="56138.9"/>
    <n v="17728.1"/>
    <n v="202211"/>
  </r>
  <r>
    <d v="2026-04-28T00:00:00"/>
    <x v="7008"/>
    <x v="2"/>
    <x v="1"/>
    <x v="1"/>
    <x v="3"/>
    <x v="1"/>
    <n v="5"/>
    <n v="839981"/>
    <n v="41999.1"/>
    <n v="797982"/>
    <n v="494749"/>
    <n v="303233"/>
    <n v="70888.1"/>
  </r>
  <r>
    <d v="2026-04-28T00:00:00"/>
    <x v="7009"/>
    <x v="5"/>
    <x v="3"/>
    <x v="2"/>
    <x v="3"/>
    <x v="1"/>
    <n v="10"/>
    <n v="459356"/>
    <n v="0"/>
    <n v="459356"/>
    <n v="330736"/>
    <n v="128620"/>
    <n v="114389"/>
  </r>
  <r>
    <d v="2026-04-28T00:00:00"/>
    <x v="7010"/>
    <x v="5"/>
    <x v="3"/>
    <x v="2"/>
    <x v="3"/>
    <x v="1"/>
    <n v="2"/>
    <n v="75916"/>
    <n v="5314.12"/>
    <n v="70601.9"/>
    <n v="50833.3"/>
    <n v="19768.5"/>
    <n v="114389"/>
  </r>
  <r>
    <d v="2026-04-28T00:00:00"/>
    <x v="7011"/>
    <x v="5"/>
    <x v="3"/>
    <x v="2"/>
    <x v="3"/>
    <x v="1"/>
    <n v="10"/>
    <n v="816105"/>
    <n v="73449.4"/>
    <n v="742656"/>
    <n v="534712"/>
    <n v="207944"/>
    <n v="114389"/>
  </r>
  <r>
    <d v="2026-04-28T00:00:00"/>
    <x v="7012"/>
    <x v="3"/>
    <x v="0"/>
    <x v="1"/>
    <x v="3"/>
    <x v="1"/>
    <n v="3"/>
    <n v="497852"/>
    <n v="0"/>
    <n v="497852"/>
    <n v="308668"/>
    <n v="189184"/>
    <n v="70888.1"/>
  </r>
  <r>
    <d v="2026-04-28T00:00:00"/>
    <x v="7013"/>
    <x v="6"/>
    <x v="2"/>
    <x v="3"/>
    <x v="3"/>
    <x v="1"/>
    <n v="1"/>
    <n v="409993"/>
    <n v="0"/>
    <n v="409993"/>
    <n v="311595"/>
    <n v="98398.3"/>
    <n v="202211"/>
  </r>
  <r>
    <d v="2026-04-28T00:00:00"/>
    <x v="7014"/>
    <x v="3"/>
    <x v="0"/>
    <x v="1"/>
    <x v="3"/>
    <x v="1"/>
    <n v="8"/>
    <n v="567357"/>
    <n v="17020.7"/>
    <n v="550336"/>
    <n v="341208"/>
    <n v="209128"/>
    <n v="70888.1"/>
  </r>
  <r>
    <d v="2026-04-28T00:00:00"/>
    <x v="7015"/>
    <x v="4"/>
    <x v="4"/>
    <x v="2"/>
    <x v="3"/>
    <x v="1"/>
    <n v="12"/>
    <n v="112423"/>
    <n v="13490.8"/>
    <n v="98932.2"/>
    <n v="71231.2"/>
    <n v="27701"/>
    <n v="114389"/>
  </r>
  <r>
    <d v="2026-04-28T00:00:00"/>
    <x v="7016"/>
    <x v="5"/>
    <x v="3"/>
    <x v="2"/>
    <x v="3"/>
    <x v="1"/>
    <n v="11"/>
    <n v="730139"/>
    <n v="0"/>
    <n v="730139"/>
    <n v="525700"/>
    <n v="204439"/>
    <n v="114389"/>
  </r>
  <r>
    <d v="2026-04-28T00:00:00"/>
    <x v="7017"/>
    <x v="7"/>
    <x v="6"/>
    <x v="3"/>
    <x v="3"/>
    <x v="1"/>
    <n v="9"/>
    <n v="214447"/>
    <n v="27878.1"/>
    <n v="186569"/>
    <n v="141792"/>
    <n v="44776.5"/>
    <n v="202211"/>
  </r>
  <r>
    <d v="2026-04-28T00:00:00"/>
    <x v="7018"/>
    <x v="4"/>
    <x v="4"/>
    <x v="2"/>
    <x v="3"/>
    <x v="1"/>
    <n v="12"/>
    <n v="186479"/>
    <n v="3729.58"/>
    <n v="182749"/>
    <n v="131580"/>
    <n v="51169.8"/>
    <n v="114389"/>
  </r>
  <r>
    <d v="2026-04-28T00:00:00"/>
    <x v="7019"/>
    <x v="7"/>
    <x v="6"/>
    <x v="3"/>
    <x v="3"/>
    <x v="1"/>
    <n v="12"/>
    <n v="731694"/>
    <n v="29267.8"/>
    <n v="702426"/>
    <n v="533844"/>
    <n v="168582"/>
    <n v="202211"/>
  </r>
  <r>
    <d v="2026-04-28T00:00:00"/>
    <x v="7020"/>
    <x v="0"/>
    <x v="7"/>
    <x v="0"/>
    <x v="3"/>
    <x v="1"/>
    <n v="3"/>
    <n v="253813"/>
    <n v="38071.9"/>
    <n v="215741"/>
    <n v="151019"/>
    <n v="64722.3"/>
    <n v="78224.6"/>
  </r>
  <r>
    <d v="2026-04-28T00:00:00"/>
    <x v="7021"/>
    <x v="5"/>
    <x v="3"/>
    <x v="2"/>
    <x v="3"/>
    <x v="1"/>
    <n v="11"/>
    <n v="78915"/>
    <n v="7102.35"/>
    <n v="71812.6"/>
    <n v="51705.1"/>
    <n v="20107.5"/>
    <n v="114389"/>
  </r>
  <r>
    <d v="2026-04-28T00:00:00"/>
    <x v="7022"/>
    <x v="3"/>
    <x v="0"/>
    <x v="1"/>
    <x v="3"/>
    <x v="1"/>
    <n v="11"/>
    <n v="154731"/>
    <n v="0"/>
    <n v="154731"/>
    <n v="95933.2"/>
    <n v="58797.8"/>
    <n v="70888.1"/>
  </r>
  <r>
    <d v="2026-04-28T00:00:00"/>
    <x v="7023"/>
    <x v="7"/>
    <x v="6"/>
    <x v="3"/>
    <x v="3"/>
    <x v="1"/>
    <n v="2"/>
    <n v="70450"/>
    <n v="9158.5"/>
    <n v="61291.5"/>
    <n v="46581.5"/>
    <n v="14710"/>
    <n v="202211"/>
  </r>
  <r>
    <d v="2026-04-28T00:00:00"/>
    <x v="7024"/>
    <x v="6"/>
    <x v="2"/>
    <x v="3"/>
    <x v="3"/>
    <x v="1"/>
    <n v="10"/>
    <n v="573571"/>
    <n v="57357.1"/>
    <n v="516214"/>
    <n v="392323"/>
    <n v="123891"/>
    <n v="202211"/>
  </r>
  <r>
    <d v="2026-04-28T00:00:00"/>
    <x v="7025"/>
    <x v="5"/>
    <x v="3"/>
    <x v="2"/>
    <x v="3"/>
    <x v="1"/>
    <n v="8"/>
    <n v="329737"/>
    <n v="46163.2"/>
    <n v="283574"/>
    <n v="204173"/>
    <n v="79400.7"/>
    <n v="114389"/>
  </r>
  <r>
    <d v="2026-04-28T00:00:00"/>
    <x v="7026"/>
    <x v="0"/>
    <x v="7"/>
    <x v="0"/>
    <x v="3"/>
    <x v="1"/>
    <n v="3"/>
    <n v="270980"/>
    <n v="0"/>
    <n v="270980"/>
    <n v="189686"/>
    <n v="81294"/>
    <n v="78224.6"/>
  </r>
  <r>
    <d v="2026-04-28T00:00:00"/>
    <x v="7027"/>
    <x v="5"/>
    <x v="3"/>
    <x v="2"/>
    <x v="3"/>
    <x v="1"/>
    <n v="2"/>
    <n v="175223"/>
    <n v="0"/>
    <n v="175223"/>
    <n v="126161"/>
    <n v="49062.4"/>
    <n v="114389"/>
  </r>
  <r>
    <d v="2026-04-28T00:00:00"/>
    <x v="7028"/>
    <x v="7"/>
    <x v="6"/>
    <x v="3"/>
    <x v="3"/>
    <x v="1"/>
    <n v="8"/>
    <n v="710415"/>
    <n v="85249.8"/>
    <n v="625165"/>
    <n v="475126"/>
    <n v="150040"/>
    <n v="202211"/>
  </r>
  <r>
    <d v="2026-04-28T00:00:00"/>
    <x v="7029"/>
    <x v="6"/>
    <x v="2"/>
    <x v="3"/>
    <x v="3"/>
    <x v="1"/>
    <n v="8"/>
    <n v="801740"/>
    <n v="72156.6"/>
    <n v="729583"/>
    <n v="554483"/>
    <n v="175100"/>
    <n v="202211"/>
  </r>
  <r>
    <d v="2026-04-28T00:00:00"/>
    <x v="7030"/>
    <x v="5"/>
    <x v="3"/>
    <x v="2"/>
    <x v="3"/>
    <x v="1"/>
    <n v="6"/>
    <n v="718774"/>
    <n v="64689.7"/>
    <n v="654084"/>
    <n v="470941"/>
    <n v="183144"/>
    <n v="114389"/>
  </r>
  <r>
    <d v="2026-04-28T00:00:00"/>
    <x v="7031"/>
    <x v="4"/>
    <x v="4"/>
    <x v="2"/>
    <x v="3"/>
    <x v="1"/>
    <n v="12"/>
    <n v="416845"/>
    <n v="50021.4"/>
    <n v="366824"/>
    <n v="264113"/>
    <n v="102711"/>
    <n v="114389"/>
  </r>
  <r>
    <d v="2026-04-28T00:00:00"/>
    <x v="7032"/>
    <x v="7"/>
    <x v="6"/>
    <x v="3"/>
    <x v="3"/>
    <x v="1"/>
    <n v="10"/>
    <n v="88066"/>
    <n v="7925.94"/>
    <n v="80140.1"/>
    <n v="60906.4"/>
    <n v="19233.6"/>
    <n v="202211"/>
  </r>
  <r>
    <d v="2026-04-28T00:00:00"/>
    <x v="7033"/>
    <x v="5"/>
    <x v="3"/>
    <x v="2"/>
    <x v="3"/>
    <x v="1"/>
    <n v="4"/>
    <n v="271475"/>
    <n v="19003.2"/>
    <n v="252472"/>
    <n v="181780"/>
    <n v="70692.1"/>
    <n v="114389"/>
  </r>
  <r>
    <d v="2026-04-28T00:00:00"/>
    <x v="7034"/>
    <x v="5"/>
    <x v="3"/>
    <x v="2"/>
    <x v="3"/>
    <x v="1"/>
    <n v="9"/>
    <n v="214056"/>
    <n v="8562.24"/>
    <n v="205494"/>
    <n v="147956"/>
    <n v="57538.2"/>
    <n v="114389"/>
  </r>
  <r>
    <d v="2026-04-28T00:00:00"/>
    <x v="7035"/>
    <x v="3"/>
    <x v="0"/>
    <x v="1"/>
    <x v="3"/>
    <x v="1"/>
    <n v="7"/>
    <n v="643471"/>
    <n v="38608.3"/>
    <n v="604863"/>
    <n v="375015"/>
    <n v="229848"/>
    <n v="70888.1"/>
  </r>
  <r>
    <d v="2026-04-28T00:00:00"/>
    <x v="7036"/>
    <x v="4"/>
    <x v="4"/>
    <x v="2"/>
    <x v="3"/>
    <x v="1"/>
    <n v="2"/>
    <n v="653256"/>
    <n v="0"/>
    <n v="653256"/>
    <n v="470344"/>
    <n v="182912"/>
    <n v="114389"/>
  </r>
  <r>
    <d v="2026-04-28T00:00:00"/>
    <x v="7037"/>
    <x v="4"/>
    <x v="4"/>
    <x v="2"/>
    <x v="3"/>
    <x v="1"/>
    <n v="1"/>
    <n v="707012"/>
    <n v="91911.6"/>
    <n v="615100"/>
    <n v="442872"/>
    <n v="172228"/>
    <n v="114389"/>
  </r>
  <r>
    <d v="2026-04-28T00:00:00"/>
    <x v="7038"/>
    <x v="1"/>
    <x v="5"/>
    <x v="0"/>
    <x v="3"/>
    <x v="1"/>
    <n v="5"/>
    <n v="253451"/>
    <n v="22810.6"/>
    <n v="230640"/>
    <n v="161448"/>
    <n v="69192.1"/>
    <n v="78224.6"/>
  </r>
  <r>
    <d v="2026-04-28T00:00:00"/>
    <x v="7039"/>
    <x v="7"/>
    <x v="6"/>
    <x v="3"/>
    <x v="3"/>
    <x v="1"/>
    <n v="4"/>
    <n v="373269"/>
    <n v="41059.6"/>
    <n v="332209"/>
    <n v="252479"/>
    <n v="79730.3"/>
    <n v="202211"/>
  </r>
  <r>
    <d v="2026-04-28T00:00:00"/>
    <x v="7040"/>
    <x v="5"/>
    <x v="3"/>
    <x v="2"/>
    <x v="3"/>
    <x v="1"/>
    <n v="11"/>
    <n v="47568"/>
    <n v="951.36"/>
    <n v="46616.6"/>
    <n v="33564"/>
    <n v="13052.7"/>
    <n v="114389"/>
  </r>
  <r>
    <d v="2026-04-28T00:00:00"/>
    <x v="7041"/>
    <x v="4"/>
    <x v="4"/>
    <x v="2"/>
    <x v="3"/>
    <x v="1"/>
    <n v="5"/>
    <n v="534969"/>
    <n v="42797.5"/>
    <n v="492171"/>
    <n v="354363"/>
    <n v="137808"/>
    <n v="114389"/>
  </r>
  <r>
    <d v="2026-04-28T00:00:00"/>
    <x v="7042"/>
    <x v="3"/>
    <x v="0"/>
    <x v="1"/>
    <x v="3"/>
    <x v="1"/>
    <n v="4"/>
    <n v="48109"/>
    <n v="6735.26"/>
    <n v="41373.7"/>
    <n v="25651.7"/>
    <n v="15722"/>
    <n v="70888.1"/>
  </r>
  <r>
    <d v="2026-04-28T00:00:00"/>
    <x v="7043"/>
    <x v="1"/>
    <x v="5"/>
    <x v="0"/>
    <x v="3"/>
    <x v="1"/>
    <n v="6"/>
    <n v="499341"/>
    <n v="0"/>
    <n v="499341"/>
    <n v="349539"/>
    <n v="149802"/>
    <n v="78224.6"/>
  </r>
  <r>
    <d v="2026-04-28T00:00:00"/>
    <x v="7044"/>
    <x v="1"/>
    <x v="5"/>
    <x v="0"/>
    <x v="3"/>
    <x v="1"/>
    <n v="11"/>
    <n v="670205"/>
    <n v="26808.2"/>
    <n v="643397"/>
    <n v="450378"/>
    <n v="193019"/>
    <n v="78224.6"/>
  </r>
  <r>
    <d v="2026-04-28T00:00:00"/>
    <x v="7045"/>
    <x v="5"/>
    <x v="3"/>
    <x v="2"/>
    <x v="3"/>
    <x v="1"/>
    <n v="11"/>
    <n v="426402"/>
    <n v="29848.1"/>
    <n v="396554"/>
    <n v="285519"/>
    <n v="111035"/>
    <n v="114389"/>
  </r>
  <r>
    <d v="2026-04-28T00:00:00"/>
    <x v="7046"/>
    <x v="4"/>
    <x v="4"/>
    <x v="2"/>
    <x v="3"/>
    <x v="1"/>
    <n v="6"/>
    <n v="206997"/>
    <n v="0"/>
    <n v="206997"/>
    <n v="149038"/>
    <n v="57959.2"/>
    <n v="114389"/>
  </r>
  <r>
    <d v="2026-04-28T00:00:00"/>
    <x v="7047"/>
    <x v="4"/>
    <x v="4"/>
    <x v="2"/>
    <x v="3"/>
    <x v="1"/>
    <n v="12"/>
    <n v="750323"/>
    <n v="37516.2"/>
    <n v="712807"/>
    <n v="513221"/>
    <n v="199586"/>
    <n v="114389"/>
  </r>
  <r>
    <d v="2026-04-28T00:00:00"/>
    <x v="7048"/>
    <x v="3"/>
    <x v="0"/>
    <x v="1"/>
    <x v="3"/>
    <x v="1"/>
    <n v="12"/>
    <n v="477341"/>
    <n v="0"/>
    <n v="477341"/>
    <n v="295951"/>
    <n v="181390"/>
    <n v="70888.1"/>
  </r>
  <r>
    <d v="2026-04-28T00:00:00"/>
    <x v="7049"/>
    <x v="0"/>
    <x v="7"/>
    <x v="0"/>
    <x v="3"/>
    <x v="1"/>
    <n v="12"/>
    <n v="748672"/>
    <n v="67380.5"/>
    <n v="681292"/>
    <n v="476904"/>
    <n v="204387"/>
    <n v="78224.6"/>
  </r>
  <r>
    <d v="2026-04-28T00:00:00"/>
    <x v="7050"/>
    <x v="3"/>
    <x v="0"/>
    <x v="1"/>
    <x v="3"/>
    <x v="1"/>
    <n v="2"/>
    <n v="515637"/>
    <n v="0"/>
    <n v="515637"/>
    <n v="319695"/>
    <n v="195942"/>
    <n v="70888.1"/>
  </r>
  <r>
    <d v="2026-04-28T00:00:00"/>
    <x v="7051"/>
    <x v="1"/>
    <x v="5"/>
    <x v="0"/>
    <x v="3"/>
    <x v="1"/>
    <n v="9"/>
    <n v="573974"/>
    <n v="0"/>
    <n v="573974"/>
    <n v="401782"/>
    <n v="172192"/>
    <n v="78224.6"/>
  </r>
  <r>
    <d v="2026-04-28T00:00:00"/>
    <x v="7052"/>
    <x v="5"/>
    <x v="3"/>
    <x v="2"/>
    <x v="3"/>
    <x v="1"/>
    <n v="2"/>
    <n v="749501"/>
    <n v="44970.1"/>
    <n v="704531"/>
    <n v="507262"/>
    <n v="197269"/>
    <n v="114389"/>
  </r>
  <r>
    <d v="2026-04-28T00:00:00"/>
    <x v="7053"/>
    <x v="5"/>
    <x v="3"/>
    <x v="2"/>
    <x v="3"/>
    <x v="1"/>
    <n v="10"/>
    <n v="166674"/>
    <n v="13333.9"/>
    <n v="153340"/>
    <n v="110405"/>
    <n v="42935.2"/>
    <n v="114389"/>
  </r>
  <r>
    <d v="2026-04-28T00:00:00"/>
    <x v="7054"/>
    <x v="6"/>
    <x v="2"/>
    <x v="3"/>
    <x v="3"/>
    <x v="1"/>
    <n v="9"/>
    <n v="383242"/>
    <n v="0"/>
    <n v="383242"/>
    <n v="291264"/>
    <n v="91978.1"/>
    <n v="202211"/>
  </r>
  <r>
    <d v="2026-04-28T00:00:00"/>
    <x v="7055"/>
    <x v="5"/>
    <x v="3"/>
    <x v="2"/>
    <x v="3"/>
    <x v="1"/>
    <n v="11"/>
    <n v="276094"/>
    <n v="38653.2"/>
    <n v="237441"/>
    <n v="170957"/>
    <n v="66483.4"/>
    <n v="114389"/>
  </r>
  <r>
    <d v="2026-04-28T00:00:00"/>
    <x v="7056"/>
    <x v="1"/>
    <x v="5"/>
    <x v="0"/>
    <x v="3"/>
    <x v="1"/>
    <n v="12"/>
    <n v="447159"/>
    <n v="0"/>
    <n v="447159"/>
    <n v="313011"/>
    <n v="134148"/>
    <n v="78224.6"/>
  </r>
  <r>
    <d v="2026-04-28T00:00:00"/>
    <x v="7057"/>
    <x v="7"/>
    <x v="6"/>
    <x v="3"/>
    <x v="3"/>
    <x v="1"/>
    <n v="6"/>
    <n v="785585"/>
    <n v="0"/>
    <n v="785585"/>
    <n v="597045"/>
    <n v="188540"/>
    <n v="202211"/>
  </r>
  <r>
    <d v="2026-04-29T00:00:00"/>
    <x v="7058"/>
    <x v="0"/>
    <x v="7"/>
    <x v="0"/>
    <x v="3"/>
    <x v="1"/>
    <n v="1"/>
    <n v="461278"/>
    <n v="0"/>
    <n v="461278"/>
    <n v="322895"/>
    <n v="138383"/>
    <n v="78224.6"/>
  </r>
  <r>
    <d v="2026-04-29T00:00:00"/>
    <x v="7059"/>
    <x v="1"/>
    <x v="5"/>
    <x v="0"/>
    <x v="3"/>
    <x v="1"/>
    <n v="6"/>
    <n v="108386"/>
    <n v="11922.5"/>
    <n v="96463.5"/>
    <n v="67524.5"/>
    <n v="28939.1"/>
    <n v="78224.6"/>
  </r>
  <r>
    <d v="2026-04-29T00:00:00"/>
    <x v="7060"/>
    <x v="4"/>
    <x v="4"/>
    <x v="2"/>
    <x v="3"/>
    <x v="1"/>
    <n v="3"/>
    <n v="136061"/>
    <n v="0"/>
    <n v="136061"/>
    <n v="97963.9"/>
    <n v="38097.1"/>
    <n v="114389"/>
  </r>
  <r>
    <d v="2026-04-29T00:00:00"/>
    <x v="7061"/>
    <x v="2"/>
    <x v="1"/>
    <x v="1"/>
    <x v="3"/>
    <x v="1"/>
    <n v="10"/>
    <n v="700700"/>
    <n v="0"/>
    <n v="700700"/>
    <n v="434434"/>
    <n v="266266"/>
    <n v="70888.1"/>
  </r>
  <r>
    <d v="2026-04-29T00:00:00"/>
    <x v="7062"/>
    <x v="5"/>
    <x v="3"/>
    <x v="2"/>
    <x v="3"/>
    <x v="1"/>
    <n v="9"/>
    <n v="586380"/>
    <n v="0"/>
    <n v="586380"/>
    <n v="422194"/>
    <n v="164186"/>
    <n v="114389"/>
  </r>
  <r>
    <d v="2026-04-29T00:00:00"/>
    <x v="7063"/>
    <x v="6"/>
    <x v="2"/>
    <x v="3"/>
    <x v="3"/>
    <x v="1"/>
    <n v="3"/>
    <n v="82609"/>
    <n v="0"/>
    <n v="82609"/>
    <n v="62782.8"/>
    <n v="19826.2"/>
    <n v="202211"/>
  </r>
  <r>
    <d v="2026-04-29T00:00:00"/>
    <x v="7064"/>
    <x v="6"/>
    <x v="2"/>
    <x v="3"/>
    <x v="3"/>
    <x v="1"/>
    <n v="10"/>
    <n v="419475"/>
    <n v="25168.5"/>
    <n v="394306"/>
    <n v="299673"/>
    <n v="94633.6"/>
    <n v="202211"/>
  </r>
  <r>
    <d v="2026-04-29T00:00:00"/>
    <x v="7065"/>
    <x v="1"/>
    <x v="5"/>
    <x v="0"/>
    <x v="3"/>
    <x v="1"/>
    <n v="11"/>
    <n v="697256"/>
    <n v="41835.4"/>
    <n v="655421"/>
    <n v="458794"/>
    <n v="196626"/>
    <n v="78224.6"/>
  </r>
  <r>
    <d v="2026-04-29T00:00:00"/>
    <x v="7066"/>
    <x v="5"/>
    <x v="3"/>
    <x v="2"/>
    <x v="3"/>
    <x v="1"/>
    <n v="3"/>
    <n v="346433"/>
    <n v="24250.3"/>
    <n v="322183"/>
    <n v="231972"/>
    <n v="90211.1"/>
    <n v="114389"/>
  </r>
  <r>
    <d v="2026-04-29T00:00:00"/>
    <x v="7067"/>
    <x v="3"/>
    <x v="0"/>
    <x v="1"/>
    <x v="3"/>
    <x v="1"/>
    <n v="2"/>
    <n v="644667"/>
    <n v="38680"/>
    <n v="605987"/>
    <n v="375712"/>
    <n v="230275"/>
    <n v="70888.1"/>
  </r>
  <r>
    <d v="2026-04-29T00:00:00"/>
    <x v="7068"/>
    <x v="7"/>
    <x v="6"/>
    <x v="3"/>
    <x v="3"/>
    <x v="1"/>
    <n v="10"/>
    <n v="837721"/>
    <n v="92149.3"/>
    <n v="745572"/>
    <n v="566634"/>
    <n v="178937"/>
    <n v="202211"/>
  </r>
  <r>
    <d v="2026-04-29T00:00:00"/>
    <x v="7069"/>
    <x v="3"/>
    <x v="0"/>
    <x v="1"/>
    <x v="3"/>
    <x v="1"/>
    <n v="1"/>
    <n v="253042"/>
    <n v="30365"/>
    <n v="222677"/>
    <n v="138060"/>
    <n v="84617.2"/>
    <n v="70888.1"/>
  </r>
  <r>
    <d v="2026-04-29T00:00:00"/>
    <x v="7070"/>
    <x v="5"/>
    <x v="3"/>
    <x v="2"/>
    <x v="3"/>
    <x v="1"/>
    <n v="6"/>
    <n v="776016"/>
    <n v="93121.9"/>
    <n v="682894"/>
    <n v="491684"/>
    <n v="191210"/>
    <n v="114389"/>
  </r>
  <r>
    <d v="2026-04-29T00:00:00"/>
    <x v="7071"/>
    <x v="1"/>
    <x v="5"/>
    <x v="0"/>
    <x v="3"/>
    <x v="1"/>
    <n v="5"/>
    <n v="260570"/>
    <n v="0"/>
    <n v="260570"/>
    <n v="182399"/>
    <n v="78171"/>
    <n v="78224.6"/>
  </r>
  <r>
    <d v="2026-04-29T00:00:00"/>
    <x v="7072"/>
    <x v="5"/>
    <x v="3"/>
    <x v="2"/>
    <x v="3"/>
    <x v="1"/>
    <n v="12"/>
    <n v="225003"/>
    <n v="22500.3"/>
    <n v="202503"/>
    <n v="145802"/>
    <n v="56700.8"/>
    <n v="114389"/>
  </r>
  <r>
    <d v="2026-04-29T00:00:00"/>
    <x v="7073"/>
    <x v="1"/>
    <x v="5"/>
    <x v="0"/>
    <x v="3"/>
    <x v="1"/>
    <n v="5"/>
    <n v="433584"/>
    <n v="30350.9"/>
    <n v="403233"/>
    <n v="282263"/>
    <n v="120970"/>
    <n v="78224.6"/>
  </r>
  <r>
    <d v="2026-04-29T00:00:00"/>
    <x v="7074"/>
    <x v="2"/>
    <x v="1"/>
    <x v="1"/>
    <x v="3"/>
    <x v="1"/>
    <n v="5"/>
    <n v="390306"/>
    <n v="0"/>
    <n v="390306"/>
    <n v="241990"/>
    <n v="148316"/>
    <n v="70888.1"/>
  </r>
  <r>
    <d v="2026-04-29T00:00:00"/>
    <x v="7075"/>
    <x v="0"/>
    <x v="7"/>
    <x v="0"/>
    <x v="3"/>
    <x v="1"/>
    <n v="3"/>
    <n v="615460"/>
    <n v="12309.2"/>
    <n v="603151"/>
    <n v="422206"/>
    <n v="180945"/>
    <n v="78224.6"/>
  </r>
  <r>
    <d v="2026-04-29T00:00:00"/>
    <x v="7076"/>
    <x v="3"/>
    <x v="0"/>
    <x v="1"/>
    <x v="3"/>
    <x v="1"/>
    <n v="12"/>
    <n v="513873"/>
    <n v="25693.7"/>
    <n v="488179"/>
    <n v="302671"/>
    <n v="185508"/>
    <n v="70888.1"/>
  </r>
  <r>
    <d v="2026-04-29T00:00:00"/>
    <x v="7077"/>
    <x v="6"/>
    <x v="2"/>
    <x v="3"/>
    <x v="3"/>
    <x v="1"/>
    <n v="9"/>
    <n v="568557"/>
    <n v="11371.1"/>
    <n v="557186"/>
    <n v="423461"/>
    <n v="133725"/>
    <n v="202211"/>
  </r>
  <r>
    <d v="2026-04-29T00:00:00"/>
    <x v="7078"/>
    <x v="7"/>
    <x v="6"/>
    <x v="3"/>
    <x v="3"/>
    <x v="1"/>
    <n v="3"/>
    <n v="534568"/>
    <n v="26728.4"/>
    <n v="507840"/>
    <n v="385958"/>
    <n v="121882"/>
    <n v="202211"/>
  </r>
  <r>
    <d v="2026-04-29T00:00:00"/>
    <x v="7079"/>
    <x v="6"/>
    <x v="2"/>
    <x v="3"/>
    <x v="3"/>
    <x v="1"/>
    <n v="4"/>
    <n v="663412"/>
    <n v="86243.6"/>
    <n v="577168"/>
    <n v="438648"/>
    <n v="138520"/>
    <n v="202211"/>
  </r>
  <r>
    <d v="2026-04-29T00:00:00"/>
    <x v="7080"/>
    <x v="7"/>
    <x v="6"/>
    <x v="3"/>
    <x v="3"/>
    <x v="1"/>
    <n v="2"/>
    <n v="476829"/>
    <n v="52451.2"/>
    <n v="424378"/>
    <n v="322527"/>
    <n v="101851"/>
    <n v="202211"/>
  </r>
  <r>
    <d v="2026-04-29T00:00:00"/>
    <x v="7081"/>
    <x v="5"/>
    <x v="3"/>
    <x v="2"/>
    <x v="3"/>
    <x v="1"/>
    <n v="10"/>
    <n v="379695"/>
    <n v="34172.6"/>
    <n v="345522"/>
    <n v="248776"/>
    <n v="96746.3"/>
    <n v="114389"/>
  </r>
  <r>
    <d v="2026-04-29T00:00:00"/>
    <x v="7082"/>
    <x v="0"/>
    <x v="7"/>
    <x v="0"/>
    <x v="3"/>
    <x v="1"/>
    <n v="8"/>
    <n v="343470"/>
    <n v="48085.8"/>
    <n v="295384"/>
    <n v="206769"/>
    <n v="88615.3"/>
    <n v="78224.6"/>
  </r>
  <r>
    <d v="2026-04-29T00:00:00"/>
    <x v="7083"/>
    <x v="0"/>
    <x v="7"/>
    <x v="0"/>
    <x v="3"/>
    <x v="1"/>
    <n v="12"/>
    <n v="803284"/>
    <n v="24098.5"/>
    <n v="779185"/>
    <n v="545430"/>
    <n v="233756"/>
    <n v="78224.6"/>
  </r>
  <r>
    <d v="2026-04-29T00:00:00"/>
    <x v="7084"/>
    <x v="0"/>
    <x v="7"/>
    <x v="0"/>
    <x v="3"/>
    <x v="1"/>
    <n v="9"/>
    <n v="707240"/>
    <n v="77796.4"/>
    <n v="629444"/>
    <n v="440611"/>
    <n v="188833"/>
    <n v="78224.6"/>
  </r>
  <r>
    <d v="2026-04-29T00:00:00"/>
    <x v="7085"/>
    <x v="4"/>
    <x v="4"/>
    <x v="2"/>
    <x v="3"/>
    <x v="1"/>
    <n v="4"/>
    <n v="379105"/>
    <n v="0"/>
    <n v="379105"/>
    <n v="272956"/>
    <n v="106149"/>
    <n v="114389"/>
  </r>
  <r>
    <d v="2026-04-29T00:00:00"/>
    <x v="7086"/>
    <x v="4"/>
    <x v="4"/>
    <x v="2"/>
    <x v="3"/>
    <x v="1"/>
    <n v="11"/>
    <n v="437335"/>
    <n v="0"/>
    <n v="437335"/>
    <n v="314881"/>
    <n v="122454"/>
    <n v="114389"/>
  </r>
  <r>
    <d v="2026-04-29T00:00:00"/>
    <x v="7087"/>
    <x v="4"/>
    <x v="4"/>
    <x v="2"/>
    <x v="3"/>
    <x v="1"/>
    <n v="2"/>
    <n v="259610"/>
    <n v="0"/>
    <n v="259610"/>
    <n v="186919"/>
    <n v="72690.8"/>
    <n v="114389"/>
  </r>
  <r>
    <d v="2026-04-29T00:00:00"/>
    <x v="7088"/>
    <x v="5"/>
    <x v="3"/>
    <x v="2"/>
    <x v="3"/>
    <x v="1"/>
    <n v="9"/>
    <n v="750180"/>
    <n v="30007.2"/>
    <n v="720173"/>
    <n v="518524"/>
    <n v="201648"/>
    <n v="114389"/>
  </r>
  <r>
    <d v="2026-04-29T00:00:00"/>
    <x v="7089"/>
    <x v="2"/>
    <x v="1"/>
    <x v="1"/>
    <x v="3"/>
    <x v="1"/>
    <n v="5"/>
    <n v="758987"/>
    <n v="60719"/>
    <n v="698268"/>
    <n v="432926"/>
    <n v="265342"/>
    <n v="70888.1"/>
  </r>
  <r>
    <d v="2026-04-29T00:00:00"/>
    <x v="7090"/>
    <x v="7"/>
    <x v="6"/>
    <x v="3"/>
    <x v="3"/>
    <x v="1"/>
    <n v="6"/>
    <n v="777384"/>
    <n v="116608"/>
    <n v="660776"/>
    <n v="502190"/>
    <n v="158586"/>
    <n v="202211"/>
  </r>
  <r>
    <d v="2026-04-29T00:00:00"/>
    <x v="7091"/>
    <x v="3"/>
    <x v="0"/>
    <x v="1"/>
    <x v="3"/>
    <x v="1"/>
    <n v="1"/>
    <n v="171213"/>
    <n v="0"/>
    <n v="171213"/>
    <n v="106152"/>
    <n v="65060.9"/>
    <n v="70888.1"/>
  </r>
  <r>
    <d v="2026-04-29T00:00:00"/>
    <x v="7092"/>
    <x v="0"/>
    <x v="7"/>
    <x v="0"/>
    <x v="3"/>
    <x v="1"/>
    <n v="3"/>
    <n v="714812"/>
    <n v="21444.4"/>
    <n v="693368"/>
    <n v="485357"/>
    <n v="208010"/>
    <n v="78224.6"/>
  </r>
  <r>
    <d v="2026-04-29T00:00:00"/>
    <x v="7093"/>
    <x v="6"/>
    <x v="2"/>
    <x v="3"/>
    <x v="3"/>
    <x v="1"/>
    <n v="11"/>
    <n v="467261"/>
    <n v="51398.7"/>
    <n v="415862"/>
    <n v="316055"/>
    <n v="99806.9"/>
    <n v="202211"/>
  </r>
  <r>
    <d v="2026-04-29T00:00:00"/>
    <x v="7094"/>
    <x v="3"/>
    <x v="0"/>
    <x v="1"/>
    <x v="3"/>
    <x v="1"/>
    <n v="6"/>
    <n v="84374"/>
    <n v="7593.66"/>
    <n v="76780.3"/>
    <n v="47603.8"/>
    <n v="29176.5"/>
    <n v="70888.1"/>
  </r>
  <r>
    <d v="2026-04-29T00:00:00"/>
    <x v="7095"/>
    <x v="7"/>
    <x v="6"/>
    <x v="3"/>
    <x v="3"/>
    <x v="1"/>
    <n v="5"/>
    <n v="398984"/>
    <n v="39898.4"/>
    <n v="359086"/>
    <n v="272905"/>
    <n v="86180.5"/>
    <n v="202211"/>
  </r>
  <r>
    <d v="2026-04-29T00:00:00"/>
    <x v="7096"/>
    <x v="6"/>
    <x v="2"/>
    <x v="3"/>
    <x v="3"/>
    <x v="1"/>
    <n v="2"/>
    <n v="444961"/>
    <n v="0"/>
    <n v="444961"/>
    <n v="338170"/>
    <n v="106791"/>
    <n v="202211"/>
  </r>
  <r>
    <d v="2026-04-29T00:00:00"/>
    <x v="7097"/>
    <x v="6"/>
    <x v="2"/>
    <x v="3"/>
    <x v="3"/>
    <x v="1"/>
    <n v="8"/>
    <n v="336723"/>
    <n v="33672.3"/>
    <n v="303051"/>
    <n v="230319"/>
    <n v="72732.2"/>
    <n v="202211"/>
  </r>
  <r>
    <d v="2026-04-29T00:00:00"/>
    <x v="7098"/>
    <x v="1"/>
    <x v="5"/>
    <x v="0"/>
    <x v="3"/>
    <x v="1"/>
    <n v="1"/>
    <n v="60641"/>
    <n v="6064.1"/>
    <n v="54576.9"/>
    <n v="38203.8"/>
    <n v="16373.1"/>
    <n v="78224.6"/>
  </r>
  <r>
    <d v="2026-04-29T00:00:00"/>
    <x v="7099"/>
    <x v="7"/>
    <x v="6"/>
    <x v="3"/>
    <x v="3"/>
    <x v="1"/>
    <n v="11"/>
    <n v="553444"/>
    <n v="44275.5"/>
    <n v="509168"/>
    <n v="386968"/>
    <n v="122200"/>
    <n v="202211"/>
  </r>
  <r>
    <d v="2026-04-29T00:00:00"/>
    <x v="7100"/>
    <x v="4"/>
    <x v="4"/>
    <x v="2"/>
    <x v="3"/>
    <x v="1"/>
    <n v="5"/>
    <n v="192525"/>
    <n v="23103"/>
    <n v="169422"/>
    <n v="121984"/>
    <n v="47438.2"/>
    <n v="114389"/>
  </r>
  <r>
    <d v="2026-04-29T00:00:00"/>
    <x v="7101"/>
    <x v="5"/>
    <x v="3"/>
    <x v="2"/>
    <x v="3"/>
    <x v="1"/>
    <n v="12"/>
    <n v="804149"/>
    <n v="32166"/>
    <n v="771983"/>
    <n v="555828"/>
    <n v="216155"/>
    <n v="114389"/>
  </r>
  <r>
    <d v="2026-04-29T00:00:00"/>
    <x v="7102"/>
    <x v="3"/>
    <x v="0"/>
    <x v="1"/>
    <x v="3"/>
    <x v="1"/>
    <n v="4"/>
    <n v="164788"/>
    <n v="0"/>
    <n v="164788"/>
    <n v="102169"/>
    <n v="62619.4"/>
    <n v="70888.1"/>
  </r>
  <r>
    <d v="2026-04-29T00:00:00"/>
    <x v="7103"/>
    <x v="4"/>
    <x v="4"/>
    <x v="2"/>
    <x v="3"/>
    <x v="1"/>
    <n v="8"/>
    <n v="797909"/>
    <n v="79790.9"/>
    <n v="718118"/>
    <n v="517045"/>
    <n v="201073"/>
    <n v="114389"/>
  </r>
  <r>
    <d v="2026-04-29T00:00:00"/>
    <x v="7104"/>
    <x v="5"/>
    <x v="3"/>
    <x v="2"/>
    <x v="3"/>
    <x v="1"/>
    <n v="4"/>
    <n v="749912"/>
    <n v="37495.6"/>
    <n v="712416"/>
    <n v="512940"/>
    <n v="199477"/>
    <n v="114389"/>
  </r>
  <r>
    <d v="2026-04-29T00:00:00"/>
    <x v="7105"/>
    <x v="7"/>
    <x v="6"/>
    <x v="3"/>
    <x v="3"/>
    <x v="1"/>
    <n v="6"/>
    <n v="232853"/>
    <n v="0"/>
    <n v="232853"/>
    <n v="176968"/>
    <n v="55884.7"/>
    <n v="202211"/>
  </r>
  <r>
    <d v="2026-04-29T00:00:00"/>
    <x v="7106"/>
    <x v="6"/>
    <x v="2"/>
    <x v="3"/>
    <x v="3"/>
    <x v="1"/>
    <n v="5"/>
    <n v="583784"/>
    <n v="70054.1"/>
    <n v="513730"/>
    <n v="390435"/>
    <n v="123295"/>
    <n v="202211"/>
  </r>
  <r>
    <d v="2026-04-29T00:00:00"/>
    <x v="7107"/>
    <x v="5"/>
    <x v="3"/>
    <x v="2"/>
    <x v="3"/>
    <x v="1"/>
    <n v="7"/>
    <n v="179198"/>
    <n v="10751.9"/>
    <n v="168446"/>
    <n v="121281"/>
    <n v="47164.9"/>
    <n v="114389"/>
  </r>
  <r>
    <d v="2026-04-29T00:00:00"/>
    <x v="7108"/>
    <x v="6"/>
    <x v="2"/>
    <x v="3"/>
    <x v="3"/>
    <x v="1"/>
    <n v="3"/>
    <n v="201210"/>
    <n v="14084.7"/>
    <n v="187125"/>
    <n v="142215"/>
    <n v="44910.1"/>
    <n v="202211"/>
  </r>
  <r>
    <d v="2026-04-29T00:00:00"/>
    <x v="7109"/>
    <x v="6"/>
    <x v="2"/>
    <x v="3"/>
    <x v="3"/>
    <x v="1"/>
    <n v="8"/>
    <n v="327704"/>
    <n v="16385.2"/>
    <n v="311319"/>
    <n v="236602"/>
    <n v="74716.5"/>
    <n v="202211"/>
  </r>
  <r>
    <d v="2026-04-29T00:00:00"/>
    <x v="7110"/>
    <x v="1"/>
    <x v="5"/>
    <x v="0"/>
    <x v="3"/>
    <x v="1"/>
    <n v="9"/>
    <n v="417755"/>
    <n v="0"/>
    <n v="417755"/>
    <n v="292428"/>
    <n v="125326"/>
    <n v="78224.6"/>
  </r>
  <r>
    <d v="2026-04-29T00:00:00"/>
    <x v="7111"/>
    <x v="1"/>
    <x v="5"/>
    <x v="0"/>
    <x v="3"/>
    <x v="1"/>
    <n v="3"/>
    <n v="446807"/>
    <n v="44680.7"/>
    <n v="402126"/>
    <n v="281488"/>
    <n v="120638"/>
    <n v="78224.6"/>
  </r>
  <r>
    <d v="2026-04-29T00:00:00"/>
    <x v="7112"/>
    <x v="1"/>
    <x v="5"/>
    <x v="0"/>
    <x v="3"/>
    <x v="1"/>
    <n v="1"/>
    <n v="706814"/>
    <n v="0"/>
    <n v="706814"/>
    <n v="494770"/>
    <n v="212044"/>
    <n v="78224.6"/>
  </r>
  <r>
    <d v="2026-04-29T00:00:00"/>
    <x v="7113"/>
    <x v="1"/>
    <x v="5"/>
    <x v="0"/>
    <x v="3"/>
    <x v="1"/>
    <n v="11"/>
    <n v="448835"/>
    <n v="0"/>
    <n v="448835"/>
    <n v="314184"/>
    <n v="134650"/>
    <n v="78224.6"/>
  </r>
  <r>
    <d v="2026-04-29T00:00:00"/>
    <x v="7114"/>
    <x v="7"/>
    <x v="6"/>
    <x v="3"/>
    <x v="3"/>
    <x v="1"/>
    <n v="10"/>
    <n v="304882"/>
    <n v="33537"/>
    <n v="271345"/>
    <n v="206222"/>
    <n v="65122.8"/>
    <n v="202211"/>
  </r>
  <r>
    <d v="2026-04-29T00:00:00"/>
    <x v="7115"/>
    <x v="2"/>
    <x v="1"/>
    <x v="1"/>
    <x v="3"/>
    <x v="1"/>
    <n v="8"/>
    <n v="535241"/>
    <n v="42819.3"/>
    <n v="492422"/>
    <n v="305301"/>
    <n v="187120"/>
    <n v="70888.1"/>
  </r>
  <r>
    <d v="2026-04-29T00:00:00"/>
    <x v="7116"/>
    <x v="1"/>
    <x v="5"/>
    <x v="0"/>
    <x v="3"/>
    <x v="1"/>
    <n v="7"/>
    <n v="381096"/>
    <n v="19054.8"/>
    <n v="362041"/>
    <n v="253429"/>
    <n v="108612"/>
    <n v="78224.6"/>
  </r>
  <r>
    <d v="2026-04-29T00:00:00"/>
    <x v="7117"/>
    <x v="5"/>
    <x v="3"/>
    <x v="2"/>
    <x v="3"/>
    <x v="1"/>
    <n v="4"/>
    <n v="82064"/>
    <n v="0"/>
    <n v="82064"/>
    <n v="59086.1"/>
    <n v="22977.9"/>
    <n v="114389"/>
  </r>
  <r>
    <d v="2026-04-29T00:00:00"/>
    <x v="7118"/>
    <x v="2"/>
    <x v="1"/>
    <x v="1"/>
    <x v="3"/>
    <x v="1"/>
    <n v="5"/>
    <n v="277717"/>
    <n v="24994.5"/>
    <n v="252722"/>
    <n v="156688"/>
    <n v="96034.5"/>
    <n v="70888.1"/>
  </r>
  <r>
    <d v="2026-04-29T00:00:00"/>
    <x v="7119"/>
    <x v="3"/>
    <x v="0"/>
    <x v="1"/>
    <x v="3"/>
    <x v="1"/>
    <n v="1"/>
    <n v="213198"/>
    <n v="4263.96"/>
    <n v="208934"/>
    <n v="129539"/>
    <n v="79394.9"/>
    <n v="70888.1"/>
  </r>
  <r>
    <d v="2026-04-30T00:00:00"/>
    <x v="7120"/>
    <x v="1"/>
    <x v="5"/>
    <x v="0"/>
    <x v="3"/>
    <x v="1"/>
    <n v="6"/>
    <n v="215555"/>
    <n v="10777.8"/>
    <n v="204777"/>
    <n v="143344"/>
    <n v="61433.2"/>
    <n v="78224.6"/>
  </r>
  <r>
    <d v="2026-04-30T00:00:00"/>
    <x v="7121"/>
    <x v="1"/>
    <x v="5"/>
    <x v="0"/>
    <x v="3"/>
    <x v="1"/>
    <n v="2"/>
    <n v="207959"/>
    <n v="16636.7"/>
    <n v="191322"/>
    <n v="133926"/>
    <n v="57396.7"/>
    <n v="78224.6"/>
  </r>
  <r>
    <d v="2026-04-30T00:00:00"/>
    <x v="7122"/>
    <x v="1"/>
    <x v="5"/>
    <x v="0"/>
    <x v="3"/>
    <x v="1"/>
    <n v="10"/>
    <n v="465216"/>
    <n v="18608.6"/>
    <n v="446607"/>
    <n v="312625"/>
    <n v="133982"/>
    <n v="78224.6"/>
  </r>
  <r>
    <d v="2026-04-30T00:00:00"/>
    <x v="7123"/>
    <x v="1"/>
    <x v="5"/>
    <x v="0"/>
    <x v="3"/>
    <x v="1"/>
    <n v="8"/>
    <n v="529258"/>
    <n v="26462.9"/>
    <n v="502795"/>
    <n v="351957"/>
    <n v="150839"/>
    <n v="78224.6"/>
  </r>
  <r>
    <d v="2026-04-30T00:00:00"/>
    <x v="7124"/>
    <x v="6"/>
    <x v="2"/>
    <x v="3"/>
    <x v="3"/>
    <x v="1"/>
    <n v="5"/>
    <n v="569752"/>
    <n v="0"/>
    <n v="569752"/>
    <n v="433012"/>
    <n v="136740"/>
    <n v="202211"/>
  </r>
  <r>
    <d v="2026-04-30T00:00:00"/>
    <x v="7125"/>
    <x v="1"/>
    <x v="5"/>
    <x v="0"/>
    <x v="3"/>
    <x v="1"/>
    <n v="4"/>
    <n v="230647"/>
    <n v="27677.6"/>
    <n v="202969"/>
    <n v="142079"/>
    <n v="60890.8"/>
    <n v="78224.6"/>
  </r>
  <r>
    <d v="2026-04-30T00:00:00"/>
    <x v="7126"/>
    <x v="3"/>
    <x v="0"/>
    <x v="1"/>
    <x v="3"/>
    <x v="1"/>
    <n v="2"/>
    <n v="181502"/>
    <n v="27225.3"/>
    <n v="154277"/>
    <n v="95651.6"/>
    <n v="58625.2"/>
    <n v="70888.1"/>
  </r>
  <r>
    <d v="2026-04-30T00:00:00"/>
    <x v="7127"/>
    <x v="6"/>
    <x v="2"/>
    <x v="3"/>
    <x v="3"/>
    <x v="1"/>
    <n v="7"/>
    <n v="284988"/>
    <n v="22799"/>
    <n v="262189"/>
    <n v="199264"/>
    <n v="62925.3"/>
    <n v="202211"/>
  </r>
  <r>
    <d v="2026-04-30T00:00:00"/>
    <x v="7128"/>
    <x v="0"/>
    <x v="7"/>
    <x v="0"/>
    <x v="3"/>
    <x v="1"/>
    <n v="10"/>
    <n v="532003"/>
    <n v="53200.3"/>
    <n v="478803"/>
    <n v="335162"/>
    <n v="143641"/>
    <n v="78224.6"/>
  </r>
  <r>
    <d v="2026-04-30T00:00:00"/>
    <x v="7129"/>
    <x v="6"/>
    <x v="2"/>
    <x v="3"/>
    <x v="3"/>
    <x v="1"/>
    <n v="3"/>
    <n v="68635"/>
    <n v="0"/>
    <n v="68635"/>
    <n v="52162.6"/>
    <n v="16472.4"/>
    <n v="202211"/>
  </r>
  <r>
    <d v="2026-04-30T00:00:00"/>
    <x v="7130"/>
    <x v="0"/>
    <x v="7"/>
    <x v="0"/>
    <x v="3"/>
    <x v="1"/>
    <n v="12"/>
    <n v="845454"/>
    <n v="67636.3"/>
    <n v="777818"/>
    <n v="544472"/>
    <n v="233345"/>
    <n v="78224.6"/>
  </r>
  <r>
    <d v="2026-04-30T00:00:00"/>
    <x v="7131"/>
    <x v="1"/>
    <x v="5"/>
    <x v="0"/>
    <x v="3"/>
    <x v="1"/>
    <n v="8"/>
    <n v="751721"/>
    <n v="0"/>
    <n v="751721"/>
    <n v="526205"/>
    <n v="225516"/>
    <n v="78224.6"/>
  </r>
  <r>
    <d v="2026-04-30T00:00:00"/>
    <x v="7132"/>
    <x v="6"/>
    <x v="2"/>
    <x v="3"/>
    <x v="3"/>
    <x v="1"/>
    <n v="5"/>
    <n v="328273"/>
    <n v="6565.46"/>
    <n v="321708"/>
    <n v="244498"/>
    <n v="77209.8"/>
    <n v="202211"/>
  </r>
  <r>
    <d v="2026-04-30T00:00:00"/>
    <x v="7133"/>
    <x v="7"/>
    <x v="6"/>
    <x v="3"/>
    <x v="3"/>
    <x v="1"/>
    <n v="11"/>
    <n v="661170"/>
    <n v="0"/>
    <n v="661170"/>
    <n v="502489"/>
    <n v="158681"/>
    <n v="202211"/>
  </r>
  <r>
    <d v="2026-04-30T00:00:00"/>
    <x v="7134"/>
    <x v="1"/>
    <x v="5"/>
    <x v="0"/>
    <x v="3"/>
    <x v="1"/>
    <n v="8"/>
    <n v="351291"/>
    <n v="0"/>
    <n v="351291"/>
    <n v="245904"/>
    <n v="105387"/>
    <n v="78224.6"/>
  </r>
  <r>
    <d v="2026-04-30T00:00:00"/>
    <x v="7135"/>
    <x v="4"/>
    <x v="4"/>
    <x v="2"/>
    <x v="3"/>
    <x v="1"/>
    <n v="3"/>
    <n v="429324"/>
    <n v="17173"/>
    <n v="412151"/>
    <n v="296749"/>
    <n v="115402"/>
    <n v="114389"/>
  </r>
  <r>
    <d v="2026-04-30T00:00:00"/>
    <x v="7136"/>
    <x v="7"/>
    <x v="6"/>
    <x v="3"/>
    <x v="3"/>
    <x v="1"/>
    <n v="4"/>
    <n v="483813"/>
    <n v="0"/>
    <n v="483813"/>
    <n v="367698"/>
    <n v="116115"/>
    <n v="202211"/>
  </r>
  <r>
    <d v="2026-04-30T00:00:00"/>
    <x v="7137"/>
    <x v="1"/>
    <x v="5"/>
    <x v="0"/>
    <x v="3"/>
    <x v="1"/>
    <n v="12"/>
    <n v="420546"/>
    <n v="0"/>
    <n v="420546"/>
    <n v="294382"/>
    <n v="126164"/>
    <n v="78224.6"/>
  </r>
  <r>
    <d v="2026-04-30T00:00:00"/>
    <x v="7138"/>
    <x v="0"/>
    <x v="7"/>
    <x v="0"/>
    <x v="3"/>
    <x v="1"/>
    <n v="12"/>
    <n v="841135"/>
    <n v="16822.7"/>
    <n v="824312"/>
    <n v="577019"/>
    <n v="247294"/>
    <n v="78224.6"/>
  </r>
  <r>
    <d v="2026-04-30T00:00:00"/>
    <x v="7139"/>
    <x v="6"/>
    <x v="2"/>
    <x v="3"/>
    <x v="3"/>
    <x v="1"/>
    <n v="7"/>
    <n v="378224"/>
    <n v="18911.2"/>
    <n v="359313"/>
    <n v="273078"/>
    <n v="86235.1"/>
    <n v="202211"/>
  </r>
  <r>
    <d v="2026-04-30T00:00:00"/>
    <x v="7140"/>
    <x v="2"/>
    <x v="1"/>
    <x v="1"/>
    <x v="3"/>
    <x v="1"/>
    <n v="8"/>
    <n v="681677"/>
    <n v="40900.6"/>
    <n v="640776"/>
    <n v="397281"/>
    <n v="243495"/>
    <n v="70888.1"/>
  </r>
  <r>
    <d v="2026-04-30T00:00:00"/>
    <x v="7141"/>
    <x v="5"/>
    <x v="3"/>
    <x v="2"/>
    <x v="3"/>
    <x v="1"/>
    <n v="5"/>
    <n v="426474"/>
    <n v="46912.1"/>
    <n v="379562"/>
    <n v="273285"/>
    <n v="106277"/>
    <n v="114389"/>
  </r>
  <r>
    <d v="2026-04-30T00:00:00"/>
    <x v="7142"/>
    <x v="0"/>
    <x v="7"/>
    <x v="0"/>
    <x v="3"/>
    <x v="1"/>
    <n v="6"/>
    <n v="305230"/>
    <n v="33575.3"/>
    <n v="271655"/>
    <n v="190158"/>
    <n v="81496.4"/>
    <n v="78224.6"/>
  </r>
  <r>
    <d v="2026-04-30T00:00:00"/>
    <x v="7143"/>
    <x v="6"/>
    <x v="2"/>
    <x v="3"/>
    <x v="3"/>
    <x v="1"/>
    <n v="7"/>
    <n v="295513"/>
    <n v="0"/>
    <n v="295513"/>
    <n v="224590"/>
    <n v="70923.1"/>
    <n v="202211"/>
  </r>
  <r>
    <d v="2026-04-30T00:00:00"/>
    <x v="7144"/>
    <x v="6"/>
    <x v="2"/>
    <x v="3"/>
    <x v="3"/>
    <x v="1"/>
    <n v="12"/>
    <n v="296807"/>
    <n v="26712.6"/>
    <n v="270094"/>
    <n v="205272"/>
    <n v="64822.7"/>
    <n v="202211"/>
  </r>
  <r>
    <d v="2026-04-30T00:00:00"/>
    <x v="7145"/>
    <x v="3"/>
    <x v="0"/>
    <x v="1"/>
    <x v="3"/>
    <x v="1"/>
    <n v="8"/>
    <n v="649775"/>
    <n v="38986.5"/>
    <n v="610788"/>
    <n v="378689"/>
    <n v="232100"/>
    <n v="70888.1"/>
  </r>
  <r>
    <d v="2026-04-30T00:00:00"/>
    <x v="7146"/>
    <x v="2"/>
    <x v="1"/>
    <x v="1"/>
    <x v="3"/>
    <x v="1"/>
    <n v="1"/>
    <n v="231043"/>
    <n v="0"/>
    <n v="231043"/>
    <n v="143247"/>
    <n v="87796.3"/>
    <n v="70888.1"/>
  </r>
  <r>
    <d v="2026-04-30T00:00:00"/>
    <x v="7147"/>
    <x v="2"/>
    <x v="1"/>
    <x v="1"/>
    <x v="3"/>
    <x v="1"/>
    <n v="6"/>
    <n v="805406"/>
    <n v="0"/>
    <n v="805406"/>
    <n v="499352"/>
    <n v="306054"/>
    <n v="70888.1"/>
  </r>
  <r>
    <d v="2026-04-30T00:00:00"/>
    <x v="7148"/>
    <x v="0"/>
    <x v="7"/>
    <x v="0"/>
    <x v="3"/>
    <x v="1"/>
    <n v="7"/>
    <n v="636221"/>
    <n v="69984.3"/>
    <n v="566237"/>
    <n v="396366"/>
    <n v="169871"/>
    <n v="78224.6"/>
  </r>
  <r>
    <d v="2026-04-30T00:00:00"/>
    <x v="7149"/>
    <x v="4"/>
    <x v="4"/>
    <x v="2"/>
    <x v="3"/>
    <x v="1"/>
    <n v="12"/>
    <n v="343957"/>
    <n v="13758.3"/>
    <n v="330199"/>
    <n v="237743"/>
    <n v="92455.6"/>
    <n v="114389"/>
  </r>
  <r>
    <d v="2026-04-30T00:00:00"/>
    <x v="7150"/>
    <x v="7"/>
    <x v="6"/>
    <x v="3"/>
    <x v="3"/>
    <x v="1"/>
    <n v="11"/>
    <n v="421174"/>
    <n v="0"/>
    <n v="421174"/>
    <n v="320092"/>
    <n v="101082"/>
    <n v="202211"/>
  </r>
  <r>
    <d v="2026-04-30T00:00:00"/>
    <x v="7151"/>
    <x v="3"/>
    <x v="0"/>
    <x v="1"/>
    <x v="3"/>
    <x v="1"/>
    <n v="7"/>
    <n v="757625"/>
    <n v="0"/>
    <n v="757625"/>
    <n v="469728"/>
    <n v="287898"/>
    <n v="70888.1"/>
  </r>
  <r>
    <d v="2026-04-30T00:00:00"/>
    <x v="7152"/>
    <x v="7"/>
    <x v="6"/>
    <x v="3"/>
    <x v="3"/>
    <x v="1"/>
    <n v="8"/>
    <n v="152420"/>
    <n v="4572.6"/>
    <n v="147847"/>
    <n v="112364"/>
    <n v="35483.4"/>
    <n v="202211"/>
  </r>
  <r>
    <d v="2026-04-30T00:00:00"/>
    <x v="7153"/>
    <x v="7"/>
    <x v="6"/>
    <x v="3"/>
    <x v="3"/>
    <x v="1"/>
    <n v="6"/>
    <n v="779394"/>
    <n v="109115"/>
    <n v="670279"/>
    <n v="509412"/>
    <n v="160867"/>
    <n v="202211"/>
  </r>
  <r>
    <d v="2026-04-30T00:00:00"/>
    <x v="7154"/>
    <x v="2"/>
    <x v="1"/>
    <x v="1"/>
    <x v="3"/>
    <x v="1"/>
    <n v="5"/>
    <n v="611945"/>
    <n v="18358.3"/>
    <n v="593587"/>
    <n v="368024"/>
    <n v="225563"/>
    <n v="70888.1"/>
  </r>
  <r>
    <d v="2026-04-30T00:00:00"/>
    <x v="7155"/>
    <x v="2"/>
    <x v="1"/>
    <x v="1"/>
    <x v="3"/>
    <x v="1"/>
    <n v="8"/>
    <n v="596384"/>
    <n v="29819.2"/>
    <n v="566565"/>
    <n v="351270"/>
    <n v="215295"/>
    <n v="70888.1"/>
  </r>
  <r>
    <d v="2026-04-30T00:00:00"/>
    <x v="7156"/>
    <x v="4"/>
    <x v="4"/>
    <x v="2"/>
    <x v="3"/>
    <x v="1"/>
    <n v="2"/>
    <n v="295223"/>
    <n v="23617.8"/>
    <n v="271605"/>
    <n v="195556"/>
    <n v="76049.4"/>
    <n v="114389"/>
  </r>
  <r>
    <d v="2026-04-30T00:00:00"/>
    <x v="7157"/>
    <x v="1"/>
    <x v="5"/>
    <x v="0"/>
    <x v="3"/>
    <x v="1"/>
    <n v="9"/>
    <n v="714118"/>
    <n v="0"/>
    <n v="714118"/>
    <n v="499883"/>
    <n v="214235"/>
    <n v="78224.6"/>
  </r>
  <r>
    <d v="2026-04-30T00:00:00"/>
    <x v="7158"/>
    <x v="7"/>
    <x v="6"/>
    <x v="3"/>
    <x v="3"/>
    <x v="1"/>
    <n v="7"/>
    <n v="127396"/>
    <n v="0"/>
    <n v="127396"/>
    <n v="96821"/>
    <n v="30575"/>
    <n v="202211"/>
  </r>
  <r>
    <d v="2026-04-30T00:00:00"/>
    <x v="7159"/>
    <x v="1"/>
    <x v="5"/>
    <x v="0"/>
    <x v="3"/>
    <x v="1"/>
    <n v="11"/>
    <n v="722841"/>
    <n v="36142.1"/>
    <n v="686699"/>
    <n v="480689"/>
    <n v="206010"/>
    <n v="78224.6"/>
  </r>
  <r>
    <d v="2026-04-30T00:00:00"/>
    <x v="7160"/>
    <x v="5"/>
    <x v="3"/>
    <x v="2"/>
    <x v="3"/>
    <x v="1"/>
    <n v="3"/>
    <n v="289332"/>
    <n v="17359.9"/>
    <n v="271972"/>
    <n v="195820"/>
    <n v="76152.2"/>
    <n v="114389"/>
  </r>
  <r>
    <d v="2026-04-30T00:00:00"/>
    <x v="7161"/>
    <x v="1"/>
    <x v="5"/>
    <x v="0"/>
    <x v="3"/>
    <x v="1"/>
    <n v="9"/>
    <n v="417769"/>
    <n v="41776.9"/>
    <n v="375992"/>
    <n v="263194"/>
    <n v="112798"/>
    <n v="78224.6"/>
  </r>
  <r>
    <d v="2026-04-30T00:00:00"/>
    <x v="7162"/>
    <x v="7"/>
    <x v="6"/>
    <x v="3"/>
    <x v="3"/>
    <x v="1"/>
    <n v="12"/>
    <n v="599423"/>
    <n v="29971.2"/>
    <n v="569452"/>
    <n v="432783"/>
    <n v="136668"/>
    <n v="202211"/>
  </r>
  <r>
    <d v="2026-04-30T00:00:00"/>
    <x v="7163"/>
    <x v="6"/>
    <x v="2"/>
    <x v="3"/>
    <x v="3"/>
    <x v="1"/>
    <n v="1"/>
    <n v="718431"/>
    <n v="50290.2"/>
    <n v="668141"/>
    <n v="507787"/>
    <n v="160354"/>
    <n v="202211"/>
  </r>
  <r>
    <d v="2026-04-30T00:00:00"/>
    <x v="7164"/>
    <x v="1"/>
    <x v="5"/>
    <x v="0"/>
    <x v="3"/>
    <x v="1"/>
    <n v="6"/>
    <n v="240199"/>
    <n v="31225.9"/>
    <n v="208973"/>
    <n v="146281"/>
    <n v="62691.9"/>
    <n v="78224.6"/>
  </r>
  <r>
    <d v="2026-04-30T00:00:00"/>
    <x v="7165"/>
    <x v="5"/>
    <x v="3"/>
    <x v="2"/>
    <x v="3"/>
    <x v="1"/>
    <n v="10"/>
    <n v="597162"/>
    <n v="41801.3"/>
    <n v="555361"/>
    <n v="399860"/>
    <n v="155501"/>
    <n v="114389"/>
  </r>
  <r>
    <d v="2026-04-30T00:00:00"/>
    <x v="7166"/>
    <x v="2"/>
    <x v="1"/>
    <x v="1"/>
    <x v="3"/>
    <x v="1"/>
    <n v="5"/>
    <n v="470412"/>
    <n v="61153.6"/>
    <n v="409258"/>
    <n v="253740"/>
    <n v="155518"/>
    <n v="70888.1"/>
  </r>
  <r>
    <d v="2026-04-30T00:00:00"/>
    <x v="7167"/>
    <x v="2"/>
    <x v="1"/>
    <x v="1"/>
    <x v="3"/>
    <x v="1"/>
    <n v="8"/>
    <n v="699326"/>
    <n v="0"/>
    <n v="699326"/>
    <n v="433582"/>
    <n v="265744"/>
    <n v="70888.1"/>
  </r>
  <r>
    <d v="2026-04-30T00:00:00"/>
    <x v="7168"/>
    <x v="7"/>
    <x v="6"/>
    <x v="3"/>
    <x v="3"/>
    <x v="1"/>
    <n v="8"/>
    <n v="431211"/>
    <n v="43121.1"/>
    <n v="388090"/>
    <n v="294948"/>
    <n v="93141.6"/>
    <n v="202211"/>
  </r>
  <r>
    <d v="2026-04-30T00:00:00"/>
    <x v="7169"/>
    <x v="2"/>
    <x v="1"/>
    <x v="1"/>
    <x v="3"/>
    <x v="1"/>
    <n v="11"/>
    <n v="803245"/>
    <n v="80324.5"/>
    <n v="722920"/>
    <n v="448211"/>
    <n v="274710"/>
    <n v="70888.1"/>
  </r>
  <r>
    <d v="2026-04-30T00:00:00"/>
    <x v="7170"/>
    <x v="0"/>
    <x v="7"/>
    <x v="0"/>
    <x v="3"/>
    <x v="1"/>
    <n v="2"/>
    <n v="801947"/>
    <n v="64155.8"/>
    <n v="737791"/>
    <n v="516454"/>
    <n v="221337"/>
    <n v="78224.6"/>
  </r>
  <r>
    <d v="2026-05-01T00:00:00"/>
    <x v="7171"/>
    <x v="3"/>
    <x v="0"/>
    <x v="1"/>
    <x v="4"/>
    <x v="1"/>
    <n v="12"/>
    <n v="81415"/>
    <n v="11398.1"/>
    <n v="70016.9"/>
    <n v="43410.5"/>
    <n v="26606.4"/>
    <n v="45361.9"/>
  </r>
  <r>
    <d v="2026-05-01T00:00:00"/>
    <x v="7172"/>
    <x v="1"/>
    <x v="5"/>
    <x v="0"/>
    <x v="4"/>
    <x v="1"/>
    <n v="2"/>
    <n v="567669"/>
    <n v="22706.8"/>
    <n v="544962"/>
    <n v="381474"/>
    <n v="163489"/>
    <n v="145826"/>
  </r>
  <r>
    <d v="2026-05-01T00:00:00"/>
    <x v="7173"/>
    <x v="3"/>
    <x v="0"/>
    <x v="1"/>
    <x v="4"/>
    <x v="1"/>
    <n v="12"/>
    <n v="754731"/>
    <n v="0"/>
    <n v="754731"/>
    <n v="467933"/>
    <n v="286798"/>
    <n v="45361.9"/>
  </r>
  <r>
    <d v="2026-05-01T00:00:00"/>
    <x v="7174"/>
    <x v="2"/>
    <x v="1"/>
    <x v="1"/>
    <x v="4"/>
    <x v="1"/>
    <n v="5"/>
    <n v="505823"/>
    <n v="65757"/>
    <n v="440066"/>
    <n v="272841"/>
    <n v="167225"/>
    <n v="45361.9"/>
  </r>
  <r>
    <d v="2026-05-01T00:00:00"/>
    <x v="7175"/>
    <x v="5"/>
    <x v="3"/>
    <x v="2"/>
    <x v="4"/>
    <x v="1"/>
    <n v="11"/>
    <n v="627324"/>
    <n v="0"/>
    <n v="627324"/>
    <n v="451673"/>
    <n v="175651"/>
    <n v="205907"/>
  </r>
  <r>
    <d v="2026-05-01T00:00:00"/>
    <x v="7176"/>
    <x v="1"/>
    <x v="5"/>
    <x v="0"/>
    <x v="4"/>
    <x v="1"/>
    <n v="7"/>
    <n v="405262"/>
    <n v="0"/>
    <n v="405262"/>
    <n v="283683"/>
    <n v="121579"/>
    <n v="145826"/>
  </r>
  <r>
    <d v="2026-05-01T00:00:00"/>
    <x v="7177"/>
    <x v="6"/>
    <x v="2"/>
    <x v="3"/>
    <x v="4"/>
    <x v="1"/>
    <n v="2"/>
    <n v="663274"/>
    <n v="19898.2"/>
    <n v="643376"/>
    <n v="488966"/>
    <n v="154410"/>
    <n v="171206"/>
  </r>
  <r>
    <d v="2026-05-01T00:00:00"/>
    <x v="7178"/>
    <x v="5"/>
    <x v="3"/>
    <x v="2"/>
    <x v="4"/>
    <x v="1"/>
    <n v="11"/>
    <n v="748125"/>
    <n v="52368.8"/>
    <n v="695756"/>
    <n v="500944"/>
    <n v="194812"/>
    <n v="205907"/>
  </r>
  <r>
    <d v="2026-05-01T00:00:00"/>
    <x v="7179"/>
    <x v="4"/>
    <x v="4"/>
    <x v="2"/>
    <x v="4"/>
    <x v="1"/>
    <n v="8"/>
    <n v="169829"/>
    <n v="15284.6"/>
    <n v="154544"/>
    <n v="111272"/>
    <n v="43272.4"/>
    <n v="205907"/>
  </r>
  <r>
    <d v="2026-05-01T00:00:00"/>
    <x v="7180"/>
    <x v="7"/>
    <x v="6"/>
    <x v="3"/>
    <x v="4"/>
    <x v="1"/>
    <n v="1"/>
    <n v="370860"/>
    <n v="40794.6"/>
    <n v="330065"/>
    <n v="250850"/>
    <n v="79215.7"/>
    <n v="171206"/>
  </r>
  <r>
    <d v="2026-05-01T00:00:00"/>
    <x v="7181"/>
    <x v="4"/>
    <x v="4"/>
    <x v="2"/>
    <x v="4"/>
    <x v="1"/>
    <n v="11"/>
    <n v="811723"/>
    <n v="97406.8"/>
    <n v="714316"/>
    <n v="514308"/>
    <n v="200009"/>
    <n v="205907"/>
  </r>
  <r>
    <d v="2026-05-01T00:00:00"/>
    <x v="7182"/>
    <x v="2"/>
    <x v="1"/>
    <x v="1"/>
    <x v="4"/>
    <x v="1"/>
    <n v="3"/>
    <n v="679507"/>
    <n v="61155.6"/>
    <n v="618351"/>
    <n v="383378"/>
    <n v="234974"/>
    <n v="45361.9"/>
  </r>
  <r>
    <d v="2026-05-01T00:00:00"/>
    <x v="7183"/>
    <x v="3"/>
    <x v="0"/>
    <x v="1"/>
    <x v="4"/>
    <x v="1"/>
    <n v="12"/>
    <n v="461113"/>
    <n v="9222.26"/>
    <n v="451891"/>
    <n v="280172"/>
    <n v="171718"/>
    <n v="45361.9"/>
  </r>
  <r>
    <d v="2026-05-01T00:00:00"/>
    <x v="7184"/>
    <x v="6"/>
    <x v="2"/>
    <x v="3"/>
    <x v="4"/>
    <x v="1"/>
    <n v="1"/>
    <n v="807593"/>
    <n v="104987"/>
    <n v="702606"/>
    <n v="533980"/>
    <n v="168625"/>
    <n v="171206"/>
  </r>
  <r>
    <d v="2026-05-01T00:00:00"/>
    <x v="7185"/>
    <x v="7"/>
    <x v="6"/>
    <x v="3"/>
    <x v="4"/>
    <x v="1"/>
    <n v="11"/>
    <n v="514233"/>
    <n v="41138.6"/>
    <n v="473094"/>
    <n v="359552"/>
    <n v="113543"/>
    <n v="171206"/>
  </r>
  <r>
    <d v="2026-05-01T00:00:00"/>
    <x v="7186"/>
    <x v="1"/>
    <x v="5"/>
    <x v="0"/>
    <x v="4"/>
    <x v="1"/>
    <n v="5"/>
    <n v="445540"/>
    <n v="0"/>
    <n v="445540"/>
    <n v="311878"/>
    <n v="133662"/>
    <n v="145826"/>
  </r>
  <r>
    <d v="2026-05-01T00:00:00"/>
    <x v="7187"/>
    <x v="6"/>
    <x v="2"/>
    <x v="3"/>
    <x v="4"/>
    <x v="1"/>
    <n v="11"/>
    <n v="225615"/>
    <n v="13536.9"/>
    <n v="212078"/>
    <n v="161179"/>
    <n v="50898.7"/>
    <n v="171206"/>
  </r>
  <r>
    <d v="2026-05-01T00:00:00"/>
    <x v="7188"/>
    <x v="2"/>
    <x v="1"/>
    <x v="1"/>
    <x v="4"/>
    <x v="1"/>
    <n v="6"/>
    <n v="778331"/>
    <n v="15566.6"/>
    <n v="762764"/>
    <n v="472914"/>
    <n v="289850"/>
    <n v="45361.9"/>
  </r>
  <r>
    <d v="2026-05-01T00:00:00"/>
    <x v="7189"/>
    <x v="4"/>
    <x v="4"/>
    <x v="2"/>
    <x v="4"/>
    <x v="1"/>
    <n v="4"/>
    <n v="816801"/>
    <n v="0"/>
    <n v="816801"/>
    <n v="588097"/>
    <n v="228704"/>
    <n v="205907"/>
  </r>
  <r>
    <d v="2026-05-01T00:00:00"/>
    <x v="7190"/>
    <x v="4"/>
    <x v="4"/>
    <x v="2"/>
    <x v="4"/>
    <x v="1"/>
    <n v="1"/>
    <n v="746669"/>
    <n v="89600.3"/>
    <n v="657069"/>
    <n v="473089"/>
    <n v="183979"/>
    <n v="205907"/>
  </r>
  <r>
    <d v="2026-05-01T00:00:00"/>
    <x v="7191"/>
    <x v="6"/>
    <x v="2"/>
    <x v="3"/>
    <x v="4"/>
    <x v="1"/>
    <n v="2"/>
    <n v="538580"/>
    <n v="37700.6"/>
    <n v="500879"/>
    <n v="380668"/>
    <n v="120211"/>
    <n v="171206"/>
  </r>
  <r>
    <d v="2026-05-01T00:00:00"/>
    <x v="7192"/>
    <x v="5"/>
    <x v="3"/>
    <x v="2"/>
    <x v="4"/>
    <x v="1"/>
    <n v="5"/>
    <n v="769788"/>
    <n v="84676.7"/>
    <n v="685111"/>
    <n v="493280"/>
    <n v="191831"/>
    <n v="205907"/>
  </r>
  <r>
    <d v="2026-05-01T00:00:00"/>
    <x v="7193"/>
    <x v="3"/>
    <x v="0"/>
    <x v="1"/>
    <x v="4"/>
    <x v="1"/>
    <n v="1"/>
    <n v="841317"/>
    <n v="117784"/>
    <n v="723533"/>
    <n v="448590"/>
    <n v="274942"/>
    <n v="45361.9"/>
  </r>
  <r>
    <d v="2026-05-01T00:00:00"/>
    <x v="7194"/>
    <x v="0"/>
    <x v="7"/>
    <x v="0"/>
    <x v="4"/>
    <x v="1"/>
    <n v="10"/>
    <n v="187133"/>
    <n v="20584.6"/>
    <n v="166548"/>
    <n v="116584"/>
    <n v="49964.5"/>
    <n v="145826"/>
  </r>
  <r>
    <d v="2026-05-01T00:00:00"/>
    <x v="7195"/>
    <x v="3"/>
    <x v="0"/>
    <x v="1"/>
    <x v="4"/>
    <x v="1"/>
    <n v="1"/>
    <n v="125328"/>
    <n v="16292.6"/>
    <n v="109035"/>
    <n v="67601.9"/>
    <n v="41433.4"/>
    <n v="45361.9"/>
  </r>
  <r>
    <d v="2026-05-01T00:00:00"/>
    <x v="7196"/>
    <x v="3"/>
    <x v="0"/>
    <x v="1"/>
    <x v="4"/>
    <x v="1"/>
    <n v="11"/>
    <n v="560197"/>
    <n v="0"/>
    <n v="560197"/>
    <n v="347322"/>
    <n v="212875"/>
    <n v="45361.9"/>
  </r>
  <r>
    <d v="2026-05-01T00:00:00"/>
    <x v="7197"/>
    <x v="6"/>
    <x v="2"/>
    <x v="3"/>
    <x v="4"/>
    <x v="1"/>
    <n v="6"/>
    <n v="691221"/>
    <n v="89858.7"/>
    <n v="601362"/>
    <n v="457035"/>
    <n v="144327"/>
    <n v="171206"/>
  </r>
  <r>
    <d v="2026-05-01T00:00:00"/>
    <x v="7198"/>
    <x v="4"/>
    <x v="4"/>
    <x v="2"/>
    <x v="4"/>
    <x v="1"/>
    <n v="12"/>
    <n v="154293"/>
    <n v="0"/>
    <n v="154293"/>
    <n v="111091"/>
    <n v="43202"/>
    <n v="205907"/>
  </r>
  <r>
    <d v="2026-05-01T00:00:00"/>
    <x v="7199"/>
    <x v="3"/>
    <x v="0"/>
    <x v="1"/>
    <x v="4"/>
    <x v="1"/>
    <n v="9"/>
    <n v="400299"/>
    <n v="16012"/>
    <n v="384287"/>
    <n v="238258"/>
    <n v="146029"/>
    <n v="45361.9"/>
  </r>
  <r>
    <d v="2026-05-01T00:00:00"/>
    <x v="7200"/>
    <x v="2"/>
    <x v="1"/>
    <x v="1"/>
    <x v="4"/>
    <x v="1"/>
    <n v="9"/>
    <n v="87584"/>
    <n v="3503.36"/>
    <n v="84080.6"/>
    <n v="52130"/>
    <n v="31950.6"/>
    <n v="45361.9"/>
  </r>
  <r>
    <d v="2026-05-01T00:00:00"/>
    <x v="7201"/>
    <x v="2"/>
    <x v="1"/>
    <x v="1"/>
    <x v="4"/>
    <x v="1"/>
    <n v="8"/>
    <n v="739757"/>
    <n v="0"/>
    <n v="739757"/>
    <n v="458649"/>
    <n v="281108"/>
    <n v="45361.9"/>
  </r>
  <r>
    <d v="2026-05-01T00:00:00"/>
    <x v="7202"/>
    <x v="1"/>
    <x v="5"/>
    <x v="0"/>
    <x v="4"/>
    <x v="1"/>
    <n v="10"/>
    <n v="562955"/>
    <n v="56295.5"/>
    <n v="506660"/>
    <n v="354662"/>
    <n v="151998"/>
    <n v="145826"/>
  </r>
  <r>
    <d v="2026-05-01T00:00:00"/>
    <x v="7203"/>
    <x v="6"/>
    <x v="2"/>
    <x v="3"/>
    <x v="4"/>
    <x v="1"/>
    <n v="7"/>
    <n v="235760"/>
    <n v="0"/>
    <n v="235760"/>
    <n v="179178"/>
    <n v="56582.4"/>
    <n v="171206"/>
  </r>
  <r>
    <d v="2026-05-01T00:00:00"/>
    <x v="7204"/>
    <x v="6"/>
    <x v="2"/>
    <x v="3"/>
    <x v="4"/>
    <x v="1"/>
    <n v="9"/>
    <n v="334511"/>
    <n v="26760.9"/>
    <n v="307750"/>
    <n v="233890"/>
    <n v="73860"/>
    <n v="171206"/>
  </r>
  <r>
    <d v="2026-05-01T00:00:00"/>
    <x v="7205"/>
    <x v="0"/>
    <x v="7"/>
    <x v="0"/>
    <x v="4"/>
    <x v="1"/>
    <n v="10"/>
    <n v="115643"/>
    <n v="8095.01"/>
    <n v="107548"/>
    <n v="75283.6"/>
    <n v="32264.4"/>
    <n v="145826"/>
  </r>
  <r>
    <d v="2026-05-01T00:00:00"/>
    <x v="7206"/>
    <x v="2"/>
    <x v="1"/>
    <x v="1"/>
    <x v="4"/>
    <x v="1"/>
    <n v="4"/>
    <n v="281165"/>
    <n v="14058.2"/>
    <n v="267107"/>
    <n v="165606"/>
    <n v="101501"/>
    <n v="45361.9"/>
  </r>
  <r>
    <d v="2026-05-01T00:00:00"/>
    <x v="7207"/>
    <x v="1"/>
    <x v="5"/>
    <x v="0"/>
    <x v="4"/>
    <x v="1"/>
    <n v="1"/>
    <n v="733689"/>
    <n v="0"/>
    <n v="733689"/>
    <n v="513582"/>
    <n v="220107"/>
    <n v="145826"/>
  </r>
  <r>
    <d v="2026-05-01T00:00:00"/>
    <x v="7208"/>
    <x v="6"/>
    <x v="2"/>
    <x v="3"/>
    <x v="4"/>
    <x v="1"/>
    <n v="9"/>
    <n v="162370"/>
    <n v="0"/>
    <n v="162370"/>
    <n v="123401"/>
    <n v="38968.8"/>
    <n v="171206"/>
  </r>
  <r>
    <d v="2026-05-01T00:00:00"/>
    <x v="7209"/>
    <x v="0"/>
    <x v="7"/>
    <x v="0"/>
    <x v="4"/>
    <x v="1"/>
    <n v="1"/>
    <n v="214743"/>
    <n v="25769.2"/>
    <n v="188974"/>
    <n v="132282"/>
    <n v="56692.2"/>
    <n v="145826"/>
  </r>
  <r>
    <d v="2026-05-01T00:00:00"/>
    <x v="7210"/>
    <x v="4"/>
    <x v="4"/>
    <x v="2"/>
    <x v="4"/>
    <x v="1"/>
    <n v="6"/>
    <n v="666884"/>
    <n v="0"/>
    <n v="666884"/>
    <n v="480156"/>
    <n v="186728"/>
    <n v="205907"/>
  </r>
  <r>
    <d v="2026-05-01T00:00:00"/>
    <x v="7211"/>
    <x v="1"/>
    <x v="5"/>
    <x v="0"/>
    <x v="4"/>
    <x v="1"/>
    <n v="1"/>
    <n v="153718"/>
    <n v="4611.54"/>
    <n v="149106"/>
    <n v="104375"/>
    <n v="44731.9"/>
    <n v="145826"/>
  </r>
  <r>
    <d v="2026-05-01T00:00:00"/>
    <x v="7212"/>
    <x v="7"/>
    <x v="6"/>
    <x v="3"/>
    <x v="4"/>
    <x v="1"/>
    <n v="4"/>
    <n v="800750"/>
    <n v="56052.5"/>
    <n v="744698"/>
    <n v="565970"/>
    <n v="178727"/>
    <n v="171206"/>
  </r>
  <r>
    <d v="2026-05-01T00:00:00"/>
    <x v="7213"/>
    <x v="1"/>
    <x v="5"/>
    <x v="0"/>
    <x v="4"/>
    <x v="1"/>
    <n v="7"/>
    <n v="66819"/>
    <n v="4677.33"/>
    <n v="62141.7"/>
    <n v="43499.2"/>
    <n v="18642.5"/>
    <n v="145826"/>
  </r>
  <r>
    <d v="2026-05-01T00:00:00"/>
    <x v="7214"/>
    <x v="1"/>
    <x v="5"/>
    <x v="0"/>
    <x v="4"/>
    <x v="1"/>
    <n v="2"/>
    <n v="171706"/>
    <n v="18887.7"/>
    <n v="152818"/>
    <n v="106973"/>
    <n v="45845.5"/>
    <n v="145826"/>
  </r>
  <r>
    <d v="2026-05-01T00:00:00"/>
    <x v="7215"/>
    <x v="0"/>
    <x v="7"/>
    <x v="0"/>
    <x v="4"/>
    <x v="1"/>
    <n v="9"/>
    <n v="110006"/>
    <n v="0"/>
    <n v="110006"/>
    <n v="77004.2"/>
    <n v="33001.8"/>
    <n v="145826"/>
  </r>
  <r>
    <d v="2026-05-01T00:00:00"/>
    <x v="7216"/>
    <x v="7"/>
    <x v="6"/>
    <x v="3"/>
    <x v="4"/>
    <x v="1"/>
    <n v="1"/>
    <n v="823267"/>
    <n v="32930.7"/>
    <n v="790336"/>
    <n v="600656"/>
    <n v="189681"/>
    <n v="171206"/>
  </r>
  <r>
    <d v="2026-05-01T00:00:00"/>
    <x v="7217"/>
    <x v="0"/>
    <x v="7"/>
    <x v="0"/>
    <x v="4"/>
    <x v="1"/>
    <n v="8"/>
    <n v="601066"/>
    <n v="0"/>
    <n v="601066"/>
    <n v="420746"/>
    <n v="180320"/>
    <n v="145826"/>
  </r>
  <r>
    <d v="2026-05-01T00:00:00"/>
    <x v="7218"/>
    <x v="2"/>
    <x v="1"/>
    <x v="1"/>
    <x v="4"/>
    <x v="1"/>
    <n v="8"/>
    <n v="244571"/>
    <n v="12228.5"/>
    <n v="232342"/>
    <n v="144052"/>
    <n v="88290.1"/>
    <n v="45361.9"/>
  </r>
  <r>
    <d v="2026-05-01T00:00:00"/>
    <x v="7219"/>
    <x v="3"/>
    <x v="0"/>
    <x v="1"/>
    <x v="4"/>
    <x v="1"/>
    <n v="3"/>
    <n v="606817"/>
    <n v="54613.5"/>
    <n v="552203"/>
    <n v="342366"/>
    <n v="209837"/>
    <n v="45361.9"/>
  </r>
  <r>
    <d v="2026-05-01T00:00:00"/>
    <x v="7220"/>
    <x v="7"/>
    <x v="6"/>
    <x v="3"/>
    <x v="4"/>
    <x v="1"/>
    <n v="5"/>
    <n v="476869"/>
    <n v="23843.5"/>
    <n v="453026"/>
    <n v="344299"/>
    <n v="108726"/>
    <n v="171206"/>
  </r>
  <r>
    <d v="2026-05-01T00:00:00"/>
    <x v="7221"/>
    <x v="2"/>
    <x v="1"/>
    <x v="1"/>
    <x v="4"/>
    <x v="1"/>
    <n v="9"/>
    <n v="470343"/>
    <n v="70551.4"/>
    <n v="399792"/>
    <n v="247871"/>
    <n v="151921"/>
    <n v="45361.9"/>
  </r>
  <r>
    <d v="2026-05-01T00:00:00"/>
    <x v="7222"/>
    <x v="6"/>
    <x v="2"/>
    <x v="3"/>
    <x v="4"/>
    <x v="1"/>
    <n v="11"/>
    <n v="403761"/>
    <n v="52488.9"/>
    <n v="351272"/>
    <n v="266967"/>
    <n v="84305.3"/>
    <n v="171206"/>
  </r>
  <r>
    <d v="2026-05-01T00:00:00"/>
    <x v="7223"/>
    <x v="1"/>
    <x v="5"/>
    <x v="0"/>
    <x v="4"/>
    <x v="1"/>
    <n v="10"/>
    <n v="81992"/>
    <n v="9839.04"/>
    <n v="72153"/>
    <n v="50507.1"/>
    <n v="21645.9"/>
    <n v="145826"/>
  </r>
  <r>
    <d v="2026-05-01T00:00:00"/>
    <x v="7224"/>
    <x v="5"/>
    <x v="3"/>
    <x v="2"/>
    <x v="4"/>
    <x v="1"/>
    <n v="12"/>
    <n v="655621"/>
    <n v="91786.9"/>
    <n v="563834"/>
    <n v="405961"/>
    <n v="157874"/>
    <n v="205907"/>
  </r>
  <r>
    <d v="2026-05-01T00:00:00"/>
    <x v="7225"/>
    <x v="1"/>
    <x v="5"/>
    <x v="0"/>
    <x v="4"/>
    <x v="1"/>
    <n v="6"/>
    <n v="458227"/>
    <n v="0"/>
    <n v="458227"/>
    <n v="320759"/>
    <n v="137468"/>
    <n v="145826"/>
  </r>
  <r>
    <d v="2026-05-01T00:00:00"/>
    <x v="7226"/>
    <x v="6"/>
    <x v="2"/>
    <x v="3"/>
    <x v="4"/>
    <x v="1"/>
    <n v="5"/>
    <n v="525991"/>
    <n v="42079.3"/>
    <n v="483912"/>
    <n v="367773"/>
    <n v="116139"/>
    <n v="171206"/>
  </r>
  <r>
    <d v="2026-05-01T00:00:00"/>
    <x v="7227"/>
    <x v="5"/>
    <x v="3"/>
    <x v="2"/>
    <x v="4"/>
    <x v="1"/>
    <n v="9"/>
    <n v="185756"/>
    <n v="5572.68"/>
    <n v="180183"/>
    <n v="129732"/>
    <n v="50451.3"/>
    <n v="205907"/>
  </r>
  <r>
    <d v="2026-05-01T00:00:00"/>
    <x v="7228"/>
    <x v="5"/>
    <x v="3"/>
    <x v="2"/>
    <x v="4"/>
    <x v="1"/>
    <n v="5"/>
    <n v="500297"/>
    <n v="50029.7"/>
    <n v="450267"/>
    <n v="324192"/>
    <n v="126075"/>
    <n v="205907"/>
  </r>
  <r>
    <d v="2026-05-01T00:00:00"/>
    <x v="7229"/>
    <x v="6"/>
    <x v="2"/>
    <x v="3"/>
    <x v="4"/>
    <x v="1"/>
    <n v="10"/>
    <n v="341394"/>
    <n v="10241.8"/>
    <n v="331152"/>
    <n v="251676"/>
    <n v="79476.5"/>
    <n v="171206"/>
  </r>
  <r>
    <d v="2026-05-01T00:00:00"/>
    <x v="7230"/>
    <x v="0"/>
    <x v="7"/>
    <x v="0"/>
    <x v="4"/>
    <x v="1"/>
    <n v="4"/>
    <n v="242951"/>
    <n v="31583.6"/>
    <n v="211367"/>
    <n v="147957"/>
    <n v="63410.2"/>
    <n v="145826"/>
  </r>
  <r>
    <d v="2026-05-01T00:00:00"/>
    <x v="7231"/>
    <x v="6"/>
    <x v="2"/>
    <x v="3"/>
    <x v="4"/>
    <x v="1"/>
    <n v="7"/>
    <n v="515172"/>
    <n v="0"/>
    <n v="515172"/>
    <n v="391531"/>
    <n v="123641"/>
    <n v="171206"/>
  </r>
  <r>
    <d v="2026-05-01T00:00:00"/>
    <x v="7232"/>
    <x v="2"/>
    <x v="1"/>
    <x v="1"/>
    <x v="4"/>
    <x v="1"/>
    <n v="9"/>
    <n v="827521"/>
    <n v="24825.6"/>
    <n v="802695"/>
    <n v="497671"/>
    <n v="305024"/>
    <n v="45361.9"/>
  </r>
  <r>
    <d v="2026-05-01T00:00:00"/>
    <x v="7233"/>
    <x v="6"/>
    <x v="2"/>
    <x v="3"/>
    <x v="4"/>
    <x v="1"/>
    <n v="8"/>
    <n v="686913"/>
    <n v="0"/>
    <n v="686913"/>
    <n v="522054"/>
    <n v="164859"/>
    <n v="171206"/>
  </r>
  <r>
    <d v="2026-05-01T00:00:00"/>
    <x v="7234"/>
    <x v="1"/>
    <x v="5"/>
    <x v="0"/>
    <x v="4"/>
    <x v="1"/>
    <n v="5"/>
    <n v="718072"/>
    <n v="0"/>
    <n v="718072"/>
    <n v="502650"/>
    <n v="215422"/>
    <n v="145826"/>
  </r>
  <r>
    <d v="2026-05-01T00:00:00"/>
    <x v="7235"/>
    <x v="0"/>
    <x v="7"/>
    <x v="0"/>
    <x v="4"/>
    <x v="1"/>
    <n v="4"/>
    <n v="135939"/>
    <n v="0"/>
    <n v="135939"/>
    <n v="95157.3"/>
    <n v="40781.7"/>
    <n v="145826"/>
  </r>
  <r>
    <d v="2026-05-01T00:00:00"/>
    <x v="7236"/>
    <x v="5"/>
    <x v="3"/>
    <x v="2"/>
    <x v="4"/>
    <x v="1"/>
    <n v="12"/>
    <n v="153688"/>
    <n v="9221.28"/>
    <n v="144467"/>
    <n v="104016"/>
    <n v="40450.7"/>
    <n v="205907"/>
  </r>
  <r>
    <d v="2026-05-01T00:00:00"/>
    <x v="7237"/>
    <x v="5"/>
    <x v="3"/>
    <x v="2"/>
    <x v="4"/>
    <x v="1"/>
    <n v="12"/>
    <n v="664045"/>
    <n v="0"/>
    <n v="664045"/>
    <n v="478112"/>
    <n v="185933"/>
    <n v="205907"/>
  </r>
  <r>
    <d v="2026-05-02T00:00:00"/>
    <x v="7238"/>
    <x v="4"/>
    <x v="4"/>
    <x v="2"/>
    <x v="4"/>
    <x v="1"/>
    <n v="7"/>
    <n v="106483"/>
    <n v="2129.66"/>
    <n v="104353"/>
    <n v="75134.4"/>
    <n v="29218.9"/>
    <n v="205907"/>
  </r>
  <r>
    <d v="2026-05-02T00:00:00"/>
    <x v="7239"/>
    <x v="6"/>
    <x v="2"/>
    <x v="3"/>
    <x v="4"/>
    <x v="1"/>
    <n v="7"/>
    <n v="779764"/>
    <n v="0"/>
    <n v="779764"/>
    <n v="592621"/>
    <n v="187143"/>
    <n v="171206"/>
  </r>
  <r>
    <d v="2026-05-02T00:00:00"/>
    <x v="7240"/>
    <x v="3"/>
    <x v="0"/>
    <x v="1"/>
    <x v="4"/>
    <x v="1"/>
    <n v="5"/>
    <n v="360504"/>
    <n v="46865.5"/>
    <n v="313638"/>
    <n v="194456"/>
    <n v="119183"/>
    <n v="45361.9"/>
  </r>
  <r>
    <d v="2026-05-02T00:00:00"/>
    <x v="7241"/>
    <x v="1"/>
    <x v="5"/>
    <x v="0"/>
    <x v="4"/>
    <x v="1"/>
    <n v="7"/>
    <n v="112496"/>
    <n v="5624.8"/>
    <n v="106871"/>
    <n v="74809.8"/>
    <n v="32061.4"/>
    <n v="145826"/>
  </r>
  <r>
    <d v="2026-05-02T00:00:00"/>
    <x v="7242"/>
    <x v="4"/>
    <x v="4"/>
    <x v="2"/>
    <x v="4"/>
    <x v="1"/>
    <n v="5"/>
    <n v="134691"/>
    <n v="0"/>
    <n v="134691"/>
    <n v="96977.5"/>
    <n v="37713.5"/>
    <n v="205907"/>
  </r>
  <r>
    <d v="2026-05-02T00:00:00"/>
    <x v="7243"/>
    <x v="1"/>
    <x v="5"/>
    <x v="0"/>
    <x v="4"/>
    <x v="1"/>
    <n v="6"/>
    <n v="692454"/>
    <n v="69245.4"/>
    <n v="623209"/>
    <n v="436246"/>
    <n v="186963"/>
    <n v="145826"/>
  </r>
  <r>
    <d v="2026-05-02T00:00:00"/>
    <x v="7244"/>
    <x v="7"/>
    <x v="6"/>
    <x v="3"/>
    <x v="4"/>
    <x v="1"/>
    <n v="4"/>
    <n v="679285"/>
    <n v="0"/>
    <n v="679285"/>
    <n v="516257"/>
    <n v="163028"/>
    <n v="171206"/>
  </r>
  <r>
    <d v="2026-05-02T00:00:00"/>
    <x v="7245"/>
    <x v="1"/>
    <x v="5"/>
    <x v="0"/>
    <x v="4"/>
    <x v="1"/>
    <n v="6"/>
    <n v="508012"/>
    <n v="20320.5"/>
    <n v="487692"/>
    <n v="341384"/>
    <n v="146307"/>
    <n v="145826"/>
  </r>
  <r>
    <d v="2026-05-02T00:00:00"/>
    <x v="7246"/>
    <x v="6"/>
    <x v="2"/>
    <x v="3"/>
    <x v="4"/>
    <x v="1"/>
    <n v="12"/>
    <n v="597400"/>
    <n v="83636"/>
    <n v="513764"/>
    <n v="390461"/>
    <n v="123303"/>
    <n v="171206"/>
  </r>
  <r>
    <d v="2026-05-02T00:00:00"/>
    <x v="7247"/>
    <x v="1"/>
    <x v="5"/>
    <x v="0"/>
    <x v="4"/>
    <x v="1"/>
    <n v="7"/>
    <n v="723590"/>
    <n v="101303"/>
    <n v="622287"/>
    <n v="435601"/>
    <n v="186686"/>
    <n v="145826"/>
  </r>
  <r>
    <d v="2026-05-02T00:00:00"/>
    <x v="7248"/>
    <x v="2"/>
    <x v="1"/>
    <x v="1"/>
    <x v="4"/>
    <x v="1"/>
    <n v="4"/>
    <n v="494248"/>
    <n v="24712.4"/>
    <n v="469536"/>
    <n v="291112"/>
    <n v="178424"/>
    <n v="45361.9"/>
  </r>
  <r>
    <d v="2026-05-02T00:00:00"/>
    <x v="7249"/>
    <x v="3"/>
    <x v="0"/>
    <x v="1"/>
    <x v="4"/>
    <x v="1"/>
    <n v="1"/>
    <n v="551653"/>
    <n v="44132.2"/>
    <n v="507521"/>
    <n v="314663"/>
    <n v="192858"/>
    <n v="45361.9"/>
  </r>
  <r>
    <d v="2026-05-02T00:00:00"/>
    <x v="7250"/>
    <x v="7"/>
    <x v="6"/>
    <x v="3"/>
    <x v="4"/>
    <x v="1"/>
    <n v="8"/>
    <n v="208446"/>
    <n v="22929.1"/>
    <n v="185517"/>
    <n v="140993"/>
    <n v="44524.1"/>
    <n v="171206"/>
  </r>
  <r>
    <d v="2026-05-02T00:00:00"/>
    <x v="7251"/>
    <x v="0"/>
    <x v="7"/>
    <x v="0"/>
    <x v="4"/>
    <x v="1"/>
    <n v="8"/>
    <n v="273080"/>
    <n v="0"/>
    <n v="273080"/>
    <n v="191156"/>
    <n v="81924"/>
    <n v="145826"/>
  </r>
  <r>
    <d v="2026-05-02T00:00:00"/>
    <x v="7252"/>
    <x v="3"/>
    <x v="0"/>
    <x v="1"/>
    <x v="4"/>
    <x v="1"/>
    <n v="5"/>
    <n v="585240"/>
    <n v="40966.8"/>
    <n v="544273"/>
    <n v="337449"/>
    <n v="206824"/>
    <n v="45361.9"/>
  </r>
  <r>
    <d v="2026-05-02T00:00:00"/>
    <x v="7253"/>
    <x v="5"/>
    <x v="3"/>
    <x v="2"/>
    <x v="4"/>
    <x v="1"/>
    <n v="11"/>
    <n v="583197"/>
    <n v="52487.7"/>
    <n v="530709"/>
    <n v="382111"/>
    <n v="148599"/>
    <n v="205907"/>
  </r>
  <r>
    <d v="2026-05-02T00:00:00"/>
    <x v="7254"/>
    <x v="0"/>
    <x v="7"/>
    <x v="0"/>
    <x v="4"/>
    <x v="1"/>
    <n v="5"/>
    <n v="641927"/>
    <n v="0"/>
    <n v="641927"/>
    <n v="449349"/>
    <n v="192578"/>
    <n v="145826"/>
  </r>
  <r>
    <d v="2026-05-02T00:00:00"/>
    <x v="7255"/>
    <x v="5"/>
    <x v="3"/>
    <x v="2"/>
    <x v="4"/>
    <x v="1"/>
    <n v="12"/>
    <n v="309733"/>
    <n v="37168"/>
    <n v="272565"/>
    <n v="196247"/>
    <n v="76318.2"/>
    <n v="205907"/>
  </r>
  <r>
    <d v="2026-05-02T00:00:00"/>
    <x v="7256"/>
    <x v="5"/>
    <x v="3"/>
    <x v="2"/>
    <x v="4"/>
    <x v="1"/>
    <n v="5"/>
    <n v="371767"/>
    <n v="11153"/>
    <n v="360614"/>
    <n v="259642"/>
    <n v="100972"/>
    <n v="205907"/>
  </r>
  <r>
    <d v="2026-05-02T00:00:00"/>
    <x v="7257"/>
    <x v="7"/>
    <x v="6"/>
    <x v="3"/>
    <x v="4"/>
    <x v="1"/>
    <n v="10"/>
    <n v="379053"/>
    <n v="49276.9"/>
    <n v="329776"/>
    <n v="250630"/>
    <n v="79146.3"/>
    <n v="171206"/>
  </r>
  <r>
    <d v="2026-05-02T00:00:00"/>
    <x v="7258"/>
    <x v="4"/>
    <x v="4"/>
    <x v="2"/>
    <x v="4"/>
    <x v="1"/>
    <n v="1"/>
    <n v="845104"/>
    <n v="0"/>
    <n v="845104"/>
    <n v="608475"/>
    <n v="236629"/>
    <n v="205907"/>
  </r>
  <r>
    <d v="2026-05-02T00:00:00"/>
    <x v="7259"/>
    <x v="2"/>
    <x v="1"/>
    <x v="1"/>
    <x v="4"/>
    <x v="1"/>
    <n v="12"/>
    <n v="664619"/>
    <n v="93046.7"/>
    <n v="571572"/>
    <n v="354375"/>
    <n v="217197"/>
    <n v="45361.9"/>
  </r>
  <r>
    <d v="2026-05-02T00:00:00"/>
    <x v="7260"/>
    <x v="2"/>
    <x v="1"/>
    <x v="1"/>
    <x v="4"/>
    <x v="1"/>
    <n v="3"/>
    <n v="750329"/>
    <n v="52523"/>
    <n v="697806"/>
    <n v="432640"/>
    <n v="265166"/>
    <n v="45361.9"/>
  </r>
  <r>
    <d v="2026-05-02T00:00:00"/>
    <x v="7261"/>
    <x v="0"/>
    <x v="7"/>
    <x v="0"/>
    <x v="4"/>
    <x v="1"/>
    <n v="5"/>
    <n v="202367"/>
    <n v="10118.4"/>
    <n v="192249"/>
    <n v="134574"/>
    <n v="57674.6"/>
    <n v="145826"/>
  </r>
  <r>
    <d v="2026-05-02T00:00:00"/>
    <x v="7262"/>
    <x v="0"/>
    <x v="7"/>
    <x v="0"/>
    <x v="4"/>
    <x v="1"/>
    <n v="3"/>
    <n v="645541"/>
    <n v="0"/>
    <n v="645541"/>
    <n v="451879"/>
    <n v="193662"/>
    <n v="145826"/>
  </r>
  <r>
    <d v="2026-05-02T00:00:00"/>
    <x v="7263"/>
    <x v="0"/>
    <x v="7"/>
    <x v="0"/>
    <x v="4"/>
    <x v="1"/>
    <n v="4"/>
    <n v="283514"/>
    <n v="39692"/>
    <n v="243822"/>
    <n v="170675"/>
    <n v="73146.6"/>
    <n v="145826"/>
  </r>
  <r>
    <d v="2026-05-02T00:00:00"/>
    <x v="7264"/>
    <x v="7"/>
    <x v="6"/>
    <x v="3"/>
    <x v="4"/>
    <x v="1"/>
    <n v="1"/>
    <n v="95206"/>
    <n v="0"/>
    <n v="95206"/>
    <n v="72356.6"/>
    <n v="22849.4"/>
    <n v="171206"/>
  </r>
  <r>
    <d v="2026-05-02T00:00:00"/>
    <x v="7265"/>
    <x v="1"/>
    <x v="5"/>
    <x v="0"/>
    <x v="4"/>
    <x v="1"/>
    <n v="7"/>
    <n v="778087"/>
    <n v="0"/>
    <n v="778087"/>
    <n v="544661"/>
    <n v="233426"/>
    <n v="145826"/>
  </r>
  <r>
    <d v="2026-05-02T00:00:00"/>
    <x v="7266"/>
    <x v="5"/>
    <x v="3"/>
    <x v="2"/>
    <x v="4"/>
    <x v="1"/>
    <n v="2"/>
    <n v="756620"/>
    <n v="83228.2"/>
    <n v="673392"/>
    <n v="484842"/>
    <n v="188550"/>
    <n v="205907"/>
  </r>
  <r>
    <d v="2026-05-02T00:00:00"/>
    <x v="7267"/>
    <x v="5"/>
    <x v="3"/>
    <x v="2"/>
    <x v="4"/>
    <x v="1"/>
    <n v="12"/>
    <n v="388249"/>
    <n v="58237.3"/>
    <n v="330012"/>
    <n v="237608"/>
    <n v="92403.3"/>
    <n v="205907"/>
  </r>
  <r>
    <d v="2026-05-02T00:00:00"/>
    <x v="7268"/>
    <x v="5"/>
    <x v="3"/>
    <x v="2"/>
    <x v="4"/>
    <x v="1"/>
    <n v="9"/>
    <n v="98087"/>
    <n v="3923.48"/>
    <n v="94163.5"/>
    <n v="67797.7"/>
    <n v="26365.8"/>
    <n v="205907"/>
  </r>
  <r>
    <d v="2026-05-02T00:00:00"/>
    <x v="7269"/>
    <x v="4"/>
    <x v="4"/>
    <x v="2"/>
    <x v="4"/>
    <x v="1"/>
    <n v="3"/>
    <n v="641239"/>
    <n v="44886.7"/>
    <n v="596352"/>
    <n v="429374"/>
    <n v="166979"/>
    <n v="205907"/>
  </r>
  <r>
    <d v="2026-05-02T00:00:00"/>
    <x v="7270"/>
    <x v="3"/>
    <x v="0"/>
    <x v="1"/>
    <x v="4"/>
    <x v="1"/>
    <n v="11"/>
    <n v="452896"/>
    <n v="13586.9"/>
    <n v="439309"/>
    <n v="272372"/>
    <n v="166937"/>
    <n v="45361.9"/>
  </r>
  <r>
    <d v="2026-05-02T00:00:00"/>
    <x v="7271"/>
    <x v="1"/>
    <x v="5"/>
    <x v="0"/>
    <x v="4"/>
    <x v="1"/>
    <n v="1"/>
    <n v="711642"/>
    <n v="92513.5"/>
    <n v="619129"/>
    <n v="433390"/>
    <n v="185739"/>
    <n v="145826"/>
  </r>
  <r>
    <d v="2026-05-02T00:00:00"/>
    <x v="7272"/>
    <x v="7"/>
    <x v="6"/>
    <x v="3"/>
    <x v="4"/>
    <x v="1"/>
    <n v="2"/>
    <n v="125986"/>
    <n v="18897.9"/>
    <n v="107088"/>
    <n v="81387"/>
    <n v="25701.1"/>
    <n v="171206"/>
  </r>
  <r>
    <d v="2026-05-02T00:00:00"/>
    <x v="7273"/>
    <x v="6"/>
    <x v="2"/>
    <x v="3"/>
    <x v="4"/>
    <x v="1"/>
    <n v="9"/>
    <n v="729734"/>
    <n v="0"/>
    <n v="729734"/>
    <n v="554598"/>
    <n v="175136"/>
    <n v="171206"/>
  </r>
  <r>
    <d v="2026-05-02T00:00:00"/>
    <x v="7274"/>
    <x v="1"/>
    <x v="5"/>
    <x v="0"/>
    <x v="4"/>
    <x v="1"/>
    <n v="9"/>
    <n v="628917"/>
    <n v="88048.4"/>
    <n v="540869"/>
    <n v="378608"/>
    <n v="162261"/>
    <n v="145826"/>
  </r>
  <r>
    <d v="2026-05-02T00:00:00"/>
    <x v="7275"/>
    <x v="3"/>
    <x v="0"/>
    <x v="1"/>
    <x v="4"/>
    <x v="1"/>
    <n v="11"/>
    <n v="787867"/>
    <n v="0"/>
    <n v="787867"/>
    <n v="488478"/>
    <n v="299389"/>
    <n v="45361.9"/>
  </r>
  <r>
    <d v="2026-05-02T00:00:00"/>
    <x v="7276"/>
    <x v="3"/>
    <x v="0"/>
    <x v="1"/>
    <x v="4"/>
    <x v="1"/>
    <n v="3"/>
    <n v="816631"/>
    <n v="0"/>
    <n v="816631"/>
    <n v="506311"/>
    <n v="310320"/>
    <n v="45361.9"/>
  </r>
  <r>
    <d v="2026-05-02T00:00:00"/>
    <x v="7277"/>
    <x v="4"/>
    <x v="4"/>
    <x v="2"/>
    <x v="4"/>
    <x v="1"/>
    <n v="1"/>
    <n v="485874"/>
    <n v="0"/>
    <n v="485874"/>
    <n v="349829"/>
    <n v="136045"/>
    <n v="205907"/>
  </r>
  <r>
    <d v="2026-05-02T00:00:00"/>
    <x v="7278"/>
    <x v="1"/>
    <x v="5"/>
    <x v="0"/>
    <x v="4"/>
    <x v="1"/>
    <n v="4"/>
    <n v="453285"/>
    <n v="0"/>
    <n v="453285"/>
    <n v="317300"/>
    <n v="135986"/>
    <n v="145826"/>
  </r>
  <r>
    <d v="2026-05-02T00:00:00"/>
    <x v="7279"/>
    <x v="4"/>
    <x v="4"/>
    <x v="2"/>
    <x v="4"/>
    <x v="1"/>
    <n v="1"/>
    <n v="60196"/>
    <n v="5417.64"/>
    <n v="54778.4"/>
    <n v="39440.4"/>
    <n v="15337.9"/>
    <n v="205907"/>
  </r>
  <r>
    <d v="2026-05-02T00:00:00"/>
    <x v="7280"/>
    <x v="1"/>
    <x v="5"/>
    <x v="0"/>
    <x v="4"/>
    <x v="1"/>
    <n v="2"/>
    <n v="836220"/>
    <n v="66897.6"/>
    <n v="769322"/>
    <n v="538526"/>
    <n v="230797"/>
    <n v="145826"/>
  </r>
  <r>
    <d v="2026-05-02T00:00:00"/>
    <x v="7281"/>
    <x v="0"/>
    <x v="7"/>
    <x v="0"/>
    <x v="4"/>
    <x v="1"/>
    <n v="5"/>
    <n v="365828"/>
    <n v="32924.5"/>
    <n v="332903"/>
    <n v="233032"/>
    <n v="99871"/>
    <n v="145826"/>
  </r>
  <r>
    <d v="2026-05-02T00:00:00"/>
    <x v="7282"/>
    <x v="4"/>
    <x v="4"/>
    <x v="2"/>
    <x v="4"/>
    <x v="1"/>
    <n v="5"/>
    <n v="46350"/>
    <n v="2317.5"/>
    <n v="44032.5"/>
    <n v="31703.4"/>
    <n v="12329.1"/>
    <n v="205907"/>
  </r>
  <r>
    <d v="2026-05-02T00:00:00"/>
    <x v="7283"/>
    <x v="4"/>
    <x v="4"/>
    <x v="2"/>
    <x v="4"/>
    <x v="1"/>
    <n v="11"/>
    <n v="424366"/>
    <n v="38192.9"/>
    <n v="386173"/>
    <n v="278045"/>
    <n v="108128"/>
    <n v="205907"/>
  </r>
  <r>
    <d v="2026-05-02T00:00:00"/>
    <x v="7284"/>
    <x v="4"/>
    <x v="4"/>
    <x v="2"/>
    <x v="4"/>
    <x v="1"/>
    <n v="6"/>
    <n v="416232"/>
    <n v="41623.2"/>
    <n v="374609"/>
    <n v="269718"/>
    <n v="104890"/>
    <n v="205907"/>
  </r>
  <r>
    <d v="2026-05-02T00:00:00"/>
    <x v="7285"/>
    <x v="7"/>
    <x v="6"/>
    <x v="3"/>
    <x v="4"/>
    <x v="1"/>
    <n v="4"/>
    <n v="192724"/>
    <n v="17345.2"/>
    <n v="175379"/>
    <n v="133288"/>
    <n v="42090.9"/>
    <n v="171206"/>
  </r>
  <r>
    <d v="2026-05-02T00:00:00"/>
    <x v="7286"/>
    <x v="7"/>
    <x v="6"/>
    <x v="3"/>
    <x v="4"/>
    <x v="1"/>
    <n v="8"/>
    <n v="442783"/>
    <n v="0"/>
    <n v="442783"/>
    <n v="336515"/>
    <n v="106268"/>
    <n v="171206"/>
  </r>
  <r>
    <d v="2026-05-02T00:00:00"/>
    <x v="7287"/>
    <x v="3"/>
    <x v="0"/>
    <x v="1"/>
    <x v="4"/>
    <x v="1"/>
    <n v="1"/>
    <n v="285962"/>
    <n v="0"/>
    <n v="285962"/>
    <n v="177296"/>
    <n v="108666"/>
    <n v="45361.9"/>
  </r>
  <r>
    <d v="2026-05-02T00:00:00"/>
    <x v="7288"/>
    <x v="1"/>
    <x v="5"/>
    <x v="0"/>
    <x v="4"/>
    <x v="1"/>
    <n v="9"/>
    <n v="402475"/>
    <n v="0"/>
    <n v="402475"/>
    <n v="281732"/>
    <n v="120742"/>
    <n v="145826"/>
  </r>
  <r>
    <d v="2026-05-02T00:00:00"/>
    <x v="7289"/>
    <x v="3"/>
    <x v="0"/>
    <x v="1"/>
    <x v="4"/>
    <x v="1"/>
    <n v="10"/>
    <n v="254460"/>
    <n v="27990.6"/>
    <n v="226469"/>
    <n v="140411"/>
    <n v="86058.4"/>
    <n v="45361.9"/>
  </r>
  <r>
    <d v="2026-05-02T00:00:00"/>
    <x v="7290"/>
    <x v="6"/>
    <x v="2"/>
    <x v="3"/>
    <x v="4"/>
    <x v="1"/>
    <n v="5"/>
    <n v="65641"/>
    <n v="3282.05"/>
    <n v="62358.9"/>
    <n v="47392.8"/>
    <n v="14966.1"/>
    <n v="171206"/>
  </r>
  <r>
    <d v="2026-05-02T00:00:00"/>
    <x v="7291"/>
    <x v="1"/>
    <x v="5"/>
    <x v="0"/>
    <x v="4"/>
    <x v="1"/>
    <n v="8"/>
    <n v="592194"/>
    <n v="29609.7"/>
    <n v="562584"/>
    <n v="393809"/>
    <n v="168775"/>
    <n v="145826"/>
  </r>
  <r>
    <d v="2026-05-02T00:00:00"/>
    <x v="7292"/>
    <x v="5"/>
    <x v="3"/>
    <x v="2"/>
    <x v="4"/>
    <x v="1"/>
    <n v="11"/>
    <n v="527336"/>
    <n v="0"/>
    <n v="527336"/>
    <n v="379682"/>
    <n v="147654"/>
    <n v="205907"/>
  </r>
  <r>
    <d v="2026-05-02T00:00:00"/>
    <x v="7293"/>
    <x v="0"/>
    <x v="7"/>
    <x v="0"/>
    <x v="4"/>
    <x v="1"/>
    <n v="7"/>
    <n v="585483"/>
    <n v="29274.2"/>
    <n v="556209"/>
    <n v="389346"/>
    <n v="166863"/>
    <n v="145826"/>
  </r>
  <r>
    <d v="2026-05-02T00:00:00"/>
    <x v="7294"/>
    <x v="4"/>
    <x v="4"/>
    <x v="2"/>
    <x v="4"/>
    <x v="1"/>
    <n v="3"/>
    <n v="51075"/>
    <n v="2553.75"/>
    <n v="48521.2"/>
    <n v="34935.3"/>
    <n v="13586"/>
    <n v="205907"/>
  </r>
  <r>
    <d v="2026-05-02T00:00:00"/>
    <x v="7295"/>
    <x v="0"/>
    <x v="7"/>
    <x v="0"/>
    <x v="4"/>
    <x v="1"/>
    <n v="10"/>
    <n v="546025"/>
    <n v="0"/>
    <n v="546025"/>
    <n v="382218"/>
    <n v="163808"/>
    <n v="145826"/>
  </r>
  <r>
    <d v="2026-05-02T00:00:00"/>
    <x v="7296"/>
    <x v="4"/>
    <x v="4"/>
    <x v="2"/>
    <x v="4"/>
    <x v="1"/>
    <n v="9"/>
    <n v="322202"/>
    <n v="6444.04"/>
    <n v="315758"/>
    <n v="227346"/>
    <n v="88412.2"/>
    <n v="205907"/>
  </r>
  <r>
    <d v="2026-05-02T00:00:00"/>
    <x v="7297"/>
    <x v="7"/>
    <x v="6"/>
    <x v="3"/>
    <x v="4"/>
    <x v="1"/>
    <n v="4"/>
    <n v="746140"/>
    <n v="96998.2"/>
    <n v="649142"/>
    <n v="493348"/>
    <n v="155794"/>
    <n v="171206"/>
  </r>
  <r>
    <d v="2026-05-02T00:00:00"/>
    <x v="7298"/>
    <x v="7"/>
    <x v="6"/>
    <x v="3"/>
    <x v="4"/>
    <x v="1"/>
    <n v="6"/>
    <n v="334637"/>
    <n v="6692.74"/>
    <n v="327944"/>
    <n v="249238"/>
    <n v="78706.6"/>
    <n v="171206"/>
  </r>
  <r>
    <d v="2026-05-02T00:00:00"/>
    <x v="7299"/>
    <x v="0"/>
    <x v="7"/>
    <x v="0"/>
    <x v="4"/>
    <x v="1"/>
    <n v="4"/>
    <n v="257096"/>
    <n v="7712.88"/>
    <n v="249383"/>
    <n v="174568"/>
    <n v="74814.9"/>
    <n v="145826"/>
  </r>
  <r>
    <d v="2026-05-02T00:00:00"/>
    <x v="7300"/>
    <x v="4"/>
    <x v="4"/>
    <x v="2"/>
    <x v="4"/>
    <x v="1"/>
    <n v="12"/>
    <n v="708886"/>
    <n v="0"/>
    <n v="708886"/>
    <n v="510398"/>
    <n v="198488"/>
    <n v="205907"/>
  </r>
  <r>
    <d v="2026-05-02T00:00:00"/>
    <x v="7301"/>
    <x v="5"/>
    <x v="3"/>
    <x v="2"/>
    <x v="4"/>
    <x v="1"/>
    <n v="3"/>
    <n v="574343"/>
    <n v="22973.7"/>
    <n v="551369"/>
    <n v="396986"/>
    <n v="154383"/>
    <n v="205907"/>
  </r>
  <r>
    <d v="2026-05-03T00:00:00"/>
    <x v="7302"/>
    <x v="6"/>
    <x v="2"/>
    <x v="3"/>
    <x v="4"/>
    <x v="1"/>
    <n v="11"/>
    <n v="643128"/>
    <n v="0"/>
    <n v="643128"/>
    <n v="488777"/>
    <n v="154351"/>
    <n v="171206"/>
  </r>
  <r>
    <d v="2026-05-03T00:00:00"/>
    <x v="7303"/>
    <x v="0"/>
    <x v="7"/>
    <x v="0"/>
    <x v="4"/>
    <x v="1"/>
    <n v="8"/>
    <n v="687039"/>
    <n v="41222.3"/>
    <n v="645817"/>
    <n v="452072"/>
    <n v="193745"/>
    <n v="145826"/>
  </r>
  <r>
    <d v="2026-05-03T00:00:00"/>
    <x v="7304"/>
    <x v="4"/>
    <x v="4"/>
    <x v="2"/>
    <x v="4"/>
    <x v="1"/>
    <n v="12"/>
    <n v="569170"/>
    <n v="17075.1"/>
    <n v="552095"/>
    <n v="397508"/>
    <n v="154587"/>
    <n v="205907"/>
  </r>
  <r>
    <d v="2026-05-03T00:00:00"/>
    <x v="7305"/>
    <x v="5"/>
    <x v="3"/>
    <x v="2"/>
    <x v="4"/>
    <x v="1"/>
    <n v="1"/>
    <n v="398492"/>
    <n v="0"/>
    <n v="398492"/>
    <n v="286914"/>
    <n v="111578"/>
    <n v="205907"/>
  </r>
  <r>
    <d v="2026-05-03T00:00:00"/>
    <x v="7306"/>
    <x v="0"/>
    <x v="7"/>
    <x v="0"/>
    <x v="4"/>
    <x v="1"/>
    <n v="12"/>
    <n v="281474"/>
    <n v="8444.22"/>
    <n v="273030"/>
    <n v="191121"/>
    <n v="81908.9"/>
    <n v="145826"/>
  </r>
  <r>
    <d v="2026-05-03T00:00:00"/>
    <x v="7307"/>
    <x v="2"/>
    <x v="1"/>
    <x v="1"/>
    <x v="4"/>
    <x v="1"/>
    <n v="5"/>
    <n v="606258"/>
    <n v="0"/>
    <n v="606258"/>
    <n v="375880"/>
    <n v="230378"/>
    <n v="45361.9"/>
  </r>
  <r>
    <d v="2026-05-03T00:00:00"/>
    <x v="7308"/>
    <x v="1"/>
    <x v="5"/>
    <x v="0"/>
    <x v="4"/>
    <x v="1"/>
    <n v="10"/>
    <n v="640725"/>
    <n v="0"/>
    <n v="640725"/>
    <n v="448508"/>
    <n v="192218"/>
    <n v="145826"/>
  </r>
  <r>
    <d v="2026-05-03T00:00:00"/>
    <x v="7309"/>
    <x v="3"/>
    <x v="0"/>
    <x v="1"/>
    <x v="4"/>
    <x v="1"/>
    <n v="9"/>
    <n v="448754"/>
    <n v="13462.6"/>
    <n v="435291"/>
    <n v="269881"/>
    <n v="165411"/>
    <n v="45361.9"/>
  </r>
  <r>
    <d v="2026-05-03T00:00:00"/>
    <x v="7310"/>
    <x v="4"/>
    <x v="4"/>
    <x v="2"/>
    <x v="4"/>
    <x v="1"/>
    <n v="1"/>
    <n v="113428"/>
    <n v="4537.12"/>
    <n v="108891"/>
    <n v="78401.4"/>
    <n v="30489.5"/>
    <n v="205907"/>
  </r>
  <r>
    <d v="2026-05-03T00:00:00"/>
    <x v="7311"/>
    <x v="1"/>
    <x v="5"/>
    <x v="0"/>
    <x v="4"/>
    <x v="1"/>
    <n v="10"/>
    <n v="161600"/>
    <n v="11312"/>
    <n v="150288"/>
    <n v="105202"/>
    <n v="45086.4"/>
    <n v="145826"/>
  </r>
  <r>
    <d v="2026-05-03T00:00:00"/>
    <x v="7312"/>
    <x v="4"/>
    <x v="4"/>
    <x v="2"/>
    <x v="4"/>
    <x v="1"/>
    <n v="8"/>
    <n v="771320"/>
    <n v="84845.2"/>
    <n v="686475"/>
    <n v="494262"/>
    <n v="192213"/>
    <n v="205907"/>
  </r>
  <r>
    <d v="2026-05-03T00:00:00"/>
    <x v="7313"/>
    <x v="7"/>
    <x v="6"/>
    <x v="3"/>
    <x v="4"/>
    <x v="1"/>
    <n v="3"/>
    <n v="465589"/>
    <n v="65182.5"/>
    <n v="400407"/>
    <n v="304309"/>
    <n v="96097.6"/>
    <n v="171206"/>
  </r>
  <r>
    <d v="2026-05-03T00:00:00"/>
    <x v="7314"/>
    <x v="3"/>
    <x v="0"/>
    <x v="1"/>
    <x v="4"/>
    <x v="1"/>
    <n v="5"/>
    <n v="71237"/>
    <n v="2849.48"/>
    <n v="68387.5"/>
    <n v="42400.3"/>
    <n v="25987.3"/>
    <n v="45361.9"/>
  </r>
  <r>
    <d v="2026-05-03T00:00:00"/>
    <x v="7315"/>
    <x v="7"/>
    <x v="6"/>
    <x v="3"/>
    <x v="4"/>
    <x v="1"/>
    <n v="3"/>
    <n v="241536"/>
    <n v="4830.72"/>
    <n v="236705"/>
    <n v="179896"/>
    <n v="56809.3"/>
    <n v="171206"/>
  </r>
  <r>
    <d v="2026-05-03T00:00:00"/>
    <x v="7316"/>
    <x v="3"/>
    <x v="0"/>
    <x v="1"/>
    <x v="4"/>
    <x v="1"/>
    <n v="6"/>
    <n v="546229"/>
    <n v="0"/>
    <n v="546229"/>
    <n v="338662"/>
    <n v="207567"/>
    <n v="45361.9"/>
  </r>
  <r>
    <d v="2026-05-03T00:00:00"/>
    <x v="7317"/>
    <x v="2"/>
    <x v="1"/>
    <x v="1"/>
    <x v="4"/>
    <x v="1"/>
    <n v="10"/>
    <n v="433493"/>
    <n v="47684.2"/>
    <n v="385809"/>
    <n v="239201"/>
    <n v="146607"/>
    <n v="45361.9"/>
  </r>
  <r>
    <d v="2026-05-03T00:00:00"/>
    <x v="7318"/>
    <x v="6"/>
    <x v="2"/>
    <x v="3"/>
    <x v="4"/>
    <x v="1"/>
    <n v="4"/>
    <n v="144632"/>
    <n v="20248.5"/>
    <n v="124384"/>
    <n v="94531.5"/>
    <n v="29852"/>
    <n v="171206"/>
  </r>
  <r>
    <d v="2026-05-03T00:00:00"/>
    <x v="7319"/>
    <x v="1"/>
    <x v="5"/>
    <x v="0"/>
    <x v="4"/>
    <x v="1"/>
    <n v="10"/>
    <n v="362275"/>
    <n v="0"/>
    <n v="362275"/>
    <n v="253592"/>
    <n v="108682"/>
    <n v="145826"/>
  </r>
  <r>
    <d v="2026-05-03T00:00:00"/>
    <x v="7320"/>
    <x v="7"/>
    <x v="6"/>
    <x v="3"/>
    <x v="4"/>
    <x v="1"/>
    <n v="6"/>
    <n v="432834"/>
    <n v="0"/>
    <n v="432834"/>
    <n v="328954"/>
    <n v="103880"/>
    <n v="171206"/>
  </r>
  <r>
    <d v="2026-05-03T00:00:00"/>
    <x v="7321"/>
    <x v="5"/>
    <x v="3"/>
    <x v="2"/>
    <x v="4"/>
    <x v="1"/>
    <n v="4"/>
    <n v="561035"/>
    <n v="50493.2"/>
    <n v="510542"/>
    <n v="367590"/>
    <n v="142952"/>
    <n v="205907"/>
  </r>
  <r>
    <d v="2026-05-03T00:00:00"/>
    <x v="7322"/>
    <x v="5"/>
    <x v="3"/>
    <x v="2"/>
    <x v="4"/>
    <x v="1"/>
    <n v="11"/>
    <n v="450073"/>
    <n v="22503.7"/>
    <n v="427569"/>
    <n v="307850"/>
    <n v="119719"/>
    <n v="205907"/>
  </r>
  <r>
    <d v="2026-05-03T00:00:00"/>
    <x v="7323"/>
    <x v="3"/>
    <x v="0"/>
    <x v="1"/>
    <x v="4"/>
    <x v="1"/>
    <n v="11"/>
    <n v="781610"/>
    <n v="31264.4"/>
    <n v="750346"/>
    <n v="465214"/>
    <n v="285131"/>
    <n v="45361.9"/>
  </r>
  <r>
    <d v="2026-05-03T00:00:00"/>
    <x v="7324"/>
    <x v="4"/>
    <x v="4"/>
    <x v="2"/>
    <x v="4"/>
    <x v="1"/>
    <n v="8"/>
    <n v="772888"/>
    <n v="85017.7"/>
    <n v="687870"/>
    <n v="495267"/>
    <n v="192604"/>
    <n v="205907"/>
  </r>
  <r>
    <d v="2026-05-03T00:00:00"/>
    <x v="7325"/>
    <x v="5"/>
    <x v="3"/>
    <x v="2"/>
    <x v="4"/>
    <x v="1"/>
    <n v="6"/>
    <n v="737080"/>
    <n v="66337.2"/>
    <n v="670743"/>
    <n v="482935"/>
    <n v="187808"/>
    <n v="205907"/>
  </r>
  <r>
    <d v="2026-05-03T00:00:00"/>
    <x v="7326"/>
    <x v="7"/>
    <x v="6"/>
    <x v="3"/>
    <x v="4"/>
    <x v="1"/>
    <n v="3"/>
    <n v="543633"/>
    <n v="0"/>
    <n v="543633"/>
    <n v="413161"/>
    <n v="130472"/>
    <n v="171206"/>
  </r>
  <r>
    <d v="2026-05-03T00:00:00"/>
    <x v="7327"/>
    <x v="6"/>
    <x v="2"/>
    <x v="3"/>
    <x v="4"/>
    <x v="1"/>
    <n v="5"/>
    <n v="529065"/>
    <n v="58197.2"/>
    <n v="470868"/>
    <n v="357860"/>
    <n v="113008"/>
    <n v="171206"/>
  </r>
  <r>
    <d v="2026-05-03T00:00:00"/>
    <x v="7328"/>
    <x v="5"/>
    <x v="3"/>
    <x v="2"/>
    <x v="4"/>
    <x v="1"/>
    <n v="12"/>
    <n v="543618"/>
    <n v="70670.3"/>
    <n v="472948"/>
    <n v="340522"/>
    <n v="132425"/>
    <n v="205907"/>
  </r>
  <r>
    <d v="2026-05-03T00:00:00"/>
    <x v="7329"/>
    <x v="1"/>
    <x v="5"/>
    <x v="0"/>
    <x v="4"/>
    <x v="1"/>
    <n v="12"/>
    <n v="632641"/>
    <n v="0"/>
    <n v="632641"/>
    <n v="442849"/>
    <n v="189792"/>
    <n v="145826"/>
  </r>
  <r>
    <d v="2026-05-03T00:00:00"/>
    <x v="7330"/>
    <x v="1"/>
    <x v="5"/>
    <x v="0"/>
    <x v="4"/>
    <x v="1"/>
    <n v="5"/>
    <n v="223286"/>
    <n v="0"/>
    <n v="223286"/>
    <n v="156300"/>
    <n v="66985.8"/>
    <n v="145826"/>
  </r>
  <r>
    <d v="2026-05-03T00:00:00"/>
    <x v="7331"/>
    <x v="6"/>
    <x v="2"/>
    <x v="3"/>
    <x v="4"/>
    <x v="1"/>
    <n v="1"/>
    <n v="200168"/>
    <n v="12010.1"/>
    <n v="188158"/>
    <n v="143000"/>
    <n v="45157.9"/>
    <n v="171206"/>
  </r>
  <r>
    <d v="2026-05-03T00:00:00"/>
    <x v="7332"/>
    <x v="1"/>
    <x v="5"/>
    <x v="0"/>
    <x v="4"/>
    <x v="1"/>
    <n v="10"/>
    <n v="342654"/>
    <n v="0"/>
    <n v="342654"/>
    <n v="239858"/>
    <n v="102796"/>
    <n v="145826"/>
  </r>
  <r>
    <d v="2026-05-03T00:00:00"/>
    <x v="7333"/>
    <x v="0"/>
    <x v="7"/>
    <x v="0"/>
    <x v="4"/>
    <x v="1"/>
    <n v="2"/>
    <n v="736979"/>
    <n v="0"/>
    <n v="736979"/>
    <n v="515885"/>
    <n v="221094"/>
    <n v="145826"/>
  </r>
  <r>
    <d v="2026-05-03T00:00:00"/>
    <x v="7334"/>
    <x v="1"/>
    <x v="5"/>
    <x v="0"/>
    <x v="4"/>
    <x v="1"/>
    <n v="5"/>
    <n v="297118"/>
    <n v="44567.7"/>
    <n v="252550"/>
    <n v="176785"/>
    <n v="75765.1"/>
    <n v="145826"/>
  </r>
  <r>
    <d v="2026-05-03T00:00:00"/>
    <x v="7335"/>
    <x v="3"/>
    <x v="0"/>
    <x v="1"/>
    <x v="4"/>
    <x v="1"/>
    <n v="2"/>
    <n v="514490"/>
    <n v="0"/>
    <n v="514490"/>
    <n v="318984"/>
    <n v="195506"/>
    <n v="45361.9"/>
  </r>
  <r>
    <d v="2026-05-03T00:00:00"/>
    <x v="7336"/>
    <x v="4"/>
    <x v="4"/>
    <x v="2"/>
    <x v="4"/>
    <x v="1"/>
    <n v="3"/>
    <n v="502040"/>
    <n v="60244.8"/>
    <n v="441795"/>
    <n v="318093"/>
    <n v="123703"/>
    <n v="205907"/>
  </r>
  <r>
    <d v="2026-05-03T00:00:00"/>
    <x v="7337"/>
    <x v="4"/>
    <x v="4"/>
    <x v="2"/>
    <x v="4"/>
    <x v="1"/>
    <n v="8"/>
    <n v="335083"/>
    <n v="13403.3"/>
    <n v="321680"/>
    <n v="231609"/>
    <n v="90070.3"/>
    <n v="205907"/>
  </r>
  <r>
    <d v="2026-05-03T00:00:00"/>
    <x v="7338"/>
    <x v="6"/>
    <x v="2"/>
    <x v="3"/>
    <x v="4"/>
    <x v="1"/>
    <n v="7"/>
    <n v="573588"/>
    <n v="28679.4"/>
    <n v="544909"/>
    <n v="414131"/>
    <n v="130778"/>
    <n v="171206"/>
  </r>
  <r>
    <d v="2026-05-03T00:00:00"/>
    <x v="7339"/>
    <x v="6"/>
    <x v="2"/>
    <x v="3"/>
    <x v="4"/>
    <x v="1"/>
    <n v="2"/>
    <n v="220646"/>
    <n v="0"/>
    <n v="220646"/>
    <n v="167691"/>
    <n v="52955"/>
    <n v="171206"/>
  </r>
  <r>
    <d v="2026-05-03T00:00:00"/>
    <x v="7340"/>
    <x v="2"/>
    <x v="1"/>
    <x v="1"/>
    <x v="4"/>
    <x v="1"/>
    <n v="6"/>
    <n v="54301"/>
    <n v="6516.12"/>
    <n v="47784.9"/>
    <n v="29626.6"/>
    <n v="18158.2"/>
    <n v="45361.9"/>
  </r>
  <r>
    <d v="2026-05-03T00:00:00"/>
    <x v="7341"/>
    <x v="2"/>
    <x v="1"/>
    <x v="1"/>
    <x v="4"/>
    <x v="1"/>
    <n v="8"/>
    <n v="591066"/>
    <n v="47285.3"/>
    <n v="543781"/>
    <n v="337144"/>
    <n v="206637"/>
    <n v="45361.9"/>
  </r>
  <r>
    <d v="2026-05-03T00:00:00"/>
    <x v="7342"/>
    <x v="4"/>
    <x v="4"/>
    <x v="2"/>
    <x v="4"/>
    <x v="1"/>
    <n v="5"/>
    <n v="687666"/>
    <n v="0"/>
    <n v="687666"/>
    <n v="495120"/>
    <n v="192546"/>
    <n v="205907"/>
  </r>
  <r>
    <d v="2026-05-03T00:00:00"/>
    <x v="7343"/>
    <x v="5"/>
    <x v="3"/>
    <x v="2"/>
    <x v="4"/>
    <x v="1"/>
    <n v="10"/>
    <n v="642757"/>
    <n v="0"/>
    <n v="642757"/>
    <n v="462785"/>
    <n v="179972"/>
    <n v="205907"/>
  </r>
  <r>
    <d v="2026-05-03T00:00:00"/>
    <x v="7344"/>
    <x v="2"/>
    <x v="1"/>
    <x v="1"/>
    <x v="4"/>
    <x v="1"/>
    <n v="3"/>
    <n v="129995"/>
    <n v="2599.9"/>
    <n v="127395"/>
    <n v="78985"/>
    <n v="48410.1"/>
    <n v="45361.9"/>
  </r>
  <r>
    <d v="2026-05-03T00:00:00"/>
    <x v="7345"/>
    <x v="1"/>
    <x v="5"/>
    <x v="0"/>
    <x v="4"/>
    <x v="1"/>
    <n v="5"/>
    <n v="161647"/>
    <n v="0"/>
    <n v="161647"/>
    <n v="113153"/>
    <n v="48494.1"/>
    <n v="145826"/>
  </r>
  <r>
    <d v="2026-05-03T00:00:00"/>
    <x v="7346"/>
    <x v="3"/>
    <x v="0"/>
    <x v="1"/>
    <x v="4"/>
    <x v="1"/>
    <n v="7"/>
    <n v="548308"/>
    <n v="71280"/>
    <n v="477028"/>
    <n v="295757"/>
    <n v="181271"/>
    <n v="45361.9"/>
  </r>
  <r>
    <d v="2026-05-03T00:00:00"/>
    <x v="7347"/>
    <x v="6"/>
    <x v="2"/>
    <x v="3"/>
    <x v="4"/>
    <x v="1"/>
    <n v="7"/>
    <n v="142795"/>
    <n v="12851.5"/>
    <n v="129943"/>
    <n v="98757"/>
    <n v="31186.4"/>
    <n v="171206"/>
  </r>
  <r>
    <d v="2026-05-03T00:00:00"/>
    <x v="7348"/>
    <x v="5"/>
    <x v="3"/>
    <x v="2"/>
    <x v="4"/>
    <x v="1"/>
    <n v="4"/>
    <n v="712139"/>
    <n v="28485.6"/>
    <n v="683653"/>
    <n v="492230"/>
    <n v="191423"/>
    <n v="205907"/>
  </r>
  <r>
    <d v="2026-05-03T00:00:00"/>
    <x v="7349"/>
    <x v="4"/>
    <x v="4"/>
    <x v="2"/>
    <x v="4"/>
    <x v="1"/>
    <n v="2"/>
    <n v="453992"/>
    <n v="63558.9"/>
    <n v="390433"/>
    <n v="281112"/>
    <n v="109321"/>
    <n v="205907"/>
  </r>
  <r>
    <d v="2026-05-03T00:00:00"/>
    <x v="7350"/>
    <x v="3"/>
    <x v="0"/>
    <x v="1"/>
    <x v="4"/>
    <x v="1"/>
    <n v="4"/>
    <n v="436532"/>
    <n v="43653.2"/>
    <n v="392879"/>
    <n v="243585"/>
    <n v="149294"/>
    <n v="45361.9"/>
  </r>
  <r>
    <d v="2026-05-03T00:00:00"/>
    <x v="7351"/>
    <x v="1"/>
    <x v="5"/>
    <x v="0"/>
    <x v="4"/>
    <x v="1"/>
    <n v="5"/>
    <n v="665204"/>
    <n v="0"/>
    <n v="665204"/>
    <n v="465643"/>
    <n v="199561"/>
    <n v="145826"/>
  </r>
  <r>
    <d v="2026-05-03T00:00:00"/>
    <x v="7352"/>
    <x v="4"/>
    <x v="4"/>
    <x v="2"/>
    <x v="4"/>
    <x v="1"/>
    <n v="6"/>
    <n v="521992"/>
    <n v="73078.9"/>
    <n v="448913"/>
    <n v="323217"/>
    <n v="125696"/>
    <n v="205907"/>
  </r>
  <r>
    <d v="2026-05-03T00:00:00"/>
    <x v="7353"/>
    <x v="0"/>
    <x v="7"/>
    <x v="0"/>
    <x v="4"/>
    <x v="1"/>
    <n v="2"/>
    <n v="113910"/>
    <n v="11391"/>
    <n v="102519"/>
    <n v="71763.3"/>
    <n v="30755.7"/>
    <n v="145826"/>
  </r>
  <r>
    <d v="2026-05-03T00:00:00"/>
    <x v="7354"/>
    <x v="4"/>
    <x v="4"/>
    <x v="2"/>
    <x v="4"/>
    <x v="1"/>
    <n v="12"/>
    <n v="230685"/>
    <n v="0"/>
    <n v="230685"/>
    <n v="166093"/>
    <n v="64591.8"/>
    <n v="205907"/>
  </r>
  <r>
    <d v="2026-05-03T00:00:00"/>
    <x v="7355"/>
    <x v="4"/>
    <x v="4"/>
    <x v="2"/>
    <x v="4"/>
    <x v="1"/>
    <n v="3"/>
    <n v="653336"/>
    <n v="0"/>
    <n v="653336"/>
    <n v="470402"/>
    <n v="182934"/>
    <n v="205907"/>
  </r>
  <r>
    <d v="2026-05-03T00:00:00"/>
    <x v="7356"/>
    <x v="4"/>
    <x v="4"/>
    <x v="2"/>
    <x v="4"/>
    <x v="1"/>
    <n v="2"/>
    <n v="481764"/>
    <n v="67447"/>
    <n v="414317"/>
    <n v="298308"/>
    <n v="116009"/>
    <n v="205907"/>
  </r>
  <r>
    <d v="2026-05-03T00:00:00"/>
    <x v="7357"/>
    <x v="6"/>
    <x v="2"/>
    <x v="3"/>
    <x v="4"/>
    <x v="1"/>
    <n v="2"/>
    <n v="545875"/>
    <n v="0"/>
    <n v="545875"/>
    <n v="414865"/>
    <n v="131010"/>
    <n v="171206"/>
  </r>
  <r>
    <d v="2026-05-03T00:00:00"/>
    <x v="7358"/>
    <x v="1"/>
    <x v="5"/>
    <x v="0"/>
    <x v="4"/>
    <x v="1"/>
    <n v="8"/>
    <n v="166188"/>
    <n v="16618.8"/>
    <n v="149569"/>
    <n v="104698"/>
    <n v="44870.8"/>
    <n v="145826"/>
  </r>
  <r>
    <d v="2026-05-03T00:00:00"/>
    <x v="7359"/>
    <x v="4"/>
    <x v="4"/>
    <x v="2"/>
    <x v="4"/>
    <x v="1"/>
    <n v="3"/>
    <n v="847896"/>
    <n v="101748"/>
    <n v="746148"/>
    <n v="537227"/>
    <n v="208922"/>
    <n v="205907"/>
  </r>
  <r>
    <d v="2026-05-03T00:00:00"/>
    <x v="7360"/>
    <x v="1"/>
    <x v="5"/>
    <x v="0"/>
    <x v="4"/>
    <x v="1"/>
    <n v="7"/>
    <n v="106836"/>
    <n v="0"/>
    <n v="106836"/>
    <n v="74785.2"/>
    <n v="32050.8"/>
    <n v="145826"/>
  </r>
  <r>
    <d v="2026-05-04T00:00:00"/>
    <x v="7361"/>
    <x v="6"/>
    <x v="2"/>
    <x v="3"/>
    <x v="4"/>
    <x v="1"/>
    <n v="1"/>
    <n v="846164"/>
    <n v="0"/>
    <n v="846164"/>
    <n v="643085"/>
    <n v="203079"/>
    <n v="171206"/>
  </r>
  <r>
    <d v="2026-05-04T00:00:00"/>
    <x v="7362"/>
    <x v="6"/>
    <x v="2"/>
    <x v="3"/>
    <x v="4"/>
    <x v="1"/>
    <n v="10"/>
    <n v="418321"/>
    <n v="12549.6"/>
    <n v="405771"/>
    <n v="308386"/>
    <n v="97385.1"/>
    <n v="171206"/>
  </r>
  <r>
    <d v="2026-05-04T00:00:00"/>
    <x v="7363"/>
    <x v="5"/>
    <x v="3"/>
    <x v="2"/>
    <x v="4"/>
    <x v="1"/>
    <n v="5"/>
    <n v="624459"/>
    <n v="31223"/>
    <n v="593236"/>
    <n v="427130"/>
    <n v="166106"/>
    <n v="205907"/>
  </r>
  <r>
    <d v="2026-05-04T00:00:00"/>
    <x v="7364"/>
    <x v="0"/>
    <x v="7"/>
    <x v="0"/>
    <x v="4"/>
    <x v="1"/>
    <n v="11"/>
    <n v="839114"/>
    <n v="16782.3"/>
    <n v="822332"/>
    <n v="575632"/>
    <n v="246700"/>
    <n v="145826"/>
  </r>
  <r>
    <d v="2026-05-04T00:00:00"/>
    <x v="7365"/>
    <x v="1"/>
    <x v="5"/>
    <x v="0"/>
    <x v="4"/>
    <x v="1"/>
    <n v="9"/>
    <n v="738182"/>
    <n v="66436.4"/>
    <n v="671746"/>
    <n v="470222"/>
    <n v="201524"/>
    <n v="145826"/>
  </r>
  <r>
    <d v="2026-05-04T00:00:00"/>
    <x v="7366"/>
    <x v="4"/>
    <x v="4"/>
    <x v="2"/>
    <x v="4"/>
    <x v="1"/>
    <n v="1"/>
    <n v="354611"/>
    <n v="0"/>
    <n v="354611"/>
    <n v="255320"/>
    <n v="99291.1"/>
    <n v="205907"/>
  </r>
  <r>
    <d v="2026-05-04T00:00:00"/>
    <x v="7367"/>
    <x v="7"/>
    <x v="6"/>
    <x v="3"/>
    <x v="4"/>
    <x v="1"/>
    <n v="8"/>
    <n v="154394"/>
    <n v="0"/>
    <n v="154394"/>
    <n v="117339"/>
    <n v="37054.6"/>
    <n v="171206"/>
  </r>
  <r>
    <d v="2026-05-04T00:00:00"/>
    <x v="7368"/>
    <x v="4"/>
    <x v="4"/>
    <x v="2"/>
    <x v="4"/>
    <x v="1"/>
    <n v="5"/>
    <n v="344610"/>
    <n v="37907.1"/>
    <n v="306703"/>
    <n v="220826"/>
    <n v="85876.8"/>
    <n v="205907"/>
  </r>
  <r>
    <d v="2026-05-04T00:00:00"/>
    <x v="7369"/>
    <x v="6"/>
    <x v="2"/>
    <x v="3"/>
    <x v="4"/>
    <x v="1"/>
    <n v="4"/>
    <n v="826718"/>
    <n v="0"/>
    <n v="826718"/>
    <n v="628306"/>
    <n v="198412"/>
    <n v="171206"/>
  </r>
  <r>
    <d v="2026-05-04T00:00:00"/>
    <x v="7370"/>
    <x v="3"/>
    <x v="0"/>
    <x v="1"/>
    <x v="4"/>
    <x v="1"/>
    <n v="9"/>
    <n v="805191"/>
    <n v="104675"/>
    <n v="700516"/>
    <n v="434320"/>
    <n v="266196"/>
    <n v="45361.9"/>
  </r>
  <r>
    <d v="2026-05-04T00:00:00"/>
    <x v="7371"/>
    <x v="5"/>
    <x v="3"/>
    <x v="2"/>
    <x v="4"/>
    <x v="1"/>
    <n v="2"/>
    <n v="64576"/>
    <n v="8394.88"/>
    <n v="56181.1"/>
    <n v="40450.4"/>
    <n v="15730.7"/>
    <n v="205907"/>
  </r>
  <r>
    <d v="2026-05-04T00:00:00"/>
    <x v="7372"/>
    <x v="0"/>
    <x v="7"/>
    <x v="0"/>
    <x v="4"/>
    <x v="1"/>
    <n v="10"/>
    <n v="317017"/>
    <n v="6340.34"/>
    <n v="310677"/>
    <n v="217474"/>
    <n v="93203"/>
    <n v="145826"/>
  </r>
  <r>
    <d v="2026-05-04T00:00:00"/>
    <x v="7373"/>
    <x v="7"/>
    <x v="6"/>
    <x v="3"/>
    <x v="4"/>
    <x v="1"/>
    <n v="10"/>
    <n v="498012"/>
    <n v="0"/>
    <n v="498012"/>
    <n v="378489"/>
    <n v="119523"/>
    <n v="171206"/>
  </r>
  <r>
    <d v="2026-05-04T00:00:00"/>
    <x v="7374"/>
    <x v="5"/>
    <x v="3"/>
    <x v="2"/>
    <x v="4"/>
    <x v="1"/>
    <n v="1"/>
    <n v="281081"/>
    <n v="0"/>
    <n v="281081"/>
    <n v="202378"/>
    <n v="78702.7"/>
    <n v="205907"/>
  </r>
  <r>
    <d v="2026-05-04T00:00:00"/>
    <x v="7375"/>
    <x v="7"/>
    <x v="6"/>
    <x v="3"/>
    <x v="4"/>
    <x v="1"/>
    <n v="12"/>
    <n v="292403"/>
    <n v="0"/>
    <n v="292403"/>
    <n v="222226"/>
    <n v="70176.7"/>
    <n v="171206"/>
  </r>
  <r>
    <d v="2026-05-04T00:00:00"/>
    <x v="7376"/>
    <x v="7"/>
    <x v="6"/>
    <x v="3"/>
    <x v="4"/>
    <x v="1"/>
    <n v="6"/>
    <n v="572072"/>
    <n v="80090.1"/>
    <n v="491982"/>
    <n v="373906"/>
    <n v="118076"/>
    <n v="171206"/>
  </r>
  <r>
    <d v="2026-05-04T00:00:00"/>
    <x v="7377"/>
    <x v="2"/>
    <x v="1"/>
    <x v="1"/>
    <x v="4"/>
    <x v="1"/>
    <n v="5"/>
    <n v="698975"/>
    <n v="48928.2"/>
    <n v="650047"/>
    <n v="403029"/>
    <n v="247018"/>
    <n v="45361.9"/>
  </r>
  <r>
    <d v="2026-05-04T00:00:00"/>
    <x v="7378"/>
    <x v="0"/>
    <x v="7"/>
    <x v="0"/>
    <x v="4"/>
    <x v="1"/>
    <n v="9"/>
    <n v="106930"/>
    <n v="11762.3"/>
    <n v="95167.7"/>
    <n v="66617.4"/>
    <n v="28550.3"/>
    <n v="145826"/>
  </r>
  <r>
    <d v="2026-05-04T00:00:00"/>
    <x v="7379"/>
    <x v="7"/>
    <x v="6"/>
    <x v="3"/>
    <x v="4"/>
    <x v="1"/>
    <n v="12"/>
    <n v="94250"/>
    <n v="0"/>
    <n v="94250"/>
    <n v="71630"/>
    <n v="22620"/>
    <n v="171206"/>
  </r>
  <r>
    <d v="2026-05-04T00:00:00"/>
    <x v="7380"/>
    <x v="6"/>
    <x v="2"/>
    <x v="3"/>
    <x v="4"/>
    <x v="1"/>
    <n v="5"/>
    <n v="76447"/>
    <n v="4586.82"/>
    <n v="71860.2"/>
    <n v="54613.7"/>
    <n v="17246.4"/>
    <n v="171206"/>
  </r>
  <r>
    <d v="2026-05-04T00:00:00"/>
    <x v="7381"/>
    <x v="7"/>
    <x v="6"/>
    <x v="3"/>
    <x v="4"/>
    <x v="1"/>
    <n v="9"/>
    <n v="408379"/>
    <n v="53089.3"/>
    <n v="355290"/>
    <n v="270020"/>
    <n v="85269.5"/>
    <n v="171206"/>
  </r>
  <r>
    <d v="2026-05-04T00:00:00"/>
    <x v="7382"/>
    <x v="5"/>
    <x v="3"/>
    <x v="2"/>
    <x v="4"/>
    <x v="1"/>
    <n v="8"/>
    <n v="234345"/>
    <n v="18747.6"/>
    <n v="215597"/>
    <n v="155230"/>
    <n v="60367.3"/>
    <n v="205907"/>
  </r>
  <r>
    <d v="2026-05-04T00:00:00"/>
    <x v="7383"/>
    <x v="5"/>
    <x v="3"/>
    <x v="2"/>
    <x v="4"/>
    <x v="1"/>
    <n v="2"/>
    <n v="423513"/>
    <n v="55056.7"/>
    <n v="368456"/>
    <n v="265289"/>
    <n v="103168"/>
    <n v="205907"/>
  </r>
  <r>
    <d v="2026-05-04T00:00:00"/>
    <x v="7384"/>
    <x v="4"/>
    <x v="4"/>
    <x v="2"/>
    <x v="4"/>
    <x v="1"/>
    <n v="3"/>
    <n v="793070"/>
    <n v="63445.6"/>
    <n v="729624"/>
    <n v="525330"/>
    <n v="204295"/>
    <n v="205907"/>
  </r>
  <r>
    <d v="2026-05-04T00:00:00"/>
    <x v="7385"/>
    <x v="7"/>
    <x v="6"/>
    <x v="3"/>
    <x v="4"/>
    <x v="1"/>
    <n v="9"/>
    <n v="45907"/>
    <n v="3213.49"/>
    <n v="42693.5"/>
    <n v="32447.1"/>
    <n v="10246.4"/>
    <n v="171206"/>
  </r>
  <r>
    <d v="2026-05-04T00:00:00"/>
    <x v="7386"/>
    <x v="7"/>
    <x v="6"/>
    <x v="3"/>
    <x v="4"/>
    <x v="1"/>
    <n v="9"/>
    <n v="327632"/>
    <n v="0"/>
    <n v="327632"/>
    <n v="249000"/>
    <n v="78631.7"/>
    <n v="171206"/>
  </r>
  <r>
    <d v="2026-05-04T00:00:00"/>
    <x v="7387"/>
    <x v="5"/>
    <x v="3"/>
    <x v="2"/>
    <x v="4"/>
    <x v="1"/>
    <n v="2"/>
    <n v="348495"/>
    <n v="0"/>
    <n v="348495"/>
    <n v="250916"/>
    <n v="97578.6"/>
    <n v="205907"/>
  </r>
  <r>
    <d v="2026-05-04T00:00:00"/>
    <x v="7388"/>
    <x v="1"/>
    <x v="5"/>
    <x v="0"/>
    <x v="4"/>
    <x v="1"/>
    <n v="11"/>
    <n v="635560"/>
    <n v="19066.8"/>
    <n v="616493"/>
    <n v="431545"/>
    <n v="184948"/>
    <n v="145826"/>
  </r>
  <r>
    <d v="2026-05-04T00:00:00"/>
    <x v="7389"/>
    <x v="2"/>
    <x v="1"/>
    <x v="1"/>
    <x v="4"/>
    <x v="1"/>
    <n v="9"/>
    <n v="99227"/>
    <n v="12899.5"/>
    <n v="86327.5"/>
    <n v="53523"/>
    <n v="32804.4"/>
    <n v="45361.9"/>
  </r>
  <r>
    <d v="2026-05-04T00:00:00"/>
    <x v="7390"/>
    <x v="4"/>
    <x v="4"/>
    <x v="2"/>
    <x v="4"/>
    <x v="1"/>
    <n v="6"/>
    <n v="312322"/>
    <n v="37478.6"/>
    <n v="274843"/>
    <n v="197887"/>
    <n v="76956.1"/>
    <n v="205907"/>
  </r>
  <r>
    <d v="2026-05-04T00:00:00"/>
    <x v="7391"/>
    <x v="1"/>
    <x v="5"/>
    <x v="0"/>
    <x v="4"/>
    <x v="1"/>
    <n v="1"/>
    <n v="211109"/>
    <n v="16888.7"/>
    <n v="194220"/>
    <n v="135954"/>
    <n v="58266.1"/>
    <n v="145826"/>
  </r>
  <r>
    <d v="2026-05-04T00:00:00"/>
    <x v="7392"/>
    <x v="6"/>
    <x v="2"/>
    <x v="3"/>
    <x v="4"/>
    <x v="1"/>
    <n v="7"/>
    <n v="383514"/>
    <n v="0"/>
    <n v="383514"/>
    <n v="291471"/>
    <n v="92043.4"/>
    <n v="171206"/>
  </r>
  <r>
    <d v="2026-05-04T00:00:00"/>
    <x v="7393"/>
    <x v="7"/>
    <x v="6"/>
    <x v="3"/>
    <x v="4"/>
    <x v="1"/>
    <n v="9"/>
    <n v="414602"/>
    <n v="62190.3"/>
    <n v="352412"/>
    <n v="267833"/>
    <n v="84578.8"/>
    <n v="171206"/>
  </r>
  <r>
    <d v="2026-05-04T00:00:00"/>
    <x v="7394"/>
    <x v="7"/>
    <x v="6"/>
    <x v="3"/>
    <x v="4"/>
    <x v="1"/>
    <n v="8"/>
    <n v="341813"/>
    <n v="0"/>
    <n v="341813"/>
    <n v="259778"/>
    <n v="82035.1"/>
    <n v="171206"/>
  </r>
  <r>
    <d v="2026-05-04T00:00:00"/>
    <x v="7395"/>
    <x v="1"/>
    <x v="5"/>
    <x v="0"/>
    <x v="4"/>
    <x v="1"/>
    <n v="5"/>
    <n v="700604"/>
    <n v="0"/>
    <n v="700604"/>
    <n v="490423"/>
    <n v="210181"/>
    <n v="145826"/>
  </r>
  <r>
    <d v="2026-05-04T00:00:00"/>
    <x v="7396"/>
    <x v="3"/>
    <x v="0"/>
    <x v="1"/>
    <x v="4"/>
    <x v="1"/>
    <n v="9"/>
    <n v="361129"/>
    <n v="21667.7"/>
    <n v="339461"/>
    <n v="210466"/>
    <n v="128995"/>
    <n v="45361.9"/>
  </r>
  <r>
    <d v="2026-05-04T00:00:00"/>
    <x v="7397"/>
    <x v="2"/>
    <x v="1"/>
    <x v="1"/>
    <x v="4"/>
    <x v="1"/>
    <n v="10"/>
    <n v="426684"/>
    <n v="46935.2"/>
    <n v="379749"/>
    <n v="235444"/>
    <n v="144305"/>
    <n v="45361.9"/>
  </r>
  <r>
    <d v="2026-05-04T00:00:00"/>
    <x v="7398"/>
    <x v="4"/>
    <x v="4"/>
    <x v="2"/>
    <x v="4"/>
    <x v="1"/>
    <n v="12"/>
    <n v="732688"/>
    <n v="87922.6"/>
    <n v="644765"/>
    <n v="464231"/>
    <n v="180534"/>
    <n v="205907"/>
  </r>
  <r>
    <d v="2026-05-04T00:00:00"/>
    <x v="7399"/>
    <x v="5"/>
    <x v="3"/>
    <x v="2"/>
    <x v="4"/>
    <x v="1"/>
    <n v="11"/>
    <n v="819599"/>
    <n v="73763.9"/>
    <n v="745835"/>
    <n v="537001"/>
    <n v="208834"/>
    <n v="205907"/>
  </r>
  <r>
    <d v="2026-05-04T00:00:00"/>
    <x v="7400"/>
    <x v="6"/>
    <x v="2"/>
    <x v="3"/>
    <x v="4"/>
    <x v="1"/>
    <n v="4"/>
    <n v="391422"/>
    <n v="50884.9"/>
    <n v="340537"/>
    <n v="258808"/>
    <n v="81728.9"/>
    <n v="171206"/>
  </r>
  <r>
    <d v="2026-05-04T00:00:00"/>
    <x v="7401"/>
    <x v="4"/>
    <x v="4"/>
    <x v="2"/>
    <x v="4"/>
    <x v="1"/>
    <n v="5"/>
    <n v="582342"/>
    <n v="81527.9"/>
    <n v="500814"/>
    <n v="360586"/>
    <n v="140228"/>
    <n v="205907"/>
  </r>
  <r>
    <d v="2026-05-04T00:00:00"/>
    <x v="7402"/>
    <x v="1"/>
    <x v="5"/>
    <x v="0"/>
    <x v="4"/>
    <x v="1"/>
    <n v="11"/>
    <n v="759228"/>
    <n v="83515.1"/>
    <n v="675713"/>
    <n v="472999"/>
    <n v="202714"/>
    <n v="145826"/>
  </r>
  <r>
    <d v="2026-05-04T00:00:00"/>
    <x v="7403"/>
    <x v="1"/>
    <x v="5"/>
    <x v="0"/>
    <x v="4"/>
    <x v="1"/>
    <n v="1"/>
    <n v="631896"/>
    <n v="18956.9"/>
    <n v="612939"/>
    <n v="429057"/>
    <n v="183882"/>
    <n v="145826"/>
  </r>
  <r>
    <d v="2026-05-04T00:00:00"/>
    <x v="7404"/>
    <x v="0"/>
    <x v="7"/>
    <x v="0"/>
    <x v="4"/>
    <x v="1"/>
    <n v="6"/>
    <n v="353410"/>
    <n v="0"/>
    <n v="353410"/>
    <n v="247387"/>
    <n v="106023"/>
    <n v="145826"/>
  </r>
  <r>
    <d v="2026-05-04T00:00:00"/>
    <x v="7405"/>
    <x v="1"/>
    <x v="5"/>
    <x v="0"/>
    <x v="4"/>
    <x v="1"/>
    <n v="7"/>
    <n v="478405"/>
    <n v="62192.7"/>
    <n v="416212"/>
    <n v="291349"/>
    <n v="124864"/>
    <n v="145826"/>
  </r>
  <r>
    <d v="2026-05-04T00:00:00"/>
    <x v="7406"/>
    <x v="6"/>
    <x v="2"/>
    <x v="3"/>
    <x v="4"/>
    <x v="1"/>
    <n v="1"/>
    <n v="182183"/>
    <n v="0"/>
    <n v="182183"/>
    <n v="138459"/>
    <n v="43723.9"/>
    <n v="171206"/>
  </r>
  <r>
    <d v="2026-05-04T00:00:00"/>
    <x v="7407"/>
    <x v="6"/>
    <x v="2"/>
    <x v="3"/>
    <x v="4"/>
    <x v="1"/>
    <n v="6"/>
    <n v="251373"/>
    <n v="0"/>
    <n v="251373"/>
    <n v="191043"/>
    <n v="60329.5"/>
    <n v="171206"/>
  </r>
  <r>
    <d v="2026-05-04T00:00:00"/>
    <x v="7408"/>
    <x v="5"/>
    <x v="3"/>
    <x v="2"/>
    <x v="4"/>
    <x v="1"/>
    <n v="3"/>
    <n v="454136"/>
    <n v="59037.7"/>
    <n v="395098"/>
    <n v="284471"/>
    <n v="110628"/>
    <n v="205907"/>
  </r>
  <r>
    <d v="2026-05-04T00:00:00"/>
    <x v="7409"/>
    <x v="5"/>
    <x v="3"/>
    <x v="2"/>
    <x v="4"/>
    <x v="1"/>
    <n v="3"/>
    <n v="807957"/>
    <n v="16159.1"/>
    <n v="791798"/>
    <n v="570094"/>
    <n v="221703"/>
    <n v="205907"/>
  </r>
  <r>
    <d v="2026-05-04T00:00:00"/>
    <x v="7410"/>
    <x v="3"/>
    <x v="0"/>
    <x v="1"/>
    <x v="4"/>
    <x v="1"/>
    <n v="8"/>
    <n v="487248"/>
    <n v="29234.9"/>
    <n v="458013"/>
    <n v="283968"/>
    <n v="174045"/>
    <n v="45361.9"/>
  </r>
  <r>
    <d v="2026-05-05T00:00:00"/>
    <x v="7411"/>
    <x v="7"/>
    <x v="6"/>
    <x v="3"/>
    <x v="4"/>
    <x v="1"/>
    <n v="6"/>
    <n v="164420"/>
    <n v="0"/>
    <n v="164420"/>
    <n v="124959"/>
    <n v="39460.8"/>
    <n v="171206"/>
  </r>
  <r>
    <d v="2026-05-05T00:00:00"/>
    <x v="7412"/>
    <x v="4"/>
    <x v="4"/>
    <x v="2"/>
    <x v="4"/>
    <x v="1"/>
    <n v="8"/>
    <n v="288118"/>
    <n v="0"/>
    <n v="288118"/>
    <n v="207445"/>
    <n v="80673"/>
    <n v="205907"/>
  </r>
  <r>
    <d v="2026-05-05T00:00:00"/>
    <x v="7413"/>
    <x v="4"/>
    <x v="4"/>
    <x v="2"/>
    <x v="4"/>
    <x v="1"/>
    <n v="5"/>
    <n v="147018"/>
    <n v="5880.72"/>
    <n v="141137"/>
    <n v="101619"/>
    <n v="39518.4"/>
    <n v="205907"/>
  </r>
  <r>
    <d v="2026-05-05T00:00:00"/>
    <x v="7414"/>
    <x v="0"/>
    <x v="7"/>
    <x v="0"/>
    <x v="4"/>
    <x v="1"/>
    <n v="2"/>
    <n v="67238"/>
    <n v="0"/>
    <n v="67238"/>
    <n v="47066.6"/>
    <n v="20171.4"/>
    <n v="145826"/>
  </r>
  <r>
    <d v="2026-05-05T00:00:00"/>
    <x v="7415"/>
    <x v="0"/>
    <x v="7"/>
    <x v="0"/>
    <x v="4"/>
    <x v="1"/>
    <n v="7"/>
    <n v="333134"/>
    <n v="0"/>
    <n v="333134"/>
    <n v="233194"/>
    <n v="99940.2"/>
    <n v="145826"/>
  </r>
  <r>
    <d v="2026-05-05T00:00:00"/>
    <x v="7416"/>
    <x v="5"/>
    <x v="3"/>
    <x v="2"/>
    <x v="4"/>
    <x v="1"/>
    <n v="8"/>
    <n v="813849"/>
    <n v="0"/>
    <n v="813849"/>
    <n v="585971"/>
    <n v="227878"/>
    <n v="205907"/>
  </r>
  <r>
    <d v="2026-05-05T00:00:00"/>
    <x v="7417"/>
    <x v="3"/>
    <x v="0"/>
    <x v="1"/>
    <x v="4"/>
    <x v="1"/>
    <n v="6"/>
    <n v="241622"/>
    <n v="0"/>
    <n v="241622"/>
    <n v="149806"/>
    <n v="91816.4"/>
    <n v="45361.9"/>
  </r>
  <r>
    <d v="2026-05-05T00:00:00"/>
    <x v="7418"/>
    <x v="1"/>
    <x v="5"/>
    <x v="0"/>
    <x v="4"/>
    <x v="1"/>
    <n v="2"/>
    <n v="378077"/>
    <n v="22684.6"/>
    <n v="355392"/>
    <n v="248775"/>
    <n v="106618"/>
    <n v="145826"/>
  </r>
  <r>
    <d v="2026-05-05T00:00:00"/>
    <x v="7419"/>
    <x v="2"/>
    <x v="1"/>
    <x v="1"/>
    <x v="4"/>
    <x v="1"/>
    <n v="6"/>
    <n v="530839"/>
    <n v="69009.1"/>
    <n v="461830"/>
    <n v="286335"/>
    <n v="175495"/>
    <n v="45361.9"/>
  </r>
  <r>
    <d v="2026-05-05T00:00:00"/>
    <x v="7420"/>
    <x v="1"/>
    <x v="5"/>
    <x v="0"/>
    <x v="4"/>
    <x v="1"/>
    <n v="6"/>
    <n v="81644"/>
    <n v="4898.64"/>
    <n v="76745.4"/>
    <n v="53721.8"/>
    <n v="23023.6"/>
    <n v="145826"/>
  </r>
  <r>
    <d v="2026-05-05T00:00:00"/>
    <x v="7421"/>
    <x v="4"/>
    <x v="4"/>
    <x v="2"/>
    <x v="4"/>
    <x v="1"/>
    <n v="4"/>
    <n v="738216"/>
    <n v="29528.6"/>
    <n v="708687"/>
    <n v="510255"/>
    <n v="198432"/>
    <n v="205907"/>
  </r>
  <r>
    <d v="2026-05-05T00:00:00"/>
    <x v="7422"/>
    <x v="3"/>
    <x v="0"/>
    <x v="1"/>
    <x v="4"/>
    <x v="1"/>
    <n v="2"/>
    <n v="657198"/>
    <n v="52575.8"/>
    <n v="604622"/>
    <n v="374866"/>
    <n v="229756"/>
    <n v="45361.9"/>
  </r>
  <r>
    <d v="2026-05-05T00:00:00"/>
    <x v="7423"/>
    <x v="2"/>
    <x v="1"/>
    <x v="1"/>
    <x v="4"/>
    <x v="1"/>
    <n v="4"/>
    <n v="412423"/>
    <n v="49490.8"/>
    <n v="362932"/>
    <n v="225018"/>
    <n v="137914"/>
    <n v="45361.9"/>
  </r>
  <r>
    <d v="2026-05-05T00:00:00"/>
    <x v="7424"/>
    <x v="6"/>
    <x v="2"/>
    <x v="3"/>
    <x v="4"/>
    <x v="1"/>
    <n v="12"/>
    <n v="329592"/>
    <n v="46142.9"/>
    <n v="283449"/>
    <n v="215421"/>
    <n v="68027.8"/>
    <n v="171206"/>
  </r>
  <r>
    <d v="2026-05-05T00:00:00"/>
    <x v="7425"/>
    <x v="2"/>
    <x v="1"/>
    <x v="1"/>
    <x v="4"/>
    <x v="1"/>
    <n v="10"/>
    <n v="173089"/>
    <n v="0"/>
    <n v="173089"/>
    <n v="107315"/>
    <n v="65773.8"/>
    <n v="45361.9"/>
  </r>
  <r>
    <d v="2026-05-05T00:00:00"/>
    <x v="7426"/>
    <x v="3"/>
    <x v="0"/>
    <x v="1"/>
    <x v="4"/>
    <x v="1"/>
    <n v="7"/>
    <n v="715611"/>
    <n v="85873.3"/>
    <n v="629738"/>
    <n v="390437"/>
    <n v="239300"/>
    <n v="45361.9"/>
  </r>
  <r>
    <d v="2026-05-05T00:00:00"/>
    <x v="7427"/>
    <x v="3"/>
    <x v="0"/>
    <x v="1"/>
    <x v="4"/>
    <x v="1"/>
    <n v="4"/>
    <n v="125908"/>
    <n v="0"/>
    <n v="125908"/>
    <n v="78063"/>
    <n v="47845"/>
    <n v="45361.9"/>
  </r>
  <r>
    <d v="2026-05-05T00:00:00"/>
    <x v="7428"/>
    <x v="1"/>
    <x v="5"/>
    <x v="0"/>
    <x v="4"/>
    <x v="1"/>
    <n v="12"/>
    <n v="338750"/>
    <n v="0"/>
    <n v="338750"/>
    <n v="237125"/>
    <n v="101625"/>
    <n v="145826"/>
  </r>
  <r>
    <d v="2026-05-05T00:00:00"/>
    <x v="7429"/>
    <x v="1"/>
    <x v="5"/>
    <x v="0"/>
    <x v="4"/>
    <x v="1"/>
    <n v="7"/>
    <n v="413144"/>
    <n v="0"/>
    <n v="413144"/>
    <n v="289201"/>
    <n v="123943"/>
    <n v="145826"/>
  </r>
  <r>
    <d v="2026-05-05T00:00:00"/>
    <x v="7430"/>
    <x v="6"/>
    <x v="2"/>
    <x v="3"/>
    <x v="4"/>
    <x v="1"/>
    <n v="7"/>
    <n v="507199"/>
    <n v="55791.9"/>
    <n v="451407"/>
    <n v="343069"/>
    <n v="108338"/>
    <n v="171206"/>
  </r>
  <r>
    <d v="2026-05-05T00:00:00"/>
    <x v="7431"/>
    <x v="2"/>
    <x v="1"/>
    <x v="1"/>
    <x v="4"/>
    <x v="1"/>
    <n v="12"/>
    <n v="770456"/>
    <n v="38522.8"/>
    <n v="731933"/>
    <n v="453799"/>
    <n v="278135"/>
    <n v="45361.9"/>
  </r>
  <r>
    <d v="2026-05-05T00:00:00"/>
    <x v="7432"/>
    <x v="5"/>
    <x v="3"/>
    <x v="2"/>
    <x v="4"/>
    <x v="1"/>
    <n v="4"/>
    <n v="114340"/>
    <n v="13720.8"/>
    <n v="100619"/>
    <n v="72445.8"/>
    <n v="28173.4"/>
    <n v="205907"/>
  </r>
  <r>
    <d v="2026-05-05T00:00:00"/>
    <x v="7433"/>
    <x v="6"/>
    <x v="2"/>
    <x v="3"/>
    <x v="4"/>
    <x v="1"/>
    <n v="5"/>
    <n v="828386"/>
    <n v="0"/>
    <n v="828386"/>
    <n v="629573"/>
    <n v="198813"/>
    <n v="171206"/>
  </r>
  <r>
    <d v="2026-05-05T00:00:00"/>
    <x v="7434"/>
    <x v="4"/>
    <x v="4"/>
    <x v="2"/>
    <x v="4"/>
    <x v="1"/>
    <n v="3"/>
    <n v="128844"/>
    <n v="0"/>
    <n v="128844"/>
    <n v="92767.7"/>
    <n v="36076.3"/>
    <n v="205907"/>
  </r>
  <r>
    <d v="2026-05-05T00:00:00"/>
    <x v="7435"/>
    <x v="1"/>
    <x v="5"/>
    <x v="0"/>
    <x v="4"/>
    <x v="1"/>
    <n v="7"/>
    <n v="517653"/>
    <n v="0"/>
    <n v="517653"/>
    <n v="362357"/>
    <n v="155296"/>
    <n v="145826"/>
  </r>
  <r>
    <d v="2026-05-05T00:00:00"/>
    <x v="7436"/>
    <x v="0"/>
    <x v="7"/>
    <x v="0"/>
    <x v="4"/>
    <x v="1"/>
    <n v="8"/>
    <n v="720015"/>
    <n v="21600.5"/>
    <n v="698415"/>
    <n v="488890"/>
    <n v="209524"/>
    <n v="145826"/>
  </r>
  <r>
    <d v="2026-05-05T00:00:00"/>
    <x v="7437"/>
    <x v="6"/>
    <x v="2"/>
    <x v="3"/>
    <x v="4"/>
    <x v="1"/>
    <n v="8"/>
    <n v="309298"/>
    <n v="30929.8"/>
    <n v="278368"/>
    <n v="211560"/>
    <n v="66808.4"/>
    <n v="171206"/>
  </r>
  <r>
    <d v="2026-05-05T00:00:00"/>
    <x v="7438"/>
    <x v="2"/>
    <x v="1"/>
    <x v="1"/>
    <x v="4"/>
    <x v="1"/>
    <n v="8"/>
    <n v="611042"/>
    <n v="0"/>
    <n v="611042"/>
    <n v="378846"/>
    <n v="232196"/>
    <n v="45361.9"/>
  </r>
  <r>
    <d v="2026-05-05T00:00:00"/>
    <x v="7439"/>
    <x v="7"/>
    <x v="6"/>
    <x v="3"/>
    <x v="4"/>
    <x v="1"/>
    <n v="5"/>
    <n v="781259"/>
    <n v="15625.2"/>
    <n v="765634"/>
    <n v="581882"/>
    <n v="183752"/>
    <n v="171206"/>
  </r>
  <r>
    <d v="2026-05-05T00:00:00"/>
    <x v="7440"/>
    <x v="2"/>
    <x v="1"/>
    <x v="1"/>
    <x v="4"/>
    <x v="1"/>
    <n v="6"/>
    <n v="802714"/>
    <n v="32108.6"/>
    <n v="770605"/>
    <n v="477775"/>
    <n v="292830"/>
    <n v="45361.9"/>
  </r>
  <r>
    <d v="2026-05-05T00:00:00"/>
    <x v="7441"/>
    <x v="3"/>
    <x v="0"/>
    <x v="1"/>
    <x v="4"/>
    <x v="1"/>
    <n v="12"/>
    <n v="429211"/>
    <n v="47213.2"/>
    <n v="381998"/>
    <n v="236839"/>
    <n v="145159"/>
    <n v="45361.9"/>
  </r>
  <r>
    <d v="2026-05-05T00:00:00"/>
    <x v="7442"/>
    <x v="7"/>
    <x v="6"/>
    <x v="3"/>
    <x v="4"/>
    <x v="1"/>
    <n v="3"/>
    <n v="788515"/>
    <n v="0"/>
    <n v="788515"/>
    <n v="599271"/>
    <n v="189244"/>
    <n v="171206"/>
  </r>
  <r>
    <d v="2026-05-05T00:00:00"/>
    <x v="7443"/>
    <x v="2"/>
    <x v="1"/>
    <x v="1"/>
    <x v="4"/>
    <x v="1"/>
    <n v="7"/>
    <n v="717748"/>
    <n v="93307.2"/>
    <n v="624441"/>
    <n v="387153"/>
    <n v="237287"/>
    <n v="45361.9"/>
  </r>
  <r>
    <d v="2026-05-05T00:00:00"/>
    <x v="7444"/>
    <x v="0"/>
    <x v="7"/>
    <x v="0"/>
    <x v="4"/>
    <x v="1"/>
    <n v="5"/>
    <n v="126485"/>
    <n v="0"/>
    <n v="126485"/>
    <n v="88539.5"/>
    <n v="37945.5"/>
    <n v="145826"/>
  </r>
  <r>
    <d v="2026-05-05T00:00:00"/>
    <x v="7445"/>
    <x v="5"/>
    <x v="3"/>
    <x v="2"/>
    <x v="4"/>
    <x v="1"/>
    <n v="2"/>
    <n v="784042"/>
    <n v="0"/>
    <n v="784042"/>
    <n v="564510"/>
    <n v="219532"/>
    <n v="205907"/>
  </r>
  <r>
    <d v="2026-05-05T00:00:00"/>
    <x v="7446"/>
    <x v="6"/>
    <x v="2"/>
    <x v="3"/>
    <x v="4"/>
    <x v="1"/>
    <n v="4"/>
    <n v="208259"/>
    <n v="0"/>
    <n v="208259"/>
    <n v="158277"/>
    <n v="49982.2"/>
    <n v="171206"/>
  </r>
  <r>
    <d v="2026-05-05T00:00:00"/>
    <x v="7447"/>
    <x v="0"/>
    <x v="7"/>
    <x v="0"/>
    <x v="4"/>
    <x v="1"/>
    <n v="6"/>
    <n v="78786"/>
    <n v="3151.44"/>
    <n v="75634.6"/>
    <n v="52944.2"/>
    <n v="22690.4"/>
    <n v="145826"/>
  </r>
  <r>
    <d v="2026-05-05T00:00:00"/>
    <x v="7448"/>
    <x v="3"/>
    <x v="0"/>
    <x v="1"/>
    <x v="4"/>
    <x v="1"/>
    <n v="7"/>
    <n v="617160"/>
    <n v="24686.4"/>
    <n v="592474"/>
    <n v="367334"/>
    <n v="225140"/>
    <n v="45361.9"/>
  </r>
  <r>
    <d v="2026-05-05T00:00:00"/>
    <x v="7449"/>
    <x v="0"/>
    <x v="7"/>
    <x v="0"/>
    <x v="4"/>
    <x v="1"/>
    <n v="5"/>
    <n v="51312"/>
    <n v="2052.48"/>
    <n v="49259.5"/>
    <n v="34481.7"/>
    <n v="14777.9"/>
    <n v="145826"/>
  </r>
  <r>
    <d v="2026-05-05T00:00:00"/>
    <x v="7450"/>
    <x v="0"/>
    <x v="7"/>
    <x v="0"/>
    <x v="4"/>
    <x v="1"/>
    <n v="11"/>
    <n v="509580"/>
    <n v="0"/>
    <n v="509580"/>
    <n v="356706"/>
    <n v="152874"/>
    <n v="145826"/>
  </r>
  <r>
    <d v="2026-05-05T00:00:00"/>
    <x v="7451"/>
    <x v="0"/>
    <x v="7"/>
    <x v="0"/>
    <x v="4"/>
    <x v="1"/>
    <n v="8"/>
    <n v="784986"/>
    <n v="78498.6"/>
    <n v="706487"/>
    <n v="494541"/>
    <n v="211946"/>
    <n v="145826"/>
  </r>
  <r>
    <d v="2026-05-05T00:00:00"/>
    <x v="7452"/>
    <x v="7"/>
    <x v="6"/>
    <x v="3"/>
    <x v="4"/>
    <x v="1"/>
    <n v="3"/>
    <n v="216669"/>
    <n v="0"/>
    <n v="216669"/>
    <n v="164668"/>
    <n v="52000.6"/>
    <n v="171206"/>
  </r>
  <r>
    <d v="2026-05-05T00:00:00"/>
    <x v="7453"/>
    <x v="6"/>
    <x v="2"/>
    <x v="3"/>
    <x v="4"/>
    <x v="1"/>
    <n v="11"/>
    <n v="704831"/>
    <n v="42289.9"/>
    <n v="662541"/>
    <n v="503531"/>
    <n v="159010"/>
    <n v="171206"/>
  </r>
  <r>
    <d v="2026-05-05T00:00:00"/>
    <x v="7454"/>
    <x v="5"/>
    <x v="3"/>
    <x v="2"/>
    <x v="4"/>
    <x v="1"/>
    <n v="7"/>
    <n v="532838"/>
    <n v="63940.6"/>
    <n v="468897"/>
    <n v="337606"/>
    <n v="131291"/>
    <n v="205907"/>
  </r>
  <r>
    <d v="2026-05-05T00:00:00"/>
    <x v="7455"/>
    <x v="4"/>
    <x v="4"/>
    <x v="2"/>
    <x v="4"/>
    <x v="1"/>
    <n v="8"/>
    <n v="366960"/>
    <n v="0"/>
    <n v="366960"/>
    <n v="264211"/>
    <n v="102749"/>
    <n v="205907"/>
  </r>
  <r>
    <d v="2026-05-05T00:00:00"/>
    <x v="7456"/>
    <x v="6"/>
    <x v="2"/>
    <x v="3"/>
    <x v="4"/>
    <x v="1"/>
    <n v="10"/>
    <n v="455506"/>
    <n v="36440.5"/>
    <n v="419066"/>
    <n v="318490"/>
    <n v="100576"/>
    <n v="171206"/>
  </r>
  <r>
    <d v="2026-05-05T00:00:00"/>
    <x v="7457"/>
    <x v="7"/>
    <x v="6"/>
    <x v="3"/>
    <x v="4"/>
    <x v="1"/>
    <n v="5"/>
    <n v="466768"/>
    <n v="60679.8"/>
    <n v="406088"/>
    <n v="308627"/>
    <n v="97461.2"/>
    <n v="171206"/>
  </r>
  <r>
    <d v="2026-05-05T00:00:00"/>
    <x v="7458"/>
    <x v="3"/>
    <x v="0"/>
    <x v="1"/>
    <x v="4"/>
    <x v="1"/>
    <n v="4"/>
    <n v="703304"/>
    <n v="28132.2"/>
    <n v="675172"/>
    <n v="418607"/>
    <n v="256565"/>
    <n v="45361.9"/>
  </r>
  <r>
    <d v="2026-05-05T00:00:00"/>
    <x v="7459"/>
    <x v="6"/>
    <x v="2"/>
    <x v="3"/>
    <x v="4"/>
    <x v="1"/>
    <n v="4"/>
    <n v="474800"/>
    <n v="0"/>
    <n v="474800"/>
    <n v="360848"/>
    <n v="113952"/>
    <n v="171206"/>
  </r>
  <r>
    <d v="2026-05-05T00:00:00"/>
    <x v="7460"/>
    <x v="7"/>
    <x v="6"/>
    <x v="3"/>
    <x v="4"/>
    <x v="1"/>
    <n v="6"/>
    <n v="114041"/>
    <n v="3421.23"/>
    <n v="110620"/>
    <n v="84071"/>
    <n v="26548.7"/>
    <n v="171206"/>
  </r>
  <r>
    <d v="2026-05-05T00:00:00"/>
    <x v="7461"/>
    <x v="1"/>
    <x v="5"/>
    <x v="0"/>
    <x v="4"/>
    <x v="1"/>
    <n v="3"/>
    <n v="251852"/>
    <n v="5037.04"/>
    <n v="246815"/>
    <n v="172770"/>
    <n v="74044.5"/>
    <n v="145826"/>
  </r>
  <r>
    <d v="2026-05-05T00:00:00"/>
    <x v="7462"/>
    <x v="3"/>
    <x v="0"/>
    <x v="1"/>
    <x v="4"/>
    <x v="1"/>
    <n v="8"/>
    <n v="60600"/>
    <n v="0"/>
    <n v="60600"/>
    <n v="37572"/>
    <n v="23028"/>
    <n v="45361.9"/>
  </r>
  <r>
    <d v="2026-05-05T00:00:00"/>
    <x v="7463"/>
    <x v="2"/>
    <x v="1"/>
    <x v="1"/>
    <x v="4"/>
    <x v="1"/>
    <n v="7"/>
    <n v="147213"/>
    <n v="8832.78"/>
    <n v="138380"/>
    <n v="85795.7"/>
    <n v="52584.5"/>
    <n v="45361.9"/>
  </r>
  <r>
    <d v="2026-05-05T00:00:00"/>
    <x v="7464"/>
    <x v="3"/>
    <x v="0"/>
    <x v="1"/>
    <x v="4"/>
    <x v="1"/>
    <n v="8"/>
    <n v="291351"/>
    <n v="40789.1"/>
    <n v="250562"/>
    <n v="155348"/>
    <n v="95213.5"/>
    <n v="45361.9"/>
  </r>
  <r>
    <d v="2026-05-06T00:00:00"/>
    <x v="7465"/>
    <x v="2"/>
    <x v="1"/>
    <x v="1"/>
    <x v="4"/>
    <x v="1"/>
    <n v="3"/>
    <n v="127804"/>
    <n v="8946.28"/>
    <n v="118858"/>
    <n v="73691.8"/>
    <n v="45165.9"/>
    <n v="45361.9"/>
  </r>
  <r>
    <d v="2026-05-06T00:00:00"/>
    <x v="7466"/>
    <x v="6"/>
    <x v="2"/>
    <x v="3"/>
    <x v="4"/>
    <x v="1"/>
    <n v="2"/>
    <n v="733484"/>
    <n v="36674.2"/>
    <n v="696810"/>
    <n v="529575"/>
    <n v="167234"/>
    <n v="171206"/>
  </r>
  <r>
    <d v="2026-05-06T00:00:00"/>
    <x v="7467"/>
    <x v="5"/>
    <x v="3"/>
    <x v="2"/>
    <x v="4"/>
    <x v="1"/>
    <n v="5"/>
    <n v="623788"/>
    <n v="74854.6"/>
    <n v="548933"/>
    <n v="395232"/>
    <n v="153701"/>
    <n v="205907"/>
  </r>
  <r>
    <d v="2026-05-06T00:00:00"/>
    <x v="7468"/>
    <x v="5"/>
    <x v="3"/>
    <x v="2"/>
    <x v="4"/>
    <x v="1"/>
    <n v="9"/>
    <n v="140121"/>
    <n v="8407.26"/>
    <n v="131714"/>
    <n v="94833.9"/>
    <n v="36879.8"/>
    <n v="205907"/>
  </r>
  <r>
    <d v="2026-05-06T00:00:00"/>
    <x v="7469"/>
    <x v="0"/>
    <x v="7"/>
    <x v="0"/>
    <x v="4"/>
    <x v="1"/>
    <n v="10"/>
    <n v="422362"/>
    <n v="21118.1"/>
    <n v="401244"/>
    <n v="280871"/>
    <n v="120373"/>
    <n v="145826"/>
  </r>
  <r>
    <d v="2026-05-06T00:00:00"/>
    <x v="7470"/>
    <x v="2"/>
    <x v="1"/>
    <x v="1"/>
    <x v="4"/>
    <x v="1"/>
    <n v="10"/>
    <n v="785746"/>
    <n v="62859.7"/>
    <n v="722886"/>
    <n v="448190"/>
    <n v="274697"/>
    <n v="45361.9"/>
  </r>
  <r>
    <d v="2026-05-06T00:00:00"/>
    <x v="7471"/>
    <x v="7"/>
    <x v="6"/>
    <x v="3"/>
    <x v="4"/>
    <x v="1"/>
    <n v="7"/>
    <n v="413089"/>
    <n v="0"/>
    <n v="413089"/>
    <n v="313948"/>
    <n v="99141.4"/>
    <n v="171206"/>
  </r>
  <r>
    <d v="2026-05-06T00:00:00"/>
    <x v="7472"/>
    <x v="2"/>
    <x v="1"/>
    <x v="1"/>
    <x v="4"/>
    <x v="1"/>
    <n v="4"/>
    <n v="383770"/>
    <n v="19188.5"/>
    <n v="364582"/>
    <n v="226041"/>
    <n v="138541"/>
    <n v="45361.9"/>
  </r>
  <r>
    <d v="2026-05-06T00:00:00"/>
    <x v="7473"/>
    <x v="6"/>
    <x v="2"/>
    <x v="3"/>
    <x v="4"/>
    <x v="1"/>
    <n v="10"/>
    <n v="390756"/>
    <n v="0"/>
    <n v="390756"/>
    <n v="296975"/>
    <n v="93781.4"/>
    <n v="171206"/>
  </r>
  <r>
    <d v="2026-05-06T00:00:00"/>
    <x v="7474"/>
    <x v="2"/>
    <x v="1"/>
    <x v="1"/>
    <x v="4"/>
    <x v="1"/>
    <n v="9"/>
    <n v="383875"/>
    <n v="53742.5"/>
    <n v="330132"/>
    <n v="204682"/>
    <n v="125450"/>
    <n v="45361.9"/>
  </r>
  <r>
    <d v="2026-05-06T00:00:00"/>
    <x v="7475"/>
    <x v="5"/>
    <x v="3"/>
    <x v="2"/>
    <x v="4"/>
    <x v="1"/>
    <n v="5"/>
    <n v="340039"/>
    <n v="34003.9"/>
    <n v="306035"/>
    <n v="220345"/>
    <n v="85689.8"/>
    <n v="205907"/>
  </r>
  <r>
    <d v="2026-05-06T00:00:00"/>
    <x v="7476"/>
    <x v="7"/>
    <x v="6"/>
    <x v="3"/>
    <x v="4"/>
    <x v="1"/>
    <n v="7"/>
    <n v="317135"/>
    <n v="9514.05"/>
    <n v="307621"/>
    <n v="233792"/>
    <n v="73829"/>
    <n v="171206"/>
  </r>
  <r>
    <d v="2026-05-06T00:00:00"/>
    <x v="7477"/>
    <x v="1"/>
    <x v="5"/>
    <x v="0"/>
    <x v="4"/>
    <x v="1"/>
    <n v="7"/>
    <n v="235102"/>
    <n v="28212.2"/>
    <n v="206890"/>
    <n v="144823"/>
    <n v="62066.9"/>
    <n v="145826"/>
  </r>
  <r>
    <d v="2026-05-06T00:00:00"/>
    <x v="7478"/>
    <x v="6"/>
    <x v="2"/>
    <x v="3"/>
    <x v="4"/>
    <x v="1"/>
    <n v="2"/>
    <n v="572423"/>
    <n v="0"/>
    <n v="572423"/>
    <n v="435041"/>
    <n v="137382"/>
    <n v="171206"/>
  </r>
  <r>
    <d v="2026-05-06T00:00:00"/>
    <x v="7479"/>
    <x v="1"/>
    <x v="5"/>
    <x v="0"/>
    <x v="4"/>
    <x v="1"/>
    <n v="7"/>
    <n v="188850"/>
    <n v="0"/>
    <n v="188850"/>
    <n v="132195"/>
    <n v="56655"/>
    <n v="145826"/>
  </r>
  <r>
    <d v="2026-05-06T00:00:00"/>
    <x v="7480"/>
    <x v="3"/>
    <x v="0"/>
    <x v="1"/>
    <x v="4"/>
    <x v="1"/>
    <n v="6"/>
    <n v="444685"/>
    <n v="26681.1"/>
    <n v="418004"/>
    <n v="259162"/>
    <n v="158841"/>
    <n v="45361.9"/>
  </r>
  <r>
    <d v="2026-05-06T00:00:00"/>
    <x v="7481"/>
    <x v="6"/>
    <x v="2"/>
    <x v="3"/>
    <x v="4"/>
    <x v="1"/>
    <n v="3"/>
    <n v="475255"/>
    <n v="42772.9"/>
    <n v="432482"/>
    <n v="328686"/>
    <n v="103796"/>
    <n v="171206"/>
  </r>
  <r>
    <d v="2026-05-06T00:00:00"/>
    <x v="7482"/>
    <x v="5"/>
    <x v="3"/>
    <x v="2"/>
    <x v="4"/>
    <x v="1"/>
    <n v="2"/>
    <n v="610204"/>
    <n v="42714.3"/>
    <n v="567490"/>
    <n v="408593"/>
    <n v="158897"/>
    <n v="205907"/>
  </r>
  <r>
    <d v="2026-05-06T00:00:00"/>
    <x v="7483"/>
    <x v="3"/>
    <x v="0"/>
    <x v="1"/>
    <x v="4"/>
    <x v="1"/>
    <n v="9"/>
    <n v="623990"/>
    <n v="0"/>
    <n v="623990"/>
    <n v="386874"/>
    <n v="237116"/>
    <n v="45361.9"/>
  </r>
  <r>
    <d v="2026-05-06T00:00:00"/>
    <x v="7484"/>
    <x v="5"/>
    <x v="3"/>
    <x v="2"/>
    <x v="4"/>
    <x v="1"/>
    <n v="1"/>
    <n v="276831"/>
    <n v="33219.7"/>
    <n v="243611"/>
    <n v="175400"/>
    <n v="68211.2"/>
    <n v="205907"/>
  </r>
  <r>
    <d v="2026-05-06T00:00:00"/>
    <x v="7485"/>
    <x v="2"/>
    <x v="1"/>
    <x v="1"/>
    <x v="4"/>
    <x v="1"/>
    <n v="5"/>
    <n v="111891"/>
    <n v="0"/>
    <n v="111891"/>
    <n v="69372.4"/>
    <n v="42518.6"/>
    <n v="45361.9"/>
  </r>
  <r>
    <d v="2026-05-06T00:00:00"/>
    <x v="7486"/>
    <x v="1"/>
    <x v="5"/>
    <x v="0"/>
    <x v="4"/>
    <x v="1"/>
    <n v="8"/>
    <n v="665267"/>
    <n v="46568.7"/>
    <n v="618698"/>
    <n v="433089"/>
    <n v="185609"/>
    <n v="145826"/>
  </r>
  <r>
    <d v="2026-05-06T00:00:00"/>
    <x v="7487"/>
    <x v="6"/>
    <x v="2"/>
    <x v="3"/>
    <x v="4"/>
    <x v="1"/>
    <n v="2"/>
    <n v="282392"/>
    <n v="31063.1"/>
    <n v="251329"/>
    <n v="191010"/>
    <n v="60318.9"/>
    <n v="171206"/>
  </r>
  <r>
    <d v="2026-05-06T00:00:00"/>
    <x v="7488"/>
    <x v="4"/>
    <x v="4"/>
    <x v="2"/>
    <x v="4"/>
    <x v="1"/>
    <n v="7"/>
    <n v="328850"/>
    <n v="23019.5"/>
    <n v="305830"/>
    <n v="220198"/>
    <n v="85632.5"/>
    <n v="205907"/>
  </r>
  <r>
    <d v="2026-05-06T00:00:00"/>
    <x v="7489"/>
    <x v="4"/>
    <x v="4"/>
    <x v="2"/>
    <x v="4"/>
    <x v="1"/>
    <n v="5"/>
    <n v="397582"/>
    <n v="51685.7"/>
    <n v="345896"/>
    <n v="249045"/>
    <n v="96851"/>
    <n v="205907"/>
  </r>
  <r>
    <d v="2026-05-06T00:00:00"/>
    <x v="7490"/>
    <x v="3"/>
    <x v="0"/>
    <x v="1"/>
    <x v="4"/>
    <x v="1"/>
    <n v="4"/>
    <n v="336460"/>
    <n v="37010.6"/>
    <n v="299449"/>
    <n v="185659"/>
    <n v="113791"/>
    <n v="45361.9"/>
  </r>
  <r>
    <d v="2026-05-06T00:00:00"/>
    <x v="7491"/>
    <x v="1"/>
    <x v="5"/>
    <x v="0"/>
    <x v="4"/>
    <x v="1"/>
    <n v="9"/>
    <n v="117112"/>
    <n v="15224.6"/>
    <n v="101887"/>
    <n v="71321.2"/>
    <n v="30566.2"/>
    <n v="145826"/>
  </r>
  <r>
    <d v="2026-05-06T00:00:00"/>
    <x v="7492"/>
    <x v="0"/>
    <x v="7"/>
    <x v="0"/>
    <x v="4"/>
    <x v="1"/>
    <n v="10"/>
    <n v="154226"/>
    <n v="0"/>
    <n v="154226"/>
    <n v="107958"/>
    <n v="46267.8"/>
    <n v="145826"/>
  </r>
  <r>
    <d v="2026-05-06T00:00:00"/>
    <x v="7493"/>
    <x v="1"/>
    <x v="5"/>
    <x v="0"/>
    <x v="4"/>
    <x v="1"/>
    <n v="9"/>
    <n v="534056"/>
    <n v="0"/>
    <n v="534056"/>
    <n v="373839"/>
    <n v="160217"/>
    <n v="145826"/>
  </r>
  <r>
    <d v="2026-05-06T00:00:00"/>
    <x v="7494"/>
    <x v="0"/>
    <x v="7"/>
    <x v="0"/>
    <x v="4"/>
    <x v="1"/>
    <n v="11"/>
    <n v="168356"/>
    <n v="18519.2"/>
    <n v="149837"/>
    <n v="104886"/>
    <n v="44951.1"/>
    <n v="145826"/>
  </r>
  <r>
    <d v="2026-05-06T00:00:00"/>
    <x v="7495"/>
    <x v="2"/>
    <x v="1"/>
    <x v="1"/>
    <x v="4"/>
    <x v="1"/>
    <n v="3"/>
    <n v="647023"/>
    <n v="77642.8"/>
    <n v="569380"/>
    <n v="353016"/>
    <n v="216364"/>
    <n v="45361.9"/>
  </r>
  <r>
    <d v="2026-05-06T00:00:00"/>
    <x v="7496"/>
    <x v="5"/>
    <x v="3"/>
    <x v="2"/>
    <x v="4"/>
    <x v="1"/>
    <n v="6"/>
    <n v="800173"/>
    <n v="64013.8"/>
    <n v="736159"/>
    <n v="530035"/>
    <n v="206125"/>
    <n v="205907"/>
  </r>
  <r>
    <d v="2026-05-06T00:00:00"/>
    <x v="7497"/>
    <x v="4"/>
    <x v="4"/>
    <x v="2"/>
    <x v="4"/>
    <x v="1"/>
    <n v="8"/>
    <n v="276102"/>
    <n v="8283.06"/>
    <n v="267819"/>
    <n v="192830"/>
    <n v="74989.3"/>
    <n v="205907"/>
  </r>
  <r>
    <d v="2026-05-06T00:00:00"/>
    <x v="7498"/>
    <x v="5"/>
    <x v="3"/>
    <x v="2"/>
    <x v="4"/>
    <x v="1"/>
    <n v="10"/>
    <n v="565951"/>
    <n v="0"/>
    <n v="565951"/>
    <n v="407485"/>
    <n v="158466"/>
    <n v="205907"/>
  </r>
  <r>
    <d v="2026-05-06T00:00:00"/>
    <x v="7499"/>
    <x v="1"/>
    <x v="5"/>
    <x v="0"/>
    <x v="4"/>
    <x v="1"/>
    <n v="5"/>
    <n v="168669"/>
    <n v="10120.1"/>
    <n v="158549"/>
    <n v="110984"/>
    <n v="47564.7"/>
    <n v="145826"/>
  </r>
  <r>
    <d v="2026-05-06T00:00:00"/>
    <x v="7500"/>
    <x v="7"/>
    <x v="6"/>
    <x v="3"/>
    <x v="4"/>
    <x v="1"/>
    <n v="2"/>
    <n v="200617"/>
    <n v="26080.2"/>
    <n v="174537"/>
    <n v="132648"/>
    <n v="41888.8"/>
    <n v="171206"/>
  </r>
  <r>
    <d v="2026-05-06T00:00:00"/>
    <x v="7501"/>
    <x v="3"/>
    <x v="0"/>
    <x v="1"/>
    <x v="4"/>
    <x v="1"/>
    <n v="7"/>
    <n v="594609"/>
    <n v="23784.4"/>
    <n v="570825"/>
    <n v="353911"/>
    <n v="216913"/>
    <n v="45361.9"/>
  </r>
  <r>
    <d v="2026-05-06T00:00:00"/>
    <x v="7502"/>
    <x v="6"/>
    <x v="2"/>
    <x v="3"/>
    <x v="4"/>
    <x v="1"/>
    <n v="12"/>
    <n v="733102"/>
    <n v="0"/>
    <n v="733102"/>
    <n v="557158"/>
    <n v="175944"/>
    <n v="171206"/>
  </r>
  <r>
    <d v="2026-05-06T00:00:00"/>
    <x v="7503"/>
    <x v="5"/>
    <x v="3"/>
    <x v="2"/>
    <x v="4"/>
    <x v="1"/>
    <n v="5"/>
    <n v="529834"/>
    <n v="0"/>
    <n v="529834"/>
    <n v="381480"/>
    <n v="148354"/>
    <n v="205907"/>
  </r>
  <r>
    <d v="2026-05-06T00:00:00"/>
    <x v="7504"/>
    <x v="6"/>
    <x v="2"/>
    <x v="3"/>
    <x v="4"/>
    <x v="1"/>
    <n v="9"/>
    <n v="773813"/>
    <n v="92857.6"/>
    <n v="680955"/>
    <n v="517526"/>
    <n v="163429"/>
    <n v="171206"/>
  </r>
  <r>
    <d v="2026-05-06T00:00:00"/>
    <x v="7505"/>
    <x v="1"/>
    <x v="5"/>
    <x v="0"/>
    <x v="4"/>
    <x v="1"/>
    <n v="4"/>
    <n v="709742"/>
    <n v="0"/>
    <n v="709742"/>
    <n v="496819"/>
    <n v="212923"/>
    <n v="145826"/>
  </r>
  <r>
    <d v="2026-05-06T00:00:00"/>
    <x v="7506"/>
    <x v="4"/>
    <x v="4"/>
    <x v="2"/>
    <x v="4"/>
    <x v="1"/>
    <n v="6"/>
    <n v="47336"/>
    <n v="5206.96"/>
    <n v="42129"/>
    <n v="30332.9"/>
    <n v="11796.1"/>
    <n v="205907"/>
  </r>
  <r>
    <d v="2026-05-06T00:00:00"/>
    <x v="7507"/>
    <x v="6"/>
    <x v="2"/>
    <x v="3"/>
    <x v="4"/>
    <x v="1"/>
    <n v="12"/>
    <n v="454146"/>
    <n v="0"/>
    <n v="454146"/>
    <n v="345151"/>
    <n v="108995"/>
    <n v="171206"/>
  </r>
  <r>
    <d v="2026-05-06T00:00:00"/>
    <x v="7508"/>
    <x v="7"/>
    <x v="6"/>
    <x v="3"/>
    <x v="4"/>
    <x v="1"/>
    <n v="11"/>
    <n v="144230"/>
    <n v="0"/>
    <n v="144230"/>
    <n v="109615"/>
    <n v="34615.2"/>
    <n v="171206"/>
  </r>
  <r>
    <d v="2026-05-06T00:00:00"/>
    <x v="7509"/>
    <x v="2"/>
    <x v="1"/>
    <x v="1"/>
    <x v="4"/>
    <x v="1"/>
    <n v="4"/>
    <n v="492759"/>
    <n v="73913.9"/>
    <n v="418845"/>
    <n v="259684"/>
    <n v="159161"/>
    <n v="45361.9"/>
  </r>
  <r>
    <d v="2026-05-06T00:00:00"/>
    <x v="7510"/>
    <x v="7"/>
    <x v="6"/>
    <x v="3"/>
    <x v="4"/>
    <x v="1"/>
    <n v="7"/>
    <n v="572295"/>
    <n v="51506.6"/>
    <n v="520788"/>
    <n v="395799"/>
    <n v="124989"/>
    <n v="171206"/>
  </r>
  <r>
    <d v="2026-05-06T00:00:00"/>
    <x v="7511"/>
    <x v="6"/>
    <x v="2"/>
    <x v="3"/>
    <x v="4"/>
    <x v="1"/>
    <n v="6"/>
    <n v="231038"/>
    <n v="0"/>
    <n v="231038"/>
    <n v="175589"/>
    <n v="55449.1"/>
    <n v="171206"/>
  </r>
  <r>
    <d v="2026-05-06T00:00:00"/>
    <x v="7512"/>
    <x v="2"/>
    <x v="1"/>
    <x v="1"/>
    <x v="4"/>
    <x v="1"/>
    <n v="3"/>
    <n v="101082"/>
    <n v="3032.46"/>
    <n v="98049.5"/>
    <n v="60790.7"/>
    <n v="37258.8"/>
    <n v="45361.9"/>
  </r>
  <r>
    <d v="2026-05-06T00:00:00"/>
    <x v="7513"/>
    <x v="0"/>
    <x v="7"/>
    <x v="0"/>
    <x v="4"/>
    <x v="1"/>
    <n v="2"/>
    <n v="67039"/>
    <n v="0"/>
    <n v="67039"/>
    <n v="46927.3"/>
    <n v="20111.7"/>
    <n v="145826"/>
  </r>
  <r>
    <d v="2026-05-06T00:00:00"/>
    <x v="7514"/>
    <x v="6"/>
    <x v="2"/>
    <x v="3"/>
    <x v="4"/>
    <x v="1"/>
    <n v="11"/>
    <n v="659745"/>
    <n v="19792.3"/>
    <n v="639953"/>
    <n v="486364"/>
    <n v="153589"/>
    <n v="171206"/>
  </r>
  <r>
    <d v="2026-05-06T00:00:00"/>
    <x v="7515"/>
    <x v="0"/>
    <x v="7"/>
    <x v="0"/>
    <x v="4"/>
    <x v="1"/>
    <n v="3"/>
    <n v="520431"/>
    <n v="0"/>
    <n v="520431"/>
    <n v="364302"/>
    <n v="156129"/>
    <n v="145826"/>
  </r>
  <r>
    <d v="2026-05-06T00:00:00"/>
    <x v="7516"/>
    <x v="0"/>
    <x v="7"/>
    <x v="0"/>
    <x v="4"/>
    <x v="1"/>
    <n v="12"/>
    <n v="376370"/>
    <n v="18818.5"/>
    <n v="357552"/>
    <n v="250286"/>
    <n v="107265"/>
    <n v="145826"/>
  </r>
  <r>
    <d v="2026-05-06T00:00:00"/>
    <x v="7517"/>
    <x v="7"/>
    <x v="6"/>
    <x v="3"/>
    <x v="4"/>
    <x v="1"/>
    <n v="5"/>
    <n v="526421"/>
    <n v="0"/>
    <n v="526421"/>
    <n v="400080"/>
    <n v="126341"/>
    <n v="171206"/>
  </r>
  <r>
    <d v="2026-05-06T00:00:00"/>
    <x v="7518"/>
    <x v="1"/>
    <x v="5"/>
    <x v="0"/>
    <x v="4"/>
    <x v="1"/>
    <n v="11"/>
    <n v="143465"/>
    <n v="10042.5"/>
    <n v="133422"/>
    <n v="93395.7"/>
    <n v="40026.7"/>
    <n v="145826"/>
  </r>
  <r>
    <d v="2026-05-06T00:00:00"/>
    <x v="7519"/>
    <x v="2"/>
    <x v="1"/>
    <x v="1"/>
    <x v="4"/>
    <x v="1"/>
    <n v="6"/>
    <n v="821124"/>
    <n v="123169"/>
    <n v="697955"/>
    <n v="432732"/>
    <n v="265223"/>
    <n v="45361.9"/>
  </r>
  <r>
    <d v="2026-05-06T00:00:00"/>
    <x v="7520"/>
    <x v="6"/>
    <x v="2"/>
    <x v="3"/>
    <x v="4"/>
    <x v="1"/>
    <n v="8"/>
    <n v="318627"/>
    <n v="0"/>
    <n v="318627"/>
    <n v="242157"/>
    <n v="76470.5"/>
    <n v="171206"/>
  </r>
  <r>
    <d v="2026-05-06T00:00:00"/>
    <x v="7521"/>
    <x v="6"/>
    <x v="2"/>
    <x v="3"/>
    <x v="4"/>
    <x v="1"/>
    <n v="1"/>
    <n v="514443"/>
    <n v="30866.6"/>
    <n v="483576"/>
    <n v="367518"/>
    <n v="116058"/>
    <n v="171206"/>
  </r>
  <r>
    <d v="2026-05-06T00:00:00"/>
    <x v="7522"/>
    <x v="4"/>
    <x v="4"/>
    <x v="2"/>
    <x v="4"/>
    <x v="1"/>
    <n v="5"/>
    <n v="116734"/>
    <n v="14008.1"/>
    <n v="102726"/>
    <n v="73962.7"/>
    <n v="28763.3"/>
    <n v="205907"/>
  </r>
  <r>
    <d v="2026-05-06T00:00:00"/>
    <x v="7523"/>
    <x v="5"/>
    <x v="3"/>
    <x v="2"/>
    <x v="4"/>
    <x v="1"/>
    <n v="6"/>
    <n v="568764"/>
    <n v="51188.8"/>
    <n v="517575"/>
    <n v="372654"/>
    <n v="144921"/>
    <n v="205907"/>
  </r>
  <r>
    <d v="2026-05-06T00:00:00"/>
    <x v="7524"/>
    <x v="7"/>
    <x v="6"/>
    <x v="3"/>
    <x v="4"/>
    <x v="1"/>
    <n v="9"/>
    <n v="445896"/>
    <n v="49048.6"/>
    <n v="396847"/>
    <n v="301604"/>
    <n v="95243.4"/>
    <n v="171206"/>
  </r>
  <r>
    <d v="2026-05-06T00:00:00"/>
    <x v="7525"/>
    <x v="6"/>
    <x v="2"/>
    <x v="3"/>
    <x v="4"/>
    <x v="1"/>
    <n v="1"/>
    <n v="543363"/>
    <n v="32601.8"/>
    <n v="510761"/>
    <n v="388179"/>
    <n v="122583"/>
    <n v="171206"/>
  </r>
  <r>
    <d v="2026-05-06T00:00:00"/>
    <x v="7526"/>
    <x v="1"/>
    <x v="5"/>
    <x v="0"/>
    <x v="4"/>
    <x v="1"/>
    <n v="1"/>
    <n v="169843"/>
    <n v="11889"/>
    <n v="157954"/>
    <n v="110568"/>
    <n v="47386.2"/>
    <n v="145826"/>
  </r>
  <r>
    <d v="2026-05-07T00:00:00"/>
    <x v="7527"/>
    <x v="3"/>
    <x v="0"/>
    <x v="1"/>
    <x v="4"/>
    <x v="1"/>
    <n v="12"/>
    <n v="847674"/>
    <n v="110198"/>
    <n v="737476"/>
    <n v="457235"/>
    <n v="280241"/>
    <n v="45361.9"/>
  </r>
  <r>
    <d v="2026-05-07T00:00:00"/>
    <x v="7528"/>
    <x v="7"/>
    <x v="6"/>
    <x v="3"/>
    <x v="4"/>
    <x v="1"/>
    <n v="4"/>
    <n v="468923"/>
    <n v="14067.7"/>
    <n v="454855"/>
    <n v="345690"/>
    <n v="109165"/>
    <n v="171206"/>
  </r>
  <r>
    <d v="2026-05-07T00:00:00"/>
    <x v="7529"/>
    <x v="2"/>
    <x v="1"/>
    <x v="1"/>
    <x v="4"/>
    <x v="1"/>
    <n v="2"/>
    <n v="488004"/>
    <n v="14640.1"/>
    <n v="473364"/>
    <n v="293486"/>
    <n v="179878"/>
    <n v="45361.9"/>
  </r>
  <r>
    <d v="2026-05-07T00:00:00"/>
    <x v="7530"/>
    <x v="3"/>
    <x v="0"/>
    <x v="1"/>
    <x v="4"/>
    <x v="1"/>
    <n v="2"/>
    <n v="240356"/>
    <n v="7210.68"/>
    <n v="233145"/>
    <n v="144550"/>
    <n v="88595.2"/>
    <n v="45361.9"/>
  </r>
  <r>
    <d v="2026-05-07T00:00:00"/>
    <x v="7531"/>
    <x v="7"/>
    <x v="6"/>
    <x v="3"/>
    <x v="4"/>
    <x v="1"/>
    <n v="9"/>
    <n v="385497"/>
    <n v="38549.7"/>
    <n v="346947"/>
    <n v="263680"/>
    <n v="83267.4"/>
    <n v="171206"/>
  </r>
  <r>
    <d v="2026-05-07T00:00:00"/>
    <x v="7532"/>
    <x v="0"/>
    <x v="7"/>
    <x v="0"/>
    <x v="4"/>
    <x v="1"/>
    <n v="10"/>
    <n v="825113"/>
    <n v="0"/>
    <n v="825113"/>
    <n v="577579"/>
    <n v="247534"/>
    <n v="145826"/>
  </r>
  <r>
    <d v="2026-05-07T00:00:00"/>
    <x v="7533"/>
    <x v="5"/>
    <x v="3"/>
    <x v="2"/>
    <x v="4"/>
    <x v="1"/>
    <n v="6"/>
    <n v="115501"/>
    <n v="15015.1"/>
    <n v="100486"/>
    <n v="72349.8"/>
    <n v="28136"/>
    <n v="205907"/>
  </r>
  <r>
    <d v="2026-05-07T00:00:00"/>
    <x v="7534"/>
    <x v="2"/>
    <x v="1"/>
    <x v="1"/>
    <x v="4"/>
    <x v="1"/>
    <n v="4"/>
    <n v="335170"/>
    <n v="30165.3"/>
    <n v="305005"/>
    <n v="189103"/>
    <n v="115902"/>
    <n v="45361.9"/>
  </r>
  <r>
    <d v="2026-05-07T00:00:00"/>
    <x v="7535"/>
    <x v="4"/>
    <x v="4"/>
    <x v="2"/>
    <x v="4"/>
    <x v="1"/>
    <n v="3"/>
    <n v="143843"/>
    <n v="17261.2"/>
    <n v="126582"/>
    <n v="91138.9"/>
    <n v="35442.9"/>
    <n v="205907"/>
  </r>
  <r>
    <d v="2026-05-07T00:00:00"/>
    <x v="7536"/>
    <x v="3"/>
    <x v="0"/>
    <x v="1"/>
    <x v="4"/>
    <x v="1"/>
    <n v="3"/>
    <n v="136088"/>
    <n v="17691.4"/>
    <n v="118397"/>
    <n v="73405.9"/>
    <n v="44990.7"/>
    <n v="45361.9"/>
  </r>
  <r>
    <d v="2026-05-07T00:00:00"/>
    <x v="7537"/>
    <x v="1"/>
    <x v="5"/>
    <x v="0"/>
    <x v="4"/>
    <x v="1"/>
    <n v="7"/>
    <n v="346489"/>
    <n v="6929.78"/>
    <n v="339559"/>
    <n v="237691"/>
    <n v="101868"/>
    <n v="145826"/>
  </r>
  <r>
    <d v="2026-05-07T00:00:00"/>
    <x v="7538"/>
    <x v="0"/>
    <x v="7"/>
    <x v="0"/>
    <x v="4"/>
    <x v="1"/>
    <n v="10"/>
    <n v="295678"/>
    <n v="5913.56"/>
    <n v="289764"/>
    <n v="202835"/>
    <n v="86929.3"/>
    <n v="145826"/>
  </r>
  <r>
    <d v="2026-05-07T00:00:00"/>
    <x v="7539"/>
    <x v="0"/>
    <x v="7"/>
    <x v="0"/>
    <x v="4"/>
    <x v="1"/>
    <n v="11"/>
    <n v="503931"/>
    <n v="0"/>
    <n v="503931"/>
    <n v="352752"/>
    <n v="151179"/>
    <n v="145826"/>
  </r>
  <r>
    <d v="2026-05-07T00:00:00"/>
    <x v="7540"/>
    <x v="7"/>
    <x v="6"/>
    <x v="3"/>
    <x v="4"/>
    <x v="1"/>
    <n v="5"/>
    <n v="718601"/>
    <n v="79046.1"/>
    <n v="639555"/>
    <n v="486062"/>
    <n v="153493"/>
    <n v="171206"/>
  </r>
  <r>
    <d v="2026-05-07T00:00:00"/>
    <x v="7541"/>
    <x v="0"/>
    <x v="7"/>
    <x v="0"/>
    <x v="4"/>
    <x v="1"/>
    <n v="9"/>
    <n v="206246"/>
    <n v="14437.2"/>
    <n v="191809"/>
    <n v="134266"/>
    <n v="57542.6"/>
    <n v="145826"/>
  </r>
  <r>
    <d v="2026-05-07T00:00:00"/>
    <x v="7542"/>
    <x v="3"/>
    <x v="0"/>
    <x v="1"/>
    <x v="4"/>
    <x v="1"/>
    <n v="7"/>
    <n v="733602"/>
    <n v="102704"/>
    <n v="630898"/>
    <n v="391157"/>
    <n v="239741"/>
    <n v="45361.9"/>
  </r>
  <r>
    <d v="2026-05-07T00:00:00"/>
    <x v="7543"/>
    <x v="6"/>
    <x v="2"/>
    <x v="3"/>
    <x v="4"/>
    <x v="1"/>
    <n v="8"/>
    <n v="454219"/>
    <n v="31795.3"/>
    <n v="422424"/>
    <n v="321042"/>
    <n v="101382"/>
    <n v="171206"/>
  </r>
  <r>
    <d v="2026-05-07T00:00:00"/>
    <x v="7544"/>
    <x v="5"/>
    <x v="3"/>
    <x v="2"/>
    <x v="4"/>
    <x v="1"/>
    <n v="9"/>
    <n v="269674"/>
    <n v="16180.4"/>
    <n v="253494"/>
    <n v="182515"/>
    <n v="70978.2"/>
    <n v="205907"/>
  </r>
  <r>
    <d v="2026-05-07T00:00:00"/>
    <x v="7545"/>
    <x v="4"/>
    <x v="4"/>
    <x v="2"/>
    <x v="4"/>
    <x v="1"/>
    <n v="12"/>
    <n v="126802"/>
    <n v="10144.2"/>
    <n v="116658"/>
    <n v="83993.6"/>
    <n v="32664.2"/>
    <n v="205907"/>
  </r>
  <r>
    <d v="2026-05-07T00:00:00"/>
    <x v="7546"/>
    <x v="6"/>
    <x v="2"/>
    <x v="3"/>
    <x v="4"/>
    <x v="1"/>
    <n v="5"/>
    <n v="757029"/>
    <n v="0"/>
    <n v="757029"/>
    <n v="575342"/>
    <n v="181687"/>
    <n v="171206"/>
  </r>
  <r>
    <d v="2026-05-07T00:00:00"/>
    <x v="7547"/>
    <x v="5"/>
    <x v="3"/>
    <x v="2"/>
    <x v="4"/>
    <x v="1"/>
    <n v="3"/>
    <n v="759979"/>
    <n v="98797.3"/>
    <n v="661182"/>
    <n v="476051"/>
    <n v="185131"/>
    <n v="205907"/>
  </r>
  <r>
    <d v="2026-05-07T00:00:00"/>
    <x v="7548"/>
    <x v="1"/>
    <x v="5"/>
    <x v="0"/>
    <x v="4"/>
    <x v="1"/>
    <n v="10"/>
    <n v="572988"/>
    <n v="0"/>
    <n v="572988"/>
    <n v="401092"/>
    <n v="171896"/>
    <n v="145826"/>
  </r>
  <r>
    <d v="2026-05-07T00:00:00"/>
    <x v="7549"/>
    <x v="6"/>
    <x v="2"/>
    <x v="3"/>
    <x v="4"/>
    <x v="1"/>
    <n v="7"/>
    <n v="769631"/>
    <n v="0"/>
    <n v="769631"/>
    <n v="584920"/>
    <n v="184711"/>
    <n v="171206"/>
  </r>
  <r>
    <d v="2026-05-07T00:00:00"/>
    <x v="7550"/>
    <x v="3"/>
    <x v="0"/>
    <x v="1"/>
    <x v="4"/>
    <x v="1"/>
    <n v="2"/>
    <n v="147370"/>
    <n v="11789.6"/>
    <n v="135580"/>
    <n v="84059.9"/>
    <n v="51520.6"/>
    <n v="45361.9"/>
  </r>
  <r>
    <d v="2026-05-07T00:00:00"/>
    <x v="7551"/>
    <x v="1"/>
    <x v="5"/>
    <x v="0"/>
    <x v="4"/>
    <x v="1"/>
    <n v="4"/>
    <n v="472146"/>
    <n v="0"/>
    <n v="472146"/>
    <n v="330502"/>
    <n v="141644"/>
    <n v="145826"/>
  </r>
  <r>
    <d v="2026-05-07T00:00:00"/>
    <x v="7552"/>
    <x v="5"/>
    <x v="3"/>
    <x v="2"/>
    <x v="4"/>
    <x v="1"/>
    <n v="8"/>
    <n v="547648"/>
    <n v="43811.8"/>
    <n v="503836"/>
    <n v="362762"/>
    <n v="141074"/>
    <n v="205907"/>
  </r>
  <r>
    <d v="2026-05-07T00:00:00"/>
    <x v="7553"/>
    <x v="4"/>
    <x v="4"/>
    <x v="2"/>
    <x v="4"/>
    <x v="1"/>
    <n v="1"/>
    <n v="55798"/>
    <n v="2789.9"/>
    <n v="53008.1"/>
    <n v="38165.8"/>
    <n v="14842.3"/>
    <n v="205907"/>
  </r>
  <r>
    <d v="2026-05-07T00:00:00"/>
    <x v="7554"/>
    <x v="4"/>
    <x v="4"/>
    <x v="2"/>
    <x v="4"/>
    <x v="1"/>
    <n v="11"/>
    <n v="438917"/>
    <n v="39502.5"/>
    <n v="399414"/>
    <n v="287578"/>
    <n v="111836"/>
    <n v="205907"/>
  </r>
  <r>
    <d v="2026-05-07T00:00:00"/>
    <x v="7555"/>
    <x v="5"/>
    <x v="3"/>
    <x v="2"/>
    <x v="4"/>
    <x v="1"/>
    <n v="12"/>
    <n v="511795"/>
    <n v="0"/>
    <n v="511795"/>
    <n v="368492"/>
    <n v="143303"/>
    <n v="205907"/>
  </r>
  <r>
    <d v="2026-05-07T00:00:00"/>
    <x v="7556"/>
    <x v="3"/>
    <x v="0"/>
    <x v="1"/>
    <x v="4"/>
    <x v="1"/>
    <n v="9"/>
    <n v="546856"/>
    <n v="0"/>
    <n v="546856"/>
    <n v="339051"/>
    <n v="207805"/>
    <n v="45361.9"/>
  </r>
  <r>
    <d v="2026-05-07T00:00:00"/>
    <x v="7557"/>
    <x v="5"/>
    <x v="3"/>
    <x v="2"/>
    <x v="4"/>
    <x v="1"/>
    <n v="2"/>
    <n v="235375"/>
    <n v="18830"/>
    <n v="216545"/>
    <n v="155912"/>
    <n v="60632.6"/>
    <n v="205907"/>
  </r>
  <r>
    <d v="2026-05-07T00:00:00"/>
    <x v="7558"/>
    <x v="7"/>
    <x v="6"/>
    <x v="3"/>
    <x v="4"/>
    <x v="1"/>
    <n v="11"/>
    <n v="712022"/>
    <n v="0"/>
    <n v="712022"/>
    <n v="541137"/>
    <n v="170885"/>
    <n v="171206"/>
  </r>
  <r>
    <d v="2026-05-07T00:00:00"/>
    <x v="7559"/>
    <x v="1"/>
    <x v="5"/>
    <x v="0"/>
    <x v="4"/>
    <x v="1"/>
    <n v="2"/>
    <n v="695672"/>
    <n v="0"/>
    <n v="695672"/>
    <n v="486970"/>
    <n v="208702"/>
    <n v="145826"/>
  </r>
  <r>
    <d v="2026-05-07T00:00:00"/>
    <x v="7560"/>
    <x v="2"/>
    <x v="1"/>
    <x v="1"/>
    <x v="4"/>
    <x v="1"/>
    <n v="8"/>
    <n v="790238"/>
    <n v="31609.5"/>
    <n v="758628"/>
    <n v="470350"/>
    <n v="288279"/>
    <n v="45361.9"/>
  </r>
  <r>
    <d v="2026-05-07T00:00:00"/>
    <x v="7561"/>
    <x v="0"/>
    <x v="7"/>
    <x v="0"/>
    <x v="4"/>
    <x v="1"/>
    <n v="7"/>
    <n v="517593"/>
    <n v="77638.9"/>
    <n v="439954"/>
    <n v="307968"/>
    <n v="131986"/>
    <n v="145826"/>
  </r>
  <r>
    <d v="2026-05-07T00:00:00"/>
    <x v="7562"/>
    <x v="2"/>
    <x v="1"/>
    <x v="1"/>
    <x v="4"/>
    <x v="1"/>
    <n v="7"/>
    <n v="65736"/>
    <n v="7888.32"/>
    <n v="57847.7"/>
    <n v="35865.6"/>
    <n v="21982.1"/>
    <n v="45361.9"/>
  </r>
  <r>
    <d v="2026-05-07T00:00:00"/>
    <x v="7563"/>
    <x v="7"/>
    <x v="6"/>
    <x v="3"/>
    <x v="4"/>
    <x v="1"/>
    <n v="11"/>
    <n v="443404"/>
    <n v="66510.6"/>
    <n v="376893"/>
    <n v="286439"/>
    <n v="90454.4"/>
    <n v="171206"/>
  </r>
  <r>
    <d v="2026-05-07T00:00:00"/>
    <x v="7564"/>
    <x v="7"/>
    <x v="6"/>
    <x v="3"/>
    <x v="4"/>
    <x v="1"/>
    <n v="2"/>
    <n v="228005"/>
    <n v="0"/>
    <n v="228005"/>
    <n v="173284"/>
    <n v="54721.2"/>
    <n v="171206"/>
  </r>
  <r>
    <d v="2026-05-07T00:00:00"/>
    <x v="7565"/>
    <x v="0"/>
    <x v="7"/>
    <x v="0"/>
    <x v="4"/>
    <x v="1"/>
    <n v="2"/>
    <n v="530301"/>
    <n v="0"/>
    <n v="530301"/>
    <n v="371211"/>
    <n v="159090"/>
    <n v="145826"/>
  </r>
  <r>
    <d v="2026-05-07T00:00:00"/>
    <x v="7566"/>
    <x v="1"/>
    <x v="5"/>
    <x v="0"/>
    <x v="4"/>
    <x v="1"/>
    <n v="10"/>
    <n v="452027"/>
    <n v="0"/>
    <n v="452027"/>
    <n v="316419"/>
    <n v="135608"/>
    <n v="145826"/>
  </r>
  <r>
    <d v="2026-05-07T00:00:00"/>
    <x v="7567"/>
    <x v="1"/>
    <x v="5"/>
    <x v="0"/>
    <x v="4"/>
    <x v="1"/>
    <n v="5"/>
    <n v="613808"/>
    <n v="24552.3"/>
    <n v="589256"/>
    <n v="412479"/>
    <n v="176777"/>
    <n v="145826"/>
  </r>
  <r>
    <d v="2026-05-07T00:00:00"/>
    <x v="7568"/>
    <x v="6"/>
    <x v="2"/>
    <x v="3"/>
    <x v="4"/>
    <x v="1"/>
    <n v="7"/>
    <n v="355318"/>
    <n v="0"/>
    <n v="355318"/>
    <n v="270042"/>
    <n v="85276.3"/>
    <n v="171206"/>
  </r>
  <r>
    <d v="2026-05-07T00:00:00"/>
    <x v="7569"/>
    <x v="6"/>
    <x v="2"/>
    <x v="3"/>
    <x v="4"/>
    <x v="1"/>
    <n v="5"/>
    <n v="106075"/>
    <n v="0"/>
    <n v="106075"/>
    <n v="80617"/>
    <n v="25458"/>
    <n v="171206"/>
  </r>
  <r>
    <d v="2026-05-07T00:00:00"/>
    <x v="7570"/>
    <x v="4"/>
    <x v="4"/>
    <x v="2"/>
    <x v="4"/>
    <x v="1"/>
    <n v="8"/>
    <n v="219423"/>
    <n v="0"/>
    <n v="219423"/>
    <n v="157985"/>
    <n v="61438.4"/>
    <n v="205907"/>
  </r>
  <r>
    <d v="2026-05-07T00:00:00"/>
    <x v="7571"/>
    <x v="2"/>
    <x v="1"/>
    <x v="1"/>
    <x v="4"/>
    <x v="1"/>
    <n v="12"/>
    <n v="372681"/>
    <n v="0"/>
    <n v="372681"/>
    <n v="231062"/>
    <n v="141619"/>
    <n v="45361.9"/>
  </r>
  <r>
    <d v="2026-05-07T00:00:00"/>
    <x v="7572"/>
    <x v="6"/>
    <x v="2"/>
    <x v="3"/>
    <x v="4"/>
    <x v="1"/>
    <n v="9"/>
    <n v="727484"/>
    <n v="0"/>
    <n v="727484"/>
    <n v="552888"/>
    <n v="174596"/>
    <n v="171206"/>
  </r>
  <r>
    <d v="2026-05-07T00:00:00"/>
    <x v="7573"/>
    <x v="2"/>
    <x v="1"/>
    <x v="1"/>
    <x v="4"/>
    <x v="1"/>
    <n v="4"/>
    <n v="713845"/>
    <n v="0"/>
    <n v="713845"/>
    <n v="442584"/>
    <n v="271261"/>
    <n v="45361.9"/>
  </r>
  <r>
    <d v="2026-05-07T00:00:00"/>
    <x v="7574"/>
    <x v="3"/>
    <x v="0"/>
    <x v="1"/>
    <x v="4"/>
    <x v="1"/>
    <n v="12"/>
    <n v="176844"/>
    <n v="15916"/>
    <n v="160928"/>
    <n v="99775.4"/>
    <n v="61152.7"/>
    <n v="45361.9"/>
  </r>
  <r>
    <d v="2026-05-07T00:00:00"/>
    <x v="7575"/>
    <x v="4"/>
    <x v="4"/>
    <x v="2"/>
    <x v="4"/>
    <x v="1"/>
    <n v="1"/>
    <n v="292684"/>
    <n v="32195.2"/>
    <n v="260489"/>
    <n v="187552"/>
    <n v="72936.9"/>
    <n v="205907"/>
  </r>
  <r>
    <d v="2026-05-07T00:00:00"/>
    <x v="7576"/>
    <x v="6"/>
    <x v="2"/>
    <x v="3"/>
    <x v="4"/>
    <x v="1"/>
    <n v="5"/>
    <n v="155081"/>
    <n v="0"/>
    <n v="155081"/>
    <n v="117862"/>
    <n v="37219.4"/>
    <n v="171206"/>
  </r>
  <r>
    <d v="2026-05-07T00:00:00"/>
    <x v="7577"/>
    <x v="1"/>
    <x v="5"/>
    <x v="0"/>
    <x v="4"/>
    <x v="1"/>
    <n v="6"/>
    <n v="483960"/>
    <n v="24198"/>
    <n v="459762"/>
    <n v="321833"/>
    <n v="137929"/>
    <n v="145826"/>
  </r>
  <r>
    <d v="2026-05-07T00:00:00"/>
    <x v="7578"/>
    <x v="5"/>
    <x v="3"/>
    <x v="2"/>
    <x v="4"/>
    <x v="1"/>
    <n v="2"/>
    <n v="420299"/>
    <n v="0"/>
    <n v="420299"/>
    <n v="302615"/>
    <n v="117684"/>
    <n v="205907"/>
  </r>
  <r>
    <d v="2026-05-07T00:00:00"/>
    <x v="7579"/>
    <x v="4"/>
    <x v="4"/>
    <x v="2"/>
    <x v="4"/>
    <x v="1"/>
    <n v="4"/>
    <n v="291419"/>
    <n v="0"/>
    <n v="291419"/>
    <n v="209822"/>
    <n v="81597.3"/>
    <n v="205907"/>
  </r>
  <r>
    <d v="2026-05-07T00:00:00"/>
    <x v="7580"/>
    <x v="4"/>
    <x v="4"/>
    <x v="2"/>
    <x v="4"/>
    <x v="1"/>
    <n v="11"/>
    <n v="426314"/>
    <n v="12789.4"/>
    <n v="413525"/>
    <n v="297738"/>
    <n v="115787"/>
    <n v="205907"/>
  </r>
  <r>
    <d v="2026-05-07T00:00:00"/>
    <x v="7581"/>
    <x v="4"/>
    <x v="4"/>
    <x v="2"/>
    <x v="4"/>
    <x v="1"/>
    <n v="8"/>
    <n v="278052"/>
    <n v="16683.1"/>
    <n v="261369"/>
    <n v="188186"/>
    <n v="73183.3"/>
    <n v="205907"/>
  </r>
  <r>
    <d v="2026-05-07T00:00:00"/>
    <x v="7582"/>
    <x v="2"/>
    <x v="1"/>
    <x v="1"/>
    <x v="4"/>
    <x v="1"/>
    <n v="6"/>
    <n v="746076"/>
    <n v="29843"/>
    <n v="716233"/>
    <n v="444064"/>
    <n v="272169"/>
    <n v="45361.9"/>
  </r>
  <r>
    <d v="2026-05-07T00:00:00"/>
    <x v="7583"/>
    <x v="3"/>
    <x v="0"/>
    <x v="1"/>
    <x v="4"/>
    <x v="1"/>
    <n v="4"/>
    <n v="98458"/>
    <n v="11815"/>
    <n v="86643"/>
    <n v="53718.7"/>
    <n v="32924.4"/>
    <n v="45361.9"/>
  </r>
  <r>
    <d v="2026-05-07T00:00:00"/>
    <x v="7584"/>
    <x v="7"/>
    <x v="6"/>
    <x v="3"/>
    <x v="4"/>
    <x v="1"/>
    <n v="12"/>
    <n v="97487"/>
    <n v="9748.7"/>
    <n v="87738.3"/>
    <n v="66681.1"/>
    <n v="21057.2"/>
    <n v="171206"/>
  </r>
  <r>
    <d v="2026-05-07T00:00:00"/>
    <x v="7585"/>
    <x v="1"/>
    <x v="5"/>
    <x v="0"/>
    <x v="4"/>
    <x v="1"/>
    <n v="1"/>
    <n v="268443"/>
    <n v="0"/>
    <n v="268443"/>
    <n v="187910"/>
    <n v="80532.9"/>
    <n v="145826"/>
  </r>
  <r>
    <d v="2026-05-07T00:00:00"/>
    <x v="7586"/>
    <x v="7"/>
    <x v="6"/>
    <x v="3"/>
    <x v="4"/>
    <x v="1"/>
    <n v="10"/>
    <n v="161329"/>
    <n v="6453.16"/>
    <n v="154876"/>
    <n v="117706"/>
    <n v="37170.2"/>
    <n v="171206"/>
  </r>
  <r>
    <d v="2026-05-07T00:00:00"/>
    <x v="7587"/>
    <x v="0"/>
    <x v="7"/>
    <x v="0"/>
    <x v="4"/>
    <x v="1"/>
    <n v="3"/>
    <n v="515951"/>
    <n v="36116.6"/>
    <n v="479834"/>
    <n v="335884"/>
    <n v="143950"/>
    <n v="145826"/>
  </r>
  <r>
    <d v="2026-05-07T00:00:00"/>
    <x v="7588"/>
    <x v="7"/>
    <x v="6"/>
    <x v="3"/>
    <x v="4"/>
    <x v="1"/>
    <n v="8"/>
    <n v="198802"/>
    <n v="19880.2"/>
    <n v="178922"/>
    <n v="135981"/>
    <n v="42941.2"/>
    <n v="171206"/>
  </r>
  <r>
    <d v="2026-05-07T00:00:00"/>
    <x v="7589"/>
    <x v="4"/>
    <x v="4"/>
    <x v="2"/>
    <x v="4"/>
    <x v="1"/>
    <n v="3"/>
    <n v="124986"/>
    <n v="17498"/>
    <n v="107488"/>
    <n v="77391.3"/>
    <n v="30096.6"/>
    <n v="205907"/>
  </r>
  <r>
    <d v="2026-05-07T00:00:00"/>
    <x v="7590"/>
    <x v="5"/>
    <x v="3"/>
    <x v="2"/>
    <x v="4"/>
    <x v="1"/>
    <n v="1"/>
    <n v="572892"/>
    <n v="0"/>
    <n v="572892"/>
    <n v="412482"/>
    <n v="160410"/>
    <n v="205907"/>
  </r>
  <r>
    <d v="2026-05-07T00:00:00"/>
    <x v="7591"/>
    <x v="6"/>
    <x v="2"/>
    <x v="3"/>
    <x v="4"/>
    <x v="1"/>
    <n v="5"/>
    <n v="680847"/>
    <n v="0"/>
    <n v="680847"/>
    <n v="517444"/>
    <n v="163403"/>
    <n v="171206"/>
  </r>
  <r>
    <d v="2026-05-07T00:00:00"/>
    <x v="7592"/>
    <x v="7"/>
    <x v="6"/>
    <x v="3"/>
    <x v="4"/>
    <x v="1"/>
    <n v="12"/>
    <n v="676243"/>
    <n v="0"/>
    <n v="676243"/>
    <n v="513945"/>
    <n v="162298"/>
    <n v="171206"/>
  </r>
  <r>
    <d v="2026-05-07T00:00:00"/>
    <x v="7593"/>
    <x v="6"/>
    <x v="2"/>
    <x v="3"/>
    <x v="4"/>
    <x v="1"/>
    <n v="6"/>
    <n v="591048"/>
    <n v="17731.4"/>
    <n v="573317"/>
    <n v="435721"/>
    <n v="137596"/>
    <n v="171206"/>
  </r>
  <r>
    <d v="2026-05-08T00:00:00"/>
    <x v="7594"/>
    <x v="7"/>
    <x v="6"/>
    <x v="3"/>
    <x v="4"/>
    <x v="1"/>
    <n v="1"/>
    <n v="536658"/>
    <n v="32199.5"/>
    <n v="504459"/>
    <n v="383388"/>
    <n v="121070"/>
    <n v="171206"/>
  </r>
  <r>
    <d v="2026-05-08T00:00:00"/>
    <x v="7595"/>
    <x v="2"/>
    <x v="1"/>
    <x v="1"/>
    <x v="4"/>
    <x v="1"/>
    <n v="8"/>
    <n v="571625"/>
    <n v="80027.5"/>
    <n v="491598"/>
    <n v="304790"/>
    <n v="186807"/>
    <n v="45361.9"/>
  </r>
  <r>
    <d v="2026-05-08T00:00:00"/>
    <x v="7596"/>
    <x v="0"/>
    <x v="7"/>
    <x v="0"/>
    <x v="4"/>
    <x v="1"/>
    <n v="7"/>
    <n v="565499"/>
    <n v="67859.9"/>
    <n v="497639"/>
    <n v="348347"/>
    <n v="149292"/>
    <n v="145826"/>
  </r>
  <r>
    <d v="2026-05-08T00:00:00"/>
    <x v="7597"/>
    <x v="4"/>
    <x v="4"/>
    <x v="2"/>
    <x v="4"/>
    <x v="1"/>
    <n v="11"/>
    <n v="375457"/>
    <n v="18772.8"/>
    <n v="356684"/>
    <n v="256813"/>
    <n v="99871.6"/>
    <n v="205907"/>
  </r>
  <r>
    <d v="2026-05-08T00:00:00"/>
    <x v="7598"/>
    <x v="2"/>
    <x v="1"/>
    <x v="1"/>
    <x v="4"/>
    <x v="1"/>
    <n v="8"/>
    <n v="142008"/>
    <n v="0"/>
    <n v="142008"/>
    <n v="88045"/>
    <n v="53963"/>
    <n v="45361.9"/>
  </r>
  <r>
    <d v="2026-05-08T00:00:00"/>
    <x v="7599"/>
    <x v="3"/>
    <x v="0"/>
    <x v="1"/>
    <x v="4"/>
    <x v="1"/>
    <n v="8"/>
    <n v="110141"/>
    <n v="0"/>
    <n v="110141"/>
    <n v="68287.4"/>
    <n v="41853.6"/>
    <n v="45361.9"/>
  </r>
  <r>
    <d v="2026-05-08T00:00:00"/>
    <x v="7600"/>
    <x v="7"/>
    <x v="6"/>
    <x v="3"/>
    <x v="4"/>
    <x v="1"/>
    <n v="9"/>
    <n v="409486"/>
    <n v="45043.5"/>
    <n v="364443"/>
    <n v="276976"/>
    <n v="87466.2"/>
    <n v="171206"/>
  </r>
  <r>
    <d v="2026-05-08T00:00:00"/>
    <x v="7601"/>
    <x v="1"/>
    <x v="5"/>
    <x v="0"/>
    <x v="4"/>
    <x v="1"/>
    <n v="1"/>
    <n v="827790"/>
    <n v="82779"/>
    <n v="745011"/>
    <n v="521508"/>
    <n v="223503"/>
    <n v="145826"/>
  </r>
  <r>
    <d v="2026-05-08T00:00:00"/>
    <x v="7602"/>
    <x v="0"/>
    <x v="7"/>
    <x v="0"/>
    <x v="4"/>
    <x v="1"/>
    <n v="1"/>
    <n v="523235"/>
    <n v="0"/>
    <n v="523235"/>
    <n v="366264"/>
    <n v="156970"/>
    <n v="145826"/>
  </r>
  <r>
    <d v="2026-05-08T00:00:00"/>
    <x v="7603"/>
    <x v="7"/>
    <x v="6"/>
    <x v="3"/>
    <x v="4"/>
    <x v="1"/>
    <n v="12"/>
    <n v="648477"/>
    <n v="64847.7"/>
    <n v="583629"/>
    <n v="443558"/>
    <n v="140071"/>
    <n v="171206"/>
  </r>
  <r>
    <d v="2026-05-08T00:00:00"/>
    <x v="7604"/>
    <x v="6"/>
    <x v="2"/>
    <x v="3"/>
    <x v="4"/>
    <x v="1"/>
    <n v="5"/>
    <n v="143666"/>
    <n v="0"/>
    <n v="143666"/>
    <n v="109186"/>
    <n v="34479.8"/>
    <n v="171206"/>
  </r>
  <r>
    <d v="2026-05-08T00:00:00"/>
    <x v="7605"/>
    <x v="4"/>
    <x v="4"/>
    <x v="2"/>
    <x v="4"/>
    <x v="1"/>
    <n v="11"/>
    <n v="712403"/>
    <n v="56992.2"/>
    <n v="655411"/>
    <n v="471896"/>
    <n v="183515"/>
    <n v="205907"/>
  </r>
  <r>
    <d v="2026-05-08T00:00:00"/>
    <x v="7606"/>
    <x v="5"/>
    <x v="3"/>
    <x v="2"/>
    <x v="4"/>
    <x v="1"/>
    <n v="5"/>
    <n v="523472"/>
    <n v="57581.9"/>
    <n v="465890"/>
    <n v="335441"/>
    <n v="130449"/>
    <n v="205907"/>
  </r>
  <r>
    <d v="2026-05-08T00:00:00"/>
    <x v="7607"/>
    <x v="4"/>
    <x v="4"/>
    <x v="2"/>
    <x v="4"/>
    <x v="1"/>
    <n v="9"/>
    <n v="264569"/>
    <n v="13228.5"/>
    <n v="251341"/>
    <n v="180965"/>
    <n v="70375.4"/>
    <n v="205907"/>
  </r>
  <r>
    <d v="2026-05-08T00:00:00"/>
    <x v="7608"/>
    <x v="2"/>
    <x v="1"/>
    <x v="1"/>
    <x v="4"/>
    <x v="1"/>
    <n v="4"/>
    <n v="619004"/>
    <n v="61900.4"/>
    <n v="557104"/>
    <n v="345404"/>
    <n v="211699"/>
    <n v="45361.9"/>
  </r>
  <r>
    <d v="2026-05-08T00:00:00"/>
    <x v="7609"/>
    <x v="5"/>
    <x v="3"/>
    <x v="2"/>
    <x v="4"/>
    <x v="1"/>
    <n v="12"/>
    <n v="420877"/>
    <n v="58922.8"/>
    <n v="361954"/>
    <n v="260607"/>
    <n v="101347"/>
    <n v="205907"/>
  </r>
  <r>
    <d v="2026-05-08T00:00:00"/>
    <x v="7610"/>
    <x v="2"/>
    <x v="1"/>
    <x v="1"/>
    <x v="4"/>
    <x v="1"/>
    <n v="9"/>
    <n v="346469"/>
    <n v="0"/>
    <n v="346469"/>
    <n v="214811"/>
    <n v="131658"/>
    <n v="45361.9"/>
  </r>
  <r>
    <d v="2026-05-08T00:00:00"/>
    <x v="7611"/>
    <x v="6"/>
    <x v="2"/>
    <x v="3"/>
    <x v="4"/>
    <x v="1"/>
    <n v="7"/>
    <n v="681509"/>
    <n v="68150.9"/>
    <n v="613358"/>
    <n v="466152"/>
    <n v="147206"/>
    <n v="171206"/>
  </r>
  <r>
    <d v="2026-05-08T00:00:00"/>
    <x v="7612"/>
    <x v="5"/>
    <x v="3"/>
    <x v="2"/>
    <x v="4"/>
    <x v="1"/>
    <n v="8"/>
    <n v="248285"/>
    <n v="19862.8"/>
    <n v="228422"/>
    <n v="164464"/>
    <n v="63958.2"/>
    <n v="205907"/>
  </r>
  <r>
    <d v="2026-05-08T00:00:00"/>
    <x v="7613"/>
    <x v="4"/>
    <x v="4"/>
    <x v="2"/>
    <x v="4"/>
    <x v="1"/>
    <n v="1"/>
    <n v="595174"/>
    <n v="0"/>
    <n v="595174"/>
    <n v="428525"/>
    <n v="166649"/>
    <n v="205907"/>
  </r>
  <r>
    <d v="2026-05-08T00:00:00"/>
    <x v="7614"/>
    <x v="1"/>
    <x v="5"/>
    <x v="0"/>
    <x v="4"/>
    <x v="1"/>
    <n v="3"/>
    <n v="490956"/>
    <n v="0"/>
    <n v="490956"/>
    <n v="343669"/>
    <n v="147287"/>
    <n v="145826"/>
  </r>
  <r>
    <d v="2026-05-08T00:00:00"/>
    <x v="7615"/>
    <x v="7"/>
    <x v="6"/>
    <x v="3"/>
    <x v="4"/>
    <x v="1"/>
    <n v="7"/>
    <n v="408776"/>
    <n v="12263.3"/>
    <n v="396513"/>
    <n v="301350"/>
    <n v="95163.1"/>
    <n v="171206"/>
  </r>
  <r>
    <d v="2026-05-08T00:00:00"/>
    <x v="7616"/>
    <x v="0"/>
    <x v="7"/>
    <x v="0"/>
    <x v="4"/>
    <x v="1"/>
    <n v="1"/>
    <n v="378628"/>
    <n v="22717.7"/>
    <n v="355910"/>
    <n v="249137"/>
    <n v="106773"/>
    <n v="145826"/>
  </r>
  <r>
    <d v="2026-05-08T00:00:00"/>
    <x v="7617"/>
    <x v="3"/>
    <x v="0"/>
    <x v="1"/>
    <x v="4"/>
    <x v="1"/>
    <n v="9"/>
    <n v="217586"/>
    <n v="13055.2"/>
    <n v="204531"/>
    <n v="126809"/>
    <n v="77721.7"/>
    <n v="45361.9"/>
  </r>
  <r>
    <d v="2026-05-08T00:00:00"/>
    <x v="7618"/>
    <x v="6"/>
    <x v="2"/>
    <x v="3"/>
    <x v="4"/>
    <x v="1"/>
    <n v="7"/>
    <n v="147145"/>
    <n v="20600.3"/>
    <n v="126545"/>
    <n v="96174"/>
    <n v="30370.7"/>
    <n v="171206"/>
  </r>
  <r>
    <d v="2026-05-08T00:00:00"/>
    <x v="7619"/>
    <x v="5"/>
    <x v="3"/>
    <x v="2"/>
    <x v="4"/>
    <x v="1"/>
    <n v="5"/>
    <n v="325242"/>
    <n v="0"/>
    <n v="325242"/>
    <n v="234174"/>
    <n v="91067.8"/>
    <n v="205907"/>
  </r>
  <r>
    <d v="2026-05-08T00:00:00"/>
    <x v="7620"/>
    <x v="4"/>
    <x v="4"/>
    <x v="2"/>
    <x v="4"/>
    <x v="1"/>
    <n v="1"/>
    <n v="310365"/>
    <n v="0"/>
    <n v="310365"/>
    <n v="223463"/>
    <n v="86902.2"/>
    <n v="205907"/>
  </r>
  <r>
    <d v="2026-05-08T00:00:00"/>
    <x v="7621"/>
    <x v="3"/>
    <x v="0"/>
    <x v="1"/>
    <x v="4"/>
    <x v="1"/>
    <n v="8"/>
    <n v="480157"/>
    <n v="9603.14"/>
    <n v="470554"/>
    <n v="291743"/>
    <n v="178810"/>
    <n v="45361.9"/>
  </r>
  <r>
    <d v="2026-05-08T00:00:00"/>
    <x v="7622"/>
    <x v="5"/>
    <x v="3"/>
    <x v="2"/>
    <x v="4"/>
    <x v="1"/>
    <n v="5"/>
    <n v="391136"/>
    <n v="0"/>
    <n v="391136"/>
    <n v="281618"/>
    <n v="109518"/>
    <n v="205907"/>
  </r>
  <r>
    <d v="2026-05-08T00:00:00"/>
    <x v="7623"/>
    <x v="0"/>
    <x v="7"/>
    <x v="0"/>
    <x v="4"/>
    <x v="1"/>
    <n v="11"/>
    <n v="354502"/>
    <n v="49630.3"/>
    <n v="304872"/>
    <n v="213410"/>
    <n v="91461.5"/>
    <n v="145826"/>
  </r>
  <r>
    <d v="2026-05-08T00:00:00"/>
    <x v="7624"/>
    <x v="0"/>
    <x v="7"/>
    <x v="0"/>
    <x v="4"/>
    <x v="1"/>
    <n v="11"/>
    <n v="369599"/>
    <n v="40655.9"/>
    <n v="328943"/>
    <n v="230260"/>
    <n v="98682.9"/>
    <n v="145826"/>
  </r>
  <r>
    <d v="2026-05-08T00:00:00"/>
    <x v="7625"/>
    <x v="1"/>
    <x v="5"/>
    <x v="0"/>
    <x v="4"/>
    <x v="1"/>
    <n v="7"/>
    <n v="186894"/>
    <n v="0"/>
    <n v="186894"/>
    <n v="130826"/>
    <n v="56068.2"/>
    <n v="145826"/>
  </r>
  <r>
    <d v="2026-05-08T00:00:00"/>
    <x v="7626"/>
    <x v="2"/>
    <x v="1"/>
    <x v="1"/>
    <x v="4"/>
    <x v="1"/>
    <n v="10"/>
    <n v="608302"/>
    <n v="18249.1"/>
    <n v="590053"/>
    <n v="365833"/>
    <n v="224220"/>
    <n v="45361.9"/>
  </r>
  <r>
    <d v="2026-05-08T00:00:00"/>
    <x v="7627"/>
    <x v="2"/>
    <x v="1"/>
    <x v="1"/>
    <x v="4"/>
    <x v="1"/>
    <n v="8"/>
    <n v="276769"/>
    <n v="0"/>
    <n v="276769"/>
    <n v="171597"/>
    <n v="105172"/>
    <n v="45361.9"/>
  </r>
  <r>
    <d v="2026-05-08T00:00:00"/>
    <x v="7628"/>
    <x v="1"/>
    <x v="5"/>
    <x v="0"/>
    <x v="4"/>
    <x v="1"/>
    <n v="4"/>
    <n v="149947"/>
    <n v="14994.7"/>
    <n v="134952"/>
    <n v="94466.6"/>
    <n v="40485.7"/>
    <n v="145826"/>
  </r>
  <r>
    <d v="2026-05-08T00:00:00"/>
    <x v="7629"/>
    <x v="4"/>
    <x v="4"/>
    <x v="2"/>
    <x v="4"/>
    <x v="1"/>
    <n v="5"/>
    <n v="477443"/>
    <n v="52518.7"/>
    <n v="424924"/>
    <n v="305945"/>
    <n v="118979"/>
    <n v="205907"/>
  </r>
  <r>
    <d v="2026-05-08T00:00:00"/>
    <x v="7630"/>
    <x v="6"/>
    <x v="2"/>
    <x v="3"/>
    <x v="4"/>
    <x v="1"/>
    <n v="1"/>
    <n v="779765"/>
    <n v="101369"/>
    <n v="678396"/>
    <n v="515581"/>
    <n v="162815"/>
    <n v="171206"/>
  </r>
  <r>
    <d v="2026-05-08T00:00:00"/>
    <x v="7631"/>
    <x v="3"/>
    <x v="0"/>
    <x v="1"/>
    <x v="4"/>
    <x v="1"/>
    <n v="7"/>
    <n v="838787"/>
    <n v="0"/>
    <n v="838787"/>
    <n v="520048"/>
    <n v="318739"/>
    <n v="45361.9"/>
  </r>
  <r>
    <d v="2026-05-08T00:00:00"/>
    <x v="7632"/>
    <x v="5"/>
    <x v="3"/>
    <x v="2"/>
    <x v="4"/>
    <x v="1"/>
    <n v="1"/>
    <n v="245896"/>
    <n v="7376.88"/>
    <n v="238519"/>
    <n v="171734"/>
    <n v="66785.4"/>
    <n v="205907"/>
  </r>
  <r>
    <d v="2026-05-08T00:00:00"/>
    <x v="7633"/>
    <x v="1"/>
    <x v="5"/>
    <x v="0"/>
    <x v="4"/>
    <x v="1"/>
    <n v="12"/>
    <n v="814829"/>
    <n v="16296.6"/>
    <n v="798532"/>
    <n v="558973"/>
    <n v="239560"/>
    <n v="145826"/>
  </r>
  <r>
    <d v="2026-05-08T00:00:00"/>
    <x v="7634"/>
    <x v="4"/>
    <x v="4"/>
    <x v="2"/>
    <x v="4"/>
    <x v="1"/>
    <n v="4"/>
    <n v="826958"/>
    <n v="0"/>
    <n v="826958"/>
    <n v="595410"/>
    <n v="231548"/>
    <n v="205907"/>
  </r>
  <r>
    <d v="2026-05-08T00:00:00"/>
    <x v="7635"/>
    <x v="6"/>
    <x v="2"/>
    <x v="3"/>
    <x v="4"/>
    <x v="1"/>
    <n v="6"/>
    <n v="745331"/>
    <n v="111800"/>
    <n v="633531"/>
    <n v="481484"/>
    <n v="152048"/>
    <n v="171206"/>
  </r>
  <r>
    <d v="2026-05-08T00:00:00"/>
    <x v="7636"/>
    <x v="6"/>
    <x v="2"/>
    <x v="3"/>
    <x v="4"/>
    <x v="1"/>
    <n v="10"/>
    <n v="485264"/>
    <n v="48526.4"/>
    <n v="436738"/>
    <n v="331921"/>
    <n v="104817"/>
    <n v="171206"/>
  </r>
  <r>
    <d v="2026-05-08T00:00:00"/>
    <x v="7637"/>
    <x v="2"/>
    <x v="1"/>
    <x v="1"/>
    <x v="4"/>
    <x v="1"/>
    <n v="8"/>
    <n v="110504"/>
    <n v="5525.2"/>
    <n v="104979"/>
    <n v="65086.9"/>
    <n v="39891.9"/>
    <n v="45361.9"/>
  </r>
  <r>
    <d v="2026-05-08T00:00:00"/>
    <x v="7638"/>
    <x v="5"/>
    <x v="3"/>
    <x v="2"/>
    <x v="4"/>
    <x v="1"/>
    <n v="1"/>
    <n v="640955"/>
    <n v="0"/>
    <n v="640955"/>
    <n v="461488"/>
    <n v="179467"/>
    <n v="205907"/>
  </r>
  <r>
    <d v="2026-05-08T00:00:00"/>
    <x v="7639"/>
    <x v="7"/>
    <x v="6"/>
    <x v="3"/>
    <x v="4"/>
    <x v="1"/>
    <n v="5"/>
    <n v="569314"/>
    <n v="22772.6"/>
    <n v="546541"/>
    <n v="415371"/>
    <n v="131170"/>
    <n v="171206"/>
  </r>
  <r>
    <d v="2026-05-08T00:00:00"/>
    <x v="7640"/>
    <x v="3"/>
    <x v="0"/>
    <x v="1"/>
    <x v="4"/>
    <x v="1"/>
    <n v="5"/>
    <n v="527413"/>
    <n v="58015.4"/>
    <n v="469398"/>
    <n v="291026"/>
    <n v="178371"/>
    <n v="45361.9"/>
  </r>
  <r>
    <d v="2026-05-08T00:00:00"/>
    <x v="7641"/>
    <x v="2"/>
    <x v="1"/>
    <x v="1"/>
    <x v="4"/>
    <x v="1"/>
    <n v="7"/>
    <n v="130732"/>
    <n v="14380.5"/>
    <n v="116351"/>
    <n v="72137.9"/>
    <n v="44213.6"/>
    <n v="45361.9"/>
  </r>
  <r>
    <d v="2026-05-08T00:00:00"/>
    <x v="7642"/>
    <x v="6"/>
    <x v="2"/>
    <x v="3"/>
    <x v="4"/>
    <x v="1"/>
    <n v="3"/>
    <n v="345299"/>
    <n v="20717.9"/>
    <n v="324581"/>
    <n v="246682"/>
    <n v="77899.4"/>
    <n v="171206"/>
  </r>
  <r>
    <d v="2026-05-08T00:00:00"/>
    <x v="7643"/>
    <x v="4"/>
    <x v="4"/>
    <x v="2"/>
    <x v="4"/>
    <x v="1"/>
    <n v="9"/>
    <n v="636558"/>
    <n v="0"/>
    <n v="636558"/>
    <n v="458322"/>
    <n v="178236"/>
    <n v="205907"/>
  </r>
  <r>
    <d v="2026-05-08T00:00:00"/>
    <x v="7644"/>
    <x v="6"/>
    <x v="2"/>
    <x v="3"/>
    <x v="4"/>
    <x v="1"/>
    <n v="5"/>
    <n v="534287"/>
    <n v="42743"/>
    <n v="491544"/>
    <n v="373573"/>
    <n v="117971"/>
    <n v="171206"/>
  </r>
  <r>
    <d v="2026-05-08T00:00:00"/>
    <x v="7645"/>
    <x v="4"/>
    <x v="4"/>
    <x v="2"/>
    <x v="4"/>
    <x v="1"/>
    <n v="9"/>
    <n v="254960"/>
    <n v="0"/>
    <n v="254960"/>
    <n v="183571"/>
    <n v="71388.8"/>
    <n v="205907"/>
  </r>
  <r>
    <d v="2026-05-08T00:00:00"/>
    <x v="7646"/>
    <x v="7"/>
    <x v="6"/>
    <x v="3"/>
    <x v="4"/>
    <x v="1"/>
    <n v="2"/>
    <n v="578268"/>
    <n v="63609.5"/>
    <n v="514659"/>
    <n v="391140"/>
    <n v="123518"/>
    <n v="171206"/>
  </r>
  <r>
    <d v="2026-05-08T00:00:00"/>
    <x v="7647"/>
    <x v="7"/>
    <x v="6"/>
    <x v="3"/>
    <x v="4"/>
    <x v="1"/>
    <n v="5"/>
    <n v="719304"/>
    <n v="0"/>
    <n v="719304"/>
    <n v="546671"/>
    <n v="172633"/>
    <n v="171206"/>
  </r>
  <r>
    <d v="2026-05-08T00:00:00"/>
    <x v="7648"/>
    <x v="4"/>
    <x v="4"/>
    <x v="2"/>
    <x v="4"/>
    <x v="1"/>
    <n v="5"/>
    <n v="664004"/>
    <n v="33200.2"/>
    <n v="630804"/>
    <n v="454179"/>
    <n v="176625"/>
    <n v="205907"/>
  </r>
  <r>
    <d v="2026-05-09T00:00:00"/>
    <x v="7649"/>
    <x v="1"/>
    <x v="5"/>
    <x v="0"/>
    <x v="4"/>
    <x v="1"/>
    <n v="2"/>
    <n v="541171"/>
    <n v="10823.4"/>
    <n v="530348"/>
    <n v="371243"/>
    <n v="159104"/>
    <n v="145826"/>
  </r>
  <r>
    <d v="2026-05-09T00:00:00"/>
    <x v="7650"/>
    <x v="2"/>
    <x v="1"/>
    <x v="1"/>
    <x v="4"/>
    <x v="1"/>
    <n v="4"/>
    <n v="448489"/>
    <n v="0"/>
    <n v="448489"/>
    <n v="278063"/>
    <n v="170426"/>
    <n v="45361.9"/>
  </r>
  <r>
    <d v="2026-05-09T00:00:00"/>
    <x v="7651"/>
    <x v="7"/>
    <x v="6"/>
    <x v="3"/>
    <x v="4"/>
    <x v="1"/>
    <n v="2"/>
    <n v="785532"/>
    <n v="54987.2"/>
    <n v="730545"/>
    <n v="555214"/>
    <n v="175331"/>
    <n v="171206"/>
  </r>
  <r>
    <d v="2026-05-09T00:00:00"/>
    <x v="7652"/>
    <x v="2"/>
    <x v="1"/>
    <x v="1"/>
    <x v="4"/>
    <x v="1"/>
    <n v="5"/>
    <n v="123409"/>
    <n v="6170.45"/>
    <n v="117239"/>
    <n v="72687.9"/>
    <n v="44550.7"/>
    <n v="45361.9"/>
  </r>
  <r>
    <d v="2026-05-09T00:00:00"/>
    <x v="7653"/>
    <x v="2"/>
    <x v="1"/>
    <x v="1"/>
    <x v="4"/>
    <x v="1"/>
    <n v="6"/>
    <n v="576935"/>
    <n v="34616.1"/>
    <n v="542319"/>
    <n v="336238"/>
    <n v="206081"/>
    <n v="45361.9"/>
  </r>
  <r>
    <d v="2026-05-09T00:00:00"/>
    <x v="7654"/>
    <x v="6"/>
    <x v="2"/>
    <x v="3"/>
    <x v="4"/>
    <x v="1"/>
    <n v="6"/>
    <n v="813516"/>
    <n v="97621.9"/>
    <n v="715894"/>
    <n v="544080"/>
    <n v="171815"/>
    <n v="171206"/>
  </r>
  <r>
    <d v="2026-05-09T00:00:00"/>
    <x v="7655"/>
    <x v="3"/>
    <x v="0"/>
    <x v="1"/>
    <x v="4"/>
    <x v="1"/>
    <n v="8"/>
    <n v="500275"/>
    <n v="15008.2"/>
    <n v="485267"/>
    <n v="300865"/>
    <n v="184401"/>
    <n v="45361.9"/>
  </r>
  <r>
    <d v="2026-05-09T00:00:00"/>
    <x v="7656"/>
    <x v="4"/>
    <x v="4"/>
    <x v="2"/>
    <x v="4"/>
    <x v="1"/>
    <n v="7"/>
    <n v="760557"/>
    <n v="0"/>
    <n v="760557"/>
    <n v="547601"/>
    <n v="212956"/>
    <n v="205907"/>
  </r>
  <r>
    <d v="2026-05-09T00:00:00"/>
    <x v="7657"/>
    <x v="5"/>
    <x v="3"/>
    <x v="2"/>
    <x v="4"/>
    <x v="1"/>
    <n v="12"/>
    <n v="243809"/>
    <n v="0"/>
    <n v="243809"/>
    <n v="175542"/>
    <n v="68266.5"/>
    <n v="205907"/>
  </r>
  <r>
    <d v="2026-05-09T00:00:00"/>
    <x v="7658"/>
    <x v="0"/>
    <x v="7"/>
    <x v="0"/>
    <x v="4"/>
    <x v="1"/>
    <n v="7"/>
    <n v="598515"/>
    <n v="53866.3"/>
    <n v="544649"/>
    <n v="381254"/>
    <n v="163395"/>
    <n v="145826"/>
  </r>
  <r>
    <d v="2026-05-09T00:00:00"/>
    <x v="7659"/>
    <x v="5"/>
    <x v="3"/>
    <x v="2"/>
    <x v="4"/>
    <x v="1"/>
    <n v="4"/>
    <n v="123900"/>
    <n v="6195"/>
    <n v="117705"/>
    <n v="84747.6"/>
    <n v="32957.4"/>
    <n v="205907"/>
  </r>
  <r>
    <d v="2026-05-09T00:00:00"/>
    <x v="7660"/>
    <x v="6"/>
    <x v="2"/>
    <x v="3"/>
    <x v="4"/>
    <x v="1"/>
    <n v="1"/>
    <n v="755314"/>
    <n v="67978.3"/>
    <n v="687336"/>
    <n v="522375"/>
    <n v="164961"/>
    <n v="171206"/>
  </r>
  <r>
    <d v="2026-05-09T00:00:00"/>
    <x v="7661"/>
    <x v="3"/>
    <x v="0"/>
    <x v="1"/>
    <x v="4"/>
    <x v="1"/>
    <n v="4"/>
    <n v="97420"/>
    <n v="0"/>
    <n v="97420"/>
    <n v="60400.4"/>
    <n v="37019.6"/>
    <n v="45361.9"/>
  </r>
  <r>
    <d v="2026-05-09T00:00:00"/>
    <x v="7662"/>
    <x v="1"/>
    <x v="5"/>
    <x v="0"/>
    <x v="4"/>
    <x v="1"/>
    <n v="2"/>
    <n v="419113"/>
    <n v="29337.9"/>
    <n v="389775"/>
    <n v="272843"/>
    <n v="116933"/>
    <n v="145826"/>
  </r>
  <r>
    <d v="2026-05-09T00:00:00"/>
    <x v="7663"/>
    <x v="7"/>
    <x v="6"/>
    <x v="3"/>
    <x v="4"/>
    <x v="1"/>
    <n v="1"/>
    <n v="230374"/>
    <n v="18429.9"/>
    <n v="211944"/>
    <n v="161078"/>
    <n v="50866.6"/>
    <n v="171206"/>
  </r>
  <r>
    <d v="2026-05-09T00:00:00"/>
    <x v="7664"/>
    <x v="1"/>
    <x v="5"/>
    <x v="0"/>
    <x v="4"/>
    <x v="1"/>
    <n v="10"/>
    <n v="567303"/>
    <n v="0"/>
    <n v="567303"/>
    <n v="397112"/>
    <n v="170191"/>
    <n v="145826"/>
  </r>
  <r>
    <d v="2026-05-09T00:00:00"/>
    <x v="7665"/>
    <x v="6"/>
    <x v="2"/>
    <x v="3"/>
    <x v="4"/>
    <x v="1"/>
    <n v="9"/>
    <n v="581362"/>
    <n v="0"/>
    <n v="581362"/>
    <n v="441835"/>
    <n v="139527"/>
    <n v="171206"/>
  </r>
  <r>
    <d v="2026-05-09T00:00:00"/>
    <x v="7666"/>
    <x v="5"/>
    <x v="3"/>
    <x v="2"/>
    <x v="4"/>
    <x v="1"/>
    <n v="7"/>
    <n v="607187"/>
    <n v="0"/>
    <n v="607187"/>
    <n v="437175"/>
    <n v="170012"/>
    <n v="205907"/>
  </r>
  <r>
    <d v="2026-05-09T00:00:00"/>
    <x v="7667"/>
    <x v="5"/>
    <x v="3"/>
    <x v="2"/>
    <x v="4"/>
    <x v="1"/>
    <n v="12"/>
    <n v="760194"/>
    <n v="45611.6"/>
    <n v="714582"/>
    <n v="514499"/>
    <n v="200083"/>
    <n v="205907"/>
  </r>
  <r>
    <d v="2026-05-09T00:00:00"/>
    <x v="7668"/>
    <x v="5"/>
    <x v="3"/>
    <x v="2"/>
    <x v="4"/>
    <x v="1"/>
    <n v="1"/>
    <n v="341537"/>
    <n v="17076.8"/>
    <n v="324460"/>
    <n v="233611"/>
    <n v="90848.8"/>
    <n v="205907"/>
  </r>
  <r>
    <d v="2026-05-09T00:00:00"/>
    <x v="7669"/>
    <x v="5"/>
    <x v="3"/>
    <x v="2"/>
    <x v="4"/>
    <x v="1"/>
    <n v="1"/>
    <n v="722655"/>
    <n v="0"/>
    <n v="722655"/>
    <n v="520312"/>
    <n v="202343"/>
    <n v="205907"/>
  </r>
  <r>
    <d v="2026-05-09T00:00:00"/>
    <x v="7670"/>
    <x v="3"/>
    <x v="0"/>
    <x v="1"/>
    <x v="4"/>
    <x v="1"/>
    <n v="8"/>
    <n v="247866"/>
    <n v="9914.64"/>
    <n v="237951"/>
    <n v="147530"/>
    <n v="90421.5"/>
    <n v="45361.9"/>
  </r>
  <r>
    <d v="2026-05-09T00:00:00"/>
    <x v="7671"/>
    <x v="0"/>
    <x v="7"/>
    <x v="0"/>
    <x v="4"/>
    <x v="1"/>
    <n v="12"/>
    <n v="211262"/>
    <n v="21126.2"/>
    <n v="190136"/>
    <n v="133095"/>
    <n v="57040.7"/>
    <n v="145826"/>
  </r>
  <r>
    <d v="2026-05-09T00:00:00"/>
    <x v="7672"/>
    <x v="1"/>
    <x v="5"/>
    <x v="0"/>
    <x v="4"/>
    <x v="1"/>
    <n v="7"/>
    <n v="91563"/>
    <n v="12818.8"/>
    <n v="78744.2"/>
    <n v="55120.9"/>
    <n v="23623.2"/>
    <n v="145826"/>
  </r>
  <r>
    <d v="2026-05-09T00:00:00"/>
    <x v="7673"/>
    <x v="0"/>
    <x v="7"/>
    <x v="0"/>
    <x v="4"/>
    <x v="1"/>
    <n v="8"/>
    <n v="87284"/>
    <n v="2618.52"/>
    <n v="84665.5"/>
    <n v="59265.8"/>
    <n v="25399.6"/>
    <n v="145826"/>
  </r>
  <r>
    <d v="2026-05-09T00:00:00"/>
    <x v="7674"/>
    <x v="4"/>
    <x v="4"/>
    <x v="2"/>
    <x v="4"/>
    <x v="1"/>
    <n v="6"/>
    <n v="291581"/>
    <n v="14579"/>
    <n v="277002"/>
    <n v="199441"/>
    <n v="77560.6"/>
    <n v="205907"/>
  </r>
  <r>
    <d v="2026-05-09T00:00:00"/>
    <x v="7675"/>
    <x v="2"/>
    <x v="1"/>
    <x v="1"/>
    <x v="4"/>
    <x v="1"/>
    <n v="1"/>
    <n v="283833"/>
    <n v="0"/>
    <n v="283833"/>
    <n v="175976"/>
    <n v="107857"/>
    <n v="45361.9"/>
  </r>
  <r>
    <d v="2026-05-09T00:00:00"/>
    <x v="7676"/>
    <x v="1"/>
    <x v="5"/>
    <x v="0"/>
    <x v="4"/>
    <x v="1"/>
    <n v="8"/>
    <n v="494196"/>
    <n v="69187.4"/>
    <n v="425009"/>
    <n v="297506"/>
    <n v="127503"/>
    <n v="145826"/>
  </r>
  <r>
    <d v="2026-05-09T00:00:00"/>
    <x v="7677"/>
    <x v="3"/>
    <x v="0"/>
    <x v="1"/>
    <x v="4"/>
    <x v="1"/>
    <n v="3"/>
    <n v="197287"/>
    <n v="17755.8"/>
    <n v="179531"/>
    <n v="111309"/>
    <n v="68221.8"/>
    <n v="45361.9"/>
  </r>
  <r>
    <d v="2026-05-09T00:00:00"/>
    <x v="7678"/>
    <x v="4"/>
    <x v="4"/>
    <x v="2"/>
    <x v="4"/>
    <x v="1"/>
    <n v="5"/>
    <n v="428882"/>
    <n v="60043.5"/>
    <n v="368839"/>
    <n v="265564"/>
    <n v="103275"/>
    <n v="205907"/>
  </r>
  <r>
    <d v="2026-05-09T00:00:00"/>
    <x v="7679"/>
    <x v="0"/>
    <x v="7"/>
    <x v="0"/>
    <x v="4"/>
    <x v="1"/>
    <n v="2"/>
    <n v="718883"/>
    <n v="0"/>
    <n v="718883"/>
    <n v="503218"/>
    <n v="215665"/>
    <n v="145826"/>
  </r>
  <r>
    <d v="2026-05-09T00:00:00"/>
    <x v="7680"/>
    <x v="0"/>
    <x v="7"/>
    <x v="0"/>
    <x v="4"/>
    <x v="1"/>
    <n v="9"/>
    <n v="848903"/>
    <n v="16978.1"/>
    <n v="831925"/>
    <n v="582347"/>
    <n v="249577"/>
    <n v="145826"/>
  </r>
  <r>
    <d v="2026-05-09T00:00:00"/>
    <x v="7681"/>
    <x v="6"/>
    <x v="2"/>
    <x v="3"/>
    <x v="4"/>
    <x v="1"/>
    <n v="4"/>
    <n v="715184"/>
    <n v="0"/>
    <n v="715184"/>
    <n v="543540"/>
    <n v="171644"/>
    <n v="171206"/>
  </r>
  <r>
    <d v="2026-05-09T00:00:00"/>
    <x v="7682"/>
    <x v="6"/>
    <x v="2"/>
    <x v="3"/>
    <x v="4"/>
    <x v="1"/>
    <n v="1"/>
    <n v="94918"/>
    <n v="8542.62"/>
    <n v="86375.4"/>
    <n v="65645.3"/>
    <n v="20730.1"/>
    <n v="171206"/>
  </r>
  <r>
    <d v="2026-05-09T00:00:00"/>
    <x v="7683"/>
    <x v="5"/>
    <x v="3"/>
    <x v="2"/>
    <x v="4"/>
    <x v="1"/>
    <n v="9"/>
    <n v="457763"/>
    <n v="0"/>
    <n v="457763"/>
    <n v="329589"/>
    <n v="128174"/>
    <n v="205907"/>
  </r>
  <r>
    <d v="2026-05-09T00:00:00"/>
    <x v="7684"/>
    <x v="4"/>
    <x v="4"/>
    <x v="2"/>
    <x v="4"/>
    <x v="1"/>
    <n v="9"/>
    <n v="730651"/>
    <n v="58452.1"/>
    <n v="672199"/>
    <n v="483983"/>
    <n v="188216"/>
    <n v="205907"/>
  </r>
  <r>
    <d v="2026-05-09T00:00:00"/>
    <x v="7685"/>
    <x v="4"/>
    <x v="4"/>
    <x v="2"/>
    <x v="4"/>
    <x v="1"/>
    <n v="1"/>
    <n v="730546"/>
    <n v="58443.7"/>
    <n v="672102"/>
    <n v="483914"/>
    <n v="188189"/>
    <n v="205907"/>
  </r>
  <r>
    <d v="2026-05-09T00:00:00"/>
    <x v="7686"/>
    <x v="1"/>
    <x v="5"/>
    <x v="0"/>
    <x v="4"/>
    <x v="1"/>
    <n v="5"/>
    <n v="214614"/>
    <n v="6438.42"/>
    <n v="208176"/>
    <n v="145723"/>
    <n v="62452.7"/>
    <n v="145826"/>
  </r>
  <r>
    <d v="2026-05-09T00:00:00"/>
    <x v="7687"/>
    <x v="1"/>
    <x v="5"/>
    <x v="0"/>
    <x v="4"/>
    <x v="1"/>
    <n v="12"/>
    <n v="227110"/>
    <n v="31795.4"/>
    <n v="195315"/>
    <n v="136720"/>
    <n v="58594.4"/>
    <n v="145826"/>
  </r>
  <r>
    <d v="2026-05-09T00:00:00"/>
    <x v="7688"/>
    <x v="6"/>
    <x v="2"/>
    <x v="3"/>
    <x v="4"/>
    <x v="1"/>
    <n v="1"/>
    <n v="191828"/>
    <n v="0"/>
    <n v="191828"/>
    <n v="145789"/>
    <n v="46038.7"/>
    <n v="171206"/>
  </r>
  <r>
    <d v="2026-05-09T00:00:00"/>
    <x v="7689"/>
    <x v="7"/>
    <x v="6"/>
    <x v="3"/>
    <x v="4"/>
    <x v="1"/>
    <n v="12"/>
    <n v="448620"/>
    <n v="67293"/>
    <n v="381327"/>
    <n v="289809"/>
    <n v="91518.5"/>
    <n v="171206"/>
  </r>
  <r>
    <d v="2026-05-09T00:00:00"/>
    <x v="7690"/>
    <x v="6"/>
    <x v="2"/>
    <x v="3"/>
    <x v="4"/>
    <x v="1"/>
    <n v="12"/>
    <n v="238808"/>
    <n v="7164.24"/>
    <n v="231644"/>
    <n v="176049"/>
    <n v="55594.5"/>
    <n v="171206"/>
  </r>
  <r>
    <d v="2026-05-09T00:00:00"/>
    <x v="7691"/>
    <x v="5"/>
    <x v="3"/>
    <x v="2"/>
    <x v="4"/>
    <x v="1"/>
    <n v="1"/>
    <n v="410842"/>
    <n v="24650.5"/>
    <n v="386191"/>
    <n v="278058"/>
    <n v="108134"/>
    <n v="205907"/>
  </r>
  <r>
    <d v="2026-05-09T00:00:00"/>
    <x v="7692"/>
    <x v="2"/>
    <x v="1"/>
    <x v="1"/>
    <x v="4"/>
    <x v="1"/>
    <n v="3"/>
    <n v="819328"/>
    <n v="90126.1"/>
    <n v="729202"/>
    <n v="452105"/>
    <n v="277097"/>
    <n v="45361.9"/>
  </r>
  <r>
    <d v="2026-05-09T00:00:00"/>
    <x v="7693"/>
    <x v="0"/>
    <x v="7"/>
    <x v="0"/>
    <x v="4"/>
    <x v="1"/>
    <n v="4"/>
    <n v="219444"/>
    <n v="21944.4"/>
    <n v="197500"/>
    <n v="138250"/>
    <n v="59249.9"/>
    <n v="145826"/>
  </r>
  <r>
    <d v="2026-05-09T00:00:00"/>
    <x v="7694"/>
    <x v="7"/>
    <x v="6"/>
    <x v="3"/>
    <x v="4"/>
    <x v="1"/>
    <n v="4"/>
    <n v="767256"/>
    <n v="0"/>
    <n v="767256"/>
    <n v="583115"/>
    <n v="184141"/>
    <n v="171206"/>
  </r>
  <r>
    <d v="2026-05-09T00:00:00"/>
    <x v="7695"/>
    <x v="5"/>
    <x v="3"/>
    <x v="2"/>
    <x v="4"/>
    <x v="1"/>
    <n v="10"/>
    <n v="396729"/>
    <n v="0"/>
    <n v="396729"/>
    <n v="285645"/>
    <n v="111084"/>
    <n v="205907"/>
  </r>
  <r>
    <d v="2026-05-09T00:00:00"/>
    <x v="7696"/>
    <x v="7"/>
    <x v="6"/>
    <x v="3"/>
    <x v="4"/>
    <x v="1"/>
    <n v="7"/>
    <n v="366731"/>
    <n v="7334.62"/>
    <n v="359396"/>
    <n v="273141"/>
    <n v="86255.1"/>
    <n v="171206"/>
  </r>
  <r>
    <d v="2026-05-09T00:00:00"/>
    <x v="7697"/>
    <x v="2"/>
    <x v="1"/>
    <x v="1"/>
    <x v="4"/>
    <x v="1"/>
    <n v="5"/>
    <n v="278974"/>
    <n v="39056.4"/>
    <n v="239918"/>
    <n v="148749"/>
    <n v="91168.7"/>
    <n v="45361.9"/>
  </r>
  <r>
    <d v="2026-05-09T00:00:00"/>
    <x v="7698"/>
    <x v="5"/>
    <x v="3"/>
    <x v="2"/>
    <x v="4"/>
    <x v="1"/>
    <n v="4"/>
    <n v="235799"/>
    <n v="7073.97"/>
    <n v="228725"/>
    <n v="164682"/>
    <n v="64043"/>
    <n v="205907"/>
  </r>
  <r>
    <d v="2026-05-09T00:00:00"/>
    <x v="7699"/>
    <x v="5"/>
    <x v="3"/>
    <x v="2"/>
    <x v="4"/>
    <x v="1"/>
    <n v="6"/>
    <n v="233944"/>
    <n v="0"/>
    <n v="233944"/>
    <n v="168440"/>
    <n v="65504.3"/>
    <n v="205907"/>
  </r>
  <r>
    <d v="2026-05-09T00:00:00"/>
    <x v="7700"/>
    <x v="4"/>
    <x v="4"/>
    <x v="2"/>
    <x v="4"/>
    <x v="1"/>
    <n v="1"/>
    <n v="477831"/>
    <n v="57339.7"/>
    <n v="420491"/>
    <n v="302754"/>
    <n v="117738"/>
    <n v="205907"/>
  </r>
  <r>
    <d v="2026-05-09T00:00:00"/>
    <x v="7701"/>
    <x v="4"/>
    <x v="4"/>
    <x v="2"/>
    <x v="4"/>
    <x v="1"/>
    <n v="8"/>
    <n v="584706"/>
    <n v="0"/>
    <n v="584706"/>
    <n v="420988"/>
    <n v="163718"/>
    <n v="205907"/>
  </r>
  <r>
    <d v="2026-05-09T00:00:00"/>
    <x v="7702"/>
    <x v="7"/>
    <x v="6"/>
    <x v="3"/>
    <x v="4"/>
    <x v="1"/>
    <n v="2"/>
    <n v="460318"/>
    <n v="0"/>
    <n v="460318"/>
    <n v="349842"/>
    <n v="110476"/>
    <n v="171206"/>
  </r>
  <r>
    <d v="2026-05-09T00:00:00"/>
    <x v="7703"/>
    <x v="3"/>
    <x v="0"/>
    <x v="1"/>
    <x v="4"/>
    <x v="1"/>
    <n v="4"/>
    <n v="94727"/>
    <n v="7578.16"/>
    <n v="87148.8"/>
    <n v="54032.3"/>
    <n v="33116.6"/>
    <n v="45361.9"/>
  </r>
  <r>
    <d v="2026-05-09T00:00:00"/>
    <x v="7704"/>
    <x v="5"/>
    <x v="3"/>
    <x v="2"/>
    <x v="4"/>
    <x v="1"/>
    <n v="8"/>
    <n v="54014"/>
    <n v="6481.68"/>
    <n v="47532.3"/>
    <n v="34223.3"/>
    <n v="13309"/>
    <n v="205907"/>
  </r>
  <r>
    <d v="2026-05-09T00:00:00"/>
    <x v="7705"/>
    <x v="0"/>
    <x v="7"/>
    <x v="0"/>
    <x v="4"/>
    <x v="1"/>
    <n v="10"/>
    <n v="201551"/>
    <n v="10077.5"/>
    <n v="191473"/>
    <n v="134031"/>
    <n v="57442"/>
    <n v="145826"/>
  </r>
  <r>
    <d v="2026-05-10T00:00:00"/>
    <x v="7706"/>
    <x v="7"/>
    <x v="6"/>
    <x v="3"/>
    <x v="4"/>
    <x v="1"/>
    <n v="5"/>
    <n v="512672"/>
    <n v="0"/>
    <n v="512672"/>
    <n v="389631"/>
    <n v="123041"/>
    <n v="171206"/>
  </r>
  <r>
    <d v="2026-05-10T00:00:00"/>
    <x v="7707"/>
    <x v="3"/>
    <x v="0"/>
    <x v="1"/>
    <x v="4"/>
    <x v="1"/>
    <n v="8"/>
    <n v="677928"/>
    <n v="0"/>
    <n v="677928"/>
    <n v="420315"/>
    <n v="257613"/>
    <n v="45361.9"/>
  </r>
  <r>
    <d v="2026-05-10T00:00:00"/>
    <x v="7708"/>
    <x v="3"/>
    <x v="0"/>
    <x v="1"/>
    <x v="4"/>
    <x v="1"/>
    <n v="10"/>
    <n v="104643"/>
    <n v="14650"/>
    <n v="89993"/>
    <n v="55795.7"/>
    <n v="34197.3"/>
    <n v="45361.9"/>
  </r>
  <r>
    <d v="2026-05-10T00:00:00"/>
    <x v="7709"/>
    <x v="1"/>
    <x v="5"/>
    <x v="0"/>
    <x v="4"/>
    <x v="1"/>
    <n v="12"/>
    <n v="371742"/>
    <n v="0"/>
    <n v="371742"/>
    <n v="260219"/>
    <n v="111523"/>
    <n v="145826"/>
  </r>
  <r>
    <d v="2026-05-10T00:00:00"/>
    <x v="7710"/>
    <x v="4"/>
    <x v="4"/>
    <x v="2"/>
    <x v="4"/>
    <x v="1"/>
    <n v="1"/>
    <n v="514959"/>
    <n v="10299.2"/>
    <n v="504660"/>
    <n v="363355"/>
    <n v="141305"/>
    <n v="205907"/>
  </r>
  <r>
    <d v="2026-05-10T00:00:00"/>
    <x v="7711"/>
    <x v="3"/>
    <x v="0"/>
    <x v="1"/>
    <x v="4"/>
    <x v="1"/>
    <n v="8"/>
    <n v="717761"/>
    <n v="28710.4"/>
    <n v="689051"/>
    <n v="427211"/>
    <n v="261839"/>
    <n v="45361.9"/>
  </r>
  <r>
    <d v="2026-05-10T00:00:00"/>
    <x v="7712"/>
    <x v="2"/>
    <x v="1"/>
    <x v="1"/>
    <x v="4"/>
    <x v="1"/>
    <n v="2"/>
    <n v="314997"/>
    <n v="28349.7"/>
    <n v="286647"/>
    <n v="177721"/>
    <n v="108926"/>
    <n v="45361.9"/>
  </r>
  <r>
    <d v="2026-05-10T00:00:00"/>
    <x v="7713"/>
    <x v="1"/>
    <x v="5"/>
    <x v="0"/>
    <x v="4"/>
    <x v="1"/>
    <n v="10"/>
    <n v="704067"/>
    <n v="91528.7"/>
    <n v="612538"/>
    <n v="428777"/>
    <n v="183761"/>
    <n v="145826"/>
  </r>
  <r>
    <d v="2026-05-10T00:00:00"/>
    <x v="7714"/>
    <x v="4"/>
    <x v="4"/>
    <x v="2"/>
    <x v="4"/>
    <x v="1"/>
    <n v="6"/>
    <n v="116223"/>
    <n v="16271.2"/>
    <n v="99951.8"/>
    <n v="71965.3"/>
    <n v="27986.5"/>
    <n v="205907"/>
  </r>
  <r>
    <d v="2026-05-10T00:00:00"/>
    <x v="7715"/>
    <x v="0"/>
    <x v="7"/>
    <x v="0"/>
    <x v="4"/>
    <x v="1"/>
    <n v="1"/>
    <n v="460118"/>
    <n v="0"/>
    <n v="460118"/>
    <n v="322083"/>
    <n v="138035"/>
    <n v="145826"/>
  </r>
  <r>
    <d v="2026-05-10T00:00:00"/>
    <x v="7716"/>
    <x v="2"/>
    <x v="1"/>
    <x v="1"/>
    <x v="4"/>
    <x v="1"/>
    <n v="4"/>
    <n v="688141"/>
    <n v="96339.7"/>
    <n v="591801"/>
    <n v="366917"/>
    <n v="224884"/>
    <n v="45361.9"/>
  </r>
  <r>
    <d v="2026-05-10T00:00:00"/>
    <x v="7717"/>
    <x v="4"/>
    <x v="4"/>
    <x v="2"/>
    <x v="4"/>
    <x v="1"/>
    <n v="2"/>
    <n v="85756"/>
    <n v="0"/>
    <n v="85756"/>
    <n v="61744.3"/>
    <n v="24011.7"/>
    <n v="205907"/>
  </r>
  <r>
    <d v="2026-05-10T00:00:00"/>
    <x v="7718"/>
    <x v="6"/>
    <x v="2"/>
    <x v="3"/>
    <x v="4"/>
    <x v="1"/>
    <n v="12"/>
    <n v="188964"/>
    <n v="20786"/>
    <n v="168178"/>
    <n v="127815"/>
    <n v="40362.7"/>
    <n v="171206"/>
  </r>
  <r>
    <d v="2026-05-10T00:00:00"/>
    <x v="7719"/>
    <x v="0"/>
    <x v="7"/>
    <x v="0"/>
    <x v="4"/>
    <x v="1"/>
    <n v="8"/>
    <n v="229824"/>
    <n v="13789.4"/>
    <n v="216035"/>
    <n v="151224"/>
    <n v="64810.4"/>
    <n v="145826"/>
  </r>
  <r>
    <d v="2026-05-10T00:00:00"/>
    <x v="7720"/>
    <x v="6"/>
    <x v="2"/>
    <x v="3"/>
    <x v="4"/>
    <x v="1"/>
    <n v="8"/>
    <n v="511716"/>
    <n v="0"/>
    <n v="511716"/>
    <n v="388904"/>
    <n v="122812"/>
    <n v="171206"/>
  </r>
  <r>
    <d v="2026-05-10T00:00:00"/>
    <x v="7721"/>
    <x v="4"/>
    <x v="4"/>
    <x v="2"/>
    <x v="4"/>
    <x v="1"/>
    <n v="11"/>
    <n v="491167"/>
    <n v="58940"/>
    <n v="432227"/>
    <n v="311203"/>
    <n v="121024"/>
    <n v="205907"/>
  </r>
  <r>
    <d v="2026-05-10T00:00:00"/>
    <x v="7722"/>
    <x v="5"/>
    <x v="3"/>
    <x v="2"/>
    <x v="4"/>
    <x v="1"/>
    <n v="11"/>
    <n v="717581"/>
    <n v="86109.7"/>
    <n v="631471"/>
    <n v="454659"/>
    <n v="176812"/>
    <n v="205907"/>
  </r>
  <r>
    <d v="2026-05-10T00:00:00"/>
    <x v="7723"/>
    <x v="1"/>
    <x v="5"/>
    <x v="0"/>
    <x v="4"/>
    <x v="1"/>
    <n v="9"/>
    <n v="462982"/>
    <n v="37038.6"/>
    <n v="425943"/>
    <n v="298160"/>
    <n v="127783"/>
    <n v="145826"/>
  </r>
  <r>
    <d v="2026-05-10T00:00:00"/>
    <x v="7724"/>
    <x v="0"/>
    <x v="7"/>
    <x v="0"/>
    <x v="4"/>
    <x v="1"/>
    <n v="1"/>
    <n v="51672"/>
    <n v="2583.6"/>
    <n v="49088.4"/>
    <n v="34361.9"/>
    <n v="14726.5"/>
    <n v="145826"/>
  </r>
  <r>
    <d v="2026-05-10T00:00:00"/>
    <x v="7725"/>
    <x v="5"/>
    <x v="3"/>
    <x v="2"/>
    <x v="4"/>
    <x v="1"/>
    <n v="3"/>
    <n v="250328"/>
    <n v="0"/>
    <n v="250328"/>
    <n v="180236"/>
    <n v="70091.8"/>
    <n v="205907"/>
  </r>
  <r>
    <d v="2026-05-10T00:00:00"/>
    <x v="7726"/>
    <x v="0"/>
    <x v="7"/>
    <x v="0"/>
    <x v="4"/>
    <x v="1"/>
    <n v="7"/>
    <n v="797244"/>
    <n v="111614"/>
    <n v="685630"/>
    <n v="479941"/>
    <n v="205689"/>
    <n v="145826"/>
  </r>
  <r>
    <d v="2026-05-10T00:00:00"/>
    <x v="7727"/>
    <x v="3"/>
    <x v="0"/>
    <x v="1"/>
    <x v="4"/>
    <x v="1"/>
    <n v="2"/>
    <n v="596827"/>
    <n v="41777.9"/>
    <n v="555049"/>
    <n v="344130"/>
    <n v="210919"/>
    <n v="45361.9"/>
  </r>
  <r>
    <d v="2026-05-10T00:00:00"/>
    <x v="7728"/>
    <x v="2"/>
    <x v="1"/>
    <x v="1"/>
    <x v="4"/>
    <x v="1"/>
    <n v="1"/>
    <n v="845756"/>
    <n v="0"/>
    <n v="845756"/>
    <n v="524369"/>
    <n v="321387"/>
    <n v="45361.9"/>
  </r>
  <r>
    <d v="2026-05-10T00:00:00"/>
    <x v="7729"/>
    <x v="1"/>
    <x v="5"/>
    <x v="0"/>
    <x v="4"/>
    <x v="1"/>
    <n v="9"/>
    <n v="745741"/>
    <n v="0"/>
    <n v="745741"/>
    <n v="522019"/>
    <n v="223722"/>
    <n v="145826"/>
  </r>
  <r>
    <d v="2026-05-10T00:00:00"/>
    <x v="7730"/>
    <x v="1"/>
    <x v="5"/>
    <x v="0"/>
    <x v="4"/>
    <x v="1"/>
    <n v="7"/>
    <n v="238435"/>
    <n v="19074.8"/>
    <n v="219360"/>
    <n v="153552"/>
    <n v="65808.1"/>
    <n v="145826"/>
  </r>
  <r>
    <d v="2026-05-10T00:00:00"/>
    <x v="7731"/>
    <x v="4"/>
    <x v="4"/>
    <x v="2"/>
    <x v="4"/>
    <x v="1"/>
    <n v="8"/>
    <n v="218815"/>
    <n v="26257.8"/>
    <n v="192557"/>
    <n v="138641"/>
    <n v="53916"/>
    <n v="205907"/>
  </r>
  <r>
    <d v="2026-05-10T00:00:00"/>
    <x v="7732"/>
    <x v="5"/>
    <x v="3"/>
    <x v="2"/>
    <x v="4"/>
    <x v="1"/>
    <n v="2"/>
    <n v="320820"/>
    <n v="0"/>
    <n v="320820"/>
    <n v="230990"/>
    <n v="89829.6"/>
    <n v="205907"/>
  </r>
  <r>
    <d v="2026-05-10T00:00:00"/>
    <x v="7733"/>
    <x v="1"/>
    <x v="5"/>
    <x v="0"/>
    <x v="4"/>
    <x v="1"/>
    <n v="8"/>
    <n v="430719"/>
    <n v="51686.3"/>
    <n v="379033"/>
    <n v="265323"/>
    <n v="113710"/>
    <n v="145826"/>
  </r>
  <r>
    <d v="2026-05-10T00:00:00"/>
    <x v="7734"/>
    <x v="5"/>
    <x v="3"/>
    <x v="2"/>
    <x v="4"/>
    <x v="1"/>
    <n v="1"/>
    <n v="493079"/>
    <n v="14792.4"/>
    <n v="478287"/>
    <n v="344366"/>
    <n v="133920"/>
    <n v="205907"/>
  </r>
  <r>
    <d v="2026-05-10T00:00:00"/>
    <x v="7735"/>
    <x v="6"/>
    <x v="2"/>
    <x v="3"/>
    <x v="4"/>
    <x v="1"/>
    <n v="4"/>
    <n v="139443"/>
    <n v="13944.3"/>
    <n v="125499"/>
    <n v="95379"/>
    <n v="30119.7"/>
    <n v="171206"/>
  </r>
  <r>
    <d v="2026-05-10T00:00:00"/>
    <x v="7736"/>
    <x v="3"/>
    <x v="0"/>
    <x v="1"/>
    <x v="4"/>
    <x v="1"/>
    <n v="1"/>
    <n v="836046"/>
    <n v="58523.2"/>
    <n v="777523"/>
    <n v="482064"/>
    <n v="295459"/>
    <n v="45361.9"/>
  </r>
  <r>
    <d v="2026-05-10T00:00:00"/>
    <x v="7737"/>
    <x v="1"/>
    <x v="5"/>
    <x v="0"/>
    <x v="4"/>
    <x v="1"/>
    <n v="3"/>
    <n v="615635"/>
    <n v="0"/>
    <n v="615635"/>
    <n v="430944"/>
    <n v="184690"/>
    <n v="145826"/>
  </r>
  <r>
    <d v="2026-05-10T00:00:00"/>
    <x v="7738"/>
    <x v="2"/>
    <x v="1"/>
    <x v="1"/>
    <x v="4"/>
    <x v="1"/>
    <n v="8"/>
    <n v="847707"/>
    <n v="0"/>
    <n v="847707"/>
    <n v="525578"/>
    <n v="322129"/>
    <n v="45361.9"/>
  </r>
  <r>
    <d v="2026-05-10T00:00:00"/>
    <x v="7739"/>
    <x v="4"/>
    <x v="4"/>
    <x v="2"/>
    <x v="4"/>
    <x v="1"/>
    <n v="12"/>
    <n v="150600"/>
    <n v="0"/>
    <n v="150600"/>
    <n v="108432"/>
    <n v="42168"/>
    <n v="205907"/>
  </r>
  <r>
    <d v="2026-05-10T00:00:00"/>
    <x v="7740"/>
    <x v="4"/>
    <x v="4"/>
    <x v="2"/>
    <x v="4"/>
    <x v="1"/>
    <n v="2"/>
    <n v="745220"/>
    <n v="0"/>
    <n v="745220"/>
    <n v="536558"/>
    <n v="208662"/>
    <n v="205907"/>
  </r>
  <r>
    <d v="2026-05-10T00:00:00"/>
    <x v="7741"/>
    <x v="7"/>
    <x v="6"/>
    <x v="3"/>
    <x v="4"/>
    <x v="1"/>
    <n v="1"/>
    <n v="238470"/>
    <n v="0"/>
    <n v="238470"/>
    <n v="181237"/>
    <n v="57232.8"/>
    <n v="171206"/>
  </r>
  <r>
    <d v="2026-05-10T00:00:00"/>
    <x v="7742"/>
    <x v="7"/>
    <x v="6"/>
    <x v="3"/>
    <x v="4"/>
    <x v="1"/>
    <n v="12"/>
    <n v="767254"/>
    <n v="46035.2"/>
    <n v="721219"/>
    <n v="548126"/>
    <n v="173092"/>
    <n v="171206"/>
  </r>
  <r>
    <d v="2026-05-10T00:00:00"/>
    <x v="7743"/>
    <x v="4"/>
    <x v="4"/>
    <x v="2"/>
    <x v="4"/>
    <x v="1"/>
    <n v="5"/>
    <n v="234231"/>
    <n v="18738.5"/>
    <n v="215493"/>
    <n v="155155"/>
    <n v="60337.9"/>
    <n v="205907"/>
  </r>
  <r>
    <d v="2026-05-10T00:00:00"/>
    <x v="7744"/>
    <x v="7"/>
    <x v="6"/>
    <x v="3"/>
    <x v="4"/>
    <x v="1"/>
    <n v="4"/>
    <n v="703136"/>
    <n v="42188.2"/>
    <n v="660948"/>
    <n v="502320"/>
    <n v="158627"/>
    <n v="171206"/>
  </r>
  <r>
    <d v="2026-05-10T00:00:00"/>
    <x v="7745"/>
    <x v="0"/>
    <x v="7"/>
    <x v="0"/>
    <x v="4"/>
    <x v="1"/>
    <n v="2"/>
    <n v="74499"/>
    <n v="8194.89"/>
    <n v="66304.1"/>
    <n v="46412.9"/>
    <n v="19891.2"/>
    <n v="145826"/>
  </r>
  <r>
    <d v="2026-05-10T00:00:00"/>
    <x v="7746"/>
    <x v="3"/>
    <x v="0"/>
    <x v="1"/>
    <x v="4"/>
    <x v="1"/>
    <n v="9"/>
    <n v="330897"/>
    <n v="29780.7"/>
    <n v="301116"/>
    <n v="186692"/>
    <n v="114424"/>
    <n v="45361.9"/>
  </r>
  <r>
    <d v="2026-05-10T00:00:00"/>
    <x v="7747"/>
    <x v="1"/>
    <x v="5"/>
    <x v="0"/>
    <x v="4"/>
    <x v="1"/>
    <n v="9"/>
    <n v="370314"/>
    <n v="40734.5"/>
    <n v="329579"/>
    <n v="230706"/>
    <n v="98873.8"/>
    <n v="145826"/>
  </r>
  <r>
    <d v="2026-05-10T00:00:00"/>
    <x v="7748"/>
    <x v="3"/>
    <x v="0"/>
    <x v="1"/>
    <x v="4"/>
    <x v="1"/>
    <n v="3"/>
    <n v="199468"/>
    <n v="0"/>
    <n v="199468"/>
    <n v="123670"/>
    <n v="75797.8"/>
    <n v="45361.9"/>
  </r>
  <r>
    <d v="2026-05-10T00:00:00"/>
    <x v="7749"/>
    <x v="4"/>
    <x v="4"/>
    <x v="2"/>
    <x v="4"/>
    <x v="1"/>
    <n v="3"/>
    <n v="53658"/>
    <n v="5902.38"/>
    <n v="47755.6"/>
    <n v="34384.1"/>
    <n v="13371.6"/>
    <n v="205907"/>
  </r>
  <r>
    <d v="2026-05-10T00:00:00"/>
    <x v="7750"/>
    <x v="5"/>
    <x v="3"/>
    <x v="2"/>
    <x v="4"/>
    <x v="1"/>
    <n v="10"/>
    <n v="567625"/>
    <n v="68115"/>
    <n v="499510"/>
    <n v="359647"/>
    <n v="139863"/>
    <n v="205907"/>
  </r>
  <r>
    <d v="2026-05-10T00:00:00"/>
    <x v="7751"/>
    <x v="0"/>
    <x v="7"/>
    <x v="0"/>
    <x v="4"/>
    <x v="1"/>
    <n v="11"/>
    <n v="565379"/>
    <n v="39576.5"/>
    <n v="525802"/>
    <n v="368062"/>
    <n v="157741"/>
    <n v="145826"/>
  </r>
  <r>
    <d v="2026-05-10T00:00:00"/>
    <x v="7752"/>
    <x v="7"/>
    <x v="6"/>
    <x v="3"/>
    <x v="4"/>
    <x v="1"/>
    <n v="3"/>
    <n v="281007"/>
    <n v="36530.9"/>
    <n v="244476"/>
    <n v="185802"/>
    <n v="58674.3"/>
    <n v="171206"/>
  </r>
  <r>
    <d v="2026-05-10T00:00:00"/>
    <x v="7753"/>
    <x v="4"/>
    <x v="4"/>
    <x v="2"/>
    <x v="4"/>
    <x v="1"/>
    <n v="12"/>
    <n v="713653"/>
    <n v="42819.2"/>
    <n v="670834"/>
    <n v="483000"/>
    <n v="187833"/>
    <n v="205907"/>
  </r>
  <r>
    <d v="2026-05-10T00:00:00"/>
    <x v="7754"/>
    <x v="2"/>
    <x v="1"/>
    <x v="1"/>
    <x v="4"/>
    <x v="1"/>
    <n v="4"/>
    <n v="845922"/>
    <n v="118429"/>
    <n v="727493"/>
    <n v="451046"/>
    <n v="276447"/>
    <n v="45361.9"/>
  </r>
  <r>
    <d v="2026-05-10T00:00:00"/>
    <x v="7755"/>
    <x v="0"/>
    <x v="7"/>
    <x v="0"/>
    <x v="4"/>
    <x v="1"/>
    <n v="5"/>
    <n v="325699"/>
    <n v="0"/>
    <n v="325699"/>
    <n v="227989"/>
    <n v="97709.7"/>
    <n v="145826"/>
  </r>
  <r>
    <d v="2026-05-10T00:00:00"/>
    <x v="7756"/>
    <x v="5"/>
    <x v="3"/>
    <x v="2"/>
    <x v="4"/>
    <x v="1"/>
    <n v="6"/>
    <n v="509326"/>
    <n v="0"/>
    <n v="509326"/>
    <n v="366715"/>
    <n v="142611"/>
    <n v="205907"/>
  </r>
  <r>
    <d v="2026-05-10T00:00:00"/>
    <x v="7757"/>
    <x v="5"/>
    <x v="3"/>
    <x v="2"/>
    <x v="4"/>
    <x v="1"/>
    <n v="6"/>
    <n v="457729"/>
    <n v="36618.3"/>
    <n v="421111"/>
    <n v="303200"/>
    <n v="117911"/>
    <n v="205907"/>
  </r>
  <r>
    <d v="2026-05-10T00:00:00"/>
    <x v="7758"/>
    <x v="7"/>
    <x v="6"/>
    <x v="3"/>
    <x v="4"/>
    <x v="1"/>
    <n v="3"/>
    <n v="78261"/>
    <n v="0"/>
    <n v="78261"/>
    <n v="59478.4"/>
    <n v="18782.6"/>
    <n v="171206"/>
  </r>
  <r>
    <d v="2026-05-10T00:00:00"/>
    <x v="7759"/>
    <x v="4"/>
    <x v="4"/>
    <x v="2"/>
    <x v="4"/>
    <x v="1"/>
    <n v="1"/>
    <n v="757754"/>
    <n v="30310.2"/>
    <n v="727444"/>
    <n v="523760"/>
    <n v="203684"/>
    <n v="205907"/>
  </r>
  <r>
    <d v="2026-05-10T00:00:00"/>
    <x v="7760"/>
    <x v="0"/>
    <x v="7"/>
    <x v="0"/>
    <x v="4"/>
    <x v="1"/>
    <n v="11"/>
    <n v="145335"/>
    <n v="2906.7"/>
    <n v="142428"/>
    <n v="99699.8"/>
    <n v="42728.5"/>
    <n v="145826"/>
  </r>
  <r>
    <d v="2026-05-10T00:00:00"/>
    <x v="7761"/>
    <x v="4"/>
    <x v="4"/>
    <x v="2"/>
    <x v="4"/>
    <x v="1"/>
    <n v="5"/>
    <n v="65817"/>
    <n v="9214.38"/>
    <n v="56602.6"/>
    <n v="40753.9"/>
    <n v="15848.7"/>
    <n v="205907"/>
  </r>
  <r>
    <d v="2026-05-11T00:00:00"/>
    <x v="7762"/>
    <x v="7"/>
    <x v="6"/>
    <x v="3"/>
    <x v="4"/>
    <x v="1"/>
    <n v="12"/>
    <n v="81346"/>
    <n v="0"/>
    <n v="81346"/>
    <n v="61823"/>
    <n v="19523"/>
    <n v="171206"/>
  </r>
  <r>
    <d v="2026-05-11T00:00:00"/>
    <x v="7763"/>
    <x v="6"/>
    <x v="2"/>
    <x v="3"/>
    <x v="4"/>
    <x v="1"/>
    <n v="9"/>
    <n v="265479"/>
    <n v="0"/>
    <n v="265479"/>
    <n v="201764"/>
    <n v="63715"/>
    <n v="171206"/>
  </r>
  <r>
    <d v="2026-05-11T00:00:00"/>
    <x v="7764"/>
    <x v="1"/>
    <x v="5"/>
    <x v="0"/>
    <x v="4"/>
    <x v="1"/>
    <n v="2"/>
    <n v="410503"/>
    <n v="57470.4"/>
    <n v="353033"/>
    <n v="247123"/>
    <n v="105910"/>
    <n v="145826"/>
  </r>
  <r>
    <d v="2026-05-11T00:00:00"/>
    <x v="7765"/>
    <x v="1"/>
    <x v="5"/>
    <x v="0"/>
    <x v="4"/>
    <x v="1"/>
    <n v="12"/>
    <n v="834151"/>
    <n v="0"/>
    <n v="834151"/>
    <n v="583906"/>
    <n v="250245"/>
    <n v="145826"/>
  </r>
  <r>
    <d v="2026-05-11T00:00:00"/>
    <x v="7766"/>
    <x v="6"/>
    <x v="2"/>
    <x v="3"/>
    <x v="4"/>
    <x v="1"/>
    <n v="1"/>
    <n v="96405"/>
    <n v="13496.7"/>
    <n v="82908.3"/>
    <n v="63010.3"/>
    <n v="19898"/>
    <n v="171206"/>
  </r>
  <r>
    <d v="2026-05-11T00:00:00"/>
    <x v="7767"/>
    <x v="2"/>
    <x v="1"/>
    <x v="1"/>
    <x v="4"/>
    <x v="1"/>
    <n v="5"/>
    <n v="495351"/>
    <n v="0"/>
    <n v="495351"/>
    <n v="307118"/>
    <n v="188233"/>
    <n v="45361.9"/>
  </r>
  <r>
    <d v="2026-05-11T00:00:00"/>
    <x v="7768"/>
    <x v="2"/>
    <x v="1"/>
    <x v="1"/>
    <x v="4"/>
    <x v="1"/>
    <n v="3"/>
    <n v="220493"/>
    <n v="24254.2"/>
    <n v="196239"/>
    <n v="121668"/>
    <n v="74570.7"/>
    <n v="45361.9"/>
  </r>
  <r>
    <d v="2026-05-11T00:00:00"/>
    <x v="7769"/>
    <x v="3"/>
    <x v="0"/>
    <x v="1"/>
    <x v="4"/>
    <x v="1"/>
    <n v="8"/>
    <n v="592877"/>
    <n v="0"/>
    <n v="592877"/>
    <n v="367584"/>
    <n v="225293"/>
    <n v="45361.9"/>
  </r>
  <r>
    <d v="2026-05-11T00:00:00"/>
    <x v="7770"/>
    <x v="3"/>
    <x v="0"/>
    <x v="1"/>
    <x v="4"/>
    <x v="1"/>
    <n v="9"/>
    <n v="77121"/>
    <n v="6940.89"/>
    <n v="70180.1"/>
    <n v="43511.7"/>
    <n v="26668.4"/>
    <n v="45361.9"/>
  </r>
  <r>
    <d v="2026-05-11T00:00:00"/>
    <x v="7771"/>
    <x v="3"/>
    <x v="0"/>
    <x v="1"/>
    <x v="4"/>
    <x v="1"/>
    <n v="8"/>
    <n v="762686"/>
    <n v="45761.2"/>
    <n v="716925"/>
    <n v="444493"/>
    <n v="272431"/>
    <n v="45361.9"/>
  </r>
  <r>
    <d v="2026-05-11T00:00:00"/>
    <x v="7772"/>
    <x v="7"/>
    <x v="6"/>
    <x v="3"/>
    <x v="4"/>
    <x v="1"/>
    <n v="3"/>
    <n v="510818"/>
    <n v="30649.1"/>
    <n v="480169"/>
    <n v="364928"/>
    <n v="115241"/>
    <n v="171206"/>
  </r>
  <r>
    <d v="2026-05-11T00:00:00"/>
    <x v="7773"/>
    <x v="4"/>
    <x v="4"/>
    <x v="2"/>
    <x v="4"/>
    <x v="1"/>
    <n v="5"/>
    <n v="133740"/>
    <n v="12036.6"/>
    <n v="121703"/>
    <n v="87626.4"/>
    <n v="34076.9"/>
    <n v="205907"/>
  </r>
  <r>
    <d v="2026-05-11T00:00:00"/>
    <x v="7774"/>
    <x v="4"/>
    <x v="4"/>
    <x v="2"/>
    <x v="4"/>
    <x v="1"/>
    <n v="11"/>
    <n v="630419"/>
    <n v="0"/>
    <n v="630419"/>
    <n v="453902"/>
    <n v="176517"/>
    <n v="205907"/>
  </r>
  <r>
    <d v="2026-05-11T00:00:00"/>
    <x v="7775"/>
    <x v="1"/>
    <x v="5"/>
    <x v="0"/>
    <x v="4"/>
    <x v="1"/>
    <n v="7"/>
    <n v="657592"/>
    <n v="0"/>
    <n v="657592"/>
    <n v="460314"/>
    <n v="197278"/>
    <n v="145826"/>
  </r>
  <r>
    <d v="2026-05-11T00:00:00"/>
    <x v="7776"/>
    <x v="1"/>
    <x v="5"/>
    <x v="0"/>
    <x v="4"/>
    <x v="1"/>
    <n v="4"/>
    <n v="99948"/>
    <n v="5996.88"/>
    <n v="93951.1"/>
    <n v="65765.8"/>
    <n v="28185.3"/>
    <n v="145826"/>
  </r>
  <r>
    <d v="2026-05-11T00:00:00"/>
    <x v="7777"/>
    <x v="1"/>
    <x v="5"/>
    <x v="0"/>
    <x v="4"/>
    <x v="1"/>
    <n v="2"/>
    <n v="438554"/>
    <n v="43855.4"/>
    <n v="394699"/>
    <n v="276289"/>
    <n v="118410"/>
    <n v="145826"/>
  </r>
  <r>
    <d v="2026-05-11T00:00:00"/>
    <x v="7778"/>
    <x v="3"/>
    <x v="0"/>
    <x v="1"/>
    <x v="4"/>
    <x v="1"/>
    <n v="4"/>
    <n v="57537"/>
    <n v="6329.07"/>
    <n v="51207.9"/>
    <n v="31748.9"/>
    <n v="19459"/>
    <n v="45361.9"/>
  </r>
  <r>
    <d v="2026-05-11T00:00:00"/>
    <x v="7779"/>
    <x v="7"/>
    <x v="6"/>
    <x v="3"/>
    <x v="4"/>
    <x v="1"/>
    <n v="3"/>
    <n v="605044"/>
    <n v="0"/>
    <n v="605044"/>
    <n v="459833"/>
    <n v="145211"/>
    <n v="171206"/>
  </r>
  <r>
    <d v="2026-05-11T00:00:00"/>
    <x v="7780"/>
    <x v="4"/>
    <x v="4"/>
    <x v="2"/>
    <x v="4"/>
    <x v="1"/>
    <n v="6"/>
    <n v="574943"/>
    <n v="40246"/>
    <n v="534697"/>
    <n v="384982"/>
    <n v="149715"/>
    <n v="205907"/>
  </r>
  <r>
    <d v="2026-05-11T00:00:00"/>
    <x v="7781"/>
    <x v="5"/>
    <x v="3"/>
    <x v="2"/>
    <x v="4"/>
    <x v="1"/>
    <n v="2"/>
    <n v="227315"/>
    <n v="11365.8"/>
    <n v="215949"/>
    <n v="155483"/>
    <n v="60465.8"/>
    <n v="205907"/>
  </r>
  <r>
    <d v="2026-05-11T00:00:00"/>
    <x v="7782"/>
    <x v="4"/>
    <x v="4"/>
    <x v="2"/>
    <x v="4"/>
    <x v="1"/>
    <n v="2"/>
    <n v="245199"/>
    <n v="26971.9"/>
    <n v="218227"/>
    <n v="157124"/>
    <n v="61103.6"/>
    <n v="205907"/>
  </r>
  <r>
    <d v="2026-05-11T00:00:00"/>
    <x v="7783"/>
    <x v="2"/>
    <x v="1"/>
    <x v="1"/>
    <x v="4"/>
    <x v="1"/>
    <n v="8"/>
    <n v="128810"/>
    <n v="11592.9"/>
    <n v="117217"/>
    <n v="72674.6"/>
    <n v="44542.5"/>
    <n v="45361.9"/>
  </r>
  <r>
    <d v="2026-05-11T00:00:00"/>
    <x v="7784"/>
    <x v="2"/>
    <x v="1"/>
    <x v="1"/>
    <x v="4"/>
    <x v="1"/>
    <n v="7"/>
    <n v="827856"/>
    <n v="0"/>
    <n v="827856"/>
    <n v="513271"/>
    <n v="314585"/>
    <n v="45361.9"/>
  </r>
  <r>
    <d v="2026-05-11T00:00:00"/>
    <x v="7785"/>
    <x v="7"/>
    <x v="6"/>
    <x v="3"/>
    <x v="4"/>
    <x v="1"/>
    <n v="2"/>
    <n v="425046"/>
    <n v="46755.1"/>
    <n v="378291"/>
    <n v="287501"/>
    <n v="90789.8"/>
    <n v="171206"/>
  </r>
  <r>
    <d v="2026-05-11T00:00:00"/>
    <x v="7786"/>
    <x v="4"/>
    <x v="4"/>
    <x v="2"/>
    <x v="4"/>
    <x v="1"/>
    <n v="4"/>
    <n v="112317"/>
    <n v="12354.9"/>
    <n v="99962.1"/>
    <n v="71972.7"/>
    <n v="27989.4"/>
    <n v="205907"/>
  </r>
  <r>
    <d v="2026-05-11T00:00:00"/>
    <x v="7787"/>
    <x v="3"/>
    <x v="0"/>
    <x v="1"/>
    <x v="4"/>
    <x v="1"/>
    <n v="8"/>
    <n v="293689"/>
    <n v="0"/>
    <n v="293689"/>
    <n v="182087"/>
    <n v="111602"/>
    <n v="45361.9"/>
  </r>
  <r>
    <d v="2026-05-11T00:00:00"/>
    <x v="7788"/>
    <x v="1"/>
    <x v="5"/>
    <x v="0"/>
    <x v="4"/>
    <x v="1"/>
    <n v="5"/>
    <n v="799434"/>
    <n v="39971.7"/>
    <n v="759462"/>
    <n v="531624"/>
    <n v="227839"/>
    <n v="145826"/>
  </r>
  <r>
    <d v="2026-05-11T00:00:00"/>
    <x v="7789"/>
    <x v="6"/>
    <x v="2"/>
    <x v="3"/>
    <x v="4"/>
    <x v="1"/>
    <n v="4"/>
    <n v="640756"/>
    <n v="0"/>
    <n v="640756"/>
    <n v="486975"/>
    <n v="153781"/>
    <n v="171206"/>
  </r>
  <r>
    <d v="2026-05-11T00:00:00"/>
    <x v="7790"/>
    <x v="4"/>
    <x v="4"/>
    <x v="2"/>
    <x v="4"/>
    <x v="1"/>
    <n v="4"/>
    <n v="431804"/>
    <n v="0"/>
    <n v="431804"/>
    <n v="310899"/>
    <n v="120905"/>
    <n v="205907"/>
  </r>
  <r>
    <d v="2026-05-11T00:00:00"/>
    <x v="7791"/>
    <x v="1"/>
    <x v="5"/>
    <x v="0"/>
    <x v="4"/>
    <x v="1"/>
    <n v="3"/>
    <n v="346364"/>
    <n v="34636.4"/>
    <n v="311728"/>
    <n v="218209"/>
    <n v="93518.3"/>
    <n v="145826"/>
  </r>
  <r>
    <d v="2026-05-11T00:00:00"/>
    <x v="7792"/>
    <x v="4"/>
    <x v="4"/>
    <x v="2"/>
    <x v="4"/>
    <x v="1"/>
    <n v="8"/>
    <n v="436551"/>
    <n v="21827.5"/>
    <n v="414723"/>
    <n v="298601"/>
    <n v="116123"/>
    <n v="205907"/>
  </r>
  <r>
    <d v="2026-05-11T00:00:00"/>
    <x v="7793"/>
    <x v="5"/>
    <x v="3"/>
    <x v="2"/>
    <x v="4"/>
    <x v="1"/>
    <n v="11"/>
    <n v="580245"/>
    <n v="52222.1"/>
    <n v="528023"/>
    <n v="380177"/>
    <n v="147846"/>
    <n v="205907"/>
  </r>
  <r>
    <d v="2026-05-11T00:00:00"/>
    <x v="7794"/>
    <x v="1"/>
    <x v="5"/>
    <x v="0"/>
    <x v="4"/>
    <x v="1"/>
    <n v="9"/>
    <n v="601192"/>
    <n v="72143"/>
    <n v="529049"/>
    <n v="370334"/>
    <n v="158715"/>
    <n v="145826"/>
  </r>
  <r>
    <d v="2026-05-11T00:00:00"/>
    <x v="7795"/>
    <x v="7"/>
    <x v="6"/>
    <x v="3"/>
    <x v="4"/>
    <x v="1"/>
    <n v="3"/>
    <n v="354458"/>
    <n v="21267.5"/>
    <n v="333191"/>
    <n v="253225"/>
    <n v="79965.7"/>
    <n v="171206"/>
  </r>
  <r>
    <d v="2026-05-11T00:00:00"/>
    <x v="7796"/>
    <x v="3"/>
    <x v="0"/>
    <x v="1"/>
    <x v="4"/>
    <x v="1"/>
    <n v="8"/>
    <n v="60727"/>
    <n v="0"/>
    <n v="60727"/>
    <n v="37650.7"/>
    <n v="23076.3"/>
    <n v="45361.9"/>
  </r>
  <r>
    <d v="2026-05-11T00:00:00"/>
    <x v="7797"/>
    <x v="5"/>
    <x v="3"/>
    <x v="2"/>
    <x v="4"/>
    <x v="1"/>
    <n v="5"/>
    <n v="631783"/>
    <n v="0"/>
    <n v="631783"/>
    <n v="454884"/>
    <n v="176899"/>
    <n v="205907"/>
  </r>
  <r>
    <d v="2026-05-11T00:00:00"/>
    <x v="7798"/>
    <x v="2"/>
    <x v="1"/>
    <x v="1"/>
    <x v="4"/>
    <x v="1"/>
    <n v="2"/>
    <n v="759013"/>
    <n v="0"/>
    <n v="759013"/>
    <n v="470588"/>
    <n v="288425"/>
    <n v="45361.9"/>
  </r>
  <r>
    <d v="2026-05-11T00:00:00"/>
    <x v="7799"/>
    <x v="7"/>
    <x v="6"/>
    <x v="3"/>
    <x v="4"/>
    <x v="1"/>
    <n v="5"/>
    <n v="203522"/>
    <n v="20352.2"/>
    <n v="183170"/>
    <n v="139209"/>
    <n v="43960.8"/>
    <n v="171206"/>
  </r>
  <r>
    <d v="2026-05-11T00:00:00"/>
    <x v="7800"/>
    <x v="3"/>
    <x v="0"/>
    <x v="1"/>
    <x v="4"/>
    <x v="1"/>
    <n v="8"/>
    <n v="611053"/>
    <n v="0"/>
    <n v="611053"/>
    <n v="378853"/>
    <n v="232200"/>
    <n v="45361.9"/>
  </r>
  <r>
    <d v="2026-05-11T00:00:00"/>
    <x v="7801"/>
    <x v="0"/>
    <x v="7"/>
    <x v="0"/>
    <x v="4"/>
    <x v="1"/>
    <n v="9"/>
    <n v="682659"/>
    <n v="102399"/>
    <n v="580260"/>
    <n v="406182"/>
    <n v="174078"/>
    <n v="145826"/>
  </r>
  <r>
    <d v="2026-05-11T00:00:00"/>
    <x v="7802"/>
    <x v="4"/>
    <x v="4"/>
    <x v="2"/>
    <x v="4"/>
    <x v="1"/>
    <n v="12"/>
    <n v="150431"/>
    <n v="10530.2"/>
    <n v="139901"/>
    <n v="100729"/>
    <n v="39172.2"/>
    <n v="205907"/>
  </r>
  <r>
    <d v="2026-05-11T00:00:00"/>
    <x v="7803"/>
    <x v="1"/>
    <x v="5"/>
    <x v="0"/>
    <x v="4"/>
    <x v="1"/>
    <n v="9"/>
    <n v="369483"/>
    <n v="51727.6"/>
    <n v="317755"/>
    <n v="222429"/>
    <n v="95326.6"/>
    <n v="145826"/>
  </r>
  <r>
    <d v="2026-05-11T00:00:00"/>
    <x v="7804"/>
    <x v="6"/>
    <x v="2"/>
    <x v="3"/>
    <x v="4"/>
    <x v="1"/>
    <n v="6"/>
    <n v="673723"/>
    <n v="40423.4"/>
    <n v="633300"/>
    <n v="481308"/>
    <n v="151992"/>
    <n v="171206"/>
  </r>
  <r>
    <d v="2026-05-11T00:00:00"/>
    <x v="7805"/>
    <x v="2"/>
    <x v="1"/>
    <x v="1"/>
    <x v="4"/>
    <x v="1"/>
    <n v="6"/>
    <n v="596681"/>
    <n v="71601.7"/>
    <n v="525079"/>
    <n v="325549"/>
    <n v="199530"/>
    <n v="45361.9"/>
  </r>
  <r>
    <d v="2026-05-11T00:00:00"/>
    <x v="7806"/>
    <x v="6"/>
    <x v="2"/>
    <x v="3"/>
    <x v="4"/>
    <x v="1"/>
    <n v="1"/>
    <n v="831835"/>
    <n v="0"/>
    <n v="831835"/>
    <n v="632195"/>
    <n v="199640"/>
    <n v="171206"/>
  </r>
  <r>
    <d v="2026-05-11T00:00:00"/>
    <x v="7807"/>
    <x v="3"/>
    <x v="0"/>
    <x v="1"/>
    <x v="4"/>
    <x v="1"/>
    <n v="3"/>
    <n v="806599"/>
    <n v="72593.9"/>
    <n v="734005"/>
    <n v="455083"/>
    <n v="278922"/>
    <n v="45361.9"/>
  </r>
  <r>
    <d v="2026-05-11T00:00:00"/>
    <x v="7808"/>
    <x v="2"/>
    <x v="1"/>
    <x v="1"/>
    <x v="4"/>
    <x v="1"/>
    <n v="3"/>
    <n v="130380"/>
    <n v="13038"/>
    <n v="117342"/>
    <n v="72752"/>
    <n v="44590"/>
    <n v="45361.9"/>
  </r>
  <r>
    <d v="2026-05-11T00:00:00"/>
    <x v="7809"/>
    <x v="7"/>
    <x v="6"/>
    <x v="3"/>
    <x v="4"/>
    <x v="1"/>
    <n v="5"/>
    <n v="639118"/>
    <n v="0"/>
    <n v="639118"/>
    <n v="485730"/>
    <n v="153388"/>
    <n v="171206"/>
  </r>
  <r>
    <d v="2026-05-11T00:00:00"/>
    <x v="7810"/>
    <x v="6"/>
    <x v="2"/>
    <x v="3"/>
    <x v="4"/>
    <x v="1"/>
    <n v="6"/>
    <n v="845582"/>
    <n v="0"/>
    <n v="845582"/>
    <n v="642642"/>
    <n v="202940"/>
    <n v="171206"/>
  </r>
  <r>
    <d v="2026-05-11T00:00:00"/>
    <x v="7811"/>
    <x v="1"/>
    <x v="5"/>
    <x v="0"/>
    <x v="4"/>
    <x v="1"/>
    <n v="1"/>
    <n v="261153"/>
    <n v="15669.2"/>
    <n v="245484"/>
    <n v="171839"/>
    <n v="73645.1"/>
    <n v="145826"/>
  </r>
  <r>
    <d v="2026-05-11T00:00:00"/>
    <x v="7812"/>
    <x v="6"/>
    <x v="2"/>
    <x v="3"/>
    <x v="4"/>
    <x v="1"/>
    <n v="4"/>
    <n v="752974"/>
    <n v="30119"/>
    <n v="722855"/>
    <n v="549370"/>
    <n v="173485"/>
    <n v="171206"/>
  </r>
  <r>
    <d v="2026-05-11T00:00:00"/>
    <x v="7813"/>
    <x v="5"/>
    <x v="3"/>
    <x v="2"/>
    <x v="4"/>
    <x v="1"/>
    <n v="4"/>
    <n v="327006"/>
    <n v="0"/>
    <n v="327006"/>
    <n v="235444"/>
    <n v="91561.7"/>
    <n v="205907"/>
  </r>
  <r>
    <d v="2026-05-11T00:00:00"/>
    <x v="7814"/>
    <x v="5"/>
    <x v="3"/>
    <x v="2"/>
    <x v="4"/>
    <x v="1"/>
    <n v="10"/>
    <n v="234340"/>
    <n v="23434"/>
    <n v="210906"/>
    <n v="151852"/>
    <n v="59053.7"/>
    <n v="205907"/>
  </r>
  <r>
    <d v="2026-05-11T00:00:00"/>
    <x v="7815"/>
    <x v="3"/>
    <x v="0"/>
    <x v="1"/>
    <x v="4"/>
    <x v="1"/>
    <n v="1"/>
    <n v="616588"/>
    <n v="30829.4"/>
    <n v="585759"/>
    <n v="363170"/>
    <n v="222588"/>
    <n v="45361.9"/>
  </r>
  <r>
    <d v="2026-05-11T00:00:00"/>
    <x v="7816"/>
    <x v="4"/>
    <x v="4"/>
    <x v="2"/>
    <x v="4"/>
    <x v="1"/>
    <n v="12"/>
    <n v="823467"/>
    <n v="49408"/>
    <n v="774059"/>
    <n v="557322"/>
    <n v="216737"/>
    <n v="205907"/>
  </r>
  <r>
    <d v="2026-05-11T00:00:00"/>
    <x v="7817"/>
    <x v="1"/>
    <x v="5"/>
    <x v="0"/>
    <x v="4"/>
    <x v="1"/>
    <n v="1"/>
    <n v="152328"/>
    <n v="6093.12"/>
    <n v="146235"/>
    <n v="102364"/>
    <n v="43870.5"/>
    <n v="145826"/>
  </r>
  <r>
    <d v="2026-05-11T00:00:00"/>
    <x v="7818"/>
    <x v="1"/>
    <x v="5"/>
    <x v="0"/>
    <x v="4"/>
    <x v="1"/>
    <n v="5"/>
    <n v="203953"/>
    <n v="20395.3"/>
    <n v="183558"/>
    <n v="128490"/>
    <n v="55067.3"/>
    <n v="145826"/>
  </r>
  <r>
    <d v="2026-05-11T00:00:00"/>
    <x v="7819"/>
    <x v="2"/>
    <x v="1"/>
    <x v="1"/>
    <x v="4"/>
    <x v="1"/>
    <n v="10"/>
    <n v="189149"/>
    <n v="0"/>
    <n v="189149"/>
    <n v="117272"/>
    <n v="71876.6"/>
    <n v="45361.9"/>
  </r>
  <r>
    <d v="2026-05-11T00:00:00"/>
    <x v="7820"/>
    <x v="3"/>
    <x v="0"/>
    <x v="1"/>
    <x v="4"/>
    <x v="1"/>
    <n v="9"/>
    <n v="54936"/>
    <n v="6592.32"/>
    <n v="48343.7"/>
    <n v="29973.1"/>
    <n v="18370.6"/>
    <n v="45361.9"/>
  </r>
  <r>
    <d v="2026-05-11T00:00:00"/>
    <x v="7821"/>
    <x v="1"/>
    <x v="5"/>
    <x v="0"/>
    <x v="4"/>
    <x v="1"/>
    <n v="6"/>
    <n v="352108"/>
    <n v="31689.7"/>
    <n v="320418"/>
    <n v="224293"/>
    <n v="96125.5"/>
    <n v="145826"/>
  </r>
  <r>
    <d v="2026-05-12T00:00:00"/>
    <x v="7822"/>
    <x v="0"/>
    <x v="7"/>
    <x v="0"/>
    <x v="4"/>
    <x v="1"/>
    <n v="4"/>
    <n v="411718"/>
    <n v="37054.6"/>
    <n v="374663"/>
    <n v="262264"/>
    <n v="112399"/>
    <n v="145826"/>
  </r>
  <r>
    <d v="2026-05-12T00:00:00"/>
    <x v="7823"/>
    <x v="1"/>
    <x v="5"/>
    <x v="0"/>
    <x v="4"/>
    <x v="1"/>
    <n v="12"/>
    <n v="388124"/>
    <n v="19406.2"/>
    <n v="368718"/>
    <n v="258102"/>
    <n v="110615"/>
    <n v="145826"/>
  </r>
  <r>
    <d v="2026-05-12T00:00:00"/>
    <x v="7824"/>
    <x v="2"/>
    <x v="1"/>
    <x v="1"/>
    <x v="4"/>
    <x v="1"/>
    <n v="1"/>
    <n v="684202"/>
    <n v="68420.2"/>
    <n v="615782"/>
    <n v="381785"/>
    <n v="233997"/>
    <n v="45361.9"/>
  </r>
  <r>
    <d v="2026-05-12T00:00:00"/>
    <x v="7825"/>
    <x v="2"/>
    <x v="1"/>
    <x v="1"/>
    <x v="4"/>
    <x v="1"/>
    <n v="2"/>
    <n v="465770"/>
    <n v="51234.7"/>
    <n v="414535"/>
    <n v="257012"/>
    <n v="157523"/>
    <n v="45361.9"/>
  </r>
  <r>
    <d v="2026-05-12T00:00:00"/>
    <x v="7826"/>
    <x v="4"/>
    <x v="4"/>
    <x v="2"/>
    <x v="4"/>
    <x v="1"/>
    <n v="12"/>
    <n v="94971"/>
    <n v="6647.97"/>
    <n v="88323"/>
    <n v="63592.6"/>
    <n v="24730.5"/>
    <n v="205907"/>
  </r>
  <r>
    <d v="2026-05-12T00:00:00"/>
    <x v="7827"/>
    <x v="6"/>
    <x v="2"/>
    <x v="3"/>
    <x v="4"/>
    <x v="1"/>
    <n v="6"/>
    <n v="656004"/>
    <n v="19680.1"/>
    <n v="636324"/>
    <n v="483606"/>
    <n v="152718"/>
    <n v="171206"/>
  </r>
  <r>
    <d v="2026-05-12T00:00:00"/>
    <x v="7828"/>
    <x v="5"/>
    <x v="3"/>
    <x v="2"/>
    <x v="4"/>
    <x v="1"/>
    <n v="7"/>
    <n v="641902"/>
    <n v="44933.1"/>
    <n v="596969"/>
    <n v="429818"/>
    <n v="167151"/>
    <n v="205907"/>
  </r>
  <r>
    <d v="2026-05-12T00:00:00"/>
    <x v="7829"/>
    <x v="7"/>
    <x v="6"/>
    <x v="3"/>
    <x v="4"/>
    <x v="1"/>
    <n v="7"/>
    <n v="459279"/>
    <n v="59706.3"/>
    <n v="399573"/>
    <n v="303675"/>
    <n v="95897.5"/>
    <n v="171206"/>
  </r>
  <r>
    <d v="2026-05-12T00:00:00"/>
    <x v="7830"/>
    <x v="0"/>
    <x v="7"/>
    <x v="0"/>
    <x v="4"/>
    <x v="1"/>
    <n v="11"/>
    <n v="305908"/>
    <n v="42827.1"/>
    <n v="263081"/>
    <n v="184157"/>
    <n v="78924.3"/>
    <n v="145826"/>
  </r>
  <r>
    <d v="2026-05-12T00:00:00"/>
    <x v="7831"/>
    <x v="1"/>
    <x v="5"/>
    <x v="0"/>
    <x v="4"/>
    <x v="1"/>
    <n v="11"/>
    <n v="610019"/>
    <n v="61001.9"/>
    <n v="549017"/>
    <n v="384312"/>
    <n v="164705"/>
    <n v="145826"/>
  </r>
  <r>
    <d v="2026-05-12T00:00:00"/>
    <x v="7832"/>
    <x v="4"/>
    <x v="4"/>
    <x v="2"/>
    <x v="4"/>
    <x v="1"/>
    <n v="2"/>
    <n v="171578"/>
    <n v="22305.1"/>
    <n v="149273"/>
    <n v="107476"/>
    <n v="41796.4"/>
    <n v="205907"/>
  </r>
  <r>
    <d v="2026-05-12T00:00:00"/>
    <x v="7833"/>
    <x v="5"/>
    <x v="3"/>
    <x v="2"/>
    <x v="4"/>
    <x v="1"/>
    <n v="4"/>
    <n v="179443"/>
    <n v="7177.72"/>
    <n v="172265"/>
    <n v="124031"/>
    <n v="48234.3"/>
    <n v="205907"/>
  </r>
  <r>
    <d v="2026-05-12T00:00:00"/>
    <x v="7834"/>
    <x v="3"/>
    <x v="0"/>
    <x v="1"/>
    <x v="4"/>
    <x v="1"/>
    <n v="6"/>
    <n v="433124"/>
    <n v="21656.2"/>
    <n v="411468"/>
    <n v="255110"/>
    <n v="156358"/>
    <n v="45361.9"/>
  </r>
  <r>
    <d v="2026-05-12T00:00:00"/>
    <x v="7835"/>
    <x v="7"/>
    <x v="6"/>
    <x v="3"/>
    <x v="4"/>
    <x v="1"/>
    <n v="5"/>
    <n v="816003"/>
    <n v="32640.1"/>
    <n v="783363"/>
    <n v="595356"/>
    <n v="188007"/>
    <n v="171206"/>
  </r>
  <r>
    <d v="2026-05-12T00:00:00"/>
    <x v="7836"/>
    <x v="0"/>
    <x v="7"/>
    <x v="0"/>
    <x v="4"/>
    <x v="1"/>
    <n v="5"/>
    <n v="360680"/>
    <n v="25247.6"/>
    <n v="335432"/>
    <n v="234803"/>
    <n v="100630"/>
    <n v="145826"/>
  </r>
  <r>
    <d v="2026-05-12T00:00:00"/>
    <x v="7837"/>
    <x v="6"/>
    <x v="2"/>
    <x v="3"/>
    <x v="4"/>
    <x v="1"/>
    <n v="2"/>
    <n v="109870"/>
    <n v="0"/>
    <n v="109870"/>
    <n v="83501.2"/>
    <n v="26368.8"/>
    <n v="171206"/>
  </r>
  <r>
    <d v="2026-05-12T00:00:00"/>
    <x v="7838"/>
    <x v="2"/>
    <x v="1"/>
    <x v="1"/>
    <x v="4"/>
    <x v="1"/>
    <n v="1"/>
    <n v="504992"/>
    <n v="40399.4"/>
    <n v="464593"/>
    <n v="288047"/>
    <n v="176545"/>
    <n v="45361.9"/>
  </r>
  <r>
    <d v="2026-05-12T00:00:00"/>
    <x v="7839"/>
    <x v="1"/>
    <x v="5"/>
    <x v="0"/>
    <x v="4"/>
    <x v="1"/>
    <n v="11"/>
    <n v="232355"/>
    <n v="16264.9"/>
    <n v="216090"/>
    <n v="151263"/>
    <n v="64827.1"/>
    <n v="145826"/>
  </r>
  <r>
    <d v="2026-05-12T00:00:00"/>
    <x v="7840"/>
    <x v="6"/>
    <x v="2"/>
    <x v="3"/>
    <x v="4"/>
    <x v="1"/>
    <n v="12"/>
    <n v="624858"/>
    <n v="49988.6"/>
    <n v="574869"/>
    <n v="436901"/>
    <n v="137969"/>
    <n v="171206"/>
  </r>
  <r>
    <d v="2026-05-12T00:00:00"/>
    <x v="7841"/>
    <x v="0"/>
    <x v="7"/>
    <x v="0"/>
    <x v="4"/>
    <x v="1"/>
    <n v="11"/>
    <n v="95946"/>
    <n v="11513.5"/>
    <n v="84432.5"/>
    <n v="59102.7"/>
    <n v="25329.7"/>
    <n v="145826"/>
  </r>
  <r>
    <d v="2026-05-12T00:00:00"/>
    <x v="7842"/>
    <x v="1"/>
    <x v="5"/>
    <x v="0"/>
    <x v="4"/>
    <x v="1"/>
    <n v="6"/>
    <n v="582259"/>
    <n v="0"/>
    <n v="582259"/>
    <n v="407581"/>
    <n v="174678"/>
    <n v="145826"/>
  </r>
  <r>
    <d v="2026-05-12T00:00:00"/>
    <x v="7843"/>
    <x v="5"/>
    <x v="3"/>
    <x v="2"/>
    <x v="4"/>
    <x v="1"/>
    <n v="11"/>
    <n v="318118"/>
    <n v="0"/>
    <n v="318118"/>
    <n v="229045"/>
    <n v="89073"/>
    <n v="205907"/>
  </r>
  <r>
    <d v="2026-05-12T00:00:00"/>
    <x v="7844"/>
    <x v="5"/>
    <x v="3"/>
    <x v="2"/>
    <x v="4"/>
    <x v="1"/>
    <n v="2"/>
    <n v="248836"/>
    <n v="22395.2"/>
    <n v="226441"/>
    <n v="163037"/>
    <n v="63403.4"/>
    <n v="205907"/>
  </r>
  <r>
    <d v="2026-05-12T00:00:00"/>
    <x v="7845"/>
    <x v="4"/>
    <x v="4"/>
    <x v="2"/>
    <x v="4"/>
    <x v="1"/>
    <n v="2"/>
    <n v="52676"/>
    <n v="4740.84"/>
    <n v="47935.2"/>
    <n v="34513.3"/>
    <n v="13421.8"/>
    <n v="205907"/>
  </r>
  <r>
    <d v="2026-05-12T00:00:00"/>
    <x v="7846"/>
    <x v="4"/>
    <x v="4"/>
    <x v="2"/>
    <x v="4"/>
    <x v="1"/>
    <n v="3"/>
    <n v="159284"/>
    <n v="11149.9"/>
    <n v="148134"/>
    <n v="106657"/>
    <n v="41477.6"/>
    <n v="205907"/>
  </r>
  <r>
    <d v="2026-05-12T00:00:00"/>
    <x v="7847"/>
    <x v="0"/>
    <x v="7"/>
    <x v="0"/>
    <x v="4"/>
    <x v="1"/>
    <n v="9"/>
    <n v="222471"/>
    <n v="13348.3"/>
    <n v="209123"/>
    <n v="146386"/>
    <n v="62736.8"/>
    <n v="145826"/>
  </r>
  <r>
    <d v="2026-05-12T00:00:00"/>
    <x v="7848"/>
    <x v="6"/>
    <x v="2"/>
    <x v="3"/>
    <x v="4"/>
    <x v="1"/>
    <n v="8"/>
    <n v="196385"/>
    <n v="0"/>
    <n v="196385"/>
    <n v="149253"/>
    <n v="47132.4"/>
    <n v="171206"/>
  </r>
  <r>
    <d v="2026-05-12T00:00:00"/>
    <x v="7849"/>
    <x v="7"/>
    <x v="6"/>
    <x v="3"/>
    <x v="4"/>
    <x v="1"/>
    <n v="8"/>
    <n v="534880"/>
    <n v="10697.6"/>
    <n v="524182"/>
    <n v="398379"/>
    <n v="125804"/>
    <n v="171206"/>
  </r>
  <r>
    <d v="2026-05-12T00:00:00"/>
    <x v="7850"/>
    <x v="0"/>
    <x v="7"/>
    <x v="0"/>
    <x v="4"/>
    <x v="1"/>
    <n v="6"/>
    <n v="814224"/>
    <n v="73280.2"/>
    <n v="740944"/>
    <n v="518661"/>
    <n v="222283"/>
    <n v="145826"/>
  </r>
  <r>
    <d v="2026-05-12T00:00:00"/>
    <x v="7851"/>
    <x v="1"/>
    <x v="5"/>
    <x v="0"/>
    <x v="4"/>
    <x v="1"/>
    <n v="2"/>
    <n v="158122"/>
    <n v="23718.3"/>
    <n v="134404"/>
    <n v="94082.6"/>
    <n v="40321.1"/>
    <n v="145826"/>
  </r>
  <r>
    <d v="2026-05-12T00:00:00"/>
    <x v="7852"/>
    <x v="3"/>
    <x v="0"/>
    <x v="1"/>
    <x v="4"/>
    <x v="1"/>
    <n v="5"/>
    <n v="841260"/>
    <n v="0"/>
    <n v="841260"/>
    <n v="521581"/>
    <n v="319679"/>
    <n v="45361.9"/>
  </r>
  <r>
    <d v="2026-05-12T00:00:00"/>
    <x v="7853"/>
    <x v="7"/>
    <x v="6"/>
    <x v="3"/>
    <x v="4"/>
    <x v="1"/>
    <n v="12"/>
    <n v="773749"/>
    <n v="46424.9"/>
    <n v="727324"/>
    <n v="552766"/>
    <n v="174558"/>
    <n v="171206"/>
  </r>
  <r>
    <d v="2026-05-12T00:00:00"/>
    <x v="7854"/>
    <x v="2"/>
    <x v="1"/>
    <x v="1"/>
    <x v="4"/>
    <x v="1"/>
    <n v="3"/>
    <n v="527326"/>
    <n v="0"/>
    <n v="527326"/>
    <n v="326942"/>
    <n v="200384"/>
    <n v="45361.9"/>
  </r>
  <r>
    <d v="2026-05-12T00:00:00"/>
    <x v="7855"/>
    <x v="3"/>
    <x v="0"/>
    <x v="1"/>
    <x v="4"/>
    <x v="1"/>
    <n v="10"/>
    <n v="299498"/>
    <n v="0"/>
    <n v="299498"/>
    <n v="185689"/>
    <n v="113809"/>
    <n v="45361.9"/>
  </r>
  <r>
    <d v="2026-05-12T00:00:00"/>
    <x v="7856"/>
    <x v="4"/>
    <x v="4"/>
    <x v="2"/>
    <x v="4"/>
    <x v="1"/>
    <n v="1"/>
    <n v="90833"/>
    <n v="11808.3"/>
    <n v="79024.7"/>
    <n v="56897.8"/>
    <n v="22126.9"/>
    <n v="205907"/>
  </r>
  <r>
    <d v="2026-05-12T00:00:00"/>
    <x v="7857"/>
    <x v="6"/>
    <x v="2"/>
    <x v="3"/>
    <x v="4"/>
    <x v="1"/>
    <n v="4"/>
    <n v="797083"/>
    <n v="31883.3"/>
    <n v="765200"/>
    <n v="581552"/>
    <n v="183648"/>
    <n v="171206"/>
  </r>
  <r>
    <d v="2026-05-12T00:00:00"/>
    <x v="7858"/>
    <x v="4"/>
    <x v="4"/>
    <x v="2"/>
    <x v="4"/>
    <x v="1"/>
    <n v="1"/>
    <n v="83509"/>
    <n v="9185.99"/>
    <n v="74323"/>
    <n v="53512.6"/>
    <n v="20810.4"/>
    <n v="205907"/>
  </r>
  <r>
    <d v="2026-05-12T00:00:00"/>
    <x v="7859"/>
    <x v="4"/>
    <x v="4"/>
    <x v="2"/>
    <x v="4"/>
    <x v="1"/>
    <n v="5"/>
    <n v="195962"/>
    <n v="0"/>
    <n v="195962"/>
    <n v="141093"/>
    <n v="54869.4"/>
    <n v="205907"/>
  </r>
  <r>
    <d v="2026-05-12T00:00:00"/>
    <x v="7860"/>
    <x v="3"/>
    <x v="0"/>
    <x v="1"/>
    <x v="4"/>
    <x v="1"/>
    <n v="12"/>
    <n v="637732"/>
    <n v="0"/>
    <n v="637732"/>
    <n v="395394"/>
    <n v="242338"/>
    <n v="45361.9"/>
  </r>
  <r>
    <d v="2026-05-12T00:00:00"/>
    <x v="7861"/>
    <x v="7"/>
    <x v="6"/>
    <x v="3"/>
    <x v="4"/>
    <x v="1"/>
    <n v="1"/>
    <n v="307527"/>
    <n v="30752.7"/>
    <n v="276774"/>
    <n v="210348"/>
    <n v="66425.8"/>
    <n v="171206"/>
  </r>
  <r>
    <d v="2026-05-12T00:00:00"/>
    <x v="7862"/>
    <x v="2"/>
    <x v="1"/>
    <x v="1"/>
    <x v="4"/>
    <x v="1"/>
    <n v="6"/>
    <n v="65821"/>
    <n v="6582.1"/>
    <n v="59238.9"/>
    <n v="36728.1"/>
    <n v="22510.8"/>
    <n v="45361.9"/>
  </r>
  <r>
    <d v="2026-05-12T00:00:00"/>
    <x v="7863"/>
    <x v="6"/>
    <x v="2"/>
    <x v="3"/>
    <x v="4"/>
    <x v="1"/>
    <n v="1"/>
    <n v="243354"/>
    <n v="19468.3"/>
    <n v="223886"/>
    <n v="170153"/>
    <n v="53732.6"/>
    <n v="171206"/>
  </r>
  <r>
    <d v="2026-05-12T00:00:00"/>
    <x v="7864"/>
    <x v="4"/>
    <x v="4"/>
    <x v="2"/>
    <x v="4"/>
    <x v="1"/>
    <n v="11"/>
    <n v="337243"/>
    <n v="10117.3"/>
    <n v="327126"/>
    <n v="235531"/>
    <n v="91595.2"/>
    <n v="205907"/>
  </r>
  <r>
    <d v="2026-05-12T00:00:00"/>
    <x v="7865"/>
    <x v="7"/>
    <x v="6"/>
    <x v="3"/>
    <x v="4"/>
    <x v="1"/>
    <n v="3"/>
    <n v="293968"/>
    <n v="0"/>
    <n v="293968"/>
    <n v="223416"/>
    <n v="70552.3"/>
    <n v="171206"/>
  </r>
  <r>
    <d v="2026-05-12T00:00:00"/>
    <x v="7866"/>
    <x v="0"/>
    <x v="7"/>
    <x v="0"/>
    <x v="4"/>
    <x v="1"/>
    <n v="6"/>
    <n v="192900"/>
    <n v="9645"/>
    <n v="183255"/>
    <n v="128278"/>
    <n v="54976.5"/>
    <n v="145826"/>
  </r>
  <r>
    <d v="2026-05-12T00:00:00"/>
    <x v="7867"/>
    <x v="3"/>
    <x v="0"/>
    <x v="1"/>
    <x v="4"/>
    <x v="1"/>
    <n v="2"/>
    <n v="329136"/>
    <n v="0"/>
    <n v="329136"/>
    <n v="204064"/>
    <n v="125072"/>
    <n v="45361.9"/>
  </r>
  <r>
    <d v="2026-05-12T00:00:00"/>
    <x v="7868"/>
    <x v="7"/>
    <x v="6"/>
    <x v="3"/>
    <x v="4"/>
    <x v="1"/>
    <n v="9"/>
    <n v="80286"/>
    <n v="7225.74"/>
    <n v="73060.3"/>
    <n v="55525.8"/>
    <n v="17534.5"/>
    <n v="171206"/>
  </r>
  <r>
    <d v="2026-05-12T00:00:00"/>
    <x v="7869"/>
    <x v="7"/>
    <x v="6"/>
    <x v="3"/>
    <x v="4"/>
    <x v="1"/>
    <n v="10"/>
    <n v="813526"/>
    <n v="0"/>
    <n v="813526"/>
    <n v="618280"/>
    <n v="195246"/>
    <n v="171206"/>
  </r>
  <r>
    <d v="2026-05-12T00:00:00"/>
    <x v="7870"/>
    <x v="6"/>
    <x v="2"/>
    <x v="3"/>
    <x v="4"/>
    <x v="1"/>
    <n v="9"/>
    <n v="220496"/>
    <n v="22049.6"/>
    <n v="198446"/>
    <n v="150819"/>
    <n v="47627.1"/>
    <n v="171206"/>
  </r>
  <r>
    <d v="2026-05-12T00:00:00"/>
    <x v="7871"/>
    <x v="2"/>
    <x v="1"/>
    <x v="1"/>
    <x v="4"/>
    <x v="1"/>
    <n v="2"/>
    <n v="785811"/>
    <n v="0"/>
    <n v="785811"/>
    <n v="487203"/>
    <n v="298608"/>
    <n v="45361.9"/>
  </r>
  <r>
    <d v="2026-05-12T00:00:00"/>
    <x v="7872"/>
    <x v="1"/>
    <x v="5"/>
    <x v="0"/>
    <x v="4"/>
    <x v="1"/>
    <n v="5"/>
    <n v="693775"/>
    <n v="0"/>
    <n v="693775"/>
    <n v="485642"/>
    <n v="208132"/>
    <n v="145826"/>
  </r>
  <r>
    <d v="2026-05-12T00:00:00"/>
    <x v="7873"/>
    <x v="2"/>
    <x v="1"/>
    <x v="1"/>
    <x v="4"/>
    <x v="1"/>
    <n v="4"/>
    <n v="738645"/>
    <n v="73864.5"/>
    <n v="664780"/>
    <n v="412164"/>
    <n v="252617"/>
    <n v="45361.9"/>
  </r>
  <r>
    <d v="2026-05-12T00:00:00"/>
    <x v="7874"/>
    <x v="2"/>
    <x v="1"/>
    <x v="1"/>
    <x v="4"/>
    <x v="1"/>
    <n v="11"/>
    <n v="147023"/>
    <n v="14702.3"/>
    <n v="132321"/>
    <n v="82038.8"/>
    <n v="50281.9"/>
    <n v="45361.9"/>
  </r>
  <r>
    <d v="2026-05-12T00:00:00"/>
    <x v="7875"/>
    <x v="6"/>
    <x v="2"/>
    <x v="3"/>
    <x v="4"/>
    <x v="1"/>
    <n v="2"/>
    <n v="57261"/>
    <n v="7443.93"/>
    <n v="49817.1"/>
    <n v="37861"/>
    <n v="11956.1"/>
    <n v="171206"/>
  </r>
  <r>
    <d v="2026-05-12T00:00:00"/>
    <x v="7876"/>
    <x v="3"/>
    <x v="0"/>
    <x v="1"/>
    <x v="4"/>
    <x v="1"/>
    <n v="7"/>
    <n v="280672"/>
    <n v="0"/>
    <n v="280672"/>
    <n v="174017"/>
    <n v="106655"/>
    <n v="45361.9"/>
  </r>
  <r>
    <d v="2026-05-12T00:00:00"/>
    <x v="7877"/>
    <x v="1"/>
    <x v="5"/>
    <x v="0"/>
    <x v="4"/>
    <x v="1"/>
    <n v="11"/>
    <n v="508069"/>
    <n v="45726.2"/>
    <n v="462343"/>
    <n v="323640"/>
    <n v="138703"/>
    <n v="145826"/>
  </r>
  <r>
    <d v="2026-05-12T00:00:00"/>
    <x v="7878"/>
    <x v="3"/>
    <x v="0"/>
    <x v="1"/>
    <x v="4"/>
    <x v="1"/>
    <n v="8"/>
    <n v="121949"/>
    <n v="13414.4"/>
    <n v="108535"/>
    <n v="67291.5"/>
    <n v="41243.2"/>
    <n v="45361.9"/>
  </r>
  <r>
    <d v="2026-05-12T00:00:00"/>
    <x v="7879"/>
    <x v="7"/>
    <x v="6"/>
    <x v="3"/>
    <x v="4"/>
    <x v="1"/>
    <n v="5"/>
    <n v="640398"/>
    <n v="51231.8"/>
    <n v="589166"/>
    <n v="447766"/>
    <n v="141400"/>
    <n v="171206"/>
  </r>
  <r>
    <d v="2026-05-12T00:00:00"/>
    <x v="7880"/>
    <x v="0"/>
    <x v="7"/>
    <x v="0"/>
    <x v="4"/>
    <x v="1"/>
    <n v="3"/>
    <n v="674855"/>
    <n v="26994.2"/>
    <n v="647861"/>
    <n v="453503"/>
    <n v="194358"/>
    <n v="145826"/>
  </r>
  <r>
    <d v="2026-05-12T00:00:00"/>
    <x v="7881"/>
    <x v="2"/>
    <x v="1"/>
    <x v="1"/>
    <x v="4"/>
    <x v="1"/>
    <n v="4"/>
    <n v="317695"/>
    <n v="9530.85"/>
    <n v="308164"/>
    <n v="191062"/>
    <n v="117102"/>
    <n v="45361.9"/>
  </r>
  <r>
    <d v="2026-05-13T00:00:00"/>
    <x v="7882"/>
    <x v="3"/>
    <x v="0"/>
    <x v="1"/>
    <x v="4"/>
    <x v="1"/>
    <n v="1"/>
    <n v="317144"/>
    <n v="9514.32"/>
    <n v="307630"/>
    <n v="190730"/>
    <n v="116899"/>
    <n v="45361.9"/>
  </r>
  <r>
    <d v="2026-05-13T00:00:00"/>
    <x v="7883"/>
    <x v="6"/>
    <x v="2"/>
    <x v="3"/>
    <x v="4"/>
    <x v="1"/>
    <n v="2"/>
    <n v="591833"/>
    <n v="82856.6"/>
    <n v="508976"/>
    <n v="386822"/>
    <n v="122154"/>
    <n v="171206"/>
  </r>
  <r>
    <d v="2026-05-13T00:00:00"/>
    <x v="7884"/>
    <x v="5"/>
    <x v="3"/>
    <x v="2"/>
    <x v="4"/>
    <x v="1"/>
    <n v="9"/>
    <n v="735311"/>
    <n v="58824.9"/>
    <n v="676486"/>
    <n v="487070"/>
    <n v="189416"/>
    <n v="205907"/>
  </r>
  <r>
    <d v="2026-05-13T00:00:00"/>
    <x v="7885"/>
    <x v="3"/>
    <x v="0"/>
    <x v="1"/>
    <x v="4"/>
    <x v="1"/>
    <n v="11"/>
    <n v="769549"/>
    <n v="100041"/>
    <n v="669508"/>
    <n v="415095"/>
    <n v="254413"/>
    <n v="45361.9"/>
  </r>
  <r>
    <d v="2026-05-13T00:00:00"/>
    <x v="7886"/>
    <x v="6"/>
    <x v="2"/>
    <x v="3"/>
    <x v="4"/>
    <x v="1"/>
    <n v="5"/>
    <n v="731913"/>
    <n v="29276.5"/>
    <n v="702636"/>
    <n v="534004"/>
    <n v="168633"/>
    <n v="171206"/>
  </r>
  <r>
    <d v="2026-05-13T00:00:00"/>
    <x v="7887"/>
    <x v="4"/>
    <x v="4"/>
    <x v="2"/>
    <x v="4"/>
    <x v="1"/>
    <n v="11"/>
    <n v="672633"/>
    <n v="33631.7"/>
    <n v="639001"/>
    <n v="460081"/>
    <n v="178920"/>
    <n v="205907"/>
  </r>
  <r>
    <d v="2026-05-13T00:00:00"/>
    <x v="7888"/>
    <x v="2"/>
    <x v="1"/>
    <x v="1"/>
    <x v="4"/>
    <x v="1"/>
    <n v="12"/>
    <n v="798643"/>
    <n v="23959.3"/>
    <n v="774684"/>
    <n v="480304"/>
    <n v="294380"/>
    <n v="45361.9"/>
  </r>
  <r>
    <d v="2026-05-13T00:00:00"/>
    <x v="7889"/>
    <x v="2"/>
    <x v="1"/>
    <x v="1"/>
    <x v="4"/>
    <x v="1"/>
    <n v="1"/>
    <n v="499949"/>
    <n v="49994.9"/>
    <n v="449954"/>
    <n v="278972"/>
    <n v="170983"/>
    <n v="45361.9"/>
  </r>
  <r>
    <d v="2026-05-13T00:00:00"/>
    <x v="7890"/>
    <x v="4"/>
    <x v="4"/>
    <x v="2"/>
    <x v="4"/>
    <x v="1"/>
    <n v="9"/>
    <n v="834640"/>
    <n v="108503"/>
    <n v="726137"/>
    <n v="522818"/>
    <n v="203318"/>
    <n v="205907"/>
  </r>
  <r>
    <d v="2026-05-13T00:00:00"/>
    <x v="7891"/>
    <x v="5"/>
    <x v="3"/>
    <x v="2"/>
    <x v="4"/>
    <x v="1"/>
    <n v="3"/>
    <n v="161124"/>
    <n v="12889.9"/>
    <n v="148234"/>
    <n v="106729"/>
    <n v="41505.5"/>
    <n v="205907"/>
  </r>
  <r>
    <d v="2026-05-13T00:00:00"/>
    <x v="7892"/>
    <x v="7"/>
    <x v="6"/>
    <x v="3"/>
    <x v="4"/>
    <x v="1"/>
    <n v="5"/>
    <n v="588711"/>
    <n v="82419.5"/>
    <n v="506291"/>
    <n v="384782"/>
    <n v="121510"/>
    <n v="171206"/>
  </r>
  <r>
    <d v="2026-05-13T00:00:00"/>
    <x v="7893"/>
    <x v="0"/>
    <x v="7"/>
    <x v="0"/>
    <x v="4"/>
    <x v="1"/>
    <n v="7"/>
    <n v="781737"/>
    <n v="0"/>
    <n v="781737"/>
    <n v="547216"/>
    <n v="234521"/>
    <n v="145826"/>
  </r>
  <r>
    <d v="2026-05-13T00:00:00"/>
    <x v="7894"/>
    <x v="4"/>
    <x v="4"/>
    <x v="2"/>
    <x v="4"/>
    <x v="1"/>
    <n v="12"/>
    <n v="782922"/>
    <n v="0"/>
    <n v="782922"/>
    <n v="563704"/>
    <n v="219218"/>
    <n v="205907"/>
  </r>
  <r>
    <d v="2026-05-13T00:00:00"/>
    <x v="7895"/>
    <x v="6"/>
    <x v="2"/>
    <x v="3"/>
    <x v="4"/>
    <x v="1"/>
    <n v="9"/>
    <n v="307481"/>
    <n v="12299.2"/>
    <n v="295182"/>
    <n v="224338"/>
    <n v="70843.6"/>
    <n v="171206"/>
  </r>
  <r>
    <d v="2026-05-13T00:00:00"/>
    <x v="7896"/>
    <x v="3"/>
    <x v="0"/>
    <x v="1"/>
    <x v="4"/>
    <x v="1"/>
    <n v="2"/>
    <n v="729026"/>
    <n v="65612.3"/>
    <n v="663414"/>
    <n v="411316"/>
    <n v="252097"/>
    <n v="45361.9"/>
  </r>
  <r>
    <d v="2026-05-13T00:00:00"/>
    <x v="7897"/>
    <x v="4"/>
    <x v="4"/>
    <x v="2"/>
    <x v="4"/>
    <x v="1"/>
    <n v="7"/>
    <n v="311304"/>
    <n v="18678.2"/>
    <n v="292626"/>
    <n v="210691"/>
    <n v="81935.2"/>
    <n v="205907"/>
  </r>
  <r>
    <d v="2026-05-13T00:00:00"/>
    <x v="7898"/>
    <x v="0"/>
    <x v="7"/>
    <x v="0"/>
    <x v="4"/>
    <x v="1"/>
    <n v="3"/>
    <n v="758611"/>
    <n v="91033.3"/>
    <n v="667578"/>
    <n v="467304"/>
    <n v="200273"/>
    <n v="145826"/>
  </r>
  <r>
    <d v="2026-05-13T00:00:00"/>
    <x v="7899"/>
    <x v="3"/>
    <x v="0"/>
    <x v="1"/>
    <x v="4"/>
    <x v="1"/>
    <n v="12"/>
    <n v="537399"/>
    <n v="37617.9"/>
    <n v="499781"/>
    <n v="309864"/>
    <n v="189917"/>
    <n v="45361.9"/>
  </r>
  <r>
    <d v="2026-05-13T00:00:00"/>
    <x v="7900"/>
    <x v="5"/>
    <x v="3"/>
    <x v="2"/>
    <x v="4"/>
    <x v="1"/>
    <n v="11"/>
    <n v="345399"/>
    <n v="0"/>
    <n v="345399"/>
    <n v="248687"/>
    <n v="96711.7"/>
    <n v="205907"/>
  </r>
  <r>
    <d v="2026-05-13T00:00:00"/>
    <x v="7901"/>
    <x v="4"/>
    <x v="4"/>
    <x v="2"/>
    <x v="4"/>
    <x v="1"/>
    <n v="2"/>
    <n v="514246"/>
    <n v="30854.8"/>
    <n v="483391"/>
    <n v="348042"/>
    <n v="135350"/>
    <n v="205907"/>
  </r>
  <r>
    <d v="2026-05-13T00:00:00"/>
    <x v="7902"/>
    <x v="6"/>
    <x v="2"/>
    <x v="3"/>
    <x v="4"/>
    <x v="1"/>
    <n v="4"/>
    <n v="627247"/>
    <n v="87814.6"/>
    <n v="539432"/>
    <n v="409969"/>
    <n v="129464"/>
    <n v="171206"/>
  </r>
  <r>
    <d v="2026-05-13T00:00:00"/>
    <x v="7903"/>
    <x v="1"/>
    <x v="5"/>
    <x v="0"/>
    <x v="4"/>
    <x v="1"/>
    <n v="3"/>
    <n v="53239"/>
    <n v="4259.12"/>
    <n v="48979.9"/>
    <n v="34285.9"/>
    <n v="14694"/>
    <n v="145826"/>
  </r>
  <r>
    <d v="2026-05-13T00:00:00"/>
    <x v="7904"/>
    <x v="7"/>
    <x v="6"/>
    <x v="3"/>
    <x v="4"/>
    <x v="1"/>
    <n v="6"/>
    <n v="463498"/>
    <n v="18539.9"/>
    <n v="444958"/>
    <n v="338168"/>
    <n v="106790"/>
    <n v="171206"/>
  </r>
  <r>
    <d v="2026-05-13T00:00:00"/>
    <x v="7905"/>
    <x v="5"/>
    <x v="3"/>
    <x v="2"/>
    <x v="4"/>
    <x v="1"/>
    <n v="2"/>
    <n v="548999"/>
    <n v="60389.9"/>
    <n v="488609"/>
    <n v="351799"/>
    <n v="136811"/>
    <n v="205907"/>
  </r>
  <r>
    <d v="2026-05-13T00:00:00"/>
    <x v="7906"/>
    <x v="2"/>
    <x v="1"/>
    <x v="1"/>
    <x v="4"/>
    <x v="1"/>
    <n v="12"/>
    <n v="69765"/>
    <n v="0"/>
    <n v="69765"/>
    <n v="43254.3"/>
    <n v="26510.7"/>
    <n v="45361.9"/>
  </r>
  <r>
    <d v="2026-05-13T00:00:00"/>
    <x v="7907"/>
    <x v="0"/>
    <x v="7"/>
    <x v="0"/>
    <x v="4"/>
    <x v="1"/>
    <n v="2"/>
    <n v="351907"/>
    <n v="0"/>
    <n v="351907"/>
    <n v="246335"/>
    <n v="105572"/>
    <n v="145826"/>
  </r>
  <r>
    <d v="2026-05-13T00:00:00"/>
    <x v="7908"/>
    <x v="7"/>
    <x v="6"/>
    <x v="3"/>
    <x v="4"/>
    <x v="1"/>
    <n v="12"/>
    <n v="50283"/>
    <n v="4525.47"/>
    <n v="45757.5"/>
    <n v="34775.7"/>
    <n v="10981.8"/>
    <n v="171206"/>
  </r>
  <r>
    <d v="2026-05-13T00:00:00"/>
    <x v="7909"/>
    <x v="1"/>
    <x v="5"/>
    <x v="0"/>
    <x v="4"/>
    <x v="1"/>
    <n v="11"/>
    <n v="341491"/>
    <n v="20489.5"/>
    <n v="321002"/>
    <n v="224701"/>
    <n v="96300.5"/>
    <n v="145826"/>
  </r>
  <r>
    <d v="2026-05-13T00:00:00"/>
    <x v="7910"/>
    <x v="0"/>
    <x v="7"/>
    <x v="0"/>
    <x v="4"/>
    <x v="1"/>
    <n v="3"/>
    <n v="646336"/>
    <n v="45243.5"/>
    <n v="601092"/>
    <n v="420765"/>
    <n v="180328"/>
    <n v="145826"/>
  </r>
  <r>
    <d v="2026-05-13T00:00:00"/>
    <x v="7911"/>
    <x v="1"/>
    <x v="5"/>
    <x v="0"/>
    <x v="4"/>
    <x v="1"/>
    <n v="8"/>
    <n v="478822"/>
    <n v="28729.3"/>
    <n v="450093"/>
    <n v="315065"/>
    <n v="135028"/>
    <n v="145826"/>
  </r>
  <r>
    <d v="2026-05-13T00:00:00"/>
    <x v="7912"/>
    <x v="1"/>
    <x v="5"/>
    <x v="0"/>
    <x v="4"/>
    <x v="1"/>
    <n v="5"/>
    <n v="129361"/>
    <n v="18110.5"/>
    <n v="111250"/>
    <n v="77875.3"/>
    <n v="33375.1"/>
    <n v="145826"/>
  </r>
  <r>
    <d v="2026-05-13T00:00:00"/>
    <x v="7913"/>
    <x v="6"/>
    <x v="2"/>
    <x v="3"/>
    <x v="4"/>
    <x v="1"/>
    <n v="2"/>
    <n v="783285"/>
    <n v="62662.8"/>
    <n v="720622"/>
    <n v="547673"/>
    <n v="172949"/>
    <n v="171206"/>
  </r>
  <r>
    <d v="2026-05-13T00:00:00"/>
    <x v="7914"/>
    <x v="2"/>
    <x v="1"/>
    <x v="1"/>
    <x v="4"/>
    <x v="1"/>
    <n v="9"/>
    <n v="376442"/>
    <n v="30115.4"/>
    <n v="346327"/>
    <n v="214723"/>
    <n v="131604"/>
    <n v="45361.9"/>
  </r>
  <r>
    <d v="2026-05-13T00:00:00"/>
    <x v="7915"/>
    <x v="0"/>
    <x v="7"/>
    <x v="0"/>
    <x v="4"/>
    <x v="1"/>
    <n v="6"/>
    <n v="375933"/>
    <n v="0"/>
    <n v="375933"/>
    <n v="263153"/>
    <n v="112780"/>
    <n v="145826"/>
  </r>
  <r>
    <d v="2026-05-13T00:00:00"/>
    <x v="7916"/>
    <x v="3"/>
    <x v="0"/>
    <x v="1"/>
    <x v="4"/>
    <x v="1"/>
    <n v="12"/>
    <n v="847675"/>
    <n v="50860.5"/>
    <n v="796814"/>
    <n v="494025"/>
    <n v="302790"/>
    <n v="45361.9"/>
  </r>
  <r>
    <d v="2026-05-13T00:00:00"/>
    <x v="7917"/>
    <x v="7"/>
    <x v="6"/>
    <x v="3"/>
    <x v="4"/>
    <x v="1"/>
    <n v="3"/>
    <n v="103277"/>
    <n v="4131.08"/>
    <n v="99145.9"/>
    <n v="75350.9"/>
    <n v="23795"/>
    <n v="171206"/>
  </r>
  <r>
    <d v="2026-05-13T00:00:00"/>
    <x v="7918"/>
    <x v="1"/>
    <x v="5"/>
    <x v="0"/>
    <x v="4"/>
    <x v="1"/>
    <n v="3"/>
    <n v="607404"/>
    <n v="78962.5"/>
    <n v="528441"/>
    <n v="369909"/>
    <n v="158532"/>
    <n v="145826"/>
  </r>
  <r>
    <d v="2026-05-13T00:00:00"/>
    <x v="7919"/>
    <x v="1"/>
    <x v="5"/>
    <x v="0"/>
    <x v="4"/>
    <x v="1"/>
    <n v="10"/>
    <n v="132332"/>
    <n v="0"/>
    <n v="132332"/>
    <n v="92632.4"/>
    <n v="39699.6"/>
    <n v="145826"/>
  </r>
  <r>
    <d v="2026-05-13T00:00:00"/>
    <x v="7920"/>
    <x v="2"/>
    <x v="1"/>
    <x v="1"/>
    <x v="4"/>
    <x v="1"/>
    <n v="4"/>
    <n v="267027"/>
    <n v="26702.7"/>
    <n v="240324"/>
    <n v="149001"/>
    <n v="91323.2"/>
    <n v="45361.9"/>
  </r>
  <r>
    <d v="2026-05-13T00:00:00"/>
    <x v="7921"/>
    <x v="5"/>
    <x v="3"/>
    <x v="2"/>
    <x v="4"/>
    <x v="1"/>
    <n v="5"/>
    <n v="409449"/>
    <n v="49133.9"/>
    <n v="360315"/>
    <n v="259427"/>
    <n v="100888"/>
    <n v="205907"/>
  </r>
  <r>
    <d v="2026-05-13T00:00:00"/>
    <x v="7922"/>
    <x v="4"/>
    <x v="4"/>
    <x v="2"/>
    <x v="4"/>
    <x v="1"/>
    <n v="9"/>
    <n v="196877"/>
    <n v="17718.9"/>
    <n v="179158"/>
    <n v="128994"/>
    <n v="50164.3"/>
    <n v="205907"/>
  </r>
  <r>
    <d v="2026-05-13T00:00:00"/>
    <x v="7923"/>
    <x v="5"/>
    <x v="3"/>
    <x v="2"/>
    <x v="4"/>
    <x v="1"/>
    <n v="2"/>
    <n v="340026"/>
    <n v="47603.6"/>
    <n v="292422"/>
    <n v="210544"/>
    <n v="81878.3"/>
    <n v="205907"/>
  </r>
  <r>
    <d v="2026-05-13T00:00:00"/>
    <x v="7924"/>
    <x v="3"/>
    <x v="0"/>
    <x v="1"/>
    <x v="4"/>
    <x v="1"/>
    <n v="1"/>
    <n v="751165"/>
    <n v="82628.1"/>
    <n v="668537"/>
    <n v="414493"/>
    <n v="254044"/>
    <n v="45361.9"/>
  </r>
  <r>
    <d v="2026-05-13T00:00:00"/>
    <x v="7925"/>
    <x v="7"/>
    <x v="6"/>
    <x v="3"/>
    <x v="4"/>
    <x v="1"/>
    <n v="3"/>
    <n v="582292"/>
    <n v="0"/>
    <n v="582292"/>
    <n v="442542"/>
    <n v="139750"/>
    <n v="171206"/>
  </r>
  <r>
    <d v="2026-05-13T00:00:00"/>
    <x v="7926"/>
    <x v="6"/>
    <x v="2"/>
    <x v="3"/>
    <x v="4"/>
    <x v="1"/>
    <n v="11"/>
    <n v="344990"/>
    <n v="37948.9"/>
    <n v="307041"/>
    <n v="233351"/>
    <n v="73689.9"/>
    <n v="171206"/>
  </r>
  <r>
    <d v="2026-05-13T00:00:00"/>
    <x v="7927"/>
    <x v="2"/>
    <x v="1"/>
    <x v="1"/>
    <x v="4"/>
    <x v="1"/>
    <n v="5"/>
    <n v="576723"/>
    <n v="80741.2"/>
    <n v="495982"/>
    <n v="307509"/>
    <n v="188473"/>
    <n v="45361.9"/>
  </r>
  <r>
    <d v="2026-05-13T00:00:00"/>
    <x v="7928"/>
    <x v="6"/>
    <x v="2"/>
    <x v="3"/>
    <x v="4"/>
    <x v="1"/>
    <n v="2"/>
    <n v="658983"/>
    <n v="46128.8"/>
    <n v="612854"/>
    <n v="465769"/>
    <n v="147085"/>
    <n v="171206"/>
  </r>
  <r>
    <d v="2026-05-13T00:00:00"/>
    <x v="7929"/>
    <x v="6"/>
    <x v="2"/>
    <x v="3"/>
    <x v="4"/>
    <x v="1"/>
    <n v="1"/>
    <n v="831454"/>
    <n v="108089"/>
    <n v="723365"/>
    <n v="549757"/>
    <n v="173608"/>
    <n v="171206"/>
  </r>
  <r>
    <d v="2026-05-13T00:00:00"/>
    <x v="7930"/>
    <x v="6"/>
    <x v="2"/>
    <x v="3"/>
    <x v="4"/>
    <x v="1"/>
    <n v="1"/>
    <n v="92834"/>
    <n v="12996.8"/>
    <n v="79837.2"/>
    <n v="60676.3"/>
    <n v="19160.9"/>
    <n v="171206"/>
  </r>
  <r>
    <d v="2026-05-13T00:00:00"/>
    <x v="7931"/>
    <x v="7"/>
    <x v="6"/>
    <x v="3"/>
    <x v="4"/>
    <x v="1"/>
    <n v="2"/>
    <n v="580485"/>
    <n v="0"/>
    <n v="580485"/>
    <n v="441169"/>
    <n v="139316"/>
    <n v="171206"/>
  </r>
  <r>
    <d v="2026-05-13T00:00:00"/>
    <x v="7932"/>
    <x v="2"/>
    <x v="1"/>
    <x v="1"/>
    <x v="4"/>
    <x v="1"/>
    <n v="12"/>
    <n v="693332"/>
    <n v="41599.9"/>
    <n v="651732"/>
    <n v="404074"/>
    <n v="247658"/>
    <n v="45361.9"/>
  </r>
  <r>
    <d v="2026-05-13T00:00:00"/>
    <x v="7933"/>
    <x v="6"/>
    <x v="2"/>
    <x v="3"/>
    <x v="4"/>
    <x v="1"/>
    <n v="4"/>
    <n v="425285"/>
    <n v="0"/>
    <n v="425285"/>
    <n v="323217"/>
    <n v="102068"/>
    <n v="171206"/>
  </r>
  <r>
    <d v="2026-05-14T00:00:00"/>
    <x v="7934"/>
    <x v="3"/>
    <x v="0"/>
    <x v="1"/>
    <x v="4"/>
    <x v="1"/>
    <n v="11"/>
    <n v="587291"/>
    <n v="76347.8"/>
    <n v="510943"/>
    <n v="316785"/>
    <n v="194158"/>
    <n v="45361.9"/>
  </r>
  <r>
    <d v="2026-05-14T00:00:00"/>
    <x v="7935"/>
    <x v="7"/>
    <x v="6"/>
    <x v="3"/>
    <x v="4"/>
    <x v="1"/>
    <n v="6"/>
    <n v="97343"/>
    <n v="0"/>
    <n v="97343"/>
    <n v="73980.7"/>
    <n v="23362.3"/>
    <n v="171206"/>
  </r>
  <r>
    <d v="2026-05-14T00:00:00"/>
    <x v="7936"/>
    <x v="1"/>
    <x v="5"/>
    <x v="0"/>
    <x v="4"/>
    <x v="1"/>
    <n v="2"/>
    <n v="847271"/>
    <n v="84727.1"/>
    <n v="762544"/>
    <n v="533781"/>
    <n v="228763"/>
    <n v="145826"/>
  </r>
  <r>
    <d v="2026-05-14T00:00:00"/>
    <x v="7937"/>
    <x v="3"/>
    <x v="0"/>
    <x v="1"/>
    <x v="4"/>
    <x v="1"/>
    <n v="4"/>
    <n v="672779"/>
    <n v="87461.3"/>
    <n v="585318"/>
    <n v="362897"/>
    <n v="222421"/>
    <n v="45361.9"/>
  </r>
  <r>
    <d v="2026-05-14T00:00:00"/>
    <x v="7938"/>
    <x v="7"/>
    <x v="6"/>
    <x v="3"/>
    <x v="4"/>
    <x v="1"/>
    <n v="9"/>
    <n v="141248"/>
    <n v="9887.36"/>
    <n v="131361"/>
    <n v="99834.1"/>
    <n v="31526.5"/>
    <n v="171206"/>
  </r>
  <r>
    <d v="2026-05-14T00:00:00"/>
    <x v="7939"/>
    <x v="1"/>
    <x v="5"/>
    <x v="0"/>
    <x v="4"/>
    <x v="1"/>
    <n v="11"/>
    <n v="440921"/>
    <n v="0"/>
    <n v="440921"/>
    <n v="308645"/>
    <n v="132276"/>
    <n v="145826"/>
  </r>
  <r>
    <d v="2026-05-14T00:00:00"/>
    <x v="7940"/>
    <x v="5"/>
    <x v="3"/>
    <x v="2"/>
    <x v="4"/>
    <x v="1"/>
    <n v="9"/>
    <n v="453471"/>
    <n v="13604.1"/>
    <n v="439867"/>
    <n v="316704"/>
    <n v="123163"/>
    <n v="205907"/>
  </r>
  <r>
    <d v="2026-05-14T00:00:00"/>
    <x v="7941"/>
    <x v="4"/>
    <x v="4"/>
    <x v="2"/>
    <x v="4"/>
    <x v="1"/>
    <n v="7"/>
    <n v="700728"/>
    <n v="49051"/>
    <n v="651677"/>
    <n v="469207"/>
    <n v="182470"/>
    <n v="205907"/>
  </r>
  <r>
    <d v="2026-05-14T00:00:00"/>
    <x v="7942"/>
    <x v="5"/>
    <x v="3"/>
    <x v="2"/>
    <x v="4"/>
    <x v="1"/>
    <n v="4"/>
    <n v="378817"/>
    <n v="45458"/>
    <n v="333359"/>
    <n v="240018"/>
    <n v="93340.5"/>
    <n v="205907"/>
  </r>
  <r>
    <d v="2026-05-14T00:00:00"/>
    <x v="7943"/>
    <x v="7"/>
    <x v="6"/>
    <x v="3"/>
    <x v="4"/>
    <x v="1"/>
    <n v="3"/>
    <n v="206829"/>
    <n v="22751.2"/>
    <n v="184078"/>
    <n v="139899"/>
    <n v="44178.7"/>
    <n v="171206"/>
  </r>
  <r>
    <d v="2026-05-14T00:00:00"/>
    <x v="7944"/>
    <x v="4"/>
    <x v="4"/>
    <x v="2"/>
    <x v="4"/>
    <x v="1"/>
    <n v="2"/>
    <n v="146211"/>
    <n v="17545.3"/>
    <n v="128666"/>
    <n v="92639.3"/>
    <n v="36026.4"/>
    <n v="205907"/>
  </r>
  <r>
    <d v="2026-05-14T00:00:00"/>
    <x v="7945"/>
    <x v="2"/>
    <x v="1"/>
    <x v="1"/>
    <x v="4"/>
    <x v="1"/>
    <n v="5"/>
    <n v="561057"/>
    <n v="0"/>
    <n v="561057"/>
    <n v="347855"/>
    <n v="213202"/>
    <n v="45361.9"/>
  </r>
  <r>
    <d v="2026-05-14T00:00:00"/>
    <x v="7946"/>
    <x v="3"/>
    <x v="0"/>
    <x v="1"/>
    <x v="4"/>
    <x v="1"/>
    <n v="9"/>
    <n v="200003"/>
    <n v="0"/>
    <n v="200003"/>
    <n v="124002"/>
    <n v="76001.1"/>
    <n v="45361.9"/>
  </r>
  <r>
    <d v="2026-05-14T00:00:00"/>
    <x v="7947"/>
    <x v="2"/>
    <x v="1"/>
    <x v="1"/>
    <x v="4"/>
    <x v="1"/>
    <n v="6"/>
    <n v="316258"/>
    <n v="15812.9"/>
    <n v="300445"/>
    <n v="186276"/>
    <n v="114169"/>
    <n v="45361.9"/>
  </r>
  <r>
    <d v="2026-05-14T00:00:00"/>
    <x v="7948"/>
    <x v="7"/>
    <x v="6"/>
    <x v="3"/>
    <x v="4"/>
    <x v="1"/>
    <n v="2"/>
    <n v="541972"/>
    <n v="70456.4"/>
    <n v="471516"/>
    <n v="358352"/>
    <n v="113164"/>
    <n v="171206"/>
  </r>
  <r>
    <d v="2026-05-14T00:00:00"/>
    <x v="7949"/>
    <x v="2"/>
    <x v="1"/>
    <x v="1"/>
    <x v="4"/>
    <x v="1"/>
    <n v="1"/>
    <n v="512657"/>
    <n v="76898.6"/>
    <n v="435758"/>
    <n v="270170"/>
    <n v="165588"/>
    <n v="45361.9"/>
  </r>
  <r>
    <d v="2026-05-14T00:00:00"/>
    <x v="7950"/>
    <x v="2"/>
    <x v="1"/>
    <x v="1"/>
    <x v="4"/>
    <x v="1"/>
    <n v="8"/>
    <n v="738206"/>
    <n v="44292.4"/>
    <n v="693914"/>
    <n v="430226"/>
    <n v="263687"/>
    <n v="45361.9"/>
  </r>
  <r>
    <d v="2026-05-14T00:00:00"/>
    <x v="7951"/>
    <x v="5"/>
    <x v="3"/>
    <x v="2"/>
    <x v="4"/>
    <x v="1"/>
    <n v="8"/>
    <n v="748163"/>
    <n v="82297.9"/>
    <n v="665865"/>
    <n v="479423"/>
    <n v="186442"/>
    <n v="205907"/>
  </r>
  <r>
    <d v="2026-05-14T00:00:00"/>
    <x v="7952"/>
    <x v="0"/>
    <x v="7"/>
    <x v="0"/>
    <x v="4"/>
    <x v="1"/>
    <n v="7"/>
    <n v="575687"/>
    <n v="74839.3"/>
    <n v="500848"/>
    <n v="350593"/>
    <n v="150254"/>
    <n v="145826"/>
  </r>
  <r>
    <d v="2026-05-14T00:00:00"/>
    <x v="7953"/>
    <x v="5"/>
    <x v="3"/>
    <x v="2"/>
    <x v="4"/>
    <x v="1"/>
    <n v="5"/>
    <n v="240242"/>
    <n v="19219.4"/>
    <n v="221023"/>
    <n v="159136"/>
    <n v="61886.3"/>
    <n v="205907"/>
  </r>
  <r>
    <d v="2026-05-14T00:00:00"/>
    <x v="7954"/>
    <x v="7"/>
    <x v="6"/>
    <x v="3"/>
    <x v="4"/>
    <x v="1"/>
    <n v="10"/>
    <n v="630370"/>
    <n v="50429.6"/>
    <n v="579940"/>
    <n v="440755"/>
    <n v="139186"/>
    <n v="171206"/>
  </r>
  <r>
    <d v="2026-05-14T00:00:00"/>
    <x v="7955"/>
    <x v="4"/>
    <x v="4"/>
    <x v="2"/>
    <x v="4"/>
    <x v="1"/>
    <n v="10"/>
    <n v="297960"/>
    <n v="0"/>
    <n v="297960"/>
    <n v="214531"/>
    <n v="83428.8"/>
    <n v="205907"/>
  </r>
  <r>
    <d v="2026-05-14T00:00:00"/>
    <x v="7956"/>
    <x v="1"/>
    <x v="5"/>
    <x v="0"/>
    <x v="4"/>
    <x v="1"/>
    <n v="5"/>
    <n v="379367"/>
    <n v="11381"/>
    <n v="367986"/>
    <n v="257590"/>
    <n v="110396"/>
    <n v="145826"/>
  </r>
  <r>
    <d v="2026-05-14T00:00:00"/>
    <x v="7957"/>
    <x v="2"/>
    <x v="1"/>
    <x v="1"/>
    <x v="4"/>
    <x v="1"/>
    <n v="10"/>
    <n v="330488"/>
    <n v="33048.8"/>
    <n v="297439"/>
    <n v="184412"/>
    <n v="113027"/>
    <n v="45361.9"/>
  </r>
  <r>
    <d v="2026-05-14T00:00:00"/>
    <x v="7958"/>
    <x v="0"/>
    <x v="7"/>
    <x v="0"/>
    <x v="4"/>
    <x v="1"/>
    <n v="2"/>
    <n v="778497"/>
    <n v="62279.8"/>
    <n v="716217"/>
    <n v="501352"/>
    <n v="214865"/>
    <n v="145826"/>
  </r>
  <r>
    <d v="2026-05-14T00:00:00"/>
    <x v="7959"/>
    <x v="4"/>
    <x v="4"/>
    <x v="2"/>
    <x v="4"/>
    <x v="1"/>
    <n v="2"/>
    <n v="374976"/>
    <n v="0"/>
    <n v="374976"/>
    <n v="269983"/>
    <n v="104993"/>
    <n v="205907"/>
  </r>
  <r>
    <d v="2026-05-14T00:00:00"/>
    <x v="7960"/>
    <x v="2"/>
    <x v="1"/>
    <x v="1"/>
    <x v="4"/>
    <x v="1"/>
    <n v="9"/>
    <n v="605365"/>
    <n v="0"/>
    <n v="605365"/>
    <n v="375326"/>
    <n v="230039"/>
    <n v="45361.9"/>
  </r>
  <r>
    <d v="2026-05-14T00:00:00"/>
    <x v="7961"/>
    <x v="4"/>
    <x v="4"/>
    <x v="2"/>
    <x v="4"/>
    <x v="1"/>
    <n v="12"/>
    <n v="732231"/>
    <n v="36611.6"/>
    <n v="695619"/>
    <n v="500846"/>
    <n v="194773"/>
    <n v="205907"/>
  </r>
  <r>
    <d v="2026-05-14T00:00:00"/>
    <x v="7962"/>
    <x v="3"/>
    <x v="0"/>
    <x v="1"/>
    <x v="4"/>
    <x v="1"/>
    <n v="5"/>
    <n v="132627"/>
    <n v="17241.5"/>
    <n v="115385"/>
    <n v="71539"/>
    <n v="43846.5"/>
    <n v="45361.9"/>
  </r>
  <r>
    <d v="2026-05-14T00:00:00"/>
    <x v="7963"/>
    <x v="0"/>
    <x v="7"/>
    <x v="0"/>
    <x v="4"/>
    <x v="1"/>
    <n v="6"/>
    <n v="148565"/>
    <n v="5942.6"/>
    <n v="142622"/>
    <n v="99835.7"/>
    <n v="42786.7"/>
    <n v="145826"/>
  </r>
  <r>
    <d v="2026-05-14T00:00:00"/>
    <x v="7964"/>
    <x v="1"/>
    <x v="5"/>
    <x v="0"/>
    <x v="4"/>
    <x v="1"/>
    <n v="6"/>
    <n v="304051"/>
    <n v="42567.1"/>
    <n v="261484"/>
    <n v="183039"/>
    <n v="78445.2"/>
    <n v="145826"/>
  </r>
  <r>
    <d v="2026-05-14T00:00:00"/>
    <x v="7965"/>
    <x v="4"/>
    <x v="4"/>
    <x v="2"/>
    <x v="4"/>
    <x v="1"/>
    <n v="4"/>
    <n v="738417"/>
    <n v="103378"/>
    <n v="635039"/>
    <n v="457228"/>
    <n v="177811"/>
    <n v="205907"/>
  </r>
  <r>
    <d v="2026-05-14T00:00:00"/>
    <x v="7966"/>
    <x v="1"/>
    <x v="5"/>
    <x v="0"/>
    <x v="4"/>
    <x v="1"/>
    <n v="1"/>
    <n v="286752"/>
    <n v="0"/>
    <n v="286752"/>
    <n v="200726"/>
    <n v="86025.6"/>
    <n v="145826"/>
  </r>
  <r>
    <d v="2026-05-14T00:00:00"/>
    <x v="7967"/>
    <x v="0"/>
    <x v="7"/>
    <x v="0"/>
    <x v="4"/>
    <x v="1"/>
    <n v="6"/>
    <n v="508640"/>
    <n v="0"/>
    <n v="508640"/>
    <n v="356048"/>
    <n v="152592"/>
    <n v="145826"/>
  </r>
  <r>
    <d v="2026-05-14T00:00:00"/>
    <x v="7968"/>
    <x v="6"/>
    <x v="2"/>
    <x v="3"/>
    <x v="4"/>
    <x v="1"/>
    <n v="4"/>
    <n v="352314"/>
    <n v="45800.8"/>
    <n v="306513"/>
    <n v="232950"/>
    <n v="73563.2"/>
    <n v="171206"/>
  </r>
  <r>
    <d v="2026-05-14T00:00:00"/>
    <x v="7969"/>
    <x v="4"/>
    <x v="4"/>
    <x v="2"/>
    <x v="4"/>
    <x v="1"/>
    <n v="2"/>
    <n v="488517"/>
    <n v="58622"/>
    <n v="429895"/>
    <n v="309524"/>
    <n v="120371"/>
    <n v="205907"/>
  </r>
  <r>
    <d v="2026-05-14T00:00:00"/>
    <x v="7970"/>
    <x v="0"/>
    <x v="7"/>
    <x v="0"/>
    <x v="4"/>
    <x v="1"/>
    <n v="12"/>
    <n v="526496"/>
    <n v="78974.4"/>
    <n v="447522"/>
    <n v="313265"/>
    <n v="134256"/>
    <n v="145826"/>
  </r>
  <r>
    <d v="2026-05-14T00:00:00"/>
    <x v="7971"/>
    <x v="2"/>
    <x v="1"/>
    <x v="1"/>
    <x v="4"/>
    <x v="1"/>
    <n v="12"/>
    <n v="46711"/>
    <n v="6539.54"/>
    <n v="40171.5"/>
    <n v="24906.3"/>
    <n v="15265.1"/>
    <n v="45361.9"/>
  </r>
  <r>
    <d v="2026-05-14T00:00:00"/>
    <x v="7972"/>
    <x v="6"/>
    <x v="2"/>
    <x v="3"/>
    <x v="4"/>
    <x v="1"/>
    <n v="1"/>
    <n v="645693"/>
    <n v="0"/>
    <n v="645693"/>
    <n v="490727"/>
    <n v="154966"/>
    <n v="171206"/>
  </r>
  <r>
    <d v="2026-05-14T00:00:00"/>
    <x v="7973"/>
    <x v="7"/>
    <x v="6"/>
    <x v="3"/>
    <x v="4"/>
    <x v="1"/>
    <n v="8"/>
    <n v="289673"/>
    <n v="23173.8"/>
    <n v="266499"/>
    <n v="202539"/>
    <n v="63959.8"/>
    <n v="171206"/>
  </r>
  <r>
    <d v="2026-05-14T00:00:00"/>
    <x v="7974"/>
    <x v="3"/>
    <x v="0"/>
    <x v="1"/>
    <x v="4"/>
    <x v="1"/>
    <n v="6"/>
    <n v="512310"/>
    <n v="30738.6"/>
    <n v="481571"/>
    <n v="298574"/>
    <n v="182997"/>
    <n v="45361.9"/>
  </r>
  <r>
    <d v="2026-05-14T00:00:00"/>
    <x v="7975"/>
    <x v="7"/>
    <x v="6"/>
    <x v="3"/>
    <x v="4"/>
    <x v="1"/>
    <n v="12"/>
    <n v="697439"/>
    <n v="55795.1"/>
    <n v="641644"/>
    <n v="487649"/>
    <n v="153995"/>
    <n v="171206"/>
  </r>
  <r>
    <d v="2026-05-14T00:00:00"/>
    <x v="7976"/>
    <x v="0"/>
    <x v="7"/>
    <x v="0"/>
    <x v="4"/>
    <x v="1"/>
    <n v="9"/>
    <n v="631174"/>
    <n v="0"/>
    <n v="631174"/>
    <n v="441822"/>
    <n v="189352"/>
    <n v="145826"/>
  </r>
  <r>
    <d v="2026-05-14T00:00:00"/>
    <x v="7977"/>
    <x v="4"/>
    <x v="4"/>
    <x v="2"/>
    <x v="4"/>
    <x v="1"/>
    <n v="5"/>
    <n v="718666"/>
    <n v="0"/>
    <n v="718666"/>
    <n v="517440"/>
    <n v="201226"/>
    <n v="205907"/>
  </r>
  <r>
    <d v="2026-05-14T00:00:00"/>
    <x v="7978"/>
    <x v="3"/>
    <x v="0"/>
    <x v="1"/>
    <x v="4"/>
    <x v="1"/>
    <n v="10"/>
    <n v="404328"/>
    <n v="20216.4"/>
    <n v="384112"/>
    <n v="238149"/>
    <n v="145962"/>
    <n v="45361.9"/>
  </r>
  <r>
    <d v="2026-05-14T00:00:00"/>
    <x v="7979"/>
    <x v="7"/>
    <x v="6"/>
    <x v="3"/>
    <x v="4"/>
    <x v="1"/>
    <n v="12"/>
    <n v="261835"/>
    <n v="26183.5"/>
    <n v="235652"/>
    <n v="179095"/>
    <n v="56556.4"/>
    <n v="171206"/>
  </r>
  <r>
    <d v="2026-05-14T00:00:00"/>
    <x v="7980"/>
    <x v="1"/>
    <x v="5"/>
    <x v="0"/>
    <x v="4"/>
    <x v="1"/>
    <n v="10"/>
    <n v="748023"/>
    <n v="82282.5"/>
    <n v="665740"/>
    <n v="466018"/>
    <n v="199722"/>
    <n v="145826"/>
  </r>
  <r>
    <d v="2026-05-14T00:00:00"/>
    <x v="7981"/>
    <x v="3"/>
    <x v="0"/>
    <x v="1"/>
    <x v="4"/>
    <x v="1"/>
    <n v="7"/>
    <n v="48838"/>
    <n v="5372.18"/>
    <n v="43465.8"/>
    <n v="26948.8"/>
    <n v="16517"/>
    <n v="45361.9"/>
  </r>
  <r>
    <d v="2026-05-14T00:00:00"/>
    <x v="7982"/>
    <x v="2"/>
    <x v="1"/>
    <x v="1"/>
    <x v="4"/>
    <x v="1"/>
    <n v="3"/>
    <n v="300235"/>
    <n v="12009.4"/>
    <n v="288226"/>
    <n v="178700"/>
    <n v="109526"/>
    <n v="45361.9"/>
  </r>
  <r>
    <d v="2026-05-14T00:00:00"/>
    <x v="7983"/>
    <x v="0"/>
    <x v="7"/>
    <x v="0"/>
    <x v="4"/>
    <x v="1"/>
    <n v="1"/>
    <n v="757300"/>
    <n v="22719"/>
    <n v="734581"/>
    <n v="514207"/>
    <n v="220374"/>
    <n v="145826"/>
  </r>
  <r>
    <d v="2026-05-14T00:00:00"/>
    <x v="7984"/>
    <x v="3"/>
    <x v="0"/>
    <x v="1"/>
    <x v="4"/>
    <x v="1"/>
    <n v="5"/>
    <n v="261910"/>
    <n v="23571.9"/>
    <n v="238338"/>
    <n v="147770"/>
    <n v="90568.5"/>
    <n v="45361.9"/>
  </r>
  <r>
    <d v="2026-05-14T00:00:00"/>
    <x v="7985"/>
    <x v="3"/>
    <x v="0"/>
    <x v="1"/>
    <x v="4"/>
    <x v="1"/>
    <n v="11"/>
    <n v="559487"/>
    <n v="55948.7"/>
    <n v="503538"/>
    <n v="312194"/>
    <n v="191345"/>
    <n v="45361.9"/>
  </r>
  <r>
    <d v="2026-05-14T00:00:00"/>
    <x v="7986"/>
    <x v="0"/>
    <x v="7"/>
    <x v="0"/>
    <x v="4"/>
    <x v="1"/>
    <n v="7"/>
    <n v="497242"/>
    <n v="9944.84"/>
    <n v="487297"/>
    <n v="341108"/>
    <n v="146189"/>
    <n v="145826"/>
  </r>
  <r>
    <d v="2026-05-14T00:00:00"/>
    <x v="7987"/>
    <x v="1"/>
    <x v="5"/>
    <x v="0"/>
    <x v="4"/>
    <x v="1"/>
    <n v="10"/>
    <n v="477415"/>
    <n v="9548.3"/>
    <n v="467867"/>
    <n v="327507"/>
    <n v="140360"/>
    <n v="145826"/>
  </r>
  <r>
    <d v="2026-05-14T00:00:00"/>
    <x v="7988"/>
    <x v="6"/>
    <x v="2"/>
    <x v="3"/>
    <x v="4"/>
    <x v="1"/>
    <n v="7"/>
    <n v="56168"/>
    <n v="0"/>
    <n v="56168"/>
    <n v="42687.7"/>
    <n v="13480.3"/>
    <n v="171206"/>
  </r>
  <r>
    <d v="2026-05-14T00:00:00"/>
    <x v="7989"/>
    <x v="2"/>
    <x v="1"/>
    <x v="1"/>
    <x v="4"/>
    <x v="1"/>
    <n v="6"/>
    <n v="291372"/>
    <n v="20396"/>
    <n v="270976"/>
    <n v="168005"/>
    <n v="102971"/>
    <n v="45361.9"/>
  </r>
  <r>
    <d v="2026-05-14T00:00:00"/>
    <x v="7990"/>
    <x v="2"/>
    <x v="1"/>
    <x v="1"/>
    <x v="4"/>
    <x v="1"/>
    <n v="3"/>
    <n v="453343"/>
    <n v="0"/>
    <n v="453343"/>
    <n v="281073"/>
    <n v="172270"/>
    <n v="45361.9"/>
  </r>
  <r>
    <d v="2026-05-14T00:00:00"/>
    <x v="7991"/>
    <x v="0"/>
    <x v="7"/>
    <x v="0"/>
    <x v="4"/>
    <x v="1"/>
    <n v="8"/>
    <n v="625561"/>
    <n v="81322.9"/>
    <n v="544238"/>
    <n v="380967"/>
    <n v="163271"/>
    <n v="145826"/>
  </r>
  <r>
    <d v="2026-05-15T00:00:00"/>
    <x v="7992"/>
    <x v="4"/>
    <x v="4"/>
    <x v="2"/>
    <x v="4"/>
    <x v="1"/>
    <n v="5"/>
    <n v="714987"/>
    <n v="35749.3"/>
    <n v="679238"/>
    <n v="489051"/>
    <n v="190187"/>
    <n v="205907"/>
  </r>
  <r>
    <d v="2026-05-15T00:00:00"/>
    <x v="7993"/>
    <x v="4"/>
    <x v="4"/>
    <x v="2"/>
    <x v="4"/>
    <x v="1"/>
    <n v="11"/>
    <n v="126618"/>
    <n v="8863.26"/>
    <n v="117755"/>
    <n v="84783.4"/>
    <n v="32971.3"/>
    <n v="205907"/>
  </r>
  <r>
    <d v="2026-05-15T00:00:00"/>
    <x v="7994"/>
    <x v="5"/>
    <x v="3"/>
    <x v="2"/>
    <x v="4"/>
    <x v="1"/>
    <n v="7"/>
    <n v="493317"/>
    <n v="0"/>
    <n v="493317"/>
    <n v="355188"/>
    <n v="138129"/>
    <n v="205907"/>
  </r>
  <r>
    <d v="2026-05-15T00:00:00"/>
    <x v="7995"/>
    <x v="3"/>
    <x v="0"/>
    <x v="1"/>
    <x v="4"/>
    <x v="1"/>
    <n v="12"/>
    <n v="416126"/>
    <n v="0"/>
    <n v="416126"/>
    <n v="257998"/>
    <n v="158128"/>
    <n v="45361.9"/>
  </r>
  <r>
    <d v="2026-05-15T00:00:00"/>
    <x v="7996"/>
    <x v="1"/>
    <x v="5"/>
    <x v="0"/>
    <x v="4"/>
    <x v="1"/>
    <n v="9"/>
    <n v="177359"/>
    <n v="26603.8"/>
    <n v="150755"/>
    <n v="105529"/>
    <n v="45226.6"/>
    <n v="145826"/>
  </r>
  <r>
    <d v="2026-05-15T00:00:00"/>
    <x v="7997"/>
    <x v="4"/>
    <x v="4"/>
    <x v="2"/>
    <x v="4"/>
    <x v="1"/>
    <n v="7"/>
    <n v="153659"/>
    <n v="0"/>
    <n v="153659"/>
    <n v="110634"/>
    <n v="43024.5"/>
    <n v="205907"/>
  </r>
  <r>
    <d v="2026-05-15T00:00:00"/>
    <x v="7998"/>
    <x v="3"/>
    <x v="0"/>
    <x v="1"/>
    <x v="4"/>
    <x v="1"/>
    <n v="11"/>
    <n v="76842"/>
    <n v="0"/>
    <n v="76842"/>
    <n v="47642"/>
    <n v="29200"/>
    <n v="45361.9"/>
  </r>
  <r>
    <d v="2026-05-15T00:00:00"/>
    <x v="7999"/>
    <x v="1"/>
    <x v="5"/>
    <x v="0"/>
    <x v="4"/>
    <x v="1"/>
    <n v="1"/>
    <n v="247635"/>
    <n v="14858.1"/>
    <n v="232777"/>
    <n v="162944"/>
    <n v="69833.1"/>
    <n v="145826"/>
  </r>
  <r>
    <d v="2026-05-15T00:00:00"/>
    <x v="8000"/>
    <x v="2"/>
    <x v="1"/>
    <x v="1"/>
    <x v="4"/>
    <x v="1"/>
    <n v="6"/>
    <n v="668915"/>
    <n v="66891.5"/>
    <n v="602024"/>
    <n v="373255"/>
    <n v="228769"/>
    <n v="45361.9"/>
  </r>
  <r>
    <d v="2026-05-15T00:00:00"/>
    <x v="8001"/>
    <x v="5"/>
    <x v="3"/>
    <x v="2"/>
    <x v="4"/>
    <x v="1"/>
    <n v="7"/>
    <n v="458042"/>
    <n v="64125.9"/>
    <n v="393916"/>
    <n v="283620"/>
    <n v="110297"/>
    <n v="205907"/>
  </r>
  <r>
    <d v="2026-05-15T00:00:00"/>
    <x v="8002"/>
    <x v="7"/>
    <x v="6"/>
    <x v="3"/>
    <x v="4"/>
    <x v="1"/>
    <n v="5"/>
    <n v="589461"/>
    <n v="41262.3"/>
    <n v="548199"/>
    <n v="416631"/>
    <n v="131568"/>
    <n v="171206"/>
  </r>
  <r>
    <d v="2026-05-15T00:00:00"/>
    <x v="8003"/>
    <x v="5"/>
    <x v="3"/>
    <x v="2"/>
    <x v="4"/>
    <x v="1"/>
    <n v="11"/>
    <n v="198849"/>
    <n v="15907.9"/>
    <n v="182941"/>
    <n v="131718"/>
    <n v="51223.5"/>
    <n v="205907"/>
  </r>
  <r>
    <d v="2026-05-15T00:00:00"/>
    <x v="8004"/>
    <x v="2"/>
    <x v="1"/>
    <x v="1"/>
    <x v="4"/>
    <x v="1"/>
    <n v="6"/>
    <n v="315378"/>
    <n v="0"/>
    <n v="315378"/>
    <n v="195534"/>
    <n v="119844"/>
    <n v="45361.9"/>
  </r>
  <r>
    <d v="2026-05-15T00:00:00"/>
    <x v="8005"/>
    <x v="3"/>
    <x v="0"/>
    <x v="1"/>
    <x v="4"/>
    <x v="1"/>
    <n v="8"/>
    <n v="711524"/>
    <n v="0"/>
    <n v="711524"/>
    <n v="441145"/>
    <n v="270379"/>
    <n v="45361.9"/>
  </r>
  <r>
    <d v="2026-05-15T00:00:00"/>
    <x v="8006"/>
    <x v="2"/>
    <x v="1"/>
    <x v="1"/>
    <x v="4"/>
    <x v="1"/>
    <n v="8"/>
    <n v="273096"/>
    <n v="0"/>
    <n v="273096"/>
    <n v="169320"/>
    <n v="103776"/>
    <n v="45361.9"/>
  </r>
  <r>
    <d v="2026-05-15T00:00:00"/>
    <x v="8007"/>
    <x v="5"/>
    <x v="3"/>
    <x v="2"/>
    <x v="4"/>
    <x v="1"/>
    <n v="3"/>
    <n v="845183"/>
    <n v="101422"/>
    <n v="743761"/>
    <n v="535508"/>
    <n v="208253"/>
    <n v="205907"/>
  </r>
  <r>
    <d v="2026-05-15T00:00:00"/>
    <x v="8008"/>
    <x v="0"/>
    <x v="7"/>
    <x v="0"/>
    <x v="4"/>
    <x v="1"/>
    <n v="4"/>
    <n v="349776"/>
    <n v="0"/>
    <n v="349776"/>
    <n v="244843"/>
    <n v="104933"/>
    <n v="145826"/>
  </r>
  <r>
    <d v="2026-05-15T00:00:00"/>
    <x v="8009"/>
    <x v="5"/>
    <x v="3"/>
    <x v="2"/>
    <x v="4"/>
    <x v="1"/>
    <n v="6"/>
    <n v="661528"/>
    <n v="0"/>
    <n v="661528"/>
    <n v="476300"/>
    <n v="185228"/>
    <n v="205907"/>
  </r>
  <r>
    <d v="2026-05-15T00:00:00"/>
    <x v="8010"/>
    <x v="4"/>
    <x v="4"/>
    <x v="2"/>
    <x v="4"/>
    <x v="1"/>
    <n v="3"/>
    <n v="477495"/>
    <n v="0"/>
    <n v="477495"/>
    <n v="343796"/>
    <n v="133699"/>
    <n v="205907"/>
  </r>
  <r>
    <d v="2026-05-15T00:00:00"/>
    <x v="8011"/>
    <x v="3"/>
    <x v="0"/>
    <x v="1"/>
    <x v="4"/>
    <x v="1"/>
    <n v="10"/>
    <n v="401056"/>
    <n v="40105.6"/>
    <n v="360950"/>
    <n v="223789"/>
    <n v="137161"/>
    <n v="45361.9"/>
  </r>
  <r>
    <d v="2026-05-15T00:00:00"/>
    <x v="8012"/>
    <x v="3"/>
    <x v="0"/>
    <x v="1"/>
    <x v="4"/>
    <x v="1"/>
    <n v="12"/>
    <n v="101084"/>
    <n v="12130.1"/>
    <n v="88953.9"/>
    <n v="55151.4"/>
    <n v="33802.5"/>
    <n v="45361.9"/>
  </r>
  <r>
    <d v="2026-05-15T00:00:00"/>
    <x v="8013"/>
    <x v="0"/>
    <x v="7"/>
    <x v="0"/>
    <x v="4"/>
    <x v="1"/>
    <n v="10"/>
    <n v="286702"/>
    <n v="22936.2"/>
    <n v="263766"/>
    <n v="184636"/>
    <n v="79129.8"/>
    <n v="145826"/>
  </r>
  <r>
    <d v="2026-05-15T00:00:00"/>
    <x v="8014"/>
    <x v="3"/>
    <x v="0"/>
    <x v="1"/>
    <x v="4"/>
    <x v="1"/>
    <n v="4"/>
    <n v="49742"/>
    <n v="0"/>
    <n v="49742"/>
    <n v="30840"/>
    <n v="18902"/>
    <n v="45361.9"/>
  </r>
  <r>
    <d v="2026-05-15T00:00:00"/>
    <x v="8015"/>
    <x v="1"/>
    <x v="5"/>
    <x v="0"/>
    <x v="4"/>
    <x v="1"/>
    <n v="5"/>
    <n v="382235"/>
    <n v="34401.2"/>
    <n v="347834"/>
    <n v="243484"/>
    <n v="104350"/>
    <n v="145826"/>
  </r>
  <r>
    <d v="2026-05-15T00:00:00"/>
    <x v="8016"/>
    <x v="0"/>
    <x v="7"/>
    <x v="0"/>
    <x v="4"/>
    <x v="1"/>
    <n v="5"/>
    <n v="702665"/>
    <n v="0"/>
    <n v="702665"/>
    <n v="491866"/>
    <n v="210800"/>
    <n v="145826"/>
  </r>
  <r>
    <d v="2026-05-15T00:00:00"/>
    <x v="8017"/>
    <x v="5"/>
    <x v="3"/>
    <x v="2"/>
    <x v="4"/>
    <x v="1"/>
    <n v="4"/>
    <n v="438421"/>
    <n v="35073.7"/>
    <n v="403347"/>
    <n v="290410"/>
    <n v="112937"/>
    <n v="205907"/>
  </r>
  <r>
    <d v="2026-05-15T00:00:00"/>
    <x v="8018"/>
    <x v="2"/>
    <x v="1"/>
    <x v="1"/>
    <x v="4"/>
    <x v="1"/>
    <n v="2"/>
    <n v="64294"/>
    <n v="7072.34"/>
    <n v="57221.7"/>
    <n v="35477.4"/>
    <n v="21744.2"/>
    <n v="45361.9"/>
  </r>
  <r>
    <d v="2026-05-15T00:00:00"/>
    <x v="8019"/>
    <x v="6"/>
    <x v="2"/>
    <x v="3"/>
    <x v="4"/>
    <x v="1"/>
    <n v="5"/>
    <n v="71275"/>
    <n v="2851"/>
    <n v="68424"/>
    <n v="52002.2"/>
    <n v="16421.8"/>
    <n v="171206"/>
  </r>
  <r>
    <d v="2026-05-15T00:00:00"/>
    <x v="8020"/>
    <x v="5"/>
    <x v="3"/>
    <x v="2"/>
    <x v="4"/>
    <x v="1"/>
    <n v="11"/>
    <n v="194497"/>
    <n v="11669.8"/>
    <n v="182827"/>
    <n v="131636"/>
    <n v="51191.6"/>
    <n v="205907"/>
  </r>
  <r>
    <d v="2026-05-15T00:00:00"/>
    <x v="8021"/>
    <x v="7"/>
    <x v="6"/>
    <x v="3"/>
    <x v="4"/>
    <x v="1"/>
    <n v="5"/>
    <n v="522576"/>
    <n v="0"/>
    <n v="522576"/>
    <n v="397158"/>
    <n v="125418"/>
    <n v="171206"/>
  </r>
  <r>
    <d v="2026-05-15T00:00:00"/>
    <x v="8022"/>
    <x v="1"/>
    <x v="5"/>
    <x v="0"/>
    <x v="4"/>
    <x v="1"/>
    <n v="2"/>
    <n v="307835"/>
    <n v="0"/>
    <n v="307835"/>
    <n v="215484"/>
    <n v="92350.5"/>
    <n v="145826"/>
  </r>
  <r>
    <d v="2026-05-15T00:00:00"/>
    <x v="8023"/>
    <x v="7"/>
    <x v="6"/>
    <x v="3"/>
    <x v="4"/>
    <x v="1"/>
    <n v="9"/>
    <n v="319808"/>
    <n v="38377"/>
    <n v="281431"/>
    <n v="213888"/>
    <n v="67543.4"/>
    <n v="171206"/>
  </r>
  <r>
    <d v="2026-05-15T00:00:00"/>
    <x v="8024"/>
    <x v="5"/>
    <x v="3"/>
    <x v="2"/>
    <x v="4"/>
    <x v="1"/>
    <n v="8"/>
    <n v="830442"/>
    <n v="0"/>
    <n v="830442"/>
    <n v="597918"/>
    <n v="232524"/>
    <n v="205907"/>
  </r>
  <r>
    <d v="2026-05-15T00:00:00"/>
    <x v="8025"/>
    <x v="7"/>
    <x v="6"/>
    <x v="3"/>
    <x v="4"/>
    <x v="1"/>
    <n v="4"/>
    <n v="151258"/>
    <n v="18151"/>
    <n v="133107"/>
    <n v="101161"/>
    <n v="31945.7"/>
    <n v="171206"/>
  </r>
  <r>
    <d v="2026-05-15T00:00:00"/>
    <x v="8026"/>
    <x v="2"/>
    <x v="1"/>
    <x v="1"/>
    <x v="4"/>
    <x v="1"/>
    <n v="2"/>
    <n v="137110"/>
    <n v="9597.7"/>
    <n v="127512"/>
    <n v="79057.6"/>
    <n v="48454.7"/>
    <n v="45361.9"/>
  </r>
  <r>
    <d v="2026-05-15T00:00:00"/>
    <x v="8027"/>
    <x v="0"/>
    <x v="7"/>
    <x v="0"/>
    <x v="4"/>
    <x v="1"/>
    <n v="3"/>
    <n v="316062"/>
    <n v="37927.4"/>
    <n v="278135"/>
    <n v="194694"/>
    <n v="83440.4"/>
    <n v="145826"/>
  </r>
  <r>
    <d v="2026-05-15T00:00:00"/>
    <x v="8028"/>
    <x v="5"/>
    <x v="3"/>
    <x v="2"/>
    <x v="4"/>
    <x v="1"/>
    <n v="3"/>
    <n v="846902"/>
    <n v="0"/>
    <n v="846902"/>
    <n v="609769"/>
    <n v="237133"/>
    <n v="205907"/>
  </r>
  <r>
    <d v="2026-05-15T00:00:00"/>
    <x v="8029"/>
    <x v="7"/>
    <x v="6"/>
    <x v="3"/>
    <x v="4"/>
    <x v="1"/>
    <n v="8"/>
    <n v="742649"/>
    <n v="0"/>
    <n v="742649"/>
    <n v="564413"/>
    <n v="178236"/>
    <n v="171206"/>
  </r>
  <r>
    <d v="2026-05-15T00:00:00"/>
    <x v="8030"/>
    <x v="6"/>
    <x v="2"/>
    <x v="3"/>
    <x v="4"/>
    <x v="1"/>
    <n v="3"/>
    <n v="490730"/>
    <n v="63794.9"/>
    <n v="426935"/>
    <n v="324471"/>
    <n v="102464"/>
    <n v="171206"/>
  </r>
  <r>
    <d v="2026-05-15T00:00:00"/>
    <x v="8031"/>
    <x v="7"/>
    <x v="6"/>
    <x v="3"/>
    <x v="4"/>
    <x v="1"/>
    <n v="3"/>
    <n v="359716"/>
    <n v="10791.5"/>
    <n v="348925"/>
    <n v="265183"/>
    <n v="83741.9"/>
    <n v="171206"/>
  </r>
  <r>
    <d v="2026-05-15T00:00:00"/>
    <x v="8032"/>
    <x v="1"/>
    <x v="5"/>
    <x v="0"/>
    <x v="4"/>
    <x v="1"/>
    <n v="9"/>
    <n v="549584"/>
    <n v="21983.4"/>
    <n v="527601"/>
    <n v="369320"/>
    <n v="158280"/>
    <n v="145826"/>
  </r>
  <r>
    <d v="2026-05-15T00:00:00"/>
    <x v="8033"/>
    <x v="5"/>
    <x v="3"/>
    <x v="2"/>
    <x v="4"/>
    <x v="1"/>
    <n v="8"/>
    <n v="319655"/>
    <n v="0"/>
    <n v="319655"/>
    <n v="230152"/>
    <n v="89503.4"/>
    <n v="205907"/>
  </r>
  <r>
    <d v="2026-05-15T00:00:00"/>
    <x v="8034"/>
    <x v="2"/>
    <x v="1"/>
    <x v="1"/>
    <x v="4"/>
    <x v="1"/>
    <n v="10"/>
    <n v="588949"/>
    <n v="0"/>
    <n v="588949"/>
    <n v="365148"/>
    <n v="223801"/>
    <n v="45361.9"/>
  </r>
  <r>
    <d v="2026-05-15T00:00:00"/>
    <x v="8035"/>
    <x v="7"/>
    <x v="6"/>
    <x v="3"/>
    <x v="4"/>
    <x v="1"/>
    <n v="3"/>
    <n v="689678"/>
    <n v="0"/>
    <n v="689678"/>
    <n v="524155"/>
    <n v="165523"/>
    <n v="171206"/>
  </r>
  <r>
    <d v="2026-05-15T00:00:00"/>
    <x v="8036"/>
    <x v="2"/>
    <x v="1"/>
    <x v="1"/>
    <x v="4"/>
    <x v="1"/>
    <n v="6"/>
    <n v="532498"/>
    <n v="21299.9"/>
    <n v="511198"/>
    <n v="316943"/>
    <n v="194255"/>
    <n v="45361.9"/>
  </r>
  <r>
    <d v="2026-05-15T00:00:00"/>
    <x v="8037"/>
    <x v="7"/>
    <x v="6"/>
    <x v="3"/>
    <x v="4"/>
    <x v="1"/>
    <n v="9"/>
    <n v="429745"/>
    <n v="8594.9"/>
    <n v="421150"/>
    <n v="320074"/>
    <n v="101076"/>
    <n v="171206"/>
  </r>
  <r>
    <d v="2026-05-15T00:00:00"/>
    <x v="8038"/>
    <x v="1"/>
    <x v="5"/>
    <x v="0"/>
    <x v="4"/>
    <x v="1"/>
    <n v="11"/>
    <n v="476196"/>
    <n v="57143.5"/>
    <n v="419052"/>
    <n v="293337"/>
    <n v="125716"/>
    <n v="145826"/>
  </r>
  <r>
    <d v="2026-05-15T00:00:00"/>
    <x v="8039"/>
    <x v="5"/>
    <x v="3"/>
    <x v="2"/>
    <x v="4"/>
    <x v="1"/>
    <n v="1"/>
    <n v="182666"/>
    <n v="7306.64"/>
    <n v="175359"/>
    <n v="126259"/>
    <n v="49100.6"/>
    <n v="205907"/>
  </r>
  <r>
    <d v="2026-05-15T00:00:00"/>
    <x v="8040"/>
    <x v="3"/>
    <x v="0"/>
    <x v="1"/>
    <x v="4"/>
    <x v="1"/>
    <n v="5"/>
    <n v="286712"/>
    <n v="5734.24"/>
    <n v="280978"/>
    <n v="174206"/>
    <n v="106772"/>
    <n v="45361.9"/>
  </r>
  <r>
    <d v="2026-05-15T00:00:00"/>
    <x v="8041"/>
    <x v="4"/>
    <x v="4"/>
    <x v="2"/>
    <x v="4"/>
    <x v="1"/>
    <n v="1"/>
    <n v="653796"/>
    <n v="65379.6"/>
    <n v="588416"/>
    <n v="423660"/>
    <n v="164757"/>
    <n v="205907"/>
  </r>
  <r>
    <d v="2026-05-15T00:00:00"/>
    <x v="8042"/>
    <x v="1"/>
    <x v="5"/>
    <x v="0"/>
    <x v="4"/>
    <x v="1"/>
    <n v="8"/>
    <n v="581549"/>
    <n v="0"/>
    <n v="581549"/>
    <n v="407084"/>
    <n v="174465"/>
    <n v="145826"/>
  </r>
  <r>
    <d v="2026-05-15T00:00:00"/>
    <x v="8043"/>
    <x v="7"/>
    <x v="6"/>
    <x v="3"/>
    <x v="4"/>
    <x v="1"/>
    <n v="12"/>
    <n v="525726"/>
    <n v="0"/>
    <n v="525726"/>
    <n v="399552"/>
    <n v="126174"/>
    <n v="171206"/>
  </r>
  <r>
    <d v="2026-05-15T00:00:00"/>
    <x v="8044"/>
    <x v="3"/>
    <x v="0"/>
    <x v="1"/>
    <x v="4"/>
    <x v="1"/>
    <n v="5"/>
    <n v="77643"/>
    <n v="6987.87"/>
    <n v="70655.1"/>
    <n v="43806.2"/>
    <n v="26849"/>
    <n v="45361.9"/>
  </r>
  <r>
    <d v="2026-05-15T00:00:00"/>
    <x v="8045"/>
    <x v="3"/>
    <x v="0"/>
    <x v="1"/>
    <x v="4"/>
    <x v="1"/>
    <n v="5"/>
    <n v="808790"/>
    <n v="0"/>
    <n v="808790"/>
    <n v="501450"/>
    <n v="307340"/>
    <n v="45361.9"/>
  </r>
  <r>
    <d v="2026-05-15T00:00:00"/>
    <x v="8046"/>
    <x v="6"/>
    <x v="2"/>
    <x v="3"/>
    <x v="4"/>
    <x v="1"/>
    <n v="5"/>
    <n v="339846"/>
    <n v="0"/>
    <n v="339846"/>
    <n v="258283"/>
    <n v="81563"/>
    <n v="171206"/>
  </r>
  <r>
    <d v="2026-05-15T00:00:00"/>
    <x v="8047"/>
    <x v="7"/>
    <x v="6"/>
    <x v="3"/>
    <x v="4"/>
    <x v="1"/>
    <n v="8"/>
    <n v="115397"/>
    <n v="16155.6"/>
    <n v="99241.4"/>
    <n v="75423.5"/>
    <n v="23817.9"/>
    <n v="171206"/>
  </r>
  <r>
    <d v="2026-05-15T00:00:00"/>
    <x v="8048"/>
    <x v="1"/>
    <x v="5"/>
    <x v="0"/>
    <x v="4"/>
    <x v="1"/>
    <n v="9"/>
    <n v="272074"/>
    <n v="0"/>
    <n v="272074"/>
    <n v="190452"/>
    <n v="81622.2"/>
    <n v="145826"/>
  </r>
  <r>
    <d v="2026-05-15T00:00:00"/>
    <x v="8049"/>
    <x v="7"/>
    <x v="6"/>
    <x v="3"/>
    <x v="4"/>
    <x v="1"/>
    <n v="10"/>
    <n v="224633"/>
    <n v="6738.99"/>
    <n v="217894"/>
    <n v="165599"/>
    <n v="52294.6"/>
    <n v="171206"/>
  </r>
  <r>
    <d v="2026-05-15T00:00:00"/>
    <x v="8050"/>
    <x v="6"/>
    <x v="2"/>
    <x v="3"/>
    <x v="4"/>
    <x v="1"/>
    <n v="1"/>
    <n v="291003"/>
    <n v="14550.1"/>
    <n v="276453"/>
    <n v="210104"/>
    <n v="66348.7"/>
    <n v="171206"/>
  </r>
  <r>
    <d v="2026-05-15T00:00:00"/>
    <x v="8051"/>
    <x v="2"/>
    <x v="1"/>
    <x v="1"/>
    <x v="4"/>
    <x v="1"/>
    <n v="2"/>
    <n v="434373"/>
    <n v="0"/>
    <n v="434373"/>
    <n v="269311"/>
    <n v="165062"/>
    <n v="45361.9"/>
  </r>
  <r>
    <d v="2026-05-16T00:00:00"/>
    <x v="8052"/>
    <x v="7"/>
    <x v="6"/>
    <x v="3"/>
    <x v="4"/>
    <x v="1"/>
    <n v="6"/>
    <n v="752115"/>
    <n v="0"/>
    <n v="752115"/>
    <n v="571607"/>
    <n v="180508"/>
    <n v="171206"/>
  </r>
  <r>
    <d v="2026-05-16T00:00:00"/>
    <x v="8053"/>
    <x v="7"/>
    <x v="6"/>
    <x v="3"/>
    <x v="4"/>
    <x v="1"/>
    <n v="10"/>
    <n v="634107"/>
    <n v="57069.6"/>
    <n v="577037"/>
    <n v="438548"/>
    <n v="138489"/>
    <n v="171206"/>
  </r>
  <r>
    <d v="2026-05-16T00:00:00"/>
    <x v="8054"/>
    <x v="7"/>
    <x v="6"/>
    <x v="3"/>
    <x v="4"/>
    <x v="1"/>
    <n v="8"/>
    <n v="845771"/>
    <n v="0"/>
    <n v="845771"/>
    <n v="642786"/>
    <n v="202985"/>
    <n v="171206"/>
  </r>
  <r>
    <d v="2026-05-16T00:00:00"/>
    <x v="8055"/>
    <x v="4"/>
    <x v="4"/>
    <x v="2"/>
    <x v="4"/>
    <x v="1"/>
    <n v="3"/>
    <n v="72584"/>
    <n v="2177.52"/>
    <n v="70406.5"/>
    <n v="50692.7"/>
    <n v="19713.8"/>
    <n v="205907"/>
  </r>
  <r>
    <d v="2026-05-16T00:00:00"/>
    <x v="8056"/>
    <x v="2"/>
    <x v="1"/>
    <x v="1"/>
    <x v="4"/>
    <x v="1"/>
    <n v="3"/>
    <n v="112905"/>
    <n v="4516.2"/>
    <n v="108389"/>
    <n v="67201.1"/>
    <n v="41187.7"/>
    <n v="45361.9"/>
  </r>
  <r>
    <d v="2026-05-16T00:00:00"/>
    <x v="8057"/>
    <x v="6"/>
    <x v="2"/>
    <x v="3"/>
    <x v="4"/>
    <x v="1"/>
    <n v="5"/>
    <n v="602536"/>
    <n v="84355"/>
    <n v="518181"/>
    <n v="393818"/>
    <n v="124363"/>
    <n v="171206"/>
  </r>
  <r>
    <d v="2026-05-16T00:00:00"/>
    <x v="8058"/>
    <x v="3"/>
    <x v="0"/>
    <x v="1"/>
    <x v="4"/>
    <x v="1"/>
    <n v="6"/>
    <n v="230476"/>
    <n v="11523.8"/>
    <n v="218952"/>
    <n v="135750"/>
    <n v="83201.8"/>
    <n v="45361.9"/>
  </r>
  <r>
    <d v="2026-05-16T00:00:00"/>
    <x v="8059"/>
    <x v="1"/>
    <x v="5"/>
    <x v="0"/>
    <x v="4"/>
    <x v="1"/>
    <n v="7"/>
    <n v="466828"/>
    <n v="28009.7"/>
    <n v="438818"/>
    <n v="307173"/>
    <n v="131646"/>
    <n v="145826"/>
  </r>
  <r>
    <d v="2026-05-16T00:00:00"/>
    <x v="8060"/>
    <x v="1"/>
    <x v="5"/>
    <x v="0"/>
    <x v="4"/>
    <x v="1"/>
    <n v="9"/>
    <n v="232903"/>
    <n v="27948.4"/>
    <n v="204955"/>
    <n v="143468"/>
    <n v="61486.4"/>
    <n v="145826"/>
  </r>
  <r>
    <d v="2026-05-16T00:00:00"/>
    <x v="8061"/>
    <x v="1"/>
    <x v="5"/>
    <x v="0"/>
    <x v="4"/>
    <x v="1"/>
    <n v="8"/>
    <n v="461468"/>
    <n v="59990.8"/>
    <n v="401477"/>
    <n v="281034"/>
    <n v="120443"/>
    <n v="145826"/>
  </r>
  <r>
    <d v="2026-05-16T00:00:00"/>
    <x v="8062"/>
    <x v="7"/>
    <x v="6"/>
    <x v="3"/>
    <x v="4"/>
    <x v="1"/>
    <n v="11"/>
    <n v="83114"/>
    <n v="3324.56"/>
    <n v="79789.4"/>
    <n v="60640"/>
    <n v="19149.5"/>
    <n v="171206"/>
  </r>
  <r>
    <d v="2026-05-16T00:00:00"/>
    <x v="8063"/>
    <x v="0"/>
    <x v="7"/>
    <x v="0"/>
    <x v="4"/>
    <x v="1"/>
    <n v="1"/>
    <n v="167763"/>
    <n v="0"/>
    <n v="167763"/>
    <n v="117434"/>
    <n v="50328.9"/>
    <n v="145826"/>
  </r>
  <r>
    <d v="2026-05-16T00:00:00"/>
    <x v="8064"/>
    <x v="6"/>
    <x v="2"/>
    <x v="3"/>
    <x v="4"/>
    <x v="1"/>
    <n v="8"/>
    <n v="466662"/>
    <n v="13999.9"/>
    <n v="452662"/>
    <n v="344023"/>
    <n v="108639"/>
    <n v="171206"/>
  </r>
  <r>
    <d v="2026-05-16T00:00:00"/>
    <x v="8065"/>
    <x v="5"/>
    <x v="3"/>
    <x v="2"/>
    <x v="4"/>
    <x v="1"/>
    <n v="7"/>
    <n v="96938"/>
    <n v="0"/>
    <n v="96938"/>
    <n v="69795.4"/>
    <n v="27142.6"/>
    <n v="205907"/>
  </r>
  <r>
    <d v="2026-05-16T00:00:00"/>
    <x v="8066"/>
    <x v="1"/>
    <x v="5"/>
    <x v="0"/>
    <x v="4"/>
    <x v="1"/>
    <n v="10"/>
    <n v="476044"/>
    <n v="52364.8"/>
    <n v="423679"/>
    <n v="296575"/>
    <n v="127104"/>
    <n v="145826"/>
  </r>
  <r>
    <d v="2026-05-16T00:00:00"/>
    <x v="8067"/>
    <x v="3"/>
    <x v="0"/>
    <x v="1"/>
    <x v="4"/>
    <x v="1"/>
    <n v="1"/>
    <n v="378173"/>
    <n v="56725.9"/>
    <n v="321447"/>
    <n v="199297"/>
    <n v="122150"/>
    <n v="45361.9"/>
  </r>
  <r>
    <d v="2026-05-16T00:00:00"/>
    <x v="8068"/>
    <x v="2"/>
    <x v="1"/>
    <x v="1"/>
    <x v="4"/>
    <x v="1"/>
    <n v="12"/>
    <n v="320036"/>
    <n v="16001.8"/>
    <n v="304034"/>
    <n v="188501"/>
    <n v="115533"/>
    <n v="45361.9"/>
  </r>
  <r>
    <d v="2026-05-16T00:00:00"/>
    <x v="8069"/>
    <x v="7"/>
    <x v="6"/>
    <x v="3"/>
    <x v="4"/>
    <x v="1"/>
    <n v="12"/>
    <n v="525334"/>
    <n v="31520"/>
    <n v="493814"/>
    <n v="375299"/>
    <n v="118515"/>
    <n v="171206"/>
  </r>
  <r>
    <d v="2026-05-16T00:00:00"/>
    <x v="8070"/>
    <x v="4"/>
    <x v="4"/>
    <x v="2"/>
    <x v="4"/>
    <x v="1"/>
    <n v="8"/>
    <n v="231833"/>
    <n v="27820"/>
    <n v="204013"/>
    <n v="146889"/>
    <n v="57123.7"/>
    <n v="205907"/>
  </r>
  <r>
    <d v="2026-05-16T00:00:00"/>
    <x v="8071"/>
    <x v="0"/>
    <x v="7"/>
    <x v="0"/>
    <x v="4"/>
    <x v="1"/>
    <n v="9"/>
    <n v="153371"/>
    <n v="21471.9"/>
    <n v="131899"/>
    <n v="92329.3"/>
    <n v="39569.7"/>
    <n v="145826"/>
  </r>
  <r>
    <d v="2026-05-16T00:00:00"/>
    <x v="8072"/>
    <x v="5"/>
    <x v="3"/>
    <x v="2"/>
    <x v="4"/>
    <x v="1"/>
    <n v="4"/>
    <n v="657394"/>
    <n v="72313.3"/>
    <n v="585081"/>
    <n v="421258"/>
    <n v="163823"/>
    <n v="205907"/>
  </r>
  <r>
    <d v="2026-05-16T00:00:00"/>
    <x v="8073"/>
    <x v="2"/>
    <x v="1"/>
    <x v="1"/>
    <x v="4"/>
    <x v="1"/>
    <n v="9"/>
    <n v="278026"/>
    <n v="16681.6"/>
    <n v="261344"/>
    <n v="162034"/>
    <n v="99310.9"/>
    <n v="45361.9"/>
  </r>
  <r>
    <d v="2026-05-16T00:00:00"/>
    <x v="8074"/>
    <x v="3"/>
    <x v="0"/>
    <x v="1"/>
    <x v="4"/>
    <x v="1"/>
    <n v="10"/>
    <n v="90108"/>
    <n v="3604.32"/>
    <n v="86503.7"/>
    <n v="53632.3"/>
    <n v="32871.4"/>
    <n v="45361.9"/>
  </r>
  <r>
    <d v="2026-05-16T00:00:00"/>
    <x v="8075"/>
    <x v="1"/>
    <x v="5"/>
    <x v="0"/>
    <x v="4"/>
    <x v="1"/>
    <n v="5"/>
    <n v="109960"/>
    <n v="0"/>
    <n v="109960"/>
    <n v="76972"/>
    <n v="32988"/>
    <n v="145826"/>
  </r>
  <r>
    <d v="2026-05-16T00:00:00"/>
    <x v="8076"/>
    <x v="3"/>
    <x v="0"/>
    <x v="1"/>
    <x v="4"/>
    <x v="1"/>
    <n v="4"/>
    <n v="418610"/>
    <n v="0"/>
    <n v="418610"/>
    <n v="259538"/>
    <n v="159072"/>
    <n v="45361.9"/>
  </r>
  <r>
    <d v="2026-05-16T00:00:00"/>
    <x v="8077"/>
    <x v="6"/>
    <x v="2"/>
    <x v="3"/>
    <x v="4"/>
    <x v="1"/>
    <n v="8"/>
    <n v="469454"/>
    <n v="51639.9"/>
    <n v="417814"/>
    <n v="317539"/>
    <n v="100275"/>
    <n v="171206"/>
  </r>
  <r>
    <d v="2026-05-16T00:00:00"/>
    <x v="8078"/>
    <x v="7"/>
    <x v="6"/>
    <x v="3"/>
    <x v="4"/>
    <x v="1"/>
    <n v="1"/>
    <n v="743503"/>
    <n v="22305.1"/>
    <n v="721198"/>
    <n v="548110"/>
    <n v="173088"/>
    <n v="171206"/>
  </r>
  <r>
    <d v="2026-05-16T00:00:00"/>
    <x v="8079"/>
    <x v="2"/>
    <x v="1"/>
    <x v="1"/>
    <x v="4"/>
    <x v="1"/>
    <n v="9"/>
    <n v="562952"/>
    <n v="45036.2"/>
    <n v="517916"/>
    <n v="321108"/>
    <n v="196808"/>
    <n v="45361.9"/>
  </r>
  <r>
    <d v="2026-05-16T00:00:00"/>
    <x v="8080"/>
    <x v="1"/>
    <x v="5"/>
    <x v="0"/>
    <x v="4"/>
    <x v="1"/>
    <n v="6"/>
    <n v="216583"/>
    <n v="23824.1"/>
    <n v="192759"/>
    <n v="134931"/>
    <n v="57827.7"/>
    <n v="145826"/>
  </r>
  <r>
    <d v="2026-05-16T00:00:00"/>
    <x v="8081"/>
    <x v="3"/>
    <x v="0"/>
    <x v="1"/>
    <x v="4"/>
    <x v="1"/>
    <n v="7"/>
    <n v="787973"/>
    <n v="86677"/>
    <n v="701296"/>
    <n v="434804"/>
    <n v="266492"/>
    <n v="45361.9"/>
  </r>
  <r>
    <d v="2026-05-16T00:00:00"/>
    <x v="8082"/>
    <x v="7"/>
    <x v="6"/>
    <x v="3"/>
    <x v="4"/>
    <x v="1"/>
    <n v="1"/>
    <n v="562095"/>
    <n v="73072.4"/>
    <n v="489023"/>
    <n v="371657"/>
    <n v="117365"/>
    <n v="171206"/>
  </r>
  <r>
    <d v="2026-05-16T00:00:00"/>
    <x v="8083"/>
    <x v="5"/>
    <x v="3"/>
    <x v="2"/>
    <x v="4"/>
    <x v="1"/>
    <n v="2"/>
    <n v="503610"/>
    <n v="50361"/>
    <n v="453249"/>
    <n v="326339"/>
    <n v="126910"/>
    <n v="205907"/>
  </r>
  <r>
    <d v="2026-05-16T00:00:00"/>
    <x v="8084"/>
    <x v="4"/>
    <x v="4"/>
    <x v="2"/>
    <x v="4"/>
    <x v="1"/>
    <n v="8"/>
    <n v="605231"/>
    <n v="0"/>
    <n v="605231"/>
    <n v="435766"/>
    <n v="169465"/>
    <n v="205907"/>
  </r>
  <r>
    <d v="2026-05-16T00:00:00"/>
    <x v="8085"/>
    <x v="0"/>
    <x v="7"/>
    <x v="0"/>
    <x v="4"/>
    <x v="1"/>
    <n v="2"/>
    <n v="174129"/>
    <n v="26119.3"/>
    <n v="148010"/>
    <n v="103607"/>
    <n v="44402.9"/>
    <n v="145826"/>
  </r>
  <r>
    <d v="2026-05-16T00:00:00"/>
    <x v="8086"/>
    <x v="6"/>
    <x v="2"/>
    <x v="3"/>
    <x v="4"/>
    <x v="1"/>
    <n v="6"/>
    <n v="847194"/>
    <n v="110135"/>
    <n v="737059"/>
    <n v="560165"/>
    <n v="176894"/>
    <n v="171206"/>
  </r>
  <r>
    <d v="2026-05-16T00:00:00"/>
    <x v="8087"/>
    <x v="0"/>
    <x v="7"/>
    <x v="0"/>
    <x v="4"/>
    <x v="1"/>
    <n v="10"/>
    <n v="478589"/>
    <n v="57430.7"/>
    <n v="421158"/>
    <n v="294811"/>
    <n v="126348"/>
    <n v="145826"/>
  </r>
  <r>
    <d v="2026-05-16T00:00:00"/>
    <x v="8088"/>
    <x v="1"/>
    <x v="5"/>
    <x v="0"/>
    <x v="4"/>
    <x v="1"/>
    <n v="11"/>
    <n v="107371"/>
    <n v="16105.6"/>
    <n v="91265.4"/>
    <n v="63885.7"/>
    <n v="27379.6"/>
    <n v="145826"/>
  </r>
  <r>
    <d v="2026-05-16T00:00:00"/>
    <x v="8089"/>
    <x v="0"/>
    <x v="7"/>
    <x v="0"/>
    <x v="4"/>
    <x v="1"/>
    <n v="9"/>
    <n v="615416"/>
    <n v="12308.3"/>
    <n v="603108"/>
    <n v="422175"/>
    <n v="180932"/>
    <n v="145826"/>
  </r>
  <r>
    <d v="2026-05-16T00:00:00"/>
    <x v="8090"/>
    <x v="4"/>
    <x v="4"/>
    <x v="2"/>
    <x v="4"/>
    <x v="1"/>
    <n v="1"/>
    <n v="232167"/>
    <n v="9286.68"/>
    <n v="222880"/>
    <n v="160474"/>
    <n v="62406.5"/>
    <n v="205907"/>
  </r>
  <r>
    <d v="2026-05-16T00:00:00"/>
    <x v="8091"/>
    <x v="7"/>
    <x v="6"/>
    <x v="3"/>
    <x v="4"/>
    <x v="1"/>
    <n v="9"/>
    <n v="530581"/>
    <n v="58363.9"/>
    <n v="472217"/>
    <n v="358885"/>
    <n v="113332"/>
    <n v="171206"/>
  </r>
  <r>
    <d v="2026-05-16T00:00:00"/>
    <x v="8092"/>
    <x v="5"/>
    <x v="3"/>
    <x v="2"/>
    <x v="4"/>
    <x v="1"/>
    <n v="10"/>
    <n v="49736"/>
    <n v="3481.52"/>
    <n v="46254.5"/>
    <n v="33303.2"/>
    <n v="12951.2"/>
    <n v="205907"/>
  </r>
  <r>
    <d v="2026-05-16T00:00:00"/>
    <x v="8093"/>
    <x v="0"/>
    <x v="7"/>
    <x v="0"/>
    <x v="4"/>
    <x v="1"/>
    <n v="8"/>
    <n v="391161"/>
    <n v="54762.5"/>
    <n v="336398"/>
    <n v="235479"/>
    <n v="100920"/>
    <n v="145826"/>
  </r>
  <r>
    <d v="2026-05-16T00:00:00"/>
    <x v="8094"/>
    <x v="6"/>
    <x v="2"/>
    <x v="3"/>
    <x v="4"/>
    <x v="1"/>
    <n v="9"/>
    <n v="548709"/>
    <n v="16461.3"/>
    <n v="532248"/>
    <n v="404508"/>
    <n v="127739"/>
    <n v="171206"/>
  </r>
  <r>
    <d v="2026-05-16T00:00:00"/>
    <x v="8095"/>
    <x v="1"/>
    <x v="5"/>
    <x v="0"/>
    <x v="4"/>
    <x v="1"/>
    <n v="12"/>
    <n v="61845"/>
    <n v="3710.7"/>
    <n v="58134.3"/>
    <n v="40694"/>
    <n v="17440.3"/>
    <n v="145826"/>
  </r>
  <r>
    <d v="2026-05-16T00:00:00"/>
    <x v="8096"/>
    <x v="7"/>
    <x v="6"/>
    <x v="3"/>
    <x v="4"/>
    <x v="1"/>
    <n v="8"/>
    <n v="450450"/>
    <n v="0"/>
    <n v="450450"/>
    <n v="342342"/>
    <n v="108108"/>
    <n v="171206"/>
  </r>
  <r>
    <d v="2026-05-16T00:00:00"/>
    <x v="8097"/>
    <x v="5"/>
    <x v="3"/>
    <x v="2"/>
    <x v="4"/>
    <x v="1"/>
    <n v="11"/>
    <n v="121914"/>
    <n v="13410.5"/>
    <n v="108503"/>
    <n v="78122.5"/>
    <n v="30381"/>
    <n v="205907"/>
  </r>
  <r>
    <d v="2026-05-16T00:00:00"/>
    <x v="8098"/>
    <x v="4"/>
    <x v="4"/>
    <x v="2"/>
    <x v="4"/>
    <x v="1"/>
    <n v="6"/>
    <n v="644827"/>
    <n v="45137.9"/>
    <n v="599689"/>
    <n v="431776"/>
    <n v="167913"/>
    <n v="205907"/>
  </r>
  <r>
    <d v="2026-05-16T00:00:00"/>
    <x v="8099"/>
    <x v="1"/>
    <x v="5"/>
    <x v="0"/>
    <x v="4"/>
    <x v="1"/>
    <n v="9"/>
    <n v="274953"/>
    <n v="8248.59"/>
    <n v="266704"/>
    <n v="186693"/>
    <n v="80011.3"/>
    <n v="145826"/>
  </r>
  <r>
    <d v="2026-05-16T00:00:00"/>
    <x v="8100"/>
    <x v="1"/>
    <x v="5"/>
    <x v="0"/>
    <x v="4"/>
    <x v="1"/>
    <n v="5"/>
    <n v="184337"/>
    <n v="14747"/>
    <n v="169590"/>
    <n v="118713"/>
    <n v="50877"/>
    <n v="145826"/>
  </r>
  <r>
    <d v="2026-05-16T00:00:00"/>
    <x v="8101"/>
    <x v="4"/>
    <x v="4"/>
    <x v="2"/>
    <x v="4"/>
    <x v="1"/>
    <n v="5"/>
    <n v="539988"/>
    <n v="70198.4"/>
    <n v="469790"/>
    <n v="338248"/>
    <n v="131541"/>
    <n v="205907"/>
  </r>
  <r>
    <d v="2026-05-16T00:00:00"/>
    <x v="8102"/>
    <x v="7"/>
    <x v="6"/>
    <x v="3"/>
    <x v="4"/>
    <x v="1"/>
    <n v="10"/>
    <n v="519536"/>
    <n v="20781.4"/>
    <n v="498755"/>
    <n v="379053"/>
    <n v="119701"/>
    <n v="171206"/>
  </r>
  <r>
    <d v="2026-05-16T00:00:00"/>
    <x v="8103"/>
    <x v="4"/>
    <x v="4"/>
    <x v="2"/>
    <x v="4"/>
    <x v="1"/>
    <n v="8"/>
    <n v="68681"/>
    <n v="6868.1"/>
    <n v="61812.9"/>
    <n v="44505.3"/>
    <n v="17307.6"/>
    <n v="205907"/>
  </r>
  <r>
    <d v="2026-05-16T00:00:00"/>
    <x v="8104"/>
    <x v="5"/>
    <x v="3"/>
    <x v="2"/>
    <x v="4"/>
    <x v="1"/>
    <n v="5"/>
    <n v="830182"/>
    <n v="33207.3"/>
    <n v="796975"/>
    <n v="573822"/>
    <n v="223153"/>
    <n v="205907"/>
  </r>
  <r>
    <d v="2026-05-16T00:00:00"/>
    <x v="8105"/>
    <x v="7"/>
    <x v="6"/>
    <x v="3"/>
    <x v="4"/>
    <x v="1"/>
    <n v="6"/>
    <n v="337380"/>
    <n v="47233.2"/>
    <n v="290147"/>
    <n v="220512"/>
    <n v="69635.2"/>
    <n v="171206"/>
  </r>
  <r>
    <d v="2026-05-16T00:00:00"/>
    <x v="8106"/>
    <x v="5"/>
    <x v="3"/>
    <x v="2"/>
    <x v="4"/>
    <x v="1"/>
    <n v="6"/>
    <n v="199110"/>
    <n v="5973.3"/>
    <n v="193137"/>
    <n v="139058"/>
    <n v="54078.3"/>
    <n v="205907"/>
  </r>
  <r>
    <d v="2026-05-16T00:00:00"/>
    <x v="8107"/>
    <x v="2"/>
    <x v="1"/>
    <x v="1"/>
    <x v="4"/>
    <x v="1"/>
    <n v="3"/>
    <n v="741917"/>
    <n v="59353.4"/>
    <n v="682564"/>
    <n v="423189"/>
    <n v="259374"/>
    <n v="45361.9"/>
  </r>
  <r>
    <d v="2026-05-16T00:00:00"/>
    <x v="8108"/>
    <x v="3"/>
    <x v="0"/>
    <x v="1"/>
    <x v="4"/>
    <x v="1"/>
    <n v="11"/>
    <n v="795150"/>
    <n v="39757.5"/>
    <n v="755392"/>
    <n v="468343"/>
    <n v="287049"/>
    <n v="45361.9"/>
  </r>
  <r>
    <d v="2026-05-16T00:00:00"/>
    <x v="8109"/>
    <x v="7"/>
    <x v="6"/>
    <x v="3"/>
    <x v="4"/>
    <x v="1"/>
    <n v="8"/>
    <n v="686023"/>
    <n v="41161.4"/>
    <n v="644862"/>
    <n v="490095"/>
    <n v="154767"/>
    <n v="171206"/>
  </r>
  <r>
    <d v="2026-05-16T00:00:00"/>
    <x v="8110"/>
    <x v="0"/>
    <x v="7"/>
    <x v="0"/>
    <x v="4"/>
    <x v="1"/>
    <n v="3"/>
    <n v="505267"/>
    <n v="10105.3"/>
    <n v="495162"/>
    <n v="346613"/>
    <n v="148548"/>
    <n v="145826"/>
  </r>
  <r>
    <d v="2026-05-17T00:00:00"/>
    <x v="8111"/>
    <x v="2"/>
    <x v="1"/>
    <x v="1"/>
    <x v="4"/>
    <x v="1"/>
    <n v="2"/>
    <n v="749378"/>
    <n v="52456.5"/>
    <n v="696922"/>
    <n v="432091"/>
    <n v="264830"/>
    <n v="45361.9"/>
  </r>
  <r>
    <d v="2026-05-17T00:00:00"/>
    <x v="8112"/>
    <x v="2"/>
    <x v="1"/>
    <x v="1"/>
    <x v="4"/>
    <x v="1"/>
    <n v="6"/>
    <n v="702286"/>
    <n v="84274.3"/>
    <n v="618012"/>
    <n v="383167"/>
    <n v="234844"/>
    <n v="45361.9"/>
  </r>
  <r>
    <d v="2026-05-17T00:00:00"/>
    <x v="8113"/>
    <x v="7"/>
    <x v="6"/>
    <x v="3"/>
    <x v="4"/>
    <x v="1"/>
    <n v="12"/>
    <n v="636098"/>
    <n v="50887.8"/>
    <n v="585210"/>
    <n v="444760"/>
    <n v="140450"/>
    <n v="171206"/>
  </r>
  <r>
    <d v="2026-05-17T00:00:00"/>
    <x v="8114"/>
    <x v="0"/>
    <x v="7"/>
    <x v="0"/>
    <x v="4"/>
    <x v="1"/>
    <n v="4"/>
    <n v="357956"/>
    <n v="0"/>
    <n v="357956"/>
    <n v="250569"/>
    <n v="107387"/>
    <n v="145826"/>
  </r>
  <r>
    <d v="2026-05-17T00:00:00"/>
    <x v="8115"/>
    <x v="6"/>
    <x v="2"/>
    <x v="3"/>
    <x v="4"/>
    <x v="1"/>
    <n v="11"/>
    <n v="645347"/>
    <n v="0"/>
    <n v="645347"/>
    <n v="490464"/>
    <n v="154883"/>
    <n v="171206"/>
  </r>
  <r>
    <d v="2026-05-17T00:00:00"/>
    <x v="8116"/>
    <x v="6"/>
    <x v="2"/>
    <x v="3"/>
    <x v="4"/>
    <x v="1"/>
    <n v="9"/>
    <n v="787608"/>
    <n v="55132.6"/>
    <n v="732475"/>
    <n v="556681"/>
    <n v="175794"/>
    <n v="171206"/>
  </r>
  <r>
    <d v="2026-05-17T00:00:00"/>
    <x v="8117"/>
    <x v="3"/>
    <x v="0"/>
    <x v="1"/>
    <x v="4"/>
    <x v="1"/>
    <n v="2"/>
    <n v="217689"/>
    <n v="8707.56"/>
    <n v="208981"/>
    <n v="129568"/>
    <n v="79412.9"/>
    <n v="45361.9"/>
  </r>
  <r>
    <d v="2026-05-17T00:00:00"/>
    <x v="8118"/>
    <x v="6"/>
    <x v="2"/>
    <x v="3"/>
    <x v="4"/>
    <x v="1"/>
    <n v="11"/>
    <n v="61055"/>
    <n v="7326.6"/>
    <n v="53728.4"/>
    <n v="40833.6"/>
    <n v="12894.8"/>
    <n v="171206"/>
  </r>
  <r>
    <d v="2026-05-17T00:00:00"/>
    <x v="8119"/>
    <x v="1"/>
    <x v="5"/>
    <x v="0"/>
    <x v="4"/>
    <x v="1"/>
    <n v="5"/>
    <n v="151774"/>
    <n v="22766.1"/>
    <n v="129008"/>
    <n v="90305.5"/>
    <n v="38702.4"/>
    <n v="145826"/>
  </r>
  <r>
    <d v="2026-05-17T00:00:00"/>
    <x v="8120"/>
    <x v="0"/>
    <x v="7"/>
    <x v="0"/>
    <x v="4"/>
    <x v="1"/>
    <n v="4"/>
    <n v="80507"/>
    <n v="0"/>
    <n v="80507"/>
    <n v="56354.9"/>
    <n v="24152.1"/>
    <n v="145826"/>
  </r>
  <r>
    <d v="2026-05-17T00:00:00"/>
    <x v="8121"/>
    <x v="5"/>
    <x v="3"/>
    <x v="2"/>
    <x v="4"/>
    <x v="1"/>
    <n v="10"/>
    <n v="394501"/>
    <n v="0"/>
    <n v="394501"/>
    <n v="284041"/>
    <n v="110460"/>
    <n v="205907"/>
  </r>
  <r>
    <d v="2026-05-17T00:00:00"/>
    <x v="8122"/>
    <x v="0"/>
    <x v="7"/>
    <x v="0"/>
    <x v="4"/>
    <x v="1"/>
    <n v="12"/>
    <n v="540453"/>
    <n v="0"/>
    <n v="540453"/>
    <n v="378317"/>
    <n v="162136"/>
    <n v="145826"/>
  </r>
  <r>
    <d v="2026-05-17T00:00:00"/>
    <x v="8123"/>
    <x v="2"/>
    <x v="1"/>
    <x v="1"/>
    <x v="4"/>
    <x v="1"/>
    <n v="9"/>
    <n v="197516"/>
    <n v="15801.3"/>
    <n v="181715"/>
    <n v="112663"/>
    <n v="69051.6"/>
    <n v="45361.9"/>
  </r>
  <r>
    <d v="2026-05-17T00:00:00"/>
    <x v="8124"/>
    <x v="6"/>
    <x v="2"/>
    <x v="3"/>
    <x v="4"/>
    <x v="1"/>
    <n v="10"/>
    <n v="665344"/>
    <n v="0"/>
    <n v="665344"/>
    <n v="505661"/>
    <n v="159683"/>
    <n v="171206"/>
  </r>
  <r>
    <d v="2026-05-17T00:00:00"/>
    <x v="8125"/>
    <x v="0"/>
    <x v="7"/>
    <x v="0"/>
    <x v="4"/>
    <x v="1"/>
    <n v="11"/>
    <n v="331471"/>
    <n v="19888.3"/>
    <n v="311583"/>
    <n v="218108"/>
    <n v="93474.8"/>
    <n v="145826"/>
  </r>
  <r>
    <d v="2026-05-17T00:00:00"/>
    <x v="8126"/>
    <x v="5"/>
    <x v="3"/>
    <x v="2"/>
    <x v="4"/>
    <x v="1"/>
    <n v="12"/>
    <n v="354071"/>
    <n v="0"/>
    <n v="354071"/>
    <n v="254931"/>
    <n v="99139.9"/>
    <n v="205907"/>
  </r>
  <r>
    <d v="2026-05-17T00:00:00"/>
    <x v="8127"/>
    <x v="1"/>
    <x v="5"/>
    <x v="0"/>
    <x v="4"/>
    <x v="1"/>
    <n v="12"/>
    <n v="625409"/>
    <n v="0"/>
    <n v="625409"/>
    <n v="437786"/>
    <n v="187623"/>
    <n v="145826"/>
  </r>
  <r>
    <d v="2026-05-17T00:00:00"/>
    <x v="8128"/>
    <x v="3"/>
    <x v="0"/>
    <x v="1"/>
    <x v="4"/>
    <x v="1"/>
    <n v="9"/>
    <n v="50012"/>
    <n v="0"/>
    <n v="50012"/>
    <n v="31007.4"/>
    <n v="19004.6"/>
    <n v="45361.9"/>
  </r>
  <r>
    <d v="2026-05-17T00:00:00"/>
    <x v="8129"/>
    <x v="1"/>
    <x v="5"/>
    <x v="0"/>
    <x v="4"/>
    <x v="1"/>
    <n v="7"/>
    <n v="556117"/>
    <n v="0"/>
    <n v="556117"/>
    <n v="389282"/>
    <n v="166835"/>
    <n v="145826"/>
  </r>
  <r>
    <d v="2026-05-17T00:00:00"/>
    <x v="8130"/>
    <x v="4"/>
    <x v="4"/>
    <x v="2"/>
    <x v="4"/>
    <x v="1"/>
    <n v="5"/>
    <n v="560644"/>
    <n v="16819.3"/>
    <n v="543825"/>
    <n v="391554"/>
    <n v="152271"/>
    <n v="205907"/>
  </r>
  <r>
    <d v="2026-05-17T00:00:00"/>
    <x v="8131"/>
    <x v="1"/>
    <x v="5"/>
    <x v="0"/>
    <x v="4"/>
    <x v="1"/>
    <n v="12"/>
    <n v="345737"/>
    <n v="0"/>
    <n v="345737"/>
    <n v="242016"/>
    <n v="103721"/>
    <n v="145826"/>
  </r>
  <r>
    <d v="2026-05-17T00:00:00"/>
    <x v="8132"/>
    <x v="3"/>
    <x v="0"/>
    <x v="1"/>
    <x v="4"/>
    <x v="1"/>
    <n v="2"/>
    <n v="211466"/>
    <n v="0"/>
    <n v="211466"/>
    <n v="131109"/>
    <n v="80357.1"/>
    <n v="45361.9"/>
  </r>
  <r>
    <d v="2026-05-17T00:00:00"/>
    <x v="8133"/>
    <x v="2"/>
    <x v="1"/>
    <x v="1"/>
    <x v="4"/>
    <x v="1"/>
    <n v="2"/>
    <n v="762924"/>
    <n v="106809"/>
    <n v="656115"/>
    <n v="406791"/>
    <n v="249324"/>
    <n v="45361.9"/>
  </r>
  <r>
    <d v="2026-05-17T00:00:00"/>
    <x v="8134"/>
    <x v="6"/>
    <x v="2"/>
    <x v="3"/>
    <x v="4"/>
    <x v="1"/>
    <n v="9"/>
    <n v="559492"/>
    <n v="78328.9"/>
    <n v="481163"/>
    <n v="365684"/>
    <n v="115479"/>
    <n v="171206"/>
  </r>
  <r>
    <d v="2026-05-17T00:00:00"/>
    <x v="8135"/>
    <x v="6"/>
    <x v="2"/>
    <x v="3"/>
    <x v="4"/>
    <x v="1"/>
    <n v="9"/>
    <n v="91713"/>
    <n v="8254.17"/>
    <n v="83458.8"/>
    <n v="63428.7"/>
    <n v="20030.1"/>
    <n v="171206"/>
  </r>
  <r>
    <d v="2026-05-17T00:00:00"/>
    <x v="8136"/>
    <x v="2"/>
    <x v="1"/>
    <x v="1"/>
    <x v="4"/>
    <x v="1"/>
    <n v="7"/>
    <n v="274064"/>
    <n v="27406.4"/>
    <n v="246658"/>
    <n v="152928"/>
    <n v="93729.9"/>
    <n v="45361.9"/>
  </r>
  <r>
    <d v="2026-05-17T00:00:00"/>
    <x v="8137"/>
    <x v="0"/>
    <x v="7"/>
    <x v="0"/>
    <x v="4"/>
    <x v="1"/>
    <n v="9"/>
    <n v="693712"/>
    <n v="41622.7"/>
    <n v="652089"/>
    <n v="456462"/>
    <n v="195627"/>
    <n v="145826"/>
  </r>
  <r>
    <d v="2026-05-17T00:00:00"/>
    <x v="8138"/>
    <x v="2"/>
    <x v="1"/>
    <x v="1"/>
    <x v="4"/>
    <x v="1"/>
    <n v="1"/>
    <n v="381222"/>
    <n v="15248.9"/>
    <n v="365973"/>
    <n v="226903"/>
    <n v="139070"/>
    <n v="45361.9"/>
  </r>
  <r>
    <d v="2026-05-17T00:00:00"/>
    <x v="8139"/>
    <x v="3"/>
    <x v="0"/>
    <x v="1"/>
    <x v="4"/>
    <x v="1"/>
    <n v="5"/>
    <n v="467968"/>
    <n v="0"/>
    <n v="467968"/>
    <n v="290140"/>
    <n v="177828"/>
    <n v="45361.9"/>
  </r>
  <r>
    <d v="2026-05-17T00:00:00"/>
    <x v="8140"/>
    <x v="3"/>
    <x v="0"/>
    <x v="1"/>
    <x v="4"/>
    <x v="1"/>
    <n v="4"/>
    <n v="407710"/>
    <n v="57079.4"/>
    <n v="350631"/>
    <n v="217391"/>
    <n v="133240"/>
    <n v="45361.9"/>
  </r>
  <r>
    <d v="2026-05-17T00:00:00"/>
    <x v="8141"/>
    <x v="0"/>
    <x v="7"/>
    <x v="0"/>
    <x v="4"/>
    <x v="1"/>
    <n v="10"/>
    <n v="702553"/>
    <n v="21076.6"/>
    <n v="681476"/>
    <n v="477033"/>
    <n v="204443"/>
    <n v="145826"/>
  </r>
  <r>
    <d v="2026-05-17T00:00:00"/>
    <x v="8142"/>
    <x v="4"/>
    <x v="4"/>
    <x v="2"/>
    <x v="4"/>
    <x v="1"/>
    <n v="7"/>
    <n v="144733"/>
    <n v="11578.6"/>
    <n v="133154"/>
    <n v="95871.1"/>
    <n v="37283.2"/>
    <n v="205907"/>
  </r>
  <r>
    <d v="2026-05-17T00:00:00"/>
    <x v="8143"/>
    <x v="6"/>
    <x v="2"/>
    <x v="3"/>
    <x v="4"/>
    <x v="1"/>
    <n v="3"/>
    <n v="849243"/>
    <n v="127386"/>
    <n v="721857"/>
    <n v="548611"/>
    <n v="173246"/>
    <n v="171206"/>
  </r>
  <r>
    <d v="2026-05-17T00:00:00"/>
    <x v="8144"/>
    <x v="2"/>
    <x v="1"/>
    <x v="1"/>
    <x v="4"/>
    <x v="1"/>
    <n v="8"/>
    <n v="767211"/>
    <n v="0"/>
    <n v="767211"/>
    <n v="475671"/>
    <n v="291540"/>
    <n v="45361.9"/>
  </r>
  <r>
    <d v="2026-05-17T00:00:00"/>
    <x v="8145"/>
    <x v="7"/>
    <x v="6"/>
    <x v="3"/>
    <x v="4"/>
    <x v="1"/>
    <n v="9"/>
    <n v="430667"/>
    <n v="60293.4"/>
    <n v="370374"/>
    <n v="281484"/>
    <n v="88889.7"/>
    <n v="171206"/>
  </r>
  <r>
    <d v="2026-05-17T00:00:00"/>
    <x v="8146"/>
    <x v="3"/>
    <x v="0"/>
    <x v="1"/>
    <x v="4"/>
    <x v="1"/>
    <n v="5"/>
    <n v="318128"/>
    <n v="28631.5"/>
    <n v="289496"/>
    <n v="179488"/>
    <n v="110009"/>
    <n v="45361.9"/>
  </r>
  <r>
    <d v="2026-05-17T00:00:00"/>
    <x v="8147"/>
    <x v="2"/>
    <x v="1"/>
    <x v="1"/>
    <x v="4"/>
    <x v="1"/>
    <n v="4"/>
    <n v="69065"/>
    <n v="0"/>
    <n v="69065"/>
    <n v="42820.3"/>
    <n v="26244.7"/>
    <n v="45361.9"/>
  </r>
  <r>
    <d v="2026-05-17T00:00:00"/>
    <x v="8148"/>
    <x v="4"/>
    <x v="4"/>
    <x v="2"/>
    <x v="4"/>
    <x v="1"/>
    <n v="7"/>
    <n v="216859"/>
    <n v="0"/>
    <n v="216859"/>
    <n v="156138"/>
    <n v="60720.5"/>
    <n v="205907"/>
  </r>
  <r>
    <d v="2026-05-17T00:00:00"/>
    <x v="8149"/>
    <x v="4"/>
    <x v="4"/>
    <x v="2"/>
    <x v="4"/>
    <x v="1"/>
    <n v="10"/>
    <n v="480171"/>
    <n v="28810.3"/>
    <n v="451361"/>
    <n v="324980"/>
    <n v="126381"/>
    <n v="205907"/>
  </r>
  <r>
    <d v="2026-05-17T00:00:00"/>
    <x v="8150"/>
    <x v="7"/>
    <x v="6"/>
    <x v="3"/>
    <x v="4"/>
    <x v="1"/>
    <n v="1"/>
    <n v="767601"/>
    <n v="115140"/>
    <n v="652461"/>
    <n v="495870"/>
    <n v="156591"/>
    <n v="171206"/>
  </r>
  <r>
    <d v="2026-05-17T00:00:00"/>
    <x v="8151"/>
    <x v="2"/>
    <x v="1"/>
    <x v="1"/>
    <x v="4"/>
    <x v="1"/>
    <n v="3"/>
    <n v="122406"/>
    <n v="11016.5"/>
    <n v="111389"/>
    <n v="69061.5"/>
    <n v="42328"/>
    <n v="45361.9"/>
  </r>
  <r>
    <d v="2026-05-17T00:00:00"/>
    <x v="8152"/>
    <x v="6"/>
    <x v="2"/>
    <x v="3"/>
    <x v="4"/>
    <x v="1"/>
    <n v="11"/>
    <n v="206980"/>
    <n v="0"/>
    <n v="206980"/>
    <n v="157305"/>
    <n v="49675.2"/>
    <n v="171206"/>
  </r>
  <r>
    <d v="2026-05-17T00:00:00"/>
    <x v="8153"/>
    <x v="5"/>
    <x v="3"/>
    <x v="2"/>
    <x v="4"/>
    <x v="1"/>
    <n v="8"/>
    <n v="628149"/>
    <n v="81659.4"/>
    <n v="546490"/>
    <n v="393473"/>
    <n v="153017"/>
    <n v="205907"/>
  </r>
  <r>
    <d v="2026-05-17T00:00:00"/>
    <x v="8154"/>
    <x v="6"/>
    <x v="2"/>
    <x v="3"/>
    <x v="4"/>
    <x v="1"/>
    <n v="6"/>
    <n v="390251"/>
    <n v="0"/>
    <n v="390251"/>
    <n v="296591"/>
    <n v="93660.2"/>
    <n v="171206"/>
  </r>
  <r>
    <d v="2026-05-17T00:00:00"/>
    <x v="8155"/>
    <x v="3"/>
    <x v="0"/>
    <x v="1"/>
    <x v="4"/>
    <x v="1"/>
    <n v="3"/>
    <n v="479927"/>
    <n v="0"/>
    <n v="479927"/>
    <n v="297555"/>
    <n v="182372"/>
    <n v="45361.9"/>
  </r>
  <r>
    <d v="2026-05-17T00:00:00"/>
    <x v="8156"/>
    <x v="0"/>
    <x v="7"/>
    <x v="0"/>
    <x v="4"/>
    <x v="1"/>
    <n v="2"/>
    <n v="146177"/>
    <n v="20464.8"/>
    <n v="125712"/>
    <n v="87998.6"/>
    <n v="37713.7"/>
    <n v="145826"/>
  </r>
  <r>
    <d v="2026-05-17T00:00:00"/>
    <x v="8157"/>
    <x v="7"/>
    <x v="6"/>
    <x v="3"/>
    <x v="4"/>
    <x v="1"/>
    <n v="10"/>
    <n v="241977"/>
    <n v="21777.9"/>
    <n v="220199"/>
    <n v="167351"/>
    <n v="52847.8"/>
    <n v="171206"/>
  </r>
  <r>
    <d v="2026-05-17T00:00:00"/>
    <x v="8158"/>
    <x v="4"/>
    <x v="4"/>
    <x v="2"/>
    <x v="4"/>
    <x v="1"/>
    <n v="5"/>
    <n v="203703"/>
    <n v="20370.3"/>
    <n v="183333"/>
    <n v="132000"/>
    <n v="51333.2"/>
    <n v="205907"/>
  </r>
  <r>
    <d v="2026-05-17T00:00:00"/>
    <x v="8159"/>
    <x v="7"/>
    <x v="6"/>
    <x v="3"/>
    <x v="4"/>
    <x v="1"/>
    <n v="2"/>
    <n v="841235"/>
    <n v="109361"/>
    <n v="731874"/>
    <n v="556225"/>
    <n v="175650"/>
    <n v="171206"/>
  </r>
  <r>
    <d v="2026-05-17T00:00:00"/>
    <x v="8160"/>
    <x v="4"/>
    <x v="4"/>
    <x v="2"/>
    <x v="4"/>
    <x v="1"/>
    <n v="4"/>
    <n v="703806"/>
    <n v="77418.7"/>
    <n v="626387"/>
    <n v="450999"/>
    <n v="175388"/>
    <n v="205907"/>
  </r>
  <r>
    <d v="2026-05-17T00:00:00"/>
    <x v="8161"/>
    <x v="3"/>
    <x v="0"/>
    <x v="1"/>
    <x v="4"/>
    <x v="1"/>
    <n v="8"/>
    <n v="243788"/>
    <n v="0"/>
    <n v="243788"/>
    <n v="151149"/>
    <n v="92639.4"/>
    <n v="45361.9"/>
  </r>
  <r>
    <d v="2026-05-17T00:00:00"/>
    <x v="8162"/>
    <x v="6"/>
    <x v="2"/>
    <x v="3"/>
    <x v="4"/>
    <x v="1"/>
    <n v="7"/>
    <n v="805637"/>
    <n v="96676.4"/>
    <n v="708961"/>
    <n v="538810"/>
    <n v="170151"/>
    <n v="171206"/>
  </r>
  <r>
    <d v="2026-05-17T00:00:00"/>
    <x v="8163"/>
    <x v="0"/>
    <x v="7"/>
    <x v="0"/>
    <x v="4"/>
    <x v="1"/>
    <n v="2"/>
    <n v="422203"/>
    <n v="37998.3"/>
    <n v="384205"/>
    <n v="268943"/>
    <n v="115261"/>
    <n v="145826"/>
  </r>
  <r>
    <d v="2026-05-17T00:00:00"/>
    <x v="8164"/>
    <x v="3"/>
    <x v="0"/>
    <x v="1"/>
    <x v="4"/>
    <x v="1"/>
    <n v="8"/>
    <n v="321453"/>
    <n v="0"/>
    <n v="321453"/>
    <n v="199301"/>
    <n v="122152"/>
    <n v="45361.9"/>
  </r>
  <r>
    <d v="2026-05-17T00:00:00"/>
    <x v="8165"/>
    <x v="3"/>
    <x v="0"/>
    <x v="1"/>
    <x v="4"/>
    <x v="1"/>
    <n v="11"/>
    <n v="150305"/>
    <n v="10521.4"/>
    <n v="139784"/>
    <n v="86665.9"/>
    <n v="53117.8"/>
    <n v="45361.9"/>
  </r>
  <r>
    <d v="2026-05-17T00:00:00"/>
    <x v="8166"/>
    <x v="6"/>
    <x v="2"/>
    <x v="3"/>
    <x v="4"/>
    <x v="1"/>
    <n v="9"/>
    <n v="371270"/>
    <n v="51977.8"/>
    <n v="319292"/>
    <n v="242662"/>
    <n v="76630.1"/>
    <n v="171206"/>
  </r>
  <r>
    <d v="2026-05-17T00:00:00"/>
    <x v="8167"/>
    <x v="2"/>
    <x v="1"/>
    <x v="1"/>
    <x v="4"/>
    <x v="1"/>
    <n v="11"/>
    <n v="422961"/>
    <n v="12688.8"/>
    <n v="410272"/>
    <n v="254369"/>
    <n v="155903"/>
    <n v="45361.9"/>
  </r>
  <r>
    <d v="2026-05-17T00:00:00"/>
    <x v="8168"/>
    <x v="3"/>
    <x v="0"/>
    <x v="1"/>
    <x v="4"/>
    <x v="1"/>
    <n v="6"/>
    <n v="790176"/>
    <n v="55312.3"/>
    <n v="734864"/>
    <n v="455615"/>
    <n v="279248"/>
    <n v="45361.9"/>
  </r>
  <r>
    <d v="2026-05-17T00:00:00"/>
    <x v="8169"/>
    <x v="3"/>
    <x v="0"/>
    <x v="1"/>
    <x v="4"/>
    <x v="1"/>
    <n v="1"/>
    <n v="626413"/>
    <n v="56377.2"/>
    <n v="570036"/>
    <n v="353422"/>
    <n v="216614"/>
    <n v="45361.9"/>
  </r>
  <r>
    <d v="2026-05-18T00:00:00"/>
    <x v="8170"/>
    <x v="1"/>
    <x v="5"/>
    <x v="0"/>
    <x v="4"/>
    <x v="1"/>
    <n v="9"/>
    <n v="111974"/>
    <n v="16796.1"/>
    <n v="95177.9"/>
    <n v="66624.5"/>
    <n v="28553.4"/>
    <n v="145826"/>
  </r>
  <r>
    <d v="2026-05-18T00:00:00"/>
    <x v="8171"/>
    <x v="3"/>
    <x v="0"/>
    <x v="1"/>
    <x v="4"/>
    <x v="1"/>
    <n v="7"/>
    <n v="265759"/>
    <n v="31891.1"/>
    <n v="233868"/>
    <n v="144998"/>
    <n v="88869.8"/>
    <n v="45361.9"/>
  </r>
  <r>
    <d v="2026-05-18T00:00:00"/>
    <x v="8172"/>
    <x v="1"/>
    <x v="5"/>
    <x v="0"/>
    <x v="4"/>
    <x v="1"/>
    <n v="3"/>
    <n v="415920"/>
    <n v="0"/>
    <n v="415920"/>
    <n v="291144"/>
    <n v="124776"/>
    <n v="145826"/>
  </r>
  <r>
    <d v="2026-05-18T00:00:00"/>
    <x v="8173"/>
    <x v="3"/>
    <x v="0"/>
    <x v="1"/>
    <x v="4"/>
    <x v="1"/>
    <n v="5"/>
    <n v="514380"/>
    <n v="46294.2"/>
    <n v="468086"/>
    <n v="290213"/>
    <n v="177873"/>
    <n v="45361.9"/>
  </r>
  <r>
    <d v="2026-05-18T00:00:00"/>
    <x v="8174"/>
    <x v="5"/>
    <x v="3"/>
    <x v="2"/>
    <x v="4"/>
    <x v="1"/>
    <n v="5"/>
    <n v="223505"/>
    <n v="0"/>
    <n v="223505"/>
    <n v="160924"/>
    <n v="62581.4"/>
    <n v="205907"/>
  </r>
  <r>
    <d v="2026-05-18T00:00:00"/>
    <x v="8175"/>
    <x v="7"/>
    <x v="6"/>
    <x v="3"/>
    <x v="4"/>
    <x v="1"/>
    <n v="12"/>
    <n v="156038"/>
    <n v="17164.2"/>
    <n v="138874"/>
    <n v="105544"/>
    <n v="33329.7"/>
    <n v="171206"/>
  </r>
  <r>
    <d v="2026-05-18T00:00:00"/>
    <x v="8176"/>
    <x v="2"/>
    <x v="1"/>
    <x v="1"/>
    <x v="4"/>
    <x v="1"/>
    <n v="11"/>
    <n v="820654"/>
    <n v="24619.6"/>
    <n v="796034"/>
    <n v="493541"/>
    <n v="302493"/>
    <n v="45361.9"/>
  </r>
  <r>
    <d v="2026-05-18T00:00:00"/>
    <x v="8177"/>
    <x v="3"/>
    <x v="0"/>
    <x v="1"/>
    <x v="4"/>
    <x v="1"/>
    <n v="12"/>
    <n v="717889"/>
    <n v="86146.7"/>
    <n v="631742"/>
    <n v="391680"/>
    <n v="240062"/>
    <n v="45361.9"/>
  </r>
  <r>
    <d v="2026-05-18T00:00:00"/>
    <x v="8178"/>
    <x v="7"/>
    <x v="6"/>
    <x v="3"/>
    <x v="4"/>
    <x v="1"/>
    <n v="12"/>
    <n v="808609"/>
    <n v="0"/>
    <n v="808609"/>
    <n v="614543"/>
    <n v="194066"/>
    <n v="171206"/>
  </r>
  <r>
    <d v="2026-05-18T00:00:00"/>
    <x v="8179"/>
    <x v="1"/>
    <x v="5"/>
    <x v="0"/>
    <x v="4"/>
    <x v="1"/>
    <n v="10"/>
    <n v="633572"/>
    <n v="12671.4"/>
    <n v="620901"/>
    <n v="434630"/>
    <n v="186270"/>
    <n v="145826"/>
  </r>
  <r>
    <d v="2026-05-18T00:00:00"/>
    <x v="8180"/>
    <x v="7"/>
    <x v="6"/>
    <x v="3"/>
    <x v="4"/>
    <x v="1"/>
    <n v="2"/>
    <n v="159223"/>
    <n v="0"/>
    <n v="159223"/>
    <n v="121009"/>
    <n v="38213.5"/>
    <n v="171206"/>
  </r>
  <r>
    <d v="2026-05-18T00:00:00"/>
    <x v="8181"/>
    <x v="3"/>
    <x v="0"/>
    <x v="1"/>
    <x v="4"/>
    <x v="1"/>
    <n v="4"/>
    <n v="166950"/>
    <n v="16695"/>
    <n v="150255"/>
    <n v="93158.1"/>
    <n v="57096.9"/>
    <n v="45361.9"/>
  </r>
  <r>
    <d v="2026-05-18T00:00:00"/>
    <x v="8182"/>
    <x v="7"/>
    <x v="6"/>
    <x v="3"/>
    <x v="4"/>
    <x v="1"/>
    <n v="11"/>
    <n v="670356"/>
    <n v="87146.3"/>
    <n v="583210"/>
    <n v="443239"/>
    <n v="139970"/>
    <n v="171206"/>
  </r>
  <r>
    <d v="2026-05-18T00:00:00"/>
    <x v="8183"/>
    <x v="3"/>
    <x v="0"/>
    <x v="1"/>
    <x v="4"/>
    <x v="1"/>
    <n v="10"/>
    <n v="770959"/>
    <n v="115644"/>
    <n v="655315"/>
    <n v="406295"/>
    <n v="249020"/>
    <n v="45361.9"/>
  </r>
  <r>
    <d v="2026-05-18T00:00:00"/>
    <x v="8184"/>
    <x v="7"/>
    <x v="6"/>
    <x v="3"/>
    <x v="4"/>
    <x v="1"/>
    <n v="1"/>
    <n v="712045"/>
    <n v="0"/>
    <n v="712045"/>
    <n v="541154"/>
    <n v="170891"/>
    <n v="171206"/>
  </r>
  <r>
    <d v="2026-05-18T00:00:00"/>
    <x v="8185"/>
    <x v="5"/>
    <x v="3"/>
    <x v="2"/>
    <x v="4"/>
    <x v="1"/>
    <n v="9"/>
    <n v="161353"/>
    <n v="0"/>
    <n v="161353"/>
    <n v="116174"/>
    <n v="45178.8"/>
    <n v="205907"/>
  </r>
  <r>
    <d v="2026-05-18T00:00:00"/>
    <x v="8186"/>
    <x v="1"/>
    <x v="5"/>
    <x v="0"/>
    <x v="4"/>
    <x v="1"/>
    <n v="9"/>
    <n v="163683"/>
    <n v="11457.8"/>
    <n v="152225"/>
    <n v="106558"/>
    <n v="45667.6"/>
    <n v="145826"/>
  </r>
  <r>
    <d v="2026-05-18T00:00:00"/>
    <x v="8187"/>
    <x v="4"/>
    <x v="4"/>
    <x v="2"/>
    <x v="4"/>
    <x v="1"/>
    <n v="1"/>
    <n v="318182"/>
    <n v="0"/>
    <n v="318182"/>
    <n v="229091"/>
    <n v="89091"/>
    <n v="205907"/>
  </r>
  <r>
    <d v="2026-05-18T00:00:00"/>
    <x v="8188"/>
    <x v="4"/>
    <x v="4"/>
    <x v="2"/>
    <x v="4"/>
    <x v="1"/>
    <n v="2"/>
    <n v="812508"/>
    <n v="65000.6"/>
    <n v="747507"/>
    <n v="538205"/>
    <n v="209302"/>
    <n v="205907"/>
  </r>
  <r>
    <d v="2026-05-18T00:00:00"/>
    <x v="8189"/>
    <x v="3"/>
    <x v="0"/>
    <x v="1"/>
    <x v="4"/>
    <x v="1"/>
    <n v="1"/>
    <n v="532264"/>
    <n v="69194.3"/>
    <n v="463070"/>
    <n v="287103"/>
    <n v="175966"/>
    <n v="45361.9"/>
  </r>
  <r>
    <d v="2026-05-18T00:00:00"/>
    <x v="8190"/>
    <x v="0"/>
    <x v="7"/>
    <x v="0"/>
    <x v="4"/>
    <x v="1"/>
    <n v="6"/>
    <n v="647609"/>
    <n v="38856.5"/>
    <n v="608752"/>
    <n v="426127"/>
    <n v="182626"/>
    <n v="145826"/>
  </r>
  <r>
    <d v="2026-05-18T00:00:00"/>
    <x v="8191"/>
    <x v="0"/>
    <x v="7"/>
    <x v="0"/>
    <x v="4"/>
    <x v="1"/>
    <n v="3"/>
    <n v="77986"/>
    <n v="10138.2"/>
    <n v="67847.8"/>
    <n v="47493.5"/>
    <n v="20354.3"/>
    <n v="145826"/>
  </r>
  <r>
    <d v="2026-05-18T00:00:00"/>
    <x v="8192"/>
    <x v="5"/>
    <x v="3"/>
    <x v="2"/>
    <x v="4"/>
    <x v="1"/>
    <n v="7"/>
    <n v="680778"/>
    <n v="0"/>
    <n v="680778"/>
    <n v="490160"/>
    <n v="190618"/>
    <n v="205907"/>
  </r>
  <r>
    <d v="2026-05-18T00:00:00"/>
    <x v="8193"/>
    <x v="3"/>
    <x v="0"/>
    <x v="1"/>
    <x v="4"/>
    <x v="1"/>
    <n v="6"/>
    <n v="249565"/>
    <n v="32443.5"/>
    <n v="217122"/>
    <n v="134615"/>
    <n v="82506.2"/>
    <n v="45361.9"/>
  </r>
  <r>
    <d v="2026-05-18T00:00:00"/>
    <x v="8194"/>
    <x v="4"/>
    <x v="4"/>
    <x v="2"/>
    <x v="4"/>
    <x v="1"/>
    <n v="2"/>
    <n v="361711"/>
    <n v="0"/>
    <n v="361711"/>
    <n v="260432"/>
    <n v="101279"/>
    <n v="205907"/>
  </r>
  <r>
    <d v="2026-05-18T00:00:00"/>
    <x v="8195"/>
    <x v="3"/>
    <x v="0"/>
    <x v="1"/>
    <x v="4"/>
    <x v="1"/>
    <n v="2"/>
    <n v="811695"/>
    <n v="64935.6"/>
    <n v="746759"/>
    <n v="462991"/>
    <n v="283769"/>
    <n v="45361.9"/>
  </r>
  <r>
    <d v="2026-05-18T00:00:00"/>
    <x v="8196"/>
    <x v="6"/>
    <x v="2"/>
    <x v="3"/>
    <x v="4"/>
    <x v="1"/>
    <n v="9"/>
    <n v="759410"/>
    <n v="45564.6"/>
    <n v="713845"/>
    <n v="542522"/>
    <n v="171323"/>
    <n v="171206"/>
  </r>
  <r>
    <d v="2026-05-18T00:00:00"/>
    <x v="8197"/>
    <x v="6"/>
    <x v="2"/>
    <x v="3"/>
    <x v="4"/>
    <x v="1"/>
    <n v="9"/>
    <n v="698575"/>
    <n v="0"/>
    <n v="698575"/>
    <n v="530917"/>
    <n v="167658"/>
    <n v="171206"/>
  </r>
  <r>
    <d v="2026-05-18T00:00:00"/>
    <x v="8198"/>
    <x v="6"/>
    <x v="2"/>
    <x v="3"/>
    <x v="4"/>
    <x v="1"/>
    <n v="12"/>
    <n v="375185"/>
    <n v="45022.2"/>
    <n v="330163"/>
    <n v="250924"/>
    <n v="79239.1"/>
    <n v="171206"/>
  </r>
  <r>
    <d v="2026-05-18T00:00:00"/>
    <x v="8199"/>
    <x v="4"/>
    <x v="4"/>
    <x v="2"/>
    <x v="4"/>
    <x v="1"/>
    <n v="11"/>
    <n v="205781"/>
    <n v="4115.62"/>
    <n v="201665"/>
    <n v="145199"/>
    <n v="56466.3"/>
    <n v="205907"/>
  </r>
  <r>
    <d v="2026-05-18T00:00:00"/>
    <x v="8200"/>
    <x v="2"/>
    <x v="1"/>
    <x v="1"/>
    <x v="4"/>
    <x v="1"/>
    <n v="10"/>
    <n v="703922"/>
    <n v="49274.5"/>
    <n v="654647"/>
    <n v="405881"/>
    <n v="248766"/>
    <n v="45361.9"/>
  </r>
  <r>
    <d v="2026-05-18T00:00:00"/>
    <x v="8201"/>
    <x v="2"/>
    <x v="1"/>
    <x v="1"/>
    <x v="4"/>
    <x v="1"/>
    <n v="4"/>
    <n v="319479"/>
    <n v="0"/>
    <n v="319479"/>
    <n v="198077"/>
    <n v="121402"/>
    <n v="45361.9"/>
  </r>
  <r>
    <d v="2026-05-18T00:00:00"/>
    <x v="8202"/>
    <x v="7"/>
    <x v="6"/>
    <x v="3"/>
    <x v="4"/>
    <x v="1"/>
    <n v="11"/>
    <n v="55679"/>
    <n v="6124.69"/>
    <n v="49554.3"/>
    <n v="37661.3"/>
    <n v="11893"/>
    <n v="171206"/>
  </r>
  <r>
    <d v="2026-05-18T00:00:00"/>
    <x v="8203"/>
    <x v="1"/>
    <x v="5"/>
    <x v="0"/>
    <x v="4"/>
    <x v="1"/>
    <n v="5"/>
    <n v="598380"/>
    <n v="0"/>
    <n v="598380"/>
    <n v="418866"/>
    <n v="179514"/>
    <n v="145826"/>
  </r>
  <r>
    <d v="2026-05-18T00:00:00"/>
    <x v="8204"/>
    <x v="0"/>
    <x v="7"/>
    <x v="0"/>
    <x v="4"/>
    <x v="1"/>
    <n v="4"/>
    <n v="481287"/>
    <n v="67380.2"/>
    <n v="413907"/>
    <n v="289735"/>
    <n v="124172"/>
    <n v="145826"/>
  </r>
  <r>
    <d v="2026-05-18T00:00:00"/>
    <x v="8205"/>
    <x v="3"/>
    <x v="0"/>
    <x v="1"/>
    <x v="4"/>
    <x v="1"/>
    <n v="6"/>
    <n v="422680"/>
    <n v="16907.2"/>
    <n v="405773"/>
    <n v="251579"/>
    <n v="154194"/>
    <n v="45361.9"/>
  </r>
  <r>
    <d v="2026-05-18T00:00:00"/>
    <x v="8206"/>
    <x v="2"/>
    <x v="1"/>
    <x v="1"/>
    <x v="4"/>
    <x v="1"/>
    <n v="11"/>
    <n v="694182"/>
    <n v="0"/>
    <n v="694182"/>
    <n v="430393"/>
    <n v="263789"/>
    <n v="45361.9"/>
  </r>
  <r>
    <d v="2026-05-18T00:00:00"/>
    <x v="8207"/>
    <x v="6"/>
    <x v="2"/>
    <x v="3"/>
    <x v="4"/>
    <x v="1"/>
    <n v="6"/>
    <n v="161550"/>
    <n v="6462"/>
    <n v="155088"/>
    <n v="117867"/>
    <n v="37221.1"/>
    <n v="171206"/>
  </r>
  <r>
    <d v="2026-05-18T00:00:00"/>
    <x v="8208"/>
    <x v="4"/>
    <x v="4"/>
    <x v="2"/>
    <x v="4"/>
    <x v="1"/>
    <n v="2"/>
    <n v="691920"/>
    <n v="0"/>
    <n v="691920"/>
    <n v="498182"/>
    <n v="193738"/>
    <n v="205907"/>
  </r>
  <r>
    <d v="2026-05-18T00:00:00"/>
    <x v="8209"/>
    <x v="6"/>
    <x v="2"/>
    <x v="3"/>
    <x v="4"/>
    <x v="1"/>
    <n v="2"/>
    <n v="721054"/>
    <n v="21631.6"/>
    <n v="699422"/>
    <n v="531561"/>
    <n v="167861"/>
    <n v="171206"/>
  </r>
  <r>
    <d v="2026-05-18T00:00:00"/>
    <x v="8210"/>
    <x v="5"/>
    <x v="3"/>
    <x v="2"/>
    <x v="4"/>
    <x v="1"/>
    <n v="8"/>
    <n v="838182"/>
    <n v="41909.1"/>
    <n v="796273"/>
    <n v="573316"/>
    <n v="222956"/>
    <n v="205907"/>
  </r>
  <r>
    <d v="2026-05-18T00:00:00"/>
    <x v="8211"/>
    <x v="3"/>
    <x v="0"/>
    <x v="1"/>
    <x v="4"/>
    <x v="1"/>
    <n v="10"/>
    <n v="362030"/>
    <n v="0"/>
    <n v="362030"/>
    <n v="224459"/>
    <n v="137571"/>
    <n v="45361.9"/>
  </r>
  <r>
    <d v="2026-05-18T00:00:00"/>
    <x v="8212"/>
    <x v="1"/>
    <x v="5"/>
    <x v="0"/>
    <x v="4"/>
    <x v="1"/>
    <n v="7"/>
    <n v="430311"/>
    <n v="55940.4"/>
    <n v="374371"/>
    <n v="262059"/>
    <n v="112311"/>
    <n v="145826"/>
  </r>
  <r>
    <d v="2026-05-18T00:00:00"/>
    <x v="8213"/>
    <x v="5"/>
    <x v="3"/>
    <x v="2"/>
    <x v="4"/>
    <x v="1"/>
    <n v="6"/>
    <n v="116808"/>
    <n v="10512.7"/>
    <n v="106295"/>
    <n v="76532.6"/>
    <n v="29762.7"/>
    <n v="205907"/>
  </r>
  <r>
    <d v="2026-05-18T00:00:00"/>
    <x v="8214"/>
    <x v="2"/>
    <x v="1"/>
    <x v="1"/>
    <x v="4"/>
    <x v="1"/>
    <n v="1"/>
    <n v="369198"/>
    <n v="36919.8"/>
    <n v="332278"/>
    <n v="206012"/>
    <n v="126266"/>
    <n v="45361.9"/>
  </r>
  <r>
    <d v="2026-05-18T00:00:00"/>
    <x v="8215"/>
    <x v="3"/>
    <x v="0"/>
    <x v="1"/>
    <x v="4"/>
    <x v="1"/>
    <n v="8"/>
    <n v="385311"/>
    <n v="0"/>
    <n v="385311"/>
    <n v="238893"/>
    <n v="146418"/>
    <n v="45361.9"/>
  </r>
  <r>
    <d v="2026-05-18T00:00:00"/>
    <x v="8216"/>
    <x v="5"/>
    <x v="3"/>
    <x v="2"/>
    <x v="4"/>
    <x v="1"/>
    <n v="9"/>
    <n v="145738"/>
    <n v="13116.4"/>
    <n v="132622"/>
    <n v="95487.5"/>
    <n v="37134"/>
    <n v="205907"/>
  </r>
  <r>
    <d v="2026-05-18T00:00:00"/>
    <x v="8217"/>
    <x v="1"/>
    <x v="5"/>
    <x v="0"/>
    <x v="4"/>
    <x v="1"/>
    <n v="7"/>
    <n v="333904"/>
    <n v="6678.08"/>
    <n v="327226"/>
    <n v="229058"/>
    <n v="98167.8"/>
    <n v="145826"/>
  </r>
  <r>
    <d v="2026-05-18T00:00:00"/>
    <x v="8218"/>
    <x v="0"/>
    <x v="7"/>
    <x v="0"/>
    <x v="4"/>
    <x v="1"/>
    <n v="2"/>
    <n v="247750"/>
    <n v="32207.5"/>
    <n v="215542"/>
    <n v="150880"/>
    <n v="64662.8"/>
    <n v="145826"/>
  </r>
  <r>
    <d v="2026-05-18T00:00:00"/>
    <x v="8219"/>
    <x v="1"/>
    <x v="5"/>
    <x v="0"/>
    <x v="4"/>
    <x v="1"/>
    <n v="7"/>
    <n v="512332"/>
    <n v="66603.2"/>
    <n v="445729"/>
    <n v="312010"/>
    <n v="133719"/>
    <n v="145826"/>
  </r>
  <r>
    <d v="2026-05-18T00:00:00"/>
    <x v="8220"/>
    <x v="3"/>
    <x v="0"/>
    <x v="1"/>
    <x v="4"/>
    <x v="1"/>
    <n v="4"/>
    <n v="834464"/>
    <n v="58412.5"/>
    <n v="776052"/>
    <n v="481152"/>
    <n v="294900"/>
    <n v="45361.9"/>
  </r>
  <r>
    <d v="2026-05-18T00:00:00"/>
    <x v="8221"/>
    <x v="2"/>
    <x v="1"/>
    <x v="1"/>
    <x v="4"/>
    <x v="1"/>
    <n v="12"/>
    <n v="755187"/>
    <n v="0"/>
    <n v="755187"/>
    <n v="468216"/>
    <n v="286971"/>
    <n v="45361.9"/>
  </r>
  <r>
    <d v="2026-05-18T00:00:00"/>
    <x v="8222"/>
    <x v="2"/>
    <x v="1"/>
    <x v="1"/>
    <x v="4"/>
    <x v="1"/>
    <n v="9"/>
    <n v="581544"/>
    <n v="0"/>
    <n v="581544"/>
    <n v="360557"/>
    <n v="220987"/>
    <n v="45361.9"/>
  </r>
  <r>
    <d v="2026-05-18T00:00:00"/>
    <x v="8223"/>
    <x v="0"/>
    <x v="7"/>
    <x v="0"/>
    <x v="4"/>
    <x v="1"/>
    <n v="6"/>
    <n v="582604"/>
    <n v="81564.6"/>
    <n v="501039"/>
    <n v="350728"/>
    <n v="150312"/>
    <n v="145826"/>
  </r>
  <r>
    <d v="2026-05-18T00:00:00"/>
    <x v="8224"/>
    <x v="1"/>
    <x v="5"/>
    <x v="0"/>
    <x v="4"/>
    <x v="1"/>
    <n v="7"/>
    <n v="197336"/>
    <n v="0"/>
    <n v="197336"/>
    <n v="138135"/>
    <n v="59200.8"/>
    <n v="145826"/>
  </r>
  <r>
    <d v="2026-05-18T00:00:00"/>
    <x v="8225"/>
    <x v="5"/>
    <x v="3"/>
    <x v="2"/>
    <x v="4"/>
    <x v="1"/>
    <n v="12"/>
    <n v="669980"/>
    <n v="0"/>
    <n v="669980"/>
    <n v="482386"/>
    <n v="187594"/>
    <n v="205907"/>
  </r>
  <r>
    <d v="2026-05-18T00:00:00"/>
    <x v="8226"/>
    <x v="5"/>
    <x v="3"/>
    <x v="2"/>
    <x v="4"/>
    <x v="1"/>
    <n v="12"/>
    <n v="564874"/>
    <n v="56487.4"/>
    <n v="508387"/>
    <n v="366038"/>
    <n v="142348"/>
    <n v="205907"/>
  </r>
  <r>
    <d v="2026-05-18T00:00:00"/>
    <x v="8227"/>
    <x v="6"/>
    <x v="2"/>
    <x v="3"/>
    <x v="4"/>
    <x v="1"/>
    <n v="8"/>
    <n v="125469"/>
    <n v="2509.38"/>
    <n v="122960"/>
    <n v="93449.3"/>
    <n v="29510.3"/>
    <n v="171206"/>
  </r>
  <r>
    <d v="2026-05-18T00:00:00"/>
    <x v="8228"/>
    <x v="2"/>
    <x v="1"/>
    <x v="1"/>
    <x v="4"/>
    <x v="1"/>
    <n v="2"/>
    <n v="462558"/>
    <n v="0"/>
    <n v="462558"/>
    <n v="286786"/>
    <n v="175772"/>
    <n v="45361.9"/>
  </r>
  <r>
    <d v="2026-05-18T00:00:00"/>
    <x v="8229"/>
    <x v="6"/>
    <x v="2"/>
    <x v="3"/>
    <x v="4"/>
    <x v="1"/>
    <n v="9"/>
    <n v="110830"/>
    <n v="3324.9"/>
    <n v="107505"/>
    <n v="81703.9"/>
    <n v="25801.2"/>
    <n v="171206"/>
  </r>
  <r>
    <d v="2026-05-18T00:00:00"/>
    <x v="8230"/>
    <x v="2"/>
    <x v="1"/>
    <x v="1"/>
    <x v="4"/>
    <x v="1"/>
    <n v="10"/>
    <n v="351957"/>
    <n v="14078.3"/>
    <n v="337879"/>
    <n v="209485"/>
    <n v="128394"/>
    <n v="45361.9"/>
  </r>
  <r>
    <d v="2026-05-18T00:00:00"/>
    <x v="8231"/>
    <x v="0"/>
    <x v="7"/>
    <x v="0"/>
    <x v="4"/>
    <x v="1"/>
    <n v="3"/>
    <n v="266271"/>
    <n v="0"/>
    <n v="266271"/>
    <n v="186390"/>
    <n v="79881.3"/>
    <n v="145826"/>
  </r>
  <r>
    <d v="2026-05-19T00:00:00"/>
    <x v="8232"/>
    <x v="0"/>
    <x v="7"/>
    <x v="0"/>
    <x v="4"/>
    <x v="1"/>
    <n v="9"/>
    <n v="635882"/>
    <n v="25435.3"/>
    <n v="610447"/>
    <n v="427313"/>
    <n v="183134"/>
    <n v="145826"/>
  </r>
  <r>
    <d v="2026-05-19T00:00:00"/>
    <x v="8233"/>
    <x v="0"/>
    <x v="7"/>
    <x v="0"/>
    <x v="4"/>
    <x v="1"/>
    <n v="7"/>
    <n v="737451"/>
    <n v="95868.6"/>
    <n v="641582"/>
    <n v="449108"/>
    <n v="192475"/>
    <n v="145826"/>
  </r>
  <r>
    <d v="2026-05-19T00:00:00"/>
    <x v="8234"/>
    <x v="2"/>
    <x v="1"/>
    <x v="1"/>
    <x v="4"/>
    <x v="1"/>
    <n v="4"/>
    <n v="114348"/>
    <n v="16008.7"/>
    <n v="98339.3"/>
    <n v="60970.3"/>
    <n v="37368.9"/>
    <n v="45361.9"/>
  </r>
  <r>
    <d v="2026-05-19T00:00:00"/>
    <x v="8235"/>
    <x v="6"/>
    <x v="2"/>
    <x v="3"/>
    <x v="4"/>
    <x v="1"/>
    <n v="6"/>
    <n v="296044"/>
    <n v="20723.1"/>
    <n v="275321"/>
    <n v="209244"/>
    <n v="66077"/>
    <n v="171206"/>
  </r>
  <r>
    <d v="2026-05-19T00:00:00"/>
    <x v="8236"/>
    <x v="2"/>
    <x v="1"/>
    <x v="1"/>
    <x v="4"/>
    <x v="1"/>
    <n v="4"/>
    <n v="387305"/>
    <n v="54222.7"/>
    <n v="333082"/>
    <n v="206511"/>
    <n v="126571"/>
    <n v="45361.9"/>
  </r>
  <r>
    <d v="2026-05-19T00:00:00"/>
    <x v="8237"/>
    <x v="0"/>
    <x v="7"/>
    <x v="0"/>
    <x v="4"/>
    <x v="1"/>
    <n v="9"/>
    <n v="841924"/>
    <n v="25257.7"/>
    <n v="816666"/>
    <n v="571666"/>
    <n v="245000"/>
    <n v="145826"/>
  </r>
  <r>
    <d v="2026-05-19T00:00:00"/>
    <x v="8238"/>
    <x v="7"/>
    <x v="6"/>
    <x v="3"/>
    <x v="4"/>
    <x v="1"/>
    <n v="7"/>
    <n v="512679"/>
    <n v="0"/>
    <n v="512679"/>
    <n v="389636"/>
    <n v="123043"/>
    <n v="171206"/>
  </r>
  <r>
    <d v="2026-05-19T00:00:00"/>
    <x v="8239"/>
    <x v="7"/>
    <x v="6"/>
    <x v="3"/>
    <x v="4"/>
    <x v="1"/>
    <n v="7"/>
    <n v="198340"/>
    <n v="25784.2"/>
    <n v="172556"/>
    <n v="131142"/>
    <n v="41413.4"/>
    <n v="171206"/>
  </r>
  <r>
    <d v="2026-05-19T00:00:00"/>
    <x v="8240"/>
    <x v="2"/>
    <x v="1"/>
    <x v="1"/>
    <x v="4"/>
    <x v="1"/>
    <n v="6"/>
    <n v="490668"/>
    <n v="49066.8"/>
    <n v="441601"/>
    <n v="273793"/>
    <n v="167808"/>
    <n v="45361.9"/>
  </r>
  <r>
    <d v="2026-05-19T00:00:00"/>
    <x v="8241"/>
    <x v="0"/>
    <x v="7"/>
    <x v="0"/>
    <x v="4"/>
    <x v="1"/>
    <n v="6"/>
    <n v="245573"/>
    <n v="14734.4"/>
    <n v="230839"/>
    <n v="161587"/>
    <n v="69251.6"/>
    <n v="145826"/>
  </r>
  <r>
    <d v="2026-05-19T00:00:00"/>
    <x v="8242"/>
    <x v="5"/>
    <x v="3"/>
    <x v="2"/>
    <x v="4"/>
    <x v="1"/>
    <n v="8"/>
    <n v="692527"/>
    <n v="76178"/>
    <n v="616349"/>
    <n v="443771"/>
    <n v="172578"/>
    <n v="205907"/>
  </r>
  <r>
    <d v="2026-05-19T00:00:00"/>
    <x v="8243"/>
    <x v="5"/>
    <x v="3"/>
    <x v="2"/>
    <x v="4"/>
    <x v="1"/>
    <n v="3"/>
    <n v="206406"/>
    <n v="8256.24"/>
    <n v="198150"/>
    <n v="142668"/>
    <n v="55481.9"/>
    <n v="205907"/>
  </r>
  <r>
    <d v="2026-05-19T00:00:00"/>
    <x v="8244"/>
    <x v="5"/>
    <x v="3"/>
    <x v="2"/>
    <x v="4"/>
    <x v="1"/>
    <n v="8"/>
    <n v="93943"/>
    <n v="0"/>
    <n v="93943"/>
    <n v="67639"/>
    <n v="26304"/>
    <n v="205907"/>
  </r>
  <r>
    <d v="2026-05-19T00:00:00"/>
    <x v="8245"/>
    <x v="0"/>
    <x v="7"/>
    <x v="0"/>
    <x v="4"/>
    <x v="1"/>
    <n v="11"/>
    <n v="560267"/>
    <n v="11205.3"/>
    <n v="549062"/>
    <n v="384343"/>
    <n v="164718"/>
    <n v="145826"/>
  </r>
  <r>
    <d v="2026-05-19T00:00:00"/>
    <x v="8246"/>
    <x v="4"/>
    <x v="4"/>
    <x v="2"/>
    <x v="4"/>
    <x v="1"/>
    <n v="8"/>
    <n v="188343"/>
    <n v="0"/>
    <n v="188343"/>
    <n v="135607"/>
    <n v="52736"/>
    <n v="205907"/>
  </r>
  <r>
    <d v="2026-05-19T00:00:00"/>
    <x v="8247"/>
    <x v="1"/>
    <x v="5"/>
    <x v="0"/>
    <x v="4"/>
    <x v="1"/>
    <n v="5"/>
    <n v="296561"/>
    <n v="11862.4"/>
    <n v="284699"/>
    <n v="199289"/>
    <n v="85409.6"/>
    <n v="145826"/>
  </r>
  <r>
    <d v="2026-05-19T00:00:00"/>
    <x v="8248"/>
    <x v="4"/>
    <x v="4"/>
    <x v="2"/>
    <x v="4"/>
    <x v="1"/>
    <n v="10"/>
    <n v="711502"/>
    <n v="78265.2"/>
    <n v="633237"/>
    <n v="455930"/>
    <n v="177306"/>
    <n v="205907"/>
  </r>
  <r>
    <d v="2026-05-19T00:00:00"/>
    <x v="8249"/>
    <x v="2"/>
    <x v="1"/>
    <x v="1"/>
    <x v="4"/>
    <x v="1"/>
    <n v="2"/>
    <n v="832627"/>
    <n v="41631.3"/>
    <n v="790996"/>
    <n v="490417"/>
    <n v="300578"/>
    <n v="45361.9"/>
  </r>
  <r>
    <d v="2026-05-19T00:00:00"/>
    <x v="8250"/>
    <x v="7"/>
    <x v="6"/>
    <x v="3"/>
    <x v="4"/>
    <x v="1"/>
    <n v="6"/>
    <n v="700879"/>
    <n v="35043.9"/>
    <n v="665835"/>
    <n v="506035"/>
    <n v="159800"/>
    <n v="171206"/>
  </r>
  <r>
    <d v="2026-05-19T00:00:00"/>
    <x v="8251"/>
    <x v="6"/>
    <x v="2"/>
    <x v="3"/>
    <x v="4"/>
    <x v="1"/>
    <n v="9"/>
    <n v="523393"/>
    <n v="73275"/>
    <n v="450118"/>
    <n v="342090"/>
    <n v="108028"/>
    <n v="171206"/>
  </r>
  <r>
    <d v="2026-05-19T00:00:00"/>
    <x v="8252"/>
    <x v="4"/>
    <x v="4"/>
    <x v="2"/>
    <x v="4"/>
    <x v="1"/>
    <n v="5"/>
    <n v="71229"/>
    <n v="4273.74"/>
    <n v="66955.3"/>
    <n v="48207.8"/>
    <n v="18747.5"/>
    <n v="205907"/>
  </r>
  <r>
    <d v="2026-05-19T00:00:00"/>
    <x v="8253"/>
    <x v="6"/>
    <x v="2"/>
    <x v="3"/>
    <x v="4"/>
    <x v="1"/>
    <n v="3"/>
    <n v="570849"/>
    <n v="79918.9"/>
    <n v="490930"/>
    <n v="373107"/>
    <n v="117823"/>
    <n v="171206"/>
  </r>
  <r>
    <d v="2026-05-19T00:00:00"/>
    <x v="8254"/>
    <x v="0"/>
    <x v="7"/>
    <x v="0"/>
    <x v="4"/>
    <x v="1"/>
    <n v="12"/>
    <n v="108749"/>
    <n v="11962.4"/>
    <n v="96786.6"/>
    <n v="67750.6"/>
    <n v="29036"/>
    <n v="145826"/>
  </r>
  <r>
    <d v="2026-05-19T00:00:00"/>
    <x v="8255"/>
    <x v="4"/>
    <x v="4"/>
    <x v="2"/>
    <x v="4"/>
    <x v="1"/>
    <n v="1"/>
    <n v="375097"/>
    <n v="0"/>
    <n v="375097"/>
    <n v="270070"/>
    <n v="105027"/>
    <n v="205907"/>
  </r>
  <r>
    <d v="2026-05-19T00:00:00"/>
    <x v="8256"/>
    <x v="7"/>
    <x v="6"/>
    <x v="3"/>
    <x v="4"/>
    <x v="1"/>
    <n v="8"/>
    <n v="580412"/>
    <n v="87061.8"/>
    <n v="493350"/>
    <n v="374946"/>
    <n v="118404"/>
    <n v="171206"/>
  </r>
  <r>
    <d v="2026-05-19T00:00:00"/>
    <x v="8257"/>
    <x v="1"/>
    <x v="5"/>
    <x v="0"/>
    <x v="4"/>
    <x v="1"/>
    <n v="5"/>
    <n v="204387"/>
    <n v="22482.6"/>
    <n v="181904"/>
    <n v="127333"/>
    <n v="54571.3"/>
    <n v="145826"/>
  </r>
  <r>
    <d v="2026-05-19T00:00:00"/>
    <x v="8258"/>
    <x v="0"/>
    <x v="7"/>
    <x v="0"/>
    <x v="4"/>
    <x v="1"/>
    <n v="2"/>
    <n v="592857"/>
    <n v="0"/>
    <n v="592857"/>
    <n v="415000"/>
    <n v="177857"/>
    <n v="145826"/>
  </r>
  <r>
    <d v="2026-05-19T00:00:00"/>
    <x v="8259"/>
    <x v="1"/>
    <x v="5"/>
    <x v="0"/>
    <x v="4"/>
    <x v="1"/>
    <n v="8"/>
    <n v="590593"/>
    <n v="23623.7"/>
    <n v="566969"/>
    <n v="396878"/>
    <n v="170091"/>
    <n v="145826"/>
  </r>
  <r>
    <d v="2026-05-19T00:00:00"/>
    <x v="8260"/>
    <x v="2"/>
    <x v="1"/>
    <x v="1"/>
    <x v="4"/>
    <x v="1"/>
    <n v="3"/>
    <n v="828675"/>
    <n v="0"/>
    <n v="828675"/>
    <n v="513778"/>
    <n v="314896"/>
    <n v="45361.9"/>
  </r>
  <r>
    <d v="2026-05-19T00:00:00"/>
    <x v="8261"/>
    <x v="6"/>
    <x v="2"/>
    <x v="3"/>
    <x v="4"/>
    <x v="1"/>
    <n v="11"/>
    <n v="586238"/>
    <n v="52761.4"/>
    <n v="533477"/>
    <n v="405442"/>
    <n v="128034"/>
    <n v="171206"/>
  </r>
  <r>
    <d v="2026-05-19T00:00:00"/>
    <x v="8262"/>
    <x v="7"/>
    <x v="6"/>
    <x v="3"/>
    <x v="4"/>
    <x v="1"/>
    <n v="1"/>
    <n v="381074"/>
    <n v="0"/>
    <n v="381074"/>
    <n v="289616"/>
    <n v="91457.8"/>
    <n v="171206"/>
  </r>
  <r>
    <d v="2026-05-19T00:00:00"/>
    <x v="8263"/>
    <x v="5"/>
    <x v="3"/>
    <x v="2"/>
    <x v="4"/>
    <x v="1"/>
    <n v="9"/>
    <n v="436349"/>
    <n v="0"/>
    <n v="436349"/>
    <n v="314171"/>
    <n v="122178"/>
    <n v="205907"/>
  </r>
  <r>
    <d v="2026-05-19T00:00:00"/>
    <x v="8264"/>
    <x v="4"/>
    <x v="4"/>
    <x v="2"/>
    <x v="4"/>
    <x v="1"/>
    <n v="3"/>
    <n v="537583"/>
    <n v="53758.3"/>
    <n v="483825"/>
    <n v="348354"/>
    <n v="135471"/>
    <n v="205907"/>
  </r>
  <r>
    <d v="2026-05-19T00:00:00"/>
    <x v="8265"/>
    <x v="4"/>
    <x v="4"/>
    <x v="2"/>
    <x v="4"/>
    <x v="1"/>
    <n v="4"/>
    <n v="60649"/>
    <n v="6064.9"/>
    <n v="54584.1"/>
    <n v="39300.6"/>
    <n v="15283.5"/>
    <n v="205907"/>
  </r>
  <r>
    <d v="2026-05-19T00:00:00"/>
    <x v="8266"/>
    <x v="1"/>
    <x v="5"/>
    <x v="0"/>
    <x v="4"/>
    <x v="1"/>
    <n v="5"/>
    <n v="648240"/>
    <n v="32412"/>
    <n v="615828"/>
    <n v="431080"/>
    <n v="184748"/>
    <n v="145826"/>
  </r>
  <r>
    <d v="2026-05-19T00:00:00"/>
    <x v="8267"/>
    <x v="7"/>
    <x v="6"/>
    <x v="3"/>
    <x v="4"/>
    <x v="1"/>
    <n v="9"/>
    <n v="558487"/>
    <n v="16754.6"/>
    <n v="541732"/>
    <n v="411717"/>
    <n v="130016"/>
    <n v="171206"/>
  </r>
  <r>
    <d v="2026-05-19T00:00:00"/>
    <x v="8268"/>
    <x v="0"/>
    <x v="7"/>
    <x v="0"/>
    <x v="4"/>
    <x v="1"/>
    <n v="2"/>
    <n v="161007"/>
    <n v="22541"/>
    <n v="138466"/>
    <n v="96926.2"/>
    <n v="41539.8"/>
    <n v="145826"/>
  </r>
  <r>
    <d v="2026-05-19T00:00:00"/>
    <x v="8269"/>
    <x v="7"/>
    <x v="6"/>
    <x v="3"/>
    <x v="4"/>
    <x v="1"/>
    <n v="10"/>
    <n v="576598"/>
    <n v="0"/>
    <n v="576598"/>
    <n v="438214"/>
    <n v="138384"/>
    <n v="171206"/>
  </r>
  <r>
    <d v="2026-05-19T00:00:00"/>
    <x v="8270"/>
    <x v="7"/>
    <x v="6"/>
    <x v="3"/>
    <x v="4"/>
    <x v="1"/>
    <n v="8"/>
    <n v="64187"/>
    <n v="0"/>
    <n v="64187"/>
    <n v="48782.1"/>
    <n v="15404.9"/>
    <n v="171206"/>
  </r>
  <r>
    <d v="2026-05-19T00:00:00"/>
    <x v="8271"/>
    <x v="3"/>
    <x v="0"/>
    <x v="1"/>
    <x v="4"/>
    <x v="1"/>
    <n v="3"/>
    <n v="668996"/>
    <n v="0"/>
    <n v="668996"/>
    <n v="414778"/>
    <n v="254218"/>
    <n v="45361.9"/>
  </r>
  <r>
    <d v="2026-05-19T00:00:00"/>
    <x v="8272"/>
    <x v="7"/>
    <x v="6"/>
    <x v="3"/>
    <x v="4"/>
    <x v="1"/>
    <n v="1"/>
    <n v="598064"/>
    <n v="0"/>
    <n v="598064"/>
    <n v="454529"/>
    <n v="143535"/>
    <n v="171206"/>
  </r>
  <r>
    <d v="2026-05-19T00:00:00"/>
    <x v="8273"/>
    <x v="1"/>
    <x v="5"/>
    <x v="0"/>
    <x v="4"/>
    <x v="1"/>
    <n v="8"/>
    <n v="186326"/>
    <n v="7453.04"/>
    <n v="178873"/>
    <n v="125211"/>
    <n v="53661.9"/>
    <n v="145826"/>
  </r>
  <r>
    <d v="2026-05-19T00:00:00"/>
    <x v="8274"/>
    <x v="3"/>
    <x v="0"/>
    <x v="1"/>
    <x v="4"/>
    <x v="1"/>
    <n v="4"/>
    <n v="119352"/>
    <n v="7161.12"/>
    <n v="112191"/>
    <n v="69558.4"/>
    <n v="42632.5"/>
    <n v="45361.9"/>
  </r>
  <r>
    <d v="2026-05-19T00:00:00"/>
    <x v="8275"/>
    <x v="3"/>
    <x v="0"/>
    <x v="1"/>
    <x v="4"/>
    <x v="1"/>
    <n v="12"/>
    <n v="595628"/>
    <n v="29781.4"/>
    <n v="565847"/>
    <n v="350825"/>
    <n v="215022"/>
    <n v="45361.9"/>
  </r>
  <r>
    <d v="2026-05-19T00:00:00"/>
    <x v="8276"/>
    <x v="6"/>
    <x v="2"/>
    <x v="3"/>
    <x v="4"/>
    <x v="1"/>
    <n v="7"/>
    <n v="45550"/>
    <n v="0"/>
    <n v="45550"/>
    <n v="34618"/>
    <n v="10932"/>
    <n v="171206"/>
  </r>
  <r>
    <d v="2026-05-19T00:00:00"/>
    <x v="8277"/>
    <x v="5"/>
    <x v="3"/>
    <x v="2"/>
    <x v="4"/>
    <x v="1"/>
    <n v="9"/>
    <n v="642402"/>
    <n v="70664.2"/>
    <n v="571738"/>
    <n v="411651"/>
    <n v="160087"/>
    <n v="205907"/>
  </r>
  <r>
    <d v="2026-05-19T00:00:00"/>
    <x v="8278"/>
    <x v="0"/>
    <x v="7"/>
    <x v="0"/>
    <x v="4"/>
    <x v="1"/>
    <n v="7"/>
    <n v="107748"/>
    <n v="0"/>
    <n v="107748"/>
    <n v="75423.6"/>
    <n v="32324.4"/>
    <n v="145826"/>
  </r>
  <r>
    <d v="2026-05-19T00:00:00"/>
    <x v="8279"/>
    <x v="3"/>
    <x v="0"/>
    <x v="1"/>
    <x v="4"/>
    <x v="1"/>
    <n v="8"/>
    <n v="717503"/>
    <n v="0"/>
    <n v="717503"/>
    <n v="444852"/>
    <n v="272651"/>
    <n v="45361.9"/>
  </r>
  <r>
    <d v="2026-05-19T00:00:00"/>
    <x v="8280"/>
    <x v="4"/>
    <x v="4"/>
    <x v="2"/>
    <x v="4"/>
    <x v="1"/>
    <n v="6"/>
    <n v="456748"/>
    <n v="54809.8"/>
    <n v="401938"/>
    <n v="289396"/>
    <n v="112543"/>
    <n v="205907"/>
  </r>
  <r>
    <d v="2026-05-19T00:00:00"/>
    <x v="8281"/>
    <x v="4"/>
    <x v="4"/>
    <x v="2"/>
    <x v="4"/>
    <x v="1"/>
    <n v="2"/>
    <n v="683772"/>
    <n v="0"/>
    <n v="683772"/>
    <n v="492316"/>
    <n v="191456"/>
    <n v="205907"/>
  </r>
  <r>
    <d v="2026-05-19T00:00:00"/>
    <x v="8282"/>
    <x v="3"/>
    <x v="0"/>
    <x v="1"/>
    <x v="4"/>
    <x v="1"/>
    <n v="3"/>
    <n v="524811"/>
    <n v="57729.2"/>
    <n v="467082"/>
    <n v="289591"/>
    <n v="177491"/>
    <n v="45361.9"/>
  </r>
  <r>
    <d v="2026-05-19T00:00:00"/>
    <x v="8283"/>
    <x v="5"/>
    <x v="3"/>
    <x v="2"/>
    <x v="4"/>
    <x v="1"/>
    <n v="2"/>
    <n v="236851"/>
    <n v="16579.6"/>
    <n v="220271"/>
    <n v="158595"/>
    <n v="61676"/>
    <n v="205907"/>
  </r>
  <r>
    <d v="2026-05-19T00:00:00"/>
    <x v="8284"/>
    <x v="5"/>
    <x v="3"/>
    <x v="2"/>
    <x v="4"/>
    <x v="1"/>
    <n v="7"/>
    <n v="547925"/>
    <n v="0"/>
    <n v="547925"/>
    <n v="394506"/>
    <n v="153419"/>
    <n v="205907"/>
  </r>
  <r>
    <d v="2026-05-19T00:00:00"/>
    <x v="8285"/>
    <x v="5"/>
    <x v="3"/>
    <x v="2"/>
    <x v="4"/>
    <x v="1"/>
    <n v="4"/>
    <n v="239805"/>
    <n v="35970.8"/>
    <n v="203834"/>
    <n v="146761"/>
    <n v="57073.6"/>
    <n v="205907"/>
  </r>
  <r>
    <d v="2026-05-19T00:00:00"/>
    <x v="8286"/>
    <x v="4"/>
    <x v="4"/>
    <x v="2"/>
    <x v="4"/>
    <x v="1"/>
    <n v="10"/>
    <n v="263467"/>
    <n v="23712"/>
    <n v="239755"/>
    <n v="172624"/>
    <n v="67131.4"/>
    <n v="205907"/>
  </r>
  <r>
    <d v="2026-05-19T00:00:00"/>
    <x v="8287"/>
    <x v="4"/>
    <x v="4"/>
    <x v="2"/>
    <x v="4"/>
    <x v="1"/>
    <n v="2"/>
    <n v="343042"/>
    <n v="41165"/>
    <n v="301877"/>
    <n v="217351"/>
    <n v="84525.6"/>
    <n v="205907"/>
  </r>
  <r>
    <d v="2026-05-19T00:00:00"/>
    <x v="8288"/>
    <x v="2"/>
    <x v="1"/>
    <x v="1"/>
    <x v="4"/>
    <x v="1"/>
    <n v="2"/>
    <n v="834720"/>
    <n v="0"/>
    <n v="834720"/>
    <n v="517526"/>
    <n v="317194"/>
    <n v="45361.9"/>
  </r>
  <r>
    <d v="2026-05-19T00:00:00"/>
    <x v="8289"/>
    <x v="0"/>
    <x v="7"/>
    <x v="0"/>
    <x v="4"/>
    <x v="1"/>
    <n v="3"/>
    <n v="784851"/>
    <n v="86333.6"/>
    <n v="698517"/>
    <n v="488962"/>
    <n v="209555"/>
    <n v="145826"/>
  </r>
  <r>
    <d v="2026-05-19T00:00:00"/>
    <x v="8290"/>
    <x v="6"/>
    <x v="2"/>
    <x v="3"/>
    <x v="4"/>
    <x v="1"/>
    <n v="9"/>
    <n v="324443"/>
    <n v="48666.4"/>
    <n v="275777"/>
    <n v="209590"/>
    <n v="66186.4"/>
    <n v="171206"/>
  </r>
  <r>
    <d v="2026-05-19T00:00:00"/>
    <x v="8291"/>
    <x v="0"/>
    <x v="7"/>
    <x v="0"/>
    <x v="4"/>
    <x v="1"/>
    <n v="8"/>
    <n v="371154"/>
    <n v="51961.6"/>
    <n v="319192"/>
    <n v="223435"/>
    <n v="95757.7"/>
    <n v="145826"/>
  </r>
  <r>
    <d v="2026-05-19T00:00:00"/>
    <x v="8292"/>
    <x v="2"/>
    <x v="1"/>
    <x v="1"/>
    <x v="4"/>
    <x v="1"/>
    <n v="4"/>
    <n v="65059"/>
    <n v="0"/>
    <n v="65059"/>
    <n v="40336.6"/>
    <n v="24722.4"/>
    <n v="45361.9"/>
  </r>
  <r>
    <d v="2026-05-19T00:00:00"/>
    <x v="8293"/>
    <x v="1"/>
    <x v="5"/>
    <x v="0"/>
    <x v="4"/>
    <x v="1"/>
    <n v="3"/>
    <n v="323830"/>
    <n v="0"/>
    <n v="323830"/>
    <n v="226681"/>
    <n v="97149"/>
    <n v="145826"/>
  </r>
  <r>
    <d v="2026-05-19T00:00:00"/>
    <x v="8294"/>
    <x v="1"/>
    <x v="5"/>
    <x v="0"/>
    <x v="4"/>
    <x v="1"/>
    <n v="1"/>
    <n v="76729"/>
    <n v="4603.74"/>
    <n v="72125.3"/>
    <n v="50487.7"/>
    <n v="21637.6"/>
    <n v="145826"/>
  </r>
  <r>
    <d v="2026-05-20T00:00:00"/>
    <x v="8295"/>
    <x v="2"/>
    <x v="1"/>
    <x v="1"/>
    <x v="4"/>
    <x v="1"/>
    <n v="3"/>
    <n v="163548"/>
    <n v="17990.3"/>
    <n v="145558"/>
    <n v="90245.8"/>
    <n v="55311.9"/>
    <n v="45361.9"/>
  </r>
  <r>
    <d v="2026-05-20T00:00:00"/>
    <x v="8296"/>
    <x v="6"/>
    <x v="2"/>
    <x v="3"/>
    <x v="4"/>
    <x v="1"/>
    <n v="2"/>
    <n v="236267"/>
    <n v="7088.01"/>
    <n v="229179"/>
    <n v="174176"/>
    <n v="55003"/>
    <n v="171206"/>
  </r>
  <r>
    <d v="2026-05-20T00:00:00"/>
    <x v="8297"/>
    <x v="6"/>
    <x v="2"/>
    <x v="3"/>
    <x v="4"/>
    <x v="1"/>
    <n v="4"/>
    <n v="658583"/>
    <n v="0"/>
    <n v="658583"/>
    <n v="500523"/>
    <n v="158060"/>
    <n v="171206"/>
  </r>
  <r>
    <d v="2026-05-20T00:00:00"/>
    <x v="8298"/>
    <x v="1"/>
    <x v="5"/>
    <x v="0"/>
    <x v="4"/>
    <x v="1"/>
    <n v="12"/>
    <n v="328114"/>
    <n v="0"/>
    <n v="328114"/>
    <n v="229680"/>
    <n v="98434.2"/>
    <n v="145826"/>
  </r>
  <r>
    <d v="2026-05-20T00:00:00"/>
    <x v="8299"/>
    <x v="3"/>
    <x v="0"/>
    <x v="1"/>
    <x v="4"/>
    <x v="1"/>
    <n v="5"/>
    <n v="217081"/>
    <n v="17366.5"/>
    <n v="199715"/>
    <n v="123823"/>
    <n v="75891.5"/>
    <n v="45361.9"/>
  </r>
  <r>
    <d v="2026-05-20T00:00:00"/>
    <x v="8300"/>
    <x v="2"/>
    <x v="1"/>
    <x v="1"/>
    <x v="4"/>
    <x v="1"/>
    <n v="2"/>
    <n v="160248"/>
    <n v="0"/>
    <n v="160248"/>
    <n v="99353.8"/>
    <n v="60894.2"/>
    <n v="45361.9"/>
  </r>
  <r>
    <d v="2026-05-20T00:00:00"/>
    <x v="8301"/>
    <x v="2"/>
    <x v="1"/>
    <x v="1"/>
    <x v="4"/>
    <x v="1"/>
    <n v="3"/>
    <n v="652473"/>
    <n v="0"/>
    <n v="652473"/>
    <n v="404533"/>
    <n v="247940"/>
    <n v="45361.9"/>
  </r>
  <r>
    <d v="2026-05-20T00:00:00"/>
    <x v="8302"/>
    <x v="3"/>
    <x v="0"/>
    <x v="1"/>
    <x v="4"/>
    <x v="1"/>
    <n v="8"/>
    <n v="513323"/>
    <n v="56465.5"/>
    <n v="456857"/>
    <n v="283252"/>
    <n v="173606"/>
    <n v="45361.9"/>
  </r>
  <r>
    <d v="2026-05-20T00:00:00"/>
    <x v="8303"/>
    <x v="1"/>
    <x v="5"/>
    <x v="0"/>
    <x v="4"/>
    <x v="1"/>
    <n v="3"/>
    <n v="735538"/>
    <n v="0"/>
    <n v="735538"/>
    <n v="514877"/>
    <n v="220661"/>
    <n v="145826"/>
  </r>
  <r>
    <d v="2026-05-20T00:00:00"/>
    <x v="8304"/>
    <x v="3"/>
    <x v="0"/>
    <x v="1"/>
    <x v="4"/>
    <x v="1"/>
    <n v="8"/>
    <n v="83735"/>
    <n v="8373.5"/>
    <n v="75361.5"/>
    <n v="46724.1"/>
    <n v="28637.4"/>
    <n v="45361.9"/>
  </r>
  <r>
    <d v="2026-05-20T00:00:00"/>
    <x v="8305"/>
    <x v="0"/>
    <x v="7"/>
    <x v="0"/>
    <x v="4"/>
    <x v="1"/>
    <n v="4"/>
    <n v="174013"/>
    <n v="12180.9"/>
    <n v="161832"/>
    <n v="113282"/>
    <n v="48549.6"/>
    <n v="145826"/>
  </r>
  <r>
    <d v="2026-05-20T00:00:00"/>
    <x v="8306"/>
    <x v="4"/>
    <x v="4"/>
    <x v="2"/>
    <x v="4"/>
    <x v="1"/>
    <n v="11"/>
    <n v="361165"/>
    <n v="36116.5"/>
    <n v="325048"/>
    <n v="234035"/>
    <n v="91013.6"/>
    <n v="205907"/>
  </r>
  <r>
    <d v="2026-05-20T00:00:00"/>
    <x v="8307"/>
    <x v="0"/>
    <x v="7"/>
    <x v="0"/>
    <x v="4"/>
    <x v="1"/>
    <n v="7"/>
    <n v="544925"/>
    <n v="32695.5"/>
    <n v="512230"/>
    <n v="358561"/>
    <n v="153669"/>
    <n v="145826"/>
  </r>
  <r>
    <d v="2026-05-20T00:00:00"/>
    <x v="8308"/>
    <x v="5"/>
    <x v="3"/>
    <x v="2"/>
    <x v="4"/>
    <x v="1"/>
    <n v="6"/>
    <n v="775037"/>
    <n v="62003"/>
    <n v="713034"/>
    <n v="513385"/>
    <n v="199650"/>
    <n v="205907"/>
  </r>
  <r>
    <d v="2026-05-20T00:00:00"/>
    <x v="8309"/>
    <x v="2"/>
    <x v="1"/>
    <x v="1"/>
    <x v="4"/>
    <x v="1"/>
    <n v="4"/>
    <n v="189922"/>
    <n v="22790.6"/>
    <n v="167131"/>
    <n v="103621"/>
    <n v="63509.9"/>
    <n v="45361.9"/>
  </r>
  <r>
    <d v="2026-05-20T00:00:00"/>
    <x v="8310"/>
    <x v="5"/>
    <x v="3"/>
    <x v="2"/>
    <x v="4"/>
    <x v="1"/>
    <n v="2"/>
    <n v="73384"/>
    <n v="10273.8"/>
    <n v="63110.2"/>
    <n v="45439.4"/>
    <n v="17670.9"/>
    <n v="205907"/>
  </r>
  <r>
    <d v="2026-05-20T00:00:00"/>
    <x v="8311"/>
    <x v="5"/>
    <x v="3"/>
    <x v="2"/>
    <x v="4"/>
    <x v="1"/>
    <n v="4"/>
    <n v="381883"/>
    <n v="30550.6"/>
    <n v="351332"/>
    <n v="252959"/>
    <n v="98373.1"/>
    <n v="205907"/>
  </r>
  <r>
    <d v="2026-05-20T00:00:00"/>
    <x v="8312"/>
    <x v="2"/>
    <x v="1"/>
    <x v="1"/>
    <x v="4"/>
    <x v="1"/>
    <n v="1"/>
    <n v="481498"/>
    <n v="9629.96"/>
    <n v="471868"/>
    <n v="292558"/>
    <n v="179310"/>
    <n v="45361.9"/>
  </r>
  <r>
    <d v="2026-05-20T00:00:00"/>
    <x v="8313"/>
    <x v="0"/>
    <x v="7"/>
    <x v="0"/>
    <x v="4"/>
    <x v="1"/>
    <n v="9"/>
    <n v="66378"/>
    <n v="4646.46"/>
    <n v="61731.5"/>
    <n v="43212.1"/>
    <n v="18519.5"/>
    <n v="145826"/>
  </r>
  <r>
    <d v="2026-05-20T00:00:00"/>
    <x v="8314"/>
    <x v="1"/>
    <x v="5"/>
    <x v="0"/>
    <x v="4"/>
    <x v="1"/>
    <n v="3"/>
    <n v="426639"/>
    <n v="17065.6"/>
    <n v="409573"/>
    <n v="286701"/>
    <n v="122872"/>
    <n v="145826"/>
  </r>
  <r>
    <d v="2026-05-20T00:00:00"/>
    <x v="8315"/>
    <x v="1"/>
    <x v="5"/>
    <x v="0"/>
    <x v="4"/>
    <x v="1"/>
    <n v="9"/>
    <n v="483369"/>
    <n v="29002.1"/>
    <n v="454367"/>
    <n v="318057"/>
    <n v="136310"/>
    <n v="145826"/>
  </r>
  <r>
    <d v="2026-05-20T00:00:00"/>
    <x v="8316"/>
    <x v="2"/>
    <x v="1"/>
    <x v="1"/>
    <x v="4"/>
    <x v="1"/>
    <n v="11"/>
    <n v="601656"/>
    <n v="42115.9"/>
    <n v="559540"/>
    <n v="346915"/>
    <n v="212625"/>
    <n v="45361.9"/>
  </r>
  <r>
    <d v="2026-05-20T00:00:00"/>
    <x v="8317"/>
    <x v="1"/>
    <x v="5"/>
    <x v="0"/>
    <x v="4"/>
    <x v="1"/>
    <n v="8"/>
    <n v="194755"/>
    <n v="7790.2"/>
    <n v="186965"/>
    <n v="130875"/>
    <n v="56089.4"/>
    <n v="145826"/>
  </r>
  <r>
    <d v="2026-05-20T00:00:00"/>
    <x v="8318"/>
    <x v="1"/>
    <x v="5"/>
    <x v="0"/>
    <x v="4"/>
    <x v="1"/>
    <n v="1"/>
    <n v="216533"/>
    <n v="23818.6"/>
    <n v="192714"/>
    <n v="134900"/>
    <n v="57814.3"/>
    <n v="145826"/>
  </r>
  <r>
    <d v="2026-05-20T00:00:00"/>
    <x v="8319"/>
    <x v="1"/>
    <x v="5"/>
    <x v="0"/>
    <x v="4"/>
    <x v="1"/>
    <n v="4"/>
    <n v="478047"/>
    <n v="19121.9"/>
    <n v="458925"/>
    <n v="321248"/>
    <n v="137678"/>
    <n v="145826"/>
  </r>
  <r>
    <d v="2026-05-20T00:00:00"/>
    <x v="8320"/>
    <x v="3"/>
    <x v="0"/>
    <x v="1"/>
    <x v="4"/>
    <x v="1"/>
    <n v="5"/>
    <n v="441096"/>
    <n v="0"/>
    <n v="441096"/>
    <n v="273480"/>
    <n v="167616"/>
    <n v="45361.9"/>
  </r>
  <r>
    <d v="2026-05-20T00:00:00"/>
    <x v="8321"/>
    <x v="5"/>
    <x v="3"/>
    <x v="2"/>
    <x v="4"/>
    <x v="1"/>
    <n v="2"/>
    <n v="630261"/>
    <n v="94539.1"/>
    <n v="535722"/>
    <n v="385720"/>
    <n v="150002"/>
    <n v="205907"/>
  </r>
  <r>
    <d v="2026-05-20T00:00:00"/>
    <x v="8322"/>
    <x v="7"/>
    <x v="6"/>
    <x v="3"/>
    <x v="4"/>
    <x v="1"/>
    <n v="4"/>
    <n v="212756"/>
    <n v="0"/>
    <n v="212756"/>
    <n v="161695"/>
    <n v="51061.4"/>
    <n v="171206"/>
  </r>
  <r>
    <d v="2026-05-20T00:00:00"/>
    <x v="8323"/>
    <x v="5"/>
    <x v="3"/>
    <x v="2"/>
    <x v="4"/>
    <x v="1"/>
    <n v="9"/>
    <n v="575908"/>
    <n v="0"/>
    <n v="575908"/>
    <n v="414654"/>
    <n v="161254"/>
    <n v="205907"/>
  </r>
  <r>
    <d v="2026-05-20T00:00:00"/>
    <x v="8324"/>
    <x v="6"/>
    <x v="2"/>
    <x v="3"/>
    <x v="4"/>
    <x v="1"/>
    <n v="4"/>
    <n v="154617"/>
    <n v="21646.4"/>
    <n v="132971"/>
    <n v="101058"/>
    <n v="31913"/>
    <n v="171206"/>
  </r>
  <r>
    <d v="2026-05-20T00:00:00"/>
    <x v="8325"/>
    <x v="6"/>
    <x v="2"/>
    <x v="3"/>
    <x v="4"/>
    <x v="1"/>
    <n v="12"/>
    <n v="144885"/>
    <n v="0"/>
    <n v="144885"/>
    <n v="110113"/>
    <n v="34772.4"/>
    <n v="171206"/>
  </r>
  <r>
    <d v="2026-05-20T00:00:00"/>
    <x v="8326"/>
    <x v="0"/>
    <x v="7"/>
    <x v="0"/>
    <x v="4"/>
    <x v="1"/>
    <n v="12"/>
    <n v="239552"/>
    <n v="21559.7"/>
    <n v="217992"/>
    <n v="152595"/>
    <n v="65397.7"/>
    <n v="145826"/>
  </r>
  <r>
    <d v="2026-05-20T00:00:00"/>
    <x v="8327"/>
    <x v="6"/>
    <x v="2"/>
    <x v="3"/>
    <x v="4"/>
    <x v="1"/>
    <n v="7"/>
    <n v="303564"/>
    <n v="0"/>
    <n v="303564"/>
    <n v="230709"/>
    <n v="72855.4"/>
    <n v="171206"/>
  </r>
  <r>
    <d v="2026-05-20T00:00:00"/>
    <x v="8328"/>
    <x v="0"/>
    <x v="7"/>
    <x v="0"/>
    <x v="4"/>
    <x v="1"/>
    <n v="11"/>
    <n v="606856"/>
    <n v="0"/>
    <n v="606856"/>
    <n v="424799"/>
    <n v="182057"/>
    <n v="145826"/>
  </r>
  <r>
    <d v="2026-05-20T00:00:00"/>
    <x v="8329"/>
    <x v="5"/>
    <x v="3"/>
    <x v="2"/>
    <x v="4"/>
    <x v="1"/>
    <n v="4"/>
    <n v="378526"/>
    <n v="45423.1"/>
    <n v="333103"/>
    <n v="239834"/>
    <n v="93268.8"/>
    <n v="205907"/>
  </r>
  <r>
    <d v="2026-05-20T00:00:00"/>
    <x v="8330"/>
    <x v="2"/>
    <x v="1"/>
    <x v="1"/>
    <x v="4"/>
    <x v="1"/>
    <n v="7"/>
    <n v="779939"/>
    <n v="62395.1"/>
    <n v="717544"/>
    <n v="444877"/>
    <n v="272667"/>
    <n v="45361.9"/>
  </r>
  <r>
    <d v="2026-05-20T00:00:00"/>
    <x v="8331"/>
    <x v="6"/>
    <x v="2"/>
    <x v="3"/>
    <x v="4"/>
    <x v="1"/>
    <n v="7"/>
    <n v="262355"/>
    <n v="36729.7"/>
    <n v="225625"/>
    <n v="171475"/>
    <n v="54150.1"/>
    <n v="171206"/>
  </r>
  <r>
    <d v="2026-05-20T00:00:00"/>
    <x v="8332"/>
    <x v="5"/>
    <x v="3"/>
    <x v="2"/>
    <x v="4"/>
    <x v="1"/>
    <n v="7"/>
    <n v="824646"/>
    <n v="65971.7"/>
    <n v="758674"/>
    <n v="546246"/>
    <n v="212429"/>
    <n v="205907"/>
  </r>
  <r>
    <d v="2026-05-20T00:00:00"/>
    <x v="8333"/>
    <x v="4"/>
    <x v="4"/>
    <x v="2"/>
    <x v="4"/>
    <x v="1"/>
    <n v="5"/>
    <n v="829900"/>
    <n v="74691"/>
    <n v="755209"/>
    <n v="543750"/>
    <n v="211459"/>
    <n v="205907"/>
  </r>
  <r>
    <d v="2026-05-20T00:00:00"/>
    <x v="8334"/>
    <x v="5"/>
    <x v="3"/>
    <x v="2"/>
    <x v="4"/>
    <x v="1"/>
    <n v="7"/>
    <n v="532764"/>
    <n v="37293.5"/>
    <n v="495471"/>
    <n v="356739"/>
    <n v="138732"/>
    <n v="205907"/>
  </r>
  <r>
    <d v="2026-05-20T00:00:00"/>
    <x v="8335"/>
    <x v="7"/>
    <x v="6"/>
    <x v="3"/>
    <x v="4"/>
    <x v="1"/>
    <n v="12"/>
    <n v="682533"/>
    <n v="88729.3"/>
    <n v="593804"/>
    <n v="451291"/>
    <n v="142513"/>
    <n v="171206"/>
  </r>
  <r>
    <d v="2026-05-20T00:00:00"/>
    <x v="8336"/>
    <x v="1"/>
    <x v="5"/>
    <x v="0"/>
    <x v="4"/>
    <x v="1"/>
    <n v="9"/>
    <n v="611109"/>
    <n v="0"/>
    <n v="611109"/>
    <n v="427776"/>
    <n v="183333"/>
    <n v="145826"/>
  </r>
  <r>
    <d v="2026-05-20T00:00:00"/>
    <x v="8337"/>
    <x v="6"/>
    <x v="2"/>
    <x v="3"/>
    <x v="4"/>
    <x v="1"/>
    <n v="11"/>
    <n v="527305"/>
    <n v="58003.6"/>
    <n v="469301"/>
    <n v="356669"/>
    <n v="112632"/>
    <n v="171206"/>
  </r>
  <r>
    <d v="2026-05-20T00:00:00"/>
    <x v="8338"/>
    <x v="5"/>
    <x v="3"/>
    <x v="2"/>
    <x v="4"/>
    <x v="1"/>
    <n v="11"/>
    <n v="615906"/>
    <n v="0"/>
    <n v="615906"/>
    <n v="443452"/>
    <n v="172454"/>
    <n v="205907"/>
  </r>
  <r>
    <d v="2026-05-20T00:00:00"/>
    <x v="8339"/>
    <x v="5"/>
    <x v="3"/>
    <x v="2"/>
    <x v="4"/>
    <x v="1"/>
    <n v="7"/>
    <n v="648956"/>
    <n v="84364.3"/>
    <n v="564592"/>
    <n v="406506"/>
    <n v="158086"/>
    <n v="205907"/>
  </r>
  <r>
    <d v="2026-05-20T00:00:00"/>
    <x v="8340"/>
    <x v="1"/>
    <x v="5"/>
    <x v="0"/>
    <x v="4"/>
    <x v="1"/>
    <n v="2"/>
    <n v="267181"/>
    <n v="18702.7"/>
    <n v="248478"/>
    <n v="173935"/>
    <n v="74543.5"/>
    <n v="145826"/>
  </r>
  <r>
    <d v="2026-05-20T00:00:00"/>
    <x v="8341"/>
    <x v="5"/>
    <x v="3"/>
    <x v="2"/>
    <x v="4"/>
    <x v="1"/>
    <n v="5"/>
    <n v="740715"/>
    <n v="81478.6"/>
    <n v="659236"/>
    <n v="474650"/>
    <n v="184586"/>
    <n v="205907"/>
  </r>
  <r>
    <d v="2026-05-20T00:00:00"/>
    <x v="8342"/>
    <x v="6"/>
    <x v="2"/>
    <x v="3"/>
    <x v="4"/>
    <x v="1"/>
    <n v="2"/>
    <n v="416735"/>
    <n v="62510.2"/>
    <n v="354225"/>
    <n v="269211"/>
    <n v="85013.9"/>
    <n v="171206"/>
  </r>
  <r>
    <d v="2026-05-20T00:00:00"/>
    <x v="8343"/>
    <x v="5"/>
    <x v="3"/>
    <x v="2"/>
    <x v="4"/>
    <x v="1"/>
    <n v="1"/>
    <n v="53276"/>
    <n v="3729.32"/>
    <n v="49546.7"/>
    <n v="35673.6"/>
    <n v="13873.1"/>
    <n v="205907"/>
  </r>
  <r>
    <d v="2026-05-20T00:00:00"/>
    <x v="8344"/>
    <x v="5"/>
    <x v="3"/>
    <x v="2"/>
    <x v="4"/>
    <x v="1"/>
    <n v="1"/>
    <n v="606728"/>
    <n v="24269.1"/>
    <n v="582459"/>
    <n v="419370"/>
    <n v="163088"/>
    <n v="205907"/>
  </r>
  <r>
    <d v="2026-05-20T00:00:00"/>
    <x v="8345"/>
    <x v="4"/>
    <x v="4"/>
    <x v="2"/>
    <x v="4"/>
    <x v="1"/>
    <n v="6"/>
    <n v="280223"/>
    <n v="14011.1"/>
    <n v="266212"/>
    <n v="191673"/>
    <n v="74539.3"/>
    <n v="205907"/>
  </r>
  <r>
    <d v="2026-05-20T00:00:00"/>
    <x v="8346"/>
    <x v="1"/>
    <x v="5"/>
    <x v="0"/>
    <x v="4"/>
    <x v="1"/>
    <n v="8"/>
    <n v="323853"/>
    <n v="12954.1"/>
    <n v="310899"/>
    <n v="217629"/>
    <n v="93269.7"/>
    <n v="145826"/>
  </r>
  <r>
    <d v="2026-05-20T00:00:00"/>
    <x v="8347"/>
    <x v="6"/>
    <x v="2"/>
    <x v="3"/>
    <x v="4"/>
    <x v="1"/>
    <n v="7"/>
    <n v="774176"/>
    <n v="77417.6"/>
    <n v="696758"/>
    <n v="529536"/>
    <n v="167222"/>
    <n v="171206"/>
  </r>
  <r>
    <d v="2026-05-20T00:00:00"/>
    <x v="8348"/>
    <x v="4"/>
    <x v="4"/>
    <x v="2"/>
    <x v="4"/>
    <x v="1"/>
    <n v="10"/>
    <n v="359895"/>
    <n v="50385.3"/>
    <n v="309510"/>
    <n v="222847"/>
    <n v="86662.7"/>
    <n v="205907"/>
  </r>
  <r>
    <d v="2026-05-20T00:00:00"/>
    <x v="8349"/>
    <x v="7"/>
    <x v="6"/>
    <x v="3"/>
    <x v="4"/>
    <x v="1"/>
    <n v="5"/>
    <n v="612084"/>
    <n v="48966.7"/>
    <n v="563117"/>
    <n v="427969"/>
    <n v="135148"/>
    <n v="171206"/>
  </r>
  <r>
    <d v="2026-05-20T00:00:00"/>
    <x v="8350"/>
    <x v="6"/>
    <x v="2"/>
    <x v="3"/>
    <x v="4"/>
    <x v="1"/>
    <n v="10"/>
    <n v="802192"/>
    <n v="56153.4"/>
    <n v="746039"/>
    <n v="566989"/>
    <n v="179049"/>
    <n v="171206"/>
  </r>
  <r>
    <d v="2026-05-20T00:00:00"/>
    <x v="8351"/>
    <x v="4"/>
    <x v="4"/>
    <x v="2"/>
    <x v="4"/>
    <x v="1"/>
    <n v="2"/>
    <n v="142099"/>
    <n v="5683.96"/>
    <n v="136415"/>
    <n v="98218.8"/>
    <n v="38196.2"/>
    <n v="205907"/>
  </r>
  <r>
    <d v="2026-05-20T00:00:00"/>
    <x v="8352"/>
    <x v="0"/>
    <x v="7"/>
    <x v="0"/>
    <x v="4"/>
    <x v="1"/>
    <n v="9"/>
    <n v="201501"/>
    <n v="0"/>
    <n v="201501"/>
    <n v="141051"/>
    <n v="60450.3"/>
    <n v="145826"/>
  </r>
  <r>
    <d v="2026-05-20T00:00:00"/>
    <x v="8353"/>
    <x v="1"/>
    <x v="5"/>
    <x v="0"/>
    <x v="4"/>
    <x v="1"/>
    <n v="9"/>
    <n v="343467"/>
    <n v="27477.4"/>
    <n v="315990"/>
    <n v="221193"/>
    <n v="94796.9"/>
    <n v="145826"/>
  </r>
  <r>
    <d v="2026-05-20T00:00:00"/>
    <x v="8354"/>
    <x v="7"/>
    <x v="6"/>
    <x v="3"/>
    <x v="4"/>
    <x v="1"/>
    <n v="1"/>
    <n v="114560"/>
    <n v="0"/>
    <n v="114560"/>
    <n v="87065.6"/>
    <n v="27494.4"/>
    <n v="171206"/>
  </r>
  <r>
    <d v="2026-05-20T00:00:00"/>
    <x v="8355"/>
    <x v="0"/>
    <x v="7"/>
    <x v="0"/>
    <x v="4"/>
    <x v="1"/>
    <n v="6"/>
    <n v="111381"/>
    <n v="12251.9"/>
    <n v="99129.1"/>
    <n v="69390.4"/>
    <n v="29738.7"/>
    <n v="145826"/>
  </r>
  <r>
    <d v="2026-05-21T00:00:00"/>
    <x v="8356"/>
    <x v="1"/>
    <x v="5"/>
    <x v="0"/>
    <x v="4"/>
    <x v="1"/>
    <n v="11"/>
    <n v="218565"/>
    <n v="21856.5"/>
    <n v="196708"/>
    <n v="137696"/>
    <n v="59012.6"/>
    <n v="145826"/>
  </r>
  <r>
    <d v="2026-05-21T00:00:00"/>
    <x v="8357"/>
    <x v="7"/>
    <x v="6"/>
    <x v="3"/>
    <x v="4"/>
    <x v="1"/>
    <n v="6"/>
    <n v="562806"/>
    <n v="39396.4"/>
    <n v="523410"/>
    <n v="397791"/>
    <n v="125618"/>
    <n v="171206"/>
  </r>
  <r>
    <d v="2026-05-21T00:00:00"/>
    <x v="8358"/>
    <x v="6"/>
    <x v="2"/>
    <x v="3"/>
    <x v="4"/>
    <x v="1"/>
    <n v="6"/>
    <n v="146866"/>
    <n v="2937.32"/>
    <n v="143929"/>
    <n v="109386"/>
    <n v="34542.9"/>
    <n v="171206"/>
  </r>
  <r>
    <d v="2026-05-21T00:00:00"/>
    <x v="8359"/>
    <x v="0"/>
    <x v="7"/>
    <x v="0"/>
    <x v="4"/>
    <x v="1"/>
    <n v="5"/>
    <n v="436617"/>
    <n v="34929.4"/>
    <n v="401688"/>
    <n v="281181"/>
    <n v="120506"/>
    <n v="145826"/>
  </r>
  <r>
    <d v="2026-05-21T00:00:00"/>
    <x v="8360"/>
    <x v="7"/>
    <x v="6"/>
    <x v="3"/>
    <x v="4"/>
    <x v="1"/>
    <n v="12"/>
    <n v="692176"/>
    <n v="89982.9"/>
    <n v="602193"/>
    <n v="457667"/>
    <n v="144526"/>
    <n v="171206"/>
  </r>
  <r>
    <d v="2026-05-21T00:00:00"/>
    <x v="8361"/>
    <x v="3"/>
    <x v="0"/>
    <x v="1"/>
    <x v="4"/>
    <x v="1"/>
    <n v="11"/>
    <n v="463006"/>
    <n v="13890.2"/>
    <n v="449116"/>
    <n v="278452"/>
    <n v="170664"/>
    <n v="45361.9"/>
  </r>
  <r>
    <d v="2026-05-21T00:00:00"/>
    <x v="8362"/>
    <x v="1"/>
    <x v="5"/>
    <x v="0"/>
    <x v="4"/>
    <x v="1"/>
    <n v="1"/>
    <n v="59097"/>
    <n v="6500.67"/>
    <n v="52596.3"/>
    <n v="36817.4"/>
    <n v="15778.9"/>
    <n v="145826"/>
  </r>
  <r>
    <d v="2026-05-21T00:00:00"/>
    <x v="8363"/>
    <x v="0"/>
    <x v="7"/>
    <x v="0"/>
    <x v="4"/>
    <x v="1"/>
    <n v="7"/>
    <n v="457005"/>
    <n v="36560.4"/>
    <n v="420445"/>
    <n v="294311"/>
    <n v="126133"/>
    <n v="145826"/>
  </r>
  <r>
    <d v="2026-05-21T00:00:00"/>
    <x v="8364"/>
    <x v="1"/>
    <x v="5"/>
    <x v="0"/>
    <x v="4"/>
    <x v="1"/>
    <n v="12"/>
    <n v="471843"/>
    <n v="0"/>
    <n v="471843"/>
    <n v="330290"/>
    <n v="141553"/>
    <n v="145826"/>
  </r>
  <r>
    <d v="2026-05-21T00:00:00"/>
    <x v="8365"/>
    <x v="4"/>
    <x v="4"/>
    <x v="2"/>
    <x v="4"/>
    <x v="1"/>
    <n v="11"/>
    <n v="111605"/>
    <n v="12276.5"/>
    <n v="99328.4"/>
    <n v="71516.5"/>
    <n v="27812"/>
    <n v="205907"/>
  </r>
  <r>
    <d v="2026-05-21T00:00:00"/>
    <x v="8366"/>
    <x v="4"/>
    <x v="4"/>
    <x v="2"/>
    <x v="4"/>
    <x v="1"/>
    <n v="5"/>
    <n v="243837"/>
    <n v="0"/>
    <n v="243837"/>
    <n v="175563"/>
    <n v="68274.4"/>
    <n v="205907"/>
  </r>
  <r>
    <d v="2026-05-21T00:00:00"/>
    <x v="8367"/>
    <x v="7"/>
    <x v="6"/>
    <x v="3"/>
    <x v="4"/>
    <x v="1"/>
    <n v="8"/>
    <n v="505301"/>
    <n v="15159"/>
    <n v="490142"/>
    <n v="372508"/>
    <n v="117634"/>
    <n v="171206"/>
  </r>
  <r>
    <d v="2026-05-21T00:00:00"/>
    <x v="8368"/>
    <x v="3"/>
    <x v="0"/>
    <x v="1"/>
    <x v="4"/>
    <x v="1"/>
    <n v="6"/>
    <n v="314136"/>
    <n v="0"/>
    <n v="314136"/>
    <n v="194764"/>
    <n v="119372"/>
    <n v="45361.9"/>
  </r>
  <r>
    <d v="2026-05-21T00:00:00"/>
    <x v="8369"/>
    <x v="6"/>
    <x v="2"/>
    <x v="3"/>
    <x v="4"/>
    <x v="1"/>
    <n v="2"/>
    <n v="694320"/>
    <n v="48602.4"/>
    <n v="645718"/>
    <n v="490745"/>
    <n v="154972"/>
    <n v="171206"/>
  </r>
  <r>
    <d v="2026-05-21T00:00:00"/>
    <x v="8370"/>
    <x v="5"/>
    <x v="3"/>
    <x v="2"/>
    <x v="4"/>
    <x v="1"/>
    <n v="1"/>
    <n v="272569"/>
    <n v="29982.6"/>
    <n v="242586"/>
    <n v="174662"/>
    <n v="67924.2"/>
    <n v="205907"/>
  </r>
  <r>
    <d v="2026-05-21T00:00:00"/>
    <x v="8371"/>
    <x v="2"/>
    <x v="1"/>
    <x v="1"/>
    <x v="4"/>
    <x v="1"/>
    <n v="7"/>
    <n v="55076"/>
    <n v="6609.12"/>
    <n v="48466.9"/>
    <n v="30049.5"/>
    <n v="18417.4"/>
    <n v="45361.9"/>
  </r>
  <r>
    <d v="2026-05-21T00:00:00"/>
    <x v="8372"/>
    <x v="0"/>
    <x v="7"/>
    <x v="0"/>
    <x v="4"/>
    <x v="1"/>
    <n v="1"/>
    <n v="207868"/>
    <n v="27022.8"/>
    <n v="180845"/>
    <n v="126592"/>
    <n v="54253.6"/>
    <n v="145826"/>
  </r>
  <r>
    <d v="2026-05-21T00:00:00"/>
    <x v="8373"/>
    <x v="4"/>
    <x v="4"/>
    <x v="2"/>
    <x v="4"/>
    <x v="1"/>
    <n v="12"/>
    <n v="116028"/>
    <n v="6961.68"/>
    <n v="109066"/>
    <n v="78527.8"/>
    <n v="30538.6"/>
    <n v="205907"/>
  </r>
  <r>
    <d v="2026-05-21T00:00:00"/>
    <x v="8374"/>
    <x v="3"/>
    <x v="0"/>
    <x v="1"/>
    <x v="4"/>
    <x v="1"/>
    <n v="7"/>
    <n v="763703"/>
    <n v="53459.2"/>
    <n v="710244"/>
    <n v="440351"/>
    <n v="269893"/>
    <n v="45361.9"/>
  </r>
  <r>
    <d v="2026-05-21T00:00:00"/>
    <x v="8375"/>
    <x v="4"/>
    <x v="4"/>
    <x v="2"/>
    <x v="4"/>
    <x v="1"/>
    <n v="11"/>
    <n v="351604"/>
    <n v="24612.3"/>
    <n v="326992"/>
    <n v="235434"/>
    <n v="91557.7"/>
    <n v="205907"/>
  </r>
  <r>
    <d v="2026-05-21T00:00:00"/>
    <x v="8376"/>
    <x v="0"/>
    <x v="7"/>
    <x v="0"/>
    <x v="4"/>
    <x v="1"/>
    <n v="1"/>
    <n v="725080"/>
    <n v="65257.2"/>
    <n v="659823"/>
    <n v="461876"/>
    <n v="197947"/>
    <n v="145826"/>
  </r>
  <r>
    <d v="2026-05-21T00:00:00"/>
    <x v="8377"/>
    <x v="2"/>
    <x v="1"/>
    <x v="1"/>
    <x v="4"/>
    <x v="1"/>
    <n v="11"/>
    <n v="723892"/>
    <n v="65150.3"/>
    <n v="658742"/>
    <n v="408420"/>
    <n v="250322"/>
    <n v="45361.9"/>
  </r>
  <r>
    <d v="2026-05-21T00:00:00"/>
    <x v="8378"/>
    <x v="7"/>
    <x v="6"/>
    <x v="3"/>
    <x v="4"/>
    <x v="1"/>
    <n v="9"/>
    <n v="698775"/>
    <n v="41926.5"/>
    <n v="656848"/>
    <n v="499205"/>
    <n v="157644"/>
    <n v="171206"/>
  </r>
  <r>
    <d v="2026-05-21T00:00:00"/>
    <x v="8379"/>
    <x v="7"/>
    <x v="6"/>
    <x v="3"/>
    <x v="4"/>
    <x v="1"/>
    <n v="3"/>
    <n v="106143"/>
    <n v="0"/>
    <n v="106143"/>
    <n v="80668.7"/>
    <n v="25474.3"/>
    <n v="171206"/>
  </r>
  <r>
    <d v="2026-05-21T00:00:00"/>
    <x v="8380"/>
    <x v="4"/>
    <x v="4"/>
    <x v="2"/>
    <x v="4"/>
    <x v="1"/>
    <n v="1"/>
    <n v="493895"/>
    <n v="0"/>
    <n v="493895"/>
    <n v="355604"/>
    <n v="138291"/>
    <n v="205907"/>
  </r>
  <r>
    <d v="2026-05-21T00:00:00"/>
    <x v="8381"/>
    <x v="3"/>
    <x v="0"/>
    <x v="1"/>
    <x v="4"/>
    <x v="1"/>
    <n v="10"/>
    <n v="341191"/>
    <n v="10235.7"/>
    <n v="330955"/>
    <n v="205192"/>
    <n v="125763"/>
    <n v="45361.9"/>
  </r>
  <r>
    <d v="2026-05-21T00:00:00"/>
    <x v="8382"/>
    <x v="7"/>
    <x v="6"/>
    <x v="3"/>
    <x v="4"/>
    <x v="1"/>
    <n v="4"/>
    <n v="551469"/>
    <n v="22058.8"/>
    <n v="529410"/>
    <n v="402352"/>
    <n v="127058"/>
    <n v="171206"/>
  </r>
  <r>
    <d v="2026-05-21T00:00:00"/>
    <x v="8383"/>
    <x v="1"/>
    <x v="5"/>
    <x v="0"/>
    <x v="4"/>
    <x v="1"/>
    <n v="6"/>
    <n v="604705"/>
    <n v="60470.5"/>
    <n v="544234"/>
    <n v="380964"/>
    <n v="163270"/>
    <n v="145826"/>
  </r>
  <r>
    <d v="2026-05-21T00:00:00"/>
    <x v="8384"/>
    <x v="4"/>
    <x v="4"/>
    <x v="2"/>
    <x v="4"/>
    <x v="1"/>
    <n v="3"/>
    <n v="346041"/>
    <n v="10381.2"/>
    <n v="335660"/>
    <n v="241675"/>
    <n v="93984.7"/>
    <n v="205907"/>
  </r>
  <r>
    <d v="2026-05-21T00:00:00"/>
    <x v="8385"/>
    <x v="7"/>
    <x v="6"/>
    <x v="3"/>
    <x v="4"/>
    <x v="1"/>
    <n v="2"/>
    <n v="419961"/>
    <n v="37796.5"/>
    <n v="382165"/>
    <n v="290445"/>
    <n v="91719.5"/>
    <n v="171206"/>
  </r>
  <r>
    <d v="2026-05-21T00:00:00"/>
    <x v="8386"/>
    <x v="2"/>
    <x v="1"/>
    <x v="1"/>
    <x v="4"/>
    <x v="1"/>
    <n v="2"/>
    <n v="646546"/>
    <n v="45258.2"/>
    <n v="601288"/>
    <n v="372798"/>
    <n v="228489"/>
    <n v="45361.9"/>
  </r>
  <r>
    <d v="2026-05-21T00:00:00"/>
    <x v="8387"/>
    <x v="2"/>
    <x v="1"/>
    <x v="1"/>
    <x v="4"/>
    <x v="1"/>
    <n v="10"/>
    <n v="351554"/>
    <n v="42186.5"/>
    <n v="309368"/>
    <n v="191808"/>
    <n v="117560"/>
    <n v="45361.9"/>
  </r>
  <r>
    <d v="2026-05-21T00:00:00"/>
    <x v="8388"/>
    <x v="4"/>
    <x v="4"/>
    <x v="2"/>
    <x v="4"/>
    <x v="1"/>
    <n v="3"/>
    <n v="288336"/>
    <n v="5766.72"/>
    <n v="282569"/>
    <n v="203450"/>
    <n v="79119.4"/>
    <n v="205907"/>
  </r>
  <r>
    <d v="2026-05-21T00:00:00"/>
    <x v="8389"/>
    <x v="5"/>
    <x v="3"/>
    <x v="2"/>
    <x v="4"/>
    <x v="1"/>
    <n v="4"/>
    <n v="732351"/>
    <n v="102529"/>
    <n v="629822"/>
    <n v="453472"/>
    <n v="176350"/>
    <n v="205907"/>
  </r>
  <r>
    <d v="2026-05-21T00:00:00"/>
    <x v="8390"/>
    <x v="1"/>
    <x v="5"/>
    <x v="0"/>
    <x v="4"/>
    <x v="1"/>
    <n v="9"/>
    <n v="107493"/>
    <n v="3224.79"/>
    <n v="104268"/>
    <n v="72987.8"/>
    <n v="31280.5"/>
    <n v="145826"/>
  </r>
  <r>
    <d v="2026-05-21T00:00:00"/>
    <x v="8391"/>
    <x v="4"/>
    <x v="4"/>
    <x v="2"/>
    <x v="4"/>
    <x v="1"/>
    <n v="10"/>
    <n v="564473"/>
    <n v="39513.1"/>
    <n v="524960"/>
    <n v="377971"/>
    <n v="146989"/>
    <n v="205907"/>
  </r>
  <r>
    <d v="2026-05-21T00:00:00"/>
    <x v="8392"/>
    <x v="6"/>
    <x v="2"/>
    <x v="3"/>
    <x v="4"/>
    <x v="1"/>
    <n v="4"/>
    <n v="479617"/>
    <n v="43165.5"/>
    <n v="436451"/>
    <n v="331703"/>
    <n v="104748"/>
    <n v="171206"/>
  </r>
  <r>
    <d v="2026-05-21T00:00:00"/>
    <x v="8393"/>
    <x v="1"/>
    <x v="5"/>
    <x v="0"/>
    <x v="4"/>
    <x v="1"/>
    <n v="7"/>
    <n v="618316"/>
    <n v="68014.8"/>
    <n v="550301"/>
    <n v="385211"/>
    <n v="165090"/>
    <n v="145826"/>
  </r>
  <r>
    <d v="2026-05-21T00:00:00"/>
    <x v="8394"/>
    <x v="1"/>
    <x v="5"/>
    <x v="0"/>
    <x v="4"/>
    <x v="1"/>
    <n v="10"/>
    <n v="458555"/>
    <n v="0"/>
    <n v="458555"/>
    <n v="320988"/>
    <n v="137566"/>
    <n v="145826"/>
  </r>
  <r>
    <d v="2026-05-21T00:00:00"/>
    <x v="8395"/>
    <x v="4"/>
    <x v="4"/>
    <x v="2"/>
    <x v="4"/>
    <x v="1"/>
    <n v="8"/>
    <n v="216884"/>
    <n v="6506.52"/>
    <n v="210377"/>
    <n v="151472"/>
    <n v="58905.7"/>
    <n v="205907"/>
  </r>
  <r>
    <d v="2026-05-21T00:00:00"/>
    <x v="8396"/>
    <x v="5"/>
    <x v="3"/>
    <x v="2"/>
    <x v="4"/>
    <x v="1"/>
    <n v="3"/>
    <n v="720886"/>
    <n v="0"/>
    <n v="720886"/>
    <n v="519038"/>
    <n v="201848"/>
    <n v="205907"/>
  </r>
  <r>
    <d v="2026-05-21T00:00:00"/>
    <x v="8397"/>
    <x v="5"/>
    <x v="3"/>
    <x v="2"/>
    <x v="4"/>
    <x v="1"/>
    <n v="10"/>
    <n v="151552"/>
    <n v="0"/>
    <n v="151552"/>
    <n v="109117"/>
    <n v="42434.6"/>
    <n v="205907"/>
  </r>
  <r>
    <d v="2026-05-21T00:00:00"/>
    <x v="8398"/>
    <x v="7"/>
    <x v="6"/>
    <x v="3"/>
    <x v="4"/>
    <x v="1"/>
    <n v="6"/>
    <n v="246271"/>
    <n v="22164.4"/>
    <n v="224107"/>
    <n v="170321"/>
    <n v="53785.6"/>
    <n v="171206"/>
  </r>
  <r>
    <d v="2026-05-21T00:00:00"/>
    <x v="8399"/>
    <x v="2"/>
    <x v="1"/>
    <x v="1"/>
    <x v="4"/>
    <x v="1"/>
    <n v="11"/>
    <n v="252098"/>
    <n v="7562.94"/>
    <n v="244535"/>
    <n v="151612"/>
    <n v="92923.3"/>
    <n v="45361.9"/>
  </r>
  <r>
    <d v="2026-05-21T00:00:00"/>
    <x v="8400"/>
    <x v="4"/>
    <x v="4"/>
    <x v="2"/>
    <x v="4"/>
    <x v="1"/>
    <n v="10"/>
    <n v="309212"/>
    <n v="0"/>
    <n v="309212"/>
    <n v="222633"/>
    <n v="86579.4"/>
    <n v="205907"/>
  </r>
  <r>
    <d v="2026-05-21T00:00:00"/>
    <x v="8401"/>
    <x v="4"/>
    <x v="4"/>
    <x v="2"/>
    <x v="4"/>
    <x v="1"/>
    <n v="4"/>
    <n v="458426"/>
    <n v="36674.1"/>
    <n v="421752"/>
    <n v="303661"/>
    <n v="118091"/>
    <n v="205907"/>
  </r>
  <r>
    <d v="2026-05-21T00:00:00"/>
    <x v="8402"/>
    <x v="4"/>
    <x v="4"/>
    <x v="2"/>
    <x v="4"/>
    <x v="1"/>
    <n v="8"/>
    <n v="332954"/>
    <n v="36624.9"/>
    <n v="296329"/>
    <n v="213357"/>
    <n v="82972.1"/>
    <n v="205907"/>
  </r>
  <r>
    <d v="2026-05-21T00:00:00"/>
    <x v="8403"/>
    <x v="3"/>
    <x v="0"/>
    <x v="1"/>
    <x v="4"/>
    <x v="1"/>
    <n v="3"/>
    <n v="764080"/>
    <n v="38204"/>
    <n v="725876"/>
    <n v="450043"/>
    <n v="275833"/>
    <n v="45361.9"/>
  </r>
  <r>
    <d v="2026-05-21T00:00:00"/>
    <x v="8404"/>
    <x v="1"/>
    <x v="5"/>
    <x v="0"/>
    <x v="4"/>
    <x v="1"/>
    <n v="3"/>
    <n v="464532"/>
    <n v="55743.8"/>
    <n v="408788"/>
    <n v="286152"/>
    <n v="122636"/>
    <n v="145826"/>
  </r>
  <r>
    <d v="2026-05-21T00:00:00"/>
    <x v="8405"/>
    <x v="5"/>
    <x v="3"/>
    <x v="2"/>
    <x v="4"/>
    <x v="1"/>
    <n v="10"/>
    <n v="358809"/>
    <n v="17940.5"/>
    <n v="340869"/>
    <n v="245425"/>
    <n v="95443.2"/>
    <n v="205907"/>
  </r>
  <r>
    <d v="2026-05-21T00:00:00"/>
    <x v="8406"/>
    <x v="6"/>
    <x v="2"/>
    <x v="3"/>
    <x v="4"/>
    <x v="1"/>
    <n v="6"/>
    <n v="692804"/>
    <n v="55424.3"/>
    <n v="637380"/>
    <n v="484409"/>
    <n v="152971"/>
    <n v="171206"/>
  </r>
  <r>
    <d v="2026-05-21T00:00:00"/>
    <x v="8407"/>
    <x v="1"/>
    <x v="5"/>
    <x v="0"/>
    <x v="4"/>
    <x v="1"/>
    <n v="9"/>
    <n v="196411"/>
    <n v="5892.33"/>
    <n v="190519"/>
    <n v="133363"/>
    <n v="57155.6"/>
    <n v="145826"/>
  </r>
  <r>
    <d v="2026-05-21T00:00:00"/>
    <x v="8408"/>
    <x v="0"/>
    <x v="7"/>
    <x v="0"/>
    <x v="4"/>
    <x v="1"/>
    <n v="7"/>
    <n v="457139"/>
    <n v="68570.9"/>
    <n v="388568"/>
    <n v="271998"/>
    <n v="116570"/>
    <n v="145826"/>
  </r>
  <r>
    <d v="2026-05-21T00:00:00"/>
    <x v="8409"/>
    <x v="4"/>
    <x v="4"/>
    <x v="2"/>
    <x v="4"/>
    <x v="1"/>
    <n v="4"/>
    <n v="269116"/>
    <n v="37676.2"/>
    <n v="231440"/>
    <n v="166637"/>
    <n v="64803.1"/>
    <n v="205907"/>
  </r>
  <r>
    <d v="2026-05-22T00:00:00"/>
    <x v="8410"/>
    <x v="0"/>
    <x v="7"/>
    <x v="0"/>
    <x v="4"/>
    <x v="1"/>
    <n v="5"/>
    <n v="214430"/>
    <n v="0"/>
    <n v="214430"/>
    <n v="150101"/>
    <n v="64329"/>
    <n v="145826"/>
  </r>
  <r>
    <d v="2026-05-22T00:00:00"/>
    <x v="8411"/>
    <x v="4"/>
    <x v="4"/>
    <x v="2"/>
    <x v="4"/>
    <x v="1"/>
    <n v="4"/>
    <n v="843462"/>
    <n v="0"/>
    <n v="843462"/>
    <n v="607293"/>
    <n v="236169"/>
    <n v="205907"/>
  </r>
  <r>
    <d v="2026-05-22T00:00:00"/>
    <x v="8412"/>
    <x v="7"/>
    <x v="6"/>
    <x v="3"/>
    <x v="4"/>
    <x v="1"/>
    <n v="8"/>
    <n v="530331"/>
    <n v="63639.7"/>
    <n v="466691"/>
    <n v="354685"/>
    <n v="112006"/>
    <n v="171206"/>
  </r>
  <r>
    <d v="2026-05-22T00:00:00"/>
    <x v="8413"/>
    <x v="4"/>
    <x v="4"/>
    <x v="2"/>
    <x v="4"/>
    <x v="1"/>
    <n v="3"/>
    <n v="322860"/>
    <n v="32286"/>
    <n v="290574"/>
    <n v="209213"/>
    <n v="81360.7"/>
    <n v="205907"/>
  </r>
  <r>
    <d v="2026-05-22T00:00:00"/>
    <x v="8414"/>
    <x v="0"/>
    <x v="7"/>
    <x v="0"/>
    <x v="4"/>
    <x v="1"/>
    <n v="1"/>
    <n v="626896"/>
    <n v="0"/>
    <n v="626896"/>
    <n v="438827"/>
    <n v="188069"/>
    <n v="145826"/>
  </r>
  <r>
    <d v="2026-05-22T00:00:00"/>
    <x v="8415"/>
    <x v="6"/>
    <x v="2"/>
    <x v="3"/>
    <x v="4"/>
    <x v="1"/>
    <n v="3"/>
    <n v="692966"/>
    <n v="34648.3"/>
    <n v="658318"/>
    <n v="500321"/>
    <n v="157996"/>
    <n v="171206"/>
  </r>
  <r>
    <d v="2026-05-22T00:00:00"/>
    <x v="8416"/>
    <x v="3"/>
    <x v="0"/>
    <x v="1"/>
    <x v="4"/>
    <x v="1"/>
    <n v="12"/>
    <n v="375102"/>
    <n v="0"/>
    <n v="375102"/>
    <n v="232563"/>
    <n v="142539"/>
    <n v="45361.9"/>
  </r>
  <r>
    <d v="2026-05-22T00:00:00"/>
    <x v="8417"/>
    <x v="1"/>
    <x v="5"/>
    <x v="0"/>
    <x v="4"/>
    <x v="1"/>
    <n v="2"/>
    <n v="775043"/>
    <n v="23251.3"/>
    <n v="751792"/>
    <n v="526254"/>
    <n v="225538"/>
    <n v="145826"/>
  </r>
  <r>
    <d v="2026-05-22T00:00:00"/>
    <x v="8418"/>
    <x v="5"/>
    <x v="3"/>
    <x v="2"/>
    <x v="4"/>
    <x v="1"/>
    <n v="12"/>
    <n v="301186"/>
    <n v="0"/>
    <n v="301186"/>
    <n v="216854"/>
    <n v="84332.1"/>
    <n v="205907"/>
  </r>
  <r>
    <d v="2026-05-22T00:00:00"/>
    <x v="8419"/>
    <x v="0"/>
    <x v="7"/>
    <x v="0"/>
    <x v="4"/>
    <x v="1"/>
    <n v="8"/>
    <n v="167448"/>
    <n v="20093.8"/>
    <n v="147354"/>
    <n v="103148"/>
    <n v="44206.3"/>
    <n v="145826"/>
  </r>
  <r>
    <d v="2026-05-22T00:00:00"/>
    <x v="8420"/>
    <x v="3"/>
    <x v="0"/>
    <x v="1"/>
    <x v="4"/>
    <x v="1"/>
    <n v="8"/>
    <n v="575122"/>
    <n v="0"/>
    <n v="575122"/>
    <n v="356576"/>
    <n v="218546"/>
    <n v="45361.9"/>
  </r>
  <r>
    <d v="2026-05-22T00:00:00"/>
    <x v="8421"/>
    <x v="0"/>
    <x v="7"/>
    <x v="0"/>
    <x v="4"/>
    <x v="1"/>
    <n v="2"/>
    <n v="175857"/>
    <n v="0"/>
    <n v="175857"/>
    <n v="123100"/>
    <n v="52757.1"/>
    <n v="145826"/>
  </r>
  <r>
    <d v="2026-05-22T00:00:00"/>
    <x v="8422"/>
    <x v="0"/>
    <x v="7"/>
    <x v="0"/>
    <x v="4"/>
    <x v="1"/>
    <n v="6"/>
    <n v="669217"/>
    <n v="0"/>
    <n v="669217"/>
    <n v="468452"/>
    <n v="200765"/>
    <n v="145826"/>
  </r>
  <r>
    <d v="2026-05-22T00:00:00"/>
    <x v="8423"/>
    <x v="7"/>
    <x v="6"/>
    <x v="3"/>
    <x v="4"/>
    <x v="1"/>
    <n v="11"/>
    <n v="582981"/>
    <n v="0"/>
    <n v="582981"/>
    <n v="443066"/>
    <n v="139915"/>
    <n v="171206"/>
  </r>
  <r>
    <d v="2026-05-22T00:00:00"/>
    <x v="8424"/>
    <x v="3"/>
    <x v="0"/>
    <x v="1"/>
    <x v="4"/>
    <x v="1"/>
    <n v="7"/>
    <n v="356367"/>
    <n v="49891.4"/>
    <n v="306476"/>
    <n v="190015"/>
    <n v="116461"/>
    <n v="45361.9"/>
  </r>
  <r>
    <d v="2026-05-22T00:00:00"/>
    <x v="8425"/>
    <x v="2"/>
    <x v="1"/>
    <x v="1"/>
    <x v="4"/>
    <x v="1"/>
    <n v="6"/>
    <n v="271568"/>
    <n v="5431.36"/>
    <n v="266137"/>
    <n v="165005"/>
    <n v="101132"/>
    <n v="45361.9"/>
  </r>
  <r>
    <d v="2026-05-22T00:00:00"/>
    <x v="8426"/>
    <x v="6"/>
    <x v="2"/>
    <x v="3"/>
    <x v="4"/>
    <x v="1"/>
    <n v="5"/>
    <n v="525034"/>
    <n v="26251.7"/>
    <n v="498782"/>
    <n v="379075"/>
    <n v="119708"/>
    <n v="171206"/>
  </r>
  <r>
    <d v="2026-05-22T00:00:00"/>
    <x v="8427"/>
    <x v="6"/>
    <x v="2"/>
    <x v="3"/>
    <x v="4"/>
    <x v="1"/>
    <n v="1"/>
    <n v="534174"/>
    <n v="53417.4"/>
    <n v="480757"/>
    <n v="365375"/>
    <n v="115382"/>
    <n v="171206"/>
  </r>
  <r>
    <d v="2026-05-22T00:00:00"/>
    <x v="8428"/>
    <x v="4"/>
    <x v="4"/>
    <x v="2"/>
    <x v="4"/>
    <x v="1"/>
    <n v="7"/>
    <n v="613782"/>
    <n v="79791.7"/>
    <n v="533990"/>
    <n v="384473"/>
    <n v="149517"/>
    <n v="205907"/>
  </r>
  <r>
    <d v="2026-05-22T00:00:00"/>
    <x v="8429"/>
    <x v="2"/>
    <x v="1"/>
    <x v="1"/>
    <x v="4"/>
    <x v="1"/>
    <n v="1"/>
    <n v="517386"/>
    <n v="56912.5"/>
    <n v="460474"/>
    <n v="285494"/>
    <n v="174980"/>
    <n v="45361.9"/>
  </r>
  <r>
    <d v="2026-05-22T00:00:00"/>
    <x v="8430"/>
    <x v="0"/>
    <x v="7"/>
    <x v="0"/>
    <x v="4"/>
    <x v="1"/>
    <n v="5"/>
    <n v="833705"/>
    <n v="0"/>
    <n v="833705"/>
    <n v="583594"/>
    <n v="250112"/>
    <n v="145826"/>
  </r>
  <r>
    <d v="2026-05-22T00:00:00"/>
    <x v="8431"/>
    <x v="4"/>
    <x v="4"/>
    <x v="2"/>
    <x v="4"/>
    <x v="1"/>
    <n v="9"/>
    <n v="820574"/>
    <n v="106675"/>
    <n v="713899"/>
    <n v="514008"/>
    <n v="199892"/>
    <n v="205907"/>
  </r>
  <r>
    <d v="2026-05-22T00:00:00"/>
    <x v="8432"/>
    <x v="3"/>
    <x v="0"/>
    <x v="1"/>
    <x v="4"/>
    <x v="1"/>
    <n v="7"/>
    <n v="395257"/>
    <n v="47430.8"/>
    <n v="347826"/>
    <n v="215652"/>
    <n v="132174"/>
    <n v="45361.9"/>
  </r>
  <r>
    <d v="2026-05-22T00:00:00"/>
    <x v="8433"/>
    <x v="3"/>
    <x v="0"/>
    <x v="1"/>
    <x v="4"/>
    <x v="1"/>
    <n v="7"/>
    <n v="214875"/>
    <n v="0"/>
    <n v="214875"/>
    <n v="133222"/>
    <n v="81652.5"/>
    <n v="45361.9"/>
  </r>
  <r>
    <d v="2026-05-22T00:00:00"/>
    <x v="8434"/>
    <x v="3"/>
    <x v="0"/>
    <x v="1"/>
    <x v="4"/>
    <x v="1"/>
    <n v="3"/>
    <n v="504228"/>
    <n v="30253.7"/>
    <n v="473974"/>
    <n v="293864"/>
    <n v="180110"/>
    <n v="45361.9"/>
  </r>
  <r>
    <d v="2026-05-22T00:00:00"/>
    <x v="8435"/>
    <x v="4"/>
    <x v="4"/>
    <x v="2"/>
    <x v="4"/>
    <x v="1"/>
    <n v="10"/>
    <n v="119012"/>
    <n v="8330.84"/>
    <n v="110681"/>
    <n v="79690.4"/>
    <n v="30990.7"/>
    <n v="205907"/>
  </r>
  <r>
    <d v="2026-05-22T00:00:00"/>
    <x v="8436"/>
    <x v="7"/>
    <x v="6"/>
    <x v="3"/>
    <x v="4"/>
    <x v="1"/>
    <n v="6"/>
    <n v="694288"/>
    <n v="20828.6"/>
    <n v="673459"/>
    <n v="511829"/>
    <n v="161630"/>
    <n v="171206"/>
  </r>
  <r>
    <d v="2026-05-22T00:00:00"/>
    <x v="8437"/>
    <x v="0"/>
    <x v="7"/>
    <x v="0"/>
    <x v="4"/>
    <x v="1"/>
    <n v="9"/>
    <n v="448692"/>
    <n v="17947.7"/>
    <n v="430744"/>
    <n v="301521"/>
    <n v="129223"/>
    <n v="145826"/>
  </r>
  <r>
    <d v="2026-05-22T00:00:00"/>
    <x v="8438"/>
    <x v="3"/>
    <x v="0"/>
    <x v="1"/>
    <x v="4"/>
    <x v="1"/>
    <n v="6"/>
    <n v="47465"/>
    <n v="3797.2"/>
    <n v="43667.8"/>
    <n v="27074"/>
    <n v="16593.8"/>
    <n v="45361.9"/>
  </r>
  <r>
    <d v="2026-05-22T00:00:00"/>
    <x v="8439"/>
    <x v="7"/>
    <x v="6"/>
    <x v="3"/>
    <x v="4"/>
    <x v="1"/>
    <n v="11"/>
    <n v="160603"/>
    <n v="24090.5"/>
    <n v="136513"/>
    <n v="103750"/>
    <n v="32763"/>
    <n v="171206"/>
  </r>
  <r>
    <d v="2026-05-22T00:00:00"/>
    <x v="8440"/>
    <x v="3"/>
    <x v="0"/>
    <x v="1"/>
    <x v="4"/>
    <x v="1"/>
    <n v="10"/>
    <n v="123251"/>
    <n v="11092.6"/>
    <n v="112158"/>
    <n v="69538.2"/>
    <n v="42620.2"/>
    <n v="45361.9"/>
  </r>
  <r>
    <d v="2026-05-22T00:00:00"/>
    <x v="8441"/>
    <x v="7"/>
    <x v="6"/>
    <x v="3"/>
    <x v="4"/>
    <x v="1"/>
    <n v="7"/>
    <n v="212524"/>
    <n v="27628.1"/>
    <n v="184896"/>
    <n v="140521"/>
    <n v="44375"/>
    <n v="171206"/>
  </r>
  <r>
    <d v="2026-05-22T00:00:00"/>
    <x v="8442"/>
    <x v="0"/>
    <x v="7"/>
    <x v="0"/>
    <x v="4"/>
    <x v="1"/>
    <n v="1"/>
    <n v="748443"/>
    <n v="44906.6"/>
    <n v="703536"/>
    <n v="492475"/>
    <n v="211061"/>
    <n v="145826"/>
  </r>
  <r>
    <d v="2026-05-22T00:00:00"/>
    <x v="8443"/>
    <x v="4"/>
    <x v="4"/>
    <x v="2"/>
    <x v="4"/>
    <x v="1"/>
    <n v="11"/>
    <n v="452637"/>
    <n v="9052.74"/>
    <n v="443584"/>
    <n v="319381"/>
    <n v="124204"/>
    <n v="205907"/>
  </r>
  <r>
    <d v="2026-05-22T00:00:00"/>
    <x v="8444"/>
    <x v="6"/>
    <x v="2"/>
    <x v="3"/>
    <x v="4"/>
    <x v="1"/>
    <n v="2"/>
    <n v="93524"/>
    <n v="12158.1"/>
    <n v="81365.9"/>
    <n v="61838.1"/>
    <n v="19527.8"/>
    <n v="171206"/>
  </r>
  <r>
    <d v="2026-05-22T00:00:00"/>
    <x v="8445"/>
    <x v="4"/>
    <x v="4"/>
    <x v="2"/>
    <x v="4"/>
    <x v="1"/>
    <n v="5"/>
    <n v="458023"/>
    <n v="32061.6"/>
    <n v="425961"/>
    <n v="306692"/>
    <n v="119269"/>
    <n v="205907"/>
  </r>
  <r>
    <d v="2026-05-22T00:00:00"/>
    <x v="8446"/>
    <x v="7"/>
    <x v="6"/>
    <x v="3"/>
    <x v="4"/>
    <x v="1"/>
    <n v="11"/>
    <n v="826406"/>
    <n v="41320.3"/>
    <n v="785086"/>
    <n v="596665"/>
    <n v="188421"/>
    <n v="171206"/>
  </r>
  <r>
    <d v="2026-05-22T00:00:00"/>
    <x v="8447"/>
    <x v="5"/>
    <x v="3"/>
    <x v="2"/>
    <x v="4"/>
    <x v="1"/>
    <n v="1"/>
    <n v="768483"/>
    <n v="84533.1"/>
    <n v="683950"/>
    <n v="492444"/>
    <n v="191506"/>
    <n v="205907"/>
  </r>
  <r>
    <d v="2026-05-22T00:00:00"/>
    <x v="8448"/>
    <x v="6"/>
    <x v="2"/>
    <x v="3"/>
    <x v="4"/>
    <x v="1"/>
    <n v="12"/>
    <n v="181363"/>
    <n v="0"/>
    <n v="181363"/>
    <n v="137836"/>
    <n v="43527.1"/>
    <n v="171206"/>
  </r>
  <r>
    <d v="2026-05-22T00:00:00"/>
    <x v="8449"/>
    <x v="3"/>
    <x v="0"/>
    <x v="1"/>
    <x v="4"/>
    <x v="1"/>
    <n v="8"/>
    <n v="768378"/>
    <n v="0"/>
    <n v="768378"/>
    <n v="476394"/>
    <n v="291984"/>
    <n v="45361.9"/>
  </r>
  <r>
    <d v="2026-05-22T00:00:00"/>
    <x v="8450"/>
    <x v="3"/>
    <x v="0"/>
    <x v="1"/>
    <x v="4"/>
    <x v="1"/>
    <n v="1"/>
    <n v="379048"/>
    <n v="53066.7"/>
    <n v="325981"/>
    <n v="202108"/>
    <n v="123873"/>
    <n v="45361.9"/>
  </r>
  <r>
    <d v="2026-05-22T00:00:00"/>
    <x v="8451"/>
    <x v="5"/>
    <x v="3"/>
    <x v="2"/>
    <x v="4"/>
    <x v="1"/>
    <n v="5"/>
    <n v="263046"/>
    <n v="0"/>
    <n v="263046"/>
    <n v="189393"/>
    <n v="73652.9"/>
    <n v="205907"/>
  </r>
  <r>
    <d v="2026-05-22T00:00:00"/>
    <x v="8452"/>
    <x v="2"/>
    <x v="1"/>
    <x v="1"/>
    <x v="4"/>
    <x v="1"/>
    <n v="8"/>
    <n v="216868"/>
    <n v="0"/>
    <n v="216868"/>
    <n v="134458"/>
    <n v="82409.8"/>
    <n v="45361.9"/>
  </r>
  <r>
    <d v="2026-05-22T00:00:00"/>
    <x v="8453"/>
    <x v="6"/>
    <x v="2"/>
    <x v="3"/>
    <x v="4"/>
    <x v="1"/>
    <n v="10"/>
    <n v="592155"/>
    <n v="59215.5"/>
    <n v="532940"/>
    <n v="405034"/>
    <n v="127905"/>
    <n v="171206"/>
  </r>
  <r>
    <d v="2026-05-22T00:00:00"/>
    <x v="8454"/>
    <x v="6"/>
    <x v="2"/>
    <x v="3"/>
    <x v="4"/>
    <x v="1"/>
    <n v="11"/>
    <n v="123797"/>
    <n v="12379.7"/>
    <n v="111417"/>
    <n v="84677.1"/>
    <n v="26740.2"/>
    <n v="171206"/>
  </r>
  <r>
    <d v="2026-05-22T00:00:00"/>
    <x v="8455"/>
    <x v="2"/>
    <x v="1"/>
    <x v="1"/>
    <x v="4"/>
    <x v="1"/>
    <n v="3"/>
    <n v="625445"/>
    <n v="0"/>
    <n v="625445"/>
    <n v="387776"/>
    <n v="237669"/>
    <n v="45361.9"/>
  </r>
  <r>
    <d v="2026-05-22T00:00:00"/>
    <x v="8456"/>
    <x v="6"/>
    <x v="2"/>
    <x v="3"/>
    <x v="4"/>
    <x v="1"/>
    <n v="1"/>
    <n v="714063"/>
    <n v="78546.9"/>
    <n v="635516"/>
    <n v="482992"/>
    <n v="152524"/>
    <n v="171206"/>
  </r>
  <r>
    <d v="2026-05-23T00:00:00"/>
    <x v="8457"/>
    <x v="7"/>
    <x v="6"/>
    <x v="3"/>
    <x v="4"/>
    <x v="1"/>
    <n v="9"/>
    <n v="392235"/>
    <n v="0"/>
    <n v="392235"/>
    <n v="298099"/>
    <n v="94136.4"/>
    <n v="171206"/>
  </r>
  <r>
    <d v="2026-05-23T00:00:00"/>
    <x v="8458"/>
    <x v="1"/>
    <x v="5"/>
    <x v="0"/>
    <x v="4"/>
    <x v="1"/>
    <n v="12"/>
    <n v="368850"/>
    <n v="14754"/>
    <n v="354096"/>
    <n v="247867"/>
    <n v="106229"/>
    <n v="145826"/>
  </r>
  <r>
    <d v="2026-05-23T00:00:00"/>
    <x v="8459"/>
    <x v="1"/>
    <x v="5"/>
    <x v="0"/>
    <x v="4"/>
    <x v="1"/>
    <n v="12"/>
    <n v="621247"/>
    <n v="31062.3"/>
    <n v="590185"/>
    <n v="413129"/>
    <n v="177055"/>
    <n v="145826"/>
  </r>
  <r>
    <d v="2026-05-23T00:00:00"/>
    <x v="8460"/>
    <x v="6"/>
    <x v="2"/>
    <x v="3"/>
    <x v="4"/>
    <x v="1"/>
    <n v="11"/>
    <n v="119031"/>
    <n v="10712.8"/>
    <n v="108318"/>
    <n v="82321.8"/>
    <n v="25996.4"/>
    <n v="171206"/>
  </r>
  <r>
    <d v="2026-05-23T00:00:00"/>
    <x v="8461"/>
    <x v="7"/>
    <x v="6"/>
    <x v="3"/>
    <x v="4"/>
    <x v="1"/>
    <n v="7"/>
    <n v="786772"/>
    <n v="110148"/>
    <n v="676624"/>
    <n v="514234"/>
    <n v="162390"/>
    <n v="171206"/>
  </r>
  <r>
    <d v="2026-05-23T00:00:00"/>
    <x v="8462"/>
    <x v="5"/>
    <x v="3"/>
    <x v="2"/>
    <x v="4"/>
    <x v="1"/>
    <n v="7"/>
    <n v="576938"/>
    <n v="86540.7"/>
    <n v="490397"/>
    <n v="353086"/>
    <n v="137311"/>
    <n v="205907"/>
  </r>
  <r>
    <d v="2026-05-23T00:00:00"/>
    <x v="8463"/>
    <x v="4"/>
    <x v="4"/>
    <x v="2"/>
    <x v="4"/>
    <x v="1"/>
    <n v="5"/>
    <n v="530595"/>
    <n v="26529.8"/>
    <n v="504065"/>
    <n v="362927"/>
    <n v="141138"/>
    <n v="205907"/>
  </r>
  <r>
    <d v="2026-05-23T00:00:00"/>
    <x v="8464"/>
    <x v="6"/>
    <x v="2"/>
    <x v="3"/>
    <x v="4"/>
    <x v="1"/>
    <n v="3"/>
    <n v="514823"/>
    <n v="46334.1"/>
    <n v="468489"/>
    <n v="356052"/>
    <n v="112437"/>
    <n v="171206"/>
  </r>
  <r>
    <d v="2026-05-23T00:00:00"/>
    <x v="8465"/>
    <x v="5"/>
    <x v="3"/>
    <x v="2"/>
    <x v="4"/>
    <x v="1"/>
    <n v="1"/>
    <n v="336271"/>
    <n v="0"/>
    <n v="336271"/>
    <n v="242115"/>
    <n v="94155.9"/>
    <n v="205907"/>
  </r>
  <r>
    <d v="2026-05-23T00:00:00"/>
    <x v="8466"/>
    <x v="6"/>
    <x v="2"/>
    <x v="3"/>
    <x v="4"/>
    <x v="1"/>
    <n v="7"/>
    <n v="750419"/>
    <n v="52529.3"/>
    <n v="697890"/>
    <n v="530396"/>
    <n v="167494"/>
    <n v="171206"/>
  </r>
  <r>
    <d v="2026-05-23T00:00:00"/>
    <x v="8467"/>
    <x v="4"/>
    <x v="4"/>
    <x v="2"/>
    <x v="4"/>
    <x v="1"/>
    <n v="10"/>
    <n v="473147"/>
    <n v="37851.8"/>
    <n v="435295"/>
    <n v="313413"/>
    <n v="121883"/>
    <n v="205907"/>
  </r>
  <r>
    <d v="2026-05-23T00:00:00"/>
    <x v="8468"/>
    <x v="7"/>
    <x v="6"/>
    <x v="3"/>
    <x v="4"/>
    <x v="1"/>
    <n v="6"/>
    <n v="50411"/>
    <n v="0"/>
    <n v="50411"/>
    <n v="38312.4"/>
    <n v="12098.6"/>
    <n v="171206"/>
  </r>
  <r>
    <d v="2026-05-23T00:00:00"/>
    <x v="8469"/>
    <x v="2"/>
    <x v="1"/>
    <x v="1"/>
    <x v="4"/>
    <x v="1"/>
    <n v="11"/>
    <n v="369079"/>
    <n v="18454"/>
    <n v="350625"/>
    <n v="217388"/>
    <n v="133238"/>
    <n v="45361.9"/>
  </r>
  <r>
    <d v="2026-05-23T00:00:00"/>
    <x v="8470"/>
    <x v="0"/>
    <x v="7"/>
    <x v="0"/>
    <x v="4"/>
    <x v="1"/>
    <n v="3"/>
    <n v="450447"/>
    <n v="63062.6"/>
    <n v="387384"/>
    <n v="271169"/>
    <n v="116215"/>
    <n v="145826"/>
  </r>
  <r>
    <d v="2026-05-23T00:00:00"/>
    <x v="8471"/>
    <x v="0"/>
    <x v="7"/>
    <x v="0"/>
    <x v="4"/>
    <x v="1"/>
    <n v="5"/>
    <n v="272425"/>
    <n v="24518.2"/>
    <n v="247907"/>
    <n v="173535"/>
    <n v="74372"/>
    <n v="145826"/>
  </r>
  <r>
    <d v="2026-05-23T00:00:00"/>
    <x v="8472"/>
    <x v="2"/>
    <x v="1"/>
    <x v="1"/>
    <x v="4"/>
    <x v="1"/>
    <n v="1"/>
    <n v="140693"/>
    <n v="0"/>
    <n v="140693"/>
    <n v="87229.7"/>
    <n v="53463.3"/>
    <n v="45361.9"/>
  </r>
  <r>
    <d v="2026-05-23T00:00:00"/>
    <x v="8473"/>
    <x v="1"/>
    <x v="5"/>
    <x v="0"/>
    <x v="4"/>
    <x v="1"/>
    <n v="3"/>
    <n v="172011"/>
    <n v="0"/>
    <n v="172011"/>
    <n v="120408"/>
    <n v="51603.3"/>
    <n v="145826"/>
  </r>
  <r>
    <d v="2026-05-23T00:00:00"/>
    <x v="8474"/>
    <x v="7"/>
    <x v="6"/>
    <x v="3"/>
    <x v="4"/>
    <x v="1"/>
    <n v="7"/>
    <n v="741744"/>
    <n v="103844"/>
    <n v="637900"/>
    <n v="484804"/>
    <n v="153096"/>
    <n v="171206"/>
  </r>
  <r>
    <d v="2026-05-23T00:00:00"/>
    <x v="8475"/>
    <x v="5"/>
    <x v="3"/>
    <x v="2"/>
    <x v="4"/>
    <x v="1"/>
    <n v="6"/>
    <n v="574138"/>
    <n v="68896.6"/>
    <n v="505241"/>
    <n v="363774"/>
    <n v="141468"/>
    <n v="205907"/>
  </r>
  <r>
    <d v="2026-05-23T00:00:00"/>
    <x v="8476"/>
    <x v="6"/>
    <x v="2"/>
    <x v="3"/>
    <x v="4"/>
    <x v="1"/>
    <n v="4"/>
    <n v="818516"/>
    <n v="0"/>
    <n v="818516"/>
    <n v="622072"/>
    <n v="196444"/>
    <n v="171206"/>
  </r>
  <r>
    <d v="2026-05-23T00:00:00"/>
    <x v="8477"/>
    <x v="2"/>
    <x v="1"/>
    <x v="1"/>
    <x v="4"/>
    <x v="1"/>
    <n v="6"/>
    <n v="213444"/>
    <n v="0"/>
    <n v="213444"/>
    <n v="132335"/>
    <n v="81108.7"/>
    <n v="45361.9"/>
  </r>
  <r>
    <d v="2026-05-23T00:00:00"/>
    <x v="8478"/>
    <x v="2"/>
    <x v="1"/>
    <x v="1"/>
    <x v="4"/>
    <x v="1"/>
    <n v="12"/>
    <n v="445263"/>
    <n v="57884.2"/>
    <n v="387379"/>
    <n v="240175"/>
    <n v="147204"/>
    <n v="45361.9"/>
  </r>
  <r>
    <d v="2026-05-23T00:00:00"/>
    <x v="8479"/>
    <x v="2"/>
    <x v="1"/>
    <x v="1"/>
    <x v="4"/>
    <x v="1"/>
    <n v="1"/>
    <n v="416318"/>
    <n v="0"/>
    <n v="416318"/>
    <n v="258117"/>
    <n v="158201"/>
    <n v="45361.9"/>
  </r>
  <r>
    <d v="2026-05-23T00:00:00"/>
    <x v="8480"/>
    <x v="1"/>
    <x v="5"/>
    <x v="0"/>
    <x v="4"/>
    <x v="1"/>
    <n v="5"/>
    <n v="551267"/>
    <n v="0"/>
    <n v="551267"/>
    <n v="385887"/>
    <n v="165380"/>
    <n v="145826"/>
  </r>
  <r>
    <d v="2026-05-23T00:00:00"/>
    <x v="8481"/>
    <x v="4"/>
    <x v="4"/>
    <x v="2"/>
    <x v="4"/>
    <x v="1"/>
    <n v="6"/>
    <n v="510190"/>
    <n v="20407.6"/>
    <n v="489782"/>
    <n v="352643"/>
    <n v="137139"/>
    <n v="205907"/>
  </r>
  <r>
    <d v="2026-05-23T00:00:00"/>
    <x v="8482"/>
    <x v="3"/>
    <x v="0"/>
    <x v="1"/>
    <x v="4"/>
    <x v="1"/>
    <n v="7"/>
    <n v="669461"/>
    <n v="0"/>
    <n v="669461"/>
    <n v="415066"/>
    <n v="254395"/>
    <n v="45361.9"/>
  </r>
  <r>
    <d v="2026-05-23T00:00:00"/>
    <x v="8483"/>
    <x v="6"/>
    <x v="2"/>
    <x v="3"/>
    <x v="4"/>
    <x v="1"/>
    <n v="1"/>
    <n v="477807"/>
    <n v="0"/>
    <n v="477807"/>
    <n v="363133"/>
    <n v="114674"/>
    <n v="171206"/>
  </r>
  <r>
    <d v="2026-05-23T00:00:00"/>
    <x v="8484"/>
    <x v="0"/>
    <x v="7"/>
    <x v="0"/>
    <x v="4"/>
    <x v="1"/>
    <n v="12"/>
    <n v="314817"/>
    <n v="15740.9"/>
    <n v="299076"/>
    <n v="209353"/>
    <n v="89722.9"/>
    <n v="145826"/>
  </r>
  <r>
    <d v="2026-05-23T00:00:00"/>
    <x v="8485"/>
    <x v="2"/>
    <x v="1"/>
    <x v="1"/>
    <x v="4"/>
    <x v="1"/>
    <n v="3"/>
    <n v="694241"/>
    <n v="0"/>
    <n v="694241"/>
    <n v="430429"/>
    <n v="263812"/>
    <n v="45361.9"/>
  </r>
  <r>
    <d v="2026-05-23T00:00:00"/>
    <x v="8486"/>
    <x v="0"/>
    <x v="7"/>
    <x v="0"/>
    <x v="4"/>
    <x v="1"/>
    <n v="5"/>
    <n v="208205"/>
    <n v="0"/>
    <n v="208205"/>
    <n v="145744"/>
    <n v="62461.5"/>
    <n v="145826"/>
  </r>
  <r>
    <d v="2026-05-23T00:00:00"/>
    <x v="8487"/>
    <x v="2"/>
    <x v="1"/>
    <x v="1"/>
    <x v="4"/>
    <x v="1"/>
    <n v="6"/>
    <n v="808664"/>
    <n v="32346.6"/>
    <n v="776317"/>
    <n v="481317"/>
    <n v="295001"/>
    <n v="45361.9"/>
  </r>
  <r>
    <d v="2026-05-23T00:00:00"/>
    <x v="8488"/>
    <x v="1"/>
    <x v="5"/>
    <x v="0"/>
    <x v="4"/>
    <x v="1"/>
    <n v="12"/>
    <n v="207513"/>
    <n v="0"/>
    <n v="207513"/>
    <n v="145259"/>
    <n v="62253.9"/>
    <n v="145826"/>
  </r>
  <r>
    <d v="2026-05-23T00:00:00"/>
    <x v="8489"/>
    <x v="0"/>
    <x v="7"/>
    <x v="0"/>
    <x v="4"/>
    <x v="1"/>
    <n v="6"/>
    <n v="167225"/>
    <n v="0"/>
    <n v="167225"/>
    <n v="117058"/>
    <n v="50167.5"/>
    <n v="145826"/>
  </r>
  <r>
    <d v="2026-05-23T00:00:00"/>
    <x v="8490"/>
    <x v="7"/>
    <x v="6"/>
    <x v="3"/>
    <x v="4"/>
    <x v="1"/>
    <n v="11"/>
    <n v="72615"/>
    <n v="6535.35"/>
    <n v="66079.6"/>
    <n v="50220.5"/>
    <n v="15859.1"/>
    <n v="171206"/>
  </r>
  <r>
    <d v="2026-05-23T00:00:00"/>
    <x v="8491"/>
    <x v="6"/>
    <x v="2"/>
    <x v="3"/>
    <x v="4"/>
    <x v="1"/>
    <n v="10"/>
    <n v="558012"/>
    <n v="0"/>
    <n v="558012"/>
    <n v="424089"/>
    <n v="133923"/>
    <n v="171206"/>
  </r>
  <r>
    <d v="2026-05-23T00:00:00"/>
    <x v="8492"/>
    <x v="3"/>
    <x v="0"/>
    <x v="1"/>
    <x v="4"/>
    <x v="1"/>
    <n v="7"/>
    <n v="617022"/>
    <n v="24680.9"/>
    <n v="592341"/>
    <n v="367251"/>
    <n v="225090"/>
    <n v="45361.9"/>
  </r>
  <r>
    <d v="2026-05-23T00:00:00"/>
    <x v="8493"/>
    <x v="1"/>
    <x v="5"/>
    <x v="0"/>
    <x v="4"/>
    <x v="1"/>
    <n v="12"/>
    <n v="418876"/>
    <n v="0"/>
    <n v="418876"/>
    <n v="293213"/>
    <n v="125663"/>
    <n v="145826"/>
  </r>
  <r>
    <d v="2026-05-23T00:00:00"/>
    <x v="8494"/>
    <x v="2"/>
    <x v="1"/>
    <x v="1"/>
    <x v="4"/>
    <x v="1"/>
    <n v="12"/>
    <n v="288903"/>
    <n v="31779.3"/>
    <n v="257124"/>
    <n v="159417"/>
    <n v="97707"/>
    <n v="45361.9"/>
  </r>
  <r>
    <d v="2026-05-23T00:00:00"/>
    <x v="8495"/>
    <x v="3"/>
    <x v="0"/>
    <x v="1"/>
    <x v="4"/>
    <x v="1"/>
    <n v="9"/>
    <n v="91410"/>
    <n v="0"/>
    <n v="91410"/>
    <n v="56674.2"/>
    <n v="34735.8"/>
    <n v="45361.9"/>
  </r>
  <r>
    <d v="2026-05-23T00:00:00"/>
    <x v="8496"/>
    <x v="5"/>
    <x v="3"/>
    <x v="2"/>
    <x v="4"/>
    <x v="1"/>
    <n v="2"/>
    <n v="465241"/>
    <n v="51176.5"/>
    <n v="414064"/>
    <n v="298126"/>
    <n v="115938"/>
    <n v="205907"/>
  </r>
  <r>
    <d v="2026-05-23T00:00:00"/>
    <x v="8497"/>
    <x v="2"/>
    <x v="1"/>
    <x v="1"/>
    <x v="4"/>
    <x v="1"/>
    <n v="10"/>
    <n v="122850"/>
    <n v="13513.5"/>
    <n v="109336"/>
    <n v="67788.6"/>
    <n v="41547.9"/>
    <n v="45361.9"/>
  </r>
  <r>
    <d v="2026-05-23T00:00:00"/>
    <x v="8498"/>
    <x v="7"/>
    <x v="6"/>
    <x v="3"/>
    <x v="4"/>
    <x v="1"/>
    <n v="11"/>
    <n v="150812"/>
    <n v="0"/>
    <n v="150812"/>
    <n v="114617"/>
    <n v="36194.9"/>
    <n v="171206"/>
  </r>
  <r>
    <d v="2026-05-23T00:00:00"/>
    <x v="8499"/>
    <x v="7"/>
    <x v="6"/>
    <x v="3"/>
    <x v="4"/>
    <x v="1"/>
    <n v="9"/>
    <n v="476745"/>
    <n v="0"/>
    <n v="476745"/>
    <n v="362326"/>
    <n v="114419"/>
    <n v="171206"/>
  </r>
  <r>
    <d v="2026-05-23T00:00:00"/>
    <x v="8500"/>
    <x v="0"/>
    <x v="7"/>
    <x v="0"/>
    <x v="4"/>
    <x v="1"/>
    <n v="10"/>
    <n v="440390"/>
    <n v="39635.1"/>
    <n v="400755"/>
    <n v="280528"/>
    <n v="120226"/>
    <n v="145826"/>
  </r>
  <r>
    <d v="2026-05-23T00:00:00"/>
    <x v="8501"/>
    <x v="3"/>
    <x v="0"/>
    <x v="1"/>
    <x v="4"/>
    <x v="1"/>
    <n v="3"/>
    <n v="393859"/>
    <n v="11815.8"/>
    <n v="382043"/>
    <n v="236867"/>
    <n v="145176"/>
    <n v="45361.9"/>
  </r>
  <r>
    <d v="2026-05-23T00:00:00"/>
    <x v="8502"/>
    <x v="0"/>
    <x v="7"/>
    <x v="0"/>
    <x v="4"/>
    <x v="1"/>
    <n v="4"/>
    <n v="639585"/>
    <n v="63958.5"/>
    <n v="575626"/>
    <n v="402939"/>
    <n v="172688"/>
    <n v="145826"/>
  </r>
  <r>
    <d v="2026-05-23T00:00:00"/>
    <x v="8503"/>
    <x v="2"/>
    <x v="1"/>
    <x v="1"/>
    <x v="4"/>
    <x v="1"/>
    <n v="12"/>
    <n v="741926"/>
    <n v="0"/>
    <n v="741926"/>
    <n v="459994"/>
    <n v="281932"/>
    <n v="45361.9"/>
  </r>
  <r>
    <d v="2026-05-23T00:00:00"/>
    <x v="8504"/>
    <x v="3"/>
    <x v="0"/>
    <x v="1"/>
    <x v="4"/>
    <x v="1"/>
    <n v="6"/>
    <n v="446987"/>
    <n v="26819.2"/>
    <n v="420168"/>
    <n v="260504"/>
    <n v="159664"/>
    <n v="45361.9"/>
  </r>
  <r>
    <d v="2026-05-23T00:00:00"/>
    <x v="8505"/>
    <x v="1"/>
    <x v="5"/>
    <x v="0"/>
    <x v="4"/>
    <x v="1"/>
    <n v="8"/>
    <n v="713667"/>
    <n v="0"/>
    <n v="713667"/>
    <n v="499567"/>
    <n v="214100"/>
    <n v="145826"/>
  </r>
  <r>
    <d v="2026-05-23T00:00:00"/>
    <x v="8506"/>
    <x v="2"/>
    <x v="1"/>
    <x v="1"/>
    <x v="4"/>
    <x v="1"/>
    <n v="7"/>
    <n v="149906"/>
    <n v="16489.7"/>
    <n v="133416"/>
    <n v="82718.1"/>
    <n v="50698.2"/>
    <n v="45361.9"/>
  </r>
  <r>
    <d v="2026-05-23T00:00:00"/>
    <x v="8507"/>
    <x v="3"/>
    <x v="0"/>
    <x v="1"/>
    <x v="4"/>
    <x v="1"/>
    <n v="2"/>
    <n v="780349"/>
    <n v="15607"/>
    <n v="764742"/>
    <n v="474140"/>
    <n v="290602"/>
    <n v="45361.9"/>
  </r>
  <r>
    <d v="2026-05-23T00:00:00"/>
    <x v="8508"/>
    <x v="5"/>
    <x v="3"/>
    <x v="2"/>
    <x v="4"/>
    <x v="1"/>
    <n v="6"/>
    <n v="613593"/>
    <n v="49087.4"/>
    <n v="564506"/>
    <n v="406444"/>
    <n v="158062"/>
    <n v="205907"/>
  </r>
  <r>
    <d v="2026-05-23T00:00:00"/>
    <x v="8509"/>
    <x v="2"/>
    <x v="1"/>
    <x v="1"/>
    <x v="4"/>
    <x v="1"/>
    <n v="3"/>
    <n v="683730"/>
    <n v="68373"/>
    <n v="615357"/>
    <n v="381521"/>
    <n v="233836"/>
    <n v="45361.9"/>
  </r>
  <r>
    <d v="2026-05-23T00:00:00"/>
    <x v="8510"/>
    <x v="2"/>
    <x v="1"/>
    <x v="1"/>
    <x v="4"/>
    <x v="1"/>
    <n v="4"/>
    <n v="444554"/>
    <n v="57792"/>
    <n v="386762"/>
    <n v="239792"/>
    <n v="146970"/>
    <n v="45361.9"/>
  </r>
  <r>
    <d v="2026-05-23T00:00:00"/>
    <x v="8511"/>
    <x v="6"/>
    <x v="2"/>
    <x v="3"/>
    <x v="4"/>
    <x v="1"/>
    <n v="3"/>
    <n v="348211"/>
    <n v="0"/>
    <n v="348211"/>
    <n v="264640"/>
    <n v="83570.6"/>
    <n v="171206"/>
  </r>
  <r>
    <d v="2026-05-23T00:00:00"/>
    <x v="8512"/>
    <x v="2"/>
    <x v="1"/>
    <x v="1"/>
    <x v="4"/>
    <x v="1"/>
    <n v="7"/>
    <n v="816786"/>
    <n v="40839.3"/>
    <n v="775947"/>
    <n v="481087"/>
    <n v="294860"/>
    <n v="45361.9"/>
  </r>
  <r>
    <d v="2026-05-23T00:00:00"/>
    <x v="8513"/>
    <x v="0"/>
    <x v="7"/>
    <x v="0"/>
    <x v="4"/>
    <x v="1"/>
    <n v="3"/>
    <n v="119362"/>
    <n v="5968.1"/>
    <n v="113394"/>
    <n v="79375.7"/>
    <n v="34018.2"/>
    <n v="145826"/>
  </r>
  <r>
    <d v="2026-05-23T00:00:00"/>
    <x v="8514"/>
    <x v="6"/>
    <x v="2"/>
    <x v="3"/>
    <x v="4"/>
    <x v="1"/>
    <n v="12"/>
    <n v="252201"/>
    <n v="0"/>
    <n v="252201"/>
    <n v="191673"/>
    <n v="60528.2"/>
    <n v="171206"/>
  </r>
  <r>
    <d v="2026-05-23T00:00:00"/>
    <x v="8515"/>
    <x v="6"/>
    <x v="2"/>
    <x v="3"/>
    <x v="4"/>
    <x v="1"/>
    <n v="4"/>
    <n v="78850"/>
    <n v="0"/>
    <n v="78850"/>
    <n v="59926"/>
    <n v="18924"/>
    <n v="171206"/>
  </r>
  <r>
    <d v="2026-05-23T00:00:00"/>
    <x v="8516"/>
    <x v="6"/>
    <x v="2"/>
    <x v="3"/>
    <x v="4"/>
    <x v="1"/>
    <n v="11"/>
    <n v="227027"/>
    <n v="18162.2"/>
    <n v="208865"/>
    <n v="158737"/>
    <n v="50127.6"/>
    <n v="171206"/>
  </r>
  <r>
    <d v="2026-05-23T00:00:00"/>
    <x v="8517"/>
    <x v="1"/>
    <x v="5"/>
    <x v="0"/>
    <x v="4"/>
    <x v="1"/>
    <n v="4"/>
    <n v="443872"/>
    <n v="0"/>
    <n v="443872"/>
    <n v="310710"/>
    <n v="133162"/>
    <n v="145826"/>
  </r>
  <r>
    <d v="2026-05-23T00:00:00"/>
    <x v="8518"/>
    <x v="6"/>
    <x v="2"/>
    <x v="3"/>
    <x v="4"/>
    <x v="1"/>
    <n v="8"/>
    <n v="213960"/>
    <n v="0"/>
    <n v="213960"/>
    <n v="162610"/>
    <n v="51350.4"/>
    <n v="171206"/>
  </r>
  <r>
    <d v="2026-05-23T00:00:00"/>
    <x v="8519"/>
    <x v="0"/>
    <x v="7"/>
    <x v="0"/>
    <x v="4"/>
    <x v="1"/>
    <n v="4"/>
    <n v="305906"/>
    <n v="27531.5"/>
    <n v="278374"/>
    <n v="194862"/>
    <n v="83512.3"/>
    <n v="145826"/>
  </r>
  <r>
    <d v="2026-05-23T00:00:00"/>
    <x v="8520"/>
    <x v="4"/>
    <x v="4"/>
    <x v="2"/>
    <x v="4"/>
    <x v="1"/>
    <n v="2"/>
    <n v="622711"/>
    <n v="62271.1"/>
    <n v="560440"/>
    <n v="403517"/>
    <n v="156923"/>
    <n v="205907"/>
  </r>
  <r>
    <d v="2026-05-23T00:00:00"/>
    <x v="8521"/>
    <x v="7"/>
    <x v="6"/>
    <x v="3"/>
    <x v="4"/>
    <x v="1"/>
    <n v="6"/>
    <n v="672648"/>
    <n v="94170.7"/>
    <n v="578477"/>
    <n v="439643"/>
    <n v="138835"/>
    <n v="171206"/>
  </r>
  <r>
    <d v="2026-05-23T00:00:00"/>
    <x v="8522"/>
    <x v="0"/>
    <x v="7"/>
    <x v="0"/>
    <x v="4"/>
    <x v="1"/>
    <n v="12"/>
    <n v="474615"/>
    <n v="0"/>
    <n v="474615"/>
    <n v="332230"/>
    <n v="142384"/>
    <n v="145826"/>
  </r>
  <r>
    <d v="2026-05-23T00:00:00"/>
    <x v="8523"/>
    <x v="3"/>
    <x v="0"/>
    <x v="1"/>
    <x v="4"/>
    <x v="1"/>
    <n v="7"/>
    <n v="140160"/>
    <n v="14016"/>
    <n v="126144"/>
    <n v="78209.3"/>
    <n v="47934.7"/>
    <n v="45361.9"/>
  </r>
  <r>
    <d v="2026-05-23T00:00:00"/>
    <x v="8524"/>
    <x v="6"/>
    <x v="2"/>
    <x v="3"/>
    <x v="4"/>
    <x v="1"/>
    <n v="8"/>
    <n v="280804"/>
    <n v="22464.3"/>
    <n v="258340"/>
    <n v="196338"/>
    <n v="62001.5"/>
    <n v="171206"/>
  </r>
  <r>
    <d v="2026-05-24T00:00:00"/>
    <x v="8525"/>
    <x v="4"/>
    <x v="4"/>
    <x v="2"/>
    <x v="4"/>
    <x v="1"/>
    <n v="4"/>
    <n v="807627"/>
    <n v="64610.2"/>
    <n v="743017"/>
    <n v="534972"/>
    <n v="208045"/>
    <n v="205907"/>
  </r>
  <r>
    <d v="2026-05-24T00:00:00"/>
    <x v="8526"/>
    <x v="2"/>
    <x v="1"/>
    <x v="1"/>
    <x v="4"/>
    <x v="1"/>
    <n v="11"/>
    <n v="139026"/>
    <n v="20853.9"/>
    <n v="118172"/>
    <n v="73266.7"/>
    <n v="44905.4"/>
    <n v="45361.9"/>
  </r>
  <r>
    <d v="2026-05-24T00:00:00"/>
    <x v="8527"/>
    <x v="2"/>
    <x v="1"/>
    <x v="1"/>
    <x v="4"/>
    <x v="1"/>
    <n v="8"/>
    <n v="212677"/>
    <n v="25521.2"/>
    <n v="187156"/>
    <n v="116037"/>
    <n v="71119.2"/>
    <n v="45361.9"/>
  </r>
  <r>
    <d v="2026-05-24T00:00:00"/>
    <x v="8528"/>
    <x v="2"/>
    <x v="1"/>
    <x v="1"/>
    <x v="4"/>
    <x v="1"/>
    <n v="3"/>
    <n v="48063"/>
    <n v="4325.67"/>
    <n v="43737.3"/>
    <n v="27117.1"/>
    <n v="16620.2"/>
    <n v="45361.9"/>
  </r>
  <r>
    <d v="2026-05-24T00:00:00"/>
    <x v="8529"/>
    <x v="5"/>
    <x v="3"/>
    <x v="2"/>
    <x v="4"/>
    <x v="1"/>
    <n v="12"/>
    <n v="660642"/>
    <n v="0"/>
    <n v="660642"/>
    <n v="475662"/>
    <n v="184980"/>
    <n v="205907"/>
  </r>
  <r>
    <d v="2026-05-24T00:00:00"/>
    <x v="8530"/>
    <x v="2"/>
    <x v="1"/>
    <x v="1"/>
    <x v="4"/>
    <x v="1"/>
    <n v="9"/>
    <n v="164413"/>
    <n v="14797.2"/>
    <n v="149616"/>
    <n v="92761.8"/>
    <n v="56854"/>
    <n v="45361.9"/>
  </r>
  <r>
    <d v="2026-05-24T00:00:00"/>
    <x v="8531"/>
    <x v="4"/>
    <x v="4"/>
    <x v="2"/>
    <x v="4"/>
    <x v="1"/>
    <n v="10"/>
    <n v="631845"/>
    <n v="75821.4"/>
    <n v="556024"/>
    <n v="400337"/>
    <n v="155687"/>
    <n v="205907"/>
  </r>
  <r>
    <d v="2026-05-24T00:00:00"/>
    <x v="8532"/>
    <x v="3"/>
    <x v="0"/>
    <x v="1"/>
    <x v="4"/>
    <x v="1"/>
    <n v="10"/>
    <n v="304948"/>
    <n v="0"/>
    <n v="304948"/>
    <n v="189068"/>
    <n v="115880"/>
    <n v="45361.9"/>
  </r>
  <r>
    <d v="2026-05-24T00:00:00"/>
    <x v="8533"/>
    <x v="7"/>
    <x v="6"/>
    <x v="3"/>
    <x v="4"/>
    <x v="1"/>
    <n v="7"/>
    <n v="75054"/>
    <n v="11258.1"/>
    <n v="63795.9"/>
    <n v="48484.9"/>
    <n v="15311"/>
    <n v="171206"/>
  </r>
  <r>
    <d v="2026-05-24T00:00:00"/>
    <x v="8534"/>
    <x v="2"/>
    <x v="1"/>
    <x v="1"/>
    <x v="4"/>
    <x v="1"/>
    <n v="4"/>
    <n v="357654"/>
    <n v="0"/>
    <n v="357654"/>
    <n v="221745"/>
    <n v="135909"/>
    <n v="45361.9"/>
  </r>
  <r>
    <d v="2026-05-24T00:00:00"/>
    <x v="8535"/>
    <x v="1"/>
    <x v="5"/>
    <x v="0"/>
    <x v="4"/>
    <x v="1"/>
    <n v="9"/>
    <n v="700646"/>
    <n v="56051.7"/>
    <n v="644594"/>
    <n v="451216"/>
    <n v="193378"/>
    <n v="145826"/>
  </r>
  <r>
    <d v="2026-05-24T00:00:00"/>
    <x v="8536"/>
    <x v="5"/>
    <x v="3"/>
    <x v="2"/>
    <x v="4"/>
    <x v="1"/>
    <n v="3"/>
    <n v="487848"/>
    <n v="43906.3"/>
    <n v="443942"/>
    <n v="319638"/>
    <n v="124304"/>
    <n v="205907"/>
  </r>
  <r>
    <d v="2026-05-24T00:00:00"/>
    <x v="8537"/>
    <x v="3"/>
    <x v="0"/>
    <x v="1"/>
    <x v="4"/>
    <x v="1"/>
    <n v="9"/>
    <n v="747604"/>
    <n v="74760.4"/>
    <n v="672844"/>
    <n v="417163"/>
    <n v="255681"/>
    <n v="45361.9"/>
  </r>
  <r>
    <d v="2026-05-24T00:00:00"/>
    <x v="8538"/>
    <x v="5"/>
    <x v="3"/>
    <x v="2"/>
    <x v="4"/>
    <x v="1"/>
    <n v="3"/>
    <n v="45206"/>
    <n v="4520.6"/>
    <n v="40685.4"/>
    <n v="29293.5"/>
    <n v="11391.9"/>
    <n v="205907"/>
  </r>
  <r>
    <d v="2026-05-24T00:00:00"/>
    <x v="8539"/>
    <x v="6"/>
    <x v="2"/>
    <x v="3"/>
    <x v="4"/>
    <x v="1"/>
    <n v="3"/>
    <n v="369102"/>
    <n v="29528.2"/>
    <n v="339574"/>
    <n v="258076"/>
    <n v="81497.7"/>
    <n v="171206"/>
  </r>
  <r>
    <d v="2026-05-24T00:00:00"/>
    <x v="8540"/>
    <x v="2"/>
    <x v="1"/>
    <x v="1"/>
    <x v="4"/>
    <x v="1"/>
    <n v="12"/>
    <n v="149381"/>
    <n v="0"/>
    <n v="149381"/>
    <n v="92616.2"/>
    <n v="56764.8"/>
    <n v="45361.9"/>
  </r>
  <r>
    <d v="2026-05-24T00:00:00"/>
    <x v="8541"/>
    <x v="5"/>
    <x v="3"/>
    <x v="2"/>
    <x v="4"/>
    <x v="1"/>
    <n v="1"/>
    <n v="813485"/>
    <n v="24404.5"/>
    <n v="789080"/>
    <n v="568138"/>
    <n v="220943"/>
    <n v="205907"/>
  </r>
  <r>
    <d v="2026-05-24T00:00:00"/>
    <x v="8542"/>
    <x v="4"/>
    <x v="4"/>
    <x v="2"/>
    <x v="4"/>
    <x v="1"/>
    <n v="7"/>
    <n v="449098"/>
    <n v="62873.7"/>
    <n v="386224"/>
    <n v="278081"/>
    <n v="108143"/>
    <n v="205907"/>
  </r>
  <r>
    <d v="2026-05-24T00:00:00"/>
    <x v="8543"/>
    <x v="0"/>
    <x v="7"/>
    <x v="0"/>
    <x v="4"/>
    <x v="1"/>
    <n v="10"/>
    <n v="151223"/>
    <n v="0"/>
    <n v="151223"/>
    <n v="105856"/>
    <n v="45366.9"/>
    <n v="145826"/>
  </r>
  <r>
    <d v="2026-05-24T00:00:00"/>
    <x v="8544"/>
    <x v="7"/>
    <x v="6"/>
    <x v="3"/>
    <x v="4"/>
    <x v="1"/>
    <n v="11"/>
    <n v="339484"/>
    <n v="0"/>
    <n v="339484"/>
    <n v="258008"/>
    <n v="81476.2"/>
    <n v="171206"/>
  </r>
  <r>
    <d v="2026-05-24T00:00:00"/>
    <x v="8545"/>
    <x v="6"/>
    <x v="2"/>
    <x v="3"/>
    <x v="4"/>
    <x v="1"/>
    <n v="4"/>
    <n v="732954"/>
    <n v="65965.9"/>
    <n v="666988"/>
    <n v="506911"/>
    <n v="160077"/>
    <n v="171206"/>
  </r>
  <r>
    <d v="2026-05-24T00:00:00"/>
    <x v="8546"/>
    <x v="2"/>
    <x v="1"/>
    <x v="1"/>
    <x v="4"/>
    <x v="1"/>
    <n v="7"/>
    <n v="272197"/>
    <n v="16331.8"/>
    <n v="255865"/>
    <n v="158636"/>
    <n v="97228.8"/>
    <n v="45361.9"/>
  </r>
  <r>
    <d v="2026-05-24T00:00:00"/>
    <x v="8547"/>
    <x v="0"/>
    <x v="7"/>
    <x v="0"/>
    <x v="4"/>
    <x v="1"/>
    <n v="2"/>
    <n v="509743"/>
    <n v="30584.6"/>
    <n v="479158"/>
    <n v="335411"/>
    <n v="143748"/>
    <n v="145826"/>
  </r>
  <r>
    <d v="2026-05-24T00:00:00"/>
    <x v="8548"/>
    <x v="6"/>
    <x v="2"/>
    <x v="3"/>
    <x v="4"/>
    <x v="1"/>
    <n v="7"/>
    <n v="383858"/>
    <n v="34547.2"/>
    <n v="349311"/>
    <n v="265476"/>
    <n v="83834.6"/>
    <n v="171206"/>
  </r>
  <r>
    <d v="2026-05-24T00:00:00"/>
    <x v="8549"/>
    <x v="4"/>
    <x v="4"/>
    <x v="2"/>
    <x v="4"/>
    <x v="1"/>
    <n v="11"/>
    <n v="792180"/>
    <n v="110905"/>
    <n v="681275"/>
    <n v="490518"/>
    <n v="190757"/>
    <n v="205907"/>
  </r>
  <r>
    <d v="2026-05-24T00:00:00"/>
    <x v="8550"/>
    <x v="6"/>
    <x v="2"/>
    <x v="3"/>
    <x v="4"/>
    <x v="1"/>
    <n v="6"/>
    <n v="262150"/>
    <n v="0"/>
    <n v="262150"/>
    <n v="199234"/>
    <n v="62916"/>
    <n v="171206"/>
  </r>
  <r>
    <d v="2026-05-24T00:00:00"/>
    <x v="8551"/>
    <x v="3"/>
    <x v="0"/>
    <x v="1"/>
    <x v="4"/>
    <x v="1"/>
    <n v="8"/>
    <n v="282640"/>
    <n v="19784.8"/>
    <n v="262855"/>
    <n v="162970"/>
    <n v="99885"/>
    <n v="45361.9"/>
  </r>
  <r>
    <d v="2026-05-24T00:00:00"/>
    <x v="8552"/>
    <x v="1"/>
    <x v="5"/>
    <x v="0"/>
    <x v="4"/>
    <x v="1"/>
    <n v="2"/>
    <n v="740444"/>
    <n v="0"/>
    <n v="740444"/>
    <n v="518311"/>
    <n v="222133"/>
    <n v="145826"/>
  </r>
  <r>
    <d v="2026-05-24T00:00:00"/>
    <x v="8553"/>
    <x v="6"/>
    <x v="2"/>
    <x v="3"/>
    <x v="4"/>
    <x v="1"/>
    <n v="1"/>
    <n v="127231"/>
    <n v="6361.55"/>
    <n v="120869"/>
    <n v="91860.8"/>
    <n v="29008.7"/>
    <n v="171206"/>
  </r>
  <r>
    <d v="2026-05-24T00:00:00"/>
    <x v="8554"/>
    <x v="1"/>
    <x v="5"/>
    <x v="0"/>
    <x v="4"/>
    <x v="1"/>
    <n v="1"/>
    <n v="839601"/>
    <n v="0"/>
    <n v="839601"/>
    <n v="587721"/>
    <n v="251880"/>
    <n v="145826"/>
  </r>
  <r>
    <d v="2026-05-24T00:00:00"/>
    <x v="8555"/>
    <x v="6"/>
    <x v="2"/>
    <x v="3"/>
    <x v="4"/>
    <x v="1"/>
    <n v="3"/>
    <n v="223957"/>
    <n v="0"/>
    <n v="223957"/>
    <n v="170207"/>
    <n v="53749.7"/>
    <n v="171206"/>
  </r>
  <r>
    <d v="2026-05-24T00:00:00"/>
    <x v="8556"/>
    <x v="0"/>
    <x v="7"/>
    <x v="0"/>
    <x v="4"/>
    <x v="1"/>
    <n v="11"/>
    <n v="479136"/>
    <n v="14374.1"/>
    <n v="464762"/>
    <n v="325333"/>
    <n v="139429"/>
    <n v="145826"/>
  </r>
  <r>
    <d v="2026-05-24T00:00:00"/>
    <x v="8557"/>
    <x v="3"/>
    <x v="0"/>
    <x v="1"/>
    <x v="4"/>
    <x v="1"/>
    <n v="7"/>
    <n v="50833"/>
    <n v="2541.65"/>
    <n v="48291.3"/>
    <n v="29940.6"/>
    <n v="18350.7"/>
    <n v="45361.9"/>
  </r>
  <r>
    <d v="2026-05-24T00:00:00"/>
    <x v="8558"/>
    <x v="4"/>
    <x v="4"/>
    <x v="2"/>
    <x v="4"/>
    <x v="1"/>
    <n v="4"/>
    <n v="459024"/>
    <n v="18361"/>
    <n v="440663"/>
    <n v="317277"/>
    <n v="123386"/>
    <n v="205907"/>
  </r>
  <r>
    <d v="2026-05-24T00:00:00"/>
    <x v="8559"/>
    <x v="6"/>
    <x v="2"/>
    <x v="3"/>
    <x v="4"/>
    <x v="1"/>
    <n v="11"/>
    <n v="824890"/>
    <n v="0"/>
    <n v="824890"/>
    <n v="626916"/>
    <n v="197974"/>
    <n v="171206"/>
  </r>
  <r>
    <d v="2026-05-24T00:00:00"/>
    <x v="8560"/>
    <x v="6"/>
    <x v="2"/>
    <x v="3"/>
    <x v="4"/>
    <x v="1"/>
    <n v="7"/>
    <n v="228393"/>
    <n v="11419.6"/>
    <n v="216973"/>
    <n v="164900"/>
    <n v="52073.6"/>
    <n v="171206"/>
  </r>
  <r>
    <d v="2026-05-24T00:00:00"/>
    <x v="8561"/>
    <x v="4"/>
    <x v="4"/>
    <x v="2"/>
    <x v="4"/>
    <x v="1"/>
    <n v="12"/>
    <n v="399041"/>
    <n v="19952"/>
    <n v="379089"/>
    <n v="272944"/>
    <n v="106145"/>
    <n v="205907"/>
  </r>
  <r>
    <d v="2026-05-24T00:00:00"/>
    <x v="8562"/>
    <x v="2"/>
    <x v="1"/>
    <x v="1"/>
    <x v="4"/>
    <x v="1"/>
    <n v="12"/>
    <n v="740450"/>
    <n v="81449.5"/>
    <n v="659000"/>
    <n v="408580"/>
    <n v="250420"/>
    <n v="45361.9"/>
  </r>
  <r>
    <d v="2026-05-24T00:00:00"/>
    <x v="8563"/>
    <x v="0"/>
    <x v="7"/>
    <x v="0"/>
    <x v="4"/>
    <x v="1"/>
    <n v="6"/>
    <n v="721697"/>
    <n v="101038"/>
    <n v="620659"/>
    <n v="434462"/>
    <n v="186198"/>
    <n v="145826"/>
  </r>
  <r>
    <d v="2026-05-24T00:00:00"/>
    <x v="8564"/>
    <x v="6"/>
    <x v="2"/>
    <x v="3"/>
    <x v="4"/>
    <x v="1"/>
    <n v="9"/>
    <n v="475402"/>
    <n v="57048.2"/>
    <n v="418354"/>
    <n v="317949"/>
    <n v="100405"/>
    <n v="171206"/>
  </r>
  <r>
    <d v="2026-05-24T00:00:00"/>
    <x v="8565"/>
    <x v="7"/>
    <x v="6"/>
    <x v="3"/>
    <x v="4"/>
    <x v="1"/>
    <n v="3"/>
    <n v="304174"/>
    <n v="33459.1"/>
    <n v="270715"/>
    <n v="205743"/>
    <n v="64971.6"/>
    <n v="171206"/>
  </r>
  <r>
    <d v="2026-05-24T00:00:00"/>
    <x v="8566"/>
    <x v="1"/>
    <x v="5"/>
    <x v="0"/>
    <x v="4"/>
    <x v="1"/>
    <n v="3"/>
    <n v="834430"/>
    <n v="41721.5"/>
    <n v="792708"/>
    <n v="554896"/>
    <n v="237813"/>
    <n v="145826"/>
  </r>
  <r>
    <d v="2026-05-24T00:00:00"/>
    <x v="8567"/>
    <x v="5"/>
    <x v="3"/>
    <x v="2"/>
    <x v="4"/>
    <x v="1"/>
    <n v="10"/>
    <n v="718211"/>
    <n v="43092.7"/>
    <n v="675118"/>
    <n v="486085"/>
    <n v="189033"/>
    <n v="205907"/>
  </r>
  <r>
    <d v="2026-05-24T00:00:00"/>
    <x v="8568"/>
    <x v="2"/>
    <x v="1"/>
    <x v="1"/>
    <x v="4"/>
    <x v="1"/>
    <n v="9"/>
    <n v="214649"/>
    <n v="0"/>
    <n v="214649"/>
    <n v="133082"/>
    <n v="81566.6"/>
    <n v="45361.9"/>
  </r>
  <r>
    <d v="2026-05-24T00:00:00"/>
    <x v="8569"/>
    <x v="7"/>
    <x v="6"/>
    <x v="3"/>
    <x v="4"/>
    <x v="1"/>
    <n v="5"/>
    <n v="60497"/>
    <n v="9074.55"/>
    <n v="51422.4"/>
    <n v="39081.1"/>
    <n v="12341.4"/>
    <n v="171206"/>
  </r>
  <r>
    <d v="2026-05-24T00:00:00"/>
    <x v="8570"/>
    <x v="6"/>
    <x v="2"/>
    <x v="3"/>
    <x v="4"/>
    <x v="1"/>
    <n v="11"/>
    <n v="564262"/>
    <n v="73354.1"/>
    <n v="490908"/>
    <n v="373090"/>
    <n v="117818"/>
    <n v="171206"/>
  </r>
  <r>
    <d v="2026-05-24T00:00:00"/>
    <x v="8571"/>
    <x v="1"/>
    <x v="5"/>
    <x v="0"/>
    <x v="4"/>
    <x v="1"/>
    <n v="5"/>
    <n v="292901"/>
    <n v="20503.1"/>
    <n v="272398"/>
    <n v="190679"/>
    <n v="81719.4"/>
    <n v="145826"/>
  </r>
  <r>
    <d v="2026-05-24T00:00:00"/>
    <x v="8572"/>
    <x v="0"/>
    <x v="7"/>
    <x v="0"/>
    <x v="4"/>
    <x v="1"/>
    <n v="2"/>
    <n v="564510"/>
    <n v="45160.8"/>
    <n v="519349"/>
    <n v="363544"/>
    <n v="155805"/>
    <n v="145826"/>
  </r>
  <r>
    <d v="2026-05-24T00:00:00"/>
    <x v="8573"/>
    <x v="1"/>
    <x v="5"/>
    <x v="0"/>
    <x v="4"/>
    <x v="1"/>
    <n v="5"/>
    <n v="61376"/>
    <n v="1841.28"/>
    <n v="59534.7"/>
    <n v="41674.3"/>
    <n v="17860.4"/>
    <n v="145826"/>
  </r>
  <r>
    <d v="2026-05-24T00:00:00"/>
    <x v="8574"/>
    <x v="7"/>
    <x v="6"/>
    <x v="3"/>
    <x v="4"/>
    <x v="1"/>
    <n v="10"/>
    <n v="519173"/>
    <n v="25958.7"/>
    <n v="493214"/>
    <n v="374843"/>
    <n v="118371"/>
    <n v="171206"/>
  </r>
  <r>
    <d v="2026-05-24T00:00:00"/>
    <x v="8575"/>
    <x v="7"/>
    <x v="6"/>
    <x v="3"/>
    <x v="4"/>
    <x v="1"/>
    <n v="5"/>
    <n v="597827"/>
    <n v="29891.3"/>
    <n v="567936"/>
    <n v="431631"/>
    <n v="136305"/>
    <n v="171206"/>
  </r>
  <r>
    <d v="2026-05-24T00:00:00"/>
    <x v="8576"/>
    <x v="5"/>
    <x v="3"/>
    <x v="2"/>
    <x v="4"/>
    <x v="1"/>
    <n v="2"/>
    <n v="435133"/>
    <n v="56567.3"/>
    <n v="378566"/>
    <n v="272567"/>
    <n v="105998"/>
    <n v="205907"/>
  </r>
  <r>
    <d v="2026-05-24T00:00:00"/>
    <x v="8577"/>
    <x v="4"/>
    <x v="4"/>
    <x v="2"/>
    <x v="4"/>
    <x v="1"/>
    <n v="1"/>
    <n v="316856"/>
    <n v="34854.2"/>
    <n v="282002"/>
    <n v="203041"/>
    <n v="78960.5"/>
    <n v="205907"/>
  </r>
  <r>
    <d v="2026-05-24T00:00:00"/>
    <x v="8578"/>
    <x v="7"/>
    <x v="6"/>
    <x v="3"/>
    <x v="4"/>
    <x v="1"/>
    <n v="8"/>
    <n v="451261"/>
    <n v="31588.3"/>
    <n v="419673"/>
    <n v="318951"/>
    <n v="100721"/>
    <n v="171206"/>
  </r>
  <r>
    <d v="2026-05-24T00:00:00"/>
    <x v="8579"/>
    <x v="2"/>
    <x v="1"/>
    <x v="1"/>
    <x v="4"/>
    <x v="1"/>
    <n v="3"/>
    <n v="275697"/>
    <n v="8270.91"/>
    <n v="267426"/>
    <n v="165804"/>
    <n v="101622"/>
    <n v="45361.9"/>
  </r>
  <r>
    <d v="2026-05-24T00:00:00"/>
    <x v="8580"/>
    <x v="0"/>
    <x v="7"/>
    <x v="0"/>
    <x v="4"/>
    <x v="1"/>
    <n v="3"/>
    <n v="483991"/>
    <n v="38719.3"/>
    <n v="445272"/>
    <n v="311690"/>
    <n v="133582"/>
    <n v="145826"/>
  </r>
  <r>
    <d v="2026-05-24T00:00:00"/>
    <x v="8581"/>
    <x v="3"/>
    <x v="0"/>
    <x v="1"/>
    <x v="4"/>
    <x v="1"/>
    <n v="7"/>
    <n v="461645"/>
    <n v="0"/>
    <n v="461645"/>
    <n v="286220"/>
    <n v="175425"/>
    <n v="45361.9"/>
  </r>
  <r>
    <d v="2026-05-24T00:00:00"/>
    <x v="8582"/>
    <x v="6"/>
    <x v="2"/>
    <x v="3"/>
    <x v="4"/>
    <x v="1"/>
    <n v="9"/>
    <n v="536293"/>
    <n v="0"/>
    <n v="536293"/>
    <n v="407583"/>
    <n v="128710"/>
    <n v="171206"/>
  </r>
  <r>
    <d v="2026-05-24T00:00:00"/>
    <x v="8583"/>
    <x v="4"/>
    <x v="4"/>
    <x v="2"/>
    <x v="4"/>
    <x v="1"/>
    <n v="9"/>
    <n v="839077"/>
    <n v="92298.5"/>
    <n v="746779"/>
    <n v="537681"/>
    <n v="209098"/>
    <n v="205907"/>
  </r>
  <r>
    <d v="2026-05-24T00:00:00"/>
    <x v="8584"/>
    <x v="4"/>
    <x v="4"/>
    <x v="2"/>
    <x v="4"/>
    <x v="1"/>
    <n v="10"/>
    <n v="774250"/>
    <n v="0"/>
    <n v="774250"/>
    <n v="557460"/>
    <n v="216790"/>
    <n v="205907"/>
  </r>
  <r>
    <d v="2026-05-24T00:00:00"/>
    <x v="8585"/>
    <x v="5"/>
    <x v="3"/>
    <x v="2"/>
    <x v="4"/>
    <x v="1"/>
    <n v="9"/>
    <n v="710642"/>
    <n v="92383.5"/>
    <n v="618259"/>
    <n v="445146"/>
    <n v="173112"/>
    <n v="205907"/>
  </r>
  <r>
    <d v="2026-05-24T00:00:00"/>
    <x v="8586"/>
    <x v="2"/>
    <x v="1"/>
    <x v="1"/>
    <x v="4"/>
    <x v="1"/>
    <n v="1"/>
    <n v="273103"/>
    <n v="13655.1"/>
    <n v="259448"/>
    <n v="160858"/>
    <n v="98590.2"/>
    <n v="45361.9"/>
  </r>
  <r>
    <d v="2026-05-24T00:00:00"/>
    <x v="8587"/>
    <x v="4"/>
    <x v="4"/>
    <x v="2"/>
    <x v="4"/>
    <x v="1"/>
    <n v="7"/>
    <n v="131467"/>
    <n v="7888.02"/>
    <n v="123579"/>
    <n v="88976.9"/>
    <n v="34602.1"/>
    <n v="205907"/>
  </r>
  <r>
    <d v="2026-05-24T00:00:00"/>
    <x v="8588"/>
    <x v="6"/>
    <x v="2"/>
    <x v="3"/>
    <x v="4"/>
    <x v="1"/>
    <n v="5"/>
    <n v="82874"/>
    <n v="0"/>
    <n v="82874"/>
    <n v="62984.2"/>
    <n v="19889.8"/>
    <n v="171206"/>
  </r>
  <r>
    <d v="2026-05-24T00:00:00"/>
    <x v="8589"/>
    <x v="6"/>
    <x v="2"/>
    <x v="3"/>
    <x v="4"/>
    <x v="1"/>
    <n v="7"/>
    <n v="290119"/>
    <n v="14506"/>
    <n v="275613"/>
    <n v="209466"/>
    <n v="66147.1"/>
    <n v="171206"/>
  </r>
  <r>
    <d v="2026-05-24T00:00:00"/>
    <x v="8590"/>
    <x v="5"/>
    <x v="3"/>
    <x v="2"/>
    <x v="4"/>
    <x v="1"/>
    <n v="4"/>
    <n v="423518"/>
    <n v="55057.3"/>
    <n v="368461"/>
    <n v="265292"/>
    <n v="103169"/>
    <n v="205907"/>
  </r>
  <r>
    <d v="2026-05-24T00:00:00"/>
    <x v="8591"/>
    <x v="7"/>
    <x v="6"/>
    <x v="3"/>
    <x v="4"/>
    <x v="1"/>
    <n v="3"/>
    <n v="268701"/>
    <n v="32244.1"/>
    <n v="236457"/>
    <n v="179707"/>
    <n v="56749.7"/>
    <n v="171206"/>
  </r>
  <r>
    <d v="2026-05-24T00:00:00"/>
    <x v="8592"/>
    <x v="0"/>
    <x v="7"/>
    <x v="0"/>
    <x v="4"/>
    <x v="1"/>
    <n v="6"/>
    <n v="790404"/>
    <n v="94848.5"/>
    <n v="695556"/>
    <n v="486889"/>
    <n v="208667"/>
    <n v="145826"/>
  </r>
  <r>
    <d v="2026-05-24T00:00:00"/>
    <x v="8593"/>
    <x v="5"/>
    <x v="3"/>
    <x v="2"/>
    <x v="4"/>
    <x v="1"/>
    <n v="5"/>
    <n v="162406"/>
    <n v="16240.6"/>
    <n v="146165"/>
    <n v="105239"/>
    <n v="40926.3"/>
    <n v="205907"/>
  </r>
  <r>
    <d v="2026-05-24T00:00:00"/>
    <x v="8594"/>
    <x v="5"/>
    <x v="3"/>
    <x v="2"/>
    <x v="4"/>
    <x v="1"/>
    <n v="8"/>
    <n v="511386"/>
    <n v="0"/>
    <n v="511386"/>
    <n v="368198"/>
    <n v="143188"/>
    <n v="205907"/>
  </r>
  <r>
    <d v="2026-05-24T00:00:00"/>
    <x v="8595"/>
    <x v="7"/>
    <x v="6"/>
    <x v="3"/>
    <x v="4"/>
    <x v="1"/>
    <n v="2"/>
    <n v="753287"/>
    <n v="30131.5"/>
    <n v="723156"/>
    <n v="549598"/>
    <n v="173557"/>
    <n v="171206"/>
  </r>
  <r>
    <d v="2026-05-24T00:00:00"/>
    <x v="8596"/>
    <x v="4"/>
    <x v="4"/>
    <x v="2"/>
    <x v="4"/>
    <x v="1"/>
    <n v="3"/>
    <n v="167059"/>
    <n v="13364.7"/>
    <n v="153694"/>
    <n v="110660"/>
    <n v="43034.4"/>
    <n v="205907"/>
  </r>
  <r>
    <d v="2026-05-24T00:00:00"/>
    <x v="8597"/>
    <x v="4"/>
    <x v="4"/>
    <x v="2"/>
    <x v="4"/>
    <x v="1"/>
    <n v="7"/>
    <n v="659288"/>
    <n v="19778.6"/>
    <n v="639509"/>
    <n v="460447"/>
    <n v="179063"/>
    <n v="205907"/>
  </r>
  <r>
    <d v="2026-05-24T00:00:00"/>
    <x v="8598"/>
    <x v="4"/>
    <x v="4"/>
    <x v="2"/>
    <x v="4"/>
    <x v="1"/>
    <n v="4"/>
    <n v="296077"/>
    <n v="14803.9"/>
    <n v="281273"/>
    <n v="202517"/>
    <n v="78756.5"/>
    <n v="205907"/>
  </r>
  <r>
    <d v="2026-05-25T00:00:00"/>
    <x v="8599"/>
    <x v="6"/>
    <x v="2"/>
    <x v="3"/>
    <x v="4"/>
    <x v="1"/>
    <n v="3"/>
    <n v="513238"/>
    <n v="30794.3"/>
    <n v="482444"/>
    <n v="366657"/>
    <n v="115786"/>
    <n v="171206"/>
  </r>
  <r>
    <d v="2026-05-25T00:00:00"/>
    <x v="8600"/>
    <x v="6"/>
    <x v="2"/>
    <x v="3"/>
    <x v="4"/>
    <x v="1"/>
    <n v="9"/>
    <n v="559796"/>
    <n v="39185.7"/>
    <n v="520610"/>
    <n v="395664"/>
    <n v="124946"/>
    <n v="171206"/>
  </r>
  <r>
    <d v="2026-05-25T00:00:00"/>
    <x v="8601"/>
    <x v="5"/>
    <x v="3"/>
    <x v="2"/>
    <x v="4"/>
    <x v="1"/>
    <n v="1"/>
    <n v="349289"/>
    <n v="0"/>
    <n v="349289"/>
    <n v="251488"/>
    <n v="97800.9"/>
    <n v="205907"/>
  </r>
  <r>
    <d v="2026-05-25T00:00:00"/>
    <x v="8602"/>
    <x v="3"/>
    <x v="0"/>
    <x v="1"/>
    <x v="4"/>
    <x v="1"/>
    <n v="6"/>
    <n v="602453"/>
    <n v="30122.7"/>
    <n v="572330"/>
    <n v="354845"/>
    <n v="217486"/>
    <n v="45361.9"/>
  </r>
  <r>
    <d v="2026-05-25T00:00:00"/>
    <x v="8603"/>
    <x v="6"/>
    <x v="2"/>
    <x v="3"/>
    <x v="4"/>
    <x v="1"/>
    <n v="9"/>
    <n v="62081"/>
    <n v="2483.24"/>
    <n v="59597.8"/>
    <n v="45294.3"/>
    <n v="14303.5"/>
    <n v="171206"/>
  </r>
  <r>
    <d v="2026-05-25T00:00:00"/>
    <x v="8604"/>
    <x v="6"/>
    <x v="2"/>
    <x v="3"/>
    <x v="4"/>
    <x v="1"/>
    <n v="5"/>
    <n v="772795"/>
    <n v="38639.8"/>
    <n v="734155"/>
    <n v="557958"/>
    <n v="176197"/>
    <n v="171206"/>
  </r>
  <r>
    <d v="2026-05-25T00:00:00"/>
    <x v="8605"/>
    <x v="3"/>
    <x v="0"/>
    <x v="1"/>
    <x v="4"/>
    <x v="1"/>
    <n v="10"/>
    <n v="698211"/>
    <n v="97749.5"/>
    <n v="600461"/>
    <n v="372286"/>
    <n v="228175"/>
    <n v="45361.9"/>
  </r>
  <r>
    <d v="2026-05-25T00:00:00"/>
    <x v="8606"/>
    <x v="0"/>
    <x v="7"/>
    <x v="0"/>
    <x v="4"/>
    <x v="1"/>
    <n v="9"/>
    <n v="580858"/>
    <n v="0"/>
    <n v="580858"/>
    <n v="406601"/>
    <n v="174257"/>
    <n v="145826"/>
  </r>
  <r>
    <d v="2026-05-25T00:00:00"/>
    <x v="8607"/>
    <x v="4"/>
    <x v="4"/>
    <x v="2"/>
    <x v="4"/>
    <x v="1"/>
    <n v="6"/>
    <n v="277129"/>
    <n v="0"/>
    <n v="277129"/>
    <n v="199533"/>
    <n v="77596.1"/>
    <n v="205907"/>
  </r>
  <r>
    <d v="2026-05-25T00:00:00"/>
    <x v="8608"/>
    <x v="5"/>
    <x v="3"/>
    <x v="2"/>
    <x v="4"/>
    <x v="1"/>
    <n v="11"/>
    <n v="74136"/>
    <n v="0"/>
    <n v="74136"/>
    <n v="53377.9"/>
    <n v="20758.1"/>
    <n v="205907"/>
  </r>
  <r>
    <d v="2026-05-25T00:00:00"/>
    <x v="8609"/>
    <x v="6"/>
    <x v="2"/>
    <x v="3"/>
    <x v="4"/>
    <x v="1"/>
    <n v="4"/>
    <n v="302563"/>
    <n v="0"/>
    <n v="302563"/>
    <n v="229948"/>
    <n v="72615.1"/>
    <n v="171206"/>
  </r>
  <r>
    <d v="2026-05-25T00:00:00"/>
    <x v="8610"/>
    <x v="0"/>
    <x v="7"/>
    <x v="0"/>
    <x v="4"/>
    <x v="1"/>
    <n v="2"/>
    <n v="317920"/>
    <n v="28612.8"/>
    <n v="289307"/>
    <n v="202515"/>
    <n v="86792.2"/>
    <n v="145826"/>
  </r>
  <r>
    <d v="2026-05-25T00:00:00"/>
    <x v="8611"/>
    <x v="4"/>
    <x v="4"/>
    <x v="2"/>
    <x v="4"/>
    <x v="1"/>
    <n v="3"/>
    <n v="568580"/>
    <n v="56858"/>
    <n v="511722"/>
    <n v="368440"/>
    <n v="143282"/>
    <n v="205907"/>
  </r>
  <r>
    <d v="2026-05-25T00:00:00"/>
    <x v="8612"/>
    <x v="5"/>
    <x v="3"/>
    <x v="2"/>
    <x v="4"/>
    <x v="1"/>
    <n v="2"/>
    <n v="664510"/>
    <n v="0"/>
    <n v="664510"/>
    <n v="478447"/>
    <n v="186063"/>
    <n v="205907"/>
  </r>
  <r>
    <d v="2026-05-25T00:00:00"/>
    <x v="8613"/>
    <x v="3"/>
    <x v="0"/>
    <x v="1"/>
    <x v="4"/>
    <x v="1"/>
    <n v="11"/>
    <n v="681188"/>
    <n v="95366.3"/>
    <n v="585822"/>
    <n v="363209"/>
    <n v="222612"/>
    <n v="45361.9"/>
  </r>
  <r>
    <d v="2026-05-25T00:00:00"/>
    <x v="8614"/>
    <x v="7"/>
    <x v="6"/>
    <x v="3"/>
    <x v="4"/>
    <x v="1"/>
    <n v="7"/>
    <n v="556818"/>
    <n v="50113.6"/>
    <n v="506704"/>
    <n v="385095"/>
    <n v="121609"/>
    <n v="171206"/>
  </r>
  <r>
    <d v="2026-05-25T00:00:00"/>
    <x v="8615"/>
    <x v="1"/>
    <x v="5"/>
    <x v="0"/>
    <x v="4"/>
    <x v="1"/>
    <n v="12"/>
    <n v="204316"/>
    <n v="0"/>
    <n v="204316"/>
    <n v="143021"/>
    <n v="61294.8"/>
    <n v="145826"/>
  </r>
  <r>
    <d v="2026-05-25T00:00:00"/>
    <x v="8616"/>
    <x v="1"/>
    <x v="5"/>
    <x v="0"/>
    <x v="4"/>
    <x v="1"/>
    <n v="3"/>
    <n v="692168"/>
    <n v="34608.4"/>
    <n v="657560"/>
    <n v="460292"/>
    <n v="197268"/>
    <n v="145826"/>
  </r>
  <r>
    <d v="2026-05-25T00:00:00"/>
    <x v="8617"/>
    <x v="4"/>
    <x v="4"/>
    <x v="2"/>
    <x v="4"/>
    <x v="1"/>
    <n v="12"/>
    <n v="772718"/>
    <n v="38635.9"/>
    <n v="734082"/>
    <n v="528539"/>
    <n v="205543"/>
    <n v="205907"/>
  </r>
  <r>
    <d v="2026-05-25T00:00:00"/>
    <x v="8618"/>
    <x v="5"/>
    <x v="3"/>
    <x v="2"/>
    <x v="4"/>
    <x v="1"/>
    <n v="10"/>
    <n v="670225"/>
    <n v="0"/>
    <n v="670225"/>
    <n v="482562"/>
    <n v="187663"/>
    <n v="205907"/>
  </r>
  <r>
    <d v="2026-05-25T00:00:00"/>
    <x v="8619"/>
    <x v="3"/>
    <x v="0"/>
    <x v="1"/>
    <x v="4"/>
    <x v="1"/>
    <n v="11"/>
    <n v="593857"/>
    <n v="17815.7"/>
    <n v="576041"/>
    <n v="357146"/>
    <n v="218896"/>
    <n v="45361.9"/>
  </r>
  <r>
    <d v="2026-05-25T00:00:00"/>
    <x v="8620"/>
    <x v="0"/>
    <x v="7"/>
    <x v="0"/>
    <x v="4"/>
    <x v="1"/>
    <n v="11"/>
    <n v="109333"/>
    <n v="0"/>
    <n v="109333"/>
    <n v="76533.1"/>
    <n v="32799.9"/>
    <n v="145826"/>
  </r>
  <r>
    <d v="2026-05-25T00:00:00"/>
    <x v="8621"/>
    <x v="3"/>
    <x v="0"/>
    <x v="1"/>
    <x v="4"/>
    <x v="1"/>
    <n v="5"/>
    <n v="170637"/>
    <n v="0"/>
    <n v="170637"/>
    <n v="105795"/>
    <n v="64842.1"/>
    <n v="45361.9"/>
  </r>
  <r>
    <d v="2026-05-25T00:00:00"/>
    <x v="8622"/>
    <x v="4"/>
    <x v="4"/>
    <x v="2"/>
    <x v="4"/>
    <x v="1"/>
    <n v="3"/>
    <n v="742674"/>
    <n v="74267.4"/>
    <n v="668407"/>
    <n v="481253"/>
    <n v="187154"/>
    <n v="205907"/>
  </r>
  <r>
    <d v="2026-05-25T00:00:00"/>
    <x v="8623"/>
    <x v="6"/>
    <x v="2"/>
    <x v="3"/>
    <x v="4"/>
    <x v="1"/>
    <n v="7"/>
    <n v="505339"/>
    <n v="40427.1"/>
    <n v="464912"/>
    <n v="353333"/>
    <n v="111579"/>
    <n v="171206"/>
  </r>
  <r>
    <d v="2026-05-25T00:00:00"/>
    <x v="8624"/>
    <x v="6"/>
    <x v="2"/>
    <x v="3"/>
    <x v="4"/>
    <x v="1"/>
    <n v="5"/>
    <n v="673552"/>
    <n v="0"/>
    <n v="673552"/>
    <n v="511900"/>
    <n v="161652"/>
    <n v="171206"/>
  </r>
  <r>
    <d v="2026-05-25T00:00:00"/>
    <x v="8625"/>
    <x v="2"/>
    <x v="1"/>
    <x v="1"/>
    <x v="4"/>
    <x v="1"/>
    <n v="2"/>
    <n v="452705"/>
    <n v="0"/>
    <n v="452705"/>
    <n v="280677"/>
    <n v="172028"/>
    <n v="45361.9"/>
  </r>
  <r>
    <d v="2026-05-25T00:00:00"/>
    <x v="8626"/>
    <x v="7"/>
    <x v="6"/>
    <x v="3"/>
    <x v="4"/>
    <x v="1"/>
    <n v="11"/>
    <n v="438824"/>
    <n v="30717.7"/>
    <n v="408106"/>
    <n v="310161"/>
    <n v="97945.5"/>
    <n v="171206"/>
  </r>
  <r>
    <d v="2026-05-25T00:00:00"/>
    <x v="8627"/>
    <x v="1"/>
    <x v="5"/>
    <x v="0"/>
    <x v="4"/>
    <x v="1"/>
    <n v="5"/>
    <n v="461727"/>
    <n v="23086.3"/>
    <n v="438641"/>
    <n v="307048"/>
    <n v="131592"/>
    <n v="145826"/>
  </r>
  <r>
    <d v="2026-05-25T00:00:00"/>
    <x v="8628"/>
    <x v="6"/>
    <x v="2"/>
    <x v="3"/>
    <x v="4"/>
    <x v="1"/>
    <n v="8"/>
    <n v="126957"/>
    <n v="0"/>
    <n v="126957"/>
    <n v="96487.3"/>
    <n v="30469.7"/>
    <n v="171206"/>
  </r>
  <r>
    <d v="2026-05-25T00:00:00"/>
    <x v="8629"/>
    <x v="2"/>
    <x v="1"/>
    <x v="1"/>
    <x v="4"/>
    <x v="1"/>
    <n v="1"/>
    <n v="730974"/>
    <n v="36548.7"/>
    <n v="694425"/>
    <n v="430544"/>
    <n v="263882"/>
    <n v="45361.9"/>
  </r>
  <r>
    <d v="2026-05-25T00:00:00"/>
    <x v="8630"/>
    <x v="3"/>
    <x v="0"/>
    <x v="1"/>
    <x v="4"/>
    <x v="1"/>
    <n v="1"/>
    <n v="265418"/>
    <n v="37158.5"/>
    <n v="228259"/>
    <n v="141521"/>
    <n v="86738.6"/>
    <n v="45361.9"/>
  </r>
  <r>
    <d v="2026-05-25T00:00:00"/>
    <x v="8631"/>
    <x v="7"/>
    <x v="6"/>
    <x v="3"/>
    <x v="4"/>
    <x v="1"/>
    <n v="1"/>
    <n v="692133"/>
    <n v="96898.6"/>
    <n v="595234"/>
    <n v="452378"/>
    <n v="142856"/>
    <n v="171206"/>
  </r>
  <r>
    <d v="2026-05-25T00:00:00"/>
    <x v="8632"/>
    <x v="4"/>
    <x v="4"/>
    <x v="2"/>
    <x v="4"/>
    <x v="1"/>
    <n v="4"/>
    <n v="549847"/>
    <n v="49486.2"/>
    <n v="500361"/>
    <n v="360260"/>
    <n v="140101"/>
    <n v="205907"/>
  </r>
  <r>
    <d v="2026-05-25T00:00:00"/>
    <x v="8633"/>
    <x v="0"/>
    <x v="7"/>
    <x v="0"/>
    <x v="4"/>
    <x v="1"/>
    <n v="8"/>
    <n v="239387"/>
    <n v="33514.2"/>
    <n v="205873"/>
    <n v="144111"/>
    <n v="61761.8"/>
    <n v="145826"/>
  </r>
  <r>
    <d v="2026-05-25T00:00:00"/>
    <x v="8634"/>
    <x v="1"/>
    <x v="5"/>
    <x v="0"/>
    <x v="4"/>
    <x v="1"/>
    <n v="6"/>
    <n v="61468"/>
    <n v="8605.52"/>
    <n v="52862.5"/>
    <n v="37003.7"/>
    <n v="15858.7"/>
    <n v="145826"/>
  </r>
  <r>
    <d v="2026-05-25T00:00:00"/>
    <x v="8635"/>
    <x v="7"/>
    <x v="6"/>
    <x v="3"/>
    <x v="4"/>
    <x v="1"/>
    <n v="10"/>
    <n v="600445"/>
    <n v="12008.9"/>
    <n v="588436"/>
    <n v="447211"/>
    <n v="141225"/>
    <n v="171206"/>
  </r>
  <r>
    <d v="2026-05-25T00:00:00"/>
    <x v="8636"/>
    <x v="5"/>
    <x v="3"/>
    <x v="2"/>
    <x v="4"/>
    <x v="1"/>
    <n v="10"/>
    <n v="729256"/>
    <n v="21877.7"/>
    <n v="707378"/>
    <n v="509312"/>
    <n v="198066"/>
    <n v="205907"/>
  </r>
  <r>
    <d v="2026-05-25T00:00:00"/>
    <x v="8637"/>
    <x v="3"/>
    <x v="0"/>
    <x v="1"/>
    <x v="4"/>
    <x v="1"/>
    <n v="9"/>
    <n v="847315"/>
    <n v="16946.3"/>
    <n v="830369"/>
    <n v="514829"/>
    <n v="315540"/>
    <n v="45361.9"/>
  </r>
  <r>
    <d v="2026-05-25T00:00:00"/>
    <x v="8638"/>
    <x v="7"/>
    <x v="6"/>
    <x v="3"/>
    <x v="4"/>
    <x v="1"/>
    <n v="5"/>
    <n v="657770"/>
    <n v="26310.8"/>
    <n v="631459"/>
    <n v="479909"/>
    <n v="151550"/>
    <n v="171206"/>
  </r>
  <r>
    <d v="2026-05-25T00:00:00"/>
    <x v="8639"/>
    <x v="7"/>
    <x v="6"/>
    <x v="3"/>
    <x v="4"/>
    <x v="1"/>
    <n v="8"/>
    <n v="740915"/>
    <n v="0"/>
    <n v="740915"/>
    <n v="563095"/>
    <n v="177820"/>
    <n v="171206"/>
  </r>
  <r>
    <d v="2026-05-25T00:00:00"/>
    <x v="8640"/>
    <x v="2"/>
    <x v="1"/>
    <x v="1"/>
    <x v="4"/>
    <x v="1"/>
    <n v="11"/>
    <n v="619692"/>
    <n v="0"/>
    <n v="619692"/>
    <n v="384209"/>
    <n v="235483"/>
    <n v="45361.9"/>
  </r>
  <r>
    <d v="2026-05-25T00:00:00"/>
    <x v="8641"/>
    <x v="1"/>
    <x v="5"/>
    <x v="0"/>
    <x v="4"/>
    <x v="1"/>
    <n v="3"/>
    <n v="426893"/>
    <n v="0"/>
    <n v="426893"/>
    <n v="298825"/>
    <n v="128068"/>
    <n v="145826"/>
  </r>
  <r>
    <d v="2026-05-25T00:00:00"/>
    <x v="8642"/>
    <x v="1"/>
    <x v="5"/>
    <x v="0"/>
    <x v="4"/>
    <x v="1"/>
    <n v="4"/>
    <n v="448400"/>
    <n v="0"/>
    <n v="448400"/>
    <n v="313880"/>
    <n v="134520"/>
    <n v="145826"/>
  </r>
  <r>
    <d v="2026-05-25T00:00:00"/>
    <x v="8643"/>
    <x v="0"/>
    <x v="7"/>
    <x v="0"/>
    <x v="4"/>
    <x v="1"/>
    <n v="4"/>
    <n v="607565"/>
    <n v="0"/>
    <n v="607565"/>
    <n v="425296"/>
    <n v="182270"/>
    <n v="145826"/>
  </r>
  <r>
    <d v="2026-05-25T00:00:00"/>
    <x v="8644"/>
    <x v="6"/>
    <x v="2"/>
    <x v="3"/>
    <x v="4"/>
    <x v="1"/>
    <n v="11"/>
    <n v="506588"/>
    <n v="0"/>
    <n v="506588"/>
    <n v="385007"/>
    <n v="121581"/>
    <n v="171206"/>
  </r>
  <r>
    <d v="2026-05-25T00:00:00"/>
    <x v="8645"/>
    <x v="0"/>
    <x v="7"/>
    <x v="0"/>
    <x v="4"/>
    <x v="1"/>
    <n v="2"/>
    <n v="246548"/>
    <n v="0"/>
    <n v="246548"/>
    <n v="172584"/>
    <n v="73964.4"/>
    <n v="145826"/>
  </r>
  <r>
    <d v="2026-05-25T00:00:00"/>
    <x v="8646"/>
    <x v="2"/>
    <x v="1"/>
    <x v="1"/>
    <x v="4"/>
    <x v="1"/>
    <n v="10"/>
    <n v="722233"/>
    <n v="65001"/>
    <n v="657232"/>
    <n v="407484"/>
    <n v="249748"/>
    <n v="45361.9"/>
  </r>
  <r>
    <d v="2026-05-25T00:00:00"/>
    <x v="8647"/>
    <x v="6"/>
    <x v="2"/>
    <x v="3"/>
    <x v="4"/>
    <x v="1"/>
    <n v="9"/>
    <n v="696290"/>
    <n v="55703.2"/>
    <n v="640587"/>
    <n v="486846"/>
    <n v="153741"/>
    <n v="171206"/>
  </r>
  <r>
    <d v="2026-05-25T00:00:00"/>
    <x v="8648"/>
    <x v="5"/>
    <x v="3"/>
    <x v="2"/>
    <x v="4"/>
    <x v="1"/>
    <n v="5"/>
    <n v="565459"/>
    <n v="67855.1"/>
    <n v="497604"/>
    <n v="358275"/>
    <n v="139329"/>
    <n v="205907"/>
  </r>
  <r>
    <d v="2026-05-25T00:00:00"/>
    <x v="8649"/>
    <x v="3"/>
    <x v="0"/>
    <x v="1"/>
    <x v="4"/>
    <x v="1"/>
    <n v="1"/>
    <n v="690818"/>
    <n v="41449.1"/>
    <n v="649369"/>
    <n v="402609"/>
    <n v="246760"/>
    <n v="45361.9"/>
  </r>
  <r>
    <d v="2026-05-25T00:00:00"/>
    <x v="8650"/>
    <x v="6"/>
    <x v="2"/>
    <x v="3"/>
    <x v="4"/>
    <x v="1"/>
    <n v="10"/>
    <n v="697871"/>
    <n v="0"/>
    <n v="697871"/>
    <n v="530382"/>
    <n v="167489"/>
    <n v="171206"/>
  </r>
  <r>
    <d v="2026-05-25T00:00:00"/>
    <x v="8651"/>
    <x v="7"/>
    <x v="6"/>
    <x v="3"/>
    <x v="4"/>
    <x v="1"/>
    <n v="8"/>
    <n v="550482"/>
    <n v="71562.7"/>
    <n v="478919"/>
    <n v="363979"/>
    <n v="114941"/>
    <n v="171206"/>
  </r>
  <r>
    <d v="2026-05-25T00:00:00"/>
    <x v="8652"/>
    <x v="7"/>
    <x v="6"/>
    <x v="3"/>
    <x v="4"/>
    <x v="1"/>
    <n v="7"/>
    <n v="439353"/>
    <n v="0"/>
    <n v="439353"/>
    <n v="333908"/>
    <n v="105445"/>
    <n v="171206"/>
  </r>
  <r>
    <d v="2026-05-25T00:00:00"/>
    <x v="8653"/>
    <x v="2"/>
    <x v="1"/>
    <x v="1"/>
    <x v="4"/>
    <x v="1"/>
    <n v="8"/>
    <n v="548355"/>
    <n v="0"/>
    <n v="548355"/>
    <n v="339980"/>
    <n v="208375"/>
    <n v="45361.9"/>
  </r>
  <r>
    <d v="2026-05-26T00:00:00"/>
    <x v="8654"/>
    <x v="7"/>
    <x v="6"/>
    <x v="3"/>
    <x v="4"/>
    <x v="1"/>
    <n v="6"/>
    <n v="410823"/>
    <n v="0"/>
    <n v="410823"/>
    <n v="312225"/>
    <n v="98597.5"/>
    <n v="171206"/>
  </r>
  <r>
    <d v="2026-05-26T00:00:00"/>
    <x v="8655"/>
    <x v="2"/>
    <x v="1"/>
    <x v="1"/>
    <x v="4"/>
    <x v="1"/>
    <n v="8"/>
    <n v="196070"/>
    <n v="25489.1"/>
    <n v="170581"/>
    <n v="105760"/>
    <n v="64820.7"/>
    <n v="45361.9"/>
  </r>
  <r>
    <d v="2026-05-26T00:00:00"/>
    <x v="8656"/>
    <x v="0"/>
    <x v="7"/>
    <x v="0"/>
    <x v="4"/>
    <x v="1"/>
    <n v="3"/>
    <n v="398533"/>
    <n v="0"/>
    <n v="398533"/>
    <n v="278973"/>
    <n v="119560"/>
    <n v="145826"/>
  </r>
  <r>
    <d v="2026-05-26T00:00:00"/>
    <x v="8657"/>
    <x v="3"/>
    <x v="0"/>
    <x v="1"/>
    <x v="4"/>
    <x v="1"/>
    <n v="7"/>
    <n v="633526"/>
    <n v="38011.6"/>
    <n v="595514"/>
    <n v="369219"/>
    <n v="226295"/>
    <n v="45361.9"/>
  </r>
  <r>
    <d v="2026-05-26T00:00:00"/>
    <x v="8658"/>
    <x v="4"/>
    <x v="4"/>
    <x v="2"/>
    <x v="4"/>
    <x v="1"/>
    <n v="2"/>
    <n v="340074"/>
    <n v="0"/>
    <n v="340074"/>
    <n v="244853"/>
    <n v="95220.7"/>
    <n v="205907"/>
  </r>
  <r>
    <d v="2026-05-26T00:00:00"/>
    <x v="8659"/>
    <x v="2"/>
    <x v="1"/>
    <x v="1"/>
    <x v="4"/>
    <x v="1"/>
    <n v="10"/>
    <n v="573553"/>
    <n v="0"/>
    <n v="573553"/>
    <n v="355603"/>
    <n v="217950"/>
    <n v="45361.9"/>
  </r>
  <r>
    <d v="2026-05-26T00:00:00"/>
    <x v="8660"/>
    <x v="7"/>
    <x v="6"/>
    <x v="3"/>
    <x v="4"/>
    <x v="1"/>
    <n v="4"/>
    <n v="510502"/>
    <n v="61260.2"/>
    <n v="449242"/>
    <n v="341424"/>
    <n v="107818"/>
    <n v="171206"/>
  </r>
  <r>
    <d v="2026-05-26T00:00:00"/>
    <x v="8661"/>
    <x v="5"/>
    <x v="3"/>
    <x v="2"/>
    <x v="4"/>
    <x v="1"/>
    <n v="10"/>
    <n v="159426"/>
    <n v="3188.52"/>
    <n v="156237"/>
    <n v="112491"/>
    <n v="43746.5"/>
    <n v="205907"/>
  </r>
  <r>
    <d v="2026-05-26T00:00:00"/>
    <x v="8662"/>
    <x v="3"/>
    <x v="0"/>
    <x v="1"/>
    <x v="4"/>
    <x v="1"/>
    <n v="2"/>
    <n v="476226"/>
    <n v="42860.3"/>
    <n v="433366"/>
    <n v="268687"/>
    <n v="164679"/>
    <n v="45361.9"/>
  </r>
  <r>
    <d v="2026-05-26T00:00:00"/>
    <x v="8663"/>
    <x v="3"/>
    <x v="0"/>
    <x v="1"/>
    <x v="4"/>
    <x v="1"/>
    <n v="4"/>
    <n v="515468"/>
    <n v="77320.2"/>
    <n v="438148"/>
    <n v="271652"/>
    <n v="166496"/>
    <n v="45361.9"/>
  </r>
  <r>
    <d v="2026-05-26T00:00:00"/>
    <x v="8664"/>
    <x v="7"/>
    <x v="6"/>
    <x v="3"/>
    <x v="4"/>
    <x v="1"/>
    <n v="3"/>
    <n v="166919"/>
    <n v="0"/>
    <n v="166919"/>
    <n v="126858"/>
    <n v="40060.6"/>
    <n v="171206"/>
  </r>
  <r>
    <d v="2026-05-26T00:00:00"/>
    <x v="8665"/>
    <x v="0"/>
    <x v="7"/>
    <x v="0"/>
    <x v="4"/>
    <x v="1"/>
    <n v="10"/>
    <n v="605017"/>
    <n v="60501.7"/>
    <n v="544515"/>
    <n v="381161"/>
    <n v="163355"/>
    <n v="145826"/>
  </r>
  <r>
    <d v="2026-05-26T00:00:00"/>
    <x v="8666"/>
    <x v="6"/>
    <x v="2"/>
    <x v="3"/>
    <x v="4"/>
    <x v="1"/>
    <n v="12"/>
    <n v="662348"/>
    <n v="52987.8"/>
    <n v="609360"/>
    <n v="463114"/>
    <n v="146246"/>
    <n v="171206"/>
  </r>
  <r>
    <d v="2026-05-26T00:00:00"/>
    <x v="8667"/>
    <x v="3"/>
    <x v="0"/>
    <x v="1"/>
    <x v="4"/>
    <x v="1"/>
    <n v="8"/>
    <n v="275117"/>
    <n v="16507"/>
    <n v="258610"/>
    <n v="160338"/>
    <n v="98271.8"/>
    <n v="45361.9"/>
  </r>
  <r>
    <d v="2026-05-26T00:00:00"/>
    <x v="8668"/>
    <x v="6"/>
    <x v="2"/>
    <x v="3"/>
    <x v="4"/>
    <x v="1"/>
    <n v="9"/>
    <n v="404065"/>
    <n v="0"/>
    <n v="404065"/>
    <n v="307089"/>
    <n v="96975.6"/>
    <n v="171206"/>
  </r>
  <r>
    <d v="2026-05-26T00:00:00"/>
    <x v="8669"/>
    <x v="3"/>
    <x v="0"/>
    <x v="1"/>
    <x v="4"/>
    <x v="1"/>
    <n v="4"/>
    <n v="561911"/>
    <n v="44952.9"/>
    <n v="516958"/>
    <n v="320514"/>
    <n v="196444"/>
    <n v="45361.9"/>
  </r>
  <r>
    <d v="2026-05-26T00:00:00"/>
    <x v="8670"/>
    <x v="2"/>
    <x v="1"/>
    <x v="1"/>
    <x v="4"/>
    <x v="1"/>
    <n v="7"/>
    <n v="631989"/>
    <n v="75838.7"/>
    <n v="556150"/>
    <n v="344813"/>
    <n v="211337"/>
    <n v="45361.9"/>
  </r>
  <r>
    <d v="2026-05-26T00:00:00"/>
    <x v="8671"/>
    <x v="4"/>
    <x v="4"/>
    <x v="2"/>
    <x v="4"/>
    <x v="1"/>
    <n v="1"/>
    <n v="171744"/>
    <n v="0"/>
    <n v="171744"/>
    <n v="123656"/>
    <n v="48088.3"/>
    <n v="205907"/>
  </r>
  <r>
    <d v="2026-05-26T00:00:00"/>
    <x v="8672"/>
    <x v="2"/>
    <x v="1"/>
    <x v="1"/>
    <x v="4"/>
    <x v="1"/>
    <n v="11"/>
    <n v="239014"/>
    <n v="23901.4"/>
    <n v="215113"/>
    <n v="133370"/>
    <n v="81742.8"/>
    <n v="45361.9"/>
  </r>
  <r>
    <d v="2026-05-26T00:00:00"/>
    <x v="8673"/>
    <x v="7"/>
    <x v="6"/>
    <x v="3"/>
    <x v="4"/>
    <x v="1"/>
    <n v="4"/>
    <n v="436159"/>
    <n v="17446.4"/>
    <n v="418713"/>
    <n v="318222"/>
    <n v="100491"/>
    <n v="171206"/>
  </r>
  <r>
    <d v="2026-05-26T00:00:00"/>
    <x v="8674"/>
    <x v="6"/>
    <x v="2"/>
    <x v="3"/>
    <x v="4"/>
    <x v="1"/>
    <n v="7"/>
    <n v="586524"/>
    <n v="76248.1"/>
    <n v="510276"/>
    <n v="387810"/>
    <n v="122466"/>
    <n v="171206"/>
  </r>
  <r>
    <d v="2026-05-26T00:00:00"/>
    <x v="8675"/>
    <x v="7"/>
    <x v="6"/>
    <x v="3"/>
    <x v="4"/>
    <x v="1"/>
    <n v="10"/>
    <n v="640170"/>
    <n v="25606.8"/>
    <n v="614563"/>
    <n v="467068"/>
    <n v="147495"/>
    <n v="171206"/>
  </r>
  <r>
    <d v="2026-05-26T00:00:00"/>
    <x v="8676"/>
    <x v="0"/>
    <x v="7"/>
    <x v="0"/>
    <x v="4"/>
    <x v="1"/>
    <n v="11"/>
    <n v="177824"/>
    <n v="8891.2"/>
    <n v="168933"/>
    <n v="118253"/>
    <n v="50679.8"/>
    <n v="145826"/>
  </r>
  <r>
    <d v="2026-05-26T00:00:00"/>
    <x v="8677"/>
    <x v="5"/>
    <x v="3"/>
    <x v="2"/>
    <x v="4"/>
    <x v="1"/>
    <n v="6"/>
    <n v="723709"/>
    <n v="65133.8"/>
    <n v="658575"/>
    <n v="474174"/>
    <n v="184401"/>
    <n v="205907"/>
  </r>
  <r>
    <d v="2026-05-26T00:00:00"/>
    <x v="8678"/>
    <x v="1"/>
    <x v="5"/>
    <x v="0"/>
    <x v="4"/>
    <x v="1"/>
    <n v="1"/>
    <n v="145167"/>
    <n v="0"/>
    <n v="145167"/>
    <n v="101617"/>
    <n v="43550.1"/>
    <n v="145826"/>
  </r>
  <r>
    <d v="2026-05-26T00:00:00"/>
    <x v="8679"/>
    <x v="0"/>
    <x v="7"/>
    <x v="0"/>
    <x v="4"/>
    <x v="1"/>
    <n v="10"/>
    <n v="787428"/>
    <n v="70868.5"/>
    <n v="716559"/>
    <n v="501592"/>
    <n v="214968"/>
    <n v="145826"/>
  </r>
  <r>
    <d v="2026-05-26T00:00:00"/>
    <x v="8680"/>
    <x v="4"/>
    <x v="4"/>
    <x v="2"/>
    <x v="4"/>
    <x v="1"/>
    <n v="3"/>
    <n v="641676"/>
    <n v="64167.6"/>
    <n v="577508"/>
    <n v="415806"/>
    <n v="161702"/>
    <n v="205907"/>
  </r>
  <r>
    <d v="2026-05-26T00:00:00"/>
    <x v="8681"/>
    <x v="5"/>
    <x v="3"/>
    <x v="2"/>
    <x v="4"/>
    <x v="1"/>
    <n v="6"/>
    <n v="680167"/>
    <n v="61215"/>
    <n v="618952"/>
    <n v="445645"/>
    <n v="173307"/>
    <n v="205907"/>
  </r>
  <r>
    <d v="2026-05-26T00:00:00"/>
    <x v="8682"/>
    <x v="3"/>
    <x v="0"/>
    <x v="1"/>
    <x v="4"/>
    <x v="1"/>
    <n v="8"/>
    <n v="235117"/>
    <n v="0"/>
    <n v="235117"/>
    <n v="145773"/>
    <n v="89344.5"/>
    <n v="45361.9"/>
  </r>
  <r>
    <d v="2026-05-26T00:00:00"/>
    <x v="8683"/>
    <x v="3"/>
    <x v="0"/>
    <x v="1"/>
    <x v="4"/>
    <x v="1"/>
    <n v="3"/>
    <n v="221453"/>
    <n v="17716.2"/>
    <n v="203737"/>
    <n v="126317"/>
    <n v="77420"/>
    <n v="45361.9"/>
  </r>
  <r>
    <d v="2026-05-26T00:00:00"/>
    <x v="8684"/>
    <x v="5"/>
    <x v="3"/>
    <x v="2"/>
    <x v="4"/>
    <x v="1"/>
    <n v="6"/>
    <n v="182447"/>
    <n v="0"/>
    <n v="182447"/>
    <n v="131362"/>
    <n v="51085.2"/>
    <n v="205907"/>
  </r>
  <r>
    <d v="2026-05-26T00:00:00"/>
    <x v="8685"/>
    <x v="5"/>
    <x v="3"/>
    <x v="2"/>
    <x v="4"/>
    <x v="1"/>
    <n v="7"/>
    <n v="790503"/>
    <n v="55335.2"/>
    <n v="735168"/>
    <n v="529321"/>
    <n v="205847"/>
    <n v="205907"/>
  </r>
  <r>
    <d v="2026-05-26T00:00:00"/>
    <x v="8686"/>
    <x v="1"/>
    <x v="5"/>
    <x v="0"/>
    <x v="4"/>
    <x v="1"/>
    <n v="9"/>
    <n v="429076"/>
    <n v="55779.9"/>
    <n v="373296"/>
    <n v="261307"/>
    <n v="111989"/>
    <n v="145826"/>
  </r>
  <r>
    <d v="2026-05-26T00:00:00"/>
    <x v="8687"/>
    <x v="3"/>
    <x v="0"/>
    <x v="1"/>
    <x v="4"/>
    <x v="1"/>
    <n v="12"/>
    <n v="647902"/>
    <n v="58311.2"/>
    <n v="589591"/>
    <n v="365546"/>
    <n v="224045"/>
    <n v="45361.9"/>
  </r>
  <r>
    <d v="2026-05-26T00:00:00"/>
    <x v="8688"/>
    <x v="3"/>
    <x v="0"/>
    <x v="1"/>
    <x v="4"/>
    <x v="1"/>
    <n v="12"/>
    <n v="253773"/>
    <n v="0"/>
    <n v="253773"/>
    <n v="157339"/>
    <n v="96433.7"/>
    <n v="45361.9"/>
  </r>
  <r>
    <d v="2026-05-26T00:00:00"/>
    <x v="8689"/>
    <x v="5"/>
    <x v="3"/>
    <x v="2"/>
    <x v="4"/>
    <x v="1"/>
    <n v="2"/>
    <n v="57171"/>
    <n v="6860.52"/>
    <n v="50310.5"/>
    <n v="36223.6"/>
    <n v="14086.9"/>
    <n v="205907"/>
  </r>
  <r>
    <d v="2026-05-26T00:00:00"/>
    <x v="8690"/>
    <x v="1"/>
    <x v="5"/>
    <x v="0"/>
    <x v="4"/>
    <x v="1"/>
    <n v="12"/>
    <n v="483375"/>
    <n v="0"/>
    <n v="483375"/>
    <n v="338362"/>
    <n v="145012"/>
    <n v="145826"/>
  </r>
  <r>
    <d v="2026-05-26T00:00:00"/>
    <x v="8691"/>
    <x v="0"/>
    <x v="7"/>
    <x v="0"/>
    <x v="4"/>
    <x v="1"/>
    <n v="5"/>
    <n v="278110"/>
    <n v="33373.2"/>
    <n v="244737"/>
    <n v="171316"/>
    <n v="73421"/>
    <n v="145826"/>
  </r>
  <r>
    <d v="2026-05-26T00:00:00"/>
    <x v="8692"/>
    <x v="4"/>
    <x v="4"/>
    <x v="2"/>
    <x v="4"/>
    <x v="1"/>
    <n v="4"/>
    <n v="341339"/>
    <n v="6826.78"/>
    <n v="334512"/>
    <n v="240849"/>
    <n v="93663.4"/>
    <n v="205907"/>
  </r>
  <r>
    <d v="2026-05-26T00:00:00"/>
    <x v="8693"/>
    <x v="1"/>
    <x v="5"/>
    <x v="0"/>
    <x v="4"/>
    <x v="1"/>
    <n v="1"/>
    <n v="671530"/>
    <n v="87298.9"/>
    <n v="584231"/>
    <n v="408962"/>
    <n v="175269"/>
    <n v="145826"/>
  </r>
  <r>
    <d v="2026-05-26T00:00:00"/>
    <x v="8694"/>
    <x v="4"/>
    <x v="4"/>
    <x v="2"/>
    <x v="4"/>
    <x v="1"/>
    <n v="6"/>
    <n v="208611"/>
    <n v="18775"/>
    <n v="189836"/>
    <n v="136682"/>
    <n v="53154.1"/>
    <n v="205907"/>
  </r>
  <r>
    <d v="2026-05-26T00:00:00"/>
    <x v="8695"/>
    <x v="3"/>
    <x v="0"/>
    <x v="1"/>
    <x v="4"/>
    <x v="1"/>
    <n v="2"/>
    <n v="479310"/>
    <n v="14379.3"/>
    <n v="464931"/>
    <n v="288257"/>
    <n v="176674"/>
    <n v="45361.9"/>
  </r>
  <r>
    <d v="2026-05-26T00:00:00"/>
    <x v="8696"/>
    <x v="3"/>
    <x v="0"/>
    <x v="1"/>
    <x v="4"/>
    <x v="1"/>
    <n v="1"/>
    <n v="230341"/>
    <n v="27640.9"/>
    <n v="202700"/>
    <n v="125674"/>
    <n v="77026"/>
    <n v="45361.9"/>
  </r>
  <r>
    <d v="2026-05-26T00:00:00"/>
    <x v="8697"/>
    <x v="6"/>
    <x v="2"/>
    <x v="3"/>
    <x v="4"/>
    <x v="1"/>
    <n v="11"/>
    <n v="517871"/>
    <n v="0"/>
    <n v="517871"/>
    <n v="393582"/>
    <n v="124289"/>
    <n v="171206"/>
  </r>
  <r>
    <d v="2026-05-26T00:00:00"/>
    <x v="8698"/>
    <x v="7"/>
    <x v="6"/>
    <x v="3"/>
    <x v="4"/>
    <x v="1"/>
    <n v="10"/>
    <n v="798280"/>
    <n v="23948.4"/>
    <n v="774332"/>
    <n v="588492"/>
    <n v="185840"/>
    <n v="171206"/>
  </r>
  <r>
    <d v="2026-05-26T00:00:00"/>
    <x v="8699"/>
    <x v="1"/>
    <x v="5"/>
    <x v="0"/>
    <x v="4"/>
    <x v="1"/>
    <n v="3"/>
    <n v="822038"/>
    <n v="0"/>
    <n v="822038"/>
    <n v="575427"/>
    <n v="246611"/>
    <n v="145826"/>
  </r>
  <r>
    <d v="2026-05-26T00:00:00"/>
    <x v="8700"/>
    <x v="3"/>
    <x v="0"/>
    <x v="1"/>
    <x v="4"/>
    <x v="1"/>
    <n v="10"/>
    <n v="621348"/>
    <n v="0"/>
    <n v="621348"/>
    <n v="385236"/>
    <n v="236112"/>
    <n v="45361.9"/>
  </r>
  <r>
    <d v="2026-05-26T00:00:00"/>
    <x v="8701"/>
    <x v="0"/>
    <x v="7"/>
    <x v="0"/>
    <x v="4"/>
    <x v="1"/>
    <n v="4"/>
    <n v="73548"/>
    <n v="2206.44"/>
    <n v="71341.6"/>
    <n v="49939.1"/>
    <n v="21402.5"/>
    <n v="145826"/>
  </r>
  <r>
    <d v="2026-05-26T00:00:00"/>
    <x v="8702"/>
    <x v="5"/>
    <x v="3"/>
    <x v="2"/>
    <x v="4"/>
    <x v="1"/>
    <n v="3"/>
    <n v="341053"/>
    <n v="23873.7"/>
    <n v="317179"/>
    <n v="228369"/>
    <n v="88810.2"/>
    <n v="205907"/>
  </r>
  <r>
    <d v="2026-05-26T00:00:00"/>
    <x v="8703"/>
    <x v="6"/>
    <x v="2"/>
    <x v="3"/>
    <x v="4"/>
    <x v="1"/>
    <n v="9"/>
    <n v="119691"/>
    <n v="15559.8"/>
    <n v="104131"/>
    <n v="79139.7"/>
    <n v="24991.5"/>
    <n v="171206"/>
  </r>
  <r>
    <d v="2026-05-26T00:00:00"/>
    <x v="8704"/>
    <x v="6"/>
    <x v="2"/>
    <x v="3"/>
    <x v="4"/>
    <x v="1"/>
    <n v="7"/>
    <n v="654401"/>
    <n v="52352.1"/>
    <n v="602049"/>
    <n v="457557"/>
    <n v="144492"/>
    <n v="171206"/>
  </r>
  <r>
    <d v="2026-05-26T00:00:00"/>
    <x v="8705"/>
    <x v="1"/>
    <x v="5"/>
    <x v="0"/>
    <x v="4"/>
    <x v="1"/>
    <n v="10"/>
    <n v="305679"/>
    <n v="36681.5"/>
    <n v="268998"/>
    <n v="188298"/>
    <n v="80699.3"/>
    <n v="145826"/>
  </r>
  <r>
    <d v="2026-05-27T00:00:00"/>
    <x v="8706"/>
    <x v="5"/>
    <x v="3"/>
    <x v="2"/>
    <x v="4"/>
    <x v="1"/>
    <n v="4"/>
    <n v="696051"/>
    <n v="83526.1"/>
    <n v="612525"/>
    <n v="441018"/>
    <n v="171507"/>
    <n v="205907"/>
  </r>
  <r>
    <d v="2026-05-27T00:00:00"/>
    <x v="8707"/>
    <x v="3"/>
    <x v="0"/>
    <x v="1"/>
    <x v="4"/>
    <x v="1"/>
    <n v="2"/>
    <n v="161815"/>
    <n v="8090.75"/>
    <n v="153724"/>
    <n v="95309"/>
    <n v="58415.2"/>
    <n v="45361.9"/>
  </r>
  <r>
    <d v="2026-05-27T00:00:00"/>
    <x v="8708"/>
    <x v="7"/>
    <x v="6"/>
    <x v="3"/>
    <x v="4"/>
    <x v="1"/>
    <n v="7"/>
    <n v="727507"/>
    <n v="58200.6"/>
    <n v="669306"/>
    <n v="508673"/>
    <n v="160634"/>
    <n v="171206"/>
  </r>
  <r>
    <d v="2026-05-27T00:00:00"/>
    <x v="8709"/>
    <x v="0"/>
    <x v="7"/>
    <x v="0"/>
    <x v="4"/>
    <x v="1"/>
    <n v="9"/>
    <n v="652105"/>
    <n v="52168.4"/>
    <n v="599937"/>
    <n v="419956"/>
    <n v="179981"/>
    <n v="145826"/>
  </r>
  <r>
    <d v="2026-05-27T00:00:00"/>
    <x v="8710"/>
    <x v="2"/>
    <x v="1"/>
    <x v="1"/>
    <x v="4"/>
    <x v="1"/>
    <n v="6"/>
    <n v="253023"/>
    <n v="7590.69"/>
    <n v="245432"/>
    <n v="152168"/>
    <n v="93264.3"/>
    <n v="45361.9"/>
  </r>
  <r>
    <d v="2026-05-27T00:00:00"/>
    <x v="8711"/>
    <x v="6"/>
    <x v="2"/>
    <x v="3"/>
    <x v="4"/>
    <x v="1"/>
    <n v="9"/>
    <n v="288813"/>
    <n v="34657.6"/>
    <n v="254155"/>
    <n v="193158"/>
    <n v="60997.3"/>
    <n v="171206"/>
  </r>
  <r>
    <d v="2026-05-27T00:00:00"/>
    <x v="8712"/>
    <x v="4"/>
    <x v="4"/>
    <x v="2"/>
    <x v="4"/>
    <x v="1"/>
    <n v="5"/>
    <n v="838723"/>
    <n v="33548.9"/>
    <n v="805174"/>
    <n v="579725"/>
    <n v="225449"/>
    <n v="205907"/>
  </r>
  <r>
    <d v="2026-05-27T00:00:00"/>
    <x v="8713"/>
    <x v="5"/>
    <x v="3"/>
    <x v="2"/>
    <x v="4"/>
    <x v="1"/>
    <n v="11"/>
    <n v="691874"/>
    <n v="41512.4"/>
    <n v="650362"/>
    <n v="468260"/>
    <n v="182101"/>
    <n v="205907"/>
  </r>
  <r>
    <d v="2026-05-27T00:00:00"/>
    <x v="8714"/>
    <x v="2"/>
    <x v="1"/>
    <x v="1"/>
    <x v="4"/>
    <x v="1"/>
    <n v="6"/>
    <n v="307125"/>
    <n v="0"/>
    <n v="307125"/>
    <n v="190418"/>
    <n v="116708"/>
    <n v="45361.9"/>
  </r>
  <r>
    <d v="2026-05-27T00:00:00"/>
    <x v="8715"/>
    <x v="0"/>
    <x v="7"/>
    <x v="0"/>
    <x v="4"/>
    <x v="1"/>
    <n v="5"/>
    <n v="769217"/>
    <n v="107690"/>
    <n v="661527"/>
    <n v="463069"/>
    <n v="198458"/>
    <n v="145826"/>
  </r>
  <r>
    <d v="2026-05-27T00:00:00"/>
    <x v="8716"/>
    <x v="7"/>
    <x v="6"/>
    <x v="3"/>
    <x v="4"/>
    <x v="1"/>
    <n v="11"/>
    <n v="227302"/>
    <n v="0"/>
    <n v="227302"/>
    <n v="172750"/>
    <n v="54552.5"/>
    <n v="171206"/>
  </r>
  <r>
    <d v="2026-05-27T00:00:00"/>
    <x v="8717"/>
    <x v="4"/>
    <x v="4"/>
    <x v="2"/>
    <x v="4"/>
    <x v="1"/>
    <n v="9"/>
    <n v="534918"/>
    <n v="0"/>
    <n v="534918"/>
    <n v="385141"/>
    <n v="149777"/>
    <n v="205907"/>
  </r>
  <r>
    <d v="2026-05-27T00:00:00"/>
    <x v="8718"/>
    <x v="6"/>
    <x v="2"/>
    <x v="3"/>
    <x v="4"/>
    <x v="1"/>
    <n v="2"/>
    <n v="731109"/>
    <n v="21933.3"/>
    <n v="709176"/>
    <n v="538974"/>
    <n v="170202"/>
    <n v="171206"/>
  </r>
  <r>
    <d v="2026-05-27T00:00:00"/>
    <x v="8719"/>
    <x v="2"/>
    <x v="1"/>
    <x v="1"/>
    <x v="4"/>
    <x v="1"/>
    <n v="4"/>
    <n v="572682"/>
    <n v="0"/>
    <n v="572682"/>
    <n v="355063"/>
    <n v="217619"/>
    <n v="45361.9"/>
  </r>
  <r>
    <d v="2026-05-27T00:00:00"/>
    <x v="8720"/>
    <x v="7"/>
    <x v="6"/>
    <x v="3"/>
    <x v="4"/>
    <x v="1"/>
    <n v="4"/>
    <n v="643915"/>
    <n v="0"/>
    <n v="643915"/>
    <n v="489375"/>
    <n v="154540"/>
    <n v="171206"/>
  </r>
  <r>
    <d v="2026-05-27T00:00:00"/>
    <x v="8721"/>
    <x v="6"/>
    <x v="2"/>
    <x v="3"/>
    <x v="4"/>
    <x v="1"/>
    <n v="1"/>
    <n v="330806"/>
    <n v="0"/>
    <n v="330806"/>
    <n v="251413"/>
    <n v="79393.4"/>
    <n v="171206"/>
  </r>
  <r>
    <d v="2026-05-27T00:00:00"/>
    <x v="8722"/>
    <x v="0"/>
    <x v="7"/>
    <x v="0"/>
    <x v="4"/>
    <x v="1"/>
    <n v="9"/>
    <n v="824351"/>
    <n v="0"/>
    <n v="824351"/>
    <n v="577046"/>
    <n v="247305"/>
    <n v="145826"/>
  </r>
  <r>
    <d v="2026-05-27T00:00:00"/>
    <x v="8723"/>
    <x v="4"/>
    <x v="4"/>
    <x v="2"/>
    <x v="4"/>
    <x v="1"/>
    <n v="1"/>
    <n v="348709"/>
    <n v="34870.9"/>
    <n v="313838"/>
    <n v="225963"/>
    <n v="87874.7"/>
    <n v="205907"/>
  </r>
  <r>
    <d v="2026-05-27T00:00:00"/>
    <x v="8724"/>
    <x v="2"/>
    <x v="1"/>
    <x v="1"/>
    <x v="4"/>
    <x v="1"/>
    <n v="11"/>
    <n v="713319"/>
    <n v="57065.5"/>
    <n v="656253"/>
    <n v="406877"/>
    <n v="249376"/>
    <n v="45361.9"/>
  </r>
  <r>
    <d v="2026-05-27T00:00:00"/>
    <x v="8725"/>
    <x v="7"/>
    <x v="6"/>
    <x v="3"/>
    <x v="4"/>
    <x v="1"/>
    <n v="7"/>
    <n v="780392"/>
    <n v="39019.6"/>
    <n v="741372"/>
    <n v="563443"/>
    <n v="177929"/>
    <n v="171206"/>
  </r>
  <r>
    <d v="2026-05-27T00:00:00"/>
    <x v="8726"/>
    <x v="2"/>
    <x v="1"/>
    <x v="1"/>
    <x v="4"/>
    <x v="1"/>
    <n v="8"/>
    <n v="468171"/>
    <n v="42135.4"/>
    <n v="426036"/>
    <n v="264142"/>
    <n v="161894"/>
    <n v="45361.9"/>
  </r>
  <r>
    <d v="2026-05-27T00:00:00"/>
    <x v="8727"/>
    <x v="1"/>
    <x v="5"/>
    <x v="0"/>
    <x v="4"/>
    <x v="1"/>
    <n v="7"/>
    <n v="548031"/>
    <n v="0"/>
    <n v="548031"/>
    <n v="383622"/>
    <n v="164409"/>
    <n v="145826"/>
  </r>
  <r>
    <d v="2026-05-27T00:00:00"/>
    <x v="8728"/>
    <x v="7"/>
    <x v="6"/>
    <x v="3"/>
    <x v="4"/>
    <x v="1"/>
    <n v="8"/>
    <n v="782238"/>
    <n v="0"/>
    <n v="782238"/>
    <n v="594501"/>
    <n v="187737"/>
    <n v="171206"/>
  </r>
  <r>
    <d v="2026-05-27T00:00:00"/>
    <x v="8729"/>
    <x v="1"/>
    <x v="5"/>
    <x v="0"/>
    <x v="4"/>
    <x v="1"/>
    <n v="12"/>
    <n v="416819"/>
    <n v="25009.1"/>
    <n v="391810"/>
    <n v="274267"/>
    <n v="117543"/>
    <n v="145826"/>
  </r>
  <r>
    <d v="2026-05-27T00:00:00"/>
    <x v="8730"/>
    <x v="6"/>
    <x v="2"/>
    <x v="3"/>
    <x v="4"/>
    <x v="1"/>
    <n v="9"/>
    <n v="143964"/>
    <n v="21594.6"/>
    <n v="122369"/>
    <n v="93000.7"/>
    <n v="29368.7"/>
    <n v="171206"/>
  </r>
  <r>
    <d v="2026-05-27T00:00:00"/>
    <x v="8731"/>
    <x v="7"/>
    <x v="6"/>
    <x v="3"/>
    <x v="4"/>
    <x v="1"/>
    <n v="2"/>
    <n v="532280"/>
    <n v="74519.2"/>
    <n v="457761"/>
    <n v="347898"/>
    <n v="109863"/>
    <n v="171206"/>
  </r>
  <r>
    <d v="2026-05-27T00:00:00"/>
    <x v="8732"/>
    <x v="4"/>
    <x v="4"/>
    <x v="2"/>
    <x v="4"/>
    <x v="1"/>
    <n v="4"/>
    <n v="311998"/>
    <n v="21839.9"/>
    <n v="290158"/>
    <n v="208914"/>
    <n v="81244.3"/>
    <n v="205907"/>
  </r>
  <r>
    <d v="2026-05-27T00:00:00"/>
    <x v="8733"/>
    <x v="6"/>
    <x v="2"/>
    <x v="3"/>
    <x v="4"/>
    <x v="1"/>
    <n v="2"/>
    <n v="116921"/>
    <n v="17538.2"/>
    <n v="99382.9"/>
    <n v="75531"/>
    <n v="23851.9"/>
    <n v="171206"/>
  </r>
  <r>
    <d v="2026-05-27T00:00:00"/>
    <x v="8734"/>
    <x v="1"/>
    <x v="5"/>
    <x v="0"/>
    <x v="4"/>
    <x v="1"/>
    <n v="4"/>
    <n v="61761"/>
    <n v="0"/>
    <n v="61761"/>
    <n v="43232.7"/>
    <n v="18528.3"/>
    <n v="145826"/>
  </r>
  <r>
    <d v="2026-05-27T00:00:00"/>
    <x v="8735"/>
    <x v="7"/>
    <x v="6"/>
    <x v="3"/>
    <x v="4"/>
    <x v="1"/>
    <n v="4"/>
    <n v="387481"/>
    <n v="0"/>
    <n v="387481"/>
    <n v="294486"/>
    <n v="92995.4"/>
    <n v="171206"/>
  </r>
  <r>
    <d v="2026-05-27T00:00:00"/>
    <x v="8736"/>
    <x v="5"/>
    <x v="3"/>
    <x v="2"/>
    <x v="4"/>
    <x v="1"/>
    <n v="1"/>
    <n v="605847"/>
    <n v="0"/>
    <n v="605847"/>
    <n v="436210"/>
    <n v="169637"/>
    <n v="205907"/>
  </r>
  <r>
    <d v="2026-05-27T00:00:00"/>
    <x v="8737"/>
    <x v="2"/>
    <x v="1"/>
    <x v="1"/>
    <x v="4"/>
    <x v="1"/>
    <n v="5"/>
    <n v="715811"/>
    <n v="0"/>
    <n v="715811"/>
    <n v="443803"/>
    <n v="272008"/>
    <n v="45361.9"/>
  </r>
  <r>
    <d v="2026-05-27T00:00:00"/>
    <x v="8738"/>
    <x v="5"/>
    <x v="3"/>
    <x v="2"/>
    <x v="4"/>
    <x v="1"/>
    <n v="1"/>
    <n v="496545"/>
    <n v="0"/>
    <n v="496545"/>
    <n v="357512"/>
    <n v="139033"/>
    <n v="205907"/>
  </r>
  <r>
    <d v="2026-05-27T00:00:00"/>
    <x v="8739"/>
    <x v="6"/>
    <x v="2"/>
    <x v="3"/>
    <x v="4"/>
    <x v="1"/>
    <n v="5"/>
    <n v="581651"/>
    <n v="75614.6"/>
    <n v="506036"/>
    <n v="384588"/>
    <n v="121449"/>
    <n v="171206"/>
  </r>
  <r>
    <d v="2026-05-27T00:00:00"/>
    <x v="8740"/>
    <x v="6"/>
    <x v="2"/>
    <x v="3"/>
    <x v="4"/>
    <x v="1"/>
    <n v="2"/>
    <n v="655232"/>
    <n v="39313.9"/>
    <n v="615918"/>
    <n v="468098"/>
    <n v="147820"/>
    <n v="171206"/>
  </r>
  <r>
    <d v="2026-05-27T00:00:00"/>
    <x v="8741"/>
    <x v="0"/>
    <x v="7"/>
    <x v="0"/>
    <x v="4"/>
    <x v="1"/>
    <n v="7"/>
    <n v="718070"/>
    <n v="100530"/>
    <n v="617540"/>
    <n v="432278"/>
    <n v="185262"/>
    <n v="145826"/>
  </r>
  <r>
    <d v="2026-05-27T00:00:00"/>
    <x v="8742"/>
    <x v="1"/>
    <x v="5"/>
    <x v="0"/>
    <x v="4"/>
    <x v="1"/>
    <n v="3"/>
    <n v="247524"/>
    <n v="0"/>
    <n v="247524"/>
    <n v="173267"/>
    <n v="74257.2"/>
    <n v="145826"/>
  </r>
  <r>
    <d v="2026-05-27T00:00:00"/>
    <x v="8743"/>
    <x v="3"/>
    <x v="0"/>
    <x v="1"/>
    <x v="4"/>
    <x v="1"/>
    <n v="8"/>
    <n v="656270"/>
    <n v="0"/>
    <n v="656270"/>
    <n v="406887"/>
    <n v="249383"/>
    <n v="45361.9"/>
  </r>
  <r>
    <d v="2026-05-27T00:00:00"/>
    <x v="8744"/>
    <x v="4"/>
    <x v="4"/>
    <x v="2"/>
    <x v="4"/>
    <x v="1"/>
    <n v="3"/>
    <n v="719383"/>
    <n v="100714"/>
    <n v="618669"/>
    <n v="445442"/>
    <n v="173227"/>
    <n v="205907"/>
  </r>
  <r>
    <d v="2026-05-27T00:00:00"/>
    <x v="8745"/>
    <x v="0"/>
    <x v="7"/>
    <x v="0"/>
    <x v="4"/>
    <x v="1"/>
    <n v="12"/>
    <n v="372455"/>
    <n v="37245.5"/>
    <n v="335210"/>
    <n v="234647"/>
    <n v="100563"/>
    <n v="145826"/>
  </r>
  <r>
    <d v="2026-05-27T00:00:00"/>
    <x v="8746"/>
    <x v="7"/>
    <x v="6"/>
    <x v="3"/>
    <x v="4"/>
    <x v="1"/>
    <n v="7"/>
    <n v="535605"/>
    <n v="10712.1"/>
    <n v="524893"/>
    <n v="398919"/>
    <n v="125974"/>
    <n v="171206"/>
  </r>
  <r>
    <d v="2026-05-27T00:00:00"/>
    <x v="8747"/>
    <x v="3"/>
    <x v="0"/>
    <x v="1"/>
    <x v="4"/>
    <x v="1"/>
    <n v="10"/>
    <n v="405207"/>
    <n v="40520.7"/>
    <n v="364686"/>
    <n v="226106"/>
    <n v="138581"/>
    <n v="45361.9"/>
  </r>
  <r>
    <d v="2026-05-27T00:00:00"/>
    <x v="8748"/>
    <x v="4"/>
    <x v="4"/>
    <x v="2"/>
    <x v="4"/>
    <x v="1"/>
    <n v="11"/>
    <n v="779470"/>
    <n v="77947"/>
    <n v="701523"/>
    <n v="505097"/>
    <n v="196426"/>
    <n v="205907"/>
  </r>
  <r>
    <d v="2026-05-27T00:00:00"/>
    <x v="8749"/>
    <x v="0"/>
    <x v="7"/>
    <x v="0"/>
    <x v="4"/>
    <x v="1"/>
    <n v="1"/>
    <n v="347376"/>
    <n v="48632.6"/>
    <n v="298743"/>
    <n v="209120"/>
    <n v="89623"/>
    <n v="145826"/>
  </r>
  <r>
    <d v="2026-05-27T00:00:00"/>
    <x v="8750"/>
    <x v="0"/>
    <x v="7"/>
    <x v="0"/>
    <x v="4"/>
    <x v="1"/>
    <n v="8"/>
    <n v="216147"/>
    <n v="21614.7"/>
    <n v="194532"/>
    <n v="136173"/>
    <n v="58359.7"/>
    <n v="145826"/>
  </r>
  <r>
    <d v="2026-05-27T00:00:00"/>
    <x v="8751"/>
    <x v="5"/>
    <x v="3"/>
    <x v="2"/>
    <x v="4"/>
    <x v="1"/>
    <n v="10"/>
    <n v="708226"/>
    <n v="77904.9"/>
    <n v="630321"/>
    <n v="453831"/>
    <n v="176490"/>
    <n v="205907"/>
  </r>
  <r>
    <d v="2026-05-27T00:00:00"/>
    <x v="8752"/>
    <x v="6"/>
    <x v="2"/>
    <x v="3"/>
    <x v="4"/>
    <x v="1"/>
    <n v="5"/>
    <n v="317048"/>
    <n v="41216.2"/>
    <n v="275832"/>
    <n v="209632"/>
    <n v="66199.6"/>
    <n v="171206"/>
  </r>
  <r>
    <d v="2026-05-27T00:00:00"/>
    <x v="8753"/>
    <x v="3"/>
    <x v="0"/>
    <x v="1"/>
    <x v="4"/>
    <x v="1"/>
    <n v="11"/>
    <n v="606852"/>
    <n v="48548.2"/>
    <n v="558304"/>
    <n v="346148"/>
    <n v="212155"/>
    <n v="45361.9"/>
  </r>
  <r>
    <d v="2026-05-27T00:00:00"/>
    <x v="8754"/>
    <x v="0"/>
    <x v="7"/>
    <x v="0"/>
    <x v="4"/>
    <x v="1"/>
    <n v="10"/>
    <n v="76978"/>
    <n v="0"/>
    <n v="76978"/>
    <n v="53884.6"/>
    <n v="23093.4"/>
    <n v="145826"/>
  </r>
  <r>
    <d v="2026-05-27T00:00:00"/>
    <x v="8755"/>
    <x v="2"/>
    <x v="1"/>
    <x v="1"/>
    <x v="4"/>
    <x v="1"/>
    <n v="6"/>
    <n v="71116"/>
    <n v="8533.92"/>
    <n v="62582.1"/>
    <n v="38800.9"/>
    <n v="23781.2"/>
    <n v="45361.9"/>
  </r>
  <r>
    <d v="2026-05-27T00:00:00"/>
    <x v="8756"/>
    <x v="1"/>
    <x v="5"/>
    <x v="0"/>
    <x v="4"/>
    <x v="1"/>
    <n v="3"/>
    <n v="713058"/>
    <n v="85567"/>
    <n v="627491"/>
    <n v="439244"/>
    <n v="188247"/>
    <n v="145826"/>
  </r>
  <r>
    <d v="2026-05-27T00:00:00"/>
    <x v="8757"/>
    <x v="1"/>
    <x v="5"/>
    <x v="0"/>
    <x v="4"/>
    <x v="1"/>
    <n v="8"/>
    <n v="225879"/>
    <n v="22587.9"/>
    <n v="203291"/>
    <n v="142304"/>
    <n v="60987.3"/>
    <n v="145826"/>
  </r>
  <r>
    <d v="2026-05-27T00:00:00"/>
    <x v="8758"/>
    <x v="1"/>
    <x v="5"/>
    <x v="0"/>
    <x v="4"/>
    <x v="1"/>
    <n v="8"/>
    <n v="646569"/>
    <n v="38794.1"/>
    <n v="607775"/>
    <n v="425442"/>
    <n v="182332"/>
    <n v="145826"/>
  </r>
  <r>
    <d v="2026-05-27T00:00:00"/>
    <x v="8759"/>
    <x v="1"/>
    <x v="5"/>
    <x v="0"/>
    <x v="4"/>
    <x v="1"/>
    <n v="10"/>
    <n v="649047"/>
    <n v="77885.6"/>
    <n v="571161"/>
    <n v="399813"/>
    <n v="171348"/>
    <n v="145826"/>
  </r>
  <r>
    <d v="2026-05-27T00:00:00"/>
    <x v="8760"/>
    <x v="6"/>
    <x v="2"/>
    <x v="3"/>
    <x v="4"/>
    <x v="1"/>
    <n v="9"/>
    <n v="647047"/>
    <n v="0"/>
    <n v="647047"/>
    <n v="491756"/>
    <n v="155291"/>
    <n v="171206"/>
  </r>
  <r>
    <d v="2026-05-28T00:00:00"/>
    <x v="8761"/>
    <x v="5"/>
    <x v="3"/>
    <x v="2"/>
    <x v="4"/>
    <x v="1"/>
    <n v="12"/>
    <n v="331741"/>
    <n v="29856.7"/>
    <n v="301884"/>
    <n v="217357"/>
    <n v="84527.6"/>
    <n v="205907"/>
  </r>
  <r>
    <d v="2026-05-28T00:00:00"/>
    <x v="8762"/>
    <x v="4"/>
    <x v="4"/>
    <x v="2"/>
    <x v="4"/>
    <x v="1"/>
    <n v="1"/>
    <n v="421479"/>
    <n v="0"/>
    <n v="421479"/>
    <n v="303465"/>
    <n v="118014"/>
    <n v="205907"/>
  </r>
  <r>
    <d v="2026-05-28T00:00:00"/>
    <x v="8763"/>
    <x v="2"/>
    <x v="1"/>
    <x v="1"/>
    <x v="4"/>
    <x v="1"/>
    <n v="2"/>
    <n v="229753"/>
    <n v="13785.2"/>
    <n v="215968"/>
    <n v="133900"/>
    <n v="82067.8"/>
    <n v="45361.9"/>
  </r>
  <r>
    <d v="2026-05-28T00:00:00"/>
    <x v="8764"/>
    <x v="3"/>
    <x v="0"/>
    <x v="1"/>
    <x v="4"/>
    <x v="1"/>
    <n v="9"/>
    <n v="452937"/>
    <n v="40764.3"/>
    <n v="412173"/>
    <n v="255547"/>
    <n v="156626"/>
    <n v="45361.9"/>
  </r>
  <r>
    <d v="2026-05-28T00:00:00"/>
    <x v="8765"/>
    <x v="3"/>
    <x v="0"/>
    <x v="1"/>
    <x v="4"/>
    <x v="1"/>
    <n v="7"/>
    <n v="813686"/>
    <n v="105779"/>
    <n v="707907"/>
    <n v="438902"/>
    <n v="269005"/>
    <n v="45361.9"/>
  </r>
  <r>
    <d v="2026-05-28T00:00:00"/>
    <x v="8766"/>
    <x v="0"/>
    <x v="7"/>
    <x v="0"/>
    <x v="4"/>
    <x v="1"/>
    <n v="3"/>
    <n v="607051"/>
    <n v="66775.6"/>
    <n v="540275"/>
    <n v="378193"/>
    <n v="162083"/>
    <n v="145826"/>
  </r>
  <r>
    <d v="2026-05-28T00:00:00"/>
    <x v="8767"/>
    <x v="1"/>
    <x v="5"/>
    <x v="0"/>
    <x v="4"/>
    <x v="1"/>
    <n v="5"/>
    <n v="119247"/>
    <n v="8347.29"/>
    <n v="110900"/>
    <n v="77629.8"/>
    <n v="33269.9"/>
    <n v="145826"/>
  </r>
  <r>
    <d v="2026-05-28T00:00:00"/>
    <x v="8768"/>
    <x v="4"/>
    <x v="4"/>
    <x v="2"/>
    <x v="4"/>
    <x v="1"/>
    <n v="3"/>
    <n v="197112"/>
    <n v="0"/>
    <n v="197112"/>
    <n v="141921"/>
    <n v="55191.4"/>
    <n v="205907"/>
  </r>
  <r>
    <d v="2026-05-28T00:00:00"/>
    <x v="8769"/>
    <x v="1"/>
    <x v="5"/>
    <x v="0"/>
    <x v="4"/>
    <x v="1"/>
    <n v="3"/>
    <n v="235169"/>
    <n v="9406.76"/>
    <n v="225762"/>
    <n v="158034"/>
    <n v="67728.7"/>
    <n v="145826"/>
  </r>
  <r>
    <d v="2026-05-28T00:00:00"/>
    <x v="8770"/>
    <x v="1"/>
    <x v="5"/>
    <x v="0"/>
    <x v="4"/>
    <x v="1"/>
    <n v="11"/>
    <n v="494133"/>
    <n v="9882.66"/>
    <n v="484250"/>
    <n v="338975"/>
    <n v="145275"/>
    <n v="145826"/>
  </r>
  <r>
    <d v="2026-05-28T00:00:00"/>
    <x v="8771"/>
    <x v="5"/>
    <x v="3"/>
    <x v="2"/>
    <x v="4"/>
    <x v="1"/>
    <n v="6"/>
    <n v="440751"/>
    <n v="52890.1"/>
    <n v="387861"/>
    <n v="279260"/>
    <n v="108601"/>
    <n v="205907"/>
  </r>
  <r>
    <d v="2026-05-28T00:00:00"/>
    <x v="8772"/>
    <x v="7"/>
    <x v="6"/>
    <x v="3"/>
    <x v="4"/>
    <x v="1"/>
    <n v="12"/>
    <n v="737401"/>
    <n v="110610"/>
    <n v="626791"/>
    <n v="476361"/>
    <n v="150430"/>
    <n v="171206"/>
  </r>
  <r>
    <d v="2026-05-28T00:00:00"/>
    <x v="8773"/>
    <x v="3"/>
    <x v="0"/>
    <x v="1"/>
    <x v="4"/>
    <x v="1"/>
    <n v="11"/>
    <n v="135435"/>
    <n v="10834.8"/>
    <n v="124600"/>
    <n v="77252.1"/>
    <n v="47348.1"/>
    <n v="45361.9"/>
  </r>
  <r>
    <d v="2026-05-28T00:00:00"/>
    <x v="8774"/>
    <x v="2"/>
    <x v="1"/>
    <x v="1"/>
    <x v="4"/>
    <x v="1"/>
    <n v="6"/>
    <n v="505985"/>
    <n v="0"/>
    <n v="505985"/>
    <n v="313711"/>
    <n v="192274"/>
    <n v="45361.9"/>
  </r>
  <r>
    <d v="2026-05-28T00:00:00"/>
    <x v="8775"/>
    <x v="1"/>
    <x v="5"/>
    <x v="0"/>
    <x v="4"/>
    <x v="1"/>
    <n v="12"/>
    <n v="231464"/>
    <n v="0"/>
    <n v="231464"/>
    <n v="162025"/>
    <n v="69439.2"/>
    <n v="145826"/>
  </r>
  <r>
    <d v="2026-05-28T00:00:00"/>
    <x v="8776"/>
    <x v="5"/>
    <x v="3"/>
    <x v="2"/>
    <x v="4"/>
    <x v="1"/>
    <n v="10"/>
    <n v="344331"/>
    <n v="20659.9"/>
    <n v="323671"/>
    <n v="233043"/>
    <n v="90627.9"/>
    <n v="205907"/>
  </r>
  <r>
    <d v="2026-05-28T00:00:00"/>
    <x v="8777"/>
    <x v="0"/>
    <x v="7"/>
    <x v="0"/>
    <x v="4"/>
    <x v="1"/>
    <n v="7"/>
    <n v="675978"/>
    <n v="0"/>
    <n v="675978"/>
    <n v="473185"/>
    <n v="202793"/>
    <n v="145826"/>
  </r>
  <r>
    <d v="2026-05-28T00:00:00"/>
    <x v="8778"/>
    <x v="0"/>
    <x v="7"/>
    <x v="0"/>
    <x v="4"/>
    <x v="1"/>
    <n v="11"/>
    <n v="567105"/>
    <n v="0"/>
    <n v="567105"/>
    <n v="396974"/>
    <n v="170132"/>
    <n v="145826"/>
  </r>
  <r>
    <d v="2026-05-28T00:00:00"/>
    <x v="8779"/>
    <x v="5"/>
    <x v="3"/>
    <x v="2"/>
    <x v="4"/>
    <x v="1"/>
    <n v="2"/>
    <n v="801972"/>
    <n v="24059.2"/>
    <n v="777913"/>
    <n v="560097"/>
    <n v="217816"/>
    <n v="205907"/>
  </r>
  <r>
    <d v="2026-05-28T00:00:00"/>
    <x v="8780"/>
    <x v="1"/>
    <x v="5"/>
    <x v="0"/>
    <x v="4"/>
    <x v="1"/>
    <n v="3"/>
    <n v="80626"/>
    <n v="3225.04"/>
    <n v="77401"/>
    <n v="54180.7"/>
    <n v="23220.3"/>
    <n v="145826"/>
  </r>
  <r>
    <d v="2026-05-28T00:00:00"/>
    <x v="8781"/>
    <x v="0"/>
    <x v="7"/>
    <x v="0"/>
    <x v="4"/>
    <x v="1"/>
    <n v="9"/>
    <n v="280823"/>
    <n v="5616.46"/>
    <n v="275207"/>
    <n v="192645"/>
    <n v="82562"/>
    <n v="145826"/>
  </r>
  <r>
    <d v="2026-05-28T00:00:00"/>
    <x v="8782"/>
    <x v="2"/>
    <x v="1"/>
    <x v="1"/>
    <x v="4"/>
    <x v="1"/>
    <n v="9"/>
    <n v="792511"/>
    <n v="0"/>
    <n v="792511"/>
    <n v="491357"/>
    <n v="301154"/>
    <n v="45361.9"/>
  </r>
  <r>
    <d v="2026-05-28T00:00:00"/>
    <x v="8783"/>
    <x v="6"/>
    <x v="2"/>
    <x v="3"/>
    <x v="4"/>
    <x v="1"/>
    <n v="12"/>
    <n v="755423"/>
    <n v="67988.1"/>
    <n v="687435"/>
    <n v="522451"/>
    <n v="164984"/>
    <n v="171206"/>
  </r>
  <r>
    <d v="2026-05-28T00:00:00"/>
    <x v="8784"/>
    <x v="0"/>
    <x v="7"/>
    <x v="0"/>
    <x v="4"/>
    <x v="1"/>
    <n v="1"/>
    <n v="81132"/>
    <n v="9735.84"/>
    <n v="71396.2"/>
    <n v="49977.3"/>
    <n v="21418.8"/>
    <n v="145826"/>
  </r>
  <r>
    <d v="2026-05-28T00:00:00"/>
    <x v="8785"/>
    <x v="3"/>
    <x v="0"/>
    <x v="1"/>
    <x v="4"/>
    <x v="1"/>
    <n v="4"/>
    <n v="525121"/>
    <n v="26256"/>
    <n v="498865"/>
    <n v="309296"/>
    <n v="189569"/>
    <n v="45361.9"/>
  </r>
  <r>
    <d v="2026-05-28T00:00:00"/>
    <x v="8786"/>
    <x v="3"/>
    <x v="0"/>
    <x v="1"/>
    <x v="4"/>
    <x v="1"/>
    <n v="8"/>
    <n v="219348"/>
    <n v="0"/>
    <n v="219348"/>
    <n v="135996"/>
    <n v="83352.2"/>
    <n v="45361.9"/>
  </r>
  <r>
    <d v="2026-05-28T00:00:00"/>
    <x v="8787"/>
    <x v="4"/>
    <x v="4"/>
    <x v="2"/>
    <x v="4"/>
    <x v="1"/>
    <n v="12"/>
    <n v="456774"/>
    <n v="63948.4"/>
    <n v="392826"/>
    <n v="282834"/>
    <n v="109991"/>
    <n v="205907"/>
  </r>
  <r>
    <d v="2026-05-28T00:00:00"/>
    <x v="8788"/>
    <x v="3"/>
    <x v="0"/>
    <x v="1"/>
    <x v="4"/>
    <x v="1"/>
    <n v="9"/>
    <n v="201330"/>
    <n v="24159.6"/>
    <n v="177170"/>
    <n v="109846"/>
    <n v="67324.8"/>
    <n v="45361.9"/>
  </r>
  <r>
    <d v="2026-05-28T00:00:00"/>
    <x v="8789"/>
    <x v="1"/>
    <x v="5"/>
    <x v="0"/>
    <x v="4"/>
    <x v="1"/>
    <n v="4"/>
    <n v="163165"/>
    <n v="0"/>
    <n v="163165"/>
    <n v="114216"/>
    <n v="48949.5"/>
    <n v="145826"/>
  </r>
  <r>
    <d v="2026-05-28T00:00:00"/>
    <x v="8790"/>
    <x v="2"/>
    <x v="1"/>
    <x v="1"/>
    <x v="4"/>
    <x v="1"/>
    <n v="4"/>
    <n v="61915"/>
    <n v="6191.5"/>
    <n v="55723.5"/>
    <n v="34548.6"/>
    <n v="21174.9"/>
    <n v="45361.9"/>
  </r>
  <r>
    <d v="2026-05-28T00:00:00"/>
    <x v="8791"/>
    <x v="6"/>
    <x v="2"/>
    <x v="3"/>
    <x v="4"/>
    <x v="1"/>
    <n v="2"/>
    <n v="208394"/>
    <n v="4167.88"/>
    <n v="204226"/>
    <n v="155212"/>
    <n v="49014.3"/>
    <n v="171206"/>
  </r>
  <r>
    <d v="2026-05-28T00:00:00"/>
    <x v="8792"/>
    <x v="4"/>
    <x v="4"/>
    <x v="2"/>
    <x v="4"/>
    <x v="1"/>
    <n v="7"/>
    <n v="479595"/>
    <n v="52755.4"/>
    <n v="426840"/>
    <n v="307324"/>
    <n v="119515"/>
    <n v="205907"/>
  </r>
  <r>
    <d v="2026-05-28T00:00:00"/>
    <x v="8793"/>
    <x v="3"/>
    <x v="0"/>
    <x v="1"/>
    <x v="4"/>
    <x v="1"/>
    <n v="7"/>
    <n v="652913"/>
    <n v="26116.5"/>
    <n v="626796"/>
    <n v="388614"/>
    <n v="238183"/>
    <n v="45361.9"/>
  </r>
  <r>
    <d v="2026-05-28T00:00:00"/>
    <x v="8794"/>
    <x v="5"/>
    <x v="3"/>
    <x v="2"/>
    <x v="4"/>
    <x v="1"/>
    <n v="2"/>
    <n v="50813"/>
    <n v="2032.52"/>
    <n v="48780.5"/>
    <n v="35121.9"/>
    <n v="13658.5"/>
    <n v="205907"/>
  </r>
  <r>
    <d v="2026-05-28T00:00:00"/>
    <x v="8795"/>
    <x v="4"/>
    <x v="4"/>
    <x v="2"/>
    <x v="4"/>
    <x v="1"/>
    <n v="10"/>
    <n v="204717"/>
    <n v="0"/>
    <n v="204717"/>
    <n v="147396"/>
    <n v="57320.8"/>
    <n v="205907"/>
  </r>
  <r>
    <d v="2026-05-28T00:00:00"/>
    <x v="8796"/>
    <x v="4"/>
    <x v="4"/>
    <x v="2"/>
    <x v="4"/>
    <x v="1"/>
    <n v="5"/>
    <n v="383709"/>
    <n v="11511.3"/>
    <n v="372198"/>
    <n v="267982"/>
    <n v="104215"/>
    <n v="205907"/>
  </r>
  <r>
    <d v="2026-05-28T00:00:00"/>
    <x v="8797"/>
    <x v="2"/>
    <x v="1"/>
    <x v="1"/>
    <x v="4"/>
    <x v="1"/>
    <n v="10"/>
    <n v="543845"/>
    <n v="16315.4"/>
    <n v="527530"/>
    <n v="327068"/>
    <n v="200461"/>
    <n v="45361.9"/>
  </r>
  <r>
    <d v="2026-05-28T00:00:00"/>
    <x v="8798"/>
    <x v="3"/>
    <x v="0"/>
    <x v="1"/>
    <x v="4"/>
    <x v="1"/>
    <n v="9"/>
    <n v="404973"/>
    <n v="20248.7"/>
    <n v="384724"/>
    <n v="238529"/>
    <n v="146195"/>
    <n v="45361.9"/>
  </r>
  <r>
    <d v="2026-05-28T00:00:00"/>
    <x v="8799"/>
    <x v="0"/>
    <x v="7"/>
    <x v="0"/>
    <x v="4"/>
    <x v="1"/>
    <n v="2"/>
    <n v="94371"/>
    <n v="0"/>
    <n v="94371"/>
    <n v="66059.7"/>
    <n v="28311.3"/>
    <n v="145826"/>
  </r>
  <r>
    <d v="2026-05-28T00:00:00"/>
    <x v="8800"/>
    <x v="2"/>
    <x v="1"/>
    <x v="1"/>
    <x v="4"/>
    <x v="1"/>
    <n v="1"/>
    <n v="56169"/>
    <n v="6740.28"/>
    <n v="49428.7"/>
    <n v="30645.8"/>
    <n v="18782.9"/>
    <n v="45361.9"/>
  </r>
  <r>
    <d v="2026-05-28T00:00:00"/>
    <x v="8801"/>
    <x v="4"/>
    <x v="4"/>
    <x v="2"/>
    <x v="4"/>
    <x v="1"/>
    <n v="2"/>
    <n v="436156"/>
    <n v="56700.3"/>
    <n v="379456"/>
    <n v="273208"/>
    <n v="106248"/>
    <n v="205907"/>
  </r>
  <r>
    <d v="2026-05-28T00:00:00"/>
    <x v="8802"/>
    <x v="5"/>
    <x v="3"/>
    <x v="2"/>
    <x v="4"/>
    <x v="1"/>
    <n v="10"/>
    <n v="119322"/>
    <n v="3579.66"/>
    <n v="115742"/>
    <n v="83334.5"/>
    <n v="32407.9"/>
    <n v="205907"/>
  </r>
  <r>
    <d v="2026-05-28T00:00:00"/>
    <x v="8803"/>
    <x v="6"/>
    <x v="2"/>
    <x v="3"/>
    <x v="4"/>
    <x v="1"/>
    <n v="8"/>
    <n v="528655"/>
    <n v="58152.1"/>
    <n v="470503"/>
    <n v="357582"/>
    <n v="112921"/>
    <n v="171206"/>
  </r>
  <r>
    <d v="2026-05-28T00:00:00"/>
    <x v="8804"/>
    <x v="0"/>
    <x v="7"/>
    <x v="0"/>
    <x v="4"/>
    <x v="1"/>
    <n v="5"/>
    <n v="520186"/>
    <n v="0"/>
    <n v="520186"/>
    <n v="364130"/>
    <n v="156056"/>
    <n v="145826"/>
  </r>
  <r>
    <d v="2026-05-28T00:00:00"/>
    <x v="8805"/>
    <x v="5"/>
    <x v="3"/>
    <x v="2"/>
    <x v="4"/>
    <x v="1"/>
    <n v="2"/>
    <n v="610047"/>
    <n v="67105.2"/>
    <n v="542942"/>
    <n v="390918"/>
    <n v="152024"/>
    <n v="205907"/>
  </r>
  <r>
    <d v="2026-05-28T00:00:00"/>
    <x v="8806"/>
    <x v="0"/>
    <x v="7"/>
    <x v="0"/>
    <x v="4"/>
    <x v="1"/>
    <n v="7"/>
    <n v="370502"/>
    <n v="14820.1"/>
    <n v="355682"/>
    <n v="248977"/>
    <n v="106705"/>
    <n v="145826"/>
  </r>
  <r>
    <d v="2026-05-29T00:00:00"/>
    <x v="8807"/>
    <x v="7"/>
    <x v="6"/>
    <x v="3"/>
    <x v="4"/>
    <x v="1"/>
    <n v="3"/>
    <n v="180461"/>
    <n v="19850.7"/>
    <n v="160610"/>
    <n v="122064"/>
    <n v="38546.5"/>
    <n v="171206"/>
  </r>
  <r>
    <d v="2026-05-29T00:00:00"/>
    <x v="8808"/>
    <x v="0"/>
    <x v="7"/>
    <x v="0"/>
    <x v="4"/>
    <x v="1"/>
    <n v="6"/>
    <n v="343384"/>
    <n v="34338.4"/>
    <n v="309046"/>
    <n v="216332"/>
    <n v="92713.7"/>
    <n v="145826"/>
  </r>
  <r>
    <d v="2026-05-29T00:00:00"/>
    <x v="8809"/>
    <x v="7"/>
    <x v="6"/>
    <x v="3"/>
    <x v="4"/>
    <x v="1"/>
    <n v="1"/>
    <n v="55142"/>
    <n v="0"/>
    <n v="55142"/>
    <n v="41907.9"/>
    <n v="13234.1"/>
    <n v="171206"/>
  </r>
  <r>
    <d v="2026-05-29T00:00:00"/>
    <x v="8810"/>
    <x v="5"/>
    <x v="3"/>
    <x v="2"/>
    <x v="4"/>
    <x v="1"/>
    <n v="2"/>
    <n v="818291"/>
    <n v="0"/>
    <n v="818291"/>
    <n v="589170"/>
    <n v="229121"/>
    <n v="205907"/>
  </r>
  <r>
    <d v="2026-05-29T00:00:00"/>
    <x v="8811"/>
    <x v="5"/>
    <x v="3"/>
    <x v="2"/>
    <x v="4"/>
    <x v="1"/>
    <n v="10"/>
    <n v="308443"/>
    <n v="15422.1"/>
    <n v="293021"/>
    <n v="210975"/>
    <n v="82045.8"/>
    <n v="205907"/>
  </r>
  <r>
    <d v="2026-05-29T00:00:00"/>
    <x v="8812"/>
    <x v="7"/>
    <x v="6"/>
    <x v="3"/>
    <x v="4"/>
    <x v="1"/>
    <n v="2"/>
    <n v="253795"/>
    <n v="12689.8"/>
    <n v="241105"/>
    <n v="183240"/>
    <n v="57865.3"/>
    <n v="171206"/>
  </r>
  <r>
    <d v="2026-05-29T00:00:00"/>
    <x v="8813"/>
    <x v="0"/>
    <x v="7"/>
    <x v="0"/>
    <x v="4"/>
    <x v="1"/>
    <n v="9"/>
    <n v="776283"/>
    <n v="31051.3"/>
    <n v="745232"/>
    <n v="521662"/>
    <n v="223570"/>
    <n v="145826"/>
  </r>
  <r>
    <d v="2026-05-29T00:00:00"/>
    <x v="8814"/>
    <x v="0"/>
    <x v="7"/>
    <x v="0"/>
    <x v="4"/>
    <x v="1"/>
    <n v="5"/>
    <n v="363886"/>
    <n v="14555.4"/>
    <n v="349331"/>
    <n v="244531"/>
    <n v="104799"/>
    <n v="145826"/>
  </r>
  <r>
    <d v="2026-05-29T00:00:00"/>
    <x v="8815"/>
    <x v="5"/>
    <x v="3"/>
    <x v="2"/>
    <x v="4"/>
    <x v="1"/>
    <n v="11"/>
    <n v="185534"/>
    <n v="0"/>
    <n v="185534"/>
    <n v="133584"/>
    <n v="51949.5"/>
    <n v="205907"/>
  </r>
  <r>
    <d v="2026-05-29T00:00:00"/>
    <x v="8816"/>
    <x v="1"/>
    <x v="5"/>
    <x v="0"/>
    <x v="4"/>
    <x v="1"/>
    <n v="2"/>
    <n v="811810"/>
    <n v="89299.1"/>
    <n v="722511"/>
    <n v="505758"/>
    <n v="216753"/>
    <n v="145826"/>
  </r>
  <r>
    <d v="2026-05-29T00:00:00"/>
    <x v="8817"/>
    <x v="1"/>
    <x v="5"/>
    <x v="0"/>
    <x v="4"/>
    <x v="1"/>
    <n v="6"/>
    <n v="88767"/>
    <n v="4438.35"/>
    <n v="84328.6"/>
    <n v="59030.1"/>
    <n v="25298.6"/>
    <n v="145826"/>
  </r>
  <r>
    <d v="2026-05-29T00:00:00"/>
    <x v="8818"/>
    <x v="2"/>
    <x v="1"/>
    <x v="1"/>
    <x v="4"/>
    <x v="1"/>
    <n v="11"/>
    <n v="278760"/>
    <n v="0"/>
    <n v="278760"/>
    <n v="172831"/>
    <n v="105929"/>
    <n v="45361.9"/>
  </r>
  <r>
    <d v="2026-05-29T00:00:00"/>
    <x v="8819"/>
    <x v="7"/>
    <x v="6"/>
    <x v="3"/>
    <x v="4"/>
    <x v="1"/>
    <n v="6"/>
    <n v="501278"/>
    <n v="0"/>
    <n v="501278"/>
    <n v="380971"/>
    <n v="120307"/>
    <n v="171206"/>
  </r>
  <r>
    <d v="2026-05-29T00:00:00"/>
    <x v="8820"/>
    <x v="4"/>
    <x v="4"/>
    <x v="2"/>
    <x v="4"/>
    <x v="1"/>
    <n v="3"/>
    <n v="450043"/>
    <n v="9000.86"/>
    <n v="441042"/>
    <n v="317550"/>
    <n v="123492"/>
    <n v="205907"/>
  </r>
  <r>
    <d v="2026-05-29T00:00:00"/>
    <x v="8821"/>
    <x v="0"/>
    <x v="7"/>
    <x v="0"/>
    <x v="4"/>
    <x v="1"/>
    <n v="10"/>
    <n v="557580"/>
    <n v="0"/>
    <n v="557580"/>
    <n v="390306"/>
    <n v="167274"/>
    <n v="145826"/>
  </r>
  <r>
    <d v="2026-05-29T00:00:00"/>
    <x v="8822"/>
    <x v="0"/>
    <x v="7"/>
    <x v="0"/>
    <x v="4"/>
    <x v="1"/>
    <n v="10"/>
    <n v="655202"/>
    <n v="65520.2"/>
    <n v="589682"/>
    <n v="412777"/>
    <n v="176905"/>
    <n v="145826"/>
  </r>
  <r>
    <d v="2026-05-29T00:00:00"/>
    <x v="8823"/>
    <x v="0"/>
    <x v="7"/>
    <x v="0"/>
    <x v="4"/>
    <x v="1"/>
    <n v="4"/>
    <n v="101535"/>
    <n v="15230.2"/>
    <n v="86304.8"/>
    <n v="60413.3"/>
    <n v="25891.4"/>
    <n v="145826"/>
  </r>
  <r>
    <d v="2026-05-29T00:00:00"/>
    <x v="8824"/>
    <x v="1"/>
    <x v="5"/>
    <x v="0"/>
    <x v="4"/>
    <x v="1"/>
    <n v="2"/>
    <n v="154153"/>
    <n v="20039.9"/>
    <n v="134113"/>
    <n v="93879.2"/>
    <n v="40233.9"/>
    <n v="145826"/>
  </r>
  <r>
    <d v="2026-05-29T00:00:00"/>
    <x v="8825"/>
    <x v="7"/>
    <x v="6"/>
    <x v="3"/>
    <x v="4"/>
    <x v="1"/>
    <n v="1"/>
    <n v="795870"/>
    <n v="15917.4"/>
    <n v="779953"/>
    <n v="592764"/>
    <n v="187189"/>
    <n v="171206"/>
  </r>
  <r>
    <d v="2026-05-29T00:00:00"/>
    <x v="8826"/>
    <x v="5"/>
    <x v="3"/>
    <x v="2"/>
    <x v="4"/>
    <x v="1"/>
    <n v="12"/>
    <n v="557659"/>
    <n v="44612.7"/>
    <n v="513046"/>
    <n v="369393"/>
    <n v="143653"/>
    <n v="205907"/>
  </r>
  <r>
    <d v="2026-05-29T00:00:00"/>
    <x v="8827"/>
    <x v="2"/>
    <x v="1"/>
    <x v="1"/>
    <x v="4"/>
    <x v="1"/>
    <n v="6"/>
    <n v="732365"/>
    <n v="14647.3"/>
    <n v="717718"/>
    <n v="444985"/>
    <n v="272733"/>
    <n v="45361.9"/>
  </r>
  <r>
    <d v="2026-05-29T00:00:00"/>
    <x v="8828"/>
    <x v="7"/>
    <x v="6"/>
    <x v="3"/>
    <x v="4"/>
    <x v="1"/>
    <n v="6"/>
    <n v="428351"/>
    <n v="51402.1"/>
    <n v="376949"/>
    <n v="286481"/>
    <n v="90467.7"/>
    <n v="171206"/>
  </r>
  <r>
    <d v="2026-05-29T00:00:00"/>
    <x v="8829"/>
    <x v="6"/>
    <x v="2"/>
    <x v="3"/>
    <x v="4"/>
    <x v="1"/>
    <n v="9"/>
    <n v="160802"/>
    <n v="0"/>
    <n v="160802"/>
    <n v="122210"/>
    <n v="38592.5"/>
    <n v="171206"/>
  </r>
  <r>
    <d v="2026-05-29T00:00:00"/>
    <x v="8830"/>
    <x v="2"/>
    <x v="1"/>
    <x v="1"/>
    <x v="4"/>
    <x v="1"/>
    <n v="7"/>
    <n v="495236"/>
    <n v="19809.4"/>
    <n v="475427"/>
    <n v="294764"/>
    <n v="180662"/>
    <n v="45361.9"/>
  </r>
  <r>
    <d v="2026-05-29T00:00:00"/>
    <x v="8831"/>
    <x v="5"/>
    <x v="3"/>
    <x v="2"/>
    <x v="4"/>
    <x v="1"/>
    <n v="9"/>
    <n v="356607"/>
    <n v="10698.2"/>
    <n v="345909"/>
    <n v="249054"/>
    <n v="96854.5"/>
    <n v="205907"/>
  </r>
  <r>
    <d v="2026-05-29T00:00:00"/>
    <x v="8832"/>
    <x v="2"/>
    <x v="1"/>
    <x v="1"/>
    <x v="4"/>
    <x v="1"/>
    <n v="7"/>
    <n v="613142"/>
    <n v="79708.5"/>
    <n v="533434"/>
    <n v="330729"/>
    <n v="202705"/>
    <n v="45361.9"/>
  </r>
  <r>
    <d v="2026-05-29T00:00:00"/>
    <x v="8833"/>
    <x v="0"/>
    <x v="7"/>
    <x v="0"/>
    <x v="4"/>
    <x v="1"/>
    <n v="1"/>
    <n v="603519"/>
    <n v="12070.4"/>
    <n v="591449"/>
    <n v="414014"/>
    <n v="177435"/>
    <n v="145826"/>
  </r>
  <r>
    <d v="2026-05-29T00:00:00"/>
    <x v="8834"/>
    <x v="0"/>
    <x v="7"/>
    <x v="0"/>
    <x v="4"/>
    <x v="1"/>
    <n v="12"/>
    <n v="598343"/>
    <n v="0"/>
    <n v="598343"/>
    <n v="418840"/>
    <n v="179503"/>
    <n v="145826"/>
  </r>
  <r>
    <d v="2026-05-29T00:00:00"/>
    <x v="8835"/>
    <x v="7"/>
    <x v="6"/>
    <x v="3"/>
    <x v="4"/>
    <x v="1"/>
    <n v="7"/>
    <n v="75407"/>
    <n v="0"/>
    <n v="75407"/>
    <n v="57309.3"/>
    <n v="18097.7"/>
    <n v="171206"/>
  </r>
  <r>
    <d v="2026-05-29T00:00:00"/>
    <x v="8836"/>
    <x v="2"/>
    <x v="1"/>
    <x v="1"/>
    <x v="4"/>
    <x v="1"/>
    <n v="2"/>
    <n v="569187"/>
    <n v="68302.4"/>
    <n v="500885"/>
    <n v="310548"/>
    <n v="190336"/>
    <n v="45361.9"/>
  </r>
  <r>
    <d v="2026-05-29T00:00:00"/>
    <x v="8837"/>
    <x v="0"/>
    <x v="7"/>
    <x v="0"/>
    <x v="4"/>
    <x v="1"/>
    <n v="2"/>
    <n v="107176"/>
    <n v="0"/>
    <n v="107176"/>
    <n v="75023.2"/>
    <n v="32152.8"/>
    <n v="145826"/>
  </r>
  <r>
    <d v="2026-05-29T00:00:00"/>
    <x v="8838"/>
    <x v="3"/>
    <x v="0"/>
    <x v="1"/>
    <x v="4"/>
    <x v="1"/>
    <n v="5"/>
    <n v="210475"/>
    <n v="0"/>
    <n v="210475"/>
    <n v="130494"/>
    <n v="79980.5"/>
    <n v="45361.9"/>
  </r>
  <r>
    <d v="2026-05-29T00:00:00"/>
    <x v="8839"/>
    <x v="1"/>
    <x v="5"/>
    <x v="0"/>
    <x v="4"/>
    <x v="1"/>
    <n v="12"/>
    <n v="482182"/>
    <n v="67505.5"/>
    <n v="414677"/>
    <n v="290274"/>
    <n v="124403"/>
    <n v="145826"/>
  </r>
  <r>
    <d v="2026-05-29T00:00:00"/>
    <x v="8840"/>
    <x v="4"/>
    <x v="4"/>
    <x v="2"/>
    <x v="4"/>
    <x v="1"/>
    <n v="10"/>
    <n v="173154"/>
    <n v="13852.3"/>
    <n v="159302"/>
    <n v="114697"/>
    <n v="44604.5"/>
    <n v="205907"/>
  </r>
  <r>
    <d v="2026-05-29T00:00:00"/>
    <x v="8841"/>
    <x v="0"/>
    <x v="7"/>
    <x v="0"/>
    <x v="4"/>
    <x v="1"/>
    <n v="6"/>
    <n v="491197"/>
    <n v="63855.6"/>
    <n v="427341"/>
    <n v="299139"/>
    <n v="128202"/>
    <n v="145826"/>
  </r>
  <r>
    <d v="2026-05-29T00:00:00"/>
    <x v="8842"/>
    <x v="7"/>
    <x v="6"/>
    <x v="3"/>
    <x v="4"/>
    <x v="1"/>
    <n v="10"/>
    <n v="370900"/>
    <n v="0"/>
    <n v="370900"/>
    <n v="281884"/>
    <n v="89016"/>
    <n v="171206"/>
  </r>
  <r>
    <d v="2026-05-29T00:00:00"/>
    <x v="8843"/>
    <x v="7"/>
    <x v="6"/>
    <x v="3"/>
    <x v="4"/>
    <x v="1"/>
    <n v="8"/>
    <n v="557676"/>
    <n v="50190.8"/>
    <n v="507485"/>
    <n v="385689"/>
    <n v="121796"/>
    <n v="171206"/>
  </r>
  <r>
    <d v="2026-05-29T00:00:00"/>
    <x v="8844"/>
    <x v="4"/>
    <x v="4"/>
    <x v="2"/>
    <x v="4"/>
    <x v="1"/>
    <n v="3"/>
    <n v="715715"/>
    <n v="85885.8"/>
    <n v="629829"/>
    <n v="453477"/>
    <n v="176352"/>
    <n v="205907"/>
  </r>
  <r>
    <d v="2026-05-29T00:00:00"/>
    <x v="8845"/>
    <x v="4"/>
    <x v="4"/>
    <x v="2"/>
    <x v="4"/>
    <x v="1"/>
    <n v="7"/>
    <n v="767514"/>
    <n v="99776.8"/>
    <n v="667737"/>
    <n v="480771"/>
    <n v="186966"/>
    <n v="205907"/>
  </r>
  <r>
    <d v="2026-05-29T00:00:00"/>
    <x v="8846"/>
    <x v="5"/>
    <x v="3"/>
    <x v="2"/>
    <x v="4"/>
    <x v="1"/>
    <n v="1"/>
    <n v="478399"/>
    <n v="0"/>
    <n v="478399"/>
    <n v="344447"/>
    <n v="133952"/>
    <n v="205907"/>
  </r>
  <r>
    <d v="2026-05-29T00:00:00"/>
    <x v="8847"/>
    <x v="6"/>
    <x v="2"/>
    <x v="3"/>
    <x v="4"/>
    <x v="1"/>
    <n v="10"/>
    <n v="459647"/>
    <n v="36771.8"/>
    <n v="422875"/>
    <n v="321385"/>
    <n v="101490"/>
    <n v="171206"/>
  </r>
  <r>
    <d v="2026-05-29T00:00:00"/>
    <x v="8848"/>
    <x v="4"/>
    <x v="4"/>
    <x v="2"/>
    <x v="4"/>
    <x v="1"/>
    <n v="6"/>
    <n v="47935"/>
    <n v="2876.1"/>
    <n v="45058.9"/>
    <n v="32442.4"/>
    <n v="12616.5"/>
    <n v="205907"/>
  </r>
  <r>
    <d v="2026-05-29T00:00:00"/>
    <x v="8849"/>
    <x v="6"/>
    <x v="2"/>
    <x v="3"/>
    <x v="4"/>
    <x v="1"/>
    <n v="3"/>
    <n v="569524"/>
    <n v="28476.2"/>
    <n v="541048"/>
    <n v="411196"/>
    <n v="129851"/>
    <n v="171206"/>
  </r>
  <r>
    <d v="2026-05-29T00:00:00"/>
    <x v="8850"/>
    <x v="0"/>
    <x v="7"/>
    <x v="0"/>
    <x v="4"/>
    <x v="1"/>
    <n v="4"/>
    <n v="67321"/>
    <n v="2692.84"/>
    <n v="64628.2"/>
    <n v="45239.7"/>
    <n v="19388.5"/>
    <n v="145826"/>
  </r>
  <r>
    <d v="2026-05-29T00:00:00"/>
    <x v="8851"/>
    <x v="3"/>
    <x v="0"/>
    <x v="1"/>
    <x v="4"/>
    <x v="1"/>
    <n v="4"/>
    <n v="264477"/>
    <n v="0"/>
    <n v="264477"/>
    <n v="163976"/>
    <n v="100501"/>
    <n v="45361.9"/>
  </r>
  <r>
    <d v="2026-05-29T00:00:00"/>
    <x v="8852"/>
    <x v="2"/>
    <x v="1"/>
    <x v="1"/>
    <x v="4"/>
    <x v="1"/>
    <n v="8"/>
    <n v="134337"/>
    <n v="18807.2"/>
    <n v="115530"/>
    <n v="71628.5"/>
    <n v="43901.3"/>
    <n v="45361.9"/>
  </r>
  <r>
    <d v="2026-05-29T00:00:00"/>
    <x v="8853"/>
    <x v="2"/>
    <x v="1"/>
    <x v="1"/>
    <x v="4"/>
    <x v="1"/>
    <n v="5"/>
    <n v="738725"/>
    <n v="66485.2"/>
    <n v="672240"/>
    <n v="416789"/>
    <n v="255451"/>
    <n v="45361.9"/>
  </r>
  <r>
    <d v="2026-05-29T00:00:00"/>
    <x v="8854"/>
    <x v="2"/>
    <x v="1"/>
    <x v="1"/>
    <x v="4"/>
    <x v="1"/>
    <n v="7"/>
    <n v="635027"/>
    <n v="31751.3"/>
    <n v="603276"/>
    <n v="374031"/>
    <n v="229245"/>
    <n v="45361.9"/>
  </r>
  <r>
    <d v="2026-05-29T00:00:00"/>
    <x v="8855"/>
    <x v="1"/>
    <x v="5"/>
    <x v="0"/>
    <x v="4"/>
    <x v="1"/>
    <n v="8"/>
    <n v="515045"/>
    <n v="46354.1"/>
    <n v="468691"/>
    <n v="328084"/>
    <n v="140607"/>
    <n v="145826"/>
  </r>
  <r>
    <d v="2026-05-29T00:00:00"/>
    <x v="8856"/>
    <x v="1"/>
    <x v="5"/>
    <x v="0"/>
    <x v="4"/>
    <x v="1"/>
    <n v="3"/>
    <n v="246993"/>
    <n v="0"/>
    <n v="246993"/>
    <n v="172895"/>
    <n v="74097.9"/>
    <n v="145826"/>
  </r>
  <r>
    <d v="2026-05-29T00:00:00"/>
    <x v="8857"/>
    <x v="2"/>
    <x v="1"/>
    <x v="1"/>
    <x v="4"/>
    <x v="1"/>
    <n v="6"/>
    <n v="463265"/>
    <n v="0"/>
    <n v="463265"/>
    <n v="287224"/>
    <n v="176041"/>
    <n v="45361.9"/>
  </r>
  <r>
    <d v="2026-05-29T00:00:00"/>
    <x v="8858"/>
    <x v="3"/>
    <x v="0"/>
    <x v="1"/>
    <x v="4"/>
    <x v="1"/>
    <n v="3"/>
    <n v="435930"/>
    <n v="43593"/>
    <n v="392337"/>
    <n v="243249"/>
    <n v="149088"/>
    <n v="45361.9"/>
  </r>
  <r>
    <d v="2026-05-29T00:00:00"/>
    <x v="8859"/>
    <x v="6"/>
    <x v="2"/>
    <x v="3"/>
    <x v="4"/>
    <x v="1"/>
    <n v="5"/>
    <n v="108450"/>
    <n v="14098.5"/>
    <n v="94351.5"/>
    <n v="71707.1"/>
    <n v="22644.4"/>
    <n v="171206"/>
  </r>
  <r>
    <d v="2026-05-29T00:00:00"/>
    <x v="8860"/>
    <x v="5"/>
    <x v="3"/>
    <x v="2"/>
    <x v="4"/>
    <x v="1"/>
    <n v="11"/>
    <n v="761066"/>
    <n v="76106.6"/>
    <n v="684959"/>
    <n v="493171"/>
    <n v="191789"/>
    <n v="205907"/>
  </r>
  <r>
    <d v="2026-05-29T00:00:00"/>
    <x v="8861"/>
    <x v="6"/>
    <x v="2"/>
    <x v="3"/>
    <x v="4"/>
    <x v="1"/>
    <n v="5"/>
    <n v="254878"/>
    <n v="15292.7"/>
    <n v="239585"/>
    <n v="182085"/>
    <n v="57500.5"/>
    <n v="171206"/>
  </r>
  <r>
    <d v="2026-05-29T00:00:00"/>
    <x v="8862"/>
    <x v="4"/>
    <x v="4"/>
    <x v="2"/>
    <x v="4"/>
    <x v="1"/>
    <n v="8"/>
    <n v="692070"/>
    <n v="96889.8"/>
    <n v="595180"/>
    <n v="428530"/>
    <n v="166650"/>
    <n v="205907"/>
  </r>
  <r>
    <d v="2026-05-29T00:00:00"/>
    <x v="8863"/>
    <x v="5"/>
    <x v="3"/>
    <x v="2"/>
    <x v="4"/>
    <x v="1"/>
    <n v="3"/>
    <n v="833883"/>
    <n v="0"/>
    <n v="833883"/>
    <n v="600396"/>
    <n v="233487"/>
    <n v="205907"/>
  </r>
  <r>
    <d v="2026-05-29T00:00:00"/>
    <x v="8864"/>
    <x v="6"/>
    <x v="2"/>
    <x v="3"/>
    <x v="4"/>
    <x v="1"/>
    <n v="6"/>
    <n v="284396"/>
    <n v="36971.5"/>
    <n v="247425"/>
    <n v="188043"/>
    <n v="59381.9"/>
    <n v="171206"/>
  </r>
  <r>
    <d v="2026-05-29T00:00:00"/>
    <x v="8865"/>
    <x v="2"/>
    <x v="1"/>
    <x v="1"/>
    <x v="4"/>
    <x v="1"/>
    <n v="7"/>
    <n v="735076"/>
    <n v="102911"/>
    <n v="632165"/>
    <n v="391943"/>
    <n v="240223"/>
    <n v="45361.9"/>
  </r>
  <r>
    <d v="2026-05-29T00:00:00"/>
    <x v="8866"/>
    <x v="6"/>
    <x v="2"/>
    <x v="3"/>
    <x v="4"/>
    <x v="1"/>
    <n v="1"/>
    <n v="106652"/>
    <n v="0"/>
    <n v="106652"/>
    <n v="81055.5"/>
    <n v="25596.5"/>
    <n v="171206"/>
  </r>
  <r>
    <d v="2026-05-29T00:00:00"/>
    <x v="8867"/>
    <x v="4"/>
    <x v="4"/>
    <x v="2"/>
    <x v="4"/>
    <x v="1"/>
    <n v="8"/>
    <n v="283956"/>
    <n v="8518.68"/>
    <n v="275437"/>
    <n v="198315"/>
    <n v="77122.4"/>
    <n v="205907"/>
  </r>
  <r>
    <d v="2026-05-29T00:00:00"/>
    <x v="8868"/>
    <x v="1"/>
    <x v="5"/>
    <x v="0"/>
    <x v="4"/>
    <x v="1"/>
    <n v="4"/>
    <n v="702800"/>
    <n v="77308"/>
    <n v="625492"/>
    <n v="437844"/>
    <n v="187648"/>
    <n v="145826"/>
  </r>
  <r>
    <d v="2026-05-29T00:00:00"/>
    <x v="8869"/>
    <x v="5"/>
    <x v="3"/>
    <x v="2"/>
    <x v="4"/>
    <x v="1"/>
    <n v="8"/>
    <n v="295854"/>
    <n v="44378.1"/>
    <n v="251476"/>
    <n v="181063"/>
    <n v="70413.2"/>
    <n v="205907"/>
  </r>
  <r>
    <d v="2026-05-29T00:00:00"/>
    <x v="8870"/>
    <x v="7"/>
    <x v="6"/>
    <x v="3"/>
    <x v="4"/>
    <x v="1"/>
    <n v="6"/>
    <n v="386127"/>
    <n v="30890.2"/>
    <n v="355237"/>
    <n v="269980"/>
    <n v="85256.8"/>
    <n v="171206"/>
  </r>
  <r>
    <d v="2026-05-29T00:00:00"/>
    <x v="8871"/>
    <x v="4"/>
    <x v="4"/>
    <x v="2"/>
    <x v="4"/>
    <x v="1"/>
    <n v="10"/>
    <n v="163640"/>
    <n v="0"/>
    <n v="163640"/>
    <n v="117821"/>
    <n v="45819.2"/>
    <n v="205907"/>
  </r>
  <r>
    <d v="2026-05-29T00:00:00"/>
    <x v="8872"/>
    <x v="6"/>
    <x v="2"/>
    <x v="3"/>
    <x v="4"/>
    <x v="1"/>
    <n v="2"/>
    <n v="563987"/>
    <n v="73318.3"/>
    <n v="490669"/>
    <n v="372908"/>
    <n v="117760"/>
    <n v="171206"/>
  </r>
  <r>
    <d v="2026-05-29T00:00:00"/>
    <x v="8873"/>
    <x v="4"/>
    <x v="4"/>
    <x v="2"/>
    <x v="4"/>
    <x v="1"/>
    <n v="3"/>
    <n v="557198"/>
    <n v="0"/>
    <n v="557198"/>
    <n v="401183"/>
    <n v="156015"/>
    <n v="205907"/>
  </r>
  <r>
    <d v="2026-05-30T00:00:00"/>
    <x v="8874"/>
    <x v="0"/>
    <x v="7"/>
    <x v="0"/>
    <x v="4"/>
    <x v="1"/>
    <n v="8"/>
    <n v="119637"/>
    <n v="16749.2"/>
    <n v="102888"/>
    <n v="72021.5"/>
    <n v="30866.3"/>
    <n v="145826"/>
  </r>
  <r>
    <d v="2026-05-30T00:00:00"/>
    <x v="8875"/>
    <x v="6"/>
    <x v="2"/>
    <x v="3"/>
    <x v="4"/>
    <x v="1"/>
    <n v="4"/>
    <n v="523975"/>
    <n v="36678.2"/>
    <n v="487297"/>
    <n v="370346"/>
    <n v="116951"/>
    <n v="171206"/>
  </r>
  <r>
    <d v="2026-05-30T00:00:00"/>
    <x v="8876"/>
    <x v="6"/>
    <x v="2"/>
    <x v="3"/>
    <x v="4"/>
    <x v="1"/>
    <n v="11"/>
    <n v="144850"/>
    <n v="17382"/>
    <n v="127468"/>
    <n v="96875.7"/>
    <n v="30592.3"/>
    <n v="171206"/>
  </r>
  <r>
    <d v="2026-05-30T00:00:00"/>
    <x v="8877"/>
    <x v="2"/>
    <x v="1"/>
    <x v="1"/>
    <x v="4"/>
    <x v="1"/>
    <n v="5"/>
    <n v="551828"/>
    <n v="60701.1"/>
    <n v="491127"/>
    <n v="304499"/>
    <n v="186628"/>
    <n v="45361.9"/>
  </r>
  <r>
    <d v="2026-05-30T00:00:00"/>
    <x v="8878"/>
    <x v="4"/>
    <x v="4"/>
    <x v="2"/>
    <x v="4"/>
    <x v="1"/>
    <n v="7"/>
    <n v="135644"/>
    <n v="18990.2"/>
    <n v="116654"/>
    <n v="83990.8"/>
    <n v="32663.1"/>
    <n v="205907"/>
  </r>
  <r>
    <d v="2026-05-30T00:00:00"/>
    <x v="8879"/>
    <x v="5"/>
    <x v="3"/>
    <x v="2"/>
    <x v="4"/>
    <x v="1"/>
    <n v="6"/>
    <n v="236971"/>
    <n v="0"/>
    <n v="236971"/>
    <n v="170619"/>
    <n v="66351.9"/>
    <n v="205907"/>
  </r>
  <r>
    <d v="2026-05-30T00:00:00"/>
    <x v="8880"/>
    <x v="7"/>
    <x v="6"/>
    <x v="3"/>
    <x v="4"/>
    <x v="1"/>
    <n v="3"/>
    <n v="369814"/>
    <n v="11094.4"/>
    <n v="358720"/>
    <n v="272627"/>
    <n v="86092.7"/>
    <n v="171206"/>
  </r>
  <r>
    <d v="2026-05-30T00:00:00"/>
    <x v="8881"/>
    <x v="5"/>
    <x v="3"/>
    <x v="2"/>
    <x v="4"/>
    <x v="1"/>
    <n v="6"/>
    <n v="248768"/>
    <n v="0"/>
    <n v="248768"/>
    <n v="179113"/>
    <n v="69655"/>
    <n v="205907"/>
  </r>
  <r>
    <d v="2026-05-30T00:00:00"/>
    <x v="8882"/>
    <x v="5"/>
    <x v="3"/>
    <x v="2"/>
    <x v="4"/>
    <x v="1"/>
    <n v="5"/>
    <n v="686714"/>
    <n v="61804.3"/>
    <n v="624910"/>
    <n v="449935"/>
    <n v="174975"/>
    <n v="205907"/>
  </r>
  <r>
    <d v="2026-05-30T00:00:00"/>
    <x v="8883"/>
    <x v="2"/>
    <x v="1"/>
    <x v="1"/>
    <x v="4"/>
    <x v="1"/>
    <n v="8"/>
    <n v="536324"/>
    <n v="37542.7"/>
    <n v="498781"/>
    <n v="309244"/>
    <n v="189537"/>
    <n v="45361.9"/>
  </r>
  <r>
    <d v="2026-05-30T00:00:00"/>
    <x v="8884"/>
    <x v="4"/>
    <x v="4"/>
    <x v="2"/>
    <x v="4"/>
    <x v="1"/>
    <n v="7"/>
    <n v="117835"/>
    <n v="15318.5"/>
    <n v="102516"/>
    <n v="73811.8"/>
    <n v="28704.6"/>
    <n v="205907"/>
  </r>
  <r>
    <d v="2026-05-30T00:00:00"/>
    <x v="8885"/>
    <x v="3"/>
    <x v="0"/>
    <x v="1"/>
    <x v="4"/>
    <x v="1"/>
    <n v="7"/>
    <n v="738528"/>
    <n v="59082.2"/>
    <n v="679446"/>
    <n v="421256"/>
    <n v="258189"/>
    <n v="45361.9"/>
  </r>
  <r>
    <d v="2026-05-30T00:00:00"/>
    <x v="8886"/>
    <x v="5"/>
    <x v="3"/>
    <x v="2"/>
    <x v="4"/>
    <x v="1"/>
    <n v="4"/>
    <n v="63622"/>
    <n v="9543.3"/>
    <n v="54078.7"/>
    <n v="38936.7"/>
    <n v="15142"/>
    <n v="205907"/>
  </r>
  <r>
    <d v="2026-05-30T00:00:00"/>
    <x v="8887"/>
    <x v="7"/>
    <x v="6"/>
    <x v="3"/>
    <x v="4"/>
    <x v="1"/>
    <n v="8"/>
    <n v="303919"/>
    <n v="0"/>
    <n v="303919"/>
    <n v="230978"/>
    <n v="72940.6"/>
    <n v="171206"/>
  </r>
  <r>
    <d v="2026-05-30T00:00:00"/>
    <x v="8888"/>
    <x v="7"/>
    <x v="6"/>
    <x v="3"/>
    <x v="4"/>
    <x v="1"/>
    <n v="9"/>
    <n v="798052"/>
    <n v="0"/>
    <n v="798052"/>
    <n v="606520"/>
    <n v="191532"/>
    <n v="171206"/>
  </r>
  <r>
    <d v="2026-05-30T00:00:00"/>
    <x v="8889"/>
    <x v="6"/>
    <x v="2"/>
    <x v="3"/>
    <x v="4"/>
    <x v="1"/>
    <n v="11"/>
    <n v="574610"/>
    <n v="68953.2"/>
    <n v="505657"/>
    <n v="384299"/>
    <n v="121358"/>
    <n v="171206"/>
  </r>
  <r>
    <d v="2026-05-30T00:00:00"/>
    <x v="8890"/>
    <x v="0"/>
    <x v="7"/>
    <x v="0"/>
    <x v="4"/>
    <x v="1"/>
    <n v="2"/>
    <n v="462125"/>
    <n v="60076.2"/>
    <n v="402049"/>
    <n v="281434"/>
    <n v="120615"/>
    <n v="145826"/>
  </r>
  <r>
    <d v="2026-05-30T00:00:00"/>
    <x v="8891"/>
    <x v="5"/>
    <x v="3"/>
    <x v="2"/>
    <x v="4"/>
    <x v="1"/>
    <n v="4"/>
    <n v="732050"/>
    <n v="73205"/>
    <n v="658845"/>
    <n v="474368"/>
    <n v="184477"/>
    <n v="205907"/>
  </r>
  <r>
    <d v="2026-05-30T00:00:00"/>
    <x v="8892"/>
    <x v="2"/>
    <x v="1"/>
    <x v="1"/>
    <x v="4"/>
    <x v="1"/>
    <n v="3"/>
    <n v="793757"/>
    <n v="103188"/>
    <n v="690569"/>
    <n v="428153"/>
    <n v="262416"/>
    <n v="45361.9"/>
  </r>
  <r>
    <d v="2026-05-30T00:00:00"/>
    <x v="8893"/>
    <x v="4"/>
    <x v="4"/>
    <x v="2"/>
    <x v="4"/>
    <x v="1"/>
    <n v="5"/>
    <n v="268342"/>
    <n v="10733.7"/>
    <n v="257608"/>
    <n v="185478"/>
    <n v="72130.3"/>
    <n v="205907"/>
  </r>
  <r>
    <d v="2026-05-30T00:00:00"/>
    <x v="8894"/>
    <x v="6"/>
    <x v="2"/>
    <x v="3"/>
    <x v="4"/>
    <x v="1"/>
    <n v="4"/>
    <n v="161804"/>
    <n v="0"/>
    <n v="161804"/>
    <n v="122971"/>
    <n v="38833"/>
    <n v="171206"/>
  </r>
  <r>
    <d v="2026-05-30T00:00:00"/>
    <x v="8895"/>
    <x v="0"/>
    <x v="7"/>
    <x v="0"/>
    <x v="4"/>
    <x v="1"/>
    <n v="9"/>
    <n v="400683"/>
    <n v="0"/>
    <n v="400683"/>
    <n v="280478"/>
    <n v="120205"/>
    <n v="145826"/>
  </r>
  <r>
    <d v="2026-05-30T00:00:00"/>
    <x v="8896"/>
    <x v="5"/>
    <x v="3"/>
    <x v="2"/>
    <x v="4"/>
    <x v="1"/>
    <n v="2"/>
    <n v="203655"/>
    <n v="0"/>
    <n v="203655"/>
    <n v="146632"/>
    <n v="57023.4"/>
    <n v="205907"/>
  </r>
  <r>
    <d v="2026-05-30T00:00:00"/>
    <x v="8897"/>
    <x v="7"/>
    <x v="6"/>
    <x v="3"/>
    <x v="4"/>
    <x v="1"/>
    <n v="12"/>
    <n v="352143"/>
    <n v="14085.7"/>
    <n v="338057"/>
    <n v="256924"/>
    <n v="81133.8"/>
    <n v="171206"/>
  </r>
  <r>
    <d v="2026-05-30T00:00:00"/>
    <x v="8898"/>
    <x v="1"/>
    <x v="5"/>
    <x v="0"/>
    <x v="4"/>
    <x v="1"/>
    <n v="10"/>
    <n v="430807"/>
    <n v="0"/>
    <n v="430807"/>
    <n v="301565"/>
    <n v="129242"/>
    <n v="145826"/>
  </r>
  <r>
    <d v="2026-05-30T00:00:00"/>
    <x v="8899"/>
    <x v="5"/>
    <x v="3"/>
    <x v="2"/>
    <x v="4"/>
    <x v="1"/>
    <n v="12"/>
    <n v="167980"/>
    <n v="0"/>
    <n v="167980"/>
    <n v="120946"/>
    <n v="47034.4"/>
    <n v="205907"/>
  </r>
  <r>
    <d v="2026-05-30T00:00:00"/>
    <x v="8900"/>
    <x v="3"/>
    <x v="0"/>
    <x v="1"/>
    <x v="4"/>
    <x v="1"/>
    <n v="6"/>
    <n v="265215"/>
    <n v="31825.8"/>
    <n v="233389"/>
    <n v="144701"/>
    <n v="88687.9"/>
    <n v="45361.9"/>
  </r>
  <r>
    <d v="2026-05-30T00:00:00"/>
    <x v="8901"/>
    <x v="7"/>
    <x v="6"/>
    <x v="3"/>
    <x v="4"/>
    <x v="1"/>
    <n v="9"/>
    <n v="252467"/>
    <n v="17672.7"/>
    <n v="234794"/>
    <n v="178444"/>
    <n v="56350.6"/>
    <n v="171206"/>
  </r>
  <r>
    <d v="2026-05-30T00:00:00"/>
    <x v="8902"/>
    <x v="7"/>
    <x v="6"/>
    <x v="3"/>
    <x v="4"/>
    <x v="1"/>
    <n v="12"/>
    <n v="494212"/>
    <n v="14826.4"/>
    <n v="479386"/>
    <n v="364333"/>
    <n v="115053"/>
    <n v="171206"/>
  </r>
  <r>
    <d v="2026-05-30T00:00:00"/>
    <x v="8903"/>
    <x v="5"/>
    <x v="3"/>
    <x v="2"/>
    <x v="4"/>
    <x v="1"/>
    <n v="4"/>
    <n v="801451"/>
    <n v="0"/>
    <n v="801451"/>
    <n v="577045"/>
    <n v="224406"/>
    <n v="205907"/>
  </r>
  <r>
    <d v="2026-05-30T00:00:00"/>
    <x v="8904"/>
    <x v="7"/>
    <x v="6"/>
    <x v="3"/>
    <x v="4"/>
    <x v="1"/>
    <n v="1"/>
    <n v="203888"/>
    <n v="0"/>
    <n v="203888"/>
    <n v="154955"/>
    <n v="48933.1"/>
    <n v="171206"/>
  </r>
  <r>
    <d v="2026-05-30T00:00:00"/>
    <x v="8905"/>
    <x v="2"/>
    <x v="1"/>
    <x v="1"/>
    <x v="4"/>
    <x v="1"/>
    <n v="9"/>
    <n v="130028"/>
    <n v="0"/>
    <n v="130028"/>
    <n v="80617.4"/>
    <n v="49410.6"/>
    <n v="45361.9"/>
  </r>
  <r>
    <d v="2026-05-30T00:00:00"/>
    <x v="8906"/>
    <x v="2"/>
    <x v="1"/>
    <x v="1"/>
    <x v="4"/>
    <x v="1"/>
    <n v="2"/>
    <n v="403984"/>
    <n v="0"/>
    <n v="403984"/>
    <n v="250470"/>
    <n v="153514"/>
    <n v="45361.9"/>
  </r>
  <r>
    <d v="2026-05-30T00:00:00"/>
    <x v="8907"/>
    <x v="0"/>
    <x v="7"/>
    <x v="0"/>
    <x v="4"/>
    <x v="1"/>
    <n v="4"/>
    <n v="313362"/>
    <n v="18801.7"/>
    <n v="294560"/>
    <n v="206192"/>
    <n v="88368.1"/>
    <n v="145826"/>
  </r>
  <r>
    <d v="2026-05-30T00:00:00"/>
    <x v="8908"/>
    <x v="6"/>
    <x v="2"/>
    <x v="3"/>
    <x v="4"/>
    <x v="1"/>
    <n v="6"/>
    <n v="797398"/>
    <n v="0"/>
    <n v="797398"/>
    <n v="606022"/>
    <n v="191376"/>
    <n v="171206"/>
  </r>
  <r>
    <d v="2026-05-30T00:00:00"/>
    <x v="8909"/>
    <x v="0"/>
    <x v="7"/>
    <x v="0"/>
    <x v="4"/>
    <x v="1"/>
    <n v="9"/>
    <n v="787158"/>
    <n v="23614.7"/>
    <n v="763543"/>
    <n v="534480"/>
    <n v="229063"/>
    <n v="145826"/>
  </r>
  <r>
    <d v="2026-05-30T00:00:00"/>
    <x v="8910"/>
    <x v="3"/>
    <x v="0"/>
    <x v="1"/>
    <x v="4"/>
    <x v="1"/>
    <n v="6"/>
    <n v="140702"/>
    <n v="11256.2"/>
    <n v="129446"/>
    <n v="80256.4"/>
    <n v="49189.4"/>
    <n v="45361.9"/>
  </r>
  <r>
    <d v="2026-05-30T00:00:00"/>
    <x v="8911"/>
    <x v="6"/>
    <x v="2"/>
    <x v="3"/>
    <x v="4"/>
    <x v="1"/>
    <n v="5"/>
    <n v="390389"/>
    <n v="50750.6"/>
    <n v="339638"/>
    <n v="258125"/>
    <n v="81513.2"/>
    <n v="171206"/>
  </r>
  <r>
    <d v="2026-05-30T00:00:00"/>
    <x v="8912"/>
    <x v="5"/>
    <x v="3"/>
    <x v="2"/>
    <x v="4"/>
    <x v="1"/>
    <n v="4"/>
    <n v="587170"/>
    <n v="0"/>
    <n v="587170"/>
    <n v="422762"/>
    <n v="164408"/>
    <n v="205907"/>
  </r>
  <r>
    <d v="2026-05-30T00:00:00"/>
    <x v="8913"/>
    <x v="6"/>
    <x v="2"/>
    <x v="3"/>
    <x v="4"/>
    <x v="1"/>
    <n v="7"/>
    <n v="243117"/>
    <n v="0"/>
    <n v="243117"/>
    <n v="184769"/>
    <n v="58348.1"/>
    <n v="171206"/>
  </r>
  <r>
    <d v="2026-05-30T00:00:00"/>
    <x v="8914"/>
    <x v="7"/>
    <x v="6"/>
    <x v="3"/>
    <x v="4"/>
    <x v="1"/>
    <n v="2"/>
    <n v="89452"/>
    <n v="0"/>
    <n v="89452"/>
    <n v="67983.5"/>
    <n v="21468.5"/>
    <n v="171206"/>
  </r>
  <r>
    <d v="2026-05-30T00:00:00"/>
    <x v="8915"/>
    <x v="6"/>
    <x v="2"/>
    <x v="3"/>
    <x v="4"/>
    <x v="1"/>
    <n v="12"/>
    <n v="409824"/>
    <n v="49178.9"/>
    <n v="360645"/>
    <n v="274090"/>
    <n v="86554.8"/>
    <n v="171206"/>
  </r>
  <r>
    <d v="2026-05-30T00:00:00"/>
    <x v="8916"/>
    <x v="4"/>
    <x v="4"/>
    <x v="2"/>
    <x v="4"/>
    <x v="1"/>
    <n v="8"/>
    <n v="847796"/>
    <n v="0"/>
    <n v="847796"/>
    <n v="610413"/>
    <n v="237383"/>
    <n v="205907"/>
  </r>
  <r>
    <d v="2026-05-30T00:00:00"/>
    <x v="8917"/>
    <x v="7"/>
    <x v="6"/>
    <x v="3"/>
    <x v="4"/>
    <x v="1"/>
    <n v="9"/>
    <n v="101983"/>
    <n v="14277.6"/>
    <n v="87705.4"/>
    <n v="66656.1"/>
    <n v="21049.3"/>
    <n v="171206"/>
  </r>
  <r>
    <d v="2026-05-30T00:00:00"/>
    <x v="8918"/>
    <x v="1"/>
    <x v="5"/>
    <x v="0"/>
    <x v="4"/>
    <x v="1"/>
    <n v="5"/>
    <n v="47136"/>
    <n v="0"/>
    <n v="47136"/>
    <n v="32995.2"/>
    <n v="14140.8"/>
    <n v="145826"/>
  </r>
  <r>
    <d v="2026-05-30T00:00:00"/>
    <x v="8919"/>
    <x v="6"/>
    <x v="2"/>
    <x v="3"/>
    <x v="4"/>
    <x v="1"/>
    <n v="6"/>
    <n v="512248"/>
    <n v="15367.4"/>
    <n v="496881"/>
    <n v="377629"/>
    <n v="119251"/>
    <n v="171206"/>
  </r>
  <r>
    <d v="2026-05-30T00:00:00"/>
    <x v="8920"/>
    <x v="7"/>
    <x v="6"/>
    <x v="3"/>
    <x v="4"/>
    <x v="1"/>
    <n v="8"/>
    <n v="188697"/>
    <n v="16982.7"/>
    <n v="171714"/>
    <n v="130503"/>
    <n v="41211.4"/>
    <n v="171206"/>
  </r>
  <r>
    <d v="2026-05-30T00:00:00"/>
    <x v="8921"/>
    <x v="1"/>
    <x v="5"/>
    <x v="0"/>
    <x v="4"/>
    <x v="1"/>
    <n v="1"/>
    <n v="710176"/>
    <n v="0"/>
    <n v="710176"/>
    <n v="497123"/>
    <n v="213053"/>
    <n v="145826"/>
  </r>
  <r>
    <d v="2026-05-30T00:00:00"/>
    <x v="8922"/>
    <x v="3"/>
    <x v="0"/>
    <x v="1"/>
    <x v="4"/>
    <x v="1"/>
    <n v="2"/>
    <n v="239282"/>
    <n v="9571.28"/>
    <n v="229711"/>
    <n v="142421"/>
    <n v="87290.1"/>
    <n v="45361.9"/>
  </r>
  <r>
    <d v="2026-05-30T00:00:00"/>
    <x v="8923"/>
    <x v="1"/>
    <x v="5"/>
    <x v="0"/>
    <x v="4"/>
    <x v="1"/>
    <n v="1"/>
    <n v="764547"/>
    <n v="68809.2"/>
    <n v="695738"/>
    <n v="487016"/>
    <n v="208721"/>
    <n v="145826"/>
  </r>
  <r>
    <d v="2026-05-30T00:00:00"/>
    <x v="8924"/>
    <x v="0"/>
    <x v="7"/>
    <x v="0"/>
    <x v="4"/>
    <x v="1"/>
    <n v="2"/>
    <n v="338532"/>
    <n v="0"/>
    <n v="338532"/>
    <n v="236972"/>
    <n v="101560"/>
    <n v="145826"/>
  </r>
  <r>
    <d v="2026-05-30T00:00:00"/>
    <x v="8925"/>
    <x v="4"/>
    <x v="4"/>
    <x v="2"/>
    <x v="4"/>
    <x v="1"/>
    <n v="2"/>
    <n v="392486"/>
    <n v="39248.6"/>
    <n v="353237"/>
    <n v="254331"/>
    <n v="98906.5"/>
    <n v="205907"/>
  </r>
  <r>
    <d v="2026-05-30T00:00:00"/>
    <x v="8926"/>
    <x v="7"/>
    <x v="6"/>
    <x v="3"/>
    <x v="4"/>
    <x v="1"/>
    <n v="6"/>
    <n v="656782"/>
    <n v="32839.1"/>
    <n v="623943"/>
    <n v="474197"/>
    <n v="149746"/>
    <n v="171206"/>
  </r>
  <r>
    <d v="2026-05-30T00:00:00"/>
    <x v="8927"/>
    <x v="5"/>
    <x v="3"/>
    <x v="2"/>
    <x v="4"/>
    <x v="1"/>
    <n v="5"/>
    <n v="650446"/>
    <n v="39026.8"/>
    <n v="611419"/>
    <n v="440222"/>
    <n v="171197"/>
    <n v="205907"/>
  </r>
  <r>
    <d v="2026-05-30T00:00:00"/>
    <x v="8928"/>
    <x v="0"/>
    <x v="7"/>
    <x v="0"/>
    <x v="4"/>
    <x v="1"/>
    <n v="9"/>
    <n v="417616"/>
    <n v="33409.3"/>
    <n v="384207"/>
    <n v="268945"/>
    <n v="115262"/>
    <n v="145826"/>
  </r>
  <r>
    <d v="2026-05-30T00:00:00"/>
    <x v="8929"/>
    <x v="5"/>
    <x v="3"/>
    <x v="2"/>
    <x v="4"/>
    <x v="1"/>
    <n v="5"/>
    <n v="222332"/>
    <n v="24456.5"/>
    <n v="197875"/>
    <n v="142470"/>
    <n v="55405.1"/>
    <n v="205907"/>
  </r>
  <r>
    <d v="2026-05-30T00:00:00"/>
    <x v="8930"/>
    <x v="2"/>
    <x v="1"/>
    <x v="1"/>
    <x v="4"/>
    <x v="1"/>
    <n v="5"/>
    <n v="112466"/>
    <n v="0"/>
    <n v="112466"/>
    <n v="69728.9"/>
    <n v="42737.1"/>
    <n v="45361.9"/>
  </r>
  <r>
    <d v="2026-05-30T00:00:00"/>
    <x v="8931"/>
    <x v="4"/>
    <x v="4"/>
    <x v="2"/>
    <x v="4"/>
    <x v="1"/>
    <n v="3"/>
    <n v="270147"/>
    <n v="0"/>
    <n v="270147"/>
    <n v="194506"/>
    <n v="75641.2"/>
    <n v="205907"/>
  </r>
  <r>
    <d v="2026-05-30T00:00:00"/>
    <x v="8932"/>
    <x v="0"/>
    <x v="7"/>
    <x v="0"/>
    <x v="4"/>
    <x v="1"/>
    <n v="10"/>
    <n v="838070"/>
    <n v="0"/>
    <n v="838070"/>
    <n v="586649"/>
    <n v="251421"/>
    <n v="145826"/>
  </r>
  <r>
    <d v="2026-05-31T00:00:00"/>
    <x v="8933"/>
    <x v="3"/>
    <x v="0"/>
    <x v="1"/>
    <x v="4"/>
    <x v="1"/>
    <n v="12"/>
    <n v="164971"/>
    <n v="0"/>
    <n v="164971"/>
    <n v="102282"/>
    <n v="62689"/>
    <n v="45361.9"/>
  </r>
  <r>
    <d v="2026-05-31T00:00:00"/>
    <x v="8934"/>
    <x v="3"/>
    <x v="0"/>
    <x v="1"/>
    <x v="4"/>
    <x v="1"/>
    <n v="12"/>
    <n v="582179"/>
    <n v="64039.7"/>
    <n v="518139"/>
    <n v="321246"/>
    <n v="196893"/>
    <n v="45361.9"/>
  </r>
  <r>
    <d v="2026-05-31T00:00:00"/>
    <x v="8935"/>
    <x v="0"/>
    <x v="7"/>
    <x v="0"/>
    <x v="4"/>
    <x v="1"/>
    <n v="1"/>
    <n v="782520"/>
    <n v="117378"/>
    <n v="665142"/>
    <n v="465599"/>
    <n v="199543"/>
    <n v="145826"/>
  </r>
  <r>
    <d v="2026-05-31T00:00:00"/>
    <x v="8936"/>
    <x v="3"/>
    <x v="0"/>
    <x v="1"/>
    <x v="4"/>
    <x v="1"/>
    <n v="9"/>
    <n v="414221"/>
    <n v="37279.9"/>
    <n v="376941"/>
    <n v="233703"/>
    <n v="143238"/>
    <n v="45361.9"/>
  </r>
  <r>
    <d v="2026-05-31T00:00:00"/>
    <x v="8937"/>
    <x v="0"/>
    <x v="7"/>
    <x v="0"/>
    <x v="4"/>
    <x v="1"/>
    <n v="8"/>
    <n v="845058"/>
    <n v="0"/>
    <n v="845058"/>
    <n v="591541"/>
    <n v="253517"/>
    <n v="145826"/>
  </r>
  <r>
    <d v="2026-05-31T00:00:00"/>
    <x v="8938"/>
    <x v="1"/>
    <x v="5"/>
    <x v="0"/>
    <x v="4"/>
    <x v="1"/>
    <n v="1"/>
    <n v="302848"/>
    <n v="33313.3"/>
    <n v="269535"/>
    <n v="188674"/>
    <n v="80860.4"/>
    <n v="145826"/>
  </r>
  <r>
    <d v="2026-05-31T00:00:00"/>
    <x v="8939"/>
    <x v="6"/>
    <x v="2"/>
    <x v="3"/>
    <x v="4"/>
    <x v="1"/>
    <n v="5"/>
    <n v="571598"/>
    <n v="0"/>
    <n v="571598"/>
    <n v="434414"/>
    <n v="137184"/>
    <n v="171206"/>
  </r>
  <r>
    <d v="2026-05-31T00:00:00"/>
    <x v="8940"/>
    <x v="7"/>
    <x v="6"/>
    <x v="3"/>
    <x v="4"/>
    <x v="1"/>
    <n v="8"/>
    <n v="526995"/>
    <n v="36889.7"/>
    <n v="490105"/>
    <n v="372480"/>
    <n v="117625"/>
    <n v="171206"/>
  </r>
  <r>
    <d v="2026-05-31T00:00:00"/>
    <x v="8941"/>
    <x v="1"/>
    <x v="5"/>
    <x v="0"/>
    <x v="4"/>
    <x v="1"/>
    <n v="10"/>
    <n v="187808"/>
    <n v="0"/>
    <n v="187808"/>
    <n v="131466"/>
    <n v="56342.4"/>
    <n v="145826"/>
  </r>
  <r>
    <d v="2026-05-31T00:00:00"/>
    <x v="8942"/>
    <x v="3"/>
    <x v="0"/>
    <x v="1"/>
    <x v="4"/>
    <x v="1"/>
    <n v="11"/>
    <n v="411448"/>
    <n v="57602.7"/>
    <n v="353845"/>
    <n v="219384"/>
    <n v="134461"/>
    <n v="45361.9"/>
  </r>
  <r>
    <d v="2026-05-31T00:00:00"/>
    <x v="8943"/>
    <x v="7"/>
    <x v="6"/>
    <x v="3"/>
    <x v="4"/>
    <x v="1"/>
    <n v="2"/>
    <n v="707465"/>
    <n v="77821.1"/>
    <n v="629644"/>
    <n v="478529"/>
    <n v="151115"/>
    <n v="171206"/>
  </r>
  <r>
    <d v="2026-05-31T00:00:00"/>
    <x v="8944"/>
    <x v="0"/>
    <x v="7"/>
    <x v="0"/>
    <x v="4"/>
    <x v="1"/>
    <n v="11"/>
    <n v="290506"/>
    <n v="20335.4"/>
    <n v="270171"/>
    <n v="189119"/>
    <n v="81051.2"/>
    <n v="145826"/>
  </r>
  <r>
    <d v="2026-05-31T00:00:00"/>
    <x v="8945"/>
    <x v="5"/>
    <x v="3"/>
    <x v="2"/>
    <x v="4"/>
    <x v="1"/>
    <n v="4"/>
    <n v="333020"/>
    <n v="0"/>
    <n v="333020"/>
    <n v="239774"/>
    <n v="93245.6"/>
    <n v="205907"/>
  </r>
  <r>
    <d v="2026-05-31T00:00:00"/>
    <x v="8946"/>
    <x v="4"/>
    <x v="4"/>
    <x v="2"/>
    <x v="4"/>
    <x v="1"/>
    <n v="1"/>
    <n v="785821"/>
    <n v="94298.5"/>
    <n v="691522"/>
    <n v="497896"/>
    <n v="193626"/>
    <n v="205907"/>
  </r>
  <r>
    <d v="2026-05-31T00:00:00"/>
    <x v="8947"/>
    <x v="4"/>
    <x v="4"/>
    <x v="2"/>
    <x v="4"/>
    <x v="1"/>
    <n v="10"/>
    <n v="369036"/>
    <n v="33213.2"/>
    <n v="335823"/>
    <n v="241792"/>
    <n v="94030.4"/>
    <n v="205907"/>
  </r>
  <r>
    <d v="2026-05-31T00:00:00"/>
    <x v="8948"/>
    <x v="3"/>
    <x v="0"/>
    <x v="1"/>
    <x v="4"/>
    <x v="1"/>
    <n v="3"/>
    <n v="400953"/>
    <n v="0"/>
    <n v="400953"/>
    <n v="248591"/>
    <n v="152362"/>
    <n v="45361.9"/>
  </r>
  <r>
    <d v="2026-05-31T00:00:00"/>
    <x v="8949"/>
    <x v="4"/>
    <x v="4"/>
    <x v="2"/>
    <x v="4"/>
    <x v="1"/>
    <n v="2"/>
    <n v="564057"/>
    <n v="78968"/>
    <n v="485089"/>
    <n v="349264"/>
    <n v="135825"/>
    <n v="205907"/>
  </r>
  <r>
    <d v="2026-05-31T00:00:00"/>
    <x v="8950"/>
    <x v="1"/>
    <x v="5"/>
    <x v="0"/>
    <x v="4"/>
    <x v="1"/>
    <n v="3"/>
    <n v="228723"/>
    <n v="25159.5"/>
    <n v="203563"/>
    <n v="142494"/>
    <n v="61069"/>
    <n v="145826"/>
  </r>
  <r>
    <d v="2026-05-31T00:00:00"/>
    <x v="8951"/>
    <x v="7"/>
    <x v="6"/>
    <x v="3"/>
    <x v="4"/>
    <x v="1"/>
    <n v="7"/>
    <n v="436810"/>
    <n v="0"/>
    <n v="436810"/>
    <n v="331976"/>
    <n v="104834"/>
    <n v="171206"/>
  </r>
  <r>
    <d v="2026-05-31T00:00:00"/>
    <x v="8952"/>
    <x v="6"/>
    <x v="2"/>
    <x v="3"/>
    <x v="4"/>
    <x v="1"/>
    <n v="8"/>
    <n v="497896"/>
    <n v="0"/>
    <n v="497896"/>
    <n v="378401"/>
    <n v="119495"/>
    <n v="171206"/>
  </r>
  <r>
    <d v="2026-05-31T00:00:00"/>
    <x v="8953"/>
    <x v="1"/>
    <x v="5"/>
    <x v="0"/>
    <x v="4"/>
    <x v="1"/>
    <n v="3"/>
    <n v="448359"/>
    <n v="49319.5"/>
    <n v="399040"/>
    <n v="279328"/>
    <n v="119712"/>
    <n v="145826"/>
  </r>
  <r>
    <d v="2026-05-31T00:00:00"/>
    <x v="8954"/>
    <x v="6"/>
    <x v="2"/>
    <x v="3"/>
    <x v="4"/>
    <x v="1"/>
    <n v="7"/>
    <n v="420562"/>
    <n v="54673.1"/>
    <n v="365889"/>
    <n v="278076"/>
    <n v="87813.4"/>
    <n v="171206"/>
  </r>
  <r>
    <d v="2026-05-31T00:00:00"/>
    <x v="8955"/>
    <x v="7"/>
    <x v="6"/>
    <x v="3"/>
    <x v="4"/>
    <x v="1"/>
    <n v="5"/>
    <n v="162881"/>
    <n v="14659.3"/>
    <n v="148222"/>
    <n v="112648"/>
    <n v="35573.2"/>
    <n v="171206"/>
  </r>
  <r>
    <d v="2026-05-31T00:00:00"/>
    <x v="8956"/>
    <x v="3"/>
    <x v="0"/>
    <x v="1"/>
    <x v="4"/>
    <x v="1"/>
    <n v="3"/>
    <n v="603946"/>
    <n v="30197.3"/>
    <n v="573749"/>
    <n v="355724"/>
    <n v="218025"/>
    <n v="45361.9"/>
  </r>
  <r>
    <d v="2026-05-31T00:00:00"/>
    <x v="8957"/>
    <x v="0"/>
    <x v="7"/>
    <x v="0"/>
    <x v="4"/>
    <x v="1"/>
    <n v="8"/>
    <n v="188925"/>
    <n v="0"/>
    <n v="188925"/>
    <n v="132248"/>
    <n v="56677.5"/>
    <n v="145826"/>
  </r>
  <r>
    <d v="2026-05-31T00:00:00"/>
    <x v="8958"/>
    <x v="1"/>
    <x v="5"/>
    <x v="0"/>
    <x v="4"/>
    <x v="1"/>
    <n v="8"/>
    <n v="437934"/>
    <n v="21896.7"/>
    <n v="416037"/>
    <n v="291226"/>
    <n v="124811"/>
    <n v="145826"/>
  </r>
  <r>
    <d v="2026-05-31T00:00:00"/>
    <x v="8959"/>
    <x v="6"/>
    <x v="2"/>
    <x v="3"/>
    <x v="4"/>
    <x v="1"/>
    <n v="10"/>
    <n v="771809"/>
    <n v="30872.4"/>
    <n v="740937"/>
    <n v="563112"/>
    <n v="177825"/>
    <n v="171206"/>
  </r>
  <r>
    <d v="2026-05-31T00:00:00"/>
    <x v="8960"/>
    <x v="3"/>
    <x v="0"/>
    <x v="1"/>
    <x v="4"/>
    <x v="1"/>
    <n v="3"/>
    <n v="642845"/>
    <n v="0"/>
    <n v="642845"/>
    <n v="398564"/>
    <n v="244281"/>
    <n v="45361.9"/>
  </r>
  <r>
    <d v="2026-05-31T00:00:00"/>
    <x v="8961"/>
    <x v="0"/>
    <x v="7"/>
    <x v="0"/>
    <x v="4"/>
    <x v="1"/>
    <n v="9"/>
    <n v="711898"/>
    <n v="21356.9"/>
    <n v="690541"/>
    <n v="483379"/>
    <n v="207162"/>
    <n v="145826"/>
  </r>
  <r>
    <d v="2026-05-31T00:00:00"/>
    <x v="8962"/>
    <x v="2"/>
    <x v="1"/>
    <x v="1"/>
    <x v="4"/>
    <x v="1"/>
    <n v="1"/>
    <n v="667275"/>
    <n v="86745.8"/>
    <n v="580529"/>
    <n v="359928"/>
    <n v="220601"/>
    <n v="45361.9"/>
  </r>
  <r>
    <d v="2026-05-31T00:00:00"/>
    <x v="8963"/>
    <x v="4"/>
    <x v="4"/>
    <x v="2"/>
    <x v="4"/>
    <x v="1"/>
    <n v="1"/>
    <n v="796286"/>
    <n v="15925.7"/>
    <n v="780360"/>
    <n v="561859"/>
    <n v="218501"/>
    <n v="205907"/>
  </r>
  <r>
    <d v="2026-05-31T00:00:00"/>
    <x v="8964"/>
    <x v="6"/>
    <x v="2"/>
    <x v="3"/>
    <x v="4"/>
    <x v="1"/>
    <n v="3"/>
    <n v="527740"/>
    <n v="10554.8"/>
    <n v="517185"/>
    <n v="393061"/>
    <n v="124124"/>
    <n v="171206"/>
  </r>
  <r>
    <d v="2026-05-31T00:00:00"/>
    <x v="8965"/>
    <x v="7"/>
    <x v="6"/>
    <x v="3"/>
    <x v="4"/>
    <x v="1"/>
    <n v="4"/>
    <n v="376328"/>
    <n v="30106.2"/>
    <n v="346222"/>
    <n v="263129"/>
    <n v="83093.2"/>
    <n v="171206"/>
  </r>
  <r>
    <d v="2026-05-31T00:00:00"/>
    <x v="8966"/>
    <x v="4"/>
    <x v="4"/>
    <x v="2"/>
    <x v="4"/>
    <x v="1"/>
    <n v="6"/>
    <n v="354157"/>
    <n v="31874.1"/>
    <n v="322283"/>
    <n v="232044"/>
    <n v="90239.2"/>
    <n v="205907"/>
  </r>
  <r>
    <d v="2026-05-31T00:00:00"/>
    <x v="8967"/>
    <x v="5"/>
    <x v="3"/>
    <x v="2"/>
    <x v="4"/>
    <x v="1"/>
    <n v="1"/>
    <n v="103132"/>
    <n v="0"/>
    <n v="103132"/>
    <n v="74255"/>
    <n v="28877"/>
    <n v="205907"/>
  </r>
  <r>
    <d v="2026-05-31T00:00:00"/>
    <x v="8968"/>
    <x v="5"/>
    <x v="3"/>
    <x v="2"/>
    <x v="4"/>
    <x v="1"/>
    <n v="11"/>
    <n v="267098"/>
    <n v="0"/>
    <n v="267098"/>
    <n v="192311"/>
    <n v="74787.4"/>
    <n v="205907"/>
  </r>
  <r>
    <d v="2026-05-31T00:00:00"/>
    <x v="8969"/>
    <x v="0"/>
    <x v="7"/>
    <x v="0"/>
    <x v="4"/>
    <x v="1"/>
    <n v="4"/>
    <n v="239044"/>
    <n v="0"/>
    <n v="239044"/>
    <n v="167331"/>
    <n v="71713.2"/>
    <n v="145826"/>
  </r>
  <r>
    <d v="2026-05-31T00:00:00"/>
    <x v="8970"/>
    <x v="1"/>
    <x v="5"/>
    <x v="0"/>
    <x v="4"/>
    <x v="1"/>
    <n v="5"/>
    <n v="314764"/>
    <n v="28328.8"/>
    <n v="286435"/>
    <n v="200505"/>
    <n v="85930.6"/>
    <n v="145826"/>
  </r>
  <r>
    <d v="2026-05-31T00:00:00"/>
    <x v="8971"/>
    <x v="4"/>
    <x v="4"/>
    <x v="2"/>
    <x v="4"/>
    <x v="1"/>
    <n v="11"/>
    <n v="383217"/>
    <n v="34489.5"/>
    <n v="348727"/>
    <n v="251084"/>
    <n v="97643.7"/>
    <n v="205907"/>
  </r>
  <r>
    <d v="2026-05-31T00:00:00"/>
    <x v="8972"/>
    <x v="6"/>
    <x v="2"/>
    <x v="3"/>
    <x v="4"/>
    <x v="1"/>
    <n v="11"/>
    <n v="423501"/>
    <n v="50820.1"/>
    <n v="372681"/>
    <n v="283237"/>
    <n v="89443.4"/>
    <n v="171206"/>
  </r>
  <r>
    <d v="2026-05-31T00:00:00"/>
    <x v="8973"/>
    <x v="4"/>
    <x v="4"/>
    <x v="2"/>
    <x v="4"/>
    <x v="1"/>
    <n v="3"/>
    <n v="353493"/>
    <n v="0"/>
    <n v="353493"/>
    <n v="254515"/>
    <n v="98978"/>
    <n v="205907"/>
  </r>
  <r>
    <d v="2026-05-31T00:00:00"/>
    <x v="8974"/>
    <x v="2"/>
    <x v="1"/>
    <x v="1"/>
    <x v="4"/>
    <x v="1"/>
    <n v="8"/>
    <n v="378074"/>
    <n v="37807.4"/>
    <n v="340267"/>
    <n v="210965"/>
    <n v="129301"/>
    <n v="45361.9"/>
  </r>
  <r>
    <d v="2026-05-31T00:00:00"/>
    <x v="8975"/>
    <x v="5"/>
    <x v="3"/>
    <x v="2"/>
    <x v="4"/>
    <x v="1"/>
    <n v="12"/>
    <n v="739161"/>
    <n v="0"/>
    <n v="739161"/>
    <n v="532196"/>
    <n v="206965"/>
    <n v="205907"/>
  </r>
  <r>
    <d v="2026-05-31T00:00:00"/>
    <x v="8976"/>
    <x v="6"/>
    <x v="2"/>
    <x v="3"/>
    <x v="4"/>
    <x v="1"/>
    <n v="4"/>
    <n v="690994"/>
    <n v="89829.2"/>
    <n v="601165"/>
    <n v="456885"/>
    <n v="144280"/>
    <n v="171206"/>
  </r>
  <r>
    <d v="2026-05-31T00:00:00"/>
    <x v="8977"/>
    <x v="0"/>
    <x v="7"/>
    <x v="0"/>
    <x v="4"/>
    <x v="1"/>
    <n v="10"/>
    <n v="531755"/>
    <n v="74445.7"/>
    <n v="457309"/>
    <n v="320117"/>
    <n v="137193"/>
    <n v="145826"/>
  </r>
  <r>
    <d v="2026-05-31T00:00:00"/>
    <x v="8978"/>
    <x v="0"/>
    <x v="7"/>
    <x v="0"/>
    <x v="4"/>
    <x v="1"/>
    <n v="4"/>
    <n v="169351"/>
    <n v="0"/>
    <n v="169351"/>
    <n v="118546"/>
    <n v="50805.3"/>
    <n v="145826"/>
  </r>
  <r>
    <d v="2026-05-31T00:00:00"/>
    <x v="8979"/>
    <x v="2"/>
    <x v="1"/>
    <x v="1"/>
    <x v="4"/>
    <x v="1"/>
    <n v="7"/>
    <n v="585453"/>
    <n v="11709.1"/>
    <n v="573744"/>
    <n v="355721"/>
    <n v="218023"/>
    <n v="45361.9"/>
  </r>
  <r>
    <d v="2026-05-31T00:00:00"/>
    <x v="8980"/>
    <x v="1"/>
    <x v="5"/>
    <x v="0"/>
    <x v="4"/>
    <x v="1"/>
    <n v="7"/>
    <n v="779821"/>
    <n v="31192.8"/>
    <n v="748628"/>
    <n v="524040"/>
    <n v="224588"/>
    <n v="145826"/>
  </r>
  <r>
    <d v="2026-05-31T00:00:00"/>
    <x v="8981"/>
    <x v="1"/>
    <x v="5"/>
    <x v="0"/>
    <x v="4"/>
    <x v="1"/>
    <n v="6"/>
    <n v="485080"/>
    <n v="19403.2"/>
    <n v="465677"/>
    <n v="325974"/>
    <n v="139703"/>
    <n v="145826"/>
  </r>
  <r>
    <d v="2026-05-31T00:00:00"/>
    <x v="8982"/>
    <x v="6"/>
    <x v="2"/>
    <x v="3"/>
    <x v="4"/>
    <x v="1"/>
    <n v="11"/>
    <n v="846954"/>
    <n v="84695.4"/>
    <n v="762259"/>
    <n v="579317"/>
    <n v="182942"/>
    <n v="171206"/>
  </r>
  <r>
    <d v="2026-05-31T00:00:00"/>
    <x v="8983"/>
    <x v="1"/>
    <x v="5"/>
    <x v="0"/>
    <x v="4"/>
    <x v="1"/>
    <n v="11"/>
    <n v="335267"/>
    <n v="20116"/>
    <n v="315151"/>
    <n v="220606"/>
    <n v="94545.3"/>
    <n v="145826"/>
  </r>
  <r>
    <d v="2026-05-31T00:00:00"/>
    <x v="8984"/>
    <x v="7"/>
    <x v="6"/>
    <x v="3"/>
    <x v="4"/>
    <x v="1"/>
    <n v="8"/>
    <n v="398260"/>
    <n v="39826"/>
    <n v="358434"/>
    <n v="272410"/>
    <n v="86024.2"/>
    <n v="171206"/>
  </r>
  <r>
    <d v="2026-05-31T00:00:00"/>
    <x v="8985"/>
    <x v="7"/>
    <x v="6"/>
    <x v="3"/>
    <x v="4"/>
    <x v="1"/>
    <n v="5"/>
    <n v="461584"/>
    <n v="23079.2"/>
    <n v="438505"/>
    <n v="333264"/>
    <n v="105241"/>
    <n v="171206"/>
  </r>
  <r>
    <d v="2026-05-31T00:00:00"/>
    <x v="8986"/>
    <x v="7"/>
    <x v="6"/>
    <x v="3"/>
    <x v="4"/>
    <x v="1"/>
    <n v="3"/>
    <n v="380262"/>
    <n v="26618.3"/>
    <n v="353644"/>
    <n v="268769"/>
    <n v="84874.5"/>
    <n v="171206"/>
  </r>
  <r>
    <d v="2026-05-31T00:00:00"/>
    <x v="8987"/>
    <x v="4"/>
    <x v="4"/>
    <x v="2"/>
    <x v="4"/>
    <x v="1"/>
    <n v="9"/>
    <n v="727222"/>
    <n v="87266.6"/>
    <n v="639955"/>
    <n v="460768"/>
    <n v="179188"/>
    <n v="205907"/>
  </r>
  <r>
    <d v="2026-05-31T00:00:00"/>
    <x v="8988"/>
    <x v="5"/>
    <x v="3"/>
    <x v="2"/>
    <x v="4"/>
    <x v="1"/>
    <n v="7"/>
    <n v="574219"/>
    <n v="17226.6"/>
    <n v="556992"/>
    <n v="401035"/>
    <n v="155958"/>
    <n v="205907"/>
  </r>
  <r>
    <d v="2026-05-31T00:00:00"/>
    <x v="8989"/>
    <x v="6"/>
    <x v="2"/>
    <x v="3"/>
    <x v="4"/>
    <x v="1"/>
    <n v="8"/>
    <n v="343232"/>
    <n v="30890.9"/>
    <n v="312341"/>
    <n v="237379"/>
    <n v="74961.9"/>
    <n v="171206"/>
  </r>
  <r>
    <d v="2026-05-31T00:00:00"/>
    <x v="8990"/>
    <x v="3"/>
    <x v="0"/>
    <x v="1"/>
    <x v="4"/>
    <x v="1"/>
    <n v="6"/>
    <n v="569702"/>
    <n v="17091.1"/>
    <n v="552611"/>
    <n v="342619"/>
    <n v="209992"/>
    <n v="45361.9"/>
  </r>
  <r>
    <d v="2026-06-01T00:00:00"/>
    <x v="8991"/>
    <x v="5"/>
    <x v="3"/>
    <x v="2"/>
    <x v="5"/>
    <x v="1"/>
    <n v="7"/>
    <n v="493479"/>
    <n v="14804.4"/>
    <n v="478675"/>
    <n v="344646"/>
    <n v="134029"/>
    <n v="79820.3"/>
  </r>
  <r>
    <d v="2026-06-01T00:00:00"/>
    <x v="8992"/>
    <x v="4"/>
    <x v="4"/>
    <x v="2"/>
    <x v="5"/>
    <x v="1"/>
    <n v="12"/>
    <n v="724414"/>
    <n v="101418"/>
    <n v="622996"/>
    <n v="448557"/>
    <n v="174439"/>
    <n v="79820.3"/>
  </r>
  <r>
    <d v="2026-06-01T00:00:00"/>
    <x v="8993"/>
    <x v="4"/>
    <x v="4"/>
    <x v="2"/>
    <x v="5"/>
    <x v="1"/>
    <n v="12"/>
    <n v="367433"/>
    <n v="14697.3"/>
    <n v="352736"/>
    <n v="253970"/>
    <n v="98766"/>
    <n v="79820.3"/>
  </r>
  <r>
    <d v="2026-06-01T00:00:00"/>
    <x v="8994"/>
    <x v="6"/>
    <x v="2"/>
    <x v="3"/>
    <x v="5"/>
    <x v="1"/>
    <n v="3"/>
    <n v="651922"/>
    <n v="26076.9"/>
    <n v="625845"/>
    <n v="475642"/>
    <n v="150203"/>
    <n v="164889"/>
  </r>
  <r>
    <d v="2026-06-01T00:00:00"/>
    <x v="8995"/>
    <x v="6"/>
    <x v="2"/>
    <x v="3"/>
    <x v="5"/>
    <x v="1"/>
    <n v="1"/>
    <n v="457504"/>
    <n v="50325.4"/>
    <n v="407179"/>
    <n v="309456"/>
    <n v="97722.9"/>
    <n v="164889"/>
  </r>
  <r>
    <d v="2026-06-01T00:00:00"/>
    <x v="8996"/>
    <x v="3"/>
    <x v="0"/>
    <x v="1"/>
    <x v="5"/>
    <x v="1"/>
    <n v="11"/>
    <n v="189270"/>
    <n v="0"/>
    <n v="189270"/>
    <n v="117347"/>
    <n v="71922.6"/>
    <n v="175550"/>
  </r>
  <r>
    <d v="2026-06-01T00:00:00"/>
    <x v="8997"/>
    <x v="7"/>
    <x v="6"/>
    <x v="3"/>
    <x v="5"/>
    <x v="1"/>
    <n v="10"/>
    <n v="159173"/>
    <n v="19100.8"/>
    <n v="140072"/>
    <n v="106455"/>
    <n v="33617.3"/>
    <n v="164889"/>
  </r>
  <r>
    <d v="2026-06-01T00:00:00"/>
    <x v="8998"/>
    <x v="0"/>
    <x v="7"/>
    <x v="0"/>
    <x v="5"/>
    <x v="1"/>
    <n v="9"/>
    <n v="290921"/>
    <n v="34910.5"/>
    <n v="256010"/>
    <n v="179207"/>
    <n v="76803.1"/>
    <n v="44139.1"/>
  </r>
  <r>
    <d v="2026-06-01T00:00:00"/>
    <x v="8999"/>
    <x v="2"/>
    <x v="1"/>
    <x v="1"/>
    <x v="5"/>
    <x v="1"/>
    <n v="3"/>
    <n v="541061"/>
    <n v="21642.4"/>
    <n v="519419"/>
    <n v="322040"/>
    <n v="197379"/>
    <n v="175550"/>
  </r>
  <r>
    <d v="2026-06-01T00:00:00"/>
    <x v="9000"/>
    <x v="5"/>
    <x v="3"/>
    <x v="2"/>
    <x v="5"/>
    <x v="1"/>
    <n v="12"/>
    <n v="833693"/>
    <n v="0"/>
    <n v="833693"/>
    <n v="600259"/>
    <n v="233434"/>
    <n v="79820.3"/>
  </r>
  <r>
    <d v="2026-06-01T00:00:00"/>
    <x v="9001"/>
    <x v="1"/>
    <x v="5"/>
    <x v="0"/>
    <x v="5"/>
    <x v="1"/>
    <n v="12"/>
    <n v="827458"/>
    <n v="91020.4"/>
    <n v="736438"/>
    <n v="515506"/>
    <n v="220931"/>
    <n v="44139.1"/>
  </r>
  <r>
    <d v="2026-06-01T00:00:00"/>
    <x v="9002"/>
    <x v="7"/>
    <x v="6"/>
    <x v="3"/>
    <x v="5"/>
    <x v="1"/>
    <n v="10"/>
    <n v="431088"/>
    <n v="60352.3"/>
    <n v="370736"/>
    <n v="281759"/>
    <n v="88976.6"/>
    <n v="164889"/>
  </r>
  <r>
    <d v="2026-06-01T00:00:00"/>
    <x v="9003"/>
    <x v="6"/>
    <x v="2"/>
    <x v="3"/>
    <x v="5"/>
    <x v="1"/>
    <n v="1"/>
    <n v="235272"/>
    <n v="35290.8"/>
    <n v="199981"/>
    <n v="151986"/>
    <n v="47995.5"/>
    <n v="164889"/>
  </r>
  <r>
    <d v="2026-06-01T00:00:00"/>
    <x v="9004"/>
    <x v="3"/>
    <x v="0"/>
    <x v="1"/>
    <x v="5"/>
    <x v="1"/>
    <n v="9"/>
    <n v="821842"/>
    <n v="90402.6"/>
    <n v="731439"/>
    <n v="453492"/>
    <n v="277947"/>
    <n v="175550"/>
  </r>
  <r>
    <d v="2026-06-01T00:00:00"/>
    <x v="9005"/>
    <x v="6"/>
    <x v="2"/>
    <x v="3"/>
    <x v="5"/>
    <x v="1"/>
    <n v="2"/>
    <n v="368166"/>
    <n v="0"/>
    <n v="368166"/>
    <n v="279806"/>
    <n v="88359.8"/>
    <n v="164889"/>
  </r>
  <r>
    <d v="2026-06-01T00:00:00"/>
    <x v="9006"/>
    <x v="6"/>
    <x v="2"/>
    <x v="3"/>
    <x v="5"/>
    <x v="1"/>
    <n v="4"/>
    <n v="843230"/>
    <n v="25296.9"/>
    <n v="817933"/>
    <n v="621629"/>
    <n v="196304"/>
    <n v="164889"/>
  </r>
  <r>
    <d v="2026-06-01T00:00:00"/>
    <x v="9007"/>
    <x v="7"/>
    <x v="6"/>
    <x v="3"/>
    <x v="5"/>
    <x v="1"/>
    <n v="12"/>
    <n v="758479"/>
    <n v="0"/>
    <n v="758479"/>
    <n v="576444"/>
    <n v="182035"/>
    <n v="164889"/>
  </r>
  <r>
    <d v="2026-06-01T00:00:00"/>
    <x v="9008"/>
    <x v="1"/>
    <x v="5"/>
    <x v="0"/>
    <x v="5"/>
    <x v="1"/>
    <n v="9"/>
    <n v="728791"/>
    <n v="29151.6"/>
    <n v="699639"/>
    <n v="489748"/>
    <n v="209892"/>
    <n v="44139.1"/>
  </r>
  <r>
    <d v="2026-06-01T00:00:00"/>
    <x v="9009"/>
    <x v="6"/>
    <x v="2"/>
    <x v="3"/>
    <x v="5"/>
    <x v="1"/>
    <n v="5"/>
    <n v="570620"/>
    <n v="17118.6"/>
    <n v="553501"/>
    <n v="420661"/>
    <n v="132840"/>
    <n v="164889"/>
  </r>
  <r>
    <d v="2026-06-01T00:00:00"/>
    <x v="9010"/>
    <x v="3"/>
    <x v="0"/>
    <x v="1"/>
    <x v="5"/>
    <x v="1"/>
    <n v="1"/>
    <n v="646667"/>
    <n v="71133.4"/>
    <n v="575534"/>
    <n v="356831"/>
    <n v="218703"/>
    <n v="175550"/>
  </r>
  <r>
    <d v="2026-06-01T00:00:00"/>
    <x v="9011"/>
    <x v="4"/>
    <x v="4"/>
    <x v="2"/>
    <x v="5"/>
    <x v="1"/>
    <n v="10"/>
    <n v="475266"/>
    <n v="0"/>
    <n v="475266"/>
    <n v="342192"/>
    <n v="133074"/>
    <n v="79820.3"/>
  </r>
  <r>
    <d v="2026-06-01T00:00:00"/>
    <x v="9012"/>
    <x v="2"/>
    <x v="1"/>
    <x v="1"/>
    <x v="5"/>
    <x v="1"/>
    <n v="8"/>
    <n v="620146"/>
    <n v="18604.4"/>
    <n v="601542"/>
    <n v="372956"/>
    <n v="228586"/>
    <n v="175550"/>
  </r>
  <r>
    <d v="2026-06-01T00:00:00"/>
    <x v="9013"/>
    <x v="4"/>
    <x v="4"/>
    <x v="2"/>
    <x v="5"/>
    <x v="1"/>
    <n v="11"/>
    <n v="539202"/>
    <n v="21568.1"/>
    <n v="517634"/>
    <n v="372696"/>
    <n v="144938"/>
    <n v="79820.3"/>
  </r>
  <r>
    <d v="2026-06-01T00:00:00"/>
    <x v="9014"/>
    <x v="7"/>
    <x v="6"/>
    <x v="3"/>
    <x v="5"/>
    <x v="1"/>
    <n v="8"/>
    <n v="370158"/>
    <n v="0"/>
    <n v="370158"/>
    <n v="281320"/>
    <n v="88837.9"/>
    <n v="164889"/>
  </r>
  <r>
    <d v="2026-06-01T00:00:00"/>
    <x v="9015"/>
    <x v="5"/>
    <x v="3"/>
    <x v="2"/>
    <x v="5"/>
    <x v="1"/>
    <n v="5"/>
    <n v="561973"/>
    <n v="0"/>
    <n v="561973"/>
    <n v="404621"/>
    <n v="157352"/>
    <n v="79820.3"/>
  </r>
  <r>
    <d v="2026-06-01T00:00:00"/>
    <x v="9016"/>
    <x v="2"/>
    <x v="1"/>
    <x v="1"/>
    <x v="5"/>
    <x v="1"/>
    <n v="7"/>
    <n v="273160"/>
    <n v="32779.2"/>
    <n v="240381"/>
    <n v="149036"/>
    <n v="91344.7"/>
    <n v="175550"/>
  </r>
  <r>
    <d v="2026-06-01T00:00:00"/>
    <x v="9017"/>
    <x v="7"/>
    <x v="6"/>
    <x v="3"/>
    <x v="5"/>
    <x v="1"/>
    <n v="2"/>
    <n v="372643"/>
    <n v="11179.3"/>
    <n v="361464"/>
    <n v="274712"/>
    <n v="86751.3"/>
    <n v="164889"/>
  </r>
  <r>
    <d v="2026-06-01T00:00:00"/>
    <x v="9018"/>
    <x v="6"/>
    <x v="2"/>
    <x v="3"/>
    <x v="5"/>
    <x v="1"/>
    <n v="11"/>
    <n v="46943"/>
    <n v="3286.01"/>
    <n v="43657"/>
    <n v="33179.3"/>
    <n v="10477.7"/>
    <n v="164889"/>
  </r>
  <r>
    <d v="2026-06-01T00:00:00"/>
    <x v="9019"/>
    <x v="5"/>
    <x v="3"/>
    <x v="2"/>
    <x v="5"/>
    <x v="1"/>
    <n v="6"/>
    <n v="776862"/>
    <n v="46611.7"/>
    <n v="730250"/>
    <n v="525780"/>
    <n v="204470"/>
    <n v="79820.3"/>
  </r>
  <r>
    <d v="2026-06-01T00:00:00"/>
    <x v="9020"/>
    <x v="2"/>
    <x v="1"/>
    <x v="1"/>
    <x v="5"/>
    <x v="1"/>
    <n v="2"/>
    <n v="281091"/>
    <n v="0"/>
    <n v="281091"/>
    <n v="174276"/>
    <n v="106815"/>
    <n v="175550"/>
  </r>
  <r>
    <d v="2026-06-01T00:00:00"/>
    <x v="9021"/>
    <x v="1"/>
    <x v="5"/>
    <x v="0"/>
    <x v="5"/>
    <x v="1"/>
    <n v="3"/>
    <n v="342598"/>
    <n v="47963.7"/>
    <n v="294634"/>
    <n v="206244"/>
    <n v="88390.3"/>
    <n v="44139.1"/>
  </r>
  <r>
    <d v="2026-06-01T00:00:00"/>
    <x v="9022"/>
    <x v="4"/>
    <x v="4"/>
    <x v="2"/>
    <x v="5"/>
    <x v="1"/>
    <n v="4"/>
    <n v="362605"/>
    <n v="32634.5"/>
    <n v="329971"/>
    <n v="237579"/>
    <n v="92391.8"/>
    <n v="79820.3"/>
  </r>
  <r>
    <d v="2026-06-01T00:00:00"/>
    <x v="9023"/>
    <x v="5"/>
    <x v="3"/>
    <x v="2"/>
    <x v="5"/>
    <x v="1"/>
    <n v="3"/>
    <n v="626223"/>
    <n v="87671.2"/>
    <n v="538552"/>
    <n v="387757"/>
    <n v="150794"/>
    <n v="79820.3"/>
  </r>
  <r>
    <d v="2026-06-01T00:00:00"/>
    <x v="9024"/>
    <x v="0"/>
    <x v="7"/>
    <x v="0"/>
    <x v="5"/>
    <x v="1"/>
    <n v="4"/>
    <n v="618945"/>
    <n v="12378.9"/>
    <n v="606566"/>
    <n v="424596"/>
    <n v="181970"/>
    <n v="44139.1"/>
  </r>
  <r>
    <d v="2026-06-01T00:00:00"/>
    <x v="9025"/>
    <x v="1"/>
    <x v="5"/>
    <x v="0"/>
    <x v="5"/>
    <x v="1"/>
    <n v="12"/>
    <n v="53679"/>
    <n v="4294.32"/>
    <n v="49384.7"/>
    <n v="34569.3"/>
    <n v="14815.4"/>
    <n v="44139.1"/>
  </r>
  <r>
    <d v="2026-06-01T00:00:00"/>
    <x v="9026"/>
    <x v="2"/>
    <x v="1"/>
    <x v="1"/>
    <x v="5"/>
    <x v="1"/>
    <n v="8"/>
    <n v="549754"/>
    <n v="0"/>
    <n v="549754"/>
    <n v="340847"/>
    <n v="208907"/>
    <n v="175550"/>
  </r>
  <r>
    <d v="2026-06-01T00:00:00"/>
    <x v="9027"/>
    <x v="3"/>
    <x v="0"/>
    <x v="1"/>
    <x v="5"/>
    <x v="1"/>
    <n v="9"/>
    <n v="363755"/>
    <n v="29100.4"/>
    <n v="334655"/>
    <n v="207486"/>
    <n v="127169"/>
    <n v="175550"/>
  </r>
  <r>
    <d v="2026-06-01T00:00:00"/>
    <x v="9028"/>
    <x v="4"/>
    <x v="4"/>
    <x v="2"/>
    <x v="5"/>
    <x v="1"/>
    <n v="8"/>
    <n v="382677"/>
    <n v="22960.6"/>
    <n v="359716"/>
    <n v="258996"/>
    <n v="100721"/>
    <n v="79820.3"/>
  </r>
  <r>
    <d v="2026-06-01T00:00:00"/>
    <x v="9029"/>
    <x v="2"/>
    <x v="1"/>
    <x v="1"/>
    <x v="5"/>
    <x v="1"/>
    <n v="8"/>
    <n v="48442"/>
    <n v="0"/>
    <n v="48442"/>
    <n v="30034"/>
    <n v="18408"/>
    <n v="175550"/>
  </r>
  <r>
    <d v="2026-06-01T00:00:00"/>
    <x v="9030"/>
    <x v="3"/>
    <x v="0"/>
    <x v="1"/>
    <x v="5"/>
    <x v="1"/>
    <n v="12"/>
    <n v="668608"/>
    <n v="80233"/>
    <n v="588375"/>
    <n v="364793"/>
    <n v="223583"/>
    <n v="175550"/>
  </r>
  <r>
    <d v="2026-06-01T00:00:00"/>
    <x v="9031"/>
    <x v="4"/>
    <x v="4"/>
    <x v="2"/>
    <x v="5"/>
    <x v="1"/>
    <n v="4"/>
    <n v="691546"/>
    <n v="76070.1"/>
    <n v="615476"/>
    <n v="443143"/>
    <n v="172333"/>
    <n v="79820.3"/>
  </r>
  <r>
    <d v="2026-06-01T00:00:00"/>
    <x v="9032"/>
    <x v="4"/>
    <x v="4"/>
    <x v="2"/>
    <x v="5"/>
    <x v="1"/>
    <n v="8"/>
    <n v="459808"/>
    <n v="18392.3"/>
    <n v="441416"/>
    <n v="317819"/>
    <n v="123596"/>
    <n v="79820.3"/>
  </r>
  <r>
    <d v="2026-06-01T00:00:00"/>
    <x v="9033"/>
    <x v="1"/>
    <x v="5"/>
    <x v="0"/>
    <x v="5"/>
    <x v="1"/>
    <n v="3"/>
    <n v="463033"/>
    <n v="60194.3"/>
    <n v="402839"/>
    <n v="281987"/>
    <n v="120852"/>
    <n v="44139.1"/>
  </r>
  <r>
    <d v="2026-06-01T00:00:00"/>
    <x v="9034"/>
    <x v="7"/>
    <x v="6"/>
    <x v="3"/>
    <x v="5"/>
    <x v="1"/>
    <n v="1"/>
    <n v="839630"/>
    <n v="100756"/>
    <n v="738874"/>
    <n v="561545"/>
    <n v="177330"/>
    <n v="164889"/>
  </r>
  <r>
    <d v="2026-06-01T00:00:00"/>
    <x v="9035"/>
    <x v="4"/>
    <x v="4"/>
    <x v="2"/>
    <x v="5"/>
    <x v="1"/>
    <n v="2"/>
    <n v="255138"/>
    <n v="0"/>
    <n v="255138"/>
    <n v="183699"/>
    <n v="71438.6"/>
    <n v="79820.3"/>
  </r>
  <r>
    <d v="2026-06-01T00:00:00"/>
    <x v="9036"/>
    <x v="1"/>
    <x v="5"/>
    <x v="0"/>
    <x v="5"/>
    <x v="1"/>
    <n v="12"/>
    <n v="527497"/>
    <n v="0"/>
    <n v="527497"/>
    <n v="369248"/>
    <n v="158249"/>
    <n v="44139.1"/>
  </r>
  <r>
    <d v="2026-06-01T00:00:00"/>
    <x v="9037"/>
    <x v="1"/>
    <x v="5"/>
    <x v="0"/>
    <x v="5"/>
    <x v="1"/>
    <n v="9"/>
    <n v="147227"/>
    <n v="2944.54"/>
    <n v="144282"/>
    <n v="100998"/>
    <n v="43284.7"/>
    <n v="44139.1"/>
  </r>
  <r>
    <d v="2026-06-01T00:00:00"/>
    <x v="9038"/>
    <x v="7"/>
    <x v="6"/>
    <x v="3"/>
    <x v="5"/>
    <x v="1"/>
    <n v="1"/>
    <n v="614213"/>
    <n v="79847.7"/>
    <n v="534365"/>
    <n v="406118"/>
    <n v="128248"/>
    <n v="164889"/>
  </r>
  <r>
    <d v="2026-06-01T00:00:00"/>
    <x v="9039"/>
    <x v="0"/>
    <x v="7"/>
    <x v="0"/>
    <x v="5"/>
    <x v="1"/>
    <n v="9"/>
    <n v="663993"/>
    <n v="0"/>
    <n v="663993"/>
    <n v="464795"/>
    <n v="199198"/>
    <n v="44139.1"/>
  </r>
  <r>
    <d v="2026-06-01T00:00:00"/>
    <x v="9040"/>
    <x v="3"/>
    <x v="0"/>
    <x v="1"/>
    <x v="5"/>
    <x v="1"/>
    <n v="8"/>
    <n v="574447"/>
    <n v="0"/>
    <n v="574447"/>
    <n v="356157"/>
    <n v="218290"/>
    <n v="175550"/>
  </r>
  <r>
    <d v="2026-06-01T00:00:00"/>
    <x v="9041"/>
    <x v="7"/>
    <x v="6"/>
    <x v="3"/>
    <x v="5"/>
    <x v="1"/>
    <n v="8"/>
    <n v="206438"/>
    <n v="14450.7"/>
    <n v="191987"/>
    <n v="145910"/>
    <n v="46077"/>
    <n v="164889"/>
  </r>
  <r>
    <d v="2026-06-01T00:00:00"/>
    <x v="9042"/>
    <x v="4"/>
    <x v="4"/>
    <x v="2"/>
    <x v="5"/>
    <x v="1"/>
    <n v="11"/>
    <n v="795842"/>
    <n v="63667.4"/>
    <n v="732175"/>
    <n v="527166"/>
    <n v="205009"/>
    <n v="79820.3"/>
  </r>
  <r>
    <d v="2026-06-01T00:00:00"/>
    <x v="9043"/>
    <x v="7"/>
    <x v="6"/>
    <x v="3"/>
    <x v="5"/>
    <x v="1"/>
    <n v="1"/>
    <n v="657647"/>
    <n v="85494.1"/>
    <n v="572153"/>
    <n v="434836"/>
    <n v="137317"/>
    <n v="164889"/>
  </r>
  <r>
    <d v="2026-06-01T00:00:00"/>
    <x v="9044"/>
    <x v="1"/>
    <x v="5"/>
    <x v="0"/>
    <x v="5"/>
    <x v="1"/>
    <n v="2"/>
    <n v="176423"/>
    <n v="19406.5"/>
    <n v="157016"/>
    <n v="109912"/>
    <n v="47104.9"/>
    <n v="44139.1"/>
  </r>
  <r>
    <d v="2026-06-01T00:00:00"/>
    <x v="9045"/>
    <x v="5"/>
    <x v="3"/>
    <x v="2"/>
    <x v="5"/>
    <x v="1"/>
    <n v="11"/>
    <n v="572337"/>
    <n v="80127.2"/>
    <n v="492210"/>
    <n v="354391"/>
    <n v="137819"/>
    <n v="79820.3"/>
  </r>
  <r>
    <d v="2026-06-01T00:00:00"/>
    <x v="9046"/>
    <x v="2"/>
    <x v="1"/>
    <x v="1"/>
    <x v="5"/>
    <x v="1"/>
    <n v="3"/>
    <n v="757177"/>
    <n v="113577"/>
    <n v="643600"/>
    <n v="399032"/>
    <n v="244568"/>
    <n v="175550"/>
  </r>
  <r>
    <d v="2026-06-01T00:00:00"/>
    <x v="9047"/>
    <x v="0"/>
    <x v="7"/>
    <x v="0"/>
    <x v="5"/>
    <x v="1"/>
    <n v="8"/>
    <n v="776881"/>
    <n v="85456.9"/>
    <n v="691424"/>
    <n v="483997"/>
    <n v="207427"/>
    <n v="44139.1"/>
  </r>
  <r>
    <d v="2026-06-01T00:00:00"/>
    <x v="9048"/>
    <x v="6"/>
    <x v="2"/>
    <x v="3"/>
    <x v="5"/>
    <x v="1"/>
    <n v="5"/>
    <n v="298695"/>
    <n v="0"/>
    <n v="298695"/>
    <n v="227008"/>
    <n v="71686.8"/>
    <n v="164889"/>
  </r>
  <r>
    <d v="2026-06-01T00:00:00"/>
    <x v="9049"/>
    <x v="5"/>
    <x v="3"/>
    <x v="2"/>
    <x v="5"/>
    <x v="1"/>
    <n v="1"/>
    <n v="70487"/>
    <n v="10573"/>
    <n v="59913.9"/>
    <n v="43138"/>
    <n v="16775.9"/>
    <n v="79820.3"/>
  </r>
  <r>
    <d v="2026-06-02T00:00:00"/>
    <x v="9050"/>
    <x v="1"/>
    <x v="5"/>
    <x v="0"/>
    <x v="5"/>
    <x v="1"/>
    <n v="2"/>
    <n v="236936"/>
    <n v="9477.44"/>
    <n v="227459"/>
    <n v="159221"/>
    <n v="68237.6"/>
    <n v="44139.1"/>
  </r>
  <r>
    <d v="2026-06-02T00:00:00"/>
    <x v="9051"/>
    <x v="2"/>
    <x v="1"/>
    <x v="1"/>
    <x v="5"/>
    <x v="1"/>
    <n v="6"/>
    <n v="315463"/>
    <n v="41010.2"/>
    <n v="274453"/>
    <n v="170161"/>
    <n v="104292"/>
    <n v="175550"/>
  </r>
  <r>
    <d v="2026-06-02T00:00:00"/>
    <x v="9052"/>
    <x v="2"/>
    <x v="1"/>
    <x v="1"/>
    <x v="5"/>
    <x v="1"/>
    <n v="7"/>
    <n v="306236"/>
    <n v="30623.6"/>
    <n v="275612"/>
    <n v="170880"/>
    <n v="104733"/>
    <n v="175550"/>
  </r>
  <r>
    <d v="2026-06-02T00:00:00"/>
    <x v="9053"/>
    <x v="5"/>
    <x v="3"/>
    <x v="2"/>
    <x v="5"/>
    <x v="1"/>
    <n v="7"/>
    <n v="318132"/>
    <n v="19087.9"/>
    <n v="299044"/>
    <n v="215312"/>
    <n v="83732.3"/>
    <n v="79820.3"/>
  </r>
  <r>
    <d v="2026-06-02T00:00:00"/>
    <x v="9054"/>
    <x v="5"/>
    <x v="3"/>
    <x v="2"/>
    <x v="5"/>
    <x v="1"/>
    <n v="1"/>
    <n v="724299"/>
    <n v="65186.9"/>
    <n v="659112"/>
    <n v="474561"/>
    <n v="184551"/>
    <n v="79820.3"/>
  </r>
  <r>
    <d v="2026-06-02T00:00:00"/>
    <x v="9055"/>
    <x v="2"/>
    <x v="1"/>
    <x v="1"/>
    <x v="5"/>
    <x v="1"/>
    <n v="1"/>
    <n v="512157"/>
    <n v="0"/>
    <n v="512157"/>
    <n v="317537"/>
    <n v="194620"/>
    <n v="175550"/>
  </r>
  <r>
    <d v="2026-06-02T00:00:00"/>
    <x v="9056"/>
    <x v="2"/>
    <x v="1"/>
    <x v="1"/>
    <x v="5"/>
    <x v="1"/>
    <n v="7"/>
    <n v="519546"/>
    <n v="31172.8"/>
    <n v="488373"/>
    <n v="302791"/>
    <n v="185582"/>
    <n v="175550"/>
  </r>
  <r>
    <d v="2026-06-02T00:00:00"/>
    <x v="9057"/>
    <x v="1"/>
    <x v="5"/>
    <x v="0"/>
    <x v="5"/>
    <x v="1"/>
    <n v="8"/>
    <n v="721186"/>
    <n v="50483"/>
    <n v="670703"/>
    <n v="469492"/>
    <n v="201211"/>
    <n v="44139.1"/>
  </r>
  <r>
    <d v="2026-06-02T00:00:00"/>
    <x v="9058"/>
    <x v="2"/>
    <x v="1"/>
    <x v="1"/>
    <x v="5"/>
    <x v="1"/>
    <n v="9"/>
    <n v="64369"/>
    <n v="4505.83"/>
    <n v="59863.2"/>
    <n v="37115.2"/>
    <n v="22748"/>
    <n v="175550"/>
  </r>
  <r>
    <d v="2026-06-02T00:00:00"/>
    <x v="9059"/>
    <x v="5"/>
    <x v="3"/>
    <x v="2"/>
    <x v="5"/>
    <x v="1"/>
    <n v="6"/>
    <n v="515427"/>
    <n v="61851.2"/>
    <n v="453576"/>
    <n v="326575"/>
    <n v="127001"/>
    <n v="79820.3"/>
  </r>
  <r>
    <d v="2026-06-02T00:00:00"/>
    <x v="9060"/>
    <x v="1"/>
    <x v="5"/>
    <x v="0"/>
    <x v="5"/>
    <x v="1"/>
    <n v="6"/>
    <n v="406444"/>
    <n v="40644.4"/>
    <n v="365800"/>
    <n v="256060"/>
    <n v="109740"/>
    <n v="44139.1"/>
  </r>
  <r>
    <d v="2026-06-02T00:00:00"/>
    <x v="9061"/>
    <x v="6"/>
    <x v="2"/>
    <x v="3"/>
    <x v="5"/>
    <x v="1"/>
    <n v="11"/>
    <n v="309923"/>
    <n v="0"/>
    <n v="309923"/>
    <n v="235541"/>
    <n v="74381.5"/>
    <n v="164889"/>
  </r>
  <r>
    <d v="2026-06-02T00:00:00"/>
    <x v="9062"/>
    <x v="5"/>
    <x v="3"/>
    <x v="2"/>
    <x v="5"/>
    <x v="1"/>
    <n v="9"/>
    <n v="559767"/>
    <n v="72769.7"/>
    <n v="486997"/>
    <n v="350638"/>
    <n v="136359"/>
    <n v="79820.3"/>
  </r>
  <r>
    <d v="2026-06-02T00:00:00"/>
    <x v="9063"/>
    <x v="6"/>
    <x v="2"/>
    <x v="3"/>
    <x v="5"/>
    <x v="1"/>
    <n v="7"/>
    <n v="252429"/>
    <n v="0"/>
    <n v="252429"/>
    <n v="191846"/>
    <n v="60583"/>
    <n v="164889"/>
  </r>
  <r>
    <d v="2026-06-02T00:00:00"/>
    <x v="9064"/>
    <x v="7"/>
    <x v="6"/>
    <x v="3"/>
    <x v="5"/>
    <x v="1"/>
    <n v="9"/>
    <n v="161210"/>
    <n v="19345.2"/>
    <n v="141865"/>
    <n v="107817"/>
    <n v="34047.6"/>
    <n v="164889"/>
  </r>
  <r>
    <d v="2026-06-02T00:00:00"/>
    <x v="9065"/>
    <x v="2"/>
    <x v="1"/>
    <x v="1"/>
    <x v="5"/>
    <x v="1"/>
    <n v="10"/>
    <n v="51191"/>
    <n v="1535.73"/>
    <n v="49655.3"/>
    <n v="30786.3"/>
    <n v="18869"/>
    <n v="175550"/>
  </r>
  <r>
    <d v="2026-06-02T00:00:00"/>
    <x v="9066"/>
    <x v="4"/>
    <x v="4"/>
    <x v="2"/>
    <x v="5"/>
    <x v="1"/>
    <n v="10"/>
    <n v="646300"/>
    <n v="0"/>
    <n v="646300"/>
    <n v="465336"/>
    <n v="180964"/>
    <n v="79820.3"/>
  </r>
  <r>
    <d v="2026-06-02T00:00:00"/>
    <x v="9067"/>
    <x v="6"/>
    <x v="2"/>
    <x v="3"/>
    <x v="5"/>
    <x v="1"/>
    <n v="10"/>
    <n v="378828"/>
    <n v="37882.8"/>
    <n v="340945"/>
    <n v="259118"/>
    <n v="81826.9"/>
    <n v="164889"/>
  </r>
  <r>
    <d v="2026-06-02T00:00:00"/>
    <x v="9068"/>
    <x v="1"/>
    <x v="5"/>
    <x v="0"/>
    <x v="5"/>
    <x v="1"/>
    <n v="1"/>
    <n v="827117"/>
    <n v="0"/>
    <n v="827117"/>
    <n v="578982"/>
    <n v="248135"/>
    <n v="44139.1"/>
  </r>
  <r>
    <d v="2026-06-02T00:00:00"/>
    <x v="9069"/>
    <x v="4"/>
    <x v="4"/>
    <x v="2"/>
    <x v="5"/>
    <x v="1"/>
    <n v="3"/>
    <n v="346196"/>
    <n v="13847.8"/>
    <n v="332348"/>
    <n v="239291"/>
    <n v="93057.5"/>
    <n v="79820.3"/>
  </r>
  <r>
    <d v="2026-06-02T00:00:00"/>
    <x v="9070"/>
    <x v="6"/>
    <x v="2"/>
    <x v="3"/>
    <x v="5"/>
    <x v="1"/>
    <n v="7"/>
    <n v="757947"/>
    <n v="106113"/>
    <n v="651834"/>
    <n v="495394"/>
    <n v="156440"/>
    <n v="164889"/>
  </r>
  <r>
    <d v="2026-06-02T00:00:00"/>
    <x v="9071"/>
    <x v="4"/>
    <x v="4"/>
    <x v="2"/>
    <x v="5"/>
    <x v="1"/>
    <n v="11"/>
    <n v="481725"/>
    <n v="19269"/>
    <n v="462456"/>
    <n v="332968"/>
    <n v="129488"/>
    <n v="79820.3"/>
  </r>
  <r>
    <d v="2026-06-02T00:00:00"/>
    <x v="9072"/>
    <x v="4"/>
    <x v="4"/>
    <x v="2"/>
    <x v="5"/>
    <x v="1"/>
    <n v="10"/>
    <n v="118724"/>
    <n v="16621.4"/>
    <n v="102103"/>
    <n v="73513.9"/>
    <n v="28588.7"/>
    <n v="79820.3"/>
  </r>
  <r>
    <d v="2026-06-02T00:00:00"/>
    <x v="9073"/>
    <x v="0"/>
    <x v="7"/>
    <x v="0"/>
    <x v="5"/>
    <x v="1"/>
    <n v="12"/>
    <n v="454543"/>
    <n v="63636"/>
    <n v="390907"/>
    <n v="273635"/>
    <n v="117272"/>
    <n v="44139.1"/>
  </r>
  <r>
    <d v="2026-06-02T00:00:00"/>
    <x v="9074"/>
    <x v="0"/>
    <x v="7"/>
    <x v="0"/>
    <x v="5"/>
    <x v="1"/>
    <n v="7"/>
    <n v="241060"/>
    <n v="4821.2"/>
    <n v="236239"/>
    <n v="165367"/>
    <n v="70871.6"/>
    <n v="44139.1"/>
  </r>
  <r>
    <d v="2026-06-02T00:00:00"/>
    <x v="9075"/>
    <x v="6"/>
    <x v="2"/>
    <x v="3"/>
    <x v="5"/>
    <x v="1"/>
    <n v="4"/>
    <n v="573127"/>
    <n v="28656.3"/>
    <n v="544471"/>
    <n v="413798"/>
    <n v="130673"/>
    <n v="164889"/>
  </r>
  <r>
    <d v="2026-06-02T00:00:00"/>
    <x v="9076"/>
    <x v="5"/>
    <x v="3"/>
    <x v="2"/>
    <x v="5"/>
    <x v="1"/>
    <n v="4"/>
    <n v="57603"/>
    <n v="0"/>
    <n v="57603"/>
    <n v="41474.2"/>
    <n v="16128.8"/>
    <n v="79820.3"/>
  </r>
  <r>
    <d v="2026-06-02T00:00:00"/>
    <x v="9077"/>
    <x v="1"/>
    <x v="5"/>
    <x v="0"/>
    <x v="5"/>
    <x v="1"/>
    <n v="3"/>
    <n v="489164"/>
    <n v="58699.7"/>
    <n v="430464"/>
    <n v="301325"/>
    <n v="129139"/>
    <n v="44139.1"/>
  </r>
  <r>
    <d v="2026-06-02T00:00:00"/>
    <x v="9078"/>
    <x v="6"/>
    <x v="2"/>
    <x v="3"/>
    <x v="5"/>
    <x v="1"/>
    <n v="1"/>
    <n v="55174"/>
    <n v="0"/>
    <n v="55174"/>
    <n v="41932.2"/>
    <n v="13241.8"/>
    <n v="164889"/>
  </r>
  <r>
    <d v="2026-06-02T00:00:00"/>
    <x v="9079"/>
    <x v="3"/>
    <x v="0"/>
    <x v="1"/>
    <x v="5"/>
    <x v="1"/>
    <n v="8"/>
    <n v="493183"/>
    <n v="0"/>
    <n v="493183"/>
    <n v="305773"/>
    <n v="187410"/>
    <n v="175550"/>
  </r>
  <r>
    <d v="2026-06-02T00:00:00"/>
    <x v="9080"/>
    <x v="4"/>
    <x v="4"/>
    <x v="2"/>
    <x v="5"/>
    <x v="1"/>
    <n v="9"/>
    <n v="392993"/>
    <n v="55019"/>
    <n v="337974"/>
    <n v="243341"/>
    <n v="94632.7"/>
    <n v="79820.3"/>
  </r>
  <r>
    <d v="2026-06-02T00:00:00"/>
    <x v="9081"/>
    <x v="0"/>
    <x v="7"/>
    <x v="0"/>
    <x v="5"/>
    <x v="1"/>
    <n v="8"/>
    <n v="812465"/>
    <n v="0"/>
    <n v="812465"/>
    <n v="568726"/>
    <n v="243740"/>
    <n v="44139.1"/>
  </r>
  <r>
    <d v="2026-06-02T00:00:00"/>
    <x v="9082"/>
    <x v="3"/>
    <x v="0"/>
    <x v="1"/>
    <x v="5"/>
    <x v="1"/>
    <n v="12"/>
    <n v="739227"/>
    <n v="103492"/>
    <n v="635735"/>
    <n v="394156"/>
    <n v="241579"/>
    <n v="175550"/>
  </r>
  <r>
    <d v="2026-06-02T00:00:00"/>
    <x v="9083"/>
    <x v="1"/>
    <x v="5"/>
    <x v="0"/>
    <x v="5"/>
    <x v="1"/>
    <n v="7"/>
    <n v="64051"/>
    <n v="4483.57"/>
    <n v="59567.4"/>
    <n v="41697.2"/>
    <n v="17870.2"/>
    <n v="44139.1"/>
  </r>
  <r>
    <d v="2026-06-02T00:00:00"/>
    <x v="9084"/>
    <x v="5"/>
    <x v="3"/>
    <x v="2"/>
    <x v="5"/>
    <x v="1"/>
    <n v="1"/>
    <n v="767398"/>
    <n v="0"/>
    <n v="767398"/>
    <n v="552527"/>
    <n v="214871"/>
    <n v="79820.3"/>
  </r>
  <r>
    <d v="2026-06-02T00:00:00"/>
    <x v="9085"/>
    <x v="1"/>
    <x v="5"/>
    <x v="0"/>
    <x v="5"/>
    <x v="1"/>
    <n v="11"/>
    <n v="835684"/>
    <n v="0"/>
    <n v="835684"/>
    <n v="584979"/>
    <n v="250705"/>
    <n v="44139.1"/>
  </r>
  <r>
    <d v="2026-06-02T00:00:00"/>
    <x v="9086"/>
    <x v="4"/>
    <x v="4"/>
    <x v="2"/>
    <x v="5"/>
    <x v="1"/>
    <n v="5"/>
    <n v="417591"/>
    <n v="54286.8"/>
    <n v="363304"/>
    <n v="261579"/>
    <n v="101725"/>
    <n v="79820.3"/>
  </r>
  <r>
    <d v="2026-06-02T00:00:00"/>
    <x v="9087"/>
    <x v="6"/>
    <x v="2"/>
    <x v="3"/>
    <x v="5"/>
    <x v="1"/>
    <n v="2"/>
    <n v="708908"/>
    <n v="56712.6"/>
    <n v="652195"/>
    <n v="495668"/>
    <n v="156527"/>
    <n v="164889"/>
  </r>
  <r>
    <d v="2026-06-02T00:00:00"/>
    <x v="9088"/>
    <x v="6"/>
    <x v="2"/>
    <x v="3"/>
    <x v="5"/>
    <x v="1"/>
    <n v="8"/>
    <n v="837458"/>
    <n v="92120.4"/>
    <n v="745338"/>
    <n v="566457"/>
    <n v="178881"/>
    <n v="164889"/>
  </r>
  <r>
    <d v="2026-06-02T00:00:00"/>
    <x v="9089"/>
    <x v="5"/>
    <x v="3"/>
    <x v="2"/>
    <x v="5"/>
    <x v="1"/>
    <n v="6"/>
    <n v="490270"/>
    <n v="0"/>
    <n v="490270"/>
    <n v="352994"/>
    <n v="137276"/>
    <n v="79820.3"/>
  </r>
  <r>
    <d v="2026-06-02T00:00:00"/>
    <x v="9090"/>
    <x v="6"/>
    <x v="2"/>
    <x v="3"/>
    <x v="5"/>
    <x v="1"/>
    <n v="8"/>
    <n v="218768"/>
    <n v="0"/>
    <n v="218768"/>
    <n v="166264"/>
    <n v="52504.3"/>
    <n v="164889"/>
  </r>
  <r>
    <d v="2026-06-02T00:00:00"/>
    <x v="9091"/>
    <x v="4"/>
    <x v="4"/>
    <x v="2"/>
    <x v="5"/>
    <x v="1"/>
    <n v="6"/>
    <n v="491685"/>
    <n v="0"/>
    <n v="491685"/>
    <n v="354013"/>
    <n v="137672"/>
    <n v="79820.3"/>
  </r>
  <r>
    <d v="2026-06-02T00:00:00"/>
    <x v="9092"/>
    <x v="2"/>
    <x v="1"/>
    <x v="1"/>
    <x v="5"/>
    <x v="1"/>
    <n v="11"/>
    <n v="54931"/>
    <n v="6591.72"/>
    <n v="48339.3"/>
    <n v="29970.3"/>
    <n v="18368.9"/>
    <n v="175550"/>
  </r>
  <r>
    <d v="2026-06-02T00:00:00"/>
    <x v="9093"/>
    <x v="7"/>
    <x v="6"/>
    <x v="3"/>
    <x v="5"/>
    <x v="1"/>
    <n v="3"/>
    <n v="104114"/>
    <n v="6246.84"/>
    <n v="97867.2"/>
    <n v="74379"/>
    <n v="23488.1"/>
    <n v="164889"/>
  </r>
  <r>
    <d v="2026-06-02T00:00:00"/>
    <x v="9094"/>
    <x v="3"/>
    <x v="0"/>
    <x v="1"/>
    <x v="5"/>
    <x v="1"/>
    <n v="2"/>
    <n v="531766"/>
    <n v="47858.9"/>
    <n v="483907"/>
    <n v="300022"/>
    <n v="183885"/>
    <n v="175550"/>
  </r>
  <r>
    <d v="2026-06-02T00:00:00"/>
    <x v="9095"/>
    <x v="6"/>
    <x v="2"/>
    <x v="3"/>
    <x v="5"/>
    <x v="1"/>
    <n v="12"/>
    <n v="803986"/>
    <n v="120598"/>
    <n v="683388"/>
    <n v="519375"/>
    <n v="164013"/>
    <n v="164889"/>
  </r>
  <r>
    <d v="2026-06-02T00:00:00"/>
    <x v="9096"/>
    <x v="5"/>
    <x v="3"/>
    <x v="2"/>
    <x v="5"/>
    <x v="1"/>
    <n v="12"/>
    <n v="621794"/>
    <n v="0"/>
    <n v="621794"/>
    <n v="447692"/>
    <n v="174102"/>
    <n v="79820.3"/>
  </r>
  <r>
    <d v="2026-06-02T00:00:00"/>
    <x v="9097"/>
    <x v="0"/>
    <x v="7"/>
    <x v="0"/>
    <x v="5"/>
    <x v="1"/>
    <n v="6"/>
    <n v="367578"/>
    <n v="44109.4"/>
    <n v="323469"/>
    <n v="226428"/>
    <n v="97040.6"/>
    <n v="44139.1"/>
  </r>
  <r>
    <d v="2026-06-02T00:00:00"/>
    <x v="9098"/>
    <x v="4"/>
    <x v="4"/>
    <x v="2"/>
    <x v="5"/>
    <x v="1"/>
    <n v="2"/>
    <n v="289369"/>
    <n v="0"/>
    <n v="289369"/>
    <n v="208346"/>
    <n v="81023.3"/>
    <n v="79820.3"/>
  </r>
  <r>
    <d v="2026-06-02T00:00:00"/>
    <x v="9099"/>
    <x v="6"/>
    <x v="2"/>
    <x v="3"/>
    <x v="5"/>
    <x v="1"/>
    <n v="12"/>
    <n v="510263"/>
    <n v="0"/>
    <n v="510263"/>
    <n v="387800"/>
    <n v="122463"/>
    <n v="164889"/>
  </r>
  <r>
    <d v="2026-06-02T00:00:00"/>
    <x v="9100"/>
    <x v="7"/>
    <x v="6"/>
    <x v="3"/>
    <x v="5"/>
    <x v="1"/>
    <n v="8"/>
    <n v="475633"/>
    <n v="0"/>
    <n v="475633"/>
    <n v="361481"/>
    <n v="114152"/>
    <n v="164889"/>
  </r>
  <r>
    <d v="2026-06-02T00:00:00"/>
    <x v="9101"/>
    <x v="5"/>
    <x v="3"/>
    <x v="2"/>
    <x v="5"/>
    <x v="1"/>
    <n v="6"/>
    <n v="108167"/>
    <n v="12980"/>
    <n v="95187"/>
    <n v="68534.6"/>
    <n v="26652.3"/>
    <n v="79820.3"/>
  </r>
  <r>
    <d v="2026-06-02T00:00:00"/>
    <x v="9102"/>
    <x v="4"/>
    <x v="4"/>
    <x v="2"/>
    <x v="5"/>
    <x v="1"/>
    <n v="7"/>
    <n v="699431"/>
    <n v="0"/>
    <n v="699431"/>
    <n v="503590"/>
    <n v="195841"/>
    <n v="79820.3"/>
  </r>
  <r>
    <d v="2026-06-02T00:00:00"/>
    <x v="9103"/>
    <x v="1"/>
    <x v="5"/>
    <x v="0"/>
    <x v="5"/>
    <x v="1"/>
    <n v="8"/>
    <n v="190409"/>
    <n v="9520.45"/>
    <n v="180889"/>
    <n v="126622"/>
    <n v="54266.6"/>
    <n v="44139.1"/>
  </r>
  <r>
    <d v="2026-06-02T00:00:00"/>
    <x v="9104"/>
    <x v="6"/>
    <x v="2"/>
    <x v="3"/>
    <x v="5"/>
    <x v="1"/>
    <n v="2"/>
    <n v="189094"/>
    <n v="0"/>
    <n v="189094"/>
    <n v="143711"/>
    <n v="45382.6"/>
    <n v="164889"/>
  </r>
  <r>
    <d v="2026-06-02T00:00:00"/>
    <x v="9105"/>
    <x v="4"/>
    <x v="4"/>
    <x v="2"/>
    <x v="5"/>
    <x v="1"/>
    <n v="3"/>
    <n v="340801"/>
    <n v="34080.1"/>
    <n v="306721"/>
    <n v="220839"/>
    <n v="85881.9"/>
    <n v="79820.3"/>
  </r>
  <r>
    <d v="2026-06-02T00:00:00"/>
    <x v="9106"/>
    <x v="4"/>
    <x v="4"/>
    <x v="2"/>
    <x v="5"/>
    <x v="1"/>
    <n v="6"/>
    <n v="336927"/>
    <n v="16846.3"/>
    <n v="320081"/>
    <n v="230458"/>
    <n v="89622.6"/>
    <n v="79820.3"/>
  </r>
  <r>
    <d v="2026-06-02T00:00:00"/>
    <x v="9107"/>
    <x v="0"/>
    <x v="7"/>
    <x v="0"/>
    <x v="5"/>
    <x v="1"/>
    <n v="12"/>
    <n v="434044"/>
    <n v="0"/>
    <n v="434044"/>
    <n v="303831"/>
    <n v="130213"/>
    <n v="44139.1"/>
  </r>
  <r>
    <d v="2026-06-02T00:00:00"/>
    <x v="9108"/>
    <x v="0"/>
    <x v="7"/>
    <x v="0"/>
    <x v="5"/>
    <x v="1"/>
    <n v="8"/>
    <n v="534936"/>
    <n v="0"/>
    <n v="534936"/>
    <n v="374455"/>
    <n v="160481"/>
    <n v="44139.1"/>
  </r>
  <r>
    <d v="2026-06-02T00:00:00"/>
    <x v="9109"/>
    <x v="6"/>
    <x v="2"/>
    <x v="3"/>
    <x v="5"/>
    <x v="1"/>
    <n v="1"/>
    <n v="638348"/>
    <n v="51067.8"/>
    <n v="587280"/>
    <n v="446333"/>
    <n v="140947"/>
    <n v="164889"/>
  </r>
  <r>
    <d v="2026-06-02T00:00:00"/>
    <x v="9110"/>
    <x v="2"/>
    <x v="1"/>
    <x v="1"/>
    <x v="5"/>
    <x v="1"/>
    <n v="7"/>
    <n v="752145"/>
    <n v="82735.9"/>
    <n v="669409"/>
    <n v="415034"/>
    <n v="254375"/>
    <n v="175550"/>
  </r>
  <r>
    <d v="2026-06-02T00:00:00"/>
    <x v="9111"/>
    <x v="0"/>
    <x v="7"/>
    <x v="0"/>
    <x v="5"/>
    <x v="1"/>
    <n v="2"/>
    <n v="420651"/>
    <n v="25239.1"/>
    <n v="395412"/>
    <n v="276788"/>
    <n v="118624"/>
    <n v="44139.1"/>
  </r>
  <r>
    <d v="2026-06-02T00:00:00"/>
    <x v="9112"/>
    <x v="4"/>
    <x v="4"/>
    <x v="2"/>
    <x v="5"/>
    <x v="1"/>
    <n v="6"/>
    <n v="204034"/>
    <n v="4080.68"/>
    <n v="199953"/>
    <n v="143966"/>
    <n v="55986.9"/>
    <n v="79820.3"/>
  </r>
  <r>
    <d v="2026-06-02T00:00:00"/>
    <x v="9113"/>
    <x v="3"/>
    <x v="0"/>
    <x v="1"/>
    <x v="5"/>
    <x v="1"/>
    <n v="8"/>
    <n v="120137"/>
    <n v="12013.7"/>
    <n v="108123"/>
    <n v="67036.4"/>
    <n v="41086.8"/>
    <n v="175550"/>
  </r>
  <r>
    <d v="2026-06-02T00:00:00"/>
    <x v="9114"/>
    <x v="5"/>
    <x v="3"/>
    <x v="2"/>
    <x v="5"/>
    <x v="1"/>
    <n v="9"/>
    <n v="602099"/>
    <n v="24084"/>
    <n v="578015"/>
    <n v="416171"/>
    <n v="161844"/>
    <n v="79820.3"/>
  </r>
  <r>
    <d v="2026-06-02T00:00:00"/>
    <x v="9115"/>
    <x v="2"/>
    <x v="1"/>
    <x v="1"/>
    <x v="5"/>
    <x v="1"/>
    <n v="5"/>
    <n v="181731"/>
    <n v="0"/>
    <n v="181731"/>
    <n v="112673"/>
    <n v="69057.8"/>
    <n v="175550"/>
  </r>
  <r>
    <d v="2026-06-02T00:00:00"/>
    <x v="9116"/>
    <x v="7"/>
    <x v="6"/>
    <x v="3"/>
    <x v="5"/>
    <x v="1"/>
    <n v="8"/>
    <n v="677872"/>
    <n v="101681"/>
    <n v="576191"/>
    <n v="437905"/>
    <n v="138286"/>
    <n v="164889"/>
  </r>
  <r>
    <d v="2026-06-02T00:00:00"/>
    <x v="9117"/>
    <x v="6"/>
    <x v="2"/>
    <x v="3"/>
    <x v="5"/>
    <x v="1"/>
    <n v="3"/>
    <n v="279984"/>
    <n v="0"/>
    <n v="279984"/>
    <n v="212788"/>
    <n v="67196.2"/>
    <n v="164889"/>
  </r>
  <r>
    <d v="2026-06-02T00:00:00"/>
    <x v="9118"/>
    <x v="1"/>
    <x v="5"/>
    <x v="0"/>
    <x v="5"/>
    <x v="1"/>
    <n v="7"/>
    <n v="49508"/>
    <n v="4950.8"/>
    <n v="44557.2"/>
    <n v="31190"/>
    <n v="13367.2"/>
    <n v="44139.1"/>
  </r>
  <r>
    <d v="2026-06-02T00:00:00"/>
    <x v="9119"/>
    <x v="4"/>
    <x v="4"/>
    <x v="2"/>
    <x v="5"/>
    <x v="1"/>
    <n v="11"/>
    <n v="570887"/>
    <n v="28544.3"/>
    <n v="542343"/>
    <n v="390487"/>
    <n v="151856"/>
    <n v="79820.3"/>
  </r>
  <r>
    <d v="2026-06-02T00:00:00"/>
    <x v="9120"/>
    <x v="0"/>
    <x v="7"/>
    <x v="0"/>
    <x v="5"/>
    <x v="1"/>
    <n v="7"/>
    <n v="223815"/>
    <n v="15667"/>
    <n v="208148"/>
    <n v="145704"/>
    <n v="62444.4"/>
    <n v="44139.1"/>
  </r>
  <r>
    <d v="2026-06-02T00:00:00"/>
    <x v="9121"/>
    <x v="2"/>
    <x v="1"/>
    <x v="1"/>
    <x v="5"/>
    <x v="1"/>
    <n v="7"/>
    <n v="665911"/>
    <n v="93227.5"/>
    <n v="572683"/>
    <n v="355064"/>
    <n v="217620"/>
    <n v="175550"/>
  </r>
  <r>
    <d v="2026-06-02T00:00:00"/>
    <x v="9122"/>
    <x v="0"/>
    <x v="7"/>
    <x v="0"/>
    <x v="5"/>
    <x v="1"/>
    <n v="9"/>
    <n v="765606"/>
    <n v="30624.2"/>
    <n v="734982"/>
    <n v="514487"/>
    <n v="220495"/>
    <n v="44139.1"/>
  </r>
  <r>
    <d v="2026-06-02T00:00:00"/>
    <x v="9123"/>
    <x v="2"/>
    <x v="1"/>
    <x v="1"/>
    <x v="5"/>
    <x v="1"/>
    <n v="12"/>
    <n v="543252"/>
    <n v="0"/>
    <n v="543252"/>
    <n v="336816"/>
    <n v="206436"/>
    <n v="175550"/>
  </r>
  <r>
    <d v="2026-06-02T00:00:00"/>
    <x v="9124"/>
    <x v="2"/>
    <x v="1"/>
    <x v="1"/>
    <x v="5"/>
    <x v="1"/>
    <n v="5"/>
    <n v="350981"/>
    <n v="0"/>
    <n v="350981"/>
    <n v="217608"/>
    <n v="133373"/>
    <n v="175550"/>
  </r>
  <r>
    <d v="2026-06-02T00:00:00"/>
    <x v="9125"/>
    <x v="6"/>
    <x v="2"/>
    <x v="3"/>
    <x v="5"/>
    <x v="1"/>
    <n v="10"/>
    <n v="795469"/>
    <n v="31818.8"/>
    <n v="763650"/>
    <n v="580374"/>
    <n v="183276"/>
    <n v="164889"/>
  </r>
  <r>
    <d v="2026-06-03T00:00:00"/>
    <x v="9126"/>
    <x v="2"/>
    <x v="1"/>
    <x v="1"/>
    <x v="5"/>
    <x v="1"/>
    <n v="4"/>
    <n v="360344"/>
    <n v="0"/>
    <n v="360344"/>
    <n v="223413"/>
    <n v="136931"/>
    <n v="175550"/>
  </r>
  <r>
    <d v="2026-06-03T00:00:00"/>
    <x v="9127"/>
    <x v="4"/>
    <x v="4"/>
    <x v="2"/>
    <x v="5"/>
    <x v="1"/>
    <n v="3"/>
    <n v="717741"/>
    <n v="0"/>
    <n v="717741"/>
    <n v="516774"/>
    <n v="200967"/>
    <n v="79820.3"/>
  </r>
  <r>
    <d v="2026-06-03T00:00:00"/>
    <x v="9128"/>
    <x v="7"/>
    <x v="6"/>
    <x v="3"/>
    <x v="5"/>
    <x v="1"/>
    <n v="7"/>
    <n v="804584"/>
    <n v="112642"/>
    <n v="691942"/>
    <n v="525876"/>
    <n v="166066"/>
    <n v="164889"/>
  </r>
  <r>
    <d v="2026-06-03T00:00:00"/>
    <x v="9129"/>
    <x v="2"/>
    <x v="1"/>
    <x v="1"/>
    <x v="5"/>
    <x v="1"/>
    <n v="1"/>
    <n v="565021"/>
    <n v="11300.4"/>
    <n v="553721"/>
    <n v="343307"/>
    <n v="210414"/>
    <n v="175550"/>
  </r>
  <r>
    <d v="2026-06-03T00:00:00"/>
    <x v="9130"/>
    <x v="4"/>
    <x v="4"/>
    <x v="2"/>
    <x v="5"/>
    <x v="1"/>
    <n v="1"/>
    <n v="163229"/>
    <n v="8161.45"/>
    <n v="155068"/>
    <n v="111649"/>
    <n v="43418.9"/>
    <n v="79820.3"/>
  </r>
  <r>
    <d v="2026-06-03T00:00:00"/>
    <x v="9131"/>
    <x v="0"/>
    <x v="7"/>
    <x v="0"/>
    <x v="5"/>
    <x v="1"/>
    <n v="7"/>
    <n v="323256"/>
    <n v="16162.8"/>
    <n v="307093"/>
    <n v="214965"/>
    <n v="92128"/>
    <n v="44139.1"/>
  </r>
  <r>
    <d v="2026-06-03T00:00:00"/>
    <x v="9132"/>
    <x v="2"/>
    <x v="1"/>
    <x v="1"/>
    <x v="5"/>
    <x v="1"/>
    <n v="3"/>
    <n v="791376"/>
    <n v="31655"/>
    <n v="759721"/>
    <n v="471027"/>
    <n v="288694"/>
    <n v="175550"/>
  </r>
  <r>
    <d v="2026-06-03T00:00:00"/>
    <x v="9133"/>
    <x v="1"/>
    <x v="5"/>
    <x v="0"/>
    <x v="5"/>
    <x v="1"/>
    <n v="12"/>
    <n v="305345"/>
    <n v="36641.4"/>
    <n v="268704"/>
    <n v="188093"/>
    <n v="80611.1"/>
    <n v="44139.1"/>
  </r>
  <r>
    <d v="2026-06-03T00:00:00"/>
    <x v="9134"/>
    <x v="5"/>
    <x v="3"/>
    <x v="2"/>
    <x v="5"/>
    <x v="1"/>
    <n v="10"/>
    <n v="81275"/>
    <n v="3251"/>
    <n v="78024"/>
    <n v="56177.3"/>
    <n v="21846.7"/>
    <n v="79820.3"/>
  </r>
  <r>
    <d v="2026-06-03T00:00:00"/>
    <x v="9135"/>
    <x v="4"/>
    <x v="4"/>
    <x v="2"/>
    <x v="5"/>
    <x v="1"/>
    <n v="5"/>
    <n v="346681"/>
    <n v="41601.7"/>
    <n v="305079"/>
    <n v="219657"/>
    <n v="85422.2"/>
    <n v="79820.3"/>
  </r>
  <r>
    <d v="2026-06-03T00:00:00"/>
    <x v="9136"/>
    <x v="4"/>
    <x v="4"/>
    <x v="2"/>
    <x v="5"/>
    <x v="1"/>
    <n v="12"/>
    <n v="573498"/>
    <n v="17204.9"/>
    <n v="556293"/>
    <n v="400531"/>
    <n v="155762"/>
    <n v="79820.3"/>
  </r>
  <r>
    <d v="2026-06-03T00:00:00"/>
    <x v="9137"/>
    <x v="6"/>
    <x v="2"/>
    <x v="3"/>
    <x v="5"/>
    <x v="1"/>
    <n v="12"/>
    <n v="664497"/>
    <n v="59804.7"/>
    <n v="604692"/>
    <n v="459566"/>
    <n v="145126"/>
    <n v="164889"/>
  </r>
  <r>
    <d v="2026-06-03T00:00:00"/>
    <x v="9138"/>
    <x v="1"/>
    <x v="5"/>
    <x v="0"/>
    <x v="5"/>
    <x v="1"/>
    <n v="6"/>
    <n v="299368"/>
    <n v="29936.8"/>
    <n v="269431"/>
    <n v="188602"/>
    <n v="80829.4"/>
    <n v="44139.1"/>
  </r>
  <r>
    <d v="2026-06-03T00:00:00"/>
    <x v="9139"/>
    <x v="2"/>
    <x v="1"/>
    <x v="1"/>
    <x v="5"/>
    <x v="1"/>
    <n v="9"/>
    <n v="534806"/>
    <n v="0"/>
    <n v="534806"/>
    <n v="331580"/>
    <n v="203226"/>
    <n v="175550"/>
  </r>
  <r>
    <d v="2026-06-03T00:00:00"/>
    <x v="9140"/>
    <x v="0"/>
    <x v="7"/>
    <x v="0"/>
    <x v="5"/>
    <x v="1"/>
    <n v="11"/>
    <n v="297410"/>
    <n v="38663.3"/>
    <n v="258747"/>
    <n v="181123"/>
    <n v="77624"/>
    <n v="44139.1"/>
  </r>
  <r>
    <d v="2026-06-03T00:00:00"/>
    <x v="9141"/>
    <x v="6"/>
    <x v="2"/>
    <x v="3"/>
    <x v="5"/>
    <x v="1"/>
    <n v="5"/>
    <n v="340725"/>
    <n v="47701.5"/>
    <n v="293024"/>
    <n v="222698"/>
    <n v="70325.6"/>
    <n v="164889"/>
  </r>
  <r>
    <d v="2026-06-03T00:00:00"/>
    <x v="9142"/>
    <x v="5"/>
    <x v="3"/>
    <x v="2"/>
    <x v="5"/>
    <x v="1"/>
    <n v="11"/>
    <n v="229822"/>
    <n v="0"/>
    <n v="229822"/>
    <n v="165472"/>
    <n v="64350.2"/>
    <n v="79820.3"/>
  </r>
  <r>
    <d v="2026-06-03T00:00:00"/>
    <x v="9143"/>
    <x v="6"/>
    <x v="2"/>
    <x v="3"/>
    <x v="5"/>
    <x v="1"/>
    <n v="4"/>
    <n v="610771"/>
    <n v="54969.4"/>
    <n v="555802"/>
    <n v="422409"/>
    <n v="133392"/>
    <n v="164889"/>
  </r>
  <r>
    <d v="2026-06-03T00:00:00"/>
    <x v="9144"/>
    <x v="0"/>
    <x v="7"/>
    <x v="0"/>
    <x v="5"/>
    <x v="1"/>
    <n v="11"/>
    <n v="355394"/>
    <n v="0"/>
    <n v="355394"/>
    <n v="248776"/>
    <n v="106618"/>
    <n v="44139.1"/>
  </r>
  <r>
    <d v="2026-06-03T00:00:00"/>
    <x v="9145"/>
    <x v="2"/>
    <x v="1"/>
    <x v="1"/>
    <x v="5"/>
    <x v="1"/>
    <n v="2"/>
    <n v="214261"/>
    <n v="8570.44"/>
    <n v="205691"/>
    <n v="127528"/>
    <n v="78162.4"/>
    <n v="175550"/>
  </r>
  <r>
    <d v="2026-06-03T00:00:00"/>
    <x v="9146"/>
    <x v="2"/>
    <x v="1"/>
    <x v="1"/>
    <x v="5"/>
    <x v="1"/>
    <n v="11"/>
    <n v="453672"/>
    <n v="49903.9"/>
    <n v="403768"/>
    <n v="250336"/>
    <n v="153432"/>
    <n v="175550"/>
  </r>
  <r>
    <d v="2026-06-03T00:00:00"/>
    <x v="9147"/>
    <x v="2"/>
    <x v="1"/>
    <x v="1"/>
    <x v="5"/>
    <x v="1"/>
    <n v="8"/>
    <n v="512164"/>
    <n v="61459.7"/>
    <n v="450704"/>
    <n v="279437"/>
    <n v="171268"/>
    <n v="175550"/>
  </r>
  <r>
    <d v="2026-06-03T00:00:00"/>
    <x v="9148"/>
    <x v="3"/>
    <x v="0"/>
    <x v="1"/>
    <x v="5"/>
    <x v="1"/>
    <n v="10"/>
    <n v="843105"/>
    <n v="33724.2"/>
    <n v="809381"/>
    <n v="501816"/>
    <n v="307565"/>
    <n v="175550"/>
  </r>
  <r>
    <d v="2026-06-03T00:00:00"/>
    <x v="9149"/>
    <x v="7"/>
    <x v="6"/>
    <x v="3"/>
    <x v="5"/>
    <x v="1"/>
    <n v="5"/>
    <n v="176872"/>
    <n v="0"/>
    <n v="176872"/>
    <n v="134423"/>
    <n v="42449.3"/>
    <n v="164889"/>
  </r>
  <r>
    <d v="2026-06-03T00:00:00"/>
    <x v="9150"/>
    <x v="6"/>
    <x v="2"/>
    <x v="3"/>
    <x v="5"/>
    <x v="1"/>
    <n v="12"/>
    <n v="202702"/>
    <n v="4054.04"/>
    <n v="198648"/>
    <n v="150972"/>
    <n v="47675.5"/>
    <n v="164889"/>
  </r>
  <r>
    <d v="2026-06-03T00:00:00"/>
    <x v="9151"/>
    <x v="7"/>
    <x v="6"/>
    <x v="3"/>
    <x v="5"/>
    <x v="1"/>
    <n v="4"/>
    <n v="261130"/>
    <n v="0"/>
    <n v="261130"/>
    <n v="198459"/>
    <n v="62671.2"/>
    <n v="164889"/>
  </r>
  <r>
    <d v="2026-06-03T00:00:00"/>
    <x v="9152"/>
    <x v="3"/>
    <x v="0"/>
    <x v="1"/>
    <x v="5"/>
    <x v="1"/>
    <n v="12"/>
    <n v="428432"/>
    <n v="38558.9"/>
    <n v="389873"/>
    <n v="241721"/>
    <n v="148152"/>
    <n v="175550"/>
  </r>
  <r>
    <d v="2026-06-03T00:00:00"/>
    <x v="9153"/>
    <x v="5"/>
    <x v="3"/>
    <x v="2"/>
    <x v="5"/>
    <x v="1"/>
    <n v="8"/>
    <n v="148549"/>
    <n v="0"/>
    <n v="148549"/>
    <n v="106955"/>
    <n v="41593.7"/>
    <n v="79820.3"/>
  </r>
  <r>
    <d v="2026-06-03T00:00:00"/>
    <x v="9154"/>
    <x v="2"/>
    <x v="1"/>
    <x v="1"/>
    <x v="5"/>
    <x v="1"/>
    <n v="6"/>
    <n v="90344"/>
    <n v="4517.2"/>
    <n v="85826.8"/>
    <n v="53212.6"/>
    <n v="32614.2"/>
    <n v="175550"/>
  </r>
  <r>
    <d v="2026-06-03T00:00:00"/>
    <x v="9155"/>
    <x v="1"/>
    <x v="5"/>
    <x v="0"/>
    <x v="5"/>
    <x v="1"/>
    <n v="7"/>
    <n v="670125"/>
    <n v="0"/>
    <n v="670125"/>
    <n v="469088"/>
    <n v="201038"/>
    <n v="44139.1"/>
  </r>
  <r>
    <d v="2026-06-03T00:00:00"/>
    <x v="9156"/>
    <x v="3"/>
    <x v="0"/>
    <x v="1"/>
    <x v="5"/>
    <x v="1"/>
    <n v="1"/>
    <n v="414545"/>
    <n v="49745.4"/>
    <n v="364800"/>
    <n v="226176"/>
    <n v="138624"/>
    <n v="175550"/>
  </r>
  <r>
    <d v="2026-06-03T00:00:00"/>
    <x v="9157"/>
    <x v="6"/>
    <x v="2"/>
    <x v="3"/>
    <x v="5"/>
    <x v="1"/>
    <n v="8"/>
    <n v="651669"/>
    <n v="58650.2"/>
    <n v="593019"/>
    <n v="450694"/>
    <n v="142325"/>
    <n v="164889"/>
  </r>
  <r>
    <d v="2026-06-03T00:00:00"/>
    <x v="9158"/>
    <x v="2"/>
    <x v="1"/>
    <x v="1"/>
    <x v="5"/>
    <x v="1"/>
    <n v="11"/>
    <n v="495656"/>
    <n v="59478.7"/>
    <n v="436177"/>
    <n v="270430"/>
    <n v="165747"/>
    <n v="175550"/>
  </r>
  <r>
    <d v="2026-06-03T00:00:00"/>
    <x v="9159"/>
    <x v="3"/>
    <x v="0"/>
    <x v="1"/>
    <x v="5"/>
    <x v="1"/>
    <n v="2"/>
    <n v="811924"/>
    <n v="89311.6"/>
    <n v="722612"/>
    <n v="448020"/>
    <n v="274593"/>
    <n v="175550"/>
  </r>
  <r>
    <d v="2026-06-03T00:00:00"/>
    <x v="9160"/>
    <x v="4"/>
    <x v="4"/>
    <x v="2"/>
    <x v="5"/>
    <x v="1"/>
    <n v="7"/>
    <n v="455732"/>
    <n v="0"/>
    <n v="455732"/>
    <n v="328127"/>
    <n v="127605"/>
    <n v="79820.3"/>
  </r>
  <r>
    <d v="2026-06-03T00:00:00"/>
    <x v="9161"/>
    <x v="0"/>
    <x v="7"/>
    <x v="0"/>
    <x v="5"/>
    <x v="1"/>
    <n v="1"/>
    <n v="375305"/>
    <n v="0"/>
    <n v="375305"/>
    <n v="262714"/>
    <n v="112592"/>
    <n v="44139.1"/>
  </r>
  <r>
    <d v="2026-06-03T00:00:00"/>
    <x v="9162"/>
    <x v="2"/>
    <x v="1"/>
    <x v="1"/>
    <x v="5"/>
    <x v="1"/>
    <n v="1"/>
    <n v="652879"/>
    <n v="0"/>
    <n v="652879"/>
    <n v="404785"/>
    <n v="248094"/>
    <n v="175550"/>
  </r>
  <r>
    <d v="2026-06-03T00:00:00"/>
    <x v="9163"/>
    <x v="5"/>
    <x v="3"/>
    <x v="2"/>
    <x v="5"/>
    <x v="1"/>
    <n v="2"/>
    <n v="83223"/>
    <n v="7490.07"/>
    <n v="75732.9"/>
    <n v="54527.7"/>
    <n v="21205.2"/>
    <n v="79820.3"/>
  </r>
  <r>
    <d v="2026-06-03T00:00:00"/>
    <x v="9164"/>
    <x v="6"/>
    <x v="2"/>
    <x v="3"/>
    <x v="5"/>
    <x v="1"/>
    <n v="5"/>
    <n v="563095"/>
    <n v="73202.4"/>
    <n v="489893"/>
    <n v="372318"/>
    <n v="117574"/>
    <n v="164889"/>
  </r>
  <r>
    <d v="2026-06-03T00:00:00"/>
    <x v="9165"/>
    <x v="1"/>
    <x v="5"/>
    <x v="0"/>
    <x v="5"/>
    <x v="1"/>
    <n v="8"/>
    <n v="373556"/>
    <n v="22413.4"/>
    <n v="351143"/>
    <n v="245800"/>
    <n v="105343"/>
    <n v="44139.1"/>
  </r>
  <r>
    <d v="2026-06-03T00:00:00"/>
    <x v="9166"/>
    <x v="6"/>
    <x v="2"/>
    <x v="3"/>
    <x v="5"/>
    <x v="1"/>
    <n v="12"/>
    <n v="462790"/>
    <n v="41651.1"/>
    <n v="421139"/>
    <n v="320066"/>
    <n v="101073"/>
    <n v="164889"/>
  </r>
  <r>
    <d v="2026-06-03T00:00:00"/>
    <x v="9167"/>
    <x v="4"/>
    <x v="4"/>
    <x v="2"/>
    <x v="5"/>
    <x v="1"/>
    <n v="12"/>
    <n v="159802"/>
    <n v="4794.06"/>
    <n v="155008"/>
    <n v="111606"/>
    <n v="43402.2"/>
    <n v="79820.3"/>
  </r>
  <r>
    <d v="2026-06-03T00:00:00"/>
    <x v="9168"/>
    <x v="3"/>
    <x v="0"/>
    <x v="1"/>
    <x v="5"/>
    <x v="1"/>
    <n v="4"/>
    <n v="466013"/>
    <n v="32620.9"/>
    <n v="433392"/>
    <n v="268703"/>
    <n v="164689"/>
    <n v="175550"/>
  </r>
  <r>
    <d v="2026-06-03T00:00:00"/>
    <x v="9169"/>
    <x v="0"/>
    <x v="7"/>
    <x v="0"/>
    <x v="5"/>
    <x v="1"/>
    <n v="6"/>
    <n v="750771"/>
    <n v="90092.5"/>
    <n v="660678"/>
    <n v="462475"/>
    <n v="198204"/>
    <n v="44139.1"/>
  </r>
  <r>
    <d v="2026-06-03T00:00:00"/>
    <x v="9170"/>
    <x v="5"/>
    <x v="3"/>
    <x v="2"/>
    <x v="5"/>
    <x v="1"/>
    <n v="9"/>
    <n v="816984"/>
    <n v="0"/>
    <n v="816984"/>
    <n v="588228"/>
    <n v="228756"/>
    <n v="79820.3"/>
  </r>
  <r>
    <d v="2026-06-03T00:00:00"/>
    <x v="9171"/>
    <x v="7"/>
    <x v="6"/>
    <x v="3"/>
    <x v="5"/>
    <x v="1"/>
    <n v="6"/>
    <n v="409548"/>
    <n v="53241.2"/>
    <n v="356307"/>
    <n v="270793"/>
    <n v="85513.6"/>
    <n v="164889"/>
  </r>
  <r>
    <d v="2026-06-03T00:00:00"/>
    <x v="9172"/>
    <x v="2"/>
    <x v="1"/>
    <x v="1"/>
    <x v="5"/>
    <x v="1"/>
    <n v="7"/>
    <n v="390449"/>
    <n v="0"/>
    <n v="390449"/>
    <n v="242078"/>
    <n v="148371"/>
    <n v="175550"/>
  </r>
  <r>
    <d v="2026-06-03T00:00:00"/>
    <x v="9173"/>
    <x v="0"/>
    <x v="7"/>
    <x v="0"/>
    <x v="5"/>
    <x v="1"/>
    <n v="11"/>
    <n v="297222"/>
    <n v="14861.1"/>
    <n v="282361"/>
    <n v="197653"/>
    <n v="84708.3"/>
    <n v="44139.1"/>
  </r>
  <r>
    <d v="2026-06-03T00:00:00"/>
    <x v="9174"/>
    <x v="7"/>
    <x v="6"/>
    <x v="3"/>
    <x v="5"/>
    <x v="1"/>
    <n v="2"/>
    <n v="151503"/>
    <n v="15150.3"/>
    <n v="136353"/>
    <n v="103628"/>
    <n v="32724.7"/>
    <n v="164889"/>
  </r>
  <r>
    <d v="2026-06-03T00:00:00"/>
    <x v="9175"/>
    <x v="4"/>
    <x v="4"/>
    <x v="2"/>
    <x v="5"/>
    <x v="1"/>
    <n v="1"/>
    <n v="432894"/>
    <n v="0"/>
    <n v="432894"/>
    <n v="311684"/>
    <n v="121210"/>
    <n v="79820.3"/>
  </r>
  <r>
    <d v="2026-06-03T00:00:00"/>
    <x v="9176"/>
    <x v="5"/>
    <x v="3"/>
    <x v="2"/>
    <x v="5"/>
    <x v="1"/>
    <n v="7"/>
    <n v="325331"/>
    <n v="45546.3"/>
    <n v="279785"/>
    <n v="201445"/>
    <n v="78339.7"/>
    <n v="79820.3"/>
  </r>
  <r>
    <d v="2026-06-03T00:00:00"/>
    <x v="9177"/>
    <x v="3"/>
    <x v="0"/>
    <x v="1"/>
    <x v="5"/>
    <x v="1"/>
    <n v="8"/>
    <n v="296704"/>
    <n v="32637.4"/>
    <n v="264067"/>
    <n v="163721"/>
    <n v="100345"/>
    <n v="175550"/>
  </r>
  <r>
    <d v="2026-06-03T00:00:00"/>
    <x v="9178"/>
    <x v="0"/>
    <x v="7"/>
    <x v="0"/>
    <x v="5"/>
    <x v="1"/>
    <n v="9"/>
    <n v="442602"/>
    <n v="17704.1"/>
    <n v="424898"/>
    <n v="297429"/>
    <n v="127469"/>
    <n v="44139.1"/>
  </r>
  <r>
    <d v="2026-06-03T00:00:00"/>
    <x v="9179"/>
    <x v="3"/>
    <x v="0"/>
    <x v="1"/>
    <x v="5"/>
    <x v="1"/>
    <n v="3"/>
    <n v="207442"/>
    <n v="18669.8"/>
    <n v="188772"/>
    <n v="117039"/>
    <n v="71733.4"/>
    <n v="175550"/>
  </r>
  <r>
    <d v="2026-06-03T00:00:00"/>
    <x v="9180"/>
    <x v="5"/>
    <x v="3"/>
    <x v="2"/>
    <x v="5"/>
    <x v="1"/>
    <n v="12"/>
    <n v="385267"/>
    <n v="0"/>
    <n v="385267"/>
    <n v="277392"/>
    <n v="107875"/>
    <n v="79820.3"/>
  </r>
  <r>
    <d v="2026-06-03T00:00:00"/>
    <x v="9181"/>
    <x v="6"/>
    <x v="2"/>
    <x v="3"/>
    <x v="5"/>
    <x v="1"/>
    <n v="8"/>
    <n v="497618"/>
    <n v="54738"/>
    <n v="442880"/>
    <n v="336589"/>
    <n v="106291"/>
    <n v="164889"/>
  </r>
  <r>
    <d v="2026-06-03T00:00:00"/>
    <x v="9182"/>
    <x v="7"/>
    <x v="6"/>
    <x v="3"/>
    <x v="5"/>
    <x v="1"/>
    <n v="11"/>
    <n v="512025"/>
    <n v="0"/>
    <n v="512025"/>
    <n v="389139"/>
    <n v="122886"/>
    <n v="164889"/>
  </r>
  <r>
    <d v="2026-06-03T00:00:00"/>
    <x v="9183"/>
    <x v="3"/>
    <x v="0"/>
    <x v="1"/>
    <x v="5"/>
    <x v="1"/>
    <n v="12"/>
    <n v="524927"/>
    <n v="31495.6"/>
    <n v="493431"/>
    <n v="305927"/>
    <n v="187504"/>
    <n v="175550"/>
  </r>
  <r>
    <d v="2026-06-03T00:00:00"/>
    <x v="9184"/>
    <x v="4"/>
    <x v="4"/>
    <x v="2"/>
    <x v="5"/>
    <x v="1"/>
    <n v="9"/>
    <n v="801461"/>
    <n v="0"/>
    <n v="801461"/>
    <n v="577052"/>
    <n v="224409"/>
    <n v="79820.3"/>
  </r>
  <r>
    <d v="2026-06-03T00:00:00"/>
    <x v="9185"/>
    <x v="0"/>
    <x v="7"/>
    <x v="0"/>
    <x v="5"/>
    <x v="1"/>
    <n v="11"/>
    <n v="417865"/>
    <n v="25071.9"/>
    <n v="392793"/>
    <n v="274955"/>
    <n v="117838"/>
    <n v="44139.1"/>
  </r>
  <r>
    <d v="2026-06-03T00:00:00"/>
    <x v="9186"/>
    <x v="5"/>
    <x v="3"/>
    <x v="2"/>
    <x v="5"/>
    <x v="1"/>
    <n v="3"/>
    <n v="545728"/>
    <n v="21829.1"/>
    <n v="523899"/>
    <n v="377207"/>
    <n v="146692"/>
    <n v="79820.3"/>
  </r>
  <r>
    <d v="2026-06-03T00:00:00"/>
    <x v="9187"/>
    <x v="1"/>
    <x v="5"/>
    <x v="0"/>
    <x v="5"/>
    <x v="1"/>
    <n v="8"/>
    <n v="741351"/>
    <n v="44481.1"/>
    <n v="696870"/>
    <n v="487809"/>
    <n v="209061"/>
    <n v="44139.1"/>
  </r>
  <r>
    <d v="2026-06-03T00:00:00"/>
    <x v="9188"/>
    <x v="0"/>
    <x v="7"/>
    <x v="0"/>
    <x v="5"/>
    <x v="1"/>
    <n v="4"/>
    <n v="779997"/>
    <n v="0"/>
    <n v="779997"/>
    <n v="545998"/>
    <n v="233999"/>
    <n v="44139.1"/>
  </r>
  <r>
    <d v="2026-06-03T00:00:00"/>
    <x v="9189"/>
    <x v="7"/>
    <x v="6"/>
    <x v="3"/>
    <x v="5"/>
    <x v="1"/>
    <n v="1"/>
    <n v="692120"/>
    <n v="62290.8"/>
    <n v="629829"/>
    <n v="478670"/>
    <n v="151159"/>
    <n v="164889"/>
  </r>
  <r>
    <d v="2026-06-03T00:00:00"/>
    <x v="9190"/>
    <x v="7"/>
    <x v="6"/>
    <x v="3"/>
    <x v="5"/>
    <x v="1"/>
    <n v="2"/>
    <n v="211086"/>
    <n v="16886.9"/>
    <n v="194199"/>
    <n v="147591"/>
    <n v="46607.8"/>
    <n v="164889"/>
  </r>
  <r>
    <d v="2026-06-03T00:00:00"/>
    <x v="9191"/>
    <x v="3"/>
    <x v="0"/>
    <x v="1"/>
    <x v="5"/>
    <x v="1"/>
    <n v="3"/>
    <n v="523711"/>
    <n v="26185.5"/>
    <n v="497525"/>
    <n v="308466"/>
    <n v="189060"/>
    <n v="175550"/>
  </r>
  <r>
    <d v="2026-06-03T00:00:00"/>
    <x v="9192"/>
    <x v="7"/>
    <x v="6"/>
    <x v="3"/>
    <x v="5"/>
    <x v="1"/>
    <n v="12"/>
    <n v="765186"/>
    <n v="22955.6"/>
    <n v="742230"/>
    <n v="564095"/>
    <n v="178135"/>
    <n v="164889"/>
  </r>
  <r>
    <d v="2026-06-03T00:00:00"/>
    <x v="9193"/>
    <x v="1"/>
    <x v="5"/>
    <x v="0"/>
    <x v="5"/>
    <x v="1"/>
    <n v="7"/>
    <n v="182526"/>
    <n v="18252.6"/>
    <n v="164273"/>
    <n v="114991"/>
    <n v="49282"/>
    <n v="44139.1"/>
  </r>
  <r>
    <d v="2026-06-03T00:00:00"/>
    <x v="9194"/>
    <x v="7"/>
    <x v="6"/>
    <x v="3"/>
    <x v="5"/>
    <x v="1"/>
    <n v="9"/>
    <n v="193204"/>
    <n v="23184.5"/>
    <n v="170020"/>
    <n v="129215"/>
    <n v="40804.7"/>
    <n v="164889"/>
  </r>
  <r>
    <d v="2026-06-03T00:00:00"/>
    <x v="9195"/>
    <x v="6"/>
    <x v="2"/>
    <x v="3"/>
    <x v="5"/>
    <x v="1"/>
    <n v="2"/>
    <n v="624766"/>
    <n v="24990.6"/>
    <n v="599775"/>
    <n v="455829"/>
    <n v="143946"/>
    <n v="164889"/>
  </r>
  <r>
    <d v="2026-06-03T00:00:00"/>
    <x v="9196"/>
    <x v="6"/>
    <x v="2"/>
    <x v="3"/>
    <x v="5"/>
    <x v="1"/>
    <n v="5"/>
    <n v="74408"/>
    <n v="3720.4"/>
    <n v="70687.6"/>
    <n v="53722.6"/>
    <n v="16965"/>
    <n v="164889"/>
  </r>
  <r>
    <d v="2026-06-03T00:00:00"/>
    <x v="9197"/>
    <x v="1"/>
    <x v="5"/>
    <x v="0"/>
    <x v="5"/>
    <x v="1"/>
    <n v="4"/>
    <n v="704570"/>
    <n v="0"/>
    <n v="704570"/>
    <n v="493199"/>
    <n v="211371"/>
    <n v="44139.1"/>
  </r>
  <r>
    <d v="2026-06-03T00:00:00"/>
    <x v="9198"/>
    <x v="2"/>
    <x v="1"/>
    <x v="1"/>
    <x v="5"/>
    <x v="1"/>
    <n v="2"/>
    <n v="479129"/>
    <n v="0"/>
    <n v="479129"/>
    <n v="297060"/>
    <n v="182069"/>
    <n v="175550"/>
  </r>
  <r>
    <d v="2026-06-03T00:00:00"/>
    <x v="9199"/>
    <x v="2"/>
    <x v="1"/>
    <x v="1"/>
    <x v="5"/>
    <x v="1"/>
    <n v="3"/>
    <n v="281351"/>
    <n v="0"/>
    <n v="281351"/>
    <n v="174438"/>
    <n v="106913"/>
    <n v="175550"/>
  </r>
  <r>
    <d v="2026-06-03T00:00:00"/>
    <x v="9200"/>
    <x v="0"/>
    <x v="7"/>
    <x v="0"/>
    <x v="5"/>
    <x v="1"/>
    <n v="1"/>
    <n v="687880"/>
    <n v="20636.4"/>
    <n v="667244"/>
    <n v="467071"/>
    <n v="200173"/>
    <n v="44139.1"/>
  </r>
  <r>
    <d v="2026-06-03T00:00:00"/>
    <x v="9201"/>
    <x v="5"/>
    <x v="3"/>
    <x v="2"/>
    <x v="5"/>
    <x v="1"/>
    <n v="6"/>
    <n v="370602"/>
    <n v="37060.2"/>
    <n v="333542"/>
    <n v="240150"/>
    <n v="93391.7"/>
    <n v="79820.3"/>
  </r>
  <r>
    <d v="2026-06-03T00:00:00"/>
    <x v="9202"/>
    <x v="3"/>
    <x v="0"/>
    <x v="1"/>
    <x v="5"/>
    <x v="1"/>
    <n v="5"/>
    <n v="446395"/>
    <n v="0"/>
    <n v="446395"/>
    <n v="276765"/>
    <n v="169630"/>
    <n v="175550"/>
  </r>
  <r>
    <d v="2026-06-03T00:00:00"/>
    <x v="9203"/>
    <x v="0"/>
    <x v="7"/>
    <x v="0"/>
    <x v="5"/>
    <x v="1"/>
    <n v="11"/>
    <n v="374041"/>
    <n v="37404.1"/>
    <n v="336637"/>
    <n v="235646"/>
    <n v="100991"/>
    <n v="44139.1"/>
  </r>
  <r>
    <d v="2026-06-03T00:00:00"/>
    <x v="9204"/>
    <x v="6"/>
    <x v="2"/>
    <x v="3"/>
    <x v="5"/>
    <x v="1"/>
    <n v="11"/>
    <n v="69432"/>
    <n v="0"/>
    <n v="69432"/>
    <n v="52768.3"/>
    <n v="16663.7"/>
    <n v="164889"/>
  </r>
  <r>
    <d v="2026-06-03T00:00:00"/>
    <x v="9205"/>
    <x v="1"/>
    <x v="5"/>
    <x v="0"/>
    <x v="5"/>
    <x v="1"/>
    <n v="4"/>
    <n v="341349"/>
    <n v="23894.4"/>
    <n v="317455"/>
    <n v="222218"/>
    <n v="95236.4"/>
    <n v="44139.1"/>
  </r>
  <r>
    <d v="2026-06-03T00:00:00"/>
    <x v="9206"/>
    <x v="6"/>
    <x v="2"/>
    <x v="3"/>
    <x v="5"/>
    <x v="1"/>
    <n v="12"/>
    <n v="341388"/>
    <n v="37552.7"/>
    <n v="303835"/>
    <n v="230915"/>
    <n v="72920.5"/>
    <n v="164889"/>
  </r>
  <r>
    <d v="2026-06-03T00:00:00"/>
    <x v="9207"/>
    <x v="3"/>
    <x v="0"/>
    <x v="1"/>
    <x v="5"/>
    <x v="1"/>
    <n v="5"/>
    <n v="559416"/>
    <n v="61535.8"/>
    <n v="497880"/>
    <n v="308686"/>
    <n v="189194"/>
    <n v="175550"/>
  </r>
  <r>
    <d v="2026-06-03T00:00:00"/>
    <x v="9208"/>
    <x v="5"/>
    <x v="3"/>
    <x v="2"/>
    <x v="5"/>
    <x v="1"/>
    <n v="9"/>
    <n v="384141"/>
    <n v="11524.2"/>
    <n v="372617"/>
    <n v="268284"/>
    <n v="104333"/>
    <n v="79820.3"/>
  </r>
  <r>
    <d v="2026-06-03T00:00:00"/>
    <x v="9209"/>
    <x v="7"/>
    <x v="6"/>
    <x v="3"/>
    <x v="5"/>
    <x v="1"/>
    <n v="7"/>
    <n v="780200"/>
    <n v="78020"/>
    <n v="702180"/>
    <n v="533657"/>
    <n v="168523"/>
    <n v="164889"/>
  </r>
  <r>
    <d v="2026-06-03T00:00:00"/>
    <x v="9210"/>
    <x v="2"/>
    <x v="1"/>
    <x v="1"/>
    <x v="5"/>
    <x v="1"/>
    <n v="11"/>
    <n v="269059"/>
    <n v="0"/>
    <n v="269059"/>
    <n v="166817"/>
    <n v="102242"/>
    <n v="175550"/>
  </r>
  <r>
    <d v="2026-06-03T00:00:00"/>
    <x v="9211"/>
    <x v="7"/>
    <x v="6"/>
    <x v="3"/>
    <x v="5"/>
    <x v="1"/>
    <n v="5"/>
    <n v="342903"/>
    <n v="44577.4"/>
    <n v="298326"/>
    <n v="226727"/>
    <n v="71598.1"/>
    <n v="164889"/>
  </r>
  <r>
    <d v="2026-06-04T00:00:00"/>
    <x v="9212"/>
    <x v="5"/>
    <x v="3"/>
    <x v="2"/>
    <x v="5"/>
    <x v="1"/>
    <n v="7"/>
    <n v="644704"/>
    <n v="38682.2"/>
    <n v="606022"/>
    <n v="436336"/>
    <n v="169686"/>
    <n v="79820.3"/>
  </r>
  <r>
    <d v="2026-06-04T00:00:00"/>
    <x v="9213"/>
    <x v="0"/>
    <x v="7"/>
    <x v="0"/>
    <x v="5"/>
    <x v="1"/>
    <n v="6"/>
    <n v="67755"/>
    <n v="0"/>
    <n v="67755"/>
    <n v="47428.5"/>
    <n v="20326.5"/>
    <n v="44139.1"/>
  </r>
  <r>
    <d v="2026-06-04T00:00:00"/>
    <x v="9214"/>
    <x v="5"/>
    <x v="3"/>
    <x v="2"/>
    <x v="5"/>
    <x v="1"/>
    <n v="1"/>
    <n v="256915"/>
    <n v="0"/>
    <n v="256915"/>
    <n v="184979"/>
    <n v="71936.2"/>
    <n v="79820.3"/>
  </r>
  <r>
    <d v="2026-06-04T00:00:00"/>
    <x v="9215"/>
    <x v="6"/>
    <x v="2"/>
    <x v="3"/>
    <x v="5"/>
    <x v="1"/>
    <n v="12"/>
    <n v="820758"/>
    <n v="41037.9"/>
    <n v="779720"/>
    <n v="592587"/>
    <n v="187133"/>
    <n v="164889"/>
  </r>
  <r>
    <d v="2026-06-04T00:00:00"/>
    <x v="9216"/>
    <x v="1"/>
    <x v="5"/>
    <x v="0"/>
    <x v="5"/>
    <x v="1"/>
    <n v="1"/>
    <n v="376761"/>
    <n v="0"/>
    <n v="376761"/>
    <n v="263733"/>
    <n v="113028"/>
    <n v="44139.1"/>
  </r>
  <r>
    <d v="2026-06-04T00:00:00"/>
    <x v="9217"/>
    <x v="7"/>
    <x v="6"/>
    <x v="3"/>
    <x v="5"/>
    <x v="1"/>
    <n v="3"/>
    <n v="634952"/>
    <n v="31747.6"/>
    <n v="603204"/>
    <n v="458435"/>
    <n v="144769"/>
    <n v="164889"/>
  </r>
  <r>
    <d v="2026-06-04T00:00:00"/>
    <x v="9218"/>
    <x v="6"/>
    <x v="2"/>
    <x v="3"/>
    <x v="5"/>
    <x v="1"/>
    <n v="7"/>
    <n v="541006"/>
    <n v="32460.4"/>
    <n v="508546"/>
    <n v="386495"/>
    <n v="122051"/>
    <n v="164889"/>
  </r>
  <r>
    <d v="2026-06-04T00:00:00"/>
    <x v="9219"/>
    <x v="7"/>
    <x v="6"/>
    <x v="3"/>
    <x v="5"/>
    <x v="1"/>
    <n v="2"/>
    <n v="749039"/>
    <n v="22471.2"/>
    <n v="726568"/>
    <n v="552192"/>
    <n v="174376"/>
    <n v="164889"/>
  </r>
  <r>
    <d v="2026-06-04T00:00:00"/>
    <x v="9220"/>
    <x v="6"/>
    <x v="2"/>
    <x v="3"/>
    <x v="5"/>
    <x v="1"/>
    <n v="7"/>
    <n v="259741"/>
    <n v="0"/>
    <n v="259741"/>
    <n v="197403"/>
    <n v="62337.8"/>
    <n v="164889"/>
  </r>
  <r>
    <d v="2026-06-04T00:00:00"/>
    <x v="9221"/>
    <x v="4"/>
    <x v="4"/>
    <x v="2"/>
    <x v="5"/>
    <x v="1"/>
    <n v="9"/>
    <n v="489886"/>
    <n v="48988.6"/>
    <n v="440897"/>
    <n v="317446"/>
    <n v="123451"/>
    <n v="79820.3"/>
  </r>
  <r>
    <d v="2026-06-04T00:00:00"/>
    <x v="9222"/>
    <x v="6"/>
    <x v="2"/>
    <x v="3"/>
    <x v="5"/>
    <x v="1"/>
    <n v="9"/>
    <n v="512522"/>
    <n v="30751.3"/>
    <n v="481771"/>
    <n v="366146"/>
    <n v="115625"/>
    <n v="164889"/>
  </r>
  <r>
    <d v="2026-06-04T00:00:00"/>
    <x v="9223"/>
    <x v="7"/>
    <x v="6"/>
    <x v="3"/>
    <x v="5"/>
    <x v="1"/>
    <n v="3"/>
    <n v="267867"/>
    <n v="16072"/>
    <n v="251795"/>
    <n v="191364"/>
    <n v="60430.8"/>
    <n v="164889"/>
  </r>
  <r>
    <d v="2026-06-04T00:00:00"/>
    <x v="9224"/>
    <x v="3"/>
    <x v="0"/>
    <x v="1"/>
    <x v="5"/>
    <x v="1"/>
    <n v="2"/>
    <n v="668992"/>
    <n v="33449.6"/>
    <n v="635542"/>
    <n v="394036"/>
    <n v="241506"/>
    <n v="175550"/>
  </r>
  <r>
    <d v="2026-06-04T00:00:00"/>
    <x v="9225"/>
    <x v="3"/>
    <x v="0"/>
    <x v="1"/>
    <x v="5"/>
    <x v="1"/>
    <n v="3"/>
    <n v="596948"/>
    <n v="41786.4"/>
    <n v="555162"/>
    <n v="344200"/>
    <n v="210961"/>
    <n v="175550"/>
  </r>
  <r>
    <d v="2026-06-04T00:00:00"/>
    <x v="9226"/>
    <x v="6"/>
    <x v="2"/>
    <x v="3"/>
    <x v="5"/>
    <x v="1"/>
    <n v="3"/>
    <n v="711387"/>
    <n v="64024.8"/>
    <n v="647362"/>
    <n v="491995"/>
    <n v="155367"/>
    <n v="164889"/>
  </r>
  <r>
    <d v="2026-06-04T00:00:00"/>
    <x v="9227"/>
    <x v="7"/>
    <x v="6"/>
    <x v="3"/>
    <x v="5"/>
    <x v="1"/>
    <n v="6"/>
    <n v="582837"/>
    <n v="0"/>
    <n v="582837"/>
    <n v="442956"/>
    <n v="139881"/>
    <n v="164889"/>
  </r>
  <r>
    <d v="2026-06-04T00:00:00"/>
    <x v="9228"/>
    <x v="3"/>
    <x v="0"/>
    <x v="1"/>
    <x v="5"/>
    <x v="1"/>
    <n v="1"/>
    <n v="537466"/>
    <n v="21498.6"/>
    <n v="515967"/>
    <n v="319900"/>
    <n v="196068"/>
    <n v="175550"/>
  </r>
  <r>
    <d v="2026-06-04T00:00:00"/>
    <x v="9229"/>
    <x v="4"/>
    <x v="4"/>
    <x v="2"/>
    <x v="5"/>
    <x v="1"/>
    <n v="1"/>
    <n v="523596"/>
    <n v="36651.7"/>
    <n v="486944"/>
    <n v="350600"/>
    <n v="136344"/>
    <n v="79820.3"/>
  </r>
  <r>
    <d v="2026-06-04T00:00:00"/>
    <x v="9230"/>
    <x v="1"/>
    <x v="5"/>
    <x v="0"/>
    <x v="5"/>
    <x v="1"/>
    <n v="1"/>
    <n v="555219"/>
    <n v="16656.6"/>
    <n v="538562"/>
    <n v="376994"/>
    <n v="161569"/>
    <n v="44139.1"/>
  </r>
  <r>
    <d v="2026-06-04T00:00:00"/>
    <x v="9231"/>
    <x v="6"/>
    <x v="2"/>
    <x v="3"/>
    <x v="5"/>
    <x v="1"/>
    <n v="3"/>
    <n v="519555"/>
    <n v="10391.1"/>
    <n v="509164"/>
    <n v="386965"/>
    <n v="122199"/>
    <n v="164889"/>
  </r>
  <r>
    <d v="2026-06-04T00:00:00"/>
    <x v="9232"/>
    <x v="2"/>
    <x v="1"/>
    <x v="1"/>
    <x v="5"/>
    <x v="1"/>
    <n v="7"/>
    <n v="249877"/>
    <n v="0"/>
    <n v="249877"/>
    <n v="154924"/>
    <n v="94953.3"/>
    <n v="175550"/>
  </r>
  <r>
    <d v="2026-06-04T00:00:00"/>
    <x v="9233"/>
    <x v="4"/>
    <x v="4"/>
    <x v="2"/>
    <x v="5"/>
    <x v="1"/>
    <n v="4"/>
    <n v="334250"/>
    <n v="6685"/>
    <n v="327565"/>
    <n v="235847"/>
    <n v="91718.2"/>
    <n v="79820.3"/>
  </r>
  <r>
    <d v="2026-06-04T00:00:00"/>
    <x v="9234"/>
    <x v="7"/>
    <x v="6"/>
    <x v="3"/>
    <x v="5"/>
    <x v="1"/>
    <n v="1"/>
    <n v="660501"/>
    <n v="92470.1"/>
    <n v="568031"/>
    <n v="431703"/>
    <n v="136327"/>
    <n v="164889"/>
  </r>
  <r>
    <d v="2026-06-04T00:00:00"/>
    <x v="9235"/>
    <x v="7"/>
    <x v="6"/>
    <x v="3"/>
    <x v="5"/>
    <x v="1"/>
    <n v="6"/>
    <n v="526601"/>
    <n v="52660.1"/>
    <n v="473941"/>
    <n v="360195"/>
    <n v="113746"/>
    <n v="164889"/>
  </r>
  <r>
    <d v="2026-06-04T00:00:00"/>
    <x v="9236"/>
    <x v="2"/>
    <x v="1"/>
    <x v="1"/>
    <x v="5"/>
    <x v="1"/>
    <n v="4"/>
    <n v="838032"/>
    <n v="0"/>
    <n v="838032"/>
    <n v="519580"/>
    <n v="318452"/>
    <n v="175550"/>
  </r>
  <r>
    <d v="2026-06-04T00:00:00"/>
    <x v="9237"/>
    <x v="6"/>
    <x v="2"/>
    <x v="3"/>
    <x v="5"/>
    <x v="1"/>
    <n v="2"/>
    <n v="176816"/>
    <n v="26522.4"/>
    <n v="150294"/>
    <n v="114223"/>
    <n v="36070.5"/>
    <n v="164889"/>
  </r>
  <r>
    <d v="2026-06-04T00:00:00"/>
    <x v="9238"/>
    <x v="4"/>
    <x v="4"/>
    <x v="2"/>
    <x v="5"/>
    <x v="1"/>
    <n v="11"/>
    <n v="592821"/>
    <n v="77066.7"/>
    <n v="515754"/>
    <n v="371343"/>
    <n v="144411"/>
    <n v="79820.3"/>
  </r>
  <r>
    <d v="2026-06-04T00:00:00"/>
    <x v="9239"/>
    <x v="2"/>
    <x v="1"/>
    <x v="1"/>
    <x v="5"/>
    <x v="1"/>
    <n v="4"/>
    <n v="450345"/>
    <n v="0"/>
    <n v="450345"/>
    <n v="279214"/>
    <n v="171131"/>
    <n v="175550"/>
  </r>
  <r>
    <d v="2026-06-04T00:00:00"/>
    <x v="9240"/>
    <x v="7"/>
    <x v="6"/>
    <x v="3"/>
    <x v="5"/>
    <x v="1"/>
    <n v="4"/>
    <n v="446998"/>
    <n v="62579.7"/>
    <n v="384418"/>
    <n v="292158"/>
    <n v="92260.4"/>
    <n v="164889"/>
  </r>
  <r>
    <d v="2026-06-04T00:00:00"/>
    <x v="9241"/>
    <x v="6"/>
    <x v="2"/>
    <x v="3"/>
    <x v="5"/>
    <x v="1"/>
    <n v="11"/>
    <n v="506108"/>
    <n v="45549.7"/>
    <n v="460558"/>
    <n v="350024"/>
    <n v="110534"/>
    <n v="164889"/>
  </r>
  <r>
    <d v="2026-06-04T00:00:00"/>
    <x v="9242"/>
    <x v="0"/>
    <x v="7"/>
    <x v="0"/>
    <x v="5"/>
    <x v="1"/>
    <n v="1"/>
    <n v="175614"/>
    <n v="15805.3"/>
    <n v="159809"/>
    <n v="111866"/>
    <n v="47942.6"/>
    <n v="44139.1"/>
  </r>
  <r>
    <d v="2026-06-04T00:00:00"/>
    <x v="9243"/>
    <x v="6"/>
    <x v="2"/>
    <x v="3"/>
    <x v="5"/>
    <x v="1"/>
    <n v="3"/>
    <n v="496550"/>
    <n v="0"/>
    <n v="496550"/>
    <n v="377378"/>
    <n v="119172"/>
    <n v="164889"/>
  </r>
  <r>
    <d v="2026-06-04T00:00:00"/>
    <x v="9244"/>
    <x v="2"/>
    <x v="1"/>
    <x v="1"/>
    <x v="5"/>
    <x v="1"/>
    <n v="11"/>
    <n v="575348"/>
    <n v="0"/>
    <n v="575348"/>
    <n v="356716"/>
    <n v="218632"/>
    <n v="175550"/>
  </r>
  <r>
    <d v="2026-06-04T00:00:00"/>
    <x v="9245"/>
    <x v="7"/>
    <x v="6"/>
    <x v="3"/>
    <x v="5"/>
    <x v="1"/>
    <n v="7"/>
    <n v="709257"/>
    <n v="0"/>
    <n v="709257"/>
    <n v="539035"/>
    <n v="170222"/>
    <n v="164889"/>
  </r>
  <r>
    <d v="2026-06-04T00:00:00"/>
    <x v="9246"/>
    <x v="1"/>
    <x v="5"/>
    <x v="0"/>
    <x v="5"/>
    <x v="1"/>
    <n v="8"/>
    <n v="277486"/>
    <n v="0"/>
    <n v="277486"/>
    <n v="194240"/>
    <n v="83245.8"/>
    <n v="44139.1"/>
  </r>
  <r>
    <d v="2026-06-04T00:00:00"/>
    <x v="9247"/>
    <x v="2"/>
    <x v="1"/>
    <x v="1"/>
    <x v="5"/>
    <x v="1"/>
    <n v="1"/>
    <n v="414966"/>
    <n v="53945.6"/>
    <n v="361020"/>
    <n v="223833"/>
    <n v="137188"/>
    <n v="175550"/>
  </r>
  <r>
    <d v="2026-06-04T00:00:00"/>
    <x v="9248"/>
    <x v="7"/>
    <x v="6"/>
    <x v="3"/>
    <x v="5"/>
    <x v="1"/>
    <n v="12"/>
    <n v="597222"/>
    <n v="0"/>
    <n v="597222"/>
    <n v="453889"/>
    <n v="143333"/>
    <n v="164889"/>
  </r>
  <r>
    <d v="2026-06-04T00:00:00"/>
    <x v="9249"/>
    <x v="2"/>
    <x v="1"/>
    <x v="1"/>
    <x v="5"/>
    <x v="1"/>
    <n v="12"/>
    <n v="606606"/>
    <n v="0"/>
    <n v="606606"/>
    <n v="376096"/>
    <n v="230510"/>
    <n v="175550"/>
  </r>
  <r>
    <d v="2026-06-04T00:00:00"/>
    <x v="9250"/>
    <x v="5"/>
    <x v="3"/>
    <x v="2"/>
    <x v="5"/>
    <x v="1"/>
    <n v="10"/>
    <n v="690602"/>
    <n v="0"/>
    <n v="690602"/>
    <n v="497233"/>
    <n v="193369"/>
    <n v="79820.3"/>
  </r>
  <r>
    <d v="2026-06-04T00:00:00"/>
    <x v="9251"/>
    <x v="2"/>
    <x v="1"/>
    <x v="1"/>
    <x v="5"/>
    <x v="1"/>
    <n v="12"/>
    <n v="849242"/>
    <n v="50954.5"/>
    <n v="798287"/>
    <n v="494938"/>
    <n v="303349"/>
    <n v="175550"/>
  </r>
  <r>
    <d v="2026-06-04T00:00:00"/>
    <x v="9252"/>
    <x v="6"/>
    <x v="2"/>
    <x v="3"/>
    <x v="5"/>
    <x v="1"/>
    <n v="2"/>
    <n v="694911"/>
    <n v="0"/>
    <n v="694911"/>
    <n v="528132"/>
    <n v="166779"/>
    <n v="164889"/>
  </r>
  <r>
    <d v="2026-06-04T00:00:00"/>
    <x v="9253"/>
    <x v="3"/>
    <x v="0"/>
    <x v="1"/>
    <x v="5"/>
    <x v="1"/>
    <n v="3"/>
    <n v="494343"/>
    <n v="49434.3"/>
    <n v="444909"/>
    <n v="275843"/>
    <n v="169065"/>
    <n v="175550"/>
  </r>
  <r>
    <d v="2026-06-04T00:00:00"/>
    <x v="9254"/>
    <x v="0"/>
    <x v="7"/>
    <x v="0"/>
    <x v="5"/>
    <x v="1"/>
    <n v="6"/>
    <n v="561495"/>
    <n v="0"/>
    <n v="561495"/>
    <n v="393046"/>
    <n v="168448"/>
    <n v="44139.1"/>
  </r>
  <r>
    <d v="2026-06-04T00:00:00"/>
    <x v="9255"/>
    <x v="3"/>
    <x v="0"/>
    <x v="1"/>
    <x v="5"/>
    <x v="1"/>
    <n v="3"/>
    <n v="686172"/>
    <n v="34308.6"/>
    <n v="651863"/>
    <n v="404155"/>
    <n v="247708"/>
    <n v="175550"/>
  </r>
  <r>
    <d v="2026-06-04T00:00:00"/>
    <x v="9256"/>
    <x v="1"/>
    <x v="5"/>
    <x v="0"/>
    <x v="5"/>
    <x v="1"/>
    <n v="10"/>
    <n v="374074"/>
    <n v="22444.4"/>
    <n v="351630"/>
    <n v="246141"/>
    <n v="105489"/>
    <n v="44139.1"/>
  </r>
  <r>
    <d v="2026-06-04T00:00:00"/>
    <x v="9257"/>
    <x v="0"/>
    <x v="7"/>
    <x v="0"/>
    <x v="5"/>
    <x v="1"/>
    <n v="12"/>
    <n v="198837"/>
    <n v="29825.5"/>
    <n v="169011"/>
    <n v="118308"/>
    <n v="50703.4"/>
    <n v="44139.1"/>
  </r>
  <r>
    <d v="2026-06-04T00:00:00"/>
    <x v="9258"/>
    <x v="1"/>
    <x v="5"/>
    <x v="0"/>
    <x v="5"/>
    <x v="1"/>
    <n v="4"/>
    <n v="563004"/>
    <n v="78820.6"/>
    <n v="484183"/>
    <n v="338928"/>
    <n v="145255"/>
    <n v="44139.1"/>
  </r>
  <r>
    <d v="2026-06-04T00:00:00"/>
    <x v="9259"/>
    <x v="3"/>
    <x v="0"/>
    <x v="1"/>
    <x v="5"/>
    <x v="1"/>
    <n v="9"/>
    <n v="252680"/>
    <n v="17687.6"/>
    <n v="234992"/>
    <n v="145695"/>
    <n v="89297.1"/>
    <n v="175550"/>
  </r>
  <r>
    <d v="2026-06-04T00:00:00"/>
    <x v="9260"/>
    <x v="0"/>
    <x v="7"/>
    <x v="0"/>
    <x v="5"/>
    <x v="1"/>
    <n v="1"/>
    <n v="750389"/>
    <n v="0"/>
    <n v="750389"/>
    <n v="525272"/>
    <n v="225117"/>
    <n v="44139.1"/>
  </r>
  <r>
    <d v="2026-06-04T00:00:00"/>
    <x v="9261"/>
    <x v="2"/>
    <x v="1"/>
    <x v="1"/>
    <x v="5"/>
    <x v="1"/>
    <n v="9"/>
    <n v="299957"/>
    <n v="26996.1"/>
    <n v="272961"/>
    <n v="169236"/>
    <n v="103725"/>
    <n v="175550"/>
  </r>
  <r>
    <d v="2026-06-04T00:00:00"/>
    <x v="9262"/>
    <x v="4"/>
    <x v="4"/>
    <x v="2"/>
    <x v="5"/>
    <x v="1"/>
    <n v="2"/>
    <n v="686309"/>
    <n v="0"/>
    <n v="686309"/>
    <n v="494142"/>
    <n v="192167"/>
    <n v="79820.3"/>
  </r>
  <r>
    <d v="2026-06-04T00:00:00"/>
    <x v="9263"/>
    <x v="2"/>
    <x v="1"/>
    <x v="1"/>
    <x v="5"/>
    <x v="1"/>
    <n v="1"/>
    <n v="635992"/>
    <n v="63599.2"/>
    <n v="572393"/>
    <n v="354884"/>
    <n v="217509"/>
    <n v="175550"/>
  </r>
  <r>
    <d v="2026-06-04T00:00:00"/>
    <x v="9264"/>
    <x v="0"/>
    <x v="7"/>
    <x v="0"/>
    <x v="5"/>
    <x v="1"/>
    <n v="5"/>
    <n v="387427"/>
    <n v="0"/>
    <n v="387427"/>
    <n v="271199"/>
    <n v="116228"/>
    <n v="44139.1"/>
  </r>
  <r>
    <d v="2026-06-04T00:00:00"/>
    <x v="9265"/>
    <x v="6"/>
    <x v="2"/>
    <x v="3"/>
    <x v="5"/>
    <x v="1"/>
    <n v="3"/>
    <n v="683388"/>
    <n v="0"/>
    <n v="683388"/>
    <n v="519375"/>
    <n v="164013"/>
    <n v="164889"/>
  </r>
  <r>
    <d v="2026-06-04T00:00:00"/>
    <x v="9266"/>
    <x v="6"/>
    <x v="2"/>
    <x v="3"/>
    <x v="5"/>
    <x v="1"/>
    <n v="3"/>
    <n v="705877"/>
    <n v="63528.9"/>
    <n v="642348"/>
    <n v="488185"/>
    <n v="154164"/>
    <n v="164889"/>
  </r>
  <r>
    <d v="2026-06-04T00:00:00"/>
    <x v="9267"/>
    <x v="3"/>
    <x v="0"/>
    <x v="1"/>
    <x v="5"/>
    <x v="1"/>
    <n v="1"/>
    <n v="251214"/>
    <n v="32657.8"/>
    <n v="218556"/>
    <n v="135505"/>
    <n v="83051.4"/>
    <n v="175550"/>
  </r>
  <r>
    <d v="2026-06-04T00:00:00"/>
    <x v="9268"/>
    <x v="0"/>
    <x v="7"/>
    <x v="0"/>
    <x v="5"/>
    <x v="1"/>
    <n v="8"/>
    <n v="417745"/>
    <n v="54306.8"/>
    <n v="363438"/>
    <n v="254407"/>
    <n v="109031"/>
    <n v="44139.1"/>
  </r>
  <r>
    <d v="2026-06-04T00:00:00"/>
    <x v="9269"/>
    <x v="0"/>
    <x v="7"/>
    <x v="0"/>
    <x v="5"/>
    <x v="1"/>
    <n v="3"/>
    <n v="691201"/>
    <n v="96768.1"/>
    <n v="594433"/>
    <n v="416103"/>
    <n v="178330"/>
    <n v="44139.1"/>
  </r>
  <r>
    <d v="2026-06-04T00:00:00"/>
    <x v="9270"/>
    <x v="7"/>
    <x v="6"/>
    <x v="3"/>
    <x v="5"/>
    <x v="1"/>
    <n v="12"/>
    <n v="685991"/>
    <n v="0"/>
    <n v="685991"/>
    <n v="521353"/>
    <n v="164638"/>
    <n v="164889"/>
  </r>
  <r>
    <d v="2026-06-04T00:00:00"/>
    <x v="9271"/>
    <x v="3"/>
    <x v="0"/>
    <x v="1"/>
    <x v="5"/>
    <x v="1"/>
    <n v="12"/>
    <n v="119164"/>
    <n v="7149.84"/>
    <n v="112014"/>
    <n v="69448.8"/>
    <n v="42565.4"/>
    <n v="175550"/>
  </r>
  <r>
    <d v="2026-06-04T00:00:00"/>
    <x v="9272"/>
    <x v="4"/>
    <x v="4"/>
    <x v="2"/>
    <x v="5"/>
    <x v="1"/>
    <n v="6"/>
    <n v="497412"/>
    <n v="9948.24"/>
    <n v="487464"/>
    <n v="350974"/>
    <n v="136490"/>
    <n v="79820.3"/>
  </r>
  <r>
    <d v="2026-06-04T00:00:00"/>
    <x v="9273"/>
    <x v="5"/>
    <x v="3"/>
    <x v="2"/>
    <x v="5"/>
    <x v="1"/>
    <n v="11"/>
    <n v="379666"/>
    <n v="11390"/>
    <n v="368276"/>
    <n v="265159"/>
    <n v="103117"/>
    <n v="79820.3"/>
  </r>
  <r>
    <d v="2026-06-04T00:00:00"/>
    <x v="9274"/>
    <x v="7"/>
    <x v="6"/>
    <x v="3"/>
    <x v="5"/>
    <x v="1"/>
    <n v="5"/>
    <n v="789600"/>
    <n v="31584"/>
    <n v="758016"/>
    <n v="576092"/>
    <n v="181924"/>
    <n v="164889"/>
  </r>
  <r>
    <d v="2026-06-04T00:00:00"/>
    <x v="9275"/>
    <x v="3"/>
    <x v="0"/>
    <x v="1"/>
    <x v="5"/>
    <x v="1"/>
    <n v="8"/>
    <n v="432961"/>
    <n v="0"/>
    <n v="432961"/>
    <n v="268436"/>
    <n v="164525"/>
    <n v="175550"/>
  </r>
  <r>
    <d v="2026-06-04T00:00:00"/>
    <x v="9276"/>
    <x v="5"/>
    <x v="3"/>
    <x v="2"/>
    <x v="5"/>
    <x v="1"/>
    <n v="8"/>
    <n v="633254"/>
    <n v="0"/>
    <n v="633254"/>
    <n v="455943"/>
    <n v="177311"/>
    <n v="79820.3"/>
  </r>
  <r>
    <d v="2026-06-04T00:00:00"/>
    <x v="9277"/>
    <x v="0"/>
    <x v="7"/>
    <x v="0"/>
    <x v="5"/>
    <x v="1"/>
    <n v="5"/>
    <n v="366127"/>
    <n v="21967.6"/>
    <n v="344159"/>
    <n v="240912"/>
    <n v="103248"/>
    <n v="44139.1"/>
  </r>
  <r>
    <d v="2026-06-04T00:00:00"/>
    <x v="9278"/>
    <x v="1"/>
    <x v="5"/>
    <x v="0"/>
    <x v="5"/>
    <x v="1"/>
    <n v="3"/>
    <n v="598080"/>
    <n v="0"/>
    <n v="598080"/>
    <n v="418656"/>
    <n v="179424"/>
    <n v="44139.1"/>
  </r>
  <r>
    <d v="2026-06-05T00:00:00"/>
    <x v="9279"/>
    <x v="1"/>
    <x v="5"/>
    <x v="0"/>
    <x v="5"/>
    <x v="1"/>
    <n v="10"/>
    <n v="670084"/>
    <n v="0"/>
    <n v="670084"/>
    <n v="469059"/>
    <n v="201025"/>
    <n v="44139.1"/>
  </r>
  <r>
    <d v="2026-06-05T00:00:00"/>
    <x v="9280"/>
    <x v="4"/>
    <x v="4"/>
    <x v="2"/>
    <x v="5"/>
    <x v="1"/>
    <n v="8"/>
    <n v="434967"/>
    <n v="0"/>
    <n v="434967"/>
    <n v="313176"/>
    <n v="121791"/>
    <n v="79820.3"/>
  </r>
  <r>
    <d v="2026-06-05T00:00:00"/>
    <x v="9281"/>
    <x v="1"/>
    <x v="5"/>
    <x v="0"/>
    <x v="5"/>
    <x v="1"/>
    <n v="1"/>
    <n v="767494"/>
    <n v="15349.9"/>
    <n v="752144"/>
    <n v="526501"/>
    <n v="225643"/>
    <n v="44139.1"/>
  </r>
  <r>
    <d v="2026-06-05T00:00:00"/>
    <x v="9282"/>
    <x v="2"/>
    <x v="1"/>
    <x v="1"/>
    <x v="5"/>
    <x v="1"/>
    <n v="11"/>
    <n v="499876"/>
    <n v="0"/>
    <n v="499876"/>
    <n v="309923"/>
    <n v="189953"/>
    <n v="175550"/>
  </r>
  <r>
    <d v="2026-06-05T00:00:00"/>
    <x v="9283"/>
    <x v="4"/>
    <x v="4"/>
    <x v="2"/>
    <x v="5"/>
    <x v="1"/>
    <n v="12"/>
    <n v="537147"/>
    <n v="21485.9"/>
    <n v="515661"/>
    <n v="371276"/>
    <n v="144385"/>
    <n v="79820.3"/>
  </r>
  <r>
    <d v="2026-06-05T00:00:00"/>
    <x v="9284"/>
    <x v="5"/>
    <x v="3"/>
    <x v="2"/>
    <x v="5"/>
    <x v="1"/>
    <n v="11"/>
    <n v="169657"/>
    <n v="18662.3"/>
    <n v="150995"/>
    <n v="108716"/>
    <n v="42278.5"/>
    <n v="79820.3"/>
  </r>
  <r>
    <d v="2026-06-05T00:00:00"/>
    <x v="9285"/>
    <x v="7"/>
    <x v="6"/>
    <x v="3"/>
    <x v="5"/>
    <x v="1"/>
    <n v="12"/>
    <n v="370466"/>
    <n v="22228"/>
    <n v="348238"/>
    <n v="264661"/>
    <n v="83577.1"/>
    <n v="164889"/>
  </r>
  <r>
    <d v="2026-06-05T00:00:00"/>
    <x v="9286"/>
    <x v="7"/>
    <x v="6"/>
    <x v="3"/>
    <x v="5"/>
    <x v="1"/>
    <n v="6"/>
    <n v="817269"/>
    <n v="0"/>
    <n v="817269"/>
    <n v="621124"/>
    <n v="196145"/>
    <n v="164889"/>
  </r>
  <r>
    <d v="2026-06-05T00:00:00"/>
    <x v="9287"/>
    <x v="2"/>
    <x v="1"/>
    <x v="1"/>
    <x v="5"/>
    <x v="1"/>
    <n v="6"/>
    <n v="514992"/>
    <n v="25749.6"/>
    <n v="489242"/>
    <n v="303330"/>
    <n v="185912"/>
    <n v="175550"/>
  </r>
  <r>
    <d v="2026-06-05T00:00:00"/>
    <x v="9288"/>
    <x v="0"/>
    <x v="7"/>
    <x v="0"/>
    <x v="5"/>
    <x v="1"/>
    <n v="3"/>
    <n v="248385"/>
    <n v="24838.5"/>
    <n v="223546"/>
    <n v="156483"/>
    <n v="67063.9"/>
    <n v="44139.1"/>
  </r>
  <r>
    <d v="2026-06-05T00:00:00"/>
    <x v="9289"/>
    <x v="1"/>
    <x v="5"/>
    <x v="0"/>
    <x v="5"/>
    <x v="1"/>
    <n v="11"/>
    <n v="183016"/>
    <n v="12811.1"/>
    <n v="170205"/>
    <n v="119143"/>
    <n v="51061.5"/>
    <n v="44139.1"/>
  </r>
  <r>
    <d v="2026-06-05T00:00:00"/>
    <x v="9290"/>
    <x v="0"/>
    <x v="7"/>
    <x v="0"/>
    <x v="5"/>
    <x v="1"/>
    <n v="1"/>
    <n v="418789"/>
    <n v="0"/>
    <n v="418789"/>
    <n v="293152"/>
    <n v="125637"/>
    <n v="44139.1"/>
  </r>
  <r>
    <d v="2026-06-05T00:00:00"/>
    <x v="9291"/>
    <x v="1"/>
    <x v="5"/>
    <x v="0"/>
    <x v="5"/>
    <x v="1"/>
    <n v="12"/>
    <n v="701752"/>
    <n v="35087.6"/>
    <n v="666664"/>
    <n v="466665"/>
    <n v="199999"/>
    <n v="44139.1"/>
  </r>
  <r>
    <d v="2026-06-05T00:00:00"/>
    <x v="9292"/>
    <x v="7"/>
    <x v="6"/>
    <x v="3"/>
    <x v="5"/>
    <x v="1"/>
    <n v="6"/>
    <n v="720921"/>
    <n v="100929"/>
    <n v="619992"/>
    <n v="471194"/>
    <n v="148798"/>
    <n v="164889"/>
  </r>
  <r>
    <d v="2026-06-05T00:00:00"/>
    <x v="9293"/>
    <x v="6"/>
    <x v="2"/>
    <x v="3"/>
    <x v="5"/>
    <x v="1"/>
    <n v="7"/>
    <n v="834432"/>
    <n v="50065.9"/>
    <n v="784366"/>
    <n v="596118"/>
    <n v="188248"/>
    <n v="164889"/>
  </r>
  <r>
    <d v="2026-06-05T00:00:00"/>
    <x v="9294"/>
    <x v="1"/>
    <x v="5"/>
    <x v="0"/>
    <x v="5"/>
    <x v="1"/>
    <n v="9"/>
    <n v="255897"/>
    <n v="0"/>
    <n v="255897"/>
    <n v="179128"/>
    <n v="76769.1"/>
    <n v="44139.1"/>
  </r>
  <r>
    <d v="2026-06-05T00:00:00"/>
    <x v="9295"/>
    <x v="7"/>
    <x v="6"/>
    <x v="3"/>
    <x v="5"/>
    <x v="1"/>
    <n v="7"/>
    <n v="278760"/>
    <n v="33451.2"/>
    <n v="245309"/>
    <n v="186435"/>
    <n v="58874.1"/>
    <n v="164889"/>
  </r>
  <r>
    <d v="2026-06-05T00:00:00"/>
    <x v="9296"/>
    <x v="0"/>
    <x v="7"/>
    <x v="0"/>
    <x v="5"/>
    <x v="1"/>
    <n v="8"/>
    <n v="290575"/>
    <n v="20340.2"/>
    <n v="270235"/>
    <n v="189164"/>
    <n v="81070.4"/>
    <n v="44139.1"/>
  </r>
  <r>
    <d v="2026-06-05T00:00:00"/>
    <x v="9297"/>
    <x v="5"/>
    <x v="3"/>
    <x v="2"/>
    <x v="5"/>
    <x v="1"/>
    <n v="7"/>
    <n v="166613"/>
    <n v="13329"/>
    <n v="153284"/>
    <n v="110364"/>
    <n v="42919.5"/>
    <n v="79820.3"/>
  </r>
  <r>
    <d v="2026-06-05T00:00:00"/>
    <x v="9298"/>
    <x v="4"/>
    <x v="4"/>
    <x v="2"/>
    <x v="5"/>
    <x v="1"/>
    <n v="7"/>
    <n v="274600"/>
    <n v="24714"/>
    <n v="249886"/>
    <n v="179918"/>
    <n v="69968.1"/>
    <n v="79820.3"/>
  </r>
  <r>
    <d v="2026-06-05T00:00:00"/>
    <x v="9299"/>
    <x v="1"/>
    <x v="5"/>
    <x v="0"/>
    <x v="5"/>
    <x v="1"/>
    <n v="3"/>
    <n v="776422"/>
    <n v="0"/>
    <n v="776422"/>
    <n v="543495"/>
    <n v="232927"/>
    <n v="44139.1"/>
  </r>
  <r>
    <d v="2026-06-05T00:00:00"/>
    <x v="9300"/>
    <x v="1"/>
    <x v="5"/>
    <x v="0"/>
    <x v="5"/>
    <x v="1"/>
    <n v="5"/>
    <n v="649332"/>
    <n v="58439.9"/>
    <n v="590892"/>
    <n v="413624"/>
    <n v="177268"/>
    <n v="44139.1"/>
  </r>
  <r>
    <d v="2026-06-05T00:00:00"/>
    <x v="9301"/>
    <x v="3"/>
    <x v="0"/>
    <x v="1"/>
    <x v="5"/>
    <x v="1"/>
    <n v="11"/>
    <n v="357988"/>
    <n v="0"/>
    <n v="357988"/>
    <n v="221953"/>
    <n v="136035"/>
    <n v="175550"/>
  </r>
  <r>
    <d v="2026-06-05T00:00:00"/>
    <x v="9302"/>
    <x v="2"/>
    <x v="1"/>
    <x v="1"/>
    <x v="5"/>
    <x v="1"/>
    <n v="6"/>
    <n v="495048"/>
    <n v="0"/>
    <n v="495048"/>
    <n v="306930"/>
    <n v="188118"/>
    <n v="175550"/>
  </r>
  <r>
    <d v="2026-06-05T00:00:00"/>
    <x v="9303"/>
    <x v="0"/>
    <x v="7"/>
    <x v="0"/>
    <x v="5"/>
    <x v="1"/>
    <n v="5"/>
    <n v="677727"/>
    <n v="47440.9"/>
    <n v="630286"/>
    <n v="441200"/>
    <n v="189086"/>
    <n v="44139.1"/>
  </r>
  <r>
    <d v="2026-06-05T00:00:00"/>
    <x v="9304"/>
    <x v="0"/>
    <x v="7"/>
    <x v="0"/>
    <x v="5"/>
    <x v="1"/>
    <n v="1"/>
    <n v="691433"/>
    <n v="69143.3"/>
    <n v="622290"/>
    <n v="435603"/>
    <n v="186687"/>
    <n v="44139.1"/>
  </r>
  <r>
    <d v="2026-06-05T00:00:00"/>
    <x v="9305"/>
    <x v="5"/>
    <x v="3"/>
    <x v="2"/>
    <x v="5"/>
    <x v="1"/>
    <n v="10"/>
    <n v="372956"/>
    <n v="14918.2"/>
    <n v="358038"/>
    <n v="257787"/>
    <n v="100251"/>
    <n v="79820.3"/>
  </r>
  <r>
    <d v="2026-06-05T00:00:00"/>
    <x v="9306"/>
    <x v="4"/>
    <x v="4"/>
    <x v="2"/>
    <x v="5"/>
    <x v="1"/>
    <n v="4"/>
    <n v="821096"/>
    <n v="41054.8"/>
    <n v="780041"/>
    <n v="561630"/>
    <n v="218412"/>
    <n v="79820.3"/>
  </r>
  <r>
    <d v="2026-06-05T00:00:00"/>
    <x v="9307"/>
    <x v="2"/>
    <x v="1"/>
    <x v="1"/>
    <x v="5"/>
    <x v="1"/>
    <n v="10"/>
    <n v="435838"/>
    <n v="34867"/>
    <n v="400971"/>
    <n v="248602"/>
    <n v="152369"/>
    <n v="175550"/>
  </r>
  <r>
    <d v="2026-06-05T00:00:00"/>
    <x v="9308"/>
    <x v="0"/>
    <x v="7"/>
    <x v="0"/>
    <x v="5"/>
    <x v="1"/>
    <n v="1"/>
    <n v="325770"/>
    <n v="0"/>
    <n v="325770"/>
    <n v="228039"/>
    <n v="97731"/>
    <n v="44139.1"/>
  </r>
  <r>
    <d v="2026-06-05T00:00:00"/>
    <x v="9309"/>
    <x v="5"/>
    <x v="3"/>
    <x v="2"/>
    <x v="5"/>
    <x v="1"/>
    <n v="7"/>
    <n v="810243"/>
    <n v="113434"/>
    <n v="696809"/>
    <n v="501702"/>
    <n v="195107"/>
    <n v="79820.3"/>
  </r>
  <r>
    <d v="2026-06-05T00:00:00"/>
    <x v="9310"/>
    <x v="7"/>
    <x v="6"/>
    <x v="3"/>
    <x v="5"/>
    <x v="1"/>
    <n v="5"/>
    <n v="93090"/>
    <n v="10239.9"/>
    <n v="82850.1"/>
    <n v="62966.1"/>
    <n v="19884"/>
    <n v="164889"/>
  </r>
  <r>
    <d v="2026-06-05T00:00:00"/>
    <x v="9311"/>
    <x v="1"/>
    <x v="5"/>
    <x v="0"/>
    <x v="5"/>
    <x v="1"/>
    <n v="1"/>
    <n v="456411"/>
    <n v="54769.3"/>
    <n v="401642"/>
    <n v="281149"/>
    <n v="120492"/>
    <n v="44139.1"/>
  </r>
  <r>
    <d v="2026-06-05T00:00:00"/>
    <x v="9312"/>
    <x v="4"/>
    <x v="4"/>
    <x v="2"/>
    <x v="5"/>
    <x v="1"/>
    <n v="3"/>
    <n v="390042"/>
    <n v="0"/>
    <n v="390042"/>
    <n v="280830"/>
    <n v="109212"/>
    <n v="79820.3"/>
  </r>
  <r>
    <d v="2026-06-05T00:00:00"/>
    <x v="9313"/>
    <x v="0"/>
    <x v="7"/>
    <x v="0"/>
    <x v="5"/>
    <x v="1"/>
    <n v="3"/>
    <n v="459913"/>
    <n v="55189.6"/>
    <n v="404723"/>
    <n v="283306"/>
    <n v="121417"/>
    <n v="44139.1"/>
  </r>
  <r>
    <d v="2026-06-05T00:00:00"/>
    <x v="9314"/>
    <x v="5"/>
    <x v="3"/>
    <x v="2"/>
    <x v="5"/>
    <x v="1"/>
    <n v="7"/>
    <n v="85508"/>
    <n v="8550.8"/>
    <n v="76957.2"/>
    <n v="55409.2"/>
    <n v="21548"/>
    <n v="79820.3"/>
  </r>
  <r>
    <d v="2026-06-05T00:00:00"/>
    <x v="9315"/>
    <x v="1"/>
    <x v="5"/>
    <x v="0"/>
    <x v="5"/>
    <x v="1"/>
    <n v="6"/>
    <n v="737504"/>
    <n v="51625.3"/>
    <n v="685879"/>
    <n v="480115"/>
    <n v="205764"/>
    <n v="44139.1"/>
  </r>
  <r>
    <d v="2026-06-05T00:00:00"/>
    <x v="9316"/>
    <x v="2"/>
    <x v="1"/>
    <x v="1"/>
    <x v="5"/>
    <x v="1"/>
    <n v="5"/>
    <n v="401282"/>
    <n v="12038.5"/>
    <n v="389244"/>
    <n v="241331"/>
    <n v="147913"/>
    <n v="175550"/>
  </r>
  <r>
    <d v="2026-06-05T00:00:00"/>
    <x v="9317"/>
    <x v="1"/>
    <x v="5"/>
    <x v="0"/>
    <x v="5"/>
    <x v="1"/>
    <n v="5"/>
    <n v="276230"/>
    <n v="0"/>
    <n v="276230"/>
    <n v="193361"/>
    <n v="82869"/>
    <n v="44139.1"/>
  </r>
  <r>
    <d v="2026-06-05T00:00:00"/>
    <x v="9318"/>
    <x v="1"/>
    <x v="5"/>
    <x v="0"/>
    <x v="5"/>
    <x v="1"/>
    <n v="10"/>
    <n v="167076"/>
    <n v="23390.6"/>
    <n v="143685"/>
    <n v="100580"/>
    <n v="43105.6"/>
    <n v="44139.1"/>
  </r>
  <r>
    <d v="2026-06-05T00:00:00"/>
    <x v="9319"/>
    <x v="4"/>
    <x v="4"/>
    <x v="2"/>
    <x v="5"/>
    <x v="1"/>
    <n v="10"/>
    <n v="128810"/>
    <n v="6440.5"/>
    <n v="122370"/>
    <n v="88106"/>
    <n v="34263.5"/>
    <n v="79820.3"/>
  </r>
  <r>
    <d v="2026-06-05T00:00:00"/>
    <x v="9320"/>
    <x v="2"/>
    <x v="1"/>
    <x v="1"/>
    <x v="5"/>
    <x v="1"/>
    <n v="2"/>
    <n v="353810"/>
    <n v="38919.1"/>
    <n v="314891"/>
    <n v="195232"/>
    <n v="119659"/>
    <n v="175550"/>
  </r>
  <r>
    <d v="2026-06-05T00:00:00"/>
    <x v="9321"/>
    <x v="6"/>
    <x v="2"/>
    <x v="3"/>
    <x v="5"/>
    <x v="1"/>
    <n v="10"/>
    <n v="60540"/>
    <n v="7264.8"/>
    <n v="53275.2"/>
    <n v="40489.2"/>
    <n v="12786"/>
    <n v="164889"/>
  </r>
  <r>
    <d v="2026-06-05T00:00:00"/>
    <x v="9322"/>
    <x v="7"/>
    <x v="6"/>
    <x v="3"/>
    <x v="5"/>
    <x v="1"/>
    <n v="6"/>
    <n v="312852"/>
    <n v="15642.6"/>
    <n v="297209"/>
    <n v="225879"/>
    <n v="71330.3"/>
    <n v="164889"/>
  </r>
  <r>
    <d v="2026-06-05T00:00:00"/>
    <x v="9323"/>
    <x v="5"/>
    <x v="3"/>
    <x v="2"/>
    <x v="5"/>
    <x v="1"/>
    <n v="1"/>
    <n v="610125"/>
    <n v="54911.2"/>
    <n v="555214"/>
    <n v="399754"/>
    <n v="155460"/>
    <n v="79820.3"/>
  </r>
  <r>
    <d v="2026-06-05T00:00:00"/>
    <x v="9324"/>
    <x v="5"/>
    <x v="3"/>
    <x v="2"/>
    <x v="5"/>
    <x v="1"/>
    <n v="1"/>
    <n v="229177"/>
    <n v="0"/>
    <n v="229177"/>
    <n v="165007"/>
    <n v="64169.6"/>
    <n v="79820.3"/>
  </r>
  <r>
    <d v="2026-06-05T00:00:00"/>
    <x v="9325"/>
    <x v="4"/>
    <x v="4"/>
    <x v="2"/>
    <x v="5"/>
    <x v="1"/>
    <n v="7"/>
    <n v="101190"/>
    <n v="4047.6"/>
    <n v="97142.4"/>
    <n v="69942.5"/>
    <n v="27199.9"/>
    <n v="79820.3"/>
  </r>
  <r>
    <d v="2026-06-05T00:00:00"/>
    <x v="9326"/>
    <x v="5"/>
    <x v="3"/>
    <x v="2"/>
    <x v="5"/>
    <x v="1"/>
    <n v="11"/>
    <n v="296274"/>
    <n v="0"/>
    <n v="296274"/>
    <n v="213317"/>
    <n v="82956.7"/>
    <n v="79820.3"/>
  </r>
  <r>
    <d v="2026-06-05T00:00:00"/>
    <x v="9327"/>
    <x v="1"/>
    <x v="5"/>
    <x v="0"/>
    <x v="5"/>
    <x v="1"/>
    <n v="6"/>
    <n v="627475"/>
    <n v="25099"/>
    <n v="602376"/>
    <n v="421663"/>
    <n v="180713"/>
    <n v="44139.1"/>
  </r>
  <r>
    <d v="2026-06-05T00:00:00"/>
    <x v="9328"/>
    <x v="4"/>
    <x v="4"/>
    <x v="2"/>
    <x v="5"/>
    <x v="1"/>
    <n v="10"/>
    <n v="772342"/>
    <n v="100404"/>
    <n v="671938"/>
    <n v="483795"/>
    <n v="188143"/>
    <n v="79820.3"/>
  </r>
  <r>
    <d v="2026-06-05T00:00:00"/>
    <x v="9329"/>
    <x v="6"/>
    <x v="2"/>
    <x v="3"/>
    <x v="5"/>
    <x v="1"/>
    <n v="9"/>
    <n v="314272"/>
    <n v="25141.8"/>
    <n v="289130"/>
    <n v="219739"/>
    <n v="69391.3"/>
    <n v="164889"/>
  </r>
  <r>
    <d v="2026-06-05T00:00:00"/>
    <x v="9330"/>
    <x v="7"/>
    <x v="6"/>
    <x v="3"/>
    <x v="5"/>
    <x v="1"/>
    <n v="7"/>
    <n v="413927"/>
    <n v="24835.6"/>
    <n v="389091"/>
    <n v="295709"/>
    <n v="93381.9"/>
    <n v="164889"/>
  </r>
  <r>
    <d v="2026-06-05T00:00:00"/>
    <x v="9331"/>
    <x v="3"/>
    <x v="0"/>
    <x v="1"/>
    <x v="5"/>
    <x v="1"/>
    <n v="3"/>
    <n v="214830"/>
    <n v="0"/>
    <n v="214830"/>
    <n v="133195"/>
    <n v="81635.4"/>
    <n v="175550"/>
  </r>
  <r>
    <d v="2026-06-05T00:00:00"/>
    <x v="9332"/>
    <x v="4"/>
    <x v="4"/>
    <x v="2"/>
    <x v="5"/>
    <x v="1"/>
    <n v="1"/>
    <n v="301794"/>
    <n v="27161.5"/>
    <n v="274633"/>
    <n v="197735"/>
    <n v="76897.1"/>
    <n v="79820.3"/>
  </r>
  <r>
    <d v="2026-06-05T00:00:00"/>
    <x v="9333"/>
    <x v="6"/>
    <x v="2"/>
    <x v="3"/>
    <x v="5"/>
    <x v="1"/>
    <n v="2"/>
    <n v="570685"/>
    <n v="0"/>
    <n v="570685"/>
    <n v="433721"/>
    <n v="136964"/>
    <n v="164889"/>
  </r>
  <r>
    <d v="2026-06-05T00:00:00"/>
    <x v="9334"/>
    <x v="3"/>
    <x v="0"/>
    <x v="1"/>
    <x v="5"/>
    <x v="1"/>
    <n v="10"/>
    <n v="297489"/>
    <n v="14874.5"/>
    <n v="282615"/>
    <n v="175221"/>
    <n v="107394"/>
    <n v="175550"/>
  </r>
  <r>
    <d v="2026-06-05T00:00:00"/>
    <x v="9335"/>
    <x v="0"/>
    <x v="7"/>
    <x v="0"/>
    <x v="5"/>
    <x v="1"/>
    <n v="8"/>
    <n v="842280"/>
    <n v="58959.6"/>
    <n v="783320"/>
    <n v="548324"/>
    <n v="234996"/>
    <n v="44139.1"/>
  </r>
  <r>
    <d v="2026-06-05T00:00:00"/>
    <x v="9336"/>
    <x v="1"/>
    <x v="5"/>
    <x v="0"/>
    <x v="5"/>
    <x v="1"/>
    <n v="11"/>
    <n v="557450"/>
    <n v="0"/>
    <n v="557450"/>
    <n v="390215"/>
    <n v="167235"/>
    <n v="44139.1"/>
  </r>
  <r>
    <d v="2026-06-06T00:00:00"/>
    <x v="9337"/>
    <x v="3"/>
    <x v="0"/>
    <x v="1"/>
    <x v="5"/>
    <x v="1"/>
    <n v="8"/>
    <n v="413623"/>
    <n v="45498.5"/>
    <n v="368124"/>
    <n v="228237"/>
    <n v="139887"/>
    <n v="175550"/>
  </r>
  <r>
    <d v="2026-06-06T00:00:00"/>
    <x v="9338"/>
    <x v="3"/>
    <x v="0"/>
    <x v="1"/>
    <x v="5"/>
    <x v="1"/>
    <n v="3"/>
    <n v="597522"/>
    <n v="0"/>
    <n v="597522"/>
    <n v="370464"/>
    <n v="227058"/>
    <n v="175550"/>
  </r>
  <r>
    <d v="2026-06-06T00:00:00"/>
    <x v="9339"/>
    <x v="3"/>
    <x v="0"/>
    <x v="1"/>
    <x v="5"/>
    <x v="1"/>
    <n v="2"/>
    <n v="394421"/>
    <n v="31553.7"/>
    <n v="362867"/>
    <n v="224978"/>
    <n v="137890"/>
    <n v="175550"/>
  </r>
  <r>
    <d v="2026-06-06T00:00:00"/>
    <x v="9340"/>
    <x v="7"/>
    <x v="6"/>
    <x v="3"/>
    <x v="5"/>
    <x v="1"/>
    <n v="9"/>
    <n v="612297"/>
    <n v="30614.8"/>
    <n v="581682"/>
    <n v="442078"/>
    <n v="139604"/>
    <n v="164889"/>
  </r>
  <r>
    <d v="2026-06-06T00:00:00"/>
    <x v="9341"/>
    <x v="6"/>
    <x v="2"/>
    <x v="3"/>
    <x v="5"/>
    <x v="1"/>
    <n v="5"/>
    <n v="743619"/>
    <n v="37180.9"/>
    <n v="706438"/>
    <n v="536893"/>
    <n v="169545"/>
    <n v="164889"/>
  </r>
  <r>
    <d v="2026-06-06T00:00:00"/>
    <x v="9342"/>
    <x v="3"/>
    <x v="0"/>
    <x v="1"/>
    <x v="5"/>
    <x v="1"/>
    <n v="5"/>
    <n v="455428"/>
    <n v="50097.1"/>
    <n v="405331"/>
    <n v="251305"/>
    <n v="154026"/>
    <n v="175550"/>
  </r>
  <r>
    <d v="2026-06-06T00:00:00"/>
    <x v="9343"/>
    <x v="5"/>
    <x v="3"/>
    <x v="2"/>
    <x v="5"/>
    <x v="1"/>
    <n v="8"/>
    <n v="589097"/>
    <n v="58909.7"/>
    <n v="530187"/>
    <n v="381735"/>
    <n v="148452"/>
    <n v="79820.3"/>
  </r>
  <r>
    <d v="2026-06-06T00:00:00"/>
    <x v="9344"/>
    <x v="7"/>
    <x v="6"/>
    <x v="3"/>
    <x v="5"/>
    <x v="1"/>
    <n v="9"/>
    <n v="166608"/>
    <n v="18326.9"/>
    <n v="148281"/>
    <n v="112694"/>
    <n v="35587.5"/>
    <n v="164889"/>
  </r>
  <r>
    <d v="2026-06-06T00:00:00"/>
    <x v="9345"/>
    <x v="3"/>
    <x v="0"/>
    <x v="1"/>
    <x v="5"/>
    <x v="1"/>
    <n v="11"/>
    <n v="187590"/>
    <n v="7503.6"/>
    <n v="180086"/>
    <n v="111654"/>
    <n v="68432.8"/>
    <n v="175550"/>
  </r>
  <r>
    <d v="2026-06-06T00:00:00"/>
    <x v="9346"/>
    <x v="4"/>
    <x v="4"/>
    <x v="2"/>
    <x v="5"/>
    <x v="1"/>
    <n v="5"/>
    <n v="662286"/>
    <n v="0"/>
    <n v="662286"/>
    <n v="476846"/>
    <n v="185440"/>
    <n v="79820.3"/>
  </r>
  <r>
    <d v="2026-06-06T00:00:00"/>
    <x v="9347"/>
    <x v="2"/>
    <x v="1"/>
    <x v="1"/>
    <x v="5"/>
    <x v="1"/>
    <n v="4"/>
    <n v="510220"/>
    <n v="61226.4"/>
    <n v="448994"/>
    <n v="278376"/>
    <n v="170618"/>
    <n v="175550"/>
  </r>
  <r>
    <d v="2026-06-06T00:00:00"/>
    <x v="9348"/>
    <x v="7"/>
    <x v="6"/>
    <x v="3"/>
    <x v="5"/>
    <x v="1"/>
    <n v="11"/>
    <n v="595142"/>
    <n v="0"/>
    <n v="595142"/>
    <n v="452308"/>
    <n v="142834"/>
    <n v="164889"/>
  </r>
  <r>
    <d v="2026-06-06T00:00:00"/>
    <x v="9349"/>
    <x v="1"/>
    <x v="5"/>
    <x v="0"/>
    <x v="5"/>
    <x v="1"/>
    <n v="8"/>
    <n v="769559"/>
    <n v="46173.5"/>
    <n v="723385"/>
    <n v="506370"/>
    <n v="217016"/>
    <n v="44139.1"/>
  </r>
  <r>
    <d v="2026-06-06T00:00:00"/>
    <x v="9350"/>
    <x v="7"/>
    <x v="6"/>
    <x v="3"/>
    <x v="5"/>
    <x v="1"/>
    <n v="9"/>
    <n v="214776"/>
    <n v="0"/>
    <n v="214776"/>
    <n v="163230"/>
    <n v="51546.2"/>
    <n v="164889"/>
  </r>
  <r>
    <d v="2026-06-06T00:00:00"/>
    <x v="9351"/>
    <x v="7"/>
    <x v="6"/>
    <x v="3"/>
    <x v="5"/>
    <x v="1"/>
    <n v="5"/>
    <n v="250472"/>
    <n v="37570.8"/>
    <n v="212901"/>
    <n v="161805"/>
    <n v="51096.3"/>
    <n v="164889"/>
  </r>
  <r>
    <d v="2026-06-06T00:00:00"/>
    <x v="9352"/>
    <x v="7"/>
    <x v="6"/>
    <x v="3"/>
    <x v="5"/>
    <x v="1"/>
    <n v="10"/>
    <n v="660939"/>
    <n v="26437.6"/>
    <n v="634501"/>
    <n v="482221"/>
    <n v="152280"/>
    <n v="164889"/>
  </r>
  <r>
    <d v="2026-06-06T00:00:00"/>
    <x v="9353"/>
    <x v="2"/>
    <x v="1"/>
    <x v="1"/>
    <x v="5"/>
    <x v="1"/>
    <n v="11"/>
    <n v="793929"/>
    <n v="0"/>
    <n v="793929"/>
    <n v="492236"/>
    <n v="301693"/>
    <n v="175550"/>
  </r>
  <r>
    <d v="2026-06-06T00:00:00"/>
    <x v="9354"/>
    <x v="1"/>
    <x v="5"/>
    <x v="0"/>
    <x v="5"/>
    <x v="1"/>
    <n v="4"/>
    <n v="181796"/>
    <n v="12725.7"/>
    <n v="169070"/>
    <n v="118349"/>
    <n v="50721.1"/>
    <n v="44139.1"/>
  </r>
  <r>
    <d v="2026-06-06T00:00:00"/>
    <x v="9355"/>
    <x v="0"/>
    <x v="7"/>
    <x v="0"/>
    <x v="5"/>
    <x v="1"/>
    <n v="2"/>
    <n v="289451"/>
    <n v="14472.5"/>
    <n v="274978"/>
    <n v="192485"/>
    <n v="82493.5"/>
    <n v="44139.1"/>
  </r>
  <r>
    <d v="2026-06-06T00:00:00"/>
    <x v="9356"/>
    <x v="2"/>
    <x v="1"/>
    <x v="1"/>
    <x v="5"/>
    <x v="1"/>
    <n v="9"/>
    <n v="513529"/>
    <n v="46217.6"/>
    <n v="467311"/>
    <n v="289733"/>
    <n v="177578"/>
    <n v="175550"/>
  </r>
  <r>
    <d v="2026-06-06T00:00:00"/>
    <x v="9357"/>
    <x v="2"/>
    <x v="1"/>
    <x v="1"/>
    <x v="5"/>
    <x v="1"/>
    <n v="2"/>
    <n v="560221"/>
    <n v="16806.6"/>
    <n v="543414"/>
    <n v="336917"/>
    <n v="206497"/>
    <n v="175550"/>
  </r>
  <r>
    <d v="2026-06-06T00:00:00"/>
    <x v="9358"/>
    <x v="1"/>
    <x v="5"/>
    <x v="0"/>
    <x v="5"/>
    <x v="1"/>
    <n v="6"/>
    <n v="77420"/>
    <n v="10064.6"/>
    <n v="67355.4"/>
    <n v="47148.8"/>
    <n v="20206.6"/>
    <n v="44139.1"/>
  </r>
  <r>
    <d v="2026-06-06T00:00:00"/>
    <x v="9359"/>
    <x v="6"/>
    <x v="2"/>
    <x v="3"/>
    <x v="5"/>
    <x v="1"/>
    <n v="7"/>
    <n v="337216"/>
    <n v="20233"/>
    <n v="316983"/>
    <n v="240907"/>
    <n v="76075.9"/>
    <n v="164889"/>
  </r>
  <r>
    <d v="2026-06-06T00:00:00"/>
    <x v="9360"/>
    <x v="2"/>
    <x v="1"/>
    <x v="1"/>
    <x v="5"/>
    <x v="1"/>
    <n v="12"/>
    <n v="580448"/>
    <n v="0"/>
    <n v="580448"/>
    <n v="359878"/>
    <n v="220570"/>
    <n v="175550"/>
  </r>
  <r>
    <d v="2026-06-06T00:00:00"/>
    <x v="9361"/>
    <x v="2"/>
    <x v="1"/>
    <x v="1"/>
    <x v="5"/>
    <x v="1"/>
    <n v="3"/>
    <n v="308585"/>
    <n v="33944.3"/>
    <n v="274641"/>
    <n v="170277"/>
    <n v="104363"/>
    <n v="175550"/>
  </r>
  <r>
    <d v="2026-06-06T00:00:00"/>
    <x v="9362"/>
    <x v="2"/>
    <x v="1"/>
    <x v="1"/>
    <x v="5"/>
    <x v="1"/>
    <n v="4"/>
    <n v="846913"/>
    <n v="42345.7"/>
    <n v="804567"/>
    <n v="498832"/>
    <n v="305736"/>
    <n v="175550"/>
  </r>
  <r>
    <d v="2026-06-06T00:00:00"/>
    <x v="9363"/>
    <x v="4"/>
    <x v="4"/>
    <x v="2"/>
    <x v="5"/>
    <x v="1"/>
    <n v="9"/>
    <n v="299931"/>
    <n v="17995.9"/>
    <n v="281935"/>
    <n v="202993"/>
    <n v="78941.8"/>
    <n v="79820.3"/>
  </r>
  <r>
    <d v="2026-06-06T00:00:00"/>
    <x v="9364"/>
    <x v="3"/>
    <x v="0"/>
    <x v="1"/>
    <x v="5"/>
    <x v="1"/>
    <n v="10"/>
    <n v="728817"/>
    <n v="36440.8"/>
    <n v="692376"/>
    <n v="429273"/>
    <n v="263103"/>
    <n v="175550"/>
  </r>
  <r>
    <d v="2026-06-06T00:00:00"/>
    <x v="9365"/>
    <x v="6"/>
    <x v="2"/>
    <x v="3"/>
    <x v="5"/>
    <x v="1"/>
    <n v="2"/>
    <n v="565064"/>
    <n v="56506.4"/>
    <n v="508558"/>
    <n v="386504"/>
    <n v="122054"/>
    <n v="164889"/>
  </r>
  <r>
    <d v="2026-06-06T00:00:00"/>
    <x v="9366"/>
    <x v="6"/>
    <x v="2"/>
    <x v="3"/>
    <x v="5"/>
    <x v="1"/>
    <n v="12"/>
    <n v="575716"/>
    <n v="69085.9"/>
    <n v="506630"/>
    <n v="385039"/>
    <n v="121591"/>
    <n v="164889"/>
  </r>
  <r>
    <d v="2026-06-06T00:00:00"/>
    <x v="9367"/>
    <x v="4"/>
    <x v="4"/>
    <x v="2"/>
    <x v="5"/>
    <x v="1"/>
    <n v="5"/>
    <n v="663904"/>
    <n v="66390.4"/>
    <n v="597514"/>
    <n v="430210"/>
    <n v="167304"/>
    <n v="79820.3"/>
  </r>
  <r>
    <d v="2026-06-06T00:00:00"/>
    <x v="9368"/>
    <x v="0"/>
    <x v="7"/>
    <x v="0"/>
    <x v="5"/>
    <x v="1"/>
    <n v="3"/>
    <n v="434437"/>
    <n v="0"/>
    <n v="434437"/>
    <n v="304106"/>
    <n v="130331"/>
    <n v="44139.1"/>
  </r>
  <r>
    <d v="2026-06-06T00:00:00"/>
    <x v="9369"/>
    <x v="2"/>
    <x v="1"/>
    <x v="1"/>
    <x v="5"/>
    <x v="1"/>
    <n v="3"/>
    <n v="758189"/>
    <n v="106146"/>
    <n v="652043"/>
    <n v="404266"/>
    <n v="247776"/>
    <n v="175550"/>
  </r>
  <r>
    <d v="2026-06-06T00:00:00"/>
    <x v="9370"/>
    <x v="1"/>
    <x v="5"/>
    <x v="0"/>
    <x v="5"/>
    <x v="1"/>
    <n v="4"/>
    <n v="657899"/>
    <n v="46052.9"/>
    <n v="611846"/>
    <n v="428292"/>
    <n v="183554"/>
    <n v="44139.1"/>
  </r>
  <r>
    <d v="2026-06-06T00:00:00"/>
    <x v="9371"/>
    <x v="0"/>
    <x v="7"/>
    <x v="0"/>
    <x v="5"/>
    <x v="1"/>
    <n v="2"/>
    <n v="119518"/>
    <n v="0"/>
    <n v="119518"/>
    <n v="83662.6"/>
    <n v="35855.4"/>
    <n v="44139.1"/>
  </r>
  <r>
    <d v="2026-06-06T00:00:00"/>
    <x v="9372"/>
    <x v="1"/>
    <x v="5"/>
    <x v="0"/>
    <x v="5"/>
    <x v="1"/>
    <n v="2"/>
    <n v="709992"/>
    <n v="28399.7"/>
    <n v="681592"/>
    <n v="477115"/>
    <n v="204478"/>
    <n v="44139.1"/>
  </r>
  <r>
    <d v="2026-06-06T00:00:00"/>
    <x v="9373"/>
    <x v="6"/>
    <x v="2"/>
    <x v="3"/>
    <x v="5"/>
    <x v="1"/>
    <n v="2"/>
    <n v="190548"/>
    <n v="22865.8"/>
    <n v="167682"/>
    <n v="127438"/>
    <n v="40243.7"/>
    <n v="164889"/>
  </r>
  <r>
    <d v="2026-06-06T00:00:00"/>
    <x v="9374"/>
    <x v="3"/>
    <x v="0"/>
    <x v="1"/>
    <x v="5"/>
    <x v="1"/>
    <n v="3"/>
    <n v="656340"/>
    <n v="85324.2"/>
    <n v="571016"/>
    <n v="354030"/>
    <n v="216986"/>
    <n v="175550"/>
  </r>
  <r>
    <d v="2026-06-06T00:00:00"/>
    <x v="9375"/>
    <x v="7"/>
    <x v="6"/>
    <x v="3"/>
    <x v="5"/>
    <x v="1"/>
    <n v="7"/>
    <n v="399285"/>
    <n v="15971.4"/>
    <n v="383314"/>
    <n v="291318"/>
    <n v="91995.3"/>
    <n v="164889"/>
  </r>
  <r>
    <d v="2026-06-06T00:00:00"/>
    <x v="9376"/>
    <x v="6"/>
    <x v="2"/>
    <x v="3"/>
    <x v="5"/>
    <x v="1"/>
    <n v="8"/>
    <n v="165339"/>
    <n v="13227.1"/>
    <n v="152112"/>
    <n v="115605"/>
    <n v="36506.8"/>
    <n v="164889"/>
  </r>
  <r>
    <d v="2026-06-06T00:00:00"/>
    <x v="9377"/>
    <x v="7"/>
    <x v="6"/>
    <x v="3"/>
    <x v="5"/>
    <x v="1"/>
    <n v="6"/>
    <n v="646559"/>
    <n v="96983.9"/>
    <n v="549575"/>
    <n v="417677"/>
    <n v="131898"/>
    <n v="164889"/>
  </r>
  <r>
    <d v="2026-06-06T00:00:00"/>
    <x v="9378"/>
    <x v="1"/>
    <x v="5"/>
    <x v="0"/>
    <x v="5"/>
    <x v="1"/>
    <n v="1"/>
    <n v="166454"/>
    <n v="6658.16"/>
    <n v="159796"/>
    <n v="111857"/>
    <n v="47938.8"/>
    <n v="44139.1"/>
  </r>
  <r>
    <d v="2026-06-06T00:00:00"/>
    <x v="9379"/>
    <x v="7"/>
    <x v="6"/>
    <x v="3"/>
    <x v="5"/>
    <x v="1"/>
    <n v="11"/>
    <n v="77737"/>
    <n v="0"/>
    <n v="77737"/>
    <n v="59080.1"/>
    <n v="18656.9"/>
    <n v="164889"/>
  </r>
  <r>
    <d v="2026-06-06T00:00:00"/>
    <x v="9380"/>
    <x v="0"/>
    <x v="7"/>
    <x v="0"/>
    <x v="5"/>
    <x v="1"/>
    <n v="12"/>
    <n v="842148"/>
    <n v="0"/>
    <n v="842148"/>
    <n v="589504"/>
    <n v="252644"/>
    <n v="44139.1"/>
  </r>
  <r>
    <d v="2026-06-06T00:00:00"/>
    <x v="9381"/>
    <x v="7"/>
    <x v="6"/>
    <x v="3"/>
    <x v="5"/>
    <x v="1"/>
    <n v="11"/>
    <n v="326030"/>
    <n v="6520.6"/>
    <n v="319509"/>
    <n v="242827"/>
    <n v="76682.3"/>
    <n v="164889"/>
  </r>
  <r>
    <d v="2026-06-06T00:00:00"/>
    <x v="9382"/>
    <x v="5"/>
    <x v="3"/>
    <x v="2"/>
    <x v="5"/>
    <x v="1"/>
    <n v="12"/>
    <n v="227216"/>
    <n v="24993.8"/>
    <n v="202222"/>
    <n v="145600"/>
    <n v="56622.2"/>
    <n v="79820.3"/>
  </r>
  <r>
    <d v="2026-06-06T00:00:00"/>
    <x v="9383"/>
    <x v="6"/>
    <x v="2"/>
    <x v="3"/>
    <x v="5"/>
    <x v="1"/>
    <n v="12"/>
    <n v="328457"/>
    <n v="9853.71"/>
    <n v="318603"/>
    <n v="242138"/>
    <n v="76464.8"/>
    <n v="164889"/>
  </r>
  <r>
    <d v="2026-06-06T00:00:00"/>
    <x v="9384"/>
    <x v="7"/>
    <x v="6"/>
    <x v="3"/>
    <x v="5"/>
    <x v="1"/>
    <n v="2"/>
    <n v="266277"/>
    <n v="18639.4"/>
    <n v="247638"/>
    <n v="188205"/>
    <n v="59433"/>
    <n v="164889"/>
  </r>
  <r>
    <d v="2026-06-06T00:00:00"/>
    <x v="9385"/>
    <x v="7"/>
    <x v="6"/>
    <x v="3"/>
    <x v="5"/>
    <x v="1"/>
    <n v="10"/>
    <n v="776607"/>
    <n v="0"/>
    <n v="776607"/>
    <n v="590221"/>
    <n v="186386"/>
    <n v="164889"/>
  </r>
  <r>
    <d v="2026-06-06T00:00:00"/>
    <x v="9386"/>
    <x v="0"/>
    <x v="7"/>
    <x v="0"/>
    <x v="5"/>
    <x v="1"/>
    <n v="10"/>
    <n v="520515"/>
    <n v="46846.3"/>
    <n v="473669"/>
    <n v="331568"/>
    <n v="142101"/>
    <n v="44139.1"/>
  </r>
  <r>
    <d v="2026-06-06T00:00:00"/>
    <x v="9387"/>
    <x v="3"/>
    <x v="0"/>
    <x v="1"/>
    <x v="5"/>
    <x v="1"/>
    <n v="10"/>
    <n v="48851"/>
    <n v="2442.55"/>
    <n v="46408.4"/>
    <n v="28773.2"/>
    <n v="17635.2"/>
    <n v="175550"/>
  </r>
  <r>
    <d v="2026-06-06T00:00:00"/>
    <x v="9388"/>
    <x v="7"/>
    <x v="6"/>
    <x v="3"/>
    <x v="5"/>
    <x v="1"/>
    <n v="2"/>
    <n v="752071"/>
    <n v="22562.1"/>
    <n v="729509"/>
    <n v="554427"/>
    <n v="175082"/>
    <n v="164889"/>
  </r>
  <r>
    <d v="2026-06-06T00:00:00"/>
    <x v="9389"/>
    <x v="7"/>
    <x v="6"/>
    <x v="3"/>
    <x v="5"/>
    <x v="1"/>
    <n v="7"/>
    <n v="453636"/>
    <n v="18145.4"/>
    <n v="435491"/>
    <n v="330973"/>
    <n v="104518"/>
    <n v="164889"/>
  </r>
  <r>
    <d v="2026-06-06T00:00:00"/>
    <x v="9390"/>
    <x v="2"/>
    <x v="1"/>
    <x v="1"/>
    <x v="5"/>
    <x v="1"/>
    <n v="10"/>
    <n v="846397"/>
    <n v="0"/>
    <n v="846397"/>
    <n v="524766"/>
    <n v="321631"/>
    <n v="175550"/>
  </r>
  <r>
    <d v="2026-06-06T00:00:00"/>
    <x v="9391"/>
    <x v="7"/>
    <x v="6"/>
    <x v="3"/>
    <x v="5"/>
    <x v="1"/>
    <n v="1"/>
    <n v="251464"/>
    <n v="0"/>
    <n v="251464"/>
    <n v="191113"/>
    <n v="60351.4"/>
    <n v="164889"/>
  </r>
  <r>
    <d v="2026-06-06T00:00:00"/>
    <x v="9392"/>
    <x v="2"/>
    <x v="1"/>
    <x v="1"/>
    <x v="5"/>
    <x v="1"/>
    <n v="2"/>
    <n v="255756"/>
    <n v="33248.3"/>
    <n v="222508"/>
    <n v="137955"/>
    <n v="84552.9"/>
    <n v="175550"/>
  </r>
  <r>
    <d v="2026-06-06T00:00:00"/>
    <x v="9393"/>
    <x v="1"/>
    <x v="5"/>
    <x v="0"/>
    <x v="5"/>
    <x v="1"/>
    <n v="1"/>
    <n v="261196"/>
    <n v="23507.6"/>
    <n v="237688"/>
    <n v="166382"/>
    <n v="71306.5"/>
    <n v="44139.1"/>
  </r>
  <r>
    <d v="2026-06-06T00:00:00"/>
    <x v="9394"/>
    <x v="4"/>
    <x v="4"/>
    <x v="2"/>
    <x v="5"/>
    <x v="1"/>
    <n v="10"/>
    <n v="646032"/>
    <n v="0"/>
    <n v="646032"/>
    <n v="465143"/>
    <n v="180889"/>
    <n v="79820.3"/>
  </r>
  <r>
    <d v="2026-06-06T00:00:00"/>
    <x v="9395"/>
    <x v="1"/>
    <x v="5"/>
    <x v="0"/>
    <x v="5"/>
    <x v="1"/>
    <n v="5"/>
    <n v="758137"/>
    <n v="98557.8"/>
    <n v="659579"/>
    <n v="461705"/>
    <n v="197874"/>
    <n v="44139.1"/>
  </r>
  <r>
    <d v="2026-06-06T00:00:00"/>
    <x v="9396"/>
    <x v="4"/>
    <x v="4"/>
    <x v="2"/>
    <x v="5"/>
    <x v="1"/>
    <n v="12"/>
    <n v="825149"/>
    <n v="99017.9"/>
    <n v="726131"/>
    <n v="522814"/>
    <n v="203317"/>
    <n v="79820.3"/>
  </r>
  <r>
    <d v="2026-06-06T00:00:00"/>
    <x v="9397"/>
    <x v="5"/>
    <x v="3"/>
    <x v="2"/>
    <x v="5"/>
    <x v="1"/>
    <n v="11"/>
    <n v="586578"/>
    <n v="35194.7"/>
    <n v="551383"/>
    <n v="396996"/>
    <n v="154387"/>
    <n v="79820.3"/>
  </r>
  <r>
    <d v="2026-06-06T00:00:00"/>
    <x v="9398"/>
    <x v="5"/>
    <x v="3"/>
    <x v="2"/>
    <x v="5"/>
    <x v="1"/>
    <n v="5"/>
    <n v="599833"/>
    <n v="29991.7"/>
    <n v="569841"/>
    <n v="410286"/>
    <n v="159556"/>
    <n v="79820.3"/>
  </r>
  <r>
    <d v="2026-06-06T00:00:00"/>
    <x v="9399"/>
    <x v="5"/>
    <x v="3"/>
    <x v="2"/>
    <x v="5"/>
    <x v="1"/>
    <n v="11"/>
    <n v="403253"/>
    <n v="20162.7"/>
    <n v="383090"/>
    <n v="275825"/>
    <n v="107265"/>
    <n v="79820.3"/>
  </r>
  <r>
    <d v="2026-06-06T00:00:00"/>
    <x v="9400"/>
    <x v="4"/>
    <x v="4"/>
    <x v="2"/>
    <x v="5"/>
    <x v="1"/>
    <n v="4"/>
    <n v="496107"/>
    <n v="59532.8"/>
    <n v="436574"/>
    <n v="314333"/>
    <n v="122241"/>
    <n v="79820.3"/>
  </r>
  <r>
    <d v="2026-06-06T00:00:00"/>
    <x v="9401"/>
    <x v="4"/>
    <x v="4"/>
    <x v="2"/>
    <x v="5"/>
    <x v="1"/>
    <n v="11"/>
    <n v="125710"/>
    <n v="0"/>
    <n v="125710"/>
    <n v="90511.2"/>
    <n v="35198.8"/>
    <n v="79820.3"/>
  </r>
  <r>
    <d v="2026-06-06T00:00:00"/>
    <x v="9402"/>
    <x v="1"/>
    <x v="5"/>
    <x v="0"/>
    <x v="5"/>
    <x v="1"/>
    <n v="1"/>
    <n v="470451"/>
    <n v="14113.5"/>
    <n v="456337"/>
    <n v="319436"/>
    <n v="136901"/>
    <n v="44139.1"/>
  </r>
  <r>
    <d v="2026-06-06T00:00:00"/>
    <x v="9403"/>
    <x v="0"/>
    <x v="7"/>
    <x v="0"/>
    <x v="5"/>
    <x v="1"/>
    <n v="2"/>
    <n v="147833"/>
    <n v="0"/>
    <n v="147833"/>
    <n v="103483"/>
    <n v="44349.9"/>
    <n v="44139.1"/>
  </r>
  <r>
    <d v="2026-06-07T00:00:00"/>
    <x v="9404"/>
    <x v="6"/>
    <x v="2"/>
    <x v="3"/>
    <x v="5"/>
    <x v="1"/>
    <n v="12"/>
    <n v="467060"/>
    <n v="0"/>
    <n v="467060"/>
    <n v="354966"/>
    <n v="112094"/>
    <n v="164889"/>
  </r>
  <r>
    <d v="2026-06-07T00:00:00"/>
    <x v="9405"/>
    <x v="6"/>
    <x v="2"/>
    <x v="3"/>
    <x v="5"/>
    <x v="1"/>
    <n v="2"/>
    <n v="802505"/>
    <n v="104326"/>
    <n v="698179"/>
    <n v="530616"/>
    <n v="167563"/>
    <n v="164889"/>
  </r>
  <r>
    <d v="2026-06-07T00:00:00"/>
    <x v="9406"/>
    <x v="4"/>
    <x v="4"/>
    <x v="2"/>
    <x v="5"/>
    <x v="1"/>
    <n v="2"/>
    <n v="823720"/>
    <n v="0"/>
    <n v="823720"/>
    <n v="593078"/>
    <n v="230642"/>
    <n v="79820.3"/>
  </r>
  <r>
    <d v="2026-06-07T00:00:00"/>
    <x v="9407"/>
    <x v="1"/>
    <x v="5"/>
    <x v="0"/>
    <x v="5"/>
    <x v="1"/>
    <n v="6"/>
    <n v="435038"/>
    <n v="56554.9"/>
    <n v="378483"/>
    <n v="264938"/>
    <n v="113545"/>
    <n v="44139.1"/>
  </r>
  <r>
    <d v="2026-06-07T00:00:00"/>
    <x v="9408"/>
    <x v="7"/>
    <x v="6"/>
    <x v="3"/>
    <x v="5"/>
    <x v="1"/>
    <n v="1"/>
    <n v="644070"/>
    <n v="90169.8"/>
    <n v="553900"/>
    <n v="420964"/>
    <n v="132936"/>
    <n v="164889"/>
  </r>
  <r>
    <d v="2026-06-07T00:00:00"/>
    <x v="9409"/>
    <x v="1"/>
    <x v="5"/>
    <x v="0"/>
    <x v="5"/>
    <x v="1"/>
    <n v="7"/>
    <n v="674515"/>
    <n v="60706.3"/>
    <n v="613809"/>
    <n v="429666"/>
    <n v="184143"/>
    <n v="44139.1"/>
  </r>
  <r>
    <d v="2026-06-07T00:00:00"/>
    <x v="9410"/>
    <x v="5"/>
    <x v="3"/>
    <x v="2"/>
    <x v="5"/>
    <x v="1"/>
    <n v="1"/>
    <n v="616603"/>
    <n v="73992.4"/>
    <n v="542611"/>
    <n v="390680"/>
    <n v="151931"/>
    <n v="79820.3"/>
  </r>
  <r>
    <d v="2026-06-07T00:00:00"/>
    <x v="9411"/>
    <x v="5"/>
    <x v="3"/>
    <x v="2"/>
    <x v="5"/>
    <x v="1"/>
    <n v="2"/>
    <n v="566413"/>
    <n v="56641.3"/>
    <n v="509772"/>
    <n v="367036"/>
    <n v="142736"/>
    <n v="79820.3"/>
  </r>
  <r>
    <d v="2026-06-07T00:00:00"/>
    <x v="9412"/>
    <x v="0"/>
    <x v="7"/>
    <x v="0"/>
    <x v="5"/>
    <x v="1"/>
    <n v="6"/>
    <n v="47798"/>
    <n v="2867.88"/>
    <n v="44930.1"/>
    <n v="31451.1"/>
    <n v="13479"/>
    <n v="44139.1"/>
  </r>
  <r>
    <d v="2026-06-07T00:00:00"/>
    <x v="9413"/>
    <x v="1"/>
    <x v="5"/>
    <x v="0"/>
    <x v="5"/>
    <x v="1"/>
    <n v="10"/>
    <n v="370962"/>
    <n v="33386.6"/>
    <n v="337575"/>
    <n v="236303"/>
    <n v="101273"/>
    <n v="44139.1"/>
  </r>
  <r>
    <d v="2026-06-07T00:00:00"/>
    <x v="9414"/>
    <x v="2"/>
    <x v="1"/>
    <x v="1"/>
    <x v="5"/>
    <x v="1"/>
    <n v="4"/>
    <n v="792576"/>
    <n v="39628.8"/>
    <n v="752947"/>
    <n v="466827"/>
    <n v="286120"/>
    <n v="175550"/>
  </r>
  <r>
    <d v="2026-06-07T00:00:00"/>
    <x v="9415"/>
    <x v="4"/>
    <x v="4"/>
    <x v="2"/>
    <x v="5"/>
    <x v="1"/>
    <n v="2"/>
    <n v="150602"/>
    <n v="15060.2"/>
    <n v="135542"/>
    <n v="97590.1"/>
    <n v="37951.7"/>
    <n v="79820.3"/>
  </r>
  <r>
    <d v="2026-06-07T00:00:00"/>
    <x v="9416"/>
    <x v="2"/>
    <x v="1"/>
    <x v="1"/>
    <x v="5"/>
    <x v="1"/>
    <n v="5"/>
    <n v="319632"/>
    <n v="12785.3"/>
    <n v="306847"/>
    <n v="190245"/>
    <n v="116602"/>
    <n v="175550"/>
  </r>
  <r>
    <d v="2026-06-07T00:00:00"/>
    <x v="9417"/>
    <x v="5"/>
    <x v="3"/>
    <x v="2"/>
    <x v="5"/>
    <x v="1"/>
    <n v="7"/>
    <n v="844639"/>
    <n v="0"/>
    <n v="844639"/>
    <n v="608140"/>
    <n v="236499"/>
    <n v="79820.3"/>
  </r>
  <r>
    <d v="2026-06-07T00:00:00"/>
    <x v="9418"/>
    <x v="6"/>
    <x v="2"/>
    <x v="3"/>
    <x v="5"/>
    <x v="1"/>
    <n v="5"/>
    <n v="190397"/>
    <n v="22847.6"/>
    <n v="167549"/>
    <n v="127338"/>
    <n v="40211.8"/>
    <n v="164889"/>
  </r>
  <r>
    <d v="2026-06-07T00:00:00"/>
    <x v="9419"/>
    <x v="1"/>
    <x v="5"/>
    <x v="0"/>
    <x v="5"/>
    <x v="1"/>
    <n v="11"/>
    <n v="725189"/>
    <n v="65267"/>
    <n v="659922"/>
    <n v="461945"/>
    <n v="197977"/>
    <n v="44139.1"/>
  </r>
  <r>
    <d v="2026-06-07T00:00:00"/>
    <x v="9420"/>
    <x v="3"/>
    <x v="0"/>
    <x v="1"/>
    <x v="5"/>
    <x v="1"/>
    <n v="12"/>
    <n v="285291"/>
    <n v="11411.6"/>
    <n v="273879"/>
    <n v="169805"/>
    <n v="104074"/>
    <n v="175550"/>
  </r>
  <r>
    <d v="2026-06-07T00:00:00"/>
    <x v="9421"/>
    <x v="1"/>
    <x v="5"/>
    <x v="0"/>
    <x v="5"/>
    <x v="1"/>
    <n v="3"/>
    <n v="310027"/>
    <n v="21701.9"/>
    <n v="288325"/>
    <n v="201828"/>
    <n v="86497.5"/>
    <n v="44139.1"/>
  </r>
  <r>
    <d v="2026-06-07T00:00:00"/>
    <x v="9422"/>
    <x v="7"/>
    <x v="6"/>
    <x v="3"/>
    <x v="5"/>
    <x v="1"/>
    <n v="5"/>
    <n v="725705"/>
    <n v="72570.5"/>
    <n v="653134"/>
    <n v="496382"/>
    <n v="156752"/>
    <n v="164889"/>
  </r>
  <r>
    <d v="2026-06-07T00:00:00"/>
    <x v="9423"/>
    <x v="6"/>
    <x v="2"/>
    <x v="3"/>
    <x v="5"/>
    <x v="1"/>
    <n v="1"/>
    <n v="775255"/>
    <n v="85278.1"/>
    <n v="689977"/>
    <n v="524382"/>
    <n v="165594"/>
    <n v="164889"/>
  </r>
  <r>
    <d v="2026-06-07T00:00:00"/>
    <x v="9424"/>
    <x v="7"/>
    <x v="6"/>
    <x v="3"/>
    <x v="5"/>
    <x v="1"/>
    <n v="12"/>
    <n v="362101"/>
    <n v="14484"/>
    <n v="347617"/>
    <n v="264189"/>
    <n v="83428.1"/>
    <n v="164889"/>
  </r>
  <r>
    <d v="2026-06-07T00:00:00"/>
    <x v="9425"/>
    <x v="7"/>
    <x v="6"/>
    <x v="3"/>
    <x v="5"/>
    <x v="1"/>
    <n v="2"/>
    <n v="217552"/>
    <n v="10877.6"/>
    <n v="206674"/>
    <n v="157073"/>
    <n v="49601.9"/>
    <n v="164889"/>
  </r>
  <r>
    <d v="2026-06-07T00:00:00"/>
    <x v="9426"/>
    <x v="5"/>
    <x v="3"/>
    <x v="2"/>
    <x v="5"/>
    <x v="1"/>
    <n v="6"/>
    <n v="629930"/>
    <n v="0"/>
    <n v="629930"/>
    <n v="453550"/>
    <n v="176380"/>
    <n v="79820.3"/>
  </r>
  <r>
    <d v="2026-06-07T00:00:00"/>
    <x v="9427"/>
    <x v="7"/>
    <x v="6"/>
    <x v="3"/>
    <x v="5"/>
    <x v="1"/>
    <n v="3"/>
    <n v="254447"/>
    <n v="12722.4"/>
    <n v="241725"/>
    <n v="183711"/>
    <n v="58013.9"/>
    <n v="164889"/>
  </r>
  <r>
    <d v="2026-06-07T00:00:00"/>
    <x v="9428"/>
    <x v="0"/>
    <x v="7"/>
    <x v="0"/>
    <x v="5"/>
    <x v="1"/>
    <n v="6"/>
    <n v="732540"/>
    <n v="21976.2"/>
    <n v="710564"/>
    <n v="497395"/>
    <n v="213169"/>
    <n v="44139.1"/>
  </r>
  <r>
    <d v="2026-06-07T00:00:00"/>
    <x v="9429"/>
    <x v="7"/>
    <x v="6"/>
    <x v="3"/>
    <x v="5"/>
    <x v="1"/>
    <n v="3"/>
    <n v="659064"/>
    <n v="46134.5"/>
    <n v="612930"/>
    <n v="465826"/>
    <n v="147103"/>
    <n v="164889"/>
  </r>
  <r>
    <d v="2026-06-07T00:00:00"/>
    <x v="9430"/>
    <x v="2"/>
    <x v="1"/>
    <x v="1"/>
    <x v="5"/>
    <x v="1"/>
    <n v="12"/>
    <n v="821830"/>
    <n v="0"/>
    <n v="821830"/>
    <n v="509535"/>
    <n v="312295"/>
    <n v="175550"/>
  </r>
  <r>
    <d v="2026-06-07T00:00:00"/>
    <x v="9431"/>
    <x v="4"/>
    <x v="4"/>
    <x v="2"/>
    <x v="5"/>
    <x v="1"/>
    <n v="3"/>
    <n v="708758"/>
    <n v="35437.9"/>
    <n v="673320"/>
    <n v="484790"/>
    <n v="188530"/>
    <n v="79820.3"/>
  </r>
  <r>
    <d v="2026-06-07T00:00:00"/>
    <x v="9432"/>
    <x v="2"/>
    <x v="1"/>
    <x v="1"/>
    <x v="5"/>
    <x v="1"/>
    <n v="8"/>
    <n v="123360"/>
    <n v="7401.6"/>
    <n v="115958"/>
    <n v="71894.2"/>
    <n v="44064.2"/>
    <n v="175550"/>
  </r>
  <r>
    <d v="2026-06-07T00:00:00"/>
    <x v="9433"/>
    <x v="5"/>
    <x v="3"/>
    <x v="2"/>
    <x v="5"/>
    <x v="1"/>
    <n v="12"/>
    <n v="819305"/>
    <n v="49158.3"/>
    <n v="770147"/>
    <n v="554506"/>
    <n v="215641"/>
    <n v="79820.3"/>
  </r>
  <r>
    <d v="2026-06-07T00:00:00"/>
    <x v="9434"/>
    <x v="1"/>
    <x v="5"/>
    <x v="0"/>
    <x v="5"/>
    <x v="1"/>
    <n v="4"/>
    <n v="795461"/>
    <n v="0"/>
    <n v="795461"/>
    <n v="556823"/>
    <n v="238638"/>
    <n v="44139.1"/>
  </r>
  <r>
    <d v="2026-06-07T00:00:00"/>
    <x v="9435"/>
    <x v="6"/>
    <x v="2"/>
    <x v="3"/>
    <x v="5"/>
    <x v="1"/>
    <n v="11"/>
    <n v="709983"/>
    <n v="99397.6"/>
    <n v="610585"/>
    <n v="464045"/>
    <n v="146540"/>
    <n v="164889"/>
  </r>
  <r>
    <d v="2026-06-07T00:00:00"/>
    <x v="9436"/>
    <x v="2"/>
    <x v="1"/>
    <x v="1"/>
    <x v="5"/>
    <x v="1"/>
    <n v="4"/>
    <n v="524675"/>
    <n v="0"/>
    <n v="524675"/>
    <n v="325298"/>
    <n v="199376"/>
    <n v="175550"/>
  </r>
  <r>
    <d v="2026-06-07T00:00:00"/>
    <x v="9437"/>
    <x v="7"/>
    <x v="6"/>
    <x v="3"/>
    <x v="5"/>
    <x v="1"/>
    <n v="3"/>
    <n v="705869"/>
    <n v="0"/>
    <n v="705869"/>
    <n v="536460"/>
    <n v="169409"/>
    <n v="164889"/>
  </r>
  <r>
    <d v="2026-06-07T00:00:00"/>
    <x v="9438"/>
    <x v="4"/>
    <x v="4"/>
    <x v="2"/>
    <x v="5"/>
    <x v="1"/>
    <n v="2"/>
    <n v="402940"/>
    <n v="52382.2"/>
    <n v="350558"/>
    <n v="252402"/>
    <n v="98156.2"/>
    <n v="79820.3"/>
  </r>
  <r>
    <d v="2026-06-07T00:00:00"/>
    <x v="9439"/>
    <x v="1"/>
    <x v="5"/>
    <x v="0"/>
    <x v="5"/>
    <x v="1"/>
    <n v="12"/>
    <n v="685209"/>
    <n v="27408.4"/>
    <n v="657801"/>
    <n v="460460"/>
    <n v="197340"/>
    <n v="44139.1"/>
  </r>
  <r>
    <d v="2026-06-07T00:00:00"/>
    <x v="9440"/>
    <x v="3"/>
    <x v="0"/>
    <x v="1"/>
    <x v="5"/>
    <x v="1"/>
    <n v="5"/>
    <n v="542018"/>
    <n v="75882.5"/>
    <n v="466135"/>
    <n v="289004"/>
    <n v="177131"/>
    <n v="175550"/>
  </r>
  <r>
    <d v="2026-06-07T00:00:00"/>
    <x v="9441"/>
    <x v="7"/>
    <x v="6"/>
    <x v="3"/>
    <x v="5"/>
    <x v="1"/>
    <n v="9"/>
    <n v="362674"/>
    <n v="25387.2"/>
    <n v="337287"/>
    <n v="256338"/>
    <n v="80948.8"/>
    <n v="164889"/>
  </r>
  <r>
    <d v="2026-06-07T00:00:00"/>
    <x v="9442"/>
    <x v="6"/>
    <x v="2"/>
    <x v="3"/>
    <x v="5"/>
    <x v="1"/>
    <n v="2"/>
    <n v="583925"/>
    <n v="87588.8"/>
    <n v="496336"/>
    <n v="377216"/>
    <n v="119121"/>
    <n v="164889"/>
  </r>
  <r>
    <d v="2026-06-07T00:00:00"/>
    <x v="9443"/>
    <x v="0"/>
    <x v="7"/>
    <x v="0"/>
    <x v="5"/>
    <x v="1"/>
    <n v="1"/>
    <n v="690233"/>
    <n v="55218.6"/>
    <n v="635014"/>
    <n v="444510"/>
    <n v="190504"/>
    <n v="44139.1"/>
  </r>
  <r>
    <d v="2026-06-07T00:00:00"/>
    <x v="9444"/>
    <x v="6"/>
    <x v="2"/>
    <x v="3"/>
    <x v="5"/>
    <x v="1"/>
    <n v="5"/>
    <n v="554182"/>
    <n v="72043.7"/>
    <n v="482138"/>
    <n v="366425"/>
    <n v="115713"/>
    <n v="164889"/>
  </r>
  <r>
    <d v="2026-06-07T00:00:00"/>
    <x v="9445"/>
    <x v="0"/>
    <x v="7"/>
    <x v="0"/>
    <x v="5"/>
    <x v="1"/>
    <n v="11"/>
    <n v="747325"/>
    <n v="97152.2"/>
    <n v="650173"/>
    <n v="455121"/>
    <n v="195052"/>
    <n v="44139.1"/>
  </r>
  <r>
    <d v="2026-06-07T00:00:00"/>
    <x v="9446"/>
    <x v="2"/>
    <x v="1"/>
    <x v="1"/>
    <x v="5"/>
    <x v="1"/>
    <n v="11"/>
    <n v="646827"/>
    <n v="38809.6"/>
    <n v="608017"/>
    <n v="376971"/>
    <n v="231047"/>
    <n v="175550"/>
  </r>
  <r>
    <d v="2026-06-07T00:00:00"/>
    <x v="9447"/>
    <x v="7"/>
    <x v="6"/>
    <x v="3"/>
    <x v="5"/>
    <x v="1"/>
    <n v="8"/>
    <n v="750124"/>
    <n v="60009.9"/>
    <n v="690114"/>
    <n v="524487"/>
    <n v="165627"/>
    <n v="164889"/>
  </r>
  <r>
    <d v="2026-06-07T00:00:00"/>
    <x v="9448"/>
    <x v="1"/>
    <x v="5"/>
    <x v="0"/>
    <x v="5"/>
    <x v="1"/>
    <n v="12"/>
    <n v="447968"/>
    <n v="44796.8"/>
    <n v="403171"/>
    <n v="282220"/>
    <n v="120951"/>
    <n v="44139.1"/>
  </r>
  <r>
    <d v="2026-06-07T00:00:00"/>
    <x v="9449"/>
    <x v="0"/>
    <x v="7"/>
    <x v="0"/>
    <x v="5"/>
    <x v="1"/>
    <n v="10"/>
    <n v="67764"/>
    <n v="5421.12"/>
    <n v="62342.9"/>
    <n v="43640"/>
    <n v="18702.9"/>
    <n v="44139.1"/>
  </r>
  <r>
    <d v="2026-06-07T00:00:00"/>
    <x v="9450"/>
    <x v="6"/>
    <x v="2"/>
    <x v="3"/>
    <x v="5"/>
    <x v="1"/>
    <n v="8"/>
    <n v="735186"/>
    <n v="73518.6"/>
    <n v="661667"/>
    <n v="502867"/>
    <n v="158800"/>
    <n v="164889"/>
  </r>
  <r>
    <d v="2026-06-07T00:00:00"/>
    <x v="9451"/>
    <x v="7"/>
    <x v="6"/>
    <x v="3"/>
    <x v="5"/>
    <x v="1"/>
    <n v="3"/>
    <n v="815357"/>
    <n v="81535.7"/>
    <n v="733821"/>
    <n v="557704"/>
    <n v="176117"/>
    <n v="164889"/>
  </r>
  <r>
    <d v="2026-06-07T00:00:00"/>
    <x v="9452"/>
    <x v="7"/>
    <x v="6"/>
    <x v="3"/>
    <x v="5"/>
    <x v="1"/>
    <n v="12"/>
    <n v="220933"/>
    <n v="33139.9"/>
    <n v="187793"/>
    <n v="142723"/>
    <n v="45070.3"/>
    <n v="164889"/>
  </r>
  <r>
    <d v="2026-06-07T00:00:00"/>
    <x v="9453"/>
    <x v="4"/>
    <x v="4"/>
    <x v="2"/>
    <x v="5"/>
    <x v="1"/>
    <n v="3"/>
    <n v="501239"/>
    <n v="55136.3"/>
    <n v="446103"/>
    <n v="321194"/>
    <n v="124909"/>
    <n v="79820.3"/>
  </r>
  <r>
    <d v="2026-06-07T00:00:00"/>
    <x v="9454"/>
    <x v="2"/>
    <x v="1"/>
    <x v="1"/>
    <x v="5"/>
    <x v="1"/>
    <n v="9"/>
    <n v="844932"/>
    <n v="118290"/>
    <n v="726642"/>
    <n v="450518"/>
    <n v="276124"/>
    <n v="175550"/>
  </r>
  <r>
    <d v="2026-06-07T00:00:00"/>
    <x v="9455"/>
    <x v="4"/>
    <x v="4"/>
    <x v="2"/>
    <x v="5"/>
    <x v="1"/>
    <n v="1"/>
    <n v="196519"/>
    <n v="3930.38"/>
    <n v="192589"/>
    <n v="138664"/>
    <n v="53924.8"/>
    <n v="79820.3"/>
  </r>
  <r>
    <d v="2026-06-07T00:00:00"/>
    <x v="9456"/>
    <x v="4"/>
    <x v="4"/>
    <x v="2"/>
    <x v="5"/>
    <x v="1"/>
    <n v="2"/>
    <n v="278714"/>
    <n v="33445.7"/>
    <n v="245268"/>
    <n v="176593"/>
    <n v="68675.1"/>
    <n v="79820.3"/>
  </r>
  <r>
    <d v="2026-06-07T00:00:00"/>
    <x v="9457"/>
    <x v="4"/>
    <x v="4"/>
    <x v="2"/>
    <x v="5"/>
    <x v="1"/>
    <n v="6"/>
    <n v="74631"/>
    <n v="4477.86"/>
    <n v="70153.1"/>
    <n v="50510.3"/>
    <n v="19642.9"/>
    <n v="79820.3"/>
  </r>
  <r>
    <d v="2026-06-07T00:00:00"/>
    <x v="9458"/>
    <x v="6"/>
    <x v="2"/>
    <x v="3"/>
    <x v="5"/>
    <x v="1"/>
    <n v="2"/>
    <n v="796931"/>
    <n v="47815.9"/>
    <n v="749115"/>
    <n v="569328"/>
    <n v="179788"/>
    <n v="164889"/>
  </r>
  <r>
    <d v="2026-06-07T00:00:00"/>
    <x v="9459"/>
    <x v="7"/>
    <x v="6"/>
    <x v="3"/>
    <x v="5"/>
    <x v="1"/>
    <n v="8"/>
    <n v="761857"/>
    <n v="38092.8"/>
    <n v="723764"/>
    <n v="550061"/>
    <n v="173703"/>
    <n v="164889"/>
  </r>
  <r>
    <d v="2026-06-07T00:00:00"/>
    <x v="9460"/>
    <x v="6"/>
    <x v="2"/>
    <x v="3"/>
    <x v="5"/>
    <x v="1"/>
    <n v="1"/>
    <n v="399647"/>
    <n v="31971.8"/>
    <n v="367675"/>
    <n v="279433"/>
    <n v="88242.1"/>
    <n v="164889"/>
  </r>
  <r>
    <d v="2026-06-07T00:00:00"/>
    <x v="9461"/>
    <x v="0"/>
    <x v="7"/>
    <x v="0"/>
    <x v="5"/>
    <x v="1"/>
    <n v="5"/>
    <n v="411055"/>
    <n v="57547.7"/>
    <n v="353507"/>
    <n v="247455"/>
    <n v="106052"/>
    <n v="44139.1"/>
  </r>
  <r>
    <d v="2026-06-07T00:00:00"/>
    <x v="9462"/>
    <x v="6"/>
    <x v="2"/>
    <x v="3"/>
    <x v="5"/>
    <x v="1"/>
    <n v="3"/>
    <n v="387837"/>
    <n v="0"/>
    <n v="387837"/>
    <n v="294756"/>
    <n v="93080.9"/>
    <n v="164889"/>
  </r>
  <r>
    <d v="2026-06-07T00:00:00"/>
    <x v="9463"/>
    <x v="1"/>
    <x v="5"/>
    <x v="0"/>
    <x v="5"/>
    <x v="1"/>
    <n v="3"/>
    <n v="809803"/>
    <n v="0"/>
    <n v="809803"/>
    <n v="566862"/>
    <n v="242941"/>
    <n v="44139.1"/>
  </r>
  <r>
    <d v="2026-06-07T00:00:00"/>
    <x v="9464"/>
    <x v="2"/>
    <x v="1"/>
    <x v="1"/>
    <x v="5"/>
    <x v="1"/>
    <n v="1"/>
    <n v="180479"/>
    <n v="3609.58"/>
    <n v="176869"/>
    <n v="109659"/>
    <n v="67210.4"/>
    <n v="175550"/>
  </r>
  <r>
    <d v="2026-06-07T00:00:00"/>
    <x v="9465"/>
    <x v="5"/>
    <x v="3"/>
    <x v="2"/>
    <x v="5"/>
    <x v="1"/>
    <n v="12"/>
    <n v="165038"/>
    <n v="9902.28"/>
    <n v="155136"/>
    <n v="111698"/>
    <n v="43438"/>
    <n v="79820.3"/>
  </r>
  <r>
    <d v="2026-06-08T00:00:00"/>
    <x v="9466"/>
    <x v="3"/>
    <x v="0"/>
    <x v="1"/>
    <x v="5"/>
    <x v="1"/>
    <n v="5"/>
    <n v="125458"/>
    <n v="18818.7"/>
    <n v="106639"/>
    <n v="66116.4"/>
    <n v="40522.9"/>
    <n v="175550"/>
  </r>
  <r>
    <d v="2026-06-08T00:00:00"/>
    <x v="9467"/>
    <x v="0"/>
    <x v="7"/>
    <x v="0"/>
    <x v="5"/>
    <x v="1"/>
    <n v="9"/>
    <n v="249350"/>
    <n v="17454.5"/>
    <n v="231896"/>
    <n v="162327"/>
    <n v="69568.6"/>
    <n v="44139.1"/>
  </r>
  <r>
    <d v="2026-06-08T00:00:00"/>
    <x v="9468"/>
    <x v="4"/>
    <x v="4"/>
    <x v="2"/>
    <x v="5"/>
    <x v="1"/>
    <n v="11"/>
    <n v="57623"/>
    <n v="2881.15"/>
    <n v="54741.8"/>
    <n v="39414.1"/>
    <n v="15327.7"/>
    <n v="79820.3"/>
  </r>
  <r>
    <d v="2026-06-08T00:00:00"/>
    <x v="9469"/>
    <x v="6"/>
    <x v="2"/>
    <x v="3"/>
    <x v="5"/>
    <x v="1"/>
    <n v="5"/>
    <n v="562348"/>
    <n v="44987.8"/>
    <n v="517360"/>
    <n v="393194"/>
    <n v="124166"/>
    <n v="164889"/>
  </r>
  <r>
    <d v="2026-06-08T00:00:00"/>
    <x v="9470"/>
    <x v="5"/>
    <x v="3"/>
    <x v="2"/>
    <x v="5"/>
    <x v="1"/>
    <n v="4"/>
    <n v="373884"/>
    <n v="44866.1"/>
    <n v="329018"/>
    <n v="236893"/>
    <n v="92125"/>
    <n v="79820.3"/>
  </r>
  <r>
    <d v="2026-06-08T00:00:00"/>
    <x v="9471"/>
    <x v="4"/>
    <x v="4"/>
    <x v="2"/>
    <x v="5"/>
    <x v="1"/>
    <n v="6"/>
    <n v="414591"/>
    <n v="29021.4"/>
    <n v="385570"/>
    <n v="277610"/>
    <n v="107960"/>
    <n v="79820.3"/>
  </r>
  <r>
    <d v="2026-06-08T00:00:00"/>
    <x v="9472"/>
    <x v="2"/>
    <x v="1"/>
    <x v="1"/>
    <x v="5"/>
    <x v="1"/>
    <n v="1"/>
    <n v="400969"/>
    <n v="0"/>
    <n v="400969"/>
    <n v="248601"/>
    <n v="152368"/>
    <n v="175550"/>
  </r>
  <r>
    <d v="2026-06-08T00:00:00"/>
    <x v="9473"/>
    <x v="1"/>
    <x v="5"/>
    <x v="0"/>
    <x v="5"/>
    <x v="1"/>
    <n v="2"/>
    <n v="126452"/>
    <n v="0"/>
    <n v="126452"/>
    <n v="88516.4"/>
    <n v="37935.6"/>
    <n v="44139.1"/>
  </r>
  <r>
    <d v="2026-06-08T00:00:00"/>
    <x v="9474"/>
    <x v="7"/>
    <x v="6"/>
    <x v="3"/>
    <x v="5"/>
    <x v="1"/>
    <n v="6"/>
    <n v="509941"/>
    <n v="0"/>
    <n v="509941"/>
    <n v="387555"/>
    <n v="122386"/>
    <n v="164889"/>
  </r>
  <r>
    <d v="2026-06-08T00:00:00"/>
    <x v="9475"/>
    <x v="2"/>
    <x v="1"/>
    <x v="1"/>
    <x v="5"/>
    <x v="1"/>
    <n v="7"/>
    <n v="425342"/>
    <n v="55294.5"/>
    <n v="370048"/>
    <n v="229429"/>
    <n v="140618"/>
    <n v="175550"/>
  </r>
  <r>
    <d v="2026-06-08T00:00:00"/>
    <x v="9476"/>
    <x v="2"/>
    <x v="1"/>
    <x v="1"/>
    <x v="5"/>
    <x v="1"/>
    <n v="9"/>
    <n v="783411"/>
    <n v="0"/>
    <n v="783411"/>
    <n v="485715"/>
    <n v="297696"/>
    <n v="175550"/>
  </r>
  <r>
    <d v="2026-06-08T00:00:00"/>
    <x v="9477"/>
    <x v="4"/>
    <x v="4"/>
    <x v="2"/>
    <x v="5"/>
    <x v="1"/>
    <n v="3"/>
    <n v="837158"/>
    <n v="75344.2"/>
    <n v="761814"/>
    <n v="548506"/>
    <n v="213308"/>
    <n v="79820.3"/>
  </r>
  <r>
    <d v="2026-06-08T00:00:00"/>
    <x v="9478"/>
    <x v="0"/>
    <x v="7"/>
    <x v="0"/>
    <x v="5"/>
    <x v="1"/>
    <n v="12"/>
    <n v="328210"/>
    <n v="0"/>
    <n v="328210"/>
    <n v="229747"/>
    <n v="98463"/>
    <n v="44139.1"/>
  </r>
  <r>
    <d v="2026-06-08T00:00:00"/>
    <x v="9479"/>
    <x v="0"/>
    <x v="7"/>
    <x v="0"/>
    <x v="5"/>
    <x v="1"/>
    <n v="8"/>
    <n v="712543"/>
    <n v="106881"/>
    <n v="605662"/>
    <n v="423963"/>
    <n v="181698"/>
    <n v="44139.1"/>
  </r>
  <r>
    <d v="2026-06-08T00:00:00"/>
    <x v="9480"/>
    <x v="6"/>
    <x v="2"/>
    <x v="3"/>
    <x v="5"/>
    <x v="1"/>
    <n v="11"/>
    <n v="243448"/>
    <n v="34082.7"/>
    <n v="209365"/>
    <n v="159118"/>
    <n v="50247.7"/>
    <n v="164889"/>
  </r>
  <r>
    <d v="2026-06-08T00:00:00"/>
    <x v="9481"/>
    <x v="3"/>
    <x v="0"/>
    <x v="1"/>
    <x v="5"/>
    <x v="1"/>
    <n v="6"/>
    <n v="331488"/>
    <n v="19889.3"/>
    <n v="311599"/>
    <n v="193191"/>
    <n v="118408"/>
    <n v="175550"/>
  </r>
  <r>
    <d v="2026-06-08T00:00:00"/>
    <x v="9482"/>
    <x v="3"/>
    <x v="0"/>
    <x v="1"/>
    <x v="5"/>
    <x v="1"/>
    <n v="10"/>
    <n v="154332"/>
    <n v="12346.6"/>
    <n v="141985"/>
    <n v="88031"/>
    <n v="53954.5"/>
    <n v="175550"/>
  </r>
  <r>
    <d v="2026-06-08T00:00:00"/>
    <x v="9483"/>
    <x v="0"/>
    <x v="7"/>
    <x v="0"/>
    <x v="5"/>
    <x v="1"/>
    <n v="12"/>
    <n v="435278"/>
    <n v="13058.3"/>
    <n v="422220"/>
    <n v="295554"/>
    <n v="126666"/>
    <n v="44139.1"/>
  </r>
  <r>
    <d v="2026-06-08T00:00:00"/>
    <x v="9484"/>
    <x v="0"/>
    <x v="7"/>
    <x v="0"/>
    <x v="5"/>
    <x v="1"/>
    <n v="12"/>
    <n v="47023"/>
    <n v="7053.45"/>
    <n v="39969.6"/>
    <n v="27978.7"/>
    <n v="11990.9"/>
    <n v="44139.1"/>
  </r>
  <r>
    <d v="2026-06-08T00:00:00"/>
    <x v="9485"/>
    <x v="6"/>
    <x v="2"/>
    <x v="3"/>
    <x v="5"/>
    <x v="1"/>
    <n v="3"/>
    <n v="70057"/>
    <n v="2802.28"/>
    <n v="67254.7"/>
    <n v="51113.6"/>
    <n v="16141.1"/>
    <n v="164889"/>
  </r>
  <r>
    <d v="2026-06-08T00:00:00"/>
    <x v="9486"/>
    <x v="5"/>
    <x v="3"/>
    <x v="2"/>
    <x v="5"/>
    <x v="1"/>
    <n v="11"/>
    <n v="125259"/>
    <n v="0"/>
    <n v="125259"/>
    <n v="90186.5"/>
    <n v="35072.5"/>
    <n v="79820.3"/>
  </r>
  <r>
    <d v="2026-06-08T00:00:00"/>
    <x v="9487"/>
    <x v="1"/>
    <x v="5"/>
    <x v="0"/>
    <x v="5"/>
    <x v="1"/>
    <n v="1"/>
    <n v="151587"/>
    <n v="13642.8"/>
    <n v="137944"/>
    <n v="96560.9"/>
    <n v="41383.2"/>
    <n v="44139.1"/>
  </r>
  <r>
    <d v="2026-06-08T00:00:00"/>
    <x v="9488"/>
    <x v="7"/>
    <x v="6"/>
    <x v="3"/>
    <x v="5"/>
    <x v="1"/>
    <n v="12"/>
    <n v="440143"/>
    <n v="17605.7"/>
    <n v="422537"/>
    <n v="321128"/>
    <n v="101409"/>
    <n v="164889"/>
  </r>
  <r>
    <d v="2026-06-08T00:00:00"/>
    <x v="9489"/>
    <x v="7"/>
    <x v="6"/>
    <x v="3"/>
    <x v="5"/>
    <x v="1"/>
    <n v="7"/>
    <n v="584113"/>
    <n v="0"/>
    <n v="584113"/>
    <n v="443926"/>
    <n v="140187"/>
    <n v="164889"/>
  </r>
  <r>
    <d v="2026-06-08T00:00:00"/>
    <x v="9490"/>
    <x v="6"/>
    <x v="2"/>
    <x v="3"/>
    <x v="5"/>
    <x v="1"/>
    <n v="1"/>
    <n v="386610"/>
    <n v="50259.3"/>
    <n v="336351"/>
    <n v="255627"/>
    <n v="80724.2"/>
    <n v="164889"/>
  </r>
  <r>
    <d v="2026-06-08T00:00:00"/>
    <x v="9491"/>
    <x v="0"/>
    <x v="7"/>
    <x v="0"/>
    <x v="5"/>
    <x v="1"/>
    <n v="2"/>
    <n v="467552"/>
    <n v="0"/>
    <n v="467552"/>
    <n v="327286"/>
    <n v="140266"/>
    <n v="44139.1"/>
  </r>
  <r>
    <d v="2026-06-08T00:00:00"/>
    <x v="9492"/>
    <x v="2"/>
    <x v="1"/>
    <x v="1"/>
    <x v="5"/>
    <x v="1"/>
    <n v="11"/>
    <n v="110215"/>
    <n v="0"/>
    <n v="110215"/>
    <n v="68333.3"/>
    <n v="41881.7"/>
    <n v="175550"/>
  </r>
  <r>
    <d v="2026-06-08T00:00:00"/>
    <x v="9493"/>
    <x v="2"/>
    <x v="1"/>
    <x v="1"/>
    <x v="5"/>
    <x v="1"/>
    <n v="3"/>
    <n v="693403"/>
    <n v="34670.2"/>
    <n v="658733"/>
    <n v="408414"/>
    <n v="250318"/>
    <n v="175550"/>
  </r>
  <r>
    <d v="2026-06-08T00:00:00"/>
    <x v="9494"/>
    <x v="0"/>
    <x v="7"/>
    <x v="0"/>
    <x v="5"/>
    <x v="1"/>
    <n v="10"/>
    <n v="189957"/>
    <n v="7598.28"/>
    <n v="182359"/>
    <n v="127651"/>
    <n v="54707.6"/>
    <n v="44139.1"/>
  </r>
  <r>
    <d v="2026-06-08T00:00:00"/>
    <x v="9495"/>
    <x v="1"/>
    <x v="5"/>
    <x v="0"/>
    <x v="5"/>
    <x v="1"/>
    <n v="9"/>
    <n v="207070"/>
    <n v="0"/>
    <n v="207070"/>
    <n v="144949"/>
    <n v="62121"/>
    <n v="44139.1"/>
  </r>
  <r>
    <d v="2026-06-08T00:00:00"/>
    <x v="9496"/>
    <x v="5"/>
    <x v="3"/>
    <x v="2"/>
    <x v="5"/>
    <x v="1"/>
    <n v="11"/>
    <n v="169063"/>
    <n v="16906.3"/>
    <n v="152157"/>
    <n v="109553"/>
    <n v="42603.9"/>
    <n v="79820.3"/>
  </r>
  <r>
    <d v="2026-06-08T00:00:00"/>
    <x v="9497"/>
    <x v="7"/>
    <x v="6"/>
    <x v="3"/>
    <x v="5"/>
    <x v="1"/>
    <n v="5"/>
    <n v="696934"/>
    <n v="0"/>
    <n v="696934"/>
    <n v="529670"/>
    <n v="167264"/>
    <n v="164889"/>
  </r>
  <r>
    <d v="2026-06-08T00:00:00"/>
    <x v="9498"/>
    <x v="4"/>
    <x v="4"/>
    <x v="2"/>
    <x v="5"/>
    <x v="1"/>
    <n v="9"/>
    <n v="99143"/>
    <n v="9914.3"/>
    <n v="89228.7"/>
    <n v="64244.7"/>
    <n v="24984"/>
    <n v="79820.3"/>
  </r>
  <r>
    <d v="2026-06-08T00:00:00"/>
    <x v="9499"/>
    <x v="1"/>
    <x v="5"/>
    <x v="0"/>
    <x v="5"/>
    <x v="1"/>
    <n v="4"/>
    <n v="290896"/>
    <n v="20362.7"/>
    <n v="270533"/>
    <n v="189373"/>
    <n v="81160"/>
    <n v="44139.1"/>
  </r>
  <r>
    <d v="2026-06-08T00:00:00"/>
    <x v="9500"/>
    <x v="2"/>
    <x v="1"/>
    <x v="1"/>
    <x v="5"/>
    <x v="1"/>
    <n v="7"/>
    <n v="737334"/>
    <n v="66360.1"/>
    <n v="670974"/>
    <n v="416004"/>
    <n v="254970"/>
    <n v="175550"/>
  </r>
  <r>
    <d v="2026-06-08T00:00:00"/>
    <x v="9501"/>
    <x v="2"/>
    <x v="1"/>
    <x v="1"/>
    <x v="5"/>
    <x v="1"/>
    <n v="7"/>
    <n v="425344"/>
    <n v="63801.6"/>
    <n v="361542"/>
    <n v="224156"/>
    <n v="137386"/>
    <n v="175550"/>
  </r>
  <r>
    <d v="2026-06-08T00:00:00"/>
    <x v="9502"/>
    <x v="2"/>
    <x v="1"/>
    <x v="1"/>
    <x v="5"/>
    <x v="1"/>
    <n v="1"/>
    <n v="308549"/>
    <n v="24683.9"/>
    <n v="283865"/>
    <n v="175996"/>
    <n v="107869"/>
    <n v="175550"/>
  </r>
  <r>
    <d v="2026-06-08T00:00:00"/>
    <x v="9503"/>
    <x v="3"/>
    <x v="0"/>
    <x v="1"/>
    <x v="5"/>
    <x v="1"/>
    <n v="8"/>
    <n v="242306"/>
    <n v="14538.4"/>
    <n v="227768"/>
    <n v="141216"/>
    <n v="86551.7"/>
    <n v="175550"/>
  </r>
  <r>
    <d v="2026-06-08T00:00:00"/>
    <x v="9504"/>
    <x v="7"/>
    <x v="6"/>
    <x v="3"/>
    <x v="5"/>
    <x v="1"/>
    <n v="5"/>
    <n v="453831"/>
    <n v="68074.6"/>
    <n v="385756"/>
    <n v="293175"/>
    <n v="92581.5"/>
    <n v="164889"/>
  </r>
  <r>
    <d v="2026-06-08T00:00:00"/>
    <x v="9505"/>
    <x v="7"/>
    <x v="6"/>
    <x v="3"/>
    <x v="5"/>
    <x v="1"/>
    <n v="4"/>
    <n v="503110"/>
    <n v="0"/>
    <n v="503110"/>
    <n v="382364"/>
    <n v="120746"/>
    <n v="164889"/>
  </r>
  <r>
    <d v="2026-06-08T00:00:00"/>
    <x v="9506"/>
    <x v="5"/>
    <x v="3"/>
    <x v="2"/>
    <x v="5"/>
    <x v="1"/>
    <n v="10"/>
    <n v="261689"/>
    <n v="15701.3"/>
    <n v="245988"/>
    <n v="177111"/>
    <n v="68876.5"/>
    <n v="79820.3"/>
  </r>
  <r>
    <d v="2026-06-08T00:00:00"/>
    <x v="9507"/>
    <x v="0"/>
    <x v="7"/>
    <x v="0"/>
    <x v="5"/>
    <x v="1"/>
    <n v="7"/>
    <n v="557902"/>
    <n v="0"/>
    <n v="557902"/>
    <n v="390531"/>
    <n v="167371"/>
    <n v="44139.1"/>
  </r>
  <r>
    <d v="2026-06-08T00:00:00"/>
    <x v="9508"/>
    <x v="7"/>
    <x v="6"/>
    <x v="3"/>
    <x v="5"/>
    <x v="1"/>
    <n v="8"/>
    <n v="346765"/>
    <n v="38144.2"/>
    <n v="308621"/>
    <n v="234552"/>
    <n v="74069"/>
    <n v="164889"/>
  </r>
  <r>
    <d v="2026-06-08T00:00:00"/>
    <x v="9509"/>
    <x v="4"/>
    <x v="4"/>
    <x v="2"/>
    <x v="5"/>
    <x v="1"/>
    <n v="11"/>
    <n v="640247"/>
    <n v="89634.6"/>
    <n v="550612"/>
    <n v="396441"/>
    <n v="154171"/>
    <n v="79820.3"/>
  </r>
  <r>
    <d v="2026-06-08T00:00:00"/>
    <x v="9510"/>
    <x v="7"/>
    <x v="6"/>
    <x v="3"/>
    <x v="5"/>
    <x v="1"/>
    <n v="10"/>
    <n v="536743"/>
    <n v="42939.4"/>
    <n v="493804"/>
    <n v="375291"/>
    <n v="118513"/>
    <n v="164889"/>
  </r>
  <r>
    <d v="2026-06-08T00:00:00"/>
    <x v="9511"/>
    <x v="1"/>
    <x v="5"/>
    <x v="0"/>
    <x v="5"/>
    <x v="1"/>
    <n v="7"/>
    <n v="48224"/>
    <n v="6269.12"/>
    <n v="41954.9"/>
    <n v="29368.4"/>
    <n v="12586.5"/>
    <n v="44139.1"/>
  </r>
  <r>
    <d v="2026-06-08T00:00:00"/>
    <x v="9512"/>
    <x v="4"/>
    <x v="4"/>
    <x v="2"/>
    <x v="5"/>
    <x v="1"/>
    <n v="9"/>
    <n v="568600"/>
    <n v="34116"/>
    <n v="534484"/>
    <n v="384828"/>
    <n v="149656"/>
    <n v="79820.3"/>
  </r>
  <r>
    <d v="2026-06-08T00:00:00"/>
    <x v="9513"/>
    <x v="7"/>
    <x v="6"/>
    <x v="3"/>
    <x v="5"/>
    <x v="1"/>
    <n v="7"/>
    <n v="639667"/>
    <n v="70363.4"/>
    <n v="569304"/>
    <n v="432671"/>
    <n v="136633"/>
    <n v="164889"/>
  </r>
  <r>
    <d v="2026-06-08T00:00:00"/>
    <x v="9514"/>
    <x v="7"/>
    <x v="6"/>
    <x v="3"/>
    <x v="5"/>
    <x v="1"/>
    <n v="5"/>
    <n v="198283"/>
    <n v="0"/>
    <n v="198283"/>
    <n v="150695"/>
    <n v="47587.9"/>
    <n v="164889"/>
  </r>
  <r>
    <d v="2026-06-08T00:00:00"/>
    <x v="9515"/>
    <x v="6"/>
    <x v="2"/>
    <x v="3"/>
    <x v="5"/>
    <x v="1"/>
    <n v="12"/>
    <n v="112494"/>
    <n v="0"/>
    <n v="112494"/>
    <n v="85495.4"/>
    <n v="26998.6"/>
    <n v="164889"/>
  </r>
  <r>
    <d v="2026-06-08T00:00:00"/>
    <x v="9516"/>
    <x v="0"/>
    <x v="7"/>
    <x v="0"/>
    <x v="5"/>
    <x v="1"/>
    <n v="3"/>
    <n v="347425"/>
    <n v="41691"/>
    <n v="305734"/>
    <n v="214014"/>
    <n v="91720.2"/>
    <n v="44139.1"/>
  </r>
  <r>
    <d v="2026-06-08T00:00:00"/>
    <x v="9517"/>
    <x v="7"/>
    <x v="6"/>
    <x v="3"/>
    <x v="5"/>
    <x v="1"/>
    <n v="10"/>
    <n v="662717"/>
    <n v="0"/>
    <n v="662717"/>
    <n v="503665"/>
    <n v="159052"/>
    <n v="164889"/>
  </r>
  <r>
    <d v="2026-06-08T00:00:00"/>
    <x v="9518"/>
    <x v="2"/>
    <x v="1"/>
    <x v="1"/>
    <x v="5"/>
    <x v="1"/>
    <n v="11"/>
    <n v="687080"/>
    <n v="0"/>
    <n v="687080"/>
    <n v="425990"/>
    <n v="261090"/>
    <n v="175550"/>
  </r>
  <r>
    <d v="2026-06-08T00:00:00"/>
    <x v="9519"/>
    <x v="3"/>
    <x v="0"/>
    <x v="1"/>
    <x v="5"/>
    <x v="1"/>
    <n v="5"/>
    <n v="602284"/>
    <n v="42159.9"/>
    <n v="560124"/>
    <n v="347277"/>
    <n v="212847"/>
    <n v="175550"/>
  </r>
  <r>
    <d v="2026-06-08T00:00:00"/>
    <x v="9520"/>
    <x v="1"/>
    <x v="5"/>
    <x v="0"/>
    <x v="5"/>
    <x v="1"/>
    <n v="11"/>
    <n v="329558"/>
    <n v="0"/>
    <n v="329558"/>
    <n v="230691"/>
    <n v="98867.4"/>
    <n v="44139.1"/>
  </r>
  <r>
    <d v="2026-06-08T00:00:00"/>
    <x v="9521"/>
    <x v="5"/>
    <x v="3"/>
    <x v="2"/>
    <x v="5"/>
    <x v="1"/>
    <n v="8"/>
    <n v="301431"/>
    <n v="27128.8"/>
    <n v="274302"/>
    <n v="197498"/>
    <n v="76804.6"/>
    <n v="79820.3"/>
  </r>
  <r>
    <d v="2026-06-08T00:00:00"/>
    <x v="9522"/>
    <x v="1"/>
    <x v="5"/>
    <x v="0"/>
    <x v="5"/>
    <x v="1"/>
    <n v="10"/>
    <n v="622623"/>
    <n v="37357.4"/>
    <n v="585266"/>
    <n v="409686"/>
    <n v="175580"/>
    <n v="44139.1"/>
  </r>
  <r>
    <d v="2026-06-08T00:00:00"/>
    <x v="9523"/>
    <x v="0"/>
    <x v="7"/>
    <x v="0"/>
    <x v="5"/>
    <x v="1"/>
    <n v="11"/>
    <n v="430278"/>
    <n v="55936.1"/>
    <n v="374342"/>
    <n v="262039"/>
    <n v="112303"/>
    <n v="44139.1"/>
  </r>
  <r>
    <d v="2026-06-08T00:00:00"/>
    <x v="9524"/>
    <x v="6"/>
    <x v="2"/>
    <x v="3"/>
    <x v="5"/>
    <x v="1"/>
    <n v="4"/>
    <n v="706879"/>
    <n v="91894.3"/>
    <n v="614985"/>
    <n v="467388"/>
    <n v="147596"/>
    <n v="164889"/>
  </r>
  <r>
    <d v="2026-06-08T00:00:00"/>
    <x v="9525"/>
    <x v="7"/>
    <x v="6"/>
    <x v="3"/>
    <x v="5"/>
    <x v="1"/>
    <n v="4"/>
    <n v="256209"/>
    <n v="0"/>
    <n v="256209"/>
    <n v="194719"/>
    <n v="61490.2"/>
    <n v="164889"/>
  </r>
  <r>
    <d v="2026-06-09T00:00:00"/>
    <x v="9526"/>
    <x v="7"/>
    <x v="6"/>
    <x v="3"/>
    <x v="5"/>
    <x v="1"/>
    <n v="4"/>
    <n v="350759"/>
    <n v="21045.5"/>
    <n v="329713"/>
    <n v="250582"/>
    <n v="79131.2"/>
    <n v="164889"/>
  </r>
  <r>
    <d v="2026-06-09T00:00:00"/>
    <x v="9527"/>
    <x v="7"/>
    <x v="6"/>
    <x v="3"/>
    <x v="5"/>
    <x v="1"/>
    <n v="9"/>
    <n v="127361"/>
    <n v="0"/>
    <n v="127361"/>
    <n v="96794.4"/>
    <n v="30566.6"/>
    <n v="164889"/>
  </r>
  <r>
    <d v="2026-06-09T00:00:00"/>
    <x v="9528"/>
    <x v="0"/>
    <x v="7"/>
    <x v="0"/>
    <x v="5"/>
    <x v="1"/>
    <n v="2"/>
    <n v="45037"/>
    <n v="5854.81"/>
    <n v="39182.2"/>
    <n v="27427.5"/>
    <n v="11754.7"/>
    <n v="44139.1"/>
  </r>
  <r>
    <d v="2026-06-09T00:00:00"/>
    <x v="9529"/>
    <x v="2"/>
    <x v="1"/>
    <x v="1"/>
    <x v="5"/>
    <x v="1"/>
    <n v="2"/>
    <n v="656081"/>
    <n v="91851.3"/>
    <n v="564230"/>
    <n v="349822"/>
    <n v="214407"/>
    <n v="175550"/>
  </r>
  <r>
    <d v="2026-06-09T00:00:00"/>
    <x v="9530"/>
    <x v="7"/>
    <x v="6"/>
    <x v="3"/>
    <x v="5"/>
    <x v="1"/>
    <n v="5"/>
    <n v="526197"/>
    <n v="26309.8"/>
    <n v="499887"/>
    <n v="379914"/>
    <n v="119973"/>
    <n v="164889"/>
  </r>
  <r>
    <d v="2026-06-09T00:00:00"/>
    <x v="9531"/>
    <x v="7"/>
    <x v="6"/>
    <x v="3"/>
    <x v="5"/>
    <x v="1"/>
    <n v="4"/>
    <n v="219185"/>
    <n v="0"/>
    <n v="219185"/>
    <n v="166581"/>
    <n v="52604.4"/>
    <n v="164889"/>
  </r>
  <r>
    <d v="2026-06-09T00:00:00"/>
    <x v="9532"/>
    <x v="2"/>
    <x v="1"/>
    <x v="1"/>
    <x v="5"/>
    <x v="1"/>
    <n v="5"/>
    <n v="402666"/>
    <n v="0"/>
    <n v="402666"/>
    <n v="249653"/>
    <n v="153013"/>
    <n v="175550"/>
  </r>
  <r>
    <d v="2026-06-09T00:00:00"/>
    <x v="9533"/>
    <x v="1"/>
    <x v="5"/>
    <x v="0"/>
    <x v="5"/>
    <x v="1"/>
    <n v="4"/>
    <n v="255777"/>
    <n v="30693.2"/>
    <n v="225084"/>
    <n v="157559"/>
    <n v="67525.1"/>
    <n v="44139.1"/>
  </r>
  <r>
    <d v="2026-06-09T00:00:00"/>
    <x v="9534"/>
    <x v="2"/>
    <x v="1"/>
    <x v="1"/>
    <x v="5"/>
    <x v="1"/>
    <n v="5"/>
    <n v="331703"/>
    <n v="26536.2"/>
    <n v="305167"/>
    <n v="189203"/>
    <n v="115963"/>
    <n v="175550"/>
  </r>
  <r>
    <d v="2026-06-09T00:00:00"/>
    <x v="9535"/>
    <x v="2"/>
    <x v="1"/>
    <x v="1"/>
    <x v="5"/>
    <x v="1"/>
    <n v="8"/>
    <n v="643808"/>
    <n v="0"/>
    <n v="643808"/>
    <n v="399161"/>
    <n v="244647"/>
    <n v="175550"/>
  </r>
  <r>
    <d v="2026-06-09T00:00:00"/>
    <x v="9536"/>
    <x v="0"/>
    <x v="7"/>
    <x v="0"/>
    <x v="5"/>
    <x v="1"/>
    <n v="5"/>
    <n v="192595"/>
    <n v="15407.6"/>
    <n v="177187"/>
    <n v="124031"/>
    <n v="53156.2"/>
    <n v="44139.1"/>
  </r>
  <r>
    <d v="2026-06-09T00:00:00"/>
    <x v="9537"/>
    <x v="7"/>
    <x v="6"/>
    <x v="3"/>
    <x v="5"/>
    <x v="1"/>
    <n v="9"/>
    <n v="660682"/>
    <n v="66068.2"/>
    <n v="594614"/>
    <n v="451906"/>
    <n v="142707"/>
    <n v="164889"/>
  </r>
  <r>
    <d v="2026-06-09T00:00:00"/>
    <x v="9538"/>
    <x v="2"/>
    <x v="1"/>
    <x v="1"/>
    <x v="5"/>
    <x v="1"/>
    <n v="10"/>
    <n v="719285"/>
    <n v="0"/>
    <n v="719285"/>
    <n v="445957"/>
    <n v="273328"/>
    <n v="175550"/>
  </r>
  <r>
    <d v="2026-06-09T00:00:00"/>
    <x v="9539"/>
    <x v="1"/>
    <x v="5"/>
    <x v="0"/>
    <x v="5"/>
    <x v="1"/>
    <n v="2"/>
    <n v="480187"/>
    <n v="72028.1"/>
    <n v="408159"/>
    <n v="285711"/>
    <n v="122448"/>
    <n v="44139.1"/>
  </r>
  <r>
    <d v="2026-06-09T00:00:00"/>
    <x v="9540"/>
    <x v="0"/>
    <x v="7"/>
    <x v="0"/>
    <x v="5"/>
    <x v="1"/>
    <n v="11"/>
    <n v="518079"/>
    <n v="36265.5"/>
    <n v="481813"/>
    <n v="337269"/>
    <n v="144544"/>
    <n v="44139.1"/>
  </r>
  <r>
    <d v="2026-06-09T00:00:00"/>
    <x v="9541"/>
    <x v="0"/>
    <x v="7"/>
    <x v="0"/>
    <x v="5"/>
    <x v="1"/>
    <n v="9"/>
    <n v="503715"/>
    <n v="25185.8"/>
    <n v="478529"/>
    <n v="334970"/>
    <n v="143559"/>
    <n v="44139.1"/>
  </r>
  <r>
    <d v="2026-06-09T00:00:00"/>
    <x v="9542"/>
    <x v="7"/>
    <x v="6"/>
    <x v="3"/>
    <x v="5"/>
    <x v="1"/>
    <n v="12"/>
    <n v="74404"/>
    <n v="2232.12"/>
    <n v="72171.9"/>
    <n v="54850.6"/>
    <n v="17321.2"/>
    <n v="164889"/>
  </r>
  <r>
    <d v="2026-06-09T00:00:00"/>
    <x v="9543"/>
    <x v="0"/>
    <x v="7"/>
    <x v="0"/>
    <x v="5"/>
    <x v="1"/>
    <n v="8"/>
    <n v="408841"/>
    <n v="12265.2"/>
    <n v="396576"/>
    <n v="277603"/>
    <n v="118973"/>
    <n v="44139.1"/>
  </r>
  <r>
    <d v="2026-06-09T00:00:00"/>
    <x v="9544"/>
    <x v="5"/>
    <x v="3"/>
    <x v="2"/>
    <x v="5"/>
    <x v="1"/>
    <n v="8"/>
    <n v="290063"/>
    <n v="34807.6"/>
    <n v="255255"/>
    <n v="183784"/>
    <n v="71471.5"/>
    <n v="79820.3"/>
  </r>
  <r>
    <d v="2026-06-09T00:00:00"/>
    <x v="9545"/>
    <x v="6"/>
    <x v="2"/>
    <x v="3"/>
    <x v="5"/>
    <x v="1"/>
    <n v="2"/>
    <n v="216364"/>
    <n v="0"/>
    <n v="216364"/>
    <n v="164437"/>
    <n v="51927.4"/>
    <n v="164889"/>
  </r>
  <r>
    <d v="2026-06-09T00:00:00"/>
    <x v="9546"/>
    <x v="6"/>
    <x v="2"/>
    <x v="3"/>
    <x v="5"/>
    <x v="1"/>
    <n v="6"/>
    <n v="753781"/>
    <n v="0"/>
    <n v="753781"/>
    <n v="572874"/>
    <n v="180907"/>
    <n v="164889"/>
  </r>
  <r>
    <d v="2026-06-09T00:00:00"/>
    <x v="9547"/>
    <x v="1"/>
    <x v="5"/>
    <x v="0"/>
    <x v="5"/>
    <x v="1"/>
    <n v="5"/>
    <n v="269748"/>
    <n v="0"/>
    <n v="269748"/>
    <n v="188824"/>
    <n v="80924.4"/>
    <n v="44139.1"/>
  </r>
  <r>
    <d v="2026-06-09T00:00:00"/>
    <x v="9548"/>
    <x v="4"/>
    <x v="4"/>
    <x v="2"/>
    <x v="5"/>
    <x v="1"/>
    <n v="1"/>
    <n v="222862"/>
    <n v="0"/>
    <n v="222862"/>
    <n v="160461"/>
    <n v="62401.4"/>
    <n v="79820.3"/>
  </r>
  <r>
    <d v="2026-06-09T00:00:00"/>
    <x v="9549"/>
    <x v="1"/>
    <x v="5"/>
    <x v="0"/>
    <x v="5"/>
    <x v="1"/>
    <n v="9"/>
    <n v="243557"/>
    <n v="12177.9"/>
    <n v="231379"/>
    <n v="161965"/>
    <n v="69413.8"/>
    <n v="44139.1"/>
  </r>
  <r>
    <d v="2026-06-09T00:00:00"/>
    <x v="9550"/>
    <x v="1"/>
    <x v="5"/>
    <x v="0"/>
    <x v="5"/>
    <x v="1"/>
    <n v="7"/>
    <n v="694916"/>
    <n v="34745.8"/>
    <n v="660170"/>
    <n v="462119"/>
    <n v="198051"/>
    <n v="44139.1"/>
  </r>
  <r>
    <d v="2026-06-09T00:00:00"/>
    <x v="9551"/>
    <x v="0"/>
    <x v="7"/>
    <x v="0"/>
    <x v="5"/>
    <x v="1"/>
    <n v="3"/>
    <n v="783624"/>
    <n v="0"/>
    <n v="783624"/>
    <n v="548537"/>
    <n v="235087"/>
    <n v="44139.1"/>
  </r>
  <r>
    <d v="2026-06-09T00:00:00"/>
    <x v="9552"/>
    <x v="3"/>
    <x v="0"/>
    <x v="1"/>
    <x v="5"/>
    <x v="1"/>
    <n v="8"/>
    <n v="435085"/>
    <n v="0"/>
    <n v="435085"/>
    <n v="269753"/>
    <n v="165332"/>
    <n v="175550"/>
  </r>
  <r>
    <d v="2026-06-09T00:00:00"/>
    <x v="9553"/>
    <x v="7"/>
    <x v="6"/>
    <x v="3"/>
    <x v="5"/>
    <x v="1"/>
    <n v="9"/>
    <n v="183245"/>
    <n v="0"/>
    <n v="183245"/>
    <n v="139266"/>
    <n v="43978.8"/>
    <n v="164889"/>
  </r>
  <r>
    <d v="2026-06-09T00:00:00"/>
    <x v="9554"/>
    <x v="4"/>
    <x v="4"/>
    <x v="2"/>
    <x v="5"/>
    <x v="1"/>
    <n v="11"/>
    <n v="641725"/>
    <n v="64172.5"/>
    <n v="577552"/>
    <n v="415838"/>
    <n v="161715"/>
    <n v="79820.3"/>
  </r>
  <r>
    <d v="2026-06-09T00:00:00"/>
    <x v="9555"/>
    <x v="3"/>
    <x v="0"/>
    <x v="1"/>
    <x v="5"/>
    <x v="1"/>
    <n v="1"/>
    <n v="55243"/>
    <n v="0"/>
    <n v="55243"/>
    <n v="34250.7"/>
    <n v="20992.3"/>
    <n v="175550"/>
  </r>
  <r>
    <d v="2026-06-09T00:00:00"/>
    <x v="9556"/>
    <x v="5"/>
    <x v="3"/>
    <x v="2"/>
    <x v="5"/>
    <x v="1"/>
    <n v="3"/>
    <n v="110103"/>
    <n v="12111.3"/>
    <n v="97991.7"/>
    <n v="70554"/>
    <n v="27437.7"/>
    <n v="79820.3"/>
  </r>
  <r>
    <d v="2026-06-09T00:00:00"/>
    <x v="9557"/>
    <x v="5"/>
    <x v="3"/>
    <x v="2"/>
    <x v="5"/>
    <x v="1"/>
    <n v="10"/>
    <n v="400364"/>
    <n v="0"/>
    <n v="400364"/>
    <n v="288262"/>
    <n v="112102"/>
    <n v="79820.3"/>
  </r>
  <r>
    <d v="2026-06-09T00:00:00"/>
    <x v="9558"/>
    <x v="4"/>
    <x v="4"/>
    <x v="2"/>
    <x v="5"/>
    <x v="1"/>
    <n v="3"/>
    <n v="225482"/>
    <n v="0"/>
    <n v="225482"/>
    <n v="162347"/>
    <n v="63135"/>
    <n v="79820.3"/>
  </r>
  <r>
    <d v="2026-06-09T00:00:00"/>
    <x v="9559"/>
    <x v="2"/>
    <x v="1"/>
    <x v="1"/>
    <x v="5"/>
    <x v="1"/>
    <n v="2"/>
    <n v="585248"/>
    <n v="87787.2"/>
    <n v="497461"/>
    <n v="308426"/>
    <n v="189035"/>
    <n v="175550"/>
  </r>
  <r>
    <d v="2026-06-09T00:00:00"/>
    <x v="9560"/>
    <x v="3"/>
    <x v="0"/>
    <x v="1"/>
    <x v="5"/>
    <x v="1"/>
    <n v="7"/>
    <n v="372385"/>
    <n v="33514.7"/>
    <n v="338870"/>
    <n v="210100"/>
    <n v="128771"/>
    <n v="175550"/>
  </r>
  <r>
    <d v="2026-06-09T00:00:00"/>
    <x v="9561"/>
    <x v="5"/>
    <x v="3"/>
    <x v="2"/>
    <x v="5"/>
    <x v="1"/>
    <n v="9"/>
    <n v="348432"/>
    <n v="27874.6"/>
    <n v="320557"/>
    <n v="230801"/>
    <n v="89756.1"/>
    <n v="79820.3"/>
  </r>
  <r>
    <d v="2026-06-09T00:00:00"/>
    <x v="9562"/>
    <x v="7"/>
    <x v="6"/>
    <x v="3"/>
    <x v="5"/>
    <x v="1"/>
    <n v="2"/>
    <n v="540926"/>
    <n v="59501.9"/>
    <n v="481424"/>
    <n v="365882"/>
    <n v="115542"/>
    <n v="164889"/>
  </r>
  <r>
    <d v="2026-06-09T00:00:00"/>
    <x v="9563"/>
    <x v="7"/>
    <x v="6"/>
    <x v="3"/>
    <x v="5"/>
    <x v="1"/>
    <n v="5"/>
    <n v="517735"/>
    <n v="31064.1"/>
    <n v="486671"/>
    <n v="369870"/>
    <n v="116801"/>
    <n v="164889"/>
  </r>
  <r>
    <d v="2026-06-09T00:00:00"/>
    <x v="9564"/>
    <x v="0"/>
    <x v="7"/>
    <x v="0"/>
    <x v="5"/>
    <x v="1"/>
    <n v="12"/>
    <n v="800787"/>
    <n v="0"/>
    <n v="800787"/>
    <n v="560551"/>
    <n v="240236"/>
    <n v="44139.1"/>
  </r>
  <r>
    <d v="2026-06-09T00:00:00"/>
    <x v="9565"/>
    <x v="6"/>
    <x v="2"/>
    <x v="3"/>
    <x v="5"/>
    <x v="1"/>
    <n v="9"/>
    <n v="639060"/>
    <n v="57515.4"/>
    <n v="581545"/>
    <n v="441974"/>
    <n v="139571"/>
    <n v="164889"/>
  </r>
  <r>
    <d v="2026-06-09T00:00:00"/>
    <x v="9566"/>
    <x v="2"/>
    <x v="1"/>
    <x v="1"/>
    <x v="5"/>
    <x v="1"/>
    <n v="2"/>
    <n v="687953"/>
    <n v="0"/>
    <n v="687953"/>
    <n v="426531"/>
    <n v="261422"/>
    <n v="175550"/>
  </r>
  <r>
    <d v="2026-06-09T00:00:00"/>
    <x v="9567"/>
    <x v="3"/>
    <x v="0"/>
    <x v="1"/>
    <x v="5"/>
    <x v="1"/>
    <n v="11"/>
    <n v="830264"/>
    <n v="0"/>
    <n v="830264"/>
    <n v="514764"/>
    <n v="315500"/>
    <n v="175550"/>
  </r>
  <r>
    <d v="2026-06-09T00:00:00"/>
    <x v="9568"/>
    <x v="3"/>
    <x v="0"/>
    <x v="1"/>
    <x v="5"/>
    <x v="1"/>
    <n v="9"/>
    <n v="512745"/>
    <n v="56401.9"/>
    <n v="456343"/>
    <n v="282933"/>
    <n v="173410"/>
    <n v="175550"/>
  </r>
  <r>
    <d v="2026-06-09T00:00:00"/>
    <x v="9569"/>
    <x v="3"/>
    <x v="0"/>
    <x v="1"/>
    <x v="5"/>
    <x v="1"/>
    <n v="8"/>
    <n v="432554"/>
    <n v="12976.6"/>
    <n v="419577"/>
    <n v="260138"/>
    <n v="159439"/>
    <n v="175550"/>
  </r>
  <r>
    <d v="2026-06-09T00:00:00"/>
    <x v="9570"/>
    <x v="0"/>
    <x v="7"/>
    <x v="0"/>
    <x v="5"/>
    <x v="1"/>
    <n v="7"/>
    <n v="190635"/>
    <n v="28595.2"/>
    <n v="162040"/>
    <n v="113428"/>
    <n v="48611.9"/>
    <n v="44139.1"/>
  </r>
  <r>
    <d v="2026-06-09T00:00:00"/>
    <x v="9571"/>
    <x v="0"/>
    <x v="7"/>
    <x v="0"/>
    <x v="5"/>
    <x v="1"/>
    <n v="12"/>
    <n v="388969"/>
    <n v="11669.1"/>
    <n v="377300"/>
    <n v="264110"/>
    <n v="113190"/>
    <n v="44139.1"/>
  </r>
  <r>
    <d v="2026-06-09T00:00:00"/>
    <x v="9572"/>
    <x v="0"/>
    <x v="7"/>
    <x v="0"/>
    <x v="5"/>
    <x v="1"/>
    <n v="2"/>
    <n v="122040"/>
    <n v="18306"/>
    <n v="103734"/>
    <n v="72613.8"/>
    <n v="31120.2"/>
    <n v="44139.1"/>
  </r>
  <r>
    <d v="2026-06-09T00:00:00"/>
    <x v="9573"/>
    <x v="5"/>
    <x v="3"/>
    <x v="2"/>
    <x v="5"/>
    <x v="1"/>
    <n v="10"/>
    <n v="509905"/>
    <n v="50990.5"/>
    <n v="458914"/>
    <n v="330418"/>
    <n v="128496"/>
    <n v="79820.3"/>
  </r>
  <r>
    <d v="2026-06-09T00:00:00"/>
    <x v="9574"/>
    <x v="1"/>
    <x v="5"/>
    <x v="0"/>
    <x v="5"/>
    <x v="1"/>
    <n v="3"/>
    <n v="239405"/>
    <n v="9576.2"/>
    <n v="229829"/>
    <n v="160880"/>
    <n v="68948.6"/>
    <n v="44139.1"/>
  </r>
  <r>
    <d v="2026-06-09T00:00:00"/>
    <x v="9575"/>
    <x v="6"/>
    <x v="2"/>
    <x v="3"/>
    <x v="5"/>
    <x v="1"/>
    <n v="4"/>
    <n v="134179"/>
    <n v="16101.5"/>
    <n v="118078"/>
    <n v="89738.9"/>
    <n v="28338.6"/>
    <n v="164889"/>
  </r>
  <r>
    <d v="2026-06-09T00:00:00"/>
    <x v="9576"/>
    <x v="6"/>
    <x v="2"/>
    <x v="3"/>
    <x v="5"/>
    <x v="1"/>
    <n v="8"/>
    <n v="648134"/>
    <n v="0"/>
    <n v="648134"/>
    <n v="492582"/>
    <n v="155552"/>
    <n v="164889"/>
  </r>
  <r>
    <d v="2026-06-09T00:00:00"/>
    <x v="9577"/>
    <x v="2"/>
    <x v="1"/>
    <x v="1"/>
    <x v="5"/>
    <x v="1"/>
    <n v="8"/>
    <n v="87245"/>
    <n v="6107.15"/>
    <n v="81137.9"/>
    <n v="50305.5"/>
    <n v="30832.4"/>
    <n v="175550"/>
  </r>
  <r>
    <d v="2026-06-09T00:00:00"/>
    <x v="9578"/>
    <x v="1"/>
    <x v="5"/>
    <x v="0"/>
    <x v="5"/>
    <x v="1"/>
    <n v="2"/>
    <n v="195618"/>
    <n v="7824.72"/>
    <n v="187793"/>
    <n v="131455"/>
    <n v="56338"/>
    <n v="44139.1"/>
  </r>
  <r>
    <d v="2026-06-09T00:00:00"/>
    <x v="9579"/>
    <x v="2"/>
    <x v="1"/>
    <x v="1"/>
    <x v="5"/>
    <x v="1"/>
    <n v="8"/>
    <n v="796702"/>
    <n v="0"/>
    <n v="796702"/>
    <n v="493955"/>
    <n v="302747"/>
    <n v="175550"/>
  </r>
  <r>
    <d v="2026-06-09T00:00:00"/>
    <x v="9580"/>
    <x v="6"/>
    <x v="2"/>
    <x v="3"/>
    <x v="5"/>
    <x v="1"/>
    <n v="3"/>
    <n v="659853"/>
    <n v="52788.2"/>
    <n v="607065"/>
    <n v="461369"/>
    <n v="145696"/>
    <n v="164889"/>
  </r>
  <r>
    <d v="2026-06-09T00:00:00"/>
    <x v="9581"/>
    <x v="0"/>
    <x v="7"/>
    <x v="0"/>
    <x v="5"/>
    <x v="1"/>
    <n v="6"/>
    <n v="309881"/>
    <n v="24790.5"/>
    <n v="285091"/>
    <n v="199563"/>
    <n v="85527.2"/>
    <n v="44139.1"/>
  </r>
  <r>
    <d v="2026-06-09T00:00:00"/>
    <x v="9582"/>
    <x v="0"/>
    <x v="7"/>
    <x v="0"/>
    <x v="5"/>
    <x v="1"/>
    <n v="5"/>
    <n v="198558"/>
    <n v="5956.74"/>
    <n v="192601"/>
    <n v="134821"/>
    <n v="57780.4"/>
    <n v="44139.1"/>
  </r>
  <r>
    <d v="2026-06-09T00:00:00"/>
    <x v="9583"/>
    <x v="4"/>
    <x v="4"/>
    <x v="2"/>
    <x v="5"/>
    <x v="1"/>
    <n v="12"/>
    <n v="522618"/>
    <n v="10452.4"/>
    <n v="512166"/>
    <n v="368759"/>
    <n v="143406"/>
    <n v="79820.3"/>
  </r>
  <r>
    <d v="2026-06-09T00:00:00"/>
    <x v="9584"/>
    <x v="1"/>
    <x v="5"/>
    <x v="0"/>
    <x v="5"/>
    <x v="1"/>
    <n v="5"/>
    <n v="468300"/>
    <n v="65562"/>
    <n v="402738"/>
    <n v="281917"/>
    <n v="120821"/>
    <n v="44139.1"/>
  </r>
  <r>
    <d v="2026-06-09T00:00:00"/>
    <x v="9585"/>
    <x v="1"/>
    <x v="5"/>
    <x v="0"/>
    <x v="5"/>
    <x v="1"/>
    <n v="2"/>
    <n v="411414"/>
    <n v="0"/>
    <n v="411414"/>
    <n v="287990"/>
    <n v="123424"/>
    <n v="44139.1"/>
  </r>
  <r>
    <d v="2026-06-09T00:00:00"/>
    <x v="9586"/>
    <x v="1"/>
    <x v="5"/>
    <x v="0"/>
    <x v="5"/>
    <x v="1"/>
    <n v="11"/>
    <n v="60522"/>
    <n v="6052.2"/>
    <n v="54469.8"/>
    <n v="38128.9"/>
    <n v="16340.9"/>
    <n v="44139.1"/>
  </r>
  <r>
    <d v="2026-06-09T00:00:00"/>
    <x v="9587"/>
    <x v="7"/>
    <x v="6"/>
    <x v="3"/>
    <x v="5"/>
    <x v="1"/>
    <n v="3"/>
    <n v="259072"/>
    <n v="25907.2"/>
    <n v="233165"/>
    <n v="177205"/>
    <n v="55959.6"/>
    <n v="164889"/>
  </r>
  <r>
    <d v="2026-06-09T00:00:00"/>
    <x v="9588"/>
    <x v="7"/>
    <x v="6"/>
    <x v="3"/>
    <x v="5"/>
    <x v="1"/>
    <n v="7"/>
    <n v="708673"/>
    <n v="56693.8"/>
    <n v="651979"/>
    <n v="495504"/>
    <n v="156475"/>
    <n v="164889"/>
  </r>
  <r>
    <d v="2026-06-09T00:00:00"/>
    <x v="9589"/>
    <x v="7"/>
    <x v="6"/>
    <x v="3"/>
    <x v="5"/>
    <x v="1"/>
    <n v="11"/>
    <n v="702477"/>
    <n v="91322"/>
    <n v="611155"/>
    <n v="464478"/>
    <n v="146677"/>
    <n v="164889"/>
  </r>
  <r>
    <d v="2026-06-09T00:00:00"/>
    <x v="9590"/>
    <x v="0"/>
    <x v="7"/>
    <x v="0"/>
    <x v="5"/>
    <x v="1"/>
    <n v="2"/>
    <n v="497992"/>
    <n v="64739"/>
    <n v="433253"/>
    <n v="303277"/>
    <n v="129976"/>
    <n v="44139.1"/>
  </r>
  <r>
    <d v="2026-06-09T00:00:00"/>
    <x v="9591"/>
    <x v="3"/>
    <x v="0"/>
    <x v="1"/>
    <x v="5"/>
    <x v="1"/>
    <n v="11"/>
    <n v="229928"/>
    <n v="11496.4"/>
    <n v="218432"/>
    <n v="135428"/>
    <n v="83004"/>
    <n v="175550"/>
  </r>
  <r>
    <d v="2026-06-10T00:00:00"/>
    <x v="9592"/>
    <x v="0"/>
    <x v="7"/>
    <x v="0"/>
    <x v="5"/>
    <x v="1"/>
    <n v="5"/>
    <n v="829149"/>
    <n v="66331.9"/>
    <n v="762817"/>
    <n v="533972"/>
    <n v="228845"/>
    <n v="44139.1"/>
  </r>
  <r>
    <d v="2026-06-10T00:00:00"/>
    <x v="9593"/>
    <x v="2"/>
    <x v="1"/>
    <x v="1"/>
    <x v="5"/>
    <x v="1"/>
    <n v="11"/>
    <n v="489828"/>
    <n v="14694.8"/>
    <n v="475133"/>
    <n v="294583"/>
    <n v="180551"/>
    <n v="175550"/>
  </r>
  <r>
    <d v="2026-06-10T00:00:00"/>
    <x v="9594"/>
    <x v="3"/>
    <x v="0"/>
    <x v="1"/>
    <x v="5"/>
    <x v="1"/>
    <n v="6"/>
    <n v="777251"/>
    <n v="31090"/>
    <n v="746161"/>
    <n v="462620"/>
    <n v="283541"/>
    <n v="175550"/>
  </r>
  <r>
    <d v="2026-06-10T00:00:00"/>
    <x v="9595"/>
    <x v="2"/>
    <x v="1"/>
    <x v="1"/>
    <x v="5"/>
    <x v="1"/>
    <n v="5"/>
    <n v="834084"/>
    <n v="33363.4"/>
    <n v="800721"/>
    <n v="496447"/>
    <n v="304274"/>
    <n v="175550"/>
  </r>
  <r>
    <d v="2026-06-10T00:00:00"/>
    <x v="9596"/>
    <x v="2"/>
    <x v="1"/>
    <x v="1"/>
    <x v="5"/>
    <x v="1"/>
    <n v="1"/>
    <n v="91290"/>
    <n v="1825.8"/>
    <n v="89464.2"/>
    <n v="55467.8"/>
    <n v="33996.4"/>
    <n v="175550"/>
  </r>
  <r>
    <d v="2026-06-10T00:00:00"/>
    <x v="9597"/>
    <x v="7"/>
    <x v="6"/>
    <x v="3"/>
    <x v="5"/>
    <x v="1"/>
    <n v="5"/>
    <n v="463036"/>
    <n v="23151.8"/>
    <n v="439884"/>
    <n v="334312"/>
    <n v="105572"/>
    <n v="164889"/>
  </r>
  <r>
    <d v="2026-06-10T00:00:00"/>
    <x v="9598"/>
    <x v="5"/>
    <x v="3"/>
    <x v="2"/>
    <x v="5"/>
    <x v="1"/>
    <n v="7"/>
    <n v="187304"/>
    <n v="16857.4"/>
    <n v="170447"/>
    <n v="122722"/>
    <n v="47725.1"/>
    <n v="79820.3"/>
  </r>
  <r>
    <d v="2026-06-10T00:00:00"/>
    <x v="9599"/>
    <x v="2"/>
    <x v="1"/>
    <x v="1"/>
    <x v="5"/>
    <x v="1"/>
    <n v="7"/>
    <n v="669580"/>
    <n v="87045.4"/>
    <n v="582535"/>
    <n v="361171"/>
    <n v="221363"/>
    <n v="175550"/>
  </r>
  <r>
    <d v="2026-06-10T00:00:00"/>
    <x v="9600"/>
    <x v="7"/>
    <x v="6"/>
    <x v="3"/>
    <x v="5"/>
    <x v="1"/>
    <n v="1"/>
    <n v="201024"/>
    <n v="14071.7"/>
    <n v="186952"/>
    <n v="142084"/>
    <n v="44868.6"/>
    <n v="164889"/>
  </r>
  <r>
    <d v="2026-06-10T00:00:00"/>
    <x v="9601"/>
    <x v="3"/>
    <x v="0"/>
    <x v="1"/>
    <x v="5"/>
    <x v="1"/>
    <n v="2"/>
    <n v="584674"/>
    <n v="70160.9"/>
    <n v="514513"/>
    <n v="318998"/>
    <n v="195515"/>
    <n v="175550"/>
  </r>
  <r>
    <d v="2026-06-10T00:00:00"/>
    <x v="9602"/>
    <x v="1"/>
    <x v="5"/>
    <x v="0"/>
    <x v="5"/>
    <x v="1"/>
    <n v="5"/>
    <n v="700485"/>
    <n v="56038.8"/>
    <n v="644446"/>
    <n v="451112"/>
    <n v="193334"/>
    <n v="44139.1"/>
  </r>
  <r>
    <d v="2026-06-10T00:00:00"/>
    <x v="9603"/>
    <x v="2"/>
    <x v="1"/>
    <x v="1"/>
    <x v="5"/>
    <x v="1"/>
    <n v="4"/>
    <n v="68447"/>
    <n v="4106.82"/>
    <n v="64340.2"/>
    <n v="39890.9"/>
    <n v="24449.3"/>
    <n v="175550"/>
  </r>
  <r>
    <d v="2026-06-10T00:00:00"/>
    <x v="9604"/>
    <x v="1"/>
    <x v="5"/>
    <x v="0"/>
    <x v="5"/>
    <x v="1"/>
    <n v="2"/>
    <n v="717905"/>
    <n v="64611.4"/>
    <n v="653294"/>
    <n v="457305"/>
    <n v="195988"/>
    <n v="44139.1"/>
  </r>
  <r>
    <d v="2026-06-10T00:00:00"/>
    <x v="9605"/>
    <x v="6"/>
    <x v="2"/>
    <x v="3"/>
    <x v="5"/>
    <x v="1"/>
    <n v="12"/>
    <n v="499511"/>
    <n v="0"/>
    <n v="499511"/>
    <n v="379628"/>
    <n v="119883"/>
    <n v="164889"/>
  </r>
  <r>
    <d v="2026-06-10T00:00:00"/>
    <x v="9606"/>
    <x v="0"/>
    <x v="7"/>
    <x v="0"/>
    <x v="5"/>
    <x v="1"/>
    <n v="5"/>
    <n v="367934"/>
    <n v="0"/>
    <n v="367934"/>
    <n v="257554"/>
    <n v="110380"/>
    <n v="44139.1"/>
  </r>
  <r>
    <d v="2026-06-10T00:00:00"/>
    <x v="9607"/>
    <x v="4"/>
    <x v="4"/>
    <x v="2"/>
    <x v="5"/>
    <x v="1"/>
    <n v="6"/>
    <n v="543352"/>
    <n v="65202.2"/>
    <n v="478150"/>
    <n v="344268"/>
    <n v="133882"/>
    <n v="79820.3"/>
  </r>
  <r>
    <d v="2026-06-10T00:00:00"/>
    <x v="9608"/>
    <x v="6"/>
    <x v="2"/>
    <x v="3"/>
    <x v="5"/>
    <x v="1"/>
    <n v="7"/>
    <n v="837478"/>
    <n v="66998.2"/>
    <n v="770480"/>
    <n v="585565"/>
    <n v="184915"/>
    <n v="164889"/>
  </r>
  <r>
    <d v="2026-06-10T00:00:00"/>
    <x v="9609"/>
    <x v="0"/>
    <x v="7"/>
    <x v="0"/>
    <x v="5"/>
    <x v="1"/>
    <n v="1"/>
    <n v="258746"/>
    <n v="0"/>
    <n v="258746"/>
    <n v="181122"/>
    <n v="77623.8"/>
    <n v="44139.1"/>
  </r>
  <r>
    <d v="2026-06-10T00:00:00"/>
    <x v="9610"/>
    <x v="0"/>
    <x v="7"/>
    <x v="0"/>
    <x v="5"/>
    <x v="1"/>
    <n v="11"/>
    <n v="573365"/>
    <n v="0"/>
    <n v="573365"/>
    <n v="401356"/>
    <n v="172010"/>
    <n v="44139.1"/>
  </r>
  <r>
    <d v="2026-06-10T00:00:00"/>
    <x v="9611"/>
    <x v="3"/>
    <x v="0"/>
    <x v="1"/>
    <x v="5"/>
    <x v="1"/>
    <n v="6"/>
    <n v="733827"/>
    <n v="0"/>
    <n v="733827"/>
    <n v="454973"/>
    <n v="278854"/>
    <n v="175550"/>
  </r>
  <r>
    <d v="2026-06-10T00:00:00"/>
    <x v="9612"/>
    <x v="0"/>
    <x v="7"/>
    <x v="0"/>
    <x v="5"/>
    <x v="1"/>
    <n v="4"/>
    <n v="505618"/>
    <n v="75842.7"/>
    <n v="429775"/>
    <n v="300843"/>
    <n v="128933"/>
    <n v="44139.1"/>
  </r>
  <r>
    <d v="2026-06-10T00:00:00"/>
    <x v="9613"/>
    <x v="7"/>
    <x v="6"/>
    <x v="3"/>
    <x v="5"/>
    <x v="1"/>
    <n v="7"/>
    <n v="533255"/>
    <n v="26662.8"/>
    <n v="506592"/>
    <n v="385010"/>
    <n v="121582"/>
    <n v="164889"/>
  </r>
  <r>
    <d v="2026-06-10T00:00:00"/>
    <x v="9614"/>
    <x v="6"/>
    <x v="2"/>
    <x v="3"/>
    <x v="5"/>
    <x v="1"/>
    <n v="11"/>
    <n v="563239"/>
    <n v="39426.7"/>
    <n v="523812"/>
    <n v="398097"/>
    <n v="125715"/>
    <n v="164889"/>
  </r>
  <r>
    <d v="2026-06-10T00:00:00"/>
    <x v="9615"/>
    <x v="2"/>
    <x v="1"/>
    <x v="1"/>
    <x v="5"/>
    <x v="1"/>
    <n v="3"/>
    <n v="421537"/>
    <n v="0"/>
    <n v="421537"/>
    <n v="261353"/>
    <n v="160184"/>
    <n v="175550"/>
  </r>
  <r>
    <d v="2026-06-10T00:00:00"/>
    <x v="9616"/>
    <x v="2"/>
    <x v="1"/>
    <x v="1"/>
    <x v="5"/>
    <x v="1"/>
    <n v="7"/>
    <n v="782335"/>
    <n v="0"/>
    <n v="782335"/>
    <n v="485048"/>
    <n v="297287"/>
    <n v="175550"/>
  </r>
  <r>
    <d v="2026-06-10T00:00:00"/>
    <x v="9617"/>
    <x v="7"/>
    <x v="6"/>
    <x v="3"/>
    <x v="5"/>
    <x v="1"/>
    <n v="12"/>
    <n v="392934"/>
    <n v="19646.7"/>
    <n v="373287"/>
    <n v="283698"/>
    <n v="89588.9"/>
    <n v="164889"/>
  </r>
  <r>
    <d v="2026-06-10T00:00:00"/>
    <x v="9618"/>
    <x v="4"/>
    <x v="4"/>
    <x v="2"/>
    <x v="5"/>
    <x v="1"/>
    <n v="6"/>
    <n v="469753"/>
    <n v="46975.3"/>
    <n v="422778"/>
    <n v="304400"/>
    <n v="118378"/>
    <n v="79820.3"/>
  </r>
  <r>
    <d v="2026-06-10T00:00:00"/>
    <x v="9619"/>
    <x v="7"/>
    <x v="6"/>
    <x v="3"/>
    <x v="5"/>
    <x v="1"/>
    <n v="2"/>
    <n v="247133"/>
    <n v="34598.6"/>
    <n v="212534"/>
    <n v="161526"/>
    <n v="51008.2"/>
    <n v="164889"/>
  </r>
  <r>
    <d v="2026-06-10T00:00:00"/>
    <x v="9620"/>
    <x v="2"/>
    <x v="1"/>
    <x v="1"/>
    <x v="5"/>
    <x v="1"/>
    <n v="3"/>
    <n v="736018"/>
    <n v="58881.4"/>
    <n v="677137"/>
    <n v="419825"/>
    <n v="257312"/>
    <n v="175550"/>
  </r>
  <r>
    <d v="2026-06-10T00:00:00"/>
    <x v="9621"/>
    <x v="7"/>
    <x v="6"/>
    <x v="3"/>
    <x v="5"/>
    <x v="1"/>
    <n v="6"/>
    <n v="733170"/>
    <n v="43990.2"/>
    <n v="689180"/>
    <n v="523777"/>
    <n v="165403"/>
    <n v="164889"/>
  </r>
  <r>
    <d v="2026-06-10T00:00:00"/>
    <x v="9622"/>
    <x v="4"/>
    <x v="4"/>
    <x v="2"/>
    <x v="5"/>
    <x v="1"/>
    <n v="7"/>
    <n v="254381"/>
    <n v="0"/>
    <n v="254381"/>
    <n v="183154"/>
    <n v="71226.7"/>
    <n v="79820.3"/>
  </r>
  <r>
    <d v="2026-06-10T00:00:00"/>
    <x v="9623"/>
    <x v="0"/>
    <x v="7"/>
    <x v="0"/>
    <x v="5"/>
    <x v="1"/>
    <n v="12"/>
    <n v="135204"/>
    <n v="10816.3"/>
    <n v="124388"/>
    <n v="87071.4"/>
    <n v="37316.3"/>
    <n v="44139.1"/>
  </r>
  <r>
    <d v="2026-06-10T00:00:00"/>
    <x v="9624"/>
    <x v="6"/>
    <x v="2"/>
    <x v="3"/>
    <x v="5"/>
    <x v="1"/>
    <n v="5"/>
    <n v="206368"/>
    <n v="0"/>
    <n v="206368"/>
    <n v="156840"/>
    <n v="49528.3"/>
    <n v="164889"/>
  </r>
  <r>
    <d v="2026-06-10T00:00:00"/>
    <x v="9625"/>
    <x v="4"/>
    <x v="4"/>
    <x v="2"/>
    <x v="5"/>
    <x v="1"/>
    <n v="6"/>
    <n v="628010"/>
    <n v="0"/>
    <n v="628010"/>
    <n v="452167"/>
    <n v="175843"/>
    <n v="79820.3"/>
  </r>
  <r>
    <d v="2026-06-10T00:00:00"/>
    <x v="9626"/>
    <x v="2"/>
    <x v="1"/>
    <x v="1"/>
    <x v="5"/>
    <x v="1"/>
    <n v="6"/>
    <n v="312395"/>
    <n v="46859.2"/>
    <n v="265536"/>
    <n v="164632"/>
    <n v="100904"/>
    <n v="175550"/>
  </r>
  <r>
    <d v="2026-06-10T00:00:00"/>
    <x v="9627"/>
    <x v="0"/>
    <x v="7"/>
    <x v="0"/>
    <x v="5"/>
    <x v="1"/>
    <n v="11"/>
    <n v="116492"/>
    <n v="2329.84"/>
    <n v="114162"/>
    <n v="79913.5"/>
    <n v="34248.7"/>
    <n v="44139.1"/>
  </r>
  <r>
    <d v="2026-06-10T00:00:00"/>
    <x v="9628"/>
    <x v="7"/>
    <x v="6"/>
    <x v="3"/>
    <x v="5"/>
    <x v="1"/>
    <n v="2"/>
    <n v="188257"/>
    <n v="18825.7"/>
    <n v="169431"/>
    <n v="128768"/>
    <n v="40663.5"/>
    <n v="164889"/>
  </r>
  <r>
    <d v="2026-06-10T00:00:00"/>
    <x v="9629"/>
    <x v="4"/>
    <x v="4"/>
    <x v="2"/>
    <x v="5"/>
    <x v="1"/>
    <n v="11"/>
    <n v="562810"/>
    <n v="0"/>
    <n v="562810"/>
    <n v="405223"/>
    <n v="157587"/>
    <n v="79820.3"/>
  </r>
  <r>
    <d v="2026-06-10T00:00:00"/>
    <x v="9630"/>
    <x v="2"/>
    <x v="1"/>
    <x v="1"/>
    <x v="5"/>
    <x v="1"/>
    <n v="11"/>
    <n v="81133"/>
    <n v="3245.32"/>
    <n v="77887.7"/>
    <n v="48290.4"/>
    <n v="29597.3"/>
    <n v="175550"/>
  </r>
  <r>
    <d v="2026-06-10T00:00:00"/>
    <x v="9631"/>
    <x v="7"/>
    <x v="6"/>
    <x v="3"/>
    <x v="5"/>
    <x v="1"/>
    <n v="7"/>
    <n v="802212"/>
    <n v="24066.4"/>
    <n v="778146"/>
    <n v="591391"/>
    <n v="186755"/>
    <n v="164889"/>
  </r>
  <r>
    <d v="2026-06-10T00:00:00"/>
    <x v="9632"/>
    <x v="7"/>
    <x v="6"/>
    <x v="3"/>
    <x v="5"/>
    <x v="1"/>
    <n v="10"/>
    <n v="186531"/>
    <n v="16787.8"/>
    <n v="169743"/>
    <n v="129005"/>
    <n v="40738.4"/>
    <n v="164889"/>
  </r>
  <r>
    <d v="2026-06-10T00:00:00"/>
    <x v="9633"/>
    <x v="1"/>
    <x v="5"/>
    <x v="0"/>
    <x v="5"/>
    <x v="1"/>
    <n v="10"/>
    <n v="206335"/>
    <n v="24760.2"/>
    <n v="181575"/>
    <n v="127102"/>
    <n v="54472.4"/>
    <n v="44139.1"/>
  </r>
  <r>
    <d v="2026-06-10T00:00:00"/>
    <x v="9634"/>
    <x v="3"/>
    <x v="0"/>
    <x v="1"/>
    <x v="5"/>
    <x v="1"/>
    <n v="3"/>
    <n v="186874"/>
    <n v="9343.7"/>
    <n v="177530"/>
    <n v="110069"/>
    <n v="67461.5"/>
    <n v="175550"/>
  </r>
  <r>
    <d v="2026-06-10T00:00:00"/>
    <x v="9635"/>
    <x v="7"/>
    <x v="6"/>
    <x v="3"/>
    <x v="5"/>
    <x v="1"/>
    <n v="8"/>
    <n v="594507"/>
    <n v="71340.8"/>
    <n v="523166"/>
    <n v="397606"/>
    <n v="125560"/>
    <n v="164889"/>
  </r>
  <r>
    <d v="2026-06-10T00:00:00"/>
    <x v="9636"/>
    <x v="3"/>
    <x v="0"/>
    <x v="1"/>
    <x v="5"/>
    <x v="1"/>
    <n v="2"/>
    <n v="386609"/>
    <n v="0"/>
    <n v="386609"/>
    <n v="239698"/>
    <n v="146911"/>
    <n v="175550"/>
  </r>
  <r>
    <d v="2026-06-10T00:00:00"/>
    <x v="9637"/>
    <x v="0"/>
    <x v="7"/>
    <x v="0"/>
    <x v="5"/>
    <x v="1"/>
    <n v="11"/>
    <n v="811032"/>
    <n v="24331"/>
    <n v="786701"/>
    <n v="550691"/>
    <n v="236010"/>
    <n v="44139.1"/>
  </r>
  <r>
    <d v="2026-06-10T00:00:00"/>
    <x v="9638"/>
    <x v="3"/>
    <x v="0"/>
    <x v="1"/>
    <x v="5"/>
    <x v="1"/>
    <n v="6"/>
    <n v="200612"/>
    <n v="12036.7"/>
    <n v="188575"/>
    <n v="116917"/>
    <n v="71658.6"/>
    <n v="175550"/>
  </r>
  <r>
    <d v="2026-06-10T00:00:00"/>
    <x v="9639"/>
    <x v="5"/>
    <x v="3"/>
    <x v="2"/>
    <x v="5"/>
    <x v="1"/>
    <n v="6"/>
    <n v="447702"/>
    <n v="0"/>
    <n v="447702"/>
    <n v="322345"/>
    <n v="125357"/>
    <n v="79820.3"/>
  </r>
  <r>
    <d v="2026-06-10T00:00:00"/>
    <x v="9640"/>
    <x v="7"/>
    <x v="6"/>
    <x v="3"/>
    <x v="5"/>
    <x v="1"/>
    <n v="1"/>
    <n v="243669"/>
    <n v="31677"/>
    <n v="211992"/>
    <n v="161114"/>
    <n v="50878.1"/>
    <n v="164889"/>
  </r>
  <r>
    <d v="2026-06-10T00:00:00"/>
    <x v="9641"/>
    <x v="2"/>
    <x v="1"/>
    <x v="1"/>
    <x v="5"/>
    <x v="1"/>
    <n v="3"/>
    <n v="749168"/>
    <n v="0"/>
    <n v="749168"/>
    <n v="464484"/>
    <n v="284684"/>
    <n v="175550"/>
  </r>
  <r>
    <d v="2026-06-10T00:00:00"/>
    <x v="9642"/>
    <x v="6"/>
    <x v="2"/>
    <x v="3"/>
    <x v="5"/>
    <x v="1"/>
    <n v="6"/>
    <n v="129201"/>
    <n v="14212.1"/>
    <n v="114989"/>
    <n v="87391.6"/>
    <n v="27597.3"/>
    <n v="164889"/>
  </r>
  <r>
    <d v="2026-06-10T00:00:00"/>
    <x v="9643"/>
    <x v="6"/>
    <x v="2"/>
    <x v="3"/>
    <x v="5"/>
    <x v="1"/>
    <n v="7"/>
    <n v="761793"/>
    <n v="0"/>
    <n v="761793"/>
    <n v="578963"/>
    <n v="182830"/>
    <n v="164889"/>
  </r>
  <r>
    <d v="2026-06-10T00:00:00"/>
    <x v="9644"/>
    <x v="2"/>
    <x v="1"/>
    <x v="1"/>
    <x v="5"/>
    <x v="1"/>
    <n v="4"/>
    <n v="823901"/>
    <n v="115346"/>
    <n v="708555"/>
    <n v="439304"/>
    <n v="269251"/>
    <n v="175550"/>
  </r>
  <r>
    <d v="2026-06-10T00:00:00"/>
    <x v="9645"/>
    <x v="7"/>
    <x v="6"/>
    <x v="3"/>
    <x v="5"/>
    <x v="1"/>
    <n v="11"/>
    <n v="561936"/>
    <n v="22477.4"/>
    <n v="539459"/>
    <n v="409989"/>
    <n v="129470"/>
    <n v="164889"/>
  </r>
  <r>
    <d v="2026-06-10T00:00:00"/>
    <x v="9646"/>
    <x v="5"/>
    <x v="3"/>
    <x v="2"/>
    <x v="5"/>
    <x v="1"/>
    <n v="1"/>
    <n v="266159"/>
    <n v="7984.77"/>
    <n v="258174"/>
    <n v="185885"/>
    <n v="72288.8"/>
    <n v="79820.3"/>
  </r>
  <r>
    <d v="2026-06-10T00:00:00"/>
    <x v="9647"/>
    <x v="1"/>
    <x v="5"/>
    <x v="0"/>
    <x v="5"/>
    <x v="1"/>
    <n v="1"/>
    <n v="807013"/>
    <n v="0"/>
    <n v="807013"/>
    <n v="564909"/>
    <n v="242104"/>
    <n v="44139.1"/>
  </r>
  <r>
    <d v="2026-06-10T00:00:00"/>
    <x v="9648"/>
    <x v="0"/>
    <x v="7"/>
    <x v="0"/>
    <x v="5"/>
    <x v="1"/>
    <n v="12"/>
    <n v="66459"/>
    <n v="1329.18"/>
    <n v="65129.8"/>
    <n v="45590.9"/>
    <n v="19539"/>
    <n v="44139.1"/>
  </r>
  <r>
    <d v="2026-06-10T00:00:00"/>
    <x v="9649"/>
    <x v="4"/>
    <x v="4"/>
    <x v="2"/>
    <x v="5"/>
    <x v="1"/>
    <n v="6"/>
    <n v="556618"/>
    <n v="61228"/>
    <n v="495390"/>
    <n v="356681"/>
    <n v="138709"/>
    <n v="79820.3"/>
  </r>
  <r>
    <d v="2026-06-11T00:00:00"/>
    <x v="9650"/>
    <x v="1"/>
    <x v="5"/>
    <x v="0"/>
    <x v="5"/>
    <x v="1"/>
    <n v="4"/>
    <n v="271895"/>
    <n v="0"/>
    <n v="271895"/>
    <n v="190326"/>
    <n v="81568.5"/>
    <n v="44139.1"/>
  </r>
  <r>
    <d v="2026-06-11T00:00:00"/>
    <x v="9651"/>
    <x v="1"/>
    <x v="5"/>
    <x v="0"/>
    <x v="5"/>
    <x v="1"/>
    <n v="3"/>
    <n v="58353"/>
    <n v="4668.24"/>
    <n v="53684.8"/>
    <n v="37579.3"/>
    <n v="16105.4"/>
    <n v="44139.1"/>
  </r>
  <r>
    <d v="2026-06-11T00:00:00"/>
    <x v="9652"/>
    <x v="3"/>
    <x v="0"/>
    <x v="1"/>
    <x v="5"/>
    <x v="1"/>
    <n v="3"/>
    <n v="699589"/>
    <n v="55967.1"/>
    <n v="643622"/>
    <n v="399046"/>
    <n v="244576"/>
    <n v="175550"/>
  </r>
  <r>
    <d v="2026-06-11T00:00:00"/>
    <x v="9653"/>
    <x v="3"/>
    <x v="0"/>
    <x v="1"/>
    <x v="5"/>
    <x v="1"/>
    <n v="11"/>
    <n v="831796"/>
    <n v="108133"/>
    <n v="723663"/>
    <n v="448671"/>
    <n v="274992"/>
    <n v="175550"/>
  </r>
  <r>
    <d v="2026-06-11T00:00:00"/>
    <x v="9654"/>
    <x v="2"/>
    <x v="1"/>
    <x v="1"/>
    <x v="5"/>
    <x v="1"/>
    <n v="9"/>
    <n v="75601"/>
    <n v="9072.12"/>
    <n v="66528.9"/>
    <n v="41247.9"/>
    <n v="25281"/>
    <n v="175550"/>
  </r>
  <r>
    <d v="2026-06-11T00:00:00"/>
    <x v="9655"/>
    <x v="5"/>
    <x v="3"/>
    <x v="2"/>
    <x v="5"/>
    <x v="1"/>
    <n v="4"/>
    <n v="103772"/>
    <n v="14528.1"/>
    <n v="89243.9"/>
    <n v="64255.6"/>
    <n v="24988.3"/>
    <n v="79820.3"/>
  </r>
  <r>
    <d v="2026-06-11T00:00:00"/>
    <x v="9656"/>
    <x v="0"/>
    <x v="7"/>
    <x v="0"/>
    <x v="5"/>
    <x v="1"/>
    <n v="10"/>
    <n v="478864"/>
    <n v="0"/>
    <n v="478864"/>
    <n v="335205"/>
    <n v="143659"/>
    <n v="44139.1"/>
  </r>
  <r>
    <d v="2026-06-11T00:00:00"/>
    <x v="9657"/>
    <x v="6"/>
    <x v="2"/>
    <x v="3"/>
    <x v="5"/>
    <x v="1"/>
    <n v="1"/>
    <n v="298429"/>
    <n v="5968.58"/>
    <n v="292460"/>
    <n v="222270"/>
    <n v="70190.5"/>
    <n v="164889"/>
  </r>
  <r>
    <d v="2026-06-11T00:00:00"/>
    <x v="9658"/>
    <x v="3"/>
    <x v="0"/>
    <x v="1"/>
    <x v="5"/>
    <x v="1"/>
    <n v="12"/>
    <n v="100506"/>
    <n v="13065.8"/>
    <n v="87440.2"/>
    <n v="54212.9"/>
    <n v="33227.3"/>
    <n v="175550"/>
  </r>
  <r>
    <d v="2026-06-11T00:00:00"/>
    <x v="9659"/>
    <x v="5"/>
    <x v="3"/>
    <x v="2"/>
    <x v="5"/>
    <x v="1"/>
    <n v="6"/>
    <n v="685939"/>
    <n v="0"/>
    <n v="685939"/>
    <n v="493876"/>
    <n v="192063"/>
    <n v="79820.3"/>
  </r>
  <r>
    <d v="2026-06-11T00:00:00"/>
    <x v="9660"/>
    <x v="5"/>
    <x v="3"/>
    <x v="2"/>
    <x v="5"/>
    <x v="1"/>
    <n v="8"/>
    <n v="731663"/>
    <n v="14633.3"/>
    <n v="717030"/>
    <n v="516261"/>
    <n v="200768"/>
    <n v="79820.3"/>
  </r>
  <r>
    <d v="2026-06-11T00:00:00"/>
    <x v="9661"/>
    <x v="1"/>
    <x v="5"/>
    <x v="0"/>
    <x v="5"/>
    <x v="1"/>
    <n v="3"/>
    <n v="70350"/>
    <n v="1407"/>
    <n v="68943"/>
    <n v="48260.1"/>
    <n v="20682.9"/>
    <n v="44139.1"/>
  </r>
  <r>
    <d v="2026-06-11T00:00:00"/>
    <x v="9662"/>
    <x v="1"/>
    <x v="5"/>
    <x v="0"/>
    <x v="5"/>
    <x v="1"/>
    <n v="3"/>
    <n v="649587"/>
    <n v="38975.2"/>
    <n v="610612"/>
    <n v="427428"/>
    <n v="183184"/>
    <n v="44139.1"/>
  </r>
  <r>
    <d v="2026-06-11T00:00:00"/>
    <x v="9663"/>
    <x v="7"/>
    <x v="6"/>
    <x v="3"/>
    <x v="5"/>
    <x v="1"/>
    <n v="12"/>
    <n v="209292"/>
    <n v="0"/>
    <n v="209292"/>
    <n v="159062"/>
    <n v="50230.1"/>
    <n v="164889"/>
  </r>
  <r>
    <d v="2026-06-11T00:00:00"/>
    <x v="9664"/>
    <x v="3"/>
    <x v="0"/>
    <x v="1"/>
    <x v="5"/>
    <x v="1"/>
    <n v="12"/>
    <n v="288920"/>
    <n v="14446"/>
    <n v="274474"/>
    <n v="170174"/>
    <n v="104300"/>
    <n v="175550"/>
  </r>
  <r>
    <d v="2026-06-11T00:00:00"/>
    <x v="9665"/>
    <x v="5"/>
    <x v="3"/>
    <x v="2"/>
    <x v="5"/>
    <x v="1"/>
    <n v="7"/>
    <n v="843842"/>
    <n v="101261"/>
    <n v="742581"/>
    <n v="534658"/>
    <n v="207923"/>
    <n v="79820.3"/>
  </r>
  <r>
    <d v="2026-06-11T00:00:00"/>
    <x v="9666"/>
    <x v="1"/>
    <x v="5"/>
    <x v="0"/>
    <x v="5"/>
    <x v="1"/>
    <n v="4"/>
    <n v="565760"/>
    <n v="33945.6"/>
    <n v="531814"/>
    <n v="372270"/>
    <n v="159544"/>
    <n v="44139.1"/>
  </r>
  <r>
    <d v="2026-06-11T00:00:00"/>
    <x v="9667"/>
    <x v="1"/>
    <x v="5"/>
    <x v="0"/>
    <x v="5"/>
    <x v="1"/>
    <n v="7"/>
    <n v="114785"/>
    <n v="0"/>
    <n v="114785"/>
    <n v="80349.5"/>
    <n v="34435.5"/>
    <n v="44139.1"/>
  </r>
  <r>
    <d v="2026-06-11T00:00:00"/>
    <x v="9668"/>
    <x v="5"/>
    <x v="3"/>
    <x v="2"/>
    <x v="5"/>
    <x v="1"/>
    <n v="11"/>
    <n v="702735"/>
    <n v="0"/>
    <n v="702735"/>
    <n v="505969"/>
    <n v="196766"/>
    <n v="79820.3"/>
  </r>
  <r>
    <d v="2026-06-11T00:00:00"/>
    <x v="9669"/>
    <x v="1"/>
    <x v="5"/>
    <x v="0"/>
    <x v="5"/>
    <x v="1"/>
    <n v="12"/>
    <n v="144941"/>
    <n v="15943.5"/>
    <n v="128997"/>
    <n v="90298.2"/>
    <n v="38699.2"/>
    <n v="44139.1"/>
  </r>
  <r>
    <d v="2026-06-11T00:00:00"/>
    <x v="9670"/>
    <x v="6"/>
    <x v="2"/>
    <x v="3"/>
    <x v="5"/>
    <x v="1"/>
    <n v="9"/>
    <n v="823100"/>
    <n v="32924"/>
    <n v="790176"/>
    <n v="600534"/>
    <n v="189642"/>
    <n v="164889"/>
  </r>
  <r>
    <d v="2026-06-11T00:00:00"/>
    <x v="9671"/>
    <x v="2"/>
    <x v="1"/>
    <x v="1"/>
    <x v="5"/>
    <x v="1"/>
    <n v="1"/>
    <n v="108833"/>
    <n v="3264.99"/>
    <n v="105568"/>
    <n v="65452.2"/>
    <n v="40115.8"/>
    <n v="175550"/>
  </r>
  <r>
    <d v="2026-06-11T00:00:00"/>
    <x v="9672"/>
    <x v="1"/>
    <x v="5"/>
    <x v="0"/>
    <x v="5"/>
    <x v="1"/>
    <n v="9"/>
    <n v="366226"/>
    <n v="0"/>
    <n v="366226"/>
    <n v="256358"/>
    <n v="109868"/>
    <n v="44139.1"/>
  </r>
  <r>
    <d v="2026-06-11T00:00:00"/>
    <x v="9673"/>
    <x v="0"/>
    <x v="7"/>
    <x v="0"/>
    <x v="5"/>
    <x v="1"/>
    <n v="5"/>
    <n v="356544"/>
    <n v="0"/>
    <n v="356544"/>
    <n v="249581"/>
    <n v="106963"/>
    <n v="44139.1"/>
  </r>
  <r>
    <d v="2026-06-11T00:00:00"/>
    <x v="9674"/>
    <x v="0"/>
    <x v="7"/>
    <x v="0"/>
    <x v="5"/>
    <x v="1"/>
    <n v="11"/>
    <n v="192034"/>
    <n v="11522"/>
    <n v="180512"/>
    <n v="126358"/>
    <n v="54153.6"/>
    <n v="44139.1"/>
  </r>
  <r>
    <d v="2026-06-11T00:00:00"/>
    <x v="9675"/>
    <x v="4"/>
    <x v="4"/>
    <x v="2"/>
    <x v="5"/>
    <x v="1"/>
    <n v="10"/>
    <n v="207951"/>
    <n v="0"/>
    <n v="207951"/>
    <n v="149725"/>
    <n v="58226.3"/>
    <n v="79820.3"/>
  </r>
  <r>
    <d v="2026-06-11T00:00:00"/>
    <x v="9676"/>
    <x v="7"/>
    <x v="6"/>
    <x v="3"/>
    <x v="5"/>
    <x v="1"/>
    <n v="11"/>
    <n v="282425"/>
    <n v="36715.2"/>
    <n v="245710"/>
    <n v="186739"/>
    <n v="58970.3"/>
    <n v="164889"/>
  </r>
  <r>
    <d v="2026-06-11T00:00:00"/>
    <x v="9677"/>
    <x v="6"/>
    <x v="2"/>
    <x v="3"/>
    <x v="5"/>
    <x v="1"/>
    <n v="6"/>
    <n v="279388"/>
    <n v="0"/>
    <n v="279388"/>
    <n v="212335"/>
    <n v="67053.1"/>
    <n v="164889"/>
  </r>
  <r>
    <d v="2026-06-11T00:00:00"/>
    <x v="9678"/>
    <x v="4"/>
    <x v="4"/>
    <x v="2"/>
    <x v="5"/>
    <x v="1"/>
    <n v="1"/>
    <n v="790996"/>
    <n v="102829"/>
    <n v="688167"/>
    <n v="495480"/>
    <n v="192687"/>
    <n v="79820.3"/>
  </r>
  <r>
    <d v="2026-06-11T00:00:00"/>
    <x v="9679"/>
    <x v="2"/>
    <x v="1"/>
    <x v="1"/>
    <x v="5"/>
    <x v="1"/>
    <n v="3"/>
    <n v="491548"/>
    <n v="0"/>
    <n v="491548"/>
    <n v="304760"/>
    <n v="186788"/>
    <n v="175550"/>
  </r>
  <r>
    <d v="2026-06-11T00:00:00"/>
    <x v="9680"/>
    <x v="7"/>
    <x v="6"/>
    <x v="3"/>
    <x v="5"/>
    <x v="1"/>
    <n v="1"/>
    <n v="504990"/>
    <n v="30299.4"/>
    <n v="474691"/>
    <n v="360765"/>
    <n v="113926"/>
    <n v="164889"/>
  </r>
  <r>
    <d v="2026-06-11T00:00:00"/>
    <x v="9681"/>
    <x v="3"/>
    <x v="0"/>
    <x v="1"/>
    <x v="5"/>
    <x v="1"/>
    <n v="7"/>
    <n v="774270"/>
    <n v="108398"/>
    <n v="665872"/>
    <n v="412841"/>
    <n v="253031"/>
    <n v="175550"/>
  </r>
  <r>
    <d v="2026-06-11T00:00:00"/>
    <x v="9682"/>
    <x v="6"/>
    <x v="2"/>
    <x v="3"/>
    <x v="5"/>
    <x v="1"/>
    <n v="1"/>
    <n v="215358"/>
    <n v="10767.9"/>
    <n v="204590"/>
    <n v="155488"/>
    <n v="49101.6"/>
    <n v="164889"/>
  </r>
  <r>
    <d v="2026-06-11T00:00:00"/>
    <x v="9683"/>
    <x v="3"/>
    <x v="0"/>
    <x v="1"/>
    <x v="5"/>
    <x v="1"/>
    <n v="10"/>
    <n v="121583"/>
    <n v="0"/>
    <n v="121583"/>
    <n v="75381.5"/>
    <n v="46201.5"/>
    <n v="175550"/>
  </r>
  <r>
    <d v="2026-06-11T00:00:00"/>
    <x v="9684"/>
    <x v="6"/>
    <x v="2"/>
    <x v="3"/>
    <x v="5"/>
    <x v="1"/>
    <n v="9"/>
    <n v="472481"/>
    <n v="0"/>
    <n v="472481"/>
    <n v="359086"/>
    <n v="113395"/>
    <n v="164889"/>
  </r>
  <r>
    <d v="2026-06-11T00:00:00"/>
    <x v="9685"/>
    <x v="4"/>
    <x v="4"/>
    <x v="2"/>
    <x v="5"/>
    <x v="1"/>
    <n v="2"/>
    <n v="298390"/>
    <n v="29839"/>
    <n v="268551"/>
    <n v="193357"/>
    <n v="75194.3"/>
    <n v="79820.3"/>
  </r>
  <r>
    <d v="2026-06-11T00:00:00"/>
    <x v="9686"/>
    <x v="7"/>
    <x v="6"/>
    <x v="3"/>
    <x v="5"/>
    <x v="1"/>
    <n v="9"/>
    <n v="846091"/>
    <n v="0"/>
    <n v="846091"/>
    <n v="643029"/>
    <n v="203062"/>
    <n v="164889"/>
  </r>
  <r>
    <d v="2026-06-11T00:00:00"/>
    <x v="9687"/>
    <x v="3"/>
    <x v="0"/>
    <x v="1"/>
    <x v="5"/>
    <x v="1"/>
    <n v="12"/>
    <n v="803156"/>
    <n v="0"/>
    <n v="803156"/>
    <n v="497957"/>
    <n v="305199"/>
    <n v="175550"/>
  </r>
  <r>
    <d v="2026-06-11T00:00:00"/>
    <x v="9688"/>
    <x v="4"/>
    <x v="4"/>
    <x v="2"/>
    <x v="5"/>
    <x v="1"/>
    <n v="1"/>
    <n v="668118"/>
    <n v="0"/>
    <n v="668118"/>
    <n v="481045"/>
    <n v="187073"/>
    <n v="79820.3"/>
  </r>
  <r>
    <d v="2026-06-11T00:00:00"/>
    <x v="9689"/>
    <x v="0"/>
    <x v="7"/>
    <x v="0"/>
    <x v="5"/>
    <x v="1"/>
    <n v="12"/>
    <n v="55252"/>
    <n v="0"/>
    <n v="55252"/>
    <n v="38676.4"/>
    <n v="16575.6"/>
    <n v="44139.1"/>
  </r>
  <r>
    <d v="2026-06-11T00:00:00"/>
    <x v="9690"/>
    <x v="6"/>
    <x v="2"/>
    <x v="3"/>
    <x v="5"/>
    <x v="1"/>
    <n v="11"/>
    <n v="151870"/>
    <n v="16705.7"/>
    <n v="135164"/>
    <n v="102725"/>
    <n v="32439.4"/>
    <n v="164889"/>
  </r>
  <r>
    <d v="2026-06-11T00:00:00"/>
    <x v="9691"/>
    <x v="1"/>
    <x v="5"/>
    <x v="0"/>
    <x v="5"/>
    <x v="1"/>
    <n v="9"/>
    <n v="659404"/>
    <n v="59346.4"/>
    <n v="600058"/>
    <n v="420040"/>
    <n v="180017"/>
    <n v="44139.1"/>
  </r>
  <r>
    <d v="2026-06-11T00:00:00"/>
    <x v="9692"/>
    <x v="4"/>
    <x v="4"/>
    <x v="2"/>
    <x v="5"/>
    <x v="1"/>
    <n v="2"/>
    <n v="426854"/>
    <n v="34148.3"/>
    <n v="392706"/>
    <n v="282748"/>
    <n v="109958"/>
    <n v="79820.3"/>
  </r>
  <r>
    <d v="2026-06-11T00:00:00"/>
    <x v="9693"/>
    <x v="7"/>
    <x v="6"/>
    <x v="3"/>
    <x v="5"/>
    <x v="1"/>
    <n v="12"/>
    <n v="470974"/>
    <n v="18839"/>
    <n v="452135"/>
    <n v="343623"/>
    <n v="108512"/>
    <n v="164889"/>
  </r>
  <r>
    <d v="2026-06-11T00:00:00"/>
    <x v="9694"/>
    <x v="3"/>
    <x v="0"/>
    <x v="1"/>
    <x v="5"/>
    <x v="1"/>
    <n v="11"/>
    <n v="548083"/>
    <n v="27404.2"/>
    <n v="520679"/>
    <n v="322821"/>
    <n v="197858"/>
    <n v="175550"/>
  </r>
  <r>
    <d v="2026-06-11T00:00:00"/>
    <x v="9695"/>
    <x v="7"/>
    <x v="6"/>
    <x v="3"/>
    <x v="5"/>
    <x v="1"/>
    <n v="7"/>
    <n v="256459"/>
    <n v="10258.4"/>
    <n v="246201"/>
    <n v="187112"/>
    <n v="59088.2"/>
    <n v="164889"/>
  </r>
  <r>
    <d v="2026-06-11T00:00:00"/>
    <x v="9696"/>
    <x v="5"/>
    <x v="3"/>
    <x v="2"/>
    <x v="5"/>
    <x v="1"/>
    <n v="9"/>
    <n v="248363"/>
    <n v="14901.8"/>
    <n v="233461"/>
    <n v="168092"/>
    <n v="65369.1"/>
    <n v="79820.3"/>
  </r>
  <r>
    <d v="2026-06-11T00:00:00"/>
    <x v="9697"/>
    <x v="5"/>
    <x v="3"/>
    <x v="2"/>
    <x v="5"/>
    <x v="1"/>
    <n v="10"/>
    <n v="835580"/>
    <n v="25067.4"/>
    <n v="810513"/>
    <n v="583569"/>
    <n v="226944"/>
    <n v="79820.3"/>
  </r>
  <r>
    <d v="2026-06-11T00:00:00"/>
    <x v="9698"/>
    <x v="7"/>
    <x v="6"/>
    <x v="3"/>
    <x v="5"/>
    <x v="1"/>
    <n v="1"/>
    <n v="591877"/>
    <n v="11837.5"/>
    <n v="580039"/>
    <n v="440830"/>
    <n v="139209"/>
    <n v="164889"/>
  </r>
  <r>
    <d v="2026-06-11T00:00:00"/>
    <x v="9699"/>
    <x v="0"/>
    <x v="7"/>
    <x v="0"/>
    <x v="5"/>
    <x v="1"/>
    <n v="2"/>
    <n v="704810"/>
    <n v="56384.8"/>
    <n v="648425"/>
    <n v="453898"/>
    <n v="194528"/>
    <n v="44139.1"/>
  </r>
  <r>
    <d v="2026-06-11T00:00:00"/>
    <x v="9700"/>
    <x v="0"/>
    <x v="7"/>
    <x v="0"/>
    <x v="5"/>
    <x v="1"/>
    <n v="12"/>
    <n v="771010"/>
    <n v="38550.5"/>
    <n v="732460"/>
    <n v="512722"/>
    <n v="219738"/>
    <n v="44139.1"/>
  </r>
  <r>
    <d v="2026-06-11T00:00:00"/>
    <x v="9701"/>
    <x v="6"/>
    <x v="2"/>
    <x v="3"/>
    <x v="5"/>
    <x v="1"/>
    <n v="11"/>
    <n v="162811"/>
    <n v="0"/>
    <n v="162811"/>
    <n v="123736"/>
    <n v="39074.6"/>
    <n v="164889"/>
  </r>
  <r>
    <d v="2026-06-11T00:00:00"/>
    <x v="9702"/>
    <x v="6"/>
    <x v="2"/>
    <x v="3"/>
    <x v="5"/>
    <x v="1"/>
    <n v="4"/>
    <n v="434586"/>
    <n v="0"/>
    <n v="434586"/>
    <n v="330285"/>
    <n v="104301"/>
    <n v="164889"/>
  </r>
  <r>
    <d v="2026-06-11T00:00:00"/>
    <x v="9703"/>
    <x v="7"/>
    <x v="6"/>
    <x v="3"/>
    <x v="5"/>
    <x v="1"/>
    <n v="1"/>
    <n v="600720"/>
    <n v="12014.4"/>
    <n v="588706"/>
    <n v="447416"/>
    <n v="141289"/>
    <n v="164889"/>
  </r>
  <r>
    <d v="2026-06-11T00:00:00"/>
    <x v="9704"/>
    <x v="2"/>
    <x v="1"/>
    <x v="1"/>
    <x v="5"/>
    <x v="1"/>
    <n v="5"/>
    <n v="709831"/>
    <n v="0"/>
    <n v="709831"/>
    <n v="440095"/>
    <n v="269736"/>
    <n v="175550"/>
  </r>
  <r>
    <d v="2026-06-11T00:00:00"/>
    <x v="9705"/>
    <x v="2"/>
    <x v="1"/>
    <x v="1"/>
    <x v="5"/>
    <x v="1"/>
    <n v="7"/>
    <n v="230884"/>
    <n v="0"/>
    <n v="230884"/>
    <n v="143148"/>
    <n v="87735.9"/>
    <n v="175550"/>
  </r>
  <r>
    <d v="2026-06-11T00:00:00"/>
    <x v="9706"/>
    <x v="2"/>
    <x v="1"/>
    <x v="1"/>
    <x v="5"/>
    <x v="1"/>
    <n v="6"/>
    <n v="151172"/>
    <n v="10582"/>
    <n v="140590"/>
    <n v="87165.8"/>
    <n v="53424.2"/>
    <n v="175550"/>
  </r>
  <r>
    <d v="2026-06-11T00:00:00"/>
    <x v="9707"/>
    <x v="0"/>
    <x v="7"/>
    <x v="0"/>
    <x v="5"/>
    <x v="1"/>
    <n v="1"/>
    <n v="463093"/>
    <n v="18523.7"/>
    <n v="444569"/>
    <n v="311198"/>
    <n v="133371"/>
    <n v="44139.1"/>
  </r>
  <r>
    <d v="2026-06-11T00:00:00"/>
    <x v="9708"/>
    <x v="7"/>
    <x v="6"/>
    <x v="3"/>
    <x v="5"/>
    <x v="1"/>
    <n v="9"/>
    <n v="742793"/>
    <n v="81707.2"/>
    <n v="661086"/>
    <n v="502425"/>
    <n v="158661"/>
    <n v="164889"/>
  </r>
  <r>
    <d v="2026-06-12T00:00:00"/>
    <x v="9709"/>
    <x v="4"/>
    <x v="4"/>
    <x v="2"/>
    <x v="5"/>
    <x v="1"/>
    <n v="6"/>
    <n v="617896"/>
    <n v="74147.5"/>
    <n v="543748"/>
    <n v="391499"/>
    <n v="152250"/>
    <n v="79820.3"/>
  </r>
  <r>
    <d v="2026-06-12T00:00:00"/>
    <x v="9710"/>
    <x v="0"/>
    <x v="7"/>
    <x v="0"/>
    <x v="5"/>
    <x v="1"/>
    <n v="7"/>
    <n v="432585"/>
    <n v="8651.7"/>
    <n v="423933"/>
    <n v="296753"/>
    <n v="127180"/>
    <n v="44139.1"/>
  </r>
  <r>
    <d v="2026-06-12T00:00:00"/>
    <x v="9711"/>
    <x v="7"/>
    <x v="6"/>
    <x v="3"/>
    <x v="5"/>
    <x v="1"/>
    <n v="5"/>
    <n v="302874"/>
    <n v="18172.4"/>
    <n v="284702"/>
    <n v="216373"/>
    <n v="68328.4"/>
    <n v="164889"/>
  </r>
  <r>
    <d v="2026-06-12T00:00:00"/>
    <x v="9712"/>
    <x v="6"/>
    <x v="2"/>
    <x v="3"/>
    <x v="5"/>
    <x v="1"/>
    <n v="5"/>
    <n v="721703"/>
    <n v="101038"/>
    <n v="620665"/>
    <n v="471705"/>
    <n v="148960"/>
    <n v="164889"/>
  </r>
  <r>
    <d v="2026-06-12T00:00:00"/>
    <x v="9713"/>
    <x v="5"/>
    <x v="3"/>
    <x v="2"/>
    <x v="5"/>
    <x v="1"/>
    <n v="1"/>
    <n v="156751"/>
    <n v="9405.06"/>
    <n v="147346"/>
    <n v="106089"/>
    <n v="41256.9"/>
    <n v="79820.3"/>
  </r>
  <r>
    <d v="2026-06-12T00:00:00"/>
    <x v="9714"/>
    <x v="4"/>
    <x v="4"/>
    <x v="2"/>
    <x v="5"/>
    <x v="1"/>
    <n v="6"/>
    <n v="439244"/>
    <n v="21962.2"/>
    <n v="417282"/>
    <n v="300443"/>
    <n v="116839"/>
    <n v="79820.3"/>
  </r>
  <r>
    <d v="2026-06-12T00:00:00"/>
    <x v="9715"/>
    <x v="1"/>
    <x v="5"/>
    <x v="0"/>
    <x v="5"/>
    <x v="1"/>
    <n v="2"/>
    <n v="655152"/>
    <n v="39309.1"/>
    <n v="615843"/>
    <n v="431090"/>
    <n v="184753"/>
    <n v="44139.1"/>
  </r>
  <r>
    <d v="2026-06-12T00:00:00"/>
    <x v="9716"/>
    <x v="7"/>
    <x v="6"/>
    <x v="3"/>
    <x v="5"/>
    <x v="1"/>
    <n v="1"/>
    <n v="716411"/>
    <n v="0"/>
    <n v="716411"/>
    <n v="544472"/>
    <n v="171939"/>
    <n v="164889"/>
  </r>
  <r>
    <d v="2026-06-12T00:00:00"/>
    <x v="9717"/>
    <x v="3"/>
    <x v="0"/>
    <x v="1"/>
    <x v="5"/>
    <x v="1"/>
    <n v="7"/>
    <n v="135608"/>
    <n v="13560.8"/>
    <n v="122047"/>
    <n v="75669.3"/>
    <n v="46377.9"/>
    <n v="175550"/>
  </r>
  <r>
    <d v="2026-06-12T00:00:00"/>
    <x v="9718"/>
    <x v="0"/>
    <x v="7"/>
    <x v="0"/>
    <x v="5"/>
    <x v="1"/>
    <n v="2"/>
    <n v="332675"/>
    <n v="29940.8"/>
    <n v="302734"/>
    <n v="211914"/>
    <n v="90820.3"/>
    <n v="44139.1"/>
  </r>
  <r>
    <d v="2026-06-12T00:00:00"/>
    <x v="9719"/>
    <x v="7"/>
    <x v="6"/>
    <x v="3"/>
    <x v="5"/>
    <x v="1"/>
    <n v="10"/>
    <n v="624236"/>
    <n v="37454.2"/>
    <n v="586782"/>
    <n v="445954"/>
    <n v="140828"/>
    <n v="164889"/>
  </r>
  <r>
    <d v="2026-06-12T00:00:00"/>
    <x v="9720"/>
    <x v="4"/>
    <x v="4"/>
    <x v="2"/>
    <x v="5"/>
    <x v="1"/>
    <n v="10"/>
    <n v="816809"/>
    <n v="98017.1"/>
    <n v="718792"/>
    <n v="517530"/>
    <n v="201262"/>
    <n v="79820.3"/>
  </r>
  <r>
    <d v="2026-06-12T00:00:00"/>
    <x v="9721"/>
    <x v="1"/>
    <x v="5"/>
    <x v="0"/>
    <x v="5"/>
    <x v="1"/>
    <n v="10"/>
    <n v="766688"/>
    <n v="23000.6"/>
    <n v="743687"/>
    <n v="520581"/>
    <n v="223106"/>
    <n v="44139.1"/>
  </r>
  <r>
    <d v="2026-06-12T00:00:00"/>
    <x v="9722"/>
    <x v="1"/>
    <x v="5"/>
    <x v="0"/>
    <x v="5"/>
    <x v="1"/>
    <n v="9"/>
    <n v="147858"/>
    <n v="7392.9"/>
    <n v="140465"/>
    <n v="98325.6"/>
    <n v="42139.5"/>
    <n v="44139.1"/>
  </r>
  <r>
    <d v="2026-06-12T00:00:00"/>
    <x v="9723"/>
    <x v="5"/>
    <x v="3"/>
    <x v="2"/>
    <x v="5"/>
    <x v="1"/>
    <n v="7"/>
    <n v="118253"/>
    <n v="14190.4"/>
    <n v="104063"/>
    <n v="74925.1"/>
    <n v="29137.5"/>
    <n v="79820.3"/>
  </r>
  <r>
    <d v="2026-06-12T00:00:00"/>
    <x v="9724"/>
    <x v="2"/>
    <x v="1"/>
    <x v="1"/>
    <x v="5"/>
    <x v="1"/>
    <n v="4"/>
    <n v="508156"/>
    <n v="55897.2"/>
    <n v="452259"/>
    <n v="280400"/>
    <n v="171858"/>
    <n v="175550"/>
  </r>
  <r>
    <d v="2026-06-12T00:00:00"/>
    <x v="9725"/>
    <x v="2"/>
    <x v="1"/>
    <x v="1"/>
    <x v="5"/>
    <x v="1"/>
    <n v="5"/>
    <n v="150735"/>
    <n v="9044.1"/>
    <n v="141691"/>
    <n v="87848.4"/>
    <n v="53842.5"/>
    <n v="175550"/>
  </r>
  <r>
    <d v="2026-06-12T00:00:00"/>
    <x v="9726"/>
    <x v="3"/>
    <x v="0"/>
    <x v="1"/>
    <x v="5"/>
    <x v="1"/>
    <n v="4"/>
    <n v="570902"/>
    <n v="68508.2"/>
    <n v="502394"/>
    <n v="311484"/>
    <n v="190910"/>
    <n v="175550"/>
  </r>
  <r>
    <d v="2026-06-12T00:00:00"/>
    <x v="9727"/>
    <x v="0"/>
    <x v="7"/>
    <x v="0"/>
    <x v="5"/>
    <x v="1"/>
    <n v="10"/>
    <n v="751797"/>
    <n v="60143.8"/>
    <n v="691653"/>
    <n v="484157"/>
    <n v="207496"/>
    <n v="44139.1"/>
  </r>
  <r>
    <d v="2026-06-12T00:00:00"/>
    <x v="9728"/>
    <x v="1"/>
    <x v="5"/>
    <x v="0"/>
    <x v="5"/>
    <x v="1"/>
    <n v="2"/>
    <n v="618819"/>
    <n v="74258.3"/>
    <n v="544561"/>
    <n v="381192"/>
    <n v="163368"/>
    <n v="44139.1"/>
  </r>
  <r>
    <d v="2026-06-12T00:00:00"/>
    <x v="9729"/>
    <x v="2"/>
    <x v="1"/>
    <x v="1"/>
    <x v="5"/>
    <x v="1"/>
    <n v="11"/>
    <n v="782400"/>
    <n v="15648"/>
    <n v="766752"/>
    <n v="475386"/>
    <n v="291366"/>
    <n v="175550"/>
  </r>
  <r>
    <d v="2026-06-12T00:00:00"/>
    <x v="9730"/>
    <x v="6"/>
    <x v="2"/>
    <x v="3"/>
    <x v="5"/>
    <x v="1"/>
    <n v="8"/>
    <n v="115597"/>
    <n v="15027.6"/>
    <n v="100569"/>
    <n v="76432.7"/>
    <n v="24136.7"/>
    <n v="164889"/>
  </r>
  <r>
    <d v="2026-06-12T00:00:00"/>
    <x v="9731"/>
    <x v="7"/>
    <x v="6"/>
    <x v="3"/>
    <x v="5"/>
    <x v="1"/>
    <n v="6"/>
    <n v="524493"/>
    <n v="20979.7"/>
    <n v="503513"/>
    <n v="382670"/>
    <n v="120843"/>
    <n v="164889"/>
  </r>
  <r>
    <d v="2026-06-12T00:00:00"/>
    <x v="9732"/>
    <x v="0"/>
    <x v="7"/>
    <x v="0"/>
    <x v="5"/>
    <x v="1"/>
    <n v="11"/>
    <n v="350475"/>
    <n v="17523.8"/>
    <n v="332951"/>
    <n v="233066"/>
    <n v="99885.4"/>
    <n v="44139.1"/>
  </r>
  <r>
    <d v="2026-06-12T00:00:00"/>
    <x v="9733"/>
    <x v="4"/>
    <x v="4"/>
    <x v="2"/>
    <x v="5"/>
    <x v="1"/>
    <n v="6"/>
    <n v="694494"/>
    <n v="0"/>
    <n v="694494"/>
    <n v="500036"/>
    <n v="194458"/>
    <n v="79820.3"/>
  </r>
  <r>
    <d v="2026-06-12T00:00:00"/>
    <x v="9734"/>
    <x v="7"/>
    <x v="6"/>
    <x v="3"/>
    <x v="5"/>
    <x v="1"/>
    <n v="8"/>
    <n v="559984"/>
    <n v="0"/>
    <n v="559984"/>
    <n v="425588"/>
    <n v="134396"/>
    <n v="164889"/>
  </r>
  <r>
    <d v="2026-06-12T00:00:00"/>
    <x v="9735"/>
    <x v="0"/>
    <x v="7"/>
    <x v="0"/>
    <x v="5"/>
    <x v="1"/>
    <n v="7"/>
    <n v="779281"/>
    <n v="46756.9"/>
    <n v="732524"/>
    <n v="512767"/>
    <n v="219757"/>
    <n v="44139.1"/>
  </r>
  <r>
    <d v="2026-06-12T00:00:00"/>
    <x v="9736"/>
    <x v="3"/>
    <x v="0"/>
    <x v="1"/>
    <x v="5"/>
    <x v="1"/>
    <n v="7"/>
    <n v="755553"/>
    <n v="22666.6"/>
    <n v="732886"/>
    <n v="454390"/>
    <n v="278497"/>
    <n v="175550"/>
  </r>
  <r>
    <d v="2026-06-12T00:00:00"/>
    <x v="9737"/>
    <x v="6"/>
    <x v="2"/>
    <x v="3"/>
    <x v="5"/>
    <x v="1"/>
    <n v="5"/>
    <n v="333990"/>
    <n v="13359.6"/>
    <n v="320630"/>
    <n v="243679"/>
    <n v="76951.3"/>
    <n v="164889"/>
  </r>
  <r>
    <d v="2026-06-12T00:00:00"/>
    <x v="9738"/>
    <x v="6"/>
    <x v="2"/>
    <x v="3"/>
    <x v="5"/>
    <x v="1"/>
    <n v="1"/>
    <n v="156954"/>
    <n v="6278.16"/>
    <n v="150676"/>
    <n v="114514"/>
    <n v="36162.2"/>
    <n v="164889"/>
  </r>
  <r>
    <d v="2026-06-12T00:00:00"/>
    <x v="9739"/>
    <x v="2"/>
    <x v="1"/>
    <x v="1"/>
    <x v="5"/>
    <x v="1"/>
    <n v="11"/>
    <n v="698354"/>
    <n v="0"/>
    <n v="698354"/>
    <n v="432979"/>
    <n v="265375"/>
    <n v="175550"/>
  </r>
  <r>
    <d v="2026-06-12T00:00:00"/>
    <x v="9740"/>
    <x v="3"/>
    <x v="0"/>
    <x v="1"/>
    <x v="5"/>
    <x v="1"/>
    <n v="2"/>
    <n v="290225"/>
    <n v="40631.5"/>
    <n v="249594"/>
    <n v="154748"/>
    <n v="94845.5"/>
    <n v="175550"/>
  </r>
  <r>
    <d v="2026-06-12T00:00:00"/>
    <x v="9741"/>
    <x v="6"/>
    <x v="2"/>
    <x v="3"/>
    <x v="5"/>
    <x v="1"/>
    <n v="6"/>
    <n v="801254"/>
    <n v="0"/>
    <n v="801254"/>
    <n v="608953"/>
    <n v="192301"/>
    <n v="164889"/>
  </r>
  <r>
    <d v="2026-06-12T00:00:00"/>
    <x v="9742"/>
    <x v="7"/>
    <x v="6"/>
    <x v="3"/>
    <x v="5"/>
    <x v="1"/>
    <n v="10"/>
    <n v="520008"/>
    <n v="26000.4"/>
    <n v="494008"/>
    <n v="375446"/>
    <n v="118562"/>
    <n v="164889"/>
  </r>
  <r>
    <d v="2026-06-12T00:00:00"/>
    <x v="9743"/>
    <x v="1"/>
    <x v="5"/>
    <x v="0"/>
    <x v="5"/>
    <x v="1"/>
    <n v="1"/>
    <n v="141508"/>
    <n v="14150.8"/>
    <n v="127357"/>
    <n v="89150"/>
    <n v="38207.2"/>
    <n v="44139.1"/>
  </r>
  <r>
    <d v="2026-06-12T00:00:00"/>
    <x v="9744"/>
    <x v="7"/>
    <x v="6"/>
    <x v="3"/>
    <x v="5"/>
    <x v="1"/>
    <n v="12"/>
    <n v="281578"/>
    <n v="14078.9"/>
    <n v="267499"/>
    <n v="203299"/>
    <n v="64199.8"/>
    <n v="164889"/>
  </r>
  <r>
    <d v="2026-06-12T00:00:00"/>
    <x v="9745"/>
    <x v="7"/>
    <x v="6"/>
    <x v="3"/>
    <x v="5"/>
    <x v="1"/>
    <n v="5"/>
    <n v="743062"/>
    <n v="52014.3"/>
    <n v="691048"/>
    <n v="525196"/>
    <n v="165851"/>
    <n v="164889"/>
  </r>
  <r>
    <d v="2026-06-12T00:00:00"/>
    <x v="9746"/>
    <x v="1"/>
    <x v="5"/>
    <x v="0"/>
    <x v="5"/>
    <x v="1"/>
    <n v="12"/>
    <n v="775736"/>
    <n v="116360"/>
    <n v="659376"/>
    <n v="461563"/>
    <n v="197813"/>
    <n v="44139.1"/>
  </r>
  <r>
    <d v="2026-06-12T00:00:00"/>
    <x v="9747"/>
    <x v="6"/>
    <x v="2"/>
    <x v="3"/>
    <x v="5"/>
    <x v="1"/>
    <n v="3"/>
    <n v="151103"/>
    <n v="12088.2"/>
    <n v="139015"/>
    <n v="105651"/>
    <n v="33363.5"/>
    <n v="164889"/>
  </r>
  <r>
    <d v="2026-06-12T00:00:00"/>
    <x v="9748"/>
    <x v="5"/>
    <x v="3"/>
    <x v="2"/>
    <x v="5"/>
    <x v="1"/>
    <n v="10"/>
    <n v="633914"/>
    <n v="76069.7"/>
    <n v="557844"/>
    <n v="401648"/>
    <n v="156196"/>
    <n v="79820.3"/>
  </r>
  <r>
    <d v="2026-06-12T00:00:00"/>
    <x v="9749"/>
    <x v="3"/>
    <x v="0"/>
    <x v="1"/>
    <x v="5"/>
    <x v="1"/>
    <n v="5"/>
    <n v="570870"/>
    <n v="62795.7"/>
    <n v="508074"/>
    <n v="315006"/>
    <n v="193068"/>
    <n v="175550"/>
  </r>
  <r>
    <d v="2026-06-12T00:00:00"/>
    <x v="9750"/>
    <x v="5"/>
    <x v="3"/>
    <x v="2"/>
    <x v="5"/>
    <x v="1"/>
    <n v="6"/>
    <n v="738369"/>
    <n v="95988"/>
    <n v="642381"/>
    <n v="462514"/>
    <n v="179867"/>
    <n v="79820.3"/>
  </r>
  <r>
    <d v="2026-06-12T00:00:00"/>
    <x v="9751"/>
    <x v="3"/>
    <x v="0"/>
    <x v="1"/>
    <x v="5"/>
    <x v="1"/>
    <n v="5"/>
    <n v="168882"/>
    <n v="15199.4"/>
    <n v="153683"/>
    <n v="95283.2"/>
    <n v="58399.4"/>
    <n v="175550"/>
  </r>
  <r>
    <d v="2026-06-12T00:00:00"/>
    <x v="9752"/>
    <x v="1"/>
    <x v="5"/>
    <x v="0"/>
    <x v="5"/>
    <x v="1"/>
    <n v="7"/>
    <n v="722963"/>
    <n v="57837"/>
    <n v="665126"/>
    <n v="465588"/>
    <n v="199538"/>
    <n v="44139.1"/>
  </r>
  <r>
    <d v="2026-06-12T00:00:00"/>
    <x v="9753"/>
    <x v="3"/>
    <x v="0"/>
    <x v="1"/>
    <x v="5"/>
    <x v="1"/>
    <n v="5"/>
    <n v="499458"/>
    <n v="44951.2"/>
    <n v="454507"/>
    <n v="281794"/>
    <n v="172713"/>
    <n v="175550"/>
  </r>
  <r>
    <d v="2026-06-12T00:00:00"/>
    <x v="9754"/>
    <x v="3"/>
    <x v="0"/>
    <x v="1"/>
    <x v="5"/>
    <x v="1"/>
    <n v="8"/>
    <n v="819053"/>
    <n v="98286.4"/>
    <n v="720767"/>
    <n v="446875"/>
    <n v="273891"/>
    <n v="175550"/>
  </r>
  <r>
    <d v="2026-06-12T00:00:00"/>
    <x v="9755"/>
    <x v="3"/>
    <x v="0"/>
    <x v="1"/>
    <x v="5"/>
    <x v="1"/>
    <n v="12"/>
    <n v="101991"/>
    <n v="14278.7"/>
    <n v="87712.3"/>
    <n v="54381.6"/>
    <n v="33330.7"/>
    <n v="175550"/>
  </r>
  <r>
    <d v="2026-06-12T00:00:00"/>
    <x v="9756"/>
    <x v="0"/>
    <x v="7"/>
    <x v="0"/>
    <x v="5"/>
    <x v="1"/>
    <n v="12"/>
    <n v="204970"/>
    <n v="22546.7"/>
    <n v="182423"/>
    <n v="127696"/>
    <n v="54727"/>
    <n v="44139.1"/>
  </r>
  <r>
    <d v="2026-06-12T00:00:00"/>
    <x v="9757"/>
    <x v="1"/>
    <x v="5"/>
    <x v="0"/>
    <x v="5"/>
    <x v="1"/>
    <n v="1"/>
    <n v="550205"/>
    <n v="77028.7"/>
    <n v="473176"/>
    <n v="331223"/>
    <n v="141953"/>
    <n v="44139.1"/>
  </r>
  <r>
    <d v="2026-06-12T00:00:00"/>
    <x v="9758"/>
    <x v="3"/>
    <x v="0"/>
    <x v="1"/>
    <x v="5"/>
    <x v="1"/>
    <n v="5"/>
    <n v="544301"/>
    <n v="0"/>
    <n v="544301"/>
    <n v="337467"/>
    <n v="206834"/>
    <n v="175550"/>
  </r>
  <r>
    <d v="2026-06-12T00:00:00"/>
    <x v="9759"/>
    <x v="2"/>
    <x v="1"/>
    <x v="1"/>
    <x v="5"/>
    <x v="1"/>
    <n v="3"/>
    <n v="644897"/>
    <n v="96734.6"/>
    <n v="548162"/>
    <n v="339861"/>
    <n v="208302"/>
    <n v="175550"/>
  </r>
  <r>
    <d v="2026-06-12T00:00:00"/>
    <x v="9760"/>
    <x v="3"/>
    <x v="0"/>
    <x v="1"/>
    <x v="5"/>
    <x v="1"/>
    <n v="10"/>
    <n v="848670"/>
    <n v="0"/>
    <n v="848670"/>
    <n v="526175"/>
    <n v="322495"/>
    <n v="175550"/>
  </r>
  <r>
    <d v="2026-06-12T00:00:00"/>
    <x v="9761"/>
    <x v="1"/>
    <x v="5"/>
    <x v="0"/>
    <x v="5"/>
    <x v="1"/>
    <n v="2"/>
    <n v="81422"/>
    <n v="0"/>
    <n v="81422"/>
    <n v="56995.4"/>
    <n v="24426.6"/>
    <n v="44139.1"/>
  </r>
  <r>
    <d v="2026-06-12T00:00:00"/>
    <x v="9762"/>
    <x v="0"/>
    <x v="7"/>
    <x v="0"/>
    <x v="5"/>
    <x v="1"/>
    <n v="5"/>
    <n v="262030"/>
    <n v="23582.7"/>
    <n v="238447"/>
    <n v="166913"/>
    <n v="71534.2"/>
    <n v="44139.1"/>
  </r>
  <r>
    <d v="2026-06-12T00:00:00"/>
    <x v="9763"/>
    <x v="1"/>
    <x v="5"/>
    <x v="0"/>
    <x v="5"/>
    <x v="1"/>
    <n v="3"/>
    <n v="157963"/>
    <n v="6318.52"/>
    <n v="151644"/>
    <n v="106151"/>
    <n v="45493.3"/>
    <n v="44139.1"/>
  </r>
  <r>
    <d v="2026-06-12T00:00:00"/>
    <x v="9764"/>
    <x v="4"/>
    <x v="4"/>
    <x v="2"/>
    <x v="5"/>
    <x v="1"/>
    <n v="1"/>
    <n v="414800"/>
    <n v="0"/>
    <n v="414800"/>
    <n v="298656"/>
    <n v="116144"/>
    <n v="79820.3"/>
  </r>
  <r>
    <d v="2026-06-12T00:00:00"/>
    <x v="9765"/>
    <x v="7"/>
    <x v="6"/>
    <x v="3"/>
    <x v="5"/>
    <x v="1"/>
    <n v="4"/>
    <n v="706835"/>
    <n v="56546.8"/>
    <n v="650288"/>
    <n v="494219"/>
    <n v="156069"/>
    <n v="164889"/>
  </r>
  <r>
    <d v="2026-06-12T00:00:00"/>
    <x v="9766"/>
    <x v="4"/>
    <x v="4"/>
    <x v="2"/>
    <x v="5"/>
    <x v="1"/>
    <n v="6"/>
    <n v="791448"/>
    <n v="71230.3"/>
    <n v="720218"/>
    <n v="518557"/>
    <n v="201661"/>
    <n v="79820.3"/>
  </r>
  <r>
    <d v="2026-06-12T00:00:00"/>
    <x v="9767"/>
    <x v="4"/>
    <x v="4"/>
    <x v="2"/>
    <x v="5"/>
    <x v="1"/>
    <n v="3"/>
    <n v="153616"/>
    <n v="12289.3"/>
    <n v="141327"/>
    <n v="101755"/>
    <n v="39571.5"/>
    <n v="79820.3"/>
  </r>
  <r>
    <d v="2026-06-12T00:00:00"/>
    <x v="9768"/>
    <x v="2"/>
    <x v="1"/>
    <x v="1"/>
    <x v="5"/>
    <x v="1"/>
    <n v="4"/>
    <n v="646131"/>
    <n v="90458.3"/>
    <n v="555673"/>
    <n v="344517"/>
    <n v="211156"/>
    <n v="175550"/>
  </r>
  <r>
    <d v="2026-06-12T00:00:00"/>
    <x v="9769"/>
    <x v="4"/>
    <x v="4"/>
    <x v="2"/>
    <x v="5"/>
    <x v="1"/>
    <n v="9"/>
    <n v="213005"/>
    <n v="12780.3"/>
    <n v="200225"/>
    <n v="144162"/>
    <n v="56062.9"/>
    <n v="79820.3"/>
  </r>
  <r>
    <d v="2026-06-12T00:00:00"/>
    <x v="9770"/>
    <x v="1"/>
    <x v="5"/>
    <x v="0"/>
    <x v="5"/>
    <x v="1"/>
    <n v="7"/>
    <n v="615890"/>
    <n v="73906.8"/>
    <n v="541983"/>
    <n v="379388"/>
    <n v="162595"/>
    <n v="44139.1"/>
  </r>
  <r>
    <d v="2026-06-13T00:00:00"/>
    <x v="9771"/>
    <x v="1"/>
    <x v="5"/>
    <x v="0"/>
    <x v="5"/>
    <x v="1"/>
    <n v="5"/>
    <n v="540404"/>
    <n v="21616.2"/>
    <n v="518788"/>
    <n v="363151"/>
    <n v="155636"/>
    <n v="44139.1"/>
  </r>
  <r>
    <d v="2026-06-13T00:00:00"/>
    <x v="9772"/>
    <x v="7"/>
    <x v="6"/>
    <x v="3"/>
    <x v="5"/>
    <x v="1"/>
    <n v="11"/>
    <n v="591571"/>
    <n v="35494.3"/>
    <n v="556077"/>
    <n v="422618"/>
    <n v="133458"/>
    <n v="164889"/>
  </r>
  <r>
    <d v="2026-06-13T00:00:00"/>
    <x v="9773"/>
    <x v="2"/>
    <x v="1"/>
    <x v="1"/>
    <x v="5"/>
    <x v="1"/>
    <n v="11"/>
    <n v="819205"/>
    <n v="98304.6"/>
    <n v="720900"/>
    <n v="446958"/>
    <n v="273942"/>
    <n v="175550"/>
  </r>
  <r>
    <d v="2026-06-13T00:00:00"/>
    <x v="9774"/>
    <x v="3"/>
    <x v="0"/>
    <x v="1"/>
    <x v="5"/>
    <x v="1"/>
    <n v="10"/>
    <n v="712527"/>
    <n v="85503.2"/>
    <n v="627024"/>
    <n v="388755"/>
    <n v="238269"/>
    <n v="175550"/>
  </r>
  <r>
    <d v="2026-06-13T00:00:00"/>
    <x v="9775"/>
    <x v="1"/>
    <x v="5"/>
    <x v="0"/>
    <x v="5"/>
    <x v="1"/>
    <n v="6"/>
    <n v="437125"/>
    <n v="0"/>
    <n v="437125"/>
    <n v="305988"/>
    <n v="131138"/>
    <n v="44139.1"/>
  </r>
  <r>
    <d v="2026-06-13T00:00:00"/>
    <x v="9776"/>
    <x v="5"/>
    <x v="3"/>
    <x v="2"/>
    <x v="5"/>
    <x v="1"/>
    <n v="1"/>
    <n v="332745"/>
    <n v="13309.8"/>
    <n v="319435"/>
    <n v="229993"/>
    <n v="89441.9"/>
    <n v="79820.3"/>
  </r>
  <r>
    <d v="2026-06-13T00:00:00"/>
    <x v="9777"/>
    <x v="1"/>
    <x v="5"/>
    <x v="0"/>
    <x v="5"/>
    <x v="1"/>
    <n v="10"/>
    <n v="554825"/>
    <n v="27741.2"/>
    <n v="527084"/>
    <n v="368959"/>
    <n v="158125"/>
    <n v="44139.1"/>
  </r>
  <r>
    <d v="2026-06-13T00:00:00"/>
    <x v="9778"/>
    <x v="4"/>
    <x v="4"/>
    <x v="2"/>
    <x v="5"/>
    <x v="1"/>
    <n v="12"/>
    <n v="265914"/>
    <n v="15954.8"/>
    <n v="249959"/>
    <n v="179971"/>
    <n v="69988.6"/>
    <n v="79820.3"/>
  </r>
  <r>
    <d v="2026-06-13T00:00:00"/>
    <x v="9779"/>
    <x v="7"/>
    <x v="6"/>
    <x v="3"/>
    <x v="5"/>
    <x v="1"/>
    <n v="12"/>
    <n v="303888"/>
    <n v="0"/>
    <n v="303888"/>
    <n v="230955"/>
    <n v="72933.1"/>
    <n v="164889"/>
  </r>
  <r>
    <d v="2026-06-13T00:00:00"/>
    <x v="9780"/>
    <x v="3"/>
    <x v="0"/>
    <x v="1"/>
    <x v="5"/>
    <x v="1"/>
    <n v="8"/>
    <n v="359831"/>
    <n v="0"/>
    <n v="359831"/>
    <n v="223095"/>
    <n v="136736"/>
    <n v="175550"/>
  </r>
  <r>
    <d v="2026-06-13T00:00:00"/>
    <x v="9781"/>
    <x v="2"/>
    <x v="1"/>
    <x v="1"/>
    <x v="5"/>
    <x v="1"/>
    <n v="8"/>
    <n v="819672"/>
    <n v="98360.6"/>
    <n v="721311"/>
    <n v="447213"/>
    <n v="274098"/>
    <n v="175550"/>
  </r>
  <r>
    <d v="2026-06-13T00:00:00"/>
    <x v="9782"/>
    <x v="5"/>
    <x v="3"/>
    <x v="2"/>
    <x v="5"/>
    <x v="1"/>
    <n v="11"/>
    <n v="602989"/>
    <n v="54269"/>
    <n v="548720"/>
    <n v="395078"/>
    <n v="153642"/>
    <n v="79820.3"/>
  </r>
  <r>
    <d v="2026-06-13T00:00:00"/>
    <x v="9783"/>
    <x v="6"/>
    <x v="2"/>
    <x v="3"/>
    <x v="5"/>
    <x v="1"/>
    <n v="4"/>
    <n v="678556"/>
    <n v="0"/>
    <n v="678556"/>
    <n v="515703"/>
    <n v="162853"/>
    <n v="164889"/>
  </r>
  <r>
    <d v="2026-06-13T00:00:00"/>
    <x v="9784"/>
    <x v="4"/>
    <x v="4"/>
    <x v="2"/>
    <x v="5"/>
    <x v="1"/>
    <n v="7"/>
    <n v="306985"/>
    <n v="36838.2"/>
    <n v="270147"/>
    <n v="194506"/>
    <n v="75641.1"/>
    <n v="79820.3"/>
  </r>
  <r>
    <d v="2026-06-13T00:00:00"/>
    <x v="9785"/>
    <x v="6"/>
    <x v="2"/>
    <x v="3"/>
    <x v="5"/>
    <x v="1"/>
    <n v="8"/>
    <n v="138594"/>
    <n v="4157.82"/>
    <n v="134436"/>
    <n v="102172"/>
    <n v="32264.7"/>
    <n v="164889"/>
  </r>
  <r>
    <d v="2026-06-13T00:00:00"/>
    <x v="9786"/>
    <x v="7"/>
    <x v="6"/>
    <x v="3"/>
    <x v="5"/>
    <x v="1"/>
    <n v="9"/>
    <n v="713530"/>
    <n v="78488.3"/>
    <n v="635042"/>
    <n v="482632"/>
    <n v="152410"/>
    <n v="164889"/>
  </r>
  <r>
    <d v="2026-06-13T00:00:00"/>
    <x v="9787"/>
    <x v="3"/>
    <x v="0"/>
    <x v="1"/>
    <x v="5"/>
    <x v="1"/>
    <n v="3"/>
    <n v="294799"/>
    <n v="5895.98"/>
    <n v="288903"/>
    <n v="179120"/>
    <n v="109783"/>
    <n v="175550"/>
  </r>
  <r>
    <d v="2026-06-13T00:00:00"/>
    <x v="9788"/>
    <x v="1"/>
    <x v="5"/>
    <x v="0"/>
    <x v="5"/>
    <x v="1"/>
    <n v="11"/>
    <n v="825001"/>
    <n v="49500.1"/>
    <n v="775501"/>
    <n v="542851"/>
    <n v="232650"/>
    <n v="44139.1"/>
  </r>
  <r>
    <d v="2026-06-13T00:00:00"/>
    <x v="9789"/>
    <x v="5"/>
    <x v="3"/>
    <x v="2"/>
    <x v="5"/>
    <x v="1"/>
    <n v="3"/>
    <n v="770880"/>
    <n v="53961.6"/>
    <n v="716918"/>
    <n v="516181"/>
    <n v="200737"/>
    <n v="79820.3"/>
  </r>
  <r>
    <d v="2026-06-13T00:00:00"/>
    <x v="9790"/>
    <x v="4"/>
    <x v="4"/>
    <x v="2"/>
    <x v="5"/>
    <x v="1"/>
    <n v="2"/>
    <n v="395005"/>
    <n v="35550.4"/>
    <n v="359455"/>
    <n v="258807"/>
    <n v="100647"/>
    <n v="79820.3"/>
  </r>
  <r>
    <d v="2026-06-13T00:00:00"/>
    <x v="9791"/>
    <x v="7"/>
    <x v="6"/>
    <x v="3"/>
    <x v="5"/>
    <x v="1"/>
    <n v="1"/>
    <n v="572827"/>
    <n v="45826.2"/>
    <n v="527001"/>
    <n v="400521"/>
    <n v="126480"/>
    <n v="164889"/>
  </r>
  <r>
    <d v="2026-06-13T00:00:00"/>
    <x v="9792"/>
    <x v="1"/>
    <x v="5"/>
    <x v="0"/>
    <x v="5"/>
    <x v="1"/>
    <n v="7"/>
    <n v="128778"/>
    <n v="5151.12"/>
    <n v="123627"/>
    <n v="86538.8"/>
    <n v="37088.1"/>
    <n v="44139.1"/>
  </r>
  <r>
    <d v="2026-06-13T00:00:00"/>
    <x v="9793"/>
    <x v="7"/>
    <x v="6"/>
    <x v="3"/>
    <x v="5"/>
    <x v="1"/>
    <n v="9"/>
    <n v="384252"/>
    <n v="34582.7"/>
    <n v="349669"/>
    <n v="265749"/>
    <n v="83920.6"/>
    <n v="164889"/>
  </r>
  <r>
    <d v="2026-06-13T00:00:00"/>
    <x v="9794"/>
    <x v="7"/>
    <x v="6"/>
    <x v="3"/>
    <x v="5"/>
    <x v="1"/>
    <n v="6"/>
    <n v="353731"/>
    <n v="0"/>
    <n v="353731"/>
    <n v="268836"/>
    <n v="84895.4"/>
    <n v="164889"/>
  </r>
  <r>
    <d v="2026-06-13T00:00:00"/>
    <x v="9795"/>
    <x v="4"/>
    <x v="4"/>
    <x v="2"/>
    <x v="5"/>
    <x v="1"/>
    <n v="7"/>
    <n v="538179"/>
    <n v="53817.9"/>
    <n v="484361"/>
    <n v="348740"/>
    <n v="135621"/>
    <n v="79820.3"/>
  </r>
  <r>
    <d v="2026-06-13T00:00:00"/>
    <x v="9796"/>
    <x v="7"/>
    <x v="6"/>
    <x v="3"/>
    <x v="5"/>
    <x v="1"/>
    <n v="10"/>
    <n v="211925"/>
    <n v="16954"/>
    <n v="194971"/>
    <n v="148178"/>
    <n v="46793"/>
    <n v="164889"/>
  </r>
  <r>
    <d v="2026-06-13T00:00:00"/>
    <x v="9797"/>
    <x v="5"/>
    <x v="3"/>
    <x v="2"/>
    <x v="5"/>
    <x v="1"/>
    <n v="9"/>
    <n v="277808"/>
    <n v="25002.7"/>
    <n v="252805"/>
    <n v="182020"/>
    <n v="70785.5"/>
    <n v="79820.3"/>
  </r>
  <r>
    <d v="2026-06-13T00:00:00"/>
    <x v="9798"/>
    <x v="7"/>
    <x v="6"/>
    <x v="3"/>
    <x v="5"/>
    <x v="1"/>
    <n v="11"/>
    <n v="253598"/>
    <n v="5071.96"/>
    <n v="248526"/>
    <n v="188880"/>
    <n v="59646.2"/>
    <n v="164889"/>
  </r>
  <r>
    <d v="2026-06-13T00:00:00"/>
    <x v="9799"/>
    <x v="6"/>
    <x v="2"/>
    <x v="3"/>
    <x v="5"/>
    <x v="1"/>
    <n v="1"/>
    <n v="576963"/>
    <n v="0"/>
    <n v="576963"/>
    <n v="438492"/>
    <n v="138471"/>
    <n v="164889"/>
  </r>
  <r>
    <d v="2026-06-13T00:00:00"/>
    <x v="9800"/>
    <x v="7"/>
    <x v="6"/>
    <x v="3"/>
    <x v="5"/>
    <x v="1"/>
    <n v="11"/>
    <n v="371845"/>
    <n v="0"/>
    <n v="371845"/>
    <n v="282602"/>
    <n v="89242.8"/>
    <n v="164889"/>
  </r>
  <r>
    <d v="2026-06-13T00:00:00"/>
    <x v="9801"/>
    <x v="1"/>
    <x v="5"/>
    <x v="0"/>
    <x v="5"/>
    <x v="1"/>
    <n v="8"/>
    <n v="189906"/>
    <n v="0"/>
    <n v="189906"/>
    <n v="132934"/>
    <n v="56971.8"/>
    <n v="44139.1"/>
  </r>
  <r>
    <d v="2026-06-13T00:00:00"/>
    <x v="9802"/>
    <x v="3"/>
    <x v="0"/>
    <x v="1"/>
    <x v="5"/>
    <x v="1"/>
    <n v="6"/>
    <n v="265254"/>
    <n v="37135.6"/>
    <n v="228118"/>
    <n v="141433"/>
    <n v="86685"/>
    <n v="175550"/>
  </r>
  <r>
    <d v="2026-06-13T00:00:00"/>
    <x v="9803"/>
    <x v="5"/>
    <x v="3"/>
    <x v="2"/>
    <x v="5"/>
    <x v="1"/>
    <n v="10"/>
    <n v="365182"/>
    <n v="21910.9"/>
    <n v="343271"/>
    <n v="247155"/>
    <n v="96115.9"/>
    <n v="79820.3"/>
  </r>
  <r>
    <d v="2026-06-13T00:00:00"/>
    <x v="9804"/>
    <x v="6"/>
    <x v="2"/>
    <x v="3"/>
    <x v="5"/>
    <x v="1"/>
    <n v="6"/>
    <n v="244849"/>
    <n v="12242.5"/>
    <n v="232607"/>
    <n v="176781"/>
    <n v="55825.6"/>
    <n v="164889"/>
  </r>
  <r>
    <d v="2026-06-13T00:00:00"/>
    <x v="9805"/>
    <x v="6"/>
    <x v="2"/>
    <x v="3"/>
    <x v="5"/>
    <x v="1"/>
    <n v="5"/>
    <n v="615468"/>
    <n v="0"/>
    <n v="615468"/>
    <n v="467756"/>
    <n v="147712"/>
    <n v="164889"/>
  </r>
  <r>
    <d v="2026-06-13T00:00:00"/>
    <x v="9806"/>
    <x v="5"/>
    <x v="3"/>
    <x v="2"/>
    <x v="5"/>
    <x v="1"/>
    <n v="5"/>
    <n v="80138"/>
    <n v="0"/>
    <n v="80138"/>
    <n v="57699.4"/>
    <n v="22438.6"/>
    <n v="79820.3"/>
  </r>
  <r>
    <d v="2026-06-13T00:00:00"/>
    <x v="9807"/>
    <x v="6"/>
    <x v="2"/>
    <x v="3"/>
    <x v="5"/>
    <x v="1"/>
    <n v="8"/>
    <n v="180420"/>
    <n v="0"/>
    <n v="180420"/>
    <n v="137119"/>
    <n v="43300.8"/>
    <n v="164889"/>
  </r>
  <r>
    <d v="2026-06-13T00:00:00"/>
    <x v="9808"/>
    <x v="3"/>
    <x v="0"/>
    <x v="1"/>
    <x v="5"/>
    <x v="1"/>
    <n v="2"/>
    <n v="751508"/>
    <n v="30060.3"/>
    <n v="721448"/>
    <n v="447298"/>
    <n v="274150"/>
    <n v="175550"/>
  </r>
  <r>
    <d v="2026-06-13T00:00:00"/>
    <x v="9809"/>
    <x v="4"/>
    <x v="4"/>
    <x v="2"/>
    <x v="5"/>
    <x v="1"/>
    <n v="4"/>
    <n v="123938"/>
    <n v="13633.2"/>
    <n v="110305"/>
    <n v="79419.5"/>
    <n v="30885.3"/>
    <n v="79820.3"/>
  </r>
  <r>
    <d v="2026-06-13T00:00:00"/>
    <x v="9810"/>
    <x v="3"/>
    <x v="0"/>
    <x v="1"/>
    <x v="5"/>
    <x v="1"/>
    <n v="11"/>
    <n v="223276"/>
    <n v="20094.8"/>
    <n v="203181"/>
    <n v="125972"/>
    <n v="77208.8"/>
    <n v="175550"/>
  </r>
  <r>
    <d v="2026-06-13T00:00:00"/>
    <x v="9811"/>
    <x v="2"/>
    <x v="1"/>
    <x v="1"/>
    <x v="5"/>
    <x v="1"/>
    <n v="1"/>
    <n v="588019"/>
    <n v="0"/>
    <n v="588019"/>
    <n v="364572"/>
    <n v="223447"/>
    <n v="175550"/>
  </r>
  <r>
    <d v="2026-06-13T00:00:00"/>
    <x v="9812"/>
    <x v="1"/>
    <x v="5"/>
    <x v="0"/>
    <x v="5"/>
    <x v="1"/>
    <n v="4"/>
    <n v="77827"/>
    <n v="3891.35"/>
    <n v="73935.6"/>
    <n v="51754.9"/>
    <n v="22180.7"/>
    <n v="44139.1"/>
  </r>
  <r>
    <d v="2026-06-13T00:00:00"/>
    <x v="9813"/>
    <x v="7"/>
    <x v="6"/>
    <x v="3"/>
    <x v="5"/>
    <x v="1"/>
    <n v="12"/>
    <n v="346255"/>
    <n v="51938.2"/>
    <n v="294317"/>
    <n v="223681"/>
    <n v="70636"/>
    <n v="164889"/>
  </r>
  <r>
    <d v="2026-06-13T00:00:00"/>
    <x v="9814"/>
    <x v="0"/>
    <x v="7"/>
    <x v="0"/>
    <x v="5"/>
    <x v="1"/>
    <n v="10"/>
    <n v="408531"/>
    <n v="0"/>
    <n v="408531"/>
    <n v="285972"/>
    <n v="122559"/>
    <n v="44139.1"/>
  </r>
  <r>
    <d v="2026-06-13T00:00:00"/>
    <x v="9815"/>
    <x v="3"/>
    <x v="0"/>
    <x v="1"/>
    <x v="5"/>
    <x v="1"/>
    <n v="5"/>
    <n v="571119"/>
    <n v="62823.1"/>
    <n v="508296"/>
    <n v="315143"/>
    <n v="193152"/>
    <n v="175550"/>
  </r>
  <r>
    <d v="2026-06-13T00:00:00"/>
    <x v="9816"/>
    <x v="3"/>
    <x v="0"/>
    <x v="1"/>
    <x v="5"/>
    <x v="1"/>
    <n v="4"/>
    <n v="144252"/>
    <n v="0"/>
    <n v="144252"/>
    <n v="89436.2"/>
    <n v="54815.8"/>
    <n v="175550"/>
  </r>
  <r>
    <d v="2026-06-13T00:00:00"/>
    <x v="9817"/>
    <x v="6"/>
    <x v="2"/>
    <x v="3"/>
    <x v="5"/>
    <x v="1"/>
    <n v="12"/>
    <n v="374802"/>
    <n v="29984.2"/>
    <n v="344818"/>
    <n v="262062"/>
    <n v="82756.3"/>
    <n v="164889"/>
  </r>
  <r>
    <d v="2026-06-13T00:00:00"/>
    <x v="9818"/>
    <x v="6"/>
    <x v="2"/>
    <x v="3"/>
    <x v="5"/>
    <x v="1"/>
    <n v="2"/>
    <n v="254180"/>
    <n v="0"/>
    <n v="254180"/>
    <n v="193177"/>
    <n v="61003.2"/>
    <n v="164889"/>
  </r>
  <r>
    <d v="2026-06-13T00:00:00"/>
    <x v="9819"/>
    <x v="4"/>
    <x v="4"/>
    <x v="2"/>
    <x v="5"/>
    <x v="1"/>
    <n v="11"/>
    <n v="119299"/>
    <n v="8350.93"/>
    <n v="110948"/>
    <n v="79882.6"/>
    <n v="31065.5"/>
    <n v="79820.3"/>
  </r>
  <r>
    <d v="2026-06-13T00:00:00"/>
    <x v="9820"/>
    <x v="7"/>
    <x v="6"/>
    <x v="3"/>
    <x v="5"/>
    <x v="1"/>
    <n v="1"/>
    <n v="287980"/>
    <n v="23038.4"/>
    <n v="264942"/>
    <n v="201356"/>
    <n v="63586"/>
    <n v="164889"/>
  </r>
  <r>
    <d v="2026-06-13T00:00:00"/>
    <x v="9821"/>
    <x v="3"/>
    <x v="0"/>
    <x v="1"/>
    <x v="5"/>
    <x v="1"/>
    <n v="4"/>
    <n v="846731"/>
    <n v="101608"/>
    <n v="745123"/>
    <n v="461976"/>
    <n v="283147"/>
    <n v="175550"/>
  </r>
  <r>
    <d v="2026-06-13T00:00:00"/>
    <x v="9822"/>
    <x v="0"/>
    <x v="7"/>
    <x v="0"/>
    <x v="5"/>
    <x v="1"/>
    <n v="1"/>
    <n v="483514"/>
    <n v="72527.1"/>
    <n v="410987"/>
    <n v="287691"/>
    <n v="123296"/>
    <n v="44139.1"/>
  </r>
  <r>
    <d v="2026-06-13T00:00:00"/>
    <x v="9823"/>
    <x v="3"/>
    <x v="0"/>
    <x v="1"/>
    <x v="5"/>
    <x v="1"/>
    <n v="10"/>
    <n v="233018"/>
    <n v="27962.2"/>
    <n v="205056"/>
    <n v="127135"/>
    <n v="77921.2"/>
    <n v="175550"/>
  </r>
  <r>
    <d v="2026-06-13T00:00:00"/>
    <x v="9824"/>
    <x v="7"/>
    <x v="6"/>
    <x v="3"/>
    <x v="5"/>
    <x v="1"/>
    <n v="3"/>
    <n v="730450"/>
    <n v="0"/>
    <n v="730450"/>
    <n v="555142"/>
    <n v="175308"/>
    <n v="164889"/>
  </r>
  <r>
    <d v="2026-06-13T00:00:00"/>
    <x v="9825"/>
    <x v="4"/>
    <x v="4"/>
    <x v="2"/>
    <x v="5"/>
    <x v="1"/>
    <n v="7"/>
    <n v="480466"/>
    <n v="0"/>
    <n v="480466"/>
    <n v="345936"/>
    <n v="134530"/>
    <n v="79820.3"/>
  </r>
  <r>
    <d v="2026-06-13T00:00:00"/>
    <x v="9826"/>
    <x v="5"/>
    <x v="3"/>
    <x v="2"/>
    <x v="5"/>
    <x v="1"/>
    <n v="10"/>
    <n v="409376"/>
    <n v="61406.4"/>
    <n v="347970"/>
    <n v="250538"/>
    <n v="97431.5"/>
    <n v="79820.3"/>
  </r>
  <r>
    <d v="2026-06-13T00:00:00"/>
    <x v="9827"/>
    <x v="2"/>
    <x v="1"/>
    <x v="1"/>
    <x v="5"/>
    <x v="1"/>
    <n v="4"/>
    <n v="839856"/>
    <n v="0"/>
    <n v="839856"/>
    <n v="520711"/>
    <n v="319145"/>
    <n v="175550"/>
  </r>
  <r>
    <d v="2026-06-13T00:00:00"/>
    <x v="9828"/>
    <x v="1"/>
    <x v="5"/>
    <x v="0"/>
    <x v="5"/>
    <x v="1"/>
    <n v="2"/>
    <n v="749418"/>
    <n v="67447.6"/>
    <n v="681970"/>
    <n v="477379"/>
    <n v="204591"/>
    <n v="44139.1"/>
  </r>
  <r>
    <d v="2026-06-13T00:00:00"/>
    <x v="9829"/>
    <x v="6"/>
    <x v="2"/>
    <x v="3"/>
    <x v="5"/>
    <x v="1"/>
    <n v="12"/>
    <n v="700020"/>
    <n v="63001.8"/>
    <n v="637018"/>
    <n v="484134"/>
    <n v="152884"/>
    <n v="164889"/>
  </r>
  <r>
    <d v="2026-06-13T00:00:00"/>
    <x v="9830"/>
    <x v="7"/>
    <x v="6"/>
    <x v="3"/>
    <x v="5"/>
    <x v="1"/>
    <n v="11"/>
    <n v="161576"/>
    <n v="9694.56"/>
    <n v="151881"/>
    <n v="115430"/>
    <n v="36451.6"/>
    <n v="164889"/>
  </r>
  <r>
    <d v="2026-06-13T00:00:00"/>
    <x v="9831"/>
    <x v="4"/>
    <x v="4"/>
    <x v="2"/>
    <x v="5"/>
    <x v="1"/>
    <n v="3"/>
    <n v="452273"/>
    <n v="0"/>
    <n v="452273"/>
    <n v="325637"/>
    <n v="126636"/>
    <n v="79820.3"/>
  </r>
  <r>
    <d v="2026-06-13T00:00:00"/>
    <x v="9832"/>
    <x v="1"/>
    <x v="5"/>
    <x v="0"/>
    <x v="5"/>
    <x v="1"/>
    <n v="2"/>
    <n v="418729"/>
    <n v="0"/>
    <n v="418729"/>
    <n v="293110"/>
    <n v="125619"/>
    <n v="44139.1"/>
  </r>
  <r>
    <d v="2026-06-13T00:00:00"/>
    <x v="9833"/>
    <x v="0"/>
    <x v="7"/>
    <x v="0"/>
    <x v="5"/>
    <x v="1"/>
    <n v="4"/>
    <n v="731717"/>
    <n v="36585.8"/>
    <n v="695131"/>
    <n v="486592"/>
    <n v="208539"/>
    <n v="44139.1"/>
  </r>
  <r>
    <d v="2026-06-13T00:00:00"/>
    <x v="9834"/>
    <x v="5"/>
    <x v="3"/>
    <x v="2"/>
    <x v="5"/>
    <x v="1"/>
    <n v="2"/>
    <n v="491151"/>
    <n v="34380.6"/>
    <n v="456770"/>
    <n v="328875"/>
    <n v="127896"/>
    <n v="79820.3"/>
  </r>
  <r>
    <d v="2026-06-13T00:00:00"/>
    <x v="9835"/>
    <x v="5"/>
    <x v="3"/>
    <x v="2"/>
    <x v="5"/>
    <x v="1"/>
    <n v="10"/>
    <n v="322567"/>
    <n v="35482.4"/>
    <n v="287085"/>
    <n v="206701"/>
    <n v="80383.7"/>
    <n v="79820.3"/>
  </r>
  <r>
    <d v="2026-06-13T00:00:00"/>
    <x v="9836"/>
    <x v="5"/>
    <x v="3"/>
    <x v="2"/>
    <x v="5"/>
    <x v="1"/>
    <n v="2"/>
    <n v="249927"/>
    <n v="0"/>
    <n v="249927"/>
    <n v="179947"/>
    <n v="69979.6"/>
    <n v="79820.3"/>
  </r>
  <r>
    <d v="2026-06-13T00:00:00"/>
    <x v="9837"/>
    <x v="3"/>
    <x v="0"/>
    <x v="1"/>
    <x v="5"/>
    <x v="1"/>
    <n v="6"/>
    <n v="717161"/>
    <n v="93230.9"/>
    <n v="623930"/>
    <n v="386837"/>
    <n v="237093"/>
    <n v="175550"/>
  </r>
  <r>
    <d v="2026-06-13T00:00:00"/>
    <x v="9838"/>
    <x v="1"/>
    <x v="5"/>
    <x v="0"/>
    <x v="5"/>
    <x v="1"/>
    <n v="6"/>
    <n v="75537"/>
    <n v="0"/>
    <n v="75537"/>
    <n v="52875.9"/>
    <n v="22661.1"/>
    <n v="44139.1"/>
  </r>
  <r>
    <d v="2026-06-13T00:00:00"/>
    <x v="9839"/>
    <x v="1"/>
    <x v="5"/>
    <x v="0"/>
    <x v="5"/>
    <x v="1"/>
    <n v="11"/>
    <n v="700253"/>
    <n v="0"/>
    <n v="700253"/>
    <n v="490177"/>
    <n v="210076"/>
    <n v="44139.1"/>
  </r>
  <r>
    <d v="2026-06-13T00:00:00"/>
    <x v="9840"/>
    <x v="3"/>
    <x v="0"/>
    <x v="1"/>
    <x v="5"/>
    <x v="1"/>
    <n v="8"/>
    <n v="770346"/>
    <n v="0"/>
    <n v="770346"/>
    <n v="477615"/>
    <n v="292731"/>
    <n v="175550"/>
  </r>
  <r>
    <d v="2026-06-13T00:00:00"/>
    <x v="9841"/>
    <x v="3"/>
    <x v="0"/>
    <x v="1"/>
    <x v="5"/>
    <x v="1"/>
    <n v="5"/>
    <n v="65486"/>
    <n v="9822.9"/>
    <n v="55663.1"/>
    <n v="34511.1"/>
    <n v="21152"/>
    <n v="175550"/>
  </r>
  <r>
    <d v="2026-06-13T00:00:00"/>
    <x v="9842"/>
    <x v="5"/>
    <x v="3"/>
    <x v="2"/>
    <x v="5"/>
    <x v="1"/>
    <n v="5"/>
    <n v="292753"/>
    <n v="38057.9"/>
    <n v="254695"/>
    <n v="183380"/>
    <n v="71314.6"/>
    <n v="79820.3"/>
  </r>
  <r>
    <d v="2026-06-14T00:00:00"/>
    <x v="9843"/>
    <x v="4"/>
    <x v="4"/>
    <x v="2"/>
    <x v="5"/>
    <x v="1"/>
    <n v="10"/>
    <n v="619993"/>
    <n v="0"/>
    <n v="619993"/>
    <n v="446395"/>
    <n v="173598"/>
    <n v="79820.3"/>
  </r>
  <r>
    <d v="2026-06-14T00:00:00"/>
    <x v="9844"/>
    <x v="2"/>
    <x v="1"/>
    <x v="1"/>
    <x v="5"/>
    <x v="1"/>
    <n v="5"/>
    <n v="70905"/>
    <n v="0"/>
    <n v="70905"/>
    <n v="43961.1"/>
    <n v="26943.9"/>
    <n v="175550"/>
  </r>
  <r>
    <d v="2026-06-14T00:00:00"/>
    <x v="9845"/>
    <x v="5"/>
    <x v="3"/>
    <x v="2"/>
    <x v="5"/>
    <x v="1"/>
    <n v="8"/>
    <n v="748724"/>
    <n v="29949"/>
    <n v="718775"/>
    <n v="517518"/>
    <n v="201257"/>
    <n v="79820.3"/>
  </r>
  <r>
    <d v="2026-06-14T00:00:00"/>
    <x v="9846"/>
    <x v="4"/>
    <x v="4"/>
    <x v="2"/>
    <x v="5"/>
    <x v="1"/>
    <n v="9"/>
    <n v="745574"/>
    <n v="104380"/>
    <n v="641194"/>
    <n v="461659"/>
    <n v="179534"/>
    <n v="79820.3"/>
  </r>
  <r>
    <d v="2026-06-14T00:00:00"/>
    <x v="9847"/>
    <x v="6"/>
    <x v="2"/>
    <x v="3"/>
    <x v="5"/>
    <x v="1"/>
    <n v="3"/>
    <n v="90974"/>
    <n v="10916.9"/>
    <n v="80057.1"/>
    <n v="60843.4"/>
    <n v="19213.7"/>
    <n v="164889"/>
  </r>
  <r>
    <d v="2026-06-14T00:00:00"/>
    <x v="9848"/>
    <x v="5"/>
    <x v="3"/>
    <x v="2"/>
    <x v="5"/>
    <x v="1"/>
    <n v="8"/>
    <n v="439329"/>
    <n v="43932.9"/>
    <n v="395396"/>
    <n v="284685"/>
    <n v="110711"/>
    <n v="79820.3"/>
  </r>
  <r>
    <d v="2026-06-14T00:00:00"/>
    <x v="9849"/>
    <x v="6"/>
    <x v="2"/>
    <x v="3"/>
    <x v="5"/>
    <x v="1"/>
    <n v="2"/>
    <n v="233454"/>
    <n v="0"/>
    <n v="233454"/>
    <n v="177425"/>
    <n v="56029"/>
    <n v="164889"/>
  </r>
  <r>
    <d v="2026-06-14T00:00:00"/>
    <x v="9850"/>
    <x v="3"/>
    <x v="0"/>
    <x v="1"/>
    <x v="5"/>
    <x v="1"/>
    <n v="6"/>
    <n v="802561"/>
    <n v="72230.5"/>
    <n v="730331"/>
    <n v="452805"/>
    <n v="277526"/>
    <n v="175550"/>
  </r>
  <r>
    <d v="2026-06-14T00:00:00"/>
    <x v="9851"/>
    <x v="6"/>
    <x v="2"/>
    <x v="3"/>
    <x v="5"/>
    <x v="1"/>
    <n v="8"/>
    <n v="632508"/>
    <n v="0"/>
    <n v="632508"/>
    <n v="480706"/>
    <n v="151802"/>
    <n v="164889"/>
  </r>
  <r>
    <d v="2026-06-14T00:00:00"/>
    <x v="9852"/>
    <x v="6"/>
    <x v="2"/>
    <x v="3"/>
    <x v="5"/>
    <x v="1"/>
    <n v="8"/>
    <n v="796793"/>
    <n v="0"/>
    <n v="796793"/>
    <n v="605563"/>
    <n v="191230"/>
    <n v="164889"/>
  </r>
  <r>
    <d v="2026-06-14T00:00:00"/>
    <x v="9853"/>
    <x v="0"/>
    <x v="7"/>
    <x v="0"/>
    <x v="5"/>
    <x v="1"/>
    <n v="9"/>
    <n v="714581"/>
    <n v="0"/>
    <n v="714581"/>
    <n v="500207"/>
    <n v="214374"/>
    <n v="44139.1"/>
  </r>
  <r>
    <d v="2026-06-14T00:00:00"/>
    <x v="9854"/>
    <x v="6"/>
    <x v="2"/>
    <x v="3"/>
    <x v="5"/>
    <x v="1"/>
    <n v="3"/>
    <n v="826824"/>
    <n v="33073"/>
    <n v="793751"/>
    <n v="603251"/>
    <n v="190500"/>
    <n v="164889"/>
  </r>
  <r>
    <d v="2026-06-14T00:00:00"/>
    <x v="9855"/>
    <x v="7"/>
    <x v="6"/>
    <x v="3"/>
    <x v="5"/>
    <x v="1"/>
    <n v="3"/>
    <n v="759120"/>
    <n v="83503.2"/>
    <n v="675617"/>
    <n v="513469"/>
    <n v="162148"/>
    <n v="164889"/>
  </r>
  <r>
    <d v="2026-06-14T00:00:00"/>
    <x v="9856"/>
    <x v="3"/>
    <x v="0"/>
    <x v="1"/>
    <x v="5"/>
    <x v="1"/>
    <n v="10"/>
    <n v="421567"/>
    <n v="0"/>
    <n v="421567"/>
    <n v="261372"/>
    <n v="160195"/>
    <n v="175550"/>
  </r>
  <r>
    <d v="2026-06-14T00:00:00"/>
    <x v="9857"/>
    <x v="2"/>
    <x v="1"/>
    <x v="1"/>
    <x v="5"/>
    <x v="1"/>
    <n v="3"/>
    <n v="720709"/>
    <n v="0"/>
    <n v="720709"/>
    <n v="446840"/>
    <n v="273869"/>
    <n v="175550"/>
  </r>
  <r>
    <d v="2026-06-14T00:00:00"/>
    <x v="9858"/>
    <x v="7"/>
    <x v="6"/>
    <x v="3"/>
    <x v="5"/>
    <x v="1"/>
    <n v="5"/>
    <n v="507916"/>
    <n v="55870.8"/>
    <n v="452045"/>
    <n v="343554"/>
    <n v="108491"/>
    <n v="164889"/>
  </r>
  <r>
    <d v="2026-06-14T00:00:00"/>
    <x v="9859"/>
    <x v="6"/>
    <x v="2"/>
    <x v="3"/>
    <x v="5"/>
    <x v="1"/>
    <n v="6"/>
    <n v="762530"/>
    <n v="61002.4"/>
    <n v="701528"/>
    <n v="533161"/>
    <n v="168367"/>
    <n v="164889"/>
  </r>
  <r>
    <d v="2026-06-14T00:00:00"/>
    <x v="9860"/>
    <x v="3"/>
    <x v="0"/>
    <x v="1"/>
    <x v="5"/>
    <x v="1"/>
    <n v="4"/>
    <n v="159698"/>
    <n v="0"/>
    <n v="159698"/>
    <n v="99012.8"/>
    <n v="60685.2"/>
    <n v="175550"/>
  </r>
  <r>
    <d v="2026-06-14T00:00:00"/>
    <x v="9861"/>
    <x v="5"/>
    <x v="3"/>
    <x v="2"/>
    <x v="5"/>
    <x v="1"/>
    <n v="9"/>
    <n v="161865"/>
    <n v="14567.9"/>
    <n v="147297"/>
    <n v="106054"/>
    <n v="41243.2"/>
    <n v="79820.3"/>
  </r>
  <r>
    <d v="2026-06-14T00:00:00"/>
    <x v="9862"/>
    <x v="6"/>
    <x v="2"/>
    <x v="3"/>
    <x v="5"/>
    <x v="1"/>
    <n v="2"/>
    <n v="838179"/>
    <n v="83817.9"/>
    <n v="754361"/>
    <n v="573314"/>
    <n v="181047"/>
    <n v="164889"/>
  </r>
  <r>
    <d v="2026-06-14T00:00:00"/>
    <x v="9863"/>
    <x v="6"/>
    <x v="2"/>
    <x v="3"/>
    <x v="5"/>
    <x v="1"/>
    <n v="1"/>
    <n v="431031"/>
    <n v="56034"/>
    <n v="374997"/>
    <n v="284998"/>
    <n v="89999.3"/>
    <n v="164889"/>
  </r>
  <r>
    <d v="2026-06-14T00:00:00"/>
    <x v="9864"/>
    <x v="7"/>
    <x v="6"/>
    <x v="3"/>
    <x v="5"/>
    <x v="1"/>
    <n v="7"/>
    <n v="490864"/>
    <n v="0"/>
    <n v="490864"/>
    <n v="373057"/>
    <n v="117807"/>
    <n v="164889"/>
  </r>
  <r>
    <d v="2026-06-14T00:00:00"/>
    <x v="9865"/>
    <x v="1"/>
    <x v="5"/>
    <x v="0"/>
    <x v="5"/>
    <x v="1"/>
    <n v="7"/>
    <n v="502774"/>
    <n v="25138.7"/>
    <n v="477635"/>
    <n v="334345"/>
    <n v="143291"/>
    <n v="44139.1"/>
  </r>
  <r>
    <d v="2026-06-14T00:00:00"/>
    <x v="9866"/>
    <x v="1"/>
    <x v="5"/>
    <x v="0"/>
    <x v="5"/>
    <x v="1"/>
    <n v="1"/>
    <n v="533462"/>
    <n v="37342.3"/>
    <n v="496120"/>
    <n v="347284"/>
    <n v="148836"/>
    <n v="44139.1"/>
  </r>
  <r>
    <d v="2026-06-14T00:00:00"/>
    <x v="9867"/>
    <x v="3"/>
    <x v="0"/>
    <x v="1"/>
    <x v="5"/>
    <x v="1"/>
    <n v="9"/>
    <n v="562483"/>
    <n v="84372.4"/>
    <n v="478111"/>
    <n v="296429"/>
    <n v="181682"/>
    <n v="175550"/>
  </r>
  <r>
    <d v="2026-06-14T00:00:00"/>
    <x v="9868"/>
    <x v="7"/>
    <x v="6"/>
    <x v="3"/>
    <x v="5"/>
    <x v="1"/>
    <n v="9"/>
    <n v="403771"/>
    <n v="0"/>
    <n v="403771"/>
    <n v="306866"/>
    <n v="96905"/>
    <n v="164889"/>
  </r>
  <r>
    <d v="2026-06-14T00:00:00"/>
    <x v="9869"/>
    <x v="2"/>
    <x v="1"/>
    <x v="1"/>
    <x v="5"/>
    <x v="1"/>
    <n v="4"/>
    <n v="711774"/>
    <n v="0"/>
    <n v="711774"/>
    <n v="441300"/>
    <n v="270474"/>
    <n v="175550"/>
  </r>
  <r>
    <d v="2026-06-14T00:00:00"/>
    <x v="9870"/>
    <x v="1"/>
    <x v="5"/>
    <x v="0"/>
    <x v="5"/>
    <x v="1"/>
    <n v="9"/>
    <n v="87221"/>
    <n v="8722.1"/>
    <n v="78498.9"/>
    <n v="54949.2"/>
    <n v="23549.7"/>
    <n v="44139.1"/>
  </r>
  <r>
    <d v="2026-06-14T00:00:00"/>
    <x v="9871"/>
    <x v="4"/>
    <x v="4"/>
    <x v="2"/>
    <x v="5"/>
    <x v="1"/>
    <n v="9"/>
    <n v="222504"/>
    <n v="11125.2"/>
    <n v="211379"/>
    <n v="152193"/>
    <n v="59186.1"/>
    <n v="79820.3"/>
  </r>
  <r>
    <d v="2026-06-14T00:00:00"/>
    <x v="9872"/>
    <x v="2"/>
    <x v="1"/>
    <x v="1"/>
    <x v="5"/>
    <x v="1"/>
    <n v="11"/>
    <n v="260473"/>
    <n v="13023.6"/>
    <n v="247449"/>
    <n v="153419"/>
    <n v="94030.8"/>
    <n v="175550"/>
  </r>
  <r>
    <d v="2026-06-14T00:00:00"/>
    <x v="9873"/>
    <x v="1"/>
    <x v="5"/>
    <x v="0"/>
    <x v="5"/>
    <x v="1"/>
    <n v="3"/>
    <n v="150321"/>
    <n v="0"/>
    <n v="150321"/>
    <n v="105225"/>
    <n v="45096.3"/>
    <n v="44139.1"/>
  </r>
  <r>
    <d v="2026-06-14T00:00:00"/>
    <x v="9874"/>
    <x v="4"/>
    <x v="4"/>
    <x v="2"/>
    <x v="5"/>
    <x v="1"/>
    <n v="11"/>
    <n v="602201"/>
    <n v="0"/>
    <n v="602201"/>
    <n v="433585"/>
    <n v="168616"/>
    <n v="79820.3"/>
  </r>
  <r>
    <d v="2026-06-14T00:00:00"/>
    <x v="9875"/>
    <x v="3"/>
    <x v="0"/>
    <x v="1"/>
    <x v="5"/>
    <x v="1"/>
    <n v="1"/>
    <n v="284253"/>
    <n v="11370.1"/>
    <n v="272883"/>
    <n v="169187"/>
    <n v="103695"/>
    <n v="175550"/>
  </r>
  <r>
    <d v="2026-06-14T00:00:00"/>
    <x v="9876"/>
    <x v="6"/>
    <x v="2"/>
    <x v="3"/>
    <x v="5"/>
    <x v="1"/>
    <n v="1"/>
    <n v="266807"/>
    <n v="37353"/>
    <n v="229454"/>
    <n v="174385"/>
    <n v="55069"/>
    <n v="164889"/>
  </r>
  <r>
    <d v="2026-06-14T00:00:00"/>
    <x v="9877"/>
    <x v="3"/>
    <x v="0"/>
    <x v="1"/>
    <x v="5"/>
    <x v="1"/>
    <n v="9"/>
    <n v="791987"/>
    <n v="79198.7"/>
    <n v="712788"/>
    <n v="441929"/>
    <n v="270860"/>
    <n v="175550"/>
  </r>
  <r>
    <d v="2026-06-14T00:00:00"/>
    <x v="9878"/>
    <x v="4"/>
    <x v="4"/>
    <x v="2"/>
    <x v="5"/>
    <x v="1"/>
    <n v="8"/>
    <n v="294686"/>
    <n v="17681.2"/>
    <n v="277005"/>
    <n v="199443"/>
    <n v="77561.4"/>
    <n v="79820.3"/>
  </r>
  <r>
    <d v="2026-06-14T00:00:00"/>
    <x v="9879"/>
    <x v="0"/>
    <x v="7"/>
    <x v="0"/>
    <x v="5"/>
    <x v="1"/>
    <n v="3"/>
    <n v="492241"/>
    <n v="24612"/>
    <n v="467629"/>
    <n v="327340"/>
    <n v="140289"/>
    <n v="44139.1"/>
  </r>
  <r>
    <d v="2026-06-14T00:00:00"/>
    <x v="9880"/>
    <x v="1"/>
    <x v="5"/>
    <x v="0"/>
    <x v="5"/>
    <x v="1"/>
    <n v="7"/>
    <n v="774791"/>
    <n v="38739.6"/>
    <n v="736051"/>
    <n v="515236"/>
    <n v="220815"/>
    <n v="44139.1"/>
  </r>
  <r>
    <d v="2026-06-14T00:00:00"/>
    <x v="9881"/>
    <x v="4"/>
    <x v="4"/>
    <x v="2"/>
    <x v="5"/>
    <x v="1"/>
    <n v="2"/>
    <n v="317625"/>
    <n v="0"/>
    <n v="317625"/>
    <n v="228690"/>
    <n v="88935"/>
    <n v="79820.3"/>
  </r>
  <r>
    <d v="2026-06-14T00:00:00"/>
    <x v="9882"/>
    <x v="0"/>
    <x v="7"/>
    <x v="0"/>
    <x v="5"/>
    <x v="1"/>
    <n v="3"/>
    <n v="305456"/>
    <n v="15272.8"/>
    <n v="290183"/>
    <n v="203128"/>
    <n v="87055"/>
    <n v="44139.1"/>
  </r>
  <r>
    <d v="2026-06-14T00:00:00"/>
    <x v="9883"/>
    <x v="6"/>
    <x v="2"/>
    <x v="3"/>
    <x v="5"/>
    <x v="1"/>
    <n v="6"/>
    <n v="51278"/>
    <n v="0"/>
    <n v="51278"/>
    <n v="38971.3"/>
    <n v="12306.7"/>
    <n v="164889"/>
  </r>
  <r>
    <d v="2026-06-14T00:00:00"/>
    <x v="9884"/>
    <x v="7"/>
    <x v="6"/>
    <x v="3"/>
    <x v="5"/>
    <x v="1"/>
    <n v="4"/>
    <n v="419480"/>
    <n v="0"/>
    <n v="419480"/>
    <n v="318805"/>
    <n v="100675"/>
    <n v="164889"/>
  </r>
  <r>
    <d v="2026-06-14T00:00:00"/>
    <x v="9885"/>
    <x v="1"/>
    <x v="5"/>
    <x v="0"/>
    <x v="5"/>
    <x v="1"/>
    <n v="4"/>
    <n v="189864"/>
    <n v="0"/>
    <n v="189864"/>
    <n v="132905"/>
    <n v="56959.2"/>
    <n v="44139.1"/>
  </r>
  <r>
    <d v="2026-06-14T00:00:00"/>
    <x v="9886"/>
    <x v="1"/>
    <x v="5"/>
    <x v="0"/>
    <x v="5"/>
    <x v="1"/>
    <n v="8"/>
    <n v="591133"/>
    <n v="0"/>
    <n v="591133"/>
    <n v="413793"/>
    <n v="177340"/>
    <n v="44139.1"/>
  </r>
  <r>
    <d v="2026-06-14T00:00:00"/>
    <x v="9887"/>
    <x v="4"/>
    <x v="4"/>
    <x v="2"/>
    <x v="5"/>
    <x v="1"/>
    <n v="8"/>
    <n v="145414"/>
    <n v="0"/>
    <n v="145414"/>
    <n v="104698"/>
    <n v="40715.9"/>
    <n v="79820.3"/>
  </r>
  <r>
    <d v="2026-06-14T00:00:00"/>
    <x v="9888"/>
    <x v="2"/>
    <x v="1"/>
    <x v="1"/>
    <x v="5"/>
    <x v="1"/>
    <n v="3"/>
    <n v="681459"/>
    <n v="0"/>
    <n v="681459"/>
    <n v="422505"/>
    <n v="258954"/>
    <n v="175550"/>
  </r>
  <r>
    <d v="2026-06-14T00:00:00"/>
    <x v="9889"/>
    <x v="1"/>
    <x v="5"/>
    <x v="0"/>
    <x v="5"/>
    <x v="1"/>
    <n v="10"/>
    <n v="596853"/>
    <n v="41779.7"/>
    <n v="555073"/>
    <n v="388551"/>
    <n v="166522"/>
    <n v="44139.1"/>
  </r>
  <r>
    <d v="2026-06-14T00:00:00"/>
    <x v="9890"/>
    <x v="7"/>
    <x v="6"/>
    <x v="3"/>
    <x v="5"/>
    <x v="1"/>
    <n v="7"/>
    <n v="339871"/>
    <n v="27189.7"/>
    <n v="312681"/>
    <n v="237638"/>
    <n v="75043.5"/>
    <n v="164889"/>
  </r>
  <r>
    <d v="2026-06-14T00:00:00"/>
    <x v="9891"/>
    <x v="0"/>
    <x v="7"/>
    <x v="0"/>
    <x v="5"/>
    <x v="1"/>
    <n v="7"/>
    <n v="578929"/>
    <n v="86839.4"/>
    <n v="492090"/>
    <n v="344463"/>
    <n v="147627"/>
    <n v="44139.1"/>
  </r>
  <r>
    <d v="2026-06-14T00:00:00"/>
    <x v="9892"/>
    <x v="4"/>
    <x v="4"/>
    <x v="2"/>
    <x v="5"/>
    <x v="1"/>
    <n v="1"/>
    <n v="72404"/>
    <n v="2172.12"/>
    <n v="70231.9"/>
    <n v="50566.9"/>
    <n v="19664.9"/>
    <n v="79820.3"/>
  </r>
  <r>
    <d v="2026-06-14T00:00:00"/>
    <x v="9893"/>
    <x v="2"/>
    <x v="1"/>
    <x v="1"/>
    <x v="5"/>
    <x v="1"/>
    <n v="6"/>
    <n v="575755"/>
    <n v="63333.1"/>
    <n v="512422"/>
    <n v="317702"/>
    <n v="194720"/>
    <n v="175550"/>
  </r>
  <r>
    <d v="2026-06-14T00:00:00"/>
    <x v="9894"/>
    <x v="0"/>
    <x v="7"/>
    <x v="0"/>
    <x v="5"/>
    <x v="1"/>
    <n v="8"/>
    <n v="156917"/>
    <n v="23537.5"/>
    <n v="133379"/>
    <n v="93365.6"/>
    <n v="40013.8"/>
    <n v="44139.1"/>
  </r>
  <r>
    <d v="2026-06-14T00:00:00"/>
    <x v="9895"/>
    <x v="1"/>
    <x v="5"/>
    <x v="0"/>
    <x v="5"/>
    <x v="1"/>
    <n v="9"/>
    <n v="80233"/>
    <n v="8825.63"/>
    <n v="71407.4"/>
    <n v="49985.2"/>
    <n v="21422.2"/>
    <n v="44139.1"/>
  </r>
  <r>
    <d v="2026-06-14T00:00:00"/>
    <x v="9896"/>
    <x v="1"/>
    <x v="5"/>
    <x v="0"/>
    <x v="5"/>
    <x v="1"/>
    <n v="7"/>
    <n v="840211"/>
    <n v="117630"/>
    <n v="722581"/>
    <n v="505807"/>
    <n v="216774"/>
    <n v="44139.1"/>
  </r>
  <r>
    <d v="2026-06-14T00:00:00"/>
    <x v="9897"/>
    <x v="2"/>
    <x v="1"/>
    <x v="1"/>
    <x v="5"/>
    <x v="1"/>
    <n v="11"/>
    <n v="583060"/>
    <n v="0"/>
    <n v="583060"/>
    <n v="361497"/>
    <n v="221563"/>
    <n v="175550"/>
  </r>
  <r>
    <d v="2026-06-14T00:00:00"/>
    <x v="9898"/>
    <x v="7"/>
    <x v="6"/>
    <x v="3"/>
    <x v="5"/>
    <x v="1"/>
    <n v="5"/>
    <n v="375306"/>
    <n v="22518.4"/>
    <n v="352788"/>
    <n v="268119"/>
    <n v="84669"/>
    <n v="164889"/>
  </r>
  <r>
    <d v="2026-06-14T00:00:00"/>
    <x v="9899"/>
    <x v="0"/>
    <x v="7"/>
    <x v="0"/>
    <x v="5"/>
    <x v="1"/>
    <n v="9"/>
    <n v="279755"/>
    <n v="11190.2"/>
    <n v="268565"/>
    <n v="187995"/>
    <n v="80569.4"/>
    <n v="44139.1"/>
  </r>
  <r>
    <d v="2026-06-14T00:00:00"/>
    <x v="9900"/>
    <x v="4"/>
    <x v="4"/>
    <x v="2"/>
    <x v="5"/>
    <x v="1"/>
    <n v="7"/>
    <n v="256341"/>
    <n v="30760.9"/>
    <n v="225580"/>
    <n v="162418"/>
    <n v="63162.4"/>
    <n v="79820.3"/>
  </r>
  <r>
    <d v="2026-06-14T00:00:00"/>
    <x v="9901"/>
    <x v="5"/>
    <x v="3"/>
    <x v="2"/>
    <x v="5"/>
    <x v="1"/>
    <n v="11"/>
    <n v="446459"/>
    <n v="0"/>
    <n v="446459"/>
    <n v="321450"/>
    <n v="125009"/>
    <n v="79820.3"/>
  </r>
  <r>
    <d v="2026-06-14T00:00:00"/>
    <x v="9902"/>
    <x v="2"/>
    <x v="1"/>
    <x v="1"/>
    <x v="5"/>
    <x v="1"/>
    <n v="3"/>
    <n v="197693"/>
    <n v="13838.5"/>
    <n v="183854"/>
    <n v="113990"/>
    <n v="69864.7"/>
    <n v="175550"/>
  </r>
  <r>
    <d v="2026-06-14T00:00:00"/>
    <x v="9903"/>
    <x v="3"/>
    <x v="0"/>
    <x v="1"/>
    <x v="5"/>
    <x v="1"/>
    <n v="2"/>
    <n v="326270"/>
    <n v="26101.6"/>
    <n v="300168"/>
    <n v="186104"/>
    <n v="114064"/>
    <n v="175550"/>
  </r>
  <r>
    <d v="2026-06-14T00:00:00"/>
    <x v="9904"/>
    <x v="5"/>
    <x v="3"/>
    <x v="2"/>
    <x v="5"/>
    <x v="1"/>
    <n v="6"/>
    <n v="542976"/>
    <n v="0"/>
    <n v="542976"/>
    <n v="390943"/>
    <n v="152033"/>
    <n v="79820.3"/>
  </r>
  <r>
    <d v="2026-06-14T00:00:00"/>
    <x v="9905"/>
    <x v="0"/>
    <x v="7"/>
    <x v="0"/>
    <x v="5"/>
    <x v="1"/>
    <n v="1"/>
    <n v="638345"/>
    <n v="51067.6"/>
    <n v="587277"/>
    <n v="411094"/>
    <n v="176183"/>
    <n v="44139.1"/>
  </r>
  <r>
    <d v="2026-06-15T00:00:00"/>
    <x v="9906"/>
    <x v="0"/>
    <x v="7"/>
    <x v="0"/>
    <x v="5"/>
    <x v="1"/>
    <n v="3"/>
    <n v="161308"/>
    <n v="0"/>
    <n v="161308"/>
    <n v="112916"/>
    <n v="48392.4"/>
    <n v="44139.1"/>
  </r>
  <r>
    <d v="2026-06-15T00:00:00"/>
    <x v="9907"/>
    <x v="4"/>
    <x v="4"/>
    <x v="2"/>
    <x v="5"/>
    <x v="1"/>
    <n v="6"/>
    <n v="299216"/>
    <n v="38898.1"/>
    <n v="260318"/>
    <n v="187429"/>
    <n v="72889"/>
    <n v="79820.3"/>
  </r>
  <r>
    <d v="2026-06-15T00:00:00"/>
    <x v="9908"/>
    <x v="7"/>
    <x v="6"/>
    <x v="3"/>
    <x v="5"/>
    <x v="1"/>
    <n v="3"/>
    <n v="619355"/>
    <n v="86709.7"/>
    <n v="532645"/>
    <n v="404810"/>
    <n v="127835"/>
    <n v="164889"/>
  </r>
  <r>
    <d v="2026-06-15T00:00:00"/>
    <x v="9909"/>
    <x v="5"/>
    <x v="3"/>
    <x v="2"/>
    <x v="5"/>
    <x v="1"/>
    <n v="1"/>
    <n v="539680"/>
    <n v="0"/>
    <n v="539680"/>
    <n v="388570"/>
    <n v="151110"/>
    <n v="79820.3"/>
  </r>
  <r>
    <d v="2026-06-15T00:00:00"/>
    <x v="9910"/>
    <x v="6"/>
    <x v="2"/>
    <x v="3"/>
    <x v="5"/>
    <x v="1"/>
    <n v="4"/>
    <n v="294684"/>
    <n v="14734.2"/>
    <n v="279950"/>
    <n v="212762"/>
    <n v="67187.9"/>
    <n v="164889"/>
  </r>
  <r>
    <d v="2026-06-15T00:00:00"/>
    <x v="9911"/>
    <x v="6"/>
    <x v="2"/>
    <x v="3"/>
    <x v="5"/>
    <x v="1"/>
    <n v="4"/>
    <n v="85625"/>
    <n v="6850"/>
    <n v="78775"/>
    <n v="59869"/>
    <n v="18906"/>
    <n v="164889"/>
  </r>
  <r>
    <d v="2026-06-15T00:00:00"/>
    <x v="9912"/>
    <x v="3"/>
    <x v="0"/>
    <x v="1"/>
    <x v="5"/>
    <x v="1"/>
    <n v="8"/>
    <n v="306728"/>
    <n v="39874.6"/>
    <n v="266853"/>
    <n v="165449"/>
    <n v="101404"/>
    <n v="175550"/>
  </r>
  <r>
    <d v="2026-06-15T00:00:00"/>
    <x v="9913"/>
    <x v="6"/>
    <x v="2"/>
    <x v="3"/>
    <x v="5"/>
    <x v="1"/>
    <n v="11"/>
    <n v="529597"/>
    <n v="15887.9"/>
    <n v="513709"/>
    <n v="390419"/>
    <n v="123290"/>
    <n v="164889"/>
  </r>
  <r>
    <d v="2026-06-15T00:00:00"/>
    <x v="9914"/>
    <x v="7"/>
    <x v="6"/>
    <x v="3"/>
    <x v="5"/>
    <x v="1"/>
    <n v="11"/>
    <n v="615307"/>
    <n v="67683.8"/>
    <n v="547623"/>
    <n v="416194"/>
    <n v="131430"/>
    <n v="164889"/>
  </r>
  <r>
    <d v="2026-06-15T00:00:00"/>
    <x v="9915"/>
    <x v="1"/>
    <x v="5"/>
    <x v="0"/>
    <x v="5"/>
    <x v="1"/>
    <n v="2"/>
    <n v="700190"/>
    <n v="0"/>
    <n v="700190"/>
    <n v="490133"/>
    <n v="210057"/>
    <n v="44139.1"/>
  </r>
  <r>
    <d v="2026-06-15T00:00:00"/>
    <x v="9916"/>
    <x v="2"/>
    <x v="1"/>
    <x v="1"/>
    <x v="5"/>
    <x v="1"/>
    <n v="5"/>
    <n v="763128"/>
    <n v="0"/>
    <n v="763128"/>
    <n v="473139"/>
    <n v="289989"/>
    <n v="175550"/>
  </r>
  <r>
    <d v="2026-06-15T00:00:00"/>
    <x v="9917"/>
    <x v="1"/>
    <x v="5"/>
    <x v="0"/>
    <x v="5"/>
    <x v="1"/>
    <n v="11"/>
    <n v="201201"/>
    <n v="26156.1"/>
    <n v="175045"/>
    <n v="122531"/>
    <n v="52513.5"/>
    <n v="44139.1"/>
  </r>
  <r>
    <d v="2026-06-15T00:00:00"/>
    <x v="9918"/>
    <x v="7"/>
    <x v="6"/>
    <x v="3"/>
    <x v="5"/>
    <x v="1"/>
    <n v="4"/>
    <n v="440199"/>
    <n v="0"/>
    <n v="440199"/>
    <n v="334551"/>
    <n v="105648"/>
    <n v="164889"/>
  </r>
  <r>
    <d v="2026-06-15T00:00:00"/>
    <x v="9919"/>
    <x v="3"/>
    <x v="0"/>
    <x v="1"/>
    <x v="5"/>
    <x v="1"/>
    <n v="2"/>
    <n v="109226"/>
    <n v="10922.6"/>
    <n v="98303.4"/>
    <n v="60948.1"/>
    <n v="37355.3"/>
    <n v="175550"/>
  </r>
  <r>
    <d v="2026-06-15T00:00:00"/>
    <x v="9920"/>
    <x v="4"/>
    <x v="4"/>
    <x v="2"/>
    <x v="5"/>
    <x v="1"/>
    <n v="9"/>
    <n v="633891"/>
    <n v="31694.5"/>
    <n v="602196"/>
    <n v="433581"/>
    <n v="168615"/>
    <n v="79820.3"/>
  </r>
  <r>
    <d v="2026-06-15T00:00:00"/>
    <x v="9921"/>
    <x v="3"/>
    <x v="0"/>
    <x v="1"/>
    <x v="5"/>
    <x v="1"/>
    <n v="1"/>
    <n v="337883"/>
    <n v="20273"/>
    <n v="317610"/>
    <n v="196918"/>
    <n v="120692"/>
    <n v="175550"/>
  </r>
  <r>
    <d v="2026-06-15T00:00:00"/>
    <x v="9922"/>
    <x v="6"/>
    <x v="2"/>
    <x v="3"/>
    <x v="5"/>
    <x v="1"/>
    <n v="3"/>
    <n v="602343"/>
    <n v="0"/>
    <n v="602343"/>
    <n v="457781"/>
    <n v="144562"/>
    <n v="164889"/>
  </r>
  <r>
    <d v="2026-06-15T00:00:00"/>
    <x v="9923"/>
    <x v="4"/>
    <x v="4"/>
    <x v="2"/>
    <x v="5"/>
    <x v="1"/>
    <n v="10"/>
    <n v="60715"/>
    <n v="3035.75"/>
    <n v="57679.2"/>
    <n v="41529.1"/>
    <n v="16150.2"/>
    <n v="79820.3"/>
  </r>
  <r>
    <d v="2026-06-15T00:00:00"/>
    <x v="9924"/>
    <x v="5"/>
    <x v="3"/>
    <x v="2"/>
    <x v="5"/>
    <x v="1"/>
    <n v="8"/>
    <n v="340552"/>
    <n v="10216.6"/>
    <n v="330335"/>
    <n v="237842"/>
    <n v="92493.9"/>
    <n v="79820.3"/>
  </r>
  <r>
    <d v="2026-06-15T00:00:00"/>
    <x v="9925"/>
    <x v="6"/>
    <x v="2"/>
    <x v="3"/>
    <x v="5"/>
    <x v="1"/>
    <n v="2"/>
    <n v="262995"/>
    <n v="0"/>
    <n v="262995"/>
    <n v="199876"/>
    <n v="63118.8"/>
    <n v="164889"/>
  </r>
  <r>
    <d v="2026-06-15T00:00:00"/>
    <x v="9926"/>
    <x v="4"/>
    <x v="4"/>
    <x v="2"/>
    <x v="5"/>
    <x v="1"/>
    <n v="9"/>
    <n v="510876"/>
    <n v="0"/>
    <n v="510876"/>
    <n v="367831"/>
    <n v="143045"/>
    <n v="79820.3"/>
  </r>
  <r>
    <d v="2026-06-15T00:00:00"/>
    <x v="9927"/>
    <x v="2"/>
    <x v="1"/>
    <x v="1"/>
    <x v="5"/>
    <x v="1"/>
    <n v="6"/>
    <n v="242554"/>
    <n v="24255.4"/>
    <n v="218299"/>
    <n v="135345"/>
    <n v="82953.5"/>
    <n v="175550"/>
  </r>
  <r>
    <d v="2026-06-15T00:00:00"/>
    <x v="9928"/>
    <x v="4"/>
    <x v="4"/>
    <x v="2"/>
    <x v="5"/>
    <x v="1"/>
    <n v="12"/>
    <n v="685731"/>
    <n v="0"/>
    <n v="685731"/>
    <n v="493726"/>
    <n v="192005"/>
    <n v="79820.3"/>
  </r>
  <r>
    <d v="2026-06-15T00:00:00"/>
    <x v="9929"/>
    <x v="5"/>
    <x v="3"/>
    <x v="2"/>
    <x v="5"/>
    <x v="1"/>
    <n v="3"/>
    <n v="371360"/>
    <n v="33422.4"/>
    <n v="337938"/>
    <n v="243315"/>
    <n v="94622.5"/>
    <n v="79820.3"/>
  </r>
  <r>
    <d v="2026-06-15T00:00:00"/>
    <x v="9930"/>
    <x v="3"/>
    <x v="0"/>
    <x v="1"/>
    <x v="5"/>
    <x v="1"/>
    <n v="5"/>
    <n v="484719"/>
    <n v="0"/>
    <n v="484719"/>
    <n v="300526"/>
    <n v="184193"/>
    <n v="175550"/>
  </r>
  <r>
    <d v="2026-06-15T00:00:00"/>
    <x v="9931"/>
    <x v="6"/>
    <x v="2"/>
    <x v="3"/>
    <x v="5"/>
    <x v="1"/>
    <n v="12"/>
    <n v="331106"/>
    <n v="29799.5"/>
    <n v="301306"/>
    <n v="228993"/>
    <n v="72313.6"/>
    <n v="164889"/>
  </r>
  <r>
    <d v="2026-06-15T00:00:00"/>
    <x v="9932"/>
    <x v="1"/>
    <x v="5"/>
    <x v="0"/>
    <x v="5"/>
    <x v="1"/>
    <n v="11"/>
    <n v="430905"/>
    <n v="34472.4"/>
    <n v="396433"/>
    <n v="277503"/>
    <n v="118930"/>
    <n v="44139.1"/>
  </r>
  <r>
    <d v="2026-06-15T00:00:00"/>
    <x v="9933"/>
    <x v="5"/>
    <x v="3"/>
    <x v="2"/>
    <x v="5"/>
    <x v="1"/>
    <n v="3"/>
    <n v="384444"/>
    <n v="49977.7"/>
    <n v="334466"/>
    <n v="240816"/>
    <n v="93650.6"/>
    <n v="79820.3"/>
  </r>
  <r>
    <d v="2026-06-15T00:00:00"/>
    <x v="9934"/>
    <x v="0"/>
    <x v="7"/>
    <x v="0"/>
    <x v="5"/>
    <x v="1"/>
    <n v="10"/>
    <n v="709721"/>
    <n v="0"/>
    <n v="709721"/>
    <n v="496805"/>
    <n v="212916"/>
    <n v="44139.1"/>
  </r>
  <r>
    <d v="2026-06-15T00:00:00"/>
    <x v="9935"/>
    <x v="1"/>
    <x v="5"/>
    <x v="0"/>
    <x v="5"/>
    <x v="1"/>
    <n v="7"/>
    <n v="483885"/>
    <n v="29033.1"/>
    <n v="454852"/>
    <n v="318396"/>
    <n v="136456"/>
    <n v="44139.1"/>
  </r>
  <r>
    <d v="2026-06-15T00:00:00"/>
    <x v="9936"/>
    <x v="4"/>
    <x v="4"/>
    <x v="2"/>
    <x v="5"/>
    <x v="1"/>
    <n v="12"/>
    <n v="719336"/>
    <n v="64740.2"/>
    <n v="654596"/>
    <n v="471309"/>
    <n v="183287"/>
    <n v="79820.3"/>
  </r>
  <r>
    <d v="2026-06-15T00:00:00"/>
    <x v="9937"/>
    <x v="2"/>
    <x v="1"/>
    <x v="1"/>
    <x v="5"/>
    <x v="1"/>
    <n v="2"/>
    <n v="164252"/>
    <n v="0"/>
    <n v="164252"/>
    <n v="101836"/>
    <n v="62415.8"/>
    <n v="175550"/>
  </r>
  <r>
    <d v="2026-06-15T00:00:00"/>
    <x v="9938"/>
    <x v="5"/>
    <x v="3"/>
    <x v="2"/>
    <x v="5"/>
    <x v="1"/>
    <n v="5"/>
    <n v="706442"/>
    <n v="84773"/>
    <n v="621669"/>
    <n v="447602"/>
    <n v="174067"/>
    <n v="79820.3"/>
  </r>
  <r>
    <d v="2026-06-15T00:00:00"/>
    <x v="9939"/>
    <x v="5"/>
    <x v="3"/>
    <x v="2"/>
    <x v="5"/>
    <x v="1"/>
    <n v="6"/>
    <n v="712153"/>
    <n v="0"/>
    <n v="712153"/>
    <n v="512750"/>
    <n v="199403"/>
    <n v="79820.3"/>
  </r>
  <r>
    <d v="2026-06-15T00:00:00"/>
    <x v="9940"/>
    <x v="0"/>
    <x v="7"/>
    <x v="0"/>
    <x v="5"/>
    <x v="1"/>
    <n v="12"/>
    <n v="202674"/>
    <n v="10133.7"/>
    <n v="192540"/>
    <n v="134778"/>
    <n v="57762.1"/>
    <n v="44139.1"/>
  </r>
  <r>
    <d v="2026-06-15T00:00:00"/>
    <x v="9941"/>
    <x v="0"/>
    <x v="7"/>
    <x v="0"/>
    <x v="5"/>
    <x v="1"/>
    <n v="5"/>
    <n v="467757"/>
    <n v="23387.8"/>
    <n v="444369"/>
    <n v="311058"/>
    <n v="133311"/>
    <n v="44139.1"/>
  </r>
  <r>
    <d v="2026-06-15T00:00:00"/>
    <x v="9942"/>
    <x v="4"/>
    <x v="4"/>
    <x v="2"/>
    <x v="5"/>
    <x v="1"/>
    <n v="7"/>
    <n v="627735"/>
    <n v="87882.9"/>
    <n v="539852"/>
    <n v="388694"/>
    <n v="151159"/>
    <n v="79820.3"/>
  </r>
  <r>
    <d v="2026-06-15T00:00:00"/>
    <x v="9943"/>
    <x v="0"/>
    <x v="7"/>
    <x v="0"/>
    <x v="5"/>
    <x v="1"/>
    <n v="1"/>
    <n v="366708"/>
    <n v="0"/>
    <n v="366708"/>
    <n v="256696"/>
    <n v="110012"/>
    <n v="44139.1"/>
  </r>
  <r>
    <d v="2026-06-15T00:00:00"/>
    <x v="9944"/>
    <x v="0"/>
    <x v="7"/>
    <x v="0"/>
    <x v="5"/>
    <x v="1"/>
    <n v="10"/>
    <n v="655999"/>
    <n v="0"/>
    <n v="655999"/>
    <n v="459199"/>
    <n v="196800"/>
    <n v="44139.1"/>
  </r>
  <r>
    <d v="2026-06-15T00:00:00"/>
    <x v="9945"/>
    <x v="4"/>
    <x v="4"/>
    <x v="2"/>
    <x v="5"/>
    <x v="1"/>
    <n v="12"/>
    <n v="824616"/>
    <n v="82461.6"/>
    <n v="742154"/>
    <n v="534351"/>
    <n v="207803"/>
    <n v="79820.3"/>
  </r>
  <r>
    <d v="2026-06-15T00:00:00"/>
    <x v="9946"/>
    <x v="7"/>
    <x v="6"/>
    <x v="3"/>
    <x v="5"/>
    <x v="1"/>
    <n v="2"/>
    <n v="580402"/>
    <n v="58040.2"/>
    <n v="522362"/>
    <n v="396995"/>
    <n v="125367"/>
    <n v="164889"/>
  </r>
  <r>
    <d v="2026-06-15T00:00:00"/>
    <x v="9947"/>
    <x v="0"/>
    <x v="7"/>
    <x v="0"/>
    <x v="5"/>
    <x v="1"/>
    <n v="2"/>
    <n v="431574"/>
    <n v="12947.2"/>
    <n v="418627"/>
    <n v="293039"/>
    <n v="125588"/>
    <n v="44139.1"/>
  </r>
  <r>
    <d v="2026-06-15T00:00:00"/>
    <x v="9948"/>
    <x v="6"/>
    <x v="2"/>
    <x v="3"/>
    <x v="5"/>
    <x v="1"/>
    <n v="5"/>
    <n v="404790"/>
    <n v="20239.5"/>
    <n v="384550"/>
    <n v="292258"/>
    <n v="92292.1"/>
    <n v="164889"/>
  </r>
  <r>
    <d v="2026-06-15T00:00:00"/>
    <x v="9949"/>
    <x v="4"/>
    <x v="4"/>
    <x v="2"/>
    <x v="5"/>
    <x v="1"/>
    <n v="11"/>
    <n v="485189"/>
    <n v="67926.5"/>
    <n v="417263"/>
    <n v="300429"/>
    <n v="116834"/>
    <n v="79820.3"/>
  </r>
  <r>
    <d v="2026-06-15T00:00:00"/>
    <x v="9950"/>
    <x v="2"/>
    <x v="1"/>
    <x v="1"/>
    <x v="5"/>
    <x v="1"/>
    <n v="6"/>
    <n v="344941"/>
    <n v="27595.3"/>
    <n v="317346"/>
    <n v="196754"/>
    <n v="120591"/>
    <n v="175550"/>
  </r>
  <r>
    <d v="2026-06-15T00:00:00"/>
    <x v="9951"/>
    <x v="4"/>
    <x v="4"/>
    <x v="2"/>
    <x v="5"/>
    <x v="1"/>
    <n v="8"/>
    <n v="281789"/>
    <n v="39450.5"/>
    <n v="242339"/>
    <n v="174484"/>
    <n v="67854.8"/>
    <n v="79820.3"/>
  </r>
  <r>
    <d v="2026-06-15T00:00:00"/>
    <x v="9952"/>
    <x v="0"/>
    <x v="7"/>
    <x v="0"/>
    <x v="5"/>
    <x v="1"/>
    <n v="7"/>
    <n v="200589"/>
    <n v="12035.3"/>
    <n v="188554"/>
    <n v="131988"/>
    <n v="56566.1"/>
    <n v="44139.1"/>
  </r>
  <r>
    <d v="2026-06-15T00:00:00"/>
    <x v="9953"/>
    <x v="6"/>
    <x v="2"/>
    <x v="3"/>
    <x v="5"/>
    <x v="1"/>
    <n v="7"/>
    <n v="803000"/>
    <n v="104390"/>
    <n v="698610"/>
    <n v="530944"/>
    <n v="167666"/>
    <n v="164889"/>
  </r>
  <r>
    <d v="2026-06-15T00:00:00"/>
    <x v="9954"/>
    <x v="5"/>
    <x v="3"/>
    <x v="2"/>
    <x v="5"/>
    <x v="1"/>
    <n v="10"/>
    <n v="211998"/>
    <n v="16959.8"/>
    <n v="195038"/>
    <n v="140427"/>
    <n v="54610.7"/>
    <n v="79820.3"/>
  </r>
  <r>
    <d v="2026-06-15T00:00:00"/>
    <x v="9955"/>
    <x v="1"/>
    <x v="5"/>
    <x v="0"/>
    <x v="5"/>
    <x v="1"/>
    <n v="6"/>
    <n v="800366"/>
    <n v="0"/>
    <n v="800366"/>
    <n v="560256"/>
    <n v="240110"/>
    <n v="44139.1"/>
  </r>
  <r>
    <d v="2026-06-15T00:00:00"/>
    <x v="9956"/>
    <x v="4"/>
    <x v="4"/>
    <x v="2"/>
    <x v="5"/>
    <x v="1"/>
    <n v="7"/>
    <n v="346797"/>
    <n v="45083.6"/>
    <n v="301713"/>
    <n v="217234"/>
    <n v="84479.8"/>
    <n v="79820.3"/>
  </r>
  <r>
    <d v="2026-06-15T00:00:00"/>
    <x v="9957"/>
    <x v="5"/>
    <x v="3"/>
    <x v="2"/>
    <x v="5"/>
    <x v="1"/>
    <n v="9"/>
    <n v="442171"/>
    <n v="48638.8"/>
    <n v="393532"/>
    <n v="283343"/>
    <n v="110189"/>
    <n v="79820.3"/>
  </r>
  <r>
    <d v="2026-06-15T00:00:00"/>
    <x v="9958"/>
    <x v="7"/>
    <x v="6"/>
    <x v="3"/>
    <x v="5"/>
    <x v="1"/>
    <n v="6"/>
    <n v="107975"/>
    <n v="10797.5"/>
    <n v="97177.5"/>
    <n v="73854.9"/>
    <n v="23322.6"/>
    <n v="164889"/>
  </r>
  <r>
    <d v="2026-06-15T00:00:00"/>
    <x v="9959"/>
    <x v="6"/>
    <x v="2"/>
    <x v="3"/>
    <x v="5"/>
    <x v="1"/>
    <n v="1"/>
    <n v="745549"/>
    <n v="22366.5"/>
    <n v="723183"/>
    <n v="549619"/>
    <n v="173564"/>
    <n v="164889"/>
  </r>
  <r>
    <d v="2026-06-15T00:00:00"/>
    <x v="9960"/>
    <x v="1"/>
    <x v="5"/>
    <x v="0"/>
    <x v="5"/>
    <x v="1"/>
    <n v="3"/>
    <n v="708470"/>
    <n v="56677.6"/>
    <n v="651792"/>
    <n v="456255"/>
    <n v="195538"/>
    <n v="44139.1"/>
  </r>
  <r>
    <d v="2026-06-15T00:00:00"/>
    <x v="9961"/>
    <x v="0"/>
    <x v="7"/>
    <x v="0"/>
    <x v="5"/>
    <x v="1"/>
    <n v="3"/>
    <n v="714585"/>
    <n v="100042"/>
    <n v="614543"/>
    <n v="430180"/>
    <n v="184363"/>
    <n v="44139.1"/>
  </r>
  <r>
    <d v="2026-06-16T00:00:00"/>
    <x v="9962"/>
    <x v="1"/>
    <x v="5"/>
    <x v="0"/>
    <x v="5"/>
    <x v="1"/>
    <n v="2"/>
    <n v="672320"/>
    <n v="87401.6"/>
    <n v="584918"/>
    <n v="409443"/>
    <n v="175476"/>
    <n v="44139.1"/>
  </r>
  <r>
    <d v="2026-06-16T00:00:00"/>
    <x v="9963"/>
    <x v="1"/>
    <x v="5"/>
    <x v="0"/>
    <x v="5"/>
    <x v="1"/>
    <n v="4"/>
    <n v="459603"/>
    <n v="13788.1"/>
    <n v="445815"/>
    <n v="312070"/>
    <n v="133744"/>
    <n v="44139.1"/>
  </r>
  <r>
    <d v="2026-06-16T00:00:00"/>
    <x v="9964"/>
    <x v="3"/>
    <x v="0"/>
    <x v="1"/>
    <x v="5"/>
    <x v="1"/>
    <n v="10"/>
    <n v="130321"/>
    <n v="18244.9"/>
    <n v="112076"/>
    <n v="69487.2"/>
    <n v="42588.9"/>
    <n v="175550"/>
  </r>
  <r>
    <d v="2026-06-16T00:00:00"/>
    <x v="9965"/>
    <x v="4"/>
    <x v="4"/>
    <x v="2"/>
    <x v="5"/>
    <x v="1"/>
    <n v="4"/>
    <n v="365427"/>
    <n v="47505.5"/>
    <n v="317921"/>
    <n v="228903"/>
    <n v="89018"/>
    <n v="79820.3"/>
  </r>
  <r>
    <d v="2026-06-16T00:00:00"/>
    <x v="9966"/>
    <x v="7"/>
    <x v="6"/>
    <x v="3"/>
    <x v="5"/>
    <x v="1"/>
    <n v="3"/>
    <n v="101768"/>
    <n v="7123.76"/>
    <n v="94644.2"/>
    <n v="71929.6"/>
    <n v="22714.6"/>
    <n v="164889"/>
  </r>
  <r>
    <d v="2026-06-16T00:00:00"/>
    <x v="9967"/>
    <x v="3"/>
    <x v="0"/>
    <x v="1"/>
    <x v="5"/>
    <x v="1"/>
    <n v="6"/>
    <n v="459839"/>
    <n v="13795.2"/>
    <n v="446044"/>
    <n v="276547"/>
    <n v="169497"/>
    <n v="175550"/>
  </r>
  <r>
    <d v="2026-06-16T00:00:00"/>
    <x v="9968"/>
    <x v="6"/>
    <x v="2"/>
    <x v="3"/>
    <x v="5"/>
    <x v="1"/>
    <n v="2"/>
    <n v="593953"/>
    <n v="71274.4"/>
    <n v="522679"/>
    <n v="397236"/>
    <n v="125443"/>
    <n v="164889"/>
  </r>
  <r>
    <d v="2026-06-16T00:00:00"/>
    <x v="9969"/>
    <x v="1"/>
    <x v="5"/>
    <x v="0"/>
    <x v="5"/>
    <x v="1"/>
    <n v="4"/>
    <n v="411454"/>
    <n v="49374.5"/>
    <n v="362080"/>
    <n v="253456"/>
    <n v="108624"/>
    <n v="44139.1"/>
  </r>
  <r>
    <d v="2026-06-16T00:00:00"/>
    <x v="9970"/>
    <x v="5"/>
    <x v="3"/>
    <x v="2"/>
    <x v="5"/>
    <x v="1"/>
    <n v="11"/>
    <n v="487291"/>
    <n v="48729.1"/>
    <n v="438562"/>
    <n v="315765"/>
    <n v="122797"/>
    <n v="79820.3"/>
  </r>
  <r>
    <d v="2026-06-16T00:00:00"/>
    <x v="9971"/>
    <x v="6"/>
    <x v="2"/>
    <x v="3"/>
    <x v="5"/>
    <x v="1"/>
    <n v="8"/>
    <n v="486221"/>
    <n v="19448.8"/>
    <n v="466772"/>
    <n v="354747"/>
    <n v="112025"/>
    <n v="164889"/>
  </r>
  <r>
    <d v="2026-06-16T00:00:00"/>
    <x v="9972"/>
    <x v="5"/>
    <x v="3"/>
    <x v="2"/>
    <x v="5"/>
    <x v="1"/>
    <n v="12"/>
    <n v="813085"/>
    <n v="121963"/>
    <n v="691122"/>
    <n v="497608"/>
    <n v="193514"/>
    <n v="79820.3"/>
  </r>
  <r>
    <d v="2026-06-16T00:00:00"/>
    <x v="9973"/>
    <x v="0"/>
    <x v="7"/>
    <x v="0"/>
    <x v="5"/>
    <x v="1"/>
    <n v="3"/>
    <n v="378024"/>
    <n v="15121"/>
    <n v="362903"/>
    <n v="254032"/>
    <n v="108871"/>
    <n v="44139.1"/>
  </r>
  <r>
    <d v="2026-06-16T00:00:00"/>
    <x v="9974"/>
    <x v="1"/>
    <x v="5"/>
    <x v="0"/>
    <x v="5"/>
    <x v="1"/>
    <n v="7"/>
    <n v="105760"/>
    <n v="0"/>
    <n v="105760"/>
    <n v="74032"/>
    <n v="31728"/>
    <n v="44139.1"/>
  </r>
  <r>
    <d v="2026-06-16T00:00:00"/>
    <x v="9975"/>
    <x v="3"/>
    <x v="0"/>
    <x v="1"/>
    <x v="5"/>
    <x v="1"/>
    <n v="6"/>
    <n v="836393"/>
    <n v="58547.5"/>
    <n v="777845"/>
    <n v="482264"/>
    <n v="295581"/>
    <n v="175550"/>
  </r>
  <r>
    <d v="2026-06-16T00:00:00"/>
    <x v="9976"/>
    <x v="4"/>
    <x v="4"/>
    <x v="2"/>
    <x v="5"/>
    <x v="1"/>
    <n v="12"/>
    <n v="568019"/>
    <n v="34081.1"/>
    <n v="533938"/>
    <n v="384435"/>
    <n v="149503"/>
    <n v="79820.3"/>
  </r>
  <r>
    <d v="2026-06-16T00:00:00"/>
    <x v="9977"/>
    <x v="6"/>
    <x v="2"/>
    <x v="3"/>
    <x v="5"/>
    <x v="1"/>
    <n v="11"/>
    <n v="194191"/>
    <n v="27186.7"/>
    <n v="167004"/>
    <n v="126923"/>
    <n v="40081"/>
    <n v="164889"/>
  </r>
  <r>
    <d v="2026-06-16T00:00:00"/>
    <x v="9978"/>
    <x v="1"/>
    <x v="5"/>
    <x v="0"/>
    <x v="5"/>
    <x v="1"/>
    <n v="7"/>
    <n v="462326"/>
    <n v="18493"/>
    <n v="443833"/>
    <n v="310683"/>
    <n v="133150"/>
    <n v="44139.1"/>
  </r>
  <r>
    <d v="2026-06-16T00:00:00"/>
    <x v="9979"/>
    <x v="2"/>
    <x v="1"/>
    <x v="1"/>
    <x v="5"/>
    <x v="1"/>
    <n v="2"/>
    <n v="837094"/>
    <n v="41854.7"/>
    <n v="795239"/>
    <n v="493048"/>
    <n v="302191"/>
    <n v="175550"/>
  </r>
  <r>
    <d v="2026-06-16T00:00:00"/>
    <x v="9980"/>
    <x v="3"/>
    <x v="0"/>
    <x v="1"/>
    <x v="5"/>
    <x v="1"/>
    <n v="10"/>
    <n v="210258"/>
    <n v="0"/>
    <n v="210258"/>
    <n v="130360"/>
    <n v="79898"/>
    <n v="175550"/>
  </r>
  <r>
    <d v="2026-06-16T00:00:00"/>
    <x v="9981"/>
    <x v="7"/>
    <x v="6"/>
    <x v="3"/>
    <x v="5"/>
    <x v="1"/>
    <n v="2"/>
    <n v="695085"/>
    <n v="0"/>
    <n v="695085"/>
    <n v="528265"/>
    <n v="166820"/>
    <n v="164889"/>
  </r>
  <r>
    <d v="2026-06-16T00:00:00"/>
    <x v="9982"/>
    <x v="3"/>
    <x v="0"/>
    <x v="1"/>
    <x v="5"/>
    <x v="1"/>
    <n v="4"/>
    <n v="55035"/>
    <n v="5503.5"/>
    <n v="49531.5"/>
    <n v="30709.5"/>
    <n v="18822"/>
    <n v="175550"/>
  </r>
  <r>
    <d v="2026-06-16T00:00:00"/>
    <x v="9983"/>
    <x v="3"/>
    <x v="0"/>
    <x v="1"/>
    <x v="5"/>
    <x v="1"/>
    <n v="3"/>
    <n v="695641"/>
    <n v="83476.9"/>
    <n v="612164"/>
    <n v="379542"/>
    <n v="232622"/>
    <n v="175550"/>
  </r>
  <r>
    <d v="2026-06-16T00:00:00"/>
    <x v="9984"/>
    <x v="6"/>
    <x v="2"/>
    <x v="3"/>
    <x v="5"/>
    <x v="1"/>
    <n v="1"/>
    <n v="169794"/>
    <n v="13583.5"/>
    <n v="156210"/>
    <n v="118720"/>
    <n v="37490.5"/>
    <n v="164889"/>
  </r>
  <r>
    <d v="2026-06-16T00:00:00"/>
    <x v="9985"/>
    <x v="3"/>
    <x v="0"/>
    <x v="1"/>
    <x v="5"/>
    <x v="1"/>
    <n v="12"/>
    <n v="443042"/>
    <n v="26582.5"/>
    <n v="416459"/>
    <n v="258205"/>
    <n v="158255"/>
    <n v="175550"/>
  </r>
  <r>
    <d v="2026-06-16T00:00:00"/>
    <x v="9986"/>
    <x v="4"/>
    <x v="4"/>
    <x v="2"/>
    <x v="5"/>
    <x v="1"/>
    <n v="3"/>
    <n v="47157"/>
    <n v="5658.84"/>
    <n v="41498.2"/>
    <n v="29878.7"/>
    <n v="11619.5"/>
    <n v="79820.3"/>
  </r>
  <r>
    <d v="2026-06-16T00:00:00"/>
    <x v="9987"/>
    <x v="7"/>
    <x v="6"/>
    <x v="3"/>
    <x v="5"/>
    <x v="1"/>
    <n v="2"/>
    <n v="598404"/>
    <n v="47872.3"/>
    <n v="550532"/>
    <n v="418404"/>
    <n v="132128"/>
    <n v="164889"/>
  </r>
  <r>
    <d v="2026-06-16T00:00:00"/>
    <x v="9988"/>
    <x v="1"/>
    <x v="5"/>
    <x v="0"/>
    <x v="5"/>
    <x v="1"/>
    <n v="7"/>
    <n v="389594"/>
    <n v="23375.6"/>
    <n v="366218"/>
    <n v="256353"/>
    <n v="109866"/>
    <n v="44139.1"/>
  </r>
  <r>
    <d v="2026-06-16T00:00:00"/>
    <x v="9989"/>
    <x v="3"/>
    <x v="0"/>
    <x v="1"/>
    <x v="5"/>
    <x v="1"/>
    <n v="2"/>
    <n v="482457"/>
    <n v="19298.3"/>
    <n v="463159"/>
    <n v="287158"/>
    <n v="176000"/>
    <n v="175550"/>
  </r>
  <r>
    <d v="2026-06-16T00:00:00"/>
    <x v="9990"/>
    <x v="2"/>
    <x v="1"/>
    <x v="1"/>
    <x v="5"/>
    <x v="1"/>
    <n v="7"/>
    <n v="601567"/>
    <n v="48125.4"/>
    <n v="553442"/>
    <n v="343134"/>
    <n v="210308"/>
    <n v="175550"/>
  </r>
  <r>
    <d v="2026-06-16T00:00:00"/>
    <x v="9991"/>
    <x v="5"/>
    <x v="3"/>
    <x v="2"/>
    <x v="5"/>
    <x v="1"/>
    <n v="11"/>
    <n v="413377"/>
    <n v="12401.3"/>
    <n v="400976"/>
    <n v="288702"/>
    <n v="112273"/>
    <n v="79820.3"/>
  </r>
  <r>
    <d v="2026-06-16T00:00:00"/>
    <x v="9992"/>
    <x v="2"/>
    <x v="1"/>
    <x v="1"/>
    <x v="5"/>
    <x v="1"/>
    <n v="7"/>
    <n v="359058"/>
    <n v="50268.1"/>
    <n v="308790"/>
    <n v="191450"/>
    <n v="117340"/>
    <n v="175550"/>
  </r>
  <r>
    <d v="2026-06-16T00:00:00"/>
    <x v="9993"/>
    <x v="7"/>
    <x v="6"/>
    <x v="3"/>
    <x v="5"/>
    <x v="1"/>
    <n v="2"/>
    <n v="377779"/>
    <n v="49111.3"/>
    <n v="328668"/>
    <n v="249787"/>
    <n v="78880.3"/>
    <n v="164889"/>
  </r>
  <r>
    <d v="2026-06-16T00:00:00"/>
    <x v="9994"/>
    <x v="7"/>
    <x v="6"/>
    <x v="3"/>
    <x v="5"/>
    <x v="1"/>
    <n v="6"/>
    <n v="562373"/>
    <n v="33742.4"/>
    <n v="528631"/>
    <n v="401759"/>
    <n v="126871"/>
    <n v="164889"/>
  </r>
  <r>
    <d v="2026-06-16T00:00:00"/>
    <x v="9995"/>
    <x v="7"/>
    <x v="6"/>
    <x v="3"/>
    <x v="5"/>
    <x v="1"/>
    <n v="2"/>
    <n v="354569"/>
    <n v="39002.6"/>
    <n v="315566"/>
    <n v="239830"/>
    <n v="75735.9"/>
    <n v="164889"/>
  </r>
  <r>
    <d v="2026-06-16T00:00:00"/>
    <x v="9996"/>
    <x v="4"/>
    <x v="4"/>
    <x v="2"/>
    <x v="5"/>
    <x v="1"/>
    <n v="6"/>
    <n v="163591"/>
    <n v="0"/>
    <n v="163591"/>
    <n v="117786"/>
    <n v="45805.5"/>
    <n v="79820.3"/>
  </r>
  <r>
    <d v="2026-06-16T00:00:00"/>
    <x v="9997"/>
    <x v="6"/>
    <x v="2"/>
    <x v="3"/>
    <x v="5"/>
    <x v="1"/>
    <n v="8"/>
    <n v="702463"/>
    <n v="42147.8"/>
    <n v="660315"/>
    <n v="501840"/>
    <n v="158476"/>
    <n v="164889"/>
  </r>
  <r>
    <d v="2026-06-16T00:00:00"/>
    <x v="9998"/>
    <x v="3"/>
    <x v="0"/>
    <x v="1"/>
    <x v="5"/>
    <x v="1"/>
    <n v="4"/>
    <n v="309794"/>
    <n v="0"/>
    <n v="309794"/>
    <n v="192072"/>
    <n v="117722"/>
    <n v="175550"/>
  </r>
  <r>
    <d v="2026-06-16T00:00:00"/>
    <x v="9999"/>
    <x v="7"/>
    <x v="6"/>
    <x v="3"/>
    <x v="5"/>
    <x v="1"/>
    <n v="6"/>
    <n v="54491"/>
    <n v="0"/>
    <n v="54491"/>
    <n v="41413.2"/>
    <n v="13077.8"/>
    <n v="164889"/>
  </r>
  <r>
    <d v="2026-06-16T00:00:00"/>
    <x v="10000"/>
    <x v="0"/>
    <x v="7"/>
    <x v="0"/>
    <x v="5"/>
    <x v="1"/>
    <n v="5"/>
    <n v="371291"/>
    <n v="37129.1"/>
    <n v="334162"/>
    <n v="233913"/>
    <n v="100249"/>
    <n v="44139.1"/>
  </r>
  <r>
    <d v="2026-06-16T00:00:00"/>
    <x v="10001"/>
    <x v="2"/>
    <x v="1"/>
    <x v="1"/>
    <x v="5"/>
    <x v="1"/>
    <n v="9"/>
    <n v="492213"/>
    <n v="63987.7"/>
    <n v="428225"/>
    <n v="265500"/>
    <n v="162726"/>
    <n v="175550"/>
  </r>
  <r>
    <d v="2026-06-16T00:00:00"/>
    <x v="10002"/>
    <x v="0"/>
    <x v="7"/>
    <x v="0"/>
    <x v="5"/>
    <x v="1"/>
    <n v="6"/>
    <n v="433021"/>
    <n v="0"/>
    <n v="433021"/>
    <n v="303115"/>
    <n v="129906"/>
    <n v="44139.1"/>
  </r>
  <r>
    <d v="2026-06-16T00:00:00"/>
    <x v="10003"/>
    <x v="2"/>
    <x v="1"/>
    <x v="1"/>
    <x v="5"/>
    <x v="1"/>
    <n v="5"/>
    <n v="639454"/>
    <n v="0"/>
    <n v="639454"/>
    <n v="396461"/>
    <n v="242993"/>
    <n v="175550"/>
  </r>
  <r>
    <d v="2026-06-16T00:00:00"/>
    <x v="10004"/>
    <x v="5"/>
    <x v="3"/>
    <x v="2"/>
    <x v="5"/>
    <x v="1"/>
    <n v="7"/>
    <n v="112538"/>
    <n v="14629.9"/>
    <n v="97908.1"/>
    <n v="70493.8"/>
    <n v="27414.3"/>
    <n v="79820.3"/>
  </r>
  <r>
    <d v="2026-06-16T00:00:00"/>
    <x v="10005"/>
    <x v="0"/>
    <x v="7"/>
    <x v="0"/>
    <x v="5"/>
    <x v="1"/>
    <n v="12"/>
    <n v="775684"/>
    <n v="0"/>
    <n v="775684"/>
    <n v="542979"/>
    <n v="232705"/>
    <n v="44139.1"/>
  </r>
  <r>
    <d v="2026-06-16T00:00:00"/>
    <x v="10006"/>
    <x v="6"/>
    <x v="2"/>
    <x v="3"/>
    <x v="5"/>
    <x v="1"/>
    <n v="1"/>
    <n v="108718"/>
    <n v="15220.5"/>
    <n v="93497.5"/>
    <n v="71058.1"/>
    <n v="22439.4"/>
    <n v="164889"/>
  </r>
  <r>
    <d v="2026-06-16T00:00:00"/>
    <x v="10007"/>
    <x v="5"/>
    <x v="3"/>
    <x v="2"/>
    <x v="5"/>
    <x v="1"/>
    <n v="4"/>
    <n v="586048"/>
    <n v="52744.3"/>
    <n v="533304"/>
    <n v="383979"/>
    <n v="149325"/>
    <n v="79820.3"/>
  </r>
  <r>
    <d v="2026-06-16T00:00:00"/>
    <x v="10008"/>
    <x v="0"/>
    <x v="7"/>
    <x v="0"/>
    <x v="5"/>
    <x v="1"/>
    <n v="11"/>
    <n v="765957"/>
    <n v="45957.4"/>
    <n v="720000"/>
    <n v="504000"/>
    <n v="216000"/>
    <n v="44139.1"/>
  </r>
  <r>
    <d v="2026-06-16T00:00:00"/>
    <x v="10009"/>
    <x v="2"/>
    <x v="1"/>
    <x v="1"/>
    <x v="5"/>
    <x v="1"/>
    <n v="7"/>
    <n v="441571"/>
    <n v="66235.6"/>
    <n v="375335"/>
    <n v="232708"/>
    <n v="142627"/>
    <n v="175550"/>
  </r>
  <r>
    <d v="2026-06-16T00:00:00"/>
    <x v="10010"/>
    <x v="4"/>
    <x v="4"/>
    <x v="2"/>
    <x v="5"/>
    <x v="1"/>
    <n v="12"/>
    <n v="204312"/>
    <n v="0"/>
    <n v="204312"/>
    <n v="147105"/>
    <n v="57207.4"/>
    <n v="79820.3"/>
  </r>
  <r>
    <d v="2026-06-16T00:00:00"/>
    <x v="10011"/>
    <x v="7"/>
    <x v="6"/>
    <x v="3"/>
    <x v="5"/>
    <x v="1"/>
    <n v="3"/>
    <n v="104094"/>
    <n v="11450.3"/>
    <n v="92643.7"/>
    <n v="70409.2"/>
    <n v="22234.5"/>
    <n v="164889"/>
  </r>
  <r>
    <d v="2026-06-16T00:00:00"/>
    <x v="10012"/>
    <x v="2"/>
    <x v="1"/>
    <x v="1"/>
    <x v="5"/>
    <x v="1"/>
    <n v="6"/>
    <n v="341866"/>
    <n v="0"/>
    <n v="341866"/>
    <n v="211957"/>
    <n v="129909"/>
    <n v="175550"/>
  </r>
  <r>
    <d v="2026-06-16T00:00:00"/>
    <x v="10013"/>
    <x v="6"/>
    <x v="2"/>
    <x v="3"/>
    <x v="5"/>
    <x v="1"/>
    <n v="12"/>
    <n v="774823"/>
    <n v="77482.3"/>
    <n v="697341"/>
    <n v="529979"/>
    <n v="167362"/>
    <n v="164889"/>
  </r>
  <r>
    <d v="2026-06-16T00:00:00"/>
    <x v="10014"/>
    <x v="3"/>
    <x v="0"/>
    <x v="1"/>
    <x v="5"/>
    <x v="1"/>
    <n v="3"/>
    <n v="601462"/>
    <n v="0"/>
    <n v="601462"/>
    <n v="372906"/>
    <n v="228556"/>
    <n v="175550"/>
  </r>
  <r>
    <d v="2026-06-16T00:00:00"/>
    <x v="10015"/>
    <x v="3"/>
    <x v="0"/>
    <x v="1"/>
    <x v="5"/>
    <x v="1"/>
    <n v="10"/>
    <n v="74134"/>
    <n v="4448.04"/>
    <n v="69686"/>
    <n v="43205.3"/>
    <n v="26480.7"/>
    <n v="175550"/>
  </r>
  <r>
    <d v="2026-06-16T00:00:00"/>
    <x v="10016"/>
    <x v="3"/>
    <x v="0"/>
    <x v="1"/>
    <x v="5"/>
    <x v="1"/>
    <n v="12"/>
    <n v="785514"/>
    <n v="0"/>
    <n v="785514"/>
    <n v="487019"/>
    <n v="298495"/>
    <n v="175550"/>
  </r>
  <r>
    <d v="2026-06-16T00:00:00"/>
    <x v="10017"/>
    <x v="1"/>
    <x v="5"/>
    <x v="0"/>
    <x v="5"/>
    <x v="1"/>
    <n v="3"/>
    <n v="250334"/>
    <n v="20026.7"/>
    <n v="230307"/>
    <n v="161215"/>
    <n v="69092.2"/>
    <n v="44139.1"/>
  </r>
  <r>
    <d v="2026-06-16T00:00:00"/>
    <x v="10018"/>
    <x v="3"/>
    <x v="0"/>
    <x v="1"/>
    <x v="5"/>
    <x v="1"/>
    <n v="4"/>
    <n v="591020"/>
    <n v="0"/>
    <n v="591020"/>
    <n v="366432"/>
    <n v="224588"/>
    <n v="175550"/>
  </r>
  <r>
    <d v="2026-06-16T00:00:00"/>
    <x v="10019"/>
    <x v="3"/>
    <x v="0"/>
    <x v="1"/>
    <x v="5"/>
    <x v="1"/>
    <n v="2"/>
    <n v="169439"/>
    <n v="5083.17"/>
    <n v="164356"/>
    <n v="101901"/>
    <n v="62455.2"/>
    <n v="175550"/>
  </r>
  <r>
    <d v="2026-06-16T00:00:00"/>
    <x v="10020"/>
    <x v="3"/>
    <x v="0"/>
    <x v="1"/>
    <x v="5"/>
    <x v="1"/>
    <n v="4"/>
    <n v="95229"/>
    <n v="13332.1"/>
    <n v="81896.9"/>
    <n v="50776.1"/>
    <n v="31120.8"/>
    <n v="175550"/>
  </r>
  <r>
    <d v="2026-06-16T00:00:00"/>
    <x v="10021"/>
    <x v="6"/>
    <x v="2"/>
    <x v="3"/>
    <x v="5"/>
    <x v="1"/>
    <n v="2"/>
    <n v="225112"/>
    <n v="0"/>
    <n v="225112"/>
    <n v="171085"/>
    <n v="54026.9"/>
    <n v="164889"/>
  </r>
  <r>
    <d v="2026-06-16T00:00:00"/>
    <x v="10022"/>
    <x v="7"/>
    <x v="6"/>
    <x v="3"/>
    <x v="5"/>
    <x v="1"/>
    <n v="4"/>
    <n v="206392"/>
    <n v="20639.2"/>
    <n v="185753"/>
    <n v="141172"/>
    <n v="44580.7"/>
    <n v="164889"/>
  </r>
  <r>
    <d v="2026-06-16T00:00:00"/>
    <x v="10023"/>
    <x v="6"/>
    <x v="2"/>
    <x v="3"/>
    <x v="5"/>
    <x v="1"/>
    <n v="1"/>
    <n v="364640"/>
    <n v="32817.6"/>
    <n v="331822"/>
    <n v="252185"/>
    <n v="79637.4"/>
    <n v="164889"/>
  </r>
  <r>
    <d v="2026-06-16T00:00:00"/>
    <x v="10024"/>
    <x v="2"/>
    <x v="1"/>
    <x v="1"/>
    <x v="5"/>
    <x v="1"/>
    <n v="7"/>
    <n v="67276"/>
    <n v="7400.36"/>
    <n v="59875.6"/>
    <n v="37122.9"/>
    <n v="22752.7"/>
    <n v="175550"/>
  </r>
  <r>
    <d v="2026-06-16T00:00:00"/>
    <x v="10025"/>
    <x v="4"/>
    <x v="4"/>
    <x v="2"/>
    <x v="5"/>
    <x v="1"/>
    <n v="11"/>
    <n v="658535"/>
    <n v="59268.2"/>
    <n v="599267"/>
    <n v="431472"/>
    <n v="167795"/>
    <n v="79820.3"/>
  </r>
  <r>
    <d v="2026-06-16T00:00:00"/>
    <x v="10026"/>
    <x v="5"/>
    <x v="3"/>
    <x v="2"/>
    <x v="5"/>
    <x v="1"/>
    <n v="11"/>
    <n v="210480"/>
    <n v="21048"/>
    <n v="189432"/>
    <n v="136391"/>
    <n v="53041"/>
    <n v="79820.3"/>
  </r>
  <r>
    <d v="2026-06-16T00:00:00"/>
    <x v="10027"/>
    <x v="3"/>
    <x v="0"/>
    <x v="1"/>
    <x v="5"/>
    <x v="1"/>
    <n v="1"/>
    <n v="446538"/>
    <n v="0"/>
    <n v="446538"/>
    <n v="276854"/>
    <n v="169684"/>
    <n v="175550"/>
  </r>
  <r>
    <d v="2026-06-16T00:00:00"/>
    <x v="10028"/>
    <x v="0"/>
    <x v="7"/>
    <x v="0"/>
    <x v="5"/>
    <x v="1"/>
    <n v="4"/>
    <n v="843545"/>
    <n v="0"/>
    <n v="843545"/>
    <n v="590482"/>
    <n v="253064"/>
    <n v="44139.1"/>
  </r>
  <r>
    <d v="2026-06-16T00:00:00"/>
    <x v="10029"/>
    <x v="3"/>
    <x v="0"/>
    <x v="1"/>
    <x v="5"/>
    <x v="1"/>
    <n v="1"/>
    <n v="723843"/>
    <n v="79622.7"/>
    <n v="644220"/>
    <n v="399417"/>
    <n v="244804"/>
    <n v="175550"/>
  </r>
  <r>
    <d v="2026-06-16T00:00:00"/>
    <x v="10030"/>
    <x v="6"/>
    <x v="2"/>
    <x v="3"/>
    <x v="5"/>
    <x v="1"/>
    <n v="7"/>
    <n v="182939"/>
    <n v="0"/>
    <n v="182939"/>
    <n v="139034"/>
    <n v="43905.4"/>
    <n v="164889"/>
  </r>
  <r>
    <d v="2026-06-17T00:00:00"/>
    <x v="10031"/>
    <x v="5"/>
    <x v="3"/>
    <x v="2"/>
    <x v="5"/>
    <x v="1"/>
    <n v="7"/>
    <n v="477068"/>
    <n v="14312"/>
    <n v="462756"/>
    <n v="333184"/>
    <n v="129572"/>
    <n v="79820.3"/>
  </r>
  <r>
    <d v="2026-06-17T00:00:00"/>
    <x v="10032"/>
    <x v="2"/>
    <x v="1"/>
    <x v="1"/>
    <x v="5"/>
    <x v="1"/>
    <n v="8"/>
    <n v="748176"/>
    <n v="29927"/>
    <n v="718249"/>
    <n v="445314"/>
    <n v="272935"/>
    <n v="175550"/>
  </r>
  <r>
    <d v="2026-06-17T00:00:00"/>
    <x v="10033"/>
    <x v="3"/>
    <x v="0"/>
    <x v="1"/>
    <x v="5"/>
    <x v="1"/>
    <n v="6"/>
    <n v="794631"/>
    <n v="0"/>
    <n v="794631"/>
    <n v="492671"/>
    <n v="301960"/>
    <n v="175550"/>
  </r>
  <r>
    <d v="2026-06-17T00:00:00"/>
    <x v="10034"/>
    <x v="2"/>
    <x v="1"/>
    <x v="1"/>
    <x v="5"/>
    <x v="1"/>
    <n v="1"/>
    <n v="829267"/>
    <n v="0"/>
    <n v="829267"/>
    <n v="514146"/>
    <n v="315121"/>
    <n v="175550"/>
  </r>
  <r>
    <d v="2026-06-17T00:00:00"/>
    <x v="10035"/>
    <x v="7"/>
    <x v="6"/>
    <x v="3"/>
    <x v="5"/>
    <x v="1"/>
    <n v="10"/>
    <n v="797193"/>
    <n v="87691.2"/>
    <n v="709502"/>
    <n v="539221"/>
    <n v="170280"/>
    <n v="164889"/>
  </r>
  <r>
    <d v="2026-06-17T00:00:00"/>
    <x v="10036"/>
    <x v="3"/>
    <x v="0"/>
    <x v="1"/>
    <x v="5"/>
    <x v="1"/>
    <n v="3"/>
    <n v="285008"/>
    <n v="0"/>
    <n v="285008"/>
    <n v="176705"/>
    <n v="108303"/>
    <n v="175550"/>
  </r>
  <r>
    <d v="2026-06-17T00:00:00"/>
    <x v="10037"/>
    <x v="6"/>
    <x v="2"/>
    <x v="3"/>
    <x v="5"/>
    <x v="1"/>
    <n v="12"/>
    <n v="838997"/>
    <n v="117460"/>
    <n v="721537"/>
    <n v="548368"/>
    <n v="173169"/>
    <n v="164889"/>
  </r>
  <r>
    <d v="2026-06-17T00:00:00"/>
    <x v="10038"/>
    <x v="3"/>
    <x v="0"/>
    <x v="1"/>
    <x v="5"/>
    <x v="1"/>
    <n v="9"/>
    <n v="690969"/>
    <n v="34548.4"/>
    <n v="656421"/>
    <n v="406981"/>
    <n v="249440"/>
    <n v="175550"/>
  </r>
  <r>
    <d v="2026-06-17T00:00:00"/>
    <x v="10039"/>
    <x v="2"/>
    <x v="1"/>
    <x v="1"/>
    <x v="5"/>
    <x v="1"/>
    <n v="2"/>
    <n v="335480"/>
    <n v="13419.2"/>
    <n v="322061"/>
    <n v="199678"/>
    <n v="122383"/>
    <n v="175550"/>
  </r>
  <r>
    <d v="2026-06-17T00:00:00"/>
    <x v="10040"/>
    <x v="4"/>
    <x v="4"/>
    <x v="2"/>
    <x v="5"/>
    <x v="1"/>
    <n v="9"/>
    <n v="103504"/>
    <n v="0"/>
    <n v="103504"/>
    <n v="74522.9"/>
    <n v="28981.1"/>
    <n v="79820.3"/>
  </r>
  <r>
    <d v="2026-06-17T00:00:00"/>
    <x v="10041"/>
    <x v="1"/>
    <x v="5"/>
    <x v="0"/>
    <x v="5"/>
    <x v="1"/>
    <n v="6"/>
    <n v="611701"/>
    <n v="55053.1"/>
    <n v="556648"/>
    <n v="389654"/>
    <n v="166994"/>
    <n v="44139.1"/>
  </r>
  <r>
    <d v="2026-06-17T00:00:00"/>
    <x v="10042"/>
    <x v="4"/>
    <x v="4"/>
    <x v="2"/>
    <x v="5"/>
    <x v="1"/>
    <n v="4"/>
    <n v="596956"/>
    <n v="71634.7"/>
    <n v="525321"/>
    <n v="378231"/>
    <n v="147090"/>
    <n v="79820.3"/>
  </r>
  <r>
    <d v="2026-06-17T00:00:00"/>
    <x v="10043"/>
    <x v="2"/>
    <x v="1"/>
    <x v="1"/>
    <x v="5"/>
    <x v="1"/>
    <n v="8"/>
    <n v="203573"/>
    <n v="16285.8"/>
    <n v="187287"/>
    <n v="116118"/>
    <n v="71169.1"/>
    <n v="175550"/>
  </r>
  <r>
    <d v="2026-06-17T00:00:00"/>
    <x v="10044"/>
    <x v="5"/>
    <x v="3"/>
    <x v="2"/>
    <x v="5"/>
    <x v="1"/>
    <n v="7"/>
    <n v="715277"/>
    <n v="21458.3"/>
    <n v="693819"/>
    <n v="499549"/>
    <n v="194269"/>
    <n v="79820.3"/>
  </r>
  <r>
    <d v="2026-06-17T00:00:00"/>
    <x v="10045"/>
    <x v="0"/>
    <x v="7"/>
    <x v="0"/>
    <x v="5"/>
    <x v="1"/>
    <n v="5"/>
    <n v="679453"/>
    <n v="81534.4"/>
    <n v="597919"/>
    <n v="418543"/>
    <n v="179376"/>
    <n v="44139.1"/>
  </r>
  <r>
    <d v="2026-06-17T00:00:00"/>
    <x v="10046"/>
    <x v="0"/>
    <x v="7"/>
    <x v="0"/>
    <x v="5"/>
    <x v="1"/>
    <n v="5"/>
    <n v="109203"/>
    <n v="2184.06"/>
    <n v="107019"/>
    <n v="74913.3"/>
    <n v="32105.7"/>
    <n v="44139.1"/>
  </r>
  <r>
    <d v="2026-06-17T00:00:00"/>
    <x v="10047"/>
    <x v="2"/>
    <x v="1"/>
    <x v="1"/>
    <x v="5"/>
    <x v="1"/>
    <n v="1"/>
    <n v="833995"/>
    <n v="91739.4"/>
    <n v="742256"/>
    <n v="460198"/>
    <n v="282057"/>
    <n v="175550"/>
  </r>
  <r>
    <d v="2026-06-17T00:00:00"/>
    <x v="10048"/>
    <x v="0"/>
    <x v="7"/>
    <x v="0"/>
    <x v="5"/>
    <x v="1"/>
    <n v="9"/>
    <n v="470731"/>
    <n v="61195"/>
    <n v="409536"/>
    <n v="286675"/>
    <n v="122861"/>
    <n v="44139.1"/>
  </r>
  <r>
    <d v="2026-06-17T00:00:00"/>
    <x v="10049"/>
    <x v="2"/>
    <x v="1"/>
    <x v="1"/>
    <x v="5"/>
    <x v="1"/>
    <n v="2"/>
    <n v="680133"/>
    <n v="95218.6"/>
    <n v="584914"/>
    <n v="362647"/>
    <n v="222267"/>
    <n v="175550"/>
  </r>
  <r>
    <d v="2026-06-17T00:00:00"/>
    <x v="10050"/>
    <x v="2"/>
    <x v="1"/>
    <x v="1"/>
    <x v="5"/>
    <x v="1"/>
    <n v="7"/>
    <n v="314347"/>
    <n v="37721.6"/>
    <n v="276625"/>
    <n v="171508"/>
    <n v="105118"/>
    <n v="175550"/>
  </r>
  <r>
    <d v="2026-06-17T00:00:00"/>
    <x v="10051"/>
    <x v="4"/>
    <x v="4"/>
    <x v="2"/>
    <x v="5"/>
    <x v="1"/>
    <n v="1"/>
    <n v="720253"/>
    <n v="50417.7"/>
    <n v="669835"/>
    <n v="482281"/>
    <n v="187554"/>
    <n v="79820.3"/>
  </r>
  <r>
    <d v="2026-06-17T00:00:00"/>
    <x v="10052"/>
    <x v="7"/>
    <x v="6"/>
    <x v="3"/>
    <x v="5"/>
    <x v="1"/>
    <n v="2"/>
    <n v="760057"/>
    <n v="15201.1"/>
    <n v="744856"/>
    <n v="566090"/>
    <n v="178765"/>
    <n v="164889"/>
  </r>
  <r>
    <d v="2026-06-17T00:00:00"/>
    <x v="10053"/>
    <x v="1"/>
    <x v="5"/>
    <x v="0"/>
    <x v="5"/>
    <x v="1"/>
    <n v="4"/>
    <n v="702968"/>
    <n v="21089"/>
    <n v="681879"/>
    <n v="477315"/>
    <n v="204564"/>
    <n v="44139.1"/>
  </r>
  <r>
    <d v="2026-06-17T00:00:00"/>
    <x v="10054"/>
    <x v="3"/>
    <x v="0"/>
    <x v="1"/>
    <x v="5"/>
    <x v="1"/>
    <n v="1"/>
    <n v="438920"/>
    <n v="39502.8"/>
    <n v="399417"/>
    <n v="247639"/>
    <n v="151779"/>
    <n v="175550"/>
  </r>
  <r>
    <d v="2026-06-17T00:00:00"/>
    <x v="10055"/>
    <x v="7"/>
    <x v="6"/>
    <x v="3"/>
    <x v="5"/>
    <x v="1"/>
    <n v="8"/>
    <n v="491611"/>
    <n v="0"/>
    <n v="491611"/>
    <n v="373624"/>
    <n v="117987"/>
    <n v="164889"/>
  </r>
  <r>
    <d v="2026-06-17T00:00:00"/>
    <x v="10056"/>
    <x v="3"/>
    <x v="0"/>
    <x v="1"/>
    <x v="5"/>
    <x v="1"/>
    <n v="3"/>
    <n v="173235"/>
    <n v="25985.2"/>
    <n v="147250"/>
    <n v="91294.8"/>
    <n v="55954.9"/>
    <n v="175550"/>
  </r>
  <r>
    <d v="2026-06-17T00:00:00"/>
    <x v="10057"/>
    <x v="4"/>
    <x v="4"/>
    <x v="2"/>
    <x v="5"/>
    <x v="1"/>
    <n v="3"/>
    <n v="303970"/>
    <n v="0"/>
    <n v="303970"/>
    <n v="218858"/>
    <n v="85111.6"/>
    <n v="79820.3"/>
  </r>
  <r>
    <d v="2026-06-17T00:00:00"/>
    <x v="10058"/>
    <x v="7"/>
    <x v="6"/>
    <x v="3"/>
    <x v="5"/>
    <x v="1"/>
    <n v="2"/>
    <n v="320216"/>
    <n v="12808.6"/>
    <n v="307407"/>
    <n v="233630"/>
    <n v="73777.8"/>
    <n v="164889"/>
  </r>
  <r>
    <d v="2026-06-17T00:00:00"/>
    <x v="10059"/>
    <x v="7"/>
    <x v="6"/>
    <x v="3"/>
    <x v="5"/>
    <x v="1"/>
    <n v="11"/>
    <n v="59781"/>
    <n v="3586.86"/>
    <n v="56194.1"/>
    <n v="42707.6"/>
    <n v="13486.6"/>
    <n v="164889"/>
  </r>
  <r>
    <d v="2026-06-17T00:00:00"/>
    <x v="10060"/>
    <x v="7"/>
    <x v="6"/>
    <x v="3"/>
    <x v="5"/>
    <x v="1"/>
    <n v="6"/>
    <n v="262295"/>
    <n v="31475.4"/>
    <n v="230820"/>
    <n v="175423"/>
    <n v="55396.7"/>
    <n v="164889"/>
  </r>
  <r>
    <d v="2026-06-17T00:00:00"/>
    <x v="10061"/>
    <x v="6"/>
    <x v="2"/>
    <x v="3"/>
    <x v="5"/>
    <x v="1"/>
    <n v="11"/>
    <n v="213664"/>
    <n v="25639.7"/>
    <n v="188024"/>
    <n v="142898"/>
    <n v="45125.8"/>
    <n v="164889"/>
  </r>
  <r>
    <d v="2026-06-17T00:00:00"/>
    <x v="10062"/>
    <x v="6"/>
    <x v="2"/>
    <x v="3"/>
    <x v="5"/>
    <x v="1"/>
    <n v="1"/>
    <n v="410376"/>
    <n v="28726.3"/>
    <n v="381650"/>
    <n v="290054"/>
    <n v="91595.9"/>
    <n v="164889"/>
  </r>
  <r>
    <d v="2026-06-17T00:00:00"/>
    <x v="10063"/>
    <x v="1"/>
    <x v="5"/>
    <x v="0"/>
    <x v="5"/>
    <x v="1"/>
    <n v="5"/>
    <n v="434024"/>
    <n v="0"/>
    <n v="434024"/>
    <n v="303817"/>
    <n v="130207"/>
    <n v="44139.1"/>
  </r>
  <r>
    <d v="2026-06-17T00:00:00"/>
    <x v="10064"/>
    <x v="4"/>
    <x v="4"/>
    <x v="2"/>
    <x v="5"/>
    <x v="1"/>
    <n v="6"/>
    <n v="839420"/>
    <n v="25182.6"/>
    <n v="814237"/>
    <n v="586251"/>
    <n v="227986"/>
    <n v="79820.3"/>
  </r>
  <r>
    <d v="2026-06-17T00:00:00"/>
    <x v="10065"/>
    <x v="6"/>
    <x v="2"/>
    <x v="3"/>
    <x v="5"/>
    <x v="1"/>
    <n v="3"/>
    <n v="841223"/>
    <n v="92534.5"/>
    <n v="748688"/>
    <n v="569003"/>
    <n v="179685"/>
    <n v="164889"/>
  </r>
  <r>
    <d v="2026-06-17T00:00:00"/>
    <x v="10066"/>
    <x v="5"/>
    <x v="3"/>
    <x v="2"/>
    <x v="5"/>
    <x v="1"/>
    <n v="6"/>
    <n v="293988"/>
    <n v="0"/>
    <n v="293988"/>
    <n v="211671"/>
    <n v="82316.6"/>
    <n v="79820.3"/>
  </r>
  <r>
    <d v="2026-06-17T00:00:00"/>
    <x v="10067"/>
    <x v="1"/>
    <x v="5"/>
    <x v="0"/>
    <x v="5"/>
    <x v="1"/>
    <n v="7"/>
    <n v="845405"/>
    <n v="0"/>
    <n v="845405"/>
    <n v="591784"/>
    <n v="253622"/>
    <n v="44139.1"/>
  </r>
  <r>
    <d v="2026-06-17T00:00:00"/>
    <x v="10068"/>
    <x v="7"/>
    <x v="6"/>
    <x v="3"/>
    <x v="5"/>
    <x v="1"/>
    <n v="1"/>
    <n v="102897"/>
    <n v="0"/>
    <n v="102897"/>
    <n v="78201.7"/>
    <n v="24695.3"/>
    <n v="164889"/>
  </r>
  <r>
    <d v="2026-06-17T00:00:00"/>
    <x v="10069"/>
    <x v="4"/>
    <x v="4"/>
    <x v="2"/>
    <x v="5"/>
    <x v="1"/>
    <n v="5"/>
    <n v="770470"/>
    <n v="15409.4"/>
    <n v="755061"/>
    <n v="543644"/>
    <n v="211417"/>
    <n v="79820.3"/>
  </r>
  <r>
    <d v="2026-06-17T00:00:00"/>
    <x v="10070"/>
    <x v="4"/>
    <x v="4"/>
    <x v="2"/>
    <x v="5"/>
    <x v="1"/>
    <n v="3"/>
    <n v="801357"/>
    <n v="0"/>
    <n v="801357"/>
    <n v="576977"/>
    <n v="224380"/>
    <n v="79820.3"/>
  </r>
  <r>
    <d v="2026-06-17T00:00:00"/>
    <x v="10071"/>
    <x v="5"/>
    <x v="3"/>
    <x v="2"/>
    <x v="5"/>
    <x v="1"/>
    <n v="10"/>
    <n v="790932"/>
    <n v="0"/>
    <n v="790932"/>
    <n v="569471"/>
    <n v="221461"/>
    <n v="79820.3"/>
  </r>
  <r>
    <d v="2026-06-17T00:00:00"/>
    <x v="10072"/>
    <x v="0"/>
    <x v="7"/>
    <x v="0"/>
    <x v="5"/>
    <x v="1"/>
    <n v="5"/>
    <n v="209734"/>
    <n v="0"/>
    <n v="209734"/>
    <n v="146814"/>
    <n v="62920.2"/>
    <n v="44139.1"/>
  </r>
  <r>
    <d v="2026-06-17T00:00:00"/>
    <x v="10073"/>
    <x v="4"/>
    <x v="4"/>
    <x v="2"/>
    <x v="5"/>
    <x v="1"/>
    <n v="1"/>
    <n v="725657"/>
    <n v="58052.6"/>
    <n v="667604"/>
    <n v="480675"/>
    <n v="186929"/>
    <n v="79820.3"/>
  </r>
  <r>
    <d v="2026-06-17T00:00:00"/>
    <x v="10074"/>
    <x v="6"/>
    <x v="2"/>
    <x v="3"/>
    <x v="5"/>
    <x v="1"/>
    <n v="6"/>
    <n v="348412"/>
    <n v="38325.3"/>
    <n v="310087"/>
    <n v="235666"/>
    <n v="74420.8"/>
    <n v="164889"/>
  </r>
  <r>
    <d v="2026-06-17T00:00:00"/>
    <x v="10075"/>
    <x v="2"/>
    <x v="1"/>
    <x v="1"/>
    <x v="5"/>
    <x v="1"/>
    <n v="2"/>
    <n v="570094"/>
    <n v="0"/>
    <n v="570094"/>
    <n v="353458"/>
    <n v="216636"/>
    <n v="175550"/>
  </r>
  <r>
    <d v="2026-06-17T00:00:00"/>
    <x v="10076"/>
    <x v="1"/>
    <x v="5"/>
    <x v="0"/>
    <x v="5"/>
    <x v="1"/>
    <n v="10"/>
    <n v="208914"/>
    <n v="0"/>
    <n v="208914"/>
    <n v="146240"/>
    <n v="62674.2"/>
    <n v="44139.1"/>
  </r>
  <r>
    <d v="2026-06-17T00:00:00"/>
    <x v="10077"/>
    <x v="6"/>
    <x v="2"/>
    <x v="3"/>
    <x v="5"/>
    <x v="1"/>
    <n v="2"/>
    <n v="825650"/>
    <n v="123848"/>
    <n v="701802"/>
    <n v="533370"/>
    <n v="168433"/>
    <n v="164889"/>
  </r>
  <r>
    <d v="2026-06-17T00:00:00"/>
    <x v="10078"/>
    <x v="5"/>
    <x v="3"/>
    <x v="2"/>
    <x v="5"/>
    <x v="1"/>
    <n v="4"/>
    <n v="773151"/>
    <n v="15463"/>
    <n v="757688"/>
    <n v="545535"/>
    <n v="212153"/>
    <n v="79820.3"/>
  </r>
  <r>
    <d v="2026-06-17T00:00:00"/>
    <x v="10079"/>
    <x v="1"/>
    <x v="5"/>
    <x v="0"/>
    <x v="5"/>
    <x v="1"/>
    <n v="9"/>
    <n v="443541"/>
    <n v="0"/>
    <n v="443541"/>
    <n v="310479"/>
    <n v="133062"/>
    <n v="44139.1"/>
  </r>
  <r>
    <d v="2026-06-17T00:00:00"/>
    <x v="10080"/>
    <x v="2"/>
    <x v="1"/>
    <x v="1"/>
    <x v="5"/>
    <x v="1"/>
    <n v="1"/>
    <n v="152834"/>
    <n v="16811.7"/>
    <n v="136022"/>
    <n v="84333.8"/>
    <n v="51688.5"/>
    <n v="175550"/>
  </r>
  <r>
    <d v="2026-06-17T00:00:00"/>
    <x v="10081"/>
    <x v="0"/>
    <x v="7"/>
    <x v="0"/>
    <x v="5"/>
    <x v="1"/>
    <n v="10"/>
    <n v="775928"/>
    <n v="100871"/>
    <n v="675057"/>
    <n v="472540"/>
    <n v="202517"/>
    <n v="44139.1"/>
  </r>
  <r>
    <d v="2026-06-17T00:00:00"/>
    <x v="10082"/>
    <x v="6"/>
    <x v="2"/>
    <x v="3"/>
    <x v="5"/>
    <x v="1"/>
    <n v="6"/>
    <n v="604949"/>
    <n v="72593.9"/>
    <n v="532355"/>
    <n v="404590"/>
    <n v="127765"/>
    <n v="164889"/>
  </r>
  <r>
    <d v="2026-06-17T00:00:00"/>
    <x v="10083"/>
    <x v="3"/>
    <x v="0"/>
    <x v="1"/>
    <x v="5"/>
    <x v="1"/>
    <n v="3"/>
    <n v="534420"/>
    <n v="16032.6"/>
    <n v="518387"/>
    <n v="321400"/>
    <n v="196987"/>
    <n v="175550"/>
  </r>
  <r>
    <d v="2026-06-17T00:00:00"/>
    <x v="10084"/>
    <x v="7"/>
    <x v="6"/>
    <x v="3"/>
    <x v="5"/>
    <x v="1"/>
    <n v="5"/>
    <n v="784873"/>
    <n v="15697.5"/>
    <n v="769176"/>
    <n v="584573"/>
    <n v="184602"/>
    <n v="164889"/>
  </r>
  <r>
    <d v="2026-06-17T00:00:00"/>
    <x v="10085"/>
    <x v="4"/>
    <x v="4"/>
    <x v="2"/>
    <x v="5"/>
    <x v="1"/>
    <n v="10"/>
    <n v="59062"/>
    <n v="4134.34"/>
    <n v="54927.7"/>
    <n v="39547.9"/>
    <n v="15379.7"/>
    <n v="79820.3"/>
  </r>
  <r>
    <d v="2026-06-17T00:00:00"/>
    <x v="10086"/>
    <x v="0"/>
    <x v="7"/>
    <x v="0"/>
    <x v="5"/>
    <x v="1"/>
    <n v="10"/>
    <n v="76324"/>
    <n v="7632.4"/>
    <n v="68691.6"/>
    <n v="48084.1"/>
    <n v="20607.5"/>
    <n v="44139.1"/>
  </r>
  <r>
    <d v="2026-06-17T00:00:00"/>
    <x v="10087"/>
    <x v="0"/>
    <x v="7"/>
    <x v="0"/>
    <x v="5"/>
    <x v="1"/>
    <n v="2"/>
    <n v="736358"/>
    <n v="44181.5"/>
    <n v="692177"/>
    <n v="484524"/>
    <n v="207653"/>
    <n v="44139.1"/>
  </r>
  <r>
    <d v="2026-06-17T00:00:00"/>
    <x v="10088"/>
    <x v="7"/>
    <x v="6"/>
    <x v="3"/>
    <x v="5"/>
    <x v="1"/>
    <n v="2"/>
    <n v="129821"/>
    <n v="6491.05"/>
    <n v="123330"/>
    <n v="93730.8"/>
    <n v="29599.2"/>
    <n v="164889"/>
  </r>
  <r>
    <d v="2026-06-17T00:00:00"/>
    <x v="10089"/>
    <x v="4"/>
    <x v="4"/>
    <x v="2"/>
    <x v="5"/>
    <x v="1"/>
    <n v="11"/>
    <n v="616129"/>
    <n v="18483.9"/>
    <n v="597645"/>
    <n v="430304"/>
    <n v="167341"/>
    <n v="79820.3"/>
  </r>
  <r>
    <d v="2026-06-17T00:00:00"/>
    <x v="10090"/>
    <x v="0"/>
    <x v="7"/>
    <x v="0"/>
    <x v="5"/>
    <x v="1"/>
    <n v="4"/>
    <n v="531891"/>
    <n v="42551.3"/>
    <n v="489340"/>
    <n v="342538"/>
    <n v="146802"/>
    <n v="44139.1"/>
  </r>
  <r>
    <d v="2026-06-18T00:00:00"/>
    <x v="10091"/>
    <x v="3"/>
    <x v="0"/>
    <x v="1"/>
    <x v="5"/>
    <x v="1"/>
    <n v="11"/>
    <n v="668266"/>
    <n v="40096"/>
    <n v="628170"/>
    <n v="389465"/>
    <n v="238705"/>
    <n v="175550"/>
  </r>
  <r>
    <d v="2026-06-18T00:00:00"/>
    <x v="10092"/>
    <x v="2"/>
    <x v="1"/>
    <x v="1"/>
    <x v="5"/>
    <x v="1"/>
    <n v="8"/>
    <n v="546365"/>
    <n v="71027.4"/>
    <n v="475338"/>
    <n v="294709"/>
    <n v="180628"/>
    <n v="175550"/>
  </r>
  <r>
    <d v="2026-06-18T00:00:00"/>
    <x v="10093"/>
    <x v="0"/>
    <x v="7"/>
    <x v="0"/>
    <x v="5"/>
    <x v="1"/>
    <n v="8"/>
    <n v="49487"/>
    <n v="0"/>
    <n v="49487"/>
    <n v="34640.9"/>
    <n v="14846.1"/>
    <n v="44139.1"/>
  </r>
  <r>
    <d v="2026-06-18T00:00:00"/>
    <x v="10094"/>
    <x v="5"/>
    <x v="3"/>
    <x v="2"/>
    <x v="5"/>
    <x v="1"/>
    <n v="2"/>
    <n v="666686"/>
    <n v="0"/>
    <n v="666686"/>
    <n v="480014"/>
    <n v="186672"/>
    <n v="79820.3"/>
  </r>
  <r>
    <d v="2026-06-18T00:00:00"/>
    <x v="10095"/>
    <x v="3"/>
    <x v="0"/>
    <x v="1"/>
    <x v="5"/>
    <x v="1"/>
    <n v="2"/>
    <n v="346897"/>
    <n v="48565.6"/>
    <n v="298331"/>
    <n v="184965"/>
    <n v="113366"/>
    <n v="175550"/>
  </r>
  <r>
    <d v="2026-06-18T00:00:00"/>
    <x v="10096"/>
    <x v="2"/>
    <x v="1"/>
    <x v="1"/>
    <x v="5"/>
    <x v="1"/>
    <n v="2"/>
    <n v="792734"/>
    <n v="0"/>
    <n v="792734"/>
    <n v="491495"/>
    <n v="301239"/>
    <n v="175550"/>
  </r>
  <r>
    <d v="2026-06-18T00:00:00"/>
    <x v="10097"/>
    <x v="0"/>
    <x v="7"/>
    <x v="0"/>
    <x v="5"/>
    <x v="1"/>
    <n v="3"/>
    <n v="484415"/>
    <n v="43597.3"/>
    <n v="440818"/>
    <n v="308572"/>
    <n v="132245"/>
    <n v="44139.1"/>
  </r>
  <r>
    <d v="2026-06-18T00:00:00"/>
    <x v="10098"/>
    <x v="3"/>
    <x v="0"/>
    <x v="1"/>
    <x v="5"/>
    <x v="1"/>
    <n v="3"/>
    <n v="663902"/>
    <n v="0"/>
    <n v="663902"/>
    <n v="411619"/>
    <n v="252283"/>
    <n v="175550"/>
  </r>
  <r>
    <d v="2026-06-18T00:00:00"/>
    <x v="10099"/>
    <x v="6"/>
    <x v="2"/>
    <x v="3"/>
    <x v="5"/>
    <x v="1"/>
    <n v="10"/>
    <n v="180576"/>
    <n v="16251.8"/>
    <n v="164324"/>
    <n v="124886"/>
    <n v="39437.8"/>
    <n v="164889"/>
  </r>
  <r>
    <d v="2026-06-18T00:00:00"/>
    <x v="10100"/>
    <x v="2"/>
    <x v="1"/>
    <x v="1"/>
    <x v="5"/>
    <x v="1"/>
    <n v="10"/>
    <n v="148708"/>
    <n v="16357.9"/>
    <n v="132350"/>
    <n v="82057.1"/>
    <n v="50293.1"/>
    <n v="175550"/>
  </r>
  <r>
    <d v="2026-06-18T00:00:00"/>
    <x v="10101"/>
    <x v="5"/>
    <x v="3"/>
    <x v="2"/>
    <x v="5"/>
    <x v="1"/>
    <n v="3"/>
    <n v="317770"/>
    <n v="28599.3"/>
    <n v="289171"/>
    <n v="208203"/>
    <n v="80967.8"/>
    <n v="79820.3"/>
  </r>
  <r>
    <d v="2026-06-18T00:00:00"/>
    <x v="10102"/>
    <x v="4"/>
    <x v="4"/>
    <x v="2"/>
    <x v="5"/>
    <x v="1"/>
    <n v="12"/>
    <n v="274473"/>
    <n v="38426.2"/>
    <n v="236047"/>
    <n v="169954"/>
    <n v="66093.1"/>
    <n v="79820.3"/>
  </r>
  <r>
    <d v="2026-06-18T00:00:00"/>
    <x v="10103"/>
    <x v="3"/>
    <x v="0"/>
    <x v="1"/>
    <x v="5"/>
    <x v="1"/>
    <n v="1"/>
    <n v="679169"/>
    <n v="33958.4"/>
    <n v="645211"/>
    <n v="400031"/>
    <n v="245180"/>
    <n v="175550"/>
  </r>
  <r>
    <d v="2026-06-18T00:00:00"/>
    <x v="10104"/>
    <x v="2"/>
    <x v="1"/>
    <x v="1"/>
    <x v="5"/>
    <x v="1"/>
    <n v="2"/>
    <n v="623196"/>
    <n v="74783.5"/>
    <n v="548412"/>
    <n v="340016"/>
    <n v="208397"/>
    <n v="175550"/>
  </r>
  <r>
    <d v="2026-06-18T00:00:00"/>
    <x v="10105"/>
    <x v="7"/>
    <x v="6"/>
    <x v="3"/>
    <x v="5"/>
    <x v="1"/>
    <n v="7"/>
    <n v="653487"/>
    <n v="84953.3"/>
    <n v="568534"/>
    <n v="432086"/>
    <n v="136448"/>
    <n v="164889"/>
  </r>
  <r>
    <d v="2026-06-18T00:00:00"/>
    <x v="10106"/>
    <x v="0"/>
    <x v="7"/>
    <x v="0"/>
    <x v="5"/>
    <x v="1"/>
    <n v="2"/>
    <n v="680664"/>
    <n v="34033.2"/>
    <n v="646631"/>
    <n v="452642"/>
    <n v="193989"/>
    <n v="44139.1"/>
  </r>
  <r>
    <d v="2026-06-18T00:00:00"/>
    <x v="10107"/>
    <x v="1"/>
    <x v="5"/>
    <x v="0"/>
    <x v="5"/>
    <x v="1"/>
    <n v="5"/>
    <n v="394954"/>
    <n v="39495.4"/>
    <n v="355459"/>
    <n v="248821"/>
    <n v="106638"/>
    <n v="44139.1"/>
  </r>
  <r>
    <d v="2026-06-18T00:00:00"/>
    <x v="10108"/>
    <x v="3"/>
    <x v="0"/>
    <x v="1"/>
    <x v="5"/>
    <x v="1"/>
    <n v="1"/>
    <n v="524479"/>
    <n v="52447.9"/>
    <n v="472031"/>
    <n v="292659"/>
    <n v="179372"/>
    <n v="175550"/>
  </r>
  <r>
    <d v="2026-06-18T00:00:00"/>
    <x v="10109"/>
    <x v="5"/>
    <x v="3"/>
    <x v="2"/>
    <x v="5"/>
    <x v="1"/>
    <n v="4"/>
    <n v="282749"/>
    <n v="14137.5"/>
    <n v="268612"/>
    <n v="193400"/>
    <n v="75211.2"/>
    <n v="79820.3"/>
  </r>
  <r>
    <d v="2026-06-18T00:00:00"/>
    <x v="10110"/>
    <x v="5"/>
    <x v="3"/>
    <x v="2"/>
    <x v="5"/>
    <x v="1"/>
    <n v="9"/>
    <n v="456615"/>
    <n v="22830.8"/>
    <n v="433784"/>
    <n v="312325"/>
    <n v="121460"/>
    <n v="79820.3"/>
  </r>
  <r>
    <d v="2026-06-18T00:00:00"/>
    <x v="10111"/>
    <x v="5"/>
    <x v="3"/>
    <x v="2"/>
    <x v="5"/>
    <x v="1"/>
    <n v="9"/>
    <n v="667954"/>
    <n v="20038.6"/>
    <n v="647915"/>
    <n v="466499"/>
    <n v="181416"/>
    <n v="79820.3"/>
  </r>
  <r>
    <d v="2026-06-18T00:00:00"/>
    <x v="10112"/>
    <x v="7"/>
    <x v="6"/>
    <x v="3"/>
    <x v="5"/>
    <x v="1"/>
    <n v="12"/>
    <n v="473313"/>
    <n v="0"/>
    <n v="473313"/>
    <n v="359718"/>
    <n v="113595"/>
    <n v="164889"/>
  </r>
  <r>
    <d v="2026-06-18T00:00:00"/>
    <x v="10113"/>
    <x v="0"/>
    <x v="7"/>
    <x v="0"/>
    <x v="5"/>
    <x v="1"/>
    <n v="2"/>
    <n v="124960"/>
    <n v="9996.8"/>
    <n v="114963"/>
    <n v="80474.2"/>
    <n v="34489"/>
    <n v="44139.1"/>
  </r>
  <r>
    <d v="2026-06-18T00:00:00"/>
    <x v="10114"/>
    <x v="1"/>
    <x v="5"/>
    <x v="0"/>
    <x v="5"/>
    <x v="1"/>
    <n v="9"/>
    <n v="706195"/>
    <n v="0"/>
    <n v="706195"/>
    <n v="494336"/>
    <n v="211858"/>
    <n v="44139.1"/>
  </r>
  <r>
    <d v="2026-06-18T00:00:00"/>
    <x v="10115"/>
    <x v="5"/>
    <x v="3"/>
    <x v="2"/>
    <x v="5"/>
    <x v="1"/>
    <n v="10"/>
    <n v="212978"/>
    <n v="27687.1"/>
    <n v="185291"/>
    <n v="133409"/>
    <n v="51881.4"/>
    <n v="79820.3"/>
  </r>
  <r>
    <d v="2026-06-18T00:00:00"/>
    <x v="10116"/>
    <x v="5"/>
    <x v="3"/>
    <x v="2"/>
    <x v="5"/>
    <x v="1"/>
    <n v="5"/>
    <n v="408170"/>
    <n v="0"/>
    <n v="408170"/>
    <n v="293882"/>
    <n v="114288"/>
    <n v="79820.3"/>
  </r>
  <r>
    <d v="2026-06-18T00:00:00"/>
    <x v="10117"/>
    <x v="0"/>
    <x v="7"/>
    <x v="0"/>
    <x v="5"/>
    <x v="1"/>
    <n v="4"/>
    <n v="364498"/>
    <n v="40094.8"/>
    <n v="324403"/>
    <n v="227082"/>
    <n v="97321"/>
    <n v="44139.1"/>
  </r>
  <r>
    <d v="2026-06-18T00:00:00"/>
    <x v="10118"/>
    <x v="6"/>
    <x v="2"/>
    <x v="3"/>
    <x v="5"/>
    <x v="1"/>
    <n v="12"/>
    <n v="227977"/>
    <n v="0"/>
    <n v="227977"/>
    <n v="173263"/>
    <n v="54714.5"/>
    <n v="164889"/>
  </r>
  <r>
    <d v="2026-06-18T00:00:00"/>
    <x v="10119"/>
    <x v="3"/>
    <x v="0"/>
    <x v="1"/>
    <x v="5"/>
    <x v="1"/>
    <n v="6"/>
    <n v="216389"/>
    <n v="12983.3"/>
    <n v="203406"/>
    <n v="126112"/>
    <n v="77294.1"/>
    <n v="175550"/>
  </r>
  <r>
    <d v="2026-06-18T00:00:00"/>
    <x v="10120"/>
    <x v="2"/>
    <x v="1"/>
    <x v="1"/>
    <x v="5"/>
    <x v="1"/>
    <n v="8"/>
    <n v="542107"/>
    <n v="27105.3"/>
    <n v="515002"/>
    <n v="319301"/>
    <n v="195701"/>
    <n v="175550"/>
  </r>
  <r>
    <d v="2026-06-18T00:00:00"/>
    <x v="10121"/>
    <x v="3"/>
    <x v="0"/>
    <x v="1"/>
    <x v="5"/>
    <x v="1"/>
    <n v="7"/>
    <n v="797310"/>
    <n v="111623"/>
    <n v="685687"/>
    <n v="425126"/>
    <n v="260561"/>
    <n v="175550"/>
  </r>
  <r>
    <d v="2026-06-18T00:00:00"/>
    <x v="10122"/>
    <x v="3"/>
    <x v="0"/>
    <x v="1"/>
    <x v="5"/>
    <x v="1"/>
    <n v="7"/>
    <n v="768138"/>
    <n v="23044.1"/>
    <n v="745094"/>
    <n v="461958"/>
    <n v="283136"/>
    <n v="175550"/>
  </r>
  <r>
    <d v="2026-06-18T00:00:00"/>
    <x v="10123"/>
    <x v="6"/>
    <x v="2"/>
    <x v="3"/>
    <x v="5"/>
    <x v="1"/>
    <n v="8"/>
    <n v="756206"/>
    <n v="30248.2"/>
    <n v="725958"/>
    <n v="551728"/>
    <n v="174230"/>
    <n v="164889"/>
  </r>
  <r>
    <d v="2026-06-18T00:00:00"/>
    <x v="10124"/>
    <x v="5"/>
    <x v="3"/>
    <x v="2"/>
    <x v="5"/>
    <x v="1"/>
    <n v="2"/>
    <n v="651051"/>
    <n v="91147.1"/>
    <n v="559904"/>
    <n v="403131"/>
    <n v="156773"/>
    <n v="79820.3"/>
  </r>
  <r>
    <d v="2026-06-18T00:00:00"/>
    <x v="10125"/>
    <x v="6"/>
    <x v="2"/>
    <x v="3"/>
    <x v="5"/>
    <x v="1"/>
    <n v="6"/>
    <n v="584012"/>
    <n v="81761.7"/>
    <n v="502250"/>
    <n v="381710"/>
    <n v="120540"/>
    <n v="164889"/>
  </r>
  <r>
    <d v="2026-06-18T00:00:00"/>
    <x v="10126"/>
    <x v="4"/>
    <x v="4"/>
    <x v="2"/>
    <x v="5"/>
    <x v="1"/>
    <n v="4"/>
    <n v="414753"/>
    <n v="0"/>
    <n v="414753"/>
    <n v="298622"/>
    <n v="116131"/>
    <n v="79820.3"/>
  </r>
  <r>
    <d v="2026-06-18T00:00:00"/>
    <x v="10127"/>
    <x v="2"/>
    <x v="1"/>
    <x v="1"/>
    <x v="5"/>
    <x v="1"/>
    <n v="6"/>
    <n v="741892"/>
    <n v="0"/>
    <n v="741892"/>
    <n v="459973"/>
    <n v="281919"/>
    <n v="175550"/>
  </r>
  <r>
    <d v="2026-06-18T00:00:00"/>
    <x v="10128"/>
    <x v="5"/>
    <x v="3"/>
    <x v="2"/>
    <x v="5"/>
    <x v="1"/>
    <n v="1"/>
    <n v="273206"/>
    <n v="5464.12"/>
    <n v="267742"/>
    <n v="192774"/>
    <n v="74967.7"/>
    <n v="79820.3"/>
  </r>
  <r>
    <d v="2026-06-18T00:00:00"/>
    <x v="10129"/>
    <x v="0"/>
    <x v="7"/>
    <x v="0"/>
    <x v="5"/>
    <x v="1"/>
    <n v="10"/>
    <n v="112570"/>
    <n v="0"/>
    <n v="112570"/>
    <n v="78799"/>
    <n v="33771"/>
    <n v="44139.1"/>
  </r>
  <r>
    <d v="2026-06-18T00:00:00"/>
    <x v="10130"/>
    <x v="5"/>
    <x v="3"/>
    <x v="2"/>
    <x v="5"/>
    <x v="1"/>
    <n v="1"/>
    <n v="270423"/>
    <n v="27042.3"/>
    <n v="243381"/>
    <n v="175234"/>
    <n v="68146.6"/>
    <n v="79820.3"/>
  </r>
  <r>
    <d v="2026-06-18T00:00:00"/>
    <x v="10131"/>
    <x v="1"/>
    <x v="5"/>
    <x v="0"/>
    <x v="5"/>
    <x v="1"/>
    <n v="3"/>
    <n v="411856"/>
    <n v="49422.7"/>
    <n v="362433"/>
    <n v="253703"/>
    <n v="108730"/>
    <n v="44139.1"/>
  </r>
  <r>
    <d v="2026-06-18T00:00:00"/>
    <x v="10132"/>
    <x v="1"/>
    <x v="5"/>
    <x v="0"/>
    <x v="5"/>
    <x v="1"/>
    <n v="10"/>
    <n v="691333"/>
    <n v="48393.3"/>
    <n v="642940"/>
    <n v="450058"/>
    <n v="192882"/>
    <n v="44139.1"/>
  </r>
  <r>
    <d v="2026-06-18T00:00:00"/>
    <x v="10133"/>
    <x v="3"/>
    <x v="0"/>
    <x v="1"/>
    <x v="5"/>
    <x v="1"/>
    <n v="3"/>
    <n v="571290"/>
    <n v="51416.1"/>
    <n v="519874"/>
    <n v="322322"/>
    <n v="197552"/>
    <n v="175550"/>
  </r>
  <r>
    <d v="2026-06-18T00:00:00"/>
    <x v="10134"/>
    <x v="2"/>
    <x v="1"/>
    <x v="1"/>
    <x v="5"/>
    <x v="1"/>
    <n v="12"/>
    <n v="646296"/>
    <n v="25851.8"/>
    <n v="620444"/>
    <n v="384675"/>
    <n v="235769"/>
    <n v="175550"/>
  </r>
  <r>
    <d v="2026-06-18T00:00:00"/>
    <x v="10135"/>
    <x v="4"/>
    <x v="4"/>
    <x v="2"/>
    <x v="5"/>
    <x v="1"/>
    <n v="8"/>
    <n v="574958"/>
    <n v="51746.2"/>
    <n v="523212"/>
    <n v="376712"/>
    <n v="146499"/>
    <n v="79820.3"/>
  </r>
  <r>
    <d v="2026-06-18T00:00:00"/>
    <x v="10136"/>
    <x v="1"/>
    <x v="5"/>
    <x v="0"/>
    <x v="5"/>
    <x v="1"/>
    <n v="9"/>
    <n v="76477"/>
    <n v="6882.93"/>
    <n v="69594.1"/>
    <n v="48715.8"/>
    <n v="20878.2"/>
    <n v="44139.1"/>
  </r>
  <r>
    <d v="2026-06-18T00:00:00"/>
    <x v="10137"/>
    <x v="5"/>
    <x v="3"/>
    <x v="2"/>
    <x v="5"/>
    <x v="1"/>
    <n v="2"/>
    <n v="786779"/>
    <n v="0"/>
    <n v="786779"/>
    <n v="566481"/>
    <n v="220298"/>
    <n v="79820.3"/>
  </r>
  <r>
    <d v="2026-06-18T00:00:00"/>
    <x v="10138"/>
    <x v="3"/>
    <x v="0"/>
    <x v="1"/>
    <x v="5"/>
    <x v="1"/>
    <n v="12"/>
    <n v="765944"/>
    <n v="0"/>
    <n v="765944"/>
    <n v="474885"/>
    <n v="291059"/>
    <n v="175550"/>
  </r>
  <r>
    <d v="2026-06-18T00:00:00"/>
    <x v="10139"/>
    <x v="6"/>
    <x v="2"/>
    <x v="3"/>
    <x v="5"/>
    <x v="1"/>
    <n v="5"/>
    <n v="496144"/>
    <n v="0"/>
    <n v="496144"/>
    <n v="377069"/>
    <n v="119075"/>
    <n v="164889"/>
  </r>
  <r>
    <d v="2026-06-18T00:00:00"/>
    <x v="10140"/>
    <x v="5"/>
    <x v="3"/>
    <x v="2"/>
    <x v="5"/>
    <x v="1"/>
    <n v="6"/>
    <n v="603485"/>
    <n v="66383.4"/>
    <n v="537102"/>
    <n v="386713"/>
    <n v="150388"/>
    <n v="79820.3"/>
  </r>
  <r>
    <d v="2026-06-18T00:00:00"/>
    <x v="10141"/>
    <x v="5"/>
    <x v="3"/>
    <x v="2"/>
    <x v="5"/>
    <x v="1"/>
    <n v="11"/>
    <n v="193577"/>
    <n v="5807.31"/>
    <n v="187770"/>
    <n v="135194"/>
    <n v="52575.5"/>
    <n v="79820.3"/>
  </r>
  <r>
    <d v="2026-06-18T00:00:00"/>
    <x v="10142"/>
    <x v="0"/>
    <x v="7"/>
    <x v="0"/>
    <x v="5"/>
    <x v="1"/>
    <n v="11"/>
    <n v="369683"/>
    <n v="40665.1"/>
    <n v="329018"/>
    <n v="230313"/>
    <n v="98705.4"/>
    <n v="44139.1"/>
  </r>
  <r>
    <d v="2026-06-18T00:00:00"/>
    <x v="10143"/>
    <x v="2"/>
    <x v="1"/>
    <x v="1"/>
    <x v="5"/>
    <x v="1"/>
    <n v="2"/>
    <n v="286851"/>
    <n v="0"/>
    <n v="286851"/>
    <n v="177848"/>
    <n v="109003"/>
    <n v="175550"/>
  </r>
  <r>
    <d v="2026-06-18T00:00:00"/>
    <x v="10144"/>
    <x v="6"/>
    <x v="2"/>
    <x v="3"/>
    <x v="5"/>
    <x v="1"/>
    <n v="5"/>
    <n v="717102"/>
    <n v="64539.2"/>
    <n v="652563"/>
    <n v="495948"/>
    <n v="156615"/>
    <n v="164889"/>
  </r>
  <r>
    <d v="2026-06-18T00:00:00"/>
    <x v="10145"/>
    <x v="2"/>
    <x v="1"/>
    <x v="1"/>
    <x v="5"/>
    <x v="1"/>
    <n v="1"/>
    <n v="373733"/>
    <n v="11212"/>
    <n v="362521"/>
    <n v="224763"/>
    <n v="137758"/>
    <n v="175550"/>
  </r>
  <r>
    <d v="2026-06-18T00:00:00"/>
    <x v="10146"/>
    <x v="0"/>
    <x v="7"/>
    <x v="0"/>
    <x v="5"/>
    <x v="1"/>
    <n v="2"/>
    <n v="432376"/>
    <n v="0"/>
    <n v="432376"/>
    <n v="302663"/>
    <n v="129713"/>
    <n v="44139.1"/>
  </r>
  <r>
    <d v="2026-06-18T00:00:00"/>
    <x v="10147"/>
    <x v="7"/>
    <x v="6"/>
    <x v="3"/>
    <x v="5"/>
    <x v="1"/>
    <n v="7"/>
    <n v="460403"/>
    <n v="0"/>
    <n v="460403"/>
    <n v="349906"/>
    <n v="110497"/>
    <n v="164889"/>
  </r>
  <r>
    <d v="2026-06-18T00:00:00"/>
    <x v="10148"/>
    <x v="5"/>
    <x v="3"/>
    <x v="2"/>
    <x v="5"/>
    <x v="1"/>
    <n v="7"/>
    <n v="162819"/>
    <n v="11397.3"/>
    <n v="151422"/>
    <n v="109024"/>
    <n v="42398.1"/>
    <n v="79820.3"/>
  </r>
  <r>
    <d v="2026-06-18T00:00:00"/>
    <x v="10149"/>
    <x v="3"/>
    <x v="0"/>
    <x v="1"/>
    <x v="5"/>
    <x v="1"/>
    <n v="6"/>
    <n v="204271"/>
    <n v="14299"/>
    <n v="189972"/>
    <n v="117783"/>
    <n v="72189.4"/>
    <n v="175550"/>
  </r>
  <r>
    <d v="2026-06-18T00:00:00"/>
    <x v="10150"/>
    <x v="7"/>
    <x v="6"/>
    <x v="3"/>
    <x v="5"/>
    <x v="1"/>
    <n v="3"/>
    <n v="793301"/>
    <n v="87263.1"/>
    <n v="706038"/>
    <n v="536589"/>
    <n v="169449"/>
    <n v="164889"/>
  </r>
  <r>
    <d v="2026-06-18T00:00:00"/>
    <x v="10151"/>
    <x v="2"/>
    <x v="1"/>
    <x v="1"/>
    <x v="5"/>
    <x v="1"/>
    <n v="4"/>
    <n v="469662"/>
    <n v="51662.8"/>
    <n v="417999"/>
    <n v="259159"/>
    <n v="158840"/>
    <n v="175550"/>
  </r>
  <r>
    <d v="2026-06-18T00:00:00"/>
    <x v="10152"/>
    <x v="6"/>
    <x v="2"/>
    <x v="3"/>
    <x v="5"/>
    <x v="1"/>
    <n v="9"/>
    <n v="173589"/>
    <n v="22566.6"/>
    <n v="151022"/>
    <n v="114777"/>
    <n v="36245.4"/>
    <n v="164889"/>
  </r>
  <r>
    <d v="2026-06-19T00:00:00"/>
    <x v="10153"/>
    <x v="1"/>
    <x v="5"/>
    <x v="0"/>
    <x v="5"/>
    <x v="1"/>
    <n v="4"/>
    <n v="610427"/>
    <n v="85459.8"/>
    <n v="524967"/>
    <n v="367477"/>
    <n v="157490"/>
    <n v="44139.1"/>
  </r>
  <r>
    <d v="2026-06-19T00:00:00"/>
    <x v="10154"/>
    <x v="1"/>
    <x v="5"/>
    <x v="0"/>
    <x v="5"/>
    <x v="1"/>
    <n v="10"/>
    <n v="214078"/>
    <n v="14985.5"/>
    <n v="199093"/>
    <n v="139365"/>
    <n v="59727.8"/>
    <n v="44139.1"/>
  </r>
  <r>
    <d v="2026-06-19T00:00:00"/>
    <x v="10155"/>
    <x v="4"/>
    <x v="4"/>
    <x v="2"/>
    <x v="5"/>
    <x v="1"/>
    <n v="7"/>
    <n v="91930"/>
    <n v="9193"/>
    <n v="82737"/>
    <n v="59570.6"/>
    <n v="23166.4"/>
    <n v="79820.3"/>
  </r>
  <r>
    <d v="2026-06-19T00:00:00"/>
    <x v="10156"/>
    <x v="4"/>
    <x v="4"/>
    <x v="2"/>
    <x v="5"/>
    <x v="1"/>
    <n v="11"/>
    <n v="766690"/>
    <n v="46001.4"/>
    <n v="720689"/>
    <n v="518896"/>
    <n v="201793"/>
    <n v="79820.3"/>
  </r>
  <r>
    <d v="2026-06-19T00:00:00"/>
    <x v="10157"/>
    <x v="2"/>
    <x v="1"/>
    <x v="1"/>
    <x v="5"/>
    <x v="1"/>
    <n v="10"/>
    <n v="576040"/>
    <n v="69124.8"/>
    <n v="506915"/>
    <n v="314287"/>
    <n v="192628"/>
    <n v="175550"/>
  </r>
  <r>
    <d v="2026-06-19T00:00:00"/>
    <x v="10158"/>
    <x v="0"/>
    <x v="7"/>
    <x v="0"/>
    <x v="5"/>
    <x v="1"/>
    <n v="1"/>
    <n v="437367"/>
    <n v="30615.7"/>
    <n v="406751"/>
    <n v="284726"/>
    <n v="122025"/>
    <n v="44139.1"/>
  </r>
  <r>
    <d v="2026-06-19T00:00:00"/>
    <x v="10159"/>
    <x v="5"/>
    <x v="3"/>
    <x v="2"/>
    <x v="5"/>
    <x v="1"/>
    <n v="5"/>
    <n v="505929"/>
    <n v="0"/>
    <n v="505929"/>
    <n v="364269"/>
    <n v="141660"/>
    <n v="79820.3"/>
  </r>
  <r>
    <d v="2026-06-19T00:00:00"/>
    <x v="10160"/>
    <x v="0"/>
    <x v="7"/>
    <x v="0"/>
    <x v="5"/>
    <x v="1"/>
    <n v="11"/>
    <n v="239559"/>
    <n v="16769.1"/>
    <n v="222790"/>
    <n v="155953"/>
    <n v="66837"/>
    <n v="44139.1"/>
  </r>
  <r>
    <d v="2026-06-19T00:00:00"/>
    <x v="10161"/>
    <x v="5"/>
    <x v="3"/>
    <x v="2"/>
    <x v="5"/>
    <x v="1"/>
    <n v="9"/>
    <n v="722093"/>
    <n v="43325.6"/>
    <n v="678767"/>
    <n v="488713"/>
    <n v="190055"/>
    <n v="79820.3"/>
  </r>
  <r>
    <d v="2026-06-19T00:00:00"/>
    <x v="10162"/>
    <x v="6"/>
    <x v="2"/>
    <x v="3"/>
    <x v="5"/>
    <x v="1"/>
    <n v="5"/>
    <n v="248510"/>
    <n v="0"/>
    <n v="248510"/>
    <n v="188868"/>
    <n v="59642.4"/>
    <n v="164889"/>
  </r>
  <r>
    <d v="2026-06-19T00:00:00"/>
    <x v="10163"/>
    <x v="3"/>
    <x v="0"/>
    <x v="1"/>
    <x v="5"/>
    <x v="1"/>
    <n v="2"/>
    <n v="197449"/>
    <n v="25668.4"/>
    <n v="171781"/>
    <n v="106504"/>
    <n v="65276.6"/>
    <n v="175550"/>
  </r>
  <r>
    <d v="2026-06-19T00:00:00"/>
    <x v="10164"/>
    <x v="4"/>
    <x v="4"/>
    <x v="2"/>
    <x v="5"/>
    <x v="1"/>
    <n v="3"/>
    <n v="186750"/>
    <n v="20542.5"/>
    <n v="166208"/>
    <n v="119669"/>
    <n v="46538.1"/>
    <n v="79820.3"/>
  </r>
  <r>
    <d v="2026-06-19T00:00:00"/>
    <x v="10165"/>
    <x v="3"/>
    <x v="0"/>
    <x v="1"/>
    <x v="5"/>
    <x v="1"/>
    <n v="11"/>
    <n v="287291"/>
    <n v="40220.7"/>
    <n v="247070"/>
    <n v="153184"/>
    <n v="93886.7"/>
    <n v="175550"/>
  </r>
  <r>
    <d v="2026-06-19T00:00:00"/>
    <x v="10166"/>
    <x v="3"/>
    <x v="0"/>
    <x v="1"/>
    <x v="5"/>
    <x v="1"/>
    <n v="5"/>
    <n v="452728"/>
    <n v="0"/>
    <n v="452728"/>
    <n v="280691"/>
    <n v="172037"/>
    <n v="175550"/>
  </r>
  <r>
    <d v="2026-06-19T00:00:00"/>
    <x v="10167"/>
    <x v="3"/>
    <x v="0"/>
    <x v="1"/>
    <x v="5"/>
    <x v="1"/>
    <n v="6"/>
    <n v="380824"/>
    <n v="0"/>
    <n v="380824"/>
    <n v="236111"/>
    <n v="144713"/>
    <n v="175550"/>
  </r>
  <r>
    <d v="2026-06-19T00:00:00"/>
    <x v="10168"/>
    <x v="6"/>
    <x v="2"/>
    <x v="3"/>
    <x v="5"/>
    <x v="1"/>
    <n v="4"/>
    <n v="657114"/>
    <n v="72282.5"/>
    <n v="584831"/>
    <n v="444472"/>
    <n v="140360"/>
    <n v="164889"/>
  </r>
  <r>
    <d v="2026-06-19T00:00:00"/>
    <x v="10169"/>
    <x v="0"/>
    <x v="7"/>
    <x v="0"/>
    <x v="5"/>
    <x v="1"/>
    <n v="2"/>
    <n v="822657"/>
    <n v="0"/>
    <n v="822657"/>
    <n v="575860"/>
    <n v="246797"/>
    <n v="44139.1"/>
  </r>
  <r>
    <d v="2026-06-19T00:00:00"/>
    <x v="10170"/>
    <x v="1"/>
    <x v="5"/>
    <x v="0"/>
    <x v="5"/>
    <x v="1"/>
    <n v="4"/>
    <n v="288942"/>
    <n v="0"/>
    <n v="288942"/>
    <n v="202259"/>
    <n v="86682.6"/>
    <n v="44139.1"/>
  </r>
  <r>
    <d v="2026-06-19T00:00:00"/>
    <x v="10171"/>
    <x v="4"/>
    <x v="4"/>
    <x v="2"/>
    <x v="5"/>
    <x v="1"/>
    <n v="3"/>
    <n v="69575"/>
    <n v="5566"/>
    <n v="64009"/>
    <n v="46086.5"/>
    <n v="17922.5"/>
    <n v="79820.3"/>
  </r>
  <r>
    <d v="2026-06-19T00:00:00"/>
    <x v="10172"/>
    <x v="4"/>
    <x v="4"/>
    <x v="2"/>
    <x v="5"/>
    <x v="1"/>
    <n v="11"/>
    <n v="106714"/>
    <n v="3201.42"/>
    <n v="103513"/>
    <n v="74529.1"/>
    <n v="28983.5"/>
    <n v="79820.3"/>
  </r>
  <r>
    <d v="2026-06-19T00:00:00"/>
    <x v="10173"/>
    <x v="7"/>
    <x v="6"/>
    <x v="3"/>
    <x v="5"/>
    <x v="1"/>
    <n v="10"/>
    <n v="599859"/>
    <n v="0"/>
    <n v="599859"/>
    <n v="455893"/>
    <n v="143966"/>
    <n v="164889"/>
  </r>
  <r>
    <d v="2026-06-19T00:00:00"/>
    <x v="10174"/>
    <x v="3"/>
    <x v="0"/>
    <x v="1"/>
    <x v="5"/>
    <x v="1"/>
    <n v="11"/>
    <n v="57372"/>
    <n v="2294.88"/>
    <n v="55077.1"/>
    <n v="34147.8"/>
    <n v="20929.3"/>
    <n v="175550"/>
  </r>
  <r>
    <d v="2026-06-19T00:00:00"/>
    <x v="10175"/>
    <x v="0"/>
    <x v="7"/>
    <x v="0"/>
    <x v="5"/>
    <x v="1"/>
    <n v="11"/>
    <n v="293989"/>
    <n v="41158.5"/>
    <n v="252831"/>
    <n v="176981"/>
    <n v="75849.2"/>
    <n v="44139.1"/>
  </r>
  <r>
    <d v="2026-06-19T00:00:00"/>
    <x v="10176"/>
    <x v="1"/>
    <x v="5"/>
    <x v="0"/>
    <x v="5"/>
    <x v="1"/>
    <n v="3"/>
    <n v="144030"/>
    <n v="0"/>
    <n v="144030"/>
    <n v="100821"/>
    <n v="43209"/>
    <n v="44139.1"/>
  </r>
  <r>
    <d v="2026-06-19T00:00:00"/>
    <x v="10177"/>
    <x v="5"/>
    <x v="3"/>
    <x v="2"/>
    <x v="5"/>
    <x v="1"/>
    <n v="8"/>
    <n v="131381"/>
    <n v="18393.3"/>
    <n v="112988"/>
    <n v="81351.1"/>
    <n v="31636.5"/>
    <n v="79820.3"/>
  </r>
  <r>
    <d v="2026-06-19T00:00:00"/>
    <x v="10178"/>
    <x v="7"/>
    <x v="6"/>
    <x v="3"/>
    <x v="5"/>
    <x v="1"/>
    <n v="8"/>
    <n v="565380"/>
    <n v="45230.4"/>
    <n v="520150"/>
    <n v="395314"/>
    <n v="124836"/>
    <n v="164889"/>
  </r>
  <r>
    <d v="2026-06-19T00:00:00"/>
    <x v="10179"/>
    <x v="0"/>
    <x v="7"/>
    <x v="0"/>
    <x v="5"/>
    <x v="1"/>
    <n v="4"/>
    <n v="428686"/>
    <n v="34294.9"/>
    <n v="394391"/>
    <n v="276074"/>
    <n v="118317"/>
    <n v="44139.1"/>
  </r>
  <r>
    <d v="2026-06-19T00:00:00"/>
    <x v="10180"/>
    <x v="6"/>
    <x v="2"/>
    <x v="3"/>
    <x v="5"/>
    <x v="1"/>
    <n v="8"/>
    <n v="52137"/>
    <n v="0"/>
    <n v="52137"/>
    <n v="39624.1"/>
    <n v="12512.9"/>
    <n v="164889"/>
  </r>
  <r>
    <d v="2026-06-19T00:00:00"/>
    <x v="10181"/>
    <x v="0"/>
    <x v="7"/>
    <x v="0"/>
    <x v="5"/>
    <x v="1"/>
    <n v="6"/>
    <n v="68446"/>
    <n v="8213.52"/>
    <n v="60232.5"/>
    <n v="42162.7"/>
    <n v="18069.7"/>
    <n v="44139.1"/>
  </r>
  <r>
    <d v="2026-06-19T00:00:00"/>
    <x v="10182"/>
    <x v="3"/>
    <x v="0"/>
    <x v="1"/>
    <x v="5"/>
    <x v="1"/>
    <n v="10"/>
    <n v="636608"/>
    <n v="89125.1"/>
    <n v="547483"/>
    <n v="339439"/>
    <n v="208043"/>
    <n v="175550"/>
  </r>
  <r>
    <d v="2026-06-19T00:00:00"/>
    <x v="10183"/>
    <x v="1"/>
    <x v="5"/>
    <x v="0"/>
    <x v="5"/>
    <x v="1"/>
    <n v="3"/>
    <n v="647754"/>
    <n v="0"/>
    <n v="647754"/>
    <n v="453428"/>
    <n v="194326"/>
    <n v="44139.1"/>
  </r>
  <r>
    <d v="2026-06-19T00:00:00"/>
    <x v="10184"/>
    <x v="3"/>
    <x v="0"/>
    <x v="1"/>
    <x v="5"/>
    <x v="1"/>
    <n v="3"/>
    <n v="595832"/>
    <n v="0"/>
    <n v="595832"/>
    <n v="369416"/>
    <n v="226416"/>
    <n v="175550"/>
  </r>
  <r>
    <d v="2026-06-19T00:00:00"/>
    <x v="10185"/>
    <x v="1"/>
    <x v="5"/>
    <x v="0"/>
    <x v="5"/>
    <x v="1"/>
    <n v="1"/>
    <n v="712250"/>
    <n v="78347.5"/>
    <n v="633902"/>
    <n v="443732"/>
    <n v="190171"/>
    <n v="44139.1"/>
  </r>
  <r>
    <d v="2026-06-19T00:00:00"/>
    <x v="10186"/>
    <x v="0"/>
    <x v="7"/>
    <x v="0"/>
    <x v="5"/>
    <x v="1"/>
    <n v="1"/>
    <n v="122300"/>
    <n v="14676"/>
    <n v="107624"/>
    <n v="75336.8"/>
    <n v="32287.2"/>
    <n v="44139.1"/>
  </r>
  <r>
    <d v="2026-06-19T00:00:00"/>
    <x v="10187"/>
    <x v="4"/>
    <x v="4"/>
    <x v="2"/>
    <x v="5"/>
    <x v="1"/>
    <n v="7"/>
    <n v="342366"/>
    <n v="30812.9"/>
    <n v="311553"/>
    <n v="224318"/>
    <n v="87234.9"/>
    <n v="79820.3"/>
  </r>
  <r>
    <d v="2026-06-19T00:00:00"/>
    <x v="10188"/>
    <x v="3"/>
    <x v="0"/>
    <x v="1"/>
    <x v="5"/>
    <x v="1"/>
    <n v="10"/>
    <n v="457524"/>
    <n v="0"/>
    <n v="457524"/>
    <n v="283665"/>
    <n v="173859"/>
    <n v="175550"/>
  </r>
  <r>
    <d v="2026-06-19T00:00:00"/>
    <x v="10189"/>
    <x v="7"/>
    <x v="6"/>
    <x v="3"/>
    <x v="5"/>
    <x v="1"/>
    <n v="8"/>
    <n v="125235"/>
    <n v="15028.2"/>
    <n v="110207"/>
    <n v="83757.2"/>
    <n v="26449.6"/>
    <n v="164889"/>
  </r>
  <r>
    <d v="2026-06-19T00:00:00"/>
    <x v="10190"/>
    <x v="4"/>
    <x v="4"/>
    <x v="2"/>
    <x v="5"/>
    <x v="1"/>
    <n v="3"/>
    <n v="789378"/>
    <n v="86831.6"/>
    <n v="702546"/>
    <n v="505833"/>
    <n v="196713"/>
    <n v="79820.3"/>
  </r>
  <r>
    <d v="2026-06-19T00:00:00"/>
    <x v="10191"/>
    <x v="5"/>
    <x v="3"/>
    <x v="2"/>
    <x v="5"/>
    <x v="1"/>
    <n v="2"/>
    <n v="210711"/>
    <n v="0"/>
    <n v="210711"/>
    <n v="151712"/>
    <n v="58999.1"/>
    <n v="79820.3"/>
  </r>
  <r>
    <d v="2026-06-19T00:00:00"/>
    <x v="10192"/>
    <x v="5"/>
    <x v="3"/>
    <x v="2"/>
    <x v="5"/>
    <x v="1"/>
    <n v="7"/>
    <n v="229041"/>
    <n v="34356.2"/>
    <n v="194685"/>
    <n v="140173"/>
    <n v="54511.8"/>
    <n v="79820.3"/>
  </r>
  <r>
    <d v="2026-06-19T00:00:00"/>
    <x v="10193"/>
    <x v="2"/>
    <x v="1"/>
    <x v="1"/>
    <x v="5"/>
    <x v="1"/>
    <n v="7"/>
    <n v="594076"/>
    <n v="11881.5"/>
    <n v="582194"/>
    <n v="360961"/>
    <n v="221234"/>
    <n v="175550"/>
  </r>
  <r>
    <d v="2026-06-19T00:00:00"/>
    <x v="10194"/>
    <x v="3"/>
    <x v="0"/>
    <x v="1"/>
    <x v="5"/>
    <x v="1"/>
    <n v="12"/>
    <n v="747272"/>
    <n v="37363.6"/>
    <n v="709908"/>
    <n v="440143"/>
    <n v="269765"/>
    <n v="175550"/>
  </r>
  <r>
    <d v="2026-06-19T00:00:00"/>
    <x v="10195"/>
    <x v="2"/>
    <x v="1"/>
    <x v="1"/>
    <x v="5"/>
    <x v="1"/>
    <n v="10"/>
    <n v="247224"/>
    <n v="22250.2"/>
    <n v="224974"/>
    <n v="139484"/>
    <n v="85490.1"/>
    <n v="175550"/>
  </r>
  <r>
    <d v="2026-06-19T00:00:00"/>
    <x v="10196"/>
    <x v="2"/>
    <x v="1"/>
    <x v="1"/>
    <x v="5"/>
    <x v="1"/>
    <n v="2"/>
    <n v="122420"/>
    <n v="0"/>
    <n v="122420"/>
    <n v="75900.4"/>
    <n v="46519.6"/>
    <n v="175550"/>
  </r>
  <r>
    <d v="2026-06-19T00:00:00"/>
    <x v="10197"/>
    <x v="3"/>
    <x v="0"/>
    <x v="1"/>
    <x v="5"/>
    <x v="1"/>
    <n v="6"/>
    <n v="802482"/>
    <n v="32099.3"/>
    <n v="770383"/>
    <n v="477637"/>
    <n v="292745"/>
    <n v="175550"/>
  </r>
  <r>
    <d v="2026-06-19T00:00:00"/>
    <x v="10198"/>
    <x v="0"/>
    <x v="7"/>
    <x v="0"/>
    <x v="5"/>
    <x v="1"/>
    <n v="12"/>
    <n v="89716"/>
    <n v="10765.9"/>
    <n v="78950.1"/>
    <n v="55265.1"/>
    <n v="23685"/>
    <n v="44139.1"/>
  </r>
  <r>
    <d v="2026-06-19T00:00:00"/>
    <x v="10199"/>
    <x v="3"/>
    <x v="0"/>
    <x v="1"/>
    <x v="5"/>
    <x v="1"/>
    <n v="12"/>
    <n v="247950"/>
    <n v="12397.5"/>
    <n v="235552"/>
    <n v="146043"/>
    <n v="89509.9"/>
    <n v="175550"/>
  </r>
  <r>
    <d v="2026-06-19T00:00:00"/>
    <x v="10200"/>
    <x v="4"/>
    <x v="4"/>
    <x v="2"/>
    <x v="5"/>
    <x v="1"/>
    <n v="6"/>
    <n v="76553"/>
    <n v="5358.71"/>
    <n v="71194.3"/>
    <n v="51259.9"/>
    <n v="19934.4"/>
    <n v="79820.3"/>
  </r>
  <r>
    <d v="2026-06-19T00:00:00"/>
    <x v="10201"/>
    <x v="1"/>
    <x v="5"/>
    <x v="0"/>
    <x v="5"/>
    <x v="1"/>
    <n v="9"/>
    <n v="449417"/>
    <n v="0"/>
    <n v="449417"/>
    <n v="314592"/>
    <n v="134825"/>
    <n v="44139.1"/>
  </r>
  <r>
    <d v="2026-06-19T00:00:00"/>
    <x v="10202"/>
    <x v="0"/>
    <x v="7"/>
    <x v="0"/>
    <x v="5"/>
    <x v="1"/>
    <n v="10"/>
    <n v="553587"/>
    <n v="77502.2"/>
    <n v="476085"/>
    <n v="333259"/>
    <n v="142825"/>
    <n v="44139.1"/>
  </r>
  <r>
    <d v="2026-06-19T00:00:00"/>
    <x v="10203"/>
    <x v="1"/>
    <x v="5"/>
    <x v="0"/>
    <x v="5"/>
    <x v="1"/>
    <n v="2"/>
    <n v="703141"/>
    <n v="0"/>
    <n v="703141"/>
    <n v="492199"/>
    <n v="210942"/>
    <n v="44139.1"/>
  </r>
  <r>
    <d v="2026-06-19T00:00:00"/>
    <x v="10204"/>
    <x v="1"/>
    <x v="5"/>
    <x v="0"/>
    <x v="5"/>
    <x v="1"/>
    <n v="2"/>
    <n v="511133"/>
    <n v="25556.7"/>
    <n v="485576"/>
    <n v="339903"/>
    <n v="145673"/>
    <n v="44139.1"/>
  </r>
  <r>
    <d v="2026-06-19T00:00:00"/>
    <x v="10205"/>
    <x v="5"/>
    <x v="3"/>
    <x v="2"/>
    <x v="5"/>
    <x v="1"/>
    <n v="3"/>
    <n v="246862"/>
    <n v="17280.3"/>
    <n v="229582"/>
    <n v="165299"/>
    <n v="64282.9"/>
    <n v="79820.3"/>
  </r>
  <r>
    <d v="2026-06-19T00:00:00"/>
    <x v="10206"/>
    <x v="0"/>
    <x v="7"/>
    <x v="0"/>
    <x v="5"/>
    <x v="1"/>
    <n v="6"/>
    <n v="332877"/>
    <n v="19972.6"/>
    <n v="312904"/>
    <n v="219033"/>
    <n v="93871.3"/>
    <n v="44139.1"/>
  </r>
  <r>
    <d v="2026-06-19T00:00:00"/>
    <x v="10207"/>
    <x v="5"/>
    <x v="3"/>
    <x v="2"/>
    <x v="5"/>
    <x v="1"/>
    <n v="8"/>
    <n v="201214"/>
    <n v="6036.42"/>
    <n v="195178"/>
    <n v="140528"/>
    <n v="54649.7"/>
    <n v="79820.3"/>
  </r>
  <r>
    <d v="2026-06-19T00:00:00"/>
    <x v="10208"/>
    <x v="5"/>
    <x v="3"/>
    <x v="2"/>
    <x v="5"/>
    <x v="1"/>
    <n v="2"/>
    <n v="455189"/>
    <n v="0"/>
    <n v="455189"/>
    <n v="327736"/>
    <n v="127453"/>
    <n v="79820.3"/>
  </r>
  <r>
    <d v="2026-06-19T00:00:00"/>
    <x v="10209"/>
    <x v="1"/>
    <x v="5"/>
    <x v="0"/>
    <x v="5"/>
    <x v="1"/>
    <n v="10"/>
    <n v="594837"/>
    <n v="17845.1"/>
    <n v="576992"/>
    <n v="403894"/>
    <n v="173098"/>
    <n v="44139.1"/>
  </r>
  <r>
    <d v="2026-06-19T00:00:00"/>
    <x v="10210"/>
    <x v="0"/>
    <x v="7"/>
    <x v="0"/>
    <x v="5"/>
    <x v="1"/>
    <n v="5"/>
    <n v="385816"/>
    <n v="0"/>
    <n v="385816"/>
    <n v="270071"/>
    <n v="115745"/>
    <n v="44139.1"/>
  </r>
  <r>
    <d v="2026-06-19T00:00:00"/>
    <x v="10211"/>
    <x v="1"/>
    <x v="5"/>
    <x v="0"/>
    <x v="5"/>
    <x v="1"/>
    <n v="8"/>
    <n v="760756"/>
    <n v="53252.9"/>
    <n v="707503"/>
    <n v="495252"/>
    <n v="212251"/>
    <n v="44139.1"/>
  </r>
  <r>
    <d v="2026-06-20T00:00:00"/>
    <x v="10212"/>
    <x v="4"/>
    <x v="4"/>
    <x v="2"/>
    <x v="5"/>
    <x v="1"/>
    <n v="9"/>
    <n v="248322"/>
    <n v="0"/>
    <n v="248322"/>
    <n v="178792"/>
    <n v="69530.2"/>
    <n v="79820.3"/>
  </r>
  <r>
    <d v="2026-06-20T00:00:00"/>
    <x v="10213"/>
    <x v="0"/>
    <x v="7"/>
    <x v="0"/>
    <x v="5"/>
    <x v="1"/>
    <n v="8"/>
    <n v="117769"/>
    <n v="16487.7"/>
    <n v="101281"/>
    <n v="70896.9"/>
    <n v="30384.4"/>
    <n v="44139.1"/>
  </r>
  <r>
    <d v="2026-06-20T00:00:00"/>
    <x v="10214"/>
    <x v="1"/>
    <x v="5"/>
    <x v="0"/>
    <x v="5"/>
    <x v="1"/>
    <n v="1"/>
    <n v="678870"/>
    <n v="54309.6"/>
    <n v="624560"/>
    <n v="437192"/>
    <n v="187368"/>
    <n v="44139.1"/>
  </r>
  <r>
    <d v="2026-06-20T00:00:00"/>
    <x v="10215"/>
    <x v="7"/>
    <x v="6"/>
    <x v="3"/>
    <x v="5"/>
    <x v="1"/>
    <n v="6"/>
    <n v="586422"/>
    <n v="64506.4"/>
    <n v="521916"/>
    <n v="396656"/>
    <n v="125260"/>
    <n v="164889"/>
  </r>
  <r>
    <d v="2026-06-20T00:00:00"/>
    <x v="10216"/>
    <x v="7"/>
    <x v="6"/>
    <x v="3"/>
    <x v="5"/>
    <x v="1"/>
    <n v="8"/>
    <n v="460597"/>
    <n v="32241.8"/>
    <n v="428355"/>
    <n v="325550"/>
    <n v="102805"/>
    <n v="164889"/>
  </r>
  <r>
    <d v="2026-06-20T00:00:00"/>
    <x v="10217"/>
    <x v="6"/>
    <x v="2"/>
    <x v="3"/>
    <x v="5"/>
    <x v="1"/>
    <n v="10"/>
    <n v="687214"/>
    <n v="0"/>
    <n v="687214"/>
    <n v="522283"/>
    <n v="164931"/>
    <n v="164889"/>
  </r>
  <r>
    <d v="2026-06-20T00:00:00"/>
    <x v="10218"/>
    <x v="3"/>
    <x v="0"/>
    <x v="1"/>
    <x v="5"/>
    <x v="1"/>
    <n v="12"/>
    <n v="124973"/>
    <n v="17496.2"/>
    <n v="107477"/>
    <n v="66635.6"/>
    <n v="40841.2"/>
    <n v="175550"/>
  </r>
  <r>
    <d v="2026-06-20T00:00:00"/>
    <x v="10219"/>
    <x v="2"/>
    <x v="1"/>
    <x v="1"/>
    <x v="5"/>
    <x v="1"/>
    <n v="4"/>
    <n v="391834"/>
    <n v="39183.4"/>
    <n v="352651"/>
    <n v="218643"/>
    <n v="134007"/>
    <n v="175550"/>
  </r>
  <r>
    <d v="2026-06-20T00:00:00"/>
    <x v="10220"/>
    <x v="0"/>
    <x v="7"/>
    <x v="0"/>
    <x v="5"/>
    <x v="1"/>
    <n v="3"/>
    <n v="761572"/>
    <n v="0"/>
    <n v="761572"/>
    <n v="533100"/>
    <n v="228472"/>
    <n v="44139.1"/>
  </r>
  <r>
    <d v="2026-06-20T00:00:00"/>
    <x v="10221"/>
    <x v="5"/>
    <x v="3"/>
    <x v="2"/>
    <x v="5"/>
    <x v="1"/>
    <n v="12"/>
    <n v="518227"/>
    <n v="0"/>
    <n v="518227"/>
    <n v="373123"/>
    <n v="145104"/>
    <n v="79820.3"/>
  </r>
  <r>
    <d v="2026-06-20T00:00:00"/>
    <x v="10222"/>
    <x v="0"/>
    <x v="7"/>
    <x v="0"/>
    <x v="5"/>
    <x v="1"/>
    <n v="8"/>
    <n v="556092"/>
    <n v="22243.7"/>
    <n v="533848"/>
    <n v="373694"/>
    <n v="160154"/>
    <n v="44139.1"/>
  </r>
  <r>
    <d v="2026-06-20T00:00:00"/>
    <x v="10223"/>
    <x v="0"/>
    <x v="7"/>
    <x v="0"/>
    <x v="5"/>
    <x v="1"/>
    <n v="12"/>
    <n v="289669"/>
    <n v="34760.3"/>
    <n v="254909"/>
    <n v="178436"/>
    <n v="76472.6"/>
    <n v="44139.1"/>
  </r>
  <r>
    <d v="2026-06-20T00:00:00"/>
    <x v="10224"/>
    <x v="5"/>
    <x v="3"/>
    <x v="2"/>
    <x v="5"/>
    <x v="1"/>
    <n v="8"/>
    <n v="491231"/>
    <n v="49123.1"/>
    <n v="442108"/>
    <n v="318318"/>
    <n v="123790"/>
    <n v="79820.3"/>
  </r>
  <r>
    <d v="2026-06-20T00:00:00"/>
    <x v="10225"/>
    <x v="4"/>
    <x v="4"/>
    <x v="2"/>
    <x v="5"/>
    <x v="1"/>
    <n v="9"/>
    <n v="682787"/>
    <n v="75106.6"/>
    <n v="607680"/>
    <n v="437530"/>
    <n v="170151"/>
    <n v="79820.3"/>
  </r>
  <r>
    <d v="2026-06-20T00:00:00"/>
    <x v="10226"/>
    <x v="6"/>
    <x v="2"/>
    <x v="3"/>
    <x v="5"/>
    <x v="1"/>
    <n v="2"/>
    <n v="511244"/>
    <n v="0"/>
    <n v="511244"/>
    <n v="388545"/>
    <n v="122699"/>
    <n v="164889"/>
  </r>
  <r>
    <d v="2026-06-20T00:00:00"/>
    <x v="10227"/>
    <x v="2"/>
    <x v="1"/>
    <x v="1"/>
    <x v="5"/>
    <x v="1"/>
    <n v="2"/>
    <n v="231149"/>
    <n v="9245.96"/>
    <n v="221903"/>
    <n v="137580"/>
    <n v="84323.2"/>
    <n v="175550"/>
  </r>
  <r>
    <d v="2026-06-20T00:00:00"/>
    <x v="10228"/>
    <x v="5"/>
    <x v="3"/>
    <x v="2"/>
    <x v="5"/>
    <x v="1"/>
    <n v="6"/>
    <n v="617726"/>
    <n v="24709"/>
    <n v="593017"/>
    <n v="426972"/>
    <n v="166045"/>
    <n v="79820.3"/>
  </r>
  <r>
    <d v="2026-06-20T00:00:00"/>
    <x v="10229"/>
    <x v="3"/>
    <x v="0"/>
    <x v="1"/>
    <x v="5"/>
    <x v="1"/>
    <n v="10"/>
    <n v="357962"/>
    <n v="32216.6"/>
    <n v="325745"/>
    <n v="201962"/>
    <n v="123783"/>
    <n v="175550"/>
  </r>
  <r>
    <d v="2026-06-20T00:00:00"/>
    <x v="10230"/>
    <x v="3"/>
    <x v="0"/>
    <x v="1"/>
    <x v="5"/>
    <x v="1"/>
    <n v="3"/>
    <n v="589003"/>
    <n v="29450.2"/>
    <n v="559553"/>
    <n v="346923"/>
    <n v="212630"/>
    <n v="175550"/>
  </r>
  <r>
    <d v="2026-06-20T00:00:00"/>
    <x v="10231"/>
    <x v="0"/>
    <x v="7"/>
    <x v="0"/>
    <x v="5"/>
    <x v="1"/>
    <n v="5"/>
    <n v="739524"/>
    <n v="73952.4"/>
    <n v="665572"/>
    <n v="465900"/>
    <n v="199671"/>
    <n v="44139.1"/>
  </r>
  <r>
    <d v="2026-06-20T00:00:00"/>
    <x v="10232"/>
    <x v="0"/>
    <x v="7"/>
    <x v="0"/>
    <x v="5"/>
    <x v="1"/>
    <n v="8"/>
    <n v="710370"/>
    <n v="0"/>
    <n v="710370"/>
    <n v="497259"/>
    <n v="213111"/>
    <n v="44139.1"/>
  </r>
  <r>
    <d v="2026-06-20T00:00:00"/>
    <x v="10233"/>
    <x v="7"/>
    <x v="6"/>
    <x v="3"/>
    <x v="5"/>
    <x v="1"/>
    <n v="10"/>
    <n v="169624"/>
    <n v="11873.7"/>
    <n v="157750"/>
    <n v="119890"/>
    <n v="37860.1"/>
    <n v="164889"/>
  </r>
  <r>
    <d v="2026-06-20T00:00:00"/>
    <x v="10234"/>
    <x v="1"/>
    <x v="5"/>
    <x v="0"/>
    <x v="5"/>
    <x v="1"/>
    <n v="1"/>
    <n v="165372"/>
    <n v="3307.44"/>
    <n v="162065"/>
    <n v="113445"/>
    <n v="48619.4"/>
    <n v="44139.1"/>
  </r>
  <r>
    <d v="2026-06-20T00:00:00"/>
    <x v="10235"/>
    <x v="6"/>
    <x v="2"/>
    <x v="3"/>
    <x v="5"/>
    <x v="1"/>
    <n v="11"/>
    <n v="677046"/>
    <n v="67704.6"/>
    <n v="609341"/>
    <n v="463099"/>
    <n v="146242"/>
    <n v="164889"/>
  </r>
  <r>
    <d v="2026-06-20T00:00:00"/>
    <x v="10236"/>
    <x v="1"/>
    <x v="5"/>
    <x v="0"/>
    <x v="5"/>
    <x v="1"/>
    <n v="9"/>
    <n v="785773"/>
    <n v="47146.4"/>
    <n v="738627"/>
    <n v="517039"/>
    <n v="221588"/>
    <n v="44139.1"/>
  </r>
  <r>
    <d v="2026-06-20T00:00:00"/>
    <x v="10237"/>
    <x v="6"/>
    <x v="2"/>
    <x v="3"/>
    <x v="5"/>
    <x v="1"/>
    <n v="3"/>
    <n v="183569"/>
    <n v="5507.07"/>
    <n v="178062"/>
    <n v="135327"/>
    <n v="42734.9"/>
    <n v="164889"/>
  </r>
  <r>
    <d v="2026-06-20T00:00:00"/>
    <x v="10238"/>
    <x v="2"/>
    <x v="1"/>
    <x v="1"/>
    <x v="5"/>
    <x v="1"/>
    <n v="9"/>
    <n v="692187"/>
    <n v="0"/>
    <n v="692187"/>
    <n v="429156"/>
    <n v="263031"/>
    <n v="175550"/>
  </r>
  <r>
    <d v="2026-06-20T00:00:00"/>
    <x v="10239"/>
    <x v="0"/>
    <x v="7"/>
    <x v="0"/>
    <x v="5"/>
    <x v="1"/>
    <n v="11"/>
    <n v="292148"/>
    <n v="35057.8"/>
    <n v="257090"/>
    <n v="179963"/>
    <n v="77127.1"/>
    <n v="44139.1"/>
  </r>
  <r>
    <d v="2026-06-20T00:00:00"/>
    <x v="10240"/>
    <x v="2"/>
    <x v="1"/>
    <x v="1"/>
    <x v="5"/>
    <x v="1"/>
    <n v="1"/>
    <n v="466914"/>
    <n v="0"/>
    <n v="466914"/>
    <n v="289487"/>
    <n v="177427"/>
    <n v="175550"/>
  </r>
  <r>
    <d v="2026-06-20T00:00:00"/>
    <x v="10241"/>
    <x v="5"/>
    <x v="3"/>
    <x v="2"/>
    <x v="5"/>
    <x v="1"/>
    <n v="10"/>
    <n v="110235"/>
    <n v="15432.9"/>
    <n v="94802.1"/>
    <n v="68257.5"/>
    <n v="26544.6"/>
    <n v="79820.3"/>
  </r>
  <r>
    <d v="2026-06-20T00:00:00"/>
    <x v="10242"/>
    <x v="1"/>
    <x v="5"/>
    <x v="0"/>
    <x v="5"/>
    <x v="1"/>
    <n v="5"/>
    <n v="111684"/>
    <n v="8934.72"/>
    <n v="102749"/>
    <n v="71924.5"/>
    <n v="30824.8"/>
    <n v="44139.1"/>
  </r>
  <r>
    <d v="2026-06-20T00:00:00"/>
    <x v="10243"/>
    <x v="0"/>
    <x v="7"/>
    <x v="0"/>
    <x v="5"/>
    <x v="1"/>
    <n v="1"/>
    <n v="157131"/>
    <n v="17284.4"/>
    <n v="139847"/>
    <n v="97892.6"/>
    <n v="41954"/>
    <n v="44139.1"/>
  </r>
  <r>
    <d v="2026-06-20T00:00:00"/>
    <x v="10244"/>
    <x v="4"/>
    <x v="4"/>
    <x v="2"/>
    <x v="5"/>
    <x v="1"/>
    <n v="3"/>
    <n v="251549"/>
    <n v="30185.9"/>
    <n v="221363"/>
    <n v="159381"/>
    <n v="61981.7"/>
    <n v="79820.3"/>
  </r>
  <r>
    <d v="2026-06-20T00:00:00"/>
    <x v="10245"/>
    <x v="6"/>
    <x v="2"/>
    <x v="3"/>
    <x v="5"/>
    <x v="1"/>
    <n v="2"/>
    <n v="104772"/>
    <n v="10477.2"/>
    <n v="94294.8"/>
    <n v="71664.1"/>
    <n v="22630.8"/>
    <n v="164889"/>
  </r>
  <r>
    <d v="2026-06-20T00:00:00"/>
    <x v="10246"/>
    <x v="1"/>
    <x v="5"/>
    <x v="0"/>
    <x v="5"/>
    <x v="1"/>
    <n v="5"/>
    <n v="336012"/>
    <n v="40321.4"/>
    <n v="295691"/>
    <n v="206983"/>
    <n v="88707.2"/>
    <n v="44139.1"/>
  </r>
  <r>
    <d v="2026-06-20T00:00:00"/>
    <x v="10247"/>
    <x v="3"/>
    <x v="0"/>
    <x v="1"/>
    <x v="5"/>
    <x v="1"/>
    <n v="9"/>
    <n v="509633"/>
    <n v="56059.6"/>
    <n v="453573"/>
    <n v="281215"/>
    <n v="172358"/>
    <n v="175550"/>
  </r>
  <r>
    <d v="2026-06-20T00:00:00"/>
    <x v="10248"/>
    <x v="5"/>
    <x v="3"/>
    <x v="2"/>
    <x v="5"/>
    <x v="1"/>
    <n v="11"/>
    <n v="55924"/>
    <n v="5592.4"/>
    <n v="50331.6"/>
    <n v="36238.8"/>
    <n v="14092.9"/>
    <n v="79820.3"/>
  </r>
  <r>
    <d v="2026-06-20T00:00:00"/>
    <x v="10249"/>
    <x v="6"/>
    <x v="2"/>
    <x v="3"/>
    <x v="5"/>
    <x v="1"/>
    <n v="8"/>
    <n v="844202"/>
    <n v="75978.2"/>
    <n v="768224"/>
    <n v="583850"/>
    <n v="184374"/>
    <n v="164889"/>
  </r>
  <r>
    <d v="2026-06-20T00:00:00"/>
    <x v="10250"/>
    <x v="0"/>
    <x v="7"/>
    <x v="0"/>
    <x v="5"/>
    <x v="1"/>
    <n v="12"/>
    <n v="296430"/>
    <n v="29643"/>
    <n v="266787"/>
    <n v="186751"/>
    <n v="80036.1"/>
    <n v="44139.1"/>
  </r>
  <r>
    <d v="2026-06-20T00:00:00"/>
    <x v="10251"/>
    <x v="4"/>
    <x v="4"/>
    <x v="2"/>
    <x v="5"/>
    <x v="1"/>
    <n v="12"/>
    <n v="615207"/>
    <n v="24608.3"/>
    <n v="590599"/>
    <n v="425231"/>
    <n v="165368"/>
    <n v="79820.3"/>
  </r>
  <r>
    <d v="2026-06-20T00:00:00"/>
    <x v="10252"/>
    <x v="6"/>
    <x v="2"/>
    <x v="3"/>
    <x v="5"/>
    <x v="1"/>
    <n v="6"/>
    <n v="68863"/>
    <n v="8952.19"/>
    <n v="59910.8"/>
    <n v="45532.2"/>
    <n v="14378.6"/>
    <n v="164889"/>
  </r>
  <r>
    <d v="2026-06-20T00:00:00"/>
    <x v="10253"/>
    <x v="3"/>
    <x v="0"/>
    <x v="1"/>
    <x v="5"/>
    <x v="1"/>
    <n v="9"/>
    <n v="338009"/>
    <n v="30420.8"/>
    <n v="307588"/>
    <n v="190705"/>
    <n v="116884"/>
    <n v="175550"/>
  </r>
  <r>
    <d v="2026-06-20T00:00:00"/>
    <x v="10254"/>
    <x v="7"/>
    <x v="6"/>
    <x v="3"/>
    <x v="5"/>
    <x v="1"/>
    <n v="12"/>
    <n v="596919"/>
    <n v="47753.5"/>
    <n v="549165"/>
    <n v="417366"/>
    <n v="131800"/>
    <n v="164889"/>
  </r>
  <r>
    <d v="2026-06-20T00:00:00"/>
    <x v="10255"/>
    <x v="4"/>
    <x v="4"/>
    <x v="2"/>
    <x v="5"/>
    <x v="1"/>
    <n v="3"/>
    <n v="193451"/>
    <n v="21279.6"/>
    <n v="172171"/>
    <n v="123963"/>
    <n v="48208"/>
    <n v="79820.3"/>
  </r>
  <r>
    <d v="2026-06-20T00:00:00"/>
    <x v="10256"/>
    <x v="7"/>
    <x v="6"/>
    <x v="3"/>
    <x v="5"/>
    <x v="1"/>
    <n v="4"/>
    <n v="822227"/>
    <n v="16444.5"/>
    <n v="805782"/>
    <n v="612395"/>
    <n v="193388"/>
    <n v="164889"/>
  </r>
  <r>
    <d v="2026-06-20T00:00:00"/>
    <x v="10257"/>
    <x v="3"/>
    <x v="0"/>
    <x v="1"/>
    <x v="5"/>
    <x v="1"/>
    <n v="3"/>
    <n v="192754"/>
    <n v="17347.9"/>
    <n v="175406"/>
    <n v="108752"/>
    <n v="66654.3"/>
    <n v="175550"/>
  </r>
  <r>
    <d v="2026-06-20T00:00:00"/>
    <x v="10258"/>
    <x v="4"/>
    <x v="4"/>
    <x v="2"/>
    <x v="5"/>
    <x v="1"/>
    <n v="3"/>
    <n v="191629"/>
    <n v="0"/>
    <n v="191629"/>
    <n v="137973"/>
    <n v="53656.1"/>
    <n v="79820.3"/>
  </r>
  <r>
    <d v="2026-06-20T00:00:00"/>
    <x v="10259"/>
    <x v="6"/>
    <x v="2"/>
    <x v="3"/>
    <x v="5"/>
    <x v="1"/>
    <n v="10"/>
    <n v="572568"/>
    <n v="57256.8"/>
    <n v="515311"/>
    <n v="391637"/>
    <n v="123675"/>
    <n v="164889"/>
  </r>
  <r>
    <d v="2026-06-20T00:00:00"/>
    <x v="10260"/>
    <x v="6"/>
    <x v="2"/>
    <x v="3"/>
    <x v="5"/>
    <x v="1"/>
    <n v="5"/>
    <n v="689407"/>
    <n v="27576.3"/>
    <n v="661831"/>
    <n v="502991"/>
    <n v="158839"/>
    <n v="164889"/>
  </r>
  <r>
    <d v="2026-06-20T00:00:00"/>
    <x v="10261"/>
    <x v="0"/>
    <x v="7"/>
    <x v="0"/>
    <x v="5"/>
    <x v="1"/>
    <n v="12"/>
    <n v="719572"/>
    <n v="64761.5"/>
    <n v="654811"/>
    <n v="458367"/>
    <n v="196443"/>
    <n v="44139.1"/>
  </r>
  <r>
    <d v="2026-06-20T00:00:00"/>
    <x v="10262"/>
    <x v="3"/>
    <x v="0"/>
    <x v="1"/>
    <x v="5"/>
    <x v="1"/>
    <n v="5"/>
    <n v="698614"/>
    <n v="0"/>
    <n v="698614"/>
    <n v="433141"/>
    <n v="265473"/>
    <n v="175550"/>
  </r>
  <r>
    <d v="2026-06-20T00:00:00"/>
    <x v="10263"/>
    <x v="4"/>
    <x v="4"/>
    <x v="2"/>
    <x v="5"/>
    <x v="1"/>
    <n v="6"/>
    <n v="595187"/>
    <n v="65470.6"/>
    <n v="529716"/>
    <n v="381396"/>
    <n v="148321"/>
    <n v="79820.3"/>
  </r>
  <r>
    <d v="2026-06-20T00:00:00"/>
    <x v="10264"/>
    <x v="6"/>
    <x v="2"/>
    <x v="3"/>
    <x v="5"/>
    <x v="1"/>
    <n v="3"/>
    <n v="247729"/>
    <n v="0"/>
    <n v="247729"/>
    <n v="188274"/>
    <n v="59455"/>
    <n v="164889"/>
  </r>
  <r>
    <d v="2026-06-20T00:00:00"/>
    <x v="10265"/>
    <x v="5"/>
    <x v="3"/>
    <x v="2"/>
    <x v="5"/>
    <x v="1"/>
    <n v="5"/>
    <n v="617475"/>
    <n v="30873.8"/>
    <n v="586601"/>
    <n v="422353"/>
    <n v="164248"/>
    <n v="79820.3"/>
  </r>
  <r>
    <d v="2026-06-20T00:00:00"/>
    <x v="10266"/>
    <x v="3"/>
    <x v="0"/>
    <x v="1"/>
    <x v="5"/>
    <x v="1"/>
    <n v="2"/>
    <n v="525061"/>
    <n v="42004.9"/>
    <n v="483056"/>
    <n v="299495"/>
    <n v="183561"/>
    <n v="175550"/>
  </r>
  <r>
    <d v="2026-06-20T00:00:00"/>
    <x v="10267"/>
    <x v="7"/>
    <x v="6"/>
    <x v="3"/>
    <x v="5"/>
    <x v="1"/>
    <n v="6"/>
    <n v="131123"/>
    <n v="0"/>
    <n v="131123"/>
    <n v="99653.5"/>
    <n v="31469.5"/>
    <n v="164889"/>
  </r>
  <r>
    <d v="2026-06-20T00:00:00"/>
    <x v="10268"/>
    <x v="6"/>
    <x v="2"/>
    <x v="3"/>
    <x v="5"/>
    <x v="1"/>
    <n v="7"/>
    <n v="636523"/>
    <n v="0"/>
    <n v="636523"/>
    <n v="483757"/>
    <n v="152766"/>
    <n v="164889"/>
  </r>
  <r>
    <d v="2026-06-20T00:00:00"/>
    <x v="10269"/>
    <x v="3"/>
    <x v="0"/>
    <x v="1"/>
    <x v="5"/>
    <x v="1"/>
    <n v="4"/>
    <n v="76234"/>
    <n v="2287.02"/>
    <n v="73947"/>
    <n v="45847.1"/>
    <n v="28099.8"/>
    <n v="175550"/>
  </r>
  <r>
    <d v="2026-06-20T00:00:00"/>
    <x v="10270"/>
    <x v="1"/>
    <x v="5"/>
    <x v="0"/>
    <x v="5"/>
    <x v="1"/>
    <n v="5"/>
    <n v="639562"/>
    <n v="0"/>
    <n v="639562"/>
    <n v="447693"/>
    <n v="191869"/>
    <n v="44139.1"/>
  </r>
  <r>
    <d v="2026-06-20T00:00:00"/>
    <x v="10271"/>
    <x v="0"/>
    <x v="7"/>
    <x v="0"/>
    <x v="5"/>
    <x v="1"/>
    <n v="8"/>
    <n v="603562"/>
    <n v="0"/>
    <n v="603562"/>
    <n v="422493"/>
    <n v="181069"/>
    <n v="44139.1"/>
  </r>
  <r>
    <d v="2026-06-20T00:00:00"/>
    <x v="10272"/>
    <x v="2"/>
    <x v="1"/>
    <x v="1"/>
    <x v="5"/>
    <x v="1"/>
    <n v="12"/>
    <n v="670661"/>
    <n v="46946.3"/>
    <n v="623715"/>
    <n v="386703"/>
    <n v="237012"/>
    <n v="175550"/>
  </r>
  <r>
    <d v="2026-06-20T00:00:00"/>
    <x v="10273"/>
    <x v="1"/>
    <x v="5"/>
    <x v="0"/>
    <x v="5"/>
    <x v="1"/>
    <n v="5"/>
    <n v="123816"/>
    <n v="0"/>
    <n v="123816"/>
    <n v="86671.2"/>
    <n v="37144.8"/>
    <n v="44139.1"/>
  </r>
  <r>
    <d v="2026-06-21T00:00:00"/>
    <x v="10274"/>
    <x v="2"/>
    <x v="1"/>
    <x v="1"/>
    <x v="5"/>
    <x v="1"/>
    <n v="6"/>
    <n v="554763"/>
    <n v="61023.9"/>
    <n v="493739"/>
    <n v="306118"/>
    <n v="187621"/>
    <n v="175550"/>
  </r>
  <r>
    <d v="2026-06-21T00:00:00"/>
    <x v="10275"/>
    <x v="0"/>
    <x v="7"/>
    <x v="0"/>
    <x v="5"/>
    <x v="1"/>
    <n v="2"/>
    <n v="267203"/>
    <n v="32064.4"/>
    <n v="235139"/>
    <n v="164597"/>
    <n v="70541.6"/>
    <n v="44139.1"/>
  </r>
  <r>
    <d v="2026-06-21T00:00:00"/>
    <x v="10276"/>
    <x v="3"/>
    <x v="0"/>
    <x v="1"/>
    <x v="5"/>
    <x v="1"/>
    <n v="6"/>
    <n v="620092"/>
    <n v="0"/>
    <n v="620092"/>
    <n v="384457"/>
    <n v="235635"/>
    <n v="175550"/>
  </r>
  <r>
    <d v="2026-06-21T00:00:00"/>
    <x v="10277"/>
    <x v="6"/>
    <x v="2"/>
    <x v="3"/>
    <x v="5"/>
    <x v="1"/>
    <n v="9"/>
    <n v="401140"/>
    <n v="20057"/>
    <n v="381083"/>
    <n v="289623"/>
    <n v="91459.9"/>
    <n v="164889"/>
  </r>
  <r>
    <d v="2026-06-21T00:00:00"/>
    <x v="10278"/>
    <x v="7"/>
    <x v="6"/>
    <x v="3"/>
    <x v="5"/>
    <x v="1"/>
    <n v="10"/>
    <n v="587157"/>
    <n v="0"/>
    <n v="587157"/>
    <n v="446239"/>
    <n v="140918"/>
    <n v="164889"/>
  </r>
  <r>
    <d v="2026-06-21T00:00:00"/>
    <x v="10279"/>
    <x v="4"/>
    <x v="4"/>
    <x v="2"/>
    <x v="5"/>
    <x v="1"/>
    <n v="5"/>
    <n v="118207"/>
    <n v="3546.21"/>
    <n v="114661"/>
    <n v="82555.8"/>
    <n v="32105"/>
    <n v="79820.3"/>
  </r>
  <r>
    <d v="2026-06-21T00:00:00"/>
    <x v="10280"/>
    <x v="5"/>
    <x v="3"/>
    <x v="2"/>
    <x v="5"/>
    <x v="1"/>
    <n v="7"/>
    <n v="431579"/>
    <n v="21579"/>
    <n v="410000"/>
    <n v="295200"/>
    <n v="114800"/>
    <n v="79820.3"/>
  </r>
  <r>
    <d v="2026-06-21T00:00:00"/>
    <x v="10281"/>
    <x v="0"/>
    <x v="7"/>
    <x v="0"/>
    <x v="5"/>
    <x v="1"/>
    <n v="12"/>
    <n v="505720"/>
    <n v="60686.4"/>
    <n v="445034"/>
    <n v="311524"/>
    <n v="133510"/>
    <n v="44139.1"/>
  </r>
  <r>
    <d v="2026-06-21T00:00:00"/>
    <x v="10282"/>
    <x v="5"/>
    <x v="3"/>
    <x v="2"/>
    <x v="5"/>
    <x v="1"/>
    <n v="12"/>
    <n v="443180"/>
    <n v="0"/>
    <n v="443180"/>
    <n v="319090"/>
    <n v="124090"/>
    <n v="79820.3"/>
  </r>
  <r>
    <d v="2026-06-21T00:00:00"/>
    <x v="10283"/>
    <x v="0"/>
    <x v="7"/>
    <x v="0"/>
    <x v="5"/>
    <x v="1"/>
    <n v="6"/>
    <n v="738905"/>
    <n v="81279.6"/>
    <n v="657625"/>
    <n v="460338"/>
    <n v="197288"/>
    <n v="44139.1"/>
  </r>
  <r>
    <d v="2026-06-21T00:00:00"/>
    <x v="10284"/>
    <x v="5"/>
    <x v="3"/>
    <x v="2"/>
    <x v="5"/>
    <x v="1"/>
    <n v="1"/>
    <n v="382618"/>
    <n v="49740.3"/>
    <n v="332878"/>
    <n v="239672"/>
    <n v="93205.7"/>
    <n v="79820.3"/>
  </r>
  <r>
    <d v="2026-06-21T00:00:00"/>
    <x v="10285"/>
    <x v="2"/>
    <x v="1"/>
    <x v="1"/>
    <x v="5"/>
    <x v="1"/>
    <n v="2"/>
    <n v="558679"/>
    <n v="0"/>
    <n v="558679"/>
    <n v="346381"/>
    <n v="212298"/>
    <n v="175550"/>
  </r>
  <r>
    <d v="2026-06-21T00:00:00"/>
    <x v="10286"/>
    <x v="6"/>
    <x v="2"/>
    <x v="3"/>
    <x v="5"/>
    <x v="1"/>
    <n v="11"/>
    <n v="246031"/>
    <n v="14761.9"/>
    <n v="231269"/>
    <n v="175765"/>
    <n v="55504.6"/>
    <n v="164889"/>
  </r>
  <r>
    <d v="2026-06-21T00:00:00"/>
    <x v="10287"/>
    <x v="6"/>
    <x v="2"/>
    <x v="3"/>
    <x v="5"/>
    <x v="1"/>
    <n v="8"/>
    <n v="712706"/>
    <n v="0"/>
    <n v="712706"/>
    <n v="541657"/>
    <n v="171049"/>
    <n v="164889"/>
  </r>
  <r>
    <d v="2026-06-21T00:00:00"/>
    <x v="10288"/>
    <x v="5"/>
    <x v="3"/>
    <x v="2"/>
    <x v="5"/>
    <x v="1"/>
    <n v="3"/>
    <n v="553074"/>
    <n v="0"/>
    <n v="553074"/>
    <n v="398213"/>
    <n v="154861"/>
    <n v="79820.3"/>
  </r>
  <r>
    <d v="2026-06-21T00:00:00"/>
    <x v="10289"/>
    <x v="0"/>
    <x v="7"/>
    <x v="0"/>
    <x v="5"/>
    <x v="1"/>
    <n v="11"/>
    <n v="66951"/>
    <n v="0"/>
    <n v="66951"/>
    <n v="46865.7"/>
    <n v="20085.3"/>
    <n v="44139.1"/>
  </r>
  <r>
    <d v="2026-06-21T00:00:00"/>
    <x v="10290"/>
    <x v="3"/>
    <x v="0"/>
    <x v="1"/>
    <x v="5"/>
    <x v="1"/>
    <n v="3"/>
    <n v="85874"/>
    <n v="0"/>
    <n v="85874"/>
    <n v="53241.9"/>
    <n v="32632.1"/>
    <n v="175550"/>
  </r>
  <r>
    <d v="2026-06-21T00:00:00"/>
    <x v="10291"/>
    <x v="2"/>
    <x v="1"/>
    <x v="1"/>
    <x v="5"/>
    <x v="1"/>
    <n v="4"/>
    <n v="533887"/>
    <n v="21355.5"/>
    <n v="512532"/>
    <n v="317770"/>
    <n v="194762"/>
    <n v="175550"/>
  </r>
  <r>
    <d v="2026-06-21T00:00:00"/>
    <x v="10292"/>
    <x v="4"/>
    <x v="4"/>
    <x v="2"/>
    <x v="5"/>
    <x v="1"/>
    <n v="12"/>
    <n v="99789"/>
    <n v="6985.23"/>
    <n v="92803.8"/>
    <n v="66818.7"/>
    <n v="25985.1"/>
    <n v="79820.3"/>
  </r>
  <r>
    <d v="2026-06-21T00:00:00"/>
    <x v="10293"/>
    <x v="6"/>
    <x v="2"/>
    <x v="3"/>
    <x v="5"/>
    <x v="1"/>
    <n v="5"/>
    <n v="707617"/>
    <n v="84914"/>
    <n v="622703"/>
    <n v="473254"/>
    <n v="149449"/>
    <n v="164889"/>
  </r>
  <r>
    <d v="2026-06-21T00:00:00"/>
    <x v="10294"/>
    <x v="6"/>
    <x v="2"/>
    <x v="3"/>
    <x v="5"/>
    <x v="1"/>
    <n v="5"/>
    <n v="163264"/>
    <n v="0"/>
    <n v="163264"/>
    <n v="124081"/>
    <n v="39183.4"/>
    <n v="164889"/>
  </r>
  <r>
    <d v="2026-06-21T00:00:00"/>
    <x v="10295"/>
    <x v="7"/>
    <x v="6"/>
    <x v="3"/>
    <x v="5"/>
    <x v="1"/>
    <n v="9"/>
    <n v="523892"/>
    <n v="41911.4"/>
    <n v="481981"/>
    <n v="366305"/>
    <n v="115675"/>
    <n v="164889"/>
  </r>
  <r>
    <d v="2026-06-21T00:00:00"/>
    <x v="10296"/>
    <x v="6"/>
    <x v="2"/>
    <x v="3"/>
    <x v="5"/>
    <x v="1"/>
    <n v="12"/>
    <n v="299563"/>
    <n v="0"/>
    <n v="299563"/>
    <n v="227668"/>
    <n v="71895.1"/>
    <n v="164889"/>
  </r>
  <r>
    <d v="2026-06-21T00:00:00"/>
    <x v="10297"/>
    <x v="3"/>
    <x v="0"/>
    <x v="1"/>
    <x v="5"/>
    <x v="1"/>
    <n v="4"/>
    <n v="331377"/>
    <n v="23196.4"/>
    <n v="308181"/>
    <n v="191072"/>
    <n v="117109"/>
    <n v="175550"/>
  </r>
  <r>
    <d v="2026-06-21T00:00:00"/>
    <x v="10298"/>
    <x v="4"/>
    <x v="4"/>
    <x v="2"/>
    <x v="5"/>
    <x v="1"/>
    <n v="3"/>
    <n v="609862"/>
    <n v="0"/>
    <n v="609862"/>
    <n v="439101"/>
    <n v="170761"/>
    <n v="79820.3"/>
  </r>
  <r>
    <d v="2026-06-21T00:00:00"/>
    <x v="10299"/>
    <x v="0"/>
    <x v="7"/>
    <x v="0"/>
    <x v="5"/>
    <x v="1"/>
    <n v="3"/>
    <n v="216896"/>
    <n v="6506.88"/>
    <n v="210389"/>
    <n v="147272"/>
    <n v="63116.7"/>
    <n v="44139.1"/>
  </r>
  <r>
    <d v="2026-06-21T00:00:00"/>
    <x v="10300"/>
    <x v="4"/>
    <x v="4"/>
    <x v="2"/>
    <x v="5"/>
    <x v="1"/>
    <n v="11"/>
    <n v="691275"/>
    <n v="69127.5"/>
    <n v="622148"/>
    <n v="447946"/>
    <n v="174201"/>
    <n v="79820.3"/>
  </r>
  <r>
    <d v="2026-06-21T00:00:00"/>
    <x v="10301"/>
    <x v="2"/>
    <x v="1"/>
    <x v="1"/>
    <x v="5"/>
    <x v="1"/>
    <n v="9"/>
    <n v="558082"/>
    <n v="55808.2"/>
    <n v="502274"/>
    <n v="311410"/>
    <n v="190864"/>
    <n v="175550"/>
  </r>
  <r>
    <d v="2026-06-21T00:00:00"/>
    <x v="10302"/>
    <x v="0"/>
    <x v="7"/>
    <x v="0"/>
    <x v="5"/>
    <x v="1"/>
    <n v="8"/>
    <n v="80526"/>
    <n v="0"/>
    <n v="80526"/>
    <n v="56368.2"/>
    <n v="24157.8"/>
    <n v="44139.1"/>
  </r>
  <r>
    <d v="2026-06-21T00:00:00"/>
    <x v="10303"/>
    <x v="5"/>
    <x v="3"/>
    <x v="2"/>
    <x v="5"/>
    <x v="1"/>
    <n v="8"/>
    <n v="816427"/>
    <n v="40821.3"/>
    <n v="775606"/>
    <n v="558436"/>
    <n v="217170"/>
    <n v="79820.3"/>
  </r>
  <r>
    <d v="2026-06-21T00:00:00"/>
    <x v="10304"/>
    <x v="5"/>
    <x v="3"/>
    <x v="2"/>
    <x v="5"/>
    <x v="1"/>
    <n v="4"/>
    <n v="496837"/>
    <n v="49683.7"/>
    <n v="447153"/>
    <n v="321950"/>
    <n v="125203"/>
    <n v="79820.3"/>
  </r>
  <r>
    <d v="2026-06-21T00:00:00"/>
    <x v="10305"/>
    <x v="2"/>
    <x v="1"/>
    <x v="1"/>
    <x v="5"/>
    <x v="1"/>
    <n v="6"/>
    <n v="307668"/>
    <n v="33843.5"/>
    <n v="273825"/>
    <n v="169771"/>
    <n v="104053"/>
    <n v="175550"/>
  </r>
  <r>
    <d v="2026-06-21T00:00:00"/>
    <x v="10306"/>
    <x v="5"/>
    <x v="3"/>
    <x v="2"/>
    <x v="5"/>
    <x v="1"/>
    <n v="7"/>
    <n v="164062"/>
    <n v="4921.86"/>
    <n v="159140"/>
    <n v="114581"/>
    <n v="44559.2"/>
    <n v="79820.3"/>
  </r>
  <r>
    <d v="2026-06-21T00:00:00"/>
    <x v="10307"/>
    <x v="0"/>
    <x v="7"/>
    <x v="0"/>
    <x v="5"/>
    <x v="1"/>
    <n v="7"/>
    <n v="519530"/>
    <n v="0"/>
    <n v="519530"/>
    <n v="363671"/>
    <n v="155859"/>
    <n v="44139.1"/>
  </r>
  <r>
    <d v="2026-06-21T00:00:00"/>
    <x v="10308"/>
    <x v="5"/>
    <x v="3"/>
    <x v="2"/>
    <x v="5"/>
    <x v="1"/>
    <n v="3"/>
    <n v="383628"/>
    <n v="23017.7"/>
    <n v="360610"/>
    <n v="259639"/>
    <n v="100971"/>
    <n v="79820.3"/>
  </r>
  <r>
    <d v="2026-06-21T00:00:00"/>
    <x v="10309"/>
    <x v="3"/>
    <x v="0"/>
    <x v="1"/>
    <x v="5"/>
    <x v="1"/>
    <n v="2"/>
    <n v="301592"/>
    <n v="24127.4"/>
    <n v="277465"/>
    <n v="172028"/>
    <n v="105437"/>
    <n v="175550"/>
  </r>
  <r>
    <d v="2026-06-21T00:00:00"/>
    <x v="10310"/>
    <x v="1"/>
    <x v="5"/>
    <x v="0"/>
    <x v="5"/>
    <x v="1"/>
    <n v="12"/>
    <n v="239823"/>
    <n v="0"/>
    <n v="239823"/>
    <n v="167876"/>
    <n v="71946.9"/>
    <n v="44139.1"/>
  </r>
  <r>
    <d v="2026-06-21T00:00:00"/>
    <x v="10311"/>
    <x v="5"/>
    <x v="3"/>
    <x v="2"/>
    <x v="5"/>
    <x v="1"/>
    <n v="4"/>
    <n v="740161"/>
    <n v="22204.8"/>
    <n v="717956"/>
    <n v="516928"/>
    <n v="201028"/>
    <n v="79820.3"/>
  </r>
  <r>
    <d v="2026-06-21T00:00:00"/>
    <x v="10312"/>
    <x v="5"/>
    <x v="3"/>
    <x v="2"/>
    <x v="5"/>
    <x v="1"/>
    <n v="5"/>
    <n v="354999"/>
    <n v="21299.9"/>
    <n v="333699"/>
    <n v="240263"/>
    <n v="93435.7"/>
    <n v="79820.3"/>
  </r>
  <r>
    <d v="2026-06-21T00:00:00"/>
    <x v="10313"/>
    <x v="2"/>
    <x v="1"/>
    <x v="1"/>
    <x v="5"/>
    <x v="1"/>
    <n v="11"/>
    <n v="743277"/>
    <n v="29731.1"/>
    <n v="713546"/>
    <n v="442398"/>
    <n v="271147"/>
    <n v="175550"/>
  </r>
  <r>
    <d v="2026-06-21T00:00:00"/>
    <x v="10314"/>
    <x v="2"/>
    <x v="1"/>
    <x v="1"/>
    <x v="5"/>
    <x v="1"/>
    <n v="12"/>
    <n v="78016"/>
    <n v="9361.92"/>
    <n v="68654.1"/>
    <n v="42565.5"/>
    <n v="26088.5"/>
    <n v="175550"/>
  </r>
  <r>
    <d v="2026-06-21T00:00:00"/>
    <x v="10315"/>
    <x v="1"/>
    <x v="5"/>
    <x v="0"/>
    <x v="5"/>
    <x v="1"/>
    <n v="8"/>
    <n v="795548"/>
    <n v="0"/>
    <n v="795548"/>
    <n v="556884"/>
    <n v="238664"/>
    <n v="44139.1"/>
  </r>
  <r>
    <d v="2026-06-21T00:00:00"/>
    <x v="10316"/>
    <x v="1"/>
    <x v="5"/>
    <x v="0"/>
    <x v="5"/>
    <x v="1"/>
    <n v="12"/>
    <n v="329796"/>
    <n v="32979.6"/>
    <n v="296816"/>
    <n v="207771"/>
    <n v="89044.9"/>
    <n v="44139.1"/>
  </r>
  <r>
    <d v="2026-06-21T00:00:00"/>
    <x v="10317"/>
    <x v="0"/>
    <x v="7"/>
    <x v="0"/>
    <x v="5"/>
    <x v="1"/>
    <n v="12"/>
    <n v="286569"/>
    <n v="0"/>
    <n v="286569"/>
    <n v="200598"/>
    <n v="85970.7"/>
    <n v="44139.1"/>
  </r>
  <r>
    <d v="2026-06-21T00:00:00"/>
    <x v="10318"/>
    <x v="0"/>
    <x v="7"/>
    <x v="0"/>
    <x v="5"/>
    <x v="1"/>
    <n v="9"/>
    <n v="483952"/>
    <n v="58074.2"/>
    <n v="425878"/>
    <n v="298114"/>
    <n v="127763"/>
    <n v="44139.1"/>
  </r>
  <r>
    <d v="2026-06-21T00:00:00"/>
    <x v="10319"/>
    <x v="6"/>
    <x v="2"/>
    <x v="3"/>
    <x v="5"/>
    <x v="1"/>
    <n v="3"/>
    <n v="94674"/>
    <n v="14201.1"/>
    <n v="80472.9"/>
    <n v="61159.4"/>
    <n v="19313.5"/>
    <n v="164889"/>
  </r>
  <r>
    <d v="2026-06-21T00:00:00"/>
    <x v="10320"/>
    <x v="5"/>
    <x v="3"/>
    <x v="2"/>
    <x v="5"/>
    <x v="1"/>
    <n v="7"/>
    <n v="297526"/>
    <n v="35703.1"/>
    <n v="261823"/>
    <n v="188512"/>
    <n v="73310.4"/>
    <n v="79820.3"/>
  </r>
  <r>
    <d v="2026-06-21T00:00:00"/>
    <x v="10321"/>
    <x v="6"/>
    <x v="2"/>
    <x v="3"/>
    <x v="5"/>
    <x v="1"/>
    <n v="9"/>
    <n v="689211"/>
    <n v="68921.1"/>
    <n v="620290"/>
    <n v="471420"/>
    <n v="148870"/>
    <n v="164889"/>
  </r>
  <r>
    <d v="2026-06-21T00:00:00"/>
    <x v="10322"/>
    <x v="3"/>
    <x v="0"/>
    <x v="1"/>
    <x v="5"/>
    <x v="1"/>
    <n v="6"/>
    <n v="85427"/>
    <n v="11105.5"/>
    <n v="74321.5"/>
    <n v="46079.3"/>
    <n v="28242.2"/>
    <n v="175550"/>
  </r>
  <r>
    <d v="2026-06-21T00:00:00"/>
    <x v="10323"/>
    <x v="6"/>
    <x v="2"/>
    <x v="3"/>
    <x v="5"/>
    <x v="1"/>
    <n v="3"/>
    <n v="77046"/>
    <n v="0"/>
    <n v="77046"/>
    <n v="58555"/>
    <n v="18491"/>
    <n v="164889"/>
  </r>
  <r>
    <d v="2026-06-21T00:00:00"/>
    <x v="10324"/>
    <x v="3"/>
    <x v="0"/>
    <x v="1"/>
    <x v="5"/>
    <x v="1"/>
    <n v="4"/>
    <n v="206486"/>
    <n v="10324.3"/>
    <n v="196162"/>
    <n v="121620"/>
    <n v="74541.4"/>
    <n v="175550"/>
  </r>
  <r>
    <d v="2026-06-21T00:00:00"/>
    <x v="10325"/>
    <x v="7"/>
    <x v="6"/>
    <x v="3"/>
    <x v="5"/>
    <x v="1"/>
    <n v="6"/>
    <n v="314776"/>
    <n v="15738.8"/>
    <n v="299037"/>
    <n v="227268"/>
    <n v="71768.9"/>
    <n v="164889"/>
  </r>
  <r>
    <d v="2026-06-21T00:00:00"/>
    <x v="10326"/>
    <x v="2"/>
    <x v="1"/>
    <x v="1"/>
    <x v="5"/>
    <x v="1"/>
    <n v="3"/>
    <n v="64773"/>
    <n v="5181.84"/>
    <n v="59591.2"/>
    <n v="36946.5"/>
    <n v="22644.6"/>
    <n v="175550"/>
  </r>
  <r>
    <d v="2026-06-21T00:00:00"/>
    <x v="10327"/>
    <x v="6"/>
    <x v="2"/>
    <x v="3"/>
    <x v="5"/>
    <x v="1"/>
    <n v="9"/>
    <n v="207424"/>
    <n v="18668.2"/>
    <n v="188756"/>
    <n v="143454"/>
    <n v="45301.4"/>
    <n v="164889"/>
  </r>
  <r>
    <d v="2026-06-21T00:00:00"/>
    <x v="10328"/>
    <x v="5"/>
    <x v="3"/>
    <x v="2"/>
    <x v="5"/>
    <x v="1"/>
    <n v="10"/>
    <n v="776990"/>
    <n v="46619.4"/>
    <n v="730371"/>
    <n v="525867"/>
    <n v="204504"/>
    <n v="79820.3"/>
  </r>
  <r>
    <d v="2026-06-21T00:00:00"/>
    <x v="10329"/>
    <x v="2"/>
    <x v="1"/>
    <x v="1"/>
    <x v="5"/>
    <x v="1"/>
    <n v="3"/>
    <n v="659944"/>
    <n v="0"/>
    <n v="659944"/>
    <n v="409165"/>
    <n v="250779"/>
    <n v="175550"/>
  </r>
  <r>
    <d v="2026-06-21T00:00:00"/>
    <x v="10330"/>
    <x v="3"/>
    <x v="0"/>
    <x v="1"/>
    <x v="5"/>
    <x v="1"/>
    <n v="6"/>
    <n v="761624"/>
    <n v="53313.7"/>
    <n v="708310"/>
    <n v="439152"/>
    <n v="269158"/>
    <n v="175550"/>
  </r>
  <r>
    <d v="2026-06-21T00:00:00"/>
    <x v="10331"/>
    <x v="6"/>
    <x v="2"/>
    <x v="3"/>
    <x v="5"/>
    <x v="1"/>
    <n v="8"/>
    <n v="182756"/>
    <n v="18275.6"/>
    <n v="164480"/>
    <n v="125005"/>
    <n v="39475.3"/>
    <n v="164889"/>
  </r>
  <r>
    <d v="2026-06-22T00:00:00"/>
    <x v="10332"/>
    <x v="2"/>
    <x v="1"/>
    <x v="1"/>
    <x v="5"/>
    <x v="1"/>
    <n v="1"/>
    <n v="364071"/>
    <n v="25485"/>
    <n v="338586"/>
    <n v="209923"/>
    <n v="128663"/>
    <n v="175550"/>
  </r>
  <r>
    <d v="2026-06-22T00:00:00"/>
    <x v="10333"/>
    <x v="1"/>
    <x v="5"/>
    <x v="0"/>
    <x v="5"/>
    <x v="1"/>
    <n v="8"/>
    <n v="618338"/>
    <n v="12366.8"/>
    <n v="605971"/>
    <n v="424180"/>
    <n v="181791"/>
    <n v="44139.1"/>
  </r>
  <r>
    <d v="2026-06-22T00:00:00"/>
    <x v="10334"/>
    <x v="6"/>
    <x v="2"/>
    <x v="3"/>
    <x v="5"/>
    <x v="1"/>
    <n v="8"/>
    <n v="501013"/>
    <n v="30060.8"/>
    <n v="470952"/>
    <n v="357924"/>
    <n v="113029"/>
    <n v="164889"/>
  </r>
  <r>
    <d v="2026-06-22T00:00:00"/>
    <x v="10335"/>
    <x v="7"/>
    <x v="6"/>
    <x v="3"/>
    <x v="5"/>
    <x v="1"/>
    <n v="8"/>
    <n v="620564"/>
    <n v="18616.9"/>
    <n v="601947"/>
    <n v="457480"/>
    <n v="144467"/>
    <n v="164889"/>
  </r>
  <r>
    <d v="2026-06-22T00:00:00"/>
    <x v="10336"/>
    <x v="2"/>
    <x v="1"/>
    <x v="1"/>
    <x v="5"/>
    <x v="1"/>
    <n v="12"/>
    <n v="827254"/>
    <n v="0"/>
    <n v="827254"/>
    <n v="512897"/>
    <n v="314357"/>
    <n v="175550"/>
  </r>
  <r>
    <d v="2026-06-22T00:00:00"/>
    <x v="10337"/>
    <x v="2"/>
    <x v="1"/>
    <x v="1"/>
    <x v="5"/>
    <x v="1"/>
    <n v="6"/>
    <n v="510786"/>
    <n v="30647.2"/>
    <n v="480139"/>
    <n v="297686"/>
    <n v="182453"/>
    <n v="175550"/>
  </r>
  <r>
    <d v="2026-06-22T00:00:00"/>
    <x v="10338"/>
    <x v="7"/>
    <x v="6"/>
    <x v="3"/>
    <x v="5"/>
    <x v="1"/>
    <n v="5"/>
    <n v="166422"/>
    <n v="11649.5"/>
    <n v="154772"/>
    <n v="117627"/>
    <n v="37145.4"/>
    <n v="164889"/>
  </r>
  <r>
    <d v="2026-06-22T00:00:00"/>
    <x v="10339"/>
    <x v="6"/>
    <x v="2"/>
    <x v="3"/>
    <x v="5"/>
    <x v="1"/>
    <n v="10"/>
    <n v="117362"/>
    <n v="11736.2"/>
    <n v="105626"/>
    <n v="80275.6"/>
    <n v="25350.2"/>
    <n v="164889"/>
  </r>
  <r>
    <d v="2026-06-22T00:00:00"/>
    <x v="10340"/>
    <x v="1"/>
    <x v="5"/>
    <x v="0"/>
    <x v="5"/>
    <x v="1"/>
    <n v="6"/>
    <n v="691179"/>
    <n v="103677"/>
    <n v="587502"/>
    <n v="411252"/>
    <n v="176251"/>
    <n v="44139.1"/>
  </r>
  <r>
    <d v="2026-06-22T00:00:00"/>
    <x v="10341"/>
    <x v="5"/>
    <x v="3"/>
    <x v="2"/>
    <x v="5"/>
    <x v="1"/>
    <n v="5"/>
    <n v="591910"/>
    <n v="59191"/>
    <n v="532719"/>
    <n v="383558"/>
    <n v="149161"/>
    <n v="79820.3"/>
  </r>
  <r>
    <d v="2026-06-22T00:00:00"/>
    <x v="10342"/>
    <x v="6"/>
    <x v="2"/>
    <x v="3"/>
    <x v="5"/>
    <x v="1"/>
    <n v="10"/>
    <n v="358429"/>
    <n v="17921.5"/>
    <n v="340508"/>
    <n v="258786"/>
    <n v="81721.8"/>
    <n v="164889"/>
  </r>
  <r>
    <d v="2026-06-22T00:00:00"/>
    <x v="10343"/>
    <x v="3"/>
    <x v="0"/>
    <x v="1"/>
    <x v="5"/>
    <x v="1"/>
    <n v="7"/>
    <n v="192885"/>
    <n v="0"/>
    <n v="192885"/>
    <n v="119589"/>
    <n v="73296.3"/>
    <n v="175550"/>
  </r>
  <r>
    <d v="2026-06-22T00:00:00"/>
    <x v="10344"/>
    <x v="0"/>
    <x v="7"/>
    <x v="0"/>
    <x v="5"/>
    <x v="1"/>
    <n v="4"/>
    <n v="728675"/>
    <n v="29147"/>
    <n v="699528"/>
    <n v="489670"/>
    <n v="209858"/>
    <n v="44139.1"/>
  </r>
  <r>
    <d v="2026-06-22T00:00:00"/>
    <x v="10345"/>
    <x v="2"/>
    <x v="1"/>
    <x v="1"/>
    <x v="5"/>
    <x v="1"/>
    <n v="3"/>
    <n v="733465"/>
    <n v="95350.4"/>
    <n v="638115"/>
    <n v="395631"/>
    <n v="242484"/>
    <n v="175550"/>
  </r>
  <r>
    <d v="2026-06-22T00:00:00"/>
    <x v="10346"/>
    <x v="3"/>
    <x v="0"/>
    <x v="1"/>
    <x v="5"/>
    <x v="1"/>
    <n v="7"/>
    <n v="158278"/>
    <n v="6331.12"/>
    <n v="151947"/>
    <n v="94207.1"/>
    <n v="57739.8"/>
    <n v="175550"/>
  </r>
  <r>
    <d v="2026-06-22T00:00:00"/>
    <x v="10347"/>
    <x v="0"/>
    <x v="7"/>
    <x v="0"/>
    <x v="5"/>
    <x v="1"/>
    <n v="8"/>
    <n v="188709"/>
    <n v="15096.7"/>
    <n v="173612"/>
    <n v="121529"/>
    <n v="52083.7"/>
    <n v="44139.1"/>
  </r>
  <r>
    <d v="2026-06-22T00:00:00"/>
    <x v="10348"/>
    <x v="6"/>
    <x v="2"/>
    <x v="3"/>
    <x v="5"/>
    <x v="1"/>
    <n v="3"/>
    <n v="572039"/>
    <n v="0"/>
    <n v="572039"/>
    <n v="434750"/>
    <n v="137289"/>
    <n v="164889"/>
  </r>
  <r>
    <d v="2026-06-22T00:00:00"/>
    <x v="10349"/>
    <x v="6"/>
    <x v="2"/>
    <x v="3"/>
    <x v="5"/>
    <x v="1"/>
    <n v="12"/>
    <n v="499507"/>
    <n v="74926.1"/>
    <n v="424581"/>
    <n v="322682"/>
    <n v="101899"/>
    <n v="164889"/>
  </r>
  <r>
    <d v="2026-06-22T00:00:00"/>
    <x v="10350"/>
    <x v="3"/>
    <x v="0"/>
    <x v="1"/>
    <x v="5"/>
    <x v="1"/>
    <n v="6"/>
    <n v="798454"/>
    <n v="119768"/>
    <n v="678686"/>
    <n v="420785"/>
    <n v="257901"/>
    <n v="175550"/>
  </r>
  <r>
    <d v="2026-06-22T00:00:00"/>
    <x v="10351"/>
    <x v="5"/>
    <x v="3"/>
    <x v="2"/>
    <x v="5"/>
    <x v="1"/>
    <n v="1"/>
    <n v="347802"/>
    <n v="41736.2"/>
    <n v="306066"/>
    <n v="220367"/>
    <n v="85698.4"/>
    <n v="79820.3"/>
  </r>
  <r>
    <d v="2026-06-22T00:00:00"/>
    <x v="10352"/>
    <x v="2"/>
    <x v="1"/>
    <x v="1"/>
    <x v="5"/>
    <x v="1"/>
    <n v="10"/>
    <n v="120827"/>
    <n v="0"/>
    <n v="120827"/>
    <n v="74912.7"/>
    <n v="45914.3"/>
    <n v="175550"/>
  </r>
  <r>
    <d v="2026-06-22T00:00:00"/>
    <x v="10353"/>
    <x v="3"/>
    <x v="0"/>
    <x v="1"/>
    <x v="5"/>
    <x v="1"/>
    <n v="5"/>
    <n v="598283"/>
    <n v="17948.5"/>
    <n v="580335"/>
    <n v="359807"/>
    <n v="220527"/>
    <n v="175550"/>
  </r>
  <r>
    <d v="2026-06-22T00:00:00"/>
    <x v="10354"/>
    <x v="5"/>
    <x v="3"/>
    <x v="2"/>
    <x v="5"/>
    <x v="1"/>
    <n v="6"/>
    <n v="432121"/>
    <n v="56175.7"/>
    <n v="375945"/>
    <n v="270681"/>
    <n v="105265"/>
    <n v="79820.3"/>
  </r>
  <r>
    <d v="2026-06-22T00:00:00"/>
    <x v="10355"/>
    <x v="4"/>
    <x v="4"/>
    <x v="2"/>
    <x v="5"/>
    <x v="1"/>
    <n v="3"/>
    <n v="379857"/>
    <n v="0"/>
    <n v="379857"/>
    <n v="273497"/>
    <n v="106360"/>
    <n v="79820.3"/>
  </r>
  <r>
    <d v="2026-06-22T00:00:00"/>
    <x v="10356"/>
    <x v="6"/>
    <x v="2"/>
    <x v="3"/>
    <x v="5"/>
    <x v="1"/>
    <n v="6"/>
    <n v="767684"/>
    <n v="0"/>
    <n v="767684"/>
    <n v="583440"/>
    <n v="184244"/>
    <n v="164889"/>
  </r>
  <r>
    <d v="2026-06-22T00:00:00"/>
    <x v="10357"/>
    <x v="6"/>
    <x v="2"/>
    <x v="3"/>
    <x v="5"/>
    <x v="1"/>
    <n v="7"/>
    <n v="729089"/>
    <n v="43745.3"/>
    <n v="685344"/>
    <n v="520861"/>
    <n v="164482"/>
    <n v="164889"/>
  </r>
  <r>
    <d v="2026-06-22T00:00:00"/>
    <x v="10358"/>
    <x v="4"/>
    <x v="4"/>
    <x v="2"/>
    <x v="5"/>
    <x v="1"/>
    <n v="5"/>
    <n v="156492"/>
    <n v="0"/>
    <n v="156492"/>
    <n v="112674"/>
    <n v="43817.8"/>
    <n v="79820.3"/>
  </r>
  <r>
    <d v="2026-06-22T00:00:00"/>
    <x v="10359"/>
    <x v="5"/>
    <x v="3"/>
    <x v="2"/>
    <x v="5"/>
    <x v="1"/>
    <n v="9"/>
    <n v="393236"/>
    <n v="0"/>
    <n v="393236"/>
    <n v="283130"/>
    <n v="110106"/>
    <n v="79820.3"/>
  </r>
  <r>
    <d v="2026-06-22T00:00:00"/>
    <x v="10360"/>
    <x v="3"/>
    <x v="0"/>
    <x v="1"/>
    <x v="5"/>
    <x v="1"/>
    <n v="4"/>
    <n v="706822"/>
    <n v="49477.5"/>
    <n v="657344"/>
    <n v="407554"/>
    <n v="249791"/>
    <n v="175550"/>
  </r>
  <r>
    <d v="2026-06-22T00:00:00"/>
    <x v="10361"/>
    <x v="0"/>
    <x v="7"/>
    <x v="0"/>
    <x v="5"/>
    <x v="1"/>
    <n v="12"/>
    <n v="448780"/>
    <n v="0"/>
    <n v="448780"/>
    <n v="314146"/>
    <n v="134634"/>
    <n v="44139.1"/>
  </r>
  <r>
    <d v="2026-06-22T00:00:00"/>
    <x v="10362"/>
    <x v="5"/>
    <x v="3"/>
    <x v="2"/>
    <x v="5"/>
    <x v="1"/>
    <n v="11"/>
    <n v="433183"/>
    <n v="0"/>
    <n v="433183"/>
    <n v="311892"/>
    <n v="121291"/>
    <n v="79820.3"/>
  </r>
  <r>
    <d v="2026-06-22T00:00:00"/>
    <x v="10363"/>
    <x v="5"/>
    <x v="3"/>
    <x v="2"/>
    <x v="5"/>
    <x v="1"/>
    <n v="8"/>
    <n v="771915"/>
    <n v="69472.4"/>
    <n v="702443"/>
    <n v="505759"/>
    <n v="196684"/>
    <n v="79820.3"/>
  </r>
  <r>
    <d v="2026-06-22T00:00:00"/>
    <x v="10364"/>
    <x v="3"/>
    <x v="0"/>
    <x v="1"/>
    <x v="5"/>
    <x v="1"/>
    <n v="10"/>
    <n v="333687"/>
    <n v="10010.6"/>
    <n v="323676"/>
    <n v="200679"/>
    <n v="122997"/>
    <n v="175550"/>
  </r>
  <r>
    <d v="2026-06-22T00:00:00"/>
    <x v="10365"/>
    <x v="0"/>
    <x v="7"/>
    <x v="0"/>
    <x v="5"/>
    <x v="1"/>
    <n v="9"/>
    <n v="475885"/>
    <n v="0"/>
    <n v="475885"/>
    <n v="333120"/>
    <n v="142766"/>
    <n v="44139.1"/>
  </r>
  <r>
    <d v="2026-06-22T00:00:00"/>
    <x v="10366"/>
    <x v="2"/>
    <x v="1"/>
    <x v="1"/>
    <x v="5"/>
    <x v="1"/>
    <n v="9"/>
    <n v="770087"/>
    <n v="77008.7"/>
    <n v="693078"/>
    <n v="429709"/>
    <n v="263370"/>
    <n v="175550"/>
  </r>
  <r>
    <d v="2026-06-22T00:00:00"/>
    <x v="10367"/>
    <x v="6"/>
    <x v="2"/>
    <x v="3"/>
    <x v="5"/>
    <x v="1"/>
    <n v="9"/>
    <n v="444059"/>
    <n v="35524.7"/>
    <n v="408534"/>
    <n v="310486"/>
    <n v="98048.2"/>
    <n v="164889"/>
  </r>
  <r>
    <d v="2026-06-22T00:00:00"/>
    <x v="10368"/>
    <x v="6"/>
    <x v="2"/>
    <x v="3"/>
    <x v="5"/>
    <x v="1"/>
    <n v="8"/>
    <n v="515451"/>
    <n v="51545.1"/>
    <n v="463906"/>
    <n v="352568"/>
    <n v="111337"/>
    <n v="164889"/>
  </r>
  <r>
    <d v="2026-06-22T00:00:00"/>
    <x v="10369"/>
    <x v="5"/>
    <x v="3"/>
    <x v="2"/>
    <x v="5"/>
    <x v="1"/>
    <n v="4"/>
    <n v="346674"/>
    <n v="20800.4"/>
    <n v="325874"/>
    <n v="234629"/>
    <n v="91244.6"/>
    <n v="79820.3"/>
  </r>
  <r>
    <d v="2026-06-22T00:00:00"/>
    <x v="10370"/>
    <x v="1"/>
    <x v="5"/>
    <x v="0"/>
    <x v="5"/>
    <x v="1"/>
    <n v="10"/>
    <n v="153320"/>
    <n v="18398.4"/>
    <n v="134922"/>
    <n v="94445.1"/>
    <n v="40476.5"/>
    <n v="44139.1"/>
  </r>
  <r>
    <d v="2026-06-22T00:00:00"/>
    <x v="10371"/>
    <x v="5"/>
    <x v="3"/>
    <x v="2"/>
    <x v="5"/>
    <x v="1"/>
    <n v="10"/>
    <n v="312492"/>
    <n v="0"/>
    <n v="312492"/>
    <n v="224994"/>
    <n v="87497.8"/>
    <n v="79820.3"/>
  </r>
  <r>
    <d v="2026-06-22T00:00:00"/>
    <x v="10372"/>
    <x v="3"/>
    <x v="0"/>
    <x v="1"/>
    <x v="5"/>
    <x v="1"/>
    <n v="5"/>
    <n v="483683"/>
    <n v="33857.8"/>
    <n v="449825"/>
    <n v="278892"/>
    <n v="170934"/>
    <n v="175550"/>
  </r>
  <r>
    <d v="2026-06-22T00:00:00"/>
    <x v="10373"/>
    <x v="4"/>
    <x v="4"/>
    <x v="2"/>
    <x v="5"/>
    <x v="1"/>
    <n v="5"/>
    <n v="152546"/>
    <n v="0"/>
    <n v="152546"/>
    <n v="109833"/>
    <n v="42712.9"/>
    <n v="79820.3"/>
  </r>
  <r>
    <d v="2026-06-22T00:00:00"/>
    <x v="10374"/>
    <x v="3"/>
    <x v="0"/>
    <x v="1"/>
    <x v="5"/>
    <x v="1"/>
    <n v="12"/>
    <n v="534721"/>
    <n v="80208.1"/>
    <n v="454513"/>
    <n v="281798"/>
    <n v="172715"/>
    <n v="175550"/>
  </r>
  <r>
    <d v="2026-06-22T00:00:00"/>
    <x v="10375"/>
    <x v="0"/>
    <x v="7"/>
    <x v="0"/>
    <x v="5"/>
    <x v="1"/>
    <n v="3"/>
    <n v="833762"/>
    <n v="33350.5"/>
    <n v="800412"/>
    <n v="560288"/>
    <n v="240123"/>
    <n v="44139.1"/>
  </r>
  <r>
    <d v="2026-06-22T00:00:00"/>
    <x v="10376"/>
    <x v="3"/>
    <x v="0"/>
    <x v="1"/>
    <x v="5"/>
    <x v="1"/>
    <n v="8"/>
    <n v="847755"/>
    <n v="0"/>
    <n v="847755"/>
    <n v="525608"/>
    <n v="322147"/>
    <n v="175550"/>
  </r>
  <r>
    <d v="2026-06-22T00:00:00"/>
    <x v="10377"/>
    <x v="2"/>
    <x v="1"/>
    <x v="1"/>
    <x v="5"/>
    <x v="1"/>
    <n v="8"/>
    <n v="692430"/>
    <n v="34621.5"/>
    <n v="657808"/>
    <n v="407841"/>
    <n v="249967"/>
    <n v="175550"/>
  </r>
  <r>
    <d v="2026-06-22T00:00:00"/>
    <x v="10378"/>
    <x v="1"/>
    <x v="5"/>
    <x v="0"/>
    <x v="5"/>
    <x v="1"/>
    <n v="9"/>
    <n v="839279"/>
    <n v="100713"/>
    <n v="738566"/>
    <n v="516996"/>
    <n v="221570"/>
    <n v="44139.1"/>
  </r>
  <r>
    <d v="2026-06-22T00:00:00"/>
    <x v="10379"/>
    <x v="6"/>
    <x v="2"/>
    <x v="3"/>
    <x v="5"/>
    <x v="1"/>
    <n v="9"/>
    <n v="156228"/>
    <n v="0"/>
    <n v="156228"/>
    <n v="118733"/>
    <n v="37494.7"/>
    <n v="164889"/>
  </r>
  <r>
    <d v="2026-06-22T00:00:00"/>
    <x v="10380"/>
    <x v="4"/>
    <x v="4"/>
    <x v="2"/>
    <x v="5"/>
    <x v="1"/>
    <n v="6"/>
    <n v="805271"/>
    <n v="0"/>
    <n v="805271"/>
    <n v="579795"/>
    <n v="225476"/>
    <n v="79820.3"/>
  </r>
  <r>
    <d v="2026-06-22T00:00:00"/>
    <x v="10381"/>
    <x v="6"/>
    <x v="2"/>
    <x v="3"/>
    <x v="5"/>
    <x v="1"/>
    <n v="10"/>
    <n v="820537"/>
    <n v="0"/>
    <n v="820537"/>
    <n v="623608"/>
    <n v="196929"/>
    <n v="164889"/>
  </r>
  <r>
    <d v="2026-06-22T00:00:00"/>
    <x v="10382"/>
    <x v="4"/>
    <x v="4"/>
    <x v="2"/>
    <x v="5"/>
    <x v="1"/>
    <n v="8"/>
    <n v="790792"/>
    <n v="118619"/>
    <n v="672173"/>
    <n v="483965"/>
    <n v="188208"/>
    <n v="79820.3"/>
  </r>
  <r>
    <d v="2026-06-22T00:00:00"/>
    <x v="10383"/>
    <x v="3"/>
    <x v="0"/>
    <x v="1"/>
    <x v="5"/>
    <x v="1"/>
    <n v="9"/>
    <n v="417310"/>
    <n v="8346.2"/>
    <n v="408964"/>
    <n v="253558"/>
    <n v="155406"/>
    <n v="175550"/>
  </r>
  <r>
    <d v="2026-06-22T00:00:00"/>
    <x v="10384"/>
    <x v="2"/>
    <x v="1"/>
    <x v="1"/>
    <x v="5"/>
    <x v="1"/>
    <n v="10"/>
    <n v="239849"/>
    <n v="26383.4"/>
    <n v="213466"/>
    <n v="132349"/>
    <n v="81116.9"/>
    <n v="175550"/>
  </r>
  <r>
    <d v="2026-06-22T00:00:00"/>
    <x v="10385"/>
    <x v="4"/>
    <x v="4"/>
    <x v="2"/>
    <x v="5"/>
    <x v="1"/>
    <n v="4"/>
    <n v="458369"/>
    <n v="18334.8"/>
    <n v="440034"/>
    <n v="316825"/>
    <n v="123210"/>
    <n v="79820.3"/>
  </r>
  <r>
    <d v="2026-06-22T00:00:00"/>
    <x v="10386"/>
    <x v="1"/>
    <x v="5"/>
    <x v="0"/>
    <x v="5"/>
    <x v="1"/>
    <n v="2"/>
    <n v="653508"/>
    <n v="32675.4"/>
    <n v="620833"/>
    <n v="434583"/>
    <n v="186250"/>
    <n v="44139.1"/>
  </r>
  <r>
    <d v="2026-06-22T00:00:00"/>
    <x v="10387"/>
    <x v="3"/>
    <x v="0"/>
    <x v="1"/>
    <x v="5"/>
    <x v="1"/>
    <n v="3"/>
    <n v="607070"/>
    <n v="0"/>
    <n v="607070"/>
    <n v="376383"/>
    <n v="230687"/>
    <n v="175550"/>
  </r>
  <r>
    <d v="2026-06-22T00:00:00"/>
    <x v="10388"/>
    <x v="3"/>
    <x v="0"/>
    <x v="1"/>
    <x v="5"/>
    <x v="1"/>
    <n v="4"/>
    <n v="566149"/>
    <n v="28307.5"/>
    <n v="537842"/>
    <n v="333462"/>
    <n v="204380"/>
    <n v="175550"/>
  </r>
  <r>
    <d v="2026-06-23T00:00:00"/>
    <x v="10389"/>
    <x v="3"/>
    <x v="0"/>
    <x v="1"/>
    <x v="5"/>
    <x v="1"/>
    <n v="8"/>
    <n v="207934"/>
    <n v="29110.8"/>
    <n v="178823"/>
    <n v="110870"/>
    <n v="67952.8"/>
    <n v="175550"/>
  </r>
  <r>
    <d v="2026-06-23T00:00:00"/>
    <x v="10390"/>
    <x v="3"/>
    <x v="0"/>
    <x v="1"/>
    <x v="5"/>
    <x v="1"/>
    <n v="7"/>
    <n v="482110"/>
    <n v="0"/>
    <n v="482110"/>
    <n v="298908"/>
    <n v="183202"/>
    <n v="175550"/>
  </r>
  <r>
    <d v="2026-06-23T00:00:00"/>
    <x v="10391"/>
    <x v="2"/>
    <x v="1"/>
    <x v="1"/>
    <x v="5"/>
    <x v="1"/>
    <n v="1"/>
    <n v="191054"/>
    <n v="24837"/>
    <n v="166217"/>
    <n v="103055"/>
    <n v="63162.4"/>
    <n v="175550"/>
  </r>
  <r>
    <d v="2026-06-23T00:00:00"/>
    <x v="10392"/>
    <x v="6"/>
    <x v="2"/>
    <x v="3"/>
    <x v="5"/>
    <x v="1"/>
    <n v="12"/>
    <n v="406927"/>
    <n v="52900.5"/>
    <n v="354026"/>
    <n v="269060"/>
    <n v="84966.4"/>
    <n v="164889"/>
  </r>
  <r>
    <d v="2026-06-23T00:00:00"/>
    <x v="10393"/>
    <x v="1"/>
    <x v="5"/>
    <x v="0"/>
    <x v="5"/>
    <x v="1"/>
    <n v="12"/>
    <n v="185858"/>
    <n v="22303"/>
    <n v="163555"/>
    <n v="114489"/>
    <n v="49066.5"/>
    <n v="44139.1"/>
  </r>
  <r>
    <d v="2026-06-23T00:00:00"/>
    <x v="10394"/>
    <x v="1"/>
    <x v="5"/>
    <x v="0"/>
    <x v="5"/>
    <x v="1"/>
    <n v="3"/>
    <n v="331469"/>
    <n v="0"/>
    <n v="331469"/>
    <n v="232028"/>
    <n v="99440.7"/>
    <n v="44139.1"/>
  </r>
  <r>
    <d v="2026-06-23T00:00:00"/>
    <x v="10395"/>
    <x v="5"/>
    <x v="3"/>
    <x v="2"/>
    <x v="5"/>
    <x v="1"/>
    <n v="4"/>
    <n v="154773"/>
    <n v="7738.65"/>
    <n v="147034"/>
    <n v="105865"/>
    <n v="41169.6"/>
    <n v="79820.3"/>
  </r>
  <r>
    <d v="2026-06-23T00:00:00"/>
    <x v="10396"/>
    <x v="4"/>
    <x v="4"/>
    <x v="2"/>
    <x v="5"/>
    <x v="1"/>
    <n v="11"/>
    <n v="345446"/>
    <n v="0"/>
    <n v="345446"/>
    <n v="248721"/>
    <n v="96724.9"/>
    <n v="79820.3"/>
  </r>
  <r>
    <d v="2026-06-23T00:00:00"/>
    <x v="10397"/>
    <x v="3"/>
    <x v="0"/>
    <x v="1"/>
    <x v="5"/>
    <x v="1"/>
    <n v="6"/>
    <n v="691968"/>
    <n v="76116.5"/>
    <n v="615852"/>
    <n v="381828"/>
    <n v="234024"/>
    <n v="175550"/>
  </r>
  <r>
    <d v="2026-06-23T00:00:00"/>
    <x v="10398"/>
    <x v="5"/>
    <x v="3"/>
    <x v="2"/>
    <x v="5"/>
    <x v="1"/>
    <n v="7"/>
    <n v="342352"/>
    <n v="0"/>
    <n v="342352"/>
    <n v="246493"/>
    <n v="95858.6"/>
    <n v="79820.3"/>
  </r>
  <r>
    <d v="2026-06-23T00:00:00"/>
    <x v="10399"/>
    <x v="6"/>
    <x v="2"/>
    <x v="3"/>
    <x v="5"/>
    <x v="1"/>
    <n v="6"/>
    <n v="292652"/>
    <n v="0"/>
    <n v="292652"/>
    <n v="222416"/>
    <n v="70236.5"/>
    <n v="164889"/>
  </r>
  <r>
    <d v="2026-06-23T00:00:00"/>
    <x v="10400"/>
    <x v="0"/>
    <x v="7"/>
    <x v="0"/>
    <x v="5"/>
    <x v="1"/>
    <n v="12"/>
    <n v="670357"/>
    <n v="87146.4"/>
    <n v="583211"/>
    <n v="408247"/>
    <n v="174963"/>
    <n v="44139.1"/>
  </r>
  <r>
    <d v="2026-06-23T00:00:00"/>
    <x v="10401"/>
    <x v="0"/>
    <x v="7"/>
    <x v="0"/>
    <x v="5"/>
    <x v="1"/>
    <n v="9"/>
    <n v="420555"/>
    <n v="50466.6"/>
    <n v="370088"/>
    <n v="259062"/>
    <n v="111027"/>
    <n v="44139.1"/>
  </r>
  <r>
    <d v="2026-06-23T00:00:00"/>
    <x v="10402"/>
    <x v="7"/>
    <x v="6"/>
    <x v="3"/>
    <x v="5"/>
    <x v="1"/>
    <n v="1"/>
    <n v="257493"/>
    <n v="38623.9"/>
    <n v="218869"/>
    <n v="166340"/>
    <n v="52528.6"/>
    <n v="164889"/>
  </r>
  <r>
    <d v="2026-06-23T00:00:00"/>
    <x v="10403"/>
    <x v="6"/>
    <x v="2"/>
    <x v="3"/>
    <x v="5"/>
    <x v="1"/>
    <n v="9"/>
    <n v="839285"/>
    <n v="0"/>
    <n v="839285"/>
    <n v="637857"/>
    <n v="201428"/>
    <n v="164889"/>
  </r>
  <r>
    <d v="2026-06-23T00:00:00"/>
    <x v="10404"/>
    <x v="4"/>
    <x v="4"/>
    <x v="2"/>
    <x v="5"/>
    <x v="1"/>
    <n v="6"/>
    <n v="277475"/>
    <n v="38846.5"/>
    <n v="238628"/>
    <n v="171813"/>
    <n v="66816"/>
    <n v="79820.3"/>
  </r>
  <r>
    <d v="2026-06-23T00:00:00"/>
    <x v="10405"/>
    <x v="5"/>
    <x v="3"/>
    <x v="2"/>
    <x v="5"/>
    <x v="1"/>
    <n v="12"/>
    <n v="554833"/>
    <n v="0"/>
    <n v="554833"/>
    <n v="399480"/>
    <n v="155353"/>
    <n v="79820.3"/>
  </r>
  <r>
    <d v="2026-06-23T00:00:00"/>
    <x v="10406"/>
    <x v="6"/>
    <x v="2"/>
    <x v="3"/>
    <x v="5"/>
    <x v="1"/>
    <n v="4"/>
    <n v="251417"/>
    <n v="0"/>
    <n v="251417"/>
    <n v="191077"/>
    <n v="60340.1"/>
    <n v="164889"/>
  </r>
  <r>
    <d v="2026-06-23T00:00:00"/>
    <x v="10407"/>
    <x v="6"/>
    <x v="2"/>
    <x v="3"/>
    <x v="5"/>
    <x v="1"/>
    <n v="9"/>
    <n v="640543"/>
    <n v="12810.9"/>
    <n v="627732"/>
    <n v="477076"/>
    <n v="150656"/>
    <n v="164889"/>
  </r>
  <r>
    <d v="2026-06-23T00:00:00"/>
    <x v="10408"/>
    <x v="0"/>
    <x v="7"/>
    <x v="0"/>
    <x v="5"/>
    <x v="1"/>
    <n v="8"/>
    <n v="185974"/>
    <n v="18597.4"/>
    <n v="167377"/>
    <n v="117164"/>
    <n v="50213"/>
    <n v="44139.1"/>
  </r>
  <r>
    <d v="2026-06-23T00:00:00"/>
    <x v="10409"/>
    <x v="1"/>
    <x v="5"/>
    <x v="0"/>
    <x v="5"/>
    <x v="1"/>
    <n v="12"/>
    <n v="272410"/>
    <n v="35413.3"/>
    <n v="236997"/>
    <n v="165898"/>
    <n v="71099"/>
    <n v="44139.1"/>
  </r>
  <r>
    <d v="2026-06-23T00:00:00"/>
    <x v="10410"/>
    <x v="0"/>
    <x v="7"/>
    <x v="0"/>
    <x v="5"/>
    <x v="1"/>
    <n v="11"/>
    <n v="70668"/>
    <n v="9893.52"/>
    <n v="60774.5"/>
    <n v="42542.1"/>
    <n v="18232.3"/>
    <n v="44139.1"/>
  </r>
  <r>
    <d v="2026-06-23T00:00:00"/>
    <x v="10411"/>
    <x v="7"/>
    <x v="6"/>
    <x v="3"/>
    <x v="5"/>
    <x v="1"/>
    <n v="4"/>
    <n v="249299"/>
    <n v="9971.96"/>
    <n v="239327"/>
    <n v="181889"/>
    <n v="57438.5"/>
    <n v="164889"/>
  </r>
  <r>
    <d v="2026-06-23T00:00:00"/>
    <x v="10412"/>
    <x v="0"/>
    <x v="7"/>
    <x v="0"/>
    <x v="5"/>
    <x v="1"/>
    <n v="1"/>
    <n v="140362"/>
    <n v="0"/>
    <n v="140362"/>
    <n v="98253.4"/>
    <n v="42108.6"/>
    <n v="44139.1"/>
  </r>
  <r>
    <d v="2026-06-23T00:00:00"/>
    <x v="10413"/>
    <x v="5"/>
    <x v="3"/>
    <x v="2"/>
    <x v="5"/>
    <x v="1"/>
    <n v="5"/>
    <n v="226738"/>
    <n v="31743.3"/>
    <n v="194995"/>
    <n v="140396"/>
    <n v="54598.5"/>
    <n v="79820.3"/>
  </r>
  <r>
    <d v="2026-06-23T00:00:00"/>
    <x v="10414"/>
    <x v="1"/>
    <x v="5"/>
    <x v="0"/>
    <x v="5"/>
    <x v="1"/>
    <n v="10"/>
    <n v="351104"/>
    <n v="14044.2"/>
    <n v="337060"/>
    <n v="235942"/>
    <n v="101118"/>
    <n v="44139.1"/>
  </r>
  <r>
    <d v="2026-06-23T00:00:00"/>
    <x v="10415"/>
    <x v="3"/>
    <x v="0"/>
    <x v="1"/>
    <x v="5"/>
    <x v="1"/>
    <n v="11"/>
    <n v="406577"/>
    <n v="28460.4"/>
    <n v="378117"/>
    <n v="234432"/>
    <n v="143684"/>
    <n v="175550"/>
  </r>
  <r>
    <d v="2026-06-23T00:00:00"/>
    <x v="10416"/>
    <x v="0"/>
    <x v="7"/>
    <x v="0"/>
    <x v="5"/>
    <x v="1"/>
    <n v="7"/>
    <n v="75688"/>
    <n v="0"/>
    <n v="75688"/>
    <n v="52981.6"/>
    <n v="22706.4"/>
    <n v="44139.1"/>
  </r>
  <r>
    <d v="2026-06-23T00:00:00"/>
    <x v="10417"/>
    <x v="7"/>
    <x v="6"/>
    <x v="3"/>
    <x v="5"/>
    <x v="1"/>
    <n v="12"/>
    <n v="653672"/>
    <n v="0"/>
    <n v="653672"/>
    <n v="496791"/>
    <n v="156881"/>
    <n v="164889"/>
  </r>
  <r>
    <d v="2026-06-23T00:00:00"/>
    <x v="10418"/>
    <x v="0"/>
    <x v="7"/>
    <x v="0"/>
    <x v="5"/>
    <x v="1"/>
    <n v="1"/>
    <n v="697710"/>
    <n v="69771"/>
    <n v="627939"/>
    <n v="439557"/>
    <n v="188382"/>
    <n v="44139.1"/>
  </r>
  <r>
    <d v="2026-06-23T00:00:00"/>
    <x v="10419"/>
    <x v="2"/>
    <x v="1"/>
    <x v="1"/>
    <x v="5"/>
    <x v="1"/>
    <n v="5"/>
    <n v="780767"/>
    <n v="23423"/>
    <n v="757344"/>
    <n v="469553"/>
    <n v="287791"/>
    <n v="175550"/>
  </r>
  <r>
    <d v="2026-06-23T00:00:00"/>
    <x v="10420"/>
    <x v="3"/>
    <x v="0"/>
    <x v="1"/>
    <x v="5"/>
    <x v="1"/>
    <n v="9"/>
    <n v="455880"/>
    <n v="50146.8"/>
    <n v="405733"/>
    <n v="251555"/>
    <n v="154179"/>
    <n v="175550"/>
  </r>
  <r>
    <d v="2026-06-23T00:00:00"/>
    <x v="10421"/>
    <x v="1"/>
    <x v="5"/>
    <x v="0"/>
    <x v="5"/>
    <x v="1"/>
    <n v="6"/>
    <n v="276500"/>
    <n v="27650"/>
    <n v="248850"/>
    <n v="174195"/>
    <n v="74655"/>
    <n v="44139.1"/>
  </r>
  <r>
    <d v="2026-06-23T00:00:00"/>
    <x v="10422"/>
    <x v="5"/>
    <x v="3"/>
    <x v="2"/>
    <x v="5"/>
    <x v="1"/>
    <n v="9"/>
    <n v="67700"/>
    <n v="7447"/>
    <n v="60253"/>
    <n v="43382.2"/>
    <n v="16870.8"/>
    <n v="79820.3"/>
  </r>
  <r>
    <d v="2026-06-23T00:00:00"/>
    <x v="10423"/>
    <x v="1"/>
    <x v="5"/>
    <x v="0"/>
    <x v="5"/>
    <x v="1"/>
    <n v="1"/>
    <n v="781435"/>
    <n v="54700.4"/>
    <n v="726735"/>
    <n v="508714"/>
    <n v="218020"/>
    <n v="44139.1"/>
  </r>
  <r>
    <d v="2026-06-23T00:00:00"/>
    <x v="10424"/>
    <x v="2"/>
    <x v="1"/>
    <x v="1"/>
    <x v="5"/>
    <x v="1"/>
    <n v="12"/>
    <n v="203741"/>
    <n v="12224.5"/>
    <n v="191517"/>
    <n v="118740"/>
    <n v="72776.3"/>
    <n v="175550"/>
  </r>
  <r>
    <d v="2026-06-23T00:00:00"/>
    <x v="10425"/>
    <x v="1"/>
    <x v="5"/>
    <x v="0"/>
    <x v="5"/>
    <x v="1"/>
    <n v="12"/>
    <n v="523172"/>
    <n v="36622"/>
    <n v="486550"/>
    <n v="340585"/>
    <n v="145965"/>
    <n v="44139.1"/>
  </r>
  <r>
    <d v="2026-06-23T00:00:00"/>
    <x v="10426"/>
    <x v="4"/>
    <x v="4"/>
    <x v="2"/>
    <x v="5"/>
    <x v="1"/>
    <n v="2"/>
    <n v="790147"/>
    <n v="23704.4"/>
    <n v="766443"/>
    <n v="551839"/>
    <n v="214604"/>
    <n v="79820.3"/>
  </r>
  <r>
    <d v="2026-06-23T00:00:00"/>
    <x v="10427"/>
    <x v="2"/>
    <x v="1"/>
    <x v="1"/>
    <x v="5"/>
    <x v="1"/>
    <n v="4"/>
    <n v="525659"/>
    <n v="21026.4"/>
    <n v="504633"/>
    <n v="312872"/>
    <n v="191760"/>
    <n v="175550"/>
  </r>
  <r>
    <d v="2026-06-23T00:00:00"/>
    <x v="10428"/>
    <x v="1"/>
    <x v="5"/>
    <x v="0"/>
    <x v="5"/>
    <x v="1"/>
    <n v="4"/>
    <n v="329890"/>
    <n v="16494.5"/>
    <n v="313396"/>
    <n v="219377"/>
    <n v="94018.6"/>
    <n v="44139.1"/>
  </r>
  <r>
    <d v="2026-06-23T00:00:00"/>
    <x v="10429"/>
    <x v="7"/>
    <x v="6"/>
    <x v="3"/>
    <x v="5"/>
    <x v="1"/>
    <n v="9"/>
    <n v="660375"/>
    <n v="59433.8"/>
    <n v="600941"/>
    <n v="456715"/>
    <n v="144226"/>
    <n v="164889"/>
  </r>
  <r>
    <d v="2026-06-23T00:00:00"/>
    <x v="10430"/>
    <x v="1"/>
    <x v="5"/>
    <x v="0"/>
    <x v="5"/>
    <x v="1"/>
    <n v="7"/>
    <n v="553902"/>
    <n v="11078"/>
    <n v="542824"/>
    <n v="379977"/>
    <n v="162847"/>
    <n v="44139.1"/>
  </r>
  <r>
    <d v="2026-06-23T00:00:00"/>
    <x v="10431"/>
    <x v="4"/>
    <x v="4"/>
    <x v="2"/>
    <x v="5"/>
    <x v="1"/>
    <n v="12"/>
    <n v="662416"/>
    <n v="52993.3"/>
    <n v="609423"/>
    <n v="438784"/>
    <n v="170638"/>
    <n v="79820.3"/>
  </r>
  <r>
    <d v="2026-06-23T00:00:00"/>
    <x v="10432"/>
    <x v="3"/>
    <x v="0"/>
    <x v="1"/>
    <x v="5"/>
    <x v="1"/>
    <n v="10"/>
    <n v="453420"/>
    <n v="9068.4"/>
    <n v="444352"/>
    <n v="275498"/>
    <n v="168854"/>
    <n v="175550"/>
  </r>
  <r>
    <d v="2026-06-23T00:00:00"/>
    <x v="10433"/>
    <x v="5"/>
    <x v="3"/>
    <x v="2"/>
    <x v="5"/>
    <x v="1"/>
    <n v="2"/>
    <n v="722631"/>
    <n v="0"/>
    <n v="722631"/>
    <n v="520294"/>
    <n v="202337"/>
    <n v="79820.3"/>
  </r>
  <r>
    <d v="2026-06-23T00:00:00"/>
    <x v="10434"/>
    <x v="1"/>
    <x v="5"/>
    <x v="0"/>
    <x v="5"/>
    <x v="1"/>
    <n v="7"/>
    <n v="740139"/>
    <n v="51809.7"/>
    <n v="688329"/>
    <n v="481830"/>
    <n v="206499"/>
    <n v="44139.1"/>
  </r>
  <r>
    <d v="2026-06-23T00:00:00"/>
    <x v="10435"/>
    <x v="1"/>
    <x v="5"/>
    <x v="0"/>
    <x v="5"/>
    <x v="1"/>
    <n v="4"/>
    <n v="736783"/>
    <n v="22103.5"/>
    <n v="714680"/>
    <n v="500276"/>
    <n v="214404"/>
    <n v="44139.1"/>
  </r>
  <r>
    <d v="2026-06-23T00:00:00"/>
    <x v="10436"/>
    <x v="4"/>
    <x v="4"/>
    <x v="2"/>
    <x v="5"/>
    <x v="1"/>
    <n v="5"/>
    <n v="200967"/>
    <n v="0"/>
    <n v="200967"/>
    <n v="144696"/>
    <n v="56270.8"/>
    <n v="79820.3"/>
  </r>
  <r>
    <d v="2026-06-23T00:00:00"/>
    <x v="10437"/>
    <x v="1"/>
    <x v="5"/>
    <x v="0"/>
    <x v="5"/>
    <x v="1"/>
    <n v="2"/>
    <n v="133612"/>
    <n v="4008.36"/>
    <n v="129604"/>
    <n v="90722.6"/>
    <n v="38881.1"/>
    <n v="44139.1"/>
  </r>
  <r>
    <d v="2026-06-23T00:00:00"/>
    <x v="10438"/>
    <x v="5"/>
    <x v="3"/>
    <x v="2"/>
    <x v="5"/>
    <x v="1"/>
    <n v="2"/>
    <n v="606154"/>
    <n v="0"/>
    <n v="606154"/>
    <n v="436431"/>
    <n v="169723"/>
    <n v="79820.3"/>
  </r>
  <r>
    <d v="2026-06-23T00:00:00"/>
    <x v="10439"/>
    <x v="1"/>
    <x v="5"/>
    <x v="0"/>
    <x v="5"/>
    <x v="1"/>
    <n v="7"/>
    <n v="706316"/>
    <n v="0"/>
    <n v="706316"/>
    <n v="494421"/>
    <n v="211895"/>
    <n v="44139.1"/>
  </r>
  <r>
    <d v="2026-06-24T00:00:00"/>
    <x v="10440"/>
    <x v="1"/>
    <x v="5"/>
    <x v="0"/>
    <x v="5"/>
    <x v="1"/>
    <n v="12"/>
    <n v="482977"/>
    <n v="38638.2"/>
    <n v="444339"/>
    <n v="311037"/>
    <n v="133302"/>
    <n v="44139.1"/>
  </r>
  <r>
    <d v="2026-06-24T00:00:00"/>
    <x v="10441"/>
    <x v="3"/>
    <x v="0"/>
    <x v="1"/>
    <x v="5"/>
    <x v="1"/>
    <n v="7"/>
    <n v="86956"/>
    <n v="0"/>
    <n v="86956"/>
    <n v="53912.7"/>
    <n v="33043.3"/>
    <n v="175550"/>
  </r>
  <r>
    <d v="2026-06-24T00:00:00"/>
    <x v="10442"/>
    <x v="6"/>
    <x v="2"/>
    <x v="3"/>
    <x v="5"/>
    <x v="1"/>
    <n v="2"/>
    <n v="702350"/>
    <n v="70235"/>
    <n v="632115"/>
    <n v="480407"/>
    <n v="151708"/>
    <n v="164889"/>
  </r>
  <r>
    <d v="2026-06-24T00:00:00"/>
    <x v="10443"/>
    <x v="3"/>
    <x v="0"/>
    <x v="1"/>
    <x v="5"/>
    <x v="1"/>
    <n v="7"/>
    <n v="627532"/>
    <n v="0"/>
    <n v="627532"/>
    <n v="389070"/>
    <n v="238462"/>
    <n v="175550"/>
  </r>
  <r>
    <d v="2026-06-24T00:00:00"/>
    <x v="10444"/>
    <x v="0"/>
    <x v="7"/>
    <x v="0"/>
    <x v="5"/>
    <x v="1"/>
    <n v="11"/>
    <n v="572094"/>
    <n v="0"/>
    <n v="572094"/>
    <n v="400466"/>
    <n v="171628"/>
    <n v="44139.1"/>
  </r>
  <r>
    <d v="2026-06-24T00:00:00"/>
    <x v="10445"/>
    <x v="4"/>
    <x v="4"/>
    <x v="2"/>
    <x v="5"/>
    <x v="1"/>
    <n v="2"/>
    <n v="489012"/>
    <n v="68461.7"/>
    <n v="420550"/>
    <n v="302796"/>
    <n v="117754"/>
    <n v="79820.3"/>
  </r>
  <r>
    <d v="2026-06-24T00:00:00"/>
    <x v="10446"/>
    <x v="5"/>
    <x v="3"/>
    <x v="2"/>
    <x v="5"/>
    <x v="1"/>
    <n v="11"/>
    <n v="790158"/>
    <n v="0"/>
    <n v="790158"/>
    <n v="568914"/>
    <n v="221244"/>
    <n v="79820.3"/>
  </r>
  <r>
    <d v="2026-06-24T00:00:00"/>
    <x v="10447"/>
    <x v="1"/>
    <x v="5"/>
    <x v="0"/>
    <x v="5"/>
    <x v="1"/>
    <n v="4"/>
    <n v="310133"/>
    <n v="6202.66"/>
    <n v="303930"/>
    <n v="212751"/>
    <n v="91179.1"/>
    <n v="44139.1"/>
  </r>
  <r>
    <d v="2026-06-24T00:00:00"/>
    <x v="10448"/>
    <x v="5"/>
    <x v="3"/>
    <x v="2"/>
    <x v="5"/>
    <x v="1"/>
    <n v="12"/>
    <n v="537987"/>
    <n v="53798.7"/>
    <n v="484188"/>
    <n v="348616"/>
    <n v="135573"/>
    <n v="79820.3"/>
  </r>
  <r>
    <d v="2026-06-24T00:00:00"/>
    <x v="10449"/>
    <x v="3"/>
    <x v="0"/>
    <x v="1"/>
    <x v="5"/>
    <x v="1"/>
    <n v="4"/>
    <n v="678338"/>
    <n v="33916.9"/>
    <n v="644421"/>
    <n v="399541"/>
    <n v="244880"/>
    <n v="175550"/>
  </r>
  <r>
    <d v="2026-06-24T00:00:00"/>
    <x v="10450"/>
    <x v="1"/>
    <x v="5"/>
    <x v="0"/>
    <x v="5"/>
    <x v="1"/>
    <n v="3"/>
    <n v="96812"/>
    <n v="0"/>
    <n v="96812"/>
    <n v="67768.4"/>
    <n v="29043.6"/>
    <n v="44139.1"/>
  </r>
  <r>
    <d v="2026-06-24T00:00:00"/>
    <x v="10451"/>
    <x v="3"/>
    <x v="0"/>
    <x v="1"/>
    <x v="5"/>
    <x v="1"/>
    <n v="12"/>
    <n v="239160"/>
    <n v="33482.4"/>
    <n v="205678"/>
    <n v="127520"/>
    <n v="78157.5"/>
    <n v="175550"/>
  </r>
  <r>
    <d v="2026-06-24T00:00:00"/>
    <x v="10452"/>
    <x v="6"/>
    <x v="2"/>
    <x v="3"/>
    <x v="5"/>
    <x v="1"/>
    <n v="11"/>
    <n v="579948"/>
    <n v="0"/>
    <n v="579948"/>
    <n v="440760"/>
    <n v="139188"/>
    <n v="164889"/>
  </r>
  <r>
    <d v="2026-06-24T00:00:00"/>
    <x v="10453"/>
    <x v="3"/>
    <x v="0"/>
    <x v="1"/>
    <x v="5"/>
    <x v="1"/>
    <n v="1"/>
    <n v="448560"/>
    <n v="62798.4"/>
    <n v="385762"/>
    <n v="239172"/>
    <n v="146589"/>
    <n v="175550"/>
  </r>
  <r>
    <d v="2026-06-24T00:00:00"/>
    <x v="10454"/>
    <x v="0"/>
    <x v="7"/>
    <x v="0"/>
    <x v="5"/>
    <x v="1"/>
    <n v="3"/>
    <n v="823034"/>
    <n v="106994"/>
    <n v="716040"/>
    <n v="501228"/>
    <n v="214812"/>
    <n v="44139.1"/>
  </r>
  <r>
    <d v="2026-06-24T00:00:00"/>
    <x v="10455"/>
    <x v="0"/>
    <x v="7"/>
    <x v="0"/>
    <x v="5"/>
    <x v="1"/>
    <n v="6"/>
    <n v="181831"/>
    <n v="0"/>
    <n v="181831"/>
    <n v="127282"/>
    <n v="54549.3"/>
    <n v="44139.1"/>
  </r>
  <r>
    <d v="2026-06-24T00:00:00"/>
    <x v="10456"/>
    <x v="6"/>
    <x v="2"/>
    <x v="3"/>
    <x v="5"/>
    <x v="1"/>
    <n v="4"/>
    <n v="728585"/>
    <n v="0"/>
    <n v="728585"/>
    <n v="553725"/>
    <n v="174860"/>
    <n v="164889"/>
  </r>
  <r>
    <d v="2026-06-24T00:00:00"/>
    <x v="10457"/>
    <x v="0"/>
    <x v="7"/>
    <x v="0"/>
    <x v="5"/>
    <x v="1"/>
    <n v="11"/>
    <n v="517864"/>
    <n v="25893.2"/>
    <n v="491971"/>
    <n v="344380"/>
    <n v="147591"/>
    <n v="44139.1"/>
  </r>
  <r>
    <d v="2026-06-24T00:00:00"/>
    <x v="10458"/>
    <x v="1"/>
    <x v="5"/>
    <x v="0"/>
    <x v="5"/>
    <x v="1"/>
    <n v="2"/>
    <n v="157311"/>
    <n v="0"/>
    <n v="157311"/>
    <n v="110118"/>
    <n v="47193.3"/>
    <n v="44139.1"/>
  </r>
  <r>
    <d v="2026-06-24T00:00:00"/>
    <x v="10459"/>
    <x v="2"/>
    <x v="1"/>
    <x v="1"/>
    <x v="5"/>
    <x v="1"/>
    <n v="3"/>
    <n v="393377"/>
    <n v="39337.7"/>
    <n v="354039"/>
    <n v="219504"/>
    <n v="134535"/>
    <n v="175550"/>
  </r>
  <r>
    <d v="2026-06-24T00:00:00"/>
    <x v="10460"/>
    <x v="7"/>
    <x v="6"/>
    <x v="3"/>
    <x v="5"/>
    <x v="1"/>
    <n v="4"/>
    <n v="700748"/>
    <n v="0"/>
    <n v="700748"/>
    <n v="532568"/>
    <n v="168180"/>
    <n v="164889"/>
  </r>
  <r>
    <d v="2026-06-24T00:00:00"/>
    <x v="10461"/>
    <x v="4"/>
    <x v="4"/>
    <x v="2"/>
    <x v="5"/>
    <x v="1"/>
    <n v="11"/>
    <n v="226171"/>
    <n v="11308.5"/>
    <n v="214862"/>
    <n v="154701"/>
    <n v="60161.5"/>
    <n v="79820.3"/>
  </r>
  <r>
    <d v="2026-06-24T00:00:00"/>
    <x v="10462"/>
    <x v="0"/>
    <x v="7"/>
    <x v="0"/>
    <x v="5"/>
    <x v="1"/>
    <n v="2"/>
    <n v="546667"/>
    <n v="21866.7"/>
    <n v="524800"/>
    <n v="367360"/>
    <n v="157440"/>
    <n v="44139.1"/>
  </r>
  <r>
    <d v="2026-06-24T00:00:00"/>
    <x v="10463"/>
    <x v="7"/>
    <x v="6"/>
    <x v="3"/>
    <x v="5"/>
    <x v="1"/>
    <n v="7"/>
    <n v="187638"/>
    <n v="24392.9"/>
    <n v="163245"/>
    <n v="124066"/>
    <n v="39178.8"/>
    <n v="164889"/>
  </r>
  <r>
    <d v="2026-06-24T00:00:00"/>
    <x v="10464"/>
    <x v="3"/>
    <x v="0"/>
    <x v="1"/>
    <x v="5"/>
    <x v="1"/>
    <n v="8"/>
    <n v="389592"/>
    <n v="7791.84"/>
    <n v="381800"/>
    <n v="236716"/>
    <n v="145084"/>
    <n v="175550"/>
  </r>
  <r>
    <d v="2026-06-24T00:00:00"/>
    <x v="10465"/>
    <x v="3"/>
    <x v="0"/>
    <x v="1"/>
    <x v="5"/>
    <x v="1"/>
    <n v="11"/>
    <n v="721217"/>
    <n v="0"/>
    <n v="721217"/>
    <n v="447155"/>
    <n v="274062"/>
    <n v="175550"/>
  </r>
  <r>
    <d v="2026-06-24T00:00:00"/>
    <x v="10466"/>
    <x v="5"/>
    <x v="3"/>
    <x v="2"/>
    <x v="5"/>
    <x v="1"/>
    <n v="10"/>
    <n v="362974"/>
    <n v="25408.2"/>
    <n v="337566"/>
    <n v="243047"/>
    <n v="94518.4"/>
    <n v="79820.3"/>
  </r>
  <r>
    <d v="2026-06-24T00:00:00"/>
    <x v="10467"/>
    <x v="3"/>
    <x v="0"/>
    <x v="1"/>
    <x v="5"/>
    <x v="1"/>
    <n v="7"/>
    <n v="588347"/>
    <n v="76485.1"/>
    <n v="511862"/>
    <n v="317354"/>
    <n v="194508"/>
    <n v="175550"/>
  </r>
  <r>
    <d v="2026-06-24T00:00:00"/>
    <x v="10468"/>
    <x v="5"/>
    <x v="3"/>
    <x v="2"/>
    <x v="5"/>
    <x v="1"/>
    <n v="10"/>
    <n v="813028"/>
    <n v="97563.4"/>
    <n v="715465"/>
    <n v="515135"/>
    <n v="200330"/>
    <n v="79820.3"/>
  </r>
  <r>
    <d v="2026-06-24T00:00:00"/>
    <x v="10469"/>
    <x v="0"/>
    <x v="7"/>
    <x v="0"/>
    <x v="5"/>
    <x v="1"/>
    <n v="3"/>
    <n v="374508"/>
    <n v="14980.3"/>
    <n v="359528"/>
    <n v="251669"/>
    <n v="107858"/>
    <n v="44139.1"/>
  </r>
  <r>
    <d v="2026-06-24T00:00:00"/>
    <x v="10470"/>
    <x v="3"/>
    <x v="0"/>
    <x v="1"/>
    <x v="5"/>
    <x v="1"/>
    <n v="7"/>
    <n v="61466"/>
    <n v="5531.94"/>
    <n v="55934.1"/>
    <n v="34679.1"/>
    <n v="21254.9"/>
    <n v="175550"/>
  </r>
  <r>
    <d v="2026-06-24T00:00:00"/>
    <x v="10471"/>
    <x v="3"/>
    <x v="0"/>
    <x v="1"/>
    <x v="5"/>
    <x v="1"/>
    <n v="5"/>
    <n v="420131"/>
    <n v="25207.9"/>
    <n v="394923"/>
    <n v="244852"/>
    <n v="150071"/>
    <n v="175550"/>
  </r>
  <r>
    <d v="2026-06-24T00:00:00"/>
    <x v="10472"/>
    <x v="5"/>
    <x v="3"/>
    <x v="2"/>
    <x v="5"/>
    <x v="1"/>
    <n v="3"/>
    <n v="725557"/>
    <n v="0"/>
    <n v="725557"/>
    <n v="522401"/>
    <n v="203156"/>
    <n v="79820.3"/>
  </r>
  <r>
    <d v="2026-06-24T00:00:00"/>
    <x v="10473"/>
    <x v="1"/>
    <x v="5"/>
    <x v="0"/>
    <x v="5"/>
    <x v="1"/>
    <n v="11"/>
    <n v="156135"/>
    <n v="0"/>
    <n v="156135"/>
    <n v="109294"/>
    <n v="46840.5"/>
    <n v="44139.1"/>
  </r>
  <r>
    <d v="2026-06-24T00:00:00"/>
    <x v="10474"/>
    <x v="7"/>
    <x v="6"/>
    <x v="3"/>
    <x v="5"/>
    <x v="1"/>
    <n v="4"/>
    <n v="240314"/>
    <n v="26434.5"/>
    <n v="213879"/>
    <n v="162548"/>
    <n v="51331.1"/>
    <n v="164889"/>
  </r>
  <r>
    <d v="2026-06-24T00:00:00"/>
    <x v="10475"/>
    <x v="3"/>
    <x v="0"/>
    <x v="1"/>
    <x v="5"/>
    <x v="1"/>
    <n v="7"/>
    <n v="683135"/>
    <n v="95638.9"/>
    <n v="587496"/>
    <n v="364248"/>
    <n v="223249"/>
    <n v="175550"/>
  </r>
  <r>
    <d v="2026-06-24T00:00:00"/>
    <x v="10476"/>
    <x v="6"/>
    <x v="2"/>
    <x v="3"/>
    <x v="5"/>
    <x v="1"/>
    <n v="11"/>
    <n v="200243"/>
    <n v="24029.2"/>
    <n v="176214"/>
    <n v="133923"/>
    <n v="42291.3"/>
    <n v="164889"/>
  </r>
  <r>
    <d v="2026-06-24T00:00:00"/>
    <x v="10477"/>
    <x v="2"/>
    <x v="1"/>
    <x v="1"/>
    <x v="5"/>
    <x v="1"/>
    <n v="10"/>
    <n v="253928"/>
    <n v="7617.84"/>
    <n v="246310"/>
    <n v="152712"/>
    <n v="93597.9"/>
    <n v="175550"/>
  </r>
  <r>
    <d v="2026-06-24T00:00:00"/>
    <x v="10478"/>
    <x v="3"/>
    <x v="0"/>
    <x v="1"/>
    <x v="5"/>
    <x v="1"/>
    <n v="6"/>
    <n v="494095"/>
    <n v="44468.6"/>
    <n v="449626"/>
    <n v="278768"/>
    <n v="170858"/>
    <n v="175550"/>
  </r>
  <r>
    <d v="2026-06-24T00:00:00"/>
    <x v="10479"/>
    <x v="1"/>
    <x v="5"/>
    <x v="0"/>
    <x v="5"/>
    <x v="1"/>
    <n v="3"/>
    <n v="509553"/>
    <n v="0"/>
    <n v="509553"/>
    <n v="356687"/>
    <n v="152866"/>
    <n v="44139.1"/>
  </r>
  <r>
    <d v="2026-06-24T00:00:00"/>
    <x v="10480"/>
    <x v="5"/>
    <x v="3"/>
    <x v="2"/>
    <x v="5"/>
    <x v="1"/>
    <n v="2"/>
    <n v="574462"/>
    <n v="40212.3"/>
    <n v="534250"/>
    <n v="384660"/>
    <n v="149590"/>
    <n v="79820.3"/>
  </r>
  <r>
    <d v="2026-06-24T00:00:00"/>
    <x v="10481"/>
    <x v="2"/>
    <x v="1"/>
    <x v="1"/>
    <x v="5"/>
    <x v="1"/>
    <n v="8"/>
    <n v="467353"/>
    <n v="0"/>
    <n v="467353"/>
    <n v="289759"/>
    <n v="177594"/>
    <n v="175550"/>
  </r>
  <r>
    <d v="2026-06-24T00:00:00"/>
    <x v="10482"/>
    <x v="5"/>
    <x v="3"/>
    <x v="2"/>
    <x v="5"/>
    <x v="1"/>
    <n v="5"/>
    <n v="236975"/>
    <n v="9479"/>
    <n v="227496"/>
    <n v="163797"/>
    <n v="63698.9"/>
    <n v="79820.3"/>
  </r>
  <r>
    <d v="2026-06-24T00:00:00"/>
    <x v="10483"/>
    <x v="4"/>
    <x v="4"/>
    <x v="2"/>
    <x v="5"/>
    <x v="1"/>
    <n v="5"/>
    <n v="578083"/>
    <n v="0"/>
    <n v="578083"/>
    <n v="416220"/>
    <n v="161863"/>
    <n v="79820.3"/>
  </r>
  <r>
    <d v="2026-06-24T00:00:00"/>
    <x v="10484"/>
    <x v="7"/>
    <x v="6"/>
    <x v="3"/>
    <x v="5"/>
    <x v="1"/>
    <n v="12"/>
    <n v="785713"/>
    <n v="0"/>
    <n v="785713"/>
    <n v="597142"/>
    <n v="188571"/>
    <n v="164889"/>
  </r>
  <r>
    <d v="2026-06-24T00:00:00"/>
    <x v="10485"/>
    <x v="5"/>
    <x v="3"/>
    <x v="2"/>
    <x v="5"/>
    <x v="1"/>
    <n v="7"/>
    <n v="432713"/>
    <n v="0"/>
    <n v="432713"/>
    <n v="311553"/>
    <n v="121160"/>
    <n v="79820.3"/>
  </r>
  <r>
    <d v="2026-06-24T00:00:00"/>
    <x v="10486"/>
    <x v="0"/>
    <x v="7"/>
    <x v="0"/>
    <x v="5"/>
    <x v="1"/>
    <n v="11"/>
    <n v="96696"/>
    <n v="0"/>
    <n v="96696"/>
    <n v="67687.2"/>
    <n v="29008.8"/>
    <n v="44139.1"/>
  </r>
  <r>
    <d v="2026-06-24T00:00:00"/>
    <x v="10487"/>
    <x v="4"/>
    <x v="4"/>
    <x v="2"/>
    <x v="5"/>
    <x v="1"/>
    <n v="7"/>
    <n v="677780"/>
    <n v="40666.8"/>
    <n v="637113"/>
    <n v="458722"/>
    <n v="178392"/>
    <n v="79820.3"/>
  </r>
  <r>
    <d v="2026-06-24T00:00:00"/>
    <x v="10488"/>
    <x v="2"/>
    <x v="1"/>
    <x v="1"/>
    <x v="5"/>
    <x v="1"/>
    <n v="7"/>
    <n v="278987"/>
    <n v="0"/>
    <n v="278987"/>
    <n v="172972"/>
    <n v="106015"/>
    <n v="175550"/>
  </r>
  <r>
    <d v="2026-06-24T00:00:00"/>
    <x v="10489"/>
    <x v="2"/>
    <x v="1"/>
    <x v="1"/>
    <x v="5"/>
    <x v="1"/>
    <n v="6"/>
    <n v="80943"/>
    <n v="9713.16"/>
    <n v="71229.8"/>
    <n v="44162.5"/>
    <n v="27067.3"/>
    <n v="175550"/>
  </r>
  <r>
    <d v="2026-06-24T00:00:00"/>
    <x v="10490"/>
    <x v="2"/>
    <x v="1"/>
    <x v="1"/>
    <x v="5"/>
    <x v="1"/>
    <n v="12"/>
    <n v="467088"/>
    <n v="60721.4"/>
    <n v="406367"/>
    <n v="251947"/>
    <n v="154419"/>
    <n v="175550"/>
  </r>
  <r>
    <d v="2026-06-24T00:00:00"/>
    <x v="10491"/>
    <x v="1"/>
    <x v="5"/>
    <x v="0"/>
    <x v="5"/>
    <x v="1"/>
    <n v="8"/>
    <n v="719142"/>
    <n v="0"/>
    <n v="719142"/>
    <n v="503399"/>
    <n v="215743"/>
    <n v="44139.1"/>
  </r>
  <r>
    <d v="2026-06-24T00:00:00"/>
    <x v="10492"/>
    <x v="7"/>
    <x v="6"/>
    <x v="3"/>
    <x v="5"/>
    <x v="1"/>
    <n v="9"/>
    <n v="539339"/>
    <n v="80900.9"/>
    <n v="458438"/>
    <n v="348413"/>
    <n v="110025"/>
    <n v="164889"/>
  </r>
  <r>
    <d v="2026-06-24T00:00:00"/>
    <x v="10493"/>
    <x v="6"/>
    <x v="2"/>
    <x v="3"/>
    <x v="5"/>
    <x v="1"/>
    <n v="6"/>
    <n v="668106"/>
    <n v="93534.8"/>
    <n v="574571"/>
    <n v="436674"/>
    <n v="137897"/>
    <n v="164889"/>
  </r>
  <r>
    <d v="2026-06-24T00:00:00"/>
    <x v="10494"/>
    <x v="3"/>
    <x v="0"/>
    <x v="1"/>
    <x v="5"/>
    <x v="1"/>
    <n v="1"/>
    <n v="437273"/>
    <n v="26236.4"/>
    <n v="411037"/>
    <n v="254843"/>
    <n v="156194"/>
    <n v="175550"/>
  </r>
  <r>
    <d v="2026-06-24T00:00:00"/>
    <x v="10495"/>
    <x v="1"/>
    <x v="5"/>
    <x v="0"/>
    <x v="5"/>
    <x v="1"/>
    <n v="7"/>
    <n v="548854"/>
    <n v="16465.6"/>
    <n v="532388"/>
    <n v="372672"/>
    <n v="159717"/>
    <n v="44139.1"/>
  </r>
  <r>
    <d v="2026-06-24T00:00:00"/>
    <x v="10496"/>
    <x v="3"/>
    <x v="0"/>
    <x v="1"/>
    <x v="5"/>
    <x v="1"/>
    <n v="11"/>
    <n v="384185"/>
    <n v="0"/>
    <n v="384185"/>
    <n v="238195"/>
    <n v="145990"/>
    <n v="175550"/>
  </r>
  <r>
    <d v="2026-06-24T00:00:00"/>
    <x v="10497"/>
    <x v="1"/>
    <x v="5"/>
    <x v="0"/>
    <x v="5"/>
    <x v="1"/>
    <n v="3"/>
    <n v="682876"/>
    <n v="20486.3"/>
    <n v="662390"/>
    <n v="463673"/>
    <n v="198717"/>
    <n v="44139.1"/>
  </r>
  <r>
    <d v="2026-06-24T00:00:00"/>
    <x v="10498"/>
    <x v="6"/>
    <x v="2"/>
    <x v="3"/>
    <x v="5"/>
    <x v="1"/>
    <n v="4"/>
    <n v="637453"/>
    <n v="76494.4"/>
    <n v="560959"/>
    <n v="426329"/>
    <n v="134630"/>
    <n v="164889"/>
  </r>
  <r>
    <d v="2026-06-25T00:00:00"/>
    <x v="10499"/>
    <x v="0"/>
    <x v="7"/>
    <x v="0"/>
    <x v="5"/>
    <x v="1"/>
    <n v="2"/>
    <n v="54968"/>
    <n v="6596.16"/>
    <n v="48371.8"/>
    <n v="33860.3"/>
    <n v="14511.5"/>
    <n v="44139.1"/>
  </r>
  <r>
    <d v="2026-06-25T00:00:00"/>
    <x v="10500"/>
    <x v="7"/>
    <x v="6"/>
    <x v="3"/>
    <x v="5"/>
    <x v="1"/>
    <n v="1"/>
    <n v="211082"/>
    <n v="10554.1"/>
    <n v="200528"/>
    <n v="152401"/>
    <n v="48126.7"/>
    <n v="164889"/>
  </r>
  <r>
    <d v="2026-06-25T00:00:00"/>
    <x v="10501"/>
    <x v="2"/>
    <x v="1"/>
    <x v="1"/>
    <x v="5"/>
    <x v="1"/>
    <n v="1"/>
    <n v="283158"/>
    <n v="33979"/>
    <n v="249179"/>
    <n v="154491"/>
    <n v="94688"/>
    <n v="175550"/>
  </r>
  <r>
    <d v="2026-06-25T00:00:00"/>
    <x v="10502"/>
    <x v="7"/>
    <x v="6"/>
    <x v="3"/>
    <x v="5"/>
    <x v="1"/>
    <n v="9"/>
    <n v="156369"/>
    <n v="10945.8"/>
    <n v="145423"/>
    <n v="110522"/>
    <n v="34901.6"/>
    <n v="164889"/>
  </r>
  <r>
    <d v="2026-06-25T00:00:00"/>
    <x v="10503"/>
    <x v="7"/>
    <x v="6"/>
    <x v="3"/>
    <x v="5"/>
    <x v="1"/>
    <n v="11"/>
    <n v="707421"/>
    <n v="35371.1"/>
    <n v="672050"/>
    <n v="510758"/>
    <n v="161292"/>
    <n v="164889"/>
  </r>
  <r>
    <d v="2026-06-25T00:00:00"/>
    <x v="10504"/>
    <x v="4"/>
    <x v="4"/>
    <x v="2"/>
    <x v="5"/>
    <x v="1"/>
    <n v="2"/>
    <n v="193809"/>
    <n v="0"/>
    <n v="193809"/>
    <n v="139542"/>
    <n v="54266.5"/>
    <n v="79820.3"/>
  </r>
  <r>
    <d v="2026-06-25T00:00:00"/>
    <x v="10505"/>
    <x v="7"/>
    <x v="6"/>
    <x v="3"/>
    <x v="5"/>
    <x v="1"/>
    <n v="8"/>
    <n v="757723"/>
    <n v="37886.2"/>
    <n v="719837"/>
    <n v="547076"/>
    <n v="172761"/>
    <n v="164889"/>
  </r>
  <r>
    <d v="2026-06-25T00:00:00"/>
    <x v="10506"/>
    <x v="2"/>
    <x v="1"/>
    <x v="1"/>
    <x v="5"/>
    <x v="1"/>
    <n v="5"/>
    <n v="584911"/>
    <n v="81887.5"/>
    <n v="503023"/>
    <n v="311875"/>
    <n v="191149"/>
    <n v="175550"/>
  </r>
  <r>
    <d v="2026-06-25T00:00:00"/>
    <x v="10507"/>
    <x v="4"/>
    <x v="4"/>
    <x v="2"/>
    <x v="5"/>
    <x v="1"/>
    <n v="2"/>
    <n v="824319"/>
    <n v="41215.9"/>
    <n v="783103"/>
    <n v="563834"/>
    <n v="219269"/>
    <n v="79820.3"/>
  </r>
  <r>
    <d v="2026-06-25T00:00:00"/>
    <x v="10508"/>
    <x v="5"/>
    <x v="3"/>
    <x v="2"/>
    <x v="5"/>
    <x v="1"/>
    <n v="6"/>
    <n v="173098"/>
    <n v="24233.7"/>
    <n v="148864"/>
    <n v="107182"/>
    <n v="41682"/>
    <n v="79820.3"/>
  </r>
  <r>
    <d v="2026-06-25T00:00:00"/>
    <x v="10509"/>
    <x v="7"/>
    <x v="6"/>
    <x v="3"/>
    <x v="5"/>
    <x v="1"/>
    <n v="6"/>
    <n v="94971"/>
    <n v="8547.39"/>
    <n v="86423.6"/>
    <n v="65681.9"/>
    <n v="20741.7"/>
    <n v="164889"/>
  </r>
  <r>
    <d v="2026-06-25T00:00:00"/>
    <x v="10510"/>
    <x v="5"/>
    <x v="3"/>
    <x v="2"/>
    <x v="5"/>
    <x v="1"/>
    <n v="2"/>
    <n v="588870"/>
    <n v="0"/>
    <n v="588870"/>
    <n v="423986"/>
    <n v="164884"/>
    <n v="79820.3"/>
  </r>
  <r>
    <d v="2026-06-25T00:00:00"/>
    <x v="10511"/>
    <x v="5"/>
    <x v="3"/>
    <x v="2"/>
    <x v="5"/>
    <x v="1"/>
    <n v="7"/>
    <n v="365992"/>
    <n v="51238.9"/>
    <n v="314753"/>
    <n v="226622"/>
    <n v="88130.9"/>
    <n v="79820.3"/>
  </r>
  <r>
    <d v="2026-06-25T00:00:00"/>
    <x v="10512"/>
    <x v="6"/>
    <x v="2"/>
    <x v="3"/>
    <x v="5"/>
    <x v="1"/>
    <n v="7"/>
    <n v="623529"/>
    <n v="0"/>
    <n v="623529"/>
    <n v="473882"/>
    <n v="149647"/>
    <n v="164889"/>
  </r>
  <r>
    <d v="2026-06-25T00:00:00"/>
    <x v="10513"/>
    <x v="5"/>
    <x v="3"/>
    <x v="2"/>
    <x v="5"/>
    <x v="1"/>
    <n v="9"/>
    <n v="47369"/>
    <n v="0"/>
    <n v="47369"/>
    <n v="34105.7"/>
    <n v="13263.3"/>
    <n v="79820.3"/>
  </r>
  <r>
    <d v="2026-06-25T00:00:00"/>
    <x v="10514"/>
    <x v="0"/>
    <x v="7"/>
    <x v="0"/>
    <x v="5"/>
    <x v="1"/>
    <n v="9"/>
    <n v="522750"/>
    <n v="0"/>
    <n v="522750"/>
    <n v="365925"/>
    <n v="156825"/>
    <n v="44139.1"/>
  </r>
  <r>
    <d v="2026-06-25T00:00:00"/>
    <x v="10515"/>
    <x v="6"/>
    <x v="2"/>
    <x v="3"/>
    <x v="5"/>
    <x v="1"/>
    <n v="2"/>
    <n v="308227"/>
    <n v="15411.4"/>
    <n v="292816"/>
    <n v="222540"/>
    <n v="70275.8"/>
    <n v="164889"/>
  </r>
  <r>
    <d v="2026-06-25T00:00:00"/>
    <x v="10516"/>
    <x v="4"/>
    <x v="4"/>
    <x v="2"/>
    <x v="5"/>
    <x v="1"/>
    <n v="2"/>
    <n v="454507"/>
    <n v="18180.3"/>
    <n v="436327"/>
    <n v="314155"/>
    <n v="122171"/>
    <n v="79820.3"/>
  </r>
  <r>
    <d v="2026-06-25T00:00:00"/>
    <x v="10517"/>
    <x v="3"/>
    <x v="0"/>
    <x v="1"/>
    <x v="5"/>
    <x v="1"/>
    <n v="9"/>
    <n v="94403"/>
    <n v="8496.27"/>
    <n v="85906.7"/>
    <n v="53262.2"/>
    <n v="32644.6"/>
    <n v="175550"/>
  </r>
  <r>
    <d v="2026-06-25T00:00:00"/>
    <x v="10518"/>
    <x v="7"/>
    <x v="6"/>
    <x v="3"/>
    <x v="5"/>
    <x v="1"/>
    <n v="6"/>
    <n v="462837"/>
    <n v="18513.5"/>
    <n v="444324"/>
    <n v="337686"/>
    <n v="106638"/>
    <n v="164889"/>
  </r>
  <r>
    <d v="2026-06-25T00:00:00"/>
    <x v="10519"/>
    <x v="5"/>
    <x v="3"/>
    <x v="2"/>
    <x v="5"/>
    <x v="1"/>
    <n v="6"/>
    <n v="792073"/>
    <n v="0"/>
    <n v="792073"/>
    <n v="570293"/>
    <n v="221780"/>
    <n v="79820.3"/>
  </r>
  <r>
    <d v="2026-06-25T00:00:00"/>
    <x v="10520"/>
    <x v="6"/>
    <x v="2"/>
    <x v="3"/>
    <x v="5"/>
    <x v="1"/>
    <n v="12"/>
    <n v="330818"/>
    <n v="29773.6"/>
    <n v="301044"/>
    <n v="228794"/>
    <n v="72250.6"/>
    <n v="164889"/>
  </r>
  <r>
    <d v="2026-06-25T00:00:00"/>
    <x v="10521"/>
    <x v="3"/>
    <x v="0"/>
    <x v="1"/>
    <x v="5"/>
    <x v="1"/>
    <n v="6"/>
    <n v="306724"/>
    <n v="15336.2"/>
    <n v="291388"/>
    <n v="180660"/>
    <n v="110727"/>
    <n v="175550"/>
  </r>
  <r>
    <d v="2026-06-25T00:00:00"/>
    <x v="10522"/>
    <x v="5"/>
    <x v="3"/>
    <x v="2"/>
    <x v="5"/>
    <x v="1"/>
    <n v="1"/>
    <n v="666757"/>
    <n v="73343.3"/>
    <n v="593414"/>
    <n v="427258"/>
    <n v="166156"/>
    <n v="79820.3"/>
  </r>
  <r>
    <d v="2026-06-25T00:00:00"/>
    <x v="10523"/>
    <x v="7"/>
    <x v="6"/>
    <x v="3"/>
    <x v="5"/>
    <x v="1"/>
    <n v="3"/>
    <n v="775064"/>
    <n v="38753.2"/>
    <n v="736311"/>
    <n v="559596"/>
    <n v="176715"/>
    <n v="164889"/>
  </r>
  <r>
    <d v="2026-06-25T00:00:00"/>
    <x v="10524"/>
    <x v="5"/>
    <x v="3"/>
    <x v="2"/>
    <x v="5"/>
    <x v="1"/>
    <n v="6"/>
    <n v="380821"/>
    <n v="0"/>
    <n v="380821"/>
    <n v="274191"/>
    <n v="106630"/>
    <n v="79820.3"/>
  </r>
  <r>
    <d v="2026-06-25T00:00:00"/>
    <x v="10525"/>
    <x v="1"/>
    <x v="5"/>
    <x v="0"/>
    <x v="5"/>
    <x v="1"/>
    <n v="11"/>
    <n v="706920"/>
    <n v="98968.8"/>
    <n v="607951"/>
    <n v="425566"/>
    <n v="182385"/>
    <n v="44139.1"/>
  </r>
  <r>
    <d v="2026-06-25T00:00:00"/>
    <x v="10526"/>
    <x v="2"/>
    <x v="1"/>
    <x v="1"/>
    <x v="5"/>
    <x v="1"/>
    <n v="10"/>
    <n v="77173"/>
    <n v="0"/>
    <n v="77173"/>
    <n v="47847.3"/>
    <n v="29325.7"/>
    <n v="175550"/>
  </r>
  <r>
    <d v="2026-06-25T00:00:00"/>
    <x v="10527"/>
    <x v="4"/>
    <x v="4"/>
    <x v="2"/>
    <x v="5"/>
    <x v="1"/>
    <n v="9"/>
    <n v="354681"/>
    <n v="31921.3"/>
    <n v="322760"/>
    <n v="232387"/>
    <n v="90372.7"/>
    <n v="79820.3"/>
  </r>
  <r>
    <d v="2026-06-25T00:00:00"/>
    <x v="10528"/>
    <x v="2"/>
    <x v="1"/>
    <x v="1"/>
    <x v="5"/>
    <x v="1"/>
    <n v="2"/>
    <n v="563951"/>
    <n v="33837.1"/>
    <n v="530114"/>
    <n v="328671"/>
    <n v="201443"/>
    <n v="175550"/>
  </r>
  <r>
    <d v="2026-06-25T00:00:00"/>
    <x v="10529"/>
    <x v="1"/>
    <x v="5"/>
    <x v="0"/>
    <x v="5"/>
    <x v="1"/>
    <n v="9"/>
    <n v="190757"/>
    <n v="20983.3"/>
    <n v="169774"/>
    <n v="118842"/>
    <n v="50932.1"/>
    <n v="44139.1"/>
  </r>
  <r>
    <d v="2026-06-25T00:00:00"/>
    <x v="10530"/>
    <x v="5"/>
    <x v="3"/>
    <x v="2"/>
    <x v="5"/>
    <x v="1"/>
    <n v="11"/>
    <n v="75736"/>
    <n v="7573.6"/>
    <n v="68162.4"/>
    <n v="49076.9"/>
    <n v="19085.5"/>
    <n v="79820.3"/>
  </r>
  <r>
    <d v="2026-06-25T00:00:00"/>
    <x v="10531"/>
    <x v="0"/>
    <x v="7"/>
    <x v="0"/>
    <x v="5"/>
    <x v="1"/>
    <n v="6"/>
    <n v="544999"/>
    <n v="49049.9"/>
    <n v="495949"/>
    <n v="347164"/>
    <n v="148785"/>
    <n v="44139.1"/>
  </r>
  <r>
    <d v="2026-06-25T00:00:00"/>
    <x v="10532"/>
    <x v="4"/>
    <x v="4"/>
    <x v="2"/>
    <x v="5"/>
    <x v="1"/>
    <n v="5"/>
    <n v="387959"/>
    <n v="34916.3"/>
    <n v="353043"/>
    <n v="254191"/>
    <n v="98851.9"/>
    <n v="79820.3"/>
  </r>
  <r>
    <d v="2026-06-25T00:00:00"/>
    <x v="10533"/>
    <x v="6"/>
    <x v="2"/>
    <x v="3"/>
    <x v="5"/>
    <x v="1"/>
    <n v="4"/>
    <n v="137585"/>
    <n v="19261.9"/>
    <n v="118323"/>
    <n v="89925.6"/>
    <n v="28397.5"/>
    <n v="164889"/>
  </r>
  <r>
    <d v="2026-06-25T00:00:00"/>
    <x v="10534"/>
    <x v="3"/>
    <x v="0"/>
    <x v="1"/>
    <x v="5"/>
    <x v="1"/>
    <n v="12"/>
    <n v="174215"/>
    <n v="12195"/>
    <n v="162020"/>
    <n v="100452"/>
    <n v="61567.6"/>
    <n v="175550"/>
  </r>
  <r>
    <d v="2026-06-25T00:00:00"/>
    <x v="10535"/>
    <x v="5"/>
    <x v="3"/>
    <x v="2"/>
    <x v="5"/>
    <x v="1"/>
    <n v="12"/>
    <n v="144097"/>
    <n v="20173.6"/>
    <n v="123923"/>
    <n v="89224.9"/>
    <n v="34698.6"/>
    <n v="79820.3"/>
  </r>
  <r>
    <d v="2026-06-25T00:00:00"/>
    <x v="10536"/>
    <x v="7"/>
    <x v="6"/>
    <x v="3"/>
    <x v="5"/>
    <x v="1"/>
    <n v="4"/>
    <n v="826821"/>
    <n v="0"/>
    <n v="826821"/>
    <n v="628384"/>
    <n v="198437"/>
    <n v="164889"/>
  </r>
  <r>
    <d v="2026-06-25T00:00:00"/>
    <x v="10537"/>
    <x v="7"/>
    <x v="6"/>
    <x v="3"/>
    <x v="5"/>
    <x v="1"/>
    <n v="3"/>
    <n v="686782"/>
    <n v="75546"/>
    <n v="611236"/>
    <n v="464539"/>
    <n v="146697"/>
    <n v="164889"/>
  </r>
  <r>
    <d v="2026-06-25T00:00:00"/>
    <x v="10538"/>
    <x v="2"/>
    <x v="1"/>
    <x v="1"/>
    <x v="5"/>
    <x v="1"/>
    <n v="7"/>
    <n v="621311"/>
    <n v="0"/>
    <n v="621311"/>
    <n v="385213"/>
    <n v="236098"/>
    <n v="175550"/>
  </r>
  <r>
    <d v="2026-06-25T00:00:00"/>
    <x v="10539"/>
    <x v="2"/>
    <x v="1"/>
    <x v="1"/>
    <x v="5"/>
    <x v="1"/>
    <n v="3"/>
    <n v="448786"/>
    <n v="44878.6"/>
    <n v="403907"/>
    <n v="250423"/>
    <n v="153485"/>
    <n v="175550"/>
  </r>
  <r>
    <d v="2026-06-25T00:00:00"/>
    <x v="10540"/>
    <x v="2"/>
    <x v="1"/>
    <x v="1"/>
    <x v="5"/>
    <x v="1"/>
    <n v="1"/>
    <n v="79919"/>
    <n v="2397.57"/>
    <n v="77521.4"/>
    <n v="48063.3"/>
    <n v="29458.1"/>
    <n v="175550"/>
  </r>
  <r>
    <d v="2026-06-25T00:00:00"/>
    <x v="10541"/>
    <x v="5"/>
    <x v="3"/>
    <x v="2"/>
    <x v="5"/>
    <x v="1"/>
    <n v="1"/>
    <n v="100431"/>
    <n v="15064.6"/>
    <n v="85366.4"/>
    <n v="61463.8"/>
    <n v="23902.6"/>
    <n v="79820.3"/>
  </r>
  <r>
    <d v="2026-06-25T00:00:00"/>
    <x v="10542"/>
    <x v="7"/>
    <x v="6"/>
    <x v="3"/>
    <x v="5"/>
    <x v="1"/>
    <n v="9"/>
    <n v="286276"/>
    <n v="42941.4"/>
    <n v="243335"/>
    <n v="184934"/>
    <n v="58400.3"/>
    <n v="164889"/>
  </r>
  <r>
    <d v="2026-06-25T00:00:00"/>
    <x v="10543"/>
    <x v="7"/>
    <x v="6"/>
    <x v="3"/>
    <x v="5"/>
    <x v="1"/>
    <n v="8"/>
    <n v="626008"/>
    <n v="81381"/>
    <n v="544627"/>
    <n v="413916"/>
    <n v="130710"/>
    <n v="164889"/>
  </r>
  <r>
    <d v="2026-06-25T00:00:00"/>
    <x v="10544"/>
    <x v="3"/>
    <x v="0"/>
    <x v="1"/>
    <x v="5"/>
    <x v="1"/>
    <n v="4"/>
    <n v="559514"/>
    <n v="61546.5"/>
    <n v="497967"/>
    <n v="308740"/>
    <n v="189228"/>
    <n v="175550"/>
  </r>
  <r>
    <d v="2026-06-25T00:00:00"/>
    <x v="10545"/>
    <x v="7"/>
    <x v="6"/>
    <x v="3"/>
    <x v="5"/>
    <x v="1"/>
    <n v="8"/>
    <n v="824679"/>
    <n v="98961.5"/>
    <n v="725718"/>
    <n v="551545"/>
    <n v="174172"/>
    <n v="164889"/>
  </r>
  <r>
    <d v="2026-06-25T00:00:00"/>
    <x v="10546"/>
    <x v="2"/>
    <x v="1"/>
    <x v="1"/>
    <x v="5"/>
    <x v="1"/>
    <n v="10"/>
    <n v="285334"/>
    <n v="42800.1"/>
    <n v="242534"/>
    <n v="150371"/>
    <n v="92162.9"/>
    <n v="175550"/>
  </r>
  <r>
    <d v="2026-06-25T00:00:00"/>
    <x v="10547"/>
    <x v="5"/>
    <x v="3"/>
    <x v="2"/>
    <x v="5"/>
    <x v="1"/>
    <n v="4"/>
    <n v="421649"/>
    <n v="0"/>
    <n v="421649"/>
    <n v="303587"/>
    <n v="118062"/>
    <n v="79820.3"/>
  </r>
  <r>
    <d v="2026-06-25T00:00:00"/>
    <x v="10548"/>
    <x v="3"/>
    <x v="0"/>
    <x v="1"/>
    <x v="5"/>
    <x v="1"/>
    <n v="9"/>
    <n v="739301"/>
    <n v="0"/>
    <n v="739301"/>
    <n v="458367"/>
    <n v="280934"/>
    <n v="175550"/>
  </r>
  <r>
    <d v="2026-06-25T00:00:00"/>
    <x v="10549"/>
    <x v="0"/>
    <x v="7"/>
    <x v="0"/>
    <x v="5"/>
    <x v="1"/>
    <n v="6"/>
    <n v="614055"/>
    <n v="0"/>
    <n v="614055"/>
    <n v="429838"/>
    <n v="184216"/>
    <n v="44139.1"/>
  </r>
  <r>
    <d v="2026-06-25T00:00:00"/>
    <x v="10550"/>
    <x v="2"/>
    <x v="1"/>
    <x v="1"/>
    <x v="5"/>
    <x v="1"/>
    <n v="1"/>
    <n v="333422"/>
    <n v="13336.9"/>
    <n v="320085"/>
    <n v="198453"/>
    <n v="121632"/>
    <n v="175550"/>
  </r>
  <r>
    <d v="2026-06-25T00:00:00"/>
    <x v="10551"/>
    <x v="6"/>
    <x v="2"/>
    <x v="3"/>
    <x v="5"/>
    <x v="1"/>
    <n v="2"/>
    <n v="573585"/>
    <n v="11471.7"/>
    <n v="562113"/>
    <n v="427206"/>
    <n v="134907"/>
    <n v="164889"/>
  </r>
  <r>
    <d v="2026-06-25T00:00:00"/>
    <x v="10552"/>
    <x v="1"/>
    <x v="5"/>
    <x v="0"/>
    <x v="5"/>
    <x v="1"/>
    <n v="10"/>
    <n v="263279"/>
    <n v="0"/>
    <n v="263279"/>
    <n v="184295"/>
    <n v="78983.7"/>
    <n v="44139.1"/>
  </r>
  <r>
    <d v="2026-06-25T00:00:00"/>
    <x v="10553"/>
    <x v="4"/>
    <x v="4"/>
    <x v="2"/>
    <x v="5"/>
    <x v="1"/>
    <n v="4"/>
    <n v="64425"/>
    <n v="3865.5"/>
    <n v="60559.5"/>
    <n v="43602.8"/>
    <n v="16956.7"/>
    <n v="79820.3"/>
  </r>
  <r>
    <d v="2026-06-25T00:00:00"/>
    <x v="10554"/>
    <x v="6"/>
    <x v="2"/>
    <x v="3"/>
    <x v="5"/>
    <x v="1"/>
    <n v="4"/>
    <n v="397782"/>
    <n v="0"/>
    <n v="397782"/>
    <n v="302314"/>
    <n v="95467.7"/>
    <n v="164889"/>
  </r>
  <r>
    <d v="2026-06-25T00:00:00"/>
    <x v="10555"/>
    <x v="1"/>
    <x v="5"/>
    <x v="0"/>
    <x v="5"/>
    <x v="1"/>
    <n v="9"/>
    <n v="541465"/>
    <n v="27073.2"/>
    <n v="514392"/>
    <n v="360074"/>
    <n v="154318"/>
    <n v="44139.1"/>
  </r>
  <r>
    <d v="2026-06-25T00:00:00"/>
    <x v="10556"/>
    <x v="1"/>
    <x v="5"/>
    <x v="0"/>
    <x v="5"/>
    <x v="1"/>
    <n v="1"/>
    <n v="671823"/>
    <n v="73900.5"/>
    <n v="597922"/>
    <n v="418546"/>
    <n v="179377"/>
    <n v="44139.1"/>
  </r>
  <r>
    <d v="2026-06-25T00:00:00"/>
    <x v="10557"/>
    <x v="7"/>
    <x v="6"/>
    <x v="3"/>
    <x v="5"/>
    <x v="1"/>
    <n v="4"/>
    <n v="422199"/>
    <n v="0"/>
    <n v="422199"/>
    <n v="320871"/>
    <n v="101328"/>
    <n v="164889"/>
  </r>
  <r>
    <d v="2026-06-25T00:00:00"/>
    <x v="10558"/>
    <x v="5"/>
    <x v="3"/>
    <x v="2"/>
    <x v="5"/>
    <x v="1"/>
    <n v="4"/>
    <n v="685682"/>
    <n v="0"/>
    <n v="685682"/>
    <n v="493691"/>
    <n v="191991"/>
    <n v="79820.3"/>
  </r>
  <r>
    <d v="2026-06-25T00:00:00"/>
    <x v="10559"/>
    <x v="7"/>
    <x v="6"/>
    <x v="3"/>
    <x v="5"/>
    <x v="1"/>
    <n v="2"/>
    <n v="658684"/>
    <n v="92215.8"/>
    <n v="566468"/>
    <n v="430516"/>
    <n v="135952"/>
    <n v="164889"/>
  </r>
  <r>
    <d v="2026-06-25T00:00:00"/>
    <x v="10560"/>
    <x v="5"/>
    <x v="3"/>
    <x v="2"/>
    <x v="5"/>
    <x v="1"/>
    <n v="10"/>
    <n v="144213"/>
    <n v="18747.7"/>
    <n v="125465"/>
    <n v="90335"/>
    <n v="35130.3"/>
    <n v="79820.3"/>
  </r>
  <r>
    <d v="2026-06-25T00:00:00"/>
    <x v="10561"/>
    <x v="5"/>
    <x v="3"/>
    <x v="2"/>
    <x v="5"/>
    <x v="1"/>
    <n v="8"/>
    <n v="421856"/>
    <n v="21092.8"/>
    <n v="400763"/>
    <n v="288550"/>
    <n v="112214"/>
    <n v="79820.3"/>
  </r>
  <r>
    <d v="2026-06-25T00:00:00"/>
    <x v="10562"/>
    <x v="5"/>
    <x v="3"/>
    <x v="2"/>
    <x v="5"/>
    <x v="1"/>
    <n v="3"/>
    <n v="711235"/>
    <n v="28449.4"/>
    <n v="682786"/>
    <n v="491606"/>
    <n v="191180"/>
    <n v="79820.3"/>
  </r>
  <r>
    <d v="2026-06-25T00:00:00"/>
    <x v="10563"/>
    <x v="7"/>
    <x v="6"/>
    <x v="3"/>
    <x v="5"/>
    <x v="1"/>
    <n v="12"/>
    <n v="695232"/>
    <n v="20857"/>
    <n v="674375"/>
    <n v="512525"/>
    <n v="161850"/>
    <n v="164889"/>
  </r>
  <r>
    <d v="2026-06-25T00:00:00"/>
    <x v="10564"/>
    <x v="0"/>
    <x v="7"/>
    <x v="0"/>
    <x v="5"/>
    <x v="1"/>
    <n v="8"/>
    <n v="437167"/>
    <n v="34973.4"/>
    <n v="402194"/>
    <n v="281536"/>
    <n v="120658"/>
    <n v="44139.1"/>
  </r>
  <r>
    <d v="2026-06-25T00:00:00"/>
    <x v="10565"/>
    <x v="3"/>
    <x v="0"/>
    <x v="1"/>
    <x v="5"/>
    <x v="1"/>
    <n v="3"/>
    <n v="384301"/>
    <n v="11529"/>
    <n v="372772"/>
    <n v="231119"/>
    <n v="141653"/>
    <n v="175550"/>
  </r>
  <r>
    <d v="2026-06-26T00:00:00"/>
    <x v="10566"/>
    <x v="2"/>
    <x v="1"/>
    <x v="1"/>
    <x v="5"/>
    <x v="1"/>
    <n v="7"/>
    <n v="592967"/>
    <n v="53367"/>
    <n v="539600"/>
    <n v="334552"/>
    <n v="205048"/>
    <n v="175550"/>
  </r>
  <r>
    <d v="2026-06-26T00:00:00"/>
    <x v="10567"/>
    <x v="6"/>
    <x v="2"/>
    <x v="3"/>
    <x v="5"/>
    <x v="1"/>
    <n v="5"/>
    <n v="220133"/>
    <n v="6603.99"/>
    <n v="213529"/>
    <n v="162282"/>
    <n v="51247"/>
    <n v="164889"/>
  </r>
  <r>
    <d v="2026-06-26T00:00:00"/>
    <x v="10568"/>
    <x v="5"/>
    <x v="3"/>
    <x v="2"/>
    <x v="5"/>
    <x v="1"/>
    <n v="12"/>
    <n v="202364"/>
    <n v="30354.6"/>
    <n v="172009"/>
    <n v="123847"/>
    <n v="48162.6"/>
    <n v="79820.3"/>
  </r>
  <r>
    <d v="2026-06-26T00:00:00"/>
    <x v="10569"/>
    <x v="1"/>
    <x v="5"/>
    <x v="0"/>
    <x v="5"/>
    <x v="1"/>
    <n v="4"/>
    <n v="540248"/>
    <n v="70232.2"/>
    <n v="470016"/>
    <n v="329011"/>
    <n v="141005"/>
    <n v="44139.1"/>
  </r>
  <r>
    <d v="2026-06-26T00:00:00"/>
    <x v="10570"/>
    <x v="7"/>
    <x v="6"/>
    <x v="3"/>
    <x v="5"/>
    <x v="1"/>
    <n v="9"/>
    <n v="202242"/>
    <n v="18201.8"/>
    <n v="184040"/>
    <n v="139871"/>
    <n v="44169.7"/>
    <n v="164889"/>
  </r>
  <r>
    <d v="2026-06-26T00:00:00"/>
    <x v="10571"/>
    <x v="5"/>
    <x v="3"/>
    <x v="2"/>
    <x v="5"/>
    <x v="1"/>
    <n v="10"/>
    <n v="145614"/>
    <n v="7280.7"/>
    <n v="138333"/>
    <n v="99600"/>
    <n v="38733.3"/>
    <n v="79820.3"/>
  </r>
  <r>
    <d v="2026-06-26T00:00:00"/>
    <x v="10572"/>
    <x v="2"/>
    <x v="1"/>
    <x v="1"/>
    <x v="5"/>
    <x v="1"/>
    <n v="3"/>
    <n v="238186"/>
    <n v="0"/>
    <n v="238186"/>
    <n v="147675"/>
    <n v="90510.7"/>
    <n v="175550"/>
  </r>
  <r>
    <d v="2026-06-26T00:00:00"/>
    <x v="10573"/>
    <x v="0"/>
    <x v="7"/>
    <x v="0"/>
    <x v="5"/>
    <x v="1"/>
    <n v="6"/>
    <n v="342459"/>
    <n v="37670.5"/>
    <n v="304789"/>
    <n v="213352"/>
    <n v="91436.6"/>
    <n v="44139.1"/>
  </r>
  <r>
    <d v="2026-06-26T00:00:00"/>
    <x v="10574"/>
    <x v="4"/>
    <x v="4"/>
    <x v="2"/>
    <x v="5"/>
    <x v="1"/>
    <n v="10"/>
    <n v="164133"/>
    <n v="6565.32"/>
    <n v="157568"/>
    <n v="113449"/>
    <n v="44118.9"/>
    <n v="79820.3"/>
  </r>
  <r>
    <d v="2026-06-26T00:00:00"/>
    <x v="10575"/>
    <x v="1"/>
    <x v="5"/>
    <x v="0"/>
    <x v="5"/>
    <x v="1"/>
    <n v="4"/>
    <n v="94417"/>
    <n v="13218.4"/>
    <n v="81198.6"/>
    <n v="56839"/>
    <n v="24359.6"/>
    <n v="44139.1"/>
  </r>
  <r>
    <d v="2026-06-26T00:00:00"/>
    <x v="10576"/>
    <x v="2"/>
    <x v="1"/>
    <x v="1"/>
    <x v="5"/>
    <x v="1"/>
    <n v="3"/>
    <n v="552142"/>
    <n v="55214.2"/>
    <n v="496928"/>
    <n v="308095"/>
    <n v="188833"/>
    <n v="175550"/>
  </r>
  <r>
    <d v="2026-06-26T00:00:00"/>
    <x v="10577"/>
    <x v="4"/>
    <x v="4"/>
    <x v="2"/>
    <x v="5"/>
    <x v="1"/>
    <n v="1"/>
    <n v="686505"/>
    <n v="0"/>
    <n v="686505"/>
    <n v="494284"/>
    <n v="192221"/>
    <n v="79820.3"/>
  </r>
  <r>
    <d v="2026-06-26T00:00:00"/>
    <x v="10578"/>
    <x v="7"/>
    <x v="6"/>
    <x v="3"/>
    <x v="5"/>
    <x v="1"/>
    <n v="3"/>
    <n v="392730"/>
    <n v="31418.4"/>
    <n v="361312"/>
    <n v="274597"/>
    <n v="86714.8"/>
    <n v="164889"/>
  </r>
  <r>
    <d v="2026-06-26T00:00:00"/>
    <x v="10579"/>
    <x v="3"/>
    <x v="0"/>
    <x v="1"/>
    <x v="5"/>
    <x v="1"/>
    <n v="7"/>
    <n v="272587"/>
    <n v="19081.1"/>
    <n v="253506"/>
    <n v="157174"/>
    <n v="96332.2"/>
    <n v="175550"/>
  </r>
  <r>
    <d v="2026-06-26T00:00:00"/>
    <x v="10580"/>
    <x v="4"/>
    <x v="4"/>
    <x v="2"/>
    <x v="5"/>
    <x v="1"/>
    <n v="1"/>
    <n v="806475"/>
    <n v="72582.8"/>
    <n v="733892"/>
    <n v="528402"/>
    <n v="205490"/>
    <n v="79820.3"/>
  </r>
  <r>
    <d v="2026-06-26T00:00:00"/>
    <x v="10581"/>
    <x v="1"/>
    <x v="5"/>
    <x v="0"/>
    <x v="5"/>
    <x v="1"/>
    <n v="7"/>
    <n v="563463"/>
    <n v="0"/>
    <n v="563463"/>
    <n v="394424"/>
    <n v="169039"/>
    <n v="44139.1"/>
  </r>
  <r>
    <d v="2026-06-26T00:00:00"/>
    <x v="10582"/>
    <x v="1"/>
    <x v="5"/>
    <x v="0"/>
    <x v="5"/>
    <x v="1"/>
    <n v="12"/>
    <n v="393009"/>
    <n v="39300.9"/>
    <n v="353708"/>
    <n v="247596"/>
    <n v="106112"/>
    <n v="44139.1"/>
  </r>
  <r>
    <d v="2026-06-26T00:00:00"/>
    <x v="10583"/>
    <x v="3"/>
    <x v="0"/>
    <x v="1"/>
    <x v="5"/>
    <x v="1"/>
    <n v="8"/>
    <n v="771902"/>
    <n v="46314.1"/>
    <n v="725588"/>
    <n v="449864"/>
    <n v="275723"/>
    <n v="175550"/>
  </r>
  <r>
    <d v="2026-06-26T00:00:00"/>
    <x v="10584"/>
    <x v="3"/>
    <x v="0"/>
    <x v="1"/>
    <x v="5"/>
    <x v="1"/>
    <n v="7"/>
    <n v="627238"/>
    <n v="0"/>
    <n v="627238"/>
    <n v="388888"/>
    <n v="238350"/>
    <n v="175550"/>
  </r>
  <r>
    <d v="2026-06-26T00:00:00"/>
    <x v="10585"/>
    <x v="5"/>
    <x v="3"/>
    <x v="2"/>
    <x v="5"/>
    <x v="1"/>
    <n v="5"/>
    <n v="630600"/>
    <n v="0"/>
    <n v="630600"/>
    <n v="454032"/>
    <n v="176568"/>
    <n v="79820.3"/>
  </r>
  <r>
    <d v="2026-06-26T00:00:00"/>
    <x v="10586"/>
    <x v="3"/>
    <x v="0"/>
    <x v="1"/>
    <x v="5"/>
    <x v="1"/>
    <n v="2"/>
    <n v="561259"/>
    <n v="61738.5"/>
    <n v="499521"/>
    <n v="309703"/>
    <n v="189818"/>
    <n v="175550"/>
  </r>
  <r>
    <d v="2026-06-26T00:00:00"/>
    <x v="10587"/>
    <x v="1"/>
    <x v="5"/>
    <x v="0"/>
    <x v="5"/>
    <x v="1"/>
    <n v="6"/>
    <n v="169642"/>
    <n v="6785.68"/>
    <n v="162856"/>
    <n v="113999"/>
    <n v="48856.9"/>
    <n v="44139.1"/>
  </r>
  <r>
    <d v="2026-06-26T00:00:00"/>
    <x v="10588"/>
    <x v="2"/>
    <x v="1"/>
    <x v="1"/>
    <x v="5"/>
    <x v="1"/>
    <n v="11"/>
    <n v="282680"/>
    <n v="0"/>
    <n v="282680"/>
    <n v="175262"/>
    <n v="107418"/>
    <n v="175550"/>
  </r>
  <r>
    <d v="2026-06-26T00:00:00"/>
    <x v="10589"/>
    <x v="1"/>
    <x v="5"/>
    <x v="0"/>
    <x v="5"/>
    <x v="1"/>
    <n v="10"/>
    <n v="64809"/>
    <n v="6480.9"/>
    <n v="58328.1"/>
    <n v="40829.7"/>
    <n v="17498.4"/>
    <n v="44139.1"/>
  </r>
  <r>
    <d v="2026-06-26T00:00:00"/>
    <x v="10590"/>
    <x v="0"/>
    <x v="7"/>
    <x v="0"/>
    <x v="5"/>
    <x v="1"/>
    <n v="6"/>
    <n v="763848"/>
    <n v="0"/>
    <n v="763848"/>
    <n v="534694"/>
    <n v="229154"/>
    <n v="44139.1"/>
  </r>
  <r>
    <d v="2026-06-26T00:00:00"/>
    <x v="10591"/>
    <x v="6"/>
    <x v="2"/>
    <x v="3"/>
    <x v="5"/>
    <x v="1"/>
    <n v="12"/>
    <n v="659884"/>
    <n v="0"/>
    <n v="659884"/>
    <n v="501512"/>
    <n v="158372"/>
    <n v="164889"/>
  </r>
  <r>
    <d v="2026-06-26T00:00:00"/>
    <x v="10592"/>
    <x v="1"/>
    <x v="5"/>
    <x v="0"/>
    <x v="5"/>
    <x v="1"/>
    <n v="12"/>
    <n v="621153"/>
    <n v="86961.4"/>
    <n v="534192"/>
    <n v="373934"/>
    <n v="160257"/>
    <n v="44139.1"/>
  </r>
  <r>
    <d v="2026-06-26T00:00:00"/>
    <x v="10593"/>
    <x v="0"/>
    <x v="7"/>
    <x v="0"/>
    <x v="5"/>
    <x v="1"/>
    <n v="11"/>
    <n v="678498"/>
    <n v="0"/>
    <n v="678498"/>
    <n v="474949"/>
    <n v="203549"/>
    <n v="44139.1"/>
  </r>
  <r>
    <d v="2026-06-26T00:00:00"/>
    <x v="10594"/>
    <x v="4"/>
    <x v="4"/>
    <x v="2"/>
    <x v="5"/>
    <x v="1"/>
    <n v="8"/>
    <n v="458773"/>
    <n v="0"/>
    <n v="458773"/>
    <n v="330317"/>
    <n v="128456"/>
    <n v="79820.3"/>
  </r>
  <r>
    <d v="2026-06-26T00:00:00"/>
    <x v="10595"/>
    <x v="1"/>
    <x v="5"/>
    <x v="0"/>
    <x v="5"/>
    <x v="1"/>
    <n v="10"/>
    <n v="301977"/>
    <n v="0"/>
    <n v="301977"/>
    <n v="211384"/>
    <n v="90593.1"/>
    <n v="44139.1"/>
  </r>
  <r>
    <d v="2026-06-26T00:00:00"/>
    <x v="10596"/>
    <x v="7"/>
    <x v="6"/>
    <x v="3"/>
    <x v="5"/>
    <x v="1"/>
    <n v="5"/>
    <n v="477650"/>
    <n v="0"/>
    <n v="477650"/>
    <n v="363014"/>
    <n v="114636"/>
    <n v="164889"/>
  </r>
  <r>
    <d v="2026-06-26T00:00:00"/>
    <x v="10597"/>
    <x v="5"/>
    <x v="3"/>
    <x v="2"/>
    <x v="5"/>
    <x v="1"/>
    <n v="2"/>
    <n v="180568"/>
    <n v="16251.1"/>
    <n v="164317"/>
    <n v="118308"/>
    <n v="46008.7"/>
    <n v="79820.3"/>
  </r>
  <r>
    <d v="2026-06-26T00:00:00"/>
    <x v="10598"/>
    <x v="6"/>
    <x v="2"/>
    <x v="3"/>
    <x v="5"/>
    <x v="1"/>
    <n v="7"/>
    <n v="53931"/>
    <n v="6471.72"/>
    <n v="47459.3"/>
    <n v="36069.1"/>
    <n v="11390.2"/>
    <n v="164889"/>
  </r>
  <r>
    <d v="2026-06-26T00:00:00"/>
    <x v="10599"/>
    <x v="4"/>
    <x v="4"/>
    <x v="2"/>
    <x v="5"/>
    <x v="1"/>
    <n v="8"/>
    <n v="807320"/>
    <n v="64585.6"/>
    <n v="742734"/>
    <n v="534769"/>
    <n v="207966"/>
    <n v="79820.3"/>
  </r>
  <r>
    <d v="2026-06-26T00:00:00"/>
    <x v="10600"/>
    <x v="3"/>
    <x v="0"/>
    <x v="1"/>
    <x v="5"/>
    <x v="1"/>
    <n v="5"/>
    <n v="409025"/>
    <n v="0"/>
    <n v="409025"/>
    <n v="253596"/>
    <n v="155430"/>
    <n v="175550"/>
  </r>
  <r>
    <d v="2026-06-26T00:00:00"/>
    <x v="10601"/>
    <x v="7"/>
    <x v="6"/>
    <x v="3"/>
    <x v="5"/>
    <x v="1"/>
    <n v="11"/>
    <n v="260054"/>
    <n v="0"/>
    <n v="260054"/>
    <n v="197641"/>
    <n v="62413"/>
    <n v="164889"/>
  </r>
  <r>
    <d v="2026-06-26T00:00:00"/>
    <x v="10602"/>
    <x v="7"/>
    <x v="6"/>
    <x v="3"/>
    <x v="5"/>
    <x v="1"/>
    <n v="5"/>
    <n v="174799"/>
    <n v="10487.9"/>
    <n v="164311"/>
    <n v="124876"/>
    <n v="39434.7"/>
    <n v="164889"/>
  </r>
  <r>
    <d v="2026-06-26T00:00:00"/>
    <x v="10603"/>
    <x v="2"/>
    <x v="1"/>
    <x v="1"/>
    <x v="5"/>
    <x v="1"/>
    <n v="7"/>
    <n v="267403"/>
    <n v="0"/>
    <n v="267403"/>
    <n v="165790"/>
    <n v="101613"/>
    <n v="175550"/>
  </r>
  <r>
    <d v="2026-06-26T00:00:00"/>
    <x v="10604"/>
    <x v="4"/>
    <x v="4"/>
    <x v="2"/>
    <x v="5"/>
    <x v="1"/>
    <n v="10"/>
    <n v="458747"/>
    <n v="0"/>
    <n v="458747"/>
    <n v="330298"/>
    <n v="128449"/>
    <n v="79820.3"/>
  </r>
  <r>
    <d v="2026-06-26T00:00:00"/>
    <x v="10605"/>
    <x v="2"/>
    <x v="1"/>
    <x v="1"/>
    <x v="5"/>
    <x v="1"/>
    <n v="3"/>
    <n v="369659"/>
    <n v="0"/>
    <n v="369659"/>
    <n v="229189"/>
    <n v="140470"/>
    <n v="175550"/>
  </r>
  <r>
    <d v="2026-06-26T00:00:00"/>
    <x v="10606"/>
    <x v="3"/>
    <x v="0"/>
    <x v="1"/>
    <x v="5"/>
    <x v="1"/>
    <n v="9"/>
    <n v="583137"/>
    <n v="17494.1"/>
    <n v="565643"/>
    <n v="350699"/>
    <n v="214944"/>
    <n v="175550"/>
  </r>
  <r>
    <d v="2026-06-26T00:00:00"/>
    <x v="10607"/>
    <x v="2"/>
    <x v="1"/>
    <x v="1"/>
    <x v="5"/>
    <x v="1"/>
    <n v="5"/>
    <n v="539098"/>
    <n v="59300.8"/>
    <n v="479797"/>
    <n v="297474"/>
    <n v="182323"/>
    <n v="175550"/>
  </r>
  <r>
    <d v="2026-06-26T00:00:00"/>
    <x v="10608"/>
    <x v="3"/>
    <x v="0"/>
    <x v="1"/>
    <x v="5"/>
    <x v="1"/>
    <n v="6"/>
    <n v="720161"/>
    <n v="57612.9"/>
    <n v="662548"/>
    <n v="410780"/>
    <n v="251768"/>
    <n v="175550"/>
  </r>
  <r>
    <d v="2026-06-26T00:00:00"/>
    <x v="10609"/>
    <x v="0"/>
    <x v="7"/>
    <x v="0"/>
    <x v="5"/>
    <x v="1"/>
    <n v="3"/>
    <n v="445928"/>
    <n v="49052.1"/>
    <n v="396876"/>
    <n v="277813"/>
    <n v="119063"/>
    <n v="44139.1"/>
  </r>
  <r>
    <d v="2026-06-26T00:00:00"/>
    <x v="10610"/>
    <x v="5"/>
    <x v="3"/>
    <x v="2"/>
    <x v="5"/>
    <x v="1"/>
    <n v="11"/>
    <n v="638763"/>
    <n v="63876.3"/>
    <n v="574887"/>
    <n v="413918"/>
    <n v="160968"/>
    <n v="79820.3"/>
  </r>
  <r>
    <d v="2026-06-26T00:00:00"/>
    <x v="10611"/>
    <x v="7"/>
    <x v="6"/>
    <x v="3"/>
    <x v="5"/>
    <x v="1"/>
    <n v="5"/>
    <n v="423069"/>
    <n v="0"/>
    <n v="423069"/>
    <n v="321532"/>
    <n v="101537"/>
    <n v="164889"/>
  </r>
  <r>
    <d v="2026-06-26T00:00:00"/>
    <x v="10612"/>
    <x v="3"/>
    <x v="0"/>
    <x v="1"/>
    <x v="5"/>
    <x v="1"/>
    <n v="12"/>
    <n v="385973"/>
    <n v="15438.9"/>
    <n v="370534"/>
    <n v="229731"/>
    <n v="140803"/>
    <n v="175550"/>
  </r>
  <r>
    <d v="2026-06-26T00:00:00"/>
    <x v="10613"/>
    <x v="3"/>
    <x v="0"/>
    <x v="1"/>
    <x v="5"/>
    <x v="1"/>
    <n v="3"/>
    <n v="128903"/>
    <n v="0"/>
    <n v="128903"/>
    <n v="79919.9"/>
    <n v="48983.1"/>
    <n v="175550"/>
  </r>
  <r>
    <d v="2026-06-26T00:00:00"/>
    <x v="10614"/>
    <x v="5"/>
    <x v="3"/>
    <x v="2"/>
    <x v="5"/>
    <x v="1"/>
    <n v="6"/>
    <n v="293991"/>
    <n v="0"/>
    <n v="293991"/>
    <n v="211674"/>
    <n v="82317.5"/>
    <n v="79820.3"/>
  </r>
  <r>
    <d v="2026-06-26T00:00:00"/>
    <x v="10615"/>
    <x v="6"/>
    <x v="2"/>
    <x v="3"/>
    <x v="5"/>
    <x v="1"/>
    <n v="10"/>
    <n v="239035"/>
    <n v="0"/>
    <n v="239035"/>
    <n v="181667"/>
    <n v="57368.4"/>
    <n v="164889"/>
  </r>
  <r>
    <d v="2026-06-26T00:00:00"/>
    <x v="10616"/>
    <x v="0"/>
    <x v="7"/>
    <x v="0"/>
    <x v="5"/>
    <x v="1"/>
    <n v="9"/>
    <n v="705971"/>
    <n v="28238.8"/>
    <n v="677732"/>
    <n v="474413"/>
    <n v="203320"/>
    <n v="44139.1"/>
  </r>
  <r>
    <d v="2026-06-26T00:00:00"/>
    <x v="10617"/>
    <x v="3"/>
    <x v="0"/>
    <x v="1"/>
    <x v="5"/>
    <x v="1"/>
    <n v="10"/>
    <n v="726107"/>
    <n v="79871.8"/>
    <n v="646235"/>
    <n v="400666"/>
    <n v="245569"/>
    <n v="175550"/>
  </r>
  <r>
    <d v="2026-06-26T00:00:00"/>
    <x v="10618"/>
    <x v="5"/>
    <x v="3"/>
    <x v="2"/>
    <x v="5"/>
    <x v="1"/>
    <n v="12"/>
    <n v="625272"/>
    <n v="62527.2"/>
    <n v="562745"/>
    <n v="405176"/>
    <n v="157569"/>
    <n v="79820.3"/>
  </r>
  <r>
    <d v="2026-06-26T00:00:00"/>
    <x v="10619"/>
    <x v="0"/>
    <x v="7"/>
    <x v="0"/>
    <x v="5"/>
    <x v="1"/>
    <n v="5"/>
    <n v="690474"/>
    <n v="0"/>
    <n v="690474"/>
    <n v="483332"/>
    <n v="207142"/>
    <n v="44139.1"/>
  </r>
  <r>
    <d v="2026-06-26T00:00:00"/>
    <x v="10620"/>
    <x v="3"/>
    <x v="0"/>
    <x v="1"/>
    <x v="5"/>
    <x v="1"/>
    <n v="11"/>
    <n v="172348"/>
    <n v="18958.3"/>
    <n v="153390"/>
    <n v="95101.6"/>
    <n v="58288.1"/>
    <n v="175550"/>
  </r>
  <r>
    <d v="2026-06-26T00:00:00"/>
    <x v="10621"/>
    <x v="3"/>
    <x v="0"/>
    <x v="1"/>
    <x v="5"/>
    <x v="1"/>
    <n v="1"/>
    <n v="374343"/>
    <n v="0"/>
    <n v="374343"/>
    <n v="232093"/>
    <n v="142250"/>
    <n v="175550"/>
  </r>
  <r>
    <d v="2026-06-26T00:00:00"/>
    <x v="10622"/>
    <x v="6"/>
    <x v="2"/>
    <x v="3"/>
    <x v="5"/>
    <x v="1"/>
    <n v="12"/>
    <n v="603523"/>
    <n v="36211.4"/>
    <n v="567312"/>
    <n v="431157"/>
    <n v="136155"/>
    <n v="164889"/>
  </r>
  <r>
    <d v="2026-06-26T00:00:00"/>
    <x v="10623"/>
    <x v="5"/>
    <x v="3"/>
    <x v="2"/>
    <x v="5"/>
    <x v="1"/>
    <n v="3"/>
    <n v="502444"/>
    <n v="75366.6"/>
    <n v="427077"/>
    <n v="307496"/>
    <n v="119582"/>
    <n v="79820.3"/>
  </r>
  <r>
    <d v="2026-06-26T00:00:00"/>
    <x v="10624"/>
    <x v="6"/>
    <x v="2"/>
    <x v="3"/>
    <x v="5"/>
    <x v="1"/>
    <n v="6"/>
    <n v="365817"/>
    <n v="32923.5"/>
    <n v="332893"/>
    <n v="252999"/>
    <n v="79894.4"/>
    <n v="164889"/>
  </r>
  <r>
    <d v="2026-06-26T00:00:00"/>
    <x v="10625"/>
    <x v="5"/>
    <x v="3"/>
    <x v="2"/>
    <x v="5"/>
    <x v="1"/>
    <n v="3"/>
    <n v="84361"/>
    <n v="0"/>
    <n v="84361"/>
    <n v="60739.9"/>
    <n v="23621.1"/>
    <n v="79820.3"/>
  </r>
  <r>
    <d v="2026-06-26T00:00:00"/>
    <x v="10626"/>
    <x v="3"/>
    <x v="0"/>
    <x v="1"/>
    <x v="5"/>
    <x v="1"/>
    <n v="8"/>
    <n v="805690"/>
    <n v="0"/>
    <n v="805690"/>
    <n v="499528"/>
    <n v="306162"/>
    <n v="175550"/>
  </r>
  <r>
    <d v="2026-06-26T00:00:00"/>
    <x v="10627"/>
    <x v="7"/>
    <x v="6"/>
    <x v="3"/>
    <x v="5"/>
    <x v="1"/>
    <n v="3"/>
    <n v="152878"/>
    <n v="22931.7"/>
    <n v="129946"/>
    <n v="98759.2"/>
    <n v="31187.1"/>
    <n v="164889"/>
  </r>
  <r>
    <d v="2026-06-26T00:00:00"/>
    <x v="10628"/>
    <x v="3"/>
    <x v="0"/>
    <x v="1"/>
    <x v="5"/>
    <x v="1"/>
    <n v="7"/>
    <n v="625511"/>
    <n v="0"/>
    <n v="625511"/>
    <n v="387817"/>
    <n v="237694"/>
    <n v="175550"/>
  </r>
  <r>
    <d v="2026-06-26T00:00:00"/>
    <x v="10629"/>
    <x v="1"/>
    <x v="5"/>
    <x v="0"/>
    <x v="5"/>
    <x v="1"/>
    <n v="3"/>
    <n v="588290"/>
    <n v="0"/>
    <n v="588290"/>
    <n v="411803"/>
    <n v="176487"/>
    <n v="44139.1"/>
  </r>
  <r>
    <d v="2026-06-27T00:00:00"/>
    <x v="10630"/>
    <x v="2"/>
    <x v="1"/>
    <x v="1"/>
    <x v="5"/>
    <x v="1"/>
    <n v="4"/>
    <n v="111007"/>
    <n v="13320.8"/>
    <n v="97686.2"/>
    <n v="60565.4"/>
    <n v="37120.7"/>
    <n v="175550"/>
  </r>
  <r>
    <d v="2026-06-27T00:00:00"/>
    <x v="10631"/>
    <x v="3"/>
    <x v="0"/>
    <x v="1"/>
    <x v="5"/>
    <x v="1"/>
    <n v="4"/>
    <n v="537034"/>
    <n v="26851.7"/>
    <n v="510182"/>
    <n v="316313"/>
    <n v="193869"/>
    <n v="175550"/>
  </r>
  <r>
    <d v="2026-06-27T00:00:00"/>
    <x v="10632"/>
    <x v="2"/>
    <x v="1"/>
    <x v="1"/>
    <x v="5"/>
    <x v="1"/>
    <n v="1"/>
    <n v="539932"/>
    <n v="80989.8"/>
    <n v="458942"/>
    <n v="284544"/>
    <n v="174398"/>
    <n v="175550"/>
  </r>
  <r>
    <d v="2026-06-27T00:00:00"/>
    <x v="10633"/>
    <x v="6"/>
    <x v="2"/>
    <x v="3"/>
    <x v="5"/>
    <x v="1"/>
    <n v="11"/>
    <n v="199278"/>
    <n v="7971.12"/>
    <n v="191307"/>
    <n v="145393"/>
    <n v="45913.7"/>
    <n v="164889"/>
  </r>
  <r>
    <d v="2026-06-27T00:00:00"/>
    <x v="10634"/>
    <x v="6"/>
    <x v="2"/>
    <x v="3"/>
    <x v="5"/>
    <x v="1"/>
    <n v="8"/>
    <n v="279496"/>
    <n v="0"/>
    <n v="279496"/>
    <n v="212417"/>
    <n v="67079"/>
    <n v="164889"/>
  </r>
  <r>
    <d v="2026-06-27T00:00:00"/>
    <x v="10635"/>
    <x v="3"/>
    <x v="0"/>
    <x v="1"/>
    <x v="5"/>
    <x v="1"/>
    <n v="3"/>
    <n v="255141"/>
    <n v="0"/>
    <n v="255141"/>
    <n v="158187"/>
    <n v="96953.6"/>
    <n v="175550"/>
  </r>
  <r>
    <d v="2026-06-27T00:00:00"/>
    <x v="10636"/>
    <x v="4"/>
    <x v="4"/>
    <x v="2"/>
    <x v="5"/>
    <x v="1"/>
    <n v="7"/>
    <n v="104936"/>
    <n v="13641.7"/>
    <n v="91294.3"/>
    <n v="65731.9"/>
    <n v="25562.4"/>
    <n v="79820.3"/>
  </r>
  <r>
    <d v="2026-06-27T00:00:00"/>
    <x v="10637"/>
    <x v="4"/>
    <x v="4"/>
    <x v="2"/>
    <x v="5"/>
    <x v="1"/>
    <n v="9"/>
    <n v="388609"/>
    <n v="38860.9"/>
    <n v="349748"/>
    <n v="251819"/>
    <n v="97929.5"/>
    <n v="79820.3"/>
  </r>
  <r>
    <d v="2026-06-27T00:00:00"/>
    <x v="10638"/>
    <x v="4"/>
    <x v="4"/>
    <x v="2"/>
    <x v="5"/>
    <x v="1"/>
    <n v="12"/>
    <n v="315443"/>
    <n v="12617.7"/>
    <n v="302825"/>
    <n v="218034"/>
    <n v="84791.1"/>
    <n v="79820.3"/>
  </r>
  <r>
    <d v="2026-06-27T00:00:00"/>
    <x v="10639"/>
    <x v="4"/>
    <x v="4"/>
    <x v="2"/>
    <x v="5"/>
    <x v="1"/>
    <n v="9"/>
    <n v="593068"/>
    <n v="0"/>
    <n v="593068"/>
    <n v="427009"/>
    <n v="166059"/>
    <n v="79820.3"/>
  </r>
  <r>
    <d v="2026-06-27T00:00:00"/>
    <x v="10640"/>
    <x v="5"/>
    <x v="3"/>
    <x v="2"/>
    <x v="5"/>
    <x v="1"/>
    <n v="5"/>
    <n v="697103"/>
    <n v="62739.3"/>
    <n v="634364"/>
    <n v="456742"/>
    <n v="177622"/>
    <n v="79820.3"/>
  </r>
  <r>
    <d v="2026-06-27T00:00:00"/>
    <x v="10641"/>
    <x v="2"/>
    <x v="1"/>
    <x v="1"/>
    <x v="5"/>
    <x v="1"/>
    <n v="3"/>
    <n v="422220"/>
    <n v="54888.6"/>
    <n v="367331"/>
    <n v="227745"/>
    <n v="139586"/>
    <n v="175550"/>
  </r>
  <r>
    <d v="2026-06-27T00:00:00"/>
    <x v="10642"/>
    <x v="6"/>
    <x v="2"/>
    <x v="3"/>
    <x v="5"/>
    <x v="1"/>
    <n v="9"/>
    <n v="646374"/>
    <n v="84028.6"/>
    <n v="562345"/>
    <n v="427382"/>
    <n v="134963"/>
    <n v="164889"/>
  </r>
  <r>
    <d v="2026-06-27T00:00:00"/>
    <x v="10643"/>
    <x v="2"/>
    <x v="1"/>
    <x v="1"/>
    <x v="5"/>
    <x v="1"/>
    <n v="9"/>
    <n v="840489"/>
    <n v="100859"/>
    <n v="739630"/>
    <n v="458571"/>
    <n v="281060"/>
    <n v="175550"/>
  </r>
  <r>
    <d v="2026-06-27T00:00:00"/>
    <x v="10644"/>
    <x v="7"/>
    <x v="6"/>
    <x v="3"/>
    <x v="5"/>
    <x v="1"/>
    <n v="4"/>
    <n v="759354"/>
    <n v="91122.5"/>
    <n v="668232"/>
    <n v="507856"/>
    <n v="160376"/>
    <n v="164889"/>
  </r>
  <r>
    <d v="2026-06-27T00:00:00"/>
    <x v="10645"/>
    <x v="0"/>
    <x v="7"/>
    <x v="0"/>
    <x v="5"/>
    <x v="1"/>
    <n v="3"/>
    <n v="72553"/>
    <n v="7980.83"/>
    <n v="64572.2"/>
    <n v="45200.5"/>
    <n v="19371.7"/>
    <n v="44139.1"/>
  </r>
  <r>
    <d v="2026-06-27T00:00:00"/>
    <x v="10646"/>
    <x v="1"/>
    <x v="5"/>
    <x v="0"/>
    <x v="5"/>
    <x v="1"/>
    <n v="1"/>
    <n v="540765"/>
    <n v="27038.2"/>
    <n v="513727"/>
    <n v="359609"/>
    <n v="154118"/>
    <n v="44139.1"/>
  </r>
  <r>
    <d v="2026-06-27T00:00:00"/>
    <x v="10647"/>
    <x v="7"/>
    <x v="6"/>
    <x v="3"/>
    <x v="5"/>
    <x v="1"/>
    <n v="5"/>
    <n v="669071"/>
    <n v="26762.8"/>
    <n v="642308"/>
    <n v="488154"/>
    <n v="154154"/>
    <n v="164889"/>
  </r>
  <r>
    <d v="2026-06-27T00:00:00"/>
    <x v="10648"/>
    <x v="6"/>
    <x v="2"/>
    <x v="3"/>
    <x v="5"/>
    <x v="1"/>
    <n v="2"/>
    <n v="731599"/>
    <n v="102424"/>
    <n v="629175"/>
    <n v="478173"/>
    <n v="151002"/>
    <n v="164889"/>
  </r>
  <r>
    <d v="2026-06-27T00:00:00"/>
    <x v="10649"/>
    <x v="2"/>
    <x v="1"/>
    <x v="1"/>
    <x v="5"/>
    <x v="1"/>
    <n v="2"/>
    <n v="679011"/>
    <n v="47530.8"/>
    <n v="631480"/>
    <n v="391518"/>
    <n v="239962"/>
    <n v="175550"/>
  </r>
  <r>
    <d v="2026-06-27T00:00:00"/>
    <x v="10650"/>
    <x v="4"/>
    <x v="4"/>
    <x v="2"/>
    <x v="5"/>
    <x v="1"/>
    <n v="9"/>
    <n v="492711"/>
    <n v="64052.4"/>
    <n v="428659"/>
    <n v="308634"/>
    <n v="120024"/>
    <n v="79820.3"/>
  </r>
  <r>
    <d v="2026-06-27T00:00:00"/>
    <x v="10651"/>
    <x v="2"/>
    <x v="1"/>
    <x v="1"/>
    <x v="5"/>
    <x v="1"/>
    <n v="5"/>
    <n v="549246"/>
    <n v="0"/>
    <n v="549246"/>
    <n v="340533"/>
    <n v="208713"/>
    <n v="175550"/>
  </r>
  <r>
    <d v="2026-06-27T00:00:00"/>
    <x v="10652"/>
    <x v="0"/>
    <x v="7"/>
    <x v="0"/>
    <x v="5"/>
    <x v="1"/>
    <n v="10"/>
    <n v="563041"/>
    <n v="67564.9"/>
    <n v="495476"/>
    <n v="346833"/>
    <n v="148643"/>
    <n v="44139.1"/>
  </r>
  <r>
    <d v="2026-06-27T00:00:00"/>
    <x v="10653"/>
    <x v="7"/>
    <x v="6"/>
    <x v="3"/>
    <x v="5"/>
    <x v="1"/>
    <n v="9"/>
    <n v="644176"/>
    <n v="70859.4"/>
    <n v="573317"/>
    <n v="435721"/>
    <n v="137596"/>
    <n v="164889"/>
  </r>
  <r>
    <d v="2026-06-27T00:00:00"/>
    <x v="10654"/>
    <x v="5"/>
    <x v="3"/>
    <x v="2"/>
    <x v="5"/>
    <x v="1"/>
    <n v="10"/>
    <n v="164702"/>
    <n v="0"/>
    <n v="164702"/>
    <n v="118585"/>
    <n v="46116.6"/>
    <n v="79820.3"/>
  </r>
  <r>
    <d v="2026-06-27T00:00:00"/>
    <x v="10655"/>
    <x v="3"/>
    <x v="0"/>
    <x v="1"/>
    <x v="5"/>
    <x v="1"/>
    <n v="1"/>
    <n v="540977"/>
    <n v="59507.5"/>
    <n v="481470"/>
    <n v="298511"/>
    <n v="182958"/>
    <n v="175550"/>
  </r>
  <r>
    <d v="2026-06-27T00:00:00"/>
    <x v="10656"/>
    <x v="0"/>
    <x v="7"/>
    <x v="0"/>
    <x v="5"/>
    <x v="1"/>
    <n v="10"/>
    <n v="598837"/>
    <n v="65872.1"/>
    <n v="532965"/>
    <n v="373075"/>
    <n v="159889"/>
    <n v="44139.1"/>
  </r>
  <r>
    <d v="2026-06-27T00:00:00"/>
    <x v="10657"/>
    <x v="1"/>
    <x v="5"/>
    <x v="0"/>
    <x v="5"/>
    <x v="1"/>
    <n v="7"/>
    <n v="305584"/>
    <n v="9167.52"/>
    <n v="296416"/>
    <n v="207492"/>
    <n v="88924.9"/>
    <n v="44139.1"/>
  </r>
  <r>
    <d v="2026-06-27T00:00:00"/>
    <x v="10658"/>
    <x v="4"/>
    <x v="4"/>
    <x v="2"/>
    <x v="5"/>
    <x v="1"/>
    <n v="2"/>
    <n v="280337"/>
    <n v="8410.11"/>
    <n v="271927"/>
    <n v="195787"/>
    <n v="76139.5"/>
    <n v="79820.3"/>
  </r>
  <r>
    <d v="2026-06-27T00:00:00"/>
    <x v="10659"/>
    <x v="4"/>
    <x v="4"/>
    <x v="2"/>
    <x v="5"/>
    <x v="1"/>
    <n v="11"/>
    <n v="97513"/>
    <n v="7801.04"/>
    <n v="89712"/>
    <n v="64592.6"/>
    <n v="25119.3"/>
    <n v="79820.3"/>
  </r>
  <r>
    <d v="2026-06-27T00:00:00"/>
    <x v="10660"/>
    <x v="4"/>
    <x v="4"/>
    <x v="2"/>
    <x v="5"/>
    <x v="1"/>
    <n v="10"/>
    <n v="458505"/>
    <n v="27510.3"/>
    <n v="430995"/>
    <n v="310316"/>
    <n v="120679"/>
    <n v="79820.3"/>
  </r>
  <r>
    <d v="2026-06-27T00:00:00"/>
    <x v="10661"/>
    <x v="2"/>
    <x v="1"/>
    <x v="1"/>
    <x v="5"/>
    <x v="1"/>
    <n v="1"/>
    <n v="69012"/>
    <n v="0"/>
    <n v="69012"/>
    <n v="42787.4"/>
    <n v="26224.6"/>
    <n v="175550"/>
  </r>
  <r>
    <d v="2026-06-27T00:00:00"/>
    <x v="10662"/>
    <x v="5"/>
    <x v="3"/>
    <x v="2"/>
    <x v="5"/>
    <x v="1"/>
    <n v="6"/>
    <n v="396843"/>
    <n v="7936.86"/>
    <n v="388906"/>
    <n v="280012"/>
    <n v="108894"/>
    <n v="79820.3"/>
  </r>
  <r>
    <d v="2026-06-27T00:00:00"/>
    <x v="10663"/>
    <x v="7"/>
    <x v="6"/>
    <x v="3"/>
    <x v="5"/>
    <x v="1"/>
    <n v="2"/>
    <n v="727505"/>
    <n v="0"/>
    <n v="727505"/>
    <n v="552904"/>
    <n v="174601"/>
    <n v="164889"/>
  </r>
  <r>
    <d v="2026-06-27T00:00:00"/>
    <x v="10664"/>
    <x v="1"/>
    <x v="5"/>
    <x v="0"/>
    <x v="5"/>
    <x v="1"/>
    <n v="2"/>
    <n v="431126"/>
    <n v="47423.9"/>
    <n v="383702"/>
    <n v="268592"/>
    <n v="115111"/>
    <n v="44139.1"/>
  </r>
  <r>
    <d v="2026-06-27T00:00:00"/>
    <x v="10665"/>
    <x v="5"/>
    <x v="3"/>
    <x v="2"/>
    <x v="5"/>
    <x v="1"/>
    <n v="6"/>
    <n v="96439"/>
    <n v="6750.73"/>
    <n v="89688.3"/>
    <n v="64575.6"/>
    <n v="25112.7"/>
    <n v="79820.3"/>
  </r>
  <r>
    <d v="2026-06-27T00:00:00"/>
    <x v="10666"/>
    <x v="5"/>
    <x v="3"/>
    <x v="2"/>
    <x v="5"/>
    <x v="1"/>
    <n v="11"/>
    <n v="54856"/>
    <n v="0"/>
    <n v="54856"/>
    <n v="39496.3"/>
    <n v="15359.7"/>
    <n v="79820.3"/>
  </r>
  <r>
    <d v="2026-06-27T00:00:00"/>
    <x v="10667"/>
    <x v="4"/>
    <x v="4"/>
    <x v="2"/>
    <x v="5"/>
    <x v="1"/>
    <n v="10"/>
    <n v="407164"/>
    <n v="20358.2"/>
    <n v="386806"/>
    <n v="278500"/>
    <n v="108306"/>
    <n v="79820.3"/>
  </r>
  <r>
    <d v="2026-06-27T00:00:00"/>
    <x v="10668"/>
    <x v="2"/>
    <x v="1"/>
    <x v="1"/>
    <x v="5"/>
    <x v="1"/>
    <n v="12"/>
    <n v="301167"/>
    <n v="39151.7"/>
    <n v="262015"/>
    <n v="162449"/>
    <n v="99565.8"/>
    <n v="175550"/>
  </r>
  <r>
    <d v="2026-06-27T00:00:00"/>
    <x v="10669"/>
    <x v="4"/>
    <x v="4"/>
    <x v="2"/>
    <x v="5"/>
    <x v="1"/>
    <n v="6"/>
    <n v="515914"/>
    <n v="0"/>
    <n v="515914"/>
    <n v="371458"/>
    <n v="144456"/>
    <n v="79820.3"/>
  </r>
  <r>
    <d v="2026-06-27T00:00:00"/>
    <x v="10670"/>
    <x v="6"/>
    <x v="2"/>
    <x v="3"/>
    <x v="5"/>
    <x v="1"/>
    <n v="4"/>
    <n v="185614"/>
    <n v="9280.7"/>
    <n v="176333"/>
    <n v="134013"/>
    <n v="42320"/>
    <n v="164889"/>
  </r>
  <r>
    <d v="2026-06-27T00:00:00"/>
    <x v="10671"/>
    <x v="2"/>
    <x v="1"/>
    <x v="1"/>
    <x v="5"/>
    <x v="1"/>
    <n v="10"/>
    <n v="621644"/>
    <n v="43515.1"/>
    <n v="578129"/>
    <n v="358440"/>
    <n v="219689"/>
    <n v="175550"/>
  </r>
  <r>
    <d v="2026-06-27T00:00:00"/>
    <x v="10672"/>
    <x v="4"/>
    <x v="4"/>
    <x v="2"/>
    <x v="5"/>
    <x v="1"/>
    <n v="8"/>
    <n v="362829"/>
    <n v="0"/>
    <n v="362829"/>
    <n v="261237"/>
    <n v="101592"/>
    <n v="79820.3"/>
  </r>
  <r>
    <d v="2026-06-27T00:00:00"/>
    <x v="10673"/>
    <x v="5"/>
    <x v="3"/>
    <x v="2"/>
    <x v="5"/>
    <x v="1"/>
    <n v="3"/>
    <n v="625632"/>
    <n v="0"/>
    <n v="625632"/>
    <n v="450455"/>
    <n v="175177"/>
    <n v="79820.3"/>
  </r>
  <r>
    <d v="2026-06-27T00:00:00"/>
    <x v="10674"/>
    <x v="7"/>
    <x v="6"/>
    <x v="3"/>
    <x v="5"/>
    <x v="1"/>
    <n v="7"/>
    <n v="769570"/>
    <n v="38478.5"/>
    <n v="731092"/>
    <n v="555630"/>
    <n v="175462"/>
    <n v="164889"/>
  </r>
  <r>
    <d v="2026-06-27T00:00:00"/>
    <x v="10675"/>
    <x v="3"/>
    <x v="0"/>
    <x v="1"/>
    <x v="5"/>
    <x v="1"/>
    <n v="3"/>
    <n v="370502"/>
    <n v="0"/>
    <n v="370502"/>
    <n v="229711"/>
    <n v="140791"/>
    <n v="175550"/>
  </r>
  <r>
    <d v="2026-06-27T00:00:00"/>
    <x v="10676"/>
    <x v="2"/>
    <x v="1"/>
    <x v="1"/>
    <x v="5"/>
    <x v="1"/>
    <n v="11"/>
    <n v="188957"/>
    <n v="7558.28"/>
    <n v="181399"/>
    <n v="112467"/>
    <n v="68931.5"/>
    <n v="175550"/>
  </r>
  <r>
    <d v="2026-06-27T00:00:00"/>
    <x v="10677"/>
    <x v="4"/>
    <x v="4"/>
    <x v="2"/>
    <x v="5"/>
    <x v="1"/>
    <n v="5"/>
    <n v="207894"/>
    <n v="12473.6"/>
    <n v="195420"/>
    <n v="140703"/>
    <n v="54717.7"/>
    <n v="79820.3"/>
  </r>
  <r>
    <d v="2026-06-27T00:00:00"/>
    <x v="10678"/>
    <x v="0"/>
    <x v="7"/>
    <x v="0"/>
    <x v="5"/>
    <x v="1"/>
    <n v="7"/>
    <n v="504881"/>
    <n v="30292.9"/>
    <n v="474588"/>
    <n v="332212"/>
    <n v="142376"/>
    <n v="44139.1"/>
  </r>
  <r>
    <d v="2026-06-27T00:00:00"/>
    <x v="10679"/>
    <x v="4"/>
    <x v="4"/>
    <x v="2"/>
    <x v="5"/>
    <x v="1"/>
    <n v="4"/>
    <n v="228805"/>
    <n v="34320.8"/>
    <n v="194484"/>
    <n v="140029"/>
    <n v="54455.6"/>
    <n v="79820.3"/>
  </r>
  <r>
    <d v="2026-06-27T00:00:00"/>
    <x v="10680"/>
    <x v="7"/>
    <x v="6"/>
    <x v="3"/>
    <x v="5"/>
    <x v="1"/>
    <n v="11"/>
    <n v="491236"/>
    <n v="49123.6"/>
    <n v="442112"/>
    <n v="336005"/>
    <n v="106107"/>
    <n v="164889"/>
  </r>
  <r>
    <d v="2026-06-28T00:00:00"/>
    <x v="10681"/>
    <x v="7"/>
    <x v="6"/>
    <x v="3"/>
    <x v="5"/>
    <x v="1"/>
    <n v="10"/>
    <n v="298569"/>
    <n v="8957.07"/>
    <n v="289612"/>
    <n v="220105"/>
    <n v="69506.9"/>
    <n v="164889"/>
  </r>
  <r>
    <d v="2026-06-28T00:00:00"/>
    <x v="10682"/>
    <x v="3"/>
    <x v="0"/>
    <x v="1"/>
    <x v="5"/>
    <x v="1"/>
    <n v="10"/>
    <n v="791391"/>
    <n v="0"/>
    <n v="791391"/>
    <n v="490662"/>
    <n v="300729"/>
    <n v="175550"/>
  </r>
  <r>
    <d v="2026-06-28T00:00:00"/>
    <x v="10683"/>
    <x v="3"/>
    <x v="0"/>
    <x v="1"/>
    <x v="5"/>
    <x v="1"/>
    <n v="3"/>
    <n v="663293"/>
    <n v="26531.7"/>
    <n v="636761"/>
    <n v="394792"/>
    <n v="241969"/>
    <n v="175550"/>
  </r>
  <r>
    <d v="2026-06-28T00:00:00"/>
    <x v="10684"/>
    <x v="7"/>
    <x v="6"/>
    <x v="3"/>
    <x v="5"/>
    <x v="1"/>
    <n v="3"/>
    <n v="698152"/>
    <n v="0"/>
    <n v="698152"/>
    <n v="530596"/>
    <n v="167556"/>
    <n v="164889"/>
  </r>
  <r>
    <d v="2026-06-28T00:00:00"/>
    <x v="10685"/>
    <x v="3"/>
    <x v="0"/>
    <x v="1"/>
    <x v="5"/>
    <x v="1"/>
    <n v="2"/>
    <n v="487787"/>
    <n v="0"/>
    <n v="487787"/>
    <n v="302428"/>
    <n v="185359"/>
    <n v="175550"/>
  </r>
  <r>
    <d v="2026-06-28T00:00:00"/>
    <x v="10686"/>
    <x v="4"/>
    <x v="4"/>
    <x v="2"/>
    <x v="5"/>
    <x v="1"/>
    <n v="8"/>
    <n v="185506"/>
    <n v="0"/>
    <n v="185506"/>
    <n v="133564"/>
    <n v="51941.7"/>
    <n v="79820.3"/>
  </r>
  <r>
    <d v="2026-06-28T00:00:00"/>
    <x v="10687"/>
    <x v="0"/>
    <x v="7"/>
    <x v="0"/>
    <x v="5"/>
    <x v="1"/>
    <n v="10"/>
    <n v="770160"/>
    <n v="77016"/>
    <n v="693144"/>
    <n v="485201"/>
    <n v="207943"/>
    <n v="44139.1"/>
  </r>
  <r>
    <d v="2026-06-28T00:00:00"/>
    <x v="10688"/>
    <x v="7"/>
    <x v="6"/>
    <x v="3"/>
    <x v="5"/>
    <x v="1"/>
    <n v="10"/>
    <n v="274683"/>
    <n v="0"/>
    <n v="274683"/>
    <n v="208759"/>
    <n v="65923.9"/>
    <n v="164889"/>
  </r>
  <r>
    <d v="2026-06-28T00:00:00"/>
    <x v="10689"/>
    <x v="6"/>
    <x v="2"/>
    <x v="3"/>
    <x v="5"/>
    <x v="1"/>
    <n v="9"/>
    <n v="610541"/>
    <n v="0"/>
    <n v="610541"/>
    <n v="464011"/>
    <n v="146530"/>
    <n v="164889"/>
  </r>
  <r>
    <d v="2026-06-28T00:00:00"/>
    <x v="10690"/>
    <x v="7"/>
    <x v="6"/>
    <x v="3"/>
    <x v="5"/>
    <x v="1"/>
    <n v="5"/>
    <n v="331647"/>
    <n v="0"/>
    <n v="331647"/>
    <n v="252052"/>
    <n v="79595.3"/>
    <n v="164889"/>
  </r>
  <r>
    <d v="2026-06-28T00:00:00"/>
    <x v="10691"/>
    <x v="1"/>
    <x v="5"/>
    <x v="0"/>
    <x v="5"/>
    <x v="1"/>
    <n v="2"/>
    <n v="422300"/>
    <n v="50676"/>
    <n v="371624"/>
    <n v="260137"/>
    <n v="111487"/>
    <n v="44139.1"/>
  </r>
  <r>
    <d v="2026-06-28T00:00:00"/>
    <x v="10692"/>
    <x v="7"/>
    <x v="6"/>
    <x v="3"/>
    <x v="5"/>
    <x v="1"/>
    <n v="10"/>
    <n v="642931"/>
    <n v="0"/>
    <n v="642931"/>
    <n v="488628"/>
    <n v="154303"/>
    <n v="164889"/>
  </r>
  <r>
    <d v="2026-06-28T00:00:00"/>
    <x v="10693"/>
    <x v="7"/>
    <x v="6"/>
    <x v="3"/>
    <x v="5"/>
    <x v="1"/>
    <n v="6"/>
    <n v="681080"/>
    <n v="34054"/>
    <n v="647026"/>
    <n v="491740"/>
    <n v="155286"/>
    <n v="164889"/>
  </r>
  <r>
    <d v="2026-06-28T00:00:00"/>
    <x v="10694"/>
    <x v="5"/>
    <x v="3"/>
    <x v="2"/>
    <x v="5"/>
    <x v="1"/>
    <n v="9"/>
    <n v="370040"/>
    <n v="51805.6"/>
    <n v="318234"/>
    <n v="229129"/>
    <n v="89105.6"/>
    <n v="79820.3"/>
  </r>
  <r>
    <d v="2026-06-28T00:00:00"/>
    <x v="10695"/>
    <x v="5"/>
    <x v="3"/>
    <x v="2"/>
    <x v="5"/>
    <x v="1"/>
    <n v="4"/>
    <n v="300243"/>
    <n v="9007.29"/>
    <n v="291236"/>
    <n v="209690"/>
    <n v="81546"/>
    <n v="79820.3"/>
  </r>
  <r>
    <d v="2026-06-28T00:00:00"/>
    <x v="10696"/>
    <x v="7"/>
    <x v="6"/>
    <x v="3"/>
    <x v="5"/>
    <x v="1"/>
    <n v="12"/>
    <n v="657138"/>
    <n v="65713.8"/>
    <n v="591424"/>
    <n v="449482"/>
    <n v="141942"/>
    <n v="164889"/>
  </r>
  <r>
    <d v="2026-06-28T00:00:00"/>
    <x v="10697"/>
    <x v="0"/>
    <x v="7"/>
    <x v="0"/>
    <x v="5"/>
    <x v="1"/>
    <n v="5"/>
    <n v="324759"/>
    <n v="16238"/>
    <n v="308521"/>
    <n v="215965"/>
    <n v="92556.3"/>
    <n v="44139.1"/>
  </r>
  <r>
    <d v="2026-06-28T00:00:00"/>
    <x v="10698"/>
    <x v="2"/>
    <x v="1"/>
    <x v="1"/>
    <x v="5"/>
    <x v="1"/>
    <n v="2"/>
    <n v="814437"/>
    <n v="97732.4"/>
    <n v="716705"/>
    <n v="444357"/>
    <n v="272348"/>
    <n v="175550"/>
  </r>
  <r>
    <d v="2026-06-28T00:00:00"/>
    <x v="10699"/>
    <x v="0"/>
    <x v="7"/>
    <x v="0"/>
    <x v="5"/>
    <x v="1"/>
    <n v="9"/>
    <n v="476783"/>
    <n v="38142.6"/>
    <n v="438640"/>
    <n v="307048"/>
    <n v="131592"/>
    <n v="44139.1"/>
  </r>
  <r>
    <d v="2026-06-28T00:00:00"/>
    <x v="10700"/>
    <x v="3"/>
    <x v="0"/>
    <x v="1"/>
    <x v="5"/>
    <x v="1"/>
    <n v="12"/>
    <n v="404051"/>
    <n v="0"/>
    <n v="404051"/>
    <n v="250512"/>
    <n v="153539"/>
    <n v="175550"/>
  </r>
  <r>
    <d v="2026-06-28T00:00:00"/>
    <x v="10701"/>
    <x v="0"/>
    <x v="7"/>
    <x v="0"/>
    <x v="5"/>
    <x v="1"/>
    <n v="11"/>
    <n v="254848"/>
    <n v="0"/>
    <n v="254848"/>
    <n v="178394"/>
    <n v="76454.4"/>
    <n v="44139.1"/>
  </r>
  <r>
    <d v="2026-06-28T00:00:00"/>
    <x v="10702"/>
    <x v="7"/>
    <x v="6"/>
    <x v="3"/>
    <x v="5"/>
    <x v="1"/>
    <n v="4"/>
    <n v="175705"/>
    <n v="15813.5"/>
    <n v="159892"/>
    <n v="121518"/>
    <n v="38374"/>
    <n v="164889"/>
  </r>
  <r>
    <d v="2026-06-28T00:00:00"/>
    <x v="10703"/>
    <x v="1"/>
    <x v="5"/>
    <x v="0"/>
    <x v="5"/>
    <x v="1"/>
    <n v="5"/>
    <n v="848384"/>
    <n v="0"/>
    <n v="848384"/>
    <n v="593869"/>
    <n v="254515"/>
    <n v="44139.1"/>
  </r>
  <r>
    <d v="2026-06-28T00:00:00"/>
    <x v="10704"/>
    <x v="2"/>
    <x v="1"/>
    <x v="1"/>
    <x v="5"/>
    <x v="1"/>
    <n v="1"/>
    <n v="805581"/>
    <n v="0"/>
    <n v="805581"/>
    <n v="499460"/>
    <n v="306121"/>
    <n v="175550"/>
  </r>
  <r>
    <d v="2026-06-28T00:00:00"/>
    <x v="10705"/>
    <x v="5"/>
    <x v="3"/>
    <x v="2"/>
    <x v="5"/>
    <x v="1"/>
    <n v="4"/>
    <n v="669564"/>
    <n v="13391.3"/>
    <n v="656173"/>
    <n v="472444"/>
    <n v="183728"/>
    <n v="79820.3"/>
  </r>
  <r>
    <d v="2026-06-28T00:00:00"/>
    <x v="10706"/>
    <x v="6"/>
    <x v="2"/>
    <x v="3"/>
    <x v="5"/>
    <x v="1"/>
    <n v="9"/>
    <n v="322281"/>
    <n v="0"/>
    <n v="322281"/>
    <n v="244934"/>
    <n v="77347.4"/>
    <n v="164889"/>
  </r>
  <r>
    <d v="2026-06-28T00:00:00"/>
    <x v="10707"/>
    <x v="1"/>
    <x v="5"/>
    <x v="0"/>
    <x v="5"/>
    <x v="1"/>
    <n v="2"/>
    <n v="78443"/>
    <n v="2353.29"/>
    <n v="76089.7"/>
    <n v="53262.8"/>
    <n v="22826.9"/>
    <n v="44139.1"/>
  </r>
  <r>
    <d v="2026-06-28T00:00:00"/>
    <x v="10708"/>
    <x v="1"/>
    <x v="5"/>
    <x v="0"/>
    <x v="5"/>
    <x v="1"/>
    <n v="5"/>
    <n v="316123"/>
    <n v="18967.4"/>
    <n v="297156"/>
    <n v="208009"/>
    <n v="89146.7"/>
    <n v="44139.1"/>
  </r>
  <r>
    <d v="2026-06-28T00:00:00"/>
    <x v="10709"/>
    <x v="4"/>
    <x v="4"/>
    <x v="2"/>
    <x v="5"/>
    <x v="1"/>
    <n v="3"/>
    <n v="408211"/>
    <n v="40821.1"/>
    <n v="367390"/>
    <n v="264521"/>
    <n v="102869"/>
    <n v="79820.3"/>
  </r>
  <r>
    <d v="2026-06-28T00:00:00"/>
    <x v="10710"/>
    <x v="3"/>
    <x v="0"/>
    <x v="1"/>
    <x v="5"/>
    <x v="1"/>
    <n v="7"/>
    <n v="673828"/>
    <n v="0"/>
    <n v="673828"/>
    <n v="417773"/>
    <n v="256055"/>
    <n v="175550"/>
  </r>
  <r>
    <d v="2026-06-28T00:00:00"/>
    <x v="10711"/>
    <x v="1"/>
    <x v="5"/>
    <x v="0"/>
    <x v="5"/>
    <x v="1"/>
    <n v="2"/>
    <n v="425608"/>
    <n v="38304.7"/>
    <n v="387303"/>
    <n v="271112"/>
    <n v="116191"/>
    <n v="44139.1"/>
  </r>
  <r>
    <d v="2026-06-28T00:00:00"/>
    <x v="10712"/>
    <x v="7"/>
    <x v="6"/>
    <x v="3"/>
    <x v="5"/>
    <x v="1"/>
    <n v="1"/>
    <n v="345245"/>
    <n v="48334.3"/>
    <n v="296911"/>
    <n v="225652"/>
    <n v="71258.6"/>
    <n v="164889"/>
  </r>
  <r>
    <d v="2026-06-28T00:00:00"/>
    <x v="10713"/>
    <x v="6"/>
    <x v="2"/>
    <x v="3"/>
    <x v="5"/>
    <x v="1"/>
    <n v="2"/>
    <n v="708485"/>
    <n v="63763.7"/>
    <n v="644721"/>
    <n v="489988"/>
    <n v="154733"/>
    <n v="164889"/>
  </r>
  <r>
    <d v="2026-06-28T00:00:00"/>
    <x v="10714"/>
    <x v="6"/>
    <x v="2"/>
    <x v="3"/>
    <x v="5"/>
    <x v="1"/>
    <n v="11"/>
    <n v="712048"/>
    <n v="42722.9"/>
    <n v="669325"/>
    <n v="508687"/>
    <n v="160638"/>
    <n v="164889"/>
  </r>
  <r>
    <d v="2026-06-28T00:00:00"/>
    <x v="10715"/>
    <x v="3"/>
    <x v="0"/>
    <x v="1"/>
    <x v="5"/>
    <x v="1"/>
    <n v="4"/>
    <n v="813068"/>
    <n v="40653.4"/>
    <n v="772415"/>
    <n v="478897"/>
    <n v="293518"/>
    <n v="175550"/>
  </r>
  <r>
    <d v="2026-06-28T00:00:00"/>
    <x v="10716"/>
    <x v="3"/>
    <x v="0"/>
    <x v="1"/>
    <x v="5"/>
    <x v="1"/>
    <n v="8"/>
    <n v="267555"/>
    <n v="29431"/>
    <n v="238124"/>
    <n v="147637"/>
    <n v="90487.1"/>
    <n v="175550"/>
  </r>
  <r>
    <d v="2026-06-28T00:00:00"/>
    <x v="10717"/>
    <x v="5"/>
    <x v="3"/>
    <x v="2"/>
    <x v="5"/>
    <x v="1"/>
    <n v="12"/>
    <n v="161572"/>
    <n v="22620.1"/>
    <n v="138952"/>
    <n v="100045"/>
    <n v="38906.5"/>
    <n v="79820.3"/>
  </r>
  <r>
    <d v="2026-06-28T00:00:00"/>
    <x v="10718"/>
    <x v="7"/>
    <x v="6"/>
    <x v="3"/>
    <x v="5"/>
    <x v="1"/>
    <n v="9"/>
    <n v="107858"/>
    <n v="0"/>
    <n v="107858"/>
    <n v="81972.1"/>
    <n v="25885.9"/>
    <n v="164889"/>
  </r>
  <r>
    <d v="2026-06-28T00:00:00"/>
    <x v="10719"/>
    <x v="6"/>
    <x v="2"/>
    <x v="3"/>
    <x v="5"/>
    <x v="1"/>
    <n v="9"/>
    <n v="100184"/>
    <n v="13023.9"/>
    <n v="87160.1"/>
    <n v="66241.7"/>
    <n v="20918.4"/>
    <n v="164889"/>
  </r>
  <r>
    <d v="2026-06-28T00:00:00"/>
    <x v="10720"/>
    <x v="6"/>
    <x v="2"/>
    <x v="3"/>
    <x v="5"/>
    <x v="1"/>
    <n v="4"/>
    <n v="590177"/>
    <n v="29508.8"/>
    <n v="560668"/>
    <n v="426108"/>
    <n v="134560"/>
    <n v="164889"/>
  </r>
  <r>
    <d v="2026-06-28T00:00:00"/>
    <x v="10721"/>
    <x v="6"/>
    <x v="2"/>
    <x v="3"/>
    <x v="5"/>
    <x v="1"/>
    <n v="9"/>
    <n v="743109"/>
    <n v="59448.7"/>
    <n v="683660"/>
    <n v="519582"/>
    <n v="164078"/>
    <n v="164889"/>
  </r>
  <r>
    <d v="2026-06-28T00:00:00"/>
    <x v="10722"/>
    <x v="6"/>
    <x v="2"/>
    <x v="3"/>
    <x v="5"/>
    <x v="1"/>
    <n v="2"/>
    <n v="593092"/>
    <n v="77102"/>
    <n v="515990"/>
    <n v="392152"/>
    <n v="123838"/>
    <n v="164889"/>
  </r>
  <r>
    <d v="2026-06-28T00:00:00"/>
    <x v="10723"/>
    <x v="0"/>
    <x v="7"/>
    <x v="0"/>
    <x v="5"/>
    <x v="1"/>
    <n v="3"/>
    <n v="510270"/>
    <n v="10205.4"/>
    <n v="500065"/>
    <n v="350045"/>
    <n v="150019"/>
    <n v="44139.1"/>
  </r>
  <r>
    <d v="2026-06-28T00:00:00"/>
    <x v="10724"/>
    <x v="7"/>
    <x v="6"/>
    <x v="3"/>
    <x v="5"/>
    <x v="1"/>
    <n v="1"/>
    <n v="179335"/>
    <n v="10760.1"/>
    <n v="168575"/>
    <n v="128117"/>
    <n v="40458"/>
    <n v="164889"/>
  </r>
  <r>
    <d v="2026-06-28T00:00:00"/>
    <x v="10725"/>
    <x v="2"/>
    <x v="1"/>
    <x v="1"/>
    <x v="5"/>
    <x v="1"/>
    <n v="3"/>
    <n v="188316"/>
    <n v="7532.64"/>
    <n v="180783"/>
    <n v="112086"/>
    <n v="68697.7"/>
    <n v="175550"/>
  </r>
  <r>
    <d v="2026-06-28T00:00:00"/>
    <x v="10726"/>
    <x v="5"/>
    <x v="3"/>
    <x v="2"/>
    <x v="5"/>
    <x v="1"/>
    <n v="4"/>
    <n v="259504"/>
    <n v="0"/>
    <n v="259504"/>
    <n v="186843"/>
    <n v="72661.1"/>
    <n v="79820.3"/>
  </r>
  <r>
    <d v="2026-06-28T00:00:00"/>
    <x v="10727"/>
    <x v="6"/>
    <x v="2"/>
    <x v="3"/>
    <x v="5"/>
    <x v="1"/>
    <n v="8"/>
    <n v="467482"/>
    <n v="51423"/>
    <n v="416059"/>
    <n v="316205"/>
    <n v="99854.2"/>
    <n v="164889"/>
  </r>
  <r>
    <d v="2026-06-28T00:00:00"/>
    <x v="10728"/>
    <x v="0"/>
    <x v="7"/>
    <x v="0"/>
    <x v="5"/>
    <x v="1"/>
    <n v="4"/>
    <n v="450109"/>
    <n v="0"/>
    <n v="450109"/>
    <n v="315076"/>
    <n v="135033"/>
    <n v="44139.1"/>
  </r>
  <r>
    <d v="2026-06-29T00:00:00"/>
    <x v="10729"/>
    <x v="5"/>
    <x v="3"/>
    <x v="2"/>
    <x v="5"/>
    <x v="1"/>
    <n v="3"/>
    <n v="343433"/>
    <n v="37777.6"/>
    <n v="305655"/>
    <n v="220072"/>
    <n v="85583.5"/>
    <n v="79820.3"/>
  </r>
  <r>
    <d v="2026-06-29T00:00:00"/>
    <x v="10730"/>
    <x v="4"/>
    <x v="4"/>
    <x v="2"/>
    <x v="5"/>
    <x v="1"/>
    <n v="8"/>
    <n v="252140"/>
    <n v="22692.6"/>
    <n v="229447"/>
    <n v="165202"/>
    <n v="64245.3"/>
    <n v="79820.3"/>
  </r>
  <r>
    <d v="2026-06-29T00:00:00"/>
    <x v="10731"/>
    <x v="6"/>
    <x v="2"/>
    <x v="3"/>
    <x v="5"/>
    <x v="1"/>
    <n v="6"/>
    <n v="360761"/>
    <n v="0"/>
    <n v="360761"/>
    <n v="274178"/>
    <n v="86582.6"/>
    <n v="164889"/>
  </r>
  <r>
    <d v="2026-06-29T00:00:00"/>
    <x v="10732"/>
    <x v="1"/>
    <x v="5"/>
    <x v="0"/>
    <x v="5"/>
    <x v="1"/>
    <n v="9"/>
    <n v="829981"/>
    <n v="0"/>
    <n v="829981"/>
    <n v="580987"/>
    <n v="248994"/>
    <n v="44139.1"/>
  </r>
  <r>
    <d v="2026-06-29T00:00:00"/>
    <x v="10733"/>
    <x v="7"/>
    <x v="6"/>
    <x v="3"/>
    <x v="5"/>
    <x v="1"/>
    <n v="10"/>
    <n v="280789"/>
    <n v="30886.8"/>
    <n v="249902"/>
    <n v="189926"/>
    <n v="59976.5"/>
    <n v="164889"/>
  </r>
  <r>
    <d v="2026-06-29T00:00:00"/>
    <x v="10734"/>
    <x v="2"/>
    <x v="1"/>
    <x v="1"/>
    <x v="5"/>
    <x v="1"/>
    <n v="3"/>
    <n v="757440"/>
    <n v="0"/>
    <n v="757440"/>
    <n v="469613"/>
    <n v="287827"/>
    <n v="175550"/>
  </r>
  <r>
    <d v="2026-06-29T00:00:00"/>
    <x v="10735"/>
    <x v="1"/>
    <x v="5"/>
    <x v="0"/>
    <x v="5"/>
    <x v="1"/>
    <n v="6"/>
    <n v="500376"/>
    <n v="0"/>
    <n v="500376"/>
    <n v="350263"/>
    <n v="150113"/>
    <n v="44139.1"/>
  </r>
  <r>
    <d v="2026-06-29T00:00:00"/>
    <x v="10736"/>
    <x v="1"/>
    <x v="5"/>
    <x v="0"/>
    <x v="5"/>
    <x v="1"/>
    <n v="2"/>
    <n v="368349"/>
    <n v="11050.5"/>
    <n v="357299"/>
    <n v="250109"/>
    <n v="107190"/>
    <n v="44139.1"/>
  </r>
  <r>
    <d v="2026-06-29T00:00:00"/>
    <x v="10737"/>
    <x v="1"/>
    <x v="5"/>
    <x v="0"/>
    <x v="5"/>
    <x v="1"/>
    <n v="12"/>
    <n v="711921"/>
    <n v="106788"/>
    <n v="605133"/>
    <n v="423593"/>
    <n v="181540"/>
    <n v="44139.1"/>
  </r>
  <r>
    <d v="2026-06-29T00:00:00"/>
    <x v="10738"/>
    <x v="4"/>
    <x v="4"/>
    <x v="2"/>
    <x v="5"/>
    <x v="1"/>
    <n v="4"/>
    <n v="84467"/>
    <n v="10136"/>
    <n v="74331"/>
    <n v="53518.3"/>
    <n v="20812.7"/>
    <n v="79820.3"/>
  </r>
  <r>
    <d v="2026-06-29T00:00:00"/>
    <x v="10739"/>
    <x v="2"/>
    <x v="1"/>
    <x v="1"/>
    <x v="5"/>
    <x v="1"/>
    <n v="3"/>
    <n v="223270"/>
    <n v="0"/>
    <n v="223270"/>
    <n v="138427"/>
    <n v="84842.6"/>
    <n v="175550"/>
  </r>
  <r>
    <d v="2026-06-29T00:00:00"/>
    <x v="10740"/>
    <x v="1"/>
    <x v="5"/>
    <x v="0"/>
    <x v="5"/>
    <x v="1"/>
    <n v="2"/>
    <n v="489024"/>
    <n v="44012.2"/>
    <n v="445012"/>
    <n v="311508"/>
    <n v="133504"/>
    <n v="44139.1"/>
  </r>
  <r>
    <d v="2026-06-29T00:00:00"/>
    <x v="10741"/>
    <x v="0"/>
    <x v="7"/>
    <x v="0"/>
    <x v="5"/>
    <x v="1"/>
    <n v="4"/>
    <n v="370417"/>
    <n v="0"/>
    <n v="370417"/>
    <n v="259292"/>
    <n v="111125"/>
    <n v="44139.1"/>
  </r>
  <r>
    <d v="2026-06-29T00:00:00"/>
    <x v="10742"/>
    <x v="5"/>
    <x v="3"/>
    <x v="2"/>
    <x v="5"/>
    <x v="1"/>
    <n v="9"/>
    <n v="453185"/>
    <n v="63445.9"/>
    <n v="389739"/>
    <n v="280612"/>
    <n v="109127"/>
    <n v="79820.3"/>
  </r>
  <r>
    <d v="2026-06-29T00:00:00"/>
    <x v="10743"/>
    <x v="2"/>
    <x v="1"/>
    <x v="1"/>
    <x v="5"/>
    <x v="1"/>
    <n v="3"/>
    <n v="117310"/>
    <n v="17596.5"/>
    <n v="99713.5"/>
    <n v="61822.4"/>
    <n v="37891.1"/>
    <n v="175550"/>
  </r>
  <r>
    <d v="2026-06-29T00:00:00"/>
    <x v="10744"/>
    <x v="1"/>
    <x v="5"/>
    <x v="0"/>
    <x v="5"/>
    <x v="1"/>
    <n v="7"/>
    <n v="263799"/>
    <n v="26379.9"/>
    <n v="237419"/>
    <n v="166193"/>
    <n v="71225.7"/>
    <n v="44139.1"/>
  </r>
  <r>
    <d v="2026-06-29T00:00:00"/>
    <x v="10745"/>
    <x v="5"/>
    <x v="3"/>
    <x v="2"/>
    <x v="5"/>
    <x v="1"/>
    <n v="5"/>
    <n v="358425"/>
    <n v="0"/>
    <n v="358425"/>
    <n v="258066"/>
    <n v="100359"/>
    <n v="79820.3"/>
  </r>
  <r>
    <d v="2026-06-29T00:00:00"/>
    <x v="10746"/>
    <x v="4"/>
    <x v="4"/>
    <x v="2"/>
    <x v="5"/>
    <x v="1"/>
    <n v="9"/>
    <n v="504813"/>
    <n v="0"/>
    <n v="504813"/>
    <n v="363465"/>
    <n v="141348"/>
    <n v="79820.3"/>
  </r>
  <r>
    <d v="2026-06-29T00:00:00"/>
    <x v="10747"/>
    <x v="7"/>
    <x v="6"/>
    <x v="3"/>
    <x v="5"/>
    <x v="1"/>
    <n v="4"/>
    <n v="266334"/>
    <n v="0"/>
    <n v="266334"/>
    <n v="202414"/>
    <n v="63920.2"/>
    <n v="164889"/>
  </r>
  <r>
    <d v="2026-06-29T00:00:00"/>
    <x v="10748"/>
    <x v="0"/>
    <x v="7"/>
    <x v="0"/>
    <x v="5"/>
    <x v="1"/>
    <n v="4"/>
    <n v="338140"/>
    <n v="0"/>
    <n v="338140"/>
    <n v="236698"/>
    <n v="101442"/>
    <n v="44139.1"/>
  </r>
  <r>
    <d v="2026-06-29T00:00:00"/>
    <x v="10749"/>
    <x v="7"/>
    <x v="6"/>
    <x v="3"/>
    <x v="5"/>
    <x v="1"/>
    <n v="1"/>
    <n v="841029"/>
    <n v="0"/>
    <n v="841029"/>
    <n v="639182"/>
    <n v="201847"/>
    <n v="164889"/>
  </r>
  <r>
    <d v="2026-06-29T00:00:00"/>
    <x v="10750"/>
    <x v="1"/>
    <x v="5"/>
    <x v="0"/>
    <x v="5"/>
    <x v="1"/>
    <n v="9"/>
    <n v="586295"/>
    <n v="64492.4"/>
    <n v="521803"/>
    <n v="365262"/>
    <n v="156541"/>
    <n v="44139.1"/>
  </r>
  <r>
    <d v="2026-06-29T00:00:00"/>
    <x v="10751"/>
    <x v="6"/>
    <x v="2"/>
    <x v="3"/>
    <x v="5"/>
    <x v="1"/>
    <n v="2"/>
    <n v="141648"/>
    <n v="15581.3"/>
    <n v="126067"/>
    <n v="95810.7"/>
    <n v="30256"/>
    <n v="164889"/>
  </r>
  <r>
    <d v="2026-06-29T00:00:00"/>
    <x v="10752"/>
    <x v="0"/>
    <x v="7"/>
    <x v="0"/>
    <x v="5"/>
    <x v="1"/>
    <n v="8"/>
    <n v="182949"/>
    <n v="5488.47"/>
    <n v="177461"/>
    <n v="124222"/>
    <n v="53238.2"/>
    <n v="44139.1"/>
  </r>
  <r>
    <d v="2026-06-29T00:00:00"/>
    <x v="10753"/>
    <x v="0"/>
    <x v="7"/>
    <x v="0"/>
    <x v="5"/>
    <x v="1"/>
    <n v="3"/>
    <n v="628797"/>
    <n v="0"/>
    <n v="628797"/>
    <n v="440158"/>
    <n v="188639"/>
    <n v="44139.1"/>
  </r>
  <r>
    <d v="2026-06-29T00:00:00"/>
    <x v="10754"/>
    <x v="1"/>
    <x v="5"/>
    <x v="0"/>
    <x v="5"/>
    <x v="1"/>
    <n v="9"/>
    <n v="504204"/>
    <n v="55462.4"/>
    <n v="448742"/>
    <n v="314119"/>
    <n v="134622"/>
    <n v="44139.1"/>
  </r>
  <r>
    <d v="2026-06-29T00:00:00"/>
    <x v="10755"/>
    <x v="0"/>
    <x v="7"/>
    <x v="0"/>
    <x v="5"/>
    <x v="1"/>
    <n v="1"/>
    <n v="219650"/>
    <n v="0"/>
    <n v="219650"/>
    <n v="153755"/>
    <n v="65895"/>
    <n v="44139.1"/>
  </r>
  <r>
    <d v="2026-06-29T00:00:00"/>
    <x v="10756"/>
    <x v="5"/>
    <x v="3"/>
    <x v="2"/>
    <x v="5"/>
    <x v="1"/>
    <n v="4"/>
    <n v="408858"/>
    <n v="0"/>
    <n v="408858"/>
    <n v="294378"/>
    <n v="114480"/>
    <n v="79820.3"/>
  </r>
  <r>
    <d v="2026-06-29T00:00:00"/>
    <x v="10757"/>
    <x v="2"/>
    <x v="1"/>
    <x v="1"/>
    <x v="5"/>
    <x v="1"/>
    <n v="9"/>
    <n v="786195"/>
    <n v="0"/>
    <n v="786195"/>
    <n v="487441"/>
    <n v="298754"/>
    <n v="175550"/>
  </r>
  <r>
    <d v="2026-06-29T00:00:00"/>
    <x v="10758"/>
    <x v="1"/>
    <x v="5"/>
    <x v="0"/>
    <x v="5"/>
    <x v="1"/>
    <n v="4"/>
    <n v="458292"/>
    <n v="41246.3"/>
    <n v="417046"/>
    <n v="291932"/>
    <n v="125114"/>
    <n v="44139.1"/>
  </r>
  <r>
    <d v="2026-06-29T00:00:00"/>
    <x v="10759"/>
    <x v="0"/>
    <x v="7"/>
    <x v="0"/>
    <x v="5"/>
    <x v="1"/>
    <n v="7"/>
    <n v="805441"/>
    <n v="0"/>
    <n v="805441"/>
    <n v="563809"/>
    <n v="241632"/>
    <n v="44139.1"/>
  </r>
  <r>
    <d v="2026-06-29T00:00:00"/>
    <x v="10760"/>
    <x v="3"/>
    <x v="0"/>
    <x v="1"/>
    <x v="5"/>
    <x v="1"/>
    <n v="8"/>
    <n v="389425"/>
    <n v="23365.5"/>
    <n v="366060"/>
    <n v="226957"/>
    <n v="139103"/>
    <n v="175550"/>
  </r>
  <r>
    <d v="2026-06-29T00:00:00"/>
    <x v="10761"/>
    <x v="6"/>
    <x v="2"/>
    <x v="3"/>
    <x v="5"/>
    <x v="1"/>
    <n v="1"/>
    <n v="370665"/>
    <n v="18533.2"/>
    <n v="352132"/>
    <n v="267620"/>
    <n v="84511.6"/>
    <n v="164889"/>
  </r>
  <r>
    <d v="2026-06-29T00:00:00"/>
    <x v="10762"/>
    <x v="6"/>
    <x v="2"/>
    <x v="3"/>
    <x v="5"/>
    <x v="1"/>
    <n v="3"/>
    <n v="308278"/>
    <n v="40076.1"/>
    <n v="268202"/>
    <n v="203833"/>
    <n v="64368.4"/>
    <n v="164889"/>
  </r>
  <r>
    <d v="2026-06-29T00:00:00"/>
    <x v="10763"/>
    <x v="1"/>
    <x v="5"/>
    <x v="0"/>
    <x v="5"/>
    <x v="1"/>
    <n v="8"/>
    <n v="700467"/>
    <n v="42028"/>
    <n v="658439"/>
    <n v="460907"/>
    <n v="197532"/>
    <n v="44139.1"/>
  </r>
  <r>
    <d v="2026-06-29T00:00:00"/>
    <x v="10764"/>
    <x v="1"/>
    <x v="5"/>
    <x v="0"/>
    <x v="5"/>
    <x v="1"/>
    <n v="8"/>
    <n v="260932"/>
    <n v="7827.96"/>
    <n v="253104"/>
    <n v="177173"/>
    <n v="75931.2"/>
    <n v="44139.1"/>
  </r>
  <r>
    <d v="2026-06-29T00:00:00"/>
    <x v="10765"/>
    <x v="1"/>
    <x v="5"/>
    <x v="0"/>
    <x v="5"/>
    <x v="1"/>
    <n v="6"/>
    <n v="200553"/>
    <n v="24066.4"/>
    <n v="176487"/>
    <n v="123541"/>
    <n v="52946"/>
    <n v="44139.1"/>
  </r>
  <r>
    <d v="2026-06-29T00:00:00"/>
    <x v="10766"/>
    <x v="4"/>
    <x v="4"/>
    <x v="2"/>
    <x v="5"/>
    <x v="1"/>
    <n v="1"/>
    <n v="437576"/>
    <n v="43757.6"/>
    <n v="393818"/>
    <n v="283549"/>
    <n v="110269"/>
    <n v="79820.3"/>
  </r>
  <r>
    <d v="2026-06-29T00:00:00"/>
    <x v="10767"/>
    <x v="4"/>
    <x v="4"/>
    <x v="2"/>
    <x v="5"/>
    <x v="1"/>
    <n v="9"/>
    <n v="47777"/>
    <n v="6211.01"/>
    <n v="41566"/>
    <n v="29927.5"/>
    <n v="11638.5"/>
    <n v="79820.3"/>
  </r>
  <r>
    <d v="2026-06-29T00:00:00"/>
    <x v="10768"/>
    <x v="0"/>
    <x v="7"/>
    <x v="0"/>
    <x v="5"/>
    <x v="1"/>
    <n v="1"/>
    <n v="377297"/>
    <n v="15091.9"/>
    <n v="362205"/>
    <n v="253544"/>
    <n v="108662"/>
    <n v="44139.1"/>
  </r>
  <r>
    <d v="2026-06-29T00:00:00"/>
    <x v="10769"/>
    <x v="2"/>
    <x v="1"/>
    <x v="1"/>
    <x v="5"/>
    <x v="1"/>
    <n v="8"/>
    <n v="794766"/>
    <n v="95371.9"/>
    <n v="699394"/>
    <n v="433624"/>
    <n v="265770"/>
    <n v="175550"/>
  </r>
  <r>
    <d v="2026-06-29T00:00:00"/>
    <x v="10770"/>
    <x v="1"/>
    <x v="5"/>
    <x v="0"/>
    <x v="5"/>
    <x v="1"/>
    <n v="4"/>
    <n v="354810"/>
    <n v="0"/>
    <n v="354810"/>
    <n v="248367"/>
    <n v="106443"/>
    <n v="44139.1"/>
  </r>
  <r>
    <d v="2026-06-29T00:00:00"/>
    <x v="10771"/>
    <x v="1"/>
    <x v="5"/>
    <x v="0"/>
    <x v="5"/>
    <x v="1"/>
    <n v="8"/>
    <n v="740878"/>
    <n v="51861.5"/>
    <n v="689017"/>
    <n v="482312"/>
    <n v="206705"/>
    <n v="44139.1"/>
  </r>
  <r>
    <d v="2026-06-29T00:00:00"/>
    <x v="10772"/>
    <x v="6"/>
    <x v="2"/>
    <x v="3"/>
    <x v="5"/>
    <x v="1"/>
    <n v="2"/>
    <n v="627230"/>
    <n v="37633.8"/>
    <n v="589596"/>
    <n v="448093"/>
    <n v="141503"/>
    <n v="164889"/>
  </r>
  <r>
    <d v="2026-06-29T00:00:00"/>
    <x v="10773"/>
    <x v="6"/>
    <x v="2"/>
    <x v="3"/>
    <x v="5"/>
    <x v="1"/>
    <n v="2"/>
    <n v="698361"/>
    <n v="20950.8"/>
    <n v="677410"/>
    <n v="514832"/>
    <n v="162578"/>
    <n v="164889"/>
  </r>
  <r>
    <d v="2026-06-29T00:00:00"/>
    <x v="10774"/>
    <x v="2"/>
    <x v="1"/>
    <x v="1"/>
    <x v="5"/>
    <x v="1"/>
    <n v="3"/>
    <n v="90005"/>
    <n v="5400.3"/>
    <n v="84604.7"/>
    <n v="52454.9"/>
    <n v="32149.8"/>
    <n v="175550"/>
  </r>
  <r>
    <d v="2026-06-29T00:00:00"/>
    <x v="10775"/>
    <x v="4"/>
    <x v="4"/>
    <x v="2"/>
    <x v="5"/>
    <x v="1"/>
    <n v="5"/>
    <n v="456910"/>
    <n v="31983.7"/>
    <n v="424926"/>
    <n v="305947"/>
    <n v="118979"/>
    <n v="79820.3"/>
  </r>
  <r>
    <d v="2026-06-29T00:00:00"/>
    <x v="10776"/>
    <x v="0"/>
    <x v="7"/>
    <x v="0"/>
    <x v="5"/>
    <x v="1"/>
    <n v="3"/>
    <n v="344200"/>
    <n v="13768"/>
    <n v="330432"/>
    <n v="231302"/>
    <n v="99129.6"/>
    <n v="44139.1"/>
  </r>
  <r>
    <d v="2026-06-29T00:00:00"/>
    <x v="10777"/>
    <x v="0"/>
    <x v="7"/>
    <x v="0"/>
    <x v="5"/>
    <x v="1"/>
    <n v="6"/>
    <n v="777269"/>
    <n v="85499.6"/>
    <n v="691769"/>
    <n v="484239"/>
    <n v="207531"/>
    <n v="44139.1"/>
  </r>
  <r>
    <d v="2026-06-29T00:00:00"/>
    <x v="10778"/>
    <x v="2"/>
    <x v="1"/>
    <x v="1"/>
    <x v="5"/>
    <x v="1"/>
    <n v="3"/>
    <n v="840216"/>
    <n v="0"/>
    <n v="840216"/>
    <n v="520934"/>
    <n v="319282"/>
    <n v="175550"/>
  </r>
  <r>
    <d v="2026-06-29T00:00:00"/>
    <x v="10779"/>
    <x v="2"/>
    <x v="1"/>
    <x v="1"/>
    <x v="5"/>
    <x v="1"/>
    <n v="5"/>
    <n v="737104"/>
    <n v="58968.3"/>
    <n v="678136"/>
    <n v="420444"/>
    <n v="257692"/>
    <n v="175550"/>
  </r>
  <r>
    <d v="2026-06-29T00:00:00"/>
    <x v="10780"/>
    <x v="4"/>
    <x v="4"/>
    <x v="2"/>
    <x v="5"/>
    <x v="1"/>
    <n v="12"/>
    <n v="369341"/>
    <n v="51707.7"/>
    <n v="317633"/>
    <n v="228696"/>
    <n v="88937.3"/>
    <n v="79820.3"/>
  </r>
  <r>
    <d v="2026-06-29T00:00:00"/>
    <x v="10781"/>
    <x v="5"/>
    <x v="3"/>
    <x v="2"/>
    <x v="5"/>
    <x v="1"/>
    <n v="12"/>
    <n v="786370"/>
    <n v="117956"/>
    <n v="668414"/>
    <n v="481258"/>
    <n v="187156"/>
    <n v="79820.3"/>
  </r>
  <r>
    <d v="2026-06-29T00:00:00"/>
    <x v="10782"/>
    <x v="6"/>
    <x v="2"/>
    <x v="3"/>
    <x v="5"/>
    <x v="1"/>
    <n v="4"/>
    <n v="307484"/>
    <n v="0"/>
    <n v="307484"/>
    <n v="233688"/>
    <n v="73796.2"/>
    <n v="164889"/>
  </r>
  <r>
    <d v="2026-06-29T00:00:00"/>
    <x v="10783"/>
    <x v="0"/>
    <x v="7"/>
    <x v="0"/>
    <x v="5"/>
    <x v="1"/>
    <n v="9"/>
    <n v="575450"/>
    <n v="40281.5"/>
    <n v="535168"/>
    <n v="374618"/>
    <n v="160551"/>
    <n v="44139.1"/>
  </r>
  <r>
    <d v="2026-06-29T00:00:00"/>
    <x v="10784"/>
    <x v="0"/>
    <x v="7"/>
    <x v="0"/>
    <x v="5"/>
    <x v="1"/>
    <n v="10"/>
    <n v="791707"/>
    <n v="87087.8"/>
    <n v="704619"/>
    <n v="493233"/>
    <n v="211386"/>
    <n v="44139.1"/>
  </r>
  <r>
    <d v="2026-06-29T00:00:00"/>
    <x v="10785"/>
    <x v="4"/>
    <x v="4"/>
    <x v="2"/>
    <x v="5"/>
    <x v="1"/>
    <n v="7"/>
    <n v="536396"/>
    <n v="0"/>
    <n v="536396"/>
    <n v="386205"/>
    <n v="150191"/>
    <n v="79820.3"/>
  </r>
  <r>
    <d v="2026-06-29T00:00:00"/>
    <x v="10786"/>
    <x v="3"/>
    <x v="0"/>
    <x v="1"/>
    <x v="5"/>
    <x v="1"/>
    <n v="1"/>
    <n v="78198"/>
    <n v="7819.8"/>
    <n v="70378.2"/>
    <n v="43634.5"/>
    <n v="26743.7"/>
    <n v="175550"/>
  </r>
  <r>
    <d v="2026-06-29T00:00:00"/>
    <x v="10787"/>
    <x v="4"/>
    <x v="4"/>
    <x v="2"/>
    <x v="5"/>
    <x v="1"/>
    <n v="9"/>
    <n v="123700"/>
    <n v="16081"/>
    <n v="107619"/>
    <n v="77485.7"/>
    <n v="30133.3"/>
    <n v="79820.3"/>
  </r>
  <r>
    <d v="2026-06-29T00:00:00"/>
    <x v="10788"/>
    <x v="2"/>
    <x v="1"/>
    <x v="1"/>
    <x v="5"/>
    <x v="1"/>
    <n v="2"/>
    <n v="818941"/>
    <n v="98272.9"/>
    <n v="720668"/>
    <n v="446814"/>
    <n v="273854"/>
    <n v="175550"/>
  </r>
  <r>
    <d v="2026-06-30T00:00:00"/>
    <x v="10789"/>
    <x v="7"/>
    <x v="6"/>
    <x v="3"/>
    <x v="5"/>
    <x v="1"/>
    <n v="1"/>
    <n v="571214"/>
    <n v="0"/>
    <n v="571214"/>
    <n v="434123"/>
    <n v="137091"/>
    <n v="164889"/>
  </r>
  <r>
    <d v="2026-06-30T00:00:00"/>
    <x v="10790"/>
    <x v="0"/>
    <x v="7"/>
    <x v="0"/>
    <x v="5"/>
    <x v="1"/>
    <n v="11"/>
    <n v="830161"/>
    <n v="0"/>
    <n v="830161"/>
    <n v="581113"/>
    <n v="249048"/>
    <n v="44139.1"/>
  </r>
  <r>
    <d v="2026-06-30T00:00:00"/>
    <x v="10791"/>
    <x v="6"/>
    <x v="2"/>
    <x v="3"/>
    <x v="5"/>
    <x v="1"/>
    <n v="3"/>
    <n v="791389"/>
    <n v="31655.6"/>
    <n v="759733"/>
    <n v="577397"/>
    <n v="182336"/>
    <n v="164889"/>
  </r>
  <r>
    <d v="2026-06-30T00:00:00"/>
    <x v="10792"/>
    <x v="7"/>
    <x v="6"/>
    <x v="3"/>
    <x v="5"/>
    <x v="1"/>
    <n v="1"/>
    <n v="151223"/>
    <n v="16634.5"/>
    <n v="134588"/>
    <n v="102287"/>
    <n v="32301.2"/>
    <n v="164889"/>
  </r>
  <r>
    <d v="2026-06-30T00:00:00"/>
    <x v="10793"/>
    <x v="5"/>
    <x v="3"/>
    <x v="2"/>
    <x v="5"/>
    <x v="1"/>
    <n v="2"/>
    <n v="747629"/>
    <n v="59810.3"/>
    <n v="687819"/>
    <n v="495229"/>
    <n v="192589"/>
    <n v="79820.3"/>
  </r>
  <r>
    <d v="2026-06-30T00:00:00"/>
    <x v="10794"/>
    <x v="3"/>
    <x v="0"/>
    <x v="1"/>
    <x v="5"/>
    <x v="1"/>
    <n v="8"/>
    <n v="96544"/>
    <n v="0"/>
    <n v="96544"/>
    <n v="59857.3"/>
    <n v="36686.7"/>
    <n v="175550"/>
  </r>
  <r>
    <d v="2026-06-30T00:00:00"/>
    <x v="10795"/>
    <x v="7"/>
    <x v="6"/>
    <x v="3"/>
    <x v="5"/>
    <x v="1"/>
    <n v="6"/>
    <n v="129687"/>
    <n v="3890.61"/>
    <n v="125796"/>
    <n v="95605.3"/>
    <n v="30191.1"/>
    <n v="164889"/>
  </r>
  <r>
    <d v="2026-06-30T00:00:00"/>
    <x v="10796"/>
    <x v="4"/>
    <x v="4"/>
    <x v="2"/>
    <x v="5"/>
    <x v="1"/>
    <n v="5"/>
    <n v="88357"/>
    <n v="12370"/>
    <n v="75987"/>
    <n v="54710.7"/>
    <n v="21276.4"/>
    <n v="79820.3"/>
  </r>
  <r>
    <d v="2026-06-30T00:00:00"/>
    <x v="10797"/>
    <x v="0"/>
    <x v="7"/>
    <x v="0"/>
    <x v="5"/>
    <x v="1"/>
    <n v="12"/>
    <n v="393564"/>
    <n v="0"/>
    <n v="393564"/>
    <n v="275495"/>
    <n v="118069"/>
    <n v="44139.1"/>
  </r>
  <r>
    <d v="2026-06-30T00:00:00"/>
    <x v="10798"/>
    <x v="2"/>
    <x v="1"/>
    <x v="1"/>
    <x v="5"/>
    <x v="1"/>
    <n v="7"/>
    <n v="796879"/>
    <n v="103594"/>
    <n v="693285"/>
    <n v="429837"/>
    <n v="263448"/>
    <n v="175550"/>
  </r>
  <r>
    <d v="2026-06-30T00:00:00"/>
    <x v="10799"/>
    <x v="6"/>
    <x v="2"/>
    <x v="3"/>
    <x v="5"/>
    <x v="1"/>
    <n v="10"/>
    <n v="718885"/>
    <n v="86266.2"/>
    <n v="632619"/>
    <n v="480790"/>
    <n v="151829"/>
    <n v="164889"/>
  </r>
  <r>
    <d v="2026-06-30T00:00:00"/>
    <x v="10800"/>
    <x v="4"/>
    <x v="4"/>
    <x v="2"/>
    <x v="5"/>
    <x v="1"/>
    <n v="8"/>
    <n v="292170"/>
    <n v="26295.3"/>
    <n v="265875"/>
    <n v="191430"/>
    <n v="74444.9"/>
    <n v="79820.3"/>
  </r>
  <r>
    <d v="2026-06-30T00:00:00"/>
    <x v="10801"/>
    <x v="3"/>
    <x v="0"/>
    <x v="1"/>
    <x v="5"/>
    <x v="1"/>
    <n v="8"/>
    <n v="751097"/>
    <n v="0"/>
    <n v="751097"/>
    <n v="465680"/>
    <n v="285417"/>
    <n v="175550"/>
  </r>
  <r>
    <d v="2026-06-30T00:00:00"/>
    <x v="10802"/>
    <x v="2"/>
    <x v="1"/>
    <x v="1"/>
    <x v="5"/>
    <x v="1"/>
    <n v="11"/>
    <n v="394622"/>
    <n v="47354.6"/>
    <n v="347267"/>
    <n v="215306"/>
    <n v="131962"/>
    <n v="175550"/>
  </r>
  <r>
    <d v="2026-06-30T00:00:00"/>
    <x v="10803"/>
    <x v="6"/>
    <x v="2"/>
    <x v="3"/>
    <x v="5"/>
    <x v="1"/>
    <n v="6"/>
    <n v="282544"/>
    <n v="19778.1"/>
    <n v="262766"/>
    <n v="199702"/>
    <n v="63063.8"/>
    <n v="164889"/>
  </r>
  <r>
    <d v="2026-06-30T00:00:00"/>
    <x v="10804"/>
    <x v="0"/>
    <x v="7"/>
    <x v="0"/>
    <x v="5"/>
    <x v="1"/>
    <n v="1"/>
    <n v="748742"/>
    <n v="59899.4"/>
    <n v="688843"/>
    <n v="482190"/>
    <n v="206653"/>
    <n v="44139.1"/>
  </r>
  <r>
    <d v="2026-06-30T00:00:00"/>
    <x v="10805"/>
    <x v="1"/>
    <x v="5"/>
    <x v="0"/>
    <x v="5"/>
    <x v="1"/>
    <n v="2"/>
    <n v="676637"/>
    <n v="40598.2"/>
    <n v="636039"/>
    <n v="445227"/>
    <n v="190812"/>
    <n v="44139.1"/>
  </r>
  <r>
    <d v="2026-06-30T00:00:00"/>
    <x v="10806"/>
    <x v="0"/>
    <x v="7"/>
    <x v="0"/>
    <x v="5"/>
    <x v="1"/>
    <n v="5"/>
    <n v="394656"/>
    <n v="0"/>
    <n v="394656"/>
    <n v="276259"/>
    <n v="118397"/>
    <n v="44139.1"/>
  </r>
  <r>
    <d v="2026-06-30T00:00:00"/>
    <x v="10807"/>
    <x v="1"/>
    <x v="5"/>
    <x v="0"/>
    <x v="5"/>
    <x v="1"/>
    <n v="4"/>
    <n v="640769"/>
    <n v="51261.5"/>
    <n v="589507"/>
    <n v="412655"/>
    <n v="176852"/>
    <n v="44139.1"/>
  </r>
  <r>
    <d v="2026-06-30T00:00:00"/>
    <x v="10808"/>
    <x v="4"/>
    <x v="4"/>
    <x v="2"/>
    <x v="5"/>
    <x v="1"/>
    <n v="3"/>
    <n v="51273"/>
    <n v="7690.95"/>
    <n v="43582.1"/>
    <n v="31379.1"/>
    <n v="12203"/>
    <n v="79820.3"/>
  </r>
  <r>
    <d v="2026-06-30T00:00:00"/>
    <x v="10809"/>
    <x v="4"/>
    <x v="4"/>
    <x v="2"/>
    <x v="5"/>
    <x v="1"/>
    <n v="7"/>
    <n v="155045"/>
    <n v="9302.7"/>
    <n v="145742"/>
    <n v="104934"/>
    <n v="40807.8"/>
    <n v="79820.3"/>
  </r>
  <r>
    <d v="2026-06-30T00:00:00"/>
    <x v="10810"/>
    <x v="3"/>
    <x v="0"/>
    <x v="1"/>
    <x v="5"/>
    <x v="1"/>
    <n v="4"/>
    <n v="707478"/>
    <n v="21224.3"/>
    <n v="686254"/>
    <n v="425477"/>
    <n v="260776"/>
    <n v="175550"/>
  </r>
  <r>
    <d v="2026-06-30T00:00:00"/>
    <x v="10811"/>
    <x v="4"/>
    <x v="4"/>
    <x v="2"/>
    <x v="5"/>
    <x v="1"/>
    <n v="8"/>
    <n v="265848"/>
    <n v="34560.2"/>
    <n v="231288"/>
    <n v="166527"/>
    <n v="64760.6"/>
    <n v="79820.3"/>
  </r>
  <r>
    <d v="2026-06-30T00:00:00"/>
    <x v="10812"/>
    <x v="5"/>
    <x v="3"/>
    <x v="2"/>
    <x v="5"/>
    <x v="1"/>
    <n v="9"/>
    <n v="794812"/>
    <n v="87429.3"/>
    <n v="707383"/>
    <n v="509316"/>
    <n v="198067"/>
    <n v="79820.3"/>
  </r>
  <r>
    <d v="2026-06-30T00:00:00"/>
    <x v="10813"/>
    <x v="6"/>
    <x v="2"/>
    <x v="3"/>
    <x v="5"/>
    <x v="1"/>
    <n v="12"/>
    <n v="769362"/>
    <n v="61549"/>
    <n v="707813"/>
    <n v="537938"/>
    <n v="169875"/>
    <n v="164889"/>
  </r>
  <r>
    <d v="2026-06-30T00:00:00"/>
    <x v="10814"/>
    <x v="4"/>
    <x v="4"/>
    <x v="2"/>
    <x v="5"/>
    <x v="1"/>
    <n v="2"/>
    <n v="543879"/>
    <n v="32632.7"/>
    <n v="511246"/>
    <n v="368097"/>
    <n v="143149"/>
    <n v="79820.3"/>
  </r>
  <r>
    <d v="2026-06-30T00:00:00"/>
    <x v="10815"/>
    <x v="5"/>
    <x v="3"/>
    <x v="2"/>
    <x v="5"/>
    <x v="1"/>
    <n v="4"/>
    <n v="472559"/>
    <n v="0"/>
    <n v="472559"/>
    <n v="340242"/>
    <n v="132317"/>
    <n v="79820.3"/>
  </r>
  <r>
    <d v="2026-06-30T00:00:00"/>
    <x v="10816"/>
    <x v="4"/>
    <x v="4"/>
    <x v="2"/>
    <x v="5"/>
    <x v="1"/>
    <n v="2"/>
    <n v="337456"/>
    <n v="13498.2"/>
    <n v="323958"/>
    <n v="233250"/>
    <n v="90708.2"/>
    <n v="79820.3"/>
  </r>
  <r>
    <d v="2026-06-30T00:00:00"/>
    <x v="10817"/>
    <x v="2"/>
    <x v="1"/>
    <x v="1"/>
    <x v="5"/>
    <x v="1"/>
    <n v="11"/>
    <n v="593492"/>
    <n v="0"/>
    <n v="593492"/>
    <n v="367965"/>
    <n v="225527"/>
    <n v="175550"/>
  </r>
  <r>
    <d v="2026-06-30T00:00:00"/>
    <x v="10818"/>
    <x v="0"/>
    <x v="7"/>
    <x v="0"/>
    <x v="5"/>
    <x v="1"/>
    <n v="8"/>
    <n v="488324"/>
    <n v="58598.9"/>
    <n v="429725"/>
    <n v="300808"/>
    <n v="128918"/>
    <n v="44139.1"/>
  </r>
  <r>
    <d v="2026-06-30T00:00:00"/>
    <x v="10819"/>
    <x v="5"/>
    <x v="3"/>
    <x v="2"/>
    <x v="5"/>
    <x v="1"/>
    <n v="11"/>
    <n v="570408"/>
    <n v="0"/>
    <n v="570408"/>
    <n v="410694"/>
    <n v="159714"/>
    <n v="79820.3"/>
  </r>
  <r>
    <d v="2026-06-30T00:00:00"/>
    <x v="10820"/>
    <x v="5"/>
    <x v="3"/>
    <x v="2"/>
    <x v="5"/>
    <x v="1"/>
    <n v="7"/>
    <n v="711251"/>
    <n v="71125.1"/>
    <n v="640126"/>
    <n v="460891"/>
    <n v="179235"/>
    <n v="79820.3"/>
  </r>
  <r>
    <d v="2026-06-30T00:00:00"/>
    <x v="10821"/>
    <x v="0"/>
    <x v="7"/>
    <x v="0"/>
    <x v="5"/>
    <x v="1"/>
    <n v="12"/>
    <n v="556977"/>
    <n v="27848.8"/>
    <n v="529128"/>
    <n v="370390"/>
    <n v="158738"/>
    <n v="44139.1"/>
  </r>
  <r>
    <d v="2026-06-30T00:00:00"/>
    <x v="10822"/>
    <x v="5"/>
    <x v="3"/>
    <x v="2"/>
    <x v="5"/>
    <x v="1"/>
    <n v="11"/>
    <n v="560332"/>
    <n v="61636.5"/>
    <n v="498695"/>
    <n v="359061"/>
    <n v="139635"/>
    <n v="79820.3"/>
  </r>
  <r>
    <d v="2026-06-30T00:00:00"/>
    <x v="10823"/>
    <x v="0"/>
    <x v="7"/>
    <x v="0"/>
    <x v="5"/>
    <x v="1"/>
    <n v="6"/>
    <n v="269743"/>
    <n v="24276.9"/>
    <n v="245466"/>
    <n v="171826"/>
    <n v="73639.8"/>
    <n v="44139.1"/>
  </r>
  <r>
    <d v="2026-06-30T00:00:00"/>
    <x v="10824"/>
    <x v="1"/>
    <x v="5"/>
    <x v="0"/>
    <x v="5"/>
    <x v="1"/>
    <n v="10"/>
    <n v="55936"/>
    <n v="1118.72"/>
    <n v="54817.3"/>
    <n v="38372.1"/>
    <n v="16445.2"/>
    <n v="44139.1"/>
  </r>
  <r>
    <d v="2026-06-30T00:00:00"/>
    <x v="10825"/>
    <x v="5"/>
    <x v="3"/>
    <x v="2"/>
    <x v="5"/>
    <x v="1"/>
    <n v="2"/>
    <n v="75429"/>
    <n v="4525.74"/>
    <n v="70903.3"/>
    <n v="51050.3"/>
    <n v="19852.9"/>
    <n v="79820.3"/>
  </r>
  <r>
    <d v="2026-06-30T00:00:00"/>
    <x v="10826"/>
    <x v="4"/>
    <x v="4"/>
    <x v="2"/>
    <x v="5"/>
    <x v="1"/>
    <n v="10"/>
    <n v="159226"/>
    <n v="17514.9"/>
    <n v="141711"/>
    <n v="102032"/>
    <n v="39679.1"/>
    <n v="79820.3"/>
  </r>
  <r>
    <d v="2026-06-30T00:00:00"/>
    <x v="10827"/>
    <x v="0"/>
    <x v="7"/>
    <x v="0"/>
    <x v="5"/>
    <x v="1"/>
    <n v="10"/>
    <n v="218912"/>
    <n v="13134.7"/>
    <n v="205777"/>
    <n v="144044"/>
    <n v="61733.2"/>
    <n v="44139.1"/>
  </r>
  <r>
    <d v="2026-06-30T00:00:00"/>
    <x v="10828"/>
    <x v="7"/>
    <x v="6"/>
    <x v="3"/>
    <x v="5"/>
    <x v="1"/>
    <n v="4"/>
    <n v="603777"/>
    <n v="12075.5"/>
    <n v="591701"/>
    <n v="449693"/>
    <n v="142008"/>
    <n v="164889"/>
  </r>
  <r>
    <d v="2026-06-30T00:00:00"/>
    <x v="10829"/>
    <x v="1"/>
    <x v="5"/>
    <x v="0"/>
    <x v="5"/>
    <x v="1"/>
    <n v="4"/>
    <n v="317608"/>
    <n v="0"/>
    <n v="317608"/>
    <n v="222326"/>
    <n v="95282.4"/>
    <n v="44139.1"/>
  </r>
  <r>
    <d v="2026-06-30T00:00:00"/>
    <x v="10830"/>
    <x v="0"/>
    <x v="7"/>
    <x v="0"/>
    <x v="5"/>
    <x v="1"/>
    <n v="2"/>
    <n v="567799"/>
    <n v="79491.9"/>
    <n v="488307"/>
    <n v="341815"/>
    <n v="146492"/>
    <n v="44139.1"/>
  </r>
  <r>
    <d v="2026-06-30T00:00:00"/>
    <x v="10831"/>
    <x v="5"/>
    <x v="3"/>
    <x v="2"/>
    <x v="5"/>
    <x v="1"/>
    <n v="6"/>
    <n v="606418"/>
    <n v="0"/>
    <n v="606418"/>
    <n v="436621"/>
    <n v="169797"/>
    <n v="79820.3"/>
  </r>
  <r>
    <d v="2026-06-30T00:00:00"/>
    <x v="10832"/>
    <x v="4"/>
    <x v="4"/>
    <x v="2"/>
    <x v="5"/>
    <x v="1"/>
    <n v="9"/>
    <n v="642537"/>
    <n v="89955.2"/>
    <n v="552582"/>
    <n v="397859"/>
    <n v="154723"/>
    <n v="79820.3"/>
  </r>
  <r>
    <d v="2026-06-30T00:00:00"/>
    <x v="10833"/>
    <x v="0"/>
    <x v="7"/>
    <x v="0"/>
    <x v="5"/>
    <x v="1"/>
    <n v="3"/>
    <n v="475261"/>
    <n v="23763"/>
    <n v="451498"/>
    <n v="316049"/>
    <n v="135449"/>
    <n v="44139.1"/>
  </r>
  <r>
    <d v="2026-06-30T00:00:00"/>
    <x v="10834"/>
    <x v="7"/>
    <x v="6"/>
    <x v="3"/>
    <x v="5"/>
    <x v="1"/>
    <n v="11"/>
    <n v="525654"/>
    <n v="0"/>
    <n v="525654"/>
    <n v="399497"/>
    <n v="126157"/>
    <n v="164889"/>
  </r>
  <r>
    <d v="2026-06-30T00:00:00"/>
    <x v="10835"/>
    <x v="4"/>
    <x v="4"/>
    <x v="2"/>
    <x v="5"/>
    <x v="1"/>
    <n v="1"/>
    <n v="211156"/>
    <n v="0"/>
    <n v="211156"/>
    <n v="152032"/>
    <n v="59123.7"/>
    <n v="79820.3"/>
  </r>
  <r>
    <d v="2026-06-30T00:00:00"/>
    <x v="10836"/>
    <x v="3"/>
    <x v="0"/>
    <x v="1"/>
    <x v="5"/>
    <x v="1"/>
    <n v="10"/>
    <n v="450205"/>
    <n v="9004.1"/>
    <n v="441201"/>
    <n v="273545"/>
    <n v="167656"/>
    <n v="175550"/>
  </r>
  <r>
    <d v="2026-06-30T00:00:00"/>
    <x v="10837"/>
    <x v="4"/>
    <x v="4"/>
    <x v="2"/>
    <x v="5"/>
    <x v="1"/>
    <n v="9"/>
    <n v="513151"/>
    <n v="30789.1"/>
    <n v="482362"/>
    <n v="347301"/>
    <n v="135061"/>
    <n v="79820.3"/>
  </r>
  <r>
    <d v="2026-06-30T00:00:00"/>
    <x v="10838"/>
    <x v="4"/>
    <x v="4"/>
    <x v="2"/>
    <x v="5"/>
    <x v="1"/>
    <n v="12"/>
    <n v="307487"/>
    <n v="15374.4"/>
    <n v="292113"/>
    <n v="210321"/>
    <n v="81791.5"/>
    <n v="79820.3"/>
  </r>
  <r>
    <d v="2026-06-30T00:00:00"/>
    <x v="10839"/>
    <x v="6"/>
    <x v="2"/>
    <x v="3"/>
    <x v="5"/>
    <x v="1"/>
    <n v="2"/>
    <n v="104568"/>
    <n v="6274.08"/>
    <n v="98293.9"/>
    <n v="74703.4"/>
    <n v="23590.5"/>
    <n v="164889"/>
  </r>
  <r>
    <d v="2026-06-30T00:00:00"/>
    <x v="10840"/>
    <x v="7"/>
    <x v="6"/>
    <x v="3"/>
    <x v="5"/>
    <x v="1"/>
    <n v="9"/>
    <n v="435744"/>
    <n v="52289.3"/>
    <n v="383455"/>
    <n v="291426"/>
    <n v="92029.1"/>
    <n v="164889"/>
  </r>
  <r>
    <d v="2026-06-30T00:00:00"/>
    <x v="10841"/>
    <x v="4"/>
    <x v="4"/>
    <x v="2"/>
    <x v="5"/>
    <x v="1"/>
    <n v="5"/>
    <n v="701891"/>
    <n v="70189.1"/>
    <n v="631702"/>
    <n v="454825"/>
    <n v="176877"/>
    <n v="79820.3"/>
  </r>
  <r>
    <d v="2026-06-30T00:00:00"/>
    <x v="10842"/>
    <x v="4"/>
    <x v="4"/>
    <x v="2"/>
    <x v="5"/>
    <x v="1"/>
    <n v="4"/>
    <n v="367655"/>
    <n v="18382.8"/>
    <n v="349272"/>
    <n v="251476"/>
    <n v="97796.2"/>
    <n v="79820.3"/>
  </r>
  <r>
    <d v="2026-06-30T00:00:00"/>
    <x v="10843"/>
    <x v="7"/>
    <x v="6"/>
    <x v="3"/>
    <x v="5"/>
    <x v="1"/>
    <n v="6"/>
    <n v="282103"/>
    <n v="39494.4"/>
    <n v="242609"/>
    <n v="184383"/>
    <n v="58226.1"/>
    <n v="164889"/>
  </r>
  <r>
    <d v="2026-06-30T00:00:00"/>
    <x v="10844"/>
    <x v="1"/>
    <x v="5"/>
    <x v="0"/>
    <x v="5"/>
    <x v="1"/>
    <n v="9"/>
    <n v="754958"/>
    <n v="105694"/>
    <n v="649264"/>
    <n v="454485"/>
    <n v="194779"/>
    <n v="44139.1"/>
  </r>
  <r>
    <d v="2026-06-30T00:00:00"/>
    <x v="10845"/>
    <x v="0"/>
    <x v="7"/>
    <x v="0"/>
    <x v="5"/>
    <x v="1"/>
    <n v="12"/>
    <n v="332484"/>
    <n v="9974.52"/>
    <n v="322509"/>
    <n v="225757"/>
    <n v="96752.8"/>
    <n v="44139.1"/>
  </r>
  <r>
    <d v="2026-06-30T00:00:00"/>
    <x v="10846"/>
    <x v="5"/>
    <x v="3"/>
    <x v="2"/>
    <x v="5"/>
    <x v="1"/>
    <n v="10"/>
    <n v="295429"/>
    <n v="0"/>
    <n v="295429"/>
    <n v="212709"/>
    <n v="82720.1"/>
    <n v="79820.3"/>
  </r>
  <r>
    <d v="2026-06-30T00:00:00"/>
    <x v="10847"/>
    <x v="0"/>
    <x v="7"/>
    <x v="0"/>
    <x v="5"/>
    <x v="1"/>
    <n v="8"/>
    <n v="377492"/>
    <n v="33974.3"/>
    <n v="343518"/>
    <n v="240462"/>
    <n v="103055"/>
    <n v="44139.1"/>
  </r>
  <r>
    <d v="2026-07-01T00:00:00"/>
    <x v="10848"/>
    <x v="1"/>
    <x v="5"/>
    <x v="0"/>
    <x v="6"/>
    <x v="2"/>
    <n v="1"/>
    <n v="527087"/>
    <n v="0"/>
    <n v="527087"/>
    <n v="368961"/>
    <n v="158126"/>
    <n v="132266"/>
  </r>
  <r>
    <d v="2026-07-01T00:00:00"/>
    <x v="10849"/>
    <x v="1"/>
    <x v="5"/>
    <x v="0"/>
    <x v="6"/>
    <x v="2"/>
    <n v="7"/>
    <n v="701944"/>
    <n v="28077.8"/>
    <n v="673866"/>
    <n v="471706"/>
    <n v="202160"/>
    <n v="132266"/>
  </r>
  <r>
    <d v="2026-07-01T00:00:00"/>
    <x v="10850"/>
    <x v="0"/>
    <x v="7"/>
    <x v="0"/>
    <x v="6"/>
    <x v="2"/>
    <n v="12"/>
    <n v="585422"/>
    <n v="17562.7"/>
    <n v="567859"/>
    <n v="397502"/>
    <n v="170358"/>
    <n v="132266"/>
  </r>
  <r>
    <d v="2026-07-01T00:00:00"/>
    <x v="10851"/>
    <x v="1"/>
    <x v="5"/>
    <x v="0"/>
    <x v="6"/>
    <x v="2"/>
    <n v="8"/>
    <n v="357434"/>
    <n v="7148.68"/>
    <n v="350285"/>
    <n v="245200"/>
    <n v="105086"/>
    <n v="132266"/>
  </r>
  <r>
    <d v="2026-07-01T00:00:00"/>
    <x v="10852"/>
    <x v="5"/>
    <x v="3"/>
    <x v="2"/>
    <x v="6"/>
    <x v="2"/>
    <n v="2"/>
    <n v="318951"/>
    <n v="0"/>
    <n v="318951"/>
    <n v="229645"/>
    <n v="89306.3"/>
    <n v="197126"/>
  </r>
  <r>
    <d v="2026-07-01T00:00:00"/>
    <x v="10853"/>
    <x v="7"/>
    <x v="6"/>
    <x v="3"/>
    <x v="6"/>
    <x v="2"/>
    <n v="11"/>
    <n v="360300"/>
    <n v="39633"/>
    <n v="320667"/>
    <n v="243707"/>
    <n v="76960.1"/>
    <n v="135172"/>
  </r>
  <r>
    <d v="2026-07-01T00:00:00"/>
    <x v="10854"/>
    <x v="4"/>
    <x v="4"/>
    <x v="2"/>
    <x v="6"/>
    <x v="2"/>
    <n v="9"/>
    <n v="425272"/>
    <n v="46779.9"/>
    <n v="378492"/>
    <n v="272514"/>
    <n v="105978"/>
    <n v="197126"/>
  </r>
  <r>
    <d v="2026-07-01T00:00:00"/>
    <x v="10855"/>
    <x v="4"/>
    <x v="4"/>
    <x v="2"/>
    <x v="6"/>
    <x v="2"/>
    <n v="3"/>
    <n v="318159"/>
    <n v="15908"/>
    <n v="302251"/>
    <n v="217621"/>
    <n v="84630.3"/>
    <n v="197126"/>
  </r>
  <r>
    <d v="2026-07-01T00:00:00"/>
    <x v="10856"/>
    <x v="2"/>
    <x v="1"/>
    <x v="1"/>
    <x v="6"/>
    <x v="2"/>
    <n v="4"/>
    <n v="230628"/>
    <n v="25369.1"/>
    <n v="205259"/>
    <n v="127261"/>
    <n v="77998.4"/>
    <n v="60736.2"/>
  </r>
  <r>
    <d v="2026-07-01T00:00:00"/>
    <x v="10857"/>
    <x v="5"/>
    <x v="3"/>
    <x v="2"/>
    <x v="6"/>
    <x v="2"/>
    <n v="9"/>
    <n v="412010"/>
    <n v="0"/>
    <n v="412010"/>
    <n v="296647"/>
    <n v="115363"/>
    <n v="197126"/>
  </r>
  <r>
    <d v="2026-07-01T00:00:00"/>
    <x v="10858"/>
    <x v="4"/>
    <x v="4"/>
    <x v="2"/>
    <x v="6"/>
    <x v="2"/>
    <n v="11"/>
    <n v="636979"/>
    <n v="0"/>
    <n v="636979"/>
    <n v="458625"/>
    <n v="178354"/>
    <n v="197126"/>
  </r>
  <r>
    <d v="2026-07-01T00:00:00"/>
    <x v="10859"/>
    <x v="2"/>
    <x v="1"/>
    <x v="1"/>
    <x v="6"/>
    <x v="2"/>
    <n v="3"/>
    <n v="524959"/>
    <n v="78743.9"/>
    <n v="446215"/>
    <n v="276653"/>
    <n v="169562"/>
    <n v="60736.2"/>
  </r>
  <r>
    <d v="2026-07-01T00:00:00"/>
    <x v="10860"/>
    <x v="2"/>
    <x v="1"/>
    <x v="1"/>
    <x v="6"/>
    <x v="2"/>
    <n v="9"/>
    <n v="75117"/>
    <n v="9765.21"/>
    <n v="65351.8"/>
    <n v="40518.1"/>
    <n v="24833.7"/>
    <n v="60736.2"/>
  </r>
  <r>
    <d v="2026-07-01T00:00:00"/>
    <x v="10861"/>
    <x v="1"/>
    <x v="5"/>
    <x v="0"/>
    <x v="6"/>
    <x v="2"/>
    <n v="12"/>
    <n v="641570"/>
    <n v="0"/>
    <n v="641570"/>
    <n v="449099"/>
    <n v="192471"/>
    <n v="132266"/>
  </r>
  <r>
    <d v="2026-07-01T00:00:00"/>
    <x v="10862"/>
    <x v="0"/>
    <x v="7"/>
    <x v="0"/>
    <x v="6"/>
    <x v="2"/>
    <n v="12"/>
    <n v="604093"/>
    <n v="72491.2"/>
    <n v="531602"/>
    <n v="372121"/>
    <n v="159481"/>
    <n v="132266"/>
  </r>
  <r>
    <d v="2026-07-01T00:00:00"/>
    <x v="10863"/>
    <x v="2"/>
    <x v="1"/>
    <x v="1"/>
    <x v="6"/>
    <x v="2"/>
    <n v="7"/>
    <n v="343730"/>
    <n v="37810.3"/>
    <n v="305920"/>
    <n v="189670"/>
    <n v="116249"/>
    <n v="60736.2"/>
  </r>
  <r>
    <d v="2026-07-01T00:00:00"/>
    <x v="10864"/>
    <x v="2"/>
    <x v="1"/>
    <x v="1"/>
    <x v="6"/>
    <x v="2"/>
    <n v="8"/>
    <n v="815364"/>
    <n v="0"/>
    <n v="815364"/>
    <n v="505526"/>
    <n v="309838"/>
    <n v="60736.2"/>
  </r>
  <r>
    <d v="2026-07-01T00:00:00"/>
    <x v="10865"/>
    <x v="2"/>
    <x v="1"/>
    <x v="1"/>
    <x v="6"/>
    <x v="2"/>
    <n v="11"/>
    <n v="257802"/>
    <n v="28358.2"/>
    <n v="229444"/>
    <n v="142255"/>
    <n v="87188.6"/>
    <n v="60736.2"/>
  </r>
  <r>
    <d v="2026-07-01T00:00:00"/>
    <x v="10866"/>
    <x v="3"/>
    <x v="0"/>
    <x v="1"/>
    <x v="6"/>
    <x v="2"/>
    <n v="7"/>
    <n v="757771"/>
    <n v="45466.3"/>
    <n v="712305"/>
    <n v="441629"/>
    <n v="270676"/>
    <n v="60736.2"/>
  </r>
  <r>
    <d v="2026-07-01T00:00:00"/>
    <x v="10867"/>
    <x v="0"/>
    <x v="7"/>
    <x v="0"/>
    <x v="6"/>
    <x v="2"/>
    <n v="12"/>
    <n v="283482"/>
    <n v="0"/>
    <n v="283482"/>
    <n v="198437"/>
    <n v="85044.6"/>
    <n v="132266"/>
  </r>
  <r>
    <d v="2026-07-01T00:00:00"/>
    <x v="10868"/>
    <x v="1"/>
    <x v="5"/>
    <x v="0"/>
    <x v="6"/>
    <x v="2"/>
    <n v="4"/>
    <n v="384705"/>
    <n v="34623.4"/>
    <n v="350082"/>
    <n v="245057"/>
    <n v="105024"/>
    <n v="132266"/>
  </r>
  <r>
    <d v="2026-07-01T00:00:00"/>
    <x v="10869"/>
    <x v="7"/>
    <x v="6"/>
    <x v="3"/>
    <x v="6"/>
    <x v="2"/>
    <n v="2"/>
    <n v="388256"/>
    <n v="46590.7"/>
    <n v="341665"/>
    <n v="259666"/>
    <n v="81999.7"/>
    <n v="135172"/>
  </r>
  <r>
    <d v="2026-07-01T00:00:00"/>
    <x v="10870"/>
    <x v="5"/>
    <x v="3"/>
    <x v="2"/>
    <x v="6"/>
    <x v="2"/>
    <n v="3"/>
    <n v="222439"/>
    <n v="24468.3"/>
    <n v="197971"/>
    <n v="142539"/>
    <n v="55431.8"/>
    <n v="197126"/>
  </r>
  <r>
    <d v="2026-07-01T00:00:00"/>
    <x v="10871"/>
    <x v="3"/>
    <x v="0"/>
    <x v="1"/>
    <x v="6"/>
    <x v="2"/>
    <n v="11"/>
    <n v="68501"/>
    <n v="5480.08"/>
    <n v="63020.9"/>
    <n v="39073"/>
    <n v="23948"/>
    <n v="60736.2"/>
  </r>
  <r>
    <d v="2026-07-01T00:00:00"/>
    <x v="10872"/>
    <x v="2"/>
    <x v="1"/>
    <x v="1"/>
    <x v="6"/>
    <x v="2"/>
    <n v="5"/>
    <n v="741936"/>
    <n v="66774.2"/>
    <n v="675162"/>
    <n v="418600"/>
    <n v="256561"/>
    <n v="60736.2"/>
  </r>
  <r>
    <d v="2026-07-01T00:00:00"/>
    <x v="10873"/>
    <x v="7"/>
    <x v="6"/>
    <x v="3"/>
    <x v="6"/>
    <x v="2"/>
    <n v="8"/>
    <n v="740015"/>
    <n v="0"/>
    <n v="740015"/>
    <n v="562411"/>
    <n v="177604"/>
    <n v="135172"/>
  </r>
  <r>
    <d v="2026-07-01T00:00:00"/>
    <x v="10874"/>
    <x v="6"/>
    <x v="2"/>
    <x v="3"/>
    <x v="6"/>
    <x v="2"/>
    <n v="11"/>
    <n v="443922"/>
    <n v="17756.9"/>
    <n v="426165"/>
    <n v="323885"/>
    <n v="102280"/>
    <n v="135172"/>
  </r>
  <r>
    <d v="2026-07-01T00:00:00"/>
    <x v="10875"/>
    <x v="5"/>
    <x v="3"/>
    <x v="2"/>
    <x v="6"/>
    <x v="2"/>
    <n v="1"/>
    <n v="570613"/>
    <n v="62767.4"/>
    <n v="507846"/>
    <n v="365649"/>
    <n v="142197"/>
    <n v="197126"/>
  </r>
  <r>
    <d v="2026-07-01T00:00:00"/>
    <x v="10876"/>
    <x v="2"/>
    <x v="1"/>
    <x v="1"/>
    <x v="6"/>
    <x v="2"/>
    <n v="6"/>
    <n v="740811"/>
    <n v="96305.4"/>
    <n v="644506"/>
    <n v="399593"/>
    <n v="244912"/>
    <n v="60736.2"/>
  </r>
  <r>
    <d v="2026-07-01T00:00:00"/>
    <x v="10877"/>
    <x v="1"/>
    <x v="5"/>
    <x v="0"/>
    <x v="6"/>
    <x v="2"/>
    <n v="6"/>
    <n v="267860"/>
    <n v="32143.2"/>
    <n v="235717"/>
    <n v="165002"/>
    <n v="70715"/>
    <n v="132266"/>
  </r>
  <r>
    <d v="2026-07-01T00:00:00"/>
    <x v="10878"/>
    <x v="6"/>
    <x v="2"/>
    <x v="3"/>
    <x v="6"/>
    <x v="2"/>
    <n v="6"/>
    <n v="657215"/>
    <n v="78865.8"/>
    <n v="578349"/>
    <n v="439545"/>
    <n v="138804"/>
    <n v="135172"/>
  </r>
  <r>
    <d v="2026-07-01T00:00:00"/>
    <x v="10879"/>
    <x v="2"/>
    <x v="1"/>
    <x v="1"/>
    <x v="6"/>
    <x v="2"/>
    <n v="1"/>
    <n v="749538"/>
    <n v="0"/>
    <n v="749538"/>
    <n v="464714"/>
    <n v="284824"/>
    <n v="60736.2"/>
  </r>
  <r>
    <d v="2026-07-01T00:00:00"/>
    <x v="10880"/>
    <x v="5"/>
    <x v="3"/>
    <x v="2"/>
    <x v="6"/>
    <x v="2"/>
    <n v="12"/>
    <n v="248249"/>
    <n v="0"/>
    <n v="248249"/>
    <n v="178739"/>
    <n v="69509.7"/>
    <n v="197126"/>
  </r>
  <r>
    <d v="2026-07-01T00:00:00"/>
    <x v="10881"/>
    <x v="2"/>
    <x v="1"/>
    <x v="1"/>
    <x v="6"/>
    <x v="2"/>
    <n v="6"/>
    <n v="403084"/>
    <n v="52400.9"/>
    <n v="350683"/>
    <n v="217424"/>
    <n v="133260"/>
    <n v="60736.2"/>
  </r>
  <r>
    <d v="2026-07-01T00:00:00"/>
    <x v="10882"/>
    <x v="4"/>
    <x v="4"/>
    <x v="2"/>
    <x v="6"/>
    <x v="2"/>
    <n v="3"/>
    <n v="771913"/>
    <n v="0"/>
    <n v="771913"/>
    <n v="555777"/>
    <n v="216136"/>
    <n v="197126"/>
  </r>
  <r>
    <d v="2026-07-01T00:00:00"/>
    <x v="10883"/>
    <x v="3"/>
    <x v="0"/>
    <x v="1"/>
    <x v="6"/>
    <x v="2"/>
    <n v="4"/>
    <n v="227567"/>
    <n v="11378.4"/>
    <n v="216189"/>
    <n v="134037"/>
    <n v="82151.7"/>
    <n v="60736.2"/>
  </r>
  <r>
    <d v="2026-07-01T00:00:00"/>
    <x v="10884"/>
    <x v="1"/>
    <x v="5"/>
    <x v="0"/>
    <x v="6"/>
    <x v="2"/>
    <n v="4"/>
    <n v="528593"/>
    <n v="52859.3"/>
    <n v="475734"/>
    <n v="333014"/>
    <n v="142720"/>
    <n v="132266"/>
  </r>
  <r>
    <d v="2026-07-01T00:00:00"/>
    <x v="10885"/>
    <x v="4"/>
    <x v="4"/>
    <x v="2"/>
    <x v="6"/>
    <x v="2"/>
    <n v="11"/>
    <n v="551917"/>
    <n v="55191.7"/>
    <n v="496725"/>
    <n v="357642"/>
    <n v="139083"/>
    <n v="197126"/>
  </r>
  <r>
    <d v="2026-07-01T00:00:00"/>
    <x v="10886"/>
    <x v="6"/>
    <x v="2"/>
    <x v="3"/>
    <x v="6"/>
    <x v="2"/>
    <n v="6"/>
    <n v="529785"/>
    <n v="58276.3"/>
    <n v="471509"/>
    <n v="358347"/>
    <n v="113162"/>
    <n v="135172"/>
  </r>
  <r>
    <d v="2026-07-01T00:00:00"/>
    <x v="10887"/>
    <x v="2"/>
    <x v="1"/>
    <x v="1"/>
    <x v="6"/>
    <x v="2"/>
    <n v="3"/>
    <n v="400932"/>
    <n v="40093.2"/>
    <n v="360839"/>
    <n v="223720"/>
    <n v="137119"/>
    <n v="60736.2"/>
  </r>
  <r>
    <d v="2026-07-01T00:00:00"/>
    <x v="10888"/>
    <x v="1"/>
    <x v="5"/>
    <x v="0"/>
    <x v="6"/>
    <x v="2"/>
    <n v="10"/>
    <n v="289576"/>
    <n v="37644.9"/>
    <n v="251931"/>
    <n v="176352"/>
    <n v="75579.3"/>
    <n v="132266"/>
  </r>
  <r>
    <d v="2026-07-01T00:00:00"/>
    <x v="10889"/>
    <x v="2"/>
    <x v="1"/>
    <x v="1"/>
    <x v="6"/>
    <x v="2"/>
    <n v="8"/>
    <n v="259589"/>
    <n v="0"/>
    <n v="259589"/>
    <n v="160945"/>
    <n v="98643.8"/>
    <n v="60736.2"/>
  </r>
  <r>
    <d v="2026-07-01T00:00:00"/>
    <x v="10890"/>
    <x v="7"/>
    <x v="6"/>
    <x v="3"/>
    <x v="6"/>
    <x v="2"/>
    <n v="9"/>
    <n v="403655"/>
    <n v="24219.3"/>
    <n v="379436"/>
    <n v="288371"/>
    <n v="91064.6"/>
    <n v="135172"/>
  </r>
  <r>
    <d v="2026-07-01T00:00:00"/>
    <x v="10891"/>
    <x v="4"/>
    <x v="4"/>
    <x v="2"/>
    <x v="6"/>
    <x v="2"/>
    <n v="8"/>
    <n v="799992"/>
    <n v="79999.2"/>
    <n v="719993"/>
    <n v="518395"/>
    <n v="201598"/>
    <n v="197126"/>
  </r>
  <r>
    <d v="2026-07-01T00:00:00"/>
    <x v="10892"/>
    <x v="1"/>
    <x v="5"/>
    <x v="0"/>
    <x v="6"/>
    <x v="2"/>
    <n v="4"/>
    <n v="769781"/>
    <n v="0"/>
    <n v="769781"/>
    <n v="538847"/>
    <n v="230934"/>
    <n v="132266"/>
  </r>
  <r>
    <d v="2026-07-01T00:00:00"/>
    <x v="10893"/>
    <x v="4"/>
    <x v="4"/>
    <x v="2"/>
    <x v="6"/>
    <x v="2"/>
    <n v="10"/>
    <n v="79802"/>
    <n v="5586.14"/>
    <n v="74215.9"/>
    <n v="53435.4"/>
    <n v="20780.4"/>
    <n v="197126"/>
  </r>
  <r>
    <d v="2026-07-01T00:00:00"/>
    <x v="10894"/>
    <x v="4"/>
    <x v="4"/>
    <x v="2"/>
    <x v="6"/>
    <x v="2"/>
    <n v="5"/>
    <n v="791284"/>
    <n v="15825.7"/>
    <n v="775458"/>
    <n v="558330"/>
    <n v="217128"/>
    <n v="197126"/>
  </r>
  <r>
    <d v="2026-07-01T00:00:00"/>
    <x v="10895"/>
    <x v="5"/>
    <x v="3"/>
    <x v="2"/>
    <x v="6"/>
    <x v="2"/>
    <n v="7"/>
    <n v="138452"/>
    <n v="9691.64"/>
    <n v="128760"/>
    <n v="92707.5"/>
    <n v="36052.9"/>
    <n v="197126"/>
  </r>
  <r>
    <d v="2026-07-01T00:00:00"/>
    <x v="10896"/>
    <x v="2"/>
    <x v="1"/>
    <x v="1"/>
    <x v="6"/>
    <x v="2"/>
    <n v="9"/>
    <n v="79737"/>
    <n v="0"/>
    <n v="79737"/>
    <n v="49436.9"/>
    <n v="30300.1"/>
    <n v="60736.2"/>
  </r>
  <r>
    <d v="2026-07-01T00:00:00"/>
    <x v="10897"/>
    <x v="0"/>
    <x v="7"/>
    <x v="0"/>
    <x v="6"/>
    <x v="2"/>
    <n v="5"/>
    <n v="635423"/>
    <n v="57188.1"/>
    <n v="578235"/>
    <n v="404764"/>
    <n v="173470"/>
    <n v="132266"/>
  </r>
  <r>
    <d v="2026-07-01T00:00:00"/>
    <x v="10898"/>
    <x v="3"/>
    <x v="0"/>
    <x v="1"/>
    <x v="6"/>
    <x v="2"/>
    <n v="4"/>
    <n v="688553"/>
    <n v="34427.7"/>
    <n v="654125"/>
    <n v="405558"/>
    <n v="248568"/>
    <n v="60736.2"/>
  </r>
  <r>
    <d v="2026-07-01T00:00:00"/>
    <x v="10899"/>
    <x v="1"/>
    <x v="5"/>
    <x v="0"/>
    <x v="6"/>
    <x v="2"/>
    <n v="7"/>
    <n v="692126"/>
    <n v="0"/>
    <n v="692126"/>
    <n v="484488"/>
    <n v="207638"/>
    <n v="132266"/>
  </r>
  <r>
    <d v="2026-07-01T00:00:00"/>
    <x v="10900"/>
    <x v="5"/>
    <x v="3"/>
    <x v="2"/>
    <x v="6"/>
    <x v="2"/>
    <n v="9"/>
    <n v="546968"/>
    <n v="0"/>
    <n v="546968"/>
    <n v="393817"/>
    <n v="153151"/>
    <n v="197126"/>
  </r>
  <r>
    <d v="2026-07-02T00:00:00"/>
    <x v="10901"/>
    <x v="4"/>
    <x v="4"/>
    <x v="2"/>
    <x v="6"/>
    <x v="2"/>
    <n v="4"/>
    <n v="378222"/>
    <n v="22693.3"/>
    <n v="355529"/>
    <n v="255981"/>
    <n v="99548"/>
    <n v="197126"/>
  </r>
  <r>
    <d v="2026-07-02T00:00:00"/>
    <x v="10902"/>
    <x v="3"/>
    <x v="0"/>
    <x v="1"/>
    <x v="6"/>
    <x v="2"/>
    <n v="7"/>
    <n v="421879"/>
    <n v="12656.4"/>
    <n v="409223"/>
    <n v="253718"/>
    <n v="155505"/>
    <n v="60736.2"/>
  </r>
  <r>
    <d v="2026-07-02T00:00:00"/>
    <x v="10903"/>
    <x v="5"/>
    <x v="3"/>
    <x v="2"/>
    <x v="6"/>
    <x v="2"/>
    <n v="9"/>
    <n v="351900"/>
    <n v="0"/>
    <n v="351900"/>
    <n v="253368"/>
    <n v="98532"/>
    <n v="197126"/>
  </r>
  <r>
    <d v="2026-07-02T00:00:00"/>
    <x v="10904"/>
    <x v="2"/>
    <x v="1"/>
    <x v="1"/>
    <x v="6"/>
    <x v="2"/>
    <n v="1"/>
    <n v="669719"/>
    <n v="80366.3"/>
    <n v="589353"/>
    <n v="365399"/>
    <n v="223954"/>
    <n v="60736.2"/>
  </r>
  <r>
    <d v="2026-07-02T00:00:00"/>
    <x v="10905"/>
    <x v="5"/>
    <x v="3"/>
    <x v="2"/>
    <x v="6"/>
    <x v="2"/>
    <n v="6"/>
    <n v="503927"/>
    <n v="0"/>
    <n v="503927"/>
    <n v="362827"/>
    <n v="141100"/>
    <n v="197126"/>
  </r>
  <r>
    <d v="2026-07-02T00:00:00"/>
    <x v="10906"/>
    <x v="5"/>
    <x v="3"/>
    <x v="2"/>
    <x v="6"/>
    <x v="2"/>
    <n v="9"/>
    <n v="479115"/>
    <n v="23955.8"/>
    <n v="455159"/>
    <n v="327715"/>
    <n v="127445"/>
    <n v="197126"/>
  </r>
  <r>
    <d v="2026-07-02T00:00:00"/>
    <x v="10907"/>
    <x v="4"/>
    <x v="4"/>
    <x v="2"/>
    <x v="6"/>
    <x v="2"/>
    <n v="12"/>
    <n v="812818"/>
    <n v="105666"/>
    <n v="707152"/>
    <n v="509149"/>
    <n v="198002"/>
    <n v="197126"/>
  </r>
  <r>
    <d v="2026-07-02T00:00:00"/>
    <x v="10908"/>
    <x v="1"/>
    <x v="5"/>
    <x v="0"/>
    <x v="6"/>
    <x v="2"/>
    <n v="12"/>
    <n v="202235"/>
    <n v="10111.8"/>
    <n v="192123"/>
    <n v="134486"/>
    <n v="57637"/>
    <n v="132266"/>
  </r>
  <r>
    <d v="2026-07-02T00:00:00"/>
    <x v="10909"/>
    <x v="7"/>
    <x v="6"/>
    <x v="3"/>
    <x v="6"/>
    <x v="2"/>
    <n v="6"/>
    <n v="279311"/>
    <n v="8379.33"/>
    <n v="270932"/>
    <n v="205908"/>
    <n v="65023.6"/>
    <n v="135172"/>
  </r>
  <r>
    <d v="2026-07-02T00:00:00"/>
    <x v="10910"/>
    <x v="3"/>
    <x v="0"/>
    <x v="1"/>
    <x v="6"/>
    <x v="2"/>
    <n v="6"/>
    <n v="736323"/>
    <n v="0"/>
    <n v="736323"/>
    <n v="456520"/>
    <n v="279803"/>
    <n v="60736.2"/>
  </r>
  <r>
    <d v="2026-07-02T00:00:00"/>
    <x v="10911"/>
    <x v="4"/>
    <x v="4"/>
    <x v="2"/>
    <x v="6"/>
    <x v="2"/>
    <n v="5"/>
    <n v="247225"/>
    <n v="19778"/>
    <n v="227447"/>
    <n v="163762"/>
    <n v="63685.2"/>
    <n v="197126"/>
  </r>
  <r>
    <d v="2026-07-02T00:00:00"/>
    <x v="10912"/>
    <x v="0"/>
    <x v="7"/>
    <x v="0"/>
    <x v="6"/>
    <x v="2"/>
    <n v="7"/>
    <n v="716681"/>
    <n v="21500.4"/>
    <n v="695181"/>
    <n v="486626"/>
    <n v="208554"/>
    <n v="132266"/>
  </r>
  <r>
    <d v="2026-07-02T00:00:00"/>
    <x v="10913"/>
    <x v="1"/>
    <x v="5"/>
    <x v="0"/>
    <x v="6"/>
    <x v="2"/>
    <n v="6"/>
    <n v="502950"/>
    <n v="15088.5"/>
    <n v="487862"/>
    <n v="341503"/>
    <n v="146358"/>
    <n v="132266"/>
  </r>
  <r>
    <d v="2026-07-02T00:00:00"/>
    <x v="10914"/>
    <x v="5"/>
    <x v="3"/>
    <x v="2"/>
    <x v="6"/>
    <x v="2"/>
    <n v="12"/>
    <n v="581164"/>
    <n v="69739.7"/>
    <n v="511424"/>
    <n v="368226"/>
    <n v="143199"/>
    <n v="197126"/>
  </r>
  <r>
    <d v="2026-07-02T00:00:00"/>
    <x v="10915"/>
    <x v="1"/>
    <x v="5"/>
    <x v="0"/>
    <x v="6"/>
    <x v="2"/>
    <n v="12"/>
    <n v="212615"/>
    <n v="0"/>
    <n v="212615"/>
    <n v="148830"/>
    <n v="63784.5"/>
    <n v="132266"/>
  </r>
  <r>
    <d v="2026-07-02T00:00:00"/>
    <x v="10916"/>
    <x v="6"/>
    <x v="2"/>
    <x v="3"/>
    <x v="6"/>
    <x v="2"/>
    <n v="11"/>
    <n v="318316"/>
    <n v="0"/>
    <n v="318316"/>
    <n v="241920"/>
    <n v="76395.8"/>
    <n v="135172"/>
  </r>
  <r>
    <d v="2026-07-02T00:00:00"/>
    <x v="10917"/>
    <x v="3"/>
    <x v="0"/>
    <x v="1"/>
    <x v="6"/>
    <x v="2"/>
    <n v="9"/>
    <n v="283920"/>
    <n v="34070.4"/>
    <n v="249850"/>
    <n v="154907"/>
    <n v="94942.9"/>
    <n v="60736.2"/>
  </r>
  <r>
    <d v="2026-07-02T00:00:00"/>
    <x v="10918"/>
    <x v="4"/>
    <x v="4"/>
    <x v="2"/>
    <x v="6"/>
    <x v="2"/>
    <n v="6"/>
    <n v="219434"/>
    <n v="17554.7"/>
    <n v="201879"/>
    <n v="145353"/>
    <n v="56526.2"/>
    <n v="197126"/>
  </r>
  <r>
    <d v="2026-07-02T00:00:00"/>
    <x v="10919"/>
    <x v="5"/>
    <x v="3"/>
    <x v="2"/>
    <x v="6"/>
    <x v="2"/>
    <n v="3"/>
    <n v="221509"/>
    <n v="0"/>
    <n v="221509"/>
    <n v="159486"/>
    <n v="62022.5"/>
    <n v="197126"/>
  </r>
  <r>
    <d v="2026-07-02T00:00:00"/>
    <x v="10920"/>
    <x v="7"/>
    <x v="6"/>
    <x v="3"/>
    <x v="6"/>
    <x v="2"/>
    <n v="7"/>
    <n v="783263"/>
    <n v="62661"/>
    <n v="720602"/>
    <n v="547657"/>
    <n v="172944"/>
    <n v="135172"/>
  </r>
  <r>
    <d v="2026-07-02T00:00:00"/>
    <x v="10921"/>
    <x v="4"/>
    <x v="4"/>
    <x v="2"/>
    <x v="6"/>
    <x v="2"/>
    <n v="1"/>
    <n v="128687"/>
    <n v="0"/>
    <n v="128687"/>
    <n v="92654.6"/>
    <n v="36032.4"/>
    <n v="197126"/>
  </r>
  <r>
    <d v="2026-07-02T00:00:00"/>
    <x v="10922"/>
    <x v="5"/>
    <x v="3"/>
    <x v="2"/>
    <x v="6"/>
    <x v="2"/>
    <n v="12"/>
    <n v="738413"/>
    <n v="95993.7"/>
    <n v="642419"/>
    <n v="462542"/>
    <n v="179877"/>
    <n v="197126"/>
  </r>
  <r>
    <d v="2026-07-02T00:00:00"/>
    <x v="10923"/>
    <x v="5"/>
    <x v="3"/>
    <x v="2"/>
    <x v="6"/>
    <x v="2"/>
    <n v="7"/>
    <n v="763210"/>
    <n v="114482"/>
    <n v="648728"/>
    <n v="467085"/>
    <n v="181644"/>
    <n v="197126"/>
  </r>
  <r>
    <d v="2026-07-02T00:00:00"/>
    <x v="10924"/>
    <x v="7"/>
    <x v="6"/>
    <x v="3"/>
    <x v="6"/>
    <x v="2"/>
    <n v="4"/>
    <n v="651821"/>
    <n v="0"/>
    <n v="651821"/>
    <n v="495384"/>
    <n v="156437"/>
    <n v="135172"/>
  </r>
  <r>
    <d v="2026-07-02T00:00:00"/>
    <x v="10925"/>
    <x v="3"/>
    <x v="0"/>
    <x v="1"/>
    <x v="6"/>
    <x v="2"/>
    <n v="11"/>
    <n v="764443"/>
    <n v="53511"/>
    <n v="710932"/>
    <n v="440778"/>
    <n v="270154"/>
    <n v="60736.2"/>
  </r>
  <r>
    <d v="2026-07-02T00:00:00"/>
    <x v="10926"/>
    <x v="6"/>
    <x v="2"/>
    <x v="3"/>
    <x v="6"/>
    <x v="2"/>
    <n v="9"/>
    <n v="603930"/>
    <n v="42275.1"/>
    <n v="561655"/>
    <n v="426858"/>
    <n v="134797"/>
    <n v="135172"/>
  </r>
  <r>
    <d v="2026-07-02T00:00:00"/>
    <x v="10927"/>
    <x v="1"/>
    <x v="5"/>
    <x v="0"/>
    <x v="6"/>
    <x v="2"/>
    <n v="10"/>
    <n v="661893"/>
    <n v="0"/>
    <n v="661893"/>
    <n v="463325"/>
    <n v="198568"/>
    <n v="132266"/>
  </r>
  <r>
    <d v="2026-07-02T00:00:00"/>
    <x v="10928"/>
    <x v="4"/>
    <x v="4"/>
    <x v="2"/>
    <x v="6"/>
    <x v="2"/>
    <n v="12"/>
    <n v="78817"/>
    <n v="3152.68"/>
    <n v="75664.3"/>
    <n v="54478.3"/>
    <n v="21186"/>
    <n v="197126"/>
  </r>
  <r>
    <d v="2026-07-02T00:00:00"/>
    <x v="10929"/>
    <x v="3"/>
    <x v="0"/>
    <x v="1"/>
    <x v="6"/>
    <x v="2"/>
    <n v="12"/>
    <n v="731375"/>
    <n v="65823.8"/>
    <n v="665551"/>
    <n v="412642"/>
    <n v="252909"/>
    <n v="60736.2"/>
  </r>
  <r>
    <d v="2026-07-02T00:00:00"/>
    <x v="10930"/>
    <x v="0"/>
    <x v="7"/>
    <x v="0"/>
    <x v="6"/>
    <x v="2"/>
    <n v="2"/>
    <n v="222259"/>
    <n v="0"/>
    <n v="222259"/>
    <n v="155581"/>
    <n v="66677.7"/>
    <n v="132266"/>
  </r>
  <r>
    <d v="2026-07-02T00:00:00"/>
    <x v="10931"/>
    <x v="4"/>
    <x v="4"/>
    <x v="2"/>
    <x v="6"/>
    <x v="2"/>
    <n v="3"/>
    <n v="142577"/>
    <n v="17109.2"/>
    <n v="125468"/>
    <n v="90336.8"/>
    <n v="35131"/>
    <n v="197126"/>
  </r>
  <r>
    <d v="2026-07-02T00:00:00"/>
    <x v="10932"/>
    <x v="3"/>
    <x v="0"/>
    <x v="1"/>
    <x v="6"/>
    <x v="2"/>
    <n v="2"/>
    <n v="497303"/>
    <n v="0"/>
    <n v="497303"/>
    <n v="308328"/>
    <n v="188975"/>
    <n v="60736.2"/>
  </r>
  <r>
    <d v="2026-07-02T00:00:00"/>
    <x v="10933"/>
    <x v="2"/>
    <x v="1"/>
    <x v="1"/>
    <x v="6"/>
    <x v="2"/>
    <n v="6"/>
    <n v="655195"/>
    <n v="0"/>
    <n v="655195"/>
    <n v="406221"/>
    <n v="248974"/>
    <n v="60736.2"/>
  </r>
  <r>
    <d v="2026-07-02T00:00:00"/>
    <x v="10934"/>
    <x v="6"/>
    <x v="2"/>
    <x v="3"/>
    <x v="6"/>
    <x v="2"/>
    <n v="12"/>
    <n v="666187"/>
    <n v="46633.1"/>
    <n v="619554"/>
    <n v="470861"/>
    <n v="148693"/>
    <n v="135172"/>
  </r>
  <r>
    <d v="2026-07-02T00:00:00"/>
    <x v="10935"/>
    <x v="0"/>
    <x v="7"/>
    <x v="0"/>
    <x v="6"/>
    <x v="2"/>
    <n v="11"/>
    <n v="582256"/>
    <n v="64048.2"/>
    <n v="518208"/>
    <n v="362745"/>
    <n v="155462"/>
    <n v="132266"/>
  </r>
  <r>
    <d v="2026-07-02T00:00:00"/>
    <x v="10936"/>
    <x v="4"/>
    <x v="4"/>
    <x v="2"/>
    <x v="6"/>
    <x v="2"/>
    <n v="7"/>
    <n v="574295"/>
    <n v="68915.4"/>
    <n v="505380"/>
    <n v="363873"/>
    <n v="141506"/>
    <n v="197126"/>
  </r>
  <r>
    <d v="2026-07-02T00:00:00"/>
    <x v="10937"/>
    <x v="2"/>
    <x v="1"/>
    <x v="1"/>
    <x v="6"/>
    <x v="2"/>
    <n v="10"/>
    <n v="343623"/>
    <n v="24053.6"/>
    <n v="319569"/>
    <n v="198133"/>
    <n v="121436"/>
    <n v="60736.2"/>
  </r>
  <r>
    <d v="2026-07-02T00:00:00"/>
    <x v="10938"/>
    <x v="0"/>
    <x v="7"/>
    <x v="0"/>
    <x v="6"/>
    <x v="2"/>
    <n v="5"/>
    <n v="125891"/>
    <n v="0"/>
    <n v="125891"/>
    <n v="88123.7"/>
    <n v="37767.3"/>
    <n v="132266"/>
  </r>
  <r>
    <d v="2026-07-02T00:00:00"/>
    <x v="10939"/>
    <x v="1"/>
    <x v="5"/>
    <x v="0"/>
    <x v="6"/>
    <x v="2"/>
    <n v="11"/>
    <n v="234764"/>
    <n v="14085.8"/>
    <n v="220678"/>
    <n v="154475"/>
    <n v="66203.4"/>
    <n v="132266"/>
  </r>
  <r>
    <d v="2026-07-02T00:00:00"/>
    <x v="10940"/>
    <x v="5"/>
    <x v="3"/>
    <x v="2"/>
    <x v="6"/>
    <x v="2"/>
    <n v="8"/>
    <n v="422899"/>
    <n v="54976.9"/>
    <n v="367922"/>
    <n v="264904"/>
    <n v="103018"/>
    <n v="197126"/>
  </r>
  <r>
    <d v="2026-07-02T00:00:00"/>
    <x v="10941"/>
    <x v="3"/>
    <x v="0"/>
    <x v="1"/>
    <x v="6"/>
    <x v="2"/>
    <n v="2"/>
    <n v="605920"/>
    <n v="36355.2"/>
    <n v="569565"/>
    <n v="353130"/>
    <n v="216435"/>
    <n v="60736.2"/>
  </r>
  <r>
    <d v="2026-07-02T00:00:00"/>
    <x v="10942"/>
    <x v="3"/>
    <x v="0"/>
    <x v="1"/>
    <x v="6"/>
    <x v="2"/>
    <n v="11"/>
    <n v="71779"/>
    <n v="2871.16"/>
    <n v="68907.8"/>
    <n v="42722.9"/>
    <n v="26185"/>
    <n v="60736.2"/>
  </r>
  <r>
    <d v="2026-07-02T00:00:00"/>
    <x v="10943"/>
    <x v="7"/>
    <x v="6"/>
    <x v="3"/>
    <x v="6"/>
    <x v="2"/>
    <n v="7"/>
    <n v="748957"/>
    <n v="67406.1"/>
    <n v="681551"/>
    <n v="517979"/>
    <n v="163572"/>
    <n v="135172"/>
  </r>
  <r>
    <d v="2026-07-02T00:00:00"/>
    <x v="10944"/>
    <x v="6"/>
    <x v="2"/>
    <x v="3"/>
    <x v="6"/>
    <x v="2"/>
    <n v="1"/>
    <n v="106862"/>
    <n v="4274.48"/>
    <n v="102588"/>
    <n v="77966.5"/>
    <n v="24621"/>
    <n v="135172"/>
  </r>
  <r>
    <d v="2026-07-02T00:00:00"/>
    <x v="10945"/>
    <x v="7"/>
    <x v="6"/>
    <x v="3"/>
    <x v="6"/>
    <x v="2"/>
    <n v="6"/>
    <n v="592969"/>
    <n v="77086"/>
    <n v="515883"/>
    <n v="392071"/>
    <n v="123812"/>
    <n v="135172"/>
  </r>
  <r>
    <d v="2026-07-02T00:00:00"/>
    <x v="10946"/>
    <x v="0"/>
    <x v="7"/>
    <x v="0"/>
    <x v="6"/>
    <x v="2"/>
    <n v="2"/>
    <n v="836461"/>
    <n v="92010.7"/>
    <n v="744450"/>
    <n v="521115"/>
    <n v="223335"/>
    <n v="132266"/>
  </r>
  <r>
    <d v="2026-07-02T00:00:00"/>
    <x v="10947"/>
    <x v="6"/>
    <x v="2"/>
    <x v="3"/>
    <x v="6"/>
    <x v="2"/>
    <n v="4"/>
    <n v="132177"/>
    <n v="3965.31"/>
    <n v="128212"/>
    <n v="97440.9"/>
    <n v="30770.8"/>
    <n v="135172"/>
  </r>
  <r>
    <d v="2026-07-02T00:00:00"/>
    <x v="10948"/>
    <x v="6"/>
    <x v="2"/>
    <x v="3"/>
    <x v="6"/>
    <x v="2"/>
    <n v="1"/>
    <n v="232644"/>
    <n v="20938"/>
    <n v="211706"/>
    <n v="160897"/>
    <n v="50809.4"/>
    <n v="135172"/>
  </r>
  <r>
    <d v="2026-07-02T00:00:00"/>
    <x v="10949"/>
    <x v="2"/>
    <x v="1"/>
    <x v="1"/>
    <x v="6"/>
    <x v="2"/>
    <n v="4"/>
    <n v="142645"/>
    <n v="11411.6"/>
    <n v="131233"/>
    <n v="81364.7"/>
    <n v="49868.7"/>
    <n v="60736.2"/>
  </r>
  <r>
    <d v="2026-07-03T00:00:00"/>
    <x v="10950"/>
    <x v="1"/>
    <x v="5"/>
    <x v="0"/>
    <x v="6"/>
    <x v="2"/>
    <n v="4"/>
    <n v="563746"/>
    <n v="73287"/>
    <n v="490459"/>
    <n v="343321"/>
    <n v="147138"/>
    <n v="132266"/>
  </r>
  <r>
    <d v="2026-07-03T00:00:00"/>
    <x v="10951"/>
    <x v="5"/>
    <x v="3"/>
    <x v="2"/>
    <x v="6"/>
    <x v="2"/>
    <n v="2"/>
    <n v="139813"/>
    <n v="15379.4"/>
    <n v="124434"/>
    <n v="89592.2"/>
    <n v="34841.4"/>
    <n v="197126"/>
  </r>
  <r>
    <d v="2026-07-03T00:00:00"/>
    <x v="10952"/>
    <x v="3"/>
    <x v="0"/>
    <x v="1"/>
    <x v="6"/>
    <x v="2"/>
    <n v="6"/>
    <n v="404370"/>
    <n v="28305.9"/>
    <n v="376064"/>
    <n v="233160"/>
    <n v="142904"/>
    <n v="60736.2"/>
  </r>
  <r>
    <d v="2026-07-03T00:00:00"/>
    <x v="10953"/>
    <x v="5"/>
    <x v="3"/>
    <x v="2"/>
    <x v="6"/>
    <x v="2"/>
    <n v="12"/>
    <n v="276890"/>
    <n v="22151.2"/>
    <n v="254739"/>
    <n v="183412"/>
    <n v="71326.9"/>
    <n v="197126"/>
  </r>
  <r>
    <d v="2026-07-03T00:00:00"/>
    <x v="10954"/>
    <x v="4"/>
    <x v="4"/>
    <x v="2"/>
    <x v="6"/>
    <x v="2"/>
    <n v="9"/>
    <n v="271667"/>
    <n v="8150.01"/>
    <n v="263517"/>
    <n v="189732"/>
    <n v="73784.8"/>
    <n v="197126"/>
  </r>
  <r>
    <d v="2026-07-03T00:00:00"/>
    <x v="10955"/>
    <x v="4"/>
    <x v="4"/>
    <x v="2"/>
    <x v="6"/>
    <x v="2"/>
    <n v="9"/>
    <n v="446010"/>
    <n v="26760.6"/>
    <n v="419249"/>
    <n v="301860"/>
    <n v="117390"/>
    <n v="197126"/>
  </r>
  <r>
    <d v="2026-07-03T00:00:00"/>
    <x v="10956"/>
    <x v="5"/>
    <x v="3"/>
    <x v="2"/>
    <x v="6"/>
    <x v="2"/>
    <n v="4"/>
    <n v="406172"/>
    <n v="0"/>
    <n v="406172"/>
    <n v="292444"/>
    <n v="113728"/>
    <n v="197126"/>
  </r>
  <r>
    <d v="2026-07-03T00:00:00"/>
    <x v="10957"/>
    <x v="5"/>
    <x v="3"/>
    <x v="2"/>
    <x v="6"/>
    <x v="2"/>
    <n v="12"/>
    <n v="503482"/>
    <n v="0"/>
    <n v="503482"/>
    <n v="362507"/>
    <n v="140975"/>
    <n v="197126"/>
  </r>
  <r>
    <d v="2026-07-03T00:00:00"/>
    <x v="10958"/>
    <x v="0"/>
    <x v="7"/>
    <x v="0"/>
    <x v="6"/>
    <x v="2"/>
    <n v="7"/>
    <n v="115681"/>
    <n v="0"/>
    <n v="115681"/>
    <n v="80976.7"/>
    <n v="34704.3"/>
    <n v="132266"/>
  </r>
  <r>
    <d v="2026-07-03T00:00:00"/>
    <x v="10959"/>
    <x v="2"/>
    <x v="1"/>
    <x v="1"/>
    <x v="6"/>
    <x v="2"/>
    <n v="11"/>
    <n v="263228"/>
    <n v="10529.1"/>
    <n v="252699"/>
    <n v="156673"/>
    <n v="96025.6"/>
    <n v="60736.2"/>
  </r>
  <r>
    <d v="2026-07-03T00:00:00"/>
    <x v="10960"/>
    <x v="0"/>
    <x v="7"/>
    <x v="0"/>
    <x v="6"/>
    <x v="2"/>
    <n v="1"/>
    <n v="272700"/>
    <n v="0"/>
    <n v="272700"/>
    <n v="190890"/>
    <n v="81810"/>
    <n v="132266"/>
  </r>
  <r>
    <d v="2026-07-03T00:00:00"/>
    <x v="10961"/>
    <x v="3"/>
    <x v="0"/>
    <x v="1"/>
    <x v="6"/>
    <x v="2"/>
    <n v="4"/>
    <n v="752246"/>
    <n v="0"/>
    <n v="752246"/>
    <n v="466393"/>
    <n v="285853"/>
    <n v="60736.2"/>
  </r>
  <r>
    <d v="2026-07-03T00:00:00"/>
    <x v="10962"/>
    <x v="1"/>
    <x v="5"/>
    <x v="0"/>
    <x v="6"/>
    <x v="2"/>
    <n v="8"/>
    <n v="821959"/>
    <n v="0"/>
    <n v="821959"/>
    <n v="575371"/>
    <n v="246588"/>
    <n v="132266"/>
  </r>
  <r>
    <d v="2026-07-03T00:00:00"/>
    <x v="10963"/>
    <x v="1"/>
    <x v="5"/>
    <x v="0"/>
    <x v="6"/>
    <x v="2"/>
    <n v="6"/>
    <n v="725937"/>
    <n v="29037.5"/>
    <n v="696900"/>
    <n v="487830"/>
    <n v="209070"/>
    <n v="132266"/>
  </r>
  <r>
    <d v="2026-07-03T00:00:00"/>
    <x v="10964"/>
    <x v="5"/>
    <x v="3"/>
    <x v="2"/>
    <x v="6"/>
    <x v="2"/>
    <n v="10"/>
    <n v="291453"/>
    <n v="20401.7"/>
    <n v="271051"/>
    <n v="195157"/>
    <n v="75894.4"/>
    <n v="197126"/>
  </r>
  <r>
    <d v="2026-07-03T00:00:00"/>
    <x v="10965"/>
    <x v="1"/>
    <x v="5"/>
    <x v="0"/>
    <x v="6"/>
    <x v="2"/>
    <n v="6"/>
    <n v="570808"/>
    <n v="68497"/>
    <n v="502311"/>
    <n v="351618"/>
    <n v="150693"/>
    <n v="132266"/>
  </r>
  <r>
    <d v="2026-07-03T00:00:00"/>
    <x v="10966"/>
    <x v="5"/>
    <x v="3"/>
    <x v="2"/>
    <x v="6"/>
    <x v="2"/>
    <n v="1"/>
    <n v="686159"/>
    <n v="48031.1"/>
    <n v="638128"/>
    <n v="459452"/>
    <n v="178676"/>
    <n v="197126"/>
  </r>
  <r>
    <d v="2026-07-03T00:00:00"/>
    <x v="10967"/>
    <x v="2"/>
    <x v="1"/>
    <x v="1"/>
    <x v="6"/>
    <x v="2"/>
    <n v="7"/>
    <n v="470523"/>
    <n v="0"/>
    <n v="470523"/>
    <n v="291724"/>
    <n v="178799"/>
    <n v="60736.2"/>
  </r>
  <r>
    <d v="2026-07-03T00:00:00"/>
    <x v="10968"/>
    <x v="3"/>
    <x v="0"/>
    <x v="1"/>
    <x v="6"/>
    <x v="2"/>
    <n v="12"/>
    <n v="448073"/>
    <n v="49288"/>
    <n v="398785"/>
    <n v="247247"/>
    <n v="151538"/>
    <n v="60736.2"/>
  </r>
  <r>
    <d v="2026-07-03T00:00:00"/>
    <x v="10969"/>
    <x v="1"/>
    <x v="5"/>
    <x v="0"/>
    <x v="6"/>
    <x v="2"/>
    <n v="5"/>
    <n v="687595"/>
    <n v="0"/>
    <n v="687595"/>
    <n v="481316"/>
    <n v="206278"/>
    <n v="132266"/>
  </r>
  <r>
    <d v="2026-07-03T00:00:00"/>
    <x v="10970"/>
    <x v="2"/>
    <x v="1"/>
    <x v="1"/>
    <x v="6"/>
    <x v="2"/>
    <n v="12"/>
    <n v="59996"/>
    <n v="0"/>
    <n v="59996"/>
    <n v="37197.5"/>
    <n v="22798.5"/>
    <n v="60736.2"/>
  </r>
  <r>
    <d v="2026-07-03T00:00:00"/>
    <x v="10971"/>
    <x v="6"/>
    <x v="2"/>
    <x v="3"/>
    <x v="6"/>
    <x v="2"/>
    <n v="6"/>
    <n v="708308"/>
    <n v="92080"/>
    <n v="616228"/>
    <n v="468333"/>
    <n v="147895"/>
    <n v="135172"/>
  </r>
  <r>
    <d v="2026-07-03T00:00:00"/>
    <x v="10972"/>
    <x v="6"/>
    <x v="2"/>
    <x v="3"/>
    <x v="6"/>
    <x v="2"/>
    <n v="8"/>
    <n v="229183"/>
    <n v="34377.4"/>
    <n v="194806"/>
    <n v="148052"/>
    <n v="46753.3"/>
    <n v="135172"/>
  </r>
  <r>
    <d v="2026-07-03T00:00:00"/>
    <x v="10973"/>
    <x v="7"/>
    <x v="6"/>
    <x v="3"/>
    <x v="6"/>
    <x v="2"/>
    <n v="2"/>
    <n v="242769"/>
    <n v="14566.1"/>
    <n v="228203"/>
    <n v="173434"/>
    <n v="54768.7"/>
    <n v="135172"/>
  </r>
  <r>
    <d v="2026-07-03T00:00:00"/>
    <x v="10974"/>
    <x v="1"/>
    <x v="5"/>
    <x v="0"/>
    <x v="6"/>
    <x v="2"/>
    <n v="6"/>
    <n v="280300"/>
    <n v="8409"/>
    <n v="271891"/>
    <n v="190324"/>
    <n v="81567.3"/>
    <n v="132266"/>
  </r>
  <r>
    <d v="2026-07-03T00:00:00"/>
    <x v="10975"/>
    <x v="0"/>
    <x v="7"/>
    <x v="0"/>
    <x v="6"/>
    <x v="2"/>
    <n v="11"/>
    <n v="273497"/>
    <n v="0"/>
    <n v="273497"/>
    <n v="191448"/>
    <n v="82049.1"/>
    <n v="132266"/>
  </r>
  <r>
    <d v="2026-07-03T00:00:00"/>
    <x v="10976"/>
    <x v="0"/>
    <x v="7"/>
    <x v="0"/>
    <x v="6"/>
    <x v="2"/>
    <n v="11"/>
    <n v="76949"/>
    <n v="7694.9"/>
    <n v="69254.1"/>
    <n v="48477.9"/>
    <n v="20776.2"/>
    <n v="132266"/>
  </r>
  <r>
    <d v="2026-07-03T00:00:00"/>
    <x v="10977"/>
    <x v="6"/>
    <x v="2"/>
    <x v="3"/>
    <x v="6"/>
    <x v="2"/>
    <n v="6"/>
    <n v="812675"/>
    <n v="0"/>
    <n v="812675"/>
    <n v="617633"/>
    <n v="195042"/>
    <n v="135172"/>
  </r>
  <r>
    <d v="2026-07-03T00:00:00"/>
    <x v="10978"/>
    <x v="1"/>
    <x v="5"/>
    <x v="0"/>
    <x v="6"/>
    <x v="2"/>
    <n v="8"/>
    <n v="528750"/>
    <n v="47587.5"/>
    <n v="481162"/>
    <n v="336814"/>
    <n v="144349"/>
    <n v="132266"/>
  </r>
  <r>
    <d v="2026-07-03T00:00:00"/>
    <x v="10979"/>
    <x v="4"/>
    <x v="4"/>
    <x v="2"/>
    <x v="6"/>
    <x v="2"/>
    <n v="11"/>
    <n v="120807"/>
    <n v="0"/>
    <n v="120807"/>
    <n v="86981"/>
    <n v="33826"/>
    <n v="197126"/>
  </r>
  <r>
    <d v="2026-07-03T00:00:00"/>
    <x v="10980"/>
    <x v="4"/>
    <x v="4"/>
    <x v="2"/>
    <x v="6"/>
    <x v="2"/>
    <n v="11"/>
    <n v="76857"/>
    <n v="5379.99"/>
    <n v="71477"/>
    <n v="51463.4"/>
    <n v="20013.6"/>
    <n v="197126"/>
  </r>
  <r>
    <d v="2026-07-03T00:00:00"/>
    <x v="10981"/>
    <x v="6"/>
    <x v="2"/>
    <x v="3"/>
    <x v="6"/>
    <x v="2"/>
    <n v="11"/>
    <n v="480691"/>
    <n v="19227.6"/>
    <n v="461463"/>
    <n v="350712"/>
    <n v="110751"/>
    <n v="135172"/>
  </r>
  <r>
    <d v="2026-07-03T00:00:00"/>
    <x v="10982"/>
    <x v="3"/>
    <x v="0"/>
    <x v="1"/>
    <x v="6"/>
    <x v="2"/>
    <n v="6"/>
    <n v="169025"/>
    <n v="0"/>
    <n v="169025"/>
    <n v="104796"/>
    <n v="64229.5"/>
    <n v="60736.2"/>
  </r>
  <r>
    <d v="2026-07-03T00:00:00"/>
    <x v="10983"/>
    <x v="6"/>
    <x v="2"/>
    <x v="3"/>
    <x v="6"/>
    <x v="2"/>
    <n v="12"/>
    <n v="577835"/>
    <n v="63561.8"/>
    <n v="514273"/>
    <n v="390848"/>
    <n v="123426"/>
    <n v="135172"/>
  </r>
  <r>
    <d v="2026-07-03T00:00:00"/>
    <x v="10984"/>
    <x v="1"/>
    <x v="5"/>
    <x v="0"/>
    <x v="6"/>
    <x v="2"/>
    <n v="4"/>
    <n v="86429"/>
    <n v="2592.87"/>
    <n v="83836.1"/>
    <n v="58685.3"/>
    <n v="25150.8"/>
    <n v="132266"/>
  </r>
  <r>
    <d v="2026-07-03T00:00:00"/>
    <x v="10985"/>
    <x v="1"/>
    <x v="5"/>
    <x v="0"/>
    <x v="6"/>
    <x v="2"/>
    <n v="10"/>
    <n v="308567"/>
    <n v="30856.7"/>
    <n v="277710"/>
    <n v="194397"/>
    <n v="83313.1"/>
    <n v="132266"/>
  </r>
  <r>
    <d v="2026-07-03T00:00:00"/>
    <x v="10986"/>
    <x v="1"/>
    <x v="5"/>
    <x v="0"/>
    <x v="6"/>
    <x v="2"/>
    <n v="1"/>
    <n v="448723"/>
    <n v="31410.6"/>
    <n v="417312"/>
    <n v="292119"/>
    <n v="125194"/>
    <n v="132266"/>
  </r>
  <r>
    <d v="2026-07-03T00:00:00"/>
    <x v="10987"/>
    <x v="2"/>
    <x v="1"/>
    <x v="1"/>
    <x v="6"/>
    <x v="2"/>
    <n v="8"/>
    <n v="549173"/>
    <n v="16475.2"/>
    <n v="532698"/>
    <n v="330273"/>
    <n v="202425"/>
    <n v="60736.2"/>
  </r>
  <r>
    <d v="2026-07-03T00:00:00"/>
    <x v="10988"/>
    <x v="6"/>
    <x v="2"/>
    <x v="3"/>
    <x v="6"/>
    <x v="2"/>
    <n v="12"/>
    <n v="748959"/>
    <n v="0"/>
    <n v="748959"/>
    <n v="569209"/>
    <n v="179750"/>
    <n v="135172"/>
  </r>
  <r>
    <d v="2026-07-03T00:00:00"/>
    <x v="10989"/>
    <x v="4"/>
    <x v="4"/>
    <x v="2"/>
    <x v="6"/>
    <x v="2"/>
    <n v="9"/>
    <n v="408444"/>
    <n v="0"/>
    <n v="408444"/>
    <n v="294080"/>
    <n v="114364"/>
    <n v="197126"/>
  </r>
  <r>
    <d v="2026-07-03T00:00:00"/>
    <x v="10990"/>
    <x v="2"/>
    <x v="1"/>
    <x v="1"/>
    <x v="6"/>
    <x v="2"/>
    <n v="7"/>
    <n v="836575"/>
    <n v="83657.5"/>
    <n v="752918"/>
    <n v="466809"/>
    <n v="286109"/>
    <n v="60736.2"/>
  </r>
  <r>
    <d v="2026-07-03T00:00:00"/>
    <x v="10991"/>
    <x v="2"/>
    <x v="1"/>
    <x v="1"/>
    <x v="6"/>
    <x v="2"/>
    <n v="2"/>
    <n v="60147"/>
    <n v="0"/>
    <n v="60147"/>
    <n v="37291.1"/>
    <n v="22855.9"/>
    <n v="60736.2"/>
  </r>
  <r>
    <d v="2026-07-03T00:00:00"/>
    <x v="10992"/>
    <x v="3"/>
    <x v="0"/>
    <x v="1"/>
    <x v="6"/>
    <x v="2"/>
    <n v="12"/>
    <n v="188801"/>
    <n v="22656.1"/>
    <n v="166145"/>
    <n v="103010"/>
    <n v="63135.1"/>
    <n v="60736.2"/>
  </r>
  <r>
    <d v="2026-07-03T00:00:00"/>
    <x v="10993"/>
    <x v="5"/>
    <x v="3"/>
    <x v="2"/>
    <x v="6"/>
    <x v="2"/>
    <n v="11"/>
    <n v="847139"/>
    <n v="59299.7"/>
    <n v="787839"/>
    <n v="567244"/>
    <n v="220595"/>
    <n v="197126"/>
  </r>
  <r>
    <d v="2026-07-03T00:00:00"/>
    <x v="10994"/>
    <x v="0"/>
    <x v="7"/>
    <x v="0"/>
    <x v="6"/>
    <x v="2"/>
    <n v="7"/>
    <n v="193843"/>
    <n v="29076.5"/>
    <n v="164767"/>
    <n v="115337"/>
    <n v="49430"/>
    <n v="132266"/>
  </r>
  <r>
    <d v="2026-07-03T00:00:00"/>
    <x v="10995"/>
    <x v="7"/>
    <x v="6"/>
    <x v="3"/>
    <x v="6"/>
    <x v="2"/>
    <n v="3"/>
    <n v="478851"/>
    <n v="19154"/>
    <n v="459697"/>
    <n v="349370"/>
    <n v="110327"/>
    <n v="135172"/>
  </r>
  <r>
    <d v="2026-07-03T00:00:00"/>
    <x v="10996"/>
    <x v="6"/>
    <x v="2"/>
    <x v="3"/>
    <x v="6"/>
    <x v="2"/>
    <n v="6"/>
    <n v="337856"/>
    <n v="0"/>
    <n v="337856"/>
    <n v="256771"/>
    <n v="81085.4"/>
    <n v="135172"/>
  </r>
  <r>
    <d v="2026-07-03T00:00:00"/>
    <x v="10997"/>
    <x v="5"/>
    <x v="3"/>
    <x v="2"/>
    <x v="6"/>
    <x v="2"/>
    <n v="10"/>
    <n v="223080"/>
    <n v="8923.2"/>
    <n v="214157"/>
    <n v="154193"/>
    <n v="59963.9"/>
    <n v="197126"/>
  </r>
  <r>
    <d v="2026-07-03T00:00:00"/>
    <x v="10998"/>
    <x v="1"/>
    <x v="5"/>
    <x v="0"/>
    <x v="6"/>
    <x v="2"/>
    <n v="11"/>
    <n v="357972"/>
    <n v="10739.2"/>
    <n v="347233"/>
    <n v="243063"/>
    <n v="104170"/>
    <n v="132266"/>
  </r>
  <r>
    <d v="2026-07-03T00:00:00"/>
    <x v="10999"/>
    <x v="2"/>
    <x v="1"/>
    <x v="1"/>
    <x v="6"/>
    <x v="2"/>
    <n v="12"/>
    <n v="330101"/>
    <n v="19806.1"/>
    <n v="310295"/>
    <n v="192383"/>
    <n v="117912"/>
    <n v="60736.2"/>
  </r>
  <r>
    <d v="2026-07-03T00:00:00"/>
    <x v="11000"/>
    <x v="0"/>
    <x v="7"/>
    <x v="0"/>
    <x v="6"/>
    <x v="2"/>
    <n v="10"/>
    <n v="518819"/>
    <n v="36317.3"/>
    <n v="482502"/>
    <n v="337751"/>
    <n v="144750"/>
    <n v="132266"/>
  </r>
  <r>
    <d v="2026-07-03T00:00:00"/>
    <x v="11001"/>
    <x v="7"/>
    <x v="6"/>
    <x v="3"/>
    <x v="6"/>
    <x v="2"/>
    <n v="11"/>
    <n v="811969"/>
    <n v="56837.8"/>
    <n v="755131"/>
    <n v="573900"/>
    <n v="181231"/>
    <n v="135172"/>
  </r>
  <r>
    <d v="2026-07-03T00:00:00"/>
    <x v="11002"/>
    <x v="6"/>
    <x v="2"/>
    <x v="3"/>
    <x v="6"/>
    <x v="2"/>
    <n v="9"/>
    <n v="815647"/>
    <n v="106034"/>
    <n v="709613"/>
    <n v="539306"/>
    <n v="170307"/>
    <n v="135172"/>
  </r>
  <r>
    <d v="2026-07-03T00:00:00"/>
    <x v="11003"/>
    <x v="1"/>
    <x v="5"/>
    <x v="0"/>
    <x v="6"/>
    <x v="2"/>
    <n v="11"/>
    <n v="75318"/>
    <n v="10544.5"/>
    <n v="64773.5"/>
    <n v="45341.4"/>
    <n v="19432"/>
    <n v="132266"/>
  </r>
  <r>
    <d v="2026-07-04T00:00:00"/>
    <x v="11004"/>
    <x v="1"/>
    <x v="5"/>
    <x v="0"/>
    <x v="6"/>
    <x v="2"/>
    <n v="9"/>
    <n v="626070"/>
    <n v="81389.1"/>
    <n v="544681"/>
    <n v="381277"/>
    <n v="163404"/>
    <n v="132266"/>
  </r>
  <r>
    <d v="2026-07-04T00:00:00"/>
    <x v="11005"/>
    <x v="2"/>
    <x v="1"/>
    <x v="1"/>
    <x v="6"/>
    <x v="2"/>
    <n v="1"/>
    <n v="725027"/>
    <n v="79753"/>
    <n v="645274"/>
    <n v="400070"/>
    <n v="245204"/>
    <n v="60736.2"/>
  </r>
  <r>
    <d v="2026-07-04T00:00:00"/>
    <x v="11006"/>
    <x v="7"/>
    <x v="6"/>
    <x v="3"/>
    <x v="6"/>
    <x v="2"/>
    <n v="5"/>
    <n v="697126"/>
    <n v="48798.8"/>
    <n v="648327"/>
    <n v="492729"/>
    <n v="155599"/>
    <n v="135172"/>
  </r>
  <r>
    <d v="2026-07-04T00:00:00"/>
    <x v="11007"/>
    <x v="3"/>
    <x v="0"/>
    <x v="1"/>
    <x v="6"/>
    <x v="2"/>
    <n v="8"/>
    <n v="424798"/>
    <n v="46727.8"/>
    <n v="378070"/>
    <n v="234404"/>
    <n v="143667"/>
    <n v="60736.2"/>
  </r>
  <r>
    <d v="2026-07-04T00:00:00"/>
    <x v="11008"/>
    <x v="2"/>
    <x v="1"/>
    <x v="1"/>
    <x v="6"/>
    <x v="2"/>
    <n v="7"/>
    <n v="138806"/>
    <n v="9716.42"/>
    <n v="129090"/>
    <n v="80035.5"/>
    <n v="49054"/>
    <n v="60736.2"/>
  </r>
  <r>
    <d v="2026-07-04T00:00:00"/>
    <x v="11009"/>
    <x v="6"/>
    <x v="2"/>
    <x v="3"/>
    <x v="6"/>
    <x v="2"/>
    <n v="2"/>
    <n v="98713"/>
    <n v="14807"/>
    <n v="83906.1"/>
    <n v="63768.6"/>
    <n v="20137.5"/>
    <n v="135172"/>
  </r>
  <r>
    <d v="2026-07-04T00:00:00"/>
    <x v="11010"/>
    <x v="0"/>
    <x v="7"/>
    <x v="0"/>
    <x v="6"/>
    <x v="2"/>
    <n v="12"/>
    <n v="317233"/>
    <n v="0"/>
    <n v="317233"/>
    <n v="222063"/>
    <n v="95169.9"/>
    <n v="132266"/>
  </r>
  <r>
    <d v="2026-07-04T00:00:00"/>
    <x v="11011"/>
    <x v="2"/>
    <x v="1"/>
    <x v="1"/>
    <x v="6"/>
    <x v="2"/>
    <n v="7"/>
    <n v="465360"/>
    <n v="32575.2"/>
    <n v="432785"/>
    <n v="268327"/>
    <n v="164458"/>
    <n v="60736.2"/>
  </r>
  <r>
    <d v="2026-07-04T00:00:00"/>
    <x v="11012"/>
    <x v="6"/>
    <x v="2"/>
    <x v="3"/>
    <x v="6"/>
    <x v="2"/>
    <n v="1"/>
    <n v="142077"/>
    <n v="0"/>
    <n v="142077"/>
    <n v="107979"/>
    <n v="34098.5"/>
    <n v="135172"/>
  </r>
  <r>
    <d v="2026-07-04T00:00:00"/>
    <x v="11013"/>
    <x v="1"/>
    <x v="5"/>
    <x v="0"/>
    <x v="6"/>
    <x v="2"/>
    <n v="7"/>
    <n v="104529"/>
    <n v="7317.03"/>
    <n v="97212"/>
    <n v="68048.4"/>
    <n v="29163.6"/>
    <n v="132266"/>
  </r>
  <r>
    <d v="2026-07-04T00:00:00"/>
    <x v="11014"/>
    <x v="3"/>
    <x v="0"/>
    <x v="1"/>
    <x v="6"/>
    <x v="2"/>
    <n v="8"/>
    <n v="309507"/>
    <n v="34045.8"/>
    <n v="275461"/>
    <n v="170786"/>
    <n v="104675"/>
    <n v="60736.2"/>
  </r>
  <r>
    <d v="2026-07-04T00:00:00"/>
    <x v="11015"/>
    <x v="3"/>
    <x v="0"/>
    <x v="1"/>
    <x v="6"/>
    <x v="2"/>
    <n v="10"/>
    <n v="115672"/>
    <n v="4626.88"/>
    <n v="111045"/>
    <n v="68848"/>
    <n v="42197.2"/>
    <n v="60736.2"/>
  </r>
  <r>
    <d v="2026-07-04T00:00:00"/>
    <x v="11016"/>
    <x v="7"/>
    <x v="6"/>
    <x v="3"/>
    <x v="6"/>
    <x v="2"/>
    <n v="9"/>
    <n v="302309"/>
    <n v="6046.18"/>
    <n v="296263"/>
    <n v="225160"/>
    <n v="71103.1"/>
    <n v="135172"/>
  </r>
  <r>
    <d v="2026-07-04T00:00:00"/>
    <x v="11017"/>
    <x v="7"/>
    <x v="6"/>
    <x v="3"/>
    <x v="6"/>
    <x v="2"/>
    <n v="9"/>
    <n v="300861"/>
    <n v="21060.3"/>
    <n v="279801"/>
    <n v="212649"/>
    <n v="67152.2"/>
    <n v="135172"/>
  </r>
  <r>
    <d v="2026-07-04T00:00:00"/>
    <x v="11018"/>
    <x v="2"/>
    <x v="1"/>
    <x v="1"/>
    <x v="6"/>
    <x v="2"/>
    <n v="10"/>
    <n v="679400"/>
    <n v="40764"/>
    <n v="638636"/>
    <n v="395954"/>
    <n v="242682"/>
    <n v="60736.2"/>
  </r>
  <r>
    <d v="2026-07-04T00:00:00"/>
    <x v="11019"/>
    <x v="3"/>
    <x v="0"/>
    <x v="1"/>
    <x v="6"/>
    <x v="2"/>
    <n v="12"/>
    <n v="727158"/>
    <n v="0"/>
    <n v="727158"/>
    <n v="450838"/>
    <n v="276320"/>
    <n v="60736.2"/>
  </r>
  <r>
    <d v="2026-07-04T00:00:00"/>
    <x v="11020"/>
    <x v="0"/>
    <x v="7"/>
    <x v="0"/>
    <x v="6"/>
    <x v="2"/>
    <n v="1"/>
    <n v="90441"/>
    <n v="8139.69"/>
    <n v="82301.3"/>
    <n v="57610.9"/>
    <n v="24690.4"/>
    <n v="132266"/>
  </r>
  <r>
    <d v="2026-07-04T00:00:00"/>
    <x v="11021"/>
    <x v="7"/>
    <x v="6"/>
    <x v="3"/>
    <x v="6"/>
    <x v="2"/>
    <n v="3"/>
    <n v="585498"/>
    <n v="29274.9"/>
    <n v="556223"/>
    <n v="422730"/>
    <n v="133494"/>
    <n v="135172"/>
  </r>
  <r>
    <d v="2026-07-04T00:00:00"/>
    <x v="11022"/>
    <x v="5"/>
    <x v="3"/>
    <x v="2"/>
    <x v="6"/>
    <x v="2"/>
    <n v="12"/>
    <n v="228326"/>
    <n v="0"/>
    <n v="228326"/>
    <n v="164395"/>
    <n v="63931.3"/>
    <n v="197126"/>
  </r>
  <r>
    <d v="2026-07-04T00:00:00"/>
    <x v="11023"/>
    <x v="4"/>
    <x v="4"/>
    <x v="2"/>
    <x v="6"/>
    <x v="2"/>
    <n v="7"/>
    <n v="99722"/>
    <n v="3988.88"/>
    <n v="95733.1"/>
    <n v="68927.9"/>
    <n v="26805.3"/>
    <n v="197126"/>
  </r>
  <r>
    <d v="2026-07-04T00:00:00"/>
    <x v="11024"/>
    <x v="0"/>
    <x v="7"/>
    <x v="0"/>
    <x v="6"/>
    <x v="2"/>
    <n v="6"/>
    <n v="720198"/>
    <n v="57615.8"/>
    <n v="662582"/>
    <n v="463808"/>
    <n v="198775"/>
    <n v="132266"/>
  </r>
  <r>
    <d v="2026-07-04T00:00:00"/>
    <x v="11025"/>
    <x v="7"/>
    <x v="6"/>
    <x v="3"/>
    <x v="6"/>
    <x v="2"/>
    <n v="6"/>
    <n v="100717"/>
    <n v="0"/>
    <n v="100717"/>
    <n v="76544.9"/>
    <n v="24172.1"/>
    <n v="135172"/>
  </r>
  <r>
    <d v="2026-07-04T00:00:00"/>
    <x v="11026"/>
    <x v="7"/>
    <x v="6"/>
    <x v="3"/>
    <x v="6"/>
    <x v="2"/>
    <n v="3"/>
    <n v="302862"/>
    <n v="9085.86"/>
    <n v="293776"/>
    <n v="223270"/>
    <n v="70506.3"/>
    <n v="135172"/>
  </r>
  <r>
    <d v="2026-07-04T00:00:00"/>
    <x v="11027"/>
    <x v="3"/>
    <x v="0"/>
    <x v="1"/>
    <x v="6"/>
    <x v="2"/>
    <n v="12"/>
    <n v="111106"/>
    <n v="0"/>
    <n v="111106"/>
    <n v="68885.7"/>
    <n v="42220.3"/>
    <n v="60736.2"/>
  </r>
  <r>
    <d v="2026-07-04T00:00:00"/>
    <x v="11028"/>
    <x v="3"/>
    <x v="0"/>
    <x v="1"/>
    <x v="6"/>
    <x v="2"/>
    <n v="7"/>
    <n v="752447"/>
    <n v="112867"/>
    <n v="639580"/>
    <n v="396540"/>
    <n v="243040"/>
    <n v="60736.2"/>
  </r>
  <r>
    <d v="2026-07-04T00:00:00"/>
    <x v="11029"/>
    <x v="3"/>
    <x v="0"/>
    <x v="1"/>
    <x v="6"/>
    <x v="2"/>
    <n v="11"/>
    <n v="288243"/>
    <n v="5764.86"/>
    <n v="282478"/>
    <n v="175136"/>
    <n v="107342"/>
    <n v="60736.2"/>
  </r>
  <r>
    <d v="2026-07-04T00:00:00"/>
    <x v="11030"/>
    <x v="0"/>
    <x v="7"/>
    <x v="0"/>
    <x v="6"/>
    <x v="2"/>
    <n v="8"/>
    <n v="389805"/>
    <n v="0"/>
    <n v="389805"/>
    <n v="272864"/>
    <n v="116942"/>
    <n v="132266"/>
  </r>
  <r>
    <d v="2026-07-04T00:00:00"/>
    <x v="11031"/>
    <x v="1"/>
    <x v="5"/>
    <x v="0"/>
    <x v="6"/>
    <x v="2"/>
    <n v="4"/>
    <n v="547562"/>
    <n v="0"/>
    <n v="547562"/>
    <n v="383293"/>
    <n v="164269"/>
    <n v="132266"/>
  </r>
  <r>
    <d v="2026-07-04T00:00:00"/>
    <x v="11032"/>
    <x v="3"/>
    <x v="0"/>
    <x v="1"/>
    <x v="6"/>
    <x v="2"/>
    <n v="12"/>
    <n v="232822"/>
    <n v="11641.1"/>
    <n v="221181"/>
    <n v="137132"/>
    <n v="84048.7"/>
    <n v="60736.2"/>
  </r>
  <r>
    <d v="2026-07-04T00:00:00"/>
    <x v="11033"/>
    <x v="0"/>
    <x v="7"/>
    <x v="0"/>
    <x v="6"/>
    <x v="2"/>
    <n v="3"/>
    <n v="460378"/>
    <n v="64452.9"/>
    <n v="395925"/>
    <n v="277148"/>
    <n v="118778"/>
    <n v="132266"/>
  </r>
  <r>
    <d v="2026-07-04T00:00:00"/>
    <x v="11034"/>
    <x v="3"/>
    <x v="0"/>
    <x v="1"/>
    <x v="6"/>
    <x v="2"/>
    <n v="4"/>
    <n v="366739"/>
    <n v="11002.2"/>
    <n v="355737"/>
    <n v="220557"/>
    <n v="135180"/>
    <n v="60736.2"/>
  </r>
  <r>
    <d v="2026-07-04T00:00:00"/>
    <x v="11035"/>
    <x v="6"/>
    <x v="2"/>
    <x v="3"/>
    <x v="6"/>
    <x v="2"/>
    <n v="7"/>
    <n v="114042"/>
    <n v="9123.36"/>
    <n v="104919"/>
    <n v="79738.2"/>
    <n v="25180.5"/>
    <n v="135172"/>
  </r>
  <r>
    <d v="2026-07-04T00:00:00"/>
    <x v="11036"/>
    <x v="1"/>
    <x v="5"/>
    <x v="0"/>
    <x v="6"/>
    <x v="2"/>
    <n v="10"/>
    <n v="748920"/>
    <n v="29956.8"/>
    <n v="718963"/>
    <n v="503274"/>
    <n v="215689"/>
    <n v="132266"/>
  </r>
  <r>
    <d v="2026-07-04T00:00:00"/>
    <x v="11037"/>
    <x v="2"/>
    <x v="1"/>
    <x v="1"/>
    <x v="6"/>
    <x v="2"/>
    <n v="2"/>
    <n v="566456"/>
    <n v="39651.9"/>
    <n v="526804"/>
    <n v="326619"/>
    <n v="200186"/>
    <n v="60736.2"/>
  </r>
  <r>
    <d v="2026-07-04T00:00:00"/>
    <x v="11038"/>
    <x v="6"/>
    <x v="2"/>
    <x v="3"/>
    <x v="6"/>
    <x v="2"/>
    <n v="12"/>
    <n v="348476"/>
    <n v="6969.52"/>
    <n v="341506"/>
    <n v="259545"/>
    <n v="81961.6"/>
    <n v="135172"/>
  </r>
  <r>
    <d v="2026-07-04T00:00:00"/>
    <x v="11039"/>
    <x v="2"/>
    <x v="1"/>
    <x v="1"/>
    <x v="6"/>
    <x v="2"/>
    <n v="11"/>
    <n v="359629"/>
    <n v="0"/>
    <n v="359629"/>
    <n v="222970"/>
    <n v="136659"/>
    <n v="60736.2"/>
  </r>
  <r>
    <d v="2026-07-04T00:00:00"/>
    <x v="11040"/>
    <x v="6"/>
    <x v="2"/>
    <x v="3"/>
    <x v="6"/>
    <x v="2"/>
    <n v="9"/>
    <n v="224157"/>
    <n v="22415.7"/>
    <n v="201741"/>
    <n v="153323"/>
    <n v="48417.9"/>
    <n v="135172"/>
  </r>
  <r>
    <d v="2026-07-04T00:00:00"/>
    <x v="11041"/>
    <x v="4"/>
    <x v="4"/>
    <x v="2"/>
    <x v="6"/>
    <x v="2"/>
    <n v="11"/>
    <n v="831414"/>
    <n v="83141.4"/>
    <n v="748273"/>
    <n v="538756"/>
    <n v="209516"/>
    <n v="197126"/>
  </r>
  <r>
    <d v="2026-07-04T00:00:00"/>
    <x v="11042"/>
    <x v="1"/>
    <x v="5"/>
    <x v="0"/>
    <x v="6"/>
    <x v="2"/>
    <n v="7"/>
    <n v="414189"/>
    <n v="45560.8"/>
    <n v="368628"/>
    <n v="258040"/>
    <n v="110588"/>
    <n v="132266"/>
  </r>
  <r>
    <d v="2026-07-04T00:00:00"/>
    <x v="11043"/>
    <x v="0"/>
    <x v="7"/>
    <x v="0"/>
    <x v="6"/>
    <x v="2"/>
    <n v="1"/>
    <n v="321701"/>
    <n v="19302.1"/>
    <n v="302399"/>
    <n v="211679"/>
    <n v="90719.7"/>
    <n v="132266"/>
  </r>
  <r>
    <d v="2026-07-04T00:00:00"/>
    <x v="11044"/>
    <x v="7"/>
    <x v="6"/>
    <x v="3"/>
    <x v="6"/>
    <x v="2"/>
    <n v="5"/>
    <n v="153154"/>
    <n v="15315.4"/>
    <n v="137839"/>
    <n v="104757"/>
    <n v="33081.3"/>
    <n v="135172"/>
  </r>
  <r>
    <d v="2026-07-04T00:00:00"/>
    <x v="11045"/>
    <x v="7"/>
    <x v="6"/>
    <x v="3"/>
    <x v="6"/>
    <x v="2"/>
    <n v="9"/>
    <n v="618580"/>
    <n v="0"/>
    <n v="618580"/>
    <n v="470121"/>
    <n v="148459"/>
    <n v="135172"/>
  </r>
  <r>
    <d v="2026-07-04T00:00:00"/>
    <x v="11046"/>
    <x v="3"/>
    <x v="0"/>
    <x v="1"/>
    <x v="6"/>
    <x v="2"/>
    <n v="11"/>
    <n v="96081"/>
    <n v="7686.48"/>
    <n v="88394.5"/>
    <n v="54804.6"/>
    <n v="33589.9"/>
    <n v="60736.2"/>
  </r>
  <r>
    <d v="2026-07-04T00:00:00"/>
    <x v="11047"/>
    <x v="4"/>
    <x v="4"/>
    <x v="2"/>
    <x v="6"/>
    <x v="2"/>
    <n v="3"/>
    <n v="603893"/>
    <n v="48311.4"/>
    <n v="555582"/>
    <n v="400019"/>
    <n v="155563"/>
    <n v="197126"/>
  </r>
  <r>
    <d v="2026-07-04T00:00:00"/>
    <x v="11048"/>
    <x v="2"/>
    <x v="1"/>
    <x v="1"/>
    <x v="6"/>
    <x v="2"/>
    <n v="4"/>
    <n v="814107"/>
    <n v="105834"/>
    <n v="708273"/>
    <n v="439129"/>
    <n v="269144"/>
    <n v="60736.2"/>
  </r>
  <r>
    <d v="2026-07-04T00:00:00"/>
    <x v="11049"/>
    <x v="2"/>
    <x v="1"/>
    <x v="1"/>
    <x v="6"/>
    <x v="2"/>
    <n v="4"/>
    <n v="737477"/>
    <n v="73747.7"/>
    <n v="663729"/>
    <n v="411512"/>
    <n v="252217"/>
    <n v="60736.2"/>
  </r>
  <r>
    <d v="2026-07-04T00:00:00"/>
    <x v="11050"/>
    <x v="7"/>
    <x v="6"/>
    <x v="3"/>
    <x v="6"/>
    <x v="2"/>
    <n v="1"/>
    <n v="130784"/>
    <n v="0"/>
    <n v="130784"/>
    <n v="99395.8"/>
    <n v="31388.2"/>
    <n v="135172"/>
  </r>
  <r>
    <d v="2026-07-04T00:00:00"/>
    <x v="11051"/>
    <x v="7"/>
    <x v="6"/>
    <x v="3"/>
    <x v="6"/>
    <x v="2"/>
    <n v="2"/>
    <n v="713450"/>
    <n v="28538"/>
    <n v="684912"/>
    <n v="520533"/>
    <n v="164379"/>
    <n v="135172"/>
  </r>
  <r>
    <d v="2026-07-04T00:00:00"/>
    <x v="11052"/>
    <x v="0"/>
    <x v="7"/>
    <x v="0"/>
    <x v="6"/>
    <x v="2"/>
    <n v="10"/>
    <n v="99612"/>
    <n v="0"/>
    <n v="99612"/>
    <n v="69728.4"/>
    <n v="29883.6"/>
    <n v="132266"/>
  </r>
  <r>
    <d v="2026-07-04T00:00:00"/>
    <x v="11053"/>
    <x v="7"/>
    <x v="6"/>
    <x v="3"/>
    <x v="6"/>
    <x v="2"/>
    <n v="3"/>
    <n v="125656"/>
    <n v="13822.2"/>
    <n v="111834"/>
    <n v="84993.7"/>
    <n v="26840.1"/>
    <n v="135172"/>
  </r>
  <r>
    <d v="2026-07-04T00:00:00"/>
    <x v="11054"/>
    <x v="0"/>
    <x v="7"/>
    <x v="0"/>
    <x v="6"/>
    <x v="2"/>
    <n v="11"/>
    <n v="726225"/>
    <n v="0"/>
    <n v="726225"/>
    <n v="508358"/>
    <n v="217868"/>
    <n v="132266"/>
  </r>
  <r>
    <d v="2026-07-04T00:00:00"/>
    <x v="11055"/>
    <x v="7"/>
    <x v="6"/>
    <x v="3"/>
    <x v="6"/>
    <x v="2"/>
    <n v="2"/>
    <n v="248920"/>
    <n v="9956.8"/>
    <n v="238963"/>
    <n v="181612"/>
    <n v="57351.2"/>
    <n v="135172"/>
  </r>
  <r>
    <d v="2026-07-04T00:00:00"/>
    <x v="11056"/>
    <x v="7"/>
    <x v="6"/>
    <x v="3"/>
    <x v="6"/>
    <x v="2"/>
    <n v="7"/>
    <n v="168047"/>
    <n v="20165.6"/>
    <n v="147881"/>
    <n v="112390"/>
    <n v="35491.5"/>
    <n v="135172"/>
  </r>
  <r>
    <d v="2026-07-04T00:00:00"/>
    <x v="11057"/>
    <x v="4"/>
    <x v="4"/>
    <x v="2"/>
    <x v="6"/>
    <x v="2"/>
    <n v="7"/>
    <n v="845276"/>
    <n v="0"/>
    <n v="845276"/>
    <n v="608599"/>
    <n v="236677"/>
    <n v="197126"/>
  </r>
  <r>
    <d v="2026-07-04T00:00:00"/>
    <x v="11058"/>
    <x v="3"/>
    <x v="0"/>
    <x v="1"/>
    <x v="6"/>
    <x v="2"/>
    <n v="12"/>
    <n v="451329"/>
    <n v="31593"/>
    <n v="419736"/>
    <n v="260236"/>
    <n v="159500"/>
    <n v="60736.2"/>
  </r>
  <r>
    <d v="2026-07-04T00:00:00"/>
    <x v="11059"/>
    <x v="0"/>
    <x v="7"/>
    <x v="0"/>
    <x v="6"/>
    <x v="2"/>
    <n v="3"/>
    <n v="369388"/>
    <n v="44326.6"/>
    <n v="325061"/>
    <n v="227543"/>
    <n v="97518.4"/>
    <n v="132266"/>
  </r>
  <r>
    <d v="2026-07-04T00:00:00"/>
    <x v="11060"/>
    <x v="7"/>
    <x v="6"/>
    <x v="3"/>
    <x v="6"/>
    <x v="2"/>
    <n v="11"/>
    <n v="701970"/>
    <n v="0"/>
    <n v="701970"/>
    <n v="533497"/>
    <n v="168473"/>
    <n v="135172"/>
  </r>
  <r>
    <d v="2026-07-04T00:00:00"/>
    <x v="11061"/>
    <x v="6"/>
    <x v="2"/>
    <x v="3"/>
    <x v="6"/>
    <x v="2"/>
    <n v="4"/>
    <n v="289139"/>
    <n v="31805.3"/>
    <n v="257334"/>
    <n v="195574"/>
    <n v="61760.1"/>
    <n v="135172"/>
  </r>
  <r>
    <d v="2026-07-04T00:00:00"/>
    <x v="11062"/>
    <x v="0"/>
    <x v="7"/>
    <x v="0"/>
    <x v="6"/>
    <x v="2"/>
    <n v="1"/>
    <n v="367342"/>
    <n v="36734.2"/>
    <n v="330608"/>
    <n v="231425"/>
    <n v="99182.3"/>
    <n v="132266"/>
  </r>
  <r>
    <d v="2026-07-04T00:00:00"/>
    <x v="11063"/>
    <x v="0"/>
    <x v="7"/>
    <x v="0"/>
    <x v="6"/>
    <x v="2"/>
    <n v="11"/>
    <n v="458433"/>
    <n v="0"/>
    <n v="458433"/>
    <n v="320903"/>
    <n v="137530"/>
    <n v="132266"/>
  </r>
  <r>
    <d v="2026-07-04T00:00:00"/>
    <x v="11064"/>
    <x v="4"/>
    <x v="4"/>
    <x v="2"/>
    <x v="6"/>
    <x v="2"/>
    <n v="4"/>
    <n v="672925"/>
    <n v="60563.2"/>
    <n v="612362"/>
    <n v="440900"/>
    <n v="171461"/>
    <n v="197126"/>
  </r>
  <r>
    <d v="2026-07-04T00:00:00"/>
    <x v="11065"/>
    <x v="4"/>
    <x v="4"/>
    <x v="2"/>
    <x v="6"/>
    <x v="2"/>
    <n v="7"/>
    <n v="505574"/>
    <n v="0"/>
    <n v="505574"/>
    <n v="364013"/>
    <n v="141561"/>
    <n v="197126"/>
  </r>
  <r>
    <d v="2026-07-05T00:00:00"/>
    <x v="11066"/>
    <x v="3"/>
    <x v="0"/>
    <x v="1"/>
    <x v="6"/>
    <x v="2"/>
    <n v="11"/>
    <n v="328201"/>
    <n v="45948.1"/>
    <n v="282253"/>
    <n v="174997"/>
    <n v="107256"/>
    <n v="60736.2"/>
  </r>
  <r>
    <d v="2026-07-05T00:00:00"/>
    <x v="11067"/>
    <x v="1"/>
    <x v="5"/>
    <x v="0"/>
    <x v="6"/>
    <x v="2"/>
    <n v="6"/>
    <n v="108491"/>
    <n v="4339.64"/>
    <n v="104151"/>
    <n v="72905.9"/>
    <n v="31245.4"/>
    <n v="132266"/>
  </r>
  <r>
    <d v="2026-07-05T00:00:00"/>
    <x v="11068"/>
    <x v="1"/>
    <x v="5"/>
    <x v="0"/>
    <x v="6"/>
    <x v="2"/>
    <n v="10"/>
    <n v="464902"/>
    <n v="32543.1"/>
    <n v="432359"/>
    <n v="302651"/>
    <n v="129708"/>
    <n v="132266"/>
  </r>
  <r>
    <d v="2026-07-05T00:00:00"/>
    <x v="11069"/>
    <x v="3"/>
    <x v="0"/>
    <x v="1"/>
    <x v="6"/>
    <x v="2"/>
    <n v="10"/>
    <n v="81500"/>
    <n v="0"/>
    <n v="81500"/>
    <n v="50530"/>
    <n v="30970"/>
    <n v="60736.2"/>
  </r>
  <r>
    <d v="2026-07-05T00:00:00"/>
    <x v="11070"/>
    <x v="4"/>
    <x v="4"/>
    <x v="2"/>
    <x v="6"/>
    <x v="2"/>
    <n v="8"/>
    <n v="813136"/>
    <n v="0"/>
    <n v="813136"/>
    <n v="585458"/>
    <n v="227678"/>
    <n v="197126"/>
  </r>
  <r>
    <d v="2026-07-05T00:00:00"/>
    <x v="11071"/>
    <x v="0"/>
    <x v="7"/>
    <x v="0"/>
    <x v="6"/>
    <x v="2"/>
    <n v="11"/>
    <n v="199525"/>
    <n v="19952.5"/>
    <n v="179572"/>
    <n v="125701"/>
    <n v="53871.8"/>
    <n v="132266"/>
  </r>
  <r>
    <d v="2026-07-05T00:00:00"/>
    <x v="11072"/>
    <x v="2"/>
    <x v="1"/>
    <x v="1"/>
    <x v="6"/>
    <x v="2"/>
    <n v="1"/>
    <n v="840466"/>
    <n v="50428"/>
    <n v="790038"/>
    <n v="489824"/>
    <n v="300214"/>
    <n v="60736.2"/>
  </r>
  <r>
    <d v="2026-07-05T00:00:00"/>
    <x v="11073"/>
    <x v="7"/>
    <x v="6"/>
    <x v="3"/>
    <x v="6"/>
    <x v="2"/>
    <n v="7"/>
    <n v="126023"/>
    <n v="5040.92"/>
    <n v="120982"/>
    <n v="91946.4"/>
    <n v="29035.7"/>
    <n v="135172"/>
  </r>
  <r>
    <d v="2026-07-05T00:00:00"/>
    <x v="11074"/>
    <x v="4"/>
    <x v="4"/>
    <x v="2"/>
    <x v="6"/>
    <x v="2"/>
    <n v="10"/>
    <n v="370611"/>
    <n v="0"/>
    <n v="370611"/>
    <n v="266840"/>
    <n v="103771"/>
    <n v="197126"/>
  </r>
  <r>
    <d v="2026-07-05T00:00:00"/>
    <x v="11075"/>
    <x v="5"/>
    <x v="3"/>
    <x v="2"/>
    <x v="6"/>
    <x v="2"/>
    <n v="1"/>
    <n v="343531"/>
    <n v="0"/>
    <n v="343531"/>
    <n v="247342"/>
    <n v="96188.7"/>
    <n v="197126"/>
  </r>
  <r>
    <d v="2026-07-05T00:00:00"/>
    <x v="11076"/>
    <x v="7"/>
    <x v="6"/>
    <x v="3"/>
    <x v="6"/>
    <x v="2"/>
    <n v="10"/>
    <n v="69540"/>
    <n v="0"/>
    <n v="69540"/>
    <n v="52850.4"/>
    <n v="16689.6"/>
    <n v="135172"/>
  </r>
  <r>
    <d v="2026-07-05T00:00:00"/>
    <x v="11077"/>
    <x v="6"/>
    <x v="2"/>
    <x v="3"/>
    <x v="6"/>
    <x v="2"/>
    <n v="2"/>
    <n v="395827"/>
    <n v="39582.7"/>
    <n v="356244"/>
    <n v="270746"/>
    <n v="85498.6"/>
    <n v="135172"/>
  </r>
  <r>
    <d v="2026-07-05T00:00:00"/>
    <x v="11078"/>
    <x v="7"/>
    <x v="6"/>
    <x v="3"/>
    <x v="6"/>
    <x v="2"/>
    <n v="12"/>
    <n v="265459"/>
    <n v="15927.5"/>
    <n v="249531"/>
    <n v="189644"/>
    <n v="59887.6"/>
    <n v="135172"/>
  </r>
  <r>
    <d v="2026-07-05T00:00:00"/>
    <x v="11079"/>
    <x v="6"/>
    <x v="2"/>
    <x v="3"/>
    <x v="6"/>
    <x v="2"/>
    <n v="2"/>
    <n v="333392"/>
    <n v="33339.2"/>
    <n v="300053"/>
    <n v="228040"/>
    <n v="72012.7"/>
    <n v="135172"/>
  </r>
  <r>
    <d v="2026-07-05T00:00:00"/>
    <x v="11080"/>
    <x v="6"/>
    <x v="2"/>
    <x v="3"/>
    <x v="6"/>
    <x v="2"/>
    <n v="1"/>
    <n v="691300"/>
    <n v="69130"/>
    <n v="622170"/>
    <n v="472849"/>
    <n v="149321"/>
    <n v="135172"/>
  </r>
  <r>
    <d v="2026-07-05T00:00:00"/>
    <x v="11081"/>
    <x v="7"/>
    <x v="6"/>
    <x v="3"/>
    <x v="6"/>
    <x v="2"/>
    <n v="5"/>
    <n v="234540"/>
    <n v="28144.8"/>
    <n v="206395"/>
    <n v="156860"/>
    <n v="49534.8"/>
    <n v="135172"/>
  </r>
  <r>
    <d v="2026-07-05T00:00:00"/>
    <x v="11082"/>
    <x v="7"/>
    <x v="6"/>
    <x v="3"/>
    <x v="6"/>
    <x v="2"/>
    <n v="5"/>
    <n v="632339"/>
    <n v="0"/>
    <n v="632339"/>
    <n v="480578"/>
    <n v="151761"/>
    <n v="135172"/>
  </r>
  <r>
    <d v="2026-07-05T00:00:00"/>
    <x v="11083"/>
    <x v="3"/>
    <x v="0"/>
    <x v="1"/>
    <x v="6"/>
    <x v="2"/>
    <n v="9"/>
    <n v="827101"/>
    <n v="49626.1"/>
    <n v="777475"/>
    <n v="482034"/>
    <n v="295440"/>
    <n v="60736.2"/>
  </r>
  <r>
    <d v="2026-07-05T00:00:00"/>
    <x v="11084"/>
    <x v="4"/>
    <x v="4"/>
    <x v="2"/>
    <x v="6"/>
    <x v="2"/>
    <n v="1"/>
    <n v="503415"/>
    <n v="60409.8"/>
    <n v="443005"/>
    <n v="318964"/>
    <n v="124041"/>
    <n v="197126"/>
  </r>
  <r>
    <d v="2026-07-05T00:00:00"/>
    <x v="11085"/>
    <x v="0"/>
    <x v="7"/>
    <x v="0"/>
    <x v="6"/>
    <x v="2"/>
    <n v="1"/>
    <n v="50955"/>
    <n v="0"/>
    <n v="50955"/>
    <n v="35668.5"/>
    <n v="15286.5"/>
    <n v="132266"/>
  </r>
  <r>
    <d v="2026-07-05T00:00:00"/>
    <x v="11086"/>
    <x v="5"/>
    <x v="3"/>
    <x v="2"/>
    <x v="6"/>
    <x v="2"/>
    <n v="8"/>
    <n v="380303"/>
    <n v="57045.4"/>
    <n v="323258"/>
    <n v="232745"/>
    <n v="90512.1"/>
    <n v="197126"/>
  </r>
  <r>
    <d v="2026-07-05T00:00:00"/>
    <x v="11087"/>
    <x v="3"/>
    <x v="0"/>
    <x v="1"/>
    <x v="6"/>
    <x v="2"/>
    <n v="8"/>
    <n v="547995"/>
    <n v="0"/>
    <n v="547995"/>
    <n v="339757"/>
    <n v="208238"/>
    <n v="60736.2"/>
  </r>
  <r>
    <d v="2026-07-05T00:00:00"/>
    <x v="11088"/>
    <x v="7"/>
    <x v="6"/>
    <x v="3"/>
    <x v="6"/>
    <x v="2"/>
    <n v="5"/>
    <n v="141076"/>
    <n v="19750.6"/>
    <n v="121325"/>
    <n v="92207.3"/>
    <n v="29118.1"/>
    <n v="135172"/>
  </r>
  <r>
    <d v="2026-07-05T00:00:00"/>
    <x v="11089"/>
    <x v="1"/>
    <x v="5"/>
    <x v="0"/>
    <x v="6"/>
    <x v="2"/>
    <n v="10"/>
    <n v="390355"/>
    <n v="27324.8"/>
    <n v="363030"/>
    <n v="254121"/>
    <n v="108909"/>
    <n v="132266"/>
  </r>
  <r>
    <d v="2026-07-05T00:00:00"/>
    <x v="11090"/>
    <x v="5"/>
    <x v="3"/>
    <x v="2"/>
    <x v="6"/>
    <x v="2"/>
    <n v="1"/>
    <n v="78434"/>
    <n v="4706.04"/>
    <n v="73728"/>
    <n v="53084.1"/>
    <n v="20643.8"/>
    <n v="197126"/>
  </r>
  <r>
    <d v="2026-07-05T00:00:00"/>
    <x v="11091"/>
    <x v="0"/>
    <x v="7"/>
    <x v="0"/>
    <x v="6"/>
    <x v="2"/>
    <n v="6"/>
    <n v="87929"/>
    <n v="3517.16"/>
    <n v="84411.8"/>
    <n v="59088.3"/>
    <n v="25323.5"/>
    <n v="132266"/>
  </r>
  <r>
    <d v="2026-07-05T00:00:00"/>
    <x v="11092"/>
    <x v="0"/>
    <x v="7"/>
    <x v="0"/>
    <x v="6"/>
    <x v="2"/>
    <n v="4"/>
    <n v="295751"/>
    <n v="35490.1"/>
    <n v="260261"/>
    <n v="182183"/>
    <n v="78078.3"/>
    <n v="132266"/>
  </r>
  <r>
    <d v="2026-07-05T00:00:00"/>
    <x v="11093"/>
    <x v="0"/>
    <x v="7"/>
    <x v="0"/>
    <x v="6"/>
    <x v="2"/>
    <n v="4"/>
    <n v="305281"/>
    <n v="0"/>
    <n v="305281"/>
    <n v="213697"/>
    <n v="91584.3"/>
    <n v="132266"/>
  </r>
  <r>
    <d v="2026-07-05T00:00:00"/>
    <x v="11094"/>
    <x v="1"/>
    <x v="5"/>
    <x v="0"/>
    <x v="6"/>
    <x v="2"/>
    <n v="9"/>
    <n v="374636"/>
    <n v="0"/>
    <n v="374636"/>
    <n v="262245"/>
    <n v="112391"/>
    <n v="132266"/>
  </r>
  <r>
    <d v="2026-07-05T00:00:00"/>
    <x v="11095"/>
    <x v="2"/>
    <x v="1"/>
    <x v="1"/>
    <x v="6"/>
    <x v="2"/>
    <n v="11"/>
    <n v="130042"/>
    <n v="14304.6"/>
    <n v="115737"/>
    <n v="71757.2"/>
    <n v="43980.2"/>
    <n v="60736.2"/>
  </r>
  <r>
    <d v="2026-07-05T00:00:00"/>
    <x v="11096"/>
    <x v="2"/>
    <x v="1"/>
    <x v="1"/>
    <x v="6"/>
    <x v="2"/>
    <n v="9"/>
    <n v="751693"/>
    <n v="52618.5"/>
    <n v="699074"/>
    <n v="433426"/>
    <n v="265648"/>
    <n v="60736.2"/>
  </r>
  <r>
    <d v="2026-07-05T00:00:00"/>
    <x v="11097"/>
    <x v="0"/>
    <x v="7"/>
    <x v="0"/>
    <x v="6"/>
    <x v="2"/>
    <n v="12"/>
    <n v="362663"/>
    <n v="0"/>
    <n v="362663"/>
    <n v="253864"/>
    <n v="108799"/>
    <n v="132266"/>
  </r>
  <r>
    <d v="2026-07-05T00:00:00"/>
    <x v="11098"/>
    <x v="7"/>
    <x v="6"/>
    <x v="3"/>
    <x v="6"/>
    <x v="2"/>
    <n v="11"/>
    <n v="587534"/>
    <n v="11750.7"/>
    <n v="575783"/>
    <n v="437595"/>
    <n v="138188"/>
    <n v="135172"/>
  </r>
  <r>
    <d v="2026-07-05T00:00:00"/>
    <x v="11099"/>
    <x v="1"/>
    <x v="5"/>
    <x v="0"/>
    <x v="6"/>
    <x v="2"/>
    <n v="4"/>
    <n v="343010"/>
    <n v="17150.5"/>
    <n v="325860"/>
    <n v="228102"/>
    <n v="97757.9"/>
    <n v="132266"/>
  </r>
  <r>
    <d v="2026-07-05T00:00:00"/>
    <x v="11100"/>
    <x v="4"/>
    <x v="4"/>
    <x v="2"/>
    <x v="6"/>
    <x v="2"/>
    <n v="3"/>
    <n v="736997"/>
    <n v="0"/>
    <n v="736997"/>
    <n v="530638"/>
    <n v="206359"/>
    <n v="197126"/>
  </r>
  <r>
    <d v="2026-07-05T00:00:00"/>
    <x v="11101"/>
    <x v="2"/>
    <x v="1"/>
    <x v="1"/>
    <x v="6"/>
    <x v="2"/>
    <n v="4"/>
    <n v="474061"/>
    <n v="0"/>
    <n v="474061"/>
    <n v="293918"/>
    <n v="180143"/>
    <n v="60736.2"/>
  </r>
  <r>
    <d v="2026-07-05T00:00:00"/>
    <x v="11102"/>
    <x v="3"/>
    <x v="0"/>
    <x v="1"/>
    <x v="6"/>
    <x v="2"/>
    <n v="10"/>
    <n v="82529"/>
    <n v="9078.19"/>
    <n v="73450.8"/>
    <n v="45539.5"/>
    <n v="27911.3"/>
    <n v="60736.2"/>
  </r>
  <r>
    <d v="2026-07-05T00:00:00"/>
    <x v="11103"/>
    <x v="2"/>
    <x v="1"/>
    <x v="1"/>
    <x v="6"/>
    <x v="2"/>
    <n v="4"/>
    <n v="541341"/>
    <n v="0"/>
    <n v="541341"/>
    <n v="335631"/>
    <n v="205710"/>
    <n v="60736.2"/>
  </r>
  <r>
    <d v="2026-07-05T00:00:00"/>
    <x v="11104"/>
    <x v="7"/>
    <x v="6"/>
    <x v="3"/>
    <x v="6"/>
    <x v="2"/>
    <n v="3"/>
    <n v="788929"/>
    <n v="39446.4"/>
    <n v="749483"/>
    <n v="569607"/>
    <n v="179876"/>
    <n v="135172"/>
  </r>
  <r>
    <d v="2026-07-05T00:00:00"/>
    <x v="11105"/>
    <x v="0"/>
    <x v="7"/>
    <x v="0"/>
    <x v="6"/>
    <x v="2"/>
    <n v="5"/>
    <n v="745722"/>
    <n v="89486.6"/>
    <n v="656235"/>
    <n v="459365"/>
    <n v="196871"/>
    <n v="132266"/>
  </r>
  <r>
    <d v="2026-07-05T00:00:00"/>
    <x v="11106"/>
    <x v="1"/>
    <x v="5"/>
    <x v="0"/>
    <x v="6"/>
    <x v="2"/>
    <n v="12"/>
    <n v="307538"/>
    <n v="12301.5"/>
    <n v="295236"/>
    <n v="206666"/>
    <n v="88570.9"/>
    <n v="132266"/>
  </r>
  <r>
    <d v="2026-07-05T00:00:00"/>
    <x v="11107"/>
    <x v="2"/>
    <x v="1"/>
    <x v="1"/>
    <x v="6"/>
    <x v="2"/>
    <n v="10"/>
    <n v="556316"/>
    <n v="27815.8"/>
    <n v="528500"/>
    <n v="327670"/>
    <n v="200830"/>
    <n v="60736.2"/>
  </r>
  <r>
    <d v="2026-07-05T00:00:00"/>
    <x v="11108"/>
    <x v="3"/>
    <x v="0"/>
    <x v="1"/>
    <x v="6"/>
    <x v="2"/>
    <n v="11"/>
    <n v="297212"/>
    <n v="17832.7"/>
    <n v="279379"/>
    <n v="173215"/>
    <n v="106164"/>
    <n v="60736.2"/>
  </r>
  <r>
    <d v="2026-07-05T00:00:00"/>
    <x v="11109"/>
    <x v="7"/>
    <x v="6"/>
    <x v="3"/>
    <x v="6"/>
    <x v="2"/>
    <n v="12"/>
    <n v="523315"/>
    <n v="78497.2"/>
    <n v="444818"/>
    <n v="338061"/>
    <n v="106756"/>
    <n v="135172"/>
  </r>
  <r>
    <d v="2026-07-05T00:00:00"/>
    <x v="11110"/>
    <x v="7"/>
    <x v="6"/>
    <x v="3"/>
    <x v="6"/>
    <x v="2"/>
    <n v="12"/>
    <n v="62195"/>
    <n v="0"/>
    <n v="62195"/>
    <n v="47268.2"/>
    <n v="14926.8"/>
    <n v="135172"/>
  </r>
  <r>
    <d v="2026-07-05T00:00:00"/>
    <x v="11111"/>
    <x v="5"/>
    <x v="3"/>
    <x v="2"/>
    <x v="6"/>
    <x v="2"/>
    <n v="6"/>
    <n v="761330"/>
    <n v="60906.4"/>
    <n v="700424"/>
    <n v="504305"/>
    <n v="196119"/>
    <n v="197126"/>
  </r>
  <r>
    <d v="2026-07-05T00:00:00"/>
    <x v="11112"/>
    <x v="7"/>
    <x v="6"/>
    <x v="3"/>
    <x v="6"/>
    <x v="2"/>
    <n v="6"/>
    <n v="657030"/>
    <n v="98554.5"/>
    <n v="558476"/>
    <n v="424441"/>
    <n v="134034"/>
    <n v="135172"/>
  </r>
  <r>
    <d v="2026-07-05T00:00:00"/>
    <x v="11113"/>
    <x v="1"/>
    <x v="5"/>
    <x v="0"/>
    <x v="6"/>
    <x v="2"/>
    <n v="2"/>
    <n v="526541"/>
    <n v="52654.1"/>
    <n v="473887"/>
    <n v="331721"/>
    <n v="142166"/>
    <n v="132266"/>
  </r>
  <r>
    <d v="2026-07-05T00:00:00"/>
    <x v="11114"/>
    <x v="3"/>
    <x v="0"/>
    <x v="1"/>
    <x v="6"/>
    <x v="2"/>
    <n v="7"/>
    <n v="71242"/>
    <n v="0"/>
    <n v="71242"/>
    <n v="44170"/>
    <n v="27072"/>
    <n v="60736.2"/>
  </r>
  <r>
    <d v="2026-07-05T00:00:00"/>
    <x v="11115"/>
    <x v="1"/>
    <x v="5"/>
    <x v="0"/>
    <x v="6"/>
    <x v="2"/>
    <n v="4"/>
    <n v="599675"/>
    <n v="35980.5"/>
    <n v="563694"/>
    <n v="394586"/>
    <n v="169108"/>
    <n v="132266"/>
  </r>
  <r>
    <d v="2026-07-05T00:00:00"/>
    <x v="11116"/>
    <x v="2"/>
    <x v="1"/>
    <x v="1"/>
    <x v="6"/>
    <x v="2"/>
    <n v="12"/>
    <n v="103786"/>
    <n v="11416.5"/>
    <n v="92369.5"/>
    <n v="57269.1"/>
    <n v="35100.4"/>
    <n v="60736.2"/>
  </r>
  <r>
    <d v="2026-07-05T00:00:00"/>
    <x v="11117"/>
    <x v="7"/>
    <x v="6"/>
    <x v="3"/>
    <x v="6"/>
    <x v="2"/>
    <n v="9"/>
    <n v="421208"/>
    <n v="37908.7"/>
    <n v="383299"/>
    <n v="291307"/>
    <n v="91991.8"/>
    <n v="135172"/>
  </r>
  <r>
    <d v="2026-07-05T00:00:00"/>
    <x v="11118"/>
    <x v="4"/>
    <x v="4"/>
    <x v="2"/>
    <x v="6"/>
    <x v="2"/>
    <n v="7"/>
    <n v="364497"/>
    <n v="0"/>
    <n v="364497"/>
    <n v="262438"/>
    <n v="102059"/>
    <n v="197126"/>
  </r>
  <r>
    <d v="2026-07-05T00:00:00"/>
    <x v="11119"/>
    <x v="7"/>
    <x v="6"/>
    <x v="3"/>
    <x v="6"/>
    <x v="2"/>
    <n v="3"/>
    <n v="53364"/>
    <n v="0"/>
    <n v="53364"/>
    <n v="40556.6"/>
    <n v="12807.4"/>
    <n v="135172"/>
  </r>
  <r>
    <d v="2026-07-05T00:00:00"/>
    <x v="11120"/>
    <x v="0"/>
    <x v="7"/>
    <x v="0"/>
    <x v="6"/>
    <x v="2"/>
    <n v="8"/>
    <n v="322501"/>
    <n v="41925.1"/>
    <n v="280576"/>
    <n v="196403"/>
    <n v="84172.8"/>
    <n v="132266"/>
  </r>
  <r>
    <d v="2026-07-05T00:00:00"/>
    <x v="11121"/>
    <x v="1"/>
    <x v="5"/>
    <x v="0"/>
    <x v="6"/>
    <x v="2"/>
    <n v="10"/>
    <n v="292456"/>
    <n v="5849.12"/>
    <n v="286607"/>
    <n v="200625"/>
    <n v="85982.1"/>
    <n v="132266"/>
  </r>
  <r>
    <d v="2026-07-05T00:00:00"/>
    <x v="11122"/>
    <x v="3"/>
    <x v="0"/>
    <x v="1"/>
    <x v="6"/>
    <x v="2"/>
    <n v="4"/>
    <n v="102971"/>
    <n v="3089.13"/>
    <n v="99881.9"/>
    <n v="61926.8"/>
    <n v="37955.1"/>
    <n v="60736.2"/>
  </r>
  <r>
    <d v="2026-07-05T00:00:00"/>
    <x v="11123"/>
    <x v="6"/>
    <x v="2"/>
    <x v="3"/>
    <x v="6"/>
    <x v="2"/>
    <n v="3"/>
    <n v="833756"/>
    <n v="0"/>
    <n v="833756"/>
    <n v="633655"/>
    <n v="200101"/>
    <n v="135172"/>
  </r>
  <r>
    <d v="2026-07-05T00:00:00"/>
    <x v="11124"/>
    <x v="4"/>
    <x v="4"/>
    <x v="2"/>
    <x v="6"/>
    <x v="2"/>
    <n v="3"/>
    <n v="434945"/>
    <n v="21747.2"/>
    <n v="413198"/>
    <n v="297502"/>
    <n v="115695"/>
    <n v="197126"/>
  </r>
  <r>
    <d v="2026-07-05T00:00:00"/>
    <x v="11125"/>
    <x v="6"/>
    <x v="2"/>
    <x v="3"/>
    <x v="6"/>
    <x v="2"/>
    <n v="10"/>
    <n v="597350"/>
    <n v="0"/>
    <n v="597350"/>
    <n v="453986"/>
    <n v="143364"/>
    <n v="135172"/>
  </r>
  <r>
    <d v="2026-07-05T00:00:00"/>
    <x v="11126"/>
    <x v="2"/>
    <x v="1"/>
    <x v="1"/>
    <x v="6"/>
    <x v="2"/>
    <n v="10"/>
    <n v="690186"/>
    <n v="34509.3"/>
    <n v="655677"/>
    <n v="406520"/>
    <n v="249157"/>
    <n v="60736.2"/>
  </r>
  <r>
    <d v="2026-07-05T00:00:00"/>
    <x v="11127"/>
    <x v="1"/>
    <x v="5"/>
    <x v="0"/>
    <x v="6"/>
    <x v="2"/>
    <n v="8"/>
    <n v="426802"/>
    <n v="0"/>
    <n v="426802"/>
    <n v="298761"/>
    <n v="128041"/>
    <n v="132266"/>
  </r>
  <r>
    <d v="2026-07-05T00:00:00"/>
    <x v="11128"/>
    <x v="0"/>
    <x v="7"/>
    <x v="0"/>
    <x v="6"/>
    <x v="2"/>
    <n v="11"/>
    <n v="602888"/>
    <n v="54259.9"/>
    <n v="548628"/>
    <n v="384040"/>
    <n v="164588"/>
    <n v="132266"/>
  </r>
  <r>
    <d v="2026-07-05T00:00:00"/>
    <x v="11129"/>
    <x v="3"/>
    <x v="0"/>
    <x v="1"/>
    <x v="6"/>
    <x v="2"/>
    <n v="9"/>
    <n v="357754"/>
    <n v="0"/>
    <n v="357754"/>
    <n v="221807"/>
    <n v="135947"/>
    <n v="60736.2"/>
  </r>
  <r>
    <d v="2026-07-05T00:00:00"/>
    <x v="11130"/>
    <x v="5"/>
    <x v="3"/>
    <x v="2"/>
    <x v="6"/>
    <x v="2"/>
    <n v="3"/>
    <n v="274197"/>
    <n v="27419.7"/>
    <n v="246777"/>
    <n v="177680"/>
    <n v="69097.6"/>
    <n v="197126"/>
  </r>
  <r>
    <d v="2026-07-05T00:00:00"/>
    <x v="11131"/>
    <x v="4"/>
    <x v="4"/>
    <x v="2"/>
    <x v="6"/>
    <x v="2"/>
    <n v="11"/>
    <n v="756305"/>
    <n v="98319.6"/>
    <n v="657985"/>
    <n v="473749"/>
    <n v="184236"/>
    <n v="197126"/>
  </r>
  <r>
    <d v="2026-07-05T00:00:00"/>
    <x v="11132"/>
    <x v="3"/>
    <x v="0"/>
    <x v="1"/>
    <x v="6"/>
    <x v="2"/>
    <n v="5"/>
    <n v="736487"/>
    <n v="22094.6"/>
    <n v="714392"/>
    <n v="442923"/>
    <n v="271469"/>
    <n v="60736.2"/>
  </r>
  <r>
    <d v="2026-07-05T00:00:00"/>
    <x v="11133"/>
    <x v="5"/>
    <x v="3"/>
    <x v="2"/>
    <x v="6"/>
    <x v="2"/>
    <n v="1"/>
    <n v="279966"/>
    <n v="13998.3"/>
    <n v="265968"/>
    <n v="191497"/>
    <n v="74471"/>
    <n v="197126"/>
  </r>
  <r>
    <d v="2026-07-05T00:00:00"/>
    <x v="11134"/>
    <x v="1"/>
    <x v="5"/>
    <x v="0"/>
    <x v="6"/>
    <x v="2"/>
    <n v="6"/>
    <n v="586259"/>
    <n v="23450.4"/>
    <n v="562809"/>
    <n v="393966"/>
    <n v="168843"/>
    <n v="132266"/>
  </r>
  <r>
    <d v="2026-07-05T00:00:00"/>
    <x v="11135"/>
    <x v="7"/>
    <x v="6"/>
    <x v="3"/>
    <x v="6"/>
    <x v="2"/>
    <n v="2"/>
    <n v="449300"/>
    <n v="0"/>
    <n v="449300"/>
    <n v="341468"/>
    <n v="107832"/>
    <n v="135172"/>
  </r>
  <r>
    <d v="2026-07-06T00:00:00"/>
    <x v="11136"/>
    <x v="2"/>
    <x v="1"/>
    <x v="1"/>
    <x v="6"/>
    <x v="2"/>
    <n v="10"/>
    <n v="374164"/>
    <n v="14966.6"/>
    <n v="359197"/>
    <n v="222702"/>
    <n v="136495"/>
    <n v="60736.2"/>
  </r>
  <r>
    <d v="2026-07-06T00:00:00"/>
    <x v="11137"/>
    <x v="0"/>
    <x v="7"/>
    <x v="0"/>
    <x v="6"/>
    <x v="2"/>
    <n v="2"/>
    <n v="690346"/>
    <n v="20710.4"/>
    <n v="669636"/>
    <n v="468745"/>
    <n v="200891"/>
    <n v="132266"/>
  </r>
  <r>
    <d v="2026-07-06T00:00:00"/>
    <x v="11138"/>
    <x v="7"/>
    <x v="6"/>
    <x v="3"/>
    <x v="6"/>
    <x v="2"/>
    <n v="5"/>
    <n v="689226"/>
    <n v="0"/>
    <n v="689226"/>
    <n v="523812"/>
    <n v="165414"/>
    <n v="135172"/>
  </r>
  <r>
    <d v="2026-07-06T00:00:00"/>
    <x v="11139"/>
    <x v="4"/>
    <x v="4"/>
    <x v="2"/>
    <x v="6"/>
    <x v="2"/>
    <n v="7"/>
    <n v="357676"/>
    <n v="0"/>
    <n v="357676"/>
    <n v="257527"/>
    <n v="100149"/>
    <n v="197126"/>
  </r>
  <r>
    <d v="2026-07-06T00:00:00"/>
    <x v="11140"/>
    <x v="5"/>
    <x v="3"/>
    <x v="2"/>
    <x v="6"/>
    <x v="2"/>
    <n v="12"/>
    <n v="605590"/>
    <n v="24223.6"/>
    <n v="581366"/>
    <n v="418584"/>
    <n v="162783"/>
    <n v="197126"/>
  </r>
  <r>
    <d v="2026-07-06T00:00:00"/>
    <x v="11141"/>
    <x v="2"/>
    <x v="1"/>
    <x v="1"/>
    <x v="6"/>
    <x v="2"/>
    <n v="6"/>
    <n v="399871"/>
    <n v="11996.1"/>
    <n v="387875"/>
    <n v="240482"/>
    <n v="147392"/>
    <n v="60736.2"/>
  </r>
  <r>
    <d v="2026-07-06T00:00:00"/>
    <x v="11142"/>
    <x v="0"/>
    <x v="7"/>
    <x v="0"/>
    <x v="6"/>
    <x v="2"/>
    <n v="6"/>
    <n v="381574"/>
    <n v="0"/>
    <n v="381574"/>
    <n v="267102"/>
    <n v="114472"/>
    <n v="132266"/>
  </r>
  <r>
    <d v="2026-07-06T00:00:00"/>
    <x v="11143"/>
    <x v="2"/>
    <x v="1"/>
    <x v="1"/>
    <x v="6"/>
    <x v="2"/>
    <n v="1"/>
    <n v="583618"/>
    <n v="75870.3"/>
    <n v="507748"/>
    <n v="314804"/>
    <n v="192944"/>
    <n v="60736.2"/>
  </r>
  <r>
    <d v="2026-07-06T00:00:00"/>
    <x v="11144"/>
    <x v="4"/>
    <x v="4"/>
    <x v="2"/>
    <x v="6"/>
    <x v="2"/>
    <n v="10"/>
    <n v="471524"/>
    <n v="37721.9"/>
    <n v="433802"/>
    <n v="312338"/>
    <n v="121465"/>
    <n v="197126"/>
  </r>
  <r>
    <d v="2026-07-06T00:00:00"/>
    <x v="11145"/>
    <x v="0"/>
    <x v="7"/>
    <x v="0"/>
    <x v="6"/>
    <x v="2"/>
    <n v="7"/>
    <n v="448759"/>
    <n v="0"/>
    <n v="448759"/>
    <n v="314131"/>
    <n v="134628"/>
    <n v="132266"/>
  </r>
  <r>
    <d v="2026-07-06T00:00:00"/>
    <x v="11146"/>
    <x v="5"/>
    <x v="3"/>
    <x v="2"/>
    <x v="6"/>
    <x v="2"/>
    <n v="6"/>
    <n v="371529"/>
    <n v="44583.5"/>
    <n v="326946"/>
    <n v="235401"/>
    <n v="91544.8"/>
    <n v="197126"/>
  </r>
  <r>
    <d v="2026-07-06T00:00:00"/>
    <x v="11147"/>
    <x v="4"/>
    <x v="4"/>
    <x v="2"/>
    <x v="6"/>
    <x v="2"/>
    <n v="3"/>
    <n v="802514"/>
    <n v="0"/>
    <n v="802514"/>
    <n v="577810"/>
    <n v="224704"/>
    <n v="197126"/>
  </r>
  <r>
    <d v="2026-07-06T00:00:00"/>
    <x v="11148"/>
    <x v="5"/>
    <x v="3"/>
    <x v="2"/>
    <x v="6"/>
    <x v="2"/>
    <n v="6"/>
    <n v="216372"/>
    <n v="0"/>
    <n v="216372"/>
    <n v="155788"/>
    <n v="60584.2"/>
    <n v="197126"/>
  </r>
  <r>
    <d v="2026-07-06T00:00:00"/>
    <x v="11149"/>
    <x v="1"/>
    <x v="5"/>
    <x v="0"/>
    <x v="6"/>
    <x v="2"/>
    <n v="7"/>
    <n v="304243"/>
    <n v="27381.9"/>
    <n v="276861"/>
    <n v="193803"/>
    <n v="83058.3"/>
    <n v="132266"/>
  </r>
  <r>
    <d v="2026-07-06T00:00:00"/>
    <x v="11150"/>
    <x v="6"/>
    <x v="2"/>
    <x v="3"/>
    <x v="6"/>
    <x v="2"/>
    <n v="4"/>
    <n v="261469"/>
    <n v="0"/>
    <n v="261469"/>
    <n v="198716"/>
    <n v="62752.6"/>
    <n v="135172"/>
  </r>
  <r>
    <d v="2026-07-06T00:00:00"/>
    <x v="11151"/>
    <x v="1"/>
    <x v="5"/>
    <x v="0"/>
    <x v="6"/>
    <x v="2"/>
    <n v="1"/>
    <n v="81216"/>
    <n v="8933.76"/>
    <n v="72282.2"/>
    <n v="50597.6"/>
    <n v="21684.7"/>
    <n v="132266"/>
  </r>
  <r>
    <d v="2026-07-06T00:00:00"/>
    <x v="11152"/>
    <x v="1"/>
    <x v="5"/>
    <x v="0"/>
    <x v="6"/>
    <x v="2"/>
    <n v="8"/>
    <n v="464410"/>
    <n v="51085.1"/>
    <n v="413325"/>
    <n v="289327"/>
    <n v="123997"/>
    <n v="132266"/>
  </r>
  <r>
    <d v="2026-07-06T00:00:00"/>
    <x v="11153"/>
    <x v="4"/>
    <x v="4"/>
    <x v="2"/>
    <x v="6"/>
    <x v="2"/>
    <n v="10"/>
    <n v="692176"/>
    <n v="27687"/>
    <n v="664489"/>
    <n v="478432"/>
    <n v="186057"/>
    <n v="197126"/>
  </r>
  <r>
    <d v="2026-07-06T00:00:00"/>
    <x v="11154"/>
    <x v="2"/>
    <x v="1"/>
    <x v="1"/>
    <x v="6"/>
    <x v="2"/>
    <n v="9"/>
    <n v="761597"/>
    <n v="91391.6"/>
    <n v="670205"/>
    <n v="415527"/>
    <n v="254678"/>
    <n v="60736.2"/>
  </r>
  <r>
    <d v="2026-07-06T00:00:00"/>
    <x v="11155"/>
    <x v="4"/>
    <x v="4"/>
    <x v="2"/>
    <x v="6"/>
    <x v="2"/>
    <n v="1"/>
    <n v="104949"/>
    <n v="6296.94"/>
    <n v="98652.1"/>
    <n v="71029.5"/>
    <n v="27622.6"/>
    <n v="197126"/>
  </r>
  <r>
    <d v="2026-07-06T00:00:00"/>
    <x v="11156"/>
    <x v="2"/>
    <x v="1"/>
    <x v="1"/>
    <x v="6"/>
    <x v="2"/>
    <n v="10"/>
    <n v="549458"/>
    <n v="49451.2"/>
    <n v="500007"/>
    <n v="310004"/>
    <n v="190003"/>
    <n v="60736.2"/>
  </r>
  <r>
    <d v="2026-07-06T00:00:00"/>
    <x v="11157"/>
    <x v="2"/>
    <x v="1"/>
    <x v="1"/>
    <x v="6"/>
    <x v="2"/>
    <n v="7"/>
    <n v="369994"/>
    <n v="18499.7"/>
    <n v="351494"/>
    <n v="217926"/>
    <n v="133568"/>
    <n v="60736.2"/>
  </r>
  <r>
    <d v="2026-07-06T00:00:00"/>
    <x v="11158"/>
    <x v="7"/>
    <x v="6"/>
    <x v="3"/>
    <x v="6"/>
    <x v="2"/>
    <n v="10"/>
    <n v="522254"/>
    <n v="52225.4"/>
    <n v="470029"/>
    <n v="357222"/>
    <n v="112807"/>
    <n v="135172"/>
  </r>
  <r>
    <d v="2026-07-06T00:00:00"/>
    <x v="11159"/>
    <x v="4"/>
    <x v="4"/>
    <x v="2"/>
    <x v="6"/>
    <x v="2"/>
    <n v="10"/>
    <n v="727491"/>
    <n v="29099.6"/>
    <n v="698391"/>
    <n v="502842"/>
    <n v="195550"/>
    <n v="197126"/>
  </r>
  <r>
    <d v="2026-07-06T00:00:00"/>
    <x v="11160"/>
    <x v="1"/>
    <x v="5"/>
    <x v="0"/>
    <x v="6"/>
    <x v="2"/>
    <n v="8"/>
    <n v="420726"/>
    <n v="58901.6"/>
    <n v="361824"/>
    <n v="253277"/>
    <n v="108547"/>
    <n v="132266"/>
  </r>
  <r>
    <d v="2026-07-06T00:00:00"/>
    <x v="11161"/>
    <x v="1"/>
    <x v="5"/>
    <x v="0"/>
    <x v="6"/>
    <x v="2"/>
    <n v="12"/>
    <n v="667902"/>
    <n v="66790.2"/>
    <n v="601112"/>
    <n v="420778"/>
    <n v="180334"/>
    <n v="132266"/>
  </r>
  <r>
    <d v="2026-07-06T00:00:00"/>
    <x v="11162"/>
    <x v="1"/>
    <x v="5"/>
    <x v="0"/>
    <x v="6"/>
    <x v="2"/>
    <n v="5"/>
    <n v="517217"/>
    <n v="67238.2"/>
    <n v="449979"/>
    <n v="314985"/>
    <n v="134994"/>
    <n v="132266"/>
  </r>
  <r>
    <d v="2026-07-06T00:00:00"/>
    <x v="11163"/>
    <x v="7"/>
    <x v="6"/>
    <x v="3"/>
    <x v="6"/>
    <x v="2"/>
    <n v="7"/>
    <n v="117831"/>
    <n v="7069.86"/>
    <n v="110761"/>
    <n v="84178.5"/>
    <n v="26582.7"/>
    <n v="135172"/>
  </r>
  <r>
    <d v="2026-07-06T00:00:00"/>
    <x v="11164"/>
    <x v="1"/>
    <x v="5"/>
    <x v="0"/>
    <x v="6"/>
    <x v="2"/>
    <n v="5"/>
    <n v="432697"/>
    <n v="38942.7"/>
    <n v="393754"/>
    <n v="275628"/>
    <n v="118126"/>
    <n v="132266"/>
  </r>
  <r>
    <d v="2026-07-06T00:00:00"/>
    <x v="11165"/>
    <x v="2"/>
    <x v="1"/>
    <x v="1"/>
    <x v="6"/>
    <x v="2"/>
    <n v="4"/>
    <n v="828712"/>
    <n v="0"/>
    <n v="828712"/>
    <n v="513801"/>
    <n v="314911"/>
    <n v="60736.2"/>
  </r>
  <r>
    <d v="2026-07-06T00:00:00"/>
    <x v="11166"/>
    <x v="6"/>
    <x v="2"/>
    <x v="3"/>
    <x v="6"/>
    <x v="2"/>
    <n v="11"/>
    <n v="584825"/>
    <n v="58482.5"/>
    <n v="526342"/>
    <n v="400020"/>
    <n v="126322"/>
    <n v="135172"/>
  </r>
  <r>
    <d v="2026-07-06T00:00:00"/>
    <x v="11167"/>
    <x v="2"/>
    <x v="1"/>
    <x v="1"/>
    <x v="6"/>
    <x v="2"/>
    <n v="4"/>
    <n v="789277"/>
    <n v="78927.7"/>
    <n v="710349"/>
    <n v="440417"/>
    <n v="269933"/>
    <n v="60736.2"/>
  </r>
  <r>
    <d v="2026-07-06T00:00:00"/>
    <x v="11168"/>
    <x v="5"/>
    <x v="3"/>
    <x v="2"/>
    <x v="6"/>
    <x v="2"/>
    <n v="1"/>
    <n v="303112"/>
    <n v="18186.7"/>
    <n v="284925"/>
    <n v="205146"/>
    <n v="79779.1"/>
    <n v="197126"/>
  </r>
  <r>
    <d v="2026-07-06T00:00:00"/>
    <x v="11169"/>
    <x v="7"/>
    <x v="6"/>
    <x v="3"/>
    <x v="6"/>
    <x v="2"/>
    <n v="1"/>
    <n v="210237"/>
    <n v="14716.6"/>
    <n v="195520"/>
    <n v="148596"/>
    <n v="46924.9"/>
    <n v="135172"/>
  </r>
  <r>
    <d v="2026-07-06T00:00:00"/>
    <x v="11170"/>
    <x v="0"/>
    <x v="7"/>
    <x v="0"/>
    <x v="6"/>
    <x v="2"/>
    <n v="11"/>
    <n v="759979"/>
    <n v="0"/>
    <n v="759979"/>
    <n v="531985"/>
    <n v="227994"/>
    <n v="132266"/>
  </r>
  <r>
    <d v="2026-07-06T00:00:00"/>
    <x v="11171"/>
    <x v="4"/>
    <x v="4"/>
    <x v="2"/>
    <x v="6"/>
    <x v="2"/>
    <n v="1"/>
    <n v="551021"/>
    <n v="55102.1"/>
    <n v="495919"/>
    <n v="357062"/>
    <n v="138857"/>
    <n v="197126"/>
  </r>
  <r>
    <d v="2026-07-06T00:00:00"/>
    <x v="11172"/>
    <x v="5"/>
    <x v="3"/>
    <x v="2"/>
    <x v="6"/>
    <x v="2"/>
    <n v="11"/>
    <n v="292620"/>
    <n v="40966.8"/>
    <n v="251653"/>
    <n v="181190"/>
    <n v="70462.9"/>
    <n v="197126"/>
  </r>
  <r>
    <d v="2026-07-06T00:00:00"/>
    <x v="11173"/>
    <x v="3"/>
    <x v="0"/>
    <x v="1"/>
    <x v="6"/>
    <x v="2"/>
    <n v="12"/>
    <n v="656406"/>
    <n v="52512.5"/>
    <n v="603894"/>
    <n v="374414"/>
    <n v="229480"/>
    <n v="60736.2"/>
  </r>
  <r>
    <d v="2026-07-06T00:00:00"/>
    <x v="11174"/>
    <x v="3"/>
    <x v="0"/>
    <x v="1"/>
    <x v="6"/>
    <x v="2"/>
    <n v="7"/>
    <n v="194204"/>
    <n v="19420.4"/>
    <n v="174784"/>
    <n v="108366"/>
    <n v="66417.8"/>
    <n v="60736.2"/>
  </r>
  <r>
    <d v="2026-07-06T00:00:00"/>
    <x v="11175"/>
    <x v="4"/>
    <x v="4"/>
    <x v="2"/>
    <x v="6"/>
    <x v="2"/>
    <n v="8"/>
    <n v="464607"/>
    <n v="18584.3"/>
    <n v="446023"/>
    <n v="321136"/>
    <n v="124886"/>
    <n v="197126"/>
  </r>
  <r>
    <d v="2026-07-06T00:00:00"/>
    <x v="11176"/>
    <x v="3"/>
    <x v="0"/>
    <x v="1"/>
    <x v="6"/>
    <x v="2"/>
    <n v="9"/>
    <n v="78627"/>
    <n v="1572.54"/>
    <n v="77054.5"/>
    <n v="47773.8"/>
    <n v="29280.7"/>
    <n v="60736.2"/>
  </r>
  <r>
    <d v="2026-07-06T00:00:00"/>
    <x v="11177"/>
    <x v="0"/>
    <x v="7"/>
    <x v="0"/>
    <x v="6"/>
    <x v="2"/>
    <n v="10"/>
    <n v="339436"/>
    <n v="37338"/>
    <n v="302098"/>
    <n v="211469"/>
    <n v="90629.4"/>
    <n v="132266"/>
  </r>
  <r>
    <d v="2026-07-06T00:00:00"/>
    <x v="11178"/>
    <x v="2"/>
    <x v="1"/>
    <x v="1"/>
    <x v="6"/>
    <x v="2"/>
    <n v="1"/>
    <n v="52904"/>
    <n v="2116.16"/>
    <n v="50787.8"/>
    <n v="31488.5"/>
    <n v="19299.4"/>
    <n v="60736.2"/>
  </r>
  <r>
    <d v="2026-07-06T00:00:00"/>
    <x v="11179"/>
    <x v="7"/>
    <x v="6"/>
    <x v="3"/>
    <x v="6"/>
    <x v="2"/>
    <n v="3"/>
    <n v="563247"/>
    <n v="0"/>
    <n v="563247"/>
    <n v="428068"/>
    <n v="135179"/>
    <n v="135172"/>
  </r>
  <r>
    <d v="2026-07-06T00:00:00"/>
    <x v="11180"/>
    <x v="4"/>
    <x v="4"/>
    <x v="2"/>
    <x v="6"/>
    <x v="2"/>
    <n v="4"/>
    <n v="325922"/>
    <n v="35851.4"/>
    <n v="290071"/>
    <n v="208851"/>
    <n v="81219.8"/>
    <n v="197126"/>
  </r>
  <r>
    <d v="2026-07-06T00:00:00"/>
    <x v="11181"/>
    <x v="0"/>
    <x v="7"/>
    <x v="0"/>
    <x v="6"/>
    <x v="2"/>
    <n v="10"/>
    <n v="560840"/>
    <n v="28042"/>
    <n v="532798"/>
    <n v="372959"/>
    <n v="159839"/>
    <n v="132266"/>
  </r>
  <r>
    <d v="2026-07-06T00:00:00"/>
    <x v="11182"/>
    <x v="4"/>
    <x v="4"/>
    <x v="2"/>
    <x v="6"/>
    <x v="2"/>
    <n v="4"/>
    <n v="786078"/>
    <n v="55025.5"/>
    <n v="731053"/>
    <n v="526358"/>
    <n v="204695"/>
    <n v="197126"/>
  </r>
  <r>
    <d v="2026-07-06T00:00:00"/>
    <x v="11183"/>
    <x v="1"/>
    <x v="5"/>
    <x v="0"/>
    <x v="6"/>
    <x v="2"/>
    <n v="5"/>
    <n v="575039"/>
    <n v="74755.1"/>
    <n v="500284"/>
    <n v="350199"/>
    <n v="150085"/>
    <n v="132266"/>
  </r>
  <r>
    <d v="2026-07-06T00:00:00"/>
    <x v="11184"/>
    <x v="4"/>
    <x v="4"/>
    <x v="2"/>
    <x v="6"/>
    <x v="2"/>
    <n v="1"/>
    <n v="617091"/>
    <n v="0"/>
    <n v="617091"/>
    <n v="444306"/>
    <n v="172785"/>
    <n v="197126"/>
  </r>
  <r>
    <d v="2026-07-06T00:00:00"/>
    <x v="11185"/>
    <x v="5"/>
    <x v="3"/>
    <x v="2"/>
    <x v="6"/>
    <x v="2"/>
    <n v="4"/>
    <n v="500341"/>
    <n v="10006.8"/>
    <n v="490334"/>
    <n v="353041"/>
    <n v="137294"/>
    <n v="197126"/>
  </r>
  <r>
    <d v="2026-07-06T00:00:00"/>
    <x v="11186"/>
    <x v="7"/>
    <x v="6"/>
    <x v="3"/>
    <x v="6"/>
    <x v="2"/>
    <n v="9"/>
    <n v="121573"/>
    <n v="0"/>
    <n v="121573"/>
    <n v="92395.5"/>
    <n v="29177.5"/>
    <n v="135172"/>
  </r>
  <r>
    <d v="2026-07-06T00:00:00"/>
    <x v="11187"/>
    <x v="6"/>
    <x v="2"/>
    <x v="3"/>
    <x v="6"/>
    <x v="2"/>
    <n v="9"/>
    <n v="644097"/>
    <n v="0"/>
    <n v="644097"/>
    <n v="489514"/>
    <n v="154583"/>
    <n v="135172"/>
  </r>
  <r>
    <d v="2026-07-06T00:00:00"/>
    <x v="11188"/>
    <x v="5"/>
    <x v="3"/>
    <x v="2"/>
    <x v="6"/>
    <x v="2"/>
    <n v="6"/>
    <n v="592864"/>
    <n v="0"/>
    <n v="592864"/>
    <n v="426862"/>
    <n v="166002"/>
    <n v="197126"/>
  </r>
  <r>
    <d v="2026-07-06T00:00:00"/>
    <x v="11189"/>
    <x v="1"/>
    <x v="5"/>
    <x v="0"/>
    <x v="6"/>
    <x v="2"/>
    <n v="10"/>
    <n v="593333"/>
    <n v="71200"/>
    <n v="522133"/>
    <n v="365493"/>
    <n v="156640"/>
    <n v="132266"/>
  </r>
  <r>
    <d v="2026-07-06T00:00:00"/>
    <x v="11190"/>
    <x v="2"/>
    <x v="1"/>
    <x v="1"/>
    <x v="6"/>
    <x v="2"/>
    <n v="8"/>
    <n v="640031"/>
    <n v="32001.5"/>
    <n v="608029"/>
    <n v="376978"/>
    <n v="231051"/>
    <n v="60736.2"/>
  </r>
  <r>
    <d v="2026-07-06T00:00:00"/>
    <x v="11191"/>
    <x v="5"/>
    <x v="3"/>
    <x v="2"/>
    <x v="6"/>
    <x v="2"/>
    <n v="9"/>
    <n v="162759"/>
    <n v="0"/>
    <n v="162759"/>
    <n v="117186"/>
    <n v="45572.5"/>
    <n v="197126"/>
  </r>
  <r>
    <d v="2026-07-06T00:00:00"/>
    <x v="11192"/>
    <x v="2"/>
    <x v="1"/>
    <x v="1"/>
    <x v="6"/>
    <x v="2"/>
    <n v="3"/>
    <n v="376685"/>
    <n v="48969.1"/>
    <n v="327716"/>
    <n v="203184"/>
    <n v="124532"/>
    <n v="60736.2"/>
  </r>
  <r>
    <d v="2026-07-06T00:00:00"/>
    <x v="11193"/>
    <x v="1"/>
    <x v="5"/>
    <x v="0"/>
    <x v="6"/>
    <x v="2"/>
    <n v="12"/>
    <n v="93236"/>
    <n v="2797.08"/>
    <n v="90438.9"/>
    <n v="63307.2"/>
    <n v="27131.7"/>
    <n v="132266"/>
  </r>
  <r>
    <d v="2026-07-06T00:00:00"/>
    <x v="11194"/>
    <x v="7"/>
    <x v="6"/>
    <x v="3"/>
    <x v="6"/>
    <x v="2"/>
    <n v="12"/>
    <n v="102184"/>
    <n v="3065.52"/>
    <n v="99118.5"/>
    <n v="75330"/>
    <n v="23788.4"/>
    <n v="135172"/>
  </r>
  <r>
    <d v="2026-07-06T00:00:00"/>
    <x v="11195"/>
    <x v="3"/>
    <x v="0"/>
    <x v="1"/>
    <x v="6"/>
    <x v="2"/>
    <n v="11"/>
    <n v="460456"/>
    <n v="0"/>
    <n v="460456"/>
    <n v="285483"/>
    <n v="174973"/>
    <n v="60736.2"/>
  </r>
  <r>
    <d v="2026-07-06T00:00:00"/>
    <x v="11196"/>
    <x v="2"/>
    <x v="1"/>
    <x v="1"/>
    <x v="6"/>
    <x v="2"/>
    <n v="2"/>
    <n v="683109"/>
    <n v="102466"/>
    <n v="580643"/>
    <n v="359998"/>
    <n v="220644"/>
    <n v="60736.2"/>
  </r>
  <r>
    <d v="2026-07-06T00:00:00"/>
    <x v="11197"/>
    <x v="2"/>
    <x v="1"/>
    <x v="1"/>
    <x v="6"/>
    <x v="2"/>
    <n v="5"/>
    <n v="413016"/>
    <n v="0"/>
    <n v="413016"/>
    <n v="256070"/>
    <n v="156946"/>
    <n v="60736.2"/>
  </r>
  <r>
    <d v="2026-07-06T00:00:00"/>
    <x v="11198"/>
    <x v="6"/>
    <x v="2"/>
    <x v="3"/>
    <x v="6"/>
    <x v="2"/>
    <n v="4"/>
    <n v="89516"/>
    <n v="0"/>
    <n v="89516"/>
    <n v="68032.2"/>
    <n v="21483.8"/>
    <n v="135172"/>
  </r>
  <r>
    <d v="2026-07-07T00:00:00"/>
    <x v="11199"/>
    <x v="3"/>
    <x v="0"/>
    <x v="1"/>
    <x v="6"/>
    <x v="2"/>
    <n v="9"/>
    <n v="245261"/>
    <n v="9810.44"/>
    <n v="235451"/>
    <n v="145979"/>
    <n v="89471.2"/>
    <n v="60736.2"/>
  </r>
  <r>
    <d v="2026-07-07T00:00:00"/>
    <x v="11200"/>
    <x v="0"/>
    <x v="7"/>
    <x v="0"/>
    <x v="6"/>
    <x v="2"/>
    <n v="6"/>
    <n v="752784"/>
    <n v="97861.9"/>
    <n v="654922"/>
    <n v="458445"/>
    <n v="196477"/>
    <n v="132266"/>
  </r>
  <r>
    <d v="2026-07-07T00:00:00"/>
    <x v="11201"/>
    <x v="2"/>
    <x v="1"/>
    <x v="1"/>
    <x v="6"/>
    <x v="2"/>
    <n v="8"/>
    <n v="475684"/>
    <n v="38054.7"/>
    <n v="437629"/>
    <n v="271330"/>
    <n v="166299"/>
    <n v="60736.2"/>
  </r>
  <r>
    <d v="2026-07-07T00:00:00"/>
    <x v="11202"/>
    <x v="4"/>
    <x v="4"/>
    <x v="2"/>
    <x v="6"/>
    <x v="2"/>
    <n v="3"/>
    <n v="752226"/>
    <n v="82744.9"/>
    <n v="669481"/>
    <n v="482026"/>
    <n v="187455"/>
    <n v="197126"/>
  </r>
  <r>
    <d v="2026-07-07T00:00:00"/>
    <x v="11203"/>
    <x v="3"/>
    <x v="0"/>
    <x v="1"/>
    <x v="6"/>
    <x v="2"/>
    <n v="4"/>
    <n v="404251"/>
    <n v="60637.7"/>
    <n v="343613"/>
    <n v="213040"/>
    <n v="130573"/>
    <n v="60736.2"/>
  </r>
  <r>
    <d v="2026-07-07T00:00:00"/>
    <x v="11204"/>
    <x v="2"/>
    <x v="1"/>
    <x v="1"/>
    <x v="6"/>
    <x v="2"/>
    <n v="10"/>
    <n v="745224"/>
    <n v="0"/>
    <n v="745224"/>
    <n v="462039"/>
    <n v="283185"/>
    <n v="60736.2"/>
  </r>
  <r>
    <d v="2026-07-07T00:00:00"/>
    <x v="11205"/>
    <x v="1"/>
    <x v="5"/>
    <x v="0"/>
    <x v="6"/>
    <x v="2"/>
    <n v="10"/>
    <n v="832659"/>
    <n v="116572"/>
    <n v="716087"/>
    <n v="501261"/>
    <n v="214826"/>
    <n v="132266"/>
  </r>
  <r>
    <d v="2026-07-07T00:00:00"/>
    <x v="11206"/>
    <x v="1"/>
    <x v="5"/>
    <x v="0"/>
    <x v="6"/>
    <x v="2"/>
    <n v="7"/>
    <n v="544461"/>
    <n v="0"/>
    <n v="544461"/>
    <n v="381123"/>
    <n v="163338"/>
    <n v="132266"/>
  </r>
  <r>
    <d v="2026-07-07T00:00:00"/>
    <x v="11207"/>
    <x v="2"/>
    <x v="1"/>
    <x v="1"/>
    <x v="6"/>
    <x v="2"/>
    <n v="1"/>
    <n v="783856"/>
    <n v="86224.2"/>
    <n v="697632"/>
    <n v="432532"/>
    <n v="265100"/>
    <n v="60736.2"/>
  </r>
  <r>
    <d v="2026-07-07T00:00:00"/>
    <x v="11208"/>
    <x v="3"/>
    <x v="0"/>
    <x v="1"/>
    <x v="6"/>
    <x v="2"/>
    <n v="5"/>
    <n v="653149"/>
    <n v="52251.9"/>
    <n v="600897"/>
    <n v="372556"/>
    <n v="228341"/>
    <n v="60736.2"/>
  </r>
  <r>
    <d v="2026-07-07T00:00:00"/>
    <x v="11209"/>
    <x v="1"/>
    <x v="5"/>
    <x v="0"/>
    <x v="6"/>
    <x v="2"/>
    <n v="6"/>
    <n v="663113"/>
    <n v="53049"/>
    <n v="610064"/>
    <n v="427045"/>
    <n v="183019"/>
    <n v="132266"/>
  </r>
  <r>
    <d v="2026-07-07T00:00:00"/>
    <x v="11210"/>
    <x v="2"/>
    <x v="1"/>
    <x v="1"/>
    <x v="6"/>
    <x v="2"/>
    <n v="7"/>
    <n v="644131"/>
    <n v="83737"/>
    <n v="560394"/>
    <n v="347444"/>
    <n v="212950"/>
    <n v="60736.2"/>
  </r>
  <r>
    <d v="2026-07-07T00:00:00"/>
    <x v="11211"/>
    <x v="6"/>
    <x v="2"/>
    <x v="3"/>
    <x v="6"/>
    <x v="2"/>
    <n v="5"/>
    <n v="253046"/>
    <n v="32896"/>
    <n v="220150"/>
    <n v="167314"/>
    <n v="52836"/>
    <n v="135172"/>
  </r>
  <r>
    <d v="2026-07-07T00:00:00"/>
    <x v="11212"/>
    <x v="5"/>
    <x v="3"/>
    <x v="2"/>
    <x v="6"/>
    <x v="2"/>
    <n v="8"/>
    <n v="614855"/>
    <n v="18445.7"/>
    <n v="596409"/>
    <n v="429415"/>
    <n v="166995"/>
    <n v="197126"/>
  </r>
  <r>
    <d v="2026-07-07T00:00:00"/>
    <x v="11213"/>
    <x v="3"/>
    <x v="0"/>
    <x v="1"/>
    <x v="6"/>
    <x v="2"/>
    <n v="8"/>
    <n v="402339"/>
    <n v="60350.8"/>
    <n v="341988"/>
    <n v="212033"/>
    <n v="129956"/>
    <n v="60736.2"/>
  </r>
  <r>
    <d v="2026-07-07T00:00:00"/>
    <x v="11214"/>
    <x v="7"/>
    <x v="6"/>
    <x v="3"/>
    <x v="6"/>
    <x v="2"/>
    <n v="2"/>
    <n v="272946"/>
    <n v="38212.4"/>
    <n v="234734"/>
    <n v="178398"/>
    <n v="56336.1"/>
    <n v="135172"/>
  </r>
  <r>
    <d v="2026-07-07T00:00:00"/>
    <x v="11215"/>
    <x v="3"/>
    <x v="0"/>
    <x v="1"/>
    <x v="6"/>
    <x v="2"/>
    <n v="12"/>
    <n v="242909"/>
    <n v="0"/>
    <n v="242909"/>
    <n v="150604"/>
    <n v="92305.4"/>
    <n v="60736.2"/>
  </r>
  <r>
    <d v="2026-07-07T00:00:00"/>
    <x v="11216"/>
    <x v="4"/>
    <x v="4"/>
    <x v="2"/>
    <x v="6"/>
    <x v="2"/>
    <n v="10"/>
    <n v="244381"/>
    <n v="0"/>
    <n v="244381"/>
    <n v="175954"/>
    <n v="68426.7"/>
    <n v="197126"/>
  </r>
  <r>
    <d v="2026-07-07T00:00:00"/>
    <x v="11217"/>
    <x v="2"/>
    <x v="1"/>
    <x v="1"/>
    <x v="6"/>
    <x v="2"/>
    <n v="7"/>
    <n v="121499"/>
    <n v="18224.8"/>
    <n v="103274"/>
    <n v="64030"/>
    <n v="39244.2"/>
    <n v="60736.2"/>
  </r>
  <r>
    <d v="2026-07-07T00:00:00"/>
    <x v="11218"/>
    <x v="2"/>
    <x v="1"/>
    <x v="1"/>
    <x v="6"/>
    <x v="2"/>
    <n v="11"/>
    <n v="710236"/>
    <n v="63921.2"/>
    <n v="646315"/>
    <n v="400715"/>
    <n v="245600"/>
    <n v="60736.2"/>
  </r>
  <r>
    <d v="2026-07-07T00:00:00"/>
    <x v="11219"/>
    <x v="1"/>
    <x v="5"/>
    <x v="0"/>
    <x v="6"/>
    <x v="2"/>
    <n v="2"/>
    <n v="507367"/>
    <n v="30442"/>
    <n v="476925"/>
    <n v="333847"/>
    <n v="143077"/>
    <n v="132266"/>
  </r>
  <r>
    <d v="2026-07-07T00:00:00"/>
    <x v="11220"/>
    <x v="1"/>
    <x v="5"/>
    <x v="0"/>
    <x v="6"/>
    <x v="2"/>
    <n v="3"/>
    <n v="215052"/>
    <n v="15053.6"/>
    <n v="199998"/>
    <n v="139999"/>
    <n v="59999.5"/>
    <n v="132266"/>
  </r>
  <r>
    <d v="2026-07-07T00:00:00"/>
    <x v="11221"/>
    <x v="7"/>
    <x v="6"/>
    <x v="3"/>
    <x v="6"/>
    <x v="2"/>
    <n v="4"/>
    <n v="49007"/>
    <n v="1470.21"/>
    <n v="47536.8"/>
    <n v="36128"/>
    <n v="11408.8"/>
    <n v="135172"/>
  </r>
  <r>
    <d v="2026-07-07T00:00:00"/>
    <x v="11222"/>
    <x v="5"/>
    <x v="3"/>
    <x v="2"/>
    <x v="6"/>
    <x v="2"/>
    <n v="5"/>
    <n v="125444"/>
    <n v="11290"/>
    <n v="114154"/>
    <n v="82190.9"/>
    <n v="31963.1"/>
    <n v="197126"/>
  </r>
  <r>
    <d v="2026-07-07T00:00:00"/>
    <x v="11223"/>
    <x v="5"/>
    <x v="3"/>
    <x v="2"/>
    <x v="6"/>
    <x v="2"/>
    <n v="1"/>
    <n v="656677"/>
    <n v="85368"/>
    <n v="571309"/>
    <n v="411342"/>
    <n v="159967"/>
    <n v="197126"/>
  </r>
  <r>
    <d v="2026-07-07T00:00:00"/>
    <x v="11224"/>
    <x v="0"/>
    <x v="7"/>
    <x v="0"/>
    <x v="6"/>
    <x v="2"/>
    <n v="1"/>
    <n v="678087"/>
    <n v="20342.6"/>
    <n v="657744"/>
    <n v="460421"/>
    <n v="197323"/>
    <n v="132266"/>
  </r>
  <r>
    <d v="2026-07-07T00:00:00"/>
    <x v="11225"/>
    <x v="4"/>
    <x v="4"/>
    <x v="2"/>
    <x v="6"/>
    <x v="2"/>
    <n v="5"/>
    <n v="335007"/>
    <n v="20100.4"/>
    <n v="314907"/>
    <n v="226733"/>
    <n v="88173.8"/>
    <n v="197126"/>
  </r>
  <r>
    <d v="2026-07-07T00:00:00"/>
    <x v="11226"/>
    <x v="4"/>
    <x v="4"/>
    <x v="2"/>
    <x v="6"/>
    <x v="2"/>
    <n v="4"/>
    <n v="628230"/>
    <n v="87952.2"/>
    <n v="540278"/>
    <n v="389000"/>
    <n v="151278"/>
    <n v="197126"/>
  </r>
  <r>
    <d v="2026-07-07T00:00:00"/>
    <x v="11227"/>
    <x v="3"/>
    <x v="0"/>
    <x v="1"/>
    <x v="6"/>
    <x v="2"/>
    <n v="2"/>
    <n v="381744"/>
    <n v="0"/>
    <n v="381744"/>
    <n v="236681"/>
    <n v="145063"/>
    <n v="60736.2"/>
  </r>
  <r>
    <d v="2026-07-07T00:00:00"/>
    <x v="11228"/>
    <x v="0"/>
    <x v="7"/>
    <x v="0"/>
    <x v="6"/>
    <x v="2"/>
    <n v="1"/>
    <n v="249511"/>
    <n v="0"/>
    <n v="249511"/>
    <n v="174658"/>
    <n v="74853.3"/>
    <n v="132266"/>
  </r>
  <r>
    <d v="2026-07-07T00:00:00"/>
    <x v="11229"/>
    <x v="0"/>
    <x v="7"/>
    <x v="0"/>
    <x v="6"/>
    <x v="2"/>
    <n v="5"/>
    <n v="467193"/>
    <n v="28031.6"/>
    <n v="439161"/>
    <n v="307413"/>
    <n v="131748"/>
    <n v="132266"/>
  </r>
  <r>
    <d v="2026-07-07T00:00:00"/>
    <x v="11230"/>
    <x v="6"/>
    <x v="2"/>
    <x v="3"/>
    <x v="6"/>
    <x v="2"/>
    <n v="6"/>
    <n v="722023"/>
    <n v="79422.5"/>
    <n v="642600"/>
    <n v="488376"/>
    <n v="154224"/>
    <n v="135172"/>
  </r>
  <r>
    <d v="2026-07-07T00:00:00"/>
    <x v="11231"/>
    <x v="4"/>
    <x v="4"/>
    <x v="2"/>
    <x v="6"/>
    <x v="2"/>
    <n v="12"/>
    <n v="726937"/>
    <n v="0"/>
    <n v="726937"/>
    <n v="523395"/>
    <n v="203542"/>
    <n v="197126"/>
  </r>
  <r>
    <d v="2026-07-07T00:00:00"/>
    <x v="11232"/>
    <x v="5"/>
    <x v="3"/>
    <x v="2"/>
    <x v="6"/>
    <x v="2"/>
    <n v="9"/>
    <n v="588914"/>
    <n v="82448"/>
    <n v="506466"/>
    <n v="364656"/>
    <n v="141810"/>
    <n v="197126"/>
  </r>
  <r>
    <d v="2026-07-07T00:00:00"/>
    <x v="11233"/>
    <x v="4"/>
    <x v="4"/>
    <x v="2"/>
    <x v="6"/>
    <x v="2"/>
    <n v="1"/>
    <n v="722616"/>
    <n v="101166"/>
    <n v="621450"/>
    <n v="447444"/>
    <n v="174006"/>
    <n v="197126"/>
  </r>
  <r>
    <d v="2026-07-07T00:00:00"/>
    <x v="11234"/>
    <x v="3"/>
    <x v="0"/>
    <x v="1"/>
    <x v="6"/>
    <x v="2"/>
    <n v="7"/>
    <n v="778686"/>
    <n v="0"/>
    <n v="778686"/>
    <n v="482785"/>
    <n v="295901"/>
    <n v="60736.2"/>
  </r>
  <r>
    <d v="2026-07-07T00:00:00"/>
    <x v="11235"/>
    <x v="5"/>
    <x v="3"/>
    <x v="2"/>
    <x v="6"/>
    <x v="2"/>
    <n v="4"/>
    <n v="474298"/>
    <n v="61658.7"/>
    <n v="412639"/>
    <n v="297100"/>
    <n v="115539"/>
    <n v="197126"/>
  </r>
  <r>
    <d v="2026-07-07T00:00:00"/>
    <x v="11236"/>
    <x v="2"/>
    <x v="1"/>
    <x v="1"/>
    <x v="6"/>
    <x v="2"/>
    <n v="10"/>
    <n v="174863"/>
    <n v="12240.4"/>
    <n v="162623"/>
    <n v="100826"/>
    <n v="61796.6"/>
    <n v="60736.2"/>
  </r>
  <r>
    <d v="2026-07-07T00:00:00"/>
    <x v="11237"/>
    <x v="5"/>
    <x v="3"/>
    <x v="2"/>
    <x v="6"/>
    <x v="2"/>
    <n v="11"/>
    <n v="623518"/>
    <n v="81057.3"/>
    <n v="542461"/>
    <n v="390572"/>
    <n v="151889"/>
    <n v="197126"/>
  </r>
  <r>
    <d v="2026-07-07T00:00:00"/>
    <x v="11238"/>
    <x v="2"/>
    <x v="1"/>
    <x v="1"/>
    <x v="6"/>
    <x v="2"/>
    <n v="5"/>
    <n v="770137"/>
    <n v="100118"/>
    <n v="670019"/>
    <n v="415412"/>
    <n v="254607"/>
    <n v="60736.2"/>
  </r>
  <r>
    <d v="2026-07-07T00:00:00"/>
    <x v="11239"/>
    <x v="1"/>
    <x v="5"/>
    <x v="0"/>
    <x v="6"/>
    <x v="2"/>
    <n v="7"/>
    <n v="589109"/>
    <n v="41237.6"/>
    <n v="547871"/>
    <n v="383510"/>
    <n v="164361"/>
    <n v="132266"/>
  </r>
  <r>
    <d v="2026-07-07T00:00:00"/>
    <x v="11240"/>
    <x v="7"/>
    <x v="6"/>
    <x v="3"/>
    <x v="6"/>
    <x v="2"/>
    <n v="1"/>
    <n v="356439"/>
    <n v="14257.6"/>
    <n v="342181"/>
    <n v="260058"/>
    <n v="82123.6"/>
    <n v="135172"/>
  </r>
  <r>
    <d v="2026-07-07T00:00:00"/>
    <x v="11241"/>
    <x v="3"/>
    <x v="0"/>
    <x v="1"/>
    <x v="6"/>
    <x v="2"/>
    <n v="8"/>
    <n v="384269"/>
    <n v="15370.8"/>
    <n v="368898"/>
    <n v="228717"/>
    <n v="140181"/>
    <n v="60736.2"/>
  </r>
  <r>
    <d v="2026-07-07T00:00:00"/>
    <x v="11242"/>
    <x v="3"/>
    <x v="0"/>
    <x v="1"/>
    <x v="6"/>
    <x v="2"/>
    <n v="11"/>
    <n v="516683"/>
    <n v="10333.7"/>
    <n v="506349"/>
    <n v="313937"/>
    <n v="192413"/>
    <n v="60736.2"/>
  </r>
  <r>
    <d v="2026-07-07T00:00:00"/>
    <x v="11243"/>
    <x v="0"/>
    <x v="7"/>
    <x v="0"/>
    <x v="6"/>
    <x v="2"/>
    <n v="7"/>
    <n v="153178"/>
    <n v="0"/>
    <n v="153178"/>
    <n v="107225"/>
    <n v="45953.4"/>
    <n v="132266"/>
  </r>
  <r>
    <d v="2026-07-07T00:00:00"/>
    <x v="11244"/>
    <x v="7"/>
    <x v="6"/>
    <x v="3"/>
    <x v="6"/>
    <x v="2"/>
    <n v="4"/>
    <n v="701290"/>
    <n v="105194"/>
    <n v="596096"/>
    <n v="453033"/>
    <n v="143063"/>
    <n v="135172"/>
  </r>
  <r>
    <d v="2026-07-07T00:00:00"/>
    <x v="11245"/>
    <x v="1"/>
    <x v="5"/>
    <x v="0"/>
    <x v="6"/>
    <x v="2"/>
    <n v="2"/>
    <n v="98537"/>
    <n v="1970.74"/>
    <n v="96566.3"/>
    <n v="67596.4"/>
    <n v="28969.9"/>
    <n v="132266"/>
  </r>
  <r>
    <d v="2026-07-07T00:00:00"/>
    <x v="11246"/>
    <x v="3"/>
    <x v="0"/>
    <x v="1"/>
    <x v="6"/>
    <x v="2"/>
    <n v="9"/>
    <n v="601455"/>
    <n v="0"/>
    <n v="601455"/>
    <n v="372902"/>
    <n v="228553"/>
    <n v="60736.2"/>
  </r>
  <r>
    <d v="2026-07-07T00:00:00"/>
    <x v="11247"/>
    <x v="1"/>
    <x v="5"/>
    <x v="0"/>
    <x v="6"/>
    <x v="2"/>
    <n v="3"/>
    <n v="484271"/>
    <n v="24213.5"/>
    <n v="460057"/>
    <n v="322040"/>
    <n v="138017"/>
    <n v="132266"/>
  </r>
  <r>
    <d v="2026-07-07T00:00:00"/>
    <x v="11248"/>
    <x v="3"/>
    <x v="0"/>
    <x v="1"/>
    <x v="6"/>
    <x v="2"/>
    <n v="9"/>
    <n v="353070"/>
    <n v="14122.8"/>
    <n v="338947"/>
    <n v="210147"/>
    <n v="128800"/>
    <n v="60736.2"/>
  </r>
  <r>
    <d v="2026-07-07T00:00:00"/>
    <x v="11249"/>
    <x v="5"/>
    <x v="3"/>
    <x v="2"/>
    <x v="6"/>
    <x v="2"/>
    <n v="12"/>
    <n v="53020"/>
    <n v="0"/>
    <n v="53020"/>
    <n v="38174.4"/>
    <n v="14845.6"/>
    <n v="197126"/>
  </r>
  <r>
    <d v="2026-07-07T00:00:00"/>
    <x v="11250"/>
    <x v="6"/>
    <x v="2"/>
    <x v="3"/>
    <x v="6"/>
    <x v="2"/>
    <n v="2"/>
    <n v="608751"/>
    <n v="0"/>
    <n v="608751"/>
    <n v="462651"/>
    <n v="146100"/>
    <n v="135172"/>
  </r>
  <r>
    <d v="2026-07-08T00:00:00"/>
    <x v="11251"/>
    <x v="2"/>
    <x v="1"/>
    <x v="1"/>
    <x v="6"/>
    <x v="2"/>
    <n v="7"/>
    <n v="400505"/>
    <n v="0"/>
    <n v="400505"/>
    <n v="248313"/>
    <n v="152192"/>
    <n v="60736.2"/>
  </r>
  <r>
    <d v="2026-07-08T00:00:00"/>
    <x v="11252"/>
    <x v="3"/>
    <x v="0"/>
    <x v="1"/>
    <x v="6"/>
    <x v="2"/>
    <n v="12"/>
    <n v="142666"/>
    <n v="0"/>
    <n v="142666"/>
    <n v="88452.9"/>
    <n v="54213.1"/>
    <n v="60736.2"/>
  </r>
  <r>
    <d v="2026-07-08T00:00:00"/>
    <x v="11253"/>
    <x v="3"/>
    <x v="0"/>
    <x v="1"/>
    <x v="6"/>
    <x v="2"/>
    <n v="11"/>
    <n v="77047"/>
    <n v="6163.76"/>
    <n v="70883.2"/>
    <n v="43947.6"/>
    <n v="26935.6"/>
    <n v="60736.2"/>
  </r>
  <r>
    <d v="2026-07-08T00:00:00"/>
    <x v="11254"/>
    <x v="4"/>
    <x v="4"/>
    <x v="2"/>
    <x v="6"/>
    <x v="2"/>
    <n v="7"/>
    <n v="520747"/>
    <n v="0"/>
    <n v="520747"/>
    <n v="374938"/>
    <n v="145809"/>
    <n v="197126"/>
  </r>
  <r>
    <d v="2026-07-08T00:00:00"/>
    <x v="11255"/>
    <x v="4"/>
    <x v="4"/>
    <x v="2"/>
    <x v="6"/>
    <x v="2"/>
    <n v="9"/>
    <n v="403345"/>
    <n v="0"/>
    <n v="403345"/>
    <n v="290408"/>
    <n v="112937"/>
    <n v="197126"/>
  </r>
  <r>
    <d v="2026-07-08T00:00:00"/>
    <x v="11256"/>
    <x v="6"/>
    <x v="2"/>
    <x v="3"/>
    <x v="6"/>
    <x v="2"/>
    <n v="8"/>
    <n v="482147"/>
    <n v="0"/>
    <n v="482147"/>
    <n v="366432"/>
    <n v="115715"/>
    <n v="135172"/>
  </r>
  <r>
    <d v="2026-07-08T00:00:00"/>
    <x v="11257"/>
    <x v="6"/>
    <x v="2"/>
    <x v="3"/>
    <x v="6"/>
    <x v="2"/>
    <n v="12"/>
    <n v="330188"/>
    <n v="0"/>
    <n v="330188"/>
    <n v="250943"/>
    <n v="79245.1"/>
    <n v="135172"/>
  </r>
  <r>
    <d v="2026-07-08T00:00:00"/>
    <x v="11258"/>
    <x v="1"/>
    <x v="5"/>
    <x v="0"/>
    <x v="6"/>
    <x v="2"/>
    <n v="6"/>
    <n v="407205"/>
    <n v="52936.7"/>
    <n v="354268"/>
    <n v="247988"/>
    <n v="106281"/>
    <n v="132266"/>
  </r>
  <r>
    <d v="2026-07-08T00:00:00"/>
    <x v="11259"/>
    <x v="1"/>
    <x v="5"/>
    <x v="0"/>
    <x v="6"/>
    <x v="2"/>
    <n v="3"/>
    <n v="189121"/>
    <n v="5673.63"/>
    <n v="183447"/>
    <n v="128413"/>
    <n v="55034.2"/>
    <n v="132266"/>
  </r>
  <r>
    <d v="2026-07-08T00:00:00"/>
    <x v="11260"/>
    <x v="0"/>
    <x v="7"/>
    <x v="0"/>
    <x v="6"/>
    <x v="2"/>
    <n v="3"/>
    <n v="585531"/>
    <n v="58553.1"/>
    <n v="526978"/>
    <n v="368885"/>
    <n v="158093"/>
    <n v="132266"/>
  </r>
  <r>
    <d v="2026-07-08T00:00:00"/>
    <x v="11261"/>
    <x v="2"/>
    <x v="1"/>
    <x v="1"/>
    <x v="6"/>
    <x v="2"/>
    <n v="12"/>
    <n v="97866"/>
    <n v="6850.62"/>
    <n v="91015.4"/>
    <n v="56429.5"/>
    <n v="34585.8"/>
    <n v="60736.2"/>
  </r>
  <r>
    <d v="2026-07-08T00:00:00"/>
    <x v="11262"/>
    <x v="2"/>
    <x v="1"/>
    <x v="1"/>
    <x v="6"/>
    <x v="2"/>
    <n v="5"/>
    <n v="723670"/>
    <n v="0"/>
    <n v="723670"/>
    <n v="448675"/>
    <n v="274995"/>
    <n v="60736.2"/>
  </r>
  <r>
    <d v="2026-07-08T00:00:00"/>
    <x v="11263"/>
    <x v="6"/>
    <x v="2"/>
    <x v="3"/>
    <x v="6"/>
    <x v="2"/>
    <n v="7"/>
    <n v="371407"/>
    <n v="18570.3"/>
    <n v="352837"/>
    <n v="268156"/>
    <n v="84680.8"/>
    <n v="135172"/>
  </r>
  <r>
    <d v="2026-07-08T00:00:00"/>
    <x v="11264"/>
    <x v="1"/>
    <x v="5"/>
    <x v="0"/>
    <x v="6"/>
    <x v="2"/>
    <n v="1"/>
    <n v="381217"/>
    <n v="0"/>
    <n v="381217"/>
    <n v="266852"/>
    <n v="114365"/>
    <n v="132266"/>
  </r>
  <r>
    <d v="2026-07-08T00:00:00"/>
    <x v="11265"/>
    <x v="1"/>
    <x v="5"/>
    <x v="0"/>
    <x v="6"/>
    <x v="2"/>
    <n v="12"/>
    <n v="249504"/>
    <n v="32435.5"/>
    <n v="217068"/>
    <n v="151948"/>
    <n v="65120.5"/>
    <n v="132266"/>
  </r>
  <r>
    <d v="2026-07-08T00:00:00"/>
    <x v="11266"/>
    <x v="4"/>
    <x v="4"/>
    <x v="2"/>
    <x v="6"/>
    <x v="2"/>
    <n v="10"/>
    <n v="692742"/>
    <n v="0"/>
    <n v="692742"/>
    <n v="498774"/>
    <n v="193968"/>
    <n v="197126"/>
  </r>
  <r>
    <d v="2026-07-08T00:00:00"/>
    <x v="11267"/>
    <x v="6"/>
    <x v="2"/>
    <x v="3"/>
    <x v="6"/>
    <x v="2"/>
    <n v="10"/>
    <n v="566945"/>
    <n v="11338.9"/>
    <n v="555606"/>
    <n v="422261"/>
    <n v="133345"/>
    <n v="135172"/>
  </r>
  <r>
    <d v="2026-07-08T00:00:00"/>
    <x v="11268"/>
    <x v="1"/>
    <x v="5"/>
    <x v="0"/>
    <x v="6"/>
    <x v="2"/>
    <n v="11"/>
    <n v="735450"/>
    <n v="110318"/>
    <n v="625132"/>
    <n v="437593"/>
    <n v="187540"/>
    <n v="132266"/>
  </r>
  <r>
    <d v="2026-07-08T00:00:00"/>
    <x v="11269"/>
    <x v="3"/>
    <x v="0"/>
    <x v="1"/>
    <x v="6"/>
    <x v="2"/>
    <n v="7"/>
    <n v="173504"/>
    <n v="0"/>
    <n v="173504"/>
    <n v="107572"/>
    <n v="65931.5"/>
    <n v="60736.2"/>
  </r>
  <r>
    <d v="2026-07-08T00:00:00"/>
    <x v="11270"/>
    <x v="5"/>
    <x v="3"/>
    <x v="2"/>
    <x v="6"/>
    <x v="2"/>
    <n v="10"/>
    <n v="624296"/>
    <n v="0"/>
    <n v="624296"/>
    <n v="449493"/>
    <n v="174803"/>
    <n v="197126"/>
  </r>
  <r>
    <d v="2026-07-08T00:00:00"/>
    <x v="11271"/>
    <x v="0"/>
    <x v="7"/>
    <x v="0"/>
    <x v="6"/>
    <x v="2"/>
    <n v="4"/>
    <n v="489401"/>
    <n v="58728.1"/>
    <n v="430673"/>
    <n v="301471"/>
    <n v="129202"/>
    <n v="132266"/>
  </r>
  <r>
    <d v="2026-07-08T00:00:00"/>
    <x v="11272"/>
    <x v="2"/>
    <x v="1"/>
    <x v="1"/>
    <x v="6"/>
    <x v="2"/>
    <n v="7"/>
    <n v="330925"/>
    <n v="0"/>
    <n v="330925"/>
    <n v="205174"/>
    <n v="125752"/>
    <n v="60736.2"/>
  </r>
  <r>
    <d v="2026-07-08T00:00:00"/>
    <x v="11273"/>
    <x v="2"/>
    <x v="1"/>
    <x v="1"/>
    <x v="6"/>
    <x v="2"/>
    <n v="2"/>
    <n v="477114"/>
    <n v="0"/>
    <n v="477114"/>
    <n v="295811"/>
    <n v="181303"/>
    <n v="60736.2"/>
  </r>
  <r>
    <d v="2026-07-08T00:00:00"/>
    <x v="11274"/>
    <x v="7"/>
    <x v="6"/>
    <x v="3"/>
    <x v="6"/>
    <x v="2"/>
    <n v="6"/>
    <n v="434475"/>
    <n v="65171.2"/>
    <n v="369304"/>
    <n v="280671"/>
    <n v="88632.9"/>
    <n v="135172"/>
  </r>
  <r>
    <d v="2026-07-08T00:00:00"/>
    <x v="11275"/>
    <x v="7"/>
    <x v="6"/>
    <x v="3"/>
    <x v="6"/>
    <x v="2"/>
    <n v="3"/>
    <n v="154631"/>
    <n v="0"/>
    <n v="154631"/>
    <n v="117520"/>
    <n v="37111.4"/>
    <n v="135172"/>
  </r>
  <r>
    <d v="2026-07-08T00:00:00"/>
    <x v="11276"/>
    <x v="7"/>
    <x v="6"/>
    <x v="3"/>
    <x v="6"/>
    <x v="2"/>
    <n v="11"/>
    <n v="446632"/>
    <n v="31264.2"/>
    <n v="415368"/>
    <n v="315680"/>
    <n v="99688.3"/>
    <n v="135172"/>
  </r>
  <r>
    <d v="2026-07-08T00:00:00"/>
    <x v="11277"/>
    <x v="5"/>
    <x v="3"/>
    <x v="2"/>
    <x v="6"/>
    <x v="2"/>
    <n v="11"/>
    <n v="725508"/>
    <n v="101571"/>
    <n v="623937"/>
    <n v="449235"/>
    <n v="174702"/>
    <n v="197126"/>
  </r>
  <r>
    <d v="2026-07-08T00:00:00"/>
    <x v="11278"/>
    <x v="4"/>
    <x v="4"/>
    <x v="2"/>
    <x v="6"/>
    <x v="2"/>
    <n v="7"/>
    <n v="749625"/>
    <n v="29985"/>
    <n v="719640"/>
    <n v="518141"/>
    <n v="201499"/>
    <n v="197126"/>
  </r>
  <r>
    <d v="2026-07-08T00:00:00"/>
    <x v="11279"/>
    <x v="0"/>
    <x v="7"/>
    <x v="0"/>
    <x v="6"/>
    <x v="2"/>
    <n v="2"/>
    <n v="612243"/>
    <n v="24489.7"/>
    <n v="587753"/>
    <n v="411427"/>
    <n v="176326"/>
    <n v="132266"/>
  </r>
  <r>
    <d v="2026-07-08T00:00:00"/>
    <x v="11280"/>
    <x v="3"/>
    <x v="0"/>
    <x v="1"/>
    <x v="6"/>
    <x v="2"/>
    <n v="3"/>
    <n v="320275"/>
    <n v="22419.2"/>
    <n v="297856"/>
    <n v="184671"/>
    <n v="113185"/>
    <n v="60736.2"/>
  </r>
  <r>
    <d v="2026-07-08T00:00:00"/>
    <x v="11281"/>
    <x v="2"/>
    <x v="1"/>
    <x v="1"/>
    <x v="6"/>
    <x v="2"/>
    <n v="1"/>
    <n v="253366"/>
    <n v="35471.2"/>
    <n v="217895"/>
    <n v="135095"/>
    <n v="82800"/>
    <n v="60736.2"/>
  </r>
  <r>
    <d v="2026-07-08T00:00:00"/>
    <x v="11282"/>
    <x v="0"/>
    <x v="7"/>
    <x v="0"/>
    <x v="6"/>
    <x v="2"/>
    <n v="6"/>
    <n v="781118"/>
    <n v="109357"/>
    <n v="671761"/>
    <n v="470233"/>
    <n v="201528"/>
    <n v="132266"/>
  </r>
  <r>
    <d v="2026-07-08T00:00:00"/>
    <x v="11283"/>
    <x v="2"/>
    <x v="1"/>
    <x v="1"/>
    <x v="6"/>
    <x v="2"/>
    <n v="11"/>
    <n v="432769"/>
    <n v="34621.5"/>
    <n v="398147"/>
    <n v="246851"/>
    <n v="151296"/>
    <n v="60736.2"/>
  </r>
  <r>
    <d v="2026-07-08T00:00:00"/>
    <x v="11284"/>
    <x v="2"/>
    <x v="1"/>
    <x v="1"/>
    <x v="6"/>
    <x v="2"/>
    <n v="2"/>
    <n v="565153"/>
    <n v="62166.8"/>
    <n v="502986"/>
    <n v="311851"/>
    <n v="191135"/>
    <n v="60736.2"/>
  </r>
  <r>
    <d v="2026-07-08T00:00:00"/>
    <x v="11285"/>
    <x v="7"/>
    <x v="6"/>
    <x v="3"/>
    <x v="6"/>
    <x v="2"/>
    <n v="12"/>
    <n v="197747"/>
    <n v="0"/>
    <n v="197747"/>
    <n v="150288"/>
    <n v="47459.3"/>
    <n v="135172"/>
  </r>
  <r>
    <d v="2026-07-08T00:00:00"/>
    <x v="11286"/>
    <x v="6"/>
    <x v="2"/>
    <x v="3"/>
    <x v="6"/>
    <x v="2"/>
    <n v="6"/>
    <n v="268819"/>
    <n v="24193.7"/>
    <n v="244625"/>
    <n v="185915"/>
    <n v="58710.1"/>
    <n v="135172"/>
  </r>
  <r>
    <d v="2026-07-08T00:00:00"/>
    <x v="11287"/>
    <x v="3"/>
    <x v="0"/>
    <x v="1"/>
    <x v="6"/>
    <x v="2"/>
    <n v="6"/>
    <n v="159557"/>
    <n v="0"/>
    <n v="159557"/>
    <n v="98925.3"/>
    <n v="60631.7"/>
    <n v="60736.2"/>
  </r>
  <r>
    <d v="2026-07-08T00:00:00"/>
    <x v="11288"/>
    <x v="6"/>
    <x v="2"/>
    <x v="3"/>
    <x v="6"/>
    <x v="2"/>
    <n v="1"/>
    <n v="733258"/>
    <n v="0"/>
    <n v="733258"/>
    <n v="557276"/>
    <n v="175982"/>
    <n v="135172"/>
  </r>
  <r>
    <d v="2026-07-08T00:00:00"/>
    <x v="11289"/>
    <x v="0"/>
    <x v="7"/>
    <x v="0"/>
    <x v="6"/>
    <x v="2"/>
    <n v="9"/>
    <n v="413694"/>
    <n v="12410.8"/>
    <n v="401283"/>
    <n v="280898"/>
    <n v="120385"/>
    <n v="132266"/>
  </r>
  <r>
    <d v="2026-07-08T00:00:00"/>
    <x v="11290"/>
    <x v="4"/>
    <x v="4"/>
    <x v="2"/>
    <x v="6"/>
    <x v="2"/>
    <n v="1"/>
    <n v="837325"/>
    <n v="50239.5"/>
    <n v="787086"/>
    <n v="566702"/>
    <n v="220384"/>
    <n v="197126"/>
  </r>
  <r>
    <d v="2026-07-08T00:00:00"/>
    <x v="11291"/>
    <x v="4"/>
    <x v="4"/>
    <x v="2"/>
    <x v="6"/>
    <x v="2"/>
    <n v="3"/>
    <n v="247550"/>
    <n v="0"/>
    <n v="247550"/>
    <n v="178236"/>
    <n v="69314"/>
    <n v="197126"/>
  </r>
  <r>
    <d v="2026-07-08T00:00:00"/>
    <x v="11292"/>
    <x v="2"/>
    <x v="1"/>
    <x v="1"/>
    <x v="6"/>
    <x v="2"/>
    <n v="6"/>
    <n v="518937"/>
    <n v="15568.1"/>
    <n v="503369"/>
    <n v="312089"/>
    <n v="191280"/>
    <n v="60736.2"/>
  </r>
  <r>
    <d v="2026-07-08T00:00:00"/>
    <x v="11293"/>
    <x v="7"/>
    <x v="6"/>
    <x v="3"/>
    <x v="6"/>
    <x v="2"/>
    <n v="1"/>
    <n v="79235"/>
    <n v="0"/>
    <n v="79235"/>
    <n v="60218.6"/>
    <n v="19016.4"/>
    <n v="135172"/>
  </r>
  <r>
    <d v="2026-07-08T00:00:00"/>
    <x v="11294"/>
    <x v="1"/>
    <x v="5"/>
    <x v="0"/>
    <x v="6"/>
    <x v="2"/>
    <n v="3"/>
    <n v="422799"/>
    <n v="0"/>
    <n v="422799"/>
    <n v="295959"/>
    <n v="126840"/>
    <n v="132266"/>
  </r>
  <r>
    <d v="2026-07-08T00:00:00"/>
    <x v="11295"/>
    <x v="0"/>
    <x v="7"/>
    <x v="0"/>
    <x v="6"/>
    <x v="2"/>
    <n v="7"/>
    <n v="829593"/>
    <n v="0"/>
    <n v="829593"/>
    <n v="580715"/>
    <n v="248878"/>
    <n v="132266"/>
  </r>
  <r>
    <d v="2026-07-08T00:00:00"/>
    <x v="11296"/>
    <x v="6"/>
    <x v="2"/>
    <x v="3"/>
    <x v="6"/>
    <x v="2"/>
    <n v="5"/>
    <n v="136864"/>
    <n v="19161"/>
    <n v="117703"/>
    <n v="89454.3"/>
    <n v="28248.7"/>
    <n v="135172"/>
  </r>
  <r>
    <d v="2026-07-08T00:00:00"/>
    <x v="11297"/>
    <x v="4"/>
    <x v="4"/>
    <x v="2"/>
    <x v="6"/>
    <x v="2"/>
    <n v="3"/>
    <n v="793569"/>
    <n v="0"/>
    <n v="793569"/>
    <n v="571370"/>
    <n v="222199"/>
    <n v="197126"/>
  </r>
  <r>
    <d v="2026-07-08T00:00:00"/>
    <x v="11298"/>
    <x v="7"/>
    <x v="6"/>
    <x v="3"/>
    <x v="6"/>
    <x v="2"/>
    <n v="8"/>
    <n v="371776"/>
    <n v="11153.3"/>
    <n v="360623"/>
    <n v="274073"/>
    <n v="86549.4"/>
    <n v="135172"/>
  </r>
  <r>
    <d v="2026-07-08T00:00:00"/>
    <x v="11299"/>
    <x v="7"/>
    <x v="6"/>
    <x v="3"/>
    <x v="6"/>
    <x v="2"/>
    <n v="9"/>
    <n v="87319"/>
    <n v="4365.95"/>
    <n v="82953.1"/>
    <n v="63044.3"/>
    <n v="19908.7"/>
    <n v="135172"/>
  </r>
  <r>
    <d v="2026-07-08T00:00:00"/>
    <x v="11300"/>
    <x v="1"/>
    <x v="5"/>
    <x v="0"/>
    <x v="6"/>
    <x v="2"/>
    <n v="10"/>
    <n v="774030"/>
    <n v="23220.9"/>
    <n v="750809"/>
    <n v="525566"/>
    <n v="225243"/>
    <n v="132266"/>
  </r>
  <r>
    <d v="2026-07-08T00:00:00"/>
    <x v="11301"/>
    <x v="6"/>
    <x v="2"/>
    <x v="3"/>
    <x v="6"/>
    <x v="2"/>
    <n v="12"/>
    <n v="643252"/>
    <n v="45027.6"/>
    <n v="598224"/>
    <n v="454651"/>
    <n v="143574"/>
    <n v="135172"/>
  </r>
  <r>
    <d v="2026-07-08T00:00:00"/>
    <x v="11302"/>
    <x v="3"/>
    <x v="0"/>
    <x v="1"/>
    <x v="6"/>
    <x v="2"/>
    <n v="6"/>
    <n v="576471"/>
    <n v="23058.8"/>
    <n v="553412"/>
    <n v="343116"/>
    <n v="210297"/>
    <n v="60736.2"/>
  </r>
  <r>
    <d v="2026-07-08T00:00:00"/>
    <x v="11303"/>
    <x v="3"/>
    <x v="0"/>
    <x v="1"/>
    <x v="6"/>
    <x v="2"/>
    <n v="4"/>
    <n v="761249"/>
    <n v="30450"/>
    <n v="730799"/>
    <n v="453095"/>
    <n v="277704"/>
    <n v="60736.2"/>
  </r>
  <r>
    <d v="2026-07-08T00:00:00"/>
    <x v="11304"/>
    <x v="3"/>
    <x v="0"/>
    <x v="1"/>
    <x v="6"/>
    <x v="2"/>
    <n v="3"/>
    <n v="712949"/>
    <n v="21388.5"/>
    <n v="691561"/>
    <n v="428768"/>
    <n v="262793"/>
    <n v="60736.2"/>
  </r>
  <r>
    <d v="2026-07-08T00:00:00"/>
    <x v="11305"/>
    <x v="5"/>
    <x v="3"/>
    <x v="2"/>
    <x v="6"/>
    <x v="2"/>
    <n v="9"/>
    <n v="491553"/>
    <n v="63901.9"/>
    <n v="427651"/>
    <n v="307909"/>
    <n v="119742"/>
    <n v="197126"/>
  </r>
  <r>
    <d v="2026-07-09T00:00:00"/>
    <x v="11306"/>
    <x v="1"/>
    <x v="5"/>
    <x v="0"/>
    <x v="6"/>
    <x v="2"/>
    <n v="5"/>
    <n v="440489"/>
    <n v="44048.9"/>
    <n v="396440"/>
    <n v="277508"/>
    <n v="118932"/>
    <n v="132266"/>
  </r>
  <r>
    <d v="2026-07-09T00:00:00"/>
    <x v="11307"/>
    <x v="1"/>
    <x v="5"/>
    <x v="0"/>
    <x v="6"/>
    <x v="2"/>
    <n v="7"/>
    <n v="688789"/>
    <n v="41327.3"/>
    <n v="647462"/>
    <n v="453223"/>
    <n v="194238"/>
    <n v="132266"/>
  </r>
  <r>
    <d v="2026-07-09T00:00:00"/>
    <x v="11308"/>
    <x v="0"/>
    <x v="7"/>
    <x v="0"/>
    <x v="6"/>
    <x v="2"/>
    <n v="4"/>
    <n v="792016"/>
    <n v="87121.8"/>
    <n v="704894"/>
    <n v="493426"/>
    <n v="211468"/>
    <n v="132266"/>
  </r>
  <r>
    <d v="2026-07-09T00:00:00"/>
    <x v="11309"/>
    <x v="3"/>
    <x v="0"/>
    <x v="1"/>
    <x v="6"/>
    <x v="2"/>
    <n v="4"/>
    <n v="264630"/>
    <n v="0"/>
    <n v="264630"/>
    <n v="164071"/>
    <n v="100559"/>
    <n v="60736.2"/>
  </r>
  <r>
    <d v="2026-07-09T00:00:00"/>
    <x v="11310"/>
    <x v="5"/>
    <x v="3"/>
    <x v="2"/>
    <x v="6"/>
    <x v="2"/>
    <n v="5"/>
    <n v="531204"/>
    <n v="74368.6"/>
    <n v="456835"/>
    <n v="328922"/>
    <n v="127914"/>
    <n v="197126"/>
  </r>
  <r>
    <d v="2026-07-09T00:00:00"/>
    <x v="11311"/>
    <x v="7"/>
    <x v="6"/>
    <x v="3"/>
    <x v="6"/>
    <x v="2"/>
    <n v="7"/>
    <n v="210366"/>
    <n v="10518.3"/>
    <n v="199848"/>
    <n v="151884"/>
    <n v="47963.4"/>
    <n v="135172"/>
  </r>
  <r>
    <d v="2026-07-09T00:00:00"/>
    <x v="11312"/>
    <x v="7"/>
    <x v="6"/>
    <x v="3"/>
    <x v="6"/>
    <x v="2"/>
    <n v="7"/>
    <n v="267556"/>
    <n v="0"/>
    <n v="267556"/>
    <n v="203343"/>
    <n v="64213.4"/>
    <n v="135172"/>
  </r>
  <r>
    <d v="2026-07-09T00:00:00"/>
    <x v="11313"/>
    <x v="4"/>
    <x v="4"/>
    <x v="2"/>
    <x v="6"/>
    <x v="2"/>
    <n v="7"/>
    <n v="236377"/>
    <n v="0"/>
    <n v="236377"/>
    <n v="170191"/>
    <n v="66185.6"/>
    <n v="197126"/>
  </r>
  <r>
    <d v="2026-07-09T00:00:00"/>
    <x v="11314"/>
    <x v="7"/>
    <x v="6"/>
    <x v="3"/>
    <x v="6"/>
    <x v="2"/>
    <n v="1"/>
    <n v="636372"/>
    <n v="0"/>
    <n v="636372"/>
    <n v="483643"/>
    <n v="152729"/>
    <n v="135172"/>
  </r>
  <r>
    <d v="2026-07-09T00:00:00"/>
    <x v="11315"/>
    <x v="2"/>
    <x v="1"/>
    <x v="1"/>
    <x v="6"/>
    <x v="2"/>
    <n v="10"/>
    <n v="830182"/>
    <n v="24905.5"/>
    <n v="805277"/>
    <n v="499271"/>
    <n v="306005"/>
    <n v="60736.2"/>
  </r>
  <r>
    <d v="2026-07-09T00:00:00"/>
    <x v="11316"/>
    <x v="4"/>
    <x v="4"/>
    <x v="2"/>
    <x v="6"/>
    <x v="2"/>
    <n v="12"/>
    <n v="759972"/>
    <n v="98796.4"/>
    <n v="661176"/>
    <n v="476046"/>
    <n v="185129"/>
    <n v="197126"/>
  </r>
  <r>
    <d v="2026-07-09T00:00:00"/>
    <x v="11317"/>
    <x v="1"/>
    <x v="5"/>
    <x v="0"/>
    <x v="6"/>
    <x v="2"/>
    <n v="6"/>
    <n v="323121"/>
    <n v="42005.7"/>
    <n v="281115"/>
    <n v="196781"/>
    <n v="84334.6"/>
    <n v="132266"/>
  </r>
  <r>
    <d v="2026-07-09T00:00:00"/>
    <x v="11318"/>
    <x v="6"/>
    <x v="2"/>
    <x v="3"/>
    <x v="6"/>
    <x v="2"/>
    <n v="5"/>
    <n v="550637"/>
    <n v="0"/>
    <n v="550637"/>
    <n v="418484"/>
    <n v="132153"/>
    <n v="135172"/>
  </r>
  <r>
    <d v="2026-07-09T00:00:00"/>
    <x v="11319"/>
    <x v="5"/>
    <x v="3"/>
    <x v="2"/>
    <x v="6"/>
    <x v="2"/>
    <n v="7"/>
    <n v="697100"/>
    <n v="90623"/>
    <n v="606477"/>
    <n v="436663"/>
    <n v="169814"/>
    <n v="197126"/>
  </r>
  <r>
    <d v="2026-07-09T00:00:00"/>
    <x v="11320"/>
    <x v="4"/>
    <x v="4"/>
    <x v="2"/>
    <x v="6"/>
    <x v="2"/>
    <n v="2"/>
    <n v="586651"/>
    <n v="82131.1"/>
    <n v="504520"/>
    <n v="363254"/>
    <n v="141266"/>
    <n v="197126"/>
  </r>
  <r>
    <d v="2026-07-09T00:00:00"/>
    <x v="11321"/>
    <x v="2"/>
    <x v="1"/>
    <x v="1"/>
    <x v="6"/>
    <x v="2"/>
    <n v="1"/>
    <n v="129822"/>
    <n v="5192.88"/>
    <n v="124629"/>
    <n v="77270.1"/>
    <n v="47359.1"/>
    <n v="60736.2"/>
  </r>
  <r>
    <d v="2026-07-09T00:00:00"/>
    <x v="11322"/>
    <x v="6"/>
    <x v="2"/>
    <x v="3"/>
    <x v="6"/>
    <x v="2"/>
    <n v="3"/>
    <n v="423697"/>
    <n v="8473.94"/>
    <n v="415223"/>
    <n v="315570"/>
    <n v="99653.5"/>
    <n v="135172"/>
  </r>
  <r>
    <d v="2026-07-09T00:00:00"/>
    <x v="11323"/>
    <x v="7"/>
    <x v="6"/>
    <x v="3"/>
    <x v="6"/>
    <x v="2"/>
    <n v="9"/>
    <n v="824757"/>
    <n v="115466"/>
    <n v="709291"/>
    <n v="539061"/>
    <n v="170230"/>
    <n v="135172"/>
  </r>
  <r>
    <d v="2026-07-09T00:00:00"/>
    <x v="11324"/>
    <x v="7"/>
    <x v="6"/>
    <x v="3"/>
    <x v="6"/>
    <x v="2"/>
    <n v="8"/>
    <n v="697712"/>
    <n v="27908.5"/>
    <n v="669804"/>
    <n v="509051"/>
    <n v="160753"/>
    <n v="135172"/>
  </r>
  <r>
    <d v="2026-07-09T00:00:00"/>
    <x v="11325"/>
    <x v="6"/>
    <x v="2"/>
    <x v="3"/>
    <x v="6"/>
    <x v="2"/>
    <n v="8"/>
    <n v="689021"/>
    <n v="0"/>
    <n v="689021"/>
    <n v="523656"/>
    <n v="165365"/>
    <n v="135172"/>
  </r>
  <r>
    <d v="2026-07-09T00:00:00"/>
    <x v="11326"/>
    <x v="0"/>
    <x v="7"/>
    <x v="0"/>
    <x v="6"/>
    <x v="2"/>
    <n v="3"/>
    <n v="543233"/>
    <n v="16297"/>
    <n v="526936"/>
    <n v="368855"/>
    <n v="158081"/>
    <n v="132266"/>
  </r>
  <r>
    <d v="2026-07-09T00:00:00"/>
    <x v="11327"/>
    <x v="6"/>
    <x v="2"/>
    <x v="3"/>
    <x v="6"/>
    <x v="2"/>
    <n v="12"/>
    <n v="530214"/>
    <n v="21208.6"/>
    <n v="509005"/>
    <n v="386844"/>
    <n v="122161"/>
    <n v="135172"/>
  </r>
  <r>
    <d v="2026-07-09T00:00:00"/>
    <x v="11328"/>
    <x v="4"/>
    <x v="4"/>
    <x v="2"/>
    <x v="6"/>
    <x v="2"/>
    <n v="9"/>
    <n v="484494"/>
    <n v="67829.2"/>
    <n v="416665"/>
    <n v="299999"/>
    <n v="116666"/>
    <n v="197126"/>
  </r>
  <r>
    <d v="2026-07-09T00:00:00"/>
    <x v="11329"/>
    <x v="5"/>
    <x v="3"/>
    <x v="2"/>
    <x v="6"/>
    <x v="2"/>
    <n v="6"/>
    <n v="426671"/>
    <n v="17066.8"/>
    <n v="409604"/>
    <n v="294915"/>
    <n v="114689"/>
    <n v="197126"/>
  </r>
  <r>
    <d v="2026-07-09T00:00:00"/>
    <x v="11330"/>
    <x v="3"/>
    <x v="0"/>
    <x v="1"/>
    <x v="6"/>
    <x v="2"/>
    <n v="12"/>
    <n v="712739"/>
    <n v="49891.7"/>
    <n v="662847"/>
    <n v="410965"/>
    <n v="251882"/>
    <n v="60736.2"/>
  </r>
  <r>
    <d v="2026-07-09T00:00:00"/>
    <x v="11331"/>
    <x v="7"/>
    <x v="6"/>
    <x v="3"/>
    <x v="6"/>
    <x v="2"/>
    <n v="10"/>
    <n v="467949"/>
    <n v="0"/>
    <n v="467949"/>
    <n v="355641"/>
    <n v="112308"/>
    <n v="135172"/>
  </r>
  <r>
    <d v="2026-07-09T00:00:00"/>
    <x v="11332"/>
    <x v="6"/>
    <x v="2"/>
    <x v="3"/>
    <x v="6"/>
    <x v="2"/>
    <n v="6"/>
    <n v="202802"/>
    <n v="0"/>
    <n v="202802"/>
    <n v="154130"/>
    <n v="48672.5"/>
    <n v="135172"/>
  </r>
  <r>
    <d v="2026-07-09T00:00:00"/>
    <x v="11333"/>
    <x v="4"/>
    <x v="4"/>
    <x v="2"/>
    <x v="6"/>
    <x v="2"/>
    <n v="2"/>
    <n v="203023"/>
    <n v="0"/>
    <n v="203023"/>
    <n v="146177"/>
    <n v="56846.4"/>
    <n v="197126"/>
  </r>
  <r>
    <d v="2026-07-09T00:00:00"/>
    <x v="11334"/>
    <x v="5"/>
    <x v="3"/>
    <x v="2"/>
    <x v="6"/>
    <x v="2"/>
    <n v="12"/>
    <n v="150722"/>
    <n v="13565"/>
    <n v="137157"/>
    <n v="98753.1"/>
    <n v="38404"/>
    <n v="197126"/>
  </r>
  <r>
    <d v="2026-07-09T00:00:00"/>
    <x v="11335"/>
    <x v="7"/>
    <x v="6"/>
    <x v="3"/>
    <x v="6"/>
    <x v="2"/>
    <n v="9"/>
    <n v="793522"/>
    <n v="23805.7"/>
    <n v="769716"/>
    <n v="584984"/>
    <n v="184732"/>
    <n v="135172"/>
  </r>
  <r>
    <d v="2026-07-09T00:00:00"/>
    <x v="11336"/>
    <x v="4"/>
    <x v="4"/>
    <x v="2"/>
    <x v="6"/>
    <x v="2"/>
    <n v="9"/>
    <n v="327389"/>
    <n v="0"/>
    <n v="327389"/>
    <n v="235720"/>
    <n v="91668.9"/>
    <n v="197126"/>
  </r>
  <r>
    <d v="2026-07-09T00:00:00"/>
    <x v="11337"/>
    <x v="3"/>
    <x v="0"/>
    <x v="1"/>
    <x v="6"/>
    <x v="2"/>
    <n v="11"/>
    <n v="255231"/>
    <n v="0"/>
    <n v="255231"/>
    <n v="158243"/>
    <n v="96987.8"/>
    <n v="60736.2"/>
  </r>
  <r>
    <d v="2026-07-09T00:00:00"/>
    <x v="11338"/>
    <x v="3"/>
    <x v="0"/>
    <x v="1"/>
    <x v="6"/>
    <x v="2"/>
    <n v="9"/>
    <n v="590163"/>
    <n v="76721.2"/>
    <n v="513442"/>
    <n v="318334"/>
    <n v="195108"/>
    <n v="60736.2"/>
  </r>
  <r>
    <d v="2026-07-09T00:00:00"/>
    <x v="11339"/>
    <x v="4"/>
    <x v="4"/>
    <x v="2"/>
    <x v="6"/>
    <x v="2"/>
    <n v="4"/>
    <n v="756624"/>
    <n v="60529.9"/>
    <n v="696094"/>
    <n v="501188"/>
    <n v="194906"/>
    <n v="197126"/>
  </r>
  <r>
    <d v="2026-07-09T00:00:00"/>
    <x v="11340"/>
    <x v="2"/>
    <x v="1"/>
    <x v="1"/>
    <x v="6"/>
    <x v="2"/>
    <n v="10"/>
    <n v="642026"/>
    <n v="51362.1"/>
    <n v="590664"/>
    <n v="366212"/>
    <n v="224452"/>
    <n v="60736.2"/>
  </r>
  <r>
    <d v="2026-07-09T00:00:00"/>
    <x v="11341"/>
    <x v="0"/>
    <x v="7"/>
    <x v="0"/>
    <x v="6"/>
    <x v="2"/>
    <n v="3"/>
    <n v="820985"/>
    <n v="114938"/>
    <n v="706047"/>
    <n v="494233"/>
    <n v="211814"/>
    <n v="132266"/>
  </r>
  <r>
    <d v="2026-07-09T00:00:00"/>
    <x v="11342"/>
    <x v="5"/>
    <x v="3"/>
    <x v="2"/>
    <x v="6"/>
    <x v="2"/>
    <n v="1"/>
    <n v="248702"/>
    <n v="0"/>
    <n v="248702"/>
    <n v="179065"/>
    <n v="69636.6"/>
    <n v="197126"/>
  </r>
  <r>
    <d v="2026-07-09T00:00:00"/>
    <x v="11343"/>
    <x v="7"/>
    <x v="6"/>
    <x v="3"/>
    <x v="6"/>
    <x v="2"/>
    <n v="8"/>
    <n v="697155"/>
    <n v="0"/>
    <n v="697155"/>
    <n v="529838"/>
    <n v="167317"/>
    <n v="135172"/>
  </r>
  <r>
    <d v="2026-07-09T00:00:00"/>
    <x v="11344"/>
    <x v="1"/>
    <x v="5"/>
    <x v="0"/>
    <x v="6"/>
    <x v="2"/>
    <n v="9"/>
    <n v="162691"/>
    <n v="0"/>
    <n v="162691"/>
    <n v="113884"/>
    <n v="48807.3"/>
    <n v="132266"/>
  </r>
  <r>
    <d v="2026-07-09T00:00:00"/>
    <x v="11345"/>
    <x v="2"/>
    <x v="1"/>
    <x v="1"/>
    <x v="6"/>
    <x v="2"/>
    <n v="3"/>
    <n v="486370"/>
    <n v="0"/>
    <n v="486370"/>
    <n v="301549"/>
    <n v="184821"/>
    <n v="60736.2"/>
  </r>
  <r>
    <d v="2026-07-09T00:00:00"/>
    <x v="11346"/>
    <x v="4"/>
    <x v="4"/>
    <x v="2"/>
    <x v="6"/>
    <x v="2"/>
    <n v="12"/>
    <n v="447273"/>
    <n v="0"/>
    <n v="447273"/>
    <n v="322037"/>
    <n v="125236"/>
    <n v="197126"/>
  </r>
  <r>
    <d v="2026-07-09T00:00:00"/>
    <x v="11347"/>
    <x v="5"/>
    <x v="3"/>
    <x v="2"/>
    <x v="6"/>
    <x v="2"/>
    <n v="6"/>
    <n v="575765"/>
    <n v="0"/>
    <n v="575765"/>
    <n v="414551"/>
    <n v="161214"/>
    <n v="197126"/>
  </r>
  <r>
    <d v="2026-07-09T00:00:00"/>
    <x v="11348"/>
    <x v="7"/>
    <x v="6"/>
    <x v="3"/>
    <x v="6"/>
    <x v="2"/>
    <n v="11"/>
    <n v="594852"/>
    <n v="89227.8"/>
    <n v="505624"/>
    <n v="384274"/>
    <n v="121350"/>
    <n v="135172"/>
  </r>
  <r>
    <d v="2026-07-09T00:00:00"/>
    <x v="11349"/>
    <x v="7"/>
    <x v="6"/>
    <x v="3"/>
    <x v="6"/>
    <x v="2"/>
    <n v="10"/>
    <n v="693213"/>
    <n v="20796.4"/>
    <n v="672417"/>
    <n v="511037"/>
    <n v="161380"/>
    <n v="135172"/>
  </r>
  <r>
    <d v="2026-07-09T00:00:00"/>
    <x v="11350"/>
    <x v="0"/>
    <x v="7"/>
    <x v="0"/>
    <x v="6"/>
    <x v="2"/>
    <n v="5"/>
    <n v="506360"/>
    <n v="10127.2"/>
    <n v="496233"/>
    <n v="347363"/>
    <n v="148870"/>
    <n v="132266"/>
  </r>
  <r>
    <d v="2026-07-09T00:00:00"/>
    <x v="11351"/>
    <x v="1"/>
    <x v="5"/>
    <x v="0"/>
    <x v="6"/>
    <x v="2"/>
    <n v="6"/>
    <n v="824748"/>
    <n v="41237.4"/>
    <n v="783511"/>
    <n v="548457"/>
    <n v="235053"/>
    <n v="132266"/>
  </r>
  <r>
    <d v="2026-07-09T00:00:00"/>
    <x v="11352"/>
    <x v="5"/>
    <x v="3"/>
    <x v="2"/>
    <x v="6"/>
    <x v="2"/>
    <n v="12"/>
    <n v="337951"/>
    <n v="43933.6"/>
    <n v="294017"/>
    <n v="211693"/>
    <n v="82324.9"/>
    <n v="197126"/>
  </r>
  <r>
    <d v="2026-07-09T00:00:00"/>
    <x v="11353"/>
    <x v="2"/>
    <x v="1"/>
    <x v="1"/>
    <x v="6"/>
    <x v="2"/>
    <n v="1"/>
    <n v="349357"/>
    <n v="0"/>
    <n v="349357"/>
    <n v="216601"/>
    <n v="132756"/>
    <n v="60736.2"/>
  </r>
  <r>
    <d v="2026-07-09T00:00:00"/>
    <x v="11354"/>
    <x v="5"/>
    <x v="3"/>
    <x v="2"/>
    <x v="6"/>
    <x v="2"/>
    <n v="11"/>
    <n v="494155"/>
    <n v="64240.2"/>
    <n v="429915"/>
    <n v="309539"/>
    <n v="120376"/>
    <n v="197126"/>
  </r>
  <r>
    <d v="2026-07-09T00:00:00"/>
    <x v="11355"/>
    <x v="7"/>
    <x v="6"/>
    <x v="3"/>
    <x v="6"/>
    <x v="2"/>
    <n v="8"/>
    <n v="462084"/>
    <n v="13862.5"/>
    <n v="448221"/>
    <n v="340648"/>
    <n v="107573"/>
    <n v="135172"/>
  </r>
  <r>
    <d v="2026-07-09T00:00:00"/>
    <x v="11356"/>
    <x v="7"/>
    <x v="6"/>
    <x v="3"/>
    <x v="6"/>
    <x v="2"/>
    <n v="6"/>
    <n v="390779"/>
    <n v="54709.1"/>
    <n v="336070"/>
    <n v="255413"/>
    <n v="80656.8"/>
    <n v="135172"/>
  </r>
  <r>
    <d v="2026-07-09T00:00:00"/>
    <x v="11357"/>
    <x v="2"/>
    <x v="1"/>
    <x v="1"/>
    <x v="6"/>
    <x v="2"/>
    <n v="5"/>
    <n v="85283"/>
    <n v="0"/>
    <n v="85283"/>
    <n v="52875.5"/>
    <n v="32407.5"/>
    <n v="60736.2"/>
  </r>
  <r>
    <d v="2026-07-09T00:00:00"/>
    <x v="11358"/>
    <x v="5"/>
    <x v="3"/>
    <x v="2"/>
    <x v="6"/>
    <x v="2"/>
    <n v="4"/>
    <n v="269307"/>
    <n v="0"/>
    <n v="269307"/>
    <n v="193901"/>
    <n v="75406"/>
    <n v="197126"/>
  </r>
  <r>
    <d v="2026-07-09T00:00:00"/>
    <x v="11359"/>
    <x v="0"/>
    <x v="7"/>
    <x v="0"/>
    <x v="6"/>
    <x v="2"/>
    <n v="11"/>
    <n v="154735"/>
    <n v="23210.2"/>
    <n v="131525"/>
    <n v="92067.3"/>
    <n v="39457.4"/>
    <n v="132266"/>
  </r>
  <r>
    <d v="2026-07-09T00:00:00"/>
    <x v="11360"/>
    <x v="0"/>
    <x v="7"/>
    <x v="0"/>
    <x v="6"/>
    <x v="2"/>
    <n v="5"/>
    <n v="459788"/>
    <n v="9195.76"/>
    <n v="450592"/>
    <n v="315415"/>
    <n v="135178"/>
    <n v="132266"/>
  </r>
  <r>
    <d v="2026-07-09T00:00:00"/>
    <x v="11361"/>
    <x v="6"/>
    <x v="2"/>
    <x v="3"/>
    <x v="6"/>
    <x v="2"/>
    <n v="10"/>
    <n v="761379"/>
    <n v="30455.2"/>
    <n v="730924"/>
    <n v="555502"/>
    <n v="175422"/>
    <n v="135172"/>
  </r>
  <r>
    <d v="2026-07-10T00:00:00"/>
    <x v="11362"/>
    <x v="3"/>
    <x v="0"/>
    <x v="1"/>
    <x v="6"/>
    <x v="2"/>
    <n v="11"/>
    <n v="458507"/>
    <n v="41265.6"/>
    <n v="417241"/>
    <n v="258690"/>
    <n v="158552"/>
    <n v="60736.2"/>
  </r>
  <r>
    <d v="2026-07-10T00:00:00"/>
    <x v="11363"/>
    <x v="6"/>
    <x v="2"/>
    <x v="3"/>
    <x v="6"/>
    <x v="2"/>
    <n v="8"/>
    <n v="101284"/>
    <n v="0"/>
    <n v="101284"/>
    <n v="76975.8"/>
    <n v="24308.2"/>
    <n v="135172"/>
  </r>
  <r>
    <d v="2026-07-10T00:00:00"/>
    <x v="11364"/>
    <x v="2"/>
    <x v="1"/>
    <x v="1"/>
    <x v="6"/>
    <x v="2"/>
    <n v="9"/>
    <n v="203733"/>
    <n v="0"/>
    <n v="203733"/>
    <n v="126314"/>
    <n v="77418.5"/>
    <n v="60736.2"/>
  </r>
  <r>
    <d v="2026-07-10T00:00:00"/>
    <x v="11365"/>
    <x v="3"/>
    <x v="0"/>
    <x v="1"/>
    <x v="6"/>
    <x v="2"/>
    <n v="12"/>
    <n v="391659"/>
    <n v="23499.5"/>
    <n v="368159"/>
    <n v="228259"/>
    <n v="139901"/>
    <n v="60736.2"/>
  </r>
  <r>
    <d v="2026-07-10T00:00:00"/>
    <x v="11366"/>
    <x v="7"/>
    <x v="6"/>
    <x v="3"/>
    <x v="6"/>
    <x v="2"/>
    <n v="6"/>
    <n v="530995"/>
    <n v="69029.4"/>
    <n v="461966"/>
    <n v="351094"/>
    <n v="110872"/>
    <n v="135172"/>
  </r>
  <r>
    <d v="2026-07-10T00:00:00"/>
    <x v="11367"/>
    <x v="7"/>
    <x v="6"/>
    <x v="3"/>
    <x v="6"/>
    <x v="2"/>
    <n v="6"/>
    <n v="641613"/>
    <n v="0"/>
    <n v="641613"/>
    <n v="487626"/>
    <n v="153987"/>
    <n v="135172"/>
  </r>
  <r>
    <d v="2026-07-10T00:00:00"/>
    <x v="11368"/>
    <x v="2"/>
    <x v="1"/>
    <x v="1"/>
    <x v="6"/>
    <x v="2"/>
    <n v="2"/>
    <n v="296164"/>
    <n v="38501.3"/>
    <n v="257663"/>
    <n v="159751"/>
    <n v="97911.8"/>
    <n v="60736.2"/>
  </r>
  <r>
    <d v="2026-07-10T00:00:00"/>
    <x v="11369"/>
    <x v="1"/>
    <x v="5"/>
    <x v="0"/>
    <x v="6"/>
    <x v="2"/>
    <n v="10"/>
    <n v="625343"/>
    <n v="43774"/>
    <n v="581569"/>
    <n v="407098"/>
    <n v="174471"/>
    <n v="132266"/>
  </r>
  <r>
    <d v="2026-07-10T00:00:00"/>
    <x v="11370"/>
    <x v="2"/>
    <x v="1"/>
    <x v="1"/>
    <x v="6"/>
    <x v="2"/>
    <n v="1"/>
    <n v="737135"/>
    <n v="66342.1"/>
    <n v="670793"/>
    <n v="415892"/>
    <n v="254901"/>
    <n v="60736.2"/>
  </r>
  <r>
    <d v="2026-07-10T00:00:00"/>
    <x v="11371"/>
    <x v="2"/>
    <x v="1"/>
    <x v="1"/>
    <x v="6"/>
    <x v="2"/>
    <n v="10"/>
    <n v="452166"/>
    <n v="13565"/>
    <n v="438601"/>
    <n v="271933"/>
    <n v="166668"/>
    <n v="60736.2"/>
  </r>
  <r>
    <d v="2026-07-10T00:00:00"/>
    <x v="11372"/>
    <x v="5"/>
    <x v="3"/>
    <x v="2"/>
    <x v="6"/>
    <x v="2"/>
    <n v="9"/>
    <n v="259107"/>
    <n v="0"/>
    <n v="259107"/>
    <n v="186557"/>
    <n v="72550"/>
    <n v="197126"/>
  </r>
  <r>
    <d v="2026-07-10T00:00:00"/>
    <x v="11373"/>
    <x v="1"/>
    <x v="5"/>
    <x v="0"/>
    <x v="6"/>
    <x v="2"/>
    <n v="9"/>
    <n v="361246"/>
    <n v="36124.6"/>
    <n v="325121"/>
    <n v="227585"/>
    <n v="97536.4"/>
    <n v="132266"/>
  </r>
  <r>
    <d v="2026-07-10T00:00:00"/>
    <x v="11374"/>
    <x v="2"/>
    <x v="1"/>
    <x v="1"/>
    <x v="6"/>
    <x v="2"/>
    <n v="4"/>
    <n v="271874"/>
    <n v="0"/>
    <n v="271874"/>
    <n v="168562"/>
    <n v="103312"/>
    <n v="60736.2"/>
  </r>
  <r>
    <d v="2026-07-10T00:00:00"/>
    <x v="11375"/>
    <x v="0"/>
    <x v="7"/>
    <x v="0"/>
    <x v="6"/>
    <x v="2"/>
    <n v="8"/>
    <n v="391281"/>
    <n v="46953.7"/>
    <n v="344327"/>
    <n v="241029"/>
    <n v="103298"/>
    <n v="132266"/>
  </r>
  <r>
    <d v="2026-07-10T00:00:00"/>
    <x v="11376"/>
    <x v="2"/>
    <x v="1"/>
    <x v="1"/>
    <x v="6"/>
    <x v="2"/>
    <n v="5"/>
    <n v="701562"/>
    <n v="21046.9"/>
    <n v="680515"/>
    <n v="421919"/>
    <n v="258596"/>
    <n v="60736.2"/>
  </r>
  <r>
    <d v="2026-07-10T00:00:00"/>
    <x v="11377"/>
    <x v="0"/>
    <x v="7"/>
    <x v="0"/>
    <x v="6"/>
    <x v="2"/>
    <n v="4"/>
    <n v="543127"/>
    <n v="0"/>
    <n v="543127"/>
    <n v="380189"/>
    <n v="162938"/>
    <n v="132266"/>
  </r>
  <r>
    <d v="2026-07-10T00:00:00"/>
    <x v="11378"/>
    <x v="1"/>
    <x v="5"/>
    <x v="0"/>
    <x v="6"/>
    <x v="2"/>
    <n v="1"/>
    <n v="176896"/>
    <n v="0"/>
    <n v="176896"/>
    <n v="123827"/>
    <n v="53068.8"/>
    <n v="132266"/>
  </r>
  <r>
    <d v="2026-07-10T00:00:00"/>
    <x v="11379"/>
    <x v="5"/>
    <x v="3"/>
    <x v="2"/>
    <x v="6"/>
    <x v="2"/>
    <n v="1"/>
    <n v="547826"/>
    <n v="16434.8"/>
    <n v="531391"/>
    <n v="382602"/>
    <n v="148790"/>
    <n v="197126"/>
  </r>
  <r>
    <d v="2026-07-10T00:00:00"/>
    <x v="11380"/>
    <x v="3"/>
    <x v="0"/>
    <x v="1"/>
    <x v="6"/>
    <x v="2"/>
    <n v="9"/>
    <n v="466416"/>
    <n v="55969.9"/>
    <n v="410446"/>
    <n v="254477"/>
    <n v="155970"/>
    <n v="60736.2"/>
  </r>
  <r>
    <d v="2026-07-10T00:00:00"/>
    <x v="11381"/>
    <x v="0"/>
    <x v="7"/>
    <x v="0"/>
    <x v="6"/>
    <x v="2"/>
    <n v="7"/>
    <n v="305220"/>
    <n v="18313.2"/>
    <n v="286907"/>
    <n v="200835"/>
    <n v="86072"/>
    <n v="132266"/>
  </r>
  <r>
    <d v="2026-07-10T00:00:00"/>
    <x v="11382"/>
    <x v="1"/>
    <x v="5"/>
    <x v="0"/>
    <x v="6"/>
    <x v="2"/>
    <n v="9"/>
    <n v="465740"/>
    <n v="0"/>
    <n v="465740"/>
    <n v="326018"/>
    <n v="139722"/>
    <n v="132266"/>
  </r>
  <r>
    <d v="2026-07-10T00:00:00"/>
    <x v="11383"/>
    <x v="3"/>
    <x v="0"/>
    <x v="1"/>
    <x v="6"/>
    <x v="2"/>
    <n v="9"/>
    <n v="311806"/>
    <n v="0"/>
    <n v="311806"/>
    <n v="193320"/>
    <n v="118486"/>
    <n v="60736.2"/>
  </r>
  <r>
    <d v="2026-07-10T00:00:00"/>
    <x v="11384"/>
    <x v="1"/>
    <x v="5"/>
    <x v="0"/>
    <x v="6"/>
    <x v="2"/>
    <n v="11"/>
    <n v="736931"/>
    <n v="103170"/>
    <n v="633761"/>
    <n v="443632"/>
    <n v="190128"/>
    <n v="132266"/>
  </r>
  <r>
    <d v="2026-07-10T00:00:00"/>
    <x v="11385"/>
    <x v="3"/>
    <x v="0"/>
    <x v="1"/>
    <x v="6"/>
    <x v="2"/>
    <n v="4"/>
    <n v="314211"/>
    <n v="0"/>
    <n v="314211"/>
    <n v="194811"/>
    <n v="119400"/>
    <n v="60736.2"/>
  </r>
  <r>
    <d v="2026-07-10T00:00:00"/>
    <x v="11386"/>
    <x v="0"/>
    <x v="7"/>
    <x v="0"/>
    <x v="6"/>
    <x v="2"/>
    <n v="1"/>
    <n v="644249"/>
    <n v="0"/>
    <n v="644249"/>
    <n v="450974"/>
    <n v="193275"/>
    <n v="132266"/>
  </r>
  <r>
    <d v="2026-07-10T00:00:00"/>
    <x v="11387"/>
    <x v="3"/>
    <x v="0"/>
    <x v="1"/>
    <x v="6"/>
    <x v="2"/>
    <n v="4"/>
    <n v="742894"/>
    <n v="22286.8"/>
    <n v="720607"/>
    <n v="446776"/>
    <n v="273831"/>
    <n v="60736.2"/>
  </r>
  <r>
    <d v="2026-07-10T00:00:00"/>
    <x v="11388"/>
    <x v="7"/>
    <x v="6"/>
    <x v="3"/>
    <x v="6"/>
    <x v="2"/>
    <n v="11"/>
    <n v="554722"/>
    <n v="77661.1"/>
    <n v="477061"/>
    <n v="362566"/>
    <n v="114495"/>
    <n v="135172"/>
  </r>
  <r>
    <d v="2026-07-10T00:00:00"/>
    <x v="11389"/>
    <x v="0"/>
    <x v="7"/>
    <x v="0"/>
    <x v="6"/>
    <x v="2"/>
    <n v="2"/>
    <n v="80700"/>
    <n v="10491"/>
    <n v="70209"/>
    <n v="49146.3"/>
    <n v="21062.7"/>
    <n v="132266"/>
  </r>
  <r>
    <d v="2026-07-10T00:00:00"/>
    <x v="11390"/>
    <x v="0"/>
    <x v="7"/>
    <x v="0"/>
    <x v="6"/>
    <x v="2"/>
    <n v="7"/>
    <n v="779947"/>
    <n v="77994.7"/>
    <n v="701952"/>
    <n v="491367"/>
    <n v="210586"/>
    <n v="132266"/>
  </r>
  <r>
    <d v="2026-07-10T00:00:00"/>
    <x v="11391"/>
    <x v="2"/>
    <x v="1"/>
    <x v="1"/>
    <x v="6"/>
    <x v="2"/>
    <n v="4"/>
    <n v="620520"/>
    <n v="80667.6"/>
    <n v="539852"/>
    <n v="334708"/>
    <n v="205144"/>
    <n v="60736.2"/>
  </r>
  <r>
    <d v="2026-07-10T00:00:00"/>
    <x v="11392"/>
    <x v="4"/>
    <x v="4"/>
    <x v="2"/>
    <x v="6"/>
    <x v="2"/>
    <n v="10"/>
    <n v="472428"/>
    <n v="33070"/>
    <n v="439358"/>
    <n v="316338"/>
    <n v="123020"/>
    <n v="197126"/>
  </r>
  <r>
    <d v="2026-07-10T00:00:00"/>
    <x v="11393"/>
    <x v="3"/>
    <x v="0"/>
    <x v="1"/>
    <x v="6"/>
    <x v="2"/>
    <n v="11"/>
    <n v="56760"/>
    <n v="8514"/>
    <n v="48246"/>
    <n v="29912.5"/>
    <n v="18333.5"/>
    <n v="60736.2"/>
  </r>
  <r>
    <d v="2026-07-10T00:00:00"/>
    <x v="11394"/>
    <x v="7"/>
    <x v="6"/>
    <x v="3"/>
    <x v="6"/>
    <x v="2"/>
    <n v="9"/>
    <n v="426882"/>
    <n v="0"/>
    <n v="426882"/>
    <n v="324430"/>
    <n v="102452"/>
    <n v="135172"/>
  </r>
  <r>
    <d v="2026-07-10T00:00:00"/>
    <x v="11395"/>
    <x v="2"/>
    <x v="1"/>
    <x v="1"/>
    <x v="6"/>
    <x v="2"/>
    <n v="3"/>
    <n v="681548"/>
    <n v="40892.9"/>
    <n v="640655"/>
    <n v="397206"/>
    <n v="243449"/>
    <n v="60736.2"/>
  </r>
  <r>
    <d v="2026-07-10T00:00:00"/>
    <x v="11396"/>
    <x v="0"/>
    <x v="7"/>
    <x v="0"/>
    <x v="6"/>
    <x v="2"/>
    <n v="8"/>
    <n v="81300"/>
    <n v="1626"/>
    <n v="79674"/>
    <n v="55771.8"/>
    <n v="23902.2"/>
    <n v="132266"/>
  </r>
  <r>
    <d v="2026-07-10T00:00:00"/>
    <x v="11397"/>
    <x v="3"/>
    <x v="0"/>
    <x v="1"/>
    <x v="6"/>
    <x v="2"/>
    <n v="3"/>
    <n v="719683"/>
    <n v="79165.1"/>
    <n v="640518"/>
    <n v="397121"/>
    <n v="243397"/>
    <n v="60736.2"/>
  </r>
  <r>
    <d v="2026-07-10T00:00:00"/>
    <x v="11398"/>
    <x v="7"/>
    <x v="6"/>
    <x v="3"/>
    <x v="6"/>
    <x v="2"/>
    <n v="3"/>
    <n v="845467"/>
    <n v="50728"/>
    <n v="794739"/>
    <n v="604002"/>
    <n v="190737"/>
    <n v="135172"/>
  </r>
  <r>
    <d v="2026-07-10T00:00:00"/>
    <x v="11399"/>
    <x v="7"/>
    <x v="6"/>
    <x v="3"/>
    <x v="6"/>
    <x v="2"/>
    <n v="6"/>
    <n v="612081"/>
    <n v="42845.7"/>
    <n v="569235"/>
    <n v="432619"/>
    <n v="136616"/>
    <n v="135172"/>
  </r>
  <r>
    <d v="2026-07-10T00:00:00"/>
    <x v="11400"/>
    <x v="7"/>
    <x v="6"/>
    <x v="3"/>
    <x v="6"/>
    <x v="2"/>
    <n v="5"/>
    <n v="296126"/>
    <n v="41457.6"/>
    <n v="254668"/>
    <n v="193548"/>
    <n v="61120.4"/>
    <n v="135172"/>
  </r>
  <r>
    <d v="2026-07-10T00:00:00"/>
    <x v="11401"/>
    <x v="7"/>
    <x v="6"/>
    <x v="3"/>
    <x v="6"/>
    <x v="2"/>
    <n v="11"/>
    <n v="840364"/>
    <n v="67229.1"/>
    <n v="773135"/>
    <n v="587583"/>
    <n v="185552"/>
    <n v="135172"/>
  </r>
  <r>
    <d v="2026-07-10T00:00:00"/>
    <x v="11402"/>
    <x v="3"/>
    <x v="0"/>
    <x v="1"/>
    <x v="6"/>
    <x v="2"/>
    <n v="10"/>
    <n v="738582"/>
    <n v="88629.8"/>
    <n v="649952"/>
    <n v="402970"/>
    <n v="246982"/>
    <n v="60736.2"/>
  </r>
  <r>
    <d v="2026-07-10T00:00:00"/>
    <x v="11403"/>
    <x v="4"/>
    <x v="4"/>
    <x v="2"/>
    <x v="6"/>
    <x v="2"/>
    <n v="1"/>
    <n v="473146"/>
    <n v="0"/>
    <n v="473146"/>
    <n v="340665"/>
    <n v="132481"/>
    <n v="197126"/>
  </r>
  <r>
    <d v="2026-07-10T00:00:00"/>
    <x v="11404"/>
    <x v="2"/>
    <x v="1"/>
    <x v="1"/>
    <x v="6"/>
    <x v="2"/>
    <n v="7"/>
    <n v="50072"/>
    <n v="6008.64"/>
    <n v="44063.4"/>
    <n v="27319.3"/>
    <n v="16744.1"/>
    <n v="60736.2"/>
  </r>
  <r>
    <d v="2026-07-10T00:00:00"/>
    <x v="11405"/>
    <x v="6"/>
    <x v="2"/>
    <x v="3"/>
    <x v="6"/>
    <x v="2"/>
    <n v="4"/>
    <n v="404611"/>
    <n v="0"/>
    <n v="404611"/>
    <n v="307504"/>
    <n v="97106.6"/>
    <n v="135172"/>
  </r>
  <r>
    <d v="2026-07-10T00:00:00"/>
    <x v="11406"/>
    <x v="6"/>
    <x v="2"/>
    <x v="3"/>
    <x v="6"/>
    <x v="2"/>
    <n v="7"/>
    <n v="368646"/>
    <n v="51610.4"/>
    <n v="317036"/>
    <n v="240947"/>
    <n v="76088.5"/>
    <n v="135172"/>
  </r>
  <r>
    <d v="2026-07-10T00:00:00"/>
    <x v="11407"/>
    <x v="3"/>
    <x v="0"/>
    <x v="1"/>
    <x v="6"/>
    <x v="2"/>
    <n v="2"/>
    <n v="742222"/>
    <n v="89066.6"/>
    <n v="653155"/>
    <n v="404956"/>
    <n v="248199"/>
    <n v="60736.2"/>
  </r>
  <r>
    <d v="2026-07-10T00:00:00"/>
    <x v="11408"/>
    <x v="6"/>
    <x v="2"/>
    <x v="3"/>
    <x v="6"/>
    <x v="2"/>
    <n v="5"/>
    <n v="590362"/>
    <n v="41325.3"/>
    <n v="549037"/>
    <n v="417268"/>
    <n v="131769"/>
    <n v="135172"/>
  </r>
  <r>
    <d v="2026-07-10T00:00:00"/>
    <x v="11409"/>
    <x v="4"/>
    <x v="4"/>
    <x v="2"/>
    <x v="6"/>
    <x v="2"/>
    <n v="7"/>
    <n v="394975"/>
    <n v="0"/>
    <n v="394975"/>
    <n v="284382"/>
    <n v="110593"/>
    <n v="197126"/>
  </r>
  <r>
    <d v="2026-07-10T00:00:00"/>
    <x v="11410"/>
    <x v="7"/>
    <x v="6"/>
    <x v="3"/>
    <x v="6"/>
    <x v="2"/>
    <n v="4"/>
    <n v="341907"/>
    <n v="34190.7"/>
    <n v="307716"/>
    <n v="233864"/>
    <n v="73851.9"/>
    <n v="135172"/>
  </r>
  <r>
    <d v="2026-07-10T00:00:00"/>
    <x v="11411"/>
    <x v="1"/>
    <x v="5"/>
    <x v="0"/>
    <x v="6"/>
    <x v="2"/>
    <n v="2"/>
    <n v="801752"/>
    <n v="0"/>
    <n v="801752"/>
    <n v="561226"/>
    <n v="240526"/>
    <n v="132266"/>
  </r>
  <r>
    <d v="2026-07-10T00:00:00"/>
    <x v="11412"/>
    <x v="6"/>
    <x v="2"/>
    <x v="3"/>
    <x v="6"/>
    <x v="2"/>
    <n v="1"/>
    <n v="628640"/>
    <n v="25145.6"/>
    <n v="603494"/>
    <n v="458656"/>
    <n v="144839"/>
    <n v="135172"/>
  </r>
  <r>
    <d v="2026-07-10T00:00:00"/>
    <x v="11413"/>
    <x v="6"/>
    <x v="2"/>
    <x v="3"/>
    <x v="6"/>
    <x v="2"/>
    <n v="11"/>
    <n v="139518"/>
    <n v="8371.08"/>
    <n v="131147"/>
    <n v="99671.7"/>
    <n v="31475.3"/>
    <n v="135172"/>
  </r>
  <r>
    <d v="2026-07-10T00:00:00"/>
    <x v="11414"/>
    <x v="2"/>
    <x v="1"/>
    <x v="1"/>
    <x v="6"/>
    <x v="2"/>
    <n v="6"/>
    <n v="754440"/>
    <n v="105622"/>
    <n v="648818"/>
    <n v="402267"/>
    <n v="246551"/>
    <n v="60736.2"/>
  </r>
  <r>
    <d v="2026-07-10T00:00:00"/>
    <x v="11415"/>
    <x v="2"/>
    <x v="1"/>
    <x v="1"/>
    <x v="6"/>
    <x v="2"/>
    <n v="9"/>
    <n v="51975"/>
    <n v="5197.5"/>
    <n v="46777.5"/>
    <n v="29002"/>
    <n v="17775.5"/>
    <n v="60736.2"/>
  </r>
  <r>
    <d v="2026-07-10T00:00:00"/>
    <x v="11416"/>
    <x v="2"/>
    <x v="1"/>
    <x v="1"/>
    <x v="6"/>
    <x v="2"/>
    <n v="8"/>
    <n v="90460"/>
    <n v="11759.8"/>
    <n v="78700.2"/>
    <n v="48794.1"/>
    <n v="29906.1"/>
    <n v="60736.2"/>
  </r>
  <r>
    <d v="2026-07-11T00:00:00"/>
    <x v="11417"/>
    <x v="4"/>
    <x v="4"/>
    <x v="2"/>
    <x v="6"/>
    <x v="2"/>
    <n v="2"/>
    <n v="497855"/>
    <n v="59742.6"/>
    <n v="438112"/>
    <n v="315441"/>
    <n v="122671"/>
    <n v="197126"/>
  </r>
  <r>
    <d v="2026-07-11T00:00:00"/>
    <x v="11418"/>
    <x v="6"/>
    <x v="2"/>
    <x v="3"/>
    <x v="6"/>
    <x v="2"/>
    <n v="4"/>
    <n v="813544"/>
    <n v="24406.3"/>
    <n v="789138"/>
    <n v="599745"/>
    <n v="189393"/>
    <n v="135172"/>
  </r>
  <r>
    <d v="2026-07-11T00:00:00"/>
    <x v="11419"/>
    <x v="2"/>
    <x v="1"/>
    <x v="1"/>
    <x v="6"/>
    <x v="2"/>
    <n v="3"/>
    <n v="210154"/>
    <n v="0"/>
    <n v="210154"/>
    <n v="130295"/>
    <n v="79858.5"/>
    <n v="60736.2"/>
  </r>
  <r>
    <d v="2026-07-11T00:00:00"/>
    <x v="11420"/>
    <x v="4"/>
    <x v="4"/>
    <x v="2"/>
    <x v="6"/>
    <x v="2"/>
    <n v="10"/>
    <n v="199850"/>
    <n v="0"/>
    <n v="199850"/>
    <n v="143892"/>
    <n v="55958"/>
    <n v="197126"/>
  </r>
  <r>
    <d v="2026-07-11T00:00:00"/>
    <x v="11421"/>
    <x v="6"/>
    <x v="2"/>
    <x v="3"/>
    <x v="6"/>
    <x v="2"/>
    <n v="3"/>
    <n v="663265"/>
    <n v="92857.1"/>
    <n v="570408"/>
    <n v="433510"/>
    <n v="136898"/>
    <n v="135172"/>
  </r>
  <r>
    <d v="2026-07-11T00:00:00"/>
    <x v="11422"/>
    <x v="4"/>
    <x v="4"/>
    <x v="2"/>
    <x v="6"/>
    <x v="2"/>
    <n v="2"/>
    <n v="517552"/>
    <n v="25877.6"/>
    <n v="491674"/>
    <n v="354006"/>
    <n v="137669"/>
    <n v="197126"/>
  </r>
  <r>
    <d v="2026-07-11T00:00:00"/>
    <x v="11423"/>
    <x v="0"/>
    <x v="7"/>
    <x v="0"/>
    <x v="6"/>
    <x v="2"/>
    <n v="9"/>
    <n v="387957"/>
    <n v="0"/>
    <n v="387957"/>
    <n v="271570"/>
    <n v="116387"/>
    <n v="132266"/>
  </r>
  <r>
    <d v="2026-07-11T00:00:00"/>
    <x v="11424"/>
    <x v="7"/>
    <x v="6"/>
    <x v="3"/>
    <x v="6"/>
    <x v="2"/>
    <n v="11"/>
    <n v="408633"/>
    <n v="40863.3"/>
    <n v="367770"/>
    <n v="279505"/>
    <n v="88264.7"/>
    <n v="135172"/>
  </r>
  <r>
    <d v="2026-07-11T00:00:00"/>
    <x v="11425"/>
    <x v="6"/>
    <x v="2"/>
    <x v="3"/>
    <x v="6"/>
    <x v="2"/>
    <n v="8"/>
    <n v="667429"/>
    <n v="26697.2"/>
    <n v="640732"/>
    <n v="486956"/>
    <n v="153776"/>
    <n v="135172"/>
  </r>
  <r>
    <d v="2026-07-11T00:00:00"/>
    <x v="11426"/>
    <x v="5"/>
    <x v="3"/>
    <x v="2"/>
    <x v="6"/>
    <x v="2"/>
    <n v="7"/>
    <n v="840620"/>
    <n v="0"/>
    <n v="840620"/>
    <n v="605246"/>
    <n v="235374"/>
    <n v="197126"/>
  </r>
  <r>
    <d v="2026-07-11T00:00:00"/>
    <x v="11427"/>
    <x v="7"/>
    <x v="6"/>
    <x v="3"/>
    <x v="6"/>
    <x v="2"/>
    <n v="3"/>
    <n v="716022"/>
    <n v="93082.9"/>
    <n v="622939"/>
    <n v="473434"/>
    <n v="149505"/>
    <n v="135172"/>
  </r>
  <r>
    <d v="2026-07-11T00:00:00"/>
    <x v="11428"/>
    <x v="1"/>
    <x v="5"/>
    <x v="0"/>
    <x v="6"/>
    <x v="2"/>
    <n v="1"/>
    <n v="836196"/>
    <n v="0"/>
    <n v="836196"/>
    <n v="585337"/>
    <n v="250859"/>
    <n v="132266"/>
  </r>
  <r>
    <d v="2026-07-11T00:00:00"/>
    <x v="11429"/>
    <x v="3"/>
    <x v="0"/>
    <x v="1"/>
    <x v="6"/>
    <x v="2"/>
    <n v="12"/>
    <n v="772779"/>
    <n v="61822.3"/>
    <n v="710957"/>
    <n v="440793"/>
    <n v="270164"/>
    <n v="60736.2"/>
  </r>
  <r>
    <d v="2026-07-11T00:00:00"/>
    <x v="11430"/>
    <x v="5"/>
    <x v="3"/>
    <x v="2"/>
    <x v="6"/>
    <x v="2"/>
    <n v="1"/>
    <n v="47161"/>
    <n v="943.22"/>
    <n v="46217.8"/>
    <n v="33276.8"/>
    <n v="12941"/>
    <n v="197126"/>
  </r>
  <r>
    <d v="2026-07-11T00:00:00"/>
    <x v="11431"/>
    <x v="5"/>
    <x v="3"/>
    <x v="2"/>
    <x v="6"/>
    <x v="2"/>
    <n v="6"/>
    <n v="605476"/>
    <n v="0"/>
    <n v="605476"/>
    <n v="435943"/>
    <n v="169533"/>
    <n v="197126"/>
  </r>
  <r>
    <d v="2026-07-11T00:00:00"/>
    <x v="11432"/>
    <x v="7"/>
    <x v="6"/>
    <x v="3"/>
    <x v="6"/>
    <x v="2"/>
    <n v="5"/>
    <n v="358456"/>
    <n v="21507.4"/>
    <n v="336949"/>
    <n v="256081"/>
    <n v="80867.7"/>
    <n v="135172"/>
  </r>
  <r>
    <d v="2026-07-11T00:00:00"/>
    <x v="11433"/>
    <x v="3"/>
    <x v="0"/>
    <x v="1"/>
    <x v="6"/>
    <x v="2"/>
    <n v="10"/>
    <n v="314045"/>
    <n v="28264"/>
    <n v="285781"/>
    <n v="177184"/>
    <n v="108597"/>
    <n v="60736.2"/>
  </r>
  <r>
    <d v="2026-07-11T00:00:00"/>
    <x v="11434"/>
    <x v="4"/>
    <x v="4"/>
    <x v="2"/>
    <x v="6"/>
    <x v="2"/>
    <n v="9"/>
    <n v="98812"/>
    <n v="11857.4"/>
    <n v="86954.6"/>
    <n v="62607.3"/>
    <n v="24347.3"/>
    <n v="197126"/>
  </r>
  <r>
    <d v="2026-07-11T00:00:00"/>
    <x v="11435"/>
    <x v="0"/>
    <x v="7"/>
    <x v="0"/>
    <x v="6"/>
    <x v="2"/>
    <n v="7"/>
    <n v="629217"/>
    <n v="0"/>
    <n v="629217"/>
    <n v="440452"/>
    <n v="188765"/>
    <n v="132266"/>
  </r>
  <r>
    <d v="2026-07-11T00:00:00"/>
    <x v="11436"/>
    <x v="2"/>
    <x v="1"/>
    <x v="1"/>
    <x v="6"/>
    <x v="2"/>
    <n v="5"/>
    <n v="489960"/>
    <n v="0"/>
    <n v="489960"/>
    <n v="303775"/>
    <n v="186185"/>
    <n v="60736.2"/>
  </r>
  <r>
    <d v="2026-07-11T00:00:00"/>
    <x v="11437"/>
    <x v="3"/>
    <x v="0"/>
    <x v="1"/>
    <x v="6"/>
    <x v="2"/>
    <n v="6"/>
    <n v="151601"/>
    <n v="10612.1"/>
    <n v="140989"/>
    <n v="87413.1"/>
    <n v="53575.8"/>
    <n v="60736.2"/>
  </r>
  <r>
    <d v="2026-07-11T00:00:00"/>
    <x v="11438"/>
    <x v="7"/>
    <x v="6"/>
    <x v="3"/>
    <x v="6"/>
    <x v="2"/>
    <n v="10"/>
    <n v="423844"/>
    <n v="0"/>
    <n v="423844"/>
    <n v="322121"/>
    <n v="101723"/>
    <n v="135172"/>
  </r>
  <r>
    <d v="2026-07-11T00:00:00"/>
    <x v="11439"/>
    <x v="4"/>
    <x v="4"/>
    <x v="2"/>
    <x v="6"/>
    <x v="2"/>
    <n v="3"/>
    <n v="547769"/>
    <n v="0"/>
    <n v="547769"/>
    <n v="394394"/>
    <n v="153375"/>
    <n v="197126"/>
  </r>
  <r>
    <d v="2026-07-11T00:00:00"/>
    <x v="11440"/>
    <x v="3"/>
    <x v="0"/>
    <x v="1"/>
    <x v="6"/>
    <x v="2"/>
    <n v="10"/>
    <n v="153786"/>
    <n v="15378.6"/>
    <n v="138407"/>
    <n v="85812.6"/>
    <n v="52594.8"/>
    <n v="60736.2"/>
  </r>
  <r>
    <d v="2026-07-11T00:00:00"/>
    <x v="11441"/>
    <x v="6"/>
    <x v="2"/>
    <x v="3"/>
    <x v="6"/>
    <x v="2"/>
    <n v="8"/>
    <n v="52947"/>
    <n v="5294.7"/>
    <n v="47652.3"/>
    <n v="36215.8"/>
    <n v="11436.5"/>
    <n v="135172"/>
  </r>
  <r>
    <d v="2026-07-11T00:00:00"/>
    <x v="11442"/>
    <x v="7"/>
    <x v="6"/>
    <x v="3"/>
    <x v="6"/>
    <x v="2"/>
    <n v="1"/>
    <n v="178806"/>
    <n v="16092.5"/>
    <n v="162713"/>
    <n v="123662"/>
    <n v="39051.2"/>
    <n v="135172"/>
  </r>
  <r>
    <d v="2026-07-11T00:00:00"/>
    <x v="11443"/>
    <x v="7"/>
    <x v="6"/>
    <x v="3"/>
    <x v="6"/>
    <x v="2"/>
    <n v="9"/>
    <n v="599173"/>
    <n v="0"/>
    <n v="599173"/>
    <n v="455371"/>
    <n v="143802"/>
    <n v="135172"/>
  </r>
  <r>
    <d v="2026-07-11T00:00:00"/>
    <x v="11444"/>
    <x v="2"/>
    <x v="1"/>
    <x v="1"/>
    <x v="6"/>
    <x v="2"/>
    <n v="11"/>
    <n v="731983"/>
    <n v="51238.8"/>
    <n v="680744"/>
    <n v="422061"/>
    <n v="258683"/>
    <n v="60736.2"/>
  </r>
  <r>
    <d v="2026-07-11T00:00:00"/>
    <x v="11445"/>
    <x v="4"/>
    <x v="4"/>
    <x v="2"/>
    <x v="6"/>
    <x v="2"/>
    <n v="5"/>
    <n v="707066"/>
    <n v="77777.3"/>
    <n v="629289"/>
    <n v="453088"/>
    <n v="176201"/>
    <n v="197126"/>
  </r>
  <r>
    <d v="2026-07-11T00:00:00"/>
    <x v="11446"/>
    <x v="7"/>
    <x v="6"/>
    <x v="3"/>
    <x v="6"/>
    <x v="2"/>
    <n v="1"/>
    <n v="465874"/>
    <n v="46587.4"/>
    <n v="419287"/>
    <n v="318658"/>
    <n v="100629"/>
    <n v="135172"/>
  </r>
  <r>
    <d v="2026-07-11T00:00:00"/>
    <x v="11447"/>
    <x v="5"/>
    <x v="3"/>
    <x v="2"/>
    <x v="6"/>
    <x v="2"/>
    <n v="1"/>
    <n v="849285"/>
    <n v="0"/>
    <n v="849285"/>
    <n v="611485"/>
    <n v="237800"/>
    <n v="197126"/>
  </r>
  <r>
    <d v="2026-07-11T00:00:00"/>
    <x v="11448"/>
    <x v="0"/>
    <x v="7"/>
    <x v="0"/>
    <x v="6"/>
    <x v="2"/>
    <n v="9"/>
    <n v="69696"/>
    <n v="4878.72"/>
    <n v="64817.3"/>
    <n v="45372.1"/>
    <n v="19445.2"/>
    <n v="132266"/>
  </r>
  <r>
    <d v="2026-07-11T00:00:00"/>
    <x v="11449"/>
    <x v="0"/>
    <x v="7"/>
    <x v="0"/>
    <x v="6"/>
    <x v="2"/>
    <n v="2"/>
    <n v="147331"/>
    <n v="17679.7"/>
    <n v="129651"/>
    <n v="90755.9"/>
    <n v="38895.4"/>
    <n v="132266"/>
  </r>
  <r>
    <d v="2026-07-11T00:00:00"/>
    <x v="11450"/>
    <x v="7"/>
    <x v="6"/>
    <x v="3"/>
    <x v="6"/>
    <x v="2"/>
    <n v="6"/>
    <n v="566837"/>
    <n v="62352.1"/>
    <n v="504485"/>
    <n v="383409"/>
    <n v="121076"/>
    <n v="135172"/>
  </r>
  <r>
    <d v="2026-07-11T00:00:00"/>
    <x v="11451"/>
    <x v="3"/>
    <x v="0"/>
    <x v="1"/>
    <x v="6"/>
    <x v="2"/>
    <n v="5"/>
    <n v="134612"/>
    <n v="0"/>
    <n v="134612"/>
    <n v="83459.4"/>
    <n v="51152.6"/>
    <n v="60736.2"/>
  </r>
  <r>
    <d v="2026-07-11T00:00:00"/>
    <x v="11452"/>
    <x v="0"/>
    <x v="7"/>
    <x v="0"/>
    <x v="6"/>
    <x v="2"/>
    <n v="7"/>
    <n v="549123"/>
    <n v="0"/>
    <n v="549123"/>
    <n v="384386"/>
    <n v="164737"/>
    <n v="132266"/>
  </r>
  <r>
    <d v="2026-07-11T00:00:00"/>
    <x v="11453"/>
    <x v="2"/>
    <x v="1"/>
    <x v="1"/>
    <x v="6"/>
    <x v="2"/>
    <n v="1"/>
    <n v="796341"/>
    <n v="0"/>
    <n v="796341"/>
    <n v="493731"/>
    <n v="302610"/>
    <n v="60736.2"/>
  </r>
  <r>
    <d v="2026-07-11T00:00:00"/>
    <x v="11454"/>
    <x v="5"/>
    <x v="3"/>
    <x v="2"/>
    <x v="6"/>
    <x v="2"/>
    <n v="12"/>
    <n v="773225"/>
    <n v="15464.5"/>
    <n v="757760"/>
    <n v="545588"/>
    <n v="212173"/>
    <n v="197126"/>
  </r>
  <r>
    <d v="2026-07-11T00:00:00"/>
    <x v="11455"/>
    <x v="2"/>
    <x v="1"/>
    <x v="1"/>
    <x v="6"/>
    <x v="2"/>
    <n v="4"/>
    <n v="517317"/>
    <n v="20692.7"/>
    <n v="496624"/>
    <n v="307907"/>
    <n v="188717"/>
    <n v="60736.2"/>
  </r>
  <r>
    <d v="2026-07-11T00:00:00"/>
    <x v="11456"/>
    <x v="5"/>
    <x v="3"/>
    <x v="2"/>
    <x v="6"/>
    <x v="2"/>
    <n v="10"/>
    <n v="844344"/>
    <n v="75991"/>
    <n v="768353"/>
    <n v="553214"/>
    <n v="215139"/>
    <n v="197126"/>
  </r>
  <r>
    <d v="2026-07-11T00:00:00"/>
    <x v="11457"/>
    <x v="3"/>
    <x v="0"/>
    <x v="1"/>
    <x v="6"/>
    <x v="2"/>
    <n v="5"/>
    <n v="96680"/>
    <n v="11601.6"/>
    <n v="85078.4"/>
    <n v="52748.6"/>
    <n v="32329.8"/>
    <n v="60736.2"/>
  </r>
  <r>
    <d v="2026-07-11T00:00:00"/>
    <x v="11458"/>
    <x v="5"/>
    <x v="3"/>
    <x v="2"/>
    <x v="6"/>
    <x v="2"/>
    <n v="8"/>
    <n v="133556"/>
    <n v="10684.5"/>
    <n v="122872"/>
    <n v="88467.5"/>
    <n v="34404"/>
    <n v="197126"/>
  </r>
  <r>
    <d v="2026-07-11T00:00:00"/>
    <x v="11459"/>
    <x v="7"/>
    <x v="6"/>
    <x v="3"/>
    <x v="6"/>
    <x v="2"/>
    <n v="8"/>
    <n v="257000"/>
    <n v="0"/>
    <n v="257000"/>
    <n v="195320"/>
    <n v="61680"/>
    <n v="135172"/>
  </r>
  <r>
    <d v="2026-07-11T00:00:00"/>
    <x v="11460"/>
    <x v="4"/>
    <x v="4"/>
    <x v="2"/>
    <x v="6"/>
    <x v="2"/>
    <n v="8"/>
    <n v="770186"/>
    <n v="0"/>
    <n v="770186"/>
    <n v="554534"/>
    <n v="215652"/>
    <n v="197126"/>
  </r>
  <r>
    <d v="2026-07-11T00:00:00"/>
    <x v="11461"/>
    <x v="1"/>
    <x v="5"/>
    <x v="0"/>
    <x v="6"/>
    <x v="2"/>
    <n v="5"/>
    <n v="611149"/>
    <n v="24446"/>
    <n v="586703"/>
    <n v="410692"/>
    <n v="176011"/>
    <n v="132266"/>
  </r>
  <r>
    <d v="2026-07-11T00:00:00"/>
    <x v="11462"/>
    <x v="7"/>
    <x v="6"/>
    <x v="3"/>
    <x v="6"/>
    <x v="2"/>
    <n v="11"/>
    <n v="775728"/>
    <n v="0"/>
    <n v="775728"/>
    <n v="589553"/>
    <n v="186175"/>
    <n v="135172"/>
  </r>
  <r>
    <d v="2026-07-11T00:00:00"/>
    <x v="11463"/>
    <x v="7"/>
    <x v="6"/>
    <x v="3"/>
    <x v="6"/>
    <x v="2"/>
    <n v="5"/>
    <n v="625968"/>
    <n v="93895.2"/>
    <n v="532073"/>
    <n v="404375"/>
    <n v="127697"/>
    <n v="135172"/>
  </r>
  <r>
    <d v="2026-07-11T00:00:00"/>
    <x v="11464"/>
    <x v="4"/>
    <x v="4"/>
    <x v="2"/>
    <x v="6"/>
    <x v="2"/>
    <n v="5"/>
    <n v="199741"/>
    <n v="25966.3"/>
    <n v="173775"/>
    <n v="125118"/>
    <n v="48656.9"/>
    <n v="197126"/>
  </r>
  <r>
    <d v="2026-07-11T00:00:00"/>
    <x v="11465"/>
    <x v="3"/>
    <x v="0"/>
    <x v="1"/>
    <x v="6"/>
    <x v="2"/>
    <n v="8"/>
    <n v="372341"/>
    <n v="11170.2"/>
    <n v="361171"/>
    <n v="223926"/>
    <n v="137245"/>
    <n v="60736.2"/>
  </r>
  <r>
    <d v="2026-07-11T00:00:00"/>
    <x v="11466"/>
    <x v="4"/>
    <x v="4"/>
    <x v="2"/>
    <x v="6"/>
    <x v="2"/>
    <n v="11"/>
    <n v="304366"/>
    <n v="45654.9"/>
    <n v="258711"/>
    <n v="186272"/>
    <n v="72439.1"/>
    <n v="197126"/>
  </r>
  <r>
    <d v="2026-07-11T00:00:00"/>
    <x v="11467"/>
    <x v="0"/>
    <x v="7"/>
    <x v="0"/>
    <x v="6"/>
    <x v="2"/>
    <n v="11"/>
    <n v="838343"/>
    <n v="0"/>
    <n v="838343"/>
    <n v="586840"/>
    <n v="251503"/>
    <n v="132266"/>
  </r>
  <r>
    <d v="2026-07-11T00:00:00"/>
    <x v="11468"/>
    <x v="2"/>
    <x v="1"/>
    <x v="1"/>
    <x v="6"/>
    <x v="2"/>
    <n v="7"/>
    <n v="435518"/>
    <n v="0"/>
    <n v="435518"/>
    <n v="270021"/>
    <n v="165497"/>
    <n v="60736.2"/>
  </r>
  <r>
    <d v="2026-07-11T00:00:00"/>
    <x v="11469"/>
    <x v="7"/>
    <x v="6"/>
    <x v="3"/>
    <x v="6"/>
    <x v="2"/>
    <n v="1"/>
    <n v="560427"/>
    <n v="11208.5"/>
    <n v="549218"/>
    <n v="417406"/>
    <n v="131812"/>
    <n v="135172"/>
  </r>
  <r>
    <d v="2026-07-11T00:00:00"/>
    <x v="11470"/>
    <x v="2"/>
    <x v="1"/>
    <x v="1"/>
    <x v="6"/>
    <x v="2"/>
    <n v="11"/>
    <n v="832276"/>
    <n v="24968.3"/>
    <n v="807308"/>
    <n v="500531"/>
    <n v="306777"/>
    <n v="60736.2"/>
  </r>
  <r>
    <d v="2026-07-11T00:00:00"/>
    <x v="11471"/>
    <x v="1"/>
    <x v="5"/>
    <x v="0"/>
    <x v="6"/>
    <x v="2"/>
    <n v="9"/>
    <n v="331376"/>
    <n v="43078.9"/>
    <n v="288297"/>
    <n v="201808"/>
    <n v="86489.1"/>
    <n v="132266"/>
  </r>
  <r>
    <d v="2026-07-11T00:00:00"/>
    <x v="11472"/>
    <x v="0"/>
    <x v="7"/>
    <x v="0"/>
    <x v="6"/>
    <x v="2"/>
    <n v="12"/>
    <n v="51530"/>
    <n v="0"/>
    <n v="51530"/>
    <n v="36071"/>
    <n v="15459"/>
    <n v="132266"/>
  </r>
  <r>
    <d v="2026-07-11T00:00:00"/>
    <x v="11473"/>
    <x v="4"/>
    <x v="4"/>
    <x v="2"/>
    <x v="6"/>
    <x v="2"/>
    <n v="3"/>
    <n v="682148"/>
    <n v="0"/>
    <n v="682148"/>
    <n v="491147"/>
    <n v="191001"/>
    <n v="197126"/>
  </r>
  <r>
    <d v="2026-07-11T00:00:00"/>
    <x v="11474"/>
    <x v="3"/>
    <x v="0"/>
    <x v="1"/>
    <x v="6"/>
    <x v="2"/>
    <n v="5"/>
    <n v="809568"/>
    <n v="0"/>
    <n v="809568"/>
    <n v="501932"/>
    <n v="307636"/>
    <n v="60736.2"/>
  </r>
  <r>
    <d v="2026-07-11T00:00:00"/>
    <x v="11475"/>
    <x v="7"/>
    <x v="6"/>
    <x v="3"/>
    <x v="6"/>
    <x v="2"/>
    <n v="4"/>
    <n v="164500"/>
    <n v="0"/>
    <n v="164500"/>
    <n v="125020"/>
    <n v="39480"/>
    <n v="135172"/>
  </r>
  <r>
    <d v="2026-07-11T00:00:00"/>
    <x v="11476"/>
    <x v="1"/>
    <x v="5"/>
    <x v="0"/>
    <x v="6"/>
    <x v="2"/>
    <n v="1"/>
    <n v="325077"/>
    <n v="0"/>
    <n v="325077"/>
    <n v="227554"/>
    <n v="97523.1"/>
    <n v="132266"/>
  </r>
  <r>
    <d v="2026-07-11T00:00:00"/>
    <x v="11477"/>
    <x v="6"/>
    <x v="2"/>
    <x v="3"/>
    <x v="6"/>
    <x v="2"/>
    <n v="1"/>
    <n v="689800"/>
    <n v="27592"/>
    <n v="662208"/>
    <n v="503278"/>
    <n v="158930"/>
    <n v="135172"/>
  </r>
  <r>
    <d v="2026-07-11T00:00:00"/>
    <x v="11478"/>
    <x v="4"/>
    <x v="4"/>
    <x v="2"/>
    <x v="6"/>
    <x v="2"/>
    <n v="7"/>
    <n v="101617"/>
    <n v="13210.2"/>
    <n v="88406.8"/>
    <n v="63652.9"/>
    <n v="24753.9"/>
    <n v="197126"/>
  </r>
  <r>
    <d v="2026-07-11T00:00:00"/>
    <x v="11479"/>
    <x v="3"/>
    <x v="0"/>
    <x v="1"/>
    <x v="6"/>
    <x v="2"/>
    <n v="10"/>
    <n v="791793"/>
    <n v="79179.3"/>
    <n v="712614"/>
    <n v="441820"/>
    <n v="270793"/>
    <n v="60736.2"/>
  </r>
  <r>
    <d v="2026-07-11T00:00:00"/>
    <x v="11480"/>
    <x v="0"/>
    <x v="7"/>
    <x v="0"/>
    <x v="6"/>
    <x v="2"/>
    <n v="2"/>
    <n v="514122"/>
    <n v="71977.1"/>
    <n v="442145"/>
    <n v="309501"/>
    <n v="132643"/>
    <n v="132266"/>
  </r>
  <r>
    <d v="2026-07-11T00:00:00"/>
    <x v="11481"/>
    <x v="7"/>
    <x v="6"/>
    <x v="3"/>
    <x v="6"/>
    <x v="2"/>
    <n v="11"/>
    <n v="254990"/>
    <n v="20399.2"/>
    <n v="234591"/>
    <n v="178289"/>
    <n v="56301.8"/>
    <n v="135172"/>
  </r>
  <r>
    <d v="2026-07-11T00:00:00"/>
    <x v="11482"/>
    <x v="7"/>
    <x v="6"/>
    <x v="3"/>
    <x v="6"/>
    <x v="2"/>
    <n v="4"/>
    <n v="519238"/>
    <n v="67500.9"/>
    <n v="451737"/>
    <n v="343320"/>
    <n v="108417"/>
    <n v="135172"/>
  </r>
  <r>
    <d v="2026-07-11T00:00:00"/>
    <x v="11483"/>
    <x v="1"/>
    <x v="5"/>
    <x v="0"/>
    <x v="6"/>
    <x v="2"/>
    <n v="4"/>
    <n v="285073"/>
    <n v="5701.46"/>
    <n v="279372"/>
    <n v="195560"/>
    <n v="83811.5"/>
    <n v="132266"/>
  </r>
  <r>
    <d v="2026-07-11T00:00:00"/>
    <x v="11484"/>
    <x v="5"/>
    <x v="3"/>
    <x v="2"/>
    <x v="6"/>
    <x v="2"/>
    <n v="4"/>
    <n v="557528"/>
    <n v="61328.1"/>
    <n v="496200"/>
    <n v="357264"/>
    <n v="138936"/>
    <n v="197126"/>
  </r>
  <r>
    <d v="2026-07-11T00:00:00"/>
    <x v="11485"/>
    <x v="4"/>
    <x v="4"/>
    <x v="2"/>
    <x v="6"/>
    <x v="2"/>
    <n v="10"/>
    <n v="351257"/>
    <n v="0"/>
    <n v="351257"/>
    <n v="252905"/>
    <n v="98352"/>
    <n v="197126"/>
  </r>
  <r>
    <d v="2026-07-12T00:00:00"/>
    <x v="11486"/>
    <x v="7"/>
    <x v="6"/>
    <x v="3"/>
    <x v="6"/>
    <x v="2"/>
    <n v="11"/>
    <n v="590928"/>
    <n v="0"/>
    <n v="590928"/>
    <n v="449105"/>
    <n v="141823"/>
    <n v="135172"/>
  </r>
  <r>
    <d v="2026-07-12T00:00:00"/>
    <x v="11487"/>
    <x v="7"/>
    <x v="6"/>
    <x v="3"/>
    <x v="6"/>
    <x v="2"/>
    <n v="1"/>
    <n v="232356"/>
    <n v="23235.6"/>
    <n v="209120"/>
    <n v="158932"/>
    <n v="50188.9"/>
    <n v="135172"/>
  </r>
  <r>
    <d v="2026-07-12T00:00:00"/>
    <x v="11488"/>
    <x v="0"/>
    <x v="7"/>
    <x v="0"/>
    <x v="6"/>
    <x v="2"/>
    <n v="6"/>
    <n v="687863"/>
    <n v="0"/>
    <n v="687863"/>
    <n v="481504"/>
    <n v="206359"/>
    <n v="132266"/>
  </r>
  <r>
    <d v="2026-07-12T00:00:00"/>
    <x v="11489"/>
    <x v="5"/>
    <x v="3"/>
    <x v="2"/>
    <x v="6"/>
    <x v="2"/>
    <n v="6"/>
    <n v="238842"/>
    <n v="28661"/>
    <n v="210181"/>
    <n v="151330"/>
    <n v="58850.7"/>
    <n v="197126"/>
  </r>
  <r>
    <d v="2026-07-12T00:00:00"/>
    <x v="11490"/>
    <x v="7"/>
    <x v="6"/>
    <x v="3"/>
    <x v="6"/>
    <x v="2"/>
    <n v="8"/>
    <n v="735857"/>
    <n v="0"/>
    <n v="735857"/>
    <n v="559251"/>
    <n v="176606"/>
    <n v="135172"/>
  </r>
  <r>
    <d v="2026-07-12T00:00:00"/>
    <x v="11491"/>
    <x v="4"/>
    <x v="4"/>
    <x v="2"/>
    <x v="6"/>
    <x v="2"/>
    <n v="9"/>
    <n v="699892"/>
    <n v="97984.9"/>
    <n v="601907"/>
    <n v="433373"/>
    <n v="168534"/>
    <n v="197126"/>
  </r>
  <r>
    <d v="2026-07-12T00:00:00"/>
    <x v="11492"/>
    <x v="6"/>
    <x v="2"/>
    <x v="3"/>
    <x v="6"/>
    <x v="2"/>
    <n v="12"/>
    <n v="399471"/>
    <n v="55925.9"/>
    <n v="343545"/>
    <n v="261094"/>
    <n v="82450.8"/>
    <n v="135172"/>
  </r>
  <r>
    <d v="2026-07-12T00:00:00"/>
    <x v="11493"/>
    <x v="7"/>
    <x v="6"/>
    <x v="3"/>
    <x v="6"/>
    <x v="2"/>
    <n v="2"/>
    <n v="652445"/>
    <n v="13048.9"/>
    <n v="639396"/>
    <n v="485941"/>
    <n v="153455"/>
    <n v="135172"/>
  </r>
  <r>
    <d v="2026-07-12T00:00:00"/>
    <x v="11494"/>
    <x v="5"/>
    <x v="3"/>
    <x v="2"/>
    <x v="6"/>
    <x v="2"/>
    <n v="10"/>
    <n v="203051"/>
    <n v="20305.1"/>
    <n v="182746"/>
    <n v="131577"/>
    <n v="51168.8"/>
    <n v="197126"/>
  </r>
  <r>
    <d v="2026-07-12T00:00:00"/>
    <x v="11495"/>
    <x v="2"/>
    <x v="1"/>
    <x v="1"/>
    <x v="6"/>
    <x v="2"/>
    <n v="9"/>
    <n v="332437"/>
    <n v="19946.2"/>
    <n v="312491"/>
    <n v="193744"/>
    <n v="118746"/>
    <n v="60736.2"/>
  </r>
  <r>
    <d v="2026-07-12T00:00:00"/>
    <x v="11496"/>
    <x v="6"/>
    <x v="2"/>
    <x v="3"/>
    <x v="6"/>
    <x v="2"/>
    <n v="3"/>
    <n v="391967"/>
    <n v="0"/>
    <n v="391967"/>
    <n v="297895"/>
    <n v="94072.1"/>
    <n v="135172"/>
  </r>
  <r>
    <d v="2026-07-12T00:00:00"/>
    <x v="11497"/>
    <x v="7"/>
    <x v="6"/>
    <x v="3"/>
    <x v="6"/>
    <x v="2"/>
    <n v="7"/>
    <n v="151612"/>
    <n v="15161.2"/>
    <n v="136451"/>
    <n v="103703"/>
    <n v="32748.2"/>
    <n v="135172"/>
  </r>
  <r>
    <d v="2026-07-12T00:00:00"/>
    <x v="11498"/>
    <x v="7"/>
    <x v="6"/>
    <x v="3"/>
    <x v="6"/>
    <x v="2"/>
    <n v="11"/>
    <n v="653855"/>
    <n v="91539.7"/>
    <n v="562315"/>
    <n v="427360"/>
    <n v="134956"/>
    <n v="135172"/>
  </r>
  <r>
    <d v="2026-07-12T00:00:00"/>
    <x v="11499"/>
    <x v="3"/>
    <x v="0"/>
    <x v="1"/>
    <x v="6"/>
    <x v="2"/>
    <n v="11"/>
    <n v="509809"/>
    <n v="30588.5"/>
    <n v="479220"/>
    <n v="297117"/>
    <n v="182104"/>
    <n v="60736.2"/>
  </r>
  <r>
    <d v="2026-07-12T00:00:00"/>
    <x v="11500"/>
    <x v="1"/>
    <x v="5"/>
    <x v="0"/>
    <x v="6"/>
    <x v="2"/>
    <n v="3"/>
    <n v="355220"/>
    <n v="24865.4"/>
    <n v="330355"/>
    <n v="231248"/>
    <n v="99106.4"/>
    <n v="132266"/>
  </r>
  <r>
    <d v="2026-07-12T00:00:00"/>
    <x v="11501"/>
    <x v="2"/>
    <x v="1"/>
    <x v="1"/>
    <x v="6"/>
    <x v="2"/>
    <n v="1"/>
    <n v="303441"/>
    <n v="0"/>
    <n v="303441"/>
    <n v="188133"/>
    <n v="115308"/>
    <n v="60736.2"/>
  </r>
  <r>
    <d v="2026-07-12T00:00:00"/>
    <x v="11502"/>
    <x v="5"/>
    <x v="3"/>
    <x v="2"/>
    <x v="6"/>
    <x v="2"/>
    <n v="2"/>
    <n v="713399"/>
    <n v="0"/>
    <n v="713399"/>
    <n v="513647"/>
    <n v="199752"/>
    <n v="197126"/>
  </r>
  <r>
    <d v="2026-07-12T00:00:00"/>
    <x v="11503"/>
    <x v="4"/>
    <x v="4"/>
    <x v="2"/>
    <x v="6"/>
    <x v="2"/>
    <n v="6"/>
    <n v="832179"/>
    <n v="91539.7"/>
    <n v="740639"/>
    <n v="533260"/>
    <n v="207379"/>
    <n v="197126"/>
  </r>
  <r>
    <d v="2026-07-12T00:00:00"/>
    <x v="11504"/>
    <x v="5"/>
    <x v="3"/>
    <x v="2"/>
    <x v="6"/>
    <x v="2"/>
    <n v="12"/>
    <n v="159611"/>
    <n v="14365"/>
    <n v="145246"/>
    <n v="104577"/>
    <n v="40668.9"/>
    <n v="197126"/>
  </r>
  <r>
    <d v="2026-07-12T00:00:00"/>
    <x v="11505"/>
    <x v="4"/>
    <x v="4"/>
    <x v="2"/>
    <x v="6"/>
    <x v="2"/>
    <n v="5"/>
    <n v="746490"/>
    <n v="52254.3"/>
    <n v="694236"/>
    <n v="499850"/>
    <n v="194386"/>
    <n v="197126"/>
  </r>
  <r>
    <d v="2026-07-12T00:00:00"/>
    <x v="11506"/>
    <x v="2"/>
    <x v="1"/>
    <x v="1"/>
    <x v="6"/>
    <x v="2"/>
    <n v="7"/>
    <n v="587497"/>
    <n v="17624.9"/>
    <n v="569872"/>
    <n v="353321"/>
    <n v="216551"/>
    <n v="60736.2"/>
  </r>
  <r>
    <d v="2026-07-12T00:00:00"/>
    <x v="11507"/>
    <x v="4"/>
    <x v="4"/>
    <x v="2"/>
    <x v="6"/>
    <x v="2"/>
    <n v="7"/>
    <n v="101935"/>
    <n v="3058.05"/>
    <n v="98876.9"/>
    <n v="71191.4"/>
    <n v="27685.5"/>
    <n v="197126"/>
  </r>
  <r>
    <d v="2026-07-12T00:00:00"/>
    <x v="11508"/>
    <x v="2"/>
    <x v="1"/>
    <x v="1"/>
    <x v="6"/>
    <x v="2"/>
    <n v="1"/>
    <n v="120660"/>
    <n v="6033"/>
    <n v="114627"/>
    <n v="71068.7"/>
    <n v="43558.3"/>
    <n v="60736.2"/>
  </r>
  <r>
    <d v="2026-07-12T00:00:00"/>
    <x v="11509"/>
    <x v="3"/>
    <x v="0"/>
    <x v="1"/>
    <x v="6"/>
    <x v="2"/>
    <n v="9"/>
    <n v="692941"/>
    <n v="0"/>
    <n v="692941"/>
    <n v="429623"/>
    <n v="263318"/>
    <n v="60736.2"/>
  </r>
  <r>
    <d v="2026-07-12T00:00:00"/>
    <x v="11510"/>
    <x v="2"/>
    <x v="1"/>
    <x v="1"/>
    <x v="6"/>
    <x v="2"/>
    <n v="4"/>
    <n v="594413"/>
    <n v="23776.5"/>
    <n v="570636"/>
    <n v="353795"/>
    <n v="216842"/>
    <n v="60736.2"/>
  </r>
  <r>
    <d v="2026-07-12T00:00:00"/>
    <x v="11511"/>
    <x v="0"/>
    <x v="7"/>
    <x v="0"/>
    <x v="6"/>
    <x v="2"/>
    <n v="7"/>
    <n v="653881"/>
    <n v="32694"/>
    <n v="621187"/>
    <n v="434831"/>
    <n v="186356"/>
    <n v="132266"/>
  </r>
  <r>
    <d v="2026-07-12T00:00:00"/>
    <x v="11512"/>
    <x v="7"/>
    <x v="6"/>
    <x v="3"/>
    <x v="6"/>
    <x v="2"/>
    <n v="9"/>
    <n v="671091"/>
    <n v="0"/>
    <n v="671091"/>
    <n v="510029"/>
    <n v="161062"/>
    <n v="135172"/>
  </r>
  <r>
    <d v="2026-07-12T00:00:00"/>
    <x v="11513"/>
    <x v="1"/>
    <x v="5"/>
    <x v="0"/>
    <x v="6"/>
    <x v="2"/>
    <n v="10"/>
    <n v="302912"/>
    <n v="24233"/>
    <n v="278679"/>
    <n v="195075"/>
    <n v="83603.7"/>
    <n v="132266"/>
  </r>
  <r>
    <d v="2026-07-12T00:00:00"/>
    <x v="11514"/>
    <x v="1"/>
    <x v="5"/>
    <x v="0"/>
    <x v="6"/>
    <x v="2"/>
    <n v="4"/>
    <n v="566804"/>
    <n v="0"/>
    <n v="566804"/>
    <n v="396763"/>
    <n v="170041"/>
    <n v="132266"/>
  </r>
  <r>
    <d v="2026-07-12T00:00:00"/>
    <x v="11515"/>
    <x v="3"/>
    <x v="0"/>
    <x v="1"/>
    <x v="6"/>
    <x v="2"/>
    <n v="10"/>
    <n v="502280"/>
    <n v="0"/>
    <n v="502280"/>
    <n v="311414"/>
    <n v="190866"/>
    <n v="60736.2"/>
  </r>
  <r>
    <d v="2026-07-12T00:00:00"/>
    <x v="11516"/>
    <x v="4"/>
    <x v="4"/>
    <x v="2"/>
    <x v="6"/>
    <x v="2"/>
    <n v="8"/>
    <n v="500462"/>
    <n v="25023.1"/>
    <n v="475439"/>
    <n v="342316"/>
    <n v="133123"/>
    <n v="197126"/>
  </r>
  <r>
    <d v="2026-07-12T00:00:00"/>
    <x v="11517"/>
    <x v="0"/>
    <x v="7"/>
    <x v="0"/>
    <x v="6"/>
    <x v="2"/>
    <n v="1"/>
    <n v="822308"/>
    <n v="0"/>
    <n v="822308"/>
    <n v="575616"/>
    <n v="246692"/>
    <n v="132266"/>
  </r>
  <r>
    <d v="2026-07-12T00:00:00"/>
    <x v="11518"/>
    <x v="5"/>
    <x v="3"/>
    <x v="2"/>
    <x v="6"/>
    <x v="2"/>
    <n v="4"/>
    <n v="470428"/>
    <n v="14112.8"/>
    <n v="456315"/>
    <n v="328547"/>
    <n v="127768"/>
    <n v="197126"/>
  </r>
  <r>
    <d v="2026-07-12T00:00:00"/>
    <x v="11519"/>
    <x v="1"/>
    <x v="5"/>
    <x v="0"/>
    <x v="6"/>
    <x v="2"/>
    <n v="7"/>
    <n v="408290"/>
    <n v="20414.5"/>
    <n v="387876"/>
    <n v="271513"/>
    <n v="116363"/>
    <n v="132266"/>
  </r>
  <r>
    <d v="2026-07-12T00:00:00"/>
    <x v="11520"/>
    <x v="5"/>
    <x v="3"/>
    <x v="2"/>
    <x v="6"/>
    <x v="2"/>
    <n v="4"/>
    <n v="707438"/>
    <n v="63669.4"/>
    <n v="643769"/>
    <n v="463513"/>
    <n v="180255"/>
    <n v="197126"/>
  </r>
  <r>
    <d v="2026-07-12T00:00:00"/>
    <x v="11521"/>
    <x v="4"/>
    <x v="4"/>
    <x v="2"/>
    <x v="6"/>
    <x v="2"/>
    <n v="2"/>
    <n v="116995"/>
    <n v="5849.75"/>
    <n v="111145"/>
    <n v="80024.6"/>
    <n v="31120.7"/>
    <n v="197126"/>
  </r>
  <r>
    <d v="2026-07-12T00:00:00"/>
    <x v="11522"/>
    <x v="3"/>
    <x v="0"/>
    <x v="1"/>
    <x v="6"/>
    <x v="2"/>
    <n v="2"/>
    <n v="823409"/>
    <n v="107043"/>
    <n v="716366"/>
    <n v="444147"/>
    <n v="272219"/>
    <n v="60736.2"/>
  </r>
  <r>
    <d v="2026-07-12T00:00:00"/>
    <x v="11523"/>
    <x v="7"/>
    <x v="6"/>
    <x v="3"/>
    <x v="6"/>
    <x v="2"/>
    <n v="11"/>
    <n v="468543"/>
    <n v="70281.4"/>
    <n v="398262"/>
    <n v="302679"/>
    <n v="95582.8"/>
    <n v="135172"/>
  </r>
  <r>
    <d v="2026-07-12T00:00:00"/>
    <x v="11524"/>
    <x v="1"/>
    <x v="5"/>
    <x v="0"/>
    <x v="6"/>
    <x v="2"/>
    <n v="1"/>
    <n v="308605"/>
    <n v="30860.5"/>
    <n v="277744"/>
    <n v="194421"/>
    <n v="83323.4"/>
    <n v="132266"/>
  </r>
  <r>
    <d v="2026-07-12T00:00:00"/>
    <x v="11525"/>
    <x v="6"/>
    <x v="2"/>
    <x v="3"/>
    <x v="6"/>
    <x v="2"/>
    <n v="11"/>
    <n v="642070"/>
    <n v="0"/>
    <n v="642070"/>
    <n v="487973"/>
    <n v="154097"/>
    <n v="135172"/>
  </r>
  <r>
    <d v="2026-07-12T00:00:00"/>
    <x v="11526"/>
    <x v="5"/>
    <x v="3"/>
    <x v="2"/>
    <x v="6"/>
    <x v="2"/>
    <n v="11"/>
    <n v="252801"/>
    <n v="15168.1"/>
    <n v="237633"/>
    <n v="171096"/>
    <n v="66537.2"/>
    <n v="197126"/>
  </r>
  <r>
    <d v="2026-07-12T00:00:00"/>
    <x v="11527"/>
    <x v="0"/>
    <x v="7"/>
    <x v="0"/>
    <x v="6"/>
    <x v="2"/>
    <n v="11"/>
    <n v="49622"/>
    <n v="4465.98"/>
    <n v="45156"/>
    <n v="31609.2"/>
    <n v="13546.8"/>
    <n v="132266"/>
  </r>
  <r>
    <d v="2026-07-12T00:00:00"/>
    <x v="11528"/>
    <x v="7"/>
    <x v="6"/>
    <x v="3"/>
    <x v="6"/>
    <x v="2"/>
    <n v="5"/>
    <n v="278750"/>
    <n v="22300"/>
    <n v="256450"/>
    <n v="194902"/>
    <n v="61548"/>
    <n v="135172"/>
  </r>
  <r>
    <d v="2026-07-12T00:00:00"/>
    <x v="11529"/>
    <x v="5"/>
    <x v="3"/>
    <x v="2"/>
    <x v="6"/>
    <x v="2"/>
    <n v="5"/>
    <n v="79978"/>
    <n v="7997.8"/>
    <n v="71980.2"/>
    <n v="51825.7"/>
    <n v="20154.5"/>
    <n v="197126"/>
  </r>
  <r>
    <d v="2026-07-12T00:00:00"/>
    <x v="11530"/>
    <x v="2"/>
    <x v="1"/>
    <x v="1"/>
    <x v="6"/>
    <x v="2"/>
    <n v="8"/>
    <n v="84783"/>
    <n v="9326.13"/>
    <n v="75456.9"/>
    <n v="46783.3"/>
    <n v="28673.6"/>
    <n v="60736.2"/>
  </r>
  <r>
    <d v="2026-07-12T00:00:00"/>
    <x v="11531"/>
    <x v="0"/>
    <x v="7"/>
    <x v="0"/>
    <x v="6"/>
    <x v="2"/>
    <n v="6"/>
    <n v="196819"/>
    <n v="17713.7"/>
    <n v="179105"/>
    <n v="125374"/>
    <n v="53731.6"/>
    <n v="132266"/>
  </r>
  <r>
    <d v="2026-07-12T00:00:00"/>
    <x v="11532"/>
    <x v="6"/>
    <x v="2"/>
    <x v="3"/>
    <x v="6"/>
    <x v="2"/>
    <n v="12"/>
    <n v="459716"/>
    <n v="50568.8"/>
    <n v="409147"/>
    <n v="310952"/>
    <n v="98195.3"/>
    <n v="135172"/>
  </r>
  <r>
    <d v="2026-07-12T00:00:00"/>
    <x v="11533"/>
    <x v="5"/>
    <x v="3"/>
    <x v="2"/>
    <x v="6"/>
    <x v="2"/>
    <n v="3"/>
    <n v="105797"/>
    <n v="0"/>
    <n v="105797"/>
    <n v="76173.8"/>
    <n v="29623.2"/>
    <n v="197126"/>
  </r>
  <r>
    <d v="2026-07-12T00:00:00"/>
    <x v="11534"/>
    <x v="0"/>
    <x v="7"/>
    <x v="0"/>
    <x v="6"/>
    <x v="2"/>
    <n v="2"/>
    <n v="256087"/>
    <n v="12804.4"/>
    <n v="243283"/>
    <n v="170298"/>
    <n v="72984.8"/>
    <n v="132266"/>
  </r>
  <r>
    <d v="2026-07-12T00:00:00"/>
    <x v="11535"/>
    <x v="0"/>
    <x v="7"/>
    <x v="0"/>
    <x v="6"/>
    <x v="2"/>
    <n v="3"/>
    <n v="444466"/>
    <n v="53335.9"/>
    <n v="391130"/>
    <n v="273791"/>
    <n v="117339"/>
    <n v="132266"/>
  </r>
  <r>
    <d v="2026-07-12T00:00:00"/>
    <x v="11536"/>
    <x v="7"/>
    <x v="6"/>
    <x v="3"/>
    <x v="6"/>
    <x v="2"/>
    <n v="11"/>
    <n v="724162"/>
    <n v="0"/>
    <n v="724162"/>
    <n v="550363"/>
    <n v="173799"/>
    <n v="135172"/>
  </r>
  <r>
    <d v="2026-07-12T00:00:00"/>
    <x v="11537"/>
    <x v="0"/>
    <x v="7"/>
    <x v="0"/>
    <x v="6"/>
    <x v="2"/>
    <n v="9"/>
    <n v="435369"/>
    <n v="65305.3"/>
    <n v="370064"/>
    <n v="259045"/>
    <n v="111019"/>
    <n v="132266"/>
  </r>
  <r>
    <d v="2026-07-12T00:00:00"/>
    <x v="11538"/>
    <x v="6"/>
    <x v="2"/>
    <x v="3"/>
    <x v="6"/>
    <x v="2"/>
    <n v="4"/>
    <n v="839273"/>
    <n v="109105"/>
    <n v="730168"/>
    <n v="554927"/>
    <n v="175240"/>
    <n v="135172"/>
  </r>
  <r>
    <d v="2026-07-12T00:00:00"/>
    <x v="11539"/>
    <x v="7"/>
    <x v="6"/>
    <x v="3"/>
    <x v="6"/>
    <x v="2"/>
    <n v="7"/>
    <n v="417833"/>
    <n v="20891.7"/>
    <n v="396941"/>
    <n v="301675"/>
    <n v="95265.9"/>
    <n v="135172"/>
  </r>
  <r>
    <d v="2026-07-12T00:00:00"/>
    <x v="11540"/>
    <x v="4"/>
    <x v="4"/>
    <x v="2"/>
    <x v="6"/>
    <x v="2"/>
    <n v="9"/>
    <n v="503193"/>
    <n v="20127.7"/>
    <n v="483065"/>
    <n v="347807"/>
    <n v="135258"/>
    <n v="197126"/>
  </r>
  <r>
    <d v="2026-07-13T00:00:00"/>
    <x v="11541"/>
    <x v="3"/>
    <x v="0"/>
    <x v="1"/>
    <x v="6"/>
    <x v="2"/>
    <n v="11"/>
    <n v="528326"/>
    <n v="0"/>
    <n v="528326"/>
    <n v="327562"/>
    <n v="200764"/>
    <n v="60736.2"/>
  </r>
  <r>
    <d v="2026-07-13T00:00:00"/>
    <x v="11542"/>
    <x v="1"/>
    <x v="5"/>
    <x v="0"/>
    <x v="6"/>
    <x v="2"/>
    <n v="8"/>
    <n v="597501"/>
    <n v="83650.1"/>
    <n v="513851"/>
    <n v="359696"/>
    <n v="154155"/>
    <n v="132266"/>
  </r>
  <r>
    <d v="2026-07-13T00:00:00"/>
    <x v="11543"/>
    <x v="4"/>
    <x v="4"/>
    <x v="2"/>
    <x v="6"/>
    <x v="2"/>
    <n v="2"/>
    <n v="504226"/>
    <n v="50422.6"/>
    <n v="453803"/>
    <n v="326738"/>
    <n v="127065"/>
    <n v="197126"/>
  </r>
  <r>
    <d v="2026-07-13T00:00:00"/>
    <x v="11544"/>
    <x v="2"/>
    <x v="1"/>
    <x v="1"/>
    <x v="6"/>
    <x v="2"/>
    <n v="1"/>
    <n v="598600"/>
    <n v="47888"/>
    <n v="550712"/>
    <n v="341441"/>
    <n v="209271"/>
    <n v="60736.2"/>
  </r>
  <r>
    <d v="2026-07-13T00:00:00"/>
    <x v="11545"/>
    <x v="5"/>
    <x v="3"/>
    <x v="2"/>
    <x v="6"/>
    <x v="2"/>
    <n v="12"/>
    <n v="261559"/>
    <n v="0"/>
    <n v="261559"/>
    <n v="188322"/>
    <n v="73236.5"/>
    <n v="197126"/>
  </r>
  <r>
    <d v="2026-07-13T00:00:00"/>
    <x v="11546"/>
    <x v="4"/>
    <x v="4"/>
    <x v="2"/>
    <x v="6"/>
    <x v="2"/>
    <n v="12"/>
    <n v="535325"/>
    <n v="48179.2"/>
    <n v="487146"/>
    <n v="350745"/>
    <n v="136401"/>
    <n v="197126"/>
  </r>
  <r>
    <d v="2026-07-13T00:00:00"/>
    <x v="11547"/>
    <x v="3"/>
    <x v="0"/>
    <x v="1"/>
    <x v="6"/>
    <x v="2"/>
    <n v="1"/>
    <n v="645872"/>
    <n v="64587.2"/>
    <n v="581285"/>
    <n v="360397"/>
    <n v="220888"/>
    <n v="60736.2"/>
  </r>
  <r>
    <d v="2026-07-13T00:00:00"/>
    <x v="11548"/>
    <x v="0"/>
    <x v="7"/>
    <x v="0"/>
    <x v="6"/>
    <x v="2"/>
    <n v="6"/>
    <n v="338395"/>
    <n v="13535.8"/>
    <n v="324859"/>
    <n v="227401"/>
    <n v="97457.8"/>
    <n v="132266"/>
  </r>
  <r>
    <d v="2026-07-13T00:00:00"/>
    <x v="11549"/>
    <x v="2"/>
    <x v="1"/>
    <x v="1"/>
    <x v="6"/>
    <x v="2"/>
    <n v="7"/>
    <n v="245608"/>
    <n v="14736.5"/>
    <n v="230872"/>
    <n v="143140"/>
    <n v="87731.2"/>
    <n v="60736.2"/>
  </r>
  <r>
    <d v="2026-07-13T00:00:00"/>
    <x v="11550"/>
    <x v="1"/>
    <x v="5"/>
    <x v="0"/>
    <x v="6"/>
    <x v="2"/>
    <n v="9"/>
    <n v="640180"/>
    <n v="0"/>
    <n v="640180"/>
    <n v="448126"/>
    <n v="192054"/>
    <n v="132266"/>
  </r>
  <r>
    <d v="2026-07-13T00:00:00"/>
    <x v="11551"/>
    <x v="6"/>
    <x v="2"/>
    <x v="3"/>
    <x v="6"/>
    <x v="2"/>
    <n v="10"/>
    <n v="405489"/>
    <n v="16219.6"/>
    <n v="389269"/>
    <n v="295845"/>
    <n v="93424.7"/>
    <n v="135172"/>
  </r>
  <r>
    <d v="2026-07-13T00:00:00"/>
    <x v="11552"/>
    <x v="2"/>
    <x v="1"/>
    <x v="1"/>
    <x v="6"/>
    <x v="2"/>
    <n v="12"/>
    <n v="827457"/>
    <n v="74471.1"/>
    <n v="752986"/>
    <n v="466851"/>
    <n v="286135"/>
    <n v="60736.2"/>
  </r>
  <r>
    <d v="2026-07-13T00:00:00"/>
    <x v="11553"/>
    <x v="3"/>
    <x v="0"/>
    <x v="1"/>
    <x v="6"/>
    <x v="2"/>
    <n v="4"/>
    <n v="58917"/>
    <n v="2356.68"/>
    <n v="56560.3"/>
    <n v="35067.4"/>
    <n v="21492.9"/>
    <n v="60736.2"/>
  </r>
  <r>
    <d v="2026-07-13T00:00:00"/>
    <x v="11554"/>
    <x v="2"/>
    <x v="1"/>
    <x v="1"/>
    <x v="6"/>
    <x v="2"/>
    <n v="2"/>
    <n v="824779"/>
    <n v="41238.9"/>
    <n v="783540"/>
    <n v="485795"/>
    <n v="297745"/>
    <n v="60736.2"/>
  </r>
  <r>
    <d v="2026-07-13T00:00:00"/>
    <x v="11555"/>
    <x v="6"/>
    <x v="2"/>
    <x v="3"/>
    <x v="6"/>
    <x v="2"/>
    <n v="12"/>
    <n v="661742"/>
    <n v="46321.9"/>
    <n v="615420"/>
    <n v="467719"/>
    <n v="147701"/>
    <n v="135172"/>
  </r>
  <r>
    <d v="2026-07-13T00:00:00"/>
    <x v="11556"/>
    <x v="5"/>
    <x v="3"/>
    <x v="2"/>
    <x v="6"/>
    <x v="2"/>
    <n v="7"/>
    <n v="530702"/>
    <n v="47763.2"/>
    <n v="482939"/>
    <n v="347716"/>
    <n v="135223"/>
    <n v="197126"/>
  </r>
  <r>
    <d v="2026-07-13T00:00:00"/>
    <x v="11557"/>
    <x v="7"/>
    <x v="6"/>
    <x v="3"/>
    <x v="6"/>
    <x v="2"/>
    <n v="12"/>
    <n v="834949"/>
    <n v="41747.4"/>
    <n v="793202"/>
    <n v="602833"/>
    <n v="190368"/>
    <n v="135172"/>
  </r>
  <r>
    <d v="2026-07-13T00:00:00"/>
    <x v="11558"/>
    <x v="1"/>
    <x v="5"/>
    <x v="0"/>
    <x v="6"/>
    <x v="2"/>
    <n v="9"/>
    <n v="185029"/>
    <n v="16652.6"/>
    <n v="168376"/>
    <n v="117863"/>
    <n v="50512.9"/>
    <n v="132266"/>
  </r>
  <r>
    <d v="2026-07-13T00:00:00"/>
    <x v="11559"/>
    <x v="3"/>
    <x v="0"/>
    <x v="1"/>
    <x v="6"/>
    <x v="2"/>
    <n v="3"/>
    <n v="690651"/>
    <n v="103598"/>
    <n v="587053"/>
    <n v="363973"/>
    <n v="223080"/>
    <n v="60736.2"/>
  </r>
  <r>
    <d v="2026-07-13T00:00:00"/>
    <x v="11560"/>
    <x v="5"/>
    <x v="3"/>
    <x v="2"/>
    <x v="6"/>
    <x v="2"/>
    <n v="3"/>
    <n v="571068"/>
    <n v="45685.4"/>
    <n v="525383"/>
    <n v="378275"/>
    <n v="147107"/>
    <n v="197126"/>
  </r>
  <r>
    <d v="2026-07-13T00:00:00"/>
    <x v="11561"/>
    <x v="4"/>
    <x v="4"/>
    <x v="2"/>
    <x v="6"/>
    <x v="2"/>
    <n v="8"/>
    <n v="289308"/>
    <n v="0"/>
    <n v="289308"/>
    <n v="208302"/>
    <n v="81006.2"/>
    <n v="197126"/>
  </r>
  <r>
    <d v="2026-07-13T00:00:00"/>
    <x v="11562"/>
    <x v="0"/>
    <x v="7"/>
    <x v="0"/>
    <x v="6"/>
    <x v="2"/>
    <n v="3"/>
    <n v="70751"/>
    <n v="3537.55"/>
    <n v="67213.4"/>
    <n v="47049.4"/>
    <n v="20164"/>
    <n v="132266"/>
  </r>
  <r>
    <d v="2026-07-13T00:00:00"/>
    <x v="11563"/>
    <x v="0"/>
    <x v="7"/>
    <x v="0"/>
    <x v="6"/>
    <x v="2"/>
    <n v="6"/>
    <n v="191178"/>
    <n v="5735.34"/>
    <n v="185443"/>
    <n v="129810"/>
    <n v="55632.8"/>
    <n v="132266"/>
  </r>
  <r>
    <d v="2026-07-13T00:00:00"/>
    <x v="11564"/>
    <x v="1"/>
    <x v="5"/>
    <x v="0"/>
    <x v="6"/>
    <x v="2"/>
    <n v="5"/>
    <n v="572562"/>
    <n v="85884.3"/>
    <n v="486678"/>
    <n v="340674"/>
    <n v="146003"/>
    <n v="132266"/>
  </r>
  <r>
    <d v="2026-07-13T00:00:00"/>
    <x v="11565"/>
    <x v="1"/>
    <x v="5"/>
    <x v="0"/>
    <x v="6"/>
    <x v="2"/>
    <n v="12"/>
    <n v="235167"/>
    <n v="16461.7"/>
    <n v="218705"/>
    <n v="153094"/>
    <n v="65611.6"/>
    <n v="132266"/>
  </r>
  <r>
    <d v="2026-07-13T00:00:00"/>
    <x v="11566"/>
    <x v="0"/>
    <x v="7"/>
    <x v="0"/>
    <x v="6"/>
    <x v="2"/>
    <n v="4"/>
    <n v="743158"/>
    <n v="104042"/>
    <n v="639116"/>
    <n v="447381"/>
    <n v="191735"/>
    <n v="132266"/>
  </r>
  <r>
    <d v="2026-07-13T00:00:00"/>
    <x v="11567"/>
    <x v="1"/>
    <x v="5"/>
    <x v="0"/>
    <x v="6"/>
    <x v="2"/>
    <n v="3"/>
    <n v="233512"/>
    <n v="0"/>
    <n v="233512"/>
    <n v="163458"/>
    <n v="70053.6"/>
    <n v="132266"/>
  </r>
  <r>
    <d v="2026-07-13T00:00:00"/>
    <x v="11568"/>
    <x v="1"/>
    <x v="5"/>
    <x v="0"/>
    <x v="6"/>
    <x v="2"/>
    <n v="5"/>
    <n v="499971"/>
    <n v="0"/>
    <n v="499971"/>
    <n v="349980"/>
    <n v="149991"/>
    <n v="132266"/>
  </r>
  <r>
    <d v="2026-07-13T00:00:00"/>
    <x v="11569"/>
    <x v="6"/>
    <x v="2"/>
    <x v="3"/>
    <x v="6"/>
    <x v="2"/>
    <n v="8"/>
    <n v="133873"/>
    <n v="0"/>
    <n v="133873"/>
    <n v="101743"/>
    <n v="32129.5"/>
    <n v="135172"/>
  </r>
  <r>
    <d v="2026-07-13T00:00:00"/>
    <x v="11570"/>
    <x v="3"/>
    <x v="0"/>
    <x v="1"/>
    <x v="6"/>
    <x v="2"/>
    <n v="9"/>
    <n v="450933"/>
    <n v="67639.9"/>
    <n v="383293"/>
    <n v="237642"/>
    <n v="145651"/>
    <n v="60736.2"/>
  </r>
  <r>
    <d v="2026-07-13T00:00:00"/>
    <x v="11571"/>
    <x v="0"/>
    <x v="7"/>
    <x v="0"/>
    <x v="6"/>
    <x v="2"/>
    <n v="6"/>
    <n v="297432"/>
    <n v="14871.6"/>
    <n v="282560"/>
    <n v="197792"/>
    <n v="84768.1"/>
    <n v="132266"/>
  </r>
  <r>
    <d v="2026-07-13T00:00:00"/>
    <x v="11572"/>
    <x v="3"/>
    <x v="0"/>
    <x v="1"/>
    <x v="6"/>
    <x v="2"/>
    <n v="7"/>
    <n v="590617"/>
    <n v="0"/>
    <n v="590617"/>
    <n v="366183"/>
    <n v="224434"/>
    <n v="60736.2"/>
  </r>
  <r>
    <d v="2026-07-13T00:00:00"/>
    <x v="11573"/>
    <x v="3"/>
    <x v="0"/>
    <x v="1"/>
    <x v="6"/>
    <x v="2"/>
    <n v="11"/>
    <n v="304414"/>
    <n v="0"/>
    <n v="304414"/>
    <n v="188737"/>
    <n v="115677"/>
    <n v="60736.2"/>
  </r>
  <r>
    <d v="2026-07-13T00:00:00"/>
    <x v="11574"/>
    <x v="6"/>
    <x v="2"/>
    <x v="3"/>
    <x v="6"/>
    <x v="2"/>
    <n v="1"/>
    <n v="611624"/>
    <n v="61162.4"/>
    <n v="550462"/>
    <n v="418351"/>
    <n v="132111"/>
    <n v="135172"/>
  </r>
  <r>
    <d v="2026-07-13T00:00:00"/>
    <x v="11575"/>
    <x v="6"/>
    <x v="2"/>
    <x v="3"/>
    <x v="6"/>
    <x v="2"/>
    <n v="9"/>
    <n v="101025"/>
    <n v="7071.75"/>
    <n v="93953.2"/>
    <n v="71404.5"/>
    <n v="22548.8"/>
    <n v="135172"/>
  </r>
  <r>
    <d v="2026-07-13T00:00:00"/>
    <x v="11576"/>
    <x v="0"/>
    <x v="7"/>
    <x v="0"/>
    <x v="6"/>
    <x v="2"/>
    <n v="4"/>
    <n v="467117"/>
    <n v="23355.8"/>
    <n v="443761"/>
    <n v="310633"/>
    <n v="133128"/>
    <n v="132266"/>
  </r>
  <r>
    <d v="2026-07-13T00:00:00"/>
    <x v="11577"/>
    <x v="5"/>
    <x v="3"/>
    <x v="2"/>
    <x v="6"/>
    <x v="2"/>
    <n v="7"/>
    <n v="97649"/>
    <n v="5858.94"/>
    <n v="91790.1"/>
    <n v="66088.8"/>
    <n v="25701.2"/>
    <n v="197126"/>
  </r>
  <r>
    <d v="2026-07-13T00:00:00"/>
    <x v="11578"/>
    <x v="3"/>
    <x v="0"/>
    <x v="1"/>
    <x v="6"/>
    <x v="2"/>
    <n v="12"/>
    <n v="46975"/>
    <n v="0"/>
    <n v="46975"/>
    <n v="29124.5"/>
    <n v="17850.5"/>
    <n v="60736.2"/>
  </r>
  <r>
    <d v="2026-07-13T00:00:00"/>
    <x v="11579"/>
    <x v="6"/>
    <x v="2"/>
    <x v="3"/>
    <x v="6"/>
    <x v="2"/>
    <n v="10"/>
    <n v="255443"/>
    <n v="17881"/>
    <n v="237562"/>
    <n v="180547"/>
    <n v="57014.9"/>
    <n v="135172"/>
  </r>
  <r>
    <d v="2026-07-13T00:00:00"/>
    <x v="11580"/>
    <x v="3"/>
    <x v="0"/>
    <x v="1"/>
    <x v="6"/>
    <x v="2"/>
    <n v="9"/>
    <n v="358215"/>
    <n v="0"/>
    <n v="358215"/>
    <n v="222093"/>
    <n v="136122"/>
    <n v="60736.2"/>
  </r>
  <r>
    <d v="2026-07-13T00:00:00"/>
    <x v="11581"/>
    <x v="4"/>
    <x v="4"/>
    <x v="2"/>
    <x v="6"/>
    <x v="2"/>
    <n v="8"/>
    <n v="725321"/>
    <n v="79785.3"/>
    <n v="645536"/>
    <n v="464786"/>
    <n v="180750"/>
    <n v="197126"/>
  </r>
  <r>
    <d v="2026-07-13T00:00:00"/>
    <x v="11582"/>
    <x v="4"/>
    <x v="4"/>
    <x v="2"/>
    <x v="6"/>
    <x v="2"/>
    <n v="9"/>
    <n v="767034"/>
    <n v="61362.7"/>
    <n v="705671"/>
    <n v="508083"/>
    <n v="197588"/>
    <n v="197126"/>
  </r>
  <r>
    <d v="2026-07-13T00:00:00"/>
    <x v="11583"/>
    <x v="7"/>
    <x v="6"/>
    <x v="3"/>
    <x v="6"/>
    <x v="2"/>
    <n v="11"/>
    <n v="159928"/>
    <n v="4797.84"/>
    <n v="155130"/>
    <n v="117899"/>
    <n v="37231.2"/>
    <n v="135172"/>
  </r>
  <r>
    <d v="2026-07-13T00:00:00"/>
    <x v="11584"/>
    <x v="4"/>
    <x v="4"/>
    <x v="2"/>
    <x v="6"/>
    <x v="2"/>
    <n v="9"/>
    <n v="151911"/>
    <n v="9114.66"/>
    <n v="142796"/>
    <n v="102813"/>
    <n v="39983"/>
    <n v="197126"/>
  </r>
  <r>
    <d v="2026-07-13T00:00:00"/>
    <x v="11585"/>
    <x v="4"/>
    <x v="4"/>
    <x v="2"/>
    <x v="6"/>
    <x v="2"/>
    <n v="2"/>
    <n v="766729"/>
    <n v="107342"/>
    <n v="659387"/>
    <n v="474759"/>
    <n v="184628"/>
    <n v="197126"/>
  </r>
  <r>
    <d v="2026-07-13T00:00:00"/>
    <x v="11586"/>
    <x v="7"/>
    <x v="6"/>
    <x v="3"/>
    <x v="6"/>
    <x v="2"/>
    <n v="7"/>
    <n v="520713"/>
    <n v="0"/>
    <n v="520713"/>
    <n v="395742"/>
    <n v="124971"/>
    <n v="135172"/>
  </r>
  <r>
    <d v="2026-07-13T00:00:00"/>
    <x v="11587"/>
    <x v="7"/>
    <x v="6"/>
    <x v="3"/>
    <x v="6"/>
    <x v="2"/>
    <n v="7"/>
    <n v="254063"/>
    <n v="12703.1"/>
    <n v="241360"/>
    <n v="183433"/>
    <n v="57926.4"/>
    <n v="135172"/>
  </r>
  <r>
    <d v="2026-07-13T00:00:00"/>
    <x v="11588"/>
    <x v="7"/>
    <x v="6"/>
    <x v="3"/>
    <x v="6"/>
    <x v="2"/>
    <n v="4"/>
    <n v="576127"/>
    <n v="0"/>
    <n v="576127"/>
    <n v="437857"/>
    <n v="138270"/>
    <n v="135172"/>
  </r>
  <r>
    <d v="2026-07-13T00:00:00"/>
    <x v="11589"/>
    <x v="7"/>
    <x v="6"/>
    <x v="3"/>
    <x v="6"/>
    <x v="2"/>
    <n v="6"/>
    <n v="724300"/>
    <n v="0"/>
    <n v="724300"/>
    <n v="550468"/>
    <n v="173832"/>
    <n v="135172"/>
  </r>
  <r>
    <d v="2026-07-13T00:00:00"/>
    <x v="11590"/>
    <x v="4"/>
    <x v="4"/>
    <x v="2"/>
    <x v="6"/>
    <x v="2"/>
    <n v="1"/>
    <n v="84082"/>
    <n v="0"/>
    <n v="84082"/>
    <n v="60539"/>
    <n v="23543"/>
    <n v="197126"/>
  </r>
  <r>
    <d v="2026-07-13T00:00:00"/>
    <x v="11591"/>
    <x v="0"/>
    <x v="7"/>
    <x v="0"/>
    <x v="6"/>
    <x v="2"/>
    <n v="8"/>
    <n v="827706"/>
    <n v="0"/>
    <n v="827706"/>
    <n v="579394"/>
    <n v="248312"/>
    <n v="132266"/>
  </r>
  <r>
    <d v="2026-07-13T00:00:00"/>
    <x v="11592"/>
    <x v="6"/>
    <x v="2"/>
    <x v="3"/>
    <x v="6"/>
    <x v="2"/>
    <n v="9"/>
    <n v="689572"/>
    <n v="0"/>
    <n v="689572"/>
    <n v="524075"/>
    <n v="165497"/>
    <n v="135172"/>
  </r>
  <r>
    <d v="2026-07-13T00:00:00"/>
    <x v="11593"/>
    <x v="1"/>
    <x v="5"/>
    <x v="0"/>
    <x v="6"/>
    <x v="2"/>
    <n v="11"/>
    <n v="695269"/>
    <n v="20858.1"/>
    <n v="674411"/>
    <n v="472088"/>
    <n v="202323"/>
    <n v="132266"/>
  </r>
  <r>
    <d v="2026-07-14T00:00:00"/>
    <x v="11594"/>
    <x v="1"/>
    <x v="5"/>
    <x v="0"/>
    <x v="6"/>
    <x v="2"/>
    <n v="1"/>
    <n v="810179"/>
    <n v="32407.2"/>
    <n v="777772"/>
    <n v="544440"/>
    <n v="233332"/>
    <n v="132266"/>
  </r>
  <r>
    <d v="2026-07-14T00:00:00"/>
    <x v="11595"/>
    <x v="3"/>
    <x v="0"/>
    <x v="1"/>
    <x v="6"/>
    <x v="2"/>
    <n v="6"/>
    <n v="507355"/>
    <n v="20294.2"/>
    <n v="487061"/>
    <n v="301978"/>
    <n v="185083"/>
    <n v="60736.2"/>
  </r>
  <r>
    <d v="2026-07-14T00:00:00"/>
    <x v="11596"/>
    <x v="1"/>
    <x v="5"/>
    <x v="0"/>
    <x v="6"/>
    <x v="2"/>
    <n v="11"/>
    <n v="641503"/>
    <n v="25660.1"/>
    <n v="615843"/>
    <n v="431090"/>
    <n v="184753"/>
    <n v="132266"/>
  </r>
  <r>
    <d v="2026-07-14T00:00:00"/>
    <x v="11597"/>
    <x v="6"/>
    <x v="2"/>
    <x v="3"/>
    <x v="6"/>
    <x v="2"/>
    <n v="11"/>
    <n v="580824"/>
    <n v="11616.5"/>
    <n v="569208"/>
    <n v="432598"/>
    <n v="136610"/>
    <n v="135172"/>
  </r>
  <r>
    <d v="2026-07-14T00:00:00"/>
    <x v="11598"/>
    <x v="5"/>
    <x v="3"/>
    <x v="2"/>
    <x v="6"/>
    <x v="2"/>
    <n v="9"/>
    <n v="793269"/>
    <n v="63461.5"/>
    <n v="729807"/>
    <n v="525461"/>
    <n v="204346"/>
    <n v="197126"/>
  </r>
  <r>
    <d v="2026-07-14T00:00:00"/>
    <x v="11599"/>
    <x v="4"/>
    <x v="4"/>
    <x v="2"/>
    <x v="6"/>
    <x v="2"/>
    <n v="11"/>
    <n v="739605"/>
    <n v="29584.2"/>
    <n v="710021"/>
    <n v="511215"/>
    <n v="198806"/>
    <n v="197126"/>
  </r>
  <r>
    <d v="2026-07-14T00:00:00"/>
    <x v="11600"/>
    <x v="3"/>
    <x v="0"/>
    <x v="1"/>
    <x v="6"/>
    <x v="2"/>
    <n v="7"/>
    <n v="256989"/>
    <n v="12849.5"/>
    <n v="244140"/>
    <n v="151367"/>
    <n v="92773"/>
    <n v="60736.2"/>
  </r>
  <r>
    <d v="2026-07-14T00:00:00"/>
    <x v="11601"/>
    <x v="7"/>
    <x v="6"/>
    <x v="3"/>
    <x v="6"/>
    <x v="2"/>
    <n v="9"/>
    <n v="657592"/>
    <n v="0"/>
    <n v="657592"/>
    <n v="499770"/>
    <n v="157822"/>
    <n v="135172"/>
  </r>
  <r>
    <d v="2026-07-14T00:00:00"/>
    <x v="11602"/>
    <x v="2"/>
    <x v="1"/>
    <x v="1"/>
    <x v="6"/>
    <x v="2"/>
    <n v="8"/>
    <n v="729004"/>
    <n v="21870.1"/>
    <n v="707134"/>
    <n v="438423"/>
    <n v="268711"/>
    <n v="60736.2"/>
  </r>
  <r>
    <d v="2026-07-14T00:00:00"/>
    <x v="11603"/>
    <x v="1"/>
    <x v="5"/>
    <x v="0"/>
    <x v="6"/>
    <x v="2"/>
    <n v="2"/>
    <n v="737051"/>
    <n v="110558"/>
    <n v="626493"/>
    <n v="438545"/>
    <n v="187948"/>
    <n v="132266"/>
  </r>
  <r>
    <d v="2026-07-14T00:00:00"/>
    <x v="11604"/>
    <x v="5"/>
    <x v="3"/>
    <x v="2"/>
    <x v="6"/>
    <x v="2"/>
    <n v="8"/>
    <n v="560174"/>
    <n v="61619.1"/>
    <n v="498555"/>
    <n v="358960"/>
    <n v="139595"/>
    <n v="197126"/>
  </r>
  <r>
    <d v="2026-07-14T00:00:00"/>
    <x v="11605"/>
    <x v="4"/>
    <x v="4"/>
    <x v="2"/>
    <x v="6"/>
    <x v="2"/>
    <n v="9"/>
    <n v="644567"/>
    <n v="0"/>
    <n v="644567"/>
    <n v="464088"/>
    <n v="180479"/>
    <n v="197126"/>
  </r>
  <r>
    <d v="2026-07-14T00:00:00"/>
    <x v="11606"/>
    <x v="0"/>
    <x v="7"/>
    <x v="0"/>
    <x v="6"/>
    <x v="2"/>
    <n v="7"/>
    <n v="475009"/>
    <n v="14250.3"/>
    <n v="460759"/>
    <n v="322531"/>
    <n v="138228"/>
    <n v="132266"/>
  </r>
  <r>
    <d v="2026-07-14T00:00:00"/>
    <x v="11607"/>
    <x v="7"/>
    <x v="6"/>
    <x v="3"/>
    <x v="6"/>
    <x v="2"/>
    <n v="11"/>
    <n v="124067"/>
    <n v="0"/>
    <n v="124067"/>
    <n v="94290.9"/>
    <n v="29776.1"/>
    <n v="135172"/>
  </r>
  <r>
    <d v="2026-07-14T00:00:00"/>
    <x v="11608"/>
    <x v="7"/>
    <x v="6"/>
    <x v="3"/>
    <x v="6"/>
    <x v="2"/>
    <n v="5"/>
    <n v="622266"/>
    <n v="80894.6"/>
    <n v="541371"/>
    <n v="411442"/>
    <n v="129929"/>
    <n v="135172"/>
  </r>
  <r>
    <d v="2026-07-14T00:00:00"/>
    <x v="11609"/>
    <x v="2"/>
    <x v="1"/>
    <x v="1"/>
    <x v="6"/>
    <x v="2"/>
    <n v="10"/>
    <n v="457223"/>
    <n v="22861.2"/>
    <n v="434362"/>
    <n v="269304"/>
    <n v="165058"/>
    <n v="60736.2"/>
  </r>
  <r>
    <d v="2026-07-14T00:00:00"/>
    <x v="11610"/>
    <x v="4"/>
    <x v="4"/>
    <x v="2"/>
    <x v="6"/>
    <x v="2"/>
    <n v="2"/>
    <n v="656958"/>
    <n v="0"/>
    <n v="656958"/>
    <n v="473010"/>
    <n v="183948"/>
    <n v="197126"/>
  </r>
  <r>
    <d v="2026-07-14T00:00:00"/>
    <x v="11611"/>
    <x v="2"/>
    <x v="1"/>
    <x v="1"/>
    <x v="6"/>
    <x v="2"/>
    <n v="1"/>
    <n v="99174"/>
    <n v="11900.9"/>
    <n v="87273.1"/>
    <n v="54109.3"/>
    <n v="33163.8"/>
    <n v="60736.2"/>
  </r>
  <r>
    <d v="2026-07-14T00:00:00"/>
    <x v="11612"/>
    <x v="4"/>
    <x v="4"/>
    <x v="2"/>
    <x v="6"/>
    <x v="2"/>
    <n v="1"/>
    <n v="755167"/>
    <n v="0"/>
    <n v="755167"/>
    <n v="543720"/>
    <n v="211447"/>
    <n v="197126"/>
  </r>
  <r>
    <d v="2026-07-14T00:00:00"/>
    <x v="11613"/>
    <x v="6"/>
    <x v="2"/>
    <x v="3"/>
    <x v="6"/>
    <x v="2"/>
    <n v="2"/>
    <n v="547659"/>
    <n v="10953.2"/>
    <n v="536706"/>
    <n v="407896"/>
    <n v="128809"/>
    <n v="135172"/>
  </r>
  <r>
    <d v="2026-07-14T00:00:00"/>
    <x v="11614"/>
    <x v="2"/>
    <x v="1"/>
    <x v="1"/>
    <x v="6"/>
    <x v="2"/>
    <n v="5"/>
    <n v="822074"/>
    <n v="90428.1"/>
    <n v="731646"/>
    <n v="453620"/>
    <n v="278025"/>
    <n v="60736.2"/>
  </r>
  <r>
    <d v="2026-07-14T00:00:00"/>
    <x v="11615"/>
    <x v="4"/>
    <x v="4"/>
    <x v="2"/>
    <x v="6"/>
    <x v="2"/>
    <n v="9"/>
    <n v="557814"/>
    <n v="22312.6"/>
    <n v="535501"/>
    <n v="385561"/>
    <n v="149940"/>
    <n v="197126"/>
  </r>
  <r>
    <d v="2026-07-14T00:00:00"/>
    <x v="11616"/>
    <x v="6"/>
    <x v="2"/>
    <x v="3"/>
    <x v="6"/>
    <x v="2"/>
    <n v="6"/>
    <n v="153751"/>
    <n v="7687.55"/>
    <n v="146063"/>
    <n v="111008"/>
    <n v="35055.2"/>
    <n v="135172"/>
  </r>
  <r>
    <d v="2026-07-14T00:00:00"/>
    <x v="11617"/>
    <x v="7"/>
    <x v="6"/>
    <x v="3"/>
    <x v="6"/>
    <x v="2"/>
    <n v="8"/>
    <n v="299318"/>
    <n v="0"/>
    <n v="299318"/>
    <n v="227482"/>
    <n v="71836.3"/>
    <n v="135172"/>
  </r>
  <r>
    <d v="2026-07-14T00:00:00"/>
    <x v="11618"/>
    <x v="6"/>
    <x v="2"/>
    <x v="3"/>
    <x v="6"/>
    <x v="2"/>
    <n v="3"/>
    <n v="260027"/>
    <n v="26002.7"/>
    <n v="234024"/>
    <n v="177858"/>
    <n v="56165.8"/>
    <n v="135172"/>
  </r>
  <r>
    <d v="2026-07-14T00:00:00"/>
    <x v="11619"/>
    <x v="3"/>
    <x v="0"/>
    <x v="1"/>
    <x v="6"/>
    <x v="2"/>
    <n v="9"/>
    <n v="124204"/>
    <n v="0"/>
    <n v="124204"/>
    <n v="77006.5"/>
    <n v="47197.5"/>
    <n v="60736.2"/>
  </r>
  <r>
    <d v="2026-07-14T00:00:00"/>
    <x v="11620"/>
    <x v="3"/>
    <x v="0"/>
    <x v="1"/>
    <x v="6"/>
    <x v="2"/>
    <n v="3"/>
    <n v="144894"/>
    <n v="7244.7"/>
    <n v="137649"/>
    <n v="85342.6"/>
    <n v="52306.7"/>
    <n v="60736.2"/>
  </r>
  <r>
    <d v="2026-07-14T00:00:00"/>
    <x v="11621"/>
    <x v="2"/>
    <x v="1"/>
    <x v="1"/>
    <x v="6"/>
    <x v="2"/>
    <n v="12"/>
    <n v="718877"/>
    <n v="0"/>
    <n v="718877"/>
    <n v="445704"/>
    <n v="273173"/>
    <n v="60736.2"/>
  </r>
  <r>
    <d v="2026-07-14T00:00:00"/>
    <x v="11622"/>
    <x v="5"/>
    <x v="3"/>
    <x v="2"/>
    <x v="6"/>
    <x v="2"/>
    <n v="12"/>
    <n v="556564"/>
    <n v="55656.4"/>
    <n v="500908"/>
    <n v="360653"/>
    <n v="140254"/>
    <n v="197126"/>
  </r>
  <r>
    <d v="2026-07-14T00:00:00"/>
    <x v="11623"/>
    <x v="6"/>
    <x v="2"/>
    <x v="3"/>
    <x v="6"/>
    <x v="2"/>
    <n v="2"/>
    <n v="178426"/>
    <n v="23195.4"/>
    <n v="155231"/>
    <n v="117975"/>
    <n v="37255.3"/>
    <n v="135172"/>
  </r>
  <r>
    <d v="2026-07-14T00:00:00"/>
    <x v="11624"/>
    <x v="7"/>
    <x v="6"/>
    <x v="3"/>
    <x v="6"/>
    <x v="2"/>
    <n v="8"/>
    <n v="152445"/>
    <n v="12195.6"/>
    <n v="140249"/>
    <n v="106590"/>
    <n v="33659.9"/>
    <n v="135172"/>
  </r>
  <r>
    <d v="2026-07-14T00:00:00"/>
    <x v="11625"/>
    <x v="0"/>
    <x v="7"/>
    <x v="0"/>
    <x v="6"/>
    <x v="2"/>
    <n v="9"/>
    <n v="319004"/>
    <n v="44660.6"/>
    <n v="274343"/>
    <n v="192040"/>
    <n v="82303"/>
    <n v="132266"/>
  </r>
  <r>
    <d v="2026-07-14T00:00:00"/>
    <x v="11626"/>
    <x v="5"/>
    <x v="3"/>
    <x v="2"/>
    <x v="6"/>
    <x v="2"/>
    <n v="7"/>
    <n v="171098"/>
    <n v="22242.7"/>
    <n v="148855"/>
    <n v="107176"/>
    <n v="41679.5"/>
    <n v="197126"/>
  </r>
  <r>
    <d v="2026-07-14T00:00:00"/>
    <x v="11627"/>
    <x v="6"/>
    <x v="2"/>
    <x v="3"/>
    <x v="6"/>
    <x v="2"/>
    <n v="3"/>
    <n v="389422"/>
    <n v="0"/>
    <n v="389422"/>
    <n v="295961"/>
    <n v="93461.3"/>
    <n v="135172"/>
  </r>
  <r>
    <d v="2026-07-14T00:00:00"/>
    <x v="11628"/>
    <x v="2"/>
    <x v="1"/>
    <x v="1"/>
    <x v="6"/>
    <x v="2"/>
    <n v="10"/>
    <n v="724968"/>
    <n v="0"/>
    <n v="724968"/>
    <n v="449480"/>
    <n v="275488"/>
    <n v="60736.2"/>
  </r>
  <r>
    <d v="2026-07-14T00:00:00"/>
    <x v="11629"/>
    <x v="0"/>
    <x v="7"/>
    <x v="0"/>
    <x v="6"/>
    <x v="2"/>
    <n v="7"/>
    <n v="551518"/>
    <n v="66182.2"/>
    <n v="485336"/>
    <n v="339735"/>
    <n v="145601"/>
    <n v="132266"/>
  </r>
  <r>
    <d v="2026-07-14T00:00:00"/>
    <x v="11630"/>
    <x v="7"/>
    <x v="6"/>
    <x v="3"/>
    <x v="6"/>
    <x v="2"/>
    <n v="3"/>
    <n v="651022"/>
    <n v="26040.9"/>
    <n v="624981"/>
    <n v="474986"/>
    <n v="149995"/>
    <n v="135172"/>
  </r>
  <r>
    <d v="2026-07-14T00:00:00"/>
    <x v="11631"/>
    <x v="5"/>
    <x v="3"/>
    <x v="2"/>
    <x v="6"/>
    <x v="2"/>
    <n v="6"/>
    <n v="715207"/>
    <n v="0"/>
    <n v="715207"/>
    <n v="514949"/>
    <n v="200258"/>
    <n v="197126"/>
  </r>
  <r>
    <d v="2026-07-14T00:00:00"/>
    <x v="11632"/>
    <x v="7"/>
    <x v="6"/>
    <x v="3"/>
    <x v="6"/>
    <x v="2"/>
    <n v="2"/>
    <n v="518165"/>
    <n v="15545"/>
    <n v="502620"/>
    <n v="381991"/>
    <n v="120629"/>
    <n v="135172"/>
  </r>
  <r>
    <d v="2026-07-14T00:00:00"/>
    <x v="11633"/>
    <x v="6"/>
    <x v="2"/>
    <x v="3"/>
    <x v="6"/>
    <x v="2"/>
    <n v="3"/>
    <n v="669333"/>
    <n v="13386.7"/>
    <n v="655946"/>
    <n v="498519"/>
    <n v="157427"/>
    <n v="135172"/>
  </r>
  <r>
    <d v="2026-07-14T00:00:00"/>
    <x v="11634"/>
    <x v="5"/>
    <x v="3"/>
    <x v="2"/>
    <x v="6"/>
    <x v="2"/>
    <n v="2"/>
    <n v="725851"/>
    <n v="87102.1"/>
    <n v="638749"/>
    <n v="459899"/>
    <n v="178850"/>
    <n v="197126"/>
  </r>
  <r>
    <d v="2026-07-14T00:00:00"/>
    <x v="11635"/>
    <x v="1"/>
    <x v="5"/>
    <x v="0"/>
    <x v="6"/>
    <x v="2"/>
    <n v="7"/>
    <n v="633311"/>
    <n v="31665.5"/>
    <n v="601645"/>
    <n v="421152"/>
    <n v="180494"/>
    <n v="132266"/>
  </r>
  <r>
    <d v="2026-07-14T00:00:00"/>
    <x v="11636"/>
    <x v="0"/>
    <x v="7"/>
    <x v="0"/>
    <x v="6"/>
    <x v="2"/>
    <n v="2"/>
    <n v="561912"/>
    <n v="73048.6"/>
    <n v="488863"/>
    <n v="342204"/>
    <n v="146659"/>
    <n v="132266"/>
  </r>
  <r>
    <d v="2026-07-14T00:00:00"/>
    <x v="11637"/>
    <x v="6"/>
    <x v="2"/>
    <x v="3"/>
    <x v="6"/>
    <x v="2"/>
    <n v="1"/>
    <n v="87700"/>
    <n v="3508"/>
    <n v="84192"/>
    <n v="63985.9"/>
    <n v="20206.1"/>
    <n v="135172"/>
  </r>
  <r>
    <d v="2026-07-14T00:00:00"/>
    <x v="11638"/>
    <x v="5"/>
    <x v="3"/>
    <x v="2"/>
    <x v="6"/>
    <x v="2"/>
    <n v="7"/>
    <n v="525877"/>
    <n v="0"/>
    <n v="525877"/>
    <n v="378631"/>
    <n v="147246"/>
    <n v="197126"/>
  </r>
  <r>
    <d v="2026-07-14T00:00:00"/>
    <x v="11639"/>
    <x v="5"/>
    <x v="3"/>
    <x v="2"/>
    <x v="6"/>
    <x v="2"/>
    <n v="12"/>
    <n v="766352"/>
    <n v="38317.6"/>
    <n v="728034"/>
    <n v="524185"/>
    <n v="203850"/>
    <n v="197126"/>
  </r>
  <r>
    <d v="2026-07-14T00:00:00"/>
    <x v="11640"/>
    <x v="6"/>
    <x v="2"/>
    <x v="3"/>
    <x v="6"/>
    <x v="2"/>
    <n v="5"/>
    <n v="473904"/>
    <n v="0"/>
    <n v="473904"/>
    <n v="360167"/>
    <n v="113737"/>
    <n v="135172"/>
  </r>
  <r>
    <d v="2026-07-14T00:00:00"/>
    <x v="11641"/>
    <x v="1"/>
    <x v="5"/>
    <x v="0"/>
    <x v="6"/>
    <x v="2"/>
    <n v="1"/>
    <n v="260369"/>
    <n v="0"/>
    <n v="260369"/>
    <n v="182258"/>
    <n v="78110.7"/>
    <n v="132266"/>
  </r>
  <r>
    <d v="2026-07-14T00:00:00"/>
    <x v="11642"/>
    <x v="7"/>
    <x v="6"/>
    <x v="3"/>
    <x v="6"/>
    <x v="2"/>
    <n v="3"/>
    <n v="73175"/>
    <n v="6585.75"/>
    <n v="66589.2"/>
    <n v="50607.8"/>
    <n v="15981.4"/>
    <n v="135172"/>
  </r>
  <r>
    <d v="2026-07-14T00:00:00"/>
    <x v="11643"/>
    <x v="0"/>
    <x v="7"/>
    <x v="0"/>
    <x v="6"/>
    <x v="2"/>
    <n v="7"/>
    <n v="577103"/>
    <n v="28855.2"/>
    <n v="548248"/>
    <n v="383773"/>
    <n v="164474"/>
    <n v="132266"/>
  </r>
  <r>
    <d v="2026-07-14T00:00:00"/>
    <x v="11644"/>
    <x v="2"/>
    <x v="1"/>
    <x v="1"/>
    <x v="6"/>
    <x v="2"/>
    <n v="4"/>
    <n v="609186"/>
    <n v="60918.6"/>
    <n v="548267"/>
    <n v="339926"/>
    <n v="208342"/>
    <n v="60736.2"/>
  </r>
  <r>
    <d v="2026-07-14T00:00:00"/>
    <x v="11645"/>
    <x v="4"/>
    <x v="4"/>
    <x v="2"/>
    <x v="6"/>
    <x v="2"/>
    <n v="11"/>
    <n v="606539"/>
    <n v="60653.9"/>
    <n v="545885"/>
    <n v="393037"/>
    <n v="152848"/>
    <n v="197126"/>
  </r>
  <r>
    <d v="2026-07-14T00:00:00"/>
    <x v="11646"/>
    <x v="4"/>
    <x v="4"/>
    <x v="2"/>
    <x v="6"/>
    <x v="2"/>
    <n v="1"/>
    <n v="596009"/>
    <n v="77481.2"/>
    <n v="518528"/>
    <n v="373340"/>
    <n v="145188"/>
    <n v="197126"/>
  </r>
  <r>
    <d v="2026-07-14T00:00:00"/>
    <x v="11647"/>
    <x v="7"/>
    <x v="6"/>
    <x v="3"/>
    <x v="6"/>
    <x v="2"/>
    <n v="3"/>
    <n v="621146"/>
    <n v="37268.8"/>
    <n v="583877"/>
    <n v="443747"/>
    <n v="140131"/>
    <n v="135172"/>
  </r>
  <r>
    <d v="2026-07-14T00:00:00"/>
    <x v="11648"/>
    <x v="6"/>
    <x v="2"/>
    <x v="3"/>
    <x v="6"/>
    <x v="2"/>
    <n v="6"/>
    <n v="527401"/>
    <n v="52740.1"/>
    <n v="474661"/>
    <n v="360742"/>
    <n v="113919"/>
    <n v="135172"/>
  </r>
  <r>
    <d v="2026-07-14T00:00:00"/>
    <x v="11649"/>
    <x v="0"/>
    <x v="7"/>
    <x v="0"/>
    <x v="6"/>
    <x v="2"/>
    <n v="2"/>
    <n v="250387"/>
    <n v="0"/>
    <n v="250387"/>
    <n v="175271"/>
    <n v="75116.1"/>
    <n v="132266"/>
  </r>
  <r>
    <d v="2026-07-14T00:00:00"/>
    <x v="11650"/>
    <x v="6"/>
    <x v="2"/>
    <x v="3"/>
    <x v="6"/>
    <x v="2"/>
    <n v="1"/>
    <n v="408672"/>
    <n v="0"/>
    <n v="408672"/>
    <n v="310591"/>
    <n v="98081.3"/>
    <n v="135172"/>
  </r>
  <r>
    <d v="2026-07-14T00:00:00"/>
    <x v="11651"/>
    <x v="2"/>
    <x v="1"/>
    <x v="1"/>
    <x v="6"/>
    <x v="2"/>
    <n v="3"/>
    <n v="229696"/>
    <n v="29860.5"/>
    <n v="199836"/>
    <n v="123898"/>
    <n v="75937.5"/>
    <n v="60736.2"/>
  </r>
  <r>
    <d v="2026-07-15T00:00:00"/>
    <x v="11652"/>
    <x v="2"/>
    <x v="1"/>
    <x v="1"/>
    <x v="6"/>
    <x v="2"/>
    <n v="3"/>
    <n v="307147"/>
    <n v="24571.8"/>
    <n v="282575"/>
    <n v="175197"/>
    <n v="107379"/>
    <n v="60736.2"/>
  </r>
  <r>
    <d v="2026-07-15T00:00:00"/>
    <x v="11653"/>
    <x v="3"/>
    <x v="0"/>
    <x v="1"/>
    <x v="6"/>
    <x v="2"/>
    <n v="11"/>
    <n v="610497"/>
    <n v="79364.6"/>
    <n v="531132"/>
    <n v="329302"/>
    <n v="201830"/>
    <n v="60736.2"/>
  </r>
  <r>
    <d v="2026-07-15T00:00:00"/>
    <x v="11654"/>
    <x v="7"/>
    <x v="6"/>
    <x v="3"/>
    <x v="6"/>
    <x v="2"/>
    <n v="10"/>
    <n v="571797"/>
    <n v="34307.8"/>
    <n v="537489"/>
    <n v="408492"/>
    <n v="128997"/>
    <n v="135172"/>
  </r>
  <r>
    <d v="2026-07-15T00:00:00"/>
    <x v="11655"/>
    <x v="7"/>
    <x v="6"/>
    <x v="3"/>
    <x v="6"/>
    <x v="2"/>
    <n v="12"/>
    <n v="649106"/>
    <n v="25964.2"/>
    <n v="623142"/>
    <n v="473588"/>
    <n v="149554"/>
    <n v="135172"/>
  </r>
  <r>
    <d v="2026-07-15T00:00:00"/>
    <x v="11656"/>
    <x v="5"/>
    <x v="3"/>
    <x v="2"/>
    <x v="6"/>
    <x v="2"/>
    <n v="8"/>
    <n v="55215"/>
    <n v="4417.2"/>
    <n v="50797.8"/>
    <n v="36574.4"/>
    <n v="14223.4"/>
    <n v="197126"/>
  </r>
  <r>
    <d v="2026-07-15T00:00:00"/>
    <x v="11657"/>
    <x v="7"/>
    <x v="6"/>
    <x v="3"/>
    <x v="6"/>
    <x v="2"/>
    <n v="2"/>
    <n v="738193"/>
    <n v="0"/>
    <n v="738193"/>
    <n v="561027"/>
    <n v="177166"/>
    <n v="135172"/>
  </r>
  <r>
    <d v="2026-07-15T00:00:00"/>
    <x v="11658"/>
    <x v="7"/>
    <x v="6"/>
    <x v="3"/>
    <x v="6"/>
    <x v="2"/>
    <n v="1"/>
    <n v="307779"/>
    <n v="43089.1"/>
    <n v="264690"/>
    <n v="201164"/>
    <n v="63525.6"/>
    <n v="135172"/>
  </r>
  <r>
    <d v="2026-07-15T00:00:00"/>
    <x v="11659"/>
    <x v="2"/>
    <x v="1"/>
    <x v="1"/>
    <x v="6"/>
    <x v="2"/>
    <n v="2"/>
    <n v="161793"/>
    <n v="19415.2"/>
    <n v="142378"/>
    <n v="88274.3"/>
    <n v="54103.6"/>
    <n v="60736.2"/>
  </r>
  <r>
    <d v="2026-07-15T00:00:00"/>
    <x v="11660"/>
    <x v="3"/>
    <x v="0"/>
    <x v="1"/>
    <x v="6"/>
    <x v="2"/>
    <n v="3"/>
    <n v="203898"/>
    <n v="6116.94"/>
    <n v="197781"/>
    <n v="122624"/>
    <n v="75156.8"/>
    <n v="60736.2"/>
  </r>
  <r>
    <d v="2026-07-15T00:00:00"/>
    <x v="11661"/>
    <x v="4"/>
    <x v="4"/>
    <x v="2"/>
    <x v="6"/>
    <x v="2"/>
    <n v="11"/>
    <n v="226172"/>
    <n v="31664.1"/>
    <n v="194508"/>
    <n v="140046"/>
    <n v="54462.2"/>
    <n v="197126"/>
  </r>
  <r>
    <d v="2026-07-15T00:00:00"/>
    <x v="11662"/>
    <x v="7"/>
    <x v="6"/>
    <x v="3"/>
    <x v="6"/>
    <x v="2"/>
    <n v="2"/>
    <n v="221076"/>
    <n v="19896.8"/>
    <n v="201179"/>
    <n v="152896"/>
    <n v="48283"/>
    <n v="135172"/>
  </r>
  <r>
    <d v="2026-07-15T00:00:00"/>
    <x v="11663"/>
    <x v="2"/>
    <x v="1"/>
    <x v="1"/>
    <x v="6"/>
    <x v="2"/>
    <n v="2"/>
    <n v="692504"/>
    <n v="0"/>
    <n v="692504"/>
    <n v="429352"/>
    <n v="263152"/>
    <n v="60736.2"/>
  </r>
  <r>
    <d v="2026-07-15T00:00:00"/>
    <x v="11664"/>
    <x v="4"/>
    <x v="4"/>
    <x v="2"/>
    <x v="6"/>
    <x v="2"/>
    <n v="5"/>
    <n v="101824"/>
    <n v="10182.4"/>
    <n v="91641.6"/>
    <n v="65981.9"/>
    <n v="25659.7"/>
    <n v="197126"/>
  </r>
  <r>
    <d v="2026-07-15T00:00:00"/>
    <x v="11665"/>
    <x v="5"/>
    <x v="3"/>
    <x v="2"/>
    <x v="6"/>
    <x v="2"/>
    <n v="7"/>
    <n v="515444"/>
    <n v="20617.8"/>
    <n v="494826"/>
    <n v="356275"/>
    <n v="138551"/>
    <n v="197126"/>
  </r>
  <r>
    <d v="2026-07-15T00:00:00"/>
    <x v="11666"/>
    <x v="4"/>
    <x v="4"/>
    <x v="2"/>
    <x v="6"/>
    <x v="2"/>
    <n v="8"/>
    <n v="645766"/>
    <n v="0"/>
    <n v="645766"/>
    <n v="464952"/>
    <n v="180814"/>
    <n v="197126"/>
  </r>
  <r>
    <d v="2026-07-15T00:00:00"/>
    <x v="11667"/>
    <x v="5"/>
    <x v="3"/>
    <x v="2"/>
    <x v="6"/>
    <x v="2"/>
    <n v="11"/>
    <n v="492195"/>
    <n v="39375.6"/>
    <n v="452819"/>
    <n v="326030"/>
    <n v="126789"/>
    <n v="197126"/>
  </r>
  <r>
    <d v="2026-07-15T00:00:00"/>
    <x v="11668"/>
    <x v="4"/>
    <x v="4"/>
    <x v="2"/>
    <x v="6"/>
    <x v="2"/>
    <n v="7"/>
    <n v="406863"/>
    <n v="0"/>
    <n v="406863"/>
    <n v="292941"/>
    <n v="113922"/>
    <n v="197126"/>
  </r>
  <r>
    <d v="2026-07-15T00:00:00"/>
    <x v="11669"/>
    <x v="6"/>
    <x v="2"/>
    <x v="3"/>
    <x v="6"/>
    <x v="2"/>
    <n v="1"/>
    <n v="555994"/>
    <n v="77839.2"/>
    <n v="478155"/>
    <n v="363398"/>
    <n v="114757"/>
    <n v="135172"/>
  </r>
  <r>
    <d v="2026-07-15T00:00:00"/>
    <x v="11670"/>
    <x v="6"/>
    <x v="2"/>
    <x v="3"/>
    <x v="6"/>
    <x v="2"/>
    <n v="10"/>
    <n v="841962"/>
    <n v="33678.5"/>
    <n v="808284"/>
    <n v="614295"/>
    <n v="193988"/>
    <n v="135172"/>
  </r>
  <r>
    <d v="2026-07-15T00:00:00"/>
    <x v="11671"/>
    <x v="3"/>
    <x v="0"/>
    <x v="1"/>
    <x v="6"/>
    <x v="2"/>
    <n v="4"/>
    <n v="776897"/>
    <n v="0"/>
    <n v="776897"/>
    <n v="481676"/>
    <n v="295221"/>
    <n v="60736.2"/>
  </r>
  <r>
    <d v="2026-07-15T00:00:00"/>
    <x v="11672"/>
    <x v="3"/>
    <x v="0"/>
    <x v="1"/>
    <x v="6"/>
    <x v="2"/>
    <n v="12"/>
    <n v="259632"/>
    <n v="10385.3"/>
    <n v="249247"/>
    <n v="154533"/>
    <n v="94713.8"/>
    <n v="60736.2"/>
  </r>
  <r>
    <d v="2026-07-15T00:00:00"/>
    <x v="11673"/>
    <x v="6"/>
    <x v="2"/>
    <x v="3"/>
    <x v="6"/>
    <x v="2"/>
    <n v="10"/>
    <n v="239787"/>
    <n v="19183"/>
    <n v="220604"/>
    <n v="167659"/>
    <n v="52945"/>
    <n v="135172"/>
  </r>
  <r>
    <d v="2026-07-15T00:00:00"/>
    <x v="11674"/>
    <x v="6"/>
    <x v="2"/>
    <x v="3"/>
    <x v="6"/>
    <x v="2"/>
    <n v="2"/>
    <n v="579001"/>
    <n v="23160"/>
    <n v="555841"/>
    <n v="422439"/>
    <n v="133402"/>
    <n v="135172"/>
  </r>
  <r>
    <d v="2026-07-15T00:00:00"/>
    <x v="11675"/>
    <x v="1"/>
    <x v="5"/>
    <x v="0"/>
    <x v="6"/>
    <x v="2"/>
    <n v="1"/>
    <n v="638516"/>
    <n v="31925.8"/>
    <n v="606590"/>
    <n v="424613"/>
    <n v="181977"/>
    <n v="132266"/>
  </r>
  <r>
    <d v="2026-07-15T00:00:00"/>
    <x v="11676"/>
    <x v="6"/>
    <x v="2"/>
    <x v="3"/>
    <x v="6"/>
    <x v="2"/>
    <n v="8"/>
    <n v="283072"/>
    <n v="8492.16"/>
    <n v="274580"/>
    <n v="208681"/>
    <n v="65899.2"/>
    <n v="135172"/>
  </r>
  <r>
    <d v="2026-07-15T00:00:00"/>
    <x v="11677"/>
    <x v="4"/>
    <x v="4"/>
    <x v="2"/>
    <x v="6"/>
    <x v="2"/>
    <n v="2"/>
    <n v="603406"/>
    <n v="90510.9"/>
    <n v="512895"/>
    <n v="369284"/>
    <n v="143611"/>
    <n v="197126"/>
  </r>
  <r>
    <d v="2026-07-15T00:00:00"/>
    <x v="11678"/>
    <x v="0"/>
    <x v="7"/>
    <x v="0"/>
    <x v="6"/>
    <x v="2"/>
    <n v="1"/>
    <n v="757692"/>
    <n v="22730.8"/>
    <n v="734961"/>
    <n v="514473"/>
    <n v="220488"/>
    <n v="132266"/>
  </r>
  <r>
    <d v="2026-07-15T00:00:00"/>
    <x v="11679"/>
    <x v="0"/>
    <x v="7"/>
    <x v="0"/>
    <x v="6"/>
    <x v="2"/>
    <n v="9"/>
    <n v="339710"/>
    <n v="37368.1"/>
    <n v="302342"/>
    <n v="211639"/>
    <n v="90702.6"/>
    <n v="132266"/>
  </r>
  <r>
    <d v="2026-07-15T00:00:00"/>
    <x v="11680"/>
    <x v="6"/>
    <x v="2"/>
    <x v="3"/>
    <x v="6"/>
    <x v="2"/>
    <n v="3"/>
    <n v="649589"/>
    <n v="0"/>
    <n v="649589"/>
    <n v="493688"/>
    <n v="155901"/>
    <n v="135172"/>
  </r>
  <r>
    <d v="2026-07-15T00:00:00"/>
    <x v="11681"/>
    <x v="6"/>
    <x v="2"/>
    <x v="3"/>
    <x v="6"/>
    <x v="2"/>
    <n v="11"/>
    <n v="603254"/>
    <n v="78423"/>
    <n v="524831"/>
    <n v="398872"/>
    <n v="125959"/>
    <n v="135172"/>
  </r>
  <r>
    <d v="2026-07-15T00:00:00"/>
    <x v="11682"/>
    <x v="3"/>
    <x v="0"/>
    <x v="1"/>
    <x v="6"/>
    <x v="2"/>
    <n v="3"/>
    <n v="748132"/>
    <n v="104738"/>
    <n v="643394"/>
    <n v="398904"/>
    <n v="244490"/>
    <n v="60736.2"/>
  </r>
  <r>
    <d v="2026-07-15T00:00:00"/>
    <x v="11683"/>
    <x v="1"/>
    <x v="5"/>
    <x v="0"/>
    <x v="6"/>
    <x v="2"/>
    <n v="5"/>
    <n v="356886"/>
    <n v="35688.6"/>
    <n v="321197"/>
    <n v="224838"/>
    <n v="96359.2"/>
    <n v="132266"/>
  </r>
  <r>
    <d v="2026-07-15T00:00:00"/>
    <x v="11684"/>
    <x v="2"/>
    <x v="1"/>
    <x v="1"/>
    <x v="6"/>
    <x v="2"/>
    <n v="3"/>
    <n v="670602"/>
    <n v="0"/>
    <n v="670602"/>
    <n v="415773"/>
    <n v="254829"/>
    <n v="60736.2"/>
  </r>
  <r>
    <d v="2026-07-15T00:00:00"/>
    <x v="11685"/>
    <x v="2"/>
    <x v="1"/>
    <x v="1"/>
    <x v="6"/>
    <x v="2"/>
    <n v="7"/>
    <n v="773952"/>
    <n v="0"/>
    <n v="773952"/>
    <n v="479850"/>
    <n v="294102"/>
    <n v="60736.2"/>
  </r>
  <r>
    <d v="2026-07-15T00:00:00"/>
    <x v="11686"/>
    <x v="2"/>
    <x v="1"/>
    <x v="1"/>
    <x v="6"/>
    <x v="2"/>
    <n v="12"/>
    <n v="517923"/>
    <n v="25896.2"/>
    <n v="492027"/>
    <n v="305057"/>
    <n v="186970"/>
    <n v="60736.2"/>
  </r>
  <r>
    <d v="2026-07-15T00:00:00"/>
    <x v="11687"/>
    <x v="7"/>
    <x v="6"/>
    <x v="3"/>
    <x v="6"/>
    <x v="2"/>
    <n v="3"/>
    <n v="796297"/>
    <n v="111482"/>
    <n v="684815"/>
    <n v="520460"/>
    <n v="164356"/>
    <n v="135172"/>
  </r>
  <r>
    <d v="2026-07-15T00:00:00"/>
    <x v="11688"/>
    <x v="2"/>
    <x v="1"/>
    <x v="1"/>
    <x v="6"/>
    <x v="2"/>
    <n v="6"/>
    <n v="425060"/>
    <n v="34004.8"/>
    <n v="391055"/>
    <n v="242454"/>
    <n v="148601"/>
    <n v="60736.2"/>
  </r>
  <r>
    <d v="2026-07-15T00:00:00"/>
    <x v="11689"/>
    <x v="2"/>
    <x v="1"/>
    <x v="1"/>
    <x v="6"/>
    <x v="2"/>
    <n v="10"/>
    <n v="222426"/>
    <n v="0"/>
    <n v="222426"/>
    <n v="137904"/>
    <n v="84521.9"/>
    <n v="60736.2"/>
  </r>
  <r>
    <d v="2026-07-15T00:00:00"/>
    <x v="11690"/>
    <x v="1"/>
    <x v="5"/>
    <x v="0"/>
    <x v="6"/>
    <x v="2"/>
    <n v="4"/>
    <n v="720768"/>
    <n v="108115"/>
    <n v="612653"/>
    <n v="428857"/>
    <n v="183796"/>
    <n v="132266"/>
  </r>
  <r>
    <d v="2026-07-15T00:00:00"/>
    <x v="11691"/>
    <x v="3"/>
    <x v="0"/>
    <x v="1"/>
    <x v="6"/>
    <x v="2"/>
    <n v="2"/>
    <n v="733871"/>
    <n v="0"/>
    <n v="733871"/>
    <n v="455000"/>
    <n v="278871"/>
    <n v="60736.2"/>
  </r>
  <r>
    <d v="2026-07-15T00:00:00"/>
    <x v="11692"/>
    <x v="6"/>
    <x v="2"/>
    <x v="3"/>
    <x v="6"/>
    <x v="2"/>
    <n v="3"/>
    <n v="67515"/>
    <n v="2025.45"/>
    <n v="65489.6"/>
    <n v="49772.1"/>
    <n v="15717.5"/>
    <n v="135172"/>
  </r>
  <r>
    <d v="2026-07-15T00:00:00"/>
    <x v="11693"/>
    <x v="1"/>
    <x v="5"/>
    <x v="0"/>
    <x v="6"/>
    <x v="2"/>
    <n v="10"/>
    <n v="511537"/>
    <n v="40923"/>
    <n v="470614"/>
    <n v="329430"/>
    <n v="141184"/>
    <n v="132266"/>
  </r>
  <r>
    <d v="2026-07-15T00:00:00"/>
    <x v="11694"/>
    <x v="1"/>
    <x v="5"/>
    <x v="0"/>
    <x v="6"/>
    <x v="2"/>
    <n v="7"/>
    <n v="342951"/>
    <n v="0"/>
    <n v="342951"/>
    <n v="240066"/>
    <n v="102885"/>
    <n v="132266"/>
  </r>
  <r>
    <d v="2026-07-15T00:00:00"/>
    <x v="11695"/>
    <x v="2"/>
    <x v="1"/>
    <x v="1"/>
    <x v="6"/>
    <x v="2"/>
    <n v="4"/>
    <n v="330524"/>
    <n v="0"/>
    <n v="330524"/>
    <n v="204925"/>
    <n v="125599"/>
    <n v="60736.2"/>
  </r>
  <r>
    <d v="2026-07-15T00:00:00"/>
    <x v="11696"/>
    <x v="2"/>
    <x v="1"/>
    <x v="1"/>
    <x v="6"/>
    <x v="2"/>
    <n v="11"/>
    <n v="732747"/>
    <n v="102585"/>
    <n v="630162"/>
    <n v="390701"/>
    <n v="239462"/>
    <n v="60736.2"/>
  </r>
  <r>
    <d v="2026-07-15T00:00:00"/>
    <x v="11697"/>
    <x v="0"/>
    <x v="7"/>
    <x v="0"/>
    <x v="6"/>
    <x v="2"/>
    <n v="5"/>
    <n v="168260"/>
    <n v="0"/>
    <n v="168260"/>
    <n v="117782"/>
    <n v="50478"/>
    <n v="132266"/>
  </r>
  <r>
    <d v="2026-07-15T00:00:00"/>
    <x v="11698"/>
    <x v="6"/>
    <x v="2"/>
    <x v="3"/>
    <x v="6"/>
    <x v="2"/>
    <n v="4"/>
    <n v="373768"/>
    <n v="22426.1"/>
    <n v="351342"/>
    <n v="267020"/>
    <n v="84322.1"/>
    <n v="135172"/>
  </r>
  <r>
    <d v="2026-07-15T00:00:00"/>
    <x v="11699"/>
    <x v="1"/>
    <x v="5"/>
    <x v="0"/>
    <x v="6"/>
    <x v="2"/>
    <n v="2"/>
    <n v="612386"/>
    <n v="61238.6"/>
    <n v="551147"/>
    <n v="385803"/>
    <n v="165344"/>
    <n v="132266"/>
  </r>
  <r>
    <d v="2026-07-15T00:00:00"/>
    <x v="11700"/>
    <x v="5"/>
    <x v="3"/>
    <x v="2"/>
    <x v="6"/>
    <x v="2"/>
    <n v="11"/>
    <n v="668223"/>
    <n v="53457.8"/>
    <n v="614765"/>
    <n v="442631"/>
    <n v="172134"/>
    <n v="197126"/>
  </r>
  <r>
    <d v="2026-07-15T00:00:00"/>
    <x v="11701"/>
    <x v="3"/>
    <x v="0"/>
    <x v="1"/>
    <x v="6"/>
    <x v="2"/>
    <n v="8"/>
    <n v="536604"/>
    <n v="26830.2"/>
    <n v="509774"/>
    <n v="316060"/>
    <n v="193714"/>
    <n v="60736.2"/>
  </r>
  <r>
    <d v="2026-07-15T00:00:00"/>
    <x v="11702"/>
    <x v="7"/>
    <x v="6"/>
    <x v="3"/>
    <x v="6"/>
    <x v="2"/>
    <n v="8"/>
    <n v="197924"/>
    <n v="23750.9"/>
    <n v="174173"/>
    <n v="132372"/>
    <n v="41801.6"/>
    <n v="135172"/>
  </r>
  <r>
    <d v="2026-07-15T00:00:00"/>
    <x v="11703"/>
    <x v="0"/>
    <x v="7"/>
    <x v="0"/>
    <x v="6"/>
    <x v="2"/>
    <n v="1"/>
    <n v="613294"/>
    <n v="61329.4"/>
    <n v="551965"/>
    <n v="386375"/>
    <n v="165589"/>
    <n v="132266"/>
  </r>
  <r>
    <d v="2026-07-15T00:00:00"/>
    <x v="11704"/>
    <x v="7"/>
    <x v="6"/>
    <x v="3"/>
    <x v="6"/>
    <x v="2"/>
    <n v="12"/>
    <n v="391195"/>
    <n v="0"/>
    <n v="391195"/>
    <n v="297308"/>
    <n v="93886.8"/>
    <n v="135172"/>
  </r>
  <r>
    <d v="2026-07-15T00:00:00"/>
    <x v="11705"/>
    <x v="1"/>
    <x v="5"/>
    <x v="0"/>
    <x v="6"/>
    <x v="2"/>
    <n v="10"/>
    <n v="336442"/>
    <n v="43737.5"/>
    <n v="292705"/>
    <n v="204893"/>
    <n v="87811.4"/>
    <n v="132266"/>
  </r>
  <r>
    <d v="2026-07-15T00:00:00"/>
    <x v="11706"/>
    <x v="4"/>
    <x v="4"/>
    <x v="2"/>
    <x v="6"/>
    <x v="2"/>
    <n v="1"/>
    <n v="602320"/>
    <n v="0"/>
    <n v="602320"/>
    <n v="433670"/>
    <n v="168650"/>
    <n v="197126"/>
  </r>
  <r>
    <d v="2026-07-15T00:00:00"/>
    <x v="11707"/>
    <x v="2"/>
    <x v="1"/>
    <x v="1"/>
    <x v="6"/>
    <x v="2"/>
    <n v="9"/>
    <n v="691110"/>
    <n v="48377.7"/>
    <n v="642732"/>
    <n v="398494"/>
    <n v="244238"/>
    <n v="60736.2"/>
  </r>
  <r>
    <d v="2026-07-15T00:00:00"/>
    <x v="11708"/>
    <x v="3"/>
    <x v="0"/>
    <x v="1"/>
    <x v="6"/>
    <x v="2"/>
    <n v="2"/>
    <n v="376262"/>
    <n v="0"/>
    <n v="376262"/>
    <n v="233282"/>
    <n v="142980"/>
    <n v="60736.2"/>
  </r>
  <r>
    <d v="2026-07-15T00:00:00"/>
    <x v="11709"/>
    <x v="0"/>
    <x v="7"/>
    <x v="0"/>
    <x v="6"/>
    <x v="2"/>
    <n v="10"/>
    <n v="138284"/>
    <n v="19359.8"/>
    <n v="118924"/>
    <n v="83247"/>
    <n v="35677.3"/>
    <n v="132266"/>
  </r>
  <r>
    <d v="2026-07-15T00:00:00"/>
    <x v="11710"/>
    <x v="4"/>
    <x v="4"/>
    <x v="2"/>
    <x v="6"/>
    <x v="2"/>
    <n v="10"/>
    <n v="656623"/>
    <n v="65662.3"/>
    <n v="590961"/>
    <n v="425492"/>
    <n v="165469"/>
    <n v="197126"/>
  </r>
  <r>
    <d v="2026-07-15T00:00:00"/>
    <x v="11711"/>
    <x v="0"/>
    <x v="7"/>
    <x v="0"/>
    <x v="6"/>
    <x v="2"/>
    <n v="9"/>
    <n v="101357"/>
    <n v="0"/>
    <n v="101357"/>
    <n v="70949.9"/>
    <n v="30407.1"/>
    <n v="132266"/>
  </r>
  <r>
    <d v="2026-07-15T00:00:00"/>
    <x v="11712"/>
    <x v="0"/>
    <x v="7"/>
    <x v="0"/>
    <x v="6"/>
    <x v="2"/>
    <n v="7"/>
    <n v="183096"/>
    <n v="5492.88"/>
    <n v="177603"/>
    <n v="124322"/>
    <n v="53280.9"/>
    <n v="132266"/>
  </r>
  <r>
    <d v="2026-07-15T00:00:00"/>
    <x v="11713"/>
    <x v="4"/>
    <x v="4"/>
    <x v="2"/>
    <x v="6"/>
    <x v="2"/>
    <n v="1"/>
    <n v="259728"/>
    <n v="7791.84"/>
    <n v="251936"/>
    <n v="181394"/>
    <n v="70542.1"/>
    <n v="197126"/>
  </r>
  <r>
    <d v="2026-07-15T00:00:00"/>
    <x v="11714"/>
    <x v="4"/>
    <x v="4"/>
    <x v="2"/>
    <x v="6"/>
    <x v="2"/>
    <n v="5"/>
    <n v="214292"/>
    <n v="15000.4"/>
    <n v="199292"/>
    <n v="143490"/>
    <n v="55801.6"/>
    <n v="197126"/>
  </r>
  <r>
    <d v="2026-07-15T00:00:00"/>
    <x v="11715"/>
    <x v="3"/>
    <x v="0"/>
    <x v="1"/>
    <x v="6"/>
    <x v="2"/>
    <n v="4"/>
    <n v="706644"/>
    <n v="14132.9"/>
    <n v="692511"/>
    <n v="429357"/>
    <n v="263154"/>
    <n v="60736.2"/>
  </r>
  <r>
    <d v="2026-07-15T00:00:00"/>
    <x v="11716"/>
    <x v="0"/>
    <x v="7"/>
    <x v="0"/>
    <x v="6"/>
    <x v="2"/>
    <n v="6"/>
    <n v="626594"/>
    <n v="0"/>
    <n v="626594"/>
    <n v="438616"/>
    <n v="187978"/>
    <n v="132266"/>
  </r>
  <r>
    <d v="2026-07-15T00:00:00"/>
    <x v="11717"/>
    <x v="4"/>
    <x v="4"/>
    <x v="2"/>
    <x v="6"/>
    <x v="2"/>
    <n v="3"/>
    <n v="366468"/>
    <n v="32982.1"/>
    <n v="333486"/>
    <n v="240110"/>
    <n v="93376.1"/>
    <n v="197126"/>
  </r>
  <r>
    <d v="2026-07-15T00:00:00"/>
    <x v="11718"/>
    <x v="3"/>
    <x v="0"/>
    <x v="1"/>
    <x v="6"/>
    <x v="2"/>
    <n v="7"/>
    <n v="497629"/>
    <n v="0"/>
    <n v="497629"/>
    <n v="308530"/>
    <n v="189099"/>
    <n v="60736.2"/>
  </r>
  <r>
    <d v="2026-07-16T00:00:00"/>
    <x v="11719"/>
    <x v="3"/>
    <x v="0"/>
    <x v="1"/>
    <x v="6"/>
    <x v="2"/>
    <n v="1"/>
    <n v="516579"/>
    <n v="0"/>
    <n v="516579"/>
    <n v="320279"/>
    <n v="196300"/>
    <n v="60736.2"/>
  </r>
  <r>
    <d v="2026-07-16T00:00:00"/>
    <x v="11720"/>
    <x v="2"/>
    <x v="1"/>
    <x v="1"/>
    <x v="6"/>
    <x v="2"/>
    <n v="6"/>
    <n v="650748"/>
    <n v="0"/>
    <n v="650748"/>
    <n v="403464"/>
    <n v="247284"/>
    <n v="60736.2"/>
  </r>
  <r>
    <d v="2026-07-16T00:00:00"/>
    <x v="11721"/>
    <x v="4"/>
    <x v="4"/>
    <x v="2"/>
    <x v="6"/>
    <x v="2"/>
    <n v="1"/>
    <n v="147430"/>
    <n v="19165.9"/>
    <n v="128264"/>
    <n v="92350.1"/>
    <n v="35913.9"/>
    <n v="197126"/>
  </r>
  <r>
    <d v="2026-07-16T00:00:00"/>
    <x v="11722"/>
    <x v="3"/>
    <x v="0"/>
    <x v="1"/>
    <x v="6"/>
    <x v="2"/>
    <n v="8"/>
    <n v="557438"/>
    <n v="50169.4"/>
    <n v="507269"/>
    <n v="314507"/>
    <n v="192762"/>
    <n v="60736.2"/>
  </r>
  <r>
    <d v="2026-07-16T00:00:00"/>
    <x v="11723"/>
    <x v="2"/>
    <x v="1"/>
    <x v="1"/>
    <x v="6"/>
    <x v="2"/>
    <n v="1"/>
    <n v="99644"/>
    <n v="4982.2"/>
    <n v="94661.8"/>
    <n v="58690.3"/>
    <n v="35971.5"/>
    <n v="60736.2"/>
  </r>
  <r>
    <d v="2026-07-16T00:00:00"/>
    <x v="11724"/>
    <x v="5"/>
    <x v="3"/>
    <x v="2"/>
    <x v="6"/>
    <x v="2"/>
    <n v="10"/>
    <n v="49872"/>
    <n v="0"/>
    <n v="49872"/>
    <n v="35907.8"/>
    <n v="13964.2"/>
    <n v="197126"/>
  </r>
  <r>
    <d v="2026-07-16T00:00:00"/>
    <x v="11725"/>
    <x v="6"/>
    <x v="2"/>
    <x v="3"/>
    <x v="6"/>
    <x v="2"/>
    <n v="5"/>
    <n v="200570"/>
    <n v="10028.5"/>
    <n v="190542"/>
    <n v="144812"/>
    <n v="45730"/>
    <n v="135172"/>
  </r>
  <r>
    <d v="2026-07-16T00:00:00"/>
    <x v="11726"/>
    <x v="2"/>
    <x v="1"/>
    <x v="1"/>
    <x v="6"/>
    <x v="2"/>
    <n v="4"/>
    <n v="449719"/>
    <n v="17988.8"/>
    <n v="431730"/>
    <n v="267673"/>
    <n v="164057"/>
    <n v="60736.2"/>
  </r>
  <r>
    <d v="2026-07-16T00:00:00"/>
    <x v="11727"/>
    <x v="6"/>
    <x v="2"/>
    <x v="3"/>
    <x v="6"/>
    <x v="2"/>
    <n v="1"/>
    <n v="184399"/>
    <n v="16595.9"/>
    <n v="167803"/>
    <n v="127530"/>
    <n v="40272.7"/>
    <n v="135172"/>
  </r>
  <r>
    <d v="2026-07-16T00:00:00"/>
    <x v="11728"/>
    <x v="3"/>
    <x v="0"/>
    <x v="1"/>
    <x v="6"/>
    <x v="2"/>
    <n v="6"/>
    <n v="824102"/>
    <n v="57687.1"/>
    <n v="766415"/>
    <n v="475177"/>
    <n v="291238"/>
    <n v="60736.2"/>
  </r>
  <r>
    <d v="2026-07-16T00:00:00"/>
    <x v="11729"/>
    <x v="7"/>
    <x v="6"/>
    <x v="3"/>
    <x v="6"/>
    <x v="2"/>
    <n v="5"/>
    <n v="97302"/>
    <n v="13622.3"/>
    <n v="83679.7"/>
    <n v="63596.6"/>
    <n v="20083.1"/>
    <n v="135172"/>
  </r>
  <r>
    <d v="2026-07-16T00:00:00"/>
    <x v="11730"/>
    <x v="5"/>
    <x v="3"/>
    <x v="2"/>
    <x v="6"/>
    <x v="2"/>
    <n v="2"/>
    <n v="387922"/>
    <n v="31033.8"/>
    <n v="356888"/>
    <n v="256960"/>
    <n v="99928.7"/>
    <n v="197126"/>
  </r>
  <r>
    <d v="2026-07-16T00:00:00"/>
    <x v="11731"/>
    <x v="4"/>
    <x v="4"/>
    <x v="2"/>
    <x v="6"/>
    <x v="2"/>
    <n v="2"/>
    <n v="551009"/>
    <n v="0"/>
    <n v="551009"/>
    <n v="396726"/>
    <n v="154283"/>
    <n v="197126"/>
  </r>
  <r>
    <d v="2026-07-16T00:00:00"/>
    <x v="11732"/>
    <x v="5"/>
    <x v="3"/>
    <x v="2"/>
    <x v="6"/>
    <x v="2"/>
    <n v="1"/>
    <n v="435827"/>
    <n v="56657.5"/>
    <n v="379169"/>
    <n v="273002"/>
    <n v="106167"/>
    <n v="197126"/>
  </r>
  <r>
    <d v="2026-07-16T00:00:00"/>
    <x v="11733"/>
    <x v="2"/>
    <x v="1"/>
    <x v="1"/>
    <x v="6"/>
    <x v="2"/>
    <n v="7"/>
    <n v="70376"/>
    <n v="0"/>
    <n v="70376"/>
    <n v="43633.1"/>
    <n v="26742.9"/>
    <n v="60736.2"/>
  </r>
  <r>
    <d v="2026-07-16T00:00:00"/>
    <x v="11734"/>
    <x v="0"/>
    <x v="7"/>
    <x v="0"/>
    <x v="6"/>
    <x v="2"/>
    <n v="4"/>
    <n v="452949"/>
    <n v="18118"/>
    <n v="434831"/>
    <n v="304382"/>
    <n v="130449"/>
    <n v="132266"/>
  </r>
  <r>
    <d v="2026-07-16T00:00:00"/>
    <x v="11735"/>
    <x v="1"/>
    <x v="5"/>
    <x v="0"/>
    <x v="6"/>
    <x v="2"/>
    <n v="12"/>
    <n v="318595"/>
    <n v="41417.3"/>
    <n v="277178"/>
    <n v="194024"/>
    <n v="83153.3"/>
    <n v="132266"/>
  </r>
  <r>
    <d v="2026-07-16T00:00:00"/>
    <x v="11736"/>
    <x v="6"/>
    <x v="2"/>
    <x v="3"/>
    <x v="6"/>
    <x v="2"/>
    <n v="9"/>
    <n v="748034"/>
    <n v="37401.7"/>
    <n v="710632"/>
    <n v="540081"/>
    <n v="170552"/>
    <n v="135172"/>
  </r>
  <r>
    <d v="2026-07-16T00:00:00"/>
    <x v="11737"/>
    <x v="1"/>
    <x v="5"/>
    <x v="0"/>
    <x v="6"/>
    <x v="2"/>
    <n v="8"/>
    <n v="102395"/>
    <n v="10239.5"/>
    <n v="92155.5"/>
    <n v="64508.8"/>
    <n v="27646.7"/>
    <n v="132266"/>
  </r>
  <r>
    <d v="2026-07-16T00:00:00"/>
    <x v="11738"/>
    <x v="0"/>
    <x v="7"/>
    <x v="0"/>
    <x v="6"/>
    <x v="2"/>
    <n v="6"/>
    <n v="83319"/>
    <n v="11664.7"/>
    <n v="71654.3"/>
    <n v="50158"/>
    <n v="21496.3"/>
    <n v="132266"/>
  </r>
  <r>
    <d v="2026-07-16T00:00:00"/>
    <x v="11739"/>
    <x v="1"/>
    <x v="5"/>
    <x v="0"/>
    <x v="6"/>
    <x v="2"/>
    <n v="2"/>
    <n v="526638"/>
    <n v="0"/>
    <n v="526638"/>
    <n v="368647"/>
    <n v="157991"/>
    <n v="132266"/>
  </r>
  <r>
    <d v="2026-07-16T00:00:00"/>
    <x v="11740"/>
    <x v="3"/>
    <x v="0"/>
    <x v="1"/>
    <x v="6"/>
    <x v="2"/>
    <n v="10"/>
    <n v="745311"/>
    <n v="0"/>
    <n v="745311"/>
    <n v="462093"/>
    <n v="283218"/>
    <n v="60736.2"/>
  </r>
  <r>
    <d v="2026-07-16T00:00:00"/>
    <x v="11741"/>
    <x v="5"/>
    <x v="3"/>
    <x v="2"/>
    <x v="6"/>
    <x v="2"/>
    <n v="2"/>
    <n v="498030"/>
    <n v="34862.1"/>
    <n v="463168"/>
    <n v="333481"/>
    <n v="129687"/>
    <n v="197126"/>
  </r>
  <r>
    <d v="2026-07-16T00:00:00"/>
    <x v="11742"/>
    <x v="0"/>
    <x v="7"/>
    <x v="0"/>
    <x v="6"/>
    <x v="2"/>
    <n v="9"/>
    <n v="757800"/>
    <n v="0"/>
    <n v="757800"/>
    <n v="530460"/>
    <n v="227340"/>
    <n v="132266"/>
  </r>
  <r>
    <d v="2026-07-16T00:00:00"/>
    <x v="11743"/>
    <x v="4"/>
    <x v="4"/>
    <x v="2"/>
    <x v="6"/>
    <x v="2"/>
    <n v="8"/>
    <n v="340468"/>
    <n v="13618.7"/>
    <n v="326849"/>
    <n v="235331"/>
    <n v="91517.8"/>
    <n v="197126"/>
  </r>
  <r>
    <d v="2026-07-16T00:00:00"/>
    <x v="11744"/>
    <x v="7"/>
    <x v="6"/>
    <x v="3"/>
    <x v="6"/>
    <x v="2"/>
    <n v="9"/>
    <n v="202171"/>
    <n v="0"/>
    <n v="202171"/>
    <n v="153650"/>
    <n v="48521"/>
    <n v="135172"/>
  </r>
  <r>
    <d v="2026-07-16T00:00:00"/>
    <x v="11745"/>
    <x v="4"/>
    <x v="4"/>
    <x v="2"/>
    <x v="6"/>
    <x v="2"/>
    <n v="1"/>
    <n v="60568"/>
    <n v="8479.52"/>
    <n v="52088.5"/>
    <n v="37503.7"/>
    <n v="14584.8"/>
    <n v="197126"/>
  </r>
  <r>
    <d v="2026-07-16T00:00:00"/>
    <x v="11746"/>
    <x v="7"/>
    <x v="6"/>
    <x v="3"/>
    <x v="6"/>
    <x v="2"/>
    <n v="12"/>
    <n v="813886"/>
    <n v="0"/>
    <n v="813886"/>
    <n v="618553"/>
    <n v="195333"/>
    <n v="135172"/>
  </r>
  <r>
    <d v="2026-07-16T00:00:00"/>
    <x v="11747"/>
    <x v="3"/>
    <x v="0"/>
    <x v="1"/>
    <x v="6"/>
    <x v="2"/>
    <n v="8"/>
    <n v="391724"/>
    <n v="35255.2"/>
    <n v="356469"/>
    <n v="221011"/>
    <n v="135458"/>
    <n v="60736.2"/>
  </r>
  <r>
    <d v="2026-07-16T00:00:00"/>
    <x v="11748"/>
    <x v="6"/>
    <x v="2"/>
    <x v="3"/>
    <x v="6"/>
    <x v="2"/>
    <n v="12"/>
    <n v="200008"/>
    <n v="10000.4"/>
    <n v="190008"/>
    <n v="144406"/>
    <n v="45601.8"/>
    <n v="135172"/>
  </r>
  <r>
    <d v="2026-07-16T00:00:00"/>
    <x v="11749"/>
    <x v="0"/>
    <x v="7"/>
    <x v="0"/>
    <x v="6"/>
    <x v="2"/>
    <n v="6"/>
    <n v="782673"/>
    <n v="70440.6"/>
    <n v="712232"/>
    <n v="498563"/>
    <n v="213670"/>
    <n v="132266"/>
  </r>
  <r>
    <d v="2026-07-16T00:00:00"/>
    <x v="11750"/>
    <x v="4"/>
    <x v="4"/>
    <x v="2"/>
    <x v="6"/>
    <x v="2"/>
    <n v="11"/>
    <n v="338827"/>
    <n v="0"/>
    <n v="338827"/>
    <n v="243955"/>
    <n v="94871.6"/>
    <n v="197126"/>
  </r>
  <r>
    <d v="2026-07-16T00:00:00"/>
    <x v="11751"/>
    <x v="5"/>
    <x v="3"/>
    <x v="2"/>
    <x v="6"/>
    <x v="2"/>
    <n v="8"/>
    <n v="168164"/>
    <n v="8408.2"/>
    <n v="159756"/>
    <n v="115024"/>
    <n v="44731.6"/>
    <n v="197126"/>
  </r>
  <r>
    <d v="2026-07-16T00:00:00"/>
    <x v="11752"/>
    <x v="4"/>
    <x v="4"/>
    <x v="2"/>
    <x v="6"/>
    <x v="2"/>
    <n v="10"/>
    <n v="808346"/>
    <n v="32333.8"/>
    <n v="776012"/>
    <n v="558729"/>
    <n v="217283"/>
    <n v="197126"/>
  </r>
  <r>
    <d v="2026-07-16T00:00:00"/>
    <x v="11753"/>
    <x v="1"/>
    <x v="5"/>
    <x v="0"/>
    <x v="6"/>
    <x v="2"/>
    <n v="11"/>
    <n v="772019"/>
    <n v="0"/>
    <n v="772019"/>
    <n v="540413"/>
    <n v="231606"/>
    <n v="132266"/>
  </r>
  <r>
    <d v="2026-07-16T00:00:00"/>
    <x v="11754"/>
    <x v="2"/>
    <x v="1"/>
    <x v="1"/>
    <x v="6"/>
    <x v="2"/>
    <n v="8"/>
    <n v="760588"/>
    <n v="68452.9"/>
    <n v="692135"/>
    <n v="429124"/>
    <n v="263011"/>
    <n v="60736.2"/>
  </r>
  <r>
    <d v="2026-07-16T00:00:00"/>
    <x v="11755"/>
    <x v="7"/>
    <x v="6"/>
    <x v="3"/>
    <x v="6"/>
    <x v="2"/>
    <n v="5"/>
    <n v="746337"/>
    <n v="89560.4"/>
    <n v="656777"/>
    <n v="499150"/>
    <n v="157626"/>
    <n v="135172"/>
  </r>
  <r>
    <d v="2026-07-16T00:00:00"/>
    <x v="11756"/>
    <x v="1"/>
    <x v="5"/>
    <x v="0"/>
    <x v="6"/>
    <x v="2"/>
    <n v="2"/>
    <n v="440771"/>
    <n v="22038.5"/>
    <n v="418732"/>
    <n v="293113"/>
    <n v="125620"/>
    <n v="132266"/>
  </r>
  <r>
    <d v="2026-07-16T00:00:00"/>
    <x v="11757"/>
    <x v="2"/>
    <x v="1"/>
    <x v="1"/>
    <x v="6"/>
    <x v="2"/>
    <n v="11"/>
    <n v="73503"/>
    <n v="5880.24"/>
    <n v="67622.8"/>
    <n v="41926.1"/>
    <n v="25696.7"/>
    <n v="60736.2"/>
  </r>
  <r>
    <d v="2026-07-16T00:00:00"/>
    <x v="11758"/>
    <x v="5"/>
    <x v="3"/>
    <x v="2"/>
    <x v="6"/>
    <x v="2"/>
    <n v="5"/>
    <n v="675309"/>
    <n v="60777.8"/>
    <n v="614531"/>
    <n v="442462"/>
    <n v="172069"/>
    <n v="197126"/>
  </r>
  <r>
    <d v="2026-07-16T00:00:00"/>
    <x v="11759"/>
    <x v="2"/>
    <x v="1"/>
    <x v="1"/>
    <x v="6"/>
    <x v="2"/>
    <n v="4"/>
    <n v="493349"/>
    <n v="74002.4"/>
    <n v="419347"/>
    <n v="259995"/>
    <n v="159352"/>
    <n v="60736.2"/>
  </r>
  <r>
    <d v="2026-07-16T00:00:00"/>
    <x v="11760"/>
    <x v="5"/>
    <x v="3"/>
    <x v="2"/>
    <x v="6"/>
    <x v="2"/>
    <n v="5"/>
    <n v="835906"/>
    <n v="108668"/>
    <n v="727238"/>
    <n v="523612"/>
    <n v="203627"/>
    <n v="197126"/>
  </r>
  <r>
    <d v="2026-07-16T00:00:00"/>
    <x v="11761"/>
    <x v="3"/>
    <x v="0"/>
    <x v="1"/>
    <x v="6"/>
    <x v="2"/>
    <n v="6"/>
    <n v="504300"/>
    <n v="0"/>
    <n v="504300"/>
    <n v="312666"/>
    <n v="191634"/>
    <n v="60736.2"/>
  </r>
  <r>
    <d v="2026-07-16T00:00:00"/>
    <x v="11762"/>
    <x v="6"/>
    <x v="2"/>
    <x v="3"/>
    <x v="6"/>
    <x v="2"/>
    <n v="10"/>
    <n v="473854"/>
    <n v="37908.3"/>
    <n v="435946"/>
    <n v="331319"/>
    <n v="104627"/>
    <n v="135172"/>
  </r>
  <r>
    <d v="2026-07-16T00:00:00"/>
    <x v="11763"/>
    <x v="4"/>
    <x v="4"/>
    <x v="2"/>
    <x v="6"/>
    <x v="2"/>
    <n v="7"/>
    <n v="220811"/>
    <n v="11040.5"/>
    <n v="209770"/>
    <n v="151035"/>
    <n v="58735.7"/>
    <n v="197126"/>
  </r>
  <r>
    <d v="2026-07-16T00:00:00"/>
    <x v="11764"/>
    <x v="2"/>
    <x v="1"/>
    <x v="1"/>
    <x v="6"/>
    <x v="2"/>
    <n v="5"/>
    <n v="619075"/>
    <n v="43335.2"/>
    <n v="575740"/>
    <n v="356959"/>
    <n v="218781"/>
    <n v="60736.2"/>
  </r>
  <r>
    <d v="2026-07-16T00:00:00"/>
    <x v="11765"/>
    <x v="0"/>
    <x v="7"/>
    <x v="0"/>
    <x v="6"/>
    <x v="2"/>
    <n v="8"/>
    <n v="211593"/>
    <n v="23275.2"/>
    <n v="188318"/>
    <n v="131822"/>
    <n v="56495.3"/>
    <n v="132266"/>
  </r>
  <r>
    <d v="2026-07-16T00:00:00"/>
    <x v="11766"/>
    <x v="5"/>
    <x v="3"/>
    <x v="2"/>
    <x v="6"/>
    <x v="2"/>
    <n v="5"/>
    <n v="561505"/>
    <n v="44920.4"/>
    <n v="516585"/>
    <n v="371941"/>
    <n v="144644"/>
    <n v="197126"/>
  </r>
  <r>
    <d v="2026-07-16T00:00:00"/>
    <x v="11767"/>
    <x v="0"/>
    <x v="7"/>
    <x v="0"/>
    <x v="6"/>
    <x v="2"/>
    <n v="1"/>
    <n v="351219"/>
    <n v="0"/>
    <n v="351219"/>
    <n v="245853"/>
    <n v="105366"/>
    <n v="132266"/>
  </r>
  <r>
    <d v="2026-07-16T00:00:00"/>
    <x v="11768"/>
    <x v="1"/>
    <x v="5"/>
    <x v="0"/>
    <x v="6"/>
    <x v="2"/>
    <n v="1"/>
    <n v="782597"/>
    <n v="93911.6"/>
    <n v="688685"/>
    <n v="482080"/>
    <n v="206606"/>
    <n v="132266"/>
  </r>
  <r>
    <d v="2026-07-16T00:00:00"/>
    <x v="11769"/>
    <x v="1"/>
    <x v="5"/>
    <x v="0"/>
    <x v="6"/>
    <x v="2"/>
    <n v="9"/>
    <n v="88770"/>
    <n v="2663.1"/>
    <n v="86106.9"/>
    <n v="60274.8"/>
    <n v="25832.1"/>
    <n v="132266"/>
  </r>
  <r>
    <d v="2026-07-16T00:00:00"/>
    <x v="11770"/>
    <x v="5"/>
    <x v="3"/>
    <x v="2"/>
    <x v="6"/>
    <x v="2"/>
    <n v="4"/>
    <n v="277748"/>
    <n v="36107.2"/>
    <n v="241641"/>
    <n v="173981"/>
    <n v="67659.4"/>
    <n v="197126"/>
  </r>
  <r>
    <d v="2026-07-16T00:00:00"/>
    <x v="11771"/>
    <x v="5"/>
    <x v="3"/>
    <x v="2"/>
    <x v="6"/>
    <x v="2"/>
    <n v="2"/>
    <n v="285304"/>
    <n v="0"/>
    <n v="285304"/>
    <n v="205419"/>
    <n v="79885.1"/>
    <n v="197126"/>
  </r>
  <r>
    <d v="2026-07-16T00:00:00"/>
    <x v="11772"/>
    <x v="6"/>
    <x v="2"/>
    <x v="3"/>
    <x v="6"/>
    <x v="2"/>
    <n v="9"/>
    <n v="236712"/>
    <n v="14202.7"/>
    <n v="222509"/>
    <n v="169107"/>
    <n v="53402.2"/>
    <n v="135172"/>
  </r>
  <r>
    <d v="2026-07-16T00:00:00"/>
    <x v="11773"/>
    <x v="7"/>
    <x v="6"/>
    <x v="3"/>
    <x v="6"/>
    <x v="2"/>
    <n v="6"/>
    <n v="575931"/>
    <n v="17277.9"/>
    <n v="558653"/>
    <n v="424576"/>
    <n v="134077"/>
    <n v="135172"/>
  </r>
  <r>
    <d v="2026-07-16T00:00:00"/>
    <x v="11774"/>
    <x v="7"/>
    <x v="6"/>
    <x v="3"/>
    <x v="6"/>
    <x v="2"/>
    <n v="8"/>
    <n v="544656"/>
    <n v="32679.4"/>
    <n v="511977"/>
    <n v="389102"/>
    <n v="122874"/>
    <n v="135172"/>
  </r>
  <r>
    <d v="2026-07-16T00:00:00"/>
    <x v="11775"/>
    <x v="6"/>
    <x v="2"/>
    <x v="3"/>
    <x v="6"/>
    <x v="2"/>
    <n v="8"/>
    <n v="373368"/>
    <n v="22402.1"/>
    <n v="350966"/>
    <n v="266734"/>
    <n v="84231.8"/>
    <n v="135172"/>
  </r>
  <r>
    <d v="2026-07-16T00:00:00"/>
    <x v="11776"/>
    <x v="7"/>
    <x v="6"/>
    <x v="3"/>
    <x v="6"/>
    <x v="2"/>
    <n v="1"/>
    <n v="474294"/>
    <n v="23714.7"/>
    <n v="450579"/>
    <n v="342440"/>
    <n v="108139"/>
    <n v="135172"/>
  </r>
  <r>
    <d v="2026-07-16T00:00:00"/>
    <x v="11777"/>
    <x v="3"/>
    <x v="0"/>
    <x v="1"/>
    <x v="6"/>
    <x v="2"/>
    <n v="6"/>
    <n v="287734"/>
    <n v="0"/>
    <n v="287734"/>
    <n v="178395"/>
    <n v="109339"/>
    <n v="60736.2"/>
  </r>
  <r>
    <d v="2026-07-17T00:00:00"/>
    <x v="11778"/>
    <x v="6"/>
    <x v="2"/>
    <x v="3"/>
    <x v="6"/>
    <x v="2"/>
    <n v="2"/>
    <n v="521749"/>
    <n v="46957.4"/>
    <n v="474792"/>
    <n v="360842"/>
    <n v="113950"/>
    <n v="135172"/>
  </r>
  <r>
    <d v="2026-07-17T00:00:00"/>
    <x v="11779"/>
    <x v="6"/>
    <x v="2"/>
    <x v="3"/>
    <x v="6"/>
    <x v="2"/>
    <n v="2"/>
    <n v="344342"/>
    <n v="17217.1"/>
    <n v="327125"/>
    <n v="248615"/>
    <n v="78510"/>
    <n v="135172"/>
  </r>
  <r>
    <d v="2026-07-17T00:00:00"/>
    <x v="11780"/>
    <x v="2"/>
    <x v="1"/>
    <x v="1"/>
    <x v="6"/>
    <x v="2"/>
    <n v="8"/>
    <n v="426136"/>
    <n v="59659"/>
    <n v="366477"/>
    <n v="227216"/>
    <n v="139261"/>
    <n v="60736.2"/>
  </r>
  <r>
    <d v="2026-07-17T00:00:00"/>
    <x v="11781"/>
    <x v="4"/>
    <x v="4"/>
    <x v="2"/>
    <x v="6"/>
    <x v="2"/>
    <n v="6"/>
    <n v="461981"/>
    <n v="41578.3"/>
    <n v="420403"/>
    <n v="302690"/>
    <n v="117713"/>
    <n v="197126"/>
  </r>
  <r>
    <d v="2026-07-17T00:00:00"/>
    <x v="11782"/>
    <x v="6"/>
    <x v="2"/>
    <x v="3"/>
    <x v="6"/>
    <x v="2"/>
    <n v="7"/>
    <n v="524728"/>
    <n v="57720.1"/>
    <n v="467008"/>
    <n v="354926"/>
    <n v="112082"/>
    <n v="135172"/>
  </r>
  <r>
    <d v="2026-07-17T00:00:00"/>
    <x v="11783"/>
    <x v="3"/>
    <x v="0"/>
    <x v="1"/>
    <x v="6"/>
    <x v="2"/>
    <n v="8"/>
    <n v="597145"/>
    <n v="11942.9"/>
    <n v="585202"/>
    <n v="362825"/>
    <n v="222377"/>
    <n v="60736.2"/>
  </r>
  <r>
    <d v="2026-07-17T00:00:00"/>
    <x v="11784"/>
    <x v="6"/>
    <x v="2"/>
    <x v="3"/>
    <x v="6"/>
    <x v="2"/>
    <n v="9"/>
    <n v="193369"/>
    <n v="5801.07"/>
    <n v="187568"/>
    <n v="142552"/>
    <n v="45016.3"/>
    <n v="135172"/>
  </r>
  <r>
    <d v="2026-07-17T00:00:00"/>
    <x v="11785"/>
    <x v="6"/>
    <x v="2"/>
    <x v="3"/>
    <x v="6"/>
    <x v="2"/>
    <n v="8"/>
    <n v="407084"/>
    <n v="16283.4"/>
    <n v="390801"/>
    <n v="297008"/>
    <n v="93792.1"/>
    <n v="135172"/>
  </r>
  <r>
    <d v="2026-07-17T00:00:00"/>
    <x v="11786"/>
    <x v="1"/>
    <x v="5"/>
    <x v="0"/>
    <x v="6"/>
    <x v="2"/>
    <n v="6"/>
    <n v="330951"/>
    <n v="26476.1"/>
    <n v="304475"/>
    <n v="213132"/>
    <n v="91342.5"/>
    <n v="132266"/>
  </r>
  <r>
    <d v="2026-07-17T00:00:00"/>
    <x v="11787"/>
    <x v="6"/>
    <x v="2"/>
    <x v="3"/>
    <x v="6"/>
    <x v="2"/>
    <n v="2"/>
    <n v="682044"/>
    <n v="0"/>
    <n v="682044"/>
    <n v="518353"/>
    <n v="163691"/>
    <n v="135172"/>
  </r>
  <r>
    <d v="2026-07-17T00:00:00"/>
    <x v="11788"/>
    <x v="5"/>
    <x v="3"/>
    <x v="2"/>
    <x v="6"/>
    <x v="2"/>
    <n v="8"/>
    <n v="322106"/>
    <n v="38652.7"/>
    <n v="283453"/>
    <n v="204086"/>
    <n v="79366.9"/>
    <n v="197126"/>
  </r>
  <r>
    <d v="2026-07-17T00:00:00"/>
    <x v="11789"/>
    <x v="6"/>
    <x v="2"/>
    <x v="3"/>
    <x v="6"/>
    <x v="2"/>
    <n v="4"/>
    <n v="816711"/>
    <n v="0"/>
    <n v="816711"/>
    <n v="620700"/>
    <n v="196011"/>
    <n v="135172"/>
  </r>
  <r>
    <d v="2026-07-17T00:00:00"/>
    <x v="11790"/>
    <x v="1"/>
    <x v="5"/>
    <x v="0"/>
    <x v="6"/>
    <x v="2"/>
    <n v="3"/>
    <n v="292283"/>
    <n v="11691.3"/>
    <n v="280592"/>
    <n v="196414"/>
    <n v="84177.5"/>
    <n v="132266"/>
  </r>
  <r>
    <d v="2026-07-17T00:00:00"/>
    <x v="11791"/>
    <x v="1"/>
    <x v="5"/>
    <x v="0"/>
    <x v="6"/>
    <x v="2"/>
    <n v="9"/>
    <n v="120205"/>
    <n v="10818.5"/>
    <n v="109387"/>
    <n v="76570.6"/>
    <n v="32816"/>
    <n v="132266"/>
  </r>
  <r>
    <d v="2026-07-17T00:00:00"/>
    <x v="11792"/>
    <x v="6"/>
    <x v="2"/>
    <x v="3"/>
    <x v="6"/>
    <x v="2"/>
    <n v="11"/>
    <n v="371002"/>
    <n v="25970.1"/>
    <n v="345032"/>
    <n v="262224"/>
    <n v="82807.6"/>
    <n v="135172"/>
  </r>
  <r>
    <d v="2026-07-17T00:00:00"/>
    <x v="11793"/>
    <x v="1"/>
    <x v="5"/>
    <x v="0"/>
    <x v="6"/>
    <x v="2"/>
    <n v="11"/>
    <n v="812589"/>
    <n v="56881.2"/>
    <n v="755708"/>
    <n v="528995"/>
    <n v="226712"/>
    <n v="132266"/>
  </r>
  <r>
    <d v="2026-07-17T00:00:00"/>
    <x v="11794"/>
    <x v="1"/>
    <x v="5"/>
    <x v="0"/>
    <x v="6"/>
    <x v="2"/>
    <n v="2"/>
    <n v="399645"/>
    <n v="15985.8"/>
    <n v="383659"/>
    <n v="268561"/>
    <n v="115098"/>
    <n v="132266"/>
  </r>
  <r>
    <d v="2026-07-17T00:00:00"/>
    <x v="11795"/>
    <x v="4"/>
    <x v="4"/>
    <x v="2"/>
    <x v="6"/>
    <x v="2"/>
    <n v="2"/>
    <n v="307137"/>
    <n v="0"/>
    <n v="307137"/>
    <n v="221139"/>
    <n v="85998.4"/>
    <n v="197126"/>
  </r>
  <r>
    <d v="2026-07-17T00:00:00"/>
    <x v="11796"/>
    <x v="4"/>
    <x v="4"/>
    <x v="2"/>
    <x v="6"/>
    <x v="2"/>
    <n v="7"/>
    <n v="627581"/>
    <n v="50206.5"/>
    <n v="577375"/>
    <n v="415710"/>
    <n v="161665"/>
    <n v="197126"/>
  </r>
  <r>
    <d v="2026-07-17T00:00:00"/>
    <x v="11797"/>
    <x v="4"/>
    <x v="4"/>
    <x v="2"/>
    <x v="6"/>
    <x v="2"/>
    <n v="10"/>
    <n v="402505"/>
    <n v="0"/>
    <n v="402505"/>
    <n v="289804"/>
    <n v="112701"/>
    <n v="197126"/>
  </r>
  <r>
    <d v="2026-07-17T00:00:00"/>
    <x v="11798"/>
    <x v="5"/>
    <x v="3"/>
    <x v="2"/>
    <x v="6"/>
    <x v="2"/>
    <n v="8"/>
    <n v="635204"/>
    <n v="31760.2"/>
    <n v="603444"/>
    <n v="434480"/>
    <n v="168964"/>
    <n v="197126"/>
  </r>
  <r>
    <d v="2026-07-17T00:00:00"/>
    <x v="11799"/>
    <x v="4"/>
    <x v="4"/>
    <x v="2"/>
    <x v="6"/>
    <x v="2"/>
    <n v="3"/>
    <n v="325456"/>
    <n v="22781.9"/>
    <n v="302674"/>
    <n v="217925"/>
    <n v="84748.7"/>
    <n v="197126"/>
  </r>
  <r>
    <d v="2026-07-17T00:00:00"/>
    <x v="11800"/>
    <x v="3"/>
    <x v="0"/>
    <x v="1"/>
    <x v="6"/>
    <x v="2"/>
    <n v="8"/>
    <n v="389906"/>
    <n v="46788.7"/>
    <n v="343117"/>
    <n v="212733"/>
    <n v="130385"/>
    <n v="60736.2"/>
  </r>
  <r>
    <d v="2026-07-17T00:00:00"/>
    <x v="11801"/>
    <x v="5"/>
    <x v="3"/>
    <x v="2"/>
    <x v="6"/>
    <x v="2"/>
    <n v="9"/>
    <n v="464730"/>
    <n v="0"/>
    <n v="464730"/>
    <n v="334606"/>
    <n v="130124"/>
    <n v="197126"/>
  </r>
  <r>
    <d v="2026-07-17T00:00:00"/>
    <x v="11802"/>
    <x v="5"/>
    <x v="3"/>
    <x v="2"/>
    <x v="6"/>
    <x v="2"/>
    <n v="9"/>
    <n v="444267"/>
    <n v="44426.7"/>
    <n v="399840"/>
    <n v="287885"/>
    <n v="111955"/>
    <n v="197126"/>
  </r>
  <r>
    <d v="2026-07-17T00:00:00"/>
    <x v="11803"/>
    <x v="6"/>
    <x v="2"/>
    <x v="3"/>
    <x v="6"/>
    <x v="2"/>
    <n v="5"/>
    <n v="426810"/>
    <n v="25608.6"/>
    <n v="401201"/>
    <n v="304913"/>
    <n v="96288.3"/>
    <n v="135172"/>
  </r>
  <r>
    <d v="2026-07-17T00:00:00"/>
    <x v="11804"/>
    <x v="2"/>
    <x v="1"/>
    <x v="1"/>
    <x v="6"/>
    <x v="2"/>
    <n v="2"/>
    <n v="183996"/>
    <n v="11039.8"/>
    <n v="172956"/>
    <n v="107233"/>
    <n v="65723.4"/>
    <n v="60736.2"/>
  </r>
  <r>
    <d v="2026-07-17T00:00:00"/>
    <x v="11805"/>
    <x v="0"/>
    <x v="7"/>
    <x v="0"/>
    <x v="6"/>
    <x v="2"/>
    <n v="4"/>
    <n v="52893"/>
    <n v="7405.02"/>
    <n v="45488"/>
    <n v="31841.6"/>
    <n v="13646.4"/>
    <n v="132266"/>
  </r>
  <r>
    <d v="2026-07-17T00:00:00"/>
    <x v="11806"/>
    <x v="7"/>
    <x v="6"/>
    <x v="3"/>
    <x v="6"/>
    <x v="2"/>
    <n v="11"/>
    <n v="637963"/>
    <n v="70175.9"/>
    <n v="567787"/>
    <n v="431518"/>
    <n v="136269"/>
    <n v="135172"/>
  </r>
  <r>
    <d v="2026-07-17T00:00:00"/>
    <x v="11807"/>
    <x v="1"/>
    <x v="5"/>
    <x v="0"/>
    <x v="6"/>
    <x v="2"/>
    <n v="3"/>
    <n v="567664"/>
    <n v="79473"/>
    <n v="488191"/>
    <n v="341734"/>
    <n v="146457"/>
    <n v="132266"/>
  </r>
  <r>
    <d v="2026-07-17T00:00:00"/>
    <x v="11808"/>
    <x v="0"/>
    <x v="7"/>
    <x v="0"/>
    <x v="6"/>
    <x v="2"/>
    <n v="11"/>
    <n v="778471"/>
    <n v="0"/>
    <n v="778471"/>
    <n v="544930"/>
    <n v="233541"/>
    <n v="132266"/>
  </r>
  <r>
    <d v="2026-07-17T00:00:00"/>
    <x v="11809"/>
    <x v="2"/>
    <x v="1"/>
    <x v="1"/>
    <x v="6"/>
    <x v="2"/>
    <n v="5"/>
    <n v="103459"/>
    <n v="11380.5"/>
    <n v="92078.5"/>
    <n v="57088.7"/>
    <n v="34989.8"/>
    <n v="60736.2"/>
  </r>
  <r>
    <d v="2026-07-17T00:00:00"/>
    <x v="11810"/>
    <x v="1"/>
    <x v="5"/>
    <x v="0"/>
    <x v="6"/>
    <x v="2"/>
    <n v="2"/>
    <n v="110665"/>
    <n v="7746.55"/>
    <n v="102918"/>
    <n v="72042.9"/>
    <n v="30875.5"/>
    <n v="132266"/>
  </r>
  <r>
    <d v="2026-07-17T00:00:00"/>
    <x v="11811"/>
    <x v="3"/>
    <x v="0"/>
    <x v="1"/>
    <x v="6"/>
    <x v="2"/>
    <n v="10"/>
    <n v="478340"/>
    <n v="62184.2"/>
    <n v="416156"/>
    <n v="258017"/>
    <n v="158139"/>
    <n v="60736.2"/>
  </r>
  <r>
    <d v="2026-07-17T00:00:00"/>
    <x v="11812"/>
    <x v="6"/>
    <x v="2"/>
    <x v="3"/>
    <x v="6"/>
    <x v="2"/>
    <n v="9"/>
    <n v="648633"/>
    <n v="12972.7"/>
    <n v="635660"/>
    <n v="483102"/>
    <n v="152558"/>
    <n v="135172"/>
  </r>
  <r>
    <d v="2026-07-17T00:00:00"/>
    <x v="11813"/>
    <x v="1"/>
    <x v="5"/>
    <x v="0"/>
    <x v="6"/>
    <x v="2"/>
    <n v="12"/>
    <n v="766082"/>
    <n v="0"/>
    <n v="766082"/>
    <n v="536257"/>
    <n v="229825"/>
    <n v="132266"/>
  </r>
  <r>
    <d v="2026-07-17T00:00:00"/>
    <x v="11814"/>
    <x v="4"/>
    <x v="4"/>
    <x v="2"/>
    <x v="6"/>
    <x v="2"/>
    <n v="6"/>
    <n v="187597"/>
    <n v="7503.88"/>
    <n v="180093"/>
    <n v="129667"/>
    <n v="50426.1"/>
    <n v="197126"/>
  </r>
  <r>
    <d v="2026-07-17T00:00:00"/>
    <x v="11815"/>
    <x v="3"/>
    <x v="0"/>
    <x v="1"/>
    <x v="6"/>
    <x v="2"/>
    <n v="7"/>
    <n v="368327"/>
    <n v="14733.1"/>
    <n v="353594"/>
    <n v="219228"/>
    <n v="134366"/>
    <n v="60736.2"/>
  </r>
  <r>
    <d v="2026-07-17T00:00:00"/>
    <x v="11816"/>
    <x v="5"/>
    <x v="3"/>
    <x v="2"/>
    <x v="6"/>
    <x v="2"/>
    <n v="4"/>
    <n v="327515"/>
    <n v="16375.8"/>
    <n v="311139"/>
    <n v="224020"/>
    <n v="87119"/>
    <n v="197126"/>
  </r>
  <r>
    <d v="2026-07-17T00:00:00"/>
    <x v="11817"/>
    <x v="2"/>
    <x v="1"/>
    <x v="1"/>
    <x v="6"/>
    <x v="2"/>
    <n v="10"/>
    <n v="739177"/>
    <n v="59134.2"/>
    <n v="680043"/>
    <n v="421627"/>
    <n v="258416"/>
    <n v="60736.2"/>
  </r>
  <r>
    <d v="2026-07-17T00:00:00"/>
    <x v="11818"/>
    <x v="6"/>
    <x v="2"/>
    <x v="3"/>
    <x v="6"/>
    <x v="2"/>
    <n v="12"/>
    <n v="499604"/>
    <n v="9992.08"/>
    <n v="489612"/>
    <n v="372105"/>
    <n v="117507"/>
    <n v="135172"/>
  </r>
  <r>
    <d v="2026-07-17T00:00:00"/>
    <x v="11819"/>
    <x v="5"/>
    <x v="3"/>
    <x v="2"/>
    <x v="6"/>
    <x v="2"/>
    <n v="10"/>
    <n v="99513"/>
    <n v="0"/>
    <n v="99513"/>
    <n v="71649.4"/>
    <n v="27863.6"/>
    <n v="197126"/>
  </r>
  <r>
    <d v="2026-07-17T00:00:00"/>
    <x v="11820"/>
    <x v="6"/>
    <x v="2"/>
    <x v="3"/>
    <x v="6"/>
    <x v="2"/>
    <n v="7"/>
    <n v="470044"/>
    <n v="32903.1"/>
    <n v="437141"/>
    <n v="332227"/>
    <n v="104914"/>
    <n v="135172"/>
  </r>
  <r>
    <d v="2026-07-17T00:00:00"/>
    <x v="11821"/>
    <x v="5"/>
    <x v="3"/>
    <x v="2"/>
    <x v="6"/>
    <x v="2"/>
    <n v="1"/>
    <n v="407573"/>
    <n v="57060.2"/>
    <n v="350513"/>
    <n v="252369"/>
    <n v="98143.6"/>
    <n v="197126"/>
  </r>
  <r>
    <d v="2026-07-17T00:00:00"/>
    <x v="11822"/>
    <x v="0"/>
    <x v="7"/>
    <x v="0"/>
    <x v="6"/>
    <x v="2"/>
    <n v="8"/>
    <n v="832978"/>
    <n v="0"/>
    <n v="832978"/>
    <n v="583085"/>
    <n v="249893"/>
    <n v="132266"/>
  </r>
  <r>
    <d v="2026-07-17T00:00:00"/>
    <x v="11823"/>
    <x v="1"/>
    <x v="5"/>
    <x v="0"/>
    <x v="6"/>
    <x v="2"/>
    <n v="2"/>
    <n v="373998"/>
    <n v="11219.9"/>
    <n v="362778"/>
    <n v="253945"/>
    <n v="108833"/>
    <n v="132266"/>
  </r>
  <r>
    <d v="2026-07-17T00:00:00"/>
    <x v="11824"/>
    <x v="3"/>
    <x v="0"/>
    <x v="1"/>
    <x v="6"/>
    <x v="2"/>
    <n v="2"/>
    <n v="837856"/>
    <n v="0"/>
    <n v="837856"/>
    <n v="519471"/>
    <n v="318385"/>
    <n v="60736.2"/>
  </r>
  <r>
    <d v="2026-07-17T00:00:00"/>
    <x v="11825"/>
    <x v="2"/>
    <x v="1"/>
    <x v="1"/>
    <x v="6"/>
    <x v="2"/>
    <n v="6"/>
    <n v="485407"/>
    <n v="0"/>
    <n v="485407"/>
    <n v="300952"/>
    <n v="184455"/>
    <n v="60736.2"/>
  </r>
  <r>
    <d v="2026-07-17T00:00:00"/>
    <x v="11826"/>
    <x v="3"/>
    <x v="0"/>
    <x v="1"/>
    <x v="6"/>
    <x v="2"/>
    <n v="3"/>
    <n v="66052"/>
    <n v="3302.6"/>
    <n v="62749.4"/>
    <n v="38904.6"/>
    <n v="23844.8"/>
    <n v="60736.2"/>
  </r>
  <r>
    <d v="2026-07-17T00:00:00"/>
    <x v="11827"/>
    <x v="3"/>
    <x v="0"/>
    <x v="1"/>
    <x v="6"/>
    <x v="2"/>
    <n v="7"/>
    <n v="575077"/>
    <n v="34504.6"/>
    <n v="540572"/>
    <n v="335155"/>
    <n v="205418"/>
    <n v="60736.2"/>
  </r>
  <r>
    <d v="2026-07-17T00:00:00"/>
    <x v="11828"/>
    <x v="0"/>
    <x v="7"/>
    <x v="0"/>
    <x v="6"/>
    <x v="2"/>
    <n v="6"/>
    <n v="226316"/>
    <n v="33947.4"/>
    <n v="192369"/>
    <n v="134658"/>
    <n v="57710.6"/>
    <n v="132266"/>
  </r>
  <r>
    <d v="2026-07-17T00:00:00"/>
    <x v="11829"/>
    <x v="3"/>
    <x v="0"/>
    <x v="1"/>
    <x v="6"/>
    <x v="2"/>
    <n v="6"/>
    <n v="764913"/>
    <n v="0"/>
    <n v="764913"/>
    <n v="474246"/>
    <n v="290667"/>
    <n v="60736.2"/>
  </r>
  <r>
    <d v="2026-07-17T00:00:00"/>
    <x v="11830"/>
    <x v="4"/>
    <x v="4"/>
    <x v="2"/>
    <x v="6"/>
    <x v="2"/>
    <n v="11"/>
    <n v="818657"/>
    <n v="81865.7"/>
    <n v="736791"/>
    <n v="530490"/>
    <n v="206302"/>
    <n v="197126"/>
  </r>
  <r>
    <d v="2026-07-17T00:00:00"/>
    <x v="11831"/>
    <x v="1"/>
    <x v="5"/>
    <x v="0"/>
    <x v="6"/>
    <x v="2"/>
    <n v="4"/>
    <n v="131154"/>
    <n v="0"/>
    <n v="131154"/>
    <n v="91807.8"/>
    <n v="39346.2"/>
    <n v="132266"/>
  </r>
  <r>
    <d v="2026-07-17T00:00:00"/>
    <x v="11832"/>
    <x v="0"/>
    <x v="7"/>
    <x v="0"/>
    <x v="6"/>
    <x v="2"/>
    <n v="5"/>
    <n v="526010"/>
    <n v="57861.1"/>
    <n v="468149"/>
    <n v="327704"/>
    <n v="140445"/>
    <n v="132266"/>
  </r>
  <r>
    <d v="2026-07-17T00:00:00"/>
    <x v="11833"/>
    <x v="5"/>
    <x v="3"/>
    <x v="2"/>
    <x v="6"/>
    <x v="2"/>
    <n v="7"/>
    <n v="65836"/>
    <n v="5266.88"/>
    <n v="60569.1"/>
    <n v="43609.8"/>
    <n v="16959.3"/>
    <n v="197126"/>
  </r>
  <r>
    <d v="2026-07-17T00:00:00"/>
    <x v="11834"/>
    <x v="7"/>
    <x v="6"/>
    <x v="3"/>
    <x v="6"/>
    <x v="2"/>
    <n v="12"/>
    <n v="800931"/>
    <n v="88102.4"/>
    <n v="712829"/>
    <n v="541750"/>
    <n v="171079"/>
    <n v="135172"/>
  </r>
  <r>
    <d v="2026-07-17T00:00:00"/>
    <x v="11835"/>
    <x v="4"/>
    <x v="4"/>
    <x v="2"/>
    <x v="6"/>
    <x v="2"/>
    <n v="7"/>
    <n v="323913"/>
    <n v="9717.39"/>
    <n v="314196"/>
    <n v="226221"/>
    <n v="87974.8"/>
    <n v="197126"/>
  </r>
  <r>
    <d v="2026-07-17T00:00:00"/>
    <x v="11836"/>
    <x v="2"/>
    <x v="1"/>
    <x v="1"/>
    <x v="6"/>
    <x v="2"/>
    <n v="4"/>
    <n v="492909"/>
    <n v="34503.6"/>
    <n v="458405"/>
    <n v="284211"/>
    <n v="174194"/>
    <n v="60736.2"/>
  </r>
  <r>
    <d v="2026-07-17T00:00:00"/>
    <x v="11837"/>
    <x v="2"/>
    <x v="1"/>
    <x v="1"/>
    <x v="6"/>
    <x v="2"/>
    <n v="11"/>
    <n v="130284"/>
    <n v="6514.2"/>
    <n v="123770"/>
    <n v="76737.3"/>
    <n v="47032.5"/>
    <n v="60736.2"/>
  </r>
  <r>
    <d v="2026-07-17T00:00:00"/>
    <x v="11838"/>
    <x v="2"/>
    <x v="1"/>
    <x v="1"/>
    <x v="6"/>
    <x v="2"/>
    <n v="11"/>
    <n v="549540"/>
    <n v="32972.4"/>
    <n v="516568"/>
    <n v="320272"/>
    <n v="196296"/>
    <n v="60736.2"/>
  </r>
  <r>
    <d v="2026-07-17T00:00:00"/>
    <x v="11839"/>
    <x v="4"/>
    <x v="4"/>
    <x v="2"/>
    <x v="6"/>
    <x v="2"/>
    <n v="5"/>
    <n v="758648"/>
    <n v="53105.4"/>
    <n v="705543"/>
    <n v="507991"/>
    <n v="197552"/>
    <n v="197126"/>
  </r>
  <r>
    <d v="2026-07-17T00:00:00"/>
    <x v="11840"/>
    <x v="2"/>
    <x v="1"/>
    <x v="1"/>
    <x v="6"/>
    <x v="2"/>
    <n v="3"/>
    <n v="659510"/>
    <n v="19785.3"/>
    <n v="639725"/>
    <n v="396629"/>
    <n v="243095"/>
    <n v="60736.2"/>
  </r>
  <r>
    <d v="2026-07-18T00:00:00"/>
    <x v="11841"/>
    <x v="1"/>
    <x v="5"/>
    <x v="0"/>
    <x v="6"/>
    <x v="2"/>
    <n v="10"/>
    <n v="591417"/>
    <n v="41399.2"/>
    <n v="550018"/>
    <n v="385012"/>
    <n v="165005"/>
    <n v="132266"/>
  </r>
  <r>
    <d v="2026-07-18T00:00:00"/>
    <x v="11842"/>
    <x v="7"/>
    <x v="6"/>
    <x v="3"/>
    <x v="6"/>
    <x v="2"/>
    <n v="12"/>
    <n v="776514"/>
    <n v="77651.4"/>
    <n v="698863"/>
    <n v="531136"/>
    <n v="167727"/>
    <n v="135172"/>
  </r>
  <r>
    <d v="2026-07-18T00:00:00"/>
    <x v="11843"/>
    <x v="0"/>
    <x v="7"/>
    <x v="0"/>
    <x v="6"/>
    <x v="2"/>
    <n v="4"/>
    <n v="404836"/>
    <n v="0"/>
    <n v="404836"/>
    <n v="283385"/>
    <n v="121451"/>
    <n v="132266"/>
  </r>
  <r>
    <d v="2026-07-18T00:00:00"/>
    <x v="11844"/>
    <x v="5"/>
    <x v="3"/>
    <x v="2"/>
    <x v="6"/>
    <x v="2"/>
    <n v="3"/>
    <n v="687818"/>
    <n v="48147.3"/>
    <n v="639671"/>
    <n v="460563"/>
    <n v="179108"/>
    <n v="197126"/>
  </r>
  <r>
    <d v="2026-07-18T00:00:00"/>
    <x v="11845"/>
    <x v="3"/>
    <x v="0"/>
    <x v="1"/>
    <x v="6"/>
    <x v="2"/>
    <n v="1"/>
    <n v="429150"/>
    <n v="47206.5"/>
    <n v="381944"/>
    <n v="236805"/>
    <n v="145139"/>
    <n v="60736.2"/>
  </r>
  <r>
    <d v="2026-07-18T00:00:00"/>
    <x v="11846"/>
    <x v="3"/>
    <x v="0"/>
    <x v="1"/>
    <x v="6"/>
    <x v="2"/>
    <n v="9"/>
    <n v="532433"/>
    <n v="21297.3"/>
    <n v="511136"/>
    <n v="316904"/>
    <n v="194232"/>
    <n v="60736.2"/>
  </r>
  <r>
    <d v="2026-07-18T00:00:00"/>
    <x v="11847"/>
    <x v="6"/>
    <x v="2"/>
    <x v="3"/>
    <x v="6"/>
    <x v="2"/>
    <n v="6"/>
    <n v="427221"/>
    <n v="0"/>
    <n v="427221"/>
    <n v="324688"/>
    <n v="102533"/>
    <n v="135172"/>
  </r>
  <r>
    <d v="2026-07-18T00:00:00"/>
    <x v="11848"/>
    <x v="3"/>
    <x v="0"/>
    <x v="1"/>
    <x v="6"/>
    <x v="2"/>
    <n v="3"/>
    <n v="803443"/>
    <n v="40172.2"/>
    <n v="763271"/>
    <n v="473228"/>
    <n v="290043"/>
    <n v="60736.2"/>
  </r>
  <r>
    <d v="2026-07-18T00:00:00"/>
    <x v="11849"/>
    <x v="5"/>
    <x v="3"/>
    <x v="2"/>
    <x v="6"/>
    <x v="2"/>
    <n v="10"/>
    <n v="476534"/>
    <n v="0"/>
    <n v="476534"/>
    <n v="343104"/>
    <n v="133430"/>
    <n v="197126"/>
  </r>
  <r>
    <d v="2026-07-18T00:00:00"/>
    <x v="11850"/>
    <x v="5"/>
    <x v="3"/>
    <x v="2"/>
    <x v="6"/>
    <x v="2"/>
    <n v="4"/>
    <n v="79812"/>
    <n v="11971.8"/>
    <n v="67840.2"/>
    <n v="48844.9"/>
    <n v="18995.3"/>
    <n v="197126"/>
  </r>
  <r>
    <d v="2026-07-18T00:00:00"/>
    <x v="11851"/>
    <x v="2"/>
    <x v="1"/>
    <x v="1"/>
    <x v="6"/>
    <x v="2"/>
    <n v="5"/>
    <n v="826562"/>
    <n v="66125"/>
    <n v="760437"/>
    <n v="471471"/>
    <n v="288966"/>
    <n v="60736.2"/>
  </r>
  <r>
    <d v="2026-07-18T00:00:00"/>
    <x v="11852"/>
    <x v="1"/>
    <x v="5"/>
    <x v="0"/>
    <x v="6"/>
    <x v="2"/>
    <n v="1"/>
    <n v="725374"/>
    <n v="0"/>
    <n v="725374"/>
    <n v="507762"/>
    <n v="217612"/>
    <n v="132266"/>
  </r>
  <r>
    <d v="2026-07-18T00:00:00"/>
    <x v="11853"/>
    <x v="7"/>
    <x v="6"/>
    <x v="3"/>
    <x v="6"/>
    <x v="2"/>
    <n v="12"/>
    <n v="487983"/>
    <n v="29279"/>
    <n v="458704"/>
    <n v="348615"/>
    <n v="110089"/>
    <n v="135172"/>
  </r>
  <r>
    <d v="2026-07-18T00:00:00"/>
    <x v="11854"/>
    <x v="7"/>
    <x v="6"/>
    <x v="3"/>
    <x v="6"/>
    <x v="2"/>
    <n v="2"/>
    <n v="221179"/>
    <n v="19906.1"/>
    <n v="201273"/>
    <n v="152967"/>
    <n v="48305.5"/>
    <n v="135172"/>
  </r>
  <r>
    <d v="2026-07-18T00:00:00"/>
    <x v="11855"/>
    <x v="2"/>
    <x v="1"/>
    <x v="1"/>
    <x v="6"/>
    <x v="2"/>
    <n v="12"/>
    <n v="45880"/>
    <n v="0"/>
    <n v="45880"/>
    <n v="28445.6"/>
    <n v="17434.4"/>
    <n v="60736.2"/>
  </r>
  <r>
    <d v="2026-07-18T00:00:00"/>
    <x v="11856"/>
    <x v="0"/>
    <x v="7"/>
    <x v="0"/>
    <x v="6"/>
    <x v="2"/>
    <n v="2"/>
    <n v="815670"/>
    <n v="40783.5"/>
    <n v="774886"/>
    <n v="542421"/>
    <n v="232466"/>
    <n v="132266"/>
  </r>
  <r>
    <d v="2026-07-18T00:00:00"/>
    <x v="11857"/>
    <x v="0"/>
    <x v="7"/>
    <x v="0"/>
    <x v="6"/>
    <x v="2"/>
    <n v="9"/>
    <n v="766150"/>
    <n v="84276.5"/>
    <n v="681874"/>
    <n v="477311"/>
    <n v="204562"/>
    <n v="132266"/>
  </r>
  <r>
    <d v="2026-07-18T00:00:00"/>
    <x v="11858"/>
    <x v="4"/>
    <x v="4"/>
    <x v="2"/>
    <x v="6"/>
    <x v="2"/>
    <n v="12"/>
    <n v="430551"/>
    <n v="0"/>
    <n v="430551"/>
    <n v="309997"/>
    <n v="120554"/>
    <n v="197126"/>
  </r>
  <r>
    <d v="2026-07-18T00:00:00"/>
    <x v="11859"/>
    <x v="6"/>
    <x v="2"/>
    <x v="3"/>
    <x v="6"/>
    <x v="2"/>
    <n v="3"/>
    <n v="250813"/>
    <n v="0"/>
    <n v="250813"/>
    <n v="190618"/>
    <n v="60195.1"/>
    <n v="135172"/>
  </r>
  <r>
    <d v="2026-07-18T00:00:00"/>
    <x v="11860"/>
    <x v="7"/>
    <x v="6"/>
    <x v="3"/>
    <x v="6"/>
    <x v="2"/>
    <n v="5"/>
    <n v="574898"/>
    <n v="40242.9"/>
    <n v="534655"/>
    <n v="406338"/>
    <n v="128317"/>
    <n v="135172"/>
  </r>
  <r>
    <d v="2026-07-18T00:00:00"/>
    <x v="11861"/>
    <x v="5"/>
    <x v="3"/>
    <x v="2"/>
    <x v="6"/>
    <x v="2"/>
    <n v="11"/>
    <n v="665194"/>
    <n v="0"/>
    <n v="665194"/>
    <n v="478940"/>
    <n v="186254"/>
    <n v="197126"/>
  </r>
  <r>
    <d v="2026-07-18T00:00:00"/>
    <x v="11862"/>
    <x v="7"/>
    <x v="6"/>
    <x v="3"/>
    <x v="6"/>
    <x v="2"/>
    <n v="12"/>
    <n v="667934"/>
    <n v="0"/>
    <n v="667934"/>
    <n v="507630"/>
    <n v="160304"/>
    <n v="135172"/>
  </r>
  <r>
    <d v="2026-07-18T00:00:00"/>
    <x v="11863"/>
    <x v="6"/>
    <x v="2"/>
    <x v="3"/>
    <x v="6"/>
    <x v="2"/>
    <n v="9"/>
    <n v="814611"/>
    <n v="32584.4"/>
    <n v="782027"/>
    <n v="594340"/>
    <n v="187686"/>
    <n v="135172"/>
  </r>
  <r>
    <d v="2026-07-18T00:00:00"/>
    <x v="11864"/>
    <x v="0"/>
    <x v="7"/>
    <x v="0"/>
    <x v="6"/>
    <x v="2"/>
    <n v="10"/>
    <n v="46524"/>
    <n v="6513.36"/>
    <n v="40010.6"/>
    <n v="28007.5"/>
    <n v="12003.2"/>
    <n v="132266"/>
  </r>
  <r>
    <d v="2026-07-18T00:00:00"/>
    <x v="11865"/>
    <x v="5"/>
    <x v="3"/>
    <x v="2"/>
    <x v="6"/>
    <x v="2"/>
    <n v="2"/>
    <n v="397182"/>
    <n v="0"/>
    <n v="397182"/>
    <n v="285971"/>
    <n v="111211"/>
    <n v="197126"/>
  </r>
  <r>
    <d v="2026-07-18T00:00:00"/>
    <x v="11866"/>
    <x v="1"/>
    <x v="5"/>
    <x v="0"/>
    <x v="6"/>
    <x v="2"/>
    <n v="2"/>
    <n v="651483"/>
    <n v="91207.6"/>
    <n v="560275"/>
    <n v="392193"/>
    <n v="168083"/>
    <n v="132266"/>
  </r>
  <r>
    <d v="2026-07-18T00:00:00"/>
    <x v="11867"/>
    <x v="3"/>
    <x v="0"/>
    <x v="1"/>
    <x v="6"/>
    <x v="2"/>
    <n v="12"/>
    <n v="226494"/>
    <n v="22649.4"/>
    <n v="203845"/>
    <n v="126384"/>
    <n v="77460.9"/>
    <n v="60736.2"/>
  </r>
  <r>
    <d v="2026-07-18T00:00:00"/>
    <x v="11868"/>
    <x v="5"/>
    <x v="3"/>
    <x v="2"/>
    <x v="6"/>
    <x v="2"/>
    <n v="10"/>
    <n v="274768"/>
    <n v="13738.4"/>
    <n v="261030"/>
    <n v="187941"/>
    <n v="73088.3"/>
    <n v="197126"/>
  </r>
  <r>
    <d v="2026-07-18T00:00:00"/>
    <x v="11869"/>
    <x v="1"/>
    <x v="5"/>
    <x v="0"/>
    <x v="6"/>
    <x v="2"/>
    <n v="7"/>
    <n v="440093"/>
    <n v="8801.86"/>
    <n v="431291"/>
    <n v="301904"/>
    <n v="129387"/>
    <n v="132266"/>
  </r>
  <r>
    <d v="2026-07-18T00:00:00"/>
    <x v="11870"/>
    <x v="2"/>
    <x v="1"/>
    <x v="1"/>
    <x v="6"/>
    <x v="2"/>
    <n v="8"/>
    <n v="401123"/>
    <n v="56157.2"/>
    <n v="344966"/>
    <n v="213879"/>
    <n v="131087"/>
    <n v="60736.2"/>
  </r>
  <r>
    <d v="2026-07-18T00:00:00"/>
    <x v="11871"/>
    <x v="3"/>
    <x v="0"/>
    <x v="1"/>
    <x v="6"/>
    <x v="2"/>
    <n v="3"/>
    <n v="518122"/>
    <n v="72537.1"/>
    <n v="445585"/>
    <n v="276263"/>
    <n v="169322"/>
    <n v="60736.2"/>
  </r>
  <r>
    <d v="2026-07-18T00:00:00"/>
    <x v="11872"/>
    <x v="4"/>
    <x v="4"/>
    <x v="2"/>
    <x v="6"/>
    <x v="2"/>
    <n v="8"/>
    <n v="327210"/>
    <n v="13088.4"/>
    <n v="314122"/>
    <n v="226168"/>
    <n v="87954.1"/>
    <n v="197126"/>
  </r>
  <r>
    <d v="2026-07-18T00:00:00"/>
    <x v="11873"/>
    <x v="6"/>
    <x v="2"/>
    <x v="3"/>
    <x v="6"/>
    <x v="2"/>
    <n v="12"/>
    <n v="231525"/>
    <n v="11576.2"/>
    <n v="219949"/>
    <n v="167161"/>
    <n v="52787.7"/>
    <n v="135172"/>
  </r>
  <r>
    <d v="2026-07-18T00:00:00"/>
    <x v="11874"/>
    <x v="0"/>
    <x v="7"/>
    <x v="0"/>
    <x v="6"/>
    <x v="2"/>
    <n v="2"/>
    <n v="813242"/>
    <n v="0"/>
    <n v="813242"/>
    <n v="569269"/>
    <n v="243973"/>
    <n v="132266"/>
  </r>
  <r>
    <d v="2026-07-18T00:00:00"/>
    <x v="11875"/>
    <x v="5"/>
    <x v="3"/>
    <x v="2"/>
    <x v="6"/>
    <x v="2"/>
    <n v="10"/>
    <n v="421485"/>
    <n v="0"/>
    <n v="421485"/>
    <n v="303469"/>
    <n v="118016"/>
    <n v="197126"/>
  </r>
  <r>
    <d v="2026-07-18T00:00:00"/>
    <x v="11876"/>
    <x v="7"/>
    <x v="6"/>
    <x v="3"/>
    <x v="6"/>
    <x v="2"/>
    <n v="4"/>
    <n v="132497"/>
    <n v="11924.7"/>
    <n v="120572"/>
    <n v="91634.9"/>
    <n v="28937.3"/>
    <n v="135172"/>
  </r>
  <r>
    <d v="2026-07-18T00:00:00"/>
    <x v="11877"/>
    <x v="7"/>
    <x v="6"/>
    <x v="3"/>
    <x v="6"/>
    <x v="2"/>
    <n v="7"/>
    <n v="566345"/>
    <n v="84951.8"/>
    <n v="481393"/>
    <n v="365859"/>
    <n v="115534"/>
    <n v="135172"/>
  </r>
  <r>
    <d v="2026-07-18T00:00:00"/>
    <x v="11878"/>
    <x v="5"/>
    <x v="3"/>
    <x v="2"/>
    <x v="6"/>
    <x v="2"/>
    <n v="5"/>
    <n v="730761"/>
    <n v="0"/>
    <n v="730761"/>
    <n v="526148"/>
    <n v="204613"/>
    <n v="197126"/>
  </r>
  <r>
    <d v="2026-07-18T00:00:00"/>
    <x v="11879"/>
    <x v="1"/>
    <x v="5"/>
    <x v="0"/>
    <x v="6"/>
    <x v="2"/>
    <n v="1"/>
    <n v="539102"/>
    <n v="0"/>
    <n v="539102"/>
    <n v="377371"/>
    <n v="161731"/>
    <n v="132266"/>
  </r>
  <r>
    <d v="2026-07-18T00:00:00"/>
    <x v="11880"/>
    <x v="3"/>
    <x v="0"/>
    <x v="1"/>
    <x v="6"/>
    <x v="2"/>
    <n v="10"/>
    <n v="727707"/>
    <n v="80047.8"/>
    <n v="647659"/>
    <n v="401549"/>
    <n v="246111"/>
    <n v="60736.2"/>
  </r>
  <r>
    <d v="2026-07-18T00:00:00"/>
    <x v="11881"/>
    <x v="2"/>
    <x v="1"/>
    <x v="1"/>
    <x v="6"/>
    <x v="2"/>
    <n v="2"/>
    <n v="514516"/>
    <n v="46306.4"/>
    <n v="468210"/>
    <n v="290290"/>
    <n v="177920"/>
    <n v="60736.2"/>
  </r>
  <r>
    <d v="2026-07-18T00:00:00"/>
    <x v="11882"/>
    <x v="2"/>
    <x v="1"/>
    <x v="1"/>
    <x v="6"/>
    <x v="2"/>
    <n v="11"/>
    <n v="770338"/>
    <n v="69330.4"/>
    <n v="701008"/>
    <n v="434625"/>
    <n v="266383"/>
    <n v="60736.2"/>
  </r>
  <r>
    <d v="2026-07-18T00:00:00"/>
    <x v="11883"/>
    <x v="4"/>
    <x v="4"/>
    <x v="2"/>
    <x v="6"/>
    <x v="2"/>
    <n v="12"/>
    <n v="276876"/>
    <n v="0"/>
    <n v="276876"/>
    <n v="199351"/>
    <n v="77525.3"/>
    <n v="197126"/>
  </r>
  <r>
    <d v="2026-07-18T00:00:00"/>
    <x v="11884"/>
    <x v="0"/>
    <x v="7"/>
    <x v="0"/>
    <x v="6"/>
    <x v="2"/>
    <n v="1"/>
    <n v="704790"/>
    <n v="77526.9"/>
    <n v="627263"/>
    <n v="439084"/>
    <n v="188179"/>
    <n v="132266"/>
  </r>
  <r>
    <d v="2026-07-18T00:00:00"/>
    <x v="11885"/>
    <x v="5"/>
    <x v="3"/>
    <x v="2"/>
    <x v="6"/>
    <x v="2"/>
    <n v="8"/>
    <n v="629054"/>
    <n v="50324.3"/>
    <n v="578730"/>
    <n v="416685"/>
    <n v="162044"/>
    <n v="197126"/>
  </r>
  <r>
    <d v="2026-07-18T00:00:00"/>
    <x v="11886"/>
    <x v="3"/>
    <x v="0"/>
    <x v="1"/>
    <x v="6"/>
    <x v="2"/>
    <n v="9"/>
    <n v="395131"/>
    <n v="0"/>
    <n v="395131"/>
    <n v="244981"/>
    <n v="150150"/>
    <n v="60736.2"/>
  </r>
  <r>
    <d v="2026-07-18T00:00:00"/>
    <x v="11887"/>
    <x v="7"/>
    <x v="6"/>
    <x v="3"/>
    <x v="6"/>
    <x v="2"/>
    <n v="5"/>
    <n v="57530"/>
    <n v="0"/>
    <n v="57530"/>
    <n v="43722.8"/>
    <n v="13807.2"/>
    <n v="135172"/>
  </r>
  <r>
    <d v="2026-07-18T00:00:00"/>
    <x v="11888"/>
    <x v="3"/>
    <x v="0"/>
    <x v="1"/>
    <x v="6"/>
    <x v="2"/>
    <n v="12"/>
    <n v="190645"/>
    <n v="19064.5"/>
    <n v="171580"/>
    <n v="106380"/>
    <n v="65200.6"/>
    <n v="60736.2"/>
  </r>
  <r>
    <d v="2026-07-18T00:00:00"/>
    <x v="11889"/>
    <x v="2"/>
    <x v="1"/>
    <x v="1"/>
    <x v="6"/>
    <x v="2"/>
    <n v="2"/>
    <n v="156763"/>
    <n v="9405.78"/>
    <n v="147357"/>
    <n v="91361.5"/>
    <n v="55995.7"/>
    <n v="60736.2"/>
  </r>
  <r>
    <d v="2026-07-18T00:00:00"/>
    <x v="11890"/>
    <x v="6"/>
    <x v="2"/>
    <x v="3"/>
    <x v="6"/>
    <x v="2"/>
    <n v="7"/>
    <n v="409118"/>
    <n v="53185.3"/>
    <n v="355933"/>
    <n v="270509"/>
    <n v="85423.8"/>
    <n v="135172"/>
  </r>
  <r>
    <d v="2026-07-18T00:00:00"/>
    <x v="11891"/>
    <x v="5"/>
    <x v="3"/>
    <x v="2"/>
    <x v="6"/>
    <x v="2"/>
    <n v="9"/>
    <n v="626826"/>
    <n v="50146.1"/>
    <n v="576680"/>
    <n v="415210"/>
    <n v="161470"/>
    <n v="197126"/>
  </r>
  <r>
    <d v="2026-07-18T00:00:00"/>
    <x v="11892"/>
    <x v="1"/>
    <x v="5"/>
    <x v="0"/>
    <x v="6"/>
    <x v="2"/>
    <n v="7"/>
    <n v="613151"/>
    <n v="42920.6"/>
    <n v="570230"/>
    <n v="399161"/>
    <n v="171069"/>
    <n v="132266"/>
  </r>
  <r>
    <d v="2026-07-18T00:00:00"/>
    <x v="11893"/>
    <x v="2"/>
    <x v="1"/>
    <x v="1"/>
    <x v="6"/>
    <x v="2"/>
    <n v="10"/>
    <n v="459375"/>
    <n v="27562.5"/>
    <n v="431812"/>
    <n v="267724"/>
    <n v="164089"/>
    <n v="60736.2"/>
  </r>
  <r>
    <d v="2026-07-18T00:00:00"/>
    <x v="11894"/>
    <x v="1"/>
    <x v="5"/>
    <x v="0"/>
    <x v="6"/>
    <x v="2"/>
    <n v="7"/>
    <n v="116433"/>
    <n v="0"/>
    <n v="116433"/>
    <n v="81503.1"/>
    <n v="34929.9"/>
    <n v="132266"/>
  </r>
  <r>
    <d v="2026-07-18T00:00:00"/>
    <x v="11895"/>
    <x v="5"/>
    <x v="3"/>
    <x v="2"/>
    <x v="6"/>
    <x v="2"/>
    <n v="9"/>
    <n v="722676"/>
    <n v="0"/>
    <n v="722676"/>
    <n v="520327"/>
    <n v="202349"/>
    <n v="197126"/>
  </r>
  <r>
    <d v="2026-07-18T00:00:00"/>
    <x v="11896"/>
    <x v="3"/>
    <x v="0"/>
    <x v="1"/>
    <x v="6"/>
    <x v="2"/>
    <n v="5"/>
    <n v="220432"/>
    <n v="0"/>
    <n v="220432"/>
    <n v="136668"/>
    <n v="83764.2"/>
    <n v="60736.2"/>
  </r>
  <r>
    <d v="2026-07-18T00:00:00"/>
    <x v="11897"/>
    <x v="0"/>
    <x v="7"/>
    <x v="0"/>
    <x v="6"/>
    <x v="2"/>
    <n v="3"/>
    <n v="721594"/>
    <n v="64943.5"/>
    <n v="656651"/>
    <n v="459655"/>
    <n v="196995"/>
    <n v="132266"/>
  </r>
  <r>
    <d v="2026-07-18T00:00:00"/>
    <x v="11898"/>
    <x v="0"/>
    <x v="7"/>
    <x v="0"/>
    <x v="6"/>
    <x v="2"/>
    <n v="12"/>
    <n v="585826"/>
    <n v="52724.3"/>
    <n v="533102"/>
    <n v="373171"/>
    <n v="159930"/>
    <n v="132266"/>
  </r>
  <r>
    <d v="2026-07-18T00:00:00"/>
    <x v="11899"/>
    <x v="7"/>
    <x v="6"/>
    <x v="3"/>
    <x v="6"/>
    <x v="2"/>
    <n v="5"/>
    <n v="473842"/>
    <n v="14215.3"/>
    <n v="459627"/>
    <n v="349316"/>
    <n v="110310"/>
    <n v="135172"/>
  </r>
  <r>
    <d v="2026-07-18T00:00:00"/>
    <x v="11900"/>
    <x v="5"/>
    <x v="3"/>
    <x v="2"/>
    <x v="6"/>
    <x v="2"/>
    <n v="4"/>
    <n v="528046"/>
    <n v="63365.5"/>
    <n v="464680"/>
    <n v="334570"/>
    <n v="130111"/>
    <n v="197126"/>
  </r>
  <r>
    <d v="2026-07-18T00:00:00"/>
    <x v="11901"/>
    <x v="5"/>
    <x v="3"/>
    <x v="2"/>
    <x v="6"/>
    <x v="2"/>
    <n v="3"/>
    <n v="740044"/>
    <n v="0"/>
    <n v="740044"/>
    <n v="532832"/>
    <n v="207212"/>
    <n v="197126"/>
  </r>
  <r>
    <d v="2026-07-18T00:00:00"/>
    <x v="11902"/>
    <x v="7"/>
    <x v="6"/>
    <x v="3"/>
    <x v="6"/>
    <x v="2"/>
    <n v="11"/>
    <n v="676993"/>
    <n v="0"/>
    <n v="676993"/>
    <n v="514515"/>
    <n v="162478"/>
    <n v="135172"/>
  </r>
  <r>
    <d v="2026-07-18T00:00:00"/>
    <x v="11903"/>
    <x v="5"/>
    <x v="3"/>
    <x v="2"/>
    <x v="6"/>
    <x v="2"/>
    <n v="12"/>
    <n v="259707"/>
    <n v="36359"/>
    <n v="223348"/>
    <n v="160811"/>
    <n v="62537.4"/>
    <n v="197126"/>
  </r>
  <r>
    <d v="2026-07-18T00:00:00"/>
    <x v="11904"/>
    <x v="4"/>
    <x v="4"/>
    <x v="2"/>
    <x v="6"/>
    <x v="2"/>
    <n v="6"/>
    <n v="227294"/>
    <n v="29548.2"/>
    <n v="197746"/>
    <n v="142377"/>
    <n v="55368.8"/>
    <n v="197126"/>
  </r>
  <r>
    <d v="2026-07-18T00:00:00"/>
    <x v="11905"/>
    <x v="5"/>
    <x v="3"/>
    <x v="2"/>
    <x v="6"/>
    <x v="2"/>
    <n v="6"/>
    <n v="46249"/>
    <n v="5087.39"/>
    <n v="41161.6"/>
    <n v="29636.4"/>
    <n v="11525.2"/>
    <n v="197126"/>
  </r>
  <r>
    <d v="2026-07-18T00:00:00"/>
    <x v="11906"/>
    <x v="3"/>
    <x v="0"/>
    <x v="1"/>
    <x v="6"/>
    <x v="2"/>
    <n v="7"/>
    <n v="306112"/>
    <n v="18366.7"/>
    <n v="287745"/>
    <n v="178402"/>
    <n v="109343"/>
    <n v="60736.2"/>
  </r>
  <r>
    <d v="2026-07-18T00:00:00"/>
    <x v="11907"/>
    <x v="0"/>
    <x v="7"/>
    <x v="0"/>
    <x v="6"/>
    <x v="2"/>
    <n v="6"/>
    <n v="546548"/>
    <n v="54654.8"/>
    <n v="491893"/>
    <n v="344325"/>
    <n v="147568"/>
    <n v="132266"/>
  </r>
  <r>
    <d v="2026-07-18T00:00:00"/>
    <x v="11908"/>
    <x v="0"/>
    <x v="7"/>
    <x v="0"/>
    <x v="6"/>
    <x v="2"/>
    <n v="2"/>
    <n v="499183"/>
    <n v="74877.4"/>
    <n v="424306"/>
    <n v="297014"/>
    <n v="127292"/>
    <n v="132266"/>
  </r>
  <r>
    <d v="2026-07-18T00:00:00"/>
    <x v="11909"/>
    <x v="5"/>
    <x v="3"/>
    <x v="2"/>
    <x v="6"/>
    <x v="2"/>
    <n v="10"/>
    <n v="838456"/>
    <n v="0"/>
    <n v="838456"/>
    <n v="603688"/>
    <n v="234768"/>
    <n v="197126"/>
  </r>
  <r>
    <d v="2026-07-18T00:00:00"/>
    <x v="11910"/>
    <x v="7"/>
    <x v="6"/>
    <x v="3"/>
    <x v="6"/>
    <x v="2"/>
    <n v="12"/>
    <n v="172357"/>
    <n v="15512.1"/>
    <n v="156845"/>
    <n v="119202"/>
    <n v="37642.8"/>
    <n v="135172"/>
  </r>
  <r>
    <d v="2026-07-18T00:00:00"/>
    <x v="11911"/>
    <x v="4"/>
    <x v="4"/>
    <x v="2"/>
    <x v="6"/>
    <x v="2"/>
    <n v="5"/>
    <n v="197309"/>
    <n v="9865.45"/>
    <n v="187444"/>
    <n v="134959"/>
    <n v="52484.2"/>
    <n v="197126"/>
  </r>
  <r>
    <d v="2026-07-18T00:00:00"/>
    <x v="11912"/>
    <x v="3"/>
    <x v="0"/>
    <x v="1"/>
    <x v="6"/>
    <x v="2"/>
    <n v="8"/>
    <n v="174690"/>
    <n v="22709.7"/>
    <n v="151980"/>
    <n v="94227.8"/>
    <n v="57752.5"/>
    <n v="60736.2"/>
  </r>
  <r>
    <d v="2026-07-18T00:00:00"/>
    <x v="11913"/>
    <x v="2"/>
    <x v="1"/>
    <x v="1"/>
    <x v="6"/>
    <x v="2"/>
    <n v="5"/>
    <n v="538091"/>
    <n v="69951.8"/>
    <n v="468139"/>
    <n v="290246"/>
    <n v="177893"/>
    <n v="60736.2"/>
  </r>
  <r>
    <d v="2026-07-19T00:00:00"/>
    <x v="11914"/>
    <x v="4"/>
    <x v="4"/>
    <x v="2"/>
    <x v="6"/>
    <x v="2"/>
    <n v="9"/>
    <n v="623469"/>
    <n v="81051"/>
    <n v="542418"/>
    <n v="390541"/>
    <n v="151877"/>
    <n v="197126"/>
  </r>
  <r>
    <d v="2026-07-19T00:00:00"/>
    <x v="11915"/>
    <x v="4"/>
    <x v="4"/>
    <x v="2"/>
    <x v="6"/>
    <x v="2"/>
    <n v="12"/>
    <n v="384297"/>
    <n v="49958.6"/>
    <n v="334338"/>
    <n v="240724"/>
    <n v="93614.8"/>
    <n v="197126"/>
  </r>
  <r>
    <d v="2026-07-19T00:00:00"/>
    <x v="11916"/>
    <x v="7"/>
    <x v="6"/>
    <x v="3"/>
    <x v="6"/>
    <x v="2"/>
    <n v="11"/>
    <n v="495363"/>
    <n v="49536.3"/>
    <n v="445827"/>
    <n v="338828"/>
    <n v="106998"/>
    <n v="135172"/>
  </r>
  <r>
    <d v="2026-07-19T00:00:00"/>
    <x v="11917"/>
    <x v="1"/>
    <x v="5"/>
    <x v="0"/>
    <x v="6"/>
    <x v="2"/>
    <n v="9"/>
    <n v="800274"/>
    <n v="0"/>
    <n v="800274"/>
    <n v="560192"/>
    <n v="240082"/>
    <n v="132266"/>
  </r>
  <r>
    <d v="2026-07-19T00:00:00"/>
    <x v="11918"/>
    <x v="6"/>
    <x v="2"/>
    <x v="3"/>
    <x v="6"/>
    <x v="2"/>
    <n v="6"/>
    <n v="671301"/>
    <n v="53704.1"/>
    <n v="617597"/>
    <n v="469374"/>
    <n v="148223"/>
    <n v="135172"/>
  </r>
  <r>
    <d v="2026-07-19T00:00:00"/>
    <x v="11919"/>
    <x v="1"/>
    <x v="5"/>
    <x v="0"/>
    <x v="6"/>
    <x v="2"/>
    <n v="2"/>
    <n v="454726"/>
    <n v="0"/>
    <n v="454726"/>
    <n v="318308"/>
    <n v="136418"/>
    <n v="132266"/>
  </r>
  <r>
    <d v="2026-07-19T00:00:00"/>
    <x v="11920"/>
    <x v="5"/>
    <x v="3"/>
    <x v="2"/>
    <x v="6"/>
    <x v="2"/>
    <n v="12"/>
    <n v="64898"/>
    <n v="7138.78"/>
    <n v="57759.2"/>
    <n v="41586.6"/>
    <n v="16172.6"/>
    <n v="197126"/>
  </r>
  <r>
    <d v="2026-07-19T00:00:00"/>
    <x v="11921"/>
    <x v="7"/>
    <x v="6"/>
    <x v="3"/>
    <x v="6"/>
    <x v="2"/>
    <n v="12"/>
    <n v="627297"/>
    <n v="37637.8"/>
    <n v="589659"/>
    <n v="448141"/>
    <n v="141518"/>
    <n v="135172"/>
  </r>
  <r>
    <d v="2026-07-19T00:00:00"/>
    <x v="11922"/>
    <x v="1"/>
    <x v="5"/>
    <x v="0"/>
    <x v="6"/>
    <x v="2"/>
    <n v="3"/>
    <n v="683919"/>
    <n v="102588"/>
    <n v="581331"/>
    <n v="406932"/>
    <n v="174399"/>
    <n v="132266"/>
  </r>
  <r>
    <d v="2026-07-19T00:00:00"/>
    <x v="11923"/>
    <x v="3"/>
    <x v="0"/>
    <x v="1"/>
    <x v="6"/>
    <x v="2"/>
    <n v="9"/>
    <n v="226464"/>
    <n v="27175.7"/>
    <n v="199288"/>
    <n v="123559"/>
    <n v="75729.6"/>
    <n v="60736.2"/>
  </r>
  <r>
    <d v="2026-07-19T00:00:00"/>
    <x v="11924"/>
    <x v="7"/>
    <x v="6"/>
    <x v="3"/>
    <x v="6"/>
    <x v="2"/>
    <n v="10"/>
    <n v="161423"/>
    <n v="20985"/>
    <n v="140438"/>
    <n v="106733"/>
    <n v="33705.1"/>
    <n v="135172"/>
  </r>
  <r>
    <d v="2026-07-19T00:00:00"/>
    <x v="11925"/>
    <x v="3"/>
    <x v="0"/>
    <x v="1"/>
    <x v="6"/>
    <x v="2"/>
    <n v="12"/>
    <n v="524926"/>
    <n v="52492.6"/>
    <n v="472433"/>
    <n v="292909"/>
    <n v="179525"/>
    <n v="60736.2"/>
  </r>
  <r>
    <d v="2026-07-19T00:00:00"/>
    <x v="11926"/>
    <x v="4"/>
    <x v="4"/>
    <x v="2"/>
    <x v="6"/>
    <x v="2"/>
    <n v="12"/>
    <n v="152129"/>
    <n v="6085.16"/>
    <n v="146044"/>
    <n v="105152"/>
    <n v="40892.3"/>
    <n v="197126"/>
  </r>
  <r>
    <d v="2026-07-19T00:00:00"/>
    <x v="11927"/>
    <x v="3"/>
    <x v="0"/>
    <x v="1"/>
    <x v="6"/>
    <x v="2"/>
    <n v="10"/>
    <n v="371750"/>
    <n v="0"/>
    <n v="371750"/>
    <n v="230485"/>
    <n v="141265"/>
    <n v="60736.2"/>
  </r>
  <r>
    <d v="2026-07-19T00:00:00"/>
    <x v="11928"/>
    <x v="5"/>
    <x v="3"/>
    <x v="2"/>
    <x v="6"/>
    <x v="2"/>
    <n v="10"/>
    <n v="499590"/>
    <n v="0"/>
    <n v="499590"/>
    <n v="359705"/>
    <n v="139885"/>
    <n v="197126"/>
  </r>
  <r>
    <d v="2026-07-19T00:00:00"/>
    <x v="11929"/>
    <x v="7"/>
    <x v="6"/>
    <x v="3"/>
    <x v="6"/>
    <x v="2"/>
    <n v="12"/>
    <n v="54784"/>
    <n v="2739.2"/>
    <n v="52044.8"/>
    <n v="39554.1"/>
    <n v="12490.8"/>
    <n v="135172"/>
  </r>
  <r>
    <d v="2026-07-19T00:00:00"/>
    <x v="11930"/>
    <x v="7"/>
    <x v="6"/>
    <x v="3"/>
    <x v="6"/>
    <x v="2"/>
    <n v="10"/>
    <n v="172686"/>
    <n v="0"/>
    <n v="172686"/>
    <n v="131241"/>
    <n v="41444.6"/>
    <n v="135172"/>
  </r>
  <r>
    <d v="2026-07-19T00:00:00"/>
    <x v="11931"/>
    <x v="5"/>
    <x v="3"/>
    <x v="2"/>
    <x v="6"/>
    <x v="2"/>
    <n v="1"/>
    <n v="89202"/>
    <n v="8028.18"/>
    <n v="81173.8"/>
    <n v="58445.2"/>
    <n v="22728.7"/>
    <n v="197126"/>
  </r>
  <r>
    <d v="2026-07-19T00:00:00"/>
    <x v="11932"/>
    <x v="0"/>
    <x v="7"/>
    <x v="0"/>
    <x v="6"/>
    <x v="2"/>
    <n v="8"/>
    <n v="457450"/>
    <n v="45745"/>
    <n v="411705"/>
    <n v="288194"/>
    <n v="123512"/>
    <n v="132266"/>
  </r>
  <r>
    <d v="2026-07-19T00:00:00"/>
    <x v="11933"/>
    <x v="2"/>
    <x v="1"/>
    <x v="1"/>
    <x v="6"/>
    <x v="2"/>
    <n v="7"/>
    <n v="496238"/>
    <n v="54586.2"/>
    <n v="441652"/>
    <n v="273824"/>
    <n v="167828"/>
    <n v="60736.2"/>
  </r>
  <r>
    <d v="2026-07-19T00:00:00"/>
    <x v="11934"/>
    <x v="3"/>
    <x v="0"/>
    <x v="1"/>
    <x v="6"/>
    <x v="2"/>
    <n v="2"/>
    <n v="645814"/>
    <n v="90414"/>
    <n v="555400"/>
    <n v="344348"/>
    <n v="211052"/>
    <n v="60736.2"/>
  </r>
  <r>
    <d v="2026-07-19T00:00:00"/>
    <x v="11935"/>
    <x v="2"/>
    <x v="1"/>
    <x v="1"/>
    <x v="6"/>
    <x v="2"/>
    <n v="2"/>
    <n v="381345"/>
    <n v="38134.5"/>
    <n v="343210"/>
    <n v="212791"/>
    <n v="130420"/>
    <n v="60736.2"/>
  </r>
  <r>
    <d v="2026-07-19T00:00:00"/>
    <x v="11936"/>
    <x v="4"/>
    <x v="4"/>
    <x v="2"/>
    <x v="6"/>
    <x v="2"/>
    <n v="11"/>
    <n v="788332"/>
    <n v="0"/>
    <n v="788332"/>
    <n v="567599"/>
    <n v="220733"/>
    <n v="197126"/>
  </r>
  <r>
    <d v="2026-07-19T00:00:00"/>
    <x v="11937"/>
    <x v="0"/>
    <x v="7"/>
    <x v="0"/>
    <x v="6"/>
    <x v="2"/>
    <n v="9"/>
    <n v="606126"/>
    <n v="30306.3"/>
    <n v="575820"/>
    <n v="403074"/>
    <n v="172746"/>
    <n v="132266"/>
  </r>
  <r>
    <d v="2026-07-19T00:00:00"/>
    <x v="11938"/>
    <x v="5"/>
    <x v="3"/>
    <x v="2"/>
    <x v="6"/>
    <x v="2"/>
    <n v="12"/>
    <n v="233721"/>
    <n v="0"/>
    <n v="233721"/>
    <n v="168279"/>
    <n v="65441.9"/>
    <n v="197126"/>
  </r>
  <r>
    <d v="2026-07-19T00:00:00"/>
    <x v="11939"/>
    <x v="6"/>
    <x v="2"/>
    <x v="3"/>
    <x v="6"/>
    <x v="2"/>
    <n v="3"/>
    <n v="773334"/>
    <n v="0"/>
    <n v="773334"/>
    <n v="587734"/>
    <n v="185600"/>
    <n v="135172"/>
  </r>
  <r>
    <d v="2026-07-19T00:00:00"/>
    <x v="11940"/>
    <x v="6"/>
    <x v="2"/>
    <x v="3"/>
    <x v="6"/>
    <x v="2"/>
    <n v="4"/>
    <n v="262812"/>
    <n v="18396.8"/>
    <n v="244415"/>
    <n v="185756"/>
    <n v="58659.6"/>
    <n v="135172"/>
  </r>
  <r>
    <d v="2026-07-19T00:00:00"/>
    <x v="11941"/>
    <x v="2"/>
    <x v="1"/>
    <x v="1"/>
    <x v="6"/>
    <x v="2"/>
    <n v="10"/>
    <n v="418302"/>
    <n v="20915.1"/>
    <n v="397387"/>
    <n v="246380"/>
    <n v="151007"/>
    <n v="60736.2"/>
  </r>
  <r>
    <d v="2026-07-19T00:00:00"/>
    <x v="11942"/>
    <x v="4"/>
    <x v="4"/>
    <x v="2"/>
    <x v="6"/>
    <x v="2"/>
    <n v="12"/>
    <n v="261989"/>
    <n v="36678.5"/>
    <n v="225311"/>
    <n v="162224"/>
    <n v="63086.9"/>
    <n v="197126"/>
  </r>
  <r>
    <d v="2026-07-19T00:00:00"/>
    <x v="11943"/>
    <x v="4"/>
    <x v="4"/>
    <x v="2"/>
    <x v="6"/>
    <x v="2"/>
    <n v="7"/>
    <n v="87767"/>
    <n v="0"/>
    <n v="87767"/>
    <n v="63192.2"/>
    <n v="24574.8"/>
    <n v="197126"/>
  </r>
  <r>
    <d v="2026-07-19T00:00:00"/>
    <x v="11944"/>
    <x v="7"/>
    <x v="6"/>
    <x v="3"/>
    <x v="6"/>
    <x v="2"/>
    <n v="4"/>
    <n v="722125"/>
    <n v="93876.2"/>
    <n v="628249"/>
    <n v="477469"/>
    <n v="150780"/>
    <n v="135172"/>
  </r>
  <r>
    <d v="2026-07-19T00:00:00"/>
    <x v="11945"/>
    <x v="5"/>
    <x v="3"/>
    <x v="2"/>
    <x v="6"/>
    <x v="2"/>
    <n v="6"/>
    <n v="240703"/>
    <n v="24070.3"/>
    <n v="216633"/>
    <n v="155976"/>
    <n v="60657.2"/>
    <n v="197126"/>
  </r>
  <r>
    <d v="2026-07-19T00:00:00"/>
    <x v="11946"/>
    <x v="1"/>
    <x v="5"/>
    <x v="0"/>
    <x v="6"/>
    <x v="2"/>
    <n v="12"/>
    <n v="139844"/>
    <n v="9789.08"/>
    <n v="130055"/>
    <n v="91038.4"/>
    <n v="39016.5"/>
    <n v="132266"/>
  </r>
  <r>
    <d v="2026-07-19T00:00:00"/>
    <x v="11947"/>
    <x v="2"/>
    <x v="1"/>
    <x v="1"/>
    <x v="6"/>
    <x v="2"/>
    <n v="1"/>
    <n v="423841"/>
    <n v="29668.9"/>
    <n v="394172"/>
    <n v="244387"/>
    <n v="149785"/>
    <n v="60736.2"/>
  </r>
  <r>
    <d v="2026-07-19T00:00:00"/>
    <x v="11948"/>
    <x v="4"/>
    <x v="4"/>
    <x v="2"/>
    <x v="6"/>
    <x v="2"/>
    <n v="1"/>
    <n v="336572"/>
    <n v="40388.6"/>
    <n v="296183"/>
    <n v="213252"/>
    <n v="82931.3"/>
    <n v="197126"/>
  </r>
  <r>
    <d v="2026-07-19T00:00:00"/>
    <x v="11949"/>
    <x v="6"/>
    <x v="2"/>
    <x v="3"/>
    <x v="6"/>
    <x v="2"/>
    <n v="4"/>
    <n v="812583"/>
    <n v="81258.3"/>
    <n v="731325"/>
    <n v="555807"/>
    <n v="175518"/>
    <n v="135172"/>
  </r>
  <r>
    <d v="2026-07-19T00:00:00"/>
    <x v="11950"/>
    <x v="2"/>
    <x v="1"/>
    <x v="1"/>
    <x v="6"/>
    <x v="2"/>
    <n v="10"/>
    <n v="313934"/>
    <n v="9418.02"/>
    <n v="304516"/>
    <n v="188800"/>
    <n v="115716"/>
    <n v="60736.2"/>
  </r>
  <r>
    <d v="2026-07-19T00:00:00"/>
    <x v="11951"/>
    <x v="2"/>
    <x v="1"/>
    <x v="1"/>
    <x v="6"/>
    <x v="2"/>
    <n v="7"/>
    <n v="485566"/>
    <n v="43700.9"/>
    <n v="441865"/>
    <n v="273956"/>
    <n v="167909"/>
    <n v="60736.2"/>
  </r>
  <r>
    <d v="2026-07-19T00:00:00"/>
    <x v="11952"/>
    <x v="4"/>
    <x v="4"/>
    <x v="2"/>
    <x v="6"/>
    <x v="2"/>
    <n v="4"/>
    <n v="602827"/>
    <n v="60282.7"/>
    <n v="542544"/>
    <n v="390632"/>
    <n v="151912"/>
    <n v="197126"/>
  </r>
  <r>
    <d v="2026-07-19T00:00:00"/>
    <x v="11953"/>
    <x v="1"/>
    <x v="5"/>
    <x v="0"/>
    <x v="6"/>
    <x v="2"/>
    <n v="12"/>
    <n v="596183"/>
    <n v="23847.3"/>
    <n v="572336"/>
    <n v="400635"/>
    <n v="171701"/>
    <n v="132266"/>
  </r>
  <r>
    <d v="2026-07-19T00:00:00"/>
    <x v="11954"/>
    <x v="0"/>
    <x v="7"/>
    <x v="0"/>
    <x v="6"/>
    <x v="2"/>
    <n v="6"/>
    <n v="785729"/>
    <n v="0"/>
    <n v="785729"/>
    <n v="550010"/>
    <n v="235719"/>
    <n v="132266"/>
  </r>
  <r>
    <d v="2026-07-19T00:00:00"/>
    <x v="11955"/>
    <x v="7"/>
    <x v="6"/>
    <x v="3"/>
    <x v="6"/>
    <x v="2"/>
    <n v="1"/>
    <n v="244688"/>
    <n v="0"/>
    <n v="244688"/>
    <n v="185963"/>
    <n v="58725.1"/>
    <n v="135172"/>
  </r>
  <r>
    <d v="2026-07-19T00:00:00"/>
    <x v="11956"/>
    <x v="1"/>
    <x v="5"/>
    <x v="0"/>
    <x v="6"/>
    <x v="2"/>
    <n v="7"/>
    <n v="753663"/>
    <n v="0"/>
    <n v="753663"/>
    <n v="527564"/>
    <n v="226099"/>
    <n v="132266"/>
  </r>
  <r>
    <d v="2026-07-19T00:00:00"/>
    <x v="11957"/>
    <x v="7"/>
    <x v="6"/>
    <x v="3"/>
    <x v="6"/>
    <x v="2"/>
    <n v="6"/>
    <n v="323295"/>
    <n v="0"/>
    <n v="323295"/>
    <n v="245704"/>
    <n v="77590.8"/>
    <n v="135172"/>
  </r>
  <r>
    <d v="2026-07-19T00:00:00"/>
    <x v="11958"/>
    <x v="3"/>
    <x v="0"/>
    <x v="1"/>
    <x v="6"/>
    <x v="2"/>
    <n v="8"/>
    <n v="101017"/>
    <n v="0"/>
    <n v="101017"/>
    <n v="62630.5"/>
    <n v="38386.5"/>
    <n v="60736.2"/>
  </r>
  <r>
    <d v="2026-07-19T00:00:00"/>
    <x v="11959"/>
    <x v="3"/>
    <x v="0"/>
    <x v="1"/>
    <x v="6"/>
    <x v="2"/>
    <n v="7"/>
    <n v="365432"/>
    <n v="32888.9"/>
    <n v="332543"/>
    <n v="206177"/>
    <n v="126366"/>
    <n v="60736.2"/>
  </r>
  <r>
    <d v="2026-07-19T00:00:00"/>
    <x v="11960"/>
    <x v="2"/>
    <x v="1"/>
    <x v="1"/>
    <x v="6"/>
    <x v="2"/>
    <n v="6"/>
    <n v="310901"/>
    <n v="24872.1"/>
    <n v="286029"/>
    <n v="177338"/>
    <n v="108691"/>
    <n v="60736.2"/>
  </r>
  <r>
    <d v="2026-07-19T00:00:00"/>
    <x v="11961"/>
    <x v="2"/>
    <x v="1"/>
    <x v="1"/>
    <x v="6"/>
    <x v="2"/>
    <n v="3"/>
    <n v="155696"/>
    <n v="17126.6"/>
    <n v="138569"/>
    <n v="85913.1"/>
    <n v="52656.4"/>
    <n v="60736.2"/>
  </r>
  <r>
    <d v="2026-07-19T00:00:00"/>
    <x v="11962"/>
    <x v="4"/>
    <x v="4"/>
    <x v="2"/>
    <x v="6"/>
    <x v="2"/>
    <n v="4"/>
    <n v="794191"/>
    <n v="111187"/>
    <n v="683004"/>
    <n v="491763"/>
    <n v="191241"/>
    <n v="197126"/>
  </r>
  <r>
    <d v="2026-07-19T00:00:00"/>
    <x v="11963"/>
    <x v="2"/>
    <x v="1"/>
    <x v="1"/>
    <x v="6"/>
    <x v="2"/>
    <n v="8"/>
    <n v="615897"/>
    <n v="55430.7"/>
    <n v="560466"/>
    <n v="347489"/>
    <n v="212977"/>
    <n v="60736.2"/>
  </r>
  <r>
    <d v="2026-07-19T00:00:00"/>
    <x v="11964"/>
    <x v="1"/>
    <x v="5"/>
    <x v="0"/>
    <x v="6"/>
    <x v="2"/>
    <n v="9"/>
    <n v="250316"/>
    <n v="0"/>
    <n v="250316"/>
    <n v="175221"/>
    <n v="75094.8"/>
    <n v="132266"/>
  </r>
  <r>
    <d v="2026-07-19T00:00:00"/>
    <x v="11965"/>
    <x v="7"/>
    <x v="6"/>
    <x v="3"/>
    <x v="6"/>
    <x v="2"/>
    <n v="5"/>
    <n v="691530"/>
    <n v="76068.3"/>
    <n v="615462"/>
    <n v="467751"/>
    <n v="147711"/>
    <n v="135172"/>
  </r>
  <r>
    <d v="2026-07-19T00:00:00"/>
    <x v="11966"/>
    <x v="5"/>
    <x v="3"/>
    <x v="2"/>
    <x v="6"/>
    <x v="2"/>
    <n v="3"/>
    <n v="273186"/>
    <n v="38246"/>
    <n v="234940"/>
    <n v="169157"/>
    <n v="65783.2"/>
    <n v="197126"/>
  </r>
  <r>
    <d v="2026-07-19T00:00:00"/>
    <x v="11967"/>
    <x v="4"/>
    <x v="4"/>
    <x v="2"/>
    <x v="6"/>
    <x v="2"/>
    <n v="3"/>
    <n v="818739"/>
    <n v="0"/>
    <n v="818739"/>
    <n v="589492"/>
    <n v="229247"/>
    <n v="197126"/>
  </r>
  <r>
    <d v="2026-07-19T00:00:00"/>
    <x v="11968"/>
    <x v="7"/>
    <x v="6"/>
    <x v="3"/>
    <x v="6"/>
    <x v="2"/>
    <n v="8"/>
    <n v="768830"/>
    <n v="92259.6"/>
    <n v="676570"/>
    <n v="514194"/>
    <n v="162377"/>
    <n v="135172"/>
  </r>
  <r>
    <d v="2026-07-19T00:00:00"/>
    <x v="11969"/>
    <x v="3"/>
    <x v="0"/>
    <x v="1"/>
    <x v="6"/>
    <x v="2"/>
    <n v="1"/>
    <n v="780973"/>
    <n v="0"/>
    <n v="780973"/>
    <n v="484203"/>
    <n v="296770"/>
    <n v="60736.2"/>
  </r>
  <r>
    <d v="2026-07-19T00:00:00"/>
    <x v="11970"/>
    <x v="0"/>
    <x v="7"/>
    <x v="0"/>
    <x v="6"/>
    <x v="2"/>
    <n v="2"/>
    <n v="671746"/>
    <n v="13434.9"/>
    <n v="658311"/>
    <n v="460818"/>
    <n v="197493"/>
    <n v="132266"/>
  </r>
  <r>
    <d v="2026-07-19T00:00:00"/>
    <x v="11971"/>
    <x v="3"/>
    <x v="0"/>
    <x v="1"/>
    <x v="6"/>
    <x v="2"/>
    <n v="4"/>
    <n v="729337"/>
    <n v="0"/>
    <n v="729337"/>
    <n v="452189"/>
    <n v="277148"/>
    <n v="60736.2"/>
  </r>
  <r>
    <d v="2026-07-19T00:00:00"/>
    <x v="11972"/>
    <x v="6"/>
    <x v="2"/>
    <x v="3"/>
    <x v="6"/>
    <x v="2"/>
    <n v="8"/>
    <n v="686545"/>
    <n v="41192.7"/>
    <n v="645352"/>
    <n v="490468"/>
    <n v="154885"/>
    <n v="135172"/>
  </r>
  <r>
    <d v="2026-07-19T00:00:00"/>
    <x v="11973"/>
    <x v="2"/>
    <x v="1"/>
    <x v="1"/>
    <x v="6"/>
    <x v="2"/>
    <n v="6"/>
    <n v="410485"/>
    <n v="20524.2"/>
    <n v="389961"/>
    <n v="241776"/>
    <n v="148185"/>
    <n v="60736.2"/>
  </r>
  <r>
    <d v="2026-07-19T00:00:00"/>
    <x v="11974"/>
    <x v="5"/>
    <x v="3"/>
    <x v="2"/>
    <x v="6"/>
    <x v="2"/>
    <n v="10"/>
    <n v="335239"/>
    <n v="0"/>
    <n v="335239"/>
    <n v="241372"/>
    <n v="93866.9"/>
    <n v="197126"/>
  </r>
  <r>
    <d v="2026-07-19T00:00:00"/>
    <x v="11975"/>
    <x v="3"/>
    <x v="0"/>
    <x v="1"/>
    <x v="6"/>
    <x v="2"/>
    <n v="1"/>
    <n v="230011"/>
    <n v="0"/>
    <n v="230011"/>
    <n v="142607"/>
    <n v="87404.2"/>
    <n v="60736.2"/>
  </r>
  <r>
    <d v="2026-07-19T00:00:00"/>
    <x v="11976"/>
    <x v="6"/>
    <x v="2"/>
    <x v="3"/>
    <x v="6"/>
    <x v="2"/>
    <n v="10"/>
    <n v="696973"/>
    <n v="0"/>
    <n v="696973"/>
    <n v="529699"/>
    <n v="167274"/>
    <n v="135172"/>
  </r>
  <r>
    <d v="2026-07-19T00:00:00"/>
    <x v="11977"/>
    <x v="5"/>
    <x v="3"/>
    <x v="2"/>
    <x v="6"/>
    <x v="2"/>
    <n v="11"/>
    <n v="172543"/>
    <n v="5176.29"/>
    <n v="167367"/>
    <n v="120504"/>
    <n v="46862.7"/>
    <n v="197126"/>
  </r>
  <r>
    <d v="2026-07-20T00:00:00"/>
    <x v="11978"/>
    <x v="0"/>
    <x v="7"/>
    <x v="0"/>
    <x v="6"/>
    <x v="2"/>
    <n v="12"/>
    <n v="497762"/>
    <n v="0"/>
    <n v="497762"/>
    <n v="348433"/>
    <n v="149329"/>
    <n v="132266"/>
  </r>
  <r>
    <d v="2026-07-20T00:00:00"/>
    <x v="11979"/>
    <x v="7"/>
    <x v="6"/>
    <x v="3"/>
    <x v="6"/>
    <x v="2"/>
    <n v="7"/>
    <n v="455059"/>
    <n v="50056.5"/>
    <n v="405003"/>
    <n v="307802"/>
    <n v="97200.6"/>
    <n v="135172"/>
  </r>
  <r>
    <d v="2026-07-20T00:00:00"/>
    <x v="11980"/>
    <x v="4"/>
    <x v="4"/>
    <x v="2"/>
    <x v="6"/>
    <x v="2"/>
    <n v="11"/>
    <n v="305590"/>
    <n v="9167.7"/>
    <n v="296422"/>
    <n v="213424"/>
    <n v="82998.2"/>
    <n v="197126"/>
  </r>
  <r>
    <d v="2026-07-20T00:00:00"/>
    <x v="11981"/>
    <x v="3"/>
    <x v="0"/>
    <x v="1"/>
    <x v="6"/>
    <x v="2"/>
    <n v="6"/>
    <n v="198448"/>
    <n v="5953.44"/>
    <n v="192495"/>
    <n v="119347"/>
    <n v="73147.9"/>
    <n v="60736.2"/>
  </r>
  <r>
    <d v="2026-07-20T00:00:00"/>
    <x v="11982"/>
    <x v="0"/>
    <x v="7"/>
    <x v="0"/>
    <x v="6"/>
    <x v="2"/>
    <n v="2"/>
    <n v="721772"/>
    <n v="21653.2"/>
    <n v="700119"/>
    <n v="490083"/>
    <n v="210036"/>
    <n v="132266"/>
  </r>
  <r>
    <d v="2026-07-20T00:00:00"/>
    <x v="11983"/>
    <x v="4"/>
    <x v="4"/>
    <x v="2"/>
    <x v="6"/>
    <x v="2"/>
    <n v="12"/>
    <n v="706827"/>
    <n v="0"/>
    <n v="706827"/>
    <n v="508915"/>
    <n v="197912"/>
    <n v="197126"/>
  </r>
  <r>
    <d v="2026-07-20T00:00:00"/>
    <x v="11984"/>
    <x v="4"/>
    <x v="4"/>
    <x v="2"/>
    <x v="6"/>
    <x v="2"/>
    <n v="2"/>
    <n v="566017"/>
    <n v="33961"/>
    <n v="532056"/>
    <n v="383080"/>
    <n v="148976"/>
    <n v="197126"/>
  </r>
  <r>
    <d v="2026-07-20T00:00:00"/>
    <x v="11985"/>
    <x v="2"/>
    <x v="1"/>
    <x v="1"/>
    <x v="6"/>
    <x v="2"/>
    <n v="7"/>
    <n v="205057"/>
    <n v="0"/>
    <n v="205057"/>
    <n v="127135"/>
    <n v="77921.7"/>
    <n v="60736.2"/>
  </r>
  <r>
    <d v="2026-07-20T00:00:00"/>
    <x v="11986"/>
    <x v="6"/>
    <x v="2"/>
    <x v="3"/>
    <x v="6"/>
    <x v="2"/>
    <n v="11"/>
    <n v="528103"/>
    <n v="47529.3"/>
    <n v="480574"/>
    <n v="365236"/>
    <n v="115338"/>
    <n v="135172"/>
  </r>
  <r>
    <d v="2026-07-20T00:00:00"/>
    <x v="11987"/>
    <x v="6"/>
    <x v="2"/>
    <x v="3"/>
    <x v="6"/>
    <x v="2"/>
    <n v="6"/>
    <n v="702462"/>
    <n v="0"/>
    <n v="702462"/>
    <n v="533871"/>
    <n v="168591"/>
    <n v="135172"/>
  </r>
  <r>
    <d v="2026-07-20T00:00:00"/>
    <x v="11988"/>
    <x v="2"/>
    <x v="1"/>
    <x v="1"/>
    <x v="6"/>
    <x v="2"/>
    <n v="12"/>
    <n v="691632"/>
    <n v="27665.3"/>
    <n v="663967"/>
    <n v="411659"/>
    <n v="252307"/>
    <n v="60736.2"/>
  </r>
  <r>
    <d v="2026-07-20T00:00:00"/>
    <x v="11989"/>
    <x v="6"/>
    <x v="2"/>
    <x v="3"/>
    <x v="6"/>
    <x v="2"/>
    <n v="6"/>
    <n v="328688"/>
    <n v="0"/>
    <n v="328688"/>
    <n v="249803"/>
    <n v="78885.1"/>
    <n v="135172"/>
  </r>
  <r>
    <d v="2026-07-20T00:00:00"/>
    <x v="11990"/>
    <x v="5"/>
    <x v="3"/>
    <x v="2"/>
    <x v="6"/>
    <x v="2"/>
    <n v="3"/>
    <n v="112463"/>
    <n v="13495.6"/>
    <n v="98967.4"/>
    <n v="71256.6"/>
    <n v="27710.9"/>
    <n v="197126"/>
  </r>
  <r>
    <d v="2026-07-20T00:00:00"/>
    <x v="11991"/>
    <x v="3"/>
    <x v="0"/>
    <x v="1"/>
    <x v="6"/>
    <x v="2"/>
    <n v="7"/>
    <n v="204041"/>
    <n v="0"/>
    <n v="204041"/>
    <n v="126505"/>
    <n v="77535.6"/>
    <n v="60736.2"/>
  </r>
  <r>
    <d v="2026-07-20T00:00:00"/>
    <x v="11992"/>
    <x v="4"/>
    <x v="4"/>
    <x v="2"/>
    <x v="6"/>
    <x v="2"/>
    <n v="11"/>
    <n v="342558"/>
    <n v="0"/>
    <n v="342558"/>
    <n v="246642"/>
    <n v="95916.2"/>
    <n v="197126"/>
  </r>
  <r>
    <d v="2026-07-20T00:00:00"/>
    <x v="11993"/>
    <x v="0"/>
    <x v="7"/>
    <x v="0"/>
    <x v="6"/>
    <x v="2"/>
    <n v="4"/>
    <n v="637283"/>
    <n v="0"/>
    <n v="637283"/>
    <n v="446098"/>
    <n v="191185"/>
    <n v="132266"/>
  </r>
  <r>
    <d v="2026-07-20T00:00:00"/>
    <x v="11994"/>
    <x v="7"/>
    <x v="6"/>
    <x v="3"/>
    <x v="6"/>
    <x v="2"/>
    <n v="11"/>
    <n v="828916"/>
    <n v="58024.1"/>
    <n v="770892"/>
    <n v="585878"/>
    <n v="185014"/>
    <n v="135172"/>
  </r>
  <r>
    <d v="2026-07-20T00:00:00"/>
    <x v="11995"/>
    <x v="6"/>
    <x v="2"/>
    <x v="3"/>
    <x v="6"/>
    <x v="2"/>
    <n v="7"/>
    <n v="355365"/>
    <n v="21321.9"/>
    <n v="334043"/>
    <n v="253873"/>
    <n v="80170.3"/>
    <n v="135172"/>
  </r>
  <r>
    <d v="2026-07-20T00:00:00"/>
    <x v="11996"/>
    <x v="5"/>
    <x v="3"/>
    <x v="2"/>
    <x v="6"/>
    <x v="2"/>
    <n v="3"/>
    <n v="366037"/>
    <n v="0"/>
    <n v="366037"/>
    <n v="263547"/>
    <n v="102490"/>
    <n v="197126"/>
  </r>
  <r>
    <d v="2026-07-20T00:00:00"/>
    <x v="11997"/>
    <x v="5"/>
    <x v="3"/>
    <x v="2"/>
    <x v="6"/>
    <x v="2"/>
    <n v="10"/>
    <n v="844749"/>
    <n v="25342.5"/>
    <n v="819407"/>
    <n v="589973"/>
    <n v="229434"/>
    <n v="197126"/>
  </r>
  <r>
    <d v="2026-07-20T00:00:00"/>
    <x v="11998"/>
    <x v="4"/>
    <x v="4"/>
    <x v="2"/>
    <x v="6"/>
    <x v="2"/>
    <n v="9"/>
    <n v="494310"/>
    <n v="59317.2"/>
    <n v="434993"/>
    <n v="313195"/>
    <n v="121798"/>
    <n v="197126"/>
  </r>
  <r>
    <d v="2026-07-20T00:00:00"/>
    <x v="11999"/>
    <x v="1"/>
    <x v="5"/>
    <x v="0"/>
    <x v="6"/>
    <x v="2"/>
    <n v="7"/>
    <n v="184578"/>
    <n v="16612"/>
    <n v="167966"/>
    <n v="117576"/>
    <n v="50389.8"/>
    <n v="132266"/>
  </r>
  <r>
    <d v="2026-07-20T00:00:00"/>
    <x v="12000"/>
    <x v="4"/>
    <x v="4"/>
    <x v="2"/>
    <x v="6"/>
    <x v="2"/>
    <n v="6"/>
    <n v="48688"/>
    <n v="5842.56"/>
    <n v="42845.4"/>
    <n v="30848.7"/>
    <n v="11996.7"/>
    <n v="197126"/>
  </r>
  <r>
    <d v="2026-07-20T00:00:00"/>
    <x v="12001"/>
    <x v="1"/>
    <x v="5"/>
    <x v="0"/>
    <x v="6"/>
    <x v="2"/>
    <n v="7"/>
    <n v="812060"/>
    <n v="97447.2"/>
    <n v="714613"/>
    <n v="500229"/>
    <n v="214384"/>
    <n v="132266"/>
  </r>
  <r>
    <d v="2026-07-20T00:00:00"/>
    <x v="12002"/>
    <x v="1"/>
    <x v="5"/>
    <x v="0"/>
    <x v="6"/>
    <x v="2"/>
    <n v="7"/>
    <n v="680596"/>
    <n v="0"/>
    <n v="680596"/>
    <n v="476417"/>
    <n v="204179"/>
    <n v="132266"/>
  </r>
  <r>
    <d v="2026-07-20T00:00:00"/>
    <x v="12003"/>
    <x v="1"/>
    <x v="5"/>
    <x v="0"/>
    <x v="6"/>
    <x v="2"/>
    <n v="10"/>
    <n v="473644"/>
    <n v="33155.1"/>
    <n v="440489"/>
    <n v="308342"/>
    <n v="132147"/>
    <n v="132266"/>
  </r>
  <r>
    <d v="2026-07-20T00:00:00"/>
    <x v="12004"/>
    <x v="3"/>
    <x v="0"/>
    <x v="1"/>
    <x v="6"/>
    <x v="2"/>
    <n v="11"/>
    <n v="702016"/>
    <n v="91262.1"/>
    <n v="610754"/>
    <n v="378667"/>
    <n v="232086"/>
    <n v="60736.2"/>
  </r>
  <r>
    <d v="2026-07-20T00:00:00"/>
    <x v="12005"/>
    <x v="1"/>
    <x v="5"/>
    <x v="0"/>
    <x v="6"/>
    <x v="2"/>
    <n v="4"/>
    <n v="802580"/>
    <n v="16051.6"/>
    <n v="786528"/>
    <n v="550570"/>
    <n v="235959"/>
    <n v="132266"/>
  </r>
  <r>
    <d v="2026-07-20T00:00:00"/>
    <x v="12006"/>
    <x v="0"/>
    <x v="7"/>
    <x v="0"/>
    <x v="6"/>
    <x v="2"/>
    <n v="2"/>
    <n v="551997"/>
    <n v="0"/>
    <n v="551997"/>
    <n v="386398"/>
    <n v="165599"/>
    <n v="132266"/>
  </r>
  <r>
    <d v="2026-07-20T00:00:00"/>
    <x v="12007"/>
    <x v="2"/>
    <x v="1"/>
    <x v="1"/>
    <x v="6"/>
    <x v="2"/>
    <n v="12"/>
    <n v="589111"/>
    <n v="0"/>
    <n v="589111"/>
    <n v="365249"/>
    <n v="223862"/>
    <n v="60736.2"/>
  </r>
  <r>
    <d v="2026-07-20T00:00:00"/>
    <x v="12008"/>
    <x v="0"/>
    <x v="7"/>
    <x v="0"/>
    <x v="6"/>
    <x v="2"/>
    <n v="10"/>
    <n v="706875"/>
    <n v="84825"/>
    <n v="622050"/>
    <n v="435435"/>
    <n v="186615"/>
    <n v="132266"/>
  </r>
  <r>
    <d v="2026-07-20T00:00:00"/>
    <x v="12009"/>
    <x v="3"/>
    <x v="0"/>
    <x v="1"/>
    <x v="6"/>
    <x v="2"/>
    <n v="2"/>
    <n v="820256"/>
    <n v="98430.7"/>
    <n v="721825"/>
    <n v="447532"/>
    <n v="274294"/>
    <n v="60736.2"/>
  </r>
  <r>
    <d v="2026-07-20T00:00:00"/>
    <x v="12010"/>
    <x v="7"/>
    <x v="6"/>
    <x v="3"/>
    <x v="6"/>
    <x v="2"/>
    <n v="8"/>
    <n v="332619"/>
    <n v="33261.9"/>
    <n v="299357"/>
    <n v="227511"/>
    <n v="71845.7"/>
    <n v="135172"/>
  </r>
  <r>
    <d v="2026-07-20T00:00:00"/>
    <x v="12011"/>
    <x v="0"/>
    <x v="7"/>
    <x v="0"/>
    <x v="6"/>
    <x v="2"/>
    <n v="7"/>
    <n v="651067"/>
    <n v="0"/>
    <n v="651067"/>
    <n v="455747"/>
    <n v="195320"/>
    <n v="132266"/>
  </r>
  <r>
    <d v="2026-07-20T00:00:00"/>
    <x v="12012"/>
    <x v="1"/>
    <x v="5"/>
    <x v="0"/>
    <x v="6"/>
    <x v="2"/>
    <n v="6"/>
    <n v="555419"/>
    <n v="33325.1"/>
    <n v="522094"/>
    <n v="365466"/>
    <n v="156628"/>
    <n v="132266"/>
  </r>
  <r>
    <d v="2026-07-20T00:00:00"/>
    <x v="12013"/>
    <x v="1"/>
    <x v="5"/>
    <x v="0"/>
    <x v="6"/>
    <x v="2"/>
    <n v="10"/>
    <n v="217185"/>
    <n v="0"/>
    <n v="217185"/>
    <n v="152030"/>
    <n v="65155.5"/>
    <n v="132266"/>
  </r>
  <r>
    <d v="2026-07-20T00:00:00"/>
    <x v="12014"/>
    <x v="2"/>
    <x v="1"/>
    <x v="1"/>
    <x v="6"/>
    <x v="2"/>
    <n v="5"/>
    <n v="761934"/>
    <n v="38096.7"/>
    <n v="723837"/>
    <n v="448779"/>
    <n v="275058"/>
    <n v="60736.2"/>
  </r>
  <r>
    <d v="2026-07-20T00:00:00"/>
    <x v="12015"/>
    <x v="2"/>
    <x v="1"/>
    <x v="1"/>
    <x v="6"/>
    <x v="2"/>
    <n v="10"/>
    <n v="695870"/>
    <n v="34793.5"/>
    <n v="661076"/>
    <n v="409867"/>
    <n v="251209"/>
    <n v="60736.2"/>
  </r>
  <r>
    <d v="2026-07-20T00:00:00"/>
    <x v="12016"/>
    <x v="2"/>
    <x v="1"/>
    <x v="1"/>
    <x v="6"/>
    <x v="2"/>
    <n v="11"/>
    <n v="749408"/>
    <n v="52458.6"/>
    <n v="696949"/>
    <n v="432109"/>
    <n v="264841"/>
    <n v="60736.2"/>
  </r>
  <r>
    <d v="2026-07-20T00:00:00"/>
    <x v="12017"/>
    <x v="1"/>
    <x v="5"/>
    <x v="0"/>
    <x v="6"/>
    <x v="2"/>
    <n v="10"/>
    <n v="394804"/>
    <n v="0"/>
    <n v="394804"/>
    <n v="276363"/>
    <n v="118441"/>
    <n v="132266"/>
  </r>
  <r>
    <d v="2026-07-20T00:00:00"/>
    <x v="12018"/>
    <x v="3"/>
    <x v="0"/>
    <x v="1"/>
    <x v="6"/>
    <x v="2"/>
    <n v="7"/>
    <n v="56808"/>
    <n v="1704.24"/>
    <n v="55103.8"/>
    <n v="34164.3"/>
    <n v="20939.4"/>
    <n v="60736.2"/>
  </r>
  <r>
    <d v="2026-07-20T00:00:00"/>
    <x v="12019"/>
    <x v="2"/>
    <x v="1"/>
    <x v="1"/>
    <x v="6"/>
    <x v="2"/>
    <n v="8"/>
    <n v="199182"/>
    <n v="11950.9"/>
    <n v="187231"/>
    <n v="116083"/>
    <n v="71147.8"/>
    <n v="60736.2"/>
  </r>
  <r>
    <d v="2026-07-20T00:00:00"/>
    <x v="12020"/>
    <x v="2"/>
    <x v="1"/>
    <x v="1"/>
    <x v="6"/>
    <x v="2"/>
    <n v="10"/>
    <n v="757018"/>
    <n v="37850.9"/>
    <n v="719167"/>
    <n v="445884"/>
    <n v="273284"/>
    <n v="60736.2"/>
  </r>
  <r>
    <d v="2026-07-20T00:00:00"/>
    <x v="12021"/>
    <x v="1"/>
    <x v="5"/>
    <x v="0"/>
    <x v="6"/>
    <x v="2"/>
    <n v="7"/>
    <n v="144803"/>
    <n v="14480.3"/>
    <n v="130323"/>
    <n v="91225.9"/>
    <n v="39096.8"/>
    <n v="132266"/>
  </r>
  <r>
    <d v="2026-07-20T00:00:00"/>
    <x v="12022"/>
    <x v="3"/>
    <x v="0"/>
    <x v="1"/>
    <x v="6"/>
    <x v="2"/>
    <n v="11"/>
    <n v="767496"/>
    <n v="0"/>
    <n v="767496"/>
    <n v="475848"/>
    <n v="291648"/>
    <n v="60736.2"/>
  </r>
  <r>
    <d v="2026-07-20T00:00:00"/>
    <x v="12023"/>
    <x v="5"/>
    <x v="3"/>
    <x v="2"/>
    <x v="6"/>
    <x v="2"/>
    <n v="7"/>
    <n v="155513"/>
    <n v="20216.7"/>
    <n v="135296"/>
    <n v="97413.3"/>
    <n v="37883"/>
    <n v="197126"/>
  </r>
  <r>
    <d v="2026-07-20T00:00:00"/>
    <x v="12024"/>
    <x v="3"/>
    <x v="0"/>
    <x v="1"/>
    <x v="6"/>
    <x v="2"/>
    <n v="1"/>
    <n v="482757"/>
    <n v="0"/>
    <n v="482757"/>
    <n v="299309"/>
    <n v="183448"/>
    <n v="60736.2"/>
  </r>
  <r>
    <d v="2026-07-20T00:00:00"/>
    <x v="12025"/>
    <x v="4"/>
    <x v="4"/>
    <x v="2"/>
    <x v="6"/>
    <x v="2"/>
    <n v="4"/>
    <n v="497280"/>
    <n v="9945.6"/>
    <n v="487334"/>
    <n v="350881"/>
    <n v="136454"/>
    <n v="197126"/>
  </r>
  <r>
    <d v="2026-07-20T00:00:00"/>
    <x v="12026"/>
    <x v="7"/>
    <x v="6"/>
    <x v="3"/>
    <x v="6"/>
    <x v="2"/>
    <n v="11"/>
    <n v="114924"/>
    <n v="0"/>
    <n v="114924"/>
    <n v="87342.2"/>
    <n v="27581.8"/>
    <n v="135172"/>
  </r>
  <r>
    <d v="2026-07-20T00:00:00"/>
    <x v="12027"/>
    <x v="6"/>
    <x v="2"/>
    <x v="3"/>
    <x v="6"/>
    <x v="2"/>
    <n v="7"/>
    <n v="451694"/>
    <n v="36135.5"/>
    <n v="415558"/>
    <n v="315824"/>
    <n v="99734"/>
    <n v="135172"/>
  </r>
  <r>
    <d v="2026-07-20T00:00:00"/>
    <x v="12028"/>
    <x v="2"/>
    <x v="1"/>
    <x v="1"/>
    <x v="6"/>
    <x v="2"/>
    <n v="3"/>
    <n v="781005"/>
    <n v="0"/>
    <n v="781005"/>
    <n v="484223"/>
    <n v="296782"/>
    <n v="60736.2"/>
  </r>
  <r>
    <d v="2026-07-20T00:00:00"/>
    <x v="12029"/>
    <x v="4"/>
    <x v="4"/>
    <x v="2"/>
    <x v="6"/>
    <x v="2"/>
    <n v="12"/>
    <n v="239633"/>
    <n v="4792.66"/>
    <n v="234840"/>
    <n v="169085"/>
    <n v="65755.3"/>
    <n v="197126"/>
  </r>
  <r>
    <d v="2026-07-20T00:00:00"/>
    <x v="12030"/>
    <x v="7"/>
    <x v="6"/>
    <x v="3"/>
    <x v="6"/>
    <x v="2"/>
    <n v="7"/>
    <n v="371828"/>
    <n v="0"/>
    <n v="371828"/>
    <n v="282589"/>
    <n v="89238.7"/>
    <n v="135172"/>
  </r>
  <r>
    <d v="2026-07-20T00:00:00"/>
    <x v="12031"/>
    <x v="1"/>
    <x v="5"/>
    <x v="0"/>
    <x v="6"/>
    <x v="2"/>
    <n v="12"/>
    <n v="466005"/>
    <n v="32620.3"/>
    <n v="433385"/>
    <n v="303369"/>
    <n v="130015"/>
    <n v="132266"/>
  </r>
  <r>
    <d v="2026-07-20T00:00:00"/>
    <x v="12032"/>
    <x v="0"/>
    <x v="7"/>
    <x v="0"/>
    <x v="6"/>
    <x v="2"/>
    <n v="3"/>
    <n v="798903"/>
    <n v="63912.2"/>
    <n v="734991"/>
    <n v="514494"/>
    <n v="220497"/>
    <n v="132266"/>
  </r>
  <r>
    <d v="2026-07-20T00:00:00"/>
    <x v="12033"/>
    <x v="4"/>
    <x v="4"/>
    <x v="2"/>
    <x v="6"/>
    <x v="2"/>
    <n v="2"/>
    <n v="819309"/>
    <n v="81930.9"/>
    <n v="737378"/>
    <n v="530912"/>
    <n v="206466"/>
    <n v="197126"/>
  </r>
  <r>
    <d v="2026-07-20T00:00:00"/>
    <x v="12034"/>
    <x v="3"/>
    <x v="0"/>
    <x v="1"/>
    <x v="6"/>
    <x v="2"/>
    <n v="1"/>
    <n v="826453"/>
    <n v="49587.2"/>
    <n v="776866"/>
    <n v="481657"/>
    <n v="295209"/>
    <n v="60736.2"/>
  </r>
  <r>
    <d v="2026-07-20T00:00:00"/>
    <x v="12035"/>
    <x v="3"/>
    <x v="0"/>
    <x v="1"/>
    <x v="6"/>
    <x v="2"/>
    <n v="9"/>
    <n v="279610"/>
    <n v="0"/>
    <n v="279610"/>
    <n v="173358"/>
    <n v="106252"/>
    <n v="60736.2"/>
  </r>
  <r>
    <d v="2026-07-20T00:00:00"/>
    <x v="12036"/>
    <x v="7"/>
    <x v="6"/>
    <x v="3"/>
    <x v="6"/>
    <x v="2"/>
    <n v="12"/>
    <n v="372415"/>
    <n v="14896.6"/>
    <n v="357518"/>
    <n v="271714"/>
    <n v="85804.4"/>
    <n v="135172"/>
  </r>
  <r>
    <d v="2026-07-20T00:00:00"/>
    <x v="12037"/>
    <x v="0"/>
    <x v="7"/>
    <x v="0"/>
    <x v="6"/>
    <x v="2"/>
    <n v="10"/>
    <n v="502801"/>
    <n v="0"/>
    <n v="502801"/>
    <n v="351961"/>
    <n v="150840"/>
    <n v="132266"/>
  </r>
  <r>
    <d v="2026-07-20T00:00:00"/>
    <x v="12038"/>
    <x v="6"/>
    <x v="2"/>
    <x v="3"/>
    <x v="6"/>
    <x v="2"/>
    <n v="5"/>
    <n v="311414"/>
    <n v="9342.42"/>
    <n v="302072"/>
    <n v="229574"/>
    <n v="72497.2"/>
    <n v="135172"/>
  </r>
  <r>
    <d v="2026-07-20T00:00:00"/>
    <x v="12039"/>
    <x v="5"/>
    <x v="3"/>
    <x v="2"/>
    <x v="6"/>
    <x v="2"/>
    <n v="11"/>
    <n v="842450"/>
    <n v="117943"/>
    <n v="724507"/>
    <n v="521645"/>
    <n v="202862"/>
    <n v="197126"/>
  </r>
  <r>
    <d v="2026-07-20T00:00:00"/>
    <x v="12040"/>
    <x v="5"/>
    <x v="3"/>
    <x v="2"/>
    <x v="6"/>
    <x v="2"/>
    <n v="12"/>
    <n v="177820"/>
    <n v="10669.2"/>
    <n v="167151"/>
    <n v="120349"/>
    <n v="46802.2"/>
    <n v="197126"/>
  </r>
  <r>
    <d v="2026-07-20T00:00:00"/>
    <x v="12041"/>
    <x v="5"/>
    <x v="3"/>
    <x v="2"/>
    <x v="6"/>
    <x v="2"/>
    <n v="5"/>
    <n v="137999"/>
    <n v="17939.9"/>
    <n v="120059"/>
    <n v="86442.6"/>
    <n v="33616.6"/>
    <n v="197126"/>
  </r>
  <r>
    <d v="2026-07-20T00:00:00"/>
    <x v="12042"/>
    <x v="7"/>
    <x v="6"/>
    <x v="3"/>
    <x v="6"/>
    <x v="2"/>
    <n v="8"/>
    <n v="572270"/>
    <n v="11445.4"/>
    <n v="560825"/>
    <n v="426227"/>
    <n v="134598"/>
    <n v="135172"/>
  </r>
  <r>
    <d v="2026-07-20T00:00:00"/>
    <x v="12043"/>
    <x v="7"/>
    <x v="6"/>
    <x v="3"/>
    <x v="6"/>
    <x v="2"/>
    <n v="1"/>
    <n v="422807"/>
    <n v="50736.8"/>
    <n v="372070"/>
    <n v="282773"/>
    <n v="89296.8"/>
    <n v="135172"/>
  </r>
  <r>
    <d v="2026-07-20T00:00:00"/>
    <x v="12044"/>
    <x v="7"/>
    <x v="6"/>
    <x v="3"/>
    <x v="6"/>
    <x v="2"/>
    <n v="3"/>
    <n v="527476"/>
    <n v="0"/>
    <n v="527476"/>
    <n v="400882"/>
    <n v="126594"/>
    <n v="135172"/>
  </r>
  <r>
    <d v="2026-07-21T00:00:00"/>
    <x v="12045"/>
    <x v="4"/>
    <x v="4"/>
    <x v="2"/>
    <x v="6"/>
    <x v="2"/>
    <n v="5"/>
    <n v="530494"/>
    <n v="47744.5"/>
    <n v="482750"/>
    <n v="347580"/>
    <n v="135170"/>
    <n v="197126"/>
  </r>
  <r>
    <d v="2026-07-21T00:00:00"/>
    <x v="12046"/>
    <x v="3"/>
    <x v="0"/>
    <x v="1"/>
    <x v="6"/>
    <x v="2"/>
    <n v="7"/>
    <n v="348859"/>
    <n v="0"/>
    <n v="348859"/>
    <n v="216293"/>
    <n v="132566"/>
    <n v="60736.2"/>
  </r>
  <r>
    <d v="2026-07-21T00:00:00"/>
    <x v="12047"/>
    <x v="4"/>
    <x v="4"/>
    <x v="2"/>
    <x v="6"/>
    <x v="2"/>
    <n v="11"/>
    <n v="687198"/>
    <n v="0"/>
    <n v="687198"/>
    <n v="494783"/>
    <n v="192415"/>
    <n v="197126"/>
  </r>
  <r>
    <d v="2026-07-21T00:00:00"/>
    <x v="12048"/>
    <x v="7"/>
    <x v="6"/>
    <x v="3"/>
    <x v="6"/>
    <x v="2"/>
    <n v="8"/>
    <n v="154996"/>
    <n v="10849.7"/>
    <n v="144146"/>
    <n v="109551"/>
    <n v="34595.1"/>
    <n v="135172"/>
  </r>
  <r>
    <d v="2026-07-21T00:00:00"/>
    <x v="12049"/>
    <x v="7"/>
    <x v="6"/>
    <x v="3"/>
    <x v="6"/>
    <x v="2"/>
    <n v="5"/>
    <n v="360100"/>
    <n v="28808"/>
    <n v="331292"/>
    <n v="251782"/>
    <n v="79510.1"/>
    <n v="135172"/>
  </r>
  <r>
    <d v="2026-07-21T00:00:00"/>
    <x v="12050"/>
    <x v="4"/>
    <x v="4"/>
    <x v="2"/>
    <x v="6"/>
    <x v="2"/>
    <n v="5"/>
    <n v="611579"/>
    <n v="48926.3"/>
    <n v="562653"/>
    <n v="405110"/>
    <n v="157543"/>
    <n v="197126"/>
  </r>
  <r>
    <d v="2026-07-21T00:00:00"/>
    <x v="12051"/>
    <x v="6"/>
    <x v="2"/>
    <x v="3"/>
    <x v="6"/>
    <x v="2"/>
    <n v="7"/>
    <n v="700797"/>
    <n v="0"/>
    <n v="700797"/>
    <n v="532606"/>
    <n v="168191"/>
    <n v="135172"/>
  </r>
  <r>
    <d v="2026-07-21T00:00:00"/>
    <x v="12052"/>
    <x v="7"/>
    <x v="6"/>
    <x v="3"/>
    <x v="6"/>
    <x v="2"/>
    <n v="6"/>
    <n v="204015"/>
    <n v="8160.6"/>
    <n v="195854"/>
    <n v="148849"/>
    <n v="47005.1"/>
    <n v="135172"/>
  </r>
  <r>
    <d v="2026-07-21T00:00:00"/>
    <x v="12053"/>
    <x v="0"/>
    <x v="7"/>
    <x v="0"/>
    <x v="6"/>
    <x v="2"/>
    <n v="9"/>
    <n v="808456"/>
    <n v="80845.6"/>
    <n v="727610"/>
    <n v="509327"/>
    <n v="218283"/>
    <n v="132266"/>
  </r>
  <r>
    <d v="2026-07-21T00:00:00"/>
    <x v="12054"/>
    <x v="2"/>
    <x v="1"/>
    <x v="1"/>
    <x v="6"/>
    <x v="2"/>
    <n v="3"/>
    <n v="554285"/>
    <n v="66514.2"/>
    <n v="487771"/>
    <n v="302418"/>
    <n v="185353"/>
    <n v="60736.2"/>
  </r>
  <r>
    <d v="2026-07-21T00:00:00"/>
    <x v="12055"/>
    <x v="6"/>
    <x v="2"/>
    <x v="3"/>
    <x v="6"/>
    <x v="2"/>
    <n v="4"/>
    <n v="213158"/>
    <n v="0"/>
    <n v="213158"/>
    <n v="162000"/>
    <n v="51157.9"/>
    <n v="135172"/>
  </r>
  <r>
    <d v="2026-07-21T00:00:00"/>
    <x v="12056"/>
    <x v="2"/>
    <x v="1"/>
    <x v="1"/>
    <x v="6"/>
    <x v="2"/>
    <n v="8"/>
    <n v="321107"/>
    <n v="6422.14"/>
    <n v="314685"/>
    <n v="195105"/>
    <n v="119580"/>
    <n v="60736.2"/>
  </r>
  <r>
    <d v="2026-07-21T00:00:00"/>
    <x v="12057"/>
    <x v="5"/>
    <x v="3"/>
    <x v="2"/>
    <x v="6"/>
    <x v="2"/>
    <n v="11"/>
    <n v="168469"/>
    <n v="16846.9"/>
    <n v="151622"/>
    <n v="109168"/>
    <n v="42454.2"/>
    <n v="197126"/>
  </r>
  <r>
    <d v="2026-07-21T00:00:00"/>
    <x v="12058"/>
    <x v="3"/>
    <x v="0"/>
    <x v="1"/>
    <x v="6"/>
    <x v="2"/>
    <n v="6"/>
    <n v="221357"/>
    <n v="0"/>
    <n v="221357"/>
    <n v="137241"/>
    <n v="84115.7"/>
    <n v="60736.2"/>
  </r>
  <r>
    <d v="2026-07-21T00:00:00"/>
    <x v="12059"/>
    <x v="6"/>
    <x v="2"/>
    <x v="3"/>
    <x v="6"/>
    <x v="2"/>
    <n v="9"/>
    <n v="685026"/>
    <n v="13700.5"/>
    <n v="671325"/>
    <n v="510207"/>
    <n v="161118"/>
    <n v="135172"/>
  </r>
  <r>
    <d v="2026-07-21T00:00:00"/>
    <x v="12060"/>
    <x v="2"/>
    <x v="1"/>
    <x v="1"/>
    <x v="6"/>
    <x v="2"/>
    <n v="9"/>
    <n v="314737"/>
    <n v="28326.3"/>
    <n v="286411"/>
    <n v="177575"/>
    <n v="108836"/>
    <n v="60736.2"/>
  </r>
  <r>
    <d v="2026-07-21T00:00:00"/>
    <x v="12061"/>
    <x v="2"/>
    <x v="1"/>
    <x v="1"/>
    <x v="6"/>
    <x v="2"/>
    <n v="10"/>
    <n v="515243"/>
    <n v="0"/>
    <n v="515243"/>
    <n v="319451"/>
    <n v="195792"/>
    <n v="60736.2"/>
  </r>
  <r>
    <d v="2026-07-21T00:00:00"/>
    <x v="12062"/>
    <x v="4"/>
    <x v="4"/>
    <x v="2"/>
    <x v="6"/>
    <x v="2"/>
    <n v="1"/>
    <n v="180733"/>
    <n v="5421.99"/>
    <n v="175311"/>
    <n v="126224"/>
    <n v="49087.1"/>
    <n v="197126"/>
  </r>
  <r>
    <d v="2026-07-21T00:00:00"/>
    <x v="12063"/>
    <x v="4"/>
    <x v="4"/>
    <x v="2"/>
    <x v="6"/>
    <x v="2"/>
    <n v="2"/>
    <n v="323761"/>
    <n v="0"/>
    <n v="323761"/>
    <n v="233108"/>
    <n v="90653.1"/>
    <n v="197126"/>
  </r>
  <r>
    <d v="2026-07-21T00:00:00"/>
    <x v="12064"/>
    <x v="3"/>
    <x v="0"/>
    <x v="1"/>
    <x v="6"/>
    <x v="2"/>
    <n v="10"/>
    <n v="725385"/>
    <n v="87046.2"/>
    <n v="638339"/>
    <n v="395770"/>
    <n v="242569"/>
    <n v="60736.2"/>
  </r>
  <r>
    <d v="2026-07-21T00:00:00"/>
    <x v="12065"/>
    <x v="0"/>
    <x v="7"/>
    <x v="0"/>
    <x v="6"/>
    <x v="2"/>
    <n v="7"/>
    <n v="297152"/>
    <n v="0"/>
    <n v="297152"/>
    <n v="208006"/>
    <n v="89145.6"/>
    <n v="132266"/>
  </r>
  <r>
    <d v="2026-07-21T00:00:00"/>
    <x v="12066"/>
    <x v="2"/>
    <x v="1"/>
    <x v="1"/>
    <x v="6"/>
    <x v="2"/>
    <n v="3"/>
    <n v="834005"/>
    <n v="0"/>
    <n v="834005"/>
    <n v="517083"/>
    <n v="316922"/>
    <n v="60736.2"/>
  </r>
  <r>
    <d v="2026-07-21T00:00:00"/>
    <x v="12067"/>
    <x v="5"/>
    <x v="3"/>
    <x v="2"/>
    <x v="6"/>
    <x v="2"/>
    <n v="2"/>
    <n v="194446"/>
    <n v="0"/>
    <n v="194446"/>
    <n v="140001"/>
    <n v="54444.9"/>
    <n v="197126"/>
  </r>
  <r>
    <d v="2026-07-21T00:00:00"/>
    <x v="12068"/>
    <x v="2"/>
    <x v="1"/>
    <x v="1"/>
    <x v="6"/>
    <x v="2"/>
    <n v="11"/>
    <n v="740141"/>
    <n v="96218.3"/>
    <n v="643923"/>
    <n v="399232"/>
    <n v="244691"/>
    <n v="60736.2"/>
  </r>
  <r>
    <d v="2026-07-21T00:00:00"/>
    <x v="12069"/>
    <x v="5"/>
    <x v="3"/>
    <x v="2"/>
    <x v="6"/>
    <x v="2"/>
    <n v="5"/>
    <n v="183963"/>
    <n v="0"/>
    <n v="183963"/>
    <n v="132453"/>
    <n v="51509.6"/>
    <n v="197126"/>
  </r>
  <r>
    <d v="2026-07-21T00:00:00"/>
    <x v="12070"/>
    <x v="2"/>
    <x v="1"/>
    <x v="1"/>
    <x v="6"/>
    <x v="2"/>
    <n v="7"/>
    <n v="728268"/>
    <n v="72826.8"/>
    <n v="655441"/>
    <n v="406374"/>
    <n v="249068"/>
    <n v="60736.2"/>
  </r>
  <r>
    <d v="2026-07-21T00:00:00"/>
    <x v="12071"/>
    <x v="1"/>
    <x v="5"/>
    <x v="0"/>
    <x v="6"/>
    <x v="2"/>
    <n v="12"/>
    <n v="837792"/>
    <n v="92157.1"/>
    <n v="745635"/>
    <n v="521944"/>
    <n v="223690"/>
    <n v="132266"/>
  </r>
  <r>
    <d v="2026-07-21T00:00:00"/>
    <x v="12072"/>
    <x v="3"/>
    <x v="0"/>
    <x v="1"/>
    <x v="6"/>
    <x v="2"/>
    <n v="12"/>
    <n v="119225"/>
    <n v="0"/>
    <n v="119225"/>
    <n v="73919.5"/>
    <n v="45305.5"/>
    <n v="60736.2"/>
  </r>
  <r>
    <d v="2026-07-21T00:00:00"/>
    <x v="12073"/>
    <x v="2"/>
    <x v="1"/>
    <x v="1"/>
    <x v="6"/>
    <x v="2"/>
    <n v="12"/>
    <n v="173073"/>
    <n v="8653.65"/>
    <n v="164419"/>
    <n v="101940"/>
    <n v="62479.3"/>
    <n v="60736.2"/>
  </r>
  <r>
    <d v="2026-07-21T00:00:00"/>
    <x v="12074"/>
    <x v="2"/>
    <x v="1"/>
    <x v="1"/>
    <x v="6"/>
    <x v="2"/>
    <n v="11"/>
    <n v="176519"/>
    <n v="14121.5"/>
    <n v="162397"/>
    <n v="100686"/>
    <n v="61711"/>
    <n v="60736.2"/>
  </r>
  <r>
    <d v="2026-07-21T00:00:00"/>
    <x v="12075"/>
    <x v="2"/>
    <x v="1"/>
    <x v="1"/>
    <x v="6"/>
    <x v="2"/>
    <n v="1"/>
    <n v="104436"/>
    <n v="5221.8"/>
    <n v="99214.2"/>
    <n v="61512.8"/>
    <n v="37701.4"/>
    <n v="60736.2"/>
  </r>
  <r>
    <d v="2026-07-21T00:00:00"/>
    <x v="12076"/>
    <x v="2"/>
    <x v="1"/>
    <x v="1"/>
    <x v="6"/>
    <x v="2"/>
    <n v="8"/>
    <n v="645207"/>
    <n v="32260.3"/>
    <n v="612947"/>
    <n v="380027"/>
    <n v="232920"/>
    <n v="60736.2"/>
  </r>
  <r>
    <d v="2026-07-21T00:00:00"/>
    <x v="12077"/>
    <x v="5"/>
    <x v="3"/>
    <x v="2"/>
    <x v="6"/>
    <x v="2"/>
    <n v="2"/>
    <n v="624659"/>
    <n v="18739.8"/>
    <n v="605919"/>
    <n v="436262"/>
    <n v="169657"/>
    <n v="197126"/>
  </r>
  <r>
    <d v="2026-07-21T00:00:00"/>
    <x v="12078"/>
    <x v="7"/>
    <x v="6"/>
    <x v="3"/>
    <x v="6"/>
    <x v="2"/>
    <n v="12"/>
    <n v="308417"/>
    <n v="9252.51"/>
    <n v="299164"/>
    <n v="227365"/>
    <n v="71799.5"/>
    <n v="135172"/>
  </r>
  <r>
    <d v="2026-07-21T00:00:00"/>
    <x v="12079"/>
    <x v="4"/>
    <x v="4"/>
    <x v="2"/>
    <x v="6"/>
    <x v="2"/>
    <n v="11"/>
    <n v="700389"/>
    <n v="35019.4"/>
    <n v="665370"/>
    <n v="479066"/>
    <n v="186303"/>
    <n v="197126"/>
  </r>
  <r>
    <d v="2026-07-21T00:00:00"/>
    <x v="12080"/>
    <x v="2"/>
    <x v="1"/>
    <x v="1"/>
    <x v="6"/>
    <x v="2"/>
    <n v="10"/>
    <n v="254399"/>
    <n v="12720"/>
    <n v="241679"/>
    <n v="149841"/>
    <n v="91838"/>
    <n v="60736.2"/>
  </r>
  <r>
    <d v="2026-07-21T00:00:00"/>
    <x v="12081"/>
    <x v="4"/>
    <x v="4"/>
    <x v="2"/>
    <x v="6"/>
    <x v="2"/>
    <n v="4"/>
    <n v="769549"/>
    <n v="0"/>
    <n v="769549"/>
    <n v="554075"/>
    <n v="215474"/>
    <n v="197126"/>
  </r>
  <r>
    <d v="2026-07-21T00:00:00"/>
    <x v="12082"/>
    <x v="5"/>
    <x v="3"/>
    <x v="2"/>
    <x v="6"/>
    <x v="2"/>
    <n v="5"/>
    <n v="85687"/>
    <n v="0"/>
    <n v="85687"/>
    <n v="61694.6"/>
    <n v="23992.4"/>
    <n v="197126"/>
  </r>
  <r>
    <d v="2026-07-21T00:00:00"/>
    <x v="12083"/>
    <x v="5"/>
    <x v="3"/>
    <x v="2"/>
    <x v="6"/>
    <x v="2"/>
    <n v="9"/>
    <n v="379806"/>
    <n v="49374.8"/>
    <n v="330431"/>
    <n v="237910"/>
    <n v="92520.7"/>
    <n v="197126"/>
  </r>
  <r>
    <d v="2026-07-21T00:00:00"/>
    <x v="12084"/>
    <x v="7"/>
    <x v="6"/>
    <x v="3"/>
    <x v="6"/>
    <x v="2"/>
    <n v="5"/>
    <n v="625153"/>
    <n v="87521.4"/>
    <n v="537632"/>
    <n v="408600"/>
    <n v="129032"/>
    <n v="135172"/>
  </r>
  <r>
    <d v="2026-07-21T00:00:00"/>
    <x v="12085"/>
    <x v="1"/>
    <x v="5"/>
    <x v="0"/>
    <x v="6"/>
    <x v="2"/>
    <n v="5"/>
    <n v="322915"/>
    <n v="0"/>
    <n v="322915"/>
    <n v="226040"/>
    <n v="96874.5"/>
    <n v="132266"/>
  </r>
  <r>
    <d v="2026-07-21T00:00:00"/>
    <x v="12086"/>
    <x v="1"/>
    <x v="5"/>
    <x v="0"/>
    <x v="6"/>
    <x v="2"/>
    <n v="7"/>
    <n v="834122"/>
    <n v="58388.5"/>
    <n v="775733"/>
    <n v="543013"/>
    <n v="232720"/>
    <n v="132266"/>
  </r>
  <r>
    <d v="2026-07-21T00:00:00"/>
    <x v="12087"/>
    <x v="6"/>
    <x v="2"/>
    <x v="3"/>
    <x v="6"/>
    <x v="2"/>
    <n v="1"/>
    <n v="358684"/>
    <n v="21521"/>
    <n v="337163"/>
    <n v="256244"/>
    <n v="80919.1"/>
    <n v="135172"/>
  </r>
  <r>
    <d v="2026-07-21T00:00:00"/>
    <x v="12088"/>
    <x v="4"/>
    <x v="4"/>
    <x v="2"/>
    <x v="6"/>
    <x v="2"/>
    <n v="2"/>
    <n v="405658"/>
    <n v="36509.2"/>
    <n v="369149"/>
    <n v="265787"/>
    <n v="103362"/>
    <n v="197126"/>
  </r>
  <r>
    <d v="2026-07-21T00:00:00"/>
    <x v="12089"/>
    <x v="6"/>
    <x v="2"/>
    <x v="3"/>
    <x v="6"/>
    <x v="2"/>
    <n v="9"/>
    <n v="282584"/>
    <n v="19780.9"/>
    <n v="262803"/>
    <n v="199730"/>
    <n v="63072.8"/>
    <n v="135172"/>
  </r>
  <r>
    <d v="2026-07-21T00:00:00"/>
    <x v="12090"/>
    <x v="4"/>
    <x v="4"/>
    <x v="2"/>
    <x v="6"/>
    <x v="2"/>
    <n v="8"/>
    <n v="287434"/>
    <n v="5748.68"/>
    <n v="281685"/>
    <n v="202813"/>
    <n v="78871.9"/>
    <n v="197126"/>
  </r>
  <r>
    <d v="2026-07-21T00:00:00"/>
    <x v="12091"/>
    <x v="3"/>
    <x v="0"/>
    <x v="1"/>
    <x v="6"/>
    <x v="2"/>
    <n v="4"/>
    <n v="763437"/>
    <n v="91612.4"/>
    <n v="671825"/>
    <n v="416531"/>
    <n v="255293"/>
    <n v="60736.2"/>
  </r>
  <r>
    <d v="2026-07-21T00:00:00"/>
    <x v="12092"/>
    <x v="5"/>
    <x v="3"/>
    <x v="2"/>
    <x v="6"/>
    <x v="2"/>
    <n v="4"/>
    <n v="79346"/>
    <n v="7141.14"/>
    <n v="72204.9"/>
    <n v="51987.5"/>
    <n v="20217.4"/>
    <n v="197126"/>
  </r>
  <r>
    <d v="2026-07-21T00:00:00"/>
    <x v="12093"/>
    <x v="5"/>
    <x v="3"/>
    <x v="2"/>
    <x v="6"/>
    <x v="2"/>
    <n v="8"/>
    <n v="810465"/>
    <n v="0"/>
    <n v="810465"/>
    <n v="583535"/>
    <n v="226930"/>
    <n v="197126"/>
  </r>
  <r>
    <d v="2026-07-21T00:00:00"/>
    <x v="12094"/>
    <x v="1"/>
    <x v="5"/>
    <x v="0"/>
    <x v="6"/>
    <x v="2"/>
    <n v="1"/>
    <n v="452252"/>
    <n v="0"/>
    <n v="452252"/>
    <n v="316576"/>
    <n v="135676"/>
    <n v="132266"/>
  </r>
  <r>
    <d v="2026-07-21T00:00:00"/>
    <x v="12095"/>
    <x v="5"/>
    <x v="3"/>
    <x v="2"/>
    <x v="6"/>
    <x v="2"/>
    <n v="1"/>
    <n v="409240"/>
    <n v="8184.8"/>
    <n v="401055"/>
    <n v="288760"/>
    <n v="112295"/>
    <n v="197126"/>
  </r>
  <r>
    <d v="2026-07-21T00:00:00"/>
    <x v="12096"/>
    <x v="4"/>
    <x v="4"/>
    <x v="2"/>
    <x v="6"/>
    <x v="2"/>
    <n v="8"/>
    <n v="128565"/>
    <n v="14142.1"/>
    <n v="114423"/>
    <n v="82384.4"/>
    <n v="32038.4"/>
    <n v="197126"/>
  </r>
  <r>
    <d v="2026-07-21T00:00:00"/>
    <x v="12097"/>
    <x v="6"/>
    <x v="2"/>
    <x v="3"/>
    <x v="6"/>
    <x v="2"/>
    <n v="6"/>
    <n v="578890"/>
    <n v="63677.9"/>
    <n v="515212"/>
    <n v="391561"/>
    <n v="123651"/>
    <n v="135172"/>
  </r>
  <r>
    <d v="2026-07-21T00:00:00"/>
    <x v="12098"/>
    <x v="1"/>
    <x v="5"/>
    <x v="0"/>
    <x v="6"/>
    <x v="2"/>
    <n v="11"/>
    <n v="354547"/>
    <n v="10636.4"/>
    <n v="343911"/>
    <n v="240737"/>
    <n v="103173"/>
    <n v="132266"/>
  </r>
  <r>
    <d v="2026-07-21T00:00:00"/>
    <x v="12099"/>
    <x v="3"/>
    <x v="0"/>
    <x v="1"/>
    <x v="6"/>
    <x v="2"/>
    <n v="4"/>
    <n v="136398"/>
    <n v="0"/>
    <n v="136398"/>
    <n v="84566.8"/>
    <n v="51831.2"/>
    <n v="60736.2"/>
  </r>
  <r>
    <d v="2026-07-21T00:00:00"/>
    <x v="12100"/>
    <x v="0"/>
    <x v="7"/>
    <x v="0"/>
    <x v="6"/>
    <x v="2"/>
    <n v="4"/>
    <n v="321740"/>
    <n v="0"/>
    <n v="321740"/>
    <n v="225218"/>
    <n v="96522"/>
    <n v="132266"/>
  </r>
  <r>
    <d v="2026-07-21T00:00:00"/>
    <x v="12101"/>
    <x v="4"/>
    <x v="4"/>
    <x v="2"/>
    <x v="6"/>
    <x v="2"/>
    <n v="6"/>
    <n v="666494"/>
    <n v="79979.3"/>
    <n v="586515"/>
    <n v="422291"/>
    <n v="164224"/>
    <n v="197126"/>
  </r>
  <r>
    <d v="2026-07-21T00:00:00"/>
    <x v="12102"/>
    <x v="6"/>
    <x v="2"/>
    <x v="3"/>
    <x v="6"/>
    <x v="2"/>
    <n v="6"/>
    <n v="289805"/>
    <n v="0"/>
    <n v="289805"/>
    <n v="220252"/>
    <n v="69553.2"/>
    <n v="135172"/>
  </r>
  <r>
    <d v="2026-07-21T00:00:00"/>
    <x v="12103"/>
    <x v="4"/>
    <x v="4"/>
    <x v="2"/>
    <x v="6"/>
    <x v="2"/>
    <n v="7"/>
    <n v="591612"/>
    <n v="17748.4"/>
    <n v="573864"/>
    <n v="413182"/>
    <n v="160682"/>
    <n v="197126"/>
  </r>
  <r>
    <d v="2026-07-21T00:00:00"/>
    <x v="12104"/>
    <x v="4"/>
    <x v="4"/>
    <x v="2"/>
    <x v="6"/>
    <x v="2"/>
    <n v="11"/>
    <n v="310711"/>
    <n v="0"/>
    <n v="310711"/>
    <n v="223712"/>
    <n v="86999.1"/>
    <n v="197126"/>
  </r>
  <r>
    <d v="2026-07-21T00:00:00"/>
    <x v="12105"/>
    <x v="3"/>
    <x v="0"/>
    <x v="1"/>
    <x v="6"/>
    <x v="2"/>
    <n v="12"/>
    <n v="653725"/>
    <n v="84984.2"/>
    <n v="568741"/>
    <n v="352619"/>
    <n v="216121"/>
    <n v="60736.2"/>
  </r>
  <r>
    <d v="2026-07-21T00:00:00"/>
    <x v="12106"/>
    <x v="7"/>
    <x v="6"/>
    <x v="3"/>
    <x v="6"/>
    <x v="2"/>
    <n v="8"/>
    <n v="318241"/>
    <n v="28641.7"/>
    <n v="289599"/>
    <n v="220095"/>
    <n v="69503.8"/>
    <n v="135172"/>
  </r>
  <r>
    <d v="2026-07-22T00:00:00"/>
    <x v="12107"/>
    <x v="7"/>
    <x v="6"/>
    <x v="3"/>
    <x v="6"/>
    <x v="2"/>
    <n v="12"/>
    <n v="127868"/>
    <n v="10229.4"/>
    <n v="117639"/>
    <n v="89405.3"/>
    <n v="28233.2"/>
    <n v="135172"/>
  </r>
  <r>
    <d v="2026-07-22T00:00:00"/>
    <x v="12108"/>
    <x v="3"/>
    <x v="0"/>
    <x v="1"/>
    <x v="6"/>
    <x v="2"/>
    <n v="6"/>
    <n v="270146"/>
    <n v="0"/>
    <n v="270146"/>
    <n v="167491"/>
    <n v="102655"/>
    <n v="60736.2"/>
  </r>
  <r>
    <d v="2026-07-22T00:00:00"/>
    <x v="12109"/>
    <x v="2"/>
    <x v="1"/>
    <x v="1"/>
    <x v="6"/>
    <x v="2"/>
    <n v="12"/>
    <n v="116950"/>
    <n v="0"/>
    <n v="116950"/>
    <n v="72509"/>
    <n v="44441"/>
    <n v="60736.2"/>
  </r>
  <r>
    <d v="2026-07-22T00:00:00"/>
    <x v="12110"/>
    <x v="5"/>
    <x v="3"/>
    <x v="2"/>
    <x v="6"/>
    <x v="2"/>
    <n v="3"/>
    <n v="437279"/>
    <n v="13118.4"/>
    <n v="424161"/>
    <n v="305396"/>
    <n v="118765"/>
    <n v="197126"/>
  </r>
  <r>
    <d v="2026-07-22T00:00:00"/>
    <x v="12111"/>
    <x v="3"/>
    <x v="0"/>
    <x v="1"/>
    <x v="6"/>
    <x v="2"/>
    <n v="8"/>
    <n v="676182"/>
    <n v="54094.6"/>
    <n v="622087"/>
    <n v="385694"/>
    <n v="236393"/>
    <n v="60736.2"/>
  </r>
  <r>
    <d v="2026-07-22T00:00:00"/>
    <x v="12112"/>
    <x v="2"/>
    <x v="1"/>
    <x v="1"/>
    <x v="6"/>
    <x v="2"/>
    <n v="1"/>
    <n v="180544"/>
    <n v="0"/>
    <n v="180544"/>
    <n v="111937"/>
    <n v="68606.7"/>
    <n v="60736.2"/>
  </r>
  <r>
    <d v="2026-07-22T00:00:00"/>
    <x v="12113"/>
    <x v="5"/>
    <x v="3"/>
    <x v="2"/>
    <x v="6"/>
    <x v="2"/>
    <n v="4"/>
    <n v="171993"/>
    <n v="0"/>
    <n v="171993"/>
    <n v="123835"/>
    <n v="48158"/>
    <n v="197126"/>
  </r>
  <r>
    <d v="2026-07-22T00:00:00"/>
    <x v="12114"/>
    <x v="3"/>
    <x v="0"/>
    <x v="1"/>
    <x v="6"/>
    <x v="2"/>
    <n v="7"/>
    <n v="251706"/>
    <n v="12585.3"/>
    <n v="239121"/>
    <n v="148255"/>
    <n v="90865.9"/>
    <n v="60736.2"/>
  </r>
  <r>
    <d v="2026-07-22T00:00:00"/>
    <x v="12115"/>
    <x v="4"/>
    <x v="4"/>
    <x v="2"/>
    <x v="6"/>
    <x v="2"/>
    <n v="4"/>
    <n v="210778"/>
    <n v="8431.12"/>
    <n v="202347"/>
    <n v="145690"/>
    <n v="56657.1"/>
    <n v="197126"/>
  </r>
  <r>
    <d v="2026-07-22T00:00:00"/>
    <x v="12116"/>
    <x v="2"/>
    <x v="1"/>
    <x v="1"/>
    <x v="6"/>
    <x v="2"/>
    <n v="3"/>
    <n v="717387"/>
    <n v="0"/>
    <n v="717387"/>
    <n v="444780"/>
    <n v="272607"/>
    <n v="60736.2"/>
  </r>
  <r>
    <d v="2026-07-22T00:00:00"/>
    <x v="12117"/>
    <x v="7"/>
    <x v="6"/>
    <x v="3"/>
    <x v="6"/>
    <x v="2"/>
    <n v="5"/>
    <n v="672966"/>
    <n v="47107.6"/>
    <n v="625858"/>
    <n v="475652"/>
    <n v="150206"/>
    <n v="135172"/>
  </r>
  <r>
    <d v="2026-07-22T00:00:00"/>
    <x v="12118"/>
    <x v="7"/>
    <x v="6"/>
    <x v="3"/>
    <x v="6"/>
    <x v="2"/>
    <n v="8"/>
    <n v="713035"/>
    <n v="0"/>
    <n v="713035"/>
    <n v="541907"/>
    <n v="171128"/>
    <n v="135172"/>
  </r>
  <r>
    <d v="2026-07-22T00:00:00"/>
    <x v="12119"/>
    <x v="3"/>
    <x v="0"/>
    <x v="1"/>
    <x v="6"/>
    <x v="2"/>
    <n v="4"/>
    <n v="503172"/>
    <n v="25158.6"/>
    <n v="478013"/>
    <n v="296368"/>
    <n v="181645"/>
    <n v="60736.2"/>
  </r>
  <r>
    <d v="2026-07-22T00:00:00"/>
    <x v="12120"/>
    <x v="1"/>
    <x v="5"/>
    <x v="0"/>
    <x v="6"/>
    <x v="2"/>
    <n v="1"/>
    <n v="578008"/>
    <n v="0"/>
    <n v="578008"/>
    <n v="404606"/>
    <n v="173402"/>
    <n v="132266"/>
  </r>
  <r>
    <d v="2026-07-22T00:00:00"/>
    <x v="12121"/>
    <x v="1"/>
    <x v="5"/>
    <x v="0"/>
    <x v="6"/>
    <x v="2"/>
    <n v="10"/>
    <n v="784801"/>
    <n v="109872"/>
    <n v="674929"/>
    <n v="472450"/>
    <n v="202479"/>
    <n v="132266"/>
  </r>
  <r>
    <d v="2026-07-22T00:00:00"/>
    <x v="12122"/>
    <x v="1"/>
    <x v="5"/>
    <x v="0"/>
    <x v="6"/>
    <x v="2"/>
    <n v="8"/>
    <n v="716175"/>
    <n v="93102.8"/>
    <n v="623072"/>
    <n v="436151"/>
    <n v="186922"/>
    <n v="132266"/>
  </r>
  <r>
    <d v="2026-07-22T00:00:00"/>
    <x v="12123"/>
    <x v="1"/>
    <x v="5"/>
    <x v="0"/>
    <x v="6"/>
    <x v="2"/>
    <n v="9"/>
    <n v="152883"/>
    <n v="21403.6"/>
    <n v="131479"/>
    <n v="92035.6"/>
    <n v="39443.8"/>
    <n v="132266"/>
  </r>
  <r>
    <d v="2026-07-22T00:00:00"/>
    <x v="12124"/>
    <x v="0"/>
    <x v="7"/>
    <x v="0"/>
    <x v="6"/>
    <x v="2"/>
    <n v="12"/>
    <n v="315558"/>
    <n v="37867"/>
    <n v="277691"/>
    <n v="194384"/>
    <n v="83307.3"/>
    <n v="132266"/>
  </r>
  <r>
    <d v="2026-07-22T00:00:00"/>
    <x v="12125"/>
    <x v="3"/>
    <x v="0"/>
    <x v="1"/>
    <x v="6"/>
    <x v="2"/>
    <n v="7"/>
    <n v="177363"/>
    <n v="15962.7"/>
    <n v="161400"/>
    <n v="100068"/>
    <n v="61332.1"/>
    <n v="60736.2"/>
  </r>
  <r>
    <d v="2026-07-22T00:00:00"/>
    <x v="12126"/>
    <x v="2"/>
    <x v="1"/>
    <x v="1"/>
    <x v="6"/>
    <x v="2"/>
    <n v="12"/>
    <n v="599541"/>
    <n v="77940.3"/>
    <n v="521601"/>
    <n v="323392"/>
    <n v="198208"/>
    <n v="60736.2"/>
  </r>
  <r>
    <d v="2026-07-22T00:00:00"/>
    <x v="12127"/>
    <x v="6"/>
    <x v="2"/>
    <x v="3"/>
    <x v="6"/>
    <x v="2"/>
    <n v="9"/>
    <n v="240663"/>
    <n v="31286.2"/>
    <n v="209377"/>
    <n v="159126"/>
    <n v="50250.4"/>
    <n v="135172"/>
  </r>
  <r>
    <d v="2026-07-22T00:00:00"/>
    <x v="12128"/>
    <x v="3"/>
    <x v="0"/>
    <x v="1"/>
    <x v="6"/>
    <x v="2"/>
    <n v="2"/>
    <n v="157350"/>
    <n v="14161.5"/>
    <n v="143188"/>
    <n v="88776.9"/>
    <n v="54411.6"/>
    <n v="60736.2"/>
  </r>
  <r>
    <d v="2026-07-22T00:00:00"/>
    <x v="12129"/>
    <x v="4"/>
    <x v="4"/>
    <x v="2"/>
    <x v="6"/>
    <x v="2"/>
    <n v="7"/>
    <n v="320533"/>
    <n v="32053.3"/>
    <n v="288480"/>
    <n v="207705"/>
    <n v="80774.3"/>
    <n v="197126"/>
  </r>
  <r>
    <d v="2026-07-22T00:00:00"/>
    <x v="12130"/>
    <x v="7"/>
    <x v="6"/>
    <x v="3"/>
    <x v="6"/>
    <x v="2"/>
    <n v="5"/>
    <n v="108891"/>
    <n v="11978"/>
    <n v="96913"/>
    <n v="73653.9"/>
    <n v="23259.1"/>
    <n v="135172"/>
  </r>
  <r>
    <d v="2026-07-22T00:00:00"/>
    <x v="12131"/>
    <x v="0"/>
    <x v="7"/>
    <x v="0"/>
    <x v="6"/>
    <x v="2"/>
    <n v="5"/>
    <n v="819494"/>
    <n v="0"/>
    <n v="819494"/>
    <n v="573646"/>
    <n v="245848"/>
    <n v="132266"/>
  </r>
  <r>
    <d v="2026-07-22T00:00:00"/>
    <x v="12132"/>
    <x v="6"/>
    <x v="2"/>
    <x v="3"/>
    <x v="6"/>
    <x v="2"/>
    <n v="4"/>
    <n v="495136"/>
    <n v="74270.4"/>
    <n v="420866"/>
    <n v="319858"/>
    <n v="101008"/>
    <n v="135172"/>
  </r>
  <r>
    <d v="2026-07-22T00:00:00"/>
    <x v="12133"/>
    <x v="4"/>
    <x v="4"/>
    <x v="2"/>
    <x v="6"/>
    <x v="2"/>
    <n v="10"/>
    <n v="816469"/>
    <n v="65317.5"/>
    <n v="751151"/>
    <n v="540829"/>
    <n v="210322"/>
    <n v="197126"/>
  </r>
  <r>
    <d v="2026-07-22T00:00:00"/>
    <x v="12134"/>
    <x v="3"/>
    <x v="0"/>
    <x v="1"/>
    <x v="6"/>
    <x v="2"/>
    <n v="6"/>
    <n v="330458"/>
    <n v="39655"/>
    <n v="290803"/>
    <n v="180298"/>
    <n v="110505"/>
    <n v="60736.2"/>
  </r>
  <r>
    <d v="2026-07-22T00:00:00"/>
    <x v="12135"/>
    <x v="2"/>
    <x v="1"/>
    <x v="1"/>
    <x v="6"/>
    <x v="2"/>
    <n v="9"/>
    <n v="54871"/>
    <n v="3292.26"/>
    <n v="51578.7"/>
    <n v="31978.8"/>
    <n v="19599.9"/>
    <n v="60736.2"/>
  </r>
  <r>
    <d v="2026-07-22T00:00:00"/>
    <x v="12136"/>
    <x v="0"/>
    <x v="7"/>
    <x v="0"/>
    <x v="6"/>
    <x v="2"/>
    <n v="11"/>
    <n v="119739"/>
    <n v="10776.5"/>
    <n v="108962"/>
    <n v="76273.7"/>
    <n v="32688.8"/>
    <n v="132266"/>
  </r>
  <r>
    <d v="2026-07-22T00:00:00"/>
    <x v="12137"/>
    <x v="4"/>
    <x v="4"/>
    <x v="2"/>
    <x v="6"/>
    <x v="2"/>
    <n v="12"/>
    <n v="549419"/>
    <n v="32965.1"/>
    <n v="516454"/>
    <n v="371847"/>
    <n v="144607"/>
    <n v="197126"/>
  </r>
  <r>
    <d v="2026-07-22T00:00:00"/>
    <x v="12138"/>
    <x v="1"/>
    <x v="5"/>
    <x v="0"/>
    <x v="6"/>
    <x v="2"/>
    <n v="7"/>
    <n v="334374"/>
    <n v="13375"/>
    <n v="320999"/>
    <n v="224699"/>
    <n v="96299.7"/>
    <n v="132266"/>
  </r>
  <r>
    <d v="2026-07-22T00:00:00"/>
    <x v="12139"/>
    <x v="4"/>
    <x v="4"/>
    <x v="2"/>
    <x v="6"/>
    <x v="2"/>
    <n v="2"/>
    <n v="651800"/>
    <n v="45626"/>
    <n v="606174"/>
    <n v="436445"/>
    <n v="169729"/>
    <n v="197126"/>
  </r>
  <r>
    <d v="2026-07-22T00:00:00"/>
    <x v="12140"/>
    <x v="5"/>
    <x v="3"/>
    <x v="2"/>
    <x v="6"/>
    <x v="2"/>
    <n v="4"/>
    <n v="116563"/>
    <n v="4662.52"/>
    <n v="111900"/>
    <n v="80568.4"/>
    <n v="31332.1"/>
    <n v="197126"/>
  </r>
  <r>
    <d v="2026-07-22T00:00:00"/>
    <x v="12141"/>
    <x v="1"/>
    <x v="5"/>
    <x v="0"/>
    <x v="6"/>
    <x v="2"/>
    <n v="4"/>
    <n v="701852"/>
    <n v="0"/>
    <n v="701852"/>
    <n v="491296"/>
    <n v="210556"/>
    <n v="132266"/>
  </r>
  <r>
    <d v="2026-07-22T00:00:00"/>
    <x v="12142"/>
    <x v="6"/>
    <x v="2"/>
    <x v="3"/>
    <x v="6"/>
    <x v="2"/>
    <n v="9"/>
    <n v="687656"/>
    <n v="55012.5"/>
    <n v="632644"/>
    <n v="480809"/>
    <n v="151834"/>
    <n v="135172"/>
  </r>
  <r>
    <d v="2026-07-22T00:00:00"/>
    <x v="12143"/>
    <x v="7"/>
    <x v="6"/>
    <x v="3"/>
    <x v="6"/>
    <x v="2"/>
    <n v="8"/>
    <n v="431257"/>
    <n v="30188"/>
    <n v="401069"/>
    <n v="304812"/>
    <n v="96256.6"/>
    <n v="135172"/>
  </r>
  <r>
    <d v="2026-07-22T00:00:00"/>
    <x v="12144"/>
    <x v="1"/>
    <x v="5"/>
    <x v="0"/>
    <x v="6"/>
    <x v="2"/>
    <n v="12"/>
    <n v="609042"/>
    <n v="0"/>
    <n v="609042"/>
    <n v="426329"/>
    <n v="182713"/>
    <n v="132266"/>
  </r>
  <r>
    <d v="2026-07-22T00:00:00"/>
    <x v="12145"/>
    <x v="7"/>
    <x v="6"/>
    <x v="3"/>
    <x v="6"/>
    <x v="2"/>
    <n v="9"/>
    <n v="233949"/>
    <n v="0"/>
    <n v="233949"/>
    <n v="177801"/>
    <n v="56147.8"/>
    <n v="135172"/>
  </r>
  <r>
    <d v="2026-07-22T00:00:00"/>
    <x v="12146"/>
    <x v="7"/>
    <x v="6"/>
    <x v="3"/>
    <x v="6"/>
    <x v="2"/>
    <n v="8"/>
    <n v="303167"/>
    <n v="0"/>
    <n v="303167"/>
    <n v="230407"/>
    <n v="72760.1"/>
    <n v="135172"/>
  </r>
  <r>
    <d v="2026-07-22T00:00:00"/>
    <x v="12147"/>
    <x v="1"/>
    <x v="5"/>
    <x v="0"/>
    <x v="6"/>
    <x v="2"/>
    <n v="7"/>
    <n v="538266"/>
    <n v="75357.2"/>
    <n v="462909"/>
    <n v="324036"/>
    <n v="138873"/>
    <n v="132266"/>
  </r>
  <r>
    <d v="2026-07-22T00:00:00"/>
    <x v="12148"/>
    <x v="3"/>
    <x v="0"/>
    <x v="1"/>
    <x v="6"/>
    <x v="2"/>
    <n v="3"/>
    <n v="527435"/>
    <n v="52743.5"/>
    <n v="474692"/>
    <n v="294309"/>
    <n v="180383"/>
    <n v="60736.2"/>
  </r>
  <r>
    <d v="2026-07-22T00:00:00"/>
    <x v="12149"/>
    <x v="7"/>
    <x v="6"/>
    <x v="3"/>
    <x v="6"/>
    <x v="2"/>
    <n v="10"/>
    <n v="351342"/>
    <n v="28107.4"/>
    <n v="323235"/>
    <n v="245658"/>
    <n v="77576.3"/>
    <n v="135172"/>
  </r>
  <r>
    <d v="2026-07-22T00:00:00"/>
    <x v="12150"/>
    <x v="5"/>
    <x v="3"/>
    <x v="2"/>
    <x v="6"/>
    <x v="2"/>
    <n v="9"/>
    <n v="274104"/>
    <n v="8223.12"/>
    <n v="265881"/>
    <n v="191434"/>
    <n v="74446.6"/>
    <n v="197126"/>
  </r>
  <r>
    <d v="2026-07-22T00:00:00"/>
    <x v="12151"/>
    <x v="7"/>
    <x v="6"/>
    <x v="3"/>
    <x v="6"/>
    <x v="2"/>
    <n v="2"/>
    <n v="163980"/>
    <n v="24597"/>
    <n v="139383"/>
    <n v="105931"/>
    <n v="33451.9"/>
    <n v="135172"/>
  </r>
  <r>
    <d v="2026-07-22T00:00:00"/>
    <x v="12152"/>
    <x v="3"/>
    <x v="0"/>
    <x v="1"/>
    <x v="6"/>
    <x v="2"/>
    <n v="10"/>
    <n v="218727"/>
    <n v="15310.9"/>
    <n v="203416"/>
    <n v="126118"/>
    <n v="77298.1"/>
    <n v="60736.2"/>
  </r>
  <r>
    <d v="2026-07-22T00:00:00"/>
    <x v="12153"/>
    <x v="4"/>
    <x v="4"/>
    <x v="2"/>
    <x v="6"/>
    <x v="2"/>
    <n v="10"/>
    <n v="274870"/>
    <n v="27487"/>
    <n v="247383"/>
    <n v="178116"/>
    <n v="69267.2"/>
    <n v="197126"/>
  </r>
  <r>
    <d v="2026-07-22T00:00:00"/>
    <x v="12154"/>
    <x v="5"/>
    <x v="3"/>
    <x v="2"/>
    <x v="6"/>
    <x v="2"/>
    <n v="5"/>
    <n v="491656"/>
    <n v="0"/>
    <n v="491656"/>
    <n v="353992"/>
    <n v="137664"/>
    <n v="197126"/>
  </r>
  <r>
    <d v="2026-07-22T00:00:00"/>
    <x v="12155"/>
    <x v="2"/>
    <x v="1"/>
    <x v="1"/>
    <x v="6"/>
    <x v="2"/>
    <n v="11"/>
    <n v="601420"/>
    <n v="54127.8"/>
    <n v="547292"/>
    <n v="339321"/>
    <n v="207971"/>
    <n v="60736.2"/>
  </r>
  <r>
    <d v="2026-07-22T00:00:00"/>
    <x v="12156"/>
    <x v="4"/>
    <x v="4"/>
    <x v="2"/>
    <x v="6"/>
    <x v="2"/>
    <n v="11"/>
    <n v="767450"/>
    <n v="92094"/>
    <n v="675356"/>
    <n v="486256"/>
    <n v="189100"/>
    <n v="197126"/>
  </r>
  <r>
    <d v="2026-07-22T00:00:00"/>
    <x v="12157"/>
    <x v="3"/>
    <x v="0"/>
    <x v="1"/>
    <x v="6"/>
    <x v="2"/>
    <n v="10"/>
    <n v="412861"/>
    <n v="12385.8"/>
    <n v="400475"/>
    <n v="248295"/>
    <n v="152181"/>
    <n v="60736.2"/>
  </r>
  <r>
    <d v="2026-07-22T00:00:00"/>
    <x v="12158"/>
    <x v="5"/>
    <x v="3"/>
    <x v="2"/>
    <x v="6"/>
    <x v="2"/>
    <n v="4"/>
    <n v="835872"/>
    <n v="75228.5"/>
    <n v="760644"/>
    <n v="547663"/>
    <n v="212980"/>
    <n v="197126"/>
  </r>
  <r>
    <d v="2026-07-22T00:00:00"/>
    <x v="12159"/>
    <x v="0"/>
    <x v="7"/>
    <x v="0"/>
    <x v="6"/>
    <x v="2"/>
    <n v="12"/>
    <n v="672447"/>
    <n v="0"/>
    <n v="672447"/>
    <n v="470713"/>
    <n v="201734"/>
    <n v="132266"/>
  </r>
  <r>
    <d v="2026-07-22T00:00:00"/>
    <x v="12160"/>
    <x v="4"/>
    <x v="4"/>
    <x v="2"/>
    <x v="6"/>
    <x v="2"/>
    <n v="8"/>
    <n v="219714"/>
    <n v="0"/>
    <n v="219714"/>
    <n v="158194"/>
    <n v="61519.9"/>
    <n v="197126"/>
  </r>
  <r>
    <d v="2026-07-22T00:00:00"/>
    <x v="12161"/>
    <x v="4"/>
    <x v="4"/>
    <x v="2"/>
    <x v="6"/>
    <x v="2"/>
    <n v="7"/>
    <n v="45980"/>
    <n v="3678.4"/>
    <n v="42301.6"/>
    <n v="30457.2"/>
    <n v="11844.5"/>
    <n v="197126"/>
  </r>
  <r>
    <d v="2026-07-22T00:00:00"/>
    <x v="12162"/>
    <x v="1"/>
    <x v="5"/>
    <x v="0"/>
    <x v="6"/>
    <x v="2"/>
    <n v="10"/>
    <n v="436453"/>
    <n v="0"/>
    <n v="436453"/>
    <n v="305517"/>
    <n v="130936"/>
    <n v="132266"/>
  </r>
  <r>
    <d v="2026-07-22T00:00:00"/>
    <x v="12163"/>
    <x v="6"/>
    <x v="2"/>
    <x v="3"/>
    <x v="6"/>
    <x v="2"/>
    <n v="6"/>
    <n v="186349"/>
    <n v="26088.9"/>
    <n v="160260"/>
    <n v="121798"/>
    <n v="38462.4"/>
    <n v="135172"/>
  </r>
  <r>
    <d v="2026-07-22T00:00:00"/>
    <x v="12164"/>
    <x v="5"/>
    <x v="3"/>
    <x v="2"/>
    <x v="6"/>
    <x v="2"/>
    <n v="10"/>
    <n v="699691"/>
    <n v="69969.1"/>
    <n v="629722"/>
    <n v="453400"/>
    <n v="176322"/>
    <n v="197126"/>
  </r>
  <r>
    <d v="2026-07-22T00:00:00"/>
    <x v="12165"/>
    <x v="0"/>
    <x v="7"/>
    <x v="0"/>
    <x v="6"/>
    <x v="2"/>
    <n v="11"/>
    <n v="475124"/>
    <n v="0"/>
    <n v="475124"/>
    <n v="332587"/>
    <n v="142537"/>
    <n v="132266"/>
  </r>
  <r>
    <d v="2026-07-22T00:00:00"/>
    <x v="12166"/>
    <x v="1"/>
    <x v="5"/>
    <x v="0"/>
    <x v="6"/>
    <x v="2"/>
    <n v="4"/>
    <n v="353656"/>
    <n v="45975.3"/>
    <n v="307681"/>
    <n v="215376"/>
    <n v="92304.2"/>
    <n v="132266"/>
  </r>
  <r>
    <d v="2026-07-22T00:00:00"/>
    <x v="12167"/>
    <x v="7"/>
    <x v="6"/>
    <x v="3"/>
    <x v="6"/>
    <x v="2"/>
    <n v="12"/>
    <n v="415165"/>
    <n v="16606.6"/>
    <n v="398558"/>
    <n v="302904"/>
    <n v="95654"/>
    <n v="135172"/>
  </r>
  <r>
    <d v="2026-07-22T00:00:00"/>
    <x v="12168"/>
    <x v="5"/>
    <x v="3"/>
    <x v="2"/>
    <x v="6"/>
    <x v="2"/>
    <n v="1"/>
    <n v="776842"/>
    <n v="93221"/>
    <n v="683621"/>
    <n v="492207"/>
    <n v="191414"/>
    <n v="197126"/>
  </r>
  <r>
    <d v="2026-07-22T00:00:00"/>
    <x v="12169"/>
    <x v="0"/>
    <x v="7"/>
    <x v="0"/>
    <x v="6"/>
    <x v="2"/>
    <n v="11"/>
    <n v="608322"/>
    <n v="0"/>
    <n v="608322"/>
    <n v="425825"/>
    <n v="182497"/>
    <n v="132266"/>
  </r>
  <r>
    <d v="2026-07-22T00:00:00"/>
    <x v="12170"/>
    <x v="6"/>
    <x v="2"/>
    <x v="3"/>
    <x v="6"/>
    <x v="2"/>
    <n v="10"/>
    <n v="653435"/>
    <n v="13068.7"/>
    <n v="640366"/>
    <n v="486678"/>
    <n v="153688"/>
    <n v="135172"/>
  </r>
  <r>
    <d v="2026-07-22T00:00:00"/>
    <x v="12171"/>
    <x v="7"/>
    <x v="6"/>
    <x v="3"/>
    <x v="6"/>
    <x v="2"/>
    <n v="4"/>
    <n v="274324"/>
    <n v="27432.4"/>
    <n v="246892"/>
    <n v="187638"/>
    <n v="59254"/>
    <n v="135172"/>
  </r>
  <r>
    <d v="2026-07-22T00:00:00"/>
    <x v="12172"/>
    <x v="0"/>
    <x v="7"/>
    <x v="0"/>
    <x v="6"/>
    <x v="2"/>
    <n v="7"/>
    <n v="524820"/>
    <n v="78723"/>
    <n v="446097"/>
    <n v="312268"/>
    <n v="133829"/>
    <n v="132266"/>
  </r>
  <r>
    <d v="2026-07-22T00:00:00"/>
    <x v="12173"/>
    <x v="5"/>
    <x v="3"/>
    <x v="2"/>
    <x v="6"/>
    <x v="2"/>
    <n v="5"/>
    <n v="685245"/>
    <n v="0"/>
    <n v="685245"/>
    <n v="493376"/>
    <n v="191869"/>
    <n v="197126"/>
  </r>
  <r>
    <d v="2026-07-22T00:00:00"/>
    <x v="12174"/>
    <x v="7"/>
    <x v="6"/>
    <x v="3"/>
    <x v="6"/>
    <x v="2"/>
    <n v="4"/>
    <n v="586971"/>
    <n v="82175.9"/>
    <n v="504795"/>
    <n v="383644"/>
    <n v="121151"/>
    <n v="135172"/>
  </r>
  <r>
    <d v="2026-07-22T00:00:00"/>
    <x v="12175"/>
    <x v="2"/>
    <x v="1"/>
    <x v="1"/>
    <x v="6"/>
    <x v="2"/>
    <n v="3"/>
    <n v="445347"/>
    <n v="57895.1"/>
    <n v="387452"/>
    <n v="240220"/>
    <n v="147232"/>
    <n v="60736.2"/>
  </r>
  <r>
    <d v="2026-07-22T00:00:00"/>
    <x v="12176"/>
    <x v="6"/>
    <x v="2"/>
    <x v="3"/>
    <x v="6"/>
    <x v="2"/>
    <n v="11"/>
    <n v="113509"/>
    <n v="9080.72"/>
    <n v="104428"/>
    <n v="79365.5"/>
    <n v="25062.8"/>
    <n v="135172"/>
  </r>
  <r>
    <d v="2026-07-22T00:00:00"/>
    <x v="12177"/>
    <x v="2"/>
    <x v="1"/>
    <x v="1"/>
    <x v="6"/>
    <x v="2"/>
    <n v="10"/>
    <n v="458515"/>
    <n v="18340.6"/>
    <n v="440174"/>
    <n v="272908"/>
    <n v="167266"/>
    <n v="60736.2"/>
  </r>
  <r>
    <d v="2026-07-22T00:00:00"/>
    <x v="12178"/>
    <x v="2"/>
    <x v="1"/>
    <x v="1"/>
    <x v="6"/>
    <x v="2"/>
    <n v="4"/>
    <n v="590957"/>
    <n v="17728.7"/>
    <n v="573228"/>
    <n v="355402"/>
    <n v="217827"/>
    <n v="60736.2"/>
  </r>
  <r>
    <d v="2026-07-22T00:00:00"/>
    <x v="12179"/>
    <x v="5"/>
    <x v="3"/>
    <x v="2"/>
    <x v="6"/>
    <x v="2"/>
    <n v="7"/>
    <n v="552026"/>
    <n v="0"/>
    <n v="552026"/>
    <n v="397459"/>
    <n v="154567"/>
    <n v="197126"/>
  </r>
  <r>
    <d v="2026-07-22T00:00:00"/>
    <x v="12180"/>
    <x v="3"/>
    <x v="0"/>
    <x v="1"/>
    <x v="6"/>
    <x v="2"/>
    <n v="10"/>
    <n v="97880"/>
    <n v="8809.2"/>
    <n v="89070.8"/>
    <n v="55223.9"/>
    <n v="33846.9"/>
    <n v="60736.2"/>
  </r>
  <r>
    <d v="2026-07-22T00:00:00"/>
    <x v="12181"/>
    <x v="5"/>
    <x v="3"/>
    <x v="2"/>
    <x v="6"/>
    <x v="2"/>
    <n v="7"/>
    <n v="520121"/>
    <n v="0"/>
    <n v="520121"/>
    <n v="374487"/>
    <n v="145634"/>
    <n v="197126"/>
  </r>
  <r>
    <d v="2026-07-22T00:00:00"/>
    <x v="12182"/>
    <x v="0"/>
    <x v="7"/>
    <x v="0"/>
    <x v="6"/>
    <x v="2"/>
    <n v="9"/>
    <n v="158968"/>
    <n v="22255.5"/>
    <n v="136712"/>
    <n v="95698.7"/>
    <n v="41013.7"/>
    <n v="132266"/>
  </r>
  <r>
    <d v="2026-07-22T00:00:00"/>
    <x v="12183"/>
    <x v="5"/>
    <x v="3"/>
    <x v="2"/>
    <x v="6"/>
    <x v="2"/>
    <n v="12"/>
    <n v="208428"/>
    <n v="22927.1"/>
    <n v="185501"/>
    <n v="133561"/>
    <n v="51940.3"/>
    <n v="197126"/>
  </r>
  <r>
    <d v="2026-07-22T00:00:00"/>
    <x v="12184"/>
    <x v="6"/>
    <x v="2"/>
    <x v="3"/>
    <x v="6"/>
    <x v="2"/>
    <n v="8"/>
    <n v="477692"/>
    <n v="14330.8"/>
    <n v="463361"/>
    <n v="352155"/>
    <n v="111207"/>
    <n v="135172"/>
  </r>
  <r>
    <d v="2026-07-22T00:00:00"/>
    <x v="12185"/>
    <x v="4"/>
    <x v="4"/>
    <x v="2"/>
    <x v="6"/>
    <x v="2"/>
    <n v="8"/>
    <n v="778605"/>
    <n v="15572.1"/>
    <n v="763033"/>
    <n v="549384"/>
    <n v="213649"/>
    <n v="197126"/>
  </r>
  <r>
    <d v="2026-07-22T00:00:00"/>
    <x v="12186"/>
    <x v="7"/>
    <x v="6"/>
    <x v="3"/>
    <x v="6"/>
    <x v="2"/>
    <n v="7"/>
    <n v="424955"/>
    <n v="0"/>
    <n v="424955"/>
    <n v="322966"/>
    <n v="101989"/>
    <n v="135172"/>
  </r>
  <r>
    <d v="2026-07-23T00:00:00"/>
    <x v="12187"/>
    <x v="1"/>
    <x v="5"/>
    <x v="0"/>
    <x v="6"/>
    <x v="2"/>
    <n v="4"/>
    <n v="776105"/>
    <n v="85371.6"/>
    <n v="690733"/>
    <n v="483513"/>
    <n v="207220"/>
    <n v="132266"/>
  </r>
  <r>
    <d v="2026-07-23T00:00:00"/>
    <x v="12188"/>
    <x v="3"/>
    <x v="0"/>
    <x v="1"/>
    <x v="6"/>
    <x v="2"/>
    <n v="11"/>
    <n v="615557"/>
    <n v="43089"/>
    <n v="572468"/>
    <n v="354930"/>
    <n v="217538"/>
    <n v="60736.2"/>
  </r>
  <r>
    <d v="2026-07-23T00:00:00"/>
    <x v="12189"/>
    <x v="4"/>
    <x v="4"/>
    <x v="2"/>
    <x v="6"/>
    <x v="2"/>
    <n v="2"/>
    <n v="592312"/>
    <n v="59231.2"/>
    <n v="533081"/>
    <n v="383818"/>
    <n v="149263"/>
    <n v="197126"/>
  </r>
  <r>
    <d v="2026-07-23T00:00:00"/>
    <x v="12190"/>
    <x v="5"/>
    <x v="3"/>
    <x v="2"/>
    <x v="6"/>
    <x v="2"/>
    <n v="4"/>
    <n v="585882"/>
    <n v="52729.4"/>
    <n v="533153"/>
    <n v="383870"/>
    <n v="149283"/>
    <n v="197126"/>
  </r>
  <r>
    <d v="2026-07-23T00:00:00"/>
    <x v="12191"/>
    <x v="2"/>
    <x v="1"/>
    <x v="1"/>
    <x v="6"/>
    <x v="2"/>
    <n v="6"/>
    <n v="678727"/>
    <n v="74660"/>
    <n v="604067"/>
    <n v="374522"/>
    <n v="229545"/>
    <n v="60736.2"/>
  </r>
  <r>
    <d v="2026-07-23T00:00:00"/>
    <x v="12192"/>
    <x v="0"/>
    <x v="7"/>
    <x v="0"/>
    <x v="6"/>
    <x v="2"/>
    <n v="3"/>
    <n v="168815"/>
    <n v="0"/>
    <n v="168815"/>
    <n v="118170"/>
    <n v="50644.5"/>
    <n v="132266"/>
  </r>
  <r>
    <d v="2026-07-23T00:00:00"/>
    <x v="12193"/>
    <x v="4"/>
    <x v="4"/>
    <x v="2"/>
    <x v="6"/>
    <x v="2"/>
    <n v="7"/>
    <n v="781111"/>
    <n v="101544"/>
    <n v="679567"/>
    <n v="489288"/>
    <n v="190279"/>
    <n v="197126"/>
  </r>
  <r>
    <d v="2026-07-23T00:00:00"/>
    <x v="12194"/>
    <x v="3"/>
    <x v="0"/>
    <x v="1"/>
    <x v="6"/>
    <x v="2"/>
    <n v="11"/>
    <n v="418825"/>
    <n v="41882.5"/>
    <n v="376942"/>
    <n v="233704"/>
    <n v="143238"/>
    <n v="60736.2"/>
  </r>
  <r>
    <d v="2026-07-23T00:00:00"/>
    <x v="12195"/>
    <x v="6"/>
    <x v="2"/>
    <x v="3"/>
    <x v="6"/>
    <x v="2"/>
    <n v="8"/>
    <n v="234110"/>
    <n v="30434.3"/>
    <n v="203676"/>
    <n v="154794"/>
    <n v="48882.2"/>
    <n v="135172"/>
  </r>
  <r>
    <d v="2026-07-23T00:00:00"/>
    <x v="12196"/>
    <x v="2"/>
    <x v="1"/>
    <x v="1"/>
    <x v="6"/>
    <x v="2"/>
    <n v="4"/>
    <n v="273799"/>
    <n v="8213.97"/>
    <n v="265585"/>
    <n v="164663"/>
    <n v="100922"/>
    <n v="60736.2"/>
  </r>
  <r>
    <d v="2026-07-23T00:00:00"/>
    <x v="12197"/>
    <x v="0"/>
    <x v="7"/>
    <x v="0"/>
    <x v="6"/>
    <x v="2"/>
    <n v="7"/>
    <n v="418086"/>
    <n v="8361.72"/>
    <n v="409724"/>
    <n v="286807"/>
    <n v="122917"/>
    <n v="132266"/>
  </r>
  <r>
    <d v="2026-07-23T00:00:00"/>
    <x v="12198"/>
    <x v="1"/>
    <x v="5"/>
    <x v="0"/>
    <x v="6"/>
    <x v="2"/>
    <n v="5"/>
    <n v="673616"/>
    <n v="0"/>
    <n v="673616"/>
    <n v="471531"/>
    <n v="202085"/>
    <n v="132266"/>
  </r>
  <r>
    <d v="2026-07-23T00:00:00"/>
    <x v="12199"/>
    <x v="7"/>
    <x v="6"/>
    <x v="3"/>
    <x v="6"/>
    <x v="2"/>
    <n v="5"/>
    <n v="613129"/>
    <n v="55181.6"/>
    <n v="557947"/>
    <n v="424040"/>
    <n v="133907"/>
    <n v="135172"/>
  </r>
  <r>
    <d v="2026-07-23T00:00:00"/>
    <x v="12200"/>
    <x v="3"/>
    <x v="0"/>
    <x v="1"/>
    <x v="6"/>
    <x v="2"/>
    <n v="8"/>
    <n v="260773"/>
    <n v="7823.19"/>
    <n v="252950"/>
    <n v="156829"/>
    <n v="96120.9"/>
    <n v="60736.2"/>
  </r>
  <r>
    <d v="2026-07-23T00:00:00"/>
    <x v="12201"/>
    <x v="1"/>
    <x v="5"/>
    <x v="0"/>
    <x v="6"/>
    <x v="2"/>
    <n v="8"/>
    <n v="758831"/>
    <n v="30353.2"/>
    <n v="728478"/>
    <n v="509934"/>
    <n v="218543"/>
    <n v="132266"/>
  </r>
  <r>
    <d v="2026-07-23T00:00:00"/>
    <x v="12202"/>
    <x v="3"/>
    <x v="0"/>
    <x v="1"/>
    <x v="6"/>
    <x v="2"/>
    <n v="7"/>
    <n v="116146"/>
    <n v="13937.5"/>
    <n v="102208"/>
    <n v="63369.3"/>
    <n v="38839.2"/>
    <n v="60736.2"/>
  </r>
  <r>
    <d v="2026-07-23T00:00:00"/>
    <x v="12203"/>
    <x v="2"/>
    <x v="1"/>
    <x v="1"/>
    <x v="6"/>
    <x v="2"/>
    <n v="6"/>
    <n v="612288"/>
    <n v="36737.3"/>
    <n v="575551"/>
    <n v="356841"/>
    <n v="218709"/>
    <n v="60736.2"/>
  </r>
  <r>
    <d v="2026-07-23T00:00:00"/>
    <x v="12204"/>
    <x v="4"/>
    <x v="4"/>
    <x v="2"/>
    <x v="6"/>
    <x v="2"/>
    <n v="5"/>
    <n v="95434"/>
    <n v="12406.4"/>
    <n v="83027.6"/>
    <n v="59779.9"/>
    <n v="23247.7"/>
    <n v="197126"/>
  </r>
  <r>
    <d v="2026-07-23T00:00:00"/>
    <x v="12205"/>
    <x v="6"/>
    <x v="2"/>
    <x v="3"/>
    <x v="6"/>
    <x v="2"/>
    <n v="10"/>
    <n v="238345"/>
    <n v="11917.2"/>
    <n v="226428"/>
    <n v="172085"/>
    <n v="54342.7"/>
    <n v="135172"/>
  </r>
  <r>
    <d v="2026-07-23T00:00:00"/>
    <x v="12206"/>
    <x v="3"/>
    <x v="0"/>
    <x v="1"/>
    <x v="6"/>
    <x v="2"/>
    <n v="3"/>
    <n v="167922"/>
    <n v="21829.9"/>
    <n v="146092"/>
    <n v="90577.1"/>
    <n v="55515"/>
    <n v="60736.2"/>
  </r>
  <r>
    <d v="2026-07-23T00:00:00"/>
    <x v="12207"/>
    <x v="5"/>
    <x v="3"/>
    <x v="2"/>
    <x v="6"/>
    <x v="2"/>
    <n v="2"/>
    <n v="617002"/>
    <n v="80210.3"/>
    <n v="536792"/>
    <n v="386490"/>
    <n v="150302"/>
    <n v="197126"/>
  </r>
  <r>
    <d v="2026-07-23T00:00:00"/>
    <x v="12208"/>
    <x v="5"/>
    <x v="3"/>
    <x v="2"/>
    <x v="6"/>
    <x v="2"/>
    <n v="8"/>
    <n v="420118"/>
    <n v="25207.1"/>
    <n v="394911"/>
    <n v="284336"/>
    <n v="110575"/>
    <n v="197126"/>
  </r>
  <r>
    <d v="2026-07-23T00:00:00"/>
    <x v="12209"/>
    <x v="6"/>
    <x v="2"/>
    <x v="3"/>
    <x v="6"/>
    <x v="2"/>
    <n v="6"/>
    <n v="689804"/>
    <n v="20694.1"/>
    <n v="669110"/>
    <n v="508524"/>
    <n v="160586"/>
    <n v="135172"/>
  </r>
  <r>
    <d v="2026-07-23T00:00:00"/>
    <x v="12210"/>
    <x v="7"/>
    <x v="6"/>
    <x v="3"/>
    <x v="6"/>
    <x v="2"/>
    <n v="2"/>
    <n v="585632"/>
    <n v="76132.2"/>
    <n v="509500"/>
    <n v="387220"/>
    <n v="122280"/>
    <n v="135172"/>
  </r>
  <r>
    <d v="2026-07-23T00:00:00"/>
    <x v="12211"/>
    <x v="7"/>
    <x v="6"/>
    <x v="3"/>
    <x v="6"/>
    <x v="2"/>
    <n v="8"/>
    <n v="519417"/>
    <n v="0"/>
    <n v="519417"/>
    <n v="394757"/>
    <n v="124660"/>
    <n v="135172"/>
  </r>
  <r>
    <d v="2026-07-23T00:00:00"/>
    <x v="12212"/>
    <x v="5"/>
    <x v="3"/>
    <x v="2"/>
    <x v="6"/>
    <x v="2"/>
    <n v="4"/>
    <n v="322218"/>
    <n v="19333.1"/>
    <n v="302885"/>
    <n v="218077"/>
    <n v="84807.8"/>
    <n v="197126"/>
  </r>
  <r>
    <d v="2026-07-23T00:00:00"/>
    <x v="12213"/>
    <x v="3"/>
    <x v="0"/>
    <x v="1"/>
    <x v="6"/>
    <x v="2"/>
    <n v="2"/>
    <n v="174911"/>
    <n v="6996.44"/>
    <n v="167915"/>
    <n v="104107"/>
    <n v="63807.5"/>
    <n v="60736.2"/>
  </r>
  <r>
    <d v="2026-07-23T00:00:00"/>
    <x v="12214"/>
    <x v="4"/>
    <x v="4"/>
    <x v="2"/>
    <x v="6"/>
    <x v="2"/>
    <n v="6"/>
    <n v="151368"/>
    <n v="9082.08"/>
    <n v="142286"/>
    <n v="102446"/>
    <n v="39840.1"/>
    <n v="197126"/>
  </r>
  <r>
    <d v="2026-07-23T00:00:00"/>
    <x v="12215"/>
    <x v="5"/>
    <x v="3"/>
    <x v="2"/>
    <x v="6"/>
    <x v="2"/>
    <n v="6"/>
    <n v="189545"/>
    <n v="26536.3"/>
    <n v="163009"/>
    <n v="117366"/>
    <n v="45642.4"/>
    <n v="197126"/>
  </r>
  <r>
    <d v="2026-07-23T00:00:00"/>
    <x v="12216"/>
    <x v="2"/>
    <x v="1"/>
    <x v="1"/>
    <x v="6"/>
    <x v="2"/>
    <n v="12"/>
    <n v="601466"/>
    <n v="42102.6"/>
    <n v="559363"/>
    <n v="346805"/>
    <n v="212558"/>
    <n v="60736.2"/>
  </r>
  <r>
    <d v="2026-07-23T00:00:00"/>
    <x v="12217"/>
    <x v="4"/>
    <x v="4"/>
    <x v="2"/>
    <x v="6"/>
    <x v="2"/>
    <n v="3"/>
    <n v="413494"/>
    <n v="62024.1"/>
    <n v="351470"/>
    <n v="253058"/>
    <n v="98411.6"/>
    <n v="197126"/>
  </r>
  <r>
    <d v="2026-07-23T00:00:00"/>
    <x v="12218"/>
    <x v="6"/>
    <x v="2"/>
    <x v="3"/>
    <x v="6"/>
    <x v="2"/>
    <n v="12"/>
    <n v="433720"/>
    <n v="17348.8"/>
    <n v="416371"/>
    <n v="316442"/>
    <n v="99929.1"/>
    <n v="135172"/>
  </r>
  <r>
    <d v="2026-07-23T00:00:00"/>
    <x v="12219"/>
    <x v="7"/>
    <x v="6"/>
    <x v="3"/>
    <x v="6"/>
    <x v="2"/>
    <n v="11"/>
    <n v="690235"/>
    <n v="62121.2"/>
    <n v="628114"/>
    <n v="477367"/>
    <n v="150747"/>
    <n v="135172"/>
  </r>
  <r>
    <d v="2026-07-23T00:00:00"/>
    <x v="12220"/>
    <x v="7"/>
    <x v="6"/>
    <x v="3"/>
    <x v="6"/>
    <x v="2"/>
    <n v="1"/>
    <n v="316197"/>
    <n v="0"/>
    <n v="316197"/>
    <n v="240310"/>
    <n v="75887.3"/>
    <n v="135172"/>
  </r>
  <r>
    <d v="2026-07-23T00:00:00"/>
    <x v="12221"/>
    <x v="6"/>
    <x v="2"/>
    <x v="3"/>
    <x v="6"/>
    <x v="2"/>
    <n v="11"/>
    <n v="445407"/>
    <n v="22270.3"/>
    <n v="423137"/>
    <n v="321584"/>
    <n v="101553"/>
    <n v="135172"/>
  </r>
  <r>
    <d v="2026-07-23T00:00:00"/>
    <x v="12222"/>
    <x v="6"/>
    <x v="2"/>
    <x v="3"/>
    <x v="6"/>
    <x v="2"/>
    <n v="9"/>
    <n v="310982"/>
    <n v="0"/>
    <n v="310982"/>
    <n v="236346"/>
    <n v="74635.7"/>
    <n v="135172"/>
  </r>
  <r>
    <d v="2026-07-23T00:00:00"/>
    <x v="12223"/>
    <x v="3"/>
    <x v="0"/>
    <x v="1"/>
    <x v="6"/>
    <x v="2"/>
    <n v="11"/>
    <n v="268471"/>
    <n v="40270.7"/>
    <n v="228200"/>
    <n v="141484"/>
    <n v="86716.1"/>
    <n v="60736.2"/>
  </r>
  <r>
    <d v="2026-07-23T00:00:00"/>
    <x v="12224"/>
    <x v="7"/>
    <x v="6"/>
    <x v="3"/>
    <x v="6"/>
    <x v="2"/>
    <n v="4"/>
    <n v="824654"/>
    <n v="41232.7"/>
    <n v="783421"/>
    <n v="595400"/>
    <n v="188021"/>
    <n v="135172"/>
  </r>
  <r>
    <d v="2026-07-23T00:00:00"/>
    <x v="12225"/>
    <x v="3"/>
    <x v="0"/>
    <x v="1"/>
    <x v="6"/>
    <x v="2"/>
    <n v="12"/>
    <n v="65644"/>
    <n v="0"/>
    <n v="65644"/>
    <n v="40699.3"/>
    <n v="24944.7"/>
    <n v="60736.2"/>
  </r>
  <r>
    <d v="2026-07-23T00:00:00"/>
    <x v="12226"/>
    <x v="1"/>
    <x v="5"/>
    <x v="0"/>
    <x v="6"/>
    <x v="2"/>
    <n v="6"/>
    <n v="843547"/>
    <n v="59048.3"/>
    <n v="784499"/>
    <n v="549149"/>
    <n v="235350"/>
    <n v="132266"/>
  </r>
  <r>
    <d v="2026-07-23T00:00:00"/>
    <x v="12227"/>
    <x v="6"/>
    <x v="2"/>
    <x v="3"/>
    <x v="6"/>
    <x v="2"/>
    <n v="8"/>
    <n v="580909"/>
    <n v="23236.4"/>
    <n v="557673"/>
    <n v="423831"/>
    <n v="133841"/>
    <n v="135172"/>
  </r>
  <r>
    <d v="2026-07-23T00:00:00"/>
    <x v="12228"/>
    <x v="6"/>
    <x v="2"/>
    <x v="3"/>
    <x v="6"/>
    <x v="2"/>
    <n v="8"/>
    <n v="573020"/>
    <n v="11460.4"/>
    <n v="561560"/>
    <n v="426785"/>
    <n v="134774"/>
    <n v="135172"/>
  </r>
  <r>
    <d v="2026-07-23T00:00:00"/>
    <x v="12229"/>
    <x v="4"/>
    <x v="4"/>
    <x v="2"/>
    <x v="6"/>
    <x v="2"/>
    <n v="1"/>
    <n v="670887"/>
    <n v="87215.3"/>
    <n v="583672"/>
    <n v="420244"/>
    <n v="163428"/>
    <n v="197126"/>
  </r>
  <r>
    <d v="2026-07-23T00:00:00"/>
    <x v="12230"/>
    <x v="0"/>
    <x v="7"/>
    <x v="0"/>
    <x v="6"/>
    <x v="2"/>
    <n v="2"/>
    <n v="838513"/>
    <n v="75466.2"/>
    <n v="763047"/>
    <n v="534133"/>
    <n v="228914"/>
    <n v="132266"/>
  </r>
  <r>
    <d v="2026-07-23T00:00:00"/>
    <x v="12231"/>
    <x v="6"/>
    <x v="2"/>
    <x v="3"/>
    <x v="6"/>
    <x v="2"/>
    <n v="8"/>
    <n v="206768"/>
    <n v="0"/>
    <n v="206768"/>
    <n v="157144"/>
    <n v="49624.3"/>
    <n v="135172"/>
  </r>
  <r>
    <d v="2026-07-23T00:00:00"/>
    <x v="12232"/>
    <x v="3"/>
    <x v="0"/>
    <x v="1"/>
    <x v="6"/>
    <x v="2"/>
    <n v="7"/>
    <n v="91775"/>
    <n v="11013"/>
    <n v="80762"/>
    <n v="50072.4"/>
    <n v="30689.6"/>
    <n v="60736.2"/>
  </r>
  <r>
    <d v="2026-07-23T00:00:00"/>
    <x v="12233"/>
    <x v="2"/>
    <x v="1"/>
    <x v="1"/>
    <x v="6"/>
    <x v="2"/>
    <n v="7"/>
    <n v="798202"/>
    <n v="111748"/>
    <n v="686454"/>
    <n v="425601"/>
    <n v="260852"/>
    <n v="60736.2"/>
  </r>
  <r>
    <d v="2026-07-23T00:00:00"/>
    <x v="12234"/>
    <x v="1"/>
    <x v="5"/>
    <x v="0"/>
    <x v="6"/>
    <x v="2"/>
    <n v="12"/>
    <n v="114595"/>
    <n v="3437.85"/>
    <n v="111157"/>
    <n v="77810"/>
    <n v="33347.2"/>
    <n v="132266"/>
  </r>
  <r>
    <d v="2026-07-23T00:00:00"/>
    <x v="12235"/>
    <x v="5"/>
    <x v="3"/>
    <x v="2"/>
    <x v="6"/>
    <x v="2"/>
    <n v="12"/>
    <n v="97586"/>
    <n v="5855.16"/>
    <n v="91730.8"/>
    <n v="66046.2"/>
    <n v="25684.6"/>
    <n v="197126"/>
  </r>
  <r>
    <d v="2026-07-23T00:00:00"/>
    <x v="12236"/>
    <x v="2"/>
    <x v="1"/>
    <x v="1"/>
    <x v="6"/>
    <x v="2"/>
    <n v="12"/>
    <n v="701976"/>
    <n v="0"/>
    <n v="701976"/>
    <n v="435225"/>
    <n v="266751"/>
    <n v="60736.2"/>
  </r>
  <r>
    <d v="2026-07-23T00:00:00"/>
    <x v="12237"/>
    <x v="2"/>
    <x v="1"/>
    <x v="1"/>
    <x v="6"/>
    <x v="2"/>
    <n v="6"/>
    <n v="364130"/>
    <n v="29130.4"/>
    <n v="335000"/>
    <n v="207700"/>
    <n v="127300"/>
    <n v="60736.2"/>
  </r>
  <r>
    <d v="2026-07-23T00:00:00"/>
    <x v="12238"/>
    <x v="3"/>
    <x v="0"/>
    <x v="1"/>
    <x v="6"/>
    <x v="2"/>
    <n v="5"/>
    <n v="267872"/>
    <n v="26787.2"/>
    <n v="241085"/>
    <n v="149473"/>
    <n v="91612.2"/>
    <n v="60736.2"/>
  </r>
  <r>
    <d v="2026-07-23T00:00:00"/>
    <x v="12239"/>
    <x v="0"/>
    <x v="7"/>
    <x v="0"/>
    <x v="6"/>
    <x v="2"/>
    <n v="12"/>
    <n v="382939"/>
    <n v="0"/>
    <n v="382939"/>
    <n v="268057"/>
    <n v="114882"/>
    <n v="132266"/>
  </r>
  <r>
    <d v="2026-07-23T00:00:00"/>
    <x v="12240"/>
    <x v="5"/>
    <x v="3"/>
    <x v="2"/>
    <x v="6"/>
    <x v="2"/>
    <n v="10"/>
    <n v="333550"/>
    <n v="33355"/>
    <n v="300195"/>
    <n v="216140"/>
    <n v="84054.6"/>
    <n v="197126"/>
  </r>
  <r>
    <d v="2026-07-23T00:00:00"/>
    <x v="12241"/>
    <x v="1"/>
    <x v="5"/>
    <x v="0"/>
    <x v="6"/>
    <x v="2"/>
    <n v="12"/>
    <n v="774346"/>
    <n v="46460.8"/>
    <n v="727885"/>
    <n v="509520"/>
    <n v="218366"/>
    <n v="132266"/>
  </r>
  <r>
    <d v="2026-07-23T00:00:00"/>
    <x v="12242"/>
    <x v="6"/>
    <x v="2"/>
    <x v="3"/>
    <x v="6"/>
    <x v="2"/>
    <n v="3"/>
    <n v="672096"/>
    <n v="67209.6"/>
    <n v="604886"/>
    <n v="459714"/>
    <n v="145173"/>
    <n v="135172"/>
  </r>
  <r>
    <d v="2026-07-24T00:00:00"/>
    <x v="12243"/>
    <x v="3"/>
    <x v="0"/>
    <x v="1"/>
    <x v="6"/>
    <x v="2"/>
    <n v="9"/>
    <n v="290011"/>
    <n v="31901.2"/>
    <n v="258110"/>
    <n v="160028"/>
    <n v="98081.7"/>
    <n v="60736.2"/>
  </r>
  <r>
    <d v="2026-07-24T00:00:00"/>
    <x v="12244"/>
    <x v="2"/>
    <x v="1"/>
    <x v="1"/>
    <x v="6"/>
    <x v="2"/>
    <n v="1"/>
    <n v="177250"/>
    <n v="15952.5"/>
    <n v="161298"/>
    <n v="100004"/>
    <n v="61293.1"/>
    <n v="60736.2"/>
  </r>
  <r>
    <d v="2026-07-24T00:00:00"/>
    <x v="12245"/>
    <x v="3"/>
    <x v="0"/>
    <x v="1"/>
    <x v="6"/>
    <x v="2"/>
    <n v="5"/>
    <n v="839758"/>
    <n v="0"/>
    <n v="839758"/>
    <n v="520650"/>
    <n v="319108"/>
    <n v="60736.2"/>
  </r>
  <r>
    <d v="2026-07-24T00:00:00"/>
    <x v="12246"/>
    <x v="2"/>
    <x v="1"/>
    <x v="1"/>
    <x v="6"/>
    <x v="2"/>
    <n v="11"/>
    <n v="389941"/>
    <n v="54591.7"/>
    <n v="335349"/>
    <n v="207917"/>
    <n v="127433"/>
    <n v="60736.2"/>
  </r>
  <r>
    <d v="2026-07-24T00:00:00"/>
    <x v="12247"/>
    <x v="7"/>
    <x v="6"/>
    <x v="3"/>
    <x v="6"/>
    <x v="2"/>
    <n v="2"/>
    <n v="337193"/>
    <n v="0"/>
    <n v="337193"/>
    <n v="256267"/>
    <n v="80926.3"/>
    <n v="135172"/>
  </r>
  <r>
    <d v="2026-07-24T00:00:00"/>
    <x v="12248"/>
    <x v="3"/>
    <x v="0"/>
    <x v="1"/>
    <x v="6"/>
    <x v="2"/>
    <n v="7"/>
    <n v="57957"/>
    <n v="2897.85"/>
    <n v="55059.2"/>
    <n v="34136.7"/>
    <n v="20922.5"/>
    <n v="60736.2"/>
  </r>
  <r>
    <d v="2026-07-24T00:00:00"/>
    <x v="12249"/>
    <x v="3"/>
    <x v="0"/>
    <x v="1"/>
    <x v="6"/>
    <x v="2"/>
    <n v="1"/>
    <n v="330423"/>
    <n v="39650.8"/>
    <n v="290772"/>
    <n v="180279"/>
    <n v="110493"/>
    <n v="60736.2"/>
  </r>
  <r>
    <d v="2026-07-24T00:00:00"/>
    <x v="12250"/>
    <x v="7"/>
    <x v="6"/>
    <x v="3"/>
    <x v="6"/>
    <x v="2"/>
    <n v="12"/>
    <n v="738739"/>
    <n v="96036.1"/>
    <n v="642703"/>
    <n v="488454"/>
    <n v="154249"/>
    <n v="135172"/>
  </r>
  <r>
    <d v="2026-07-24T00:00:00"/>
    <x v="12251"/>
    <x v="2"/>
    <x v="1"/>
    <x v="1"/>
    <x v="6"/>
    <x v="2"/>
    <n v="1"/>
    <n v="821338"/>
    <n v="32853.5"/>
    <n v="788484"/>
    <n v="488860"/>
    <n v="299624"/>
    <n v="60736.2"/>
  </r>
  <r>
    <d v="2026-07-24T00:00:00"/>
    <x v="12252"/>
    <x v="2"/>
    <x v="1"/>
    <x v="1"/>
    <x v="6"/>
    <x v="2"/>
    <n v="9"/>
    <n v="178666"/>
    <n v="25013.2"/>
    <n v="153653"/>
    <n v="95264.7"/>
    <n v="58388.1"/>
    <n v="60736.2"/>
  </r>
  <r>
    <d v="2026-07-24T00:00:00"/>
    <x v="12253"/>
    <x v="1"/>
    <x v="5"/>
    <x v="0"/>
    <x v="6"/>
    <x v="2"/>
    <n v="12"/>
    <n v="216369"/>
    <n v="19473.2"/>
    <n v="196896"/>
    <n v="137827"/>
    <n v="59068.7"/>
    <n v="132266"/>
  </r>
  <r>
    <d v="2026-07-24T00:00:00"/>
    <x v="12254"/>
    <x v="4"/>
    <x v="4"/>
    <x v="2"/>
    <x v="6"/>
    <x v="2"/>
    <n v="11"/>
    <n v="769441"/>
    <n v="100027"/>
    <n v="669414"/>
    <n v="481978"/>
    <n v="187436"/>
    <n v="197126"/>
  </r>
  <r>
    <d v="2026-07-24T00:00:00"/>
    <x v="12255"/>
    <x v="1"/>
    <x v="5"/>
    <x v="0"/>
    <x v="6"/>
    <x v="2"/>
    <n v="3"/>
    <n v="161771"/>
    <n v="0"/>
    <n v="161771"/>
    <n v="113240"/>
    <n v="48531.3"/>
    <n v="132266"/>
  </r>
  <r>
    <d v="2026-07-24T00:00:00"/>
    <x v="12256"/>
    <x v="3"/>
    <x v="0"/>
    <x v="1"/>
    <x v="6"/>
    <x v="2"/>
    <n v="11"/>
    <n v="418165"/>
    <n v="54361.4"/>
    <n v="363804"/>
    <n v="225558"/>
    <n v="138245"/>
    <n v="60736.2"/>
  </r>
  <r>
    <d v="2026-07-24T00:00:00"/>
    <x v="12257"/>
    <x v="7"/>
    <x v="6"/>
    <x v="3"/>
    <x v="6"/>
    <x v="2"/>
    <n v="7"/>
    <n v="572553"/>
    <n v="0"/>
    <n v="572553"/>
    <n v="435140"/>
    <n v="137413"/>
    <n v="135172"/>
  </r>
  <r>
    <d v="2026-07-24T00:00:00"/>
    <x v="12258"/>
    <x v="1"/>
    <x v="5"/>
    <x v="0"/>
    <x v="6"/>
    <x v="2"/>
    <n v="7"/>
    <n v="367302"/>
    <n v="25711.1"/>
    <n v="341591"/>
    <n v="239114"/>
    <n v="102477"/>
    <n v="132266"/>
  </r>
  <r>
    <d v="2026-07-24T00:00:00"/>
    <x v="12259"/>
    <x v="4"/>
    <x v="4"/>
    <x v="2"/>
    <x v="6"/>
    <x v="2"/>
    <n v="9"/>
    <n v="329422"/>
    <n v="39530.6"/>
    <n v="289891"/>
    <n v="208722"/>
    <n v="81169.6"/>
    <n v="197126"/>
  </r>
  <r>
    <d v="2026-07-24T00:00:00"/>
    <x v="12260"/>
    <x v="4"/>
    <x v="4"/>
    <x v="2"/>
    <x v="6"/>
    <x v="2"/>
    <n v="10"/>
    <n v="283130"/>
    <n v="0"/>
    <n v="283130"/>
    <n v="203854"/>
    <n v="79276.4"/>
    <n v="197126"/>
  </r>
  <r>
    <d v="2026-07-24T00:00:00"/>
    <x v="12261"/>
    <x v="2"/>
    <x v="1"/>
    <x v="1"/>
    <x v="6"/>
    <x v="2"/>
    <n v="9"/>
    <n v="194491"/>
    <n v="0"/>
    <n v="194491"/>
    <n v="120584"/>
    <n v="73906.6"/>
    <n v="60736.2"/>
  </r>
  <r>
    <d v="2026-07-24T00:00:00"/>
    <x v="12262"/>
    <x v="3"/>
    <x v="0"/>
    <x v="1"/>
    <x v="6"/>
    <x v="2"/>
    <n v="12"/>
    <n v="169198"/>
    <n v="10151.9"/>
    <n v="159046"/>
    <n v="98608.6"/>
    <n v="60437.5"/>
    <n v="60736.2"/>
  </r>
  <r>
    <d v="2026-07-24T00:00:00"/>
    <x v="12263"/>
    <x v="5"/>
    <x v="3"/>
    <x v="2"/>
    <x v="6"/>
    <x v="2"/>
    <n v="8"/>
    <n v="180559"/>
    <n v="21667.1"/>
    <n v="158892"/>
    <n v="114402"/>
    <n v="44489.7"/>
    <n v="197126"/>
  </r>
  <r>
    <d v="2026-07-24T00:00:00"/>
    <x v="12264"/>
    <x v="3"/>
    <x v="0"/>
    <x v="1"/>
    <x v="6"/>
    <x v="2"/>
    <n v="1"/>
    <n v="430063"/>
    <n v="51607.6"/>
    <n v="378455"/>
    <n v="234642"/>
    <n v="143813"/>
    <n v="60736.2"/>
  </r>
  <r>
    <d v="2026-07-24T00:00:00"/>
    <x v="12265"/>
    <x v="6"/>
    <x v="2"/>
    <x v="3"/>
    <x v="6"/>
    <x v="2"/>
    <n v="7"/>
    <n v="455964"/>
    <n v="13678.9"/>
    <n v="442285"/>
    <n v="336137"/>
    <n v="106148"/>
    <n v="135172"/>
  </r>
  <r>
    <d v="2026-07-24T00:00:00"/>
    <x v="12266"/>
    <x v="0"/>
    <x v="7"/>
    <x v="0"/>
    <x v="6"/>
    <x v="2"/>
    <n v="4"/>
    <n v="74176"/>
    <n v="4450.56"/>
    <n v="69725.4"/>
    <n v="48807.8"/>
    <n v="20917.6"/>
    <n v="132266"/>
  </r>
  <r>
    <d v="2026-07-24T00:00:00"/>
    <x v="12267"/>
    <x v="2"/>
    <x v="1"/>
    <x v="1"/>
    <x v="6"/>
    <x v="2"/>
    <n v="12"/>
    <n v="102413"/>
    <n v="5120.65"/>
    <n v="97292.4"/>
    <n v="60321.3"/>
    <n v="36971.1"/>
    <n v="60736.2"/>
  </r>
  <r>
    <d v="2026-07-24T00:00:00"/>
    <x v="12268"/>
    <x v="6"/>
    <x v="2"/>
    <x v="3"/>
    <x v="6"/>
    <x v="2"/>
    <n v="7"/>
    <n v="573060"/>
    <n v="68767.2"/>
    <n v="504293"/>
    <n v="383263"/>
    <n v="121030"/>
    <n v="135172"/>
  </r>
  <r>
    <d v="2026-07-24T00:00:00"/>
    <x v="12269"/>
    <x v="3"/>
    <x v="0"/>
    <x v="1"/>
    <x v="6"/>
    <x v="2"/>
    <n v="10"/>
    <n v="253657"/>
    <n v="15219.4"/>
    <n v="238438"/>
    <n v="147831"/>
    <n v="90606.3"/>
    <n v="60736.2"/>
  </r>
  <r>
    <d v="2026-07-24T00:00:00"/>
    <x v="12270"/>
    <x v="5"/>
    <x v="3"/>
    <x v="2"/>
    <x v="6"/>
    <x v="2"/>
    <n v="3"/>
    <n v="565865"/>
    <n v="62245.2"/>
    <n v="503620"/>
    <n v="362606"/>
    <n v="141014"/>
    <n v="197126"/>
  </r>
  <r>
    <d v="2026-07-24T00:00:00"/>
    <x v="12271"/>
    <x v="5"/>
    <x v="3"/>
    <x v="2"/>
    <x v="6"/>
    <x v="2"/>
    <n v="11"/>
    <n v="562757"/>
    <n v="0"/>
    <n v="562757"/>
    <n v="405185"/>
    <n v="157572"/>
    <n v="197126"/>
  </r>
  <r>
    <d v="2026-07-24T00:00:00"/>
    <x v="12272"/>
    <x v="4"/>
    <x v="4"/>
    <x v="2"/>
    <x v="6"/>
    <x v="2"/>
    <n v="11"/>
    <n v="89041"/>
    <n v="2671.23"/>
    <n v="86369.8"/>
    <n v="62186.2"/>
    <n v="24183.5"/>
    <n v="197126"/>
  </r>
  <r>
    <d v="2026-07-24T00:00:00"/>
    <x v="12273"/>
    <x v="6"/>
    <x v="2"/>
    <x v="3"/>
    <x v="6"/>
    <x v="2"/>
    <n v="7"/>
    <n v="410874"/>
    <n v="57522.4"/>
    <n v="353352"/>
    <n v="268547"/>
    <n v="84804.4"/>
    <n v="135172"/>
  </r>
  <r>
    <d v="2026-07-24T00:00:00"/>
    <x v="12274"/>
    <x v="4"/>
    <x v="4"/>
    <x v="2"/>
    <x v="6"/>
    <x v="2"/>
    <n v="2"/>
    <n v="663862"/>
    <n v="0"/>
    <n v="663862"/>
    <n v="477981"/>
    <n v="185881"/>
    <n v="197126"/>
  </r>
  <r>
    <d v="2026-07-24T00:00:00"/>
    <x v="12275"/>
    <x v="0"/>
    <x v="7"/>
    <x v="0"/>
    <x v="6"/>
    <x v="2"/>
    <n v="5"/>
    <n v="160362"/>
    <n v="20847.1"/>
    <n v="139515"/>
    <n v="97660.5"/>
    <n v="41854.5"/>
    <n v="132266"/>
  </r>
  <r>
    <d v="2026-07-24T00:00:00"/>
    <x v="12276"/>
    <x v="1"/>
    <x v="5"/>
    <x v="0"/>
    <x v="6"/>
    <x v="2"/>
    <n v="1"/>
    <n v="707259"/>
    <n v="49508.1"/>
    <n v="657751"/>
    <n v="460426"/>
    <n v="197325"/>
    <n v="132266"/>
  </r>
  <r>
    <d v="2026-07-24T00:00:00"/>
    <x v="12277"/>
    <x v="4"/>
    <x v="4"/>
    <x v="2"/>
    <x v="6"/>
    <x v="2"/>
    <n v="7"/>
    <n v="499947"/>
    <n v="24997.3"/>
    <n v="474950"/>
    <n v="341964"/>
    <n v="132986"/>
    <n v="197126"/>
  </r>
  <r>
    <d v="2026-07-24T00:00:00"/>
    <x v="12278"/>
    <x v="7"/>
    <x v="6"/>
    <x v="3"/>
    <x v="6"/>
    <x v="2"/>
    <n v="5"/>
    <n v="647874"/>
    <n v="25915"/>
    <n v="621959"/>
    <n v="472689"/>
    <n v="149270"/>
    <n v="135172"/>
  </r>
  <r>
    <d v="2026-07-24T00:00:00"/>
    <x v="12279"/>
    <x v="7"/>
    <x v="6"/>
    <x v="3"/>
    <x v="6"/>
    <x v="2"/>
    <n v="3"/>
    <n v="232375"/>
    <n v="0"/>
    <n v="232375"/>
    <n v="176605"/>
    <n v="55770"/>
    <n v="135172"/>
  </r>
  <r>
    <d v="2026-07-24T00:00:00"/>
    <x v="12280"/>
    <x v="3"/>
    <x v="0"/>
    <x v="1"/>
    <x v="6"/>
    <x v="2"/>
    <n v="1"/>
    <n v="734989"/>
    <n v="0"/>
    <n v="734989"/>
    <n v="455693"/>
    <n v="279296"/>
    <n v="60736.2"/>
  </r>
  <r>
    <d v="2026-07-24T00:00:00"/>
    <x v="12281"/>
    <x v="7"/>
    <x v="6"/>
    <x v="3"/>
    <x v="6"/>
    <x v="2"/>
    <n v="1"/>
    <n v="481906"/>
    <n v="38552.5"/>
    <n v="443354"/>
    <n v="336949"/>
    <n v="106405"/>
    <n v="135172"/>
  </r>
  <r>
    <d v="2026-07-24T00:00:00"/>
    <x v="12282"/>
    <x v="4"/>
    <x v="4"/>
    <x v="2"/>
    <x v="6"/>
    <x v="2"/>
    <n v="7"/>
    <n v="736453"/>
    <n v="58916.2"/>
    <n v="677537"/>
    <n v="487826"/>
    <n v="189710"/>
    <n v="197126"/>
  </r>
  <r>
    <d v="2026-07-24T00:00:00"/>
    <x v="12283"/>
    <x v="6"/>
    <x v="2"/>
    <x v="3"/>
    <x v="6"/>
    <x v="2"/>
    <n v="1"/>
    <n v="613582"/>
    <n v="92037.3"/>
    <n v="521545"/>
    <n v="396374"/>
    <n v="125171"/>
    <n v="135172"/>
  </r>
  <r>
    <d v="2026-07-24T00:00:00"/>
    <x v="12284"/>
    <x v="1"/>
    <x v="5"/>
    <x v="0"/>
    <x v="6"/>
    <x v="2"/>
    <n v="8"/>
    <n v="271715"/>
    <n v="16302.9"/>
    <n v="255412"/>
    <n v="178788"/>
    <n v="76623.6"/>
    <n v="132266"/>
  </r>
  <r>
    <d v="2026-07-25T00:00:00"/>
    <x v="12285"/>
    <x v="0"/>
    <x v="7"/>
    <x v="0"/>
    <x v="6"/>
    <x v="2"/>
    <n v="6"/>
    <n v="129365"/>
    <n v="0"/>
    <n v="129365"/>
    <n v="90555.5"/>
    <n v="38809.5"/>
    <n v="132266"/>
  </r>
  <r>
    <d v="2026-07-25T00:00:00"/>
    <x v="12286"/>
    <x v="1"/>
    <x v="5"/>
    <x v="0"/>
    <x v="6"/>
    <x v="2"/>
    <n v="1"/>
    <n v="259871"/>
    <n v="0"/>
    <n v="259871"/>
    <n v="181910"/>
    <n v="77961.3"/>
    <n v="132266"/>
  </r>
  <r>
    <d v="2026-07-25T00:00:00"/>
    <x v="12287"/>
    <x v="3"/>
    <x v="0"/>
    <x v="1"/>
    <x v="6"/>
    <x v="2"/>
    <n v="3"/>
    <n v="273472"/>
    <n v="0"/>
    <n v="273472"/>
    <n v="169553"/>
    <n v="103919"/>
    <n v="60736.2"/>
  </r>
  <r>
    <d v="2026-07-25T00:00:00"/>
    <x v="12288"/>
    <x v="6"/>
    <x v="2"/>
    <x v="3"/>
    <x v="6"/>
    <x v="2"/>
    <n v="1"/>
    <n v="262406"/>
    <n v="7872.18"/>
    <n v="254534"/>
    <n v="193446"/>
    <n v="61088.1"/>
    <n v="135172"/>
  </r>
  <r>
    <d v="2026-07-25T00:00:00"/>
    <x v="12289"/>
    <x v="5"/>
    <x v="3"/>
    <x v="2"/>
    <x v="6"/>
    <x v="2"/>
    <n v="9"/>
    <n v="96185"/>
    <n v="0"/>
    <n v="96185"/>
    <n v="69253.2"/>
    <n v="26931.8"/>
    <n v="197126"/>
  </r>
  <r>
    <d v="2026-07-25T00:00:00"/>
    <x v="12290"/>
    <x v="5"/>
    <x v="3"/>
    <x v="2"/>
    <x v="6"/>
    <x v="2"/>
    <n v="1"/>
    <n v="151560"/>
    <n v="0"/>
    <n v="151560"/>
    <n v="109123"/>
    <n v="42436.8"/>
    <n v="197126"/>
  </r>
  <r>
    <d v="2026-07-25T00:00:00"/>
    <x v="12291"/>
    <x v="2"/>
    <x v="1"/>
    <x v="1"/>
    <x v="6"/>
    <x v="2"/>
    <n v="10"/>
    <n v="430542"/>
    <n v="17221.7"/>
    <n v="413320"/>
    <n v="256259"/>
    <n v="157062"/>
    <n v="60736.2"/>
  </r>
  <r>
    <d v="2026-07-25T00:00:00"/>
    <x v="12292"/>
    <x v="7"/>
    <x v="6"/>
    <x v="3"/>
    <x v="6"/>
    <x v="2"/>
    <n v="10"/>
    <n v="144498"/>
    <n v="17339.8"/>
    <n v="127158"/>
    <n v="96640.3"/>
    <n v="30518"/>
    <n v="135172"/>
  </r>
  <r>
    <d v="2026-07-25T00:00:00"/>
    <x v="12293"/>
    <x v="7"/>
    <x v="6"/>
    <x v="3"/>
    <x v="6"/>
    <x v="2"/>
    <n v="12"/>
    <n v="76917"/>
    <n v="6153.36"/>
    <n v="70763.6"/>
    <n v="53780.4"/>
    <n v="16983.3"/>
    <n v="135172"/>
  </r>
  <r>
    <d v="2026-07-25T00:00:00"/>
    <x v="12294"/>
    <x v="5"/>
    <x v="3"/>
    <x v="2"/>
    <x v="6"/>
    <x v="2"/>
    <n v="3"/>
    <n v="230111"/>
    <n v="25312.2"/>
    <n v="204799"/>
    <n v="147455"/>
    <n v="57343.7"/>
    <n v="197126"/>
  </r>
  <r>
    <d v="2026-07-25T00:00:00"/>
    <x v="12295"/>
    <x v="5"/>
    <x v="3"/>
    <x v="2"/>
    <x v="6"/>
    <x v="2"/>
    <n v="7"/>
    <n v="197141"/>
    <n v="0"/>
    <n v="197141"/>
    <n v="141942"/>
    <n v="55199.5"/>
    <n v="197126"/>
  </r>
  <r>
    <d v="2026-07-25T00:00:00"/>
    <x v="12296"/>
    <x v="2"/>
    <x v="1"/>
    <x v="1"/>
    <x v="6"/>
    <x v="2"/>
    <n v="2"/>
    <n v="477247"/>
    <n v="14317.4"/>
    <n v="462930"/>
    <n v="287016"/>
    <n v="175913"/>
    <n v="60736.2"/>
  </r>
  <r>
    <d v="2026-07-25T00:00:00"/>
    <x v="12297"/>
    <x v="2"/>
    <x v="1"/>
    <x v="1"/>
    <x v="6"/>
    <x v="2"/>
    <n v="7"/>
    <n v="318396"/>
    <n v="44575.4"/>
    <n v="273821"/>
    <n v="169769"/>
    <n v="104052"/>
    <n v="60736.2"/>
  </r>
  <r>
    <d v="2026-07-25T00:00:00"/>
    <x v="12298"/>
    <x v="1"/>
    <x v="5"/>
    <x v="0"/>
    <x v="6"/>
    <x v="2"/>
    <n v="1"/>
    <n v="291526"/>
    <n v="26237.3"/>
    <n v="265289"/>
    <n v="185702"/>
    <n v="79586.6"/>
    <n v="132266"/>
  </r>
  <r>
    <d v="2026-07-25T00:00:00"/>
    <x v="12299"/>
    <x v="0"/>
    <x v="7"/>
    <x v="0"/>
    <x v="6"/>
    <x v="2"/>
    <n v="11"/>
    <n v="574543"/>
    <n v="45963.4"/>
    <n v="528580"/>
    <n v="370006"/>
    <n v="158574"/>
    <n v="132266"/>
  </r>
  <r>
    <d v="2026-07-25T00:00:00"/>
    <x v="12300"/>
    <x v="6"/>
    <x v="2"/>
    <x v="3"/>
    <x v="6"/>
    <x v="2"/>
    <n v="11"/>
    <n v="187066"/>
    <n v="0"/>
    <n v="187066"/>
    <n v="142170"/>
    <n v="44895.8"/>
    <n v="135172"/>
  </r>
  <r>
    <d v="2026-07-25T00:00:00"/>
    <x v="12301"/>
    <x v="7"/>
    <x v="6"/>
    <x v="3"/>
    <x v="6"/>
    <x v="2"/>
    <n v="10"/>
    <n v="420722"/>
    <n v="46279.4"/>
    <n v="374443"/>
    <n v="284576"/>
    <n v="89866.2"/>
    <n v="135172"/>
  </r>
  <r>
    <d v="2026-07-25T00:00:00"/>
    <x v="12302"/>
    <x v="0"/>
    <x v="7"/>
    <x v="0"/>
    <x v="6"/>
    <x v="2"/>
    <n v="6"/>
    <n v="112151"/>
    <n v="8972.08"/>
    <n v="103179"/>
    <n v="72225.2"/>
    <n v="30953.7"/>
    <n v="132266"/>
  </r>
  <r>
    <d v="2026-07-25T00:00:00"/>
    <x v="12303"/>
    <x v="4"/>
    <x v="4"/>
    <x v="2"/>
    <x v="6"/>
    <x v="2"/>
    <n v="8"/>
    <n v="99096"/>
    <n v="9909.6"/>
    <n v="89186.4"/>
    <n v="64214.2"/>
    <n v="24972.2"/>
    <n v="197126"/>
  </r>
  <r>
    <d v="2026-07-25T00:00:00"/>
    <x v="12304"/>
    <x v="4"/>
    <x v="4"/>
    <x v="2"/>
    <x v="6"/>
    <x v="2"/>
    <n v="2"/>
    <n v="142963"/>
    <n v="12866.7"/>
    <n v="130096"/>
    <n v="93669.4"/>
    <n v="36427"/>
    <n v="197126"/>
  </r>
  <r>
    <d v="2026-07-25T00:00:00"/>
    <x v="12305"/>
    <x v="1"/>
    <x v="5"/>
    <x v="0"/>
    <x v="6"/>
    <x v="2"/>
    <n v="9"/>
    <n v="185335"/>
    <n v="12973.5"/>
    <n v="172362"/>
    <n v="120653"/>
    <n v="51708.5"/>
    <n v="132266"/>
  </r>
  <r>
    <d v="2026-07-25T00:00:00"/>
    <x v="12306"/>
    <x v="5"/>
    <x v="3"/>
    <x v="2"/>
    <x v="6"/>
    <x v="2"/>
    <n v="3"/>
    <n v="495030"/>
    <n v="29701.8"/>
    <n v="465328"/>
    <n v="335036"/>
    <n v="130292"/>
    <n v="197126"/>
  </r>
  <r>
    <d v="2026-07-25T00:00:00"/>
    <x v="12307"/>
    <x v="5"/>
    <x v="3"/>
    <x v="2"/>
    <x v="6"/>
    <x v="2"/>
    <n v="2"/>
    <n v="791492"/>
    <n v="102894"/>
    <n v="688598"/>
    <n v="495791"/>
    <n v="192807"/>
    <n v="197126"/>
  </r>
  <r>
    <d v="2026-07-25T00:00:00"/>
    <x v="12308"/>
    <x v="2"/>
    <x v="1"/>
    <x v="1"/>
    <x v="6"/>
    <x v="2"/>
    <n v="12"/>
    <n v="106120"/>
    <n v="0"/>
    <n v="106120"/>
    <n v="65794.4"/>
    <n v="40325.6"/>
    <n v="60736.2"/>
  </r>
  <r>
    <d v="2026-07-25T00:00:00"/>
    <x v="12309"/>
    <x v="2"/>
    <x v="1"/>
    <x v="1"/>
    <x v="6"/>
    <x v="2"/>
    <n v="9"/>
    <n v="634583"/>
    <n v="0"/>
    <n v="634583"/>
    <n v="393441"/>
    <n v="241142"/>
    <n v="60736.2"/>
  </r>
  <r>
    <d v="2026-07-25T00:00:00"/>
    <x v="12310"/>
    <x v="1"/>
    <x v="5"/>
    <x v="0"/>
    <x v="6"/>
    <x v="2"/>
    <n v="3"/>
    <n v="336540"/>
    <n v="33654"/>
    <n v="302886"/>
    <n v="212020"/>
    <n v="90865.8"/>
    <n v="132266"/>
  </r>
  <r>
    <d v="2026-07-25T00:00:00"/>
    <x v="12311"/>
    <x v="1"/>
    <x v="5"/>
    <x v="0"/>
    <x v="6"/>
    <x v="2"/>
    <n v="3"/>
    <n v="307404"/>
    <n v="33814.4"/>
    <n v="273590"/>
    <n v="191513"/>
    <n v="82076.9"/>
    <n v="132266"/>
  </r>
  <r>
    <d v="2026-07-25T00:00:00"/>
    <x v="12312"/>
    <x v="0"/>
    <x v="7"/>
    <x v="0"/>
    <x v="6"/>
    <x v="2"/>
    <n v="6"/>
    <n v="658400"/>
    <n v="26336"/>
    <n v="632064"/>
    <n v="442445"/>
    <n v="189619"/>
    <n v="132266"/>
  </r>
  <r>
    <d v="2026-07-25T00:00:00"/>
    <x v="12313"/>
    <x v="4"/>
    <x v="4"/>
    <x v="2"/>
    <x v="6"/>
    <x v="2"/>
    <n v="2"/>
    <n v="643410"/>
    <n v="0"/>
    <n v="643410"/>
    <n v="463255"/>
    <n v="180155"/>
    <n v="197126"/>
  </r>
  <r>
    <d v="2026-07-25T00:00:00"/>
    <x v="12314"/>
    <x v="4"/>
    <x v="4"/>
    <x v="2"/>
    <x v="6"/>
    <x v="2"/>
    <n v="2"/>
    <n v="219778"/>
    <n v="0"/>
    <n v="219778"/>
    <n v="158240"/>
    <n v="61537.8"/>
    <n v="197126"/>
  </r>
  <r>
    <d v="2026-07-25T00:00:00"/>
    <x v="12315"/>
    <x v="2"/>
    <x v="1"/>
    <x v="1"/>
    <x v="6"/>
    <x v="2"/>
    <n v="9"/>
    <n v="452449"/>
    <n v="0"/>
    <n v="452449"/>
    <n v="280518"/>
    <n v="171931"/>
    <n v="60736.2"/>
  </r>
  <r>
    <d v="2026-07-25T00:00:00"/>
    <x v="12316"/>
    <x v="4"/>
    <x v="4"/>
    <x v="2"/>
    <x v="6"/>
    <x v="2"/>
    <n v="5"/>
    <n v="104596"/>
    <n v="9413.64"/>
    <n v="95182.4"/>
    <n v="68531.3"/>
    <n v="26651.1"/>
    <n v="197126"/>
  </r>
  <r>
    <d v="2026-07-25T00:00:00"/>
    <x v="12317"/>
    <x v="6"/>
    <x v="2"/>
    <x v="3"/>
    <x v="6"/>
    <x v="2"/>
    <n v="1"/>
    <n v="525821"/>
    <n v="21032.8"/>
    <n v="504788"/>
    <n v="383639"/>
    <n v="121149"/>
    <n v="135172"/>
  </r>
  <r>
    <d v="2026-07-25T00:00:00"/>
    <x v="12318"/>
    <x v="3"/>
    <x v="0"/>
    <x v="1"/>
    <x v="6"/>
    <x v="2"/>
    <n v="7"/>
    <n v="832006"/>
    <n v="108161"/>
    <n v="723845"/>
    <n v="448784"/>
    <n v="275061"/>
    <n v="60736.2"/>
  </r>
  <r>
    <d v="2026-07-25T00:00:00"/>
    <x v="12319"/>
    <x v="6"/>
    <x v="2"/>
    <x v="3"/>
    <x v="6"/>
    <x v="2"/>
    <n v="5"/>
    <n v="538148"/>
    <n v="53814.8"/>
    <n v="484333"/>
    <n v="368093"/>
    <n v="116240"/>
    <n v="135172"/>
  </r>
  <r>
    <d v="2026-07-25T00:00:00"/>
    <x v="12320"/>
    <x v="2"/>
    <x v="1"/>
    <x v="1"/>
    <x v="6"/>
    <x v="2"/>
    <n v="1"/>
    <n v="515294"/>
    <n v="46376.5"/>
    <n v="468918"/>
    <n v="290729"/>
    <n v="178189"/>
    <n v="60736.2"/>
  </r>
  <r>
    <d v="2026-07-25T00:00:00"/>
    <x v="12321"/>
    <x v="4"/>
    <x v="4"/>
    <x v="2"/>
    <x v="6"/>
    <x v="2"/>
    <n v="11"/>
    <n v="213765"/>
    <n v="25651.8"/>
    <n v="188113"/>
    <n v="135442"/>
    <n v="52671.7"/>
    <n v="197126"/>
  </r>
  <r>
    <d v="2026-07-25T00:00:00"/>
    <x v="12322"/>
    <x v="4"/>
    <x v="4"/>
    <x v="2"/>
    <x v="6"/>
    <x v="2"/>
    <n v="12"/>
    <n v="551648"/>
    <n v="0"/>
    <n v="551648"/>
    <n v="397187"/>
    <n v="154461"/>
    <n v="197126"/>
  </r>
  <r>
    <d v="2026-07-25T00:00:00"/>
    <x v="12323"/>
    <x v="0"/>
    <x v="7"/>
    <x v="0"/>
    <x v="6"/>
    <x v="2"/>
    <n v="5"/>
    <n v="600965"/>
    <n v="0"/>
    <n v="600965"/>
    <n v="420676"/>
    <n v="180290"/>
    <n v="132266"/>
  </r>
  <r>
    <d v="2026-07-25T00:00:00"/>
    <x v="12324"/>
    <x v="0"/>
    <x v="7"/>
    <x v="0"/>
    <x v="6"/>
    <x v="2"/>
    <n v="5"/>
    <n v="771247"/>
    <n v="100262"/>
    <n v="670985"/>
    <n v="469689"/>
    <n v="201295"/>
    <n v="132266"/>
  </r>
  <r>
    <d v="2026-07-25T00:00:00"/>
    <x v="12325"/>
    <x v="7"/>
    <x v="6"/>
    <x v="3"/>
    <x v="6"/>
    <x v="2"/>
    <n v="10"/>
    <n v="635922"/>
    <n v="0"/>
    <n v="635922"/>
    <n v="483301"/>
    <n v="152621"/>
    <n v="135172"/>
  </r>
  <r>
    <d v="2026-07-25T00:00:00"/>
    <x v="12326"/>
    <x v="0"/>
    <x v="7"/>
    <x v="0"/>
    <x v="6"/>
    <x v="2"/>
    <n v="4"/>
    <n v="837795"/>
    <n v="50267.7"/>
    <n v="787527"/>
    <n v="551269"/>
    <n v="236258"/>
    <n v="132266"/>
  </r>
  <r>
    <d v="2026-07-25T00:00:00"/>
    <x v="12327"/>
    <x v="2"/>
    <x v="1"/>
    <x v="1"/>
    <x v="6"/>
    <x v="2"/>
    <n v="1"/>
    <n v="838672"/>
    <n v="58707"/>
    <n v="779965"/>
    <n v="483578"/>
    <n v="296387"/>
    <n v="60736.2"/>
  </r>
  <r>
    <d v="2026-07-25T00:00:00"/>
    <x v="12328"/>
    <x v="2"/>
    <x v="1"/>
    <x v="1"/>
    <x v="6"/>
    <x v="2"/>
    <n v="7"/>
    <n v="285901"/>
    <n v="14295"/>
    <n v="271606"/>
    <n v="168396"/>
    <n v="103210"/>
    <n v="60736.2"/>
  </r>
  <r>
    <d v="2026-07-25T00:00:00"/>
    <x v="12329"/>
    <x v="0"/>
    <x v="7"/>
    <x v="0"/>
    <x v="6"/>
    <x v="2"/>
    <n v="4"/>
    <n v="459918"/>
    <n v="18396.7"/>
    <n v="441521"/>
    <n v="309065"/>
    <n v="132456"/>
    <n v="132266"/>
  </r>
  <r>
    <d v="2026-07-25T00:00:00"/>
    <x v="12330"/>
    <x v="4"/>
    <x v="4"/>
    <x v="2"/>
    <x v="6"/>
    <x v="2"/>
    <n v="1"/>
    <n v="73529"/>
    <n v="0"/>
    <n v="73529"/>
    <n v="52940.9"/>
    <n v="20588.1"/>
    <n v="197126"/>
  </r>
  <r>
    <d v="2026-07-25T00:00:00"/>
    <x v="12331"/>
    <x v="4"/>
    <x v="4"/>
    <x v="2"/>
    <x v="6"/>
    <x v="2"/>
    <n v="10"/>
    <n v="422527"/>
    <n v="42252.7"/>
    <n v="380274"/>
    <n v="273798"/>
    <n v="106477"/>
    <n v="197126"/>
  </r>
  <r>
    <d v="2026-07-25T00:00:00"/>
    <x v="12332"/>
    <x v="3"/>
    <x v="0"/>
    <x v="1"/>
    <x v="6"/>
    <x v="2"/>
    <n v="1"/>
    <n v="492641"/>
    <n v="59116.9"/>
    <n v="433524"/>
    <n v="268785"/>
    <n v="164739"/>
    <n v="60736.2"/>
  </r>
  <r>
    <d v="2026-07-25T00:00:00"/>
    <x v="12333"/>
    <x v="0"/>
    <x v="7"/>
    <x v="0"/>
    <x v="6"/>
    <x v="2"/>
    <n v="4"/>
    <n v="327554"/>
    <n v="22928.8"/>
    <n v="304625"/>
    <n v="213238"/>
    <n v="91387.6"/>
    <n v="132266"/>
  </r>
  <r>
    <d v="2026-07-25T00:00:00"/>
    <x v="12334"/>
    <x v="5"/>
    <x v="3"/>
    <x v="2"/>
    <x v="6"/>
    <x v="2"/>
    <n v="12"/>
    <n v="120176"/>
    <n v="0"/>
    <n v="120176"/>
    <n v="86526.7"/>
    <n v="33649.3"/>
    <n v="197126"/>
  </r>
  <r>
    <d v="2026-07-25T00:00:00"/>
    <x v="12335"/>
    <x v="5"/>
    <x v="3"/>
    <x v="2"/>
    <x v="6"/>
    <x v="2"/>
    <n v="2"/>
    <n v="661876"/>
    <n v="33093.8"/>
    <n v="628782"/>
    <n v="452723"/>
    <n v="176059"/>
    <n v="197126"/>
  </r>
  <r>
    <d v="2026-07-25T00:00:00"/>
    <x v="12336"/>
    <x v="0"/>
    <x v="7"/>
    <x v="0"/>
    <x v="6"/>
    <x v="2"/>
    <n v="10"/>
    <n v="379160"/>
    <n v="15166.4"/>
    <n v="363994"/>
    <n v="254796"/>
    <n v="109198"/>
    <n v="132266"/>
  </r>
  <r>
    <d v="2026-07-25T00:00:00"/>
    <x v="12337"/>
    <x v="1"/>
    <x v="5"/>
    <x v="0"/>
    <x v="6"/>
    <x v="2"/>
    <n v="8"/>
    <n v="344939"/>
    <n v="10348.2"/>
    <n v="334591"/>
    <n v="234214"/>
    <n v="100377"/>
    <n v="132266"/>
  </r>
  <r>
    <d v="2026-07-25T00:00:00"/>
    <x v="12338"/>
    <x v="1"/>
    <x v="5"/>
    <x v="0"/>
    <x v="6"/>
    <x v="2"/>
    <n v="12"/>
    <n v="381957"/>
    <n v="22917.4"/>
    <n v="359040"/>
    <n v="251328"/>
    <n v="107712"/>
    <n v="132266"/>
  </r>
  <r>
    <d v="2026-07-25T00:00:00"/>
    <x v="12339"/>
    <x v="7"/>
    <x v="6"/>
    <x v="3"/>
    <x v="6"/>
    <x v="2"/>
    <n v="3"/>
    <n v="154763"/>
    <n v="13928.7"/>
    <n v="140834"/>
    <n v="107034"/>
    <n v="33800.2"/>
    <n v="135172"/>
  </r>
  <r>
    <d v="2026-07-25T00:00:00"/>
    <x v="12340"/>
    <x v="7"/>
    <x v="6"/>
    <x v="3"/>
    <x v="6"/>
    <x v="2"/>
    <n v="6"/>
    <n v="492209"/>
    <n v="24610.5"/>
    <n v="467599"/>
    <n v="355375"/>
    <n v="112224"/>
    <n v="135172"/>
  </r>
  <r>
    <d v="2026-07-25T00:00:00"/>
    <x v="12341"/>
    <x v="1"/>
    <x v="5"/>
    <x v="0"/>
    <x v="6"/>
    <x v="2"/>
    <n v="4"/>
    <n v="109378"/>
    <n v="0"/>
    <n v="109378"/>
    <n v="76564.6"/>
    <n v="32813.4"/>
    <n v="132266"/>
  </r>
  <r>
    <d v="2026-07-25T00:00:00"/>
    <x v="12342"/>
    <x v="1"/>
    <x v="5"/>
    <x v="0"/>
    <x v="6"/>
    <x v="2"/>
    <n v="1"/>
    <n v="698591"/>
    <n v="104789"/>
    <n v="593802"/>
    <n v="415662"/>
    <n v="178141"/>
    <n v="132266"/>
  </r>
  <r>
    <d v="2026-07-25T00:00:00"/>
    <x v="12343"/>
    <x v="6"/>
    <x v="2"/>
    <x v="3"/>
    <x v="6"/>
    <x v="2"/>
    <n v="7"/>
    <n v="550557"/>
    <n v="60561.3"/>
    <n v="489996"/>
    <n v="372397"/>
    <n v="117599"/>
    <n v="135172"/>
  </r>
  <r>
    <d v="2026-07-25T00:00:00"/>
    <x v="12344"/>
    <x v="1"/>
    <x v="5"/>
    <x v="0"/>
    <x v="6"/>
    <x v="2"/>
    <n v="8"/>
    <n v="569383"/>
    <n v="56938.3"/>
    <n v="512445"/>
    <n v="358711"/>
    <n v="153733"/>
    <n v="132266"/>
  </r>
  <r>
    <d v="2026-07-25T00:00:00"/>
    <x v="12345"/>
    <x v="2"/>
    <x v="1"/>
    <x v="1"/>
    <x v="6"/>
    <x v="2"/>
    <n v="11"/>
    <n v="93335"/>
    <n v="0"/>
    <n v="93335"/>
    <n v="57867.7"/>
    <n v="35467.3"/>
    <n v="60736.2"/>
  </r>
  <r>
    <d v="2026-07-25T00:00:00"/>
    <x v="12346"/>
    <x v="0"/>
    <x v="7"/>
    <x v="0"/>
    <x v="6"/>
    <x v="2"/>
    <n v="3"/>
    <n v="708054"/>
    <n v="49563.8"/>
    <n v="658490"/>
    <n v="460943"/>
    <n v="197547"/>
    <n v="132266"/>
  </r>
  <r>
    <d v="2026-07-25T00:00:00"/>
    <x v="12347"/>
    <x v="0"/>
    <x v="7"/>
    <x v="0"/>
    <x v="6"/>
    <x v="2"/>
    <n v="2"/>
    <n v="409920"/>
    <n v="0"/>
    <n v="409920"/>
    <n v="286944"/>
    <n v="122976"/>
    <n v="132266"/>
  </r>
  <r>
    <d v="2026-07-25T00:00:00"/>
    <x v="12348"/>
    <x v="5"/>
    <x v="3"/>
    <x v="2"/>
    <x v="6"/>
    <x v="2"/>
    <n v="9"/>
    <n v="318493"/>
    <n v="0"/>
    <n v="318493"/>
    <n v="229315"/>
    <n v="89178"/>
    <n v="197126"/>
  </r>
  <r>
    <d v="2026-07-25T00:00:00"/>
    <x v="12349"/>
    <x v="1"/>
    <x v="5"/>
    <x v="0"/>
    <x v="6"/>
    <x v="2"/>
    <n v="2"/>
    <n v="364114"/>
    <n v="0"/>
    <n v="364114"/>
    <n v="254880"/>
    <n v="109234"/>
    <n v="132266"/>
  </r>
  <r>
    <d v="2026-07-25T00:00:00"/>
    <x v="12350"/>
    <x v="1"/>
    <x v="5"/>
    <x v="0"/>
    <x v="6"/>
    <x v="2"/>
    <n v="8"/>
    <n v="409762"/>
    <n v="0"/>
    <n v="409762"/>
    <n v="286833"/>
    <n v="122929"/>
    <n v="132266"/>
  </r>
  <r>
    <d v="2026-07-25T00:00:00"/>
    <x v="12351"/>
    <x v="2"/>
    <x v="1"/>
    <x v="1"/>
    <x v="6"/>
    <x v="2"/>
    <n v="1"/>
    <n v="135490"/>
    <n v="12194.1"/>
    <n v="123296"/>
    <n v="76443.5"/>
    <n v="46852.4"/>
    <n v="60736.2"/>
  </r>
  <r>
    <d v="2026-07-25T00:00:00"/>
    <x v="12352"/>
    <x v="1"/>
    <x v="5"/>
    <x v="0"/>
    <x v="6"/>
    <x v="2"/>
    <n v="5"/>
    <n v="192433"/>
    <n v="0"/>
    <n v="192433"/>
    <n v="134703"/>
    <n v="57729.9"/>
    <n v="132266"/>
  </r>
  <r>
    <d v="2026-07-25T00:00:00"/>
    <x v="12353"/>
    <x v="1"/>
    <x v="5"/>
    <x v="0"/>
    <x v="6"/>
    <x v="2"/>
    <n v="5"/>
    <n v="467123"/>
    <n v="65397.2"/>
    <n v="401726"/>
    <n v="281208"/>
    <n v="120518"/>
    <n v="132266"/>
  </r>
  <r>
    <d v="2026-07-25T00:00:00"/>
    <x v="12354"/>
    <x v="0"/>
    <x v="7"/>
    <x v="0"/>
    <x v="6"/>
    <x v="2"/>
    <n v="8"/>
    <n v="507012"/>
    <n v="55771.3"/>
    <n v="451241"/>
    <n v="315868"/>
    <n v="135372"/>
    <n v="132266"/>
  </r>
  <r>
    <d v="2026-07-25T00:00:00"/>
    <x v="12355"/>
    <x v="2"/>
    <x v="1"/>
    <x v="1"/>
    <x v="6"/>
    <x v="2"/>
    <n v="4"/>
    <n v="538993"/>
    <n v="48509.4"/>
    <n v="490484"/>
    <n v="304100"/>
    <n v="186384"/>
    <n v="60736.2"/>
  </r>
  <r>
    <d v="2026-07-26T00:00:00"/>
    <x v="12356"/>
    <x v="4"/>
    <x v="4"/>
    <x v="2"/>
    <x v="6"/>
    <x v="2"/>
    <n v="1"/>
    <n v="460018"/>
    <n v="0"/>
    <n v="460018"/>
    <n v="331213"/>
    <n v="128805"/>
    <n v="197126"/>
  </r>
  <r>
    <d v="2026-07-26T00:00:00"/>
    <x v="12357"/>
    <x v="0"/>
    <x v="7"/>
    <x v="0"/>
    <x v="6"/>
    <x v="2"/>
    <n v="4"/>
    <n v="814735"/>
    <n v="73326.1"/>
    <n v="741409"/>
    <n v="518986"/>
    <n v="222423"/>
    <n v="132266"/>
  </r>
  <r>
    <d v="2026-07-26T00:00:00"/>
    <x v="12358"/>
    <x v="1"/>
    <x v="5"/>
    <x v="0"/>
    <x v="6"/>
    <x v="2"/>
    <n v="6"/>
    <n v="392148"/>
    <n v="19607.4"/>
    <n v="372541"/>
    <n v="260778"/>
    <n v="111762"/>
    <n v="132266"/>
  </r>
  <r>
    <d v="2026-07-26T00:00:00"/>
    <x v="12359"/>
    <x v="0"/>
    <x v="7"/>
    <x v="0"/>
    <x v="6"/>
    <x v="2"/>
    <n v="11"/>
    <n v="62062"/>
    <n v="1861.86"/>
    <n v="60200.1"/>
    <n v="42140.1"/>
    <n v="18060"/>
    <n v="132266"/>
  </r>
  <r>
    <d v="2026-07-26T00:00:00"/>
    <x v="12360"/>
    <x v="3"/>
    <x v="0"/>
    <x v="1"/>
    <x v="6"/>
    <x v="2"/>
    <n v="7"/>
    <n v="484979"/>
    <n v="0"/>
    <n v="484979"/>
    <n v="300687"/>
    <n v="184292"/>
    <n v="60736.2"/>
  </r>
  <r>
    <d v="2026-07-26T00:00:00"/>
    <x v="12361"/>
    <x v="4"/>
    <x v="4"/>
    <x v="2"/>
    <x v="6"/>
    <x v="2"/>
    <n v="9"/>
    <n v="364504"/>
    <n v="0"/>
    <n v="364504"/>
    <n v="262443"/>
    <n v="102061"/>
    <n v="197126"/>
  </r>
  <r>
    <d v="2026-07-26T00:00:00"/>
    <x v="12362"/>
    <x v="4"/>
    <x v="4"/>
    <x v="2"/>
    <x v="6"/>
    <x v="2"/>
    <n v="5"/>
    <n v="92912"/>
    <n v="7432.96"/>
    <n v="85479"/>
    <n v="61544.9"/>
    <n v="23934.1"/>
    <n v="197126"/>
  </r>
  <r>
    <d v="2026-07-26T00:00:00"/>
    <x v="12363"/>
    <x v="3"/>
    <x v="0"/>
    <x v="1"/>
    <x v="6"/>
    <x v="2"/>
    <n v="12"/>
    <n v="53321"/>
    <n v="0"/>
    <n v="53321"/>
    <n v="33059"/>
    <n v="20262"/>
    <n v="60736.2"/>
  </r>
  <r>
    <d v="2026-07-26T00:00:00"/>
    <x v="12364"/>
    <x v="4"/>
    <x v="4"/>
    <x v="2"/>
    <x v="6"/>
    <x v="2"/>
    <n v="12"/>
    <n v="261227"/>
    <n v="28735"/>
    <n v="232492"/>
    <n v="167394"/>
    <n v="65097.8"/>
    <n v="197126"/>
  </r>
  <r>
    <d v="2026-07-26T00:00:00"/>
    <x v="12365"/>
    <x v="2"/>
    <x v="1"/>
    <x v="1"/>
    <x v="6"/>
    <x v="2"/>
    <n v="3"/>
    <n v="273075"/>
    <n v="21846"/>
    <n v="251229"/>
    <n v="155762"/>
    <n v="95467"/>
    <n v="60736.2"/>
  </r>
  <r>
    <d v="2026-07-26T00:00:00"/>
    <x v="12366"/>
    <x v="2"/>
    <x v="1"/>
    <x v="1"/>
    <x v="6"/>
    <x v="2"/>
    <n v="1"/>
    <n v="765104"/>
    <n v="53557.3"/>
    <n v="711547"/>
    <n v="441159"/>
    <n v="270388"/>
    <n v="60736.2"/>
  </r>
  <r>
    <d v="2026-07-26T00:00:00"/>
    <x v="12367"/>
    <x v="0"/>
    <x v="7"/>
    <x v="0"/>
    <x v="6"/>
    <x v="2"/>
    <n v="2"/>
    <n v="329002"/>
    <n v="29610.2"/>
    <n v="299392"/>
    <n v="209574"/>
    <n v="89817.6"/>
    <n v="132266"/>
  </r>
  <r>
    <d v="2026-07-26T00:00:00"/>
    <x v="12368"/>
    <x v="2"/>
    <x v="1"/>
    <x v="1"/>
    <x v="6"/>
    <x v="2"/>
    <n v="8"/>
    <n v="255675"/>
    <n v="7670.25"/>
    <n v="248005"/>
    <n v="153763"/>
    <n v="94241.8"/>
    <n v="60736.2"/>
  </r>
  <r>
    <d v="2026-07-26T00:00:00"/>
    <x v="12369"/>
    <x v="3"/>
    <x v="0"/>
    <x v="1"/>
    <x v="6"/>
    <x v="2"/>
    <n v="9"/>
    <n v="478387"/>
    <n v="0"/>
    <n v="478387"/>
    <n v="296600"/>
    <n v="181787"/>
    <n v="60736.2"/>
  </r>
  <r>
    <d v="2026-07-26T00:00:00"/>
    <x v="12370"/>
    <x v="7"/>
    <x v="6"/>
    <x v="3"/>
    <x v="6"/>
    <x v="2"/>
    <n v="6"/>
    <n v="415846"/>
    <n v="12475.4"/>
    <n v="403371"/>
    <n v="306562"/>
    <n v="96808.9"/>
    <n v="135172"/>
  </r>
  <r>
    <d v="2026-07-26T00:00:00"/>
    <x v="12371"/>
    <x v="1"/>
    <x v="5"/>
    <x v="0"/>
    <x v="6"/>
    <x v="2"/>
    <n v="3"/>
    <n v="622400"/>
    <n v="80912"/>
    <n v="541488"/>
    <n v="379042"/>
    <n v="162446"/>
    <n v="132266"/>
  </r>
  <r>
    <d v="2026-07-26T00:00:00"/>
    <x v="12372"/>
    <x v="1"/>
    <x v="5"/>
    <x v="0"/>
    <x v="6"/>
    <x v="2"/>
    <n v="7"/>
    <n v="273533"/>
    <n v="16412"/>
    <n v="257121"/>
    <n v="179985"/>
    <n v="77136.3"/>
    <n v="132266"/>
  </r>
  <r>
    <d v="2026-07-26T00:00:00"/>
    <x v="12373"/>
    <x v="6"/>
    <x v="2"/>
    <x v="3"/>
    <x v="6"/>
    <x v="2"/>
    <n v="11"/>
    <n v="362904"/>
    <n v="25403.3"/>
    <n v="337501"/>
    <n v="256501"/>
    <n v="81000.2"/>
    <n v="135172"/>
  </r>
  <r>
    <d v="2026-07-26T00:00:00"/>
    <x v="12374"/>
    <x v="5"/>
    <x v="3"/>
    <x v="2"/>
    <x v="6"/>
    <x v="2"/>
    <n v="11"/>
    <n v="694583"/>
    <n v="69458.3"/>
    <n v="625125"/>
    <n v="450090"/>
    <n v="175035"/>
    <n v="197126"/>
  </r>
  <r>
    <d v="2026-07-26T00:00:00"/>
    <x v="12375"/>
    <x v="2"/>
    <x v="1"/>
    <x v="1"/>
    <x v="6"/>
    <x v="2"/>
    <n v="7"/>
    <n v="630130"/>
    <n v="25205.2"/>
    <n v="604925"/>
    <n v="375053"/>
    <n v="229871"/>
    <n v="60736.2"/>
  </r>
  <r>
    <d v="2026-07-26T00:00:00"/>
    <x v="12376"/>
    <x v="0"/>
    <x v="7"/>
    <x v="0"/>
    <x v="6"/>
    <x v="2"/>
    <n v="12"/>
    <n v="826165"/>
    <n v="0"/>
    <n v="826165"/>
    <n v="578316"/>
    <n v="247850"/>
    <n v="132266"/>
  </r>
  <r>
    <d v="2026-07-26T00:00:00"/>
    <x v="12377"/>
    <x v="1"/>
    <x v="5"/>
    <x v="0"/>
    <x v="6"/>
    <x v="2"/>
    <n v="5"/>
    <n v="55925"/>
    <n v="0"/>
    <n v="55925"/>
    <n v="39147.5"/>
    <n v="16777.5"/>
    <n v="132266"/>
  </r>
  <r>
    <d v="2026-07-26T00:00:00"/>
    <x v="12378"/>
    <x v="0"/>
    <x v="7"/>
    <x v="0"/>
    <x v="6"/>
    <x v="2"/>
    <n v="2"/>
    <n v="678912"/>
    <n v="0"/>
    <n v="678912"/>
    <n v="475238"/>
    <n v="203674"/>
    <n v="132266"/>
  </r>
  <r>
    <d v="2026-07-26T00:00:00"/>
    <x v="12379"/>
    <x v="3"/>
    <x v="0"/>
    <x v="1"/>
    <x v="6"/>
    <x v="2"/>
    <n v="6"/>
    <n v="382091"/>
    <n v="57313.7"/>
    <n v="324777"/>
    <n v="201362"/>
    <n v="123415"/>
    <n v="60736.2"/>
  </r>
  <r>
    <d v="2026-07-26T00:00:00"/>
    <x v="12380"/>
    <x v="2"/>
    <x v="1"/>
    <x v="1"/>
    <x v="6"/>
    <x v="2"/>
    <n v="12"/>
    <n v="189893"/>
    <n v="20888.2"/>
    <n v="169005"/>
    <n v="104783"/>
    <n v="64221.8"/>
    <n v="60736.2"/>
  </r>
  <r>
    <d v="2026-07-26T00:00:00"/>
    <x v="12381"/>
    <x v="2"/>
    <x v="1"/>
    <x v="1"/>
    <x v="6"/>
    <x v="2"/>
    <n v="6"/>
    <n v="462433"/>
    <n v="60116.3"/>
    <n v="402317"/>
    <n v="249436"/>
    <n v="152880"/>
    <n v="60736.2"/>
  </r>
  <r>
    <d v="2026-07-26T00:00:00"/>
    <x v="12382"/>
    <x v="1"/>
    <x v="5"/>
    <x v="0"/>
    <x v="6"/>
    <x v="2"/>
    <n v="9"/>
    <n v="377494"/>
    <n v="33974.5"/>
    <n v="343520"/>
    <n v="240464"/>
    <n v="103056"/>
    <n v="132266"/>
  </r>
  <r>
    <d v="2026-07-26T00:00:00"/>
    <x v="12383"/>
    <x v="3"/>
    <x v="0"/>
    <x v="1"/>
    <x v="6"/>
    <x v="2"/>
    <n v="2"/>
    <n v="530857"/>
    <n v="0"/>
    <n v="530857"/>
    <n v="329131"/>
    <n v="201726"/>
    <n v="60736.2"/>
  </r>
  <r>
    <d v="2026-07-26T00:00:00"/>
    <x v="12384"/>
    <x v="3"/>
    <x v="0"/>
    <x v="1"/>
    <x v="6"/>
    <x v="2"/>
    <n v="4"/>
    <n v="289340"/>
    <n v="20253.8"/>
    <n v="269086"/>
    <n v="166833"/>
    <n v="102253"/>
    <n v="60736.2"/>
  </r>
  <r>
    <d v="2026-07-26T00:00:00"/>
    <x v="12385"/>
    <x v="1"/>
    <x v="5"/>
    <x v="0"/>
    <x v="6"/>
    <x v="2"/>
    <n v="8"/>
    <n v="395635"/>
    <n v="35607.2"/>
    <n v="360028"/>
    <n v="252019"/>
    <n v="108008"/>
    <n v="132266"/>
  </r>
  <r>
    <d v="2026-07-26T00:00:00"/>
    <x v="12386"/>
    <x v="0"/>
    <x v="7"/>
    <x v="0"/>
    <x v="6"/>
    <x v="2"/>
    <n v="5"/>
    <n v="541350"/>
    <n v="0"/>
    <n v="541350"/>
    <n v="378945"/>
    <n v="162405"/>
    <n v="132266"/>
  </r>
  <r>
    <d v="2026-07-26T00:00:00"/>
    <x v="12387"/>
    <x v="2"/>
    <x v="1"/>
    <x v="1"/>
    <x v="6"/>
    <x v="2"/>
    <n v="9"/>
    <n v="343862"/>
    <n v="20631.7"/>
    <n v="323230"/>
    <n v="200403"/>
    <n v="122828"/>
    <n v="60736.2"/>
  </r>
  <r>
    <d v="2026-07-26T00:00:00"/>
    <x v="12388"/>
    <x v="6"/>
    <x v="2"/>
    <x v="3"/>
    <x v="6"/>
    <x v="2"/>
    <n v="12"/>
    <n v="807783"/>
    <n v="96934"/>
    <n v="710849"/>
    <n v="540245"/>
    <n v="170604"/>
    <n v="135172"/>
  </r>
  <r>
    <d v="2026-07-26T00:00:00"/>
    <x v="12389"/>
    <x v="2"/>
    <x v="1"/>
    <x v="1"/>
    <x v="6"/>
    <x v="2"/>
    <n v="1"/>
    <n v="260465"/>
    <n v="20837.2"/>
    <n v="239628"/>
    <n v="148569"/>
    <n v="91058.6"/>
    <n v="60736.2"/>
  </r>
  <r>
    <d v="2026-07-26T00:00:00"/>
    <x v="12390"/>
    <x v="6"/>
    <x v="2"/>
    <x v="3"/>
    <x v="6"/>
    <x v="2"/>
    <n v="11"/>
    <n v="555662"/>
    <n v="16669.9"/>
    <n v="538992"/>
    <n v="409634"/>
    <n v="129358"/>
    <n v="135172"/>
  </r>
  <r>
    <d v="2026-07-26T00:00:00"/>
    <x v="12391"/>
    <x v="5"/>
    <x v="3"/>
    <x v="2"/>
    <x v="6"/>
    <x v="2"/>
    <n v="5"/>
    <n v="527570"/>
    <n v="63308.4"/>
    <n v="464262"/>
    <n v="334268"/>
    <n v="129993"/>
    <n v="197126"/>
  </r>
  <r>
    <d v="2026-07-26T00:00:00"/>
    <x v="12392"/>
    <x v="0"/>
    <x v="7"/>
    <x v="0"/>
    <x v="6"/>
    <x v="2"/>
    <n v="4"/>
    <n v="57904"/>
    <n v="0"/>
    <n v="57904"/>
    <n v="40532.8"/>
    <n v="17371.2"/>
    <n v="132266"/>
  </r>
  <r>
    <d v="2026-07-26T00:00:00"/>
    <x v="12393"/>
    <x v="7"/>
    <x v="6"/>
    <x v="3"/>
    <x v="6"/>
    <x v="2"/>
    <n v="6"/>
    <n v="254108"/>
    <n v="10164.3"/>
    <n v="243944"/>
    <n v="185397"/>
    <n v="58546.5"/>
    <n v="135172"/>
  </r>
  <r>
    <d v="2026-07-26T00:00:00"/>
    <x v="12394"/>
    <x v="4"/>
    <x v="4"/>
    <x v="2"/>
    <x v="6"/>
    <x v="2"/>
    <n v="2"/>
    <n v="264203"/>
    <n v="0"/>
    <n v="264203"/>
    <n v="190226"/>
    <n v="73976.8"/>
    <n v="197126"/>
  </r>
  <r>
    <d v="2026-07-26T00:00:00"/>
    <x v="12395"/>
    <x v="0"/>
    <x v="7"/>
    <x v="0"/>
    <x v="6"/>
    <x v="2"/>
    <n v="7"/>
    <n v="316882"/>
    <n v="0"/>
    <n v="316882"/>
    <n v="221817"/>
    <n v="95064.6"/>
    <n v="132266"/>
  </r>
  <r>
    <d v="2026-07-26T00:00:00"/>
    <x v="12396"/>
    <x v="4"/>
    <x v="4"/>
    <x v="2"/>
    <x v="6"/>
    <x v="2"/>
    <n v="6"/>
    <n v="264870"/>
    <n v="37081.8"/>
    <n v="227788"/>
    <n v="164008"/>
    <n v="63780.7"/>
    <n v="197126"/>
  </r>
  <r>
    <d v="2026-07-26T00:00:00"/>
    <x v="12397"/>
    <x v="5"/>
    <x v="3"/>
    <x v="2"/>
    <x v="6"/>
    <x v="2"/>
    <n v="7"/>
    <n v="447692"/>
    <n v="53723"/>
    <n v="393969"/>
    <n v="283658"/>
    <n v="110311"/>
    <n v="197126"/>
  </r>
  <r>
    <d v="2026-07-26T00:00:00"/>
    <x v="12398"/>
    <x v="5"/>
    <x v="3"/>
    <x v="2"/>
    <x v="6"/>
    <x v="2"/>
    <n v="10"/>
    <n v="402428"/>
    <n v="0"/>
    <n v="402428"/>
    <n v="289748"/>
    <n v="112680"/>
    <n v="197126"/>
  </r>
  <r>
    <d v="2026-07-26T00:00:00"/>
    <x v="12399"/>
    <x v="5"/>
    <x v="3"/>
    <x v="2"/>
    <x v="6"/>
    <x v="2"/>
    <n v="12"/>
    <n v="576328"/>
    <n v="28816.4"/>
    <n v="547512"/>
    <n v="394208"/>
    <n v="153303"/>
    <n v="197126"/>
  </r>
  <r>
    <d v="2026-07-26T00:00:00"/>
    <x v="12400"/>
    <x v="1"/>
    <x v="5"/>
    <x v="0"/>
    <x v="6"/>
    <x v="2"/>
    <n v="7"/>
    <n v="553625"/>
    <n v="22145"/>
    <n v="531480"/>
    <n v="372036"/>
    <n v="159444"/>
    <n v="132266"/>
  </r>
  <r>
    <d v="2026-07-26T00:00:00"/>
    <x v="12401"/>
    <x v="0"/>
    <x v="7"/>
    <x v="0"/>
    <x v="6"/>
    <x v="2"/>
    <n v="4"/>
    <n v="173164"/>
    <n v="15584.8"/>
    <n v="157579"/>
    <n v="110305"/>
    <n v="47273.8"/>
    <n v="132266"/>
  </r>
  <r>
    <d v="2026-07-26T00:00:00"/>
    <x v="12402"/>
    <x v="5"/>
    <x v="3"/>
    <x v="2"/>
    <x v="6"/>
    <x v="2"/>
    <n v="2"/>
    <n v="258201"/>
    <n v="20656.1"/>
    <n v="237545"/>
    <n v="171032"/>
    <n v="66512.6"/>
    <n v="197126"/>
  </r>
  <r>
    <d v="2026-07-26T00:00:00"/>
    <x v="12403"/>
    <x v="4"/>
    <x v="4"/>
    <x v="2"/>
    <x v="6"/>
    <x v="2"/>
    <n v="10"/>
    <n v="218115"/>
    <n v="30536.1"/>
    <n v="187579"/>
    <n v="135057"/>
    <n v="52522.1"/>
    <n v="197126"/>
  </r>
  <r>
    <d v="2026-07-26T00:00:00"/>
    <x v="12404"/>
    <x v="1"/>
    <x v="5"/>
    <x v="0"/>
    <x v="6"/>
    <x v="2"/>
    <n v="11"/>
    <n v="593001"/>
    <n v="0"/>
    <n v="593001"/>
    <n v="415101"/>
    <n v="177900"/>
    <n v="132266"/>
  </r>
  <r>
    <d v="2026-07-26T00:00:00"/>
    <x v="12405"/>
    <x v="3"/>
    <x v="0"/>
    <x v="1"/>
    <x v="6"/>
    <x v="2"/>
    <n v="12"/>
    <n v="172279"/>
    <n v="25841.8"/>
    <n v="146437"/>
    <n v="90791"/>
    <n v="55646.1"/>
    <n v="60736.2"/>
  </r>
  <r>
    <d v="2026-07-26T00:00:00"/>
    <x v="12406"/>
    <x v="4"/>
    <x v="4"/>
    <x v="2"/>
    <x v="6"/>
    <x v="2"/>
    <n v="10"/>
    <n v="544115"/>
    <n v="16323.5"/>
    <n v="527792"/>
    <n v="380010"/>
    <n v="147782"/>
    <n v="197126"/>
  </r>
  <r>
    <d v="2026-07-26T00:00:00"/>
    <x v="12407"/>
    <x v="2"/>
    <x v="1"/>
    <x v="1"/>
    <x v="6"/>
    <x v="2"/>
    <n v="1"/>
    <n v="224064"/>
    <n v="15684.5"/>
    <n v="208380"/>
    <n v="129195"/>
    <n v="79184.2"/>
    <n v="60736.2"/>
  </r>
  <r>
    <d v="2026-07-26T00:00:00"/>
    <x v="12408"/>
    <x v="0"/>
    <x v="7"/>
    <x v="0"/>
    <x v="6"/>
    <x v="2"/>
    <n v="11"/>
    <n v="194534"/>
    <n v="25289.4"/>
    <n v="169245"/>
    <n v="118471"/>
    <n v="50773.4"/>
    <n v="132266"/>
  </r>
  <r>
    <d v="2026-07-26T00:00:00"/>
    <x v="12409"/>
    <x v="6"/>
    <x v="2"/>
    <x v="3"/>
    <x v="6"/>
    <x v="2"/>
    <n v="8"/>
    <n v="404828"/>
    <n v="40482.8"/>
    <n v="364345"/>
    <n v="276902"/>
    <n v="87442.9"/>
    <n v="135172"/>
  </r>
  <r>
    <d v="2026-07-26T00:00:00"/>
    <x v="12410"/>
    <x v="7"/>
    <x v="6"/>
    <x v="3"/>
    <x v="6"/>
    <x v="2"/>
    <n v="3"/>
    <n v="670548"/>
    <n v="87171.2"/>
    <n v="583377"/>
    <n v="443366"/>
    <n v="140010"/>
    <n v="135172"/>
  </r>
  <r>
    <d v="2026-07-26T00:00:00"/>
    <x v="12411"/>
    <x v="0"/>
    <x v="7"/>
    <x v="0"/>
    <x v="6"/>
    <x v="2"/>
    <n v="10"/>
    <n v="629960"/>
    <n v="81894.8"/>
    <n v="548065"/>
    <n v="383646"/>
    <n v="164420"/>
    <n v="132266"/>
  </r>
  <r>
    <d v="2026-07-26T00:00:00"/>
    <x v="12412"/>
    <x v="3"/>
    <x v="0"/>
    <x v="1"/>
    <x v="6"/>
    <x v="2"/>
    <n v="8"/>
    <n v="765462"/>
    <n v="68891.6"/>
    <n v="696570"/>
    <n v="431874"/>
    <n v="264697"/>
    <n v="60736.2"/>
  </r>
  <r>
    <d v="2026-07-26T00:00:00"/>
    <x v="12413"/>
    <x v="7"/>
    <x v="6"/>
    <x v="3"/>
    <x v="6"/>
    <x v="2"/>
    <n v="6"/>
    <n v="215182"/>
    <n v="0"/>
    <n v="215182"/>
    <n v="163538"/>
    <n v="51643.7"/>
    <n v="135172"/>
  </r>
  <r>
    <d v="2026-07-26T00:00:00"/>
    <x v="12414"/>
    <x v="0"/>
    <x v="7"/>
    <x v="0"/>
    <x v="6"/>
    <x v="2"/>
    <n v="5"/>
    <n v="362860"/>
    <n v="54429"/>
    <n v="308431"/>
    <n v="215902"/>
    <n v="92529.3"/>
    <n v="132266"/>
  </r>
  <r>
    <d v="2026-07-26T00:00:00"/>
    <x v="12415"/>
    <x v="3"/>
    <x v="0"/>
    <x v="1"/>
    <x v="6"/>
    <x v="2"/>
    <n v="11"/>
    <n v="200518"/>
    <n v="16041.4"/>
    <n v="184477"/>
    <n v="114375"/>
    <n v="70101.1"/>
    <n v="60736.2"/>
  </r>
  <r>
    <d v="2026-07-26T00:00:00"/>
    <x v="12416"/>
    <x v="3"/>
    <x v="0"/>
    <x v="1"/>
    <x v="6"/>
    <x v="2"/>
    <n v="4"/>
    <n v="722940"/>
    <n v="0"/>
    <n v="722940"/>
    <n v="448223"/>
    <n v="274717"/>
    <n v="60736.2"/>
  </r>
  <r>
    <d v="2026-07-26T00:00:00"/>
    <x v="12417"/>
    <x v="2"/>
    <x v="1"/>
    <x v="1"/>
    <x v="6"/>
    <x v="2"/>
    <n v="10"/>
    <n v="662070"/>
    <n v="26482.8"/>
    <n v="635587"/>
    <n v="394064"/>
    <n v="241523"/>
    <n v="60736.2"/>
  </r>
  <r>
    <d v="2026-07-26T00:00:00"/>
    <x v="12418"/>
    <x v="5"/>
    <x v="3"/>
    <x v="2"/>
    <x v="6"/>
    <x v="2"/>
    <n v="5"/>
    <n v="131578"/>
    <n v="3947.34"/>
    <n v="127631"/>
    <n v="91894.1"/>
    <n v="35736.6"/>
    <n v="197126"/>
  </r>
  <r>
    <d v="2026-07-26T00:00:00"/>
    <x v="12419"/>
    <x v="4"/>
    <x v="4"/>
    <x v="2"/>
    <x v="6"/>
    <x v="2"/>
    <n v="4"/>
    <n v="437229"/>
    <n v="30606"/>
    <n v="406623"/>
    <n v="292769"/>
    <n v="113854"/>
    <n v="197126"/>
  </r>
  <r>
    <d v="2026-07-26T00:00:00"/>
    <x v="12420"/>
    <x v="4"/>
    <x v="4"/>
    <x v="2"/>
    <x v="6"/>
    <x v="2"/>
    <n v="3"/>
    <n v="608978"/>
    <n v="85256.9"/>
    <n v="523721"/>
    <n v="377079"/>
    <n v="146642"/>
    <n v="197126"/>
  </r>
  <r>
    <d v="2026-07-26T00:00:00"/>
    <x v="12421"/>
    <x v="6"/>
    <x v="2"/>
    <x v="3"/>
    <x v="6"/>
    <x v="2"/>
    <n v="12"/>
    <n v="60635"/>
    <n v="2425.4"/>
    <n v="58209.6"/>
    <n v="44239.3"/>
    <n v="13970.3"/>
    <n v="135172"/>
  </r>
  <r>
    <d v="2026-07-26T00:00:00"/>
    <x v="12422"/>
    <x v="3"/>
    <x v="0"/>
    <x v="1"/>
    <x v="6"/>
    <x v="2"/>
    <n v="12"/>
    <n v="232922"/>
    <n v="25621.4"/>
    <n v="207301"/>
    <n v="128526"/>
    <n v="78774.2"/>
    <n v="60736.2"/>
  </r>
  <r>
    <d v="2026-07-26T00:00:00"/>
    <x v="12423"/>
    <x v="7"/>
    <x v="6"/>
    <x v="3"/>
    <x v="6"/>
    <x v="2"/>
    <n v="11"/>
    <n v="243689"/>
    <n v="9747.56"/>
    <n v="233941"/>
    <n v="177795"/>
    <n v="56145.9"/>
    <n v="135172"/>
  </r>
  <r>
    <d v="2026-07-26T00:00:00"/>
    <x v="12424"/>
    <x v="6"/>
    <x v="2"/>
    <x v="3"/>
    <x v="6"/>
    <x v="2"/>
    <n v="5"/>
    <n v="741141"/>
    <n v="29645.6"/>
    <n v="711495"/>
    <n v="540736"/>
    <n v="170759"/>
    <n v="135172"/>
  </r>
  <r>
    <d v="2026-07-26T00:00:00"/>
    <x v="12425"/>
    <x v="1"/>
    <x v="5"/>
    <x v="0"/>
    <x v="6"/>
    <x v="2"/>
    <n v="4"/>
    <n v="762404"/>
    <n v="22872.1"/>
    <n v="739532"/>
    <n v="517672"/>
    <n v="221860"/>
    <n v="132266"/>
  </r>
  <r>
    <d v="2026-07-26T00:00:00"/>
    <x v="12426"/>
    <x v="1"/>
    <x v="5"/>
    <x v="0"/>
    <x v="6"/>
    <x v="2"/>
    <n v="2"/>
    <n v="489311"/>
    <n v="58717.3"/>
    <n v="430594"/>
    <n v="301416"/>
    <n v="129178"/>
    <n v="132266"/>
  </r>
  <r>
    <d v="2026-07-26T00:00:00"/>
    <x v="12427"/>
    <x v="1"/>
    <x v="5"/>
    <x v="0"/>
    <x v="6"/>
    <x v="2"/>
    <n v="7"/>
    <n v="324995"/>
    <n v="38999.4"/>
    <n v="285996"/>
    <n v="200197"/>
    <n v="85798.7"/>
    <n v="132266"/>
  </r>
  <r>
    <d v="2026-07-26T00:00:00"/>
    <x v="12428"/>
    <x v="1"/>
    <x v="5"/>
    <x v="0"/>
    <x v="6"/>
    <x v="2"/>
    <n v="7"/>
    <n v="783837"/>
    <n v="15676.7"/>
    <n v="768160"/>
    <n v="537712"/>
    <n v="230448"/>
    <n v="132266"/>
  </r>
  <r>
    <d v="2026-07-26T00:00:00"/>
    <x v="12429"/>
    <x v="2"/>
    <x v="1"/>
    <x v="1"/>
    <x v="6"/>
    <x v="2"/>
    <n v="7"/>
    <n v="637372"/>
    <n v="70110.9"/>
    <n v="567261"/>
    <n v="351702"/>
    <n v="215559"/>
    <n v="60736.2"/>
  </r>
  <r>
    <d v="2026-07-27T00:00:00"/>
    <x v="12430"/>
    <x v="1"/>
    <x v="5"/>
    <x v="0"/>
    <x v="6"/>
    <x v="2"/>
    <n v="6"/>
    <n v="729733"/>
    <n v="36486.7"/>
    <n v="693246"/>
    <n v="485272"/>
    <n v="207974"/>
    <n v="132266"/>
  </r>
  <r>
    <d v="2026-07-27T00:00:00"/>
    <x v="12431"/>
    <x v="5"/>
    <x v="3"/>
    <x v="2"/>
    <x v="6"/>
    <x v="2"/>
    <n v="7"/>
    <n v="805321"/>
    <n v="0"/>
    <n v="805321"/>
    <n v="579831"/>
    <n v="225490"/>
    <n v="197126"/>
  </r>
  <r>
    <d v="2026-07-27T00:00:00"/>
    <x v="12432"/>
    <x v="0"/>
    <x v="7"/>
    <x v="0"/>
    <x v="6"/>
    <x v="2"/>
    <n v="2"/>
    <n v="200159"/>
    <n v="26020.7"/>
    <n v="174138"/>
    <n v="121897"/>
    <n v="52241.5"/>
    <n v="132266"/>
  </r>
  <r>
    <d v="2026-07-27T00:00:00"/>
    <x v="12433"/>
    <x v="1"/>
    <x v="5"/>
    <x v="0"/>
    <x v="6"/>
    <x v="2"/>
    <n v="4"/>
    <n v="130992"/>
    <n v="5239.68"/>
    <n v="125752"/>
    <n v="88026.6"/>
    <n v="37725.7"/>
    <n v="132266"/>
  </r>
  <r>
    <d v="2026-07-27T00:00:00"/>
    <x v="12434"/>
    <x v="7"/>
    <x v="6"/>
    <x v="3"/>
    <x v="6"/>
    <x v="2"/>
    <n v="5"/>
    <n v="777569"/>
    <n v="0"/>
    <n v="777569"/>
    <n v="590952"/>
    <n v="186617"/>
    <n v="135172"/>
  </r>
  <r>
    <d v="2026-07-27T00:00:00"/>
    <x v="12435"/>
    <x v="6"/>
    <x v="2"/>
    <x v="3"/>
    <x v="6"/>
    <x v="2"/>
    <n v="4"/>
    <n v="247111"/>
    <n v="0"/>
    <n v="247111"/>
    <n v="187804"/>
    <n v="59306.6"/>
    <n v="135172"/>
  </r>
  <r>
    <d v="2026-07-27T00:00:00"/>
    <x v="12436"/>
    <x v="0"/>
    <x v="7"/>
    <x v="0"/>
    <x v="6"/>
    <x v="2"/>
    <n v="2"/>
    <n v="428749"/>
    <n v="8574.98"/>
    <n v="420174"/>
    <n v="294122"/>
    <n v="126052"/>
    <n v="132266"/>
  </r>
  <r>
    <d v="2026-07-27T00:00:00"/>
    <x v="12437"/>
    <x v="3"/>
    <x v="0"/>
    <x v="1"/>
    <x v="6"/>
    <x v="2"/>
    <n v="2"/>
    <n v="109342"/>
    <n v="5467.1"/>
    <n v="103875"/>
    <n v="64402.4"/>
    <n v="39472.5"/>
    <n v="60736.2"/>
  </r>
  <r>
    <d v="2026-07-27T00:00:00"/>
    <x v="12438"/>
    <x v="7"/>
    <x v="6"/>
    <x v="3"/>
    <x v="6"/>
    <x v="2"/>
    <n v="2"/>
    <n v="764353"/>
    <n v="15287.1"/>
    <n v="749066"/>
    <n v="569290"/>
    <n v="179776"/>
    <n v="135172"/>
  </r>
  <r>
    <d v="2026-07-27T00:00:00"/>
    <x v="12439"/>
    <x v="6"/>
    <x v="2"/>
    <x v="3"/>
    <x v="6"/>
    <x v="2"/>
    <n v="2"/>
    <n v="716835"/>
    <n v="21505"/>
    <n v="695330"/>
    <n v="528451"/>
    <n v="166879"/>
    <n v="135172"/>
  </r>
  <r>
    <d v="2026-07-27T00:00:00"/>
    <x v="12440"/>
    <x v="7"/>
    <x v="6"/>
    <x v="3"/>
    <x v="6"/>
    <x v="2"/>
    <n v="1"/>
    <n v="755750"/>
    <n v="0"/>
    <n v="755750"/>
    <n v="574370"/>
    <n v="181380"/>
    <n v="135172"/>
  </r>
  <r>
    <d v="2026-07-27T00:00:00"/>
    <x v="12441"/>
    <x v="1"/>
    <x v="5"/>
    <x v="0"/>
    <x v="6"/>
    <x v="2"/>
    <n v="1"/>
    <n v="324279"/>
    <n v="29185.1"/>
    <n v="295094"/>
    <n v="206566"/>
    <n v="88528.2"/>
    <n v="132266"/>
  </r>
  <r>
    <d v="2026-07-27T00:00:00"/>
    <x v="12442"/>
    <x v="0"/>
    <x v="7"/>
    <x v="0"/>
    <x v="6"/>
    <x v="2"/>
    <n v="8"/>
    <n v="409376"/>
    <n v="36843.8"/>
    <n v="372532"/>
    <n v="260773"/>
    <n v="111760"/>
    <n v="132266"/>
  </r>
  <r>
    <d v="2026-07-27T00:00:00"/>
    <x v="12443"/>
    <x v="7"/>
    <x v="6"/>
    <x v="3"/>
    <x v="6"/>
    <x v="2"/>
    <n v="4"/>
    <n v="674294"/>
    <n v="67429.4"/>
    <n v="606865"/>
    <n v="461217"/>
    <n v="145648"/>
    <n v="135172"/>
  </r>
  <r>
    <d v="2026-07-27T00:00:00"/>
    <x v="12444"/>
    <x v="0"/>
    <x v="7"/>
    <x v="0"/>
    <x v="6"/>
    <x v="2"/>
    <n v="9"/>
    <n v="758766"/>
    <n v="0"/>
    <n v="758766"/>
    <n v="531136"/>
    <n v="227630"/>
    <n v="132266"/>
  </r>
  <r>
    <d v="2026-07-27T00:00:00"/>
    <x v="12445"/>
    <x v="3"/>
    <x v="0"/>
    <x v="1"/>
    <x v="6"/>
    <x v="2"/>
    <n v="7"/>
    <n v="509893"/>
    <n v="0"/>
    <n v="509893"/>
    <n v="316134"/>
    <n v="193759"/>
    <n v="60736.2"/>
  </r>
  <r>
    <d v="2026-07-27T00:00:00"/>
    <x v="12446"/>
    <x v="0"/>
    <x v="7"/>
    <x v="0"/>
    <x v="6"/>
    <x v="2"/>
    <n v="9"/>
    <n v="324887"/>
    <n v="45484.2"/>
    <n v="279403"/>
    <n v="195582"/>
    <n v="83820.9"/>
    <n v="132266"/>
  </r>
  <r>
    <d v="2026-07-27T00:00:00"/>
    <x v="12447"/>
    <x v="5"/>
    <x v="3"/>
    <x v="2"/>
    <x v="6"/>
    <x v="2"/>
    <n v="8"/>
    <n v="402490"/>
    <n v="24149.4"/>
    <n v="378341"/>
    <n v="272405"/>
    <n v="105935"/>
    <n v="197126"/>
  </r>
  <r>
    <d v="2026-07-27T00:00:00"/>
    <x v="12448"/>
    <x v="1"/>
    <x v="5"/>
    <x v="0"/>
    <x v="6"/>
    <x v="2"/>
    <n v="5"/>
    <n v="648385"/>
    <n v="0"/>
    <n v="648385"/>
    <n v="453870"/>
    <n v="194516"/>
    <n v="132266"/>
  </r>
  <r>
    <d v="2026-07-27T00:00:00"/>
    <x v="12449"/>
    <x v="7"/>
    <x v="6"/>
    <x v="3"/>
    <x v="6"/>
    <x v="2"/>
    <n v="9"/>
    <n v="469018"/>
    <n v="42211.6"/>
    <n v="426806"/>
    <n v="324373"/>
    <n v="102434"/>
    <n v="135172"/>
  </r>
  <r>
    <d v="2026-07-27T00:00:00"/>
    <x v="12450"/>
    <x v="6"/>
    <x v="2"/>
    <x v="3"/>
    <x v="6"/>
    <x v="2"/>
    <n v="3"/>
    <n v="533496"/>
    <n v="69354.5"/>
    <n v="464142"/>
    <n v="352748"/>
    <n v="111394"/>
    <n v="135172"/>
  </r>
  <r>
    <d v="2026-07-27T00:00:00"/>
    <x v="12451"/>
    <x v="1"/>
    <x v="5"/>
    <x v="0"/>
    <x v="6"/>
    <x v="2"/>
    <n v="11"/>
    <n v="440806"/>
    <n v="57304.8"/>
    <n v="383501"/>
    <n v="268451"/>
    <n v="115050"/>
    <n v="132266"/>
  </r>
  <r>
    <d v="2026-07-27T00:00:00"/>
    <x v="12452"/>
    <x v="1"/>
    <x v="5"/>
    <x v="0"/>
    <x v="6"/>
    <x v="2"/>
    <n v="8"/>
    <n v="191278"/>
    <n v="19127.8"/>
    <n v="172150"/>
    <n v="120505"/>
    <n v="51645.1"/>
    <n v="132266"/>
  </r>
  <r>
    <d v="2026-07-27T00:00:00"/>
    <x v="12453"/>
    <x v="2"/>
    <x v="1"/>
    <x v="1"/>
    <x v="6"/>
    <x v="2"/>
    <n v="1"/>
    <n v="551382"/>
    <n v="0"/>
    <n v="551382"/>
    <n v="341857"/>
    <n v="209525"/>
    <n v="60736.2"/>
  </r>
  <r>
    <d v="2026-07-27T00:00:00"/>
    <x v="12454"/>
    <x v="6"/>
    <x v="2"/>
    <x v="3"/>
    <x v="6"/>
    <x v="2"/>
    <n v="10"/>
    <n v="229875"/>
    <n v="25286.2"/>
    <n v="204589"/>
    <n v="155487"/>
    <n v="49101.3"/>
    <n v="135172"/>
  </r>
  <r>
    <d v="2026-07-27T00:00:00"/>
    <x v="12455"/>
    <x v="4"/>
    <x v="4"/>
    <x v="2"/>
    <x v="6"/>
    <x v="2"/>
    <n v="9"/>
    <n v="696232"/>
    <n v="13924.6"/>
    <n v="682307"/>
    <n v="491261"/>
    <n v="191046"/>
    <n v="197126"/>
  </r>
  <r>
    <d v="2026-07-27T00:00:00"/>
    <x v="12456"/>
    <x v="4"/>
    <x v="4"/>
    <x v="2"/>
    <x v="6"/>
    <x v="2"/>
    <n v="3"/>
    <n v="438974"/>
    <n v="43897.4"/>
    <n v="395077"/>
    <n v="284455"/>
    <n v="110621"/>
    <n v="197126"/>
  </r>
  <r>
    <d v="2026-07-27T00:00:00"/>
    <x v="12457"/>
    <x v="1"/>
    <x v="5"/>
    <x v="0"/>
    <x v="6"/>
    <x v="2"/>
    <n v="9"/>
    <n v="401834"/>
    <n v="0"/>
    <n v="401834"/>
    <n v="281284"/>
    <n v="120550"/>
    <n v="132266"/>
  </r>
  <r>
    <d v="2026-07-27T00:00:00"/>
    <x v="12458"/>
    <x v="6"/>
    <x v="2"/>
    <x v="3"/>
    <x v="6"/>
    <x v="2"/>
    <n v="2"/>
    <n v="280356"/>
    <n v="0"/>
    <n v="280356"/>
    <n v="213071"/>
    <n v="67285.4"/>
    <n v="135172"/>
  </r>
  <r>
    <d v="2026-07-27T00:00:00"/>
    <x v="12459"/>
    <x v="0"/>
    <x v="7"/>
    <x v="0"/>
    <x v="6"/>
    <x v="2"/>
    <n v="9"/>
    <n v="294767"/>
    <n v="14738.4"/>
    <n v="280029"/>
    <n v="196020"/>
    <n v="84008.6"/>
    <n v="132266"/>
  </r>
  <r>
    <d v="2026-07-27T00:00:00"/>
    <x v="12460"/>
    <x v="4"/>
    <x v="4"/>
    <x v="2"/>
    <x v="6"/>
    <x v="2"/>
    <n v="11"/>
    <n v="202488"/>
    <n v="30373.2"/>
    <n v="172115"/>
    <n v="123923"/>
    <n v="48192.1"/>
    <n v="197126"/>
  </r>
  <r>
    <d v="2026-07-27T00:00:00"/>
    <x v="12461"/>
    <x v="7"/>
    <x v="6"/>
    <x v="3"/>
    <x v="6"/>
    <x v="2"/>
    <n v="11"/>
    <n v="564185"/>
    <n v="56418.5"/>
    <n v="507766"/>
    <n v="385903"/>
    <n v="121864"/>
    <n v="135172"/>
  </r>
  <r>
    <d v="2026-07-27T00:00:00"/>
    <x v="12462"/>
    <x v="3"/>
    <x v="0"/>
    <x v="1"/>
    <x v="6"/>
    <x v="2"/>
    <n v="12"/>
    <n v="803951"/>
    <n v="80395.1"/>
    <n v="723556"/>
    <n v="448605"/>
    <n v="274951"/>
    <n v="60736.2"/>
  </r>
  <r>
    <d v="2026-07-27T00:00:00"/>
    <x v="12463"/>
    <x v="2"/>
    <x v="1"/>
    <x v="1"/>
    <x v="6"/>
    <x v="2"/>
    <n v="11"/>
    <n v="223742"/>
    <n v="26849"/>
    <n v="196893"/>
    <n v="122074"/>
    <n v="74819.3"/>
    <n v="60736.2"/>
  </r>
  <r>
    <d v="2026-07-27T00:00:00"/>
    <x v="12464"/>
    <x v="7"/>
    <x v="6"/>
    <x v="3"/>
    <x v="6"/>
    <x v="2"/>
    <n v="12"/>
    <n v="539204"/>
    <n v="0"/>
    <n v="539204"/>
    <n v="409795"/>
    <n v="129409"/>
    <n v="135172"/>
  </r>
  <r>
    <d v="2026-07-27T00:00:00"/>
    <x v="12465"/>
    <x v="6"/>
    <x v="2"/>
    <x v="3"/>
    <x v="6"/>
    <x v="2"/>
    <n v="2"/>
    <n v="542112"/>
    <n v="27105.6"/>
    <n v="515006"/>
    <n v="391405"/>
    <n v="123602"/>
    <n v="135172"/>
  </r>
  <r>
    <d v="2026-07-27T00:00:00"/>
    <x v="12466"/>
    <x v="7"/>
    <x v="6"/>
    <x v="3"/>
    <x v="6"/>
    <x v="2"/>
    <n v="12"/>
    <n v="448812"/>
    <n v="44881.2"/>
    <n v="403931"/>
    <n v="306987"/>
    <n v="96943.4"/>
    <n v="135172"/>
  </r>
  <r>
    <d v="2026-07-27T00:00:00"/>
    <x v="12467"/>
    <x v="2"/>
    <x v="1"/>
    <x v="1"/>
    <x v="6"/>
    <x v="2"/>
    <n v="7"/>
    <n v="108809"/>
    <n v="13057.1"/>
    <n v="95751.9"/>
    <n v="59366.2"/>
    <n v="36385.7"/>
    <n v="60736.2"/>
  </r>
  <r>
    <d v="2026-07-27T00:00:00"/>
    <x v="12468"/>
    <x v="7"/>
    <x v="6"/>
    <x v="3"/>
    <x v="6"/>
    <x v="2"/>
    <n v="1"/>
    <n v="737906"/>
    <n v="0"/>
    <n v="737906"/>
    <n v="560809"/>
    <n v="177097"/>
    <n v="135172"/>
  </r>
  <r>
    <d v="2026-07-27T00:00:00"/>
    <x v="12469"/>
    <x v="7"/>
    <x v="6"/>
    <x v="3"/>
    <x v="6"/>
    <x v="2"/>
    <n v="4"/>
    <n v="784324"/>
    <n v="86275.6"/>
    <n v="698048"/>
    <n v="530517"/>
    <n v="167532"/>
    <n v="135172"/>
  </r>
  <r>
    <d v="2026-07-27T00:00:00"/>
    <x v="12470"/>
    <x v="4"/>
    <x v="4"/>
    <x v="2"/>
    <x v="6"/>
    <x v="2"/>
    <n v="1"/>
    <n v="390521"/>
    <n v="23431.3"/>
    <n v="367090"/>
    <n v="264305"/>
    <n v="102785"/>
    <n v="197126"/>
  </r>
  <r>
    <d v="2026-07-27T00:00:00"/>
    <x v="12471"/>
    <x v="6"/>
    <x v="2"/>
    <x v="3"/>
    <x v="6"/>
    <x v="2"/>
    <n v="2"/>
    <n v="500690"/>
    <n v="30041.4"/>
    <n v="470649"/>
    <n v="357693"/>
    <n v="112956"/>
    <n v="135172"/>
  </r>
  <r>
    <d v="2026-07-27T00:00:00"/>
    <x v="12472"/>
    <x v="3"/>
    <x v="0"/>
    <x v="1"/>
    <x v="6"/>
    <x v="2"/>
    <n v="7"/>
    <n v="120972"/>
    <n v="4838.88"/>
    <n v="116133"/>
    <n v="72002.5"/>
    <n v="44130.6"/>
    <n v="60736.2"/>
  </r>
  <r>
    <d v="2026-07-27T00:00:00"/>
    <x v="12473"/>
    <x v="5"/>
    <x v="3"/>
    <x v="2"/>
    <x v="6"/>
    <x v="2"/>
    <n v="4"/>
    <n v="356638"/>
    <n v="49929.3"/>
    <n v="306709"/>
    <n v="220830"/>
    <n v="85878.4"/>
    <n v="197126"/>
  </r>
  <r>
    <d v="2026-07-27T00:00:00"/>
    <x v="12474"/>
    <x v="4"/>
    <x v="4"/>
    <x v="2"/>
    <x v="6"/>
    <x v="2"/>
    <n v="5"/>
    <n v="780321"/>
    <n v="70228.9"/>
    <n v="710092"/>
    <n v="511266"/>
    <n v="198826"/>
    <n v="197126"/>
  </r>
  <r>
    <d v="2026-07-27T00:00:00"/>
    <x v="12475"/>
    <x v="4"/>
    <x v="4"/>
    <x v="2"/>
    <x v="6"/>
    <x v="2"/>
    <n v="7"/>
    <n v="765654"/>
    <n v="22969.6"/>
    <n v="742684"/>
    <n v="534733"/>
    <n v="207952"/>
    <n v="197126"/>
  </r>
  <r>
    <d v="2026-07-27T00:00:00"/>
    <x v="12476"/>
    <x v="4"/>
    <x v="4"/>
    <x v="2"/>
    <x v="6"/>
    <x v="2"/>
    <n v="9"/>
    <n v="576726"/>
    <n v="34603.6"/>
    <n v="542122"/>
    <n v="390328"/>
    <n v="151794"/>
    <n v="197126"/>
  </r>
  <r>
    <d v="2026-07-27T00:00:00"/>
    <x v="12477"/>
    <x v="0"/>
    <x v="7"/>
    <x v="0"/>
    <x v="6"/>
    <x v="2"/>
    <n v="9"/>
    <n v="504304"/>
    <n v="65559.5"/>
    <n v="438744"/>
    <n v="307121"/>
    <n v="131623"/>
    <n v="132266"/>
  </r>
  <r>
    <d v="2026-07-27T00:00:00"/>
    <x v="12478"/>
    <x v="4"/>
    <x v="4"/>
    <x v="2"/>
    <x v="6"/>
    <x v="2"/>
    <n v="3"/>
    <n v="396429"/>
    <n v="31714.3"/>
    <n v="364715"/>
    <n v="262595"/>
    <n v="102120"/>
    <n v="197126"/>
  </r>
  <r>
    <d v="2026-07-27T00:00:00"/>
    <x v="12479"/>
    <x v="1"/>
    <x v="5"/>
    <x v="0"/>
    <x v="6"/>
    <x v="2"/>
    <n v="7"/>
    <n v="576910"/>
    <n v="17307.3"/>
    <n v="559603"/>
    <n v="391722"/>
    <n v="167881"/>
    <n v="132266"/>
  </r>
  <r>
    <d v="2026-07-27T00:00:00"/>
    <x v="12480"/>
    <x v="2"/>
    <x v="1"/>
    <x v="1"/>
    <x v="6"/>
    <x v="2"/>
    <n v="11"/>
    <n v="328133"/>
    <n v="19688"/>
    <n v="308445"/>
    <n v="191236"/>
    <n v="117209"/>
    <n v="60736.2"/>
  </r>
  <r>
    <d v="2026-07-27T00:00:00"/>
    <x v="12481"/>
    <x v="0"/>
    <x v="7"/>
    <x v="0"/>
    <x v="6"/>
    <x v="2"/>
    <n v="6"/>
    <n v="307583"/>
    <n v="0"/>
    <n v="307583"/>
    <n v="215308"/>
    <n v="92274.9"/>
    <n v="132266"/>
  </r>
  <r>
    <d v="2026-07-27T00:00:00"/>
    <x v="12482"/>
    <x v="3"/>
    <x v="0"/>
    <x v="1"/>
    <x v="6"/>
    <x v="2"/>
    <n v="3"/>
    <n v="729702"/>
    <n v="87564.2"/>
    <n v="642138"/>
    <n v="398125"/>
    <n v="244012"/>
    <n v="60736.2"/>
  </r>
  <r>
    <d v="2026-07-28T00:00:00"/>
    <x v="12483"/>
    <x v="4"/>
    <x v="4"/>
    <x v="2"/>
    <x v="6"/>
    <x v="2"/>
    <n v="3"/>
    <n v="477322"/>
    <n v="57278.6"/>
    <n v="420043"/>
    <n v="302431"/>
    <n v="117612"/>
    <n v="197126"/>
  </r>
  <r>
    <d v="2026-07-28T00:00:00"/>
    <x v="12484"/>
    <x v="5"/>
    <x v="3"/>
    <x v="2"/>
    <x v="6"/>
    <x v="2"/>
    <n v="11"/>
    <n v="151440"/>
    <n v="13629.6"/>
    <n v="137810"/>
    <n v="99223.5"/>
    <n v="38586.9"/>
    <n v="197126"/>
  </r>
  <r>
    <d v="2026-07-28T00:00:00"/>
    <x v="12485"/>
    <x v="3"/>
    <x v="0"/>
    <x v="1"/>
    <x v="6"/>
    <x v="2"/>
    <n v="3"/>
    <n v="436438"/>
    <n v="17457.5"/>
    <n v="418980"/>
    <n v="259768"/>
    <n v="159213"/>
    <n v="60736.2"/>
  </r>
  <r>
    <d v="2026-07-28T00:00:00"/>
    <x v="12486"/>
    <x v="7"/>
    <x v="6"/>
    <x v="3"/>
    <x v="6"/>
    <x v="2"/>
    <n v="9"/>
    <n v="247273"/>
    <n v="12363.6"/>
    <n v="234909"/>
    <n v="178531"/>
    <n v="56378.2"/>
    <n v="135172"/>
  </r>
  <r>
    <d v="2026-07-28T00:00:00"/>
    <x v="12487"/>
    <x v="0"/>
    <x v="7"/>
    <x v="0"/>
    <x v="6"/>
    <x v="2"/>
    <n v="12"/>
    <n v="241660"/>
    <n v="12083"/>
    <n v="229577"/>
    <n v="160704"/>
    <n v="68873.1"/>
    <n v="132266"/>
  </r>
  <r>
    <d v="2026-07-28T00:00:00"/>
    <x v="12488"/>
    <x v="5"/>
    <x v="3"/>
    <x v="2"/>
    <x v="6"/>
    <x v="2"/>
    <n v="4"/>
    <n v="681032"/>
    <n v="27241.3"/>
    <n v="653791"/>
    <n v="470729"/>
    <n v="183061"/>
    <n v="197126"/>
  </r>
  <r>
    <d v="2026-07-28T00:00:00"/>
    <x v="12489"/>
    <x v="0"/>
    <x v="7"/>
    <x v="0"/>
    <x v="6"/>
    <x v="2"/>
    <n v="6"/>
    <n v="294192"/>
    <n v="20593.4"/>
    <n v="273599"/>
    <n v="191519"/>
    <n v="82079.6"/>
    <n v="132266"/>
  </r>
  <r>
    <d v="2026-07-28T00:00:00"/>
    <x v="12490"/>
    <x v="0"/>
    <x v="7"/>
    <x v="0"/>
    <x v="6"/>
    <x v="2"/>
    <n v="5"/>
    <n v="183144"/>
    <n v="7325.76"/>
    <n v="175818"/>
    <n v="123073"/>
    <n v="52745.5"/>
    <n v="132266"/>
  </r>
  <r>
    <d v="2026-07-28T00:00:00"/>
    <x v="12491"/>
    <x v="6"/>
    <x v="2"/>
    <x v="3"/>
    <x v="6"/>
    <x v="2"/>
    <n v="5"/>
    <n v="639487"/>
    <n v="0"/>
    <n v="639487"/>
    <n v="486010"/>
    <n v="153477"/>
    <n v="135172"/>
  </r>
  <r>
    <d v="2026-07-28T00:00:00"/>
    <x v="12492"/>
    <x v="7"/>
    <x v="6"/>
    <x v="3"/>
    <x v="6"/>
    <x v="2"/>
    <n v="8"/>
    <n v="492889"/>
    <n v="64075.6"/>
    <n v="428813"/>
    <n v="325898"/>
    <n v="102915"/>
    <n v="135172"/>
  </r>
  <r>
    <d v="2026-07-28T00:00:00"/>
    <x v="12493"/>
    <x v="3"/>
    <x v="0"/>
    <x v="1"/>
    <x v="6"/>
    <x v="2"/>
    <n v="8"/>
    <n v="263395"/>
    <n v="15803.7"/>
    <n v="247591"/>
    <n v="153507"/>
    <n v="94084.7"/>
    <n v="60736.2"/>
  </r>
  <r>
    <d v="2026-07-28T00:00:00"/>
    <x v="12494"/>
    <x v="2"/>
    <x v="1"/>
    <x v="1"/>
    <x v="6"/>
    <x v="2"/>
    <n v="6"/>
    <n v="751268"/>
    <n v="37563.4"/>
    <n v="713705"/>
    <n v="442497"/>
    <n v="271208"/>
    <n v="60736.2"/>
  </r>
  <r>
    <d v="2026-07-28T00:00:00"/>
    <x v="12495"/>
    <x v="2"/>
    <x v="1"/>
    <x v="1"/>
    <x v="6"/>
    <x v="2"/>
    <n v="2"/>
    <n v="382443"/>
    <n v="38244.3"/>
    <n v="344199"/>
    <n v="213403"/>
    <n v="130796"/>
    <n v="60736.2"/>
  </r>
  <r>
    <d v="2026-07-28T00:00:00"/>
    <x v="12496"/>
    <x v="1"/>
    <x v="5"/>
    <x v="0"/>
    <x v="6"/>
    <x v="2"/>
    <n v="8"/>
    <n v="725500"/>
    <n v="79805"/>
    <n v="645695"/>
    <n v="451986"/>
    <n v="193708"/>
    <n v="132266"/>
  </r>
  <r>
    <d v="2026-07-28T00:00:00"/>
    <x v="12497"/>
    <x v="7"/>
    <x v="6"/>
    <x v="3"/>
    <x v="6"/>
    <x v="2"/>
    <n v="7"/>
    <n v="493995"/>
    <n v="34579.7"/>
    <n v="459415"/>
    <n v="349156"/>
    <n v="110260"/>
    <n v="135172"/>
  </r>
  <r>
    <d v="2026-07-28T00:00:00"/>
    <x v="12498"/>
    <x v="4"/>
    <x v="4"/>
    <x v="2"/>
    <x v="6"/>
    <x v="2"/>
    <n v="11"/>
    <n v="593057"/>
    <n v="0"/>
    <n v="593057"/>
    <n v="427001"/>
    <n v="166056"/>
    <n v="197126"/>
  </r>
  <r>
    <d v="2026-07-28T00:00:00"/>
    <x v="12499"/>
    <x v="7"/>
    <x v="6"/>
    <x v="3"/>
    <x v="6"/>
    <x v="2"/>
    <n v="9"/>
    <n v="440106"/>
    <n v="26406.4"/>
    <n v="413700"/>
    <n v="314412"/>
    <n v="99287.9"/>
    <n v="135172"/>
  </r>
  <r>
    <d v="2026-07-28T00:00:00"/>
    <x v="12500"/>
    <x v="7"/>
    <x v="6"/>
    <x v="3"/>
    <x v="6"/>
    <x v="2"/>
    <n v="6"/>
    <n v="163788"/>
    <n v="4913.64"/>
    <n v="158874"/>
    <n v="120745"/>
    <n v="38129.8"/>
    <n v="135172"/>
  </r>
  <r>
    <d v="2026-07-28T00:00:00"/>
    <x v="12501"/>
    <x v="4"/>
    <x v="4"/>
    <x v="2"/>
    <x v="6"/>
    <x v="2"/>
    <n v="7"/>
    <n v="214928"/>
    <n v="27940.6"/>
    <n v="186987"/>
    <n v="134631"/>
    <n v="52356.5"/>
    <n v="197126"/>
  </r>
  <r>
    <d v="2026-07-28T00:00:00"/>
    <x v="12502"/>
    <x v="2"/>
    <x v="1"/>
    <x v="1"/>
    <x v="6"/>
    <x v="2"/>
    <n v="10"/>
    <n v="826918"/>
    <n v="107499"/>
    <n v="719419"/>
    <n v="446040"/>
    <n v="273379"/>
    <n v="60736.2"/>
  </r>
  <r>
    <d v="2026-07-28T00:00:00"/>
    <x v="12503"/>
    <x v="2"/>
    <x v="1"/>
    <x v="1"/>
    <x v="6"/>
    <x v="2"/>
    <n v="4"/>
    <n v="487417"/>
    <n v="0"/>
    <n v="487417"/>
    <n v="302199"/>
    <n v="185218"/>
    <n v="60736.2"/>
  </r>
  <r>
    <d v="2026-07-28T00:00:00"/>
    <x v="12504"/>
    <x v="2"/>
    <x v="1"/>
    <x v="1"/>
    <x v="6"/>
    <x v="2"/>
    <n v="1"/>
    <n v="132463"/>
    <n v="14570.9"/>
    <n v="117892"/>
    <n v="73093.1"/>
    <n v="44799"/>
    <n v="60736.2"/>
  </r>
  <r>
    <d v="2026-07-28T00:00:00"/>
    <x v="12505"/>
    <x v="7"/>
    <x v="6"/>
    <x v="3"/>
    <x v="6"/>
    <x v="2"/>
    <n v="3"/>
    <n v="758486"/>
    <n v="0"/>
    <n v="758486"/>
    <n v="576449"/>
    <n v="182037"/>
    <n v="135172"/>
  </r>
  <r>
    <d v="2026-07-28T00:00:00"/>
    <x v="12506"/>
    <x v="1"/>
    <x v="5"/>
    <x v="0"/>
    <x v="6"/>
    <x v="2"/>
    <n v="9"/>
    <n v="563455"/>
    <n v="61980.1"/>
    <n v="501475"/>
    <n v="351032"/>
    <n v="150442"/>
    <n v="132266"/>
  </r>
  <r>
    <d v="2026-07-28T00:00:00"/>
    <x v="12507"/>
    <x v="5"/>
    <x v="3"/>
    <x v="2"/>
    <x v="6"/>
    <x v="2"/>
    <n v="8"/>
    <n v="372936"/>
    <n v="0"/>
    <n v="372936"/>
    <n v="268514"/>
    <n v="104422"/>
    <n v="197126"/>
  </r>
  <r>
    <d v="2026-07-28T00:00:00"/>
    <x v="12508"/>
    <x v="6"/>
    <x v="2"/>
    <x v="3"/>
    <x v="6"/>
    <x v="2"/>
    <n v="7"/>
    <n v="99472"/>
    <n v="10941.9"/>
    <n v="88530.1"/>
    <n v="67282.9"/>
    <n v="21247.2"/>
    <n v="135172"/>
  </r>
  <r>
    <d v="2026-07-28T00:00:00"/>
    <x v="12509"/>
    <x v="6"/>
    <x v="2"/>
    <x v="3"/>
    <x v="6"/>
    <x v="2"/>
    <n v="6"/>
    <n v="530571"/>
    <n v="58362.8"/>
    <n v="472208"/>
    <n v="358878"/>
    <n v="113330"/>
    <n v="135172"/>
  </r>
  <r>
    <d v="2026-07-28T00:00:00"/>
    <x v="12510"/>
    <x v="4"/>
    <x v="4"/>
    <x v="2"/>
    <x v="6"/>
    <x v="2"/>
    <n v="8"/>
    <n v="653945"/>
    <n v="39236.7"/>
    <n v="614708"/>
    <n v="442590"/>
    <n v="172118"/>
    <n v="197126"/>
  </r>
  <r>
    <d v="2026-07-28T00:00:00"/>
    <x v="12511"/>
    <x v="7"/>
    <x v="6"/>
    <x v="3"/>
    <x v="6"/>
    <x v="2"/>
    <n v="8"/>
    <n v="85342"/>
    <n v="5120.52"/>
    <n v="80221.5"/>
    <n v="60968.3"/>
    <n v="19253.2"/>
    <n v="135172"/>
  </r>
  <r>
    <d v="2026-07-28T00:00:00"/>
    <x v="12512"/>
    <x v="3"/>
    <x v="0"/>
    <x v="1"/>
    <x v="6"/>
    <x v="2"/>
    <n v="2"/>
    <n v="227589"/>
    <n v="0"/>
    <n v="227589"/>
    <n v="141105"/>
    <n v="86483.8"/>
    <n v="60736.2"/>
  </r>
  <r>
    <d v="2026-07-28T00:00:00"/>
    <x v="12513"/>
    <x v="6"/>
    <x v="2"/>
    <x v="3"/>
    <x v="6"/>
    <x v="2"/>
    <n v="7"/>
    <n v="370622"/>
    <n v="0"/>
    <n v="370622"/>
    <n v="281673"/>
    <n v="88949.3"/>
    <n v="135172"/>
  </r>
  <r>
    <d v="2026-07-28T00:00:00"/>
    <x v="12514"/>
    <x v="5"/>
    <x v="3"/>
    <x v="2"/>
    <x v="6"/>
    <x v="2"/>
    <n v="5"/>
    <n v="813420"/>
    <n v="40671"/>
    <n v="772749"/>
    <n v="556379"/>
    <n v="216370"/>
    <n v="197126"/>
  </r>
  <r>
    <d v="2026-07-28T00:00:00"/>
    <x v="12515"/>
    <x v="0"/>
    <x v="7"/>
    <x v="0"/>
    <x v="6"/>
    <x v="2"/>
    <n v="7"/>
    <n v="71431"/>
    <n v="2857.24"/>
    <n v="68573.8"/>
    <n v="48001.6"/>
    <n v="20572.1"/>
    <n v="132266"/>
  </r>
  <r>
    <d v="2026-07-28T00:00:00"/>
    <x v="12516"/>
    <x v="1"/>
    <x v="5"/>
    <x v="0"/>
    <x v="6"/>
    <x v="2"/>
    <n v="10"/>
    <n v="207880"/>
    <n v="20788"/>
    <n v="187092"/>
    <n v="130964"/>
    <n v="56127.6"/>
    <n v="132266"/>
  </r>
  <r>
    <d v="2026-07-28T00:00:00"/>
    <x v="12517"/>
    <x v="7"/>
    <x v="6"/>
    <x v="3"/>
    <x v="6"/>
    <x v="2"/>
    <n v="9"/>
    <n v="698435"/>
    <n v="27937.4"/>
    <n v="670498"/>
    <n v="509578"/>
    <n v="160919"/>
    <n v="135172"/>
  </r>
  <r>
    <d v="2026-07-28T00:00:00"/>
    <x v="12518"/>
    <x v="7"/>
    <x v="6"/>
    <x v="3"/>
    <x v="6"/>
    <x v="2"/>
    <n v="8"/>
    <n v="218785"/>
    <n v="13127.1"/>
    <n v="205658"/>
    <n v="156300"/>
    <n v="49357.9"/>
    <n v="135172"/>
  </r>
  <r>
    <d v="2026-07-28T00:00:00"/>
    <x v="12519"/>
    <x v="1"/>
    <x v="5"/>
    <x v="0"/>
    <x v="6"/>
    <x v="2"/>
    <n v="10"/>
    <n v="149163"/>
    <n v="0"/>
    <n v="149163"/>
    <n v="104414"/>
    <n v="44748.9"/>
    <n v="132266"/>
  </r>
  <r>
    <d v="2026-07-28T00:00:00"/>
    <x v="12520"/>
    <x v="5"/>
    <x v="3"/>
    <x v="2"/>
    <x v="6"/>
    <x v="2"/>
    <n v="9"/>
    <n v="843393"/>
    <n v="126509"/>
    <n v="716884"/>
    <n v="516157"/>
    <n v="200728"/>
    <n v="197126"/>
  </r>
  <r>
    <d v="2026-07-28T00:00:00"/>
    <x v="12521"/>
    <x v="3"/>
    <x v="0"/>
    <x v="1"/>
    <x v="6"/>
    <x v="2"/>
    <n v="7"/>
    <n v="608987"/>
    <n v="66988.6"/>
    <n v="541998"/>
    <n v="336039"/>
    <n v="205959"/>
    <n v="60736.2"/>
  </r>
  <r>
    <d v="2026-07-28T00:00:00"/>
    <x v="12522"/>
    <x v="3"/>
    <x v="0"/>
    <x v="1"/>
    <x v="6"/>
    <x v="2"/>
    <n v="6"/>
    <n v="340538"/>
    <n v="23837.7"/>
    <n v="316700"/>
    <n v="196354"/>
    <n v="120346"/>
    <n v="60736.2"/>
  </r>
  <r>
    <d v="2026-07-28T00:00:00"/>
    <x v="12523"/>
    <x v="4"/>
    <x v="4"/>
    <x v="2"/>
    <x v="6"/>
    <x v="2"/>
    <n v="1"/>
    <n v="567052"/>
    <n v="0"/>
    <n v="567052"/>
    <n v="408277"/>
    <n v="158775"/>
    <n v="197126"/>
  </r>
  <r>
    <d v="2026-07-28T00:00:00"/>
    <x v="12524"/>
    <x v="2"/>
    <x v="1"/>
    <x v="1"/>
    <x v="6"/>
    <x v="2"/>
    <n v="3"/>
    <n v="54916"/>
    <n v="1647.48"/>
    <n v="53268.5"/>
    <n v="33026.5"/>
    <n v="20242"/>
    <n v="60736.2"/>
  </r>
  <r>
    <d v="2026-07-28T00:00:00"/>
    <x v="12525"/>
    <x v="3"/>
    <x v="0"/>
    <x v="1"/>
    <x v="6"/>
    <x v="2"/>
    <n v="12"/>
    <n v="462519"/>
    <n v="37001.5"/>
    <n v="425517"/>
    <n v="263821"/>
    <n v="161697"/>
    <n v="60736.2"/>
  </r>
  <r>
    <d v="2026-07-28T00:00:00"/>
    <x v="12526"/>
    <x v="4"/>
    <x v="4"/>
    <x v="2"/>
    <x v="6"/>
    <x v="2"/>
    <n v="9"/>
    <n v="213004"/>
    <n v="4260.08"/>
    <n v="208744"/>
    <n v="150296"/>
    <n v="58448.3"/>
    <n v="197126"/>
  </r>
  <r>
    <d v="2026-07-28T00:00:00"/>
    <x v="12527"/>
    <x v="7"/>
    <x v="6"/>
    <x v="3"/>
    <x v="6"/>
    <x v="2"/>
    <n v="9"/>
    <n v="114032"/>
    <n v="0"/>
    <n v="114032"/>
    <n v="86664.3"/>
    <n v="27367.7"/>
    <n v="135172"/>
  </r>
  <r>
    <d v="2026-07-28T00:00:00"/>
    <x v="12528"/>
    <x v="1"/>
    <x v="5"/>
    <x v="0"/>
    <x v="6"/>
    <x v="2"/>
    <n v="5"/>
    <n v="187464"/>
    <n v="20621"/>
    <n v="166843"/>
    <n v="116790"/>
    <n v="50052.9"/>
    <n v="132266"/>
  </r>
  <r>
    <d v="2026-07-28T00:00:00"/>
    <x v="12529"/>
    <x v="3"/>
    <x v="0"/>
    <x v="1"/>
    <x v="6"/>
    <x v="2"/>
    <n v="11"/>
    <n v="736962"/>
    <n v="88435.4"/>
    <n v="648527"/>
    <n v="402086"/>
    <n v="246440"/>
    <n v="60736.2"/>
  </r>
  <r>
    <d v="2026-07-28T00:00:00"/>
    <x v="12530"/>
    <x v="6"/>
    <x v="2"/>
    <x v="3"/>
    <x v="6"/>
    <x v="2"/>
    <n v="1"/>
    <n v="527970"/>
    <n v="21118.8"/>
    <n v="506851"/>
    <n v="385207"/>
    <n v="121644"/>
    <n v="135172"/>
  </r>
  <r>
    <d v="2026-07-28T00:00:00"/>
    <x v="12531"/>
    <x v="5"/>
    <x v="3"/>
    <x v="2"/>
    <x v="6"/>
    <x v="2"/>
    <n v="12"/>
    <n v="182166"/>
    <n v="5464.98"/>
    <n v="176701"/>
    <n v="127225"/>
    <n v="49476.3"/>
    <n v="197126"/>
  </r>
  <r>
    <d v="2026-07-28T00:00:00"/>
    <x v="12532"/>
    <x v="0"/>
    <x v="7"/>
    <x v="0"/>
    <x v="6"/>
    <x v="2"/>
    <n v="3"/>
    <n v="86924"/>
    <n v="6953.92"/>
    <n v="79970.1"/>
    <n v="55979.1"/>
    <n v="23991"/>
    <n v="132266"/>
  </r>
  <r>
    <d v="2026-07-28T00:00:00"/>
    <x v="12533"/>
    <x v="5"/>
    <x v="3"/>
    <x v="2"/>
    <x v="6"/>
    <x v="2"/>
    <n v="10"/>
    <n v="463318"/>
    <n v="60231.3"/>
    <n v="403087"/>
    <n v="290222"/>
    <n v="112864"/>
    <n v="197126"/>
  </r>
  <r>
    <d v="2026-07-28T00:00:00"/>
    <x v="12534"/>
    <x v="5"/>
    <x v="3"/>
    <x v="2"/>
    <x v="6"/>
    <x v="2"/>
    <n v="4"/>
    <n v="782715"/>
    <n v="78271.5"/>
    <n v="704444"/>
    <n v="507199"/>
    <n v="197244"/>
    <n v="197126"/>
  </r>
  <r>
    <d v="2026-07-28T00:00:00"/>
    <x v="12535"/>
    <x v="5"/>
    <x v="3"/>
    <x v="2"/>
    <x v="6"/>
    <x v="2"/>
    <n v="10"/>
    <n v="236919"/>
    <n v="0"/>
    <n v="236919"/>
    <n v="170582"/>
    <n v="66337.3"/>
    <n v="197126"/>
  </r>
  <r>
    <d v="2026-07-28T00:00:00"/>
    <x v="12536"/>
    <x v="4"/>
    <x v="4"/>
    <x v="2"/>
    <x v="6"/>
    <x v="2"/>
    <n v="7"/>
    <n v="582708"/>
    <n v="0"/>
    <n v="582708"/>
    <n v="419550"/>
    <n v="163158"/>
    <n v="197126"/>
  </r>
  <r>
    <d v="2026-07-28T00:00:00"/>
    <x v="12537"/>
    <x v="5"/>
    <x v="3"/>
    <x v="2"/>
    <x v="6"/>
    <x v="2"/>
    <n v="9"/>
    <n v="278083"/>
    <n v="16685"/>
    <n v="261398"/>
    <n v="188207"/>
    <n v="73191.4"/>
    <n v="197126"/>
  </r>
  <r>
    <d v="2026-07-28T00:00:00"/>
    <x v="12538"/>
    <x v="6"/>
    <x v="2"/>
    <x v="3"/>
    <x v="6"/>
    <x v="2"/>
    <n v="6"/>
    <n v="498549"/>
    <n v="0"/>
    <n v="498549"/>
    <n v="378897"/>
    <n v="119652"/>
    <n v="135172"/>
  </r>
  <r>
    <d v="2026-07-28T00:00:00"/>
    <x v="12539"/>
    <x v="4"/>
    <x v="4"/>
    <x v="2"/>
    <x v="6"/>
    <x v="2"/>
    <n v="9"/>
    <n v="683447"/>
    <n v="27337.9"/>
    <n v="656109"/>
    <n v="472399"/>
    <n v="183711"/>
    <n v="197126"/>
  </r>
  <r>
    <d v="2026-07-28T00:00:00"/>
    <x v="12540"/>
    <x v="5"/>
    <x v="3"/>
    <x v="2"/>
    <x v="6"/>
    <x v="2"/>
    <n v="6"/>
    <n v="562042"/>
    <n v="67445"/>
    <n v="494597"/>
    <n v="356110"/>
    <n v="138487"/>
    <n v="197126"/>
  </r>
  <r>
    <d v="2026-07-28T00:00:00"/>
    <x v="12541"/>
    <x v="2"/>
    <x v="1"/>
    <x v="1"/>
    <x v="6"/>
    <x v="2"/>
    <n v="2"/>
    <n v="444239"/>
    <n v="0"/>
    <n v="444239"/>
    <n v="275428"/>
    <n v="168811"/>
    <n v="60736.2"/>
  </r>
  <r>
    <d v="2026-07-28T00:00:00"/>
    <x v="12542"/>
    <x v="0"/>
    <x v="7"/>
    <x v="0"/>
    <x v="6"/>
    <x v="2"/>
    <n v="4"/>
    <n v="314366"/>
    <n v="18862"/>
    <n v="295504"/>
    <n v="206853"/>
    <n v="88651.2"/>
    <n v="132266"/>
  </r>
  <r>
    <d v="2026-07-28T00:00:00"/>
    <x v="12543"/>
    <x v="6"/>
    <x v="2"/>
    <x v="3"/>
    <x v="6"/>
    <x v="2"/>
    <n v="1"/>
    <n v="210934"/>
    <n v="4218.68"/>
    <n v="206715"/>
    <n v="157104"/>
    <n v="49611.7"/>
    <n v="135172"/>
  </r>
  <r>
    <d v="2026-07-28T00:00:00"/>
    <x v="12544"/>
    <x v="2"/>
    <x v="1"/>
    <x v="1"/>
    <x v="6"/>
    <x v="2"/>
    <n v="10"/>
    <n v="545520"/>
    <n v="16365.6"/>
    <n v="529154"/>
    <n v="328076"/>
    <n v="201079"/>
    <n v="60736.2"/>
  </r>
  <r>
    <d v="2026-07-28T00:00:00"/>
    <x v="12545"/>
    <x v="1"/>
    <x v="5"/>
    <x v="0"/>
    <x v="6"/>
    <x v="2"/>
    <n v="6"/>
    <n v="241223"/>
    <n v="0"/>
    <n v="241223"/>
    <n v="168856"/>
    <n v="72366.9"/>
    <n v="132266"/>
  </r>
  <r>
    <d v="2026-07-28T00:00:00"/>
    <x v="12546"/>
    <x v="0"/>
    <x v="7"/>
    <x v="0"/>
    <x v="6"/>
    <x v="2"/>
    <n v="12"/>
    <n v="812102"/>
    <n v="81210.2"/>
    <n v="730892"/>
    <n v="511624"/>
    <n v="219268"/>
    <n v="132266"/>
  </r>
  <r>
    <d v="2026-07-28T00:00:00"/>
    <x v="12547"/>
    <x v="3"/>
    <x v="0"/>
    <x v="1"/>
    <x v="6"/>
    <x v="2"/>
    <n v="6"/>
    <n v="677275"/>
    <n v="67727.5"/>
    <n v="609548"/>
    <n v="377919"/>
    <n v="231628"/>
    <n v="60736.2"/>
  </r>
  <r>
    <d v="2026-07-29T00:00:00"/>
    <x v="12548"/>
    <x v="0"/>
    <x v="7"/>
    <x v="0"/>
    <x v="6"/>
    <x v="2"/>
    <n v="4"/>
    <n v="845011"/>
    <n v="42250.6"/>
    <n v="802760"/>
    <n v="561932"/>
    <n v="240828"/>
    <n v="132266"/>
  </r>
  <r>
    <d v="2026-07-29T00:00:00"/>
    <x v="12549"/>
    <x v="6"/>
    <x v="2"/>
    <x v="3"/>
    <x v="6"/>
    <x v="2"/>
    <n v="1"/>
    <n v="417751"/>
    <n v="62662.7"/>
    <n v="355088"/>
    <n v="269867"/>
    <n v="85221.2"/>
    <n v="135172"/>
  </r>
  <r>
    <d v="2026-07-29T00:00:00"/>
    <x v="12550"/>
    <x v="7"/>
    <x v="6"/>
    <x v="3"/>
    <x v="6"/>
    <x v="2"/>
    <n v="6"/>
    <n v="730066"/>
    <n v="36503.3"/>
    <n v="693563"/>
    <n v="527108"/>
    <n v="166455"/>
    <n v="135172"/>
  </r>
  <r>
    <d v="2026-07-29T00:00:00"/>
    <x v="12551"/>
    <x v="2"/>
    <x v="1"/>
    <x v="1"/>
    <x v="6"/>
    <x v="2"/>
    <n v="11"/>
    <n v="252727"/>
    <n v="0"/>
    <n v="252727"/>
    <n v="156691"/>
    <n v="96036.3"/>
    <n v="60736.2"/>
  </r>
  <r>
    <d v="2026-07-29T00:00:00"/>
    <x v="12552"/>
    <x v="3"/>
    <x v="0"/>
    <x v="1"/>
    <x v="6"/>
    <x v="2"/>
    <n v="3"/>
    <n v="814070"/>
    <n v="97688.4"/>
    <n v="716382"/>
    <n v="444157"/>
    <n v="272225"/>
    <n v="60736.2"/>
  </r>
  <r>
    <d v="2026-07-29T00:00:00"/>
    <x v="12553"/>
    <x v="0"/>
    <x v="7"/>
    <x v="0"/>
    <x v="6"/>
    <x v="2"/>
    <n v="6"/>
    <n v="476204"/>
    <n v="38096.3"/>
    <n v="438108"/>
    <n v="306675"/>
    <n v="131432"/>
    <n v="132266"/>
  </r>
  <r>
    <d v="2026-07-29T00:00:00"/>
    <x v="12554"/>
    <x v="7"/>
    <x v="6"/>
    <x v="3"/>
    <x v="6"/>
    <x v="2"/>
    <n v="6"/>
    <n v="425816"/>
    <n v="46839.8"/>
    <n v="378976"/>
    <n v="288022"/>
    <n v="90954.3"/>
    <n v="135172"/>
  </r>
  <r>
    <d v="2026-07-29T00:00:00"/>
    <x v="12555"/>
    <x v="3"/>
    <x v="0"/>
    <x v="1"/>
    <x v="6"/>
    <x v="2"/>
    <n v="6"/>
    <n v="809110"/>
    <n v="89002.1"/>
    <n v="720108"/>
    <n v="446467"/>
    <n v="273641"/>
    <n v="60736.2"/>
  </r>
  <r>
    <d v="2026-07-29T00:00:00"/>
    <x v="12556"/>
    <x v="4"/>
    <x v="4"/>
    <x v="2"/>
    <x v="6"/>
    <x v="2"/>
    <n v="11"/>
    <n v="650487"/>
    <n v="39029.2"/>
    <n v="611458"/>
    <n v="440250"/>
    <n v="171208"/>
    <n v="197126"/>
  </r>
  <r>
    <d v="2026-07-29T00:00:00"/>
    <x v="12557"/>
    <x v="4"/>
    <x v="4"/>
    <x v="2"/>
    <x v="6"/>
    <x v="2"/>
    <n v="8"/>
    <n v="345309"/>
    <n v="17265.5"/>
    <n v="328044"/>
    <n v="236191"/>
    <n v="91852.2"/>
    <n v="197126"/>
  </r>
  <r>
    <d v="2026-07-29T00:00:00"/>
    <x v="12558"/>
    <x v="1"/>
    <x v="5"/>
    <x v="0"/>
    <x v="6"/>
    <x v="2"/>
    <n v="2"/>
    <n v="609711"/>
    <n v="67068.2"/>
    <n v="542643"/>
    <n v="379850"/>
    <n v="162793"/>
    <n v="132266"/>
  </r>
  <r>
    <d v="2026-07-29T00:00:00"/>
    <x v="12559"/>
    <x v="1"/>
    <x v="5"/>
    <x v="0"/>
    <x v="6"/>
    <x v="2"/>
    <n v="12"/>
    <n v="685794"/>
    <n v="82295.3"/>
    <n v="603499"/>
    <n v="422449"/>
    <n v="181050"/>
    <n v="132266"/>
  </r>
  <r>
    <d v="2026-07-29T00:00:00"/>
    <x v="12560"/>
    <x v="4"/>
    <x v="4"/>
    <x v="2"/>
    <x v="6"/>
    <x v="2"/>
    <n v="6"/>
    <n v="396682"/>
    <n v="23800.9"/>
    <n v="372881"/>
    <n v="268474"/>
    <n v="104407"/>
    <n v="197126"/>
  </r>
  <r>
    <d v="2026-07-29T00:00:00"/>
    <x v="12561"/>
    <x v="5"/>
    <x v="3"/>
    <x v="2"/>
    <x v="6"/>
    <x v="2"/>
    <n v="1"/>
    <n v="409384"/>
    <n v="40938.4"/>
    <n v="368446"/>
    <n v="265281"/>
    <n v="103165"/>
    <n v="197126"/>
  </r>
  <r>
    <d v="2026-07-29T00:00:00"/>
    <x v="12562"/>
    <x v="4"/>
    <x v="4"/>
    <x v="2"/>
    <x v="6"/>
    <x v="2"/>
    <n v="8"/>
    <n v="350576"/>
    <n v="35057.6"/>
    <n v="315518"/>
    <n v="227173"/>
    <n v="88345.1"/>
    <n v="197126"/>
  </r>
  <r>
    <d v="2026-07-29T00:00:00"/>
    <x v="12563"/>
    <x v="7"/>
    <x v="6"/>
    <x v="3"/>
    <x v="6"/>
    <x v="2"/>
    <n v="2"/>
    <n v="635136"/>
    <n v="0"/>
    <n v="635136"/>
    <n v="482703"/>
    <n v="152433"/>
    <n v="135172"/>
  </r>
  <r>
    <d v="2026-07-29T00:00:00"/>
    <x v="12564"/>
    <x v="0"/>
    <x v="7"/>
    <x v="0"/>
    <x v="6"/>
    <x v="2"/>
    <n v="3"/>
    <n v="632532"/>
    <n v="88554.5"/>
    <n v="543978"/>
    <n v="380784"/>
    <n v="163193"/>
    <n v="132266"/>
  </r>
  <r>
    <d v="2026-07-29T00:00:00"/>
    <x v="12565"/>
    <x v="5"/>
    <x v="3"/>
    <x v="2"/>
    <x v="6"/>
    <x v="2"/>
    <n v="2"/>
    <n v="621574"/>
    <n v="24863"/>
    <n v="596711"/>
    <n v="429632"/>
    <n v="167079"/>
    <n v="197126"/>
  </r>
  <r>
    <d v="2026-07-29T00:00:00"/>
    <x v="12566"/>
    <x v="5"/>
    <x v="3"/>
    <x v="2"/>
    <x v="6"/>
    <x v="2"/>
    <n v="4"/>
    <n v="261136"/>
    <n v="20890.9"/>
    <n v="240245"/>
    <n v="172976"/>
    <n v="67268.6"/>
    <n v="197126"/>
  </r>
  <r>
    <d v="2026-07-29T00:00:00"/>
    <x v="12567"/>
    <x v="4"/>
    <x v="4"/>
    <x v="2"/>
    <x v="6"/>
    <x v="2"/>
    <n v="6"/>
    <n v="527792"/>
    <n v="36945.4"/>
    <n v="490847"/>
    <n v="353410"/>
    <n v="137437"/>
    <n v="197126"/>
  </r>
  <r>
    <d v="2026-07-29T00:00:00"/>
    <x v="12568"/>
    <x v="2"/>
    <x v="1"/>
    <x v="1"/>
    <x v="6"/>
    <x v="2"/>
    <n v="12"/>
    <n v="228204"/>
    <n v="0"/>
    <n v="228204"/>
    <n v="141486"/>
    <n v="86717.5"/>
    <n v="60736.2"/>
  </r>
  <r>
    <d v="2026-07-29T00:00:00"/>
    <x v="12569"/>
    <x v="7"/>
    <x v="6"/>
    <x v="3"/>
    <x v="6"/>
    <x v="2"/>
    <n v="4"/>
    <n v="314845"/>
    <n v="18890.7"/>
    <n v="295954"/>
    <n v="224925"/>
    <n v="71029"/>
    <n v="135172"/>
  </r>
  <r>
    <d v="2026-07-29T00:00:00"/>
    <x v="12570"/>
    <x v="6"/>
    <x v="2"/>
    <x v="3"/>
    <x v="6"/>
    <x v="2"/>
    <n v="5"/>
    <n v="505404"/>
    <n v="50540.4"/>
    <n v="454864"/>
    <n v="345696"/>
    <n v="109167"/>
    <n v="135172"/>
  </r>
  <r>
    <d v="2026-07-29T00:00:00"/>
    <x v="12571"/>
    <x v="1"/>
    <x v="5"/>
    <x v="0"/>
    <x v="6"/>
    <x v="2"/>
    <n v="6"/>
    <n v="694476"/>
    <n v="0"/>
    <n v="694476"/>
    <n v="486133"/>
    <n v="208343"/>
    <n v="132266"/>
  </r>
  <r>
    <d v="2026-07-29T00:00:00"/>
    <x v="12572"/>
    <x v="6"/>
    <x v="2"/>
    <x v="3"/>
    <x v="6"/>
    <x v="2"/>
    <n v="3"/>
    <n v="549199"/>
    <n v="0"/>
    <n v="549199"/>
    <n v="417391"/>
    <n v="131808"/>
    <n v="135172"/>
  </r>
  <r>
    <d v="2026-07-29T00:00:00"/>
    <x v="12573"/>
    <x v="7"/>
    <x v="6"/>
    <x v="3"/>
    <x v="6"/>
    <x v="2"/>
    <n v="10"/>
    <n v="699013"/>
    <n v="34950.7"/>
    <n v="664062"/>
    <n v="504687"/>
    <n v="159375"/>
    <n v="135172"/>
  </r>
  <r>
    <d v="2026-07-29T00:00:00"/>
    <x v="12574"/>
    <x v="5"/>
    <x v="3"/>
    <x v="2"/>
    <x v="6"/>
    <x v="2"/>
    <n v="11"/>
    <n v="242126"/>
    <n v="7263.78"/>
    <n v="234862"/>
    <n v="169101"/>
    <n v="65761.4"/>
    <n v="197126"/>
  </r>
  <r>
    <d v="2026-07-29T00:00:00"/>
    <x v="12575"/>
    <x v="6"/>
    <x v="2"/>
    <x v="3"/>
    <x v="6"/>
    <x v="2"/>
    <n v="12"/>
    <n v="519746"/>
    <n v="62369.5"/>
    <n v="457376"/>
    <n v="347606"/>
    <n v="109770"/>
    <n v="135172"/>
  </r>
  <r>
    <d v="2026-07-29T00:00:00"/>
    <x v="12576"/>
    <x v="0"/>
    <x v="7"/>
    <x v="0"/>
    <x v="6"/>
    <x v="2"/>
    <n v="1"/>
    <n v="712813"/>
    <n v="49896.9"/>
    <n v="662916"/>
    <n v="464041"/>
    <n v="198875"/>
    <n v="132266"/>
  </r>
  <r>
    <d v="2026-07-29T00:00:00"/>
    <x v="12577"/>
    <x v="1"/>
    <x v="5"/>
    <x v="0"/>
    <x v="6"/>
    <x v="2"/>
    <n v="1"/>
    <n v="183226"/>
    <n v="18322.6"/>
    <n v="164903"/>
    <n v="115432"/>
    <n v="49471"/>
    <n v="132266"/>
  </r>
  <r>
    <d v="2026-07-29T00:00:00"/>
    <x v="12578"/>
    <x v="2"/>
    <x v="1"/>
    <x v="1"/>
    <x v="6"/>
    <x v="2"/>
    <n v="10"/>
    <n v="328898"/>
    <n v="19733.9"/>
    <n v="309164"/>
    <n v="191682"/>
    <n v="117482"/>
    <n v="60736.2"/>
  </r>
  <r>
    <d v="2026-07-29T00:00:00"/>
    <x v="12579"/>
    <x v="6"/>
    <x v="2"/>
    <x v="3"/>
    <x v="6"/>
    <x v="2"/>
    <n v="2"/>
    <n v="637681"/>
    <n v="44637.7"/>
    <n v="593043"/>
    <n v="450713"/>
    <n v="142330"/>
    <n v="135172"/>
  </r>
  <r>
    <d v="2026-07-29T00:00:00"/>
    <x v="12580"/>
    <x v="3"/>
    <x v="0"/>
    <x v="1"/>
    <x v="6"/>
    <x v="2"/>
    <n v="7"/>
    <n v="350986"/>
    <n v="42118.3"/>
    <n v="308868"/>
    <n v="191498"/>
    <n v="117370"/>
    <n v="60736.2"/>
  </r>
  <r>
    <d v="2026-07-29T00:00:00"/>
    <x v="12581"/>
    <x v="4"/>
    <x v="4"/>
    <x v="2"/>
    <x v="6"/>
    <x v="2"/>
    <n v="5"/>
    <n v="83034"/>
    <n v="0"/>
    <n v="83034"/>
    <n v="59784.5"/>
    <n v="23249.5"/>
    <n v="197126"/>
  </r>
  <r>
    <d v="2026-07-29T00:00:00"/>
    <x v="12582"/>
    <x v="5"/>
    <x v="3"/>
    <x v="2"/>
    <x v="6"/>
    <x v="2"/>
    <n v="1"/>
    <n v="817597"/>
    <n v="122640"/>
    <n v="694957"/>
    <n v="500369"/>
    <n v="194588"/>
    <n v="197126"/>
  </r>
  <r>
    <d v="2026-07-29T00:00:00"/>
    <x v="12583"/>
    <x v="5"/>
    <x v="3"/>
    <x v="2"/>
    <x v="6"/>
    <x v="2"/>
    <n v="10"/>
    <n v="224787"/>
    <n v="8991.48"/>
    <n v="215796"/>
    <n v="155373"/>
    <n v="60422.8"/>
    <n v="197126"/>
  </r>
  <r>
    <d v="2026-07-29T00:00:00"/>
    <x v="12584"/>
    <x v="5"/>
    <x v="3"/>
    <x v="2"/>
    <x v="6"/>
    <x v="2"/>
    <n v="1"/>
    <n v="526421"/>
    <n v="42113.7"/>
    <n v="484307"/>
    <n v="348701"/>
    <n v="135606"/>
    <n v="197126"/>
  </r>
  <r>
    <d v="2026-07-29T00:00:00"/>
    <x v="12585"/>
    <x v="5"/>
    <x v="3"/>
    <x v="2"/>
    <x v="6"/>
    <x v="2"/>
    <n v="10"/>
    <n v="465118"/>
    <n v="60465.3"/>
    <n v="404653"/>
    <n v="291350"/>
    <n v="113303"/>
    <n v="197126"/>
  </r>
  <r>
    <d v="2026-07-29T00:00:00"/>
    <x v="12586"/>
    <x v="6"/>
    <x v="2"/>
    <x v="3"/>
    <x v="6"/>
    <x v="2"/>
    <n v="9"/>
    <n v="297939"/>
    <n v="0"/>
    <n v="297939"/>
    <n v="226434"/>
    <n v="71505.4"/>
    <n v="135172"/>
  </r>
  <r>
    <d v="2026-07-29T00:00:00"/>
    <x v="12587"/>
    <x v="3"/>
    <x v="0"/>
    <x v="1"/>
    <x v="6"/>
    <x v="2"/>
    <n v="3"/>
    <n v="204409"/>
    <n v="0"/>
    <n v="204409"/>
    <n v="126734"/>
    <n v="77675.4"/>
    <n v="60736.2"/>
  </r>
  <r>
    <d v="2026-07-29T00:00:00"/>
    <x v="12588"/>
    <x v="2"/>
    <x v="1"/>
    <x v="1"/>
    <x v="6"/>
    <x v="2"/>
    <n v="7"/>
    <n v="296852"/>
    <n v="0"/>
    <n v="296852"/>
    <n v="184048"/>
    <n v="112804"/>
    <n v="60736.2"/>
  </r>
  <r>
    <d v="2026-07-29T00:00:00"/>
    <x v="12589"/>
    <x v="2"/>
    <x v="1"/>
    <x v="1"/>
    <x v="6"/>
    <x v="2"/>
    <n v="5"/>
    <n v="629581"/>
    <n v="12591.6"/>
    <n v="616989"/>
    <n v="382533"/>
    <n v="234456"/>
    <n v="60736.2"/>
  </r>
  <r>
    <d v="2026-07-29T00:00:00"/>
    <x v="12590"/>
    <x v="3"/>
    <x v="0"/>
    <x v="1"/>
    <x v="6"/>
    <x v="2"/>
    <n v="8"/>
    <n v="778984"/>
    <n v="46739"/>
    <n v="732245"/>
    <n v="453992"/>
    <n v="278253"/>
    <n v="60736.2"/>
  </r>
  <r>
    <d v="2026-07-29T00:00:00"/>
    <x v="12591"/>
    <x v="1"/>
    <x v="5"/>
    <x v="0"/>
    <x v="6"/>
    <x v="2"/>
    <n v="4"/>
    <n v="628590"/>
    <n v="44001.3"/>
    <n v="584589"/>
    <n v="409212"/>
    <n v="175377"/>
    <n v="132266"/>
  </r>
  <r>
    <d v="2026-07-29T00:00:00"/>
    <x v="12592"/>
    <x v="4"/>
    <x v="4"/>
    <x v="2"/>
    <x v="6"/>
    <x v="2"/>
    <n v="11"/>
    <n v="739216"/>
    <n v="59137.3"/>
    <n v="680079"/>
    <n v="489657"/>
    <n v="190422"/>
    <n v="197126"/>
  </r>
  <r>
    <d v="2026-07-29T00:00:00"/>
    <x v="12593"/>
    <x v="1"/>
    <x v="5"/>
    <x v="0"/>
    <x v="6"/>
    <x v="2"/>
    <n v="8"/>
    <n v="462310"/>
    <n v="64723.4"/>
    <n v="397587"/>
    <n v="278311"/>
    <n v="119276"/>
    <n v="132266"/>
  </r>
  <r>
    <d v="2026-07-29T00:00:00"/>
    <x v="12594"/>
    <x v="0"/>
    <x v="7"/>
    <x v="0"/>
    <x v="6"/>
    <x v="2"/>
    <n v="7"/>
    <n v="190463"/>
    <n v="15237"/>
    <n v="175226"/>
    <n v="122658"/>
    <n v="52567.8"/>
    <n v="132266"/>
  </r>
  <r>
    <d v="2026-07-29T00:00:00"/>
    <x v="12595"/>
    <x v="3"/>
    <x v="0"/>
    <x v="1"/>
    <x v="6"/>
    <x v="2"/>
    <n v="5"/>
    <n v="698677"/>
    <n v="0"/>
    <n v="698677"/>
    <n v="433180"/>
    <n v="265497"/>
    <n v="60736.2"/>
  </r>
  <r>
    <d v="2026-07-29T00:00:00"/>
    <x v="12596"/>
    <x v="6"/>
    <x v="2"/>
    <x v="3"/>
    <x v="6"/>
    <x v="2"/>
    <n v="12"/>
    <n v="579926"/>
    <n v="63791.9"/>
    <n v="516134"/>
    <n v="392262"/>
    <n v="123872"/>
    <n v="135172"/>
  </r>
  <r>
    <d v="2026-07-29T00:00:00"/>
    <x v="12597"/>
    <x v="0"/>
    <x v="7"/>
    <x v="0"/>
    <x v="6"/>
    <x v="2"/>
    <n v="2"/>
    <n v="667922"/>
    <n v="0"/>
    <n v="667922"/>
    <n v="467545"/>
    <n v="200377"/>
    <n v="132266"/>
  </r>
  <r>
    <d v="2026-07-29T00:00:00"/>
    <x v="12598"/>
    <x v="1"/>
    <x v="5"/>
    <x v="0"/>
    <x v="6"/>
    <x v="2"/>
    <n v="5"/>
    <n v="472684"/>
    <n v="0"/>
    <n v="472684"/>
    <n v="330879"/>
    <n v="141805"/>
    <n v="132266"/>
  </r>
  <r>
    <d v="2026-07-29T00:00:00"/>
    <x v="12599"/>
    <x v="7"/>
    <x v="6"/>
    <x v="3"/>
    <x v="6"/>
    <x v="2"/>
    <n v="3"/>
    <n v="443839"/>
    <n v="8876.78"/>
    <n v="434962"/>
    <n v="330571"/>
    <n v="104391"/>
    <n v="135172"/>
  </r>
  <r>
    <d v="2026-07-29T00:00:00"/>
    <x v="12600"/>
    <x v="6"/>
    <x v="2"/>
    <x v="3"/>
    <x v="6"/>
    <x v="2"/>
    <n v="5"/>
    <n v="300509"/>
    <n v="36061.1"/>
    <n v="264448"/>
    <n v="200980"/>
    <n v="63467.5"/>
    <n v="135172"/>
  </r>
  <r>
    <d v="2026-07-29T00:00:00"/>
    <x v="12601"/>
    <x v="3"/>
    <x v="0"/>
    <x v="1"/>
    <x v="6"/>
    <x v="2"/>
    <n v="8"/>
    <n v="512339"/>
    <n v="0"/>
    <n v="512339"/>
    <n v="317650"/>
    <n v="194689"/>
    <n v="60736.2"/>
  </r>
  <r>
    <d v="2026-07-29T00:00:00"/>
    <x v="12602"/>
    <x v="6"/>
    <x v="2"/>
    <x v="3"/>
    <x v="6"/>
    <x v="2"/>
    <n v="9"/>
    <n v="633350"/>
    <n v="95002.5"/>
    <n v="538348"/>
    <n v="409144"/>
    <n v="129203"/>
    <n v="135172"/>
  </r>
  <r>
    <d v="2026-07-29T00:00:00"/>
    <x v="12603"/>
    <x v="5"/>
    <x v="3"/>
    <x v="2"/>
    <x v="6"/>
    <x v="2"/>
    <n v="10"/>
    <n v="707607"/>
    <n v="0"/>
    <n v="707607"/>
    <n v="509477"/>
    <n v="198130"/>
    <n v="197126"/>
  </r>
  <r>
    <d v="2026-07-29T00:00:00"/>
    <x v="12604"/>
    <x v="1"/>
    <x v="5"/>
    <x v="0"/>
    <x v="6"/>
    <x v="2"/>
    <n v="2"/>
    <n v="217889"/>
    <n v="19610"/>
    <n v="198279"/>
    <n v="138795"/>
    <n v="59483.7"/>
    <n v="132266"/>
  </r>
  <r>
    <d v="2026-07-29T00:00:00"/>
    <x v="12605"/>
    <x v="6"/>
    <x v="2"/>
    <x v="3"/>
    <x v="6"/>
    <x v="2"/>
    <n v="9"/>
    <n v="356876"/>
    <n v="0"/>
    <n v="356876"/>
    <n v="271226"/>
    <n v="85650.2"/>
    <n v="135172"/>
  </r>
  <r>
    <d v="2026-07-29T00:00:00"/>
    <x v="12606"/>
    <x v="7"/>
    <x v="6"/>
    <x v="3"/>
    <x v="6"/>
    <x v="2"/>
    <n v="7"/>
    <n v="343841"/>
    <n v="27507.3"/>
    <n v="316334"/>
    <n v="240414"/>
    <n v="75920.1"/>
    <n v="135172"/>
  </r>
  <r>
    <d v="2026-07-29T00:00:00"/>
    <x v="12607"/>
    <x v="1"/>
    <x v="5"/>
    <x v="0"/>
    <x v="6"/>
    <x v="2"/>
    <n v="2"/>
    <n v="142952"/>
    <n v="0"/>
    <n v="142952"/>
    <n v="100066"/>
    <n v="42885.6"/>
    <n v="132266"/>
  </r>
  <r>
    <d v="2026-07-29T00:00:00"/>
    <x v="12608"/>
    <x v="7"/>
    <x v="6"/>
    <x v="3"/>
    <x v="6"/>
    <x v="2"/>
    <n v="8"/>
    <n v="553791"/>
    <n v="60917"/>
    <n v="492874"/>
    <n v="374584"/>
    <n v="118290"/>
    <n v="135172"/>
  </r>
  <r>
    <d v="2026-07-29T00:00:00"/>
    <x v="12609"/>
    <x v="4"/>
    <x v="4"/>
    <x v="2"/>
    <x v="6"/>
    <x v="2"/>
    <n v="9"/>
    <n v="809803"/>
    <n v="64784.2"/>
    <n v="745019"/>
    <n v="536414"/>
    <n v="208605"/>
    <n v="197126"/>
  </r>
  <r>
    <d v="2026-07-29T00:00:00"/>
    <x v="12610"/>
    <x v="2"/>
    <x v="1"/>
    <x v="1"/>
    <x v="6"/>
    <x v="2"/>
    <n v="12"/>
    <n v="141421"/>
    <n v="0"/>
    <n v="141421"/>
    <n v="87681"/>
    <n v="53740"/>
    <n v="60736.2"/>
  </r>
  <r>
    <d v="2026-07-29T00:00:00"/>
    <x v="12611"/>
    <x v="2"/>
    <x v="1"/>
    <x v="1"/>
    <x v="6"/>
    <x v="2"/>
    <n v="11"/>
    <n v="477568"/>
    <n v="28654.1"/>
    <n v="448914"/>
    <n v="278327"/>
    <n v="170587"/>
    <n v="60736.2"/>
  </r>
  <r>
    <d v="2026-07-29T00:00:00"/>
    <x v="12612"/>
    <x v="1"/>
    <x v="5"/>
    <x v="0"/>
    <x v="6"/>
    <x v="2"/>
    <n v="12"/>
    <n v="821992"/>
    <n v="0"/>
    <n v="821992"/>
    <n v="575394"/>
    <n v="246598"/>
    <n v="132266"/>
  </r>
  <r>
    <d v="2026-07-29T00:00:00"/>
    <x v="12613"/>
    <x v="5"/>
    <x v="3"/>
    <x v="2"/>
    <x v="6"/>
    <x v="2"/>
    <n v="7"/>
    <n v="637076"/>
    <n v="0"/>
    <n v="637076"/>
    <n v="458695"/>
    <n v="178381"/>
    <n v="197126"/>
  </r>
  <r>
    <d v="2026-07-29T00:00:00"/>
    <x v="12614"/>
    <x v="1"/>
    <x v="5"/>
    <x v="0"/>
    <x v="6"/>
    <x v="2"/>
    <n v="9"/>
    <n v="370796"/>
    <n v="0"/>
    <n v="370796"/>
    <n v="259557"/>
    <n v="111239"/>
    <n v="132266"/>
  </r>
  <r>
    <d v="2026-07-29T00:00:00"/>
    <x v="12615"/>
    <x v="2"/>
    <x v="1"/>
    <x v="1"/>
    <x v="6"/>
    <x v="2"/>
    <n v="2"/>
    <n v="604401"/>
    <n v="66484.1"/>
    <n v="537917"/>
    <n v="333508"/>
    <n v="204408"/>
    <n v="60736.2"/>
  </r>
  <r>
    <d v="2026-07-29T00:00:00"/>
    <x v="12616"/>
    <x v="5"/>
    <x v="3"/>
    <x v="2"/>
    <x v="6"/>
    <x v="2"/>
    <n v="9"/>
    <n v="483666"/>
    <n v="62876.6"/>
    <n v="420789"/>
    <n v="302968"/>
    <n v="117821"/>
    <n v="197126"/>
  </r>
  <r>
    <d v="2026-07-29T00:00:00"/>
    <x v="12617"/>
    <x v="0"/>
    <x v="7"/>
    <x v="0"/>
    <x v="6"/>
    <x v="2"/>
    <n v="9"/>
    <n v="451915"/>
    <n v="58748.9"/>
    <n v="393166"/>
    <n v="275216"/>
    <n v="117950"/>
    <n v="132266"/>
  </r>
  <r>
    <d v="2026-07-30T00:00:00"/>
    <x v="12618"/>
    <x v="7"/>
    <x v="6"/>
    <x v="3"/>
    <x v="6"/>
    <x v="2"/>
    <n v="5"/>
    <n v="345988"/>
    <n v="17299.4"/>
    <n v="328689"/>
    <n v="249803"/>
    <n v="78885.3"/>
    <n v="135172"/>
  </r>
  <r>
    <d v="2026-07-30T00:00:00"/>
    <x v="12619"/>
    <x v="2"/>
    <x v="1"/>
    <x v="1"/>
    <x v="6"/>
    <x v="2"/>
    <n v="7"/>
    <n v="546482"/>
    <n v="0"/>
    <n v="546482"/>
    <n v="338819"/>
    <n v="207663"/>
    <n v="60736.2"/>
  </r>
  <r>
    <d v="2026-07-30T00:00:00"/>
    <x v="12620"/>
    <x v="1"/>
    <x v="5"/>
    <x v="0"/>
    <x v="6"/>
    <x v="2"/>
    <n v="6"/>
    <n v="194645"/>
    <n v="9732.25"/>
    <n v="184913"/>
    <n v="129439"/>
    <n v="55473.8"/>
    <n v="132266"/>
  </r>
  <r>
    <d v="2026-07-30T00:00:00"/>
    <x v="12621"/>
    <x v="5"/>
    <x v="3"/>
    <x v="2"/>
    <x v="6"/>
    <x v="2"/>
    <n v="11"/>
    <n v="780189"/>
    <n v="39009.4"/>
    <n v="741180"/>
    <n v="533649"/>
    <n v="207530"/>
    <n v="197126"/>
  </r>
  <r>
    <d v="2026-07-30T00:00:00"/>
    <x v="12622"/>
    <x v="0"/>
    <x v="7"/>
    <x v="0"/>
    <x v="6"/>
    <x v="2"/>
    <n v="10"/>
    <n v="671241"/>
    <n v="67124.1"/>
    <n v="604117"/>
    <n v="422882"/>
    <n v="181235"/>
    <n v="132266"/>
  </r>
  <r>
    <d v="2026-07-30T00:00:00"/>
    <x v="12623"/>
    <x v="5"/>
    <x v="3"/>
    <x v="2"/>
    <x v="6"/>
    <x v="2"/>
    <n v="11"/>
    <n v="58329"/>
    <n v="8166.06"/>
    <n v="50162.9"/>
    <n v="36117.3"/>
    <n v="14045.6"/>
    <n v="197126"/>
  </r>
  <r>
    <d v="2026-07-30T00:00:00"/>
    <x v="12624"/>
    <x v="3"/>
    <x v="0"/>
    <x v="1"/>
    <x v="6"/>
    <x v="2"/>
    <n v="10"/>
    <n v="61928"/>
    <n v="0"/>
    <n v="61928"/>
    <n v="38395.4"/>
    <n v="23532.6"/>
    <n v="60736.2"/>
  </r>
  <r>
    <d v="2026-07-30T00:00:00"/>
    <x v="12625"/>
    <x v="6"/>
    <x v="2"/>
    <x v="3"/>
    <x v="6"/>
    <x v="2"/>
    <n v="9"/>
    <n v="464144"/>
    <n v="55697.3"/>
    <n v="408447"/>
    <n v="310420"/>
    <n v="98027.2"/>
    <n v="135172"/>
  </r>
  <r>
    <d v="2026-07-30T00:00:00"/>
    <x v="12626"/>
    <x v="0"/>
    <x v="7"/>
    <x v="0"/>
    <x v="6"/>
    <x v="2"/>
    <n v="7"/>
    <n v="731719"/>
    <n v="102441"/>
    <n v="629278"/>
    <n v="440495"/>
    <n v="188784"/>
    <n v="132266"/>
  </r>
  <r>
    <d v="2026-07-30T00:00:00"/>
    <x v="12627"/>
    <x v="0"/>
    <x v="7"/>
    <x v="0"/>
    <x v="6"/>
    <x v="2"/>
    <n v="12"/>
    <n v="258142"/>
    <n v="12907.1"/>
    <n v="245235"/>
    <n v="171664"/>
    <n v="73570.5"/>
    <n v="132266"/>
  </r>
  <r>
    <d v="2026-07-30T00:00:00"/>
    <x v="12628"/>
    <x v="6"/>
    <x v="2"/>
    <x v="3"/>
    <x v="6"/>
    <x v="2"/>
    <n v="6"/>
    <n v="384040"/>
    <n v="57606"/>
    <n v="326434"/>
    <n v="248090"/>
    <n v="78344.2"/>
    <n v="135172"/>
  </r>
  <r>
    <d v="2026-07-30T00:00:00"/>
    <x v="12629"/>
    <x v="2"/>
    <x v="1"/>
    <x v="1"/>
    <x v="6"/>
    <x v="2"/>
    <n v="12"/>
    <n v="466096"/>
    <n v="65253.4"/>
    <n v="400843"/>
    <n v="248522"/>
    <n v="152320"/>
    <n v="60736.2"/>
  </r>
  <r>
    <d v="2026-07-30T00:00:00"/>
    <x v="12630"/>
    <x v="1"/>
    <x v="5"/>
    <x v="0"/>
    <x v="6"/>
    <x v="2"/>
    <n v="9"/>
    <n v="456386"/>
    <n v="41074.7"/>
    <n v="415311"/>
    <n v="290718"/>
    <n v="124593"/>
    <n v="132266"/>
  </r>
  <r>
    <d v="2026-07-30T00:00:00"/>
    <x v="12631"/>
    <x v="7"/>
    <x v="6"/>
    <x v="3"/>
    <x v="6"/>
    <x v="2"/>
    <n v="8"/>
    <n v="719129"/>
    <n v="43147.7"/>
    <n v="675981"/>
    <n v="513746"/>
    <n v="162236"/>
    <n v="135172"/>
  </r>
  <r>
    <d v="2026-07-30T00:00:00"/>
    <x v="12632"/>
    <x v="2"/>
    <x v="1"/>
    <x v="1"/>
    <x v="6"/>
    <x v="2"/>
    <n v="11"/>
    <n v="559459"/>
    <n v="22378.4"/>
    <n v="537081"/>
    <n v="332990"/>
    <n v="204091"/>
    <n v="60736.2"/>
  </r>
  <r>
    <d v="2026-07-30T00:00:00"/>
    <x v="12633"/>
    <x v="7"/>
    <x v="6"/>
    <x v="3"/>
    <x v="6"/>
    <x v="2"/>
    <n v="7"/>
    <n v="191289"/>
    <n v="11477.3"/>
    <n v="179812"/>
    <n v="136657"/>
    <n v="43154.8"/>
    <n v="135172"/>
  </r>
  <r>
    <d v="2026-07-30T00:00:00"/>
    <x v="12634"/>
    <x v="3"/>
    <x v="0"/>
    <x v="1"/>
    <x v="6"/>
    <x v="2"/>
    <n v="3"/>
    <n v="530074"/>
    <n v="10601.5"/>
    <n v="519473"/>
    <n v="322073"/>
    <n v="197400"/>
    <n v="60736.2"/>
  </r>
  <r>
    <d v="2026-07-30T00:00:00"/>
    <x v="12635"/>
    <x v="7"/>
    <x v="6"/>
    <x v="3"/>
    <x v="6"/>
    <x v="2"/>
    <n v="2"/>
    <n v="466551"/>
    <n v="41989.6"/>
    <n v="424561"/>
    <n v="322667"/>
    <n v="101895"/>
    <n v="135172"/>
  </r>
  <r>
    <d v="2026-07-30T00:00:00"/>
    <x v="12636"/>
    <x v="1"/>
    <x v="5"/>
    <x v="0"/>
    <x v="6"/>
    <x v="2"/>
    <n v="1"/>
    <n v="612504"/>
    <n v="61250.4"/>
    <n v="551254"/>
    <n v="385878"/>
    <n v="165376"/>
    <n v="132266"/>
  </r>
  <r>
    <d v="2026-07-30T00:00:00"/>
    <x v="12637"/>
    <x v="3"/>
    <x v="0"/>
    <x v="1"/>
    <x v="6"/>
    <x v="2"/>
    <n v="1"/>
    <n v="227145"/>
    <n v="9085.8"/>
    <n v="218059"/>
    <n v="135197"/>
    <n v="82862.5"/>
    <n v="60736.2"/>
  </r>
  <r>
    <d v="2026-07-30T00:00:00"/>
    <x v="12638"/>
    <x v="5"/>
    <x v="3"/>
    <x v="2"/>
    <x v="6"/>
    <x v="2"/>
    <n v="2"/>
    <n v="548391"/>
    <n v="71290.8"/>
    <n v="477100"/>
    <n v="343512"/>
    <n v="133588"/>
    <n v="197126"/>
  </r>
  <r>
    <d v="2026-07-30T00:00:00"/>
    <x v="12639"/>
    <x v="1"/>
    <x v="5"/>
    <x v="0"/>
    <x v="6"/>
    <x v="2"/>
    <n v="4"/>
    <n v="357674"/>
    <n v="25037.2"/>
    <n v="332637"/>
    <n v="232846"/>
    <n v="99791.1"/>
    <n v="132266"/>
  </r>
  <r>
    <d v="2026-07-30T00:00:00"/>
    <x v="12640"/>
    <x v="0"/>
    <x v="7"/>
    <x v="0"/>
    <x v="6"/>
    <x v="2"/>
    <n v="2"/>
    <n v="74835"/>
    <n v="0"/>
    <n v="74835"/>
    <n v="52384.5"/>
    <n v="22450.5"/>
    <n v="132266"/>
  </r>
  <r>
    <d v="2026-07-30T00:00:00"/>
    <x v="12641"/>
    <x v="7"/>
    <x v="6"/>
    <x v="3"/>
    <x v="6"/>
    <x v="2"/>
    <n v="3"/>
    <n v="456806"/>
    <n v="0"/>
    <n v="456806"/>
    <n v="347173"/>
    <n v="109633"/>
    <n v="135172"/>
  </r>
  <r>
    <d v="2026-07-30T00:00:00"/>
    <x v="12642"/>
    <x v="7"/>
    <x v="6"/>
    <x v="3"/>
    <x v="6"/>
    <x v="2"/>
    <n v="2"/>
    <n v="357573"/>
    <n v="42908.8"/>
    <n v="314664"/>
    <n v="239145"/>
    <n v="75519.4"/>
    <n v="135172"/>
  </r>
  <r>
    <d v="2026-07-30T00:00:00"/>
    <x v="12643"/>
    <x v="3"/>
    <x v="0"/>
    <x v="1"/>
    <x v="6"/>
    <x v="2"/>
    <n v="12"/>
    <n v="756551"/>
    <n v="52958.6"/>
    <n v="703592"/>
    <n v="436227"/>
    <n v="267365"/>
    <n v="60736.2"/>
  </r>
  <r>
    <d v="2026-07-30T00:00:00"/>
    <x v="12644"/>
    <x v="4"/>
    <x v="4"/>
    <x v="2"/>
    <x v="6"/>
    <x v="2"/>
    <n v="1"/>
    <n v="235510"/>
    <n v="4710.2"/>
    <n v="230800"/>
    <n v="166176"/>
    <n v="64623.9"/>
    <n v="197126"/>
  </r>
  <r>
    <d v="2026-07-30T00:00:00"/>
    <x v="12645"/>
    <x v="0"/>
    <x v="7"/>
    <x v="0"/>
    <x v="6"/>
    <x v="2"/>
    <n v="3"/>
    <n v="663232"/>
    <n v="72955.5"/>
    <n v="590276"/>
    <n v="413194"/>
    <n v="177083"/>
    <n v="132266"/>
  </r>
  <r>
    <d v="2026-07-30T00:00:00"/>
    <x v="12646"/>
    <x v="7"/>
    <x v="6"/>
    <x v="3"/>
    <x v="6"/>
    <x v="2"/>
    <n v="7"/>
    <n v="363691"/>
    <n v="14547.6"/>
    <n v="349143"/>
    <n v="265349"/>
    <n v="83794.4"/>
    <n v="135172"/>
  </r>
  <r>
    <d v="2026-07-30T00:00:00"/>
    <x v="12647"/>
    <x v="4"/>
    <x v="4"/>
    <x v="2"/>
    <x v="6"/>
    <x v="2"/>
    <n v="12"/>
    <n v="840846"/>
    <n v="16816.9"/>
    <n v="824029"/>
    <n v="593301"/>
    <n v="230728"/>
    <n v="197126"/>
  </r>
  <r>
    <d v="2026-07-30T00:00:00"/>
    <x v="12648"/>
    <x v="1"/>
    <x v="5"/>
    <x v="0"/>
    <x v="6"/>
    <x v="2"/>
    <n v="11"/>
    <n v="132365"/>
    <n v="10589.2"/>
    <n v="121776"/>
    <n v="85243.1"/>
    <n v="36532.7"/>
    <n v="132266"/>
  </r>
  <r>
    <d v="2026-07-30T00:00:00"/>
    <x v="12649"/>
    <x v="6"/>
    <x v="2"/>
    <x v="3"/>
    <x v="6"/>
    <x v="2"/>
    <n v="2"/>
    <n v="647356"/>
    <n v="38841.4"/>
    <n v="608515"/>
    <n v="462471"/>
    <n v="146044"/>
    <n v="135172"/>
  </r>
  <r>
    <d v="2026-07-30T00:00:00"/>
    <x v="12650"/>
    <x v="2"/>
    <x v="1"/>
    <x v="1"/>
    <x v="6"/>
    <x v="2"/>
    <n v="10"/>
    <n v="372636"/>
    <n v="52169"/>
    <n v="320467"/>
    <n v="198690"/>
    <n v="121777"/>
    <n v="60736.2"/>
  </r>
  <r>
    <d v="2026-07-30T00:00:00"/>
    <x v="12651"/>
    <x v="6"/>
    <x v="2"/>
    <x v="3"/>
    <x v="6"/>
    <x v="2"/>
    <n v="1"/>
    <n v="190404"/>
    <n v="7616.16"/>
    <n v="182788"/>
    <n v="138919"/>
    <n v="43869.1"/>
    <n v="135172"/>
  </r>
  <r>
    <d v="2026-07-30T00:00:00"/>
    <x v="12652"/>
    <x v="6"/>
    <x v="2"/>
    <x v="3"/>
    <x v="6"/>
    <x v="2"/>
    <n v="6"/>
    <n v="270968"/>
    <n v="37935.5"/>
    <n v="233032"/>
    <n v="177105"/>
    <n v="55927.8"/>
    <n v="135172"/>
  </r>
  <r>
    <d v="2026-07-30T00:00:00"/>
    <x v="12653"/>
    <x v="7"/>
    <x v="6"/>
    <x v="3"/>
    <x v="6"/>
    <x v="2"/>
    <n v="7"/>
    <n v="529483"/>
    <n v="37063.8"/>
    <n v="492419"/>
    <n v="374239"/>
    <n v="118181"/>
    <n v="135172"/>
  </r>
  <r>
    <d v="2026-07-30T00:00:00"/>
    <x v="12654"/>
    <x v="1"/>
    <x v="5"/>
    <x v="0"/>
    <x v="6"/>
    <x v="2"/>
    <n v="11"/>
    <n v="673926"/>
    <n v="0"/>
    <n v="673926"/>
    <n v="471748"/>
    <n v="202178"/>
    <n v="132266"/>
  </r>
  <r>
    <d v="2026-07-30T00:00:00"/>
    <x v="12655"/>
    <x v="3"/>
    <x v="0"/>
    <x v="1"/>
    <x v="6"/>
    <x v="2"/>
    <n v="9"/>
    <n v="657534"/>
    <n v="78904.1"/>
    <n v="578630"/>
    <n v="358751"/>
    <n v="219879"/>
    <n v="60736.2"/>
  </r>
  <r>
    <d v="2026-07-30T00:00:00"/>
    <x v="12656"/>
    <x v="1"/>
    <x v="5"/>
    <x v="0"/>
    <x v="6"/>
    <x v="2"/>
    <n v="7"/>
    <n v="349765"/>
    <n v="6995.3"/>
    <n v="342770"/>
    <n v="239939"/>
    <n v="102831"/>
    <n v="132266"/>
  </r>
  <r>
    <d v="2026-07-30T00:00:00"/>
    <x v="12657"/>
    <x v="6"/>
    <x v="2"/>
    <x v="3"/>
    <x v="6"/>
    <x v="2"/>
    <n v="4"/>
    <n v="407611"/>
    <n v="0"/>
    <n v="407611"/>
    <n v="309784"/>
    <n v="97826.6"/>
    <n v="135172"/>
  </r>
  <r>
    <d v="2026-07-30T00:00:00"/>
    <x v="12658"/>
    <x v="2"/>
    <x v="1"/>
    <x v="1"/>
    <x v="6"/>
    <x v="2"/>
    <n v="9"/>
    <n v="407624"/>
    <n v="32609.9"/>
    <n v="375014"/>
    <n v="232509"/>
    <n v="142505"/>
    <n v="60736.2"/>
  </r>
  <r>
    <d v="2026-07-30T00:00:00"/>
    <x v="12659"/>
    <x v="7"/>
    <x v="6"/>
    <x v="3"/>
    <x v="6"/>
    <x v="2"/>
    <n v="12"/>
    <n v="829020"/>
    <n v="99482.4"/>
    <n v="729538"/>
    <n v="554449"/>
    <n v="175089"/>
    <n v="135172"/>
  </r>
  <r>
    <d v="2026-07-30T00:00:00"/>
    <x v="12660"/>
    <x v="6"/>
    <x v="2"/>
    <x v="3"/>
    <x v="6"/>
    <x v="2"/>
    <n v="1"/>
    <n v="786418"/>
    <n v="110099"/>
    <n v="676319"/>
    <n v="514003"/>
    <n v="162317"/>
    <n v="135172"/>
  </r>
  <r>
    <d v="2026-07-30T00:00:00"/>
    <x v="12661"/>
    <x v="3"/>
    <x v="0"/>
    <x v="1"/>
    <x v="6"/>
    <x v="2"/>
    <n v="10"/>
    <n v="281607"/>
    <n v="25344.6"/>
    <n v="256262"/>
    <n v="158883"/>
    <n v="97379.7"/>
    <n v="60736.2"/>
  </r>
  <r>
    <d v="2026-07-30T00:00:00"/>
    <x v="12662"/>
    <x v="3"/>
    <x v="0"/>
    <x v="1"/>
    <x v="6"/>
    <x v="2"/>
    <n v="10"/>
    <n v="239392"/>
    <n v="23939.2"/>
    <n v="215453"/>
    <n v="133581"/>
    <n v="81872.1"/>
    <n v="60736.2"/>
  </r>
  <r>
    <d v="2026-07-30T00:00:00"/>
    <x v="12663"/>
    <x v="3"/>
    <x v="0"/>
    <x v="1"/>
    <x v="6"/>
    <x v="2"/>
    <n v="4"/>
    <n v="313562"/>
    <n v="31356.2"/>
    <n v="282206"/>
    <n v="174968"/>
    <n v="107238"/>
    <n v="60736.2"/>
  </r>
  <r>
    <d v="2026-07-30T00:00:00"/>
    <x v="12664"/>
    <x v="5"/>
    <x v="3"/>
    <x v="2"/>
    <x v="6"/>
    <x v="2"/>
    <n v="4"/>
    <n v="365468"/>
    <n v="47510.8"/>
    <n v="317957"/>
    <n v="228929"/>
    <n v="89028"/>
    <n v="197126"/>
  </r>
  <r>
    <d v="2026-07-30T00:00:00"/>
    <x v="12665"/>
    <x v="2"/>
    <x v="1"/>
    <x v="1"/>
    <x v="6"/>
    <x v="2"/>
    <n v="10"/>
    <n v="334446"/>
    <n v="33444.6"/>
    <n v="301001"/>
    <n v="186621"/>
    <n v="114381"/>
    <n v="60736.2"/>
  </r>
  <r>
    <d v="2026-07-30T00:00:00"/>
    <x v="12666"/>
    <x v="2"/>
    <x v="1"/>
    <x v="1"/>
    <x v="6"/>
    <x v="2"/>
    <n v="2"/>
    <n v="590760"/>
    <n v="64983.6"/>
    <n v="525776"/>
    <n v="325981"/>
    <n v="199795"/>
    <n v="60736.2"/>
  </r>
  <r>
    <d v="2026-07-30T00:00:00"/>
    <x v="12667"/>
    <x v="5"/>
    <x v="3"/>
    <x v="2"/>
    <x v="6"/>
    <x v="2"/>
    <n v="3"/>
    <n v="127717"/>
    <n v="3831.51"/>
    <n v="123885"/>
    <n v="89197.6"/>
    <n v="34687.9"/>
    <n v="197126"/>
  </r>
  <r>
    <d v="2026-07-30T00:00:00"/>
    <x v="12668"/>
    <x v="5"/>
    <x v="3"/>
    <x v="2"/>
    <x v="6"/>
    <x v="2"/>
    <n v="5"/>
    <n v="283853"/>
    <n v="17031.2"/>
    <n v="266822"/>
    <n v="192112"/>
    <n v="74710.1"/>
    <n v="197126"/>
  </r>
  <r>
    <d v="2026-07-30T00:00:00"/>
    <x v="12669"/>
    <x v="6"/>
    <x v="2"/>
    <x v="3"/>
    <x v="6"/>
    <x v="2"/>
    <n v="7"/>
    <n v="440343"/>
    <n v="0"/>
    <n v="440343"/>
    <n v="334661"/>
    <n v="105682"/>
    <n v="135172"/>
  </r>
  <r>
    <d v="2026-07-30T00:00:00"/>
    <x v="12670"/>
    <x v="2"/>
    <x v="1"/>
    <x v="1"/>
    <x v="6"/>
    <x v="2"/>
    <n v="5"/>
    <n v="686305"/>
    <n v="89219.6"/>
    <n v="597085"/>
    <n v="370193"/>
    <n v="226892"/>
    <n v="60736.2"/>
  </r>
  <r>
    <d v="2026-07-30T00:00:00"/>
    <x v="12671"/>
    <x v="1"/>
    <x v="5"/>
    <x v="0"/>
    <x v="6"/>
    <x v="2"/>
    <n v="3"/>
    <n v="766694"/>
    <n v="0"/>
    <n v="766694"/>
    <n v="536686"/>
    <n v="230008"/>
    <n v="132266"/>
  </r>
  <r>
    <d v="2026-07-30T00:00:00"/>
    <x v="12672"/>
    <x v="5"/>
    <x v="3"/>
    <x v="2"/>
    <x v="6"/>
    <x v="2"/>
    <n v="9"/>
    <n v="411200"/>
    <n v="0"/>
    <n v="411200"/>
    <n v="296064"/>
    <n v="115136"/>
    <n v="197126"/>
  </r>
  <r>
    <d v="2026-07-30T00:00:00"/>
    <x v="12673"/>
    <x v="1"/>
    <x v="5"/>
    <x v="0"/>
    <x v="6"/>
    <x v="2"/>
    <n v="9"/>
    <n v="727707"/>
    <n v="65493.6"/>
    <n v="662213"/>
    <n v="463549"/>
    <n v="198664"/>
    <n v="132266"/>
  </r>
  <r>
    <d v="2026-07-30T00:00:00"/>
    <x v="12674"/>
    <x v="5"/>
    <x v="3"/>
    <x v="2"/>
    <x v="6"/>
    <x v="2"/>
    <n v="12"/>
    <n v="651623"/>
    <n v="0"/>
    <n v="651623"/>
    <n v="469169"/>
    <n v="182454"/>
    <n v="197126"/>
  </r>
  <r>
    <d v="2026-07-30T00:00:00"/>
    <x v="12675"/>
    <x v="2"/>
    <x v="1"/>
    <x v="1"/>
    <x v="6"/>
    <x v="2"/>
    <n v="5"/>
    <n v="709713"/>
    <n v="78068.4"/>
    <n v="631645"/>
    <n v="391620"/>
    <n v="240025"/>
    <n v="60736.2"/>
  </r>
  <r>
    <d v="2026-07-30T00:00:00"/>
    <x v="12676"/>
    <x v="5"/>
    <x v="3"/>
    <x v="2"/>
    <x v="6"/>
    <x v="2"/>
    <n v="4"/>
    <n v="366369"/>
    <n v="40300.6"/>
    <n v="326068"/>
    <n v="234769"/>
    <n v="91299.1"/>
    <n v="197126"/>
  </r>
  <r>
    <d v="2026-07-30T00:00:00"/>
    <x v="12677"/>
    <x v="3"/>
    <x v="0"/>
    <x v="1"/>
    <x v="6"/>
    <x v="2"/>
    <n v="5"/>
    <n v="581442"/>
    <n v="58144.2"/>
    <n v="523298"/>
    <n v="324445"/>
    <n v="198853"/>
    <n v="60736.2"/>
  </r>
  <r>
    <d v="2026-07-30T00:00:00"/>
    <x v="12678"/>
    <x v="5"/>
    <x v="3"/>
    <x v="2"/>
    <x v="6"/>
    <x v="2"/>
    <n v="2"/>
    <n v="670694"/>
    <n v="80483.3"/>
    <n v="590211"/>
    <n v="424952"/>
    <n v="165259"/>
    <n v="197126"/>
  </r>
  <r>
    <d v="2026-07-30T00:00:00"/>
    <x v="12679"/>
    <x v="6"/>
    <x v="2"/>
    <x v="3"/>
    <x v="6"/>
    <x v="2"/>
    <n v="8"/>
    <n v="691855"/>
    <n v="96859.7"/>
    <n v="594995"/>
    <n v="452196"/>
    <n v="142799"/>
    <n v="135172"/>
  </r>
  <r>
    <d v="2026-07-30T00:00:00"/>
    <x v="12680"/>
    <x v="1"/>
    <x v="5"/>
    <x v="0"/>
    <x v="6"/>
    <x v="2"/>
    <n v="9"/>
    <n v="580840"/>
    <n v="0"/>
    <n v="580840"/>
    <n v="406588"/>
    <n v="174252"/>
    <n v="132266"/>
  </r>
  <r>
    <d v="2026-07-30T00:00:00"/>
    <x v="12681"/>
    <x v="0"/>
    <x v="7"/>
    <x v="0"/>
    <x v="6"/>
    <x v="2"/>
    <n v="7"/>
    <n v="446940"/>
    <n v="17877.6"/>
    <n v="429062"/>
    <n v="300344"/>
    <n v="128719"/>
    <n v="132266"/>
  </r>
  <r>
    <d v="2026-07-30T00:00:00"/>
    <x v="12682"/>
    <x v="0"/>
    <x v="7"/>
    <x v="0"/>
    <x v="6"/>
    <x v="2"/>
    <n v="3"/>
    <n v="687519"/>
    <n v="75627.1"/>
    <n v="611892"/>
    <n v="428324"/>
    <n v="183568"/>
    <n v="132266"/>
  </r>
  <r>
    <d v="2026-07-30T00:00:00"/>
    <x v="12683"/>
    <x v="1"/>
    <x v="5"/>
    <x v="0"/>
    <x v="6"/>
    <x v="2"/>
    <n v="10"/>
    <n v="508989"/>
    <n v="20359.6"/>
    <n v="488629"/>
    <n v="342041"/>
    <n v="146589"/>
    <n v="132266"/>
  </r>
  <r>
    <d v="2026-07-30T00:00:00"/>
    <x v="12684"/>
    <x v="7"/>
    <x v="6"/>
    <x v="3"/>
    <x v="6"/>
    <x v="2"/>
    <n v="2"/>
    <n v="480719"/>
    <n v="9614.38"/>
    <n v="471105"/>
    <n v="358040"/>
    <n v="113065"/>
    <n v="135172"/>
  </r>
  <r>
    <d v="2026-07-31T00:00:00"/>
    <x v="12685"/>
    <x v="0"/>
    <x v="7"/>
    <x v="0"/>
    <x v="6"/>
    <x v="2"/>
    <n v="1"/>
    <n v="318441"/>
    <n v="31844.1"/>
    <n v="286597"/>
    <n v="200618"/>
    <n v="85979.1"/>
    <n v="132266"/>
  </r>
  <r>
    <d v="2026-07-31T00:00:00"/>
    <x v="12686"/>
    <x v="3"/>
    <x v="0"/>
    <x v="1"/>
    <x v="6"/>
    <x v="2"/>
    <n v="8"/>
    <n v="651135"/>
    <n v="71624.9"/>
    <n v="579510"/>
    <n v="359296"/>
    <n v="220214"/>
    <n v="60736.2"/>
  </r>
  <r>
    <d v="2026-07-31T00:00:00"/>
    <x v="12687"/>
    <x v="4"/>
    <x v="4"/>
    <x v="2"/>
    <x v="6"/>
    <x v="2"/>
    <n v="5"/>
    <n v="248765"/>
    <n v="27364.2"/>
    <n v="221401"/>
    <n v="159409"/>
    <n v="61992.2"/>
    <n v="197126"/>
  </r>
  <r>
    <d v="2026-07-31T00:00:00"/>
    <x v="12688"/>
    <x v="0"/>
    <x v="7"/>
    <x v="0"/>
    <x v="6"/>
    <x v="2"/>
    <n v="4"/>
    <n v="56846"/>
    <n v="6253.06"/>
    <n v="50592.9"/>
    <n v="35415.1"/>
    <n v="15177.9"/>
    <n v="132266"/>
  </r>
  <r>
    <d v="2026-07-31T00:00:00"/>
    <x v="12689"/>
    <x v="0"/>
    <x v="7"/>
    <x v="0"/>
    <x v="6"/>
    <x v="2"/>
    <n v="6"/>
    <n v="627145"/>
    <n v="31357.2"/>
    <n v="595788"/>
    <n v="417051"/>
    <n v="178736"/>
    <n v="132266"/>
  </r>
  <r>
    <d v="2026-07-31T00:00:00"/>
    <x v="12690"/>
    <x v="7"/>
    <x v="6"/>
    <x v="3"/>
    <x v="6"/>
    <x v="2"/>
    <n v="3"/>
    <n v="777411"/>
    <n v="23322.3"/>
    <n v="754089"/>
    <n v="573107"/>
    <n v="180981"/>
    <n v="135172"/>
  </r>
  <r>
    <d v="2026-07-31T00:00:00"/>
    <x v="12691"/>
    <x v="4"/>
    <x v="4"/>
    <x v="2"/>
    <x v="6"/>
    <x v="2"/>
    <n v="9"/>
    <n v="137280"/>
    <n v="8236.8"/>
    <n v="129043"/>
    <n v="92911.1"/>
    <n v="36132.1"/>
    <n v="197126"/>
  </r>
  <r>
    <d v="2026-07-31T00:00:00"/>
    <x v="12692"/>
    <x v="2"/>
    <x v="1"/>
    <x v="1"/>
    <x v="6"/>
    <x v="2"/>
    <n v="12"/>
    <n v="458302"/>
    <n v="0"/>
    <n v="458302"/>
    <n v="284147"/>
    <n v="174155"/>
    <n v="60736.2"/>
  </r>
  <r>
    <d v="2026-07-31T00:00:00"/>
    <x v="12693"/>
    <x v="4"/>
    <x v="4"/>
    <x v="2"/>
    <x v="6"/>
    <x v="2"/>
    <n v="9"/>
    <n v="126386"/>
    <n v="3791.58"/>
    <n v="122594"/>
    <n v="88268"/>
    <n v="34326.4"/>
    <n v="197126"/>
  </r>
  <r>
    <d v="2026-07-31T00:00:00"/>
    <x v="12694"/>
    <x v="1"/>
    <x v="5"/>
    <x v="0"/>
    <x v="6"/>
    <x v="2"/>
    <n v="10"/>
    <n v="538238"/>
    <n v="26911.9"/>
    <n v="511326"/>
    <n v="357928"/>
    <n v="153398"/>
    <n v="132266"/>
  </r>
  <r>
    <d v="2026-07-31T00:00:00"/>
    <x v="12695"/>
    <x v="4"/>
    <x v="4"/>
    <x v="2"/>
    <x v="6"/>
    <x v="2"/>
    <n v="4"/>
    <n v="593048"/>
    <n v="59304.8"/>
    <n v="533743"/>
    <n v="384295"/>
    <n v="149448"/>
    <n v="197126"/>
  </r>
  <r>
    <d v="2026-07-31T00:00:00"/>
    <x v="12696"/>
    <x v="6"/>
    <x v="2"/>
    <x v="3"/>
    <x v="6"/>
    <x v="2"/>
    <n v="2"/>
    <n v="473038"/>
    <n v="0"/>
    <n v="473038"/>
    <n v="359509"/>
    <n v="113529"/>
    <n v="135172"/>
  </r>
  <r>
    <d v="2026-07-31T00:00:00"/>
    <x v="12697"/>
    <x v="0"/>
    <x v="7"/>
    <x v="0"/>
    <x v="6"/>
    <x v="2"/>
    <n v="4"/>
    <n v="116000"/>
    <n v="0"/>
    <n v="116000"/>
    <n v="81200"/>
    <n v="34800"/>
    <n v="132266"/>
  </r>
  <r>
    <d v="2026-07-31T00:00:00"/>
    <x v="12698"/>
    <x v="1"/>
    <x v="5"/>
    <x v="0"/>
    <x v="6"/>
    <x v="2"/>
    <n v="2"/>
    <n v="685375"/>
    <n v="75391.2"/>
    <n v="609984"/>
    <n v="426989"/>
    <n v="182995"/>
    <n v="132266"/>
  </r>
  <r>
    <d v="2026-07-31T00:00:00"/>
    <x v="12699"/>
    <x v="3"/>
    <x v="0"/>
    <x v="1"/>
    <x v="6"/>
    <x v="2"/>
    <n v="12"/>
    <n v="139479"/>
    <n v="16737.5"/>
    <n v="122742"/>
    <n v="76099.7"/>
    <n v="46641.8"/>
    <n v="60736.2"/>
  </r>
  <r>
    <d v="2026-07-31T00:00:00"/>
    <x v="12700"/>
    <x v="6"/>
    <x v="2"/>
    <x v="3"/>
    <x v="6"/>
    <x v="2"/>
    <n v="9"/>
    <n v="266308"/>
    <n v="39946.2"/>
    <n v="226362"/>
    <n v="172035"/>
    <n v="54326.8"/>
    <n v="135172"/>
  </r>
  <r>
    <d v="2026-07-31T00:00:00"/>
    <x v="12701"/>
    <x v="7"/>
    <x v="6"/>
    <x v="3"/>
    <x v="6"/>
    <x v="2"/>
    <n v="6"/>
    <n v="108829"/>
    <n v="0"/>
    <n v="108829"/>
    <n v="82710"/>
    <n v="26119"/>
    <n v="135172"/>
  </r>
  <r>
    <d v="2026-07-31T00:00:00"/>
    <x v="12702"/>
    <x v="6"/>
    <x v="2"/>
    <x v="3"/>
    <x v="6"/>
    <x v="2"/>
    <n v="12"/>
    <n v="300520"/>
    <n v="24041.6"/>
    <n v="276478"/>
    <n v="210124"/>
    <n v="66354.8"/>
    <n v="135172"/>
  </r>
  <r>
    <d v="2026-07-31T00:00:00"/>
    <x v="12703"/>
    <x v="3"/>
    <x v="0"/>
    <x v="1"/>
    <x v="6"/>
    <x v="2"/>
    <n v="7"/>
    <n v="789174"/>
    <n v="0"/>
    <n v="789174"/>
    <n v="489288"/>
    <n v="299886"/>
    <n v="60736.2"/>
  </r>
  <r>
    <d v="2026-07-31T00:00:00"/>
    <x v="12704"/>
    <x v="6"/>
    <x v="2"/>
    <x v="3"/>
    <x v="6"/>
    <x v="2"/>
    <n v="11"/>
    <n v="108279"/>
    <n v="3248.37"/>
    <n v="105031"/>
    <n v="79823.3"/>
    <n v="25207.3"/>
    <n v="135172"/>
  </r>
  <r>
    <d v="2026-07-31T00:00:00"/>
    <x v="12705"/>
    <x v="4"/>
    <x v="4"/>
    <x v="2"/>
    <x v="6"/>
    <x v="2"/>
    <n v="4"/>
    <n v="346282"/>
    <n v="41553.8"/>
    <n v="304728"/>
    <n v="219404"/>
    <n v="85323.9"/>
    <n v="197126"/>
  </r>
  <r>
    <d v="2026-07-31T00:00:00"/>
    <x v="12706"/>
    <x v="5"/>
    <x v="3"/>
    <x v="2"/>
    <x v="6"/>
    <x v="2"/>
    <n v="1"/>
    <n v="842683"/>
    <n v="25280.5"/>
    <n v="817403"/>
    <n v="588530"/>
    <n v="228873"/>
    <n v="197126"/>
  </r>
  <r>
    <d v="2026-07-31T00:00:00"/>
    <x v="12707"/>
    <x v="1"/>
    <x v="5"/>
    <x v="0"/>
    <x v="6"/>
    <x v="2"/>
    <n v="8"/>
    <n v="161368"/>
    <n v="8068.4"/>
    <n v="153300"/>
    <n v="107310"/>
    <n v="45989.9"/>
    <n v="132266"/>
  </r>
  <r>
    <d v="2026-07-31T00:00:00"/>
    <x v="12708"/>
    <x v="4"/>
    <x v="4"/>
    <x v="2"/>
    <x v="6"/>
    <x v="2"/>
    <n v="11"/>
    <n v="540715"/>
    <n v="48664.3"/>
    <n v="492051"/>
    <n v="354276"/>
    <n v="137774"/>
    <n v="197126"/>
  </r>
  <r>
    <d v="2026-07-31T00:00:00"/>
    <x v="12709"/>
    <x v="3"/>
    <x v="0"/>
    <x v="1"/>
    <x v="6"/>
    <x v="2"/>
    <n v="7"/>
    <n v="610640"/>
    <n v="67170.4"/>
    <n v="543470"/>
    <n v="336951"/>
    <n v="206518"/>
    <n v="60736.2"/>
  </r>
  <r>
    <d v="2026-07-31T00:00:00"/>
    <x v="12710"/>
    <x v="7"/>
    <x v="6"/>
    <x v="3"/>
    <x v="6"/>
    <x v="2"/>
    <n v="10"/>
    <n v="420696"/>
    <n v="25241.8"/>
    <n v="395454"/>
    <n v="300545"/>
    <n v="94909"/>
    <n v="135172"/>
  </r>
  <r>
    <d v="2026-07-31T00:00:00"/>
    <x v="12711"/>
    <x v="3"/>
    <x v="0"/>
    <x v="1"/>
    <x v="6"/>
    <x v="2"/>
    <n v="9"/>
    <n v="493204"/>
    <n v="19728.2"/>
    <n v="473476"/>
    <n v="293555"/>
    <n v="179921"/>
    <n v="60736.2"/>
  </r>
  <r>
    <d v="2026-07-31T00:00:00"/>
    <x v="12712"/>
    <x v="0"/>
    <x v="7"/>
    <x v="0"/>
    <x v="6"/>
    <x v="2"/>
    <n v="12"/>
    <n v="818627"/>
    <n v="106422"/>
    <n v="712205"/>
    <n v="498544"/>
    <n v="213662"/>
    <n v="132266"/>
  </r>
  <r>
    <d v="2026-07-31T00:00:00"/>
    <x v="12713"/>
    <x v="6"/>
    <x v="2"/>
    <x v="3"/>
    <x v="6"/>
    <x v="2"/>
    <n v="6"/>
    <n v="485534"/>
    <n v="0"/>
    <n v="485534"/>
    <n v="369006"/>
    <n v="116528"/>
    <n v="135172"/>
  </r>
  <r>
    <d v="2026-07-31T00:00:00"/>
    <x v="12714"/>
    <x v="7"/>
    <x v="6"/>
    <x v="3"/>
    <x v="6"/>
    <x v="2"/>
    <n v="2"/>
    <n v="247805"/>
    <n v="34692.7"/>
    <n v="213112"/>
    <n v="161965"/>
    <n v="51146.9"/>
    <n v="135172"/>
  </r>
  <r>
    <d v="2026-07-31T00:00:00"/>
    <x v="12715"/>
    <x v="4"/>
    <x v="4"/>
    <x v="2"/>
    <x v="6"/>
    <x v="2"/>
    <n v="2"/>
    <n v="63367"/>
    <n v="1901.01"/>
    <n v="61466"/>
    <n v="44255.5"/>
    <n v="17210.5"/>
    <n v="197126"/>
  </r>
  <r>
    <d v="2026-07-31T00:00:00"/>
    <x v="12716"/>
    <x v="0"/>
    <x v="7"/>
    <x v="0"/>
    <x v="6"/>
    <x v="2"/>
    <n v="4"/>
    <n v="530721"/>
    <n v="0"/>
    <n v="530721"/>
    <n v="371505"/>
    <n v="159216"/>
    <n v="132266"/>
  </r>
  <r>
    <d v="2026-07-31T00:00:00"/>
    <x v="12717"/>
    <x v="5"/>
    <x v="3"/>
    <x v="2"/>
    <x v="6"/>
    <x v="2"/>
    <n v="3"/>
    <n v="379660"/>
    <n v="15186.4"/>
    <n v="364474"/>
    <n v="262421"/>
    <n v="102053"/>
    <n v="197126"/>
  </r>
  <r>
    <d v="2026-07-31T00:00:00"/>
    <x v="12718"/>
    <x v="4"/>
    <x v="4"/>
    <x v="2"/>
    <x v="6"/>
    <x v="2"/>
    <n v="10"/>
    <n v="452267"/>
    <n v="0"/>
    <n v="452267"/>
    <n v="325632"/>
    <n v="126635"/>
    <n v="197126"/>
  </r>
  <r>
    <d v="2026-07-31T00:00:00"/>
    <x v="12719"/>
    <x v="5"/>
    <x v="3"/>
    <x v="2"/>
    <x v="6"/>
    <x v="2"/>
    <n v="5"/>
    <n v="427419"/>
    <n v="42741.9"/>
    <n v="384677"/>
    <n v="276968"/>
    <n v="107710"/>
    <n v="197126"/>
  </r>
  <r>
    <d v="2026-07-31T00:00:00"/>
    <x v="12720"/>
    <x v="0"/>
    <x v="7"/>
    <x v="0"/>
    <x v="6"/>
    <x v="2"/>
    <n v="4"/>
    <n v="762980"/>
    <n v="61038.4"/>
    <n v="701942"/>
    <n v="491359"/>
    <n v="210582"/>
    <n v="132266"/>
  </r>
  <r>
    <d v="2026-07-31T00:00:00"/>
    <x v="12721"/>
    <x v="7"/>
    <x v="6"/>
    <x v="3"/>
    <x v="6"/>
    <x v="2"/>
    <n v="3"/>
    <n v="320956"/>
    <n v="25676.5"/>
    <n v="295280"/>
    <n v="224412"/>
    <n v="70867.1"/>
    <n v="135172"/>
  </r>
  <r>
    <d v="2026-07-31T00:00:00"/>
    <x v="12722"/>
    <x v="4"/>
    <x v="4"/>
    <x v="2"/>
    <x v="6"/>
    <x v="2"/>
    <n v="4"/>
    <n v="582014"/>
    <n v="0"/>
    <n v="582014"/>
    <n v="419050"/>
    <n v="162964"/>
    <n v="197126"/>
  </r>
  <r>
    <d v="2026-07-31T00:00:00"/>
    <x v="12723"/>
    <x v="3"/>
    <x v="0"/>
    <x v="1"/>
    <x v="6"/>
    <x v="2"/>
    <n v="4"/>
    <n v="542528"/>
    <n v="0"/>
    <n v="542528"/>
    <n v="336367"/>
    <n v="206161"/>
    <n v="60736.2"/>
  </r>
  <r>
    <d v="2026-07-31T00:00:00"/>
    <x v="12724"/>
    <x v="2"/>
    <x v="1"/>
    <x v="1"/>
    <x v="6"/>
    <x v="2"/>
    <n v="2"/>
    <n v="413363"/>
    <n v="53737.2"/>
    <n v="359626"/>
    <n v="222968"/>
    <n v="136658"/>
    <n v="60736.2"/>
  </r>
  <r>
    <d v="2026-07-31T00:00:00"/>
    <x v="12725"/>
    <x v="1"/>
    <x v="5"/>
    <x v="0"/>
    <x v="6"/>
    <x v="2"/>
    <n v="9"/>
    <n v="349581"/>
    <n v="17479"/>
    <n v="332102"/>
    <n v="232471"/>
    <n v="99630.6"/>
    <n v="132266"/>
  </r>
  <r>
    <d v="2026-07-31T00:00:00"/>
    <x v="12726"/>
    <x v="2"/>
    <x v="1"/>
    <x v="1"/>
    <x v="6"/>
    <x v="2"/>
    <n v="7"/>
    <n v="391598"/>
    <n v="0"/>
    <n v="391598"/>
    <n v="242791"/>
    <n v="148807"/>
    <n v="60736.2"/>
  </r>
  <r>
    <d v="2026-07-31T00:00:00"/>
    <x v="12727"/>
    <x v="3"/>
    <x v="0"/>
    <x v="1"/>
    <x v="6"/>
    <x v="2"/>
    <n v="11"/>
    <n v="603426"/>
    <n v="84479.6"/>
    <n v="518946"/>
    <n v="321747"/>
    <n v="197200"/>
    <n v="60736.2"/>
  </r>
  <r>
    <d v="2026-07-31T00:00:00"/>
    <x v="12728"/>
    <x v="6"/>
    <x v="2"/>
    <x v="3"/>
    <x v="6"/>
    <x v="2"/>
    <n v="5"/>
    <n v="208793"/>
    <n v="8351.72"/>
    <n v="200441"/>
    <n v="152335"/>
    <n v="48105.9"/>
    <n v="135172"/>
  </r>
  <r>
    <d v="2026-07-31T00:00:00"/>
    <x v="12729"/>
    <x v="7"/>
    <x v="6"/>
    <x v="3"/>
    <x v="6"/>
    <x v="2"/>
    <n v="2"/>
    <n v="733898"/>
    <n v="0"/>
    <n v="733898"/>
    <n v="557762"/>
    <n v="176136"/>
    <n v="135172"/>
  </r>
  <r>
    <d v="2026-07-31T00:00:00"/>
    <x v="12730"/>
    <x v="4"/>
    <x v="4"/>
    <x v="2"/>
    <x v="6"/>
    <x v="2"/>
    <n v="8"/>
    <n v="468037"/>
    <n v="0"/>
    <n v="468037"/>
    <n v="336987"/>
    <n v="131050"/>
    <n v="197126"/>
  </r>
  <r>
    <d v="2026-07-31T00:00:00"/>
    <x v="12731"/>
    <x v="3"/>
    <x v="0"/>
    <x v="1"/>
    <x v="6"/>
    <x v="2"/>
    <n v="6"/>
    <n v="803663"/>
    <n v="0"/>
    <n v="803663"/>
    <n v="498271"/>
    <n v="305392"/>
    <n v="60736.2"/>
  </r>
  <r>
    <d v="2026-07-31T00:00:00"/>
    <x v="12732"/>
    <x v="3"/>
    <x v="0"/>
    <x v="1"/>
    <x v="6"/>
    <x v="2"/>
    <n v="1"/>
    <n v="317868"/>
    <n v="41322.8"/>
    <n v="276545"/>
    <n v="171458"/>
    <n v="105087"/>
    <n v="60736.2"/>
  </r>
  <r>
    <d v="2026-07-31T00:00:00"/>
    <x v="12733"/>
    <x v="0"/>
    <x v="7"/>
    <x v="0"/>
    <x v="6"/>
    <x v="2"/>
    <n v="8"/>
    <n v="531450"/>
    <n v="15943.5"/>
    <n v="515506"/>
    <n v="360855"/>
    <n v="154652"/>
    <n v="132266"/>
  </r>
  <r>
    <d v="2026-07-31T00:00:00"/>
    <x v="12734"/>
    <x v="0"/>
    <x v="7"/>
    <x v="0"/>
    <x v="6"/>
    <x v="2"/>
    <n v="3"/>
    <n v="742540"/>
    <n v="0"/>
    <n v="742540"/>
    <n v="519778"/>
    <n v="222762"/>
    <n v="132266"/>
  </r>
  <r>
    <d v="2026-07-31T00:00:00"/>
    <x v="12735"/>
    <x v="4"/>
    <x v="4"/>
    <x v="2"/>
    <x v="6"/>
    <x v="2"/>
    <n v="10"/>
    <n v="686262"/>
    <n v="0"/>
    <n v="686262"/>
    <n v="494109"/>
    <n v="192153"/>
    <n v="197126"/>
  </r>
  <r>
    <d v="2026-07-31T00:00:00"/>
    <x v="12736"/>
    <x v="6"/>
    <x v="2"/>
    <x v="3"/>
    <x v="6"/>
    <x v="2"/>
    <n v="1"/>
    <n v="273803"/>
    <n v="0"/>
    <n v="273803"/>
    <n v="208090"/>
    <n v="65712.7"/>
    <n v="135172"/>
  </r>
  <r>
    <d v="2026-07-31T00:00:00"/>
    <x v="12737"/>
    <x v="5"/>
    <x v="3"/>
    <x v="2"/>
    <x v="6"/>
    <x v="2"/>
    <n v="11"/>
    <n v="144428"/>
    <n v="12998.5"/>
    <n v="131429"/>
    <n v="94629.2"/>
    <n v="36800.2"/>
    <n v="197126"/>
  </r>
  <r>
    <d v="2026-07-31T00:00:00"/>
    <x v="12738"/>
    <x v="3"/>
    <x v="0"/>
    <x v="1"/>
    <x v="6"/>
    <x v="2"/>
    <n v="10"/>
    <n v="209710"/>
    <n v="25165.2"/>
    <n v="184545"/>
    <n v="114418"/>
    <n v="70127"/>
    <n v="60736.2"/>
  </r>
  <r>
    <d v="2026-07-31T00:00:00"/>
    <x v="12739"/>
    <x v="2"/>
    <x v="1"/>
    <x v="1"/>
    <x v="6"/>
    <x v="2"/>
    <n v="5"/>
    <n v="488021"/>
    <n v="48802.1"/>
    <n v="439219"/>
    <n v="272316"/>
    <n v="166903"/>
    <n v="60736.2"/>
  </r>
  <r>
    <d v="2026-07-31T00:00:00"/>
    <x v="12740"/>
    <x v="1"/>
    <x v="5"/>
    <x v="0"/>
    <x v="6"/>
    <x v="2"/>
    <n v="4"/>
    <n v="291065"/>
    <n v="43659.8"/>
    <n v="247405"/>
    <n v="173184"/>
    <n v="74221.6"/>
    <n v="132266"/>
  </r>
  <r>
    <d v="2026-07-31T00:00:00"/>
    <x v="12741"/>
    <x v="2"/>
    <x v="1"/>
    <x v="1"/>
    <x v="6"/>
    <x v="2"/>
    <n v="11"/>
    <n v="631574"/>
    <n v="75788.9"/>
    <n v="555785"/>
    <n v="344587"/>
    <n v="211198"/>
    <n v="60736.2"/>
  </r>
  <r>
    <d v="2026-07-31T00:00:00"/>
    <x v="12742"/>
    <x v="7"/>
    <x v="6"/>
    <x v="3"/>
    <x v="6"/>
    <x v="2"/>
    <n v="2"/>
    <n v="696364"/>
    <n v="0"/>
    <n v="696364"/>
    <n v="529237"/>
    <n v="167127"/>
    <n v="135172"/>
  </r>
  <r>
    <d v="2026-07-31T00:00:00"/>
    <x v="12743"/>
    <x v="2"/>
    <x v="1"/>
    <x v="1"/>
    <x v="6"/>
    <x v="2"/>
    <n v="8"/>
    <n v="464916"/>
    <n v="0"/>
    <n v="464916"/>
    <n v="288248"/>
    <n v="176668"/>
    <n v="60736.2"/>
  </r>
  <r>
    <d v="2026-07-31T00:00:00"/>
    <x v="12744"/>
    <x v="2"/>
    <x v="1"/>
    <x v="1"/>
    <x v="6"/>
    <x v="2"/>
    <n v="4"/>
    <n v="487759"/>
    <n v="58531.1"/>
    <n v="429228"/>
    <n v="266121"/>
    <n v="163107"/>
    <n v="60736.2"/>
  </r>
  <r>
    <d v="2026-07-31T00:00:00"/>
    <x v="12745"/>
    <x v="7"/>
    <x v="6"/>
    <x v="3"/>
    <x v="6"/>
    <x v="2"/>
    <n v="8"/>
    <n v="54293"/>
    <n v="0"/>
    <n v="54293"/>
    <n v="41262.7"/>
    <n v="13030.3"/>
    <n v="135172"/>
  </r>
  <r>
    <d v="2026-08-01T00:00:00"/>
    <x v="12746"/>
    <x v="5"/>
    <x v="3"/>
    <x v="2"/>
    <x v="7"/>
    <x v="2"/>
    <n v="11"/>
    <n v="766024"/>
    <n v="91922.9"/>
    <n v="674101"/>
    <n v="485353"/>
    <n v="188748"/>
    <n v="54265.4"/>
  </r>
  <r>
    <d v="2026-08-01T00:00:00"/>
    <x v="12747"/>
    <x v="4"/>
    <x v="4"/>
    <x v="2"/>
    <x v="7"/>
    <x v="2"/>
    <n v="6"/>
    <n v="601639"/>
    <n v="36098.3"/>
    <n v="565541"/>
    <n v="407189"/>
    <n v="158351"/>
    <n v="54265.4"/>
  </r>
  <r>
    <d v="2026-08-01T00:00:00"/>
    <x v="12748"/>
    <x v="1"/>
    <x v="5"/>
    <x v="0"/>
    <x v="7"/>
    <x v="2"/>
    <n v="5"/>
    <n v="79305"/>
    <n v="3965.25"/>
    <n v="75339.8"/>
    <n v="52737.8"/>
    <n v="22601.9"/>
    <n v="75465.8"/>
  </r>
  <r>
    <d v="2026-08-01T00:00:00"/>
    <x v="12749"/>
    <x v="6"/>
    <x v="2"/>
    <x v="3"/>
    <x v="7"/>
    <x v="2"/>
    <n v="7"/>
    <n v="161276"/>
    <n v="17740.4"/>
    <n v="143536"/>
    <n v="109087"/>
    <n v="34448.6"/>
    <n v="134268"/>
  </r>
  <r>
    <d v="2026-08-01T00:00:00"/>
    <x v="12750"/>
    <x v="3"/>
    <x v="0"/>
    <x v="1"/>
    <x v="7"/>
    <x v="2"/>
    <n v="1"/>
    <n v="421215"/>
    <n v="0"/>
    <n v="421215"/>
    <n v="261153"/>
    <n v="160062"/>
    <n v="220251"/>
  </r>
  <r>
    <d v="2026-08-01T00:00:00"/>
    <x v="12751"/>
    <x v="5"/>
    <x v="3"/>
    <x v="2"/>
    <x v="7"/>
    <x v="2"/>
    <n v="1"/>
    <n v="72521"/>
    <n v="5076.47"/>
    <n v="67444.5"/>
    <n v="48560.1"/>
    <n v="18884.5"/>
    <n v="54265.4"/>
  </r>
  <r>
    <d v="2026-08-01T00:00:00"/>
    <x v="12752"/>
    <x v="1"/>
    <x v="5"/>
    <x v="0"/>
    <x v="7"/>
    <x v="2"/>
    <n v="4"/>
    <n v="656046"/>
    <n v="45923.2"/>
    <n v="610123"/>
    <n v="427086"/>
    <n v="183037"/>
    <n v="75465.8"/>
  </r>
  <r>
    <d v="2026-08-01T00:00:00"/>
    <x v="12753"/>
    <x v="0"/>
    <x v="7"/>
    <x v="0"/>
    <x v="7"/>
    <x v="2"/>
    <n v="10"/>
    <n v="407589"/>
    <n v="12227.7"/>
    <n v="395361"/>
    <n v="276753"/>
    <n v="118608"/>
    <n v="75465.8"/>
  </r>
  <r>
    <d v="2026-08-01T00:00:00"/>
    <x v="12754"/>
    <x v="1"/>
    <x v="5"/>
    <x v="0"/>
    <x v="7"/>
    <x v="2"/>
    <n v="2"/>
    <n v="690471"/>
    <n v="89761.2"/>
    <n v="600710"/>
    <n v="420497"/>
    <n v="180213"/>
    <n v="75465.8"/>
  </r>
  <r>
    <d v="2026-08-01T00:00:00"/>
    <x v="12755"/>
    <x v="4"/>
    <x v="4"/>
    <x v="2"/>
    <x v="7"/>
    <x v="2"/>
    <n v="1"/>
    <n v="770434"/>
    <n v="0"/>
    <n v="770434"/>
    <n v="554712"/>
    <n v="215722"/>
    <n v="54265.4"/>
  </r>
  <r>
    <d v="2026-08-01T00:00:00"/>
    <x v="12756"/>
    <x v="5"/>
    <x v="3"/>
    <x v="2"/>
    <x v="7"/>
    <x v="2"/>
    <n v="12"/>
    <n v="116627"/>
    <n v="10496.4"/>
    <n v="106131"/>
    <n v="76414"/>
    <n v="29716.6"/>
    <n v="54265.4"/>
  </r>
  <r>
    <d v="2026-08-01T00:00:00"/>
    <x v="12757"/>
    <x v="1"/>
    <x v="5"/>
    <x v="0"/>
    <x v="7"/>
    <x v="2"/>
    <n v="3"/>
    <n v="58228"/>
    <n v="0"/>
    <n v="58228"/>
    <n v="40759.6"/>
    <n v="17468.4"/>
    <n v="75465.8"/>
  </r>
  <r>
    <d v="2026-08-01T00:00:00"/>
    <x v="12758"/>
    <x v="1"/>
    <x v="5"/>
    <x v="0"/>
    <x v="7"/>
    <x v="2"/>
    <n v="12"/>
    <n v="392515"/>
    <n v="43176.7"/>
    <n v="349338"/>
    <n v="244537"/>
    <n v="104802"/>
    <n v="75465.8"/>
  </r>
  <r>
    <d v="2026-08-01T00:00:00"/>
    <x v="12759"/>
    <x v="2"/>
    <x v="1"/>
    <x v="1"/>
    <x v="7"/>
    <x v="2"/>
    <n v="6"/>
    <n v="375986"/>
    <n v="0"/>
    <n v="375986"/>
    <n v="233111"/>
    <n v="142875"/>
    <n v="220251"/>
  </r>
  <r>
    <d v="2026-08-01T00:00:00"/>
    <x v="12760"/>
    <x v="4"/>
    <x v="4"/>
    <x v="2"/>
    <x v="7"/>
    <x v="2"/>
    <n v="11"/>
    <n v="288436"/>
    <n v="23074.9"/>
    <n v="265361"/>
    <n v="191060"/>
    <n v="74301.1"/>
    <n v="54265.4"/>
  </r>
  <r>
    <d v="2026-08-01T00:00:00"/>
    <x v="12761"/>
    <x v="2"/>
    <x v="1"/>
    <x v="1"/>
    <x v="7"/>
    <x v="2"/>
    <n v="10"/>
    <n v="361162"/>
    <n v="0"/>
    <n v="361162"/>
    <n v="223920"/>
    <n v="137242"/>
    <n v="220251"/>
  </r>
  <r>
    <d v="2026-08-01T00:00:00"/>
    <x v="12762"/>
    <x v="7"/>
    <x v="6"/>
    <x v="3"/>
    <x v="7"/>
    <x v="2"/>
    <n v="4"/>
    <n v="255817"/>
    <n v="0"/>
    <n v="255817"/>
    <n v="194421"/>
    <n v="61396.1"/>
    <n v="134268"/>
  </r>
  <r>
    <d v="2026-08-01T00:00:00"/>
    <x v="12763"/>
    <x v="4"/>
    <x v="4"/>
    <x v="2"/>
    <x v="7"/>
    <x v="2"/>
    <n v="4"/>
    <n v="479443"/>
    <n v="14383.3"/>
    <n v="465060"/>
    <n v="334843"/>
    <n v="130217"/>
    <n v="54265.4"/>
  </r>
  <r>
    <d v="2026-08-01T00:00:00"/>
    <x v="12764"/>
    <x v="6"/>
    <x v="2"/>
    <x v="3"/>
    <x v="7"/>
    <x v="2"/>
    <n v="12"/>
    <n v="513397"/>
    <n v="0"/>
    <n v="513397"/>
    <n v="390182"/>
    <n v="123215"/>
    <n v="134268"/>
  </r>
  <r>
    <d v="2026-08-01T00:00:00"/>
    <x v="12765"/>
    <x v="0"/>
    <x v="7"/>
    <x v="0"/>
    <x v="7"/>
    <x v="2"/>
    <n v="11"/>
    <n v="565616"/>
    <n v="0"/>
    <n v="565616"/>
    <n v="395931"/>
    <n v="169685"/>
    <n v="75465.8"/>
  </r>
  <r>
    <d v="2026-08-01T00:00:00"/>
    <x v="12766"/>
    <x v="4"/>
    <x v="4"/>
    <x v="2"/>
    <x v="7"/>
    <x v="2"/>
    <n v="7"/>
    <n v="688302"/>
    <n v="27532.1"/>
    <n v="660770"/>
    <n v="475754"/>
    <n v="185016"/>
    <n v="54265.4"/>
  </r>
  <r>
    <d v="2026-08-01T00:00:00"/>
    <x v="12767"/>
    <x v="2"/>
    <x v="1"/>
    <x v="1"/>
    <x v="7"/>
    <x v="2"/>
    <n v="8"/>
    <n v="773109"/>
    <n v="54117.6"/>
    <n v="718991"/>
    <n v="445775"/>
    <n v="273217"/>
    <n v="220251"/>
  </r>
  <r>
    <d v="2026-08-01T00:00:00"/>
    <x v="12768"/>
    <x v="7"/>
    <x v="6"/>
    <x v="3"/>
    <x v="7"/>
    <x v="2"/>
    <n v="11"/>
    <n v="200985"/>
    <n v="30147.8"/>
    <n v="170837"/>
    <n v="129836"/>
    <n v="41000.9"/>
    <n v="134268"/>
  </r>
  <r>
    <d v="2026-08-01T00:00:00"/>
    <x v="12769"/>
    <x v="6"/>
    <x v="2"/>
    <x v="3"/>
    <x v="7"/>
    <x v="2"/>
    <n v="7"/>
    <n v="362936"/>
    <n v="21776.2"/>
    <n v="341160"/>
    <n v="259281"/>
    <n v="81878.4"/>
    <n v="134268"/>
  </r>
  <r>
    <d v="2026-08-01T00:00:00"/>
    <x v="12770"/>
    <x v="0"/>
    <x v="7"/>
    <x v="0"/>
    <x v="7"/>
    <x v="2"/>
    <n v="6"/>
    <n v="769617"/>
    <n v="15392.3"/>
    <n v="754225"/>
    <n v="527957"/>
    <n v="226267"/>
    <n v="75465.8"/>
  </r>
  <r>
    <d v="2026-08-01T00:00:00"/>
    <x v="12771"/>
    <x v="6"/>
    <x v="2"/>
    <x v="3"/>
    <x v="7"/>
    <x v="2"/>
    <n v="7"/>
    <n v="247779"/>
    <n v="12389"/>
    <n v="235390"/>
    <n v="178896"/>
    <n v="56493.6"/>
    <n v="134268"/>
  </r>
  <r>
    <d v="2026-08-01T00:00:00"/>
    <x v="12772"/>
    <x v="7"/>
    <x v="6"/>
    <x v="3"/>
    <x v="7"/>
    <x v="2"/>
    <n v="2"/>
    <n v="78278"/>
    <n v="7827.8"/>
    <n v="70450.2"/>
    <n v="53542.2"/>
    <n v="16908"/>
    <n v="134268"/>
  </r>
  <r>
    <d v="2026-08-01T00:00:00"/>
    <x v="12773"/>
    <x v="0"/>
    <x v="7"/>
    <x v="0"/>
    <x v="7"/>
    <x v="2"/>
    <n v="10"/>
    <n v="550573"/>
    <n v="33034.4"/>
    <n v="517539"/>
    <n v="362277"/>
    <n v="155262"/>
    <n v="75465.8"/>
  </r>
  <r>
    <d v="2026-08-01T00:00:00"/>
    <x v="12774"/>
    <x v="0"/>
    <x v="7"/>
    <x v="0"/>
    <x v="7"/>
    <x v="2"/>
    <n v="9"/>
    <n v="542466"/>
    <n v="0"/>
    <n v="542466"/>
    <n v="379726"/>
    <n v="162740"/>
    <n v="75465.8"/>
  </r>
  <r>
    <d v="2026-08-01T00:00:00"/>
    <x v="12775"/>
    <x v="7"/>
    <x v="6"/>
    <x v="3"/>
    <x v="7"/>
    <x v="2"/>
    <n v="6"/>
    <n v="438391"/>
    <n v="21919.5"/>
    <n v="416471"/>
    <n v="316518"/>
    <n v="99953.1"/>
    <n v="134268"/>
  </r>
  <r>
    <d v="2026-08-01T00:00:00"/>
    <x v="12776"/>
    <x v="4"/>
    <x v="4"/>
    <x v="2"/>
    <x v="7"/>
    <x v="2"/>
    <n v="9"/>
    <n v="141117"/>
    <n v="11289.4"/>
    <n v="129828"/>
    <n v="93475.9"/>
    <n v="36351.7"/>
    <n v="54265.4"/>
  </r>
  <r>
    <d v="2026-08-01T00:00:00"/>
    <x v="12777"/>
    <x v="2"/>
    <x v="1"/>
    <x v="1"/>
    <x v="7"/>
    <x v="2"/>
    <n v="2"/>
    <n v="404733"/>
    <n v="24284"/>
    <n v="380449"/>
    <n v="235878"/>
    <n v="144571"/>
    <n v="220251"/>
  </r>
  <r>
    <d v="2026-08-01T00:00:00"/>
    <x v="12778"/>
    <x v="1"/>
    <x v="5"/>
    <x v="0"/>
    <x v="7"/>
    <x v="2"/>
    <n v="11"/>
    <n v="433803"/>
    <n v="26028.2"/>
    <n v="407775"/>
    <n v="285442"/>
    <n v="122332"/>
    <n v="75465.8"/>
  </r>
  <r>
    <d v="2026-08-01T00:00:00"/>
    <x v="12779"/>
    <x v="7"/>
    <x v="6"/>
    <x v="3"/>
    <x v="7"/>
    <x v="2"/>
    <n v="12"/>
    <n v="746314"/>
    <n v="59705.1"/>
    <n v="686609"/>
    <n v="521823"/>
    <n v="164786"/>
    <n v="134268"/>
  </r>
  <r>
    <d v="2026-08-01T00:00:00"/>
    <x v="12780"/>
    <x v="0"/>
    <x v="7"/>
    <x v="0"/>
    <x v="7"/>
    <x v="2"/>
    <n v="5"/>
    <n v="409806"/>
    <n v="0"/>
    <n v="409806"/>
    <n v="286864"/>
    <n v="122942"/>
    <n v="75465.8"/>
  </r>
  <r>
    <d v="2026-08-01T00:00:00"/>
    <x v="12781"/>
    <x v="4"/>
    <x v="4"/>
    <x v="2"/>
    <x v="7"/>
    <x v="2"/>
    <n v="9"/>
    <n v="215376"/>
    <n v="0"/>
    <n v="215376"/>
    <n v="155071"/>
    <n v="60305.3"/>
    <n v="54265.4"/>
  </r>
  <r>
    <d v="2026-08-01T00:00:00"/>
    <x v="12782"/>
    <x v="7"/>
    <x v="6"/>
    <x v="3"/>
    <x v="7"/>
    <x v="2"/>
    <n v="9"/>
    <n v="398561"/>
    <n v="39856.1"/>
    <n v="358705"/>
    <n v="272616"/>
    <n v="86089.2"/>
    <n v="134268"/>
  </r>
  <r>
    <d v="2026-08-01T00:00:00"/>
    <x v="12783"/>
    <x v="1"/>
    <x v="5"/>
    <x v="0"/>
    <x v="7"/>
    <x v="2"/>
    <n v="7"/>
    <n v="495136"/>
    <n v="0"/>
    <n v="495136"/>
    <n v="346595"/>
    <n v="148541"/>
    <n v="75465.8"/>
  </r>
  <r>
    <d v="2026-08-01T00:00:00"/>
    <x v="12784"/>
    <x v="0"/>
    <x v="7"/>
    <x v="0"/>
    <x v="7"/>
    <x v="2"/>
    <n v="3"/>
    <n v="801953"/>
    <n v="40097.7"/>
    <n v="761855"/>
    <n v="533299"/>
    <n v="228557"/>
    <n v="75465.8"/>
  </r>
  <r>
    <d v="2026-08-01T00:00:00"/>
    <x v="12785"/>
    <x v="7"/>
    <x v="6"/>
    <x v="3"/>
    <x v="7"/>
    <x v="2"/>
    <n v="9"/>
    <n v="609785"/>
    <n v="42684.9"/>
    <n v="567100"/>
    <n v="430996"/>
    <n v="136104"/>
    <n v="134268"/>
  </r>
  <r>
    <d v="2026-08-01T00:00:00"/>
    <x v="12786"/>
    <x v="6"/>
    <x v="2"/>
    <x v="3"/>
    <x v="7"/>
    <x v="2"/>
    <n v="8"/>
    <n v="723841"/>
    <n v="101338"/>
    <n v="622503"/>
    <n v="473102"/>
    <n v="149401"/>
    <n v="134268"/>
  </r>
  <r>
    <d v="2026-08-01T00:00:00"/>
    <x v="12787"/>
    <x v="7"/>
    <x v="6"/>
    <x v="3"/>
    <x v="7"/>
    <x v="2"/>
    <n v="3"/>
    <n v="139583"/>
    <n v="6979.15"/>
    <n v="132604"/>
    <n v="100779"/>
    <n v="31824.9"/>
    <n v="134268"/>
  </r>
  <r>
    <d v="2026-08-01T00:00:00"/>
    <x v="12788"/>
    <x v="3"/>
    <x v="0"/>
    <x v="1"/>
    <x v="7"/>
    <x v="2"/>
    <n v="7"/>
    <n v="96677"/>
    <n v="10634.5"/>
    <n v="86042.5"/>
    <n v="53346.4"/>
    <n v="32696.2"/>
    <n v="220251"/>
  </r>
  <r>
    <d v="2026-08-01T00:00:00"/>
    <x v="12789"/>
    <x v="0"/>
    <x v="7"/>
    <x v="0"/>
    <x v="7"/>
    <x v="2"/>
    <n v="7"/>
    <n v="729609"/>
    <n v="29184.4"/>
    <n v="700425"/>
    <n v="490297"/>
    <n v="210127"/>
    <n v="75465.8"/>
  </r>
  <r>
    <d v="2026-08-01T00:00:00"/>
    <x v="12790"/>
    <x v="1"/>
    <x v="5"/>
    <x v="0"/>
    <x v="7"/>
    <x v="2"/>
    <n v="11"/>
    <n v="551846"/>
    <n v="0"/>
    <n v="551846"/>
    <n v="386292"/>
    <n v="165554"/>
    <n v="75465.8"/>
  </r>
  <r>
    <d v="2026-08-01T00:00:00"/>
    <x v="12791"/>
    <x v="0"/>
    <x v="7"/>
    <x v="0"/>
    <x v="7"/>
    <x v="2"/>
    <n v="7"/>
    <n v="792290"/>
    <n v="0"/>
    <n v="792290"/>
    <n v="554603"/>
    <n v="237687"/>
    <n v="75465.8"/>
  </r>
  <r>
    <d v="2026-08-01T00:00:00"/>
    <x v="12792"/>
    <x v="1"/>
    <x v="5"/>
    <x v="0"/>
    <x v="7"/>
    <x v="2"/>
    <n v="9"/>
    <n v="119879"/>
    <n v="5993.95"/>
    <n v="113885"/>
    <n v="79719.5"/>
    <n v="34165.5"/>
    <n v="75465.8"/>
  </r>
  <r>
    <d v="2026-08-01T00:00:00"/>
    <x v="12793"/>
    <x v="4"/>
    <x v="4"/>
    <x v="2"/>
    <x v="7"/>
    <x v="2"/>
    <n v="2"/>
    <n v="329792"/>
    <n v="39575"/>
    <n v="290217"/>
    <n v="208956"/>
    <n v="81260.8"/>
    <n v="54265.4"/>
  </r>
  <r>
    <d v="2026-08-01T00:00:00"/>
    <x v="12794"/>
    <x v="4"/>
    <x v="4"/>
    <x v="2"/>
    <x v="7"/>
    <x v="2"/>
    <n v="7"/>
    <n v="58352"/>
    <n v="5835.2"/>
    <n v="52516.8"/>
    <n v="37812.1"/>
    <n v="14704.7"/>
    <n v="54265.4"/>
  </r>
  <r>
    <d v="2026-08-01T00:00:00"/>
    <x v="12795"/>
    <x v="1"/>
    <x v="5"/>
    <x v="0"/>
    <x v="7"/>
    <x v="2"/>
    <n v="5"/>
    <n v="150713"/>
    <n v="15071.3"/>
    <n v="135642"/>
    <n v="94949.2"/>
    <n v="40692.5"/>
    <n v="75465.8"/>
  </r>
  <r>
    <d v="2026-08-01T00:00:00"/>
    <x v="12796"/>
    <x v="0"/>
    <x v="7"/>
    <x v="0"/>
    <x v="7"/>
    <x v="2"/>
    <n v="3"/>
    <n v="272542"/>
    <n v="10901.7"/>
    <n v="261640"/>
    <n v="183148"/>
    <n v="78492.1"/>
    <n v="75465.8"/>
  </r>
  <r>
    <d v="2026-08-01T00:00:00"/>
    <x v="12797"/>
    <x v="6"/>
    <x v="2"/>
    <x v="3"/>
    <x v="7"/>
    <x v="2"/>
    <n v="10"/>
    <n v="550945"/>
    <n v="71622.9"/>
    <n v="479322"/>
    <n v="364285"/>
    <n v="115037"/>
    <n v="134268"/>
  </r>
  <r>
    <d v="2026-08-01T00:00:00"/>
    <x v="12798"/>
    <x v="7"/>
    <x v="6"/>
    <x v="3"/>
    <x v="7"/>
    <x v="2"/>
    <n v="7"/>
    <n v="132876"/>
    <n v="0"/>
    <n v="132876"/>
    <n v="100986"/>
    <n v="31890.2"/>
    <n v="134268"/>
  </r>
  <r>
    <d v="2026-08-01T00:00:00"/>
    <x v="12799"/>
    <x v="6"/>
    <x v="2"/>
    <x v="3"/>
    <x v="7"/>
    <x v="2"/>
    <n v="5"/>
    <n v="267016"/>
    <n v="18691.1"/>
    <n v="248325"/>
    <n v="188727"/>
    <n v="59598"/>
    <n v="134268"/>
  </r>
  <r>
    <d v="2026-08-01T00:00:00"/>
    <x v="12800"/>
    <x v="1"/>
    <x v="5"/>
    <x v="0"/>
    <x v="7"/>
    <x v="2"/>
    <n v="8"/>
    <n v="474083"/>
    <n v="0"/>
    <n v="474083"/>
    <n v="331858"/>
    <n v="142225"/>
    <n v="75465.8"/>
  </r>
  <r>
    <d v="2026-08-01T00:00:00"/>
    <x v="12801"/>
    <x v="0"/>
    <x v="7"/>
    <x v="0"/>
    <x v="7"/>
    <x v="2"/>
    <n v="12"/>
    <n v="691819"/>
    <n v="62263.7"/>
    <n v="629555"/>
    <n v="440689"/>
    <n v="188867"/>
    <n v="75465.8"/>
  </r>
  <r>
    <d v="2026-08-01T00:00:00"/>
    <x v="12802"/>
    <x v="7"/>
    <x v="6"/>
    <x v="3"/>
    <x v="7"/>
    <x v="2"/>
    <n v="1"/>
    <n v="574016"/>
    <n v="0"/>
    <n v="574016"/>
    <n v="436252"/>
    <n v="137764"/>
    <n v="134268"/>
  </r>
  <r>
    <d v="2026-08-01T00:00:00"/>
    <x v="12803"/>
    <x v="3"/>
    <x v="0"/>
    <x v="1"/>
    <x v="7"/>
    <x v="2"/>
    <n v="8"/>
    <n v="732888"/>
    <n v="0"/>
    <n v="732888"/>
    <n v="454391"/>
    <n v="278497"/>
    <n v="220251"/>
  </r>
  <r>
    <d v="2026-08-01T00:00:00"/>
    <x v="12804"/>
    <x v="7"/>
    <x v="6"/>
    <x v="3"/>
    <x v="7"/>
    <x v="2"/>
    <n v="12"/>
    <n v="805270"/>
    <n v="88579.7"/>
    <n v="716690"/>
    <n v="544685"/>
    <n v="172006"/>
    <n v="134268"/>
  </r>
  <r>
    <d v="2026-08-01T00:00:00"/>
    <x v="12805"/>
    <x v="1"/>
    <x v="5"/>
    <x v="0"/>
    <x v="7"/>
    <x v="2"/>
    <n v="11"/>
    <n v="238354"/>
    <n v="0"/>
    <n v="238354"/>
    <n v="166848"/>
    <n v="71506.2"/>
    <n v="75465.8"/>
  </r>
  <r>
    <d v="2026-08-01T00:00:00"/>
    <x v="12806"/>
    <x v="0"/>
    <x v="7"/>
    <x v="0"/>
    <x v="7"/>
    <x v="2"/>
    <n v="4"/>
    <n v="91590"/>
    <n v="0"/>
    <n v="91590"/>
    <n v="64113"/>
    <n v="27477"/>
    <n v="75465.8"/>
  </r>
  <r>
    <d v="2026-08-01T00:00:00"/>
    <x v="12807"/>
    <x v="4"/>
    <x v="4"/>
    <x v="2"/>
    <x v="7"/>
    <x v="2"/>
    <n v="1"/>
    <n v="329085"/>
    <n v="9872.55"/>
    <n v="319212"/>
    <n v="229833"/>
    <n v="89379.5"/>
    <n v="54265.4"/>
  </r>
  <r>
    <d v="2026-08-01T00:00:00"/>
    <x v="12808"/>
    <x v="3"/>
    <x v="0"/>
    <x v="1"/>
    <x v="7"/>
    <x v="2"/>
    <n v="11"/>
    <n v="353847"/>
    <n v="35384.7"/>
    <n v="318462"/>
    <n v="197447"/>
    <n v="121016"/>
    <n v="220251"/>
  </r>
  <r>
    <d v="2026-08-02T00:00:00"/>
    <x v="12809"/>
    <x v="3"/>
    <x v="0"/>
    <x v="1"/>
    <x v="7"/>
    <x v="2"/>
    <n v="12"/>
    <n v="205565"/>
    <n v="22612.2"/>
    <n v="182953"/>
    <n v="113431"/>
    <n v="69522.1"/>
    <n v="220251"/>
  </r>
  <r>
    <d v="2026-08-02T00:00:00"/>
    <x v="12810"/>
    <x v="4"/>
    <x v="4"/>
    <x v="2"/>
    <x v="7"/>
    <x v="2"/>
    <n v="5"/>
    <n v="590712"/>
    <n v="0"/>
    <n v="590712"/>
    <n v="425313"/>
    <n v="165399"/>
    <n v="54265.4"/>
  </r>
  <r>
    <d v="2026-08-02T00:00:00"/>
    <x v="12811"/>
    <x v="0"/>
    <x v="7"/>
    <x v="0"/>
    <x v="7"/>
    <x v="2"/>
    <n v="12"/>
    <n v="236986"/>
    <n v="0"/>
    <n v="236986"/>
    <n v="165890"/>
    <n v="71095.8"/>
    <n v="75465.8"/>
  </r>
  <r>
    <d v="2026-08-02T00:00:00"/>
    <x v="12812"/>
    <x v="2"/>
    <x v="1"/>
    <x v="1"/>
    <x v="7"/>
    <x v="2"/>
    <n v="1"/>
    <n v="446777"/>
    <n v="31274.4"/>
    <n v="415503"/>
    <n v="257612"/>
    <n v="157891"/>
    <n v="220251"/>
  </r>
  <r>
    <d v="2026-08-02T00:00:00"/>
    <x v="12813"/>
    <x v="2"/>
    <x v="1"/>
    <x v="1"/>
    <x v="7"/>
    <x v="2"/>
    <n v="6"/>
    <n v="274822"/>
    <n v="35726.9"/>
    <n v="239095"/>
    <n v="148239"/>
    <n v="90856.1"/>
    <n v="220251"/>
  </r>
  <r>
    <d v="2026-08-02T00:00:00"/>
    <x v="12814"/>
    <x v="1"/>
    <x v="5"/>
    <x v="0"/>
    <x v="7"/>
    <x v="2"/>
    <n v="8"/>
    <n v="583385"/>
    <n v="52504.7"/>
    <n v="530880"/>
    <n v="371616"/>
    <n v="159264"/>
    <n v="75465.8"/>
  </r>
  <r>
    <d v="2026-08-02T00:00:00"/>
    <x v="12815"/>
    <x v="6"/>
    <x v="2"/>
    <x v="3"/>
    <x v="7"/>
    <x v="2"/>
    <n v="6"/>
    <n v="245685"/>
    <n v="0"/>
    <n v="245685"/>
    <n v="186721"/>
    <n v="58964.4"/>
    <n v="134268"/>
  </r>
  <r>
    <d v="2026-08-02T00:00:00"/>
    <x v="12816"/>
    <x v="3"/>
    <x v="0"/>
    <x v="1"/>
    <x v="7"/>
    <x v="2"/>
    <n v="7"/>
    <n v="397732"/>
    <n v="55682.5"/>
    <n v="342050"/>
    <n v="212071"/>
    <n v="129979"/>
    <n v="220251"/>
  </r>
  <r>
    <d v="2026-08-02T00:00:00"/>
    <x v="12817"/>
    <x v="7"/>
    <x v="6"/>
    <x v="3"/>
    <x v="7"/>
    <x v="2"/>
    <n v="2"/>
    <n v="432951"/>
    <n v="21647.5"/>
    <n v="411303"/>
    <n v="312591"/>
    <n v="98712.8"/>
    <n v="134268"/>
  </r>
  <r>
    <d v="2026-08-02T00:00:00"/>
    <x v="12818"/>
    <x v="4"/>
    <x v="4"/>
    <x v="2"/>
    <x v="7"/>
    <x v="2"/>
    <n v="11"/>
    <n v="624039"/>
    <n v="31202"/>
    <n v="592837"/>
    <n v="426843"/>
    <n v="165994"/>
    <n v="54265.4"/>
  </r>
  <r>
    <d v="2026-08-02T00:00:00"/>
    <x v="12819"/>
    <x v="0"/>
    <x v="7"/>
    <x v="0"/>
    <x v="7"/>
    <x v="2"/>
    <n v="11"/>
    <n v="698001"/>
    <n v="20940"/>
    <n v="677061"/>
    <n v="473943"/>
    <n v="203118"/>
    <n v="75465.8"/>
  </r>
  <r>
    <d v="2026-08-02T00:00:00"/>
    <x v="12820"/>
    <x v="4"/>
    <x v="4"/>
    <x v="2"/>
    <x v="7"/>
    <x v="2"/>
    <n v="9"/>
    <n v="261530"/>
    <n v="0"/>
    <n v="261530"/>
    <n v="188302"/>
    <n v="73228.4"/>
    <n v="54265.4"/>
  </r>
  <r>
    <d v="2026-08-02T00:00:00"/>
    <x v="12821"/>
    <x v="1"/>
    <x v="5"/>
    <x v="0"/>
    <x v="7"/>
    <x v="2"/>
    <n v="9"/>
    <n v="661886"/>
    <n v="46332"/>
    <n v="615554"/>
    <n v="430888"/>
    <n v="184666"/>
    <n v="75465.8"/>
  </r>
  <r>
    <d v="2026-08-02T00:00:00"/>
    <x v="12822"/>
    <x v="0"/>
    <x v="7"/>
    <x v="0"/>
    <x v="7"/>
    <x v="2"/>
    <n v="9"/>
    <n v="365912"/>
    <n v="0"/>
    <n v="365912"/>
    <n v="256138"/>
    <n v="109774"/>
    <n v="75465.8"/>
  </r>
  <r>
    <d v="2026-08-02T00:00:00"/>
    <x v="12823"/>
    <x v="6"/>
    <x v="2"/>
    <x v="3"/>
    <x v="7"/>
    <x v="2"/>
    <n v="5"/>
    <n v="192974"/>
    <n v="3859.48"/>
    <n v="189115"/>
    <n v="143727"/>
    <n v="45387.5"/>
    <n v="134268"/>
  </r>
  <r>
    <d v="2026-08-02T00:00:00"/>
    <x v="12824"/>
    <x v="6"/>
    <x v="2"/>
    <x v="3"/>
    <x v="7"/>
    <x v="2"/>
    <n v="3"/>
    <n v="423219"/>
    <n v="55018.5"/>
    <n v="368201"/>
    <n v="279832"/>
    <n v="88368.1"/>
    <n v="134268"/>
  </r>
  <r>
    <d v="2026-08-02T00:00:00"/>
    <x v="12825"/>
    <x v="0"/>
    <x v="7"/>
    <x v="0"/>
    <x v="7"/>
    <x v="2"/>
    <n v="8"/>
    <n v="117418"/>
    <n v="8219.26"/>
    <n v="109199"/>
    <n v="76439.1"/>
    <n v="32759.6"/>
    <n v="75465.8"/>
  </r>
  <r>
    <d v="2026-08-02T00:00:00"/>
    <x v="12826"/>
    <x v="1"/>
    <x v="5"/>
    <x v="0"/>
    <x v="7"/>
    <x v="2"/>
    <n v="7"/>
    <n v="474318"/>
    <n v="56918.2"/>
    <n v="417400"/>
    <n v="292180"/>
    <n v="125220"/>
    <n v="75465.8"/>
  </r>
  <r>
    <d v="2026-08-02T00:00:00"/>
    <x v="12827"/>
    <x v="5"/>
    <x v="3"/>
    <x v="2"/>
    <x v="7"/>
    <x v="2"/>
    <n v="1"/>
    <n v="380907"/>
    <n v="45708.8"/>
    <n v="335198"/>
    <n v="241343"/>
    <n v="93855.5"/>
    <n v="54265.4"/>
  </r>
  <r>
    <d v="2026-08-02T00:00:00"/>
    <x v="12828"/>
    <x v="2"/>
    <x v="1"/>
    <x v="1"/>
    <x v="7"/>
    <x v="2"/>
    <n v="7"/>
    <n v="128396"/>
    <n v="15407.5"/>
    <n v="112988"/>
    <n v="70052.9"/>
    <n v="42935.6"/>
    <n v="220251"/>
  </r>
  <r>
    <d v="2026-08-02T00:00:00"/>
    <x v="12829"/>
    <x v="6"/>
    <x v="2"/>
    <x v="3"/>
    <x v="7"/>
    <x v="2"/>
    <n v="9"/>
    <n v="457988"/>
    <n v="64118.3"/>
    <n v="393870"/>
    <n v="299341"/>
    <n v="94528.7"/>
    <n v="134268"/>
  </r>
  <r>
    <d v="2026-08-02T00:00:00"/>
    <x v="12830"/>
    <x v="6"/>
    <x v="2"/>
    <x v="3"/>
    <x v="7"/>
    <x v="2"/>
    <n v="12"/>
    <n v="458927"/>
    <n v="22946.3"/>
    <n v="435981"/>
    <n v="331345"/>
    <n v="104635"/>
    <n v="134268"/>
  </r>
  <r>
    <d v="2026-08-02T00:00:00"/>
    <x v="12831"/>
    <x v="3"/>
    <x v="0"/>
    <x v="1"/>
    <x v="7"/>
    <x v="2"/>
    <n v="11"/>
    <n v="563723"/>
    <n v="0"/>
    <n v="563723"/>
    <n v="349508"/>
    <n v="214215"/>
    <n v="220251"/>
  </r>
  <r>
    <d v="2026-08-02T00:00:00"/>
    <x v="12832"/>
    <x v="7"/>
    <x v="6"/>
    <x v="3"/>
    <x v="7"/>
    <x v="2"/>
    <n v="9"/>
    <n v="537349"/>
    <n v="75228.9"/>
    <n v="462120"/>
    <n v="351211"/>
    <n v="110909"/>
    <n v="134268"/>
  </r>
  <r>
    <d v="2026-08-02T00:00:00"/>
    <x v="12833"/>
    <x v="5"/>
    <x v="3"/>
    <x v="2"/>
    <x v="7"/>
    <x v="2"/>
    <n v="2"/>
    <n v="151497"/>
    <n v="0"/>
    <n v="151497"/>
    <n v="109078"/>
    <n v="42419.2"/>
    <n v="54265.4"/>
  </r>
  <r>
    <d v="2026-08-02T00:00:00"/>
    <x v="12834"/>
    <x v="2"/>
    <x v="1"/>
    <x v="1"/>
    <x v="7"/>
    <x v="2"/>
    <n v="11"/>
    <n v="202136"/>
    <n v="18192.2"/>
    <n v="183944"/>
    <n v="114045"/>
    <n v="69898.6"/>
    <n v="220251"/>
  </r>
  <r>
    <d v="2026-08-02T00:00:00"/>
    <x v="12835"/>
    <x v="5"/>
    <x v="3"/>
    <x v="2"/>
    <x v="7"/>
    <x v="2"/>
    <n v="6"/>
    <n v="703041"/>
    <n v="91395.3"/>
    <n v="611646"/>
    <n v="440385"/>
    <n v="171261"/>
    <n v="54265.4"/>
  </r>
  <r>
    <d v="2026-08-02T00:00:00"/>
    <x v="12836"/>
    <x v="0"/>
    <x v="7"/>
    <x v="0"/>
    <x v="7"/>
    <x v="2"/>
    <n v="1"/>
    <n v="632301"/>
    <n v="69553.1"/>
    <n v="562748"/>
    <n v="393924"/>
    <n v="168824"/>
    <n v="75465.8"/>
  </r>
  <r>
    <d v="2026-08-02T00:00:00"/>
    <x v="12837"/>
    <x v="5"/>
    <x v="3"/>
    <x v="2"/>
    <x v="7"/>
    <x v="2"/>
    <n v="4"/>
    <n v="648779"/>
    <n v="84341.3"/>
    <n v="564438"/>
    <n v="406395"/>
    <n v="158043"/>
    <n v="54265.4"/>
  </r>
  <r>
    <d v="2026-08-02T00:00:00"/>
    <x v="12838"/>
    <x v="2"/>
    <x v="1"/>
    <x v="1"/>
    <x v="7"/>
    <x v="2"/>
    <n v="4"/>
    <n v="711768"/>
    <n v="0"/>
    <n v="711768"/>
    <n v="441296"/>
    <n v="270472"/>
    <n v="220251"/>
  </r>
  <r>
    <d v="2026-08-02T00:00:00"/>
    <x v="12839"/>
    <x v="3"/>
    <x v="0"/>
    <x v="1"/>
    <x v="7"/>
    <x v="2"/>
    <n v="6"/>
    <n v="305750"/>
    <n v="0"/>
    <n v="305750"/>
    <n v="189565"/>
    <n v="116185"/>
    <n v="220251"/>
  </r>
  <r>
    <d v="2026-08-02T00:00:00"/>
    <x v="12840"/>
    <x v="2"/>
    <x v="1"/>
    <x v="1"/>
    <x v="7"/>
    <x v="2"/>
    <n v="7"/>
    <n v="79619"/>
    <n v="11146.7"/>
    <n v="68472.3"/>
    <n v="42452.8"/>
    <n v="26019.5"/>
    <n v="220251"/>
  </r>
  <r>
    <d v="2026-08-02T00:00:00"/>
    <x v="12841"/>
    <x v="3"/>
    <x v="0"/>
    <x v="1"/>
    <x v="7"/>
    <x v="2"/>
    <n v="10"/>
    <n v="265234"/>
    <n v="18566.4"/>
    <n v="246668"/>
    <n v="152934"/>
    <n v="93733.7"/>
    <n v="220251"/>
  </r>
  <r>
    <d v="2026-08-02T00:00:00"/>
    <x v="12842"/>
    <x v="6"/>
    <x v="2"/>
    <x v="3"/>
    <x v="7"/>
    <x v="2"/>
    <n v="5"/>
    <n v="688654"/>
    <n v="75751.9"/>
    <n v="612902"/>
    <n v="465806"/>
    <n v="147096"/>
    <n v="134268"/>
  </r>
  <r>
    <d v="2026-08-02T00:00:00"/>
    <x v="12843"/>
    <x v="0"/>
    <x v="7"/>
    <x v="0"/>
    <x v="7"/>
    <x v="2"/>
    <n v="12"/>
    <n v="599206"/>
    <n v="11984.1"/>
    <n v="587222"/>
    <n v="411055"/>
    <n v="176167"/>
    <n v="75465.8"/>
  </r>
  <r>
    <d v="2026-08-02T00:00:00"/>
    <x v="12844"/>
    <x v="3"/>
    <x v="0"/>
    <x v="1"/>
    <x v="7"/>
    <x v="2"/>
    <n v="1"/>
    <n v="219022"/>
    <n v="0"/>
    <n v="219022"/>
    <n v="135794"/>
    <n v="83228.4"/>
    <n v="220251"/>
  </r>
  <r>
    <d v="2026-08-02T00:00:00"/>
    <x v="12845"/>
    <x v="0"/>
    <x v="7"/>
    <x v="0"/>
    <x v="7"/>
    <x v="2"/>
    <n v="6"/>
    <n v="216841"/>
    <n v="19515.7"/>
    <n v="197325"/>
    <n v="138128"/>
    <n v="59197.6"/>
    <n v="75465.8"/>
  </r>
  <r>
    <d v="2026-08-02T00:00:00"/>
    <x v="12846"/>
    <x v="2"/>
    <x v="1"/>
    <x v="1"/>
    <x v="7"/>
    <x v="2"/>
    <n v="6"/>
    <n v="321834"/>
    <n v="0"/>
    <n v="321834"/>
    <n v="199537"/>
    <n v="122297"/>
    <n v="220251"/>
  </r>
  <r>
    <d v="2026-08-02T00:00:00"/>
    <x v="12847"/>
    <x v="1"/>
    <x v="5"/>
    <x v="0"/>
    <x v="7"/>
    <x v="2"/>
    <n v="10"/>
    <n v="734805"/>
    <n v="58784.4"/>
    <n v="676021"/>
    <n v="473214"/>
    <n v="202806"/>
    <n v="75465.8"/>
  </r>
  <r>
    <d v="2026-08-02T00:00:00"/>
    <x v="12848"/>
    <x v="4"/>
    <x v="4"/>
    <x v="2"/>
    <x v="7"/>
    <x v="2"/>
    <n v="8"/>
    <n v="202549"/>
    <n v="8101.96"/>
    <n v="194447"/>
    <n v="140002"/>
    <n v="54445.2"/>
    <n v="54265.4"/>
  </r>
  <r>
    <d v="2026-08-02T00:00:00"/>
    <x v="12849"/>
    <x v="6"/>
    <x v="2"/>
    <x v="3"/>
    <x v="7"/>
    <x v="2"/>
    <n v="7"/>
    <n v="194207"/>
    <n v="0"/>
    <n v="194207"/>
    <n v="147597"/>
    <n v="46609.7"/>
    <n v="134268"/>
  </r>
  <r>
    <d v="2026-08-02T00:00:00"/>
    <x v="12850"/>
    <x v="7"/>
    <x v="6"/>
    <x v="3"/>
    <x v="7"/>
    <x v="2"/>
    <n v="2"/>
    <n v="180667"/>
    <n v="14453.4"/>
    <n v="166214"/>
    <n v="126322"/>
    <n v="39891.3"/>
    <n v="134268"/>
  </r>
  <r>
    <d v="2026-08-02T00:00:00"/>
    <x v="12851"/>
    <x v="2"/>
    <x v="1"/>
    <x v="1"/>
    <x v="7"/>
    <x v="2"/>
    <n v="8"/>
    <n v="707685"/>
    <n v="91999.1"/>
    <n v="615686"/>
    <n v="381725"/>
    <n v="233961"/>
    <n v="220251"/>
  </r>
  <r>
    <d v="2026-08-02T00:00:00"/>
    <x v="12852"/>
    <x v="6"/>
    <x v="2"/>
    <x v="3"/>
    <x v="7"/>
    <x v="2"/>
    <n v="7"/>
    <n v="216044"/>
    <n v="19444"/>
    <n v="196600"/>
    <n v="149416"/>
    <n v="47184"/>
    <n v="134268"/>
  </r>
  <r>
    <d v="2026-08-02T00:00:00"/>
    <x v="12853"/>
    <x v="3"/>
    <x v="0"/>
    <x v="1"/>
    <x v="7"/>
    <x v="2"/>
    <n v="8"/>
    <n v="205410"/>
    <n v="14378.7"/>
    <n v="191031"/>
    <n v="118439"/>
    <n v="72591.9"/>
    <n v="220251"/>
  </r>
  <r>
    <d v="2026-08-02T00:00:00"/>
    <x v="12854"/>
    <x v="6"/>
    <x v="2"/>
    <x v="3"/>
    <x v="7"/>
    <x v="2"/>
    <n v="2"/>
    <n v="729219"/>
    <n v="80214.1"/>
    <n v="649005"/>
    <n v="493244"/>
    <n v="155761"/>
    <n v="134268"/>
  </r>
  <r>
    <d v="2026-08-02T00:00:00"/>
    <x v="12855"/>
    <x v="6"/>
    <x v="2"/>
    <x v="3"/>
    <x v="7"/>
    <x v="2"/>
    <n v="12"/>
    <n v="209749"/>
    <n v="14682.4"/>
    <n v="195067"/>
    <n v="148251"/>
    <n v="46816"/>
    <n v="134268"/>
  </r>
  <r>
    <d v="2026-08-02T00:00:00"/>
    <x v="12856"/>
    <x v="4"/>
    <x v="4"/>
    <x v="2"/>
    <x v="7"/>
    <x v="2"/>
    <n v="5"/>
    <n v="835320"/>
    <n v="66825.6"/>
    <n v="768494"/>
    <n v="553316"/>
    <n v="215178"/>
    <n v="54265.4"/>
  </r>
  <r>
    <d v="2026-08-02T00:00:00"/>
    <x v="12857"/>
    <x v="7"/>
    <x v="6"/>
    <x v="3"/>
    <x v="7"/>
    <x v="2"/>
    <n v="10"/>
    <n v="263549"/>
    <n v="39532.3"/>
    <n v="224017"/>
    <n v="170253"/>
    <n v="53764"/>
    <n v="134268"/>
  </r>
  <r>
    <d v="2026-08-02T00:00:00"/>
    <x v="12858"/>
    <x v="0"/>
    <x v="7"/>
    <x v="0"/>
    <x v="7"/>
    <x v="2"/>
    <n v="1"/>
    <n v="271969"/>
    <n v="0"/>
    <n v="271969"/>
    <n v="190378"/>
    <n v="81590.7"/>
    <n v="75465.8"/>
  </r>
  <r>
    <d v="2026-08-02T00:00:00"/>
    <x v="12859"/>
    <x v="1"/>
    <x v="5"/>
    <x v="0"/>
    <x v="7"/>
    <x v="2"/>
    <n v="6"/>
    <n v="641387"/>
    <n v="0"/>
    <n v="641387"/>
    <n v="448971"/>
    <n v="192416"/>
    <n v="75465.8"/>
  </r>
  <r>
    <d v="2026-08-02T00:00:00"/>
    <x v="12860"/>
    <x v="7"/>
    <x v="6"/>
    <x v="3"/>
    <x v="7"/>
    <x v="2"/>
    <n v="10"/>
    <n v="493497"/>
    <n v="29609.8"/>
    <n v="463887"/>
    <n v="352554"/>
    <n v="111333"/>
    <n v="134268"/>
  </r>
  <r>
    <d v="2026-08-02T00:00:00"/>
    <x v="12861"/>
    <x v="2"/>
    <x v="1"/>
    <x v="1"/>
    <x v="7"/>
    <x v="2"/>
    <n v="9"/>
    <n v="439197"/>
    <n v="35135.8"/>
    <n v="404061"/>
    <n v="250518"/>
    <n v="153543"/>
    <n v="220251"/>
  </r>
  <r>
    <d v="2026-08-03T00:00:00"/>
    <x v="12862"/>
    <x v="5"/>
    <x v="3"/>
    <x v="2"/>
    <x v="7"/>
    <x v="2"/>
    <n v="1"/>
    <n v="452746"/>
    <n v="49802.1"/>
    <n v="402944"/>
    <n v="290120"/>
    <n v="112824"/>
    <n v="54265.4"/>
  </r>
  <r>
    <d v="2026-08-03T00:00:00"/>
    <x v="12863"/>
    <x v="3"/>
    <x v="0"/>
    <x v="1"/>
    <x v="7"/>
    <x v="2"/>
    <n v="5"/>
    <n v="142545"/>
    <n v="7127.25"/>
    <n v="135418"/>
    <n v="83959"/>
    <n v="51458.8"/>
    <n v="220251"/>
  </r>
  <r>
    <d v="2026-08-03T00:00:00"/>
    <x v="12864"/>
    <x v="1"/>
    <x v="5"/>
    <x v="0"/>
    <x v="7"/>
    <x v="2"/>
    <n v="10"/>
    <n v="840216"/>
    <n v="0"/>
    <n v="840216"/>
    <n v="588151"/>
    <n v="252065"/>
    <n v="75465.8"/>
  </r>
  <r>
    <d v="2026-08-03T00:00:00"/>
    <x v="12865"/>
    <x v="0"/>
    <x v="7"/>
    <x v="0"/>
    <x v="7"/>
    <x v="2"/>
    <n v="9"/>
    <n v="145331"/>
    <n v="18893"/>
    <n v="126438"/>
    <n v="88506.6"/>
    <n v="37931.4"/>
    <n v="75465.8"/>
  </r>
  <r>
    <d v="2026-08-03T00:00:00"/>
    <x v="12866"/>
    <x v="2"/>
    <x v="1"/>
    <x v="1"/>
    <x v="7"/>
    <x v="2"/>
    <n v="6"/>
    <n v="405875"/>
    <n v="24352.5"/>
    <n v="381522"/>
    <n v="236544"/>
    <n v="144979"/>
    <n v="220251"/>
  </r>
  <r>
    <d v="2026-08-03T00:00:00"/>
    <x v="12867"/>
    <x v="3"/>
    <x v="0"/>
    <x v="1"/>
    <x v="7"/>
    <x v="2"/>
    <n v="4"/>
    <n v="448310"/>
    <n v="49314.1"/>
    <n v="398996"/>
    <n v="247377"/>
    <n v="151618"/>
    <n v="220251"/>
  </r>
  <r>
    <d v="2026-08-03T00:00:00"/>
    <x v="12868"/>
    <x v="6"/>
    <x v="2"/>
    <x v="3"/>
    <x v="7"/>
    <x v="2"/>
    <n v="11"/>
    <n v="410642"/>
    <n v="45170.6"/>
    <n v="365471"/>
    <n v="277758"/>
    <n v="87713.1"/>
    <n v="134268"/>
  </r>
  <r>
    <d v="2026-08-03T00:00:00"/>
    <x v="12869"/>
    <x v="1"/>
    <x v="5"/>
    <x v="0"/>
    <x v="7"/>
    <x v="2"/>
    <n v="6"/>
    <n v="51550"/>
    <n v="1546.5"/>
    <n v="50003.5"/>
    <n v="35002.4"/>
    <n v="15001"/>
    <n v="75465.8"/>
  </r>
  <r>
    <d v="2026-08-03T00:00:00"/>
    <x v="12870"/>
    <x v="5"/>
    <x v="3"/>
    <x v="2"/>
    <x v="7"/>
    <x v="2"/>
    <n v="2"/>
    <n v="321087"/>
    <n v="35319.6"/>
    <n v="285767"/>
    <n v="205753"/>
    <n v="80014.9"/>
    <n v="54265.4"/>
  </r>
  <r>
    <d v="2026-08-03T00:00:00"/>
    <x v="12871"/>
    <x v="3"/>
    <x v="0"/>
    <x v="1"/>
    <x v="7"/>
    <x v="2"/>
    <n v="2"/>
    <n v="691898"/>
    <n v="62270.8"/>
    <n v="629627"/>
    <n v="390369"/>
    <n v="239258"/>
    <n v="220251"/>
  </r>
  <r>
    <d v="2026-08-03T00:00:00"/>
    <x v="12872"/>
    <x v="6"/>
    <x v="2"/>
    <x v="3"/>
    <x v="7"/>
    <x v="2"/>
    <n v="10"/>
    <n v="332409"/>
    <n v="0"/>
    <n v="332409"/>
    <n v="252631"/>
    <n v="79778.2"/>
    <n v="134268"/>
  </r>
  <r>
    <d v="2026-08-03T00:00:00"/>
    <x v="12873"/>
    <x v="7"/>
    <x v="6"/>
    <x v="3"/>
    <x v="7"/>
    <x v="2"/>
    <n v="6"/>
    <n v="288338"/>
    <n v="5766.76"/>
    <n v="282571"/>
    <n v="214754"/>
    <n v="67817.1"/>
    <n v="134268"/>
  </r>
  <r>
    <d v="2026-08-03T00:00:00"/>
    <x v="12874"/>
    <x v="1"/>
    <x v="5"/>
    <x v="0"/>
    <x v="7"/>
    <x v="2"/>
    <n v="4"/>
    <n v="101243"/>
    <n v="0"/>
    <n v="101243"/>
    <n v="70870.1"/>
    <n v="30372.9"/>
    <n v="75465.8"/>
  </r>
  <r>
    <d v="2026-08-03T00:00:00"/>
    <x v="12875"/>
    <x v="7"/>
    <x v="6"/>
    <x v="3"/>
    <x v="7"/>
    <x v="2"/>
    <n v="10"/>
    <n v="356217"/>
    <n v="46308.2"/>
    <n v="309909"/>
    <n v="235531"/>
    <n v="74378.1"/>
    <n v="134268"/>
  </r>
  <r>
    <d v="2026-08-03T00:00:00"/>
    <x v="12876"/>
    <x v="3"/>
    <x v="0"/>
    <x v="1"/>
    <x v="7"/>
    <x v="2"/>
    <n v="8"/>
    <n v="721168"/>
    <n v="79328.5"/>
    <n v="641840"/>
    <n v="397940"/>
    <n v="243899"/>
    <n v="220251"/>
  </r>
  <r>
    <d v="2026-08-03T00:00:00"/>
    <x v="12877"/>
    <x v="7"/>
    <x v="6"/>
    <x v="3"/>
    <x v="7"/>
    <x v="2"/>
    <n v="6"/>
    <n v="219007"/>
    <n v="13140.4"/>
    <n v="205867"/>
    <n v="156459"/>
    <n v="49408"/>
    <n v="134268"/>
  </r>
  <r>
    <d v="2026-08-03T00:00:00"/>
    <x v="12878"/>
    <x v="7"/>
    <x v="6"/>
    <x v="3"/>
    <x v="7"/>
    <x v="2"/>
    <n v="7"/>
    <n v="161369"/>
    <n v="0"/>
    <n v="161369"/>
    <n v="122640"/>
    <n v="38728.6"/>
    <n v="134268"/>
  </r>
  <r>
    <d v="2026-08-03T00:00:00"/>
    <x v="12879"/>
    <x v="6"/>
    <x v="2"/>
    <x v="3"/>
    <x v="7"/>
    <x v="2"/>
    <n v="3"/>
    <n v="777048"/>
    <n v="46622.9"/>
    <n v="730425"/>
    <n v="555123"/>
    <n v="175302"/>
    <n v="134268"/>
  </r>
  <r>
    <d v="2026-08-03T00:00:00"/>
    <x v="12880"/>
    <x v="1"/>
    <x v="5"/>
    <x v="0"/>
    <x v="7"/>
    <x v="2"/>
    <n v="9"/>
    <n v="333592"/>
    <n v="20015.5"/>
    <n v="313576"/>
    <n v="219504"/>
    <n v="94072.9"/>
    <n v="75465.8"/>
  </r>
  <r>
    <d v="2026-08-03T00:00:00"/>
    <x v="12881"/>
    <x v="7"/>
    <x v="6"/>
    <x v="3"/>
    <x v="7"/>
    <x v="2"/>
    <n v="4"/>
    <n v="112452"/>
    <n v="10120.7"/>
    <n v="102331"/>
    <n v="77771.8"/>
    <n v="24559.5"/>
    <n v="134268"/>
  </r>
  <r>
    <d v="2026-08-03T00:00:00"/>
    <x v="12882"/>
    <x v="6"/>
    <x v="2"/>
    <x v="3"/>
    <x v="7"/>
    <x v="2"/>
    <n v="11"/>
    <n v="350213"/>
    <n v="49029.8"/>
    <n v="301183"/>
    <n v="228899"/>
    <n v="72284"/>
    <n v="134268"/>
  </r>
  <r>
    <d v="2026-08-03T00:00:00"/>
    <x v="12883"/>
    <x v="5"/>
    <x v="3"/>
    <x v="2"/>
    <x v="7"/>
    <x v="2"/>
    <n v="4"/>
    <n v="742295"/>
    <n v="0"/>
    <n v="742295"/>
    <n v="534452"/>
    <n v="207843"/>
    <n v="54265.4"/>
  </r>
  <r>
    <d v="2026-08-03T00:00:00"/>
    <x v="12884"/>
    <x v="4"/>
    <x v="4"/>
    <x v="2"/>
    <x v="7"/>
    <x v="2"/>
    <n v="1"/>
    <n v="433252"/>
    <n v="8665.04"/>
    <n v="424587"/>
    <n v="305703"/>
    <n v="118884"/>
    <n v="54265.4"/>
  </r>
  <r>
    <d v="2026-08-03T00:00:00"/>
    <x v="12885"/>
    <x v="3"/>
    <x v="0"/>
    <x v="1"/>
    <x v="7"/>
    <x v="2"/>
    <n v="3"/>
    <n v="388745"/>
    <n v="34987.1"/>
    <n v="353758"/>
    <n v="219330"/>
    <n v="134428"/>
    <n v="220251"/>
  </r>
  <r>
    <d v="2026-08-03T00:00:00"/>
    <x v="12886"/>
    <x v="6"/>
    <x v="2"/>
    <x v="3"/>
    <x v="7"/>
    <x v="2"/>
    <n v="8"/>
    <n v="309957"/>
    <n v="0"/>
    <n v="309957"/>
    <n v="235567"/>
    <n v="74389.7"/>
    <n v="134268"/>
  </r>
  <r>
    <d v="2026-08-03T00:00:00"/>
    <x v="12887"/>
    <x v="0"/>
    <x v="7"/>
    <x v="0"/>
    <x v="7"/>
    <x v="2"/>
    <n v="9"/>
    <n v="541537"/>
    <n v="32492.2"/>
    <n v="509045"/>
    <n v="356331"/>
    <n v="152713"/>
    <n v="75465.8"/>
  </r>
  <r>
    <d v="2026-08-03T00:00:00"/>
    <x v="12888"/>
    <x v="3"/>
    <x v="0"/>
    <x v="1"/>
    <x v="7"/>
    <x v="2"/>
    <n v="8"/>
    <n v="602026"/>
    <n v="36121.6"/>
    <n v="565904"/>
    <n v="350861"/>
    <n v="215044"/>
    <n v="220251"/>
  </r>
  <r>
    <d v="2026-08-03T00:00:00"/>
    <x v="12889"/>
    <x v="7"/>
    <x v="6"/>
    <x v="3"/>
    <x v="7"/>
    <x v="2"/>
    <n v="2"/>
    <n v="107347"/>
    <n v="4293.88"/>
    <n v="103053"/>
    <n v="78320.4"/>
    <n v="24732.8"/>
    <n v="134268"/>
  </r>
  <r>
    <d v="2026-08-03T00:00:00"/>
    <x v="12890"/>
    <x v="3"/>
    <x v="0"/>
    <x v="1"/>
    <x v="7"/>
    <x v="2"/>
    <n v="9"/>
    <n v="205683"/>
    <n v="8227.32"/>
    <n v="197456"/>
    <n v="122423"/>
    <n v="75033.2"/>
    <n v="220251"/>
  </r>
  <r>
    <d v="2026-08-03T00:00:00"/>
    <x v="12891"/>
    <x v="6"/>
    <x v="2"/>
    <x v="3"/>
    <x v="7"/>
    <x v="2"/>
    <n v="9"/>
    <n v="727467"/>
    <n v="80021.4"/>
    <n v="647446"/>
    <n v="492059"/>
    <n v="155387"/>
    <n v="134268"/>
  </r>
  <r>
    <d v="2026-08-03T00:00:00"/>
    <x v="12892"/>
    <x v="6"/>
    <x v="2"/>
    <x v="3"/>
    <x v="7"/>
    <x v="2"/>
    <n v="12"/>
    <n v="135570"/>
    <n v="8134.2"/>
    <n v="127436"/>
    <n v="96851.2"/>
    <n v="30584.6"/>
    <n v="134268"/>
  </r>
  <r>
    <d v="2026-08-03T00:00:00"/>
    <x v="12893"/>
    <x v="4"/>
    <x v="4"/>
    <x v="2"/>
    <x v="7"/>
    <x v="2"/>
    <n v="9"/>
    <n v="716251"/>
    <n v="42975.1"/>
    <n v="673276"/>
    <n v="484759"/>
    <n v="188517"/>
    <n v="54265.4"/>
  </r>
  <r>
    <d v="2026-08-03T00:00:00"/>
    <x v="12894"/>
    <x v="1"/>
    <x v="5"/>
    <x v="0"/>
    <x v="7"/>
    <x v="2"/>
    <n v="11"/>
    <n v="804136"/>
    <n v="0"/>
    <n v="804136"/>
    <n v="562895"/>
    <n v="241241"/>
    <n v="75465.8"/>
  </r>
  <r>
    <d v="2026-08-03T00:00:00"/>
    <x v="12895"/>
    <x v="7"/>
    <x v="6"/>
    <x v="3"/>
    <x v="7"/>
    <x v="2"/>
    <n v="12"/>
    <n v="265710"/>
    <n v="7971.3"/>
    <n v="257739"/>
    <n v="195881"/>
    <n v="61857.3"/>
    <n v="134268"/>
  </r>
  <r>
    <d v="2026-08-03T00:00:00"/>
    <x v="12896"/>
    <x v="6"/>
    <x v="2"/>
    <x v="3"/>
    <x v="7"/>
    <x v="2"/>
    <n v="10"/>
    <n v="219933"/>
    <n v="0"/>
    <n v="219933"/>
    <n v="167149"/>
    <n v="52783.9"/>
    <n v="134268"/>
  </r>
  <r>
    <d v="2026-08-03T00:00:00"/>
    <x v="12897"/>
    <x v="6"/>
    <x v="2"/>
    <x v="3"/>
    <x v="7"/>
    <x v="2"/>
    <n v="1"/>
    <n v="570471"/>
    <n v="28523.5"/>
    <n v="541947"/>
    <n v="411880"/>
    <n v="130067"/>
    <n v="134268"/>
  </r>
  <r>
    <d v="2026-08-03T00:00:00"/>
    <x v="12898"/>
    <x v="1"/>
    <x v="5"/>
    <x v="0"/>
    <x v="7"/>
    <x v="2"/>
    <n v="6"/>
    <n v="582609"/>
    <n v="29130.5"/>
    <n v="553479"/>
    <n v="387435"/>
    <n v="166044"/>
    <n v="75465.8"/>
  </r>
  <r>
    <d v="2026-08-03T00:00:00"/>
    <x v="12899"/>
    <x v="1"/>
    <x v="5"/>
    <x v="0"/>
    <x v="7"/>
    <x v="2"/>
    <n v="7"/>
    <n v="730663"/>
    <n v="0"/>
    <n v="730663"/>
    <n v="511464"/>
    <n v="219199"/>
    <n v="75465.8"/>
  </r>
  <r>
    <d v="2026-08-03T00:00:00"/>
    <x v="12900"/>
    <x v="4"/>
    <x v="4"/>
    <x v="2"/>
    <x v="7"/>
    <x v="2"/>
    <n v="2"/>
    <n v="231963"/>
    <n v="25515.9"/>
    <n v="206447"/>
    <n v="148642"/>
    <n v="57805.2"/>
    <n v="54265.4"/>
  </r>
  <r>
    <d v="2026-08-03T00:00:00"/>
    <x v="12901"/>
    <x v="7"/>
    <x v="6"/>
    <x v="3"/>
    <x v="7"/>
    <x v="2"/>
    <n v="9"/>
    <n v="449633"/>
    <n v="35970.6"/>
    <n v="413662"/>
    <n v="314383"/>
    <n v="99279"/>
    <n v="134268"/>
  </r>
  <r>
    <d v="2026-08-03T00:00:00"/>
    <x v="12902"/>
    <x v="7"/>
    <x v="6"/>
    <x v="3"/>
    <x v="7"/>
    <x v="2"/>
    <n v="4"/>
    <n v="704432"/>
    <n v="77487.5"/>
    <n v="626944"/>
    <n v="476478"/>
    <n v="150467"/>
    <n v="134268"/>
  </r>
  <r>
    <d v="2026-08-03T00:00:00"/>
    <x v="12903"/>
    <x v="2"/>
    <x v="1"/>
    <x v="1"/>
    <x v="7"/>
    <x v="2"/>
    <n v="10"/>
    <n v="618741"/>
    <n v="80436.3"/>
    <n v="538305"/>
    <n v="333749"/>
    <n v="204556"/>
    <n v="220251"/>
  </r>
  <r>
    <d v="2026-08-03T00:00:00"/>
    <x v="12904"/>
    <x v="6"/>
    <x v="2"/>
    <x v="3"/>
    <x v="7"/>
    <x v="2"/>
    <n v="9"/>
    <n v="819211"/>
    <n v="0"/>
    <n v="819211"/>
    <n v="622600"/>
    <n v="196611"/>
    <n v="134268"/>
  </r>
  <r>
    <d v="2026-08-03T00:00:00"/>
    <x v="12905"/>
    <x v="6"/>
    <x v="2"/>
    <x v="3"/>
    <x v="7"/>
    <x v="2"/>
    <n v="8"/>
    <n v="700388"/>
    <n v="21011.6"/>
    <n v="679376"/>
    <n v="516326"/>
    <n v="163050"/>
    <n v="134268"/>
  </r>
  <r>
    <d v="2026-08-03T00:00:00"/>
    <x v="12906"/>
    <x v="2"/>
    <x v="1"/>
    <x v="1"/>
    <x v="7"/>
    <x v="2"/>
    <n v="12"/>
    <n v="768792"/>
    <n v="76879.2"/>
    <n v="691913"/>
    <n v="428986"/>
    <n v="262927"/>
    <n v="220251"/>
  </r>
  <r>
    <d v="2026-08-03T00:00:00"/>
    <x v="12907"/>
    <x v="4"/>
    <x v="4"/>
    <x v="2"/>
    <x v="7"/>
    <x v="2"/>
    <n v="9"/>
    <n v="554411"/>
    <n v="44352.9"/>
    <n v="510058"/>
    <n v="367242"/>
    <n v="142816"/>
    <n v="54265.4"/>
  </r>
  <r>
    <d v="2026-08-03T00:00:00"/>
    <x v="12908"/>
    <x v="2"/>
    <x v="1"/>
    <x v="1"/>
    <x v="7"/>
    <x v="2"/>
    <n v="2"/>
    <n v="290011"/>
    <n v="17400.7"/>
    <n v="272610"/>
    <n v="169018"/>
    <n v="103592"/>
    <n v="220251"/>
  </r>
  <r>
    <d v="2026-08-03T00:00:00"/>
    <x v="12909"/>
    <x v="0"/>
    <x v="7"/>
    <x v="0"/>
    <x v="7"/>
    <x v="2"/>
    <n v="7"/>
    <n v="91909"/>
    <n v="6433.63"/>
    <n v="85475.4"/>
    <n v="59832.8"/>
    <n v="25642.6"/>
    <n v="75465.8"/>
  </r>
  <r>
    <d v="2026-08-03T00:00:00"/>
    <x v="12910"/>
    <x v="4"/>
    <x v="4"/>
    <x v="2"/>
    <x v="7"/>
    <x v="2"/>
    <n v="6"/>
    <n v="329572"/>
    <n v="0"/>
    <n v="329572"/>
    <n v="237292"/>
    <n v="92280.2"/>
    <n v="54265.4"/>
  </r>
  <r>
    <d v="2026-08-03T00:00:00"/>
    <x v="12911"/>
    <x v="0"/>
    <x v="7"/>
    <x v="0"/>
    <x v="7"/>
    <x v="2"/>
    <n v="7"/>
    <n v="372121"/>
    <n v="22327.3"/>
    <n v="349794"/>
    <n v="244856"/>
    <n v="104938"/>
    <n v="75465.8"/>
  </r>
  <r>
    <d v="2026-08-03T00:00:00"/>
    <x v="12912"/>
    <x v="3"/>
    <x v="0"/>
    <x v="1"/>
    <x v="7"/>
    <x v="2"/>
    <n v="2"/>
    <n v="166858"/>
    <n v="16685.8"/>
    <n v="150172"/>
    <n v="93106.8"/>
    <n v="57065.4"/>
    <n v="220251"/>
  </r>
  <r>
    <d v="2026-08-03T00:00:00"/>
    <x v="12913"/>
    <x v="7"/>
    <x v="6"/>
    <x v="3"/>
    <x v="7"/>
    <x v="2"/>
    <n v="4"/>
    <n v="663141"/>
    <n v="0"/>
    <n v="663141"/>
    <n v="503987"/>
    <n v="159154"/>
    <n v="134268"/>
  </r>
  <r>
    <d v="2026-08-03T00:00:00"/>
    <x v="12914"/>
    <x v="4"/>
    <x v="4"/>
    <x v="2"/>
    <x v="7"/>
    <x v="2"/>
    <n v="4"/>
    <n v="291238"/>
    <n v="43685.7"/>
    <n v="247552"/>
    <n v="178238"/>
    <n v="69314.6"/>
    <n v="54265.4"/>
  </r>
  <r>
    <d v="2026-08-03T00:00:00"/>
    <x v="12915"/>
    <x v="1"/>
    <x v="5"/>
    <x v="0"/>
    <x v="7"/>
    <x v="2"/>
    <n v="10"/>
    <n v="732550"/>
    <n v="43953"/>
    <n v="688597"/>
    <n v="482018"/>
    <n v="206579"/>
    <n v="75465.8"/>
  </r>
  <r>
    <d v="2026-08-03T00:00:00"/>
    <x v="12916"/>
    <x v="2"/>
    <x v="1"/>
    <x v="1"/>
    <x v="7"/>
    <x v="2"/>
    <n v="6"/>
    <n v="406286"/>
    <n v="48754.3"/>
    <n v="357532"/>
    <n v="221670"/>
    <n v="135862"/>
    <n v="220251"/>
  </r>
  <r>
    <d v="2026-08-03T00:00:00"/>
    <x v="12917"/>
    <x v="6"/>
    <x v="2"/>
    <x v="3"/>
    <x v="7"/>
    <x v="2"/>
    <n v="12"/>
    <n v="515669"/>
    <n v="41253.5"/>
    <n v="474415"/>
    <n v="360556"/>
    <n v="113860"/>
    <n v="134268"/>
  </r>
  <r>
    <d v="2026-08-03T00:00:00"/>
    <x v="12918"/>
    <x v="0"/>
    <x v="7"/>
    <x v="0"/>
    <x v="7"/>
    <x v="2"/>
    <n v="2"/>
    <n v="459825"/>
    <n v="36786"/>
    <n v="423039"/>
    <n v="296127"/>
    <n v="126912"/>
    <n v="75465.8"/>
  </r>
  <r>
    <d v="2026-08-03T00:00:00"/>
    <x v="12919"/>
    <x v="0"/>
    <x v="7"/>
    <x v="0"/>
    <x v="7"/>
    <x v="2"/>
    <n v="3"/>
    <n v="790328"/>
    <n v="15806.6"/>
    <n v="774521"/>
    <n v="542165"/>
    <n v="232356"/>
    <n v="75465.8"/>
  </r>
  <r>
    <d v="2026-08-03T00:00:00"/>
    <x v="12920"/>
    <x v="7"/>
    <x v="6"/>
    <x v="3"/>
    <x v="7"/>
    <x v="2"/>
    <n v="11"/>
    <n v="606077"/>
    <n v="0"/>
    <n v="606077"/>
    <n v="460619"/>
    <n v="145458"/>
    <n v="134268"/>
  </r>
  <r>
    <d v="2026-08-03T00:00:00"/>
    <x v="12921"/>
    <x v="6"/>
    <x v="2"/>
    <x v="3"/>
    <x v="7"/>
    <x v="2"/>
    <n v="12"/>
    <n v="130594"/>
    <n v="9141.58"/>
    <n v="121452"/>
    <n v="92303.8"/>
    <n v="29148.6"/>
    <n v="134268"/>
  </r>
  <r>
    <d v="2026-08-03T00:00:00"/>
    <x v="12922"/>
    <x v="2"/>
    <x v="1"/>
    <x v="1"/>
    <x v="7"/>
    <x v="2"/>
    <n v="11"/>
    <n v="759609"/>
    <n v="0"/>
    <n v="759609"/>
    <n v="470958"/>
    <n v="288651"/>
    <n v="220251"/>
  </r>
  <r>
    <d v="2026-08-03T00:00:00"/>
    <x v="12923"/>
    <x v="7"/>
    <x v="6"/>
    <x v="3"/>
    <x v="7"/>
    <x v="2"/>
    <n v="3"/>
    <n v="189899"/>
    <n v="0"/>
    <n v="189899"/>
    <n v="144323"/>
    <n v="45575.8"/>
    <n v="134268"/>
  </r>
  <r>
    <d v="2026-08-03T00:00:00"/>
    <x v="12924"/>
    <x v="2"/>
    <x v="1"/>
    <x v="1"/>
    <x v="7"/>
    <x v="2"/>
    <n v="11"/>
    <n v="93797"/>
    <n v="0"/>
    <n v="93797"/>
    <n v="58154.1"/>
    <n v="35642.9"/>
    <n v="220251"/>
  </r>
  <r>
    <d v="2026-08-03T00:00:00"/>
    <x v="12925"/>
    <x v="4"/>
    <x v="4"/>
    <x v="2"/>
    <x v="7"/>
    <x v="2"/>
    <n v="5"/>
    <n v="68472"/>
    <n v="0"/>
    <n v="68472"/>
    <n v="49299.8"/>
    <n v="19172.2"/>
    <n v="54265.4"/>
  </r>
  <r>
    <d v="2026-08-03T00:00:00"/>
    <x v="12926"/>
    <x v="0"/>
    <x v="7"/>
    <x v="0"/>
    <x v="7"/>
    <x v="2"/>
    <n v="3"/>
    <n v="828905"/>
    <n v="107758"/>
    <n v="721147"/>
    <n v="504803"/>
    <n v="216344"/>
    <n v="75465.8"/>
  </r>
  <r>
    <d v="2026-08-03T00:00:00"/>
    <x v="12927"/>
    <x v="3"/>
    <x v="0"/>
    <x v="1"/>
    <x v="7"/>
    <x v="2"/>
    <n v="8"/>
    <n v="840353"/>
    <n v="50421.2"/>
    <n v="789932"/>
    <n v="489758"/>
    <n v="300174"/>
    <n v="220251"/>
  </r>
  <r>
    <d v="2026-08-04T00:00:00"/>
    <x v="12928"/>
    <x v="6"/>
    <x v="2"/>
    <x v="3"/>
    <x v="7"/>
    <x v="2"/>
    <n v="1"/>
    <n v="411960"/>
    <n v="12358.8"/>
    <n v="399601"/>
    <n v="303697"/>
    <n v="95904.3"/>
    <n v="134268"/>
  </r>
  <r>
    <d v="2026-08-04T00:00:00"/>
    <x v="12929"/>
    <x v="5"/>
    <x v="3"/>
    <x v="2"/>
    <x v="7"/>
    <x v="2"/>
    <n v="3"/>
    <n v="167930"/>
    <n v="0"/>
    <n v="167930"/>
    <n v="120910"/>
    <n v="47020.4"/>
    <n v="54265.4"/>
  </r>
  <r>
    <d v="2026-08-04T00:00:00"/>
    <x v="12930"/>
    <x v="1"/>
    <x v="5"/>
    <x v="0"/>
    <x v="7"/>
    <x v="2"/>
    <n v="4"/>
    <n v="653512"/>
    <n v="26140.5"/>
    <n v="627372"/>
    <n v="439160"/>
    <n v="188211"/>
    <n v="75465.8"/>
  </r>
  <r>
    <d v="2026-08-04T00:00:00"/>
    <x v="12931"/>
    <x v="4"/>
    <x v="4"/>
    <x v="2"/>
    <x v="7"/>
    <x v="2"/>
    <n v="2"/>
    <n v="532506"/>
    <n v="0"/>
    <n v="532506"/>
    <n v="383404"/>
    <n v="149102"/>
    <n v="54265.4"/>
  </r>
  <r>
    <d v="2026-08-04T00:00:00"/>
    <x v="12932"/>
    <x v="4"/>
    <x v="4"/>
    <x v="2"/>
    <x v="7"/>
    <x v="2"/>
    <n v="1"/>
    <n v="569497"/>
    <n v="34169.8"/>
    <n v="535327"/>
    <n v="385436"/>
    <n v="149892"/>
    <n v="54265.4"/>
  </r>
  <r>
    <d v="2026-08-04T00:00:00"/>
    <x v="12933"/>
    <x v="5"/>
    <x v="3"/>
    <x v="2"/>
    <x v="7"/>
    <x v="2"/>
    <n v="10"/>
    <n v="445016"/>
    <n v="17800.6"/>
    <n v="427215"/>
    <n v="307595"/>
    <n v="119620"/>
    <n v="54265.4"/>
  </r>
  <r>
    <d v="2026-08-04T00:00:00"/>
    <x v="12934"/>
    <x v="3"/>
    <x v="0"/>
    <x v="1"/>
    <x v="7"/>
    <x v="2"/>
    <n v="2"/>
    <n v="616102"/>
    <n v="67771.2"/>
    <n v="548331"/>
    <n v="339965"/>
    <n v="208366"/>
    <n v="220251"/>
  </r>
  <r>
    <d v="2026-08-04T00:00:00"/>
    <x v="12935"/>
    <x v="5"/>
    <x v="3"/>
    <x v="2"/>
    <x v="7"/>
    <x v="2"/>
    <n v="2"/>
    <n v="205587"/>
    <n v="12335.2"/>
    <n v="193252"/>
    <n v="139141"/>
    <n v="54110.5"/>
    <n v="54265.4"/>
  </r>
  <r>
    <d v="2026-08-04T00:00:00"/>
    <x v="12936"/>
    <x v="6"/>
    <x v="2"/>
    <x v="3"/>
    <x v="7"/>
    <x v="2"/>
    <n v="9"/>
    <n v="454966"/>
    <n v="0"/>
    <n v="454966"/>
    <n v="345774"/>
    <n v="109192"/>
    <n v="134268"/>
  </r>
  <r>
    <d v="2026-08-04T00:00:00"/>
    <x v="12937"/>
    <x v="2"/>
    <x v="1"/>
    <x v="1"/>
    <x v="7"/>
    <x v="2"/>
    <n v="11"/>
    <n v="449920"/>
    <n v="58489.6"/>
    <n v="391430"/>
    <n v="242687"/>
    <n v="148744"/>
    <n v="220251"/>
  </r>
  <r>
    <d v="2026-08-04T00:00:00"/>
    <x v="12938"/>
    <x v="3"/>
    <x v="0"/>
    <x v="1"/>
    <x v="7"/>
    <x v="2"/>
    <n v="10"/>
    <n v="265406"/>
    <n v="13270.3"/>
    <n v="252136"/>
    <n v="156324"/>
    <n v="95811.6"/>
    <n v="220251"/>
  </r>
  <r>
    <d v="2026-08-04T00:00:00"/>
    <x v="12939"/>
    <x v="2"/>
    <x v="1"/>
    <x v="1"/>
    <x v="7"/>
    <x v="2"/>
    <n v="10"/>
    <n v="702095"/>
    <n v="84251.4"/>
    <n v="617844"/>
    <n v="383063"/>
    <n v="234781"/>
    <n v="220251"/>
  </r>
  <r>
    <d v="2026-08-04T00:00:00"/>
    <x v="12940"/>
    <x v="3"/>
    <x v="0"/>
    <x v="1"/>
    <x v="7"/>
    <x v="2"/>
    <n v="5"/>
    <n v="568814"/>
    <n v="56881.4"/>
    <n v="511933"/>
    <n v="317398"/>
    <n v="194534"/>
    <n v="220251"/>
  </r>
  <r>
    <d v="2026-08-04T00:00:00"/>
    <x v="12941"/>
    <x v="6"/>
    <x v="2"/>
    <x v="3"/>
    <x v="7"/>
    <x v="2"/>
    <n v="7"/>
    <n v="77499"/>
    <n v="7749.9"/>
    <n v="69749.1"/>
    <n v="53009.3"/>
    <n v="16739.8"/>
    <n v="134268"/>
  </r>
  <r>
    <d v="2026-08-04T00:00:00"/>
    <x v="12942"/>
    <x v="4"/>
    <x v="4"/>
    <x v="2"/>
    <x v="7"/>
    <x v="2"/>
    <n v="1"/>
    <n v="504980"/>
    <n v="30298.8"/>
    <n v="474681"/>
    <n v="341770"/>
    <n v="132911"/>
    <n v="54265.4"/>
  </r>
  <r>
    <d v="2026-08-04T00:00:00"/>
    <x v="12943"/>
    <x v="0"/>
    <x v="7"/>
    <x v="0"/>
    <x v="7"/>
    <x v="2"/>
    <n v="11"/>
    <n v="272214"/>
    <n v="0"/>
    <n v="272214"/>
    <n v="190550"/>
    <n v="81664.2"/>
    <n v="75465.8"/>
  </r>
  <r>
    <d v="2026-08-04T00:00:00"/>
    <x v="12944"/>
    <x v="3"/>
    <x v="0"/>
    <x v="1"/>
    <x v="7"/>
    <x v="2"/>
    <n v="8"/>
    <n v="549797"/>
    <n v="32987.8"/>
    <n v="516809"/>
    <n v="320422"/>
    <n v="196387"/>
    <n v="220251"/>
  </r>
  <r>
    <d v="2026-08-04T00:00:00"/>
    <x v="12945"/>
    <x v="7"/>
    <x v="6"/>
    <x v="3"/>
    <x v="7"/>
    <x v="2"/>
    <n v="4"/>
    <n v="255386"/>
    <n v="0"/>
    <n v="255386"/>
    <n v="194093"/>
    <n v="61292.6"/>
    <n v="134268"/>
  </r>
  <r>
    <d v="2026-08-04T00:00:00"/>
    <x v="12946"/>
    <x v="6"/>
    <x v="2"/>
    <x v="3"/>
    <x v="7"/>
    <x v="2"/>
    <n v="3"/>
    <n v="473415"/>
    <n v="66278.1"/>
    <n v="407137"/>
    <n v="309424"/>
    <n v="97712.9"/>
    <n v="134268"/>
  </r>
  <r>
    <d v="2026-08-04T00:00:00"/>
    <x v="12947"/>
    <x v="3"/>
    <x v="0"/>
    <x v="1"/>
    <x v="7"/>
    <x v="2"/>
    <n v="1"/>
    <n v="506212"/>
    <n v="65807.6"/>
    <n v="440404"/>
    <n v="273051"/>
    <n v="167354"/>
    <n v="220251"/>
  </r>
  <r>
    <d v="2026-08-04T00:00:00"/>
    <x v="12948"/>
    <x v="1"/>
    <x v="5"/>
    <x v="0"/>
    <x v="7"/>
    <x v="2"/>
    <n v="11"/>
    <n v="696687"/>
    <n v="0"/>
    <n v="696687"/>
    <n v="487681"/>
    <n v="209006"/>
    <n v="75465.8"/>
  </r>
  <r>
    <d v="2026-08-04T00:00:00"/>
    <x v="12949"/>
    <x v="0"/>
    <x v="7"/>
    <x v="0"/>
    <x v="7"/>
    <x v="2"/>
    <n v="12"/>
    <n v="264339"/>
    <n v="31720.7"/>
    <n v="232618"/>
    <n v="162833"/>
    <n v="69785.5"/>
    <n v="75465.8"/>
  </r>
  <r>
    <d v="2026-08-04T00:00:00"/>
    <x v="12950"/>
    <x v="2"/>
    <x v="1"/>
    <x v="1"/>
    <x v="7"/>
    <x v="2"/>
    <n v="4"/>
    <n v="558041"/>
    <n v="44643.3"/>
    <n v="513398"/>
    <n v="318307"/>
    <n v="195091"/>
    <n v="220251"/>
  </r>
  <r>
    <d v="2026-08-04T00:00:00"/>
    <x v="12951"/>
    <x v="6"/>
    <x v="2"/>
    <x v="3"/>
    <x v="7"/>
    <x v="2"/>
    <n v="9"/>
    <n v="115491"/>
    <n v="0"/>
    <n v="115491"/>
    <n v="87773.2"/>
    <n v="27717.8"/>
    <n v="134268"/>
  </r>
  <r>
    <d v="2026-08-04T00:00:00"/>
    <x v="12952"/>
    <x v="4"/>
    <x v="4"/>
    <x v="2"/>
    <x v="7"/>
    <x v="2"/>
    <n v="8"/>
    <n v="132611"/>
    <n v="2652.22"/>
    <n v="129959"/>
    <n v="93570.3"/>
    <n v="36388.5"/>
    <n v="54265.4"/>
  </r>
  <r>
    <d v="2026-08-04T00:00:00"/>
    <x v="12953"/>
    <x v="7"/>
    <x v="6"/>
    <x v="3"/>
    <x v="7"/>
    <x v="2"/>
    <n v="1"/>
    <n v="156904"/>
    <n v="9414.24"/>
    <n v="147490"/>
    <n v="112092"/>
    <n v="35397.5"/>
    <n v="134268"/>
  </r>
  <r>
    <d v="2026-08-04T00:00:00"/>
    <x v="12954"/>
    <x v="0"/>
    <x v="7"/>
    <x v="0"/>
    <x v="7"/>
    <x v="2"/>
    <n v="3"/>
    <n v="244824"/>
    <n v="7344.72"/>
    <n v="237479"/>
    <n v="166236"/>
    <n v="71243.8"/>
    <n v="75465.8"/>
  </r>
  <r>
    <d v="2026-08-04T00:00:00"/>
    <x v="12955"/>
    <x v="7"/>
    <x v="6"/>
    <x v="3"/>
    <x v="7"/>
    <x v="2"/>
    <n v="10"/>
    <n v="203252"/>
    <n v="18292.7"/>
    <n v="184959"/>
    <n v="140569"/>
    <n v="44390.2"/>
    <n v="134268"/>
  </r>
  <r>
    <d v="2026-08-04T00:00:00"/>
    <x v="12956"/>
    <x v="2"/>
    <x v="1"/>
    <x v="1"/>
    <x v="7"/>
    <x v="2"/>
    <n v="6"/>
    <n v="230967"/>
    <n v="25406.4"/>
    <n v="205561"/>
    <n v="127448"/>
    <n v="78113"/>
    <n v="220251"/>
  </r>
  <r>
    <d v="2026-08-04T00:00:00"/>
    <x v="12957"/>
    <x v="4"/>
    <x v="4"/>
    <x v="2"/>
    <x v="7"/>
    <x v="2"/>
    <n v="3"/>
    <n v="718820"/>
    <n v="107823"/>
    <n v="610997"/>
    <n v="439918"/>
    <n v="171079"/>
    <n v="54265.4"/>
  </r>
  <r>
    <d v="2026-08-04T00:00:00"/>
    <x v="12958"/>
    <x v="5"/>
    <x v="3"/>
    <x v="2"/>
    <x v="7"/>
    <x v="2"/>
    <n v="6"/>
    <n v="675973"/>
    <n v="54077.8"/>
    <n v="621895"/>
    <n v="447765"/>
    <n v="174131"/>
    <n v="54265.4"/>
  </r>
  <r>
    <d v="2026-08-04T00:00:00"/>
    <x v="12959"/>
    <x v="5"/>
    <x v="3"/>
    <x v="2"/>
    <x v="7"/>
    <x v="2"/>
    <n v="9"/>
    <n v="47561"/>
    <n v="5231.71"/>
    <n v="42329.3"/>
    <n v="30477.1"/>
    <n v="11852.2"/>
    <n v="54265.4"/>
  </r>
  <r>
    <d v="2026-08-04T00:00:00"/>
    <x v="12960"/>
    <x v="5"/>
    <x v="3"/>
    <x v="2"/>
    <x v="7"/>
    <x v="2"/>
    <n v="3"/>
    <n v="567492"/>
    <n v="0"/>
    <n v="567492"/>
    <n v="408594"/>
    <n v="158898"/>
    <n v="54265.4"/>
  </r>
  <r>
    <d v="2026-08-04T00:00:00"/>
    <x v="12961"/>
    <x v="7"/>
    <x v="6"/>
    <x v="3"/>
    <x v="7"/>
    <x v="2"/>
    <n v="10"/>
    <n v="76168"/>
    <n v="2285.04"/>
    <n v="73883"/>
    <n v="56151.1"/>
    <n v="17731.9"/>
    <n v="134268"/>
  </r>
  <r>
    <d v="2026-08-04T00:00:00"/>
    <x v="12962"/>
    <x v="4"/>
    <x v="4"/>
    <x v="2"/>
    <x v="7"/>
    <x v="2"/>
    <n v="1"/>
    <n v="240522"/>
    <n v="0"/>
    <n v="240522"/>
    <n v="173176"/>
    <n v="67346.2"/>
    <n v="54265.4"/>
  </r>
  <r>
    <d v="2026-08-04T00:00:00"/>
    <x v="12963"/>
    <x v="1"/>
    <x v="5"/>
    <x v="0"/>
    <x v="7"/>
    <x v="2"/>
    <n v="10"/>
    <n v="214855"/>
    <n v="4297.1"/>
    <n v="210558"/>
    <n v="147391"/>
    <n v="63167.4"/>
    <n v="75465.8"/>
  </r>
  <r>
    <d v="2026-08-04T00:00:00"/>
    <x v="12964"/>
    <x v="6"/>
    <x v="2"/>
    <x v="3"/>
    <x v="7"/>
    <x v="2"/>
    <n v="12"/>
    <n v="317124"/>
    <n v="28541.2"/>
    <n v="288583"/>
    <n v="219323"/>
    <n v="69259.9"/>
    <n v="134268"/>
  </r>
  <r>
    <d v="2026-08-04T00:00:00"/>
    <x v="12965"/>
    <x v="5"/>
    <x v="3"/>
    <x v="2"/>
    <x v="7"/>
    <x v="2"/>
    <n v="11"/>
    <n v="515739"/>
    <n v="0"/>
    <n v="515739"/>
    <n v="371332"/>
    <n v="144407"/>
    <n v="54265.4"/>
  </r>
  <r>
    <d v="2026-08-04T00:00:00"/>
    <x v="12966"/>
    <x v="2"/>
    <x v="1"/>
    <x v="1"/>
    <x v="7"/>
    <x v="2"/>
    <n v="8"/>
    <n v="693723"/>
    <n v="0"/>
    <n v="693723"/>
    <n v="430108"/>
    <n v="263615"/>
    <n v="220251"/>
  </r>
  <r>
    <d v="2026-08-04T00:00:00"/>
    <x v="12967"/>
    <x v="4"/>
    <x v="4"/>
    <x v="2"/>
    <x v="7"/>
    <x v="2"/>
    <n v="1"/>
    <n v="133828"/>
    <n v="17397.6"/>
    <n v="116430"/>
    <n v="83829.9"/>
    <n v="32600.5"/>
    <n v="54265.4"/>
  </r>
  <r>
    <d v="2026-08-04T00:00:00"/>
    <x v="12968"/>
    <x v="7"/>
    <x v="6"/>
    <x v="3"/>
    <x v="7"/>
    <x v="2"/>
    <n v="6"/>
    <n v="141953"/>
    <n v="4258.59"/>
    <n v="137694"/>
    <n v="104648"/>
    <n v="33046.7"/>
    <n v="134268"/>
  </r>
  <r>
    <d v="2026-08-04T00:00:00"/>
    <x v="12969"/>
    <x v="0"/>
    <x v="7"/>
    <x v="0"/>
    <x v="7"/>
    <x v="2"/>
    <n v="9"/>
    <n v="429446"/>
    <n v="60122.4"/>
    <n v="369324"/>
    <n v="258526"/>
    <n v="110797"/>
    <n v="75465.8"/>
  </r>
  <r>
    <d v="2026-08-04T00:00:00"/>
    <x v="12970"/>
    <x v="7"/>
    <x v="6"/>
    <x v="3"/>
    <x v="7"/>
    <x v="2"/>
    <n v="2"/>
    <n v="751659"/>
    <n v="37582.9"/>
    <n v="714076"/>
    <n v="542698"/>
    <n v="171378"/>
    <n v="134268"/>
  </r>
  <r>
    <d v="2026-08-04T00:00:00"/>
    <x v="12971"/>
    <x v="1"/>
    <x v="5"/>
    <x v="0"/>
    <x v="7"/>
    <x v="2"/>
    <n v="11"/>
    <n v="522236"/>
    <n v="0"/>
    <n v="522236"/>
    <n v="365565"/>
    <n v="156671"/>
    <n v="75465.8"/>
  </r>
  <r>
    <d v="2026-08-04T00:00:00"/>
    <x v="12972"/>
    <x v="5"/>
    <x v="3"/>
    <x v="2"/>
    <x v="7"/>
    <x v="2"/>
    <n v="7"/>
    <n v="677895"/>
    <n v="54231.6"/>
    <n v="623663"/>
    <n v="449038"/>
    <n v="174626"/>
    <n v="54265.4"/>
  </r>
  <r>
    <d v="2026-08-04T00:00:00"/>
    <x v="12973"/>
    <x v="5"/>
    <x v="3"/>
    <x v="2"/>
    <x v="7"/>
    <x v="2"/>
    <n v="5"/>
    <n v="463162"/>
    <n v="64842.7"/>
    <n v="398319"/>
    <n v="286790"/>
    <n v="111529"/>
    <n v="54265.4"/>
  </r>
  <r>
    <d v="2026-08-04T00:00:00"/>
    <x v="12974"/>
    <x v="3"/>
    <x v="0"/>
    <x v="1"/>
    <x v="7"/>
    <x v="2"/>
    <n v="12"/>
    <n v="723068"/>
    <n v="0"/>
    <n v="723068"/>
    <n v="448302"/>
    <n v="274766"/>
    <n v="220251"/>
  </r>
  <r>
    <d v="2026-08-04T00:00:00"/>
    <x v="12975"/>
    <x v="1"/>
    <x v="5"/>
    <x v="0"/>
    <x v="7"/>
    <x v="2"/>
    <n v="8"/>
    <n v="386256"/>
    <n v="54075.8"/>
    <n v="332180"/>
    <n v="232526"/>
    <n v="99654.1"/>
    <n v="75465.8"/>
  </r>
  <r>
    <d v="2026-08-04T00:00:00"/>
    <x v="12976"/>
    <x v="1"/>
    <x v="5"/>
    <x v="0"/>
    <x v="7"/>
    <x v="2"/>
    <n v="12"/>
    <n v="130479"/>
    <n v="3914.37"/>
    <n v="126565"/>
    <n v="88595.2"/>
    <n v="37969.4"/>
    <n v="75465.8"/>
  </r>
  <r>
    <d v="2026-08-04T00:00:00"/>
    <x v="12977"/>
    <x v="7"/>
    <x v="6"/>
    <x v="3"/>
    <x v="7"/>
    <x v="2"/>
    <n v="2"/>
    <n v="435926"/>
    <n v="0"/>
    <n v="435926"/>
    <n v="331304"/>
    <n v="104622"/>
    <n v="134268"/>
  </r>
  <r>
    <d v="2026-08-04T00:00:00"/>
    <x v="12978"/>
    <x v="4"/>
    <x v="4"/>
    <x v="2"/>
    <x v="7"/>
    <x v="2"/>
    <n v="4"/>
    <n v="458011"/>
    <n v="0"/>
    <n v="458011"/>
    <n v="329768"/>
    <n v="128243"/>
    <n v="54265.4"/>
  </r>
  <r>
    <d v="2026-08-04T00:00:00"/>
    <x v="12979"/>
    <x v="4"/>
    <x v="4"/>
    <x v="2"/>
    <x v="7"/>
    <x v="2"/>
    <n v="11"/>
    <n v="53026"/>
    <n v="0"/>
    <n v="53026"/>
    <n v="38178.7"/>
    <n v="14847.3"/>
    <n v="54265.4"/>
  </r>
  <r>
    <d v="2026-08-04T00:00:00"/>
    <x v="12980"/>
    <x v="1"/>
    <x v="5"/>
    <x v="0"/>
    <x v="7"/>
    <x v="2"/>
    <n v="10"/>
    <n v="231849"/>
    <n v="34777.3"/>
    <n v="197072"/>
    <n v="137950"/>
    <n v="59121.5"/>
    <n v="75465.8"/>
  </r>
  <r>
    <d v="2026-08-04T00:00:00"/>
    <x v="12981"/>
    <x v="4"/>
    <x v="4"/>
    <x v="2"/>
    <x v="7"/>
    <x v="2"/>
    <n v="11"/>
    <n v="767869"/>
    <n v="0"/>
    <n v="767869"/>
    <n v="552866"/>
    <n v="215003"/>
    <n v="54265.4"/>
  </r>
  <r>
    <d v="2026-08-04T00:00:00"/>
    <x v="12982"/>
    <x v="0"/>
    <x v="7"/>
    <x v="0"/>
    <x v="7"/>
    <x v="2"/>
    <n v="7"/>
    <n v="580176"/>
    <n v="11603.5"/>
    <n v="568572"/>
    <n v="398001"/>
    <n v="170572"/>
    <n v="75465.8"/>
  </r>
  <r>
    <d v="2026-08-04T00:00:00"/>
    <x v="12983"/>
    <x v="2"/>
    <x v="1"/>
    <x v="1"/>
    <x v="7"/>
    <x v="2"/>
    <n v="10"/>
    <n v="440868"/>
    <n v="39678.1"/>
    <n v="401190"/>
    <n v="248738"/>
    <n v="152452"/>
    <n v="220251"/>
  </r>
  <r>
    <d v="2026-08-04T00:00:00"/>
    <x v="12984"/>
    <x v="5"/>
    <x v="3"/>
    <x v="2"/>
    <x v="7"/>
    <x v="2"/>
    <n v="10"/>
    <n v="175748"/>
    <n v="12302.4"/>
    <n v="163446"/>
    <n v="117681"/>
    <n v="45764.8"/>
    <n v="54265.4"/>
  </r>
  <r>
    <d v="2026-08-05T00:00:00"/>
    <x v="12985"/>
    <x v="3"/>
    <x v="0"/>
    <x v="1"/>
    <x v="7"/>
    <x v="2"/>
    <n v="11"/>
    <n v="228291"/>
    <n v="9131.64"/>
    <n v="219159"/>
    <n v="135879"/>
    <n v="83280.6"/>
    <n v="220251"/>
  </r>
  <r>
    <d v="2026-08-05T00:00:00"/>
    <x v="12986"/>
    <x v="7"/>
    <x v="6"/>
    <x v="3"/>
    <x v="7"/>
    <x v="2"/>
    <n v="3"/>
    <n v="589998"/>
    <n v="58999.8"/>
    <n v="530998"/>
    <n v="403559"/>
    <n v="127440"/>
    <n v="134268"/>
  </r>
  <r>
    <d v="2026-08-05T00:00:00"/>
    <x v="12987"/>
    <x v="0"/>
    <x v="7"/>
    <x v="0"/>
    <x v="7"/>
    <x v="2"/>
    <n v="2"/>
    <n v="677958"/>
    <n v="0"/>
    <n v="677958"/>
    <n v="474571"/>
    <n v="203387"/>
    <n v="75465.8"/>
  </r>
  <r>
    <d v="2026-08-05T00:00:00"/>
    <x v="12988"/>
    <x v="6"/>
    <x v="2"/>
    <x v="3"/>
    <x v="7"/>
    <x v="2"/>
    <n v="5"/>
    <n v="474080"/>
    <n v="33185.6"/>
    <n v="440894"/>
    <n v="335080"/>
    <n v="105815"/>
    <n v="134268"/>
  </r>
  <r>
    <d v="2026-08-05T00:00:00"/>
    <x v="12989"/>
    <x v="0"/>
    <x v="7"/>
    <x v="0"/>
    <x v="7"/>
    <x v="2"/>
    <n v="1"/>
    <n v="75221"/>
    <n v="9026.52"/>
    <n v="66194.5"/>
    <n v="46336.1"/>
    <n v="19858.3"/>
    <n v="75465.8"/>
  </r>
  <r>
    <d v="2026-08-05T00:00:00"/>
    <x v="12990"/>
    <x v="2"/>
    <x v="1"/>
    <x v="1"/>
    <x v="7"/>
    <x v="2"/>
    <n v="4"/>
    <n v="186256"/>
    <n v="14900.5"/>
    <n v="171356"/>
    <n v="106240"/>
    <n v="65115.1"/>
    <n v="220251"/>
  </r>
  <r>
    <d v="2026-08-05T00:00:00"/>
    <x v="12991"/>
    <x v="4"/>
    <x v="4"/>
    <x v="2"/>
    <x v="7"/>
    <x v="2"/>
    <n v="9"/>
    <n v="447363"/>
    <n v="22368.2"/>
    <n v="424995"/>
    <n v="305996"/>
    <n v="118999"/>
    <n v="54265.4"/>
  </r>
  <r>
    <d v="2026-08-05T00:00:00"/>
    <x v="12992"/>
    <x v="0"/>
    <x v="7"/>
    <x v="0"/>
    <x v="7"/>
    <x v="2"/>
    <n v="12"/>
    <n v="538368"/>
    <n v="64604.2"/>
    <n v="473764"/>
    <n v="331635"/>
    <n v="142129"/>
    <n v="75465.8"/>
  </r>
  <r>
    <d v="2026-08-05T00:00:00"/>
    <x v="12993"/>
    <x v="6"/>
    <x v="2"/>
    <x v="3"/>
    <x v="7"/>
    <x v="2"/>
    <n v="11"/>
    <n v="457346"/>
    <n v="32014.2"/>
    <n v="425332"/>
    <n v="323252"/>
    <n v="102080"/>
    <n v="134268"/>
  </r>
  <r>
    <d v="2026-08-05T00:00:00"/>
    <x v="12994"/>
    <x v="7"/>
    <x v="6"/>
    <x v="3"/>
    <x v="7"/>
    <x v="2"/>
    <n v="12"/>
    <n v="637415"/>
    <n v="25496.6"/>
    <n v="611918"/>
    <n v="465058"/>
    <n v="146860"/>
    <n v="134268"/>
  </r>
  <r>
    <d v="2026-08-05T00:00:00"/>
    <x v="12995"/>
    <x v="3"/>
    <x v="0"/>
    <x v="1"/>
    <x v="7"/>
    <x v="2"/>
    <n v="10"/>
    <n v="135472"/>
    <n v="14901.9"/>
    <n v="120570"/>
    <n v="74753.4"/>
    <n v="45816.6"/>
    <n v="220251"/>
  </r>
  <r>
    <d v="2026-08-05T00:00:00"/>
    <x v="12996"/>
    <x v="0"/>
    <x v="7"/>
    <x v="0"/>
    <x v="7"/>
    <x v="2"/>
    <n v="3"/>
    <n v="547353"/>
    <n v="49261.8"/>
    <n v="498091"/>
    <n v="348664"/>
    <n v="149427"/>
    <n v="75465.8"/>
  </r>
  <r>
    <d v="2026-08-05T00:00:00"/>
    <x v="12997"/>
    <x v="1"/>
    <x v="5"/>
    <x v="0"/>
    <x v="7"/>
    <x v="2"/>
    <n v="4"/>
    <n v="838520"/>
    <n v="0"/>
    <n v="838520"/>
    <n v="586964"/>
    <n v="251556"/>
    <n v="75465.8"/>
  </r>
  <r>
    <d v="2026-08-05T00:00:00"/>
    <x v="12998"/>
    <x v="7"/>
    <x v="6"/>
    <x v="3"/>
    <x v="7"/>
    <x v="2"/>
    <n v="7"/>
    <n v="76026"/>
    <n v="0"/>
    <n v="76026"/>
    <n v="57779.8"/>
    <n v="18246.2"/>
    <n v="134268"/>
  </r>
  <r>
    <d v="2026-08-05T00:00:00"/>
    <x v="12999"/>
    <x v="3"/>
    <x v="0"/>
    <x v="1"/>
    <x v="7"/>
    <x v="2"/>
    <n v="10"/>
    <n v="458623"/>
    <n v="64207.2"/>
    <n v="394416"/>
    <n v="244538"/>
    <n v="149878"/>
    <n v="220251"/>
  </r>
  <r>
    <d v="2026-08-05T00:00:00"/>
    <x v="13000"/>
    <x v="5"/>
    <x v="3"/>
    <x v="2"/>
    <x v="7"/>
    <x v="2"/>
    <n v="9"/>
    <n v="60565"/>
    <n v="4845.2"/>
    <n v="55719.8"/>
    <n v="40118.3"/>
    <n v="15601.5"/>
    <n v="54265.4"/>
  </r>
  <r>
    <d v="2026-08-05T00:00:00"/>
    <x v="13001"/>
    <x v="2"/>
    <x v="1"/>
    <x v="1"/>
    <x v="7"/>
    <x v="2"/>
    <n v="7"/>
    <n v="335691"/>
    <n v="40282.9"/>
    <n v="295408"/>
    <n v="183153"/>
    <n v="112255"/>
    <n v="220251"/>
  </r>
  <r>
    <d v="2026-08-05T00:00:00"/>
    <x v="13002"/>
    <x v="6"/>
    <x v="2"/>
    <x v="3"/>
    <x v="7"/>
    <x v="2"/>
    <n v="12"/>
    <n v="89971"/>
    <n v="0"/>
    <n v="89971"/>
    <n v="68378"/>
    <n v="21593"/>
    <n v="134268"/>
  </r>
  <r>
    <d v="2026-08-05T00:00:00"/>
    <x v="13003"/>
    <x v="7"/>
    <x v="6"/>
    <x v="3"/>
    <x v="7"/>
    <x v="2"/>
    <n v="1"/>
    <n v="663218"/>
    <n v="53057.4"/>
    <n v="610161"/>
    <n v="463722"/>
    <n v="146439"/>
    <n v="134268"/>
  </r>
  <r>
    <d v="2026-08-05T00:00:00"/>
    <x v="13004"/>
    <x v="6"/>
    <x v="2"/>
    <x v="3"/>
    <x v="7"/>
    <x v="2"/>
    <n v="6"/>
    <n v="405894"/>
    <n v="60884.1"/>
    <n v="345010"/>
    <n v="262208"/>
    <n v="82802.4"/>
    <n v="134268"/>
  </r>
  <r>
    <d v="2026-08-05T00:00:00"/>
    <x v="13005"/>
    <x v="4"/>
    <x v="4"/>
    <x v="2"/>
    <x v="7"/>
    <x v="2"/>
    <n v="7"/>
    <n v="469477"/>
    <n v="0"/>
    <n v="469477"/>
    <n v="338023"/>
    <n v="131454"/>
    <n v="54265.4"/>
  </r>
  <r>
    <d v="2026-08-05T00:00:00"/>
    <x v="13006"/>
    <x v="7"/>
    <x v="6"/>
    <x v="3"/>
    <x v="7"/>
    <x v="2"/>
    <n v="9"/>
    <n v="709140"/>
    <n v="70914"/>
    <n v="638226"/>
    <n v="485052"/>
    <n v="153174"/>
    <n v="134268"/>
  </r>
  <r>
    <d v="2026-08-05T00:00:00"/>
    <x v="13007"/>
    <x v="4"/>
    <x v="4"/>
    <x v="2"/>
    <x v="7"/>
    <x v="2"/>
    <n v="2"/>
    <n v="783800"/>
    <n v="39190"/>
    <n v="744610"/>
    <n v="536119"/>
    <n v="208491"/>
    <n v="54265.4"/>
  </r>
  <r>
    <d v="2026-08-05T00:00:00"/>
    <x v="13008"/>
    <x v="0"/>
    <x v="7"/>
    <x v="0"/>
    <x v="7"/>
    <x v="2"/>
    <n v="1"/>
    <n v="209578"/>
    <n v="0"/>
    <n v="209578"/>
    <n v="146705"/>
    <n v="62873.4"/>
    <n v="75465.8"/>
  </r>
  <r>
    <d v="2026-08-05T00:00:00"/>
    <x v="13009"/>
    <x v="6"/>
    <x v="2"/>
    <x v="3"/>
    <x v="7"/>
    <x v="2"/>
    <n v="8"/>
    <n v="532290"/>
    <n v="0"/>
    <n v="532290"/>
    <n v="404540"/>
    <n v="127750"/>
    <n v="134268"/>
  </r>
  <r>
    <d v="2026-08-05T00:00:00"/>
    <x v="13010"/>
    <x v="1"/>
    <x v="5"/>
    <x v="0"/>
    <x v="7"/>
    <x v="2"/>
    <n v="1"/>
    <n v="516047"/>
    <n v="15481.4"/>
    <n v="500566"/>
    <n v="350396"/>
    <n v="150170"/>
    <n v="75465.8"/>
  </r>
  <r>
    <d v="2026-08-05T00:00:00"/>
    <x v="13011"/>
    <x v="7"/>
    <x v="6"/>
    <x v="3"/>
    <x v="7"/>
    <x v="2"/>
    <n v="7"/>
    <n v="313191"/>
    <n v="21923.4"/>
    <n v="291268"/>
    <n v="221363"/>
    <n v="69904.2"/>
    <n v="134268"/>
  </r>
  <r>
    <d v="2026-08-05T00:00:00"/>
    <x v="13012"/>
    <x v="1"/>
    <x v="5"/>
    <x v="0"/>
    <x v="7"/>
    <x v="2"/>
    <n v="7"/>
    <n v="119947"/>
    <n v="8396.29"/>
    <n v="111551"/>
    <n v="78085.5"/>
    <n v="33465.2"/>
    <n v="75465.8"/>
  </r>
  <r>
    <d v="2026-08-05T00:00:00"/>
    <x v="13013"/>
    <x v="0"/>
    <x v="7"/>
    <x v="0"/>
    <x v="7"/>
    <x v="2"/>
    <n v="7"/>
    <n v="801289"/>
    <n v="120193"/>
    <n v="681096"/>
    <n v="476767"/>
    <n v="204329"/>
    <n v="75465.8"/>
  </r>
  <r>
    <d v="2026-08-05T00:00:00"/>
    <x v="13014"/>
    <x v="7"/>
    <x v="6"/>
    <x v="3"/>
    <x v="7"/>
    <x v="2"/>
    <n v="9"/>
    <n v="396267"/>
    <n v="55477.4"/>
    <n v="340790"/>
    <n v="259000"/>
    <n v="81789.5"/>
    <n v="134268"/>
  </r>
  <r>
    <d v="2026-08-05T00:00:00"/>
    <x v="13015"/>
    <x v="4"/>
    <x v="4"/>
    <x v="2"/>
    <x v="7"/>
    <x v="2"/>
    <n v="5"/>
    <n v="347115"/>
    <n v="48596.1"/>
    <n v="298519"/>
    <n v="214934"/>
    <n v="83585.3"/>
    <n v="54265.4"/>
  </r>
  <r>
    <d v="2026-08-05T00:00:00"/>
    <x v="13016"/>
    <x v="5"/>
    <x v="3"/>
    <x v="2"/>
    <x v="7"/>
    <x v="2"/>
    <n v="12"/>
    <n v="649973"/>
    <n v="12999.5"/>
    <n v="636974"/>
    <n v="458621"/>
    <n v="178353"/>
    <n v="54265.4"/>
  </r>
  <r>
    <d v="2026-08-05T00:00:00"/>
    <x v="13017"/>
    <x v="6"/>
    <x v="2"/>
    <x v="3"/>
    <x v="7"/>
    <x v="2"/>
    <n v="6"/>
    <n v="395606"/>
    <n v="0"/>
    <n v="395606"/>
    <n v="300661"/>
    <n v="94945.4"/>
    <n v="134268"/>
  </r>
  <r>
    <d v="2026-08-05T00:00:00"/>
    <x v="13018"/>
    <x v="7"/>
    <x v="6"/>
    <x v="3"/>
    <x v="7"/>
    <x v="2"/>
    <n v="8"/>
    <n v="327883"/>
    <n v="19673"/>
    <n v="308210"/>
    <n v="234240"/>
    <n v="73970.4"/>
    <n v="134268"/>
  </r>
  <r>
    <d v="2026-08-05T00:00:00"/>
    <x v="13019"/>
    <x v="7"/>
    <x v="6"/>
    <x v="3"/>
    <x v="7"/>
    <x v="2"/>
    <n v="10"/>
    <n v="490569"/>
    <n v="53962.6"/>
    <n v="436606"/>
    <n v="331821"/>
    <n v="104786"/>
    <n v="134268"/>
  </r>
  <r>
    <d v="2026-08-05T00:00:00"/>
    <x v="13020"/>
    <x v="7"/>
    <x v="6"/>
    <x v="3"/>
    <x v="7"/>
    <x v="2"/>
    <n v="10"/>
    <n v="403821"/>
    <n v="32305.7"/>
    <n v="371515"/>
    <n v="282352"/>
    <n v="89163.7"/>
    <n v="134268"/>
  </r>
  <r>
    <d v="2026-08-05T00:00:00"/>
    <x v="13021"/>
    <x v="1"/>
    <x v="5"/>
    <x v="0"/>
    <x v="7"/>
    <x v="2"/>
    <n v="10"/>
    <n v="434523"/>
    <n v="39107.1"/>
    <n v="395416"/>
    <n v="276791"/>
    <n v="118625"/>
    <n v="75465.8"/>
  </r>
  <r>
    <d v="2026-08-05T00:00:00"/>
    <x v="13022"/>
    <x v="2"/>
    <x v="1"/>
    <x v="1"/>
    <x v="7"/>
    <x v="2"/>
    <n v="6"/>
    <n v="443883"/>
    <n v="66582.4"/>
    <n v="377301"/>
    <n v="233926"/>
    <n v="143374"/>
    <n v="220251"/>
  </r>
  <r>
    <d v="2026-08-05T00:00:00"/>
    <x v="13023"/>
    <x v="4"/>
    <x v="4"/>
    <x v="2"/>
    <x v="7"/>
    <x v="2"/>
    <n v="2"/>
    <n v="797662"/>
    <n v="119649"/>
    <n v="678013"/>
    <n v="488169"/>
    <n v="189844"/>
    <n v="54265.4"/>
  </r>
  <r>
    <d v="2026-08-05T00:00:00"/>
    <x v="13024"/>
    <x v="5"/>
    <x v="3"/>
    <x v="2"/>
    <x v="7"/>
    <x v="2"/>
    <n v="9"/>
    <n v="401793"/>
    <n v="36161.4"/>
    <n v="365632"/>
    <n v="263255"/>
    <n v="102377"/>
    <n v="54265.4"/>
  </r>
  <r>
    <d v="2026-08-05T00:00:00"/>
    <x v="13025"/>
    <x v="6"/>
    <x v="2"/>
    <x v="3"/>
    <x v="7"/>
    <x v="2"/>
    <n v="7"/>
    <n v="629937"/>
    <n v="50395"/>
    <n v="579542"/>
    <n v="440452"/>
    <n v="139090"/>
    <n v="134268"/>
  </r>
  <r>
    <d v="2026-08-05T00:00:00"/>
    <x v="13026"/>
    <x v="0"/>
    <x v="7"/>
    <x v="0"/>
    <x v="7"/>
    <x v="2"/>
    <n v="11"/>
    <n v="256660"/>
    <n v="17966.2"/>
    <n v="238694"/>
    <n v="167086"/>
    <n v="71608.1"/>
    <n v="75465.8"/>
  </r>
  <r>
    <d v="2026-08-05T00:00:00"/>
    <x v="13027"/>
    <x v="0"/>
    <x v="7"/>
    <x v="0"/>
    <x v="7"/>
    <x v="2"/>
    <n v="1"/>
    <n v="452552"/>
    <n v="0"/>
    <n v="452552"/>
    <n v="316786"/>
    <n v="135766"/>
    <n v="75465.8"/>
  </r>
  <r>
    <d v="2026-08-05T00:00:00"/>
    <x v="13028"/>
    <x v="6"/>
    <x v="2"/>
    <x v="3"/>
    <x v="7"/>
    <x v="2"/>
    <n v="9"/>
    <n v="685118"/>
    <n v="41107.1"/>
    <n v="644011"/>
    <n v="489448"/>
    <n v="154563"/>
    <n v="134268"/>
  </r>
  <r>
    <d v="2026-08-05T00:00:00"/>
    <x v="13029"/>
    <x v="7"/>
    <x v="6"/>
    <x v="3"/>
    <x v="7"/>
    <x v="2"/>
    <n v="2"/>
    <n v="509483"/>
    <n v="0"/>
    <n v="509483"/>
    <n v="387207"/>
    <n v="122276"/>
    <n v="134268"/>
  </r>
  <r>
    <d v="2026-08-05T00:00:00"/>
    <x v="13030"/>
    <x v="5"/>
    <x v="3"/>
    <x v="2"/>
    <x v="7"/>
    <x v="2"/>
    <n v="7"/>
    <n v="737026"/>
    <n v="0"/>
    <n v="737026"/>
    <n v="530659"/>
    <n v="206367"/>
    <n v="54265.4"/>
  </r>
  <r>
    <d v="2026-08-05T00:00:00"/>
    <x v="13031"/>
    <x v="1"/>
    <x v="5"/>
    <x v="0"/>
    <x v="7"/>
    <x v="2"/>
    <n v="12"/>
    <n v="418280"/>
    <n v="0"/>
    <n v="418280"/>
    <n v="292796"/>
    <n v="125484"/>
    <n v="75465.8"/>
  </r>
  <r>
    <d v="2026-08-05T00:00:00"/>
    <x v="13032"/>
    <x v="2"/>
    <x v="1"/>
    <x v="1"/>
    <x v="7"/>
    <x v="2"/>
    <n v="8"/>
    <n v="477833"/>
    <n v="52561.6"/>
    <n v="425271"/>
    <n v="263668"/>
    <n v="161603"/>
    <n v="220251"/>
  </r>
  <r>
    <d v="2026-08-05T00:00:00"/>
    <x v="13033"/>
    <x v="0"/>
    <x v="7"/>
    <x v="0"/>
    <x v="7"/>
    <x v="2"/>
    <n v="1"/>
    <n v="579184"/>
    <n v="0"/>
    <n v="579184"/>
    <n v="405429"/>
    <n v="173755"/>
    <n v="75465.8"/>
  </r>
  <r>
    <d v="2026-08-05T00:00:00"/>
    <x v="13034"/>
    <x v="6"/>
    <x v="2"/>
    <x v="3"/>
    <x v="7"/>
    <x v="2"/>
    <n v="2"/>
    <n v="339690"/>
    <n v="13587.6"/>
    <n v="326102"/>
    <n v="247838"/>
    <n v="78264.6"/>
    <n v="134268"/>
  </r>
  <r>
    <d v="2026-08-05T00:00:00"/>
    <x v="13035"/>
    <x v="0"/>
    <x v="7"/>
    <x v="0"/>
    <x v="7"/>
    <x v="2"/>
    <n v="4"/>
    <n v="328924"/>
    <n v="23024.7"/>
    <n v="305899"/>
    <n v="214130"/>
    <n v="91769.8"/>
    <n v="75465.8"/>
  </r>
  <r>
    <d v="2026-08-05T00:00:00"/>
    <x v="13036"/>
    <x v="0"/>
    <x v="7"/>
    <x v="0"/>
    <x v="7"/>
    <x v="2"/>
    <n v="6"/>
    <n v="435287"/>
    <n v="30470.1"/>
    <n v="404817"/>
    <n v="283372"/>
    <n v="121445"/>
    <n v="75465.8"/>
  </r>
  <r>
    <d v="2026-08-05T00:00:00"/>
    <x v="13037"/>
    <x v="3"/>
    <x v="0"/>
    <x v="1"/>
    <x v="7"/>
    <x v="2"/>
    <n v="11"/>
    <n v="195495"/>
    <n v="0"/>
    <n v="195495"/>
    <n v="121207"/>
    <n v="74288.1"/>
    <n v="220251"/>
  </r>
  <r>
    <d v="2026-08-05T00:00:00"/>
    <x v="13038"/>
    <x v="1"/>
    <x v="5"/>
    <x v="0"/>
    <x v="7"/>
    <x v="2"/>
    <n v="2"/>
    <n v="390187"/>
    <n v="35116.8"/>
    <n v="355070"/>
    <n v="248549"/>
    <n v="106521"/>
    <n v="75465.8"/>
  </r>
  <r>
    <d v="2026-08-05T00:00:00"/>
    <x v="13039"/>
    <x v="6"/>
    <x v="2"/>
    <x v="3"/>
    <x v="7"/>
    <x v="2"/>
    <n v="4"/>
    <n v="624836"/>
    <n v="0"/>
    <n v="624836"/>
    <n v="474875"/>
    <n v="149961"/>
    <n v="134268"/>
  </r>
  <r>
    <d v="2026-08-05T00:00:00"/>
    <x v="13040"/>
    <x v="2"/>
    <x v="1"/>
    <x v="1"/>
    <x v="7"/>
    <x v="2"/>
    <n v="5"/>
    <n v="593188"/>
    <n v="53386.9"/>
    <n v="539801"/>
    <n v="334677"/>
    <n v="205124"/>
    <n v="220251"/>
  </r>
  <r>
    <d v="2026-08-05T00:00:00"/>
    <x v="13041"/>
    <x v="5"/>
    <x v="3"/>
    <x v="2"/>
    <x v="7"/>
    <x v="2"/>
    <n v="4"/>
    <n v="495229"/>
    <n v="19809.2"/>
    <n v="475420"/>
    <n v="342302"/>
    <n v="133118"/>
    <n v="54265.4"/>
  </r>
  <r>
    <d v="2026-08-05T00:00:00"/>
    <x v="13042"/>
    <x v="2"/>
    <x v="1"/>
    <x v="1"/>
    <x v="7"/>
    <x v="2"/>
    <n v="10"/>
    <n v="51797"/>
    <n v="3625.79"/>
    <n v="48171.2"/>
    <n v="29866.2"/>
    <n v="18305.1"/>
    <n v="220251"/>
  </r>
  <r>
    <d v="2026-08-06T00:00:00"/>
    <x v="13043"/>
    <x v="5"/>
    <x v="3"/>
    <x v="2"/>
    <x v="7"/>
    <x v="2"/>
    <n v="8"/>
    <n v="97657"/>
    <n v="13672"/>
    <n v="83985"/>
    <n v="60469.2"/>
    <n v="23515.8"/>
    <n v="54265.4"/>
  </r>
  <r>
    <d v="2026-08-06T00:00:00"/>
    <x v="13044"/>
    <x v="2"/>
    <x v="1"/>
    <x v="1"/>
    <x v="7"/>
    <x v="2"/>
    <n v="3"/>
    <n v="262877"/>
    <n v="39431.6"/>
    <n v="223445"/>
    <n v="138536"/>
    <n v="84909.3"/>
    <n v="220251"/>
  </r>
  <r>
    <d v="2026-08-06T00:00:00"/>
    <x v="13045"/>
    <x v="4"/>
    <x v="4"/>
    <x v="2"/>
    <x v="7"/>
    <x v="2"/>
    <n v="2"/>
    <n v="329261"/>
    <n v="0"/>
    <n v="329261"/>
    <n v="237068"/>
    <n v="92193.1"/>
    <n v="54265.4"/>
  </r>
  <r>
    <d v="2026-08-06T00:00:00"/>
    <x v="13046"/>
    <x v="2"/>
    <x v="1"/>
    <x v="1"/>
    <x v="7"/>
    <x v="2"/>
    <n v="12"/>
    <n v="659915"/>
    <n v="92388.1"/>
    <n v="567527"/>
    <n v="351867"/>
    <n v="215660"/>
    <n v="220251"/>
  </r>
  <r>
    <d v="2026-08-06T00:00:00"/>
    <x v="13047"/>
    <x v="0"/>
    <x v="7"/>
    <x v="0"/>
    <x v="7"/>
    <x v="2"/>
    <n v="3"/>
    <n v="76025"/>
    <n v="0"/>
    <n v="76025"/>
    <n v="53217.5"/>
    <n v="22807.5"/>
    <n v="75465.8"/>
  </r>
  <r>
    <d v="2026-08-06T00:00:00"/>
    <x v="13048"/>
    <x v="6"/>
    <x v="2"/>
    <x v="3"/>
    <x v="7"/>
    <x v="2"/>
    <n v="9"/>
    <n v="592338"/>
    <n v="0"/>
    <n v="592338"/>
    <n v="450177"/>
    <n v="142161"/>
    <n v="134268"/>
  </r>
  <r>
    <d v="2026-08-06T00:00:00"/>
    <x v="13049"/>
    <x v="1"/>
    <x v="5"/>
    <x v="0"/>
    <x v="7"/>
    <x v="2"/>
    <n v="9"/>
    <n v="555510"/>
    <n v="33330.6"/>
    <n v="522179"/>
    <n v="365526"/>
    <n v="156654"/>
    <n v="75465.8"/>
  </r>
  <r>
    <d v="2026-08-06T00:00:00"/>
    <x v="13050"/>
    <x v="0"/>
    <x v="7"/>
    <x v="0"/>
    <x v="7"/>
    <x v="2"/>
    <n v="9"/>
    <n v="585342"/>
    <n v="29267.1"/>
    <n v="556075"/>
    <n v="389252"/>
    <n v="166822"/>
    <n v="75465.8"/>
  </r>
  <r>
    <d v="2026-08-06T00:00:00"/>
    <x v="13051"/>
    <x v="5"/>
    <x v="3"/>
    <x v="2"/>
    <x v="7"/>
    <x v="2"/>
    <n v="11"/>
    <n v="552148"/>
    <n v="71779.2"/>
    <n v="480369"/>
    <n v="345866"/>
    <n v="134503"/>
    <n v="54265.4"/>
  </r>
  <r>
    <d v="2026-08-06T00:00:00"/>
    <x v="13052"/>
    <x v="3"/>
    <x v="0"/>
    <x v="1"/>
    <x v="7"/>
    <x v="2"/>
    <n v="4"/>
    <n v="632766"/>
    <n v="25310.6"/>
    <n v="607455"/>
    <n v="376622"/>
    <n v="230833"/>
    <n v="220251"/>
  </r>
  <r>
    <d v="2026-08-06T00:00:00"/>
    <x v="13053"/>
    <x v="0"/>
    <x v="7"/>
    <x v="0"/>
    <x v="7"/>
    <x v="2"/>
    <n v="2"/>
    <n v="322931"/>
    <n v="0"/>
    <n v="322931"/>
    <n v="226052"/>
    <n v="96879.3"/>
    <n v="75465.8"/>
  </r>
  <r>
    <d v="2026-08-06T00:00:00"/>
    <x v="13054"/>
    <x v="6"/>
    <x v="2"/>
    <x v="3"/>
    <x v="7"/>
    <x v="2"/>
    <n v="2"/>
    <n v="499196"/>
    <n v="0"/>
    <n v="499196"/>
    <n v="379389"/>
    <n v="119807"/>
    <n v="134268"/>
  </r>
  <r>
    <d v="2026-08-06T00:00:00"/>
    <x v="13055"/>
    <x v="6"/>
    <x v="2"/>
    <x v="3"/>
    <x v="7"/>
    <x v="2"/>
    <n v="10"/>
    <n v="311554"/>
    <n v="31155.4"/>
    <n v="280399"/>
    <n v="213103"/>
    <n v="67295.7"/>
    <n v="134268"/>
  </r>
  <r>
    <d v="2026-08-06T00:00:00"/>
    <x v="13056"/>
    <x v="4"/>
    <x v="4"/>
    <x v="2"/>
    <x v="7"/>
    <x v="2"/>
    <n v="8"/>
    <n v="441845"/>
    <n v="0"/>
    <n v="441845"/>
    <n v="318128"/>
    <n v="123717"/>
    <n v="54265.4"/>
  </r>
  <r>
    <d v="2026-08-06T00:00:00"/>
    <x v="13057"/>
    <x v="0"/>
    <x v="7"/>
    <x v="0"/>
    <x v="7"/>
    <x v="2"/>
    <n v="11"/>
    <n v="281865"/>
    <n v="0"/>
    <n v="281865"/>
    <n v="197306"/>
    <n v="84559.5"/>
    <n v="75465.8"/>
  </r>
  <r>
    <d v="2026-08-06T00:00:00"/>
    <x v="13058"/>
    <x v="7"/>
    <x v="6"/>
    <x v="3"/>
    <x v="7"/>
    <x v="2"/>
    <n v="8"/>
    <n v="222740"/>
    <n v="26728.8"/>
    <n v="196011"/>
    <n v="148969"/>
    <n v="47042.7"/>
    <n v="134268"/>
  </r>
  <r>
    <d v="2026-08-06T00:00:00"/>
    <x v="13059"/>
    <x v="7"/>
    <x v="6"/>
    <x v="3"/>
    <x v="7"/>
    <x v="2"/>
    <n v="6"/>
    <n v="674631"/>
    <n v="0"/>
    <n v="674631"/>
    <n v="512720"/>
    <n v="161911"/>
    <n v="134268"/>
  </r>
  <r>
    <d v="2026-08-06T00:00:00"/>
    <x v="13060"/>
    <x v="5"/>
    <x v="3"/>
    <x v="2"/>
    <x v="7"/>
    <x v="2"/>
    <n v="12"/>
    <n v="758190"/>
    <n v="0"/>
    <n v="758190"/>
    <n v="545897"/>
    <n v="212293"/>
    <n v="54265.4"/>
  </r>
  <r>
    <d v="2026-08-06T00:00:00"/>
    <x v="13061"/>
    <x v="0"/>
    <x v="7"/>
    <x v="0"/>
    <x v="7"/>
    <x v="2"/>
    <n v="8"/>
    <n v="584751"/>
    <n v="81865.1"/>
    <n v="502886"/>
    <n v="352020"/>
    <n v="150866"/>
    <n v="75465.8"/>
  </r>
  <r>
    <d v="2026-08-06T00:00:00"/>
    <x v="13062"/>
    <x v="4"/>
    <x v="4"/>
    <x v="2"/>
    <x v="7"/>
    <x v="2"/>
    <n v="6"/>
    <n v="198043"/>
    <n v="13863"/>
    <n v="184180"/>
    <n v="132610"/>
    <n v="51570.4"/>
    <n v="54265.4"/>
  </r>
  <r>
    <d v="2026-08-06T00:00:00"/>
    <x v="13063"/>
    <x v="3"/>
    <x v="0"/>
    <x v="1"/>
    <x v="7"/>
    <x v="2"/>
    <n v="10"/>
    <n v="370802"/>
    <n v="0"/>
    <n v="370802"/>
    <n v="229897"/>
    <n v="140905"/>
    <n v="220251"/>
  </r>
  <r>
    <d v="2026-08-06T00:00:00"/>
    <x v="13064"/>
    <x v="5"/>
    <x v="3"/>
    <x v="2"/>
    <x v="7"/>
    <x v="2"/>
    <n v="3"/>
    <n v="586976"/>
    <n v="0"/>
    <n v="586976"/>
    <n v="422623"/>
    <n v="164353"/>
    <n v="54265.4"/>
  </r>
  <r>
    <d v="2026-08-06T00:00:00"/>
    <x v="13065"/>
    <x v="0"/>
    <x v="7"/>
    <x v="0"/>
    <x v="7"/>
    <x v="2"/>
    <n v="3"/>
    <n v="699186"/>
    <n v="97886"/>
    <n v="601300"/>
    <n v="420910"/>
    <n v="180390"/>
    <n v="75465.8"/>
  </r>
  <r>
    <d v="2026-08-06T00:00:00"/>
    <x v="13066"/>
    <x v="2"/>
    <x v="1"/>
    <x v="1"/>
    <x v="7"/>
    <x v="2"/>
    <n v="8"/>
    <n v="335689"/>
    <n v="23498.2"/>
    <n v="312191"/>
    <n v="193558"/>
    <n v="118632"/>
    <n v="220251"/>
  </r>
  <r>
    <d v="2026-08-06T00:00:00"/>
    <x v="13067"/>
    <x v="7"/>
    <x v="6"/>
    <x v="3"/>
    <x v="7"/>
    <x v="2"/>
    <n v="4"/>
    <n v="848581"/>
    <n v="16971.6"/>
    <n v="831609"/>
    <n v="632023"/>
    <n v="199586"/>
    <n v="134268"/>
  </r>
  <r>
    <d v="2026-08-06T00:00:00"/>
    <x v="13068"/>
    <x v="6"/>
    <x v="2"/>
    <x v="3"/>
    <x v="7"/>
    <x v="2"/>
    <n v="10"/>
    <n v="105252"/>
    <n v="0"/>
    <n v="105252"/>
    <n v="79991.5"/>
    <n v="25260.5"/>
    <n v="134268"/>
  </r>
  <r>
    <d v="2026-08-06T00:00:00"/>
    <x v="13069"/>
    <x v="1"/>
    <x v="5"/>
    <x v="0"/>
    <x v="7"/>
    <x v="2"/>
    <n v="6"/>
    <n v="86808"/>
    <n v="0"/>
    <n v="86808"/>
    <n v="60765.6"/>
    <n v="26042.4"/>
    <n v="75465.8"/>
  </r>
  <r>
    <d v="2026-08-06T00:00:00"/>
    <x v="13070"/>
    <x v="7"/>
    <x v="6"/>
    <x v="3"/>
    <x v="7"/>
    <x v="2"/>
    <n v="4"/>
    <n v="59387"/>
    <n v="7126.44"/>
    <n v="52260.6"/>
    <n v="39718"/>
    <n v="12542.5"/>
    <n v="134268"/>
  </r>
  <r>
    <d v="2026-08-06T00:00:00"/>
    <x v="13071"/>
    <x v="2"/>
    <x v="1"/>
    <x v="1"/>
    <x v="7"/>
    <x v="2"/>
    <n v="4"/>
    <n v="485560"/>
    <n v="33989.2"/>
    <n v="451571"/>
    <n v="279974"/>
    <n v="171597"/>
    <n v="220251"/>
  </r>
  <r>
    <d v="2026-08-06T00:00:00"/>
    <x v="13072"/>
    <x v="0"/>
    <x v="7"/>
    <x v="0"/>
    <x v="7"/>
    <x v="2"/>
    <n v="8"/>
    <n v="834854"/>
    <n v="125228"/>
    <n v="709626"/>
    <n v="496738"/>
    <n v="212888"/>
    <n v="75465.8"/>
  </r>
  <r>
    <d v="2026-08-06T00:00:00"/>
    <x v="13073"/>
    <x v="3"/>
    <x v="0"/>
    <x v="1"/>
    <x v="7"/>
    <x v="2"/>
    <n v="10"/>
    <n v="291269"/>
    <n v="26214.2"/>
    <n v="265055"/>
    <n v="164334"/>
    <n v="100721"/>
    <n v="220251"/>
  </r>
  <r>
    <d v="2026-08-06T00:00:00"/>
    <x v="13074"/>
    <x v="1"/>
    <x v="5"/>
    <x v="0"/>
    <x v="7"/>
    <x v="2"/>
    <n v="4"/>
    <n v="191662"/>
    <n v="11499.7"/>
    <n v="180162"/>
    <n v="126114"/>
    <n v="54048.7"/>
    <n v="75465.8"/>
  </r>
  <r>
    <d v="2026-08-06T00:00:00"/>
    <x v="13075"/>
    <x v="4"/>
    <x v="4"/>
    <x v="2"/>
    <x v="7"/>
    <x v="2"/>
    <n v="9"/>
    <n v="462911"/>
    <n v="50920.2"/>
    <n v="411991"/>
    <n v="296633"/>
    <n v="115357"/>
    <n v="54265.4"/>
  </r>
  <r>
    <d v="2026-08-06T00:00:00"/>
    <x v="13076"/>
    <x v="3"/>
    <x v="0"/>
    <x v="1"/>
    <x v="7"/>
    <x v="2"/>
    <n v="8"/>
    <n v="478989"/>
    <n v="57478.7"/>
    <n v="421510"/>
    <n v="261336"/>
    <n v="160174"/>
    <n v="220251"/>
  </r>
  <r>
    <d v="2026-08-06T00:00:00"/>
    <x v="13077"/>
    <x v="7"/>
    <x v="6"/>
    <x v="3"/>
    <x v="7"/>
    <x v="2"/>
    <n v="2"/>
    <n v="677200"/>
    <n v="47404"/>
    <n v="629796"/>
    <n v="478645"/>
    <n v="151151"/>
    <n v="134268"/>
  </r>
  <r>
    <d v="2026-08-06T00:00:00"/>
    <x v="13078"/>
    <x v="1"/>
    <x v="5"/>
    <x v="0"/>
    <x v="7"/>
    <x v="2"/>
    <n v="7"/>
    <n v="282975"/>
    <n v="42446.2"/>
    <n v="240529"/>
    <n v="168370"/>
    <n v="72158.6"/>
    <n v="75465.8"/>
  </r>
  <r>
    <d v="2026-08-06T00:00:00"/>
    <x v="13079"/>
    <x v="3"/>
    <x v="0"/>
    <x v="1"/>
    <x v="7"/>
    <x v="2"/>
    <n v="2"/>
    <n v="703727"/>
    <n v="28149.1"/>
    <n v="675578"/>
    <n v="418858"/>
    <n v="256720"/>
    <n v="220251"/>
  </r>
  <r>
    <d v="2026-08-06T00:00:00"/>
    <x v="13080"/>
    <x v="4"/>
    <x v="4"/>
    <x v="2"/>
    <x v="7"/>
    <x v="2"/>
    <n v="9"/>
    <n v="396067"/>
    <n v="23764"/>
    <n v="372303"/>
    <n v="268058"/>
    <n v="104245"/>
    <n v="54265.4"/>
  </r>
  <r>
    <d v="2026-08-06T00:00:00"/>
    <x v="13081"/>
    <x v="4"/>
    <x v="4"/>
    <x v="2"/>
    <x v="7"/>
    <x v="2"/>
    <n v="7"/>
    <n v="786515"/>
    <n v="62921.2"/>
    <n v="723594"/>
    <n v="520988"/>
    <n v="202606"/>
    <n v="54265.4"/>
  </r>
  <r>
    <d v="2026-08-06T00:00:00"/>
    <x v="13082"/>
    <x v="2"/>
    <x v="1"/>
    <x v="1"/>
    <x v="7"/>
    <x v="2"/>
    <n v="11"/>
    <n v="395606"/>
    <n v="0"/>
    <n v="395606"/>
    <n v="245276"/>
    <n v="150330"/>
    <n v="220251"/>
  </r>
  <r>
    <d v="2026-08-06T00:00:00"/>
    <x v="13083"/>
    <x v="6"/>
    <x v="2"/>
    <x v="3"/>
    <x v="7"/>
    <x v="2"/>
    <n v="5"/>
    <n v="801017"/>
    <n v="88111.9"/>
    <n v="712905"/>
    <n v="541808"/>
    <n v="171097"/>
    <n v="134268"/>
  </r>
  <r>
    <d v="2026-08-06T00:00:00"/>
    <x v="13084"/>
    <x v="1"/>
    <x v="5"/>
    <x v="0"/>
    <x v="7"/>
    <x v="2"/>
    <n v="2"/>
    <n v="228689"/>
    <n v="0"/>
    <n v="228689"/>
    <n v="160082"/>
    <n v="68606.7"/>
    <n v="75465.8"/>
  </r>
  <r>
    <d v="2026-08-06T00:00:00"/>
    <x v="13085"/>
    <x v="4"/>
    <x v="4"/>
    <x v="2"/>
    <x v="7"/>
    <x v="2"/>
    <n v="5"/>
    <n v="767760"/>
    <n v="0"/>
    <n v="767760"/>
    <n v="552787"/>
    <n v="214973"/>
    <n v="54265.4"/>
  </r>
  <r>
    <d v="2026-08-06T00:00:00"/>
    <x v="13086"/>
    <x v="0"/>
    <x v="7"/>
    <x v="0"/>
    <x v="7"/>
    <x v="2"/>
    <n v="12"/>
    <n v="664428"/>
    <n v="39865.7"/>
    <n v="624562"/>
    <n v="437194"/>
    <n v="187369"/>
    <n v="75465.8"/>
  </r>
  <r>
    <d v="2026-08-06T00:00:00"/>
    <x v="13087"/>
    <x v="1"/>
    <x v="5"/>
    <x v="0"/>
    <x v="7"/>
    <x v="2"/>
    <n v="5"/>
    <n v="88752"/>
    <n v="9762.72"/>
    <n v="78989.3"/>
    <n v="55292.5"/>
    <n v="23696.8"/>
    <n v="75465.8"/>
  </r>
  <r>
    <d v="2026-08-06T00:00:00"/>
    <x v="13088"/>
    <x v="1"/>
    <x v="5"/>
    <x v="0"/>
    <x v="7"/>
    <x v="2"/>
    <n v="9"/>
    <n v="226709"/>
    <n v="22670.9"/>
    <n v="204038"/>
    <n v="142827"/>
    <n v="61211.4"/>
    <n v="75465.8"/>
  </r>
  <r>
    <d v="2026-08-06T00:00:00"/>
    <x v="13089"/>
    <x v="6"/>
    <x v="2"/>
    <x v="3"/>
    <x v="7"/>
    <x v="2"/>
    <n v="6"/>
    <n v="839344"/>
    <n v="25180.3"/>
    <n v="814164"/>
    <n v="618764"/>
    <n v="195399"/>
    <n v="134268"/>
  </r>
  <r>
    <d v="2026-08-06T00:00:00"/>
    <x v="13090"/>
    <x v="6"/>
    <x v="2"/>
    <x v="3"/>
    <x v="7"/>
    <x v="2"/>
    <n v="4"/>
    <n v="72255"/>
    <n v="2890.2"/>
    <n v="69364.8"/>
    <n v="52717.2"/>
    <n v="16647.5"/>
    <n v="134268"/>
  </r>
  <r>
    <d v="2026-08-06T00:00:00"/>
    <x v="13091"/>
    <x v="7"/>
    <x v="6"/>
    <x v="3"/>
    <x v="7"/>
    <x v="2"/>
    <n v="8"/>
    <n v="740432"/>
    <n v="59234.6"/>
    <n v="681197"/>
    <n v="517710"/>
    <n v="163487"/>
    <n v="134268"/>
  </r>
  <r>
    <d v="2026-08-06T00:00:00"/>
    <x v="13092"/>
    <x v="7"/>
    <x v="6"/>
    <x v="3"/>
    <x v="7"/>
    <x v="2"/>
    <n v="9"/>
    <n v="735693"/>
    <n v="0"/>
    <n v="735693"/>
    <n v="559127"/>
    <n v="176566"/>
    <n v="134268"/>
  </r>
  <r>
    <d v="2026-08-06T00:00:00"/>
    <x v="13093"/>
    <x v="6"/>
    <x v="2"/>
    <x v="3"/>
    <x v="7"/>
    <x v="2"/>
    <n v="12"/>
    <n v="323804"/>
    <n v="12952.2"/>
    <n v="310852"/>
    <n v="236247"/>
    <n v="74604.4"/>
    <n v="134268"/>
  </r>
  <r>
    <d v="2026-08-06T00:00:00"/>
    <x v="13094"/>
    <x v="4"/>
    <x v="4"/>
    <x v="2"/>
    <x v="7"/>
    <x v="2"/>
    <n v="5"/>
    <n v="743764"/>
    <n v="96689.3"/>
    <n v="647075"/>
    <n v="465894"/>
    <n v="181181"/>
    <n v="54265.4"/>
  </r>
  <r>
    <d v="2026-08-06T00:00:00"/>
    <x v="13095"/>
    <x v="3"/>
    <x v="0"/>
    <x v="1"/>
    <x v="7"/>
    <x v="2"/>
    <n v="2"/>
    <n v="74896"/>
    <n v="2995.84"/>
    <n v="71900.2"/>
    <n v="44578.1"/>
    <n v="27322.1"/>
    <n v="220251"/>
  </r>
  <r>
    <d v="2026-08-06T00:00:00"/>
    <x v="13096"/>
    <x v="5"/>
    <x v="3"/>
    <x v="2"/>
    <x v="7"/>
    <x v="2"/>
    <n v="7"/>
    <n v="809101"/>
    <n v="0"/>
    <n v="809101"/>
    <n v="582553"/>
    <n v="226548"/>
    <n v="54265.4"/>
  </r>
  <r>
    <d v="2026-08-06T00:00:00"/>
    <x v="13097"/>
    <x v="0"/>
    <x v="7"/>
    <x v="0"/>
    <x v="7"/>
    <x v="2"/>
    <n v="5"/>
    <n v="70387"/>
    <n v="5630.96"/>
    <n v="64756"/>
    <n v="45329.2"/>
    <n v="19426.8"/>
    <n v="75465.8"/>
  </r>
  <r>
    <d v="2026-08-06T00:00:00"/>
    <x v="13098"/>
    <x v="1"/>
    <x v="5"/>
    <x v="0"/>
    <x v="7"/>
    <x v="2"/>
    <n v="7"/>
    <n v="304528"/>
    <n v="24362.2"/>
    <n v="280166"/>
    <n v="196116"/>
    <n v="84049.7"/>
    <n v="75465.8"/>
  </r>
  <r>
    <d v="2026-08-06T00:00:00"/>
    <x v="13099"/>
    <x v="4"/>
    <x v="4"/>
    <x v="2"/>
    <x v="7"/>
    <x v="2"/>
    <n v="2"/>
    <n v="803719"/>
    <n v="0"/>
    <n v="803719"/>
    <n v="578678"/>
    <n v="225041"/>
    <n v="54265.4"/>
  </r>
  <r>
    <d v="2026-08-06T00:00:00"/>
    <x v="13100"/>
    <x v="1"/>
    <x v="5"/>
    <x v="0"/>
    <x v="7"/>
    <x v="2"/>
    <n v="10"/>
    <n v="552846"/>
    <n v="0"/>
    <n v="552846"/>
    <n v="386992"/>
    <n v="165854"/>
    <n v="75465.8"/>
  </r>
  <r>
    <d v="2026-08-06T00:00:00"/>
    <x v="13101"/>
    <x v="1"/>
    <x v="5"/>
    <x v="0"/>
    <x v="7"/>
    <x v="2"/>
    <n v="12"/>
    <n v="594619"/>
    <n v="17838.6"/>
    <n v="576780"/>
    <n v="403746"/>
    <n v="173034"/>
    <n v="75465.8"/>
  </r>
  <r>
    <d v="2026-08-06T00:00:00"/>
    <x v="13102"/>
    <x v="2"/>
    <x v="1"/>
    <x v="1"/>
    <x v="7"/>
    <x v="2"/>
    <n v="1"/>
    <n v="124592"/>
    <n v="18688.8"/>
    <n v="105903"/>
    <n v="65660"/>
    <n v="40243.2"/>
    <n v="220251"/>
  </r>
  <r>
    <d v="2026-08-06T00:00:00"/>
    <x v="13103"/>
    <x v="5"/>
    <x v="3"/>
    <x v="2"/>
    <x v="7"/>
    <x v="2"/>
    <n v="10"/>
    <n v="314720"/>
    <n v="0"/>
    <n v="314720"/>
    <n v="226598"/>
    <n v="88121.6"/>
    <n v="54265.4"/>
  </r>
  <r>
    <d v="2026-08-06T00:00:00"/>
    <x v="13104"/>
    <x v="1"/>
    <x v="5"/>
    <x v="0"/>
    <x v="7"/>
    <x v="2"/>
    <n v="7"/>
    <n v="134102"/>
    <n v="16092.2"/>
    <n v="118010"/>
    <n v="82606.8"/>
    <n v="35402.9"/>
    <n v="75465.8"/>
  </r>
  <r>
    <d v="2026-08-06T00:00:00"/>
    <x v="13105"/>
    <x v="0"/>
    <x v="7"/>
    <x v="0"/>
    <x v="7"/>
    <x v="2"/>
    <n v="10"/>
    <n v="224958"/>
    <n v="0"/>
    <n v="224958"/>
    <n v="157471"/>
    <n v="67487.4"/>
    <n v="75465.8"/>
  </r>
  <r>
    <d v="2026-08-06T00:00:00"/>
    <x v="13106"/>
    <x v="0"/>
    <x v="7"/>
    <x v="0"/>
    <x v="7"/>
    <x v="2"/>
    <n v="1"/>
    <n v="561691"/>
    <n v="44935.3"/>
    <n v="516756"/>
    <n v="361729"/>
    <n v="155027"/>
    <n v="75465.8"/>
  </r>
  <r>
    <d v="2026-08-06T00:00:00"/>
    <x v="13107"/>
    <x v="3"/>
    <x v="0"/>
    <x v="1"/>
    <x v="7"/>
    <x v="2"/>
    <n v="2"/>
    <n v="183781"/>
    <n v="20215.9"/>
    <n v="163565"/>
    <n v="101410"/>
    <n v="62154.7"/>
    <n v="220251"/>
  </r>
  <r>
    <d v="2026-08-07T00:00:00"/>
    <x v="13108"/>
    <x v="0"/>
    <x v="7"/>
    <x v="0"/>
    <x v="7"/>
    <x v="2"/>
    <n v="5"/>
    <n v="172630"/>
    <n v="13810.4"/>
    <n v="158820"/>
    <n v="111174"/>
    <n v="47645.9"/>
    <n v="75465.8"/>
  </r>
  <r>
    <d v="2026-08-07T00:00:00"/>
    <x v="13109"/>
    <x v="3"/>
    <x v="0"/>
    <x v="1"/>
    <x v="7"/>
    <x v="2"/>
    <n v="12"/>
    <n v="712155"/>
    <n v="28486.2"/>
    <n v="683669"/>
    <n v="423875"/>
    <n v="259794"/>
    <n v="220251"/>
  </r>
  <r>
    <d v="2026-08-07T00:00:00"/>
    <x v="13110"/>
    <x v="3"/>
    <x v="0"/>
    <x v="1"/>
    <x v="7"/>
    <x v="2"/>
    <n v="5"/>
    <n v="201957"/>
    <n v="20195.7"/>
    <n v="181761"/>
    <n v="112692"/>
    <n v="69069.3"/>
    <n v="220251"/>
  </r>
  <r>
    <d v="2026-08-07T00:00:00"/>
    <x v="13111"/>
    <x v="3"/>
    <x v="0"/>
    <x v="1"/>
    <x v="7"/>
    <x v="2"/>
    <n v="3"/>
    <n v="165501"/>
    <n v="19860.1"/>
    <n v="145641"/>
    <n v="90297.4"/>
    <n v="55343.5"/>
    <n v="220251"/>
  </r>
  <r>
    <d v="2026-08-07T00:00:00"/>
    <x v="13112"/>
    <x v="6"/>
    <x v="2"/>
    <x v="3"/>
    <x v="7"/>
    <x v="2"/>
    <n v="9"/>
    <n v="259942"/>
    <n v="0"/>
    <n v="259942"/>
    <n v="197556"/>
    <n v="62386.1"/>
    <n v="134268"/>
  </r>
  <r>
    <d v="2026-08-07T00:00:00"/>
    <x v="13113"/>
    <x v="6"/>
    <x v="2"/>
    <x v="3"/>
    <x v="7"/>
    <x v="2"/>
    <n v="5"/>
    <n v="419628"/>
    <n v="54551.6"/>
    <n v="365076"/>
    <n v="277458"/>
    <n v="87618.3"/>
    <n v="134268"/>
  </r>
  <r>
    <d v="2026-08-07T00:00:00"/>
    <x v="13114"/>
    <x v="7"/>
    <x v="6"/>
    <x v="3"/>
    <x v="7"/>
    <x v="2"/>
    <n v="5"/>
    <n v="201960"/>
    <n v="18176.4"/>
    <n v="183784"/>
    <n v="139676"/>
    <n v="44108.1"/>
    <n v="134268"/>
  </r>
  <r>
    <d v="2026-08-07T00:00:00"/>
    <x v="13115"/>
    <x v="4"/>
    <x v="4"/>
    <x v="2"/>
    <x v="7"/>
    <x v="2"/>
    <n v="1"/>
    <n v="483475"/>
    <n v="0"/>
    <n v="483475"/>
    <n v="348102"/>
    <n v="135373"/>
    <n v="54265.4"/>
  </r>
  <r>
    <d v="2026-08-07T00:00:00"/>
    <x v="13116"/>
    <x v="1"/>
    <x v="5"/>
    <x v="0"/>
    <x v="7"/>
    <x v="2"/>
    <n v="12"/>
    <n v="250587"/>
    <n v="17541.1"/>
    <n v="233046"/>
    <n v="163132"/>
    <n v="69913.8"/>
    <n v="75465.8"/>
  </r>
  <r>
    <d v="2026-08-07T00:00:00"/>
    <x v="13117"/>
    <x v="3"/>
    <x v="0"/>
    <x v="1"/>
    <x v="7"/>
    <x v="2"/>
    <n v="7"/>
    <n v="449418"/>
    <n v="31459.3"/>
    <n v="417959"/>
    <n v="259134"/>
    <n v="158824"/>
    <n v="220251"/>
  </r>
  <r>
    <d v="2026-08-07T00:00:00"/>
    <x v="13118"/>
    <x v="2"/>
    <x v="1"/>
    <x v="1"/>
    <x v="7"/>
    <x v="2"/>
    <n v="11"/>
    <n v="401898"/>
    <n v="0"/>
    <n v="401898"/>
    <n v="249177"/>
    <n v="152721"/>
    <n v="220251"/>
  </r>
  <r>
    <d v="2026-08-07T00:00:00"/>
    <x v="13119"/>
    <x v="1"/>
    <x v="5"/>
    <x v="0"/>
    <x v="7"/>
    <x v="2"/>
    <n v="2"/>
    <n v="841650"/>
    <n v="0"/>
    <n v="841650"/>
    <n v="589155"/>
    <n v="252495"/>
    <n v="75465.8"/>
  </r>
  <r>
    <d v="2026-08-07T00:00:00"/>
    <x v="13120"/>
    <x v="6"/>
    <x v="2"/>
    <x v="3"/>
    <x v="7"/>
    <x v="2"/>
    <n v="8"/>
    <n v="288697"/>
    <n v="40417.6"/>
    <n v="248279"/>
    <n v="188692"/>
    <n v="59587.1"/>
    <n v="134268"/>
  </r>
  <r>
    <d v="2026-08-07T00:00:00"/>
    <x v="13121"/>
    <x v="1"/>
    <x v="5"/>
    <x v="0"/>
    <x v="7"/>
    <x v="2"/>
    <n v="4"/>
    <n v="667841"/>
    <n v="0"/>
    <n v="667841"/>
    <n v="467489"/>
    <n v="200352"/>
    <n v="75465.8"/>
  </r>
  <r>
    <d v="2026-08-07T00:00:00"/>
    <x v="13122"/>
    <x v="4"/>
    <x v="4"/>
    <x v="2"/>
    <x v="7"/>
    <x v="2"/>
    <n v="6"/>
    <n v="206518"/>
    <n v="12391.1"/>
    <n v="194127"/>
    <n v="139771"/>
    <n v="54355.5"/>
    <n v="54265.4"/>
  </r>
  <r>
    <d v="2026-08-07T00:00:00"/>
    <x v="13123"/>
    <x v="3"/>
    <x v="0"/>
    <x v="1"/>
    <x v="7"/>
    <x v="2"/>
    <n v="8"/>
    <n v="736862"/>
    <n v="0"/>
    <n v="736862"/>
    <n v="456854"/>
    <n v="280008"/>
    <n v="220251"/>
  </r>
  <r>
    <d v="2026-08-07T00:00:00"/>
    <x v="13124"/>
    <x v="3"/>
    <x v="0"/>
    <x v="1"/>
    <x v="7"/>
    <x v="2"/>
    <n v="12"/>
    <n v="548201"/>
    <n v="16446"/>
    <n v="531755"/>
    <n v="329688"/>
    <n v="202067"/>
    <n v="220251"/>
  </r>
  <r>
    <d v="2026-08-07T00:00:00"/>
    <x v="13125"/>
    <x v="6"/>
    <x v="2"/>
    <x v="3"/>
    <x v="7"/>
    <x v="2"/>
    <n v="7"/>
    <n v="81727"/>
    <n v="0"/>
    <n v="81727"/>
    <n v="62112.5"/>
    <n v="19614.5"/>
    <n v="134268"/>
  </r>
  <r>
    <d v="2026-08-07T00:00:00"/>
    <x v="13126"/>
    <x v="1"/>
    <x v="5"/>
    <x v="0"/>
    <x v="7"/>
    <x v="2"/>
    <n v="11"/>
    <n v="483966"/>
    <n v="29038"/>
    <n v="454928"/>
    <n v="318450"/>
    <n v="136478"/>
    <n v="75465.8"/>
  </r>
  <r>
    <d v="2026-08-07T00:00:00"/>
    <x v="13127"/>
    <x v="7"/>
    <x v="6"/>
    <x v="3"/>
    <x v="7"/>
    <x v="2"/>
    <n v="12"/>
    <n v="374734"/>
    <n v="0"/>
    <n v="374734"/>
    <n v="284798"/>
    <n v="89936.2"/>
    <n v="134268"/>
  </r>
  <r>
    <d v="2026-08-07T00:00:00"/>
    <x v="13128"/>
    <x v="7"/>
    <x v="6"/>
    <x v="3"/>
    <x v="7"/>
    <x v="2"/>
    <n v="7"/>
    <n v="145320"/>
    <n v="7266"/>
    <n v="138054"/>
    <n v="104921"/>
    <n v="33133"/>
    <n v="134268"/>
  </r>
  <r>
    <d v="2026-08-07T00:00:00"/>
    <x v="13129"/>
    <x v="1"/>
    <x v="5"/>
    <x v="0"/>
    <x v="7"/>
    <x v="2"/>
    <n v="1"/>
    <n v="542053"/>
    <n v="0"/>
    <n v="542053"/>
    <n v="379437"/>
    <n v="162616"/>
    <n v="75465.8"/>
  </r>
  <r>
    <d v="2026-08-07T00:00:00"/>
    <x v="13130"/>
    <x v="1"/>
    <x v="5"/>
    <x v="0"/>
    <x v="7"/>
    <x v="2"/>
    <n v="6"/>
    <n v="100943"/>
    <n v="15141.5"/>
    <n v="85801.6"/>
    <n v="60061.1"/>
    <n v="25740.5"/>
    <n v="75465.8"/>
  </r>
  <r>
    <d v="2026-08-07T00:00:00"/>
    <x v="13131"/>
    <x v="3"/>
    <x v="0"/>
    <x v="1"/>
    <x v="7"/>
    <x v="2"/>
    <n v="2"/>
    <n v="385286"/>
    <n v="19264.3"/>
    <n v="366022"/>
    <n v="226933"/>
    <n v="139088"/>
    <n v="220251"/>
  </r>
  <r>
    <d v="2026-08-07T00:00:00"/>
    <x v="13132"/>
    <x v="3"/>
    <x v="0"/>
    <x v="1"/>
    <x v="7"/>
    <x v="2"/>
    <n v="5"/>
    <n v="211243"/>
    <n v="12674.6"/>
    <n v="198568"/>
    <n v="123112"/>
    <n v="75456"/>
    <n v="220251"/>
  </r>
  <r>
    <d v="2026-08-07T00:00:00"/>
    <x v="13133"/>
    <x v="0"/>
    <x v="7"/>
    <x v="0"/>
    <x v="7"/>
    <x v="2"/>
    <n v="3"/>
    <n v="704668"/>
    <n v="63420.1"/>
    <n v="641248"/>
    <n v="448874"/>
    <n v="192374"/>
    <n v="75465.8"/>
  </r>
  <r>
    <d v="2026-08-07T00:00:00"/>
    <x v="13134"/>
    <x v="1"/>
    <x v="5"/>
    <x v="0"/>
    <x v="7"/>
    <x v="2"/>
    <n v="8"/>
    <n v="252572"/>
    <n v="32834.4"/>
    <n v="219738"/>
    <n v="153816"/>
    <n v="65921.3"/>
    <n v="75465.8"/>
  </r>
  <r>
    <d v="2026-08-07T00:00:00"/>
    <x v="13135"/>
    <x v="7"/>
    <x v="6"/>
    <x v="3"/>
    <x v="7"/>
    <x v="2"/>
    <n v="11"/>
    <n v="207888"/>
    <n v="0"/>
    <n v="207888"/>
    <n v="157995"/>
    <n v="49893.1"/>
    <n v="134268"/>
  </r>
  <r>
    <d v="2026-08-07T00:00:00"/>
    <x v="13136"/>
    <x v="6"/>
    <x v="2"/>
    <x v="3"/>
    <x v="7"/>
    <x v="2"/>
    <n v="10"/>
    <n v="65006"/>
    <n v="0"/>
    <n v="65006"/>
    <n v="49404.6"/>
    <n v="15601.4"/>
    <n v="134268"/>
  </r>
  <r>
    <d v="2026-08-07T00:00:00"/>
    <x v="13137"/>
    <x v="7"/>
    <x v="6"/>
    <x v="3"/>
    <x v="7"/>
    <x v="2"/>
    <n v="6"/>
    <n v="453329"/>
    <n v="0"/>
    <n v="453329"/>
    <n v="344530"/>
    <n v="108799"/>
    <n v="134268"/>
  </r>
  <r>
    <d v="2026-08-07T00:00:00"/>
    <x v="13138"/>
    <x v="4"/>
    <x v="4"/>
    <x v="2"/>
    <x v="7"/>
    <x v="2"/>
    <n v="11"/>
    <n v="394191"/>
    <n v="7883.82"/>
    <n v="386307"/>
    <n v="278141"/>
    <n v="108166"/>
    <n v="54265.4"/>
  </r>
  <r>
    <d v="2026-08-07T00:00:00"/>
    <x v="13139"/>
    <x v="1"/>
    <x v="5"/>
    <x v="0"/>
    <x v="7"/>
    <x v="2"/>
    <n v="3"/>
    <n v="572957"/>
    <n v="80214"/>
    <n v="492743"/>
    <n v="344920"/>
    <n v="147823"/>
    <n v="75465.8"/>
  </r>
  <r>
    <d v="2026-08-07T00:00:00"/>
    <x v="13140"/>
    <x v="1"/>
    <x v="5"/>
    <x v="0"/>
    <x v="7"/>
    <x v="2"/>
    <n v="10"/>
    <n v="578506"/>
    <n v="63635.7"/>
    <n v="514870"/>
    <n v="360409"/>
    <n v="154461"/>
    <n v="75465.8"/>
  </r>
  <r>
    <d v="2026-08-07T00:00:00"/>
    <x v="13141"/>
    <x v="4"/>
    <x v="4"/>
    <x v="2"/>
    <x v="7"/>
    <x v="2"/>
    <n v="7"/>
    <n v="796074"/>
    <n v="55725.2"/>
    <n v="740349"/>
    <n v="533051"/>
    <n v="207298"/>
    <n v="54265.4"/>
  </r>
  <r>
    <d v="2026-08-07T00:00:00"/>
    <x v="13142"/>
    <x v="7"/>
    <x v="6"/>
    <x v="3"/>
    <x v="7"/>
    <x v="2"/>
    <n v="9"/>
    <n v="542701"/>
    <n v="70551.1"/>
    <n v="472150"/>
    <n v="358834"/>
    <n v="113316"/>
    <n v="134268"/>
  </r>
  <r>
    <d v="2026-08-07T00:00:00"/>
    <x v="13143"/>
    <x v="0"/>
    <x v="7"/>
    <x v="0"/>
    <x v="7"/>
    <x v="2"/>
    <n v="12"/>
    <n v="838712"/>
    <n v="0"/>
    <n v="838712"/>
    <n v="587098"/>
    <n v="251614"/>
    <n v="75465.8"/>
  </r>
  <r>
    <d v="2026-08-07T00:00:00"/>
    <x v="13144"/>
    <x v="2"/>
    <x v="1"/>
    <x v="1"/>
    <x v="7"/>
    <x v="2"/>
    <n v="8"/>
    <n v="368170"/>
    <n v="0"/>
    <n v="368170"/>
    <n v="228265"/>
    <n v="139905"/>
    <n v="220251"/>
  </r>
  <r>
    <d v="2026-08-07T00:00:00"/>
    <x v="13145"/>
    <x v="5"/>
    <x v="3"/>
    <x v="2"/>
    <x v="7"/>
    <x v="2"/>
    <n v="6"/>
    <n v="187841"/>
    <n v="0"/>
    <n v="187841"/>
    <n v="135246"/>
    <n v="52595.5"/>
    <n v="54265.4"/>
  </r>
  <r>
    <d v="2026-08-07T00:00:00"/>
    <x v="13146"/>
    <x v="0"/>
    <x v="7"/>
    <x v="0"/>
    <x v="7"/>
    <x v="2"/>
    <n v="7"/>
    <n v="585451"/>
    <n v="0"/>
    <n v="585451"/>
    <n v="409816"/>
    <n v="175635"/>
    <n v="75465.8"/>
  </r>
  <r>
    <d v="2026-08-07T00:00:00"/>
    <x v="13147"/>
    <x v="1"/>
    <x v="5"/>
    <x v="0"/>
    <x v="7"/>
    <x v="2"/>
    <n v="8"/>
    <n v="106650"/>
    <n v="15997.5"/>
    <n v="90652.5"/>
    <n v="63456.8"/>
    <n v="27195.8"/>
    <n v="75465.8"/>
  </r>
  <r>
    <d v="2026-08-07T00:00:00"/>
    <x v="13148"/>
    <x v="6"/>
    <x v="2"/>
    <x v="3"/>
    <x v="7"/>
    <x v="2"/>
    <n v="7"/>
    <n v="671892"/>
    <n v="33594.6"/>
    <n v="638297"/>
    <n v="485106"/>
    <n v="153191"/>
    <n v="134268"/>
  </r>
  <r>
    <d v="2026-08-07T00:00:00"/>
    <x v="13149"/>
    <x v="1"/>
    <x v="5"/>
    <x v="0"/>
    <x v="7"/>
    <x v="2"/>
    <n v="1"/>
    <n v="843561"/>
    <n v="67484.9"/>
    <n v="776076"/>
    <n v="543253"/>
    <n v="232823"/>
    <n v="75465.8"/>
  </r>
  <r>
    <d v="2026-08-07T00:00:00"/>
    <x v="13150"/>
    <x v="0"/>
    <x v="7"/>
    <x v="0"/>
    <x v="7"/>
    <x v="2"/>
    <n v="4"/>
    <n v="584488"/>
    <n v="0"/>
    <n v="584488"/>
    <n v="409142"/>
    <n v="175346"/>
    <n v="75465.8"/>
  </r>
  <r>
    <d v="2026-08-07T00:00:00"/>
    <x v="13151"/>
    <x v="4"/>
    <x v="4"/>
    <x v="2"/>
    <x v="7"/>
    <x v="2"/>
    <n v="10"/>
    <n v="464237"/>
    <n v="23211.8"/>
    <n v="441025"/>
    <n v="317538"/>
    <n v="123487"/>
    <n v="54265.4"/>
  </r>
  <r>
    <d v="2026-08-07T00:00:00"/>
    <x v="13152"/>
    <x v="1"/>
    <x v="5"/>
    <x v="0"/>
    <x v="7"/>
    <x v="2"/>
    <n v="6"/>
    <n v="93431"/>
    <n v="6540.17"/>
    <n v="86890.8"/>
    <n v="60823.6"/>
    <n v="26067.2"/>
    <n v="75465.8"/>
  </r>
  <r>
    <d v="2026-08-07T00:00:00"/>
    <x v="13153"/>
    <x v="5"/>
    <x v="3"/>
    <x v="2"/>
    <x v="7"/>
    <x v="2"/>
    <n v="8"/>
    <n v="180158"/>
    <n v="3603.16"/>
    <n v="176555"/>
    <n v="127119"/>
    <n v="49435.4"/>
    <n v="54265.4"/>
  </r>
  <r>
    <d v="2026-08-07T00:00:00"/>
    <x v="13154"/>
    <x v="1"/>
    <x v="5"/>
    <x v="0"/>
    <x v="7"/>
    <x v="2"/>
    <n v="6"/>
    <n v="735148"/>
    <n v="88217.8"/>
    <n v="646930"/>
    <n v="452851"/>
    <n v="194079"/>
    <n v="75465.8"/>
  </r>
  <r>
    <d v="2026-08-07T00:00:00"/>
    <x v="13155"/>
    <x v="4"/>
    <x v="4"/>
    <x v="2"/>
    <x v="7"/>
    <x v="2"/>
    <n v="5"/>
    <n v="612434"/>
    <n v="42870.4"/>
    <n v="569564"/>
    <n v="410086"/>
    <n v="159478"/>
    <n v="54265.4"/>
  </r>
  <r>
    <d v="2026-08-07T00:00:00"/>
    <x v="13156"/>
    <x v="4"/>
    <x v="4"/>
    <x v="2"/>
    <x v="7"/>
    <x v="2"/>
    <n v="6"/>
    <n v="673951"/>
    <n v="60655.6"/>
    <n v="613295"/>
    <n v="441573"/>
    <n v="171723"/>
    <n v="54265.4"/>
  </r>
  <r>
    <d v="2026-08-07T00:00:00"/>
    <x v="13157"/>
    <x v="4"/>
    <x v="4"/>
    <x v="2"/>
    <x v="7"/>
    <x v="2"/>
    <n v="2"/>
    <n v="169823"/>
    <n v="0"/>
    <n v="169823"/>
    <n v="122273"/>
    <n v="47550.4"/>
    <n v="54265.4"/>
  </r>
  <r>
    <d v="2026-08-07T00:00:00"/>
    <x v="13158"/>
    <x v="3"/>
    <x v="0"/>
    <x v="1"/>
    <x v="7"/>
    <x v="2"/>
    <n v="8"/>
    <n v="110236"/>
    <n v="12126"/>
    <n v="98110"/>
    <n v="60828.2"/>
    <n v="37281.8"/>
    <n v="220251"/>
  </r>
  <r>
    <d v="2026-08-08T00:00:00"/>
    <x v="13159"/>
    <x v="1"/>
    <x v="5"/>
    <x v="0"/>
    <x v="7"/>
    <x v="2"/>
    <n v="3"/>
    <n v="667518"/>
    <n v="73427"/>
    <n v="594091"/>
    <n v="415864"/>
    <n v="178227"/>
    <n v="75465.8"/>
  </r>
  <r>
    <d v="2026-08-08T00:00:00"/>
    <x v="13160"/>
    <x v="1"/>
    <x v="5"/>
    <x v="0"/>
    <x v="7"/>
    <x v="2"/>
    <n v="3"/>
    <n v="60722"/>
    <n v="3643.32"/>
    <n v="57078.7"/>
    <n v="39955.1"/>
    <n v="17123.6"/>
    <n v="75465.8"/>
  </r>
  <r>
    <d v="2026-08-08T00:00:00"/>
    <x v="13161"/>
    <x v="7"/>
    <x v="6"/>
    <x v="3"/>
    <x v="7"/>
    <x v="2"/>
    <n v="7"/>
    <n v="445098"/>
    <n v="48960.8"/>
    <n v="396137"/>
    <n v="301064"/>
    <n v="95072.9"/>
    <n v="134268"/>
  </r>
  <r>
    <d v="2026-08-08T00:00:00"/>
    <x v="13162"/>
    <x v="3"/>
    <x v="0"/>
    <x v="1"/>
    <x v="7"/>
    <x v="2"/>
    <n v="12"/>
    <n v="724445"/>
    <n v="21733.3"/>
    <n v="702712"/>
    <n v="435681"/>
    <n v="267030"/>
    <n v="220251"/>
  </r>
  <r>
    <d v="2026-08-08T00:00:00"/>
    <x v="13163"/>
    <x v="2"/>
    <x v="1"/>
    <x v="1"/>
    <x v="7"/>
    <x v="2"/>
    <n v="7"/>
    <n v="565580"/>
    <n v="39590.6"/>
    <n v="525989"/>
    <n v="326113"/>
    <n v="199876"/>
    <n v="220251"/>
  </r>
  <r>
    <d v="2026-08-08T00:00:00"/>
    <x v="13164"/>
    <x v="0"/>
    <x v="7"/>
    <x v="0"/>
    <x v="7"/>
    <x v="2"/>
    <n v="10"/>
    <n v="838503"/>
    <n v="67080.2"/>
    <n v="771423"/>
    <n v="539996"/>
    <n v="231427"/>
    <n v="75465.8"/>
  </r>
  <r>
    <d v="2026-08-08T00:00:00"/>
    <x v="13165"/>
    <x v="5"/>
    <x v="3"/>
    <x v="2"/>
    <x v="7"/>
    <x v="2"/>
    <n v="6"/>
    <n v="321066"/>
    <n v="38527.9"/>
    <n v="282538"/>
    <n v="203427"/>
    <n v="79110.7"/>
    <n v="54265.4"/>
  </r>
  <r>
    <d v="2026-08-08T00:00:00"/>
    <x v="13166"/>
    <x v="0"/>
    <x v="7"/>
    <x v="0"/>
    <x v="7"/>
    <x v="2"/>
    <n v="6"/>
    <n v="485798"/>
    <n v="24289.9"/>
    <n v="461508"/>
    <n v="323056"/>
    <n v="138452"/>
    <n v="75465.8"/>
  </r>
  <r>
    <d v="2026-08-08T00:00:00"/>
    <x v="13167"/>
    <x v="4"/>
    <x v="4"/>
    <x v="2"/>
    <x v="7"/>
    <x v="2"/>
    <n v="2"/>
    <n v="704748"/>
    <n v="84569.8"/>
    <n v="620178"/>
    <n v="446528"/>
    <n v="173650"/>
    <n v="54265.4"/>
  </r>
  <r>
    <d v="2026-08-08T00:00:00"/>
    <x v="13168"/>
    <x v="7"/>
    <x v="6"/>
    <x v="3"/>
    <x v="7"/>
    <x v="2"/>
    <n v="3"/>
    <n v="738440"/>
    <n v="44306.4"/>
    <n v="694134"/>
    <n v="527542"/>
    <n v="166592"/>
    <n v="134268"/>
  </r>
  <r>
    <d v="2026-08-08T00:00:00"/>
    <x v="13169"/>
    <x v="0"/>
    <x v="7"/>
    <x v="0"/>
    <x v="7"/>
    <x v="2"/>
    <n v="1"/>
    <n v="725112"/>
    <n v="94264.6"/>
    <n v="630847"/>
    <n v="441593"/>
    <n v="189254"/>
    <n v="75465.8"/>
  </r>
  <r>
    <d v="2026-08-08T00:00:00"/>
    <x v="13170"/>
    <x v="5"/>
    <x v="3"/>
    <x v="2"/>
    <x v="7"/>
    <x v="2"/>
    <n v="10"/>
    <n v="629105"/>
    <n v="56619.4"/>
    <n v="572486"/>
    <n v="412190"/>
    <n v="160296"/>
    <n v="54265.4"/>
  </r>
  <r>
    <d v="2026-08-08T00:00:00"/>
    <x v="13171"/>
    <x v="7"/>
    <x v="6"/>
    <x v="3"/>
    <x v="7"/>
    <x v="2"/>
    <n v="3"/>
    <n v="568847"/>
    <n v="79638.6"/>
    <n v="489208"/>
    <n v="371798"/>
    <n v="117410"/>
    <n v="134268"/>
  </r>
  <r>
    <d v="2026-08-08T00:00:00"/>
    <x v="13172"/>
    <x v="7"/>
    <x v="6"/>
    <x v="3"/>
    <x v="7"/>
    <x v="2"/>
    <n v="2"/>
    <n v="235315"/>
    <n v="0"/>
    <n v="235315"/>
    <n v="178839"/>
    <n v="56475.6"/>
    <n v="134268"/>
  </r>
  <r>
    <d v="2026-08-08T00:00:00"/>
    <x v="13173"/>
    <x v="2"/>
    <x v="1"/>
    <x v="1"/>
    <x v="7"/>
    <x v="2"/>
    <n v="7"/>
    <n v="764771"/>
    <n v="0"/>
    <n v="764771"/>
    <n v="474158"/>
    <n v="290613"/>
    <n v="220251"/>
  </r>
  <r>
    <d v="2026-08-08T00:00:00"/>
    <x v="13174"/>
    <x v="2"/>
    <x v="1"/>
    <x v="1"/>
    <x v="7"/>
    <x v="2"/>
    <n v="1"/>
    <n v="150148"/>
    <n v="12011.8"/>
    <n v="138136"/>
    <n v="85644.4"/>
    <n v="52491.7"/>
    <n v="220251"/>
  </r>
  <r>
    <d v="2026-08-08T00:00:00"/>
    <x v="13175"/>
    <x v="3"/>
    <x v="0"/>
    <x v="1"/>
    <x v="7"/>
    <x v="2"/>
    <n v="5"/>
    <n v="214846"/>
    <n v="15039.2"/>
    <n v="199807"/>
    <n v="123880"/>
    <n v="75926.6"/>
    <n v="220251"/>
  </r>
  <r>
    <d v="2026-08-08T00:00:00"/>
    <x v="13176"/>
    <x v="7"/>
    <x v="6"/>
    <x v="3"/>
    <x v="7"/>
    <x v="2"/>
    <n v="11"/>
    <n v="627106"/>
    <n v="25084.2"/>
    <n v="602022"/>
    <n v="457537"/>
    <n v="144485"/>
    <n v="134268"/>
  </r>
  <r>
    <d v="2026-08-08T00:00:00"/>
    <x v="13177"/>
    <x v="7"/>
    <x v="6"/>
    <x v="3"/>
    <x v="7"/>
    <x v="2"/>
    <n v="8"/>
    <n v="733707"/>
    <n v="95381.9"/>
    <n v="638325"/>
    <n v="485127"/>
    <n v="153198"/>
    <n v="134268"/>
  </r>
  <r>
    <d v="2026-08-08T00:00:00"/>
    <x v="13178"/>
    <x v="7"/>
    <x v="6"/>
    <x v="3"/>
    <x v="7"/>
    <x v="2"/>
    <n v="4"/>
    <n v="609430"/>
    <n v="54848.7"/>
    <n v="554581"/>
    <n v="421482"/>
    <n v="133100"/>
    <n v="134268"/>
  </r>
  <r>
    <d v="2026-08-08T00:00:00"/>
    <x v="13179"/>
    <x v="6"/>
    <x v="2"/>
    <x v="3"/>
    <x v="7"/>
    <x v="2"/>
    <n v="10"/>
    <n v="203892"/>
    <n v="12233.5"/>
    <n v="191658"/>
    <n v="145660"/>
    <n v="45998"/>
    <n v="134268"/>
  </r>
  <r>
    <d v="2026-08-08T00:00:00"/>
    <x v="13180"/>
    <x v="5"/>
    <x v="3"/>
    <x v="2"/>
    <x v="7"/>
    <x v="2"/>
    <n v="6"/>
    <n v="467378"/>
    <n v="32716.5"/>
    <n v="434662"/>
    <n v="312956"/>
    <n v="121705"/>
    <n v="54265.4"/>
  </r>
  <r>
    <d v="2026-08-08T00:00:00"/>
    <x v="13181"/>
    <x v="2"/>
    <x v="1"/>
    <x v="1"/>
    <x v="7"/>
    <x v="2"/>
    <n v="12"/>
    <n v="556820"/>
    <n v="50113.8"/>
    <n v="506706"/>
    <n v="314158"/>
    <n v="192548"/>
    <n v="220251"/>
  </r>
  <r>
    <d v="2026-08-08T00:00:00"/>
    <x v="13182"/>
    <x v="0"/>
    <x v="7"/>
    <x v="0"/>
    <x v="7"/>
    <x v="2"/>
    <n v="5"/>
    <n v="191390"/>
    <n v="17225.1"/>
    <n v="174165"/>
    <n v="121915"/>
    <n v="52249.5"/>
    <n v="75465.8"/>
  </r>
  <r>
    <d v="2026-08-08T00:00:00"/>
    <x v="13183"/>
    <x v="4"/>
    <x v="4"/>
    <x v="2"/>
    <x v="7"/>
    <x v="2"/>
    <n v="5"/>
    <n v="121039"/>
    <n v="0"/>
    <n v="121039"/>
    <n v="87148.1"/>
    <n v="33890.9"/>
    <n v="54265.4"/>
  </r>
  <r>
    <d v="2026-08-08T00:00:00"/>
    <x v="13184"/>
    <x v="1"/>
    <x v="5"/>
    <x v="0"/>
    <x v="7"/>
    <x v="2"/>
    <n v="7"/>
    <n v="730861"/>
    <n v="95011.9"/>
    <n v="635849"/>
    <n v="445094"/>
    <n v="190755"/>
    <n v="75465.8"/>
  </r>
  <r>
    <d v="2026-08-08T00:00:00"/>
    <x v="13185"/>
    <x v="0"/>
    <x v="7"/>
    <x v="0"/>
    <x v="7"/>
    <x v="2"/>
    <n v="9"/>
    <n v="72072"/>
    <n v="0"/>
    <n v="72072"/>
    <n v="50450.4"/>
    <n v="21621.6"/>
    <n v="75465.8"/>
  </r>
  <r>
    <d v="2026-08-08T00:00:00"/>
    <x v="13186"/>
    <x v="3"/>
    <x v="0"/>
    <x v="1"/>
    <x v="7"/>
    <x v="2"/>
    <n v="1"/>
    <n v="402689"/>
    <n v="44295.8"/>
    <n v="358393"/>
    <n v="222204"/>
    <n v="136189"/>
    <n v="220251"/>
  </r>
  <r>
    <d v="2026-08-08T00:00:00"/>
    <x v="13187"/>
    <x v="0"/>
    <x v="7"/>
    <x v="0"/>
    <x v="7"/>
    <x v="2"/>
    <n v="6"/>
    <n v="387018"/>
    <n v="58052.7"/>
    <n v="328965"/>
    <n v="230276"/>
    <n v="98689.6"/>
    <n v="75465.8"/>
  </r>
  <r>
    <d v="2026-08-08T00:00:00"/>
    <x v="13188"/>
    <x v="4"/>
    <x v="4"/>
    <x v="2"/>
    <x v="7"/>
    <x v="2"/>
    <n v="11"/>
    <n v="528199"/>
    <n v="52819.9"/>
    <n v="475379"/>
    <n v="342273"/>
    <n v="133106"/>
    <n v="54265.4"/>
  </r>
  <r>
    <d v="2026-08-08T00:00:00"/>
    <x v="13189"/>
    <x v="5"/>
    <x v="3"/>
    <x v="2"/>
    <x v="7"/>
    <x v="2"/>
    <n v="1"/>
    <n v="70503"/>
    <n v="0"/>
    <n v="70503"/>
    <n v="50762.2"/>
    <n v="19740.8"/>
    <n v="54265.4"/>
  </r>
  <r>
    <d v="2026-08-08T00:00:00"/>
    <x v="13190"/>
    <x v="4"/>
    <x v="4"/>
    <x v="2"/>
    <x v="7"/>
    <x v="2"/>
    <n v="6"/>
    <n v="782004"/>
    <n v="78200.4"/>
    <n v="703804"/>
    <n v="506739"/>
    <n v="197065"/>
    <n v="54265.4"/>
  </r>
  <r>
    <d v="2026-08-08T00:00:00"/>
    <x v="13191"/>
    <x v="1"/>
    <x v="5"/>
    <x v="0"/>
    <x v="7"/>
    <x v="2"/>
    <n v="12"/>
    <n v="577246"/>
    <n v="46179.7"/>
    <n v="531066"/>
    <n v="371746"/>
    <n v="159320"/>
    <n v="75465.8"/>
  </r>
  <r>
    <d v="2026-08-08T00:00:00"/>
    <x v="13192"/>
    <x v="5"/>
    <x v="3"/>
    <x v="2"/>
    <x v="7"/>
    <x v="2"/>
    <n v="1"/>
    <n v="97925"/>
    <n v="2937.75"/>
    <n v="94987.2"/>
    <n v="68390.8"/>
    <n v="26596.4"/>
    <n v="54265.4"/>
  </r>
  <r>
    <d v="2026-08-08T00:00:00"/>
    <x v="13193"/>
    <x v="0"/>
    <x v="7"/>
    <x v="0"/>
    <x v="7"/>
    <x v="2"/>
    <n v="7"/>
    <n v="247156"/>
    <n v="0"/>
    <n v="247156"/>
    <n v="173009"/>
    <n v="74146.8"/>
    <n v="75465.8"/>
  </r>
  <r>
    <d v="2026-08-08T00:00:00"/>
    <x v="13194"/>
    <x v="2"/>
    <x v="1"/>
    <x v="1"/>
    <x v="7"/>
    <x v="2"/>
    <n v="3"/>
    <n v="564605"/>
    <n v="45168.4"/>
    <n v="519437"/>
    <n v="322051"/>
    <n v="197386"/>
    <n v="220251"/>
  </r>
  <r>
    <d v="2026-08-08T00:00:00"/>
    <x v="13195"/>
    <x v="5"/>
    <x v="3"/>
    <x v="2"/>
    <x v="7"/>
    <x v="2"/>
    <n v="3"/>
    <n v="69875"/>
    <n v="4891.25"/>
    <n v="64983.8"/>
    <n v="46788.3"/>
    <n v="18195.5"/>
    <n v="54265.4"/>
  </r>
  <r>
    <d v="2026-08-08T00:00:00"/>
    <x v="13196"/>
    <x v="2"/>
    <x v="1"/>
    <x v="1"/>
    <x v="7"/>
    <x v="2"/>
    <n v="5"/>
    <n v="412415"/>
    <n v="32993.2"/>
    <n v="379422"/>
    <n v="235242"/>
    <n v="144180"/>
    <n v="220251"/>
  </r>
  <r>
    <d v="2026-08-08T00:00:00"/>
    <x v="13197"/>
    <x v="2"/>
    <x v="1"/>
    <x v="1"/>
    <x v="7"/>
    <x v="2"/>
    <n v="9"/>
    <n v="381769"/>
    <n v="0"/>
    <n v="381769"/>
    <n v="236697"/>
    <n v="145072"/>
    <n v="220251"/>
  </r>
  <r>
    <d v="2026-08-08T00:00:00"/>
    <x v="13198"/>
    <x v="7"/>
    <x v="6"/>
    <x v="3"/>
    <x v="7"/>
    <x v="2"/>
    <n v="9"/>
    <n v="164630"/>
    <n v="0"/>
    <n v="164630"/>
    <n v="125119"/>
    <n v="39511.2"/>
    <n v="134268"/>
  </r>
  <r>
    <d v="2026-08-08T00:00:00"/>
    <x v="13199"/>
    <x v="7"/>
    <x v="6"/>
    <x v="3"/>
    <x v="7"/>
    <x v="2"/>
    <n v="4"/>
    <n v="845454"/>
    <n v="76090.9"/>
    <n v="769363"/>
    <n v="584716"/>
    <n v="184647"/>
    <n v="134268"/>
  </r>
  <r>
    <d v="2026-08-08T00:00:00"/>
    <x v="13200"/>
    <x v="0"/>
    <x v="7"/>
    <x v="0"/>
    <x v="7"/>
    <x v="2"/>
    <n v="8"/>
    <n v="114471"/>
    <n v="4578.84"/>
    <n v="109892"/>
    <n v="76924.5"/>
    <n v="32967.7"/>
    <n v="75465.8"/>
  </r>
  <r>
    <d v="2026-08-08T00:00:00"/>
    <x v="13201"/>
    <x v="6"/>
    <x v="2"/>
    <x v="3"/>
    <x v="7"/>
    <x v="2"/>
    <n v="6"/>
    <n v="655071"/>
    <n v="78608.5"/>
    <n v="576462"/>
    <n v="438111"/>
    <n v="138351"/>
    <n v="134268"/>
  </r>
  <r>
    <d v="2026-08-08T00:00:00"/>
    <x v="13202"/>
    <x v="5"/>
    <x v="3"/>
    <x v="2"/>
    <x v="7"/>
    <x v="2"/>
    <n v="5"/>
    <n v="405763"/>
    <n v="0"/>
    <n v="405763"/>
    <n v="292149"/>
    <n v="113614"/>
    <n v="54265.4"/>
  </r>
  <r>
    <d v="2026-08-08T00:00:00"/>
    <x v="13203"/>
    <x v="3"/>
    <x v="0"/>
    <x v="1"/>
    <x v="7"/>
    <x v="2"/>
    <n v="4"/>
    <n v="445897"/>
    <n v="0"/>
    <n v="445897"/>
    <n v="276456"/>
    <n v="169441"/>
    <n v="220251"/>
  </r>
  <r>
    <d v="2026-08-08T00:00:00"/>
    <x v="13204"/>
    <x v="6"/>
    <x v="2"/>
    <x v="3"/>
    <x v="7"/>
    <x v="2"/>
    <n v="6"/>
    <n v="202053"/>
    <n v="18184.8"/>
    <n v="183868"/>
    <n v="139740"/>
    <n v="44128.4"/>
    <n v="134268"/>
  </r>
  <r>
    <d v="2026-08-08T00:00:00"/>
    <x v="13205"/>
    <x v="0"/>
    <x v="7"/>
    <x v="0"/>
    <x v="7"/>
    <x v="2"/>
    <n v="6"/>
    <n v="358310"/>
    <n v="14332.4"/>
    <n v="343978"/>
    <n v="240784"/>
    <n v="103193"/>
    <n v="75465.8"/>
  </r>
  <r>
    <d v="2026-08-08T00:00:00"/>
    <x v="13206"/>
    <x v="7"/>
    <x v="6"/>
    <x v="3"/>
    <x v="7"/>
    <x v="2"/>
    <n v="6"/>
    <n v="86759"/>
    <n v="4337.95"/>
    <n v="82421.1"/>
    <n v="62640"/>
    <n v="19781"/>
    <n v="134268"/>
  </r>
  <r>
    <d v="2026-08-08T00:00:00"/>
    <x v="13207"/>
    <x v="5"/>
    <x v="3"/>
    <x v="2"/>
    <x v="7"/>
    <x v="2"/>
    <n v="2"/>
    <n v="166796"/>
    <n v="11675.7"/>
    <n v="155120"/>
    <n v="111687"/>
    <n v="43433.7"/>
    <n v="54265.4"/>
  </r>
  <r>
    <d v="2026-08-08T00:00:00"/>
    <x v="13208"/>
    <x v="4"/>
    <x v="4"/>
    <x v="2"/>
    <x v="7"/>
    <x v="2"/>
    <n v="9"/>
    <n v="170674"/>
    <n v="0"/>
    <n v="170674"/>
    <n v="122885"/>
    <n v="47788.7"/>
    <n v="54265.4"/>
  </r>
  <r>
    <d v="2026-08-08T00:00:00"/>
    <x v="13209"/>
    <x v="3"/>
    <x v="0"/>
    <x v="1"/>
    <x v="7"/>
    <x v="2"/>
    <n v="11"/>
    <n v="432038"/>
    <n v="17281.5"/>
    <n v="414756"/>
    <n v="257149"/>
    <n v="157607"/>
    <n v="220251"/>
  </r>
  <r>
    <d v="2026-08-08T00:00:00"/>
    <x v="13210"/>
    <x v="3"/>
    <x v="0"/>
    <x v="1"/>
    <x v="7"/>
    <x v="2"/>
    <n v="3"/>
    <n v="618357"/>
    <n v="92753.6"/>
    <n v="525603"/>
    <n v="325874"/>
    <n v="199729"/>
    <n v="220251"/>
  </r>
  <r>
    <d v="2026-08-08T00:00:00"/>
    <x v="13211"/>
    <x v="2"/>
    <x v="1"/>
    <x v="1"/>
    <x v="7"/>
    <x v="2"/>
    <n v="10"/>
    <n v="545436"/>
    <n v="54543.6"/>
    <n v="490892"/>
    <n v="304353"/>
    <n v="186539"/>
    <n v="220251"/>
  </r>
  <r>
    <d v="2026-08-08T00:00:00"/>
    <x v="13212"/>
    <x v="7"/>
    <x v="6"/>
    <x v="3"/>
    <x v="7"/>
    <x v="2"/>
    <n v="6"/>
    <n v="89949"/>
    <n v="8095.41"/>
    <n v="81853.6"/>
    <n v="62208.7"/>
    <n v="19644.9"/>
    <n v="134268"/>
  </r>
  <r>
    <d v="2026-08-08T00:00:00"/>
    <x v="13213"/>
    <x v="0"/>
    <x v="7"/>
    <x v="0"/>
    <x v="7"/>
    <x v="2"/>
    <n v="9"/>
    <n v="459453"/>
    <n v="59728.9"/>
    <n v="399724"/>
    <n v="279807"/>
    <n v="119917"/>
    <n v="75465.8"/>
  </r>
  <r>
    <d v="2026-08-08T00:00:00"/>
    <x v="13214"/>
    <x v="6"/>
    <x v="2"/>
    <x v="3"/>
    <x v="7"/>
    <x v="2"/>
    <n v="4"/>
    <n v="81203"/>
    <n v="8932.33"/>
    <n v="72270.7"/>
    <n v="54925.7"/>
    <n v="17345"/>
    <n v="134268"/>
  </r>
  <r>
    <d v="2026-08-08T00:00:00"/>
    <x v="13215"/>
    <x v="6"/>
    <x v="2"/>
    <x v="3"/>
    <x v="7"/>
    <x v="2"/>
    <n v="2"/>
    <n v="505834"/>
    <n v="25291.7"/>
    <n v="480542"/>
    <n v="365212"/>
    <n v="115330"/>
    <n v="134268"/>
  </r>
  <r>
    <d v="2026-08-08T00:00:00"/>
    <x v="13216"/>
    <x v="0"/>
    <x v="7"/>
    <x v="0"/>
    <x v="7"/>
    <x v="2"/>
    <n v="12"/>
    <n v="226417"/>
    <n v="29434.2"/>
    <n v="196983"/>
    <n v="137888"/>
    <n v="59094.8"/>
    <n v="75465.8"/>
  </r>
  <r>
    <d v="2026-08-08T00:00:00"/>
    <x v="13217"/>
    <x v="4"/>
    <x v="4"/>
    <x v="2"/>
    <x v="7"/>
    <x v="2"/>
    <n v="7"/>
    <n v="745124"/>
    <n v="89414.9"/>
    <n v="655709"/>
    <n v="472111"/>
    <n v="183599"/>
    <n v="54265.4"/>
  </r>
  <r>
    <d v="2026-08-08T00:00:00"/>
    <x v="13218"/>
    <x v="6"/>
    <x v="2"/>
    <x v="3"/>
    <x v="7"/>
    <x v="2"/>
    <n v="3"/>
    <n v="299224"/>
    <n v="23937.9"/>
    <n v="275286"/>
    <n v="209217"/>
    <n v="66068.7"/>
    <n v="134268"/>
  </r>
  <r>
    <d v="2026-08-08T00:00:00"/>
    <x v="13219"/>
    <x v="1"/>
    <x v="5"/>
    <x v="0"/>
    <x v="7"/>
    <x v="2"/>
    <n v="6"/>
    <n v="594866"/>
    <n v="41640.6"/>
    <n v="553225"/>
    <n v="387258"/>
    <n v="165968"/>
    <n v="75465.8"/>
  </r>
  <r>
    <d v="2026-08-09T00:00:00"/>
    <x v="13220"/>
    <x v="6"/>
    <x v="2"/>
    <x v="3"/>
    <x v="7"/>
    <x v="2"/>
    <n v="6"/>
    <n v="242731"/>
    <n v="21845.8"/>
    <n v="220885"/>
    <n v="167873"/>
    <n v="53012.4"/>
    <n v="134268"/>
  </r>
  <r>
    <d v="2026-08-09T00:00:00"/>
    <x v="13221"/>
    <x v="4"/>
    <x v="4"/>
    <x v="2"/>
    <x v="7"/>
    <x v="2"/>
    <n v="11"/>
    <n v="224219"/>
    <n v="31390.7"/>
    <n v="192828"/>
    <n v="138836"/>
    <n v="53991.9"/>
    <n v="54265.4"/>
  </r>
  <r>
    <d v="2026-08-09T00:00:00"/>
    <x v="13222"/>
    <x v="7"/>
    <x v="6"/>
    <x v="3"/>
    <x v="7"/>
    <x v="2"/>
    <n v="10"/>
    <n v="93958"/>
    <n v="11275"/>
    <n v="82683"/>
    <n v="62839.1"/>
    <n v="19843.9"/>
    <n v="134268"/>
  </r>
  <r>
    <d v="2026-08-09T00:00:00"/>
    <x v="13223"/>
    <x v="1"/>
    <x v="5"/>
    <x v="0"/>
    <x v="7"/>
    <x v="2"/>
    <n v="7"/>
    <n v="795300"/>
    <n v="0"/>
    <n v="795300"/>
    <n v="556710"/>
    <n v="238590"/>
    <n v="75465.8"/>
  </r>
  <r>
    <d v="2026-08-09T00:00:00"/>
    <x v="13224"/>
    <x v="7"/>
    <x v="6"/>
    <x v="3"/>
    <x v="7"/>
    <x v="2"/>
    <n v="12"/>
    <n v="365446"/>
    <n v="10963.4"/>
    <n v="354483"/>
    <n v="269407"/>
    <n v="85075.8"/>
    <n v="134268"/>
  </r>
  <r>
    <d v="2026-08-09T00:00:00"/>
    <x v="13225"/>
    <x v="0"/>
    <x v="7"/>
    <x v="0"/>
    <x v="7"/>
    <x v="2"/>
    <n v="4"/>
    <n v="136395"/>
    <n v="19095.3"/>
    <n v="117300"/>
    <n v="82109.8"/>
    <n v="35189.9"/>
    <n v="75465.8"/>
  </r>
  <r>
    <d v="2026-08-09T00:00:00"/>
    <x v="13226"/>
    <x v="7"/>
    <x v="6"/>
    <x v="3"/>
    <x v="7"/>
    <x v="2"/>
    <n v="11"/>
    <n v="319422"/>
    <n v="0"/>
    <n v="319422"/>
    <n v="242761"/>
    <n v="76661.3"/>
    <n v="134268"/>
  </r>
  <r>
    <d v="2026-08-09T00:00:00"/>
    <x v="13227"/>
    <x v="1"/>
    <x v="5"/>
    <x v="0"/>
    <x v="7"/>
    <x v="2"/>
    <n v="8"/>
    <n v="326736"/>
    <n v="9802.08"/>
    <n v="316934"/>
    <n v="221854"/>
    <n v="95080.2"/>
    <n v="75465.8"/>
  </r>
  <r>
    <d v="2026-08-09T00:00:00"/>
    <x v="13228"/>
    <x v="5"/>
    <x v="3"/>
    <x v="2"/>
    <x v="7"/>
    <x v="2"/>
    <n v="10"/>
    <n v="492058"/>
    <n v="0"/>
    <n v="492058"/>
    <n v="354282"/>
    <n v="137776"/>
    <n v="54265.4"/>
  </r>
  <r>
    <d v="2026-08-09T00:00:00"/>
    <x v="13229"/>
    <x v="4"/>
    <x v="4"/>
    <x v="2"/>
    <x v="7"/>
    <x v="2"/>
    <n v="4"/>
    <n v="811489"/>
    <n v="0"/>
    <n v="811489"/>
    <n v="584272"/>
    <n v="227217"/>
    <n v="54265.4"/>
  </r>
  <r>
    <d v="2026-08-09T00:00:00"/>
    <x v="13230"/>
    <x v="6"/>
    <x v="2"/>
    <x v="3"/>
    <x v="7"/>
    <x v="2"/>
    <n v="10"/>
    <n v="338122"/>
    <n v="50718.3"/>
    <n v="287404"/>
    <n v="218427"/>
    <n v="68976.9"/>
    <n v="134268"/>
  </r>
  <r>
    <d v="2026-08-09T00:00:00"/>
    <x v="13231"/>
    <x v="4"/>
    <x v="4"/>
    <x v="2"/>
    <x v="7"/>
    <x v="2"/>
    <n v="9"/>
    <n v="740807"/>
    <n v="88896.8"/>
    <n v="651910"/>
    <n v="469375"/>
    <n v="182535"/>
    <n v="54265.4"/>
  </r>
  <r>
    <d v="2026-08-09T00:00:00"/>
    <x v="13232"/>
    <x v="6"/>
    <x v="2"/>
    <x v="3"/>
    <x v="7"/>
    <x v="2"/>
    <n v="9"/>
    <n v="78632"/>
    <n v="0"/>
    <n v="78632"/>
    <n v="59760.3"/>
    <n v="18871.7"/>
    <n v="134268"/>
  </r>
  <r>
    <d v="2026-08-09T00:00:00"/>
    <x v="13233"/>
    <x v="3"/>
    <x v="0"/>
    <x v="1"/>
    <x v="7"/>
    <x v="2"/>
    <n v="5"/>
    <n v="801443"/>
    <n v="0"/>
    <n v="801443"/>
    <n v="496895"/>
    <n v="304548"/>
    <n v="220251"/>
  </r>
  <r>
    <d v="2026-08-09T00:00:00"/>
    <x v="13234"/>
    <x v="0"/>
    <x v="7"/>
    <x v="0"/>
    <x v="7"/>
    <x v="2"/>
    <n v="2"/>
    <n v="427169"/>
    <n v="0"/>
    <n v="427169"/>
    <n v="299018"/>
    <n v="128151"/>
    <n v="75465.8"/>
  </r>
  <r>
    <d v="2026-08-09T00:00:00"/>
    <x v="13235"/>
    <x v="6"/>
    <x v="2"/>
    <x v="3"/>
    <x v="7"/>
    <x v="2"/>
    <n v="4"/>
    <n v="267137"/>
    <n v="24042.3"/>
    <n v="243095"/>
    <n v="184752"/>
    <n v="58342.7"/>
    <n v="134268"/>
  </r>
  <r>
    <d v="2026-08-09T00:00:00"/>
    <x v="13236"/>
    <x v="7"/>
    <x v="6"/>
    <x v="3"/>
    <x v="7"/>
    <x v="2"/>
    <n v="9"/>
    <n v="162891"/>
    <n v="6515.64"/>
    <n v="156375"/>
    <n v="118845"/>
    <n v="37530.1"/>
    <n v="134268"/>
  </r>
  <r>
    <d v="2026-08-09T00:00:00"/>
    <x v="13237"/>
    <x v="3"/>
    <x v="0"/>
    <x v="1"/>
    <x v="7"/>
    <x v="2"/>
    <n v="3"/>
    <n v="331305"/>
    <n v="46382.7"/>
    <n v="284922"/>
    <n v="176652"/>
    <n v="108270"/>
    <n v="220251"/>
  </r>
  <r>
    <d v="2026-08-09T00:00:00"/>
    <x v="13238"/>
    <x v="3"/>
    <x v="0"/>
    <x v="1"/>
    <x v="7"/>
    <x v="2"/>
    <n v="10"/>
    <n v="55654"/>
    <n v="4452.32"/>
    <n v="51201.7"/>
    <n v="31745"/>
    <n v="19456.6"/>
    <n v="220251"/>
  </r>
  <r>
    <d v="2026-08-09T00:00:00"/>
    <x v="13239"/>
    <x v="3"/>
    <x v="0"/>
    <x v="1"/>
    <x v="7"/>
    <x v="2"/>
    <n v="4"/>
    <n v="614314"/>
    <n v="86004"/>
    <n v="528310"/>
    <n v="327552"/>
    <n v="200758"/>
    <n v="220251"/>
  </r>
  <r>
    <d v="2026-08-09T00:00:00"/>
    <x v="13240"/>
    <x v="6"/>
    <x v="2"/>
    <x v="3"/>
    <x v="7"/>
    <x v="2"/>
    <n v="2"/>
    <n v="744716"/>
    <n v="81918.8"/>
    <n v="662797"/>
    <n v="503726"/>
    <n v="159071"/>
    <n v="134268"/>
  </r>
  <r>
    <d v="2026-08-09T00:00:00"/>
    <x v="13241"/>
    <x v="2"/>
    <x v="1"/>
    <x v="1"/>
    <x v="7"/>
    <x v="2"/>
    <n v="5"/>
    <n v="486938"/>
    <n v="0"/>
    <n v="486938"/>
    <n v="301902"/>
    <n v="185036"/>
    <n v="220251"/>
  </r>
  <r>
    <d v="2026-08-09T00:00:00"/>
    <x v="13242"/>
    <x v="6"/>
    <x v="2"/>
    <x v="3"/>
    <x v="7"/>
    <x v="2"/>
    <n v="4"/>
    <n v="162724"/>
    <n v="16272.4"/>
    <n v="146452"/>
    <n v="111303"/>
    <n v="35148.4"/>
    <n v="134268"/>
  </r>
  <r>
    <d v="2026-08-09T00:00:00"/>
    <x v="13243"/>
    <x v="7"/>
    <x v="6"/>
    <x v="3"/>
    <x v="7"/>
    <x v="2"/>
    <n v="7"/>
    <n v="547947"/>
    <n v="27397.3"/>
    <n v="520550"/>
    <n v="395618"/>
    <n v="124932"/>
    <n v="134268"/>
  </r>
  <r>
    <d v="2026-08-09T00:00:00"/>
    <x v="13244"/>
    <x v="0"/>
    <x v="7"/>
    <x v="0"/>
    <x v="7"/>
    <x v="2"/>
    <n v="1"/>
    <n v="697860"/>
    <n v="90721.8"/>
    <n v="607138"/>
    <n v="424997"/>
    <n v="182141"/>
    <n v="75465.8"/>
  </r>
  <r>
    <d v="2026-08-09T00:00:00"/>
    <x v="13245"/>
    <x v="3"/>
    <x v="0"/>
    <x v="1"/>
    <x v="7"/>
    <x v="2"/>
    <n v="12"/>
    <n v="401002"/>
    <n v="0"/>
    <n v="401002"/>
    <n v="248621"/>
    <n v="152381"/>
    <n v="220251"/>
  </r>
  <r>
    <d v="2026-08-09T00:00:00"/>
    <x v="13246"/>
    <x v="3"/>
    <x v="0"/>
    <x v="1"/>
    <x v="7"/>
    <x v="2"/>
    <n v="3"/>
    <n v="141507"/>
    <n v="0"/>
    <n v="141507"/>
    <n v="87734.3"/>
    <n v="53772.7"/>
    <n v="220251"/>
  </r>
  <r>
    <d v="2026-08-09T00:00:00"/>
    <x v="13247"/>
    <x v="6"/>
    <x v="2"/>
    <x v="3"/>
    <x v="7"/>
    <x v="2"/>
    <n v="8"/>
    <n v="638994"/>
    <n v="0"/>
    <n v="638994"/>
    <n v="485635"/>
    <n v="153359"/>
    <n v="134268"/>
  </r>
  <r>
    <d v="2026-08-09T00:00:00"/>
    <x v="13248"/>
    <x v="6"/>
    <x v="2"/>
    <x v="3"/>
    <x v="7"/>
    <x v="2"/>
    <n v="7"/>
    <n v="530522"/>
    <n v="63662.6"/>
    <n v="466859"/>
    <n v="354813"/>
    <n v="112046"/>
    <n v="134268"/>
  </r>
  <r>
    <d v="2026-08-09T00:00:00"/>
    <x v="13249"/>
    <x v="5"/>
    <x v="3"/>
    <x v="2"/>
    <x v="7"/>
    <x v="2"/>
    <n v="3"/>
    <n v="341943"/>
    <n v="23936"/>
    <n v="318007"/>
    <n v="228965"/>
    <n v="89042"/>
    <n v="54265.4"/>
  </r>
  <r>
    <d v="2026-08-09T00:00:00"/>
    <x v="13250"/>
    <x v="0"/>
    <x v="7"/>
    <x v="0"/>
    <x v="7"/>
    <x v="2"/>
    <n v="9"/>
    <n v="502680"/>
    <n v="0"/>
    <n v="502680"/>
    <n v="351876"/>
    <n v="150804"/>
    <n v="75465.8"/>
  </r>
  <r>
    <d v="2026-08-09T00:00:00"/>
    <x v="13251"/>
    <x v="1"/>
    <x v="5"/>
    <x v="0"/>
    <x v="7"/>
    <x v="2"/>
    <n v="5"/>
    <n v="291329"/>
    <n v="26219.6"/>
    <n v="265109"/>
    <n v="185577"/>
    <n v="79532.8"/>
    <n v="75465.8"/>
  </r>
  <r>
    <d v="2026-08-09T00:00:00"/>
    <x v="13252"/>
    <x v="0"/>
    <x v="7"/>
    <x v="0"/>
    <x v="7"/>
    <x v="2"/>
    <n v="1"/>
    <n v="538219"/>
    <n v="37675.3"/>
    <n v="500544"/>
    <n v="350381"/>
    <n v="150163"/>
    <n v="75465.8"/>
  </r>
  <r>
    <d v="2026-08-09T00:00:00"/>
    <x v="13253"/>
    <x v="4"/>
    <x v="4"/>
    <x v="2"/>
    <x v="7"/>
    <x v="2"/>
    <n v="3"/>
    <n v="132675"/>
    <n v="0"/>
    <n v="132675"/>
    <n v="95526"/>
    <n v="37149"/>
    <n v="54265.4"/>
  </r>
  <r>
    <d v="2026-08-09T00:00:00"/>
    <x v="13254"/>
    <x v="7"/>
    <x v="6"/>
    <x v="3"/>
    <x v="7"/>
    <x v="2"/>
    <n v="4"/>
    <n v="283786"/>
    <n v="28378.6"/>
    <n v="255407"/>
    <n v="194110"/>
    <n v="61297.8"/>
    <n v="134268"/>
  </r>
  <r>
    <d v="2026-08-09T00:00:00"/>
    <x v="13255"/>
    <x v="1"/>
    <x v="5"/>
    <x v="0"/>
    <x v="7"/>
    <x v="2"/>
    <n v="5"/>
    <n v="740131"/>
    <n v="59210.5"/>
    <n v="680921"/>
    <n v="476644"/>
    <n v="204276"/>
    <n v="75465.8"/>
  </r>
  <r>
    <d v="2026-08-09T00:00:00"/>
    <x v="13256"/>
    <x v="1"/>
    <x v="5"/>
    <x v="0"/>
    <x v="7"/>
    <x v="2"/>
    <n v="10"/>
    <n v="539476"/>
    <n v="37763.3"/>
    <n v="501713"/>
    <n v="351199"/>
    <n v="150514"/>
    <n v="75465.8"/>
  </r>
  <r>
    <d v="2026-08-09T00:00:00"/>
    <x v="13257"/>
    <x v="4"/>
    <x v="4"/>
    <x v="2"/>
    <x v="7"/>
    <x v="2"/>
    <n v="12"/>
    <n v="781890"/>
    <n v="101646"/>
    <n v="680244"/>
    <n v="489776"/>
    <n v="190468"/>
    <n v="54265.4"/>
  </r>
  <r>
    <d v="2026-08-09T00:00:00"/>
    <x v="13258"/>
    <x v="7"/>
    <x v="6"/>
    <x v="3"/>
    <x v="7"/>
    <x v="2"/>
    <n v="2"/>
    <n v="627533"/>
    <n v="75304"/>
    <n v="552229"/>
    <n v="419694"/>
    <n v="132535"/>
    <n v="134268"/>
  </r>
  <r>
    <d v="2026-08-09T00:00:00"/>
    <x v="13259"/>
    <x v="3"/>
    <x v="0"/>
    <x v="1"/>
    <x v="7"/>
    <x v="2"/>
    <n v="3"/>
    <n v="470467"/>
    <n v="0"/>
    <n v="470467"/>
    <n v="291690"/>
    <n v="178777"/>
    <n v="220251"/>
  </r>
  <r>
    <d v="2026-08-09T00:00:00"/>
    <x v="13260"/>
    <x v="2"/>
    <x v="1"/>
    <x v="1"/>
    <x v="7"/>
    <x v="2"/>
    <n v="2"/>
    <n v="789705"/>
    <n v="86867.6"/>
    <n v="702837"/>
    <n v="435759"/>
    <n v="267078"/>
    <n v="220251"/>
  </r>
  <r>
    <d v="2026-08-09T00:00:00"/>
    <x v="13261"/>
    <x v="4"/>
    <x v="4"/>
    <x v="2"/>
    <x v="7"/>
    <x v="2"/>
    <n v="2"/>
    <n v="220112"/>
    <n v="0"/>
    <n v="220112"/>
    <n v="158481"/>
    <n v="61631.4"/>
    <n v="54265.4"/>
  </r>
  <r>
    <d v="2026-08-09T00:00:00"/>
    <x v="13262"/>
    <x v="6"/>
    <x v="2"/>
    <x v="3"/>
    <x v="7"/>
    <x v="2"/>
    <n v="5"/>
    <n v="646505"/>
    <n v="0"/>
    <n v="646505"/>
    <n v="491344"/>
    <n v="155161"/>
    <n v="134268"/>
  </r>
  <r>
    <d v="2026-08-09T00:00:00"/>
    <x v="13263"/>
    <x v="0"/>
    <x v="7"/>
    <x v="0"/>
    <x v="7"/>
    <x v="2"/>
    <n v="9"/>
    <n v="244085"/>
    <n v="9763.4"/>
    <n v="234322"/>
    <n v="164025"/>
    <n v="70296.5"/>
    <n v="75465.8"/>
  </r>
  <r>
    <d v="2026-08-09T00:00:00"/>
    <x v="13264"/>
    <x v="5"/>
    <x v="3"/>
    <x v="2"/>
    <x v="7"/>
    <x v="2"/>
    <n v="6"/>
    <n v="803776"/>
    <n v="32151"/>
    <n v="771625"/>
    <n v="555570"/>
    <n v="216055"/>
    <n v="54265.4"/>
  </r>
  <r>
    <d v="2026-08-09T00:00:00"/>
    <x v="13265"/>
    <x v="3"/>
    <x v="0"/>
    <x v="1"/>
    <x v="7"/>
    <x v="2"/>
    <n v="3"/>
    <n v="174692"/>
    <n v="13975.4"/>
    <n v="160717"/>
    <n v="99644.3"/>
    <n v="61072.3"/>
    <n v="220251"/>
  </r>
  <r>
    <d v="2026-08-09T00:00:00"/>
    <x v="13266"/>
    <x v="2"/>
    <x v="1"/>
    <x v="1"/>
    <x v="7"/>
    <x v="2"/>
    <n v="9"/>
    <n v="492609"/>
    <n v="24630.5"/>
    <n v="467979"/>
    <n v="290147"/>
    <n v="177832"/>
    <n v="220251"/>
  </r>
  <r>
    <d v="2026-08-09T00:00:00"/>
    <x v="13267"/>
    <x v="0"/>
    <x v="7"/>
    <x v="0"/>
    <x v="7"/>
    <x v="2"/>
    <n v="10"/>
    <n v="699143"/>
    <n v="48940"/>
    <n v="650203"/>
    <n v="455142"/>
    <n v="195061"/>
    <n v="75465.8"/>
  </r>
  <r>
    <d v="2026-08-09T00:00:00"/>
    <x v="13268"/>
    <x v="5"/>
    <x v="3"/>
    <x v="2"/>
    <x v="7"/>
    <x v="2"/>
    <n v="8"/>
    <n v="242144"/>
    <n v="26635.8"/>
    <n v="215508"/>
    <n v="155166"/>
    <n v="60342.3"/>
    <n v="54265.4"/>
  </r>
  <r>
    <d v="2026-08-09T00:00:00"/>
    <x v="13269"/>
    <x v="2"/>
    <x v="1"/>
    <x v="1"/>
    <x v="7"/>
    <x v="2"/>
    <n v="12"/>
    <n v="607866"/>
    <n v="0"/>
    <n v="607866"/>
    <n v="376877"/>
    <n v="230989"/>
    <n v="220251"/>
  </r>
  <r>
    <d v="2026-08-09T00:00:00"/>
    <x v="13270"/>
    <x v="2"/>
    <x v="1"/>
    <x v="1"/>
    <x v="7"/>
    <x v="2"/>
    <n v="6"/>
    <n v="99831"/>
    <n v="0"/>
    <n v="99831"/>
    <n v="61895.2"/>
    <n v="37935.8"/>
    <n v="220251"/>
  </r>
  <r>
    <d v="2026-08-09T00:00:00"/>
    <x v="13271"/>
    <x v="1"/>
    <x v="5"/>
    <x v="0"/>
    <x v="7"/>
    <x v="2"/>
    <n v="3"/>
    <n v="757125"/>
    <n v="0"/>
    <n v="757125"/>
    <n v="529988"/>
    <n v="227138"/>
    <n v="75465.8"/>
  </r>
  <r>
    <d v="2026-08-09T00:00:00"/>
    <x v="13272"/>
    <x v="7"/>
    <x v="6"/>
    <x v="3"/>
    <x v="7"/>
    <x v="2"/>
    <n v="5"/>
    <n v="278246"/>
    <n v="0"/>
    <n v="278246"/>
    <n v="211467"/>
    <n v="66779"/>
    <n v="134268"/>
  </r>
  <r>
    <d v="2026-08-09T00:00:00"/>
    <x v="13273"/>
    <x v="5"/>
    <x v="3"/>
    <x v="2"/>
    <x v="7"/>
    <x v="2"/>
    <n v="7"/>
    <n v="761642"/>
    <n v="0"/>
    <n v="761642"/>
    <n v="548382"/>
    <n v="213260"/>
    <n v="54265.4"/>
  </r>
  <r>
    <d v="2026-08-09T00:00:00"/>
    <x v="13274"/>
    <x v="3"/>
    <x v="0"/>
    <x v="1"/>
    <x v="7"/>
    <x v="2"/>
    <n v="7"/>
    <n v="137876"/>
    <n v="0"/>
    <n v="137876"/>
    <n v="85483.1"/>
    <n v="52392.9"/>
    <n v="220251"/>
  </r>
  <r>
    <d v="2026-08-09T00:00:00"/>
    <x v="13275"/>
    <x v="5"/>
    <x v="3"/>
    <x v="2"/>
    <x v="7"/>
    <x v="2"/>
    <n v="10"/>
    <n v="223042"/>
    <n v="17843.4"/>
    <n v="205199"/>
    <n v="147743"/>
    <n v="57455.6"/>
    <n v="54265.4"/>
  </r>
  <r>
    <d v="2026-08-09T00:00:00"/>
    <x v="13276"/>
    <x v="6"/>
    <x v="2"/>
    <x v="3"/>
    <x v="7"/>
    <x v="2"/>
    <n v="1"/>
    <n v="195478"/>
    <n v="0"/>
    <n v="195478"/>
    <n v="148563"/>
    <n v="46914.7"/>
    <n v="134268"/>
  </r>
  <r>
    <d v="2026-08-09T00:00:00"/>
    <x v="13277"/>
    <x v="5"/>
    <x v="3"/>
    <x v="2"/>
    <x v="7"/>
    <x v="2"/>
    <n v="1"/>
    <n v="216629"/>
    <n v="0"/>
    <n v="216629"/>
    <n v="155973"/>
    <n v="60656.1"/>
    <n v="54265.4"/>
  </r>
  <r>
    <d v="2026-08-10T00:00:00"/>
    <x v="13278"/>
    <x v="0"/>
    <x v="7"/>
    <x v="0"/>
    <x v="7"/>
    <x v="2"/>
    <n v="11"/>
    <n v="806785"/>
    <n v="0"/>
    <n v="806785"/>
    <n v="564750"/>
    <n v="242036"/>
    <n v="75465.8"/>
  </r>
  <r>
    <d v="2026-08-10T00:00:00"/>
    <x v="13279"/>
    <x v="3"/>
    <x v="0"/>
    <x v="1"/>
    <x v="7"/>
    <x v="2"/>
    <n v="1"/>
    <n v="829674"/>
    <n v="49780.4"/>
    <n v="779894"/>
    <n v="483534"/>
    <n v="296360"/>
    <n v="220251"/>
  </r>
  <r>
    <d v="2026-08-10T00:00:00"/>
    <x v="13280"/>
    <x v="3"/>
    <x v="0"/>
    <x v="1"/>
    <x v="7"/>
    <x v="2"/>
    <n v="9"/>
    <n v="189649"/>
    <n v="18964.9"/>
    <n v="170684"/>
    <n v="105824"/>
    <n v="64860"/>
    <n v="220251"/>
  </r>
  <r>
    <d v="2026-08-10T00:00:00"/>
    <x v="13281"/>
    <x v="1"/>
    <x v="5"/>
    <x v="0"/>
    <x v="7"/>
    <x v="2"/>
    <n v="10"/>
    <n v="555634"/>
    <n v="33338"/>
    <n v="522296"/>
    <n v="365607"/>
    <n v="156689"/>
    <n v="75465.8"/>
  </r>
  <r>
    <d v="2026-08-10T00:00:00"/>
    <x v="13282"/>
    <x v="0"/>
    <x v="7"/>
    <x v="0"/>
    <x v="7"/>
    <x v="2"/>
    <n v="2"/>
    <n v="129718"/>
    <n v="15566.2"/>
    <n v="114152"/>
    <n v="79906.3"/>
    <n v="34245.6"/>
    <n v="75465.8"/>
  </r>
  <r>
    <d v="2026-08-10T00:00:00"/>
    <x v="13283"/>
    <x v="3"/>
    <x v="0"/>
    <x v="1"/>
    <x v="7"/>
    <x v="2"/>
    <n v="10"/>
    <n v="228208"/>
    <n v="0"/>
    <n v="228208"/>
    <n v="141489"/>
    <n v="86719"/>
    <n v="220251"/>
  </r>
  <r>
    <d v="2026-08-10T00:00:00"/>
    <x v="13284"/>
    <x v="4"/>
    <x v="4"/>
    <x v="2"/>
    <x v="7"/>
    <x v="2"/>
    <n v="7"/>
    <n v="782815"/>
    <n v="93937.8"/>
    <n v="688877"/>
    <n v="495992"/>
    <n v="192886"/>
    <n v="54265.4"/>
  </r>
  <r>
    <d v="2026-08-10T00:00:00"/>
    <x v="13285"/>
    <x v="3"/>
    <x v="0"/>
    <x v="1"/>
    <x v="7"/>
    <x v="2"/>
    <n v="11"/>
    <n v="183657"/>
    <n v="7346.28"/>
    <n v="176311"/>
    <n v="109313"/>
    <n v="66998.1"/>
    <n v="220251"/>
  </r>
  <r>
    <d v="2026-08-10T00:00:00"/>
    <x v="13286"/>
    <x v="6"/>
    <x v="2"/>
    <x v="3"/>
    <x v="7"/>
    <x v="2"/>
    <n v="11"/>
    <n v="371908"/>
    <n v="29752.6"/>
    <n v="342155"/>
    <n v="260038"/>
    <n v="82117.3"/>
    <n v="134268"/>
  </r>
  <r>
    <d v="2026-08-10T00:00:00"/>
    <x v="13287"/>
    <x v="2"/>
    <x v="1"/>
    <x v="1"/>
    <x v="7"/>
    <x v="2"/>
    <n v="8"/>
    <n v="830354"/>
    <n v="58124.8"/>
    <n v="772229"/>
    <n v="478782"/>
    <n v="293447"/>
    <n v="220251"/>
  </r>
  <r>
    <d v="2026-08-10T00:00:00"/>
    <x v="13288"/>
    <x v="7"/>
    <x v="6"/>
    <x v="3"/>
    <x v="7"/>
    <x v="2"/>
    <n v="8"/>
    <n v="609655"/>
    <n v="0"/>
    <n v="609655"/>
    <n v="463338"/>
    <n v="146317"/>
    <n v="134268"/>
  </r>
  <r>
    <d v="2026-08-10T00:00:00"/>
    <x v="13289"/>
    <x v="7"/>
    <x v="6"/>
    <x v="3"/>
    <x v="7"/>
    <x v="2"/>
    <n v="12"/>
    <n v="170811"/>
    <n v="0"/>
    <n v="170811"/>
    <n v="129816"/>
    <n v="40994.6"/>
    <n v="134268"/>
  </r>
  <r>
    <d v="2026-08-10T00:00:00"/>
    <x v="13290"/>
    <x v="2"/>
    <x v="1"/>
    <x v="1"/>
    <x v="7"/>
    <x v="2"/>
    <n v="3"/>
    <n v="61936"/>
    <n v="8051.68"/>
    <n v="53884.3"/>
    <n v="33408.3"/>
    <n v="20476"/>
    <n v="220251"/>
  </r>
  <r>
    <d v="2026-08-10T00:00:00"/>
    <x v="13291"/>
    <x v="1"/>
    <x v="5"/>
    <x v="0"/>
    <x v="7"/>
    <x v="2"/>
    <n v="10"/>
    <n v="572560"/>
    <n v="0"/>
    <n v="572560"/>
    <n v="400792"/>
    <n v="171768"/>
    <n v="75465.8"/>
  </r>
  <r>
    <d v="2026-08-10T00:00:00"/>
    <x v="13292"/>
    <x v="4"/>
    <x v="4"/>
    <x v="2"/>
    <x v="7"/>
    <x v="2"/>
    <n v="8"/>
    <n v="381477"/>
    <n v="11444.3"/>
    <n v="370033"/>
    <n v="266424"/>
    <n v="103609"/>
    <n v="54265.4"/>
  </r>
  <r>
    <d v="2026-08-10T00:00:00"/>
    <x v="13293"/>
    <x v="5"/>
    <x v="3"/>
    <x v="2"/>
    <x v="7"/>
    <x v="2"/>
    <n v="1"/>
    <n v="793953"/>
    <n v="111153"/>
    <n v="682800"/>
    <n v="491616"/>
    <n v="191184"/>
    <n v="54265.4"/>
  </r>
  <r>
    <d v="2026-08-10T00:00:00"/>
    <x v="13294"/>
    <x v="2"/>
    <x v="1"/>
    <x v="1"/>
    <x v="7"/>
    <x v="2"/>
    <n v="3"/>
    <n v="522036"/>
    <n v="0"/>
    <n v="522036"/>
    <n v="323662"/>
    <n v="198374"/>
    <n v="220251"/>
  </r>
  <r>
    <d v="2026-08-10T00:00:00"/>
    <x v="13295"/>
    <x v="3"/>
    <x v="0"/>
    <x v="1"/>
    <x v="7"/>
    <x v="2"/>
    <n v="7"/>
    <n v="496319"/>
    <n v="64521.5"/>
    <n v="431798"/>
    <n v="267714"/>
    <n v="164083"/>
    <n v="220251"/>
  </r>
  <r>
    <d v="2026-08-10T00:00:00"/>
    <x v="13296"/>
    <x v="1"/>
    <x v="5"/>
    <x v="0"/>
    <x v="7"/>
    <x v="2"/>
    <n v="3"/>
    <n v="349407"/>
    <n v="10482.2"/>
    <n v="338925"/>
    <n v="237247"/>
    <n v="101677"/>
    <n v="75465.8"/>
  </r>
  <r>
    <d v="2026-08-10T00:00:00"/>
    <x v="13297"/>
    <x v="0"/>
    <x v="7"/>
    <x v="0"/>
    <x v="7"/>
    <x v="2"/>
    <n v="10"/>
    <n v="772118"/>
    <n v="54048.3"/>
    <n v="718070"/>
    <n v="502649"/>
    <n v="215421"/>
    <n v="75465.8"/>
  </r>
  <r>
    <d v="2026-08-10T00:00:00"/>
    <x v="13298"/>
    <x v="0"/>
    <x v="7"/>
    <x v="0"/>
    <x v="7"/>
    <x v="2"/>
    <n v="2"/>
    <n v="605343"/>
    <n v="0"/>
    <n v="605343"/>
    <n v="423740"/>
    <n v="181603"/>
    <n v="75465.8"/>
  </r>
  <r>
    <d v="2026-08-10T00:00:00"/>
    <x v="13299"/>
    <x v="6"/>
    <x v="2"/>
    <x v="3"/>
    <x v="7"/>
    <x v="2"/>
    <n v="4"/>
    <n v="616227"/>
    <n v="18486.8"/>
    <n v="597740"/>
    <n v="454283"/>
    <n v="143458"/>
    <n v="134268"/>
  </r>
  <r>
    <d v="2026-08-10T00:00:00"/>
    <x v="13300"/>
    <x v="6"/>
    <x v="2"/>
    <x v="3"/>
    <x v="7"/>
    <x v="2"/>
    <n v="9"/>
    <n v="828355"/>
    <n v="33134.2"/>
    <n v="795221"/>
    <n v="604368"/>
    <n v="190853"/>
    <n v="134268"/>
  </r>
  <r>
    <d v="2026-08-10T00:00:00"/>
    <x v="13301"/>
    <x v="1"/>
    <x v="5"/>
    <x v="0"/>
    <x v="7"/>
    <x v="2"/>
    <n v="7"/>
    <n v="287665"/>
    <n v="14383.2"/>
    <n v="273282"/>
    <n v="191297"/>
    <n v="81984.5"/>
    <n v="75465.8"/>
  </r>
  <r>
    <d v="2026-08-10T00:00:00"/>
    <x v="13302"/>
    <x v="1"/>
    <x v="5"/>
    <x v="0"/>
    <x v="7"/>
    <x v="2"/>
    <n v="6"/>
    <n v="776955"/>
    <n v="108774"/>
    <n v="668181"/>
    <n v="467727"/>
    <n v="200454"/>
    <n v="75465.8"/>
  </r>
  <r>
    <d v="2026-08-10T00:00:00"/>
    <x v="13303"/>
    <x v="6"/>
    <x v="2"/>
    <x v="3"/>
    <x v="7"/>
    <x v="2"/>
    <n v="11"/>
    <n v="832473"/>
    <n v="49948.4"/>
    <n v="782525"/>
    <n v="594719"/>
    <n v="187806"/>
    <n v="134268"/>
  </r>
  <r>
    <d v="2026-08-10T00:00:00"/>
    <x v="13304"/>
    <x v="7"/>
    <x v="6"/>
    <x v="3"/>
    <x v="7"/>
    <x v="2"/>
    <n v="5"/>
    <n v="663968"/>
    <n v="39838.1"/>
    <n v="624130"/>
    <n v="474339"/>
    <n v="149791"/>
    <n v="134268"/>
  </r>
  <r>
    <d v="2026-08-10T00:00:00"/>
    <x v="13305"/>
    <x v="6"/>
    <x v="2"/>
    <x v="3"/>
    <x v="7"/>
    <x v="2"/>
    <n v="11"/>
    <n v="205303"/>
    <n v="0"/>
    <n v="205303"/>
    <n v="156030"/>
    <n v="49272.7"/>
    <n v="134268"/>
  </r>
  <r>
    <d v="2026-08-10T00:00:00"/>
    <x v="13306"/>
    <x v="5"/>
    <x v="3"/>
    <x v="2"/>
    <x v="7"/>
    <x v="2"/>
    <n v="11"/>
    <n v="254284"/>
    <n v="0"/>
    <n v="254284"/>
    <n v="183084"/>
    <n v="71199.5"/>
    <n v="54265.4"/>
  </r>
  <r>
    <d v="2026-08-10T00:00:00"/>
    <x v="13307"/>
    <x v="7"/>
    <x v="6"/>
    <x v="3"/>
    <x v="7"/>
    <x v="2"/>
    <n v="4"/>
    <n v="49544"/>
    <n v="5945.28"/>
    <n v="43598.7"/>
    <n v="33135"/>
    <n v="10463.7"/>
    <n v="134268"/>
  </r>
  <r>
    <d v="2026-08-10T00:00:00"/>
    <x v="13308"/>
    <x v="6"/>
    <x v="2"/>
    <x v="3"/>
    <x v="7"/>
    <x v="2"/>
    <n v="9"/>
    <n v="237111"/>
    <n v="11855.5"/>
    <n v="225255"/>
    <n v="171194"/>
    <n v="54061.3"/>
    <n v="134268"/>
  </r>
  <r>
    <d v="2026-08-10T00:00:00"/>
    <x v="13309"/>
    <x v="7"/>
    <x v="6"/>
    <x v="3"/>
    <x v="7"/>
    <x v="2"/>
    <n v="5"/>
    <n v="811746"/>
    <n v="0"/>
    <n v="811746"/>
    <n v="616927"/>
    <n v="194819"/>
    <n v="134268"/>
  </r>
  <r>
    <d v="2026-08-10T00:00:00"/>
    <x v="13310"/>
    <x v="5"/>
    <x v="3"/>
    <x v="2"/>
    <x v="7"/>
    <x v="2"/>
    <n v="5"/>
    <n v="385775"/>
    <n v="0"/>
    <n v="385775"/>
    <n v="277758"/>
    <n v="108017"/>
    <n v="54265.4"/>
  </r>
  <r>
    <d v="2026-08-10T00:00:00"/>
    <x v="13311"/>
    <x v="4"/>
    <x v="4"/>
    <x v="2"/>
    <x v="7"/>
    <x v="2"/>
    <n v="6"/>
    <n v="600031"/>
    <n v="0"/>
    <n v="600031"/>
    <n v="432022"/>
    <n v="168009"/>
    <n v="54265.4"/>
  </r>
  <r>
    <d v="2026-08-10T00:00:00"/>
    <x v="13312"/>
    <x v="2"/>
    <x v="1"/>
    <x v="1"/>
    <x v="7"/>
    <x v="2"/>
    <n v="5"/>
    <n v="165091"/>
    <n v="13207.3"/>
    <n v="151884"/>
    <n v="94167.9"/>
    <n v="57715.8"/>
    <n v="220251"/>
  </r>
  <r>
    <d v="2026-08-10T00:00:00"/>
    <x v="13313"/>
    <x v="6"/>
    <x v="2"/>
    <x v="3"/>
    <x v="7"/>
    <x v="2"/>
    <n v="3"/>
    <n v="400726"/>
    <n v="0"/>
    <n v="400726"/>
    <n v="304552"/>
    <n v="96174.2"/>
    <n v="134268"/>
  </r>
  <r>
    <d v="2026-08-10T00:00:00"/>
    <x v="13314"/>
    <x v="5"/>
    <x v="3"/>
    <x v="2"/>
    <x v="7"/>
    <x v="2"/>
    <n v="10"/>
    <n v="535481"/>
    <n v="42838.5"/>
    <n v="492643"/>
    <n v="354703"/>
    <n v="137940"/>
    <n v="54265.4"/>
  </r>
  <r>
    <d v="2026-08-10T00:00:00"/>
    <x v="13315"/>
    <x v="3"/>
    <x v="0"/>
    <x v="1"/>
    <x v="7"/>
    <x v="2"/>
    <n v="5"/>
    <n v="605935"/>
    <n v="0"/>
    <n v="605935"/>
    <n v="375680"/>
    <n v="230255"/>
    <n v="220251"/>
  </r>
  <r>
    <d v="2026-08-10T00:00:00"/>
    <x v="13316"/>
    <x v="4"/>
    <x v="4"/>
    <x v="2"/>
    <x v="7"/>
    <x v="2"/>
    <n v="4"/>
    <n v="767520"/>
    <n v="0"/>
    <n v="767520"/>
    <n v="552614"/>
    <n v="214906"/>
    <n v="54265.4"/>
  </r>
  <r>
    <d v="2026-08-10T00:00:00"/>
    <x v="13317"/>
    <x v="4"/>
    <x v="4"/>
    <x v="2"/>
    <x v="7"/>
    <x v="2"/>
    <n v="10"/>
    <n v="690297"/>
    <n v="62126.7"/>
    <n v="628170"/>
    <n v="452283"/>
    <n v="175888"/>
    <n v="54265.4"/>
  </r>
  <r>
    <d v="2026-08-10T00:00:00"/>
    <x v="13318"/>
    <x v="3"/>
    <x v="0"/>
    <x v="1"/>
    <x v="7"/>
    <x v="2"/>
    <n v="7"/>
    <n v="835612"/>
    <n v="116986"/>
    <n v="718626"/>
    <n v="445548"/>
    <n v="273078"/>
    <n v="220251"/>
  </r>
  <r>
    <d v="2026-08-10T00:00:00"/>
    <x v="13319"/>
    <x v="4"/>
    <x v="4"/>
    <x v="2"/>
    <x v="7"/>
    <x v="2"/>
    <n v="1"/>
    <n v="58728"/>
    <n v="0"/>
    <n v="58728"/>
    <n v="42284.2"/>
    <n v="16443.8"/>
    <n v="54265.4"/>
  </r>
  <r>
    <d v="2026-08-10T00:00:00"/>
    <x v="13320"/>
    <x v="3"/>
    <x v="0"/>
    <x v="1"/>
    <x v="7"/>
    <x v="2"/>
    <n v="7"/>
    <n v="242797"/>
    <n v="26707.7"/>
    <n v="216089"/>
    <n v="133975"/>
    <n v="82113.9"/>
    <n v="220251"/>
  </r>
  <r>
    <d v="2026-08-10T00:00:00"/>
    <x v="13321"/>
    <x v="4"/>
    <x v="4"/>
    <x v="2"/>
    <x v="7"/>
    <x v="2"/>
    <n v="3"/>
    <n v="279831"/>
    <n v="0"/>
    <n v="279831"/>
    <n v="201478"/>
    <n v="78352.7"/>
    <n v="54265.4"/>
  </r>
  <r>
    <d v="2026-08-10T00:00:00"/>
    <x v="13322"/>
    <x v="4"/>
    <x v="4"/>
    <x v="2"/>
    <x v="7"/>
    <x v="2"/>
    <n v="8"/>
    <n v="627729"/>
    <n v="62772.9"/>
    <n v="564956"/>
    <n v="406768"/>
    <n v="158188"/>
    <n v="54265.4"/>
  </r>
  <r>
    <d v="2026-08-10T00:00:00"/>
    <x v="13323"/>
    <x v="3"/>
    <x v="0"/>
    <x v="1"/>
    <x v="7"/>
    <x v="2"/>
    <n v="4"/>
    <n v="763031"/>
    <n v="38151.6"/>
    <n v="724879"/>
    <n v="449425"/>
    <n v="275454"/>
    <n v="220251"/>
  </r>
  <r>
    <d v="2026-08-10T00:00:00"/>
    <x v="13324"/>
    <x v="1"/>
    <x v="5"/>
    <x v="0"/>
    <x v="7"/>
    <x v="2"/>
    <n v="6"/>
    <n v="316280"/>
    <n v="31628"/>
    <n v="284652"/>
    <n v="199256"/>
    <n v="85395.6"/>
    <n v="75465.8"/>
  </r>
  <r>
    <d v="2026-08-10T00:00:00"/>
    <x v="13325"/>
    <x v="7"/>
    <x v="6"/>
    <x v="3"/>
    <x v="7"/>
    <x v="2"/>
    <n v="8"/>
    <n v="737027"/>
    <n v="0"/>
    <n v="737027"/>
    <n v="560141"/>
    <n v="176886"/>
    <n v="134268"/>
  </r>
  <r>
    <d v="2026-08-10T00:00:00"/>
    <x v="13326"/>
    <x v="6"/>
    <x v="2"/>
    <x v="3"/>
    <x v="7"/>
    <x v="2"/>
    <n v="7"/>
    <n v="266305"/>
    <n v="26630.5"/>
    <n v="239674"/>
    <n v="182153"/>
    <n v="57521.9"/>
    <n v="134268"/>
  </r>
  <r>
    <d v="2026-08-10T00:00:00"/>
    <x v="13327"/>
    <x v="6"/>
    <x v="2"/>
    <x v="3"/>
    <x v="7"/>
    <x v="2"/>
    <n v="10"/>
    <n v="528953"/>
    <n v="37026.7"/>
    <n v="491926"/>
    <n v="373864"/>
    <n v="118062"/>
    <n v="134268"/>
  </r>
  <r>
    <d v="2026-08-10T00:00:00"/>
    <x v="13328"/>
    <x v="1"/>
    <x v="5"/>
    <x v="0"/>
    <x v="7"/>
    <x v="2"/>
    <n v="10"/>
    <n v="182964"/>
    <n v="0"/>
    <n v="182964"/>
    <n v="128075"/>
    <n v="54889.2"/>
    <n v="75465.8"/>
  </r>
  <r>
    <d v="2026-08-10T00:00:00"/>
    <x v="13329"/>
    <x v="5"/>
    <x v="3"/>
    <x v="2"/>
    <x v="7"/>
    <x v="2"/>
    <n v="2"/>
    <n v="587290"/>
    <n v="35237.4"/>
    <n v="552053"/>
    <n v="397478"/>
    <n v="154575"/>
    <n v="54265.4"/>
  </r>
  <r>
    <d v="2026-08-10T00:00:00"/>
    <x v="13330"/>
    <x v="1"/>
    <x v="5"/>
    <x v="0"/>
    <x v="7"/>
    <x v="2"/>
    <n v="5"/>
    <n v="532000"/>
    <n v="10640"/>
    <n v="521360"/>
    <n v="364952"/>
    <n v="156408"/>
    <n v="75465.8"/>
  </r>
  <r>
    <d v="2026-08-10T00:00:00"/>
    <x v="13331"/>
    <x v="3"/>
    <x v="0"/>
    <x v="1"/>
    <x v="7"/>
    <x v="2"/>
    <n v="6"/>
    <n v="688274"/>
    <n v="0"/>
    <n v="688274"/>
    <n v="426730"/>
    <n v="261544"/>
    <n v="220251"/>
  </r>
  <r>
    <d v="2026-08-10T00:00:00"/>
    <x v="13332"/>
    <x v="2"/>
    <x v="1"/>
    <x v="1"/>
    <x v="7"/>
    <x v="2"/>
    <n v="7"/>
    <n v="589845"/>
    <n v="23593.8"/>
    <n v="566251"/>
    <n v="351076"/>
    <n v="215175"/>
    <n v="220251"/>
  </r>
  <r>
    <d v="2026-08-10T00:00:00"/>
    <x v="13333"/>
    <x v="1"/>
    <x v="5"/>
    <x v="0"/>
    <x v="7"/>
    <x v="2"/>
    <n v="1"/>
    <n v="745653"/>
    <n v="0"/>
    <n v="745653"/>
    <n v="521957"/>
    <n v="223696"/>
    <n v="75465.8"/>
  </r>
  <r>
    <d v="2026-08-10T00:00:00"/>
    <x v="13334"/>
    <x v="5"/>
    <x v="3"/>
    <x v="2"/>
    <x v="7"/>
    <x v="2"/>
    <n v="5"/>
    <n v="130740"/>
    <n v="18303.6"/>
    <n v="112436"/>
    <n v="80954.2"/>
    <n v="31482.2"/>
    <n v="54265.4"/>
  </r>
  <r>
    <d v="2026-08-10T00:00:00"/>
    <x v="13335"/>
    <x v="0"/>
    <x v="7"/>
    <x v="0"/>
    <x v="7"/>
    <x v="2"/>
    <n v="9"/>
    <n v="678744"/>
    <n v="47512.1"/>
    <n v="631232"/>
    <n v="441862"/>
    <n v="189370"/>
    <n v="75465.8"/>
  </r>
  <r>
    <d v="2026-08-10T00:00:00"/>
    <x v="13336"/>
    <x v="6"/>
    <x v="2"/>
    <x v="3"/>
    <x v="7"/>
    <x v="2"/>
    <n v="9"/>
    <n v="229826"/>
    <n v="6894.78"/>
    <n v="222931"/>
    <n v="169428"/>
    <n v="53503.5"/>
    <n v="134268"/>
  </r>
  <r>
    <d v="2026-08-10T00:00:00"/>
    <x v="13337"/>
    <x v="7"/>
    <x v="6"/>
    <x v="3"/>
    <x v="7"/>
    <x v="2"/>
    <n v="6"/>
    <n v="696908"/>
    <n v="41814.5"/>
    <n v="655094"/>
    <n v="497871"/>
    <n v="157222"/>
    <n v="134268"/>
  </r>
  <r>
    <d v="2026-08-10T00:00:00"/>
    <x v="13338"/>
    <x v="3"/>
    <x v="0"/>
    <x v="1"/>
    <x v="7"/>
    <x v="2"/>
    <n v="12"/>
    <n v="58622"/>
    <n v="7034.64"/>
    <n v="51587.4"/>
    <n v="31984.2"/>
    <n v="19603.2"/>
    <n v="220251"/>
  </r>
  <r>
    <d v="2026-08-10T00:00:00"/>
    <x v="13339"/>
    <x v="4"/>
    <x v="4"/>
    <x v="2"/>
    <x v="7"/>
    <x v="2"/>
    <n v="7"/>
    <n v="434664"/>
    <n v="0"/>
    <n v="434664"/>
    <n v="312958"/>
    <n v="121706"/>
    <n v="54265.4"/>
  </r>
  <r>
    <d v="2026-08-10T00:00:00"/>
    <x v="13340"/>
    <x v="6"/>
    <x v="2"/>
    <x v="3"/>
    <x v="7"/>
    <x v="2"/>
    <n v="9"/>
    <n v="419999"/>
    <n v="54599.9"/>
    <n v="365399"/>
    <n v="277703"/>
    <n v="87695.8"/>
    <n v="134268"/>
  </r>
  <r>
    <d v="2026-08-10T00:00:00"/>
    <x v="13341"/>
    <x v="6"/>
    <x v="2"/>
    <x v="3"/>
    <x v="7"/>
    <x v="2"/>
    <n v="10"/>
    <n v="368758"/>
    <n v="29500.6"/>
    <n v="339257"/>
    <n v="257836"/>
    <n v="81421.8"/>
    <n v="134268"/>
  </r>
  <r>
    <d v="2026-08-10T00:00:00"/>
    <x v="13342"/>
    <x v="2"/>
    <x v="1"/>
    <x v="1"/>
    <x v="7"/>
    <x v="2"/>
    <n v="1"/>
    <n v="483064"/>
    <n v="53137"/>
    <n v="429927"/>
    <n v="266555"/>
    <n v="163372"/>
    <n v="220251"/>
  </r>
  <r>
    <d v="2026-08-10T00:00:00"/>
    <x v="13343"/>
    <x v="7"/>
    <x v="6"/>
    <x v="3"/>
    <x v="7"/>
    <x v="2"/>
    <n v="3"/>
    <n v="604478"/>
    <n v="0"/>
    <n v="604478"/>
    <n v="459403"/>
    <n v="145075"/>
    <n v="134268"/>
  </r>
  <r>
    <d v="2026-08-10T00:00:00"/>
    <x v="13344"/>
    <x v="1"/>
    <x v="5"/>
    <x v="0"/>
    <x v="7"/>
    <x v="2"/>
    <n v="9"/>
    <n v="405737"/>
    <n v="36516.3"/>
    <n v="369221"/>
    <n v="258454"/>
    <n v="110766"/>
    <n v="75465.8"/>
  </r>
  <r>
    <d v="2026-08-11T00:00:00"/>
    <x v="13345"/>
    <x v="6"/>
    <x v="2"/>
    <x v="3"/>
    <x v="7"/>
    <x v="2"/>
    <n v="6"/>
    <n v="583009"/>
    <n v="0"/>
    <n v="583009"/>
    <n v="443087"/>
    <n v="139922"/>
    <n v="134268"/>
  </r>
  <r>
    <d v="2026-08-11T00:00:00"/>
    <x v="13346"/>
    <x v="1"/>
    <x v="5"/>
    <x v="0"/>
    <x v="7"/>
    <x v="2"/>
    <n v="1"/>
    <n v="136772"/>
    <n v="5470.88"/>
    <n v="131301"/>
    <n v="91910.8"/>
    <n v="39390.3"/>
    <n v="75465.8"/>
  </r>
  <r>
    <d v="2026-08-11T00:00:00"/>
    <x v="13347"/>
    <x v="2"/>
    <x v="1"/>
    <x v="1"/>
    <x v="7"/>
    <x v="2"/>
    <n v="11"/>
    <n v="676559"/>
    <n v="0"/>
    <n v="676559"/>
    <n v="419467"/>
    <n v="257092"/>
    <n v="220251"/>
  </r>
  <r>
    <d v="2026-08-11T00:00:00"/>
    <x v="13348"/>
    <x v="0"/>
    <x v="7"/>
    <x v="0"/>
    <x v="7"/>
    <x v="2"/>
    <n v="11"/>
    <n v="376023"/>
    <n v="0"/>
    <n v="376023"/>
    <n v="263216"/>
    <n v="112807"/>
    <n v="75465.8"/>
  </r>
  <r>
    <d v="2026-08-11T00:00:00"/>
    <x v="13349"/>
    <x v="0"/>
    <x v="7"/>
    <x v="0"/>
    <x v="7"/>
    <x v="2"/>
    <n v="4"/>
    <n v="202782"/>
    <n v="0"/>
    <n v="202782"/>
    <n v="141947"/>
    <n v="60834.6"/>
    <n v="75465.8"/>
  </r>
  <r>
    <d v="2026-08-11T00:00:00"/>
    <x v="13350"/>
    <x v="1"/>
    <x v="5"/>
    <x v="0"/>
    <x v="7"/>
    <x v="2"/>
    <n v="4"/>
    <n v="245992"/>
    <n v="27059.1"/>
    <n v="218933"/>
    <n v="153253"/>
    <n v="65679.9"/>
    <n v="75465.8"/>
  </r>
  <r>
    <d v="2026-08-11T00:00:00"/>
    <x v="13351"/>
    <x v="1"/>
    <x v="5"/>
    <x v="0"/>
    <x v="7"/>
    <x v="2"/>
    <n v="3"/>
    <n v="343806"/>
    <n v="37818.7"/>
    <n v="305987"/>
    <n v="214191"/>
    <n v="91796.2"/>
    <n v="75465.8"/>
  </r>
  <r>
    <d v="2026-08-11T00:00:00"/>
    <x v="13352"/>
    <x v="5"/>
    <x v="3"/>
    <x v="2"/>
    <x v="7"/>
    <x v="2"/>
    <n v="9"/>
    <n v="755034"/>
    <n v="105705"/>
    <n v="649329"/>
    <n v="467517"/>
    <n v="181812"/>
    <n v="54265.4"/>
  </r>
  <r>
    <d v="2026-08-11T00:00:00"/>
    <x v="13353"/>
    <x v="0"/>
    <x v="7"/>
    <x v="0"/>
    <x v="7"/>
    <x v="2"/>
    <n v="4"/>
    <n v="797613"/>
    <n v="0"/>
    <n v="797613"/>
    <n v="558329"/>
    <n v="239284"/>
    <n v="75465.8"/>
  </r>
  <r>
    <d v="2026-08-11T00:00:00"/>
    <x v="13354"/>
    <x v="6"/>
    <x v="2"/>
    <x v="3"/>
    <x v="7"/>
    <x v="2"/>
    <n v="8"/>
    <n v="255034"/>
    <n v="30604.1"/>
    <n v="224430"/>
    <n v="170567"/>
    <n v="53863.2"/>
    <n v="134268"/>
  </r>
  <r>
    <d v="2026-08-11T00:00:00"/>
    <x v="13355"/>
    <x v="2"/>
    <x v="1"/>
    <x v="1"/>
    <x v="7"/>
    <x v="2"/>
    <n v="12"/>
    <n v="98595"/>
    <n v="7887.6"/>
    <n v="90707.4"/>
    <n v="56238.6"/>
    <n v="34468.8"/>
    <n v="220251"/>
  </r>
  <r>
    <d v="2026-08-11T00:00:00"/>
    <x v="13356"/>
    <x v="5"/>
    <x v="3"/>
    <x v="2"/>
    <x v="7"/>
    <x v="2"/>
    <n v="1"/>
    <n v="730989"/>
    <n v="95028.6"/>
    <n v="635960"/>
    <n v="457892"/>
    <n v="178069"/>
    <n v="54265.4"/>
  </r>
  <r>
    <d v="2026-08-11T00:00:00"/>
    <x v="13357"/>
    <x v="7"/>
    <x v="6"/>
    <x v="3"/>
    <x v="7"/>
    <x v="2"/>
    <n v="9"/>
    <n v="230173"/>
    <n v="23017.3"/>
    <n v="207156"/>
    <n v="157438"/>
    <n v="49717.4"/>
    <n v="134268"/>
  </r>
  <r>
    <d v="2026-08-11T00:00:00"/>
    <x v="13358"/>
    <x v="3"/>
    <x v="0"/>
    <x v="1"/>
    <x v="7"/>
    <x v="2"/>
    <n v="10"/>
    <n v="252008"/>
    <n v="0"/>
    <n v="252008"/>
    <n v="156245"/>
    <n v="95763"/>
    <n v="220251"/>
  </r>
  <r>
    <d v="2026-08-11T00:00:00"/>
    <x v="13359"/>
    <x v="2"/>
    <x v="1"/>
    <x v="1"/>
    <x v="7"/>
    <x v="2"/>
    <n v="12"/>
    <n v="326629"/>
    <n v="9798.87"/>
    <n v="316830"/>
    <n v="196435"/>
    <n v="120395"/>
    <n v="220251"/>
  </r>
  <r>
    <d v="2026-08-11T00:00:00"/>
    <x v="13360"/>
    <x v="2"/>
    <x v="1"/>
    <x v="1"/>
    <x v="7"/>
    <x v="2"/>
    <n v="11"/>
    <n v="725589"/>
    <n v="36279.4"/>
    <n v="689310"/>
    <n v="427372"/>
    <n v="261938"/>
    <n v="220251"/>
  </r>
  <r>
    <d v="2026-08-11T00:00:00"/>
    <x v="13361"/>
    <x v="6"/>
    <x v="2"/>
    <x v="3"/>
    <x v="7"/>
    <x v="2"/>
    <n v="5"/>
    <n v="585038"/>
    <n v="23401.5"/>
    <n v="561636"/>
    <n v="426844"/>
    <n v="134793"/>
    <n v="134268"/>
  </r>
  <r>
    <d v="2026-08-11T00:00:00"/>
    <x v="13362"/>
    <x v="2"/>
    <x v="1"/>
    <x v="1"/>
    <x v="7"/>
    <x v="2"/>
    <n v="6"/>
    <n v="654809"/>
    <n v="91673.3"/>
    <n v="563136"/>
    <n v="349144"/>
    <n v="213992"/>
    <n v="220251"/>
  </r>
  <r>
    <d v="2026-08-11T00:00:00"/>
    <x v="13363"/>
    <x v="3"/>
    <x v="0"/>
    <x v="1"/>
    <x v="7"/>
    <x v="2"/>
    <n v="5"/>
    <n v="799361"/>
    <n v="0"/>
    <n v="799361"/>
    <n v="495604"/>
    <n v="303757"/>
    <n v="220251"/>
  </r>
  <r>
    <d v="2026-08-11T00:00:00"/>
    <x v="13364"/>
    <x v="5"/>
    <x v="3"/>
    <x v="2"/>
    <x v="7"/>
    <x v="2"/>
    <n v="11"/>
    <n v="111578"/>
    <n v="12273.6"/>
    <n v="99304.4"/>
    <n v="71499.2"/>
    <n v="27805.2"/>
    <n v="54265.4"/>
  </r>
  <r>
    <d v="2026-08-11T00:00:00"/>
    <x v="13365"/>
    <x v="0"/>
    <x v="7"/>
    <x v="0"/>
    <x v="7"/>
    <x v="2"/>
    <n v="2"/>
    <n v="285607"/>
    <n v="5712.14"/>
    <n v="279895"/>
    <n v="195926"/>
    <n v="83968.5"/>
    <n v="75465.8"/>
  </r>
  <r>
    <d v="2026-08-11T00:00:00"/>
    <x v="13366"/>
    <x v="7"/>
    <x v="6"/>
    <x v="3"/>
    <x v="7"/>
    <x v="2"/>
    <n v="6"/>
    <n v="510589"/>
    <n v="56164.8"/>
    <n v="454424"/>
    <n v="345362"/>
    <n v="109062"/>
    <n v="134268"/>
  </r>
  <r>
    <d v="2026-08-11T00:00:00"/>
    <x v="13367"/>
    <x v="3"/>
    <x v="0"/>
    <x v="1"/>
    <x v="7"/>
    <x v="2"/>
    <n v="7"/>
    <n v="551268"/>
    <n v="55126.8"/>
    <n v="496141"/>
    <n v="307608"/>
    <n v="188534"/>
    <n v="220251"/>
  </r>
  <r>
    <d v="2026-08-11T00:00:00"/>
    <x v="13368"/>
    <x v="0"/>
    <x v="7"/>
    <x v="0"/>
    <x v="7"/>
    <x v="2"/>
    <n v="4"/>
    <n v="628391"/>
    <n v="18851.7"/>
    <n v="609539"/>
    <n v="426677"/>
    <n v="182862"/>
    <n v="75465.8"/>
  </r>
  <r>
    <d v="2026-08-11T00:00:00"/>
    <x v="13369"/>
    <x v="4"/>
    <x v="4"/>
    <x v="2"/>
    <x v="7"/>
    <x v="2"/>
    <n v="8"/>
    <n v="198975"/>
    <n v="25866.8"/>
    <n v="173108"/>
    <n v="124638"/>
    <n v="48470.3"/>
    <n v="54265.4"/>
  </r>
  <r>
    <d v="2026-08-11T00:00:00"/>
    <x v="13370"/>
    <x v="0"/>
    <x v="7"/>
    <x v="0"/>
    <x v="7"/>
    <x v="2"/>
    <n v="3"/>
    <n v="531123"/>
    <n v="58423.5"/>
    <n v="472699"/>
    <n v="330890"/>
    <n v="141810"/>
    <n v="75465.8"/>
  </r>
  <r>
    <d v="2026-08-11T00:00:00"/>
    <x v="13371"/>
    <x v="5"/>
    <x v="3"/>
    <x v="2"/>
    <x v="7"/>
    <x v="2"/>
    <n v="4"/>
    <n v="221739"/>
    <n v="19956.5"/>
    <n v="201782"/>
    <n v="145283"/>
    <n v="56499.1"/>
    <n v="54265.4"/>
  </r>
  <r>
    <d v="2026-08-11T00:00:00"/>
    <x v="13372"/>
    <x v="7"/>
    <x v="6"/>
    <x v="3"/>
    <x v="7"/>
    <x v="2"/>
    <n v="3"/>
    <n v="822015"/>
    <n v="0"/>
    <n v="822015"/>
    <n v="624731"/>
    <n v="197284"/>
    <n v="134268"/>
  </r>
  <r>
    <d v="2026-08-11T00:00:00"/>
    <x v="13373"/>
    <x v="0"/>
    <x v="7"/>
    <x v="0"/>
    <x v="7"/>
    <x v="2"/>
    <n v="4"/>
    <n v="508742"/>
    <n v="0"/>
    <n v="508742"/>
    <n v="356119"/>
    <n v="152623"/>
    <n v="75465.8"/>
  </r>
  <r>
    <d v="2026-08-11T00:00:00"/>
    <x v="13374"/>
    <x v="2"/>
    <x v="1"/>
    <x v="1"/>
    <x v="7"/>
    <x v="2"/>
    <n v="7"/>
    <n v="225772"/>
    <n v="31608.1"/>
    <n v="194164"/>
    <n v="120382"/>
    <n v="73782.3"/>
    <n v="220251"/>
  </r>
  <r>
    <d v="2026-08-11T00:00:00"/>
    <x v="13375"/>
    <x v="3"/>
    <x v="0"/>
    <x v="1"/>
    <x v="7"/>
    <x v="2"/>
    <n v="10"/>
    <n v="95789"/>
    <n v="12452.6"/>
    <n v="83336.4"/>
    <n v="51668.6"/>
    <n v="31667.8"/>
    <n v="220251"/>
  </r>
  <r>
    <d v="2026-08-11T00:00:00"/>
    <x v="13376"/>
    <x v="4"/>
    <x v="4"/>
    <x v="2"/>
    <x v="7"/>
    <x v="2"/>
    <n v="9"/>
    <n v="163534"/>
    <n v="17988.7"/>
    <n v="145545"/>
    <n v="104793"/>
    <n v="40752.7"/>
    <n v="54265.4"/>
  </r>
  <r>
    <d v="2026-08-11T00:00:00"/>
    <x v="13377"/>
    <x v="0"/>
    <x v="7"/>
    <x v="0"/>
    <x v="7"/>
    <x v="2"/>
    <n v="5"/>
    <n v="95244"/>
    <n v="10476.8"/>
    <n v="84767.2"/>
    <n v="59337"/>
    <n v="25430.2"/>
    <n v="75465.8"/>
  </r>
  <r>
    <d v="2026-08-11T00:00:00"/>
    <x v="13378"/>
    <x v="0"/>
    <x v="7"/>
    <x v="0"/>
    <x v="7"/>
    <x v="2"/>
    <n v="12"/>
    <n v="483569"/>
    <n v="53192.6"/>
    <n v="430376"/>
    <n v="301263"/>
    <n v="129113"/>
    <n v="75465.8"/>
  </r>
  <r>
    <d v="2026-08-11T00:00:00"/>
    <x v="13379"/>
    <x v="5"/>
    <x v="3"/>
    <x v="2"/>
    <x v="7"/>
    <x v="2"/>
    <n v="10"/>
    <n v="786527"/>
    <n v="31461.1"/>
    <n v="755066"/>
    <n v="543647"/>
    <n v="211418"/>
    <n v="54265.4"/>
  </r>
  <r>
    <d v="2026-08-11T00:00:00"/>
    <x v="13380"/>
    <x v="1"/>
    <x v="5"/>
    <x v="0"/>
    <x v="7"/>
    <x v="2"/>
    <n v="1"/>
    <n v="752923"/>
    <n v="45175.4"/>
    <n v="707748"/>
    <n v="495423"/>
    <n v="212324"/>
    <n v="75465.8"/>
  </r>
  <r>
    <d v="2026-08-11T00:00:00"/>
    <x v="13381"/>
    <x v="3"/>
    <x v="0"/>
    <x v="1"/>
    <x v="7"/>
    <x v="2"/>
    <n v="4"/>
    <n v="439693"/>
    <n v="35175.4"/>
    <n v="404518"/>
    <n v="250801"/>
    <n v="153717"/>
    <n v="220251"/>
  </r>
  <r>
    <d v="2026-08-11T00:00:00"/>
    <x v="13382"/>
    <x v="7"/>
    <x v="6"/>
    <x v="3"/>
    <x v="7"/>
    <x v="2"/>
    <n v="11"/>
    <n v="313451"/>
    <n v="25076.1"/>
    <n v="288375"/>
    <n v="219165"/>
    <n v="69210"/>
    <n v="134268"/>
  </r>
  <r>
    <d v="2026-08-11T00:00:00"/>
    <x v="13383"/>
    <x v="6"/>
    <x v="2"/>
    <x v="3"/>
    <x v="7"/>
    <x v="2"/>
    <n v="3"/>
    <n v="490113"/>
    <n v="34307.9"/>
    <n v="455805"/>
    <n v="346412"/>
    <n v="109393"/>
    <n v="134268"/>
  </r>
  <r>
    <d v="2026-08-11T00:00:00"/>
    <x v="13384"/>
    <x v="0"/>
    <x v="7"/>
    <x v="0"/>
    <x v="7"/>
    <x v="2"/>
    <n v="5"/>
    <n v="751667"/>
    <n v="0"/>
    <n v="751667"/>
    <n v="526167"/>
    <n v="225500"/>
    <n v="75465.8"/>
  </r>
  <r>
    <d v="2026-08-11T00:00:00"/>
    <x v="13385"/>
    <x v="5"/>
    <x v="3"/>
    <x v="2"/>
    <x v="7"/>
    <x v="2"/>
    <n v="11"/>
    <n v="331391"/>
    <n v="43080.8"/>
    <n v="288310"/>
    <n v="207583"/>
    <n v="80726.9"/>
    <n v="54265.4"/>
  </r>
  <r>
    <d v="2026-08-11T00:00:00"/>
    <x v="13386"/>
    <x v="0"/>
    <x v="7"/>
    <x v="0"/>
    <x v="7"/>
    <x v="2"/>
    <n v="1"/>
    <n v="736195"/>
    <n v="36809.8"/>
    <n v="699385"/>
    <n v="489570"/>
    <n v="209816"/>
    <n v="75465.8"/>
  </r>
  <r>
    <d v="2026-08-11T00:00:00"/>
    <x v="13387"/>
    <x v="6"/>
    <x v="2"/>
    <x v="3"/>
    <x v="7"/>
    <x v="2"/>
    <n v="3"/>
    <n v="507293"/>
    <n v="45656.4"/>
    <n v="461637"/>
    <n v="350844"/>
    <n v="110793"/>
    <n v="134268"/>
  </r>
  <r>
    <d v="2026-08-11T00:00:00"/>
    <x v="13388"/>
    <x v="3"/>
    <x v="0"/>
    <x v="1"/>
    <x v="7"/>
    <x v="2"/>
    <n v="12"/>
    <n v="160546"/>
    <n v="0"/>
    <n v="160546"/>
    <n v="99538.5"/>
    <n v="61007.5"/>
    <n v="220251"/>
  </r>
  <r>
    <d v="2026-08-11T00:00:00"/>
    <x v="13389"/>
    <x v="6"/>
    <x v="2"/>
    <x v="3"/>
    <x v="7"/>
    <x v="2"/>
    <n v="11"/>
    <n v="155170"/>
    <n v="6206.8"/>
    <n v="148963"/>
    <n v="113212"/>
    <n v="35751.2"/>
    <n v="134268"/>
  </r>
  <r>
    <d v="2026-08-11T00:00:00"/>
    <x v="13390"/>
    <x v="6"/>
    <x v="2"/>
    <x v="3"/>
    <x v="7"/>
    <x v="2"/>
    <n v="9"/>
    <n v="418041"/>
    <n v="0"/>
    <n v="418041"/>
    <n v="317711"/>
    <n v="100330"/>
    <n v="134268"/>
  </r>
  <r>
    <d v="2026-08-11T00:00:00"/>
    <x v="13391"/>
    <x v="6"/>
    <x v="2"/>
    <x v="3"/>
    <x v="7"/>
    <x v="2"/>
    <n v="1"/>
    <n v="580015"/>
    <n v="58001.5"/>
    <n v="522014"/>
    <n v="396730"/>
    <n v="125283"/>
    <n v="134268"/>
  </r>
  <r>
    <d v="2026-08-11T00:00:00"/>
    <x v="13392"/>
    <x v="5"/>
    <x v="3"/>
    <x v="2"/>
    <x v="7"/>
    <x v="2"/>
    <n v="4"/>
    <n v="446841"/>
    <n v="0"/>
    <n v="446841"/>
    <n v="321726"/>
    <n v="125115"/>
    <n v="54265.4"/>
  </r>
  <r>
    <d v="2026-08-11T00:00:00"/>
    <x v="13393"/>
    <x v="5"/>
    <x v="3"/>
    <x v="2"/>
    <x v="7"/>
    <x v="2"/>
    <n v="2"/>
    <n v="509522"/>
    <n v="66237.9"/>
    <n v="443284"/>
    <n v="319165"/>
    <n v="124120"/>
    <n v="54265.4"/>
  </r>
  <r>
    <d v="2026-08-11T00:00:00"/>
    <x v="13394"/>
    <x v="0"/>
    <x v="7"/>
    <x v="0"/>
    <x v="7"/>
    <x v="2"/>
    <n v="1"/>
    <n v="486284"/>
    <n v="43765.6"/>
    <n v="442518"/>
    <n v="309763"/>
    <n v="132756"/>
    <n v="75465.8"/>
  </r>
  <r>
    <d v="2026-08-11T00:00:00"/>
    <x v="13395"/>
    <x v="5"/>
    <x v="3"/>
    <x v="2"/>
    <x v="7"/>
    <x v="2"/>
    <n v="1"/>
    <n v="82856"/>
    <n v="2485.68"/>
    <n v="80370.3"/>
    <n v="57866.6"/>
    <n v="22503.7"/>
    <n v="54265.4"/>
  </r>
  <r>
    <d v="2026-08-11T00:00:00"/>
    <x v="13396"/>
    <x v="1"/>
    <x v="5"/>
    <x v="0"/>
    <x v="7"/>
    <x v="2"/>
    <n v="1"/>
    <n v="129017"/>
    <n v="0"/>
    <n v="129017"/>
    <n v="90311.9"/>
    <n v="38705.1"/>
    <n v="75465.8"/>
  </r>
  <r>
    <d v="2026-08-11T00:00:00"/>
    <x v="13397"/>
    <x v="4"/>
    <x v="4"/>
    <x v="2"/>
    <x v="7"/>
    <x v="2"/>
    <n v="5"/>
    <n v="222635"/>
    <n v="6679.05"/>
    <n v="215956"/>
    <n v="155488"/>
    <n v="60467.7"/>
    <n v="54265.4"/>
  </r>
  <r>
    <d v="2026-08-11T00:00:00"/>
    <x v="13398"/>
    <x v="6"/>
    <x v="2"/>
    <x v="3"/>
    <x v="7"/>
    <x v="2"/>
    <n v="5"/>
    <n v="626090"/>
    <n v="93913.5"/>
    <n v="532176"/>
    <n v="404454"/>
    <n v="127722"/>
    <n v="134268"/>
  </r>
  <r>
    <d v="2026-08-11T00:00:00"/>
    <x v="13399"/>
    <x v="1"/>
    <x v="5"/>
    <x v="0"/>
    <x v="7"/>
    <x v="2"/>
    <n v="11"/>
    <n v="173497"/>
    <n v="0"/>
    <n v="173497"/>
    <n v="121448"/>
    <n v="52049.1"/>
    <n v="75465.8"/>
  </r>
  <r>
    <d v="2026-08-11T00:00:00"/>
    <x v="13400"/>
    <x v="5"/>
    <x v="3"/>
    <x v="2"/>
    <x v="7"/>
    <x v="2"/>
    <n v="3"/>
    <n v="311739"/>
    <n v="40526.1"/>
    <n v="271213"/>
    <n v="195273"/>
    <n v="75939.6"/>
    <n v="54265.4"/>
  </r>
  <r>
    <d v="2026-08-11T00:00:00"/>
    <x v="13401"/>
    <x v="2"/>
    <x v="1"/>
    <x v="1"/>
    <x v="7"/>
    <x v="2"/>
    <n v="7"/>
    <n v="418121"/>
    <n v="20906"/>
    <n v="397215"/>
    <n v="246273"/>
    <n v="150942"/>
    <n v="220251"/>
  </r>
  <r>
    <d v="2026-08-11T00:00:00"/>
    <x v="13402"/>
    <x v="3"/>
    <x v="0"/>
    <x v="1"/>
    <x v="7"/>
    <x v="2"/>
    <n v="5"/>
    <n v="372795"/>
    <n v="33551.6"/>
    <n v="339243"/>
    <n v="210331"/>
    <n v="128913"/>
    <n v="220251"/>
  </r>
  <r>
    <d v="2026-08-11T00:00:00"/>
    <x v="13403"/>
    <x v="5"/>
    <x v="3"/>
    <x v="2"/>
    <x v="7"/>
    <x v="2"/>
    <n v="8"/>
    <n v="451626"/>
    <n v="13548.8"/>
    <n v="438077"/>
    <n v="315416"/>
    <n v="122662"/>
    <n v="54265.4"/>
  </r>
  <r>
    <d v="2026-08-11T00:00:00"/>
    <x v="13404"/>
    <x v="4"/>
    <x v="4"/>
    <x v="2"/>
    <x v="7"/>
    <x v="2"/>
    <n v="8"/>
    <n v="506323"/>
    <n v="35442.6"/>
    <n v="470880"/>
    <n v="339034"/>
    <n v="131847"/>
    <n v="54265.4"/>
  </r>
  <r>
    <d v="2026-08-11T00:00:00"/>
    <x v="13405"/>
    <x v="0"/>
    <x v="7"/>
    <x v="0"/>
    <x v="7"/>
    <x v="2"/>
    <n v="2"/>
    <n v="849353"/>
    <n v="76441.8"/>
    <n v="772911"/>
    <n v="541038"/>
    <n v="231873"/>
    <n v="75465.8"/>
  </r>
  <r>
    <d v="2026-08-11T00:00:00"/>
    <x v="13406"/>
    <x v="6"/>
    <x v="2"/>
    <x v="3"/>
    <x v="7"/>
    <x v="2"/>
    <n v="1"/>
    <n v="643071"/>
    <n v="32153.5"/>
    <n v="610917"/>
    <n v="464297"/>
    <n v="146620"/>
    <n v="134268"/>
  </r>
  <r>
    <d v="2026-08-11T00:00:00"/>
    <x v="13407"/>
    <x v="2"/>
    <x v="1"/>
    <x v="1"/>
    <x v="7"/>
    <x v="2"/>
    <n v="6"/>
    <n v="806697"/>
    <n v="96803.6"/>
    <n v="709893"/>
    <n v="440134"/>
    <n v="269759"/>
    <n v="220251"/>
  </r>
  <r>
    <d v="2026-08-11T00:00:00"/>
    <x v="13408"/>
    <x v="0"/>
    <x v="7"/>
    <x v="0"/>
    <x v="7"/>
    <x v="2"/>
    <n v="11"/>
    <n v="504976"/>
    <n v="60597.1"/>
    <n v="444379"/>
    <n v="311065"/>
    <n v="133314"/>
    <n v="75465.8"/>
  </r>
  <r>
    <d v="2026-08-11T00:00:00"/>
    <x v="13409"/>
    <x v="3"/>
    <x v="0"/>
    <x v="1"/>
    <x v="7"/>
    <x v="2"/>
    <n v="10"/>
    <n v="772520"/>
    <n v="30900.8"/>
    <n v="741619"/>
    <n v="459804"/>
    <n v="281815"/>
    <n v="220251"/>
  </r>
  <r>
    <d v="2026-08-11T00:00:00"/>
    <x v="13410"/>
    <x v="3"/>
    <x v="0"/>
    <x v="1"/>
    <x v="7"/>
    <x v="2"/>
    <n v="11"/>
    <n v="761255"/>
    <n v="76125.5"/>
    <n v="685130"/>
    <n v="424780"/>
    <n v="260349"/>
    <n v="220251"/>
  </r>
  <r>
    <d v="2026-08-11T00:00:00"/>
    <x v="13411"/>
    <x v="3"/>
    <x v="0"/>
    <x v="1"/>
    <x v="7"/>
    <x v="2"/>
    <n v="7"/>
    <n v="340707"/>
    <n v="47699"/>
    <n v="293008"/>
    <n v="181665"/>
    <n v="111343"/>
    <n v="220251"/>
  </r>
  <r>
    <d v="2026-08-12T00:00:00"/>
    <x v="13412"/>
    <x v="4"/>
    <x v="4"/>
    <x v="2"/>
    <x v="7"/>
    <x v="2"/>
    <n v="7"/>
    <n v="314670"/>
    <n v="47200.5"/>
    <n v="267470"/>
    <n v="192578"/>
    <n v="74891.5"/>
    <n v="54265.4"/>
  </r>
  <r>
    <d v="2026-08-12T00:00:00"/>
    <x v="13413"/>
    <x v="7"/>
    <x v="6"/>
    <x v="3"/>
    <x v="7"/>
    <x v="2"/>
    <n v="3"/>
    <n v="199569"/>
    <n v="19956.9"/>
    <n v="179612"/>
    <n v="136505"/>
    <n v="43106.9"/>
    <n v="134268"/>
  </r>
  <r>
    <d v="2026-08-12T00:00:00"/>
    <x v="13414"/>
    <x v="7"/>
    <x v="6"/>
    <x v="3"/>
    <x v="7"/>
    <x v="2"/>
    <n v="5"/>
    <n v="187282"/>
    <n v="9364.1"/>
    <n v="177918"/>
    <n v="135218"/>
    <n v="42700.3"/>
    <n v="134268"/>
  </r>
  <r>
    <d v="2026-08-12T00:00:00"/>
    <x v="13415"/>
    <x v="3"/>
    <x v="0"/>
    <x v="1"/>
    <x v="7"/>
    <x v="2"/>
    <n v="2"/>
    <n v="630005"/>
    <n v="0"/>
    <n v="630005"/>
    <n v="390603"/>
    <n v="239402"/>
    <n v="220251"/>
  </r>
  <r>
    <d v="2026-08-12T00:00:00"/>
    <x v="13416"/>
    <x v="7"/>
    <x v="6"/>
    <x v="3"/>
    <x v="7"/>
    <x v="2"/>
    <n v="7"/>
    <n v="508669"/>
    <n v="35606.8"/>
    <n v="473062"/>
    <n v="359527"/>
    <n v="113535"/>
    <n v="134268"/>
  </r>
  <r>
    <d v="2026-08-12T00:00:00"/>
    <x v="13417"/>
    <x v="6"/>
    <x v="2"/>
    <x v="3"/>
    <x v="7"/>
    <x v="2"/>
    <n v="12"/>
    <n v="846207"/>
    <n v="110007"/>
    <n v="736200"/>
    <n v="559512"/>
    <n v="176688"/>
    <n v="134268"/>
  </r>
  <r>
    <d v="2026-08-12T00:00:00"/>
    <x v="13418"/>
    <x v="4"/>
    <x v="4"/>
    <x v="2"/>
    <x v="7"/>
    <x v="2"/>
    <n v="9"/>
    <n v="782357"/>
    <n v="0"/>
    <n v="782357"/>
    <n v="563297"/>
    <n v="219060"/>
    <n v="54265.4"/>
  </r>
  <r>
    <d v="2026-08-12T00:00:00"/>
    <x v="13419"/>
    <x v="4"/>
    <x v="4"/>
    <x v="2"/>
    <x v="7"/>
    <x v="2"/>
    <n v="4"/>
    <n v="704796"/>
    <n v="21143.9"/>
    <n v="683652"/>
    <n v="492230"/>
    <n v="191423"/>
    <n v="54265.4"/>
  </r>
  <r>
    <d v="2026-08-12T00:00:00"/>
    <x v="13420"/>
    <x v="5"/>
    <x v="3"/>
    <x v="2"/>
    <x v="7"/>
    <x v="2"/>
    <n v="6"/>
    <n v="197417"/>
    <n v="0"/>
    <n v="197417"/>
    <n v="142140"/>
    <n v="55276.8"/>
    <n v="54265.4"/>
  </r>
  <r>
    <d v="2026-08-12T00:00:00"/>
    <x v="13421"/>
    <x v="5"/>
    <x v="3"/>
    <x v="2"/>
    <x v="7"/>
    <x v="2"/>
    <n v="1"/>
    <n v="648848"/>
    <n v="25953.9"/>
    <n v="622894"/>
    <n v="448484"/>
    <n v="174410"/>
    <n v="54265.4"/>
  </r>
  <r>
    <d v="2026-08-12T00:00:00"/>
    <x v="13422"/>
    <x v="4"/>
    <x v="4"/>
    <x v="2"/>
    <x v="7"/>
    <x v="2"/>
    <n v="1"/>
    <n v="272233"/>
    <n v="32668"/>
    <n v="239565"/>
    <n v="172487"/>
    <n v="67078.2"/>
    <n v="54265.4"/>
  </r>
  <r>
    <d v="2026-08-12T00:00:00"/>
    <x v="13423"/>
    <x v="2"/>
    <x v="1"/>
    <x v="1"/>
    <x v="7"/>
    <x v="2"/>
    <n v="7"/>
    <n v="736002"/>
    <n v="0"/>
    <n v="736002"/>
    <n v="456321"/>
    <n v="279681"/>
    <n v="220251"/>
  </r>
  <r>
    <d v="2026-08-12T00:00:00"/>
    <x v="13424"/>
    <x v="0"/>
    <x v="7"/>
    <x v="0"/>
    <x v="7"/>
    <x v="2"/>
    <n v="10"/>
    <n v="48657"/>
    <n v="0"/>
    <n v="48657"/>
    <n v="34059.9"/>
    <n v="14597.1"/>
    <n v="75465.8"/>
  </r>
  <r>
    <d v="2026-08-12T00:00:00"/>
    <x v="13425"/>
    <x v="2"/>
    <x v="1"/>
    <x v="1"/>
    <x v="7"/>
    <x v="2"/>
    <n v="2"/>
    <n v="769599"/>
    <n v="61567.9"/>
    <n v="708031"/>
    <n v="438979"/>
    <n v="269052"/>
    <n v="220251"/>
  </r>
  <r>
    <d v="2026-08-12T00:00:00"/>
    <x v="13426"/>
    <x v="7"/>
    <x v="6"/>
    <x v="3"/>
    <x v="7"/>
    <x v="2"/>
    <n v="1"/>
    <n v="786378"/>
    <n v="0"/>
    <n v="786378"/>
    <n v="597647"/>
    <n v="188731"/>
    <n v="134268"/>
  </r>
  <r>
    <d v="2026-08-12T00:00:00"/>
    <x v="13427"/>
    <x v="5"/>
    <x v="3"/>
    <x v="2"/>
    <x v="7"/>
    <x v="2"/>
    <n v="3"/>
    <n v="604392"/>
    <n v="60439.2"/>
    <n v="543953"/>
    <n v="391646"/>
    <n v="152307"/>
    <n v="54265.4"/>
  </r>
  <r>
    <d v="2026-08-12T00:00:00"/>
    <x v="13428"/>
    <x v="7"/>
    <x v="6"/>
    <x v="3"/>
    <x v="7"/>
    <x v="2"/>
    <n v="5"/>
    <n v="542958"/>
    <n v="48866.2"/>
    <n v="494092"/>
    <n v="375510"/>
    <n v="118582"/>
    <n v="134268"/>
  </r>
  <r>
    <d v="2026-08-12T00:00:00"/>
    <x v="13429"/>
    <x v="1"/>
    <x v="5"/>
    <x v="0"/>
    <x v="7"/>
    <x v="2"/>
    <n v="1"/>
    <n v="413570"/>
    <n v="53764.1"/>
    <n v="359806"/>
    <n v="251864"/>
    <n v="107942"/>
    <n v="75465.8"/>
  </r>
  <r>
    <d v="2026-08-12T00:00:00"/>
    <x v="13430"/>
    <x v="4"/>
    <x v="4"/>
    <x v="2"/>
    <x v="7"/>
    <x v="2"/>
    <n v="9"/>
    <n v="706267"/>
    <n v="0"/>
    <n v="706267"/>
    <n v="508512"/>
    <n v="197755"/>
    <n v="54265.4"/>
  </r>
  <r>
    <d v="2026-08-12T00:00:00"/>
    <x v="13431"/>
    <x v="7"/>
    <x v="6"/>
    <x v="3"/>
    <x v="7"/>
    <x v="2"/>
    <n v="5"/>
    <n v="237539"/>
    <n v="30880.1"/>
    <n v="206659"/>
    <n v="157061"/>
    <n v="49598.1"/>
    <n v="134268"/>
  </r>
  <r>
    <d v="2026-08-12T00:00:00"/>
    <x v="13432"/>
    <x v="7"/>
    <x v="6"/>
    <x v="3"/>
    <x v="7"/>
    <x v="2"/>
    <n v="1"/>
    <n v="511168"/>
    <n v="66451.8"/>
    <n v="444716"/>
    <n v="337984"/>
    <n v="106732"/>
    <n v="134268"/>
  </r>
  <r>
    <d v="2026-08-12T00:00:00"/>
    <x v="13433"/>
    <x v="2"/>
    <x v="1"/>
    <x v="1"/>
    <x v="7"/>
    <x v="2"/>
    <n v="3"/>
    <n v="279185"/>
    <n v="30710.3"/>
    <n v="248475"/>
    <n v="154054"/>
    <n v="94420.4"/>
    <n v="220251"/>
  </r>
  <r>
    <d v="2026-08-12T00:00:00"/>
    <x v="13434"/>
    <x v="2"/>
    <x v="1"/>
    <x v="1"/>
    <x v="7"/>
    <x v="2"/>
    <n v="4"/>
    <n v="660786"/>
    <n v="92510"/>
    <n v="568276"/>
    <n v="352331"/>
    <n v="215945"/>
    <n v="220251"/>
  </r>
  <r>
    <d v="2026-08-12T00:00:00"/>
    <x v="13435"/>
    <x v="0"/>
    <x v="7"/>
    <x v="0"/>
    <x v="7"/>
    <x v="2"/>
    <n v="7"/>
    <n v="715169"/>
    <n v="57213.5"/>
    <n v="657955"/>
    <n v="460569"/>
    <n v="197387"/>
    <n v="75465.8"/>
  </r>
  <r>
    <d v="2026-08-12T00:00:00"/>
    <x v="13436"/>
    <x v="0"/>
    <x v="7"/>
    <x v="0"/>
    <x v="7"/>
    <x v="2"/>
    <n v="11"/>
    <n v="607659"/>
    <n v="0"/>
    <n v="607659"/>
    <n v="425361"/>
    <n v="182298"/>
    <n v="75465.8"/>
  </r>
  <r>
    <d v="2026-08-12T00:00:00"/>
    <x v="13437"/>
    <x v="4"/>
    <x v="4"/>
    <x v="2"/>
    <x v="7"/>
    <x v="2"/>
    <n v="10"/>
    <n v="251653"/>
    <n v="7549.59"/>
    <n v="244103"/>
    <n v="175754"/>
    <n v="68348.9"/>
    <n v="54265.4"/>
  </r>
  <r>
    <d v="2026-08-12T00:00:00"/>
    <x v="13438"/>
    <x v="1"/>
    <x v="5"/>
    <x v="0"/>
    <x v="7"/>
    <x v="2"/>
    <n v="4"/>
    <n v="258836"/>
    <n v="0"/>
    <n v="258836"/>
    <n v="181185"/>
    <n v="77650.8"/>
    <n v="75465.8"/>
  </r>
  <r>
    <d v="2026-08-12T00:00:00"/>
    <x v="13439"/>
    <x v="7"/>
    <x v="6"/>
    <x v="3"/>
    <x v="7"/>
    <x v="2"/>
    <n v="9"/>
    <n v="161559"/>
    <n v="0"/>
    <n v="161559"/>
    <n v="122785"/>
    <n v="38774.2"/>
    <n v="134268"/>
  </r>
  <r>
    <d v="2026-08-12T00:00:00"/>
    <x v="13440"/>
    <x v="5"/>
    <x v="3"/>
    <x v="2"/>
    <x v="7"/>
    <x v="2"/>
    <n v="4"/>
    <n v="311997"/>
    <n v="43679.6"/>
    <n v="268317"/>
    <n v="193189"/>
    <n v="75128.9"/>
    <n v="54265.4"/>
  </r>
  <r>
    <d v="2026-08-12T00:00:00"/>
    <x v="13441"/>
    <x v="4"/>
    <x v="4"/>
    <x v="2"/>
    <x v="7"/>
    <x v="2"/>
    <n v="12"/>
    <n v="382517"/>
    <n v="42076.9"/>
    <n v="340440"/>
    <n v="245117"/>
    <n v="95323.2"/>
    <n v="54265.4"/>
  </r>
  <r>
    <d v="2026-08-12T00:00:00"/>
    <x v="13442"/>
    <x v="5"/>
    <x v="3"/>
    <x v="2"/>
    <x v="7"/>
    <x v="2"/>
    <n v="9"/>
    <n v="460424"/>
    <n v="55250.9"/>
    <n v="405173"/>
    <n v="291725"/>
    <n v="113448"/>
    <n v="54265.4"/>
  </r>
  <r>
    <d v="2026-08-12T00:00:00"/>
    <x v="13443"/>
    <x v="3"/>
    <x v="0"/>
    <x v="1"/>
    <x v="7"/>
    <x v="2"/>
    <n v="5"/>
    <n v="435652"/>
    <n v="56634.8"/>
    <n v="379017"/>
    <n v="234991"/>
    <n v="144027"/>
    <n v="220251"/>
  </r>
  <r>
    <d v="2026-08-12T00:00:00"/>
    <x v="13444"/>
    <x v="4"/>
    <x v="4"/>
    <x v="2"/>
    <x v="7"/>
    <x v="2"/>
    <n v="12"/>
    <n v="339984"/>
    <n v="0"/>
    <n v="339984"/>
    <n v="244788"/>
    <n v="95195.5"/>
    <n v="54265.4"/>
  </r>
  <r>
    <d v="2026-08-12T00:00:00"/>
    <x v="13445"/>
    <x v="6"/>
    <x v="2"/>
    <x v="3"/>
    <x v="7"/>
    <x v="2"/>
    <n v="9"/>
    <n v="151360"/>
    <n v="3027.2"/>
    <n v="148333"/>
    <n v="112733"/>
    <n v="35599.9"/>
    <n v="134268"/>
  </r>
  <r>
    <d v="2026-08-12T00:00:00"/>
    <x v="13446"/>
    <x v="5"/>
    <x v="3"/>
    <x v="2"/>
    <x v="7"/>
    <x v="2"/>
    <n v="8"/>
    <n v="161743"/>
    <n v="0"/>
    <n v="161743"/>
    <n v="116455"/>
    <n v="45288"/>
    <n v="54265.4"/>
  </r>
  <r>
    <d v="2026-08-12T00:00:00"/>
    <x v="13447"/>
    <x v="5"/>
    <x v="3"/>
    <x v="2"/>
    <x v="7"/>
    <x v="2"/>
    <n v="2"/>
    <n v="238071"/>
    <n v="26187.8"/>
    <n v="211883"/>
    <n v="152556"/>
    <n v="59327.3"/>
    <n v="54265.4"/>
  </r>
  <r>
    <d v="2026-08-12T00:00:00"/>
    <x v="13448"/>
    <x v="2"/>
    <x v="1"/>
    <x v="1"/>
    <x v="7"/>
    <x v="2"/>
    <n v="7"/>
    <n v="620991"/>
    <n v="24839.6"/>
    <n v="596151"/>
    <n v="369614"/>
    <n v="226538"/>
    <n v="220251"/>
  </r>
  <r>
    <d v="2026-08-12T00:00:00"/>
    <x v="13449"/>
    <x v="5"/>
    <x v="3"/>
    <x v="2"/>
    <x v="7"/>
    <x v="2"/>
    <n v="11"/>
    <n v="648342"/>
    <n v="0"/>
    <n v="648342"/>
    <n v="466806"/>
    <n v="181536"/>
    <n v="54265.4"/>
  </r>
  <r>
    <d v="2026-08-12T00:00:00"/>
    <x v="13450"/>
    <x v="6"/>
    <x v="2"/>
    <x v="3"/>
    <x v="7"/>
    <x v="2"/>
    <n v="6"/>
    <n v="386572"/>
    <n v="19328.6"/>
    <n v="367243"/>
    <n v="279105"/>
    <n v="88138.4"/>
    <n v="134268"/>
  </r>
  <r>
    <d v="2026-08-12T00:00:00"/>
    <x v="13451"/>
    <x v="3"/>
    <x v="0"/>
    <x v="1"/>
    <x v="7"/>
    <x v="2"/>
    <n v="1"/>
    <n v="625464"/>
    <n v="0"/>
    <n v="625464"/>
    <n v="387788"/>
    <n v="237676"/>
    <n v="220251"/>
  </r>
  <r>
    <d v="2026-08-12T00:00:00"/>
    <x v="13452"/>
    <x v="1"/>
    <x v="5"/>
    <x v="0"/>
    <x v="7"/>
    <x v="2"/>
    <n v="3"/>
    <n v="103893"/>
    <n v="4155.72"/>
    <n v="99737.3"/>
    <n v="69816.1"/>
    <n v="29921.2"/>
    <n v="75465.8"/>
  </r>
  <r>
    <d v="2026-08-12T00:00:00"/>
    <x v="13453"/>
    <x v="6"/>
    <x v="2"/>
    <x v="3"/>
    <x v="7"/>
    <x v="2"/>
    <n v="4"/>
    <n v="794884"/>
    <n v="47693"/>
    <n v="747191"/>
    <n v="567865"/>
    <n v="179326"/>
    <n v="134268"/>
  </r>
  <r>
    <d v="2026-08-12T00:00:00"/>
    <x v="13454"/>
    <x v="1"/>
    <x v="5"/>
    <x v="0"/>
    <x v="7"/>
    <x v="2"/>
    <n v="2"/>
    <n v="371905"/>
    <n v="11157.1"/>
    <n v="360748"/>
    <n v="252523"/>
    <n v="108224"/>
    <n v="75465.8"/>
  </r>
  <r>
    <d v="2026-08-12T00:00:00"/>
    <x v="13455"/>
    <x v="6"/>
    <x v="2"/>
    <x v="3"/>
    <x v="7"/>
    <x v="2"/>
    <n v="3"/>
    <n v="466128"/>
    <n v="69919.2"/>
    <n v="396209"/>
    <n v="301119"/>
    <n v="95090.1"/>
    <n v="134268"/>
  </r>
  <r>
    <d v="2026-08-12T00:00:00"/>
    <x v="13456"/>
    <x v="7"/>
    <x v="6"/>
    <x v="3"/>
    <x v="7"/>
    <x v="2"/>
    <n v="9"/>
    <n v="765205"/>
    <n v="0"/>
    <n v="765205"/>
    <n v="581556"/>
    <n v="183649"/>
    <n v="134268"/>
  </r>
  <r>
    <d v="2026-08-12T00:00:00"/>
    <x v="13457"/>
    <x v="6"/>
    <x v="2"/>
    <x v="3"/>
    <x v="7"/>
    <x v="2"/>
    <n v="2"/>
    <n v="741829"/>
    <n v="96437.8"/>
    <n v="645391"/>
    <n v="490497"/>
    <n v="154894"/>
    <n v="134268"/>
  </r>
  <r>
    <d v="2026-08-12T00:00:00"/>
    <x v="13458"/>
    <x v="2"/>
    <x v="1"/>
    <x v="1"/>
    <x v="7"/>
    <x v="2"/>
    <n v="2"/>
    <n v="123881"/>
    <n v="0"/>
    <n v="123881"/>
    <n v="76806.2"/>
    <n v="47074.8"/>
    <n v="220251"/>
  </r>
  <r>
    <d v="2026-08-12T00:00:00"/>
    <x v="13459"/>
    <x v="5"/>
    <x v="3"/>
    <x v="2"/>
    <x v="7"/>
    <x v="2"/>
    <n v="2"/>
    <n v="558726"/>
    <n v="39110.8"/>
    <n v="519615"/>
    <n v="374123"/>
    <n v="145492"/>
    <n v="54265.4"/>
  </r>
  <r>
    <d v="2026-08-12T00:00:00"/>
    <x v="13460"/>
    <x v="2"/>
    <x v="1"/>
    <x v="1"/>
    <x v="7"/>
    <x v="2"/>
    <n v="2"/>
    <n v="252336"/>
    <n v="0"/>
    <n v="252336"/>
    <n v="156448"/>
    <n v="95887.7"/>
    <n v="220251"/>
  </r>
  <r>
    <d v="2026-08-12T00:00:00"/>
    <x v="13461"/>
    <x v="7"/>
    <x v="6"/>
    <x v="3"/>
    <x v="7"/>
    <x v="2"/>
    <n v="10"/>
    <n v="478411"/>
    <n v="14352.3"/>
    <n v="464059"/>
    <n v="352685"/>
    <n v="111374"/>
    <n v="134268"/>
  </r>
  <r>
    <d v="2026-08-12T00:00:00"/>
    <x v="13462"/>
    <x v="4"/>
    <x v="4"/>
    <x v="2"/>
    <x v="7"/>
    <x v="2"/>
    <n v="9"/>
    <n v="544633"/>
    <n v="0"/>
    <n v="544633"/>
    <n v="392136"/>
    <n v="152497"/>
    <n v="54265.4"/>
  </r>
  <r>
    <d v="2026-08-12T00:00:00"/>
    <x v="13463"/>
    <x v="1"/>
    <x v="5"/>
    <x v="0"/>
    <x v="7"/>
    <x v="2"/>
    <n v="1"/>
    <n v="260543"/>
    <n v="0"/>
    <n v="260543"/>
    <n v="182380"/>
    <n v="78162.9"/>
    <n v="75465.8"/>
  </r>
  <r>
    <d v="2026-08-13T00:00:00"/>
    <x v="13464"/>
    <x v="5"/>
    <x v="3"/>
    <x v="2"/>
    <x v="7"/>
    <x v="2"/>
    <n v="1"/>
    <n v="191942"/>
    <n v="11516.5"/>
    <n v="180425"/>
    <n v="129906"/>
    <n v="50519.1"/>
    <n v="54265.4"/>
  </r>
  <r>
    <d v="2026-08-13T00:00:00"/>
    <x v="13465"/>
    <x v="2"/>
    <x v="1"/>
    <x v="1"/>
    <x v="7"/>
    <x v="2"/>
    <n v="3"/>
    <n v="604381"/>
    <n v="72525.7"/>
    <n v="531855"/>
    <n v="329750"/>
    <n v="202105"/>
    <n v="220251"/>
  </r>
  <r>
    <d v="2026-08-13T00:00:00"/>
    <x v="13466"/>
    <x v="2"/>
    <x v="1"/>
    <x v="1"/>
    <x v="7"/>
    <x v="2"/>
    <n v="2"/>
    <n v="142362"/>
    <n v="0"/>
    <n v="142362"/>
    <n v="88264.4"/>
    <n v="54097.6"/>
    <n v="220251"/>
  </r>
  <r>
    <d v="2026-08-13T00:00:00"/>
    <x v="13467"/>
    <x v="2"/>
    <x v="1"/>
    <x v="1"/>
    <x v="7"/>
    <x v="2"/>
    <n v="7"/>
    <n v="240095"/>
    <n v="0"/>
    <n v="240095"/>
    <n v="148859"/>
    <n v="91236.1"/>
    <n v="220251"/>
  </r>
  <r>
    <d v="2026-08-13T00:00:00"/>
    <x v="13468"/>
    <x v="0"/>
    <x v="7"/>
    <x v="0"/>
    <x v="7"/>
    <x v="2"/>
    <n v="9"/>
    <n v="346787"/>
    <n v="13871.5"/>
    <n v="332916"/>
    <n v="233041"/>
    <n v="99874.7"/>
    <n v="75465.8"/>
  </r>
  <r>
    <d v="2026-08-13T00:00:00"/>
    <x v="13469"/>
    <x v="7"/>
    <x v="6"/>
    <x v="3"/>
    <x v="7"/>
    <x v="2"/>
    <n v="10"/>
    <n v="72096"/>
    <n v="0"/>
    <n v="72096"/>
    <n v="54793"/>
    <n v="17303"/>
    <n v="134268"/>
  </r>
  <r>
    <d v="2026-08-13T00:00:00"/>
    <x v="13470"/>
    <x v="6"/>
    <x v="2"/>
    <x v="3"/>
    <x v="7"/>
    <x v="2"/>
    <n v="6"/>
    <n v="203737"/>
    <n v="6112.11"/>
    <n v="197625"/>
    <n v="150195"/>
    <n v="47430"/>
    <n v="134268"/>
  </r>
  <r>
    <d v="2026-08-13T00:00:00"/>
    <x v="13471"/>
    <x v="2"/>
    <x v="1"/>
    <x v="1"/>
    <x v="7"/>
    <x v="2"/>
    <n v="6"/>
    <n v="692177"/>
    <n v="0"/>
    <n v="692177"/>
    <n v="429150"/>
    <n v="263027"/>
    <n v="220251"/>
  </r>
  <r>
    <d v="2026-08-13T00:00:00"/>
    <x v="13472"/>
    <x v="7"/>
    <x v="6"/>
    <x v="3"/>
    <x v="7"/>
    <x v="2"/>
    <n v="11"/>
    <n v="565778"/>
    <n v="0"/>
    <n v="565778"/>
    <n v="429991"/>
    <n v="135787"/>
    <n v="134268"/>
  </r>
  <r>
    <d v="2026-08-13T00:00:00"/>
    <x v="13473"/>
    <x v="0"/>
    <x v="7"/>
    <x v="0"/>
    <x v="7"/>
    <x v="2"/>
    <n v="6"/>
    <n v="643055"/>
    <n v="0"/>
    <n v="643055"/>
    <n v="450138"/>
    <n v="192916"/>
    <n v="75465.8"/>
  </r>
  <r>
    <d v="2026-08-13T00:00:00"/>
    <x v="13474"/>
    <x v="3"/>
    <x v="0"/>
    <x v="1"/>
    <x v="7"/>
    <x v="2"/>
    <n v="10"/>
    <n v="188230"/>
    <n v="0"/>
    <n v="188230"/>
    <n v="116703"/>
    <n v="71527.4"/>
    <n v="220251"/>
  </r>
  <r>
    <d v="2026-08-13T00:00:00"/>
    <x v="13475"/>
    <x v="5"/>
    <x v="3"/>
    <x v="2"/>
    <x v="7"/>
    <x v="2"/>
    <n v="1"/>
    <n v="383186"/>
    <n v="0"/>
    <n v="383186"/>
    <n v="275894"/>
    <n v="107292"/>
    <n v="54265.4"/>
  </r>
  <r>
    <d v="2026-08-13T00:00:00"/>
    <x v="13476"/>
    <x v="3"/>
    <x v="0"/>
    <x v="1"/>
    <x v="7"/>
    <x v="2"/>
    <n v="4"/>
    <n v="697593"/>
    <n v="0"/>
    <n v="697593"/>
    <n v="432508"/>
    <n v="265085"/>
    <n v="220251"/>
  </r>
  <r>
    <d v="2026-08-13T00:00:00"/>
    <x v="13477"/>
    <x v="2"/>
    <x v="1"/>
    <x v="1"/>
    <x v="7"/>
    <x v="2"/>
    <n v="12"/>
    <n v="228893"/>
    <n v="16022.5"/>
    <n v="212870"/>
    <n v="131980"/>
    <n v="80890.8"/>
    <n v="220251"/>
  </r>
  <r>
    <d v="2026-08-13T00:00:00"/>
    <x v="13478"/>
    <x v="1"/>
    <x v="5"/>
    <x v="0"/>
    <x v="7"/>
    <x v="2"/>
    <n v="5"/>
    <n v="367878"/>
    <n v="0"/>
    <n v="367878"/>
    <n v="257515"/>
    <n v="110363"/>
    <n v="75465.8"/>
  </r>
  <r>
    <d v="2026-08-13T00:00:00"/>
    <x v="13479"/>
    <x v="3"/>
    <x v="0"/>
    <x v="1"/>
    <x v="7"/>
    <x v="2"/>
    <n v="4"/>
    <n v="408358"/>
    <n v="44919.4"/>
    <n v="363439"/>
    <n v="225332"/>
    <n v="138107"/>
    <n v="220251"/>
  </r>
  <r>
    <d v="2026-08-13T00:00:00"/>
    <x v="13480"/>
    <x v="4"/>
    <x v="4"/>
    <x v="2"/>
    <x v="7"/>
    <x v="2"/>
    <n v="9"/>
    <n v="648940"/>
    <n v="38936.4"/>
    <n v="610004"/>
    <n v="439203"/>
    <n v="170801"/>
    <n v="54265.4"/>
  </r>
  <r>
    <d v="2026-08-13T00:00:00"/>
    <x v="13481"/>
    <x v="4"/>
    <x v="4"/>
    <x v="2"/>
    <x v="7"/>
    <x v="2"/>
    <n v="3"/>
    <n v="793947"/>
    <n v="0"/>
    <n v="793947"/>
    <n v="571642"/>
    <n v="222305"/>
    <n v="54265.4"/>
  </r>
  <r>
    <d v="2026-08-13T00:00:00"/>
    <x v="13482"/>
    <x v="3"/>
    <x v="0"/>
    <x v="1"/>
    <x v="7"/>
    <x v="2"/>
    <n v="4"/>
    <n v="355397"/>
    <n v="0"/>
    <n v="355397"/>
    <n v="220346"/>
    <n v="135051"/>
    <n v="220251"/>
  </r>
  <r>
    <d v="2026-08-13T00:00:00"/>
    <x v="13483"/>
    <x v="1"/>
    <x v="5"/>
    <x v="0"/>
    <x v="7"/>
    <x v="2"/>
    <n v="2"/>
    <n v="839498"/>
    <n v="67159.8"/>
    <n v="772338"/>
    <n v="540637"/>
    <n v="231701"/>
    <n v="75465.8"/>
  </r>
  <r>
    <d v="2026-08-13T00:00:00"/>
    <x v="13484"/>
    <x v="4"/>
    <x v="4"/>
    <x v="2"/>
    <x v="7"/>
    <x v="2"/>
    <n v="7"/>
    <n v="524209"/>
    <n v="0"/>
    <n v="524209"/>
    <n v="377430"/>
    <n v="146779"/>
    <n v="54265.4"/>
  </r>
  <r>
    <d v="2026-08-13T00:00:00"/>
    <x v="13485"/>
    <x v="6"/>
    <x v="2"/>
    <x v="3"/>
    <x v="7"/>
    <x v="2"/>
    <n v="4"/>
    <n v="465171"/>
    <n v="60472.2"/>
    <n v="404699"/>
    <n v="307571"/>
    <n v="97127.7"/>
    <n v="134268"/>
  </r>
  <r>
    <d v="2026-08-13T00:00:00"/>
    <x v="13486"/>
    <x v="5"/>
    <x v="3"/>
    <x v="2"/>
    <x v="7"/>
    <x v="2"/>
    <n v="1"/>
    <n v="824902"/>
    <n v="65992.2"/>
    <n v="758910"/>
    <n v="546415"/>
    <n v="212495"/>
    <n v="54265.4"/>
  </r>
  <r>
    <d v="2026-08-13T00:00:00"/>
    <x v="13487"/>
    <x v="3"/>
    <x v="0"/>
    <x v="1"/>
    <x v="7"/>
    <x v="2"/>
    <n v="6"/>
    <n v="363771"/>
    <n v="50927.9"/>
    <n v="312843"/>
    <n v="193963"/>
    <n v="118880"/>
    <n v="220251"/>
  </r>
  <r>
    <d v="2026-08-13T00:00:00"/>
    <x v="13488"/>
    <x v="7"/>
    <x v="6"/>
    <x v="3"/>
    <x v="7"/>
    <x v="2"/>
    <n v="10"/>
    <n v="526079"/>
    <n v="73651.1"/>
    <n v="452428"/>
    <n v="343845"/>
    <n v="108583"/>
    <n v="134268"/>
  </r>
  <r>
    <d v="2026-08-13T00:00:00"/>
    <x v="13489"/>
    <x v="7"/>
    <x v="6"/>
    <x v="3"/>
    <x v="7"/>
    <x v="2"/>
    <n v="12"/>
    <n v="736121"/>
    <n v="36806.1"/>
    <n v="699315"/>
    <n v="531479"/>
    <n v="167836"/>
    <n v="134268"/>
  </r>
  <r>
    <d v="2026-08-13T00:00:00"/>
    <x v="13490"/>
    <x v="0"/>
    <x v="7"/>
    <x v="0"/>
    <x v="7"/>
    <x v="2"/>
    <n v="2"/>
    <n v="366516"/>
    <n v="51312.2"/>
    <n v="315204"/>
    <n v="220643"/>
    <n v="94561.1"/>
    <n v="75465.8"/>
  </r>
  <r>
    <d v="2026-08-13T00:00:00"/>
    <x v="13491"/>
    <x v="2"/>
    <x v="1"/>
    <x v="1"/>
    <x v="7"/>
    <x v="2"/>
    <n v="2"/>
    <n v="342013"/>
    <n v="47881.8"/>
    <n v="294131"/>
    <n v="182361"/>
    <n v="111770"/>
    <n v="220251"/>
  </r>
  <r>
    <d v="2026-08-13T00:00:00"/>
    <x v="13492"/>
    <x v="5"/>
    <x v="3"/>
    <x v="2"/>
    <x v="7"/>
    <x v="2"/>
    <n v="6"/>
    <n v="830569"/>
    <n v="0"/>
    <n v="830569"/>
    <n v="598010"/>
    <n v="232559"/>
    <n v="54265.4"/>
  </r>
  <r>
    <d v="2026-08-13T00:00:00"/>
    <x v="13493"/>
    <x v="6"/>
    <x v="2"/>
    <x v="3"/>
    <x v="7"/>
    <x v="2"/>
    <n v="5"/>
    <n v="468145"/>
    <n v="0"/>
    <n v="468145"/>
    <n v="355790"/>
    <n v="112355"/>
    <n v="134268"/>
  </r>
  <r>
    <d v="2026-08-13T00:00:00"/>
    <x v="13494"/>
    <x v="7"/>
    <x v="6"/>
    <x v="3"/>
    <x v="7"/>
    <x v="2"/>
    <n v="7"/>
    <n v="836443"/>
    <n v="66915.4"/>
    <n v="769528"/>
    <n v="584841"/>
    <n v="184687"/>
    <n v="134268"/>
  </r>
  <r>
    <d v="2026-08-13T00:00:00"/>
    <x v="13495"/>
    <x v="1"/>
    <x v="5"/>
    <x v="0"/>
    <x v="7"/>
    <x v="2"/>
    <n v="2"/>
    <n v="600249"/>
    <n v="84034.9"/>
    <n v="516214"/>
    <n v="361350"/>
    <n v="154864"/>
    <n v="75465.8"/>
  </r>
  <r>
    <d v="2026-08-13T00:00:00"/>
    <x v="13496"/>
    <x v="2"/>
    <x v="1"/>
    <x v="1"/>
    <x v="7"/>
    <x v="2"/>
    <n v="10"/>
    <n v="357404"/>
    <n v="25018.3"/>
    <n v="332386"/>
    <n v="206079"/>
    <n v="126307"/>
    <n v="220251"/>
  </r>
  <r>
    <d v="2026-08-13T00:00:00"/>
    <x v="13497"/>
    <x v="1"/>
    <x v="5"/>
    <x v="0"/>
    <x v="7"/>
    <x v="2"/>
    <n v="9"/>
    <n v="832857"/>
    <n v="33314.3"/>
    <n v="799543"/>
    <n v="559680"/>
    <n v="239863"/>
    <n v="75465.8"/>
  </r>
  <r>
    <d v="2026-08-13T00:00:00"/>
    <x v="13498"/>
    <x v="4"/>
    <x v="4"/>
    <x v="2"/>
    <x v="7"/>
    <x v="2"/>
    <n v="4"/>
    <n v="519429"/>
    <n v="46748.6"/>
    <n v="472680"/>
    <n v="340330"/>
    <n v="132351"/>
    <n v="54265.4"/>
  </r>
  <r>
    <d v="2026-08-13T00:00:00"/>
    <x v="13499"/>
    <x v="4"/>
    <x v="4"/>
    <x v="2"/>
    <x v="7"/>
    <x v="2"/>
    <n v="5"/>
    <n v="836356"/>
    <n v="0"/>
    <n v="836356"/>
    <n v="602176"/>
    <n v="234180"/>
    <n v="54265.4"/>
  </r>
  <r>
    <d v="2026-08-13T00:00:00"/>
    <x v="13500"/>
    <x v="4"/>
    <x v="4"/>
    <x v="2"/>
    <x v="7"/>
    <x v="2"/>
    <n v="8"/>
    <n v="361343"/>
    <n v="21680.6"/>
    <n v="339662"/>
    <n v="244557"/>
    <n v="95105.5"/>
    <n v="54265.4"/>
  </r>
  <r>
    <d v="2026-08-13T00:00:00"/>
    <x v="13501"/>
    <x v="4"/>
    <x v="4"/>
    <x v="2"/>
    <x v="7"/>
    <x v="2"/>
    <n v="5"/>
    <n v="98513"/>
    <n v="5910.78"/>
    <n v="92602.2"/>
    <n v="66673.6"/>
    <n v="25928.6"/>
    <n v="54265.4"/>
  </r>
  <r>
    <d v="2026-08-13T00:00:00"/>
    <x v="13502"/>
    <x v="2"/>
    <x v="1"/>
    <x v="1"/>
    <x v="7"/>
    <x v="2"/>
    <n v="10"/>
    <n v="306475"/>
    <n v="0"/>
    <n v="306475"/>
    <n v="190014"/>
    <n v="116460"/>
    <n v="220251"/>
  </r>
  <r>
    <d v="2026-08-13T00:00:00"/>
    <x v="13503"/>
    <x v="1"/>
    <x v="5"/>
    <x v="0"/>
    <x v="7"/>
    <x v="2"/>
    <n v="6"/>
    <n v="415212"/>
    <n v="37369.1"/>
    <n v="377843"/>
    <n v="264490"/>
    <n v="113353"/>
    <n v="75465.8"/>
  </r>
  <r>
    <d v="2026-08-13T00:00:00"/>
    <x v="13504"/>
    <x v="5"/>
    <x v="3"/>
    <x v="2"/>
    <x v="7"/>
    <x v="2"/>
    <n v="3"/>
    <n v="478256"/>
    <n v="43043"/>
    <n v="435213"/>
    <n v="313353"/>
    <n v="121860"/>
    <n v="54265.4"/>
  </r>
  <r>
    <d v="2026-08-13T00:00:00"/>
    <x v="13505"/>
    <x v="5"/>
    <x v="3"/>
    <x v="2"/>
    <x v="7"/>
    <x v="2"/>
    <n v="6"/>
    <n v="364693"/>
    <n v="0"/>
    <n v="364693"/>
    <n v="262579"/>
    <n v="102114"/>
    <n v="54265.4"/>
  </r>
  <r>
    <d v="2026-08-13T00:00:00"/>
    <x v="13506"/>
    <x v="5"/>
    <x v="3"/>
    <x v="2"/>
    <x v="7"/>
    <x v="2"/>
    <n v="1"/>
    <n v="327386"/>
    <n v="0"/>
    <n v="327386"/>
    <n v="235718"/>
    <n v="91668.1"/>
    <n v="54265.4"/>
  </r>
  <r>
    <d v="2026-08-13T00:00:00"/>
    <x v="13507"/>
    <x v="4"/>
    <x v="4"/>
    <x v="2"/>
    <x v="7"/>
    <x v="2"/>
    <n v="5"/>
    <n v="546108"/>
    <n v="0"/>
    <n v="546108"/>
    <n v="393198"/>
    <n v="152910"/>
    <n v="54265.4"/>
  </r>
  <r>
    <d v="2026-08-13T00:00:00"/>
    <x v="13508"/>
    <x v="4"/>
    <x v="4"/>
    <x v="2"/>
    <x v="7"/>
    <x v="2"/>
    <n v="5"/>
    <n v="334028"/>
    <n v="0"/>
    <n v="334028"/>
    <n v="240500"/>
    <n v="93527.8"/>
    <n v="54265.4"/>
  </r>
  <r>
    <d v="2026-08-13T00:00:00"/>
    <x v="13509"/>
    <x v="6"/>
    <x v="2"/>
    <x v="3"/>
    <x v="7"/>
    <x v="2"/>
    <n v="4"/>
    <n v="738066"/>
    <n v="0"/>
    <n v="738066"/>
    <n v="560930"/>
    <n v="177136"/>
    <n v="134268"/>
  </r>
  <r>
    <d v="2026-08-13T00:00:00"/>
    <x v="13510"/>
    <x v="3"/>
    <x v="0"/>
    <x v="1"/>
    <x v="7"/>
    <x v="2"/>
    <n v="9"/>
    <n v="165013"/>
    <n v="14851.2"/>
    <n v="150162"/>
    <n v="93100.3"/>
    <n v="57061.5"/>
    <n v="220251"/>
  </r>
  <r>
    <d v="2026-08-13T00:00:00"/>
    <x v="13511"/>
    <x v="1"/>
    <x v="5"/>
    <x v="0"/>
    <x v="7"/>
    <x v="2"/>
    <n v="7"/>
    <n v="706291"/>
    <n v="28251.6"/>
    <n v="678039"/>
    <n v="474628"/>
    <n v="203412"/>
    <n v="75465.8"/>
  </r>
  <r>
    <d v="2026-08-13T00:00:00"/>
    <x v="13512"/>
    <x v="4"/>
    <x v="4"/>
    <x v="2"/>
    <x v="7"/>
    <x v="2"/>
    <n v="9"/>
    <n v="194343"/>
    <n v="13604"/>
    <n v="180739"/>
    <n v="130132"/>
    <n v="50606.9"/>
    <n v="54265.4"/>
  </r>
  <r>
    <d v="2026-08-13T00:00:00"/>
    <x v="13513"/>
    <x v="6"/>
    <x v="2"/>
    <x v="3"/>
    <x v="7"/>
    <x v="2"/>
    <n v="3"/>
    <n v="323675"/>
    <n v="25894"/>
    <n v="297781"/>
    <n v="226314"/>
    <n v="71467.4"/>
    <n v="134268"/>
  </r>
  <r>
    <d v="2026-08-13T00:00:00"/>
    <x v="13514"/>
    <x v="2"/>
    <x v="1"/>
    <x v="1"/>
    <x v="7"/>
    <x v="2"/>
    <n v="11"/>
    <n v="356392"/>
    <n v="28511.4"/>
    <n v="327881"/>
    <n v="203286"/>
    <n v="124595"/>
    <n v="220251"/>
  </r>
  <r>
    <d v="2026-08-13T00:00:00"/>
    <x v="13515"/>
    <x v="2"/>
    <x v="1"/>
    <x v="1"/>
    <x v="7"/>
    <x v="2"/>
    <n v="7"/>
    <n v="353912"/>
    <n v="7078.24"/>
    <n v="346834"/>
    <n v="215037"/>
    <n v="131797"/>
    <n v="220251"/>
  </r>
  <r>
    <d v="2026-08-13T00:00:00"/>
    <x v="13516"/>
    <x v="0"/>
    <x v="7"/>
    <x v="0"/>
    <x v="7"/>
    <x v="2"/>
    <n v="8"/>
    <n v="789722"/>
    <n v="94766.6"/>
    <n v="694955"/>
    <n v="486469"/>
    <n v="208487"/>
    <n v="75465.8"/>
  </r>
  <r>
    <d v="2026-08-13T00:00:00"/>
    <x v="13517"/>
    <x v="6"/>
    <x v="2"/>
    <x v="3"/>
    <x v="7"/>
    <x v="2"/>
    <n v="2"/>
    <n v="354735"/>
    <n v="31926.2"/>
    <n v="322809"/>
    <n v="245335"/>
    <n v="77474.1"/>
    <n v="134268"/>
  </r>
  <r>
    <d v="2026-08-13T00:00:00"/>
    <x v="13518"/>
    <x v="2"/>
    <x v="1"/>
    <x v="1"/>
    <x v="7"/>
    <x v="2"/>
    <n v="9"/>
    <n v="535610"/>
    <n v="0"/>
    <n v="535610"/>
    <n v="332078"/>
    <n v="203532"/>
    <n v="220251"/>
  </r>
  <r>
    <d v="2026-08-14T00:00:00"/>
    <x v="13519"/>
    <x v="1"/>
    <x v="5"/>
    <x v="0"/>
    <x v="7"/>
    <x v="2"/>
    <n v="9"/>
    <n v="129491"/>
    <n v="6474.55"/>
    <n v="123016"/>
    <n v="86111.5"/>
    <n v="36904.9"/>
    <n v="75465.8"/>
  </r>
  <r>
    <d v="2026-08-14T00:00:00"/>
    <x v="13520"/>
    <x v="2"/>
    <x v="1"/>
    <x v="1"/>
    <x v="7"/>
    <x v="2"/>
    <n v="2"/>
    <n v="297468"/>
    <n v="20822.8"/>
    <n v="276645"/>
    <n v="171520"/>
    <n v="105125"/>
    <n v="220251"/>
  </r>
  <r>
    <d v="2026-08-14T00:00:00"/>
    <x v="13521"/>
    <x v="6"/>
    <x v="2"/>
    <x v="3"/>
    <x v="7"/>
    <x v="2"/>
    <n v="2"/>
    <n v="388226"/>
    <n v="19411.3"/>
    <n v="368815"/>
    <n v="280299"/>
    <n v="88515.5"/>
    <n v="134268"/>
  </r>
  <r>
    <d v="2026-08-14T00:00:00"/>
    <x v="13522"/>
    <x v="0"/>
    <x v="7"/>
    <x v="0"/>
    <x v="7"/>
    <x v="2"/>
    <n v="2"/>
    <n v="264350"/>
    <n v="15861"/>
    <n v="248489"/>
    <n v="173942"/>
    <n v="74546.7"/>
    <n v="75465.8"/>
  </r>
  <r>
    <d v="2026-08-14T00:00:00"/>
    <x v="13523"/>
    <x v="3"/>
    <x v="0"/>
    <x v="1"/>
    <x v="7"/>
    <x v="2"/>
    <n v="6"/>
    <n v="684277"/>
    <n v="95798.8"/>
    <n v="588478"/>
    <n v="364856"/>
    <n v="223622"/>
    <n v="220251"/>
  </r>
  <r>
    <d v="2026-08-14T00:00:00"/>
    <x v="13524"/>
    <x v="5"/>
    <x v="3"/>
    <x v="2"/>
    <x v="7"/>
    <x v="2"/>
    <n v="8"/>
    <n v="148227"/>
    <n v="19269.5"/>
    <n v="128957"/>
    <n v="92849.4"/>
    <n v="36108.1"/>
    <n v="54265.4"/>
  </r>
  <r>
    <d v="2026-08-14T00:00:00"/>
    <x v="13525"/>
    <x v="1"/>
    <x v="5"/>
    <x v="0"/>
    <x v="7"/>
    <x v="2"/>
    <n v="12"/>
    <n v="472050"/>
    <n v="42484.5"/>
    <n v="429566"/>
    <n v="300696"/>
    <n v="128870"/>
    <n v="75465.8"/>
  </r>
  <r>
    <d v="2026-08-14T00:00:00"/>
    <x v="13526"/>
    <x v="0"/>
    <x v="7"/>
    <x v="0"/>
    <x v="7"/>
    <x v="2"/>
    <n v="12"/>
    <n v="697632"/>
    <n v="97668.5"/>
    <n v="599964"/>
    <n v="419974"/>
    <n v="179989"/>
    <n v="75465.8"/>
  </r>
  <r>
    <d v="2026-08-14T00:00:00"/>
    <x v="13527"/>
    <x v="5"/>
    <x v="3"/>
    <x v="2"/>
    <x v="7"/>
    <x v="2"/>
    <n v="4"/>
    <n v="427522"/>
    <n v="12825.7"/>
    <n v="414696"/>
    <n v="298581"/>
    <n v="116115"/>
    <n v="54265.4"/>
  </r>
  <r>
    <d v="2026-08-14T00:00:00"/>
    <x v="13528"/>
    <x v="3"/>
    <x v="0"/>
    <x v="1"/>
    <x v="7"/>
    <x v="2"/>
    <n v="6"/>
    <n v="382546"/>
    <n v="34429.1"/>
    <n v="348117"/>
    <n v="215832"/>
    <n v="132284"/>
    <n v="220251"/>
  </r>
  <r>
    <d v="2026-08-14T00:00:00"/>
    <x v="13529"/>
    <x v="3"/>
    <x v="0"/>
    <x v="1"/>
    <x v="7"/>
    <x v="2"/>
    <n v="11"/>
    <n v="245080"/>
    <n v="24508"/>
    <n v="220572"/>
    <n v="136755"/>
    <n v="83817.4"/>
    <n v="220251"/>
  </r>
  <r>
    <d v="2026-08-14T00:00:00"/>
    <x v="13530"/>
    <x v="0"/>
    <x v="7"/>
    <x v="0"/>
    <x v="7"/>
    <x v="2"/>
    <n v="10"/>
    <n v="319432"/>
    <n v="22360.2"/>
    <n v="297072"/>
    <n v="207950"/>
    <n v="89121.5"/>
    <n v="75465.8"/>
  </r>
  <r>
    <d v="2026-08-14T00:00:00"/>
    <x v="13531"/>
    <x v="0"/>
    <x v="7"/>
    <x v="0"/>
    <x v="7"/>
    <x v="2"/>
    <n v="7"/>
    <n v="837494"/>
    <n v="33499.8"/>
    <n v="803994"/>
    <n v="562796"/>
    <n v="241198"/>
    <n v="75465.8"/>
  </r>
  <r>
    <d v="2026-08-14T00:00:00"/>
    <x v="13532"/>
    <x v="2"/>
    <x v="1"/>
    <x v="1"/>
    <x v="7"/>
    <x v="2"/>
    <n v="9"/>
    <n v="159880"/>
    <n v="0"/>
    <n v="159880"/>
    <n v="99125.6"/>
    <n v="60754.4"/>
    <n v="220251"/>
  </r>
  <r>
    <d v="2026-08-14T00:00:00"/>
    <x v="13533"/>
    <x v="3"/>
    <x v="0"/>
    <x v="1"/>
    <x v="7"/>
    <x v="2"/>
    <n v="2"/>
    <n v="756976"/>
    <n v="52988.3"/>
    <n v="703988"/>
    <n v="436472"/>
    <n v="267515"/>
    <n v="220251"/>
  </r>
  <r>
    <d v="2026-08-14T00:00:00"/>
    <x v="13534"/>
    <x v="7"/>
    <x v="6"/>
    <x v="3"/>
    <x v="7"/>
    <x v="2"/>
    <n v="8"/>
    <n v="848437"/>
    <n v="42421.8"/>
    <n v="806015"/>
    <n v="612572"/>
    <n v="193444"/>
    <n v="134268"/>
  </r>
  <r>
    <d v="2026-08-14T00:00:00"/>
    <x v="13535"/>
    <x v="3"/>
    <x v="0"/>
    <x v="1"/>
    <x v="7"/>
    <x v="2"/>
    <n v="3"/>
    <n v="825360"/>
    <n v="33014.4"/>
    <n v="792346"/>
    <n v="491254"/>
    <n v="301091"/>
    <n v="220251"/>
  </r>
  <r>
    <d v="2026-08-14T00:00:00"/>
    <x v="13536"/>
    <x v="5"/>
    <x v="3"/>
    <x v="2"/>
    <x v="7"/>
    <x v="2"/>
    <n v="11"/>
    <n v="179296"/>
    <n v="5378.88"/>
    <n v="173917"/>
    <n v="125220"/>
    <n v="48696.8"/>
    <n v="54265.4"/>
  </r>
  <r>
    <d v="2026-08-14T00:00:00"/>
    <x v="13537"/>
    <x v="5"/>
    <x v="3"/>
    <x v="2"/>
    <x v="7"/>
    <x v="2"/>
    <n v="10"/>
    <n v="683440"/>
    <n v="88847.2"/>
    <n v="594593"/>
    <n v="428107"/>
    <n v="166486"/>
    <n v="54265.4"/>
  </r>
  <r>
    <d v="2026-08-14T00:00:00"/>
    <x v="13538"/>
    <x v="3"/>
    <x v="0"/>
    <x v="1"/>
    <x v="7"/>
    <x v="2"/>
    <n v="7"/>
    <n v="556686"/>
    <n v="0"/>
    <n v="556686"/>
    <n v="345145"/>
    <n v="211541"/>
    <n v="220251"/>
  </r>
  <r>
    <d v="2026-08-14T00:00:00"/>
    <x v="13539"/>
    <x v="1"/>
    <x v="5"/>
    <x v="0"/>
    <x v="7"/>
    <x v="2"/>
    <n v="9"/>
    <n v="248603"/>
    <n v="0"/>
    <n v="248603"/>
    <n v="174022"/>
    <n v="74580.9"/>
    <n v="75465.8"/>
  </r>
  <r>
    <d v="2026-08-14T00:00:00"/>
    <x v="13540"/>
    <x v="1"/>
    <x v="5"/>
    <x v="0"/>
    <x v="7"/>
    <x v="2"/>
    <n v="8"/>
    <n v="404962"/>
    <n v="40496.2"/>
    <n v="364466"/>
    <n v="255126"/>
    <n v="109340"/>
    <n v="75465.8"/>
  </r>
  <r>
    <d v="2026-08-14T00:00:00"/>
    <x v="13541"/>
    <x v="2"/>
    <x v="1"/>
    <x v="1"/>
    <x v="7"/>
    <x v="2"/>
    <n v="2"/>
    <n v="594270"/>
    <n v="35656.2"/>
    <n v="558614"/>
    <n v="346341"/>
    <n v="212273"/>
    <n v="220251"/>
  </r>
  <r>
    <d v="2026-08-14T00:00:00"/>
    <x v="13542"/>
    <x v="7"/>
    <x v="6"/>
    <x v="3"/>
    <x v="7"/>
    <x v="2"/>
    <n v="2"/>
    <n v="685429"/>
    <n v="82251.5"/>
    <n v="603178"/>
    <n v="458415"/>
    <n v="144763"/>
    <n v="134268"/>
  </r>
  <r>
    <d v="2026-08-14T00:00:00"/>
    <x v="13543"/>
    <x v="2"/>
    <x v="1"/>
    <x v="1"/>
    <x v="7"/>
    <x v="2"/>
    <n v="10"/>
    <n v="92251"/>
    <n v="0"/>
    <n v="92251"/>
    <n v="57195.6"/>
    <n v="35055.4"/>
    <n v="220251"/>
  </r>
  <r>
    <d v="2026-08-14T00:00:00"/>
    <x v="13544"/>
    <x v="3"/>
    <x v="0"/>
    <x v="1"/>
    <x v="7"/>
    <x v="2"/>
    <n v="11"/>
    <n v="747913"/>
    <n v="67312.2"/>
    <n v="680601"/>
    <n v="421973"/>
    <n v="258628"/>
    <n v="220251"/>
  </r>
  <r>
    <d v="2026-08-14T00:00:00"/>
    <x v="13545"/>
    <x v="2"/>
    <x v="1"/>
    <x v="1"/>
    <x v="7"/>
    <x v="2"/>
    <n v="3"/>
    <n v="415043"/>
    <n v="29053"/>
    <n v="385990"/>
    <n v="239314"/>
    <n v="146676"/>
    <n v="220251"/>
  </r>
  <r>
    <d v="2026-08-14T00:00:00"/>
    <x v="13546"/>
    <x v="6"/>
    <x v="2"/>
    <x v="3"/>
    <x v="7"/>
    <x v="2"/>
    <n v="11"/>
    <n v="208673"/>
    <n v="0"/>
    <n v="208673"/>
    <n v="158591"/>
    <n v="50081.5"/>
    <n v="134268"/>
  </r>
  <r>
    <d v="2026-08-14T00:00:00"/>
    <x v="13547"/>
    <x v="2"/>
    <x v="1"/>
    <x v="1"/>
    <x v="7"/>
    <x v="2"/>
    <n v="6"/>
    <n v="243049"/>
    <n v="0"/>
    <n v="243049"/>
    <n v="150690"/>
    <n v="92358.6"/>
    <n v="220251"/>
  </r>
  <r>
    <d v="2026-08-14T00:00:00"/>
    <x v="13548"/>
    <x v="6"/>
    <x v="2"/>
    <x v="3"/>
    <x v="7"/>
    <x v="2"/>
    <n v="2"/>
    <n v="623666"/>
    <n v="18710"/>
    <n v="604956"/>
    <n v="459767"/>
    <n v="145189"/>
    <n v="134268"/>
  </r>
  <r>
    <d v="2026-08-14T00:00:00"/>
    <x v="13549"/>
    <x v="5"/>
    <x v="3"/>
    <x v="2"/>
    <x v="7"/>
    <x v="2"/>
    <n v="12"/>
    <n v="415975"/>
    <n v="16639"/>
    <n v="399336"/>
    <n v="287522"/>
    <n v="111814"/>
    <n v="54265.4"/>
  </r>
  <r>
    <d v="2026-08-14T00:00:00"/>
    <x v="13550"/>
    <x v="7"/>
    <x v="6"/>
    <x v="3"/>
    <x v="7"/>
    <x v="2"/>
    <n v="2"/>
    <n v="830658"/>
    <n v="124599"/>
    <n v="706059"/>
    <n v="536605"/>
    <n v="169454"/>
    <n v="134268"/>
  </r>
  <r>
    <d v="2026-08-14T00:00:00"/>
    <x v="13551"/>
    <x v="5"/>
    <x v="3"/>
    <x v="2"/>
    <x v="7"/>
    <x v="2"/>
    <n v="9"/>
    <n v="339197"/>
    <n v="0"/>
    <n v="339197"/>
    <n v="244222"/>
    <n v="94975.2"/>
    <n v="54265.4"/>
  </r>
  <r>
    <d v="2026-08-14T00:00:00"/>
    <x v="13552"/>
    <x v="0"/>
    <x v="7"/>
    <x v="0"/>
    <x v="7"/>
    <x v="2"/>
    <n v="9"/>
    <n v="520877"/>
    <n v="26043.8"/>
    <n v="494833"/>
    <n v="346383"/>
    <n v="148450"/>
    <n v="75465.8"/>
  </r>
  <r>
    <d v="2026-08-14T00:00:00"/>
    <x v="13553"/>
    <x v="7"/>
    <x v="6"/>
    <x v="3"/>
    <x v="7"/>
    <x v="2"/>
    <n v="3"/>
    <n v="437816"/>
    <n v="48159.8"/>
    <n v="389656"/>
    <n v="296139"/>
    <n v="93517.5"/>
    <n v="134268"/>
  </r>
  <r>
    <d v="2026-08-14T00:00:00"/>
    <x v="13554"/>
    <x v="0"/>
    <x v="7"/>
    <x v="0"/>
    <x v="7"/>
    <x v="2"/>
    <n v="6"/>
    <n v="552027"/>
    <n v="0"/>
    <n v="552027"/>
    <n v="386419"/>
    <n v="165608"/>
    <n v="75465.8"/>
  </r>
  <r>
    <d v="2026-08-14T00:00:00"/>
    <x v="13555"/>
    <x v="6"/>
    <x v="2"/>
    <x v="3"/>
    <x v="7"/>
    <x v="2"/>
    <n v="7"/>
    <n v="710031"/>
    <n v="14200.6"/>
    <n v="695830"/>
    <n v="528831"/>
    <n v="166999"/>
    <n v="134268"/>
  </r>
  <r>
    <d v="2026-08-14T00:00:00"/>
    <x v="13556"/>
    <x v="1"/>
    <x v="5"/>
    <x v="0"/>
    <x v="7"/>
    <x v="2"/>
    <n v="5"/>
    <n v="127261"/>
    <n v="13998.7"/>
    <n v="113262"/>
    <n v="79283.6"/>
    <n v="33978.7"/>
    <n v="75465.8"/>
  </r>
  <r>
    <d v="2026-08-14T00:00:00"/>
    <x v="13557"/>
    <x v="1"/>
    <x v="5"/>
    <x v="0"/>
    <x v="7"/>
    <x v="2"/>
    <n v="12"/>
    <n v="769176"/>
    <n v="76917.6"/>
    <n v="692258"/>
    <n v="484581"/>
    <n v="207678"/>
    <n v="75465.8"/>
  </r>
  <r>
    <d v="2026-08-14T00:00:00"/>
    <x v="13558"/>
    <x v="6"/>
    <x v="2"/>
    <x v="3"/>
    <x v="7"/>
    <x v="2"/>
    <n v="3"/>
    <n v="83042"/>
    <n v="0"/>
    <n v="83042"/>
    <n v="63111.9"/>
    <n v="19930.1"/>
    <n v="134268"/>
  </r>
  <r>
    <d v="2026-08-14T00:00:00"/>
    <x v="13559"/>
    <x v="6"/>
    <x v="2"/>
    <x v="3"/>
    <x v="7"/>
    <x v="2"/>
    <n v="12"/>
    <n v="69153"/>
    <n v="0"/>
    <n v="69153"/>
    <n v="52556.3"/>
    <n v="16596.7"/>
    <n v="134268"/>
  </r>
  <r>
    <d v="2026-08-14T00:00:00"/>
    <x v="13560"/>
    <x v="6"/>
    <x v="2"/>
    <x v="3"/>
    <x v="7"/>
    <x v="2"/>
    <n v="1"/>
    <n v="295469"/>
    <n v="35456.3"/>
    <n v="260013"/>
    <n v="197610"/>
    <n v="62403.1"/>
    <n v="134268"/>
  </r>
  <r>
    <d v="2026-08-14T00:00:00"/>
    <x v="13561"/>
    <x v="6"/>
    <x v="2"/>
    <x v="3"/>
    <x v="7"/>
    <x v="2"/>
    <n v="1"/>
    <n v="227090"/>
    <n v="6812.7"/>
    <n v="220277"/>
    <n v="167411"/>
    <n v="52866.6"/>
    <n v="134268"/>
  </r>
  <r>
    <d v="2026-08-14T00:00:00"/>
    <x v="13562"/>
    <x v="7"/>
    <x v="6"/>
    <x v="3"/>
    <x v="7"/>
    <x v="2"/>
    <n v="2"/>
    <n v="803154"/>
    <n v="0"/>
    <n v="803154"/>
    <n v="610397"/>
    <n v="192757"/>
    <n v="134268"/>
  </r>
  <r>
    <d v="2026-08-14T00:00:00"/>
    <x v="13563"/>
    <x v="1"/>
    <x v="5"/>
    <x v="0"/>
    <x v="7"/>
    <x v="2"/>
    <n v="1"/>
    <n v="261914"/>
    <n v="18334"/>
    <n v="243580"/>
    <n v="170506"/>
    <n v="73074"/>
    <n v="75465.8"/>
  </r>
  <r>
    <d v="2026-08-14T00:00:00"/>
    <x v="13564"/>
    <x v="1"/>
    <x v="5"/>
    <x v="0"/>
    <x v="7"/>
    <x v="2"/>
    <n v="11"/>
    <n v="725730"/>
    <n v="58058.4"/>
    <n v="667672"/>
    <n v="467370"/>
    <n v="200301"/>
    <n v="75465.8"/>
  </r>
  <r>
    <d v="2026-08-14T00:00:00"/>
    <x v="13565"/>
    <x v="7"/>
    <x v="6"/>
    <x v="3"/>
    <x v="7"/>
    <x v="2"/>
    <n v="10"/>
    <n v="459297"/>
    <n v="41336.7"/>
    <n v="417960"/>
    <n v="317650"/>
    <n v="100310"/>
    <n v="134268"/>
  </r>
  <r>
    <d v="2026-08-14T00:00:00"/>
    <x v="13566"/>
    <x v="6"/>
    <x v="2"/>
    <x v="3"/>
    <x v="7"/>
    <x v="2"/>
    <n v="6"/>
    <n v="213197"/>
    <n v="8527.88"/>
    <n v="204669"/>
    <n v="155549"/>
    <n v="49120.6"/>
    <n v="134268"/>
  </r>
  <r>
    <d v="2026-08-14T00:00:00"/>
    <x v="13567"/>
    <x v="7"/>
    <x v="6"/>
    <x v="3"/>
    <x v="7"/>
    <x v="2"/>
    <n v="1"/>
    <n v="458685"/>
    <n v="0"/>
    <n v="458685"/>
    <n v="348601"/>
    <n v="110084"/>
    <n v="134268"/>
  </r>
  <r>
    <d v="2026-08-14T00:00:00"/>
    <x v="13568"/>
    <x v="5"/>
    <x v="3"/>
    <x v="2"/>
    <x v="7"/>
    <x v="2"/>
    <n v="2"/>
    <n v="176765"/>
    <n v="0"/>
    <n v="176765"/>
    <n v="127271"/>
    <n v="49494.2"/>
    <n v="54265.4"/>
  </r>
  <r>
    <d v="2026-08-14T00:00:00"/>
    <x v="13569"/>
    <x v="4"/>
    <x v="4"/>
    <x v="2"/>
    <x v="7"/>
    <x v="2"/>
    <n v="10"/>
    <n v="145480"/>
    <n v="14548"/>
    <n v="130932"/>
    <n v="94271"/>
    <n v="36661"/>
    <n v="54265.4"/>
  </r>
  <r>
    <d v="2026-08-14T00:00:00"/>
    <x v="13570"/>
    <x v="4"/>
    <x v="4"/>
    <x v="2"/>
    <x v="7"/>
    <x v="2"/>
    <n v="10"/>
    <n v="486951"/>
    <n v="29217.1"/>
    <n v="457734"/>
    <n v="329568"/>
    <n v="128166"/>
    <n v="54265.4"/>
  </r>
  <r>
    <d v="2026-08-14T00:00:00"/>
    <x v="13571"/>
    <x v="4"/>
    <x v="4"/>
    <x v="2"/>
    <x v="7"/>
    <x v="2"/>
    <n v="10"/>
    <n v="546399"/>
    <n v="0"/>
    <n v="546399"/>
    <n v="393407"/>
    <n v="152992"/>
    <n v="54265.4"/>
  </r>
  <r>
    <d v="2026-08-14T00:00:00"/>
    <x v="13572"/>
    <x v="2"/>
    <x v="1"/>
    <x v="1"/>
    <x v="7"/>
    <x v="2"/>
    <n v="11"/>
    <n v="309965"/>
    <n v="0"/>
    <n v="309965"/>
    <n v="192178"/>
    <n v="117787"/>
    <n v="220251"/>
  </r>
  <r>
    <d v="2026-08-14T00:00:00"/>
    <x v="13573"/>
    <x v="6"/>
    <x v="2"/>
    <x v="3"/>
    <x v="7"/>
    <x v="2"/>
    <n v="2"/>
    <n v="527845"/>
    <n v="36949.2"/>
    <n v="490896"/>
    <n v="373081"/>
    <n v="117815"/>
    <n v="134268"/>
  </r>
  <r>
    <d v="2026-08-15T00:00:00"/>
    <x v="13574"/>
    <x v="5"/>
    <x v="3"/>
    <x v="2"/>
    <x v="7"/>
    <x v="2"/>
    <n v="12"/>
    <n v="222934"/>
    <n v="13376"/>
    <n v="209558"/>
    <n v="150882"/>
    <n v="58676.2"/>
    <n v="54265.4"/>
  </r>
  <r>
    <d v="2026-08-15T00:00:00"/>
    <x v="13575"/>
    <x v="5"/>
    <x v="3"/>
    <x v="2"/>
    <x v="7"/>
    <x v="2"/>
    <n v="6"/>
    <n v="103936"/>
    <n v="4157.44"/>
    <n v="99778.6"/>
    <n v="71840.6"/>
    <n v="27938"/>
    <n v="54265.4"/>
  </r>
  <r>
    <d v="2026-08-15T00:00:00"/>
    <x v="13576"/>
    <x v="7"/>
    <x v="6"/>
    <x v="3"/>
    <x v="7"/>
    <x v="2"/>
    <n v="3"/>
    <n v="381759"/>
    <n v="30540.7"/>
    <n v="351218"/>
    <n v="266926"/>
    <n v="84292.4"/>
    <n v="134268"/>
  </r>
  <r>
    <d v="2026-08-15T00:00:00"/>
    <x v="13577"/>
    <x v="7"/>
    <x v="6"/>
    <x v="3"/>
    <x v="7"/>
    <x v="2"/>
    <n v="6"/>
    <n v="143679"/>
    <n v="0"/>
    <n v="143679"/>
    <n v="109196"/>
    <n v="34483"/>
    <n v="134268"/>
  </r>
  <r>
    <d v="2026-08-15T00:00:00"/>
    <x v="13578"/>
    <x v="7"/>
    <x v="6"/>
    <x v="3"/>
    <x v="7"/>
    <x v="2"/>
    <n v="2"/>
    <n v="844908"/>
    <n v="50694.5"/>
    <n v="794214"/>
    <n v="603602"/>
    <n v="190611"/>
    <n v="134268"/>
  </r>
  <r>
    <d v="2026-08-15T00:00:00"/>
    <x v="13579"/>
    <x v="4"/>
    <x v="4"/>
    <x v="2"/>
    <x v="7"/>
    <x v="2"/>
    <n v="1"/>
    <n v="612557"/>
    <n v="0"/>
    <n v="612557"/>
    <n v="441041"/>
    <n v="171516"/>
    <n v="54265.4"/>
  </r>
  <r>
    <d v="2026-08-15T00:00:00"/>
    <x v="13580"/>
    <x v="7"/>
    <x v="6"/>
    <x v="3"/>
    <x v="7"/>
    <x v="2"/>
    <n v="7"/>
    <n v="342758"/>
    <n v="0"/>
    <n v="342758"/>
    <n v="260496"/>
    <n v="82261.9"/>
    <n v="134268"/>
  </r>
  <r>
    <d v="2026-08-15T00:00:00"/>
    <x v="13581"/>
    <x v="3"/>
    <x v="0"/>
    <x v="1"/>
    <x v="7"/>
    <x v="2"/>
    <n v="8"/>
    <n v="679875"/>
    <n v="0"/>
    <n v="679875"/>
    <n v="421522"/>
    <n v="258352"/>
    <n v="220251"/>
  </r>
  <r>
    <d v="2026-08-15T00:00:00"/>
    <x v="13582"/>
    <x v="7"/>
    <x v="6"/>
    <x v="3"/>
    <x v="7"/>
    <x v="2"/>
    <n v="2"/>
    <n v="256539"/>
    <n v="12827"/>
    <n v="243712"/>
    <n v="185221"/>
    <n v="58490.9"/>
    <n v="134268"/>
  </r>
  <r>
    <d v="2026-08-15T00:00:00"/>
    <x v="13583"/>
    <x v="6"/>
    <x v="2"/>
    <x v="3"/>
    <x v="7"/>
    <x v="2"/>
    <n v="4"/>
    <n v="399485"/>
    <n v="39948.5"/>
    <n v="359536"/>
    <n v="273248"/>
    <n v="86288.8"/>
    <n v="134268"/>
  </r>
  <r>
    <d v="2026-08-15T00:00:00"/>
    <x v="13584"/>
    <x v="2"/>
    <x v="1"/>
    <x v="1"/>
    <x v="7"/>
    <x v="2"/>
    <n v="3"/>
    <n v="830032"/>
    <n v="107904"/>
    <n v="722128"/>
    <n v="447719"/>
    <n v="274409"/>
    <n v="220251"/>
  </r>
  <r>
    <d v="2026-08-15T00:00:00"/>
    <x v="13585"/>
    <x v="2"/>
    <x v="1"/>
    <x v="1"/>
    <x v="7"/>
    <x v="2"/>
    <n v="1"/>
    <n v="489487"/>
    <n v="14684.6"/>
    <n v="474802"/>
    <n v="294377"/>
    <n v="180425"/>
    <n v="220251"/>
  </r>
  <r>
    <d v="2026-08-15T00:00:00"/>
    <x v="13586"/>
    <x v="2"/>
    <x v="1"/>
    <x v="1"/>
    <x v="7"/>
    <x v="2"/>
    <n v="12"/>
    <n v="422384"/>
    <n v="33790.7"/>
    <n v="388593"/>
    <n v="240928"/>
    <n v="147665"/>
    <n v="220251"/>
  </r>
  <r>
    <d v="2026-08-15T00:00:00"/>
    <x v="13587"/>
    <x v="2"/>
    <x v="1"/>
    <x v="1"/>
    <x v="7"/>
    <x v="2"/>
    <n v="9"/>
    <n v="94238"/>
    <n v="0"/>
    <n v="94238"/>
    <n v="58427.6"/>
    <n v="35810.4"/>
    <n v="220251"/>
  </r>
  <r>
    <d v="2026-08-15T00:00:00"/>
    <x v="13588"/>
    <x v="3"/>
    <x v="0"/>
    <x v="1"/>
    <x v="7"/>
    <x v="2"/>
    <n v="9"/>
    <n v="399522"/>
    <n v="51937.9"/>
    <n v="347584"/>
    <n v="215502"/>
    <n v="132082"/>
    <n v="220251"/>
  </r>
  <r>
    <d v="2026-08-15T00:00:00"/>
    <x v="13589"/>
    <x v="0"/>
    <x v="7"/>
    <x v="0"/>
    <x v="7"/>
    <x v="2"/>
    <n v="4"/>
    <n v="648226"/>
    <n v="0"/>
    <n v="648226"/>
    <n v="453758"/>
    <n v="194468"/>
    <n v="75465.8"/>
  </r>
  <r>
    <d v="2026-08-15T00:00:00"/>
    <x v="13590"/>
    <x v="3"/>
    <x v="0"/>
    <x v="1"/>
    <x v="7"/>
    <x v="2"/>
    <n v="10"/>
    <n v="74526"/>
    <n v="8197.86"/>
    <n v="66328.1"/>
    <n v="41123.4"/>
    <n v="25204.7"/>
    <n v="220251"/>
  </r>
  <r>
    <d v="2026-08-15T00:00:00"/>
    <x v="13591"/>
    <x v="5"/>
    <x v="3"/>
    <x v="2"/>
    <x v="7"/>
    <x v="2"/>
    <n v="11"/>
    <n v="701733"/>
    <n v="0"/>
    <n v="701733"/>
    <n v="505248"/>
    <n v="196485"/>
    <n v="54265.4"/>
  </r>
  <r>
    <d v="2026-08-15T00:00:00"/>
    <x v="13592"/>
    <x v="5"/>
    <x v="3"/>
    <x v="2"/>
    <x v="7"/>
    <x v="2"/>
    <n v="9"/>
    <n v="582499"/>
    <n v="0"/>
    <n v="582499"/>
    <n v="419399"/>
    <n v="163100"/>
    <n v="54265.4"/>
  </r>
  <r>
    <d v="2026-08-15T00:00:00"/>
    <x v="13593"/>
    <x v="0"/>
    <x v="7"/>
    <x v="0"/>
    <x v="7"/>
    <x v="2"/>
    <n v="12"/>
    <n v="651228"/>
    <n v="71635.1"/>
    <n v="579593"/>
    <n v="405715"/>
    <n v="173878"/>
    <n v="75465.8"/>
  </r>
  <r>
    <d v="2026-08-15T00:00:00"/>
    <x v="13594"/>
    <x v="5"/>
    <x v="3"/>
    <x v="2"/>
    <x v="7"/>
    <x v="2"/>
    <n v="12"/>
    <n v="319964"/>
    <n v="0"/>
    <n v="319964"/>
    <n v="230374"/>
    <n v="89589.9"/>
    <n v="54265.4"/>
  </r>
  <r>
    <d v="2026-08-15T00:00:00"/>
    <x v="13595"/>
    <x v="5"/>
    <x v="3"/>
    <x v="2"/>
    <x v="7"/>
    <x v="2"/>
    <n v="9"/>
    <n v="750858"/>
    <n v="0"/>
    <n v="750858"/>
    <n v="540618"/>
    <n v="210240"/>
    <n v="54265.4"/>
  </r>
  <r>
    <d v="2026-08-15T00:00:00"/>
    <x v="13596"/>
    <x v="5"/>
    <x v="3"/>
    <x v="2"/>
    <x v="7"/>
    <x v="2"/>
    <n v="12"/>
    <n v="573942"/>
    <n v="63133.6"/>
    <n v="510808"/>
    <n v="367782"/>
    <n v="143026"/>
    <n v="54265.4"/>
  </r>
  <r>
    <d v="2026-08-15T00:00:00"/>
    <x v="13597"/>
    <x v="4"/>
    <x v="4"/>
    <x v="2"/>
    <x v="7"/>
    <x v="2"/>
    <n v="4"/>
    <n v="755490"/>
    <n v="0"/>
    <n v="755490"/>
    <n v="543953"/>
    <n v="211537"/>
    <n v="54265.4"/>
  </r>
  <r>
    <d v="2026-08-15T00:00:00"/>
    <x v="13598"/>
    <x v="6"/>
    <x v="2"/>
    <x v="3"/>
    <x v="7"/>
    <x v="2"/>
    <n v="5"/>
    <n v="556293"/>
    <n v="44503.4"/>
    <n v="511790"/>
    <n v="388960"/>
    <n v="122829"/>
    <n v="134268"/>
  </r>
  <r>
    <d v="2026-08-15T00:00:00"/>
    <x v="13599"/>
    <x v="2"/>
    <x v="1"/>
    <x v="1"/>
    <x v="7"/>
    <x v="2"/>
    <n v="10"/>
    <n v="448488"/>
    <n v="22424.4"/>
    <n v="426064"/>
    <n v="264159"/>
    <n v="161904"/>
    <n v="220251"/>
  </r>
  <r>
    <d v="2026-08-15T00:00:00"/>
    <x v="13600"/>
    <x v="1"/>
    <x v="5"/>
    <x v="0"/>
    <x v="7"/>
    <x v="2"/>
    <n v="10"/>
    <n v="704983"/>
    <n v="70498.3"/>
    <n v="634485"/>
    <n v="444139"/>
    <n v="190345"/>
    <n v="75465.8"/>
  </r>
  <r>
    <d v="2026-08-15T00:00:00"/>
    <x v="13601"/>
    <x v="0"/>
    <x v="7"/>
    <x v="0"/>
    <x v="7"/>
    <x v="2"/>
    <n v="6"/>
    <n v="551851"/>
    <n v="16555.5"/>
    <n v="535295"/>
    <n v="374707"/>
    <n v="160589"/>
    <n v="75465.8"/>
  </r>
  <r>
    <d v="2026-08-15T00:00:00"/>
    <x v="13602"/>
    <x v="4"/>
    <x v="4"/>
    <x v="2"/>
    <x v="7"/>
    <x v="2"/>
    <n v="10"/>
    <n v="445710"/>
    <n v="17828.4"/>
    <n v="427882"/>
    <n v="308075"/>
    <n v="119807"/>
    <n v="54265.4"/>
  </r>
  <r>
    <d v="2026-08-15T00:00:00"/>
    <x v="13603"/>
    <x v="1"/>
    <x v="5"/>
    <x v="0"/>
    <x v="7"/>
    <x v="2"/>
    <n v="5"/>
    <n v="241745"/>
    <n v="7252.35"/>
    <n v="234493"/>
    <n v="164145"/>
    <n v="70347.8"/>
    <n v="75465.8"/>
  </r>
  <r>
    <d v="2026-08-15T00:00:00"/>
    <x v="13604"/>
    <x v="2"/>
    <x v="1"/>
    <x v="1"/>
    <x v="7"/>
    <x v="2"/>
    <n v="10"/>
    <n v="517862"/>
    <n v="31071.7"/>
    <n v="486790"/>
    <n v="301810"/>
    <n v="184980"/>
    <n v="220251"/>
  </r>
  <r>
    <d v="2026-08-15T00:00:00"/>
    <x v="13605"/>
    <x v="1"/>
    <x v="5"/>
    <x v="0"/>
    <x v="7"/>
    <x v="2"/>
    <n v="12"/>
    <n v="564316"/>
    <n v="50788.4"/>
    <n v="513528"/>
    <n v="359469"/>
    <n v="154058"/>
    <n v="75465.8"/>
  </r>
  <r>
    <d v="2026-08-15T00:00:00"/>
    <x v="13606"/>
    <x v="5"/>
    <x v="3"/>
    <x v="2"/>
    <x v="7"/>
    <x v="2"/>
    <n v="7"/>
    <n v="218800"/>
    <n v="10940"/>
    <n v="207860"/>
    <n v="149659"/>
    <n v="58200.8"/>
    <n v="54265.4"/>
  </r>
  <r>
    <d v="2026-08-15T00:00:00"/>
    <x v="13607"/>
    <x v="5"/>
    <x v="3"/>
    <x v="2"/>
    <x v="7"/>
    <x v="2"/>
    <n v="12"/>
    <n v="461946"/>
    <n v="41575.1"/>
    <n v="420371"/>
    <n v="302667"/>
    <n v="117704"/>
    <n v="54265.4"/>
  </r>
  <r>
    <d v="2026-08-15T00:00:00"/>
    <x v="13608"/>
    <x v="7"/>
    <x v="6"/>
    <x v="3"/>
    <x v="7"/>
    <x v="2"/>
    <n v="2"/>
    <n v="771499"/>
    <n v="0"/>
    <n v="771499"/>
    <n v="586339"/>
    <n v="185160"/>
    <n v="134268"/>
  </r>
  <r>
    <d v="2026-08-15T00:00:00"/>
    <x v="13609"/>
    <x v="2"/>
    <x v="1"/>
    <x v="1"/>
    <x v="7"/>
    <x v="2"/>
    <n v="11"/>
    <n v="358577"/>
    <n v="32271.9"/>
    <n v="326305"/>
    <n v="202309"/>
    <n v="123996"/>
    <n v="220251"/>
  </r>
  <r>
    <d v="2026-08-15T00:00:00"/>
    <x v="13610"/>
    <x v="2"/>
    <x v="1"/>
    <x v="1"/>
    <x v="7"/>
    <x v="2"/>
    <n v="1"/>
    <n v="153243"/>
    <n v="6129.72"/>
    <n v="147113"/>
    <n v="91210.2"/>
    <n v="55903.1"/>
    <n v="220251"/>
  </r>
  <r>
    <d v="2026-08-15T00:00:00"/>
    <x v="13611"/>
    <x v="1"/>
    <x v="5"/>
    <x v="0"/>
    <x v="7"/>
    <x v="2"/>
    <n v="5"/>
    <n v="168987"/>
    <n v="6759.48"/>
    <n v="162228"/>
    <n v="113559"/>
    <n v="48668.3"/>
    <n v="75465.8"/>
  </r>
  <r>
    <d v="2026-08-15T00:00:00"/>
    <x v="13612"/>
    <x v="5"/>
    <x v="3"/>
    <x v="2"/>
    <x v="7"/>
    <x v="2"/>
    <n v="2"/>
    <n v="774794"/>
    <n v="100723"/>
    <n v="674071"/>
    <n v="485331"/>
    <n v="188740"/>
    <n v="54265.4"/>
  </r>
  <r>
    <d v="2026-08-15T00:00:00"/>
    <x v="13613"/>
    <x v="1"/>
    <x v="5"/>
    <x v="0"/>
    <x v="7"/>
    <x v="2"/>
    <n v="12"/>
    <n v="345216"/>
    <n v="44878.1"/>
    <n v="300338"/>
    <n v="210237"/>
    <n v="90101.4"/>
    <n v="75465.8"/>
  </r>
  <r>
    <d v="2026-08-15T00:00:00"/>
    <x v="13614"/>
    <x v="2"/>
    <x v="1"/>
    <x v="1"/>
    <x v="7"/>
    <x v="2"/>
    <n v="6"/>
    <n v="539042"/>
    <n v="64685"/>
    <n v="474357"/>
    <n v="294101"/>
    <n v="180256"/>
    <n v="220251"/>
  </r>
  <r>
    <d v="2026-08-15T00:00:00"/>
    <x v="13615"/>
    <x v="4"/>
    <x v="4"/>
    <x v="2"/>
    <x v="7"/>
    <x v="2"/>
    <n v="6"/>
    <n v="466957"/>
    <n v="42026.1"/>
    <n v="424931"/>
    <n v="305950"/>
    <n v="118981"/>
    <n v="54265.4"/>
  </r>
  <r>
    <d v="2026-08-15T00:00:00"/>
    <x v="13616"/>
    <x v="6"/>
    <x v="2"/>
    <x v="3"/>
    <x v="7"/>
    <x v="2"/>
    <n v="8"/>
    <n v="463942"/>
    <n v="13918.3"/>
    <n v="450024"/>
    <n v="342018"/>
    <n v="108006"/>
    <n v="134268"/>
  </r>
  <r>
    <d v="2026-08-15T00:00:00"/>
    <x v="13617"/>
    <x v="1"/>
    <x v="5"/>
    <x v="0"/>
    <x v="7"/>
    <x v="2"/>
    <n v="6"/>
    <n v="127009"/>
    <n v="0"/>
    <n v="127009"/>
    <n v="88906.3"/>
    <n v="38102.7"/>
    <n v="75465.8"/>
  </r>
  <r>
    <d v="2026-08-15T00:00:00"/>
    <x v="13618"/>
    <x v="6"/>
    <x v="2"/>
    <x v="3"/>
    <x v="7"/>
    <x v="2"/>
    <n v="6"/>
    <n v="278103"/>
    <n v="0"/>
    <n v="278103"/>
    <n v="211358"/>
    <n v="66744.7"/>
    <n v="134268"/>
  </r>
  <r>
    <d v="2026-08-15T00:00:00"/>
    <x v="13619"/>
    <x v="2"/>
    <x v="1"/>
    <x v="1"/>
    <x v="7"/>
    <x v="2"/>
    <n v="9"/>
    <n v="848760"/>
    <n v="101851"/>
    <n v="746909"/>
    <n v="463083"/>
    <n v="283825"/>
    <n v="220251"/>
  </r>
  <r>
    <d v="2026-08-15T00:00:00"/>
    <x v="13620"/>
    <x v="0"/>
    <x v="7"/>
    <x v="0"/>
    <x v="7"/>
    <x v="2"/>
    <n v="6"/>
    <n v="481675"/>
    <n v="0"/>
    <n v="481675"/>
    <n v="337172"/>
    <n v="144502"/>
    <n v="75465.8"/>
  </r>
  <r>
    <d v="2026-08-15T00:00:00"/>
    <x v="13621"/>
    <x v="1"/>
    <x v="5"/>
    <x v="0"/>
    <x v="7"/>
    <x v="2"/>
    <n v="1"/>
    <n v="833361"/>
    <n v="0"/>
    <n v="833361"/>
    <n v="583353"/>
    <n v="250008"/>
    <n v="75465.8"/>
  </r>
  <r>
    <d v="2026-08-15T00:00:00"/>
    <x v="13622"/>
    <x v="6"/>
    <x v="2"/>
    <x v="3"/>
    <x v="7"/>
    <x v="2"/>
    <n v="2"/>
    <n v="641528"/>
    <n v="57737.5"/>
    <n v="583790"/>
    <n v="443681"/>
    <n v="140110"/>
    <n v="134268"/>
  </r>
  <r>
    <d v="2026-08-15T00:00:00"/>
    <x v="13623"/>
    <x v="0"/>
    <x v="7"/>
    <x v="0"/>
    <x v="7"/>
    <x v="2"/>
    <n v="2"/>
    <n v="392971"/>
    <n v="0"/>
    <n v="392971"/>
    <n v="275080"/>
    <n v="117891"/>
    <n v="75465.8"/>
  </r>
  <r>
    <d v="2026-08-15T00:00:00"/>
    <x v="13624"/>
    <x v="6"/>
    <x v="2"/>
    <x v="3"/>
    <x v="7"/>
    <x v="2"/>
    <n v="5"/>
    <n v="242333"/>
    <n v="0"/>
    <n v="242333"/>
    <n v="184173"/>
    <n v="58159.9"/>
    <n v="134268"/>
  </r>
  <r>
    <d v="2026-08-15T00:00:00"/>
    <x v="13625"/>
    <x v="4"/>
    <x v="4"/>
    <x v="2"/>
    <x v="7"/>
    <x v="2"/>
    <n v="6"/>
    <n v="835377"/>
    <n v="0"/>
    <n v="835377"/>
    <n v="601471"/>
    <n v="233906"/>
    <n v="54265.4"/>
  </r>
  <r>
    <d v="2026-08-15T00:00:00"/>
    <x v="13626"/>
    <x v="1"/>
    <x v="5"/>
    <x v="0"/>
    <x v="7"/>
    <x v="2"/>
    <n v="11"/>
    <n v="489461"/>
    <n v="0"/>
    <n v="489461"/>
    <n v="342623"/>
    <n v="146838"/>
    <n v="75465.8"/>
  </r>
  <r>
    <d v="2026-08-15T00:00:00"/>
    <x v="13627"/>
    <x v="6"/>
    <x v="2"/>
    <x v="3"/>
    <x v="7"/>
    <x v="2"/>
    <n v="11"/>
    <n v="133184"/>
    <n v="18645.8"/>
    <n v="114538"/>
    <n v="87049.1"/>
    <n v="27489.2"/>
    <n v="134268"/>
  </r>
  <r>
    <d v="2026-08-15T00:00:00"/>
    <x v="13628"/>
    <x v="6"/>
    <x v="2"/>
    <x v="3"/>
    <x v="7"/>
    <x v="2"/>
    <n v="7"/>
    <n v="269616"/>
    <n v="21569.3"/>
    <n v="248047"/>
    <n v="188516"/>
    <n v="59531.2"/>
    <n v="134268"/>
  </r>
  <r>
    <d v="2026-08-15T00:00:00"/>
    <x v="13629"/>
    <x v="7"/>
    <x v="6"/>
    <x v="3"/>
    <x v="7"/>
    <x v="2"/>
    <n v="10"/>
    <n v="643448"/>
    <n v="51475.8"/>
    <n v="591972"/>
    <n v="449899"/>
    <n v="142073"/>
    <n v="134268"/>
  </r>
  <r>
    <d v="2026-08-15T00:00:00"/>
    <x v="13630"/>
    <x v="6"/>
    <x v="2"/>
    <x v="3"/>
    <x v="7"/>
    <x v="2"/>
    <n v="11"/>
    <n v="131899"/>
    <n v="19784.8"/>
    <n v="112114"/>
    <n v="85206.8"/>
    <n v="26907.4"/>
    <n v="134268"/>
  </r>
  <r>
    <d v="2026-08-15T00:00:00"/>
    <x v="13631"/>
    <x v="6"/>
    <x v="2"/>
    <x v="3"/>
    <x v="7"/>
    <x v="2"/>
    <n v="7"/>
    <n v="591346"/>
    <n v="0"/>
    <n v="591346"/>
    <n v="449423"/>
    <n v="141923"/>
    <n v="134268"/>
  </r>
  <r>
    <d v="2026-08-15T00:00:00"/>
    <x v="13632"/>
    <x v="7"/>
    <x v="6"/>
    <x v="3"/>
    <x v="7"/>
    <x v="2"/>
    <n v="5"/>
    <n v="465938"/>
    <n v="55912.6"/>
    <n v="410025"/>
    <n v="311619"/>
    <n v="98406.1"/>
    <n v="134268"/>
  </r>
  <r>
    <d v="2026-08-15T00:00:00"/>
    <x v="13633"/>
    <x v="0"/>
    <x v="7"/>
    <x v="0"/>
    <x v="7"/>
    <x v="2"/>
    <n v="2"/>
    <n v="261797"/>
    <n v="36651.6"/>
    <n v="225145"/>
    <n v="157602"/>
    <n v="67543.6"/>
    <n v="75465.8"/>
  </r>
  <r>
    <d v="2026-08-15T00:00:00"/>
    <x v="13634"/>
    <x v="5"/>
    <x v="3"/>
    <x v="2"/>
    <x v="7"/>
    <x v="2"/>
    <n v="9"/>
    <n v="197761"/>
    <n v="21753.7"/>
    <n v="176007"/>
    <n v="126725"/>
    <n v="49282"/>
    <n v="54265.4"/>
  </r>
  <r>
    <d v="2026-08-15T00:00:00"/>
    <x v="13635"/>
    <x v="6"/>
    <x v="2"/>
    <x v="3"/>
    <x v="7"/>
    <x v="2"/>
    <n v="5"/>
    <n v="563434"/>
    <n v="67612.1"/>
    <n v="495822"/>
    <n v="376825"/>
    <n v="118997"/>
    <n v="134268"/>
  </r>
  <r>
    <d v="2026-08-15T00:00:00"/>
    <x v="13636"/>
    <x v="1"/>
    <x v="5"/>
    <x v="0"/>
    <x v="7"/>
    <x v="2"/>
    <n v="8"/>
    <n v="325200"/>
    <n v="45528"/>
    <n v="279672"/>
    <n v="195770"/>
    <n v="83901.6"/>
    <n v="75465.8"/>
  </r>
  <r>
    <d v="2026-08-15T00:00:00"/>
    <x v="13637"/>
    <x v="7"/>
    <x v="6"/>
    <x v="3"/>
    <x v="7"/>
    <x v="2"/>
    <n v="3"/>
    <n v="614724"/>
    <n v="36883.4"/>
    <n v="577841"/>
    <n v="439159"/>
    <n v="138682"/>
    <n v="134268"/>
  </r>
  <r>
    <d v="2026-08-15T00:00:00"/>
    <x v="13638"/>
    <x v="4"/>
    <x v="4"/>
    <x v="2"/>
    <x v="7"/>
    <x v="2"/>
    <n v="8"/>
    <n v="584874"/>
    <n v="87731.1"/>
    <n v="497143"/>
    <n v="357943"/>
    <n v="139200"/>
    <n v="54265.4"/>
  </r>
  <r>
    <d v="2026-08-15T00:00:00"/>
    <x v="13639"/>
    <x v="3"/>
    <x v="0"/>
    <x v="1"/>
    <x v="7"/>
    <x v="2"/>
    <n v="12"/>
    <n v="621822"/>
    <n v="31091.1"/>
    <n v="590731"/>
    <n v="366253"/>
    <n v="224478"/>
    <n v="220251"/>
  </r>
  <r>
    <d v="2026-08-15T00:00:00"/>
    <x v="13640"/>
    <x v="1"/>
    <x v="5"/>
    <x v="0"/>
    <x v="7"/>
    <x v="2"/>
    <n v="6"/>
    <n v="219091"/>
    <n v="8763.64"/>
    <n v="210327"/>
    <n v="147229"/>
    <n v="63098.2"/>
    <n v="75465.8"/>
  </r>
  <r>
    <d v="2026-08-15T00:00:00"/>
    <x v="13641"/>
    <x v="2"/>
    <x v="1"/>
    <x v="1"/>
    <x v="7"/>
    <x v="2"/>
    <n v="2"/>
    <n v="499615"/>
    <n v="0"/>
    <n v="499615"/>
    <n v="309761"/>
    <n v="189854"/>
    <n v="220251"/>
  </r>
  <r>
    <d v="2026-08-15T00:00:00"/>
    <x v="13642"/>
    <x v="5"/>
    <x v="3"/>
    <x v="2"/>
    <x v="7"/>
    <x v="2"/>
    <n v="7"/>
    <n v="529368"/>
    <n v="31762.1"/>
    <n v="497606"/>
    <n v="358276"/>
    <n v="139330"/>
    <n v="54265.4"/>
  </r>
  <r>
    <d v="2026-08-15T00:00:00"/>
    <x v="13643"/>
    <x v="5"/>
    <x v="3"/>
    <x v="2"/>
    <x v="7"/>
    <x v="2"/>
    <n v="5"/>
    <n v="526771"/>
    <n v="52677.1"/>
    <n v="474094"/>
    <n v="341348"/>
    <n v="132746"/>
    <n v="54265.4"/>
  </r>
  <r>
    <d v="2026-08-15T00:00:00"/>
    <x v="13644"/>
    <x v="2"/>
    <x v="1"/>
    <x v="1"/>
    <x v="7"/>
    <x v="2"/>
    <n v="4"/>
    <n v="385286"/>
    <n v="57792.9"/>
    <n v="327493"/>
    <n v="203046"/>
    <n v="124447"/>
    <n v="220251"/>
  </r>
  <r>
    <d v="2026-08-15T00:00:00"/>
    <x v="13645"/>
    <x v="3"/>
    <x v="0"/>
    <x v="1"/>
    <x v="7"/>
    <x v="2"/>
    <n v="4"/>
    <n v="429032"/>
    <n v="55774.2"/>
    <n v="373258"/>
    <n v="231420"/>
    <n v="141838"/>
    <n v="220251"/>
  </r>
  <r>
    <d v="2026-08-15T00:00:00"/>
    <x v="13646"/>
    <x v="6"/>
    <x v="2"/>
    <x v="3"/>
    <x v="7"/>
    <x v="2"/>
    <n v="6"/>
    <n v="82651"/>
    <n v="10744.6"/>
    <n v="71906.4"/>
    <n v="54648.8"/>
    <n v="17257.5"/>
    <n v="134268"/>
  </r>
  <r>
    <d v="2026-08-15T00:00:00"/>
    <x v="13647"/>
    <x v="6"/>
    <x v="2"/>
    <x v="3"/>
    <x v="7"/>
    <x v="2"/>
    <n v="5"/>
    <n v="246392"/>
    <n v="0"/>
    <n v="246392"/>
    <n v="187258"/>
    <n v="59134.1"/>
    <n v="134268"/>
  </r>
  <r>
    <d v="2026-08-15T00:00:00"/>
    <x v="13648"/>
    <x v="7"/>
    <x v="6"/>
    <x v="3"/>
    <x v="7"/>
    <x v="2"/>
    <n v="4"/>
    <n v="256617"/>
    <n v="35926.4"/>
    <n v="220691"/>
    <n v="167725"/>
    <n v="52965.8"/>
    <n v="134268"/>
  </r>
  <r>
    <d v="2026-08-15T00:00:00"/>
    <x v="13649"/>
    <x v="2"/>
    <x v="1"/>
    <x v="1"/>
    <x v="7"/>
    <x v="2"/>
    <n v="4"/>
    <n v="501211"/>
    <n v="65157.4"/>
    <n v="436054"/>
    <n v="270353"/>
    <n v="165700"/>
    <n v="220251"/>
  </r>
  <r>
    <d v="2026-08-16T00:00:00"/>
    <x v="13650"/>
    <x v="7"/>
    <x v="6"/>
    <x v="3"/>
    <x v="7"/>
    <x v="2"/>
    <n v="3"/>
    <n v="237818"/>
    <n v="0"/>
    <n v="237818"/>
    <n v="180742"/>
    <n v="57076.3"/>
    <n v="134268"/>
  </r>
  <r>
    <d v="2026-08-16T00:00:00"/>
    <x v="13651"/>
    <x v="7"/>
    <x v="6"/>
    <x v="3"/>
    <x v="7"/>
    <x v="2"/>
    <n v="1"/>
    <n v="591174"/>
    <n v="0"/>
    <n v="591174"/>
    <n v="449292"/>
    <n v="141882"/>
    <n v="134268"/>
  </r>
  <r>
    <d v="2026-08-16T00:00:00"/>
    <x v="13652"/>
    <x v="4"/>
    <x v="4"/>
    <x v="2"/>
    <x v="7"/>
    <x v="2"/>
    <n v="9"/>
    <n v="776618"/>
    <n v="54363.3"/>
    <n v="722255"/>
    <n v="520023"/>
    <n v="202231"/>
    <n v="54265.4"/>
  </r>
  <r>
    <d v="2026-08-16T00:00:00"/>
    <x v="13653"/>
    <x v="6"/>
    <x v="2"/>
    <x v="3"/>
    <x v="7"/>
    <x v="2"/>
    <n v="12"/>
    <n v="66000"/>
    <n v="3960"/>
    <n v="62040"/>
    <n v="47150.4"/>
    <n v="14889.6"/>
    <n v="134268"/>
  </r>
  <r>
    <d v="2026-08-16T00:00:00"/>
    <x v="13654"/>
    <x v="2"/>
    <x v="1"/>
    <x v="1"/>
    <x v="7"/>
    <x v="2"/>
    <n v="2"/>
    <n v="414458"/>
    <n v="0"/>
    <n v="414458"/>
    <n v="256964"/>
    <n v="157494"/>
    <n v="220251"/>
  </r>
  <r>
    <d v="2026-08-16T00:00:00"/>
    <x v="13655"/>
    <x v="0"/>
    <x v="7"/>
    <x v="0"/>
    <x v="7"/>
    <x v="2"/>
    <n v="6"/>
    <n v="100171"/>
    <n v="0"/>
    <n v="100171"/>
    <n v="70119.7"/>
    <n v="30051.3"/>
    <n v="75465.8"/>
  </r>
  <r>
    <d v="2026-08-16T00:00:00"/>
    <x v="13656"/>
    <x v="6"/>
    <x v="2"/>
    <x v="3"/>
    <x v="7"/>
    <x v="2"/>
    <n v="8"/>
    <n v="221389"/>
    <n v="13283.3"/>
    <n v="208106"/>
    <n v="158160"/>
    <n v="49945.4"/>
    <n v="134268"/>
  </r>
  <r>
    <d v="2026-08-16T00:00:00"/>
    <x v="13657"/>
    <x v="6"/>
    <x v="2"/>
    <x v="3"/>
    <x v="7"/>
    <x v="2"/>
    <n v="10"/>
    <n v="59408"/>
    <n v="3564.48"/>
    <n v="55843.5"/>
    <n v="42441.1"/>
    <n v="13402.4"/>
    <n v="134268"/>
  </r>
  <r>
    <d v="2026-08-16T00:00:00"/>
    <x v="13658"/>
    <x v="0"/>
    <x v="7"/>
    <x v="0"/>
    <x v="7"/>
    <x v="2"/>
    <n v="6"/>
    <n v="479184"/>
    <n v="57502.1"/>
    <n v="421682"/>
    <n v="295177"/>
    <n v="126505"/>
    <n v="75465.8"/>
  </r>
  <r>
    <d v="2026-08-16T00:00:00"/>
    <x v="13659"/>
    <x v="2"/>
    <x v="1"/>
    <x v="1"/>
    <x v="7"/>
    <x v="2"/>
    <n v="11"/>
    <n v="322954"/>
    <n v="0"/>
    <n v="322954"/>
    <n v="200231"/>
    <n v="122723"/>
    <n v="220251"/>
  </r>
  <r>
    <d v="2026-08-16T00:00:00"/>
    <x v="13660"/>
    <x v="7"/>
    <x v="6"/>
    <x v="3"/>
    <x v="7"/>
    <x v="2"/>
    <n v="5"/>
    <n v="144382"/>
    <n v="0"/>
    <n v="144382"/>
    <n v="109730"/>
    <n v="34651.7"/>
    <n v="134268"/>
  </r>
  <r>
    <d v="2026-08-16T00:00:00"/>
    <x v="13661"/>
    <x v="6"/>
    <x v="2"/>
    <x v="3"/>
    <x v="7"/>
    <x v="2"/>
    <n v="3"/>
    <n v="761712"/>
    <n v="0"/>
    <n v="761712"/>
    <n v="578901"/>
    <n v="182811"/>
    <n v="134268"/>
  </r>
  <r>
    <d v="2026-08-16T00:00:00"/>
    <x v="13662"/>
    <x v="4"/>
    <x v="4"/>
    <x v="2"/>
    <x v="7"/>
    <x v="2"/>
    <n v="5"/>
    <n v="753390"/>
    <n v="0"/>
    <n v="753390"/>
    <n v="542441"/>
    <n v="210949"/>
    <n v="54265.4"/>
  </r>
  <r>
    <d v="2026-08-16T00:00:00"/>
    <x v="13663"/>
    <x v="0"/>
    <x v="7"/>
    <x v="0"/>
    <x v="7"/>
    <x v="2"/>
    <n v="12"/>
    <n v="635809"/>
    <n v="25432.4"/>
    <n v="610377"/>
    <n v="427264"/>
    <n v="183113"/>
    <n v="75465.8"/>
  </r>
  <r>
    <d v="2026-08-16T00:00:00"/>
    <x v="13664"/>
    <x v="2"/>
    <x v="1"/>
    <x v="1"/>
    <x v="7"/>
    <x v="2"/>
    <n v="4"/>
    <n v="181316"/>
    <n v="14505.3"/>
    <n v="166811"/>
    <n v="103423"/>
    <n v="63388.1"/>
    <n v="220251"/>
  </r>
  <r>
    <d v="2026-08-16T00:00:00"/>
    <x v="13665"/>
    <x v="6"/>
    <x v="2"/>
    <x v="3"/>
    <x v="7"/>
    <x v="2"/>
    <n v="8"/>
    <n v="727125"/>
    <n v="50898.8"/>
    <n v="676226"/>
    <n v="513932"/>
    <n v="162294"/>
    <n v="134268"/>
  </r>
  <r>
    <d v="2026-08-16T00:00:00"/>
    <x v="13666"/>
    <x v="4"/>
    <x v="4"/>
    <x v="2"/>
    <x v="7"/>
    <x v="2"/>
    <n v="11"/>
    <n v="84429"/>
    <n v="5910.03"/>
    <n v="78519"/>
    <n v="56533.7"/>
    <n v="21985.3"/>
    <n v="54265.4"/>
  </r>
  <r>
    <d v="2026-08-16T00:00:00"/>
    <x v="13667"/>
    <x v="3"/>
    <x v="0"/>
    <x v="1"/>
    <x v="7"/>
    <x v="2"/>
    <n v="7"/>
    <n v="455544"/>
    <n v="0"/>
    <n v="455544"/>
    <n v="282437"/>
    <n v="173107"/>
    <n v="220251"/>
  </r>
  <r>
    <d v="2026-08-16T00:00:00"/>
    <x v="13668"/>
    <x v="0"/>
    <x v="7"/>
    <x v="0"/>
    <x v="7"/>
    <x v="2"/>
    <n v="2"/>
    <n v="362287"/>
    <n v="18114.3"/>
    <n v="344173"/>
    <n v="240921"/>
    <n v="103252"/>
    <n v="75465.8"/>
  </r>
  <r>
    <d v="2026-08-16T00:00:00"/>
    <x v="13669"/>
    <x v="7"/>
    <x v="6"/>
    <x v="3"/>
    <x v="7"/>
    <x v="2"/>
    <n v="8"/>
    <n v="143154"/>
    <n v="14315.4"/>
    <n v="128839"/>
    <n v="97917.3"/>
    <n v="30921.3"/>
    <n v="134268"/>
  </r>
  <r>
    <d v="2026-08-16T00:00:00"/>
    <x v="13670"/>
    <x v="0"/>
    <x v="7"/>
    <x v="0"/>
    <x v="7"/>
    <x v="2"/>
    <n v="8"/>
    <n v="598291"/>
    <n v="29914.5"/>
    <n v="568376"/>
    <n v="397864"/>
    <n v="170513"/>
    <n v="75465.8"/>
  </r>
  <r>
    <d v="2026-08-16T00:00:00"/>
    <x v="13671"/>
    <x v="2"/>
    <x v="1"/>
    <x v="1"/>
    <x v="7"/>
    <x v="2"/>
    <n v="12"/>
    <n v="478175"/>
    <n v="0"/>
    <n v="478175"/>
    <n v="296468"/>
    <n v="181706"/>
    <n v="220251"/>
  </r>
  <r>
    <d v="2026-08-16T00:00:00"/>
    <x v="13672"/>
    <x v="7"/>
    <x v="6"/>
    <x v="3"/>
    <x v="7"/>
    <x v="2"/>
    <n v="11"/>
    <n v="638190"/>
    <n v="0"/>
    <n v="638190"/>
    <n v="485024"/>
    <n v="153166"/>
    <n v="134268"/>
  </r>
  <r>
    <d v="2026-08-16T00:00:00"/>
    <x v="13673"/>
    <x v="3"/>
    <x v="0"/>
    <x v="1"/>
    <x v="7"/>
    <x v="2"/>
    <n v="4"/>
    <n v="751086"/>
    <n v="22532.6"/>
    <n v="728553"/>
    <n v="451703"/>
    <n v="276850"/>
    <n v="220251"/>
  </r>
  <r>
    <d v="2026-08-16T00:00:00"/>
    <x v="13674"/>
    <x v="7"/>
    <x v="6"/>
    <x v="3"/>
    <x v="7"/>
    <x v="2"/>
    <n v="4"/>
    <n v="685151"/>
    <n v="0"/>
    <n v="685151"/>
    <n v="520715"/>
    <n v="164436"/>
    <n v="134268"/>
  </r>
  <r>
    <d v="2026-08-16T00:00:00"/>
    <x v="13675"/>
    <x v="1"/>
    <x v="5"/>
    <x v="0"/>
    <x v="7"/>
    <x v="2"/>
    <n v="3"/>
    <n v="104480"/>
    <n v="7313.6"/>
    <n v="97166.4"/>
    <n v="68016.5"/>
    <n v="29149.9"/>
    <n v="75465.8"/>
  </r>
  <r>
    <d v="2026-08-16T00:00:00"/>
    <x v="13676"/>
    <x v="7"/>
    <x v="6"/>
    <x v="3"/>
    <x v="7"/>
    <x v="2"/>
    <n v="2"/>
    <n v="77358"/>
    <n v="0"/>
    <n v="77358"/>
    <n v="58792.1"/>
    <n v="18565.9"/>
    <n v="134268"/>
  </r>
  <r>
    <d v="2026-08-16T00:00:00"/>
    <x v="13677"/>
    <x v="0"/>
    <x v="7"/>
    <x v="0"/>
    <x v="7"/>
    <x v="2"/>
    <n v="6"/>
    <n v="649749"/>
    <n v="90964.9"/>
    <n v="558784"/>
    <n v="391149"/>
    <n v="167635"/>
    <n v="75465.8"/>
  </r>
  <r>
    <d v="2026-08-16T00:00:00"/>
    <x v="13678"/>
    <x v="1"/>
    <x v="5"/>
    <x v="0"/>
    <x v="7"/>
    <x v="2"/>
    <n v="9"/>
    <n v="118190"/>
    <n v="5909.5"/>
    <n v="112280"/>
    <n v="78596.4"/>
    <n v="33684.2"/>
    <n v="75465.8"/>
  </r>
  <r>
    <d v="2026-08-16T00:00:00"/>
    <x v="13679"/>
    <x v="7"/>
    <x v="6"/>
    <x v="3"/>
    <x v="7"/>
    <x v="2"/>
    <n v="12"/>
    <n v="680905"/>
    <n v="81708.6"/>
    <n v="599196"/>
    <n v="455389"/>
    <n v="143807"/>
    <n v="134268"/>
  </r>
  <r>
    <d v="2026-08-16T00:00:00"/>
    <x v="13680"/>
    <x v="3"/>
    <x v="0"/>
    <x v="1"/>
    <x v="7"/>
    <x v="2"/>
    <n v="6"/>
    <n v="221132"/>
    <n v="13267.9"/>
    <n v="207864"/>
    <n v="128876"/>
    <n v="78988.4"/>
    <n v="220251"/>
  </r>
  <r>
    <d v="2026-08-16T00:00:00"/>
    <x v="13681"/>
    <x v="5"/>
    <x v="3"/>
    <x v="2"/>
    <x v="7"/>
    <x v="2"/>
    <n v="10"/>
    <n v="139325"/>
    <n v="16719"/>
    <n v="122606"/>
    <n v="88276.3"/>
    <n v="34329.7"/>
    <n v="54265.4"/>
  </r>
  <r>
    <d v="2026-08-16T00:00:00"/>
    <x v="13682"/>
    <x v="1"/>
    <x v="5"/>
    <x v="0"/>
    <x v="7"/>
    <x v="2"/>
    <n v="1"/>
    <n v="302958"/>
    <n v="0"/>
    <n v="302958"/>
    <n v="212071"/>
    <n v="90887.4"/>
    <n v="75465.8"/>
  </r>
  <r>
    <d v="2026-08-16T00:00:00"/>
    <x v="13683"/>
    <x v="3"/>
    <x v="0"/>
    <x v="1"/>
    <x v="7"/>
    <x v="2"/>
    <n v="1"/>
    <n v="602372"/>
    <n v="54213.5"/>
    <n v="548159"/>
    <n v="339858"/>
    <n v="208300"/>
    <n v="220251"/>
  </r>
  <r>
    <d v="2026-08-16T00:00:00"/>
    <x v="13684"/>
    <x v="7"/>
    <x v="6"/>
    <x v="3"/>
    <x v="7"/>
    <x v="2"/>
    <n v="10"/>
    <n v="319620"/>
    <n v="22373.4"/>
    <n v="297247"/>
    <n v="225907"/>
    <n v="71339.2"/>
    <n v="134268"/>
  </r>
  <r>
    <d v="2026-08-16T00:00:00"/>
    <x v="13685"/>
    <x v="1"/>
    <x v="5"/>
    <x v="0"/>
    <x v="7"/>
    <x v="2"/>
    <n v="5"/>
    <n v="276326"/>
    <n v="38685.6"/>
    <n v="237640"/>
    <n v="166348"/>
    <n v="71292.1"/>
    <n v="75465.8"/>
  </r>
  <r>
    <d v="2026-08-16T00:00:00"/>
    <x v="13686"/>
    <x v="4"/>
    <x v="4"/>
    <x v="2"/>
    <x v="7"/>
    <x v="2"/>
    <n v="4"/>
    <n v="292165"/>
    <n v="43824.8"/>
    <n v="248340"/>
    <n v="178805"/>
    <n v="69535.3"/>
    <n v="54265.4"/>
  </r>
  <r>
    <d v="2026-08-16T00:00:00"/>
    <x v="13687"/>
    <x v="1"/>
    <x v="5"/>
    <x v="0"/>
    <x v="7"/>
    <x v="2"/>
    <n v="6"/>
    <n v="157635"/>
    <n v="17339.8"/>
    <n v="140295"/>
    <n v="98206.6"/>
    <n v="42088.6"/>
    <n v="75465.8"/>
  </r>
  <r>
    <d v="2026-08-16T00:00:00"/>
    <x v="13688"/>
    <x v="1"/>
    <x v="5"/>
    <x v="0"/>
    <x v="7"/>
    <x v="2"/>
    <n v="5"/>
    <n v="213563"/>
    <n v="23491.9"/>
    <n v="190071"/>
    <n v="133050"/>
    <n v="57021.3"/>
    <n v="75465.8"/>
  </r>
  <r>
    <d v="2026-08-16T00:00:00"/>
    <x v="13689"/>
    <x v="4"/>
    <x v="4"/>
    <x v="2"/>
    <x v="7"/>
    <x v="2"/>
    <n v="4"/>
    <n v="810794"/>
    <n v="81079.4"/>
    <n v="729715"/>
    <n v="525395"/>
    <n v="204320"/>
    <n v="54265.4"/>
  </r>
  <r>
    <d v="2026-08-16T00:00:00"/>
    <x v="13690"/>
    <x v="7"/>
    <x v="6"/>
    <x v="3"/>
    <x v="7"/>
    <x v="2"/>
    <n v="3"/>
    <n v="386209"/>
    <n v="0"/>
    <n v="386209"/>
    <n v="293519"/>
    <n v="92690.2"/>
    <n v="134268"/>
  </r>
  <r>
    <d v="2026-08-16T00:00:00"/>
    <x v="13691"/>
    <x v="3"/>
    <x v="0"/>
    <x v="1"/>
    <x v="7"/>
    <x v="2"/>
    <n v="7"/>
    <n v="146493"/>
    <n v="19044.1"/>
    <n v="127449"/>
    <n v="79018.3"/>
    <n v="48430.6"/>
    <n v="220251"/>
  </r>
  <r>
    <d v="2026-08-16T00:00:00"/>
    <x v="13692"/>
    <x v="3"/>
    <x v="0"/>
    <x v="1"/>
    <x v="7"/>
    <x v="2"/>
    <n v="5"/>
    <n v="303137"/>
    <n v="36376.4"/>
    <n v="266761"/>
    <n v="165392"/>
    <n v="101369"/>
    <n v="220251"/>
  </r>
  <r>
    <d v="2026-08-16T00:00:00"/>
    <x v="13693"/>
    <x v="5"/>
    <x v="3"/>
    <x v="2"/>
    <x v="7"/>
    <x v="2"/>
    <n v="9"/>
    <n v="597526"/>
    <n v="0"/>
    <n v="597526"/>
    <n v="430219"/>
    <n v="167307"/>
    <n v="54265.4"/>
  </r>
  <r>
    <d v="2026-08-16T00:00:00"/>
    <x v="13694"/>
    <x v="4"/>
    <x v="4"/>
    <x v="2"/>
    <x v="7"/>
    <x v="2"/>
    <n v="6"/>
    <n v="208202"/>
    <n v="6246.06"/>
    <n v="201956"/>
    <n v="145408"/>
    <n v="56547.7"/>
    <n v="54265.4"/>
  </r>
  <r>
    <d v="2026-08-16T00:00:00"/>
    <x v="13695"/>
    <x v="0"/>
    <x v="7"/>
    <x v="0"/>
    <x v="7"/>
    <x v="2"/>
    <n v="11"/>
    <n v="281811"/>
    <n v="8454.33"/>
    <n v="273357"/>
    <n v="191350"/>
    <n v="82007"/>
    <n v="75465.8"/>
  </r>
  <r>
    <d v="2026-08-16T00:00:00"/>
    <x v="13696"/>
    <x v="5"/>
    <x v="3"/>
    <x v="2"/>
    <x v="7"/>
    <x v="2"/>
    <n v="1"/>
    <n v="150186"/>
    <n v="0"/>
    <n v="150186"/>
    <n v="108134"/>
    <n v="42052.1"/>
    <n v="54265.4"/>
  </r>
  <r>
    <d v="2026-08-16T00:00:00"/>
    <x v="13697"/>
    <x v="7"/>
    <x v="6"/>
    <x v="3"/>
    <x v="7"/>
    <x v="2"/>
    <n v="3"/>
    <n v="94945"/>
    <n v="6646.15"/>
    <n v="88298.9"/>
    <n v="67107.1"/>
    <n v="21191.7"/>
    <n v="134268"/>
  </r>
  <r>
    <d v="2026-08-16T00:00:00"/>
    <x v="13698"/>
    <x v="1"/>
    <x v="5"/>
    <x v="0"/>
    <x v="7"/>
    <x v="2"/>
    <n v="12"/>
    <n v="111414"/>
    <n v="13369.7"/>
    <n v="98044.3"/>
    <n v="68631"/>
    <n v="29413.3"/>
    <n v="75465.8"/>
  </r>
  <r>
    <d v="2026-08-16T00:00:00"/>
    <x v="13699"/>
    <x v="5"/>
    <x v="3"/>
    <x v="2"/>
    <x v="7"/>
    <x v="2"/>
    <n v="11"/>
    <n v="693799"/>
    <n v="55503.9"/>
    <n v="638295"/>
    <n v="459572"/>
    <n v="178723"/>
    <n v="54265.4"/>
  </r>
  <r>
    <d v="2026-08-16T00:00:00"/>
    <x v="13700"/>
    <x v="7"/>
    <x v="6"/>
    <x v="3"/>
    <x v="7"/>
    <x v="2"/>
    <n v="3"/>
    <n v="482025"/>
    <n v="0"/>
    <n v="482025"/>
    <n v="366339"/>
    <n v="115686"/>
    <n v="134268"/>
  </r>
  <r>
    <d v="2026-08-16T00:00:00"/>
    <x v="13701"/>
    <x v="4"/>
    <x v="4"/>
    <x v="2"/>
    <x v="7"/>
    <x v="2"/>
    <n v="10"/>
    <n v="68064"/>
    <n v="0"/>
    <n v="68064"/>
    <n v="49006.1"/>
    <n v="19057.9"/>
    <n v="54265.4"/>
  </r>
  <r>
    <d v="2026-08-16T00:00:00"/>
    <x v="13702"/>
    <x v="4"/>
    <x v="4"/>
    <x v="2"/>
    <x v="7"/>
    <x v="2"/>
    <n v="5"/>
    <n v="809511"/>
    <n v="72856"/>
    <n v="736655"/>
    <n v="530392"/>
    <n v="206263"/>
    <n v="54265.4"/>
  </r>
  <r>
    <d v="2026-08-16T00:00:00"/>
    <x v="13703"/>
    <x v="6"/>
    <x v="2"/>
    <x v="3"/>
    <x v="7"/>
    <x v="2"/>
    <n v="4"/>
    <n v="154166"/>
    <n v="18499.9"/>
    <n v="135666"/>
    <n v="103106"/>
    <n v="32559.9"/>
    <n v="134268"/>
  </r>
  <r>
    <d v="2026-08-16T00:00:00"/>
    <x v="13704"/>
    <x v="1"/>
    <x v="5"/>
    <x v="0"/>
    <x v="7"/>
    <x v="2"/>
    <n v="12"/>
    <n v="757610"/>
    <n v="22728.3"/>
    <n v="734882"/>
    <n v="514417"/>
    <n v="220465"/>
    <n v="75465.8"/>
  </r>
  <r>
    <d v="2026-08-17T00:00:00"/>
    <x v="13705"/>
    <x v="1"/>
    <x v="5"/>
    <x v="0"/>
    <x v="7"/>
    <x v="2"/>
    <n v="7"/>
    <n v="508999"/>
    <n v="61079.9"/>
    <n v="447919"/>
    <n v="313543"/>
    <n v="134376"/>
    <n v="75465.8"/>
  </r>
  <r>
    <d v="2026-08-17T00:00:00"/>
    <x v="13706"/>
    <x v="1"/>
    <x v="5"/>
    <x v="0"/>
    <x v="7"/>
    <x v="2"/>
    <n v="9"/>
    <n v="589153"/>
    <n v="0"/>
    <n v="589153"/>
    <n v="412407"/>
    <n v="176746"/>
    <n v="75465.8"/>
  </r>
  <r>
    <d v="2026-08-17T00:00:00"/>
    <x v="13707"/>
    <x v="0"/>
    <x v="7"/>
    <x v="0"/>
    <x v="7"/>
    <x v="2"/>
    <n v="6"/>
    <n v="776985"/>
    <n v="85468.4"/>
    <n v="691517"/>
    <n v="484062"/>
    <n v="207455"/>
    <n v="75465.8"/>
  </r>
  <r>
    <d v="2026-08-17T00:00:00"/>
    <x v="13708"/>
    <x v="1"/>
    <x v="5"/>
    <x v="0"/>
    <x v="7"/>
    <x v="2"/>
    <n v="6"/>
    <n v="734901"/>
    <n v="102886"/>
    <n v="632015"/>
    <n v="442410"/>
    <n v="189604"/>
    <n v="75465.8"/>
  </r>
  <r>
    <d v="2026-08-17T00:00:00"/>
    <x v="13709"/>
    <x v="0"/>
    <x v="7"/>
    <x v="0"/>
    <x v="7"/>
    <x v="2"/>
    <n v="5"/>
    <n v="656637"/>
    <n v="26265.5"/>
    <n v="630372"/>
    <n v="441260"/>
    <n v="189111"/>
    <n v="75465.8"/>
  </r>
  <r>
    <d v="2026-08-17T00:00:00"/>
    <x v="13710"/>
    <x v="0"/>
    <x v="7"/>
    <x v="0"/>
    <x v="7"/>
    <x v="2"/>
    <n v="10"/>
    <n v="775823"/>
    <n v="23274.7"/>
    <n v="752548"/>
    <n v="526784"/>
    <n v="225764"/>
    <n v="75465.8"/>
  </r>
  <r>
    <d v="2026-08-17T00:00:00"/>
    <x v="13711"/>
    <x v="7"/>
    <x v="6"/>
    <x v="3"/>
    <x v="7"/>
    <x v="2"/>
    <n v="4"/>
    <n v="242504"/>
    <n v="16975.3"/>
    <n v="225529"/>
    <n v="171402"/>
    <n v="54126.9"/>
    <n v="134268"/>
  </r>
  <r>
    <d v="2026-08-17T00:00:00"/>
    <x v="13712"/>
    <x v="7"/>
    <x v="6"/>
    <x v="3"/>
    <x v="7"/>
    <x v="2"/>
    <n v="2"/>
    <n v="547723"/>
    <n v="60249.5"/>
    <n v="487473"/>
    <n v="370480"/>
    <n v="116994"/>
    <n v="134268"/>
  </r>
  <r>
    <d v="2026-08-17T00:00:00"/>
    <x v="13713"/>
    <x v="1"/>
    <x v="5"/>
    <x v="0"/>
    <x v="7"/>
    <x v="2"/>
    <n v="8"/>
    <n v="823012"/>
    <n v="98761.4"/>
    <n v="724251"/>
    <n v="506975"/>
    <n v="217275"/>
    <n v="75465.8"/>
  </r>
  <r>
    <d v="2026-08-17T00:00:00"/>
    <x v="13714"/>
    <x v="7"/>
    <x v="6"/>
    <x v="3"/>
    <x v="7"/>
    <x v="2"/>
    <n v="9"/>
    <n v="307630"/>
    <n v="15381.5"/>
    <n v="292248"/>
    <n v="222109"/>
    <n v="70139.6"/>
    <n v="134268"/>
  </r>
  <r>
    <d v="2026-08-17T00:00:00"/>
    <x v="13715"/>
    <x v="7"/>
    <x v="6"/>
    <x v="3"/>
    <x v="7"/>
    <x v="2"/>
    <n v="4"/>
    <n v="831330"/>
    <n v="99759.6"/>
    <n v="731570"/>
    <n v="555994"/>
    <n v="175577"/>
    <n v="134268"/>
  </r>
  <r>
    <d v="2026-08-17T00:00:00"/>
    <x v="13716"/>
    <x v="6"/>
    <x v="2"/>
    <x v="3"/>
    <x v="7"/>
    <x v="2"/>
    <n v="8"/>
    <n v="203840"/>
    <n v="14268.8"/>
    <n v="189571"/>
    <n v="144074"/>
    <n v="45497.1"/>
    <n v="134268"/>
  </r>
  <r>
    <d v="2026-08-17T00:00:00"/>
    <x v="13717"/>
    <x v="2"/>
    <x v="1"/>
    <x v="1"/>
    <x v="7"/>
    <x v="2"/>
    <n v="1"/>
    <n v="598195"/>
    <n v="59819.5"/>
    <n v="538376"/>
    <n v="333793"/>
    <n v="204583"/>
    <n v="220251"/>
  </r>
  <r>
    <d v="2026-08-17T00:00:00"/>
    <x v="13718"/>
    <x v="0"/>
    <x v="7"/>
    <x v="0"/>
    <x v="7"/>
    <x v="2"/>
    <n v="9"/>
    <n v="101050"/>
    <n v="0"/>
    <n v="101050"/>
    <n v="70735"/>
    <n v="30315"/>
    <n v="75465.8"/>
  </r>
  <r>
    <d v="2026-08-17T00:00:00"/>
    <x v="13719"/>
    <x v="7"/>
    <x v="6"/>
    <x v="3"/>
    <x v="7"/>
    <x v="2"/>
    <n v="3"/>
    <n v="440535"/>
    <n v="66080.2"/>
    <n v="374455"/>
    <n v="284586"/>
    <n v="89869.1"/>
    <n v="134268"/>
  </r>
  <r>
    <d v="2026-08-17T00:00:00"/>
    <x v="13720"/>
    <x v="0"/>
    <x v="7"/>
    <x v="0"/>
    <x v="7"/>
    <x v="2"/>
    <n v="8"/>
    <n v="365091"/>
    <n v="0"/>
    <n v="365091"/>
    <n v="255564"/>
    <n v="109527"/>
    <n v="75465.8"/>
  </r>
  <r>
    <d v="2026-08-17T00:00:00"/>
    <x v="13721"/>
    <x v="1"/>
    <x v="5"/>
    <x v="0"/>
    <x v="7"/>
    <x v="2"/>
    <n v="9"/>
    <n v="253801"/>
    <n v="20304.1"/>
    <n v="233497"/>
    <n v="163448"/>
    <n v="70049.1"/>
    <n v="75465.8"/>
  </r>
  <r>
    <d v="2026-08-17T00:00:00"/>
    <x v="13722"/>
    <x v="7"/>
    <x v="6"/>
    <x v="3"/>
    <x v="7"/>
    <x v="2"/>
    <n v="12"/>
    <n v="780675"/>
    <n v="78067.5"/>
    <n v="702608"/>
    <n v="533982"/>
    <n v="168626"/>
    <n v="134268"/>
  </r>
  <r>
    <d v="2026-08-17T00:00:00"/>
    <x v="13723"/>
    <x v="5"/>
    <x v="3"/>
    <x v="2"/>
    <x v="7"/>
    <x v="2"/>
    <n v="2"/>
    <n v="790560"/>
    <n v="0"/>
    <n v="790560"/>
    <n v="569203"/>
    <n v="221357"/>
    <n v="54265.4"/>
  </r>
  <r>
    <d v="2026-08-17T00:00:00"/>
    <x v="13724"/>
    <x v="4"/>
    <x v="4"/>
    <x v="2"/>
    <x v="7"/>
    <x v="2"/>
    <n v="2"/>
    <n v="57348"/>
    <n v="0"/>
    <n v="57348"/>
    <n v="41290.6"/>
    <n v="16057.4"/>
    <n v="54265.4"/>
  </r>
  <r>
    <d v="2026-08-17T00:00:00"/>
    <x v="13725"/>
    <x v="3"/>
    <x v="0"/>
    <x v="1"/>
    <x v="7"/>
    <x v="2"/>
    <n v="4"/>
    <n v="175001"/>
    <n v="0"/>
    <n v="175001"/>
    <n v="108501"/>
    <n v="66500.4"/>
    <n v="220251"/>
  </r>
  <r>
    <d v="2026-08-17T00:00:00"/>
    <x v="13726"/>
    <x v="5"/>
    <x v="3"/>
    <x v="2"/>
    <x v="7"/>
    <x v="2"/>
    <n v="5"/>
    <n v="728219"/>
    <n v="29128.8"/>
    <n v="699090"/>
    <n v="503345"/>
    <n v="195745"/>
    <n v="54265.4"/>
  </r>
  <r>
    <d v="2026-08-17T00:00:00"/>
    <x v="13727"/>
    <x v="6"/>
    <x v="2"/>
    <x v="3"/>
    <x v="7"/>
    <x v="2"/>
    <n v="12"/>
    <n v="844366"/>
    <n v="59105.6"/>
    <n v="785260"/>
    <n v="596798"/>
    <n v="188462"/>
    <n v="134268"/>
  </r>
  <r>
    <d v="2026-08-17T00:00:00"/>
    <x v="13728"/>
    <x v="5"/>
    <x v="3"/>
    <x v="2"/>
    <x v="7"/>
    <x v="2"/>
    <n v="6"/>
    <n v="537288"/>
    <n v="26864.4"/>
    <n v="510424"/>
    <n v="367505"/>
    <n v="142919"/>
    <n v="54265.4"/>
  </r>
  <r>
    <d v="2026-08-17T00:00:00"/>
    <x v="13729"/>
    <x v="7"/>
    <x v="6"/>
    <x v="3"/>
    <x v="7"/>
    <x v="2"/>
    <n v="5"/>
    <n v="648598"/>
    <n v="45401.9"/>
    <n v="603196"/>
    <n v="458429"/>
    <n v="144767"/>
    <n v="134268"/>
  </r>
  <r>
    <d v="2026-08-17T00:00:00"/>
    <x v="13730"/>
    <x v="5"/>
    <x v="3"/>
    <x v="2"/>
    <x v="7"/>
    <x v="2"/>
    <n v="12"/>
    <n v="738524"/>
    <n v="51696.7"/>
    <n v="686827"/>
    <n v="494516"/>
    <n v="192312"/>
    <n v="54265.4"/>
  </r>
  <r>
    <d v="2026-08-17T00:00:00"/>
    <x v="13731"/>
    <x v="2"/>
    <x v="1"/>
    <x v="1"/>
    <x v="7"/>
    <x v="2"/>
    <n v="11"/>
    <n v="575732"/>
    <n v="57573.2"/>
    <n v="518159"/>
    <n v="321258"/>
    <n v="196900"/>
    <n v="220251"/>
  </r>
  <r>
    <d v="2026-08-17T00:00:00"/>
    <x v="13732"/>
    <x v="6"/>
    <x v="2"/>
    <x v="3"/>
    <x v="7"/>
    <x v="2"/>
    <n v="7"/>
    <n v="503803"/>
    <n v="20152.1"/>
    <n v="483651"/>
    <n v="367575"/>
    <n v="116076"/>
    <n v="134268"/>
  </r>
  <r>
    <d v="2026-08-17T00:00:00"/>
    <x v="13733"/>
    <x v="6"/>
    <x v="2"/>
    <x v="3"/>
    <x v="7"/>
    <x v="2"/>
    <n v="2"/>
    <n v="442931"/>
    <n v="44293.1"/>
    <n v="398638"/>
    <n v="302965"/>
    <n v="95673.1"/>
    <n v="134268"/>
  </r>
  <r>
    <d v="2026-08-17T00:00:00"/>
    <x v="13734"/>
    <x v="7"/>
    <x v="6"/>
    <x v="3"/>
    <x v="7"/>
    <x v="2"/>
    <n v="10"/>
    <n v="365639"/>
    <n v="43876.7"/>
    <n v="321762"/>
    <n v="244539"/>
    <n v="77223"/>
    <n v="134268"/>
  </r>
  <r>
    <d v="2026-08-17T00:00:00"/>
    <x v="13735"/>
    <x v="7"/>
    <x v="6"/>
    <x v="3"/>
    <x v="7"/>
    <x v="2"/>
    <n v="11"/>
    <n v="67673"/>
    <n v="2706.92"/>
    <n v="64966.1"/>
    <n v="49374.2"/>
    <n v="15591.9"/>
    <n v="134268"/>
  </r>
  <r>
    <d v="2026-08-17T00:00:00"/>
    <x v="13736"/>
    <x v="2"/>
    <x v="1"/>
    <x v="1"/>
    <x v="7"/>
    <x v="2"/>
    <n v="4"/>
    <n v="606652"/>
    <n v="78864.8"/>
    <n v="527787"/>
    <n v="327228"/>
    <n v="200559"/>
    <n v="220251"/>
  </r>
  <r>
    <d v="2026-08-17T00:00:00"/>
    <x v="13737"/>
    <x v="4"/>
    <x v="4"/>
    <x v="2"/>
    <x v="7"/>
    <x v="2"/>
    <n v="11"/>
    <n v="562350"/>
    <n v="67482"/>
    <n v="494868"/>
    <n v="356305"/>
    <n v="138563"/>
    <n v="54265.4"/>
  </r>
  <r>
    <d v="2026-08-17T00:00:00"/>
    <x v="13738"/>
    <x v="3"/>
    <x v="0"/>
    <x v="1"/>
    <x v="7"/>
    <x v="2"/>
    <n v="6"/>
    <n v="426615"/>
    <n v="0"/>
    <n v="426615"/>
    <n v="264501"/>
    <n v="162114"/>
    <n v="220251"/>
  </r>
  <r>
    <d v="2026-08-17T00:00:00"/>
    <x v="13739"/>
    <x v="7"/>
    <x v="6"/>
    <x v="3"/>
    <x v="7"/>
    <x v="2"/>
    <n v="9"/>
    <n v="122659"/>
    <n v="2453.18"/>
    <n v="120206"/>
    <n v="91356.4"/>
    <n v="28849.4"/>
    <n v="134268"/>
  </r>
  <r>
    <d v="2026-08-17T00:00:00"/>
    <x v="13740"/>
    <x v="3"/>
    <x v="0"/>
    <x v="1"/>
    <x v="7"/>
    <x v="2"/>
    <n v="2"/>
    <n v="204193"/>
    <n v="12251.6"/>
    <n v="191941"/>
    <n v="119004"/>
    <n v="72937.7"/>
    <n v="220251"/>
  </r>
  <r>
    <d v="2026-08-17T00:00:00"/>
    <x v="13741"/>
    <x v="4"/>
    <x v="4"/>
    <x v="2"/>
    <x v="7"/>
    <x v="2"/>
    <n v="6"/>
    <n v="389981"/>
    <n v="0"/>
    <n v="389981"/>
    <n v="280786"/>
    <n v="109195"/>
    <n v="54265.4"/>
  </r>
  <r>
    <d v="2026-08-17T00:00:00"/>
    <x v="13742"/>
    <x v="4"/>
    <x v="4"/>
    <x v="2"/>
    <x v="7"/>
    <x v="2"/>
    <n v="3"/>
    <n v="178818"/>
    <n v="23246.3"/>
    <n v="155572"/>
    <n v="112012"/>
    <n v="43560.1"/>
    <n v="54265.4"/>
  </r>
  <r>
    <d v="2026-08-17T00:00:00"/>
    <x v="13743"/>
    <x v="2"/>
    <x v="1"/>
    <x v="1"/>
    <x v="7"/>
    <x v="2"/>
    <n v="6"/>
    <n v="350687"/>
    <n v="28055"/>
    <n v="322632"/>
    <n v="200032"/>
    <n v="122600"/>
    <n v="220251"/>
  </r>
  <r>
    <d v="2026-08-17T00:00:00"/>
    <x v="13744"/>
    <x v="4"/>
    <x v="4"/>
    <x v="2"/>
    <x v="7"/>
    <x v="2"/>
    <n v="4"/>
    <n v="682565"/>
    <n v="75082.1"/>
    <n v="607483"/>
    <n v="437388"/>
    <n v="170095"/>
    <n v="54265.4"/>
  </r>
  <r>
    <d v="2026-08-17T00:00:00"/>
    <x v="13745"/>
    <x v="5"/>
    <x v="3"/>
    <x v="2"/>
    <x v="7"/>
    <x v="2"/>
    <n v="10"/>
    <n v="297725"/>
    <n v="20840.8"/>
    <n v="276884"/>
    <n v="199357"/>
    <n v="77527.6"/>
    <n v="54265.4"/>
  </r>
  <r>
    <d v="2026-08-17T00:00:00"/>
    <x v="13746"/>
    <x v="3"/>
    <x v="0"/>
    <x v="1"/>
    <x v="7"/>
    <x v="2"/>
    <n v="1"/>
    <n v="372890"/>
    <n v="0"/>
    <n v="372890"/>
    <n v="231192"/>
    <n v="141698"/>
    <n v="220251"/>
  </r>
  <r>
    <d v="2026-08-17T00:00:00"/>
    <x v="13747"/>
    <x v="5"/>
    <x v="3"/>
    <x v="2"/>
    <x v="7"/>
    <x v="2"/>
    <n v="6"/>
    <n v="411956"/>
    <n v="61793.4"/>
    <n v="350163"/>
    <n v="252117"/>
    <n v="98045.5"/>
    <n v="54265.4"/>
  </r>
  <r>
    <d v="2026-08-17T00:00:00"/>
    <x v="13748"/>
    <x v="7"/>
    <x v="6"/>
    <x v="3"/>
    <x v="7"/>
    <x v="2"/>
    <n v="11"/>
    <n v="667795"/>
    <n v="0"/>
    <n v="667795"/>
    <n v="507524"/>
    <n v="160271"/>
    <n v="134268"/>
  </r>
  <r>
    <d v="2026-08-17T00:00:00"/>
    <x v="13749"/>
    <x v="1"/>
    <x v="5"/>
    <x v="0"/>
    <x v="7"/>
    <x v="2"/>
    <n v="11"/>
    <n v="322148"/>
    <n v="22550.4"/>
    <n v="299598"/>
    <n v="209718"/>
    <n v="89879.3"/>
    <n v="75465.8"/>
  </r>
  <r>
    <d v="2026-08-17T00:00:00"/>
    <x v="13750"/>
    <x v="7"/>
    <x v="6"/>
    <x v="3"/>
    <x v="7"/>
    <x v="2"/>
    <n v="10"/>
    <n v="313191"/>
    <n v="25055.3"/>
    <n v="288136"/>
    <n v="218983"/>
    <n v="69152.6"/>
    <n v="134268"/>
  </r>
  <r>
    <d v="2026-08-17T00:00:00"/>
    <x v="13751"/>
    <x v="7"/>
    <x v="6"/>
    <x v="3"/>
    <x v="7"/>
    <x v="2"/>
    <n v="12"/>
    <n v="344363"/>
    <n v="30992.7"/>
    <n v="313370"/>
    <n v="238161"/>
    <n v="75208.9"/>
    <n v="134268"/>
  </r>
  <r>
    <d v="2026-08-17T00:00:00"/>
    <x v="13752"/>
    <x v="7"/>
    <x v="6"/>
    <x v="3"/>
    <x v="7"/>
    <x v="2"/>
    <n v="12"/>
    <n v="311607"/>
    <n v="28044.6"/>
    <n v="283562"/>
    <n v="215507"/>
    <n v="68055"/>
    <n v="134268"/>
  </r>
  <r>
    <d v="2026-08-17T00:00:00"/>
    <x v="13753"/>
    <x v="5"/>
    <x v="3"/>
    <x v="2"/>
    <x v="7"/>
    <x v="2"/>
    <n v="6"/>
    <n v="233654"/>
    <n v="21028.9"/>
    <n v="212625"/>
    <n v="153090"/>
    <n v="59535"/>
    <n v="54265.4"/>
  </r>
  <r>
    <d v="2026-08-17T00:00:00"/>
    <x v="13754"/>
    <x v="7"/>
    <x v="6"/>
    <x v="3"/>
    <x v="7"/>
    <x v="2"/>
    <n v="5"/>
    <n v="108643"/>
    <n v="0"/>
    <n v="108643"/>
    <n v="82568.7"/>
    <n v="26074.3"/>
    <n v="134268"/>
  </r>
  <r>
    <d v="2026-08-17T00:00:00"/>
    <x v="13755"/>
    <x v="4"/>
    <x v="4"/>
    <x v="2"/>
    <x v="7"/>
    <x v="2"/>
    <n v="11"/>
    <n v="283341"/>
    <n v="19833.9"/>
    <n v="263507"/>
    <n v="189725"/>
    <n v="73782"/>
    <n v="54265.4"/>
  </r>
  <r>
    <d v="2026-08-17T00:00:00"/>
    <x v="13756"/>
    <x v="5"/>
    <x v="3"/>
    <x v="2"/>
    <x v="7"/>
    <x v="2"/>
    <n v="8"/>
    <n v="395499"/>
    <n v="11865"/>
    <n v="383634"/>
    <n v="276216"/>
    <n v="107418"/>
    <n v="54265.4"/>
  </r>
  <r>
    <d v="2026-08-17T00:00:00"/>
    <x v="13757"/>
    <x v="3"/>
    <x v="0"/>
    <x v="1"/>
    <x v="7"/>
    <x v="2"/>
    <n v="10"/>
    <n v="224036"/>
    <n v="0"/>
    <n v="224036"/>
    <n v="138902"/>
    <n v="85133.7"/>
    <n v="220251"/>
  </r>
  <r>
    <d v="2026-08-17T00:00:00"/>
    <x v="13758"/>
    <x v="0"/>
    <x v="7"/>
    <x v="0"/>
    <x v="7"/>
    <x v="2"/>
    <n v="3"/>
    <n v="300392"/>
    <n v="33043.1"/>
    <n v="267349"/>
    <n v="187144"/>
    <n v="80204.7"/>
    <n v="75465.8"/>
  </r>
  <r>
    <d v="2026-08-17T00:00:00"/>
    <x v="13759"/>
    <x v="1"/>
    <x v="5"/>
    <x v="0"/>
    <x v="7"/>
    <x v="2"/>
    <n v="2"/>
    <n v="529903"/>
    <n v="63588.4"/>
    <n v="466315"/>
    <n v="326420"/>
    <n v="139894"/>
    <n v="75465.8"/>
  </r>
  <r>
    <d v="2026-08-17T00:00:00"/>
    <x v="13760"/>
    <x v="5"/>
    <x v="3"/>
    <x v="2"/>
    <x v="7"/>
    <x v="2"/>
    <n v="3"/>
    <n v="238128"/>
    <n v="26194.1"/>
    <n v="211934"/>
    <n v="152592"/>
    <n v="59341.5"/>
    <n v="54265.4"/>
  </r>
  <r>
    <d v="2026-08-18T00:00:00"/>
    <x v="13761"/>
    <x v="7"/>
    <x v="6"/>
    <x v="3"/>
    <x v="7"/>
    <x v="2"/>
    <n v="4"/>
    <n v="689986"/>
    <n v="82798.3"/>
    <n v="607188"/>
    <n v="461463"/>
    <n v="145725"/>
    <n v="134268"/>
  </r>
  <r>
    <d v="2026-08-18T00:00:00"/>
    <x v="13762"/>
    <x v="2"/>
    <x v="1"/>
    <x v="1"/>
    <x v="7"/>
    <x v="2"/>
    <n v="2"/>
    <n v="670920"/>
    <n v="40255.2"/>
    <n v="630665"/>
    <n v="391012"/>
    <n v="239653"/>
    <n v="220251"/>
  </r>
  <r>
    <d v="2026-08-18T00:00:00"/>
    <x v="13763"/>
    <x v="6"/>
    <x v="2"/>
    <x v="3"/>
    <x v="7"/>
    <x v="2"/>
    <n v="8"/>
    <n v="760309"/>
    <n v="0"/>
    <n v="760309"/>
    <n v="577835"/>
    <n v="182474"/>
    <n v="134268"/>
  </r>
  <r>
    <d v="2026-08-18T00:00:00"/>
    <x v="13764"/>
    <x v="0"/>
    <x v="7"/>
    <x v="0"/>
    <x v="7"/>
    <x v="2"/>
    <n v="1"/>
    <n v="391705"/>
    <n v="0"/>
    <n v="391705"/>
    <n v="274194"/>
    <n v="117512"/>
    <n v="75465.8"/>
  </r>
  <r>
    <d v="2026-08-18T00:00:00"/>
    <x v="13765"/>
    <x v="2"/>
    <x v="1"/>
    <x v="1"/>
    <x v="7"/>
    <x v="2"/>
    <n v="12"/>
    <n v="380100"/>
    <n v="0"/>
    <n v="380100"/>
    <n v="235662"/>
    <n v="144438"/>
    <n v="220251"/>
  </r>
  <r>
    <d v="2026-08-18T00:00:00"/>
    <x v="13766"/>
    <x v="6"/>
    <x v="2"/>
    <x v="3"/>
    <x v="7"/>
    <x v="2"/>
    <n v="2"/>
    <n v="828282"/>
    <n v="91111"/>
    <n v="737171"/>
    <n v="560250"/>
    <n v="176921"/>
    <n v="134268"/>
  </r>
  <r>
    <d v="2026-08-18T00:00:00"/>
    <x v="13767"/>
    <x v="1"/>
    <x v="5"/>
    <x v="0"/>
    <x v="7"/>
    <x v="2"/>
    <n v="7"/>
    <n v="498126"/>
    <n v="0"/>
    <n v="498126"/>
    <n v="348688"/>
    <n v="149438"/>
    <n v="75465.8"/>
  </r>
  <r>
    <d v="2026-08-18T00:00:00"/>
    <x v="13768"/>
    <x v="0"/>
    <x v="7"/>
    <x v="0"/>
    <x v="7"/>
    <x v="2"/>
    <n v="1"/>
    <n v="845380"/>
    <n v="0"/>
    <n v="845380"/>
    <n v="591766"/>
    <n v="253614"/>
    <n v="75465.8"/>
  </r>
  <r>
    <d v="2026-08-18T00:00:00"/>
    <x v="13769"/>
    <x v="2"/>
    <x v="1"/>
    <x v="1"/>
    <x v="7"/>
    <x v="2"/>
    <n v="5"/>
    <n v="638786"/>
    <n v="38327.2"/>
    <n v="600459"/>
    <n v="372284"/>
    <n v="228174"/>
    <n v="220251"/>
  </r>
  <r>
    <d v="2026-08-18T00:00:00"/>
    <x v="13770"/>
    <x v="0"/>
    <x v="7"/>
    <x v="0"/>
    <x v="7"/>
    <x v="2"/>
    <n v="9"/>
    <n v="219948"/>
    <n v="0"/>
    <n v="219948"/>
    <n v="153964"/>
    <n v="65984.4"/>
    <n v="75465.8"/>
  </r>
  <r>
    <d v="2026-08-18T00:00:00"/>
    <x v="13771"/>
    <x v="0"/>
    <x v="7"/>
    <x v="0"/>
    <x v="7"/>
    <x v="2"/>
    <n v="3"/>
    <n v="625606"/>
    <n v="25024.2"/>
    <n v="600582"/>
    <n v="420407"/>
    <n v="180175"/>
    <n v="75465.8"/>
  </r>
  <r>
    <d v="2026-08-18T00:00:00"/>
    <x v="13772"/>
    <x v="3"/>
    <x v="0"/>
    <x v="1"/>
    <x v="7"/>
    <x v="2"/>
    <n v="8"/>
    <n v="46953"/>
    <n v="4225.77"/>
    <n v="42727.2"/>
    <n v="26490.9"/>
    <n v="16236.4"/>
    <n v="220251"/>
  </r>
  <r>
    <d v="2026-08-18T00:00:00"/>
    <x v="13773"/>
    <x v="2"/>
    <x v="1"/>
    <x v="1"/>
    <x v="7"/>
    <x v="2"/>
    <n v="1"/>
    <n v="524736"/>
    <n v="15742.1"/>
    <n v="508994"/>
    <n v="315576"/>
    <n v="193418"/>
    <n v="220251"/>
  </r>
  <r>
    <d v="2026-08-18T00:00:00"/>
    <x v="13774"/>
    <x v="5"/>
    <x v="3"/>
    <x v="2"/>
    <x v="7"/>
    <x v="2"/>
    <n v="6"/>
    <n v="671059"/>
    <n v="26842.4"/>
    <n v="644217"/>
    <n v="463836"/>
    <n v="180381"/>
    <n v="54265.4"/>
  </r>
  <r>
    <d v="2026-08-18T00:00:00"/>
    <x v="13775"/>
    <x v="3"/>
    <x v="0"/>
    <x v="1"/>
    <x v="7"/>
    <x v="2"/>
    <n v="1"/>
    <n v="99923"/>
    <n v="1998.46"/>
    <n v="97924.5"/>
    <n v="60713.2"/>
    <n v="37211.3"/>
    <n v="220251"/>
  </r>
  <r>
    <d v="2026-08-18T00:00:00"/>
    <x v="13776"/>
    <x v="0"/>
    <x v="7"/>
    <x v="0"/>
    <x v="7"/>
    <x v="2"/>
    <n v="6"/>
    <n v="92984"/>
    <n v="2789.52"/>
    <n v="90194.5"/>
    <n v="63136.1"/>
    <n v="27058.3"/>
    <n v="75465.8"/>
  </r>
  <r>
    <d v="2026-08-18T00:00:00"/>
    <x v="13777"/>
    <x v="5"/>
    <x v="3"/>
    <x v="2"/>
    <x v="7"/>
    <x v="2"/>
    <n v="9"/>
    <n v="807850"/>
    <n v="40392.5"/>
    <n v="767458"/>
    <n v="552569"/>
    <n v="214888"/>
    <n v="54265.4"/>
  </r>
  <r>
    <d v="2026-08-18T00:00:00"/>
    <x v="13778"/>
    <x v="2"/>
    <x v="1"/>
    <x v="1"/>
    <x v="7"/>
    <x v="2"/>
    <n v="4"/>
    <n v="642377"/>
    <n v="0"/>
    <n v="642377"/>
    <n v="398274"/>
    <n v="244103"/>
    <n v="220251"/>
  </r>
  <r>
    <d v="2026-08-18T00:00:00"/>
    <x v="13779"/>
    <x v="7"/>
    <x v="6"/>
    <x v="3"/>
    <x v="7"/>
    <x v="2"/>
    <n v="9"/>
    <n v="223589"/>
    <n v="22358.9"/>
    <n v="201230"/>
    <n v="152935"/>
    <n v="48295.2"/>
    <n v="134268"/>
  </r>
  <r>
    <d v="2026-08-18T00:00:00"/>
    <x v="13780"/>
    <x v="2"/>
    <x v="1"/>
    <x v="1"/>
    <x v="7"/>
    <x v="2"/>
    <n v="10"/>
    <n v="68505"/>
    <n v="0"/>
    <n v="68505"/>
    <n v="42473.1"/>
    <n v="26031.9"/>
    <n v="220251"/>
  </r>
  <r>
    <d v="2026-08-18T00:00:00"/>
    <x v="13781"/>
    <x v="0"/>
    <x v="7"/>
    <x v="0"/>
    <x v="7"/>
    <x v="2"/>
    <n v="7"/>
    <n v="503313"/>
    <n v="25165.7"/>
    <n v="478147"/>
    <n v="334703"/>
    <n v="143444"/>
    <n v="75465.8"/>
  </r>
  <r>
    <d v="2026-08-18T00:00:00"/>
    <x v="13782"/>
    <x v="5"/>
    <x v="3"/>
    <x v="2"/>
    <x v="7"/>
    <x v="2"/>
    <n v="8"/>
    <n v="437800"/>
    <n v="17512"/>
    <n v="420288"/>
    <n v="302607"/>
    <n v="117681"/>
    <n v="54265.4"/>
  </r>
  <r>
    <d v="2026-08-18T00:00:00"/>
    <x v="13783"/>
    <x v="4"/>
    <x v="4"/>
    <x v="2"/>
    <x v="7"/>
    <x v="2"/>
    <n v="6"/>
    <n v="836881"/>
    <n v="83688.1"/>
    <n v="753193"/>
    <n v="542299"/>
    <n v="210894"/>
    <n v="54265.4"/>
  </r>
  <r>
    <d v="2026-08-18T00:00:00"/>
    <x v="13784"/>
    <x v="0"/>
    <x v="7"/>
    <x v="0"/>
    <x v="7"/>
    <x v="2"/>
    <n v="4"/>
    <n v="324649"/>
    <n v="35711.4"/>
    <n v="288938"/>
    <n v="202256"/>
    <n v="86681.3"/>
    <n v="75465.8"/>
  </r>
  <r>
    <d v="2026-08-18T00:00:00"/>
    <x v="13785"/>
    <x v="4"/>
    <x v="4"/>
    <x v="2"/>
    <x v="7"/>
    <x v="2"/>
    <n v="8"/>
    <n v="370168"/>
    <n v="25911.8"/>
    <n v="344256"/>
    <n v="247864"/>
    <n v="96391.8"/>
    <n v="54265.4"/>
  </r>
  <r>
    <d v="2026-08-18T00:00:00"/>
    <x v="13786"/>
    <x v="6"/>
    <x v="2"/>
    <x v="3"/>
    <x v="7"/>
    <x v="2"/>
    <n v="8"/>
    <n v="191096"/>
    <n v="0"/>
    <n v="191096"/>
    <n v="145233"/>
    <n v="45863"/>
    <n v="134268"/>
  </r>
  <r>
    <d v="2026-08-18T00:00:00"/>
    <x v="13787"/>
    <x v="7"/>
    <x v="6"/>
    <x v="3"/>
    <x v="7"/>
    <x v="2"/>
    <n v="8"/>
    <n v="719198"/>
    <n v="35959.9"/>
    <n v="683238"/>
    <n v="519261"/>
    <n v="163977"/>
    <n v="134268"/>
  </r>
  <r>
    <d v="2026-08-18T00:00:00"/>
    <x v="13788"/>
    <x v="3"/>
    <x v="0"/>
    <x v="1"/>
    <x v="7"/>
    <x v="2"/>
    <n v="5"/>
    <n v="147146"/>
    <n v="8828.76"/>
    <n v="138317"/>
    <n v="85756.7"/>
    <n v="52560.6"/>
    <n v="220251"/>
  </r>
  <r>
    <d v="2026-08-18T00:00:00"/>
    <x v="13789"/>
    <x v="7"/>
    <x v="6"/>
    <x v="3"/>
    <x v="7"/>
    <x v="2"/>
    <n v="4"/>
    <n v="647176"/>
    <n v="25887"/>
    <n v="621289"/>
    <n v="472180"/>
    <n v="149109"/>
    <n v="134268"/>
  </r>
  <r>
    <d v="2026-08-18T00:00:00"/>
    <x v="13790"/>
    <x v="2"/>
    <x v="1"/>
    <x v="1"/>
    <x v="7"/>
    <x v="2"/>
    <n v="3"/>
    <n v="769876"/>
    <n v="46192.6"/>
    <n v="723683"/>
    <n v="448684"/>
    <n v="275000"/>
    <n v="220251"/>
  </r>
  <r>
    <d v="2026-08-18T00:00:00"/>
    <x v="13791"/>
    <x v="6"/>
    <x v="2"/>
    <x v="3"/>
    <x v="7"/>
    <x v="2"/>
    <n v="1"/>
    <n v="143724"/>
    <n v="0"/>
    <n v="143724"/>
    <n v="109230"/>
    <n v="34493.8"/>
    <n v="134268"/>
  </r>
  <r>
    <d v="2026-08-18T00:00:00"/>
    <x v="13792"/>
    <x v="3"/>
    <x v="0"/>
    <x v="1"/>
    <x v="7"/>
    <x v="2"/>
    <n v="12"/>
    <n v="587161"/>
    <n v="52844.5"/>
    <n v="534317"/>
    <n v="331276"/>
    <n v="203040"/>
    <n v="220251"/>
  </r>
  <r>
    <d v="2026-08-18T00:00:00"/>
    <x v="13793"/>
    <x v="1"/>
    <x v="5"/>
    <x v="0"/>
    <x v="7"/>
    <x v="2"/>
    <n v="5"/>
    <n v="598759"/>
    <n v="83826.3"/>
    <n v="514933"/>
    <n v="360453"/>
    <n v="154480"/>
    <n v="75465.8"/>
  </r>
  <r>
    <d v="2026-08-18T00:00:00"/>
    <x v="13794"/>
    <x v="6"/>
    <x v="2"/>
    <x v="3"/>
    <x v="7"/>
    <x v="2"/>
    <n v="12"/>
    <n v="89877"/>
    <n v="6291.39"/>
    <n v="83585.6"/>
    <n v="63525.1"/>
    <n v="20060.5"/>
    <n v="134268"/>
  </r>
  <r>
    <d v="2026-08-18T00:00:00"/>
    <x v="13795"/>
    <x v="7"/>
    <x v="6"/>
    <x v="3"/>
    <x v="7"/>
    <x v="2"/>
    <n v="5"/>
    <n v="644915"/>
    <n v="70940.6"/>
    <n v="573974"/>
    <n v="436221"/>
    <n v="137754"/>
    <n v="134268"/>
  </r>
  <r>
    <d v="2026-08-18T00:00:00"/>
    <x v="13796"/>
    <x v="1"/>
    <x v="5"/>
    <x v="0"/>
    <x v="7"/>
    <x v="2"/>
    <n v="4"/>
    <n v="765672"/>
    <n v="99537.4"/>
    <n v="666135"/>
    <n v="466294"/>
    <n v="199840"/>
    <n v="75465.8"/>
  </r>
  <r>
    <d v="2026-08-18T00:00:00"/>
    <x v="13797"/>
    <x v="4"/>
    <x v="4"/>
    <x v="2"/>
    <x v="7"/>
    <x v="2"/>
    <n v="1"/>
    <n v="341221"/>
    <n v="17061"/>
    <n v="324160"/>
    <n v="233395"/>
    <n v="90764.8"/>
    <n v="54265.4"/>
  </r>
  <r>
    <d v="2026-08-18T00:00:00"/>
    <x v="13798"/>
    <x v="2"/>
    <x v="1"/>
    <x v="1"/>
    <x v="7"/>
    <x v="2"/>
    <n v="1"/>
    <n v="137534"/>
    <n v="16504.1"/>
    <n v="121030"/>
    <n v="75038.6"/>
    <n v="45991.4"/>
    <n v="220251"/>
  </r>
  <r>
    <d v="2026-08-18T00:00:00"/>
    <x v="13799"/>
    <x v="6"/>
    <x v="2"/>
    <x v="3"/>
    <x v="7"/>
    <x v="2"/>
    <n v="11"/>
    <n v="465804"/>
    <n v="41922.4"/>
    <n v="423882"/>
    <n v="322150"/>
    <n v="101732"/>
    <n v="134268"/>
  </r>
  <r>
    <d v="2026-08-18T00:00:00"/>
    <x v="13800"/>
    <x v="5"/>
    <x v="3"/>
    <x v="2"/>
    <x v="7"/>
    <x v="2"/>
    <n v="11"/>
    <n v="82632"/>
    <n v="8263.2"/>
    <n v="74368.8"/>
    <n v="53545.5"/>
    <n v="20823.3"/>
    <n v="54265.4"/>
  </r>
  <r>
    <d v="2026-08-18T00:00:00"/>
    <x v="13801"/>
    <x v="1"/>
    <x v="5"/>
    <x v="0"/>
    <x v="7"/>
    <x v="2"/>
    <n v="9"/>
    <n v="847730"/>
    <n v="50863.8"/>
    <n v="796866"/>
    <n v="557806"/>
    <n v="239060"/>
    <n v="75465.8"/>
  </r>
  <r>
    <d v="2026-08-18T00:00:00"/>
    <x v="13802"/>
    <x v="7"/>
    <x v="6"/>
    <x v="3"/>
    <x v="7"/>
    <x v="2"/>
    <n v="6"/>
    <n v="685606"/>
    <n v="0"/>
    <n v="685606"/>
    <n v="521061"/>
    <n v="164545"/>
    <n v="134268"/>
  </r>
  <r>
    <d v="2026-08-18T00:00:00"/>
    <x v="13803"/>
    <x v="1"/>
    <x v="5"/>
    <x v="0"/>
    <x v="7"/>
    <x v="2"/>
    <n v="7"/>
    <n v="630168"/>
    <n v="63016.8"/>
    <n v="567151"/>
    <n v="397006"/>
    <n v="170145"/>
    <n v="75465.8"/>
  </r>
  <r>
    <d v="2026-08-18T00:00:00"/>
    <x v="13804"/>
    <x v="7"/>
    <x v="6"/>
    <x v="3"/>
    <x v="7"/>
    <x v="2"/>
    <n v="7"/>
    <n v="170145"/>
    <n v="0"/>
    <n v="170145"/>
    <n v="129310"/>
    <n v="40834.8"/>
    <n v="134268"/>
  </r>
  <r>
    <d v="2026-08-18T00:00:00"/>
    <x v="13805"/>
    <x v="3"/>
    <x v="0"/>
    <x v="1"/>
    <x v="7"/>
    <x v="2"/>
    <n v="6"/>
    <n v="319568"/>
    <n v="31956.8"/>
    <n v="287611"/>
    <n v="178319"/>
    <n v="109292"/>
    <n v="220251"/>
  </r>
  <r>
    <d v="2026-08-18T00:00:00"/>
    <x v="13806"/>
    <x v="5"/>
    <x v="3"/>
    <x v="2"/>
    <x v="7"/>
    <x v="2"/>
    <n v="8"/>
    <n v="192742"/>
    <n v="0"/>
    <n v="192742"/>
    <n v="138774"/>
    <n v="53967.8"/>
    <n v="54265.4"/>
  </r>
  <r>
    <d v="2026-08-18T00:00:00"/>
    <x v="13807"/>
    <x v="2"/>
    <x v="1"/>
    <x v="1"/>
    <x v="7"/>
    <x v="2"/>
    <n v="7"/>
    <n v="731241"/>
    <n v="58499.3"/>
    <n v="672742"/>
    <n v="417100"/>
    <n v="255642"/>
    <n v="220251"/>
  </r>
  <r>
    <d v="2026-08-18T00:00:00"/>
    <x v="13808"/>
    <x v="4"/>
    <x v="4"/>
    <x v="2"/>
    <x v="7"/>
    <x v="2"/>
    <n v="12"/>
    <n v="531151"/>
    <n v="0"/>
    <n v="531151"/>
    <n v="382429"/>
    <n v="148722"/>
    <n v="54265.4"/>
  </r>
  <r>
    <d v="2026-08-18T00:00:00"/>
    <x v="13809"/>
    <x v="6"/>
    <x v="2"/>
    <x v="3"/>
    <x v="7"/>
    <x v="2"/>
    <n v="12"/>
    <n v="263608"/>
    <n v="28996.9"/>
    <n v="234611"/>
    <n v="178304"/>
    <n v="56306.7"/>
    <n v="134268"/>
  </r>
  <r>
    <d v="2026-08-18T00:00:00"/>
    <x v="13810"/>
    <x v="3"/>
    <x v="0"/>
    <x v="1"/>
    <x v="7"/>
    <x v="2"/>
    <n v="3"/>
    <n v="260615"/>
    <n v="28667.7"/>
    <n v="231947"/>
    <n v="143807"/>
    <n v="88140"/>
    <n v="220251"/>
  </r>
  <r>
    <d v="2026-08-18T00:00:00"/>
    <x v="13811"/>
    <x v="7"/>
    <x v="6"/>
    <x v="3"/>
    <x v="7"/>
    <x v="2"/>
    <n v="9"/>
    <n v="75804"/>
    <n v="0"/>
    <n v="75804"/>
    <n v="57611"/>
    <n v="18193"/>
    <n v="134268"/>
  </r>
  <r>
    <d v="2026-08-18T00:00:00"/>
    <x v="13812"/>
    <x v="7"/>
    <x v="6"/>
    <x v="3"/>
    <x v="7"/>
    <x v="2"/>
    <n v="2"/>
    <n v="325371"/>
    <n v="13014.8"/>
    <n v="312356"/>
    <n v="237391"/>
    <n v="74965.5"/>
    <n v="134268"/>
  </r>
  <r>
    <d v="2026-08-18T00:00:00"/>
    <x v="13813"/>
    <x v="7"/>
    <x v="6"/>
    <x v="3"/>
    <x v="7"/>
    <x v="2"/>
    <n v="2"/>
    <n v="456793"/>
    <n v="0"/>
    <n v="456793"/>
    <n v="347163"/>
    <n v="109630"/>
    <n v="134268"/>
  </r>
  <r>
    <d v="2026-08-18T00:00:00"/>
    <x v="13814"/>
    <x v="4"/>
    <x v="4"/>
    <x v="2"/>
    <x v="7"/>
    <x v="2"/>
    <n v="4"/>
    <n v="562768"/>
    <n v="61904.5"/>
    <n v="500864"/>
    <n v="360622"/>
    <n v="140242"/>
    <n v="54265.4"/>
  </r>
  <r>
    <d v="2026-08-18T00:00:00"/>
    <x v="13815"/>
    <x v="4"/>
    <x v="4"/>
    <x v="2"/>
    <x v="7"/>
    <x v="2"/>
    <n v="3"/>
    <n v="211502"/>
    <n v="19035.2"/>
    <n v="192467"/>
    <n v="138576"/>
    <n v="53890.7"/>
    <n v="54265.4"/>
  </r>
  <r>
    <d v="2026-08-18T00:00:00"/>
    <x v="13816"/>
    <x v="2"/>
    <x v="1"/>
    <x v="1"/>
    <x v="7"/>
    <x v="2"/>
    <n v="5"/>
    <n v="270703"/>
    <n v="21656.2"/>
    <n v="249047"/>
    <n v="154409"/>
    <n v="94637.8"/>
    <n v="220251"/>
  </r>
  <r>
    <d v="2026-08-18T00:00:00"/>
    <x v="13817"/>
    <x v="1"/>
    <x v="5"/>
    <x v="0"/>
    <x v="7"/>
    <x v="2"/>
    <n v="9"/>
    <n v="325661"/>
    <n v="0"/>
    <n v="325661"/>
    <n v="227963"/>
    <n v="97698.3"/>
    <n v="75465.8"/>
  </r>
  <r>
    <d v="2026-08-18T00:00:00"/>
    <x v="13818"/>
    <x v="2"/>
    <x v="1"/>
    <x v="1"/>
    <x v="7"/>
    <x v="2"/>
    <n v="10"/>
    <n v="782808"/>
    <n v="0"/>
    <n v="782808"/>
    <n v="485341"/>
    <n v="297467"/>
    <n v="220251"/>
  </r>
  <r>
    <d v="2026-08-18T00:00:00"/>
    <x v="13819"/>
    <x v="1"/>
    <x v="5"/>
    <x v="0"/>
    <x v="7"/>
    <x v="2"/>
    <n v="9"/>
    <n v="472198"/>
    <n v="0"/>
    <n v="472198"/>
    <n v="330539"/>
    <n v="141659"/>
    <n v="75465.8"/>
  </r>
  <r>
    <d v="2026-08-18T00:00:00"/>
    <x v="13820"/>
    <x v="3"/>
    <x v="0"/>
    <x v="1"/>
    <x v="7"/>
    <x v="2"/>
    <n v="2"/>
    <n v="815988"/>
    <n v="40799.4"/>
    <n v="775189"/>
    <n v="480617"/>
    <n v="294572"/>
    <n v="220251"/>
  </r>
  <r>
    <d v="2026-08-19T00:00:00"/>
    <x v="13821"/>
    <x v="3"/>
    <x v="0"/>
    <x v="1"/>
    <x v="7"/>
    <x v="2"/>
    <n v="5"/>
    <n v="641251"/>
    <n v="64125.1"/>
    <n v="577126"/>
    <n v="357818"/>
    <n v="219308"/>
    <n v="220251"/>
  </r>
  <r>
    <d v="2026-08-19T00:00:00"/>
    <x v="13822"/>
    <x v="7"/>
    <x v="6"/>
    <x v="3"/>
    <x v="7"/>
    <x v="2"/>
    <n v="3"/>
    <n v="600178"/>
    <n v="36010.7"/>
    <n v="564167"/>
    <n v="428767"/>
    <n v="135400"/>
    <n v="134268"/>
  </r>
  <r>
    <d v="2026-08-19T00:00:00"/>
    <x v="13823"/>
    <x v="4"/>
    <x v="4"/>
    <x v="2"/>
    <x v="7"/>
    <x v="2"/>
    <n v="4"/>
    <n v="149721"/>
    <n v="0"/>
    <n v="149721"/>
    <n v="107799"/>
    <n v="41921.9"/>
    <n v="54265.4"/>
  </r>
  <r>
    <d v="2026-08-19T00:00:00"/>
    <x v="13824"/>
    <x v="5"/>
    <x v="3"/>
    <x v="2"/>
    <x v="7"/>
    <x v="2"/>
    <n v="5"/>
    <n v="213252"/>
    <n v="17060.2"/>
    <n v="196192"/>
    <n v="141258"/>
    <n v="54933.7"/>
    <n v="54265.4"/>
  </r>
  <r>
    <d v="2026-08-19T00:00:00"/>
    <x v="13825"/>
    <x v="3"/>
    <x v="0"/>
    <x v="1"/>
    <x v="7"/>
    <x v="2"/>
    <n v="5"/>
    <n v="721399"/>
    <n v="86567.9"/>
    <n v="634831"/>
    <n v="393595"/>
    <n v="241236"/>
    <n v="220251"/>
  </r>
  <r>
    <d v="2026-08-19T00:00:00"/>
    <x v="13826"/>
    <x v="0"/>
    <x v="7"/>
    <x v="0"/>
    <x v="7"/>
    <x v="2"/>
    <n v="3"/>
    <n v="155347"/>
    <n v="0"/>
    <n v="155347"/>
    <n v="108743"/>
    <n v="46604.1"/>
    <n v="75465.8"/>
  </r>
  <r>
    <d v="2026-08-19T00:00:00"/>
    <x v="13827"/>
    <x v="3"/>
    <x v="0"/>
    <x v="1"/>
    <x v="7"/>
    <x v="2"/>
    <n v="7"/>
    <n v="806241"/>
    <n v="112874"/>
    <n v="693367"/>
    <n v="429888"/>
    <n v="263480"/>
    <n v="220251"/>
  </r>
  <r>
    <d v="2026-08-19T00:00:00"/>
    <x v="13828"/>
    <x v="7"/>
    <x v="6"/>
    <x v="3"/>
    <x v="7"/>
    <x v="2"/>
    <n v="6"/>
    <n v="528744"/>
    <n v="47587"/>
    <n v="481157"/>
    <n v="365679"/>
    <n v="115478"/>
    <n v="134268"/>
  </r>
  <r>
    <d v="2026-08-19T00:00:00"/>
    <x v="13829"/>
    <x v="0"/>
    <x v="7"/>
    <x v="0"/>
    <x v="7"/>
    <x v="2"/>
    <n v="8"/>
    <n v="658931"/>
    <n v="26357.2"/>
    <n v="632574"/>
    <n v="442802"/>
    <n v="189772"/>
    <n v="75465.8"/>
  </r>
  <r>
    <d v="2026-08-19T00:00:00"/>
    <x v="13830"/>
    <x v="0"/>
    <x v="7"/>
    <x v="0"/>
    <x v="7"/>
    <x v="2"/>
    <n v="2"/>
    <n v="787411"/>
    <n v="94489.3"/>
    <n v="692922"/>
    <n v="485045"/>
    <n v="207876"/>
    <n v="75465.8"/>
  </r>
  <r>
    <d v="2026-08-19T00:00:00"/>
    <x v="13831"/>
    <x v="7"/>
    <x v="6"/>
    <x v="3"/>
    <x v="7"/>
    <x v="2"/>
    <n v="9"/>
    <n v="92682"/>
    <n v="12975.5"/>
    <n v="79706.5"/>
    <n v="60577"/>
    <n v="19129.6"/>
    <n v="134268"/>
  </r>
  <r>
    <d v="2026-08-19T00:00:00"/>
    <x v="13832"/>
    <x v="5"/>
    <x v="3"/>
    <x v="2"/>
    <x v="7"/>
    <x v="2"/>
    <n v="12"/>
    <n v="595880"/>
    <n v="41711.6"/>
    <n v="554168"/>
    <n v="399001"/>
    <n v="155167"/>
    <n v="54265.4"/>
  </r>
  <r>
    <d v="2026-08-19T00:00:00"/>
    <x v="13833"/>
    <x v="1"/>
    <x v="5"/>
    <x v="0"/>
    <x v="7"/>
    <x v="2"/>
    <n v="4"/>
    <n v="829052"/>
    <n v="0"/>
    <n v="829052"/>
    <n v="580336"/>
    <n v="248716"/>
    <n v="75465.8"/>
  </r>
  <r>
    <d v="2026-08-19T00:00:00"/>
    <x v="13834"/>
    <x v="2"/>
    <x v="1"/>
    <x v="1"/>
    <x v="7"/>
    <x v="2"/>
    <n v="7"/>
    <n v="633903"/>
    <n v="19017.1"/>
    <n v="614886"/>
    <n v="381229"/>
    <n v="233657"/>
    <n v="220251"/>
  </r>
  <r>
    <d v="2026-08-19T00:00:00"/>
    <x v="13835"/>
    <x v="5"/>
    <x v="3"/>
    <x v="2"/>
    <x v="7"/>
    <x v="2"/>
    <n v="12"/>
    <n v="635275"/>
    <n v="95291.2"/>
    <n v="539984"/>
    <n v="388788"/>
    <n v="151195"/>
    <n v="54265.4"/>
  </r>
  <r>
    <d v="2026-08-19T00:00:00"/>
    <x v="13836"/>
    <x v="0"/>
    <x v="7"/>
    <x v="0"/>
    <x v="7"/>
    <x v="2"/>
    <n v="4"/>
    <n v="626517"/>
    <n v="31325.8"/>
    <n v="595191"/>
    <n v="416634"/>
    <n v="178557"/>
    <n v="75465.8"/>
  </r>
  <r>
    <d v="2026-08-19T00:00:00"/>
    <x v="13837"/>
    <x v="6"/>
    <x v="2"/>
    <x v="3"/>
    <x v="7"/>
    <x v="2"/>
    <n v="6"/>
    <n v="756893"/>
    <n v="0"/>
    <n v="756893"/>
    <n v="575239"/>
    <n v="181654"/>
    <n v="134268"/>
  </r>
  <r>
    <d v="2026-08-19T00:00:00"/>
    <x v="13838"/>
    <x v="6"/>
    <x v="2"/>
    <x v="3"/>
    <x v="7"/>
    <x v="2"/>
    <n v="4"/>
    <n v="432559"/>
    <n v="12976.8"/>
    <n v="419582"/>
    <n v="318882"/>
    <n v="100700"/>
    <n v="134268"/>
  </r>
  <r>
    <d v="2026-08-19T00:00:00"/>
    <x v="13839"/>
    <x v="4"/>
    <x v="4"/>
    <x v="2"/>
    <x v="7"/>
    <x v="2"/>
    <n v="1"/>
    <n v="331106"/>
    <n v="26488.5"/>
    <n v="304618"/>
    <n v="219325"/>
    <n v="85292.9"/>
    <n v="54265.4"/>
  </r>
  <r>
    <d v="2026-08-19T00:00:00"/>
    <x v="13840"/>
    <x v="2"/>
    <x v="1"/>
    <x v="1"/>
    <x v="7"/>
    <x v="2"/>
    <n v="5"/>
    <n v="539480"/>
    <n v="70132.4"/>
    <n v="469348"/>
    <n v="290996"/>
    <n v="178352"/>
    <n v="220251"/>
  </r>
  <r>
    <d v="2026-08-19T00:00:00"/>
    <x v="13841"/>
    <x v="7"/>
    <x v="6"/>
    <x v="3"/>
    <x v="7"/>
    <x v="2"/>
    <n v="2"/>
    <n v="747626"/>
    <n v="67286.3"/>
    <n v="680340"/>
    <n v="517058"/>
    <n v="163282"/>
    <n v="134268"/>
  </r>
  <r>
    <d v="2026-08-19T00:00:00"/>
    <x v="13842"/>
    <x v="3"/>
    <x v="0"/>
    <x v="1"/>
    <x v="7"/>
    <x v="2"/>
    <n v="1"/>
    <n v="728064"/>
    <n v="65525.8"/>
    <n v="662538"/>
    <n v="410774"/>
    <n v="251765"/>
    <n v="220251"/>
  </r>
  <r>
    <d v="2026-08-19T00:00:00"/>
    <x v="13843"/>
    <x v="2"/>
    <x v="1"/>
    <x v="1"/>
    <x v="7"/>
    <x v="2"/>
    <n v="12"/>
    <n v="467960"/>
    <n v="46796"/>
    <n v="421164"/>
    <n v="261122"/>
    <n v="160042"/>
    <n v="220251"/>
  </r>
  <r>
    <d v="2026-08-19T00:00:00"/>
    <x v="13844"/>
    <x v="6"/>
    <x v="2"/>
    <x v="3"/>
    <x v="7"/>
    <x v="2"/>
    <n v="8"/>
    <n v="832303"/>
    <n v="49938.2"/>
    <n v="782365"/>
    <n v="594597"/>
    <n v="187768"/>
    <n v="134268"/>
  </r>
  <r>
    <d v="2026-08-19T00:00:00"/>
    <x v="13845"/>
    <x v="6"/>
    <x v="2"/>
    <x v="3"/>
    <x v="7"/>
    <x v="2"/>
    <n v="2"/>
    <n v="433617"/>
    <n v="26017"/>
    <n v="407600"/>
    <n v="309776"/>
    <n v="97824"/>
    <n v="134268"/>
  </r>
  <r>
    <d v="2026-08-19T00:00:00"/>
    <x v="13846"/>
    <x v="0"/>
    <x v="7"/>
    <x v="0"/>
    <x v="7"/>
    <x v="2"/>
    <n v="3"/>
    <n v="553116"/>
    <n v="0"/>
    <n v="553116"/>
    <n v="387181"/>
    <n v="165935"/>
    <n v="75465.8"/>
  </r>
  <r>
    <d v="2026-08-19T00:00:00"/>
    <x v="13847"/>
    <x v="5"/>
    <x v="3"/>
    <x v="2"/>
    <x v="7"/>
    <x v="2"/>
    <n v="7"/>
    <n v="426175"/>
    <n v="38355.8"/>
    <n v="387819"/>
    <n v="279230"/>
    <n v="108589"/>
    <n v="54265.4"/>
  </r>
  <r>
    <d v="2026-08-19T00:00:00"/>
    <x v="13848"/>
    <x v="6"/>
    <x v="2"/>
    <x v="3"/>
    <x v="7"/>
    <x v="2"/>
    <n v="9"/>
    <n v="585154"/>
    <n v="0"/>
    <n v="585154"/>
    <n v="444717"/>
    <n v="140437"/>
    <n v="134268"/>
  </r>
  <r>
    <d v="2026-08-19T00:00:00"/>
    <x v="13849"/>
    <x v="2"/>
    <x v="1"/>
    <x v="1"/>
    <x v="7"/>
    <x v="2"/>
    <n v="5"/>
    <n v="843018"/>
    <n v="92732"/>
    <n v="750286"/>
    <n v="465177"/>
    <n v="285109"/>
    <n v="220251"/>
  </r>
  <r>
    <d v="2026-08-19T00:00:00"/>
    <x v="13850"/>
    <x v="1"/>
    <x v="5"/>
    <x v="0"/>
    <x v="7"/>
    <x v="2"/>
    <n v="8"/>
    <n v="669442"/>
    <n v="66944.2"/>
    <n v="602498"/>
    <n v="421748"/>
    <n v="180749"/>
    <n v="75465.8"/>
  </r>
  <r>
    <d v="2026-08-19T00:00:00"/>
    <x v="13851"/>
    <x v="3"/>
    <x v="0"/>
    <x v="1"/>
    <x v="7"/>
    <x v="2"/>
    <n v="5"/>
    <n v="789462"/>
    <n v="15789.2"/>
    <n v="773673"/>
    <n v="479677"/>
    <n v="293996"/>
    <n v="220251"/>
  </r>
  <r>
    <d v="2026-08-19T00:00:00"/>
    <x v="13852"/>
    <x v="1"/>
    <x v="5"/>
    <x v="0"/>
    <x v="7"/>
    <x v="2"/>
    <n v="12"/>
    <n v="206876"/>
    <n v="0"/>
    <n v="206876"/>
    <n v="144813"/>
    <n v="62062.8"/>
    <n v="75465.8"/>
  </r>
  <r>
    <d v="2026-08-19T00:00:00"/>
    <x v="13853"/>
    <x v="6"/>
    <x v="2"/>
    <x v="3"/>
    <x v="7"/>
    <x v="2"/>
    <n v="3"/>
    <n v="762416"/>
    <n v="0"/>
    <n v="762416"/>
    <n v="579436"/>
    <n v="182980"/>
    <n v="134268"/>
  </r>
  <r>
    <d v="2026-08-19T00:00:00"/>
    <x v="13854"/>
    <x v="4"/>
    <x v="4"/>
    <x v="2"/>
    <x v="7"/>
    <x v="2"/>
    <n v="12"/>
    <n v="168181"/>
    <n v="0"/>
    <n v="168181"/>
    <n v="121090"/>
    <n v="47090.7"/>
    <n v="54265.4"/>
  </r>
  <r>
    <d v="2026-08-19T00:00:00"/>
    <x v="13855"/>
    <x v="4"/>
    <x v="4"/>
    <x v="2"/>
    <x v="7"/>
    <x v="2"/>
    <n v="7"/>
    <n v="309740"/>
    <n v="18584.4"/>
    <n v="291156"/>
    <n v="209632"/>
    <n v="81523.6"/>
    <n v="54265.4"/>
  </r>
  <r>
    <d v="2026-08-19T00:00:00"/>
    <x v="13856"/>
    <x v="7"/>
    <x v="6"/>
    <x v="3"/>
    <x v="7"/>
    <x v="2"/>
    <n v="7"/>
    <n v="405534"/>
    <n v="20276.7"/>
    <n v="385257"/>
    <n v="292796"/>
    <n v="92461.8"/>
    <n v="134268"/>
  </r>
  <r>
    <d v="2026-08-19T00:00:00"/>
    <x v="13857"/>
    <x v="4"/>
    <x v="4"/>
    <x v="2"/>
    <x v="7"/>
    <x v="2"/>
    <n v="6"/>
    <n v="508443"/>
    <n v="15253.3"/>
    <n v="493190"/>
    <n v="355097"/>
    <n v="138093"/>
    <n v="54265.4"/>
  </r>
  <r>
    <d v="2026-08-19T00:00:00"/>
    <x v="13858"/>
    <x v="3"/>
    <x v="0"/>
    <x v="1"/>
    <x v="7"/>
    <x v="2"/>
    <n v="2"/>
    <n v="70472"/>
    <n v="2114.16"/>
    <n v="68357.8"/>
    <n v="42381.9"/>
    <n v="25976"/>
    <n v="220251"/>
  </r>
  <r>
    <d v="2026-08-19T00:00:00"/>
    <x v="13859"/>
    <x v="6"/>
    <x v="2"/>
    <x v="3"/>
    <x v="7"/>
    <x v="2"/>
    <n v="10"/>
    <n v="187994"/>
    <n v="9399.7"/>
    <n v="178594"/>
    <n v="135732"/>
    <n v="42862.6"/>
    <n v="134268"/>
  </r>
  <r>
    <d v="2026-08-19T00:00:00"/>
    <x v="13860"/>
    <x v="4"/>
    <x v="4"/>
    <x v="2"/>
    <x v="7"/>
    <x v="2"/>
    <n v="4"/>
    <n v="698652"/>
    <n v="48905.6"/>
    <n v="649746"/>
    <n v="467817"/>
    <n v="181929"/>
    <n v="54265.4"/>
  </r>
  <r>
    <d v="2026-08-19T00:00:00"/>
    <x v="13861"/>
    <x v="2"/>
    <x v="1"/>
    <x v="1"/>
    <x v="7"/>
    <x v="2"/>
    <n v="8"/>
    <n v="582370"/>
    <n v="64060.7"/>
    <n v="518309"/>
    <n v="321352"/>
    <n v="196958"/>
    <n v="220251"/>
  </r>
  <r>
    <d v="2026-08-19T00:00:00"/>
    <x v="13862"/>
    <x v="1"/>
    <x v="5"/>
    <x v="0"/>
    <x v="7"/>
    <x v="2"/>
    <n v="8"/>
    <n v="201058"/>
    <n v="10052.9"/>
    <n v="191005"/>
    <n v="133704"/>
    <n v="57301.5"/>
    <n v="75465.8"/>
  </r>
  <r>
    <d v="2026-08-19T00:00:00"/>
    <x v="13863"/>
    <x v="7"/>
    <x v="6"/>
    <x v="3"/>
    <x v="7"/>
    <x v="2"/>
    <n v="6"/>
    <n v="109340"/>
    <n v="0"/>
    <n v="109340"/>
    <n v="83098.4"/>
    <n v="26241.6"/>
    <n v="134268"/>
  </r>
  <r>
    <d v="2026-08-19T00:00:00"/>
    <x v="13864"/>
    <x v="4"/>
    <x v="4"/>
    <x v="2"/>
    <x v="7"/>
    <x v="2"/>
    <n v="5"/>
    <n v="812217"/>
    <n v="64977.4"/>
    <n v="747240"/>
    <n v="538013"/>
    <n v="209227"/>
    <n v="54265.4"/>
  </r>
  <r>
    <d v="2026-08-19T00:00:00"/>
    <x v="13865"/>
    <x v="4"/>
    <x v="4"/>
    <x v="2"/>
    <x v="7"/>
    <x v="2"/>
    <n v="9"/>
    <n v="364200"/>
    <n v="18210"/>
    <n v="345990"/>
    <n v="249113"/>
    <n v="96877.2"/>
    <n v="54265.4"/>
  </r>
  <r>
    <d v="2026-08-19T00:00:00"/>
    <x v="13866"/>
    <x v="3"/>
    <x v="0"/>
    <x v="1"/>
    <x v="7"/>
    <x v="2"/>
    <n v="7"/>
    <n v="638529"/>
    <n v="31926.5"/>
    <n v="606603"/>
    <n v="376094"/>
    <n v="230509"/>
    <n v="220251"/>
  </r>
  <r>
    <d v="2026-08-19T00:00:00"/>
    <x v="13867"/>
    <x v="7"/>
    <x v="6"/>
    <x v="3"/>
    <x v="7"/>
    <x v="2"/>
    <n v="10"/>
    <n v="664493"/>
    <n v="0"/>
    <n v="664493"/>
    <n v="505015"/>
    <n v="159478"/>
    <n v="134268"/>
  </r>
  <r>
    <d v="2026-08-19T00:00:00"/>
    <x v="13868"/>
    <x v="5"/>
    <x v="3"/>
    <x v="2"/>
    <x v="7"/>
    <x v="2"/>
    <n v="11"/>
    <n v="373689"/>
    <n v="14947.6"/>
    <n v="358741"/>
    <n v="258294"/>
    <n v="100448"/>
    <n v="54265.4"/>
  </r>
  <r>
    <d v="2026-08-19T00:00:00"/>
    <x v="13869"/>
    <x v="4"/>
    <x v="4"/>
    <x v="2"/>
    <x v="7"/>
    <x v="2"/>
    <n v="3"/>
    <n v="66261"/>
    <n v="0"/>
    <n v="66261"/>
    <n v="47707.9"/>
    <n v="18553.1"/>
    <n v="54265.4"/>
  </r>
  <r>
    <d v="2026-08-19T00:00:00"/>
    <x v="13870"/>
    <x v="0"/>
    <x v="7"/>
    <x v="0"/>
    <x v="7"/>
    <x v="2"/>
    <n v="4"/>
    <n v="484785"/>
    <n v="0"/>
    <n v="484785"/>
    <n v="339350"/>
    <n v="145436"/>
    <n v="75465.8"/>
  </r>
  <r>
    <d v="2026-08-19T00:00:00"/>
    <x v="13871"/>
    <x v="7"/>
    <x v="6"/>
    <x v="3"/>
    <x v="7"/>
    <x v="2"/>
    <n v="10"/>
    <n v="292349"/>
    <n v="8770.47"/>
    <n v="283579"/>
    <n v="215520"/>
    <n v="68058.9"/>
    <n v="134268"/>
  </r>
  <r>
    <d v="2026-08-19T00:00:00"/>
    <x v="13872"/>
    <x v="5"/>
    <x v="3"/>
    <x v="2"/>
    <x v="7"/>
    <x v="2"/>
    <n v="1"/>
    <n v="749443"/>
    <n v="0"/>
    <n v="749443"/>
    <n v="539599"/>
    <n v="209844"/>
    <n v="54265.4"/>
  </r>
  <r>
    <d v="2026-08-19T00:00:00"/>
    <x v="13873"/>
    <x v="7"/>
    <x v="6"/>
    <x v="3"/>
    <x v="7"/>
    <x v="2"/>
    <n v="9"/>
    <n v="207336"/>
    <n v="18660.2"/>
    <n v="188676"/>
    <n v="143394"/>
    <n v="45282.2"/>
    <n v="134268"/>
  </r>
  <r>
    <d v="2026-08-19T00:00:00"/>
    <x v="13874"/>
    <x v="7"/>
    <x v="6"/>
    <x v="3"/>
    <x v="7"/>
    <x v="2"/>
    <n v="12"/>
    <n v="544778"/>
    <n v="43582.2"/>
    <n v="501196"/>
    <n v="380909"/>
    <n v="120287"/>
    <n v="134268"/>
  </r>
  <r>
    <d v="2026-08-19T00:00:00"/>
    <x v="13875"/>
    <x v="7"/>
    <x v="6"/>
    <x v="3"/>
    <x v="7"/>
    <x v="2"/>
    <n v="7"/>
    <n v="763886"/>
    <n v="99305.2"/>
    <n v="664581"/>
    <n v="505081"/>
    <n v="159499"/>
    <n v="134268"/>
  </r>
  <r>
    <d v="2026-08-19T00:00:00"/>
    <x v="13876"/>
    <x v="1"/>
    <x v="5"/>
    <x v="0"/>
    <x v="7"/>
    <x v="2"/>
    <n v="12"/>
    <n v="505435"/>
    <n v="55597.8"/>
    <n v="449837"/>
    <n v="314886"/>
    <n v="134951"/>
    <n v="75465.8"/>
  </r>
  <r>
    <d v="2026-08-19T00:00:00"/>
    <x v="13877"/>
    <x v="0"/>
    <x v="7"/>
    <x v="0"/>
    <x v="7"/>
    <x v="2"/>
    <n v="12"/>
    <n v="458643"/>
    <n v="22932.2"/>
    <n v="435711"/>
    <n v="304998"/>
    <n v="130713"/>
    <n v="75465.8"/>
  </r>
  <r>
    <d v="2026-08-19T00:00:00"/>
    <x v="13878"/>
    <x v="6"/>
    <x v="2"/>
    <x v="3"/>
    <x v="7"/>
    <x v="2"/>
    <n v="6"/>
    <n v="593111"/>
    <n v="47448.9"/>
    <n v="545662"/>
    <n v="414703"/>
    <n v="130959"/>
    <n v="134268"/>
  </r>
  <r>
    <d v="2026-08-19T00:00:00"/>
    <x v="13879"/>
    <x v="1"/>
    <x v="5"/>
    <x v="0"/>
    <x v="7"/>
    <x v="2"/>
    <n v="3"/>
    <n v="683198"/>
    <n v="88815.7"/>
    <n v="594382"/>
    <n v="416068"/>
    <n v="178315"/>
    <n v="75465.8"/>
  </r>
  <r>
    <d v="2026-08-19T00:00:00"/>
    <x v="13880"/>
    <x v="3"/>
    <x v="0"/>
    <x v="1"/>
    <x v="7"/>
    <x v="2"/>
    <n v="5"/>
    <n v="792623"/>
    <n v="79262.3"/>
    <n v="713361"/>
    <n v="442284"/>
    <n v="271077"/>
    <n v="220251"/>
  </r>
  <r>
    <d v="2026-08-19T00:00:00"/>
    <x v="13881"/>
    <x v="7"/>
    <x v="6"/>
    <x v="3"/>
    <x v="7"/>
    <x v="2"/>
    <n v="10"/>
    <n v="111266"/>
    <n v="16689.9"/>
    <n v="94576.1"/>
    <n v="71877.8"/>
    <n v="22698.3"/>
    <n v="134268"/>
  </r>
  <r>
    <d v="2026-08-19T00:00:00"/>
    <x v="13882"/>
    <x v="2"/>
    <x v="1"/>
    <x v="1"/>
    <x v="7"/>
    <x v="2"/>
    <n v="10"/>
    <n v="570265"/>
    <n v="22810.6"/>
    <n v="547454"/>
    <n v="339422"/>
    <n v="208033"/>
    <n v="220251"/>
  </r>
  <r>
    <d v="2026-08-19T00:00:00"/>
    <x v="13883"/>
    <x v="3"/>
    <x v="0"/>
    <x v="1"/>
    <x v="7"/>
    <x v="2"/>
    <n v="8"/>
    <n v="644440"/>
    <n v="90221.6"/>
    <n v="554218"/>
    <n v="343615"/>
    <n v="210603"/>
    <n v="220251"/>
  </r>
  <r>
    <d v="2026-08-19T00:00:00"/>
    <x v="13884"/>
    <x v="0"/>
    <x v="7"/>
    <x v="0"/>
    <x v="7"/>
    <x v="2"/>
    <n v="6"/>
    <n v="829441"/>
    <n v="33177.6"/>
    <n v="796263"/>
    <n v="557384"/>
    <n v="238879"/>
    <n v="75465.8"/>
  </r>
  <r>
    <d v="2026-08-19T00:00:00"/>
    <x v="13885"/>
    <x v="1"/>
    <x v="5"/>
    <x v="0"/>
    <x v="7"/>
    <x v="2"/>
    <n v="5"/>
    <n v="574436"/>
    <n v="0"/>
    <n v="574436"/>
    <n v="402105"/>
    <n v="172331"/>
    <n v="75465.8"/>
  </r>
  <r>
    <d v="2026-08-19T00:00:00"/>
    <x v="13886"/>
    <x v="7"/>
    <x v="6"/>
    <x v="3"/>
    <x v="7"/>
    <x v="2"/>
    <n v="6"/>
    <n v="253202"/>
    <n v="30384.2"/>
    <n v="222818"/>
    <n v="169342"/>
    <n v="53476.3"/>
    <n v="134268"/>
  </r>
  <r>
    <d v="2026-08-19T00:00:00"/>
    <x v="13887"/>
    <x v="1"/>
    <x v="5"/>
    <x v="0"/>
    <x v="7"/>
    <x v="2"/>
    <n v="12"/>
    <n v="658518"/>
    <n v="0"/>
    <n v="658518"/>
    <n v="460963"/>
    <n v="197555"/>
    <n v="75465.8"/>
  </r>
  <r>
    <d v="2026-08-20T00:00:00"/>
    <x v="13888"/>
    <x v="5"/>
    <x v="3"/>
    <x v="2"/>
    <x v="7"/>
    <x v="2"/>
    <n v="3"/>
    <n v="764602"/>
    <n v="99398.3"/>
    <n v="665204"/>
    <n v="478947"/>
    <n v="186257"/>
    <n v="54265.4"/>
  </r>
  <r>
    <d v="2026-08-20T00:00:00"/>
    <x v="13889"/>
    <x v="4"/>
    <x v="4"/>
    <x v="2"/>
    <x v="7"/>
    <x v="2"/>
    <n v="3"/>
    <n v="285216"/>
    <n v="11408.6"/>
    <n v="273807"/>
    <n v="197141"/>
    <n v="76666.1"/>
    <n v="54265.4"/>
  </r>
  <r>
    <d v="2026-08-20T00:00:00"/>
    <x v="13890"/>
    <x v="4"/>
    <x v="4"/>
    <x v="2"/>
    <x v="7"/>
    <x v="2"/>
    <n v="10"/>
    <n v="67399"/>
    <n v="3369.95"/>
    <n v="64029.1"/>
    <n v="46100.9"/>
    <n v="17928.1"/>
    <n v="54265.4"/>
  </r>
  <r>
    <d v="2026-08-20T00:00:00"/>
    <x v="13891"/>
    <x v="0"/>
    <x v="7"/>
    <x v="0"/>
    <x v="7"/>
    <x v="2"/>
    <n v="10"/>
    <n v="654058"/>
    <n v="0"/>
    <n v="654058"/>
    <n v="457841"/>
    <n v="196217"/>
    <n v="75465.8"/>
  </r>
  <r>
    <d v="2026-08-20T00:00:00"/>
    <x v="13892"/>
    <x v="6"/>
    <x v="2"/>
    <x v="3"/>
    <x v="7"/>
    <x v="2"/>
    <n v="11"/>
    <n v="428511"/>
    <n v="47136.2"/>
    <n v="381375"/>
    <n v="289845"/>
    <n v="91529.9"/>
    <n v="134268"/>
  </r>
  <r>
    <d v="2026-08-20T00:00:00"/>
    <x v="13893"/>
    <x v="7"/>
    <x v="6"/>
    <x v="3"/>
    <x v="7"/>
    <x v="2"/>
    <n v="6"/>
    <n v="166960"/>
    <n v="0"/>
    <n v="166960"/>
    <n v="126890"/>
    <n v="40070.4"/>
    <n v="134268"/>
  </r>
  <r>
    <d v="2026-08-20T00:00:00"/>
    <x v="13894"/>
    <x v="6"/>
    <x v="2"/>
    <x v="3"/>
    <x v="7"/>
    <x v="2"/>
    <n v="7"/>
    <n v="744957"/>
    <n v="89394.8"/>
    <n v="655562"/>
    <n v="498227"/>
    <n v="157335"/>
    <n v="134268"/>
  </r>
  <r>
    <d v="2026-08-20T00:00:00"/>
    <x v="13895"/>
    <x v="5"/>
    <x v="3"/>
    <x v="2"/>
    <x v="7"/>
    <x v="2"/>
    <n v="12"/>
    <n v="131724"/>
    <n v="15806.9"/>
    <n v="115917"/>
    <n v="83460.3"/>
    <n v="32456.8"/>
    <n v="54265.4"/>
  </r>
  <r>
    <d v="2026-08-20T00:00:00"/>
    <x v="13896"/>
    <x v="6"/>
    <x v="2"/>
    <x v="3"/>
    <x v="7"/>
    <x v="2"/>
    <n v="2"/>
    <n v="344806"/>
    <n v="44824.8"/>
    <n v="299981"/>
    <n v="227986"/>
    <n v="71995.5"/>
    <n v="134268"/>
  </r>
  <r>
    <d v="2026-08-20T00:00:00"/>
    <x v="13897"/>
    <x v="5"/>
    <x v="3"/>
    <x v="2"/>
    <x v="7"/>
    <x v="2"/>
    <n v="9"/>
    <n v="707139"/>
    <n v="0"/>
    <n v="707139"/>
    <n v="509140"/>
    <n v="197999"/>
    <n v="54265.4"/>
  </r>
  <r>
    <d v="2026-08-20T00:00:00"/>
    <x v="13898"/>
    <x v="2"/>
    <x v="1"/>
    <x v="1"/>
    <x v="7"/>
    <x v="2"/>
    <n v="9"/>
    <n v="283468"/>
    <n v="0"/>
    <n v="283468"/>
    <n v="175750"/>
    <n v="107718"/>
    <n v="220251"/>
  </r>
  <r>
    <d v="2026-08-20T00:00:00"/>
    <x v="13899"/>
    <x v="0"/>
    <x v="7"/>
    <x v="0"/>
    <x v="7"/>
    <x v="2"/>
    <n v="11"/>
    <n v="423747"/>
    <n v="0"/>
    <n v="423747"/>
    <n v="296623"/>
    <n v="127124"/>
    <n v="75465.8"/>
  </r>
  <r>
    <d v="2026-08-20T00:00:00"/>
    <x v="13900"/>
    <x v="4"/>
    <x v="4"/>
    <x v="2"/>
    <x v="7"/>
    <x v="2"/>
    <n v="9"/>
    <n v="448527"/>
    <n v="17941.1"/>
    <n v="430586"/>
    <n v="310022"/>
    <n v="120564"/>
    <n v="54265.4"/>
  </r>
  <r>
    <d v="2026-08-20T00:00:00"/>
    <x v="13901"/>
    <x v="1"/>
    <x v="5"/>
    <x v="0"/>
    <x v="7"/>
    <x v="2"/>
    <n v="11"/>
    <n v="238705"/>
    <n v="19096.4"/>
    <n v="219609"/>
    <n v="153726"/>
    <n v="65882.6"/>
    <n v="75465.8"/>
  </r>
  <r>
    <d v="2026-08-20T00:00:00"/>
    <x v="13902"/>
    <x v="5"/>
    <x v="3"/>
    <x v="2"/>
    <x v="7"/>
    <x v="2"/>
    <n v="5"/>
    <n v="213932"/>
    <n v="10696.6"/>
    <n v="203235"/>
    <n v="146329"/>
    <n v="56905.9"/>
    <n v="54265.4"/>
  </r>
  <r>
    <d v="2026-08-20T00:00:00"/>
    <x v="13903"/>
    <x v="0"/>
    <x v="7"/>
    <x v="0"/>
    <x v="7"/>
    <x v="2"/>
    <n v="7"/>
    <n v="417336"/>
    <n v="58427"/>
    <n v="358909"/>
    <n v="251236"/>
    <n v="107673"/>
    <n v="75465.8"/>
  </r>
  <r>
    <d v="2026-08-20T00:00:00"/>
    <x v="13904"/>
    <x v="7"/>
    <x v="6"/>
    <x v="3"/>
    <x v="7"/>
    <x v="2"/>
    <n v="5"/>
    <n v="448625"/>
    <n v="0"/>
    <n v="448625"/>
    <n v="340955"/>
    <n v="107670"/>
    <n v="134268"/>
  </r>
  <r>
    <d v="2026-08-20T00:00:00"/>
    <x v="13905"/>
    <x v="0"/>
    <x v="7"/>
    <x v="0"/>
    <x v="7"/>
    <x v="2"/>
    <n v="1"/>
    <n v="479678"/>
    <n v="52764.6"/>
    <n v="426913"/>
    <n v="298839"/>
    <n v="128074"/>
    <n v="75465.8"/>
  </r>
  <r>
    <d v="2026-08-20T00:00:00"/>
    <x v="13906"/>
    <x v="0"/>
    <x v="7"/>
    <x v="0"/>
    <x v="7"/>
    <x v="2"/>
    <n v="3"/>
    <n v="46610"/>
    <n v="5127.1"/>
    <n v="41482.9"/>
    <n v="29038"/>
    <n v="12444.9"/>
    <n v="75465.8"/>
  </r>
  <r>
    <d v="2026-08-20T00:00:00"/>
    <x v="13907"/>
    <x v="2"/>
    <x v="1"/>
    <x v="1"/>
    <x v="7"/>
    <x v="2"/>
    <n v="4"/>
    <n v="439088"/>
    <n v="0"/>
    <n v="439088"/>
    <n v="272235"/>
    <n v="166853"/>
    <n v="220251"/>
  </r>
  <r>
    <d v="2026-08-20T00:00:00"/>
    <x v="13908"/>
    <x v="7"/>
    <x v="6"/>
    <x v="3"/>
    <x v="7"/>
    <x v="2"/>
    <n v="6"/>
    <n v="595847"/>
    <n v="65543.2"/>
    <n v="530304"/>
    <n v="403031"/>
    <n v="127273"/>
    <n v="134268"/>
  </r>
  <r>
    <d v="2026-08-20T00:00:00"/>
    <x v="13909"/>
    <x v="4"/>
    <x v="4"/>
    <x v="2"/>
    <x v="7"/>
    <x v="2"/>
    <n v="1"/>
    <n v="132126"/>
    <n v="0"/>
    <n v="132126"/>
    <n v="95130.7"/>
    <n v="36995.3"/>
    <n v="54265.4"/>
  </r>
  <r>
    <d v="2026-08-20T00:00:00"/>
    <x v="13910"/>
    <x v="3"/>
    <x v="0"/>
    <x v="1"/>
    <x v="7"/>
    <x v="2"/>
    <n v="3"/>
    <n v="580951"/>
    <n v="75523.6"/>
    <n v="505427"/>
    <n v="313365"/>
    <n v="192062"/>
    <n v="220251"/>
  </r>
  <r>
    <d v="2026-08-20T00:00:00"/>
    <x v="13911"/>
    <x v="5"/>
    <x v="3"/>
    <x v="2"/>
    <x v="7"/>
    <x v="2"/>
    <n v="4"/>
    <n v="589563"/>
    <n v="41269.4"/>
    <n v="548294"/>
    <n v="394771"/>
    <n v="153522"/>
    <n v="54265.4"/>
  </r>
  <r>
    <d v="2026-08-20T00:00:00"/>
    <x v="13912"/>
    <x v="1"/>
    <x v="5"/>
    <x v="0"/>
    <x v="7"/>
    <x v="2"/>
    <n v="11"/>
    <n v="507553"/>
    <n v="0"/>
    <n v="507553"/>
    <n v="355287"/>
    <n v="152266"/>
    <n v="75465.8"/>
  </r>
  <r>
    <d v="2026-08-20T00:00:00"/>
    <x v="13913"/>
    <x v="4"/>
    <x v="4"/>
    <x v="2"/>
    <x v="7"/>
    <x v="2"/>
    <n v="7"/>
    <n v="61989"/>
    <n v="1239.78"/>
    <n v="60749.2"/>
    <n v="43739.4"/>
    <n v="17009.8"/>
    <n v="54265.4"/>
  </r>
  <r>
    <d v="2026-08-20T00:00:00"/>
    <x v="13914"/>
    <x v="7"/>
    <x v="6"/>
    <x v="3"/>
    <x v="7"/>
    <x v="2"/>
    <n v="9"/>
    <n v="632732"/>
    <n v="18982"/>
    <n v="613750"/>
    <n v="466450"/>
    <n v="147300"/>
    <n v="134268"/>
  </r>
  <r>
    <d v="2026-08-20T00:00:00"/>
    <x v="13915"/>
    <x v="6"/>
    <x v="2"/>
    <x v="3"/>
    <x v="7"/>
    <x v="2"/>
    <n v="10"/>
    <n v="233041"/>
    <n v="0"/>
    <n v="233041"/>
    <n v="177111"/>
    <n v="55929.8"/>
    <n v="134268"/>
  </r>
  <r>
    <d v="2026-08-20T00:00:00"/>
    <x v="13916"/>
    <x v="6"/>
    <x v="2"/>
    <x v="3"/>
    <x v="7"/>
    <x v="2"/>
    <n v="12"/>
    <n v="501967"/>
    <n v="50196.7"/>
    <n v="451770"/>
    <n v="343345"/>
    <n v="108425"/>
    <n v="134268"/>
  </r>
  <r>
    <d v="2026-08-20T00:00:00"/>
    <x v="13917"/>
    <x v="1"/>
    <x v="5"/>
    <x v="0"/>
    <x v="7"/>
    <x v="2"/>
    <n v="6"/>
    <n v="305210"/>
    <n v="0"/>
    <n v="305210"/>
    <n v="213647"/>
    <n v="91563"/>
    <n v="75465.8"/>
  </r>
  <r>
    <d v="2026-08-20T00:00:00"/>
    <x v="13918"/>
    <x v="2"/>
    <x v="1"/>
    <x v="1"/>
    <x v="7"/>
    <x v="2"/>
    <n v="9"/>
    <n v="264302"/>
    <n v="34359.3"/>
    <n v="229943"/>
    <n v="142564"/>
    <n v="87378.2"/>
    <n v="220251"/>
  </r>
  <r>
    <d v="2026-08-20T00:00:00"/>
    <x v="13919"/>
    <x v="6"/>
    <x v="2"/>
    <x v="3"/>
    <x v="7"/>
    <x v="2"/>
    <n v="4"/>
    <n v="713288"/>
    <n v="57063"/>
    <n v="656225"/>
    <n v="498731"/>
    <n v="157494"/>
    <n v="134268"/>
  </r>
  <r>
    <d v="2026-08-20T00:00:00"/>
    <x v="13920"/>
    <x v="2"/>
    <x v="1"/>
    <x v="1"/>
    <x v="7"/>
    <x v="2"/>
    <n v="2"/>
    <n v="515210"/>
    <n v="10304.2"/>
    <n v="504906"/>
    <n v="313042"/>
    <n v="191864"/>
    <n v="220251"/>
  </r>
  <r>
    <d v="2026-08-20T00:00:00"/>
    <x v="13921"/>
    <x v="0"/>
    <x v="7"/>
    <x v="0"/>
    <x v="7"/>
    <x v="2"/>
    <n v="12"/>
    <n v="719667"/>
    <n v="57573.4"/>
    <n v="662094"/>
    <n v="463466"/>
    <n v="198628"/>
    <n v="75465.8"/>
  </r>
  <r>
    <d v="2026-08-20T00:00:00"/>
    <x v="13922"/>
    <x v="0"/>
    <x v="7"/>
    <x v="0"/>
    <x v="7"/>
    <x v="2"/>
    <n v="12"/>
    <n v="79286"/>
    <n v="0"/>
    <n v="79286"/>
    <n v="55500.2"/>
    <n v="23785.8"/>
    <n v="75465.8"/>
  </r>
  <r>
    <d v="2026-08-20T00:00:00"/>
    <x v="13923"/>
    <x v="3"/>
    <x v="0"/>
    <x v="1"/>
    <x v="7"/>
    <x v="2"/>
    <n v="6"/>
    <n v="652457"/>
    <n v="26098.3"/>
    <n v="626359"/>
    <n v="388342"/>
    <n v="238016"/>
    <n v="220251"/>
  </r>
  <r>
    <d v="2026-08-20T00:00:00"/>
    <x v="13924"/>
    <x v="5"/>
    <x v="3"/>
    <x v="2"/>
    <x v="7"/>
    <x v="2"/>
    <n v="3"/>
    <n v="202336"/>
    <n v="10116.8"/>
    <n v="192219"/>
    <n v="138398"/>
    <n v="53821.4"/>
    <n v="54265.4"/>
  </r>
  <r>
    <d v="2026-08-20T00:00:00"/>
    <x v="13925"/>
    <x v="2"/>
    <x v="1"/>
    <x v="1"/>
    <x v="7"/>
    <x v="2"/>
    <n v="10"/>
    <n v="293988"/>
    <n v="41158.3"/>
    <n v="252830"/>
    <n v="156754"/>
    <n v="96075.3"/>
    <n v="220251"/>
  </r>
  <r>
    <d v="2026-08-20T00:00:00"/>
    <x v="13926"/>
    <x v="0"/>
    <x v="7"/>
    <x v="0"/>
    <x v="7"/>
    <x v="2"/>
    <n v="9"/>
    <n v="192071"/>
    <n v="24969.2"/>
    <n v="167102"/>
    <n v="116971"/>
    <n v="50130.5"/>
    <n v="75465.8"/>
  </r>
  <r>
    <d v="2026-08-20T00:00:00"/>
    <x v="13927"/>
    <x v="5"/>
    <x v="3"/>
    <x v="2"/>
    <x v="7"/>
    <x v="2"/>
    <n v="5"/>
    <n v="125912"/>
    <n v="0"/>
    <n v="125912"/>
    <n v="90656.6"/>
    <n v="35255.4"/>
    <n v="54265.4"/>
  </r>
  <r>
    <d v="2026-08-20T00:00:00"/>
    <x v="13928"/>
    <x v="0"/>
    <x v="7"/>
    <x v="0"/>
    <x v="7"/>
    <x v="2"/>
    <n v="2"/>
    <n v="554382"/>
    <n v="27719.1"/>
    <n v="526663"/>
    <n v="368664"/>
    <n v="157999"/>
    <n v="75465.8"/>
  </r>
  <r>
    <d v="2026-08-20T00:00:00"/>
    <x v="13929"/>
    <x v="7"/>
    <x v="6"/>
    <x v="3"/>
    <x v="7"/>
    <x v="2"/>
    <n v="6"/>
    <n v="527964"/>
    <n v="0"/>
    <n v="527964"/>
    <n v="401253"/>
    <n v="126711"/>
    <n v="134268"/>
  </r>
  <r>
    <d v="2026-08-20T00:00:00"/>
    <x v="13930"/>
    <x v="6"/>
    <x v="2"/>
    <x v="3"/>
    <x v="7"/>
    <x v="2"/>
    <n v="3"/>
    <n v="86160"/>
    <n v="0"/>
    <n v="86160"/>
    <n v="65481.6"/>
    <n v="20678.4"/>
    <n v="134268"/>
  </r>
  <r>
    <d v="2026-08-20T00:00:00"/>
    <x v="13931"/>
    <x v="5"/>
    <x v="3"/>
    <x v="2"/>
    <x v="7"/>
    <x v="2"/>
    <n v="4"/>
    <n v="622832"/>
    <n v="43598.2"/>
    <n v="579234"/>
    <n v="417048"/>
    <n v="162185"/>
    <n v="54265.4"/>
  </r>
  <r>
    <d v="2026-08-20T00:00:00"/>
    <x v="13932"/>
    <x v="1"/>
    <x v="5"/>
    <x v="0"/>
    <x v="7"/>
    <x v="2"/>
    <n v="10"/>
    <n v="346521"/>
    <n v="13860.8"/>
    <n v="332660"/>
    <n v="232862"/>
    <n v="99798.1"/>
    <n v="75465.8"/>
  </r>
  <r>
    <d v="2026-08-20T00:00:00"/>
    <x v="13933"/>
    <x v="3"/>
    <x v="0"/>
    <x v="1"/>
    <x v="7"/>
    <x v="2"/>
    <n v="3"/>
    <n v="518752"/>
    <n v="67437.8"/>
    <n v="451314"/>
    <n v="279815"/>
    <n v="171499"/>
    <n v="220251"/>
  </r>
  <r>
    <d v="2026-08-20T00:00:00"/>
    <x v="13934"/>
    <x v="7"/>
    <x v="6"/>
    <x v="3"/>
    <x v="7"/>
    <x v="2"/>
    <n v="11"/>
    <n v="253032"/>
    <n v="0"/>
    <n v="253032"/>
    <n v="192304"/>
    <n v="60727.7"/>
    <n v="134268"/>
  </r>
  <r>
    <d v="2026-08-20T00:00:00"/>
    <x v="13935"/>
    <x v="3"/>
    <x v="0"/>
    <x v="1"/>
    <x v="7"/>
    <x v="2"/>
    <n v="9"/>
    <n v="210462"/>
    <n v="6313.86"/>
    <n v="204148"/>
    <n v="126572"/>
    <n v="77576.3"/>
    <n v="220251"/>
  </r>
  <r>
    <d v="2026-08-20T00:00:00"/>
    <x v="13936"/>
    <x v="6"/>
    <x v="2"/>
    <x v="3"/>
    <x v="7"/>
    <x v="2"/>
    <n v="11"/>
    <n v="327192"/>
    <n v="22903.4"/>
    <n v="304289"/>
    <n v="231259"/>
    <n v="73029.2"/>
    <n v="134268"/>
  </r>
  <r>
    <d v="2026-08-20T00:00:00"/>
    <x v="13937"/>
    <x v="6"/>
    <x v="2"/>
    <x v="3"/>
    <x v="7"/>
    <x v="2"/>
    <n v="10"/>
    <n v="540694"/>
    <n v="43255.5"/>
    <n v="497438"/>
    <n v="378053"/>
    <n v="119385"/>
    <n v="134268"/>
  </r>
  <r>
    <d v="2026-08-20T00:00:00"/>
    <x v="13938"/>
    <x v="5"/>
    <x v="3"/>
    <x v="2"/>
    <x v="7"/>
    <x v="2"/>
    <n v="2"/>
    <n v="582228"/>
    <n v="40756"/>
    <n v="541472"/>
    <n v="389860"/>
    <n v="151612"/>
    <n v="54265.4"/>
  </r>
  <r>
    <d v="2026-08-20T00:00:00"/>
    <x v="13939"/>
    <x v="0"/>
    <x v="7"/>
    <x v="0"/>
    <x v="7"/>
    <x v="2"/>
    <n v="2"/>
    <n v="451366"/>
    <n v="58677.6"/>
    <n v="392688"/>
    <n v="274882"/>
    <n v="117807"/>
    <n v="75465.8"/>
  </r>
  <r>
    <d v="2026-08-20T00:00:00"/>
    <x v="13940"/>
    <x v="4"/>
    <x v="4"/>
    <x v="2"/>
    <x v="7"/>
    <x v="2"/>
    <n v="1"/>
    <n v="801151"/>
    <n v="40057.6"/>
    <n v="761093"/>
    <n v="547987"/>
    <n v="213106"/>
    <n v="54265.4"/>
  </r>
  <r>
    <d v="2026-08-20T00:00:00"/>
    <x v="13941"/>
    <x v="5"/>
    <x v="3"/>
    <x v="2"/>
    <x v="7"/>
    <x v="2"/>
    <n v="3"/>
    <n v="309854"/>
    <n v="12394.2"/>
    <n v="297460"/>
    <n v="214171"/>
    <n v="83288.8"/>
    <n v="54265.4"/>
  </r>
  <r>
    <d v="2026-08-20T00:00:00"/>
    <x v="13942"/>
    <x v="5"/>
    <x v="3"/>
    <x v="2"/>
    <x v="7"/>
    <x v="2"/>
    <n v="2"/>
    <n v="256873"/>
    <n v="23118.6"/>
    <n v="233754"/>
    <n v="168303"/>
    <n v="65451.2"/>
    <n v="54265.4"/>
  </r>
  <r>
    <d v="2026-08-20T00:00:00"/>
    <x v="13943"/>
    <x v="2"/>
    <x v="1"/>
    <x v="1"/>
    <x v="7"/>
    <x v="2"/>
    <n v="6"/>
    <n v="565155"/>
    <n v="22606.2"/>
    <n v="542549"/>
    <n v="336380"/>
    <n v="206169"/>
    <n v="220251"/>
  </r>
  <r>
    <d v="2026-08-20T00:00:00"/>
    <x v="13944"/>
    <x v="5"/>
    <x v="3"/>
    <x v="2"/>
    <x v="7"/>
    <x v="2"/>
    <n v="12"/>
    <n v="457996"/>
    <n v="68699.4"/>
    <n v="389297"/>
    <n v="280294"/>
    <n v="109003"/>
    <n v="54265.4"/>
  </r>
  <r>
    <d v="2026-08-20T00:00:00"/>
    <x v="13945"/>
    <x v="7"/>
    <x v="6"/>
    <x v="3"/>
    <x v="7"/>
    <x v="2"/>
    <n v="1"/>
    <n v="668081"/>
    <n v="40084.9"/>
    <n v="627996"/>
    <n v="477277"/>
    <n v="150719"/>
    <n v="134268"/>
  </r>
  <r>
    <d v="2026-08-20T00:00:00"/>
    <x v="13946"/>
    <x v="3"/>
    <x v="0"/>
    <x v="1"/>
    <x v="7"/>
    <x v="2"/>
    <n v="3"/>
    <n v="215399"/>
    <n v="17231.9"/>
    <n v="198167"/>
    <n v="122864"/>
    <n v="75303.5"/>
    <n v="220251"/>
  </r>
  <r>
    <d v="2026-08-20T00:00:00"/>
    <x v="13947"/>
    <x v="7"/>
    <x v="6"/>
    <x v="3"/>
    <x v="7"/>
    <x v="2"/>
    <n v="4"/>
    <n v="831677"/>
    <n v="74850.9"/>
    <n v="756826"/>
    <n v="575188"/>
    <n v="181638"/>
    <n v="134268"/>
  </r>
  <r>
    <d v="2026-08-20T00:00:00"/>
    <x v="13948"/>
    <x v="0"/>
    <x v="7"/>
    <x v="0"/>
    <x v="7"/>
    <x v="2"/>
    <n v="3"/>
    <n v="71559"/>
    <n v="0"/>
    <n v="71559"/>
    <n v="50091.3"/>
    <n v="21467.7"/>
    <n v="75465.8"/>
  </r>
  <r>
    <d v="2026-08-20T00:00:00"/>
    <x v="13949"/>
    <x v="3"/>
    <x v="0"/>
    <x v="1"/>
    <x v="7"/>
    <x v="2"/>
    <n v="7"/>
    <n v="576992"/>
    <n v="0"/>
    <n v="576992"/>
    <n v="357735"/>
    <n v="219257"/>
    <n v="220251"/>
  </r>
  <r>
    <d v="2026-08-20T00:00:00"/>
    <x v="13950"/>
    <x v="3"/>
    <x v="0"/>
    <x v="1"/>
    <x v="7"/>
    <x v="2"/>
    <n v="5"/>
    <n v="562814"/>
    <n v="78794"/>
    <n v="484020"/>
    <n v="300092"/>
    <n v="183928"/>
    <n v="220251"/>
  </r>
  <r>
    <d v="2026-08-20T00:00:00"/>
    <x v="13951"/>
    <x v="6"/>
    <x v="2"/>
    <x v="3"/>
    <x v="7"/>
    <x v="2"/>
    <n v="2"/>
    <n v="627551"/>
    <n v="0"/>
    <n v="627551"/>
    <n v="476939"/>
    <n v="150612"/>
    <n v="134268"/>
  </r>
  <r>
    <d v="2026-08-20T00:00:00"/>
    <x v="13952"/>
    <x v="0"/>
    <x v="7"/>
    <x v="0"/>
    <x v="7"/>
    <x v="2"/>
    <n v="1"/>
    <n v="569585"/>
    <n v="74046.1"/>
    <n v="495539"/>
    <n v="346877"/>
    <n v="148662"/>
    <n v="75465.8"/>
  </r>
  <r>
    <d v="2026-08-20T00:00:00"/>
    <x v="13953"/>
    <x v="0"/>
    <x v="7"/>
    <x v="0"/>
    <x v="7"/>
    <x v="2"/>
    <n v="3"/>
    <n v="288235"/>
    <n v="8647.05"/>
    <n v="279588"/>
    <n v="195712"/>
    <n v="83876.4"/>
    <n v="75465.8"/>
  </r>
  <r>
    <d v="2026-08-20T00:00:00"/>
    <x v="13954"/>
    <x v="2"/>
    <x v="1"/>
    <x v="1"/>
    <x v="7"/>
    <x v="2"/>
    <n v="8"/>
    <n v="156579"/>
    <n v="0"/>
    <n v="156579"/>
    <n v="97079"/>
    <n v="59500"/>
    <n v="220251"/>
  </r>
  <r>
    <d v="2026-08-20T00:00:00"/>
    <x v="13955"/>
    <x v="6"/>
    <x v="2"/>
    <x v="3"/>
    <x v="7"/>
    <x v="2"/>
    <n v="8"/>
    <n v="699879"/>
    <n v="76986.7"/>
    <n v="622892"/>
    <n v="473398"/>
    <n v="149494"/>
    <n v="134268"/>
  </r>
  <r>
    <d v="2026-08-20T00:00:00"/>
    <x v="13956"/>
    <x v="2"/>
    <x v="1"/>
    <x v="1"/>
    <x v="7"/>
    <x v="2"/>
    <n v="3"/>
    <n v="712031"/>
    <n v="21360.9"/>
    <n v="690670"/>
    <n v="428215"/>
    <n v="262455"/>
    <n v="220251"/>
  </r>
  <r>
    <d v="2026-08-20T00:00:00"/>
    <x v="13957"/>
    <x v="6"/>
    <x v="2"/>
    <x v="3"/>
    <x v="7"/>
    <x v="2"/>
    <n v="7"/>
    <n v="778555"/>
    <n v="0"/>
    <n v="778555"/>
    <n v="591702"/>
    <n v="186853"/>
    <n v="134268"/>
  </r>
  <r>
    <d v="2026-08-21T00:00:00"/>
    <x v="13958"/>
    <x v="6"/>
    <x v="2"/>
    <x v="3"/>
    <x v="7"/>
    <x v="2"/>
    <n v="9"/>
    <n v="739022"/>
    <n v="0"/>
    <n v="739022"/>
    <n v="561657"/>
    <n v="177365"/>
    <n v="134268"/>
  </r>
  <r>
    <d v="2026-08-21T00:00:00"/>
    <x v="13959"/>
    <x v="1"/>
    <x v="5"/>
    <x v="0"/>
    <x v="7"/>
    <x v="2"/>
    <n v="1"/>
    <n v="98035"/>
    <n v="0"/>
    <n v="98035"/>
    <n v="68624.5"/>
    <n v="29410.5"/>
    <n v="75465.8"/>
  </r>
  <r>
    <d v="2026-08-21T00:00:00"/>
    <x v="13960"/>
    <x v="2"/>
    <x v="1"/>
    <x v="1"/>
    <x v="7"/>
    <x v="2"/>
    <n v="4"/>
    <n v="618929"/>
    <n v="61892.9"/>
    <n v="557036"/>
    <n v="345362"/>
    <n v="211674"/>
    <n v="220251"/>
  </r>
  <r>
    <d v="2026-08-21T00:00:00"/>
    <x v="13961"/>
    <x v="6"/>
    <x v="2"/>
    <x v="3"/>
    <x v="7"/>
    <x v="2"/>
    <n v="6"/>
    <n v="314836"/>
    <n v="9445.08"/>
    <n v="305391"/>
    <n v="232097"/>
    <n v="73293.8"/>
    <n v="134268"/>
  </r>
  <r>
    <d v="2026-08-21T00:00:00"/>
    <x v="13962"/>
    <x v="0"/>
    <x v="7"/>
    <x v="0"/>
    <x v="7"/>
    <x v="2"/>
    <n v="3"/>
    <n v="210722"/>
    <n v="0"/>
    <n v="210722"/>
    <n v="147505"/>
    <n v="63216.6"/>
    <n v="75465.8"/>
  </r>
  <r>
    <d v="2026-08-21T00:00:00"/>
    <x v="13963"/>
    <x v="2"/>
    <x v="1"/>
    <x v="1"/>
    <x v="7"/>
    <x v="2"/>
    <n v="10"/>
    <n v="151197"/>
    <n v="21167.6"/>
    <n v="130029"/>
    <n v="80618.2"/>
    <n v="49411.2"/>
    <n v="220251"/>
  </r>
  <r>
    <d v="2026-08-21T00:00:00"/>
    <x v="13964"/>
    <x v="1"/>
    <x v="5"/>
    <x v="0"/>
    <x v="7"/>
    <x v="2"/>
    <n v="5"/>
    <n v="661814"/>
    <n v="86035.8"/>
    <n v="575778"/>
    <n v="403045"/>
    <n v="172733"/>
    <n v="75465.8"/>
  </r>
  <r>
    <d v="2026-08-21T00:00:00"/>
    <x v="13965"/>
    <x v="4"/>
    <x v="4"/>
    <x v="2"/>
    <x v="7"/>
    <x v="2"/>
    <n v="1"/>
    <n v="436433"/>
    <n v="56736.3"/>
    <n v="379697"/>
    <n v="273382"/>
    <n v="106315"/>
    <n v="54265.4"/>
  </r>
  <r>
    <d v="2026-08-21T00:00:00"/>
    <x v="13966"/>
    <x v="6"/>
    <x v="2"/>
    <x v="3"/>
    <x v="7"/>
    <x v="2"/>
    <n v="9"/>
    <n v="632150"/>
    <n v="0"/>
    <n v="632150"/>
    <n v="480434"/>
    <n v="151716"/>
    <n v="134268"/>
  </r>
  <r>
    <d v="2026-08-21T00:00:00"/>
    <x v="13967"/>
    <x v="2"/>
    <x v="1"/>
    <x v="1"/>
    <x v="7"/>
    <x v="2"/>
    <n v="7"/>
    <n v="834471"/>
    <n v="0"/>
    <n v="834471"/>
    <n v="517372"/>
    <n v="317099"/>
    <n v="220251"/>
  </r>
  <r>
    <d v="2026-08-21T00:00:00"/>
    <x v="13968"/>
    <x v="6"/>
    <x v="2"/>
    <x v="3"/>
    <x v="7"/>
    <x v="2"/>
    <n v="8"/>
    <n v="323422"/>
    <n v="32342.2"/>
    <n v="291080"/>
    <n v="221221"/>
    <n v="69859.1"/>
    <n v="134268"/>
  </r>
  <r>
    <d v="2026-08-21T00:00:00"/>
    <x v="13969"/>
    <x v="7"/>
    <x v="6"/>
    <x v="3"/>
    <x v="7"/>
    <x v="2"/>
    <n v="8"/>
    <n v="204408"/>
    <n v="26573"/>
    <n v="177835"/>
    <n v="135155"/>
    <n v="42680.4"/>
    <n v="134268"/>
  </r>
  <r>
    <d v="2026-08-21T00:00:00"/>
    <x v="13970"/>
    <x v="4"/>
    <x v="4"/>
    <x v="2"/>
    <x v="7"/>
    <x v="2"/>
    <n v="12"/>
    <n v="668223"/>
    <n v="86869"/>
    <n v="581354"/>
    <n v="418575"/>
    <n v="162779"/>
    <n v="54265.4"/>
  </r>
  <r>
    <d v="2026-08-21T00:00:00"/>
    <x v="13971"/>
    <x v="1"/>
    <x v="5"/>
    <x v="0"/>
    <x v="7"/>
    <x v="2"/>
    <n v="2"/>
    <n v="700940"/>
    <n v="0"/>
    <n v="700940"/>
    <n v="490658"/>
    <n v="210282"/>
    <n v="75465.8"/>
  </r>
  <r>
    <d v="2026-08-21T00:00:00"/>
    <x v="13972"/>
    <x v="3"/>
    <x v="0"/>
    <x v="1"/>
    <x v="7"/>
    <x v="2"/>
    <n v="3"/>
    <n v="371584"/>
    <n v="40874.2"/>
    <n v="330710"/>
    <n v="205040"/>
    <n v="125670"/>
    <n v="220251"/>
  </r>
  <r>
    <d v="2026-08-21T00:00:00"/>
    <x v="13973"/>
    <x v="0"/>
    <x v="7"/>
    <x v="0"/>
    <x v="7"/>
    <x v="2"/>
    <n v="12"/>
    <n v="461284"/>
    <n v="13838.5"/>
    <n v="447445"/>
    <n v="313212"/>
    <n v="134234"/>
    <n v="75465.8"/>
  </r>
  <r>
    <d v="2026-08-21T00:00:00"/>
    <x v="13974"/>
    <x v="1"/>
    <x v="5"/>
    <x v="0"/>
    <x v="7"/>
    <x v="2"/>
    <n v="5"/>
    <n v="636979"/>
    <n v="76437.5"/>
    <n v="560542"/>
    <n v="392379"/>
    <n v="168162"/>
    <n v="75465.8"/>
  </r>
  <r>
    <d v="2026-08-21T00:00:00"/>
    <x v="13975"/>
    <x v="1"/>
    <x v="5"/>
    <x v="0"/>
    <x v="7"/>
    <x v="2"/>
    <n v="1"/>
    <n v="378188"/>
    <n v="22691.3"/>
    <n v="355497"/>
    <n v="248848"/>
    <n v="106649"/>
    <n v="75465.8"/>
  </r>
  <r>
    <d v="2026-08-21T00:00:00"/>
    <x v="13976"/>
    <x v="3"/>
    <x v="0"/>
    <x v="1"/>
    <x v="7"/>
    <x v="2"/>
    <n v="1"/>
    <n v="233490"/>
    <n v="16344.3"/>
    <n v="217146"/>
    <n v="134630"/>
    <n v="82515.4"/>
    <n v="220251"/>
  </r>
  <r>
    <d v="2026-08-21T00:00:00"/>
    <x v="13977"/>
    <x v="0"/>
    <x v="7"/>
    <x v="0"/>
    <x v="7"/>
    <x v="2"/>
    <n v="11"/>
    <n v="433622"/>
    <n v="43362.2"/>
    <n v="390260"/>
    <n v="273182"/>
    <n v="117078"/>
    <n v="75465.8"/>
  </r>
  <r>
    <d v="2026-08-21T00:00:00"/>
    <x v="13978"/>
    <x v="5"/>
    <x v="3"/>
    <x v="2"/>
    <x v="7"/>
    <x v="2"/>
    <n v="6"/>
    <n v="92481"/>
    <n v="0"/>
    <n v="92481"/>
    <n v="66586.3"/>
    <n v="25894.7"/>
    <n v="54265.4"/>
  </r>
  <r>
    <d v="2026-08-21T00:00:00"/>
    <x v="13979"/>
    <x v="3"/>
    <x v="0"/>
    <x v="1"/>
    <x v="7"/>
    <x v="2"/>
    <n v="10"/>
    <n v="572848"/>
    <n v="34370.9"/>
    <n v="538477"/>
    <n v="333856"/>
    <n v="204621"/>
    <n v="220251"/>
  </r>
  <r>
    <d v="2026-08-21T00:00:00"/>
    <x v="13980"/>
    <x v="6"/>
    <x v="2"/>
    <x v="3"/>
    <x v="7"/>
    <x v="2"/>
    <n v="5"/>
    <n v="422541"/>
    <n v="12676.2"/>
    <n v="409865"/>
    <n v="311497"/>
    <n v="98367.5"/>
    <n v="134268"/>
  </r>
  <r>
    <d v="2026-08-21T00:00:00"/>
    <x v="13981"/>
    <x v="7"/>
    <x v="6"/>
    <x v="3"/>
    <x v="7"/>
    <x v="2"/>
    <n v="10"/>
    <n v="392608"/>
    <n v="0"/>
    <n v="392608"/>
    <n v="298382"/>
    <n v="94225.9"/>
    <n v="134268"/>
  </r>
  <r>
    <d v="2026-08-21T00:00:00"/>
    <x v="13982"/>
    <x v="5"/>
    <x v="3"/>
    <x v="2"/>
    <x v="7"/>
    <x v="2"/>
    <n v="7"/>
    <n v="629327"/>
    <n v="0"/>
    <n v="629327"/>
    <n v="453115"/>
    <n v="176212"/>
    <n v="54265.4"/>
  </r>
  <r>
    <d v="2026-08-21T00:00:00"/>
    <x v="13983"/>
    <x v="4"/>
    <x v="4"/>
    <x v="2"/>
    <x v="7"/>
    <x v="2"/>
    <n v="11"/>
    <n v="184964"/>
    <n v="9248.2"/>
    <n v="175716"/>
    <n v="126515"/>
    <n v="49200.4"/>
    <n v="54265.4"/>
  </r>
  <r>
    <d v="2026-08-21T00:00:00"/>
    <x v="13984"/>
    <x v="6"/>
    <x v="2"/>
    <x v="3"/>
    <x v="7"/>
    <x v="2"/>
    <n v="10"/>
    <n v="769325"/>
    <n v="23079.8"/>
    <n v="746245"/>
    <n v="567146"/>
    <n v="179099"/>
    <n v="134268"/>
  </r>
  <r>
    <d v="2026-08-21T00:00:00"/>
    <x v="13985"/>
    <x v="0"/>
    <x v="7"/>
    <x v="0"/>
    <x v="7"/>
    <x v="2"/>
    <n v="10"/>
    <n v="288666"/>
    <n v="31753.3"/>
    <n v="256913"/>
    <n v="179839"/>
    <n v="77073.8"/>
    <n v="75465.8"/>
  </r>
  <r>
    <d v="2026-08-21T00:00:00"/>
    <x v="13986"/>
    <x v="6"/>
    <x v="2"/>
    <x v="3"/>
    <x v="7"/>
    <x v="2"/>
    <n v="3"/>
    <n v="747272"/>
    <n v="0"/>
    <n v="747272"/>
    <n v="567927"/>
    <n v="179345"/>
    <n v="134268"/>
  </r>
  <r>
    <d v="2026-08-21T00:00:00"/>
    <x v="13987"/>
    <x v="3"/>
    <x v="0"/>
    <x v="1"/>
    <x v="7"/>
    <x v="2"/>
    <n v="6"/>
    <n v="287280"/>
    <n v="20109.6"/>
    <n v="267170"/>
    <n v="165646"/>
    <n v="101525"/>
    <n v="220251"/>
  </r>
  <r>
    <d v="2026-08-21T00:00:00"/>
    <x v="13988"/>
    <x v="5"/>
    <x v="3"/>
    <x v="2"/>
    <x v="7"/>
    <x v="2"/>
    <n v="7"/>
    <n v="608526"/>
    <n v="0"/>
    <n v="608526"/>
    <n v="438139"/>
    <n v="170387"/>
    <n v="54265.4"/>
  </r>
  <r>
    <d v="2026-08-21T00:00:00"/>
    <x v="13989"/>
    <x v="0"/>
    <x v="7"/>
    <x v="0"/>
    <x v="7"/>
    <x v="2"/>
    <n v="4"/>
    <n v="79788"/>
    <n v="6383.04"/>
    <n v="73405"/>
    <n v="51383.5"/>
    <n v="22021.5"/>
    <n v="75465.8"/>
  </r>
  <r>
    <d v="2026-08-21T00:00:00"/>
    <x v="13990"/>
    <x v="5"/>
    <x v="3"/>
    <x v="2"/>
    <x v="7"/>
    <x v="2"/>
    <n v="9"/>
    <n v="229121"/>
    <n v="11456"/>
    <n v="217665"/>
    <n v="156719"/>
    <n v="60946.2"/>
    <n v="54265.4"/>
  </r>
  <r>
    <d v="2026-08-21T00:00:00"/>
    <x v="13991"/>
    <x v="3"/>
    <x v="0"/>
    <x v="1"/>
    <x v="7"/>
    <x v="2"/>
    <n v="2"/>
    <n v="436026"/>
    <n v="26161.6"/>
    <n v="409864"/>
    <n v="254116"/>
    <n v="155748"/>
    <n v="220251"/>
  </r>
  <r>
    <d v="2026-08-21T00:00:00"/>
    <x v="13992"/>
    <x v="4"/>
    <x v="4"/>
    <x v="2"/>
    <x v="7"/>
    <x v="2"/>
    <n v="9"/>
    <n v="558580"/>
    <n v="55858"/>
    <n v="502722"/>
    <n v="361960"/>
    <n v="140762"/>
    <n v="54265.4"/>
  </r>
  <r>
    <d v="2026-08-21T00:00:00"/>
    <x v="13993"/>
    <x v="3"/>
    <x v="0"/>
    <x v="1"/>
    <x v="7"/>
    <x v="2"/>
    <n v="8"/>
    <n v="701996"/>
    <n v="84239.5"/>
    <n v="617756"/>
    <n v="383009"/>
    <n v="234747"/>
    <n v="220251"/>
  </r>
  <r>
    <d v="2026-08-21T00:00:00"/>
    <x v="13994"/>
    <x v="3"/>
    <x v="0"/>
    <x v="1"/>
    <x v="7"/>
    <x v="2"/>
    <n v="1"/>
    <n v="127835"/>
    <n v="14061.9"/>
    <n v="113773"/>
    <n v="70539.4"/>
    <n v="43233.8"/>
    <n v="220251"/>
  </r>
  <r>
    <d v="2026-08-21T00:00:00"/>
    <x v="13995"/>
    <x v="5"/>
    <x v="3"/>
    <x v="2"/>
    <x v="7"/>
    <x v="2"/>
    <n v="4"/>
    <n v="833679"/>
    <n v="91704.7"/>
    <n v="741974"/>
    <n v="534222"/>
    <n v="207753"/>
    <n v="54265.4"/>
  </r>
  <r>
    <d v="2026-08-21T00:00:00"/>
    <x v="13996"/>
    <x v="4"/>
    <x v="4"/>
    <x v="2"/>
    <x v="7"/>
    <x v="2"/>
    <n v="12"/>
    <n v="778457"/>
    <n v="0"/>
    <n v="778457"/>
    <n v="560489"/>
    <n v="217968"/>
    <n v="54265.4"/>
  </r>
  <r>
    <d v="2026-08-21T00:00:00"/>
    <x v="13997"/>
    <x v="7"/>
    <x v="6"/>
    <x v="3"/>
    <x v="7"/>
    <x v="2"/>
    <n v="2"/>
    <n v="112597"/>
    <n v="0"/>
    <n v="112597"/>
    <n v="85573.7"/>
    <n v="27023.3"/>
    <n v="134268"/>
  </r>
  <r>
    <d v="2026-08-21T00:00:00"/>
    <x v="13998"/>
    <x v="6"/>
    <x v="2"/>
    <x v="3"/>
    <x v="7"/>
    <x v="2"/>
    <n v="2"/>
    <n v="170042"/>
    <n v="17004.2"/>
    <n v="153038"/>
    <n v="116309"/>
    <n v="36729.1"/>
    <n v="134268"/>
  </r>
  <r>
    <d v="2026-08-21T00:00:00"/>
    <x v="13999"/>
    <x v="5"/>
    <x v="3"/>
    <x v="2"/>
    <x v="7"/>
    <x v="2"/>
    <n v="1"/>
    <n v="705461"/>
    <n v="21163.8"/>
    <n v="684297"/>
    <n v="492694"/>
    <n v="191603"/>
    <n v="54265.4"/>
  </r>
  <r>
    <d v="2026-08-21T00:00:00"/>
    <x v="14000"/>
    <x v="1"/>
    <x v="5"/>
    <x v="0"/>
    <x v="7"/>
    <x v="2"/>
    <n v="1"/>
    <n v="205856"/>
    <n v="8234.24"/>
    <n v="197622"/>
    <n v="138335"/>
    <n v="59286.5"/>
    <n v="75465.8"/>
  </r>
  <r>
    <d v="2026-08-21T00:00:00"/>
    <x v="14001"/>
    <x v="6"/>
    <x v="2"/>
    <x v="3"/>
    <x v="7"/>
    <x v="2"/>
    <n v="7"/>
    <n v="663591"/>
    <n v="0"/>
    <n v="663591"/>
    <n v="504329"/>
    <n v="159262"/>
    <n v="134268"/>
  </r>
  <r>
    <d v="2026-08-21T00:00:00"/>
    <x v="14002"/>
    <x v="5"/>
    <x v="3"/>
    <x v="2"/>
    <x v="7"/>
    <x v="2"/>
    <n v="12"/>
    <n v="366219"/>
    <n v="0"/>
    <n v="366219"/>
    <n v="263678"/>
    <n v="102541"/>
    <n v="54265.4"/>
  </r>
  <r>
    <d v="2026-08-21T00:00:00"/>
    <x v="14003"/>
    <x v="4"/>
    <x v="4"/>
    <x v="2"/>
    <x v="7"/>
    <x v="2"/>
    <n v="8"/>
    <n v="667032"/>
    <n v="53362.6"/>
    <n v="613669"/>
    <n v="441842"/>
    <n v="171827"/>
    <n v="54265.4"/>
  </r>
  <r>
    <d v="2026-08-21T00:00:00"/>
    <x v="14004"/>
    <x v="7"/>
    <x v="6"/>
    <x v="3"/>
    <x v="7"/>
    <x v="2"/>
    <n v="3"/>
    <n v="582200"/>
    <n v="69864"/>
    <n v="512336"/>
    <n v="389375"/>
    <n v="122961"/>
    <n v="134268"/>
  </r>
  <r>
    <d v="2026-08-21T00:00:00"/>
    <x v="14005"/>
    <x v="4"/>
    <x v="4"/>
    <x v="2"/>
    <x v="7"/>
    <x v="2"/>
    <n v="9"/>
    <n v="473612"/>
    <n v="0"/>
    <n v="473612"/>
    <n v="341001"/>
    <n v="132611"/>
    <n v="54265.4"/>
  </r>
  <r>
    <d v="2026-08-22T00:00:00"/>
    <x v="14006"/>
    <x v="7"/>
    <x v="6"/>
    <x v="3"/>
    <x v="7"/>
    <x v="2"/>
    <n v="7"/>
    <n v="289907"/>
    <n v="0"/>
    <n v="289907"/>
    <n v="220329"/>
    <n v="69577.7"/>
    <n v="134268"/>
  </r>
  <r>
    <d v="2026-08-22T00:00:00"/>
    <x v="14007"/>
    <x v="7"/>
    <x v="6"/>
    <x v="3"/>
    <x v="7"/>
    <x v="2"/>
    <n v="6"/>
    <n v="558989"/>
    <n v="22359.6"/>
    <n v="536629"/>
    <n v="407838"/>
    <n v="128791"/>
    <n v="134268"/>
  </r>
  <r>
    <d v="2026-08-22T00:00:00"/>
    <x v="14008"/>
    <x v="7"/>
    <x v="6"/>
    <x v="3"/>
    <x v="7"/>
    <x v="2"/>
    <n v="8"/>
    <n v="383981"/>
    <n v="0"/>
    <n v="383981"/>
    <n v="291826"/>
    <n v="92155.4"/>
    <n v="134268"/>
  </r>
  <r>
    <d v="2026-08-22T00:00:00"/>
    <x v="14009"/>
    <x v="2"/>
    <x v="1"/>
    <x v="1"/>
    <x v="7"/>
    <x v="2"/>
    <n v="6"/>
    <n v="363322"/>
    <n v="32699"/>
    <n v="330623"/>
    <n v="204986"/>
    <n v="125637"/>
    <n v="220251"/>
  </r>
  <r>
    <d v="2026-08-22T00:00:00"/>
    <x v="14010"/>
    <x v="7"/>
    <x v="6"/>
    <x v="3"/>
    <x v="7"/>
    <x v="2"/>
    <n v="10"/>
    <n v="288170"/>
    <n v="43225.5"/>
    <n v="244944"/>
    <n v="186158"/>
    <n v="58786.7"/>
    <n v="134268"/>
  </r>
  <r>
    <d v="2026-08-22T00:00:00"/>
    <x v="14011"/>
    <x v="3"/>
    <x v="0"/>
    <x v="1"/>
    <x v="7"/>
    <x v="2"/>
    <n v="11"/>
    <n v="260084"/>
    <n v="36411.8"/>
    <n v="223672"/>
    <n v="138677"/>
    <n v="84995.4"/>
    <n v="220251"/>
  </r>
  <r>
    <d v="2026-08-22T00:00:00"/>
    <x v="14012"/>
    <x v="3"/>
    <x v="0"/>
    <x v="1"/>
    <x v="7"/>
    <x v="2"/>
    <n v="4"/>
    <n v="730603"/>
    <n v="65754.3"/>
    <n v="664849"/>
    <n v="412206"/>
    <n v="252643"/>
    <n v="220251"/>
  </r>
  <r>
    <d v="2026-08-22T00:00:00"/>
    <x v="14013"/>
    <x v="3"/>
    <x v="0"/>
    <x v="1"/>
    <x v="7"/>
    <x v="2"/>
    <n v="1"/>
    <n v="601974"/>
    <n v="54177.7"/>
    <n v="547796"/>
    <n v="339634"/>
    <n v="208163"/>
    <n v="220251"/>
  </r>
  <r>
    <d v="2026-08-22T00:00:00"/>
    <x v="14014"/>
    <x v="4"/>
    <x v="4"/>
    <x v="2"/>
    <x v="7"/>
    <x v="2"/>
    <n v="10"/>
    <n v="551479"/>
    <n v="71692.3"/>
    <n v="479787"/>
    <n v="345446"/>
    <n v="134340"/>
    <n v="54265.4"/>
  </r>
  <r>
    <d v="2026-08-22T00:00:00"/>
    <x v="14015"/>
    <x v="3"/>
    <x v="0"/>
    <x v="1"/>
    <x v="7"/>
    <x v="2"/>
    <n v="2"/>
    <n v="165795"/>
    <n v="0"/>
    <n v="165795"/>
    <n v="102793"/>
    <n v="63002.1"/>
    <n v="220251"/>
  </r>
  <r>
    <d v="2026-08-22T00:00:00"/>
    <x v="14016"/>
    <x v="5"/>
    <x v="3"/>
    <x v="2"/>
    <x v="7"/>
    <x v="2"/>
    <n v="12"/>
    <n v="132795"/>
    <n v="0"/>
    <n v="132795"/>
    <n v="95612.4"/>
    <n v="37182.6"/>
    <n v="54265.4"/>
  </r>
  <r>
    <d v="2026-08-22T00:00:00"/>
    <x v="14017"/>
    <x v="7"/>
    <x v="6"/>
    <x v="3"/>
    <x v="7"/>
    <x v="2"/>
    <n v="4"/>
    <n v="848154"/>
    <n v="50889.2"/>
    <n v="797265"/>
    <n v="605921"/>
    <n v="191344"/>
    <n v="134268"/>
  </r>
  <r>
    <d v="2026-08-22T00:00:00"/>
    <x v="14018"/>
    <x v="2"/>
    <x v="1"/>
    <x v="1"/>
    <x v="7"/>
    <x v="2"/>
    <n v="12"/>
    <n v="46886"/>
    <n v="0"/>
    <n v="46886"/>
    <n v="29069.3"/>
    <n v="17816.7"/>
    <n v="220251"/>
  </r>
  <r>
    <d v="2026-08-22T00:00:00"/>
    <x v="14019"/>
    <x v="1"/>
    <x v="5"/>
    <x v="0"/>
    <x v="7"/>
    <x v="2"/>
    <n v="7"/>
    <n v="497009"/>
    <n v="0"/>
    <n v="497009"/>
    <n v="347906"/>
    <n v="149103"/>
    <n v="75465.8"/>
  </r>
  <r>
    <d v="2026-08-22T00:00:00"/>
    <x v="14020"/>
    <x v="7"/>
    <x v="6"/>
    <x v="3"/>
    <x v="7"/>
    <x v="2"/>
    <n v="12"/>
    <n v="764048"/>
    <n v="106967"/>
    <n v="657081"/>
    <n v="499382"/>
    <n v="157700"/>
    <n v="134268"/>
  </r>
  <r>
    <d v="2026-08-22T00:00:00"/>
    <x v="14021"/>
    <x v="3"/>
    <x v="0"/>
    <x v="1"/>
    <x v="7"/>
    <x v="2"/>
    <n v="12"/>
    <n v="408513"/>
    <n v="0"/>
    <n v="408513"/>
    <n v="253278"/>
    <n v="155235"/>
    <n v="220251"/>
  </r>
  <r>
    <d v="2026-08-22T00:00:00"/>
    <x v="14022"/>
    <x v="3"/>
    <x v="0"/>
    <x v="1"/>
    <x v="7"/>
    <x v="2"/>
    <n v="10"/>
    <n v="528985"/>
    <n v="68768.1"/>
    <n v="460217"/>
    <n v="285335"/>
    <n v="174882"/>
    <n v="220251"/>
  </r>
  <r>
    <d v="2026-08-22T00:00:00"/>
    <x v="14023"/>
    <x v="4"/>
    <x v="4"/>
    <x v="2"/>
    <x v="7"/>
    <x v="2"/>
    <n v="9"/>
    <n v="224441"/>
    <n v="29177.3"/>
    <n v="195264"/>
    <n v="140590"/>
    <n v="54673.8"/>
    <n v="54265.4"/>
  </r>
  <r>
    <d v="2026-08-22T00:00:00"/>
    <x v="14024"/>
    <x v="6"/>
    <x v="2"/>
    <x v="3"/>
    <x v="7"/>
    <x v="2"/>
    <n v="8"/>
    <n v="599586"/>
    <n v="35975.2"/>
    <n v="563611"/>
    <n v="428344"/>
    <n v="135267"/>
    <n v="134268"/>
  </r>
  <r>
    <d v="2026-08-22T00:00:00"/>
    <x v="14025"/>
    <x v="3"/>
    <x v="0"/>
    <x v="1"/>
    <x v="7"/>
    <x v="2"/>
    <n v="10"/>
    <n v="691626"/>
    <n v="69162.6"/>
    <n v="622463"/>
    <n v="385927"/>
    <n v="236536"/>
    <n v="220251"/>
  </r>
  <r>
    <d v="2026-08-22T00:00:00"/>
    <x v="14026"/>
    <x v="5"/>
    <x v="3"/>
    <x v="2"/>
    <x v="7"/>
    <x v="2"/>
    <n v="5"/>
    <n v="737507"/>
    <n v="0"/>
    <n v="737507"/>
    <n v="531005"/>
    <n v="206502"/>
    <n v="54265.4"/>
  </r>
  <r>
    <d v="2026-08-22T00:00:00"/>
    <x v="14027"/>
    <x v="7"/>
    <x v="6"/>
    <x v="3"/>
    <x v="7"/>
    <x v="2"/>
    <n v="5"/>
    <n v="228364"/>
    <n v="0"/>
    <n v="228364"/>
    <n v="173557"/>
    <n v="54807.4"/>
    <n v="134268"/>
  </r>
  <r>
    <d v="2026-08-22T00:00:00"/>
    <x v="14028"/>
    <x v="1"/>
    <x v="5"/>
    <x v="0"/>
    <x v="7"/>
    <x v="2"/>
    <n v="8"/>
    <n v="470667"/>
    <n v="0"/>
    <n v="470667"/>
    <n v="329467"/>
    <n v="141200"/>
    <n v="75465.8"/>
  </r>
  <r>
    <d v="2026-08-22T00:00:00"/>
    <x v="14029"/>
    <x v="1"/>
    <x v="5"/>
    <x v="0"/>
    <x v="7"/>
    <x v="2"/>
    <n v="11"/>
    <n v="242636"/>
    <n v="0"/>
    <n v="242636"/>
    <n v="169845"/>
    <n v="72790.8"/>
    <n v="75465.8"/>
  </r>
  <r>
    <d v="2026-08-22T00:00:00"/>
    <x v="14030"/>
    <x v="7"/>
    <x v="6"/>
    <x v="3"/>
    <x v="7"/>
    <x v="2"/>
    <n v="1"/>
    <n v="434917"/>
    <n v="56539.2"/>
    <n v="378378"/>
    <n v="287567"/>
    <n v="90810.7"/>
    <n v="134268"/>
  </r>
  <r>
    <d v="2026-08-22T00:00:00"/>
    <x v="14031"/>
    <x v="5"/>
    <x v="3"/>
    <x v="2"/>
    <x v="7"/>
    <x v="2"/>
    <n v="9"/>
    <n v="774267"/>
    <n v="77426.7"/>
    <n v="696840"/>
    <n v="501725"/>
    <n v="195115"/>
    <n v="54265.4"/>
  </r>
  <r>
    <d v="2026-08-22T00:00:00"/>
    <x v="14032"/>
    <x v="0"/>
    <x v="7"/>
    <x v="0"/>
    <x v="7"/>
    <x v="2"/>
    <n v="3"/>
    <n v="641589"/>
    <n v="51327.1"/>
    <n v="590262"/>
    <n v="413183"/>
    <n v="177079"/>
    <n v="75465.8"/>
  </r>
  <r>
    <d v="2026-08-22T00:00:00"/>
    <x v="14033"/>
    <x v="7"/>
    <x v="6"/>
    <x v="3"/>
    <x v="7"/>
    <x v="2"/>
    <n v="9"/>
    <n v="476953"/>
    <n v="28617.2"/>
    <n v="448336"/>
    <n v="340735"/>
    <n v="107601"/>
    <n v="134268"/>
  </r>
  <r>
    <d v="2026-08-22T00:00:00"/>
    <x v="14034"/>
    <x v="1"/>
    <x v="5"/>
    <x v="0"/>
    <x v="7"/>
    <x v="2"/>
    <n v="4"/>
    <n v="566590"/>
    <n v="56659"/>
    <n v="509931"/>
    <n v="356952"/>
    <n v="152979"/>
    <n v="75465.8"/>
  </r>
  <r>
    <d v="2026-08-22T00:00:00"/>
    <x v="14035"/>
    <x v="4"/>
    <x v="4"/>
    <x v="2"/>
    <x v="7"/>
    <x v="2"/>
    <n v="5"/>
    <n v="805713"/>
    <n v="80571.3"/>
    <n v="725142"/>
    <n v="522102"/>
    <n v="203040"/>
    <n v="54265.4"/>
  </r>
  <r>
    <d v="2026-08-22T00:00:00"/>
    <x v="14036"/>
    <x v="4"/>
    <x v="4"/>
    <x v="2"/>
    <x v="7"/>
    <x v="2"/>
    <n v="2"/>
    <n v="218101"/>
    <n v="6543.03"/>
    <n v="211558"/>
    <n v="152322"/>
    <n v="59236.2"/>
    <n v="54265.4"/>
  </r>
  <r>
    <d v="2026-08-22T00:00:00"/>
    <x v="14037"/>
    <x v="0"/>
    <x v="7"/>
    <x v="0"/>
    <x v="7"/>
    <x v="2"/>
    <n v="5"/>
    <n v="56737"/>
    <n v="0"/>
    <n v="56737"/>
    <n v="39715.9"/>
    <n v="17021.1"/>
    <n v="75465.8"/>
  </r>
  <r>
    <d v="2026-08-22T00:00:00"/>
    <x v="14038"/>
    <x v="1"/>
    <x v="5"/>
    <x v="0"/>
    <x v="7"/>
    <x v="2"/>
    <n v="12"/>
    <n v="47939"/>
    <n v="6711.46"/>
    <n v="41227.5"/>
    <n v="28859.3"/>
    <n v="12368.3"/>
    <n v="75465.8"/>
  </r>
  <r>
    <d v="2026-08-22T00:00:00"/>
    <x v="14039"/>
    <x v="3"/>
    <x v="0"/>
    <x v="1"/>
    <x v="7"/>
    <x v="2"/>
    <n v="12"/>
    <n v="574185"/>
    <n v="63160.3"/>
    <n v="511025"/>
    <n v="316835"/>
    <n v="194189"/>
    <n v="220251"/>
  </r>
  <r>
    <d v="2026-08-22T00:00:00"/>
    <x v="14040"/>
    <x v="4"/>
    <x v="4"/>
    <x v="2"/>
    <x v="7"/>
    <x v="2"/>
    <n v="10"/>
    <n v="129181"/>
    <n v="7750.86"/>
    <n v="121430"/>
    <n v="87429.7"/>
    <n v="34000.4"/>
    <n v="54265.4"/>
  </r>
  <r>
    <d v="2026-08-22T00:00:00"/>
    <x v="14041"/>
    <x v="7"/>
    <x v="6"/>
    <x v="3"/>
    <x v="7"/>
    <x v="2"/>
    <n v="3"/>
    <n v="654331"/>
    <n v="52346.5"/>
    <n v="601985"/>
    <n v="457508"/>
    <n v="144476"/>
    <n v="134268"/>
  </r>
  <r>
    <d v="2026-08-22T00:00:00"/>
    <x v="14042"/>
    <x v="0"/>
    <x v="7"/>
    <x v="0"/>
    <x v="7"/>
    <x v="2"/>
    <n v="5"/>
    <n v="677990"/>
    <n v="88138.7"/>
    <n v="589851"/>
    <n v="412896"/>
    <n v="176955"/>
    <n v="75465.8"/>
  </r>
  <r>
    <d v="2026-08-22T00:00:00"/>
    <x v="14043"/>
    <x v="6"/>
    <x v="2"/>
    <x v="3"/>
    <x v="7"/>
    <x v="2"/>
    <n v="2"/>
    <n v="296309"/>
    <n v="32594"/>
    <n v="263715"/>
    <n v="200423"/>
    <n v="63291.6"/>
    <n v="134268"/>
  </r>
  <r>
    <d v="2026-08-22T00:00:00"/>
    <x v="14044"/>
    <x v="0"/>
    <x v="7"/>
    <x v="0"/>
    <x v="7"/>
    <x v="2"/>
    <n v="10"/>
    <n v="89121"/>
    <n v="13368.1"/>
    <n v="75752.9"/>
    <n v="53027"/>
    <n v="22725.8"/>
    <n v="75465.8"/>
  </r>
  <r>
    <d v="2026-08-22T00:00:00"/>
    <x v="14045"/>
    <x v="2"/>
    <x v="1"/>
    <x v="1"/>
    <x v="7"/>
    <x v="2"/>
    <n v="7"/>
    <n v="206870"/>
    <n v="8274.8"/>
    <n v="198595"/>
    <n v="123129"/>
    <n v="75466.2"/>
    <n v="220251"/>
  </r>
  <r>
    <d v="2026-08-22T00:00:00"/>
    <x v="14046"/>
    <x v="2"/>
    <x v="1"/>
    <x v="1"/>
    <x v="7"/>
    <x v="2"/>
    <n v="11"/>
    <n v="574054"/>
    <n v="45924.3"/>
    <n v="528130"/>
    <n v="327440"/>
    <n v="200689"/>
    <n v="220251"/>
  </r>
  <r>
    <d v="2026-08-22T00:00:00"/>
    <x v="14047"/>
    <x v="7"/>
    <x v="6"/>
    <x v="3"/>
    <x v="7"/>
    <x v="2"/>
    <n v="10"/>
    <n v="658074"/>
    <n v="0"/>
    <n v="658074"/>
    <n v="500136"/>
    <n v="157938"/>
    <n v="134268"/>
  </r>
  <r>
    <d v="2026-08-22T00:00:00"/>
    <x v="14048"/>
    <x v="6"/>
    <x v="2"/>
    <x v="3"/>
    <x v="7"/>
    <x v="2"/>
    <n v="3"/>
    <n v="49330"/>
    <n v="0"/>
    <n v="49330"/>
    <n v="37490.8"/>
    <n v="11839.2"/>
    <n v="134268"/>
  </r>
  <r>
    <d v="2026-08-22T00:00:00"/>
    <x v="14049"/>
    <x v="4"/>
    <x v="4"/>
    <x v="2"/>
    <x v="7"/>
    <x v="2"/>
    <n v="5"/>
    <n v="636707"/>
    <n v="31835.3"/>
    <n v="604872"/>
    <n v="435508"/>
    <n v="169364"/>
    <n v="54265.4"/>
  </r>
  <r>
    <d v="2026-08-22T00:00:00"/>
    <x v="14050"/>
    <x v="3"/>
    <x v="0"/>
    <x v="1"/>
    <x v="7"/>
    <x v="2"/>
    <n v="10"/>
    <n v="218493"/>
    <n v="0"/>
    <n v="218493"/>
    <n v="135466"/>
    <n v="83027.3"/>
    <n v="220251"/>
  </r>
  <r>
    <d v="2026-08-22T00:00:00"/>
    <x v="14051"/>
    <x v="5"/>
    <x v="3"/>
    <x v="2"/>
    <x v="7"/>
    <x v="2"/>
    <n v="12"/>
    <n v="84958"/>
    <n v="5947.06"/>
    <n v="79010.9"/>
    <n v="56887.9"/>
    <n v="22123.1"/>
    <n v="54265.4"/>
  </r>
  <r>
    <d v="2026-08-22T00:00:00"/>
    <x v="14052"/>
    <x v="6"/>
    <x v="2"/>
    <x v="3"/>
    <x v="7"/>
    <x v="2"/>
    <n v="12"/>
    <n v="271694"/>
    <n v="0"/>
    <n v="271694"/>
    <n v="206487"/>
    <n v="65206.6"/>
    <n v="134268"/>
  </r>
  <r>
    <d v="2026-08-22T00:00:00"/>
    <x v="14053"/>
    <x v="3"/>
    <x v="0"/>
    <x v="1"/>
    <x v="7"/>
    <x v="2"/>
    <n v="1"/>
    <n v="813600"/>
    <n v="97632"/>
    <n v="715968"/>
    <n v="443900"/>
    <n v="272068"/>
    <n v="220251"/>
  </r>
  <r>
    <d v="2026-08-22T00:00:00"/>
    <x v="14054"/>
    <x v="4"/>
    <x v="4"/>
    <x v="2"/>
    <x v="7"/>
    <x v="2"/>
    <n v="4"/>
    <n v="565125"/>
    <n v="0"/>
    <n v="565125"/>
    <n v="406890"/>
    <n v="158235"/>
    <n v="54265.4"/>
  </r>
  <r>
    <d v="2026-08-22T00:00:00"/>
    <x v="14055"/>
    <x v="5"/>
    <x v="3"/>
    <x v="2"/>
    <x v="7"/>
    <x v="2"/>
    <n v="5"/>
    <n v="291035"/>
    <n v="0"/>
    <n v="291035"/>
    <n v="209545"/>
    <n v="81489.8"/>
    <n v="54265.4"/>
  </r>
  <r>
    <d v="2026-08-22T00:00:00"/>
    <x v="14056"/>
    <x v="7"/>
    <x v="6"/>
    <x v="3"/>
    <x v="7"/>
    <x v="2"/>
    <n v="2"/>
    <n v="597378"/>
    <n v="53764"/>
    <n v="543614"/>
    <n v="413147"/>
    <n v="130467"/>
    <n v="134268"/>
  </r>
  <r>
    <d v="2026-08-22T00:00:00"/>
    <x v="14057"/>
    <x v="5"/>
    <x v="3"/>
    <x v="2"/>
    <x v="7"/>
    <x v="2"/>
    <n v="12"/>
    <n v="668545"/>
    <n v="0"/>
    <n v="668545"/>
    <n v="481352"/>
    <n v="187193"/>
    <n v="54265.4"/>
  </r>
  <r>
    <d v="2026-08-22T00:00:00"/>
    <x v="14058"/>
    <x v="1"/>
    <x v="5"/>
    <x v="0"/>
    <x v="7"/>
    <x v="2"/>
    <n v="11"/>
    <n v="561195"/>
    <n v="44895.6"/>
    <n v="516299"/>
    <n v="361410"/>
    <n v="154890"/>
    <n v="75465.8"/>
  </r>
  <r>
    <d v="2026-08-22T00:00:00"/>
    <x v="14059"/>
    <x v="0"/>
    <x v="7"/>
    <x v="0"/>
    <x v="7"/>
    <x v="2"/>
    <n v="7"/>
    <n v="324477"/>
    <n v="0"/>
    <n v="324477"/>
    <n v="227134"/>
    <n v="97343.1"/>
    <n v="75465.8"/>
  </r>
  <r>
    <d v="2026-08-22T00:00:00"/>
    <x v="14060"/>
    <x v="0"/>
    <x v="7"/>
    <x v="0"/>
    <x v="7"/>
    <x v="2"/>
    <n v="5"/>
    <n v="767642"/>
    <n v="115146"/>
    <n v="652496"/>
    <n v="456747"/>
    <n v="195749"/>
    <n v="75465.8"/>
  </r>
  <r>
    <d v="2026-08-22T00:00:00"/>
    <x v="14061"/>
    <x v="2"/>
    <x v="1"/>
    <x v="1"/>
    <x v="7"/>
    <x v="2"/>
    <n v="6"/>
    <n v="396399"/>
    <n v="15856"/>
    <n v="380543"/>
    <n v="235937"/>
    <n v="144606"/>
    <n v="220251"/>
  </r>
  <r>
    <d v="2026-08-22T00:00:00"/>
    <x v="14062"/>
    <x v="2"/>
    <x v="1"/>
    <x v="1"/>
    <x v="7"/>
    <x v="2"/>
    <n v="2"/>
    <n v="406007"/>
    <n v="16240.3"/>
    <n v="389767"/>
    <n v="241655"/>
    <n v="148111"/>
    <n v="220251"/>
  </r>
  <r>
    <d v="2026-08-22T00:00:00"/>
    <x v="14063"/>
    <x v="4"/>
    <x v="4"/>
    <x v="2"/>
    <x v="7"/>
    <x v="2"/>
    <n v="4"/>
    <n v="274741"/>
    <n v="32968.9"/>
    <n v="241772"/>
    <n v="174076"/>
    <n v="67696.2"/>
    <n v="54265.4"/>
  </r>
  <r>
    <d v="2026-08-22T00:00:00"/>
    <x v="14064"/>
    <x v="2"/>
    <x v="1"/>
    <x v="1"/>
    <x v="7"/>
    <x v="2"/>
    <n v="9"/>
    <n v="552715"/>
    <n v="38690.1"/>
    <n v="514025"/>
    <n v="318695"/>
    <n v="195329"/>
    <n v="220251"/>
  </r>
  <r>
    <d v="2026-08-23T00:00:00"/>
    <x v="14065"/>
    <x v="0"/>
    <x v="7"/>
    <x v="0"/>
    <x v="7"/>
    <x v="2"/>
    <n v="7"/>
    <n v="764425"/>
    <n v="84086.8"/>
    <n v="680338"/>
    <n v="476237"/>
    <n v="204101"/>
    <n v="75465.8"/>
  </r>
  <r>
    <d v="2026-08-23T00:00:00"/>
    <x v="14066"/>
    <x v="1"/>
    <x v="5"/>
    <x v="0"/>
    <x v="7"/>
    <x v="2"/>
    <n v="2"/>
    <n v="634795"/>
    <n v="19043.8"/>
    <n v="615751"/>
    <n v="431026"/>
    <n v="184725"/>
    <n v="75465.8"/>
  </r>
  <r>
    <d v="2026-08-23T00:00:00"/>
    <x v="14067"/>
    <x v="4"/>
    <x v="4"/>
    <x v="2"/>
    <x v="7"/>
    <x v="2"/>
    <n v="11"/>
    <n v="471127"/>
    <n v="51824"/>
    <n v="419303"/>
    <n v="301898"/>
    <n v="117405"/>
    <n v="54265.4"/>
  </r>
  <r>
    <d v="2026-08-23T00:00:00"/>
    <x v="14068"/>
    <x v="0"/>
    <x v="7"/>
    <x v="0"/>
    <x v="7"/>
    <x v="2"/>
    <n v="3"/>
    <n v="143154"/>
    <n v="12883.9"/>
    <n v="130270"/>
    <n v="91189.1"/>
    <n v="39081"/>
    <n v="75465.8"/>
  </r>
  <r>
    <d v="2026-08-23T00:00:00"/>
    <x v="14069"/>
    <x v="6"/>
    <x v="2"/>
    <x v="3"/>
    <x v="7"/>
    <x v="2"/>
    <n v="12"/>
    <n v="275988"/>
    <n v="35878.4"/>
    <n v="240110"/>
    <n v="182483"/>
    <n v="57626.3"/>
    <n v="134268"/>
  </r>
  <r>
    <d v="2026-08-23T00:00:00"/>
    <x v="14070"/>
    <x v="0"/>
    <x v="7"/>
    <x v="0"/>
    <x v="7"/>
    <x v="2"/>
    <n v="10"/>
    <n v="835075"/>
    <n v="41753.8"/>
    <n v="793321"/>
    <n v="555325"/>
    <n v="237996"/>
    <n v="75465.8"/>
  </r>
  <r>
    <d v="2026-08-23T00:00:00"/>
    <x v="14071"/>
    <x v="0"/>
    <x v="7"/>
    <x v="0"/>
    <x v="7"/>
    <x v="2"/>
    <n v="9"/>
    <n v="608543"/>
    <n v="0"/>
    <n v="608543"/>
    <n v="425980"/>
    <n v="182563"/>
    <n v="75465.8"/>
  </r>
  <r>
    <d v="2026-08-23T00:00:00"/>
    <x v="14072"/>
    <x v="2"/>
    <x v="1"/>
    <x v="1"/>
    <x v="7"/>
    <x v="2"/>
    <n v="1"/>
    <n v="770690"/>
    <n v="77069"/>
    <n v="693621"/>
    <n v="430045"/>
    <n v="263576"/>
    <n v="220251"/>
  </r>
  <r>
    <d v="2026-08-23T00:00:00"/>
    <x v="14073"/>
    <x v="7"/>
    <x v="6"/>
    <x v="3"/>
    <x v="7"/>
    <x v="2"/>
    <n v="1"/>
    <n v="50708"/>
    <n v="0"/>
    <n v="50708"/>
    <n v="38538.1"/>
    <n v="12169.9"/>
    <n v="134268"/>
  </r>
  <r>
    <d v="2026-08-23T00:00:00"/>
    <x v="14074"/>
    <x v="0"/>
    <x v="7"/>
    <x v="0"/>
    <x v="7"/>
    <x v="2"/>
    <n v="3"/>
    <n v="294208"/>
    <n v="0"/>
    <n v="294208"/>
    <n v="205946"/>
    <n v="88262.4"/>
    <n v="75465.8"/>
  </r>
  <r>
    <d v="2026-08-23T00:00:00"/>
    <x v="14075"/>
    <x v="5"/>
    <x v="3"/>
    <x v="2"/>
    <x v="7"/>
    <x v="2"/>
    <n v="10"/>
    <n v="488833"/>
    <n v="39106.6"/>
    <n v="449726"/>
    <n v="323803"/>
    <n v="125923"/>
    <n v="54265.4"/>
  </r>
  <r>
    <d v="2026-08-23T00:00:00"/>
    <x v="14076"/>
    <x v="1"/>
    <x v="5"/>
    <x v="0"/>
    <x v="7"/>
    <x v="2"/>
    <n v="10"/>
    <n v="271231"/>
    <n v="29835.4"/>
    <n v="241396"/>
    <n v="168977"/>
    <n v="72418.7"/>
    <n v="75465.8"/>
  </r>
  <r>
    <d v="2026-08-23T00:00:00"/>
    <x v="14077"/>
    <x v="5"/>
    <x v="3"/>
    <x v="2"/>
    <x v="7"/>
    <x v="2"/>
    <n v="6"/>
    <n v="167510"/>
    <n v="18426.1"/>
    <n v="149084"/>
    <n v="107340"/>
    <n v="41743.5"/>
    <n v="54265.4"/>
  </r>
  <r>
    <d v="2026-08-23T00:00:00"/>
    <x v="14078"/>
    <x v="7"/>
    <x v="6"/>
    <x v="3"/>
    <x v="7"/>
    <x v="2"/>
    <n v="9"/>
    <n v="540214"/>
    <n v="75630"/>
    <n v="464584"/>
    <n v="353084"/>
    <n v="111500"/>
    <n v="134268"/>
  </r>
  <r>
    <d v="2026-08-23T00:00:00"/>
    <x v="14079"/>
    <x v="3"/>
    <x v="0"/>
    <x v="1"/>
    <x v="7"/>
    <x v="2"/>
    <n v="8"/>
    <n v="331205"/>
    <n v="0"/>
    <n v="331205"/>
    <n v="205347"/>
    <n v="125858"/>
    <n v="220251"/>
  </r>
  <r>
    <d v="2026-08-23T00:00:00"/>
    <x v="14080"/>
    <x v="1"/>
    <x v="5"/>
    <x v="0"/>
    <x v="7"/>
    <x v="2"/>
    <n v="7"/>
    <n v="502173"/>
    <n v="45195.6"/>
    <n v="456977"/>
    <n v="319884"/>
    <n v="137093"/>
    <n v="75465.8"/>
  </r>
  <r>
    <d v="2026-08-23T00:00:00"/>
    <x v="14081"/>
    <x v="3"/>
    <x v="0"/>
    <x v="1"/>
    <x v="7"/>
    <x v="2"/>
    <n v="5"/>
    <n v="389251"/>
    <n v="58387.7"/>
    <n v="330863"/>
    <n v="205135"/>
    <n v="125728"/>
    <n v="220251"/>
  </r>
  <r>
    <d v="2026-08-23T00:00:00"/>
    <x v="14082"/>
    <x v="7"/>
    <x v="6"/>
    <x v="3"/>
    <x v="7"/>
    <x v="2"/>
    <n v="7"/>
    <n v="509212"/>
    <n v="0"/>
    <n v="509212"/>
    <n v="387001"/>
    <n v="122211"/>
    <n v="134268"/>
  </r>
  <r>
    <d v="2026-08-23T00:00:00"/>
    <x v="14083"/>
    <x v="1"/>
    <x v="5"/>
    <x v="0"/>
    <x v="7"/>
    <x v="2"/>
    <n v="7"/>
    <n v="365263"/>
    <n v="25568.4"/>
    <n v="339695"/>
    <n v="237786"/>
    <n v="101908"/>
    <n v="75465.8"/>
  </r>
  <r>
    <d v="2026-08-23T00:00:00"/>
    <x v="14084"/>
    <x v="4"/>
    <x v="4"/>
    <x v="2"/>
    <x v="7"/>
    <x v="2"/>
    <n v="2"/>
    <n v="735844"/>
    <n v="95659.7"/>
    <n v="640184"/>
    <n v="460933"/>
    <n v="179252"/>
    <n v="54265.4"/>
  </r>
  <r>
    <d v="2026-08-23T00:00:00"/>
    <x v="14085"/>
    <x v="0"/>
    <x v="7"/>
    <x v="0"/>
    <x v="7"/>
    <x v="2"/>
    <n v="6"/>
    <n v="732769"/>
    <n v="0"/>
    <n v="732769"/>
    <n v="512938"/>
    <n v="219831"/>
    <n v="75465.8"/>
  </r>
  <r>
    <d v="2026-08-23T00:00:00"/>
    <x v="14086"/>
    <x v="2"/>
    <x v="1"/>
    <x v="1"/>
    <x v="7"/>
    <x v="2"/>
    <n v="6"/>
    <n v="538002"/>
    <n v="64560.2"/>
    <n v="473442"/>
    <n v="293534"/>
    <n v="179908"/>
    <n v="220251"/>
  </r>
  <r>
    <d v="2026-08-23T00:00:00"/>
    <x v="14087"/>
    <x v="4"/>
    <x v="4"/>
    <x v="2"/>
    <x v="7"/>
    <x v="2"/>
    <n v="7"/>
    <n v="474097"/>
    <n v="33186.8"/>
    <n v="440910"/>
    <n v="317455"/>
    <n v="123455"/>
    <n v="54265.4"/>
  </r>
  <r>
    <d v="2026-08-23T00:00:00"/>
    <x v="14088"/>
    <x v="4"/>
    <x v="4"/>
    <x v="2"/>
    <x v="7"/>
    <x v="2"/>
    <n v="12"/>
    <n v="174401"/>
    <n v="0"/>
    <n v="174401"/>
    <n v="125569"/>
    <n v="48832.3"/>
    <n v="54265.4"/>
  </r>
  <r>
    <d v="2026-08-23T00:00:00"/>
    <x v="14089"/>
    <x v="7"/>
    <x v="6"/>
    <x v="3"/>
    <x v="7"/>
    <x v="2"/>
    <n v="5"/>
    <n v="420449"/>
    <n v="25226.9"/>
    <n v="395222"/>
    <n v="300369"/>
    <n v="94853.3"/>
    <n v="134268"/>
  </r>
  <r>
    <d v="2026-08-23T00:00:00"/>
    <x v="14090"/>
    <x v="5"/>
    <x v="3"/>
    <x v="2"/>
    <x v="7"/>
    <x v="2"/>
    <n v="7"/>
    <n v="398435"/>
    <n v="39843.5"/>
    <n v="358592"/>
    <n v="258186"/>
    <n v="100406"/>
    <n v="54265.4"/>
  </r>
  <r>
    <d v="2026-08-23T00:00:00"/>
    <x v="14091"/>
    <x v="3"/>
    <x v="0"/>
    <x v="1"/>
    <x v="7"/>
    <x v="2"/>
    <n v="6"/>
    <n v="425953"/>
    <n v="55373.9"/>
    <n v="370579"/>
    <n v="229759"/>
    <n v="140820"/>
    <n v="220251"/>
  </r>
  <r>
    <d v="2026-08-23T00:00:00"/>
    <x v="14092"/>
    <x v="6"/>
    <x v="2"/>
    <x v="3"/>
    <x v="7"/>
    <x v="2"/>
    <n v="11"/>
    <n v="714482"/>
    <n v="64303.4"/>
    <n v="650179"/>
    <n v="494136"/>
    <n v="156043"/>
    <n v="134268"/>
  </r>
  <r>
    <d v="2026-08-23T00:00:00"/>
    <x v="14093"/>
    <x v="3"/>
    <x v="0"/>
    <x v="1"/>
    <x v="7"/>
    <x v="2"/>
    <n v="1"/>
    <n v="617529"/>
    <n v="37051.7"/>
    <n v="580477"/>
    <n v="359896"/>
    <n v="220581"/>
    <n v="220251"/>
  </r>
  <r>
    <d v="2026-08-23T00:00:00"/>
    <x v="14094"/>
    <x v="6"/>
    <x v="2"/>
    <x v="3"/>
    <x v="7"/>
    <x v="2"/>
    <n v="12"/>
    <n v="643312"/>
    <n v="57898.1"/>
    <n v="585414"/>
    <n v="444915"/>
    <n v="140499"/>
    <n v="134268"/>
  </r>
  <r>
    <d v="2026-08-23T00:00:00"/>
    <x v="14095"/>
    <x v="2"/>
    <x v="1"/>
    <x v="1"/>
    <x v="7"/>
    <x v="2"/>
    <n v="8"/>
    <n v="675995"/>
    <n v="0"/>
    <n v="675995"/>
    <n v="419117"/>
    <n v="256878"/>
    <n v="220251"/>
  </r>
  <r>
    <d v="2026-08-23T00:00:00"/>
    <x v="14096"/>
    <x v="5"/>
    <x v="3"/>
    <x v="2"/>
    <x v="7"/>
    <x v="2"/>
    <n v="2"/>
    <n v="649615"/>
    <n v="84449.9"/>
    <n v="565165"/>
    <n v="406919"/>
    <n v="158246"/>
    <n v="54265.4"/>
  </r>
  <r>
    <d v="2026-08-23T00:00:00"/>
    <x v="14097"/>
    <x v="5"/>
    <x v="3"/>
    <x v="2"/>
    <x v="7"/>
    <x v="2"/>
    <n v="4"/>
    <n v="453379"/>
    <n v="22669"/>
    <n v="430710"/>
    <n v="310111"/>
    <n v="120599"/>
    <n v="54265.4"/>
  </r>
  <r>
    <d v="2026-08-23T00:00:00"/>
    <x v="14098"/>
    <x v="1"/>
    <x v="5"/>
    <x v="0"/>
    <x v="7"/>
    <x v="2"/>
    <n v="3"/>
    <n v="150290"/>
    <n v="16531.9"/>
    <n v="133758"/>
    <n v="93630.7"/>
    <n v="40127.4"/>
    <n v="75465.8"/>
  </r>
  <r>
    <d v="2026-08-23T00:00:00"/>
    <x v="14099"/>
    <x v="5"/>
    <x v="3"/>
    <x v="2"/>
    <x v="7"/>
    <x v="2"/>
    <n v="7"/>
    <n v="433977"/>
    <n v="17359.1"/>
    <n v="416618"/>
    <n v="299965"/>
    <n v="116653"/>
    <n v="54265.4"/>
  </r>
  <r>
    <d v="2026-08-23T00:00:00"/>
    <x v="14100"/>
    <x v="3"/>
    <x v="0"/>
    <x v="1"/>
    <x v="7"/>
    <x v="2"/>
    <n v="3"/>
    <n v="297018"/>
    <n v="0"/>
    <n v="297018"/>
    <n v="184151"/>
    <n v="112867"/>
    <n v="220251"/>
  </r>
  <r>
    <d v="2026-08-23T00:00:00"/>
    <x v="14101"/>
    <x v="3"/>
    <x v="0"/>
    <x v="1"/>
    <x v="7"/>
    <x v="2"/>
    <n v="9"/>
    <n v="223304"/>
    <n v="33495.6"/>
    <n v="189808"/>
    <n v="117681"/>
    <n v="72127.2"/>
    <n v="220251"/>
  </r>
  <r>
    <d v="2026-08-23T00:00:00"/>
    <x v="14102"/>
    <x v="2"/>
    <x v="1"/>
    <x v="1"/>
    <x v="7"/>
    <x v="2"/>
    <n v="10"/>
    <n v="63761"/>
    <n v="8288.93"/>
    <n v="55472.1"/>
    <n v="34392.7"/>
    <n v="21079.4"/>
    <n v="220251"/>
  </r>
  <r>
    <d v="2026-08-23T00:00:00"/>
    <x v="14103"/>
    <x v="1"/>
    <x v="5"/>
    <x v="0"/>
    <x v="7"/>
    <x v="2"/>
    <n v="7"/>
    <n v="532493"/>
    <n v="0"/>
    <n v="532493"/>
    <n v="372745"/>
    <n v="159748"/>
    <n v="75465.8"/>
  </r>
  <r>
    <d v="2026-08-23T00:00:00"/>
    <x v="14104"/>
    <x v="0"/>
    <x v="7"/>
    <x v="0"/>
    <x v="7"/>
    <x v="2"/>
    <n v="1"/>
    <n v="745750"/>
    <n v="0"/>
    <n v="745750"/>
    <n v="522025"/>
    <n v="223725"/>
    <n v="75465.8"/>
  </r>
  <r>
    <d v="2026-08-23T00:00:00"/>
    <x v="14105"/>
    <x v="4"/>
    <x v="4"/>
    <x v="2"/>
    <x v="7"/>
    <x v="2"/>
    <n v="5"/>
    <n v="386319"/>
    <n v="30905.5"/>
    <n v="355413"/>
    <n v="255898"/>
    <n v="99515.8"/>
    <n v="54265.4"/>
  </r>
  <r>
    <d v="2026-08-23T00:00:00"/>
    <x v="14106"/>
    <x v="2"/>
    <x v="1"/>
    <x v="1"/>
    <x v="7"/>
    <x v="2"/>
    <n v="5"/>
    <n v="468576"/>
    <n v="70286.4"/>
    <n v="398290"/>
    <n v="246940"/>
    <n v="151350"/>
    <n v="220251"/>
  </r>
  <r>
    <d v="2026-08-23T00:00:00"/>
    <x v="14107"/>
    <x v="2"/>
    <x v="1"/>
    <x v="1"/>
    <x v="7"/>
    <x v="2"/>
    <n v="4"/>
    <n v="232514"/>
    <n v="11625.7"/>
    <n v="220888"/>
    <n v="136951"/>
    <n v="83937.6"/>
    <n v="220251"/>
  </r>
  <r>
    <d v="2026-08-23T00:00:00"/>
    <x v="14108"/>
    <x v="0"/>
    <x v="7"/>
    <x v="0"/>
    <x v="7"/>
    <x v="2"/>
    <n v="4"/>
    <n v="532264"/>
    <n v="0"/>
    <n v="532264"/>
    <n v="372585"/>
    <n v="159679"/>
    <n v="75465.8"/>
  </r>
  <r>
    <d v="2026-08-23T00:00:00"/>
    <x v="14109"/>
    <x v="7"/>
    <x v="6"/>
    <x v="3"/>
    <x v="7"/>
    <x v="2"/>
    <n v="1"/>
    <n v="167736"/>
    <n v="18451"/>
    <n v="149285"/>
    <n v="113457"/>
    <n v="35828.4"/>
    <n v="134268"/>
  </r>
  <r>
    <d v="2026-08-23T00:00:00"/>
    <x v="14110"/>
    <x v="7"/>
    <x v="6"/>
    <x v="3"/>
    <x v="7"/>
    <x v="2"/>
    <n v="11"/>
    <n v="696123"/>
    <n v="41767.4"/>
    <n v="654356"/>
    <n v="497310"/>
    <n v="157045"/>
    <n v="134268"/>
  </r>
  <r>
    <d v="2026-08-23T00:00:00"/>
    <x v="14111"/>
    <x v="5"/>
    <x v="3"/>
    <x v="2"/>
    <x v="7"/>
    <x v="2"/>
    <n v="8"/>
    <n v="583376"/>
    <n v="17501.3"/>
    <n v="565875"/>
    <n v="407430"/>
    <n v="158445"/>
    <n v="54265.4"/>
  </r>
  <r>
    <d v="2026-08-23T00:00:00"/>
    <x v="14112"/>
    <x v="7"/>
    <x v="6"/>
    <x v="3"/>
    <x v="7"/>
    <x v="2"/>
    <n v="7"/>
    <n v="464889"/>
    <n v="32542.2"/>
    <n v="432347"/>
    <n v="328584"/>
    <n v="103763"/>
    <n v="134268"/>
  </r>
  <r>
    <d v="2026-08-23T00:00:00"/>
    <x v="14113"/>
    <x v="3"/>
    <x v="0"/>
    <x v="1"/>
    <x v="7"/>
    <x v="2"/>
    <n v="9"/>
    <n v="117798"/>
    <n v="0"/>
    <n v="117798"/>
    <n v="73034.8"/>
    <n v="44763.2"/>
    <n v="220251"/>
  </r>
  <r>
    <d v="2026-08-23T00:00:00"/>
    <x v="14114"/>
    <x v="0"/>
    <x v="7"/>
    <x v="0"/>
    <x v="7"/>
    <x v="2"/>
    <n v="10"/>
    <n v="447092"/>
    <n v="40238.3"/>
    <n v="406854"/>
    <n v="284798"/>
    <n v="122056"/>
    <n v="75465.8"/>
  </r>
  <r>
    <d v="2026-08-23T00:00:00"/>
    <x v="14115"/>
    <x v="6"/>
    <x v="2"/>
    <x v="3"/>
    <x v="7"/>
    <x v="2"/>
    <n v="6"/>
    <n v="381121"/>
    <n v="22867.3"/>
    <n v="358254"/>
    <n v="272273"/>
    <n v="85980.9"/>
    <n v="134268"/>
  </r>
  <r>
    <d v="2026-08-23T00:00:00"/>
    <x v="14116"/>
    <x v="1"/>
    <x v="5"/>
    <x v="0"/>
    <x v="7"/>
    <x v="2"/>
    <n v="8"/>
    <n v="590036"/>
    <n v="41302.5"/>
    <n v="548733"/>
    <n v="384113"/>
    <n v="164620"/>
    <n v="75465.8"/>
  </r>
  <r>
    <d v="2026-08-23T00:00:00"/>
    <x v="14117"/>
    <x v="0"/>
    <x v="7"/>
    <x v="0"/>
    <x v="7"/>
    <x v="2"/>
    <n v="6"/>
    <n v="662039"/>
    <n v="0"/>
    <n v="662039"/>
    <n v="463427"/>
    <n v="198612"/>
    <n v="75465.8"/>
  </r>
  <r>
    <d v="2026-08-23T00:00:00"/>
    <x v="14118"/>
    <x v="3"/>
    <x v="0"/>
    <x v="1"/>
    <x v="7"/>
    <x v="2"/>
    <n v="10"/>
    <n v="503233"/>
    <n v="45291"/>
    <n v="457942"/>
    <n v="283924"/>
    <n v="174018"/>
    <n v="220251"/>
  </r>
  <r>
    <d v="2026-08-23T00:00:00"/>
    <x v="14119"/>
    <x v="4"/>
    <x v="4"/>
    <x v="2"/>
    <x v="7"/>
    <x v="2"/>
    <n v="1"/>
    <n v="330533"/>
    <n v="16526.7"/>
    <n v="314006"/>
    <n v="226085"/>
    <n v="87921.8"/>
    <n v="54265.4"/>
  </r>
  <r>
    <d v="2026-08-23T00:00:00"/>
    <x v="14120"/>
    <x v="7"/>
    <x v="6"/>
    <x v="3"/>
    <x v="7"/>
    <x v="2"/>
    <n v="2"/>
    <n v="240182"/>
    <n v="0"/>
    <n v="240182"/>
    <n v="182538"/>
    <n v="57643.7"/>
    <n v="134268"/>
  </r>
  <r>
    <d v="2026-08-23T00:00:00"/>
    <x v="14121"/>
    <x v="7"/>
    <x v="6"/>
    <x v="3"/>
    <x v="7"/>
    <x v="2"/>
    <n v="8"/>
    <n v="770180"/>
    <n v="92421.6"/>
    <n v="677758"/>
    <n v="515096"/>
    <n v="162662"/>
    <n v="134268"/>
  </r>
  <r>
    <d v="2026-08-23T00:00:00"/>
    <x v="14122"/>
    <x v="1"/>
    <x v="5"/>
    <x v="0"/>
    <x v="7"/>
    <x v="2"/>
    <n v="1"/>
    <n v="386731"/>
    <n v="50275"/>
    <n v="336456"/>
    <n v="235519"/>
    <n v="100937"/>
    <n v="75465.8"/>
  </r>
  <r>
    <d v="2026-08-23T00:00:00"/>
    <x v="14123"/>
    <x v="1"/>
    <x v="5"/>
    <x v="0"/>
    <x v="7"/>
    <x v="2"/>
    <n v="8"/>
    <n v="106679"/>
    <n v="5333.95"/>
    <n v="101345"/>
    <n v="70941.5"/>
    <n v="30403.5"/>
    <n v="75465.8"/>
  </r>
  <r>
    <d v="2026-08-23T00:00:00"/>
    <x v="14124"/>
    <x v="3"/>
    <x v="0"/>
    <x v="1"/>
    <x v="7"/>
    <x v="2"/>
    <n v="2"/>
    <n v="208577"/>
    <n v="29200.8"/>
    <n v="179376"/>
    <n v="111213"/>
    <n v="68163"/>
    <n v="220251"/>
  </r>
  <r>
    <d v="2026-08-23T00:00:00"/>
    <x v="14125"/>
    <x v="1"/>
    <x v="5"/>
    <x v="0"/>
    <x v="7"/>
    <x v="2"/>
    <n v="3"/>
    <n v="623912"/>
    <n v="56152.1"/>
    <n v="567760"/>
    <n v="397432"/>
    <n v="170328"/>
    <n v="75465.8"/>
  </r>
  <r>
    <d v="2026-08-23T00:00:00"/>
    <x v="14126"/>
    <x v="3"/>
    <x v="0"/>
    <x v="1"/>
    <x v="7"/>
    <x v="2"/>
    <n v="3"/>
    <n v="382614"/>
    <n v="0"/>
    <n v="382614"/>
    <n v="237221"/>
    <n v="145393"/>
    <n v="220251"/>
  </r>
  <r>
    <d v="2026-08-23T00:00:00"/>
    <x v="14127"/>
    <x v="1"/>
    <x v="5"/>
    <x v="0"/>
    <x v="7"/>
    <x v="2"/>
    <n v="6"/>
    <n v="339177"/>
    <n v="10175.3"/>
    <n v="329002"/>
    <n v="230301"/>
    <n v="98700.5"/>
    <n v="75465.8"/>
  </r>
  <r>
    <d v="2026-08-24T00:00:00"/>
    <x v="14128"/>
    <x v="7"/>
    <x v="6"/>
    <x v="3"/>
    <x v="7"/>
    <x v="2"/>
    <n v="4"/>
    <n v="69813"/>
    <n v="4886.91"/>
    <n v="64926.1"/>
    <n v="49343.8"/>
    <n v="15582.3"/>
    <n v="134268"/>
  </r>
  <r>
    <d v="2026-08-24T00:00:00"/>
    <x v="14129"/>
    <x v="7"/>
    <x v="6"/>
    <x v="3"/>
    <x v="7"/>
    <x v="2"/>
    <n v="4"/>
    <n v="569112"/>
    <n v="22764.5"/>
    <n v="546348"/>
    <n v="415224"/>
    <n v="131123"/>
    <n v="134268"/>
  </r>
  <r>
    <d v="2026-08-24T00:00:00"/>
    <x v="14130"/>
    <x v="7"/>
    <x v="6"/>
    <x v="3"/>
    <x v="7"/>
    <x v="2"/>
    <n v="3"/>
    <n v="254213"/>
    <n v="0"/>
    <n v="254213"/>
    <n v="193202"/>
    <n v="61011.1"/>
    <n v="134268"/>
  </r>
  <r>
    <d v="2026-08-24T00:00:00"/>
    <x v="14131"/>
    <x v="1"/>
    <x v="5"/>
    <x v="0"/>
    <x v="7"/>
    <x v="2"/>
    <n v="4"/>
    <n v="808319"/>
    <n v="113165"/>
    <n v="695154"/>
    <n v="486608"/>
    <n v="208546"/>
    <n v="75465.8"/>
  </r>
  <r>
    <d v="2026-08-24T00:00:00"/>
    <x v="14132"/>
    <x v="2"/>
    <x v="1"/>
    <x v="1"/>
    <x v="7"/>
    <x v="2"/>
    <n v="2"/>
    <n v="680266"/>
    <n v="0"/>
    <n v="680266"/>
    <n v="421765"/>
    <n v="258501"/>
    <n v="220251"/>
  </r>
  <r>
    <d v="2026-08-24T00:00:00"/>
    <x v="14133"/>
    <x v="6"/>
    <x v="2"/>
    <x v="3"/>
    <x v="7"/>
    <x v="2"/>
    <n v="11"/>
    <n v="645500"/>
    <n v="0"/>
    <n v="645500"/>
    <n v="490580"/>
    <n v="154920"/>
    <n v="134268"/>
  </r>
  <r>
    <d v="2026-08-24T00:00:00"/>
    <x v="14134"/>
    <x v="6"/>
    <x v="2"/>
    <x v="3"/>
    <x v="7"/>
    <x v="2"/>
    <n v="11"/>
    <n v="567248"/>
    <n v="45379.8"/>
    <n v="521868"/>
    <n v="396620"/>
    <n v="125248"/>
    <n v="134268"/>
  </r>
  <r>
    <d v="2026-08-24T00:00:00"/>
    <x v="14135"/>
    <x v="7"/>
    <x v="6"/>
    <x v="3"/>
    <x v="7"/>
    <x v="2"/>
    <n v="4"/>
    <n v="162559"/>
    <n v="21132.7"/>
    <n v="141426"/>
    <n v="107484"/>
    <n v="33942.3"/>
    <n v="134268"/>
  </r>
  <r>
    <d v="2026-08-24T00:00:00"/>
    <x v="14136"/>
    <x v="1"/>
    <x v="5"/>
    <x v="0"/>
    <x v="7"/>
    <x v="2"/>
    <n v="11"/>
    <n v="600332"/>
    <n v="18010"/>
    <n v="582322"/>
    <n v="407625"/>
    <n v="174697"/>
    <n v="75465.8"/>
  </r>
  <r>
    <d v="2026-08-24T00:00:00"/>
    <x v="14137"/>
    <x v="0"/>
    <x v="7"/>
    <x v="0"/>
    <x v="7"/>
    <x v="2"/>
    <n v="7"/>
    <n v="645446"/>
    <n v="0"/>
    <n v="645446"/>
    <n v="451812"/>
    <n v="193634"/>
    <n v="75465.8"/>
  </r>
  <r>
    <d v="2026-08-24T00:00:00"/>
    <x v="14138"/>
    <x v="7"/>
    <x v="6"/>
    <x v="3"/>
    <x v="7"/>
    <x v="2"/>
    <n v="2"/>
    <n v="568633"/>
    <n v="28431.7"/>
    <n v="540201"/>
    <n v="410553"/>
    <n v="129648"/>
    <n v="134268"/>
  </r>
  <r>
    <d v="2026-08-24T00:00:00"/>
    <x v="14139"/>
    <x v="0"/>
    <x v="7"/>
    <x v="0"/>
    <x v="7"/>
    <x v="2"/>
    <n v="2"/>
    <n v="527472"/>
    <n v="47472.5"/>
    <n v="480000"/>
    <n v="336000"/>
    <n v="144000"/>
    <n v="75465.8"/>
  </r>
  <r>
    <d v="2026-08-24T00:00:00"/>
    <x v="14140"/>
    <x v="2"/>
    <x v="1"/>
    <x v="1"/>
    <x v="7"/>
    <x v="2"/>
    <n v="11"/>
    <n v="103472"/>
    <n v="4138.88"/>
    <n v="99333.1"/>
    <n v="61586.5"/>
    <n v="37746.6"/>
    <n v="220251"/>
  </r>
  <r>
    <d v="2026-08-24T00:00:00"/>
    <x v="14141"/>
    <x v="6"/>
    <x v="2"/>
    <x v="3"/>
    <x v="7"/>
    <x v="2"/>
    <n v="9"/>
    <n v="248524"/>
    <n v="24852.4"/>
    <n v="223672"/>
    <n v="169990"/>
    <n v="53681.2"/>
    <n v="134268"/>
  </r>
  <r>
    <d v="2026-08-24T00:00:00"/>
    <x v="14142"/>
    <x v="6"/>
    <x v="2"/>
    <x v="3"/>
    <x v="7"/>
    <x v="2"/>
    <n v="9"/>
    <n v="395614"/>
    <n v="39561.4"/>
    <n v="356053"/>
    <n v="270600"/>
    <n v="85452.6"/>
    <n v="134268"/>
  </r>
  <r>
    <d v="2026-08-24T00:00:00"/>
    <x v="14143"/>
    <x v="1"/>
    <x v="5"/>
    <x v="0"/>
    <x v="7"/>
    <x v="2"/>
    <n v="2"/>
    <n v="477264"/>
    <n v="0"/>
    <n v="477264"/>
    <n v="334085"/>
    <n v="143179"/>
    <n v="75465.8"/>
  </r>
  <r>
    <d v="2026-08-24T00:00:00"/>
    <x v="14144"/>
    <x v="3"/>
    <x v="0"/>
    <x v="1"/>
    <x v="7"/>
    <x v="2"/>
    <n v="3"/>
    <n v="786822"/>
    <n v="39341.1"/>
    <n v="747481"/>
    <n v="463438"/>
    <n v="284043"/>
    <n v="220251"/>
  </r>
  <r>
    <d v="2026-08-24T00:00:00"/>
    <x v="14145"/>
    <x v="3"/>
    <x v="0"/>
    <x v="1"/>
    <x v="7"/>
    <x v="2"/>
    <n v="10"/>
    <n v="156463"/>
    <n v="0"/>
    <n v="156463"/>
    <n v="97007.1"/>
    <n v="59455.9"/>
    <n v="220251"/>
  </r>
  <r>
    <d v="2026-08-24T00:00:00"/>
    <x v="14146"/>
    <x v="3"/>
    <x v="0"/>
    <x v="1"/>
    <x v="7"/>
    <x v="2"/>
    <n v="12"/>
    <n v="549589"/>
    <n v="43967.1"/>
    <n v="505622"/>
    <n v="313486"/>
    <n v="192136"/>
    <n v="220251"/>
  </r>
  <r>
    <d v="2026-08-24T00:00:00"/>
    <x v="14147"/>
    <x v="3"/>
    <x v="0"/>
    <x v="1"/>
    <x v="7"/>
    <x v="2"/>
    <n v="7"/>
    <n v="245090"/>
    <n v="0"/>
    <n v="245090"/>
    <n v="151956"/>
    <n v="93134.2"/>
    <n v="220251"/>
  </r>
  <r>
    <d v="2026-08-24T00:00:00"/>
    <x v="14148"/>
    <x v="1"/>
    <x v="5"/>
    <x v="0"/>
    <x v="7"/>
    <x v="2"/>
    <n v="9"/>
    <n v="784429"/>
    <n v="94131.5"/>
    <n v="690298"/>
    <n v="483208"/>
    <n v="207089"/>
    <n v="75465.8"/>
  </r>
  <r>
    <d v="2026-08-24T00:00:00"/>
    <x v="14149"/>
    <x v="1"/>
    <x v="5"/>
    <x v="0"/>
    <x v="7"/>
    <x v="2"/>
    <n v="5"/>
    <n v="429171"/>
    <n v="34333.7"/>
    <n v="394837"/>
    <n v="276386"/>
    <n v="118451"/>
    <n v="75465.8"/>
  </r>
  <r>
    <d v="2026-08-24T00:00:00"/>
    <x v="14150"/>
    <x v="6"/>
    <x v="2"/>
    <x v="3"/>
    <x v="7"/>
    <x v="2"/>
    <n v="4"/>
    <n v="114880"/>
    <n v="17232"/>
    <n v="97648"/>
    <n v="74212.5"/>
    <n v="23435.5"/>
    <n v="134268"/>
  </r>
  <r>
    <d v="2026-08-24T00:00:00"/>
    <x v="14151"/>
    <x v="7"/>
    <x v="6"/>
    <x v="3"/>
    <x v="7"/>
    <x v="2"/>
    <n v="8"/>
    <n v="714459"/>
    <n v="42867.5"/>
    <n v="671591"/>
    <n v="510410"/>
    <n v="161182"/>
    <n v="134268"/>
  </r>
  <r>
    <d v="2026-08-24T00:00:00"/>
    <x v="14152"/>
    <x v="7"/>
    <x v="6"/>
    <x v="3"/>
    <x v="7"/>
    <x v="2"/>
    <n v="6"/>
    <n v="751788"/>
    <n v="0"/>
    <n v="751788"/>
    <n v="571359"/>
    <n v="180429"/>
    <n v="134268"/>
  </r>
  <r>
    <d v="2026-08-24T00:00:00"/>
    <x v="14153"/>
    <x v="1"/>
    <x v="5"/>
    <x v="0"/>
    <x v="7"/>
    <x v="2"/>
    <n v="2"/>
    <n v="285630"/>
    <n v="0"/>
    <n v="285630"/>
    <n v="199941"/>
    <n v="85689"/>
    <n v="75465.8"/>
  </r>
  <r>
    <d v="2026-08-24T00:00:00"/>
    <x v="14154"/>
    <x v="5"/>
    <x v="3"/>
    <x v="2"/>
    <x v="7"/>
    <x v="2"/>
    <n v="1"/>
    <n v="536481"/>
    <n v="42918.5"/>
    <n v="493563"/>
    <n v="355365"/>
    <n v="138198"/>
    <n v="54265.4"/>
  </r>
  <r>
    <d v="2026-08-24T00:00:00"/>
    <x v="14155"/>
    <x v="6"/>
    <x v="2"/>
    <x v="3"/>
    <x v="7"/>
    <x v="2"/>
    <n v="11"/>
    <n v="712926"/>
    <n v="0"/>
    <n v="712926"/>
    <n v="541824"/>
    <n v="171102"/>
    <n v="134268"/>
  </r>
  <r>
    <d v="2026-08-24T00:00:00"/>
    <x v="14156"/>
    <x v="5"/>
    <x v="3"/>
    <x v="2"/>
    <x v="7"/>
    <x v="2"/>
    <n v="11"/>
    <n v="476397"/>
    <n v="14291.9"/>
    <n v="462105"/>
    <n v="332716"/>
    <n v="129389"/>
    <n v="54265.4"/>
  </r>
  <r>
    <d v="2026-08-24T00:00:00"/>
    <x v="14157"/>
    <x v="4"/>
    <x v="4"/>
    <x v="2"/>
    <x v="7"/>
    <x v="2"/>
    <n v="10"/>
    <n v="758252"/>
    <n v="83407.7"/>
    <n v="674844"/>
    <n v="485888"/>
    <n v="188956"/>
    <n v="54265.4"/>
  </r>
  <r>
    <d v="2026-08-24T00:00:00"/>
    <x v="14158"/>
    <x v="0"/>
    <x v="7"/>
    <x v="0"/>
    <x v="7"/>
    <x v="2"/>
    <n v="8"/>
    <n v="496509"/>
    <n v="39720.7"/>
    <n v="456788"/>
    <n v="319752"/>
    <n v="137036"/>
    <n v="75465.8"/>
  </r>
  <r>
    <d v="2026-08-24T00:00:00"/>
    <x v="14159"/>
    <x v="3"/>
    <x v="0"/>
    <x v="1"/>
    <x v="7"/>
    <x v="2"/>
    <n v="8"/>
    <n v="114370"/>
    <n v="3431.1"/>
    <n v="110939"/>
    <n v="68782.1"/>
    <n v="42156.8"/>
    <n v="220251"/>
  </r>
  <r>
    <d v="2026-08-24T00:00:00"/>
    <x v="14160"/>
    <x v="5"/>
    <x v="3"/>
    <x v="2"/>
    <x v="7"/>
    <x v="2"/>
    <n v="3"/>
    <n v="569282"/>
    <n v="51235.4"/>
    <n v="518047"/>
    <n v="372994"/>
    <n v="145053"/>
    <n v="54265.4"/>
  </r>
  <r>
    <d v="2026-08-24T00:00:00"/>
    <x v="14161"/>
    <x v="4"/>
    <x v="4"/>
    <x v="2"/>
    <x v="7"/>
    <x v="2"/>
    <n v="6"/>
    <n v="546844"/>
    <n v="49216"/>
    <n v="497628"/>
    <n v="358292"/>
    <n v="139336"/>
    <n v="54265.4"/>
  </r>
  <r>
    <d v="2026-08-24T00:00:00"/>
    <x v="14162"/>
    <x v="6"/>
    <x v="2"/>
    <x v="3"/>
    <x v="7"/>
    <x v="2"/>
    <n v="9"/>
    <n v="766652"/>
    <n v="99664.8"/>
    <n v="666987"/>
    <n v="506910"/>
    <n v="160077"/>
    <n v="134268"/>
  </r>
  <r>
    <d v="2026-08-24T00:00:00"/>
    <x v="14163"/>
    <x v="7"/>
    <x v="6"/>
    <x v="3"/>
    <x v="7"/>
    <x v="2"/>
    <n v="9"/>
    <n v="487683"/>
    <n v="0"/>
    <n v="487683"/>
    <n v="370639"/>
    <n v="117044"/>
    <n v="134268"/>
  </r>
  <r>
    <d v="2026-08-24T00:00:00"/>
    <x v="14164"/>
    <x v="2"/>
    <x v="1"/>
    <x v="1"/>
    <x v="7"/>
    <x v="2"/>
    <n v="12"/>
    <n v="474677"/>
    <n v="18987.1"/>
    <n v="455690"/>
    <n v="282528"/>
    <n v="173162"/>
    <n v="220251"/>
  </r>
  <r>
    <d v="2026-08-24T00:00:00"/>
    <x v="14165"/>
    <x v="0"/>
    <x v="7"/>
    <x v="0"/>
    <x v="7"/>
    <x v="2"/>
    <n v="12"/>
    <n v="538271"/>
    <n v="0"/>
    <n v="538271"/>
    <n v="376790"/>
    <n v="161481"/>
    <n v="75465.8"/>
  </r>
  <r>
    <d v="2026-08-24T00:00:00"/>
    <x v="14166"/>
    <x v="3"/>
    <x v="0"/>
    <x v="1"/>
    <x v="7"/>
    <x v="2"/>
    <n v="3"/>
    <n v="832827"/>
    <n v="0"/>
    <n v="832827"/>
    <n v="516353"/>
    <n v="316474"/>
    <n v="220251"/>
  </r>
  <r>
    <d v="2026-08-24T00:00:00"/>
    <x v="14167"/>
    <x v="2"/>
    <x v="1"/>
    <x v="1"/>
    <x v="7"/>
    <x v="2"/>
    <n v="8"/>
    <n v="126611"/>
    <n v="12661.1"/>
    <n v="113950"/>
    <n v="70648.9"/>
    <n v="43301"/>
    <n v="220251"/>
  </r>
  <r>
    <d v="2026-08-24T00:00:00"/>
    <x v="14168"/>
    <x v="1"/>
    <x v="5"/>
    <x v="0"/>
    <x v="7"/>
    <x v="2"/>
    <n v="9"/>
    <n v="613132"/>
    <n v="79707.2"/>
    <n v="533425"/>
    <n v="373397"/>
    <n v="160027"/>
    <n v="75465.8"/>
  </r>
  <r>
    <d v="2026-08-24T00:00:00"/>
    <x v="14169"/>
    <x v="5"/>
    <x v="3"/>
    <x v="2"/>
    <x v="7"/>
    <x v="2"/>
    <n v="10"/>
    <n v="490114"/>
    <n v="58813.7"/>
    <n v="431300"/>
    <n v="310536"/>
    <n v="120764"/>
    <n v="54265.4"/>
  </r>
  <r>
    <d v="2026-08-24T00:00:00"/>
    <x v="14170"/>
    <x v="1"/>
    <x v="5"/>
    <x v="0"/>
    <x v="7"/>
    <x v="2"/>
    <n v="3"/>
    <n v="458247"/>
    <n v="0"/>
    <n v="458247"/>
    <n v="320773"/>
    <n v="137474"/>
    <n v="75465.8"/>
  </r>
  <r>
    <d v="2026-08-24T00:00:00"/>
    <x v="14171"/>
    <x v="0"/>
    <x v="7"/>
    <x v="0"/>
    <x v="7"/>
    <x v="2"/>
    <n v="1"/>
    <n v="498983"/>
    <n v="64867.8"/>
    <n v="434115"/>
    <n v="303881"/>
    <n v="130235"/>
    <n v="75465.8"/>
  </r>
  <r>
    <d v="2026-08-24T00:00:00"/>
    <x v="14172"/>
    <x v="5"/>
    <x v="3"/>
    <x v="2"/>
    <x v="7"/>
    <x v="2"/>
    <n v="4"/>
    <n v="230116"/>
    <n v="29915.1"/>
    <n v="200201"/>
    <n v="144145"/>
    <n v="56056.3"/>
    <n v="54265.4"/>
  </r>
  <r>
    <d v="2026-08-24T00:00:00"/>
    <x v="14173"/>
    <x v="3"/>
    <x v="0"/>
    <x v="1"/>
    <x v="7"/>
    <x v="2"/>
    <n v="4"/>
    <n v="727261"/>
    <n v="58180.9"/>
    <n v="669080"/>
    <n v="414830"/>
    <n v="254250"/>
    <n v="220251"/>
  </r>
  <r>
    <d v="2026-08-24T00:00:00"/>
    <x v="14174"/>
    <x v="5"/>
    <x v="3"/>
    <x v="2"/>
    <x v="7"/>
    <x v="2"/>
    <n v="9"/>
    <n v="793099"/>
    <n v="55516.9"/>
    <n v="737582"/>
    <n v="531059"/>
    <n v="206523"/>
    <n v="54265.4"/>
  </r>
  <r>
    <d v="2026-08-24T00:00:00"/>
    <x v="14175"/>
    <x v="7"/>
    <x v="6"/>
    <x v="3"/>
    <x v="7"/>
    <x v="2"/>
    <n v="8"/>
    <n v="509661"/>
    <n v="20386.4"/>
    <n v="489275"/>
    <n v="371849"/>
    <n v="117426"/>
    <n v="134268"/>
  </r>
  <r>
    <d v="2026-08-24T00:00:00"/>
    <x v="14176"/>
    <x v="6"/>
    <x v="2"/>
    <x v="3"/>
    <x v="7"/>
    <x v="2"/>
    <n v="10"/>
    <n v="504557"/>
    <n v="60546.8"/>
    <n v="444010"/>
    <n v="337448"/>
    <n v="106562"/>
    <n v="134268"/>
  </r>
  <r>
    <d v="2026-08-24T00:00:00"/>
    <x v="14177"/>
    <x v="1"/>
    <x v="5"/>
    <x v="0"/>
    <x v="7"/>
    <x v="2"/>
    <n v="4"/>
    <n v="482773"/>
    <n v="0"/>
    <n v="482773"/>
    <n v="337941"/>
    <n v="144832"/>
    <n v="75465.8"/>
  </r>
  <r>
    <d v="2026-08-25T00:00:00"/>
    <x v="14178"/>
    <x v="5"/>
    <x v="3"/>
    <x v="2"/>
    <x v="7"/>
    <x v="2"/>
    <n v="9"/>
    <n v="147664"/>
    <n v="22149.6"/>
    <n v="125514"/>
    <n v="90370.4"/>
    <n v="35144"/>
    <n v="54265.4"/>
  </r>
  <r>
    <d v="2026-08-25T00:00:00"/>
    <x v="14179"/>
    <x v="5"/>
    <x v="3"/>
    <x v="2"/>
    <x v="7"/>
    <x v="2"/>
    <n v="11"/>
    <n v="768809"/>
    <n v="0"/>
    <n v="768809"/>
    <n v="553542"/>
    <n v="215267"/>
    <n v="54265.4"/>
  </r>
  <r>
    <d v="2026-08-25T00:00:00"/>
    <x v="14180"/>
    <x v="4"/>
    <x v="4"/>
    <x v="2"/>
    <x v="7"/>
    <x v="2"/>
    <n v="7"/>
    <n v="783594"/>
    <n v="78359.4"/>
    <n v="705235"/>
    <n v="507769"/>
    <n v="197466"/>
    <n v="54265.4"/>
  </r>
  <r>
    <d v="2026-08-25T00:00:00"/>
    <x v="14181"/>
    <x v="5"/>
    <x v="3"/>
    <x v="2"/>
    <x v="7"/>
    <x v="2"/>
    <n v="5"/>
    <n v="575154"/>
    <n v="23006.2"/>
    <n v="552148"/>
    <n v="397546"/>
    <n v="154601"/>
    <n v="54265.4"/>
  </r>
  <r>
    <d v="2026-08-25T00:00:00"/>
    <x v="14182"/>
    <x v="7"/>
    <x v="6"/>
    <x v="3"/>
    <x v="7"/>
    <x v="2"/>
    <n v="4"/>
    <n v="54171"/>
    <n v="2166.84"/>
    <n v="52004.2"/>
    <n v="39523.2"/>
    <n v="12481"/>
    <n v="134268"/>
  </r>
  <r>
    <d v="2026-08-25T00:00:00"/>
    <x v="14183"/>
    <x v="5"/>
    <x v="3"/>
    <x v="2"/>
    <x v="7"/>
    <x v="2"/>
    <n v="4"/>
    <n v="214960"/>
    <n v="25795.2"/>
    <n v="189165"/>
    <n v="136199"/>
    <n v="52966.1"/>
    <n v="54265.4"/>
  </r>
  <r>
    <d v="2026-08-25T00:00:00"/>
    <x v="14184"/>
    <x v="5"/>
    <x v="3"/>
    <x v="2"/>
    <x v="7"/>
    <x v="2"/>
    <n v="5"/>
    <n v="423662"/>
    <n v="0"/>
    <n v="423662"/>
    <n v="305037"/>
    <n v="118625"/>
    <n v="54265.4"/>
  </r>
  <r>
    <d v="2026-08-25T00:00:00"/>
    <x v="14185"/>
    <x v="5"/>
    <x v="3"/>
    <x v="2"/>
    <x v="7"/>
    <x v="2"/>
    <n v="12"/>
    <n v="601720"/>
    <n v="42120.4"/>
    <n v="559600"/>
    <n v="402912"/>
    <n v="156688"/>
    <n v="54265.4"/>
  </r>
  <r>
    <d v="2026-08-25T00:00:00"/>
    <x v="14186"/>
    <x v="7"/>
    <x v="6"/>
    <x v="3"/>
    <x v="7"/>
    <x v="2"/>
    <n v="11"/>
    <n v="359167"/>
    <n v="17958.3"/>
    <n v="341209"/>
    <n v="259319"/>
    <n v="81890.1"/>
    <n v="134268"/>
  </r>
  <r>
    <d v="2026-08-25T00:00:00"/>
    <x v="14187"/>
    <x v="1"/>
    <x v="5"/>
    <x v="0"/>
    <x v="7"/>
    <x v="2"/>
    <n v="10"/>
    <n v="105899"/>
    <n v="6353.94"/>
    <n v="99545.1"/>
    <n v="69681.5"/>
    <n v="29863.5"/>
    <n v="75465.8"/>
  </r>
  <r>
    <d v="2026-08-25T00:00:00"/>
    <x v="14188"/>
    <x v="6"/>
    <x v="2"/>
    <x v="3"/>
    <x v="7"/>
    <x v="2"/>
    <n v="4"/>
    <n v="115238"/>
    <n v="11523.8"/>
    <n v="103714"/>
    <n v="78822.8"/>
    <n v="24891.4"/>
    <n v="134268"/>
  </r>
  <r>
    <d v="2026-08-25T00:00:00"/>
    <x v="14189"/>
    <x v="6"/>
    <x v="2"/>
    <x v="3"/>
    <x v="7"/>
    <x v="2"/>
    <n v="2"/>
    <n v="498698"/>
    <n v="19947.9"/>
    <n v="478750"/>
    <n v="363850"/>
    <n v="114900"/>
    <n v="134268"/>
  </r>
  <r>
    <d v="2026-08-25T00:00:00"/>
    <x v="14190"/>
    <x v="2"/>
    <x v="1"/>
    <x v="1"/>
    <x v="7"/>
    <x v="2"/>
    <n v="11"/>
    <n v="120472"/>
    <n v="8433.04"/>
    <n v="112039"/>
    <n v="69464.2"/>
    <n v="42574.8"/>
    <n v="220251"/>
  </r>
  <r>
    <d v="2026-08-25T00:00:00"/>
    <x v="14191"/>
    <x v="2"/>
    <x v="1"/>
    <x v="1"/>
    <x v="7"/>
    <x v="2"/>
    <n v="8"/>
    <n v="609844"/>
    <n v="73181.3"/>
    <n v="536663"/>
    <n v="332731"/>
    <n v="203932"/>
    <n v="220251"/>
  </r>
  <r>
    <d v="2026-08-25T00:00:00"/>
    <x v="14192"/>
    <x v="6"/>
    <x v="2"/>
    <x v="3"/>
    <x v="7"/>
    <x v="2"/>
    <n v="5"/>
    <n v="603856"/>
    <n v="90578.4"/>
    <n v="513278"/>
    <n v="390091"/>
    <n v="123187"/>
    <n v="134268"/>
  </r>
  <r>
    <d v="2026-08-25T00:00:00"/>
    <x v="14193"/>
    <x v="1"/>
    <x v="5"/>
    <x v="0"/>
    <x v="7"/>
    <x v="2"/>
    <n v="12"/>
    <n v="772233"/>
    <n v="84945.6"/>
    <n v="687287"/>
    <n v="481101"/>
    <n v="206186"/>
    <n v="75465.8"/>
  </r>
  <r>
    <d v="2026-08-25T00:00:00"/>
    <x v="14194"/>
    <x v="6"/>
    <x v="2"/>
    <x v="3"/>
    <x v="7"/>
    <x v="2"/>
    <n v="9"/>
    <n v="826776"/>
    <n v="16535.5"/>
    <n v="810240"/>
    <n v="615783"/>
    <n v="194458"/>
    <n v="134268"/>
  </r>
  <r>
    <d v="2026-08-25T00:00:00"/>
    <x v="14195"/>
    <x v="4"/>
    <x v="4"/>
    <x v="2"/>
    <x v="7"/>
    <x v="2"/>
    <n v="4"/>
    <n v="386423"/>
    <n v="0"/>
    <n v="386423"/>
    <n v="278225"/>
    <n v="108198"/>
    <n v="54265.4"/>
  </r>
  <r>
    <d v="2026-08-25T00:00:00"/>
    <x v="14196"/>
    <x v="3"/>
    <x v="0"/>
    <x v="1"/>
    <x v="7"/>
    <x v="2"/>
    <n v="1"/>
    <n v="310066"/>
    <n v="0"/>
    <n v="310066"/>
    <n v="192241"/>
    <n v="117825"/>
    <n v="220251"/>
  </r>
  <r>
    <d v="2026-08-25T00:00:00"/>
    <x v="14197"/>
    <x v="2"/>
    <x v="1"/>
    <x v="1"/>
    <x v="7"/>
    <x v="2"/>
    <n v="3"/>
    <n v="436368"/>
    <n v="30545.8"/>
    <n v="405822"/>
    <n v="251610"/>
    <n v="154212"/>
    <n v="220251"/>
  </r>
  <r>
    <d v="2026-08-25T00:00:00"/>
    <x v="14198"/>
    <x v="1"/>
    <x v="5"/>
    <x v="0"/>
    <x v="7"/>
    <x v="2"/>
    <n v="9"/>
    <n v="616314"/>
    <n v="0"/>
    <n v="616314"/>
    <n v="431420"/>
    <n v="184894"/>
    <n v="75465.8"/>
  </r>
  <r>
    <d v="2026-08-25T00:00:00"/>
    <x v="14199"/>
    <x v="7"/>
    <x v="6"/>
    <x v="3"/>
    <x v="7"/>
    <x v="2"/>
    <n v="7"/>
    <n v="246005"/>
    <n v="19680.4"/>
    <n v="226325"/>
    <n v="172007"/>
    <n v="54317.9"/>
    <n v="134268"/>
  </r>
  <r>
    <d v="2026-08-25T00:00:00"/>
    <x v="14200"/>
    <x v="0"/>
    <x v="7"/>
    <x v="0"/>
    <x v="7"/>
    <x v="2"/>
    <n v="5"/>
    <n v="579523"/>
    <n v="34771.4"/>
    <n v="544752"/>
    <n v="381326"/>
    <n v="163425"/>
    <n v="75465.8"/>
  </r>
  <r>
    <d v="2026-08-25T00:00:00"/>
    <x v="14201"/>
    <x v="4"/>
    <x v="4"/>
    <x v="2"/>
    <x v="7"/>
    <x v="2"/>
    <n v="8"/>
    <n v="225835"/>
    <n v="29358.5"/>
    <n v="196476"/>
    <n v="141463"/>
    <n v="55013.4"/>
    <n v="54265.4"/>
  </r>
  <r>
    <d v="2026-08-25T00:00:00"/>
    <x v="14202"/>
    <x v="0"/>
    <x v="7"/>
    <x v="0"/>
    <x v="7"/>
    <x v="2"/>
    <n v="10"/>
    <n v="49313"/>
    <n v="6410.69"/>
    <n v="42902.3"/>
    <n v="30031.6"/>
    <n v="12870.7"/>
    <n v="75465.8"/>
  </r>
  <r>
    <d v="2026-08-25T00:00:00"/>
    <x v="14203"/>
    <x v="0"/>
    <x v="7"/>
    <x v="0"/>
    <x v="7"/>
    <x v="2"/>
    <n v="10"/>
    <n v="393965"/>
    <n v="43336.2"/>
    <n v="350629"/>
    <n v="245440"/>
    <n v="105189"/>
    <n v="75465.8"/>
  </r>
  <r>
    <d v="2026-08-25T00:00:00"/>
    <x v="14204"/>
    <x v="3"/>
    <x v="0"/>
    <x v="1"/>
    <x v="7"/>
    <x v="2"/>
    <n v="9"/>
    <n v="316762"/>
    <n v="44346.7"/>
    <n v="272415"/>
    <n v="168898"/>
    <n v="103518"/>
    <n v="220251"/>
  </r>
  <r>
    <d v="2026-08-25T00:00:00"/>
    <x v="14205"/>
    <x v="4"/>
    <x v="4"/>
    <x v="2"/>
    <x v="7"/>
    <x v="2"/>
    <n v="5"/>
    <n v="773287"/>
    <n v="77328.7"/>
    <n v="695958"/>
    <n v="501090"/>
    <n v="194868"/>
    <n v="54265.4"/>
  </r>
  <r>
    <d v="2026-08-25T00:00:00"/>
    <x v="14206"/>
    <x v="7"/>
    <x v="6"/>
    <x v="3"/>
    <x v="7"/>
    <x v="2"/>
    <n v="11"/>
    <n v="571816"/>
    <n v="0"/>
    <n v="571816"/>
    <n v="434580"/>
    <n v="137236"/>
    <n v="134268"/>
  </r>
  <r>
    <d v="2026-08-25T00:00:00"/>
    <x v="14207"/>
    <x v="5"/>
    <x v="3"/>
    <x v="2"/>
    <x v="7"/>
    <x v="2"/>
    <n v="6"/>
    <n v="343898"/>
    <n v="6877.96"/>
    <n v="337020"/>
    <n v="242654"/>
    <n v="94365.6"/>
    <n v="54265.4"/>
  </r>
  <r>
    <d v="2026-08-25T00:00:00"/>
    <x v="14208"/>
    <x v="7"/>
    <x v="6"/>
    <x v="3"/>
    <x v="7"/>
    <x v="2"/>
    <n v="11"/>
    <n v="733223"/>
    <n v="95319"/>
    <n v="637904"/>
    <n v="484807"/>
    <n v="153097"/>
    <n v="134268"/>
  </r>
  <r>
    <d v="2026-08-25T00:00:00"/>
    <x v="14209"/>
    <x v="3"/>
    <x v="0"/>
    <x v="1"/>
    <x v="7"/>
    <x v="2"/>
    <n v="3"/>
    <n v="182703"/>
    <n v="0"/>
    <n v="182703"/>
    <n v="113276"/>
    <n v="69427.1"/>
    <n v="220251"/>
  </r>
  <r>
    <d v="2026-08-25T00:00:00"/>
    <x v="14210"/>
    <x v="0"/>
    <x v="7"/>
    <x v="0"/>
    <x v="7"/>
    <x v="2"/>
    <n v="5"/>
    <n v="668265"/>
    <n v="73509.1"/>
    <n v="594756"/>
    <n v="416329"/>
    <n v="178427"/>
    <n v="75465.8"/>
  </r>
  <r>
    <d v="2026-08-25T00:00:00"/>
    <x v="14211"/>
    <x v="4"/>
    <x v="4"/>
    <x v="2"/>
    <x v="7"/>
    <x v="2"/>
    <n v="7"/>
    <n v="695243"/>
    <n v="55619.4"/>
    <n v="639624"/>
    <n v="460529"/>
    <n v="179095"/>
    <n v="54265.4"/>
  </r>
  <r>
    <d v="2026-08-25T00:00:00"/>
    <x v="14212"/>
    <x v="3"/>
    <x v="0"/>
    <x v="1"/>
    <x v="7"/>
    <x v="2"/>
    <n v="7"/>
    <n v="811263"/>
    <n v="0"/>
    <n v="811263"/>
    <n v="502983"/>
    <n v="308280"/>
    <n v="220251"/>
  </r>
  <r>
    <d v="2026-08-25T00:00:00"/>
    <x v="14213"/>
    <x v="4"/>
    <x v="4"/>
    <x v="2"/>
    <x v="7"/>
    <x v="2"/>
    <n v="10"/>
    <n v="399136"/>
    <n v="7982.72"/>
    <n v="391153"/>
    <n v="281630"/>
    <n v="109523"/>
    <n v="54265.4"/>
  </r>
  <r>
    <d v="2026-08-25T00:00:00"/>
    <x v="14214"/>
    <x v="1"/>
    <x v="5"/>
    <x v="0"/>
    <x v="7"/>
    <x v="2"/>
    <n v="5"/>
    <n v="441667"/>
    <n v="0"/>
    <n v="441667"/>
    <n v="309167"/>
    <n v="132500"/>
    <n v="75465.8"/>
  </r>
  <r>
    <d v="2026-08-25T00:00:00"/>
    <x v="14215"/>
    <x v="2"/>
    <x v="1"/>
    <x v="1"/>
    <x v="7"/>
    <x v="2"/>
    <n v="1"/>
    <n v="692966"/>
    <n v="0"/>
    <n v="692966"/>
    <n v="429639"/>
    <n v="263327"/>
    <n v="220251"/>
  </r>
  <r>
    <d v="2026-08-25T00:00:00"/>
    <x v="14216"/>
    <x v="5"/>
    <x v="3"/>
    <x v="2"/>
    <x v="7"/>
    <x v="2"/>
    <n v="4"/>
    <n v="285819"/>
    <n v="14291"/>
    <n v="271528"/>
    <n v="195500"/>
    <n v="76027.9"/>
    <n v="54265.4"/>
  </r>
  <r>
    <d v="2026-08-25T00:00:00"/>
    <x v="14217"/>
    <x v="6"/>
    <x v="2"/>
    <x v="3"/>
    <x v="7"/>
    <x v="2"/>
    <n v="7"/>
    <n v="670676"/>
    <n v="0"/>
    <n v="670676"/>
    <n v="509714"/>
    <n v="160962"/>
    <n v="134268"/>
  </r>
  <r>
    <d v="2026-08-25T00:00:00"/>
    <x v="14218"/>
    <x v="1"/>
    <x v="5"/>
    <x v="0"/>
    <x v="7"/>
    <x v="2"/>
    <n v="6"/>
    <n v="393765"/>
    <n v="15750.6"/>
    <n v="378014"/>
    <n v="264610"/>
    <n v="113404"/>
    <n v="75465.8"/>
  </r>
  <r>
    <d v="2026-08-25T00:00:00"/>
    <x v="14219"/>
    <x v="5"/>
    <x v="3"/>
    <x v="2"/>
    <x v="7"/>
    <x v="2"/>
    <n v="9"/>
    <n v="166783"/>
    <n v="11674.8"/>
    <n v="155108"/>
    <n v="111678"/>
    <n v="43430.3"/>
    <n v="54265.4"/>
  </r>
  <r>
    <d v="2026-08-25T00:00:00"/>
    <x v="14220"/>
    <x v="0"/>
    <x v="7"/>
    <x v="0"/>
    <x v="7"/>
    <x v="2"/>
    <n v="4"/>
    <n v="817435"/>
    <n v="89917.9"/>
    <n v="727517"/>
    <n v="509262"/>
    <n v="218255"/>
    <n v="75465.8"/>
  </r>
  <r>
    <d v="2026-08-25T00:00:00"/>
    <x v="14221"/>
    <x v="3"/>
    <x v="0"/>
    <x v="1"/>
    <x v="7"/>
    <x v="2"/>
    <n v="10"/>
    <n v="411880"/>
    <n v="28831.6"/>
    <n v="383048"/>
    <n v="237490"/>
    <n v="145558"/>
    <n v="220251"/>
  </r>
  <r>
    <d v="2026-08-25T00:00:00"/>
    <x v="14222"/>
    <x v="1"/>
    <x v="5"/>
    <x v="0"/>
    <x v="7"/>
    <x v="2"/>
    <n v="1"/>
    <n v="759314"/>
    <n v="83524.5"/>
    <n v="675789"/>
    <n v="473053"/>
    <n v="202737"/>
    <n v="75465.8"/>
  </r>
  <r>
    <d v="2026-08-25T00:00:00"/>
    <x v="14223"/>
    <x v="0"/>
    <x v="7"/>
    <x v="0"/>
    <x v="7"/>
    <x v="2"/>
    <n v="5"/>
    <n v="50157"/>
    <n v="5517.27"/>
    <n v="44639.7"/>
    <n v="31247.8"/>
    <n v="13391.9"/>
    <n v="75465.8"/>
  </r>
  <r>
    <d v="2026-08-25T00:00:00"/>
    <x v="14224"/>
    <x v="3"/>
    <x v="0"/>
    <x v="1"/>
    <x v="7"/>
    <x v="2"/>
    <n v="10"/>
    <n v="387446"/>
    <n v="23246.8"/>
    <n v="364199"/>
    <n v="225804"/>
    <n v="138396"/>
    <n v="220251"/>
  </r>
  <r>
    <d v="2026-08-25T00:00:00"/>
    <x v="14225"/>
    <x v="6"/>
    <x v="2"/>
    <x v="3"/>
    <x v="7"/>
    <x v="2"/>
    <n v="11"/>
    <n v="617051"/>
    <n v="86387.1"/>
    <n v="530664"/>
    <n v="403305"/>
    <n v="127359"/>
    <n v="134268"/>
  </r>
  <r>
    <d v="2026-08-25T00:00:00"/>
    <x v="14226"/>
    <x v="3"/>
    <x v="0"/>
    <x v="1"/>
    <x v="7"/>
    <x v="2"/>
    <n v="9"/>
    <n v="145958"/>
    <n v="4378.74"/>
    <n v="141579"/>
    <n v="87779.1"/>
    <n v="53800.1"/>
    <n v="220251"/>
  </r>
  <r>
    <d v="2026-08-25T00:00:00"/>
    <x v="14227"/>
    <x v="3"/>
    <x v="0"/>
    <x v="1"/>
    <x v="7"/>
    <x v="2"/>
    <n v="11"/>
    <n v="150421"/>
    <n v="13537.9"/>
    <n v="136883"/>
    <n v="84867.5"/>
    <n v="52015.6"/>
    <n v="220251"/>
  </r>
  <r>
    <d v="2026-08-25T00:00:00"/>
    <x v="14228"/>
    <x v="6"/>
    <x v="2"/>
    <x v="3"/>
    <x v="7"/>
    <x v="2"/>
    <n v="3"/>
    <n v="524356"/>
    <n v="10487.1"/>
    <n v="513869"/>
    <n v="390540"/>
    <n v="123329"/>
    <n v="134268"/>
  </r>
  <r>
    <d v="2026-08-25T00:00:00"/>
    <x v="14229"/>
    <x v="1"/>
    <x v="5"/>
    <x v="0"/>
    <x v="7"/>
    <x v="2"/>
    <n v="4"/>
    <n v="145074"/>
    <n v="4352.22"/>
    <n v="140722"/>
    <n v="98505.2"/>
    <n v="42216.5"/>
    <n v="75465.8"/>
  </r>
  <r>
    <d v="2026-08-25T00:00:00"/>
    <x v="14230"/>
    <x v="5"/>
    <x v="3"/>
    <x v="2"/>
    <x v="7"/>
    <x v="2"/>
    <n v="8"/>
    <n v="678394"/>
    <n v="0"/>
    <n v="678394"/>
    <n v="488444"/>
    <n v="189950"/>
    <n v="54265.4"/>
  </r>
  <r>
    <d v="2026-08-25T00:00:00"/>
    <x v="14231"/>
    <x v="6"/>
    <x v="2"/>
    <x v="3"/>
    <x v="7"/>
    <x v="2"/>
    <n v="12"/>
    <n v="602253"/>
    <n v="30112.7"/>
    <n v="572140"/>
    <n v="434827"/>
    <n v="137314"/>
    <n v="134268"/>
  </r>
  <r>
    <d v="2026-08-25T00:00:00"/>
    <x v="14232"/>
    <x v="7"/>
    <x v="6"/>
    <x v="3"/>
    <x v="7"/>
    <x v="2"/>
    <n v="11"/>
    <n v="62095"/>
    <n v="4346.65"/>
    <n v="57748.3"/>
    <n v="43888.8"/>
    <n v="13859.6"/>
    <n v="134268"/>
  </r>
  <r>
    <d v="2026-08-26T00:00:00"/>
    <x v="14233"/>
    <x v="7"/>
    <x v="6"/>
    <x v="3"/>
    <x v="7"/>
    <x v="2"/>
    <n v="9"/>
    <n v="492470"/>
    <n v="0"/>
    <n v="492470"/>
    <n v="374277"/>
    <n v="118193"/>
    <n v="134268"/>
  </r>
  <r>
    <d v="2026-08-26T00:00:00"/>
    <x v="14234"/>
    <x v="0"/>
    <x v="7"/>
    <x v="0"/>
    <x v="7"/>
    <x v="2"/>
    <n v="3"/>
    <n v="103760"/>
    <n v="7263.2"/>
    <n v="96496.8"/>
    <n v="67547.8"/>
    <n v="28949"/>
    <n v="75465.8"/>
  </r>
  <r>
    <d v="2026-08-26T00:00:00"/>
    <x v="14235"/>
    <x v="2"/>
    <x v="1"/>
    <x v="1"/>
    <x v="7"/>
    <x v="2"/>
    <n v="5"/>
    <n v="215444"/>
    <n v="0"/>
    <n v="215444"/>
    <n v="133575"/>
    <n v="81868.7"/>
    <n v="220251"/>
  </r>
  <r>
    <d v="2026-08-26T00:00:00"/>
    <x v="14236"/>
    <x v="4"/>
    <x v="4"/>
    <x v="2"/>
    <x v="7"/>
    <x v="2"/>
    <n v="7"/>
    <n v="823592"/>
    <n v="74123.3"/>
    <n v="749469"/>
    <n v="539617"/>
    <n v="209851"/>
    <n v="54265.4"/>
  </r>
  <r>
    <d v="2026-08-26T00:00:00"/>
    <x v="14237"/>
    <x v="7"/>
    <x v="6"/>
    <x v="3"/>
    <x v="7"/>
    <x v="2"/>
    <n v="7"/>
    <n v="588876"/>
    <n v="0"/>
    <n v="588876"/>
    <n v="447546"/>
    <n v="141330"/>
    <n v="134268"/>
  </r>
  <r>
    <d v="2026-08-26T00:00:00"/>
    <x v="14238"/>
    <x v="3"/>
    <x v="0"/>
    <x v="1"/>
    <x v="7"/>
    <x v="2"/>
    <n v="9"/>
    <n v="831334"/>
    <n v="58193.4"/>
    <n v="773141"/>
    <n v="479347"/>
    <n v="293793"/>
    <n v="220251"/>
  </r>
  <r>
    <d v="2026-08-26T00:00:00"/>
    <x v="14239"/>
    <x v="5"/>
    <x v="3"/>
    <x v="2"/>
    <x v="7"/>
    <x v="2"/>
    <n v="4"/>
    <n v="646530"/>
    <n v="25861.2"/>
    <n v="620669"/>
    <n v="446882"/>
    <n v="173787"/>
    <n v="54265.4"/>
  </r>
  <r>
    <d v="2026-08-26T00:00:00"/>
    <x v="14240"/>
    <x v="3"/>
    <x v="0"/>
    <x v="1"/>
    <x v="7"/>
    <x v="2"/>
    <n v="2"/>
    <n v="174047"/>
    <n v="0"/>
    <n v="174047"/>
    <n v="107909"/>
    <n v="66137.9"/>
    <n v="220251"/>
  </r>
  <r>
    <d v="2026-08-26T00:00:00"/>
    <x v="14241"/>
    <x v="0"/>
    <x v="7"/>
    <x v="0"/>
    <x v="7"/>
    <x v="2"/>
    <n v="2"/>
    <n v="510358"/>
    <n v="0"/>
    <n v="510358"/>
    <n v="357251"/>
    <n v="153107"/>
    <n v="75465.8"/>
  </r>
  <r>
    <d v="2026-08-26T00:00:00"/>
    <x v="14242"/>
    <x v="5"/>
    <x v="3"/>
    <x v="2"/>
    <x v="7"/>
    <x v="2"/>
    <n v="4"/>
    <n v="452089"/>
    <n v="13562.7"/>
    <n v="438526"/>
    <n v="315739"/>
    <n v="122787"/>
    <n v="54265.4"/>
  </r>
  <r>
    <d v="2026-08-26T00:00:00"/>
    <x v="14243"/>
    <x v="0"/>
    <x v="7"/>
    <x v="0"/>
    <x v="7"/>
    <x v="2"/>
    <n v="3"/>
    <n v="481058"/>
    <n v="52916.4"/>
    <n v="428142"/>
    <n v="299699"/>
    <n v="128442"/>
    <n v="75465.8"/>
  </r>
  <r>
    <d v="2026-08-26T00:00:00"/>
    <x v="14244"/>
    <x v="7"/>
    <x v="6"/>
    <x v="3"/>
    <x v="7"/>
    <x v="2"/>
    <n v="2"/>
    <n v="764633"/>
    <n v="0"/>
    <n v="764633"/>
    <n v="581121"/>
    <n v="183512"/>
    <n v="134268"/>
  </r>
  <r>
    <d v="2026-08-26T00:00:00"/>
    <x v="14245"/>
    <x v="1"/>
    <x v="5"/>
    <x v="0"/>
    <x v="7"/>
    <x v="2"/>
    <n v="4"/>
    <n v="772826"/>
    <n v="77282.6"/>
    <n v="695543"/>
    <n v="486880"/>
    <n v="208663"/>
    <n v="75465.8"/>
  </r>
  <r>
    <d v="2026-08-26T00:00:00"/>
    <x v="14246"/>
    <x v="4"/>
    <x v="4"/>
    <x v="2"/>
    <x v="7"/>
    <x v="2"/>
    <n v="5"/>
    <n v="762448"/>
    <n v="45746.9"/>
    <n v="716701"/>
    <n v="516025"/>
    <n v="200676"/>
    <n v="54265.4"/>
  </r>
  <r>
    <d v="2026-08-26T00:00:00"/>
    <x v="14247"/>
    <x v="4"/>
    <x v="4"/>
    <x v="2"/>
    <x v="7"/>
    <x v="2"/>
    <n v="4"/>
    <n v="434750"/>
    <n v="0"/>
    <n v="434750"/>
    <n v="313020"/>
    <n v="121730"/>
    <n v="54265.4"/>
  </r>
  <r>
    <d v="2026-08-26T00:00:00"/>
    <x v="14248"/>
    <x v="3"/>
    <x v="0"/>
    <x v="1"/>
    <x v="7"/>
    <x v="2"/>
    <n v="2"/>
    <n v="383971"/>
    <n v="26878"/>
    <n v="357093"/>
    <n v="221398"/>
    <n v="135695"/>
    <n v="220251"/>
  </r>
  <r>
    <d v="2026-08-26T00:00:00"/>
    <x v="14249"/>
    <x v="1"/>
    <x v="5"/>
    <x v="0"/>
    <x v="7"/>
    <x v="2"/>
    <n v="11"/>
    <n v="355838"/>
    <n v="0"/>
    <n v="355838"/>
    <n v="249087"/>
    <n v="106751"/>
    <n v="75465.8"/>
  </r>
  <r>
    <d v="2026-08-26T00:00:00"/>
    <x v="14250"/>
    <x v="6"/>
    <x v="2"/>
    <x v="3"/>
    <x v="7"/>
    <x v="2"/>
    <n v="6"/>
    <n v="113789"/>
    <n v="13654.7"/>
    <n v="100134"/>
    <n v="76102.1"/>
    <n v="24032.2"/>
    <n v="134268"/>
  </r>
  <r>
    <d v="2026-08-26T00:00:00"/>
    <x v="14251"/>
    <x v="5"/>
    <x v="3"/>
    <x v="2"/>
    <x v="7"/>
    <x v="2"/>
    <n v="10"/>
    <n v="531270"/>
    <n v="0"/>
    <n v="531270"/>
    <n v="382514"/>
    <n v="148756"/>
    <n v="54265.4"/>
  </r>
  <r>
    <d v="2026-08-26T00:00:00"/>
    <x v="14252"/>
    <x v="2"/>
    <x v="1"/>
    <x v="1"/>
    <x v="7"/>
    <x v="2"/>
    <n v="11"/>
    <n v="718343"/>
    <n v="0"/>
    <n v="718343"/>
    <n v="445373"/>
    <n v="272970"/>
    <n v="220251"/>
  </r>
  <r>
    <d v="2026-08-26T00:00:00"/>
    <x v="14253"/>
    <x v="0"/>
    <x v="7"/>
    <x v="0"/>
    <x v="7"/>
    <x v="2"/>
    <n v="11"/>
    <n v="538832"/>
    <n v="48494.9"/>
    <n v="490337"/>
    <n v="343236"/>
    <n v="147101"/>
    <n v="75465.8"/>
  </r>
  <r>
    <d v="2026-08-26T00:00:00"/>
    <x v="14254"/>
    <x v="2"/>
    <x v="1"/>
    <x v="1"/>
    <x v="7"/>
    <x v="2"/>
    <n v="12"/>
    <n v="341772"/>
    <n v="37594.9"/>
    <n v="304177"/>
    <n v="188590"/>
    <n v="115587"/>
    <n v="220251"/>
  </r>
  <r>
    <d v="2026-08-26T00:00:00"/>
    <x v="14255"/>
    <x v="6"/>
    <x v="2"/>
    <x v="3"/>
    <x v="7"/>
    <x v="2"/>
    <n v="11"/>
    <n v="848699"/>
    <n v="67895.9"/>
    <n v="780803"/>
    <n v="593410"/>
    <n v="187393"/>
    <n v="134268"/>
  </r>
  <r>
    <d v="2026-08-26T00:00:00"/>
    <x v="14256"/>
    <x v="7"/>
    <x v="6"/>
    <x v="3"/>
    <x v="7"/>
    <x v="2"/>
    <n v="11"/>
    <n v="446494"/>
    <n v="35719.5"/>
    <n v="410774"/>
    <n v="312189"/>
    <n v="98585.9"/>
    <n v="134268"/>
  </r>
  <r>
    <d v="2026-08-26T00:00:00"/>
    <x v="14257"/>
    <x v="0"/>
    <x v="7"/>
    <x v="0"/>
    <x v="7"/>
    <x v="2"/>
    <n v="12"/>
    <n v="744186"/>
    <n v="96744.2"/>
    <n v="647442"/>
    <n v="453209"/>
    <n v="194233"/>
    <n v="75465.8"/>
  </r>
  <r>
    <d v="2026-08-26T00:00:00"/>
    <x v="14258"/>
    <x v="1"/>
    <x v="5"/>
    <x v="0"/>
    <x v="7"/>
    <x v="2"/>
    <n v="7"/>
    <n v="628964"/>
    <n v="62896.4"/>
    <n v="566068"/>
    <n v="396247"/>
    <n v="169820"/>
    <n v="75465.8"/>
  </r>
  <r>
    <d v="2026-08-26T00:00:00"/>
    <x v="14259"/>
    <x v="6"/>
    <x v="2"/>
    <x v="3"/>
    <x v="7"/>
    <x v="2"/>
    <n v="7"/>
    <n v="183954"/>
    <n v="27593.1"/>
    <n v="156361"/>
    <n v="118834"/>
    <n v="37526.6"/>
    <n v="134268"/>
  </r>
  <r>
    <d v="2026-08-26T00:00:00"/>
    <x v="14260"/>
    <x v="7"/>
    <x v="6"/>
    <x v="3"/>
    <x v="7"/>
    <x v="2"/>
    <n v="3"/>
    <n v="691926"/>
    <n v="89950.4"/>
    <n v="601976"/>
    <n v="457501"/>
    <n v="144474"/>
    <n v="134268"/>
  </r>
  <r>
    <d v="2026-08-26T00:00:00"/>
    <x v="14261"/>
    <x v="5"/>
    <x v="3"/>
    <x v="2"/>
    <x v="7"/>
    <x v="2"/>
    <n v="3"/>
    <n v="562862"/>
    <n v="0"/>
    <n v="562862"/>
    <n v="405261"/>
    <n v="157601"/>
    <n v="54265.4"/>
  </r>
  <r>
    <d v="2026-08-26T00:00:00"/>
    <x v="14262"/>
    <x v="6"/>
    <x v="2"/>
    <x v="3"/>
    <x v="7"/>
    <x v="2"/>
    <n v="6"/>
    <n v="673421"/>
    <n v="53873.7"/>
    <n v="619547"/>
    <n v="470856"/>
    <n v="148691"/>
    <n v="134268"/>
  </r>
  <r>
    <d v="2026-08-26T00:00:00"/>
    <x v="14263"/>
    <x v="2"/>
    <x v="1"/>
    <x v="1"/>
    <x v="7"/>
    <x v="2"/>
    <n v="2"/>
    <n v="677439"/>
    <n v="0"/>
    <n v="677439"/>
    <n v="420012"/>
    <n v="257427"/>
    <n v="220251"/>
  </r>
  <r>
    <d v="2026-08-26T00:00:00"/>
    <x v="14264"/>
    <x v="5"/>
    <x v="3"/>
    <x v="2"/>
    <x v="7"/>
    <x v="2"/>
    <n v="3"/>
    <n v="109083"/>
    <n v="13090"/>
    <n v="95993"/>
    <n v="69115"/>
    <n v="26878"/>
    <n v="54265.4"/>
  </r>
  <r>
    <d v="2026-08-26T00:00:00"/>
    <x v="14265"/>
    <x v="5"/>
    <x v="3"/>
    <x v="2"/>
    <x v="7"/>
    <x v="2"/>
    <n v="7"/>
    <n v="612713"/>
    <n v="55144.2"/>
    <n v="557569"/>
    <n v="401450"/>
    <n v="156119"/>
    <n v="54265.4"/>
  </r>
  <r>
    <d v="2026-08-26T00:00:00"/>
    <x v="14266"/>
    <x v="3"/>
    <x v="0"/>
    <x v="1"/>
    <x v="7"/>
    <x v="2"/>
    <n v="8"/>
    <n v="425436"/>
    <n v="0"/>
    <n v="425436"/>
    <n v="263770"/>
    <n v="161666"/>
    <n v="220251"/>
  </r>
  <r>
    <d v="2026-08-26T00:00:00"/>
    <x v="14267"/>
    <x v="0"/>
    <x v="7"/>
    <x v="0"/>
    <x v="7"/>
    <x v="2"/>
    <n v="10"/>
    <n v="772675"/>
    <n v="38633.8"/>
    <n v="734041"/>
    <n v="513829"/>
    <n v="220212"/>
    <n v="75465.8"/>
  </r>
  <r>
    <d v="2026-08-26T00:00:00"/>
    <x v="14268"/>
    <x v="2"/>
    <x v="1"/>
    <x v="1"/>
    <x v="7"/>
    <x v="2"/>
    <n v="2"/>
    <n v="553121"/>
    <n v="16593.6"/>
    <n v="536527"/>
    <n v="332647"/>
    <n v="203880"/>
    <n v="220251"/>
  </r>
  <r>
    <d v="2026-08-26T00:00:00"/>
    <x v="14269"/>
    <x v="1"/>
    <x v="5"/>
    <x v="0"/>
    <x v="7"/>
    <x v="2"/>
    <n v="7"/>
    <n v="191524"/>
    <n v="0"/>
    <n v="191524"/>
    <n v="134067"/>
    <n v="57457.2"/>
    <n v="75465.8"/>
  </r>
  <r>
    <d v="2026-08-26T00:00:00"/>
    <x v="14270"/>
    <x v="7"/>
    <x v="6"/>
    <x v="3"/>
    <x v="7"/>
    <x v="2"/>
    <n v="2"/>
    <n v="149657"/>
    <n v="4489.71"/>
    <n v="145167"/>
    <n v="110327"/>
    <n v="34840.2"/>
    <n v="134268"/>
  </r>
  <r>
    <d v="2026-08-26T00:00:00"/>
    <x v="14271"/>
    <x v="2"/>
    <x v="1"/>
    <x v="1"/>
    <x v="7"/>
    <x v="2"/>
    <n v="1"/>
    <n v="394425"/>
    <n v="47331"/>
    <n v="347094"/>
    <n v="215198"/>
    <n v="131896"/>
    <n v="220251"/>
  </r>
  <r>
    <d v="2026-08-26T00:00:00"/>
    <x v="14272"/>
    <x v="1"/>
    <x v="5"/>
    <x v="0"/>
    <x v="7"/>
    <x v="2"/>
    <n v="12"/>
    <n v="95194"/>
    <n v="13327.2"/>
    <n v="81866.8"/>
    <n v="57306.8"/>
    <n v="24560"/>
    <n v="75465.8"/>
  </r>
  <r>
    <d v="2026-08-26T00:00:00"/>
    <x v="14273"/>
    <x v="2"/>
    <x v="1"/>
    <x v="1"/>
    <x v="7"/>
    <x v="2"/>
    <n v="3"/>
    <n v="458951"/>
    <n v="55074.1"/>
    <n v="403877"/>
    <n v="250404"/>
    <n v="153473"/>
    <n v="220251"/>
  </r>
  <r>
    <d v="2026-08-26T00:00:00"/>
    <x v="14274"/>
    <x v="0"/>
    <x v="7"/>
    <x v="0"/>
    <x v="7"/>
    <x v="2"/>
    <n v="4"/>
    <n v="228189"/>
    <n v="9127.56"/>
    <n v="219061"/>
    <n v="153343"/>
    <n v="65718.4"/>
    <n v="75465.8"/>
  </r>
  <r>
    <d v="2026-08-26T00:00:00"/>
    <x v="14275"/>
    <x v="6"/>
    <x v="2"/>
    <x v="3"/>
    <x v="7"/>
    <x v="2"/>
    <n v="12"/>
    <n v="387637"/>
    <n v="0"/>
    <n v="387637"/>
    <n v="294604"/>
    <n v="93032.9"/>
    <n v="134268"/>
  </r>
  <r>
    <d v="2026-08-26T00:00:00"/>
    <x v="14276"/>
    <x v="2"/>
    <x v="1"/>
    <x v="1"/>
    <x v="7"/>
    <x v="2"/>
    <n v="12"/>
    <n v="292086"/>
    <n v="29208.6"/>
    <n v="262877"/>
    <n v="162984"/>
    <n v="99893.4"/>
    <n v="220251"/>
  </r>
  <r>
    <d v="2026-08-26T00:00:00"/>
    <x v="14277"/>
    <x v="0"/>
    <x v="7"/>
    <x v="0"/>
    <x v="7"/>
    <x v="2"/>
    <n v="6"/>
    <n v="588546"/>
    <n v="0"/>
    <n v="588546"/>
    <n v="411982"/>
    <n v="176564"/>
    <n v="75465.8"/>
  </r>
  <r>
    <d v="2026-08-26T00:00:00"/>
    <x v="14278"/>
    <x v="4"/>
    <x v="4"/>
    <x v="2"/>
    <x v="7"/>
    <x v="2"/>
    <n v="4"/>
    <n v="415213"/>
    <n v="12456.4"/>
    <n v="402757"/>
    <n v="289985"/>
    <n v="112772"/>
    <n v="54265.4"/>
  </r>
  <r>
    <d v="2026-08-26T00:00:00"/>
    <x v="14279"/>
    <x v="0"/>
    <x v="7"/>
    <x v="0"/>
    <x v="7"/>
    <x v="2"/>
    <n v="8"/>
    <n v="298462"/>
    <n v="23877"/>
    <n v="274585"/>
    <n v="192210"/>
    <n v="82375.5"/>
    <n v="75465.8"/>
  </r>
  <r>
    <d v="2026-08-26T00:00:00"/>
    <x v="14280"/>
    <x v="5"/>
    <x v="3"/>
    <x v="2"/>
    <x v="7"/>
    <x v="2"/>
    <n v="7"/>
    <n v="452831"/>
    <n v="13584.9"/>
    <n v="439246"/>
    <n v="316257"/>
    <n v="122989"/>
    <n v="54265.4"/>
  </r>
  <r>
    <d v="2026-08-26T00:00:00"/>
    <x v="14281"/>
    <x v="2"/>
    <x v="1"/>
    <x v="1"/>
    <x v="7"/>
    <x v="2"/>
    <n v="3"/>
    <n v="571226"/>
    <n v="68547.1"/>
    <n v="502679"/>
    <n v="311661"/>
    <n v="191018"/>
    <n v="220251"/>
  </r>
  <r>
    <d v="2026-08-26T00:00:00"/>
    <x v="14282"/>
    <x v="5"/>
    <x v="3"/>
    <x v="2"/>
    <x v="7"/>
    <x v="2"/>
    <n v="8"/>
    <n v="182446"/>
    <n v="0"/>
    <n v="182446"/>
    <n v="131361"/>
    <n v="51084.9"/>
    <n v="54265.4"/>
  </r>
  <r>
    <d v="2026-08-26T00:00:00"/>
    <x v="14283"/>
    <x v="1"/>
    <x v="5"/>
    <x v="0"/>
    <x v="7"/>
    <x v="2"/>
    <n v="1"/>
    <n v="363966"/>
    <n v="36396.6"/>
    <n v="327569"/>
    <n v="229299"/>
    <n v="98270.8"/>
    <n v="75465.8"/>
  </r>
  <r>
    <d v="2026-08-26T00:00:00"/>
    <x v="14284"/>
    <x v="2"/>
    <x v="1"/>
    <x v="1"/>
    <x v="7"/>
    <x v="2"/>
    <n v="4"/>
    <n v="100085"/>
    <n v="5004.25"/>
    <n v="95080.8"/>
    <n v="58950.1"/>
    <n v="36130.7"/>
    <n v="220251"/>
  </r>
  <r>
    <d v="2026-08-26T00:00:00"/>
    <x v="14285"/>
    <x v="0"/>
    <x v="7"/>
    <x v="0"/>
    <x v="7"/>
    <x v="2"/>
    <n v="1"/>
    <n v="378221"/>
    <n v="26475.5"/>
    <n v="351746"/>
    <n v="246222"/>
    <n v="105524"/>
    <n v="75465.8"/>
  </r>
  <r>
    <d v="2026-08-26T00:00:00"/>
    <x v="14286"/>
    <x v="0"/>
    <x v="7"/>
    <x v="0"/>
    <x v="7"/>
    <x v="2"/>
    <n v="11"/>
    <n v="168396"/>
    <n v="10103.8"/>
    <n v="158292"/>
    <n v="110805"/>
    <n v="47487.7"/>
    <n v="75465.8"/>
  </r>
  <r>
    <d v="2026-08-26T00:00:00"/>
    <x v="14287"/>
    <x v="6"/>
    <x v="2"/>
    <x v="3"/>
    <x v="7"/>
    <x v="2"/>
    <n v="12"/>
    <n v="522976"/>
    <n v="57527.4"/>
    <n v="465449"/>
    <n v="353741"/>
    <n v="111708"/>
    <n v="134268"/>
  </r>
  <r>
    <d v="2026-08-26T00:00:00"/>
    <x v="14288"/>
    <x v="1"/>
    <x v="5"/>
    <x v="0"/>
    <x v="7"/>
    <x v="2"/>
    <n v="4"/>
    <n v="440232"/>
    <n v="26413.9"/>
    <n v="413818"/>
    <n v="289673"/>
    <n v="124145"/>
    <n v="75465.8"/>
  </r>
  <r>
    <d v="2026-08-26T00:00:00"/>
    <x v="14289"/>
    <x v="5"/>
    <x v="3"/>
    <x v="2"/>
    <x v="7"/>
    <x v="2"/>
    <n v="12"/>
    <n v="186271"/>
    <n v="0"/>
    <n v="186271"/>
    <n v="134115"/>
    <n v="52155.9"/>
    <n v="54265.4"/>
  </r>
  <r>
    <d v="2026-08-26T00:00:00"/>
    <x v="14290"/>
    <x v="6"/>
    <x v="2"/>
    <x v="3"/>
    <x v="7"/>
    <x v="2"/>
    <n v="9"/>
    <n v="569040"/>
    <n v="28452"/>
    <n v="540588"/>
    <n v="410847"/>
    <n v="129741"/>
    <n v="134268"/>
  </r>
  <r>
    <d v="2026-08-26T00:00:00"/>
    <x v="14291"/>
    <x v="0"/>
    <x v="7"/>
    <x v="0"/>
    <x v="7"/>
    <x v="2"/>
    <n v="2"/>
    <n v="558330"/>
    <n v="66999.6"/>
    <n v="491330"/>
    <n v="343931"/>
    <n v="147399"/>
    <n v="75465.8"/>
  </r>
  <r>
    <d v="2026-08-26T00:00:00"/>
    <x v="14292"/>
    <x v="1"/>
    <x v="5"/>
    <x v="0"/>
    <x v="7"/>
    <x v="2"/>
    <n v="6"/>
    <n v="757931"/>
    <n v="60634.5"/>
    <n v="697297"/>
    <n v="488108"/>
    <n v="209189"/>
    <n v="75465.8"/>
  </r>
  <r>
    <d v="2026-08-26T00:00:00"/>
    <x v="14293"/>
    <x v="5"/>
    <x v="3"/>
    <x v="2"/>
    <x v="7"/>
    <x v="2"/>
    <n v="10"/>
    <n v="621113"/>
    <n v="86955.8"/>
    <n v="534157"/>
    <n v="384593"/>
    <n v="149564"/>
    <n v="54265.4"/>
  </r>
  <r>
    <d v="2026-08-26T00:00:00"/>
    <x v="14294"/>
    <x v="4"/>
    <x v="4"/>
    <x v="2"/>
    <x v="7"/>
    <x v="2"/>
    <n v="7"/>
    <n v="249085"/>
    <n v="0"/>
    <n v="249085"/>
    <n v="179341"/>
    <n v="69743.8"/>
    <n v="54265.4"/>
  </r>
  <r>
    <d v="2026-08-26T00:00:00"/>
    <x v="14295"/>
    <x v="6"/>
    <x v="2"/>
    <x v="3"/>
    <x v="7"/>
    <x v="2"/>
    <n v="4"/>
    <n v="834609"/>
    <n v="41730.4"/>
    <n v="792879"/>
    <n v="602588"/>
    <n v="190291"/>
    <n v="134268"/>
  </r>
  <r>
    <d v="2026-08-26T00:00:00"/>
    <x v="14296"/>
    <x v="4"/>
    <x v="4"/>
    <x v="2"/>
    <x v="7"/>
    <x v="2"/>
    <n v="10"/>
    <n v="85557"/>
    <n v="11978"/>
    <n v="73579"/>
    <n v="52976.9"/>
    <n v="20602.1"/>
    <n v="54265.4"/>
  </r>
  <r>
    <d v="2026-08-26T00:00:00"/>
    <x v="14297"/>
    <x v="3"/>
    <x v="0"/>
    <x v="1"/>
    <x v="7"/>
    <x v="2"/>
    <n v="6"/>
    <n v="409351"/>
    <n v="36841.6"/>
    <n v="372509"/>
    <n v="230956"/>
    <n v="141554"/>
    <n v="220251"/>
  </r>
  <r>
    <d v="2026-08-26T00:00:00"/>
    <x v="14298"/>
    <x v="7"/>
    <x v="6"/>
    <x v="3"/>
    <x v="7"/>
    <x v="2"/>
    <n v="5"/>
    <n v="128110"/>
    <n v="17935.4"/>
    <n v="110175"/>
    <n v="83732.7"/>
    <n v="26441.9"/>
    <n v="134268"/>
  </r>
  <r>
    <d v="2026-08-27T00:00:00"/>
    <x v="14299"/>
    <x v="3"/>
    <x v="0"/>
    <x v="1"/>
    <x v="7"/>
    <x v="2"/>
    <n v="1"/>
    <n v="405137"/>
    <n v="52667.8"/>
    <n v="352469"/>
    <n v="218531"/>
    <n v="133938"/>
    <n v="220251"/>
  </r>
  <r>
    <d v="2026-08-27T00:00:00"/>
    <x v="14300"/>
    <x v="2"/>
    <x v="1"/>
    <x v="1"/>
    <x v="7"/>
    <x v="2"/>
    <n v="9"/>
    <n v="623401"/>
    <n v="87276.1"/>
    <n v="536125"/>
    <n v="332397"/>
    <n v="203727"/>
    <n v="220251"/>
  </r>
  <r>
    <d v="2026-08-27T00:00:00"/>
    <x v="14301"/>
    <x v="6"/>
    <x v="2"/>
    <x v="3"/>
    <x v="7"/>
    <x v="2"/>
    <n v="6"/>
    <n v="106284"/>
    <n v="9565.56"/>
    <n v="96718.4"/>
    <n v="73506"/>
    <n v="23212.4"/>
    <n v="134268"/>
  </r>
  <r>
    <d v="2026-08-27T00:00:00"/>
    <x v="14302"/>
    <x v="2"/>
    <x v="1"/>
    <x v="1"/>
    <x v="7"/>
    <x v="2"/>
    <n v="11"/>
    <n v="839474"/>
    <n v="117526"/>
    <n v="721948"/>
    <n v="447608"/>
    <n v="274340"/>
    <n v="220251"/>
  </r>
  <r>
    <d v="2026-08-27T00:00:00"/>
    <x v="14303"/>
    <x v="0"/>
    <x v="7"/>
    <x v="0"/>
    <x v="7"/>
    <x v="2"/>
    <n v="5"/>
    <n v="248585"/>
    <n v="0"/>
    <n v="248585"/>
    <n v="174010"/>
    <n v="74575.5"/>
    <n v="75465.8"/>
  </r>
  <r>
    <d v="2026-08-27T00:00:00"/>
    <x v="14304"/>
    <x v="4"/>
    <x v="4"/>
    <x v="2"/>
    <x v="7"/>
    <x v="2"/>
    <n v="8"/>
    <n v="443649"/>
    <n v="39928.4"/>
    <n v="403721"/>
    <n v="290679"/>
    <n v="113042"/>
    <n v="54265.4"/>
  </r>
  <r>
    <d v="2026-08-27T00:00:00"/>
    <x v="14305"/>
    <x v="7"/>
    <x v="6"/>
    <x v="3"/>
    <x v="7"/>
    <x v="2"/>
    <n v="5"/>
    <n v="237433"/>
    <n v="30866.3"/>
    <n v="206567"/>
    <n v="156991"/>
    <n v="49576"/>
    <n v="134268"/>
  </r>
  <r>
    <d v="2026-08-27T00:00:00"/>
    <x v="14306"/>
    <x v="5"/>
    <x v="3"/>
    <x v="2"/>
    <x v="7"/>
    <x v="2"/>
    <n v="6"/>
    <n v="804839"/>
    <n v="80483.9"/>
    <n v="724355"/>
    <n v="521536"/>
    <n v="202819"/>
    <n v="54265.4"/>
  </r>
  <r>
    <d v="2026-08-27T00:00:00"/>
    <x v="14307"/>
    <x v="0"/>
    <x v="7"/>
    <x v="0"/>
    <x v="7"/>
    <x v="2"/>
    <n v="9"/>
    <n v="49400"/>
    <n v="7410"/>
    <n v="41990"/>
    <n v="29393"/>
    <n v="12597"/>
    <n v="75465.8"/>
  </r>
  <r>
    <d v="2026-08-27T00:00:00"/>
    <x v="14308"/>
    <x v="1"/>
    <x v="5"/>
    <x v="0"/>
    <x v="7"/>
    <x v="2"/>
    <n v="7"/>
    <n v="544777"/>
    <n v="0"/>
    <n v="544777"/>
    <n v="381344"/>
    <n v="163433"/>
    <n v="75465.8"/>
  </r>
  <r>
    <d v="2026-08-27T00:00:00"/>
    <x v="14309"/>
    <x v="5"/>
    <x v="3"/>
    <x v="2"/>
    <x v="7"/>
    <x v="2"/>
    <n v="3"/>
    <n v="338915"/>
    <n v="33891.5"/>
    <n v="305024"/>
    <n v="219617"/>
    <n v="85406.6"/>
    <n v="54265.4"/>
  </r>
  <r>
    <d v="2026-08-27T00:00:00"/>
    <x v="14310"/>
    <x v="0"/>
    <x v="7"/>
    <x v="0"/>
    <x v="7"/>
    <x v="2"/>
    <n v="7"/>
    <n v="734300"/>
    <n v="0"/>
    <n v="734300"/>
    <n v="514010"/>
    <n v="220290"/>
    <n v="75465.8"/>
  </r>
  <r>
    <d v="2026-08-27T00:00:00"/>
    <x v="14311"/>
    <x v="7"/>
    <x v="6"/>
    <x v="3"/>
    <x v="7"/>
    <x v="2"/>
    <n v="9"/>
    <n v="78539"/>
    <n v="0"/>
    <n v="78539"/>
    <n v="59689.6"/>
    <n v="18849.4"/>
    <n v="134268"/>
  </r>
  <r>
    <d v="2026-08-27T00:00:00"/>
    <x v="14312"/>
    <x v="7"/>
    <x v="6"/>
    <x v="3"/>
    <x v="7"/>
    <x v="2"/>
    <n v="12"/>
    <n v="382382"/>
    <n v="15295.3"/>
    <n v="367087"/>
    <n v="278986"/>
    <n v="88100.8"/>
    <n v="134268"/>
  </r>
  <r>
    <d v="2026-08-27T00:00:00"/>
    <x v="14313"/>
    <x v="6"/>
    <x v="2"/>
    <x v="3"/>
    <x v="7"/>
    <x v="2"/>
    <n v="3"/>
    <n v="496115"/>
    <n v="0"/>
    <n v="496115"/>
    <n v="377047"/>
    <n v="119068"/>
    <n v="134268"/>
  </r>
  <r>
    <d v="2026-08-27T00:00:00"/>
    <x v="14314"/>
    <x v="2"/>
    <x v="1"/>
    <x v="1"/>
    <x v="7"/>
    <x v="2"/>
    <n v="11"/>
    <n v="690472"/>
    <n v="62142.5"/>
    <n v="628330"/>
    <n v="389564"/>
    <n v="238765"/>
    <n v="220251"/>
  </r>
  <r>
    <d v="2026-08-27T00:00:00"/>
    <x v="14315"/>
    <x v="6"/>
    <x v="2"/>
    <x v="3"/>
    <x v="7"/>
    <x v="2"/>
    <n v="10"/>
    <n v="426736"/>
    <n v="25604.2"/>
    <n v="401132"/>
    <n v="304860"/>
    <n v="96271.6"/>
    <n v="134268"/>
  </r>
  <r>
    <d v="2026-08-27T00:00:00"/>
    <x v="14316"/>
    <x v="5"/>
    <x v="3"/>
    <x v="2"/>
    <x v="7"/>
    <x v="2"/>
    <n v="12"/>
    <n v="648448"/>
    <n v="0"/>
    <n v="648448"/>
    <n v="466883"/>
    <n v="181565"/>
    <n v="54265.4"/>
  </r>
  <r>
    <d v="2026-08-27T00:00:00"/>
    <x v="14317"/>
    <x v="7"/>
    <x v="6"/>
    <x v="3"/>
    <x v="7"/>
    <x v="2"/>
    <n v="9"/>
    <n v="149287"/>
    <n v="20900.2"/>
    <n v="128387"/>
    <n v="97574"/>
    <n v="30812.8"/>
    <n v="134268"/>
  </r>
  <r>
    <d v="2026-08-27T00:00:00"/>
    <x v="14318"/>
    <x v="5"/>
    <x v="3"/>
    <x v="2"/>
    <x v="7"/>
    <x v="2"/>
    <n v="3"/>
    <n v="538237"/>
    <n v="0"/>
    <n v="538237"/>
    <n v="387531"/>
    <n v="150706"/>
    <n v="54265.4"/>
  </r>
  <r>
    <d v="2026-08-27T00:00:00"/>
    <x v="14319"/>
    <x v="7"/>
    <x v="6"/>
    <x v="3"/>
    <x v="7"/>
    <x v="2"/>
    <n v="11"/>
    <n v="707412"/>
    <n v="35370.6"/>
    <n v="672041"/>
    <n v="510751"/>
    <n v="161290"/>
    <n v="134268"/>
  </r>
  <r>
    <d v="2026-08-27T00:00:00"/>
    <x v="14320"/>
    <x v="1"/>
    <x v="5"/>
    <x v="0"/>
    <x v="7"/>
    <x v="2"/>
    <n v="2"/>
    <n v="416800"/>
    <n v="37512"/>
    <n v="379288"/>
    <n v="265502"/>
    <n v="113786"/>
    <n v="75465.8"/>
  </r>
  <r>
    <d v="2026-08-27T00:00:00"/>
    <x v="14321"/>
    <x v="4"/>
    <x v="4"/>
    <x v="2"/>
    <x v="7"/>
    <x v="2"/>
    <n v="2"/>
    <n v="515501"/>
    <n v="72170.1"/>
    <n v="443331"/>
    <n v="319198"/>
    <n v="124133"/>
    <n v="54265.4"/>
  </r>
  <r>
    <d v="2026-08-27T00:00:00"/>
    <x v="14322"/>
    <x v="0"/>
    <x v="7"/>
    <x v="0"/>
    <x v="7"/>
    <x v="2"/>
    <n v="11"/>
    <n v="566696"/>
    <n v="0"/>
    <n v="566696"/>
    <n v="396687"/>
    <n v="170009"/>
    <n v="75465.8"/>
  </r>
  <r>
    <d v="2026-08-27T00:00:00"/>
    <x v="14323"/>
    <x v="5"/>
    <x v="3"/>
    <x v="2"/>
    <x v="7"/>
    <x v="2"/>
    <n v="5"/>
    <n v="507748"/>
    <n v="55852.3"/>
    <n v="451896"/>
    <n v="325365"/>
    <n v="126531"/>
    <n v="54265.4"/>
  </r>
  <r>
    <d v="2026-08-27T00:00:00"/>
    <x v="14324"/>
    <x v="7"/>
    <x v="6"/>
    <x v="3"/>
    <x v="7"/>
    <x v="2"/>
    <n v="10"/>
    <n v="318387"/>
    <n v="19103.2"/>
    <n v="299284"/>
    <n v="227456"/>
    <n v="71828.1"/>
    <n v="134268"/>
  </r>
  <r>
    <d v="2026-08-27T00:00:00"/>
    <x v="14325"/>
    <x v="2"/>
    <x v="1"/>
    <x v="1"/>
    <x v="7"/>
    <x v="2"/>
    <n v="1"/>
    <n v="776405"/>
    <n v="0"/>
    <n v="776405"/>
    <n v="481371"/>
    <n v="295034"/>
    <n v="220251"/>
  </r>
  <r>
    <d v="2026-08-27T00:00:00"/>
    <x v="14326"/>
    <x v="5"/>
    <x v="3"/>
    <x v="2"/>
    <x v="7"/>
    <x v="2"/>
    <n v="1"/>
    <n v="576956"/>
    <n v="86543.4"/>
    <n v="490413"/>
    <n v="353097"/>
    <n v="137316"/>
    <n v="54265.4"/>
  </r>
  <r>
    <d v="2026-08-27T00:00:00"/>
    <x v="14327"/>
    <x v="0"/>
    <x v="7"/>
    <x v="0"/>
    <x v="7"/>
    <x v="2"/>
    <n v="6"/>
    <n v="636990"/>
    <n v="70068.9"/>
    <n v="566921"/>
    <n v="396845"/>
    <n v="170076"/>
    <n v="75465.8"/>
  </r>
  <r>
    <d v="2026-08-27T00:00:00"/>
    <x v="14328"/>
    <x v="4"/>
    <x v="4"/>
    <x v="2"/>
    <x v="7"/>
    <x v="2"/>
    <n v="6"/>
    <n v="272432"/>
    <n v="0"/>
    <n v="272432"/>
    <n v="196151"/>
    <n v="76281"/>
    <n v="54265.4"/>
  </r>
  <r>
    <d v="2026-08-27T00:00:00"/>
    <x v="14329"/>
    <x v="5"/>
    <x v="3"/>
    <x v="2"/>
    <x v="7"/>
    <x v="2"/>
    <n v="9"/>
    <n v="101502"/>
    <n v="6090.12"/>
    <n v="95411.9"/>
    <n v="68696.6"/>
    <n v="26715.3"/>
    <n v="54265.4"/>
  </r>
  <r>
    <d v="2026-08-27T00:00:00"/>
    <x v="14330"/>
    <x v="4"/>
    <x v="4"/>
    <x v="2"/>
    <x v="7"/>
    <x v="2"/>
    <n v="1"/>
    <n v="695259"/>
    <n v="76478.5"/>
    <n v="618781"/>
    <n v="445522"/>
    <n v="173259"/>
    <n v="54265.4"/>
  </r>
  <r>
    <d v="2026-08-27T00:00:00"/>
    <x v="14331"/>
    <x v="3"/>
    <x v="0"/>
    <x v="1"/>
    <x v="7"/>
    <x v="2"/>
    <n v="4"/>
    <n v="429103"/>
    <n v="0"/>
    <n v="429103"/>
    <n v="266044"/>
    <n v="163059"/>
    <n v="220251"/>
  </r>
  <r>
    <d v="2026-08-27T00:00:00"/>
    <x v="14332"/>
    <x v="6"/>
    <x v="2"/>
    <x v="3"/>
    <x v="7"/>
    <x v="2"/>
    <n v="12"/>
    <n v="489284"/>
    <n v="0"/>
    <n v="489284"/>
    <n v="371856"/>
    <n v="117428"/>
    <n v="134268"/>
  </r>
  <r>
    <d v="2026-08-27T00:00:00"/>
    <x v="14333"/>
    <x v="5"/>
    <x v="3"/>
    <x v="2"/>
    <x v="7"/>
    <x v="2"/>
    <n v="6"/>
    <n v="821056"/>
    <n v="16421.1"/>
    <n v="804635"/>
    <n v="579337"/>
    <n v="225298"/>
    <n v="54265.4"/>
  </r>
  <r>
    <d v="2026-08-27T00:00:00"/>
    <x v="14334"/>
    <x v="6"/>
    <x v="2"/>
    <x v="3"/>
    <x v="7"/>
    <x v="2"/>
    <n v="8"/>
    <n v="49146"/>
    <n v="0"/>
    <n v="49146"/>
    <n v="37351"/>
    <n v="11795"/>
    <n v="134268"/>
  </r>
  <r>
    <d v="2026-08-27T00:00:00"/>
    <x v="14335"/>
    <x v="2"/>
    <x v="1"/>
    <x v="1"/>
    <x v="7"/>
    <x v="2"/>
    <n v="1"/>
    <n v="111821"/>
    <n v="6709.26"/>
    <n v="105112"/>
    <n v="65169.3"/>
    <n v="39942.5"/>
    <n v="220251"/>
  </r>
  <r>
    <d v="2026-08-27T00:00:00"/>
    <x v="14336"/>
    <x v="3"/>
    <x v="0"/>
    <x v="1"/>
    <x v="7"/>
    <x v="2"/>
    <n v="4"/>
    <n v="373983"/>
    <n v="48617.8"/>
    <n v="325365"/>
    <n v="201726"/>
    <n v="123639"/>
    <n v="220251"/>
  </r>
  <r>
    <d v="2026-08-27T00:00:00"/>
    <x v="14337"/>
    <x v="5"/>
    <x v="3"/>
    <x v="2"/>
    <x v="7"/>
    <x v="2"/>
    <n v="5"/>
    <n v="650909"/>
    <n v="0"/>
    <n v="650909"/>
    <n v="468654"/>
    <n v="182255"/>
    <n v="54265.4"/>
  </r>
  <r>
    <d v="2026-08-27T00:00:00"/>
    <x v="14338"/>
    <x v="3"/>
    <x v="0"/>
    <x v="1"/>
    <x v="7"/>
    <x v="2"/>
    <n v="5"/>
    <n v="78144"/>
    <n v="0"/>
    <n v="78144"/>
    <n v="48449.3"/>
    <n v="29694.7"/>
    <n v="220251"/>
  </r>
  <r>
    <d v="2026-08-27T00:00:00"/>
    <x v="14339"/>
    <x v="6"/>
    <x v="2"/>
    <x v="3"/>
    <x v="7"/>
    <x v="2"/>
    <n v="7"/>
    <n v="250519"/>
    <n v="0"/>
    <n v="250519"/>
    <n v="190394"/>
    <n v="60124.6"/>
    <n v="134268"/>
  </r>
  <r>
    <d v="2026-08-27T00:00:00"/>
    <x v="14340"/>
    <x v="7"/>
    <x v="6"/>
    <x v="3"/>
    <x v="7"/>
    <x v="2"/>
    <n v="6"/>
    <n v="755869"/>
    <n v="0"/>
    <n v="755869"/>
    <n v="574460"/>
    <n v="181409"/>
    <n v="134268"/>
  </r>
  <r>
    <d v="2026-08-27T00:00:00"/>
    <x v="14341"/>
    <x v="0"/>
    <x v="7"/>
    <x v="0"/>
    <x v="7"/>
    <x v="2"/>
    <n v="12"/>
    <n v="843218"/>
    <n v="92754"/>
    <n v="750464"/>
    <n v="525325"/>
    <n v="225139"/>
    <n v="75465.8"/>
  </r>
  <r>
    <d v="2026-08-27T00:00:00"/>
    <x v="14342"/>
    <x v="5"/>
    <x v="3"/>
    <x v="2"/>
    <x v="7"/>
    <x v="2"/>
    <n v="2"/>
    <n v="245543"/>
    <n v="31920.6"/>
    <n v="213622"/>
    <n v="153808"/>
    <n v="59814.3"/>
    <n v="54265.4"/>
  </r>
  <r>
    <d v="2026-08-27T00:00:00"/>
    <x v="14343"/>
    <x v="1"/>
    <x v="5"/>
    <x v="0"/>
    <x v="7"/>
    <x v="2"/>
    <n v="3"/>
    <n v="424197"/>
    <n v="25451.8"/>
    <n v="398745"/>
    <n v="279122"/>
    <n v="119624"/>
    <n v="75465.8"/>
  </r>
  <r>
    <d v="2026-08-27T00:00:00"/>
    <x v="14344"/>
    <x v="2"/>
    <x v="1"/>
    <x v="1"/>
    <x v="7"/>
    <x v="2"/>
    <n v="12"/>
    <n v="592278"/>
    <n v="35536.7"/>
    <n v="556741"/>
    <n v="345180"/>
    <n v="211562"/>
    <n v="220251"/>
  </r>
  <r>
    <d v="2026-08-27T00:00:00"/>
    <x v="14345"/>
    <x v="2"/>
    <x v="1"/>
    <x v="1"/>
    <x v="7"/>
    <x v="2"/>
    <n v="8"/>
    <n v="176068"/>
    <n v="7042.72"/>
    <n v="169025"/>
    <n v="104796"/>
    <n v="64229.6"/>
    <n v="220251"/>
  </r>
  <r>
    <d v="2026-08-27T00:00:00"/>
    <x v="14346"/>
    <x v="5"/>
    <x v="3"/>
    <x v="2"/>
    <x v="7"/>
    <x v="2"/>
    <n v="10"/>
    <n v="723901"/>
    <n v="79629.1"/>
    <n v="644272"/>
    <n v="463876"/>
    <n v="180396"/>
    <n v="54265.4"/>
  </r>
  <r>
    <d v="2026-08-27T00:00:00"/>
    <x v="14347"/>
    <x v="2"/>
    <x v="1"/>
    <x v="1"/>
    <x v="7"/>
    <x v="2"/>
    <n v="7"/>
    <n v="511230"/>
    <n v="0"/>
    <n v="511230"/>
    <n v="316963"/>
    <n v="194267"/>
    <n v="220251"/>
  </r>
  <r>
    <d v="2026-08-27T00:00:00"/>
    <x v="14348"/>
    <x v="0"/>
    <x v="7"/>
    <x v="0"/>
    <x v="7"/>
    <x v="2"/>
    <n v="4"/>
    <n v="819336"/>
    <n v="0"/>
    <n v="819336"/>
    <n v="573535"/>
    <n v="245801"/>
    <n v="75465.8"/>
  </r>
  <r>
    <d v="2026-08-27T00:00:00"/>
    <x v="14349"/>
    <x v="7"/>
    <x v="6"/>
    <x v="3"/>
    <x v="7"/>
    <x v="2"/>
    <n v="5"/>
    <n v="122438"/>
    <n v="8570.66"/>
    <n v="113867"/>
    <n v="86539.2"/>
    <n v="27328.2"/>
    <n v="134268"/>
  </r>
  <r>
    <d v="2026-08-27T00:00:00"/>
    <x v="14350"/>
    <x v="1"/>
    <x v="5"/>
    <x v="0"/>
    <x v="7"/>
    <x v="2"/>
    <n v="10"/>
    <n v="494291"/>
    <n v="34600.4"/>
    <n v="459691"/>
    <n v="321783"/>
    <n v="137907"/>
    <n v="75465.8"/>
  </r>
  <r>
    <d v="2026-08-27T00:00:00"/>
    <x v="14351"/>
    <x v="5"/>
    <x v="3"/>
    <x v="2"/>
    <x v="7"/>
    <x v="2"/>
    <n v="3"/>
    <n v="802856"/>
    <n v="88314.2"/>
    <n v="714542"/>
    <n v="514470"/>
    <n v="200072"/>
    <n v="54265.4"/>
  </r>
  <r>
    <d v="2026-08-27T00:00:00"/>
    <x v="14352"/>
    <x v="6"/>
    <x v="2"/>
    <x v="3"/>
    <x v="7"/>
    <x v="2"/>
    <n v="5"/>
    <n v="121653"/>
    <n v="13381.8"/>
    <n v="108271"/>
    <n v="82286.1"/>
    <n v="25985.1"/>
    <n v="134268"/>
  </r>
  <r>
    <d v="2026-08-27T00:00:00"/>
    <x v="14353"/>
    <x v="5"/>
    <x v="3"/>
    <x v="2"/>
    <x v="7"/>
    <x v="2"/>
    <n v="9"/>
    <n v="192958"/>
    <n v="25084.5"/>
    <n v="167873"/>
    <n v="120869"/>
    <n v="47004.6"/>
    <n v="54265.4"/>
  </r>
  <r>
    <d v="2026-08-27T00:00:00"/>
    <x v="14354"/>
    <x v="3"/>
    <x v="0"/>
    <x v="1"/>
    <x v="7"/>
    <x v="2"/>
    <n v="12"/>
    <n v="683797"/>
    <n v="34189.8"/>
    <n v="649607"/>
    <n v="402756"/>
    <n v="246851"/>
    <n v="220251"/>
  </r>
  <r>
    <d v="2026-08-27T00:00:00"/>
    <x v="14355"/>
    <x v="1"/>
    <x v="5"/>
    <x v="0"/>
    <x v="7"/>
    <x v="2"/>
    <n v="10"/>
    <n v="404998"/>
    <n v="24299.9"/>
    <n v="380698"/>
    <n v="266489"/>
    <n v="114209"/>
    <n v="75465.8"/>
  </r>
  <r>
    <d v="2026-08-27T00:00:00"/>
    <x v="14356"/>
    <x v="5"/>
    <x v="3"/>
    <x v="2"/>
    <x v="7"/>
    <x v="2"/>
    <n v="7"/>
    <n v="812097"/>
    <n v="89330.7"/>
    <n v="722766"/>
    <n v="520392"/>
    <n v="202375"/>
    <n v="54265.4"/>
  </r>
  <r>
    <d v="2026-08-27T00:00:00"/>
    <x v="14357"/>
    <x v="1"/>
    <x v="5"/>
    <x v="0"/>
    <x v="7"/>
    <x v="2"/>
    <n v="6"/>
    <n v="191214"/>
    <n v="5736.42"/>
    <n v="185478"/>
    <n v="129834"/>
    <n v="55643.3"/>
    <n v="75465.8"/>
  </r>
  <r>
    <d v="2026-08-28T00:00:00"/>
    <x v="14358"/>
    <x v="4"/>
    <x v="4"/>
    <x v="2"/>
    <x v="7"/>
    <x v="2"/>
    <n v="10"/>
    <n v="636807"/>
    <n v="19104.2"/>
    <n v="617703"/>
    <n v="444746"/>
    <n v="172957"/>
    <n v="54265.4"/>
  </r>
  <r>
    <d v="2026-08-28T00:00:00"/>
    <x v="14359"/>
    <x v="4"/>
    <x v="4"/>
    <x v="2"/>
    <x v="7"/>
    <x v="2"/>
    <n v="7"/>
    <n v="796759"/>
    <n v="0"/>
    <n v="796759"/>
    <n v="573666"/>
    <n v="223093"/>
    <n v="54265.4"/>
  </r>
  <r>
    <d v="2026-08-28T00:00:00"/>
    <x v="14360"/>
    <x v="3"/>
    <x v="0"/>
    <x v="1"/>
    <x v="7"/>
    <x v="2"/>
    <n v="9"/>
    <n v="572649"/>
    <n v="80170.9"/>
    <n v="492478"/>
    <n v="305336"/>
    <n v="187142"/>
    <n v="220251"/>
  </r>
  <r>
    <d v="2026-08-28T00:00:00"/>
    <x v="14361"/>
    <x v="5"/>
    <x v="3"/>
    <x v="2"/>
    <x v="7"/>
    <x v="2"/>
    <n v="5"/>
    <n v="533337"/>
    <n v="69333.8"/>
    <n v="464003"/>
    <n v="334082"/>
    <n v="129921"/>
    <n v="54265.4"/>
  </r>
  <r>
    <d v="2026-08-28T00:00:00"/>
    <x v="14362"/>
    <x v="0"/>
    <x v="7"/>
    <x v="0"/>
    <x v="7"/>
    <x v="2"/>
    <n v="12"/>
    <n v="128835"/>
    <n v="0"/>
    <n v="128835"/>
    <n v="90184.5"/>
    <n v="38650.5"/>
    <n v="75465.8"/>
  </r>
  <r>
    <d v="2026-08-28T00:00:00"/>
    <x v="14363"/>
    <x v="4"/>
    <x v="4"/>
    <x v="2"/>
    <x v="7"/>
    <x v="2"/>
    <n v="2"/>
    <n v="518866"/>
    <n v="20754.6"/>
    <n v="498111"/>
    <n v="358640"/>
    <n v="139471"/>
    <n v="54265.4"/>
  </r>
  <r>
    <d v="2026-08-28T00:00:00"/>
    <x v="14364"/>
    <x v="5"/>
    <x v="3"/>
    <x v="2"/>
    <x v="7"/>
    <x v="2"/>
    <n v="4"/>
    <n v="675869"/>
    <n v="0"/>
    <n v="675869"/>
    <n v="486626"/>
    <n v="189243"/>
    <n v="54265.4"/>
  </r>
  <r>
    <d v="2026-08-28T00:00:00"/>
    <x v="14365"/>
    <x v="5"/>
    <x v="3"/>
    <x v="2"/>
    <x v="7"/>
    <x v="2"/>
    <n v="4"/>
    <n v="62245"/>
    <n v="0"/>
    <n v="62245"/>
    <n v="44816.4"/>
    <n v="17428.6"/>
    <n v="54265.4"/>
  </r>
  <r>
    <d v="2026-08-28T00:00:00"/>
    <x v="14366"/>
    <x v="4"/>
    <x v="4"/>
    <x v="2"/>
    <x v="7"/>
    <x v="2"/>
    <n v="9"/>
    <n v="513677"/>
    <n v="41094.2"/>
    <n v="472583"/>
    <n v="340260"/>
    <n v="132323"/>
    <n v="54265.4"/>
  </r>
  <r>
    <d v="2026-08-28T00:00:00"/>
    <x v="14367"/>
    <x v="6"/>
    <x v="2"/>
    <x v="3"/>
    <x v="7"/>
    <x v="2"/>
    <n v="6"/>
    <n v="656327"/>
    <n v="91885.8"/>
    <n v="564441"/>
    <n v="428975"/>
    <n v="135466"/>
    <n v="134268"/>
  </r>
  <r>
    <d v="2026-08-28T00:00:00"/>
    <x v="14368"/>
    <x v="6"/>
    <x v="2"/>
    <x v="3"/>
    <x v="7"/>
    <x v="2"/>
    <n v="12"/>
    <n v="560480"/>
    <n v="72862.4"/>
    <n v="487618"/>
    <n v="370589"/>
    <n v="117028"/>
    <n v="134268"/>
  </r>
  <r>
    <d v="2026-08-28T00:00:00"/>
    <x v="14369"/>
    <x v="2"/>
    <x v="1"/>
    <x v="1"/>
    <x v="7"/>
    <x v="2"/>
    <n v="2"/>
    <n v="499479"/>
    <n v="59937.5"/>
    <n v="439542"/>
    <n v="272516"/>
    <n v="167026"/>
    <n v="220251"/>
  </r>
  <r>
    <d v="2026-08-28T00:00:00"/>
    <x v="14370"/>
    <x v="0"/>
    <x v="7"/>
    <x v="0"/>
    <x v="7"/>
    <x v="2"/>
    <n v="9"/>
    <n v="750974"/>
    <n v="105136"/>
    <n v="645838"/>
    <n v="452086"/>
    <n v="193751"/>
    <n v="75465.8"/>
  </r>
  <r>
    <d v="2026-08-28T00:00:00"/>
    <x v="14371"/>
    <x v="7"/>
    <x v="6"/>
    <x v="3"/>
    <x v="7"/>
    <x v="2"/>
    <n v="7"/>
    <n v="736976"/>
    <n v="51588.3"/>
    <n v="685388"/>
    <n v="520895"/>
    <n v="164493"/>
    <n v="134268"/>
  </r>
  <r>
    <d v="2026-08-28T00:00:00"/>
    <x v="14372"/>
    <x v="2"/>
    <x v="1"/>
    <x v="1"/>
    <x v="7"/>
    <x v="2"/>
    <n v="1"/>
    <n v="110113"/>
    <n v="0"/>
    <n v="110113"/>
    <n v="68270.1"/>
    <n v="41842.9"/>
    <n v="220251"/>
  </r>
  <r>
    <d v="2026-08-28T00:00:00"/>
    <x v="14373"/>
    <x v="3"/>
    <x v="0"/>
    <x v="1"/>
    <x v="7"/>
    <x v="2"/>
    <n v="1"/>
    <n v="768982"/>
    <n v="0"/>
    <n v="768982"/>
    <n v="476769"/>
    <n v="292213"/>
    <n v="220251"/>
  </r>
  <r>
    <d v="2026-08-28T00:00:00"/>
    <x v="14374"/>
    <x v="3"/>
    <x v="0"/>
    <x v="1"/>
    <x v="7"/>
    <x v="2"/>
    <n v="11"/>
    <n v="772750"/>
    <n v="23182.5"/>
    <n v="749568"/>
    <n v="464732"/>
    <n v="284836"/>
    <n v="220251"/>
  </r>
  <r>
    <d v="2026-08-28T00:00:00"/>
    <x v="14375"/>
    <x v="3"/>
    <x v="0"/>
    <x v="1"/>
    <x v="7"/>
    <x v="2"/>
    <n v="6"/>
    <n v="727601"/>
    <n v="58208.1"/>
    <n v="669393"/>
    <n v="415024"/>
    <n v="254369"/>
    <n v="220251"/>
  </r>
  <r>
    <d v="2026-08-28T00:00:00"/>
    <x v="14376"/>
    <x v="2"/>
    <x v="1"/>
    <x v="1"/>
    <x v="7"/>
    <x v="2"/>
    <n v="10"/>
    <n v="106236"/>
    <n v="11686"/>
    <n v="94550"/>
    <n v="58621"/>
    <n v="35929"/>
    <n v="220251"/>
  </r>
  <r>
    <d v="2026-08-28T00:00:00"/>
    <x v="14377"/>
    <x v="7"/>
    <x v="6"/>
    <x v="3"/>
    <x v="7"/>
    <x v="2"/>
    <n v="8"/>
    <n v="766377"/>
    <n v="91965.2"/>
    <n v="674412"/>
    <n v="512553"/>
    <n v="161859"/>
    <n v="134268"/>
  </r>
  <r>
    <d v="2026-08-28T00:00:00"/>
    <x v="14378"/>
    <x v="4"/>
    <x v="4"/>
    <x v="2"/>
    <x v="7"/>
    <x v="2"/>
    <n v="12"/>
    <n v="282664"/>
    <n v="0"/>
    <n v="282664"/>
    <n v="203518"/>
    <n v="79145.9"/>
    <n v="54265.4"/>
  </r>
  <r>
    <d v="2026-08-28T00:00:00"/>
    <x v="14379"/>
    <x v="2"/>
    <x v="1"/>
    <x v="1"/>
    <x v="7"/>
    <x v="2"/>
    <n v="1"/>
    <n v="562927"/>
    <n v="39404.9"/>
    <n v="523522"/>
    <n v="324584"/>
    <n v="198938"/>
    <n v="220251"/>
  </r>
  <r>
    <d v="2026-08-28T00:00:00"/>
    <x v="14380"/>
    <x v="6"/>
    <x v="2"/>
    <x v="3"/>
    <x v="7"/>
    <x v="2"/>
    <n v="5"/>
    <n v="829743"/>
    <n v="24892.3"/>
    <n v="804851"/>
    <n v="611687"/>
    <n v="193164"/>
    <n v="134268"/>
  </r>
  <r>
    <d v="2026-08-28T00:00:00"/>
    <x v="14381"/>
    <x v="2"/>
    <x v="1"/>
    <x v="1"/>
    <x v="7"/>
    <x v="2"/>
    <n v="9"/>
    <n v="133338"/>
    <n v="16000.6"/>
    <n v="117337"/>
    <n v="72749.2"/>
    <n v="44588.2"/>
    <n v="220251"/>
  </r>
  <r>
    <d v="2026-08-28T00:00:00"/>
    <x v="14382"/>
    <x v="1"/>
    <x v="5"/>
    <x v="0"/>
    <x v="7"/>
    <x v="2"/>
    <n v="7"/>
    <n v="549952"/>
    <n v="54995.2"/>
    <n v="494957"/>
    <n v="346470"/>
    <n v="148487"/>
    <n v="75465.8"/>
  </r>
  <r>
    <d v="2026-08-28T00:00:00"/>
    <x v="14383"/>
    <x v="2"/>
    <x v="1"/>
    <x v="1"/>
    <x v="7"/>
    <x v="2"/>
    <n v="7"/>
    <n v="294667"/>
    <n v="8840.01"/>
    <n v="285827"/>
    <n v="177213"/>
    <n v="108614"/>
    <n v="220251"/>
  </r>
  <r>
    <d v="2026-08-28T00:00:00"/>
    <x v="14384"/>
    <x v="6"/>
    <x v="2"/>
    <x v="3"/>
    <x v="7"/>
    <x v="2"/>
    <n v="3"/>
    <n v="283396"/>
    <n v="34007.5"/>
    <n v="249388"/>
    <n v="189535"/>
    <n v="59853.2"/>
    <n v="134268"/>
  </r>
  <r>
    <d v="2026-08-28T00:00:00"/>
    <x v="14385"/>
    <x v="6"/>
    <x v="2"/>
    <x v="3"/>
    <x v="7"/>
    <x v="2"/>
    <n v="12"/>
    <n v="281366"/>
    <n v="22509.3"/>
    <n v="258857"/>
    <n v="196731"/>
    <n v="62125.6"/>
    <n v="134268"/>
  </r>
  <r>
    <d v="2026-08-28T00:00:00"/>
    <x v="14386"/>
    <x v="3"/>
    <x v="0"/>
    <x v="1"/>
    <x v="7"/>
    <x v="2"/>
    <n v="6"/>
    <n v="756909"/>
    <n v="105967"/>
    <n v="650942"/>
    <n v="403584"/>
    <n v="247358"/>
    <n v="220251"/>
  </r>
  <r>
    <d v="2026-08-28T00:00:00"/>
    <x v="14387"/>
    <x v="7"/>
    <x v="6"/>
    <x v="3"/>
    <x v="7"/>
    <x v="2"/>
    <n v="7"/>
    <n v="275154"/>
    <n v="19260.8"/>
    <n v="255893"/>
    <n v="194479"/>
    <n v="61414.4"/>
    <n v="134268"/>
  </r>
  <r>
    <d v="2026-08-28T00:00:00"/>
    <x v="14388"/>
    <x v="3"/>
    <x v="0"/>
    <x v="1"/>
    <x v="7"/>
    <x v="2"/>
    <n v="11"/>
    <n v="424165"/>
    <n v="25449.9"/>
    <n v="398715"/>
    <n v="247203"/>
    <n v="151512"/>
    <n v="220251"/>
  </r>
  <r>
    <d v="2026-08-28T00:00:00"/>
    <x v="14389"/>
    <x v="7"/>
    <x v="6"/>
    <x v="3"/>
    <x v="7"/>
    <x v="2"/>
    <n v="4"/>
    <n v="257127"/>
    <n v="23141.4"/>
    <n v="233986"/>
    <n v="177829"/>
    <n v="56156.5"/>
    <n v="134268"/>
  </r>
  <r>
    <d v="2026-08-28T00:00:00"/>
    <x v="14390"/>
    <x v="4"/>
    <x v="4"/>
    <x v="2"/>
    <x v="7"/>
    <x v="2"/>
    <n v="5"/>
    <n v="225655"/>
    <n v="31591.7"/>
    <n v="194063"/>
    <n v="139726"/>
    <n v="54337.7"/>
    <n v="54265.4"/>
  </r>
  <r>
    <d v="2026-08-28T00:00:00"/>
    <x v="14391"/>
    <x v="2"/>
    <x v="1"/>
    <x v="1"/>
    <x v="7"/>
    <x v="2"/>
    <n v="9"/>
    <n v="489519"/>
    <n v="14685.6"/>
    <n v="474833"/>
    <n v="294397"/>
    <n v="180437"/>
    <n v="220251"/>
  </r>
  <r>
    <d v="2026-08-28T00:00:00"/>
    <x v="14392"/>
    <x v="7"/>
    <x v="6"/>
    <x v="3"/>
    <x v="7"/>
    <x v="2"/>
    <n v="3"/>
    <n v="549614"/>
    <n v="32976.8"/>
    <n v="516637"/>
    <n v="392644"/>
    <n v="123993"/>
    <n v="134268"/>
  </r>
  <r>
    <d v="2026-08-28T00:00:00"/>
    <x v="14393"/>
    <x v="6"/>
    <x v="2"/>
    <x v="3"/>
    <x v="7"/>
    <x v="2"/>
    <n v="10"/>
    <n v="233783"/>
    <n v="0"/>
    <n v="233783"/>
    <n v="177675"/>
    <n v="56107.9"/>
    <n v="134268"/>
  </r>
  <r>
    <d v="2026-08-28T00:00:00"/>
    <x v="14394"/>
    <x v="2"/>
    <x v="1"/>
    <x v="1"/>
    <x v="7"/>
    <x v="2"/>
    <n v="6"/>
    <n v="174150"/>
    <n v="17415"/>
    <n v="156735"/>
    <n v="97175.7"/>
    <n v="59559.3"/>
    <n v="220251"/>
  </r>
  <r>
    <d v="2026-08-28T00:00:00"/>
    <x v="14395"/>
    <x v="0"/>
    <x v="7"/>
    <x v="0"/>
    <x v="7"/>
    <x v="2"/>
    <n v="7"/>
    <n v="510519"/>
    <n v="25526"/>
    <n v="484993"/>
    <n v="339495"/>
    <n v="145498"/>
    <n v="75465.8"/>
  </r>
  <r>
    <d v="2026-08-28T00:00:00"/>
    <x v="14396"/>
    <x v="4"/>
    <x v="4"/>
    <x v="2"/>
    <x v="7"/>
    <x v="2"/>
    <n v="8"/>
    <n v="169731"/>
    <n v="6789.24"/>
    <n v="162942"/>
    <n v="117318"/>
    <n v="45623.7"/>
    <n v="54265.4"/>
  </r>
  <r>
    <d v="2026-08-28T00:00:00"/>
    <x v="14397"/>
    <x v="0"/>
    <x v="7"/>
    <x v="0"/>
    <x v="7"/>
    <x v="2"/>
    <n v="4"/>
    <n v="170849"/>
    <n v="8542.45"/>
    <n v="162307"/>
    <n v="113615"/>
    <n v="48692"/>
    <n v="75465.8"/>
  </r>
  <r>
    <d v="2026-08-28T00:00:00"/>
    <x v="14398"/>
    <x v="6"/>
    <x v="2"/>
    <x v="3"/>
    <x v="7"/>
    <x v="2"/>
    <n v="12"/>
    <n v="122200"/>
    <n v="7332"/>
    <n v="114868"/>
    <n v="87299.7"/>
    <n v="27568.3"/>
    <n v="134268"/>
  </r>
  <r>
    <d v="2026-08-28T00:00:00"/>
    <x v="14399"/>
    <x v="0"/>
    <x v="7"/>
    <x v="0"/>
    <x v="7"/>
    <x v="2"/>
    <n v="4"/>
    <n v="65275"/>
    <n v="5222"/>
    <n v="60053"/>
    <n v="42037.1"/>
    <n v="18015.9"/>
    <n v="75465.8"/>
  </r>
  <r>
    <d v="2026-08-28T00:00:00"/>
    <x v="14400"/>
    <x v="5"/>
    <x v="3"/>
    <x v="2"/>
    <x v="7"/>
    <x v="2"/>
    <n v="12"/>
    <n v="500516"/>
    <n v="30031"/>
    <n v="470485"/>
    <n v="338749"/>
    <n v="131736"/>
    <n v="54265.4"/>
  </r>
  <r>
    <d v="2026-08-28T00:00:00"/>
    <x v="14401"/>
    <x v="1"/>
    <x v="5"/>
    <x v="0"/>
    <x v="7"/>
    <x v="2"/>
    <n v="10"/>
    <n v="667964"/>
    <n v="20038.9"/>
    <n v="647925"/>
    <n v="453548"/>
    <n v="194378"/>
    <n v="75465.8"/>
  </r>
  <r>
    <d v="2026-08-28T00:00:00"/>
    <x v="14402"/>
    <x v="6"/>
    <x v="2"/>
    <x v="3"/>
    <x v="7"/>
    <x v="2"/>
    <n v="9"/>
    <n v="113377"/>
    <n v="9070.16"/>
    <n v="104307"/>
    <n v="79273.2"/>
    <n v="25033.6"/>
    <n v="134268"/>
  </r>
  <r>
    <d v="2026-08-28T00:00:00"/>
    <x v="14403"/>
    <x v="5"/>
    <x v="3"/>
    <x v="2"/>
    <x v="7"/>
    <x v="2"/>
    <n v="5"/>
    <n v="687659"/>
    <n v="96272.3"/>
    <n v="591387"/>
    <n v="425798"/>
    <n v="165588"/>
    <n v="54265.4"/>
  </r>
  <r>
    <d v="2026-08-28T00:00:00"/>
    <x v="14404"/>
    <x v="4"/>
    <x v="4"/>
    <x v="2"/>
    <x v="7"/>
    <x v="2"/>
    <n v="10"/>
    <n v="49140"/>
    <n v="1965.6"/>
    <n v="47174.4"/>
    <n v="33965.6"/>
    <n v="13208.8"/>
    <n v="54265.4"/>
  </r>
  <r>
    <d v="2026-08-28T00:00:00"/>
    <x v="14405"/>
    <x v="7"/>
    <x v="6"/>
    <x v="3"/>
    <x v="7"/>
    <x v="2"/>
    <n v="9"/>
    <n v="407058"/>
    <n v="12211.7"/>
    <n v="394846"/>
    <n v="300083"/>
    <n v="94763.1"/>
    <n v="134268"/>
  </r>
  <r>
    <d v="2026-08-28T00:00:00"/>
    <x v="14406"/>
    <x v="3"/>
    <x v="0"/>
    <x v="1"/>
    <x v="7"/>
    <x v="2"/>
    <n v="8"/>
    <n v="810302"/>
    <n v="40515.1"/>
    <n v="769787"/>
    <n v="477268"/>
    <n v="292519"/>
    <n v="220251"/>
  </r>
  <r>
    <d v="2026-08-28T00:00:00"/>
    <x v="14407"/>
    <x v="6"/>
    <x v="2"/>
    <x v="3"/>
    <x v="7"/>
    <x v="2"/>
    <n v="3"/>
    <n v="137622"/>
    <n v="0"/>
    <n v="137622"/>
    <n v="104593"/>
    <n v="33029.3"/>
    <n v="134268"/>
  </r>
  <r>
    <d v="2026-08-28T00:00:00"/>
    <x v="14408"/>
    <x v="3"/>
    <x v="0"/>
    <x v="1"/>
    <x v="7"/>
    <x v="2"/>
    <n v="9"/>
    <n v="304344"/>
    <n v="33477.8"/>
    <n v="270866"/>
    <n v="167937"/>
    <n v="102929"/>
    <n v="220251"/>
  </r>
  <r>
    <d v="2026-08-28T00:00:00"/>
    <x v="14409"/>
    <x v="4"/>
    <x v="4"/>
    <x v="2"/>
    <x v="7"/>
    <x v="2"/>
    <n v="5"/>
    <n v="734871"/>
    <n v="0"/>
    <n v="734871"/>
    <n v="529107"/>
    <n v="205764"/>
    <n v="54265.4"/>
  </r>
  <r>
    <d v="2026-08-28T00:00:00"/>
    <x v="14410"/>
    <x v="5"/>
    <x v="3"/>
    <x v="2"/>
    <x v="7"/>
    <x v="2"/>
    <n v="5"/>
    <n v="707988"/>
    <n v="56639"/>
    <n v="651349"/>
    <n v="468971"/>
    <n v="182378"/>
    <n v="54265.4"/>
  </r>
  <r>
    <d v="2026-08-28T00:00:00"/>
    <x v="14411"/>
    <x v="1"/>
    <x v="5"/>
    <x v="0"/>
    <x v="7"/>
    <x v="2"/>
    <n v="9"/>
    <n v="656154"/>
    <n v="45930.8"/>
    <n v="610223"/>
    <n v="427156"/>
    <n v="183067"/>
    <n v="75465.8"/>
  </r>
  <r>
    <d v="2026-08-28T00:00:00"/>
    <x v="14412"/>
    <x v="3"/>
    <x v="0"/>
    <x v="1"/>
    <x v="7"/>
    <x v="2"/>
    <n v="7"/>
    <n v="736264"/>
    <n v="73626.4"/>
    <n v="662638"/>
    <n v="410835"/>
    <n v="251802"/>
    <n v="220251"/>
  </r>
  <r>
    <d v="2026-08-28T00:00:00"/>
    <x v="14413"/>
    <x v="1"/>
    <x v="5"/>
    <x v="0"/>
    <x v="7"/>
    <x v="2"/>
    <n v="6"/>
    <n v="816504"/>
    <n v="0"/>
    <n v="816504"/>
    <n v="571553"/>
    <n v="244951"/>
    <n v="75465.8"/>
  </r>
  <r>
    <d v="2026-08-28T00:00:00"/>
    <x v="14414"/>
    <x v="5"/>
    <x v="3"/>
    <x v="2"/>
    <x v="7"/>
    <x v="2"/>
    <n v="1"/>
    <n v="343593"/>
    <n v="17179.7"/>
    <n v="326413"/>
    <n v="235018"/>
    <n v="91395.7"/>
    <n v="54265.4"/>
  </r>
  <r>
    <d v="2026-08-28T00:00:00"/>
    <x v="14415"/>
    <x v="5"/>
    <x v="3"/>
    <x v="2"/>
    <x v="7"/>
    <x v="2"/>
    <n v="2"/>
    <n v="645384"/>
    <n v="25815.4"/>
    <n v="619569"/>
    <n v="446089"/>
    <n v="173479"/>
    <n v="54265.4"/>
  </r>
  <r>
    <d v="2026-08-28T00:00:00"/>
    <x v="14416"/>
    <x v="0"/>
    <x v="7"/>
    <x v="0"/>
    <x v="7"/>
    <x v="2"/>
    <n v="7"/>
    <n v="372139"/>
    <n v="44656.7"/>
    <n v="327482"/>
    <n v="229238"/>
    <n v="98244.7"/>
    <n v="75465.8"/>
  </r>
  <r>
    <d v="2026-08-29T00:00:00"/>
    <x v="14417"/>
    <x v="0"/>
    <x v="7"/>
    <x v="0"/>
    <x v="7"/>
    <x v="2"/>
    <n v="8"/>
    <n v="306982"/>
    <n v="30698.2"/>
    <n v="276284"/>
    <n v="193399"/>
    <n v="82885.1"/>
    <n v="75465.8"/>
  </r>
  <r>
    <d v="2026-08-29T00:00:00"/>
    <x v="14418"/>
    <x v="2"/>
    <x v="1"/>
    <x v="1"/>
    <x v="7"/>
    <x v="2"/>
    <n v="12"/>
    <n v="438364"/>
    <n v="52603.7"/>
    <n v="385760"/>
    <n v="239171"/>
    <n v="146589"/>
    <n v="220251"/>
  </r>
  <r>
    <d v="2026-08-29T00:00:00"/>
    <x v="14419"/>
    <x v="3"/>
    <x v="0"/>
    <x v="1"/>
    <x v="7"/>
    <x v="2"/>
    <n v="10"/>
    <n v="774022"/>
    <n v="85142.4"/>
    <n v="688880"/>
    <n v="427105"/>
    <n v="261774"/>
    <n v="220251"/>
  </r>
  <r>
    <d v="2026-08-29T00:00:00"/>
    <x v="14420"/>
    <x v="0"/>
    <x v="7"/>
    <x v="0"/>
    <x v="7"/>
    <x v="2"/>
    <n v="9"/>
    <n v="842136"/>
    <n v="58949.5"/>
    <n v="783186"/>
    <n v="548231"/>
    <n v="234956"/>
    <n v="75465.8"/>
  </r>
  <r>
    <d v="2026-08-29T00:00:00"/>
    <x v="14421"/>
    <x v="3"/>
    <x v="0"/>
    <x v="1"/>
    <x v="7"/>
    <x v="2"/>
    <n v="12"/>
    <n v="528485"/>
    <n v="68703.1"/>
    <n v="459782"/>
    <n v="285065"/>
    <n v="174717"/>
    <n v="220251"/>
  </r>
  <r>
    <d v="2026-08-29T00:00:00"/>
    <x v="14422"/>
    <x v="3"/>
    <x v="0"/>
    <x v="1"/>
    <x v="7"/>
    <x v="2"/>
    <n v="8"/>
    <n v="48778"/>
    <n v="0"/>
    <n v="48778"/>
    <n v="30242.4"/>
    <n v="18535.6"/>
    <n v="220251"/>
  </r>
  <r>
    <d v="2026-08-29T00:00:00"/>
    <x v="14423"/>
    <x v="5"/>
    <x v="3"/>
    <x v="2"/>
    <x v="7"/>
    <x v="2"/>
    <n v="4"/>
    <n v="826675"/>
    <n v="107468"/>
    <n v="719207"/>
    <n v="517829"/>
    <n v="201378"/>
    <n v="54265.4"/>
  </r>
  <r>
    <d v="2026-08-29T00:00:00"/>
    <x v="14424"/>
    <x v="4"/>
    <x v="4"/>
    <x v="2"/>
    <x v="7"/>
    <x v="2"/>
    <n v="1"/>
    <n v="292061"/>
    <n v="0"/>
    <n v="292061"/>
    <n v="210284"/>
    <n v="81777.1"/>
    <n v="54265.4"/>
  </r>
  <r>
    <d v="2026-08-29T00:00:00"/>
    <x v="14425"/>
    <x v="5"/>
    <x v="3"/>
    <x v="2"/>
    <x v="7"/>
    <x v="2"/>
    <n v="3"/>
    <n v="505329"/>
    <n v="40426.3"/>
    <n v="464903"/>
    <n v="334730"/>
    <n v="130173"/>
    <n v="54265.4"/>
  </r>
  <r>
    <d v="2026-08-29T00:00:00"/>
    <x v="14426"/>
    <x v="4"/>
    <x v="4"/>
    <x v="2"/>
    <x v="7"/>
    <x v="2"/>
    <n v="10"/>
    <n v="688667"/>
    <n v="0"/>
    <n v="688667"/>
    <n v="495840"/>
    <n v="192827"/>
    <n v="54265.4"/>
  </r>
  <r>
    <d v="2026-08-29T00:00:00"/>
    <x v="14427"/>
    <x v="4"/>
    <x v="4"/>
    <x v="2"/>
    <x v="7"/>
    <x v="2"/>
    <n v="11"/>
    <n v="135866"/>
    <n v="12227.9"/>
    <n v="123638"/>
    <n v="89019.4"/>
    <n v="34618.7"/>
    <n v="54265.4"/>
  </r>
  <r>
    <d v="2026-08-29T00:00:00"/>
    <x v="14428"/>
    <x v="0"/>
    <x v="7"/>
    <x v="0"/>
    <x v="7"/>
    <x v="2"/>
    <n v="4"/>
    <n v="520163"/>
    <n v="0"/>
    <n v="520163"/>
    <n v="364114"/>
    <n v="156049"/>
    <n v="75465.8"/>
  </r>
  <r>
    <d v="2026-08-29T00:00:00"/>
    <x v="14429"/>
    <x v="4"/>
    <x v="4"/>
    <x v="2"/>
    <x v="7"/>
    <x v="2"/>
    <n v="7"/>
    <n v="774274"/>
    <n v="69684.7"/>
    <n v="704589"/>
    <n v="507304"/>
    <n v="197285"/>
    <n v="54265.4"/>
  </r>
  <r>
    <d v="2026-08-29T00:00:00"/>
    <x v="14430"/>
    <x v="5"/>
    <x v="3"/>
    <x v="2"/>
    <x v="7"/>
    <x v="2"/>
    <n v="4"/>
    <n v="139969"/>
    <n v="13996.9"/>
    <n v="125972"/>
    <n v="90699.9"/>
    <n v="35272.2"/>
    <n v="54265.4"/>
  </r>
  <r>
    <d v="2026-08-29T00:00:00"/>
    <x v="14431"/>
    <x v="2"/>
    <x v="1"/>
    <x v="1"/>
    <x v="7"/>
    <x v="2"/>
    <n v="3"/>
    <n v="524266"/>
    <n v="41941.3"/>
    <n v="482325"/>
    <n v="299041"/>
    <n v="183283"/>
    <n v="220251"/>
  </r>
  <r>
    <d v="2026-08-29T00:00:00"/>
    <x v="14432"/>
    <x v="6"/>
    <x v="2"/>
    <x v="3"/>
    <x v="7"/>
    <x v="2"/>
    <n v="4"/>
    <n v="146041"/>
    <n v="0"/>
    <n v="146041"/>
    <n v="110991"/>
    <n v="35049.8"/>
    <n v="134268"/>
  </r>
  <r>
    <d v="2026-08-29T00:00:00"/>
    <x v="14433"/>
    <x v="7"/>
    <x v="6"/>
    <x v="3"/>
    <x v="7"/>
    <x v="2"/>
    <n v="11"/>
    <n v="297879"/>
    <n v="41703.1"/>
    <n v="256176"/>
    <n v="194694"/>
    <n v="61482.2"/>
    <n v="134268"/>
  </r>
  <r>
    <d v="2026-08-29T00:00:00"/>
    <x v="14434"/>
    <x v="6"/>
    <x v="2"/>
    <x v="3"/>
    <x v="7"/>
    <x v="2"/>
    <n v="10"/>
    <n v="554229"/>
    <n v="0"/>
    <n v="554229"/>
    <n v="421214"/>
    <n v="133015"/>
    <n v="134268"/>
  </r>
  <r>
    <d v="2026-08-29T00:00:00"/>
    <x v="14435"/>
    <x v="1"/>
    <x v="5"/>
    <x v="0"/>
    <x v="7"/>
    <x v="2"/>
    <n v="10"/>
    <n v="612983"/>
    <n v="61298.3"/>
    <n v="551685"/>
    <n v="386179"/>
    <n v="165505"/>
    <n v="75465.8"/>
  </r>
  <r>
    <d v="2026-08-29T00:00:00"/>
    <x v="14436"/>
    <x v="6"/>
    <x v="2"/>
    <x v="3"/>
    <x v="7"/>
    <x v="2"/>
    <n v="12"/>
    <n v="766685"/>
    <n v="99669.1"/>
    <n v="667016"/>
    <n v="506932"/>
    <n v="160084"/>
    <n v="134268"/>
  </r>
  <r>
    <d v="2026-08-29T00:00:00"/>
    <x v="14437"/>
    <x v="5"/>
    <x v="3"/>
    <x v="2"/>
    <x v="7"/>
    <x v="2"/>
    <n v="6"/>
    <n v="303714"/>
    <n v="9111.42"/>
    <n v="294603"/>
    <n v="212114"/>
    <n v="82488.7"/>
    <n v="54265.4"/>
  </r>
  <r>
    <d v="2026-08-29T00:00:00"/>
    <x v="14438"/>
    <x v="4"/>
    <x v="4"/>
    <x v="2"/>
    <x v="7"/>
    <x v="2"/>
    <n v="2"/>
    <n v="113904"/>
    <n v="13668.5"/>
    <n v="100236"/>
    <n v="72169.6"/>
    <n v="28066"/>
    <n v="54265.4"/>
  </r>
  <r>
    <d v="2026-08-29T00:00:00"/>
    <x v="14439"/>
    <x v="0"/>
    <x v="7"/>
    <x v="0"/>
    <x v="7"/>
    <x v="2"/>
    <n v="5"/>
    <n v="631247"/>
    <n v="50499.8"/>
    <n v="580747"/>
    <n v="406523"/>
    <n v="174224"/>
    <n v="75465.8"/>
  </r>
  <r>
    <d v="2026-08-29T00:00:00"/>
    <x v="14440"/>
    <x v="3"/>
    <x v="0"/>
    <x v="1"/>
    <x v="7"/>
    <x v="2"/>
    <n v="1"/>
    <n v="509001"/>
    <n v="30540.1"/>
    <n v="478461"/>
    <n v="296646"/>
    <n v="181815"/>
    <n v="220251"/>
  </r>
  <r>
    <d v="2026-08-29T00:00:00"/>
    <x v="14441"/>
    <x v="3"/>
    <x v="0"/>
    <x v="1"/>
    <x v="7"/>
    <x v="2"/>
    <n v="12"/>
    <n v="358772"/>
    <n v="35877.2"/>
    <n v="322895"/>
    <n v="200195"/>
    <n v="122700"/>
    <n v="220251"/>
  </r>
  <r>
    <d v="2026-08-29T00:00:00"/>
    <x v="14442"/>
    <x v="3"/>
    <x v="0"/>
    <x v="1"/>
    <x v="7"/>
    <x v="2"/>
    <n v="8"/>
    <n v="836048"/>
    <n v="83604.8"/>
    <n v="752443"/>
    <n v="466515"/>
    <n v="285928"/>
    <n v="220251"/>
  </r>
  <r>
    <d v="2026-08-29T00:00:00"/>
    <x v="14443"/>
    <x v="4"/>
    <x v="4"/>
    <x v="2"/>
    <x v="7"/>
    <x v="2"/>
    <n v="1"/>
    <n v="127190"/>
    <n v="3815.7"/>
    <n v="123374"/>
    <n v="88829.5"/>
    <n v="34544.8"/>
    <n v="54265.4"/>
  </r>
  <r>
    <d v="2026-08-29T00:00:00"/>
    <x v="14444"/>
    <x v="5"/>
    <x v="3"/>
    <x v="2"/>
    <x v="7"/>
    <x v="2"/>
    <n v="4"/>
    <n v="510965"/>
    <n v="20438.6"/>
    <n v="490526"/>
    <n v="353179"/>
    <n v="137347"/>
    <n v="54265.4"/>
  </r>
  <r>
    <d v="2026-08-29T00:00:00"/>
    <x v="14445"/>
    <x v="2"/>
    <x v="1"/>
    <x v="1"/>
    <x v="7"/>
    <x v="2"/>
    <n v="2"/>
    <n v="305664"/>
    <n v="21396.5"/>
    <n v="284268"/>
    <n v="176246"/>
    <n v="108022"/>
    <n v="220251"/>
  </r>
  <r>
    <d v="2026-08-29T00:00:00"/>
    <x v="14446"/>
    <x v="1"/>
    <x v="5"/>
    <x v="0"/>
    <x v="7"/>
    <x v="2"/>
    <n v="3"/>
    <n v="106354"/>
    <n v="0"/>
    <n v="106354"/>
    <n v="74447.8"/>
    <n v="31906.2"/>
    <n v="75465.8"/>
  </r>
  <r>
    <d v="2026-08-29T00:00:00"/>
    <x v="14447"/>
    <x v="1"/>
    <x v="5"/>
    <x v="0"/>
    <x v="7"/>
    <x v="2"/>
    <n v="4"/>
    <n v="326745"/>
    <n v="32674.5"/>
    <n v="294070"/>
    <n v="205849"/>
    <n v="88221.1"/>
    <n v="75465.8"/>
  </r>
  <r>
    <d v="2026-08-29T00:00:00"/>
    <x v="14448"/>
    <x v="7"/>
    <x v="6"/>
    <x v="3"/>
    <x v="7"/>
    <x v="2"/>
    <n v="8"/>
    <n v="433396"/>
    <n v="0"/>
    <n v="433396"/>
    <n v="329381"/>
    <n v="104015"/>
    <n v="134268"/>
  </r>
  <r>
    <d v="2026-08-29T00:00:00"/>
    <x v="14449"/>
    <x v="7"/>
    <x v="6"/>
    <x v="3"/>
    <x v="7"/>
    <x v="2"/>
    <n v="11"/>
    <n v="250187"/>
    <n v="7505.61"/>
    <n v="242681"/>
    <n v="184438"/>
    <n v="58243.5"/>
    <n v="134268"/>
  </r>
  <r>
    <d v="2026-08-29T00:00:00"/>
    <x v="14450"/>
    <x v="0"/>
    <x v="7"/>
    <x v="0"/>
    <x v="7"/>
    <x v="2"/>
    <n v="5"/>
    <n v="520343"/>
    <n v="67644.6"/>
    <n v="452698"/>
    <n v="316889"/>
    <n v="135810"/>
    <n v="75465.8"/>
  </r>
  <r>
    <d v="2026-08-29T00:00:00"/>
    <x v="14451"/>
    <x v="7"/>
    <x v="6"/>
    <x v="3"/>
    <x v="7"/>
    <x v="2"/>
    <n v="8"/>
    <n v="540323"/>
    <n v="21612.9"/>
    <n v="518710"/>
    <n v="394220"/>
    <n v="124490"/>
    <n v="134268"/>
  </r>
  <r>
    <d v="2026-08-29T00:00:00"/>
    <x v="14452"/>
    <x v="2"/>
    <x v="1"/>
    <x v="1"/>
    <x v="7"/>
    <x v="2"/>
    <n v="10"/>
    <n v="283366"/>
    <n v="17002"/>
    <n v="266364"/>
    <n v="165146"/>
    <n v="101218"/>
    <n v="220251"/>
  </r>
  <r>
    <d v="2026-08-29T00:00:00"/>
    <x v="14453"/>
    <x v="2"/>
    <x v="1"/>
    <x v="1"/>
    <x v="7"/>
    <x v="2"/>
    <n v="11"/>
    <n v="413492"/>
    <n v="28944.4"/>
    <n v="384548"/>
    <n v="238419"/>
    <n v="146128"/>
    <n v="220251"/>
  </r>
  <r>
    <d v="2026-08-29T00:00:00"/>
    <x v="14454"/>
    <x v="7"/>
    <x v="6"/>
    <x v="3"/>
    <x v="7"/>
    <x v="2"/>
    <n v="8"/>
    <n v="229198"/>
    <n v="6875.94"/>
    <n v="222322"/>
    <n v="168965"/>
    <n v="53357.3"/>
    <n v="134268"/>
  </r>
  <r>
    <d v="2026-08-29T00:00:00"/>
    <x v="14455"/>
    <x v="2"/>
    <x v="1"/>
    <x v="1"/>
    <x v="7"/>
    <x v="2"/>
    <n v="8"/>
    <n v="771494"/>
    <n v="0"/>
    <n v="771494"/>
    <n v="478326"/>
    <n v="293168"/>
    <n v="220251"/>
  </r>
  <r>
    <d v="2026-08-29T00:00:00"/>
    <x v="14456"/>
    <x v="7"/>
    <x v="6"/>
    <x v="3"/>
    <x v="7"/>
    <x v="2"/>
    <n v="11"/>
    <n v="177940"/>
    <n v="10676.4"/>
    <n v="167264"/>
    <n v="127120"/>
    <n v="40143.3"/>
    <n v="134268"/>
  </r>
  <r>
    <d v="2026-08-29T00:00:00"/>
    <x v="14457"/>
    <x v="5"/>
    <x v="3"/>
    <x v="2"/>
    <x v="7"/>
    <x v="2"/>
    <n v="2"/>
    <n v="176729"/>
    <n v="21207.5"/>
    <n v="155522"/>
    <n v="111975"/>
    <n v="43546"/>
    <n v="54265.4"/>
  </r>
  <r>
    <d v="2026-08-29T00:00:00"/>
    <x v="14458"/>
    <x v="6"/>
    <x v="2"/>
    <x v="3"/>
    <x v="7"/>
    <x v="2"/>
    <n v="7"/>
    <n v="162942"/>
    <n v="9776.52"/>
    <n v="153165"/>
    <n v="116406"/>
    <n v="36759.7"/>
    <n v="134268"/>
  </r>
  <r>
    <d v="2026-08-29T00:00:00"/>
    <x v="14459"/>
    <x v="3"/>
    <x v="0"/>
    <x v="1"/>
    <x v="7"/>
    <x v="2"/>
    <n v="10"/>
    <n v="143109"/>
    <n v="11448.7"/>
    <n v="131660"/>
    <n v="81629.4"/>
    <n v="50030.9"/>
    <n v="220251"/>
  </r>
  <r>
    <d v="2026-08-30T00:00:00"/>
    <x v="14460"/>
    <x v="0"/>
    <x v="7"/>
    <x v="0"/>
    <x v="7"/>
    <x v="2"/>
    <n v="11"/>
    <n v="809715"/>
    <n v="56680.1"/>
    <n v="753035"/>
    <n v="527124"/>
    <n v="225910"/>
    <n v="75465.8"/>
  </r>
  <r>
    <d v="2026-08-30T00:00:00"/>
    <x v="14461"/>
    <x v="4"/>
    <x v="4"/>
    <x v="2"/>
    <x v="7"/>
    <x v="2"/>
    <n v="10"/>
    <n v="813844"/>
    <n v="0"/>
    <n v="813844"/>
    <n v="585968"/>
    <n v="227876"/>
    <n v="54265.4"/>
  </r>
  <r>
    <d v="2026-08-30T00:00:00"/>
    <x v="14462"/>
    <x v="4"/>
    <x v="4"/>
    <x v="2"/>
    <x v="7"/>
    <x v="2"/>
    <n v="2"/>
    <n v="744459"/>
    <n v="29778.4"/>
    <n v="714681"/>
    <n v="514570"/>
    <n v="200111"/>
    <n v="54265.4"/>
  </r>
  <r>
    <d v="2026-08-30T00:00:00"/>
    <x v="14463"/>
    <x v="1"/>
    <x v="5"/>
    <x v="0"/>
    <x v="7"/>
    <x v="2"/>
    <n v="11"/>
    <n v="207107"/>
    <n v="8284.28"/>
    <n v="198823"/>
    <n v="139176"/>
    <n v="59646.8"/>
    <n v="75465.8"/>
  </r>
  <r>
    <d v="2026-08-30T00:00:00"/>
    <x v="14464"/>
    <x v="0"/>
    <x v="7"/>
    <x v="0"/>
    <x v="7"/>
    <x v="2"/>
    <n v="1"/>
    <n v="192572"/>
    <n v="0"/>
    <n v="192572"/>
    <n v="134800"/>
    <n v="57771.6"/>
    <n v="75465.8"/>
  </r>
  <r>
    <d v="2026-08-30T00:00:00"/>
    <x v="14465"/>
    <x v="4"/>
    <x v="4"/>
    <x v="2"/>
    <x v="7"/>
    <x v="2"/>
    <n v="7"/>
    <n v="211006"/>
    <n v="29540.8"/>
    <n v="181465"/>
    <n v="130655"/>
    <n v="50810.2"/>
    <n v="54265.4"/>
  </r>
  <r>
    <d v="2026-08-30T00:00:00"/>
    <x v="14466"/>
    <x v="4"/>
    <x v="4"/>
    <x v="2"/>
    <x v="7"/>
    <x v="2"/>
    <n v="5"/>
    <n v="336648"/>
    <n v="43764.2"/>
    <n v="292884"/>
    <n v="210876"/>
    <n v="82007.4"/>
    <n v="54265.4"/>
  </r>
  <r>
    <d v="2026-08-30T00:00:00"/>
    <x v="14467"/>
    <x v="1"/>
    <x v="5"/>
    <x v="0"/>
    <x v="7"/>
    <x v="2"/>
    <n v="1"/>
    <n v="311218"/>
    <n v="43570.5"/>
    <n v="267647"/>
    <n v="187353"/>
    <n v="80294.2"/>
    <n v="75465.8"/>
  </r>
  <r>
    <d v="2026-08-30T00:00:00"/>
    <x v="14468"/>
    <x v="5"/>
    <x v="3"/>
    <x v="2"/>
    <x v="7"/>
    <x v="2"/>
    <n v="6"/>
    <n v="766795"/>
    <n v="53675.7"/>
    <n v="713119"/>
    <n v="513446"/>
    <n v="199673"/>
    <n v="54265.4"/>
  </r>
  <r>
    <d v="2026-08-30T00:00:00"/>
    <x v="14469"/>
    <x v="3"/>
    <x v="0"/>
    <x v="1"/>
    <x v="7"/>
    <x v="2"/>
    <n v="4"/>
    <n v="778654"/>
    <n v="93438.5"/>
    <n v="685216"/>
    <n v="424834"/>
    <n v="260382"/>
    <n v="220251"/>
  </r>
  <r>
    <d v="2026-08-30T00:00:00"/>
    <x v="14470"/>
    <x v="4"/>
    <x v="4"/>
    <x v="2"/>
    <x v="7"/>
    <x v="2"/>
    <n v="8"/>
    <n v="501285"/>
    <n v="35089.9"/>
    <n v="466195"/>
    <n v="335660"/>
    <n v="130535"/>
    <n v="54265.4"/>
  </r>
  <r>
    <d v="2026-08-30T00:00:00"/>
    <x v="14471"/>
    <x v="1"/>
    <x v="5"/>
    <x v="0"/>
    <x v="7"/>
    <x v="2"/>
    <n v="1"/>
    <n v="79124"/>
    <n v="0"/>
    <n v="79124"/>
    <n v="55386.8"/>
    <n v="23737.2"/>
    <n v="75465.8"/>
  </r>
  <r>
    <d v="2026-08-30T00:00:00"/>
    <x v="14472"/>
    <x v="3"/>
    <x v="0"/>
    <x v="1"/>
    <x v="7"/>
    <x v="2"/>
    <n v="7"/>
    <n v="799315"/>
    <n v="79931.5"/>
    <n v="719384"/>
    <n v="446018"/>
    <n v="273366"/>
    <n v="220251"/>
  </r>
  <r>
    <d v="2026-08-30T00:00:00"/>
    <x v="14473"/>
    <x v="0"/>
    <x v="7"/>
    <x v="0"/>
    <x v="7"/>
    <x v="2"/>
    <n v="12"/>
    <n v="406596"/>
    <n v="0"/>
    <n v="406596"/>
    <n v="284617"/>
    <n v="121979"/>
    <n v="75465.8"/>
  </r>
  <r>
    <d v="2026-08-30T00:00:00"/>
    <x v="14474"/>
    <x v="1"/>
    <x v="5"/>
    <x v="0"/>
    <x v="7"/>
    <x v="2"/>
    <n v="4"/>
    <n v="321032"/>
    <n v="22472.2"/>
    <n v="298560"/>
    <n v="208992"/>
    <n v="89567.9"/>
    <n v="75465.8"/>
  </r>
  <r>
    <d v="2026-08-30T00:00:00"/>
    <x v="14475"/>
    <x v="1"/>
    <x v="5"/>
    <x v="0"/>
    <x v="7"/>
    <x v="2"/>
    <n v="10"/>
    <n v="389778"/>
    <n v="46773.4"/>
    <n v="343005"/>
    <n v="240103"/>
    <n v="102901"/>
    <n v="75465.8"/>
  </r>
  <r>
    <d v="2026-08-30T00:00:00"/>
    <x v="14476"/>
    <x v="0"/>
    <x v="7"/>
    <x v="0"/>
    <x v="7"/>
    <x v="2"/>
    <n v="12"/>
    <n v="643878"/>
    <n v="90142.9"/>
    <n v="553735"/>
    <n v="387615"/>
    <n v="166121"/>
    <n v="75465.8"/>
  </r>
  <r>
    <d v="2026-08-30T00:00:00"/>
    <x v="14477"/>
    <x v="4"/>
    <x v="4"/>
    <x v="2"/>
    <x v="7"/>
    <x v="2"/>
    <n v="1"/>
    <n v="836506"/>
    <n v="50190.4"/>
    <n v="786316"/>
    <n v="566147"/>
    <n v="220168"/>
    <n v="54265.4"/>
  </r>
  <r>
    <d v="2026-08-30T00:00:00"/>
    <x v="14478"/>
    <x v="7"/>
    <x v="6"/>
    <x v="3"/>
    <x v="7"/>
    <x v="2"/>
    <n v="5"/>
    <n v="121189"/>
    <n v="16966.5"/>
    <n v="104223"/>
    <n v="79209.1"/>
    <n v="25013.4"/>
    <n v="134268"/>
  </r>
  <r>
    <d v="2026-08-30T00:00:00"/>
    <x v="14479"/>
    <x v="7"/>
    <x v="6"/>
    <x v="3"/>
    <x v="7"/>
    <x v="2"/>
    <n v="6"/>
    <n v="353935"/>
    <n v="0"/>
    <n v="353935"/>
    <n v="268991"/>
    <n v="84944.4"/>
    <n v="134268"/>
  </r>
  <r>
    <d v="2026-08-30T00:00:00"/>
    <x v="14480"/>
    <x v="5"/>
    <x v="3"/>
    <x v="2"/>
    <x v="7"/>
    <x v="2"/>
    <n v="12"/>
    <n v="74867"/>
    <n v="7486.7"/>
    <n v="67380.3"/>
    <n v="48513.8"/>
    <n v="18866.5"/>
    <n v="54265.4"/>
  </r>
  <r>
    <d v="2026-08-30T00:00:00"/>
    <x v="14481"/>
    <x v="6"/>
    <x v="2"/>
    <x v="3"/>
    <x v="7"/>
    <x v="2"/>
    <n v="1"/>
    <n v="576221"/>
    <n v="0"/>
    <n v="576221"/>
    <n v="437928"/>
    <n v="138293"/>
    <n v="134268"/>
  </r>
  <r>
    <d v="2026-08-30T00:00:00"/>
    <x v="14482"/>
    <x v="6"/>
    <x v="2"/>
    <x v="3"/>
    <x v="7"/>
    <x v="2"/>
    <n v="12"/>
    <n v="402224"/>
    <n v="0"/>
    <n v="402224"/>
    <n v="305690"/>
    <n v="96533.8"/>
    <n v="134268"/>
  </r>
  <r>
    <d v="2026-08-30T00:00:00"/>
    <x v="14483"/>
    <x v="5"/>
    <x v="3"/>
    <x v="2"/>
    <x v="7"/>
    <x v="2"/>
    <n v="11"/>
    <n v="691327"/>
    <n v="62219.4"/>
    <n v="629108"/>
    <n v="452957"/>
    <n v="176150"/>
    <n v="54265.4"/>
  </r>
  <r>
    <d v="2026-08-30T00:00:00"/>
    <x v="14484"/>
    <x v="3"/>
    <x v="0"/>
    <x v="1"/>
    <x v="7"/>
    <x v="2"/>
    <n v="3"/>
    <n v="379523"/>
    <n v="18976.2"/>
    <n v="360547"/>
    <n v="223539"/>
    <n v="137008"/>
    <n v="220251"/>
  </r>
  <r>
    <d v="2026-08-30T00:00:00"/>
    <x v="14485"/>
    <x v="6"/>
    <x v="2"/>
    <x v="3"/>
    <x v="7"/>
    <x v="2"/>
    <n v="1"/>
    <n v="308289"/>
    <n v="0"/>
    <n v="308289"/>
    <n v="234300"/>
    <n v="73989.4"/>
    <n v="134268"/>
  </r>
  <r>
    <d v="2026-08-30T00:00:00"/>
    <x v="14486"/>
    <x v="7"/>
    <x v="6"/>
    <x v="3"/>
    <x v="7"/>
    <x v="2"/>
    <n v="12"/>
    <n v="838163"/>
    <n v="117343"/>
    <n v="720820"/>
    <n v="547823"/>
    <n v="172997"/>
    <n v="134268"/>
  </r>
  <r>
    <d v="2026-08-30T00:00:00"/>
    <x v="14487"/>
    <x v="7"/>
    <x v="6"/>
    <x v="3"/>
    <x v="7"/>
    <x v="2"/>
    <n v="4"/>
    <n v="533113"/>
    <n v="0"/>
    <n v="533113"/>
    <n v="405166"/>
    <n v="127947"/>
    <n v="134268"/>
  </r>
  <r>
    <d v="2026-08-30T00:00:00"/>
    <x v="14488"/>
    <x v="6"/>
    <x v="2"/>
    <x v="3"/>
    <x v="7"/>
    <x v="2"/>
    <n v="10"/>
    <n v="183579"/>
    <n v="3671.58"/>
    <n v="179907"/>
    <n v="136730"/>
    <n v="43177.8"/>
    <n v="134268"/>
  </r>
  <r>
    <d v="2026-08-30T00:00:00"/>
    <x v="14489"/>
    <x v="4"/>
    <x v="4"/>
    <x v="2"/>
    <x v="7"/>
    <x v="2"/>
    <n v="2"/>
    <n v="481436"/>
    <n v="43329.2"/>
    <n v="438107"/>
    <n v="315437"/>
    <n v="122670"/>
    <n v="54265.4"/>
  </r>
  <r>
    <d v="2026-08-30T00:00:00"/>
    <x v="14490"/>
    <x v="7"/>
    <x v="6"/>
    <x v="3"/>
    <x v="7"/>
    <x v="2"/>
    <n v="2"/>
    <n v="129475"/>
    <n v="0"/>
    <n v="129475"/>
    <n v="98401"/>
    <n v="31074"/>
    <n v="134268"/>
  </r>
  <r>
    <d v="2026-08-30T00:00:00"/>
    <x v="14491"/>
    <x v="2"/>
    <x v="1"/>
    <x v="1"/>
    <x v="7"/>
    <x v="2"/>
    <n v="5"/>
    <n v="838072"/>
    <n v="33522.9"/>
    <n v="804549"/>
    <n v="498820"/>
    <n v="305729"/>
    <n v="220251"/>
  </r>
  <r>
    <d v="2026-08-30T00:00:00"/>
    <x v="14492"/>
    <x v="5"/>
    <x v="3"/>
    <x v="2"/>
    <x v="7"/>
    <x v="2"/>
    <n v="10"/>
    <n v="275866"/>
    <n v="33103.9"/>
    <n v="242762"/>
    <n v="174789"/>
    <n v="67973.4"/>
    <n v="54265.4"/>
  </r>
  <r>
    <d v="2026-08-30T00:00:00"/>
    <x v="14493"/>
    <x v="1"/>
    <x v="5"/>
    <x v="0"/>
    <x v="7"/>
    <x v="2"/>
    <n v="7"/>
    <n v="729945"/>
    <n v="80293.9"/>
    <n v="649651"/>
    <n v="454756"/>
    <n v="194895"/>
    <n v="75465.8"/>
  </r>
  <r>
    <d v="2026-08-30T00:00:00"/>
    <x v="14494"/>
    <x v="2"/>
    <x v="1"/>
    <x v="1"/>
    <x v="7"/>
    <x v="2"/>
    <n v="10"/>
    <n v="578415"/>
    <n v="0"/>
    <n v="578415"/>
    <n v="358617"/>
    <n v="219798"/>
    <n v="220251"/>
  </r>
  <r>
    <d v="2026-08-30T00:00:00"/>
    <x v="14495"/>
    <x v="4"/>
    <x v="4"/>
    <x v="2"/>
    <x v="7"/>
    <x v="2"/>
    <n v="10"/>
    <n v="711089"/>
    <n v="63998"/>
    <n v="647091"/>
    <n v="465906"/>
    <n v="181185"/>
    <n v="54265.4"/>
  </r>
  <r>
    <d v="2026-08-30T00:00:00"/>
    <x v="14496"/>
    <x v="4"/>
    <x v="4"/>
    <x v="2"/>
    <x v="7"/>
    <x v="2"/>
    <n v="5"/>
    <n v="110304"/>
    <n v="0"/>
    <n v="110304"/>
    <n v="79418.9"/>
    <n v="30885.1"/>
    <n v="54265.4"/>
  </r>
  <r>
    <d v="2026-08-30T00:00:00"/>
    <x v="14497"/>
    <x v="2"/>
    <x v="1"/>
    <x v="1"/>
    <x v="7"/>
    <x v="2"/>
    <n v="7"/>
    <n v="97470"/>
    <n v="11696.4"/>
    <n v="85773.6"/>
    <n v="53179.6"/>
    <n v="32594"/>
    <n v="220251"/>
  </r>
  <r>
    <d v="2026-08-30T00:00:00"/>
    <x v="14498"/>
    <x v="0"/>
    <x v="7"/>
    <x v="0"/>
    <x v="7"/>
    <x v="2"/>
    <n v="4"/>
    <n v="801562"/>
    <n v="96187.4"/>
    <n v="705375"/>
    <n v="493762"/>
    <n v="211612"/>
    <n v="75465.8"/>
  </r>
  <r>
    <d v="2026-08-30T00:00:00"/>
    <x v="14499"/>
    <x v="7"/>
    <x v="6"/>
    <x v="3"/>
    <x v="7"/>
    <x v="2"/>
    <n v="11"/>
    <n v="582065"/>
    <n v="81489.1"/>
    <n v="500576"/>
    <n v="380438"/>
    <n v="120138"/>
    <n v="134268"/>
  </r>
  <r>
    <d v="2026-08-30T00:00:00"/>
    <x v="14500"/>
    <x v="2"/>
    <x v="1"/>
    <x v="1"/>
    <x v="7"/>
    <x v="2"/>
    <n v="7"/>
    <n v="220407"/>
    <n v="26448.8"/>
    <n v="193958"/>
    <n v="120254"/>
    <n v="73704.1"/>
    <n v="220251"/>
  </r>
  <r>
    <d v="2026-08-30T00:00:00"/>
    <x v="14501"/>
    <x v="6"/>
    <x v="2"/>
    <x v="3"/>
    <x v="7"/>
    <x v="2"/>
    <n v="6"/>
    <n v="589485"/>
    <n v="23579.4"/>
    <n v="565906"/>
    <n v="430088"/>
    <n v="135817"/>
    <n v="134268"/>
  </r>
  <r>
    <d v="2026-08-30T00:00:00"/>
    <x v="14502"/>
    <x v="2"/>
    <x v="1"/>
    <x v="1"/>
    <x v="7"/>
    <x v="2"/>
    <n v="2"/>
    <n v="268780"/>
    <n v="18814.6"/>
    <n v="249965"/>
    <n v="154979"/>
    <n v="94986.9"/>
    <n v="220251"/>
  </r>
  <r>
    <d v="2026-08-30T00:00:00"/>
    <x v="14503"/>
    <x v="0"/>
    <x v="7"/>
    <x v="0"/>
    <x v="7"/>
    <x v="2"/>
    <n v="12"/>
    <n v="755212"/>
    <n v="15104.2"/>
    <n v="740108"/>
    <n v="518075"/>
    <n v="222032"/>
    <n v="75465.8"/>
  </r>
  <r>
    <d v="2026-08-30T00:00:00"/>
    <x v="14504"/>
    <x v="5"/>
    <x v="3"/>
    <x v="2"/>
    <x v="7"/>
    <x v="2"/>
    <n v="9"/>
    <n v="846271"/>
    <n v="93089.8"/>
    <n v="753181"/>
    <n v="542290"/>
    <n v="210891"/>
    <n v="54265.4"/>
  </r>
  <r>
    <d v="2026-08-30T00:00:00"/>
    <x v="14505"/>
    <x v="0"/>
    <x v="7"/>
    <x v="0"/>
    <x v="7"/>
    <x v="2"/>
    <n v="2"/>
    <n v="619960"/>
    <n v="0"/>
    <n v="619960"/>
    <n v="433972"/>
    <n v="185988"/>
    <n v="75465.8"/>
  </r>
  <r>
    <d v="2026-08-30T00:00:00"/>
    <x v="14506"/>
    <x v="3"/>
    <x v="0"/>
    <x v="1"/>
    <x v="7"/>
    <x v="2"/>
    <n v="3"/>
    <n v="816856"/>
    <n v="81685.6"/>
    <n v="735170"/>
    <n v="455806"/>
    <n v="279365"/>
    <n v="220251"/>
  </r>
  <r>
    <d v="2026-08-30T00:00:00"/>
    <x v="14507"/>
    <x v="0"/>
    <x v="7"/>
    <x v="0"/>
    <x v="7"/>
    <x v="2"/>
    <n v="6"/>
    <n v="449523"/>
    <n v="31466.6"/>
    <n v="418056"/>
    <n v="292639"/>
    <n v="125417"/>
    <n v="75465.8"/>
  </r>
  <r>
    <d v="2026-08-30T00:00:00"/>
    <x v="14508"/>
    <x v="0"/>
    <x v="7"/>
    <x v="0"/>
    <x v="7"/>
    <x v="2"/>
    <n v="5"/>
    <n v="652778"/>
    <n v="71805.6"/>
    <n v="580972"/>
    <n v="406681"/>
    <n v="174292"/>
    <n v="75465.8"/>
  </r>
  <r>
    <d v="2026-08-30T00:00:00"/>
    <x v="14509"/>
    <x v="6"/>
    <x v="2"/>
    <x v="3"/>
    <x v="7"/>
    <x v="2"/>
    <n v="2"/>
    <n v="399388"/>
    <n v="11981.6"/>
    <n v="387406"/>
    <n v="294429"/>
    <n v="92977.5"/>
    <n v="134268"/>
  </r>
  <r>
    <d v="2026-08-30T00:00:00"/>
    <x v="14510"/>
    <x v="3"/>
    <x v="0"/>
    <x v="1"/>
    <x v="7"/>
    <x v="2"/>
    <n v="4"/>
    <n v="418019"/>
    <n v="0"/>
    <n v="418019"/>
    <n v="259172"/>
    <n v="158847"/>
    <n v="220251"/>
  </r>
  <r>
    <d v="2026-08-30T00:00:00"/>
    <x v="14511"/>
    <x v="1"/>
    <x v="5"/>
    <x v="0"/>
    <x v="7"/>
    <x v="2"/>
    <n v="4"/>
    <n v="225163"/>
    <n v="0"/>
    <n v="225163"/>
    <n v="157614"/>
    <n v="67548.9"/>
    <n v="75465.8"/>
  </r>
  <r>
    <d v="2026-08-30T00:00:00"/>
    <x v="14512"/>
    <x v="5"/>
    <x v="3"/>
    <x v="2"/>
    <x v="7"/>
    <x v="2"/>
    <n v="5"/>
    <n v="475352"/>
    <n v="52288.7"/>
    <n v="423063"/>
    <n v="304606"/>
    <n v="118458"/>
    <n v="54265.4"/>
  </r>
  <r>
    <d v="2026-08-30T00:00:00"/>
    <x v="14513"/>
    <x v="6"/>
    <x v="2"/>
    <x v="3"/>
    <x v="7"/>
    <x v="2"/>
    <n v="2"/>
    <n v="121214"/>
    <n v="0"/>
    <n v="121214"/>
    <n v="92122.6"/>
    <n v="29091.4"/>
    <n v="134268"/>
  </r>
  <r>
    <d v="2026-08-30T00:00:00"/>
    <x v="14514"/>
    <x v="1"/>
    <x v="5"/>
    <x v="0"/>
    <x v="7"/>
    <x v="2"/>
    <n v="9"/>
    <n v="305987"/>
    <n v="12239.5"/>
    <n v="293748"/>
    <n v="205623"/>
    <n v="88124.3"/>
    <n v="75465.8"/>
  </r>
  <r>
    <d v="2026-08-30T00:00:00"/>
    <x v="14515"/>
    <x v="5"/>
    <x v="3"/>
    <x v="2"/>
    <x v="7"/>
    <x v="2"/>
    <n v="5"/>
    <n v="692764"/>
    <n v="0"/>
    <n v="692764"/>
    <n v="498790"/>
    <n v="193974"/>
    <n v="54265.4"/>
  </r>
  <r>
    <d v="2026-08-30T00:00:00"/>
    <x v="14516"/>
    <x v="4"/>
    <x v="4"/>
    <x v="2"/>
    <x v="7"/>
    <x v="2"/>
    <n v="6"/>
    <n v="810674"/>
    <n v="0"/>
    <n v="810674"/>
    <n v="583685"/>
    <n v="226989"/>
    <n v="54265.4"/>
  </r>
  <r>
    <d v="2026-08-30T00:00:00"/>
    <x v="14517"/>
    <x v="1"/>
    <x v="5"/>
    <x v="0"/>
    <x v="7"/>
    <x v="2"/>
    <n v="3"/>
    <n v="606410"/>
    <n v="0"/>
    <n v="606410"/>
    <n v="424487"/>
    <n v="181923"/>
    <n v="75465.8"/>
  </r>
  <r>
    <d v="2026-08-30T00:00:00"/>
    <x v="14518"/>
    <x v="1"/>
    <x v="5"/>
    <x v="0"/>
    <x v="7"/>
    <x v="2"/>
    <n v="8"/>
    <n v="151908"/>
    <n v="21267.1"/>
    <n v="130641"/>
    <n v="91448.6"/>
    <n v="39192.3"/>
    <n v="75465.8"/>
  </r>
  <r>
    <d v="2026-08-30T00:00:00"/>
    <x v="14519"/>
    <x v="4"/>
    <x v="4"/>
    <x v="2"/>
    <x v="7"/>
    <x v="2"/>
    <n v="11"/>
    <n v="516169"/>
    <n v="56778.6"/>
    <n v="459390"/>
    <n v="330761"/>
    <n v="128629"/>
    <n v="54265.4"/>
  </r>
  <r>
    <d v="2026-08-30T00:00:00"/>
    <x v="14520"/>
    <x v="7"/>
    <x v="6"/>
    <x v="3"/>
    <x v="7"/>
    <x v="2"/>
    <n v="2"/>
    <n v="513901"/>
    <n v="35973.1"/>
    <n v="477928"/>
    <n v="363225"/>
    <n v="114703"/>
    <n v="134268"/>
  </r>
  <r>
    <d v="2026-08-30T00:00:00"/>
    <x v="14521"/>
    <x v="0"/>
    <x v="7"/>
    <x v="0"/>
    <x v="7"/>
    <x v="2"/>
    <n v="7"/>
    <n v="795880"/>
    <n v="79588"/>
    <n v="716292"/>
    <n v="501404"/>
    <n v="214888"/>
    <n v="75465.8"/>
  </r>
  <r>
    <d v="2026-08-30T00:00:00"/>
    <x v="14522"/>
    <x v="6"/>
    <x v="2"/>
    <x v="3"/>
    <x v="7"/>
    <x v="2"/>
    <n v="6"/>
    <n v="645814"/>
    <n v="51665.1"/>
    <n v="594149"/>
    <n v="451553"/>
    <n v="142596"/>
    <n v="134268"/>
  </r>
  <r>
    <d v="2026-08-30T00:00:00"/>
    <x v="14523"/>
    <x v="3"/>
    <x v="0"/>
    <x v="1"/>
    <x v="7"/>
    <x v="2"/>
    <n v="6"/>
    <n v="308122"/>
    <n v="0"/>
    <n v="308122"/>
    <n v="191036"/>
    <n v="117086"/>
    <n v="220251"/>
  </r>
  <r>
    <d v="2026-08-30T00:00:00"/>
    <x v="14524"/>
    <x v="6"/>
    <x v="2"/>
    <x v="3"/>
    <x v="7"/>
    <x v="2"/>
    <n v="5"/>
    <n v="315430"/>
    <n v="0"/>
    <n v="315430"/>
    <n v="239727"/>
    <n v="75703.2"/>
    <n v="134268"/>
  </r>
  <r>
    <d v="2026-08-30T00:00:00"/>
    <x v="14525"/>
    <x v="1"/>
    <x v="5"/>
    <x v="0"/>
    <x v="7"/>
    <x v="2"/>
    <n v="6"/>
    <n v="723131"/>
    <n v="72313.1"/>
    <n v="650818"/>
    <n v="455573"/>
    <n v="195245"/>
    <n v="75465.8"/>
  </r>
  <r>
    <d v="2026-08-30T00:00:00"/>
    <x v="14526"/>
    <x v="4"/>
    <x v="4"/>
    <x v="2"/>
    <x v="7"/>
    <x v="2"/>
    <n v="1"/>
    <n v="809152"/>
    <n v="80915.2"/>
    <n v="728237"/>
    <n v="524330"/>
    <n v="203906"/>
    <n v="54265.4"/>
  </r>
  <r>
    <d v="2026-08-30T00:00:00"/>
    <x v="14527"/>
    <x v="0"/>
    <x v="7"/>
    <x v="0"/>
    <x v="7"/>
    <x v="2"/>
    <n v="4"/>
    <n v="312853"/>
    <n v="37542.4"/>
    <n v="275311"/>
    <n v="192717"/>
    <n v="82593.2"/>
    <n v="75465.8"/>
  </r>
  <r>
    <d v="2026-08-30T00:00:00"/>
    <x v="14528"/>
    <x v="7"/>
    <x v="6"/>
    <x v="3"/>
    <x v="7"/>
    <x v="2"/>
    <n v="10"/>
    <n v="61596"/>
    <n v="7391.52"/>
    <n v="54204.5"/>
    <n v="41195.4"/>
    <n v="13009.1"/>
    <n v="134268"/>
  </r>
  <r>
    <d v="2026-08-30T00:00:00"/>
    <x v="14529"/>
    <x v="5"/>
    <x v="3"/>
    <x v="2"/>
    <x v="7"/>
    <x v="2"/>
    <n v="11"/>
    <n v="605833"/>
    <n v="78758.3"/>
    <n v="527075"/>
    <n v="379494"/>
    <n v="147581"/>
    <n v="54265.4"/>
  </r>
  <r>
    <d v="2026-08-30T00:00:00"/>
    <x v="14530"/>
    <x v="3"/>
    <x v="0"/>
    <x v="1"/>
    <x v="7"/>
    <x v="2"/>
    <n v="8"/>
    <n v="837744"/>
    <n v="0"/>
    <n v="837744"/>
    <n v="519401"/>
    <n v="318343"/>
    <n v="220251"/>
  </r>
  <r>
    <d v="2026-08-30T00:00:00"/>
    <x v="14531"/>
    <x v="1"/>
    <x v="5"/>
    <x v="0"/>
    <x v="7"/>
    <x v="2"/>
    <n v="11"/>
    <n v="341240"/>
    <n v="0"/>
    <n v="341240"/>
    <n v="238868"/>
    <n v="102372"/>
    <n v="75465.8"/>
  </r>
  <r>
    <d v="2026-08-30T00:00:00"/>
    <x v="14532"/>
    <x v="4"/>
    <x v="4"/>
    <x v="2"/>
    <x v="7"/>
    <x v="2"/>
    <n v="11"/>
    <n v="83780"/>
    <n v="0"/>
    <n v="83780"/>
    <n v="60321.6"/>
    <n v="23458.4"/>
    <n v="54265.4"/>
  </r>
  <r>
    <d v="2026-08-30T00:00:00"/>
    <x v="14533"/>
    <x v="1"/>
    <x v="5"/>
    <x v="0"/>
    <x v="7"/>
    <x v="2"/>
    <n v="2"/>
    <n v="821111"/>
    <n v="16422.2"/>
    <n v="804689"/>
    <n v="563282"/>
    <n v="241407"/>
    <n v="75465.8"/>
  </r>
  <r>
    <d v="2026-08-30T00:00:00"/>
    <x v="14534"/>
    <x v="7"/>
    <x v="6"/>
    <x v="3"/>
    <x v="7"/>
    <x v="2"/>
    <n v="2"/>
    <n v="513165"/>
    <n v="51316.5"/>
    <n v="461848"/>
    <n v="351005"/>
    <n v="110844"/>
    <n v="134268"/>
  </r>
  <r>
    <d v="2026-08-30T00:00:00"/>
    <x v="14535"/>
    <x v="1"/>
    <x v="5"/>
    <x v="0"/>
    <x v="7"/>
    <x v="2"/>
    <n v="1"/>
    <n v="620475"/>
    <n v="93071.2"/>
    <n v="527404"/>
    <n v="369183"/>
    <n v="158221"/>
    <n v="75465.8"/>
  </r>
  <r>
    <d v="2026-08-30T00:00:00"/>
    <x v="14536"/>
    <x v="3"/>
    <x v="0"/>
    <x v="1"/>
    <x v="7"/>
    <x v="2"/>
    <n v="10"/>
    <n v="700474"/>
    <n v="0"/>
    <n v="700474"/>
    <n v="434294"/>
    <n v="266180"/>
    <n v="220251"/>
  </r>
  <r>
    <d v="2026-08-30T00:00:00"/>
    <x v="14537"/>
    <x v="0"/>
    <x v="7"/>
    <x v="0"/>
    <x v="7"/>
    <x v="2"/>
    <n v="11"/>
    <n v="220690"/>
    <n v="0"/>
    <n v="220690"/>
    <n v="154483"/>
    <n v="66207"/>
    <n v="75465.8"/>
  </r>
  <r>
    <d v="2026-08-30T00:00:00"/>
    <x v="14538"/>
    <x v="1"/>
    <x v="5"/>
    <x v="0"/>
    <x v="7"/>
    <x v="2"/>
    <n v="10"/>
    <n v="474669"/>
    <n v="14240.1"/>
    <n v="460429"/>
    <n v="322300"/>
    <n v="138129"/>
    <n v="75465.8"/>
  </r>
  <r>
    <d v="2026-08-31T00:00:00"/>
    <x v="14539"/>
    <x v="2"/>
    <x v="1"/>
    <x v="1"/>
    <x v="7"/>
    <x v="2"/>
    <n v="6"/>
    <n v="489154"/>
    <n v="63590"/>
    <n v="425564"/>
    <n v="263850"/>
    <n v="161714"/>
    <n v="220251"/>
  </r>
  <r>
    <d v="2026-08-31T00:00:00"/>
    <x v="14540"/>
    <x v="2"/>
    <x v="1"/>
    <x v="1"/>
    <x v="7"/>
    <x v="2"/>
    <n v="11"/>
    <n v="204493"/>
    <n v="4089.86"/>
    <n v="200403"/>
    <n v="124250"/>
    <n v="76153.2"/>
    <n v="220251"/>
  </r>
  <r>
    <d v="2026-08-31T00:00:00"/>
    <x v="14541"/>
    <x v="6"/>
    <x v="2"/>
    <x v="3"/>
    <x v="7"/>
    <x v="2"/>
    <n v="6"/>
    <n v="95126"/>
    <n v="0"/>
    <n v="95126"/>
    <n v="72295.8"/>
    <n v="22830.2"/>
    <n v="134268"/>
  </r>
  <r>
    <d v="2026-08-31T00:00:00"/>
    <x v="14542"/>
    <x v="7"/>
    <x v="6"/>
    <x v="3"/>
    <x v="7"/>
    <x v="2"/>
    <n v="12"/>
    <n v="767312"/>
    <n v="15346.2"/>
    <n v="751966"/>
    <n v="571494"/>
    <n v="180472"/>
    <n v="134268"/>
  </r>
  <r>
    <d v="2026-08-31T00:00:00"/>
    <x v="14543"/>
    <x v="3"/>
    <x v="0"/>
    <x v="1"/>
    <x v="7"/>
    <x v="2"/>
    <n v="1"/>
    <n v="721185"/>
    <n v="36059.2"/>
    <n v="685126"/>
    <n v="424778"/>
    <n v="260348"/>
    <n v="220251"/>
  </r>
  <r>
    <d v="2026-08-31T00:00:00"/>
    <x v="14544"/>
    <x v="7"/>
    <x v="6"/>
    <x v="3"/>
    <x v="7"/>
    <x v="2"/>
    <n v="6"/>
    <n v="375536"/>
    <n v="0"/>
    <n v="375536"/>
    <n v="285407"/>
    <n v="90128.6"/>
    <n v="134268"/>
  </r>
  <r>
    <d v="2026-08-31T00:00:00"/>
    <x v="14545"/>
    <x v="7"/>
    <x v="6"/>
    <x v="3"/>
    <x v="7"/>
    <x v="2"/>
    <n v="3"/>
    <n v="489664"/>
    <n v="34276.5"/>
    <n v="455388"/>
    <n v="346095"/>
    <n v="109293"/>
    <n v="134268"/>
  </r>
  <r>
    <d v="2026-08-31T00:00:00"/>
    <x v="14546"/>
    <x v="5"/>
    <x v="3"/>
    <x v="2"/>
    <x v="7"/>
    <x v="2"/>
    <n v="8"/>
    <n v="287561"/>
    <n v="28756.1"/>
    <n v="258805"/>
    <n v="186340"/>
    <n v="72465.4"/>
    <n v="54265.4"/>
  </r>
  <r>
    <d v="2026-08-31T00:00:00"/>
    <x v="14547"/>
    <x v="7"/>
    <x v="6"/>
    <x v="3"/>
    <x v="7"/>
    <x v="2"/>
    <n v="3"/>
    <n v="63388"/>
    <n v="8874.32"/>
    <n v="54513.7"/>
    <n v="41430.4"/>
    <n v="13083.3"/>
    <n v="134268"/>
  </r>
  <r>
    <d v="2026-08-31T00:00:00"/>
    <x v="14548"/>
    <x v="5"/>
    <x v="3"/>
    <x v="2"/>
    <x v="7"/>
    <x v="2"/>
    <n v="12"/>
    <n v="605901"/>
    <n v="0"/>
    <n v="605901"/>
    <n v="436249"/>
    <n v="169652"/>
    <n v="54265.4"/>
  </r>
  <r>
    <d v="2026-08-31T00:00:00"/>
    <x v="14549"/>
    <x v="6"/>
    <x v="2"/>
    <x v="3"/>
    <x v="7"/>
    <x v="2"/>
    <n v="10"/>
    <n v="202552"/>
    <n v="28357.3"/>
    <n v="174195"/>
    <n v="132388"/>
    <n v="41806.7"/>
    <n v="134268"/>
  </r>
  <r>
    <d v="2026-08-31T00:00:00"/>
    <x v="14550"/>
    <x v="5"/>
    <x v="3"/>
    <x v="2"/>
    <x v="7"/>
    <x v="2"/>
    <n v="4"/>
    <n v="371880"/>
    <n v="0"/>
    <n v="371880"/>
    <n v="267754"/>
    <n v="104126"/>
    <n v="54265.4"/>
  </r>
  <r>
    <d v="2026-08-31T00:00:00"/>
    <x v="14551"/>
    <x v="3"/>
    <x v="0"/>
    <x v="1"/>
    <x v="7"/>
    <x v="2"/>
    <n v="3"/>
    <n v="280312"/>
    <n v="42046.8"/>
    <n v="238265"/>
    <n v="147724"/>
    <n v="90540.8"/>
    <n v="220251"/>
  </r>
  <r>
    <d v="2026-08-31T00:00:00"/>
    <x v="14552"/>
    <x v="7"/>
    <x v="6"/>
    <x v="3"/>
    <x v="7"/>
    <x v="2"/>
    <n v="12"/>
    <n v="91307"/>
    <n v="2739.21"/>
    <n v="88567.8"/>
    <n v="67311.5"/>
    <n v="21256.3"/>
    <n v="134268"/>
  </r>
  <r>
    <d v="2026-08-31T00:00:00"/>
    <x v="14553"/>
    <x v="2"/>
    <x v="1"/>
    <x v="1"/>
    <x v="7"/>
    <x v="2"/>
    <n v="9"/>
    <n v="507578"/>
    <n v="0"/>
    <n v="507578"/>
    <n v="314698"/>
    <n v="192880"/>
    <n v="220251"/>
  </r>
  <r>
    <d v="2026-08-31T00:00:00"/>
    <x v="14554"/>
    <x v="4"/>
    <x v="4"/>
    <x v="2"/>
    <x v="7"/>
    <x v="2"/>
    <n v="5"/>
    <n v="612568"/>
    <n v="36754.1"/>
    <n v="575814"/>
    <n v="414586"/>
    <n v="161228"/>
    <n v="54265.4"/>
  </r>
  <r>
    <d v="2026-08-31T00:00:00"/>
    <x v="14555"/>
    <x v="0"/>
    <x v="7"/>
    <x v="0"/>
    <x v="7"/>
    <x v="2"/>
    <n v="4"/>
    <n v="812543"/>
    <n v="48752.6"/>
    <n v="763790"/>
    <n v="534653"/>
    <n v="229137"/>
    <n v="75465.8"/>
  </r>
  <r>
    <d v="2026-08-31T00:00:00"/>
    <x v="14556"/>
    <x v="5"/>
    <x v="3"/>
    <x v="2"/>
    <x v="7"/>
    <x v="2"/>
    <n v="2"/>
    <n v="406851"/>
    <n v="0"/>
    <n v="406851"/>
    <n v="292933"/>
    <n v="113918"/>
    <n v="54265.4"/>
  </r>
  <r>
    <d v="2026-08-31T00:00:00"/>
    <x v="14557"/>
    <x v="5"/>
    <x v="3"/>
    <x v="2"/>
    <x v="7"/>
    <x v="2"/>
    <n v="5"/>
    <n v="625977"/>
    <n v="87636.8"/>
    <n v="538340"/>
    <n v="387605"/>
    <n v="150735"/>
    <n v="54265.4"/>
  </r>
  <r>
    <d v="2026-08-31T00:00:00"/>
    <x v="14558"/>
    <x v="2"/>
    <x v="1"/>
    <x v="1"/>
    <x v="7"/>
    <x v="2"/>
    <n v="9"/>
    <n v="570488"/>
    <n v="57048.8"/>
    <n v="513439"/>
    <n v="318332"/>
    <n v="195107"/>
    <n v="220251"/>
  </r>
  <r>
    <d v="2026-08-31T00:00:00"/>
    <x v="14559"/>
    <x v="3"/>
    <x v="0"/>
    <x v="1"/>
    <x v="7"/>
    <x v="2"/>
    <n v="3"/>
    <n v="455372"/>
    <n v="40983.5"/>
    <n v="414389"/>
    <n v="256921"/>
    <n v="157468"/>
    <n v="220251"/>
  </r>
  <r>
    <d v="2026-08-31T00:00:00"/>
    <x v="14560"/>
    <x v="1"/>
    <x v="5"/>
    <x v="0"/>
    <x v="7"/>
    <x v="2"/>
    <n v="12"/>
    <n v="758675"/>
    <n v="98627.8"/>
    <n v="660047"/>
    <n v="462033"/>
    <n v="198014"/>
    <n v="75465.8"/>
  </r>
  <r>
    <d v="2026-08-31T00:00:00"/>
    <x v="14561"/>
    <x v="6"/>
    <x v="2"/>
    <x v="3"/>
    <x v="7"/>
    <x v="2"/>
    <n v="5"/>
    <n v="477770"/>
    <n v="33443.9"/>
    <n v="444326"/>
    <n v="337688"/>
    <n v="106638"/>
    <n v="134268"/>
  </r>
  <r>
    <d v="2026-08-31T00:00:00"/>
    <x v="14562"/>
    <x v="5"/>
    <x v="3"/>
    <x v="2"/>
    <x v="7"/>
    <x v="2"/>
    <n v="7"/>
    <n v="374595"/>
    <n v="33713.6"/>
    <n v="340881"/>
    <n v="245435"/>
    <n v="95446.8"/>
    <n v="54265.4"/>
  </r>
  <r>
    <d v="2026-08-31T00:00:00"/>
    <x v="14563"/>
    <x v="1"/>
    <x v="5"/>
    <x v="0"/>
    <x v="7"/>
    <x v="2"/>
    <n v="1"/>
    <n v="205232"/>
    <n v="12313.9"/>
    <n v="192918"/>
    <n v="135043"/>
    <n v="57875.4"/>
    <n v="75465.8"/>
  </r>
  <r>
    <d v="2026-08-31T00:00:00"/>
    <x v="14564"/>
    <x v="6"/>
    <x v="2"/>
    <x v="3"/>
    <x v="7"/>
    <x v="2"/>
    <n v="7"/>
    <n v="338307"/>
    <n v="33830.7"/>
    <n v="304476"/>
    <n v="231402"/>
    <n v="73074.3"/>
    <n v="134268"/>
  </r>
  <r>
    <d v="2026-08-31T00:00:00"/>
    <x v="14565"/>
    <x v="4"/>
    <x v="4"/>
    <x v="2"/>
    <x v="7"/>
    <x v="2"/>
    <n v="11"/>
    <n v="810333"/>
    <n v="97240"/>
    <n v="713093"/>
    <n v="513427"/>
    <n v="199666"/>
    <n v="54265.4"/>
  </r>
  <r>
    <d v="2026-08-31T00:00:00"/>
    <x v="14566"/>
    <x v="5"/>
    <x v="3"/>
    <x v="2"/>
    <x v="7"/>
    <x v="2"/>
    <n v="12"/>
    <n v="598430"/>
    <n v="35905.8"/>
    <n v="562524"/>
    <n v="405017"/>
    <n v="157507"/>
    <n v="54265.4"/>
  </r>
  <r>
    <d v="2026-08-31T00:00:00"/>
    <x v="14567"/>
    <x v="5"/>
    <x v="3"/>
    <x v="2"/>
    <x v="7"/>
    <x v="2"/>
    <n v="7"/>
    <n v="545153"/>
    <n v="59966.8"/>
    <n v="485186"/>
    <n v="349334"/>
    <n v="135852"/>
    <n v="54265.4"/>
  </r>
  <r>
    <d v="2026-08-31T00:00:00"/>
    <x v="14568"/>
    <x v="0"/>
    <x v="7"/>
    <x v="0"/>
    <x v="7"/>
    <x v="2"/>
    <n v="1"/>
    <n v="676551"/>
    <n v="0"/>
    <n v="676551"/>
    <n v="473586"/>
    <n v="202965"/>
    <n v="75465.8"/>
  </r>
  <r>
    <d v="2026-08-31T00:00:00"/>
    <x v="14569"/>
    <x v="7"/>
    <x v="6"/>
    <x v="3"/>
    <x v="7"/>
    <x v="2"/>
    <n v="3"/>
    <n v="534828"/>
    <n v="21393.1"/>
    <n v="513435"/>
    <n v="390211"/>
    <n v="123224"/>
    <n v="134268"/>
  </r>
  <r>
    <d v="2026-08-31T00:00:00"/>
    <x v="14570"/>
    <x v="1"/>
    <x v="5"/>
    <x v="0"/>
    <x v="7"/>
    <x v="2"/>
    <n v="1"/>
    <n v="449158"/>
    <n v="31441.1"/>
    <n v="417717"/>
    <n v="292402"/>
    <n v="125315"/>
    <n v="75465.8"/>
  </r>
  <r>
    <d v="2026-08-31T00:00:00"/>
    <x v="14571"/>
    <x v="0"/>
    <x v="7"/>
    <x v="0"/>
    <x v="7"/>
    <x v="2"/>
    <n v="11"/>
    <n v="468599"/>
    <n v="18744"/>
    <n v="449855"/>
    <n v="314899"/>
    <n v="134957"/>
    <n v="75465.8"/>
  </r>
  <r>
    <d v="2026-08-31T00:00:00"/>
    <x v="14572"/>
    <x v="0"/>
    <x v="7"/>
    <x v="0"/>
    <x v="7"/>
    <x v="2"/>
    <n v="2"/>
    <n v="365331"/>
    <n v="54799.7"/>
    <n v="310531"/>
    <n v="217372"/>
    <n v="93159.4"/>
    <n v="75465.8"/>
  </r>
  <r>
    <d v="2026-08-31T00:00:00"/>
    <x v="14573"/>
    <x v="5"/>
    <x v="3"/>
    <x v="2"/>
    <x v="7"/>
    <x v="2"/>
    <n v="2"/>
    <n v="845653"/>
    <n v="0"/>
    <n v="845653"/>
    <n v="608870"/>
    <n v="236783"/>
    <n v="54265.4"/>
  </r>
  <r>
    <d v="2026-08-31T00:00:00"/>
    <x v="14574"/>
    <x v="7"/>
    <x v="6"/>
    <x v="3"/>
    <x v="7"/>
    <x v="2"/>
    <n v="6"/>
    <n v="136380"/>
    <n v="9546.6"/>
    <n v="126833"/>
    <n v="96393.4"/>
    <n v="30440"/>
    <n v="134268"/>
  </r>
  <r>
    <d v="2026-08-31T00:00:00"/>
    <x v="14575"/>
    <x v="1"/>
    <x v="5"/>
    <x v="0"/>
    <x v="7"/>
    <x v="2"/>
    <n v="3"/>
    <n v="268738"/>
    <n v="0"/>
    <n v="268738"/>
    <n v="188117"/>
    <n v="80621.4"/>
    <n v="75465.8"/>
  </r>
  <r>
    <d v="2026-08-31T00:00:00"/>
    <x v="14576"/>
    <x v="6"/>
    <x v="2"/>
    <x v="3"/>
    <x v="7"/>
    <x v="2"/>
    <n v="1"/>
    <n v="319117"/>
    <n v="0"/>
    <n v="319117"/>
    <n v="242529"/>
    <n v="76588.1"/>
    <n v="134268"/>
  </r>
  <r>
    <d v="2026-08-31T00:00:00"/>
    <x v="14577"/>
    <x v="1"/>
    <x v="5"/>
    <x v="0"/>
    <x v="7"/>
    <x v="2"/>
    <n v="2"/>
    <n v="652037"/>
    <n v="45642.6"/>
    <n v="606394"/>
    <n v="424476"/>
    <n v="181918"/>
    <n v="75465.8"/>
  </r>
  <r>
    <d v="2026-08-31T00:00:00"/>
    <x v="14578"/>
    <x v="5"/>
    <x v="3"/>
    <x v="2"/>
    <x v="7"/>
    <x v="2"/>
    <n v="12"/>
    <n v="420297"/>
    <n v="0"/>
    <n v="420297"/>
    <n v="302614"/>
    <n v="117683"/>
    <n v="54265.4"/>
  </r>
  <r>
    <d v="2026-08-31T00:00:00"/>
    <x v="14579"/>
    <x v="4"/>
    <x v="4"/>
    <x v="2"/>
    <x v="7"/>
    <x v="2"/>
    <n v="9"/>
    <n v="330997"/>
    <n v="26479.8"/>
    <n v="304517"/>
    <n v="219252"/>
    <n v="85264.8"/>
    <n v="54265.4"/>
  </r>
  <r>
    <d v="2026-08-31T00:00:00"/>
    <x v="14580"/>
    <x v="1"/>
    <x v="5"/>
    <x v="0"/>
    <x v="7"/>
    <x v="2"/>
    <n v="12"/>
    <n v="156646"/>
    <n v="0"/>
    <n v="156646"/>
    <n v="109652"/>
    <n v="46993.8"/>
    <n v="75465.8"/>
  </r>
  <r>
    <d v="2026-08-31T00:00:00"/>
    <x v="14581"/>
    <x v="3"/>
    <x v="0"/>
    <x v="1"/>
    <x v="7"/>
    <x v="2"/>
    <n v="3"/>
    <n v="700909"/>
    <n v="105136"/>
    <n v="595773"/>
    <n v="369379"/>
    <n v="226394"/>
    <n v="220251"/>
  </r>
  <r>
    <d v="2026-08-31T00:00:00"/>
    <x v="14582"/>
    <x v="4"/>
    <x v="4"/>
    <x v="2"/>
    <x v="7"/>
    <x v="2"/>
    <n v="4"/>
    <n v="251742"/>
    <n v="20139.4"/>
    <n v="231603"/>
    <n v="166754"/>
    <n v="64848.7"/>
    <n v="54265.4"/>
  </r>
  <r>
    <d v="2026-08-31T00:00:00"/>
    <x v="14583"/>
    <x v="7"/>
    <x v="6"/>
    <x v="3"/>
    <x v="7"/>
    <x v="2"/>
    <n v="7"/>
    <n v="843669"/>
    <n v="0"/>
    <n v="843669"/>
    <n v="641188"/>
    <n v="202481"/>
    <n v="134268"/>
  </r>
  <r>
    <d v="2026-08-31T00:00:00"/>
    <x v="14584"/>
    <x v="0"/>
    <x v="7"/>
    <x v="0"/>
    <x v="7"/>
    <x v="2"/>
    <n v="9"/>
    <n v="390737"/>
    <n v="50795.8"/>
    <n v="339941"/>
    <n v="237959"/>
    <n v="101982"/>
    <n v="75465.8"/>
  </r>
  <r>
    <d v="2026-08-31T00:00:00"/>
    <x v="14585"/>
    <x v="3"/>
    <x v="0"/>
    <x v="1"/>
    <x v="7"/>
    <x v="2"/>
    <n v="10"/>
    <n v="136575"/>
    <n v="17754.8"/>
    <n v="118820"/>
    <n v="73668.6"/>
    <n v="45151.7"/>
    <n v="220251"/>
  </r>
  <r>
    <d v="2026-08-31T00:00:00"/>
    <x v="14586"/>
    <x v="0"/>
    <x v="7"/>
    <x v="0"/>
    <x v="7"/>
    <x v="2"/>
    <n v="10"/>
    <n v="809852"/>
    <n v="56689.6"/>
    <n v="753162"/>
    <n v="527214"/>
    <n v="225949"/>
    <n v="75465.8"/>
  </r>
  <r>
    <d v="2026-08-31T00:00:00"/>
    <x v="14587"/>
    <x v="7"/>
    <x v="6"/>
    <x v="3"/>
    <x v="7"/>
    <x v="2"/>
    <n v="2"/>
    <n v="407945"/>
    <n v="44873.9"/>
    <n v="363071"/>
    <n v="275934"/>
    <n v="87137.1"/>
    <n v="134268"/>
  </r>
  <r>
    <d v="2026-08-31T00:00:00"/>
    <x v="14588"/>
    <x v="3"/>
    <x v="0"/>
    <x v="1"/>
    <x v="7"/>
    <x v="2"/>
    <n v="7"/>
    <n v="766360"/>
    <n v="84299.6"/>
    <n v="682060"/>
    <n v="422877"/>
    <n v="259183"/>
    <n v="220251"/>
  </r>
  <r>
    <d v="2026-08-31T00:00:00"/>
    <x v="14589"/>
    <x v="4"/>
    <x v="4"/>
    <x v="2"/>
    <x v="7"/>
    <x v="2"/>
    <n v="3"/>
    <n v="150509"/>
    <n v="13545.8"/>
    <n v="136963"/>
    <n v="98613.5"/>
    <n v="38349.7"/>
    <n v="54265.4"/>
  </r>
  <r>
    <d v="2026-08-31T00:00:00"/>
    <x v="14590"/>
    <x v="2"/>
    <x v="1"/>
    <x v="1"/>
    <x v="7"/>
    <x v="2"/>
    <n v="12"/>
    <n v="754433"/>
    <n v="0"/>
    <n v="754433"/>
    <n v="467748"/>
    <n v="286685"/>
    <n v="220251"/>
  </r>
  <r>
    <d v="2026-08-31T00:00:00"/>
    <x v="14591"/>
    <x v="7"/>
    <x v="6"/>
    <x v="3"/>
    <x v="7"/>
    <x v="2"/>
    <n v="12"/>
    <n v="155834"/>
    <n v="4675.02"/>
    <n v="151159"/>
    <n v="114881"/>
    <n v="36278.2"/>
    <n v="134268"/>
  </r>
  <r>
    <d v="2026-08-31T00:00:00"/>
    <x v="14592"/>
    <x v="7"/>
    <x v="6"/>
    <x v="3"/>
    <x v="7"/>
    <x v="2"/>
    <n v="8"/>
    <n v="830326"/>
    <n v="58122.8"/>
    <n v="772203"/>
    <n v="586874"/>
    <n v="185329"/>
    <n v="134268"/>
  </r>
  <r>
    <d v="2026-09-01T00:00:00"/>
    <x v="14593"/>
    <x v="3"/>
    <x v="0"/>
    <x v="1"/>
    <x v="8"/>
    <x v="2"/>
    <n v="5"/>
    <n v="848013"/>
    <n v="0"/>
    <n v="848013"/>
    <n v="525768"/>
    <n v="322245"/>
    <n v="41627.3"/>
  </r>
  <r>
    <d v="2026-09-01T00:00:00"/>
    <x v="14594"/>
    <x v="6"/>
    <x v="2"/>
    <x v="3"/>
    <x v="8"/>
    <x v="2"/>
    <n v="5"/>
    <n v="371053"/>
    <n v="29684.2"/>
    <n v="341369"/>
    <n v="259440"/>
    <n v="81928.5"/>
    <n v="152864"/>
  </r>
  <r>
    <d v="2026-09-01T00:00:00"/>
    <x v="14595"/>
    <x v="7"/>
    <x v="6"/>
    <x v="3"/>
    <x v="8"/>
    <x v="2"/>
    <n v="11"/>
    <n v="630365"/>
    <n v="18911"/>
    <n v="611454"/>
    <n v="464705"/>
    <n v="146749"/>
    <n v="152864"/>
  </r>
  <r>
    <d v="2026-09-01T00:00:00"/>
    <x v="14596"/>
    <x v="7"/>
    <x v="6"/>
    <x v="3"/>
    <x v="8"/>
    <x v="2"/>
    <n v="3"/>
    <n v="827401"/>
    <n v="115836"/>
    <n v="711565"/>
    <n v="540789"/>
    <n v="170776"/>
    <n v="152864"/>
  </r>
  <r>
    <d v="2026-09-01T00:00:00"/>
    <x v="14597"/>
    <x v="1"/>
    <x v="5"/>
    <x v="0"/>
    <x v="8"/>
    <x v="2"/>
    <n v="6"/>
    <n v="632569"/>
    <n v="82234"/>
    <n v="550335"/>
    <n v="385235"/>
    <n v="165101"/>
    <n v="68491.8"/>
  </r>
  <r>
    <d v="2026-09-01T00:00:00"/>
    <x v="14598"/>
    <x v="0"/>
    <x v="7"/>
    <x v="0"/>
    <x v="8"/>
    <x v="2"/>
    <n v="9"/>
    <n v="500596"/>
    <n v="0"/>
    <n v="500596"/>
    <n v="350417"/>
    <n v="150179"/>
    <n v="68491.8"/>
  </r>
  <r>
    <d v="2026-09-01T00:00:00"/>
    <x v="14599"/>
    <x v="4"/>
    <x v="4"/>
    <x v="2"/>
    <x v="8"/>
    <x v="2"/>
    <n v="6"/>
    <n v="482503"/>
    <n v="72375.4"/>
    <n v="410128"/>
    <n v="295292"/>
    <n v="114836"/>
    <n v="175799"/>
  </r>
  <r>
    <d v="2026-09-01T00:00:00"/>
    <x v="14600"/>
    <x v="1"/>
    <x v="5"/>
    <x v="0"/>
    <x v="8"/>
    <x v="2"/>
    <n v="3"/>
    <n v="590316"/>
    <n v="0"/>
    <n v="590316"/>
    <n v="413221"/>
    <n v="177095"/>
    <n v="68491.8"/>
  </r>
  <r>
    <d v="2026-09-01T00:00:00"/>
    <x v="14601"/>
    <x v="5"/>
    <x v="3"/>
    <x v="2"/>
    <x v="8"/>
    <x v="2"/>
    <n v="5"/>
    <n v="812101"/>
    <n v="105573"/>
    <n v="706528"/>
    <n v="508700"/>
    <n v="197828"/>
    <n v="175799"/>
  </r>
  <r>
    <d v="2026-09-01T00:00:00"/>
    <x v="14602"/>
    <x v="5"/>
    <x v="3"/>
    <x v="2"/>
    <x v="8"/>
    <x v="2"/>
    <n v="1"/>
    <n v="717962"/>
    <n v="86155.4"/>
    <n v="631807"/>
    <n v="454901"/>
    <n v="176906"/>
    <n v="175799"/>
  </r>
  <r>
    <d v="2026-09-01T00:00:00"/>
    <x v="14603"/>
    <x v="4"/>
    <x v="4"/>
    <x v="2"/>
    <x v="8"/>
    <x v="2"/>
    <n v="5"/>
    <n v="110985"/>
    <n v="0"/>
    <n v="110985"/>
    <n v="79909.2"/>
    <n v="31075.8"/>
    <n v="175799"/>
  </r>
  <r>
    <d v="2026-09-01T00:00:00"/>
    <x v="14604"/>
    <x v="0"/>
    <x v="7"/>
    <x v="0"/>
    <x v="8"/>
    <x v="2"/>
    <n v="5"/>
    <n v="587126"/>
    <n v="0"/>
    <n v="587126"/>
    <n v="410988"/>
    <n v="176138"/>
    <n v="68491.8"/>
  </r>
  <r>
    <d v="2026-09-01T00:00:00"/>
    <x v="14605"/>
    <x v="3"/>
    <x v="0"/>
    <x v="1"/>
    <x v="8"/>
    <x v="2"/>
    <n v="1"/>
    <n v="492863"/>
    <n v="24643.2"/>
    <n v="468220"/>
    <n v="290296"/>
    <n v="177924"/>
    <n v="41627.3"/>
  </r>
  <r>
    <d v="2026-09-01T00:00:00"/>
    <x v="14606"/>
    <x v="6"/>
    <x v="2"/>
    <x v="3"/>
    <x v="8"/>
    <x v="2"/>
    <n v="3"/>
    <n v="412205"/>
    <n v="49464.6"/>
    <n v="362740"/>
    <n v="275683"/>
    <n v="87057.7"/>
    <n v="152864"/>
  </r>
  <r>
    <d v="2026-09-01T00:00:00"/>
    <x v="14607"/>
    <x v="5"/>
    <x v="3"/>
    <x v="2"/>
    <x v="8"/>
    <x v="2"/>
    <n v="1"/>
    <n v="661551"/>
    <n v="0"/>
    <n v="661551"/>
    <n v="476317"/>
    <n v="185234"/>
    <n v="175799"/>
  </r>
  <r>
    <d v="2026-09-01T00:00:00"/>
    <x v="14608"/>
    <x v="3"/>
    <x v="0"/>
    <x v="1"/>
    <x v="8"/>
    <x v="2"/>
    <n v="6"/>
    <n v="515708"/>
    <n v="0"/>
    <n v="515708"/>
    <n v="319739"/>
    <n v="195969"/>
    <n v="41627.3"/>
  </r>
  <r>
    <d v="2026-09-01T00:00:00"/>
    <x v="14609"/>
    <x v="5"/>
    <x v="3"/>
    <x v="2"/>
    <x v="8"/>
    <x v="2"/>
    <n v="3"/>
    <n v="514165"/>
    <n v="20566.6"/>
    <n v="493598"/>
    <n v="355391"/>
    <n v="138208"/>
    <n v="175799"/>
  </r>
  <r>
    <d v="2026-09-01T00:00:00"/>
    <x v="14610"/>
    <x v="4"/>
    <x v="4"/>
    <x v="2"/>
    <x v="8"/>
    <x v="2"/>
    <n v="1"/>
    <n v="56791"/>
    <n v="5111.19"/>
    <n v="51679.8"/>
    <n v="37209.5"/>
    <n v="14470.4"/>
    <n v="175799"/>
  </r>
  <r>
    <d v="2026-09-01T00:00:00"/>
    <x v="14611"/>
    <x v="5"/>
    <x v="3"/>
    <x v="2"/>
    <x v="8"/>
    <x v="2"/>
    <n v="3"/>
    <n v="199423"/>
    <n v="21936.5"/>
    <n v="177486"/>
    <n v="127790"/>
    <n v="49696.2"/>
    <n v="175799"/>
  </r>
  <r>
    <d v="2026-09-01T00:00:00"/>
    <x v="14612"/>
    <x v="7"/>
    <x v="6"/>
    <x v="3"/>
    <x v="8"/>
    <x v="2"/>
    <n v="11"/>
    <n v="606027"/>
    <n v="0"/>
    <n v="606027"/>
    <n v="460581"/>
    <n v="145446"/>
    <n v="152864"/>
  </r>
  <r>
    <d v="2026-09-01T00:00:00"/>
    <x v="14613"/>
    <x v="5"/>
    <x v="3"/>
    <x v="2"/>
    <x v="8"/>
    <x v="2"/>
    <n v="8"/>
    <n v="609304"/>
    <n v="0"/>
    <n v="609304"/>
    <n v="438699"/>
    <n v="170605"/>
    <n v="175799"/>
  </r>
  <r>
    <d v="2026-09-01T00:00:00"/>
    <x v="14614"/>
    <x v="5"/>
    <x v="3"/>
    <x v="2"/>
    <x v="8"/>
    <x v="2"/>
    <n v="11"/>
    <n v="112776"/>
    <n v="0"/>
    <n v="112776"/>
    <n v="81198.7"/>
    <n v="31577.3"/>
    <n v="175799"/>
  </r>
  <r>
    <d v="2026-09-01T00:00:00"/>
    <x v="14615"/>
    <x v="7"/>
    <x v="6"/>
    <x v="3"/>
    <x v="8"/>
    <x v="2"/>
    <n v="11"/>
    <n v="353187"/>
    <n v="49446.2"/>
    <n v="303741"/>
    <n v="230843"/>
    <n v="72897.8"/>
    <n v="152864"/>
  </r>
  <r>
    <d v="2026-09-01T00:00:00"/>
    <x v="14616"/>
    <x v="7"/>
    <x v="6"/>
    <x v="3"/>
    <x v="8"/>
    <x v="2"/>
    <n v="12"/>
    <n v="286322"/>
    <n v="8589.66"/>
    <n v="277732"/>
    <n v="211077"/>
    <n v="66655.8"/>
    <n v="152864"/>
  </r>
  <r>
    <d v="2026-09-01T00:00:00"/>
    <x v="14617"/>
    <x v="2"/>
    <x v="1"/>
    <x v="1"/>
    <x v="8"/>
    <x v="2"/>
    <n v="1"/>
    <n v="545959"/>
    <n v="16378.8"/>
    <n v="529580"/>
    <n v="328340"/>
    <n v="201240"/>
    <n v="41627.3"/>
  </r>
  <r>
    <d v="2026-09-01T00:00:00"/>
    <x v="14618"/>
    <x v="2"/>
    <x v="1"/>
    <x v="1"/>
    <x v="8"/>
    <x v="2"/>
    <n v="3"/>
    <n v="605311"/>
    <n v="0"/>
    <n v="605311"/>
    <n v="375293"/>
    <n v="230018"/>
    <n v="41627.3"/>
  </r>
  <r>
    <d v="2026-09-01T00:00:00"/>
    <x v="14619"/>
    <x v="5"/>
    <x v="3"/>
    <x v="2"/>
    <x v="8"/>
    <x v="2"/>
    <n v="9"/>
    <n v="793891"/>
    <n v="63511.3"/>
    <n v="730380"/>
    <n v="525873"/>
    <n v="204506"/>
    <n v="175799"/>
  </r>
  <r>
    <d v="2026-09-01T00:00:00"/>
    <x v="14620"/>
    <x v="1"/>
    <x v="5"/>
    <x v="0"/>
    <x v="8"/>
    <x v="2"/>
    <n v="9"/>
    <n v="541908"/>
    <n v="81286.2"/>
    <n v="460622"/>
    <n v="322435"/>
    <n v="138187"/>
    <n v="68491.8"/>
  </r>
  <r>
    <d v="2026-09-01T00:00:00"/>
    <x v="14621"/>
    <x v="6"/>
    <x v="2"/>
    <x v="3"/>
    <x v="8"/>
    <x v="2"/>
    <n v="10"/>
    <n v="432736"/>
    <n v="34618.9"/>
    <n v="398117"/>
    <n v="302569"/>
    <n v="95548.1"/>
    <n v="152864"/>
  </r>
  <r>
    <d v="2026-09-01T00:00:00"/>
    <x v="14622"/>
    <x v="3"/>
    <x v="0"/>
    <x v="1"/>
    <x v="8"/>
    <x v="2"/>
    <n v="9"/>
    <n v="360592"/>
    <n v="0"/>
    <n v="360592"/>
    <n v="223567"/>
    <n v="137025"/>
    <n v="41627.3"/>
  </r>
  <r>
    <d v="2026-09-01T00:00:00"/>
    <x v="14623"/>
    <x v="0"/>
    <x v="7"/>
    <x v="0"/>
    <x v="8"/>
    <x v="2"/>
    <n v="10"/>
    <n v="552181"/>
    <n v="0"/>
    <n v="552181"/>
    <n v="386527"/>
    <n v="165654"/>
    <n v="68491.8"/>
  </r>
  <r>
    <d v="2026-09-01T00:00:00"/>
    <x v="14624"/>
    <x v="2"/>
    <x v="1"/>
    <x v="1"/>
    <x v="8"/>
    <x v="2"/>
    <n v="10"/>
    <n v="253061"/>
    <n v="25306.1"/>
    <n v="227755"/>
    <n v="141208"/>
    <n v="86546.9"/>
    <n v="41627.3"/>
  </r>
  <r>
    <d v="2026-09-01T00:00:00"/>
    <x v="14625"/>
    <x v="3"/>
    <x v="0"/>
    <x v="1"/>
    <x v="8"/>
    <x v="2"/>
    <n v="9"/>
    <n v="374124"/>
    <n v="48636.1"/>
    <n v="325488"/>
    <n v="201802"/>
    <n v="123685"/>
    <n v="41627.3"/>
  </r>
  <r>
    <d v="2026-09-01T00:00:00"/>
    <x v="14626"/>
    <x v="2"/>
    <x v="1"/>
    <x v="1"/>
    <x v="8"/>
    <x v="2"/>
    <n v="9"/>
    <n v="673199"/>
    <n v="74051.9"/>
    <n v="599147"/>
    <n v="371471"/>
    <n v="227676"/>
    <n v="41627.3"/>
  </r>
  <r>
    <d v="2026-09-01T00:00:00"/>
    <x v="14627"/>
    <x v="4"/>
    <x v="4"/>
    <x v="2"/>
    <x v="8"/>
    <x v="2"/>
    <n v="2"/>
    <n v="149599"/>
    <n v="0"/>
    <n v="149599"/>
    <n v="107711"/>
    <n v="41887.7"/>
    <n v="175799"/>
  </r>
  <r>
    <d v="2026-09-01T00:00:00"/>
    <x v="14628"/>
    <x v="6"/>
    <x v="2"/>
    <x v="3"/>
    <x v="8"/>
    <x v="2"/>
    <n v="2"/>
    <n v="189356"/>
    <n v="7574.24"/>
    <n v="181782"/>
    <n v="138154"/>
    <n v="43627.6"/>
    <n v="152864"/>
  </r>
  <r>
    <d v="2026-09-01T00:00:00"/>
    <x v="14629"/>
    <x v="3"/>
    <x v="0"/>
    <x v="1"/>
    <x v="8"/>
    <x v="2"/>
    <n v="7"/>
    <n v="586674"/>
    <n v="76267.6"/>
    <n v="510406"/>
    <n v="316452"/>
    <n v="193954"/>
    <n v="41627.3"/>
  </r>
  <r>
    <d v="2026-09-01T00:00:00"/>
    <x v="14630"/>
    <x v="3"/>
    <x v="0"/>
    <x v="1"/>
    <x v="8"/>
    <x v="2"/>
    <n v="9"/>
    <n v="326583"/>
    <n v="48987.4"/>
    <n v="277596"/>
    <n v="172109"/>
    <n v="105486"/>
    <n v="41627.3"/>
  </r>
  <r>
    <d v="2026-09-01T00:00:00"/>
    <x v="14631"/>
    <x v="0"/>
    <x v="7"/>
    <x v="0"/>
    <x v="8"/>
    <x v="2"/>
    <n v="4"/>
    <n v="194933"/>
    <n v="15594.6"/>
    <n v="179338"/>
    <n v="125537"/>
    <n v="53801.5"/>
    <n v="68491.8"/>
  </r>
  <r>
    <d v="2026-09-01T00:00:00"/>
    <x v="14632"/>
    <x v="4"/>
    <x v="4"/>
    <x v="2"/>
    <x v="8"/>
    <x v="2"/>
    <n v="1"/>
    <n v="416919"/>
    <n v="8338.38"/>
    <n v="408581"/>
    <n v="294178"/>
    <n v="114403"/>
    <n v="175799"/>
  </r>
  <r>
    <d v="2026-09-01T00:00:00"/>
    <x v="14633"/>
    <x v="4"/>
    <x v="4"/>
    <x v="2"/>
    <x v="8"/>
    <x v="2"/>
    <n v="12"/>
    <n v="367926"/>
    <n v="0"/>
    <n v="367926"/>
    <n v="264907"/>
    <n v="103019"/>
    <n v="175799"/>
  </r>
  <r>
    <d v="2026-09-01T00:00:00"/>
    <x v="14634"/>
    <x v="5"/>
    <x v="3"/>
    <x v="2"/>
    <x v="8"/>
    <x v="2"/>
    <n v="6"/>
    <n v="386968"/>
    <n v="0"/>
    <n v="386968"/>
    <n v="278617"/>
    <n v="108351"/>
    <n v="175799"/>
  </r>
  <r>
    <d v="2026-09-01T00:00:00"/>
    <x v="14635"/>
    <x v="3"/>
    <x v="0"/>
    <x v="1"/>
    <x v="8"/>
    <x v="2"/>
    <n v="1"/>
    <n v="84403"/>
    <n v="1688.06"/>
    <n v="82714.9"/>
    <n v="51283.3"/>
    <n v="31431.7"/>
    <n v="41627.3"/>
  </r>
  <r>
    <d v="2026-09-01T00:00:00"/>
    <x v="14636"/>
    <x v="5"/>
    <x v="3"/>
    <x v="2"/>
    <x v="8"/>
    <x v="2"/>
    <n v="4"/>
    <n v="503886"/>
    <n v="0"/>
    <n v="503886"/>
    <n v="362798"/>
    <n v="141088"/>
    <n v="175799"/>
  </r>
  <r>
    <d v="2026-09-01T00:00:00"/>
    <x v="14637"/>
    <x v="7"/>
    <x v="6"/>
    <x v="3"/>
    <x v="8"/>
    <x v="2"/>
    <n v="8"/>
    <n v="561278"/>
    <n v="0"/>
    <n v="561278"/>
    <n v="426571"/>
    <n v="134707"/>
    <n v="152864"/>
  </r>
  <r>
    <d v="2026-09-01T00:00:00"/>
    <x v="14638"/>
    <x v="6"/>
    <x v="2"/>
    <x v="3"/>
    <x v="8"/>
    <x v="2"/>
    <n v="9"/>
    <n v="123171"/>
    <n v="11085.4"/>
    <n v="112086"/>
    <n v="85185.1"/>
    <n v="26900.5"/>
    <n v="152864"/>
  </r>
  <r>
    <d v="2026-09-01T00:00:00"/>
    <x v="14639"/>
    <x v="3"/>
    <x v="0"/>
    <x v="1"/>
    <x v="8"/>
    <x v="2"/>
    <n v="9"/>
    <n v="768408"/>
    <n v="30736.3"/>
    <n v="737672"/>
    <n v="457356"/>
    <n v="280315"/>
    <n v="41627.3"/>
  </r>
  <r>
    <d v="2026-09-01T00:00:00"/>
    <x v="14640"/>
    <x v="5"/>
    <x v="3"/>
    <x v="2"/>
    <x v="8"/>
    <x v="2"/>
    <n v="6"/>
    <n v="388001"/>
    <n v="23280.1"/>
    <n v="364721"/>
    <n v="262599"/>
    <n v="102122"/>
    <n v="175799"/>
  </r>
  <r>
    <d v="2026-09-01T00:00:00"/>
    <x v="14641"/>
    <x v="0"/>
    <x v="7"/>
    <x v="0"/>
    <x v="8"/>
    <x v="2"/>
    <n v="10"/>
    <n v="48899"/>
    <n v="4400.91"/>
    <n v="44498.1"/>
    <n v="31148.7"/>
    <n v="13349.4"/>
    <n v="68491.8"/>
  </r>
  <r>
    <d v="2026-09-01T00:00:00"/>
    <x v="14642"/>
    <x v="3"/>
    <x v="0"/>
    <x v="1"/>
    <x v="8"/>
    <x v="2"/>
    <n v="11"/>
    <n v="490645"/>
    <n v="58877.4"/>
    <n v="431768"/>
    <n v="267696"/>
    <n v="164072"/>
    <n v="41627.3"/>
  </r>
  <r>
    <d v="2026-09-01T00:00:00"/>
    <x v="14643"/>
    <x v="3"/>
    <x v="0"/>
    <x v="1"/>
    <x v="8"/>
    <x v="2"/>
    <n v="3"/>
    <n v="236154"/>
    <n v="30700"/>
    <n v="205454"/>
    <n v="127381"/>
    <n v="78072.5"/>
    <n v="41627.3"/>
  </r>
  <r>
    <d v="2026-09-01T00:00:00"/>
    <x v="14644"/>
    <x v="4"/>
    <x v="4"/>
    <x v="2"/>
    <x v="8"/>
    <x v="2"/>
    <n v="10"/>
    <n v="581124"/>
    <n v="40678.7"/>
    <n v="540445"/>
    <n v="389121"/>
    <n v="151325"/>
    <n v="175799"/>
  </r>
  <r>
    <d v="2026-09-01T00:00:00"/>
    <x v="14645"/>
    <x v="6"/>
    <x v="2"/>
    <x v="3"/>
    <x v="8"/>
    <x v="2"/>
    <n v="4"/>
    <n v="184106"/>
    <n v="7364.24"/>
    <n v="176742"/>
    <n v="134324"/>
    <n v="42418"/>
    <n v="152864"/>
  </r>
  <r>
    <d v="2026-09-01T00:00:00"/>
    <x v="14646"/>
    <x v="1"/>
    <x v="5"/>
    <x v="0"/>
    <x v="8"/>
    <x v="2"/>
    <n v="5"/>
    <n v="816977"/>
    <n v="49018.6"/>
    <n v="767958"/>
    <n v="537571"/>
    <n v="230388"/>
    <n v="68491.8"/>
  </r>
  <r>
    <d v="2026-09-01T00:00:00"/>
    <x v="14647"/>
    <x v="2"/>
    <x v="1"/>
    <x v="1"/>
    <x v="8"/>
    <x v="2"/>
    <n v="10"/>
    <n v="221263"/>
    <n v="0"/>
    <n v="221263"/>
    <n v="137183"/>
    <n v="84079.9"/>
    <n v="41627.3"/>
  </r>
  <r>
    <d v="2026-09-01T00:00:00"/>
    <x v="14648"/>
    <x v="0"/>
    <x v="7"/>
    <x v="0"/>
    <x v="8"/>
    <x v="2"/>
    <n v="8"/>
    <n v="467222"/>
    <n v="0"/>
    <n v="467222"/>
    <n v="327055"/>
    <n v="140167"/>
    <n v="68491.8"/>
  </r>
  <r>
    <d v="2026-09-01T00:00:00"/>
    <x v="14649"/>
    <x v="3"/>
    <x v="0"/>
    <x v="1"/>
    <x v="8"/>
    <x v="2"/>
    <n v="9"/>
    <n v="624272"/>
    <n v="43699"/>
    <n v="580573"/>
    <n v="359955"/>
    <n v="220618"/>
    <n v="41627.3"/>
  </r>
  <r>
    <d v="2026-09-01T00:00:00"/>
    <x v="14650"/>
    <x v="6"/>
    <x v="2"/>
    <x v="3"/>
    <x v="8"/>
    <x v="2"/>
    <n v="6"/>
    <n v="411953"/>
    <n v="0"/>
    <n v="411953"/>
    <n v="313084"/>
    <n v="98868.7"/>
    <n v="152864"/>
  </r>
  <r>
    <d v="2026-09-01T00:00:00"/>
    <x v="14651"/>
    <x v="5"/>
    <x v="3"/>
    <x v="2"/>
    <x v="8"/>
    <x v="2"/>
    <n v="9"/>
    <n v="516824"/>
    <n v="20673"/>
    <n v="496151"/>
    <n v="357229"/>
    <n v="138922"/>
    <n v="175799"/>
  </r>
  <r>
    <d v="2026-09-01T00:00:00"/>
    <x v="14652"/>
    <x v="7"/>
    <x v="6"/>
    <x v="3"/>
    <x v="8"/>
    <x v="2"/>
    <n v="12"/>
    <n v="226440"/>
    <n v="27172.8"/>
    <n v="199267"/>
    <n v="151443"/>
    <n v="47824.1"/>
    <n v="152864"/>
  </r>
  <r>
    <d v="2026-09-02T00:00:00"/>
    <x v="14653"/>
    <x v="1"/>
    <x v="5"/>
    <x v="0"/>
    <x v="8"/>
    <x v="2"/>
    <n v="5"/>
    <n v="196695"/>
    <n v="29504.2"/>
    <n v="167191"/>
    <n v="117034"/>
    <n v="50157.2"/>
    <n v="68491.8"/>
  </r>
  <r>
    <d v="2026-09-02T00:00:00"/>
    <x v="14654"/>
    <x v="1"/>
    <x v="5"/>
    <x v="0"/>
    <x v="8"/>
    <x v="2"/>
    <n v="2"/>
    <n v="145022"/>
    <n v="7251.1"/>
    <n v="137771"/>
    <n v="96439.6"/>
    <n v="41331.3"/>
    <n v="68491.8"/>
  </r>
  <r>
    <d v="2026-09-02T00:00:00"/>
    <x v="14655"/>
    <x v="6"/>
    <x v="2"/>
    <x v="3"/>
    <x v="8"/>
    <x v="2"/>
    <n v="4"/>
    <n v="481569"/>
    <n v="67419.7"/>
    <n v="414149"/>
    <n v="314754"/>
    <n v="99395.8"/>
    <n v="152864"/>
  </r>
  <r>
    <d v="2026-09-02T00:00:00"/>
    <x v="14656"/>
    <x v="0"/>
    <x v="7"/>
    <x v="0"/>
    <x v="8"/>
    <x v="2"/>
    <n v="6"/>
    <n v="77548"/>
    <n v="6203.84"/>
    <n v="71344.2"/>
    <n v="49940.9"/>
    <n v="21403.2"/>
    <n v="68491.8"/>
  </r>
  <r>
    <d v="2026-09-02T00:00:00"/>
    <x v="14657"/>
    <x v="0"/>
    <x v="7"/>
    <x v="0"/>
    <x v="8"/>
    <x v="2"/>
    <n v="12"/>
    <n v="168641"/>
    <n v="20236.9"/>
    <n v="148404"/>
    <n v="103883"/>
    <n v="44521.2"/>
    <n v="68491.8"/>
  </r>
  <r>
    <d v="2026-09-02T00:00:00"/>
    <x v="14658"/>
    <x v="3"/>
    <x v="0"/>
    <x v="1"/>
    <x v="8"/>
    <x v="2"/>
    <n v="10"/>
    <n v="115603"/>
    <n v="3468.09"/>
    <n v="112135"/>
    <n v="69523.6"/>
    <n v="42611.3"/>
    <n v="41627.3"/>
  </r>
  <r>
    <d v="2026-09-02T00:00:00"/>
    <x v="14659"/>
    <x v="5"/>
    <x v="3"/>
    <x v="2"/>
    <x v="8"/>
    <x v="2"/>
    <n v="2"/>
    <n v="815934"/>
    <n v="97912.1"/>
    <n v="718022"/>
    <n v="516976"/>
    <n v="201046"/>
    <n v="175799"/>
  </r>
  <r>
    <d v="2026-09-02T00:00:00"/>
    <x v="14660"/>
    <x v="2"/>
    <x v="1"/>
    <x v="1"/>
    <x v="8"/>
    <x v="2"/>
    <n v="4"/>
    <n v="762179"/>
    <n v="68596.1"/>
    <n v="693583"/>
    <n v="430021"/>
    <n v="263562"/>
    <n v="41627.3"/>
  </r>
  <r>
    <d v="2026-09-02T00:00:00"/>
    <x v="14661"/>
    <x v="7"/>
    <x v="6"/>
    <x v="3"/>
    <x v="8"/>
    <x v="2"/>
    <n v="10"/>
    <n v="704038"/>
    <n v="63363.4"/>
    <n v="640675"/>
    <n v="486913"/>
    <n v="153762"/>
    <n v="152864"/>
  </r>
  <r>
    <d v="2026-09-02T00:00:00"/>
    <x v="14662"/>
    <x v="1"/>
    <x v="5"/>
    <x v="0"/>
    <x v="8"/>
    <x v="2"/>
    <n v="3"/>
    <n v="219235"/>
    <n v="30692.9"/>
    <n v="188542"/>
    <n v="131979"/>
    <n v="56562.6"/>
    <n v="68491.8"/>
  </r>
  <r>
    <d v="2026-09-02T00:00:00"/>
    <x v="14663"/>
    <x v="3"/>
    <x v="0"/>
    <x v="1"/>
    <x v="8"/>
    <x v="2"/>
    <n v="7"/>
    <n v="564180"/>
    <n v="45134.4"/>
    <n v="519046"/>
    <n v="321808"/>
    <n v="197237"/>
    <n v="41627.3"/>
  </r>
  <r>
    <d v="2026-09-02T00:00:00"/>
    <x v="14664"/>
    <x v="6"/>
    <x v="2"/>
    <x v="3"/>
    <x v="8"/>
    <x v="2"/>
    <n v="4"/>
    <n v="206337"/>
    <n v="14443.6"/>
    <n v="191893"/>
    <n v="145839"/>
    <n v="46054.4"/>
    <n v="152864"/>
  </r>
  <r>
    <d v="2026-09-02T00:00:00"/>
    <x v="14665"/>
    <x v="4"/>
    <x v="4"/>
    <x v="2"/>
    <x v="8"/>
    <x v="2"/>
    <n v="3"/>
    <n v="265950"/>
    <n v="0"/>
    <n v="265950"/>
    <n v="191484"/>
    <n v="74466"/>
    <n v="175799"/>
  </r>
  <r>
    <d v="2026-09-02T00:00:00"/>
    <x v="14666"/>
    <x v="2"/>
    <x v="1"/>
    <x v="1"/>
    <x v="8"/>
    <x v="2"/>
    <n v="11"/>
    <n v="119460"/>
    <n v="0"/>
    <n v="119460"/>
    <n v="74065.2"/>
    <n v="45394.8"/>
    <n v="41627.3"/>
  </r>
  <r>
    <d v="2026-09-02T00:00:00"/>
    <x v="14667"/>
    <x v="2"/>
    <x v="1"/>
    <x v="1"/>
    <x v="8"/>
    <x v="2"/>
    <n v="7"/>
    <n v="344524"/>
    <n v="17226.2"/>
    <n v="327298"/>
    <n v="202925"/>
    <n v="124373"/>
    <n v="41627.3"/>
  </r>
  <r>
    <d v="2026-09-02T00:00:00"/>
    <x v="14668"/>
    <x v="2"/>
    <x v="1"/>
    <x v="1"/>
    <x v="8"/>
    <x v="2"/>
    <n v="4"/>
    <n v="723290"/>
    <n v="43397.4"/>
    <n v="679893"/>
    <n v="421533"/>
    <n v="258359"/>
    <n v="41627.3"/>
  </r>
  <r>
    <d v="2026-09-02T00:00:00"/>
    <x v="14669"/>
    <x v="7"/>
    <x v="6"/>
    <x v="3"/>
    <x v="8"/>
    <x v="2"/>
    <n v="10"/>
    <n v="676545"/>
    <n v="74419.9"/>
    <n v="602125"/>
    <n v="457615"/>
    <n v="144510"/>
    <n v="152864"/>
  </r>
  <r>
    <d v="2026-09-02T00:00:00"/>
    <x v="14670"/>
    <x v="1"/>
    <x v="5"/>
    <x v="0"/>
    <x v="8"/>
    <x v="2"/>
    <n v="3"/>
    <n v="100552"/>
    <n v="11060.7"/>
    <n v="89491.3"/>
    <n v="62643.9"/>
    <n v="26847.4"/>
    <n v="68491.8"/>
  </r>
  <r>
    <d v="2026-09-02T00:00:00"/>
    <x v="14671"/>
    <x v="0"/>
    <x v="7"/>
    <x v="0"/>
    <x v="8"/>
    <x v="2"/>
    <n v="3"/>
    <n v="723096"/>
    <n v="94002.5"/>
    <n v="629094"/>
    <n v="440365"/>
    <n v="188728"/>
    <n v="68491.8"/>
  </r>
  <r>
    <d v="2026-09-02T00:00:00"/>
    <x v="14672"/>
    <x v="3"/>
    <x v="0"/>
    <x v="1"/>
    <x v="8"/>
    <x v="2"/>
    <n v="4"/>
    <n v="657568"/>
    <n v="72332.5"/>
    <n v="585236"/>
    <n v="362846"/>
    <n v="222390"/>
    <n v="41627.3"/>
  </r>
  <r>
    <d v="2026-09-02T00:00:00"/>
    <x v="14673"/>
    <x v="0"/>
    <x v="7"/>
    <x v="0"/>
    <x v="8"/>
    <x v="2"/>
    <n v="1"/>
    <n v="658065"/>
    <n v="59225.8"/>
    <n v="598839"/>
    <n v="419187"/>
    <n v="179652"/>
    <n v="68491.8"/>
  </r>
  <r>
    <d v="2026-09-02T00:00:00"/>
    <x v="14674"/>
    <x v="0"/>
    <x v="7"/>
    <x v="0"/>
    <x v="8"/>
    <x v="2"/>
    <n v="5"/>
    <n v="412101"/>
    <n v="20605"/>
    <n v="391496"/>
    <n v="274047"/>
    <n v="117449"/>
    <n v="68491.8"/>
  </r>
  <r>
    <d v="2026-09-02T00:00:00"/>
    <x v="14675"/>
    <x v="4"/>
    <x v="4"/>
    <x v="2"/>
    <x v="8"/>
    <x v="2"/>
    <n v="12"/>
    <n v="74799"/>
    <n v="2991.96"/>
    <n v="71807"/>
    <n v="51701.1"/>
    <n v="20106"/>
    <n v="175799"/>
  </r>
  <r>
    <d v="2026-09-02T00:00:00"/>
    <x v="14676"/>
    <x v="7"/>
    <x v="6"/>
    <x v="3"/>
    <x v="8"/>
    <x v="2"/>
    <n v="4"/>
    <n v="720954"/>
    <n v="50466.8"/>
    <n v="670487"/>
    <n v="509570"/>
    <n v="160917"/>
    <n v="152864"/>
  </r>
  <r>
    <d v="2026-09-02T00:00:00"/>
    <x v="14677"/>
    <x v="5"/>
    <x v="3"/>
    <x v="2"/>
    <x v="8"/>
    <x v="2"/>
    <n v="1"/>
    <n v="812673"/>
    <n v="65013.8"/>
    <n v="747659"/>
    <n v="538315"/>
    <n v="209345"/>
    <n v="175799"/>
  </r>
  <r>
    <d v="2026-09-02T00:00:00"/>
    <x v="14678"/>
    <x v="6"/>
    <x v="2"/>
    <x v="3"/>
    <x v="8"/>
    <x v="2"/>
    <n v="4"/>
    <n v="127709"/>
    <n v="14048"/>
    <n v="113661"/>
    <n v="86382.4"/>
    <n v="27278.6"/>
    <n v="152864"/>
  </r>
  <r>
    <d v="2026-09-02T00:00:00"/>
    <x v="14679"/>
    <x v="7"/>
    <x v="6"/>
    <x v="3"/>
    <x v="8"/>
    <x v="2"/>
    <n v="3"/>
    <n v="469107"/>
    <n v="23455.3"/>
    <n v="445652"/>
    <n v="338695"/>
    <n v="106956"/>
    <n v="152864"/>
  </r>
  <r>
    <d v="2026-09-02T00:00:00"/>
    <x v="14680"/>
    <x v="4"/>
    <x v="4"/>
    <x v="2"/>
    <x v="8"/>
    <x v="2"/>
    <n v="7"/>
    <n v="653342"/>
    <n v="0"/>
    <n v="653342"/>
    <n v="470406"/>
    <n v="182936"/>
    <n v="175799"/>
  </r>
  <r>
    <d v="2026-09-02T00:00:00"/>
    <x v="14681"/>
    <x v="6"/>
    <x v="2"/>
    <x v="3"/>
    <x v="8"/>
    <x v="2"/>
    <n v="5"/>
    <n v="848249"/>
    <n v="84824.9"/>
    <n v="763424"/>
    <n v="580202"/>
    <n v="183222"/>
    <n v="152864"/>
  </r>
  <r>
    <d v="2026-09-02T00:00:00"/>
    <x v="14682"/>
    <x v="2"/>
    <x v="1"/>
    <x v="1"/>
    <x v="8"/>
    <x v="2"/>
    <n v="12"/>
    <n v="661999"/>
    <n v="13240"/>
    <n v="648759"/>
    <n v="402231"/>
    <n v="246528"/>
    <n v="41627.3"/>
  </r>
  <r>
    <d v="2026-09-02T00:00:00"/>
    <x v="14683"/>
    <x v="1"/>
    <x v="5"/>
    <x v="0"/>
    <x v="8"/>
    <x v="2"/>
    <n v="10"/>
    <n v="544417"/>
    <n v="10888.3"/>
    <n v="533529"/>
    <n v="373470"/>
    <n v="160059"/>
    <n v="68491.8"/>
  </r>
  <r>
    <d v="2026-09-02T00:00:00"/>
    <x v="14684"/>
    <x v="2"/>
    <x v="1"/>
    <x v="1"/>
    <x v="8"/>
    <x v="2"/>
    <n v="9"/>
    <n v="582840"/>
    <n v="64112.4"/>
    <n v="518728"/>
    <n v="321611"/>
    <n v="197116"/>
    <n v="41627.3"/>
  </r>
  <r>
    <d v="2026-09-02T00:00:00"/>
    <x v="14685"/>
    <x v="3"/>
    <x v="0"/>
    <x v="1"/>
    <x v="8"/>
    <x v="2"/>
    <n v="11"/>
    <n v="351181"/>
    <n v="49165.3"/>
    <n v="302016"/>
    <n v="187250"/>
    <n v="114766"/>
    <n v="41627.3"/>
  </r>
  <r>
    <d v="2026-09-02T00:00:00"/>
    <x v="14686"/>
    <x v="3"/>
    <x v="0"/>
    <x v="1"/>
    <x v="8"/>
    <x v="2"/>
    <n v="4"/>
    <n v="734575"/>
    <n v="36728.8"/>
    <n v="697846"/>
    <n v="432665"/>
    <n v="265182"/>
    <n v="41627.3"/>
  </r>
  <r>
    <d v="2026-09-02T00:00:00"/>
    <x v="14687"/>
    <x v="0"/>
    <x v="7"/>
    <x v="0"/>
    <x v="8"/>
    <x v="2"/>
    <n v="4"/>
    <n v="667024"/>
    <n v="0"/>
    <n v="667024"/>
    <n v="466917"/>
    <n v="200107"/>
    <n v="68491.8"/>
  </r>
  <r>
    <d v="2026-09-02T00:00:00"/>
    <x v="14688"/>
    <x v="4"/>
    <x v="4"/>
    <x v="2"/>
    <x v="8"/>
    <x v="2"/>
    <n v="5"/>
    <n v="587237"/>
    <n v="0"/>
    <n v="587237"/>
    <n v="422811"/>
    <n v="164426"/>
    <n v="175799"/>
  </r>
  <r>
    <d v="2026-09-02T00:00:00"/>
    <x v="14689"/>
    <x v="7"/>
    <x v="6"/>
    <x v="3"/>
    <x v="8"/>
    <x v="2"/>
    <n v="9"/>
    <n v="568041"/>
    <n v="34082.5"/>
    <n v="533959"/>
    <n v="405808"/>
    <n v="128150"/>
    <n v="152864"/>
  </r>
  <r>
    <d v="2026-09-02T00:00:00"/>
    <x v="14690"/>
    <x v="0"/>
    <x v="7"/>
    <x v="0"/>
    <x v="8"/>
    <x v="2"/>
    <n v="1"/>
    <n v="720219"/>
    <n v="57617.5"/>
    <n v="662601"/>
    <n v="463821"/>
    <n v="198780"/>
    <n v="68491.8"/>
  </r>
  <r>
    <d v="2026-09-02T00:00:00"/>
    <x v="14691"/>
    <x v="5"/>
    <x v="3"/>
    <x v="2"/>
    <x v="8"/>
    <x v="2"/>
    <n v="1"/>
    <n v="294496"/>
    <n v="35339.5"/>
    <n v="259156"/>
    <n v="186593"/>
    <n v="72563.8"/>
    <n v="175799"/>
  </r>
  <r>
    <d v="2026-09-02T00:00:00"/>
    <x v="14692"/>
    <x v="4"/>
    <x v="4"/>
    <x v="2"/>
    <x v="8"/>
    <x v="2"/>
    <n v="4"/>
    <n v="186633"/>
    <n v="26128.6"/>
    <n v="160504"/>
    <n v="115563"/>
    <n v="44941.2"/>
    <n v="175799"/>
  </r>
  <r>
    <d v="2026-09-02T00:00:00"/>
    <x v="14693"/>
    <x v="4"/>
    <x v="4"/>
    <x v="2"/>
    <x v="8"/>
    <x v="2"/>
    <n v="9"/>
    <n v="826681"/>
    <n v="99201.7"/>
    <n v="727479"/>
    <n v="523785"/>
    <n v="203694"/>
    <n v="175799"/>
  </r>
  <r>
    <d v="2026-09-02T00:00:00"/>
    <x v="14694"/>
    <x v="3"/>
    <x v="0"/>
    <x v="1"/>
    <x v="8"/>
    <x v="2"/>
    <n v="3"/>
    <n v="288460"/>
    <n v="14423"/>
    <n v="274037"/>
    <n v="169903"/>
    <n v="104134"/>
    <n v="41627.3"/>
  </r>
  <r>
    <d v="2026-09-02T00:00:00"/>
    <x v="14695"/>
    <x v="1"/>
    <x v="5"/>
    <x v="0"/>
    <x v="8"/>
    <x v="2"/>
    <n v="1"/>
    <n v="211432"/>
    <n v="29600.5"/>
    <n v="181832"/>
    <n v="127282"/>
    <n v="54549.5"/>
    <n v="68491.8"/>
  </r>
  <r>
    <d v="2026-09-02T00:00:00"/>
    <x v="14696"/>
    <x v="2"/>
    <x v="1"/>
    <x v="1"/>
    <x v="8"/>
    <x v="2"/>
    <n v="1"/>
    <n v="723691"/>
    <n v="101317"/>
    <n v="622374"/>
    <n v="385872"/>
    <n v="236502"/>
    <n v="41627.3"/>
  </r>
  <r>
    <d v="2026-09-02T00:00:00"/>
    <x v="14697"/>
    <x v="4"/>
    <x v="4"/>
    <x v="2"/>
    <x v="8"/>
    <x v="2"/>
    <n v="9"/>
    <n v="794150"/>
    <n v="119122"/>
    <n v="675028"/>
    <n v="486020"/>
    <n v="189008"/>
    <n v="175799"/>
  </r>
  <r>
    <d v="2026-09-02T00:00:00"/>
    <x v="14698"/>
    <x v="4"/>
    <x v="4"/>
    <x v="2"/>
    <x v="8"/>
    <x v="2"/>
    <n v="8"/>
    <n v="287675"/>
    <n v="28767.5"/>
    <n v="258908"/>
    <n v="186413"/>
    <n v="72494.1"/>
    <n v="175799"/>
  </r>
  <r>
    <d v="2026-09-02T00:00:00"/>
    <x v="14699"/>
    <x v="7"/>
    <x v="6"/>
    <x v="3"/>
    <x v="8"/>
    <x v="2"/>
    <n v="1"/>
    <n v="211506"/>
    <n v="0"/>
    <n v="211506"/>
    <n v="160745"/>
    <n v="50761.4"/>
    <n v="152864"/>
  </r>
  <r>
    <d v="2026-09-02T00:00:00"/>
    <x v="14700"/>
    <x v="3"/>
    <x v="0"/>
    <x v="1"/>
    <x v="8"/>
    <x v="2"/>
    <n v="7"/>
    <n v="633346"/>
    <n v="12666.9"/>
    <n v="620679"/>
    <n v="384821"/>
    <n v="235858"/>
    <n v="41627.3"/>
  </r>
  <r>
    <d v="2026-09-02T00:00:00"/>
    <x v="14701"/>
    <x v="1"/>
    <x v="5"/>
    <x v="0"/>
    <x v="8"/>
    <x v="2"/>
    <n v="3"/>
    <n v="205019"/>
    <n v="24602.3"/>
    <n v="180417"/>
    <n v="126292"/>
    <n v="54125"/>
    <n v="68491.8"/>
  </r>
  <r>
    <d v="2026-09-02T00:00:00"/>
    <x v="14702"/>
    <x v="6"/>
    <x v="2"/>
    <x v="3"/>
    <x v="8"/>
    <x v="2"/>
    <n v="1"/>
    <n v="822230"/>
    <n v="49333.8"/>
    <n v="772896"/>
    <n v="587401"/>
    <n v="185495"/>
    <n v="152864"/>
  </r>
  <r>
    <d v="2026-09-02T00:00:00"/>
    <x v="14703"/>
    <x v="7"/>
    <x v="6"/>
    <x v="3"/>
    <x v="8"/>
    <x v="2"/>
    <n v="4"/>
    <n v="70803"/>
    <n v="6372.27"/>
    <n v="64430.7"/>
    <n v="48967.3"/>
    <n v="15463.4"/>
    <n v="152864"/>
  </r>
  <r>
    <d v="2026-09-02T00:00:00"/>
    <x v="14704"/>
    <x v="3"/>
    <x v="0"/>
    <x v="1"/>
    <x v="8"/>
    <x v="2"/>
    <n v="10"/>
    <n v="341285"/>
    <n v="30715.7"/>
    <n v="310569"/>
    <n v="192553"/>
    <n v="118016"/>
    <n v="41627.3"/>
  </r>
  <r>
    <d v="2026-09-02T00:00:00"/>
    <x v="14705"/>
    <x v="4"/>
    <x v="4"/>
    <x v="2"/>
    <x v="8"/>
    <x v="2"/>
    <n v="7"/>
    <n v="501271"/>
    <n v="60152.5"/>
    <n v="441118"/>
    <n v="317605"/>
    <n v="123513"/>
    <n v="175799"/>
  </r>
  <r>
    <d v="2026-09-02T00:00:00"/>
    <x v="14706"/>
    <x v="1"/>
    <x v="5"/>
    <x v="0"/>
    <x v="8"/>
    <x v="2"/>
    <n v="1"/>
    <n v="838658"/>
    <n v="117412"/>
    <n v="721246"/>
    <n v="504872"/>
    <n v="216374"/>
    <n v="68491.8"/>
  </r>
  <r>
    <d v="2026-09-02T00:00:00"/>
    <x v="14707"/>
    <x v="7"/>
    <x v="6"/>
    <x v="3"/>
    <x v="8"/>
    <x v="2"/>
    <n v="6"/>
    <n v="435415"/>
    <n v="0"/>
    <n v="435415"/>
    <n v="330915"/>
    <n v="104500"/>
    <n v="152864"/>
  </r>
  <r>
    <d v="2026-09-02T00:00:00"/>
    <x v="14708"/>
    <x v="0"/>
    <x v="7"/>
    <x v="0"/>
    <x v="8"/>
    <x v="2"/>
    <n v="2"/>
    <n v="526007"/>
    <n v="0"/>
    <n v="526007"/>
    <n v="368205"/>
    <n v="157802"/>
    <n v="68491.8"/>
  </r>
  <r>
    <d v="2026-09-02T00:00:00"/>
    <x v="14709"/>
    <x v="7"/>
    <x v="6"/>
    <x v="3"/>
    <x v="8"/>
    <x v="2"/>
    <n v="11"/>
    <n v="282141"/>
    <n v="25392.7"/>
    <n v="256748"/>
    <n v="195129"/>
    <n v="61619.6"/>
    <n v="152864"/>
  </r>
  <r>
    <d v="2026-09-02T00:00:00"/>
    <x v="14710"/>
    <x v="6"/>
    <x v="2"/>
    <x v="3"/>
    <x v="8"/>
    <x v="2"/>
    <n v="12"/>
    <n v="277335"/>
    <n v="16640.1"/>
    <n v="260695"/>
    <n v="198128"/>
    <n v="62566.8"/>
    <n v="152864"/>
  </r>
  <r>
    <d v="2026-09-02T00:00:00"/>
    <x v="14711"/>
    <x v="0"/>
    <x v="7"/>
    <x v="0"/>
    <x v="8"/>
    <x v="2"/>
    <n v="4"/>
    <n v="477328"/>
    <n v="52506.1"/>
    <n v="424822"/>
    <n v="297375"/>
    <n v="127447"/>
    <n v="68491.8"/>
  </r>
  <r>
    <d v="2026-09-02T00:00:00"/>
    <x v="14712"/>
    <x v="6"/>
    <x v="2"/>
    <x v="3"/>
    <x v="8"/>
    <x v="2"/>
    <n v="3"/>
    <n v="663253"/>
    <n v="79590.4"/>
    <n v="583663"/>
    <n v="443584"/>
    <n v="140079"/>
    <n v="152864"/>
  </r>
  <r>
    <d v="2026-09-02T00:00:00"/>
    <x v="14713"/>
    <x v="0"/>
    <x v="7"/>
    <x v="0"/>
    <x v="8"/>
    <x v="2"/>
    <n v="10"/>
    <n v="218215"/>
    <n v="21821.5"/>
    <n v="196394"/>
    <n v="137475"/>
    <n v="58918.1"/>
    <n v="68491.8"/>
  </r>
  <r>
    <d v="2026-09-02T00:00:00"/>
    <x v="14714"/>
    <x v="0"/>
    <x v="7"/>
    <x v="0"/>
    <x v="8"/>
    <x v="2"/>
    <n v="5"/>
    <n v="534979"/>
    <n v="0"/>
    <n v="534979"/>
    <n v="374485"/>
    <n v="160494"/>
    <n v="68491.8"/>
  </r>
  <r>
    <d v="2026-09-02T00:00:00"/>
    <x v="14715"/>
    <x v="3"/>
    <x v="0"/>
    <x v="1"/>
    <x v="8"/>
    <x v="2"/>
    <n v="7"/>
    <n v="546191"/>
    <n v="71004.8"/>
    <n v="475186"/>
    <n v="294615"/>
    <n v="180571"/>
    <n v="41627.3"/>
  </r>
  <r>
    <d v="2026-09-02T00:00:00"/>
    <x v="14716"/>
    <x v="7"/>
    <x v="6"/>
    <x v="3"/>
    <x v="8"/>
    <x v="2"/>
    <n v="7"/>
    <n v="526743"/>
    <n v="15802.3"/>
    <n v="510941"/>
    <n v="388315"/>
    <n v="122626"/>
    <n v="152864"/>
  </r>
  <r>
    <d v="2026-09-02T00:00:00"/>
    <x v="14717"/>
    <x v="5"/>
    <x v="3"/>
    <x v="2"/>
    <x v="8"/>
    <x v="2"/>
    <n v="7"/>
    <n v="357335"/>
    <n v="17866.8"/>
    <n v="339468"/>
    <n v="244417"/>
    <n v="95051.1"/>
    <n v="175799"/>
  </r>
  <r>
    <d v="2026-09-02T00:00:00"/>
    <x v="14718"/>
    <x v="5"/>
    <x v="3"/>
    <x v="2"/>
    <x v="8"/>
    <x v="2"/>
    <n v="11"/>
    <n v="716091"/>
    <n v="93091.8"/>
    <n v="622999"/>
    <n v="448559"/>
    <n v="174440"/>
    <n v="175799"/>
  </r>
  <r>
    <d v="2026-09-02T00:00:00"/>
    <x v="14719"/>
    <x v="1"/>
    <x v="5"/>
    <x v="0"/>
    <x v="8"/>
    <x v="2"/>
    <n v="2"/>
    <n v="225932"/>
    <n v="9037.28"/>
    <n v="216895"/>
    <n v="151826"/>
    <n v="65068.4"/>
    <n v="68491.8"/>
  </r>
  <r>
    <d v="2026-09-02T00:00:00"/>
    <x v="14720"/>
    <x v="4"/>
    <x v="4"/>
    <x v="2"/>
    <x v="8"/>
    <x v="2"/>
    <n v="12"/>
    <n v="417033"/>
    <n v="41703.3"/>
    <n v="375330"/>
    <n v="270237"/>
    <n v="105092"/>
    <n v="175799"/>
  </r>
  <r>
    <d v="2026-09-02T00:00:00"/>
    <x v="14721"/>
    <x v="2"/>
    <x v="1"/>
    <x v="1"/>
    <x v="8"/>
    <x v="2"/>
    <n v="4"/>
    <n v="624639"/>
    <n v="43724.7"/>
    <n v="580914"/>
    <n v="360167"/>
    <n v="220747"/>
    <n v="41627.3"/>
  </r>
  <r>
    <d v="2026-09-02T00:00:00"/>
    <x v="14722"/>
    <x v="3"/>
    <x v="0"/>
    <x v="1"/>
    <x v="8"/>
    <x v="2"/>
    <n v="3"/>
    <n v="829862"/>
    <n v="0"/>
    <n v="829862"/>
    <n v="514514"/>
    <n v="315348"/>
    <n v="41627.3"/>
  </r>
  <r>
    <d v="2026-09-03T00:00:00"/>
    <x v="14723"/>
    <x v="5"/>
    <x v="3"/>
    <x v="2"/>
    <x v="8"/>
    <x v="2"/>
    <n v="4"/>
    <n v="623897"/>
    <n v="37433.8"/>
    <n v="586463"/>
    <n v="422253"/>
    <n v="164210"/>
    <n v="175799"/>
  </r>
  <r>
    <d v="2026-09-03T00:00:00"/>
    <x v="14724"/>
    <x v="1"/>
    <x v="5"/>
    <x v="0"/>
    <x v="8"/>
    <x v="2"/>
    <n v="1"/>
    <n v="771830"/>
    <n v="0"/>
    <n v="771830"/>
    <n v="540281"/>
    <n v="231549"/>
    <n v="68491.8"/>
  </r>
  <r>
    <d v="2026-09-03T00:00:00"/>
    <x v="14725"/>
    <x v="5"/>
    <x v="3"/>
    <x v="2"/>
    <x v="8"/>
    <x v="2"/>
    <n v="5"/>
    <n v="684975"/>
    <n v="95896.5"/>
    <n v="589078"/>
    <n v="424137"/>
    <n v="164942"/>
    <n v="175799"/>
  </r>
  <r>
    <d v="2026-09-03T00:00:00"/>
    <x v="14726"/>
    <x v="1"/>
    <x v="5"/>
    <x v="0"/>
    <x v="8"/>
    <x v="2"/>
    <n v="9"/>
    <n v="635344"/>
    <n v="57181"/>
    <n v="578163"/>
    <n v="404714"/>
    <n v="173449"/>
    <n v="68491.8"/>
  </r>
  <r>
    <d v="2026-09-03T00:00:00"/>
    <x v="14727"/>
    <x v="0"/>
    <x v="7"/>
    <x v="0"/>
    <x v="8"/>
    <x v="2"/>
    <n v="9"/>
    <n v="409639"/>
    <n v="40963.9"/>
    <n v="368675"/>
    <n v="258073"/>
    <n v="110603"/>
    <n v="68491.8"/>
  </r>
  <r>
    <d v="2026-09-03T00:00:00"/>
    <x v="14728"/>
    <x v="2"/>
    <x v="1"/>
    <x v="1"/>
    <x v="8"/>
    <x v="2"/>
    <n v="8"/>
    <n v="412769"/>
    <n v="12383.1"/>
    <n v="400386"/>
    <n v="248239"/>
    <n v="152147"/>
    <n v="41627.3"/>
  </r>
  <r>
    <d v="2026-09-03T00:00:00"/>
    <x v="14729"/>
    <x v="6"/>
    <x v="2"/>
    <x v="3"/>
    <x v="8"/>
    <x v="2"/>
    <n v="8"/>
    <n v="395982"/>
    <n v="19799.1"/>
    <n v="376183"/>
    <n v="285899"/>
    <n v="90283.9"/>
    <n v="152864"/>
  </r>
  <r>
    <d v="2026-09-03T00:00:00"/>
    <x v="14730"/>
    <x v="4"/>
    <x v="4"/>
    <x v="2"/>
    <x v="8"/>
    <x v="2"/>
    <n v="6"/>
    <n v="774737"/>
    <n v="23242.1"/>
    <n v="751495"/>
    <n v="541076"/>
    <n v="210419"/>
    <n v="175799"/>
  </r>
  <r>
    <d v="2026-09-03T00:00:00"/>
    <x v="14731"/>
    <x v="7"/>
    <x v="6"/>
    <x v="3"/>
    <x v="8"/>
    <x v="2"/>
    <n v="4"/>
    <n v="550610"/>
    <n v="0"/>
    <n v="550610"/>
    <n v="418464"/>
    <n v="132146"/>
    <n v="152864"/>
  </r>
  <r>
    <d v="2026-09-03T00:00:00"/>
    <x v="14732"/>
    <x v="6"/>
    <x v="2"/>
    <x v="3"/>
    <x v="8"/>
    <x v="2"/>
    <n v="7"/>
    <n v="332107"/>
    <n v="26568.6"/>
    <n v="305538"/>
    <n v="232209"/>
    <n v="73329.2"/>
    <n v="152864"/>
  </r>
  <r>
    <d v="2026-09-03T00:00:00"/>
    <x v="14733"/>
    <x v="1"/>
    <x v="5"/>
    <x v="0"/>
    <x v="8"/>
    <x v="2"/>
    <n v="7"/>
    <n v="67756"/>
    <n v="6775.6"/>
    <n v="60980.4"/>
    <n v="42686.3"/>
    <n v="18294.1"/>
    <n v="68491.8"/>
  </r>
  <r>
    <d v="2026-09-03T00:00:00"/>
    <x v="14734"/>
    <x v="3"/>
    <x v="0"/>
    <x v="1"/>
    <x v="8"/>
    <x v="2"/>
    <n v="8"/>
    <n v="230219"/>
    <n v="4604.38"/>
    <n v="225615"/>
    <n v="139881"/>
    <n v="85733.6"/>
    <n v="41627.3"/>
  </r>
  <r>
    <d v="2026-09-03T00:00:00"/>
    <x v="14735"/>
    <x v="2"/>
    <x v="1"/>
    <x v="1"/>
    <x v="8"/>
    <x v="2"/>
    <n v="8"/>
    <n v="725766"/>
    <n v="58061.3"/>
    <n v="667705"/>
    <n v="413977"/>
    <n v="253728"/>
    <n v="41627.3"/>
  </r>
  <r>
    <d v="2026-09-03T00:00:00"/>
    <x v="14736"/>
    <x v="2"/>
    <x v="1"/>
    <x v="1"/>
    <x v="8"/>
    <x v="2"/>
    <n v="6"/>
    <n v="408903"/>
    <n v="36801.3"/>
    <n v="372102"/>
    <n v="230703"/>
    <n v="141399"/>
    <n v="41627.3"/>
  </r>
  <r>
    <d v="2026-09-03T00:00:00"/>
    <x v="14737"/>
    <x v="5"/>
    <x v="3"/>
    <x v="2"/>
    <x v="8"/>
    <x v="2"/>
    <n v="11"/>
    <n v="649335"/>
    <n v="32466.8"/>
    <n v="616868"/>
    <n v="444145"/>
    <n v="172723"/>
    <n v="175799"/>
  </r>
  <r>
    <d v="2026-09-03T00:00:00"/>
    <x v="14738"/>
    <x v="7"/>
    <x v="6"/>
    <x v="3"/>
    <x v="8"/>
    <x v="2"/>
    <n v="2"/>
    <n v="842718"/>
    <n v="84271.8"/>
    <n v="758446"/>
    <n v="576419"/>
    <n v="182027"/>
    <n v="152864"/>
  </r>
  <r>
    <d v="2026-09-03T00:00:00"/>
    <x v="14739"/>
    <x v="0"/>
    <x v="7"/>
    <x v="0"/>
    <x v="8"/>
    <x v="2"/>
    <n v="5"/>
    <n v="216163"/>
    <n v="30262.8"/>
    <n v="185900"/>
    <n v="130130"/>
    <n v="55770.1"/>
    <n v="68491.8"/>
  </r>
  <r>
    <d v="2026-09-03T00:00:00"/>
    <x v="14740"/>
    <x v="2"/>
    <x v="1"/>
    <x v="1"/>
    <x v="8"/>
    <x v="2"/>
    <n v="8"/>
    <n v="668179"/>
    <n v="20045.4"/>
    <n v="648134"/>
    <n v="401843"/>
    <n v="246291"/>
    <n v="41627.3"/>
  </r>
  <r>
    <d v="2026-09-03T00:00:00"/>
    <x v="14741"/>
    <x v="5"/>
    <x v="3"/>
    <x v="2"/>
    <x v="8"/>
    <x v="2"/>
    <n v="9"/>
    <n v="111796"/>
    <n v="16769.4"/>
    <n v="95026.6"/>
    <n v="68419.1"/>
    <n v="26607.5"/>
    <n v="175799"/>
  </r>
  <r>
    <d v="2026-09-03T00:00:00"/>
    <x v="14742"/>
    <x v="0"/>
    <x v="7"/>
    <x v="0"/>
    <x v="8"/>
    <x v="2"/>
    <n v="1"/>
    <n v="824274"/>
    <n v="90670.1"/>
    <n v="733604"/>
    <n v="513523"/>
    <n v="220081"/>
    <n v="68491.8"/>
  </r>
  <r>
    <d v="2026-09-03T00:00:00"/>
    <x v="14743"/>
    <x v="3"/>
    <x v="0"/>
    <x v="1"/>
    <x v="8"/>
    <x v="2"/>
    <n v="5"/>
    <n v="842046"/>
    <n v="42102.3"/>
    <n v="799944"/>
    <n v="495965"/>
    <n v="303979"/>
    <n v="41627.3"/>
  </r>
  <r>
    <d v="2026-09-03T00:00:00"/>
    <x v="14744"/>
    <x v="6"/>
    <x v="2"/>
    <x v="3"/>
    <x v="8"/>
    <x v="2"/>
    <n v="1"/>
    <n v="818978"/>
    <n v="0"/>
    <n v="818978"/>
    <n v="622423"/>
    <n v="196555"/>
    <n v="152864"/>
  </r>
  <r>
    <d v="2026-09-03T00:00:00"/>
    <x v="14745"/>
    <x v="2"/>
    <x v="1"/>
    <x v="1"/>
    <x v="8"/>
    <x v="2"/>
    <n v="5"/>
    <n v="506920"/>
    <n v="0"/>
    <n v="506920"/>
    <n v="314290"/>
    <n v="192630"/>
    <n v="41627.3"/>
  </r>
  <r>
    <d v="2026-09-03T00:00:00"/>
    <x v="14746"/>
    <x v="2"/>
    <x v="1"/>
    <x v="1"/>
    <x v="8"/>
    <x v="2"/>
    <n v="8"/>
    <n v="622398"/>
    <n v="74687.8"/>
    <n v="547710"/>
    <n v="339580"/>
    <n v="208130"/>
    <n v="41627.3"/>
  </r>
  <r>
    <d v="2026-09-03T00:00:00"/>
    <x v="14747"/>
    <x v="2"/>
    <x v="1"/>
    <x v="1"/>
    <x v="8"/>
    <x v="2"/>
    <n v="3"/>
    <n v="645838"/>
    <n v="0"/>
    <n v="645838"/>
    <n v="400420"/>
    <n v="245418"/>
    <n v="41627.3"/>
  </r>
  <r>
    <d v="2026-09-03T00:00:00"/>
    <x v="14748"/>
    <x v="4"/>
    <x v="4"/>
    <x v="2"/>
    <x v="8"/>
    <x v="2"/>
    <n v="9"/>
    <n v="585723"/>
    <n v="23428.9"/>
    <n v="562294"/>
    <n v="404852"/>
    <n v="157442"/>
    <n v="175799"/>
  </r>
  <r>
    <d v="2026-09-03T00:00:00"/>
    <x v="14749"/>
    <x v="2"/>
    <x v="1"/>
    <x v="1"/>
    <x v="8"/>
    <x v="2"/>
    <n v="5"/>
    <n v="276860"/>
    <n v="13843"/>
    <n v="263017"/>
    <n v="163071"/>
    <n v="99946.5"/>
    <n v="41627.3"/>
  </r>
  <r>
    <d v="2026-09-03T00:00:00"/>
    <x v="14750"/>
    <x v="6"/>
    <x v="2"/>
    <x v="3"/>
    <x v="8"/>
    <x v="2"/>
    <n v="9"/>
    <n v="746743"/>
    <n v="0"/>
    <n v="746743"/>
    <n v="567525"/>
    <n v="179218"/>
    <n v="152864"/>
  </r>
  <r>
    <d v="2026-09-03T00:00:00"/>
    <x v="14751"/>
    <x v="6"/>
    <x v="2"/>
    <x v="3"/>
    <x v="8"/>
    <x v="2"/>
    <n v="8"/>
    <n v="805268"/>
    <n v="32210.7"/>
    <n v="773057"/>
    <n v="587524"/>
    <n v="185534"/>
    <n v="152864"/>
  </r>
  <r>
    <d v="2026-09-03T00:00:00"/>
    <x v="14752"/>
    <x v="2"/>
    <x v="1"/>
    <x v="1"/>
    <x v="8"/>
    <x v="2"/>
    <n v="12"/>
    <n v="593838"/>
    <n v="0"/>
    <n v="593838"/>
    <n v="368180"/>
    <n v="225658"/>
    <n v="41627.3"/>
  </r>
  <r>
    <d v="2026-09-03T00:00:00"/>
    <x v="14753"/>
    <x v="5"/>
    <x v="3"/>
    <x v="2"/>
    <x v="8"/>
    <x v="2"/>
    <n v="4"/>
    <n v="219390"/>
    <n v="6581.7"/>
    <n v="212808"/>
    <n v="153222"/>
    <n v="59586.3"/>
    <n v="175799"/>
  </r>
  <r>
    <d v="2026-09-03T00:00:00"/>
    <x v="14754"/>
    <x v="1"/>
    <x v="5"/>
    <x v="0"/>
    <x v="8"/>
    <x v="2"/>
    <n v="7"/>
    <n v="627103"/>
    <n v="31355.2"/>
    <n v="595748"/>
    <n v="417023"/>
    <n v="178724"/>
    <n v="68491.8"/>
  </r>
  <r>
    <d v="2026-09-03T00:00:00"/>
    <x v="14755"/>
    <x v="4"/>
    <x v="4"/>
    <x v="2"/>
    <x v="8"/>
    <x v="2"/>
    <n v="2"/>
    <n v="282816"/>
    <n v="0"/>
    <n v="282816"/>
    <n v="203628"/>
    <n v="79188.5"/>
    <n v="175799"/>
  </r>
  <r>
    <d v="2026-09-03T00:00:00"/>
    <x v="14756"/>
    <x v="0"/>
    <x v="7"/>
    <x v="0"/>
    <x v="8"/>
    <x v="2"/>
    <n v="1"/>
    <n v="794638"/>
    <n v="47678.3"/>
    <n v="746960"/>
    <n v="522872"/>
    <n v="224088"/>
    <n v="68491.8"/>
  </r>
  <r>
    <d v="2026-09-03T00:00:00"/>
    <x v="14757"/>
    <x v="1"/>
    <x v="5"/>
    <x v="0"/>
    <x v="8"/>
    <x v="2"/>
    <n v="1"/>
    <n v="551068"/>
    <n v="33064.1"/>
    <n v="518004"/>
    <n v="362603"/>
    <n v="155401"/>
    <n v="68491.8"/>
  </r>
  <r>
    <d v="2026-09-03T00:00:00"/>
    <x v="14758"/>
    <x v="2"/>
    <x v="1"/>
    <x v="1"/>
    <x v="8"/>
    <x v="2"/>
    <n v="7"/>
    <n v="363314"/>
    <n v="43597.7"/>
    <n v="319716"/>
    <n v="198224"/>
    <n v="121492"/>
    <n v="41627.3"/>
  </r>
  <r>
    <d v="2026-09-03T00:00:00"/>
    <x v="14759"/>
    <x v="6"/>
    <x v="2"/>
    <x v="3"/>
    <x v="8"/>
    <x v="2"/>
    <n v="11"/>
    <n v="250309"/>
    <n v="27534"/>
    <n v="222775"/>
    <n v="169309"/>
    <n v="53466"/>
    <n v="152864"/>
  </r>
  <r>
    <d v="2026-09-03T00:00:00"/>
    <x v="14760"/>
    <x v="6"/>
    <x v="2"/>
    <x v="3"/>
    <x v="8"/>
    <x v="2"/>
    <n v="11"/>
    <n v="181017"/>
    <n v="9050.85"/>
    <n v="171966"/>
    <n v="130694"/>
    <n v="41271.9"/>
    <n v="152864"/>
  </r>
  <r>
    <d v="2026-09-03T00:00:00"/>
    <x v="14761"/>
    <x v="3"/>
    <x v="0"/>
    <x v="1"/>
    <x v="8"/>
    <x v="2"/>
    <n v="12"/>
    <n v="251202"/>
    <n v="35168.3"/>
    <n v="216034"/>
    <n v="133941"/>
    <n v="82092.8"/>
    <n v="41627.3"/>
  </r>
  <r>
    <d v="2026-09-03T00:00:00"/>
    <x v="14762"/>
    <x v="6"/>
    <x v="2"/>
    <x v="3"/>
    <x v="8"/>
    <x v="2"/>
    <n v="7"/>
    <n v="279689"/>
    <n v="22375.1"/>
    <n v="257314"/>
    <n v="195559"/>
    <n v="61755.3"/>
    <n v="152864"/>
  </r>
  <r>
    <d v="2026-09-03T00:00:00"/>
    <x v="14763"/>
    <x v="7"/>
    <x v="6"/>
    <x v="3"/>
    <x v="8"/>
    <x v="2"/>
    <n v="3"/>
    <n v="762203"/>
    <n v="0"/>
    <n v="762203"/>
    <n v="579274"/>
    <n v="182929"/>
    <n v="152864"/>
  </r>
  <r>
    <d v="2026-09-03T00:00:00"/>
    <x v="14764"/>
    <x v="5"/>
    <x v="3"/>
    <x v="2"/>
    <x v="8"/>
    <x v="2"/>
    <n v="9"/>
    <n v="232834"/>
    <n v="27940.1"/>
    <n v="204894"/>
    <n v="147524"/>
    <n v="57370.3"/>
    <n v="175799"/>
  </r>
  <r>
    <d v="2026-09-03T00:00:00"/>
    <x v="14765"/>
    <x v="7"/>
    <x v="6"/>
    <x v="3"/>
    <x v="8"/>
    <x v="2"/>
    <n v="6"/>
    <n v="588226"/>
    <n v="47058.1"/>
    <n v="541168"/>
    <n v="411288"/>
    <n v="129880"/>
    <n v="152864"/>
  </r>
  <r>
    <d v="2026-09-03T00:00:00"/>
    <x v="14766"/>
    <x v="2"/>
    <x v="1"/>
    <x v="1"/>
    <x v="8"/>
    <x v="2"/>
    <n v="3"/>
    <n v="663447"/>
    <n v="86248.1"/>
    <n v="577199"/>
    <n v="357863"/>
    <n v="219336"/>
    <n v="41627.3"/>
  </r>
  <r>
    <d v="2026-09-03T00:00:00"/>
    <x v="14767"/>
    <x v="2"/>
    <x v="1"/>
    <x v="1"/>
    <x v="8"/>
    <x v="2"/>
    <n v="1"/>
    <n v="672907"/>
    <n v="0"/>
    <n v="672907"/>
    <n v="417202"/>
    <n v="255705"/>
    <n v="41627.3"/>
  </r>
  <r>
    <d v="2026-09-03T00:00:00"/>
    <x v="14768"/>
    <x v="6"/>
    <x v="2"/>
    <x v="3"/>
    <x v="8"/>
    <x v="2"/>
    <n v="6"/>
    <n v="197285"/>
    <n v="19728.5"/>
    <n v="177556"/>
    <n v="134943"/>
    <n v="42613.6"/>
    <n v="152864"/>
  </r>
  <r>
    <d v="2026-09-03T00:00:00"/>
    <x v="14769"/>
    <x v="5"/>
    <x v="3"/>
    <x v="2"/>
    <x v="8"/>
    <x v="2"/>
    <n v="7"/>
    <n v="828035"/>
    <n v="0"/>
    <n v="828035"/>
    <n v="596185"/>
    <n v="231850"/>
    <n v="175799"/>
  </r>
  <r>
    <d v="2026-09-03T00:00:00"/>
    <x v="14770"/>
    <x v="3"/>
    <x v="0"/>
    <x v="1"/>
    <x v="8"/>
    <x v="2"/>
    <n v="8"/>
    <n v="107173"/>
    <n v="5358.65"/>
    <n v="101814"/>
    <n v="63124.9"/>
    <n v="38689.4"/>
    <n v="41627.3"/>
  </r>
  <r>
    <d v="2026-09-03T00:00:00"/>
    <x v="14771"/>
    <x v="4"/>
    <x v="4"/>
    <x v="2"/>
    <x v="8"/>
    <x v="2"/>
    <n v="7"/>
    <n v="667401"/>
    <n v="0"/>
    <n v="667401"/>
    <n v="480529"/>
    <n v="186872"/>
    <n v="175799"/>
  </r>
  <r>
    <d v="2026-09-03T00:00:00"/>
    <x v="14772"/>
    <x v="3"/>
    <x v="0"/>
    <x v="1"/>
    <x v="8"/>
    <x v="2"/>
    <n v="7"/>
    <n v="506585"/>
    <n v="70921.9"/>
    <n v="435663"/>
    <n v="270111"/>
    <n v="165552"/>
    <n v="41627.3"/>
  </r>
  <r>
    <d v="2026-09-03T00:00:00"/>
    <x v="14773"/>
    <x v="6"/>
    <x v="2"/>
    <x v="3"/>
    <x v="8"/>
    <x v="2"/>
    <n v="12"/>
    <n v="347149"/>
    <n v="27771.9"/>
    <n v="319377"/>
    <n v="242727"/>
    <n v="76650.5"/>
    <n v="152864"/>
  </r>
  <r>
    <d v="2026-09-03T00:00:00"/>
    <x v="14774"/>
    <x v="6"/>
    <x v="2"/>
    <x v="3"/>
    <x v="8"/>
    <x v="2"/>
    <n v="5"/>
    <n v="535424"/>
    <n v="48188.2"/>
    <n v="487236"/>
    <n v="370299"/>
    <n v="116937"/>
    <n v="152864"/>
  </r>
  <r>
    <d v="2026-09-03T00:00:00"/>
    <x v="14775"/>
    <x v="7"/>
    <x v="6"/>
    <x v="3"/>
    <x v="8"/>
    <x v="2"/>
    <n v="2"/>
    <n v="768017"/>
    <n v="46081"/>
    <n v="721936"/>
    <n v="548671"/>
    <n v="173265"/>
    <n v="152864"/>
  </r>
  <r>
    <d v="2026-09-03T00:00:00"/>
    <x v="14776"/>
    <x v="4"/>
    <x v="4"/>
    <x v="2"/>
    <x v="8"/>
    <x v="2"/>
    <n v="8"/>
    <n v="461219"/>
    <n v="36897.5"/>
    <n v="424321"/>
    <n v="305511"/>
    <n v="118810"/>
    <n v="175799"/>
  </r>
  <r>
    <d v="2026-09-03T00:00:00"/>
    <x v="14777"/>
    <x v="0"/>
    <x v="7"/>
    <x v="0"/>
    <x v="8"/>
    <x v="2"/>
    <n v="4"/>
    <n v="234015"/>
    <n v="0"/>
    <n v="234015"/>
    <n v="163810"/>
    <n v="70204.5"/>
    <n v="68491.8"/>
  </r>
  <r>
    <d v="2026-09-03T00:00:00"/>
    <x v="14778"/>
    <x v="3"/>
    <x v="0"/>
    <x v="1"/>
    <x v="8"/>
    <x v="2"/>
    <n v="5"/>
    <n v="258459"/>
    <n v="12923"/>
    <n v="245536"/>
    <n v="152232"/>
    <n v="93303.7"/>
    <n v="41627.3"/>
  </r>
  <r>
    <d v="2026-09-03T00:00:00"/>
    <x v="14779"/>
    <x v="2"/>
    <x v="1"/>
    <x v="1"/>
    <x v="8"/>
    <x v="2"/>
    <n v="6"/>
    <n v="685688"/>
    <n v="27427.5"/>
    <n v="658260"/>
    <n v="408122"/>
    <n v="250139"/>
    <n v="41627.3"/>
  </r>
  <r>
    <d v="2026-09-03T00:00:00"/>
    <x v="14780"/>
    <x v="3"/>
    <x v="0"/>
    <x v="1"/>
    <x v="8"/>
    <x v="2"/>
    <n v="2"/>
    <n v="354270"/>
    <n v="46055.1"/>
    <n v="308215"/>
    <n v="191093"/>
    <n v="117122"/>
    <n v="41627.3"/>
  </r>
  <r>
    <d v="2026-09-03T00:00:00"/>
    <x v="14781"/>
    <x v="2"/>
    <x v="1"/>
    <x v="1"/>
    <x v="8"/>
    <x v="2"/>
    <n v="1"/>
    <n v="667802"/>
    <n v="40068.1"/>
    <n v="627734"/>
    <n v="389195"/>
    <n v="238539"/>
    <n v="41627.3"/>
  </r>
  <r>
    <d v="2026-09-03T00:00:00"/>
    <x v="14782"/>
    <x v="1"/>
    <x v="5"/>
    <x v="0"/>
    <x v="8"/>
    <x v="2"/>
    <n v="12"/>
    <n v="263196"/>
    <n v="18423.7"/>
    <n v="244772"/>
    <n v="171341"/>
    <n v="73431.7"/>
    <n v="68491.8"/>
  </r>
  <r>
    <d v="2026-09-03T00:00:00"/>
    <x v="14783"/>
    <x v="2"/>
    <x v="1"/>
    <x v="1"/>
    <x v="8"/>
    <x v="2"/>
    <n v="9"/>
    <n v="625088"/>
    <n v="93763.2"/>
    <n v="531325"/>
    <n v="329421"/>
    <n v="201903"/>
    <n v="41627.3"/>
  </r>
  <r>
    <d v="2026-09-03T00:00:00"/>
    <x v="14784"/>
    <x v="6"/>
    <x v="2"/>
    <x v="3"/>
    <x v="8"/>
    <x v="2"/>
    <n v="6"/>
    <n v="623190"/>
    <n v="62319"/>
    <n v="560871"/>
    <n v="426262"/>
    <n v="134609"/>
    <n v="152864"/>
  </r>
  <r>
    <d v="2026-09-03T00:00:00"/>
    <x v="14785"/>
    <x v="3"/>
    <x v="0"/>
    <x v="1"/>
    <x v="8"/>
    <x v="2"/>
    <n v="1"/>
    <n v="326237"/>
    <n v="22836.6"/>
    <n v="303400"/>
    <n v="188108"/>
    <n v="115292"/>
    <n v="41627.3"/>
  </r>
  <r>
    <d v="2026-09-03T00:00:00"/>
    <x v="14786"/>
    <x v="0"/>
    <x v="7"/>
    <x v="0"/>
    <x v="8"/>
    <x v="2"/>
    <n v="5"/>
    <n v="443141"/>
    <n v="0"/>
    <n v="443141"/>
    <n v="310199"/>
    <n v="132942"/>
    <n v="68491.8"/>
  </r>
  <r>
    <d v="2026-09-03T00:00:00"/>
    <x v="14787"/>
    <x v="7"/>
    <x v="6"/>
    <x v="3"/>
    <x v="8"/>
    <x v="2"/>
    <n v="10"/>
    <n v="656299"/>
    <n v="72192.9"/>
    <n v="584106"/>
    <n v="443921"/>
    <n v="140185"/>
    <n v="152864"/>
  </r>
  <r>
    <d v="2026-09-03T00:00:00"/>
    <x v="14788"/>
    <x v="7"/>
    <x v="6"/>
    <x v="3"/>
    <x v="8"/>
    <x v="2"/>
    <n v="7"/>
    <n v="445685"/>
    <n v="49025.3"/>
    <n v="396660"/>
    <n v="301461"/>
    <n v="95198.3"/>
    <n v="152864"/>
  </r>
  <r>
    <d v="2026-09-04T00:00:00"/>
    <x v="14789"/>
    <x v="6"/>
    <x v="2"/>
    <x v="3"/>
    <x v="8"/>
    <x v="2"/>
    <n v="2"/>
    <n v="192594"/>
    <n v="0"/>
    <n v="192594"/>
    <n v="146371"/>
    <n v="46222.6"/>
    <n v="152864"/>
  </r>
  <r>
    <d v="2026-09-04T00:00:00"/>
    <x v="14790"/>
    <x v="0"/>
    <x v="7"/>
    <x v="0"/>
    <x v="8"/>
    <x v="2"/>
    <n v="5"/>
    <n v="669094"/>
    <n v="60218.5"/>
    <n v="608876"/>
    <n v="426213"/>
    <n v="182663"/>
    <n v="68491.8"/>
  </r>
  <r>
    <d v="2026-09-04T00:00:00"/>
    <x v="14791"/>
    <x v="5"/>
    <x v="3"/>
    <x v="2"/>
    <x v="8"/>
    <x v="2"/>
    <n v="7"/>
    <n v="308368"/>
    <n v="18502.1"/>
    <n v="289866"/>
    <n v="208703"/>
    <n v="81162.5"/>
    <n v="175799"/>
  </r>
  <r>
    <d v="2026-09-04T00:00:00"/>
    <x v="14792"/>
    <x v="3"/>
    <x v="0"/>
    <x v="1"/>
    <x v="8"/>
    <x v="2"/>
    <n v="12"/>
    <n v="394820"/>
    <n v="19741"/>
    <n v="375079"/>
    <n v="232549"/>
    <n v="142530"/>
    <n v="41627.3"/>
  </r>
  <r>
    <d v="2026-09-04T00:00:00"/>
    <x v="14793"/>
    <x v="6"/>
    <x v="2"/>
    <x v="3"/>
    <x v="8"/>
    <x v="2"/>
    <n v="9"/>
    <n v="585123"/>
    <n v="0"/>
    <n v="585123"/>
    <n v="444693"/>
    <n v="140430"/>
    <n v="152864"/>
  </r>
  <r>
    <d v="2026-09-04T00:00:00"/>
    <x v="14794"/>
    <x v="2"/>
    <x v="1"/>
    <x v="1"/>
    <x v="8"/>
    <x v="2"/>
    <n v="12"/>
    <n v="279193"/>
    <n v="0"/>
    <n v="279193"/>
    <n v="173100"/>
    <n v="106093"/>
    <n v="41627.3"/>
  </r>
  <r>
    <d v="2026-09-04T00:00:00"/>
    <x v="14795"/>
    <x v="3"/>
    <x v="0"/>
    <x v="1"/>
    <x v="8"/>
    <x v="2"/>
    <n v="10"/>
    <n v="147727"/>
    <n v="2954.54"/>
    <n v="144772"/>
    <n v="89758.9"/>
    <n v="55013.5"/>
    <n v="41627.3"/>
  </r>
  <r>
    <d v="2026-09-04T00:00:00"/>
    <x v="14796"/>
    <x v="6"/>
    <x v="2"/>
    <x v="3"/>
    <x v="8"/>
    <x v="2"/>
    <n v="2"/>
    <n v="319989"/>
    <n v="25599.1"/>
    <n v="294390"/>
    <n v="223736"/>
    <n v="70653.6"/>
    <n v="152864"/>
  </r>
  <r>
    <d v="2026-09-04T00:00:00"/>
    <x v="14797"/>
    <x v="3"/>
    <x v="0"/>
    <x v="1"/>
    <x v="8"/>
    <x v="2"/>
    <n v="8"/>
    <n v="360260"/>
    <n v="50436.4"/>
    <n v="309824"/>
    <n v="192091"/>
    <n v="117733"/>
    <n v="41627.3"/>
  </r>
  <r>
    <d v="2026-09-04T00:00:00"/>
    <x v="14798"/>
    <x v="1"/>
    <x v="5"/>
    <x v="0"/>
    <x v="8"/>
    <x v="2"/>
    <n v="7"/>
    <n v="86944"/>
    <n v="3477.76"/>
    <n v="83466.2"/>
    <n v="58426.4"/>
    <n v="25039.9"/>
    <n v="68491.8"/>
  </r>
  <r>
    <d v="2026-09-04T00:00:00"/>
    <x v="14799"/>
    <x v="4"/>
    <x v="4"/>
    <x v="2"/>
    <x v="8"/>
    <x v="2"/>
    <n v="2"/>
    <n v="394753"/>
    <n v="35527.8"/>
    <n v="359225"/>
    <n v="258642"/>
    <n v="100583"/>
    <n v="175799"/>
  </r>
  <r>
    <d v="2026-09-04T00:00:00"/>
    <x v="14800"/>
    <x v="5"/>
    <x v="3"/>
    <x v="2"/>
    <x v="8"/>
    <x v="2"/>
    <n v="9"/>
    <n v="227475"/>
    <n v="15923.2"/>
    <n v="211552"/>
    <n v="152317"/>
    <n v="59234.5"/>
    <n v="175799"/>
  </r>
  <r>
    <d v="2026-09-04T00:00:00"/>
    <x v="14801"/>
    <x v="0"/>
    <x v="7"/>
    <x v="0"/>
    <x v="8"/>
    <x v="2"/>
    <n v="4"/>
    <n v="779583"/>
    <n v="101346"/>
    <n v="678237"/>
    <n v="474766"/>
    <n v="203471"/>
    <n v="68491.8"/>
  </r>
  <r>
    <d v="2026-09-04T00:00:00"/>
    <x v="14802"/>
    <x v="1"/>
    <x v="5"/>
    <x v="0"/>
    <x v="8"/>
    <x v="2"/>
    <n v="9"/>
    <n v="777623"/>
    <n v="54433.6"/>
    <n v="723189"/>
    <n v="506233"/>
    <n v="216957"/>
    <n v="68491.8"/>
  </r>
  <r>
    <d v="2026-09-04T00:00:00"/>
    <x v="14803"/>
    <x v="2"/>
    <x v="1"/>
    <x v="1"/>
    <x v="8"/>
    <x v="2"/>
    <n v="1"/>
    <n v="83132"/>
    <n v="12469.8"/>
    <n v="70662.2"/>
    <n v="43810.6"/>
    <n v="26851.6"/>
    <n v="41627.3"/>
  </r>
  <r>
    <d v="2026-09-04T00:00:00"/>
    <x v="14804"/>
    <x v="2"/>
    <x v="1"/>
    <x v="1"/>
    <x v="8"/>
    <x v="2"/>
    <n v="5"/>
    <n v="443376"/>
    <n v="62072.6"/>
    <n v="381303"/>
    <n v="236408"/>
    <n v="144895"/>
    <n v="41627.3"/>
  </r>
  <r>
    <d v="2026-09-04T00:00:00"/>
    <x v="14805"/>
    <x v="4"/>
    <x v="4"/>
    <x v="2"/>
    <x v="8"/>
    <x v="2"/>
    <n v="11"/>
    <n v="78442"/>
    <n v="3922.1"/>
    <n v="74519.9"/>
    <n v="53654.3"/>
    <n v="20865.6"/>
    <n v="175799"/>
  </r>
  <r>
    <d v="2026-09-04T00:00:00"/>
    <x v="14806"/>
    <x v="6"/>
    <x v="2"/>
    <x v="3"/>
    <x v="8"/>
    <x v="2"/>
    <n v="3"/>
    <n v="356042"/>
    <n v="35604.2"/>
    <n v="320438"/>
    <n v="243533"/>
    <n v="76905.1"/>
    <n v="152864"/>
  </r>
  <r>
    <d v="2026-09-04T00:00:00"/>
    <x v="14807"/>
    <x v="5"/>
    <x v="3"/>
    <x v="2"/>
    <x v="8"/>
    <x v="2"/>
    <n v="10"/>
    <n v="691908"/>
    <n v="89948"/>
    <n v="601960"/>
    <n v="433411"/>
    <n v="168549"/>
    <n v="175799"/>
  </r>
  <r>
    <d v="2026-09-04T00:00:00"/>
    <x v="14808"/>
    <x v="7"/>
    <x v="6"/>
    <x v="3"/>
    <x v="8"/>
    <x v="2"/>
    <n v="4"/>
    <n v="235389"/>
    <n v="9415.56"/>
    <n v="225973"/>
    <n v="171740"/>
    <n v="54233.6"/>
    <n v="152864"/>
  </r>
  <r>
    <d v="2026-09-04T00:00:00"/>
    <x v="14809"/>
    <x v="5"/>
    <x v="3"/>
    <x v="2"/>
    <x v="8"/>
    <x v="2"/>
    <n v="12"/>
    <n v="719615"/>
    <n v="86353.8"/>
    <n v="633261"/>
    <n v="455948"/>
    <n v="177313"/>
    <n v="175799"/>
  </r>
  <r>
    <d v="2026-09-04T00:00:00"/>
    <x v="14810"/>
    <x v="6"/>
    <x v="2"/>
    <x v="3"/>
    <x v="8"/>
    <x v="2"/>
    <n v="1"/>
    <n v="84375"/>
    <n v="8437.5"/>
    <n v="75937.5"/>
    <n v="57712.5"/>
    <n v="18225"/>
    <n v="152864"/>
  </r>
  <r>
    <d v="2026-09-04T00:00:00"/>
    <x v="14811"/>
    <x v="5"/>
    <x v="3"/>
    <x v="2"/>
    <x v="8"/>
    <x v="2"/>
    <n v="5"/>
    <n v="499105"/>
    <n v="29946.3"/>
    <n v="469159"/>
    <n v="337794"/>
    <n v="131364"/>
    <n v="175799"/>
  </r>
  <r>
    <d v="2026-09-04T00:00:00"/>
    <x v="14812"/>
    <x v="2"/>
    <x v="1"/>
    <x v="1"/>
    <x v="8"/>
    <x v="2"/>
    <n v="5"/>
    <n v="722330"/>
    <n v="108350"/>
    <n v="613980"/>
    <n v="380668"/>
    <n v="233313"/>
    <n v="41627.3"/>
  </r>
  <r>
    <d v="2026-09-04T00:00:00"/>
    <x v="14813"/>
    <x v="6"/>
    <x v="2"/>
    <x v="3"/>
    <x v="8"/>
    <x v="2"/>
    <n v="6"/>
    <n v="803953"/>
    <n v="0"/>
    <n v="803953"/>
    <n v="611004"/>
    <n v="192949"/>
    <n v="152864"/>
  </r>
  <r>
    <d v="2026-09-04T00:00:00"/>
    <x v="14814"/>
    <x v="4"/>
    <x v="4"/>
    <x v="2"/>
    <x v="8"/>
    <x v="2"/>
    <n v="7"/>
    <n v="768066"/>
    <n v="84487.3"/>
    <n v="683579"/>
    <n v="492177"/>
    <n v="191402"/>
    <n v="175799"/>
  </r>
  <r>
    <d v="2026-09-04T00:00:00"/>
    <x v="14815"/>
    <x v="4"/>
    <x v="4"/>
    <x v="2"/>
    <x v="8"/>
    <x v="2"/>
    <n v="12"/>
    <n v="169324"/>
    <n v="0"/>
    <n v="169324"/>
    <n v="121913"/>
    <n v="47410.7"/>
    <n v="175799"/>
  </r>
  <r>
    <d v="2026-09-04T00:00:00"/>
    <x v="14816"/>
    <x v="5"/>
    <x v="3"/>
    <x v="2"/>
    <x v="8"/>
    <x v="2"/>
    <n v="9"/>
    <n v="183261"/>
    <n v="10995.7"/>
    <n v="172265"/>
    <n v="124031"/>
    <n v="48234.3"/>
    <n v="175799"/>
  </r>
  <r>
    <d v="2026-09-04T00:00:00"/>
    <x v="14817"/>
    <x v="7"/>
    <x v="6"/>
    <x v="3"/>
    <x v="8"/>
    <x v="2"/>
    <n v="4"/>
    <n v="338589"/>
    <n v="6771.78"/>
    <n v="331817"/>
    <n v="252181"/>
    <n v="79636.1"/>
    <n v="152864"/>
  </r>
  <r>
    <d v="2026-09-04T00:00:00"/>
    <x v="14818"/>
    <x v="0"/>
    <x v="7"/>
    <x v="0"/>
    <x v="8"/>
    <x v="2"/>
    <n v="8"/>
    <n v="376426"/>
    <n v="18821.3"/>
    <n v="357605"/>
    <n v="250323"/>
    <n v="107281"/>
    <n v="68491.8"/>
  </r>
  <r>
    <d v="2026-09-04T00:00:00"/>
    <x v="14819"/>
    <x v="6"/>
    <x v="2"/>
    <x v="3"/>
    <x v="8"/>
    <x v="2"/>
    <n v="12"/>
    <n v="632960"/>
    <n v="88614.4"/>
    <n v="544346"/>
    <n v="413703"/>
    <n v="130643"/>
    <n v="152864"/>
  </r>
  <r>
    <d v="2026-09-04T00:00:00"/>
    <x v="14820"/>
    <x v="2"/>
    <x v="1"/>
    <x v="1"/>
    <x v="8"/>
    <x v="2"/>
    <n v="6"/>
    <n v="397354"/>
    <n v="19867.7"/>
    <n v="377486"/>
    <n v="234042"/>
    <n v="143445"/>
    <n v="41627.3"/>
  </r>
  <r>
    <d v="2026-09-04T00:00:00"/>
    <x v="14821"/>
    <x v="0"/>
    <x v="7"/>
    <x v="0"/>
    <x v="8"/>
    <x v="2"/>
    <n v="9"/>
    <n v="484867"/>
    <n v="0"/>
    <n v="484867"/>
    <n v="339407"/>
    <n v="145460"/>
    <n v="68491.8"/>
  </r>
  <r>
    <d v="2026-09-04T00:00:00"/>
    <x v="14822"/>
    <x v="4"/>
    <x v="4"/>
    <x v="2"/>
    <x v="8"/>
    <x v="2"/>
    <n v="11"/>
    <n v="366821"/>
    <n v="33013.9"/>
    <n v="333807"/>
    <n v="240341"/>
    <n v="93466"/>
    <n v="175799"/>
  </r>
  <r>
    <d v="2026-09-04T00:00:00"/>
    <x v="14823"/>
    <x v="5"/>
    <x v="3"/>
    <x v="2"/>
    <x v="8"/>
    <x v="2"/>
    <n v="6"/>
    <n v="840939"/>
    <n v="25228.2"/>
    <n v="815711"/>
    <n v="587312"/>
    <n v="228399"/>
    <n v="175799"/>
  </r>
  <r>
    <d v="2026-09-04T00:00:00"/>
    <x v="14824"/>
    <x v="0"/>
    <x v="7"/>
    <x v="0"/>
    <x v="8"/>
    <x v="2"/>
    <n v="10"/>
    <n v="707916"/>
    <n v="0"/>
    <n v="707916"/>
    <n v="495541"/>
    <n v="212375"/>
    <n v="68491.8"/>
  </r>
  <r>
    <d v="2026-09-04T00:00:00"/>
    <x v="14825"/>
    <x v="0"/>
    <x v="7"/>
    <x v="0"/>
    <x v="8"/>
    <x v="2"/>
    <n v="12"/>
    <n v="624614"/>
    <n v="43723"/>
    <n v="580891"/>
    <n v="406624"/>
    <n v="174267"/>
    <n v="68491.8"/>
  </r>
  <r>
    <d v="2026-09-04T00:00:00"/>
    <x v="14826"/>
    <x v="0"/>
    <x v="7"/>
    <x v="0"/>
    <x v="8"/>
    <x v="2"/>
    <n v="5"/>
    <n v="220719"/>
    <n v="0"/>
    <n v="220719"/>
    <n v="154503"/>
    <n v="66215.7"/>
    <n v="68491.8"/>
  </r>
  <r>
    <d v="2026-09-04T00:00:00"/>
    <x v="14827"/>
    <x v="7"/>
    <x v="6"/>
    <x v="3"/>
    <x v="8"/>
    <x v="2"/>
    <n v="4"/>
    <n v="602273"/>
    <n v="24090.9"/>
    <n v="578182"/>
    <n v="439418"/>
    <n v="138764"/>
    <n v="152864"/>
  </r>
  <r>
    <d v="2026-09-04T00:00:00"/>
    <x v="14828"/>
    <x v="5"/>
    <x v="3"/>
    <x v="2"/>
    <x v="8"/>
    <x v="2"/>
    <n v="8"/>
    <n v="433612"/>
    <n v="34689"/>
    <n v="398923"/>
    <n v="287225"/>
    <n v="111698"/>
    <n v="175799"/>
  </r>
  <r>
    <d v="2026-09-04T00:00:00"/>
    <x v="14829"/>
    <x v="2"/>
    <x v="1"/>
    <x v="1"/>
    <x v="8"/>
    <x v="2"/>
    <n v="12"/>
    <n v="834551"/>
    <n v="0"/>
    <n v="834551"/>
    <n v="517422"/>
    <n v="317129"/>
    <n v="41627.3"/>
  </r>
  <r>
    <d v="2026-09-04T00:00:00"/>
    <x v="14830"/>
    <x v="7"/>
    <x v="6"/>
    <x v="3"/>
    <x v="8"/>
    <x v="2"/>
    <n v="4"/>
    <n v="848589"/>
    <n v="93344.8"/>
    <n v="755244"/>
    <n v="573986"/>
    <n v="181259"/>
    <n v="152864"/>
  </r>
  <r>
    <d v="2026-09-04T00:00:00"/>
    <x v="14831"/>
    <x v="1"/>
    <x v="5"/>
    <x v="0"/>
    <x v="8"/>
    <x v="2"/>
    <n v="11"/>
    <n v="603422"/>
    <n v="24136.9"/>
    <n v="579285"/>
    <n v="405500"/>
    <n v="173786"/>
    <n v="68491.8"/>
  </r>
  <r>
    <d v="2026-09-04T00:00:00"/>
    <x v="14832"/>
    <x v="3"/>
    <x v="0"/>
    <x v="1"/>
    <x v="8"/>
    <x v="2"/>
    <n v="3"/>
    <n v="213514"/>
    <n v="0"/>
    <n v="213514"/>
    <n v="132379"/>
    <n v="81135.3"/>
    <n v="41627.3"/>
  </r>
  <r>
    <d v="2026-09-04T00:00:00"/>
    <x v="14833"/>
    <x v="5"/>
    <x v="3"/>
    <x v="2"/>
    <x v="8"/>
    <x v="2"/>
    <n v="5"/>
    <n v="673560"/>
    <n v="26942.4"/>
    <n v="646618"/>
    <n v="465565"/>
    <n v="181053"/>
    <n v="175799"/>
  </r>
  <r>
    <d v="2026-09-04T00:00:00"/>
    <x v="14834"/>
    <x v="5"/>
    <x v="3"/>
    <x v="2"/>
    <x v="8"/>
    <x v="2"/>
    <n v="9"/>
    <n v="89116"/>
    <n v="9802.76"/>
    <n v="79313.2"/>
    <n v="57105.5"/>
    <n v="22207.7"/>
    <n v="175799"/>
  </r>
  <r>
    <d v="2026-09-04T00:00:00"/>
    <x v="14835"/>
    <x v="0"/>
    <x v="7"/>
    <x v="0"/>
    <x v="8"/>
    <x v="2"/>
    <n v="10"/>
    <n v="743653"/>
    <n v="37182.7"/>
    <n v="706470"/>
    <n v="494529"/>
    <n v="211941"/>
    <n v="68491.8"/>
  </r>
  <r>
    <d v="2026-09-04T00:00:00"/>
    <x v="14836"/>
    <x v="7"/>
    <x v="6"/>
    <x v="3"/>
    <x v="8"/>
    <x v="2"/>
    <n v="11"/>
    <n v="509986"/>
    <n v="0"/>
    <n v="509986"/>
    <n v="387589"/>
    <n v="122397"/>
    <n v="152864"/>
  </r>
  <r>
    <d v="2026-09-04T00:00:00"/>
    <x v="14837"/>
    <x v="7"/>
    <x v="6"/>
    <x v="3"/>
    <x v="8"/>
    <x v="2"/>
    <n v="1"/>
    <n v="386632"/>
    <n v="27064.2"/>
    <n v="359568"/>
    <n v="273272"/>
    <n v="86296.3"/>
    <n v="152864"/>
  </r>
  <r>
    <d v="2026-09-04T00:00:00"/>
    <x v="14838"/>
    <x v="3"/>
    <x v="0"/>
    <x v="1"/>
    <x v="8"/>
    <x v="2"/>
    <n v="10"/>
    <n v="85993"/>
    <n v="9459.23"/>
    <n v="76533.8"/>
    <n v="47450.9"/>
    <n v="29082.8"/>
    <n v="41627.3"/>
  </r>
  <r>
    <d v="2026-09-04T00:00:00"/>
    <x v="14839"/>
    <x v="7"/>
    <x v="6"/>
    <x v="3"/>
    <x v="8"/>
    <x v="2"/>
    <n v="8"/>
    <n v="381298"/>
    <n v="26690.9"/>
    <n v="354607"/>
    <n v="269501"/>
    <n v="85105.7"/>
    <n v="152864"/>
  </r>
  <r>
    <d v="2026-09-04T00:00:00"/>
    <x v="14840"/>
    <x v="5"/>
    <x v="3"/>
    <x v="2"/>
    <x v="8"/>
    <x v="2"/>
    <n v="4"/>
    <n v="216246"/>
    <n v="17299.7"/>
    <n v="198946"/>
    <n v="143241"/>
    <n v="55705"/>
    <n v="175799"/>
  </r>
  <r>
    <d v="2026-09-04T00:00:00"/>
    <x v="14841"/>
    <x v="7"/>
    <x v="6"/>
    <x v="3"/>
    <x v="8"/>
    <x v="2"/>
    <n v="6"/>
    <n v="318699"/>
    <n v="0"/>
    <n v="318699"/>
    <n v="242211"/>
    <n v="76487.8"/>
    <n v="152864"/>
  </r>
  <r>
    <d v="2026-09-04T00:00:00"/>
    <x v="14842"/>
    <x v="5"/>
    <x v="3"/>
    <x v="2"/>
    <x v="8"/>
    <x v="2"/>
    <n v="3"/>
    <n v="806563"/>
    <n v="0"/>
    <n v="806563"/>
    <n v="580725"/>
    <n v="225838"/>
    <n v="175799"/>
  </r>
  <r>
    <d v="2026-09-04T00:00:00"/>
    <x v="14843"/>
    <x v="3"/>
    <x v="0"/>
    <x v="1"/>
    <x v="8"/>
    <x v="2"/>
    <n v="3"/>
    <n v="537959"/>
    <n v="26898"/>
    <n v="511061"/>
    <n v="316858"/>
    <n v="194203"/>
    <n v="41627.3"/>
  </r>
  <r>
    <d v="2026-09-04T00:00:00"/>
    <x v="14844"/>
    <x v="5"/>
    <x v="3"/>
    <x v="2"/>
    <x v="8"/>
    <x v="2"/>
    <n v="5"/>
    <n v="375720"/>
    <n v="15028.8"/>
    <n v="360691"/>
    <n v="259698"/>
    <n v="100994"/>
    <n v="175799"/>
  </r>
  <r>
    <d v="2026-09-05T00:00:00"/>
    <x v="14845"/>
    <x v="3"/>
    <x v="0"/>
    <x v="1"/>
    <x v="8"/>
    <x v="2"/>
    <n v="12"/>
    <n v="379827"/>
    <n v="0"/>
    <n v="379827"/>
    <n v="235493"/>
    <n v="144334"/>
    <n v="41627.3"/>
  </r>
  <r>
    <d v="2026-09-05T00:00:00"/>
    <x v="14846"/>
    <x v="4"/>
    <x v="4"/>
    <x v="2"/>
    <x v="8"/>
    <x v="2"/>
    <n v="5"/>
    <n v="650711"/>
    <n v="71578.2"/>
    <n v="579133"/>
    <n v="416976"/>
    <n v="162157"/>
    <n v="175799"/>
  </r>
  <r>
    <d v="2026-09-05T00:00:00"/>
    <x v="14847"/>
    <x v="4"/>
    <x v="4"/>
    <x v="2"/>
    <x v="8"/>
    <x v="2"/>
    <n v="9"/>
    <n v="90594"/>
    <n v="2717.82"/>
    <n v="87876.2"/>
    <n v="63270.8"/>
    <n v="24605.3"/>
    <n v="175799"/>
  </r>
  <r>
    <d v="2026-09-05T00:00:00"/>
    <x v="14848"/>
    <x v="4"/>
    <x v="4"/>
    <x v="2"/>
    <x v="8"/>
    <x v="2"/>
    <n v="9"/>
    <n v="370434"/>
    <n v="0"/>
    <n v="370434"/>
    <n v="266712"/>
    <n v="103722"/>
    <n v="175799"/>
  </r>
  <r>
    <d v="2026-09-05T00:00:00"/>
    <x v="14849"/>
    <x v="1"/>
    <x v="5"/>
    <x v="0"/>
    <x v="8"/>
    <x v="2"/>
    <n v="11"/>
    <n v="562453"/>
    <n v="61869.8"/>
    <n v="500583"/>
    <n v="350408"/>
    <n v="150175"/>
    <n v="68491.8"/>
  </r>
  <r>
    <d v="2026-09-05T00:00:00"/>
    <x v="14850"/>
    <x v="4"/>
    <x v="4"/>
    <x v="2"/>
    <x v="8"/>
    <x v="2"/>
    <n v="3"/>
    <n v="468259"/>
    <n v="0"/>
    <n v="468259"/>
    <n v="337146"/>
    <n v="131113"/>
    <n v="175799"/>
  </r>
  <r>
    <d v="2026-09-05T00:00:00"/>
    <x v="14851"/>
    <x v="6"/>
    <x v="2"/>
    <x v="3"/>
    <x v="8"/>
    <x v="2"/>
    <n v="4"/>
    <n v="715131"/>
    <n v="0"/>
    <n v="715131"/>
    <n v="543500"/>
    <n v="171631"/>
    <n v="152864"/>
  </r>
  <r>
    <d v="2026-09-05T00:00:00"/>
    <x v="14852"/>
    <x v="6"/>
    <x v="2"/>
    <x v="3"/>
    <x v="8"/>
    <x v="2"/>
    <n v="7"/>
    <n v="322393"/>
    <n v="0"/>
    <n v="322393"/>
    <n v="245019"/>
    <n v="77374.3"/>
    <n v="152864"/>
  </r>
  <r>
    <d v="2026-09-05T00:00:00"/>
    <x v="14853"/>
    <x v="6"/>
    <x v="2"/>
    <x v="3"/>
    <x v="8"/>
    <x v="2"/>
    <n v="1"/>
    <n v="160968"/>
    <n v="8048.4"/>
    <n v="152920"/>
    <n v="116219"/>
    <n v="36700.7"/>
    <n v="152864"/>
  </r>
  <r>
    <d v="2026-09-05T00:00:00"/>
    <x v="14854"/>
    <x v="2"/>
    <x v="1"/>
    <x v="1"/>
    <x v="8"/>
    <x v="2"/>
    <n v="2"/>
    <n v="701244"/>
    <n v="105187"/>
    <n v="596057"/>
    <n v="369556"/>
    <n v="226502"/>
    <n v="41627.3"/>
  </r>
  <r>
    <d v="2026-09-05T00:00:00"/>
    <x v="14855"/>
    <x v="2"/>
    <x v="1"/>
    <x v="1"/>
    <x v="8"/>
    <x v="2"/>
    <n v="1"/>
    <n v="559674"/>
    <n v="27983.7"/>
    <n v="531690"/>
    <n v="329648"/>
    <n v="202042"/>
    <n v="41627.3"/>
  </r>
  <r>
    <d v="2026-09-05T00:00:00"/>
    <x v="14856"/>
    <x v="5"/>
    <x v="3"/>
    <x v="2"/>
    <x v="8"/>
    <x v="2"/>
    <n v="1"/>
    <n v="459120"/>
    <n v="41320.8"/>
    <n v="417799"/>
    <n v="300815"/>
    <n v="116984"/>
    <n v="175799"/>
  </r>
  <r>
    <d v="2026-09-05T00:00:00"/>
    <x v="14857"/>
    <x v="0"/>
    <x v="7"/>
    <x v="0"/>
    <x v="8"/>
    <x v="2"/>
    <n v="6"/>
    <n v="642603"/>
    <n v="0"/>
    <n v="642603"/>
    <n v="449822"/>
    <n v="192781"/>
    <n v="68491.8"/>
  </r>
  <r>
    <d v="2026-09-05T00:00:00"/>
    <x v="14858"/>
    <x v="5"/>
    <x v="3"/>
    <x v="2"/>
    <x v="8"/>
    <x v="2"/>
    <n v="4"/>
    <n v="832419"/>
    <n v="0"/>
    <n v="832419"/>
    <n v="599342"/>
    <n v="233077"/>
    <n v="175799"/>
  </r>
  <r>
    <d v="2026-09-05T00:00:00"/>
    <x v="14859"/>
    <x v="1"/>
    <x v="5"/>
    <x v="0"/>
    <x v="8"/>
    <x v="2"/>
    <n v="4"/>
    <n v="70707"/>
    <n v="0"/>
    <n v="70707"/>
    <n v="49494.9"/>
    <n v="21212.1"/>
    <n v="68491.8"/>
  </r>
  <r>
    <d v="2026-09-05T00:00:00"/>
    <x v="14860"/>
    <x v="7"/>
    <x v="6"/>
    <x v="3"/>
    <x v="8"/>
    <x v="2"/>
    <n v="2"/>
    <n v="825024"/>
    <n v="66001.9"/>
    <n v="759022"/>
    <n v="576857"/>
    <n v="182165"/>
    <n v="152864"/>
  </r>
  <r>
    <d v="2026-09-05T00:00:00"/>
    <x v="14861"/>
    <x v="3"/>
    <x v="0"/>
    <x v="1"/>
    <x v="8"/>
    <x v="2"/>
    <n v="8"/>
    <n v="523931"/>
    <n v="0"/>
    <n v="523931"/>
    <n v="324837"/>
    <n v="199094"/>
    <n v="41627.3"/>
  </r>
  <r>
    <d v="2026-09-05T00:00:00"/>
    <x v="14862"/>
    <x v="0"/>
    <x v="7"/>
    <x v="0"/>
    <x v="8"/>
    <x v="2"/>
    <n v="1"/>
    <n v="682801"/>
    <n v="95592.1"/>
    <n v="587209"/>
    <n v="411046"/>
    <n v="176163"/>
    <n v="68491.8"/>
  </r>
  <r>
    <d v="2026-09-05T00:00:00"/>
    <x v="14863"/>
    <x v="4"/>
    <x v="4"/>
    <x v="2"/>
    <x v="8"/>
    <x v="2"/>
    <n v="12"/>
    <n v="342822"/>
    <n v="47995.1"/>
    <n v="294827"/>
    <n v="212275"/>
    <n v="82551.5"/>
    <n v="175799"/>
  </r>
  <r>
    <d v="2026-09-05T00:00:00"/>
    <x v="14864"/>
    <x v="0"/>
    <x v="7"/>
    <x v="0"/>
    <x v="8"/>
    <x v="2"/>
    <n v="11"/>
    <n v="87235"/>
    <n v="5234.1"/>
    <n v="82000.9"/>
    <n v="57400.6"/>
    <n v="24600.3"/>
    <n v="68491.8"/>
  </r>
  <r>
    <d v="2026-09-05T00:00:00"/>
    <x v="14865"/>
    <x v="6"/>
    <x v="2"/>
    <x v="3"/>
    <x v="8"/>
    <x v="2"/>
    <n v="5"/>
    <n v="541436"/>
    <n v="37900.5"/>
    <n v="503535"/>
    <n v="382687"/>
    <n v="120849"/>
    <n v="152864"/>
  </r>
  <r>
    <d v="2026-09-05T00:00:00"/>
    <x v="14866"/>
    <x v="0"/>
    <x v="7"/>
    <x v="0"/>
    <x v="8"/>
    <x v="2"/>
    <n v="5"/>
    <n v="457635"/>
    <n v="41187.2"/>
    <n v="416448"/>
    <n v="291513"/>
    <n v="124934"/>
    <n v="68491.8"/>
  </r>
  <r>
    <d v="2026-09-05T00:00:00"/>
    <x v="14867"/>
    <x v="6"/>
    <x v="2"/>
    <x v="3"/>
    <x v="8"/>
    <x v="2"/>
    <n v="8"/>
    <n v="687243"/>
    <n v="27489.7"/>
    <n v="659753"/>
    <n v="501412"/>
    <n v="158341"/>
    <n v="152864"/>
  </r>
  <r>
    <d v="2026-09-05T00:00:00"/>
    <x v="14868"/>
    <x v="5"/>
    <x v="3"/>
    <x v="2"/>
    <x v="8"/>
    <x v="2"/>
    <n v="6"/>
    <n v="841571"/>
    <n v="33662.8"/>
    <n v="807908"/>
    <n v="581694"/>
    <n v="226214"/>
    <n v="175799"/>
  </r>
  <r>
    <d v="2026-09-05T00:00:00"/>
    <x v="14869"/>
    <x v="0"/>
    <x v="7"/>
    <x v="0"/>
    <x v="8"/>
    <x v="2"/>
    <n v="2"/>
    <n v="488486"/>
    <n v="29309.2"/>
    <n v="459177"/>
    <n v="321424"/>
    <n v="137753"/>
    <n v="68491.8"/>
  </r>
  <r>
    <d v="2026-09-05T00:00:00"/>
    <x v="14870"/>
    <x v="6"/>
    <x v="2"/>
    <x v="3"/>
    <x v="8"/>
    <x v="2"/>
    <n v="5"/>
    <n v="665799"/>
    <n v="59921.9"/>
    <n v="605877"/>
    <n v="460467"/>
    <n v="145410"/>
    <n v="152864"/>
  </r>
  <r>
    <d v="2026-09-05T00:00:00"/>
    <x v="14871"/>
    <x v="5"/>
    <x v="3"/>
    <x v="2"/>
    <x v="8"/>
    <x v="2"/>
    <n v="9"/>
    <n v="237329"/>
    <n v="0"/>
    <n v="237329"/>
    <n v="170877"/>
    <n v="66452.1"/>
    <n v="175799"/>
  </r>
  <r>
    <d v="2026-09-05T00:00:00"/>
    <x v="14872"/>
    <x v="0"/>
    <x v="7"/>
    <x v="0"/>
    <x v="8"/>
    <x v="2"/>
    <n v="2"/>
    <n v="244691"/>
    <n v="29362.9"/>
    <n v="215328"/>
    <n v="150730"/>
    <n v="64598.4"/>
    <n v="68491.8"/>
  </r>
  <r>
    <d v="2026-09-05T00:00:00"/>
    <x v="14873"/>
    <x v="5"/>
    <x v="3"/>
    <x v="2"/>
    <x v="8"/>
    <x v="2"/>
    <n v="4"/>
    <n v="816711"/>
    <n v="0"/>
    <n v="816711"/>
    <n v="588032"/>
    <n v="228679"/>
    <n v="175799"/>
  </r>
  <r>
    <d v="2026-09-05T00:00:00"/>
    <x v="14874"/>
    <x v="1"/>
    <x v="5"/>
    <x v="0"/>
    <x v="8"/>
    <x v="2"/>
    <n v="1"/>
    <n v="237909"/>
    <n v="0"/>
    <n v="237909"/>
    <n v="166536"/>
    <n v="71372.7"/>
    <n v="68491.8"/>
  </r>
  <r>
    <d v="2026-09-05T00:00:00"/>
    <x v="14875"/>
    <x v="3"/>
    <x v="0"/>
    <x v="1"/>
    <x v="8"/>
    <x v="2"/>
    <n v="3"/>
    <n v="686705"/>
    <n v="0"/>
    <n v="686705"/>
    <n v="425757"/>
    <n v="260948"/>
    <n v="41627.3"/>
  </r>
  <r>
    <d v="2026-09-05T00:00:00"/>
    <x v="14876"/>
    <x v="5"/>
    <x v="3"/>
    <x v="2"/>
    <x v="8"/>
    <x v="2"/>
    <n v="9"/>
    <n v="615320"/>
    <n v="0"/>
    <n v="615320"/>
    <n v="443030"/>
    <n v="172290"/>
    <n v="175799"/>
  </r>
  <r>
    <d v="2026-09-05T00:00:00"/>
    <x v="14877"/>
    <x v="5"/>
    <x v="3"/>
    <x v="2"/>
    <x v="8"/>
    <x v="2"/>
    <n v="10"/>
    <n v="834560"/>
    <n v="66764.8"/>
    <n v="767795"/>
    <n v="552813"/>
    <n v="214983"/>
    <n v="175799"/>
  </r>
  <r>
    <d v="2026-09-05T00:00:00"/>
    <x v="14878"/>
    <x v="0"/>
    <x v="7"/>
    <x v="0"/>
    <x v="8"/>
    <x v="2"/>
    <n v="2"/>
    <n v="504568"/>
    <n v="70639.5"/>
    <n v="433928"/>
    <n v="303750"/>
    <n v="130179"/>
    <n v="68491.8"/>
  </r>
  <r>
    <d v="2026-09-05T00:00:00"/>
    <x v="14879"/>
    <x v="6"/>
    <x v="2"/>
    <x v="3"/>
    <x v="8"/>
    <x v="2"/>
    <n v="8"/>
    <n v="478220"/>
    <n v="0"/>
    <n v="478220"/>
    <n v="363447"/>
    <n v="114773"/>
    <n v="152864"/>
  </r>
  <r>
    <d v="2026-09-05T00:00:00"/>
    <x v="14880"/>
    <x v="5"/>
    <x v="3"/>
    <x v="2"/>
    <x v="8"/>
    <x v="2"/>
    <n v="11"/>
    <n v="540156"/>
    <n v="59417.2"/>
    <n v="480739"/>
    <n v="346132"/>
    <n v="134607"/>
    <n v="175799"/>
  </r>
  <r>
    <d v="2026-09-05T00:00:00"/>
    <x v="14881"/>
    <x v="7"/>
    <x v="6"/>
    <x v="3"/>
    <x v="8"/>
    <x v="2"/>
    <n v="7"/>
    <n v="785406"/>
    <n v="102103"/>
    <n v="683303"/>
    <n v="519310"/>
    <n v="163993"/>
    <n v="152864"/>
  </r>
  <r>
    <d v="2026-09-05T00:00:00"/>
    <x v="14882"/>
    <x v="3"/>
    <x v="0"/>
    <x v="1"/>
    <x v="8"/>
    <x v="2"/>
    <n v="11"/>
    <n v="797360"/>
    <n v="87709.6"/>
    <n v="709650"/>
    <n v="439983"/>
    <n v="269667"/>
    <n v="41627.3"/>
  </r>
  <r>
    <d v="2026-09-05T00:00:00"/>
    <x v="14883"/>
    <x v="7"/>
    <x v="6"/>
    <x v="3"/>
    <x v="8"/>
    <x v="2"/>
    <n v="5"/>
    <n v="230697"/>
    <n v="0"/>
    <n v="230697"/>
    <n v="175330"/>
    <n v="55367.3"/>
    <n v="152864"/>
  </r>
  <r>
    <d v="2026-09-05T00:00:00"/>
    <x v="14884"/>
    <x v="0"/>
    <x v="7"/>
    <x v="0"/>
    <x v="8"/>
    <x v="2"/>
    <n v="11"/>
    <n v="332176"/>
    <n v="29895.8"/>
    <n v="302280"/>
    <n v="211596"/>
    <n v="90684.1"/>
    <n v="68491.8"/>
  </r>
  <r>
    <d v="2026-09-05T00:00:00"/>
    <x v="14885"/>
    <x v="1"/>
    <x v="5"/>
    <x v="0"/>
    <x v="8"/>
    <x v="2"/>
    <n v="11"/>
    <n v="150255"/>
    <n v="0"/>
    <n v="150255"/>
    <n v="105178"/>
    <n v="45076.5"/>
    <n v="68491.8"/>
  </r>
  <r>
    <d v="2026-09-05T00:00:00"/>
    <x v="14886"/>
    <x v="2"/>
    <x v="1"/>
    <x v="1"/>
    <x v="8"/>
    <x v="2"/>
    <n v="2"/>
    <n v="65080"/>
    <n v="8460.4"/>
    <n v="56619.6"/>
    <n v="35104.2"/>
    <n v="21515.5"/>
    <n v="41627.3"/>
  </r>
  <r>
    <d v="2026-09-05T00:00:00"/>
    <x v="14887"/>
    <x v="0"/>
    <x v="7"/>
    <x v="0"/>
    <x v="8"/>
    <x v="2"/>
    <n v="3"/>
    <n v="697642"/>
    <n v="55811.4"/>
    <n v="641831"/>
    <n v="449281"/>
    <n v="192549"/>
    <n v="68491.8"/>
  </r>
  <r>
    <d v="2026-09-05T00:00:00"/>
    <x v="14888"/>
    <x v="5"/>
    <x v="3"/>
    <x v="2"/>
    <x v="8"/>
    <x v="2"/>
    <n v="9"/>
    <n v="567016"/>
    <n v="73712.1"/>
    <n v="493304"/>
    <n v="355179"/>
    <n v="138125"/>
    <n v="175799"/>
  </r>
  <r>
    <d v="2026-09-05T00:00:00"/>
    <x v="14889"/>
    <x v="1"/>
    <x v="5"/>
    <x v="0"/>
    <x v="8"/>
    <x v="2"/>
    <n v="1"/>
    <n v="169858"/>
    <n v="0"/>
    <n v="169858"/>
    <n v="118901"/>
    <n v="50957.4"/>
    <n v="68491.8"/>
  </r>
  <r>
    <d v="2026-09-05T00:00:00"/>
    <x v="14890"/>
    <x v="6"/>
    <x v="2"/>
    <x v="3"/>
    <x v="8"/>
    <x v="2"/>
    <n v="11"/>
    <n v="129571"/>
    <n v="18139.9"/>
    <n v="111431"/>
    <n v="84687.6"/>
    <n v="26743.5"/>
    <n v="152864"/>
  </r>
  <r>
    <d v="2026-09-05T00:00:00"/>
    <x v="14891"/>
    <x v="2"/>
    <x v="1"/>
    <x v="1"/>
    <x v="8"/>
    <x v="2"/>
    <n v="9"/>
    <n v="807214"/>
    <n v="88793.5"/>
    <n v="718420"/>
    <n v="445421"/>
    <n v="273000"/>
    <n v="41627.3"/>
  </r>
  <r>
    <d v="2026-09-05T00:00:00"/>
    <x v="14892"/>
    <x v="1"/>
    <x v="5"/>
    <x v="0"/>
    <x v="8"/>
    <x v="2"/>
    <n v="12"/>
    <n v="382699"/>
    <n v="0"/>
    <n v="382699"/>
    <n v="267889"/>
    <n v="114810"/>
    <n v="68491.8"/>
  </r>
  <r>
    <d v="2026-09-05T00:00:00"/>
    <x v="14893"/>
    <x v="5"/>
    <x v="3"/>
    <x v="2"/>
    <x v="8"/>
    <x v="2"/>
    <n v="2"/>
    <n v="166283"/>
    <n v="23279.6"/>
    <n v="143003"/>
    <n v="102962"/>
    <n v="40040.9"/>
    <n v="175799"/>
  </r>
  <r>
    <d v="2026-09-05T00:00:00"/>
    <x v="14894"/>
    <x v="2"/>
    <x v="1"/>
    <x v="1"/>
    <x v="8"/>
    <x v="2"/>
    <n v="8"/>
    <n v="83686"/>
    <n v="5858.02"/>
    <n v="77828"/>
    <n v="48253.3"/>
    <n v="29574.6"/>
    <n v="41627.3"/>
  </r>
  <r>
    <d v="2026-09-05T00:00:00"/>
    <x v="14895"/>
    <x v="7"/>
    <x v="6"/>
    <x v="3"/>
    <x v="8"/>
    <x v="2"/>
    <n v="10"/>
    <n v="608253"/>
    <n v="66907.8"/>
    <n v="541345"/>
    <n v="411422"/>
    <n v="129923"/>
    <n v="152864"/>
  </r>
  <r>
    <d v="2026-09-05T00:00:00"/>
    <x v="14896"/>
    <x v="5"/>
    <x v="3"/>
    <x v="2"/>
    <x v="8"/>
    <x v="2"/>
    <n v="12"/>
    <n v="77676"/>
    <n v="8544.36"/>
    <n v="69131.6"/>
    <n v="49774.8"/>
    <n v="19356.9"/>
    <n v="175799"/>
  </r>
  <r>
    <d v="2026-09-05T00:00:00"/>
    <x v="14897"/>
    <x v="0"/>
    <x v="7"/>
    <x v="0"/>
    <x v="8"/>
    <x v="2"/>
    <n v="9"/>
    <n v="661411"/>
    <n v="92597.5"/>
    <n v="568813"/>
    <n v="398169"/>
    <n v="170644"/>
    <n v="68491.8"/>
  </r>
  <r>
    <d v="2026-09-05T00:00:00"/>
    <x v="14898"/>
    <x v="2"/>
    <x v="1"/>
    <x v="1"/>
    <x v="8"/>
    <x v="2"/>
    <n v="3"/>
    <n v="131169"/>
    <n v="10493.5"/>
    <n v="120675"/>
    <n v="74818.8"/>
    <n v="45856.7"/>
    <n v="41627.3"/>
  </r>
  <r>
    <d v="2026-09-05T00:00:00"/>
    <x v="14899"/>
    <x v="2"/>
    <x v="1"/>
    <x v="1"/>
    <x v="8"/>
    <x v="2"/>
    <n v="4"/>
    <n v="441297"/>
    <n v="13238.9"/>
    <n v="428058"/>
    <n v="265396"/>
    <n v="162662"/>
    <n v="41627.3"/>
  </r>
  <r>
    <d v="2026-09-05T00:00:00"/>
    <x v="14900"/>
    <x v="7"/>
    <x v="6"/>
    <x v="3"/>
    <x v="8"/>
    <x v="2"/>
    <n v="8"/>
    <n v="823697"/>
    <n v="82369.7"/>
    <n v="741327"/>
    <n v="563409"/>
    <n v="177919"/>
    <n v="152864"/>
  </r>
  <r>
    <d v="2026-09-05T00:00:00"/>
    <x v="14901"/>
    <x v="4"/>
    <x v="4"/>
    <x v="2"/>
    <x v="8"/>
    <x v="2"/>
    <n v="1"/>
    <n v="244979"/>
    <n v="22048.1"/>
    <n v="222931"/>
    <n v="160510"/>
    <n v="62420.7"/>
    <n v="175799"/>
  </r>
  <r>
    <d v="2026-09-05T00:00:00"/>
    <x v="14902"/>
    <x v="3"/>
    <x v="0"/>
    <x v="1"/>
    <x v="8"/>
    <x v="2"/>
    <n v="12"/>
    <n v="452200"/>
    <n v="18088"/>
    <n v="434112"/>
    <n v="269149"/>
    <n v="164963"/>
    <n v="41627.3"/>
  </r>
  <r>
    <d v="2026-09-05T00:00:00"/>
    <x v="14903"/>
    <x v="7"/>
    <x v="6"/>
    <x v="3"/>
    <x v="8"/>
    <x v="2"/>
    <n v="3"/>
    <n v="461167"/>
    <n v="64563.4"/>
    <n v="396604"/>
    <n v="301419"/>
    <n v="95184.9"/>
    <n v="152864"/>
  </r>
  <r>
    <d v="2026-09-05T00:00:00"/>
    <x v="14904"/>
    <x v="6"/>
    <x v="2"/>
    <x v="3"/>
    <x v="8"/>
    <x v="2"/>
    <n v="5"/>
    <n v="703219"/>
    <n v="0"/>
    <n v="703219"/>
    <n v="534446"/>
    <n v="168773"/>
    <n v="152864"/>
  </r>
  <r>
    <d v="2026-09-05T00:00:00"/>
    <x v="14905"/>
    <x v="1"/>
    <x v="5"/>
    <x v="0"/>
    <x v="8"/>
    <x v="2"/>
    <n v="12"/>
    <n v="343650"/>
    <n v="27492"/>
    <n v="316158"/>
    <n v="221311"/>
    <n v="94847.4"/>
    <n v="68491.8"/>
  </r>
  <r>
    <d v="2026-09-05T00:00:00"/>
    <x v="14906"/>
    <x v="5"/>
    <x v="3"/>
    <x v="2"/>
    <x v="8"/>
    <x v="2"/>
    <n v="2"/>
    <n v="683752"/>
    <n v="0"/>
    <n v="683752"/>
    <n v="492301"/>
    <n v="191451"/>
    <n v="175799"/>
  </r>
  <r>
    <d v="2026-09-05T00:00:00"/>
    <x v="14907"/>
    <x v="2"/>
    <x v="1"/>
    <x v="1"/>
    <x v="8"/>
    <x v="2"/>
    <n v="1"/>
    <n v="784733"/>
    <n v="0"/>
    <n v="784733"/>
    <n v="486534"/>
    <n v="298199"/>
    <n v="41627.3"/>
  </r>
  <r>
    <d v="2026-09-05T00:00:00"/>
    <x v="14908"/>
    <x v="6"/>
    <x v="2"/>
    <x v="3"/>
    <x v="8"/>
    <x v="2"/>
    <n v="2"/>
    <n v="477669"/>
    <n v="66873.7"/>
    <n v="410795"/>
    <n v="312204"/>
    <n v="98590.9"/>
    <n v="152864"/>
  </r>
  <r>
    <d v="2026-09-06T00:00:00"/>
    <x v="14909"/>
    <x v="1"/>
    <x v="5"/>
    <x v="0"/>
    <x v="8"/>
    <x v="2"/>
    <n v="8"/>
    <n v="621510"/>
    <n v="55935.9"/>
    <n v="565574"/>
    <n v="395902"/>
    <n v="169672"/>
    <n v="68491.8"/>
  </r>
  <r>
    <d v="2026-09-06T00:00:00"/>
    <x v="14910"/>
    <x v="1"/>
    <x v="5"/>
    <x v="0"/>
    <x v="8"/>
    <x v="2"/>
    <n v="5"/>
    <n v="309294"/>
    <n v="18557.6"/>
    <n v="290736"/>
    <n v="203515"/>
    <n v="87220.9"/>
    <n v="68491.8"/>
  </r>
  <r>
    <d v="2026-09-06T00:00:00"/>
    <x v="14911"/>
    <x v="3"/>
    <x v="0"/>
    <x v="1"/>
    <x v="8"/>
    <x v="2"/>
    <n v="12"/>
    <n v="503986"/>
    <n v="65518.2"/>
    <n v="438468"/>
    <n v="271850"/>
    <n v="166618"/>
    <n v="41627.3"/>
  </r>
  <r>
    <d v="2026-09-06T00:00:00"/>
    <x v="14912"/>
    <x v="4"/>
    <x v="4"/>
    <x v="2"/>
    <x v="8"/>
    <x v="2"/>
    <n v="7"/>
    <n v="59923"/>
    <n v="1797.69"/>
    <n v="58125.3"/>
    <n v="41850.2"/>
    <n v="16275.1"/>
    <n v="175799"/>
  </r>
  <r>
    <d v="2026-09-06T00:00:00"/>
    <x v="14913"/>
    <x v="1"/>
    <x v="5"/>
    <x v="0"/>
    <x v="8"/>
    <x v="2"/>
    <n v="4"/>
    <n v="526827"/>
    <n v="73755.8"/>
    <n v="453071"/>
    <n v="317150"/>
    <n v="135921"/>
    <n v="68491.8"/>
  </r>
  <r>
    <d v="2026-09-06T00:00:00"/>
    <x v="14914"/>
    <x v="2"/>
    <x v="1"/>
    <x v="1"/>
    <x v="8"/>
    <x v="2"/>
    <n v="4"/>
    <n v="594969"/>
    <n v="0"/>
    <n v="594969"/>
    <n v="368881"/>
    <n v="226088"/>
    <n v="41627.3"/>
  </r>
  <r>
    <d v="2026-09-06T00:00:00"/>
    <x v="14915"/>
    <x v="0"/>
    <x v="7"/>
    <x v="0"/>
    <x v="8"/>
    <x v="2"/>
    <n v="1"/>
    <n v="651053"/>
    <n v="84636.9"/>
    <n v="566416"/>
    <n v="396491"/>
    <n v="169925"/>
    <n v="68491.8"/>
  </r>
  <r>
    <d v="2026-09-06T00:00:00"/>
    <x v="14916"/>
    <x v="2"/>
    <x v="1"/>
    <x v="1"/>
    <x v="8"/>
    <x v="2"/>
    <n v="4"/>
    <n v="387587"/>
    <n v="0"/>
    <n v="387587"/>
    <n v="240304"/>
    <n v="147283"/>
    <n v="41627.3"/>
  </r>
  <r>
    <d v="2026-09-06T00:00:00"/>
    <x v="14917"/>
    <x v="1"/>
    <x v="5"/>
    <x v="0"/>
    <x v="8"/>
    <x v="2"/>
    <n v="9"/>
    <n v="431402"/>
    <n v="25884.1"/>
    <n v="405518"/>
    <n v="283863"/>
    <n v="121655"/>
    <n v="68491.8"/>
  </r>
  <r>
    <d v="2026-09-06T00:00:00"/>
    <x v="14918"/>
    <x v="0"/>
    <x v="7"/>
    <x v="0"/>
    <x v="8"/>
    <x v="2"/>
    <n v="7"/>
    <n v="131924"/>
    <n v="10553.9"/>
    <n v="121370"/>
    <n v="84959.1"/>
    <n v="36411"/>
    <n v="68491.8"/>
  </r>
  <r>
    <d v="2026-09-06T00:00:00"/>
    <x v="14919"/>
    <x v="3"/>
    <x v="0"/>
    <x v="1"/>
    <x v="8"/>
    <x v="2"/>
    <n v="12"/>
    <n v="202664"/>
    <n v="22293"/>
    <n v="180371"/>
    <n v="111830"/>
    <n v="68541"/>
    <n v="41627.3"/>
  </r>
  <r>
    <d v="2026-09-06T00:00:00"/>
    <x v="14920"/>
    <x v="7"/>
    <x v="6"/>
    <x v="3"/>
    <x v="8"/>
    <x v="2"/>
    <n v="1"/>
    <n v="661249"/>
    <n v="79349.9"/>
    <n v="581899"/>
    <n v="442243"/>
    <n v="139656"/>
    <n v="152864"/>
  </r>
  <r>
    <d v="2026-09-06T00:00:00"/>
    <x v="14921"/>
    <x v="5"/>
    <x v="3"/>
    <x v="2"/>
    <x v="8"/>
    <x v="2"/>
    <n v="5"/>
    <n v="766542"/>
    <n v="68988.8"/>
    <n v="697553"/>
    <n v="502238"/>
    <n v="195315"/>
    <n v="175799"/>
  </r>
  <r>
    <d v="2026-09-06T00:00:00"/>
    <x v="14922"/>
    <x v="6"/>
    <x v="2"/>
    <x v="3"/>
    <x v="8"/>
    <x v="2"/>
    <n v="1"/>
    <n v="764529"/>
    <n v="45871.7"/>
    <n v="718657"/>
    <n v="546180"/>
    <n v="172478"/>
    <n v="152864"/>
  </r>
  <r>
    <d v="2026-09-06T00:00:00"/>
    <x v="14923"/>
    <x v="5"/>
    <x v="3"/>
    <x v="2"/>
    <x v="8"/>
    <x v="2"/>
    <n v="3"/>
    <n v="538623"/>
    <n v="37703.6"/>
    <n v="500919"/>
    <n v="360662"/>
    <n v="140257"/>
    <n v="175799"/>
  </r>
  <r>
    <d v="2026-09-06T00:00:00"/>
    <x v="14924"/>
    <x v="2"/>
    <x v="1"/>
    <x v="1"/>
    <x v="8"/>
    <x v="2"/>
    <n v="10"/>
    <n v="722255"/>
    <n v="65002.9"/>
    <n v="657252"/>
    <n v="407496"/>
    <n v="249756"/>
    <n v="41627.3"/>
  </r>
  <r>
    <d v="2026-09-06T00:00:00"/>
    <x v="14925"/>
    <x v="0"/>
    <x v="7"/>
    <x v="0"/>
    <x v="8"/>
    <x v="2"/>
    <n v="7"/>
    <n v="526160"/>
    <n v="47354.4"/>
    <n v="478806"/>
    <n v="335164"/>
    <n v="143642"/>
    <n v="68491.8"/>
  </r>
  <r>
    <d v="2026-09-06T00:00:00"/>
    <x v="14926"/>
    <x v="7"/>
    <x v="6"/>
    <x v="3"/>
    <x v="8"/>
    <x v="2"/>
    <n v="3"/>
    <n v="716579"/>
    <n v="71657.9"/>
    <n v="644921"/>
    <n v="490140"/>
    <n v="154781"/>
    <n v="152864"/>
  </r>
  <r>
    <d v="2026-09-06T00:00:00"/>
    <x v="14927"/>
    <x v="7"/>
    <x v="6"/>
    <x v="3"/>
    <x v="8"/>
    <x v="2"/>
    <n v="11"/>
    <n v="644072"/>
    <n v="45085"/>
    <n v="598987"/>
    <n v="455230"/>
    <n v="143757"/>
    <n v="152864"/>
  </r>
  <r>
    <d v="2026-09-06T00:00:00"/>
    <x v="14928"/>
    <x v="1"/>
    <x v="5"/>
    <x v="0"/>
    <x v="8"/>
    <x v="2"/>
    <n v="5"/>
    <n v="329885"/>
    <n v="32988.5"/>
    <n v="296896"/>
    <n v="207828"/>
    <n v="89068.9"/>
    <n v="68491.8"/>
  </r>
  <r>
    <d v="2026-09-06T00:00:00"/>
    <x v="14929"/>
    <x v="6"/>
    <x v="2"/>
    <x v="3"/>
    <x v="8"/>
    <x v="2"/>
    <n v="9"/>
    <n v="371288"/>
    <n v="37128.8"/>
    <n v="334159"/>
    <n v="253961"/>
    <n v="80198.2"/>
    <n v="152864"/>
  </r>
  <r>
    <d v="2026-09-06T00:00:00"/>
    <x v="14930"/>
    <x v="0"/>
    <x v="7"/>
    <x v="0"/>
    <x v="8"/>
    <x v="2"/>
    <n v="6"/>
    <n v="388516"/>
    <n v="0"/>
    <n v="388516"/>
    <n v="271961"/>
    <n v="116555"/>
    <n v="68491.8"/>
  </r>
  <r>
    <d v="2026-09-06T00:00:00"/>
    <x v="14931"/>
    <x v="4"/>
    <x v="4"/>
    <x v="2"/>
    <x v="8"/>
    <x v="2"/>
    <n v="12"/>
    <n v="760007"/>
    <n v="68400.6"/>
    <n v="691606"/>
    <n v="497957"/>
    <n v="193650"/>
    <n v="175799"/>
  </r>
  <r>
    <d v="2026-09-06T00:00:00"/>
    <x v="14932"/>
    <x v="1"/>
    <x v="5"/>
    <x v="0"/>
    <x v="8"/>
    <x v="2"/>
    <n v="3"/>
    <n v="48974"/>
    <n v="5387.14"/>
    <n v="43586.9"/>
    <n v="30510.8"/>
    <n v="13076.1"/>
    <n v="68491.8"/>
  </r>
  <r>
    <d v="2026-09-06T00:00:00"/>
    <x v="14933"/>
    <x v="2"/>
    <x v="1"/>
    <x v="1"/>
    <x v="8"/>
    <x v="2"/>
    <n v="3"/>
    <n v="232547"/>
    <n v="0"/>
    <n v="232547"/>
    <n v="144179"/>
    <n v="88367.9"/>
    <n v="41627.3"/>
  </r>
  <r>
    <d v="2026-09-06T00:00:00"/>
    <x v="14934"/>
    <x v="6"/>
    <x v="2"/>
    <x v="3"/>
    <x v="8"/>
    <x v="2"/>
    <n v="10"/>
    <n v="621914"/>
    <n v="43534"/>
    <n v="578380"/>
    <n v="439569"/>
    <n v="138811"/>
    <n v="152864"/>
  </r>
  <r>
    <d v="2026-09-06T00:00:00"/>
    <x v="14935"/>
    <x v="5"/>
    <x v="3"/>
    <x v="2"/>
    <x v="8"/>
    <x v="2"/>
    <n v="3"/>
    <n v="107414"/>
    <n v="15038"/>
    <n v="92376"/>
    <n v="66510.8"/>
    <n v="25865.3"/>
    <n v="175799"/>
  </r>
  <r>
    <d v="2026-09-06T00:00:00"/>
    <x v="14936"/>
    <x v="3"/>
    <x v="0"/>
    <x v="1"/>
    <x v="8"/>
    <x v="2"/>
    <n v="9"/>
    <n v="100204"/>
    <n v="12024.5"/>
    <n v="88179.5"/>
    <n v="54671.3"/>
    <n v="33508.2"/>
    <n v="41627.3"/>
  </r>
  <r>
    <d v="2026-09-06T00:00:00"/>
    <x v="14937"/>
    <x v="0"/>
    <x v="7"/>
    <x v="0"/>
    <x v="8"/>
    <x v="2"/>
    <n v="2"/>
    <n v="457807"/>
    <n v="0"/>
    <n v="457807"/>
    <n v="320465"/>
    <n v="137342"/>
    <n v="68491.8"/>
  </r>
  <r>
    <d v="2026-09-06T00:00:00"/>
    <x v="14938"/>
    <x v="7"/>
    <x v="6"/>
    <x v="3"/>
    <x v="8"/>
    <x v="2"/>
    <n v="7"/>
    <n v="209860"/>
    <n v="16788.8"/>
    <n v="193071"/>
    <n v="146734"/>
    <n v="46337.1"/>
    <n v="152864"/>
  </r>
  <r>
    <d v="2026-09-06T00:00:00"/>
    <x v="14939"/>
    <x v="3"/>
    <x v="0"/>
    <x v="1"/>
    <x v="8"/>
    <x v="2"/>
    <n v="2"/>
    <n v="792983"/>
    <n v="0"/>
    <n v="792983"/>
    <n v="491649"/>
    <n v="301334"/>
    <n v="41627.3"/>
  </r>
  <r>
    <d v="2026-09-06T00:00:00"/>
    <x v="14940"/>
    <x v="7"/>
    <x v="6"/>
    <x v="3"/>
    <x v="8"/>
    <x v="2"/>
    <n v="2"/>
    <n v="651586"/>
    <n v="0"/>
    <n v="651586"/>
    <n v="495205"/>
    <n v="156381"/>
    <n v="152864"/>
  </r>
  <r>
    <d v="2026-09-06T00:00:00"/>
    <x v="14941"/>
    <x v="1"/>
    <x v="5"/>
    <x v="0"/>
    <x v="8"/>
    <x v="2"/>
    <n v="8"/>
    <n v="276848"/>
    <n v="8305.44"/>
    <n v="268543"/>
    <n v="187980"/>
    <n v="80562.8"/>
    <n v="68491.8"/>
  </r>
  <r>
    <d v="2026-09-06T00:00:00"/>
    <x v="14942"/>
    <x v="7"/>
    <x v="6"/>
    <x v="3"/>
    <x v="8"/>
    <x v="2"/>
    <n v="10"/>
    <n v="45857"/>
    <n v="2292.85"/>
    <n v="43564.2"/>
    <n v="33108.8"/>
    <n v="10455.4"/>
    <n v="152864"/>
  </r>
  <r>
    <d v="2026-09-06T00:00:00"/>
    <x v="14943"/>
    <x v="1"/>
    <x v="5"/>
    <x v="0"/>
    <x v="8"/>
    <x v="2"/>
    <n v="1"/>
    <n v="518337"/>
    <n v="67383.8"/>
    <n v="450953"/>
    <n v="315667"/>
    <n v="135286"/>
    <n v="68491.8"/>
  </r>
  <r>
    <d v="2026-09-06T00:00:00"/>
    <x v="14944"/>
    <x v="6"/>
    <x v="2"/>
    <x v="3"/>
    <x v="8"/>
    <x v="2"/>
    <n v="12"/>
    <n v="673142"/>
    <n v="20194.3"/>
    <n v="652948"/>
    <n v="496240"/>
    <n v="156707"/>
    <n v="152864"/>
  </r>
  <r>
    <d v="2026-09-06T00:00:00"/>
    <x v="14945"/>
    <x v="3"/>
    <x v="0"/>
    <x v="1"/>
    <x v="8"/>
    <x v="2"/>
    <n v="1"/>
    <n v="307345"/>
    <n v="27661"/>
    <n v="279684"/>
    <n v="173404"/>
    <n v="106280"/>
    <n v="41627.3"/>
  </r>
  <r>
    <d v="2026-09-06T00:00:00"/>
    <x v="14946"/>
    <x v="6"/>
    <x v="2"/>
    <x v="3"/>
    <x v="8"/>
    <x v="2"/>
    <n v="7"/>
    <n v="288245"/>
    <n v="0"/>
    <n v="288245"/>
    <n v="219066"/>
    <n v="69178.8"/>
    <n v="152864"/>
  </r>
  <r>
    <d v="2026-09-06T00:00:00"/>
    <x v="14947"/>
    <x v="4"/>
    <x v="4"/>
    <x v="2"/>
    <x v="8"/>
    <x v="2"/>
    <n v="1"/>
    <n v="844209"/>
    <n v="0"/>
    <n v="844209"/>
    <n v="607830"/>
    <n v="236379"/>
    <n v="175799"/>
  </r>
  <r>
    <d v="2026-09-06T00:00:00"/>
    <x v="14948"/>
    <x v="6"/>
    <x v="2"/>
    <x v="3"/>
    <x v="8"/>
    <x v="2"/>
    <n v="8"/>
    <n v="625675"/>
    <n v="18770.2"/>
    <n v="606905"/>
    <n v="461248"/>
    <n v="145657"/>
    <n v="152864"/>
  </r>
  <r>
    <d v="2026-09-06T00:00:00"/>
    <x v="14949"/>
    <x v="0"/>
    <x v="7"/>
    <x v="0"/>
    <x v="8"/>
    <x v="2"/>
    <n v="11"/>
    <n v="663242"/>
    <n v="92853.9"/>
    <n v="570388"/>
    <n v="399272"/>
    <n v="171116"/>
    <n v="68491.8"/>
  </r>
  <r>
    <d v="2026-09-06T00:00:00"/>
    <x v="14950"/>
    <x v="4"/>
    <x v="4"/>
    <x v="2"/>
    <x v="8"/>
    <x v="2"/>
    <n v="3"/>
    <n v="394556"/>
    <n v="0"/>
    <n v="394556"/>
    <n v="284080"/>
    <n v="110476"/>
    <n v="175799"/>
  </r>
  <r>
    <d v="2026-09-06T00:00:00"/>
    <x v="14951"/>
    <x v="0"/>
    <x v="7"/>
    <x v="0"/>
    <x v="8"/>
    <x v="2"/>
    <n v="7"/>
    <n v="624855"/>
    <n v="0"/>
    <n v="624855"/>
    <n v="437398"/>
    <n v="187456"/>
    <n v="68491.8"/>
  </r>
  <r>
    <d v="2026-09-06T00:00:00"/>
    <x v="14952"/>
    <x v="3"/>
    <x v="0"/>
    <x v="1"/>
    <x v="8"/>
    <x v="2"/>
    <n v="11"/>
    <n v="756432"/>
    <n v="45385.9"/>
    <n v="711046"/>
    <n v="440849"/>
    <n v="270198"/>
    <n v="41627.3"/>
  </r>
  <r>
    <d v="2026-09-06T00:00:00"/>
    <x v="14953"/>
    <x v="7"/>
    <x v="6"/>
    <x v="3"/>
    <x v="8"/>
    <x v="2"/>
    <n v="2"/>
    <n v="426974"/>
    <n v="42697.4"/>
    <n v="384277"/>
    <n v="292050"/>
    <n v="92226.4"/>
    <n v="152864"/>
  </r>
  <r>
    <d v="2026-09-06T00:00:00"/>
    <x v="14954"/>
    <x v="4"/>
    <x v="4"/>
    <x v="2"/>
    <x v="8"/>
    <x v="2"/>
    <n v="6"/>
    <n v="495715"/>
    <n v="0"/>
    <n v="495715"/>
    <n v="356915"/>
    <n v="138800"/>
    <n v="175799"/>
  </r>
  <r>
    <d v="2026-09-06T00:00:00"/>
    <x v="14955"/>
    <x v="7"/>
    <x v="6"/>
    <x v="3"/>
    <x v="8"/>
    <x v="2"/>
    <n v="1"/>
    <n v="554650"/>
    <n v="22186"/>
    <n v="532464"/>
    <n v="404673"/>
    <n v="127791"/>
    <n v="152864"/>
  </r>
  <r>
    <d v="2026-09-06T00:00:00"/>
    <x v="14956"/>
    <x v="5"/>
    <x v="3"/>
    <x v="2"/>
    <x v="8"/>
    <x v="2"/>
    <n v="9"/>
    <n v="413793"/>
    <n v="62068.9"/>
    <n v="351724"/>
    <n v="253241"/>
    <n v="98482.7"/>
    <n v="175799"/>
  </r>
  <r>
    <d v="2026-09-06T00:00:00"/>
    <x v="14957"/>
    <x v="5"/>
    <x v="3"/>
    <x v="2"/>
    <x v="8"/>
    <x v="2"/>
    <n v="9"/>
    <n v="574494"/>
    <n v="74684.2"/>
    <n v="499810"/>
    <n v="359863"/>
    <n v="139947"/>
    <n v="175799"/>
  </r>
  <r>
    <d v="2026-09-06T00:00:00"/>
    <x v="14958"/>
    <x v="4"/>
    <x v="4"/>
    <x v="2"/>
    <x v="8"/>
    <x v="2"/>
    <n v="8"/>
    <n v="475504"/>
    <n v="0"/>
    <n v="475504"/>
    <n v="342363"/>
    <n v="133141"/>
    <n v="175799"/>
  </r>
  <r>
    <d v="2026-09-06T00:00:00"/>
    <x v="14959"/>
    <x v="3"/>
    <x v="0"/>
    <x v="1"/>
    <x v="8"/>
    <x v="2"/>
    <n v="7"/>
    <n v="778614"/>
    <n v="0"/>
    <n v="778614"/>
    <n v="482741"/>
    <n v="295873"/>
    <n v="41627.3"/>
  </r>
  <r>
    <d v="2026-09-06T00:00:00"/>
    <x v="14960"/>
    <x v="4"/>
    <x v="4"/>
    <x v="2"/>
    <x v="8"/>
    <x v="2"/>
    <n v="12"/>
    <n v="550605"/>
    <n v="38542.3"/>
    <n v="512063"/>
    <n v="368685"/>
    <n v="143378"/>
    <n v="175799"/>
  </r>
  <r>
    <d v="2026-09-06T00:00:00"/>
    <x v="14961"/>
    <x v="5"/>
    <x v="3"/>
    <x v="2"/>
    <x v="8"/>
    <x v="2"/>
    <n v="6"/>
    <n v="634669"/>
    <n v="0"/>
    <n v="634669"/>
    <n v="456962"/>
    <n v="177707"/>
    <n v="175799"/>
  </r>
  <r>
    <d v="2026-09-06T00:00:00"/>
    <x v="14962"/>
    <x v="7"/>
    <x v="6"/>
    <x v="3"/>
    <x v="8"/>
    <x v="2"/>
    <n v="2"/>
    <n v="346859"/>
    <n v="41623.1"/>
    <n v="305236"/>
    <n v="231979"/>
    <n v="73256.6"/>
    <n v="152864"/>
  </r>
  <r>
    <d v="2026-09-06T00:00:00"/>
    <x v="14963"/>
    <x v="6"/>
    <x v="2"/>
    <x v="3"/>
    <x v="8"/>
    <x v="2"/>
    <n v="11"/>
    <n v="461092"/>
    <n v="13832.8"/>
    <n v="447259"/>
    <n v="339917"/>
    <n v="107342"/>
    <n v="152864"/>
  </r>
  <r>
    <d v="2026-09-06T00:00:00"/>
    <x v="14964"/>
    <x v="5"/>
    <x v="3"/>
    <x v="2"/>
    <x v="8"/>
    <x v="2"/>
    <n v="10"/>
    <n v="405872"/>
    <n v="56822.1"/>
    <n v="349050"/>
    <n v="251316"/>
    <n v="97734"/>
    <n v="175799"/>
  </r>
  <r>
    <d v="2026-09-06T00:00:00"/>
    <x v="14965"/>
    <x v="0"/>
    <x v="7"/>
    <x v="0"/>
    <x v="8"/>
    <x v="2"/>
    <n v="3"/>
    <n v="360046"/>
    <n v="0"/>
    <n v="360046"/>
    <n v="252032"/>
    <n v="108014"/>
    <n v="68491.8"/>
  </r>
  <r>
    <d v="2026-09-06T00:00:00"/>
    <x v="14966"/>
    <x v="4"/>
    <x v="4"/>
    <x v="2"/>
    <x v="8"/>
    <x v="2"/>
    <n v="6"/>
    <n v="252352"/>
    <n v="27758.7"/>
    <n v="224593"/>
    <n v="161707"/>
    <n v="62886.1"/>
    <n v="175799"/>
  </r>
  <r>
    <d v="2026-09-06T00:00:00"/>
    <x v="14967"/>
    <x v="3"/>
    <x v="0"/>
    <x v="1"/>
    <x v="8"/>
    <x v="2"/>
    <n v="11"/>
    <n v="641669"/>
    <n v="0"/>
    <n v="641669"/>
    <n v="397835"/>
    <n v="243834"/>
    <n v="41627.3"/>
  </r>
  <r>
    <d v="2026-09-06T00:00:00"/>
    <x v="14968"/>
    <x v="0"/>
    <x v="7"/>
    <x v="0"/>
    <x v="8"/>
    <x v="2"/>
    <n v="11"/>
    <n v="597046"/>
    <n v="23881.8"/>
    <n v="573164"/>
    <n v="401215"/>
    <n v="171949"/>
    <n v="68491.8"/>
  </r>
  <r>
    <d v="2026-09-06T00:00:00"/>
    <x v="14969"/>
    <x v="1"/>
    <x v="5"/>
    <x v="0"/>
    <x v="8"/>
    <x v="2"/>
    <n v="8"/>
    <n v="307156"/>
    <n v="0"/>
    <n v="307156"/>
    <n v="215009"/>
    <n v="92146.8"/>
    <n v="68491.8"/>
  </r>
  <r>
    <d v="2026-09-06T00:00:00"/>
    <x v="14970"/>
    <x v="1"/>
    <x v="5"/>
    <x v="0"/>
    <x v="8"/>
    <x v="2"/>
    <n v="5"/>
    <n v="387985"/>
    <n v="23279.1"/>
    <n v="364706"/>
    <n v="255294"/>
    <n v="109412"/>
    <n v="68491.8"/>
  </r>
  <r>
    <d v="2026-09-06T00:00:00"/>
    <x v="14971"/>
    <x v="3"/>
    <x v="0"/>
    <x v="1"/>
    <x v="8"/>
    <x v="2"/>
    <n v="6"/>
    <n v="758509"/>
    <n v="22755.3"/>
    <n v="735754"/>
    <n v="456167"/>
    <n v="279586"/>
    <n v="41627.3"/>
  </r>
  <r>
    <d v="2026-09-06T00:00:00"/>
    <x v="14972"/>
    <x v="7"/>
    <x v="6"/>
    <x v="3"/>
    <x v="8"/>
    <x v="2"/>
    <n v="11"/>
    <n v="55644"/>
    <n v="0"/>
    <n v="55644"/>
    <n v="42289.4"/>
    <n v="13354.6"/>
    <n v="152864"/>
  </r>
  <r>
    <d v="2026-09-06T00:00:00"/>
    <x v="14973"/>
    <x v="4"/>
    <x v="4"/>
    <x v="2"/>
    <x v="8"/>
    <x v="2"/>
    <n v="4"/>
    <n v="756930"/>
    <n v="90831.6"/>
    <n v="666098"/>
    <n v="479591"/>
    <n v="186508"/>
    <n v="175799"/>
  </r>
  <r>
    <d v="2026-09-06T00:00:00"/>
    <x v="14974"/>
    <x v="5"/>
    <x v="3"/>
    <x v="2"/>
    <x v="8"/>
    <x v="2"/>
    <n v="10"/>
    <n v="528621"/>
    <n v="68720.7"/>
    <n v="459900"/>
    <n v="331128"/>
    <n v="128772"/>
    <n v="175799"/>
  </r>
  <r>
    <d v="2026-09-06T00:00:00"/>
    <x v="14975"/>
    <x v="0"/>
    <x v="7"/>
    <x v="0"/>
    <x v="8"/>
    <x v="2"/>
    <n v="9"/>
    <n v="206889"/>
    <n v="24826.7"/>
    <n v="182062"/>
    <n v="127444"/>
    <n v="54618.7"/>
    <n v="68491.8"/>
  </r>
  <r>
    <d v="2026-09-06T00:00:00"/>
    <x v="14976"/>
    <x v="6"/>
    <x v="2"/>
    <x v="3"/>
    <x v="8"/>
    <x v="2"/>
    <n v="3"/>
    <n v="717004"/>
    <n v="100381"/>
    <n v="616623"/>
    <n v="468634"/>
    <n v="147990"/>
    <n v="152864"/>
  </r>
  <r>
    <d v="2026-09-06T00:00:00"/>
    <x v="14977"/>
    <x v="5"/>
    <x v="3"/>
    <x v="2"/>
    <x v="8"/>
    <x v="2"/>
    <n v="2"/>
    <n v="79248"/>
    <n v="10302.2"/>
    <n v="68945.8"/>
    <n v="49640.9"/>
    <n v="19304.8"/>
    <n v="175799"/>
  </r>
  <r>
    <d v="2026-09-06T00:00:00"/>
    <x v="14978"/>
    <x v="5"/>
    <x v="3"/>
    <x v="2"/>
    <x v="8"/>
    <x v="2"/>
    <n v="8"/>
    <n v="766210"/>
    <n v="0"/>
    <n v="766210"/>
    <n v="551671"/>
    <n v="214539"/>
    <n v="175799"/>
  </r>
  <r>
    <d v="2026-09-06T00:00:00"/>
    <x v="14979"/>
    <x v="4"/>
    <x v="4"/>
    <x v="2"/>
    <x v="8"/>
    <x v="2"/>
    <n v="8"/>
    <n v="137192"/>
    <n v="12347.3"/>
    <n v="124845"/>
    <n v="89888.2"/>
    <n v="34956.5"/>
    <n v="175799"/>
  </r>
  <r>
    <d v="2026-09-06T00:00:00"/>
    <x v="14980"/>
    <x v="6"/>
    <x v="2"/>
    <x v="3"/>
    <x v="8"/>
    <x v="2"/>
    <n v="3"/>
    <n v="344158"/>
    <n v="0"/>
    <n v="344158"/>
    <n v="261560"/>
    <n v="82597.9"/>
    <n v="152864"/>
  </r>
  <r>
    <d v="2026-09-06T00:00:00"/>
    <x v="14981"/>
    <x v="6"/>
    <x v="2"/>
    <x v="3"/>
    <x v="8"/>
    <x v="2"/>
    <n v="3"/>
    <n v="664384"/>
    <n v="0"/>
    <n v="664384"/>
    <n v="504932"/>
    <n v="159452"/>
    <n v="152864"/>
  </r>
  <r>
    <d v="2026-09-06T00:00:00"/>
    <x v="14982"/>
    <x v="0"/>
    <x v="7"/>
    <x v="0"/>
    <x v="8"/>
    <x v="2"/>
    <n v="1"/>
    <n v="452732"/>
    <n v="27163.9"/>
    <n v="425568"/>
    <n v="297898"/>
    <n v="127670"/>
    <n v="68491.8"/>
  </r>
  <r>
    <d v="2026-09-07T00:00:00"/>
    <x v="14983"/>
    <x v="0"/>
    <x v="7"/>
    <x v="0"/>
    <x v="8"/>
    <x v="2"/>
    <n v="5"/>
    <n v="283536"/>
    <n v="0"/>
    <n v="283536"/>
    <n v="198475"/>
    <n v="85060.8"/>
    <n v="68491.8"/>
  </r>
  <r>
    <d v="2026-09-07T00:00:00"/>
    <x v="14984"/>
    <x v="0"/>
    <x v="7"/>
    <x v="0"/>
    <x v="8"/>
    <x v="2"/>
    <n v="1"/>
    <n v="600134"/>
    <n v="0"/>
    <n v="600134"/>
    <n v="420094"/>
    <n v="180040"/>
    <n v="68491.8"/>
  </r>
  <r>
    <d v="2026-09-07T00:00:00"/>
    <x v="14985"/>
    <x v="7"/>
    <x v="6"/>
    <x v="3"/>
    <x v="8"/>
    <x v="2"/>
    <n v="10"/>
    <n v="419158"/>
    <n v="41915.8"/>
    <n v="377242"/>
    <n v="286704"/>
    <n v="90538.1"/>
    <n v="152864"/>
  </r>
  <r>
    <d v="2026-09-07T00:00:00"/>
    <x v="14986"/>
    <x v="0"/>
    <x v="7"/>
    <x v="0"/>
    <x v="8"/>
    <x v="2"/>
    <n v="8"/>
    <n v="459563"/>
    <n v="32169.4"/>
    <n v="427394"/>
    <n v="299176"/>
    <n v="128218"/>
    <n v="68491.8"/>
  </r>
  <r>
    <d v="2026-09-07T00:00:00"/>
    <x v="14987"/>
    <x v="0"/>
    <x v="7"/>
    <x v="0"/>
    <x v="8"/>
    <x v="2"/>
    <n v="8"/>
    <n v="216055"/>
    <n v="25926.6"/>
    <n v="190128"/>
    <n v="133090"/>
    <n v="57038.5"/>
    <n v="68491.8"/>
  </r>
  <r>
    <d v="2026-09-07T00:00:00"/>
    <x v="14988"/>
    <x v="6"/>
    <x v="2"/>
    <x v="3"/>
    <x v="8"/>
    <x v="2"/>
    <n v="12"/>
    <n v="677622"/>
    <n v="0"/>
    <n v="677622"/>
    <n v="514993"/>
    <n v="162629"/>
    <n v="152864"/>
  </r>
  <r>
    <d v="2026-09-07T00:00:00"/>
    <x v="14989"/>
    <x v="7"/>
    <x v="6"/>
    <x v="3"/>
    <x v="8"/>
    <x v="2"/>
    <n v="12"/>
    <n v="703595"/>
    <n v="0"/>
    <n v="703595"/>
    <n v="534732"/>
    <n v="168863"/>
    <n v="152864"/>
  </r>
  <r>
    <d v="2026-09-07T00:00:00"/>
    <x v="14990"/>
    <x v="3"/>
    <x v="0"/>
    <x v="1"/>
    <x v="8"/>
    <x v="2"/>
    <n v="8"/>
    <n v="743130"/>
    <n v="104038"/>
    <n v="639092"/>
    <n v="396237"/>
    <n v="242855"/>
    <n v="41627.3"/>
  </r>
  <r>
    <d v="2026-09-07T00:00:00"/>
    <x v="14991"/>
    <x v="6"/>
    <x v="2"/>
    <x v="3"/>
    <x v="8"/>
    <x v="2"/>
    <n v="2"/>
    <n v="613129"/>
    <n v="79706.8"/>
    <n v="533422"/>
    <n v="405401"/>
    <n v="128021"/>
    <n v="152864"/>
  </r>
  <r>
    <d v="2026-09-07T00:00:00"/>
    <x v="14992"/>
    <x v="3"/>
    <x v="0"/>
    <x v="1"/>
    <x v="8"/>
    <x v="2"/>
    <n v="10"/>
    <n v="84008"/>
    <n v="6720.64"/>
    <n v="77287.4"/>
    <n v="47918.2"/>
    <n v="29369.2"/>
    <n v="41627.3"/>
  </r>
  <r>
    <d v="2026-09-07T00:00:00"/>
    <x v="14993"/>
    <x v="6"/>
    <x v="2"/>
    <x v="3"/>
    <x v="8"/>
    <x v="2"/>
    <n v="7"/>
    <n v="245997"/>
    <n v="24599.7"/>
    <n v="221397"/>
    <n v="168262"/>
    <n v="53135.3"/>
    <n v="152864"/>
  </r>
  <r>
    <d v="2026-09-07T00:00:00"/>
    <x v="14994"/>
    <x v="7"/>
    <x v="6"/>
    <x v="3"/>
    <x v="8"/>
    <x v="2"/>
    <n v="7"/>
    <n v="120395"/>
    <n v="14447.4"/>
    <n v="105948"/>
    <n v="80520.2"/>
    <n v="25427.4"/>
    <n v="152864"/>
  </r>
  <r>
    <d v="2026-09-07T00:00:00"/>
    <x v="14995"/>
    <x v="6"/>
    <x v="2"/>
    <x v="3"/>
    <x v="8"/>
    <x v="2"/>
    <n v="2"/>
    <n v="737393"/>
    <n v="0"/>
    <n v="737393"/>
    <n v="560419"/>
    <n v="176974"/>
    <n v="152864"/>
  </r>
  <r>
    <d v="2026-09-07T00:00:00"/>
    <x v="14996"/>
    <x v="7"/>
    <x v="6"/>
    <x v="3"/>
    <x v="8"/>
    <x v="2"/>
    <n v="7"/>
    <n v="518355"/>
    <n v="0"/>
    <n v="518355"/>
    <n v="393950"/>
    <n v="124405"/>
    <n v="152864"/>
  </r>
  <r>
    <d v="2026-09-07T00:00:00"/>
    <x v="14997"/>
    <x v="4"/>
    <x v="4"/>
    <x v="2"/>
    <x v="8"/>
    <x v="2"/>
    <n v="3"/>
    <n v="625107"/>
    <n v="0"/>
    <n v="625107"/>
    <n v="450077"/>
    <n v="175030"/>
    <n v="175799"/>
  </r>
  <r>
    <d v="2026-09-07T00:00:00"/>
    <x v="14998"/>
    <x v="2"/>
    <x v="1"/>
    <x v="1"/>
    <x v="8"/>
    <x v="2"/>
    <n v="3"/>
    <n v="701684"/>
    <n v="49117.9"/>
    <n v="652566"/>
    <n v="404591"/>
    <n v="247975"/>
    <n v="41627.3"/>
  </r>
  <r>
    <d v="2026-09-07T00:00:00"/>
    <x v="14999"/>
    <x v="4"/>
    <x v="4"/>
    <x v="2"/>
    <x v="8"/>
    <x v="2"/>
    <n v="12"/>
    <n v="790371"/>
    <n v="63229.7"/>
    <n v="727141"/>
    <n v="523542"/>
    <n v="203600"/>
    <n v="175799"/>
  </r>
  <r>
    <d v="2026-09-07T00:00:00"/>
    <x v="15000"/>
    <x v="7"/>
    <x v="6"/>
    <x v="3"/>
    <x v="8"/>
    <x v="2"/>
    <n v="1"/>
    <n v="751743"/>
    <n v="30069.7"/>
    <n v="721673"/>
    <n v="548472"/>
    <n v="173202"/>
    <n v="152864"/>
  </r>
  <r>
    <d v="2026-09-07T00:00:00"/>
    <x v="15001"/>
    <x v="5"/>
    <x v="3"/>
    <x v="2"/>
    <x v="8"/>
    <x v="2"/>
    <n v="6"/>
    <n v="246787"/>
    <n v="29614.4"/>
    <n v="217173"/>
    <n v="156364"/>
    <n v="60808.3"/>
    <n v="175799"/>
  </r>
  <r>
    <d v="2026-09-07T00:00:00"/>
    <x v="15002"/>
    <x v="5"/>
    <x v="3"/>
    <x v="2"/>
    <x v="8"/>
    <x v="2"/>
    <n v="4"/>
    <n v="521866"/>
    <n v="0"/>
    <n v="521866"/>
    <n v="375744"/>
    <n v="146122"/>
    <n v="175799"/>
  </r>
  <r>
    <d v="2026-09-07T00:00:00"/>
    <x v="15003"/>
    <x v="7"/>
    <x v="6"/>
    <x v="3"/>
    <x v="8"/>
    <x v="2"/>
    <n v="10"/>
    <n v="200875"/>
    <n v="22096.2"/>
    <n v="178779"/>
    <n v="135872"/>
    <n v="42906.9"/>
    <n v="152864"/>
  </r>
  <r>
    <d v="2026-09-07T00:00:00"/>
    <x v="15004"/>
    <x v="6"/>
    <x v="2"/>
    <x v="3"/>
    <x v="8"/>
    <x v="2"/>
    <n v="3"/>
    <n v="211798"/>
    <n v="0"/>
    <n v="211798"/>
    <n v="160966"/>
    <n v="50831.5"/>
    <n v="152864"/>
  </r>
  <r>
    <d v="2026-09-07T00:00:00"/>
    <x v="15005"/>
    <x v="2"/>
    <x v="1"/>
    <x v="1"/>
    <x v="8"/>
    <x v="2"/>
    <n v="8"/>
    <n v="389705"/>
    <n v="0"/>
    <n v="389705"/>
    <n v="241617"/>
    <n v="148088"/>
    <n v="41627.3"/>
  </r>
  <r>
    <d v="2026-09-07T00:00:00"/>
    <x v="15006"/>
    <x v="0"/>
    <x v="7"/>
    <x v="0"/>
    <x v="8"/>
    <x v="2"/>
    <n v="10"/>
    <n v="166327"/>
    <n v="6653.08"/>
    <n v="159674"/>
    <n v="111772"/>
    <n v="47902.2"/>
    <n v="68491.8"/>
  </r>
  <r>
    <d v="2026-09-07T00:00:00"/>
    <x v="15007"/>
    <x v="7"/>
    <x v="6"/>
    <x v="3"/>
    <x v="8"/>
    <x v="2"/>
    <n v="2"/>
    <n v="663429"/>
    <n v="99514.4"/>
    <n v="563915"/>
    <n v="428575"/>
    <n v="135340"/>
    <n v="152864"/>
  </r>
  <r>
    <d v="2026-09-07T00:00:00"/>
    <x v="15008"/>
    <x v="7"/>
    <x v="6"/>
    <x v="3"/>
    <x v="8"/>
    <x v="2"/>
    <n v="10"/>
    <n v="644577"/>
    <n v="77349.2"/>
    <n v="567228"/>
    <n v="431093"/>
    <n v="136135"/>
    <n v="152864"/>
  </r>
  <r>
    <d v="2026-09-07T00:00:00"/>
    <x v="15009"/>
    <x v="4"/>
    <x v="4"/>
    <x v="2"/>
    <x v="8"/>
    <x v="2"/>
    <n v="6"/>
    <n v="826109"/>
    <n v="0"/>
    <n v="826109"/>
    <n v="594798"/>
    <n v="231311"/>
    <n v="175799"/>
  </r>
  <r>
    <d v="2026-09-07T00:00:00"/>
    <x v="15010"/>
    <x v="3"/>
    <x v="0"/>
    <x v="1"/>
    <x v="8"/>
    <x v="2"/>
    <n v="7"/>
    <n v="511092"/>
    <n v="51109.2"/>
    <n v="459983"/>
    <n v="285189"/>
    <n v="174793"/>
    <n v="41627.3"/>
  </r>
  <r>
    <d v="2026-09-07T00:00:00"/>
    <x v="15011"/>
    <x v="5"/>
    <x v="3"/>
    <x v="2"/>
    <x v="8"/>
    <x v="2"/>
    <n v="2"/>
    <n v="418072"/>
    <n v="20903.6"/>
    <n v="397168"/>
    <n v="285961"/>
    <n v="111207"/>
    <n v="175799"/>
  </r>
  <r>
    <d v="2026-09-07T00:00:00"/>
    <x v="15012"/>
    <x v="3"/>
    <x v="0"/>
    <x v="1"/>
    <x v="8"/>
    <x v="2"/>
    <n v="2"/>
    <n v="310521"/>
    <n v="27946.9"/>
    <n v="282574"/>
    <n v="175196"/>
    <n v="107378"/>
    <n v="41627.3"/>
  </r>
  <r>
    <d v="2026-09-07T00:00:00"/>
    <x v="15013"/>
    <x v="6"/>
    <x v="2"/>
    <x v="3"/>
    <x v="8"/>
    <x v="2"/>
    <n v="10"/>
    <n v="156665"/>
    <n v="10966.5"/>
    <n v="145698"/>
    <n v="110731"/>
    <n v="34967.6"/>
    <n v="152864"/>
  </r>
  <r>
    <d v="2026-09-07T00:00:00"/>
    <x v="15014"/>
    <x v="6"/>
    <x v="2"/>
    <x v="3"/>
    <x v="8"/>
    <x v="2"/>
    <n v="1"/>
    <n v="148880"/>
    <n v="0"/>
    <n v="148880"/>
    <n v="113149"/>
    <n v="35731.2"/>
    <n v="152864"/>
  </r>
  <r>
    <d v="2026-09-07T00:00:00"/>
    <x v="15015"/>
    <x v="5"/>
    <x v="3"/>
    <x v="2"/>
    <x v="8"/>
    <x v="2"/>
    <n v="5"/>
    <n v="82870"/>
    <n v="7458.3"/>
    <n v="75411.7"/>
    <n v="54296.4"/>
    <n v="21115.3"/>
    <n v="175799"/>
  </r>
  <r>
    <d v="2026-09-07T00:00:00"/>
    <x v="15016"/>
    <x v="3"/>
    <x v="0"/>
    <x v="1"/>
    <x v="8"/>
    <x v="2"/>
    <n v="7"/>
    <n v="802792"/>
    <n v="48167.5"/>
    <n v="754624"/>
    <n v="467867"/>
    <n v="286757"/>
    <n v="41627.3"/>
  </r>
  <r>
    <d v="2026-09-07T00:00:00"/>
    <x v="15017"/>
    <x v="0"/>
    <x v="7"/>
    <x v="0"/>
    <x v="8"/>
    <x v="2"/>
    <n v="11"/>
    <n v="366769"/>
    <n v="14670.8"/>
    <n v="352098"/>
    <n v="246469"/>
    <n v="105629"/>
    <n v="68491.8"/>
  </r>
  <r>
    <d v="2026-09-07T00:00:00"/>
    <x v="15018"/>
    <x v="1"/>
    <x v="5"/>
    <x v="0"/>
    <x v="8"/>
    <x v="2"/>
    <n v="9"/>
    <n v="801366"/>
    <n v="0"/>
    <n v="801366"/>
    <n v="560956"/>
    <n v="240410"/>
    <n v="68491.8"/>
  </r>
  <r>
    <d v="2026-09-07T00:00:00"/>
    <x v="15019"/>
    <x v="2"/>
    <x v="1"/>
    <x v="1"/>
    <x v="8"/>
    <x v="2"/>
    <n v="8"/>
    <n v="705618"/>
    <n v="42337.1"/>
    <n v="663281"/>
    <n v="411234"/>
    <n v="252047"/>
    <n v="41627.3"/>
  </r>
  <r>
    <d v="2026-09-07T00:00:00"/>
    <x v="15020"/>
    <x v="4"/>
    <x v="4"/>
    <x v="2"/>
    <x v="8"/>
    <x v="2"/>
    <n v="6"/>
    <n v="555657"/>
    <n v="0"/>
    <n v="555657"/>
    <n v="400073"/>
    <n v="155584"/>
    <n v="175799"/>
  </r>
  <r>
    <d v="2026-09-07T00:00:00"/>
    <x v="15021"/>
    <x v="5"/>
    <x v="3"/>
    <x v="2"/>
    <x v="8"/>
    <x v="2"/>
    <n v="7"/>
    <n v="106329"/>
    <n v="0"/>
    <n v="106329"/>
    <n v="76556.9"/>
    <n v="29772.1"/>
    <n v="175799"/>
  </r>
  <r>
    <d v="2026-09-07T00:00:00"/>
    <x v="15022"/>
    <x v="4"/>
    <x v="4"/>
    <x v="2"/>
    <x v="8"/>
    <x v="2"/>
    <n v="5"/>
    <n v="443306"/>
    <n v="17732.2"/>
    <n v="425574"/>
    <n v="306413"/>
    <n v="119161"/>
    <n v="175799"/>
  </r>
  <r>
    <d v="2026-09-07T00:00:00"/>
    <x v="15023"/>
    <x v="3"/>
    <x v="0"/>
    <x v="1"/>
    <x v="8"/>
    <x v="2"/>
    <n v="2"/>
    <n v="232509"/>
    <n v="9300.36"/>
    <n v="223209"/>
    <n v="138389"/>
    <n v="84819.3"/>
    <n v="41627.3"/>
  </r>
  <r>
    <d v="2026-09-07T00:00:00"/>
    <x v="15024"/>
    <x v="2"/>
    <x v="1"/>
    <x v="1"/>
    <x v="8"/>
    <x v="2"/>
    <n v="7"/>
    <n v="748065"/>
    <n v="67325.9"/>
    <n v="680739"/>
    <n v="422058"/>
    <n v="258681"/>
    <n v="41627.3"/>
  </r>
  <r>
    <d v="2026-09-07T00:00:00"/>
    <x v="15025"/>
    <x v="6"/>
    <x v="2"/>
    <x v="3"/>
    <x v="8"/>
    <x v="2"/>
    <n v="5"/>
    <n v="268801"/>
    <n v="13440"/>
    <n v="255361"/>
    <n v="194074"/>
    <n v="61286.6"/>
    <n v="152864"/>
  </r>
  <r>
    <d v="2026-09-07T00:00:00"/>
    <x v="15026"/>
    <x v="0"/>
    <x v="7"/>
    <x v="0"/>
    <x v="8"/>
    <x v="2"/>
    <n v="3"/>
    <n v="94460"/>
    <n v="5667.6"/>
    <n v="88792.4"/>
    <n v="62154.7"/>
    <n v="26637.7"/>
    <n v="68491.8"/>
  </r>
  <r>
    <d v="2026-09-07T00:00:00"/>
    <x v="15027"/>
    <x v="1"/>
    <x v="5"/>
    <x v="0"/>
    <x v="8"/>
    <x v="2"/>
    <n v="3"/>
    <n v="220026"/>
    <n v="11001.3"/>
    <n v="209025"/>
    <n v="146317"/>
    <n v="62707.4"/>
    <n v="68491.8"/>
  </r>
  <r>
    <d v="2026-09-07T00:00:00"/>
    <x v="15028"/>
    <x v="6"/>
    <x v="2"/>
    <x v="3"/>
    <x v="8"/>
    <x v="2"/>
    <n v="5"/>
    <n v="722759"/>
    <n v="93958.7"/>
    <n v="628800"/>
    <n v="477888"/>
    <n v="150912"/>
    <n v="152864"/>
  </r>
  <r>
    <d v="2026-09-07T00:00:00"/>
    <x v="15029"/>
    <x v="5"/>
    <x v="3"/>
    <x v="2"/>
    <x v="8"/>
    <x v="2"/>
    <n v="12"/>
    <n v="753779"/>
    <n v="0"/>
    <n v="753779"/>
    <n v="542721"/>
    <n v="211058"/>
    <n v="175799"/>
  </r>
  <r>
    <d v="2026-09-07T00:00:00"/>
    <x v="15030"/>
    <x v="2"/>
    <x v="1"/>
    <x v="1"/>
    <x v="8"/>
    <x v="2"/>
    <n v="11"/>
    <n v="110826"/>
    <n v="9974.34"/>
    <n v="100852"/>
    <n v="62528"/>
    <n v="38323.6"/>
    <n v="41627.3"/>
  </r>
  <r>
    <d v="2026-09-07T00:00:00"/>
    <x v="15031"/>
    <x v="2"/>
    <x v="1"/>
    <x v="1"/>
    <x v="8"/>
    <x v="2"/>
    <n v="9"/>
    <n v="362501"/>
    <n v="50750.1"/>
    <n v="311751"/>
    <n v="193286"/>
    <n v="118465"/>
    <n v="41627.3"/>
  </r>
  <r>
    <d v="2026-09-07T00:00:00"/>
    <x v="15032"/>
    <x v="1"/>
    <x v="5"/>
    <x v="0"/>
    <x v="8"/>
    <x v="2"/>
    <n v="1"/>
    <n v="123992"/>
    <n v="0"/>
    <n v="123992"/>
    <n v="86794.4"/>
    <n v="37197.6"/>
    <n v="68491.8"/>
  </r>
  <r>
    <d v="2026-09-07T00:00:00"/>
    <x v="15033"/>
    <x v="1"/>
    <x v="5"/>
    <x v="0"/>
    <x v="8"/>
    <x v="2"/>
    <n v="8"/>
    <n v="757767"/>
    <n v="0"/>
    <n v="757767"/>
    <n v="530437"/>
    <n v="227330"/>
    <n v="68491.8"/>
  </r>
  <r>
    <d v="2026-09-07T00:00:00"/>
    <x v="15034"/>
    <x v="5"/>
    <x v="3"/>
    <x v="2"/>
    <x v="8"/>
    <x v="2"/>
    <n v="9"/>
    <n v="86654"/>
    <n v="0"/>
    <n v="86654"/>
    <n v="62390.9"/>
    <n v="24263.1"/>
    <n v="175799"/>
  </r>
  <r>
    <d v="2026-09-07T00:00:00"/>
    <x v="15035"/>
    <x v="1"/>
    <x v="5"/>
    <x v="0"/>
    <x v="8"/>
    <x v="2"/>
    <n v="5"/>
    <n v="218273"/>
    <n v="0"/>
    <n v="218273"/>
    <n v="152791"/>
    <n v="65481.9"/>
    <n v="68491.8"/>
  </r>
  <r>
    <d v="2026-09-08T00:00:00"/>
    <x v="15036"/>
    <x v="1"/>
    <x v="5"/>
    <x v="0"/>
    <x v="8"/>
    <x v="2"/>
    <n v="7"/>
    <n v="494865"/>
    <n v="0"/>
    <n v="494865"/>
    <n v="346406"/>
    <n v="148460"/>
    <n v="68491.8"/>
  </r>
  <r>
    <d v="2026-09-08T00:00:00"/>
    <x v="15037"/>
    <x v="3"/>
    <x v="0"/>
    <x v="1"/>
    <x v="8"/>
    <x v="2"/>
    <n v="2"/>
    <n v="818637"/>
    <n v="24559.1"/>
    <n v="794078"/>
    <n v="492328"/>
    <n v="301750"/>
    <n v="41627.3"/>
  </r>
  <r>
    <d v="2026-09-08T00:00:00"/>
    <x v="15038"/>
    <x v="5"/>
    <x v="3"/>
    <x v="2"/>
    <x v="8"/>
    <x v="2"/>
    <n v="8"/>
    <n v="332021"/>
    <n v="9960.63"/>
    <n v="322060"/>
    <n v="231883"/>
    <n v="90176.9"/>
    <n v="175799"/>
  </r>
  <r>
    <d v="2026-09-08T00:00:00"/>
    <x v="15039"/>
    <x v="6"/>
    <x v="2"/>
    <x v="3"/>
    <x v="8"/>
    <x v="2"/>
    <n v="1"/>
    <n v="97326"/>
    <n v="6812.82"/>
    <n v="90513.2"/>
    <n v="68790"/>
    <n v="21723.2"/>
    <n v="152864"/>
  </r>
  <r>
    <d v="2026-09-08T00:00:00"/>
    <x v="15040"/>
    <x v="6"/>
    <x v="2"/>
    <x v="3"/>
    <x v="8"/>
    <x v="2"/>
    <n v="1"/>
    <n v="684509"/>
    <n v="54760.7"/>
    <n v="629748"/>
    <n v="478609"/>
    <n v="151140"/>
    <n v="152864"/>
  </r>
  <r>
    <d v="2026-09-08T00:00:00"/>
    <x v="15041"/>
    <x v="3"/>
    <x v="0"/>
    <x v="1"/>
    <x v="8"/>
    <x v="2"/>
    <n v="5"/>
    <n v="304140"/>
    <n v="0"/>
    <n v="304140"/>
    <n v="188567"/>
    <n v="115573"/>
    <n v="41627.3"/>
  </r>
  <r>
    <d v="2026-09-08T00:00:00"/>
    <x v="15042"/>
    <x v="2"/>
    <x v="1"/>
    <x v="1"/>
    <x v="8"/>
    <x v="2"/>
    <n v="6"/>
    <n v="668407"/>
    <n v="86892.9"/>
    <n v="581514"/>
    <n v="360539"/>
    <n v="220975"/>
    <n v="41627.3"/>
  </r>
  <r>
    <d v="2026-09-08T00:00:00"/>
    <x v="15043"/>
    <x v="1"/>
    <x v="5"/>
    <x v="0"/>
    <x v="8"/>
    <x v="2"/>
    <n v="5"/>
    <n v="448619"/>
    <n v="13458.6"/>
    <n v="435160"/>
    <n v="304612"/>
    <n v="130548"/>
    <n v="68491.8"/>
  </r>
  <r>
    <d v="2026-09-08T00:00:00"/>
    <x v="15044"/>
    <x v="3"/>
    <x v="0"/>
    <x v="1"/>
    <x v="8"/>
    <x v="2"/>
    <n v="5"/>
    <n v="841522"/>
    <n v="92567.4"/>
    <n v="748955"/>
    <n v="464352"/>
    <n v="284603"/>
    <n v="41627.3"/>
  </r>
  <r>
    <d v="2026-09-08T00:00:00"/>
    <x v="15045"/>
    <x v="6"/>
    <x v="2"/>
    <x v="3"/>
    <x v="8"/>
    <x v="2"/>
    <n v="9"/>
    <n v="574263"/>
    <n v="68911.6"/>
    <n v="505351"/>
    <n v="384067"/>
    <n v="121284"/>
    <n v="152864"/>
  </r>
  <r>
    <d v="2026-09-08T00:00:00"/>
    <x v="15046"/>
    <x v="5"/>
    <x v="3"/>
    <x v="2"/>
    <x v="8"/>
    <x v="2"/>
    <n v="10"/>
    <n v="815061"/>
    <n v="0"/>
    <n v="815061"/>
    <n v="586844"/>
    <n v="228217"/>
    <n v="175799"/>
  </r>
  <r>
    <d v="2026-09-08T00:00:00"/>
    <x v="15047"/>
    <x v="2"/>
    <x v="1"/>
    <x v="1"/>
    <x v="8"/>
    <x v="2"/>
    <n v="1"/>
    <n v="803234"/>
    <n v="56226.4"/>
    <n v="747008"/>
    <n v="463145"/>
    <n v="283863"/>
    <n v="41627.3"/>
  </r>
  <r>
    <d v="2026-09-08T00:00:00"/>
    <x v="15048"/>
    <x v="0"/>
    <x v="7"/>
    <x v="0"/>
    <x v="8"/>
    <x v="2"/>
    <n v="1"/>
    <n v="194967"/>
    <n v="15597.4"/>
    <n v="179370"/>
    <n v="125559"/>
    <n v="53810.9"/>
    <n v="68491.8"/>
  </r>
  <r>
    <d v="2026-09-08T00:00:00"/>
    <x v="15049"/>
    <x v="1"/>
    <x v="5"/>
    <x v="0"/>
    <x v="8"/>
    <x v="2"/>
    <n v="7"/>
    <n v="210976"/>
    <n v="18987.8"/>
    <n v="191988"/>
    <n v="134392"/>
    <n v="57596.4"/>
    <n v="68491.8"/>
  </r>
  <r>
    <d v="2026-09-08T00:00:00"/>
    <x v="15050"/>
    <x v="5"/>
    <x v="3"/>
    <x v="2"/>
    <x v="8"/>
    <x v="2"/>
    <n v="6"/>
    <n v="144965"/>
    <n v="0"/>
    <n v="144965"/>
    <n v="104375"/>
    <n v="40590.2"/>
    <n v="175799"/>
  </r>
  <r>
    <d v="2026-09-08T00:00:00"/>
    <x v="15051"/>
    <x v="2"/>
    <x v="1"/>
    <x v="1"/>
    <x v="8"/>
    <x v="2"/>
    <n v="6"/>
    <n v="188838"/>
    <n v="9441.9"/>
    <n v="179396"/>
    <n v="111226"/>
    <n v="68170.5"/>
    <n v="41627.3"/>
  </r>
  <r>
    <d v="2026-09-08T00:00:00"/>
    <x v="15052"/>
    <x v="1"/>
    <x v="5"/>
    <x v="0"/>
    <x v="8"/>
    <x v="2"/>
    <n v="12"/>
    <n v="236951"/>
    <n v="23695.1"/>
    <n v="213256"/>
    <n v="149279"/>
    <n v="63976.8"/>
    <n v="68491.8"/>
  </r>
  <r>
    <d v="2026-09-08T00:00:00"/>
    <x v="15053"/>
    <x v="0"/>
    <x v="7"/>
    <x v="0"/>
    <x v="8"/>
    <x v="2"/>
    <n v="8"/>
    <n v="615579"/>
    <n v="92336.9"/>
    <n v="523242"/>
    <n v="366270"/>
    <n v="156973"/>
    <n v="68491.8"/>
  </r>
  <r>
    <d v="2026-09-08T00:00:00"/>
    <x v="15054"/>
    <x v="0"/>
    <x v="7"/>
    <x v="0"/>
    <x v="8"/>
    <x v="2"/>
    <n v="8"/>
    <n v="745572"/>
    <n v="104380"/>
    <n v="641192"/>
    <n v="448834"/>
    <n v="192358"/>
    <n v="68491.8"/>
  </r>
  <r>
    <d v="2026-09-08T00:00:00"/>
    <x v="15055"/>
    <x v="1"/>
    <x v="5"/>
    <x v="0"/>
    <x v="8"/>
    <x v="2"/>
    <n v="10"/>
    <n v="319604"/>
    <n v="38352.5"/>
    <n v="281252"/>
    <n v="196876"/>
    <n v="84375.5"/>
    <n v="68491.8"/>
  </r>
  <r>
    <d v="2026-09-08T00:00:00"/>
    <x v="15056"/>
    <x v="2"/>
    <x v="1"/>
    <x v="1"/>
    <x v="8"/>
    <x v="2"/>
    <n v="10"/>
    <n v="506721"/>
    <n v="0"/>
    <n v="506721"/>
    <n v="314167"/>
    <n v="192554"/>
    <n v="41627.3"/>
  </r>
  <r>
    <d v="2026-09-08T00:00:00"/>
    <x v="15057"/>
    <x v="7"/>
    <x v="6"/>
    <x v="3"/>
    <x v="8"/>
    <x v="2"/>
    <n v="1"/>
    <n v="769826"/>
    <n v="23094.8"/>
    <n v="746731"/>
    <n v="567516"/>
    <n v="179215"/>
    <n v="152864"/>
  </r>
  <r>
    <d v="2026-09-08T00:00:00"/>
    <x v="15058"/>
    <x v="5"/>
    <x v="3"/>
    <x v="2"/>
    <x v="8"/>
    <x v="2"/>
    <n v="4"/>
    <n v="814394"/>
    <n v="65151.5"/>
    <n v="749242"/>
    <n v="539455"/>
    <n v="209788"/>
    <n v="175799"/>
  </r>
  <r>
    <d v="2026-09-08T00:00:00"/>
    <x v="15059"/>
    <x v="5"/>
    <x v="3"/>
    <x v="2"/>
    <x v="8"/>
    <x v="2"/>
    <n v="10"/>
    <n v="839348"/>
    <n v="75541.3"/>
    <n v="763807"/>
    <n v="549941"/>
    <n v="213866"/>
    <n v="175799"/>
  </r>
  <r>
    <d v="2026-09-08T00:00:00"/>
    <x v="15060"/>
    <x v="2"/>
    <x v="1"/>
    <x v="1"/>
    <x v="8"/>
    <x v="2"/>
    <n v="6"/>
    <n v="768449"/>
    <n v="30738"/>
    <n v="737711"/>
    <n v="457381"/>
    <n v="280330"/>
    <n v="41627.3"/>
  </r>
  <r>
    <d v="2026-09-08T00:00:00"/>
    <x v="15061"/>
    <x v="3"/>
    <x v="0"/>
    <x v="1"/>
    <x v="8"/>
    <x v="2"/>
    <n v="9"/>
    <n v="490621"/>
    <n v="29437.3"/>
    <n v="461184"/>
    <n v="285934"/>
    <n v="175250"/>
    <n v="41627.3"/>
  </r>
  <r>
    <d v="2026-09-08T00:00:00"/>
    <x v="15062"/>
    <x v="2"/>
    <x v="1"/>
    <x v="1"/>
    <x v="8"/>
    <x v="2"/>
    <n v="2"/>
    <n v="380613"/>
    <n v="26642.9"/>
    <n v="353970"/>
    <n v="219461"/>
    <n v="134509"/>
    <n v="41627.3"/>
  </r>
  <r>
    <d v="2026-09-08T00:00:00"/>
    <x v="15063"/>
    <x v="4"/>
    <x v="4"/>
    <x v="2"/>
    <x v="8"/>
    <x v="2"/>
    <n v="12"/>
    <n v="87432"/>
    <n v="2622.96"/>
    <n v="84809"/>
    <n v="61062.5"/>
    <n v="23746.5"/>
    <n v="175799"/>
  </r>
  <r>
    <d v="2026-09-08T00:00:00"/>
    <x v="15064"/>
    <x v="1"/>
    <x v="5"/>
    <x v="0"/>
    <x v="8"/>
    <x v="2"/>
    <n v="1"/>
    <n v="226328"/>
    <n v="29422.6"/>
    <n v="196905"/>
    <n v="137834"/>
    <n v="59071.6"/>
    <n v="68491.8"/>
  </r>
  <r>
    <d v="2026-09-08T00:00:00"/>
    <x v="15065"/>
    <x v="3"/>
    <x v="0"/>
    <x v="1"/>
    <x v="8"/>
    <x v="2"/>
    <n v="1"/>
    <n v="219656"/>
    <n v="0"/>
    <n v="219656"/>
    <n v="136187"/>
    <n v="83469.3"/>
    <n v="41627.3"/>
  </r>
  <r>
    <d v="2026-09-08T00:00:00"/>
    <x v="15066"/>
    <x v="7"/>
    <x v="6"/>
    <x v="3"/>
    <x v="8"/>
    <x v="2"/>
    <n v="12"/>
    <n v="305069"/>
    <n v="15253.5"/>
    <n v="289816"/>
    <n v="220260"/>
    <n v="69555.7"/>
    <n v="152864"/>
  </r>
  <r>
    <d v="2026-09-08T00:00:00"/>
    <x v="15067"/>
    <x v="6"/>
    <x v="2"/>
    <x v="3"/>
    <x v="8"/>
    <x v="2"/>
    <n v="11"/>
    <n v="252486"/>
    <n v="17674"/>
    <n v="234812"/>
    <n v="178457"/>
    <n v="56354.9"/>
    <n v="152864"/>
  </r>
  <r>
    <d v="2026-09-08T00:00:00"/>
    <x v="15068"/>
    <x v="5"/>
    <x v="3"/>
    <x v="2"/>
    <x v="8"/>
    <x v="2"/>
    <n v="8"/>
    <n v="486723"/>
    <n v="0"/>
    <n v="486723"/>
    <n v="350441"/>
    <n v="136282"/>
    <n v="175799"/>
  </r>
  <r>
    <d v="2026-09-08T00:00:00"/>
    <x v="15069"/>
    <x v="5"/>
    <x v="3"/>
    <x v="2"/>
    <x v="8"/>
    <x v="2"/>
    <n v="7"/>
    <n v="181724"/>
    <n v="27258.6"/>
    <n v="154465"/>
    <n v="111215"/>
    <n v="43250.3"/>
    <n v="175799"/>
  </r>
  <r>
    <d v="2026-09-08T00:00:00"/>
    <x v="15070"/>
    <x v="2"/>
    <x v="1"/>
    <x v="1"/>
    <x v="8"/>
    <x v="2"/>
    <n v="5"/>
    <n v="222004"/>
    <n v="15540.3"/>
    <n v="206464"/>
    <n v="128008"/>
    <n v="78456.2"/>
    <n v="41627.3"/>
  </r>
  <r>
    <d v="2026-09-08T00:00:00"/>
    <x v="15071"/>
    <x v="3"/>
    <x v="0"/>
    <x v="1"/>
    <x v="8"/>
    <x v="2"/>
    <n v="11"/>
    <n v="496186"/>
    <n v="24809.3"/>
    <n v="471377"/>
    <n v="292254"/>
    <n v="179123"/>
    <n v="41627.3"/>
  </r>
  <r>
    <d v="2026-09-08T00:00:00"/>
    <x v="15072"/>
    <x v="4"/>
    <x v="4"/>
    <x v="2"/>
    <x v="8"/>
    <x v="2"/>
    <n v="6"/>
    <n v="544563"/>
    <n v="0"/>
    <n v="544563"/>
    <n v="392085"/>
    <n v="152478"/>
    <n v="175799"/>
  </r>
  <r>
    <d v="2026-09-08T00:00:00"/>
    <x v="15073"/>
    <x v="3"/>
    <x v="0"/>
    <x v="1"/>
    <x v="8"/>
    <x v="2"/>
    <n v="10"/>
    <n v="141771"/>
    <n v="0"/>
    <n v="141771"/>
    <n v="87898"/>
    <n v="53873"/>
    <n v="41627.3"/>
  </r>
  <r>
    <d v="2026-09-08T00:00:00"/>
    <x v="15074"/>
    <x v="2"/>
    <x v="1"/>
    <x v="1"/>
    <x v="8"/>
    <x v="2"/>
    <n v="3"/>
    <n v="455186"/>
    <n v="40966.7"/>
    <n v="414219"/>
    <n v="256816"/>
    <n v="157403"/>
    <n v="41627.3"/>
  </r>
  <r>
    <d v="2026-09-08T00:00:00"/>
    <x v="15075"/>
    <x v="2"/>
    <x v="1"/>
    <x v="1"/>
    <x v="8"/>
    <x v="2"/>
    <n v="1"/>
    <n v="830653"/>
    <n v="83065.3"/>
    <n v="747588"/>
    <n v="463504"/>
    <n v="284083"/>
    <n v="41627.3"/>
  </r>
  <r>
    <d v="2026-09-08T00:00:00"/>
    <x v="15076"/>
    <x v="1"/>
    <x v="5"/>
    <x v="0"/>
    <x v="8"/>
    <x v="2"/>
    <n v="2"/>
    <n v="630555"/>
    <n v="12611.1"/>
    <n v="617944"/>
    <n v="432561"/>
    <n v="185383"/>
    <n v="68491.8"/>
  </r>
  <r>
    <d v="2026-09-08T00:00:00"/>
    <x v="15077"/>
    <x v="5"/>
    <x v="3"/>
    <x v="2"/>
    <x v="8"/>
    <x v="2"/>
    <n v="4"/>
    <n v="452058"/>
    <n v="0"/>
    <n v="452058"/>
    <n v="325482"/>
    <n v="126576"/>
    <n v="175799"/>
  </r>
  <r>
    <d v="2026-09-08T00:00:00"/>
    <x v="15078"/>
    <x v="3"/>
    <x v="0"/>
    <x v="1"/>
    <x v="8"/>
    <x v="2"/>
    <n v="8"/>
    <n v="582176"/>
    <n v="29108.8"/>
    <n v="553067"/>
    <n v="342902"/>
    <n v="210166"/>
    <n v="41627.3"/>
  </r>
  <r>
    <d v="2026-09-08T00:00:00"/>
    <x v="15079"/>
    <x v="2"/>
    <x v="1"/>
    <x v="1"/>
    <x v="8"/>
    <x v="2"/>
    <n v="8"/>
    <n v="471704"/>
    <n v="61321.5"/>
    <n v="410382"/>
    <n v="254437"/>
    <n v="155945"/>
    <n v="41627.3"/>
  </r>
  <r>
    <d v="2026-09-08T00:00:00"/>
    <x v="15080"/>
    <x v="4"/>
    <x v="4"/>
    <x v="2"/>
    <x v="8"/>
    <x v="2"/>
    <n v="11"/>
    <n v="325396"/>
    <n v="6507.92"/>
    <n v="318888"/>
    <n v="229599"/>
    <n v="89288.7"/>
    <n v="175799"/>
  </r>
  <r>
    <d v="2026-09-08T00:00:00"/>
    <x v="15081"/>
    <x v="0"/>
    <x v="7"/>
    <x v="0"/>
    <x v="8"/>
    <x v="2"/>
    <n v="12"/>
    <n v="405290"/>
    <n v="24317.4"/>
    <n v="380973"/>
    <n v="266681"/>
    <n v="114292"/>
    <n v="68491.8"/>
  </r>
  <r>
    <d v="2026-09-08T00:00:00"/>
    <x v="15082"/>
    <x v="6"/>
    <x v="2"/>
    <x v="3"/>
    <x v="8"/>
    <x v="2"/>
    <n v="3"/>
    <n v="248380"/>
    <n v="24838"/>
    <n v="223542"/>
    <n v="169892"/>
    <n v="53650.1"/>
    <n v="152864"/>
  </r>
  <r>
    <d v="2026-09-08T00:00:00"/>
    <x v="15083"/>
    <x v="0"/>
    <x v="7"/>
    <x v="0"/>
    <x v="8"/>
    <x v="2"/>
    <n v="2"/>
    <n v="69777"/>
    <n v="6279.93"/>
    <n v="63497.1"/>
    <n v="44447.9"/>
    <n v="19049.1"/>
    <n v="68491.8"/>
  </r>
  <r>
    <d v="2026-09-08T00:00:00"/>
    <x v="15084"/>
    <x v="7"/>
    <x v="6"/>
    <x v="3"/>
    <x v="8"/>
    <x v="2"/>
    <n v="11"/>
    <n v="822203"/>
    <n v="16444.1"/>
    <n v="805759"/>
    <n v="612377"/>
    <n v="193382"/>
    <n v="152864"/>
  </r>
  <r>
    <d v="2026-09-08T00:00:00"/>
    <x v="15085"/>
    <x v="5"/>
    <x v="3"/>
    <x v="2"/>
    <x v="8"/>
    <x v="2"/>
    <n v="3"/>
    <n v="723824"/>
    <n v="0"/>
    <n v="723824"/>
    <n v="521153"/>
    <n v="202671"/>
    <n v="175799"/>
  </r>
  <r>
    <d v="2026-09-08T00:00:00"/>
    <x v="15086"/>
    <x v="0"/>
    <x v="7"/>
    <x v="0"/>
    <x v="8"/>
    <x v="2"/>
    <n v="2"/>
    <n v="182458"/>
    <n v="10947.5"/>
    <n v="171511"/>
    <n v="120057"/>
    <n v="51453.2"/>
    <n v="68491.8"/>
  </r>
  <r>
    <d v="2026-09-08T00:00:00"/>
    <x v="15087"/>
    <x v="0"/>
    <x v="7"/>
    <x v="0"/>
    <x v="8"/>
    <x v="2"/>
    <n v="7"/>
    <n v="489963"/>
    <n v="58795.6"/>
    <n v="431167"/>
    <n v="301817"/>
    <n v="129350"/>
    <n v="68491.8"/>
  </r>
  <r>
    <d v="2026-09-08T00:00:00"/>
    <x v="15088"/>
    <x v="0"/>
    <x v="7"/>
    <x v="0"/>
    <x v="8"/>
    <x v="2"/>
    <n v="1"/>
    <n v="520544"/>
    <n v="31232.6"/>
    <n v="489311"/>
    <n v="342518"/>
    <n v="146793"/>
    <n v="68491.8"/>
  </r>
  <r>
    <d v="2026-09-08T00:00:00"/>
    <x v="15089"/>
    <x v="6"/>
    <x v="2"/>
    <x v="3"/>
    <x v="8"/>
    <x v="2"/>
    <n v="3"/>
    <n v="520386"/>
    <n v="0"/>
    <n v="520386"/>
    <n v="395493"/>
    <n v="124893"/>
    <n v="152864"/>
  </r>
  <r>
    <d v="2026-09-08T00:00:00"/>
    <x v="15090"/>
    <x v="5"/>
    <x v="3"/>
    <x v="2"/>
    <x v="8"/>
    <x v="2"/>
    <n v="10"/>
    <n v="714420"/>
    <n v="21432.6"/>
    <n v="692987"/>
    <n v="498951"/>
    <n v="194036"/>
    <n v="175799"/>
  </r>
  <r>
    <d v="2026-09-08T00:00:00"/>
    <x v="15091"/>
    <x v="4"/>
    <x v="4"/>
    <x v="2"/>
    <x v="8"/>
    <x v="2"/>
    <n v="8"/>
    <n v="696772"/>
    <n v="97548.1"/>
    <n v="599224"/>
    <n v="431441"/>
    <n v="167783"/>
    <n v="175799"/>
  </r>
  <r>
    <d v="2026-09-08T00:00:00"/>
    <x v="15092"/>
    <x v="7"/>
    <x v="6"/>
    <x v="3"/>
    <x v="8"/>
    <x v="2"/>
    <n v="10"/>
    <n v="819404"/>
    <n v="98328.5"/>
    <n v="721076"/>
    <n v="548017"/>
    <n v="173058"/>
    <n v="152864"/>
  </r>
  <r>
    <d v="2026-09-08T00:00:00"/>
    <x v="15093"/>
    <x v="2"/>
    <x v="1"/>
    <x v="1"/>
    <x v="8"/>
    <x v="2"/>
    <n v="9"/>
    <n v="454510"/>
    <n v="0"/>
    <n v="454510"/>
    <n v="281796"/>
    <n v="172714"/>
    <n v="41627.3"/>
  </r>
  <r>
    <d v="2026-09-08T00:00:00"/>
    <x v="15094"/>
    <x v="2"/>
    <x v="1"/>
    <x v="1"/>
    <x v="8"/>
    <x v="2"/>
    <n v="4"/>
    <n v="827612"/>
    <n v="41380.6"/>
    <n v="786231"/>
    <n v="487463"/>
    <n v="298768"/>
    <n v="41627.3"/>
  </r>
  <r>
    <d v="2026-09-08T00:00:00"/>
    <x v="15095"/>
    <x v="3"/>
    <x v="0"/>
    <x v="1"/>
    <x v="8"/>
    <x v="2"/>
    <n v="1"/>
    <n v="581181"/>
    <n v="0"/>
    <n v="581181"/>
    <n v="360332"/>
    <n v="220849"/>
    <n v="41627.3"/>
  </r>
  <r>
    <d v="2026-09-08T00:00:00"/>
    <x v="15096"/>
    <x v="6"/>
    <x v="2"/>
    <x v="3"/>
    <x v="8"/>
    <x v="2"/>
    <n v="5"/>
    <n v="442545"/>
    <n v="48679.9"/>
    <n v="393865"/>
    <n v="299337"/>
    <n v="94527.6"/>
    <n v="152864"/>
  </r>
  <r>
    <d v="2026-09-08T00:00:00"/>
    <x v="15097"/>
    <x v="7"/>
    <x v="6"/>
    <x v="3"/>
    <x v="8"/>
    <x v="2"/>
    <n v="1"/>
    <n v="527808"/>
    <n v="73893.1"/>
    <n v="453915"/>
    <n v="344975"/>
    <n v="108940"/>
    <n v="152864"/>
  </r>
  <r>
    <d v="2026-09-09T00:00:00"/>
    <x v="15098"/>
    <x v="1"/>
    <x v="5"/>
    <x v="0"/>
    <x v="8"/>
    <x v="2"/>
    <n v="10"/>
    <n v="719588"/>
    <n v="57567"/>
    <n v="662021"/>
    <n v="463415"/>
    <n v="198606"/>
    <n v="68491.8"/>
  </r>
  <r>
    <d v="2026-09-09T00:00:00"/>
    <x v="15099"/>
    <x v="6"/>
    <x v="2"/>
    <x v="3"/>
    <x v="8"/>
    <x v="2"/>
    <n v="12"/>
    <n v="251101"/>
    <n v="22599.1"/>
    <n v="228502"/>
    <n v="173661"/>
    <n v="54840.5"/>
    <n v="152864"/>
  </r>
  <r>
    <d v="2026-09-09T00:00:00"/>
    <x v="15100"/>
    <x v="1"/>
    <x v="5"/>
    <x v="0"/>
    <x v="8"/>
    <x v="2"/>
    <n v="5"/>
    <n v="357739"/>
    <n v="46506.1"/>
    <n v="311233"/>
    <n v="217863"/>
    <n v="93369.9"/>
    <n v="68491.8"/>
  </r>
  <r>
    <d v="2026-09-09T00:00:00"/>
    <x v="15101"/>
    <x v="6"/>
    <x v="2"/>
    <x v="3"/>
    <x v="8"/>
    <x v="2"/>
    <n v="4"/>
    <n v="87320"/>
    <n v="0"/>
    <n v="87320"/>
    <n v="66363.2"/>
    <n v="20956.8"/>
    <n v="152864"/>
  </r>
  <r>
    <d v="2026-09-09T00:00:00"/>
    <x v="15102"/>
    <x v="1"/>
    <x v="5"/>
    <x v="0"/>
    <x v="8"/>
    <x v="2"/>
    <n v="1"/>
    <n v="759149"/>
    <n v="30366"/>
    <n v="728783"/>
    <n v="510148"/>
    <n v="218635"/>
    <n v="68491.8"/>
  </r>
  <r>
    <d v="2026-09-09T00:00:00"/>
    <x v="15103"/>
    <x v="4"/>
    <x v="4"/>
    <x v="2"/>
    <x v="8"/>
    <x v="2"/>
    <n v="4"/>
    <n v="286595"/>
    <n v="25793.5"/>
    <n v="260801"/>
    <n v="187777"/>
    <n v="73024.4"/>
    <n v="175799"/>
  </r>
  <r>
    <d v="2026-09-09T00:00:00"/>
    <x v="15104"/>
    <x v="6"/>
    <x v="2"/>
    <x v="3"/>
    <x v="8"/>
    <x v="2"/>
    <n v="9"/>
    <n v="210301"/>
    <n v="27339.1"/>
    <n v="182962"/>
    <n v="139051"/>
    <n v="43910.8"/>
    <n v="152864"/>
  </r>
  <r>
    <d v="2026-09-09T00:00:00"/>
    <x v="15105"/>
    <x v="4"/>
    <x v="4"/>
    <x v="2"/>
    <x v="8"/>
    <x v="2"/>
    <n v="10"/>
    <n v="670194"/>
    <n v="0"/>
    <n v="670194"/>
    <n v="482540"/>
    <n v="187654"/>
    <n v="175799"/>
  </r>
  <r>
    <d v="2026-09-09T00:00:00"/>
    <x v="15106"/>
    <x v="6"/>
    <x v="2"/>
    <x v="3"/>
    <x v="8"/>
    <x v="2"/>
    <n v="1"/>
    <n v="378076"/>
    <n v="49149.9"/>
    <n v="328926"/>
    <n v="249984"/>
    <n v="78942.3"/>
    <n v="152864"/>
  </r>
  <r>
    <d v="2026-09-09T00:00:00"/>
    <x v="15107"/>
    <x v="3"/>
    <x v="0"/>
    <x v="1"/>
    <x v="8"/>
    <x v="2"/>
    <n v="4"/>
    <n v="459587"/>
    <n v="55150.4"/>
    <n v="404437"/>
    <n v="250751"/>
    <n v="153686"/>
    <n v="41627.3"/>
  </r>
  <r>
    <d v="2026-09-09T00:00:00"/>
    <x v="15108"/>
    <x v="5"/>
    <x v="3"/>
    <x v="2"/>
    <x v="8"/>
    <x v="2"/>
    <n v="11"/>
    <n v="201346"/>
    <n v="12080.8"/>
    <n v="189265"/>
    <n v="136271"/>
    <n v="52994.3"/>
    <n v="175799"/>
  </r>
  <r>
    <d v="2026-09-09T00:00:00"/>
    <x v="15109"/>
    <x v="1"/>
    <x v="5"/>
    <x v="0"/>
    <x v="8"/>
    <x v="2"/>
    <n v="2"/>
    <n v="827134"/>
    <n v="41356.7"/>
    <n v="785777"/>
    <n v="550044"/>
    <n v="235733"/>
    <n v="68491.8"/>
  </r>
  <r>
    <d v="2026-09-09T00:00:00"/>
    <x v="15110"/>
    <x v="6"/>
    <x v="2"/>
    <x v="3"/>
    <x v="8"/>
    <x v="2"/>
    <n v="1"/>
    <n v="595144"/>
    <n v="89271.6"/>
    <n v="505872"/>
    <n v="384463"/>
    <n v="121409"/>
    <n v="152864"/>
  </r>
  <r>
    <d v="2026-09-09T00:00:00"/>
    <x v="15111"/>
    <x v="7"/>
    <x v="6"/>
    <x v="3"/>
    <x v="8"/>
    <x v="2"/>
    <n v="10"/>
    <n v="118587"/>
    <n v="14230.4"/>
    <n v="104357"/>
    <n v="79311"/>
    <n v="25045.6"/>
    <n v="152864"/>
  </r>
  <r>
    <d v="2026-09-09T00:00:00"/>
    <x v="15112"/>
    <x v="0"/>
    <x v="7"/>
    <x v="0"/>
    <x v="8"/>
    <x v="2"/>
    <n v="7"/>
    <n v="300162"/>
    <n v="0"/>
    <n v="300162"/>
    <n v="210113"/>
    <n v="90048.6"/>
    <n v="68491.8"/>
  </r>
  <r>
    <d v="2026-09-09T00:00:00"/>
    <x v="15113"/>
    <x v="4"/>
    <x v="4"/>
    <x v="2"/>
    <x v="8"/>
    <x v="2"/>
    <n v="3"/>
    <n v="719330"/>
    <n v="0"/>
    <n v="719330"/>
    <n v="517918"/>
    <n v="201412"/>
    <n v="175799"/>
  </r>
  <r>
    <d v="2026-09-09T00:00:00"/>
    <x v="15114"/>
    <x v="3"/>
    <x v="0"/>
    <x v="1"/>
    <x v="8"/>
    <x v="2"/>
    <n v="5"/>
    <n v="836945"/>
    <n v="0"/>
    <n v="836945"/>
    <n v="518906"/>
    <n v="318039"/>
    <n v="41627.3"/>
  </r>
  <r>
    <d v="2026-09-09T00:00:00"/>
    <x v="15115"/>
    <x v="1"/>
    <x v="5"/>
    <x v="0"/>
    <x v="8"/>
    <x v="2"/>
    <n v="12"/>
    <n v="60687"/>
    <n v="8496.18"/>
    <n v="52190.8"/>
    <n v="36533.6"/>
    <n v="15657.2"/>
    <n v="68491.8"/>
  </r>
  <r>
    <d v="2026-09-09T00:00:00"/>
    <x v="15116"/>
    <x v="6"/>
    <x v="2"/>
    <x v="3"/>
    <x v="8"/>
    <x v="2"/>
    <n v="9"/>
    <n v="232683"/>
    <n v="0"/>
    <n v="232683"/>
    <n v="176839"/>
    <n v="55843.9"/>
    <n v="152864"/>
  </r>
  <r>
    <d v="2026-09-09T00:00:00"/>
    <x v="15117"/>
    <x v="0"/>
    <x v="7"/>
    <x v="0"/>
    <x v="8"/>
    <x v="2"/>
    <n v="2"/>
    <n v="444003"/>
    <n v="57720.4"/>
    <n v="386283"/>
    <n v="270398"/>
    <n v="115885"/>
    <n v="68491.8"/>
  </r>
  <r>
    <d v="2026-09-09T00:00:00"/>
    <x v="15118"/>
    <x v="0"/>
    <x v="7"/>
    <x v="0"/>
    <x v="8"/>
    <x v="2"/>
    <n v="10"/>
    <n v="148950"/>
    <n v="0"/>
    <n v="148950"/>
    <n v="104265"/>
    <n v="44685"/>
    <n v="68491.8"/>
  </r>
  <r>
    <d v="2026-09-09T00:00:00"/>
    <x v="15119"/>
    <x v="5"/>
    <x v="3"/>
    <x v="2"/>
    <x v="8"/>
    <x v="2"/>
    <n v="12"/>
    <n v="83963"/>
    <n v="5877.41"/>
    <n v="78085.6"/>
    <n v="56221.6"/>
    <n v="21864"/>
    <n v="175799"/>
  </r>
  <r>
    <d v="2026-09-09T00:00:00"/>
    <x v="15120"/>
    <x v="2"/>
    <x v="1"/>
    <x v="1"/>
    <x v="8"/>
    <x v="2"/>
    <n v="9"/>
    <n v="153830"/>
    <n v="0"/>
    <n v="153830"/>
    <n v="95374.6"/>
    <n v="58455.4"/>
    <n v="41627.3"/>
  </r>
  <r>
    <d v="2026-09-09T00:00:00"/>
    <x v="15121"/>
    <x v="1"/>
    <x v="5"/>
    <x v="0"/>
    <x v="8"/>
    <x v="2"/>
    <n v="3"/>
    <n v="570510"/>
    <n v="74166.3"/>
    <n v="496344"/>
    <n v="347441"/>
    <n v="148903"/>
    <n v="68491.8"/>
  </r>
  <r>
    <d v="2026-09-09T00:00:00"/>
    <x v="15122"/>
    <x v="1"/>
    <x v="5"/>
    <x v="0"/>
    <x v="8"/>
    <x v="2"/>
    <n v="6"/>
    <n v="316668"/>
    <n v="38000.2"/>
    <n v="278668"/>
    <n v="195067"/>
    <n v="83600.4"/>
    <n v="68491.8"/>
  </r>
  <r>
    <d v="2026-09-09T00:00:00"/>
    <x v="15123"/>
    <x v="3"/>
    <x v="0"/>
    <x v="1"/>
    <x v="8"/>
    <x v="2"/>
    <n v="7"/>
    <n v="256247"/>
    <n v="7687.41"/>
    <n v="248560"/>
    <n v="154107"/>
    <n v="94452.6"/>
    <n v="41627.3"/>
  </r>
  <r>
    <d v="2026-09-09T00:00:00"/>
    <x v="15124"/>
    <x v="2"/>
    <x v="1"/>
    <x v="1"/>
    <x v="8"/>
    <x v="2"/>
    <n v="1"/>
    <n v="531913"/>
    <n v="42553"/>
    <n v="489360"/>
    <n v="303403"/>
    <n v="185957"/>
    <n v="41627.3"/>
  </r>
  <r>
    <d v="2026-09-09T00:00:00"/>
    <x v="15125"/>
    <x v="6"/>
    <x v="2"/>
    <x v="3"/>
    <x v="8"/>
    <x v="2"/>
    <n v="12"/>
    <n v="232102"/>
    <n v="11605.1"/>
    <n v="220497"/>
    <n v="167578"/>
    <n v="52919.3"/>
    <n v="152864"/>
  </r>
  <r>
    <d v="2026-09-09T00:00:00"/>
    <x v="15126"/>
    <x v="0"/>
    <x v="7"/>
    <x v="0"/>
    <x v="8"/>
    <x v="2"/>
    <n v="12"/>
    <n v="111635"/>
    <n v="7814.45"/>
    <n v="103821"/>
    <n v="72674.4"/>
    <n v="31146.2"/>
    <n v="68491.8"/>
  </r>
  <r>
    <d v="2026-09-09T00:00:00"/>
    <x v="15127"/>
    <x v="4"/>
    <x v="4"/>
    <x v="2"/>
    <x v="8"/>
    <x v="2"/>
    <n v="7"/>
    <n v="833881"/>
    <n v="0"/>
    <n v="833881"/>
    <n v="600394"/>
    <n v="233487"/>
    <n v="175799"/>
  </r>
  <r>
    <d v="2026-09-09T00:00:00"/>
    <x v="15128"/>
    <x v="3"/>
    <x v="0"/>
    <x v="1"/>
    <x v="8"/>
    <x v="2"/>
    <n v="6"/>
    <n v="191691"/>
    <n v="3833.82"/>
    <n v="187857"/>
    <n v="116471"/>
    <n v="71385.7"/>
    <n v="41627.3"/>
  </r>
  <r>
    <d v="2026-09-09T00:00:00"/>
    <x v="15129"/>
    <x v="7"/>
    <x v="6"/>
    <x v="3"/>
    <x v="8"/>
    <x v="2"/>
    <n v="4"/>
    <n v="463097"/>
    <n v="13892.9"/>
    <n v="449204"/>
    <n v="341395"/>
    <n v="107809"/>
    <n v="152864"/>
  </r>
  <r>
    <d v="2026-09-09T00:00:00"/>
    <x v="15130"/>
    <x v="1"/>
    <x v="5"/>
    <x v="0"/>
    <x v="8"/>
    <x v="2"/>
    <n v="5"/>
    <n v="840515"/>
    <n v="0"/>
    <n v="840515"/>
    <n v="588360"/>
    <n v="252154"/>
    <n v="68491.8"/>
  </r>
  <r>
    <d v="2026-09-09T00:00:00"/>
    <x v="15131"/>
    <x v="1"/>
    <x v="5"/>
    <x v="0"/>
    <x v="8"/>
    <x v="2"/>
    <n v="11"/>
    <n v="68718"/>
    <n v="8933.34"/>
    <n v="59784.7"/>
    <n v="41849.3"/>
    <n v="17935.4"/>
    <n v="68491.8"/>
  </r>
  <r>
    <d v="2026-09-09T00:00:00"/>
    <x v="15132"/>
    <x v="7"/>
    <x v="6"/>
    <x v="3"/>
    <x v="8"/>
    <x v="2"/>
    <n v="6"/>
    <n v="706834"/>
    <n v="49478.4"/>
    <n v="657356"/>
    <n v="499590"/>
    <n v="157765"/>
    <n v="152864"/>
  </r>
  <r>
    <d v="2026-09-09T00:00:00"/>
    <x v="15133"/>
    <x v="3"/>
    <x v="0"/>
    <x v="1"/>
    <x v="8"/>
    <x v="2"/>
    <n v="1"/>
    <n v="667942"/>
    <n v="93511.9"/>
    <n v="574430"/>
    <n v="356147"/>
    <n v="218283"/>
    <n v="41627.3"/>
  </r>
  <r>
    <d v="2026-09-09T00:00:00"/>
    <x v="15134"/>
    <x v="6"/>
    <x v="2"/>
    <x v="3"/>
    <x v="8"/>
    <x v="2"/>
    <n v="12"/>
    <n v="223310"/>
    <n v="8932.4"/>
    <n v="214378"/>
    <n v="162927"/>
    <n v="51450.6"/>
    <n v="152864"/>
  </r>
  <r>
    <d v="2026-09-09T00:00:00"/>
    <x v="15135"/>
    <x v="5"/>
    <x v="3"/>
    <x v="2"/>
    <x v="8"/>
    <x v="2"/>
    <n v="4"/>
    <n v="367983"/>
    <n v="51517.6"/>
    <n v="316465"/>
    <n v="227855"/>
    <n v="88610.3"/>
    <n v="175799"/>
  </r>
  <r>
    <d v="2026-09-09T00:00:00"/>
    <x v="15136"/>
    <x v="2"/>
    <x v="1"/>
    <x v="1"/>
    <x v="8"/>
    <x v="2"/>
    <n v="2"/>
    <n v="628854"/>
    <n v="31442.7"/>
    <n v="597411"/>
    <n v="370395"/>
    <n v="227016"/>
    <n v="41627.3"/>
  </r>
  <r>
    <d v="2026-09-09T00:00:00"/>
    <x v="15137"/>
    <x v="7"/>
    <x v="6"/>
    <x v="3"/>
    <x v="8"/>
    <x v="2"/>
    <n v="10"/>
    <n v="623196"/>
    <n v="93479.4"/>
    <n v="529717"/>
    <n v="402585"/>
    <n v="127132"/>
    <n v="152864"/>
  </r>
  <r>
    <d v="2026-09-09T00:00:00"/>
    <x v="15138"/>
    <x v="0"/>
    <x v="7"/>
    <x v="0"/>
    <x v="8"/>
    <x v="2"/>
    <n v="2"/>
    <n v="228249"/>
    <n v="20542.4"/>
    <n v="207707"/>
    <n v="145395"/>
    <n v="62312"/>
    <n v="68491.8"/>
  </r>
  <r>
    <d v="2026-09-09T00:00:00"/>
    <x v="15139"/>
    <x v="6"/>
    <x v="2"/>
    <x v="3"/>
    <x v="8"/>
    <x v="2"/>
    <n v="1"/>
    <n v="526053"/>
    <n v="0"/>
    <n v="526053"/>
    <n v="399800"/>
    <n v="126253"/>
    <n v="152864"/>
  </r>
  <r>
    <d v="2026-09-09T00:00:00"/>
    <x v="15140"/>
    <x v="7"/>
    <x v="6"/>
    <x v="3"/>
    <x v="8"/>
    <x v="2"/>
    <n v="4"/>
    <n v="827772"/>
    <n v="74499.5"/>
    <n v="753273"/>
    <n v="572487"/>
    <n v="180785"/>
    <n v="152864"/>
  </r>
  <r>
    <d v="2026-09-09T00:00:00"/>
    <x v="15141"/>
    <x v="6"/>
    <x v="2"/>
    <x v="3"/>
    <x v="8"/>
    <x v="2"/>
    <n v="11"/>
    <n v="721526"/>
    <n v="0"/>
    <n v="721526"/>
    <n v="548360"/>
    <n v="173166"/>
    <n v="152864"/>
  </r>
  <r>
    <d v="2026-09-09T00:00:00"/>
    <x v="15142"/>
    <x v="4"/>
    <x v="4"/>
    <x v="2"/>
    <x v="8"/>
    <x v="2"/>
    <n v="9"/>
    <n v="108619"/>
    <n v="13034.3"/>
    <n v="95584.7"/>
    <n v="68821"/>
    <n v="26763.7"/>
    <n v="175799"/>
  </r>
  <r>
    <d v="2026-09-09T00:00:00"/>
    <x v="15143"/>
    <x v="6"/>
    <x v="2"/>
    <x v="3"/>
    <x v="8"/>
    <x v="2"/>
    <n v="12"/>
    <n v="327351"/>
    <n v="29461.6"/>
    <n v="297889"/>
    <n v="226396"/>
    <n v="71493.5"/>
    <n v="152864"/>
  </r>
  <r>
    <d v="2026-09-09T00:00:00"/>
    <x v="15144"/>
    <x v="0"/>
    <x v="7"/>
    <x v="0"/>
    <x v="8"/>
    <x v="2"/>
    <n v="10"/>
    <n v="678596"/>
    <n v="0"/>
    <n v="678596"/>
    <n v="475017"/>
    <n v="203579"/>
    <n v="68491.8"/>
  </r>
  <r>
    <d v="2026-09-09T00:00:00"/>
    <x v="15145"/>
    <x v="0"/>
    <x v="7"/>
    <x v="0"/>
    <x v="8"/>
    <x v="2"/>
    <n v="8"/>
    <n v="574272"/>
    <n v="17228.2"/>
    <n v="557044"/>
    <n v="389931"/>
    <n v="167113"/>
    <n v="68491.8"/>
  </r>
  <r>
    <d v="2026-09-10T00:00:00"/>
    <x v="15146"/>
    <x v="4"/>
    <x v="4"/>
    <x v="2"/>
    <x v="8"/>
    <x v="2"/>
    <n v="5"/>
    <n v="552753"/>
    <n v="0"/>
    <n v="552753"/>
    <n v="397982"/>
    <n v="154771"/>
    <n v="175799"/>
  </r>
  <r>
    <d v="2026-09-10T00:00:00"/>
    <x v="15147"/>
    <x v="6"/>
    <x v="2"/>
    <x v="3"/>
    <x v="8"/>
    <x v="2"/>
    <n v="3"/>
    <n v="83283"/>
    <n v="7495.47"/>
    <n v="75787.5"/>
    <n v="57598.5"/>
    <n v="18189"/>
    <n v="152864"/>
  </r>
  <r>
    <d v="2026-09-10T00:00:00"/>
    <x v="15148"/>
    <x v="4"/>
    <x v="4"/>
    <x v="2"/>
    <x v="8"/>
    <x v="2"/>
    <n v="10"/>
    <n v="168598"/>
    <n v="0"/>
    <n v="168598"/>
    <n v="121391"/>
    <n v="47207.4"/>
    <n v="175799"/>
  </r>
  <r>
    <d v="2026-09-10T00:00:00"/>
    <x v="15149"/>
    <x v="7"/>
    <x v="6"/>
    <x v="3"/>
    <x v="8"/>
    <x v="2"/>
    <n v="1"/>
    <n v="616192"/>
    <n v="0"/>
    <n v="616192"/>
    <n v="468306"/>
    <n v="147886"/>
    <n v="152864"/>
  </r>
  <r>
    <d v="2026-09-10T00:00:00"/>
    <x v="15150"/>
    <x v="4"/>
    <x v="4"/>
    <x v="2"/>
    <x v="8"/>
    <x v="2"/>
    <n v="3"/>
    <n v="715453"/>
    <n v="42927.2"/>
    <n v="672526"/>
    <n v="484219"/>
    <n v="188307"/>
    <n v="175799"/>
  </r>
  <r>
    <d v="2026-09-10T00:00:00"/>
    <x v="15151"/>
    <x v="4"/>
    <x v="4"/>
    <x v="2"/>
    <x v="8"/>
    <x v="2"/>
    <n v="3"/>
    <n v="406407"/>
    <n v="32512.6"/>
    <n v="373894"/>
    <n v="269204"/>
    <n v="104690"/>
    <n v="175799"/>
  </r>
  <r>
    <d v="2026-09-10T00:00:00"/>
    <x v="15152"/>
    <x v="6"/>
    <x v="2"/>
    <x v="3"/>
    <x v="8"/>
    <x v="2"/>
    <n v="6"/>
    <n v="751352"/>
    <n v="97675.8"/>
    <n v="653676"/>
    <n v="496794"/>
    <n v="156882"/>
    <n v="152864"/>
  </r>
  <r>
    <d v="2026-09-10T00:00:00"/>
    <x v="15153"/>
    <x v="2"/>
    <x v="1"/>
    <x v="1"/>
    <x v="8"/>
    <x v="2"/>
    <n v="4"/>
    <n v="726837"/>
    <n v="0"/>
    <n v="726837"/>
    <n v="450639"/>
    <n v="276198"/>
    <n v="41627.3"/>
  </r>
  <r>
    <d v="2026-09-10T00:00:00"/>
    <x v="15154"/>
    <x v="1"/>
    <x v="5"/>
    <x v="0"/>
    <x v="8"/>
    <x v="2"/>
    <n v="4"/>
    <n v="259726"/>
    <n v="25972.6"/>
    <n v="233753"/>
    <n v="163627"/>
    <n v="70126"/>
    <n v="68491.8"/>
  </r>
  <r>
    <d v="2026-09-10T00:00:00"/>
    <x v="15155"/>
    <x v="1"/>
    <x v="5"/>
    <x v="0"/>
    <x v="8"/>
    <x v="2"/>
    <n v="8"/>
    <n v="534005"/>
    <n v="42720.4"/>
    <n v="491285"/>
    <n v="343899"/>
    <n v="147385"/>
    <n v="68491.8"/>
  </r>
  <r>
    <d v="2026-09-10T00:00:00"/>
    <x v="15156"/>
    <x v="7"/>
    <x v="6"/>
    <x v="3"/>
    <x v="8"/>
    <x v="2"/>
    <n v="4"/>
    <n v="839468"/>
    <n v="109131"/>
    <n v="730337"/>
    <n v="555056"/>
    <n v="175281"/>
    <n v="152864"/>
  </r>
  <r>
    <d v="2026-09-10T00:00:00"/>
    <x v="15157"/>
    <x v="6"/>
    <x v="2"/>
    <x v="3"/>
    <x v="8"/>
    <x v="2"/>
    <n v="2"/>
    <n v="138419"/>
    <n v="19378.7"/>
    <n v="119040"/>
    <n v="90470.7"/>
    <n v="28569.7"/>
    <n v="152864"/>
  </r>
  <r>
    <d v="2026-09-10T00:00:00"/>
    <x v="15158"/>
    <x v="5"/>
    <x v="3"/>
    <x v="2"/>
    <x v="8"/>
    <x v="2"/>
    <n v="4"/>
    <n v="106449"/>
    <n v="4257.96"/>
    <n v="102191"/>
    <n v="73577.6"/>
    <n v="28613.5"/>
    <n v="175799"/>
  </r>
  <r>
    <d v="2026-09-10T00:00:00"/>
    <x v="15159"/>
    <x v="7"/>
    <x v="6"/>
    <x v="3"/>
    <x v="8"/>
    <x v="2"/>
    <n v="11"/>
    <n v="524752"/>
    <n v="47227.7"/>
    <n v="477524"/>
    <n v="362918"/>
    <n v="114606"/>
    <n v="152864"/>
  </r>
  <r>
    <d v="2026-09-10T00:00:00"/>
    <x v="15160"/>
    <x v="4"/>
    <x v="4"/>
    <x v="2"/>
    <x v="8"/>
    <x v="2"/>
    <n v="4"/>
    <n v="500264"/>
    <n v="0"/>
    <n v="500264"/>
    <n v="360190"/>
    <n v="140074"/>
    <n v="175799"/>
  </r>
  <r>
    <d v="2026-09-10T00:00:00"/>
    <x v="15161"/>
    <x v="5"/>
    <x v="3"/>
    <x v="2"/>
    <x v="8"/>
    <x v="2"/>
    <n v="6"/>
    <n v="243402"/>
    <n v="0"/>
    <n v="243402"/>
    <n v="175249"/>
    <n v="68152.6"/>
    <n v="175799"/>
  </r>
  <r>
    <d v="2026-09-10T00:00:00"/>
    <x v="15162"/>
    <x v="5"/>
    <x v="3"/>
    <x v="2"/>
    <x v="8"/>
    <x v="2"/>
    <n v="3"/>
    <n v="307443"/>
    <n v="36893.2"/>
    <n v="270550"/>
    <n v="194796"/>
    <n v="75754"/>
    <n v="175799"/>
  </r>
  <r>
    <d v="2026-09-10T00:00:00"/>
    <x v="15163"/>
    <x v="0"/>
    <x v="7"/>
    <x v="0"/>
    <x v="8"/>
    <x v="2"/>
    <n v="7"/>
    <n v="300215"/>
    <n v="30021.5"/>
    <n v="270194"/>
    <n v="189135"/>
    <n v="81058.1"/>
    <n v="68491.8"/>
  </r>
  <r>
    <d v="2026-09-10T00:00:00"/>
    <x v="15164"/>
    <x v="0"/>
    <x v="7"/>
    <x v="0"/>
    <x v="8"/>
    <x v="2"/>
    <n v="1"/>
    <n v="551403"/>
    <n v="0"/>
    <n v="551403"/>
    <n v="385982"/>
    <n v="165421"/>
    <n v="68491.8"/>
  </r>
  <r>
    <d v="2026-09-10T00:00:00"/>
    <x v="15165"/>
    <x v="3"/>
    <x v="0"/>
    <x v="1"/>
    <x v="8"/>
    <x v="2"/>
    <n v="9"/>
    <n v="172654"/>
    <n v="0"/>
    <n v="172654"/>
    <n v="107045"/>
    <n v="65608.5"/>
    <n v="41627.3"/>
  </r>
  <r>
    <d v="2026-09-10T00:00:00"/>
    <x v="15166"/>
    <x v="0"/>
    <x v="7"/>
    <x v="0"/>
    <x v="8"/>
    <x v="2"/>
    <n v="6"/>
    <n v="290440"/>
    <n v="11617.6"/>
    <n v="278822"/>
    <n v="195176"/>
    <n v="83646.7"/>
    <n v="68491.8"/>
  </r>
  <r>
    <d v="2026-09-10T00:00:00"/>
    <x v="15167"/>
    <x v="7"/>
    <x v="6"/>
    <x v="3"/>
    <x v="8"/>
    <x v="2"/>
    <n v="2"/>
    <n v="185046"/>
    <n v="0"/>
    <n v="185046"/>
    <n v="140635"/>
    <n v="44411"/>
    <n v="152864"/>
  </r>
  <r>
    <d v="2026-09-10T00:00:00"/>
    <x v="15168"/>
    <x v="2"/>
    <x v="1"/>
    <x v="1"/>
    <x v="8"/>
    <x v="2"/>
    <n v="6"/>
    <n v="560981"/>
    <n v="39268.7"/>
    <n v="521712"/>
    <n v="323462"/>
    <n v="198251"/>
    <n v="41627.3"/>
  </r>
  <r>
    <d v="2026-09-10T00:00:00"/>
    <x v="15169"/>
    <x v="1"/>
    <x v="5"/>
    <x v="0"/>
    <x v="8"/>
    <x v="2"/>
    <n v="8"/>
    <n v="423482"/>
    <n v="8469.64"/>
    <n v="415012"/>
    <n v="290509"/>
    <n v="124504"/>
    <n v="68491.8"/>
  </r>
  <r>
    <d v="2026-09-10T00:00:00"/>
    <x v="15170"/>
    <x v="1"/>
    <x v="5"/>
    <x v="0"/>
    <x v="8"/>
    <x v="2"/>
    <n v="8"/>
    <n v="120500"/>
    <n v="12050"/>
    <n v="108450"/>
    <n v="75915"/>
    <n v="32535"/>
    <n v="68491.8"/>
  </r>
  <r>
    <d v="2026-09-10T00:00:00"/>
    <x v="15171"/>
    <x v="7"/>
    <x v="6"/>
    <x v="3"/>
    <x v="8"/>
    <x v="2"/>
    <n v="11"/>
    <n v="506215"/>
    <n v="25310.8"/>
    <n v="480904"/>
    <n v="365487"/>
    <n v="115417"/>
    <n v="152864"/>
  </r>
  <r>
    <d v="2026-09-10T00:00:00"/>
    <x v="15172"/>
    <x v="2"/>
    <x v="1"/>
    <x v="1"/>
    <x v="8"/>
    <x v="2"/>
    <n v="8"/>
    <n v="829791"/>
    <n v="0"/>
    <n v="829791"/>
    <n v="514470"/>
    <n v="315321"/>
    <n v="41627.3"/>
  </r>
  <r>
    <d v="2026-09-10T00:00:00"/>
    <x v="15173"/>
    <x v="0"/>
    <x v="7"/>
    <x v="0"/>
    <x v="8"/>
    <x v="2"/>
    <n v="10"/>
    <n v="689639"/>
    <n v="0"/>
    <n v="689639"/>
    <n v="482747"/>
    <n v="206892"/>
    <n v="68491.8"/>
  </r>
  <r>
    <d v="2026-09-10T00:00:00"/>
    <x v="15174"/>
    <x v="0"/>
    <x v="7"/>
    <x v="0"/>
    <x v="8"/>
    <x v="2"/>
    <n v="1"/>
    <n v="800372"/>
    <n v="96044.6"/>
    <n v="704327"/>
    <n v="493029"/>
    <n v="211298"/>
    <n v="68491.8"/>
  </r>
  <r>
    <d v="2026-09-10T00:00:00"/>
    <x v="15175"/>
    <x v="2"/>
    <x v="1"/>
    <x v="1"/>
    <x v="8"/>
    <x v="2"/>
    <n v="3"/>
    <n v="129362"/>
    <n v="16817.1"/>
    <n v="112545"/>
    <n v="69777.9"/>
    <n v="42767.1"/>
    <n v="41627.3"/>
  </r>
  <r>
    <d v="2026-09-10T00:00:00"/>
    <x v="15176"/>
    <x v="2"/>
    <x v="1"/>
    <x v="1"/>
    <x v="8"/>
    <x v="2"/>
    <n v="3"/>
    <n v="339374"/>
    <n v="47512.4"/>
    <n v="291862"/>
    <n v="180954"/>
    <n v="110907"/>
    <n v="41627.3"/>
  </r>
  <r>
    <d v="2026-09-10T00:00:00"/>
    <x v="15177"/>
    <x v="7"/>
    <x v="6"/>
    <x v="3"/>
    <x v="8"/>
    <x v="2"/>
    <n v="4"/>
    <n v="61326"/>
    <n v="0"/>
    <n v="61326"/>
    <n v="46607.8"/>
    <n v="14718.2"/>
    <n v="152864"/>
  </r>
  <r>
    <d v="2026-09-10T00:00:00"/>
    <x v="15178"/>
    <x v="3"/>
    <x v="0"/>
    <x v="1"/>
    <x v="8"/>
    <x v="2"/>
    <n v="9"/>
    <n v="168619"/>
    <n v="25292.8"/>
    <n v="143326"/>
    <n v="88862.2"/>
    <n v="54463.9"/>
    <n v="41627.3"/>
  </r>
  <r>
    <d v="2026-09-10T00:00:00"/>
    <x v="15179"/>
    <x v="4"/>
    <x v="4"/>
    <x v="2"/>
    <x v="8"/>
    <x v="2"/>
    <n v="9"/>
    <n v="834775"/>
    <n v="0"/>
    <n v="834775"/>
    <n v="601038"/>
    <n v="233737"/>
    <n v="175799"/>
  </r>
  <r>
    <d v="2026-09-10T00:00:00"/>
    <x v="15180"/>
    <x v="4"/>
    <x v="4"/>
    <x v="2"/>
    <x v="8"/>
    <x v="2"/>
    <n v="3"/>
    <n v="288745"/>
    <n v="25987"/>
    <n v="262758"/>
    <n v="189186"/>
    <n v="73572.2"/>
    <n v="175799"/>
  </r>
  <r>
    <d v="2026-09-10T00:00:00"/>
    <x v="15181"/>
    <x v="2"/>
    <x v="1"/>
    <x v="1"/>
    <x v="8"/>
    <x v="2"/>
    <n v="2"/>
    <n v="507733"/>
    <n v="30464"/>
    <n v="477269"/>
    <n v="295907"/>
    <n v="181362"/>
    <n v="41627.3"/>
  </r>
  <r>
    <d v="2026-09-10T00:00:00"/>
    <x v="15182"/>
    <x v="1"/>
    <x v="5"/>
    <x v="0"/>
    <x v="8"/>
    <x v="2"/>
    <n v="5"/>
    <n v="462324"/>
    <n v="0"/>
    <n v="462324"/>
    <n v="323627"/>
    <n v="138697"/>
    <n v="68491.8"/>
  </r>
  <r>
    <d v="2026-09-10T00:00:00"/>
    <x v="15183"/>
    <x v="6"/>
    <x v="2"/>
    <x v="3"/>
    <x v="8"/>
    <x v="2"/>
    <n v="2"/>
    <n v="380589"/>
    <n v="0"/>
    <n v="380589"/>
    <n v="289248"/>
    <n v="91341.4"/>
    <n v="152864"/>
  </r>
  <r>
    <d v="2026-09-10T00:00:00"/>
    <x v="15184"/>
    <x v="7"/>
    <x v="6"/>
    <x v="3"/>
    <x v="8"/>
    <x v="2"/>
    <n v="11"/>
    <n v="45872"/>
    <n v="917.44"/>
    <n v="44954.6"/>
    <n v="34165.5"/>
    <n v="10789.1"/>
    <n v="152864"/>
  </r>
  <r>
    <d v="2026-09-10T00:00:00"/>
    <x v="15185"/>
    <x v="4"/>
    <x v="4"/>
    <x v="2"/>
    <x v="8"/>
    <x v="2"/>
    <n v="5"/>
    <n v="774675"/>
    <n v="77467.5"/>
    <n v="697208"/>
    <n v="501989"/>
    <n v="195218"/>
    <n v="175799"/>
  </r>
  <r>
    <d v="2026-09-10T00:00:00"/>
    <x v="15186"/>
    <x v="5"/>
    <x v="3"/>
    <x v="2"/>
    <x v="8"/>
    <x v="2"/>
    <n v="8"/>
    <n v="494249"/>
    <n v="74137.4"/>
    <n v="420112"/>
    <n v="302480"/>
    <n v="117631"/>
    <n v="175799"/>
  </r>
  <r>
    <d v="2026-09-10T00:00:00"/>
    <x v="15187"/>
    <x v="5"/>
    <x v="3"/>
    <x v="2"/>
    <x v="8"/>
    <x v="2"/>
    <n v="8"/>
    <n v="92365"/>
    <n v="0"/>
    <n v="92365"/>
    <n v="66502.8"/>
    <n v="25862.2"/>
    <n v="175799"/>
  </r>
  <r>
    <d v="2026-09-10T00:00:00"/>
    <x v="15188"/>
    <x v="0"/>
    <x v="7"/>
    <x v="0"/>
    <x v="8"/>
    <x v="2"/>
    <n v="7"/>
    <n v="703006"/>
    <n v="35150.3"/>
    <n v="667856"/>
    <n v="467499"/>
    <n v="200357"/>
    <n v="68491.8"/>
  </r>
  <r>
    <d v="2026-09-10T00:00:00"/>
    <x v="15189"/>
    <x v="2"/>
    <x v="1"/>
    <x v="1"/>
    <x v="8"/>
    <x v="2"/>
    <n v="1"/>
    <n v="356694"/>
    <n v="53504.1"/>
    <n v="303190"/>
    <n v="187978"/>
    <n v="115212"/>
    <n v="41627.3"/>
  </r>
  <r>
    <d v="2026-09-10T00:00:00"/>
    <x v="15190"/>
    <x v="6"/>
    <x v="2"/>
    <x v="3"/>
    <x v="8"/>
    <x v="2"/>
    <n v="10"/>
    <n v="362069"/>
    <n v="0"/>
    <n v="362069"/>
    <n v="275172"/>
    <n v="86896.6"/>
    <n v="152864"/>
  </r>
  <r>
    <d v="2026-09-10T00:00:00"/>
    <x v="15191"/>
    <x v="6"/>
    <x v="2"/>
    <x v="3"/>
    <x v="8"/>
    <x v="2"/>
    <n v="8"/>
    <n v="663000"/>
    <n v="46410"/>
    <n v="616590"/>
    <n v="468608"/>
    <n v="147982"/>
    <n v="152864"/>
  </r>
  <r>
    <d v="2026-09-10T00:00:00"/>
    <x v="15192"/>
    <x v="3"/>
    <x v="0"/>
    <x v="1"/>
    <x v="8"/>
    <x v="2"/>
    <n v="7"/>
    <n v="242263"/>
    <n v="33916.8"/>
    <n v="208346"/>
    <n v="129175"/>
    <n v="79171.6"/>
    <n v="41627.3"/>
  </r>
  <r>
    <d v="2026-09-10T00:00:00"/>
    <x v="15193"/>
    <x v="4"/>
    <x v="4"/>
    <x v="2"/>
    <x v="8"/>
    <x v="2"/>
    <n v="3"/>
    <n v="315504"/>
    <n v="0"/>
    <n v="315504"/>
    <n v="227163"/>
    <n v="88341.1"/>
    <n v="175799"/>
  </r>
  <r>
    <d v="2026-09-10T00:00:00"/>
    <x v="15194"/>
    <x v="4"/>
    <x v="4"/>
    <x v="2"/>
    <x v="8"/>
    <x v="2"/>
    <n v="4"/>
    <n v="550485"/>
    <n v="0"/>
    <n v="550485"/>
    <n v="396349"/>
    <n v="154136"/>
    <n v="175799"/>
  </r>
  <r>
    <d v="2026-09-10T00:00:00"/>
    <x v="15195"/>
    <x v="7"/>
    <x v="6"/>
    <x v="3"/>
    <x v="8"/>
    <x v="2"/>
    <n v="10"/>
    <n v="579719"/>
    <n v="86957.9"/>
    <n v="492761"/>
    <n v="374498"/>
    <n v="118263"/>
    <n v="152864"/>
  </r>
  <r>
    <d v="2026-09-10T00:00:00"/>
    <x v="15196"/>
    <x v="1"/>
    <x v="5"/>
    <x v="0"/>
    <x v="8"/>
    <x v="2"/>
    <n v="2"/>
    <n v="639845"/>
    <n v="89578.3"/>
    <n v="550267"/>
    <n v="385187"/>
    <n v="165080"/>
    <n v="68491.8"/>
  </r>
  <r>
    <d v="2026-09-10T00:00:00"/>
    <x v="15197"/>
    <x v="2"/>
    <x v="1"/>
    <x v="1"/>
    <x v="8"/>
    <x v="2"/>
    <n v="6"/>
    <n v="232835"/>
    <n v="13970.1"/>
    <n v="218865"/>
    <n v="135696"/>
    <n v="83168.7"/>
    <n v="41627.3"/>
  </r>
  <r>
    <d v="2026-09-10T00:00:00"/>
    <x v="15198"/>
    <x v="1"/>
    <x v="5"/>
    <x v="0"/>
    <x v="8"/>
    <x v="2"/>
    <n v="4"/>
    <n v="251906"/>
    <n v="35266.8"/>
    <n v="216639"/>
    <n v="151647"/>
    <n v="64991.8"/>
    <n v="68491.8"/>
  </r>
  <r>
    <d v="2026-09-10T00:00:00"/>
    <x v="15199"/>
    <x v="7"/>
    <x v="6"/>
    <x v="3"/>
    <x v="8"/>
    <x v="2"/>
    <n v="11"/>
    <n v="615489"/>
    <n v="0"/>
    <n v="615489"/>
    <n v="467772"/>
    <n v="147717"/>
    <n v="152864"/>
  </r>
  <r>
    <d v="2026-09-10T00:00:00"/>
    <x v="15200"/>
    <x v="6"/>
    <x v="2"/>
    <x v="3"/>
    <x v="8"/>
    <x v="2"/>
    <n v="8"/>
    <n v="745055"/>
    <n v="89406.6"/>
    <n v="655648"/>
    <n v="498293"/>
    <n v="157356"/>
    <n v="152864"/>
  </r>
  <r>
    <d v="2026-09-10T00:00:00"/>
    <x v="15201"/>
    <x v="0"/>
    <x v="7"/>
    <x v="0"/>
    <x v="8"/>
    <x v="2"/>
    <n v="9"/>
    <n v="70161"/>
    <n v="0"/>
    <n v="70161"/>
    <n v="49112.7"/>
    <n v="21048.3"/>
    <n v="68491.8"/>
  </r>
  <r>
    <d v="2026-09-10T00:00:00"/>
    <x v="15202"/>
    <x v="7"/>
    <x v="6"/>
    <x v="3"/>
    <x v="8"/>
    <x v="2"/>
    <n v="8"/>
    <n v="458374"/>
    <n v="0"/>
    <n v="458374"/>
    <n v="348364"/>
    <n v="110010"/>
    <n v="152864"/>
  </r>
  <r>
    <d v="2026-09-10T00:00:00"/>
    <x v="15203"/>
    <x v="0"/>
    <x v="7"/>
    <x v="0"/>
    <x v="8"/>
    <x v="2"/>
    <n v="3"/>
    <n v="187156"/>
    <n v="18715.6"/>
    <n v="168440"/>
    <n v="117908"/>
    <n v="50532.1"/>
    <n v="68491.8"/>
  </r>
  <r>
    <d v="2026-09-10T00:00:00"/>
    <x v="15204"/>
    <x v="7"/>
    <x v="6"/>
    <x v="3"/>
    <x v="8"/>
    <x v="2"/>
    <n v="2"/>
    <n v="237610"/>
    <n v="9504.4"/>
    <n v="228106"/>
    <n v="173360"/>
    <n v="54745.3"/>
    <n v="152864"/>
  </r>
  <r>
    <d v="2026-09-10T00:00:00"/>
    <x v="15205"/>
    <x v="3"/>
    <x v="0"/>
    <x v="1"/>
    <x v="8"/>
    <x v="2"/>
    <n v="11"/>
    <n v="725062"/>
    <n v="43503.7"/>
    <n v="681558"/>
    <n v="422566"/>
    <n v="258992"/>
    <n v="41627.3"/>
  </r>
  <r>
    <d v="2026-09-10T00:00:00"/>
    <x v="15206"/>
    <x v="4"/>
    <x v="4"/>
    <x v="2"/>
    <x v="8"/>
    <x v="2"/>
    <n v="11"/>
    <n v="225626"/>
    <n v="29331.4"/>
    <n v="196295"/>
    <n v="141332"/>
    <n v="54962.5"/>
    <n v="175799"/>
  </r>
  <r>
    <d v="2026-09-11T00:00:00"/>
    <x v="15207"/>
    <x v="2"/>
    <x v="1"/>
    <x v="1"/>
    <x v="8"/>
    <x v="2"/>
    <n v="2"/>
    <n v="598948"/>
    <n v="0"/>
    <n v="598948"/>
    <n v="371348"/>
    <n v="227600"/>
    <n v="41627.3"/>
  </r>
  <r>
    <d v="2026-09-11T00:00:00"/>
    <x v="15208"/>
    <x v="4"/>
    <x v="4"/>
    <x v="2"/>
    <x v="8"/>
    <x v="2"/>
    <n v="6"/>
    <n v="336668"/>
    <n v="16833.4"/>
    <n v="319835"/>
    <n v="230281"/>
    <n v="89553.7"/>
    <n v="175799"/>
  </r>
  <r>
    <d v="2026-09-11T00:00:00"/>
    <x v="15209"/>
    <x v="0"/>
    <x v="7"/>
    <x v="0"/>
    <x v="8"/>
    <x v="2"/>
    <n v="10"/>
    <n v="836662"/>
    <n v="16733.2"/>
    <n v="819929"/>
    <n v="573950"/>
    <n v="245979"/>
    <n v="68491.8"/>
  </r>
  <r>
    <d v="2026-09-11T00:00:00"/>
    <x v="15210"/>
    <x v="0"/>
    <x v="7"/>
    <x v="0"/>
    <x v="8"/>
    <x v="2"/>
    <n v="8"/>
    <n v="524995"/>
    <n v="68249.4"/>
    <n v="456746"/>
    <n v="319722"/>
    <n v="137024"/>
    <n v="68491.8"/>
  </r>
  <r>
    <d v="2026-09-11T00:00:00"/>
    <x v="15211"/>
    <x v="3"/>
    <x v="0"/>
    <x v="1"/>
    <x v="8"/>
    <x v="2"/>
    <n v="10"/>
    <n v="726298"/>
    <n v="36314.9"/>
    <n v="689983"/>
    <n v="427790"/>
    <n v="262194"/>
    <n v="41627.3"/>
  </r>
  <r>
    <d v="2026-09-11T00:00:00"/>
    <x v="15212"/>
    <x v="7"/>
    <x v="6"/>
    <x v="3"/>
    <x v="8"/>
    <x v="2"/>
    <n v="1"/>
    <n v="478843"/>
    <n v="67038"/>
    <n v="411805"/>
    <n v="312972"/>
    <n v="98833.2"/>
    <n v="152864"/>
  </r>
  <r>
    <d v="2026-09-11T00:00:00"/>
    <x v="15213"/>
    <x v="2"/>
    <x v="1"/>
    <x v="1"/>
    <x v="8"/>
    <x v="2"/>
    <n v="5"/>
    <n v="226361"/>
    <n v="29426.9"/>
    <n v="196934"/>
    <n v="122099"/>
    <n v="74834.9"/>
    <n v="41627.3"/>
  </r>
  <r>
    <d v="2026-09-11T00:00:00"/>
    <x v="15214"/>
    <x v="3"/>
    <x v="0"/>
    <x v="1"/>
    <x v="8"/>
    <x v="2"/>
    <n v="1"/>
    <n v="83146"/>
    <n v="1662.92"/>
    <n v="81483.1"/>
    <n v="50519.5"/>
    <n v="30963.6"/>
    <n v="41627.3"/>
  </r>
  <r>
    <d v="2026-09-11T00:00:00"/>
    <x v="15215"/>
    <x v="3"/>
    <x v="0"/>
    <x v="1"/>
    <x v="8"/>
    <x v="2"/>
    <n v="10"/>
    <n v="502666"/>
    <n v="55293.3"/>
    <n v="447373"/>
    <n v="277371"/>
    <n v="170002"/>
    <n v="41627.3"/>
  </r>
  <r>
    <d v="2026-09-11T00:00:00"/>
    <x v="15216"/>
    <x v="5"/>
    <x v="3"/>
    <x v="2"/>
    <x v="8"/>
    <x v="2"/>
    <n v="1"/>
    <n v="72259"/>
    <n v="0"/>
    <n v="72259"/>
    <n v="52026.5"/>
    <n v="20232.5"/>
    <n v="175799"/>
  </r>
  <r>
    <d v="2026-09-11T00:00:00"/>
    <x v="15217"/>
    <x v="2"/>
    <x v="1"/>
    <x v="1"/>
    <x v="8"/>
    <x v="2"/>
    <n v="12"/>
    <n v="599000"/>
    <n v="0"/>
    <n v="599000"/>
    <n v="371380"/>
    <n v="227620"/>
    <n v="41627.3"/>
  </r>
  <r>
    <d v="2026-09-11T00:00:00"/>
    <x v="15218"/>
    <x v="6"/>
    <x v="2"/>
    <x v="3"/>
    <x v="8"/>
    <x v="2"/>
    <n v="12"/>
    <n v="303386"/>
    <n v="0"/>
    <n v="303386"/>
    <n v="230573"/>
    <n v="72812.6"/>
    <n v="152864"/>
  </r>
  <r>
    <d v="2026-09-11T00:00:00"/>
    <x v="15219"/>
    <x v="3"/>
    <x v="0"/>
    <x v="1"/>
    <x v="8"/>
    <x v="2"/>
    <n v="2"/>
    <n v="708248"/>
    <n v="35412.4"/>
    <n v="672836"/>
    <n v="417158"/>
    <n v="255678"/>
    <n v="41627.3"/>
  </r>
  <r>
    <d v="2026-09-11T00:00:00"/>
    <x v="15220"/>
    <x v="4"/>
    <x v="4"/>
    <x v="2"/>
    <x v="8"/>
    <x v="2"/>
    <n v="8"/>
    <n v="352749"/>
    <n v="24692.4"/>
    <n v="328057"/>
    <n v="236201"/>
    <n v="91855.8"/>
    <n v="175799"/>
  </r>
  <r>
    <d v="2026-09-11T00:00:00"/>
    <x v="15221"/>
    <x v="2"/>
    <x v="1"/>
    <x v="1"/>
    <x v="8"/>
    <x v="2"/>
    <n v="11"/>
    <n v="388158"/>
    <n v="42697.4"/>
    <n v="345461"/>
    <n v="214186"/>
    <n v="131275"/>
    <n v="41627.3"/>
  </r>
  <r>
    <d v="2026-09-11T00:00:00"/>
    <x v="15222"/>
    <x v="5"/>
    <x v="3"/>
    <x v="2"/>
    <x v="8"/>
    <x v="2"/>
    <n v="9"/>
    <n v="494582"/>
    <n v="14837.5"/>
    <n v="479745"/>
    <n v="345416"/>
    <n v="134328"/>
    <n v="175799"/>
  </r>
  <r>
    <d v="2026-09-11T00:00:00"/>
    <x v="15223"/>
    <x v="4"/>
    <x v="4"/>
    <x v="2"/>
    <x v="8"/>
    <x v="2"/>
    <n v="2"/>
    <n v="714335"/>
    <n v="0"/>
    <n v="714335"/>
    <n v="514321"/>
    <n v="200014"/>
    <n v="175799"/>
  </r>
  <r>
    <d v="2026-09-11T00:00:00"/>
    <x v="15224"/>
    <x v="2"/>
    <x v="1"/>
    <x v="1"/>
    <x v="8"/>
    <x v="2"/>
    <n v="8"/>
    <n v="709479"/>
    <n v="92232.3"/>
    <n v="617247"/>
    <n v="382693"/>
    <n v="234554"/>
    <n v="41627.3"/>
  </r>
  <r>
    <d v="2026-09-11T00:00:00"/>
    <x v="15225"/>
    <x v="1"/>
    <x v="5"/>
    <x v="0"/>
    <x v="8"/>
    <x v="2"/>
    <n v="11"/>
    <n v="58072"/>
    <n v="5807.2"/>
    <n v="52264.8"/>
    <n v="36585.4"/>
    <n v="15679.4"/>
    <n v="68491.8"/>
  </r>
  <r>
    <d v="2026-09-11T00:00:00"/>
    <x v="15226"/>
    <x v="5"/>
    <x v="3"/>
    <x v="2"/>
    <x v="8"/>
    <x v="2"/>
    <n v="4"/>
    <n v="179118"/>
    <n v="3582.36"/>
    <n v="175536"/>
    <n v="126386"/>
    <n v="49150"/>
    <n v="175799"/>
  </r>
  <r>
    <d v="2026-09-11T00:00:00"/>
    <x v="15227"/>
    <x v="3"/>
    <x v="0"/>
    <x v="1"/>
    <x v="8"/>
    <x v="2"/>
    <n v="6"/>
    <n v="75831"/>
    <n v="6824.79"/>
    <n v="69006.2"/>
    <n v="42783.8"/>
    <n v="26222.4"/>
    <n v="41627.3"/>
  </r>
  <r>
    <d v="2026-09-11T00:00:00"/>
    <x v="15228"/>
    <x v="3"/>
    <x v="0"/>
    <x v="1"/>
    <x v="8"/>
    <x v="2"/>
    <n v="5"/>
    <n v="455009"/>
    <n v="36400.7"/>
    <n v="418608"/>
    <n v="259537"/>
    <n v="159071"/>
    <n v="41627.3"/>
  </r>
  <r>
    <d v="2026-09-11T00:00:00"/>
    <x v="15229"/>
    <x v="5"/>
    <x v="3"/>
    <x v="2"/>
    <x v="8"/>
    <x v="2"/>
    <n v="5"/>
    <n v="424190"/>
    <n v="12725.7"/>
    <n v="411464"/>
    <n v="296254"/>
    <n v="115210"/>
    <n v="175799"/>
  </r>
  <r>
    <d v="2026-09-11T00:00:00"/>
    <x v="15230"/>
    <x v="4"/>
    <x v="4"/>
    <x v="2"/>
    <x v="8"/>
    <x v="2"/>
    <n v="2"/>
    <n v="208421"/>
    <n v="27094.7"/>
    <n v="181326"/>
    <n v="130555"/>
    <n v="50771.4"/>
    <n v="175799"/>
  </r>
  <r>
    <d v="2026-09-11T00:00:00"/>
    <x v="15231"/>
    <x v="3"/>
    <x v="0"/>
    <x v="1"/>
    <x v="8"/>
    <x v="2"/>
    <n v="11"/>
    <n v="506815"/>
    <n v="0"/>
    <n v="506815"/>
    <n v="314225"/>
    <n v="192590"/>
    <n v="41627.3"/>
  </r>
  <r>
    <d v="2026-09-11T00:00:00"/>
    <x v="15232"/>
    <x v="6"/>
    <x v="2"/>
    <x v="3"/>
    <x v="8"/>
    <x v="2"/>
    <n v="8"/>
    <n v="640271"/>
    <n v="51221.7"/>
    <n v="589049"/>
    <n v="447677"/>
    <n v="141372"/>
    <n v="152864"/>
  </r>
  <r>
    <d v="2026-09-11T00:00:00"/>
    <x v="15233"/>
    <x v="5"/>
    <x v="3"/>
    <x v="2"/>
    <x v="8"/>
    <x v="2"/>
    <n v="1"/>
    <n v="758760"/>
    <n v="60700.8"/>
    <n v="698059"/>
    <n v="502603"/>
    <n v="195457"/>
    <n v="175799"/>
  </r>
  <r>
    <d v="2026-09-11T00:00:00"/>
    <x v="15234"/>
    <x v="7"/>
    <x v="6"/>
    <x v="3"/>
    <x v="8"/>
    <x v="2"/>
    <n v="10"/>
    <n v="278591"/>
    <n v="16715.5"/>
    <n v="261876"/>
    <n v="199025"/>
    <n v="62850.1"/>
    <n v="152864"/>
  </r>
  <r>
    <d v="2026-09-11T00:00:00"/>
    <x v="15235"/>
    <x v="4"/>
    <x v="4"/>
    <x v="2"/>
    <x v="8"/>
    <x v="2"/>
    <n v="7"/>
    <n v="254061"/>
    <n v="38109.2"/>
    <n v="215952"/>
    <n v="155485"/>
    <n v="60466.5"/>
    <n v="175799"/>
  </r>
  <r>
    <d v="2026-09-11T00:00:00"/>
    <x v="15236"/>
    <x v="2"/>
    <x v="1"/>
    <x v="1"/>
    <x v="8"/>
    <x v="2"/>
    <n v="6"/>
    <n v="753568"/>
    <n v="0"/>
    <n v="753568"/>
    <n v="467212"/>
    <n v="286356"/>
    <n v="41627.3"/>
  </r>
  <r>
    <d v="2026-09-11T00:00:00"/>
    <x v="15237"/>
    <x v="3"/>
    <x v="0"/>
    <x v="1"/>
    <x v="8"/>
    <x v="2"/>
    <n v="7"/>
    <n v="283407"/>
    <n v="39677"/>
    <n v="243730"/>
    <n v="151113"/>
    <n v="92617.4"/>
    <n v="41627.3"/>
  </r>
  <r>
    <d v="2026-09-11T00:00:00"/>
    <x v="15238"/>
    <x v="0"/>
    <x v="7"/>
    <x v="0"/>
    <x v="8"/>
    <x v="2"/>
    <n v="5"/>
    <n v="645341"/>
    <n v="38720.5"/>
    <n v="606621"/>
    <n v="424634"/>
    <n v="181986"/>
    <n v="68491.8"/>
  </r>
  <r>
    <d v="2026-09-11T00:00:00"/>
    <x v="15239"/>
    <x v="7"/>
    <x v="6"/>
    <x v="3"/>
    <x v="8"/>
    <x v="2"/>
    <n v="3"/>
    <n v="558497"/>
    <n v="11169.9"/>
    <n v="547327"/>
    <n v="415969"/>
    <n v="131358"/>
    <n v="152864"/>
  </r>
  <r>
    <d v="2026-09-11T00:00:00"/>
    <x v="15240"/>
    <x v="4"/>
    <x v="4"/>
    <x v="2"/>
    <x v="8"/>
    <x v="2"/>
    <n v="7"/>
    <n v="690134"/>
    <n v="62112.1"/>
    <n v="628022"/>
    <n v="452176"/>
    <n v="175846"/>
    <n v="175799"/>
  </r>
  <r>
    <d v="2026-09-11T00:00:00"/>
    <x v="15241"/>
    <x v="5"/>
    <x v="3"/>
    <x v="2"/>
    <x v="8"/>
    <x v="2"/>
    <n v="4"/>
    <n v="547602"/>
    <n v="38332.1"/>
    <n v="509270"/>
    <n v="366674"/>
    <n v="142596"/>
    <n v="175799"/>
  </r>
  <r>
    <d v="2026-09-11T00:00:00"/>
    <x v="15242"/>
    <x v="2"/>
    <x v="1"/>
    <x v="1"/>
    <x v="8"/>
    <x v="2"/>
    <n v="10"/>
    <n v="714795"/>
    <n v="100071"/>
    <n v="614724"/>
    <n v="381129"/>
    <n v="233595"/>
    <n v="41627.3"/>
  </r>
  <r>
    <d v="2026-09-11T00:00:00"/>
    <x v="15243"/>
    <x v="0"/>
    <x v="7"/>
    <x v="0"/>
    <x v="8"/>
    <x v="2"/>
    <n v="9"/>
    <n v="556599"/>
    <n v="27830"/>
    <n v="528769"/>
    <n v="370138"/>
    <n v="158631"/>
    <n v="68491.8"/>
  </r>
  <r>
    <d v="2026-09-11T00:00:00"/>
    <x v="15244"/>
    <x v="4"/>
    <x v="4"/>
    <x v="2"/>
    <x v="8"/>
    <x v="2"/>
    <n v="12"/>
    <n v="510801"/>
    <n v="71512.1"/>
    <n v="439289"/>
    <n v="316288"/>
    <n v="123001"/>
    <n v="175799"/>
  </r>
  <r>
    <d v="2026-09-11T00:00:00"/>
    <x v="15245"/>
    <x v="3"/>
    <x v="0"/>
    <x v="1"/>
    <x v="8"/>
    <x v="2"/>
    <n v="6"/>
    <n v="144727"/>
    <n v="11578.2"/>
    <n v="133149"/>
    <n v="82552.3"/>
    <n v="50596.6"/>
    <n v="41627.3"/>
  </r>
  <r>
    <d v="2026-09-11T00:00:00"/>
    <x v="15246"/>
    <x v="5"/>
    <x v="3"/>
    <x v="2"/>
    <x v="8"/>
    <x v="2"/>
    <n v="4"/>
    <n v="564425"/>
    <n v="79019.5"/>
    <n v="485406"/>
    <n v="349492"/>
    <n v="135914"/>
    <n v="175799"/>
  </r>
  <r>
    <d v="2026-09-11T00:00:00"/>
    <x v="15247"/>
    <x v="5"/>
    <x v="3"/>
    <x v="2"/>
    <x v="8"/>
    <x v="2"/>
    <n v="8"/>
    <n v="478369"/>
    <n v="33485.8"/>
    <n v="444883"/>
    <n v="320316"/>
    <n v="124567"/>
    <n v="175799"/>
  </r>
  <r>
    <d v="2026-09-11T00:00:00"/>
    <x v="15248"/>
    <x v="4"/>
    <x v="4"/>
    <x v="2"/>
    <x v="8"/>
    <x v="2"/>
    <n v="10"/>
    <n v="386440"/>
    <n v="0"/>
    <n v="386440"/>
    <n v="278237"/>
    <n v="108203"/>
    <n v="175799"/>
  </r>
  <r>
    <d v="2026-09-11T00:00:00"/>
    <x v="15249"/>
    <x v="1"/>
    <x v="5"/>
    <x v="0"/>
    <x v="8"/>
    <x v="2"/>
    <n v="11"/>
    <n v="272654"/>
    <n v="27265.4"/>
    <n v="245389"/>
    <n v="171772"/>
    <n v="73616.6"/>
    <n v="68491.8"/>
  </r>
  <r>
    <d v="2026-09-11T00:00:00"/>
    <x v="15250"/>
    <x v="0"/>
    <x v="7"/>
    <x v="0"/>
    <x v="8"/>
    <x v="2"/>
    <n v="6"/>
    <n v="618864"/>
    <n v="24754.6"/>
    <n v="594109"/>
    <n v="415877"/>
    <n v="178233"/>
    <n v="68491.8"/>
  </r>
  <r>
    <d v="2026-09-11T00:00:00"/>
    <x v="15251"/>
    <x v="5"/>
    <x v="3"/>
    <x v="2"/>
    <x v="8"/>
    <x v="2"/>
    <n v="8"/>
    <n v="334873"/>
    <n v="20092.4"/>
    <n v="314781"/>
    <n v="226642"/>
    <n v="88138.6"/>
    <n v="175799"/>
  </r>
  <r>
    <d v="2026-09-11T00:00:00"/>
    <x v="15252"/>
    <x v="0"/>
    <x v="7"/>
    <x v="0"/>
    <x v="8"/>
    <x v="2"/>
    <n v="12"/>
    <n v="653073"/>
    <n v="84899.5"/>
    <n v="568174"/>
    <n v="397721"/>
    <n v="170452"/>
    <n v="68491.8"/>
  </r>
  <r>
    <d v="2026-09-11T00:00:00"/>
    <x v="15253"/>
    <x v="7"/>
    <x v="6"/>
    <x v="3"/>
    <x v="8"/>
    <x v="2"/>
    <n v="1"/>
    <n v="327985"/>
    <n v="22959"/>
    <n v="305026"/>
    <n v="231820"/>
    <n v="73206.2"/>
    <n v="152864"/>
  </r>
  <r>
    <d v="2026-09-11T00:00:00"/>
    <x v="15254"/>
    <x v="5"/>
    <x v="3"/>
    <x v="2"/>
    <x v="8"/>
    <x v="2"/>
    <n v="4"/>
    <n v="312026"/>
    <n v="24962.1"/>
    <n v="287064"/>
    <n v="206686"/>
    <n v="80377.9"/>
    <n v="175799"/>
  </r>
  <r>
    <d v="2026-09-11T00:00:00"/>
    <x v="15255"/>
    <x v="3"/>
    <x v="0"/>
    <x v="1"/>
    <x v="8"/>
    <x v="2"/>
    <n v="1"/>
    <n v="167402"/>
    <n v="6696.08"/>
    <n v="160706"/>
    <n v="99637.7"/>
    <n v="61068.2"/>
    <n v="41627.3"/>
  </r>
  <r>
    <d v="2026-09-11T00:00:00"/>
    <x v="15256"/>
    <x v="0"/>
    <x v="7"/>
    <x v="0"/>
    <x v="8"/>
    <x v="2"/>
    <n v="5"/>
    <n v="586248"/>
    <n v="23449.9"/>
    <n v="562798"/>
    <n v="393959"/>
    <n v="168839"/>
    <n v="68491.8"/>
  </r>
  <r>
    <d v="2026-09-11T00:00:00"/>
    <x v="15257"/>
    <x v="6"/>
    <x v="2"/>
    <x v="3"/>
    <x v="8"/>
    <x v="2"/>
    <n v="3"/>
    <n v="104749"/>
    <n v="8379.92"/>
    <n v="96369.1"/>
    <n v="73240.5"/>
    <n v="23128.6"/>
    <n v="152864"/>
  </r>
  <r>
    <d v="2026-09-11T00:00:00"/>
    <x v="15258"/>
    <x v="4"/>
    <x v="4"/>
    <x v="2"/>
    <x v="8"/>
    <x v="2"/>
    <n v="10"/>
    <n v="72708"/>
    <n v="0"/>
    <n v="72708"/>
    <n v="52349.8"/>
    <n v="20358.2"/>
    <n v="175799"/>
  </r>
  <r>
    <d v="2026-09-11T00:00:00"/>
    <x v="15259"/>
    <x v="5"/>
    <x v="3"/>
    <x v="2"/>
    <x v="8"/>
    <x v="2"/>
    <n v="2"/>
    <n v="250687"/>
    <n v="0"/>
    <n v="250687"/>
    <n v="180495"/>
    <n v="70192.4"/>
    <n v="175799"/>
  </r>
  <r>
    <d v="2026-09-11T00:00:00"/>
    <x v="15260"/>
    <x v="5"/>
    <x v="3"/>
    <x v="2"/>
    <x v="8"/>
    <x v="2"/>
    <n v="12"/>
    <n v="118143"/>
    <n v="0"/>
    <n v="118143"/>
    <n v="85063"/>
    <n v="33080"/>
    <n v="175799"/>
  </r>
  <r>
    <d v="2026-09-11T00:00:00"/>
    <x v="15261"/>
    <x v="4"/>
    <x v="4"/>
    <x v="2"/>
    <x v="8"/>
    <x v="2"/>
    <n v="5"/>
    <n v="678499"/>
    <n v="0"/>
    <n v="678499"/>
    <n v="488519"/>
    <n v="189980"/>
    <n v="175799"/>
  </r>
  <r>
    <d v="2026-09-11T00:00:00"/>
    <x v="15262"/>
    <x v="4"/>
    <x v="4"/>
    <x v="2"/>
    <x v="8"/>
    <x v="2"/>
    <n v="2"/>
    <n v="268498"/>
    <n v="10739.9"/>
    <n v="257758"/>
    <n v="185586"/>
    <n v="72172.3"/>
    <n v="175799"/>
  </r>
  <r>
    <d v="2026-09-11T00:00:00"/>
    <x v="15263"/>
    <x v="5"/>
    <x v="3"/>
    <x v="2"/>
    <x v="8"/>
    <x v="2"/>
    <n v="10"/>
    <n v="496777"/>
    <n v="0"/>
    <n v="496777"/>
    <n v="357679"/>
    <n v="139098"/>
    <n v="175799"/>
  </r>
  <r>
    <d v="2026-09-11T00:00:00"/>
    <x v="15264"/>
    <x v="4"/>
    <x v="4"/>
    <x v="2"/>
    <x v="8"/>
    <x v="2"/>
    <n v="4"/>
    <n v="755234"/>
    <n v="98180.4"/>
    <n v="657054"/>
    <n v="473079"/>
    <n v="183975"/>
    <n v="175799"/>
  </r>
  <r>
    <d v="2026-09-11T00:00:00"/>
    <x v="15265"/>
    <x v="7"/>
    <x v="6"/>
    <x v="3"/>
    <x v="8"/>
    <x v="2"/>
    <n v="2"/>
    <n v="843591"/>
    <n v="42179.6"/>
    <n v="801411"/>
    <n v="609073"/>
    <n v="192339"/>
    <n v="152864"/>
  </r>
  <r>
    <d v="2026-09-11T00:00:00"/>
    <x v="15266"/>
    <x v="1"/>
    <x v="5"/>
    <x v="0"/>
    <x v="8"/>
    <x v="2"/>
    <n v="8"/>
    <n v="426252"/>
    <n v="0"/>
    <n v="426252"/>
    <n v="298376"/>
    <n v="127876"/>
    <n v="68491.8"/>
  </r>
  <r>
    <d v="2026-09-11T00:00:00"/>
    <x v="15267"/>
    <x v="2"/>
    <x v="1"/>
    <x v="1"/>
    <x v="8"/>
    <x v="2"/>
    <n v="12"/>
    <n v="267561"/>
    <n v="37458.5"/>
    <n v="230102"/>
    <n v="142664"/>
    <n v="87438.9"/>
    <n v="41627.3"/>
  </r>
  <r>
    <d v="2026-09-11T00:00:00"/>
    <x v="15268"/>
    <x v="6"/>
    <x v="2"/>
    <x v="3"/>
    <x v="8"/>
    <x v="2"/>
    <n v="2"/>
    <n v="365443"/>
    <n v="0"/>
    <n v="365443"/>
    <n v="277737"/>
    <n v="87706.3"/>
    <n v="152864"/>
  </r>
  <r>
    <d v="2026-09-11T00:00:00"/>
    <x v="15269"/>
    <x v="0"/>
    <x v="7"/>
    <x v="0"/>
    <x v="8"/>
    <x v="2"/>
    <n v="3"/>
    <n v="719434"/>
    <n v="50360.4"/>
    <n v="669074"/>
    <n v="468352"/>
    <n v="200722"/>
    <n v="68491.8"/>
  </r>
  <r>
    <d v="2026-09-11T00:00:00"/>
    <x v="15270"/>
    <x v="6"/>
    <x v="2"/>
    <x v="3"/>
    <x v="8"/>
    <x v="2"/>
    <n v="4"/>
    <n v="767674"/>
    <n v="0"/>
    <n v="767674"/>
    <n v="583432"/>
    <n v="184242"/>
    <n v="152864"/>
  </r>
  <r>
    <d v="2026-09-11T00:00:00"/>
    <x v="15271"/>
    <x v="7"/>
    <x v="6"/>
    <x v="3"/>
    <x v="8"/>
    <x v="2"/>
    <n v="3"/>
    <n v="313226"/>
    <n v="15661.3"/>
    <n v="297565"/>
    <n v="226149"/>
    <n v="71415.5"/>
    <n v="152864"/>
  </r>
  <r>
    <d v="2026-09-11T00:00:00"/>
    <x v="15272"/>
    <x v="1"/>
    <x v="5"/>
    <x v="0"/>
    <x v="8"/>
    <x v="2"/>
    <n v="8"/>
    <n v="561686"/>
    <n v="44934.9"/>
    <n v="516751"/>
    <n v="361726"/>
    <n v="155025"/>
    <n v="68491.8"/>
  </r>
  <r>
    <d v="2026-09-11T00:00:00"/>
    <x v="15273"/>
    <x v="2"/>
    <x v="1"/>
    <x v="1"/>
    <x v="8"/>
    <x v="2"/>
    <n v="5"/>
    <n v="565919"/>
    <n v="11318.4"/>
    <n v="554601"/>
    <n v="343852"/>
    <n v="210748"/>
    <n v="41627.3"/>
  </r>
  <r>
    <d v="2026-09-11T00:00:00"/>
    <x v="15274"/>
    <x v="5"/>
    <x v="3"/>
    <x v="2"/>
    <x v="8"/>
    <x v="2"/>
    <n v="7"/>
    <n v="317240"/>
    <n v="22206.8"/>
    <n v="295033"/>
    <n v="212424"/>
    <n v="82609.3"/>
    <n v="175799"/>
  </r>
  <r>
    <d v="2026-09-11T00:00:00"/>
    <x v="15275"/>
    <x v="3"/>
    <x v="0"/>
    <x v="1"/>
    <x v="8"/>
    <x v="2"/>
    <n v="3"/>
    <n v="653909"/>
    <n v="26156.4"/>
    <n v="627753"/>
    <n v="389207"/>
    <n v="238546"/>
    <n v="41627.3"/>
  </r>
  <r>
    <d v="2026-09-11T00:00:00"/>
    <x v="15276"/>
    <x v="7"/>
    <x v="6"/>
    <x v="3"/>
    <x v="8"/>
    <x v="2"/>
    <n v="12"/>
    <n v="454607"/>
    <n v="40914.6"/>
    <n v="413692"/>
    <n v="314406"/>
    <n v="99286.2"/>
    <n v="152864"/>
  </r>
  <r>
    <d v="2026-09-11T00:00:00"/>
    <x v="15277"/>
    <x v="4"/>
    <x v="4"/>
    <x v="2"/>
    <x v="8"/>
    <x v="2"/>
    <n v="6"/>
    <n v="136499"/>
    <n v="15014.9"/>
    <n v="121484"/>
    <n v="87468.6"/>
    <n v="34015.6"/>
    <n v="175799"/>
  </r>
  <r>
    <d v="2026-09-12T00:00:00"/>
    <x v="15278"/>
    <x v="6"/>
    <x v="2"/>
    <x v="3"/>
    <x v="8"/>
    <x v="2"/>
    <n v="11"/>
    <n v="470818"/>
    <n v="14124.5"/>
    <n v="456693"/>
    <n v="347087"/>
    <n v="109606"/>
    <n v="152864"/>
  </r>
  <r>
    <d v="2026-09-12T00:00:00"/>
    <x v="15279"/>
    <x v="1"/>
    <x v="5"/>
    <x v="0"/>
    <x v="8"/>
    <x v="2"/>
    <n v="6"/>
    <n v="390281"/>
    <n v="0"/>
    <n v="390281"/>
    <n v="273197"/>
    <n v="117084"/>
    <n v="68491.8"/>
  </r>
  <r>
    <d v="2026-09-12T00:00:00"/>
    <x v="15280"/>
    <x v="2"/>
    <x v="1"/>
    <x v="1"/>
    <x v="8"/>
    <x v="2"/>
    <n v="8"/>
    <n v="279944"/>
    <n v="5598.88"/>
    <n v="274345"/>
    <n v="170094"/>
    <n v="104251"/>
    <n v="41627.3"/>
  </r>
  <r>
    <d v="2026-09-12T00:00:00"/>
    <x v="15281"/>
    <x v="1"/>
    <x v="5"/>
    <x v="0"/>
    <x v="8"/>
    <x v="2"/>
    <n v="6"/>
    <n v="189992"/>
    <n v="17099.3"/>
    <n v="172893"/>
    <n v="121025"/>
    <n v="51867.8"/>
    <n v="68491.8"/>
  </r>
  <r>
    <d v="2026-09-12T00:00:00"/>
    <x v="15282"/>
    <x v="2"/>
    <x v="1"/>
    <x v="1"/>
    <x v="8"/>
    <x v="2"/>
    <n v="5"/>
    <n v="138351"/>
    <n v="6917.55"/>
    <n v="131433"/>
    <n v="81488.7"/>
    <n v="49944.7"/>
    <n v="41627.3"/>
  </r>
  <r>
    <d v="2026-09-12T00:00:00"/>
    <x v="15283"/>
    <x v="2"/>
    <x v="1"/>
    <x v="1"/>
    <x v="8"/>
    <x v="2"/>
    <n v="6"/>
    <n v="265525"/>
    <n v="0"/>
    <n v="265525"/>
    <n v="164626"/>
    <n v="100900"/>
    <n v="41627.3"/>
  </r>
  <r>
    <d v="2026-09-12T00:00:00"/>
    <x v="15284"/>
    <x v="3"/>
    <x v="0"/>
    <x v="1"/>
    <x v="8"/>
    <x v="2"/>
    <n v="4"/>
    <n v="429270"/>
    <n v="47219.7"/>
    <n v="382050"/>
    <n v="236871"/>
    <n v="145179"/>
    <n v="41627.3"/>
  </r>
  <r>
    <d v="2026-09-12T00:00:00"/>
    <x v="15285"/>
    <x v="1"/>
    <x v="5"/>
    <x v="0"/>
    <x v="8"/>
    <x v="2"/>
    <n v="1"/>
    <n v="123119"/>
    <n v="11080.7"/>
    <n v="112038"/>
    <n v="78426.8"/>
    <n v="33611.5"/>
    <n v="68491.8"/>
  </r>
  <r>
    <d v="2026-09-12T00:00:00"/>
    <x v="15286"/>
    <x v="3"/>
    <x v="0"/>
    <x v="1"/>
    <x v="8"/>
    <x v="2"/>
    <n v="8"/>
    <n v="118147"/>
    <n v="3544.41"/>
    <n v="114603"/>
    <n v="71053.6"/>
    <n v="43549"/>
    <n v="41627.3"/>
  </r>
  <r>
    <d v="2026-09-12T00:00:00"/>
    <x v="15287"/>
    <x v="7"/>
    <x v="6"/>
    <x v="3"/>
    <x v="8"/>
    <x v="2"/>
    <n v="7"/>
    <n v="498239"/>
    <n v="0"/>
    <n v="498239"/>
    <n v="378662"/>
    <n v="119577"/>
    <n v="152864"/>
  </r>
  <r>
    <d v="2026-09-12T00:00:00"/>
    <x v="15288"/>
    <x v="6"/>
    <x v="2"/>
    <x v="3"/>
    <x v="8"/>
    <x v="2"/>
    <n v="7"/>
    <n v="476101"/>
    <n v="0"/>
    <n v="476101"/>
    <n v="361837"/>
    <n v="114264"/>
    <n v="152864"/>
  </r>
  <r>
    <d v="2026-09-12T00:00:00"/>
    <x v="15289"/>
    <x v="0"/>
    <x v="7"/>
    <x v="0"/>
    <x v="8"/>
    <x v="2"/>
    <n v="2"/>
    <n v="165565"/>
    <n v="0"/>
    <n v="165565"/>
    <n v="115896"/>
    <n v="49669.5"/>
    <n v="68491.8"/>
  </r>
  <r>
    <d v="2026-09-12T00:00:00"/>
    <x v="15290"/>
    <x v="6"/>
    <x v="2"/>
    <x v="3"/>
    <x v="8"/>
    <x v="2"/>
    <n v="12"/>
    <n v="52274"/>
    <n v="5750.14"/>
    <n v="46523.9"/>
    <n v="35358.1"/>
    <n v="11165.7"/>
    <n v="152864"/>
  </r>
  <r>
    <d v="2026-09-12T00:00:00"/>
    <x v="15291"/>
    <x v="6"/>
    <x v="2"/>
    <x v="3"/>
    <x v="8"/>
    <x v="2"/>
    <n v="1"/>
    <n v="194117"/>
    <n v="9705.85"/>
    <n v="184411"/>
    <n v="140152"/>
    <n v="44258.7"/>
    <n v="152864"/>
  </r>
  <r>
    <d v="2026-09-12T00:00:00"/>
    <x v="15292"/>
    <x v="4"/>
    <x v="4"/>
    <x v="2"/>
    <x v="8"/>
    <x v="2"/>
    <n v="6"/>
    <n v="725819"/>
    <n v="0"/>
    <n v="725819"/>
    <n v="522590"/>
    <n v="203229"/>
    <n v="175799"/>
  </r>
  <r>
    <d v="2026-09-12T00:00:00"/>
    <x v="15293"/>
    <x v="6"/>
    <x v="2"/>
    <x v="3"/>
    <x v="8"/>
    <x v="2"/>
    <n v="9"/>
    <n v="754177"/>
    <n v="45250.6"/>
    <n v="708926"/>
    <n v="538784"/>
    <n v="170142"/>
    <n v="152864"/>
  </r>
  <r>
    <d v="2026-09-12T00:00:00"/>
    <x v="15294"/>
    <x v="1"/>
    <x v="5"/>
    <x v="0"/>
    <x v="8"/>
    <x v="2"/>
    <n v="12"/>
    <n v="367506"/>
    <n v="25725.4"/>
    <n v="341781"/>
    <n v="239246"/>
    <n v="102534"/>
    <n v="68491.8"/>
  </r>
  <r>
    <d v="2026-09-12T00:00:00"/>
    <x v="15295"/>
    <x v="2"/>
    <x v="1"/>
    <x v="1"/>
    <x v="8"/>
    <x v="2"/>
    <n v="5"/>
    <n v="585128"/>
    <n v="0"/>
    <n v="585128"/>
    <n v="362779"/>
    <n v="222349"/>
    <n v="41627.3"/>
  </r>
  <r>
    <d v="2026-09-12T00:00:00"/>
    <x v="15296"/>
    <x v="6"/>
    <x v="2"/>
    <x v="3"/>
    <x v="8"/>
    <x v="2"/>
    <n v="12"/>
    <n v="556020"/>
    <n v="0"/>
    <n v="556020"/>
    <n v="422575"/>
    <n v="133445"/>
    <n v="152864"/>
  </r>
  <r>
    <d v="2026-09-12T00:00:00"/>
    <x v="15297"/>
    <x v="1"/>
    <x v="5"/>
    <x v="0"/>
    <x v="8"/>
    <x v="2"/>
    <n v="7"/>
    <n v="433931"/>
    <n v="0"/>
    <n v="433931"/>
    <n v="303752"/>
    <n v="130179"/>
    <n v="68491.8"/>
  </r>
  <r>
    <d v="2026-09-12T00:00:00"/>
    <x v="15298"/>
    <x v="5"/>
    <x v="3"/>
    <x v="2"/>
    <x v="8"/>
    <x v="2"/>
    <n v="10"/>
    <n v="493103"/>
    <n v="64103.4"/>
    <n v="429000"/>
    <n v="308880"/>
    <n v="120120"/>
    <n v="175799"/>
  </r>
  <r>
    <d v="2026-09-12T00:00:00"/>
    <x v="15299"/>
    <x v="0"/>
    <x v="7"/>
    <x v="0"/>
    <x v="8"/>
    <x v="2"/>
    <n v="9"/>
    <n v="172874"/>
    <n v="0"/>
    <n v="172874"/>
    <n v="121012"/>
    <n v="51862.2"/>
    <n v="68491.8"/>
  </r>
  <r>
    <d v="2026-09-12T00:00:00"/>
    <x v="15300"/>
    <x v="6"/>
    <x v="2"/>
    <x v="3"/>
    <x v="8"/>
    <x v="2"/>
    <n v="1"/>
    <n v="603966"/>
    <n v="12079.3"/>
    <n v="591887"/>
    <n v="449834"/>
    <n v="142053"/>
    <n v="152864"/>
  </r>
  <r>
    <d v="2026-09-12T00:00:00"/>
    <x v="15301"/>
    <x v="4"/>
    <x v="4"/>
    <x v="2"/>
    <x v="8"/>
    <x v="2"/>
    <n v="10"/>
    <n v="294022"/>
    <n v="35282.6"/>
    <n v="258739"/>
    <n v="186292"/>
    <n v="72447"/>
    <n v="175799"/>
  </r>
  <r>
    <d v="2026-09-12T00:00:00"/>
    <x v="15302"/>
    <x v="3"/>
    <x v="0"/>
    <x v="1"/>
    <x v="8"/>
    <x v="2"/>
    <n v="9"/>
    <n v="309168"/>
    <n v="0"/>
    <n v="309168"/>
    <n v="191684"/>
    <n v="117484"/>
    <n v="41627.3"/>
  </r>
  <r>
    <d v="2026-09-12T00:00:00"/>
    <x v="15303"/>
    <x v="2"/>
    <x v="1"/>
    <x v="1"/>
    <x v="8"/>
    <x v="2"/>
    <n v="11"/>
    <n v="586128"/>
    <n v="17583.8"/>
    <n v="568544"/>
    <n v="352497"/>
    <n v="216047"/>
    <n v="41627.3"/>
  </r>
  <r>
    <d v="2026-09-12T00:00:00"/>
    <x v="15304"/>
    <x v="4"/>
    <x v="4"/>
    <x v="2"/>
    <x v="8"/>
    <x v="2"/>
    <n v="6"/>
    <n v="514617"/>
    <n v="72046.4"/>
    <n v="442571"/>
    <n v="318651"/>
    <n v="123920"/>
    <n v="175799"/>
  </r>
  <r>
    <d v="2026-09-12T00:00:00"/>
    <x v="15305"/>
    <x v="2"/>
    <x v="1"/>
    <x v="1"/>
    <x v="8"/>
    <x v="2"/>
    <n v="10"/>
    <n v="619108"/>
    <n v="0"/>
    <n v="619108"/>
    <n v="383847"/>
    <n v="235261"/>
    <n v="41627.3"/>
  </r>
  <r>
    <d v="2026-09-12T00:00:00"/>
    <x v="15306"/>
    <x v="2"/>
    <x v="1"/>
    <x v="1"/>
    <x v="8"/>
    <x v="2"/>
    <n v="11"/>
    <n v="768336"/>
    <n v="15366.7"/>
    <n v="752969"/>
    <n v="466841"/>
    <n v="286128"/>
    <n v="41627.3"/>
  </r>
  <r>
    <d v="2026-09-12T00:00:00"/>
    <x v="15307"/>
    <x v="5"/>
    <x v="3"/>
    <x v="2"/>
    <x v="8"/>
    <x v="2"/>
    <n v="10"/>
    <n v="251767"/>
    <n v="35247.4"/>
    <n v="216520"/>
    <n v="155894"/>
    <n v="60625.5"/>
    <n v="175799"/>
  </r>
  <r>
    <d v="2026-09-12T00:00:00"/>
    <x v="15308"/>
    <x v="4"/>
    <x v="4"/>
    <x v="2"/>
    <x v="8"/>
    <x v="2"/>
    <n v="5"/>
    <n v="130050"/>
    <n v="3901.5"/>
    <n v="126148"/>
    <n v="90826.9"/>
    <n v="35321.6"/>
    <n v="175799"/>
  </r>
  <r>
    <d v="2026-09-12T00:00:00"/>
    <x v="15309"/>
    <x v="7"/>
    <x v="6"/>
    <x v="3"/>
    <x v="8"/>
    <x v="2"/>
    <n v="10"/>
    <n v="176874"/>
    <n v="7074.96"/>
    <n v="169799"/>
    <n v="129047"/>
    <n v="40751.8"/>
    <n v="152864"/>
  </r>
  <r>
    <d v="2026-09-12T00:00:00"/>
    <x v="15310"/>
    <x v="1"/>
    <x v="5"/>
    <x v="0"/>
    <x v="8"/>
    <x v="2"/>
    <n v="11"/>
    <n v="132348"/>
    <n v="15881.8"/>
    <n v="116466"/>
    <n v="81526.4"/>
    <n v="34939.9"/>
    <n v="68491.8"/>
  </r>
  <r>
    <d v="2026-09-12T00:00:00"/>
    <x v="15311"/>
    <x v="7"/>
    <x v="6"/>
    <x v="3"/>
    <x v="8"/>
    <x v="2"/>
    <n v="6"/>
    <n v="709084"/>
    <n v="70908.4"/>
    <n v="638176"/>
    <n v="485013"/>
    <n v="153162"/>
    <n v="152864"/>
  </r>
  <r>
    <d v="2026-09-12T00:00:00"/>
    <x v="15312"/>
    <x v="2"/>
    <x v="1"/>
    <x v="1"/>
    <x v="8"/>
    <x v="2"/>
    <n v="11"/>
    <n v="443132"/>
    <n v="35450.6"/>
    <n v="407681"/>
    <n v="252762"/>
    <n v="154919"/>
    <n v="41627.3"/>
  </r>
  <r>
    <d v="2026-09-12T00:00:00"/>
    <x v="15313"/>
    <x v="6"/>
    <x v="2"/>
    <x v="3"/>
    <x v="8"/>
    <x v="2"/>
    <n v="3"/>
    <n v="423281"/>
    <n v="25396.9"/>
    <n v="397884"/>
    <n v="302392"/>
    <n v="95492.2"/>
    <n v="152864"/>
  </r>
  <r>
    <d v="2026-09-12T00:00:00"/>
    <x v="15314"/>
    <x v="6"/>
    <x v="2"/>
    <x v="3"/>
    <x v="8"/>
    <x v="2"/>
    <n v="12"/>
    <n v="439588"/>
    <n v="65938.2"/>
    <n v="373650"/>
    <n v="283974"/>
    <n v="89675.9"/>
    <n v="152864"/>
  </r>
  <r>
    <d v="2026-09-12T00:00:00"/>
    <x v="15315"/>
    <x v="7"/>
    <x v="6"/>
    <x v="3"/>
    <x v="8"/>
    <x v="2"/>
    <n v="6"/>
    <n v="282459"/>
    <n v="0"/>
    <n v="282459"/>
    <n v="214669"/>
    <n v="67790.2"/>
    <n v="152864"/>
  </r>
  <r>
    <d v="2026-09-12T00:00:00"/>
    <x v="15316"/>
    <x v="3"/>
    <x v="0"/>
    <x v="1"/>
    <x v="8"/>
    <x v="2"/>
    <n v="2"/>
    <n v="689065"/>
    <n v="27562.6"/>
    <n v="661502"/>
    <n v="410131"/>
    <n v="251371"/>
    <n v="41627.3"/>
  </r>
  <r>
    <d v="2026-09-12T00:00:00"/>
    <x v="15317"/>
    <x v="7"/>
    <x v="6"/>
    <x v="3"/>
    <x v="8"/>
    <x v="2"/>
    <n v="2"/>
    <n v="62272"/>
    <n v="3113.6"/>
    <n v="59158.4"/>
    <n v="44960.4"/>
    <n v="14198"/>
    <n v="152864"/>
  </r>
  <r>
    <d v="2026-09-12T00:00:00"/>
    <x v="15318"/>
    <x v="1"/>
    <x v="5"/>
    <x v="0"/>
    <x v="8"/>
    <x v="2"/>
    <n v="2"/>
    <n v="487890"/>
    <n v="63425.7"/>
    <n v="424464"/>
    <n v="297125"/>
    <n v="127339"/>
    <n v="68491.8"/>
  </r>
  <r>
    <d v="2026-09-12T00:00:00"/>
    <x v="15319"/>
    <x v="0"/>
    <x v="7"/>
    <x v="0"/>
    <x v="8"/>
    <x v="2"/>
    <n v="11"/>
    <n v="317312"/>
    <n v="12692.5"/>
    <n v="304620"/>
    <n v="213234"/>
    <n v="91385.9"/>
    <n v="68491.8"/>
  </r>
  <r>
    <d v="2026-09-12T00:00:00"/>
    <x v="15320"/>
    <x v="0"/>
    <x v="7"/>
    <x v="0"/>
    <x v="8"/>
    <x v="2"/>
    <n v="4"/>
    <n v="141974"/>
    <n v="4259.22"/>
    <n v="137715"/>
    <n v="96400.4"/>
    <n v="41314.4"/>
    <n v="68491.8"/>
  </r>
  <r>
    <d v="2026-09-12T00:00:00"/>
    <x v="15321"/>
    <x v="1"/>
    <x v="5"/>
    <x v="0"/>
    <x v="8"/>
    <x v="2"/>
    <n v="10"/>
    <n v="491942"/>
    <n v="49194.2"/>
    <n v="442748"/>
    <n v="309923"/>
    <n v="132824"/>
    <n v="68491.8"/>
  </r>
  <r>
    <d v="2026-09-12T00:00:00"/>
    <x v="15322"/>
    <x v="0"/>
    <x v="7"/>
    <x v="0"/>
    <x v="8"/>
    <x v="2"/>
    <n v="9"/>
    <n v="429176"/>
    <n v="0"/>
    <n v="429176"/>
    <n v="300423"/>
    <n v="128753"/>
    <n v="68491.8"/>
  </r>
  <r>
    <d v="2026-09-12T00:00:00"/>
    <x v="15323"/>
    <x v="1"/>
    <x v="5"/>
    <x v="0"/>
    <x v="8"/>
    <x v="2"/>
    <n v="12"/>
    <n v="733372"/>
    <n v="0"/>
    <n v="733372"/>
    <n v="513360"/>
    <n v="220012"/>
    <n v="68491.8"/>
  </r>
  <r>
    <d v="2026-09-12T00:00:00"/>
    <x v="15324"/>
    <x v="4"/>
    <x v="4"/>
    <x v="2"/>
    <x v="8"/>
    <x v="2"/>
    <n v="2"/>
    <n v="115711"/>
    <n v="0"/>
    <n v="115711"/>
    <n v="83311.9"/>
    <n v="32399.1"/>
    <n v="175799"/>
  </r>
  <r>
    <d v="2026-09-12T00:00:00"/>
    <x v="15325"/>
    <x v="2"/>
    <x v="1"/>
    <x v="1"/>
    <x v="8"/>
    <x v="2"/>
    <n v="2"/>
    <n v="424663"/>
    <n v="16986.5"/>
    <n v="407676"/>
    <n v="252759"/>
    <n v="154917"/>
    <n v="41627.3"/>
  </r>
  <r>
    <d v="2026-09-12T00:00:00"/>
    <x v="15326"/>
    <x v="1"/>
    <x v="5"/>
    <x v="0"/>
    <x v="8"/>
    <x v="2"/>
    <n v="3"/>
    <n v="466334"/>
    <n v="0"/>
    <n v="466334"/>
    <n v="326434"/>
    <n v="139900"/>
    <n v="68491.8"/>
  </r>
  <r>
    <d v="2026-09-12T00:00:00"/>
    <x v="15327"/>
    <x v="0"/>
    <x v="7"/>
    <x v="0"/>
    <x v="8"/>
    <x v="2"/>
    <n v="7"/>
    <n v="680249"/>
    <n v="54419.9"/>
    <n v="625829"/>
    <n v="438080"/>
    <n v="187749"/>
    <n v="68491.8"/>
  </r>
  <r>
    <d v="2026-09-12T00:00:00"/>
    <x v="15328"/>
    <x v="1"/>
    <x v="5"/>
    <x v="0"/>
    <x v="8"/>
    <x v="2"/>
    <n v="9"/>
    <n v="485346"/>
    <n v="0"/>
    <n v="485346"/>
    <n v="339742"/>
    <n v="145604"/>
    <n v="68491.8"/>
  </r>
  <r>
    <d v="2026-09-12T00:00:00"/>
    <x v="15329"/>
    <x v="6"/>
    <x v="2"/>
    <x v="3"/>
    <x v="8"/>
    <x v="2"/>
    <n v="9"/>
    <n v="546320"/>
    <n v="0"/>
    <n v="546320"/>
    <n v="415203"/>
    <n v="131117"/>
    <n v="152864"/>
  </r>
  <r>
    <d v="2026-09-12T00:00:00"/>
    <x v="15330"/>
    <x v="4"/>
    <x v="4"/>
    <x v="2"/>
    <x v="8"/>
    <x v="2"/>
    <n v="11"/>
    <n v="165196"/>
    <n v="0"/>
    <n v="165196"/>
    <n v="118941"/>
    <n v="46254.9"/>
    <n v="175799"/>
  </r>
  <r>
    <d v="2026-09-12T00:00:00"/>
    <x v="15331"/>
    <x v="6"/>
    <x v="2"/>
    <x v="3"/>
    <x v="8"/>
    <x v="2"/>
    <n v="3"/>
    <n v="363009"/>
    <n v="14520.4"/>
    <n v="348489"/>
    <n v="264851"/>
    <n v="83637.3"/>
    <n v="152864"/>
  </r>
  <r>
    <d v="2026-09-13T00:00:00"/>
    <x v="15332"/>
    <x v="5"/>
    <x v="3"/>
    <x v="2"/>
    <x v="8"/>
    <x v="2"/>
    <n v="10"/>
    <n v="429795"/>
    <n v="8595.9"/>
    <n v="421199"/>
    <n v="303263"/>
    <n v="117936"/>
    <n v="175799"/>
  </r>
  <r>
    <d v="2026-09-13T00:00:00"/>
    <x v="15333"/>
    <x v="3"/>
    <x v="0"/>
    <x v="1"/>
    <x v="8"/>
    <x v="2"/>
    <n v="12"/>
    <n v="89894"/>
    <n v="4494.7"/>
    <n v="85399.3"/>
    <n v="52947.6"/>
    <n v="32451.7"/>
    <n v="41627.3"/>
  </r>
  <r>
    <d v="2026-09-13T00:00:00"/>
    <x v="15334"/>
    <x v="3"/>
    <x v="0"/>
    <x v="1"/>
    <x v="8"/>
    <x v="2"/>
    <n v="9"/>
    <n v="491535"/>
    <n v="58984.2"/>
    <n v="432551"/>
    <n v="268182"/>
    <n v="164369"/>
    <n v="41627.3"/>
  </r>
  <r>
    <d v="2026-09-13T00:00:00"/>
    <x v="15335"/>
    <x v="1"/>
    <x v="5"/>
    <x v="0"/>
    <x v="8"/>
    <x v="2"/>
    <n v="4"/>
    <n v="376910"/>
    <n v="0"/>
    <n v="376910"/>
    <n v="263837"/>
    <n v="113073"/>
    <n v="68491.8"/>
  </r>
  <r>
    <d v="2026-09-13T00:00:00"/>
    <x v="15336"/>
    <x v="3"/>
    <x v="0"/>
    <x v="1"/>
    <x v="8"/>
    <x v="2"/>
    <n v="1"/>
    <n v="248246"/>
    <n v="29789.5"/>
    <n v="218456"/>
    <n v="135443"/>
    <n v="83013.5"/>
    <n v="41627.3"/>
  </r>
  <r>
    <d v="2026-09-13T00:00:00"/>
    <x v="15337"/>
    <x v="3"/>
    <x v="0"/>
    <x v="1"/>
    <x v="8"/>
    <x v="2"/>
    <n v="6"/>
    <n v="232147"/>
    <n v="0"/>
    <n v="232147"/>
    <n v="143931"/>
    <n v="88215.9"/>
    <n v="41627.3"/>
  </r>
  <r>
    <d v="2026-09-13T00:00:00"/>
    <x v="15338"/>
    <x v="2"/>
    <x v="1"/>
    <x v="1"/>
    <x v="8"/>
    <x v="2"/>
    <n v="8"/>
    <n v="575348"/>
    <n v="34520.9"/>
    <n v="540827"/>
    <n v="335313"/>
    <n v="205514"/>
    <n v="41627.3"/>
  </r>
  <r>
    <d v="2026-09-13T00:00:00"/>
    <x v="15339"/>
    <x v="3"/>
    <x v="0"/>
    <x v="1"/>
    <x v="8"/>
    <x v="2"/>
    <n v="11"/>
    <n v="445972"/>
    <n v="0"/>
    <n v="445972"/>
    <n v="276503"/>
    <n v="169469"/>
    <n v="41627.3"/>
  </r>
  <r>
    <d v="2026-09-13T00:00:00"/>
    <x v="15340"/>
    <x v="3"/>
    <x v="0"/>
    <x v="1"/>
    <x v="8"/>
    <x v="2"/>
    <n v="6"/>
    <n v="847417"/>
    <n v="0"/>
    <n v="847417"/>
    <n v="525399"/>
    <n v="322018"/>
    <n v="41627.3"/>
  </r>
  <r>
    <d v="2026-09-13T00:00:00"/>
    <x v="15341"/>
    <x v="1"/>
    <x v="5"/>
    <x v="0"/>
    <x v="8"/>
    <x v="2"/>
    <n v="2"/>
    <n v="446271"/>
    <n v="66940.6"/>
    <n v="379330"/>
    <n v="265531"/>
    <n v="113799"/>
    <n v="68491.8"/>
  </r>
  <r>
    <d v="2026-09-13T00:00:00"/>
    <x v="15342"/>
    <x v="7"/>
    <x v="6"/>
    <x v="3"/>
    <x v="8"/>
    <x v="2"/>
    <n v="3"/>
    <n v="465996"/>
    <n v="41939.6"/>
    <n v="424056"/>
    <n v="322283"/>
    <n v="101774"/>
    <n v="152864"/>
  </r>
  <r>
    <d v="2026-09-13T00:00:00"/>
    <x v="15343"/>
    <x v="1"/>
    <x v="5"/>
    <x v="0"/>
    <x v="8"/>
    <x v="2"/>
    <n v="12"/>
    <n v="532828"/>
    <n v="26641.4"/>
    <n v="506187"/>
    <n v="354331"/>
    <n v="151856"/>
    <n v="68491.8"/>
  </r>
  <r>
    <d v="2026-09-13T00:00:00"/>
    <x v="15344"/>
    <x v="1"/>
    <x v="5"/>
    <x v="0"/>
    <x v="8"/>
    <x v="2"/>
    <n v="6"/>
    <n v="814300"/>
    <n v="81430"/>
    <n v="732870"/>
    <n v="513009"/>
    <n v="219861"/>
    <n v="68491.8"/>
  </r>
  <r>
    <d v="2026-09-13T00:00:00"/>
    <x v="15345"/>
    <x v="7"/>
    <x v="6"/>
    <x v="3"/>
    <x v="8"/>
    <x v="2"/>
    <n v="8"/>
    <n v="553447"/>
    <n v="83017.1"/>
    <n v="470430"/>
    <n v="357527"/>
    <n v="112903"/>
    <n v="152864"/>
  </r>
  <r>
    <d v="2026-09-13T00:00:00"/>
    <x v="15346"/>
    <x v="0"/>
    <x v="7"/>
    <x v="0"/>
    <x v="8"/>
    <x v="2"/>
    <n v="2"/>
    <n v="773724"/>
    <n v="92846.9"/>
    <n v="680877"/>
    <n v="476614"/>
    <n v="204263"/>
    <n v="68491.8"/>
  </r>
  <r>
    <d v="2026-09-13T00:00:00"/>
    <x v="15347"/>
    <x v="0"/>
    <x v="7"/>
    <x v="0"/>
    <x v="8"/>
    <x v="2"/>
    <n v="6"/>
    <n v="191000"/>
    <n v="21010"/>
    <n v="169990"/>
    <n v="118993"/>
    <n v="50997"/>
    <n v="68491.8"/>
  </r>
  <r>
    <d v="2026-09-13T00:00:00"/>
    <x v="15348"/>
    <x v="1"/>
    <x v="5"/>
    <x v="0"/>
    <x v="8"/>
    <x v="2"/>
    <n v="8"/>
    <n v="418711"/>
    <n v="0"/>
    <n v="418711"/>
    <n v="293098"/>
    <n v="125613"/>
    <n v="68491.8"/>
  </r>
  <r>
    <d v="2026-09-13T00:00:00"/>
    <x v="15349"/>
    <x v="5"/>
    <x v="3"/>
    <x v="2"/>
    <x v="8"/>
    <x v="2"/>
    <n v="1"/>
    <n v="166396"/>
    <n v="13311.7"/>
    <n v="153084"/>
    <n v="110221"/>
    <n v="42863.6"/>
    <n v="175799"/>
  </r>
  <r>
    <d v="2026-09-13T00:00:00"/>
    <x v="15350"/>
    <x v="1"/>
    <x v="5"/>
    <x v="0"/>
    <x v="8"/>
    <x v="2"/>
    <n v="9"/>
    <n v="753452"/>
    <n v="45207.1"/>
    <n v="708245"/>
    <n v="495771"/>
    <n v="212473"/>
    <n v="68491.8"/>
  </r>
  <r>
    <d v="2026-09-13T00:00:00"/>
    <x v="15351"/>
    <x v="4"/>
    <x v="4"/>
    <x v="2"/>
    <x v="8"/>
    <x v="2"/>
    <n v="7"/>
    <n v="683161"/>
    <n v="47821.3"/>
    <n v="635340"/>
    <n v="457445"/>
    <n v="177895"/>
    <n v="175799"/>
  </r>
  <r>
    <d v="2026-09-13T00:00:00"/>
    <x v="15352"/>
    <x v="4"/>
    <x v="4"/>
    <x v="2"/>
    <x v="8"/>
    <x v="2"/>
    <n v="7"/>
    <n v="673627"/>
    <n v="60626.4"/>
    <n v="613001"/>
    <n v="441360"/>
    <n v="171640"/>
    <n v="175799"/>
  </r>
  <r>
    <d v="2026-09-13T00:00:00"/>
    <x v="15353"/>
    <x v="0"/>
    <x v="7"/>
    <x v="0"/>
    <x v="8"/>
    <x v="2"/>
    <n v="1"/>
    <n v="683268"/>
    <n v="0"/>
    <n v="683268"/>
    <n v="478288"/>
    <n v="204980"/>
    <n v="68491.8"/>
  </r>
  <r>
    <d v="2026-09-13T00:00:00"/>
    <x v="15354"/>
    <x v="3"/>
    <x v="0"/>
    <x v="1"/>
    <x v="8"/>
    <x v="2"/>
    <n v="7"/>
    <n v="357122"/>
    <n v="28569.8"/>
    <n v="328552"/>
    <n v="203702"/>
    <n v="124850"/>
    <n v="41627.3"/>
  </r>
  <r>
    <d v="2026-09-13T00:00:00"/>
    <x v="15355"/>
    <x v="6"/>
    <x v="2"/>
    <x v="3"/>
    <x v="8"/>
    <x v="2"/>
    <n v="5"/>
    <n v="596772"/>
    <n v="35806.3"/>
    <n v="560966"/>
    <n v="426334"/>
    <n v="134632"/>
    <n v="152864"/>
  </r>
  <r>
    <d v="2026-09-13T00:00:00"/>
    <x v="15356"/>
    <x v="6"/>
    <x v="2"/>
    <x v="3"/>
    <x v="8"/>
    <x v="2"/>
    <n v="2"/>
    <n v="831582"/>
    <n v="108106"/>
    <n v="723476"/>
    <n v="549842"/>
    <n v="173634"/>
    <n v="152864"/>
  </r>
  <r>
    <d v="2026-09-13T00:00:00"/>
    <x v="15357"/>
    <x v="6"/>
    <x v="2"/>
    <x v="3"/>
    <x v="8"/>
    <x v="2"/>
    <n v="10"/>
    <n v="301255"/>
    <n v="33138.1"/>
    <n v="268117"/>
    <n v="203769"/>
    <n v="64348.1"/>
    <n v="152864"/>
  </r>
  <r>
    <d v="2026-09-13T00:00:00"/>
    <x v="15358"/>
    <x v="4"/>
    <x v="4"/>
    <x v="2"/>
    <x v="8"/>
    <x v="2"/>
    <n v="2"/>
    <n v="412406"/>
    <n v="57736.8"/>
    <n v="354669"/>
    <n v="255362"/>
    <n v="99307.4"/>
    <n v="175799"/>
  </r>
  <r>
    <d v="2026-09-13T00:00:00"/>
    <x v="15359"/>
    <x v="0"/>
    <x v="7"/>
    <x v="0"/>
    <x v="8"/>
    <x v="2"/>
    <n v="11"/>
    <n v="619496"/>
    <n v="68144.6"/>
    <n v="551351"/>
    <n v="385946"/>
    <n v="165405"/>
    <n v="68491.8"/>
  </r>
  <r>
    <d v="2026-09-13T00:00:00"/>
    <x v="15360"/>
    <x v="7"/>
    <x v="6"/>
    <x v="3"/>
    <x v="8"/>
    <x v="2"/>
    <n v="3"/>
    <n v="235976"/>
    <n v="23597.6"/>
    <n v="212378"/>
    <n v="161408"/>
    <n v="50970.8"/>
    <n v="152864"/>
  </r>
  <r>
    <d v="2026-09-13T00:00:00"/>
    <x v="15361"/>
    <x v="2"/>
    <x v="1"/>
    <x v="1"/>
    <x v="8"/>
    <x v="2"/>
    <n v="2"/>
    <n v="435339"/>
    <n v="30473.7"/>
    <n v="404865"/>
    <n v="251016"/>
    <n v="153849"/>
    <n v="41627.3"/>
  </r>
  <r>
    <d v="2026-09-13T00:00:00"/>
    <x v="15362"/>
    <x v="5"/>
    <x v="3"/>
    <x v="2"/>
    <x v="8"/>
    <x v="2"/>
    <n v="5"/>
    <n v="81379"/>
    <n v="7324.11"/>
    <n v="74054.9"/>
    <n v="53319.5"/>
    <n v="20735.4"/>
    <n v="175799"/>
  </r>
  <r>
    <d v="2026-09-13T00:00:00"/>
    <x v="15363"/>
    <x v="0"/>
    <x v="7"/>
    <x v="0"/>
    <x v="8"/>
    <x v="2"/>
    <n v="9"/>
    <n v="846616"/>
    <n v="16932.3"/>
    <n v="829684"/>
    <n v="580779"/>
    <n v="248905"/>
    <n v="68491.8"/>
  </r>
  <r>
    <d v="2026-09-13T00:00:00"/>
    <x v="15364"/>
    <x v="1"/>
    <x v="5"/>
    <x v="0"/>
    <x v="8"/>
    <x v="2"/>
    <n v="3"/>
    <n v="348478"/>
    <n v="27878.2"/>
    <n v="320600"/>
    <n v="224420"/>
    <n v="96179.9"/>
    <n v="68491.8"/>
  </r>
  <r>
    <d v="2026-09-13T00:00:00"/>
    <x v="15365"/>
    <x v="1"/>
    <x v="5"/>
    <x v="0"/>
    <x v="8"/>
    <x v="2"/>
    <n v="1"/>
    <n v="222365"/>
    <n v="0"/>
    <n v="222365"/>
    <n v="155656"/>
    <n v="66709.5"/>
    <n v="68491.8"/>
  </r>
  <r>
    <d v="2026-09-13T00:00:00"/>
    <x v="15366"/>
    <x v="5"/>
    <x v="3"/>
    <x v="2"/>
    <x v="8"/>
    <x v="2"/>
    <n v="3"/>
    <n v="225748"/>
    <n v="15802.4"/>
    <n v="209946"/>
    <n v="151161"/>
    <n v="58784.8"/>
    <n v="175799"/>
  </r>
  <r>
    <d v="2026-09-13T00:00:00"/>
    <x v="15367"/>
    <x v="7"/>
    <x v="6"/>
    <x v="3"/>
    <x v="8"/>
    <x v="2"/>
    <n v="4"/>
    <n v="795415"/>
    <n v="103404"/>
    <n v="692011"/>
    <n v="525928"/>
    <n v="166083"/>
    <n v="152864"/>
  </r>
  <r>
    <d v="2026-09-13T00:00:00"/>
    <x v="15368"/>
    <x v="4"/>
    <x v="4"/>
    <x v="2"/>
    <x v="8"/>
    <x v="2"/>
    <n v="7"/>
    <n v="273876"/>
    <n v="0"/>
    <n v="273876"/>
    <n v="197191"/>
    <n v="76685.3"/>
    <n v="175799"/>
  </r>
  <r>
    <d v="2026-09-13T00:00:00"/>
    <x v="15369"/>
    <x v="5"/>
    <x v="3"/>
    <x v="2"/>
    <x v="8"/>
    <x v="2"/>
    <n v="12"/>
    <n v="566149"/>
    <n v="16984.5"/>
    <n v="549165"/>
    <n v="395398"/>
    <n v="153766"/>
    <n v="175799"/>
  </r>
  <r>
    <d v="2026-09-13T00:00:00"/>
    <x v="15370"/>
    <x v="0"/>
    <x v="7"/>
    <x v="0"/>
    <x v="8"/>
    <x v="2"/>
    <n v="5"/>
    <n v="335668"/>
    <n v="20140.1"/>
    <n v="315528"/>
    <n v="220870"/>
    <n v="94658.4"/>
    <n v="68491.8"/>
  </r>
  <r>
    <d v="2026-09-13T00:00:00"/>
    <x v="15371"/>
    <x v="7"/>
    <x v="6"/>
    <x v="3"/>
    <x v="8"/>
    <x v="2"/>
    <n v="6"/>
    <n v="166101"/>
    <n v="0"/>
    <n v="166101"/>
    <n v="126237"/>
    <n v="39864.2"/>
    <n v="152864"/>
  </r>
  <r>
    <d v="2026-09-13T00:00:00"/>
    <x v="15372"/>
    <x v="4"/>
    <x v="4"/>
    <x v="2"/>
    <x v="8"/>
    <x v="2"/>
    <n v="6"/>
    <n v="634237"/>
    <n v="63423.7"/>
    <n v="570813"/>
    <n v="410986"/>
    <n v="159828"/>
    <n v="175799"/>
  </r>
  <r>
    <d v="2026-09-13T00:00:00"/>
    <x v="15373"/>
    <x v="7"/>
    <x v="6"/>
    <x v="3"/>
    <x v="8"/>
    <x v="2"/>
    <n v="1"/>
    <n v="657295"/>
    <n v="0"/>
    <n v="657295"/>
    <n v="499544"/>
    <n v="157751"/>
    <n v="152864"/>
  </r>
  <r>
    <d v="2026-09-13T00:00:00"/>
    <x v="15374"/>
    <x v="0"/>
    <x v="7"/>
    <x v="0"/>
    <x v="8"/>
    <x v="2"/>
    <n v="2"/>
    <n v="366273"/>
    <n v="0"/>
    <n v="366273"/>
    <n v="256391"/>
    <n v="109882"/>
    <n v="68491.8"/>
  </r>
  <r>
    <d v="2026-09-13T00:00:00"/>
    <x v="15375"/>
    <x v="4"/>
    <x v="4"/>
    <x v="2"/>
    <x v="8"/>
    <x v="2"/>
    <n v="10"/>
    <n v="91884"/>
    <n v="11026.1"/>
    <n v="80857.9"/>
    <n v="58217.7"/>
    <n v="22640.2"/>
    <n v="175799"/>
  </r>
  <r>
    <d v="2026-09-13T00:00:00"/>
    <x v="15376"/>
    <x v="2"/>
    <x v="1"/>
    <x v="1"/>
    <x v="8"/>
    <x v="2"/>
    <n v="8"/>
    <n v="156937"/>
    <n v="0"/>
    <n v="156937"/>
    <n v="97300.9"/>
    <n v="59636.1"/>
    <n v="41627.3"/>
  </r>
  <r>
    <d v="2026-09-13T00:00:00"/>
    <x v="15377"/>
    <x v="6"/>
    <x v="2"/>
    <x v="3"/>
    <x v="8"/>
    <x v="2"/>
    <n v="2"/>
    <n v="458258"/>
    <n v="68738.7"/>
    <n v="389519"/>
    <n v="296035"/>
    <n v="93484.6"/>
    <n v="152864"/>
  </r>
  <r>
    <d v="2026-09-13T00:00:00"/>
    <x v="15378"/>
    <x v="0"/>
    <x v="7"/>
    <x v="0"/>
    <x v="8"/>
    <x v="2"/>
    <n v="6"/>
    <n v="652404"/>
    <n v="39144.2"/>
    <n v="613260"/>
    <n v="429282"/>
    <n v="183978"/>
    <n v="68491.8"/>
  </r>
  <r>
    <d v="2026-09-13T00:00:00"/>
    <x v="15379"/>
    <x v="5"/>
    <x v="3"/>
    <x v="2"/>
    <x v="8"/>
    <x v="2"/>
    <n v="12"/>
    <n v="756143"/>
    <n v="83175.7"/>
    <n v="672967"/>
    <n v="484536"/>
    <n v="188431"/>
    <n v="175799"/>
  </r>
  <r>
    <d v="2026-09-13T00:00:00"/>
    <x v="15380"/>
    <x v="0"/>
    <x v="7"/>
    <x v="0"/>
    <x v="8"/>
    <x v="2"/>
    <n v="11"/>
    <n v="400088"/>
    <n v="0"/>
    <n v="400088"/>
    <n v="280062"/>
    <n v="120026"/>
    <n v="68491.8"/>
  </r>
  <r>
    <d v="2026-09-13T00:00:00"/>
    <x v="15381"/>
    <x v="1"/>
    <x v="5"/>
    <x v="0"/>
    <x v="8"/>
    <x v="2"/>
    <n v="6"/>
    <n v="117535"/>
    <n v="9402.8"/>
    <n v="108132"/>
    <n v="75692.5"/>
    <n v="32439.7"/>
    <n v="68491.8"/>
  </r>
  <r>
    <d v="2026-09-13T00:00:00"/>
    <x v="15382"/>
    <x v="2"/>
    <x v="1"/>
    <x v="1"/>
    <x v="8"/>
    <x v="2"/>
    <n v="3"/>
    <n v="782583"/>
    <n v="0"/>
    <n v="782583"/>
    <n v="485201"/>
    <n v="297382"/>
    <n v="41627.3"/>
  </r>
  <r>
    <d v="2026-09-14T00:00:00"/>
    <x v="15383"/>
    <x v="7"/>
    <x v="6"/>
    <x v="3"/>
    <x v="8"/>
    <x v="2"/>
    <n v="3"/>
    <n v="115416"/>
    <n v="11541.6"/>
    <n v="103874"/>
    <n v="78944.5"/>
    <n v="24929.9"/>
    <n v="152864"/>
  </r>
  <r>
    <d v="2026-09-14T00:00:00"/>
    <x v="15384"/>
    <x v="0"/>
    <x v="7"/>
    <x v="0"/>
    <x v="8"/>
    <x v="2"/>
    <n v="3"/>
    <n v="183717"/>
    <n v="18371.7"/>
    <n v="165345"/>
    <n v="115742"/>
    <n v="49603.6"/>
    <n v="68491.8"/>
  </r>
  <r>
    <d v="2026-09-14T00:00:00"/>
    <x v="15385"/>
    <x v="6"/>
    <x v="2"/>
    <x v="3"/>
    <x v="8"/>
    <x v="2"/>
    <n v="10"/>
    <n v="268781"/>
    <n v="24190.3"/>
    <n v="244591"/>
    <n v="185889"/>
    <n v="58701.8"/>
    <n v="152864"/>
  </r>
  <r>
    <d v="2026-09-14T00:00:00"/>
    <x v="15386"/>
    <x v="6"/>
    <x v="2"/>
    <x v="3"/>
    <x v="8"/>
    <x v="2"/>
    <n v="11"/>
    <n v="248261"/>
    <n v="14895.7"/>
    <n v="233365"/>
    <n v="177358"/>
    <n v="56007.7"/>
    <n v="152864"/>
  </r>
  <r>
    <d v="2026-09-14T00:00:00"/>
    <x v="15387"/>
    <x v="2"/>
    <x v="1"/>
    <x v="1"/>
    <x v="8"/>
    <x v="2"/>
    <n v="12"/>
    <n v="132348"/>
    <n v="13234.8"/>
    <n v="119113"/>
    <n v="73850.2"/>
    <n v="45263"/>
    <n v="41627.3"/>
  </r>
  <r>
    <d v="2026-09-14T00:00:00"/>
    <x v="15388"/>
    <x v="2"/>
    <x v="1"/>
    <x v="1"/>
    <x v="8"/>
    <x v="2"/>
    <n v="1"/>
    <n v="218547"/>
    <n v="13112.8"/>
    <n v="205434"/>
    <n v="127369"/>
    <n v="78065"/>
    <n v="41627.3"/>
  </r>
  <r>
    <d v="2026-09-14T00:00:00"/>
    <x v="15389"/>
    <x v="5"/>
    <x v="3"/>
    <x v="2"/>
    <x v="8"/>
    <x v="2"/>
    <n v="6"/>
    <n v="657495"/>
    <n v="78899.4"/>
    <n v="578596"/>
    <n v="416589"/>
    <n v="162007"/>
    <n v="175799"/>
  </r>
  <r>
    <d v="2026-09-14T00:00:00"/>
    <x v="15390"/>
    <x v="3"/>
    <x v="0"/>
    <x v="1"/>
    <x v="8"/>
    <x v="2"/>
    <n v="4"/>
    <n v="680931"/>
    <n v="61283.8"/>
    <n v="619647"/>
    <n v="384181"/>
    <n v="235466"/>
    <n v="41627.3"/>
  </r>
  <r>
    <d v="2026-09-14T00:00:00"/>
    <x v="15391"/>
    <x v="2"/>
    <x v="1"/>
    <x v="1"/>
    <x v="8"/>
    <x v="2"/>
    <n v="6"/>
    <n v="625932"/>
    <n v="0"/>
    <n v="625932"/>
    <n v="388078"/>
    <n v="237854"/>
    <n v="41627.3"/>
  </r>
  <r>
    <d v="2026-09-14T00:00:00"/>
    <x v="15392"/>
    <x v="5"/>
    <x v="3"/>
    <x v="2"/>
    <x v="8"/>
    <x v="2"/>
    <n v="2"/>
    <n v="792807"/>
    <n v="0"/>
    <n v="792807"/>
    <n v="570821"/>
    <n v="221986"/>
    <n v="175799"/>
  </r>
  <r>
    <d v="2026-09-14T00:00:00"/>
    <x v="15393"/>
    <x v="0"/>
    <x v="7"/>
    <x v="0"/>
    <x v="8"/>
    <x v="2"/>
    <n v="1"/>
    <n v="673934"/>
    <n v="74132.7"/>
    <n v="599801"/>
    <n v="419861"/>
    <n v="179940"/>
    <n v="68491.8"/>
  </r>
  <r>
    <d v="2026-09-14T00:00:00"/>
    <x v="15394"/>
    <x v="0"/>
    <x v="7"/>
    <x v="0"/>
    <x v="8"/>
    <x v="2"/>
    <n v="7"/>
    <n v="402025"/>
    <n v="0"/>
    <n v="402025"/>
    <n v="281418"/>
    <n v="120608"/>
    <n v="68491.8"/>
  </r>
  <r>
    <d v="2026-09-14T00:00:00"/>
    <x v="15395"/>
    <x v="6"/>
    <x v="2"/>
    <x v="3"/>
    <x v="8"/>
    <x v="2"/>
    <n v="1"/>
    <n v="670678"/>
    <n v="26827.1"/>
    <n v="643851"/>
    <n v="489327"/>
    <n v="154524"/>
    <n v="152864"/>
  </r>
  <r>
    <d v="2026-09-14T00:00:00"/>
    <x v="15396"/>
    <x v="2"/>
    <x v="1"/>
    <x v="1"/>
    <x v="8"/>
    <x v="2"/>
    <n v="11"/>
    <n v="616079"/>
    <n v="0"/>
    <n v="616079"/>
    <n v="381969"/>
    <n v="234110"/>
    <n v="41627.3"/>
  </r>
  <r>
    <d v="2026-09-14T00:00:00"/>
    <x v="15397"/>
    <x v="6"/>
    <x v="2"/>
    <x v="3"/>
    <x v="8"/>
    <x v="2"/>
    <n v="10"/>
    <n v="740027"/>
    <n v="81403"/>
    <n v="658624"/>
    <n v="500554"/>
    <n v="158070"/>
    <n v="152864"/>
  </r>
  <r>
    <d v="2026-09-14T00:00:00"/>
    <x v="15398"/>
    <x v="2"/>
    <x v="1"/>
    <x v="1"/>
    <x v="8"/>
    <x v="2"/>
    <n v="2"/>
    <n v="485747"/>
    <n v="0"/>
    <n v="485747"/>
    <n v="301163"/>
    <n v="184584"/>
    <n v="41627.3"/>
  </r>
  <r>
    <d v="2026-09-14T00:00:00"/>
    <x v="15399"/>
    <x v="6"/>
    <x v="2"/>
    <x v="3"/>
    <x v="8"/>
    <x v="2"/>
    <n v="2"/>
    <n v="48959"/>
    <n v="0"/>
    <n v="48959"/>
    <n v="37208.8"/>
    <n v="11750.2"/>
    <n v="152864"/>
  </r>
  <r>
    <d v="2026-09-14T00:00:00"/>
    <x v="15400"/>
    <x v="5"/>
    <x v="3"/>
    <x v="2"/>
    <x v="8"/>
    <x v="2"/>
    <n v="5"/>
    <n v="793113"/>
    <n v="103105"/>
    <n v="690008"/>
    <n v="496806"/>
    <n v="193202"/>
    <n v="175799"/>
  </r>
  <r>
    <d v="2026-09-14T00:00:00"/>
    <x v="15401"/>
    <x v="2"/>
    <x v="1"/>
    <x v="1"/>
    <x v="8"/>
    <x v="2"/>
    <n v="1"/>
    <n v="775663"/>
    <n v="0"/>
    <n v="775663"/>
    <n v="480911"/>
    <n v="294752"/>
    <n v="41627.3"/>
  </r>
  <r>
    <d v="2026-09-14T00:00:00"/>
    <x v="15402"/>
    <x v="7"/>
    <x v="6"/>
    <x v="3"/>
    <x v="8"/>
    <x v="2"/>
    <n v="2"/>
    <n v="256751"/>
    <n v="33377.6"/>
    <n v="223373"/>
    <n v="169764"/>
    <n v="53609.6"/>
    <n v="152864"/>
  </r>
  <r>
    <d v="2026-09-14T00:00:00"/>
    <x v="15403"/>
    <x v="7"/>
    <x v="6"/>
    <x v="3"/>
    <x v="8"/>
    <x v="2"/>
    <n v="11"/>
    <n v="600126"/>
    <n v="84017.6"/>
    <n v="516108"/>
    <n v="392242"/>
    <n v="123866"/>
    <n v="152864"/>
  </r>
  <r>
    <d v="2026-09-14T00:00:00"/>
    <x v="15404"/>
    <x v="7"/>
    <x v="6"/>
    <x v="3"/>
    <x v="8"/>
    <x v="2"/>
    <n v="8"/>
    <n v="189498"/>
    <n v="3789.96"/>
    <n v="185708"/>
    <n v="141138"/>
    <n v="44569.9"/>
    <n v="152864"/>
  </r>
  <r>
    <d v="2026-09-14T00:00:00"/>
    <x v="15405"/>
    <x v="4"/>
    <x v="4"/>
    <x v="2"/>
    <x v="8"/>
    <x v="2"/>
    <n v="9"/>
    <n v="445373"/>
    <n v="31176.1"/>
    <n v="414197"/>
    <n v="298222"/>
    <n v="115975"/>
    <n v="175799"/>
  </r>
  <r>
    <d v="2026-09-14T00:00:00"/>
    <x v="15406"/>
    <x v="3"/>
    <x v="0"/>
    <x v="1"/>
    <x v="8"/>
    <x v="2"/>
    <n v="11"/>
    <n v="371729"/>
    <n v="44607.5"/>
    <n v="327122"/>
    <n v="202815"/>
    <n v="124306"/>
    <n v="41627.3"/>
  </r>
  <r>
    <d v="2026-09-14T00:00:00"/>
    <x v="15407"/>
    <x v="7"/>
    <x v="6"/>
    <x v="3"/>
    <x v="8"/>
    <x v="2"/>
    <n v="1"/>
    <n v="717085"/>
    <n v="43025.1"/>
    <n v="674060"/>
    <n v="512286"/>
    <n v="161774"/>
    <n v="152864"/>
  </r>
  <r>
    <d v="2026-09-14T00:00:00"/>
    <x v="15408"/>
    <x v="7"/>
    <x v="6"/>
    <x v="3"/>
    <x v="8"/>
    <x v="2"/>
    <n v="4"/>
    <n v="832491"/>
    <n v="83249.1"/>
    <n v="749242"/>
    <n v="569424"/>
    <n v="179818"/>
    <n v="152864"/>
  </r>
  <r>
    <d v="2026-09-14T00:00:00"/>
    <x v="15409"/>
    <x v="1"/>
    <x v="5"/>
    <x v="0"/>
    <x v="8"/>
    <x v="2"/>
    <n v="4"/>
    <n v="251985"/>
    <n v="20158.8"/>
    <n v="231826"/>
    <n v="162278"/>
    <n v="69547.9"/>
    <n v="68491.8"/>
  </r>
  <r>
    <d v="2026-09-14T00:00:00"/>
    <x v="15410"/>
    <x v="1"/>
    <x v="5"/>
    <x v="0"/>
    <x v="8"/>
    <x v="2"/>
    <n v="11"/>
    <n v="306521"/>
    <n v="27586.9"/>
    <n v="278934"/>
    <n v="195254"/>
    <n v="83680.2"/>
    <n v="68491.8"/>
  </r>
  <r>
    <d v="2026-09-14T00:00:00"/>
    <x v="15411"/>
    <x v="6"/>
    <x v="2"/>
    <x v="3"/>
    <x v="8"/>
    <x v="2"/>
    <n v="10"/>
    <n v="333638"/>
    <n v="33363.8"/>
    <n v="300274"/>
    <n v="228208"/>
    <n v="72065.8"/>
    <n v="152864"/>
  </r>
  <r>
    <d v="2026-09-14T00:00:00"/>
    <x v="15412"/>
    <x v="2"/>
    <x v="1"/>
    <x v="1"/>
    <x v="8"/>
    <x v="2"/>
    <n v="11"/>
    <n v="519233"/>
    <n v="62308"/>
    <n v="456925"/>
    <n v="283294"/>
    <n v="173632"/>
    <n v="41627.3"/>
  </r>
  <r>
    <d v="2026-09-14T00:00:00"/>
    <x v="15413"/>
    <x v="0"/>
    <x v="7"/>
    <x v="0"/>
    <x v="8"/>
    <x v="2"/>
    <n v="9"/>
    <n v="757525"/>
    <n v="53026.8"/>
    <n v="704498"/>
    <n v="493149"/>
    <n v="211349"/>
    <n v="68491.8"/>
  </r>
  <r>
    <d v="2026-09-14T00:00:00"/>
    <x v="15414"/>
    <x v="7"/>
    <x v="6"/>
    <x v="3"/>
    <x v="8"/>
    <x v="2"/>
    <n v="9"/>
    <n v="522004"/>
    <n v="0"/>
    <n v="522004"/>
    <n v="396723"/>
    <n v="125281"/>
    <n v="152864"/>
  </r>
  <r>
    <d v="2026-09-14T00:00:00"/>
    <x v="15415"/>
    <x v="4"/>
    <x v="4"/>
    <x v="2"/>
    <x v="8"/>
    <x v="2"/>
    <n v="7"/>
    <n v="463073"/>
    <n v="13892.2"/>
    <n v="449181"/>
    <n v="323410"/>
    <n v="125771"/>
    <n v="175799"/>
  </r>
  <r>
    <d v="2026-09-14T00:00:00"/>
    <x v="15416"/>
    <x v="7"/>
    <x v="6"/>
    <x v="3"/>
    <x v="8"/>
    <x v="2"/>
    <n v="3"/>
    <n v="563791"/>
    <n v="56379.1"/>
    <n v="507412"/>
    <n v="385633"/>
    <n v="121779"/>
    <n v="152864"/>
  </r>
  <r>
    <d v="2026-09-14T00:00:00"/>
    <x v="15417"/>
    <x v="2"/>
    <x v="1"/>
    <x v="1"/>
    <x v="8"/>
    <x v="2"/>
    <n v="5"/>
    <n v="218922"/>
    <n v="0"/>
    <n v="218922"/>
    <n v="135732"/>
    <n v="83190.4"/>
    <n v="41627.3"/>
  </r>
  <r>
    <d v="2026-09-14T00:00:00"/>
    <x v="15418"/>
    <x v="6"/>
    <x v="2"/>
    <x v="3"/>
    <x v="8"/>
    <x v="2"/>
    <n v="4"/>
    <n v="619557"/>
    <n v="49564.6"/>
    <n v="569992"/>
    <n v="433194"/>
    <n v="136798"/>
    <n v="152864"/>
  </r>
  <r>
    <d v="2026-09-14T00:00:00"/>
    <x v="15419"/>
    <x v="2"/>
    <x v="1"/>
    <x v="1"/>
    <x v="8"/>
    <x v="2"/>
    <n v="12"/>
    <n v="353941"/>
    <n v="28315.3"/>
    <n v="325626"/>
    <n v="201888"/>
    <n v="123738"/>
    <n v="41627.3"/>
  </r>
  <r>
    <d v="2026-09-14T00:00:00"/>
    <x v="15420"/>
    <x v="4"/>
    <x v="4"/>
    <x v="2"/>
    <x v="8"/>
    <x v="2"/>
    <n v="10"/>
    <n v="810278"/>
    <n v="64822.2"/>
    <n v="745456"/>
    <n v="536728"/>
    <n v="208728"/>
    <n v="175799"/>
  </r>
  <r>
    <d v="2026-09-14T00:00:00"/>
    <x v="15421"/>
    <x v="6"/>
    <x v="2"/>
    <x v="3"/>
    <x v="8"/>
    <x v="2"/>
    <n v="7"/>
    <n v="468991"/>
    <n v="56278.9"/>
    <n v="412712"/>
    <n v="313661"/>
    <n v="99050.9"/>
    <n v="152864"/>
  </r>
  <r>
    <d v="2026-09-14T00:00:00"/>
    <x v="15422"/>
    <x v="1"/>
    <x v="5"/>
    <x v="0"/>
    <x v="8"/>
    <x v="2"/>
    <n v="6"/>
    <n v="647997"/>
    <n v="0"/>
    <n v="647997"/>
    <n v="453598"/>
    <n v="194399"/>
    <n v="68491.8"/>
  </r>
  <r>
    <d v="2026-09-14T00:00:00"/>
    <x v="15423"/>
    <x v="0"/>
    <x v="7"/>
    <x v="0"/>
    <x v="8"/>
    <x v="2"/>
    <n v="9"/>
    <n v="104905"/>
    <n v="6294.3"/>
    <n v="98610.7"/>
    <n v="69027.5"/>
    <n v="29583.2"/>
    <n v="68491.8"/>
  </r>
  <r>
    <d v="2026-09-14T00:00:00"/>
    <x v="15424"/>
    <x v="4"/>
    <x v="4"/>
    <x v="2"/>
    <x v="8"/>
    <x v="2"/>
    <n v="4"/>
    <n v="444325"/>
    <n v="0"/>
    <n v="444325"/>
    <n v="319914"/>
    <n v="124411"/>
    <n v="175799"/>
  </r>
  <r>
    <d v="2026-09-14T00:00:00"/>
    <x v="15425"/>
    <x v="5"/>
    <x v="3"/>
    <x v="2"/>
    <x v="8"/>
    <x v="2"/>
    <n v="10"/>
    <n v="793815"/>
    <n v="0"/>
    <n v="793815"/>
    <n v="571547"/>
    <n v="222268"/>
    <n v="175799"/>
  </r>
  <r>
    <d v="2026-09-14T00:00:00"/>
    <x v="15426"/>
    <x v="1"/>
    <x v="5"/>
    <x v="0"/>
    <x v="8"/>
    <x v="2"/>
    <n v="2"/>
    <n v="771247"/>
    <n v="0"/>
    <n v="771247"/>
    <n v="539873"/>
    <n v="231374"/>
    <n v="68491.8"/>
  </r>
  <r>
    <d v="2026-09-14T00:00:00"/>
    <x v="15427"/>
    <x v="4"/>
    <x v="4"/>
    <x v="2"/>
    <x v="8"/>
    <x v="2"/>
    <n v="3"/>
    <n v="242051"/>
    <n v="19364.1"/>
    <n v="222687"/>
    <n v="160335"/>
    <n v="62352.3"/>
    <n v="175799"/>
  </r>
  <r>
    <d v="2026-09-14T00:00:00"/>
    <x v="15428"/>
    <x v="2"/>
    <x v="1"/>
    <x v="1"/>
    <x v="8"/>
    <x v="2"/>
    <n v="4"/>
    <n v="198900"/>
    <n v="0"/>
    <n v="198900"/>
    <n v="123318"/>
    <n v="75582"/>
    <n v="41627.3"/>
  </r>
  <r>
    <d v="2026-09-14T00:00:00"/>
    <x v="15429"/>
    <x v="2"/>
    <x v="1"/>
    <x v="1"/>
    <x v="8"/>
    <x v="2"/>
    <n v="1"/>
    <n v="168894"/>
    <n v="0"/>
    <n v="168894"/>
    <n v="104714"/>
    <n v="64179.7"/>
    <n v="41627.3"/>
  </r>
  <r>
    <d v="2026-09-14T00:00:00"/>
    <x v="15430"/>
    <x v="7"/>
    <x v="6"/>
    <x v="3"/>
    <x v="8"/>
    <x v="2"/>
    <n v="12"/>
    <n v="544464"/>
    <n v="0"/>
    <n v="544464"/>
    <n v="413793"/>
    <n v="130671"/>
    <n v="152864"/>
  </r>
  <r>
    <d v="2026-09-14T00:00:00"/>
    <x v="15431"/>
    <x v="5"/>
    <x v="3"/>
    <x v="2"/>
    <x v="8"/>
    <x v="2"/>
    <n v="11"/>
    <n v="717816"/>
    <n v="57425.3"/>
    <n v="660391"/>
    <n v="475481"/>
    <n v="184909"/>
    <n v="175799"/>
  </r>
  <r>
    <d v="2026-09-14T00:00:00"/>
    <x v="15432"/>
    <x v="5"/>
    <x v="3"/>
    <x v="2"/>
    <x v="8"/>
    <x v="2"/>
    <n v="3"/>
    <n v="363398"/>
    <n v="14535.9"/>
    <n v="348862"/>
    <n v="251181"/>
    <n v="97681.4"/>
    <n v="175799"/>
  </r>
  <r>
    <d v="2026-09-14T00:00:00"/>
    <x v="15433"/>
    <x v="7"/>
    <x v="6"/>
    <x v="3"/>
    <x v="8"/>
    <x v="2"/>
    <n v="5"/>
    <n v="722752"/>
    <n v="43365.1"/>
    <n v="679387"/>
    <n v="516334"/>
    <n v="163053"/>
    <n v="152864"/>
  </r>
  <r>
    <d v="2026-09-14T00:00:00"/>
    <x v="15434"/>
    <x v="3"/>
    <x v="0"/>
    <x v="1"/>
    <x v="8"/>
    <x v="2"/>
    <n v="1"/>
    <n v="545945"/>
    <n v="0"/>
    <n v="545945"/>
    <n v="338486"/>
    <n v="207459"/>
    <n v="41627.3"/>
  </r>
  <r>
    <d v="2026-09-14T00:00:00"/>
    <x v="15435"/>
    <x v="0"/>
    <x v="7"/>
    <x v="0"/>
    <x v="8"/>
    <x v="2"/>
    <n v="9"/>
    <n v="416851"/>
    <n v="16674"/>
    <n v="400177"/>
    <n v="280124"/>
    <n v="120053"/>
    <n v="68491.8"/>
  </r>
  <r>
    <d v="2026-09-15T00:00:00"/>
    <x v="15436"/>
    <x v="2"/>
    <x v="1"/>
    <x v="1"/>
    <x v="8"/>
    <x v="2"/>
    <n v="3"/>
    <n v="297674"/>
    <n v="26790.7"/>
    <n v="270883"/>
    <n v="167948"/>
    <n v="102936"/>
    <n v="41627.3"/>
  </r>
  <r>
    <d v="2026-09-15T00:00:00"/>
    <x v="15437"/>
    <x v="3"/>
    <x v="0"/>
    <x v="1"/>
    <x v="8"/>
    <x v="2"/>
    <n v="8"/>
    <n v="189192"/>
    <n v="9459.6"/>
    <n v="179732"/>
    <n v="111434"/>
    <n v="68298.3"/>
    <n v="41627.3"/>
  </r>
  <r>
    <d v="2026-09-15T00:00:00"/>
    <x v="15438"/>
    <x v="0"/>
    <x v="7"/>
    <x v="0"/>
    <x v="8"/>
    <x v="2"/>
    <n v="4"/>
    <n v="171550"/>
    <n v="13724"/>
    <n v="157826"/>
    <n v="110478"/>
    <n v="47347.8"/>
    <n v="68491.8"/>
  </r>
  <r>
    <d v="2026-09-15T00:00:00"/>
    <x v="15439"/>
    <x v="5"/>
    <x v="3"/>
    <x v="2"/>
    <x v="8"/>
    <x v="2"/>
    <n v="4"/>
    <n v="446211"/>
    <n v="0"/>
    <n v="446211"/>
    <n v="321272"/>
    <n v="124939"/>
    <n v="175799"/>
  </r>
  <r>
    <d v="2026-09-15T00:00:00"/>
    <x v="15440"/>
    <x v="0"/>
    <x v="7"/>
    <x v="0"/>
    <x v="8"/>
    <x v="2"/>
    <n v="10"/>
    <n v="630513"/>
    <n v="94576.9"/>
    <n v="535936"/>
    <n v="375155"/>
    <n v="160781"/>
    <n v="68491.8"/>
  </r>
  <r>
    <d v="2026-09-15T00:00:00"/>
    <x v="15441"/>
    <x v="7"/>
    <x v="6"/>
    <x v="3"/>
    <x v="8"/>
    <x v="2"/>
    <n v="8"/>
    <n v="831331"/>
    <n v="41566.6"/>
    <n v="789764"/>
    <n v="600221"/>
    <n v="189543"/>
    <n v="152864"/>
  </r>
  <r>
    <d v="2026-09-15T00:00:00"/>
    <x v="15442"/>
    <x v="3"/>
    <x v="0"/>
    <x v="1"/>
    <x v="8"/>
    <x v="2"/>
    <n v="8"/>
    <n v="391704"/>
    <n v="23502.2"/>
    <n v="368202"/>
    <n v="228285"/>
    <n v="139917"/>
    <n v="41627.3"/>
  </r>
  <r>
    <d v="2026-09-15T00:00:00"/>
    <x v="15443"/>
    <x v="3"/>
    <x v="0"/>
    <x v="1"/>
    <x v="8"/>
    <x v="2"/>
    <n v="3"/>
    <n v="387149"/>
    <n v="11614.5"/>
    <n v="375535"/>
    <n v="232831"/>
    <n v="142703"/>
    <n v="41627.3"/>
  </r>
  <r>
    <d v="2026-09-15T00:00:00"/>
    <x v="15444"/>
    <x v="1"/>
    <x v="5"/>
    <x v="0"/>
    <x v="8"/>
    <x v="2"/>
    <n v="1"/>
    <n v="144533"/>
    <n v="10117.3"/>
    <n v="134416"/>
    <n v="94091"/>
    <n v="40324.7"/>
    <n v="68491.8"/>
  </r>
  <r>
    <d v="2026-09-15T00:00:00"/>
    <x v="15445"/>
    <x v="0"/>
    <x v="7"/>
    <x v="0"/>
    <x v="8"/>
    <x v="2"/>
    <n v="2"/>
    <n v="278522"/>
    <n v="0"/>
    <n v="278522"/>
    <n v="194965"/>
    <n v="83556.6"/>
    <n v="68491.8"/>
  </r>
  <r>
    <d v="2026-09-15T00:00:00"/>
    <x v="15446"/>
    <x v="6"/>
    <x v="2"/>
    <x v="3"/>
    <x v="8"/>
    <x v="2"/>
    <n v="7"/>
    <n v="778900"/>
    <n v="0"/>
    <n v="778900"/>
    <n v="591964"/>
    <n v="186936"/>
    <n v="152864"/>
  </r>
  <r>
    <d v="2026-09-15T00:00:00"/>
    <x v="15447"/>
    <x v="2"/>
    <x v="1"/>
    <x v="1"/>
    <x v="8"/>
    <x v="2"/>
    <n v="4"/>
    <n v="300705"/>
    <n v="0"/>
    <n v="300705"/>
    <n v="186437"/>
    <n v="114268"/>
    <n v="41627.3"/>
  </r>
  <r>
    <d v="2026-09-15T00:00:00"/>
    <x v="15448"/>
    <x v="3"/>
    <x v="0"/>
    <x v="1"/>
    <x v="8"/>
    <x v="2"/>
    <n v="7"/>
    <n v="193868"/>
    <n v="29080.2"/>
    <n v="164788"/>
    <n v="102168"/>
    <n v="62619.4"/>
    <n v="41627.3"/>
  </r>
  <r>
    <d v="2026-09-15T00:00:00"/>
    <x v="15449"/>
    <x v="1"/>
    <x v="5"/>
    <x v="0"/>
    <x v="8"/>
    <x v="2"/>
    <n v="10"/>
    <n v="276116"/>
    <n v="38656.2"/>
    <n v="237460"/>
    <n v="166222"/>
    <n v="71237.9"/>
    <n v="68491.8"/>
  </r>
  <r>
    <d v="2026-09-15T00:00:00"/>
    <x v="15450"/>
    <x v="6"/>
    <x v="2"/>
    <x v="3"/>
    <x v="8"/>
    <x v="2"/>
    <n v="11"/>
    <n v="611448"/>
    <n v="36686.9"/>
    <n v="574761"/>
    <n v="436818"/>
    <n v="137943"/>
    <n v="152864"/>
  </r>
  <r>
    <d v="2026-09-15T00:00:00"/>
    <x v="15451"/>
    <x v="4"/>
    <x v="4"/>
    <x v="2"/>
    <x v="8"/>
    <x v="2"/>
    <n v="2"/>
    <n v="458084"/>
    <n v="27485"/>
    <n v="430599"/>
    <n v="310031"/>
    <n v="120568"/>
    <n v="175799"/>
  </r>
  <r>
    <d v="2026-09-15T00:00:00"/>
    <x v="15452"/>
    <x v="6"/>
    <x v="2"/>
    <x v="3"/>
    <x v="8"/>
    <x v="2"/>
    <n v="5"/>
    <n v="306406"/>
    <n v="0"/>
    <n v="306406"/>
    <n v="232869"/>
    <n v="73537.4"/>
    <n v="152864"/>
  </r>
  <r>
    <d v="2026-09-15T00:00:00"/>
    <x v="15453"/>
    <x v="7"/>
    <x v="6"/>
    <x v="3"/>
    <x v="8"/>
    <x v="2"/>
    <n v="2"/>
    <n v="470114"/>
    <n v="0"/>
    <n v="470114"/>
    <n v="357287"/>
    <n v="112827"/>
    <n v="152864"/>
  </r>
  <r>
    <d v="2026-09-15T00:00:00"/>
    <x v="15454"/>
    <x v="7"/>
    <x v="6"/>
    <x v="3"/>
    <x v="8"/>
    <x v="2"/>
    <n v="11"/>
    <n v="468454"/>
    <n v="18738.2"/>
    <n v="449716"/>
    <n v="341784"/>
    <n v="107932"/>
    <n v="152864"/>
  </r>
  <r>
    <d v="2026-09-15T00:00:00"/>
    <x v="15455"/>
    <x v="7"/>
    <x v="6"/>
    <x v="3"/>
    <x v="8"/>
    <x v="2"/>
    <n v="4"/>
    <n v="773229"/>
    <n v="38661.4"/>
    <n v="734568"/>
    <n v="558271"/>
    <n v="176296"/>
    <n v="152864"/>
  </r>
  <r>
    <d v="2026-09-15T00:00:00"/>
    <x v="15456"/>
    <x v="0"/>
    <x v="7"/>
    <x v="0"/>
    <x v="8"/>
    <x v="2"/>
    <n v="1"/>
    <n v="612289"/>
    <n v="61228.9"/>
    <n v="551060"/>
    <n v="385742"/>
    <n v="165318"/>
    <n v="68491.8"/>
  </r>
  <r>
    <d v="2026-09-15T00:00:00"/>
    <x v="15457"/>
    <x v="5"/>
    <x v="3"/>
    <x v="2"/>
    <x v="8"/>
    <x v="2"/>
    <n v="7"/>
    <n v="743418"/>
    <n v="14868.4"/>
    <n v="728550"/>
    <n v="524556"/>
    <n v="203994"/>
    <n v="175799"/>
  </r>
  <r>
    <d v="2026-09-15T00:00:00"/>
    <x v="15458"/>
    <x v="0"/>
    <x v="7"/>
    <x v="0"/>
    <x v="8"/>
    <x v="2"/>
    <n v="10"/>
    <n v="437152"/>
    <n v="48086.7"/>
    <n v="389065"/>
    <n v="272346"/>
    <n v="116720"/>
    <n v="68491.8"/>
  </r>
  <r>
    <d v="2026-09-15T00:00:00"/>
    <x v="15459"/>
    <x v="2"/>
    <x v="1"/>
    <x v="1"/>
    <x v="8"/>
    <x v="2"/>
    <n v="10"/>
    <n v="215764"/>
    <n v="30207"/>
    <n v="185557"/>
    <n v="115045"/>
    <n v="70511.7"/>
    <n v="41627.3"/>
  </r>
  <r>
    <d v="2026-09-15T00:00:00"/>
    <x v="15460"/>
    <x v="3"/>
    <x v="0"/>
    <x v="1"/>
    <x v="8"/>
    <x v="2"/>
    <n v="4"/>
    <n v="117448"/>
    <n v="0"/>
    <n v="117448"/>
    <n v="72817.8"/>
    <n v="44630.2"/>
    <n v="41627.3"/>
  </r>
  <r>
    <d v="2026-09-15T00:00:00"/>
    <x v="15461"/>
    <x v="4"/>
    <x v="4"/>
    <x v="2"/>
    <x v="8"/>
    <x v="2"/>
    <n v="4"/>
    <n v="478179"/>
    <n v="0"/>
    <n v="478179"/>
    <n v="344289"/>
    <n v="133890"/>
    <n v="175799"/>
  </r>
  <r>
    <d v="2026-09-15T00:00:00"/>
    <x v="15462"/>
    <x v="5"/>
    <x v="3"/>
    <x v="2"/>
    <x v="8"/>
    <x v="2"/>
    <n v="11"/>
    <n v="562885"/>
    <n v="0"/>
    <n v="562885"/>
    <n v="405277"/>
    <n v="157608"/>
    <n v="175799"/>
  </r>
  <r>
    <d v="2026-09-15T00:00:00"/>
    <x v="15463"/>
    <x v="7"/>
    <x v="6"/>
    <x v="3"/>
    <x v="8"/>
    <x v="2"/>
    <n v="2"/>
    <n v="709330"/>
    <n v="21279.9"/>
    <n v="688050"/>
    <n v="522918"/>
    <n v="165132"/>
    <n v="152864"/>
  </r>
  <r>
    <d v="2026-09-15T00:00:00"/>
    <x v="15464"/>
    <x v="1"/>
    <x v="5"/>
    <x v="0"/>
    <x v="8"/>
    <x v="2"/>
    <n v="11"/>
    <n v="182209"/>
    <n v="25509.3"/>
    <n v="156700"/>
    <n v="109690"/>
    <n v="47009.9"/>
    <n v="68491.8"/>
  </r>
  <r>
    <d v="2026-09-15T00:00:00"/>
    <x v="15465"/>
    <x v="5"/>
    <x v="3"/>
    <x v="2"/>
    <x v="8"/>
    <x v="2"/>
    <n v="8"/>
    <n v="172781"/>
    <n v="22461.5"/>
    <n v="150319"/>
    <n v="108230"/>
    <n v="42089.4"/>
    <n v="175799"/>
  </r>
  <r>
    <d v="2026-09-15T00:00:00"/>
    <x v="15466"/>
    <x v="4"/>
    <x v="4"/>
    <x v="2"/>
    <x v="8"/>
    <x v="2"/>
    <n v="3"/>
    <n v="225055"/>
    <n v="18004.4"/>
    <n v="207051"/>
    <n v="149076"/>
    <n v="57974.2"/>
    <n v="175799"/>
  </r>
  <r>
    <d v="2026-09-15T00:00:00"/>
    <x v="15467"/>
    <x v="3"/>
    <x v="0"/>
    <x v="1"/>
    <x v="8"/>
    <x v="2"/>
    <n v="10"/>
    <n v="199969"/>
    <n v="19996.9"/>
    <n v="179972"/>
    <n v="111583"/>
    <n v="68389.4"/>
    <n v="41627.3"/>
  </r>
  <r>
    <d v="2026-09-15T00:00:00"/>
    <x v="15468"/>
    <x v="2"/>
    <x v="1"/>
    <x v="1"/>
    <x v="8"/>
    <x v="2"/>
    <n v="1"/>
    <n v="558305"/>
    <n v="33498.3"/>
    <n v="524807"/>
    <n v="325380"/>
    <n v="199427"/>
    <n v="41627.3"/>
  </r>
  <r>
    <d v="2026-09-15T00:00:00"/>
    <x v="15469"/>
    <x v="1"/>
    <x v="5"/>
    <x v="0"/>
    <x v="8"/>
    <x v="2"/>
    <n v="8"/>
    <n v="358860"/>
    <n v="46651.8"/>
    <n v="312208"/>
    <n v="218546"/>
    <n v="93662.5"/>
    <n v="68491.8"/>
  </r>
  <r>
    <d v="2026-09-15T00:00:00"/>
    <x v="15470"/>
    <x v="6"/>
    <x v="2"/>
    <x v="3"/>
    <x v="8"/>
    <x v="2"/>
    <n v="8"/>
    <n v="692738"/>
    <n v="20782.1"/>
    <n v="671956"/>
    <n v="510686"/>
    <n v="161269"/>
    <n v="152864"/>
  </r>
  <r>
    <d v="2026-09-15T00:00:00"/>
    <x v="15471"/>
    <x v="1"/>
    <x v="5"/>
    <x v="0"/>
    <x v="8"/>
    <x v="2"/>
    <n v="7"/>
    <n v="262818"/>
    <n v="5256.36"/>
    <n v="257562"/>
    <n v="180293"/>
    <n v="77268.5"/>
    <n v="68491.8"/>
  </r>
  <r>
    <d v="2026-09-15T00:00:00"/>
    <x v="15472"/>
    <x v="3"/>
    <x v="0"/>
    <x v="1"/>
    <x v="8"/>
    <x v="2"/>
    <n v="5"/>
    <n v="125285"/>
    <n v="0"/>
    <n v="125285"/>
    <n v="77676.7"/>
    <n v="47608.3"/>
    <n v="41627.3"/>
  </r>
  <r>
    <d v="2026-09-15T00:00:00"/>
    <x v="15473"/>
    <x v="7"/>
    <x v="6"/>
    <x v="3"/>
    <x v="8"/>
    <x v="2"/>
    <n v="1"/>
    <n v="662499"/>
    <n v="46374.9"/>
    <n v="616124"/>
    <n v="468254"/>
    <n v="147870"/>
    <n v="152864"/>
  </r>
  <r>
    <d v="2026-09-15T00:00:00"/>
    <x v="15474"/>
    <x v="0"/>
    <x v="7"/>
    <x v="0"/>
    <x v="8"/>
    <x v="2"/>
    <n v="4"/>
    <n v="796814"/>
    <n v="31872.6"/>
    <n v="764941"/>
    <n v="535459"/>
    <n v="229482"/>
    <n v="68491.8"/>
  </r>
  <r>
    <d v="2026-09-15T00:00:00"/>
    <x v="15475"/>
    <x v="0"/>
    <x v="7"/>
    <x v="0"/>
    <x v="8"/>
    <x v="2"/>
    <n v="9"/>
    <n v="466953"/>
    <n v="56034.4"/>
    <n v="410919"/>
    <n v="287643"/>
    <n v="123276"/>
    <n v="68491.8"/>
  </r>
  <r>
    <d v="2026-09-15T00:00:00"/>
    <x v="15476"/>
    <x v="5"/>
    <x v="3"/>
    <x v="2"/>
    <x v="8"/>
    <x v="2"/>
    <n v="3"/>
    <n v="94125"/>
    <n v="9412.5"/>
    <n v="84712.5"/>
    <n v="60993"/>
    <n v="23719.5"/>
    <n v="175799"/>
  </r>
  <r>
    <d v="2026-09-15T00:00:00"/>
    <x v="15477"/>
    <x v="0"/>
    <x v="7"/>
    <x v="0"/>
    <x v="8"/>
    <x v="2"/>
    <n v="4"/>
    <n v="433758"/>
    <n v="34700.6"/>
    <n v="399057"/>
    <n v="279340"/>
    <n v="119717"/>
    <n v="68491.8"/>
  </r>
  <r>
    <d v="2026-09-15T00:00:00"/>
    <x v="15478"/>
    <x v="0"/>
    <x v="7"/>
    <x v="0"/>
    <x v="8"/>
    <x v="2"/>
    <n v="10"/>
    <n v="680500"/>
    <n v="95270"/>
    <n v="585230"/>
    <n v="409661"/>
    <n v="175569"/>
    <n v="68491.8"/>
  </r>
  <r>
    <d v="2026-09-15T00:00:00"/>
    <x v="15479"/>
    <x v="7"/>
    <x v="6"/>
    <x v="3"/>
    <x v="8"/>
    <x v="2"/>
    <n v="7"/>
    <n v="504901"/>
    <n v="40392.1"/>
    <n v="464509"/>
    <n v="353027"/>
    <n v="111482"/>
    <n v="152864"/>
  </r>
  <r>
    <d v="2026-09-15T00:00:00"/>
    <x v="15480"/>
    <x v="5"/>
    <x v="3"/>
    <x v="2"/>
    <x v="8"/>
    <x v="2"/>
    <n v="2"/>
    <n v="104063"/>
    <n v="9365.67"/>
    <n v="94697.3"/>
    <n v="68182.1"/>
    <n v="26515.2"/>
    <n v="175799"/>
  </r>
  <r>
    <d v="2026-09-15T00:00:00"/>
    <x v="15481"/>
    <x v="4"/>
    <x v="4"/>
    <x v="2"/>
    <x v="8"/>
    <x v="2"/>
    <n v="3"/>
    <n v="278631"/>
    <n v="5572.62"/>
    <n v="273058"/>
    <n v="196602"/>
    <n v="76456.4"/>
    <n v="175799"/>
  </r>
  <r>
    <d v="2026-09-15T00:00:00"/>
    <x v="15482"/>
    <x v="2"/>
    <x v="1"/>
    <x v="1"/>
    <x v="8"/>
    <x v="2"/>
    <n v="3"/>
    <n v="830938"/>
    <n v="24928.1"/>
    <n v="806010"/>
    <n v="499726"/>
    <n v="306284"/>
    <n v="41627.3"/>
  </r>
  <r>
    <d v="2026-09-16T00:00:00"/>
    <x v="15483"/>
    <x v="3"/>
    <x v="0"/>
    <x v="1"/>
    <x v="8"/>
    <x v="2"/>
    <n v="11"/>
    <n v="157537"/>
    <n v="11027.6"/>
    <n v="146509"/>
    <n v="90835.8"/>
    <n v="55673.6"/>
    <n v="41627.3"/>
  </r>
  <r>
    <d v="2026-09-16T00:00:00"/>
    <x v="15484"/>
    <x v="6"/>
    <x v="2"/>
    <x v="3"/>
    <x v="8"/>
    <x v="2"/>
    <n v="7"/>
    <n v="466843"/>
    <n v="42015.9"/>
    <n v="424827"/>
    <n v="322869"/>
    <n v="101959"/>
    <n v="152864"/>
  </r>
  <r>
    <d v="2026-09-16T00:00:00"/>
    <x v="15485"/>
    <x v="2"/>
    <x v="1"/>
    <x v="1"/>
    <x v="8"/>
    <x v="2"/>
    <n v="1"/>
    <n v="371279"/>
    <n v="25989.5"/>
    <n v="345289"/>
    <n v="214079"/>
    <n v="131210"/>
    <n v="41627.3"/>
  </r>
  <r>
    <d v="2026-09-16T00:00:00"/>
    <x v="15486"/>
    <x v="4"/>
    <x v="4"/>
    <x v="2"/>
    <x v="8"/>
    <x v="2"/>
    <n v="9"/>
    <n v="249344"/>
    <n v="27427.8"/>
    <n v="221916"/>
    <n v="159780"/>
    <n v="62136.5"/>
    <n v="175799"/>
  </r>
  <r>
    <d v="2026-09-16T00:00:00"/>
    <x v="15487"/>
    <x v="4"/>
    <x v="4"/>
    <x v="2"/>
    <x v="8"/>
    <x v="2"/>
    <n v="7"/>
    <n v="379035"/>
    <n v="15161.4"/>
    <n v="363874"/>
    <n v="261989"/>
    <n v="101885"/>
    <n v="175799"/>
  </r>
  <r>
    <d v="2026-09-16T00:00:00"/>
    <x v="15488"/>
    <x v="3"/>
    <x v="0"/>
    <x v="1"/>
    <x v="8"/>
    <x v="2"/>
    <n v="8"/>
    <n v="128879"/>
    <n v="0"/>
    <n v="128879"/>
    <n v="79905"/>
    <n v="48974"/>
    <n v="41627.3"/>
  </r>
  <r>
    <d v="2026-09-16T00:00:00"/>
    <x v="15489"/>
    <x v="0"/>
    <x v="7"/>
    <x v="0"/>
    <x v="8"/>
    <x v="2"/>
    <n v="11"/>
    <n v="835453"/>
    <n v="83545.3"/>
    <n v="751908"/>
    <n v="526335"/>
    <n v="225572"/>
    <n v="68491.8"/>
  </r>
  <r>
    <d v="2026-09-16T00:00:00"/>
    <x v="15490"/>
    <x v="3"/>
    <x v="0"/>
    <x v="1"/>
    <x v="8"/>
    <x v="2"/>
    <n v="9"/>
    <n v="685837"/>
    <n v="0"/>
    <n v="685837"/>
    <n v="425219"/>
    <n v="260618"/>
    <n v="41627.3"/>
  </r>
  <r>
    <d v="2026-09-16T00:00:00"/>
    <x v="15491"/>
    <x v="5"/>
    <x v="3"/>
    <x v="2"/>
    <x v="8"/>
    <x v="2"/>
    <n v="1"/>
    <n v="792678"/>
    <n v="31707.1"/>
    <n v="760971"/>
    <n v="547899"/>
    <n v="213072"/>
    <n v="175799"/>
  </r>
  <r>
    <d v="2026-09-16T00:00:00"/>
    <x v="15492"/>
    <x v="3"/>
    <x v="0"/>
    <x v="1"/>
    <x v="8"/>
    <x v="2"/>
    <n v="4"/>
    <n v="138901"/>
    <n v="0"/>
    <n v="138901"/>
    <n v="86118.6"/>
    <n v="52782.4"/>
    <n v="41627.3"/>
  </r>
  <r>
    <d v="2026-09-16T00:00:00"/>
    <x v="15493"/>
    <x v="0"/>
    <x v="7"/>
    <x v="0"/>
    <x v="8"/>
    <x v="2"/>
    <n v="2"/>
    <n v="455882"/>
    <n v="31911.7"/>
    <n v="423970"/>
    <n v="296779"/>
    <n v="127191"/>
    <n v="68491.8"/>
  </r>
  <r>
    <d v="2026-09-16T00:00:00"/>
    <x v="15494"/>
    <x v="7"/>
    <x v="6"/>
    <x v="3"/>
    <x v="8"/>
    <x v="2"/>
    <n v="3"/>
    <n v="600062"/>
    <n v="0"/>
    <n v="600062"/>
    <n v="456047"/>
    <n v="144015"/>
    <n v="152864"/>
  </r>
  <r>
    <d v="2026-09-16T00:00:00"/>
    <x v="15495"/>
    <x v="0"/>
    <x v="7"/>
    <x v="0"/>
    <x v="8"/>
    <x v="2"/>
    <n v="11"/>
    <n v="206461"/>
    <n v="4129.22"/>
    <n v="202332"/>
    <n v="141632"/>
    <n v="60699.5"/>
    <n v="68491.8"/>
  </r>
  <r>
    <d v="2026-09-16T00:00:00"/>
    <x v="15496"/>
    <x v="1"/>
    <x v="5"/>
    <x v="0"/>
    <x v="8"/>
    <x v="2"/>
    <n v="8"/>
    <n v="433646"/>
    <n v="13009.4"/>
    <n v="420637"/>
    <n v="294446"/>
    <n v="126191"/>
    <n v="68491.8"/>
  </r>
  <r>
    <d v="2026-09-16T00:00:00"/>
    <x v="15497"/>
    <x v="2"/>
    <x v="1"/>
    <x v="1"/>
    <x v="8"/>
    <x v="2"/>
    <n v="1"/>
    <n v="310152"/>
    <n v="43421.3"/>
    <n v="266731"/>
    <n v="165373"/>
    <n v="101358"/>
    <n v="41627.3"/>
  </r>
  <r>
    <d v="2026-09-16T00:00:00"/>
    <x v="15498"/>
    <x v="1"/>
    <x v="5"/>
    <x v="0"/>
    <x v="8"/>
    <x v="2"/>
    <n v="6"/>
    <n v="132329"/>
    <n v="0"/>
    <n v="132329"/>
    <n v="92630.3"/>
    <n v="39698.7"/>
    <n v="68491.8"/>
  </r>
  <r>
    <d v="2026-09-16T00:00:00"/>
    <x v="15499"/>
    <x v="7"/>
    <x v="6"/>
    <x v="3"/>
    <x v="8"/>
    <x v="2"/>
    <n v="11"/>
    <n v="545032"/>
    <n v="0"/>
    <n v="545032"/>
    <n v="414224"/>
    <n v="130808"/>
    <n v="152864"/>
  </r>
  <r>
    <d v="2026-09-16T00:00:00"/>
    <x v="15500"/>
    <x v="7"/>
    <x v="6"/>
    <x v="3"/>
    <x v="8"/>
    <x v="2"/>
    <n v="11"/>
    <n v="199336"/>
    <n v="27907"/>
    <n v="171429"/>
    <n v="130286"/>
    <n v="41142.9"/>
    <n v="152864"/>
  </r>
  <r>
    <d v="2026-09-16T00:00:00"/>
    <x v="15501"/>
    <x v="3"/>
    <x v="0"/>
    <x v="1"/>
    <x v="8"/>
    <x v="2"/>
    <n v="8"/>
    <n v="283217"/>
    <n v="42482.6"/>
    <n v="240734"/>
    <n v="149255"/>
    <n v="91479.1"/>
    <n v="41627.3"/>
  </r>
  <r>
    <d v="2026-09-16T00:00:00"/>
    <x v="15502"/>
    <x v="0"/>
    <x v="7"/>
    <x v="0"/>
    <x v="8"/>
    <x v="2"/>
    <n v="2"/>
    <n v="384860"/>
    <n v="38486"/>
    <n v="346374"/>
    <n v="242462"/>
    <n v="103912"/>
    <n v="68491.8"/>
  </r>
  <r>
    <d v="2026-09-16T00:00:00"/>
    <x v="15503"/>
    <x v="3"/>
    <x v="0"/>
    <x v="1"/>
    <x v="8"/>
    <x v="2"/>
    <n v="11"/>
    <n v="311517"/>
    <n v="0"/>
    <n v="311517"/>
    <n v="193141"/>
    <n v="118376"/>
    <n v="41627.3"/>
  </r>
  <r>
    <d v="2026-09-16T00:00:00"/>
    <x v="15504"/>
    <x v="3"/>
    <x v="0"/>
    <x v="1"/>
    <x v="8"/>
    <x v="2"/>
    <n v="2"/>
    <n v="712581"/>
    <n v="49880.7"/>
    <n v="662700"/>
    <n v="410874"/>
    <n v="251826"/>
    <n v="41627.3"/>
  </r>
  <r>
    <d v="2026-09-16T00:00:00"/>
    <x v="15505"/>
    <x v="3"/>
    <x v="0"/>
    <x v="1"/>
    <x v="8"/>
    <x v="2"/>
    <n v="3"/>
    <n v="584999"/>
    <n v="0"/>
    <n v="584999"/>
    <n v="362699"/>
    <n v="222300"/>
    <n v="41627.3"/>
  </r>
  <r>
    <d v="2026-09-16T00:00:00"/>
    <x v="15506"/>
    <x v="5"/>
    <x v="3"/>
    <x v="2"/>
    <x v="8"/>
    <x v="2"/>
    <n v="12"/>
    <n v="812274"/>
    <n v="0"/>
    <n v="812274"/>
    <n v="584837"/>
    <n v="227437"/>
    <n v="175799"/>
  </r>
  <r>
    <d v="2026-09-16T00:00:00"/>
    <x v="15507"/>
    <x v="4"/>
    <x v="4"/>
    <x v="2"/>
    <x v="8"/>
    <x v="2"/>
    <n v="3"/>
    <n v="136716"/>
    <n v="0"/>
    <n v="136716"/>
    <n v="98435.5"/>
    <n v="38280.5"/>
    <n v="175799"/>
  </r>
  <r>
    <d v="2026-09-16T00:00:00"/>
    <x v="15508"/>
    <x v="7"/>
    <x v="6"/>
    <x v="3"/>
    <x v="8"/>
    <x v="2"/>
    <n v="3"/>
    <n v="634897"/>
    <n v="19046.9"/>
    <n v="615850"/>
    <n v="468046"/>
    <n v="147804"/>
    <n v="152864"/>
  </r>
  <r>
    <d v="2026-09-16T00:00:00"/>
    <x v="15509"/>
    <x v="0"/>
    <x v="7"/>
    <x v="0"/>
    <x v="8"/>
    <x v="2"/>
    <n v="6"/>
    <n v="364206"/>
    <n v="25494.4"/>
    <n v="338712"/>
    <n v="237098"/>
    <n v="101613"/>
    <n v="68491.8"/>
  </r>
  <r>
    <d v="2026-09-16T00:00:00"/>
    <x v="15510"/>
    <x v="7"/>
    <x v="6"/>
    <x v="3"/>
    <x v="8"/>
    <x v="2"/>
    <n v="12"/>
    <n v="350270"/>
    <n v="24518.9"/>
    <n v="325751"/>
    <n v="247571"/>
    <n v="78180.3"/>
    <n v="152864"/>
  </r>
  <r>
    <d v="2026-09-16T00:00:00"/>
    <x v="15511"/>
    <x v="6"/>
    <x v="2"/>
    <x v="3"/>
    <x v="8"/>
    <x v="2"/>
    <n v="8"/>
    <n v="717025"/>
    <n v="35851.2"/>
    <n v="681174"/>
    <n v="517692"/>
    <n v="163482"/>
    <n v="152864"/>
  </r>
  <r>
    <d v="2026-09-16T00:00:00"/>
    <x v="15512"/>
    <x v="1"/>
    <x v="5"/>
    <x v="0"/>
    <x v="8"/>
    <x v="2"/>
    <n v="3"/>
    <n v="782789"/>
    <n v="78278.9"/>
    <n v="704510"/>
    <n v="493157"/>
    <n v="211353"/>
    <n v="68491.8"/>
  </r>
  <r>
    <d v="2026-09-16T00:00:00"/>
    <x v="15513"/>
    <x v="1"/>
    <x v="5"/>
    <x v="0"/>
    <x v="8"/>
    <x v="2"/>
    <n v="9"/>
    <n v="515303"/>
    <n v="46377.3"/>
    <n v="468926"/>
    <n v="328248"/>
    <n v="140678"/>
    <n v="68491.8"/>
  </r>
  <r>
    <d v="2026-09-16T00:00:00"/>
    <x v="15514"/>
    <x v="2"/>
    <x v="1"/>
    <x v="1"/>
    <x v="8"/>
    <x v="2"/>
    <n v="2"/>
    <n v="704684"/>
    <n v="0"/>
    <n v="704684"/>
    <n v="436904"/>
    <n v="267780"/>
    <n v="41627.3"/>
  </r>
  <r>
    <d v="2026-09-16T00:00:00"/>
    <x v="15515"/>
    <x v="6"/>
    <x v="2"/>
    <x v="3"/>
    <x v="8"/>
    <x v="2"/>
    <n v="11"/>
    <n v="230436"/>
    <n v="9217.44"/>
    <n v="221219"/>
    <n v="168126"/>
    <n v="53092.4"/>
    <n v="152864"/>
  </r>
  <r>
    <d v="2026-09-16T00:00:00"/>
    <x v="15516"/>
    <x v="0"/>
    <x v="7"/>
    <x v="0"/>
    <x v="8"/>
    <x v="2"/>
    <n v="10"/>
    <n v="201040"/>
    <n v="10052"/>
    <n v="190988"/>
    <n v="133692"/>
    <n v="57296.4"/>
    <n v="68491.8"/>
  </r>
  <r>
    <d v="2026-09-16T00:00:00"/>
    <x v="15517"/>
    <x v="2"/>
    <x v="1"/>
    <x v="1"/>
    <x v="8"/>
    <x v="2"/>
    <n v="4"/>
    <n v="273117"/>
    <n v="35505.2"/>
    <n v="237612"/>
    <n v="147319"/>
    <n v="90292.5"/>
    <n v="41627.3"/>
  </r>
  <r>
    <d v="2026-09-16T00:00:00"/>
    <x v="15518"/>
    <x v="2"/>
    <x v="1"/>
    <x v="1"/>
    <x v="8"/>
    <x v="2"/>
    <n v="5"/>
    <n v="801757"/>
    <n v="0"/>
    <n v="801757"/>
    <n v="497089"/>
    <n v="304668"/>
    <n v="41627.3"/>
  </r>
  <r>
    <d v="2026-09-16T00:00:00"/>
    <x v="15519"/>
    <x v="3"/>
    <x v="0"/>
    <x v="1"/>
    <x v="8"/>
    <x v="2"/>
    <n v="5"/>
    <n v="285761"/>
    <n v="28576.1"/>
    <n v="257185"/>
    <n v="159455"/>
    <n v="97730.3"/>
    <n v="41627.3"/>
  </r>
  <r>
    <d v="2026-09-16T00:00:00"/>
    <x v="15520"/>
    <x v="2"/>
    <x v="1"/>
    <x v="1"/>
    <x v="8"/>
    <x v="2"/>
    <n v="9"/>
    <n v="493821"/>
    <n v="0"/>
    <n v="493821"/>
    <n v="306169"/>
    <n v="187652"/>
    <n v="41627.3"/>
  </r>
  <r>
    <d v="2026-09-16T00:00:00"/>
    <x v="15521"/>
    <x v="2"/>
    <x v="1"/>
    <x v="1"/>
    <x v="8"/>
    <x v="2"/>
    <n v="8"/>
    <n v="347974"/>
    <n v="17398.7"/>
    <n v="330575"/>
    <n v="204957"/>
    <n v="125619"/>
    <n v="41627.3"/>
  </r>
  <r>
    <d v="2026-09-16T00:00:00"/>
    <x v="15522"/>
    <x v="0"/>
    <x v="7"/>
    <x v="0"/>
    <x v="8"/>
    <x v="2"/>
    <n v="1"/>
    <n v="303454"/>
    <n v="0"/>
    <n v="303454"/>
    <n v="212418"/>
    <n v="91036.2"/>
    <n v="68491.8"/>
  </r>
  <r>
    <d v="2026-09-16T00:00:00"/>
    <x v="15523"/>
    <x v="4"/>
    <x v="4"/>
    <x v="2"/>
    <x v="8"/>
    <x v="2"/>
    <n v="10"/>
    <n v="605794"/>
    <n v="78753.2"/>
    <n v="527041"/>
    <n v="379469"/>
    <n v="147571"/>
    <n v="175799"/>
  </r>
  <r>
    <d v="2026-09-16T00:00:00"/>
    <x v="15524"/>
    <x v="2"/>
    <x v="1"/>
    <x v="1"/>
    <x v="8"/>
    <x v="2"/>
    <n v="5"/>
    <n v="265264"/>
    <n v="37137"/>
    <n v="228127"/>
    <n v="141439"/>
    <n v="86688.3"/>
    <n v="41627.3"/>
  </r>
  <r>
    <d v="2026-09-16T00:00:00"/>
    <x v="15525"/>
    <x v="7"/>
    <x v="6"/>
    <x v="3"/>
    <x v="8"/>
    <x v="2"/>
    <n v="5"/>
    <n v="646055"/>
    <n v="77526.6"/>
    <n v="568528"/>
    <n v="432082"/>
    <n v="136447"/>
    <n v="152864"/>
  </r>
  <r>
    <d v="2026-09-16T00:00:00"/>
    <x v="15526"/>
    <x v="0"/>
    <x v="7"/>
    <x v="0"/>
    <x v="8"/>
    <x v="2"/>
    <n v="2"/>
    <n v="636061"/>
    <n v="44524.3"/>
    <n v="591537"/>
    <n v="414076"/>
    <n v="177461"/>
    <n v="68491.8"/>
  </r>
  <r>
    <d v="2026-09-16T00:00:00"/>
    <x v="15527"/>
    <x v="0"/>
    <x v="7"/>
    <x v="0"/>
    <x v="8"/>
    <x v="2"/>
    <n v="1"/>
    <n v="720627"/>
    <n v="64856.4"/>
    <n v="655771"/>
    <n v="459039"/>
    <n v="196731"/>
    <n v="68491.8"/>
  </r>
  <r>
    <d v="2026-09-16T00:00:00"/>
    <x v="15528"/>
    <x v="5"/>
    <x v="3"/>
    <x v="2"/>
    <x v="8"/>
    <x v="2"/>
    <n v="2"/>
    <n v="491585"/>
    <n v="0"/>
    <n v="491585"/>
    <n v="353941"/>
    <n v="137644"/>
    <n v="175799"/>
  </r>
  <r>
    <d v="2026-09-16T00:00:00"/>
    <x v="15529"/>
    <x v="6"/>
    <x v="2"/>
    <x v="3"/>
    <x v="8"/>
    <x v="2"/>
    <n v="3"/>
    <n v="244136"/>
    <n v="26855"/>
    <n v="217281"/>
    <n v="165134"/>
    <n v="52147.4"/>
    <n v="152864"/>
  </r>
  <r>
    <d v="2026-09-16T00:00:00"/>
    <x v="15530"/>
    <x v="5"/>
    <x v="3"/>
    <x v="2"/>
    <x v="8"/>
    <x v="2"/>
    <n v="1"/>
    <n v="360932"/>
    <n v="0"/>
    <n v="360932"/>
    <n v="259871"/>
    <n v="101061"/>
    <n v="175799"/>
  </r>
  <r>
    <d v="2026-09-16T00:00:00"/>
    <x v="15531"/>
    <x v="6"/>
    <x v="2"/>
    <x v="3"/>
    <x v="8"/>
    <x v="2"/>
    <n v="12"/>
    <n v="757649"/>
    <n v="0"/>
    <n v="757649"/>
    <n v="575813"/>
    <n v="181836"/>
    <n v="152864"/>
  </r>
  <r>
    <d v="2026-09-16T00:00:00"/>
    <x v="15532"/>
    <x v="5"/>
    <x v="3"/>
    <x v="2"/>
    <x v="8"/>
    <x v="2"/>
    <n v="8"/>
    <n v="174633"/>
    <n v="0"/>
    <n v="174633"/>
    <n v="125736"/>
    <n v="48897.2"/>
    <n v="175799"/>
  </r>
  <r>
    <d v="2026-09-16T00:00:00"/>
    <x v="15533"/>
    <x v="6"/>
    <x v="2"/>
    <x v="3"/>
    <x v="8"/>
    <x v="2"/>
    <n v="1"/>
    <n v="374560"/>
    <n v="22473.6"/>
    <n v="352086"/>
    <n v="267586"/>
    <n v="84500.7"/>
    <n v="152864"/>
  </r>
  <r>
    <d v="2026-09-16T00:00:00"/>
    <x v="15534"/>
    <x v="2"/>
    <x v="1"/>
    <x v="1"/>
    <x v="8"/>
    <x v="2"/>
    <n v="10"/>
    <n v="489761"/>
    <n v="53873.7"/>
    <n v="435887"/>
    <n v="270250"/>
    <n v="165637"/>
    <n v="41627.3"/>
  </r>
  <r>
    <d v="2026-09-16T00:00:00"/>
    <x v="15535"/>
    <x v="1"/>
    <x v="5"/>
    <x v="0"/>
    <x v="8"/>
    <x v="2"/>
    <n v="6"/>
    <n v="524706"/>
    <n v="31482.4"/>
    <n v="493224"/>
    <n v="345257"/>
    <n v="147967"/>
    <n v="68491.8"/>
  </r>
  <r>
    <d v="2026-09-16T00:00:00"/>
    <x v="15536"/>
    <x v="6"/>
    <x v="2"/>
    <x v="3"/>
    <x v="8"/>
    <x v="2"/>
    <n v="4"/>
    <n v="431042"/>
    <n v="60345.9"/>
    <n v="370696"/>
    <n v="281729"/>
    <n v="88967.1"/>
    <n v="152864"/>
  </r>
  <r>
    <d v="2026-09-16T00:00:00"/>
    <x v="15537"/>
    <x v="4"/>
    <x v="4"/>
    <x v="2"/>
    <x v="8"/>
    <x v="2"/>
    <n v="7"/>
    <n v="546460"/>
    <n v="16393.8"/>
    <n v="530066"/>
    <n v="381648"/>
    <n v="148419"/>
    <n v="175799"/>
  </r>
  <r>
    <d v="2026-09-16T00:00:00"/>
    <x v="15538"/>
    <x v="0"/>
    <x v="7"/>
    <x v="0"/>
    <x v="8"/>
    <x v="2"/>
    <n v="1"/>
    <n v="58398"/>
    <n v="2335.92"/>
    <n v="56062.1"/>
    <n v="39243.5"/>
    <n v="16818.6"/>
    <n v="68491.8"/>
  </r>
  <r>
    <d v="2026-09-16T00:00:00"/>
    <x v="15539"/>
    <x v="4"/>
    <x v="4"/>
    <x v="2"/>
    <x v="8"/>
    <x v="2"/>
    <n v="1"/>
    <n v="558589"/>
    <n v="39101.2"/>
    <n v="519488"/>
    <n v="374031"/>
    <n v="145457"/>
    <n v="175799"/>
  </r>
  <r>
    <d v="2026-09-16T00:00:00"/>
    <x v="15540"/>
    <x v="0"/>
    <x v="7"/>
    <x v="0"/>
    <x v="8"/>
    <x v="2"/>
    <n v="1"/>
    <n v="772066"/>
    <n v="77206.6"/>
    <n v="694859"/>
    <n v="486402"/>
    <n v="208458"/>
    <n v="68491.8"/>
  </r>
  <r>
    <d v="2026-09-16T00:00:00"/>
    <x v="15541"/>
    <x v="7"/>
    <x v="6"/>
    <x v="3"/>
    <x v="8"/>
    <x v="2"/>
    <n v="5"/>
    <n v="547019"/>
    <n v="38291.3"/>
    <n v="508728"/>
    <n v="386633"/>
    <n v="122095"/>
    <n v="152864"/>
  </r>
  <r>
    <d v="2026-09-16T00:00:00"/>
    <x v="15542"/>
    <x v="5"/>
    <x v="3"/>
    <x v="2"/>
    <x v="8"/>
    <x v="2"/>
    <n v="12"/>
    <n v="243443"/>
    <n v="0"/>
    <n v="243443"/>
    <n v="175279"/>
    <n v="68164"/>
    <n v="175799"/>
  </r>
  <r>
    <d v="2026-09-16T00:00:00"/>
    <x v="15543"/>
    <x v="1"/>
    <x v="5"/>
    <x v="0"/>
    <x v="8"/>
    <x v="2"/>
    <n v="8"/>
    <n v="208512"/>
    <n v="0"/>
    <n v="208512"/>
    <n v="145958"/>
    <n v="62553.6"/>
    <n v="68491.8"/>
  </r>
  <r>
    <d v="2026-09-16T00:00:00"/>
    <x v="15544"/>
    <x v="7"/>
    <x v="6"/>
    <x v="3"/>
    <x v="8"/>
    <x v="2"/>
    <n v="2"/>
    <n v="641212"/>
    <n v="0"/>
    <n v="641212"/>
    <n v="487321"/>
    <n v="153891"/>
    <n v="152864"/>
  </r>
  <r>
    <d v="2026-09-17T00:00:00"/>
    <x v="15545"/>
    <x v="5"/>
    <x v="3"/>
    <x v="2"/>
    <x v="8"/>
    <x v="2"/>
    <n v="2"/>
    <n v="412121"/>
    <n v="0"/>
    <n v="412121"/>
    <n v="296727"/>
    <n v="115394"/>
    <n v="175799"/>
  </r>
  <r>
    <d v="2026-09-17T00:00:00"/>
    <x v="15546"/>
    <x v="2"/>
    <x v="1"/>
    <x v="1"/>
    <x v="8"/>
    <x v="2"/>
    <n v="12"/>
    <n v="607986"/>
    <n v="85118"/>
    <n v="522868"/>
    <n v="324178"/>
    <n v="198690"/>
    <n v="41627.3"/>
  </r>
  <r>
    <d v="2026-09-17T00:00:00"/>
    <x v="15547"/>
    <x v="1"/>
    <x v="5"/>
    <x v="0"/>
    <x v="8"/>
    <x v="2"/>
    <n v="2"/>
    <n v="583220"/>
    <n v="0"/>
    <n v="583220"/>
    <n v="408254"/>
    <n v="174966"/>
    <n v="68491.8"/>
  </r>
  <r>
    <d v="2026-09-17T00:00:00"/>
    <x v="15548"/>
    <x v="5"/>
    <x v="3"/>
    <x v="2"/>
    <x v="8"/>
    <x v="2"/>
    <n v="5"/>
    <n v="100646"/>
    <n v="12077.5"/>
    <n v="88568.5"/>
    <n v="63769.3"/>
    <n v="24799.2"/>
    <n v="175799"/>
  </r>
  <r>
    <d v="2026-09-17T00:00:00"/>
    <x v="15549"/>
    <x v="6"/>
    <x v="2"/>
    <x v="3"/>
    <x v="8"/>
    <x v="2"/>
    <n v="11"/>
    <n v="45089"/>
    <n v="1352.67"/>
    <n v="43736.3"/>
    <n v="33239.6"/>
    <n v="10496.7"/>
    <n v="152864"/>
  </r>
  <r>
    <d v="2026-09-17T00:00:00"/>
    <x v="15550"/>
    <x v="3"/>
    <x v="0"/>
    <x v="1"/>
    <x v="8"/>
    <x v="2"/>
    <n v="4"/>
    <n v="108766"/>
    <n v="0"/>
    <n v="108766"/>
    <n v="67434.9"/>
    <n v="41331.1"/>
    <n v="41627.3"/>
  </r>
  <r>
    <d v="2026-09-17T00:00:00"/>
    <x v="15551"/>
    <x v="3"/>
    <x v="0"/>
    <x v="1"/>
    <x v="8"/>
    <x v="2"/>
    <n v="10"/>
    <n v="283891"/>
    <n v="0"/>
    <n v="283891"/>
    <n v="176012"/>
    <n v="107879"/>
    <n v="41627.3"/>
  </r>
  <r>
    <d v="2026-09-17T00:00:00"/>
    <x v="15552"/>
    <x v="5"/>
    <x v="3"/>
    <x v="2"/>
    <x v="8"/>
    <x v="2"/>
    <n v="11"/>
    <n v="779796"/>
    <n v="0"/>
    <n v="779796"/>
    <n v="561453"/>
    <n v="218343"/>
    <n v="175799"/>
  </r>
  <r>
    <d v="2026-09-17T00:00:00"/>
    <x v="15553"/>
    <x v="7"/>
    <x v="6"/>
    <x v="3"/>
    <x v="8"/>
    <x v="2"/>
    <n v="12"/>
    <n v="288052"/>
    <n v="31685.7"/>
    <n v="256366"/>
    <n v="194838"/>
    <n v="61527.9"/>
    <n v="152864"/>
  </r>
  <r>
    <d v="2026-09-17T00:00:00"/>
    <x v="15554"/>
    <x v="2"/>
    <x v="1"/>
    <x v="1"/>
    <x v="8"/>
    <x v="2"/>
    <n v="6"/>
    <n v="260124"/>
    <n v="0"/>
    <n v="260124"/>
    <n v="161277"/>
    <n v="98847.1"/>
    <n v="41627.3"/>
  </r>
  <r>
    <d v="2026-09-17T00:00:00"/>
    <x v="15555"/>
    <x v="7"/>
    <x v="6"/>
    <x v="3"/>
    <x v="8"/>
    <x v="2"/>
    <n v="3"/>
    <n v="597922"/>
    <n v="77729.9"/>
    <n v="520192"/>
    <n v="395346"/>
    <n v="124846"/>
    <n v="152864"/>
  </r>
  <r>
    <d v="2026-09-17T00:00:00"/>
    <x v="15556"/>
    <x v="3"/>
    <x v="0"/>
    <x v="1"/>
    <x v="8"/>
    <x v="2"/>
    <n v="11"/>
    <n v="708816"/>
    <n v="0"/>
    <n v="708816"/>
    <n v="439466"/>
    <n v="269350"/>
    <n v="41627.3"/>
  </r>
  <r>
    <d v="2026-09-17T00:00:00"/>
    <x v="15557"/>
    <x v="2"/>
    <x v="1"/>
    <x v="1"/>
    <x v="8"/>
    <x v="2"/>
    <n v="4"/>
    <n v="246300"/>
    <n v="19704"/>
    <n v="226596"/>
    <n v="140490"/>
    <n v="86106.5"/>
    <n v="41627.3"/>
  </r>
  <r>
    <d v="2026-09-17T00:00:00"/>
    <x v="15558"/>
    <x v="7"/>
    <x v="6"/>
    <x v="3"/>
    <x v="8"/>
    <x v="2"/>
    <n v="5"/>
    <n v="230562"/>
    <n v="9222.48"/>
    <n v="221340"/>
    <n v="168218"/>
    <n v="53121.5"/>
    <n v="152864"/>
  </r>
  <r>
    <d v="2026-09-17T00:00:00"/>
    <x v="15559"/>
    <x v="6"/>
    <x v="2"/>
    <x v="3"/>
    <x v="8"/>
    <x v="2"/>
    <n v="9"/>
    <n v="237515"/>
    <n v="0"/>
    <n v="237515"/>
    <n v="180511"/>
    <n v="57003.6"/>
    <n v="152864"/>
  </r>
  <r>
    <d v="2026-09-17T00:00:00"/>
    <x v="15560"/>
    <x v="3"/>
    <x v="0"/>
    <x v="1"/>
    <x v="8"/>
    <x v="2"/>
    <n v="4"/>
    <n v="234468"/>
    <n v="23446.8"/>
    <n v="211021"/>
    <n v="130833"/>
    <n v="80188.1"/>
    <n v="41627.3"/>
  </r>
  <r>
    <d v="2026-09-17T00:00:00"/>
    <x v="15561"/>
    <x v="7"/>
    <x v="6"/>
    <x v="3"/>
    <x v="8"/>
    <x v="2"/>
    <n v="9"/>
    <n v="680771"/>
    <n v="88500.2"/>
    <n v="592271"/>
    <n v="450126"/>
    <n v="142145"/>
    <n v="152864"/>
  </r>
  <r>
    <d v="2026-09-17T00:00:00"/>
    <x v="15562"/>
    <x v="0"/>
    <x v="7"/>
    <x v="0"/>
    <x v="8"/>
    <x v="2"/>
    <n v="1"/>
    <n v="545560"/>
    <n v="10911.2"/>
    <n v="534649"/>
    <n v="374254"/>
    <n v="160395"/>
    <n v="68491.8"/>
  </r>
  <r>
    <d v="2026-09-17T00:00:00"/>
    <x v="15563"/>
    <x v="1"/>
    <x v="5"/>
    <x v="0"/>
    <x v="8"/>
    <x v="2"/>
    <n v="12"/>
    <n v="200729"/>
    <n v="18065.6"/>
    <n v="182663"/>
    <n v="127864"/>
    <n v="54799"/>
    <n v="68491.8"/>
  </r>
  <r>
    <d v="2026-09-17T00:00:00"/>
    <x v="15564"/>
    <x v="1"/>
    <x v="5"/>
    <x v="0"/>
    <x v="8"/>
    <x v="2"/>
    <n v="10"/>
    <n v="401484"/>
    <n v="60222.6"/>
    <n v="341261"/>
    <n v="238883"/>
    <n v="102378"/>
    <n v="68491.8"/>
  </r>
  <r>
    <d v="2026-09-17T00:00:00"/>
    <x v="15565"/>
    <x v="0"/>
    <x v="7"/>
    <x v="0"/>
    <x v="8"/>
    <x v="2"/>
    <n v="12"/>
    <n v="806987"/>
    <n v="0"/>
    <n v="806987"/>
    <n v="564891"/>
    <n v="242096"/>
    <n v="68491.8"/>
  </r>
  <r>
    <d v="2026-09-17T00:00:00"/>
    <x v="15566"/>
    <x v="5"/>
    <x v="3"/>
    <x v="2"/>
    <x v="8"/>
    <x v="2"/>
    <n v="5"/>
    <n v="497972"/>
    <n v="34858"/>
    <n v="463114"/>
    <n v="333442"/>
    <n v="129672"/>
    <n v="175799"/>
  </r>
  <r>
    <d v="2026-09-17T00:00:00"/>
    <x v="15567"/>
    <x v="3"/>
    <x v="0"/>
    <x v="1"/>
    <x v="8"/>
    <x v="2"/>
    <n v="6"/>
    <n v="444607"/>
    <n v="0"/>
    <n v="444607"/>
    <n v="275656"/>
    <n v="168951"/>
    <n v="41627.3"/>
  </r>
  <r>
    <d v="2026-09-17T00:00:00"/>
    <x v="15568"/>
    <x v="5"/>
    <x v="3"/>
    <x v="2"/>
    <x v="8"/>
    <x v="2"/>
    <n v="11"/>
    <n v="176784"/>
    <n v="10607"/>
    <n v="166177"/>
    <n v="119647"/>
    <n v="46529.6"/>
    <n v="175799"/>
  </r>
  <r>
    <d v="2026-09-17T00:00:00"/>
    <x v="15569"/>
    <x v="6"/>
    <x v="2"/>
    <x v="3"/>
    <x v="8"/>
    <x v="2"/>
    <n v="4"/>
    <n v="322563"/>
    <n v="16128.1"/>
    <n v="306435"/>
    <n v="232890"/>
    <n v="73544.4"/>
    <n v="152864"/>
  </r>
  <r>
    <d v="2026-09-17T00:00:00"/>
    <x v="15570"/>
    <x v="7"/>
    <x v="6"/>
    <x v="3"/>
    <x v="8"/>
    <x v="2"/>
    <n v="11"/>
    <n v="72378"/>
    <n v="0"/>
    <n v="72378"/>
    <n v="55007.3"/>
    <n v="17370.7"/>
    <n v="152864"/>
  </r>
  <r>
    <d v="2026-09-17T00:00:00"/>
    <x v="15571"/>
    <x v="6"/>
    <x v="2"/>
    <x v="3"/>
    <x v="8"/>
    <x v="2"/>
    <n v="8"/>
    <n v="542600"/>
    <n v="65112"/>
    <n v="477488"/>
    <n v="362891"/>
    <n v="114597"/>
    <n v="152864"/>
  </r>
  <r>
    <d v="2026-09-17T00:00:00"/>
    <x v="15572"/>
    <x v="6"/>
    <x v="2"/>
    <x v="3"/>
    <x v="8"/>
    <x v="2"/>
    <n v="3"/>
    <n v="461188"/>
    <n v="0"/>
    <n v="461188"/>
    <n v="350503"/>
    <n v="110685"/>
    <n v="152864"/>
  </r>
  <r>
    <d v="2026-09-17T00:00:00"/>
    <x v="15573"/>
    <x v="3"/>
    <x v="0"/>
    <x v="1"/>
    <x v="8"/>
    <x v="2"/>
    <n v="8"/>
    <n v="772367"/>
    <n v="0"/>
    <n v="772367"/>
    <n v="478868"/>
    <n v="293499"/>
    <n v="41627.3"/>
  </r>
  <r>
    <d v="2026-09-17T00:00:00"/>
    <x v="15574"/>
    <x v="6"/>
    <x v="2"/>
    <x v="3"/>
    <x v="8"/>
    <x v="2"/>
    <n v="10"/>
    <n v="328777"/>
    <n v="0"/>
    <n v="328777"/>
    <n v="249871"/>
    <n v="78906.5"/>
    <n v="152864"/>
  </r>
  <r>
    <d v="2026-09-17T00:00:00"/>
    <x v="15575"/>
    <x v="6"/>
    <x v="2"/>
    <x v="3"/>
    <x v="8"/>
    <x v="2"/>
    <n v="3"/>
    <n v="499839"/>
    <n v="49983.9"/>
    <n v="449855"/>
    <n v="341890"/>
    <n v="107965"/>
    <n v="152864"/>
  </r>
  <r>
    <d v="2026-09-17T00:00:00"/>
    <x v="15576"/>
    <x v="4"/>
    <x v="4"/>
    <x v="2"/>
    <x v="8"/>
    <x v="2"/>
    <n v="12"/>
    <n v="446381"/>
    <n v="49101.9"/>
    <n v="397279"/>
    <n v="286041"/>
    <n v="111238"/>
    <n v="175799"/>
  </r>
  <r>
    <d v="2026-09-17T00:00:00"/>
    <x v="15577"/>
    <x v="4"/>
    <x v="4"/>
    <x v="2"/>
    <x v="8"/>
    <x v="2"/>
    <n v="3"/>
    <n v="72512"/>
    <n v="7976.32"/>
    <n v="64535.7"/>
    <n v="46465.7"/>
    <n v="18070"/>
    <n v="175799"/>
  </r>
  <r>
    <d v="2026-09-17T00:00:00"/>
    <x v="15578"/>
    <x v="1"/>
    <x v="5"/>
    <x v="0"/>
    <x v="8"/>
    <x v="2"/>
    <n v="2"/>
    <n v="72005"/>
    <n v="7200.5"/>
    <n v="64804.5"/>
    <n v="45363.2"/>
    <n v="19441.3"/>
    <n v="68491.8"/>
  </r>
  <r>
    <d v="2026-09-17T00:00:00"/>
    <x v="15579"/>
    <x v="5"/>
    <x v="3"/>
    <x v="2"/>
    <x v="8"/>
    <x v="2"/>
    <n v="2"/>
    <n v="843470"/>
    <n v="16869.4"/>
    <n v="826601"/>
    <n v="595152"/>
    <n v="231448"/>
    <n v="175799"/>
  </r>
  <r>
    <d v="2026-09-17T00:00:00"/>
    <x v="15580"/>
    <x v="1"/>
    <x v="5"/>
    <x v="0"/>
    <x v="8"/>
    <x v="2"/>
    <n v="4"/>
    <n v="482660"/>
    <n v="19306.4"/>
    <n v="463354"/>
    <n v="324348"/>
    <n v="139006"/>
    <n v="68491.8"/>
  </r>
  <r>
    <d v="2026-09-17T00:00:00"/>
    <x v="15581"/>
    <x v="3"/>
    <x v="0"/>
    <x v="1"/>
    <x v="8"/>
    <x v="2"/>
    <n v="2"/>
    <n v="259631"/>
    <n v="28559.4"/>
    <n v="231072"/>
    <n v="143264"/>
    <n v="87807.2"/>
    <n v="41627.3"/>
  </r>
  <r>
    <d v="2026-09-17T00:00:00"/>
    <x v="15582"/>
    <x v="2"/>
    <x v="1"/>
    <x v="1"/>
    <x v="8"/>
    <x v="2"/>
    <n v="3"/>
    <n v="483498"/>
    <n v="0"/>
    <n v="483498"/>
    <n v="299769"/>
    <n v="183729"/>
    <n v="41627.3"/>
  </r>
  <r>
    <d v="2026-09-17T00:00:00"/>
    <x v="15583"/>
    <x v="0"/>
    <x v="7"/>
    <x v="0"/>
    <x v="8"/>
    <x v="2"/>
    <n v="6"/>
    <n v="678801"/>
    <n v="81456.1"/>
    <n v="597345"/>
    <n v="418141"/>
    <n v="179203"/>
    <n v="68491.8"/>
  </r>
  <r>
    <d v="2026-09-17T00:00:00"/>
    <x v="15584"/>
    <x v="6"/>
    <x v="2"/>
    <x v="3"/>
    <x v="8"/>
    <x v="2"/>
    <n v="6"/>
    <n v="288469"/>
    <n v="31731.6"/>
    <n v="256737"/>
    <n v="195120"/>
    <n v="61617"/>
    <n v="152864"/>
  </r>
  <r>
    <d v="2026-09-17T00:00:00"/>
    <x v="15585"/>
    <x v="4"/>
    <x v="4"/>
    <x v="2"/>
    <x v="8"/>
    <x v="2"/>
    <n v="1"/>
    <n v="497320"/>
    <n v="49732"/>
    <n v="447588"/>
    <n v="322263"/>
    <n v="125325"/>
    <n v="175799"/>
  </r>
  <r>
    <d v="2026-09-17T00:00:00"/>
    <x v="15586"/>
    <x v="1"/>
    <x v="5"/>
    <x v="0"/>
    <x v="8"/>
    <x v="2"/>
    <n v="6"/>
    <n v="81588"/>
    <n v="6527.04"/>
    <n v="75061"/>
    <n v="52542.7"/>
    <n v="22518.3"/>
    <n v="68491.8"/>
  </r>
  <r>
    <d v="2026-09-17T00:00:00"/>
    <x v="15587"/>
    <x v="0"/>
    <x v="7"/>
    <x v="0"/>
    <x v="8"/>
    <x v="2"/>
    <n v="11"/>
    <n v="389931"/>
    <n v="35093.8"/>
    <n v="354837"/>
    <n v="248386"/>
    <n v="106451"/>
    <n v="68491.8"/>
  </r>
  <r>
    <d v="2026-09-17T00:00:00"/>
    <x v="15588"/>
    <x v="5"/>
    <x v="3"/>
    <x v="2"/>
    <x v="8"/>
    <x v="2"/>
    <n v="4"/>
    <n v="248183"/>
    <n v="0"/>
    <n v="248183"/>
    <n v="178692"/>
    <n v="69491.2"/>
    <n v="175799"/>
  </r>
  <r>
    <d v="2026-09-17T00:00:00"/>
    <x v="15589"/>
    <x v="0"/>
    <x v="7"/>
    <x v="0"/>
    <x v="8"/>
    <x v="2"/>
    <n v="8"/>
    <n v="673213"/>
    <n v="33660.7"/>
    <n v="639552"/>
    <n v="447687"/>
    <n v="191866"/>
    <n v="68491.8"/>
  </r>
  <r>
    <d v="2026-09-17T00:00:00"/>
    <x v="15590"/>
    <x v="3"/>
    <x v="0"/>
    <x v="1"/>
    <x v="8"/>
    <x v="2"/>
    <n v="6"/>
    <n v="782693"/>
    <n v="0"/>
    <n v="782693"/>
    <n v="485270"/>
    <n v="297423"/>
    <n v="41627.3"/>
  </r>
  <r>
    <d v="2026-09-17T00:00:00"/>
    <x v="15591"/>
    <x v="4"/>
    <x v="4"/>
    <x v="2"/>
    <x v="8"/>
    <x v="2"/>
    <n v="5"/>
    <n v="318043"/>
    <n v="19082.6"/>
    <n v="298960"/>
    <n v="215252"/>
    <n v="83708.9"/>
    <n v="175799"/>
  </r>
  <r>
    <d v="2026-09-17T00:00:00"/>
    <x v="15592"/>
    <x v="1"/>
    <x v="5"/>
    <x v="0"/>
    <x v="8"/>
    <x v="2"/>
    <n v="1"/>
    <n v="197340"/>
    <n v="25654.2"/>
    <n v="171686"/>
    <n v="120180"/>
    <n v="51505.7"/>
    <n v="68491.8"/>
  </r>
  <r>
    <d v="2026-09-17T00:00:00"/>
    <x v="15593"/>
    <x v="0"/>
    <x v="7"/>
    <x v="0"/>
    <x v="8"/>
    <x v="2"/>
    <n v="10"/>
    <n v="46905"/>
    <n v="1876.2"/>
    <n v="45028.8"/>
    <n v="31520.2"/>
    <n v="13508.6"/>
    <n v="68491.8"/>
  </r>
  <r>
    <d v="2026-09-17T00:00:00"/>
    <x v="15594"/>
    <x v="4"/>
    <x v="4"/>
    <x v="2"/>
    <x v="8"/>
    <x v="2"/>
    <n v="5"/>
    <n v="654769"/>
    <n v="58929.2"/>
    <n v="595840"/>
    <n v="429005"/>
    <n v="166835"/>
    <n v="175799"/>
  </r>
  <r>
    <d v="2026-09-17T00:00:00"/>
    <x v="15595"/>
    <x v="1"/>
    <x v="5"/>
    <x v="0"/>
    <x v="8"/>
    <x v="2"/>
    <n v="12"/>
    <n v="814753"/>
    <n v="122213"/>
    <n v="692540"/>
    <n v="484778"/>
    <n v="207762"/>
    <n v="68491.8"/>
  </r>
  <r>
    <d v="2026-09-17T00:00:00"/>
    <x v="15596"/>
    <x v="1"/>
    <x v="5"/>
    <x v="0"/>
    <x v="8"/>
    <x v="2"/>
    <n v="9"/>
    <n v="232510"/>
    <n v="0"/>
    <n v="232510"/>
    <n v="162757"/>
    <n v="69753"/>
    <n v="68491.8"/>
  </r>
  <r>
    <d v="2026-09-17T00:00:00"/>
    <x v="15597"/>
    <x v="5"/>
    <x v="3"/>
    <x v="2"/>
    <x v="8"/>
    <x v="2"/>
    <n v="7"/>
    <n v="536260"/>
    <n v="80439"/>
    <n v="455821"/>
    <n v="328191"/>
    <n v="127630"/>
    <n v="175799"/>
  </r>
  <r>
    <d v="2026-09-17T00:00:00"/>
    <x v="15598"/>
    <x v="0"/>
    <x v="7"/>
    <x v="0"/>
    <x v="8"/>
    <x v="2"/>
    <n v="2"/>
    <n v="648957"/>
    <n v="32447.8"/>
    <n v="616509"/>
    <n v="431556"/>
    <n v="184953"/>
    <n v="68491.8"/>
  </r>
  <r>
    <d v="2026-09-17T00:00:00"/>
    <x v="15599"/>
    <x v="5"/>
    <x v="3"/>
    <x v="2"/>
    <x v="8"/>
    <x v="2"/>
    <n v="5"/>
    <n v="583654"/>
    <n v="81711.6"/>
    <n v="501942"/>
    <n v="361399"/>
    <n v="140544"/>
    <n v="175799"/>
  </r>
  <r>
    <d v="2026-09-18T00:00:00"/>
    <x v="15600"/>
    <x v="4"/>
    <x v="4"/>
    <x v="2"/>
    <x v="8"/>
    <x v="2"/>
    <n v="7"/>
    <n v="401385"/>
    <n v="0"/>
    <n v="401385"/>
    <n v="288997"/>
    <n v="112388"/>
    <n v="175799"/>
  </r>
  <r>
    <d v="2026-09-18T00:00:00"/>
    <x v="15601"/>
    <x v="3"/>
    <x v="0"/>
    <x v="1"/>
    <x v="8"/>
    <x v="2"/>
    <n v="6"/>
    <n v="392329"/>
    <n v="58849.3"/>
    <n v="333480"/>
    <n v="206757"/>
    <n v="126722"/>
    <n v="41627.3"/>
  </r>
  <r>
    <d v="2026-09-18T00:00:00"/>
    <x v="15602"/>
    <x v="3"/>
    <x v="0"/>
    <x v="1"/>
    <x v="8"/>
    <x v="2"/>
    <n v="4"/>
    <n v="380872"/>
    <n v="53322.1"/>
    <n v="327550"/>
    <n v="203081"/>
    <n v="124469"/>
    <n v="41627.3"/>
  </r>
  <r>
    <d v="2026-09-18T00:00:00"/>
    <x v="15603"/>
    <x v="2"/>
    <x v="1"/>
    <x v="1"/>
    <x v="8"/>
    <x v="2"/>
    <n v="3"/>
    <n v="382456"/>
    <n v="0"/>
    <n v="382456"/>
    <n v="237123"/>
    <n v="145333"/>
    <n v="41627.3"/>
  </r>
  <r>
    <d v="2026-09-18T00:00:00"/>
    <x v="15604"/>
    <x v="3"/>
    <x v="0"/>
    <x v="1"/>
    <x v="8"/>
    <x v="2"/>
    <n v="7"/>
    <n v="816399"/>
    <n v="65311.9"/>
    <n v="751087"/>
    <n v="465674"/>
    <n v="285413"/>
    <n v="41627.3"/>
  </r>
  <r>
    <d v="2026-09-18T00:00:00"/>
    <x v="15605"/>
    <x v="4"/>
    <x v="4"/>
    <x v="2"/>
    <x v="8"/>
    <x v="2"/>
    <n v="11"/>
    <n v="825406"/>
    <n v="41270.3"/>
    <n v="784136"/>
    <n v="564578"/>
    <n v="219558"/>
    <n v="175799"/>
  </r>
  <r>
    <d v="2026-09-18T00:00:00"/>
    <x v="15606"/>
    <x v="6"/>
    <x v="2"/>
    <x v="3"/>
    <x v="8"/>
    <x v="2"/>
    <n v="3"/>
    <n v="546656"/>
    <n v="0"/>
    <n v="546656"/>
    <n v="415459"/>
    <n v="131197"/>
    <n v="152864"/>
  </r>
  <r>
    <d v="2026-09-18T00:00:00"/>
    <x v="15607"/>
    <x v="6"/>
    <x v="2"/>
    <x v="3"/>
    <x v="8"/>
    <x v="2"/>
    <n v="1"/>
    <n v="734288"/>
    <n v="66085.9"/>
    <n v="668202"/>
    <n v="507834"/>
    <n v="160368"/>
    <n v="152864"/>
  </r>
  <r>
    <d v="2026-09-18T00:00:00"/>
    <x v="15608"/>
    <x v="6"/>
    <x v="2"/>
    <x v="3"/>
    <x v="8"/>
    <x v="2"/>
    <n v="8"/>
    <n v="733758"/>
    <n v="22012.7"/>
    <n v="711745"/>
    <n v="540926"/>
    <n v="170819"/>
    <n v="152864"/>
  </r>
  <r>
    <d v="2026-09-18T00:00:00"/>
    <x v="15609"/>
    <x v="1"/>
    <x v="5"/>
    <x v="0"/>
    <x v="8"/>
    <x v="2"/>
    <n v="8"/>
    <n v="170827"/>
    <n v="11957.9"/>
    <n v="158869"/>
    <n v="111208"/>
    <n v="47660.7"/>
    <n v="68491.8"/>
  </r>
  <r>
    <d v="2026-09-18T00:00:00"/>
    <x v="15610"/>
    <x v="5"/>
    <x v="3"/>
    <x v="2"/>
    <x v="8"/>
    <x v="2"/>
    <n v="5"/>
    <n v="551878"/>
    <n v="0"/>
    <n v="551878"/>
    <n v="397352"/>
    <n v="154526"/>
    <n v="175799"/>
  </r>
  <r>
    <d v="2026-09-18T00:00:00"/>
    <x v="15611"/>
    <x v="2"/>
    <x v="1"/>
    <x v="1"/>
    <x v="8"/>
    <x v="2"/>
    <n v="9"/>
    <n v="511699"/>
    <n v="0"/>
    <n v="511699"/>
    <n v="317253"/>
    <n v="194446"/>
    <n v="41627.3"/>
  </r>
  <r>
    <d v="2026-09-18T00:00:00"/>
    <x v="15612"/>
    <x v="6"/>
    <x v="2"/>
    <x v="3"/>
    <x v="8"/>
    <x v="2"/>
    <n v="9"/>
    <n v="384091"/>
    <n v="30727.3"/>
    <n v="353364"/>
    <n v="268556"/>
    <n v="84807.3"/>
    <n v="152864"/>
  </r>
  <r>
    <d v="2026-09-18T00:00:00"/>
    <x v="15613"/>
    <x v="3"/>
    <x v="0"/>
    <x v="1"/>
    <x v="8"/>
    <x v="2"/>
    <n v="3"/>
    <n v="404010"/>
    <n v="52521.3"/>
    <n v="351489"/>
    <n v="217923"/>
    <n v="133566"/>
    <n v="41627.3"/>
  </r>
  <r>
    <d v="2026-09-18T00:00:00"/>
    <x v="15614"/>
    <x v="2"/>
    <x v="1"/>
    <x v="1"/>
    <x v="8"/>
    <x v="2"/>
    <n v="8"/>
    <n v="663777"/>
    <n v="53102.2"/>
    <n v="610675"/>
    <n v="378618"/>
    <n v="232056"/>
    <n v="41627.3"/>
  </r>
  <r>
    <d v="2026-09-18T00:00:00"/>
    <x v="15615"/>
    <x v="0"/>
    <x v="7"/>
    <x v="0"/>
    <x v="8"/>
    <x v="2"/>
    <n v="11"/>
    <n v="209379"/>
    <n v="29313.1"/>
    <n v="180066"/>
    <n v="126046"/>
    <n v="54019.8"/>
    <n v="68491.8"/>
  </r>
  <r>
    <d v="2026-09-18T00:00:00"/>
    <x v="15616"/>
    <x v="1"/>
    <x v="5"/>
    <x v="0"/>
    <x v="8"/>
    <x v="2"/>
    <n v="9"/>
    <n v="129805"/>
    <n v="0"/>
    <n v="129805"/>
    <n v="90863.5"/>
    <n v="38941.5"/>
    <n v="68491.8"/>
  </r>
  <r>
    <d v="2026-09-18T00:00:00"/>
    <x v="15617"/>
    <x v="6"/>
    <x v="2"/>
    <x v="3"/>
    <x v="8"/>
    <x v="2"/>
    <n v="2"/>
    <n v="767923"/>
    <n v="53754.6"/>
    <n v="714168"/>
    <n v="542768"/>
    <n v="171400"/>
    <n v="152864"/>
  </r>
  <r>
    <d v="2026-09-18T00:00:00"/>
    <x v="15618"/>
    <x v="2"/>
    <x v="1"/>
    <x v="1"/>
    <x v="8"/>
    <x v="2"/>
    <n v="5"/>
    <n v="502913"/>
    <n v="0"/>
    <n v="502913"/>
    <n v="311806"/>
    <n v="191107"/>
    <n v="41627.3"/>
  </r>
  <r>
    <d v="2026-09-18T00:00:00"/>
    <x v="15619"/>
    <x v="1"/>
    <x v="5"/>
    <x v="0"/>
    <x v="8"/>
    <x v="2"/>
    <n v="10"/>
    <n v="718338"/>
    <n v="107751"/>
    <n v="610587"/>
    <n v="427411"/>
    <n v="183176"/>
    <n v="68491.8"/>
  </r>
  <r>
    <d v="2026-09-18T00:00:00"/>
    <x v="15620"/>
    <x v="6"/>
    <x v="2"/>
    <x v="3"/>
    <x v="8"/>
    <x v="2"/>
    <n v="4"/>
    <n v="442092"/>
    <n v="17683.7"/>
    <n v="424408"/>
    <n v="322550"/>
    <n v="101858"/>
    <n v="152864"/>
  </r>
  <r>
    <d v="2026-09-18T00:00:00"/>
    <x v="15621"/>
    <x v="2"/>
    <x v="1"/>
    <x v="1"/>
    <x v="8"/>
    <x v="2"/>
    <n v="12"/>
    <n v="335079"/>
    <n v="33507.9"/>
    <n v="301571"/>
    <n v="186974"/>
    <n v="114597"/>
    <n v="41627.3"/>
  </r>
  <r>
    <d v="2026-09-18T00:00:00"/>
    <x v="15622"/>
    <x v="6"/>
    <x v="2"/>
    <x v="3"/>
    <x v="8"/>
    <x v="2"/>
    <n v="9"/>
    <n v="397297"/>
    <n v="35756.7"/>
    <n v="361540"/>
    <n v="274771"/>
    <n v="86769.7"/>
    <n v="152864"/>
  </r>
  <r>
    <d v="2026-09-18T00:00:00"/>
    <x v="15623"/>
    <x v="1"/>
    <x v="5"/>
    <x v="0"/>
    <x v="8"/>
    <x v="2"/>
    <n v="8"/>
    <n v="803067"/>
    <n v="72276"/>
    <n v="730791"/>
    <n v="511554"/>
    <n v="219237"/>
    <n v="68491.8"/>
  </r>
  <r>
    <d v="2026-09-18T00:00:00"/>
    <x v="15624"/>
    <x v="7"/>
    <x v="6"/>
    <x v="3"/>
    <x v="8"/>
    <x v="2"/>
    <n v="5"/>
    <n v="685659"/>
    <n v="0"/>
    <n v="685659"/>
    <n v="521101"/>
    <n v="164558"/>
    <n v="152864"/>
  </r>
  <r>
    <d v="2026-09-18T00:00:00"/>
    <x v="15625"/>
    <x v="0"/>
    <x v="7"/>
    <x v="0"/>
    <x v="8"/>
    <x v="2"/>
    <n v="6"/>
    <n v="750927"/>
    <n v="0"/>
    <n v="750927"/>
    <n v="525649"/>
    <n v="225278"/>
    <n v="68491.8"/>
  </r>
  <r>
    <d v="2026-09-18T00:00:00"/>
    <x v="15626"/>
    <x v="4"/>
    <x v="4"/>
    <x v="2"/>
    <x v="8"/>
    <x v="2"/>
    <n v="12"/>
    <n v="83236"/>
    <n v="8323.6"/>
    <n v="74912.4"/>
    <n v="53936.9"/>
    <n v="20975.5"/>
    <n v="175799"/>
  </r>
  <r>
    <d v="2026-09-18T00:00:00"/>
    <x v="15627"/>
    <x v="5"/>
    <x v="3"/>
    <x v="2"/>
    <x v="8"/>
    <x v="2"/>
    <n v="8"/>
    <n v="548749"/>
    <n v="16462.5"/>
    <n v="532287"/>
    <n v="383246"/>
    <n v="149040"/>
    <n v="175799"/>
  </r>
  <r>
    <d v="2026-09-18T00:00:00"/>
    <x v="15628"/>
    <x v="6"/>
    <x v="2"/>
    <x v="3"/>
    <x v="8"/>
    <x v="2"/>
    <n v="2"/>
    <n v="684211"/>
    <n v="0"/>
    <n v="684211"/>
    <n v="520000"/>
    <n v="164211"/>
    <n v="152864"/>
  </r>
  <r>
    <d v="2026-09-18T00:00:00"/>
    <x v="15629"/>
    <x v="7"/>
    <x v="6"/>
    <x v="3"/>
    <x v="8"/>
    <x v="2"/>
    <n v="3"/>
    <n v="734203"/>
    <n v="29368.1"/>
    <n v="704835"/>
    <n v="535675"/>
    <n v="169160"/>
    <n v="152864"/>
  </r>
  <r>
    <d v="2026-09-18T00:00:00"/>
    <x v="15630"/>
    <x v="6"/>
    <x v="2"/>
    <x v="3"/>
    <x v="8"/>
    <x v="2"/>
    <n v="11"/>
    <n v="83998"/>
    <n v="10919.7"/>
    <n v="73078.3"/>
    <n v="55539.5"/>
    <n v="17538.8"/>
    <n v="152864"/>
  </r>
  <r>
    <d v="2026-09-18T00:00:00"/>
    <x v="15631"/>
    <x v="4"/>
    <x v="4"/>
    <x v="2"/>
    <x v="8"/>
    <x v="2"/>
    <n v="4"/>
    <n v="554682"/>
    <n v="11093.6"/>
    <n v="543588"/>
    <n v="391384"/>
    <n v="152205"/>
    <n v="175799"/>
  </r>
  <r>
    <d v="2026-09-18T00:00:00"/>
    <x v="15632"/>
    <x v="7"/>
    <x v="6"/>
    <x v="3"/>
    <x v="8"/>
    <x v="2"/>
    <n v="5"/>
    <n v="475590"/>
    <n v="52314.9"/>
    <n v="423275"/>
    <n v="321689"/>
    <n v="101586"/>
    <n v="152864"/>
  </r>
  <r>
    <d v="2026-09-18T00:00:00"/>
    <x v="15633"/>
    <x v="2"/>
    <x v="1"/>
    <x v="1"/>
    <x v="8"/>
    <x v="2"/>
    <n v="11"/>
    <n v="630351"/>
    <n v="94552.6"/>
    <n v="535798"/>
    <n v="332195"/>
    <n v="203603"/>
    <n v="41627.3"/>
  </r>
  <r>
    <d v="2026-09-18T00:00:00"/>
    <x v="15634"/>
    <x v="2"/>
    <x v="1"/>
    <x v="1"/>
    <x v="8"/>
    <x v="2"/>
    <n v="11"/>
    <n v="651316"/>
    <n v="26052.6"/>
    <n v="625263"/>
    <n v="387663"/>
    <n v="237600"/>
    <n v="41627.3"/>
  </r>
  <r>
    <d v="2026-09-18T00:00:00"/>
    <x v="15635"/>
    <x v="7"/>
    <x v="6"/>
    <x v="3"/>
    <x v="8"/>
    <x v="2"/>
    <n v="12"/>
    <n v="47893"/>
    <n v="5268.23"/>
    <n v="42624.8"/>
    <n v="32394.8"/>
    <n v="10229.9"/>
    <n v="152864"/>
  </r>
  <r>
    <d v="2026-09-18T00:00:00"/>
    <x v="15636"/>
    <x v="1"/>
    <x v="5"/>
    <x v="0"/>
    <x v="8"/>
    <x v="2"/>
    <n v="10"/>
    <n v="47695"/>
    <n v="6677.3"/>
    <n v="41017.7"/>
    <n v="28712.4"/>
    <n v="12305.3"/>
    <n v="68491.8"/>
  </r>
  <r>
    <d v="2026-09-18T00:00:00"/>
    <x v="15637"/>
    <x v="5"/>
    <x v="3"/>
    <x v="2"/>
    <x v="8"/>
    <x v="2"/>
    <n v="7"/>
    <n v="435947"/>
    <n v="0"/>
    <n v="435947"/>
    <n v="313882"/>
    <n v="122065"/>
    <n v="175799"/>
  </r>
  <r>
    <d v="2026-09-18T00:00:00"/>
    <x v="15638"/>
    <x v="0"/>
    <x v="7"/>
    <x v="0"/>
    <x v="8"/>
    <x v="2"/>
    <n v="10"/>
    <n v="280795"/>
    <n v="0"/>
    <n v="280795"/>
    <n v="196556"/>
    <n v="84238.5"/>
    <n v="68491.8"/>
  </r>
  <r>
    <d v="2026-09-18T00:00:00"/>
    <x v="15639"/>
    <x v="1"/>
    <x v="5"/>
    <x v="0"/>
    <x v="8"/>
    <x v="2"/>
    <n v="4"/>
    <n v="792461"/>
    <n v="0"/>
    <n v="792461"/>
    <n v="554723"/>
    <n v="237738"/>
    <n v="68491.8"/>
  </r>
  <r>
    <d v="2026-09-18T00:00:00"/>
    <x v="15640"/>
    <x v="5"/>
    <x v="3"/>
    <x v="2"/>
    <x v="8"/>
    <x v="2"/>
    <n v="11"/>
    <n v="267540"/>
    <n v="16052.4"/>
    <n v="251488"/>
    <n v="181071"/>
    <n v="70416.5"/>
    <n v="175799"/>
  </r>
  <r>
    <d v="2026-09-18T00:00:00"/>
    <x v="15641"/>
    <x v="5"/>
    <x v="3"/>
    <x v="2"/>
    <x v="8"/>
    <x v="2"/>
    <n v="4"/>
    <n v="209121"/>
    <n v="23003.3"/>
    <n v="186118"/>
    <n v="134005"/>
    <n v="52112.9"/>
    <n v="175799"/>
  </r>
  <r>
    <d v="2026-09-18T00:00:00"/>
    <x v="15642"/>
    <x v="7"/>
    <x v="6"/>
    <x v="3"/>
    <x v="8"/>
    <x v="2"/>
    <n v="3"/>
    <n v="483523"/>
    <n v="43517.1"/>
    <n v="440006"/>
    <n v="334405"/>
    <n v="105601"/>
    <n v="152864"/>
  </r>
  <r>
    <d v="2026-09-18T00:00:00"/>
    <x v="15643"/>
    <x v="4"/>
    <x v="4"/>
    <x v="2"/>
    <x v="8"/>
    <x v="2"/>
    <n v="10"/>
    <n v="645789"/>
    <n v="0"/>
    <n v="645789"/>
    <n v="464968"/>
    <n v="180821"/>
    <n v="175799"/>
  </r>
  <r>
    <d v="2026-09-18T00:00:00"/>
    <x v="15644"/>
    <x v="3"/>
    <x v="0"/>
    <x v="1"/>
    <x v="8"/>
    <x v="2"/>
    <n v="2"/>
    <n v="599329"/>
    <n v="0"/>
    <n v="599329"/>
    <n v="371584"/>
    <n v="227745"/>
    <n v="41627.3"/>
  </r>
  <r>
    <d v="2026-09-18T00:00:00"/>
    <x v="15645"/>
    <x v="1"/>
    <x v="5"/>
    <x v="0"/>
    <x v="8"/>
    <x v="2"/>
    <n v="8"/>
    <n v="793271"/>
    <n v="0"/>
    <n v="793271"/>
    <n v="555290"/>
    <n v="237981"/>
    <n v="68491.8"/>
  </r>
  <r>
    <d v="2026-09-18T00:00:00"/>
    <x v="15646"/>
    <x v="7"/>
    <x v="6"/>
    <x v="3"/>
    <x v="8"/>
    <x v="2"/>
    <n v="7"/>
    <n v="230020"/>
    <n v="18401.6"/>
    <n v="211618"/>
    <n v="160830"/>
    <n v="50788.4"/>
    <n v="152864"/>
  </r>
  <r>
    <d v="2026-09-18T00:00:00"/>
    <x v="15647"/>
    <x v="7"/>
    <x v="6"/>
    <x v="3"/>
    <x v="8"/>
    <x v="2"/>
    <n v="5"/>
    <n v="661326"/>
    <n v="92585.6"/>
    <n v="568740"/>
    <n v="432243"/>
    <n v="136498"/>
    <n v="152864"/>
  </r>
  <r>
    <d v="2026-09-18T00:00:00"/>
    <x v="15648"/>
    <x v="6"/>
    <x v="2"/>
    <x v="3"/>
    <x v="8"/>
    <x v="2"/>
    <n v="4"/>
    <n v="511058"/>
    <n v="66437.5"/>
    <n v="444620"/>
    <n v="337912"/>
    <n v="106709"/>
    <n v="152864"/>
  </r>
  <r>
    <d v="2026-09-18T00:00:00"/>
    <x v="15649"/>
    <x v="1"/>
    <x v="5"/>
    <x v="0"/>
    <x v="8"/>
    <x v="2"/>
    <n v="11"/>
    <n v="71326"/>
    <n v="7132.6"/>
    <n v="64193.4"/>
    <n v="44935.4"/>
    <n v="19258"/>
    <n v="68491.8"/>
  </r>
  <r>
    <d v="2026-09-18T00:00:00"/>
    <x v="15650"/>
    <x v="6"/>
    <x v="2"/>
    <x v="3"/>
    <x v="8"/>
    <x v="2"/>
    <n v="7"/>
    <n v="109054"/>
    <n v="16358.1"/>
    <n v="92695.9"/>
    <n v="70448.9"/>
    <n v="22247"/>
    <n v="152864"/>
  </r>
  <r>
    <d v="2026-09-18T00:00:00"/>
    <x v="15651"/>
    <x v="5"/>
    <x v="3"/>
    <x v="2"/>
    <x v="8"/>
    <x v="2"/>
    <n v="8"/>
    <n v="569108"/>
    <n v="17073.2"/>
    <n v="552035"/>
    <n v="397465"/>
    <n v="154570"/>
    <n v="175799"/>
  </r>
  <r>
    <d v="2026-09-18T00:00:00"/>
    <x v="15652"/>
    <x v="1"/>
    <x v="5"/>
    <x v="0"/>
    <x v="8"/>
    <x v="2"/>
    <n v="8"/>
    <n v="481610"/>
    <n v="24080.5"/>
    <n v="457530"/>
    <n v="320271"/>
    <n v="137259"/>
    <n v="68491.8"/>
  </r>
  <r>
    <d v="2026-09-18T00:00:00"/>
    <x v="15653"/>
    <x v="6"/>
    <x v="2"/>
    <x v="3"/>
    <x v="8"/>
    <x v="2"/>
    <n v="9"/>
    <n v="57920"/>
    <n v="2316.8"/>
    <n v="55603.2"/>
    <n v="42258.4"/>
    <n v="13344.8"/>
    <n v="152864"/>
  </r>
  <r>
    <d v="2026-09-18T00:00:00"/>
    <x v="15654"/>
    <x v="7"/>
    <x v="6"/>
    <x v="3"/>
    <x v="8"/>
    <x v="2"/>
    <n v="8"/>
    <n v="427393"/>
    <n v="38465.4"/>
    <n v="388928"/>
    <n v="295585"/>
    <n v="93342.6"/>
    <n v="152864"/>
  </r>
  <r>
    <d v="2026-09-18T00:00:00"/>
    <x v="15655"/>
    <x v="1"/>
    <x v="5"/>
    <x v="0"/>
    <x v="8"/>
    <x v="2"/>
    <n v="8"/>
    <n v="557873"/>
    <n v="0"/>
    <n v="557873"/>
    <n v="390511"/>
    <n v="167362"/>
    <n v="68491.8"/>
  </r>
  <r>
    <d v="2026-09-18T00:00:00"/>
    <x v="15656"/>
    <x v="3"/>
    <x v="0"/>
    <x v="1"/>
    <x v="8"/>
    <x v="2"/>
    <n v="4"/>
    <n v="76582"/>
    <n v="0"/>
    <n v="76582"/>
    <n v="47480.8"/>
    <n v="29101.2"/>
    <n v="41627.3"/>
  </r>
  <r>
    <d v="2026-09-18T00:00:00"/>
    <x v="15657"/>
    <x v="1"/>
    <x v="5"/>
    <x v="0"/>
    <x v="8"/>
    <x v="2"/>
    <n v="1"/>
    <n v="241490"/>
    <n v="36223.5"/>
    <n v="205266"/>
    <n v="143687"/>
    <n v="61579.9"/>
    <n v="68491.8"/>
  </r>
  <r>
    <d v="2026-09-18T00:00:00"/>
    <x v="15658"/>
    <x v="1"/>
    <x v="5"/>
    <x v="0"/>
    <x v="8"/>
    <x v="2"/>
    <n v="11"/>
    <n v="759258"/>
    <n v="0"/>
    <n v="759258"/>
    <n v="531481"/>
    <n v="227777"/>
    <n v="68491.8"/>
  </r>
  <r>
    <d v="2026-09-18T00:00:00"/>
    <x v="15659"/>
    <x v="5"/>
    <x v="3"/>
    <x v="2"/>
    <x v="8"/>
    <x v="2"/>
    <n v="1"/>
    <n v="50765"/>
    <n v="3553.55"/>
    <n v="47211.4"/>
    <n v="33992.2"/>
    <n v="13219.2"/>
    <n v="175799"/>
  </r>
  <r>
    <d v="2026-09-18T00:00:00"/>
    <x v="15660"/>
    <x v="3"/>
    <x v="0"/>
    <x v="1"/>
    <x v="8"/>
    <x v="2"/>
    <n v="10"/>
    <n v="111747"/>
    <n v="0"/>
    <n v="111747"/>
    <n v="69283.1"/>
    <n v="42463.9"/>
    <n v="41627.3"/>
  </r>
  <r>
    <d v="2026-09-18T00:00:00"/>
    <x v="15661"/>
    <x v="5"/>
    <x v="3"/>
    <x v="2"/>
    <x v="8"/>
    <x v="2"/>
    <n v="2"/>
    <n v="842706"/>
    <n v="50562.4"/>
    <n v="792144"/>
    <n v="570343"/>
    <n v="221800"/>
    <n v="175799"/>
  </r>
  <r>
    <d v="2026-09-18T00:00:00"/>
    <x v="15662"/>
    <x v="2"/>
    <x v="1"/>
    <x v="1"/>
    <x v="8"/>
    <x v="2"/>
    <n v="11"/>
    <n v="749835"/>
    <n v="0"/>
    <n v="749835"/>
    <n v="464898"/>
    <n v="284937"/>
    <n v="41627.3"/>
  </r>
  <r>
    <d v="2026-09-18T00:00:00"/>
    <x v="15663"/>
    <x v="4"/>
    <x v="4"/>
    <x v="2"/>
    <x v="8"/>
    <x v="2"/>
    <n v="6"/>
    <n v="522218"/>
    <n v="62666.2"/>
    <n v="459552"/>
    <n v="330877"/>
    <n v="128675"/>
    <n v="175799"/>
  </r>
  <r>
    <d v="2026-09-18T00:00:00"/>
    <x v="15664"/>
    <x v="7"/>
    <x v="6"/>
    <x v="3"/>
    <x v="8"/>
    <x v="2"/>
    <n v="2"/>
    <n v="768367"/>
    <n v="61469.4"/>
    <n v="706898"/>
    <n v="537242"/>
    <n v="169655"/>
    <n v="152864"/>
  </r>
  <r>
    <d v="2026-09-18T00:00:00"/>
    <x v="15665"/>
    <x v="6"/>
    <x v="2"/>
    <x v="3"/>
    <x v="8"/>
    <x v="2"/>
    <n v="5"/>
    <n v="751194"/>
    <n v="0"/>
    <n v="751194"/>
    <n v="570907"/>
    <n v="180287"/>
    <n v="152864"/>
  </r>
  <r>
    <d v="2026-09-18T00:00:00"/>
    <x v="15666"/>
    <x v="2"/>
    <x v="1"/>
    <x v="1"/>
    <x v="8"/>
    <x v="2"/>
    <n v="2"/>
    <n v="644377"/>
    <n v="38662.6"/>
    <n v="605714"/>
    <n v="375543"/>
    <n v="230171"/>
    <n v="41627.3"/>
  </r>
  <r>
    <d v="2026-09-18T00:00:00"/>
    <x v="15667"/>
    <x v="1"/>
    <x v="5"/>
    <x v="0"/>
    <x v="8"/>
    <x v="2"/>
    <n v="9"/>
    <n v="367680"/>
    <n v="0"/>
    <n v="367680"/>
    <n v="257376"/>
    <n v="110304"/>
    <n v="68491.8"/>
  </r>
  <r>
    <d v="2026-09-19T00:00:00"/>
    <x v="15668"/>
    <x v="7"/>
    <x v="6"/>
    <x v="3"/>
    <x v="8"/>
    <x v="2"/>
    <n v="6"/>
    <n v="209951"/>
    <n v="6298.53"/>
    <n v="203652"/>
    <n v="154776"/>
    <n v="48876.6"/>
    <n v="152864"/>
  </r>
  <r>
    <d v="2026-09-19T00:00:00"/>
    <x v="15669"/>
    <x v="7"/>
    <x v="6"/>
    <x v="3"/>
    <x v="8"/>
    <x v="2"/>
    <n v="5"/>
    <n v="762659"/>
    <n v="22879.8"/>
    <n v="739779"/>
    <n v="562232"/>
    <n v="177547"/>
    <n v="152864"/>
  </r>
  <r>
    <d v="2026-09-19T00:00:00"/>
    <x v="15670"/>
    <x v="4"/>
    <x v="4"/>
    <x v="2"/>
    <x v="8"/>
    <x v="2"/>
    <n v="3"/>
    <n v="396475"/>
    <n v="43612.2"/>
    <n v="352863"/>
    <n v="254061"/>
    <n v="98801.6"/>
    <n v="175799"/>
  </r>
  <r>
    <d v="2026-09-19T00:00:00"/>
    <x v="15671"/>
    <x v="4"/>
    <x v="4"/>
    <x v="2"/>
    <x v="8"/>
    <x v="2"/>
    <n v="7"/>
    <n v="442349"/>
    <n v="44234.9"/>
    <n v="398114"/>
    <n v="286642"/>
    <n v="111472"/>
    <n v="175799"/>
  </r>
  <r>
    <d v="2026-09-19T00:00:00"/>
    <x v="15672"/>
    <x v="2"/>
    <x v="1"/>
    <x v="1"/>
    <x v="8"/>
    <x v="2"/>
    <n v="4"/>
    <n v="492883"/>
    <n v="34501.8"/>
    <n v="458381"/>
    <n v="284196"/>
    <n v="174185"/>
    <n v="41627.3"/>
  </r>
  <r>
    <d v="2026-09-19T00:00:00"/>
    <x v="15673"/>
    <x v="0"/>
    <x v="7"/>
    <x v="0"/>
    <x v="8"/>
    <x v="2"/>
    <n v="6"/>
    <n v="261376"/>
    <n v="28751.4"/>
    <n v="232625"/>
    <n v="162837"/>
    <n v="69787.4"/>
    <n v="68491.8"/>
  </r>
  <r>
    <d v="2026-09-19T00:00:00"/>
    <x v="15674"/>
    <x v="1"/>
    <x v="5"/>
    <x v="0"/>
    <x v="8"/>
    <x v="2"/>
    <n v="8"/>
    <n v="346819"/>
    <n v="0"/>
    <n v="346819"/>
    <n v="242773"/>
    <n v="104046"/>
    <n v="68491.8"/>
  </r>
  <r>
    <d v="2026-09-19T00:00:00"/>
    <x v="15675"/>
    <x v="7"/>
    <x v="6"/>
    <x v="3"/>
    <x v="8"/>
    <x v="2"/>
    <n v="4"/>
    <n v="419305"/>
    <n v="0"/>
    <n v="419305"/>
    <n v="318672"/>
    <n v="100633"/>
    <n v="152864"/>
  </r>
  <r>
    <d v="2026-09-19T00:00:00"/>
    <x v="15676"/>
    <x v="2"/>
    <x v="1"/>
    <x v="1"/>
    <x v="8"/>
    <x v="2"/>
    <n v="5"/>
    <n v="103731"/>
    <n v="11410.4"/>
    <n v="92320.6"/>
    <n v="57238.8"/>
    <n v="35081.8"/>
    <n v="41627.3"/>
  </r>
  <r>
    <d v="2026-09-19T00:00:00"/>
    <x v="15677"/>
    <x v="3"/>
    <x v="0"/>
    <x v="1"/>
    <x v="8"/>
    <x v="2"/>
    <n v="6"/>
    <n v="168646"/>
    <n v="23610.4"/>
    <n v="145036"/>
    <n v="89922.1"/>
    <n v="55113.5"/>
    <n v="41627.3"/>
  </r>
  <r>
    <d v="2026-09-19T00:00:00"/>
    <x v="15678"/>
    <x v="6"/>
    <x v="2"/>
    <x v="3"/>
    <x v="8"/>
    <x v="2"/>
    <n v="6"/>
    <n v="483872"/>
    <n v="29032.3"/>
    <n v="454840"/>
    <n v="345678"/>
    <n v="109162"/>
    <n v="152864"/>
  </r>
  <r>
    <d v="2026-09-19T00:00:00"/>
    <x v="15679"/>
    <x v="1"/>
    <x v="5"/>
    <x v="0"/>
    <x v="8"/>
    <x v="2"/>
    <n v="7"/>
    <n v="436003"/>
    <n v="21800.2"/>
    <n v="414203"/>
    <n v="289942"/>
    <n v="124261"/>
    <n v="68491.8"/>
  </r>
  <r>
    <d v="2026-09-19T00:00:00"/>
    <x v="15680"/>
    <x v="5"/>
    <x v="3"/>
    <x v="2"/>
    <x v="8"/>
    <x v="2"/>
    <n v="7"/>
    <n v="517574"/>
    <n v="62108.9"/>
    <n v="455465"/>
    <n v="327935"/>
    <n v="127530"/>
    <n v="175799"/>
  </r>
  <r>
    <d v="2026-09-19T00:00:00"/>
    <x v="15681"/>
    <x v="0"/>
    <x v="7"/>
    <x v="0"/>
    <x v="8"/>
    <x v="2"/>
    <n v="11"/>
    <n v="575148"/>
    <n v="69017.8"/>
    <n v="506130"/>
    <n v="354291"/>
    <n v="151839"/>
    <n v="68491.8"/>
  </r>
  <r>
    <d v="2026-09-19T00:00:00"/>
    <x v="15682"/>
    <x v="3"/>
    <x v="0"/>
    <x v="1"/>
    <x v="8"/>
    <x v="2"/>
    <n v="7"/>
    <n v="444049"/>
    <n v="8880.98"/>
    <n v="435168"/>
    <n v="269804"/>
    <n v="165364"/>
    <n v="41627.3"/>
  </r>
  <r>
    <d v="2026-09-19T00:00:00"/>
    <x v="15683"/>
    <x v="2"/>
    <x v="1"/>
    <x v="1"/>
    <x v="8"/>
    <x v="2"/>
    <n v="10"/>
    <n v="656718"/>
    <n v="52537.4"/>
    <n v="604181"/>
    <n v="374592"/>
    <n v="229589"/>
    <n v="41627.3"/>
  </r>
  <r>
    <d v="2026-09-19T00:00:00"/>
    <x v="15684"/>
    <x v="2"/>
    <x v="1"/>
    <x v="1"/>
    <x v="8"/>
    <x v="2"/>
    <n v="9"/>
    <n v="815984"/>
    <n v="73438.6"/>
    <n v="742545"/>
    <n v="460378"/>
    <n v="282167"/>
    <n v="41627.3"/>
  </r>
  <r>
    <d v="2026-09-19T00:00:00"/>
    <x v="15685"/>
    <x v="7"/>
    <x v="6"/>
    <x v="3"/>
    <x v="8"/>
    <x v="2"/>
    <n v="11"/>
    <n v="754261"/>
    <n v="75426.1"/>
    <n v="678835"/>
    <n v="515915"/>
    <n v="162920"/>
    <n v="152864"/>
  </r>
  <r>
    <d v="2026-09-19T00:00:00"/>
    <x v="15686"/>
    <x v="1"/>
    <x v="5"/>
    <x v="0"/>
    <x v="8"/>
    <x v="2"/>
    <n v="10"/>
    <n v="841472"/>
    <n v="0"/>
    <n v="841472"/>
    <n v="589030"/>
    <n v="252442"/>
    <n v="68491.8"/>
  </r>
  <r>
    <d v="2026-09-19T00:00:00"/>
    <x v="15687"/>
    <x v="3"/>
    <x v="0"/>
    <x v="1"/>
    <x v="8"/>
    <x v="2"/>
    <n v="7"/>
    <n v="210497"/>
    <n v="0"/>
    <n v="210497"/>
    <n v="130508"/>
    <n v="79988.9"/>
    <n v="41627.3"/>
  </r>
  <r>
    <d v="2026-09-19T00:00:00"/>
    <x v="15688"/>
    <x v="7"/>
    <x v="6"/>
    <x v="3"/>
    <x v="8"/>
    <x v="2"/>
    <n v="1"/>
    <n v="185948"/>
    <n v="26032.7"/>
    <n v="159915"/>
    <n v="121536"/>
    <n v="38379.7"/>
    <n v="152864"/>
  </r>
  <r>
    <d v="2026-09-19T00:00:00"/>
    <x v="15689"/>
    <x v="7"/>
    <x v="6"/>
    <x v="3"/>
    <x v="8"/>
    <x v="2"/>
    <n v="6"/>
    <n v="69379"/>
    <n v="4162.74"/>
    <n v="65216.3"/>
    <n v="49564.4"/>
    <n v="15651.9"/>
    <n v="152864"/>
  </r>
  <r>
    <d v="2026-09-19T00:00:00"/>
    <x v="15690"/>
    <x v="1"/>
    <x v="5"/>
    <x v="0"/>
    <x v="8"/>
    <x v="2"/>
    <n v="8"/>
    <n v="49727"/>
    <n v="0"/>
    <n v="49727"/>
    <n v="34808.9"/>
    <n v="14918.1"/>
    <n v="68491.8"/>
  </r>
  <r>
    <d v="2026-09-19T00:00:00"/>
    <x v="15691"/>
    <x v="0"/>
    <x v="7"/>
    <x v="0"/>
    <x v="8"/>
    <x v="2"/>
    <n v="3"/>
    <n v="828831"/>
    <n v="0"/>
    <n v="828831"/>
    <n v="580182"/>
    <n v="248649"/>
    <n v="68491.8"/>
  </r>
  <r>
    <d v="2026-09-19T00:00:00"/>
    <x v="15692"/>
    <x v="6"/>
    <x v="2"/>
    <x v="3"/>
    <x v="8"/>
    <x v="2"/>
    <n v="11"/>
    <n v="275432"/>
    <n v="38560.5"/>
    <n v="236872"/>
    <n v="180022"/>
    <n v="56849.2"/>
    <n v="152864"/>
  </r>
  <r>
    <d v="2026-09-19T00:00:00"/>
    <x v="15693"/>
    <x v="6"/>
    <x v="2"/>
    <x v="3"/>
    <x v="8"/>
    <x v="2"/>
    <n v="12"/>
    <n v="580413"/>
    <n v="46433"/>
    <n v="533980"/>
    <n v="405825"/>
    <n v="128155"/>
    <n v="152864"/>
  </r>
  <r>
    <d v="2026-09-19T00:00:00"/>
    <x v="15694"/>
    <x v="0"/>
    <x v="7"/>
    <x v="0"/>
    <x v="8"/>
    <x v="2"/>
    <n v="8"/>
    <n v="808585"/>
    <n v="24257.5"/>
    <n v="784327"/>
    <n v="549029"/>
    <n v="235298"/>
    <n v="68491.8"/>
  </r>
  <r>
    <d v="2026-09-19T00:00:00"/>
    <x v="15695"/>
    <x v="6"/>
    <x v="2"/>
    <x v="3"/>
    <x v="8"/>
    <x v="2"/>
    <n v="10"/>
    <n v="140055"/>
    <n v="19607.7"/>
    <n v="120447"/>
    <n v="91539.9"/>
    <n v="28907.3"/>
    <n v="152864"/>
  </r>
  <r>
    <d v="2026-09-19T00:00:00"/>
    <x v="15696"/>
    <x v="3"/>
    <x v="0"/>
    <x v="1"/>
    <x v="8"/>
    <x v="2"/>
    <n v="1"/>
    <n v="45725"/>
    <n v="3200.75"/>
    <n v="42524.2"/>
    <n v="26365"/>
    <n v="16159.2"/>
    <n v="41627.3"/>
  </r>
  <r>
    <d v="2026-09-19T00:00:00"/>
    <x v="15697"/>
    <x v="4"/>
    <x v="4"/>
    <x v="2"/>
    <x v="8"/>
    <x v="2"/>
    <n v="5"/>
    <n v="247689"/>
    <n v="32199.6"/>
    <n v="215489"/>
    <n v="155152"/>
    <n v="60337"/>
    <n v="175799"/>
  </r>
  <r>
    <d v="2026-09-19T00:00:00"/>
    <x v="15698"/>
    <x v="1"/>
    <x v="5"/>
    <x v="0"/>
    <x v="8"/>
    <x v="2"/>
    <n v="1"/>
    <n v="135766"/>
    <n v="19007.2"/>
    <n v="116759"/>
    <n v="81731.1"/>
    <n v="35027.6"/>
    <n v="68491.8"/>
  </r>
  <r>
    <d v="2026-09-19T00:00:00"/>
    <x v="15699"/>
    <x v="2"/>
    <x v="1"/>
    <x v="1"/>
    <x v="8"/>
    <x v="2"/>
    <n v="12"/>
    <n v="193680"/>
    <n v="27115.2"/>
    <n v="166565"/>
    <n v="103270"/>
    <n v="63294.6"/>
    <n v="41627.3"/>
  </r>
  <r>
    <d v="2026-09-19T00:00:00"/>
    <x v="15700"/>
    <x v="3"/>
    <x v="0"/>
    <x v="1"/>
    <x v="8"/>
    <x v="2"/>
    <n v="7"/>
    <n v="206775"/>
    <n v="6203.25"/>
    <n v="200572"/>
    <n v="124354"/>
    <n v="76217.3"/>
    <n v="41627.3"/>
  </r>
  <r>
    <d v="2026-09-19T00:00:00"/>
    <x v="15701"/>
    <x v="7"/>
    <x v="6"/>
    <x v="3"/>
    <x v="8"/>
    <x v="2"/>
    <n v="4"/>
    <n v="808782"/>
    <n v="97053.8"/>
    <n v="711728"/>
    <n v="540913"/>
    <n v="170815"/>
    <n v="152864"/>
  </r>
  <r>
    <d v="2026-09-19T00:00:00"/>
    <x v="15702"/>
    <x v="2"/>
    <x v="1"/>
    <x v="1"/>
    <x v="8"/>
    <x v="2"/>
    <n v="9"/>
    <n v="689296"/>
    <n v="0"/>
    <n v="689296"/>
    <n v="427364"/>
    <n v="261932"/>
    <n v="41627.3"/>
  </r>
  <r>
    <d v="2026-09-19T00:00:00"/>
    <x v="15703"/>
    <x v="6"/>
    <x v="2"/>
    <x v="3"/>
    <x v="8"/>
    <x v="2"/>
    <n v="8"/>
    <n v="499091"/>
    <n v="0"/>
    <n v="499091"/>
    <n v="379309"/>
    <n v="119782"/>
    <n v="152864"/>
  </r>
  <r>
    <d v="2026-09-19T00:00:00"/>
    <x v="15704"/>
    <x v="5"/>
    <x v="3"/>
    <x v="2"/>
    <x v="8"/>
    <x v="2"/>
    <n v="5"/>
    <n v="344241"/>
    <n v="30981.7"/>
    <n v="313259"/>
    <n v="225547"/>
    <n v="87712.6"/>
    <n v="175799"/>
  </r>
  <r>
    <d v="2026-09-19T00:00:00"/>
    <x v="15705"/>
    <x v="2"/>
    <x v="1"/>
    <x v="1"/>
    <x v="8"/>
    <x v="2"/>
    <n v="2"/>
    <n v="205862"/>
    <n v="0"/>
    <n v="205862"/>
    <n v="127634"/>
    <n v="78227.6"/>
    <n v="41627.3"/>
  </r>
  <r>
    <d v="2026-09-19T00:00:00"/>
    <x v="15706"/>
    <x v="7"/>
    <x v="6"/>
    <x v="3"/>
    <x v="8"/>
    <x v="2"/>
    <n v="7"/>
    <n v="96844"/>
    <n v="6779.08"/>
    <n v="90064.9"/>
    <n v="68449.3"/>
    <n v="21615.6"/>
    <n v="152864"/>
  </r>
  <r>
    <d v="2026-09-19T00:00:00"/>
    <x v="15707"/>
    <x v="3"/>
    <x v="0"/>
    <x v="1"/>
    <x v="8"/>
    <x v="2"/>
    <n v="6"/>
    <n v="174476"/>
    <n v="22681.9"/>
    <n v="151794"/>
    <n v="94112.4"/>
    <n v="57681.8"/>
    <n v="41627.3"/>
  </r>
  <r>
    <d v="2026-09-19T00:00:00"/>
    <x v="15708"/>
    <x v="4"/>
    <x v="4"/>
    <x v="2"/>
    <x v="8"/>
    <x v="2"/>
    <n v="7"/>
    <n v="760017"/>
    <n v="0"/>
    <n v="760017"/>
    <n v="547212"/>
    <n v="212805"/>
    <n v="175799"/>
  </r>
  <r>
    <d v="2026-09-19T00:00:00"/>
    <x v="15709"/>
    <x v="7"/>
    <x v="6"/>
    <x v="3"/>
    <x v="8"/>
    <x v="2"/>
    <n v="6"/>
    <n v="185088"/>
    <n v="7403.52"/>
    <n v="177684"/>
    <n v="135040"/>
    <n v="42644.3"/>
    <n v="152864"/>
  </r>
  <r>
    <d v="2026-09-19T00:00:00"/>
    <x v="15710"/>
    <x v="5"/>
    <x v="3"/>
    <x v="2"/>
    <x v="8"/>
    <x v="2"/>
    <n v="6"/>
    <n v="325260"/>
    <n v="22768.2"/>
    <n v="302492"/>
    <n v="217794"/>
    <n v="84697.7"/>
    <n v="175799"/>
  </r>
  <r>
    <d v="2026-09-19T00:00:00"/>
    <x v="15711"/>
    <x v="1"/>
    <x v="5"/>
    <x v="0"/>
    <x v="8"/>
    <x v="2"/>
    <n v="12"/>
    <n v="126801"/>
    <n v="12680.1"/>
    <n v="114121"/>
    <n v="79884.6"/>
    <n v="34236.3"/>
    <n v="68491.8"/>
  </r>
  <r>
    <d v="2026-09-19T00:00:00"/>
    <x v="15712"/>
    <x v="6"/>
    <x v="2"/>
    <x v="3"/>
    <x v="8"/>
    <x v="2"/>
    <n v="8"/>
    <n v="45895"/>
    <n v="0"/>
    <n v="45895"/>
    <n v="34880.2"/>
    <n v="11014.8"/>
    <n v="152864"/>
  </r>
  <r>
    <d v="2026-09-19T00:00:00"/>
    <x v="15713"/>
    <x v="0"/>
    <x v="7"/>
    <x v="0"/>
    <x v="8"/>
    <x v="2"/>
    <n v="3"/>
    <n v="767132"/>
    <n v="53699.2"/>
    <n v="713433"/>
    <n v="499403"/>
    <n v="214030"/>
    <n v="68491.8"/>
  </r>
  <r>
    <d v="2026-09-19T00:00:00"/>
    <x v="15714"/>
    <x v="7"/>
    <x v="6"/>
    <x v="3"/>
    <x v="8"/>
    <x v="2"/>
    <n v="11"/>
    <n v="594072"/>
    <n v="71288.6"/>
    <n v="522783"/>
    <n v="397315"/>
    <n v="125468"/>
    <n v="152864"/>
  </r>
  <r>
    <d v="2026-09-19T00:00:00"/>
    <x v="15715"/>
    <x v="0"/>
    <x v="7"/>
    <x v="0"/>
    <x v="8"/>
    <x v="2"/>
    <n v="3"/>
    <n v="652285"/>
    <n v="58705.7"/>
    <n v="593579"/>
    <n v="415506"/>
    <n v="178074"/>
    <n v="68491.8"/>
  </r>
  <r>
    <d v="2026-09-19T00:00:00"/>
    <x v="15716"/>
    <x v="5"/>
    <x v="3"/>
    <x v="2"/>
    <x v="8"/>
    <x v="2"/>
    <n v="8"/>
    <n v="693729"/>
    <n v="90184.8"/>
    <n v="603544"/>
    <n v="434552"/>
    <n v="168992"/>
    <n v="175799"/>
  </r>
  <r>
    <d v="2026-09-19T00:00:00"/>
    <x v="15717"/>
    <x v="5"/>
    <x v="3"/>
    <x v="2"/>
    <x v="8"/>
    <x v="2"/>
    <n v="12"/>
    <n v="243881"/>
    <n v="0"/>
    <n v="243881"/>
    <n v="175594"/>
    <n v="68286.7"/>
    <n v="175799"/>
  </r>
  <r>
    <d v="2026-09-19T00:00:00"/>
    <x v="15718"/>
    <x v="0"/>
    <x v="7"/>
    <x v="0"/>
    <x v="8"/>
    <x v="2"/>
    <n v="7"/>
    <n v="833386"/>
    <n v="100006"/>
    <n v="733380"/>
    <n v="513366"/>
    <n v="220014"/>
    <n v="68491.8"/>
  </r>
  <r>
    <d v="2026-09-19T00:00:00"/>
    <x v="15719"/>
    <x v="6"/>
    <x v="2"/>
    <x v="3"/>
    <x v="8"/>
    <x v="2"/>
    <n v="7"/>
    <n v="740477"/>
    <n v="59238.2"/>
    <n v="681239"/>
    <n v="517742"/>
    <n v="163497"/>
    <n v="152864"/>
  </r>
  <r>
    <d v="2026-09-19T00:00:00"/>
    <x v="15720"/>
    <x v="2"/>
    <x v="1"/>
    <x v="1"/>
    <x v="8"/>
    <x v="2"/>
    <n v="8"/>
    <n v="71951"/>
    <n v="10073.1"/>
    <n v="61877.9"/>
    <n v="38364.3"/>
    <n v="23513.6"/>
    <n v="41627.3"/>
  </r>
  <r>
    <d v="2026-09-19T00:00:00"/>
    <x v="15721"/>
    <x v="6"/>
    <x v="2"/>
    <x v="3"/>
    <x v="8"/>
    <x v="2"/>
    <n v="5"/>
    <n v="777168"/>
    <n v="69945.1"/>
    <n v="707223"/>
    <n v="537489"/>
    <n v="169733"/>
    <n v="152864"/>
  </r>
  <r>
    <d v="2026-09-19T00:00:00"/>
    <x v="15722"/>
    <x v="1"/>
    <x v="5"/>
    <x v="0"/>
    <x v="8"/>
    <x v="2"/>
    <n v="2"/>
    <n v="557716"/>
    <n v="27885.8"/>
    <n v="529830"/>
    <n v="370881"/>
    <n v="158949"/>
    <n v="68491.8"/>
  </r>
  <r>
    <d v="2026-09-19T00:00:00"/>
    <x v="15723"/>
    <x v="6"/>
    <x v="2"/>
    <x v="3"/>
    <x v="8"/>
    <x v="2"/>
    <n v="12"/>
    <n v="136302"/>
    <n v="12267.2"/>
    <n v="124035"/>
    <n v="94266.5"/>
    <n v="29768.4"/>
    <n v="152864"/>
  </r>
  <r>
    <d v="2026-09-19T00:00:00"/>
    <x v="15724"/>
    <x v="5"/>
    <x v="3"/>
    <x v="2"/>
    <x v="8"/>
    <x v="2"/>
    <n v="3"/>
    <n v="288003"/>
    <n v="0"/>
    <n v="288003"/>
    <n v="207362"/>
    <n v="80640.8"/>
    <n v="175799"/>
  </r>
  <r>
    <d v="2026-09-19T00:00:00"/>
    <x v="15725"/>
    <x v="7"/>
    <x v="6"/>
    <x v="3"/>
    <x v="8"/>
    <x v="2"/>
    <n v="6"/>
    <n v="534997"/>
    <n v="69549.6"/>
    <n v="465447"/>
    <n v="353740"/>
    <n v="111707"/>
    <n v="152864"/>
  </r>
  <r>
    <d v="2026-09-19T00:00:00"/>
    <x v="15726"/>
    <x v="1"/>
    <x v="5"/>
    <x v="0"/>
    <x v="8"/>
    <x v="2"/>
    <n v="12"/>
    <n v="664437"/>
    <n v="19933.1"/>
    <n v="644504"/>
    <n v="451153"/>
    <n v="193351"/>
    <n v="68491.8"/>
  </r>
  <r>
    <d v="2026-09-19T00:00:00"/>
    <x v="15727"/>
    <x v="4"/>
    <x v="4"/>
    <x v="2"/>
    <x v="8"/>
    <x v="2"/>
    <n v="4"/>
    <n v="190747"/>
    <n v="19074.7"/>
    <n v="171672"/>
    <n v="123604"/>
    <n v="48068.2"/>
    <n v="175799"/>
  </r>
  <r>
    <d v="2026-09-19T00:00:00"/>
    <x v="15728"/>
    <x v="0"/>
    <x v="7"/>
    <x v="0"/>
    <x v="8"/>
    <x v="2"/>
    <n v="11"/>
    <n v="792486"/>
    <n v="0"/>
    <n v="792486"/>
    <n v="554740"/>
    <n v="237746"/>
    <n v="68491.8"/>
  </r>
  <r>
    <d v="2026-09-19T00:00:00"/>
    <x v="15729"/>
    <x v="6"/>
    <x v="2"/>
    <x v="3"/>
    <x v="8"/>
    <x v="2"/>
    <n v="11"/>
    <n v="560499"/>
    <n v="16815"/>
    <n v="543684"/>
    <n v="413200"/>
    <n v="130484"/>
    <n v="152864"/>
  </r>
  <r>
    <d v="2026-09-19T00:00:00"/>
    <x v="15730"/>
    <x v="4"/>
    <x v="4"/>
    <x v="2"/>
    <x v="8"/>
    <x v="2"/>
    <n v="2"/>
    <n v="353202"/>
    <n v="28256.2"/>
    <n v="324946"/>
    <n v="233961"/>
    <n v="90984.8"/>
    <n v="175799"/>
  </r>
  <r>
    <d v="2026-09-19T00:00:00"/>
    <x v="15731"/>
    <x v="6"/>
    <x v="2"/>
    <x v="3"/>
    <x v="8"/>
    <x v="2"/>
    <n v="2"/>
    <n v="492490"/>
    <n v="29549.4"/>
    <n v="462941"/>
    <n v="351835"/>
    <n v="111106"/>
    <n v="152864"/>
  </r>
  <r>
    <d v="2026-09-19T00:00:00"/>
    <x v="15732"/>
    <x v="5"/>
    <x v="3"/>
    <x v="2"/>
    <x v="8"/>
    <x v="2"/>
    <n v="8"/>
    <n v="744131"/>
    <n v="81854.4"/>
    <n v="662277"/>
    <n v="476839"/>
    <n v="185437"/>
    <n v="175799"/>
  </r>
  <r>
    <d v="2026-09-20T00:00:00"/>
    <x v="15733"/>
    <x v="0"/>
    <x v="7"/>
    <x v="0"/>
    <x v="8"/>
    <x v="2"/>
    <n v="2"/>
    <n v="521327"/>
    <n v="20853.1"/>
    <n v="500474"/>
    <n v="350332"/>
    <n v="150142"/>
    <n v="68491.8"/>
  </r>
  <r>
    <d v="2026-09-20T00:00:00"/>
    <x v="15734"/>
    <x v="3"/>
    <x v="0"/>
    <x v="1"/>
    <x v="8"/>
    <x v="2"/>
    <n v="4"/>
    <n v="256383"/>
    <n v="35893.6"/>
    <n v="220489"/>
    <n v="136703"/>
    <n v="83786"/>
    <n v="41627.3"/>
  </r>
  <r>
    <d v="2026-09-20T00:00:00"/>
    <x v="15735"/>
    <x v="6"/>
    <x v="2"/>
    <x v="3"/>
    <x v="8"/>
    <x v="2"/>
    <n v="6"/>
    <n v="817899"/>
    <n v="73610.9"/>
    <n v="744288"/>
    <n v="565659"/>
    <n v="178629"/>
    <n v="152864"/>
  </r>
  <r>
    <d v="2026-09-20T00:00:00"/>
    <x v="15736"/>
    <x v="7"/>
    <x v="6"/>
    <x v="3"/>
    <x v="8"/>
    <x v="2"/>
    <n v="10"/>
    <n v="171874"/>
    <n v="6874.96"/>
    <n v="164999"/>
    <n v="125399"/>
    <n v="39599.8"/>
    <n v="152864"/>
  </r>
  <r>
    <d v="2026-09-20T00:00:00"/>
    <x v="15737"/>
    <x v="1"/>
    <x v="5"/>
    <x v="0"/>
    <x v="8"/>
    <x v="2"/>
    <n v="12"/>
    <n v="569509"/>
    <n v="0"/>
    <n v="569509"/>
    <n v="398656"/>
    <n v="170853"/>
    <n v="68491.8"/>
  </r>
  <r>
    <d v="2026-09-20T00:00:00"/>
    <x v="15738"/>
    <x v="4"/>
    <x v="4"/>
    <x v="2"/>
    <x v="8"/>
    <x v="2"/>
    <n v="1"/>
    <n v="454763"/>
    <n v="13642.9"/>
    <n v="441120"/>
    <n v="317606"/>
    <n v="123514"/>
    <n v="175799"/>
  </r>
  <r>
    <d v="2026-09-20T00:00:00"/>
    <x v="15739"/>
    <x v="1"/>
    <x v="5"/>
    <x v="0"/>
    <x v="8"/>
    <x v="2"/>
    <n v="10"/>
    <n v="407139"/>
    <n v="0"/>
    <n v="407139"/>
    <n v="284997"/>
    <n v="122142"/>
    <n v="68491.8"/>
  </r>
  <r>
    <d v="2026-09-20T00:00:00"/>
    <x v="15740"/>
    <x v="3"/>
    <x v="0"/>
    <x v="1"/>
    <x v="8"/>
    <x v="2"/>
    <n v="4"/>
    <n v="505451"/>
    <n v="10109"/>
    <n v="495342"/>
    <n v="307112"/>
    <n v="188230"/>
    <n v="41627.3"/>
  </r>
  <r>
    <d v="2026-09-20T00:00:00"/>
    <x v="15741"/>
    <x v="3"/>
    <x v="0"/>
    <x v="1"/>
    <x v="8"/>
    <x v="2"/>
    <n v="8"/>
    <n v="536836"/>
    <n v="75157"/>
    <n v="461679"/>
    <n v="286241"/>
    <n v="175438"/>
    <n v="41627.3"/>
  </r>
  <r>
    <d v="2026-09-20T00:00:00"/>
    <x v="15742"/>
    <x v="5"/>
    <x v="3"/>
    <x v="2"/>
    <x v="8"/>
    <x v="2"/>
    <n v="12"/>
    <n v="744881"/>
    <n v="37244.1"/>
    <n v="707637"/>
    <n v="509499"/>
    <n v="198138"/>
    <n v="175799"/>
  </r>
  <r>
    <d v="2026-09-20T00:00:00"/>
    <x v="15743"/>
    <x v="6"/>
    <x v="2"/>
    <x v="3"/>
    <x v="8"/>
    <x v="2"/>
    <n v="7"/>
    <n v="804542"/>
    <n v="48272.5"/>
    <n v="756269"/>
    <n v="574765"/>
    <n v="181505"/>
    <n v="152864"/>
  </r>
  <r>
    <d v="2026-09-20T00:00:00"/>
    <x v="15744"/>
    <x v="6"/>
    <x v="2"/>
    <x v="3"/>
    <x v="8"/>
    <x v="2"/>
    <n v="8"/>
    <n v="298034"/>
    <n v="14901.7"/>
    <n v="283132"/>
    <n v="215181"/>
    <n v="67951.8"/>
    <n v="152864"/>
  </r>
  <r>
    <d v="2026-09-20T00:00:00"/>
    <x v="15745"/>
    <x v="3"/>
    <x v="0"/>
    <x v="1"/>
    <x v="8"/>
    <x v="2"/>
    <n v="4"/>
    <n v="512565"/>
    <n v="15377"/>
    <n v="497188"/>
    <n v="308257"/>
    <n v="188931"/>
    <n v="41627.3"/>
  </r>
  <r>
    <d v="2026-09-20T00:00:00"/>
    <x v="15746"/>
    <x v="3"/>
    <x v="0"/>
    <x v="1"/>
    <x v="8"/>
    <x v="2"/>
    <n v="12"/>
    <n v="257154"/>
    <n v="25715.4"/>
    <n v="231439"/>
    <n v="143492"/>
    <n v="87946.7"/>
    <n v="41627.3"/>
  </r>
  <r>
    <d v="2026-09-20T00:00:00"/>
    <x v="15747"/>
    <x v="7"/>
    <x v="6"/>
    <x v="3"/>
    <x v="8"/>
    <x v="2"/>
    <n v="12"/>
    <n v="104435"/>
    <n v="8354.8"/>
    <n v="96080.2"/>
    <n v="73020.9"/>
    <n v="23059.2"/>
    <n v="152864"/>
  </r>
  <r>
    <d v="2026-09-20T00:00:00"/>
    <x v="15748"/>
    <x v="2"/>
    <x v="1"/>
    <x v="1"/>
    <x v="8"/>
    <x v="2"/>
    <n v="11"/>
    <n v="315126"/>
    <n v="6302.52"/>
    <n v="308823"/>
    <n v="191471"/>
    <n v="117353"/>
    <n v="41627.3"/>
  </r>
  <r>
    <d v="2026-09-20T00:00:00"/>
    <x v="15749"/>
    <x v="6"/>
    <x v="2"/>
    <x v="3"/>
    <x v="8"/>
    <x v="2"/>
    <n v="7"/>
    <n v="795711"/>
    <n v="15914.2"/>
    <n v="779797"/>
    <n v="592646"/>
    <n v="187151"/>
    <n v="152864"/>
  </r>
  <r>
    <d v="2026-09-20T00:00:00"/>
    <x v="15750"/>
    <x v="0"/>
    <x v="7"/>
    <x v="0"/>
    <x v="8"/>
    <x v="2"/>
    <n v="3"/>
    <n v="71916"/>
    <n v="8629.92"/>
    <n v="63286.1"/>
    <n v="44300.3"/>
    <n v="18985.8"/>
    <n v="68491.8"/>
  </r>
  <r>
    <d v="2026-09-20T00:00:00"/>
    <x v="15751"/>
    <x v="6"/>
    <x v="2"/>
    <x v="3"/>
    <x v="8"/>
    <x v="2"/>
    <n v="12"/>
    <n v="832112"/>
    <n v="33284.5"/>
    <n v="798828"/>
    <n v="607109"/>
    <n v="191719"/>
    <n v="152864"/>
  </r>
  <r>
    <d v="2026-09-20T00:00:00"/>
    <x v="15752"/>
    <x v="5"/>
    <x v="3"/>
    <x v="2"/>
    <x v="8"/>
    <x v="2"/>
    <n v="8"/>
    <n v="356614"/>
    <n v="0"/>
    <n v="356614"/>
    <n v="256762"/>
    <n v="99851.9"/>
    <n v="175799"/>
  </r>
  <r>
    <d v="2026-09-20T00:00:00"/>
    <x v="15753"/>
    <x v="4"/>
    <x v="4"/>
    <x v="2"/>
    <x v="8"/>
    <x v="2"/>
    <n v="5"/>
    <n v="236094"/>
    <n v="0"/>
    <n v="236094"/>
    <n v="169988"/>
    <n v="66106.3"/>
    <n v="175799"/>
  </r>
  <r>
    <d v="2026-09-20T00:00:00"/>
    <x v="15754"/>
    <x v="0"/>
    <x v="7"/>
    <x v="0"/>
    <x v="8"/>
    <x v="2"/>
    <n v="10"/>
    <n v="80016"/>
    <n v="8801.76"/>
    <n v="71214.2"/>
    <n v="49850"/>
    <n v="21364.3"/>
    <n v="68491.8"/>
  </r>
  <r>
    <d v="2026-09-20T00:00:00"/>
    <x v="15755"/>
    <x v="7"/>
    <x v="6"/>
    <x v="3"/>
    <x v="8"/>
    <x v="2"/>
    <n v="6"/>
    <n v="560813"/>
    <n v="11216.3"/>
    <n v="549597"/>
    <n v="417694"/>
    <n v="131903"/>
    <n v="152864"/>
  </r>
  <r>
    <d v="2026-09-20T00:00:00"/>
    <x v="15756"/>
    <x v="1"/>
    <x v="5"/>
    <x v="0"/>
    <x v="8"/>
    <x v="2"/>
    <n v="8"/>
    <n v="787574"/>
    <n v="47254.4"/>
    <n v="740320"/>
    <n v="518224"/>
    <n v="222096"/>
    <n v="68491.8"/>
  </r>
  <r>
    <d v="2026-09-20T00:00:00"/>
    <x v="15757"/>
    <x v="2"/>
    <x v="1"/>
    <x v="1"/>
    <x v="8"/>
    <x v="2"/>
    <n v="2"/>
    <n v="812561"/>
    <n v="0"/>
    <n v="812561"/>
    <n v="503788"/>
    <n v="308773"/>
    <n v="41627.3"/>
  </r>
  <r>
    <d v="2026-09-20T00:00:00"/>
    <x v="15758"/>
    <x v="2"/>
    <x v="1"/>
    <x v="1"/>
    <x v="8"/>
    <x v="2"/>
    <n v="6"/>
    <n v="378097"/>
    <n v="0"/>
    <n v="378097"/>
    <n v="234420"/>
    <n v="143677"/>
    <n v="41627.3"/>
  </r>
  <r>
    <d v="2026-09-20T00:00:00"/>
    <x v="15759"/>
    <x v="4"/>
    <x v="4"/>
    <x v="2"/>
    <x v="8"/>
    <x v="2"/>
    <n v="6"/>
    <n v="62300"/>
    <n v="0"/>
    <n v="62300"/>
    <n v="44856"/>
    <n v="17444"/>
    <n v="175799"/>
  </r>
  <r>
    <d v="2026-09-20T00:00:00"/>
    <x v="15760"/>
    <x v="6"/>
    <x v="2"/>
    <x v="3"/>
    <x v="8"/>
    <x v="2"/>
    <n v="8"/>
    <n v="436164"/>
    <n v="34893.1"/>
    <n v="401271"/>
    <n v="304966"/>
    <n v="96305"/>
    <n v="152864"/>
  </r>
  <r>
    <d v="2026-09-20T00:00:00"/>
    <x v="15761"/>
    <x v="1"/>
    <x v="5"/>
    <x v="0"/>
    <x v="8"/>
    <x v="2"/>
    <n v="11"/>
    <n v="835398"/>
    <n v="0"/>
    <n v="835398"/>
    <n v="584779"/>
    <n v="250619"/>
    <n v="68491.8"/>
  </r>
  <r>
    <d v="2026-09-20T00:00:00"/>
    <x v="15762"/>
    <x v="4"/>
    <x v="4"/>
    <x v="2"/>
    <x v="8"/>
    <x v="2"/>
    <n v="1"/>
    <n v="62303"/>
    <n v="6230.3"/>
    <n v="56072.7"/>
    <n v="40372.3"/>
    <n v="15700.4"/>
    <n v="175799"/>
  </r>
  <r>
    <d v="2026-09-20T00:00:00"/>
    <x v="15763"/>
    <x v="3"/>
    <x v="0"/>
    <x v="1"/>
    <x v="8"/>
    <x v="2"/>
    <n v="7"/>
    <n v="418269"/>
    <n v="12548.1"/>
    <n v="405721"/>
    <n v="251547"/>
    <n v="154174"/>
    <n v="41627.3"/>
  </r>
  <r>
    <d v="2026-09-20T00:00:00"/>
    <x v="15764"/>
    <x v="3"/>
    <x v="0"/>
    <x v="1"/>
    <x v="8"/>
    <x v="2"/>
    <n v="6"/>
    <n v="213329"/>
    <n v="10666.5"/>
    <n v="202663"/>
    <n v="125651"/>
    <n v="77011.8"/>
    <n v="41627.3"/>
  </r>
  <r>
    <d v="2026-09-20T00:00:00"/>
    <x v="15765"/>
    <x v="6"/>
    <x v="2"/>
    <x v="3"/>
    <x v="8"/>
    <x v="2"/>
    <n v="10"/>
    <n v="66481"/>
    <n v="7977.72"/>
    <n v="58503.3"/>
    <n v="44462.5"/>
    <n v="14040.8"/>
    <n v="152864"/>
  </r>
  <r>
    <d v="2026-09-20T00:00:00"/>
    <x v="15766"/>
    <x v="3"/>
    <x v="0"/>
    <x v="1"/>
    <x v="8"/>
    <x v="2"/>
    <n v="10"/>
    <n v="350268"/>
    <n v="38529.5"/>
    <n v="311739"/>
    <n v="193278"/>
    <n v="118461"/>
    <n v="41627.3"/>
  </r>
  <r>
    <d v="2026-09-20T00:00:00"/>
    <x v="15767"/>
    <x v="3"/>
    <x v="0"/>
    <x v="1"/>
    <x v="8"/>
    <x v="2"/>
    <n v="1"/>
    <n v="321783"/>
    <n v="38614"/>
    <n v="283169"/>
    <n v="175565"/>
    <n v="107604"/>
    <n v="41627.3"/>
  </r>
  <r>
    <d v="2026-09-20T00:00:00"/>
    <x v="15768"/>
    <x v="4"/>
    <x v="4"/>
    <x v="2"/>
    <x v="8"/>
    <x v="2"/>
    <n v="4"/>
    <n v="643108"/>
    <n v="51448.6"/>
    <n v="591659"/>
    <n v="425995"/>
    <n v="165665"/>
    <n v="175799"/>
  </r>
  <r>
    <d v="2026-09-20T00:00:00"/>
    <x v="15769"/>
    <x v="3"/>
    <x v="0"/>
    <x v="1"/>
    <x v="8"/>
    <x v="2"/>
    <n v="10"/>
    <n v="164303"/>
    <n v="13144.2"/>
    <n v="151159"/>
    <n v="93718.4"/>
    <n v="57440.3"/>
    <n v="41627.3"/>
  </r>
  <r>
    <d v="2026-09-20T00:00:00"/>
    <x v="15770"/>
    <x v="5"/>
    <x v="3"/>
    <x v="2"/>
    <x v="8"/>
    <x v="2"/>
    <n v="1"/>
    <n v="133532"/>
    <n v="10682.6"/>
    <n v="122849"/>
    <n v="88451.6"/>
    <n v="34397.8"/>
    <n v="175799"/>
  </r>
  <r>
    <d v="2026-09-20T00:00:00"/>
    <x v="15771"/>
    <x v="2"/>
    <x v="1"/>
    <x v="1"/>
    <x v="8"/>
    <x v="2"/>
    <n v="12"/>
    <n v="131397"/>
    <n v="14453.7"/>
    <n v="116943"/>
    <n v="72504.9"/>
    <n v="44438.5"/>
    <n v="41627.3"/>
  </r>
  <r>
    <d v="2026-09-20T00:00:00"/>
    <x v="15772"/>
    <x v="2"/>
    <x v="1"/>
    <x v="1"/>
    <x v="8"/>
    <x v="2"/>
    <n v="5"/>
    <n v="364286"/>
    <n v="25500"/>
    <n v="338786"/>
    <n v="210047"/>
    <n v="128739"/>
    <n v="41627.3"/>
  </r>
  <r>
    <d v="2026-09-20T00:00:00"/>
    <x v="15773"/>
    <x v="7"/>
    <x v="6"/>
    <x v="3"/>
    <x v="8"/>
    <x v="2"/>
    <n v="5"/>
    <n v="747856"/>
    <n v="67307"/>
    <n v="680549"/>
    <n v="517217"/>
    <n v="163332"/>
    <n v="152864"/>
  </r>
  <r>
    <d v="2026-09-20T00:00:00"/>
    <x v="15774"/>
    <x v="1"/>
    <x v="5"/>
    <x v="0"/>
    <x v="8"/>
    <x v="2"/>
    <n v="4"/>
    <n v="380316"/>
    <n v="38031.6"/>
    <n v="342284"/>
    <n v="239599"/>
    <n v="102685"/>
    <n v="68491.8"/>
  </r>
  <r>
    <d v="2026-09-20T00:00:00"/>
    <x v="15775"/>
    <x v="4"/>
    <x v="4"/>
    <x v="2"/>
    <x v="8"/>
    <x v="2"/>
    <n v="8"/>
    <n v="208858"/>
    <n v="0"/>
    <n v="208858"/>
    <n v="150378"/>
    <n v="58480.2"/>
    <n v="175799"/>
  </r>
  <r>
    <d v="2026-09-20T00:00:00"/>
    <x v="15776"/>
    <x v="5"/>
    <x v="3"/>
    <x v="2"/>
    <x v="8"/>
    <x v="2"/>
    <n v="8"/>
    <n v="446643"/>
    <n v="13399.3"/>
    <n v="433244"/>
    <n v="311935"/>
    <n v="121308"/>
    <n v="175799"/>
  </r>
  <r>
    <d v="2026-09-20T00:00:00"/>
    <x v="15777"/>
    <x v="3"/>
    <x v="0"/>
    <x v="1"/>
    <x v="8"/>
    <x v="2"/>
    <n v="9"/>
    <n v="459494"/>
    <n v="0"/>
    <n v="459494"/>
    <n v="284886"/>
    <n v="174608"/>
    <n v="41627.3"/>
  </r>
  <r>
    <d v="2026-09-20T00:00:00"/>
    <x v="15778"/>
    <x v="1"/>
    <x v="5"/>
    <x v="0"/>
    <x v="8"/>
    <x v="2"/>
    <n v="2"/>
    <n v="247606"/>
    <n v="24760.6"/>
    <n v="222845"/>
    <n v="155992"/>
    <n v="66853.6"/>
    <n v="68491.8"/>
  </r>
  <r>
    <d v="2026-09-20T00:00:00"/>
    <x v="15779"/>
    <x v="4"/>
    <x v="4"/>
    <x v="2"/>
    <x v="8"/>
    <x v="2"/>
    <n v="3"/>
    <n v="358322"/>
    <n v="42998.6"/>
    <n v="315323"/>
    <n v="227033"/>
    <n v="88290.5"/>
    <n v="175799"/>
  </r>
  <r>
    <d v="2026-09-20T00:00:00"/>
    <x v="15780"/>
    <x v="0"/>
    <x v="7"/>
    <x v="0"/>
    <x v="8"/>
    <x v="2"/>
    <n v="11"/>
    <n v="645801"/>
    <n v="51664.1"/>
    <n v="594137"/>
    <n v="415896"/>
    <n v="178241"/>
    <n v="68491.8"/>
  </r>
  <r>
    <d v="2026-09-20T00:00:00"/>
    <x v="15781"/>
    <x v="7"/>
    <x v="6"/>
    <x v="3"/>
    <x v="8"/>
    <x v="2"/>
    <n v="2"/>
    <n v="677010"/>
    <n v="40620.6"/>
    <n v="636389"/>
    <n v="483656"/>
    <n v="152733"/>
    <n v="152864"/>
  </r>
  <r>
    <d v="2026-09-20T00:00:00"/>
    <x v="15782"/>
    <x v="0"/>
    <x v="7"/>
    <x v="0"/>
    <x v="8"/>
    <x v="2"/>
    <n v="2"/>
    <n v="295914"/>
    <n v="35509.7"/>
    <n v="260404"/>
    <n v="182283"/>
    <n v="78121.3"/>
    <n v="68491.8"/>
  </r>
  <r>
    <d v="2026-09-20T00:00:00"/>
    <x v="15783"/>
    <x v="0"/>
    <x v="7"/>
    <x v="0"/>
    <x v="8"/>
    <x v="2"/>
    <n v="11"/>
    <n v="84136"/>
    <n v="0"/>
    <n v="84136"/>
    <n v="58895.2"/>
    <n v="25240.8"/>
    <n v="68491.8"/>
  </r>
  <r>
    <d v="2026-09-20T00:00:00"/>
    <x v="15784"/>
    <x v="2"/>
    <x v="1"/>
    <x v="1"/>
    <x v="8"/>
    <x v="2"/>
    <n v="5"/>
    <n v="523836"/>
    <n v="0"/>
    <n v="523836"/>
    <n v="324778"/>
    <n v="199058"/>
    <n v="41627.3"/>
  </r>
  <r>
    <d v="2026-09-20T00:00:00"/>
    <x v="15785"/>
    <x v="7"/>
    <x v="6"/>
    <x v="3"/>
    <x v="8"/>
    <x v="2"/>
    <n v="6"/>
    <n v="91038"/>
    <n v="3641.52"/>
    <n v="87396.5"/>
    <n v="66421.3"/>
    <n v="20975.2"/>
    <n v="152864"/>
  </r>
  <r>
    <d v="2026-09-20T00:00:00"/>
    <x v="15786"/>
    <x v="0"/>
    <x v="7"/>
    <x v="0"/>
    <x v="8"/>
    <x v="2"/>
    <n v="8"/>
    <n v="560462"/>
    <n v="0"/>
    <n v="560462"/>
    <n v="392323"/>
    <n v="168139"/>
    <n v="68491.8"/>
  </r>
  <r>
    <d v="2026-09-20T00:00:00"/>
    <x v="15787"/>
    <x v="7"/>
    <x v="6"/>
    <x v="3"/>
    <x v="8"/>
    <x v="2"/>
    <n v="10"/>
    <n v="585307"/>
    <n v="0"/>
    <n v="585307"/>
    <n v="444833"/>
    <n v="140474"/>
    <n v="152864"/>
  </r>
  <r>
    <d v="2026-09-20T00:00:00"/>
    <x v="15788"/>
    <x v="3"/>
    <x v="0"/>
    <x v="1"/>
    <x v="8"/>
    <x v="2"/>
    <n v="4"/>
    <n v="691482"/>
    <n v="41488.9"/>
    <n v="649993"/>
    <n v="402996"/>
    <n v="246997"/>
    <n v="41627.3"/>
  </r>
  <r>
    <d v="2026-09-20T00:00:00"/>
    <x v="15789"/>
    <x v="7"/>
    <x v="6"/>
    <x v="3"/>
    <x v="8"/>
    <x v="2"/>
    <n v="3"/>
    <n v="55969"/>
    <n v="1119.38"/>
    <n v="54849.6"/>
    <n v="41685.7"/>
    <n v="13163.9"/>
    <n v="152864"/>
  </r>
  <r>
    <d v="2026-09-20T00:00:00"/>
    <x v="15790"/>
    <x v="2"/>
    <x v="1"/>
    <x v="1"/>
    <x v="8"/>
    <x v="2"/>
    <n v="12"/>
    <n v="99185"/>
    <n v="6942.95"/>
    <n v="92242.1"/>
    <n v="57190.1"/>
    <n v="35052"/>
    <n v="41627.3"/>
  </r>
  <r>
    <d v="2026-09-20T00:00:00"/>
    <x v="15791"/>
    <x v="7"/>
    <x v="6"/>
    <x v="3"/>
    <x v="8"/>
    <x v="2"/>
    <n v="5"/>
    <n v="206625"/>
    <n v="16530"/>
    <n v="190095"/>
    <n v="144472"/>
    <n v="45622.8"/>
    <n v="152864"/>
  </r>
  <r>
    <d v="2026-09-20T00:00:00"/>
    <x v="15792"/>
    <x v="6"/>
    <x v="2"/>
    <x v="3"/>
    <x v="8"/>
    <x v="2"/>
    <n v="6"/>
    <n v="349343"/>
    <n v="0"/>
    <n v="349343"/>
    <n v="265501"/>
    <n v="83842.3"/>
    <n v="152864"/>
  </r>
  <r>
    <d v="2026-09-20T00:00:00"/>
    <x v="15793"/>
    <x v="5"/>
    <x v="3"/>
    <x v="2"/>
    <x v="8"/>
    <x v="2"/>
    <n v="6"/>
    <n v="119515"/>
    <n v="17927.2"/>
    <n v="101588"/>
    <n v="73143.2"/>
    <n v="28444.6"/>
    <n v="175799"/>
  </r>
  <r>
    <d v="2026-09-20T00:00:00"/>
    <x v="15794"/>
    <x v="4"/>
    <x v="4"/>
    <x v="2"/>
    <x v="8"/>
    <x v="2"/>
    <n v="9"/>
    <n v="431667"/>
    <n v="17266.7"/>
    <n v="414400"/>
    <n v="298368"/>
    <n v="116032"/>
    <n v="175799"/>
  </r>
  <r>
    <d v="2026-09-20T00:00:00"/>
    <x v="15795"/>
    <x v="2"/>
    <x v="1"/>
    <x v="1"/>
    <x v="8"/>
    <x v="2"/>
    <n v="8"/>
    <n v="303195"/>
    <n v="36383.4"/>
    <n v="266812"/>
    <n v="165423"/>
    <n v="101388"/>
    <n v="41627.3"/>
  </r>
  <r>
    <d v="2026-09-20T00:00:00"/>
    <x v="15796"/>
    <x v="4"/>
    <x v="4"/>
    <x v="2"/>
    <x v="8"/>
    <x v="2"/>
    <n v="8"/>
    <n v="554731"/>
    <n v="0"/>
    <n v="554731"/>
    <n v="399406"/>
    <n v="155325"/>
    <n v="175799"/>
  </r>
  <r>
    <d v="2026-09-20T00:00:00"/>
    <x v="15797"/>
    <x v="7"/>
    <x v="6"/>
    <x v="3"/>
    <x v="8"/>
    <x v="2"/>
    <n v="4"/>
    <n v="450227"/>
    <n v="0"/>
    <n v="450227"/>
    <n v="342173"/>
    <n v="108054"/>
    <n v="152864"/>
  </r>
  <r>
    <d v="2026-09-20T00:00:00"/>
    <x v="15798"/>
    <x v="6"/>
    <x v="2"/>
    <x v="3"/>
    <x v="8"/>
    <x v="2"/>
    <n v="3"/>
    <n v="131189"/>
    <n v="0"/>
    <n v="131189"/>
    <n v="99703.6"/>
    <n v="31485.4"/>
    <n v="152864"/>
  </r>
  <r>
    <d v="2026-09-20T00:00:00"/>
    <x v="15799"/>
    <x v="4"/>
    <x v="4"/>
    <x v="2"/>
    <x v="8"/>
    <x v="2"/>
    <n v="7"/>
    <n v="528529"/>
    <n v="47567.6"/>
    <n v="480961"/>
    <n v="346292"/>
    <n v="134669"/>
    <n v="175799"/>
  </r>
  <r>
    <d v="2026-09-20T00:00:00"/>
    <x v="15800"/>
    <x v="5"/>
    <x v="3"/>
    <x v="2"/>
    <x v="8"/>
    <x v="2"/>
    <n v="1"/>
    <n v="754756"/>
    <n v="0"/>
    <n v="754756"/>
    <n v="543424"/>
    <n v="211332"/>
    <n v="175799"/>
  </r>
  <r>
    <d v="2026-09-20T00:00:00"/>
    <x v="15801"/>
    <x v="5"/>
    <x v="3"/>
    <x v="2"/>
    <x v="8"/>
    <x v="2"/>
    <n v="6"/>
    <n v="585056"/>
    <n v="23402.2"/>
    <n v="561654"/>
    <n v="404391"/>
    <n v="157263"/>
    <n v="175799"/>
  </r>
  <r>
    <d v="2026-09-20T00:00:00"/>
    <x v="15802"/>
    <x v="4"/>
    <x v="4"/>
    <x v="2"/>
    <x v="8"/>
    <x v="2"/>
    <n v="12"/>
    <n v="129122"/>
    <n v="14203.4"/>
    <n v="114919"/>
    <n v="82741.4"/>
    <n v="32177.2"/>
    <n v="175799"/>
  </r>
  <r>
    <d v="2026-09-20T00:00:00"/>
    <x v="15803"/>
    <x v="0"/>
    <x v="7"/>
    <x v="0"/>
    <x v="8"/>
    <x v="2"/>
    <n v="11"/>
    <n v="810518"/>
    <n v="97262.2"/>
    <n v="713256"/>
    <n v="499279"/>
    <n v="213977"/>
    <n v="68491.8"/>
  </r>
  <r>
    <d v="2026-09-21T00:00:00"/>
    <x v="15804"/>
    <x v="5"/>
    <x v="3"/>
    <x v="2"/>
    <x v="8"/>
    <x v="2"/>
    <n v="6"/>
    <n v="297249"/>
    <n v="11890"/>
    <n v="285359"/>
    <n v="205459"/>
    <n v="79900.5"/>
    <n v="175799"/>
  </r>
  <r>
    <d v="2026-09-21T00:00:00"/>
    <x v="15805"/>
    <x v="3"/>
    <x v="0"/>
    <x v="1"/>
    <x v="8"/>
    <x v="2"/>
    <n v="2"/>
    <n v="457344"/>
    <n v="68601.6"/>
    <n v="388742"/>
    <n v="241020"/>
    <n v="147722"/>
    <n v="41627.3"/>
  </r>
  <r>
    <d v="2026-09-21T00:00:00"/>
    <x v="15806"/>
    <x v="6"/>
    <x v="2"/>
    <x v="3"/>
    <x v="8"/>
    <x v="2"/>
    <n v="10"/>
    <n v="797146"/>
    <n v="0"/>
    <n v="797146"/>
    <n v="605831"/>
    <n v="191315"/>
    <n v="152864"/>
  </r>
  <r>
    <d v="2026-09-21T00:00:00"/>
    <x v="15807"/>
    <x v="2"/>
    <x v="1"/>
    <x v="1"/>
    <x v="8"/>
    <x v="2"/>
    <n v="1"/>
    <n v="376889"/>
    <n v="26382.2"/>
    <n v="350507"/>
    <n v="217314"/>
    <n v="133193"/>
    <n v="41627.3"/>
  </r>
  <r>
    <d v="2026-09-21T00:00:00"/>
    <x v="15808"/>
    <x v="4"/>
    <x v="4"/>
    <x v="2"/>
    <x v="8"/>
    <x v="2"/>
    <n v="2"/>
    <n v="797110"/>
    <n v="111595"/>
    <n v="685515"/>
    <n v="493571"/>
    <n v="191944"/>
    <n v="175799"/>
  </r>
  <r>
    <d v="2026-09-21T00:00:00"/>
    <x v="15809"/>
    <x v="2"/>
    <x v="1"/>
    <x v="1"/>
    <x v="8"/>
    <x v="2"/>
    <n v="2"/>
    <n v="102829"/>
    <n v="15424.4"/>
    <n v="87404.6"/>
    <n v="54190.9"/>
    <n v="33213.8"/>
    <n v="41627.3"/>
  </r>
  <r>
    <d v="2026-09-21T00:00:00"/>
    <x v="15810"/>
    <x v="4"/>
    <x v="4"/>
    <x v="2"/>
    <x v="8"/>
    <x v="2"/>
    <n v="2"/>
    <n v="596370"/>
    <n v="77528.1"/>
    <n v="518842"/>
    <n v="373566"/>
    <n v="145276"/>
    <n v="175799"/>
  </r>
  <r>
    <d v="2026-09-21T00:00:00"/>
    <x v="15811"/>
    <x v="1"/>
    <x v="5"/>
    <x v="0"/>
    <x v="8"/>
    <x v="2"/>
    <n v="12"/>
    <n v="477613"/>
    <n v="14328.4"/>
    <n v="463285"/>
    <n v="324299"/>
    <n v="138985"/>
    <n v="68491.8"/>
  </r>
  <r>
    <d v="2026-09-21T00:00:00"/>
    <x v="15812"/>
    <x v="7"/>
    <x v="6"/>
    <x v="3"/>
    <x v="8"/>
    <x v="2"/>
    <n v="12"/>
    <n v="516331"/>
    <n v="51633.1"/>
    <n v="464698"/>
    <n v="353170"/>
    <n v="111528"/>
    <n v="152864"/>
  </r>
  <r>
    <d v="2026-09-21T00:00:00"/>
    <x v="15813"/>
    <x v="3"/>
    <x v="0"/>
    <x v="1"/>
    <x v="8"/>
    <x v="2"/>
    <n v="12"/>
    <n v="444420"/>
    <n v="48886.2"/>
    <n v="395534"/>
    <n v="245231"/>
    <n v="150303"/>
    <n v="41627.3"/>
  </r>
  <r>
    <d v="2026-09-21T00:00:00"/>
    <x v="15814"/>
    <x v="2"/>
    <x v="1"/>
    <x v="1"/>
    <x v="8"/>
    <x v="2"/>
    <n v="3"/>
    <n v="86323"/>
    <n v="8632.3"/>
    <n v="77690.7"/>
    <n v="48168.2"/>
    <n v="29522.5"/>
    <n v="41627.3"/>
  </r>
  <r>
    <d v="2026-09-21T00:00:00"/>
    <x v="15815"/>
    <x v="5"/>
    <x v="3"/>
    <x v="2"/>
    <x v="8"/>
    <x v="2"/>
    <n v="10"/>
    <n v="568782"/>
    <n v="85317.3"/>
    <n v="483465"/>
    <n v="348095"/>
    <n v="135370"/>
    <n v="175799"/>
  </r>
  <r>
    <d v="2026-09-21T00:00:00"/>
    <x v="15816"/>
    <x v="1"/>
    <x v="5"/>
    <x v="0"/>
    <x v="8"/>
    <x v="2"/>
    <n v="2"/>
    <n v="706258"/>
    <n v="0"/>
    <n v="706258"/>
    <n v="494381"/>
    <n v="211877"/>
    <n v="68491.8"/>
  </r>
  <r>
    <d v="2026-09-21T00:00:00"/>
    <x v="15817"/>
    <x v="5"/>
    <x v="3"/>
    <x v="2"/>
    <x v="8"/>
    <x v="2"/>
    <n v="11"/>
    <n v="625194"/>
    <n v="18755.8"/>
    <n v="606438"/>
    <n v="436635"/>
    <n v="169803"/>
    <n v="175799"/>
  </r>
  <r>
    <d v="2026-09-21T00:00:00"/>
    <x v="15818"/>
    <x v="5"/>
    <x v="3"/>
    <x v="2"/>
    <x v="8"/>
    <x v="2"/>
    <n v="1"/>
    <n v="395593"/>
    <n v="0"/>
    <n v="395593"/>
    <n v="284827"/>
    <n v="110766"/>
    <n v="175799"/>
  </r>
  <r>
    <d v="2026-09-21T00:00:00"/>
    <x v="15819"/>
    <x v="5"/>
    <x v="3"/>
    <x v="2"/>
    <x v="8"/>
    <x v="2"/>
    <n v="7"/>
    <n v="713606"/>
    <n v="71360.6"/>
    <n v="642245"/>
    <n v="462417"/>
    <n v="179829"/>
    <n v="175799"/>
  </r>
  <r>
    <d v="2026-09-21T00:00:00"/>
    <x v="15820"/>
    <x v="1"/>
    <x v="5"/>
    <x v="0"/>
    <x v="8"/>
    <x v="2"/>
    <n v="5"/>
    <n v="806744"/>
    <n v="121012"/>
    <n v="685732"/>
    <n v="480013"/>
    <n v="205720"/>
    <n v="68491.8"/>
  </r>
  <r>
    <d v="2026-09-21T00:00:00"/>
    <x v="15821"/>
    <x v="3"/>
    <x v="0"/>
    <x v="1"/>
    <x v="8"/>
    <x v="2"/>
    <n v="11"/>
    <n v="350279"/>
    <n v="17514"/>
    <n v="332765"/>
    <n v="206314"/>
    <n v="126451"/>
    <n v="41627.3"/>
  </r>
  <r>
    <d v="2026-09-21T00:00:00"/>
    <x v="15822"/>
    <x v="6"/>
    <x v="2"/>
    <x v="3"/>
    <x v="8"/>
    <x v="2"/>
    <n v="7"/>
    <n v="551040"/>
    <n v="82656"/>
    <n v="468384"/>
    <n v="355972"/>
    <n v="112412"/>
    <n v="152864"/>
  </r>
  <r>
    <d v="2026-09-21T00:00:00"/>
    <x v="15823"/>
    <x v="3"/>
    <x v="0"/>
    <x v="1"/>
    <x v="8"/>
    <x v="2"/>
    <n v="10"/>
    <n v="685600"/>
    <n v="54848"/>
    <n v="630752"/>
    <n v="391066"/>
    <n v="239686"/>
    <n v="41627.3"/>
  </r>
  <r>
    <d v="2026-09-21T00:00:00"/>
    <x v="15824"/>
    <x v="0"/>
    <x v="7"/>
    <x v="0"/>
    <x v="8"/>
    <x v="2"/>
    <n v="10"/>
    <n v="341100"/>
    <n v="27288"/>
    <n v="313812"/>
    <n v="219668"/>
    <n v="94143.6"/>
    <n v="68491.8"/>
  </r>
  <r>
    <d v="2026-09-21T00:00:00"/>
    <x v="15825"/>
    <x v="3"/>
    <x v="0"/>
    <x v="1"/>
    <x v="8"/>
    <x v="2"/>
    <n v="1"/>
    <n v="736862"/>
    <n v="0"/>
    <n v="736862"/>
    <n v="456854"/>
    <n v="280008"/>
    <n v="41627.3"/>
  </r>
  <r>
    <d v="2026-09-21T00:00:00"/>
    <x v="15826"/>
    <x v="2"/>
    <x v="1"/>
    <x v="1"/>
    <x v="8"/>
    <x v="2"/>
    <n v="6"/>
    <n v="720702"/>
    <n v="100898"/>
    <n v="619804"/>
    <n v="384278"/>
    <n v="235525"/>
    <n v="41627.3"/>
  </r>
  <r>
    <d v="2026-09-21T00:00:00"/>
    <x v="15827"/>
    <x v="6"/>
    <x v="2"/>
    <x v="3"/>
    <x v="8"/>
    <x v="2"/>
    <n v="3"/>
    <n v="363754"/>
    <n v="32737.9"/>
    <n v="331016"/>
    <n v="251572"/>
    <n v="79443.9"/>
    <n v="152864"/>
  </r>
  <r>
    <d v="2026-09-21T00:00:00"/>
    <x v="15828"/>
    <x v="2"/>
    <x v="1"/>
    <x v="1"/>
    <x v="8"/>
    <x v="2"/>
    <n v="1"/>
    <n v="114470"/>
    <n v="0"/>
    <n v="114470"/>
    <n v="70971.4"/>
    <n v="43498.6"/>
    <n v="41627.3"/>
  </r>
  <r>
    <d v="2026-09-21T00:00:00"/>
    <x v="15829"/>
    <x v="3"/>
    <x v="0"/>
    <x v="1"/>
    <x v="8"/>
    <x v="2"/>
    <n v="6"/>
    <n v="145084"/>
    <n v="0"/>
    <n v="145084"/>
    <n v="89952.1"/>
    <n v="55131.9"/>
    <n v="41627.3"/>
  </r>
  <r>
    <d v="2026-09-21T00:00:00"/>
    <x v="15830"/>
    <x v="3"/>
    <x v="0"/>
    <x v="1"/>
    <x v="8"/>
    <x v="2"/>
    <n v="2"/>
    <n v="191164"/>
    <n v="22939.7"/>
    <n v="168224"/>
    <n v="104299"/>
    <n v="63925.2"/>
    <n v="41627.3"/>
  </r>
  <r>
    <d v="2026-09-21T00:00:00"/>
    <x v="15831"/>
    <x v="1"/>
    <x v="5"/>
    <x v="0"/>
    <x v="8"/>
    <x v="2"/>
    <n v="4"/>
    <n v="136837"/>
    <n v="0"/>
    <n v="136837"/>
    <n v="95785.9"/>
    <n v="41051.1"/>
    <n v="68491.8"/>
  </r>
  <r>
    <d v="2026-09-21T00:00:00"/>
    <x v="15832"/>
    <x v="5"/>
    <x v="3"/>
    <x v="2"/>
    <x v="8"/>
    <x v="2"/>
    <n v="3"/>
    <n v="564255"/>
    <n v="73353.1"/>
    <n v="490902"/>
    <n v="353449"/>
    <n v="137453"/>
    <n v="175799"/>
  </r>
  <r>
    <d v="2026-09-21T00:00:00"/>
    <x v="15833"/>
    <x v="6"/>
    <x v="2"/>
    <x v="3"/>
    <x v="8"/>
    <x v="2"/>
    <n v="7"/>
    <n v="114413"/>
    <n v="10297.2"/>
    <n v="104116"/>
    <n v="79128"/>
    <n v="24987.8"/>
    <n v="152864"/>
  </r>
  <r>
    <d v="2026-09-21T00:00:00"/>
    <x v="15834"/>
    <x v="7"/>
    <x v="6"/>
    <x v="3"/>
    <x v="8"/>
    <x v="2"/>
    <n v="4"/>
    <n v="116980"/>
    <n v="0"/>
    <n v="116980"/>
    <n v="88904.8"/>
    <n v="28075.2"/>
    <n v="152864"/>
  </r>
  <r>
    <d v="2026-09-21T00:00:00"/>
    <x v="15835"/>
    <x v="0"/>
    <x v="7"/>
    <x v="0"/>
    <x v="8"/>
    <x v="2"/>
    <n v="2"/>
    <n v="696305"/>
    <n v="69630.5"/>
    <n v="626674"/>
    <n v="438672"/>
    <n v="188002"/>
    <n v="68491.8"/>
  </r>
  <r>
    <d v="2026-09-21T00:00:00"/>
    <x v="15836"/>
    <x v="1"/>
    <x v="5"/>
    <x v="0"/>
    <x v="8"/>
    <x v="2"/>
    <n v="4"/>
    <n v="160655"/>
    <n v="9639.3"/>
    <n v="151016"/>
    <n v="105711"/>
    <n v="45304.7"/>
    <n v="68491.8"/>
  </r>
  <r>
    <d v="2026-09-21T00:00:00"/>
    <x v="15837"/>
    <x v="0"/>
    <x v="7"/>
    <x v="0"/>
    <x v="8"/>
    <x v="2"/>
    <n v="2"/>
    <n v="220443"/>
    <n v="24248.7"/>
    <n v="196194"/>
    <n v="137336"/>
    <n v="58858.3"/>
    <n v="68491.8"/>
  </r>
  <r>
    <d v="2026-09-21T00:00:00"/>
    <x v="15838"/>
    <x v="5"/>
    <x v="3"/>
    <x v="2"/>
    <x v="8"/>
    <x v="2"/>
    <n v="10"/>
    <n v="201673"/>
    <n v="26217.5"/>
    <n v="175456"/>
    <n v="126328"/>
    <n v="49127.5"/>
    <n v="175799"/>
  </r>
  <r>
    <d v="2026-09-21T00:00:00"/>
    <x v="15839"/>
    <x v="6"/>
    <x v="2"/>
    <x v="3"/>
    <x v="8"/>
    <x v="2"/>
    <n v="1"/>
    <n v="89056"/>
    <n v="0"/>
    <n v="89056"/>
    <n v="67682.6"/>
    <n v="21373.4"/>
    <n v="152864"/>
  </r>
  <r>
    <d v="2026-09-21T00:00:00"/>
    <x v="15840"/>
    <x v="1"/>
    <x v="5"/>
    <x v="0"/>
    <x v="8"/>
    <x v="2"/>
    <n v="11"/>
    <n v="724299"/>
    <n v="50700.9"/>
    <n v="673598"/>
    <n v="471519"/>
    <n v="202079"/>
    <n v="68491.8"/>
  </r>
  <r>
    <d v="2026-09-21T00:00:00"/>
    <x v="15841"/>
    <x v="7"/>
    <x v="6"/>
    <x v="3"/>
    <x v="8"/>
    <x v="2"/>
    <n v="7"/>
    <n v="464046"/>
    <n v="46404.6"/>
    <n v="417641"/>
    <n v="317407"/>
    <n v="100234"/>
    <n v="152864"/>
  </r>
  <r>
    <d v="2026-09-21T00:00:00"/>
    <x v="15842"/>
    <x v="4"/>
    <x v="4"/>
    <x v="2"/>
    <x v="8"/>
    <x v="2"/>
    <n v="4"/>
    <n v="260831"/>
    <n v="18258.2"/>
    <n v="242573"/>
    <n v="174652"/>
    <n v="67920.4"/>
    <n v="175799"/>
  </r>
  <r>
    <d v="2026-09-21T00:00:00"/>
    <x v="15843"/>
    <x v="7"/>
    <x v="6"/>
    <x v="3"/>
    <x v="8"/>
    <x v="2"/>
    <n v="12"/>
    <n v="434822"/>
    <n v="30437.5"/>
    <n v="404384"/>
    <n v="307332"/>
    <n v="97052.3"/>
    <n v="152864"/>
  </r>
  <r>
    <d v="2026-09-21T00:00:00"/>
    <x v="15844"/>
    <x v="1"/>
    <x v="5"/>
    <x v="0"/>
    <x v="8"/>
    <x v="2"/>
    <n v="10"/>
    <n v="447001"/>
    <n v="13410"/>
    <n v="433591"/>
    <n v="303514"/>
    <n v="130077"/>
    <n v="68491.8"/>
  </r>
  <r>
    <d v="2026-09-21T00:00:00"/>
    <x v="15845"/>
    <x v="1"/>
    <x v="5"/>
    <x v="0"/>
    <x v="8"/>
    <x v="2"/>
    <n v="2"/>
    <n v="694696"/>
    <n v="104204"/>
    <n v="590492"/>
    <n v="413344"/>
    <n v="177147"/>
    <n v="68491.8"/>
  </r>
  <r>
    <d v="2026-09-21T00:00:00"/>
    <x v="15846"/>
    <x v="2"/>
    <x v="1"/>
    <x v="1"/>
    <x v="8"/>
    <x v="2"/>
    <n v="7"/>
    <n v="107971"/>
    <n v="12956.5"/>
    <n v="95014.5"/>
    <n v="58909"/>
    <n v="36105.5"/>
    <n v="41627.3"/>
  </r>
  <r>
    <d v="2026-09-21T00:00:00"/>
    <x v="15847"/>
    <x v="3"/>
    <x v="0"/>
    <x v="1"/>
    <x v="8"/>
    <x v="2"/>
    <n v="8"/>
    <n v="414042"/>
    <n v="20702.1"/>
    <n v="393340"/>
    <n v="243871"/>
    <n v="149469"/>
    <n v="41627.3"/>
  </r>
  <r>
    <d v="2026-09-21T00:00:00"/>
    <x v="15848"/>
    <x v="3"/>
    <x v="0"/>
    <x v="1"/>
    <x v="8"/>
    <x v="2"/>
    <n v="7"/>
    <n v="357707"/>
    <n v="39347.8"/>
    <n v="318359"/>
    <n v="197383"/>
    <n v="120977"/>
    <n v="41627.3"/>
  </r>
  <r>
    <d v="2026-09-21T00:00:00"/>
    <x v="15849"/>
    <x v="5"/>
    <x v="3"/>
    <x v="2"/>
    <x v="8"/>
    <x v="2"/>
    <n v="4"/>
    <n v="450737"/>
    <n v="9014.74"/>
    <n v="441722"/>
    <n v="318040"/>
    <n v="123682"/>
    <n v="175799"/>
  </r>
  <r>
    <d v="2026-09-21T00:00:00"/>
    <x v="15850"/>
    <x v="5"/>
    <x v="3"/>
    <x v="2"/>
    <x v="8"/>
    <x v="2"/>
    <n v="11"/>
    <n v="282276"/>
    <n v="0"/>
    <n v="282276"/>
    <n v="203239"/>
    <n v="79037.3"/>
    <n v="175799"/>
  </r>
  <r>
    <d v="2026-09-21T00:00:00"/>
    <x v="15851"/>
    <x v="0"/>
    <x v="7"/>
    <x v="0"/>
    <x v="8"/>
    <x v="2"/>
    <n v="5"/>
    <n v="441112"/>
    <n v="26466.7"/>
    <n v="414645"/>
    <n v="290252"/>
    <n v="124394"/>
    <n v="68491.8"/>
  </r>
  <r>
    <d v="2026-09-21T00:00:00"/>
    <x v="15852"/>
    <x v="3"/>
    <x v="0"/>
    <x v="1"/>
    <x v="8"/>
    <x v="2"/>
    <n v="12"/>
    <n v="151982"/>
    <n v="15198.2"/>
    <n v="136784"/>
    <n v="84806"/>
    <n v="51977.8"/>
    <n v="41627.3"/>
  </r>
  <r>
    <d v="2026-09-21T00:00:00"/>
    <x v="15853"/>
    <x v="4"/>
    <x v="4"/>
    <x v="2"/>
    <x v="8"/>
    <x v="2"/>
    <n v="8"/>
    <n v="231340"/>
    <n v="0"/>
    <n v="231340"/>
    <n v="166565"/>
    <n v="64775.2"/>
    <n v="175799"/>
  </r>
  <r>
    <d v="2026-09-21T00:00:00"/>
    <x v="15854"/>
    <x v="2"/>
    <x v="1"/>
    <x v="1"/>
    <x v="8"/>
    <x v="2"/>
    <n v="3"/>
    <n v="459863"/>
    <n v="36789"/>
    <n v="423074"/>
    <n v="262306"/>
    <n v="160768"/>
    <n v="41627.3"/>
  </r>
  <r>
    <d v="2026-09-21T00:00:00"/>
    <x v="15855"/>
    <x v="0"/>
    <x v="7"/>
    <x v="0"/>
    <x v="8"/>
    <x v="2"/>
    <n v="8"/>
    <n v="669819"/>
    <n v="80378.3"/>
    <n v="589441"/>
    <n v="412608"/>
    <n v="176832"/>
    <n v="68491.8"/>
  </r>
  <r>
    <d v="2026-09-21T00:00:00"/>
    <x v="15856"/>
    <x v="5"/>
    <x v="3"/>
    <x v="2"/>
    <x v="8"/>
    <x v="2"/>
    <n v="1"/>
    <n v="670042"/>
    <n v="0"/>
    <n v="670042"/>
    <n v="482430"/>
    <n v="187612"/>
    <n v="175799"/>
  </r>
  <r>
    <d v="2026-09-21T00:00:00"/>
    <x v="15857"/>
    <x v="1"/>
    <x v="5"/>
    <x v="0"/>
    <x v="8"/>
    <x v="2"/>
    <n v="5"/>
    <n v="522547"/>
    <n v="36578.3"/>
    <n v="485969"/>
    <n v="340178"/>
    <n v="145791"/>
    <n v="68491.8"/>
  </r>
  <r>
    <d v="2026-09-21T00:00:00"/>
    <x v="15858"/>
    <x v="7"/>
    <x v="6"/>
    <x v="3"/>
    <x v="8"/>
    <x v="2"/>
    <n v="6"/>
    <n v="345684"/>
    <n v="0"/>
    <n v="345684"/>
    <n v="262720"/>
    <n v="82964.2"/>
    <n v="152864"/>
  </r>
  <r>
    <d v="2026-09-21T00:00:00"/>
    <x v="15859"/>
    <x v="3"/>
    <x v="0"/>
    <x v="1"/>
    <x v="8"/>
    <x v="2"/>
    <n v="4"/>
    <n v="270944"/>
    <n v="40641.6"/>
    <n v="230302"/>
    <n v="142787"/>
    <n v="87514.9"/>
    <n v="41627.3"/>
  </r>
  <r>
    <d v="2026-09-21T00:00:00"/>
    <x v="15860"/>
    <x v="3"/>
    <x v="0"/>
    <x v="1"/>
    <x v="8"/>
    <x v="2"/>
    <n v="4"/>
    <n v="556323"/>
    <n v="11126.5"/>
    <n v="545197"/>
    <n v="338022"/>
    <n v="207175"/>
    <n v="41627.3"/>
  </r>
  <r>
    <d v="2026-09-21T00:00:00"/>
    <x v="15861"/>
    <x v="0"/>
    <x v="7"/>
    <x v="0"/>
    <x v="8"/>
    <x v="2"/>
    <n v="7"/>
    <n v="300742"/>
    <n v="9022.26"/>
    <n v="291720"/>
    <n v="204204"/>
    <n v="87515.9"/>
    <n v="68491.8"/>
  </r>
  <r>
    <d v="2026-09-21T00:00:00"/>
    <x v="15862"/>
    <x v="1"/>
    <x v="5"/>
    <x v="0"/>
    <x v="8"/>
    <x v="2"/>
    <n v="6"/>
    <n v="151397"/>
    <n v="18167.6"/>
    <n v="133229"/>
    <n v="93260.6"/>
    <n v="39968.8"/>
    <n v="68491.8"/>
  </r>
  <r>
    <d v="2026-09-22T00:00:00"/>
    <x v="15863"/>
    <x v="0"/>
    <x v="7"/>
    <x v="0"/>
    <x v="8"/>
    <x v="2"/>
    <n v="5"/>
    <n v="344803"/>
    <n v="24136.2"/>
    <n v="320667"/>
    <n v="224467"/>
    <n v="96200"/>
    <n v="68491.8"/>
  </r>
  <r>
    <d v="2026-09-22T00:00:00"/>
    <x v="15864"/>
    <x v="4"/>
    <x v="4"/>
    <x v="2"/>
    <x v="8"/>
    <x v="2"/>
    <n v="12"/>
    <n v="569977"/>
    <n v="68397.2"/>
    <n v="501580"/>
    <n v="361137"/>
    <n v="140442"/>
    <n v="175799"/>
  </r>
  <r>
    <d v="2026-09-22T00:00:00"/>
    <x v="15865"/>
    <x v="4"/>
    <x v="4"/>
    <x v="2"/>
    <x v="8"/>
    <x v="2"/>
    <n v="12"/>
    <n v="592718"/>
    <n v="35563.1"/>
    <n v="557155"/>
    <n v="401152"/>
    <n v="156003"/>
    <n v="175799"/>
  </r>
  <r>
    <d v="2026-09-22T00:00:00"/>
    <x v="15866"/>
    <x v="2"/>
    <x v="1"/>
    <x v="1"/>
    <x v="8"/>
    <x v="2"/>
    <n v="6"/>
    <n v="720127"/>
    <n v="93616.5"/>
    <n v="626510"/>
    <n v="388436"/>
    <n v="238074"/>
    <n v="41627.3"/>
  </r>
  <r>
    <d v="2026-09-22T00:00:00"/>
    <x v="15867"/>
    <x v="1"/>
    <x v="5"/>
    <x v="0"/>
    <x v="8"/>
    <x v="2"/>
    <n v="8"/>
    <n v="821619"/>
    <n v="98594.3"/>
    <n v="723025"/>
    <n v="506117"/>
    <n v="216907"/>
    <n v="68491.8"/>
  </r>
  <r>
    <d v="2026-09-22T00:00:00"/>
    <x v="15868"/>
    <x v="5"/>
    <x v="3"/>
    <x v="2"/>
    <x v="8"/>
    <x v="2"/>
    <n v="12"/>
    <n v="47608"/>
    <n v="1904.32"/>
    <n v="45703.7"/>
    <n v="32906.7"/>
    <n v="12797"/>
    <n v="175799"/>
  </r>
  <r>
    <d v="2026-09-22T00:00:00"/>
    <x v="15869"/>
    <x v="2"/>
    <x v="1"/>
    <x v="1"/>
    <x v="8"/>
    <x v="2"/>
    <n v="7"/>
    <n v="504843"/>
    <n v="60581.2"/>
    <n v="444262"/>
    <n v="275442"/>
    <n v="168820"/>
    <n v="41627.3"/>
  </r>
  <r>
    <d v="2026-09-22T00:00:00"/>
    <x v="15870"/>
    <x v="1"/>
    <x v="5"/>
    <x v="0"/>
    <x v="8"/>
    <x v="2"/>
    <n v="12"/>
    <n v="407030"/>
    <n v="0"/>
    <n v="407030"/>
    <n v="284921"/>
    <n v="122109"/>
    <n v="68491.8"/>
  </r>
  <r>
    <d v="2026-09-22T00:00:00"/>
    <x v="15871"/>
    <x v="4"/>
    <x v="4"/>
    <x v="2"/>
    <x v="8"/>
    <x v="2"/>
    <n v="6"/>
    <n v="403293"/>
    <n v="40329.3"/>
    <n v="362964"/>
    <n v="261334"/>
    <n v="101630"/>
    <n v="175799"/>
  </r>
  <r>
    <d v="2026-09-22T00:00:00"/>
    <x v="15872"/>
    <x v="4"/>
    <x v="4"/>
    <x v="2"/>
    <x v="8"/>
    <x v="2"/>
    <n v="6"/>
    <n v="696325"/>
    <n v="20889.8"/>
    <n v="675435"/>
    <n v="486313"/>
    <n v="189122"/>
    <n v="175799"/>
  </r>
  <r>
    <d v="2026-09-22T00:00:00"/>
    <x v="15873"/>
    <x v="1"/>
    <x v="5"/>
    <x v="0"/>
    <x v="8"/>
    <x v="2"/>
    <n v="7"/>
    <n v="491239"/>
    <n v="34386.7"/>
    <n v="456852"/>
    <n v="319797"/>
    <n v="137056"/>
    <n v="68491.8"/>
  </r>
  <r>
    <d v="2026-09-22T00:00:00"/>
    <x v="15874"/>
    <x v="1"/>
    <x v="5"/>
    <x v="0"/>
    <x v="8"/>
    <x v="2"/>
    <n v="3"/>
    <n v="782475"/>
    <n v="0"/>
    <n v="782475"/>
    <n v="547732"/>
    <n v="234742"/>
    <n v="68491.8"/>
  </r>
  <r>
    <d v="2026-09-22T00:00:00"/>
    <x v="15875"/>
    <x v="6"/>
    <x v="2"/>
    <x v="3"/>
    <x v="8"/>
    <x v="2"/>
    <n v="4"/>
    <n v="348369"/>
    <n v="48771.7"/>
    <n v="299597"/>
    <n v="227694"/>
    <n v="71903.4"/>
    <n v="152864"/>
  </r>
  <r>
    <d v="2026-09-22T00:00:00"/>
    <x v="15876"/>
    <x v="0"/>
    <x v="7"/>
    <x v="0"/>
    <x v="8"/>
    <x v="2"/>
    <n v="12"/>
    <n v="793748"/>
    <n v="71437.3"/>
    <n v="722311"/>
    <n v="505617"/>
    <n v="216693"/>
    <n v="68491.8"/>
  </r>
  <r>
    <d v="2026-09-22T00:00:00"/>
    <x v="15877"/>
    <x v="4"/>
    <x v="4"/>
    <x v="2"/>
    <x v="8"/>
    <x v="2"/>
    <n v="7"/>
    <n v="318648"/>
    <n v="12745.9"/>
    <n v="305902"/>
    <n v="220250"/>
    <n v="85652.6"/>
    <n v="175799"/>
  </r>
  <r>
    <d v="2026-09-22T00:00:00"/>
    <x v="15878"/>
    <x v="6"/>
    <x v="2"/>
    <x v="3"/>
    <x v="8"/>
    <x v="2"/>
    <n v="4"/>
    <n v="743783"/>
    <n v="0"/>
    <n v="743783"/>
    <n v="565275"/>
    <n v="178508"/>
    <n v="152864"/>
  </r>
  <r>
    <d v="2026-09-22T00:00:00"/>
    <x v="15879"/>
    <x v="0"/>
    <x v="7"/>
    <x v="0"/>
    <x v="8"/>
    <x v="2"/>
    <n v="12"/>
    <n v="618948"/>
    <n v="49515.8"/>
    <n v="569432"/>
    <n v="398603"/>
    <n v="170830"/>
    <n v="68491.8"/>
  </r>
  <r>
    <d v="2026-09-22T00:00:00"/>
    <x v="15880"/>
    <x v="1"/>
    <x v="5"/>
    <x v="0"/>
    <x v="8"/>
    <x v="2"/>
    <n v="2"/>
    <n v="108085"/>
    <n v="0"/>
    <n v="108085"/>
    <n v="75659.5"/>
    <n v="32425.5"/>
    <n v="68491.8"/>
  </r>
  <r>
    <d v="2026-09-22T00:00:00"/>
    <x v="15881"/>
    <x v="2"/>
    <x v="1"/>
    <x v="1"/>
    <x v="8"/>
    <x v="2"/>
    <n v="1"/>
    <n v="398266"/>
    <n v="0"/>
    <n v="398266"/>
    <n v="246925"/>
    <n v="151341"/>
    <n v="41627.3"/>
  </r>
  <r>
    <d v="2026-09-22T00:00:00"/>
    <x v="15882"/>
    <x v="2"/>
    <x v="1"/>
    <x v="1"/>
    <x v="8"/>
    <x v="2"/>
    <n v="8"/>
    <n v="786624"/>
    <n v="86528.6"/>
    <n v="700095"/>
    <n v="434059"/>
    <n v="266036"/>
    <n v="41627.3"/>
  </r>
  <r>
    <d v="2026-09-22T00:00:00"/>
    <x v="15883"/>
    <x v="0"/>
    <x v="7"/>
    <x v="0"/>
    <x v="8"/>
    <x v="2"/>
    <n v="8"/>
    <n v="430074"/>
    <n v="34405.9"/>
    <n v="395668"/>
    <n v="276968"/>
    <n v="118700"/>
    <n v="68491.8"/>
  </r>
  <r>
    <d v="2026-09-22T00:00:00"/>
    <x v="15884"/>
    <x v="5"/>
    <x v="3"/>
    <x v="2"/>
    <x v="8"/>
    <x v="2"/>
    <n v="12"/>
    <n v="474073"/>
    <n v="0"/>
    <n v="474073"/>
    <n v="341333"/>
    <n v="132740"/>
    <n v="175799"/>
  </r>
  <r>
    <d v="2026-09-22T00:00:00"/>
    <x v="15885"/>
    <x v="1"/>
    <x v="5"/>
    <x v="0"/>
    <x v="8"/>
    <x v="2"/>
    <n v="12"/>
    <n v="141908"/>
    <n v="0"/>
    <n v="141908"/>
    <n v="99335.6"/>
    <n v="42572.4"/>
    <n v="68491.8"/>
  </r>
  <r>
    <d v="2026-09-22T00:00:00"/>
    <x v="15886"/>
    <x v="1"/>
    <x v="5"/>
    <x v="0"/>
    <x v="8"/>
    <x v="2"/>
    <n v="11"/>
    <n v="552811"/>
    <n v="0"/>
    <n v="552811"/>
    <n v="386968"/>
    <n v="165843"/>
    <n v="68491.8"/>
  </r>
  <r>
    <d v="2026-09-22T00:00:00"/>
    <x v="15887"/>
    <x v="2"/>
    <x v="1"/>
    <x v="1"/>
    <x v="8"/>
    <x v="2"/>
    <n v="5"/>
    <n v="184753"/>
    <n v="25865.4"/>
    <n v="158888"/>
    <n v="98510.3"/>
    <n v="60377.3"/>
    <n v="41627.3"/>
  </r>
  <r>
    <d v="2026-09-22T00:00:00"/>
    <x v="15888"/>
    <x v="4"/>
    <x v="4"/>
    <x v="2"/>
    <x v="8"/>
    <x v="2"/>
    <n v="4"/>
    <n v="170508"/>
    <n v="17050.8"/>
    <n v="153457"/>
    <n v="110489"/>
    <n v="42968"/>
    <n v="175799"/>
  </r>
  <r>
    <d v="2026-09-22T00:00:00"/>
    <x v="15889"/>
    <x v="7"/>
    <x v="6"/>
    <x v="3"/>
    <x v="8"/>
    <x v="2"/>
    <n v="1"/>
    <n v="68733"/>
    <n v="6185.97"/>
    <n v="62547"/>
    <n v="47535.7"/>
    <n v="15011.3"/>
    <n v="152864"/>
  </r>
  <r>
    <d v="2026-09-22T00:00:00"/>
    <x v="15890"/>
    <x v="0"/>
    <x v="7"/>
    <x v="0"/>
    <x v="8"/>
    <x v="2"/>
    <n v="3"/>
    <n v="426416"/>
    <n v="0"/>
    <n v="426416"/>
    <n v="298491"/>
    <n v="127925"/>
    <n v="68491.8"/>
  </r>
  <r>
    <d v="2026-09-22T00:00:00"/>
    <x v="15891"/>
    <x v="3"/>
    <x v="0"/>
    <x v="1"/>
    <x v="8"/>
    <x v="2"/>
    <n v="7"/>
    <n v="410019"/>
    <n v="32801.5"/>
    <n v="377217"/>
    <n v="233875"/>
    <n v="143343"/>
    <n v="41627.3"/>
  </r>
  <r>
    <d v="2026-09-22T00:00:00"/>
    <x v="15892"/>
    <x v="5"/>
    <x v="3"/>
    <x v="2"/>
    <x v="8"/>
    <x v="2"/>
    <n v="7"/>
    <n v="687824"/>
    <n v="48147.7"/>
    <n v="639676"/>
    <n v="460567"/>
    <n v="179109"/>
    <n v="175799"/>
  </r>
  <r>
    <d v="2026-09-22T00:00:00"/>
    <x v="15893"/>
    <x v="6"/>
    <x v="2"/>
    <x v="3"/>
    <x v="8"/>
    <x v="2"/>
    <n v="9"/>
    <n v="272032"/>
    <n v="0"/>
    <n v="272032"/>
    <n v="206744"/>
    <n v="65287.7"/>
    <n v="152864"/>
  </r>
  <r>
    <d v="2026-09-22T00:00:00"/>
    <x v="15894"/>
    <x v="5"/>
    <x v="3"/>
    <x v="2"/>
    <x v="8"/>
    <x v="2"/>
    <n v="4"/>
    <n v="542203"/>
    <n v="70486.4"/>
    <n v="471717"/>
    <n v="339636"/>
    <n v="132081"/>
    <n v="175799"/>
  </r>
  <r>
    <d v="2026-09-22T00:00:00"/>
    <x v="15895"/>
    <x v="5"/>
    <x v="3"/>
    <x v="2"/>
    <x v="8"/>
    <x v="2"/>
    <n v="12"/>
    <n v="459706"/>
    <n v="13791.2"/>
    <n v="445915"/>
    <n v="321059"/>
    <n v="124856"/>
    <n v="175799"/>
  </r>
  <r>
    <d v="2026-09-22T00:00:00"/>
    <x v="15896"/>
    <x v="6"/>
    <x v="2"/>
    <x v="3"/>
    <x v="8"/>
    <x v="2"/>
    <n v="1"/>
    <n v="49161"/>
    <n v="6882.54"/>
    <n v="42278.5"/>
    <n v="32131.6"/>
    <n v="10146.8"/>
    <n v="152864"/>
  </r>
  <r>
    <d v="2026-09-22T00:00:00"/>
    <x v="15897"/>
    <x v="2"/>
    <x v="1"/>
    <x v="1"/>
    <x v="8"/>
    <x v="2"/>
    <n v="3"/>
    <n v="613493"/>
    <n v="79754.1"/>
    <n v="533739"/>
    <n v="330918"/>
    <n v="202821"/>
    <n v="41627.3"/>
  </r>
  <r>
    <d v="2026-09-22T00:00:00"/>
    <x v="15898"/>
    <x v="0"/>
    <x v="7"/>
    <x v="0"/>
    <x v="8"/>
    <x v="2"/>
    <n v="1"/>
    <n v="260471"/>
    <n v="0"/>
    <n v="260471"/>
    <n v="182330"/>
    <n v="78141.3"/>
    <n v="68491.8"/>
  </r>
  <r>
    <d v="2026-09-22T00:00:00"/>
    <x v="15899"/>
    <x v="6"/>
    <x v="2"/>
    <x v="3"/>
    <x v="8"/>
    <x v="2"/>
    <n v="9"/>
    <n v="226252"/>
    <n v="27150.2"/>
    <n v="199102"/>
    <n v="151317"/>
    <n v="47784.4"/>
    <n v="152864"/>
  </r>
  <r>
    <d v="2026-09-22T00:00:00"/>
    <x v="15900"/>
    <x v="2"/>
    <x v="1"/>
    <x v="1"/>
    <x v="8"/>
    <x v="2"/>
    <n v="6"/>
    <n v="614460"/>
    <n v="49156.8"/>
    <n v="565303"/>
    <n v="350488"/>
    <n v="214815"/>
    <n v="41627.3"/>
  </r>
  <r>
    <d v="2026-09-22T00:00:00"/>
    <x v="15901"/>
    <x v="3"/>
    <x v="0"/>
    <x v="1"/>
    <x v="8"/>
    <x v="2"/>
    <n v="6"/>
    <n v="457093"/>
    <n v="45709.3"/>
    <n v="411384"/>
    <n v="255058"/>
    <n v="156326"/>
    <n v="41627.3"/>
  </r>
  <r>
    <d v="2026-09-22T00:00:00"/>
    <x v="15902"/>
    <x v="6"/>
    <x v="2"/>
    <x v="3"/>
    <x v="8"/>
    <x v="2"/>
    <n v="4"/>
    <n v="385489"/>
    <n v="30839.1"/>
    <n v="354650"/>
    <n v="269534"/>
    <n v="85116"/>
    <n v="152864"/>
  </r>
  <r>
    <d v="2026-09-22T00:00:00"/>
    <x v="15903"/>
    <x v="4"/>
    <x v="4"/>
    <x v="2"/>
    <x v="8"/>
    <x v="2"/>
    <n v="3"/>
    <n v="141585"/>
    <n v="14158.5"/>
    <n v="127426"/>
    <n v="91747.1"/>
    <n v="35679.4"/>
    <n v="175799"/>
  </r>
  <r>
    <d v="2026-09-22T00:00:00"/>
    <x v="15904"/>
    <x v="6"/>
    <x v="2"/>
    <x v="3"/>
    <x v="8"/>
    <x v="2"/>
    <n v="12"/>
    <n v="67906"/>
    <n v="2716.24"/>
    <n v="65189.8"/>
    <n v="49544.2"/>
    <n v="15645.5"/>
    <n v="152864"/>
  </r>
  <r>
    <d v="2026-09-22T00:00:00"/>
    <x v="15905"/>
    <x v="7"/>
    <x v="6"/>
    <x v="3"/>
    <x v="8"/>
    <x v="2"/>
    <n v="2"/>
    <n v="224666"/>
    <n v="17973.3"/>
    <n v="206693"/>
    <n v="157086"/>
    <n v="49606.2"/>
    <n v="152864"/>
  </r>
  <r>
    <d v="2026-09-22T00:00:00"/>
    <x v="15906"/>
    <x v="1"/>
    <x v="5"/>
    <x v="0"/>
    <x v="8"/>
    <x v="2"/>
    <n v="6"/>
    <n v="573262"/>
    <n v="17197.9"/>
    <n v="556064"/>
    <n v="389245"/>
    <n v="166819"/>
    <n v="68491.8"/>
  </r>
  <r>
    <d v="2026-09-22T00:00:00"/>
    <x v="15907"/>
    <x v="1"/>
    <x v="5"/>
    <x v="0"/>
    <x v="8"/>
    <x v="2"/>
    <n v="3"/>
    <n v="453578"/>
    <n v="58965.1"/>
    <n v="394613"/>
    <n v="276229"/>
    <n v="118384"/>
    <n v="68491.8"/>
  </r>
  <r>
    <d v="2026-09-22T00:00:00"/>
    <x v="15908"/>
    <x v="3"/>
    <x v="0"/>
    <x v="1"/>
    <x v="8"/>
    <x v="2"/>
    <n v="4"/>
    <n v="560514"/>
    <n v="28025.7"/>
    <n v="532488"/>
    <n v="330143"/>
    <n v="202346"/>
    <n v="41627.3"/>
  </r>
  <r>
    <d v="2026-09-22T00:00:00"/>
    <x v="15909"/>
    <x v="5"/>
    <x v="3"/>
    <x v="2"/>
    <x v="8"/>
    <x v="2"/>
    <n v="10"/>
    <n v="93161"/>
    <n v="2794.83"/>
    <n v="90366.2"/>
    <n v="65063.6"/>
    <n v="25302.5"/>
    <n v="175799"/>
  </r>
  <r>
    <d v="2026-09-22T00:00:00"/>
    <x v="15910"/>
    <x v="5"/>
    <x v="3"/>
    <x v="2"/>
    <x v="8"/>
    <x v="2"/>
    <n v="9"/>
    <n v="666433"/>
    <n v="0"/>
    <n v="666433"/>
    <n v="479832"/>
    <n v="186601"/>
    <n v="175799"/>
  </r>
  <r>
    <d v="2026-09-22T00:00:00"/>
    <x v="15911"/>
    <x v="7"/>
    <x v="6"/>
    <x v="3"/>
    <x v="8"/>
    <x v="2"/>
    <n v="6"/>
    <n v="182217"/>
    <n v="12755.2"/>
    <n v="169462"/>
    <n v="128791"/>
    <n v="40670.8"/>
    <n v="152864"/>
  </r>
  <r>
    <d v="2026-09-22T00:00:00"/>
    <x v="15912"/>
    <x v="1"/>
    <x v="5"/>
    <x v="0"/>
    <x v="8"/>
    <x v="2"/>
    <n v="5"/>
    <n v="342417"/>
    <n v="0"/>
    <n v="342417"/>
    <n v="239692"/>
    <n v="102725"/>
    <n v="68491.8"/>
  </r>
  <r>
    <d v="2026-09-22T00:00:00"/>
    <x v="15913"/>
    <x v="6"/>
    <x v="2"/>
    <x v="3"/>
    <x v="8"/>
    <x v="2"/>
    <n v="4"/>
    <n v="176308"/>
    <n v="22920"/>
    <n v="153388"/>
    <n v="116575"/>
    <n v="36813.1"/>
    <n v="152864"/>
  </r>
  <r>
    <d v="2026-09-22T00:00:00"/>
    <x v="15914"/>
    <x v="4"/>
    <x v="4"/>
    <x v="2"/>
    <x v="8"/>
    <x v="2"/>
    <n v="7"/>
    <n v="409648"/>
    <n v="20482.4"/>
    <n v="389166"/>
    <n v="280199"/>
    <n v="108966"/>
    <n v="175799"/>
  </r>
  <r>
    <d v="2026-09-22T00:00:00"/>
    <x v="15915"/>
    <x v="1"/>
    <x v="5"/>
    <x v="0"/>
    <x v="8"/>
    <x v="2"/>
    <n v="1"/>
    <n v="297564"/>
    <n v="8926.92"/>
    <n v="288637"/>
    <n v="202046"/>
    <n v="86591.1"/>
    <n v="68491.8"/>
  </r>
  <r>
    <d v="2026-09-22T00:00:00"/>
    <x v="15916"/>
    <x v="1"/>
    <x v="5"/>
    <x v="0"/>
    <x v="8"/>
    <x v="2"/>
    <n v="5"/>
    <n v="476666"/>
    <n v="52433.3"/>
    <n v="424233"/>
    <n v="296963"/>
    <n v="127270"/>
    <n v="68491.8"/>
  </r>
  <r>
    <d v="2026-09-22T00:00:00"/>
    <x v="15917"/>
    <x v="7"/>
    <x v="6"/>
    <x v="3"/>
    <x v="8"/>
    <x v="2"/>
    <n v="8"/>
    <n v="845035"/>
    <n v="92953.9"/>
    <n v="752081"/>
    <n v="571582"/>
    <n v="180499"/>
    <n v="152864"/>
  </r>
  <r>
    <d v="2026-09-22T00:00:00"/>
    <x v="15918"/>
    <x v="3"/>
    <x v="0"/>
    <x v="1"/>
    <x v="8"/>
    <x v="2"/>
    <n v="9"/>
    <n v="510071"/>
    <n v="71409.9"/>
    <n v="438661"/>
    <n v="271970"/>
    <n v="166691"/>
    <n v="41627.3"/>
  </r>
  <r>
    <d v="2026-09-22T00:00:00"/>
    <x v="15919"/>
    <x v="2"/>
    <x v="1"/>
    <x v="1"/>
    <x v="8"/>
    <x v="2"/>
    <n v="8"/>
    <n v="578888"/>
    <n v="34733.3"/>
    <n v="544155"/>
    <n v="337376"/>
    <n v="206779"/>
    <n v="41627.3"/>
  </r>
  <r>
    <d v="2026-09-22T00:00:00"/>
    <x v="15920"/>
    <x v="0"/>
    <x v="7"/>
    <x v="0"/>
    <x v="8"/>
    <x v="2"/>
    <n v="5"/>
    <n v="363485"/>
    <n v="39983.3"/>
    <n v="323502"/>
    <n v="226451"/>
    <n v="97050.5"/>
    <n v="68491.8"/>
  </r>
  <r>
    <d v="2026-09-22T00:00:00"/>
    <x v="15921"/>
    <x v="7"/>
    <x v="6"/>
    <x v="3"/>
    <x v="8"/>
    <x v="2"/>
    <n v="6"/>
    <n v="751433"/>
    <n v="0"/>
    <n v="751433"/>
    <n v="571089"/>
    <n v="180344"/>
    <n v="152864"/>
  </r>
  <r>
    <d v="2026-09-22T00:00:00"/>
    <x v="15922"/>
    <x v="6"/>
    <x v="2"/>
    <x v="3"/>
    <x v="8"/>
    <x v="2"/>
    <n v="4"/>
    <n v="301694"/>
    <n v="36203.3"/>
    <n v="265491"/>
    <n v="201773"/>
    <n v="63717.8"/>
    <n v="152864"/>
  </r>
  <r>
    <d v="2026-09-22T00:00:00"/>
    <x v="15923"/>
    <x v="4"/>
    <x v="4"/>
    <x v="2"/>
    <x v="8"/>
    <x v="2"/>
    <n v="11"/>
    <n v="230646"/>
    <n v="20758.1"/>
    <n v="209888"/>
    <n v="151119"/>
    <n v="58768.6"/>
    <n v="175799"/>
  </r>
  <r>
    <d v="2026-09-22T00:00:00"/>
    <x v="15924"/>
    <x v="1"/>
    <x v="5"/>
    <x v="0"/>
    <x v="8"/>
    <x v="2"/>
    <n v="6"/>
    <n v="133666"/>
    <n v="0"/>
    <n v="133666"/>
    <n v="93566.2"/>
    <n v="40099.8"/>
    <n v="68491.8"/>
  </r>
  <r>
    <d v="2026-09-22T00:00:00"/>
    <x v="15925"/>
    <x v="5"/>
    <x v="3"/>
    <x v="2"/>
    <x v="8"/>
    <x v="2"/>
    <n v="5"/>
    <n v="500126"/>
    <n v="55013.9"/>
    <n v="445112"/>
    <n v="320481"/>
    <n v="124631"/>
    <n v="175799"/>
  </r>
  <r>
    <d v="2026-09-22T00:00:00"/>
    <x v="15926"/>
    <x v="6"/>
    <x v="2"/>
    <x v="3"/>
    <x v="8"/>
    <x v="2"/>
    <n v="12"/>
    <n v="190219"/>
    <n v="9510.95"/>
    <n v="180708"/>
    <n v="137338"/>
    <n v="43369.9"/>
    <n v="152864"/>
  </r>
  <r>
    <d v="2026-09-22T00:00:00"/>
    <x v="15927"/>
    <x v="2"/>
    <x v="1"/>
    <x v="1"/>
    <x v="8"/>
    <x v="2"/>
    <n v="2"/>
    <n v="59774"/>
    <n v="8368.36"/>
    <n v="51405.6"/>
    <n v="31871.5"/>
    <n v="19534.1"/>
    <n v="41627.3"/>
  </r>
  <r>
    <d v="2026-09-22T00:00:00"/>
    <x v="15928"/>
    <x v="2"/>
    <x v="1"/>
    <x v="1"/>
    <x v="8"/>
    <x v="2"/>
    <n v="5"/>
    <n v="231940"/>
    <n v="16235.8"/>
    <n v="215704"/>
    <n v="133737"/>
    <n v="81967.6"/>
    <n v="41627.3"/>
  </r>
  <r>
    <d v="2026-09-23T00:00:00"/>
    <x v="15929"/>
    <x v="6"/>
    <x v="2"/>
    <x v="3"/>
    <x v="8"/>
    <x v="2"/>
    <n v="10"/>
    <n v="234222"/>
    <n v="14053.3"/>
    <n v="220169"/>
    <n v="167328"/>
    <n v="52840.5"/>
    <n v="152864"/>
  </r>
  <r>
    <d v="2026-09-23T00:00:00"/>
    <x v="15930"/>
    <x v="4"/>
    <x v="4"/>
    <x v="2"/>
    <x v="8"/>
    <x v="2"/>
    <n v="9"/>
    <n v="102259"/>
    <n v="5112.95"/>
    <n v="97146.1"/>
    <n v="69945.2"/>
    <n v="27200.9"/>
    <n v="175799"/>
  </r>
  <r>
    <d v="2026-09-23T00:00:00"/>
    <x v="15931"/>
    <x v="7"/>
    <x v="6"/>
    <x v="3"/>
    <x v="8"/>
    <x v="2"/>
    <n v="10"/>
    <n v="397713"/>
    <n v="31817"/>
    <n v="365896"/>
    <n v="278081"/>
    <n v="87815"/>
    <n v="152864"/>
  </r>
  <r>
    <d v="2026-09-23T00:00:00"/>
    <x v="15932"/>
    <x v="4"/>
    <x v="4"/>
    <x v="2"/>
    <x v="8"/>
    <x v="2"/>
    <n v="1"/>
    <n v="670165"/>
    <n v="0"/>
    <n v="670165"/>
    <n v="482519"/>
    <n v="187646"/>
    <n v="175799"/>
  </r>
  <r>
    <d v="2026-09-23T00:00:00"/>
    <x v="15933"/>
    <x v="2"/>
    <x v="1"/>
    <x v="1"/>
    <x v="8"/>
    <x v="2"/>
    <n v="11"/>
    <n v="242502"/>
    <n v="0"/>
    <n v="242502"/>
    <n v="150351"/>
    <n v="92150.8"/>
    <n v="41627.3"/>
  </r>
  <r>
    <d v="2026-09-23T00:00:00"/>
    <x v="15934"/>
    <x v="1"/>
    <x v="5"/>
    <x v="0"/>
    <x v="8"/>
    <x v="2"/>
    <n v="8"/>
    <n v="826390"/>
    <n v="99166.8"/>
    <n v="727223"/>
    <n v="509056"/>
    <n v="218167"/>
    <n v="68491.8"/>
  </r>
  <r>
    <d v="2026-09-23T00:00:00"/>
    <x v="15935"/>
    <x v="4"/>
    <x v="4"/>
    <x v="2"/>
    <x v="8"/>
    <x v="2"/>
    <n v="10"/>
    <n v="219531"/>
    <n v="0"/>
    <n v="219531"/>
    <n v="158062"/>
    <n v="61468.7"/>
    <n v="175799"/>
  </r>
  <r>
    <d v="2026-09-23T00:00:00"/>
    <x v="15936"/>
    <x v="3"/>
    <x v="0"/>
    <x v="1"/>
    <x v="8"/>
    <x v="2"/>
    <n v="11"/>
    <n v="163566"/>
    <n v="21263.6"/>
    <n v="142302"/>
    <n v="88227.5"/>
    <n v="54074.9"/>
    <n v="41627.3"/>
  </r>
  <r>
    <d v="2026-09-23T00:00:00"/>
    <x v="15937"/>
    <x v="2"/>
    <x v="1"/>
    <x v="1"/>
    <x v="8"/>
    <x v="2"/>
    <n v="4"/>
    <n v="52806"/>
    <n v="0"/>
    <n v="52806"/>
    <n v="32739.7"/>
    <n v="20066.3"/>
    <n v="41627.3"/>
  </r>
  <r>
    <d v="2026-09-23T00:00:00"/>
    <x v="15938"/>
    <x v="5"/>
    <x v="3"/>
    <x v="2"/>
    <x v="8"/>
    <x v="2"/>
    <n v="3"/>
    <n v="808510"/>
    <n v="121276"/>
    <n v="687234"/>
    <n v="494808"/>
    <n v="192425"/>
    <n v="175799"/>
  </r>
  <r>
    <d v="2026-09-23T00:00:00"/>
    <x v="15939"/>
    <x v="6"/>
    <x v="2"/>
    <x v="3"/>
    <x v="8"/>
    <x v="2"/>
    <n v="4"/>
    <n v="340401"/>
    <n v="6808.02"/>
    <n v="333593"/>
    <n v="253531"/>
    <n v="80062.3"/>
    <n v="152864"/>
  </r>
  <r>
    <d v="2026-09-23T00:00:00"/>
    <x v="15940"/>
    <x v="7"/>
    <x v="6"/>
    <x v="3"/>
    <x v="8"/>
    <x v="2"/>
    <n v="1"/>
    <n v="742040"/>
    <n v="44522.4"/>
    <n v="697518"/>
    <n v="530113"/>
    <n v="167404"/>
    <n v="152864"/>
  </r>
  <r>
    <d v="2026-09-23T00:00:00"/>
    <x v="15941"/>
    <x v="1"/>
    <x v="5"/>
    <x v="0"/>
    <x v="8"/>
    <x v="2"/>
    <n v="10"/>
    <n v="759273"/>
    <n v="98705.5"/>
    <n v="660568"/>
    <n v="462397"/>
    <n v="198170"/>
    <n v="68491.8"/>
  </r>
  <r>
    <d v="2026-09-23T00:00:00"/>
    <x v="15942"/>
    <x v="7"/>
    <x v="6"/>
    <x v="3"/>
    <x v="8"/>
    <x v="2"/>
    <n v="5"/>
    <n v="575853"/>
    <n v="63343.8"/>
    <n v="512509"/>
    <n v="389507"/>
    <n v="123002"/>
    <n v="152864"/>
  </r>
  <r>
    <d v="2026-09-23T00:00:00"/>
    <x v="15943"/>
    <x v="2"/>
    <x v="1"/>
    <x v="1"/>
    <x v="8"/>
    <x v="2"/>
    <n v="6"/>
    <n v="575043"/>
    <n v="0"/>
    <n v="575043"/>
    <n v="356527"/>
    <n v="218516"/>
    <n v="41627.3"/>
  </r>
  <r>
    <d v="2026-09-23T00:00:00"/>
    <x v="15944"/>
    <x v="6"/>
    <x v="2"/>
    <x v="3"/>
    <x v="8"/>
    <x v="2"/>
    <n v="9"/>
    <n v="260559"/>
    <n v="20844.7"/>
    <n v="239714"/>
    <n v="182183"/>
    <n v="57531.4"/>
    <n v="152864"/>
  </r>
  <r>
    <d v="2026-09-23T00:00:00"/>
    <x v="15945"/>
    <x v="4"/>
    <x v="4"/>
    <x v="2"/>
    <x v="8"/>
    <x v="2"/>
    <n v="5"/>
    <n v="582500"/>
    <n v="58250"/>
    <n v="524250"/>
    <n v="377460"/>
    <n v="146790"/>
    <n v="175799"/>
  </r>
  <r>
    <d v="2026-09-23T00:00:00"/>
    <x v="15946"/>
    <x v="0"/>
    <x v="7"/>
    <x v="0"/>
    <x v="8"/>
    <x v="2"/>
    <n v="2"/>
    <n v="171252"/>
    <n v="15412.7"/>
    <n v="155839"/>
    <n v="109088"/>
    <n v="46751.8"/>
    <n v="68491.8"/>
  </r>
  <r>
    <d v="2026-09-23T00:00:00"/>
    <x v="15947"/>
    <x v="7"/>
    <x v="6"/>
    <x v="3"/>
    <x v="8"/>
    <x v="2"/>
    <n v="11"/>
    <n v="736773"/>
    <n v="0"/>
    <n v="736773"/>
    <n v="559947"/>
    <n v="176826"/>
    <n v="152864"/>
  </r>
  <r>
    <d v="2026-09-23T00:00:00"/>
    <x v="15948"/>
    <x v="3"/>
    <x v="0"/>
    <x v="1"/>
    <x v="8"/>
    <x v="2"/>
    <n v="10"/>
    <n v="448069"/>
    <n v="0"/>
    <n v="448069"/>
    <n v="277803"/>
    <n v="170266"/>
    <n v="41627.3"/>
  </r>
  <r>
    <d v="2026-09-23T00:00:00"/>
    <x v="15949"/>
    <x v="1"/>
    <x v="5"/>
    <x v="0"/>
    <x v="8"/>
    <x v="2"/>
    <n v="10"/>
    <n v="586826"/>
    <n v="0"/>
    <n v="586826"/>
    <n v="410778"/>
    <n v="176048"/>
    <n v="68491.8"/>
  </r>
  <r>
    <d v="2026-09-23T00:00:00"/>
    <x v="15950"/>
    <x v="5"/>
    <x v="3"/>
    <x v="2"/>
    <x v="8"/>
    <x v="2"/>
    <n v="2"/>
    <n v="157795"/>
    <n v="22091.3"/>
    <n v="135704"/>
    <n v="97706.7"/>
    <n v="37997"/>
    <n v="175799"/>
  </r>
  <r>
    <d v="2026-09-23T00:00:00"/>
    <x v="15951"/>
    <x v="4"/>
    <x v="4"/>
    <x v="2"/>
    <x v="8"/>
    <x v="2"/>
    <n v="6"/>
    <n v="668024"/>
    <n v="0"/>
    <n v="668024"/>
    <n v="480977"/>
    <n v="187047"/>
    <n v="175799"/>
  </r>
  <r>
    <d v="2026-09-23T00:00:00"/>
    <x v="15952"/>
    <x v="1"/>
    <x v="5"/>
    <x v="0"/>
    <x v="8"/>
    <x v="2"/>
    <n v="9"/>
    <n v="654865"/>
    <n v="0"/>
    <n v="654865"/>
    <n v="458406"/>
    <n v="196460"/>
    <n v="68491.8"/>
  </r>
  <r>
    <d v="2026-09-23T00:00:00"/>
    <x v="15953"/>
    <x v="3"/>
    <x v="0"/>
    <x v="1"/>
    <x v="8"/>
    <x v="2"/>
    <n v="8"/>
    <n v="71772"/>
    <n v="7177.2"/>
    <n v="64594.8"/>
    <n v="40048.8"/>
    <n v="24546"/>
    <n v="41627.3"/>
  </r>
  <r>
    <d v="2026-09-23T00:00:00"/>
    <x v="15954"/>
    <x v="7"/>
    <x v="6"/>
    <x v="3"/>
    <x v="8"/>
    <x v="2"/>
    <n v="2"/>
    <n v="220166"/>
    <n v="6604.98"/>
    <n v="213561"/>
    <n v="162306"/>
    <n v="51254.6"/>
    <n v="152864"/>
  </r>
  <r>
    <d v="2026-09-23T00:00:00"/>
    <x v="15955"/>
    <x v="1"/>
    <x v="5"/>
    <x v="0"/>
    <x v="8"/>
    <x v="2"/>
    <n v="8"/>
    <n v="185154"/>
    <n v="18515.4"/>
    <n v="166639"/>
    <n v="116647"/>
    <n v="49991.6"/>
    <n v="68491.8"/>
  </r>
  <r>
    <d v="2026-09-23T00:00:00"/>
    <x v="15956"/>
    <x v="4"/>
    <x v="4"/>
    <x v="2"/>
    <x v="8"/>
    <x v="2"/>
    <n v="4"/>
    <n v="255301"/>
    <n v="33189.1"/>
    <n v="222112"/>
    <n v="159921"/>
    <n v="62191.3"/>
    <n v="175799"/>
  </r>
  <r>
    <d v="2026-09-23T00:00:00"/>
    <x v="15957"/>
    <x v="2"/>
    <x v="1"/>
    <x v="1"/>
    <x v="8"/>
    <x v="2"/>
    <n v="12"/>
    <n v="722699"/>
    <n v="79496.9"/>
    <n v="643202"/>
    <n v="398785"/>
    <n v="244417"/>
    <n v="41627.3"/>
  </r>
  <r>
    <d v="2026-09-23T00:00:00"/>
    <x v="15958"/>
    <x v="1"/>
    <x v="5"/>
    <x v="0"/>
    <x v="8"/>
    <x v="2"/>
    <n v="1"/>
    <n v="721626"/>
    <n v="0"/>
    <n v="721626"/>
    <n v="505138"/>
    <n v="216488"/>
    <n v="68491.8"/>
  </r>
  <r>
    <d v="2026-09-23T00:00:00"/>
    <x v="15959"/>
    <x v="6"/>
    <x v="2"/>
    <x v="3"/>
    <x v="8"/>
    <x v="2"/>
    <n v="11"/>
    <n v="70772"/>
    <n v="5661.76"/>
    <n v="65110.2"/>
    <n v="49483.8"/>
    <n v="15626.5"/>
    <n v="152864"/>
  </r>
  <r>
    <d v="2026-09-23T00:00:00"/>
    <x v="15960"/>
    <x v="6"/>
    <x v="2"/>
    <x v="3"/>
    <x v="8"/>
    <x v="2"/>
    <n v="12"/>
    <n v="816689"/>
    <n v="57168.2"/>
    <n v="759521"/>
    <n v="577236"/>
    <n v="182285"/>
    <n v="152864"/>
  </r>
  <r>
    <d v="2026-09-23T00:00:00"/>
    <x v="15961"/>
    <x v="1"/>
    <x v="5"/>
    <x v="0"/>
    <x v="8"/>
    <x v="2"/>
    <n v="9"/>
    <n v="393194"/>
    <n v="0"/>
    <n v="393194"/>
    <n v="275236"/>
    <n v="117958"/>
    <n v="68491.8"/>
  </r>
  <r>
    <d v="2026-09-23T00:00:00"/>
    <x v="15962"/>
    <x v="3"/>
    <x v="0"/>
    <x v="1"/>
    <x v="8"/>
    <x v="2"/>
    <n v="12"/>
    <n v="351566"/>
    <n v="49219.2"/>
    <n v="302347"/>
    <n v="187455"/>
    <n v="114892"/>
    <n v="41627.3"/>
  </r>
  <r>
    <d v="2026-09-23T00:00:00"/>
    <x v="15963"/>
    <x v="2"/>
    <x v="1"/>
    <x v="1"/>
    <x v="8"/>
    <x v="2"/>
    <n v="9"/>
    <n v="769914"/>
    <n v="0"/>
    <n v="769914"/>
    <n v="477347"/>
    <n v="292567"/>
    <n v="41627.3"/>
  </r>
  <r>
    <d v="2026-09-23T00:00:00"/>
    <x v="15964"/>
    <x v="1"/>
    <x v="5"/>
    <x v="0"/>
    <x v="8"/>
    <x v="2"/>
    <n v="11"/>
    <n v="683270"/>
    <n v="68327"/>
    <n v="614943"/>
    <n v="430460"/>
    <n v="184483"/>
    <n v="68491.8"/>
  </r>
  <r>
    <d v="2026-09-23T00:00:00"/>
    <x v="15965"/>
    <x v="5"/>
    <x v="3"/>
    <x v="2"/>
    <x v="8"/>
    <x v="2"/>
    <n v="2"/>
    <n v="814036"/>
    <n v="97684.3"/>
    <n v="716352"/>
    <n v="515773"/>
    <n v="200578"/>
    <n v="175799"/>
  </r>
  <r>
    <d v="2026-09-23T00:00:00"/>
    <x v="15966"/>
    <x v="6"/>
    <x v="2"/>
    <x v="3"/>
    <x v="8"/>
    <x v="2"/>
    <n v="11"/>
    <n v="663516"/>
    <n v="59716.4"/>
    <n v="603800"/>
    <n v="458888"/>
    <n v="144912"/>
    <n v="152864"/>
  </r>
  <r>
    <d v="2026-09-23T00:00:00"/>
    <x v="15967"/>
    <x v="3"/>
    <x v="0"/>
    <x v="1"/>
    <x v="8"/>
    <x v="2"/>
    <n v="6"/>
    <n v="97642"/>
    <n v="8787.78"/>
    <n v="88854.2"/>
    <n v="55089.6"/>
    <n v="33764.6"/>
    <n v="41627.3"/>
  </r>
  <r>
    <d v="2026-09-23T00:00:00"/>
    <x v="15968"/>
    <x v="5"/>
    <x v="3"/>
    <x v="2"/>
    <x v="8"/>
    <x v="2"/>
    <n v="2"/>
    <n v="231252"/>
    <n v="23125.2"/>
    <n v="208127"/>
    <n v="149851"/>
    <n v="58275.5"/>
    <n v="175799"/>
  </r>
  <r>
    <d v="2026-09-23T00:00:00"/>
    <x v="15969"/>
    <x v="2"/>
    <x v="1"/>
    <x v="1"/>
    <x v="8"/>
    <x v="2"/>
    <n v="12"/>
    <n v="541059"/>
    <n v="64927.1"/>
    <n v="476132"/>
    <n v="295202"/>
    <n v="180930"/>
    <n v="41627.3"/>
  </r>
  <r>
    <d v="2026-09-23T00:00:00"/>
    <x v="15970"/>
    <x v="3"/>
    <x v="0"/>
    <x v="1"/>
    <x v="8"/>
    <x v="2"/>
    <n v="10"/>
    <n v="62874"/>
    <n v="1886.22"/>
    <n v="60987.8"/>
    <n v="37812.4"/>
    <n v="23175.4"/>
    <n v="41627.3"/>
  </r>
  <r>
    <d v="2026-09-23T00:00:00"/>
    <x v="15971"/>
    <x v="5"/>
    <x v="3"/>
    <x v="2"/>
    <x v="8"/>
    <x v="2"/>
    <n v="4"/>
    <n v="556497"/>
    <n v="72344.6"/>
    <n v="484152"/>
    <n v="348590"/>
    <n v="135563"/>
    <n v="175799"/>
  </r>
  <r>
    <d v="2026-09-23T00:00:00"/>
    <x v="15972"/>
    <x v="0"/>
    <x v="7"/>
    <x v="0"/>
    <x v="8"/>
    <x v="2"/>
    <n v="6"/>
    <n v="552906"/>
    <n v="44232.5"/>
    <n v="508674"/>
    <n v="356071"/>
    <n v="152602"/>
    <n v="68491.8"/>
  </r>
  <r>
    <d v="2026-09-23T00:00:00"/>
    <x v="15973"/>
    <x v="3"/>
    <x v="0"/>
    <x v="1"/>
    <x v="8"/>
    <x v="2"/>
    <n v="11"/>
    <n v="843843"/>
    <n v="33753.7"/>
    <n v="810089"/>
    <n v="502255"/>
    <n v="307834"/>
    <n v="41627.3"/>
  </r>
  <r>
    <d v="2026-09-23T00:00:00"/>
    <x v="15974"/>
    <x v="2"/>
    <x v="1"/>
    <x v="1"/>
    <x v="8"/>
    <x v="2"/>
    <n v="11"/>
    <n v="809892"/>
    <n v="113385"/>
    <n v="696507"/>
    <n v="431834"/>
    <n v="264673"/>
    <n v="41627.3"/>
  </r>
  <r>
    <d v="2026-09-23T00:00:00"/>
    <x v="15975"/>
    <x v="7"/>
    <x v="6"/>
    <x v="3"/>
    <x v="8"/>
    <x v="2"/>
    <n v="1"/>
    <n v="277142"/>
    <n v="22171.4"/>
    <n v="254971"/>
    <n v="193778"/>
    <n v="61192.9"/>
    <n v="152864"/>
  </r>
  <r>
    <d v="2026-09-23T00:00:00"/>
    <x v="15976"/>
    <x v="0"/>
    <x v="7"/>
    <x v="0"/>
    <x v="8"/>
    <x v="2"/>
    <n v="5"/>
    <n v="446109"/>
    <n v="17844.4"/>
    <n v="428265"/>
    <n v="299785"/>
    <n v="128479"/>
    <n v="68491.8"/>
  </r>
  <r>
    <d v="2026-09-23T00:00:00"/>
    <x v="15977"/>
    <x v="1"/>
    <x v="5"/>
    <x v="0"/>
    <x v="8"/>
    <x v="2"/>
    <n v="12"/>
    <n v="503731"/>
    <n v="60447.7"/>
    <n v="443283"/>
    <n v="310298"/>
    <n v="132985"/>
    <n v="68491.8"/>
  </r>
  <r>
    <d v="2026-09-23T00:00:00"/>
    <x v="15978"/>
    <x v="7"/>
    <x v="6"/>
    <x v="3"/>
    <x v="8"/>
    <x v="2"/>
    <n v="4"/>
    <n v="585927"/>
    <n v="0"/>
    <n v="585927"/>
    <n v="445305"/>
    <n v="140622"/>
    <n v="152864"/>
  </r>
  <r>
    <d v="2026-09-23T00:00:00"/>
    <x v="15979"/>
    <x v="1"/>
    <x v="5"/>
    <x v="0"/>
    <x v="8"/>
    <x v="2"/>
    <n v="6"/>
    <n v="87015"/>
    <n v="0"/>
    <n v="87015"/>
    <n v="60910.5"/>
    <n v="26104.5"/>
    <n v="68491.8"/>
  </r>
  <r>
    <d v="2026-09-23T00:00:00"/>
    <x v="15980"/>
    <x v="0"/>
    <x v="7"/>
    <x v="0"/>
    <x v="8"/>
    <x v="2"/>
    <n v="5"/>
    <n v="384490"/>
    <n v="46138.8"/>
    <n v="338351"/>
    <n v="236846"/>
    <n v="101505"/>
    <n v="68491.8"/>
  </r>
  <r>
    <d v="2026-09-23T00:00:00"/>
    <x v="15981"/>
    <x v="2"/>
    <x v="1"/>
    <x v="1"/>
    <x v="8"/>
    <x v="2"/>
    <n v="6"/>
    <n v="765374"/>
    <n v="45922.4"/>
    <n v="719452"/>
    <n v="446060"/>
    <n v="273392"/>
    <n v="41627.3"/>
  </r>
  <r>
    <d v="2026-09-23T00:00:00"/>
    <x v="15982"/>
    <x v="4"/>
    <x v="4"/>
    <x v="2"/>
    <x v="8"/>
    <x v="2"/>
    <n v="5"/>
    <n v="317857"/>
    <n v="41321.4"/>
    <n v="276536"/>
    <n v="199106"/>
    <n v="77430"/>
    <n v="175799"/>
  </r>
  <r>
    <d v="2026-09-23T00:00:00"/>
    <x v="15983"/>
    <x v="0"/>
    <x v="7"/>
    <x v="0"/>
    <x v="8"/>
    <x v="2"/>
    <n v="1"/>
    <n v="108148"/>
    <n v="14059.2"/>
    <n v="94088.8"/>
    <n v="65862.1"/>
    <n v="28226.6"/>
    <n v="68491.8"/>
  </r>
  <r>
    <d v="2026-09-23T00:00:00"/>
    <x v="15984"/>
    <x v="5"/>
    <x v="3"/>
    <x v="2"/>
    <x v="8"/>
    <x v="2"/>
    <n v="9"/>
    <n v="401991"/>
    <n v="0"/>
    <n v="401991"/>
    <n v="289434"/>
    <n v="112557"/>
    <n v="175799"/>
  </r>
  <r>
    <d v="2026-09-24T00:00:00"/>
    <x v="15985"/>
    <x v="6"/>
    <x v="2"/>
    <x v="3"/>
    <x v="8"/>
    <x v="2"/>
    <n v="1"/>
    <n v="482588"/>
    <n v="14477.6"/>
    <n v="468110"/>
    <n v="355764"/>
    <n v="112346"/>
    <n v="152864"/>
  </r>
  <r>
    <d v="2026-09-24T00:00:00"/>
    <x v="15986"/>
    <x v="7"/>
    <x v="6"/>
    <x v="3"/>
    <x v="8"/>
    <x v="2"/>
    <n v="7"/>
    <n v="833142"/>
    <n v="116640"/>
    <n v="716502"/>
    <n v="544542"/>
    <n v="171961"/>
    <n v="152864"/>
  </r>
  <r>
    <d v="2026-09-24T00:00:00"/>
    <x v="15987"/>
    <x v="1"/>
    <x v="5"/>
    <x v="0"/>
    <x v="8"/>
    <x v="2"/>
    <n v="9"/>
    <n v="526691"/>
    <n v="0"/>
    <n v="526691"/>
    <n v="368684"/>
    <n v="158007"/>
    <n v="68491.8"/>
  </r>
  <r>
    <d v="2026-09-24T00:00:00"/>
    <x v="15988"/>
    <x v="2"/>
    <x v="1"/>
    <x v="1"/>
    <x v="8"/>
    <x v="2"/>
    <n v="3"/>
    <n v="203910"/>
    <n v="28547.4"/>
    <n v="175363"/>
    <n v="108725"/>
    <n v="66637.8"/>
    <n v="41627.3"/>
  </r>
  <r>
    <d v="2026-09-24T00:00:00"/>
    <x v="15989"/>
    <x v="7"/>
    <x v="6"/>
    <x v="3"/>
    <x v="8"/>
    <x v="2"/>
    <n v="1"/>
    <n v="195214"/>
    <n v="3904.28"/>
    <n v="191310"/>
    <n v="145395"/>
    <n v="45914.3"/>
    <n v="152864"/>
  </r>
  <r>
    <d v="2026-09-24T00:00:00"/>
    <x v="15990"/>
    <x v="3"/>
    <x v="0"/>
    <x v="1"/>
    <x v="8"/>
    <x v="2"/>
    <n v="5"/>
    <n v="671888"/>
    <n v="0"/>
    <n v="671888"/>
    <n v="416571"/>
    <n v="255317"/>
    <n v="41627.3"/>
  </r>
  <r>
    <d v="2026-09-24T00:00:00"/>
    <x v="15991"/>
    <x v="1"/>
    <x v="5"/>
    <x v="0"/>
    <x v="8"/>
    <x v="2"/>
    <n v="3"/>
    <n v="94154"/>
    <n v="12240"/>
    <n v="81914"/>
    <n v="57339.8"/>
    <n v="24574.2"/>
    <n v="68491.8"/>
  </r>
  <r>
    <d v="2026-09-24T00:00:00"/>
    <x v="15992"/>
    <x v="3"/>
    <x v="0"/>
    <x v="1"/>
    <x v="8"/>
    <x v="2"/>
    <n v="3"/>
    <n v="536194"/>
    <n v="0"/>
    <n v="536194"/>
    <n v="332440"/>
    <n v="203754"/>
    <n v="41627.3"/>
  </r>
  <r>
    <d v="2026-09-24T00:00:00"/>
    <x v="15993"/>
    <x v="7"/>
    <x v="6"/>
    <x v="3"/>
    <x v="8"/>
    <x v="2"/>
    <n v="9"/>
    <n v="130161"/>
    <n v="0"/>
    <n v="130161"/>
    <n v="98922.4"/>
    <n v="31238.6"/>
    <n v="152864"/>
  </r>
  <r>
    <d v="2026-09-24T00:00:00"/>
    <x v="15994"/>
    <x v="3"/>
    <x v="0"/>
    <x v="1"/>
    <x v="8"/>
    <x v="2"/>
    <n v="1"/>
    <n v="336006"/>
    <n v="20160.4"/>
    <n v="315846"/>
    <n v="195824"/>
    <n v="120021"/>
    <n v="41627.3"/>
  </r>
  <r>
    <d v="2026-09-24T00:00:00"/>
    <x v="15995"/>
    <x v="5"/>
    <x v="3"/>
    <x v="2"/>
    <x v="8"/>
    <x v="2"/>
    <n v="10"/>
    <n v="763391"/>
    <n v="68705.2"/>
    <n v="694686"/>
    <n v="500174"/>
    <n v="194512"/>
    <n v="175799"/>
  </r>
  <r>
    <d v="2026-09-24T00:00:00"/>
    <x v="15996"/>
    <x v="6"/>
    <x v="2"/>
    <x v="3"/>
    <x v="8"/>
    <x v="2"/>
    <n v="1"/>
    <n v="420276"/>
    <n v="0"/>
    <n v="420276"/>
    <n v="319410"/>
    <n v="100866"/>
    <n v="152864"/>
  </r>
  <r>
    <d v="2026-09-24T00:00:00"/>
    <x v="15997"/>
    <x v="5"/>
    <x v="3"/>
    <x v="2"/>
    <x v="8"/>
    <x v="2"/>
    <n v="11"/>
    <n v="239335"/>
    <n v="7180.05"/>
    <n v="232155"/>
    <n v="167152"/>
    <n v="65003.4"/>
    <n v="175799"/>
  </r>
  <r>
    <d v="2026-09-24T00:00:00"/>
    <x v="15998"/>
    <x v="0"/>
    <x v="7"/>
    <x v="0"/>
    <x v="8"/>
    <x v="2"/>
    <n v="1"/>
    <n v="663609"/>
    <n v="19908.3"/>
    <n v="643701"/>
    <n v="450591"/>
    <n v="193110"/>
    <n v="68491.8"/>
  </r>
  <r>
    <d v="2026-09-24T00:00:00"/>
    <x v="15999"/>
    <x v="1"/>
    <x v="5"/>
    <x v="0"/>
    <x v="8"/>
    <x v="2"/>
    <n v="11"/>
    <n v="605094"/>
    <n v="48407.5"/>
    <n v="556686"/>
    <n v="389681"/>
    <n v="167006"/>
    <n v="68491.8"/>
  </r>
  <r>
    <d v="2026-09-24T00:00:00"/>
    <x v="16000"/>
    <x v="6"/>
    <x v="2"/>
    <x v="3"/>
    <x v="8"/>
    <x v="2"/>
    <n v="1"/>
    <n v="792788"/>
    <n v="0"/>
    <n v="792788"/>
    <n v="602519"/>
    <n v="190269"/>
    <n v="152864"/>
  </r>
  <r>
    <d v="2026-09-24T00:00:00"/>
    <x v="16001"/>
    <x v="5"/>
    <x v="3"/>
    <x v="2"/>
    <x v="8"/>
    <x v="2"/>
    <n v="2"/>
    <n v="781270"/>
    <n v="0"/>
    <n v="781270"/>
    <n v="562514"/>
    <n v="218756"/>
    <n v="175799"/>
  </r>
  <r>
    <d v="2026-09-24T00:00:00"/>
    <x v="16002"/>
    <x v="3"/>
    <x v="0"/>
    <x v="1"/>
    <x v="8"/>
    <x v="2"/>
    <n v="1"/>
    <n v="50530"/>
    <n v="3031.8"/>
    <n v="47498.2"/>
    <n v="29448.9"/>
    <n v="18049.3"/>
    <n v="41627.3"/>
  </r>
  <r>
    <d v="2026-09-24T00:00:00"/>
    <x v="16003"/>
    <x v="4"/>
    <x v="4"/>
    <x v="2"/>
    <x v="8"/>
    <x v="2"/>
    <n v="10"/>
    <n v="708569"/>
    <n v="106285"/>
    <n v="602284"/>
    <n v="433644"/>
    <n v="168639"/>
    <n v="175799"/>
  </r>
  <r>
    <d v="2026-09-24T00:00:00"/>
    <x v="16004"/>
    <x v="7"/>
    <x v="6"/>
    <x v="3"/>
    <x v="8"/>
    <x v="2"/>
    <n v="7"/>
    <n v="181162"/>
    <n v="7246.48"/>
    <n v="173916"/>
    <n v="132176"/>
    <n v="41739.7"/>
    <n v="152864"/>
  </r>
  <r>
    <d v="2026-09-24T00:00:00"/>
    <x v="16005"/>
    <x v="3"/>
    <x v="0"/>
    <x v="1"/>
    <x v="8"/>
    <x v="2"/>
    <n v="1"/>
    <n v="536996"/>
    <n v="69809.5"/>
    <n v="467187"/>
    <n v="289656"/>
    <n v="177531"/>
    <n v="41627.3"/>
  </r>
  <r>
    <d v="2026-09-24T00:00:00"/>
    <x v="16006"/>
    <x v="1"/>
    <x v="5"/>
    <x v="0"/>
    <x v="8"/>
    <x v="2"/>
    <n v="10"/>
    <n v="181497"/>
    <n v="19964.7"/>
    <n v="161532"/>
    <n v="113073"/>
    <n v="48459.7"/>
    <n v="68491.8"/>
  </r>
  <r>
    <d v="2026-09-24T00:00:00"/>
    <x v="16007"/>
    <x v="2"/>
    <x v="1"/>
    <x v="1"/>
    <x v="8"/>
    <x v="2"/>
    <n v="11"/>
    <n v="719803"/>
    <n v="0"/>
    <n v="719803"/>
    <n v="446278"/>
    <n v="273525"/>
    <n v="41627.3"/>
  </r>
  <r>
    <d v="2026-09-24T00:00:00"/>
    <x v="16008"/>
    <x v="4"/>
    <x v="4"/>
    <x v="2"/>
    <x v="8"/>
    <x v="2"/>
    <n v="7"/>
    <n v="568607"/>
    <n v="51174.6"/>
    <n v="517432"/>
    <n v="372551"/>
    <n v="144881"/>
    <n v="175799"/>
  </r>
  <r>
    <d v="2026-09-24T00:00:00"/>
    <x v="16009"/>
    <x v="1"/>
    <x v="5"/>
    <x v="0"/>
    <x v="8"/>
    <x v="2"/>
    <n v="3"/>
    <n v="93451"/>
    <n v="0"/>
    <n v="93451"/>
    <n v="65415.7"/>
    <n v="28035.3"/>
    <n v="68491.8"/>
  </r>
  <r>
    <d v="2026-09-24T00:00:00"/>
    <x v="16010"/>
    <x v="0"/>
    <x v="7"/>
    <x v="0"/>
    <x v="8"/>
    <x v="2"/>
    <n v="2"/>
    <n v="394043"/>
    <n v="35463.9"/>
    <n v="358579"/>
    <n v="251005"/>
    <n v="107574"/>
    <n v="68491.8"/>
  </r>
  <r>
    <d v="2026-09-24T00:00:00"/>
    <x v="16011"/>
    <x v="3"/>
    <x v="0"/>
    <x v="1"/>
    <x v="8"/>
    <x v="2"/>
    <n v="1"/>
    <n v="276651"/>
    <n v="24898.6"/>
    <n v="251752"/>
    <n v="156086"/>
    <n v="95665.9"/>
    <n v="41627.3"/>
  </r>
  <r>
    <d v="2026-09-24T00:00:00"/>
    <x v="16012"/>
    <x v="1"/>
    <x v="5"/>
    <x v="0"/>
    <x v="8"/>
    <x v="2"/>
    <n v="1"/>
    <n v="791964"/>
    <n v="63357.1"/>
    <n v="728607"/>
    <n v="510025"/>
    <n v="218582"/>
    <n v="68491.8"/>
  </r>
  <r>
    <d v="2026-09-24T00:00:00"/>
    <x v="16013"/>
    <x v="5"/>
    <x v="3"/>
    <x v="2"/>
    <x v="8"/>
    <x v="2"/>
    <n v="7"/>
    <n v="297487"/>
    <n v="26773.8"/>
    <n v="270713"/>
    <n v="194913"/>
    <n v="75799.7"/>
    <n v="175799"/>
  </r>
  <r>
    <d v="2026-09-24T00:00:00"/>
    <x v="16014"/>
    <x v="5"/>
    <x v="3"/>
    <x v="2"/>
    <x v="8"/>
    <x v="2"/>
    <n v="6"/>
    <n v="309875"/>
    <n v="37185"/>
    <n v="272690"/>
    <n v="196337"/>
    <n v="76353.2"/>
    <n v="175799"/>
  </r>
  <r>
    <d v="2026-09-24T00:00:00"/>
    <x v="16015"/>
    <x v="5"/>
    <x v="3"/>
    <x v="2"/>
    <x v="8"/>
    <x v="2"/>
    <n v="8"/>
    <n v="181946"/>
    <n v="20014.1"/>
    <n v="161932"/>
    <n v="116591"/>
    <n v="45340.9"/>
    <n v="175799"/>
  </r>
  <r>
    <d v="2026-09-24T00:00:00"/>
    <x v="16016"/>
    <x v="6"/>
    <x v="2"/>
    <x v="3"/>
    <x v="8"/>
    <x v="2"/>
    <n v="8"/>
    <n v="795398"/>
    <n v="23861.9"/>
    <n v="771536"/>
    <n v="586367"/>
    <n v="185169"/>
    <n v="152864"/>
  </r>
  <r>
    <d v="2026-09-24T00:00:00"/>
    <x v="16017"/>
    <x v="4"/>
    <x v="4"/>
    <x v="2"/>
    <x v="8"/>
    <x v="2"/>
    <n v="7"/>
    <n v="686558"/>
    <n v="20596.7"/>
    <n v="665961"/>
    <n v="479492"/>
    <n v="186469"/>
    <n v="175799"/>
  </r>
  <r>
    <d v="2026-09-24T00:00:00"/>
    <x v="16018"/>
    <x v="5"/>
    <x v="3"/>
    <x v="2"/>
    <x v="8"/>
    <x v="2"/>
    <n v="7"/>
    <n v="342120"/>
    <n v="17106"/>
    <n v="325014"/>
    <n v="234010"/>
    <n v="91003.9"/>
    <n v="175799"/>
  </r>
  <r>
    <d v="2026-09-24T00:00:00"/>
    <x v="16019"/>
    <x v="2"/>
    <x v="1"/>
    <x v="1"/>
    <x v="8"/>
    <x v="2"/>
    <n v="2"/>
    <n v="515660"/>
    <n v="61879.2"/>
    <n v="453781"/>
    <n v="281344"/>
    <n v="172437"/>
    <n v="41627.3"/>
  </r>
  <r>
    <d v="2026-09-24T00:00:00"/>
    <x v="16020"/>
    <x v="4"/>
    <x v="4"/>
    <x v="2"/>
    <x v="8"/>
    <x v="2"/>
    <n v="9"/>
    <n v="211973"/>
    <n v="27556.5"/>
    <n v="184417"/>
    <n v="132780"/>
    <n v="51636.6"/>
    <n v="175799"/>
  </r>
  <r>
    <d v="2026-09-24T00:00:00"/>
    <x v="16021"/>
    <x v="3"/>
    <x v="0"/>
    <x v="1"/>
    <x v="8"/>
    <x v="2"/>
    <n v="3"/>
    <n v="356963"/>
    <n v="17848.2"/>
    <n v="339115"/>
    <n v="210251"/>
    <n v="128864"/>
    <n v="41627.3"/>
  </r>
  <r>
    <d v="2026-09-24T00:00:00"/>
    <x v="16022"/>
    <x v="1"/>
    <x v="5"/>
    <x v="0"/>
    <x v="8"/>
    <x v="2"/>
    <n v="11"/>
    <n v="739908"/>
    <n v="44394.5"/>
    <n v="695514"/>
    <n v="486859"/>
    <n v="208654"/>
    <n v="68491.8"/>
  </r>
  <r>
    <d v="2026-09-24T00:00:00"/>
    <x v="16023"/>
    <x v="0"/>
    <x v="7"/>
    <x v="0"/>
    <x v="8"/>
    <x v="2"/>
    <n v="9"/>
    <n v="544283"/>
    <n v="0"/>
    <n v="544283"/>
    <n v="380998"/>
    <n v="163285"/>
    <n v="68491.8"/>
  </r>
  <r>
    <d v="2026-09-24T00:00:00"/>
    <x v="16024"/>
    <x v="0"/>
    <x v="7"/>
    <x v="0"/>
    <x v="8"/>
    <x v="2"/>
    <n v="12"/>
    <n v="482203"/>
    <n v="0"/>
    <n v="482203"/>
    <n v="337542"/>
    <n v="144661"/>
    <n v="68491.8"/>
  </r>
  <r>
    <d v="2026-09-24T00:00:00"/>
    <x v="16025"/>
    <x v="1"/>
    <x v="5"/>
    <x v="0"/>
    <x v="8"/>
    <x v="2"/>
    <n v="4"/>
    <n v="82403"/>
    <n v="0"/>
    <n v="82403"/>
    <n v="57682.1"/>
    <n v="24720.9"/>
    <n v="68491.8"/>
  </r>
  <r>
    <d v="2026-09-24T00:00:00"/>
    <x v="16026"/>
    <x v="7"/>
    <x v="6"/>
    <x v="3"/>
    <x v="8"/>
    <x v="2"/>
    <n v="11"/>
    <n v="617090"/>
    <n v="0"/>
    <n v="617090"/>
    <n v="468988"/>
    <n v="148102"/>
    <n v="152864"/>
  </r>
  <r>
    <d v="2026-09-24T00:00:00"/>
    <x v="16027"/>
    <x v="3"/>
    <x v="0"/>
    <x v="1"/>
    <x v="8"/>
    <x v="2"/>
    <n v="12"/>
    <n v="496466"/>
    <n v="14894"/>
    <n v="481572"/>
    <n v="298575"/>
    <n v="182997"/>
    <n v="41627.3"/>
  </r>
  <r>
    <d v="2026-09-24T00:00:00"/>
    <x v="16028"/>
    <x v="0"/>
    <x v="7"/>
    <x v="0"/>
    <x v="8"/>
    <x v="2"/>
    <n v="3"/>
    <n v="726950"/>
    <n v="109042"/>
    <n v="617908"/>
    <n v="432535"/>
    <n v="185372"/>
    <n v="68491.8"/>
  </r>
  <r>
    <d v="2026-09-24T00:00:00"/>
    <x v="16029"/>
    <x v="1"/>
    <x v="5"/>
    <x v="0"/>
    <x v="8"/>
    <x v="2"/>
    <n v="8"/>
    <n v="745446"/>
    <n v="74544.6"/>
    <n v="670901"/>
    <n v="469631"/>
    <n v="201270"/>
    <n v="68491.8"/>
  </r>
  <r>
    <d v="2026-09-24T00:00:00"/>
    <x v="16030"/>
    <x v="3"/>
    <x v="0"/>
    <x v="1"/>
    <x v="8"/>
    <x v="2"/>
    <n v="12"/>
    <n v="402622"/>
    <n v="24157.3"/>
    <n v="378465"/>
    <n v="234648"/>
    <n v="143817"/>
    <n v="41627.3"/>
  </r>
  <r>
    <d v="2026-09-24T00:00:00"/>
    <x v="16031"/>
    <x v="0"/>
    <x v="7"/>
    <x v="0"/>
    <x v="8"/>
    <x v="2"/>
    <n v="1"/>
    <n v="416947"/>
    <n v="45864.2"/>
    <n v="371083"/>
    <n v="259758"/>
    <n v="111325"/>
    <n v="68491.8"/>
  </r>
  <r>
    <d v="2026-09-24T00:00:00"/>
    <x v="16032"/>
    <x v="4"/>
    <x v="4"/>
    <x v="2"/>
    <x v="8"/>
    <x v="2"/>
    <n v="10"/>
    <n v="668401"/>
    <n v="93576.1"/>
    <n v="574825"/>
    <n v="413874"/>
    <n v="160951"/>
    <n v="175799"/>
  </r>
  <r>
    <d v="2026-09-24T00:00:00"/>
    <x v="16033"/>
    <x v="4"/>
    <x v="4"/>
    <x v="2"/>
    <x v="8"/>
    <x v="2"/>
    <n v="9"/>
    <n v="286839"/>
    <n v="11473.6"/>
    <n v="275365"/>
    <n v="198263"/>
    <n v="77102.3"/>
    <n v="175799"/>
  </r>
  <r>
    <d v="2026-09-24T00:00:00"/>
    <x v="16034"/>
    <x v="7"/>
    <x v="6"/>
    <x v="3"/>
    <x v="8"/>
    <x v="2"/>
    <n v="11"/>
    <n v="636120"/>
    <n v="69973.2"/>
    <n v="566147"/>
    <n v="430272"/>
    <n v="135875"/>
    <n v="152864"/>
  </r>
  <r>
    <d v="2026-09-24T00:00:00"/>
    <x v="16035"/>
    <x v="5"/>
    <x v="3"/>
    <x v="2"/>
    <x v="8"/>
    <x v="2"/>
    <n v="10"/>
    <n v="304202"/>
    <n v="0"/>
    <n v="304202"/>
    <n v="219025"/>
    <n v="85176.6"/>
    <n v="175799"/>
  </r>
  <r>
    <d v="2026-09-24T00:00:00"/>
    <x v="16036"/>
    <x v="2"/>
    <x v="1"/>
    <x v="1"/>
    <x v="8"/>
    <x v="2"/>
    <n v="4"/>
    <n v="464409"/>
    <n v="0"/>
    <n v="464409"/>
    <n v="287934"/>
    <n v="176475"/>
    <n v="41627.3"/>
  </r>
  <r>
    <d v="2026-09-24T00:00:00"/>
    <x v="16037"/>
    <x v="7"/>
    <x v="6"/>
    <x v="3"/>
    <x v="8"/>
    <x v="2"/>
    <n v="1"/>
    <n v="504711"/>
    <n v="15141.3"/>
    <n v="489570"/>
    <n v="372073"/>
    <n v="117497"/>
    <n v="152864"/>
  </r>
  <r>
    <d v="2026-09-24T00:00:00"/>
    <x v="16038"/>
    <x v="3"/>
    <x v="0"/>
    <x v="1"/>
    <x v="8"/>
    <x v="2"/>
    <n v="8"/>
    <n v="161953"/>
    <n v="0"/>
    <n v="161953"/>
    <n v="100411"/>
    <n v="61542.1"/>
    <n v="41627.3"/>
  </r>
  <r>
    <d v="2026-09-24T00:00:00"/>
    <x v="16039"/>
    <x v="5"/>
    <x v="3"/>
    <x v="2"/>
    <x v="8"/>
    <x v="2"/>
    <n v="10"/>
    <n v="118304"/>
    <n v="0"/>
    <n v="118304"/>
    <n v="85178.9"/>
    <n v="33125.1"/>
    <n v="175799"/>
  </r>
  <r>
    <d v="2026-09-24T00:00:00"/>
    <x v="16040"/>
    <x v="0"/>
    <x v="7"/>
    <x v="0"/>
    <x v="8"/>
    <x v="2"/>
    <n v="2"/>
    <n v="473880"/>
    <n v="0"/>
    <n v="473880"/>
    <n v="331716"/>
    <n v="142164"/>
    <n v="68491.8"/>
  </r>
  <r>
    <d v="2026-09-24T00:00:00"/>
    <x v="16041"/>
    <x v="3"/>
    <x v="0"/>
    <x v="1"/>
    <x v="8"/>
    <x v="2"/>
    <n v="2"/>
    <n v="379342"/>
    <n v="41727.6"/>
    <n v="337614"/>
    <n v="209321"/>
    <n v="128293"/>
    <n v="41627.3"/>
  </r>
  <r>
    <d v="2026-09-24T00:00:00"/>
    <x v="16042"/>
    <x v="0"/>
    <x v="7"/>
    <x v="0"/>
    <x v="8"/>
    <x v="2"/>
    <n v="7"/>
    <n v="580252"/>
    <n v="29012.6"/>
    <n v="551239"/>
    <n v="385868"/>
    <n v="165372"/>
    <n v="68491.8"/>
  </r>
  <r>
    <d v="2026-09-24T00:00:00"/>
    <x v="16043"/>
    <x v="0"/>
    <x v="7"/>
    <x v="0"/>
    <x v="8"/>
    <x v="2"/>
    <n v="12"/>
    <n v="107181"/>
    <n v="7502.67"/>
    <n v="99678.3"/>
    <n v="69774.8"/>
    <n v="29903.5"/>
    <n v="68491.8"/>
  </r>
  <r>
    <d v="2026-09-24T00:00:00"/>
    <x v="16044"/>
    <x v="2"/>
    <x v="1"/>
    <x v="1"/>
    <x v="8"/>
    <x v="2"/>
    <n v="1"/>
    <n v="441113"/>
    <n v="17644.5"/>
    <n v="423468"/>
    <n v="262550"/>
    <n v="160918"/>
    <n v="41627.3"/>
  </r>
  <r>
    <d v="2026-09-24T00:00:00"/>
    <x v="16045"/>
    <x v="6"/>
    <x v="2"/>
    <x v="3"/>
    <x v="8"/>
    <x v="2"/>
    <n v="10"/>
    <n v="214832"/>
    <n v="30076.5"/>
    <n v="184756"/>
    <n v="140414"/>
    <n v="44341.3"/>
    <n v="152864"/>
  </r>
  <r>
    <d v="2026-09-24T00:00:00"/>
    <x v="16046"/>
    <x v="4"/>
    <x v="4"/>
    <x v="2"/>
    <x v="8"/>
    <x v="2"/>
    <n v="8"/>
    <n v="707439"/>
    <n v="106116"/>
    <n v="601323"/>
    <n v="432953"/>
    <n v="168370"/>
    <n v="175799"/>
  </r>
  <r>
    <d v="2026-09-25T00:00:00"/>
    <x v="16047"/>
    <x v="4"/>
    <x v="4"/>
    <x v="2"/>
    <x v="8"/>
    <x v="2"/>
    <n v="12"/>
    <n v="560827"/>
    <n v="0"/>
    <n v="560827"/>
    <n v="403795"/>
    <n v="157032"/>
    <n v="175799"/>
  </r>
  <r>
    <d v="2026-09-25T00:00:00"/>
    <x v="16048"/>
    <x v="6"/>
    <x v="2"/>
    <x v="3"/>
    <x v="8"/>
    <x v="2"/>
    <n v="5"/>
    <n v="827660"/>
    <n v="24829.8"/>
    <n v="802830"/>
    <n v="610151"/>
    <n v="192679"/>
    <n v="152864"/>
  </r>
  <r>
    <d v="2026-09-25T00:00:00"/>
    <x v="16049"/>
    <x v="3"/>
    <x v="0"/>
    <x v="1"/>
    <x v="8"/>
    <x v="2"/>
    <n v="7"/>
    <n v="406353"/>
    <n v="20317.7"/>
    <n v="386035"/>
    <n v="239342"/>
    <n v="146693"/>
    <n v="41627.3"/>
  </r>
  <r>
    <d v="2026-09-25T00:00:00"/>
    <x v="16050"/>
    <x v="4"/>
    <x v="4"/>
    <x v="2"/>
    <x v="8"/>
    <x v="2"/>
    <n v="12"/>
    <n v="772179"/>
    <n v="0"/>
    <n v="772179"/>
    <n v="555969"/>
    <n v="216210"/>
    <n v="175799"/>
  </r>
  <r>
    <d v="2026-09-25T00:00:00"/>
    <x v="16051"/>
    <x v="6"/>
    <x v="2"/>
    <x v="3"/>
    <x v="8"/>
    <x v="2"/>
    <n v="12"/>
    <n v="438401"/>
    <n v="52608.1"/>
    <n v="385793"/>
    <n v="293203"/>
    <n v="92590.3"/>
    <n v="152864"/>
  </r>
  <r>
    <d v="2026-09-25T00:00:00"/>
    <x v="16052"/>
    <x v="2"/>
    <x v="1"/>
    <x v="1"/>
    <x v="8"/>
    <x v="2"/>
    <n v="8"/>
    <n v="414166"/>
    <n v="62124.9"/>
    <n v="352041"/>
    <n v="218265"/>
    <n v="133776"/>
    <n v="41627.3"/>
  </r>
  <r>
    <d v="2026-09-25T00:00:00"/>
    <x v="16053"/>
    <x v="5"/>
    <x v="3"/>
    <x v="2"/>
    <x v="8"/>
    <x v="2"/>
    <n v="10"/>
    <n v="401749"/>
    <n v="36157.4"/>
    <n v="365592"/>
    <n v="263226"/>
    <n v="102366"/>
    <n v="175799"/>
  </r>
  <r>
    <d v="2026-09-25T00:00:00"/>
    <x v="16054"/>
    <x v="6"/>
    <x v="2"/>
    <x v="3"/>
    <x v="8"/>
    <x v="2"/>
    <n v="9"/>
    <n v="438329"/>
    <n v="52599.5"/>
    <n v="385730"/>
    <n v="293154"/>
    <n v="92575.1"/>
    <n v="152864"/>
  </r>
  <r>
    <d v="2026-09-25T00:00:00"/>
    <x v="16055"/>
    <x v="6"/>
    <x v="2"/>
    <x v="3"/>
    <x v="8"/>
    <x v="2"/>
    <n v="4"/>
    <n v="390987"/>
    <n v="58648.1"/>
    <n v="332339"/>
    <n v="252578"/>
    <n v="79761.4"/>
    <n v="152864"/>
  </r>
  <r>
    <d v="2026-09-25T00:00:00"/>
    <x v="16056"/>
    <x v="4"/>
    <x v="4"/>
    <x v="2"/>
    <x v="8"/>
    <x v="2"/>
    <n v="8"/>
    <n v="618132"/>
    <n v="49450.6"/>
    <n v="568681"/>
    <n v="409451"/>
    <n v="159231"/>
    <n v="175799"/>
  </r>
  <r>
    <d v="2026-09-25T00:00:00"/>
    <x v="16057"/>
    <x v="5"/>
    <x v="3"/>
    <x v="2"/>
    <x v="8"/>
    <x v="2"/>
    <n v="10"/>
    <n v="617739"/>
    <n v="55596.5"/>
    <n v="562142"/>
    <n v="404743"/>
    <n v="157400"/>
    <n v="175799"/>
  </r>
  <r>
    <d v="2026-09-25T00:00:00"/>
    <x v="16058"/>
    <x v="1"/>
    <x v="5"/>
    <x v="0"/>
    <x v="8"/>
    <x v="2"/>
    <n v="11"/>
    <n v="625361"/>
    <n v="37521.7"/>
    <n v="587839"/>
    <n v="411488"/>
    <n v="176352"/>
    <n v="68491.8"/>
  </r>
  <r>
    <d v="2026-09-25T00:00:00"/>
    <x v="16059"/>
    <x v="6"/>
    <x v="2"/>
    <x v="3"/>
    <x v="8"/>
    <x v="2"/>
    <n v="5"/>
    <n v="618579"/>
    <n v="49486.3"/>
    <n v="569093"/>
    <n v="432510"/>
    <n v="136582"/>
    <n v="152864"/>
  </r>
  <r>
    <d v="2026-09-25T00:00:00"/>
    <x v="16060"/>
    <x v="5"/>
    <x v="3"/>
    <x v="2"/>
    <x v="8"/>
    <x v="2"/>
    <n v="2"/>
    <n v="327968"/>
    <n v="9839.04"/>
    <n v="318129"/>
    <n v="229053"/>
    <n v="89076.1"/>
    <n v="175799"/>
  </r>
  <r>
    <d v="2026-09-25T00:00:00"/>
    <x v="16061"/>
    <x v="7"/>
    <x v="6"/>
    <x v="3"/>
    <x v="8"/>
    <x v="2"/>
    <n v="5"/>
    <n v="371859"/>
    <n v="0"/>
    <n v="371859"/>
    <n v="282613"/>
    <n v="89246.2"/>
    <n v="152864"/>
  </r>
  <r>
    <d v="2026-09-25T00:00:00"/>
    <x v="16062"/>
    <x v="7"/>
    <x v="6"/>
    <x v="3"/>
    <x v="8"/>
    <x v="2"/>
    <n v="10"/>
    <n v="754261"/>
    <n v="90511.3"/>
    <n v="663750"/>
    <n v="504450"/>
    <n v="159300"/>
    <n v="152864"/>
  </r>
  <r>
    <d v="2026-09-25T00:00:00"/>
    <x v="16063"/>
    <x v="6"/>
    <x v="2"/>
    <x v="3"/>
    <x v="8"/>
    <x v="2"/>
    <n v="3"/>
    <n v="459590"/>
    <n v="0"/>
    <n v="459590"/>
    <n v="349288"/>
    <n v="110302"/>
    <n v="152864"/>
  </r>
  <r>
    <d v="2026-09-25T00:00:00"/>
    <x v="16064"/>
    <x v="3"/>
    <x v="0"/>
    <x v="1"/>
    <x v="8"/>
    <x v="2"/>
    <n v="6"/>
    <n v="676052"/>
    <n v="0"/>
    <n v="676052"/>
    <n v="419152"/>
    <n v="256900"/>
    <n v="41627.3"/>
  </r>
  <r>
    <d v="2026-09-25T00:00:00"/>
    <x v="16065"/>
    <x v="1"/>
    <x v="5"/>
    <x v="0"/>
    <x v="8"/>
    <x v="2"/>
    <n v="2"/>
    <n v="838305"/>
    <n v="0"/>
    <n v="838305"/>
    <n v="586814"/>
    <n v="251492"/>
    <n v="68491.8"/>
  </r>
  <r>
    <d v="2026-09-25T00:00:00"/>
    <x v="16066"/>
    <x v="2"/>
    <x v="1"/>
    <x v="1"/>
    <x v="8"/>
    <x v="2"/>
    <n v="1"/>
    <n v="91983"/>
    <n v="11038"/>
    <n v="80945"/>
    <n v="50185.9"/>
    <n v="30759.1"/>
    <n v="41627.3"/>
  </r>
  <r>
    <d v="2026-09-25T00:00:00"/>
    <x v="16067"/>
    <x v="2"/>
    <x v="1"/>
    <x v="1"/>
    <x v="8"/>
    <x v="2"/>
    <n v="5"/>
    <n v="456181"/>
    <n v="22809"/>
    <n v="433372"/>
    <n v="268691"/>
    <n v="164681"/>
    <n v="41627.3"/>
  </r>
  <r>
    <d v="2026-09-25T00:00:00"/>
    <x v="16068"/>
    <x v="4"/>
    <x v="4"/>
    <x v="2"/>
    <x v="8"/>
    <x v="2"/>
    <n v="1"/>
    <n v="72428"/>
    <n v="0"/>
    <n v="72428"/>
    <n v="52148.2"/>
    <n v="20279.8"/>
    <n v="175799"/>
  </r>
  <r>
    <d v="2026-09-25T00:00:00"/>
    <x v="16069"/>
    <x v="5"/>
    <x v="3"/>
    <x v="2"/>
    <x v="8"/>
    <x v="2"/>
    <n v="2"/>
    <n v="485360"/>
    <n v="38828.8"/>
    <n v="446531"/>
    <n v="321502"/>
    <n v="125029"/>
    <n v="175799"/>
  </r>
  <r>
    <d v="2026-09-25T00:00:00"/>
    <x v="16070"/>
    <x v="3"/>
    <x v="0"/>
    <x v="1"/>
    <x v="8"/>
    <x v="2"/>
    <n v="4"/>
    <n v="195327"/>
    <n v="17579.4"/>
    <n v="177748"/>
    <n v="110203"/>
    <n v="67544.1"/>
    <n v="41627.3"/>
  </r>
  <r>
    <d v="2026-09-25T00:00:00"/>
    <x v="16071"/>
    <x v="1"/>
    <x v="5"/>
    <x v="0"/>
    <x v="8"/>
    <x v="2"/>
    <n v="1"/>
    <n v="58111"/>
    <n v="4067.77"/>
    <n v="54043.2"/>
    <n v="37830.3"/>
    <n v="16213"/>
    <n v="68491.8"/>
  </r>
  <r>
    <d v="2026-09-25T00:00:00"/>
    <x v="16072"/>
    <x v="3"/>
    <x v="0"/>
    <x v="1"/>
    <x v="8"/>
    <x v="2"/>
    <n v="3"/>
    <n v="586987"/>
    <n v="17609.6"/>
    <n v="569377"/>
    <n v="353014"/>
    <n v="216363"/>
    <n v="41627.3"/>
  </r>
  <r>
    <d v="2026-09-25T00:00:00"/>
    <x v="16073"/>
    <x v="4"/>
    <x v="4"/>
    <x v="2"/>
    <x v="8"/>
    <x v="2"/>
    <n v="11"/>
    <n v="637020"/>
    <n v="76442.4"/>
    <n v="560578"/>
    <n v="403616"/>
    <n v="156962"/>
    <n v="175799"/>
  </r>
  <r>
    <d v="2026-09-25T00:00:00"/>
    <x v="16074"/>
    <x v="0"/>
    <x v="7"/>
    <x v="0"/>
    <x v="8"/>
    <x v="2"/>
    <n v="4"/>
    <n v="711982"/>
    <n v="99677.5"/>
    <n v="612305"/>
    <n v="428613"/>
    <n v="183691"/>
    <n v="68491.8"/>
  </r>
  <r>
    <d v="2026-09-25T00:00:00"/>
    <x v="16075"/>
    <x v="6"/>
    <x v="2"/>
    <x v="3"/>
    <x v="8"/>
    <x v="2"/>
    <n v="2"/>
    <n v="472734"/>
    <n v="0"/>
    <n v="472734"/>
    <n v="359278"/>
    <n v="113456"/>
    <n v="152864"/>
  </r>
  <r>
    <d v="2026-09-25T00:00:00"/>
    <x v="16076"/>
    <x v="1"/>
    <x v="5"/>
    <x v="0"/>
    <x v="8"/>
    <x v="2"/>
    <n v="9"/>
    <n v="807957"/>
    <n v="48477.4"/>
    <n v="759480"/>
    <n v="531636"/>
    <n v="227844"/>
    <n v="68491.8"/>
  </r>
  <r>
    <d v="2026-09-25T00:00:00"/>
    <x v="16077"/>
    <x v="1"/>
    <x v="5"/>
    <x v="0"/>
    <x v="8"/>
    <x v="2"/>
    <n v="1"/>
    <n v="321135"/>
    <n v="9634.05"/>
    <n v="311501"/>
    <n v="218051"/>
    <n v="93450.3"/>
    <n v="68491.8"/>
  </r>
  <r>
    <d v="2026-09-25T00:00:00"/>
    <x v="16078"/>
    <x v="1"/>
    <x v="5"/>
    <x v="0"/>
    <x v="8"/>
    <x v="2"/>
    <n v="3"/>
    <n v="468523"/>
    <n v="14055.7"/>
    <n v="454467"/>
    <n v="318127"/>
    <n v="136340"/>
    <n v="68491.8"/>
  </r>
  <r>
    <d v="2026-09-25T00:00:00"/>
    <x v="16079"/>
    <x v="3"/>
    <x v="0"/>
    <x v="1"/>
    <x v="8"/>
    <x v="2"/>
    <n v="10"/>
    <n v="462037"/>
    <n v="27722.2"/>
    <n v="434315"/>
    <n v="269275"/>
    <n v="165040"/>
    <n v="41627.3"/>
  </r>
  <r>
    <d v="2026-09-25T00:00:00"/>
    <x v="16080"/>
    <x v="7"/>
    <x v="6"/>
    <x v="3"/>
    <x v="8"/>
    <x v="2"/>
    <n v="6"/>
    <n v="555820"/>
    <n v="66698.4"/>
    <n v="489122"/>
    <n v="371732"/>
    <n v="117389"/>
    <n v="152864"/>
  </r>
  <r>
    <d v="2026-09-25T00:00:00"/>
    <x v="16081"/>
    <x v="6"/>
    <x v="2"/>
    <x v="3"/>
    <x v="8"/>
    <x v="2"/>
    <n v="2"/>
    <n v="553551"/>
    <n v="66426.1"/>
    <n v="487125"/>
    <n v="370215"/>
    <n v="116910"/>
    <n v="152864"/>
  </r>
  <r>
    <d v="2026-09-25T00:00:00"/>
    <x v="16082"/>
    <x v="7"/>
    <x v="6"/>
    <x v="3"/>
    <x v="8"/>
    <x v="2"/>
    <n v="3"/>
    <n v="337918"/>
    <n v="0"/>
    <n v="337918"/>
    <n v="256818"/>
    <n v="81100.3"/>
    <n v="152864"/>
  </r>
  <r>
    <d v="2026-09-25T00:00:00"/>
    <x v="16083"/>
    <x v="1"/>
    <x v="5"/>
    <x v="0"/>
    <x v="8"/>
    <x v="2"/>
    <n v="3"/>
    <n v="217274"/>
    <n v="10863.7"/>
    <n v="206410"/>
    <n v="144487"/>
    <n v="61923.1"/>
    <n v="68491.8"/>
  </r>
  <r>
    <d v="2026-09-25T00:00:00"/>
    <x v="16084"/>
    <x v="7"/>
    <x v="6"/>
    <x v="3"/>
    <x v="8"/>
    <x v="2"/>
    <n v="7"/>
    <n v="518266"/>
    <n v="0"/>
    <n v="518266"/>
    <n v="393882"/>
    <n v="124384"/>
    <n v="152864"/>
  </r>
  <r>
    <d v="2026-09-25T00:00:00"/>
    <x v="16085"/>
    <x v="2"/>
    <x v="1"/>
    <x v="1"/>
    <x v="8"/>
    <x v="2"/>
    <n v="9"/>
    <n v="91107"/>
    <n v="1822.14"/>
    <n v="89284.9"/>
    <n v="55356.6"/>
    <n v="33928.2"/>
    <n v="41627.3"/>
  </r>
  <r>
    <d v="2026-09-25T00:00:00"/>
    <x v="16086"/>
    <x v="4"/>
    <x v="4"/>
    <x v="2"/>
    <x v="8"/>
    <x v="2"/>
    <n v="9"/>
    <n v="463290"/>
    <n v="32430.3"/>
    <n v="430860"/>
    <n v="310219"/>
    <n v="120641"/>
    <n v="175799"/>
  </r>
  <r>
    <d v="2026-09-25T00:00:00"/>
    <x v="16087"/>
    <x v="1"/>
    <x v="5"/>
    <x v="0"/>
    <x v="8"/>
    <x v="2"/>
    <n v="11"/>
    <n v="445413"/>
    <n v="57903.7"/>
    <n v="387509"/>
    <n v="271257"/>
    <n v="116253"/>
    <n v="68491.8"/>
  </r>
  <r>
    <d v="2026-09-25T00:00:00"/>
    <x v="16088"/>
    <x v="5"/>
    <x v="3"/>
    <x v="2"/>
    <x v="8"/>
    <x v="2"/>
    <n v="9"/>
    <n v="848020"/>
    <n v="101762"/>
    <n v="746258"/>
    <n v="537305"/>
    <n v="208952"/>
    <n v="175799"/>
  </r>
  <r>
    <d v="2026-09-25T00:00:00"/>
    <x v="16089"/>
    <x v="2"/>
    <x v="1"/>
    <x v="1"/>
    <x v="8"/>
    <x v="2"/>
    <n v="3"/>
    <n v="332640"/>
    <n v="23284.8"/>
    <n v="309355"/>
    <n v="191800"/>
    <n v="117555"/>
    <n v="41627.3"/>
  </r>
  <r>
    <d v="2026-09-25T00:00:00"/>
    <x v="16090"/>
    <x v="7"/>
    <x v="6"/>
    <x v="3"/>
    <x v="8"/>
    <x v="2"/>
    <n v="1"/>
    <n v="338849"/>
    <n v="47438.9"/>
    <n v="291410"/>
    <n v="221472"/>
    <n v="69938.4"/>
    <n v="152864"/>
  </r>
  <r>
    <d v="2026-09-25T00:00:00"/>
    <x v="16091"/>
    <x v="3"/>
    <x v="0"/>
    <x v="1"/>
    <x v="8"/>
    <x v="2"/>
    <n v="9"/>
    <n v="429263"/>
    <n v="55804.2"/>
    <n v="373459"/>
    <n v="231544"/>
    <n v="141914"/>
    <n v="41627.3"/>
  </r>
  <r>
    <d v="2026-09-25T00:00:00"/>
    <x v="16092"/>
    <x v="5"/>
    <x v="3"/>
    <x v="2"/>
    <x v="8"/>
    <x v="2"/>
    <n v="6"/>
    <n v="823972"/>
    <n v="90636.9"/>
    <n v="733335"/>
    <n v="528001"/>
    <n v="205334"/>
    <n v="175799"/>
  </r>
  <r>
    <d v="2026-09-25T00:00:00"/>
    <x v="16093"/>
    <x v="1"/>
    <x v="5"/>
    <x v="0"/>
    <x v="8"/>
    <x v="2"/>
    <n v="12"/>
    <n v="419676"/>
    <n v="41967.6"/>
    <n v="377708"/>
    <n v="264396"/>
    <n v="113313"/>
    <n v="68491.8"/>
  </r>
  <r>
    <d v="2026-09-25T00:00:00"/>
    <x v="16094"/>
    <x v="5"/>
    <x v="3"/>
    <x v="2"/>
    <x v="8"/>
    <x v="2"/>
    <n v="8"/>
    <n v="687744"/>
    <n v="48142.1"/>
    <n v="639602"/>
    <n v="460513"/>
    <n v="179089"/>
    <n v="175799"/>
  </r>
  <r>
    <d v="2026-09-25T00:00:00"/>
    <x v="16095"/>
    <x v="4"/>
    <x v="4"/>
    <x v="2"/>
    <x v="8"/>
    <x v="2"/>
    <n v="7"/>
    <n v="190795"/>
    <n v="3815.9"/>
    <n v="186979"/>
    <n v="134625"/>
    <n v="52354.2"/>
    <n v="175799"/>
  </r>
  <r>
    <d v="2026-09-25T00:00:00"/>
    <x v="16096"/>
    <x v="3"/>
    <x v="0"/>
    <x v="1"/>
    <x v="8"/>
    <x v="2"/>
    <n v="6"/>
    <n v="416383"/>
    <n v="45802.1"/>
    <n v="370581"/>
    <n v="229760"/>
    <n v="140821"/>
    <n v="41627.3"/>
  </r>
  <r>
    <d v="2026-09-25T00:00:00"/>
    <x v="16097"/>
    <x v="5"/>
    <x v="3"/>
    <x v="2"/>
    <x v="8"/>
    <x v="2"/>
    <n v="12"/>
    <n v="705627"/>
    <n v="91731.5"/>
    <n v="613895"/>
    <n v="442005"/>
    <n v="171891"/>
    <n v="175799"/>
  </r>
  <r>
    <d v="2026-09-25T00:00:00"/>
    <x v="16098"/>
    <x v="6"/>
    <x v="2"/>
    <x v="3"/>
    <x v="8"/>
    <x v="2"/>
    <n v="7"/>
    <n v="94664"/>
    <n v="3786.56"/>
    <n v="90877.4"/>
    <n v="69066.9"/>
    <n v="21810.6"/>
    <n v="152864"/>
  </r>
  <r>
    <d v="2026-09-25T00:00:00"/>
    <x v="16099"/>
    <x v="4"/>
    <x v="4"/>
    <x v="2"/>
    <x v="8"/>
    <x v="2"/>
    <n v="3"/>
    <n v="322089"/>
    <n v="6441.78"/>
    <n v="315647"/>
    <n v="227266"/>
    <n v="88381.2"/>
    <n v="175799"/>
  </r>
  <r>
    <d v="2026-09-25T00:00:00"/>
    <x v="16100"/>
    <x v="6"/>
    <x v="2"/>
    <x v="3"/>
    <x v="8"/>
    <x v="2"/>
    <n v="8"/>
    <n v="821103"/>
    <n v="41055.2"/>
    <n v="780048"/>
    <n v="592836"/>
    <n v="187211"/>
    <n v="152864"/>
  </r>
  <r>
    <d v="2026-09-25T00:00:00"/>
    <x v="16101"/>
    <x v="5"/>
    <x v="3"/>
    <x v="2"/>
    <x v="8"/>
    <x v="2"/>
    <n v="3"/>
    <n v="293236"/>
    <n v="0"/>
    <n v="293236"/>
    <n v="211130"/>
    <n v="82106.1"/>
    <n v="175799"/>
  </r>
  <r>
    <d v="2026-09-25T00:00:00"/>
    <x v="16102"/>
    <x v="0"/>
    <x v="7"/>
    <x v="0"/>
    <x v="8"/>
    <x v="2"/>
    <n v="1"/>
    <n v="507063"/>
    <n v="0"/>
    <n v="507063"/>
    <n v="354944"/>
    <n v="152119"/>
    <n v="68491.8"/>
  </r>
  <r>
    <d v="2026-09-25T00:00:00"/>
    <x v="16103"/>
    <x v="4"/>
    <x v="4"/>
    <x v="2"/>
    <x v="8"/>
    <x v="2"/>
    <n v="4"/>
    <n v="231615"/>
    <n v="0"/>
    <n v="231615"/>
    <n v="166763"/>
    <n v="64852.2"/>
    <n v="175799"/>
  </r>
  <r>
    <d v="2026-09-25T00:00:00"/>
    <x v="16104"/>
    <x v="6"/>
    <x v="2"/>
    <x v="3"/>
    <x v="8"/>
    <x v="2"/>
    <n v="11"/>
    <n v="161954"/>
    <n v="16195.4"/>
    <n v="145759"/>
    <n v="110777"/>
    <n v="34982.1"/>
    <n v="152864"/>
  </r>
  <r>
    <d v="2026-09-25T00:00:00"/>
    <x v="16105"/>
    <x v="6"/>
    <x v="2"/>
    <x v="3"/>
    <x v="8"/>
    <x v="2"/>
    <n v="3"/>
    <n v="246918"/>
    <n v="0"/>
    <n v="246918"/>
    <n v="187658"/>
    <n v="59260.3"/>
    <n v="152864"/>
  </r>
  <r>
    <d v="2026-09-25T00:00:00"/>
    <x v="16106"/>
    <x v="6"/>
    <x v="2"/>
    <x v="3"/>
    <x v="8"/>
    <x v="2"/>
    <n v="11"/>
    <n v="700326"/>
    <n v="91042.4"/>
    <n v="609284"/>
    <n v="463056"/>
    <n v="146228"/>
    <n v="152864"/>
  </r>
  <r>
    <d v="2026-09-25T00:00:00"/>
    <x v="16107"/>
    <x v="0"/>
    <x v="7"/>
    <x v="0"/>
    <x v="8"/>
    <x v="2"/>
    <n v="12"/>
    <n v="476358"/>
    <n v="57163"/>
    <n v="419195"/>
    <n v="293437"/>
    <n v="125759"/>
    <n v="68491.8"/>
  </r>
  <r>
    <d v="2026-09-25T00:00:00"/>
    <x v="16108"/>
    <x v="4"/>
    <x v="4"/>
    <x v="2"/>
    <x v="8"/>
    <x v="2"/>
    <n v="6"/>
    <n v="616369"/>
    <n v="0"/>
    <n v="616369"/>
    <n v="443786"/>
    <n v="172583"/>
    <n v="175799"/>
  </r>
  <r>
    <d v="2026-09-25T00:00:00"/>
    <x v="16109"/>
    <x v="3"/>
    <x v="0"/>
    <x v="1"/>
    <x v="8"/>
    <x v="2"/>
    <n v="2"/>
    <n v="59267"/>
    <n v="1185.34"/>
    <n v="58081.7"/>
    <n v="36010.6"/>
    <n v="22071"/>
    <n v="41627.3"/>
  </r>
  <r>
    <d v="2026-09-25T00:00:00"/>
    <x v="16110"/>
    <x v="2"/>
    <x v="1"/>
    <x v="1"/>
    <x v="8"/>
    <x v="2"/>
    <n v="7"/>
    <n v="557999"/>
    <n v="72539.9"/>
    <n v="485459"/>
    <n v="300985"/>
    <n v="184474"/>
    <n v="41627.3"/>
  </r>
  <r>
    <d v="2026-09-25T00:00:00"/>
    <x v="16111"/>
    <x v="4"/>
    <x v="4"/>
    <x v="2"/>
    <x v="8"/>
    <x v="2"/>
    <n v="9"/>
    <n v="562278"/>
    <n v="0"/>
    <n v="562278"/>
    <n v="404840"/>
    <n v="157438"/>
    <n v="175799"/>
  </r>
  <r>
    <d v="2026-09-25T00:00:00"/>
    <x v="16112"/>
    <x v="5"/>
    <x v="3"/>
    <x v="2"/>
    <x v="8"/>
    <x v="2"/>
    <n v="5"/>
    <n v="362933"/>
    <n v="29034.6"/>
    <n v="333898"/>
    <n v="240407"/>
    <n v="93491.5"/>
    <n v="175799"/>
  </r>
  <r>
    <d v="2026-09-25T00:00:00"/>
    <x v="16113"/>
    <x v="2"/>
    <x v="1"/>
    <x v="1"/>
    <x v="8"/>
    <x v="2"/>
    <n v="11"/>
    <n v="203014"/>
    <n v="16241.1"/>
    <n v="186773"/>
    <n v="115799"/>
    <n v="70973.7"/>
    <n v="41627.3"/>
  </r>
  <r>
    <d v="2026-09-25T00:00:00"/>
    <x v="16114"/>
    <x v="7"/>
    <x v="6"/>
    <x v="3"/>
    <x v="8"/>
    <x v="2"/>
    <n v="12"/>
    <n v="71643"/>
    <n v="9313.59"/>
    <n v="62329.4"/>
    <n v="47370.3"/>
    <n v="14959.1"/>
    <n v="152864"/>
  </r>
  <r>
    <d v="2026-09-25T00:00:00"/>
    <x v="16115"/>
    <x v="4"/>
    <x v="4"/>
    <x v="2"/>
    <x v="8"/>
    <x v="2"/>
    <n v="8"/>
    <n v="418135"/>
    <n v="33450.8"/>
    <n v="384684"/>
    <n v="276973"/>
    <n v="107712"/>
    <n v="175799"/>
  </r>
  <r>
    <d v="2026-09-26T00:00:00"/>
    <x v="16116"/>
    <x v="6"/>
    <x v="2"/>
    <x v="3"/>
    <x v="8"/>
    <x v="2"/>
    <n v="6"/>
    <n v="233158"/>
    <n v="25647.4"/>
    <n v="207511"/>
    <n v="157708"/>
    <n v="49802.6"/>
    <n v="152864"/>
  </r>
  <r>
    <d v="2026-09-26T00:00:00"/>
    <x v="16117"/>
    <x v="6"/>
    <x v="2"/>
    <x v="3"/>
    <x v="8"/>
    <x v="2"/>
    <n v="2"/>
    <n v="508324"/>
    <n v="35582.7"/>
    <n v="472741"/>
    <n v="359283"/>
    <n v="113458"/>
    <n v="152864"/>
  </r>
  <r>
    <d v="2026-09-26T00:00:00"/>
    <x v="16118"/>
    <x v="5"/>
    <x v="3"/>
    <x v="2"/>
    <x v="8"/>
    <x v="2"/>
    <n v="11"/>
    <n v="148641"/>
    <n v="0"/>
    <n v="148641"/>
    <n v="107022"/>
    <n v="41619.5"/>
    <n v="175799"/>
  </r>
  <r>
    <d v="2026-09-26T00:00:00"/>
    <x v="16119"/>
    <x v="2"/>
    <x v="1"/>
    <x v="1"/>
    <x v="8"/>
    <x v="2"/>
    <n v="2"/>
    <n v="262322"/>
    <n v="7869.66"/>
    <n v="254452"/>
    <n v="157760"/>
    <n v="96691.9"/>
    <n v="41627.3"/>
  </r>
  <r>
    <d v="2026-09-26T00:00:00"/>
    <x v="16120"/>
    <x v="1"/>
    <x v="5"/>
    <x v="0"/>
    <x v="8"/>
    <x v="2"/>
    <n v="6"/>
    <n v="650316"/>
    <n v="32515.8"/>
    <n v="617800"/>
    <n v="432460"/>
    <n v="185340"/>
    <n v="68491.8"/>
  </r>
  <r>
    <d v="2026-09-26T00:00:00"/>
    <x v="16121"/>
    <x v="7"/>
    <x v="6"/>
    <x v="3"/>
    <x v="8"/>
    <x v="2"/>
    <n v="7"/>
    <n v="734395"/>
    <n v="44063.7"/>
    <n v="690331"/>
    <n v="524652"/>
    <n v="165680"/>
    <n v="152864"/>
  </r>
  <r>
    <d v="2026-09-26T00:00:00"/>
    <x v="16122"/>
    <x v="7"/>
    <x v="6"/>
    <x v="3"/>
    <x v="8"/>
    <x v="2"/>
    <n v="8"/>
    <n v="100447"/>
    <n v="9040.23"/>
    <n v="91406.8"/>
    <n v="69469.1"/>
    <n v="21937.6"/>
    <n v="152864"/>
  </r>
  <r>
    <d v="2026-09-26T00:00:00"/>
    <x v="16123"/>
    <x v="7"/>
    <x v="6"/>
    <x v="3"/>
    <x v="8"/>
    <x v="2"/>
    <n v="3"/>
    <n v="255013"/>
    <n v="0"/>
    <n v="255013"/>
    <n v="193810"/>
    <n v="61203.1"/>
    <n v="152864"/>
  </r>
  <r>
    <d v="2026-09-26T00:00:00"/>
    <x v="16124"/>
    <x v="3"/>
    <x v="0"/>
    <x v="1"/>
    <x v="8"/>
    <x v="2"/>
    <n v="10"/>
    <n v="336079"/>
    <n v="36968.7"/>
    <n v="299110"/>
    <n v="185448"/>
    <n v="113662"/>
    <n v="41627.3"/>
  </r>
  <r>
    <d v="2026-09-26T00:00:00"/>
    <x v="16125"/>
    <x v="2"/>
    <x v="1"/>
    <x v="1"/>
    <x v="8"/>
    <x v="2"/>
    <n v="5"/>
    <n v="563219"/>
    <n v="16896.6"/>
    <n v="546322"/>
    <n v="338720"/>
    <n v="207603"/>
    <n v="41627.3"/>
  </r>
  <r>
    <d v="2026-09-26T00:00:00"/>
    <x v="16126"/>
    <x v="1"/>
    <x v="5"/>
    <x v="0"/>
    <x v="8"/>
    <x v="2"/>
    <n v="12"/>
    <n v="182189"/>
    <n v="16397"/>
    <n v="165792"/>
    <n v="116054"/>
    <n v="49737.6"/>
    <n v="68491.8"/>
  </r>
  <r>
    <d v="2026-09-26T00:00:00"/>
    <x v="16127"/>
    <x v="2"/>
    <x v="1"/>
    <x v="1"/>
    <x v="8"/>
    <x v="2"/>
    <n v="5"/>
    <n v="527627"/>
    <n v="0"/>
    <n v="527627"/>
    <n v="327129"/>
    <n v="200498"/>
    <n v="41627.3"/>
  </r>
  <r>
    <d v="2026-09-26T00:00:00"/>
    <x v="16128"/>
    <x v="3"/>
    <x v="0"/>
    <x v="1"/>
    <x v="8"/>
    <x v="2"/>
    <n v="1"/>
    <n v="133737"/>
    <n v="13373.7"/>
    <n v="120363"/>
    <n v="74625.2"/>
    <n v="45738.1"/>
    <n v="41627.3"/>
  </r>
  <r>
    <d v="2026-09-26T00:00:00"/>
    <x v="16129"/>
    <x v="1"/>
    <x v="5"/>
    <x v="0"/>
    <x v="8"/>
    <x v="2"/>
    <n v="11"/>
    <n v="416005"/>
    <n v="58240.7"/>
    <n v="357764"/>
    <n v="250435"/>
    <n v="107329"/>
    <n v="68491.8"/>
  </r>
  <r>
    <d v="2026-09-26T00:00:00"/>
    <x v="16130"/>
    <x v="5"/>
    <x v="3"/>
    <x v="2"/>
    <x v="8"/>
    <x v="2"/>
    <n v="10"/>
    <n v="94021"/>
    <n v="13162.9"/>
    <n v="80858.1"/>
    <n v="58217.8"/>
    <n v="22640.3"/>
    <n v="175799"/>
  </r>
  <r>
    <d v="2026-09-26T00:00:00"/>
    <x v="16131"/>
    <x v="1"/>
    <x v="5"/>
    <x v="0"/>
    <x v="8"/>
    <x v="2"/>
    <n v="3"/>
    <n v="347840"/>
    <n v="38262.4"/>
    <n v="309578"/>
    <n v="216704"/>
    <n v="92873.3"/>
    <n v="68491.8"/>
  </r>
  <r>
    <d v="2026-09-26T00:00:00"/>
    <x v="16132"/>
    <x v="1"/>
    <x v="5"/>
    <x v="0"/>
    <x v="8"/>
    <x v="2"/>
    <n v="6"/>
    <n v="512258"/>
    <n v="15367.7"/>
    <n v="496890"/>
    <n v="347823"/>
    <n v="149067"/>
    <n v="68491.8"/>
  </r>
  <r>
    <d v="2026-09-26T00:00:00"/>
    <x v="16133"/>
    <x v="1"/>
    <x v="5"/>
    <x v="0"/>
    <x v="8"/>
    <x v="2"/>
    <n v="6"/>
    <n v="500607"/>
    <n v="0"/>
    <n v="500607"/>
    <n v="350425"/>
    <n v="150182"/>
    <n v="68491.8"/>
  </r>
  <r>
    <d v="2026-09-26T00:00:00"/>
    <x v="16134"/>
    <x v="5"/>
    <x v="3"/>
    <x v="2"/>
    <x v="8"/>
    <x v="2"/>
    <n v="11"/>
    <n v="580386"/>
    <n v="63842.5"/>
    <n v="516544"/>
    <n v="371911"/>
    <n v="144632"/>
    <n v="175799"/>
  </r>
  <r>
    <d v="2026-09-26T00:00:00"/>
    <x v="16135"/>
    <x v="6"/>
    <x v="2"/>
    <x v="3"/>
    <x v="8"/>
    <x v="2"/>
    <n v="12"/>
    <n v="639200"/>
    <n v="19176"/>
    <n v="620024"/>
    <n v="471218"/>
    <n v="148806"/>
    <n v="152864"/>
  </r>
  <r>
    <d v="2026-09-26T00:00:00"/>
    <x v="16136"/>
    <x v="3"/>
    <x v="0"/>
    <x v="1"/>
    <x v="8"/>
    <x v="2"/>
    <n v="7"/>
    <n v="569545"/>
    <n v="39868.2"/>
    <n v="529677"/>
    <n v="328400"/>
    <n v="201277"/>
    <n v="41627.3"/>
  </r>
  <r>
    <d v="2026-09-26T00:00:00"/>
    <x v="16137"/>
    <x v="1"/>
    <x v="5"/>
    <x v="0"/>
    <x v="8"/>
    <x v="2"/>
    <n v="6"/>
    <n v="721654"/>
    <n v="86598.5"/>
    <n v="635056"/>
    <n v="444539"/>
    <n v="190517"/>
    <n v="68491.8"/>
  </r>
  <r>
    <d v="2026-09-26T00:00:00"/>
    <x v="16138"/>
    <x v="0"/>
    <x v="7"/>
    <x v="0"/>
    <x v="8"/>
    <x v="2"/>
    <n v="8"/>
    <n v="672480"/>
    <n v="40348.8"/>
    <n v="632131"/>
    <n v="442492"/>
    <n v="189639"/>
    <n v="68491.8"/>
  </r>
  <r>
    <d v="2026-09-26T00:00:00"/>
    <x v="16139"/>
    <x v="3"/>
    <x v="0"/>
    <x v="1"/>
    <x v="8"/>
    <x v="2"/>
    <n v="12"/>
    <n v="499900"/>
    <n v="49990"/>
    <n v="449910"/>
    <n v="278944"/>
    <n v="170966"/>
    <n v="41627.3"/>
  </r>
  <r>
    <d v="2026-09-26T00:00:00"/>
    <x v="16140"/>
    <x v="0"/>
    <x v="7"/>
    <x v="0"/>
    <x v="8"/>
    <x v="2"/>
    <n v="10"/>
    <n v="186508"/>
    <n v="0"/>
    <n v="186508"/>
    <n v="130556"/>
    <n v="55952.4"/>
    <n v="68491.8"/>
  </r>
  <r>
    <d v="2026-09-26T00:00:00"/>
    <x v="16141"/>
    <x v="2"/>
    <x v="1"/>
    <x v="1"/>
    <x v="8"/>
    <x v="2"/>
    <n v="8"/>
    <n v="558612"/>
    <n v="0"/>
    <n v="558612"/>
    <n v="346339"/>
    <n v="212273"/>
    <n v="41627.3"/>
  </r>
  <r>
    <d v="2026-09-26T00:00:00"/>
    <x v="16142"/>
    <x v="5"/>
    <x v="3"/>
    <x v="2"/>
    <x v="8"/>
    <x v="2"/>
    <n v="6"/>
    <n v="234775"/>
    <n v="0"/>
    <n v="234775"/>
    <n v="169038"/>
    <n v="65737"/>
    <n v="175799"/>
  </r>
  <r>
    <d v="2026-09-26T00:00:00"/>
    <x v="16143"/>
    <x v="1"/>
    <x v="5"/>
    <x v="0"/>
    <x v="8"/>
    <x v="2"/>
    <n v="11"/>
    <n v="71411"/>
    <n v="0"/>
    <n v="71411"/>
    <n v="49987.7"/>
    <n v="21423.3"/>
    <n v="68491.8"/>
  </r>
  <r>
    <d v="2026-09-26T00:00:00"/>
    <x v="16144"/>
    <x v="1"/>
    <x v="5"/>
    <x v="0"/>
    <x v="8"/>
    <x v="2"/>
    <n v="10"/>
    <n v="407327"/>
    <n v="24439.6"/>
    <n v="382887"/>
    <n v="268021"/>
    <n v="114866"/>
    <n v="68491.8"/>
  </r>
  <r>
    <d v="2026-09-26T00:00:00"/>
    <x v="16145"/>
    <x v="6"/>
    <x v="2"/>
    <x v="3"/>
    <x v="8"/>
    <x v="2"/>
    <n v="7"/>
    <n v="442720"/>
    <n v="0"/>
    <n v="442720"/>
    <n v="336467"/>
    <n v="106253"/>
    <n v="152864"/>
  </r>
  <r>
    <d v="2026-09-26T00:00:00"/>
    <x v="16146"/>
    <x v="2"/>
    <x v="1"/>
    <x v="1"/>
    <x v="8"/>
    <x v="2"/>
    <n v="9"/>
    <n v="118814"/>
    <n v="3564.42"/>
    <n v="115250"/>
    <n v="71454.7"/>
    <n v="43794.8"/>
    <n v="41627.3"/>
  </r>
  <r>
    <d v="2026-09-26T00:00:00"/>
    <x v="16147"/>
    <x v="1"/>
    <x v="5"/>
    <x v="0"/>
    <x v="8"/>
    <x v="2"/>
    <n v="6"/>
    <n v="336072"/>
    <n v="20164.3"/>
    <n v="315908"/>
    <n v="221135"/>
    <n v="94772.3"/>
    <n v="68491.8"/>
  </r>
  <r>
    <d v="2026-09-26T00:00:00"/>
    <x v="16148"/>
    <x v="6"/>
    <x v="2"/>
    <x v="3"/>
    <x v="8"/>
    <x v="2"/>
    <n v="3"/>
    <n v="414338"/>
    <n v="58007.3"/>
    <n v="356331"/>
    <n v="270811"/>
    <n v="85519.4"/>
    <n v="152864"/>
  </r>
  <r>
    <d v="2026-09-26T00:00:00"/>
    <x v="16149"/>
    <x v="5"/>
    <x v="3"/>
    <x v="2"/>
    <x v="8"/>
    <x v="2"/>
    <n v="9"/>
    <n v="628561"/>
    <n v="0"/>
    <n v="628561"/>
    <n v="452564"/>
    <n v="175997"/>
    <n v="175799"/>
  </r>
  <r>
    <d v="2026-09-26T00:00:00"/>
    <x v="16150"/>
    <x v="1"/>
    <x v="5"/>
    <x v="0"/>
    <x v="8"/>
    <x v="2"/>
    <n v="9"/>
    <n v="63522"/>
    <n v="5716.98"/>
    <n v="57805"/>
    <n v="40463.5"/>
    <n v="17341.5"/>
    <n v="68491.8"/>
  </r>
  <r>
    <d v="2026-09-26T00:00:00"/>
    <x v="16151"/>
    <x v="7"/>
    <x v="6"/>
    <x v="3"/>
    <x v="8"/>
    <x v="2"/>
    <n v="2"/>
    <n v="827986"/>
    <n v="66238.9"/>
    <n v="761747"/>
    <n v="578928"/>
    <n v="182819"/>
    <n v="152864"/>
  </r>
  <r>
    <d v="2026-09-26T00:00:00"/>
    <x v="16152"/>
    <x v="1"/>
    <x v="5"/>
    <x v="0"/>
    <x v="8"/>
    <x v="2"/>
    <n v="10"/>
    <n v="747746"/>
    <n v="44864.8"/>
    <n v="702881"/>
    <n v="492017"/>
    <n v="210864"/>
    <n v="68491.8"/>
  </r>
  <r>
    <d v="2026-09-26T00:00:00"/>
    <x v="16153"/>
    <x v="7"/>
    <x v="6"/>
    <x v="3"/>
    <x v="8"/>
    <x v="2"/>
    <n v="2"/>
    <n v="665730"/>
    <n v="59915.7"/>
    <n v="605814"/>
    <n v="460419"/>
    <n v="145395"/>
    <n v="152864"/>
  </r>
  <r>
    <d v="2026-09-26T00:00:00"/>
    <x v="16154"/>
    <x v="3"/>
    <x v="0"/>
    <x v="1"/>
    <x v="8"/>
    <x v="2"/>
    <n v="8"/>
    <n v="308618"/>
    <n v="24689.4"/>
    <n v="283929"/>
    <n v="176036"/>
    <n v="107893"/>
    <n v="41627.3"/>
  </r>
  <r>
    <d v="2026-09-26T00:00:00"/>
    <x v="16155"/>
    <x v="5"/>
    <x v="3"/>
    <x v="2"/>
    <x v="8"/>
    <x v="2"/>
    <n v="10"/>
    <n v="105629"/>
    <n v="0"/>
    <n v="105629"/>
    <n v="76052.9"/>
    <n v="29576.1"/>
    <n v="175799"/>
  </r>
  <r>
    <d v="2026-09-26T00:00:00"/>
    <x v="16156"/>
    <x v="2"/>
    <x v="1"/>
    <x v="1"/>
    <x v="8"/>
    <x v="2"/>
    <n v="12"/>
    <n v="746570"/>
    <n v="82122.7"/>
    <n v="664447"/>
    <n v="411957"/>
    <n v="252490"/>
    <n v="41627.3"/>
  </r>
  <r>
    <d v="2026-09-26T00:00:00"/>
    <x v="16157"/>
    <x v="0"/>
    <x v="7"/>
    <x v="0"/>
    <x v="8"/>
    <x v="2"/>
    <n v="8"/>
    <n v="90847"/>
    <n v="11810.1"/>
    <n v="79036.9"/>
    <n v="55325.8"/>
    <n v="23711.1"/>
    <n v="68491.8"/>
  </r>
  <r>
    <d v="2026-09-26T00:00:00"/>
    <x v="16158"/>
    <x v="4"/>
    <x v="4"/>
    <x v="2"/>
    <x v="8"/>
    <x v="2"/>
    <n v="4"/>
    <n v="90499"/>
    <n v="9049.9"/>
    <n v="81449.1"/>
    <n v="58643.3"/>
    <n v="22805.8"/>
    <n v="175799"/>
  </r>
  <r>
    <d v="2026-09-26T00:00:00"/>
    <x v="16159"/>
    <x v="3"/>
    <x v="0"/>
    <x v="1"/>
    <x v="8"/>
    <x v="2"/>
    <n v="8"/>
    <n v="430625"/>
    <n v="47368.8"/>
    <n v="383256"/>
    <n v="237619"/>
    <n v="145637"/>
    <n v="41627.3"/>
  </r>
  <r>
    <d v="2026-09-26T00:00:00"/>
    <x v="16160"/>
    <x v="7"/>
    <x v="6"/>
    <x v="3"/>
    <x v="8"/>
    <x v="2"/>
    <n v="6"/>
    <n v="506423"/>
    <n v="60770.8"/>
    <n v="445652"/>
    <n v="338696"/>
    <n v="106957"/>
    <n v="152864"/>
  </r>
  <r>
    <d v="2026-09-26T00:00:00"/>
    <x v="16161"/>
    <x v="5"/>
    <x v="3"/>
    <x v="2"/>
    <x v="8"/>
    <x v="2"/>
    <n v="10"/>
    <n v="508304"/>
    <n v="66079.5"/>
    <n v="442224"/>
    <n v="318402"/>
    <n v="123823"/>
    <n v="175799"/>
  </r>
  <r>
    <d v="2026-09-26T00:00:00"/>
    <x v="16162"/>
    <x v="3"/>
    <x v="0"/>
    <x v="1"/>
    <x v="8"/>
    <x v="2"/>
    <n v="1"/>
    <n v="398762"/>
    <n v="39876.2"/>
    <n v="358886"/>
    <n v="222509"/>
    <n v="136377"/>
    <n v="41627.3"/>
  </r>
  <r>
    <d v="2026-09-26T00:00:00"/>
    <x v="16163"/>
    <x v="0"/>
    <x v="7"/>
    <x v="0"/>
    <x v="8"/>
    <x v="2"/>
    <n v="6"/>
    <n v="71218"/>
    <n v="0"/>
    <n v="71218"/>
    <n v="49852.6"/>
    <n v="21365.4"/>
    <n v="68491.8"/>
  </r>
  <r>
    <d v="2026-09-26T00:00:00"/>
    <x v="16164"/>
    <x v="2"/>
    <x v="1"/>
    <x v="1"/>
    <x v="8"/>
    <x v="2"/>
    <n v="10"/>
    <n v="828419"/>
    <n v="91126.1"/>
    <n v="737293"/>
    <n v="457122"/>
    <n v="280171"/>
    <n v="41627.3"/>
  </r>
  <r>
    <d v="2026-09-26T00:00:00"/>
    <x v="16165"/>
    <x v="3"/>
    <x v="0"/>
    <x v="1"/>
    <x v="8"/>
    <x v="2"/>
    <n v="10"/>
    <n v="580978"/>
    <n v="63907.6"/>
    <n v="517070"/>
    <n v="320584"/>
    <n v="196487"/>
    <n v="41627.3"/>
  </r>
  <r>
    <d v="2026-09-26T00:00:00"/>
    <x v="16166"/>
    <x v="5"/>
    <x v="3"/>
    <x v="2"/>
    <x v="8"/>
    <x v="2"/>
    <n v="8"/>
    <n v="219526"/>
    <n v="26343.1"/>
    <n v="193183"/>
    <n v="139092"/>
    <n v="54091.2"/>
    <n v="175799"/>
  </r>
  <r>
    <d v="2026-09-26T00:00:00"/>
    <x v="16167"/>
    <x v="1"/>
    <x v="5"/>
    <x v="0"/>
    <x v="8"/>
    <x v="2"/>
    <n v="6"/>
    <n v="477959"/>
    <n v="66914.3"/>
    <n v="411045"/>
    <n v="287731"/>
    <n v="123313"/>
    <n v="68491.8"/>
  </r>
  <r>
    <d v="2026-09-26T00:00:00"/>
    <x v="16168"/>
    <x v="7"/>
    <x v="6"/>
    <x v="3"/>
    <x v="8"/>
    <x v="2"/>
    <n v="11"/>
    <n v="505010"/>
    <n v="40400.8"/>
    <n v="464609"/>
    <n v="353103"/>
    <n v="111506"/>
    <n v="152864"/>
  </r>
  <r>
    <d v="2026-09-26T00:00:00"/>
    <x v="16169"/>
    <x v="2"/>
    <x v="1"/>
    <x v="1"/>
    <x v="8"/>
    <x v="2"/>
    <n v="4"/>
    <n v="237066"/>
    <n v="26077.3"/>
    <n v="210989"/>
    <n v="130813"/>
    <n v="80175.7"/>
    <n v="41627.3"/>
  </r>
  <r>
    <d v="2026-09-26T00:00:00"/>
    <x v="16170"/>
    <x v="4"/>
    <x v="4"/>
    <x v="2"/>
    <x v="8"/>
    <x v="2"/>
    <n v="10"/>
    <n v="73033"/>
    <n v="4381.98"/>
    <n v="68651"/>
    <n v="49428.7"/>
    <n v="19222.3"/>
    <n v="175799"/>
  </r>
  <r>
    <d v="2026-09-26T00:00:00"/>
    <x v="16171"/>
    <x v="5"/>
    <x v="3"/>
    <x v="2"/>
    <x v="8"/>
    <x v="2"/>
    <n v="10"/>
    <n v="342362"/>
    <n v="17118.1"/>
    <n v="325244"/>
    <n v="234176"/>
    <n v="91068.3"/>
    <n v="175799"/>
  </r>
  <r>
    <d v="2026-09-26T00:00:00"/>
    <x v="16172"/>
    <x v="3"/>
    <x v="0"/>
    <x v="1"/>
    <x v="8"/>
    <x v="2"/>
    <n v="5"/>
    <n v="700724"/>
    <n v="0"/>
    <n v="700724"/>
    <n v="434449"/>
    <n v="266275"/>
    <n v="41627.3"/>
  </r>
  <r>
    <d v="2026-09-27T00:00:00"/>
    <x v="16173"/>
    <x v="1"/>
    <x v="5"/>
    <x v="0"/>
    <x v="8"/>
    <x v="2"/>
    <n v="5"/>
    <n v="234019"/>
    <n v="0"/>
    <n v="234019"/>
    <n v="163813"/>
    <n v="70205.7"/>
    <n v="68491.8"/>
  </r>
  <r>
    <d v="2026-09-27T00:00:00"/>
    <x v="16174"/>
    <x v="4"/>
    <x v="4"/>
    <x v="2"/>
    <x v="8"/>
    <x v="2"/>
    <n v="6"/>
    <n v="544284"/>
    <n v="70756.9"/>
    <n v="473527"/>
    <n v="340940"/>
    <n v="132588"/>
    <n v="175799"/>
  </r>
  <r>
    <d v="2026-09-27T00:00:00"/>
    <x v="16175"/>
    <x v="4"/>
    <x v="4"/>
    <x v="2"/>
    <x v="8"/>
    <x v="2"/>
    <n v="9"/>
    <n v="485536"/>
    <n v="53409"/>
    <n v="432127"/>
    <n v="311131"/>
    <n v="120996"/>
    <n v="175799"/>
  </r>
  <r>
    <d v="2026-09-27T00:00:00"/>
    <x v="16176"/>
    <x v="6"/>
    <x v="2"/>
    <x v="3"/>
    <x v="8"/>
    <x v="2"/>
    <n v="7"/>
    <n v="830990"/>
    <n v="0"/>
    <n v="830990"/>
    <n v="631552"/>
    <n v="199438"/>
    <n v="152864"/>
  </r>
  <r>
    <d v="2026-09-27T00:00:00"/>
    <x v="16177"/>
    <x v="3"/>
    <x v="0"/>
    <x v="1"/>
    <x v="8"/>
    <x v="2"/>
    <n v="3"/>
    <n v="766633"/>
    <n v="15332.7"/>
    <n v="751300"/>
    <n v="465806"/>
    <n v="285494"/>
    <n v="41627.3"/>
  </r>
  <r>
    <d v="2026-09-27T00:00:00"/>
    <x v="16178"/>
    <x v="7"/>
    <x v="6"/>
    <x v="3"/>
    <x v="8"/>
    <x v="2"/>
    <n v="10"/>
    <n v="388794"/>
    <n v="38879.4"/>
    <n v="349915"/>
    <n v="265935"/>
    <n v="83979.5"/>
    <n v="152864"/>
  </r>
  <r>
    <d v="2026-09-27T00:00:00"/>
    <x v="16179"/>
    <x v="4"/>
    <x v="4"/>
    <x v="2"/>
    <x v="8"/>
    <x v="2"/>
    <n v="4"/>
    <n v="308995"/>
    <n v="15449.8"/>
    <n v="293545"/>
    <n v="211353"/>
    <n v="82192.7"/>
    <n v="175799"/>
  </r>
  <r>
    <d v="2026-09-27T00:00:00"/>
    <x v="16180"/>
    <x v="1"/>
    <x v="5"/>
    <x v="0"/>
    <x v="8"/>
    <x v="2"/>
    <n v="8"/>
    <n v="197399"/>
    <n v="0"/>
    <n v="197399"/>
    <n v="138179"/>
    <n v="59219.7"/>
    <n v="68491.8"/>
  </r>
  <r>
    <d v="2026-09-27T00:00:00"/>
    <x v="16181"/>
    <x v="4"/>
    <x v="4"/>
    <x v="2"/>
    <x v="8"/>
    <x v="2"/>
    <n v="1"/>
    <n v="821226"/>
    <n v="98547.1"/>
    <n v="722679"/>
    <n v="520329"/>
    <n v="202350"/>
    <n v="175799"/>
  </r>
  <r>
    <d v="2026-09-27T00:00:00"/>
    <x v="16182"/>
    <x v="6"/>
    <x v="2"/>
    <x v="3"/>
    <x v="8"/>
    <x v="2"/>
    <n v="9"/>
    <n v="502388"/>
    <n v="45214.9"/>
    <n v="457173"/>
    <n v="347452"/>
    <n v="109722"/>
    <n v="152864"/>
  </r>
  <r>
    <d v="2026-09-27T00:00:00"/>
    <x v="16183"/>
    <x v="3"/>
    <x v="0"/>
    <x v="1"/>
    <x v="8"/>
    <x v="2"/>
    <n v="12"/>
    <n v="129612"/>
    <n v="5184.48"/>
    <n v="124428"/>
    <n v="77145.1"/>
    <n v="47282.5"/>
    <n v="41627.3"/>
  </r>
  <r>
    <d v="2026-09-27T00:00:00"/>
    <x v="16184"/>
    <x v="0"/>
    <x v="7"/>
    <x v="0"/>
    <x v="8"/>
    <x v="2"/>
    <n v="10"/>
    <n v="782125"/>
    <n v="15642.5"/>
    <n v="766482"/>
    <n v="536538"/>
    <n v="229945"/>
    <n v="68491.8"/>
  </r>
  <r>
    <d v="2026-09-27T00:00:00"/>
    <x v="16185"/>
    <x v="0"/>
    <x v="7"/>
    <x v="0"/>
    <x v="8"/>
    <x v="2"/>
    <n v="8"/>
    <n v="532530"/>
    <n v="15975.9"/>
    <n v="516554"/>
    <n v="361588"/>
    <n v="154966"/>
    <n v="68491.8"/>
  </r>
  <r>
    <d v="2026-09-27T00:00:00"/>
    <x v="16186"/>
    <x v="4"/>
    <x v="4"/>
    <x v="2"/>
    <x v="8"/>
    <x v="2"/>
    <n v="7"/>
    <n v="777557"/>
    <n v="38877.8"/>
    <n v="738679"/>
    <n v="531849"/>
    <n v="206830"/>
    <n v="175799"/>
  </r>
  <r>
    <d v="2026-09-27T00:00:00"/>
    <x v="16187"/>
    <x v="4"/>
    <x v="4"/>
    <x v="2"/>
    <x v="8"/>
    <x v="2"/>
    <n v="2"/>
    <n v="273597"/>
    <n v="8207.91"/>
    <n v="265389"/>
    <n v="191080"/>
    <n v="74308.9"/>
    <n v="175799"/>
  </r>
  <r>
    <d v="2026-09-27T00:00:00"/>
    <x v="16188"/>
    <x v="4"/>
    <x v="4"/>
    <x v="2"/>
    <x v="8"/>
    <x v="2"/>
    <n v="2"/>
    <n v="523729"/>
    <n v="36661"/>
    <n v="487068"/>
    <n v="350689"/>
    <n v="136379"/>
    <n v="175799"/>
  </r>
  <r>
    <d v="2026-09-27T00:00:00"/>
    <x v="16189"/>
    <x v="0"/>
    <x v="7"/>
    <x v="0"/>
    <x v="8"/>
    <x v="2"/>
    <n v="9"/>
    <n v="560385"/>
    <n v="0"/>
    <n v="560385"/>
    <n v="392270"/>
    <n v="168116"/>
    <n v="68491.8"/>
  </r>
  <r>
    <d v="2026-09-27T00:00:00"/>
    <x v="16190"/>
    <x v="0"/>
    <x v="7"/>
    <x v="0"/>
    <x v="8"/>
    <x v="2"/>
    <n v="6"/>
    <n v="146084"/>
    <n v="5843.36"/>
    <n v="140241"/>
    <n v="98168.4"/>
    <n v="42072.2"/>
    <n v="68491.8"/>
  </r>
  <r>
    <d v="2026-09-27T00:00:00"/>
    <x v="16191"/>
    <x v="3"/>
    <x v="0"/>
    <x v="1"/>
    <x v="8"/>
    <x v="2"/>
    <n v="1"/>
    <n v="70349"/>
    <n v="0"/>
    <n v="70349"/>
    <n v="43616.4"/>
    <n v="26732.6"/>
    <n v="41627.3"/>
  </r>
  <r>
    <d v="2026-09-27T00:00:00"/>
    <x v="16192"/>
    <x v="1"/>
    <x v="5"/>
    <x v="0"/>
    <x v="8"/>
    <x v="2"/>
    <n v="7"/>
    <n v="478395"/>
    <n v="57407.4"/>
    <n v="420988"/>
    <n v="294691"/>
    <n v="126296"/>
    <n v="68491.8"/>
  </r>
  <r>
    <d v="2026-09-27T00:00:00"/>
    <x v="16193"/>
    <x v="6"/>
    <x v="2"/>
    <x v="3"/>
    <x v="8"/>
    <x v="2"/>
    <n v="1"/>
    <n v="64906"/>
    <n v="7788.72"/>
    <n v="57117.3"/>
    <n v="43409.1"/>
    <n v="13708.1"/>
    <n v="152864"/>
  </r>
  <r>
    <d v="2026-09-27T00:00:00"/>
    <x v="16194"/>
    <x v="3"/>
    <x v="0"/>
    <x v="1"/>
    <x v="8"/>
    <x v="2"/>
    <n v="10"/>
    <n v="684839"/>
    <n v="61635.5"/>
    <n v="623203"/>
    <n v="386386"/>
    <n v="236817"/>
    <n v="41627.3"/>
  </r>
  <r>
    <d v="2026-09-27T00:00:00"/>
    <x v="16195"/>
    <x v="6"/>
    <x v="2"/>
    <x v="3"/>
    <x v="8"/>
    <x v="2"/>
    <n v="2"/>
    <n v="173620"/>
    <n v="0"/>
    <n v="173620"/>
    <n v="131951"/>
    <n v="41668.8"/>
    <n v="152864"/>
  </r>
  <r>
    <d v="2026-09-27T00:00:00"/>
    <x v="16196"/>
    <x v="0"/>
    <x v="7"/>
    <x v="0"/>
    <x v="8"/>
    <x v="2"/>
    <n v="4"/>
    <n v="45103"/>
    <n v="5412.36"/>
    <n v="39690.6"/>
    <n v="27783.5"/>
    <n v="11907.2"/>
    <n v="68491.8"/>
  </r>
  <r>
    <d v="2026-09-27T00:00:00"/>
    <x v="16197"/>
    <x v="0"/>
    <x v="7"/>
    <x v="0"/>
    <x v="8"/>
    <x v="2"/>
    <n v="9"/>
    <n v="612133"/>
    <n v="85698.6"/>
    <n v="526434"/>
    <n v="368504"/>
    <n v="157930"/>
    <n v="68491.8"/>
  </r>
  <r>
    <d v="2026-09-27T00:00:00"/>
    <x v="16198"/>
    <x v="7"/>
    <x v="6"/>
    <x v="3"/>
    <x v="8"/>
    <x v="2"/>
    <n v="3"/>
    <n v="133368"/>
    <n v="6668.4"/>
    <n v="126700"/>
    <n v="96291.7"/>
    <n v="30407.9"/>
    <n v="152864"/>
  </r>
  <r>
    <d v="2026-09-27T00:00:00"/>
    <x v="16199"/>
    <x v="5"/>
    <x v="3"/>
    <x v="2"/>
    <x v="8"/>
    <x v="2"/>
    <n v="1"/>
    <n v="585686"/>
    <n v="0"/>
    <n v="585686"/>
    <n v="421694"/>
    <n v="163992"/>
    <n v="175799"/>
  </r>
  <r>
    <d v="2026-09-27T00:00:00"/>
    <x v="16200"/>
    <x v="4"/>
    <x v="4"/>
    <x v="2"/>
    <x v="8"/>
    <x v="2"/>
    <n v="9"/>
    <n v="607225"/>
    <n v="42505.8"/>
    <n v="564719"/>
    <n v="406598"/>
    <n v="158121"/>
    <n v="175799"/>
  </r>
  <r>
    <d v="2026-09-27T00:00:00"/>
    <x v="16201"/>
    <x v="1"/>
    <x v="5"/>
    <x v="0"/>
    <x v="8"/>
    <x v="2"/>
    <n v="4"/>
    <n v="284164"/>
    <n v="0"/>
    <n v="284164"/>
    <n v="198915"/>
    <n v="85249.2"/>
    <n v="68491.8"/>
  </r>
  <r>
    <d v="2026-09-27T00:00:00"/>
    <x v="16202"/>
    <x v="5"/>
    <x v="3"/>
    <x v="2"/>
    <x v="8"/>
    <x v="2"/>
    <n v="1"/>
    <n v="268931"/>
    <n v="18825.2"/>
    <n v="250106"/>
    <n v="180076"/>
    <n v="70029.6"/>
    <n v="175799"/>
  </r>
  <r>
    <d v="2026-09-27T00:00:00"/>
    <x v="16203"/>
    <x v="4"/>
    <x v="4"/>
    <x v="2"/>
    <x v="8"/>
    <x v="2"/>
    <n v="4"/>
    <n v="448102"/>
    <n v="67215.3"/>
    <n v="380887"/>
    <n v="274238"/>
    <n v="106648"/>
    <n v="175799"/>
  </r>
  <r>
    <d v="2026-09-27T00:00:00"/>
    <x v="16204"/>
    <x v="5"/>
    <x v="3"/>
    <x v="2"/>
    <x v="8"/>
    <x v="2"/>
    <n v="10"/>
    <n v="574345"/>
    <n v="34460.7"/>
    <n v="539884"/>
    <n v="388717"/>
    <n v="151168"/>
    <n v="175799"/>
  </r>
  <r>
    <d v="2026-09-27T00:00:00"/>
    <x v="16205"/>
    <x v="1"/>
    <x v="5"/>
    <x v="0"/>
    <x v="8"/>
    <x v="2"/>
    <n v="2"/>
    <n v="622266"/>
    <n v="74671.9"/>
    <n v="547594"/>
    <n v="383316"/>
    <n v="164278"/>
    <n v="68491.8"/>
  </r>
  <r>
    <d v="2026-09-27T00:00:00"/>
    <x v="16206"/>
    <x v="6"/>
    <x v="2"/>
    <x v="3"/>
    <x v="8"/>
    <x v="2"/>
    <n v="9"/>
    <n v="642665"/>
    <n v="38559.9"/>
    <n v="604105"/>
    <n v="459120"/>
    <n v="144985"/>
    <n v="152864"/>
  </r>
  <r>
    <d v="2026-09-27T00:00:00"/>
    <x v="16207"/>
    <x v="0"/>
    <x v="7"/>
    <x v="0"/>
    <x v="8"/>
    <x v="2"/>
    <n v="9"/>
    <n v="658391"/>
    <n v="39503.5"/>
    <n v="618888"/>
    <n v="433221"/>
    <n v="185666"/>
    <n v="68491.8"/>
  </r>
  <r>
    <d v="2026-09-27T00:00:00"/>
    <x v="16208"/>
    <x v="2"/>
    <x v="1"/>
    <x v="1"/>
    <x v="8"/>
    <x v="2"/>
    <n v="5"/>
    <n v="357433"/>
    <n v="25020.3"/>
    <n v="332413"/>
    <n v="206096"/>
    <n v="126317"/>
    <n v="41627.3"/>
  </r>
  <r>
    <d v="2026-09-27T00:00:00"/>
    <x v="16209"/>
    <x v="4"/>
    <x v="4"/>
    <x v="2"/>
    <x v="8"/>
    <x v="2"/>
    <n v="9"/>
    <n v="553251"/>
    <n v="60857.6"/>
    <n v="492393"/>
    <n v="354523"/>
    <n v="137870"/>
    <n v="175799"/>
  </r>
  <r>
    <d v="2026-09-27T00:00:00"/>
    <x v="16210"/>
    <x v="0"/>
    <x v="7"/>
    <x v="0"/>
    <x v="8"/>
    <x v="2"/>
    <n v="7"/>
    <n v="675949"/>
    <n v="87873.4"/>
    <n v="588076"/>
    <n v="411653"/>
    <n v="176423"/>
    <n v="68491.8"/>
  </r>
  <r>
    <d v="2026-09-27T00:00:00"/>
    <x v="16211"/>
    <x v="6"/>
    <x v="2"/>
    <x v="3"/>
    <x v="8"/>
    <x v="2"/>
    <n v="1"/>
    <n v="831249"/>
    <n v="66499.9"/>
    <n v="764749"/>
    <n v="581209"/>
    <n v="183540"/>
    <n v="152864"/>
  </r>
  <r>
    <d v="2026-09-27T00:00:00"/>
    <x v="16212"/>
    <x v="2"/>
    <x v="1"/>
    <x v="1"/>
    <x v="8"/>
    <x v="2"/>
    <n v="10"/>
    <n v="478256"/>
    <n v="66955.8"/>
    <n v="411300"/>
    <n v="255006"/>
    <n v="156294"/>
    <n v="41627.3"/>
  </r>
  <r>
    <d v="2026-09-27T00:00:00"/>
    <x v="16213"/>
    <x v="3"/>
    <x v="0"/>
    <x v="1"/>
    <x v="8"/>
    <x v="2"/>
    <n v="8"/>
    <n v="394950"/>
    <n v="7899"/>
    <n v="387051"/>
    <n v="239972"/>
    <n v="147079"/>
    <n v="41627.3"/>
  </r>
  <r>
    <d v="2026-09-27T00:00:00"/>
    <x v="16214"/>
    <x v="7"/>
    <x v="6"/>
    <x v="3"/>
    <x v="8"/>
    <x v="2"/>
    <n v="5"/>
    <n v="139887"/>
    <n v="0"/>
    <n v="139887"/>
    <n v="106314"/>
    <n v="33572.9"/>
    <n v="152864"/>
  </r>
  <r>
    <d v="2026-09-27T00:00:00"/>
    <x v="16215"/>
    <x v="7"/>
    <x v="6"/>
    <x v="3"/>
    <x v="8"/>
    <x v="2"/>
    <n v="3"/>
    <n v="820931"/>
    <n v="0"/>
    <n v="820931"/>
    <n v="623908"/>
    <n v="197023"/>
    <n v="152864"/>
  </r>
  <r>
    <d v="2026-09-27T00:00:00"/>
    <x v="16216"/>
    <x v="7"/>
    <x v="6"/>
    <x v="3"/>
    <x v="8"/>
    <x v="2"/>
    <n v="11"/>
    <n v="580019"/>
    <n v="52201.7"/>
    <n v="527817"/>
    <n v="401141"/>
    <n v="126676"/>
    <n v="152864"/>
  </r>
  <r>
    <d v="2026-09-27T00:00:00"/>
    <x v="16217"/>
    <x v="0"/>
    <x v="7"/>
    <x v="0"/>
    <x v="8"/>
    <x v="2"/>
    <n v="9"/>
    <n v="394730"/>
    <n v="31578.4"/>
    <n v="363152"/>
    <n v="254206"/>
    <n v="108945"/>
    <n v="68491.8"/>
  </r>
  <r>
    <d v="2026-09-27T00:00:00"/>
    <x v="16218"/>
    <x v="0"/>
    <x v="7"/>
    <x v="0"/>
    <x v="8"/>
    <x v="2"/>
    <n v="12"/>
    <n v="450413"/>
    <n v="31528.9"/>
    <n v="418884"/>
    <n v="293219"/>
    <n v="125665"/>
    <n v="68491.8"/>
  </r>
  <r>
    <d v="2026-09-27T00:00:00"/>
    <x v="16219"/>
    <x v="7"/>
    <x v="6"/>
    <x v="3"/>
    <x v="8"/>
    <x v="2"/>
    <n v="8"/>
    <n v="245818"/>
    <n v="31956.3"/>
    <n v="213862"/>
    <n v="162535"/>
    <n v="51326.8"/>
    <n v="152864"/>
  </r>
  <r>
    <d v="2026-09-27T00:00:00"/>
    <x v="16220"/>
    <x v="5"/>
    <x v="3"/>
    <x v="2"/>
    <x v="8"/>
    <x v="2"/>
    <n v="2"/>
    <n v="146620"/>
    <n v="0"/>
    <n v="146620"/>
    <n v="105566"/>
    <n v="41053.6"/>
    <n v="175799"/>
  </r>
  <r>
    <d v="2026-09-27T00:00:00"/>
    <x v="16221"/>
    <x v="4"/>
    <x v="4"/>
    <x v="2"/>
    <x v="8"/>
    <x v="2"/>
    <n v="12"/>
    <n v="100619"/>
    <n v="6037.14"/>
    <n v="94581.9"/>
    <n v="68098.9"/>
    <n v="26482.9"/>
    <n v="175799"/>
  </r>
  <r>
    <d v="2026-09-27T00:00:00"/>
    <x v="16222"/>
    <x v="5"/>
    <x v="3"/>
    <x v="2"/>
    <x v="8"/>
    <x v="2"/>
    <n v="2"/>
    <n v="54570"/>
    <n v="1091.4"/>
    <n v="53478.6"/>
    <n v="38504.6"/>
    <n v="14974"/>
    <n v="175799"/>
  </r>
  <r>
    <d v="2026-09-27T00:00:00"/>
    <x v="16223"/>
    <x v="6"/>
    <x v="2"/>
    <x v="3"/>
    <x v="8"/>
    <x v="2"/>
    <n v="1"/>
    <n v="190785"/>
    <n v="0"/>
    <n v="190785"/>
    <n v="144997"/>
    <n v="45788.4"/>
    <n v="152864"/>
  </r>
  <r>
    <d v="2026-09-27T00:00:00"/>
    <x v="16224"/>
    <x v="3"/>
    <x v="0"/>
    <x v="1"/>
    <x v="8"/>
    <x v="2"/>
    <n v="10"/>
    <n v="846479"/>
    <n v="0"/>
    <n v="846479"/>
    <n v="524817"/>
    <n v="321662"/>
    <n v="41627.3"/>
  </r>
  <r>
    <d v="2026-09-27T00:00:00"/>
    <x v="16225"/>
    <x v="2"/>
    <x v="1"/>
    <x v="1"/>
    <x v="8"/>
    <x v="2"/>
    <n v="9"/>
    <n v="150911"/>
    <n v="22636.7"/>
    <n v="128274"/>
    <n v="79530.1"/>
    <n v="48744.2"/>
    <n v="41627.3"/>
  </r>
  <r>
    <d v="2026-09-27T00:00:00"/>
    <x v="16226"/>
    <x v="1"/>
    <x v="5"/>
    <x v="0"/>
    <x v="8"/>
    <x v="2"/>
    <n v="1"/>
    <n v="472069"/>
    <n v="37765.5"/>
    <n v="434303"/>
    <n v="304012"/>
    <n v="130291"/>
    <n v="68491.8"/>
  </r>
  <r>
    <d v="2026-09-27T00:00:00"/>
    <x v="16227"/>
    <x v="0"/>
    <x v="7"/>
    <x v="0"/>
    <x v="8"/>
    <x v="2"/>
    <n v="3"/>
    <n v="312678"/>
    <n v="37521.4"/>
    <n v="275157"/>
    <n v="192610"/>
    <n v="82547"/>
    <n v="68491.8"/>
  </r>
  <r>
    <d v="2026-09-27T00:00:00"/>
    <x v="16228"/>
    <x v="3"/>
    <x v="0"/>
    <x v="1"/>
    <x v="8"/>
    <x v="2"/>
    <n v="8"/>
    <n v="284682"/>
    <n v="0"/>
    <n v="284682"/>
    <n v="176503"/>
    <n v="108179"/>
    <n v="41627.3"/>
  </r>
  <r>
    <d v="2026-09-27T00:00:00"/>
    <x v="16229"/>
    <x v="2"/>
    <x v="1"/>
    <x v="1"/>
    <x v="8"/>
    <x v="2"/>
    <n v="9"/>
    <n v="350335"/>
    <n v="0"/>
    <n v="350335"/>
    <n v="217208"/>
    <n v="133127"/>
    <n v="41627.3"/>
  </r>
  <r>
    <d v="2026-09-27T00:00:00"/>
    <x v="16230"/>
    <x v="5"/>
    <x v="3"/>
    <x v="2"/>
    <x v="8"/>
    <x v="2"/>
    <n v="7"/>
    <n v="831004"/>
    <n v="99720.5"/>
    <n v="731284"/>
    <n v="526524"/>
    <n v="204759"/>
    <n v="175799"/>
  </r>
  <r>
    <d v="2026-09-27T00:00:00"/>
    <x v="16231"/>
    <x v="6"/>
    <x v="2"/>
    <x v="3"/>
    <x v="8"/>
    <x v="2"/>
    <n v="1"/>
    <n v="613545"/>
    <n v="42948.2"/>
    <n v="570597"/>
    <n v="433654"/>
    <n v="136943"/>
    <n v="152864"/>
  </r>
  <r>
    <d v="2026-09-27T00:00:00"/>
    <x v="16232"/>
    <x v="5"/>
    <x v="3"/>
    <x v="2"/>
    <x v="8"/>
    <x v="2"/>
    <n v="9"/>
    <n v="305273"/>
    <n v="36632.8"/>
    <n v="268640"/>
    <n v="193421"/>
    <n v="75219.3"/>
    <n v="175799"/>
  </r>
  <r>
    <d v="2026-09-27T00:00:00"/>
    <x v="16233"/>
    <x v="3"/>
    <x v="0"/>
    <x v="1"/>
    <x v="8"/>
    <x v="2"/>
    <n v="4"/>
    <n v="785921"/>
    <n v="117888"/>
    <n v="668033"/>
    <n v="414180"/>
    <n v="253852"/>
    <n v="41627.3"/>
  </r>
  <r>
    <d v="2026-09-27T00:00:00"/>
    <x v="16234"/>
    <x v="7"/>
    <x v="6"/>
    <x v="3"/>
    <x v="8"/>
    <x v="2"/>
    <n v="3"/>
    <n v="53954"/>
    <n v="0"/>
    <n v="53954"/>
    <n v="41005"/>
    <n v="12949"/>
    <n v="152864"/>
  </r>
  <r>
    <d v="2026-09-27T00:00:00"/>
    <x v="16235"/>
    <x v="2"/>
    <x v="1"/>
    <x v="1"/>
    <x v="8"/>
    <x v="2"/>
    <n v="7"/>
    <n v="707497"/>
    <n v="106125"/>
    <n v="601372"/>
    <n v="372851"/>
    <n v="228522"/>
    <n v="41627.3"/>
  </r>
  <r>
    <d v="2026-09-27T00:00:00"/>
    <x v="16236"/>
    <x v="5"/>
    <x v="3"/>
    <x v="2"/>
    <x v="8"/>
    <x v="2"/>
    <n v="3"/>
    <n v="804597"/>
    <n v="0"/>
    <n v="804597"/>
    <n v="579310"/>
    <n v="225287"/>
    <n v="175799"/>
  </r>
  <r>
    <d v="2026-09-28T00:00:00"/>
    <x v="16237"/>
    <x v="7"/>
    <x v="6"/>
    <x v="3"/>
    <x v="8"/>
    <x v="2"/>
    <n v="2"/>
    <n v="409825"/>
    <n v="32786"/>
    <n v="377039"/>
    <n v="286550"/>
    <n v="90489.4"/>
    <n v="152864"/>
  </r>
  <r>
    <d v="2026-09-28T00:00:00"/>
    <x v="16238"/>
    <x v="5"/>
    <x v="3"/>
    <x v="2"/>
    <x v="8"/>
    <x v="2"/>
    <n v="9"/>
    <n v="49539"/>
    <n v="0"/>
    <n v="49539"/>
    <n v="35668.1"/>
    <n v="13870.9"/>
    <n v="175799"/>
  </r>
  <r>
    <d v="2026-09-28T00:00:00"/>
    <x v="16239"/>
    <x v="0"/>
    <x v="7"/>
    <x v="0"/>
    <x v="8"/>
    <x v="2"/>
    <n v="9"/>
    <n v="281001"/>
    <n v="19670.1"/>
    <n v="261331"/>
    <n v="182932"/>
    <n v="78399.3"/>
    <n v="68491.8"/>
  </r>
  <r>
    <d v="2026-09-28T00:00:00"/>
    <x v="16240"/>
    <x v="6"/>
    <x v="2"/>
    <x v="3"/>
    <x v="8"/>
    <x v="2"/>
    <n v="11"/>
    <n v="774019"/>
    <n v="23220.6"/>
    <n v="750798"/>
    <n v="570607"/>
    <n v="180192"/>
    <n v="152864"/>
  </r>
  <r>
    <d v="2026-09-28T00:00:00"/>
    <x v="16241"/>
    <x v="7"/>
    <x v="6"/>
    <x v="3"/>
    <x v="8"/>
    <x v="2"/>
    <n v="5"/>
    <n v="565276"/>
    <n v="22611"/>
    <n v="542665"/>
    <n v="412425"/>
    <n v="130240"/>
    <n v="152864"/>
  </r>
  <r>
    <d v="2026-09-28T00:00:00"/>
    <x v="16242"/>
    <x v="1"/>
    <x v="5"/>
    <x v="0"/>
    <x v="8"/>
    <x v="2"/>
    <n v="4"/>
    <n v="172531"/>
    <n v="17253.1"/>
    <n v="155278"/>
    <n v="108695"/>
    <n v="46583.4"/>
    <n v="68491.8"/>
  </r>
  <r>
    <d v="2026-09-28T00:00:00"/>
    <x v="16243"/>
    <x v="4"/>
    <x v="4"/>
    <x v="2"/>
    <x v="8"/>
    <x v="2"/>
    <n v="5"/>
    <n v="291174"/>
    <n v="0"/>
    <n v="291174"/>
    <n v="209645"/>
    <n v="81528.7"/>
    <n v="175799"/>
  </r>
  <r>
    <d v="2026-09-28T00:00:00"/>
    <x v="16244"/>
    <x v="7"/>
    <x v="6"/>
    <x v="3"/>
    <x v="8"/>
    <x v="2"/>
    <n v="2"/>
    <n v="651205"/>
    <n v="97680.8"/>
    <n v="553524"/>
    <n v="420678"/>
    <n v="132846"/>
    <n v="152864"/>
  </r>
  <r>
    <d v="2026-09-28T00:00:00"/>
    <x v="16245"/>
    <x v="2"/>
    <x v="1"/>
    <x v="1"/>
    <x v="8"/>
    <x v="2"/>
    <n v="8"/>
    <n v="78716"/>
    <n v="3935.8"/>
    <n v="74780.2"/>
    <n v="46363.7"/>
    <n v="28416.5"/>
    <n v="41627.3"/>
  </r>
  <r>
    <d v="2026-09-28T00:00:00"/>
    <x v="16246"/>
    <x v="4"/>
    <x v="4"/>
    <x v="2"/>
    <x v="8"/>
    <x v="2"/>
    <n v="11"/>
    <n v="491094"/>
    <n v="0"/>
    <n v="491094"/>
    <n v="353588"/>
    <n v="137506"/>
    <n v="175799"/>
  </r>
  <r>
    <d v="2026-09-28T00:00:00"/>
    <x v="16247"/>
    <x v="6"/>
    <x v="2"/>
    <x v="3"/>
    <x v="8"/>
    <x v="2"/>
    <n v="7"/>
    <n v="412293"/>
    <n v="0"/>
    <n v="412293"/>
    <n v="313343"/>
    <n v="98950.3"/>
    <n v="152864"/>
  </r>
  <r>
    <d v="2026-09-28T00:00:00"/>
    <x v="16248"/>
    <x v="7"/>
    <x v="6"/>
    <x v="3"/>
    <x v="8"/>
    <x v="2"/>
    <n v="11"/>
    <n v="160142"/>
    <n v="0"/>
    <n v="160142"/>
    <n v="121708"/>
    <n v="38434.1"/>
    <n v="152864"/>
  </r>
  <r>
    <d v="2026-09-28T00:00:00"/>
    <x v="16249"/>
    <x v="4"/>
    <x v="4"/>
    <x v="2"/>
    <x v="8"/>
    <x v="2"/>
    <n v="1"/>
    <n v="107875"/>
    <n v="12945"/>
    <n v="94930"/>
    <n v="68349.6"/>
    <n v="26580.4"/>
    <n v="175799"/>
  </r>
  <r>
    <d v="2026-09-28T00:00:00"/>
    <x v="16250"/>
    <x v="7"/>
    <x v="6"/>
    <x v="3"/>
    <x v="8"/>
    <x v="2"/>
    <n v="2"/>
    <n v="772953"/>
    <n v="77295.3"/>
    <n v="695658"/>
    <n v="528700"/>
    <n v="166958"/>
    <n v="152864"/>
  </r>
  <r>
    <d v="2026-09-28T00:00:00"/>
    <x v="16251"/>
    <x v="0"/>
    <x v="7"/>
    <x v="0"/>
    <x v="8"/>
    <x v="2"/>
    <n v="6"/>
    <n v="847758"/>
    <n v="76298.2"/>
    <n v="771460"/>
    <n v="540022"/>
    <n v="231438"/>
    <n v="68491.8"/>
  </r>
  <r>
    <d v="2026-09-28T00:00:00"/>
    <x v="16252"/>
    <x v="5"/>
    <x v="3"/>
    <x v="2"/>
    <x v="8"/>
    <x v="2"/>
    <n v="1"/>
    <n v="497660"/>
    <n v="14929.8"/>
    <n v="482730"/>
    <n v="347566"/>
    <n v="135164"/>
    <n v="175799"/>
  </r>
  <r>
    <d v="2026-09-28T00:00:00"/>
    <x v="16253"/>
    <x v="1"/>
    <x v="5"/>
    <x v="0"/>
    <x v="8"/>
    <x v="2"/>
    <n v="3"/>
    <n v="52029"/>
    <n v="3642.03"/>
    <n v="48387"/>
    <n v="33870.9"/>
    <n v="14516.1"/>
    <n v="68491.8"/>
  </r>
  <r>
    <d v="2026-09-28T00:00:00"/>
    <x v="16254"/>
    <x v="4"/>
    <x v="4"/>
    <x v="2"/>
    <x v="8"/>
    <x v="2"/>
    <n v="7"/>
    <n v="800392"/>
    <n v="72035.3"/>
    <n v="728357"/>
    <n v="524417"/>
    <n v="203940"/>
    <n v="175799"/>
  </r>
  <r>
    <d v="2026-09-28T00:00:00"/>
    <x v="16255"/>
    <x v="5"/>
    <x v="3"/>
    <x v="2"/>
    <x v="8"/>
    <x v="2"/>
    <n v="8"/>
    <n v="626769"/>
    <n v="0"/>
    <n v="626769"/>
    <n v="451274"/>
    <n v="175495"/>
    <n v="175799"/>
  </r>
  <r>
    <d v="2026-09-28T00:00:00"/>
    <x v="16256"/>
    <x v="0"/>
    <x v="7"/>
    <x v="0"/>
    <x v="8"/>
    <x v="2"/>
    <n v="11"/>
    <n v="466939"/>
    <n v="28016.3"/>
    <n v="438923"/>
    <n v="307246"/>
    <n v="131677"/>
    <n v="68491.8"/>
  </r>
  <r>
    <d v="2026-09-28T00:00:00"/>
    <x v="16257"/>
    <x v="2"/>
    <x v="1"/>
    <x v="1"/>
    <x v="8"/>
    <x v="2"/>
    <n v="5"/>
    <n v="682167"/>
    <n v="54573.4"/>
    <n v="627594"/>
    <n v="389108"/>
    <n v="238486"/>
    <n v="41627.3"/>
  </r>
  <r>
    <d v="2026-09-28T00:00:00"/>
    <x v="16258"/>
    <x v="1"/>
    <x v="5"/>
    <x v="0"/>
    <x v="8"/>
    <x v="2"/>
    <n v="6"/>
    <n v="521260"/>
    <n v="20850.4"/>
    <n v="500410"/>
    <n v="350287"/>
    <n v="150123"/>
    <n v="68491.8"/>
  </r>
  <r>
    <d v="2026-09-28T00:00:00"/>
    <x v="16259"/>
    <x v="7"/>
    <x v="6"/>
    <x v="3"/>
    <x v="8"/>
    <x v="2"/>
    <n v="11"/>
    <n v="54269"/>
    <n v="0"/>
    <n v="54269"/>
    <n v="41244.4"/>
    <n v="13024.6"/>
    <n v="152864"/>
  </r>
  <r>
    <d v="2026-09-28T00:00:00"/>
    <x v="16260"/>
    <x v="6"/>
    <x v="2"/>
    <x v="3"/>
    <x v="8"/>
    <x v="2"/>
    <n v="6"/>
    <n v="489018"/>
    <n v="0"/>
    <n v="489018"/>
    <n v="371654"/>
    <n v="117364"/>
    <n v="152864"/>
  </r>
  <r>
    <d v="2026-09-28T00:00:00"/>
    <x v="16261"/>
    <x v="5"/>
    <x v="3"/>
    <x v="2"/>
    <x v="8"/>
    <x v="2"/>
    <n v="8"/>
    <n v="809587"/>
    <n v="40479.3"/>
    <n v="769108"/>
    <n v="553758"/>
    <n v="215350"/>
    <n v="175799"/>
  </r>
  <r>
    <d v="2026-09-28T00:00:00"/>
    <x v="16262"/>
    <x v="4"/>
    <x v="4"/>
    <x v="2"/>
    <x v="8"/>
    <x v="2"/>
    <n v="10"/>
    <n v="814146"/>
    <n v="113980"/>
    <n v="700166"/>
    <n v="504119"/>
    <n v="196046"/>
    <n v="175799"/>
  </r>
  <r>
    <d v="2026-09-28T00:00:00"/>
    <x v="16263"/>
    <x v="5"/>
    <x v="3"/>
    <x v="2"/>
    <x v="8"/>
    <x v="2"/>
    <n v="10"/>
    <n v="526638"/>
    <n v="0"/>
    <n v="526638"/>
    <n v="379179"/>
    <n v="147459"/>
    <n v="175799"/>
  </r>
  <r>
    <d v="2026-09-28T00:00:00"/>
    <x v="16264"/>
    <x v="6"/>
    <x v="2"/>
    <x v="3"/>
    <x v="8"/>
    <x v="2"/>
    <n v="3"/>
    <n v="387663"/>
    <n v="23259.8"/>
    <n v="364403"/>
    <n v="276946"/>
    <n v="87456.8"/>
    <n v="152864"/>
  </r>
  <r>
    <d v="2026-09-28T00:00:00"/>
    <x v="16265"/>
    <x v="0"/>
    <x v="7"/>
    <x v="0"/>
    <x v="8"/>
    <x v="2"/>
    <n v="10"/>
    <n v="291156"/>
    <n v="11646.2"/>
    <n v="279510"/>
    <n v="195657"/>
    <n v="83852.9"/>
    <n v="68491.8"/>
  </r>
  <r>
    <d v="2026-09-28T00:00:00"/>
    <x v="16266"/>
    <x v="2"/>
    <x v="1"/>
    <x v="1"/>
    <x v="8"/>
    <x v="2"/>
    <n v="3"/>
    <n v="177457"/>
    <n v="0"/>
    <n v="177457"/>
    <n v="110023"/>
    <n v="67433.7"/>
    <n v="41627.3"/>
  </r>
  <r>
    <d v="2026-09-28T00:00:00"/>
    <x v="16267"/>
    <x v="5"/>
    <x v="3"/>
    <x v="2"/>
    <x v="8"/>
    <x v="2"/>
    <n v="5"/>
    <n v="191222"/>
    <n v="28683.3"/>
    <n v="162539"/>
    <n v="117028"/>
    <n v="45510.8"/>
    <n v="175799"/>
  </r>
  <r>
    <d v="2026-09-28T00:00:00"/>
    <x v="16268"/>
    <x v="4"/>
    <x v="4"/>
    <x v="2"/>
    <x v="8"/>
    <x v="2"/>
    <n v="9"/>
    <n v="362683"/>
    <n v="36268.3"/>
    <n v="326415"/>
    <n v="235019"/>
    <n v="91396.1"/>
    <n v="175799"/>
  </r>
  <r>
    <d v="2026-09-28T00:00:00"/>
    <x v="16269"/>
    <x v="1"/>
    <x v="5"/>
    <x v="0"/>
    <x v="8"/>
    <x v="2"/>
    <n v="8"/>
    <n v="81013"/>
    <n v="8101.3"/>
    <n v="72911.7"/>
    <n v="51038.2"/>
    <n v="21873.5"/>
    <n v="68491.8"/>
  </r>
  <r>
    <d v="2026-09-28T00:00:00"/>
    <x v="16270"/>
    <x v="4"/>
    <x v="4"/>
    <x v="2"/>
    <x v="8"/>
    <x v="2"/>
    <n v="9"/>
    <n v="617304"/>
    <n v="74076.5"/>
    <n v="543228"/>
    <n v="391124"/>
    <n v="152104"/>
    <n v="175799"/>
  </r>
  <r>
    <d v="2026-09-28T00:00:00"/>
    <x v="16271"/>
    <x v="7"/>
    <x v="6"/>
    <x v="3"/>
    <x v="8"/>
    <x v="2"/>
    <n v="2"/>
    <n v="533535"/>
    <n v="26676.8"/>
    <n v="506858"/>
    <n v="385212"/>
    <n v="121646"/>
    <n v="152864"/>
  </r>
  <r>
    <d v="2026-09-28T00:00:00"/>
    <x v="16272"/>
    <x v="6"/>
    <x v="2"/>
    <x v="3"/>
    <x v="8"/>
    <x v="2"/>
    <n v="12"/>
    <n v="626309"/>
    <n v="25052.4"/>
    <n v="601257"/>
    <n v="456955"/>
    <n v="144302"/>
    <n v="152864"/>
  </r>
  <r>
    <d v="2026-09-28T00:00:00"/>
    <x v="16273"/>
    <x v="5"/>
    <x v="3"/>
    <x v="2"/>
    <x v="8"/>
    <x v="2"/>
    <n v="4"/>
    <n v="708949"/>
    <n v="0"/>
    <n v="708949"/>
    <n v="510443"/>
    <n v="198506"/>
    <n v="175799"/>
  </r>
  <r>
    <d v="2026-09-28T00:00:00"/>
    <x v="16274"/>
    <x v="6"/>
    <x v="2"/>
    <x v="3"/>
    <x v="8"/>
    <x v="2"/>
    <n v="4"/>
    <n v="100223"/>
    <n v="6013.38"/>
    <n v="94209.6"/>
    <n v="71599.3"/>
    <n v="22610.3"/>
    <n v="152864"/>
  </r>
  <r>
    <d v="2026-09-28T00:00:00"/>
    <x v="16275"/>
    <x v="3"/>
    <x v="0"/>
    <x v="1"/>
    <x v="8"/>
    <x v="2"/>
    <n v="5"/>
    <n v="294281"/>
    <n v="38256.5"/>
    <n v="256024"/>
    <n v="158735"/>
    <n v="97289.3"/>
    <n v="41627.3"/>
  </r>
  <r>
    <d v="2026-09-28T00:00:00"/>
    <x v="16276"/>
    <x v="6"/>
    <x v="2"/>
    <x v="3"/>
    <x v="8"/>
    <x v="2"/>
    <n v="8"/>
    <n v="550599"/>
    <n v="55059.9"/>
    <n v="495539"/>
    <n v="376610"/>
    <n v="118929"/>
    <n v="152864"/>
  </r>
  <r>
    <d v="2026-09-28T00:00:00"/>
    <x v="16277"/>
    <x v="2"/>
    <x v="1"/>
    <x v="1"/>
    <x v="8"/>
    <x v="2"/>
    <n v="7"/>
    <n v="707751"/>
    <n v="63697.6"/>
    <n v="644053"/>
    <n v="399313"/>
    <n v="244740"/>
    <n v="41627.3"/>
  </r>
  <r>
    <d v="2026-09-28T00:00:00"/>
    <x v="16278"/>
    <x v="2"/>
    <x v="1"/>
    <x v="1"/>
    <x v="8"/>
    <x v="2"/>
    <n v="4"/>
    <n v="233523"/>
    <n v="18681.8"/>
    <n v="214841"/>
    <n v="133202"/>
    <n v="81639.6"/>
    <n v="41627.3"/>
  </r>
  <r>
    <d v="2026-09-28T00:00:00"/>
    <x v="16279"/>
    <x v="4"/>
    <x v="4"/>
    <x v="2"/>
    <x v="8"/>
    <x v="2"/>
    <n v="11"/>
    <n v="107901"/>
    <n v="8632.08"/>
    <n v="99268.9"/>
    <n v="71473.6"/>
    <n v="27795.3"/>
    <n v="175799"/>
  </r>
  <r>
    <d v="2026-09-28T00:00:00"/>
    <x v="16280"/>
    <x v="7"/>
    <x v="6"/>
    <x v="3"/>
    <x v="8"/>
    <x v="2"/>
    <n v="11"/>
    <n v="651166"/>
    <n v="0"/>
    <n v="651166"/>
    <n v="494886"/>
    <n v="156280"/>
    <n v="152864"/>
  </r>
  <r>
    <d v="2026-09-28T00:00:00"/>
    <x v="16281"/>
    <x v="7"/>
    <x v="6"/>
    <x v="3"/>
    <x v="8"/>
    <x v="2"/>
    <n v="2"/>
    <n v="627553"/>
    <n v="81581.9"/>
    <n v="545971"/>
    <n v="414938"/>
    <n v="131033"/>
    <n v="152864"/>
  </r>
  <r>
    <d v="2026-09-28T00:00:00"/>
    <x v="16282"/>
    <x v="5"/>
    <x v="3"/>
    <x v="2"/>
    <x v="8"/>
    <x v="2"/>
    <n v="3"/>
    <n v="411437"/>
    <n v="45258.1"/>
    <n v="366179"/>
    <n v="263649"/>
    <n v="102530"/>
    <n v="175799"/>
  </r>
  <r>
    <d v="2026-09-28T00:00:00"/>
    <x v="16283"/>
    <x v="6"/>
    <x v="2"/>
    <x v="3"/>
    <x v="8"/>
    <x v="2"/>
    <n v="1"/>
    <n v="786473"/>
    <n v="94376.8"/>
    <n v="692096"/>
    <n v="525993"/>
    <n v="166103"/>
    <n v="152864"/>
  </r>
  <r>
    <d v="2026-09-28T00:00:00"/>
    <x v="16284"/>
    <x v="1"/>
    <x v="5"/>
    <x v="0"/>
    <x v="8"/>
    <x v="2"/>
    <n v="10"/>
    <n v="300126"/>
    <n v="0"/>
    <n v="300126"/>
    <n v="210088"/>
    <n v="90037.8"/>
    <n v="68491.8"/>
  </r>
  <r>
    <d v="2026-09-28T00:00:00"/>
    <x v="16285"/>
    <x v="7"/>
    <x v="6"/>
    <x v="3"/>
    <x v="8"/>
    <x v="2"/>
    <n v="11"/>
    <n v="271037"/>
    <n v="16262.2"/>
    <n v="254775"/>
    <n v="193629"/>
    <n v="61145.9"/>
    <n v="152864"/>
  </r>
  <r>
    <d v="2026-09-29T00:00:00"/>
    <x v="16286"/>
    <x v="0"/>
    <x v="7"/>
    <x v="0"/>
    <x v="8"/>
    <x v="2"/>
    <n v="6"/>
    <n v="367451"/>
    <n v="18372.5"/>
    <n v="349078"/>
    <n v="244355"/>
    <n v="104724"/>
    <n v="68491.8"/>
  </r>
  <r>
    <d v="2026-09-29T00:00:00"/>
    <x v="16287"/>
    <x v="6"/>
    <x v="2"/>
    <x v="3"/>
    <x v="8"/>
    <x v="2"/>
    <n v="11"/>
    <n v="764950"/>
    <n v="0"/>
    <n v="764950"/>
    <n v="581362"/>
    <n v="183588"/>
    <n v="152864"/>
  </r>
  <r>
    <d v="2026-09-29T00:00:00"/>
    <x v="16288"/>
    <x v="4"/>
    <x v="4"/>
    <x v="2"/>
    <x v="8"/>
    <x v="2"/>
    <n v="2"/>
    <n v="596833"/>
    <n v="0"/>
    <n v="596833"/>
    <n v="429720"/>
    <n v="167113"/>
    <n v="175799"/>
  </r>
  <r>
    <d v="2026-09-29T00:00:00"/>
    <x v="16289"/>
    <x v="6"/>
    <x v="2"/>
    <x v="3"/>
    <x v="8"/>
    <x v="2"/>
    <n v="4"/>
    <n v="311658"/>
    <n v="37399"/>
    <n v="274259"/>
    <n v="208437"/>
    <n v="65822.2"/>
    <n v="152864"/>
  </r>
  <r>
    <d v="2026-09-29T00:00:00"/>
    <x v="16290"/>
    <x v="4"/>
    <x v="4"/>
    <x v="2"/>
    <x v="8"/>
    <x v="2"/>
    <n v="2"/>
    <n v="490032"/>
    <n v="24501.6"/>
    <n v="465530"/>
    <n v="335182"/>
    <n v="130349"/>
    <n v="175799"/>
  </r>
  <r>
    <d v="2026-09-29T00:00:00"/>
    <x v="16291"/>
    <x v="5"/>
    <x v="3"/>
    <x v="2"/>
    <x v="8"/>
    <x v="2"/>
    <n v="4"/>
    <n v="409019"/>
    <n v="8180.38"/>
    <n v="400839"/>
    <n v="288604"/>
    <n v="112235"/>
    <n v="175799"/>
  </r>
  <r>
    <d v="2026-09-29T00:00:00"/>
    <x v="16292"/>
    <x v="5"/>
    <x v="3"/>
    <x v="2"/>
    <x v="8"/>
    <x v="2"/>
    <n v="9"/>
    <n v="557949"/>
    <n v="50215.4"/>
    <n v="507734"/>
    <n v="365568"/>
    <n v="142165"/>
    <n v="175799"/>
  </r>
  <r>
    <d v="2026-09-29T00:00:00"/>
    <x v="16293"/>
    <x v="6"/>
    <x v="2"/>
    <x v="3"/>
    <x v="8"/>
    <x v="2"/>
    <n v="9"/>
    <n v="97037"/>
    <n v="4851.85"/>
    <n v="92185.1"/>
    <n v="70060.7"/>
    <n v="22124.4"/>
    <n v="152864"/>
  </r>
  <r>
    <d v="2026-09-29T00:00:00"/>
    <x v="16294"/>
    <x v="2"/>
    <x v="1"/>
    <x v="1"/>
    <x v="8"/>
    <x v="2"/>
    <n v="8"/>
    <n v="310956"/>
    <n v="0"/>
    <n v="310956"/>
    <n v="192793"/>
    <n v="118163"/>
    <n v="41627.3"/>
  </r>
  <r>
    <d v="2026-09-29T00:00:00"/>
    <x v="16295"/>
    <x v="5"/>
    <x v="3"/>
    <x v="2"/>
    <x v="8"/>
    <x v="2"/>
    <n v="11"/>
    <n v="611280"/>
    <n v="61128"/>
    <n v="550152"/>
    <n v="396109"/>
    <n v="154043"/>
    <n v="175799"/>
  </r>
  <r>
    <d v="2026-09-29T00:00:00"/>
    <x v="16296"/>
    <x v="1"/>
    <x v="5"/>
    <x v="0"/>
    <x v="8"/>
    <x v="2"/>
    <n v="4"/>
    <n v="430301"/>
    <n v="25818.1"/>
    <n v="404483"/>
    <n v="283138"/>
    <n v="121345"/>
    <n v="68491.8"/>
  </r>
  <r>
    <d v="2026-09-29T00:00:00"/>
    <x v="16297"/>
    <x v="5"/>
    <x v="3"/>
    <x v="2"/>
    <x v="8"/>
    <x v="2"/>
    <n v="4"/>
    <n v="569395"/>
    <n v="0"/>
    <n v="569395"/>
    <n v="409964"/>
    <n v="159431"/>
    <n v="175799"/>
  </r>
  <r>
    <d v="2026-09-29T00:00:00"/>
    <x v="16298"/>
    <x v="5"/>
    <x v="3"/>
    <x v="2"/>
    <x v="8"/>
    <x v="2"/>
    <n v="12"/>
    <n v="473616"/>
    <n v="14208.5"/>
    <n v="459408"/>
    <n v="330773"/>
    <n v="128634"/>
    <n v="175799"/>
  </r>
  <r>
    <d v="2026-09-29T00:00:00"/>
    <x v="16299"/>
    <x v="2"/>
    <x v="1"/>
    <x v="1"/>
    <x v="8"/>
    <x v="2"/>
    <n v="6"/>
    <n v="734631"/>
    <n v="29385.2"/>
    <n v="705246"/>
    <n v="437252"/>
    <n v="267993"/>
    <n v="41627.3"/>
  </r>
  <r>
    <d v="2026-09-29T00:00:00"/>
    <x v="16300"/>
    <x v="1"/>
    <x v="5"/>
    <x v="0"/>
    <x v="8"/>
    <x v="2"/>
    <n v="7"/>
    <n v="415310"/>
    <n v="45684.1"/>
    <n v="369626"/>
    <n v="258738"/>
    <n v="110888"/>
    <n v="68491.8"/>
  </r>
  <r>
    <d v="2026-09-29T00:00:00"/>
    <x v="16301"/>
    <x v="4"/>
    <x v="4"/>
    <x v="2"/>
    <x v="8"/>
    <x v="2"/>
    <n v="3"/>
    <n v="58214"/>
    <n v="0"/>
    <n v="58214"/>
    <n v="41914.1"/>
    <n v="16299.9"/>
    <n v="175799"/>
  </r>
  <r>
    <d v="2026-09-29T00:00:00"/>
    <x v="16302"/>
    <x v="1"/>
    <x v="5"/>
    <x v="0"/>
    <x v="8"/>
    <x v="2"/>
    <n v="4"/>
    <n v="200715"/>
    <n v="0"/>
    <n v="200715"/>
    <n v="140500"/>
    <n v="60214.5"/>
    <n v="68491.8"/>
  </r>
  <r>
    <d v="2026-09-29T00:00:00"/>
    <x v="16303"/>
    <x v="5"/>
    <x v="3"/>
    <x v="2"/>
    <x v="8"/>
    <x v="2"/>
    <n v="11"/>
    <n v="710551"/>
    <n v="85266.1"/>
    <n v="625285"/>
    <n v="450205"/>
    <n v="175080"/>
    <n v="175799"/>
  </r>
  <r>
    <d v="2026-09-29T00:00:00"/>
    <x v="16304"/>
    <x v="1"/>
    <x v="5"/>
    <x v="0"/>
    <x v="8"/>
    <x v="2"/>
    <n v="7"/>
    <n v="753159"/>
    <n v="0"/>
    <n v="753159"/>
    <n v="527211"/>
    <n v="225948"/>
    <n v="68491.8"/>
  </r>
  <r>
    <d v="2026-09-29T00:00:00"/>
    <x v="16305"/>
    <x v="7"/>
    <x v="6"/>
    <x v="3"/>
    <x v="8"/>
    <x v="2"/>
    <n v="5"/>
    <n v="370709"/>
    <n v="0"/>
    <n v="370709"/>
    <n v="281739"/>
    <n v="88970.2"/>
    <n v="152864"/>
  </r>
  <r>
    <d v="2026-09-29T00:00:00"/>
    <x v="16306"/>
    <x v="1"/>
    <x v="5"/>
    <x v="0"/>
    <x v="8"/>
    <x v="2"/>
    <n v="6"/>
    <n v="654983"/>
    <n v="45848.8"/>
    <n v="609134"/>
    <n v="426394"/>
    <n v="182740"/>
    <n v="68491.8"/>
  </r>
  <r>
    <d v="2026-09-29T00:00:00"/>
    <x v="16307"/>
    <x v="7"/>
    <x v="6"/>
    <x v="3"/>
    <x v="8"/>
    <x v="2"/>
    <n v="3"/>
    <n v="527181"/>
    <n v="26359"/>
    <n v="500822"/>
    <n v="380625"/>
    <n v="120197"/>
    <n v="152864"/>
  </r>
  <r>
    <d v="2026-09-29T00:00:00"/>
    <x v="16308"/>
    <x v="1"/>
    <x v="5"/>
    <x v="0"/>
    <x v="8"/>
    <x v="2"/>
    <n v="12"/>
    <n v="619985"/>
    <n v="43398.9"/>
    <n v="576586"/>
    <n v="403610"/>
    <n v="172976"/>
    <n v="68491.8"/>
  </r>
  <r>
    <d v="2026-09-29T00:00:00"/>
    <x v="16309"/>
    <x v="5"/>
    <x v="3"/>
    <x v="2"/>
    <x v="8"/>
    <x v="2"/>
    <n v="1"/>
    <n v="155986"/>
    <n v="3119.72"/>
    <n v="152866"/>
    <n v="110064"/>
    <n v="42802.6"/>
    <n v="175799"/>
  </r>
  <r>
    <d v="2026-09-29T00:00:00"/>
    <x v="16310"/>
    <x v="7"/>
    <x v="6"/>
    <x v="3"/>
    <x v="8"/>
    <x v="2"/>
    <n v="7"/>
    <n v="165602"/>
    <n v="9936.12"/>
    <n v="155666"/>
    <n v="118306"/>
    <n v="37359.8"/>
    <n v="152864"/>
  </r>
  <r>
    <d v="2026-09-29T00:00:00"/>
    <x v="16311"/>
    <x v="4"/>
    <x v="4"/>
    <x v="2"/>
    <x v="8"/>
    <x v="2"/>
    <n v="7"/>
    <n v="670486"/>
    <n v="26819.4"/>
    <n v="643667"/>
    <n v="463440"/>
    <n v="180227"/>
    <n v="175799"/>
  </r>
  <r>
    <d v="2026-09-29T00:00:00"/>
    <x v="16312"/>
    <x v="4"/>
    <x v="4"/>
    <x v="2"/>
    <x v="8"/>
    <x v="2"/>
    <n v="11"/>
    <n v="626560"/>
    <n v="0"/>
    <n v="626560"/>
    <n v="451123"/>
    <n v="175437"/>
    <n v="175799"/>
  </r>
  <r>
    <d v="2026-09-29T00:00:00"/>
    <x v="16313"/>
    <x v="5"/>
    <x v="3"/>
    <x v="2"/>
    <x v="8"/>
    <x v="2"/>
    <n v="3"/>
    <n v="70572"/>
    <n v="5645.76"/>
    <n v="64926.2"/>
    <n v="46746.9"/>
    <n v="18179.3"/>
    <n v="175799"/>
  </r>
  <r>
    <d v="2026-09-29T00:00:00"/>
    <x v="16314"/>
    <x v="3"/>
    <x v="0"/>
    <x v="1"/>
    <x v="8"/>
    <x v="2"/>
    <n v="4"/>
    <n v="282034"/>
    <n v="14101.7"/>
    <n v="267932"/>
    <n v="166118"/>
    <n v="101814"/>
    <n v="41627.3"/>
  </r>
  <r>
    <d v="2026-09-29T00:00:00"/>
    <x v="16315"/>
    <x v="1"/>
    <x v="5"/>
    <x v="0"/>
    <x v="8"/>
    <x v="2"/>
    <n v="10"/>
    <n v="121756"/>
    <n v="14610.7"/>
    <n v="107145"/>
    <n v="75001.7"/>
    <n v="32143.6"/>
    <n v="68491.8"/>
  </r>
  <r>
    <d v="2026-09-29T00:00:00"/>
    <x v="16316"/>
    <x v="7"/>
    <x v="6"/>
    <x v="3"/>
    <x v="8"/>
    <x v="2"/>
    <n v="8"/>
    <n v="181941"/>
    <n v="9097.05"/>
    <n v="172844"/>
    <n v="131361"/>
    <n v="41482.6"/>
    <n v="152864"/>
  </r>
  <r>
    <d v="2026-09-29T00:00:00"/>
    <x v="16317"/>
    <x v="4"/>
    <x v="4"/>
    <x v="2"/>
    <x v="8"/>
    <x v="2"/>
    <n v="2"/>
    <n v="642982"/>
    <n v="19289.5"/>
    <n v="623693"/>
    <n v="449059"/>
    <n v="174634"/>
    <n v="175799"/>
  </r>
  <r>
    <d v="2026-09-29T00:00:00"/>
    <x v="16318"/>
    <x v="4"/>
    <x v="4"/>
    <x v="2"/>
    <x v="8"/>
    <x v="2"/>
    <n v="9"/>
    <n v="326699"/>
    <n v="19601.9"/>
    <n v="307097"/>
    <n v="221110"/>
    <n v="85987.2"/>
    <n v="175799"/>
  </r>
  <r>
    <d v="2026-09-29T00:00:00"/>
    <x v="16319"/>
    <x v="4"/>
    <x v="4"/>
    <x v="2"/>
    <x v="8"/>
    <x v="2"/>
    <n v="7"/>
    <n v="790144"/>
    <n v="102719"/>
    <n v="687425"/>
    <n v="494946"/>
    <n v="192479"/>
    <n v="175799"/>
  </r>
  <r>
    <d v="2026-09-29T00:00:00"/>
    <x v="16320"/>
    <x v="7"/>
    <x v="6"/>
    <x v="3"/>
    <x v="8"/>
    <x v="2"/>
    <n v="5"/>
    <n v="501568"/>
    <n v="40125.4"/>
    <n v="461443"/>
    <n v="350696"/>
    <n v="110746"/>
    <n v="152864"/>
  </r>
  <r>
    <d v="2026-09-29T00:00:00"/>
    <x v="16321"/>
    <x v="0"/>
    <x v="7"/>
    <x v="0"/>
    <x v="8"/>
    <x v="2"/>
    <n v="12"/>
    <n v="787586"/>
    <n v="0"/>
    <n v="787586"/>
    <n v="551310"/>
    <n v="236276"/>
    <n v="68491.8"/>
  </r>
  <r>
    <d v="2026-09-29T00:00:00"/>
    <x v="16322"/>
    <x v="0"/>
    <x v="7"/>
    <x v="0"/>
    <x v="8"/>
    <x v="2"/>
    <n v="4"/>
    <n v="709818"/>
    <n v="92276.3"/>
    <n v="617542"/>
    <n v="432279"/>
    <n v="185262"/>
    <n v="68491.8"/>
  </r>
  <r>
    <d v="2026-09-29T00:00:00"/>
    <x v="16323"/>
    <x v="1"/>
    <x v="5"/>
    <x v="0"/>
    <x v="8"/>
    <x v="2"/>
    <n v="9"/>
    <n v="615163"/>
    <n v="30758.2"/>
    <n v="584405"/>
    <n v="409083"/>
    <n v="175321"/>
    <n v="68491.8"/>
  </r>
  <r>
    <d v="2026-09-29T00:00:00"/>
    <x v="16324"/>
    <x v="4"/>
    <x v="4"/>
    <x v="2"/>
    <x v="8"/>
    <x v="2"/>
    <n v="4"/>
    <n v="517941"/>
    <n v="0"/>
    <n v="517941"/>
    <n v="372918"/>
    <n v="145023"/>
    <n v="175799"/>
  </r>
  <r>
    <d v="2026-09-29T00:00:00"/>
    <x v="16325"/>
    <x v="2"/>
    <x v="1"/>
    <x v="1"/>
    <x v="8"/>
    <x v="2"/>
    <n v="5"/>
    <n v="358926"/>
    <n v="53838.9"/>
    <n v="305087"/>
    <n v="189154"/>
    <n v="115933"/>
    <n v="41627.3"/>
  </r>
  <r>
    <d v="2026-09-29T00:00:00"/>
    <x v="16326"/>
    <x v="4"/>
    <x v="4"/>
    <x v="2"/>
    <x v="8"/>
    <x v="2"/>
    <n v="3"/>
    <n v="792693"/>
    <n v="0"/>
    <n v="792693"/>
    <n v="570739"/>
    <n v="221954"/>
    <n v="175799"/>
  </r>
  <r>
    <d v="2026-09-29T00:00:00"/>
    <x v="16327"/>
    <x v="3"/>
    <x v="0"/>
    <x v="1"/>
    <x v="8"/>
    <x v="2"/>
    <n v="5"/>
    <n v="353265"/>
    <n v="17663.2"/>
    <n v="335602"/>
    <n v="208073"/>
    <n v="127529"/>
    <n v="41627.3"/>
  </r>
  <r>
    <d v="2026-09-29T00:00:00"/>
    <x v="16328"/>
    <x v="7"/>
    <x v="6"/>
    <x v="3"/>
    <x v="8"/>
    <x v="2"/>
    <n v="3"/>
    <n v="744548"/>
    <n v="59563.8"/>
    <n v="684984"/>
    <n v="520588"/>
    <n v="164396"/>
    <n v="152864"/>
  </r>
  <r>
    <d v="2026-09-29T00:00:00"/>
    <x v="16329"/>
    <x v="7"/>
    <x v="6"/>
    <x v="3"/>
    <x v="8"/>
    <x v="2"/>
    <n v="4"/>
    <n v="610062"/>
    <n v="67106.8"/>
    <n v="542955"/>
    <n v="412646"/>
    <n v="130309"/>
    <n v="152864"/>
  </r>
  <r>
    <d v="2026-09-29T00:00:00"/>
    <x v="16330"/>
    <x v="2"/>
    <x v="1"/>
    <x v="1"/>
    <x v="8"/>
    <x v="2"/>
    <n v="4"/>
    <n v="204374"/>
    <n v="22481.1"/>
    <n v="181893"/>
    <n v="112774"/>
    <n v="69119.3"/>
    <n v="41627.3"/>
  </r>
  <r>
    <d v="2026-09-29T00:00:00"/>
    <x v="16331"/>
    <x v="7"/>
    <x v="6"/>
    <x v="3"/>
    <x v="8"/>
    <x v="2"/>
    <n v="8"/>
    <n v="294141"/>
    <n v="35296.9"/>
    <n v="258844"/>
    <n v="196722"/>
    <n v="62122.6"/>
    <n v="152864"/>
  </r>
  <r>
    <d v="2026-09-29T00:00:00"/>
    <x v="16332"/>
    <x v="1"/>
    <x v="5"/>
    <x v="0"/>
    <x v="8"/>
    <x v="2"/>
    <n v="1"/>
    <n v="147376"/>
    <n v="22106.4"/>
    <n v="125270"/>
    <n v="87688.7"/>
    <n v="37580.9"/>
    <n v="68491.8"/>
  </r>
  <r>
    <d v="2026-09-29T00:00:00"/>
    <x v="16333"/>
    <x v="4"/>
    <x v="4"/>
    <x v="2"/>
    <x v="8"/>
    <x v="2"/>
    <n v="11"/>
    <n v="276945"/>
    <n v="11077.8"/>
    <n v="265867"/>
    <n v="191424"/>
    <n v="74442.8"/>
    <n v="175799"/>
  </r>
  <r>
    <d v="2026-09-29T00:00:00"/>
    <x v="16334"/>
    <x v="0"/>
    <x v="7"/>
    <x v="0"/>
    <x v="8"/>
    <x v="2"/>
    <n v="11"/>
    <n v="269620"/>
    <n v="40443"/>
    <n v="229177"/>
    <n v="160424"/>
    <n v="68753.1"/>
    <n v="68491.8"/>
  </r>
  <r>
    <d v="2026-09-29T00:00:00"/>
    <x v="16335"/>
    <x v="6"/>
    <x v="2"/>
    <x v="3"/>
    <x v="8"/>
    <x v="2"/>
    <n v="9"/>
    <n v="814889"/>
    <n v="65191.1"/>
    <n v="749698"/>
    <n v="569770"/>
    <n v="179927"/>
    <n v="152864"/>
  </r>
  <r>
    <d v="2026-09-29T00:00:00"/>
    <x v="16336"/>
    <x v="0"/>
    <x v="7"/>
    <x v="0"/>
    <x v="8"/>
    <x v="2"/>
    <n v="5"/>
    <n v="77625"/>
    <n v="0"/>
    <n v="77625"/>
    <n v="54337.5"/>
    <n v="23287.5"/>
    <n v="68491.8"/>
  </r>
  <r>
    <d v="2026-09-29T00:00:00"/>
    <x v="16337"/>
    <x v="3"/>
    <x v="0"/>
    <x v="1"/>
    <x v="8"/>
    <x v="2"/>
    <n v="12"/>
    <n v="47850"/>
    <n v="1435.5"/>
    <n v="46414.5"/>
    <n v="28777"/>
    <n v="17637.5"/>
    <n v="41627.3"/>
  </r>
  <r>
    <d v="2026-09-29T00:00:00"/>
    <x v="16338"/>
    <x v="1"/>
    <x v="5"/>
    <x v="0"/>
    <x v="8"/>
    <x v="2"/>
    <n v="7"/>
    <n v="129712"/>
    <n v="3891.36"/>
    <n v="125821"/>
    <n v="88074.4"/>
    <n v="37746.2"/>
    <n v="68491.8"/>
  </r>
  <r>
    <d v="2026-09-29T00:00:00"/>
    <x v="16339"/>
    <x v="7"/>
    <x v="6"/>
    <x v="3"/>
    <x v="8"/>
    <x v="2"/>
    <n v="11"/>
    <n v="808891"/>
    <n v="0"/>
    <n v="808891"/>
    <n v="614757"/>
    <n v="194134"/>
    <n v="152864"/>
  </r>
  <r>
    <d v="2026-09-29T00:00:00"/>
    <x v="16340"/>
    <x v="0"/>
    <x v="7"/>
    <x v="0"/>
    <x v="8"/>
    <x v="2"/>
    <n v="3"/>
    <n v="460026"/>
    <n v="0"/>
    <n v="460026"/>
    <n v="322018"/>
    <n v="138008"/>
    <n v="68491.8"/>
  </r>
  <r>
    <d v="2026-09-29T00:00:00"/>
    <x v="16341"/>
    <x v="3"/>
    <x v="0"/>
    <x v="1"/>
    <x v="8"/>
    <x v="2"/>
    <n v="6"/>
    <n v="332218"/>
    <n v="0"/>
    <n v="332218"/>
    <n v="205975"/>
    <n v="126243"/>
    <n v="41627.3"/>
  </r>
  <r>
    <d v="2026-09-29T00:00:00"/>
    <x v="16342"/>
    <x v="6"/>
    <x v="2"/>
    <x v="3"/>
    <x v="8"/>
    <x v="2"/>
    <n v="10"/>
    <n v="470886"/>
    <n v="32962"/>
    <n v="437924"/>
    <n v="332822"/>
    <n v="105102"/>
    <n v="152864"/>
  </r>
  <r>
    <d v="2026-09-29T00:00:00"/>
    <x v="16343"/>
    <x v="7"/>
    <x v="6"/>
    <x v="3"/>
    <x v="8"/>
    <x v="2"/>
    <n v="10"/>
    <n v="149527"/>
    <n v="19438.5"/>
    <n v="130088"/>
    <n v="98867.2"/>
    <n v="31221.2"/>
    <n v="152864"/>
  </r>
  <r>
    <d v="2026-09-29T00:00:00"/>
    <x v="16344"/>
    <x v="1"/>
    <x v="5"/>
    <x v="0"/>
    <x v="8"/>
    <x v="2"/>
    <n v="11"/>
    <n v="54188"/>
    <n v="2167.52"/>
    <n v="52020.5"/>
    <n v="36414.3"/>
    <n v="15606.1"/>
    <n v="68491.8"/>
  </r>
  <r>
    <d v="2026-09-29T00:00:00"/>
    <x v="16345"/>
    <x v="3"/>
    <x v="0"/>
    <x v="1"/>
    <x v="8"/>
    <x v="2"/>
    <n v="12"/>
    <n v="546135"/>
    <n v="60074.8"/>
    <n v="486060"/>
    <n v="301357"/>
    <n v="184703"/>
    <n v="41627.3"/>
  </r>
  <r>
    <d v="2026-09-29T00:00:00"/>
    <x v="16346"/>
    <x v="5"/>
    <x v="3"/>
    <x v="2"/>
    <x v="8"/>
    <x v="2"/>
    <n v="3"/>
    <n v="607549"/>
    <n v="0"/>
    <n v="607549"/>
    <n v="437435"/>
    <n v="170114"/>
    <n v="175799"/>
  </r>
  <r>
    <d v="2026-09-29T00:00:00"/>
    <x v="16347"/>
    <x v="0"/>
    <x v="7"/>
    <x v="0"/>
    <x v="8"/>
    <x v="2"/>
    <n v="8"/>
    <n v="209496"/>
    <n v="14664.7"/>
    <n v="194831"/>
    <n v="136382"/>
    <n v="58449.4"/>
    <n v="68491.8"/>
  </r>
  <r>
    <d v="2026-09-29T00:00:00"/>
    <x v="16348"/>
    <x v="3"/>
    <x v="0"/>
    <x v="1"/>
    <x v="8"/>
    <x v="2"/>
    <n v="7"/>
    <n v="247426"/>
    <n v="32165.4"/>
    <n v="215261"/>
    <n v="133462"/>
    <n v="81799"/>
    <n v="41627.3"/>
  </r>
  <r>
    <d v="2026-09-29T00:00:00"/>
    <x v="16349"/>
    <x v="7"/>
    <x v="6"/>
    <x v="3"/>
    <x v="8"/>
    <x v="2"/>
    <n v="7"/>
    <n v="517346"/>
    <n v="0"/>
    <n v="517346"/>
    <n v="393183"/>
    <n v="124163"/>
    <n v="152864"/>
  </r>
  <r>
    <d v="2026-09-29T00:00:00"/>
    <x v="16350"/>
    <x v="1"/>
    <x v="5"/>
    <x v="0"/>
    <x v="8"/>
    <x v="2"/>
    <n v="7"/>
    <n v="835625"/>
    <n v="33425"/>
    <n v="802200"/>
    <n v="561540"/>
    <n v="240660"/>
    <n v="68491.8"/>
  </r>
  <r>
    <d v="2026-09-29T00:00:00"/>
    <x v="16351"/>
    <x v="1"/>
    <x v="5"/>
    <x v="0"/>
    <x v="8"/>
    <x v="2"/>
    <n v="12"/>
    <n v="522990"/>
    <n v="41839.2"/>
    <n v="481151"/>
    <n v="336806"/>
    <n v="144345"/>
    <n v="68491.8"/>
  </r>
  <r>
    <d v="2026-09-30T00:00:00"/>
    <x v="16352"/>
    <x v="6"/>
    <x v="2"/>
    <x v="3"/>
    <x v="8"/>
    <x v="2"/>
    <n v="4"/>
    <n v="759622"/>
    <n v="0"/>
    <n v="759622"/>
    <n v="577313"/>
    <n v="182309"/>
    <n v="152864"/>
  </r>
  <r>
    <d v="2026-09-30T00:00:00"/>
    <x v="16353"/>
    <x v="7"/>
    <x v="6"/>
    <x v="3"/>
    <x v="8"/>
    <x v="2"/>
    <n v="5"/>
    <n v="396238"/>
    <n v="47548.6"/>
    <n v="348689"/>
    <n v="265004"/>
    <n v="83685.5"/>
    <n v="152864"/>
  </r>
  <r>
    <d v="2026-09-30T00:00:00"/>
    <x v="16354"/>
    <x v="5"/>
    <x v="3"/>
    <x v="2"/>
    <x v="8"/>
    <x v="2"/>
    <n v="5"/>
    <n v="701326"/>
    <n v="105199"/>
    <n v="596127"/>
    <n v="429212"/>
    <n v="166916"/>
    <n v="175799"/>
  </r>
  <r>
    <d v="2026-09-30T00:00:00"/>
    <x v="16355"/>
    <x v="0"/>
    <x v="7"/>
    <x v="0"/>
    <x v="8"/>
    <x v="2"/>
    <n v="11"/>
    <n v="222003"/>
    <n v="11100.1"/>
    <n v="210903"/>
    <n v="147632"/>
    <n v="63270.8"/>
    <n v="68491.8"/>
  </r>
  <r>
    <d v="2026-09-30T00:00:00"/>
    <x v="16356"/>
    <x v="0"/>
    <x v="7"/>
    <x v="0"/>
    <x v="8"/>
    <x v="2"/>
    <n v="5"/>
    <n v="154619"/>
    <n v="0"/>
    <n v="154619"/>
    <n v="108233"/>
    <n v="46385.7"/>
    <n v="68491.8"/>
  </r>
  <r>
    <d v="2026-09-30T00:00:00"/>
    <x v="16357"/>
    <x v="7"/>
    <x v="6"/>
    <x v="3"/>
    <x v="8"/>
    <x v="2"/>
    <n v="6"/>
    <n v="280288"/>
    <n v="0"/>
    <n v="280288"/>
    <n v="213019"/>
    <n v="67269.1"/>
    <n v="152864"/>
  </r>
  <r>
    <d v="2026-09-30T00:00:00"/>
    <x v="16358"/>
    <x v="0"/>
    <x v="7"/>
    <x v="0"/>
    <x v="8"/>
    <x v="2"/>
    <n v="12"/>
    <n v="350039"/>
    <n v="28003.1"/>
    <n v="322036"/>
    <n v="225425"/>
    <n v="96610.8"/>
    <n v="68491.8"/>
  </r>
  <r>
    <d v="2026-09-30T00:00:00"/>
    <x v="16359"/>
    <x v="0"/>
    <x v="7"/>
    <x v="0"/>
    <x v="8"/>
    <x v="2"/>
    <n v="10"/>
    <n v="172699"/>
    <n v="0"/>
    <n v="172699"/>
    <n v="120889"/>
    <n v="51809.7"/>
    <n v="68491.8"/>
  </r>
  <r>
    <d v="2026-09-30T00:00:00"/>
    <x v="16360"/>
    <x v="6"/>
    <x v="2"/>
    <x v="3"/>
    <x v="8"/>
    <x v="2"/>
    <n v="1"/>
    <n v="299320"/>
    <n v="14966"/>
    <n v="284354"/>
    <n v="216109"/>
    <n v="68245"/>
    <n v="152864"/>
  </r>
  <r>
    <d v="2026-09-30T00:00:00"/>
    <x v="16361"/>
    <x v="6"/>
    <x v="2"/>
    <x v="3"/>
    <x v="8"/>
    <x v="2"/>
    <n v="8"/>
    <n v="489029"/>
    <n v="34232"/>
    <n v="454797"/>
    <n v="345646"/>
    <n v="109151"/>
    <n v="152864"/>
  </r>
  <r>
    <d v="2026-09-30T00:00:00"/>
    <x v="16362"/>
    <x v="3"/>
    <x v="0"/>
    <x v="1"/>
    <x v="8"/>
    <x v="2"/>
    <n v="5"/>
    <n v="296617"/>
    <n v="23729.4"/>
    <n v="272888"/>
    <n v="169190"/>
    <n v="103697"/>
    <n v="41627.3"/>
  </r>
  <r>
    <d v="2026-09-30T00:00:00"/>
    <x v="16363"/>
    <x v="5"/>
    <x v="3"/>
    <x v="2"/>
    <x v="8"/>
    <x v="2"/>
    <n v="12"/>
    <n v="514124"/>
    <n v="66836.1"/>
    <n v="447288"/>
    <n v="322047"/>
    <n v="125241"/>
    <n v="175799"/>
  </r>
  <r>
    <d v="2026-09-30T00:00:00"/>
    <x v="16364"/>
    <x v="6"/>
    <x v="2"/>
    <x v="3"/>
    <x v="8"/>
    <x v="2"/>
    <n v="1"/>
    <n v="517357"/>
    <n v="0"/>
    <n v="517357"/>
    <n v="393191"/>
    <n v="124166"/>
    <n v="152864"/>
  </r>
  <r>
    <d v="2026-09-30T00:00:00"/>
    <x v="16365"/>
    <x v="2"/>
    <x v="1"/>
    <x v="1"/>
    <x v="8"/>
    <x v="2"/>
    <n v="8"/>
    <n v="545052"/>
    <n v="38153.6"/>
    <n v="506898"/>
    <n v="314277"/>
    <n v="192621"/>
    <n v="41627.3"/>
  </r>
  <r>
    <d v="2026-09-30T00:00:00"/>
    <x v="16366"/>
    <x v="6"/>
    <x v="2"/>
    <x v="3"/>
    <x v="8"/>
    <x v="2"/>
    <n v="7"/>
    <n v="197818"/>
    <n v="25716.3"/>
    <n v="172102"/>
    <n v="130797"/>
    <n v="41304.4"/>
    <n v="152864"/>
  </r>
  <r>
    <d v="2026-09-30T00:00:00"/>
    <x v="16367"/>
    <x v="6"/>
    <x v="2"/>
    <x v="3"/>
    <x v="8"/>
    <x v="2"/>
    <n v="3"/>
    <n v="447536"/>
    <n v="0"/>
    <n v="447536"/>
    <n v="340127"/>
    <n v="107409"/>
    <n v="152864"/>
  </r>
  <r>
    <d v="2026-09-30T00:00:00"/>
    <x v="16368"/>
    <x v="0"/>
    <x v="7"/>
    <x v="0"/>
    <x v="8"/>
    <x v="2"/>
    <n v="2"/>
    <n v="288448"/>
    <n v="0"/>
    <n v="288448"/>
    <n v="201914"/>
    <n v="86534.4"/>
    <n v="68491.8"/>
  </r>
  <r>
    <d v="2026-09-30T00:00:00"/>
    <x v="16369"/>
    <x v="5"/>
    <x v="3"/>
    <x v="2"/>
    <x v="8"/>
    <x v="2"/>
    <n v="6"/>
    <n v="239793"/>
    <n v="23979.3"/>
    <n v="215814"/>
    <n v="155386"/>
    <n v="60427.8"/>
    <n v="175799"/>
  </r>
  <r>
    <d v="2026-09-30T00:00:00"/>
    <x v="16370"/>
    <x v="4"/>
    <x v="4"/>
    <x v="2"/>
    <x v="8"/>
    <x v="2"/>
    <n v="9"/>
    <n v="615036"/>
    <n v="0"/>
    <n v="615036"/>
    <n v="442826"/>
    <n v="172210"/>
    <n v="175799"/>
  </r>
  <r>
    <d v="2026-09-30T00:00:00"/>
    <x v="16371"/>
    <x v="6"/>
    <x v="2"/>
    <x v="3"/>
    <x v="8"/>
    <x v="2"/>
    <n v="6"/>
    <n v="459658"/>
    <n v="41369.2"/>
    <n v="418289"/>
    <n v="317899"/>
    <n v="100389"/>
    <n v="152864"/>
  </r>
  <r>
    <d v="2026-09-30T00:00:00"/>
    <x v="16372"/>
    <x v="2"/>
    <x v="1"/>
    <x v="1"/>
    <x v="8"/>
    <x v="2"/>
    <n v="5"/>
    <n v="611743"/>
    <n v="73409.2"/>
    <n v="538334"/>
    <n v="333767"/>
    <n v="204567"/>
    <n v="41627.3"/>
  </r>
  <r>
    <d v="2026-09-30T00:00:00"/>
    <x v="16373"/>
    <x v="3"/>
    <x v="0"/>
    <x v="1"/>
    <x v="8"/>
    <x v="2"/>
    <n v="3"/>
    <n v="212053"/>
    <n v="19084.8"/>
    <n v="192968"/>
    <n v="119640"/>
    <n v="73327.9"/>
    <n v="41627.3"/>
  </r>
  <r>
    <d v="2026-09-30T00:00:00"/>
    <x v="16374"/>
    <x v="0"/>
    <x v="7"/>
    <x v="0"/>
    <x v="8"/>
    <x v="2"/>
    <n v="8"/>
    <n v="365777"/>
    <n v="29262.2"/>
    <n v="336515"/>
    <n v="235560"/>
    <n v="100954"/>
    <n v="68491.8"/>
  </r>
  <r>
    <d v="2026-09-30T00:00:00"/>
    <x v="16375"/>
    <x v="4"/>
    <x v="4"/>
    <x v="2"/>
    <x v="8"/>
    <x v="2"/>
    <n v="7"/>
    <n v="474744"/>
    <n v="23737.2"/>
    <n v="451007"/>
    <n v="324725"/>
    <n v="126282"/>
    <n v="175799"/>
  </r>
  <r>
    <d v="2026-09-30T00:00:00"/>
    <x v="16376"/>
    <x v="1"/>
    <x v="5"/>
    <x v="0"/>
    <x v="8"/>
    <x v="2"/>
    <n v="1"/>
    <n v="559364"/>
    <n v="0"/>
    <n v="559364"/>
    <n v="391555"/>
    <n v="167809"/>
    <n v="68491.8"/>
  </r>
  <r>
    <d v="2026-09-30T00:00:00"/>
    <x v="16377"/>
    <x v="2"/>
    <x v="1"/>
    <x v="1"/>
    <x v="8"/>
    <x v="2"/>
    <n v="12"/>
    <n v="693481"/>
    <n v="0"/>
    <n v="693481"/>
    <n v="429958"/>
    <n v="263523"/>
    <n v="41627.3"/>
  </r>
  <r>
    <d v="2026-09-30T00:00:00"/>
    <x v="16378"/>
    <x v="5"/>
    <x v="3"/>
    <x v="2"/>
    <x v="8"/>
    <x v="2"/>
    <n v="7"/>
    <n v="686240"/>
    <n v="0"/>
    <n v="686240"/>
    <n v="494093"/>
    <n v="192147"/>
    <n v="175799"/>
  </r>
  <r>
    <d v="2026-09-30T00:00:00"/>
    <x v="16379"/>
    <x v="0"/>
    <x v="7"/>
    <x v="0"/>
    <x v="8"/>
    <x v="2"/>
    <n v="3"/>
    <n v="488395"/>
    <n v="0"/>
    <n v="488395"/>
    <n v="341876"/>
    <n v="146518"/>
    <n v="68491.8"/>
  </r>
  <r>
    <d v="2026-09-30T00:00:00"/>
    <x v="16380"/>
    <x v="6"/>
    <x v="2"/>
    <x v="3"/>
    <x v="8"/>
    <x v="2"/>
    <n v="2"/>
    <n v="738367"/>
    <n v="95987.7"/>
    <n v="642379"/>
    <n v="488208"/>
    <n v="154171"/>
    <n v="152864"/>
  </r>
  <r>
    <d v="2026-09-30T00:00:00"/>
    <x v="16381"/>
    <x v="2"/>
    <x v="1"/>
    <x v="1"/>
    <x v="8"/>
    <x v="2"/>
    <n v="4"/>
    <n v="448953"/>
    <n v="58363.9"/>
    <n v="390589"/>
    <n v="242165"/>
    <n v="148424"/>
    <n v="41627.3"/>
  </r>
  <r>
    <d v="2026-09-30T00:00:00"/>
    <x v="16382"/>
    <x v="2"/>
    <x v="1"/>
    <x v="1"/>
    <x v="8"/>
    <x v="2"/>
    <n v="12"/>
    <n v="791920"/>
    <n v="15838.4"/>
    <n v="776082"/>
    <n v="481171"/>
    <n v="294911"/>
    <n v="41627.3"/>
  </r>
  <r>
    <d v="2026-09-30T00:00:00"/>
    <x v="16383"/>
    <x v="4"/>
    <x v="4"/>
    <x v="2"/>
    <x v="8"/>
    <x v="2"/>
    <n v="9"/>
    <n v="263053"/>
    <n v="34196.9"/>
    <n v="228856"/>
    <n v="164776"/>
    <n v="64079.7"/>
    <n v="175799"/>
  </r>
  <r>
    <d v="2026-09-30T00:00:00"/>
    <x v="16384"/>
    <x v="5"/>
    <x v="3"/>
    <x v="2"/>
    <x v="8"/>
    <x v="2"/>
    <n v="4"/>
    <n v="452722"/>
    <n v="27163.3"/>
    <n v="425559"/>
    <n v="306402"/>
    <n v="119156"/>
    <n v="175799"/>
  </r>
  <r>
    <d v="2026-09-30T00:00:00"/>
    <x v="16385"/>
    <x v="1"/>
    <x v="5"/>
    <x v="0"/>
    <x v="8"/>
    <x v="2"/>
    <n v="12"/>
    <n v="469654"/>
    <n v="37572.3"/>
    <n v="432082"/>
    <n v="302457"/>
    <n v="129624"/>
    <n v="68491.8"/>
  </r>
  <r>
    <d v="2026-09-30T00:00:00"/>
    <x v="16386"/>
    <x v="4"/>
    <x v="4"/>
    <x v="2"/>
    <x v="8"/>
    <x v="2"/>
    <n v="6"/>
    <n v="542484"/>
    <n v="65098.1"/>
    <n v="477386"/>
    <n v="343718"/>
    <n v="133668"/>
    <n v="175799"/>
  </r>
  <r>
    <d v="2026-09-30T00:00:00"/>
    <x v="16387"/>
    <x v="3"/>
    <x v="0"/>
    <x v="1"/>
    <x v="8"/>
    <x v="2"/>
    <n v="10"/>
    <n v="795372"/>
    <n v="79537.2"/>
    <n v="715835"/>
    <n v="443818"/>
    <n v="272017"/>
    <n v="41627.3"/>
  </r>
  <r>
    <d v="2026-09-30T00:00:00"/>
    <x v="16388"/>
    <x v="3"/>
    <x v="0"/>
    <x v="1"/>
    <x v="8"/>
    <x v="2"/>
    <n v="6"/>
    <n v="291594"/>
    <n v="0"/>
    <n v="291594"/>
    <n v="180788"/>
    <n v="110806"/>
    <n v="41627.3"/>
  </r>
  <r>
    <d v="2026-09-30T00:00:00"/>
    <x v="16389"/>
    <x v="6"/>
    <x v="2"/>
    <x v="3"/>
    <x v="8"/>
    <x v="2"/>
    <n v="6"/>
    <n v="771865"/>
    <n v="0"/>
    <n v="771865"/>
    <n v="586617"/>
    <n v="185248"/>
    <n v="152864"/>
  </r>
  <r>
    <d v="2026-09-30T00:00:00"/>
    <x v="16390"/>
    <x v="1"/>
    <x v="5"/>
    <x v="0"/>
    <x v="8"/>
    <x v="2"/>
    <n v="7"/>
    <n v="521098"/>
    <n v="57320.8"/>
    <n v="463777"/>
    <n v="324644"/>
    <n v="139133"/>
    <n v="68491.8"/>
  </r>
  <r>
    <d v="2026-09-30T00:00:00"/>
    <x v="16391"/>
    <x v="5"/>
    <x v="3"/>
    <x v="2"/>
    <x v="8"/>
    <x v="2"/>
    <n v="6"/>
    <n v="270093"/>
    <n v="27009.3"/>
    <n v="243084"/>
    <n v="175020"/>
    <n v="68063.4"/>
    <n v="175799"/>
  </r>
  <r>
    <d v="2026-09-30T00:00:00"/>
    <x v="16392"/>
    <x v="5"/>
    <x v="3"/>
    <x v="2"/>
    <x v="8"/>
    <x v="2"/>
    <n v="3"/>
    <n v="816101"/>
    <n v="57127.1"/>
    <n v="758974"/>
    <n v="546461"/>
    <n v="212513"/>
    <n v="175799"/>
  </r>
  <r>
    <d v="2026-09-30T00:00:00"/>
    <x v="16393"/>
    <x v="5"/>
    <x v="3"/>
    <x v="2"/>
    <x v="8"/>
    <x v="2"/>
    <n v="10"/>
    <n v="195868"/>
    <n v="0"/>
    <n v="195868"/>
    <n v="141025"/>
    <n v="54843"/>
    <n v="175799"/>
  </r>
  <r>
    <d v="2026-09-30T00:00:00"/>
    <x v="16394"/>
    <x v="6"/>
    <x v="2"/>
    <x v="3"/>
    <x v="8"/>
    <x v="2"/>
    <n v="4"/>
    <n v="291892"/>
    <n v="0"/>
    <n v="291892"/>
    <n v="221838"/>
    <n v="70054.1"/>
    <n v="152864"/>
  </r>
  <r>
    <d v="2026-09-30T00:00:00"/>
    <x v="16395"/>
    <x v="5"/>
    <x v="3"/>
    <x v="2"/>
    <x v="8"/>
    <x v="2"/>
    <n v="9"/>
    <n v="325152"/>
    <n v="22760.6"/>
    <n v="302391"/>
    <n v="217722"/>
    <n v="84669.6"/>
    <n v="175799"/>
  </r>
  <r>
    <d v="2026-09-30T00:00:00"/>
    <x v="16396"/>
    <x v="2"/>
    <x v="1"/>
    <x v="1"/>
    <x v="8"/>
    <x v="2"/>
    <n v="8"/>
    <n v="668716"/>
    <n v="66871.6"/>
    <n v="601844"/>
    <n v="373144"/>
    <n v="228701"/>
    <n v="41627.3"/>
  </r>
  <r>
    <d v="2026-09-30T00:00:00"/>
    <x v="16397"/>
    <x v="6"/>
    <x v="2"/>
    <x v="3"/>
    <x v="8"/>
    <x v="2"/>
    <n v="9"/>
    <n v="833120"/>
    <n v="124968"/>
    <n v="708152"/>
    <n v="538196"/>
    <n v="169956"/>
    <n v="152864"/>
  </r>
  <r>
    <d v="2026-09-30T00:00:00"/>
    <x v="16398"/>
    <x v="6"/>
    <x v="2"/>
    <x v="3"/>
    <x v="8"/>
    <x v="2"/>
    <n v="10"/>
    <n v="224891"/>
    <n v="0"/>
    <n v="224891"/>
    <n v="170917"/>
    <n v="53973.8"/>
    <n v="152864"/>
  </r>
  <r>
    <d v="2026-09-30T00:00:00"/>
    <x v="16399"/>
    <x v="5"/>
    <x v="3"/>
    <x v="2"/>
    <x v="8"/>
    <x v="2"/>
    <n v="7"/>
    <n v="307686"/>
    <n v="0"/>
    <n v="307686"/>
    <n v="221534"/>
    <n v="86152.1"/>
    <n v="175799"/>
  </r>
  <r>
    <d v="2026-09-30T00:00:00"/>
    <x v="16400"/>
    <x v="7"/>
    <x v="6"/>
    <x v="3"/>
    <x v="8"/>
    <x v="2"/>
    <n v="9"/>
    <n v="499488"/>
    <n v="54943.7"/>
    <n v="444544"/>
    <n v="337854"/>
    <n v="106691"/>
    <n v="152864"/>
  </r>
  <r>
    <d v="2026-09-30T00:00:00"/>
    <x v="16401"/>
    <x v="4"/>
    <x v="4"/>
    <x v="2"/>
    <x v="8"/>
    <x v="2"/>
    <n v="4"/>
    <n v="210381"/>
    <n v="0"/>
    <n v="210381"/>
    <n v="151474"/>
    <n v="58906.7"/>
    <n v="175799"/>
  </r>
  <r>
    <d v="2026-09-30T00:00:00"/>
    <x v="16402"/>
    <x v="1"/>
    <x v="5"/>
    <x v="0"/>
    <x v="8"/>
    <x v="2"/>
    <n v="1"/>
    <n v="406153"/>
    <n v="36553.8"/>
    <n v="369599"/>
    <n v="258719"/>
    <n v="110880"/>
    <n v="68491.8"/>
  </r>
  <r>
    <d v="2026-09-30T00:00:00"/>
    <x v="16403"/>
    <x v="3"/>
    <x v="0"/>
    <x v="1"/>
    <x v="8"/>
    <x v="2"/>
    <n v="7"/>
    <n v="475528"/>
    <n v="9510.56"/>
    <n v="466017"/>
    <n v="288931"/>
    <n v="177087"/>
    <n v="41627.3"/>
  </r>
  <r>
    <d v="2026-10-01T00:00:00"/>
    <x v="16404"/>
    <x v="1"/>
    <x v="5"/>
    <x v="0"/>
    <x v="9"/>
    <x v="3"/>
    <n v="10"/>
    <n v="206684"/>
    <n v="20668.4"/>
    <n v="186016"/>
    <n v="130211"/>
    <n v="55804.7"/>
    <n v="42780.3"/>
  </r>
  <r>
    <d v="2026-10-01T00:00:00"/>
    <x v="16405"/>
    <x v="6"/>
    <x v="2"/>
    <x v="3"/>
    <x v="9"/>
    <x v="3"/>
    <n v="1"/>
    <n v="444371"/>
    <n v="48880.8"/>
    <n v="395490"/>
    <n v="300573"/>
    <n v="94917.6"/>
    <n v="63151.8"/>
  </r>
  <r>
    <d v="2026-10-01T00:00:00"/>
    <x v="16406"/>
    <x v="1"/>
    <x v="5"/>
    <x v="0"/>
    <x v="9"/>
    <x v="3"/>
    <n v="3"/>
    <n v="805294"/>
    <n v="48317.6"/>
    <n v="756976"/>
    <n v="529883"/>
    <n v="227093"/>
    <n v="42780.3"/>
  </r>
  <r>
    <d v="2026-10-01T00:00:00"/>
    <x v="16407"/>
    <x v="1"/>
    <x v="5"/>
    <x v="0"/>
    <x v="9"/>
    <x v="3"/>
    <n v="4"/>
    <n v="313511"/>
    <n v="0"/>
    <n v="313511"/>
    <n v="219458"/>
    <n v="94053.3"/>
    <n v="42780.3"/>
  </r>
  <r>
    <d v="2026-10-01T00:00:00"/>
    <x v="16408"/>
    <x v="3"/>
    <x v="0"/>
    <x v="1"/>
    <x v="9"/>
    <x v="3"/>
    <n v="5"/>
    <n v="132312"/>
    <n v="3969.36"/>
    <n v="128343"/>
    <n v="79572.4"/>
    <n v="48770.2"/>
    <n v="97917.6"/>
  </r>
  <r>
    <d v="2026-10-01T00:00:00"/>
    <x v="16409"/>
    <x v="5"/>
    <x v="3"/>
    <x v="2"/>
    <x v="9"/>
    <x v="3"/>
    <n v="3"/>
    <n v="578222"/>
    <n v="0"/>
    <n v="578222"/>
    <n v="416320"/>
    <n v="161902"/>
    <n v="108979"/>
  </r>
  <r>
    <d v="2026-10-01T00:00:00"/>
    <x v="16410"/>
    <x v="3"/>
    <x v="0"/>
    <x v="1"/>
    <x v="9"/>
    <x v="3"/>
    <n v="12"/>
    <n v="698026"/>
    <n v="0"/>
    <n v="698026"/>
    <n v="432776"/>
    <n v="265250"/>
    <n v="97917.6"/>
  </r>
  <r>
    <d v="2026-10-01T00:00:00"/>
    <x v="16411"/>
    <x v="2"/>
    <x v="1"/>
    <x v="1"/>
    <x v="9"/>
    <x v="3"/>
    <n v="4"/>
    <n v="283171"/>
    <n v="25485.4"/>
    <n v="257686"/>
    <n v="159765"/>
    <n v="97920.5"/>
    <n v="97917.6"/>
  </r>
  <r>
    <d v="2026-10-01T00:00:00"/>
    <x v="16412"/>
    <x v="4"/>
    <x v="4"/>
    <x v="2"/>
    <x v="9"/>
    <x v="3"/>
    <n v="11"/>
    <n v="470443"/>
    <n v="61157.6"/>
    <n v="409285"/>
    <n v="294686"/>
    <n v="114600"/>
    <n v="108979"/>
  </r>
  <r>
    <d v="2026-10-01T00:00:00"/>
    <x v="16413"/>
    <x v="1"/>
    <x v="5"/>
    <x v="0"/>
    <x v="9"/>
    <x v="3"/>
    <n v="8"/>
    <n v="723998"/>
    <n v="86879.8"/>
    <n v="637118"/>
    <n v="445983"/>
    <n v="191135"/>
    <n v="42780.3"/>
  </r>
  <r>
    <d v="2026-10-01T00:00:00"/>
    <x v="16414"/>
    <x v="1"/>
    <x v="5"/>
    <x v="0"/>
    <x v="9"/>
    <x v="3"/>
    <n v="6"/>
    <n v="284052"/>
    <n v="5681.04"/>
    <n v="278371"/>
    <n v="194860"/>
    <n v="83511.3"/>
    <n v="42780.3"/>
  </r>
  <r>
    <d v="2026-10-01T00:00:00"/>
    <x v="16415"/>
    <x v="1"/>
    <x v="5"/>
    <x v="0"/>
    <x v="9"/>
    <x v="3"/>
    <n v="8"/>
    <n v="692925"/>
    <n v="20787.8"/>
    <n v="672137"/>
    <n v="470496"/>
    <n v="201641"/>
    <n v="42780.3"/>
  </r>
  <r>
    <d v="2026-10-01T00:00:00"/>
    <x v="16416"/>
    <x v="0"/>
    <x v="7"/>
    <x v="0"/>
    <x v="9"/>
    <x v="3"/>
    <n v="8"/>
    <n v="805596"/>
    <n v="0"/>
    <n v="805596"/>
    <n v="563917"/>
    <n v="241679"/>
    <n v="42780.3"/>
  </r>
  <r>
    <d v="2026-10-01T00:00:00"/>
    <x v="16417"/>
    <x v="4"/>
    <x v="4"/>
    <x v="2"/>
    <x v="9"/>
    <x v="3"/>
    <n v="3"/>
    <n v="444019"/>
    <n v="0"/>
    <n v="444019"/>
    <n v="319694"/>
    <n v="124325"/>
    <n v="108979"/>
  </r>
  <r>
    <d v="2026-10-01T00:00:00"/>
    <x v="16418"/>
    <x v="6"/>
    <x v="2"/>
    <x v="3"/>
    <x v="9"/>
    <x v="3"/>
    <n v="2"/>
    <n v="179094"/>
    <n v="14327.5"/>
    <n v="164766"/>
    <n v="125223"/>
    <n v="39544"/>
    <n v="63151.8"/>
  </r>
  <r>
    <d v="2026-10-01T00:00:00"/>
    <x v="16419"/>
    <x v="6"/>
    <x v="2"/>
    <x v="3"/>
    <x v="9"/>
    <x v="3"/>
    <n v="6"/>
    <n v="606318"/>
    <n v="0"/>
    <n v="606318"/>
    <n v="460802"/>
    <n v="145516"/>
    <n v="63151.8"/>
  </r>
  <r>
    <d v="2026-10-01T00:00:00"/>
    <x v="16420"/>
    <x v="7"/>
    <x v="6"/>
    <x v="3"/>
    <x v="9"/>
    <x v="3"/>
    <n v="7"/>
    <n v="204659"/>
    <n v="18419.3"/>
    <n v="186240"/>
    <n v="141542"/>
    <n v="44697.5"/>
    <n v="63151.8"/>
  </r>
  <r>
    <d v="2026-10-01T00:00:00"/>
    <x v="16421"/>
    <x v="1"/>
    <x v="5"/>
    <x v="0"/>
    <x v="9"/>
    <x v="3"/>
    <n v="11"/>
    <n v="617075"/>
    <n v="61707.5"/>
    <n v="555368"/>
    <n v="388757"/>
    <n v="166610"/>
    <n v="42780.3"/>
  </r>
  <r>
    <d v="2026-10-01T00:00:00"/>
    <x v="16422"/>
    <x v="0"/>
    <x v="7"/>
    <x v="0"/>
    <x v="9"/>
    <x v="3"/>
    <n v="6"/>
    <n v="837033"/>
    <n v="33481.3"/>
    <n v="803552"/>
    <n v="562486"/>
    <n v="241066"/>
    <n v="42780.3"/>
  </r>
  <r>
    <d v="2026-10-01T00:00:00"/>
    <x v="16423"/>
    <x v="5"/>
    <x v="3"/>
    <x v="2"/>
    <x v="9"/>
    <x v="3"/>
    <n v="6"/>
    <n v="610377"/>
    <n v="67141.5"/>
    <n v="543236"/>
    <n v="391130"/>
    <n v="152106"/>
    <n v="108979"/>
  </r>
  <r>
    <d v="2026-10-01T00:00:00"/>
    <x v="16424"/>
    <x v="6"/>
    <x v="2"/>
    <x v="3"/>
    <x v="9"/>
    <x v="3"/>
    <n v="8"/>
    <n v="302660"/>
    <n v="30266"/>
    <n v="272394"/>
    <n v="207019"/>
    <n v="65374.6"/>
    <n v="63151.8"/>
  </r>
  <r>
    <d v="2026-10-01T00:00:00"/>
    <x v="16425"/>
    <x v="6"/>
    <x v="2"/>
    <x v="3"/>
    <x v="9"/>
    <x v="3"/>
    <n v="10"/>
    <n v="348711"/>
    <n v="0"/>
    <n v="348711"/>
    <n v="265020"/>
    <n v="83690.6"/>
    <n v="63151.8"/>
  </r>
  <r>
    <d v="2026-10-01T00:00:00"/>
    <x v="16426"/>
    <x v="4"/>
    <x v="4"/>
    <x v="2"/>
    <x v="9"/>
    <x v="3"/>
    <n v="12"/>
    <n v="352284"/>
    <n v="35228.4"/>
    <n v="317056"/>
    <n v="228280"/>
    <n v="88775.6"/>
    <n v="108979"/>
  </r>
  <r>
    <d v="2026-10-01T00:00:00"/>
    <x v="16427"/>
    <x v="1"/>
    <x v="5"/>
    <x v="0"/>
    <x v="9"/>
    <x v="3"/>
    <n v="11"/>
    <n v="134387"/>
    <n v="8063.22"/>
    <n v="126324"/>
    <n v="88426.6"/>
    <n v="37897.1"/>
    <n v="42780.3"/>
  </r>
  <r>
    <d v="2026-10-01T00:00:00"/>
    <x v="16428"/>
    <x v="0"/>
    <x v="7"/>
    <x v="0"/>
    <x v="9"/>
    <x v="3"/>
    <n v="11"/>
    <n v="472883"/>
    <n v="18915.3"/>
    <n v="453968"/>
    <n v="317777"/>
    <n v="136190"/>
    <n v="42780.3"/>
  </r>
  <r>
    <d v="2026-10-01T00:00:00"/>
    <x v="16429"/>
    <x v="1"/>
    <x v="5"/>
    <x v="0"/>
    <x v="9"/>
    <x v="3"/>
    <n v="7"/>
    <n v="686092"/>
    <n v="34304.6"/>
    <n v="651787"/>
    <n v="456251"/>
    <n v="195536"/>
    <n v="42780.3"/>
  </r>
  <r>
    <d v="2026-10-01T00:00:00"/>
    <x v="16430"/>
    <x v="2"/>
    <x v="1"/>
    <x v="1"/>
    <x v="9"/>
    <x v="3"/>
    <n v="9"/>
    <n v="592363"/>
    <n v="47389"/>
    <n v="544974"/>
    <n v="337884"/>
    <n v="207090"/>
    <n v="97917.6"/>
  </r>
  <r>
    <d v="2026-10-01T00:00:00"/>
    <x v="16431"/>
    <x v="6"/>
    <x v="2"/>
    <x v="3"/>
    <x v="9"/>
    <x v="3"/>
    <n v="10"/>
    <n v="742599"/>
    <n v="0"/>
    <n v="742599"/>
    <n v="564375"/>
    <n v="178224"/>
    <n v="63151.8"/>
  </r>
  <r>
    <d v="2026-10-01T00:00:00"/>
    <x v="16432"/>
    <x v="7"/>
    <x v="6"/>
    <x v="3"/>
    <x v="9"/>
    <x v="3"/>
    <n v="10"/>
    <n v="523717"/>
    <n v="26185.8"/>
    <n v="497531"/>
    <n v="378124"/>
    <n v="119407"/>
    <n v="63151.8"/>
  </r>
  <r>
    <d v="2026-10-01T00:00:00"/>
    <x v="16433"/>
    <x v="1"/>
    <x v="5"/>
    <x v="0"/>
    <x v="9"/>
    <x v="3"/>
    <n v="6"/>
    <n v="582426"/>
    <n v="52418.3"/>
    <n v="530008"/>
    <n v="371005"/>
    <n v="159002"/>
    <n v="42780.3"/>
  </r>
  <r>
    <d v="2026-10-01T00:00:00"/>
    <x v="16434"/>
    <x v="0"/>
    <x v="7"/>
    <x v="0"/>
    <x v="9"/>
    <x v="3"/>
    <n v="5"/>
    <n v="418341"/>
    <n v="0"/>
    <n v="418341"/>
    <n v="292839"/>
    <n v="125502"/>
    <n v="42780.3"/>
  </r>
  <r>
    <d v="2026-10-01T00:00:00"/>
    <x v="16435"/>
    <x v="3"/>
    <x v="0"/>
    <x v="1"/>
    <x v="9"/>
    <x v="3"/>
    <n v="2"/>
    <n v="286644"/>
    <n v="25798"/>
    <n v="260846"/>
    <n v="161725"/>
    <n v="99121.5"/>
    <n v="97917.6"/>
  </r>
  <r>
    <d v="2026-10-01T00:00:00"/>
    <x v="16436"/>
    <x v="5"/>
    <x v="3"/>
    <x v="2"/>
    <x v="9"/>
    <x v="3"/>
    <n v="1"/>
    <n v="797427"/>
    <n v="111640"/>
    <n v="685787"/>
    <n v="493767"/>
    <n v="192020"/>
    <n v="108979"/>
  </r>
  <r>
    <d v="2026-10-01T00:00:00"/>
    <x v="16437"/>
    <x v="5"/>
    <x v="3"/>
    <x v="2"/>
    <x v="9"/>
    <x v="3"/>
    <n v="3"/>
    <n v="315628"/>
    <n v="28406.5"/>
    <n v="287221"/>
    <n v="206799"/>
    <n v="80422"/>
    <n v="108979"/>
  </r>
  <r>
    <d v="2026-10-01T00:00:00"/>
    <x v="16438"/>
    <x v="5"/>
    <x v="3"/>
    <x v="2"/>
    <x v="9"/>
    <x v="3"/>
    <n v="3"/>
    <n v="455923"/>
    <n v="41033.1"/>
    <n v="414890"/>
    <n v="298721"/>
    <n v="116169"/>
    <n v="108979"/>
  </r>
  <r>
    <d v="2026-10-01T00:00:00"/>
    <x v="16439"/>
    <x v="4"/>
    <x v="4"/>
    <x v="2"/>
    <x v="9"/>
    <x v="3"/>
    <n v="8"/>
    <n v="181762"/>
    <n v="0"/>
    <n v="181762"/>
    <n v="130869"/>
    <n v="50893.4"/>
    <n v="108979"/>
  </r>
  <r>
    <d v="2026-10-01T00:00:00"/>
    <x v="16440"/>
    <x v="1"/>
    <x v="5"/>
    <x v="0"/>
    <x v="9"/>
    <x v="3"/>
    <n v="6"/>
    <n v="62297"/>
    <n v="0"/>
    <n v="62297"/>
    <n v="43607.9"/>
    <n v="18689.1"/>
    <n v="42780.3"/>
  </r>
  <r>
    <d v="2026-10-01T00:00:00"/>
    <x v="16441"/>
    <x v="6"/>
    <x v="2"/>
    <x v="3"/>
    <x v="9"/>
    <x v="3"/>
    <n v="5"/>
    <n v="622955"/>
    <n v="0"/>
    <n v="622955"/>
    <n v="473446"/>
    <n v="149509"/>
    <n v="63151.8"/>
  </r>
  <r>
    <d v="2026-10-01T00:00:00"/>
    <x v="16442"/>
    <x v="5"/>
    <x v="3"/>
    <x v="2"/>
    <x v="9"/>
    <x v="3"/>
    <n v="9"/>
    <n v="453166"/>
    <n v="0"/>
    <n v="453166"/>
    <n v="326280"/>
    <n v="126886"/>
    <n v="108979"/>
  </r>
  <r>
    <d v="2026-10-01T00:00:00"/>
    <x v="16443"/>
    <x v="5"/>
    <x v="3"/>
    <x v="2"/>
    <x v="9"/>
    <x v="3"/>
    <n v="3"/>
    <n v="842512"/>
    <n v="0"/>
    <n v="842512"/>
    <n v="606609"/>
    <n v="235903"/>
    <n v="108979"/>
  </r>
  <r>
    <d v="2026-10-01T00:00:00"/>
    <x v="16444"/>
    <x v="4"/>
    <x v="4"/>
    <x v="2"/>
    <x v="9"/>
    <x v="3"/>
    <n v="1"/>
    <n v="822987"/>
    <n v="98758.4"/>
    <n v="724229"/>
    <n v="521445"/>
    <n v="202784"/>
    <n v="108979"/>
  </r>
  <r>
    <d v="2026-10-01T00:00:00"/>
    <x v="16445"/>
    <x v="4"/>
    <x v="4"/>
    <x v="2"/>
    <x v="9"/>
    <x v="3"/>
    <n v="7"/>
    <n v="270890"/>
    <n v="21671.2"/>
    <n v="249219"/>
    <n v="179438"/>
    <n v="69781.3"/>
    <n v="108979"/>
  </r>
  <r>
    <d v="2026-10-01T00:00:00"/>
    <x v="16446"/>
    <x v="4"/>
    <x v="4"/>
    <x v="2"/>
    <x v="9"/>
    <x v="3"/>
    <n v="12"/>
    <n v="363475"/>
    <n v="0"/>
    <n v="363475"/>
    <n v="261702"/>
    <n v="101773"/>
    <n v="108979"/>
  </r>
  <r>
    <d v="2026-10-01T00:00:00"/>
    <x v="16447"/>
    <x v="1"/>
    <x v="5"/>
    <x v="0"/>
    <x v="9"/>
    <x v="3"/>
    <n v="9"/>
    <n v="51895"/>
    <n v="0"/>
    <n v="51895"/>
    <n v="36326.5"/>
    <n v="15568.5"/>
    <n v="42780.3"/>
  </r>
  <r>
    <d v="2026-10-01T00:00:00"/>
    <x v="16448"/>
    <x v="0"/>
    <x v="7"/>
    <x v="0"/>
    <x v="9"/>
    <x v="3"/>
    <n v="9"/>
    <n v="397406"/>
    <n v="11922.2"/>
    <n v="385484"/>
    <n v="269839"/>
    <n v="115645"/>
    <n v="42780.3"/>
  </r>
  <r>
    <d v="2026-10-01T00:00:00"/>
    <x v="16449"/>
    <x v="3"/>
    <x v="0"/>
    <x v="1"/>
    <x v="9"/>
    <x v="3"/>
    <n v="12"/>
    <n v="467917"/>
    <n v="46791.7"/>
    <n v="421125"/>
    <n v="261098"/>
    <n v="160028"/>
    <n v="97917.6"/>
  </r>
  <r>
    <d v="2026-10-01T00:00:00"/>
    <x v="16450"/>
    <x v="2"/>
    <x v="1"/>
    <x v="1"/>
    <x v="9"/>
    <x v="3"/>
    <n v="7"/>
    <n v="410526"/>
    <n v="57473.6"/>
    <n v="353052"/>
    <n v="218892"/>
    <n v="134160"/>
    <n v="97917.6"/>
  </r>
  <r>
    <d v="2026-10-01T00:00:00"/>
    <x v="16451"/>
    <x v="7"/>
    <x v="6"/>
    <x v="3"/>
    <x v="9"/>
    <x v="3"/>
    <n v="11"/>
    <n v="154083"/>
    <n v="10785.8"/>
    <n v="143297"/>
    <n v="108906"/>
    <n v="34391.3"/>
    <n v="63151.8"/>
  </r>
  <r>
    <d v="2026-10-01T00:00:00"/>
    <x v="16452"/>
    <x v="4"/>
    <x v="4"/>
    <x v="2"/>
    <x v="9"/>
    <x v="3"/>
    <n v="8"/>
    <n v="637772"/>
    <n v="63777.2"/>
    <n v="573995"/>
    <n v="413276"/>
    <n v="160719"/>
    <n v="108979"/>
  </r>
  <r>
    <d v="2026-10-01T00:00:00"/>
    <x v="16453"/>
    <x v="4"/>
    <x v="4"/>
    <x v="2"/>
    <x v="9"/>
    <x v="3"/>
    <n v="1"/>
    <n v="770599"/>
    <n v="77059.9"/>
    <n v="693539"/>
    <n v="499348"/>
    <n v="194191"/>
    <n v="108979"/>
  </r>
  <r>
    <d v="2026-10-01T00:00:00"/>
    <x v="16454"/>
    <x v="3"/>
    <x v="0"/>
    <x v="1"/>
    <x v="9"/>
    <x v="3"/>
    <n v="4"/>
    <n v="379169"/>
    <n v="37916.9"/>
    <n v="341252"/>
    <n v="211576"/>
    <n v="129676"/>
    <n v="97917.6"/>
  </r>
  <r>
    <d v="2026-10-01T00:00:00"/>
    <x v="16455"/>
    <x v="0"/>
    <x v="7"/>
    <x v="0"/>
    <x v="9"/>
    <x v="3"/>
    <n v="9"/>
    <n v="60012"/>
    <n v="7201.44"/>
    <n v="52810.6"/>
    <n v="36967.4"/>
    <n v="15843.2"/>
    <n v="42780.3"/>
  </r>
  <r>
    <d v="2026-10-01T00:00:00"/>
    <x v="16456"/>
    <x v="7"/>
    <x v="6"/>
    <x v="3"/>
    <x v="9"/>
    <x v="3"/>
    <n v="3"/>
    <n v="123809"/>
    <n v="6190.45"/>
    <n v="117619"/>
    <n v="89390.1"/>
    <n v="28228.5"/>
    <n v="63151.8"/>
  </r>
  <r>
    <d v="2026-10-01T00:00:00"/>
    <x v="16457"/>
    <x v="7"/>
    <x v="6"/>
    <x v="3"/>
    <x v="9"/>
    <x v="3"/>
    <n v="8"/>
    <n v="393425"/>
    <n v="0"/>
    <n v="393425"/>
    <n v="299003"/>
    <n v="94422"/>
    <n v="63151.8"/>
  </r>
  <r>
    <d v="2026-10-01T00:00:00"/>
    <x v="16458"/>
    <x v="0"/>
    <x v="7"/>
    <x v="0"/>
    <x v="9"/>
    <x v="3"/>
    <n v="2"/>
    <n v="242987"/>
    <n v="9719.48"/>
    <n v="233268"/>
    <n v="163287"/>
    <n v="69980.3"/>
    <n v="42780.3"/>
  </r>
  <r>
    <d v="2026-10-02T00:00:00"/>
    <x v="16459"/>
    <x v="4"/>
    <x v="4"/>
    <x v="2"/>
    <x v="9"/>
    <x v="3"/>
    <n v="2"/>
    <n v="758341"/>
    <n v="75834.1"/>
    <n v="682507"/>
    <n v="491405"/>
    <n v="191102"/>
    <n v="108979"/>
  </r>
  <r>
    <d v="2026-10-02T00:00:00"/>
    <x v="16460"/>
    <x v="2"/>
    <x v="1"/>
    <x v="1"/>
    <x v="9"/>
    <x v="3"/>
    <n v="11"/>
    <n v="461760"/>
    <n v="0"/>
    <n v="461760"/>
    <n v="286291"/>
    <n v="175469"/>
    <n v="97917.6"/>
  </r>
  <r>
    <d v="2026-10-02T00:00:00"/>
    <x v="16461"/>
    <x v="0"/>
    <x v="7"/>
    <x v="0"/>
    <x v="9"/>
    <x v="3"/>
    <n v="6"/>
    <n v="165364"/>
    <n v="0"/>
    <n v="165364"/>
    <n v="115755"/>
    <n v="49609.2"/>
    <n v="42780.3"/>
  </r>
  <r>
    <d v="2026-10-02T00:00:00"/>
    <x v="16462"/>
    <x v="2"/>
    <x v="1"/>
    <x v="1"/>
    <x v="9"/>
    <x v="3"/>
    <n v="6"/>
    <n v="392605"/>
    <n v="35334.4"/>
    <n v="357271"/>
    <n v="221508"/>
    <n v="135763"/>
    <n v="97917.6"/>
  </r>
  <r>
    <d v="2026-10-02T00:00:00"/>
    <x v="16463"/>
    <x v="3"/>
    <x v="0"/>
    <x v="1"/>
    <x v="9"/>
    <x v="3"/>
    <n v="1"/>
    <n v="371558"/>
    <n v="52018.1"/>
    <n v="319540"/>
    <n v="198115"/>
    <n v="121425"/>
    <n v="97917.6"/>
  </r>
  <r>
    <d v="2026-10-02T00:00:00"/>
    <x v="16464"/>
    <x v="0"/>
    <x v="7"/>
    <x v="0"/>
    <x v="9"/>
    <x v="3"/>
    <n v="5"/>
    <n v="591300"/>
    <n v="70956"/>
    <n v="520344"/>
    <n v="364241"/>
    <n v="156103"/>
    <n v="42780.3"/>
  </r>
  <r>
    <d v="2026-10-02T00:00:00"/>
    <x v="16465"/>
    <x v="5"/>
    <x v="3"/>
    <x v="2"/>
    <x v="9"/>
    <x v="3"/>
    <n v="11"/>
    <n v="783441"/>
    <n v="39172.1"/>
    <n v="744269"/>
    <n v="535874"/>
    <n v="208395"/>
    <n v="108979"/>
  </r>
  <r>
    <d v="2026-10-02T00:00:00"/>
    <x v="16466"/>
    <x v="5"/>
    <x v="3"/>
    <x v="2"/>
    <x v="9"/>
    <x v="3"/>
    <n v="8"/>
    <n v="833241"/>
    <n v="58326.9"/>
    <n v="774914"/>
    <n v="557938"/>
    <n v="216976"/>
    <n v="108979"/>
  </r>
  <r>
    <d v="2026-10-02T00:00:00"/>
    <x v="16467"/>
    <x v="4"/>
    <x v="4"/>
    <x v="2"/>
    <x v="9"/>
    <x v="3"/>
    <n v="6"/>
    <n v="327523"/>
    <n v="22926.6"/>
    <n v="304596"/>
    <n v="219309"/>
    <n v="85287"/>
    <n v="108979"/>
  </r>
  <r>
    <d v="2026-10-02T00:00:00"/>
    <x v="16468"/>
    <x v="3"/>
    <x v="0"/>
    <x v="1"/>
    <x v="9"/>
    <x v="3"/>
    <n v="5"/>
    <n v="569053"/>
    <n v="56905.3"/>
    <n v="512148"/>
    <n v="317532"/>
    <n v="194616"/>
    <n v="97917.6"/>
  </r>
  <r>
    <d v="2026-10-02T00:00:00"/>
    <x v="16469"/>
    <x v="5"/>
    <x v="3"/>
    <x v="2"/>
    <x v="9"/>
    <x v="3"/>
    <n v="1"/>
    <n v="293523"/>
    <n v="41093.2"/>
    <n v="252430"/>
    <n v="181749"/>
    <n v="70680.3"/>
    <n v="108979"/>
  </r>
  <r>
    <d v="2026-10-02T00:00:00"/>
    <x v="16470"/>
    <x v="7"/>
    <x v="6"/>
    <x v="3"/>
    <x v="9"/>
    <x v="3"/>
    <n v="7"/>
    <n v="418492"/>
    <n v="54404"/>
    <n v="364088"/>
    <n v="276707"/>
    <n v="87381.1"/>
    <n v="63151.8"/>
  </r>
  <r>
    <d v="2026-10-02T00:00:00"/>
    <x v="16471"/>
    <x v="7"/>
    <x v="6"/>
    <x v="3"/>
    <x v="9"/>
    <x v="3"/>
    <n v="12"/>
    <n v="298767"/>
    <n v="41827.4"/>
    <n v="256940"/>
    <n v="195274"/>
    <n v="61665.5"/>
    <n v="63151.8"/>
  </r>
  <r>
    <d v="2026-10-02T00:00:00"/>
    <x v="16472"/>
    <x v="1"/>
    <x v="5"/>
    <x v="0"/>
    <x v="9"/>
    <x v="3"/>
    <n v="9"/>
    <n v="705428"/>
    <n v="70542.8"/>
    <n v="634885"/>
    <n v="444420"/>
    <n v="190466"/>
    <n v="42780.3"/>
  </r>
  <r>
    <d v="2026-10-02T00:00:00"/>
    <x v="16473"/>
    <x v="3"/>
    <x v="0"/>
    <x v="1"/>
    <x v="9"/>
    <x v="3"/>
    <n v="7"/>
    <n v="482889"/>
    <n v="38631.1"/>
    <n v="444258"/>
    <n v="275440"/>
    <n v="168818"/>
    <n v="97917.6"/>
  </r>
  <r>
    <d v="2026-10-02T00:00:00"/>
    <x v="16474"/>
    <x v="7"/>
    <x v="6"/>
    <x v="3"/>
    <x v="9"/>
    <x v="3"/>
    <n v="3"/>
    <n v="804606"/>
    <n v="80460.6"/>
    <n v="724145"/>
    <n v="550350"/>
    <n v="173795"/>
    <n v="63151.8"/>
  </r>
  <r>
    <d v="2026-10-02T00:00:00"/>
    <x v="16475"/>
    <x v="6"/>
    <x v="2"/>
    <x v="3"/>
    <x v="9"/>
    <x v="3"/>
    <n v="9"/>
    <n v="845289"/>
    <n v="0"/>
    <n v="845289"/>
    <n v="642420"/>
    <n v="202869"/>
    <n v="63151.8"/>
  </r>
  <r>
    <d v="2026-10-02T00:00:00"/>
    <x v="16476"/>
    <x v="0"/>
    <x v="7"/>
    <x v="0"/>
    <x v="9"/>
    <x v="3"/>
    <n v="10"/>
    <n v="674808"/>
    <n v="20244.2"/>
    <n v="654564"/>
    <n v="458195"/>
    <n v="196369"/>
    <n v="42780.3"/>
  </r>
  <r>
    <d v="2026-10-02T00:00:00"/>
    <x v="16477"/>
    <x v="1"/>
    <x v="5"/>
    <x v="0"/>
    <x v="9"/>
    <x v="3"/>
    <n v="4"/>
    <n v="466436"/>
    <n v="55972.3"/>
    <n v="410464"/>
    <n v="287325"/>
    <n v="123139"/>
    <n v="42780.3"/>
  </r>
  <r>
    <d v="2026-10-02T00:00:00"/>
    <x v="16478"/>
    <x v="3"/>
    <x v="0"/>
    <x v="1"/>
    <x v="9"/>
    <x v="3"/>
    <n v="1"/>
    <n v="213642"/>
    <n v="0"/>
    <n v="213642"/>
    <n v="132458"/>
    <n v="81184"/>
    <n v="97917.6"/>
  </r>
  <r>
    <d v="2026-10-02T00:00:00"/>
    <x v="16479"/>
    <x v="1"/>
    <x v="5"/>
    <x v="0"/>
    <x v="9"/>
    <x v="3"/>
    <n v="4"/>
    <n v="470847"/>
    <n v="56501.6"/>
    <n v="414345"/>
    <n v="290042"/>
    <n v="124304"/>
    <n v="42780.3"/>
  </r>
  <r>
    <d v="2026-10-02T00:00:00"/>
    <x v="16480"/>
    <x v="0"/>
    <x v="7"/>
    <x v="0"/>
    <x v="9"/>
    <x v="3"/>
    <n v="5"/>
    <n v="493972"/>
    <n v="0"/>
    <n v="493972"/>
    <n v="345780"/>
    <n v="148192"/>
    <n v="42780.3"/>
  </r>
  <r>
    <d v="2026-10-02T00:00:00"/>
    <x v="16481"/>
    <x v="3"/>
    <x v="0"/>
    <x v="1"/>
    <x v="9"/>
    <x v="3"/>
    <n v="2"/>
    <n v="365127"/>
    <n v="0"/>
    <n v="365127"/>
    <n v="226379"/>
    <n v="138748"/>
    <n v="97917.6"/>
  </r>
  <r>
    <d v="2026-10-02T00:00:00"/>
    <x v="16482"/>
    <x v="3"/>
    <x v="0"/>
    <x v="1"/>
    <x v="9"/>
    <x v="3"/>
    <n v="3"/>
    <n v="263089"/>
    <n v="0"/>
    <n v="263089"/>
    <n v="163115"/>
    <n v="99973.8"/>
    <n v="97917.6"/>
  </r>
  <r>
    <d v="2026-10-02T00:00:00"/>
    <x v="16483"/>
    <x v="1"/>
    <x v="5"/>
    <x v="0"/>
    <x v="9"/>
    <x v="3"/>
    <n v="5"/>
    <n v="179475"/>
    <n v="0"/>
    <n v="179475"/>
    <n v="125632"/>
    <n v="53842.5"/>
    <n v="42780.3"/>
  </r>
  <r>
    <d v="2026-10-02T00:00:00"/>
    <x v="16484"/>
    <x v="3"/>
    <x v="0"/>
    <x v="1"/>
    <x v="9"/>
    <x v="3"/>
    <n v="11"/>
    <n v="393817"/>
    <n v="0"/>
    <n v="393817"/>
    <n v="244167"/>
    <n v="149650"/>
    <n v="97917.6"/>
  </r>
  <r>
    <d v="2026-10-02T00:00:00"/>
    <x v="16485"/>
    <x v="3"/>
    <x v="0"/>
    <x v="1"/>
    <x v="9"/>
    <x v="3"/>
    <n v="9"/>
    <n v="700516"/>
    <n v="91067.1"/>
    <n v="609449"/>
    <n v="377858"/>
    <n v="231591"/>
    <n v="97917.6"/>
  </r>
  <r>
    <d v="2026-10-02T00:00:00"/>
    <x v="16486"/>
    <x v="1"/>
    <x v="5"/>
    <x v="0"/>
    <x v="9"/>
    <x v="3"/>
    <n v="1"/>
    <n v="495093"/>
    <n v="0"/>
    <n v="495093"/>
    <n v="346565"/>
    <n v="148528"/>
    <n v="42780.3"/>
  </r>
  <r>
    <d v="2026-10-02T00:00:00"/>
    <x v="16487"/>
    <x v="0"/>
    <x v="7"/>
    <x v="0"/>
    <x v="9"/>
    <x v="3"/>
    <n v="9"/>
    <n v="353572"/>
    <n v="10607.2"/>
    <n v="342965"/>
    <n v="240075"/>
    <n v="102889"/>
    <n v="42780.3"/>
  </r>
  <r>
    <d v="2026-10-02T00:00:00"/>
    <x v="16488"/>
    <x v="3"/>
    <x v="0"/>
    <x v="1"/>
    <x v="9"/>
    <x v="3"/>
    <n v="7"/>
    <n v="67744"/>
    <n v="6096.96"/>
    <n v="61647"/>
    <n v="38221.2"/>
    <n v="23425.9"/>
    <n v="97917.6"/>
  </r>
  <r>
    <d v="2026-10-02T00:00:00"/>
    <x v="16489"/>
    <x v="2"/>
    <x v="1"/>
    <x v="1"/>
    <x v="9"/>
    <x v="3"/>
    <n v="5"/>
    <n v="606378"/>
    <n v="66701.6"/>
    <n v="539676"/>
    <n v="334599"/>
    <n v="205077"/>
    <n v="97917.6"/>
  </r>
  <r>
    <d v="2026-10-02T00:00:00"/>
    <x v="16490"/>
    <x v="0"/>
    <x v="7"/>
    <x v="0"/>
    <x v="9"/>
    <x v="3"/>
    <n v="2"/>
    <n v="68989"/>
    <n v="9658.46"/>
    <n v="59330.5"/>
    <n v="41531.4"/>
    <n v="17799.2"/>
    <n v="42780.3"/>
  </r>
  <r>
    <d v="2026-10-02T00:00:00"/>
    <x v="16491"/>
    <x v="7"/>
    <x v="6"/>
    <x v="3"/>
    <x v="9"/>
    <x v="3"/>
    <n v="5"/>
    <n v="715183"/>
    <n v="92973.8"/>
    <n v="622209"/>
    <n v="472879"/>
    <n v="149330"/>
    <n v="63151.8"/>
  </r>
  <r>
    <d v="2026-10-02T00:00:00"/>
    <x v="16492"/>
    <x v="1"/>
    <x v="5"/>
    <x v="0"/>
    <x v="9"/>
    <x v="3"/>
    <n v="12"/>
    <n v="238032"/>
    <n v="9521.28"/>
    <n v="228511"/>
    <n v="159958"/>
    <n v="68553.2"/>
    <n v="42780.3"/>
  </r>
  <r>
    <d v="2026-10-02T00:00:00"/>
    <x v="16493"/>
    <x v="1"/>
    <x v="5"/>
    <x v="0"/>
    <x v="9"/>
    <x v="3"/>
    <n v="2"/>
    <n v="787564"/>
    <n v="0"/>
    <n v="787564"/>
    <n v="551295"/>
    <n v="236269"/>
    <n v="42780.3"/>
  </r>
  <r>
    <d v="2026-10-02T00:00:00"/>
    <x v="16494"/>
    <x v="4"/>
    <x v="4"/>
    <x v="2"/>
    <x v="9"/>
    <x v="3"/>
    <n v="12"/>
    <n v="121970"/>
    <n v="15856.1"/>
    <n v="106114"/>
    <n v="76402"/>
    <n v="29711.9"/>
    <n v="108979"/>
  </r>
  <r>
    <d v="2026-10-02T00:00:00"/>
    <x v="16495"/>
    <x v="1"/>
    <x v="5"/>
    <x v="0"/>
    <x v="9"/>
    <x v="3"/>
    <n v="10"/>
    <n v="448309"/>
    <n v="44830.9"/>
    <n v="403478"/>
    <n v="282435"/>
    <n v="121043"/>
    <n v="42780.3"/>
  </r>
  <r>
    <d v="2026-10-02T00:00:00"/>
    <x v="16496"/>
    <x v="3"/>
    <x v="0"/>
    <x v="1"/>
    <x v="9"/>
    <x v="3"/>
    <n v="4"/>
    <n v="842112"/>
    <n v="16842.2"/>
    <n v="825270"/>
    <n v="511667"/>
    <n v="313603"/>
    <n v="97917.6"/>
  </r>
  <r>
    <d v="2026-10-02T00:00:00"/>
    <x v="16497"/>
    <x v="4"/>
    <x v="4"/>
    <x v="2"/>
    <x v="9"/>
    <x v="3"/>
    <n v="10"/>
    <n v="783685"/>
    <n v="0"/>
    <n v="783685"/>
    <n v="564253"/>
    <n v="219432"/>
    <n v="108979"/>
  </r>
  <r>
    <d v="2026-10-02T00:00:00"/>
    <x v="16498"/>
    <x v="1"/>
    <x v="5"/>
    <x v="0"/>
    <x v="9"/>
    <x v="3"/>
    <n v="12"/>
    <n v="738284"/>
    <n v="29531.4"/>
    <n v="708753"/>
    <n v="496127"/>
    <n v="212626"/>
    <n v="42780.3"/>
  </r>
  <r>
    <d v="2026-10-02T00:00:00"/>
    <x v="16499"/>
    <x v="6"/>
    <x v="2"/>
    <x v="3"/>
    <x v="9"/>
    <x v="3"/>
    <n v="11"/>
    <n v="756659"/>
    <n v="37832.9"/>
    <n v="718826"/>
    <n v="546308"/>
    <n v="172518"/>
    <n v="63151.8"/>
  </r>
  <r>
    <d v="2026-10-02T00:00:00"/>
    <x v="16500"/>
    <x v="6"/>
    <x v="2"/>
    <x v="3"/>
    <x v="9"/>
    <x v="3"/>
    <n v="3"/>
    <n v="280807"/>
    <n v="30888.8"/>
    <n v="249918"/>
    <n v="189938"/>
    <n v="59980.4"/>
    <n v="63151.8"/>
  </r>
  <r>
    <d v="2026-10-02T00:00:00"/>
    <x v="16501"/>
    <x v="1"/>
    <x v="5"/>
    <x v="0"/>
    <x v="9"/>
    <x v="3"/>
    <n v="4"/>
    <n v="240005"/>
    <n v="0"/>
    <n v="240005"/>
    <n v="168004"/>
    <n v="72001.5"/>
    <n v="42780.3"/>
  </r>
  <r>
    <d v="2026-10-02T00:00:00"/>
    <x v="16502"/>
    <x v="1"/>
    <x v="5"/>
    <x v="0"/>
    <x v="9"/>
    <x v="3"/>
    <n v="6"/>
    <n v="241471"/>
    <n v="0"/>
    <n v="241471"/>
    <n v="169030"/>
    <n v="72441.3"/>
    <n v="42780.3"/>
  </r>
  <r>
    <d v="2026-10-02T00:00:00"/>
    <x v="16503"/>
    <x v="5"/>
    <x v="3"/>
    <x v="2"/>
    <x v="9"/>
    <x v="3"/>
    <n v="1"/>
    <n v="685604"/>
    <n v="0"/>
    <n v="685604"/>
    <n v="493635"/>
    <n v="191969"/>
    <n v="108979"/>
  </r>
  <r>
    <d v="2026-10-02T00:00:00"/>
    <x v="16504"/>
    <x v="5"/>
    <x v="3"/>
    <x v="2"/>
    <x v="9"/>
    <x v="3"/>
    <n v="12"/>
    <n v="694014"/>
    <n v="76341.5"/>
    <n v="617672"/>
    <n v="444724"/>
    <n v="172948"/>
    <n v="108979"/>
  </r>
  <r>
    <d v="2026-10-02T00:00:00"/>
    <x v="16505"/>
    <x v="5"/>
    <x v="3"/>
    <x v="2"/>
    <x v="9"/>
    <x v="3"/>
    <n v="10"/>
    <n v="147390"/>
    <n v="17686.8"/>
    <n v="129703"/>
    <n v="93386.3"/>
    <n v="36316.9"/>
    <n v="108979"/>
  </r>
  <r>
    <d v="2026-10-02T00:00:00"/>
    <x v="16506"/>
    <x v="4"/>
    <x v="4"/>
    <x v="2"/>
    <x v="9"/>
    <x v="3"/>
    <n v="6"/>
    <n v="828276"/>
    <n v="41413.8"/>
    <n v="786862"/>
    <n v="566541"/>
    <n v="220321"/>
    <n v="108979"/>
  </r>
  <r>
    <d v="2026-10-02T00:00:00"/>
    <x v="16507"/>
    <x v="3"/>
    <x v="0"/>
    <x v="1"/>
    <x v="9"/>
    <x v="3"/>
    <n v="1"/>
    <n v="427703"/>
    <n v="0"/>
    <n v="427703"/>
    <n v="265176"/>
    <n v="162527"/>
    <n v="97917.6"/>
  </r>
  <r>
    <d v="2026-10-02T00:00:00"/>
    <x v="16508"/>
    <x v="2"/>
    <x v="1"/>
    <x v="1"/>
    <x v="9"/>
    <x v="3"/>
    <n v="7"/>
    <n v="103622"/>
    <n v="8289.76"/>
    <n v="95332.2"/>
    <n v="59106"/>
    <n v="36226.2"/>
    <n v="97917.6"/>
  </r>
  <r>
    <d v="2026-10-02T00:00:00"/>
    <x v="16509"/>
    <x v="4"/>
    <x v="4"/>
    <x v="2"/>
    <x v="9"/>
    <x v="3"/>
    <n v="7"/>
    <n v="292849"/>
    <n v="38070.4"/>
    <n v="254779"/>
    <n v="183441"/>
    <n v="71338"/>
    <n v="108979"/>
  </r>
  <r>
    <d v="2026-10-02T00:00:00"/>
    <x v="16510"/>
    <x v="0"/>
    <x v="7"/>
    <x v="0"/>
    <x v="9"/>
    <x v="3"/>
    <n v="3"/>
    <n v="301958"/>
    <n v="39254.5"/>
    <n v="262703"/>
    <n v="183892"/>
    <n v="78811"/>
    <n v="42780.3"/>
  </r>
  <r>
    <d v="2026-10-02T00:00:00"/>
    <x v="16511"/>
    <x v="4"/>
    <x v="4"/>
    <x v="2"/>
    <x v="9"/>
    <x v="3"/>
    <n v="3"/>
    <n v="642077"/>
    <n v="96311.6"/>
    <n v="545765"/>
    <n v="392951"/>
    <n v="152814"/>
    <n v="108979"/>
  </r>
  <r>
    <d v="2026-10-02T00:00:00"/>
    <x v="16512"/>
    <x v="5"/>
    <x v="3"/>
    <x v="2"/>
    <x v="9"/>
    <x v="3"/>
    <n v="5"/>
    <n v="311210"/>
    <n v="21784.7"/>
    <n v="289425"/>
    <n v="208386"/>
    <n v="81039.1"/>
    <n v="108979"/>
  </r>
  <r>
    <d v="2026-10-02T00:00:00"/>
    <x v="16513"/>
    <x v="3"/>
    <x v="0"/>
    <x v="1"/>
    <x v="9"/>
    <x v="3"/>
    <n v="12"/>
    <n v="753062"/>
    <n v="22591.9"/>
    <n v="730470"/>
    <n v="452891"/>
    <n v="277579"/>
    <n v="97917.6"/>
  </r>
  <r>
    <d v="2026-10-02T00:00:00"/>
    <x v="16514"/>
    <x v="4"/>
    <x v="4"/>
    <x v="2"/>
    <x v="9"/>
    <x v="3"/>
    <n v="10"/>
    <n v="233352"/>
    <n v="18668.2"/>
    <n v="214684"/>
    <n v="154572"/>
    <n v="60111.5"/>
    <n v="108979"/>
  </r>
  <r>
    <d v="2026-10-02T00:00:00"/>
    <x v="16515"/>
    <x v="2"/>
    <x v="1"/>
    <x v="1"/>
    <x v="9"/>
    <x v="3"/>
    <n v="7"/>
    <n v="316020"/>
    <n v="0"/>
    <n v="316020"/>
    <n v="195932"/>
    <n v="120088"/>
    <n v="97917.6"/>
  </r>
  <r>
    <d v="2026-10-02T00:00:00"/>
    <x v="16516"/>
    <x v="3"/>
    <x v="0"/>
    <x v="1"/>
    <x v="9"/>
    <x v="3"/>
    <n v="3"/>
    <n v="657333"/>
    <n v="65733.3"/>
    <n v="591600"/>
    <n v="366792"/>
    <n v="224808"/>
    <n v="97917.6"/>
  </r>
  <r>
    <d v="2026-10-02T00:00:00"/>
    <x v="16517"/>
    <x v="7"/>
    <x v="6"/>
    <x v="3"/>
    <x v="9"/>
    <x v="3"/>
    <n v="8"/>
    <n v="617332"/>
    <n v="61733.2"/>
    <n v="555599"/>
    <n v="422255"/>
    <n v="133344"/>
    <n v="63151.8"/>
  </r>
  <r>
    <d v="2026-10-03T00:00:00"/>
    <x v="16518"/>
    <x v="0"/>
    <x v="7"/>
    <x v="0"/>
    <x v="9"/>
    <x v="3"/>
    <n v="4"/>
    <n v="763699"/>
    <n v="22911"/>
    <n v="740788"/>
    <n v="518552"/>
    <n v="222236"/>
    <n v="42780.3"/>
  </r>
  <r>
    <d v="2026-10-03T00:00:00"/>
    <x v="16519"/>
    <x v="6"/>
    <x v="2"/>
    <x v="3"/>
    <x v="9"/>
    <x v="3"/>
    <n v="4"/>
    <n v="562459"/>
    <n v="67495.1"/>
    <n v="494964"/>
    <n v="376173"/>
    <n v="118791"/>
    <n v="63151.8"/>
  </r>
  <r>
    <d v="2026-10-03T00:00:00"/>
    <x v="16520"/>
    <x v="1"/>
    <x v="5"/>
    <x v="0"/>
    <x v="9"/>
    <x v="3"/>
    <n v="11"/>
    <n v="710117"/>
    <n v="35505.8"/>
    <n v="674611"/>
    <n v="472228"/>
    <n v="202383"/>
    <n v="42780.3"/>
  </r>
  <r>
    <d v="2026-10-03T00:00:00"/>
    <x v="16521"/>
    <x v="1"/>
    <x v="5"/>
    <x v="0"/>
    <x v="9"/>
    <x v="3"/>
    <n v="11"/>
    <n v="234180"/>
    <n v="9367.2"/>
    <n v="224813"/>
    <n v="157369"/>
    <n v="67443.8"/>
    <n v="42780.3"/>
  </r>
  <r>
    <d v="2026-10-03T00:00:00"/>
    <x v="16522"/>
    <x v="1"/>
    <x v="5"/>
    <x v="0"/>
    <x v="9"/>
    <x v="3"/>
    <n v="2"/>
    <n v="82247"/>
    <n v="2467.41"/>
    <n v="79779.6"/>
    <n v="55845.7"/>
    <n v="23933.9"/>
    <n v="42780.3"/>
  </r>
  <r>
    <d v="2026-10-03T00:00:00"/>
    <x v="16523"/>
    <x v="4"/>
    <x v="4"/>
    <x v="2"/>
    <x v="9"/>
    <x v="3"/>
    <n v="1"/>
    <n v="191613"/>
    <n v="13412.9"/>
    <n v="178200"/>
    <n v="128304"/>
    <n v="49896"/>
    <n v="108979"/>
  </r>
  <r>
    <d v="2026-10-03T00:00:00"/>
    <x v="16524"/>
    <x v="4"/>
    <x v="4"/>
    <x v="2"/>
    <x v="9"/>
    <x v="3"/>
    <n v="3"/>
    <n v="317266"/>
    <n v="31726.6"/>
    <n v="285539"/>
    <n v="205588"/>
    <n v="79951"/>
    <n v="108979"/>
  </r>
  <r>
    <d v="2026-10-03T00:00:00"/>
    <x v="16525"/>
    <x v="0"/>
    <x v="7"/>
    <x v="0"/>
    <x v="9"/>
    <x v="3"/>
    <n v="6"/>
    <n v="638075"/>
    <n v="25523"/>
    <n v="612552"/>
    <n v="428786"/>
    <n v="183766"/>
    <n v="42780.3"/>
  </r>
  <r>
    <d v="2026-10-03T00:00:00"/>
    <x v="16526"/>
    <x v="7"/>
    <x v="6"/>
    <x v="3"/>
    <x v="9"/>
    <x v="3"/>
    <n v="3"/>
    <n v="517034"/>
    <n v="56873.7"/>
    <n v="460160"/>
    <n v="349722"/>
    <n v="110438"/>
    <n v="63151.8"/>
  </r>
  <r>
    <d v="2026-10-03T00:00:00"/>
    <x v="16527"/>
    <x v="0"/>
    <x v="7"/>
    <x v="0"/>
    <x v="9"/>
    <x v="3"/>
    <n v="5"/>
    <n v="115294"/>
    <n v="2305.88"/>
    <n v="112988"/>
    <n v="79091.7"/>
    <n v="33896.4"/>
    <n v="42780.3"/>
  </r>
  <r>
    <d v="2026-10-03T00:00:00"/>
    <x v="16528"/>
    <x v="5"/>
    <x v="3"/>
    <x v="2"/>
    <x v="9"/>
    <x v="3"/>
    <n v="4"/>
    <n v="77323"/>
    <n v="10825.2"/>
    <n v="66497.8"/>
    <n v="47878.4"/>
    <n v="18619.4"/>
    <n v="108979"/>
  </r>
  <r>
    <d v="2026-10-03T00:00:00"/>
    <x v="16529"/>
    <x v="0"/>
    <x v="7"/>
    <x v="0"/>
    <x v="9"/>
    <x v="3"/>
    <n v="9"/>
    <n v="771792"/>
    <n v="0"/>
    <n v="771792"/>
    <n v="540254"/>
    <n v="231538"/>
    <n v="42780.3"/>
  </r>
  <r>
    <d v="2026-10-03T00:00:00"/>
    <x v="16530"/>
    <x v="7"/>
    <x v="6"/>
    <x v="3"/>
    <x v="9"/>
    <x v="3"/>
    <n v="7"/>
    <n v="705529"/>
    <n v="35276.4"/>
    <n v="670253"/>
    <n v="509392"/>
    <n v="160861"/>
    <n v="63151.8"/>
  </r>
  <r>
    <d v="2026-10-03T00:00:00"/>
    <x v="16531"/>
    <x v="2"/>
    <x v="1"/>
    <x v="1"/>
    <x v="9"/>
    <x v="3"/>
    <n v="8"/>
    <n v="442829"/>
    <n v="0"/>
    <n v="442829"/>
    <n v="274554"/>
    <n v="168275"/>
    <n v="97917.6"/>
  </r>
  <r>
    <d v="2026-10-03T00:00:00"/>
    <x v="16532"/>
    <x v="4"/>
    <x v="4"/>
    <x v="2"/>
    <x v="9"/>
    <x v="3"/>
    <n v="7"/>
    <n v="319123"/>
    <n v="0"/>
    <n v="319123"/>
    <n v="229769"/>
    <n v="89354.4"/>
    <n v="108979"/>
  </r>
  <r>
    <d v="2026-10-03T00:00:00"/>
    <x v="16533"/>
    <x v="1"/>
    <x v="5"/>
    <x v="0"/>
    <x v="9"/>
    <x v="3"/>
    <n v="4"/>
    <n v="393778"/>
    <n v="51191.1"/>
    <n v="342587"/>
    <n v="239811"/>
    <n v="102776"/>
    <n v="42780.3"/>
  </r>
  <r>
    <d v="2026-10-03T00:00:00"/>
    <x v="16534"/>
    <x v="4"/>
    <x v="4"/>
    <x v="2"/>
    <x v="9"/>
    <x v="3"/>
    <n v="2"/>
    <n v="462870"/>
    <n v="18514.8"/>
    <n v="444355"/>
    <n v="319936"/>
    <n v="124419"/>
    <n v="108979"/>
  </r>
  <r>
    <d v="2026-10-03T00:00:00"/>
    <x v="16535"/>
    <x v="6"/>
    <x v="2"/>
    <x v="3"/>
    <x v="9"/>
    <x v="3"/>
    <n v="11"/>
    <n v="380212"/>
    <n v="41823.3"/>
    <n v="338389"/>
    <n v="257175"/>
    <n v="81213.3"/>
    <n v="63151.8"/>
  </r>
  <r>
    <d v="2026-10-03T00:00:00"/>
    <x v="16536"/>
    <x v="2"/>
    <x v="1"/>
    <x v="1"/>
    <x v="9"/>
    <x v="3"/>
    <n v="2"/>
    <n v="170829"/>
    <n v="5124.87"/>
    <n v="165704"/>
    <n v="102737"/>
    <n v="62967.6"/>
    <n v="97917.6"/>
  </r>
  <r>
    <d v="2026-10-03T00:00:00"/>
    <x v="16537"/>
    <x v="0"/>
    <x v="7"/>
    <x v="0"/>
    <x v="9"/>
    <x v="3"/>
    <n v="2"/>
    <n v="768801"/>
    <n v="38440.1"/>
    <n v="730361"/>
    <n v="511253"/>
    <n v="219108"/>
    <n v="42780.3"/>
  </r>
  <r>
    <d v="2026-10-03T00:00:00"/>
    <x v="16538"/>
    <x v="3"/>
    <x v="0"/>
    <x v="1"/>
    <x v="9"/>
    <x v="3"/>
    <n v="8"/>
    <n v="803160"/>
    <n v="96379.2"/>
    <n v="706781"/>
    <n v="438204"/>
    <n v="268577"/>
    <n v="97917.6"/>
  </r>
  <r>
    <d v="2026-10-03T00:00:00"/>
    <x v="16539"/>
    <x v="1"/>
    <x v="5"/>
    <x v="0"/>
    <x v="9"/>
    <x v="3"/>
    <n v="2"/>
    <n v="668469"/>
    <n v="0"/>
    <n v="668469"/>
    <n v="467928"/>
    <n v="200541"/>
    <n v="42780.3"/>
  </r>
  <r>
    <d v="2026-10-03T00:00:00"/>
    <x v="16540"/>
    <x v="3"/>
    <x v="0"/>
    <x v="1"/>
    <x v="9"/>
    <x v="3"/>
    <n v="3"/>
    <n v="227124"/>
    <n v="0"/>
    <n v="227124"/>
    <n v="140817"/>
    <n v="86307.1"/>
    <n v="97917.6"/>
  </r>
  <r>
    <d v="2026-10-03T00:00:00"/>
    <x v="16541"/>
    <x v="4"/>
    <x v="4"/>
    <x v="2"/>
    <x v="9"/>
    <x v="3"/>
    <n v="7"/>
    <n v="789610"/>
    <n v="15792.2"/>
    <n v="773818"/>
    <n v="557149"/>
    <n v="216669"/>
    <n v="108979"/>
  </r>
  <r>
    <d v="2026-10-03T00:00:00"/>
    <x v="16542"/>
    <x v="3"/>
    <x v="0"/>
    <x v="1"/>
    <x v="9"/>
    <x v="3"/>
    <n v="7"/>
    <n v="849835"/>
    <n v="0"/>
    <n v="849835"/>
    <n v="526898"/>
    <n v="322937"/>
    <n v="97917.6"/>
  </r>
  <r>
    <d v="2026-10-03T00:00:00"/>
    <x v="16543"/>
    <x v="0"/>
    <x v="7"/>
    <x v="0"/>
    <x v="9"/>
    <x v="3"/>
    <n v="1"/>
    <n v="297429"/>
    <n v="0"/>
    <n v="297429"/>
    <n v="208200"/>
    <n v="89228.7"/>
    <n v="42780.3"/>
  </r>
  <r>
    <d v="2026-10-03T00:00:00"/>
    <x v="16544"/>
    <x v="1"/>
    <x v="5"/>
    <x v="0"/>
    <x v="9"/>
    <x v="3"/>
    <n v="2"/>
    <n v="176072"/>
    <n v="0"/>
    <n v="176072"/>
    <n v="123250"/>
    <n v="52821.6"/>
    <n v="42780.3"/>
  </r>
  <r>
    <d v="2026-10-03T00:00:00"/>
    <x v="16545"/>
    <x v="0"/>
    <x v="7"/>
    <x v="0"/>
    <x v="9"/>
    <x v="3"/>
    <n v="12"/>
    <n v="721992"/>
    <n v="101079"/>
    <n v="620913"/>
    <n v="434639"/>
    <n v="186274"/>
    <n v="42780.3"/>
  </r>
  <r>
    <d v="2026-10-03T00:00:00"/>
    <x v="16546"/>
    <x v="2"/>
    <x v="1"/>
    <x v="1"/>
    <x v="9"/>
    <x v="3"/>
    <n v="10"/>
    <n v="327482"/>
    <n v="9824.46"/>
    <n v="317658"/>
    <n v="196948"/>
    <n v="120710"/>
    <n v="97917.6"/>
  </r>
  <r>
    <d v="2026-10-03T00:00:00"/>
    <x v="16547"/>
    <x v="7"/>
    <x v="6"/>
    <x v="3"/>
    <x v="9"/>
    <x v="3"/>
    <n v="9"/>
    <n v="209394"/>
    <n v="20939.4"/>
    <n v="188455"/>
    <n v="143226"/>
    <n v="45229.1"/>
    <n v="63151.8"/>
  </r>
  <r>
    <d v="2026-10-03T00:00:00"/>
    <x v="16548"/>
    <x v="4"/>
    <x v="4"/>
    <x v="2"/>
    <x v="9"/>
    <x v="3"/>
    <n v="3"/>
    <n v="646910"/>
    <n v="0"/>
    <n v="646910"/>
    <n v="465775"/>
    <n v="181135"/>
    <n v="108979"/>
  </r>
  <r>
    <d v="2026-10-03T00:00:00"/>
    <x v="16549"/>
    <x v="5"/>
    <x v="3"/>
    <x v="2"/>
    <x v="9"/>
    <x v="3"/>
    <n v="6"/>
    <n v="93990"/>
    <n v="0"/>
    <n v="93990"/>
    <n v="67672.8"/>
    <n v="26317.2"/>
    <n v="108979"/>
  </r>
  <r>
    <d v="2026-10-03T00:00:00"/>
    <x v="16550"/>
    <x v="6"/>
    <x v="2"/>
    <x v="3"/>
    <x v="9"/>
    <x v="3"/>
    <n v="4"/>
    <n v="298265"/>
    <n v="0"/>
    <n v="298265"/>
    <n v="226681"/>
    <n v="71583.6"/>
    <n v="63151.8"/>
  </r>
  <r>
    <d v="2026-10-03T00:00:00"/>
    <x v="16551"/>
    <x v="0"/>
    <x v="7"/>
    <x v="0"/>
    <x v="9"/>
    <x v="3"/>
    <n v="11"/>
    <n v="591622"/>
    <n v="82827.1"/>
    <n v="508795"/>
    <n v="356156"/>
    <n v="152638"/>
    <n v="42780.3"/>
  </r>
  <r>
    <d v="2026-10-03T00:00:00"/>
    <x v="16552"/>
    <x v="3"/>
    <x v="0"/>
    <x v="1"/>
    <x v="9"/>
    <x v="3"/>
    <n v="5"/>
    <n v="521236"/>
    <n v="0"/>
    <n v="521236"/>
    <n v="323166"/>
    <n v="198070"/>
    <n v="97917.6"/>
  </r>
  <r>
    <d v="2026-10-03T00:00:00"/>
    <x v="16553"/>
    <x v="1"/>
    <x v="5"/>
    <x v="0"/>
    <x v="9"/>
    <x v="3"/>
    <n v="3"/>
    <n v="510480"/>
    <n v="30628.8"/>
    <n v="479851"/>
    <n v="335896"/>
    <n v="143955"/>
    <n v="42780.3"/>
  </r>
  <r>
    <d v="2026-10-03T00:00:00"/>
    <x v="16554"/>
    <x v="3"/>
    <x v="0"/>
    <x v="1"/>
    <x v="9"/>
    <x v="3"/>
    <n v="4"/>
    <n v="485083"/>
    <n v="0"/>
    <n v="485083"/>
    <n v="300751"/>
    <n v="184332"/>
    <n v="97917.6"/>
  </r>
  <r>
    <d v="2026-10-03T00:00:00"/>
    <x v="16555"/>
    <x v="0"/>
    <x v="7"/>
    <x v="0"/>
    <x v="9"/>
    <x v="3"/>
    <n v="5"/>
    <n v="778203"/>
    <n v="70038.3"/>
    <n v="708165"/>
    <n v="495715"/>
    <n v="212449"/>
    <n v="42780.3"/>
  </r>
  <r>
    <d v="2026-10-03T00:00:00"/>
    <x v="16556"/>
    <x v="5"/>
    <x v="3"/>
    <x v="2"/>
    <x v="9"/>
    <x v="3"/>
    <n v="4"/>
    <n v="87085"/>
    <n v="13062.8"/>
    <n v="74022.2"/>
    <n v="53296"/>
    <n v="20726.2"/>
    <n v="108979"/>
  </r>
  <r>
    <d v="2026-10-03T00:00:00"/>
    <x v="16557"/>
    <x v="3"/>
    <x v="0"/>
    <x v="1"/>
    <x v="9"/>
    <x v="3"/>
    <n v="12"/>
    <n v="61225"/>
    <n v="5510.25"/>
    <n v="55714.8"/>
    <n v="34543.1"/>
    <n v="21171.6"/>
    <n v="97917.6"/>
  </r>
  <r>
    <d v="2026-10-03T00:00:00"/>
    <x v="16558"/>
    <x v="3"/>
    <x v="0"/>
    <x v="1"/>
    <x v="9"/>
    <x v="3"/>
    <n v="6"/>
    <n v="815543"/>
    <n v="32621.7"/>
    <n v="782921"/>
    <n v="485411"/>
    <n v="297510"/>
    <n v="97917.6"/>
  </r>
  <r>
    <d v="2026-10-03T00:00:00"/>
    <x v="16559"/>
    <x v="1"/>
    <x v="5"/>
    <x v="0"/>
    <x v="9"/>
    <x v="3"/>
    <n v="11"/>
    <n v="123130"/>
    <n v="4925.2"/>
    <n v="118205"/>
    <n v="82743.4"/>
    <n v="35461.4"/>
    <n v="42780.3"/>
  </r>
  <r>
    <d v="2026-10-03T00:00:00"/>
    <x v="16560"/>
    <x v="3"/>
    <x v="0"/>
    <x v="1"/>
    <x v="9"/>
    <x v="3"/>
    <n v="6"/>
    <n v="372697"/>
    <n v="18634.8"/>
    <n v="354062"/>
    <n v="219519"/>
    <n v="134544"/>
    <n v="97917.6"/>
  </r>
  <r>
    <d v="2026-10-03T00:00:00"/>
    <x v="16561"/>
    <x v="4"/>
    <x v="4"/>
    <x v="2"/>
    <x v="9"/>
    <x v="3"/>
    <n v="4"/>
    <n v="89602"/>
    <n v="3584.08"/>
    <n v="86017.9"/>
    <n v="61932.9"/>
    <n v="24085"/>
    <n v="108979"/>
  </r>
  <r>
    <d v="2026-10-03T00:00:00"/>
    <x v="16562"/>
    <x v="6"/>
    <x v="2"/>
    <x v="3"/>
    <x v="9"/>
    <x v="3"/>
    <n v="5"/>
    <n v="458678"/>
    <n v="41281"/>
    <n v="417397"/>
    <n v="317222"/>
    <n v="100175"/>
    <n v="63151.8"/>
  </r>
  <r>
    <d v="2026-10-03T00:00:00"/>
    <x v="16563"/>
    <x v="7"/>
    <x v="6"/>
    <x v="3"/>
    <x v="9"/>
    <x v="3"/>
    <n v="2"/>
    <n v="727192"/>
    <n v="36359.6"/>
    <n v="690832"/>
    <n v="525033"/>
    <n v="165800"/>
    <n v="63151.8"/>
  </r>
  <r>
    <d v="2026-10-03T00:00:00"/>
    <x v="16564"/>
    <x v="5"/>
    <x v="3"/>
    <x v="2"/>
    <x v="9"/>
    <x v="3"/>
    <n v="7"/>
    <n v="223299"/>
    <n v="15630.9"/>
    <n v="207668"/>
    <n v="149521"/>
    <n v="58147.1"/>
    <n v="108979"/>
  </r>
  <r>
    <d v="2026-10-03T00:00:00"/>
    <x v="16565"/>
    <x v="7"/>
    <x v="6"/>
    <x v="3"/>
    <x v="9"/>
    <x v="3"/>
    <n v="3"/>
    <n v="632247"/>
    <n v="94837.1"/>
    <n v="537410"/>
    <n v="408432"/>
    <n v="128978"/>
    <n v="63151.8"/>
  </r>
  <r>
    <d v="2026-10-03T00:00:00"/>
    <x v="16566"/>
    <x v="0"/>
    <x v="7"/>
    <x v="0"/>
    <x v="9"/>
    <x v="3"/>
    <n v="2"/>
    <n v="578356"/>
    <n v="23134.2"/>
    <n v="555222"/>
    <n v="388655"/>
    <n v="166567"/>
    <n v="42780.3"/>
  </r>
  <r>
    <d v="2026-10-03T00:00:00"/>
    <x v="16567"/>
    <x v="3"/>
    <x v="0"/>
    <x v="1"/>
    <x v="9"/>
    <x v="3"/>
    <n v="3"/>
    <n v="354744"/>
    <n v="28379.5"/>
    <n v="326364"/>
    <n v="202346"/>
    <n v="124018"/>
    <n v="97917.6"/>
  </r>
  <r>
    <d v="2026-10-03T00:00:00"/>
    <x v="16568"/>
    <x v="6"/>
    <x v="2"/>
    <x v="3"/>
    <x v="9"/>
    <x v="3"/>
    <n v="10"/>
    <n v="477418"/>
    <n v="33419.3"/>
    <n v="443999"/>
    <n v="337439"/>
    <n v="106560"/>
    <n v="63151.8"/>
  </r>
  <r>
    <d v="2026-10-03T00:00:00"/>
    <x v="16569"/>
    <x v="5"/>
    <x v="3"/>
    <x v="2"/>
    <x v="9"/>
    <x v="3"/>
    <n v="9"/>
    <n v="784669"/>
    <n v="62773.5"/>
    <n v="721895"/>
    <n v="519765"/>
    <n v="202131"/>
    <n v="108979"/>
  </r>
  <r>
    <d v="2026-10-03T00:00:00"/>
    <x v="16570"/>
    <x v="2"/>
    <x v="1"/>
    <x v="1"/>
    <x v="9"/>
    <x v="3"/>
    <n v="2"/>
    <n v="429023"/>
    <n v="17160.9"/>
    <n v="411862"/>
    <n v="255354"/>
    <n v="156508"/>
    <n v="97917.6"/>
  </r>
  <r>
    <d v="2026-10-03T00:00:00"/>
    <x v="16571"/>
    <x v="3"/>
    <x v="0"/>
    <x v="1"/>
    <x v="9"/>
    <x v="3"/>
    <n v="5"/>
    <n v="744283"/>
    <n v="66985.5"/>
    <n v="677298"/>
    <n v="419924"/>
    <n v="257373"/>
    <n v="97917.6"/>
  </r>
  <r>
    <d v="2026-10-03T00:00:00"/>
    <x v="16572"/>
    <x v="7"/>
    <x v="6"/>
    <x v="3"/>
    <x v="9"/>
    <x v="3"/>
    <n v="9"/>
    <n v="616344"/>
    <n v="24653.8"/>
    <n v="591690"/>
    <n v="449685"/>
    <n v="142006"/>
    <n v="63151.8"/>
  </r>
  <r>
    <d v="2026-10-03T00:00:00"/>
    <x v="16573"/>
    <x v="6"/>
    <x v="2"/>
    <x v="3"/>
    <x v="9"/>
    <x v="3"/>
    <n v="6"/>
    <n v="182421"/>
    <n v="14593.7"/>
    <n v="167827"/>
    <n v="127549"/>
    <n v="40278.6"/>
    <n v="63151.8"/>
  </r>
  <r>
    <d v="2026-10-03T00:00:00"/>
    <x v="16574"/>
    <x v="5"/>
    <x v="3"/>
    <x v="2"/>
    <x v="9"/>
    <x v="3"/>
    <n v="4"/>
    <n v="245374"/>
    <n v="24537.4"/>
    <n v="220837"/>
    <n v="159002"/>
    <n v="61834.2"/>
    <n v="108979"/>
  </r>
  <r>
    <d v="2026-10-03T00:00:00"/>
    <x v="16575"/>
    <x v="7"/>
    <x v="6"/>
    <x v="3"/>
    <x v="9"/>
    <x v="3"/>
    <n v="8"/>
    <n v="587069"/>
    <n v="23482.8"/>
    <n v="563586"/>
    <n v="428326"/>
    <n v="135261"/>
    <n v="63151.8"/>
  </r>
  <r>
    <d v="2026-10-03T00:00:00"/>
    <x v="16576"/>
    <x v="4"/>
    <x v="4"/>
    <x v="2"/>
    <x v="9"/>
    <x v="3"/>
    <n v="8"/>
    <n v="268649"/>
    <n v="18805.4"/>
    <n v="249844"/>
    <n v="179887"/>
    <n v="69956.2"/>
    <n v="108979"/>
  </r>
  <r>
    <d v="2026-10-03T00:00:00"/>
    <x v="16577"/>
    <x v="1"/>
    <x v="5"/>
    <x v="0"/>
    <x v="9"/>
    <x v="3"/>
    <n v="1"/>
    <n v="448071"/>
    <n v="17922.8"/>
    <n v="430148"/>
    <n v="301104"/>
    <n v="129044"/>
    <n v="42780.3"/>
  </r>
  <r>
    <d v="2026-10-03T00:00:00"/>
    <x v="16578"/>
    <x v="4"/>
    <x v="4"/>
    <x v="2"/>
    <x v="9"/>
    <x v="3"/>
    <n v="10"/>
    <n v="82029"/>
    <n v="2460.87"/>
    <n v="79568.1"/>
    <n v="57289.1"/>
    <n v="22279.1"/>
    <n v="108979"/>
  </r>
  <r>
    <d v="2026-10-03T00:00:00"/>
    <x v="16579"/>
    <x v="2"/>
    <x v="1"/>
    <x v="1"/>
    <x v="9"/>
    <x v="3"/>
    <n v="4"/>
    <n v="671453"/>
    <n v="33572.7"/>
    <n v="637880"/>
    <n v="395486"/>
    <n v="242395"/>
    <n v="97917.6"/>
  </r>
  <r>
    <d v="2026-10-03T00:00:00"/>
    <x v="16580"/>
    <x v="7"/>
    <x v="6"/>
    <x v="3"/>
    <x v="9"/>
    <x v="3"/>
    <n v="5"/>
    <n v="556743"/>
    <n v="72376.6"/>
    <n v="484366"/>
    <n v="368118"/>
    <n v="116248"/>
    <n v="63151.8"/>
  </r>
  <r>
    <d v="2026-10-03T00:00:00"/>
    <x v="16581"/>
    <x v="5"/>
    <x v="3"/>
    <x v="2"/>
    <x v="9"/>
    <x v="3"/>
    <n v="10"/>
    <n v="117577"/>
    <n v="0"/>
    <n v="117577"/>
    <n v="84655.4"/>
    <n v="32921.6"/>
    <n v="108979"/>
  </r>
  <r>
    <d v="2026-10-03T00:00:00"/>
    <x v="16582"/>
    <x v="6"/>
    <x v="2"/>
    <x v="3"/>
    <x v="9"/>
    <x v="3"/>
    <n v="7"/>
    <n v="810353"/>
    <n v="64828.2"/>
    <n v="745525"/>
    <n v="566599"/>
    <n v="178926"/>
    <n v="63151.8"/>
  </r>
  <r>
    <d v="2026-10-03T00:00:00"/>
    <x v="16583"/>
    <x v="3"/>
    <x v="0"/>
    <x v="1"/>
    <x v="9"/>
    <x v="3"/>
    <n v="6"/>
    <n v="358910"/>
    <n v="17945.5"/>
    <n v="340964"/>
    <n v="211398"/>
    <n v="129567"/>
    <n v="97917.6"/>
  </r>
  <r>
    <d v="2026-10-04T00:00:00"/>
    <x v="16584"/>
    <x v="5"/>
    <x v="3"/>
    <x v="2"/>
    <x v="9"/>
    <x v="3"/>
    <n v="6"/>
    <n v="504381"/>
    <n v="0"/>
    <n v="504381"/>
    <n v="363154"/>
    <n v="141227"/>
    <n v="108979"/>
  </r>
  <r>
    <d v="2026-10-04T00:00:00"/>
    <x v="16585"/>
    <x v="5"/>
    <x v="3"/>
    <x v="2"/>
    <x v="9"/>
    <x v="3"/>
    <n v="8"/>
    <n v="172091"/>
    <n v="24092.7"/>
    <n v="147998"/>
    <n v="106559"/>
    <n v="41439.5"/>
    <n v="108979"/>
  </r>
  <r>
    <d v="2026-10-04T00:00:00"/>
    <x v="16586"/>
    <x v="6"/>
    <x v="2"/>
    <x v="3"/>
    <x v="9"/>
    <x v="3"/>
    <n v="9"/>
    <n v="402259"/>
    <n v="0"/>
    <n v="402259"/>
    <n v="305717"/>
    <n v="96542.2"/>
    <n v="63151.8"/>
  </r>
  <r>
    <d v="2026-10-04T00:00:00"/>
    <x v="16587"/>
    <x v="6"/>
    <x v="2"/>
    <x v="3"/>
    <x v="9"/>
    <x v="3"/>
    <n v="7"/>
    <n v="574818"/>
    <n v="17244.5"/>
    <n v="557573"/>
    <n v="423756"/>
    <n v="133818"/>
    <n v="63151.8"/>
  </r>
  <r>
    <d v="2026-10-04T00:00:00"/>
    <x v="16588"/>
    <x v="7"/>
    <x v="6"/>
    <x v="3"/>
    <x v="9"/>
    <x v="3"/>
    <n v="8"/>
    <n v="830088"/>
    <n v="0"/>
    <n v="830088"/>
    <n v="630867"/>
    <n v="199221"/>
    <n v="63151.8"/>
  </r>
  <r>
    <d v="2026-10-04T00:00:00"/>
    <x v="16589"/>
    <x v="4"/>
    <x v="4"/>
    <x v="2"/>
    <x v="9"/>
    <x v="3"/>
    <n v="4"/>
    <n v="771888"/>
    <n v="100345"/>
    <n v="671543"/>
    <n v="483511"/>
    <n v="188032"/>
    <n v="108979"/>
  </r>
  <r>
    <d v="2026-10-04T00:00:00"/>
    <x v="16590"/>
    <x v="0"/>
    <x v="7"/>
    <x v="0"/>
    <x v="9"/>
    <x v="3"/>
    <n v="11"/>
    <n v="374035"/>
    <n v="0"/>
    <n v="374035"/>
    <n v="261824"/>
    <n v="112210"/>
    <n v="42780.3"/>
  </r>
  <r>
    <d v="2026-10-04T00:00:00"/>
    <x v="16591"/>
    <x v="6"/>
    <x v="2"/>
    <x v="3"/>
    <x v="9"/>
    <x v="3"/>
    <n v="10"/>
    <n v="822413"/>
    <n v="0"/>
    <n v="822413"/>
    <n v="625034"/>
    <n v="197379"/>
    <n v="63151.8"/>
  </r>
  <r>
    <d v="2026-10-04T00:00:00"/>
    <x v="16592"/>
    <x v="2"/>
    <x v="1"/>
    <x v="1"/>
    <x v="9"/>
    <x v="3"/>
    <n v="11"/>
    <n v="354129"/>
    <n v="42495.5"/>
    <n v="311634"/>
    <n v="193213"/>
    <n v="118421"/>
    <n v="97917.6"/>
  </r>
  <r>
    <d v="2026-10-04T00:00:00"/>
    <x v="16593"/>
    <x v="1"/>
    <x v="5"/>
    <x v="0"/>
    <x v="9"/>
    <x v="3"/>
    <n v="4"/>
    <n v="583274"/>
    <n v="81658.4"/>
    <n v="501616"/>
    <n v="351131"/>
    <n v="150485"/>
    <n v="42780.3"/>
  </r>
  <r>
    <d v="2026-10-04T00:00:00"/>
    <x v="16594"/>
    <x v="5"/>
    <x v="3"/>
    <x v="2"/>
    <x v="9"/>
    <x v="3"/>
    <n v="5"/>
    <n v="827979"/>
    <n v="41398.9"/>
    <n v="786580"/>
    <n v="566338"/>
    <n v="220242"/>
    <n v="108979"/>
  </r>
  <r>
    <d v="2026-10-04T00:00:00"/>
    <x v="16595"/>
    <x v="4"/>
    <x v="4"/>
    <x v="2"/>
    <x v="9"/>
    <x v="3"/>
    <n v="7"/>
    <n v="507121"/>
    <n v="60854.5"/>
    <n v="446266"/>
    <n v="321312"/>
    <n v="124955"/>
    <n v="108979"/>
  </r>
  <r>
    <d v="2026-10-04T00:00:00"/>
    <x v="16596"/>
    <x v="3"/>
    <x v="0"/>
    <x v="1"/>
    <x v="9"/>
    <x v="3"/>
    <n v="3"/>
    <n v="264790"/>
    <n v="0"/>
    <n v="264790"/>
    <n v="164170"/>
    <n v="100620"/>
    <n v="97917.6"/>
  </r>
  <r>
    <d v="2026-10-04T00:00:00"/>
    <x v="16597"/>
    <x v="5"/>
    <x v="3"/>
    <x v="2"/>
    <x v="9"/>
    <x v="3"/>
    <n v="6"/>
    <n v="90504"/>
    <n v="6335.28"/>
    <n v="84168.7"/>
    <n v="60601.5"/>
    <n v="23567.2"/>
    <n v="108979"/>
  </r>
  <r>
    <d v="2026-10-04T00:00:00"/>
    <x v="16598"/>
    <x v="7"/>
    <x v="6"/>
    <x v="3"/>
    <x v="9"/>
    <x v="3"/>
    <n v="8"/>
    <n v="541138"/>
    <n v="59525.2"/>
    <n v="481613"/>
    <n v="366026"/>
    <n v="115587"/>
    <n v="63151.8"/>
  </r>
  <r>
    <d v="2026-10-04T00:00:00"/>
    <x v="16599"/>
    <x v="7"/>
    <x v="6"/>
    <x v="3"/>
    <x v="9"/>
    <x v="3"/>
    <n v="2"/>
    <n v="568885"/>
    <n v="0"/>
    <n v="568885"/>
    <n v="432353"/>
    <n v="136532"/>
    <n v="63151.8"/>
  </r>
  <r>
    <d v="2026-10-04T00:00:00"/>
    <x v="16600"/>
    <x v="7"/>
    <x v="6"/>
    <x v="3"/>
    <x v="9"/>
    <x v="3"/>
    <n v="6"/>
    <n v="552962"/>
    <n v="66355.4"/>
    <n v="486607"/>
    <n v="369821"/>
    <n v="116786"/>
    <n v="63151.8"/>
  </r>
  <r>
    <d v="2026-10-04T00:00:00"/>
    <x v="16601"/>
    <x v="7"/>
    <x v="6"/>
    <x v="3"/>
    <x v="9"/>
    <x v="3"/>
    <n v="7"/>
    <n v="325361"/>
    <n v="0"/>
    <n v="325361"/>
    <n v="247274"/>
    <n v="78086.6"/>
    <n v="63151.8"/>
  </r>
  <r>
    <d v="2026-10-04T00:00:00"/>
    <x v="16602"/>
    <x v="7"/>
    <x v="6"/>
    <x v="3"/>
    <x v="9"/>
    <x v="3"/>
    <n v="12"/>
    <n v="615771"/>
    <n v="49261.7"/>
    <n v="566509"/>
    <n v="430547"/>
    <n v="135962"/>
    <n v="63151.8"/>
  </r>
  <r>
    <d v="2026-10-04T00:00:00"/>
    <x v="16603"/>
    <x v="3"/>
    <x v="0"/>
    <x v="1"/>
    <x v="9"/>
    <x v="3"/>
    <n v="9"/>
    <n v="585924"/>
    <n v="70310.9"/>
    <n v="515613"/>
    <n v="319680"/>
    <n v="195933"/>
    <n v="97917.6"/>
  </r>
  <r>
    <d v="2026-10-04T00:00:00"/>
    <x v="16604"/>
    <x v="5"/>
    <x v="3"/>
    <x v="2"/>
    <x v="9"/>
    <x v="3"/>
    <n v="8"/>
    <n v="561952"/>
    <n v="39336.6"/>
    <n v="522615"/>
    <n v="376283"/>
    <n v="146332"/>
    <n v="108979"/>
  </r>
  <r>
    <d v="2026-10-04T00:00:00"/>
    <x v="16605"/>
    <x v="6"/>
    <x v="2"/>
    <x v="3"/>
    <x v="9"/>
    <x v="3"/>
    <n v="3"/>
    <n v="249867"/>
    <n v="4997.34"/>
    <n v="244870"/>
    <n v="186101"/>
    <n v="58768.7"/>
    <n v="63151.8"/>
  </r>
  <r>
    <d v="2026-10-04T00:00:00"/>
    <x v="16606"/>
    <x v="6"/>
    <x v="2"/>
    <x v="3"/>
    <x v="9"/>
    <x v="3"/>
    <n v="4"/>
    <n v="136133"/>
    <n v="17697.3"/>
    <n v="118436"/>
    <n v="90011.1"/>
    <n v="28424.6"/>
    <n v="63151.8"/>
  </r>
  <r>
    <d v="2026-10-04T00:00:00"/>
    <x v="16607"/>
    <x v="7"/>
    <x v="6"/>
    <x v="3"/>
    <x v="9"/>
    <x v="3"/>
    <n v="4"/>
    <n v="701906"/>
    <n v="0"/>
    <n v="701906"/>
    <n v="533449"/>
    <n v="168457"/>
    <n v="63151.8"/>
  </r>
  <r>
    <d v="2026-10-04T00:00:00"/>
    <x v="16608"/>
    <x v="1"/>
    <x v="5"/>
    <x v="0"/>
    <x v="9"/>
    <x v="3"/>
    <n v="6"/>
    <n v="216815"/>
    <n v="0"/>
    <n v="216815"/>
    <n v="151770"/>
    <n v="65044.5"/>
    <n v="42780.3"/>
  </r>
  <r>
    <d v="2026-10-04T00:00:00"/>
    <x v="16609"/>
    <x v="4"/>
    <x v="4"/>
    <x v="2"/>
    <x v="9"/>
    <x v="3"/>
    <n v="5"/>
    <n v="549860"/>
    <n v="0"/>
    <n v="549860"/>
    <n v="395899"/>
    <n v="153961"/>
    <n v="108979"/>
  </r>
  <r>
    <d v="2026-10-04T00:00:00"/>
    <x v="16610"/>
    <x v="6"/>
    <x v="2"/>
    <x v="3"/>
    <x v="9"/>
    <x v="3"/>
    <n v="4"/>
    <n v="772721"/>
    <n v="108181"/>
    <n v="664540"/>
    <n v="505050"/>
    <n v="159490"/>
    <n v="63151.8"/>
  </r>
  <r>
    <d v="2026-10-04T00:00:00"/>
    <x v="16611"/>
    <x v="6"/>
    <x v="2"/>
    <x v="3"/>
    <x v="9"/>
    <x v="3"/>
    <n v="7"/>
    <n v="320926"/>
    <n v="44929.6"/>
    <n v="275996"/>
    <n v="209757"/>
    <n v="66239.1"/>
    <n v="63151.8"/>
  </r>
  <r>
    <d v="2026-10-04T00:00:00"/>
    <x v="16612"/>
    <x v="6"/>
    <x v="2"/>
    <x v="3"/>
    <x v="9"/>
    <x v="3"/>
    <n v="7"/>
    <n v="58784"/>
    <n v="7641.92"/>
    <n v="51142.1"/>
    <n v="38868"/>
    <n v="12274.1"/>
    <n v="63151.8"/>
  </r>
  <r>
    <d v="2026-10-04T00:00:00"/>
    <x v="16613"/>
    <x v="5"/>
    <x v="3"/>
    <x v="2"/>
    <x v="9"/>
    <x v="3"/>
    <n v="3"/>
    <n v="535282"/>
    <n v="26764.1"/>
    <n v="508518"/>
    <n v="366133"/>
    <n v="142385"/>
    <n v="108979"/>
  </r>
  <r>
    <d v="2026-10-04T00:00:00"/>
    <x v="16614"/>
    <x v="7"/>
    <x v="6"/>
    <x v="3"/>
    <x v="9"/>
    <x v="3"/>
    <n v="2"/>
    <n v="646181"/>
    <n v="38770.9"/>
    <n v="607410"/>
    <n v="461632"/>
    <n v="145778"/>
    <n v="63151.8"/>
  </r>
  <r>
    <d v="2026-10-04T00:00:00"/>
    <x v="16615"/>
    <x v="5"/>
    <x v="3"/>
    <x v="2"/>
    <x v="9"/>
    <x v="3"/>
    <n v="9"/>
    <n v="159572"/>
    <n v="14361.5"/>
    <n v="145211"/>
    <n v="104552"/>
    <n v="40658.9"/>
    <n v="108979"/>
  </r>
  <r>
    <d v="2026-10-04T00:00:00"/>
    <x v="16616"/>
    <x v="0"/>
    <x v="7"/>
    <x v="0"/>
    <x v="9"/>
    <x v="3"/>
    <n v="11"/>
    <n v="421139"/>
    <n v="25268.3"/>
    <n v="395871"/>
    <n v="277109"/>
    <n v="118761"/>
    <n v="42780.3"/>
  </r>
  <r>
    <d v="2026-10-04T00:00:00"/>
    <x v="16617"/>
    <x v="1"/>
    <x v="5"/>
    <x v="0"/>
    <x v="9"/>
    <x v="3"/>
    <n v="2"/>
    <n v="712778"/>
    <n v="0"/>
    <n v="712778"/>
    <n v="498945"/>
    <n v="213833"/>
    <n v="42780.3"/>
  </r>
  <r>
    <d v="2026-10-04T00:00:00"/>
    <x v="16618"/>
    <x v="2"/>
    <x v="1"/>
    <x v="1"/>
    <x v="9"/>
    <x v="3"/>
    <n v="4"/>
    <n v="63508"/>
    <n v="6985.88"/>
    <n v="56522.1"/>
    <n v="35043.7"/>
    <n v="21478.4"/>
    <n v="97917.6"/>
  </r>
  <r>
    <d v="2026-10-04T00:00:00"/>
    <x v="16619"/>
    <x v="5"/>
    <x v="3"/>
    <x v="2"/>
    <x v="9"/>
    <x v="3"/>
    <n v="6"/>
    <n v="162764"/>
    <n v="14648.8"/>
    <n v="148115"/>
    <n v="106643"/>
    <n v="41472.3"/>
    <n v="108979"/>
  </r>
  <r>
    <d v="2026-10-04T00:00:00"/>
    <x v="16620"/>
    <x v="3"/>
    <x v="0"/>
    <x v="1"/>
    <x v="9"/>
    <x v="3"/>
    <n v="9"/>
    <n v="253821"/>
    <n v="25382.1"/>
    <n v="228439"/>
    <n v="141632"/>
    <n v="86806.8"/>
    <n v="97917.6"/>
  </r>
  <r>
    <d v="2026-10-04T00:00:00"/>
    <x v="16621"/>
    <x v="0"/>
    <x v="7"/>
    <x v="0"/>
    <x v="9"/>
    <x v="3"/>
    <n v="12"/>
    <n v="763964"/>
    <n v="0"/>
    <n v="763964"/>
    <n v="534775"/>
    <n v="229189"/>
    <n v="42780.3"/>
  </r>
  <r>
    <d v="2026-10-04T00:00:00"/>
    <x v="16622"/>
    <x v="5"/>
    <x v="3"/>
    <x v="2"/>
    <x v="9"/>
    <x v="3"/>
    <n v="10"/>
    <n v="365851"/>
    <n v="14634"/>
    <n v="351217"/>
    <n v="252876"/>
    <n v="98340.8"/>
    <n v="108979"/>
  </r>
  <r>
    <d v="2026-10-04T00:00:00"/>
    <x v="16623"/>
    <x v="3"/>
    <x v="0"/>
    <x v="1"/>
    <x v="9"/>
    <x v="3"/>
    <n v="2"/>
    <n v="454463"/>
    <n v="0"/>
    <n v="454463"/>
    <n v="281767"/>
    <n v="172696"/>
    <n v="97917.6"/>
  </r>
  <r>
    <d v="2026-10-04T00:00:00"/>
    <x v="16624"/>
    <x v="1"/>
    <x v="5"/>
    <x v="0"/>
    <x v="9"/>
    <x v="3"/>
    <n v="8"/>
    <n v="303616"/>
    <n v="18217"/>
    <n v="285399"/>
    <n v="199779"/>
    <n v="85619.7"/>
    <n v="42780.3"/>
  </r>
  <r>
    <d v="2026-10-04T00:00:00"/>
    <x v="16625"/>
    <x v="5"/>
    <x v="3"/>
    <x v="2"/>
    <x v="9"/>
    <x v="3"/>
    <n v="8"/>
    <n v="422404"/>
    <n v="29568.3"/>
    <n v="392836"/>
    <n v="282842"/>
    <n v="109994"/>
    <n v="108979"/>
  </r>
  <r>
    <d v="2026-10-04T00:00:00"/>
    <x v="16626"/>
    <x v="3"/>
    <x v="0"/>
    <x v="1"/>
    <x v="9"/>
    <x v="3"/>
    <n v="12"/>
    <n v="798178"/>
    <n v="31927.1"/>
    <n v="766251"/>
    <n v="475076"/>
    <n v="291175"/>
    <n v="97917.6"/>
  </r>
  <r>
    <d v="2026-10-04T00:00:00"/>
    <x v="16627"/>
    <x v="2"/>
    <x v="1"/>
    <x v="1"/>
    <x v="9"/>
    <x v="3"/>
    <n v="5"/>
    <n v="836916"/>
    <n v="50215"/>
    <n v="786701"/>
    <n v="487755"/>
    <n v="298946"/>
    <n v="97917.6"/>
  </r>
  <r>
    <d v="2026-10-04T00:00:00"/>
    <x v="16628"/>
    <x v="4"/>
    <x v="4"/>
    <x v="2"/>
    <x v="9"/>
    <x v="3"/>
    <n v="7"/>
    <n v="67636"/>
    <n v="0"/>
    <n v="67636"/>
    <n v="48697.9"/>
    <n v="18938.1"/>
    <n v="108979"/>
  </r>
  <r>
    <d v="2026-10-04T00:00:00"/>
    <x v="16629"/>
    <x v="5"/>
    <x v="3"/>
    <x v="2"/>
    <x v="9"/>
    <x v="3"/>
    <n v="1"/>
    <n v="148676"/>
    <n v="0"/>
    <n v="148676"/>
    <n v="107047"/>
    <n v="41629.3"/>
    <n v="108979"/>
  </r>
  <r>
    <d v="2026-10-04T00:00:00"/>
    <x v="16630"/>
    <x v="5"/>
    <x v="3"/>
    <x v="2"/>
    <x v="9"/>
    <x v="3"/>
    <n v="10"/>
    <n v="673732"/>
    <n v="101060"/>
    <n v="572672"/>
    <n v="412324"/>
    <n v="160348"/>
    <n v="108979"/>
  </r>
  <r>
    <d v="2026-10-04T00:00:00"/>
    <x v="16631"/>
    <x v="6"/>
    <x v="2"/>
    <x v="3"/>
    <x v="9"/>
    <x v="3"/>
    <n v="10"/>
    <n v="394512"/>
    <n v="0"/>
    <n v="394512"/>
    <n v="299829"/>
    <n v="94682.9"/>
    <n v="63151.8"/>
  </r>
  <r>
    <d v="2026-10-04T00:00:00"/>
    <x v="16632"/>
    <x v="6"/>
    <x v="2"/>
    <x v="3"/>
    <x v="9"/>
    <x v="3"/>
    <n v="11"/>
    <n v="455520"/>
    <n v="40996.8"/>
    <n v="414523"/>
    <n v="315038"/>
    <n v="99485.6"/>
    <n v="63151.8"/>
  </r>
  <r>
    <d v="2026-10-04T00:00:00"/>
    <x v="16633"/>
    <x v="4"/>
    <x v="4"/>
    <x v="2"/>
    <x v="9"/>
    <x v="3"/>
    <n v="6"/>
    <n v="702877"/>
    <n v="91374"/>
    <n v="611503"/>
    <n v="440282"/>
    <n v="171221"/>
    <n v="108979"/>
  </r>
  <r>
    <d v="2026-10-04T00:00:00"/>
    <x v="16634"/>
    <x v="5"/>
    <x v="3"/>
    <x v="2"/>
    <x v="9"/>
    <x v="3"/>
    <n v="3"/>
    <n v="284929"/>
    <n v="34191.5"/>
    <n v="250738"/>
    <n v="180531"/>
    <n v="70206.5"/>
    <n v="108979"/>
  </r>
  <r>
    <d v="2026-10-04T00:00:00"/>
    <x v="16635"/>
    <x v="1"/>
    <x v="5"/>
    <x v="0"/>
    <x v="9"/>
    <x v="3"/>
    <n v="11"/>
    <n v="772869"/>
    <n v="0"/>
    <n v="772869"/>
    <n v="541008"/>
    <n v="231861"/>
    <n v="42780.3"/>
  </r>
  <r>
    <d v="2026-10-04T00:00:00"/>
    <x v="16636"/>
    <x v="3"/>
    <x v="0"/>
    <x v="1"/>
    <x v="9"/>
    <x v="3"/>
    <n v="4"/>
    <n v="552662"/>
    <n v="0"/>
    <n v="552662"/>
    <n v="342650"/>
    <n v="210012"/>
    <n v="97917.6"/>
  </r>
  <r>
    <d v="2026-10-04T00:00:00"/>
    <x v="16637"/>
    <x v="2"/>
    <x v="1"/>
    <x v="1"/>
    <x v="9"/>
    <x v="3"/>
    <n v="6"/>
    <n v="244205"/>
    <n v="34188.7"/>
    <n v="210016"/>
    <n v="130210"/>
    <n v="79806.2"/>
    <n v="97917.6"/>
  </r>
  <r>
    <d v="2026-10-04T00:00:00"/>
    <x v="16638"/>
    <x v="4"/>
    <x v="4"/>
    <x v="2"/>
    <x v="9"/>
    <x v="3"/>
    <n v="3"/>
    <n v="809801"/>
    <n v="113372"/>
    <n v="696429"/>
    <n v="501429"/>
    <n v="195000"/>
    <n v="108979"/>
  </r>
  <r>
    <d v="2026-10-04T00:00:00"/>
    <x v="16639"/>
    <x v="3"/>
    <x v="0"/>
    <x v="1"/>
    <x v="9"/>
    <x v="3"/>
    <n v="4"/>
    <n v="546435"/>
    <n v="10928.7"/>
    <n v="535506"/>
    <n v="332014"/>
    <n v="203492"/>
    <n v="97917.6"/>
  </r>
  <r>
    <d v="2026-10-04T00:00:00"/>
    <x v="16640"/>
    <x v="1"/>
    <x v="5"/>
    <x v="0"/>
    <x v="9"/>
    <x v="3"/>
    <n v="8"/>
    <n v="580922"/>
    <n v="23236.9"/>
    <n v="557685"/>
    <n v="390380"/>
    <n v="167306"/>
    <n v="42780.3"/>
  </r>
  <r>
    <d v="2026-10-04T00:00:00"/>
    <x v="16641"/>
    <x v="7"/>
    <x v="6"/>
    <x v="3"/>
    <x v="9"/>
    <x v="3"/>
    <n v="4"/>
    <n v="547481"/>
    <n v="0"/>
    <n v="547481"/>
    <n v="416086"/>
    <n v="131395"/>
    <n v="63151.8"/>
  </r>
  <r>
    <d v="2026-10-04T00:00:00"/>
    <x v="16642"/>
    <x v="7"/>
    <x v="6"/>
    <x v="3"/>
    <x v="9"/>
    <x v="3"/>
    <n v="9"/>
    <n v="777639"/>
    <n v="69987.5"/>
    <n v="707651"/>
    <n v="537815"/>
    <n v="169836"/>
    <n v="63151.8"/>
  </r>
  <r>
    <d v="2026-10-04T00:00:00"/>
    <x v="16643"/>
    <x v="4"/>
    <x v="4"/>
    <x v="2"/>
    <x v="9"/>
    <x v="3"/>
    <n v="5"/>
    <n v="215503"/>
    <n v="25860.4"/>
    <n v="189643"/>
    <n v="136543"/>
    <n v="53099.9"/>
    <n v="108979"/>
  </r>
  <r>
    <d v="2026-10-04T00:00:00"/>
    <x v="16644"/>
    <x v="0"/>
    <x v="7"/>
    <x v="0"/>
    <x v="9"/>
    <x v="3"/>
    <n v="9"/>
    <n v="383296"/>
    <n v="19164.8"/>
    <n v="364131"/>
    <n v="254892"/>
    <n v="109239"/>
    <n v="42780.3"/>
  </r>
  <r>
    <d v="2026-10-04T00:00:00"/>
    <x v="16645"/>
    <x v="3"/>
    <x v="0"/>
    <x v="1"/>
    <x v="9"/>
    <x v="3"/>
    <n v="7"/>
    <n v="630749"/>
    <n v="0"/>
    <n v="630749"/>
    <n v="391064"/>
    <n v="239685"/>
    <n v="97917.6"/>
  </r>
  <r>
    <d v="2026-10-04T00:00:00"/>
    <x v="16646"/>
    <x v="2"/>
    <x v="1"/>
    <x v="1"/>
    <x v="9"/>
    <x v="3"/>
    <n v="1"/>
    <n v="237085"/>
    <n v="21337.7"/>
    <n v="215747"/>
    <n v="133763"/>
    <n v="81984"/>
    <n v="97917.6"/>
  </r>
  <r>
    <d v="2026-10-04T00:00:00"/>
    <x v="16647"/>
    <x v="2"/>
    <x v="1"/>
    <x v="1"/>
    <x v="9"/>
    <x v="3"/>
    <n v="7"/>
    <n v="492440"/>
    <n v="0"/>
    <n v="492440"/>
    <n v="305313"/>
    <n v="187127"/>
    <n v="97917.6"/>
  </r>
  <r>
    <d v="2026-10-04T00:00:00"/>
    <x v="16648"/>
    <x v="3"/>
    <x v="0"/>
    <x v="1"/>
    <x v="9"/>
    <x v="3"/>
    <n v="3"/>
    <n v="574752"/>
    <n v="0"/>
    <n v="574752"/>
    <n v="356346"/>
    <n v="218406"/>
    <n v="97917.6"/>
  </r>
  <r>
    <d v="2026-10-04T00:00:00"/>
    <x v="16649"/>
    <x v="3"/>
    <x v="0"/>
    <x v="1"/>
    <x v="9"/>
    <x v="3"/>
    <n v="7"/>
    <n v="100004"/>
    <n v="12000.5"/>
    <n v="88003.5"/>
    <n v="54562.2"/>
    <n v="33441.3"/>
    <n v="97917.6"/>
  </r>
  <r>
    <d v="2026-10-04T00:00:00"/>
    <x v="16650"/>
    <x v="0"/>
    <x v="7"/>
    <x v="0"/>
    <x v="9"/>
    <x v="3"/>
    <n v="8"/>
    <n v="93210"/>
    <n v="0"/>
    <n v="93210"/>
    <n v="65247"/>
    <n v="27963"/>
    <n v="42780.3"/>
  </r>
  <r>
    <d v="2026-10-04T00:00:00"/>
    <x v="16651"/>
    <x v="5"/>
    <x v="3"/>
    <x v="2"/>
    <x v="9"/>
    <x v="3"/>
    <n v="7"/>
    <n v="398805"/>
    <n v="19940.2"/>
    <n v="378865"/>
    <n v="272783"/>
    <n v="106082"/>
    <n v="108979"/>
  </r>
  <r>
    <d v="2026-10-04T00:00:00"/>
    <x v="16652"/>
    <x v="1"/>
    <x v="5"/>
    <x v="0"/>
    <x v="9"/>
    <x v="3"/>
    <n v="9"/>
    <n v="823137"/>
    <n v="115239"/>
    <n v="707898"/>
    <n v="495528"/>
    <n v="212369"/>
    <n v="42780.3"/>
  </r>
  <r>
    <d v="2026-10-04T00:00:00"/>
    <x v="16653"/>
    <x v="3"/>
    <x v="0"/>
    <x v="1"/>
    <x v="9"/>
    <x v="3"/>
    <n v="12"/>
    <n v="702899"/>
    <n v="91376.9"/>
    <n v="611522"/>
    <n v="379144"/>
    <n v="232378"/>
    <n v="97917.6"/>
  </r>
  <r>
    <d v="2026-10-04T00:00:00"/>
    <x v="16654"/>
    <x v="1"/>
    <x v="5"/>
    <x v="0"/>
    <x v="9"/>
    <x v="3"/>
    <n v="1"/>
    <n v="186795"/>
    <n v="20547.5"/>
    <n v="166248"/>
    <n v="116373"/>
    <n v="49874.3"/>
    <n v="42780.3"/>
  </r>
  <r>
    <d v="2026-10-04T00:00:00"/>
    <x v="16655"/>
    <x v="5"/>
    <x v="3"/>
    <x v="2"/>
    <x v="9"/>
    <x v="3"/>
    <n v="9"/>
    <n v="454416"/>
    <n v="45441.6"/>
    <n v="408974"/>
    <n v="294462"/>
    <n v="114513"/>
    <n v="108979"/>
  </r>
  <r>
    <d v="2026-10-04T00:00:00"/>
    <x v="16656"/>
    <x v="3"/>
    <x v="0"/>
    <x v="1"/>
    <x v="9"/>
    <x v="3"/>
    <n v="7"/>
    <n v="150578"/>
    <n v="12046.2"/>
    <n v="138532"/>
    <n v="85889.7"/>
    <n v="52642.1"/>
    <n v="97917.6"/>
  </r>
  <r>
    <d v="2026-10-04T00:00:00"/>
    <x v="16657"/>
    <x v="0"/>
    <x v="7"/>
    <x v="0"/>
    <x v="9"/>
    <x v="3"/>
    <n v="11"/>
    <n v="416114"/>
    <n v="0"/>
    <n v="416114"/>
    <n v="291280"/>
    <n v="124834"/>
    <n v="42780.3"/>
  </r>
  <r>
    <d v="2026-10-04T00:00:00"/>
    <x v="16658"/>
    <x v="2"/>
    <x v="1"/>
    <x v="1"/>
    <x v="9"/>
    <x v="3"/>
    <n v="4"/>
    <n v="772611"/>
    <n v="84987.2"/>
    <n v="687624"/>
    <n v="426327"/>
    <n v="261297"/>
    <n v="97917.6"/>
  </r>
  <r>
    <d v="2026-10-04T00:00:00"/>
    <x v="16659"/>
    <x v="5"/>
    <x v="3"/>
    <x v="2"/>
    <x v="9"/>
    <x v="3"/>
    <n v="9"/>
    <n v="596018"/>
    <n v="53641.6"/>
    <n v="542376"/>
    <n v="390511"/>
    <n v="151865"/>
    <n v="108979"/>
  </r>
  <r>
    <d v="2026-10-04T00:00:00"/>
    <x v="16660"/>
    <x v="2"/>
    <x v="1"/>
    <x v="1"/>
    <x v="9"/>
    <x v="3"/>
    <n v="9"/>
    <n v="210747"/>
    <n v="0"/>
    <n v="210747"/>
    <n v="130663"/>
    <n v="80083.9"/>
    <n v="97917.6"/>
  </r>
  <r>
    <d v="2026-10-04T00:00:00"/>
    <x v="16661"/>
    <x v="3"/>
    <x v="0"/>
    <x v="1"/>
    <x v="9"/>
    <x v="3"/>
    <n v="10"/>
    <n v="337533"/>
    <n v="33753.3"/>
    <n v="303780"/>
    <n v="188343"/>
    <n v="115436"/>
    <n v="97917.6"/>
  </r>
  <r>
    <d v="2026-10-05T00:00:00"/>
    <x v="16662"/>
    <x v="0"/>
    <x v="7"/>
    <x v="0"/>
    <x v="9"/>
    <x v="3"/>
    <n v="11"/>
    <n v="95871"/>
    <n v="0"/>
    <n v="95871"/>
    <n v="67109.7"/>
    <n v="28761.3"/>
    <n v="42780.3"/>
  </r>
  <r>
    <d v="2026-10-05T00:00:00"/>
    <x v="16663"/>
    <x v="5"/>
    <x v="3"/>
    <x v="2"/>
    <x v="9"/>
    <x v="3"/>
    <n v="1"/>
    <n v="584740"/>
    <n v="0"/>
    <n v="584740"/>
    <n v="421013"/>
    <n v="163727"/>
    <n v="108979"/>
  </r>
  <r>
    <d v="2026-10-05T00:00:00"/>
    <x v="16664"/>
    <x v="7"/>
    <x v="6"/>
    <x v="3"/>
    <x v="9"/>
    <x v="3"/>
    <n v="10"/>
    <n v="510909"/>
    <n v="0"/>
    <n v="510909"/>
    <n v="388291"/>
    <n v="122618"/>
    <n v="63151.8"/>
  </r>
  <r>
    <d v="2026-10-05T00:00:00"/>
    <x v="16665"/>
    <x v="4"/>
    <x v="4"/>
    <x v="2"/>
    <x v="9"/>
    <x v="3"/>
    <n v="3"/>
    <n v="470847"/>
    <n v="23542.3"/>
    <n v="447305"/>
    <n v="322059"/>
    <n v="125245"/>
    <n v="108979"/>
  </r>
  <r>
    <d v="2026-10-05T00:00:00"/>
    <x v="16666"/>
    <x v="5"/>
    <x v="3"/>
    <x v="2"/>
    <x v="9"/>
    <x v="3"/>
    <n v="4"/>
    <n v="365385"/>
    <n v="36538.5"/>
    <n v="328846"/>
    <n v="236769"/>
    <n v="92077"/>
    <n v="108979"/>
  </r>
  <r>
    <d v="2026-10-05T00:00:00"/>
    <x v="16667"/>
    <x v="2"/>
    <x v="1"/>
    <x v="1"/>
    <x v="9"/>
    <x v="3"/>
    <n v="11"/>
    <n v="351741"/>
    <n v="49243.7"/>
    <n v="302497"/>
    <n v="187548"/>
    <n v="114949"/>
    <n v="97917.6"/>
  </r>
  <r>
    <d v="2026-10-05T00:00:00"/>
    <x v="16668"/>
    <x v="5"/>
    <x v="3"/>
    <x v="2"/>
    <x v="9"/>
    <x v="3"/>
    <n v="9"/>
    <n v="562379"/>
    <n v="28119"/>
    <n v="534260"/>
    <n v="384667"/>
    <n v="149593"/>
    <n v="108979"/>
  </r>
  <r>
    <d v="2026-10-05T00:00:00"/>
    <x v="16669"/>
    <x v="4"/>
    <x v="4"/>
    <x v="2"/>
    <x v="9"/>
    <x v="3"/>
    <n v="5"/>
    <n v="418367"/>
    <n v="54387.7"/>
    <n v="363979"/>
    <n v="262065"/>
    <n v="101914"/>
    <n v="108979"/>
  </r>
  <r>
    <d v="2026-10-05T00:00:00"/>
    <x v="16670"/>
    <x v="1"/>
    <x v="5"/>
    <x v="0"/>
    <x v="9"/>
    <x v="3"/>
    <n v="11"/>
    <n v="789966"/>
    <n v="39498.3"/>
    <n v="750468"/>
    <n v="525327"/>
    <n v="225140"/>
    <n v="42780.3"/>
  </r>
  <r>
    <d v="2026-10-05T00:00:00"/>
    <x v="16671"/>
    <x v="7"/>
    <x v="6"/>
    <x v="3"/>
    <x v="9"/>
    <x v="3"/>
    <n v="8"/>
    <n v="730062"/>
    <n v="29202.5"/>
    <n v="700860"/>
    <n v="532653"/>
    <n v="168206"/>
    <n v="63151.8"/>
  </r>
  <r>
    <d v="2026-10-05T00:00:00"/>
    <x v="16672"/>
    <x v="0"/>
    <x v="7"/>
    <x v="0"/>
    <x v="9"/>
    <x v="3"/>
    <n v="9"/>
    <n v="88831"/>
    <n v="4441.55"/>
    <n v="84389.4"/>
    <n v="59072.6"/>
    <n v="25316.8"/>
    <n v="42780.3"/>
  </r>
  <r>
    <d v="2026-10-05T00:00:00"/>
    <x v="16673"/>
    <x v="4"/>
    <x v="4"/>
    <x v="2"/>
    <x v="9"/>
    <x v="3"/>
    <n v="11"/>
    <n v="534383"/>
    <n v="48094.5"/>
    <n v="486289"/>
    <n v="350128"/>
    <n v="136161"/>
    <n v="108979"/>
  </r>
  <r>
    <d v="2026-10-05T00:00:00"/>
    <x v="16674"/>
    <x v="4"/>
    <x v="4"/>
    <x v="2"/>
    <x v="9"/>
    <x v="3"/>
    <n v="6"/>
    <n v="591902"/>
    <n v="23676.1"/>
    <n v="568226"/>
    <n v="409123"/>
    <n v="159103"/>
    <n v="108979"/>
  </r>
  <r>
    <d v="2026-10-05T00:00:00"/>
    <x v="16675"/>
    <x v="4"/>
    <x v="4"/>
    <x v="2"/>
    <x v="9"/>
    <x v="3"/>
    <n v="7"/>
    <n v="84354"/>
    <n v="4217.7"/>
    <n v="80136.3"/>
    <n v="57698.1"/>
    <n v="22438.2"/>
    <n v="108979"/>
  </r>
  <r>
    <d v="2026-10-05T00:00:00"/>
    <x v="16676"/>
    <x v="0"/>
    <x v="7"/>
    <x v="0"/>
    <x v="9"/>
    <x v="3"/>
    <n v="4"/>
    <n v="839102"/>
    <n v="117474"/>
    <n v="721628"/>
    <n v="505139"/>
    <n v="216488"/>
    <n v="42780.3"/>
  </r>
  <r>
    <d v="2026-10-05T00:00:00"/>
    <x v="16677"/>
    <x v="4"/>
    <x v="4"/>
    <x v="2"/>
    <x v="9"/>
    <x v="3"/>
    <n v="3"/>
    <n v="230026"/>
    <n v="25302.9"/>
    <n v="204723"/>
    <n v="147401"/>
    <n v="57322.5"/>
    <n v="108979"/>
  </r>
  <r>
    <d v="2026-10-05T00:00:00"/>
    <x v="16678"/>
    <x v="1"/>
    <x v="5"/>
    <x v="0"/>
    <x v="9"/>
    <x v="3"/>
    <n v="5"/>
    <n v="616816"/>
    <n v="18504.5"/>
    <n v="598312"/>
    <n v="418818"/>
    <n v="179493"/>
    <n v="42780.3"/>
  </r>
  <r>
    <d v="2026-10-05T00:00:00"/>
    <x v="16679"/>
    <x v="4"/>
    <x v="4"/>
    <x v="2"/>
    <x v="9"/>
    <x v="3"/>
    <n v="10"/>
    <n v="505504"/>
    <n v="40440.3"/>
    <n v="465064"/>
    <n v="334846"/>
    <n v="130218"/>
    <n v="108979"/>
  </r>
  <r>
    <d v="2026-10-05T00:00:00"/>
    <x v="16680"/>
    <x v="7"/>
    <x v="6"/>
    <x v="3"/>
    <x v="9"/>
    <x v="3"/>
    <n v="11"/>
    <n v="545590"/>
    <n v="0"/>
    <n v="545590"/>
    <n v="414648"/>
    <n v="130942"/>
    <n v="63151.8"/>
  </r>
  <r>
    <d v="2026-10-05T00:00:00"/>
    <x v="16681"/>
    <x v="0"/>
    <x v="7"/>
    <x v="0"/>
    <x v="9"/>
    <x v="3"/>
    <n v="5"/>
    <n v="149986"/>
    <n v="22497.9"/>
    <n v="127488"/>
    <n v="89241.7"/>
    <n v="38246.4"/>
    <n v="42780.3"/>
  </r>
  <r>
    <d v="2026-10-05T00:00:00"/>
    <x v="16682"/>
    <x v="6"/>
    <x v="2"/>
    <x v="3"/>
    <x v="9"/>
    <x v="3"/>
    <n v="5"/>
    <n v="315928"/>
    <n v="9477.84"/>
    <n v="306450"/>
    <n v="232902"/>
    <n v="73548"/>
    <n v="63151.8"/>
  </r>
  <r>
    <d v="2026-10-05T00:00:00"/>
    <x v="16683"/>
    <x v="5"/>
    <x v="3"/>
    <x v="2"/>
    <x v="9"/>
    <x v="3"/>
    <n v="7"/>
    <n v="393464"/>
    <n v="27542.5"/>
    <n v="365922"/>
    <n v="263463"/>
    <n v="102458"/>
    <n v="108979"/>
  </r>
  <r>
    <d v="2026-10-05T00:00:00"/>
    <x v="16684"/>
    <x v="4"/>
    <x v="4"/>
    <x v="2"/>
    <x v="9"/>
    <x v="3"/>
    <n v="9"/>
    <n v="634698"/>
    <n v="82510.7"/>
    <n v="552187"/>
    <n v="397575"/>
    <n v="154612"/>
    <n v="108979"/>
  </r>
  <r>
    <d v="2026-10-05T00:00:00"/>
    <x v="16685"/>
    <x v="4"/>
    <x v="4"/>
    <x v="2"/>
    <x v="9"/>
    <x v="3"/>
    <n v="4"/>
    <n v="89326"/>
    <n v="0"/>
    <n v="89326"/>
    <n v="64314.7"/>
    <n v="25011.3"/>
    <n v="108979"/>
  </r>
  <r>
    <d v="2026-10-05T00:00:00"/>
    <x v="16686"/>
    <x v="6"/>
    <x v="2"/>
    <x v="3"/>
    <x v="9"/>
    <x v="3"/>
    <n v="12"/>
    <n v="697196"/>
    <n v="55775.7"/>
    <n v="641420"/>
    <n v="487479"/>
    <n v="153941"/>
    <n v="63151.8"/>
  </r>
  <r>
    <d v="2026-10-05T00:00:00"/>
    <x v="16687"/>
    <x v="1"/>
    <x v="5"/>
    <x v="0"/>
    <x v="9"/>
    <x v="3"/>
    <n v="10"/>
    <n v="395387"/>
    <n v="0"/>
    <n v="395387"/>
    <n v="276771"/>
    <n v="118616"/>
    <n v="42780.3"/>
  </r>
  <r>
    <d v="2026-10-05T00:00:00"/>
    <x v="16688"/>
    <x v="0"/>
    <x v="7"/>
    <x v="0"/>
    <x v="9"/>
    <x v="3"/>
    <n v="4"/>
    <n v="244255"/>
    <n v="34195.7"/>
    <n v="210059"/>
    <n v="147042"/>
    <n v="63017.8"/>
    <n v="42780.3"/>
  </r>
  <r>
    <d v="2026-10-05T00:00:00"/>
    <x v="16689"/>
    <x v="6"/>
    <x v="2"/>
    <x v="3"/>
    <x v="9"/>
    <x v="3"/>
    <n v="12"/>
    <n v="631650"/>
    <n v="0"/>
    <n v="631650"/>
    <n v="480054"/>
    <n v="151596"/>
    <n v="63151.8"/>
  </r>
  <r>
    <d v="2026-10-05T00:00:00"/>
    <x v="16690"/>
    <x v="7"/>
    <x v="6"/>
    <x v="3"/>
    <x v="9"/>
    <x v="3"/>
    <n v="4"/>
    <n v="93343"/>
    <n v="12134.6"/>
    <n v="81208.4"/>
    <n v="61718.4"/>
    <n v="19490"/>
    <n v="63151.8"/>
  </r>
  <r>
    <d v="2026-10-05T00:00:00"/>
    <x v="16691"/>
    <x v="6"/>
    <x v="2"/>
    <x v="3"/>
    <x v="9"/>
    <x v="3"/>
    <n v="2"/>
    <n v="845508"/>
    <n v="118371"/>
    <n v="727137"/>
    <n v="552624"/>
    <n v="174513"/>
    <n v="63151.8"/>
  </r>
  <r>
    <d v="2026-10-05T00:00:00"/>
    <x v="16692"/>
    <x v="4"/>
    <x v="4"/>
    <x v="2"/>
    <x v="9"/>
    <x v="3"/>
    <n v="11"/>
    <n v="418164"/>
    <n v="0"/>
    <n v="418164"/>
    <n v="301078"/>
    <n v="117086"/>
    <n v="108979"/>
  </r>
  <r>
    <d v="2026-10-05T00:00:00"/>
    <x v="16693"/>
    <x v="6"/>
    <x v="2"/>
    <x v="3"/>
    <x v="9"/>
    <x v="3"/>
    <n v="8"/>
    <n v="225996"/>
    <n v="31639.4"/>
    <n v="194357"/>
    <n v="147711"/>
    <n v="46645.6"/>
    <n v="63151.8"/>
  </r>
  <r>
    <d v="2026-10-05T00:00:00"/>
    <x v="16694"/>
    <x v="4"/>
    <x v="4"/>
    <x v="2"/>
    <x v="9"/>
    <x v="3"/>
    <n v="2"/>
    <n v="848229"/>
    <n v="0"/>
    <n v="848229"/>
    <n v="610725"/>
    <n v="237504"/>
    <n v="108979"/>
  </r>
  <r>
    <d v="2026-10-05T00:00:00"/>
    <x v="16695"/>
    <x v="6"/>
    <x v="2"/>
    <x v="3"/>
    <x v="9"/>
    <x v="3"/>
    <n v="7"/>
    <n v="271912"/>
    <n v="0"/>
    <n v="271912"/>
    <n v="206653"/>
    <n v="65258.9"/>
    <n v="63151.8"/>
  </r>
  <r>
    <d v="2026-10-05T00:00:00"/>
    <x v="16696"/>
    <x v="3"/>
    <x v="0"/>
    <x v="1"/>
    <x v="9"/>
    <x v="3"/>
    <n v="2"/>
    <n v="322825"/>
    <n v="22597.8"/>
    <n v="300227"/>
    <n v="186141"/>
    <n v="114086"/>
    <n v="97917.6"/>
  </r>
  <r>
    <d v="2026-10-05T00:00:00"/>
    <x v="16697"/>
    <x v="0"/>
    <x v="7"/>
    <x v="0"/>
    <x v="9"/>
    <x v="3"/>
    <n v="7"/>
    <n v="308269"/>
    <n v="15413.5"/>
    <n v="292856"/>
    <n v="204999"/>
    <n v="87856.7"/>
    <n v="42780.3"/>
  </r>
  <r>
    <d v="2026-10-05T00:00:00"/>
    <x v="16698"/>
    <x v="3"/>
    <x v="0"/>
    <x v="1"/>
    <x v="9"/>
    <x v="3"/>
    <n v="8"/>
    <n v="761187"/>
    <n v="0"/>
    <n v="761187"/>
    <n v="471936"/>
    <n v="289251"/>
    <n v="97917.6"/>
  </r>
  <r>
    <d v="2026-10-05T00:00:00"/>
    <x v="16699"/>
    <x v="2"/>
    <x v="1"/>
    <x v="1"/>
    <x v="9"/>
    <x v="3"/>
    <n v="8"/>
    <n v="815890"/>
    <n v="48953.4"/>
    <n v="766937"/>
    <n v="475501"/>
    <n v="291436"/>
    <n v="97917.6"/>
  </r>
  <r>
    <d v="2026-10-05T00:00:00"/>
    <x v="16700"/>
    <x v="7"/>
    <x v="6"/>
    <x v="3"/>
    <x v="9"/>
    <x v="3"/>
    <n v="5"/>
    <n v="671081"/>
    <n v="0"/>
    <n v="671081"/>
    <n v="510022"/>
    <n v="161059"/>
    <n v="63151.8"/>
  </r>
  <r>
    <d v="2026-10-05T00:00:00"/>
    <x v="16701"/>
    <x v="7"/>
    <x v="6"/>
    <x v="3"/>
    <x v="9"/>
    <x v="3"/>
    <n v="7"/>
    <n v="697398"/>
    <n v="27895.9"/>
    <n v="669502"/>
    <n v="508822"/>
    <n v="160680"/>
    <n v="63151.8"/>
  </r>
  <r>
    <d v="2026-10-05T00:00:00"/>
    <x v="16702"/>
    <x v="2"/>
    <x v="1"/>
    <x v="1"/>
    <x v="9"/>
    <x v="3"/>
    <n v="3"/>
    <n v="336163"/>
    <n v="20169.8"/>
    <n v="315993"/>
    <n v="195916"/>
    <n v="120077"/>
    <n v="97917.6"/>
  </r>
  <r>
    <d v="2026-10-05T00:00:00"/>
    <x v="16703"/>
    <x v="4"/>
    <x v="4"/>
    <x v="2"/>
    <x v="9"/>
    <x v="3"/>
    <n v="5"/>
    <n v="601832"/>
    <n v="30091.6"/>
    <n v="571740"/>
    <n v="411653"/>
    <n v="160087"/>
    <n v="108979"/>
  </r>
  <r>
    <d v="2026-10-05T00:00:00"/>
    <x v="16704"/>
    <x v="7"/>
    <x v="6"/>
    <x v="3"/>
    <x v="9"/>
    <x v="3"/>
    <n v="2"/>
    <n v="159907"/>
    <n v="15990.7"/>
    <n v="143916"/>
    <n v="109376"/>
    <n v="34539.9"/>
    <n v="63151.8"/>
  </r>
  <r>
    <d v="2026-10-05T00:00:00"/>
    <x v="16705"/>
    <x v="6"/>
    <x v="2"/>
    <x v="3"/>
    <x v="9"/>
    <x v="3"/>
    <n v="7"/>
    <n v="797827"/>
    <n v="39891.3"/>
    <n v="757936"/>
    <n v="576031"/>
    <n v="181905"/>
    <n v="63151.8"/>
  </r>
  <r>
    <d v="2026-10-05T00:00:00"/>
    <x v="16706"/>
    <x v="4"/>
    <x v="4"/>
    <x v="2"/>
    <x v="9"/>
    <x v="3"/>
    <n v="2"/>
    <n v="636490"/>
    <n v="19094.7"/>
    <n v="617395"/>
    <n v="444525"/>
    <n v="172871"/>
    <n v="108979"/>
  </r>
  <r>
    <d v="2026-10-05T00:00:00"/>
    <x v="16707"/>
    <x v="4"/>
    <x v="4"/>
    <x v="2"/>
    <x v="9"/>
    <x v="3"/>
    <n v="6"/>
    <n v="344552"/>
    <n v="20673.1"/>
    <n v="323879"/>
    <n v="233193"/>
    <n v="90686.1"/>
    <n v="108979"/>
  </r>
  <r>
    <d v="2026-10-05T00:00:00"/>
    <x v="16708"/>
    <x v="3"/>
    <x v="0"/>
    <x v="1"/>
    <x v="9"/>
    <x v="3"/>
    <n v="3"/>
    <n v="530896"/>
    <n v="69016.5"/>
    <n v="461880"/>
    <n v="286365"/>
    <n v="175514"/>
    <n v="97917.6"/>
  </r>
  <r>
    <d v="2026-10-05T00:00:00"/>
    <x v="16709"/>
    <x v="3"/>
    <x v="0"/>
    <x v="1"/>
    <x v="9"/>
    <x v="3"/>
    <n v="4"/>
    <n v="553394"/>
    <n v="0"/>
    <n v="553394"/>
    <n v="343104"/>
    <n v="210290"/>
    <n v="97917.6"/>
  </r>
  <r>
    <d v="2026-10-05T00:00:00"/>
    <x v="16710"/>
    <x v="6"/>
    <x v="2"/>
    <x v="3"/>
    <x v="9"/>
    <x v="3"/>
    <n v="9"/>
    <n v="543776"/>
    <n v="0"/>
    <n v="543776"/>
    <n v="413270"/>
    <n v="130506"/>
    <n v="63151.8"/>
  </r>
  <r>
    <d v="2026-10-05T00:00:00"/>
    <x v="16711"/>
    <x v="4"/>
    <x v="4"/>
    <x v="2"/>
    <x v="9"/>
    <x v="3"/>
    <n v="4"/>
    <n v="100881"/>
    <n v="0"/>
    <n v="100881"/>
    <n v="72634.3"/>
    <n v="28246.7"/>
    <n v="108979"/>
  </r>
  <r>
    <d v="2026-10-05T00:00:00"/>
    <x v="16712"/>
    <x v="0"/>
    <x v="7"/>
    <x v="0"/>
    <x v="9"/>
    <x v="3"/>
    <n v="1"/>
    <n v="324591"/>
    <n v="0"/>
    <n v="324591"/>
    <n v="227214"/>
    <n v="97377.3"/>
    <n v="42780.3"/>
  </r>
  <r>
    <d v="2026-10-05T00:00:00"/>
    <x v="16713"/>
    <x v="5"/>
    <x v="3"/>
    <x v="2"/>
    <x v="9"/>
    <x v="3"/>
    <n v="3"/>
    <n v="355521"/>
    <n v="0"/>
    <n v="355521"/>
    <n v="255975"/>
    <n v="99545.9"/>
    <n v="108979"/>
  </r>
  <r>
    <d v="2026-10-05T00:00:00"/>
    <x v="16714"/>
    <x v="0"/>
    <x v="7"/>
    <x v="0"/>
    <x v="9"/>
    <x v="3"/>
    <n v="3"/>
    <n v="290454"/>
    <n v="20331.8"/>
    <n v="270122"/>
    <n v="189086"/>
    <n v="81036.7"/>
    <n v="42780.3"/>
  </r>
  <r>
    <d v="2026-10-05T00:00:00"/>
    <x v="16715"/>
    <x v="4"/>
    <x v="4"/>
    <x v="2"/>
    <x v="9"/>
    <x v="3"/>
    <n v="4"/>
    <n v="835423"/>
    <n v="0"/>
    <n v="835423"/>
    <n v="601505"/>
    <n v="233918"/>
    <n v="108979"/>
  </r>
  <r>
    <d v="2026-10-05T00:00:00"/>
    <x v="16716"/>
    <x v="7"/>
    <x v="6"/>
    <x v="3"/>
    <x v="9"/>
    <x v="3"/>
    <n v="2"/>
    <n v="741346"/>
    <n v="37067.3"/>
    <n v="704279"/>
    <n v="535252"/>
    <n v="169027"/>
    <n v="63151.8"/>
  </r>
  <r>
    <d v="2026-10-05T00:00:00"/>
    <x v="16717"/>
    <x v="1"/>
    <x v="5"/>
    <x v="0"/>
    <x v="9"/>
    <x v="3"/>
    <n v="10"/>
    <n v="574544"/>
    <n v="74690.7"/>
    <n v="499853"/>
    <n v="349897"/>
    <n v="149956"/>
    <n v="42780.3"/>
  </r>
  <r>
    <d v="2026-10-05T00:00:00"/>
    <x v="16718"/>
    <x v="1"/>
    <x v="5"/>
    <x v="0"/>
    <x v="9"/>
    <x v="3"/>
    <n v="1"/>
    <n v="108677"/>
    <n v="0"/>
    <n v="108677"/>
    <n v="76073.9"/>
    <n v="32603.1"/>
    <n v="42780.3"/>
  </r>
  <r>
    <d v="2026-10-05T00:00:00"/>
    <x v="16719"/>
    <x v="0"/>
    <x v="7"/>
    <x v="0"/>
    <x v="9"/>
    <x v="3"/>
    <n v="11"/>
    <n v="91523"/>
    <n v="3660.92"/>
    <n v="87862.1"/>
    <n v="61503.5"/>
    <n v="26358.6"/>
    <n v="42780.3"/>
  </r>
  <r>
    <d v="2026-10-05T00:00:00"/>
    <x v="16720"/>
    <x v="4"/>
    <x v="4"/>
    <x v="2"/>
    <x v="9"/>
    <x v="3"/>
    <n v="5"/>
    <n v="282452"/>
    <n v="11298.1"/>
    <n v="271154"/>
    <n v="195231"/>
    <n v="75923.1"/>
    <n v="108979"/>
  </r>
  <r>
    <d v="2026-10-05T00:00:00"/>
    <x v="16721"/>
    <x v="4"/>
    <x v="4"/>
    <x v="2"/>
    <x v="9"/>
    <x v="3"/>
    <n v="10"/>
    <n v="434309"/>
    <n v="47774"/>
    <n v="386535"/>
    <n v="278305"/>
    <n v="108230"/>
    <n v="108979"/>
  </r>
  <r>
    <d v="2026-10-05T00:00:00"/>
    <x v="16722"/>
    <x v="5"/>
    <x v="3"/>
    <x v="2"/>
    <x v="9"/>
    <x v="3"/>
    <n v="10"/>
    <n v="549547"/>
    <n v="0"/>
    <n v="549547"/>
    <n v="395674"/>
    <n v="153873"/>
    <n v="108979"/>
  </r>
  <r>
    <d v="2026-10-05T00:00:00"/>
    <x v="16723"/>
    <x v="0"/>
    <x v="7"/>
    <x v="0"/>
    <x v="9"/>
    <x v="3"/>
    <n v="12"/>
    <n v="656105"/>
    <n v="39366.3"/>
    <n v="616739"/>
    <n v="431717"/>
    <n v="185022"/>
    <n v="42780.3"/>
  </r>
  <r>
    <d v="2026-10-05T00:00:00"/>
    <x v="16724"/>
    <x v="7"/>
    <x v="6"/>
    <x v="3"/>
    <x v="9"/>
    <x v="3"/>
    <n v="1"/>
    <n v="166344"/>
    <n v="21624.7"/>
    <n v="144719"/>
    <n v="109987"/>
    <n v="34732.6"/>
    <n v="63151.8"/>
  </r>
  <r>
    <d v="2026-10-05T00:00:00"/>
    <x v="16725"/>
    <x v="5"/>
    <x v="3"/>
    <x v="2"/>
    <x v="9"/>
    <x v="3"/>
    <n v="2"/>
    <n v="788446"/>
    <n v="23653.4"/>
    <n v="764793"/>
    <n v="550651"/>
    <n v="214142"/>
    <n v="108979"/>
  </r>
  <r>
    <d v="2026-10-06T00:00:00"/>
    <x v="16726"/>
    <x v="1"/>
    <x v="5"/>
    <x v="0"/>
    <x v="9"/>
    <x v="3"/>
    <n v="11"/>
    <n v="348986"/>
    <n v="0"/>
    <n v="348986"/>
    <n v="244290"/>
    <n v="104696"/>
    <n v="42780.3"/>
  </r>
  <r>
    <d v="2026-10-06T00:00:00"/>
    <x v="16727"/>
    <x v="0"/>
    <x v="7"/>
    <x v="0"/>
    <x v="9"/>
    <x v="3"/>
    <n v="9"/>
    <n v="741922"/>
    <n v="0"/>
    <n v="741922"/>
    <n v="519345"/>
    <n v="222577"/>
    <n v="42780.3"/>
  </r>
  <r>
    <d v="2026-10-06T00:00:00"/>
    <x v="16728"/>
    <x v="4"/>
    <x v="4"/>
    <x v="2"/>
    <x v="9"/>
    <x v="3"/>
    <n v="12"/>
    <n v="69394"/>
    <n v="5551.52"/>
    <n v="63842.5"/>
    <n v="45966.6"/>
    <n v="17875.9"/>
    <n v="108979"/>
  </r>
  <r>
    <d v="2026-10-06T00:00:00"/>
    <x v="16729"/>
    <x v="4"/>
    <x v="4"/>
    <x v="2"/>
    <x v="9"/>
    <x v="3"/>
    <n v="9"/>
    <n v="154444"/>
    <n v="0"/>
    <n v="154444"/>
    <n v="111200"/>
    <n v="43244.3"/>
    <n v="108979"/>
  </r>
  <r>
    <d v="2026-10-06T00:00:00"/>
    <x v="16730"/>
    <x v="2"/>
    <x v="1"/>
    <x v="1"/>
    <x v="9"/>
    <x v="3"/>
    <n v="2"/>
    <n v="780985"/>
    <n v="0"/>
    <n v="780985"/>
    <n v="484211"/>
    <n v="296774"/>
    <n v="97917.6"/>
  </r>
  <r>
    <d v="2026-10-06T00:00:00"/>
    <x v="16731"/>
    <x v="3"/>
    <x v="0"/>
    <x v="1"/>
    <x v="9"/>
    <x v="3"/>
    <n v="8"/>
    <n v="175104"/>
    <n v="3502.08"/>
    <n v="171602"/>
    <n v="106393"/>
    <n v="65208.7"/>
    <n v="97917.6"/>
  </r>
  <r>
    <d v="2026-10-06T00:00:00"/>
    <x v="16732"/>
    <x v="4"/>
    <x v="4"/>
    <x v="2"/>
    <x v="9"/>
    <x v="3"/>
    <n v="8"/>
    <n v="334784"/>
    <n v="6695.68"/>
    <n v="328088"/>
    <n v="236224"/>
    <n v="91864.7"/>
    <n v="108979"/>
  </r>
  <r>
    <d v="2026-10-06T00:00:00"/>
    <x v="16733"/>
    <x v="3"/>
    <x v="0"/>
    <x v="1"/>
    <x v="9"/>
    <x v="3"/>
    <n v="2"/>
    <n v="631780"/>
    <n v="31589"/>
    <n v="600191"/>
    <n v="372118"/>
    <n v="228073"/>
    <n v="97917.6"/>
  </r>
  <r>
    <d v="2026-10-06T00:00:00"/>
    <x v="16734"/>
    <x v="1"/>
    <x v="5"/>
    <x v="0"/>
    <x v="9"/>
    <x v="3"/>
    <n v="2"/>
    <n v="650604"/>
    <n v="26024.2"/>
    <n v="624580"/>
    <n v="437206"/>
    <n v="187374"/>
    <n v="42780.3"/>
  </r>
  <r>
    <d v="2026-10-06T00:00:00"/>
    <x v="16735"/>
    <x v="0"/>
    <x v="7"/>
    <x v="0"/>
    <x v="9"/>
    <x v="3"/>
    <n v="11"/>
    <n v="713714"/>
    <n v="99920"/>
    <n v="613794"/>
    <n v="429656"/>
    <n v="184138"/>
    <n v="42780.3"/>
  </r>
  <r>
    <d v="2026-10-06T00:00:00"/>
    <x v="16736"/>
    <x v="2"/>
    <x v="1"/>
    <x v="1"/>
    <x v="9"/>
    <x v="3"/>
    <n v="10"/>
    <n v="420497"/>
    <n v="0"/>
    <n v="420497"/>
    <n v="260708"/>
    <n v="159789"/>
    <n v="97917.6"/>
  </r>
  <r>
    <d v="2026-10-06T00:00:00"/>
    <x v="16737"/>
    <x v="5"/>
    <x v="3"/>
    <x v="2"/>
    <x v="9"/>
    <x v="3"/>
    <n v="1"/>
    <n v="304289"/>
    <n v="39557.6"/>
    <n v="264731"/>
    <n v="190607"/>
    <n v="74124.8"/>
    <n v="108979"/>
  </r>
  <r>
    <d v="2026-10-06T00:00:00"/>
    <x v="16738"/>
    <x v="0"/>
    <x v="7"/>
    <x v="0"/>
    <x v="9"/>
    <x v="3"/>
    <n v="12"/>
    <n v="790387"/>
    <n v="63231"/>
    <n v="727156"/>
    <n v="509009"/>
    <n v="218147"/>
    <n v="42780.3"/>
  </r>
  <r>
    <d v="2026-10-06T00:00:00"/>
    <x v="16739"/>
    <x v="5"/>
    <x v="3"/>
    <x v="2"/>
    <x v="9"/>
    <x v="3"/>
    <n v="2"/>
    <n v="75228"/>
    <n v="4513.68"/>
    <n v="70714.3"/>
    <n v="50914.3"/>
    <n v="19800"/>
    <n v="108979"/>
  </r>
  <r>
    <d v="2026-10-06T00:00:00"/>
    <x v="16740"/>
    <x v="1"/>
    <x v="5"/>
    <x v="0"/>
    <x v="9"/>
    <x v="3"/>
    <n v="8"/>
    <n v="606080"/>
    <n v="36364.8"/>
    <n v="569715"/>
    <n v="398801"/>
    <n v="170915"/>
    <n v="42780.3"/>
  </r>
  <r>
    <d v="2026-10-06T00:00:00"/>
    <x v="16741"/>
    <x v="4"/>
    <x v="4"/>
    <x v="2"/>
    <x v="9"/>
    <x v="3"/>
    <n v="8"/>
    <n v="442458"/>
    <n v="26547.5"/>
    <n v="415911"/>
    <n v="299456"/>
    <n v="116455"/>
    <n v="108979"/>
  </r>
  <r>
    <d v="2026-10-06T00:00:00"/>
    <x v="16742"/>
    <x v="1"/>
    <x v="5"/>
    <x v="0"/>
    <x v="9"/>
    <x v="3"/>
    <n v="9"/>
    <n v="684992"/>
    <n v="0"/>
    <n v="684992"/>
    <n v="479494"/>
    <n v="205498"/>
    <n v="42780.3"/>
  </r>
  <r>
    <d v="2026-10-06T00:00:00"/>
    <x v="16743"/>
    <x v="5"/>
    <x v="3"/>
    <x v="2"/>
    <x v="9"/>
    <x v="3"/>
    <n v="1"/>
    <n v="404434"/>
    <n v="0"/>
    <n v="404434"/>
    <n v="291192"/>
    <n v="113242"/>
    <n v="108979"/>
  </r>
  <r>
    <d v="2026-10-06T00:00:00"/>
    <x v="16744"/>
    <x v="7"/>
    <x v="6"/>
    <x v="3"/>
    <x v="9"/>
    <x v="3"/>
    <n v="9"/>
    <n v="134486"/>
    <n v="14793.5"/>
    <n v="119693"/>
    <n v="90966.3"/>
    <n v="28726.2"/>
    <n v="63151.8"/>
  </r>
  <r>
    <d v="2026-10-06T00:00:00"/>
    <x v="16745"/>
    <x v="3"/>
    <x v="0"/>
    <x v="1"/>
    <x v="9"/>
    <x v="3"/>
    <n v="4"/>
    <n v="380232"/>
    <n v="38023.2"/>
    <n v="342209"/>
    <n v="212169"/>
    <n v="130039"/>
    <n v="97917.6"/>
  </r>
  <r>
    <d v="2026-10-06T00:00:00"/>
    <x v="16746"/>
    <x v="4"/>
    <x v="4"/>
    <x v="2"/>
    <x v="9"/>
    <x v="3"/>
    <n v="6"/>
    <n v="581441"/>
    <n v="52329.7"/>
    <n v="529111"/>
    <n v="380960"/>
    <n v="148151"/>
    <n v="108979"/>
  </r>
  <r>
    <d v="2026-10-06T00:00:00"/>
    <x v="16747"/>
    <x v="6"/>
    <x v="2"/>
    <x v="3"/>
    <x v="9"/>
    <x v="3"/>
    <n v="11"/>
    <n v="380737"/>
    <n v="15229.5"/>
    <n v="365508"/>
    <n v="277786"/>
    <n v="87721.8"/>
    <n v="63151.8"/>
  </r>
  <r>
    <d v="2026-10-06T00:00:00"/>
    <x v="16748"/>
    <x v="5"/>
    <x v="3"/>
    <x v="2"/>
    <x v="9"/>
    <x v="3"/>
    <n v="4"/>
    <n v="460287"/>
    <n v="0"/>
    <n v="460287"/>
    <n v="331407"/>
    <n v="128880"/>
    <n v="108979"/>
  </r>
  <r>
    <d v="2026-10-06T00:00:00"/>
    <x v="16749"/>
    <x v="6"/>
    <x v="2"/>
    <x v="3"/>
    <x v="9"/>
    <x v="3"/>
    <n v="9"/>
    <n v="190482"/>
    <n v="20953"/>
    <n v="169529"/>
    <n v="128842"/>
    <n v="40687"/>
    <n v="63151.8"/>
  </r>
  <r>
    <d v="2026-10-06T00:00:00"/>
    <x v="16750"/>
    <x v="5"/>
    <x v="3"/>
    <x v="2"/>
    <x v="9"/>
    <x v="3"/>
    <n v="11"/>
    <n v="264095"/>
    <n v="7922.85"/>
    <n v="256172"/>
    <n v="184444"/>
    <n v="71728.2"/>
    <n v="108979"/>
  </r>
  <r>
    <d v="2026-10-06T00:00:00"/>
    <x v="16751"/>
    <x v="6"/>
    <x v="2"/>
    <x v="3"/>
    <x v="9"/>
    <x v="3"/>
    <n v="6"/>
    <n v="680503"/>
    <n v="54440.2"/>
    <n v="626063"/>
    <n v="475808"/>
    <n v="150255"/>
    <n v="63151.8"/>
  </r>
  <r>
    <d v="2026-10-06T00:00:00"/>
    <x v="16752"/>
    <x v="5"/>
    <x v="3"/>
    <x v="2"/>
    <x v="9"/>
    <x v="3"/>
    <n v="3"/>
    <n v="305359"/>
    <n v="0"/>
    <n v="305359"/>
    <n v="219858"/>
    <n v="85500.5"/>
    <n v="108979"/>
  </r>
  <r>
    <d v="2026-10-06T00:00:00"/>
    <x v="16753"/>
    <x v="1"/>
    <x v="5"/>
    <x v="0"/>
    <x v="9"/>
    <x v="3"/>
    <n v="12"/>
    <n v="245243"/>
    <n v="4904.86"/>
    <n v="240338"/>
    <n v="168237"/>
    <n v="72101.4"/>
    <n v="42780.3"/>
  </r>
  <r>
    <d v="2026-10-06T00:00:00"/>
    <x v="16754"/>
    <x v="4"/>
    <x v="4"/>
    <x v="2"/>
    <x v="9"/>
    <x v="3"/>
    <n v="1"/>
    <n v="804431"/>
    <n v="0"/>
    <n v="804431"/>
    <n v="579190"/>
    <n v="225241"/>
    <n v="108979"/>
  </r>
  <r>
    <d v="2026-10-06T00:00:00"/>
    <x v="16755"/>
    <x v="2"/>
    <x v="1"/>
    <x v="1"/>
    <x v="9"/>
    <x v="3"/>
    <n v="1"/>
    <n v="568225"/>
    <n v="56822.5"/>
    <n v="511402"/>
    <n v="317070"/>
    <n v="194333"/>
    <n v="97917.6"/>
  </r>
  <r>
    <d v="2026-10-06T00:00:00"/>
    <x v="16756"/>
    <x v="7"/>
    <x v="6"/>
    <x v="3"/>
    <x v="9"/>
    <x v="3"/>
    <n v="1"/>
    <n v="344128"/>
    <n v="24089"/>
    <n v="320039"/>
    <n v="243230"/>
    <n v="76809.4"/>
    <n v="63151.8"/>
  </r>
  <r>
    <d v="2026-10-06T00:00:00"/>
    <x v="16757"/>
    <x v="5"/>
    <x v="3"/>
    <x v="2"/>
    <x v="9"/>
    <x v="3"/>
    <n v="10"/>
    <n v="182452"/>
    <n v="23718.8"/>
    <n v="158733"/>
    <n v="114288"/>
    <n v="44445.3"/>
    <n v="108979"/>
  </r>
  <r>
    <d v="2026-10-06T00:00:00"/>
    <x v="16758"/>
    <x v="6"/>
    <x v="2"/>
    <x v="3"/>
    <x v="9"/>
    <x v="3"/>
    <n v="8"/>
    <n v="227540"/>
    <n v="29580.2"/>
    <n v="197960"/>
    <n v="150449"/>
    <n v="47510.3"/>
    <n v="63151.8"/>
  </r>
  <r>
    <d v="2026-10-06T00:00:00"/>
    <x v="16759"/>
    <x v="4"/>
    <x v="4"/>
    <x v="2"/>
    <x v="9"/>
    <x v="3"/>
    <n v="11"/>
    <n v="787505"/>
    <n v="55125.3"/>
    <n v="732380"/>
    <n v="527313"/>
    <n v="205066"/>
    <n v="108979"/>
  </r>
  <r>
    <d v="2026-10-06T00:00:00"/>
    <x v="16760"/>
    <x v="5"/>
    <x v="3"/>
    <x v="2"/>
    <x v="9"/>
    <x v="3"/>
    <n v="6"/>
    <n v="731479"/>
    <n v="65833.1"/>
    <n v="665646"/>
    <n v="479265"/>
    <n v="186381"/>
    <n v="108979"/>
  </r>
  <r>
    <d v="2026-10-06T00:00:00"/>
    <x v="16761"/>
    <x v="1"/>
    <x v="5"/>
    <x v="0"/>
    <x v="9"/>
    <x v="3"/>
    <n v="7"/>
    <n v="127693"/>
    <n v="14046.2"/>
    <n v="113647"/>
    <n v="79552.7"/>
    <n v="34094"/>
    <n v="42780.3"/>
  </r>
  <r>
    <d v="2026-10-06T00:00:00"/>
    <x v="16762"/>
    <x v="0"/>
    <x v="7"/>
    <x v="0"/>
    <x v="9"/>
    <x v="3"/>
    <n v="3"/>
    <n v="402280"/>
    <n v="56319.2"/>
    <n v="345961"/>
    <n v="242173"/>
    <n v="103788"/>
    <n v="42780.3"/>
  </r>
  <r>
    <d v="2026-10-06T00:00:00"/>
    <x v="16763"/>
    <x v="2"/>
    <x v="1"/>
    <x v="1"/>
    <x v="9"/>
    <x v="3"/>
    <n v="1"/>
    <n v="218354"/>
    <n v="26202.5"/>
    <n v="192152"/>
    <n v="119134"/>
    <n v="73017.6"/>
    <n v="97917.6"/>
  </r>
  <r>
    <d v="2026-10-06T00:00:00"/>
    <x v="16764"/>
    <x v="1"/>
    <x v="5"/>
    <x v="0"/>
    <x v="9"/>
    <x v="3"/>
    <n v="1"/>
    <n v="545176"/>
    <n v="43614.1"/>
    <n v="501562"/>
    <n v="351093"/>
    <n v="150469"/>
    <n v="42780.3"/>
  </r>
  <r>
    <d v="2026-10-06T00:00:00"/>
    <x v="16765"/>
    <x v="7"/>
    <x v="6"/>
    <x v="3"/>
    <x v="9"/>
    <x v="3"/>
    <n v="7"/>
    <n v="761039"/>
    <n v="60883.1"/>
    <n v="700156"/>
    <n v="532118"/>
    <n v="168037"/>
    <n v="63151.8"/>
  </r>
  <r>
    <d v="2026-10-06T00:00:00"/>
    <x v="16766"/>
    <x v="7"/>
    <x v="6"/>
    <x v="3"/>
    <x v="9"/>
    <x v="3"/>
    <n v="10"/>
    <n v="798723"/>
    <n v="23961.7"/>
    <n v="774761"/>
    <n v="588819"/>
    <n v="185943"/>
    <n v="63151.8"/>
  </r>
  <r>
    <d v="2026-10-06T00:00:00"/>
    <x v="16767"/>
    <x v="2"/>
    <x v="1"/>
    <x v="1"/>
    <x v="9"/>
    <x v="3"/>
    <n v="4"/>
    <n v="725185"/>
    <n v="58014.8"/>
    <n v="667170"/>
    <n v="413646"/>
    <n v="253525"/>
    <n v="97917.6"/>
  </r>
  <r>
    <d v="2026-10-06T00:00:00"/>
    <x v="16768"/>
    <x v="1"/>
    <x v="5"/>
    <x v="0"/>
    <x v="9"/>
    <x v="3"/>
    <n v="11"/>
    <n v="272631"/>
    <n v="0"/>
    <n v="272631"/>
    <n v="190842"/>
    <n v="81789.3"/>
    <n v="42780.3"/>
  </r>
  <r>
    <d v="2026-10-06T00:00:00"/>
    <x v="16769"/>
    <x v="7"/>
    <x v="6"/>
    <x v="3"/>
    <x v="9"/>
    <x v="3"/>
    <n v="11"/>
    <n v="849633"/>
    <n v="93459.6"/>
    <n v="756173"/>
    <n v="574692"/>
    <n v="181482"/>
    <n v="63151.8"/>
  </r>
  <r>
    <d v="2026-10-06T00:00:00"/>
    <x v="16770"/>
    <x v="1"/>
    <x v="5"/>
    <x v="0"/>
    <x v="9"/>
    <x v="3"/>
    <n v="5"/>
    <n v="585569"/>
    <n v="52701.2"/>
    <n v="532868"/>
    <n v="373007"/>
    <n v="159860"/>
    <n v="42780.3"/>
  </r>
  <r>
    <d v="2026-10-06T00:00:00"/>
    <x v="16771"/>
    <x v="7"/>
    <x v="6"/>
    <x v="3"/>
    <x v="9"/>
    <x v="3"/>
    <n v="12"/>
    <n v="173378"/>
    <n v="19071.6"/>
    <n v="154306"/>
    <n v="117273"/>
    <n v="37033.5"/>
    <n v="63151.8"/>
  </r>
  <r>
    <d v="2026-10-06T00:00:00"/>
    <x v="16772"/>
    <x v="3"/>
    <x v="0"/>
    <x v="1"/>
    <x v="9"/>
    <x v="3"/>
    <n v="5"/>
    <n v="744342"/>
    <n v="52103.9"/>
    <n v="692238"/>
    <n v="429188"/>
    <n v="263050"/>
    <n v="97917.6"/>
  </r>
  <r>
    <d v="2026-10-06T00:00:00"/>
    <x v="16773"/>
    <x v="2"/>
    <x v="1"/>
    <x v="1"/>
    <x v="9"/>
    <x v="3"/>
    <n v="10"/>
    <n v="439688"/>
    <n v="0"/>
    <n v="439688"/>
    <n v="272607"/>
    <n v="167081"/>
    <n v="97917.6"/>
  </r>
  <r>
    <d v="2026-10-06T00:00:00"/>
    <x v="16774"/>
    <x v="5"/>
    <x v="3"/>
    <x v="2"/>
    <x v="9"/>
    <x v="3"/>
    <n v="3"/>
    <n v="527688"/>
    <n v="63322.6"/>
    <n v="464365"/>
    <n v="334343"/>
    <n v="130022"/>
    <n v="108979"/>
  </r>
  <r>
    <d v="2026-10-06T00:00:00"/>
    <x v="16775"/>
    <x v="5"/>
    <x v="3"/>
    <x v="2"/>
    <x v="9"/>
    <x v="3"/>
    <n v="11"/>
    <n v="649844"/>
    <n v="97476.6"/>
    <n v="552367"/>
    <n v="397705"/>
    <n v="154663"/>
    <n v="108979"/>
  </r>
  <r>
    <d v="2026-10-06T00:00:00"/>
    <x v="16776"/>
    <x v="1"/>
    <x v="5"/>
    <x v="0"/>
    <x v="9"/>
    <x v="3"/>
    <n v="4"/>
    <n v="126628"/>
    <n v="0"/>
    <n v="126628"/>
    <n v="88639.6"/>
    <n v="37988.4"/>
    <n v="42780.3"/>
  </r>
  <r>
    <d v="2026-10-06T00:00:00"/>
    <x v="16777"/>
    <x v="7"/>
    <x v="6"/>
    <x v="3"/>
    <x v="9"/>
    <x v="3"/>
    <n v="8"/>
    <n v="261256"/>
    <n v="0"/>
    <n v="261256"/>
    <n v="198555"/>
    <n v="62701.4"/>
    <n v="63151.8"/>
  </r>
  <r>
    <d v="2026-10-06T00:00:00"/>
    <x v="16778"/>
    <x v="7"/>
    <x v="6"/>
    <x v="3"/>
    <x v="9"/>
    <x v="3"/>
    <n v="9"/>
    <n v="400071"/>
    <n v="20003.5"/>
    <n v="380067"/>
    <n v="288851"/>
    <n v="91216.2"/>
    <n v="63151.8"/>
  </r>
  <r>
    <d v="2026-10-06T00:00:00"/>
    <x v="16779"/>
    <x v="2"/>
    <x v="1"/>
    <x v="1"/>
    <x v="9"/>
    <x v="3"/>
    <n v="6"/>
    <n v="786963"/>
    <n v="78696.3"/>
    <n v="708267"/>
    <n v="439125"/>
    <n v="269141"/>
    <n v="97917.6"/>
  </r>
  <r>
    <d v="2026-10-06T00:00:00"/>
    <x v="16780"/>
    <x v="5"/>
    <x v="3"/>
    <x v="2"/>
    <x v="9"/>
    <x v="3"/>
    <n v="8"/>
    <n v="485824"/>
    <n v="0"/>
    <n v="485824"/>
    <n v="349793"/>
    <n v="136031"/>
    <n v="108979"/>
  </r>
  <r>
    <d v="2026-10-06T00:00:00"/>
    <x v="16781"/>
    <x v="7"/>
    <x v="6"/>
    <x v="3"/>
    <x v="9"/>
    <x v="3"/>
    <n v="11"/>
    <n v="735818"/>
    <n v="14716.4"/>
    <n v="721102"/>
    <n v="548037"/>
    <n v="173064"/>
    <n v="63151.8"/>
  </r>
  <r>
    <d v="2026-10-06T00:00:00"/>
    <x v="16782"/>
    <x v="4"/>
    <x v="4"/>
    <x v="2"/>
    <x v="9"/>
    <x v="3"/>
    <n v="3"/>
    <n v="655600"/>
    <n v="85228"/>
    <n v="570372"/>
    <n v="410668"/>
    <n v="159704"/>
    <n v="108979"/>
  </r>
  <r>
    <d v="2026-10-06T00:00:00"/>
    <x v="16783"/>
    <x v="1"/>
    <x v="5"/>
    <x v="0"/>
    <x v="9"/>
    <x v="3"/>
    <n v="9"/>
    <n v="515188"/>
    <n v="0"/>
    <n v="515188"/>
    <n v="360632"/>
    <n v="154556"/>
    <n v="42780.3"/>
  </r>
  <r>
    <d v="2026-10-07T00:00:00"/>
    <x v="16784"/>
    <x v="5"/>
    <x v="3"/>
    <x v="2"/>
    <x v="9"/>
    <x v="3"/>
    <n v="4"/>
    <n v="357170"/>
    <n v="0"/>
    <n v="357170"/>
    <n v="257162"/>
    <n v="100008"/>
    <n v="108979"/>
  </r>
  <r>
    <d v="2026-10-07T00:00:00"/>
    <x v="16785"/>
    <x v="1"/>
    <x v="5"/>
    <x v="0"/>
    <x v="9"/>
    <x v="3"/>
    <n v="2"/>
    <n v="422735"/>
    <n v="21136.8"/>
    <n v="401598"/>
    <n v="281119"/>
    <n v="120479"/>
    <n v="42780.3"/>
  </r>
  <r>
    <d v="2026-10-07T00:00:00"/>
    <x v="16786"/>
    <x v="6"/>
    <x v="2"/>
    <x v="3"/>
    <x v="9"/>
    <x v="3"/>
    <n v="10"/>
    <n v="174180"/>
    <n v="17418"/>
    <n v="156762"/>
    <n v="119139"/>
    <n v="37622.9"/>
    <n v="63151.8"/>
  </r>
  <r>
    <d v="2026-10-07T00:00:00"/>
    <x v="16787"/>
    <x v="6"/>
    <x v="2"/>
    <x v="3"/>
    <x v="9"/>
    <x v="3"/>
    <n v="2"/>
    <n v="111514"/>
    <n v="6690.84"/>
    <n v="104823"/>
    <n v="79665.6"/>
    <n v="25157.6"/>
    <n v="63151.8"/>
  </r>
  <r>
    <d v="2026-10-07T00:00:00"/>
    <x v="16788"/>
    <x v="1"/>
    <x v="5"/>
    <x v="0"/>
    <x v="9"/>
    <x v="3"/>
    <n v="11"/>
    <n v="758586"/>
    <n v="0"/>
    <n v="758586"/>
    <n v="531010"/>
    <n v="227576"/>
    <n v="42780.3"/>
  </r>
  <r>
    <d v="2026-10-07T00:00:00"/>
    <x v="16789"/>
    <x v="1"/>
    <x v="5"/>
    <x v="0"/>
    <x v="9"/>
    <x v="3"/>
    <n v="10"/>
    <n v="644326"/>
    <n v="57989.3"/>
    <n v="586337"/>
    <n v="410436"/>
    <n v="175901"/>
    <n v="42780.3"/>
  </r>
  <r>
    <d v="2026-10-07T00:00:00"/>
    <x v="16790"/>
    <x v="2"/>
    <x v="1"/>
    <x v="1"/>
    <x v="9"/>
    <x v="3"/>
    <n v="4"/>
    <n v="777829"/>
    <n v="0"/>
    <n v="777829"/>
    <n v="482254"/>
    <n v="295575"/>
    <n v="97917.6"/>
  </r>
  <r>
    <d v="2026-10-07T00:00:00"/>
    <x v="16791"/>
    <x v="1"/>
    <x v="5"/>
    <x v="0"/>
    <x v="9"/>
    <x v="3"/>
    <n v="11"/>
    <n v="569385"/>
    <n v="39856.9"/>
    <n v="529528"/>
    <n v="370670"/>
    <n v="158858"/>
    <n v="42780.3"/>
  </r>
  <r>
    <d v="2026-10-07T00:00:00"/>
    <x v="16792"/>
    <x v="3"/>
    <x v="0"/>
    <x v="1"/>
    <x v="9"/>
    <x v="3"/>
    <n v="9"/>
    <n v="513447"/>
    <n v="56479.2"/>
    <n v="456968"/>
    <n v="283320"/>
    <n v="173648"/>
    <n v="97917.6"/>
  </r>
  <r>
    <d v="2026-10-07T00:00:00"/>
    <x v="16793"/>
    <x v="2"/>
    <x v="1"/>
    <x v="1"/>
    <x v="9"/>
    <x v="3"/>
    <n v="7"/>
    <n v="670687"/>
    <n v="46948.1"/>
    <n v="623739"/>
    <n v="386718"/>
    <n v="237021"/>
    <n v="97917.6"/>
  </r>
  <r>
    <d v="2026-10-07T00:00:00"/>
    <x v="16794"/>
    <x v="0"/>
    <x v="7"/>
    <x v="0"/>
    <x v="9"/>
    <x v="3"/>
    <n v="9"/>
    <n v="447233"/>
    <n v="0"/>
    <n v="447233"/>
    <n v="313063"/>
    <n v="134170"/>
    <n v="42780.3"/>
  </r>
  <r>
    <d v="2026-10-07T00:00:00"/>
    <x v="16795"/>
    <x v="7"/>
    <x v="6"/>
    <x v="3"/>
    <x v="9"/>
    <x v="3"/>
    <n v="4"/>
    <n v="392599"/>
    <n v="43185.9"/>
    <n v="349413"/>
    <n v="265554"/>
    <n v="83859.1"/>
    <n v="63151.8"/>
  </r>
  <r>
    <d v="2026-10-07T00:00:00"/>
    <x v="16796"/>
    <x v="4"/>
    <x v="4"/>
    <x v="2"/>
    <x v="9"/>
    <x v="3"/>
    <n v="2"/>
    <n v="598069"/>
    <n v="71768.3"/>
    <n v="526301"/>
    <n v="378937"/>
    <n v="147364"/>
    <n v="108979"/>
  </r>
  <r>
    <d v="2026-10-07T00:00:00"/>
    <x v="16797"/>
    <x v="5"/>
    <x v="3"/>
    <x v="2"/>
    <x v="9"/>
    <x v="3"/>
    <n v="3"/>
    <n v="507057"/>
    <n v="0"/>
    <n v="507057"/>
    <n v="365081"/>
    <n v="141976"/>
    <n v="108979"/>
  </r>
  <r>
    <d v="2026-10-07T00:00:00"/>
    <x v="16798"/>
    <x v="2"/>
    <x v="1"/>
    <x v="1"/>
    <x v="9"/>
    <x v="3"/>
    <n v="3"/>
    <n v="312778"/>
    <n v="0"/>
    <n v="312778"/>
    <n v="193922"/>
    <n v="118856"/>
    <n v="97917.6"/>
  </r>
  <r>
    <d v="2026-10-07T00:00:00"/>
    <x v="16799"/>
    <x v="2"/>
    <x v="1"/>
    <x v="1"/>
    <x v="9"/>
    <x v="3"/>
    <n v="4"/>
    <n v="808684"/>
    <n v="0"/>
    <n v="808684"/>
    <n v="501384"/>
    <n v="307300"/>
    <n v="97917.6"/>
  </r>
  <r>
    <d v="2026-10-07T00:00:00"/>
    <x v="16800"/>
    <x v="4"/>
    <x v="4"/>
    <x v="2"/>
    <x v="9"/>
    <x v="3"/>
    <n v="7"/>
    <n v="342449"/>
    <n v="34244.9"/>
    <n v="308204"/>
    <n v="221907"/>
    <n v="86297.1"/>
    <n v="108979"/>
  </r>
  <r>
    <d v="2026-10-07T00:00:00"/>
    <x v="16801"/>
    <x v="7"/>
    <x v="6"/>
    <x v="3"/>
    <x v="9"/>
    <x v="3"/>
    <n v="2"/>
    <n v="830606"/>
    <n v="0"/>
    <n v="830606"/>
    <n v="631261"/>
    <n v="199345"/>
    <n v="63151.8"/>
  </r>
  <r>
    <d v="2026-10-07T00:00:00"/>
    <x v="16802"/>
    <x v="6"/>
    <x v="2"/>
    <x v="3"/>
    <x v="9"/>
    <x v="3"/>
    <n v="6"/>
    <n v="121799"/>
    <n v="3653.97"/>
    <n v="118145"/>
    <n v="89790.2"/>
    <n v="28354.8"/>
    <n v="63151.8"/>
  </r>
  <r>
    <d v="2026-10-07T00:00:00"/>
    <x v="16803"/>
    <x v="3"/>
    <x v="0"/>
    <x v="1"/>
    <x v="9"/>
    <x v="3"/>
    <n v="2"/>
    <n v="621491"/>
    <n v="18644.7"/>
    <n v="602846"/>
    <n v="373765"/>
    <n v="229082"/>
    <n v="97917.6"/>
  </r>
  <r>
    <d v="2026-10-07T00:00:00"/>
    <x v="16804"/>
    <x v="2"/>
    <x v="1"/>
    <x v="1"/>
    <x v="9"/>
    <x v="3"/>
    <n v="2"/>
    <n v="374502"/>
    <n v="7490.04"/>
    <n v="367012"/>
    <n v="227547"/>
    <n v="139465"/>
    <n v="97917.6"/>
  </r>
  <r>
    <d v="2026-10-07T00:00:00"/>
    <x v="16805"/>
    <x v="1"/>
    <x v="5"/>
    <x v="0"/>
    <x v="9"/>
    <x v="3"/>
    <n v="3"/>
    <n v="313061"/>
    <n v="37567.3"/>
    <n v="275494"/>
    <n v="192846"/>
    <n v="82648.1"/>
    <n v="42780.3"/>
  </r>
  <r>
    <d v="2026-10-07T00:00:00"/>
    <x v="16806"/>
    <x v="0"/>
    <x v="7"/>
    <x v="0"/>
    <x v="9"/>
    <x v="3"/>
    <n v="12"/>
    <n v="306460"/>
    <n v="6129.2"/>
    <n v="300331"/>
    <n v="210232"/>
    <n v="90099.2"/>
    <n v="42780.3"/>
  </r>
  <r>
    <d v="2026-10-07T00:00:00"/>
    <x v="16807"/>
    <x v="1"/>
    <x v="5"/>
    <x v="0"/>
    <x v="9"/>
    <x v="3"/>
    <n v="11"/>
    <n v="348675"/>
    <n v="0"/>
    <n v="348675"/>
    <n v="244072"/>
    <n v="104602"/>
    <n v="42780.3"/>
  </r>
  <r>
    <d v="2026-10-07T00:00:00"/>
    <x v="16808"/>
    <x v="6"/>
    <x v="2"/>
    <x v="3"/>
    <x v="9"/>
    <x v="3"/>
    <n v="12"/>
    <n v="492228"/>
    <n v="63989.6"/>
    <n v="428238"/>
    <n v="325461"/>
    <n v="102777"/>
    <n v="63151.8"/>
  </r>
  <r>
    <d v="2026-10-07T00:00:00"/>
    <x v="16809"/>
    <x v="5"/>
    <x v="3"/>
    <x v="2"/>
    <x v="9"/>
    <x v="3"/>
    <n v="2"/>
    <n v="252845"/>
    <n v="0"/>
    <n v="252845"/>
    <n v="182048"/>
    <n v="70796.6"/>
    <n v="108979"/>
  </r>
  <r>
    <d v="2026-10-07T00:00:00"/>
    <x v="16810"/>
    <x v="4"/>
    <x v="4"/>
    <x v="2"/>
    <x v="9"/>
    <x v="3"/>
    <n v="2"/>
    <n v="591062"/>
    <n v="23642.5"/>
    <n v="567420"/>
    <n v="408542"/>
    <n v="158877"/>
    <n v="108979"/>
  </r>
  <r>
    <d v="2026-10-07T00:00:00"/>
    <x v="16811"/>
    <x v="7"/>
    <x v="6"/>
    <x v="3"/>
    <x v="9"/>
    <x v="3"/>
    <n v="1"/>
    <n v="142599"/>
    <n v="4277.97"/>
    <n v="138321"/>
    <n v="105124"/>
    <n v="33197.1"/>
    <n v="63151.8"/>
  </r>
  <r>
    <d v="2026-10-07T00:00:00"/>
    <x v="16812"/>
    <x v="6"/>
    <x v="2"/>
    <x v="3"/>
    <x v="9"/>
    <x v="3"/>
    <n v="5"/>
    <n v="291985"/>
    <n v="0"/>
    <n v="291985"/>
    <n v="221909"/>
    <n v="70076.4"/>
    <n v="63151.8"/>
  </r>
  <r>
    <d v="2026-10-07T00:00:00"/>
    <x v="16813"/>
    <x v="6"/>
    <x v="2"/>
    <x v="3"/>
    <x v="9"/>
    <x v="3"/>
    <n v="10"/>
    <n v="333417"/>
    <n v="0"/>
    <n v="333417"/>
    <n v="253397"/>
    <n v="80020.1"/>
    <n v="63151.8"/>
  </r>
  <r>
    <d v="2026-10-07T00:00:00"/>
    <x v="16814"/>
    <x v="6"/>
    <x v="2"/>
    <x v="3"/>
    <x v="9"/>
    <x v="3"/>
    <n v="5"/>
    <n v="627987"/>
    <n v="43959.1"/>
    <n v="584028"/>
    <n v="443861"/>
    <n v="140167"/>
    <n v="63151.8"/>
  </r>
  <r>
    <d v="2026-10-07T00:00:00"/>
    <x v="16815"/>
    <x v="0"/>
    <x v="7"/>
    <x v="0"/>
    <x v="9"/>
    <x v="3"/>
    <n v="12"/>
    <n v="101293"/>
    <n v="7090.51"/>
    <n v="94202.5"/>
    <n v="65941.7"/>
    <n v="28260.8"/>
    <n v="42780.3"/>
  </r>
  <r>
    <d v="2026-10-07T00:00:00"/>
    <x v="16816"/>
    <x v="1"/>
    <x v="5"/>
    <x v="0"/>
    <x v="9"/>
    <x v="3"/>
    <n v="9"/>
    <n v="533156"/>
    <n v="74641.8"/>
    <n v="458514"/>
    <n v="320960"/>
    <n v="137554"/>
    <n v="42780.3"/>
  </r>
  <r>
    <d v="2026-10-07T00:00:00"/>
    <x v="16817"/>
    <x v="7"/>
    <x v="6"/>
    <x v="3"/>
    <x v="9"/>
    <x v="3"/>
    <n v="1"/>
    <n v="107377"/>
    <n v="5368.85"/>
    <n v="102008"/>
    <n v="77526.2"/>
    <n v="24482"/>
    <n v="63151.8"/>
  </r>
  <r>
    <d v="2026-10-07T00:00:00"/>
    <x v="16818"/>
    <x v="6"/>
    <x v="2"/>
    <x v="3"/>
    <x v="9"/>
    <x v="3"/>
    <n v="1"/>
    <n v="440925"/>
    <n v="17637"/>
    <n v="423288"/>
    <n v="321699"/>
    <n v="101589"/>
    <n v="63151.8"/>
  </r>
  <r>
    <d v="2026-10-07T00:00:00"/>
    <x v="16819"/>
    <x v="7"/>
    <x v="6"/>
    <x v="3"/>
    <x v="9"/>
    <x v="3"/>
    <n v="9"/>
    <n v="471796"/>
    <n v="0"/>
    <n v="471796"/>
    <n v="358565"/>
    <n v="113231"/>
    <n v="63151.8"/>
  </r>
  <r>
    <d v="2026-10-07T00:00:00"/>
    <x v="16820"/>
    <x v="7"/>
    <x v="6"/>
    <x v="3"/>
    <x v="9"/>
    <x v="3"/>
    <n v="6"/>
    <n v="597516"/>
    <n v="0"/>
    <n v="597516"/>
    <n v="454112"/>
    <n v="143404"/>
    <n v="63151.8"/>
  </r>
  <r>
    <d v="2026-10-07T00:00:00"/>
    <x v="16821"/>
    <x v="5"/>
    <x v="3"/>
    <x v="2"/>
    <x v="9"/>
    <x v="3"/>
    <n v="8"/>
    <n v="85415"/>
    <n v="0"/>
    <n v="85415"/>
    <n v="61498.8"/>
    <n v="23916.2"/>
    <n v="108979"/>
  </r>
  <r>
    <d v="2026-10-07T00:00:00"/>
    <x v="16822"/>
    <x v="7"/>
    <x v="6"/>
    <x v="3"/>
    <x v="9"/>
    <x v="3"/>
    <n v="7"/>
    <n v="421220"/>
    <n v="16848.8"/>
    <n v="404371"/>
    <n v="307322"/>
    <n v="97049.1"/>
    <n v="63151.8"/>
  </r>
  <r>
    <d v="2026-10-07T00:00:00"/>
    <x v="16823"/>
    <x v="5"/>
    <x v="3"/>
    <x v="2"/>
    <x v="9"/>
    <x v="3"/>
    <n v="3"/>
    <n v="114919"/>
    <n v="13790.3"/>
    <n v="101129"/>
    <n v="72812.7"/>
    <n v="28316"/>
    <n v="108979"/>
  </r>
  <r>
    <d v="2026-10-07T00:00:00"/>
    <x v="16824"/>
    <x v="3"/>
    <x v="0"/>
    <x v="1"/>
    <x v="9"/>
    <x v="3"/>
    <n v="2"/>
    <n v="193523"/>
    <n v="15481.8"/>
    <n v="178041"/>
    <n v="110386"/>
    <n v="67655.6"/>
    <n v="97917.6"/>
  </r>
  <r>
    <d v="2026-10-07T00:00:00"/>
    <x v="16825"/>
    <x v="6"/>
    <x v="2"/>
    <x v="3"/>
    <x v="9"/>
    <x v="3"/>
    <n v="10"/>
    <n v="240649"/>
    <n v="14438.9"/>
    <n v="226210"/>
    <n v="171920"/>
    <n v="54290.4"/>
    <n v="63151.8"/>
  </r>
  <r>
    <d v="2026-10-07T00:00:00"/>
    <x v="16826"/>
    <x v="1"/>
    <x v="5"/>
    <x v="0"/>
    <x v="9"/>
    <x v="3"/>
    <n v="10"/>
    <n v="730434"/>
    <n v="102261"/>
    <n v="628173"/>
    <n v="439721"/>
    <n v="188452"/>
    <n v="42780.3"/>
  </r>
  <r>
    <d v="2026-10-07T00:00:00"/>
    <x v="16827"/>
    <x v="3"/>
    <x v="0"/>
    <x v="1"/>
    <x v="9"/>
    <x v="3"/>
    <n v="8"/>
    <n v="585506"/>
    <n v="0"/>
    <n v="585506"/>
    <n v="363014"/>
    <n v="222492"/>
    <n v="97917.6"/>
  </r>
  <r>
    <d v="2026-10-07T00:00:00"/>
    <x v="16828"/>
    <x v="4"/>
    <x v="4"/>
    <x v="2"/>
    <x v="9"/>
    <x v="3"/>
    <n v="12"/>
    <n v="696843"/>
    <n v="76652.7"/>
    <n v="620190"/>
    <n v="446537"/>
    <n v="173653"/>
    <n v="108979"/>
  </r>
  <r>
    <d v="2026-10-07T00:00:00"/>
    <x v="16829"/>
    <x v="4"/>
    <x v="4"/>
    <x v="2"/>
    <x v="9"/>
    <x v="3"/>
    <n v="6"/>
    <n v="146102"/>
    <n v="17532.2"/>
    <n v="128570"/>
    <n v="92570.2"/>
    <n v="35999.5"/>
    <n v="108979"/>
  </r>
  <r>
    <d v="2026-10-07T00:00:00"/>
    <x v="16830"/>
    <x v="0"/>
    <x v="7"/>
    <x v="0"/>
    <x v="9"/>
    <x v="3"/>
    <n v="2"/>
    <n v="464998"/>
    <n v="0"/>
    <n v="464998"/>
    <n v="325499"/>
    <n v="139499"/>
    <n v="42780.3"/>
  </r>
  <r>
    <d v="2026-10-07T00:00:00"/>
    <x v="16831"/>
    <x v="6"/>
    <x v="2"/>
    <x v="3"/>
    <x v="9"/>
    <x v="3"/>
    <n v="3"/>
    <n v="709472"/>
    <n v="78041.9"/>
    <n v="631430"/>
    <n v="479887"/>
    <n v="151543"/>
    <n v="63151.8"/>
  </r>
  <r>
    <d v="2026-10-07T00:00:00"/>
    <x v="16832"/>
    <x v="4"/>
    <x v="4"/>
    <x v="2"/>
    <x v="9"/>
    <x v="3"/>
    <n v="6"/>
    <n v="110540"/>
    <n v="0"/>
    <n v="110540"/>
    <n v="79588.8"/>
    <n v="30951.2"/>
    <n v="108979"/>
  </r>
  <r>
    <d v="2026-10-07T00:00:00"/>
    <x v="16833"/>
    <x v="4"/>
    <x v="4"/>
    <x v="2"/>
    <x v="9"/>
    <x v="3"/>
    <n v="6"/>
    <n v="307716"/>
    <n v="40003.1"/>
    <n v="267713"/>
    <n v="192753"/>
    <n v="74959.6"/>
    <n v="108979"/>
  </r>
  <r>
    <d v="2026-10-07T00:00:00"/>
    <x v="16834"/>
    <x v="7"/>
    <x v="6"/>
    <x v="3"/>
    <x v="9"/>
    <x v="3"/>
    <n v="12"/>
    <n v="546003"/>
    <n v="0"/>
    <n v="546003"/>
    <n v="414962"/>
    <n v="131041"/>
    <n v="63151.8"/>
  </r>
  <r>
    <d v="2026-10-08T00:00:00"/>
    <x v="16835"/>
    <x v="7"/>
    <x v="6"/>
    <x v="3"/>
    <x v="9"/>
    <x v="3"/>
    <n v="3"/>
    <n v="796678"/>
    <n v="0"/>
    <n v="796678"/>
    <n v="605475"/>
    <n v="191203"/>
    <n v="63151.8"/>
  </r>
  <r>
    <d v="2026-10-08T00:00:00"/>
    <x v="16836"/>
    <x v="3"/>
    <x v="0"/>
    <x v="1"/>
    <x v="9"/>
    <x v="3"/>
    <n v="3"/>
    <n v="664531"/>
    <n v="66453.1"/>
    <n v="598078"/>
    <n v="370808"/>
    <n v="227270"/>
    <n v="97917.6"/>
  </r>
  <r>
    <d v="2026-10-08T00:00:00"/>
    <x v="16837"/>
    <x v="7"/>
    <x v="6"/>
    <x v="3"/>
    <x v="9"/>
    <x v="3"/>
    <n v="11"/>
    <n v="717758"/>
    <n v="57420.6"/>
    <n v="660337"/>
    <n v="501856"/>
    <n v="158481"/>
    <n v="63151.8"/>
  </r>
  <r>
    <d v="2026-10-08T00:00:00"/>
    <x v="16838"/>
    <x v="2"/>
    <x v="1"/>
    <x v="1"/>
    <x v="9"/>
    <x v="3"/>
    <n v="1"/>
    <n v="98123"/>
    <n v="9812.3"/>
    <n v="88310.7"/>
    <n v="54752.6"/>
    <n v="33558.1"/>
    <n v="97917.6"/>
  </r>
  <r>
    <d v="2026-10-08T00:00:00"/>
    <x v="16839"/>
    <x v="4"/>
    <x v="4"/>
    <x v="2"/>
    <x v="9"/>
    <x v="3"/>
    <n v="11"/>
    <n v="498848"/>
    <n v="0"/>
    <n v="498848"/>
    <n v="359171"/>
    <n v="139677"/>
    <n v="108979"/>
  </r>
  <r>
    <d v="2026-10-08T00:00:00"/>
    <x v="16840"/>
    <x v="1"/>
    <x v="5"/>
    <x v="0"/>
    <x v="9"/>
    <x v="3"/>
    <n v="5"/>
    <n v="538334"/>
    <n v="0"/>
    <n v="538334"/>
    <n v="376834"/>
    <n v="161500"/>
    <n v="42780.3"/>
  </r>
  <r>
    <d v="2026-10-08T00:00:00"/>
    <x v="16841"/>
    <x v="2"/>
    <x v="1"/>
    <x v="1"/>
    <x v="9"/>
    <x v="3"/>
    <n v="11"/>
    <n v="355040"/>
    <n v="21302.4"/>
    <n v="333738"/>
    <n v="206917"/>
    <n v="126820"/>
    <n v="97917.6"/>
  </r>
  <r>
    <d v="2026-10-08T00:00:00"/>
    <x v="16842"/>
    <x v="5"/>
    <x v="3"/>
    <x v="2"/>
    <x v="9"/>
    <x v="3"/>
    <n v="6"/>
    <n v="95285"/>
    <n v="9528.5"/>
    <n v="85756.5"/>
    <n v="61744.7"/>
    <n v="24011.8"/>
    <n v="108979"/>
  </r>
  <r>
    <d v="2026-10-08T00:00:00"/>
    <x v="16843"/>
    <x v="7"/>
    <x v="6"/>
    <x v="3"/>
    <x v="9"/>
    <x v="3"/>
    <n v="1"/>
    <n v="782625"/>
    <n v="0"/>
    <n v="782625"/>
    <n v="594795"/>
    <n v="187830"/>
    <n v="63151.8"/>
  </r>
  <r>
    <d v="2026-10-08T00:00:00"/>
    <x v="16844"/>
    <x v="2"/>
    <x v="1"/>
    <x v="1"/>
    <x v="9"/>
    <x v="3"/>
    <n v="11"/>
    <n v="789896"/>
    <n v="0"/>
    <n v="789896"/>
    <n v="489736"/>
    <n v="300160"/>
    <n v="97917.6"/>
  </r>
  <r>
    <d v="2026-10-08T00:00:00"/>
    <x v="16845"/>
    <x v="5"/>
    <x v="3"/>
    <x v="2"/>
    <x v="9"/>
    <x v="3"/>
    <n v="6"/>
    <n v="643155"/>
    <n v="19294.7"/>
    <n v="623860"/>
    <n v="449179"/>
    <n v="174681"/>
    <n v="108979"/>
  </r>
  <r>
    <d v="2026-10-08T00:00:00"/>
    <x v="16846"/>
    <x v="7"/>
    <x v="6"/>
    <x v="3"/>
    <x v="9"/>
    <x v="3"/>
    <n v="10"/>
    <n v="430230"/>
    <n v="21511.5"/>
    <n v="408718"/>
    <n v="310626"/>
    <n v="98092.4"/>
    <n v="63151.8"/>
  </r>
  <r>
    <d v="2026-10-08T00:00:00"/>
    <x v="16847"/>
    <x v="6"/>
    <x v="2"/>
    <x v="3"/>
    <x v="9"/>
    <x v="3"/>
    <n v="12"/>
    <n v="649312"/>
    <n v="51945"/>
    <n v="597367"/>
    <n v="453999"/>
    <n v="143368"/>
    <n v="63151.8"/>
  </r>
  <r>
    <d v="2026-10-08T00:00:00"/>
    <x v="16848"/>
    <x v="6"/>
    <x v="2"/>
    <x v="3"/>
    <x v="9"/>
    <x v="3"/>
    <n v="7"/>
    <n v="209021"/>
    <n v="0"/>
    <n v="209021"/>
    <n v="158856"/>
    <n v="50165"/>
    <n v="63151.8"/>
  </r>
  <r>
    <d v="2026-10-08T00:00:00"/>
    <x v="16849"/>
    <x v="4"/>
    <x v="4"/>
    <x v="2"/>
    <x v="9"/>
    <x v="3"/>
    <n v="11"/>
    <n v="182982"/>
    <n v="0"/>
    <n v="182982"/>
    <n v="131747"/>
    <n v="51235"/>
    <n v="108979"/>
  </r>
  <r>
    <d v="2026-10-08T00:00:00"/>
    <x v="16850"/>
    <x v="7"/>
    <x v="6"/>
    <x v="3"/>
    <x v="9"/>
    <x v="3"/>
    <n v="5"/>
    <n v="823185"/>
    <n v="65854.8"/>
    <n v="757330"/>
    <n v="575571"/>
    <n v="181759"/>
    <n v="63151.8"/>
  </r>
  <r>
    <d v="2026-10-08T00:00:00"/>
    <x v="16851"/>
    <x v="1"/>
    <x v="5"/>
    <x v="0"/>
    <x v="9"/>
    <x v="3"/>
    <n v="1"/>
    <n v="167336"/>
    <n v="0"/>
    <n v="167336"/>
    <n v="117135"/>
    <n v="50200.8"/>
    <n v="42780.3"/>
  </r>
  <r>
    <d v="2026-10-08T00:00:00"/>
    <x v="16852"/>
    <x v="7"/>
    <x v="6"/>
    <x v="3"/>
    <x v="9"/>
    <x v="3"/>
    <n v="11"/>
    <n v="679921"/>
    <n v="67992.1"/>
    <n v="611929"/>
    <n v="465066"/>
    <n v="146863"/>
    <n v="63151.8"/>
  </r>
  <r>
    <d v="2026-10-08T00:00:00"/>
    <x v="16853"/>
    <x v="0"/>
    <x v="7"/>
    <x v="0"/>
    <x v="9"/>
    <x v="3"/>
    <n v="6"/>
    <n v="167614"/>
    <n v="18437.5"/>
    <n v="149176"/>
    <n v="104424"/>
    <n v="44752.9"/>
    <n v="42780.3"/>
  </r>
  <r>
    <d v="2026-10-08T00:00:00"/>
    <x v="16854"/>
    <x v="3"/>
    <x v="0"/>
    <x v="1"/>
    <x v="9"/>
    <x v="3"/>
    <n v="12"/>
    <n v="508190"/>
    <n v="30491.4"/>
    <n v="477699"/>
    <n v="296173"/>
    <n v="181525"/>
    <n v="97917.6"/>
  </r>
  <r>
    <d v="2026-10-08T00:00:00"/>
    <x v="16855"/>
    <x v="0"/>
    <x v="7"/>
    <x v="0"/>
    <x v="9"/>
    <x v="3"/>
    <n v="5"/>
    <n v="58006"/>
    <n v="2320.24"/>
    <n v="55685.8"/>
    <n v="38980"/>
    <n v="16705.7"/>
    <n v="42780.3"/>
  </r>
  <r>
    <d v="2026-10-08T00:00:00"/>
    <x v="16856"/>
    <x v="4"/>
    <x v="4"/>
    <x v="2"/>
    <x v="9"/>
    <x v="3"/>
    <n v="4"/>
    <n v="144906"/>
    <n v="4347.18"/>
    <n v="140559"/>
    <n v="101202"/>
    <n v="39356.5"/>
    <n v="108979"/>
  </r>
  <r>
    <d v="2026-10-08T00:00:00"/>
    <x v="16857"/>
    <x v="4"/>
    <x v="4"/>
    <x v="2"/>
    <x v="9"/>
    <x v="3"/>
    <n v="4"/>
    <n v="417965"/>
    <n v="33437.2"/>
    <n v="384528"/>
    <n v="276860"/>
    <n v="107668"/>
    <n v="108979"/>
  </r>
  <r>
    <d v="2026-10-08T00:00:00"/>
    <x v="16858"/>
    <x v="0"/>
    <x v="7"/>
    <x v="0"/>
    <x v="9"/>
    <x v="3"/>
    <n v="11"/>
    <n v="93644"/>
    <n v="11237.3"/>
    <n v="82406.7"/>
    <n v="57684.7"/>
    <n v="24722"/>
    <n v="42780.3"/>
  </r>
  <r>
    <d v="2026-10-08T00:00:00"/>
    <x v="16859"/>
    <x v="0"/>
    <x v="7"/>
    <x v="0"/>
    <x v="9"/>
    <x v="3"/>
    <n v="3"/>
    <n v="435062"/>
    <n v="0"/>
    <n v="435062"/>
    <n v="304543"/>
    <n v="130519"/>
    <n v="42780.3"/>
  </r>
  <r>
    <d v="2026-10-08T00:00:00"/>
    <x v="16860"/>
    <x v="1"/>
    <x v="5"/>
    <x v="0"/>
    <x v="9"/>
    <x v="3"/>
    <n v="7"/>
    <n v="668730"/>
    <n v="20061.9"/>
    <n v="648668"/>
    <n v="454068"/>
    <n v="194600"/>
    <n v="42780.3"/>
  </r>
  <r>
    <d v="2026-10-08T00:00:00"/>
    <x v="16861"/>
    <x v="0"/>
    <x v="7"/>
    <x v="0"/>
    <x v="9"/>
    <x v="3"/>
    <n v="1"/>
    <n v="778283"/>
    <n v="70045.5"/>
    <n v="708238"/>
    <n v="495766"/>
    <n v="212471"/>
    <n v="42780.3"/>
  </r>
  <r>
    <d v="2026-10-08T00:00:00"/>
    <x v="16862"/>
    <x v="1"/>
    <x v="5"/>
    <x v="0"/>
    <x v="9"/>
    <x v="3"/>
    <n v="10"/>
    <n v="617834"/>
    <n v="0"/>
    <n v="617834"/>
    <n v="432484"/>
    <n v="185350"/>
    <n v="42780.3"/>
  </r>
  <r>
    <d v="2026-10-08T00:00:00"/>
    <x v="16863"/>
    <x v="3"/>
    <x v="0"/>
    <x v="1"/>
    <x v="9"/>
    <x v="3"/>
    <n v="2"/>
    <n v="332123"/>
    <n v="0"/>
    <n v="332123"/>
    <n v="205916"/>
    <n v="126207"/>
    <n v="97917.6"/>
  </r>
  <r>
    <d v="2026-10-08T00:00:00"/>
    <x v="16864"/>
    <x v="3"/>
    <x v="0"/>
    <x v="1"/>
    <x v="9"/>
    <x v="3"/>
    <n v="12"/>
    <n v="300891"/>
    <n v="0"/>
    <n v="300891"/>
    <n v="186552"/>
    <n v="114339"/>
    <n v="97917.6"/>
  </r>
  <r>
    <d v="2026-10-08T00:00:00"/>
    <x v="16865"/>
    <x v="4"/>
    <x v="4"/>
    <x v="2"/>
    <x v="9"/>
    <x v="3"/>
    <n v="5"/>
    <n v="151019"/>
    <n v="0"/>
    <n v="151019"/>
    <n v="108734"/>
    <n v="42285.3"/>
    <n v="108979"/>
  </r>
  <r>
    <d v="2026-10-08T00:00:00"/>
    <x v="16866"/>
    <x v="1"/>
    <x v="5"/>
    <x v="0"/>
    <x v="9"/>
    <x v="3"/>
    <n v="5"/>
    <n v="583169"/>
    <n v="52485.2"/>
    <n v="530684"/>
    <n v="371479"/>
    <n v="159205"/>
    <n v="42780.3"/>
  </r>
  <r>
    <d v="2026-10-08T00:00:00"/>
    <x v="16867"/>
    <x v="6"/>
    <x v="2"/>
    <x v="3"/>
    <x v="9"/>
    <x v="3"/>
    <n v="4"/>
    <n v="650818"/>
    <n v="39049.1"/>
    <n v="611769"/>
    <n v="464944"/>
    <n v="146825"/>
    <n v="63151.8"/>
  </r>
  <r>
    <d v="2026-10-08T00:00:00"/>
    <x v="16868"/>
    <x v="3"/>
    <x v="0"/>
    <x v="1"/>
    <x v="9"/>
    <x v="3"/>
    <n v="8"/>
    <n v="506442"/>
    <n v="60773"/>
    <n v="445669"/>
    <n v="276315"/>
    <n v="169354"/>
    <n v="97917.6"/>
  </r>
  <r>
    <d v="2026-10-08T00:00:00"/>
    <x v="16869"/>
    <x v="1"/>
    <x v="5"/>
    <x v="0"/>
    <x v="9"/>
    <x v="3"/>
    <n v="9"/>
    <n v="152456"/>
    <n v="10671.9"/>
    <n v="141784"/>
    <n v="99248.9"/>
    <n v="42535.2"/>
    <n v="42780.3"/>
  </r>
  <r>
    <d v="2026-10-08T00:00:00"/>
    <x v="16870"/>
    <x v="2"/>
    <x v="1"/>
    <x v="1"/>
    <x v="9"/>
    <x v="3"/>
    <n v="5"/>
    <n v="647628"/>
    <n v="45334"/>
    <n v="602294"/>
    <n v="373422"/>
    <n v="228872"/>
    <n v="97917.6"/>
  </r>
  <r>
    <d v="2026-10-08T00:00:00"/>
    <x v="16871"/>
    <x v="6"/>
    <x v="2"/>
    <x v="3"/>
    <x v="9"/>
    <x v="3"/>
    <n v="6"/>
    <n v="788753"/>
    <n v="47325.2"/>
    <n v="741428"/>
    <n v="563485"/>
    <n v="177943"/>
    <n v="63151.8"/>
  </r>
  <r>
    <d v="2026-10-08T00:00:00"/>
    <x v="16872"/>
    <x v="1"/>
    <x v="5"/>
    <x v="0"/>
    <x v="9"/>
    <x v="3"/>
    <n v="9"/>
    <n v="600371"/>
    <n v="60037.1"/>
    <n v="540334"/>
    <n v="378234"/>
    <n v="162100"/>
    <n v="42780.3"/>
  </r>
  <r>
    <d v="2026-10-08T00:00:00"/>
    <x v="16873"/>
    <x v="7"/>
    <x v="6"/>
    <x v="3"/>
    <x v="9"/>
    <x v="3"/>
    <n v="7"/>
    <n v="301384"/>
    <n v="42193.8"/>
    <n v="259190"/>
    <n v="196985"/>
    <n v="62205.7"/>
    <n v="63151.8"/>
  </r>
  <r>
    <d v="2026-10-08T00:00:00"/>
    <x v="16874"/>
    <x v="4"/>
    <x v="4"/>
    <x v="2"/>
    <x v="9"/>
    <x v="3"/>
    <n v="9"/>
    <n v="191403"/>
    <n v="26796.4"/>
    <n v="164607"/>
    <n v="118517"/>
    <n v="46089.8"/>
    <n v="108979"/>
  </r>
  <r>
    <d v="2026-10-08T00:00:00"/>
    <x v="16875"/>
    <x v="4"/>
    <x v="4"/>
    <x v="2"/>
    <x v="9"/>
    <x v="3"/>
    <n v="4"/>
    <n v="92463"/>
    <n v="3698.52"/>
    <n v="88764.5"/>
    <n v="63910.4"/>
    <n v="24854"/>
    <n v="108979"/>
  </r>
  <r>
    <d v="2026-10-08T00:00:00"/>
    <x v="16876"/>
    <x v="2"/>
    <x v="1"/>
    <x v="1"/>
    <x v="9"/>
    <x v="3"/>
    <n v="3"/>
    <n v="416673"/>
    <n v="58334.2"/>
    <n v="358339"/>
    <n v="222170"/>
    <n v="136169"/>
    <n v="97917.6"/>
  </r>
  <r>
    <d v="2026-10-08T00:00:00"/>
    <x v="16877"/>
    <x v="6"/>
    <x v="2"/>
    <x v="3"/>
    <x v="9"/>
    <x v="3"/>
    <n v="12"/>
    <n v="256208"/>
    <n v="0"/>
    <n v="256208"/>
    <n v="194718"/>
    <n v="61489.9"/>
    <n v="63151.8"/>
  </r>
  <r>
    <d v="2026-10-08T00:00:00"/>
    <x v="16878"/>
    <x v="1"/>
    <x v="5"/>
    <x v="0"/>
    <x v="9"/>
    <x v="3"/>
    <n v="4"/>
    <n v="784571"/>
    <n v="0"/>
    <n v="784571"/>
    <n v="549200"/>
    <n v="235371"/>
    <n v="42780.3"/>
  </r>
  <r>
    <d v="2026-10-08T00:00:00"/>
    <x v="16879"/>
    <x v="3"/>
    <x v="0"/>
    <x v="1"/>
    <x v="9"/>
    <x v="3"/>
    <n v="7"/>
    <n v="781880"/>
    <n v="46912.8"/>
    <n v="734967"/>
    <n v="455680"/>
    <n v="279288"/>
    <n v="97917.6"/>
  </r>
  <r>
    <d v="2026-10-08T00:00:00"/>
    <x v="16880"/>
    <x v="0"/>
    <x v="7"/>
    <x v="0"/>
    <x v="9"/>
    <x v="3"/>
    <n v="1"/>
    <n v="168232"/>
    <n v="0"/>
    <n v="168232"/>
    <n v="117762"/>
    <n v="50469.6"/>
    <n v="42780.3"/>
  </r>
  <r>
    <d v="2026-10-08T00:00:00"/>
    <x v="16881"/>
    <x v="3"/>
    <x v="0"/>
    <x v="1"/>
    <x v="9"/>
    <x v="3"/>
    <n v="2"/>
    <n v="223247"/>
    <n v="0"/>
    <n v="223247"/>
    <n v="138413"/>
    <n v="84833.9"/>
    <n v="97917.6"/>
  </r>
  <r>
    <d v="2026-10-08T00:00:00"/>
    <x v="16882"/>
    <x v="7"/>
    <x v="6"/>
    <x v="3"/>
    <x v="9"/>
    <x v="3"/>
    <n v="7"/>
    <n v="823869"/>
    <n v="90625.6"/>
    <n v="733243"/>
    <n v="557265"/>
    <n v="175978"/>
    <n v="63151.8"/>
  </r>
  <r>
    <d v="2026-10-08T00:00:00"/>
    <x v="16883"/>
    <x v="2"/>
    <x v="1"/>
    <x v="1"/>
    <x v="9"/>
    <x v="3"/>
    <n v="8"/>
    <n v="715012"/>
    <n v="42900.7"/>
    <n v="672111"/>
    <n v="416709"/>
    <n v="255402"/>
    <n v="97917.6"/>
  </r>
  <r>
    <d v="2026-10-08T00:00:00"/>
    <x v="16884"/>
    <x v="4"/>
    <x v="4"/>
    <x v="2"/>
    <x v="9"/>
    <x v="3"/>
    <n v="5"/>
    <n v="410553"/>
    <n v="41055.3"/>
    <n v="369498"/>
    <n v="266038"/>
    <n v="103459"/>
    <n v="108979"/>
  </r>
  <r>
    <d v="2026-10-08T00:00:00"/>
    <x v="16885"/>
    <x v="3"/>
    <x v="0"/>
    <x v="1"/>
    <x v="9"/>
    <x v="3"/>
    <n v="12"/>
    <n v="374226"/>
    <n v="37422.6"/>
    <n v="336803"/>
    <n v="208818"/>
    <n v="127985"/>
    <n v="97917.6"/>
  </r>
  <r>
    <d v="2026-10-08T00:00:00"/>
    <x v="16886"/>
    <x v="2"/>
    <x v="1"/>
    <x v="1"/>
    <x v="9"/>
    <x v="3"/>
    <n v="11"/>
    <n v="802737"/>
    <n v="24082.1"/>
    <n v="778655"/>
    <n v="482766"/>
    <n v="295889"/>
    <n v="97917.6"/>
  </r>
  <r>
    <d v="2026-10-08T00:00:00"/>
    <x v="16887"/>
    <x v="4"/>
    <x v="4"/>
    <x v="2"/>
    <x v="9"/>
    <x v="3"/>
    <n v="3"/>
    <n v="97330"/>
    <n v="0"/>
    <n v="97330"/>
    <n v="70077.6"/>
    <n v="27252.4"/>
    <n v="108979"/>
  </r>
  <r>
    <d v="2026-10-09T00:00:00"/>
    <x v="16888"/>
    <x v="6"/>
    <x v="2"/>
    <x v="3"/>
    <x v="9"/>
    <x v="3"/>
    <n v="2"/>
    <n v="458037"/>
    <n v="68705.6"/>
    <n v="389331"/>
    <n v="295892"/>
    <n v="93439.6"/>
    <n v="63151.8"/>
  </r>
  <r>
    <d v="2026-10-09T00:00:00"/>
    <x v="16889"/>
    <x v="7"/>
    <x v="6"/>
    <x v="3"/>
    <x v="9"/>
    <x v="3"/>
    <n v="4"/>
    <n v="237800"/>
    <n v="28536"/>
    <n v="209264"/>
    <n v="159041"/>
    <n v="50223.4"/>
    <n v="63151.8"/>
  </r>
  <r>
    <d v="2026-10-09T00:00:00"/>
    <x v="16890"/>
    <x v="3"/>
    <x v="0"/>
    <x v="1"/>
    <x v="9"/>
    <x v="3"/>
    <n v="5"/>
    <n v="147972"/>
    <n v="14797.2"/>
    <n v="133175"/>
    <n v="82568.4"/>
    <n v="50606.4"/>
    <n v="97917.6"/>
  </r>
  <r>
    <d v="2026-10-09T00:00:00"/>
    <x v="16891"/>
    <x v="1"/>
    <x v="5"/>
    <x v="0"/>
    <x v="9"/>
    <x v="3"/>
    <n v="9"/>
    <n v="496777"/>
    <n v="14903.3"/>
    <n v="481874"/>
    <n v="337312"/>
    <n v="144562"/>
    <n v="42780.3"/>
  </r>
  <r>
    <d v="2026-10-09T00:00:00"/>
    <x v="16892"/>
    <x v="2"/>
    <x v="1"/>
    <x v="1"/>
    <x v="9"/>
    <x v="3"/>
    <n v="5"/>
    <n v="564103"/>
    <n v="84615.4"/>
    <n v="479488"/>
    <n v="297282"/>
    <n v="182205"/>
    <n v="97917.6"/>
  </r>
  <r>
    <d v="2026-10-09T00:00:00"/>
    <x v="16893"/>
    <x v="4"/>
    <x v="4"/>
    <x v="2"/>
    <x v="9"/>
    <x v="3"/>
    <n v="10"/>
    <n v="376761"/>
    <n v="0"/>
    <n v="376761"/>
    <n v="271268"/>
    <n v="105493"/>
    <n v="108979"/>
  </r>
  <r>
    <d v="2026-10-09T00:00:00"/>
    <x v="16894"/>
    <x v="4"/>
    <x v="4"/>
    <x v="2"/>
    <x v="9"/>
    <x v="3"/>
    <n v="6"/>
    <n v="833807"/>
    <n v="0"/>
    <n v="833807"/>
    <n v="600341"/>
    <n v="233466"/>
    <n v="108979"/>
  </r>
  <r>
    <d v="2026-10-09T00:00:00"/>
    <x v="16895"/>
    <x v="5"/>
    <x v="3"/>
    <x v="2"/>
    <x v="9"/>
    <x v="3"/>
    <n v="1"/>
    <n v="154973"/>
    <n v="0"/>
    <n v="154973"/>
    <n v="111581"/>
    <n v="43392.4"/>
    <n v="108979"/>
  </r>
  <r>
    <d v="2026-10-09T00:00:00"/>
    <x v="16896"/>
    <x v="3"/>
    <x v="0"/>
    <x v="1"/>
    <x v="9"/>
    <x v="3"/>
    <n v="8"/>
    <n v="124707"/>
    <n v="0"/>
    <n v="124707"/>
    <n v="77318.3"/>
    <n v="47388.7"/>
    <n v="97917.6"/>
  </r>
  <r>
    <d v="2026-10-09T00:00:00"/>
    <x v="16897"/>
    <x v="4"/>
    <x v="4"/>
    <x v="2"/>
    <x v="9"/>
    <x v="3"/>
    <n v="10"/>
    <n v="304299"/>
    <n v="33472.9"/>
    <n v="270826"/>
    <n v="194995"/>
    <n v="75831.3"/>
    <n v="108979"/>
  </r>
  <r>
    <d v="2026-10-09T00:00:00"/>
    <x v="16898"/>
    <x v="7"/>
    <x v="6"/>
    <x v="3"/>
    <x v="9"/>
    <x v="3"/>
    <n v="9"/>
    <n v="548508"/>
    <n v="65821"/>
    <n v="482687"/>
    <n v="366842"/>
    <n v="115845"/>
    <n v="63151.8"/>
  </r>
  <r>
    <d v="2026-10-09T00:00:00"/>
    <x v="16899"/>
    <x v="6"/>
    <x v="2"/>
    <x v="3"/>
    <x v="9"/>
    <x v="3"/>
    <n v="11"/>
    <n v="731288"/>
    <n v="102380"/>
    <n v="628908"/>
    <n v="477970"/>
    <n v="150938"/>
    <n v="63151.8"/>
  </r>
  <r>
    <d v="2026-10-09T00:00:00"/>
    <x v="16900"/>
    <x v="3"/>
    <x v="0"/>
    <x v="1"/>
    <x v="9"/>
    <x v="3"/>
    <n v="11"/>
    <n v="841555"/>
    <n v="42077.8"/>
    <n v="799477"/>
    <n v="495676"/>
    <n v="303801"/>
    <n v="97917.6"/>
  </r>
  <r>
    <d v="2026-10-09T00:00:00"/>
    <x v="16901"/>
    <x v="3"/>
    <x v="0"/>
    <x v="1"/>
    <x v="9"/>
    <x v="3"/>
    <n v="3"/>
    <n v="201840"/>
    <n v="28257.6"/>
    <n v="173582"/>
    <n v="107621"/>
    <n v="65961.3"/>
    <n v="97917.6"/>
  </r>
  <r>
    <d v="2026-10-09T00:00:00"/>
    <x v="16902"/>
    <x v="4"/>
    <x v="4"/>
    <x v="2"/>
    <x v="9"/>
    <x v="3"/>
    <n v="11"/>
    <n v="482291"/>
    <n v="38583.3"/>
    <n v="443708"/>
    <n v="319470"/>
    <n v="124238"/>
    <n v="108979"/>
  </r>
  <r>
    <d v="2026-10-09T00:00:00"/>
    <x v="16903"/>
    <x v="7"/>
    <x v="6"/>
    <x v="3"/>
    <x v="9"/>
    <x v="3"/>
    <n v="12"/>
    <n v="655031"/>
    <n v="26201.2"/>
    <n v="628830"/>
    <n v="477911"/>
    <n v="150919"/>
    <n v="63151.8"/>
  </r>
  <r>
    <d v="2026-10-09T00:00:00"/>
    <x v="16904"/>
    <x v="4"/>
    <x v="4"/>
    <x v="2"/>
    <x v="9"/>
    <x v="3"/>
    <n v="2"/>
    <n v="579862"/>
    <n v="0"/>
    <n v="579862"/>
    <n v="417501"/>
    <n v="162361"/>
    <n v="108979"/>
  </r>
  <r>
    <d v="2026-10-09T00:00:00"/>
    <x v="16905"/>
    <x v="2"/>
    <x v="1"/>
    <x v="1"/>
    <x v="9"/>
    <x v="3"/>
    <n v="5"/>
    <n v="150154"/>
    <n v="0"/>
    <n v="150154"/>
    <n v="93095.5"/>
    <n v="57058.5"/>
    <n v="97917.6"/>
  </r>
  <r>
    <d v="2026-10-09T00:00:00"/>
    <x v="16906"/>
    <x v="3"/>
    <x v="0"/>
    <x v="1"/>
    <x v="9"/>
    <x v="3"/>
    <n v="3"/>
    <n v="221109"/>
    <n v="26533.1"/>
    <n v="194576"/>
    <n v="120637"/>
    <n v="73938.9"/>
    <n v="97917.6"/>
  </r>
  <r>
    <d v="2026-10-09T00:00:00"/>
    <x v="16907"/>
    <x v="4"/>
    <x v="4"/>
    <x v="2"/>
    <x v="9"/>
    <x v="3"/>
    <n v="3"/>
    <n v="803494"/>
    <n v="80349.4"/>
    <n v="723145"/>
    <n v="520664"/>
    <n v="202480"/>
    <n v="108979"/>
  </r>
  <r>
    <d v="2026-10-09T00:00:00"/>
    <x v="16908"/>
    <x v="3"/>
    <x v="0"/>
    <x v="1"/>
    <x v="9"/>
    <x v="3"/>
    <n v="7"/>
    <n v="839512"/>
    <n v="0"/>
    <n v="839512"/>
    <n v="520497"/>
    <n v="319015"/>
    <n v="97917.6"/>
  </r>
  <r>
    <d v="2026-10-09T00:00:00"/>
    <x v="16909"/>
    <x v="7"/>
    <x v="6"/>
    <x v="3"/>
    <x v="9"/>
    <x v="3"/>
    <n v="6"/>
    <n v="615061"/>
    <n v="0"/>
    <n v="615061"/>
    <n v="467446"/>
    <n v="147615"/>
    <n v="63151.8"/>
  </r>
  <r>
    <d v="2026-10-09T00:00:00"/>
    <x v="16910"/>
    <x v="5"/>
    <x v="3"/>
    <x v="2"/>
    <x v="9"/>
    <x v="3"/>
    <n v="4"/>
    <n v="50638"/>
    <n v="3038.28"/>
    <n v="47599.7"/>
    <n v="34271.8"/>
    <n v="13327.9"/>
    <n v="108979"/>
  </r>
  <r>
    <d v="2026-10-09T00:00:00"/>
    <x v="16911"/>
    <x v="5"/>
    <x v="3"/>
    <x v="2"/>
    <x v="9"/>
    <x v="3"/>
    <n v="9"/>
    <n v="256916"/>
    <n v="0"/>
    <n v="256916"/>
    <n v="184980"/>
    <n v="71936.5"/>
    <n v="108979"/>
  </r>
  <r>
    <d v="2026-10-09T00:00:00"/>
    <x v="16912"/>
    <x v="4"/>
    <x v="4"/>
    <x v="2"/>
    <x v="9"/>
    <x v="3"/>
    <n v="6"/>
    <n v="283207"/>
    <n v="0"/>
    <n v="283207"/>
    <n v="203909"/>
    <n v="79298"/>
    <n v="108979"/>
  </r>
  <r>
    <d v="2026-10-09T00:00:00"/>
    <x v="16913"/>
    <x v="1"/>
    <x v="5"/>
    <x v="0"/>
    <x v="9"/>
    <x v="3"/>
    <n v="12"/>
    <n v="352741"/>
    <n v="17637"/>
    <n v="335104"/>
    <n v="234573"/>
    <n v="100531"/>
    <n v="42780.3"/>
  </r>
  <r>
    <d v="2026-10-09T00:00:00"/>
    <x v="16914"/>
    <x v="4"/>
    <x v="4"/>
    <x v="2"/>
    <x v="9"/>
    <x v="3"/>
    <n v="7"/>
    <n v="779255"/>
    <n v="0"/>
    <n v="779255"/>
    <n v="561064"/>
    <n v="218191"/>
    <n v="108979"/>
  </r>
  <r>
    <d v="2026-10-09T00:00:00"/>
    <x v="16915"/>
    <x v="5"/>
    <x v="3"/>
    <x v="2"/>
    <x v="9"/>
    <x v="3"/>
    <n v="8"/>
    <n v="690067"/>
    <n v="0"/>
    <n v="690067"/>
    <n v="496848"/>
    <n v="193219"/>
    <n v="108979"/>
  </r>
  <r>
    <d v="2026-10-09T00:00:00"/>
    <x v="16916"/>
    <x v="5"/>
    <x v="3"/>
    <x v="2"/>
    <x v="9"/>
    <x v="3"/>
    <n v="2"/>
    <n v="471549"/>
    <n v="23577.5"/>
    <n v="447972"/>
    <n v="322540"/>
    <n v="125432"/>
    <n v="108979"/>
  </r>
  <r>
    <d v="2026-10-09T00:00:00"/>
    <x v="16917"/>
    <x v="3"/>
    <x v="0"/>
    <x v="1"/>
    <x v="9"/>
    <x v="3"/>
    <n v="3"/>
    <n v="708627"/>
    <n v="70862.7"/>
    <n v="637764"/>
    <n v="395414"/>
    <n v="242350"/>
    <n v="97917.6"/>
  </r>
  <r>
    <d v="2026-10-09T00:00:00"/>
    <x v="16918"/>
    <x v="2"/>
    <x v="1"/>
    <x v="1"/>
    <x v="9"/>
    <x v="3"/>
    <n v="2"/>
    <n v="703233"/>
    <n v="56258.6"/>
    <n v="646974"/>
    <n v="401124"/>
    <n v="245850"/>
    <n v="97917.6"/>
  </r>
  <r>
    <d v="2026-10-09T00:00:00"/>
    <x v="16919"/>
    <x v="4"/>
    <x v="4"/>
    <x v="2"/>
    <x v="9"/>
    <x v="3"/>
    <n v="3"/>
    <n v="316772"/>
    <n v="41180.4"/>
    <n v="275592"/>
    <n v="198426"/>
    <n v="77165.7"/>
    <n v="108979"/>
  </r>
  <r>
    <d v="2026-10-09T00:00:00"/>
    <x v="16920"/>
    <x v="1"/>
    <x v="5"/>
    <x v="0"/>
    <x v="9"/>
    <x v="3"/>
    <n v="9"/>
    <n v="166242"/>
    <n v="13299.4"/>
    <n v="152943"/>
    <n v="107060"/>
    <n v="45882.8"/>
    <n v="42780.3"/>
  </r>
  <r>
    <d v="2026-10-09T00:00:00"/>
    <x v="16921"/>
    <x v="3"/>
    <x v="0"/>
    <x v="1"/>
    <x v="9"/>
    <x v="3"/>
    <n v="11"/>
    <n v="345551"/>
    <n v="13822"/>
    <n v="331729"/>
    <n v="205672"/>
    <n v="126057"/>
    <n v="97917.6"/>
  </r>
  <r>
    <d v="2026-10-09T00:00:00"/>
    <x v="16922"/>
    <x v="5"/>
    <x v="3"/>
    <x v="2"/>
    <x v="9"/>
    <x v="3"/>
    <n v="5"/>
    <n v="84570"/>
    <n v="11839.8"/>
    <n v="72730.2"/>
    <n v="52365.7"/>
    <n v="20364.5"/>
    <n v="108979"/>
  </r>
  <r>
    <d v="2026-10-09T00:00:00"/>
    <x v="16923"/>
    <x v="1"/>
    <x v="5"/>
    <x v="0"/>
    <x v="9"/>
    <x v="3"/>
    <n v="5"/>
    <n v="788162"/>
    <n v="110343"/>
    <n v="677819"/>
    <n v="474474"/>
    <n v="203346"/>
    <n v="42780.3"/>
  </r>
  <r>
    <d v="2026-10-09T00:00:00"/>
    <x v="16924"/>
    <x v="1"/>
    <x v="5"/>
    <x v="0"/>
    <x v="9"/>
    <x v="3"/>
    <n v="9"/>
    <n v="168823"/>
    <n v="5064.69"/>
    <n v="163758"/>
    <n v="114631"/>
    <n v="49127.5"/>
    <n v="42780.3"/>
  </r>
  <r>
    <d v="2026-10-09T00:00:00"/>
    <x v="16925"/>
    <x v="3"/>
    <x v="0"/>
    <x v="1"/>
    <x v="9"/>
    <x v="3"/>
    <n v="9"/>
    <n v="820894"/>
    <n v="41044.7"/>
    <n v="779849"/>
    <n v="483507"/>
    <n v="296343"/>
    <n v="97917.6"/>
  </r>
  <r>
    <d v="2026-10-09T00:00:00"/>
    <x v="16926"/>
    <x v="3"/>
    <x v="0"/>
    <x v="1"/>
    <x v="9"/>
    <x v="3"/>
    <n v="2"/>
    <n v="541461"/>
    <n v="43316.9"/>
    <n v="498144"/>
    <n v="308849"/>
    <n v="189295"/>
    <n v="97917.6"/>
  </r>
  <r>
    <d v="2026-10-09T00:00:00"/>
    <x v="16927"/>
    <x v="1"/>
    <x v="5"/>
    <x v="0"/>
    <x v="9"/>
    <x v="3"/>
    <n v="10"/>
    <n v="271188"/>
    <n v="32542.6"/>
    <n v="238645"/>
    <n v="167052"/>
    <n v="71593.6"/>
    <n v="42780.3"/>
  </r>
  <r>
    <d v="2026-10-09T00:00:00"/>
    <x v="16928"/>
    <x v="2"/>
    <x v="1"/>
    <x v="1"/>
    <x v="9"/>
    <x v="3"/>
    <n v="10"/>
    <n v="504949"/>
    <n v="0"/>
    <n v="504949"/>
    <n v="313068"/>
    <n v="191881"/>
    <n v="97917.6"/>
  </r>
  <r>
    <d v="2026-10-09T00:00:00"/>
    <x v="16929"/>
    <x v="7"/>
    <x v="6"/>
    <x v="3"/>
    <x v="9"/>
    <x v="3"/>
    <n v="6"/>
    <n v="621076"/>
    <n v="0"/>
    <n v="621076"/>
    <n v="472018"/>
    <n v="149058"/>
    <n v="63151.8"/>
  </r>
  <r>
    <d v="2026-10-09T00:00:00"/>
    <x v="16930"/>
    <x v="0"/>
    <x v="7"/>
    <x v="0"/>
    <x v="9"/>
    <x v="3"/>
    <n v="11"/>
    <n v="269669"/>
    <n v="32360.3"/>
    <n v="237309"/>
    <n v="166116"/>
    <n v="71192.6"/>
    <n v="42780.3"/>
  </r>
  <r>
    <d v="2026-10-09T00:00:00"/>
    <x v="16931"/>
    <x v="7"/>
    <x v="6"/>
    <x v="3"/>
    <x v="9"/>
    <x v="3"/>
    <n v="2"/>
    <n v="326989"/>
    <n v="49048.3"/>
    <n v="277941"/>
    <n v="211235"/>
    <n v="66705.8"/>
    <n v="63151.8"/>
  </r>
  <r>
    <d v="2026-10-09T00:00:00"/>
    <x v="16932"/>
    <x v="5"/>
    <x v="3"/>
    <x v="2"/>
    <x v="9"/>
    <x v="3"/>
    <n v="9"/>
    <n v="163922"/>
    <n v="18031.4"/>
    <n v="145891"/>
    <n v="105041"/>
    <n v="40849.4"/>
    <n v="108979"/>
  </r>
  <r>
    <d v="2026-10-09T00:00:00"/>
    <x v="16933"/>
    <x v="0"/>
    <x v="7"/>
    <x v="0"/>
    <x v="9"/>
    <x v="3"/>
    <n v="6"/>
    <n v="234034"/>
    <n v="14042"/>
    <n v="219992"/>
    <n v="153994"/>
    <n v="65997.6"/>
    <n v="42780.3"/>
  </r>
  <r>
    <d v="2026-10-09T00:00:00"/>
    <x v="16934"/>
    <x v="6"/>
    <x v="2"/>
    <x v="3"/>
    <x v="9"/>
    <x v="3"/>
    <n v="8"/>
    <n v="225843"/>
    <n v="29359.6"/>
    <n v="196483"/>
    <n v="149327"/>
    <n v="47156"/>
    <n v="63151.8"/>
  </r>
  <r>
    <d v="2026-10-09T00:00:00"/>
    <x v="16935"/>
    <x v="5"/>
    <x v="3"/>
    <x v="2"/>
    <x v="9"/>
    <x v="3"/>
    <n v="6"/>
    <n v="515218"/>
    <n v="20608.7"/>
    <n v="494609"/>
    <n v="356119"/>
    <n v="138491"/>
    <n v="108979"/>
  </r>
  <r>
    <d v="2026-10-09T00:00:00"/>
    <x v="16936"/>
    <x v="3"/>
    <x v="0"/>
    <x v="1"/>
    <x v="9"/>
    <x v="3"/>
    <n v="2"/>
    <n v="314793"/>
    <n v="22035.5"/>
    <n v="292757"/>
    <n v="181510"/>
    <n v="111248"/>
    <n v="97917.6"/>
  </r>
  <r>
    <d v="2026-10-09T00:00:00"/>
    <x v="16937"/>
    <x v="1"/>
    <x v="5"/>
    <x v="0"/>
    <x v="9"/>
    <x v="3"/>
    <n v="10"/>
    <n v="455324"/>
    <n v="0"/>
    <n v="455324"/>
    <n v="318727"/>
    <n v="136597"/>
    <n v="42780.3"/>
  </r>
  <r>
    <d v="2026-10-09T00:00:00"/>
    <x v="16938"/>
    <x v="7"/>
    <x v="6"/>
    <x v="3"/>
    <x v="9"/>
    <x v="3"/>
    <n v="5"/>
    <n v="652960"/>
    <n v="84884.8"/>
    <n v="568075"/>
    <n v="431737"/>
    <n v="136338"/>
    <n v="63151.8"/>
  </r>
  <r>
    <d v="2026-10-09T00:00:00"/>
    <x v="16939"/>
    <x v="0"/>
    <x v="7"/>
    <x v="0"/>
    <x v="9"/>
    <x v="3"/>
    <n v="3"/>
    <n v="87133"/>
    <n v="2613.99"/>
    <n v="84519"/>
    <n v="59163.3"/>
    <n v="25355.7"/>
    <n v="42780.3"/>
  </r>
  <r>
    <d v="2026-10-09T00:00:00"/>
    <x v="16940"/>
    <x v="7"/>
    <x v="6"/>
    <x v="3"/>
    <x v="9"/>
    <x v="3"/>
    <n v="7"/>
    <n v="282730"/>
    <n v="31100.3"/>
    <n v="251630"/>
    <n v="191239"/>
    <n v="60391.1"/>
    <n v="63151.8"/>
  </r>
  <r>
    <d v="2026-10-09T00:00:00"/>
    <x v="16941"/>
    <x v="6"/>
    <x v="2"/>
    <x v="3"/>
    <x v="9"/>
    <x v="3"/>
    <n v="11"/>
    <n v="624016"/>
    <n v="24960.6"/>
    <n v="599055"/>
    <n v="455282"/>
    <n v="143773"/>
    <n v="63151.8"/>
  </r>
  <r>
    <d v="2026-10-09T00:00:00"/>
    <x v="16942"/>
    <x v="4"/>
    <x v="4"/>
    <x v="2"/>
    <x v="9"/>
    <x v="3"/>
    <n v="8"/>
    <n v="524346"/>
    <n v="0"/>
    <n v="524346"/>
    <n v="377529"/>
    <n v="146817"/>
    <n v="108979"/>
  </r>
  <r>
    <d v="2026-10-09T00:00:00"/>
    <x v="16943"/>
    <x v="2"/>
    <x v="1"/>
    <x v="1"/>
    <x v="9"/>
    <x v="3"/>
    <n v="9"/>
    <n v="642930"/>
    <n v="45005.1"/>
    <n v="597925"/>
    <n v="370713"/>
    <n v="227211"/>
    <n v="97917.6"/>
  </r>
  <r>
    <d v="2026-10-09T00:00:00"/>
    <x v="16944"/>
    <x v="7"/>
    <x v="6"/>
    <x v="3"/>
    <x v="9"/>
    <x v="3"/>
    <n v="1"/>
    <n v="214233"/>
    <n v="17138.6"/>
    <n v="197094"/>
    <n v="149792"/>
    <n v="47302.7"/>
    <n v="63151.8"/>
  </r>
  <r>
    <d v="2026-10-09T00:00:00"/>
    <x v="16945"/>
    <x v="0"/>
    <x v="7"/>
    <x v="0"/>
    <x v="9"/>
    <x v="3"/>
    <n v="3"/>
    <n v="127339"/>
    <n v="8913.73"/>
    <n v="118425"/>
    <n v="82897.7"/>
    <n v="35527.6"/>
    <n v="42780.3"/>
  </r>
  <r>
    <d v="2026-10-09T00:00:00"/>
    <x v="16946"/>
    <x v="7"/>
    <x v="6"/>
    <x v="3"/>
    <x v="9"/>
    <x v="3"/>
    <n v="3"/>
    <n v="672667"/>
    <n v="40360"/>
    <n v="632307"/>
    <n v="480553"/>
    <n v="151754"/>
    <n v="63151.8"/>
  </r>
  <r>
    <d v="2026-10-09T00:00:00"/>
    <x v="16947"/>
    <x v="1"/>
    <x v="5"/>
    <x v="0"/>
    <x v="9"/>
    <x v="3"/>
    <n v="5"/>
    <n v="664982"/>
    <n v="33249.1"/>
    <n v="631733"/>
    <n v="442213"/>
    <n v="189520"/>
    <n v="42780.3"/>
  </r>
  <r>
    <d v="2026-10-10T00:00:00"/>
    <x v="16948"/>
    <x v="2"/>
    <x v="1"/>
    <x v="1"/>
    <x v="9"/>
    <x v="3"/>
    <n v="2"/>
    <n v="528863"/>
    <n v="0"/>
    <n v="528863"/>
    <n v="327895"/>
    <n v="200968"/>
    <n v="97917.6"/>
  </r>
  <r>
    <d v="2026-10-10T00:00:00"/>
    <x v="16949"/>
    <x v="1"/>
    <x v="5"/>
    <x v="0"/>
    <x v="9"/>
    <x v="3"/>
    <n v="3"/>
    <n v="63223"/>
    <n v="3793.38"/>
    <n v="59429.6"/>
    <n v="41600.7"/>
    <n v="17828.9"/>
    <n v="42780.3"/>
  </r>
  <r>
    <d v="2026-10-10T00:00:00"/>
    <x v="16950"/>
    <x v="5"/>
    <x v="3"/>
    <x v="2"/>
    <x v="9"/>
    <x v="3"/>
    <n v="3"/>
    <n v="113535"/>
    <n v="13624.2"/>
    <n v="99910.8"/>
    <n v="71935.8"/>
    <n v="27975"/>
    <n v="108979"/>
  </r>
  <r>
    <d v="2026-10-10T00:00:00"/>
    <x v="16951"/>
    <x v="2"/>
    <x v="1"/>
    <x v="1"/>
    <x v="9"/>
    <x v="3"/>
    <n v="2"/>
    <n v="412645"/>
    <n v="0"/>
    <n v="412645"/>
    <n v="255840"/>
    <n v="156805"/>
    <n v="97917.6"/>
  </r>
  <r>
    <d v="2026-10-10T00:00:00"/>
    <x v="16952"/>
    <x v="0"/>
    <x v="7"/>
    <x v="0"/>
    <x v="9"/>
    <x v="3"/>
    <n v="8"/>
    <n v="828115"/>
    <n v="107655"/>
    <n v="720460"/>
    <n v="504322"/>
    <n v="216138"/>
    <n v="42780.3"/>
  </r>
  <r>
    <d v="2026-10-10T00:00:00"/>
    <x v="16953"/>
    <x v="5"/>
    <x v="3"/>
    <x v="2"/>
    <x v="9"/>
    <x v="3"/>
    <n v="5"/>
    <n v="127304"/>
    <n v="6365.2"/>
    <n v="120939"/>
    <n v="87075.9"/>
    <n v="33862.9"/>
    <n v="108979"/>
  </r>
  <r>
    <d v="2026-10-10T00:00:00"/>
    <x v="16954"/>
    <x v="0"/>
    <x v="7"/>
    <x v="0"/>
    <x v="9"/>
    <x v="3"/>
    <n v="8"/>
    <n v="724395"/>
    <n v="43463.7"/>
    <n v="680931"/>
    <n v="476652"/>
    <n v="204279"/>
    <n v="42780.3"/>
  </r>
  <r>
    <d v="2026-10-10T00:00:00"/>
    <x v="16955"/>
    <x v="1"/>
    <x v="5"/>
    <x v="0"/>
    <x v="9"/>
    <x v="3"/>
    <n v="4"/>
    <n v="366475"/>
    <n v="29318"/>
    <n v="337157"/>
    <n v="236010"/>
    <n v="101147"/>
    <n v="42780.3"/>
  </r>
  <r>
    <d v="2026-10-10T00:00:00"/>
    <x v="16956"/>
    <x v="2"/>
    <x v="1"/>
    <x v="1"/>
    <x v="9"/>
    <x v="3"/>
    <n v="12"/>
    <n v="60810"/>
    <n v="0"/>
    <n v="60810"/>
    <n v="37702.2"/>
    <n v="23107.8"/>
    <n v="97917.6"/>
  </r>
  <r>
    <d v="2026-10-10T00:00:00"/>
    <x v="16957"/>
    <x v="3"/>
    <x v="0"/>
    <x v="1"/>
    <x v="9"/>
    <x v="3"/>
    <n v="7"/>
    <n v="148533"/>
    <n v="0"/>
    <n v="148533"/>
    <n v="92090.5"/>
    <n v="56442.5"/>
    <n v="97917.6"/>
  </r>
  <r>
    <d v="2026-10-10T00:00:00"/>
    <x v="16958"/>
    <x v="0"/>
    <x v="7"/>
    <x v="0"/>
    <x v="9"/>
    <x v="3"/>
    <n v="8"/>
    <n v="84224"/>
    <n v="0"/>
    <n v="84224"/>
    <n v="58956.8"/>
    <n v="25267.2"/>
    <n v="42780.3"/>
  </r>
  <r>
    <d v="2026-10-10T00:00:00"/>
    <x v="16959"/>
    <x v="2"/>
    <x v="1"/>
    <x v="1"/>
    <x v="9"/>
    <x v="3"/>
    <n v="2"/>
    <n v="456485"/>
    <n v="0"/>
    <n v="456485"/>
    <n v="283021"/>
    <n v="173464"/>
    <n v="97917.6"/>
  </r>
  <r>
    <d v="2026-10-10T00:00:00"/>
    <x v="16960"/>
    <x v="2"/>
    <x v="1"/>
    <x v="1"/>
    <x v="9"/>
    <x v="3"/>
    <n v="6"/>
    <n v="582631"/>
    <n v="46610.5"/>
    <n v="536021"/>
    <n v="332333"/>
    <n v="203688"/>
    <n v="97917.6"/>
  </r>
  <r>
    <d v="2026-10-10T00:00:00"/>
    <x v="16961"/>
    <x v="2"/>
    <x v="1"/>
    <x v="1"/>
    <x v="9"/>
    <x v="3"/>
    <n v="11"/>
    <n v="394870"/>
    <n v="0"/>
    <n v="394870"/>
    <n v="244819"/>
    <n v="150051"/>
    <n v="97917.6"/>
  </r>
  <r>
    <d v="2026-10-10T00:00:00"/>
    <x v="16962"/>
    <x v="4"/>
    <x v="4"/>
    <x v="2"/>
    <x v="9"/>
    <x v="3"/>
    <n v="4"/>
    <n v="49997"/>
    <n v="1999.88"/>
    <n v="47997.1"/>
    <n v="34557.9"/>
    <n v="13439.2"/>
    <n v="108979"/>
  </r>
  <r>
    <d v="2026-10-10T00:00:00"/>
    <x v="16963"/>
    <x v="2"/>
    <x v="1"/>
    <x v="1"/>
    <x v="9"/>
    <x v="3"/>
    <n v="7"/>
    <n v="74486"/>
    <n v="2979.44"/>
    <n v="71506.6"/>
    <n v="44334.1"/>
    <n v="27172.5"/>
    <n v="97917.6"/>
  </r>
  <r>
    <d v="2026-10-10T00:00:00"/>
    <x v="16964"/>
    <x v="7"/>
    <x v="6"/>
    <x v="3"/>
    <x v="9"/>
    <x v="3"/>
    <n v="6"/>
    <n v="771908"/>
    <n v="0"/>
    <n v="771908"/>
    <n v="586650"/>
    <n v="185258"/>
    <n v="63151.8"/>
  </r>
  <r>
    <d v="2026-10-10T00:00:00"/>
    <x v="16965"/>
    <x v="0"/>
    <x v="7"/>
    <x v="0"/>
    <x v="9"/>
    <x v="3"/>
    <n v="1"/>
    <n v="380734"/>
    <n v="0"/>
    <n v="380734"/>
    <n v="266514"/>
    <n v="114220"/>
    <n v="42780.3"/>
  </r>
  <r>
    <d v="2026-10-10T00:00:00"/>
    <x v="16966"/>
    <x v="1"/>
    <x v="5"/>
    <x v="0"/>
    <x v="9"/>
    <x v="3"/>
    <n v="4"/>
    <n v="202671"/>
    <n v="12160.3"/>
    <n v="190511"/>
    <n v="133358"/>
    <n v="57153.2"/>
    <n v="42780.3"/>
  </r>
  <r>
    <d v="2026-10-10T00:00:00"/>
    <x v="16967"/>
    <x v="5"/>
    <x v="3"/>
    <x v="2"/>
    <x v="9"/>
    <x v="3"/>
    <n v="12"/>
    <n v="368636"/>
    <n v="36863.6"/>
    <n v="331772"/>
    <n v="238876"/>
    <n v="92896.3"/>
    <n v="108979"/>
  </r>
  <r>
    <d v="2026-10-10T00:00:00"/>
    <x v="16968"/>
    <x v="3"/>
    <x v="0"/>
    <x v="1"/>
    <x v="9"/>
    <x v="3"/>
    <n v="9"/>
    <n v="758401"/>
    <n v="83424.1"/>
    <n v="674977"/>
    <n v="418486"/>
    <n v="256491"/>
    <n v="97917.6"/>
  </r>
  <r>
    <d v="2026-10-10T00:00:00"/>
    <x v="16969"/>
    <x v="6"/>
    <x v="2"/>
    <x v="3"/>
    <x v="9"/>
    <x v="3"/>
    <n v="11"/>
    <n v="166425"/>
    <n v="23299.5"/>
    <n v="143126"/>
    <n v="108775"/>
    <n v="34350.1"/>
    <n v="63151.8"/>
  </r>
  <r>
    <d v="2026-10-10T00:00:00"/>
    <x v="16970"/>
    <x v="5"/>
    <x v="3"/>
    <x v="2"/>
    <x v="9"/>
    <x v="3"/>
    <n v="1"/>
    <n v="484403"/>
    <n v="43596.3"/>
    <n v="440807"/>
    <n v="317381"/>
    <n v="123426"/>
    <n v="108979"/>
  </r>
  <r>
    <d v="2026-10-10T00:00:00"/>
    <x v="16971"/>
    <x v="1"/>
    <x v="5"/>
    <x v="0"/>
    <x v="9"/>
    <x v="3"/>
    <n v="11"/>
    <n v="837077"/>
    <n v="50224.6"/>
    <n v="786852"/>
    <n v="550797"/>
    <n v="236056"/>
    <n v="42780.3"/>
  </r>
  <r>
    <d v="2026-10-10T00:00:00"/>
    <x v="16972"/>
    <x v="1"/>
    <x v="5"/>
    <x v="0"/>
    <x v="9"/>
    <x v="3"/>
    <n v="2"/>
    <n v="168859"/>
    <n v="18574.5"/>
    <n v="150285"/>
    <n v="105199"/>
    <n v="45085.3"/>
    <n v="42780.3"/>
  </r>
  <r>
    <d v="2026-10-10T00:00:00"/>
    <x v="16973"/>
    <x v="5"/>
    <x v="3"/>
    <x v="2"/>
    <x v="9"/>
    <x v="3"/>
    <n v="2"/>
    <n v="473058"/>
    <n v="23652.9"/>
    <n v="449405"/>
    <n v="323572"/>
    <n v="125833"/>
    <n v="108979"/>
  </r>
  <r>
    <d v="2026-10-10T00:00:00"/>
    <x v="16974"/>
    <x v="2"/>
    <x v="1"/>
    <x v="1"/>
    <x v="9"/>
    <x v="3"/>
    <n v="5"/>
    <n v="448525"/>
    <n v="13455.8"/>
    <n v="435069"/>
    <n v="269743"/>
    <n v="165326"/>
    <n v="97917.6"/>
  </r>
  <r>
    <d v="2026-10-10T00:00:00"/>
    <x v="16975"/>
    <x v="2"/>
    <x v="1"/>
    <x v="1"/>
    <x v="9"/>
    <x v="3"/>
    <n v="11"/>
    <n v="762887"/>
    <n v="106804"/>
    <n v="656083"/>
    <n v="406771"/>
    <n v="249311"/>
    <n v="97917.6"/>
  </r>
  <r>
    <d v="2026-10-10T00:00:00"/>
    <x v="16976"/>
    <x v="5"/>
    <x v="3"/>
    <x v="2"/>
    <x v="9"/>
    <x v="3"/>
    <n v="10"/>
    <n v="793301"/>
    <n v="87263.1"/>
    <n v="706038"/>
    <n v="508347"/>
    <n v="197691"/>
    <n v="108979"/>
  </r>
  <r>
    <d v="2026-10-10T00:00:00"/>
    <x v="16977"/>
    <x v="1"/>
    <x v="5"/>
    <x v="0"/>
    <x v="9"/>
    <x v="3"/>
    <n v="5"/>
    <n v="383248"/>
    <n v="26827.4"/>
    <n v="356421"/>
    <n v="249494"/>
    <n v="106926"/>
    <n v="42780.3"/>
  </r>
  <r>
    <d v="2026-10-10T00:00:00"/>
    <x v="16978"/>
    <x v="5"/>
    <x v="3"/>
    <x v="2"/>
    <x v="9"/>
    <x v="3"/>
    <n v="10"/>
    <n v="185840"/>
    <n v="13008.8"/>
    <n v="172831"/>
    <n v="124438"/>
    <n v="48392.7"/>
    <n v="108979"/>
  </r>
  <r>
    <d v="2026-10-10T00:00:00"/>
    <x v="16979"/>
    <x v="0"/>
    <x v="7"/>
    <x v="0"/>
    <x v="9"/>
    <x v="3"/>
    <n v="10"/>
    <n v="261875"/>
    <n v="26187.5"/>
    <n v="235688"/>
    <n v="164981"/>
    <n v="70706.2"/>
    <n v="42780.3"/>
  </r>
  <r>
    <d v="2026-10-10T00:00:00"/>
    <x v="16980"/>
    <x v="4"/>
    <x v="4"/>
    <x v="2"/>
    <x v="9"/>
    <x v="3"/>
    <n v="7"/>
    <n v="325305"/>
    <n v="0"/>
    <n v="325305"/>
    <n v="234220"/>
    <n v="91085.4"/>
    <n v="108979"/>
  </r>
  <r>
    <d v="2026-10-10T00:00:00"/>
    <x v="16981"/>
    <x v="4"/>
    <x v="4"/>
    <x v="2"/>
    <x v="9"/>
    <x v="3"/>
    <n v="10"/>
    <n v="505827"/>
    <n v="30349.6"/>
    <n v="475477"/>
    <n v="342344"/>
    <n v="133134"/>
    <n v="108979"/>
  </r>
  <r>
    <d v="2026-10-10T00:00:00"/>
    <x v="16982"/>
    <x v="2"/>
    <x v="1"/>
    <x v="1"/>
    <x v="9"/>
    <x v="3"/>
    <n v="11"/>
    <n v="607986"/>
    <n v="42559"/>
    <n v="565427"/>
    <n v="350565"/>
    <n v="214862"/>
    <n v="97917.6"/>
  </r>
  <r>
    <d v="2026-10-10T00:00:00"/>
    <x v="16983"/>
    <x v="3"/>
    <x v="0"/>
    <x v="1"/>
    <x v="9"/>
    <x v="3"/>
    <n v="2"/>
    <n v="187730"/>
    <n v="7509.2"/>
    <n v="180221"/>
    <n v="111737"/>
    <n v="68483.9"/>
    <n v="97917.6"/>
  </r>
  <r>
    <d v="2026-10-10T00:00:00"/>
    <x v="16984"/>
    <x v="7"/>
    <x v="6"/>
    <x v="3"/>
    <x v="9"/>
    <x v="3"/>
    <n v="1"/>
    <n v="812784"/>
    <n v="0"/>
    <n v="812784"/>
    <n v="617716"/>
    <n v="195068"/>
    <n v="63151.8"/>
  </r>
  <r>
    <d v="2026-10-10T00:00:00"/>
    <x v="16985"/>
    <x v="1"/>
    <x v="5"/>
    <x v="0"/>
    <x v="9"/>
    <x v="3"/>
    <n v="3"/>
    <n v="557311"/>
    <n v="66877.3"/>
    <n v="490434"/>
    <n v="343304"/>
    <n v="147130"/>
    <n v="42780.3"/>
  </r>
  <r>
    <d v="2026-10-10T00:00:00"/>
    <x v="16986"/>
    <x v="2"/>
    <x v="1"/>
    <x v="1"/>
    <x v="9"/>
    <x v="3"/>
    <n v="8"/>
    <n v="372313"/>
    <n v="0"/>
    <n v="372313"/>
    <n v="230834"/>
    <n v="141479"/>
    <n v="97917.6"/>
  </r>
  <r>
    <d v="2026-10-10T00:00:00"/>
    <x v="16987"/>
    <x v="2"/>
    <x v="1"/>
    <x v="1"/>
    <x v="9"/>
    <x v="3"/>
    <n v="2"/>
    <n v="372262"/>
    <n v="11167.9"/>
    <n v="361094"/>
    <n v="223878"/>
    <n v="137216"/>
    <n v="97917.6"/>
  </r>
  <r>
    <d v="2026-10-10T00:00:00"/>
    <x v="16988"/>
    <x v="5"/>
    <x v="3"/>
    <x v="2"/>
    <x v="9"/>
    <x v="3"/>
    <n v="7"/>
    <n v="194102"/>
    <n v="5823.06"/>
    <n v="188279"/>
    <n v="135561"/>
    <n v="52718.1"/>
    <n v="108979"/>
  </r>
  <r>
    <d v="2026-10-10T00:00:00"/>
    <x v="16989"/>
    <x v="0"/>
    <x v="7"/>
    <x v="0"/>
    <x v="9"/>
    <x v="3"/>
    <n v="2"/>
    <n v="288933"/>
    <n v="11557.3"/>
    <n v="277376"/>
    <n v="194163"/>
    <n v="83212.7"/>
    <n v="42780.3"/>
  </r>
  <r>
    <d v="2026-10-10T00:00:00"/>
    <x v="16990"/>
    <x v="2"/>
    <x v="1"/>
    <x v="1"/>
    <x v="9"/>
    <x v="3"/>
    <n v="6"/>
    <n v="744318"/>
    <n v="96761.3"/>
    <n v="647557"/>
    <n v="401485"/>
    <n v="246072"/>
    <n v="97917.6"/>
  </r>
  <r>
    <d v="2026-10-10T00:00:00"/>
    <x v="16991"/>
    <x v="0"/>
    <x v="7"/>
    <x v="0"/>
    <x v="9"/>
    <x v="3"/>
    <n v="6"/>
    <n v="206612"/>
    <n v="0"/>
    <n v="206612"/>
    <n v="144628"/>
    <n v="61983.6"/>
    <n v="42780.3"/>
  </r>
  <r>
    <d v="2026-10-10T00:00:00"/>
    <x v="16992"/>
    <x v="3"/>
    <x v="0"/>
    <x v="1"/>
    <x v="9"/>
    <x v="3"/>
    <n v="12"/>
    <n v="513041"/>
    <n v="61564.9"/>
    <n v="451476"/>
    <n v="279915"/>
    <n v="171561"/>
    <n v="97917.6"/>
  </r>
  <r>
    <d v="2026-10-10T00:00:00"/>
    <x v="16993"/>
    <x v="2"/>
    <x v="1"/>
    <x v="1"/>
    <x v="9"/>
    <x v="3"/>
    <n v="4"/>
    <n v="453110"/>
    <n v="0"/>
    <n v="453110"/>
    <n v="280928"/>
    <n v="172182"/>
    <n v="97917.6"/>
  </r>
  <r>
    <d v="2026-10-10T00:00:00"/>
    <x v="16994"/>
    <x v="4"/>
    <x v="4"/>
    <x v="2"/>
    <x v="9"/>
    <x v="3"/>
    <n v="7"/>
    <n v="302751"/>
    <n v="24220.1"/>
    <n v="278531"/>
    <n v="200542"/>
    <n v="77988.7"/>
    <n v="108979"/>
  </r>
  <r>
    <d v="2026-10-10T00:00:00"/>
    <x v="16995"/>
    <x v="5"/>
    <x v="3"/>
    <x v="2"/>
    <x v="9"/>
    <x v="3"/>
    <n v="7"/>
    <n v="797621"/>
    <n v="87738.3"/>
    <n v="709883"/>
    <n v="511116"/>
    <n v="198767"/>
    <n v="108979"/>
  </r>
  <r>
    <d v="2026-10-10T00:00:00"/>
    <x v="16996"/>
    <x v="0"/>
    <x v="7"/>
    <x v="0"/>
    <x v="9"/>
    <x v="3"/>
    <n v="9"/>
    <n v="603229"/>
    <n v="78419.8"/>
    <n v="524809"/>
    <n v="367366"/>
    <n v="157443"/>
    <n v="42780.3"/>
  </r>
  <r>
    <d v="2026-10-10T00:00:00"/>
    <x v="16997"/>
    <x v="2"/>
    <x v="1"/>
    <x v="1"/>
    <x v="9"/>
    <x v="3"/>
    <n v="10"/>
    <n v="697805"/>
    <n v="41868.3"/>
    <n v="655937"/>
    <n v="406681"/>
    <n v="249256"/>
    <n v="97917.6"/>
  </r>
  <r>
    <d v="2026-10-10T00:00:00"/>
    <x v="16998"/>
    <x v="5"/>
    <x v="3"/>
    <x v="2"/>
    <x v="9"/>
    <x v="3"/>
    <n v="5"/>
    <n v="96461"/>
    <n v="0"/>
    <n v="96461"/>
    <n v="69451.9"/>
    <n v="27009.1"/>
    <n v="108979"/>
  </r>
  <r>
    <d v="2026-10-10T00:00:00"/>
    <x v="16999"/>
    <x v="4"/>
    <x v="4"/>
    <x v="2"/>
    <x v="9"/>
    <x v="3"/>
    <n v="8"/>
    <n v="224417"/>
    <n v="20197.5"/>
    <n v="204219"/>
    <n v="147038"/>
    <n v="57181.4"/>
    <n v="108979"/>
  </r>
  <r>
    <d v="2026-10-10T00:00:00"/>
    <x v="17000"/>
    <x v="0"/>
    <x v="7"/>
    <x v="0"/>
    <x v="9"/>
    <x v="3"/>
    <n v="1"/>
    <n v="375497"/>
    <n v="15019.9"/>
    <n v="360477"/>
    <n v="252334"/>
    <n v="108143"/>
    <n v="42780.3"/>
  </r>
  <r>
    <d v="2026-10-10T00:00:00"/>
    <x v="17001"/>
    <x v="2"/>
    <x v="1"/>
    <x v="1"/>
    <x v="9"/>
    <x v="3"/>
    <n v="2"/>
    <n v="709154"/>
    <n v="0"/>
    <n v="709154"/>
    <n v="439675"/>
    <n v="269479"/>
    <n v="97917.6"/>
  </r>
  <r>
    <d v="2026-10-10T00:00:00"/>
    <x v="17002"/>
    <x v="7"/>
    <x v="6"/>
    <x v="3"/>
    <x v="9"/>
    <x v="3"/>
    <n v="5"/>
    <n v="140079"/>
    <n v="0"/>
    <n v="140079"/>
    <n v="106460"/>
    <n v="33619"/>
    <n v="63151.8"/>
  </r>
  <r>
    <d v="2026-10-10T00:00:00"/>
    <x v="17003"/>
    <x v="3"/>
    <x v="0"/>
    <x v="1"/>
    <x v="9"/>
    <x v="3"/>
    <n v="7"/>
    <n v="86426"/>
    <n v="9506.86"/>
    <n v="76919.1"/>
    <n v="47689.9"/>
    <n v="29229.3"/>
    <n v="97917.6"/>
  </r>
  <r>
    <d v="2026-10-10T00:00:00"/>
    <x v="17004"/>
    <x v="1"/>
    <x v="5"/>
    <x v="0"/>
    <x v="9"/>
    <x v="3"/>
    <n v="11"/>
    <n v="296185"/>
    <n v="0"/>
    <n v="296185"/>
    <n v="207330"/>
    <n v="88855.5"/>
    <n v="42780.3"/>
  </r>
  <r>
    <d v="2026-10-10T00:00:00"/>
    <x v="17005"/>
    <x v="3"/>
    <x v="0"/>
    <x v="1"/>
    <x v="9"/>
    <x v="3"/>
    <n v="3"/>
    <n v="351658"/>
    <n v="35165.8"/>
    <n v="316492"/>
    <n v="196225"/>
    <n v="120267"/>
    <n v="97917.6"/>
  </r>
  <r>
    <d v="2026-10-11T00:00:00"/>
    <x v="17006"/>
    <x v="7"/>
    <x v="6"/>
    <x v="3"/>
    <x v="9"/>
    <x v="3"/>
    <n v="6"/>
    <n v="781996"/>
    <n v="46919.8"/>
    <n v="735076"/>
    <n v="558658"/>
    <n v="176418"/>
    <n v="63151.8"/>
  </r>
  <r>
    <d v="2026-10-11T00:00:00"/>
    <x v="17007"/>
    <x v="2"/>
    <x v="1"/>
    <x v="1"/>
    <x v="9"/>
    <x v="3"/>
    <n v="3"/>
    <n v="770423"/>
    <n v="84746.5"/>
    <n v="685676"/>
    <n v="425119"/>
    <n v="260557"/>
    <n v="97917.6"/>
  </r>
  <r>
    <d v="2026-10-11T00:00:00"/>
    <x v="17008"/>
    <x v="5"/>
    <x v="3"/>
    <x v="2"/>
    <x v="9"/>
    <x v="3"/>
    <n v="11"/>
    <n v="407066"/>
    <n v="0"/>
    <n v="407066"/>
    <n v="293088"/>
    <n v="113978"/>
    <n v="108979"/>
  </r>
  <r>
    <d v="2026-10-11T00:00:00"/>
    <x v="17009"/>
    <x v="3"/>
    <x v="0"/>
    <x v="1"/>
    <x v="9"/>
    <x v="3"/>
    <n v="1"/>
    <n v="455396"/>
    <n v="45539.6"/>
    <n v="409856"/>
    <n v="254111"/>
    <n v="155745"/>
    <n v="97917.6"/>
  </r>
  <r>
    <d v="2026-10-11T00:00:00"/>
    <x v="17010"/>
    <x v="5"/>
    <x v="3"/>
    <x v="2"/>
    <x v="9"/>
    <x v="3"/>
    <n v="8"/>
    <n v="693865"/>
    <n v="69386.5"/>
    <n v="624478"/>
    <n v="449625"/>
    <n v="174854"/>
    <n v="108979"/>
  </r>
  <r>
    <d v="2026-10-11T00:00:00"/>
    <x v="17011"/>
    <x v="5"/>
    <x v="3"/>
    <x v="2"/>
    <x v="9"/>
    <x v="3"/>
    <n v="3"/>
    <n v="785385"/>
    <n v="102100"/>
    <n v="683285"/>
    <n v="491965"/>
    <n v="191320"/>
    <n v="108979"/>
  </r>
  <r>
    <d v="2026-10-11T00:00:00"/>
    <x v="17012"/>
    <x v="6"/>
    <x v="2"/>
    <x v="3"/>
    <x v="9"/>
    <x v="3"/>
    <n v="5"/>
    <n v="698712"/>
    <n v="0"/>
    <n v="698712"/>
    <n v="531021"/>
    <n v="167691"/>
    <n v="63151.8"/>
  </r>
  <r>
    <d v="2026-10-11T00:00:00"/>
    <x v="17013"/>
    <x v="5"/>
    <x v="3"/>
    <x v="2"/>
    <x v="9"/>
    <x v="3"/>
    <n v="11"/>
    <n v="502870"/>
    <n v="50287"/>
    <n v="452583"/>
    <n v="325860"/>
    <n v="126723"/>
    <n v="108979"/>
  </r>
  <r>
    <d v="2026-10-11T00:00:00"/>
    <x v="17014"/>
    <x v="3"/>
    <x v="0"/>
    <x v="1"/>
    <x v="9"/>
    <x v="3"/>
    <n v="5"/>
    <n v="602522"/>
    <n v="0"/>
    <n v="602522"/>
    <n v="373564"/>
    <n v="228958"/>
    <n v="97917.6"/>
  </r>
  <r>
    <d v="2026-10-11T00:00:00"/>
    <x v="17015"/>
    <x v="2"/>
    <x v="1"/>
    <x v="1"/>
    <x v="9"/>
    <x v="3"/>
    <n v="4"/>
    <n v="110119"/>
    <n v="0"/>
    <n v="110119"/>
    <n v="68273.8"/>
    <n v="41845.2"/>
    <n v="97917.6"/>
  </r>
  <r>
    <d v="2026-10-11T00:00:00"/>
    <x v="17016"/>
    <x v="5"/>
    <x v="3"/>
    <x v="2"/>
    <x v="9"/>
    <x v="3"/>
    <n v="12"/>
    <n v="516188"/>
    <n v="51618.8"/>
    <n v="464569"/>
    <n v="334490"/>
    <n v="130079"/>
    <n v="108979"/>
  </r>
  <r>
    <d v="2026-10-11T00:00:00"/>
    <x v="17017"/>
    <x v="0"/>
    <x v="7"/>
    <x v="0"/>
    <x v="9"/>
    <x v="3"/>
    <n v="2"/>
    <n v="596216"/>
    <n v="0"/>
    <n v="596216"/>
    <n v="417351"/>
    <n v="178865"/>
    <n v="42780.3"/>
  </r>
  <r>
    <d v="2026-10-11T00:00:00"/>
    <x v="17018"/>
    <x v="2"/>
    <x v="1"/>
    <x v="1"/>
    <x v="9"/>
    <x v="3"/>
    <n v="7"/>
    <n v="585773"/>
    <n v="0"/>
    <n v="585773"/>
    <n v="363179"/>
    <n v="222594"/>
    <n v="97917.6"/>
  </r>
  <r>
    <d v="2026-10-11T00:00:00"/>
    <x v="17019"/>
    <x v="3"/>
    <x v="0"/>
    <x v="1"/>
    <x v="9"/>
    <x v="3"/>
    <n v="5"/>
    <n v="735719"/>
    <n v="0"/>
    <n v="735719"/>
    <n v="456146"/>
    <n v="279573"/>
    <n v="97917.6"/>
  </r>
  <r>
    <d v="2026-10-11T00:00:00"/>
    <x v="17020"/>
    <x v="2"/>
    <x v="1"/>
    <x v="1"/>
    <x v="9"/>
    <x v="3"/>
    <n v="4"/>
    <n v="767052"/>
    <n v="84375.7"/>
    <n v="682676"/>
    <n v="423259"/>
    <n v="259417"/>
    <n v="97917.6"/>
  </r>
  <r>
    <d v="2026-10-11T00:00:00"/>
    <x v="17021"/>
    <x v="7"/>
    <x v="6"/>
    <x v="3"/>
    <x v="9"/>
    <x v="3"/>
    <n v="9"/>
    <n v="799517"/>
    <n v="39975.8"/>
    <n v="759541"/>
    <n v="577251"/>
    <n v="182290"/>
    <n v="63151.8"/>
  </r>
  <r>
    <d v="2026-10-11T00:00:00"/>
    <x v="17022"/>
    <x v="0"/>
    <x v="7"/>
    <x v="0"/>
    <x v="9"/>
    <x v="3"/>
    <n v="3"/>
    <n v="806600"/>
    <n v="0"/>
    <n v="806600"/>
    <n v="564620"/>
    <n v="241980"/>
    <n v="42780.3"/>
  </r>
  <r>
    <d v="2026-10-11T00:00:00"/>
    <x v="17023"/>
    <x v="6"/>
    <x v="2"/>
    <x v="3"/>
    <x v="9"/>
    <x v="3"/>
    <n v="10"/>
    <n v="362667"/>
    <n v="47146.7"/>
    <n v="315520"/>
    <n v="239795"/>
    <n v="75724.9"/>
    <n v="63151.8"/>
  </r>
  <r>
    <d v="2026-10-11T00:00:00"/>
    <x v="17024"/>
    <x v="7"/>
    <x v="6"/>
    <x v="3"/>
    <x v="9"/>
    <x v="3"/>
    <n v="7"/>
    <n v="231852"/>
    <n v="34777.8"/>
    <n v="197074"/>
    <n v="149776"/>
    <n v="47297.8"/>
    <n v="63151.8"/>
  </r>
  <r>
    <d v="2026-10-11T00:00:00"/>
    <x v="17025"/>
    <x v="4"/>
    <x v="4"/>
    <x v="2"/>
    <x v="9"/>
    <x v="3"/>
    <n v="7"/>
    <n v="400735"/>
    <n v="36066.2"/>
    <n v="364669"/>
    <n v="262562"/>
    <n v="102107"/>
    <n v="108979"/>
  </r>
  <r>
    <d v="2026-10-11T00:00:00"/>
    <x v="17026"/>
    <x v="6"/>
    <x v="2"/>
    <x v="3"/>
    <x v="9"/>
    <x v="3"/>
    <n v="6"/>
    <n v="53657"/>
    <n v="5902.27"/>
    <n v="47754.7"/>
    <n v="36293.6"/>
    <n v="11461.1"/>
    <n v="63151.8"/>
  </r>
  <r>
    <d v="2026-10-11T00:00:00"/>
    <x v="17027"/>
    <x v="6"/>
    <x v="2"/>
    <x v="3"/>
    <x v="9"/>
    <x v="3"/>
    <n v="7"/>
    <n v="224229"/>
    <n v="0"/>
    <n v="224229"/>
    <n v="170414"/>
    <n v="53815"/>
    <n v="63151.8"/>
  </r>
  <r>
    <d v="2026-10-11T00:00:00"/>
    <x v="17028"/>
    <x v="0"/>
    <x v="7"/>
    <x v="0"/>
    <x v="9"/>
    <x v="3"/>
    <n v="7"/>
    <n v="180780"/>
    <n v="18078"/>
    <n v="162702"/>
    <n v="113891"/>
    <n v="48810.6"/>
    <n v="42780.3"/>
  </r>
  <r>
    <d v="2026-10-11T00:00:00"/>
    <x v="17029"/>
    <x v="7"/>
    <x v="6"/>
    <x v="3"/>
    <x v="9"/>
    <x v="3"/>
    <n v="7"/>
    <n v="212330"/>
    <n v="25479.6"/>
    <n v="186850"/>
    <n v="142006"/>
    <n v="44844.1"/>
    <n v="63151.8"/>
  </r>
  <r>
    <d v="2026-10-11T00:00:00"/>
    <x v="17030"/>
    <x v="1"/>
    <x v="5"/>
    <x v="0"/>
    <x v="9"/>
    <x v="3"/>
    <n v="2"/>
    <n v="463664"/>
    <n v="60276.3"/>
    <n v="403388"/>
    <n v="282371"/>
    <n v="121016"/>
    <n v="42780.3"/>
  </r>
  <r>
    <d v="2026-10-11T00:00:00"/>
    <x v="17031"/>
    <x v="3"/>
    <x v="0"/>
    <x v="1"/>
    <x v="9"/>
    <x v="3"/>
    <n v="7"/>
    <n v="168169"/>
    <n v="3363.38"/>
    <n v="164806"/>
    <n v="102179"/>
    <n v="62626.1"/>
    <n v="97917.6"/>
  </r>
  <r>
    <d v="2026-10-11T00:00:00"/>
    <x v="17032"/>
    <x v="7"/>
    <x v="6"/>
    <x v="3"/>
    <x v="9"/>
    <x v="3"/>
    <n v="8"/>
    <n v="840477"/>
    <n v="109262"/>
    <n v="731215"/>
    <n v="555723"/>
    <n v="175492"/>
    <n v="63151.8"/>
  </r>
  <r>
    <d v="2026-10-11T00:00:00"/>
    <x v="17033"/>
    <x v="4"/>
    <x v="4"/>
    <x v="2"/>
    <x v="9"/>
    <x v="3"/>
    <n v="10"/>
    <n v="494276"/>
    <n v="34599.3"/>
    <n v="459677"/>
    <n v="330967"/>
    <n v="128709"/>
    <n v="108979"/>
  </r>
  <r>
    <d v="2026-10-11T00:00:00"/>
    <x v="17034"/>
    <x v="1"/>
    <x v="5"/>
    <x v="0"/>
    <x v="9"/>
    <x v="3"/>
    <n v="5"/>
    <n v="332514"/>
    <n v="43226.8"/>
    <n v="289287"/>
    <n v="202501"/>
    <n v="86786.1"/>
    <n v="42780.3"/>
  </r>
  <r>
    <d v="2026-10-11T00:00:00"/>
    <x v="17035"/>
    <x v="7"/>
    <x v="6"/>
    <x v="3"/>
    <x v="9"/>
    <x v="3"/>
    <n v="9"/>
    <n v="238479"/>
    <n v="7154.37"/>
    <n v="231325"/>
    <n v="175807"/>
    <n v="55517.9"/>
    <n v="63151.8"/>
  </r>
  <r>
    <d v="2026-10-11T00:00:00"/>
    <x v="17036"/>
    <x v="7"/>
    <x v="6"/>
    <x v="3"/>
    <x v="9"/>
    <x v="3"/>
    <n v="2"/>
    <n v="754651"/>
    <n v="52825.6"/>
    <n v="701825"/>
    <n v="533387"/>
    <n v="168438"/>
    <n v="63151.8"/>
  </r>
  <r>
    <d v="2026-10-11T00:00:00"/>
    <x v="17037"/>
    <x v="4"/>
    <x v="4"/>
    <x v="2"/>
    <x v="9"/>
    <x v="3"/>
    <n v="1"/>
    <n v="514470"/>
    <n v="0"/>
    <n v="514470"/>
    <n v="370418"/>
    <n v="144052"/>
    <n v="108979"/>
  </r>
  <r>
    <d v="2026-10-11T00:00:00"/>
    <x v="17038"/>
    <x v="4"/>
    <x v="4"/>
    <x v="2"/>
    <x v="9"/>
    <x v="3"/>
    <n v="7"/>
    <n v="177933"/>
    <n v="0"/>
    <n v="177933"/>
    <n v="128112"/>
    <n v="49821.2"/>
    <n v="108979"/>
  </r>
  <r>
    <d v="2026-10-11T00:00:00"/>
    <x v="17039"/>
    <x v="2"/>
    <x v="1"/>
    <x v="1"/>
    <x v="9"/>
    <x v="3"/>
    <n v="11"/>
    <n v="308440"/>
    <n v="12337.6"/>
    <n v="296102"/>
    <n v="183583"/>
    <n v="112519"/>
    <n v="97917.6"/>
  </r>
  <r>
    <d v="2026-10-11T00:00:00"/>
    <x v="17040"/>
    <x v="1"/>
    <x v="5"/>
    <x v="0"/>
    <x v="9"/>
    <x v="3"/>
    <n v="4"/>
    <n v="118893"/>
    <n v="0"/>
    <n v="118893"/>
    <n v="83225.1"/>
    <n v="35667.9"/>
    <n v="42780.3"/>
  </r>
  <r>
    <d v="2026-10-11T00:00:00"/>
    <x v="17041"/>
    <x v="0"/>
    <x v="7"/>
    <x v="0"/>
    <x v="9"/>
    <x v="3"/>
    <n v="11"/>
    <n v="566440"/>
    <n v="62308.4"/>
    <n v="504132"/>
    <n v="352892"/>
    <n v="151239"/>
    <n v="42780.3"/>
  </r>
  <r>
    <d v="2026-10-11T00:00:00"/>
    <x v="17042"/>
    <x v="6"/>
    <x v="2"/>
    <x v="3"/>
    <x v="9"/>
    <x v="3"/>
    <n v="7"/>
    <n v="155950"/>
    <n v="17154.5"/>
    <n v="138796"/>
    <n v="105485"/>
    <n v="33310.9"/>
    <n v="63151.8"/>
  </r>
  <r>
    <d v="2026-10-11T00:00:00"/>
    <x v="17043"/>
    <x v="7"/>
    <x v="6"/>
    <x v="3"/>
    <x v="9"/>
    <x v="3"/>
    <n v="10"/>
    <n v="210024"/>
    <n v="6300.72"/>
    <n v="203723"/>
    <n v="154830"/>
    <n v="48893.6"/>
    <n v="63151.8"/>
  </r>
  <r>
    <d v="2026-10-11T00:00:00"/>
    <x v="17044"/>
    <x v="6"/>
    <x v="2"/>
    <x v="3"/>
    <x v="9"/>
    <x v="3"/>
    <n v="8"/>
    <n v="145186"/>
    <n v="0"/>
    <n v="145186"/>
    <n v="110341"/>
    <n v="34844.6"/>
    <n v="63151.8"/>
  </r>
  <r>
    <d v="2026-10-11T00:00:00"/>
    <x v="17045"/>
    <x v="0"/>
    <x v="7"/>
    <x v="0"/>
    <x v="9"/>
    <x v="3"/>
    <n v="7"/>
    <n v="786140"/>
    <n v="94336.8"/>
    <n v="691803"/>
    <n v="484262"/>
    <n v="207541"/>
    <n v="42780.3"/>
  </r>
  <r>
    <d v="2026-10-11T00:00:00"/>
    <x v="17046"/>
    <x v="1"/>
    <x v="5"/>
    <x v="0"/>
    <x v="9"/>
    <x v="3"/>
    <n v="1"/>
    <n v="446423"/>
    <n v="66963.4"/>
    <n v="379460"/>
    <n v="265622"/>
    <n v="113838"/>
    <n v="42780.3"/>
  </r>
  <r>
    <d v="2026-10-11T00:00:00"/>
    <x v="17047"/>
    <x v="3"/>
    <x v="0"/>
    <x v="1"/>
    <x v="9"/>
    <x v="3"/>
    <n v="12"/>
    <n v="514614"/>
    <n v="15438.4"/>
    <n v="499176"/>
    <n v="309489"/>
    <n v="189687"/>
    <n v="97917.6"/>
  </r>
  <r>
    <d v="2026-10-11T00:00:00"/>
    <x v="17048"/>
    <x v="0"/>
    <x v="7"/>
    <x v="0"/>
    <x v="9"/>
    <x v="3"/>
    <n v="7"/>
    <n v="730646"/>
    <n v="94984"/>
    <n v="635662"/>
    <n v="444963"/>
    <n v="190699"/>
    <n v="42780.3"/>
  </r>
  <r>
    <d v="2026-10-11T00:00:00"/>
    <x v="17049"/>
    <x v="3"/>
    <x v="0"/>
    <x v="1"/>
    <x v="9"/>
    <x v="3"/>
    <n v="11"/>
    <n v="504467"/>
    <n v="30268"/>
    <n v="474199"/>
    <n v="294003"/>
    <n v="180196"/>
    <n v="97917.6"/>
  </r>
  <r>
    <d v="2026-10-11T00:00:00"/>
    <x v="17050"/>
    <x v="0"/>
    <x v="7"/>
    <x v="0"/>
    <x v="9"/>
    <x v="3"/>
    <n v="10"/>
    <n v="838907"/>
    <n v="50334.4"/>
    <n v="788573"/>
    <n v="552001"/>
    <n v="236572"/>
    <n v="42780.3"/>
  </r>
  <r>
    <d v="2026-10-11T00:00:00"/>
    <x v="17051"/>
    <x v="6"/>
    <x v="2"/>
    <x v="3"/>
    <x v="9"/>
    <x v="3"/>
    <n v="8"/>
    <n v="237763"/>
    <n v="16643.4"/>
    <n v="221120"/>
    <n v="168051"/>
    <n v="53068.7"/>
    <n v="63151.8"/>
  </r>
  <r>
    <d v="2026-10-11T00:00:00"/>
    <x v="17052"/>
    <x v="2"/>
    <x v="1"/>
    <x v="1"/>
    <x v="9"/>
    <x v="3"/>
    <n v="4"/>
    <n v="242773"/>
    <n v="24277.3"/>
    <n v="218496"/>
    <n v="135467"/>
    <n v="83028.4"/>
    <n v="97917.6"/>
  </r>
  <r>
    <d v="2026-10-11T00:00:00"/>
    <x v="17053"/>
    <x v="0"/>
    <x v="7"/>
    <x v="0"/>
    <x v="9"/>
    <x v="3"/>
    <n v="9"/>
    <n v="421072"/>
    <n v="0"/>
    <n v="421072"/>
    <n v="294750"/>
    <n v="126322"/>
    <n v="42780.3"/>
  </r>
  <r>
    <d v="2026-10-11T00:00:00"/>
    <x v="17054"/>
    <x v="0"/>
    <x v="7"/>
    <x v="0"/>
    <x v="9"/>
    <x v="3"/>
    <n v="6"/>
    <n v="178511"/>
    <n v="19636.2"/>
    <n v="158875"/>
    <n v="111212"/>
    <n v="47662.4"/>
    <n v="42780.3"/>
  </r>
  <r>
    <d v="2026-10-11T00:00:00"/>
    <x v="17055"/>
    <x v="7"/>
    <x v="6"/>
    <x v="3"/>
    <x v="9"/>
    <x v="3"/>
    <n v="8"/>
    <n v="638771"/>
    <n v="70264.8"/>
    <n v="568506"/>
    <n v="432065"/>
    <n v="136441"/>
    <n v="63151.8"/>
  </r>
  <r>
    <d v="2026-10-11T00:00:00"/>
    <x v="17056"/>
    <x v="4"/>
    <x v="4"/>
    <x v="2"/>
    <x v="9"/>
    <x v="3"/>
    <n v="5"/>
    <n v="432921"/>
    <n v="0"/>
    <n v="432921"/>
    <n v="311703"/>
    <n v="121218"/>
    <n v="108979"/>
  </r>
  <r>
    <d v="2026-10-11T00:00:00"/>
    <x v="17057"/>
    <x v="7"/>
    <x v="6"/>
    <x v="3"/>
    <x v="9"/>
    <x v="3"/>
    <n v="9"/>
    <n v="584879"/>
    <n v="76034.3"/>
    <n v="508845"/>
    <n v="386722"/>
    <n v="122123"/>
    <n v="63151.8"/>
  </r>
  <r>
    <d v="2026-10-11T00:00:00"/>
    <x v="17058"/>
    <x v="1"/>
    <x v="5"/>
    <x v="0"/>
    <x v="9"/>
    <x v="3"/>
    <n v="8"/>
    <n v="135647"/>
    <n v="0"/>
    <n v="135647"/>
    <n v="94952.9"/>
    <n v="40694.1"/>
    <n v="42780.3"/>
  </r>
  <r>
    <d v="2026-10-11T00:00:00"/>
    <x v="17059"/>
    <x v="3"/>
    <x v="0"/>
    <x v="1"/>
    <x v="9"/>
    <x v="3"/>
    <n v="4"/>
    <n v="314561"/>
    <n v="22019.3"/>
    <n v="292542"/>
    <n v="181376"/>
    <n v="111166"/>
    <n v="97917.6"/>
  </r>
  <r>
    <d v="2026-10-11T00:00:00"/>
    <x v="17060"/>
    <x v="6"/>
    <x v="2"/>
    <x v="3"/>
    <x v="9"/>
    <x v="3"/>
    <n v="4"/>
    <n v="151740"/>
    <n v="18208.8"/>
    <n v="133531"/>
    <n v="101484"/>
    <n v="32047.5"/>
    <n v="63151.8"/>
  </r>
  <r>
    <d v="2026-10-11T00:00:00"/>
    <x v="17061"/>
    <x v="2"/>
    <x v="1"/>
    <x v="1"/>
    <x v="9"/>
    <x v="3"/>
    <n v="5"/>
    <n v="653164"/>
    <n v="0"/>
    <n v="653164"/>
    <n v="404962"/>
    <n v="248202"/>
    <n v="97917.6"/>
  </r>
  <r>
    <d v="2026-10-11T00:00:00"/>
    <x v="17062"/>
    <x v="0"/>
    <x v="7"/>
    <x v="0"/>
    <x v="9"/>
    <x v="3"/>
    <n v="7"/>
    <n v="540186"/>
    <n v="59420.5"/>
    <n v="480766"/>
    <n v="336536"/>
    <n v="144230"/>
    <n v="42780.3"/>
  </r>
  <r>
    <d v="2026-10-11T00:00:00"/>
    <x v="17063"/>
    <x v="4"/>
    <x v="4"/>
    <x v="2"/>
    <x v="9"/>
    <x v="3"/>
    <n v="8"/>
    <n v="160910"/>
    <n v="9654.6"/>
    <n v="151255"/>
    <n v="108904"/>
    <n v="42351.5"/>
    <n v="108979"/>
  </r>
  <r>
    <d v="2026-10-11T00:00:00"/>
    <x v="17064"/>
    <x v="4"/>
    <x v="4"/>
    <x v="2"/>
    <x v="9"/>
    <x v="3"/>
    <n v="7"/>
    <n v="530904"/>
    <n v="53090.4"/>
    <n v="477814"/>
    <n v="344026"/>
    <n v="133788"/>
    <n v="108979"/>
  </r>
  <r>
    <d v="2026-10-11T00:00:00"/>
    <x v="17065"/>
    <x v="0"/>
    <x v="7"/>
    <x v="0"/>
    <x v="9"/>
    <x v="3"/>
    <n v="3"/>
    <n v="686300"/>
    <n v="27452"/>
    <n v="658848"/>
    <n v="461194"/>
    <n v="197654"/>
    <n v="42780.3"/>
  </r>
  <r>
    <d v="2026-10-11T00:00:00"/>
    <x v="17066"/>
    <x v="3"/>
    <x v="0"/>
    <x v="1"/>
    <x v="9"/>
    <x v="3"/>
    <n v="12"/>
    <n v="202840"/>
    <n v="0"/>
    <n v="202840"/>
    <n v="125761"/>
    <n v="77079.2"/>
    <n v="97917.6"/>
  </r>
  <r>
    <d v="2026-10-11T00:00:00"/>
    <x v="17067"/>
    <x v="7"/>
    <x v="6"/>
    <x v="3"/>
    <x v="9"/>
    <x v="3"/>
    <n v="2"/>
    <n v="151892"/>
    <n v="7594.6"/>
    <n v="144297"/>
    <n v="109666"/>
    <n v="34631.4"/>
    <n v="63151.8"/>
  </r>
  <r>
    <d v="2026-10-11T00:00:00"/>
    <x v="17068"/>
    <x v="5"/>
    <x v="3"/>
    <x v="2"/>
    <x v="9"/>
    <x v="3"/>
    <n v="8"/>
    <n v="134740"/>
    <n v="0"/>
    <n v="134740"/>
    <n v="97012.8"/>
    <n v="37727.2"/>
    <n v="108979"/>
  </r>
  <r>
    <d v="2026-10-12T00:00:00"/>
    <x v="17069"/>
    <x v="2"/>
    <x v="1"/>
    <x v="1"/>
    <x v="9"/>
    <x v="3"/>
    <n v="8"/>
    <n v="57964"/>
    <n v="0"/>
    <n v="57964"/>
    <n v="35937.7"/>
    <n v="22026.3"/>
    <n v="97917.6"/>
  </r>
  <r>
    <d v="2026-10-12T00:00:00"/>
    <x v="17070"/>
    <x v="3"/>
    <x v="0"/>
    <x v="1"/>
    <x v="9"/>
    <x v="3"/>
    <n v="10"/>
    <n v="348300"/>
    <n v="13932"/>
    <n v="334368"/>
    <n v="207308"/>
    <n v="127060"/>
    <n v="97917.6"/>
  </r>
  <r>
    <d v="2026-10-12T00:00:00"/>
    <x v="17071"/>
    <x v="5"/>
    <x v="3"/>
    <x v="2"/>
    <x v="9"/>
    <x v="3"/>
    <n v="5"/>
    <n v="281450"/>
    <n v="11258"/>
    <n v="270192"/>
    <n v="194538"/>
    <n v="75653.8"/>
    <n v="108979"/>
  </r>
  <r>
    <d v="2026-10-12T00:00:00"/>
    <x v="17072"/>
    <x v="0"/>
    <x v="7"/>
    <x v="0"/>
    <x v="9"/>
    <x v="3"/>
    <n v="11"/>
    <n v="231064"/>
    <n v="18485.1"/>
    <n v="212579"/>
    <n v="148805"/>
    <n v="63773.7"/>
    <n v="42780.3"/>
  </r>
  <r>
    <d v="2026-10-12T00:00:00"/>
    <x v="17073"/>
    <x v="1"/>
    <x v="5"/>
    <x v="0"/>
    <x v="9"/>
    <x v="3"/>
    <n v="1"/>
    <n v="218616"/>
    <n v="30606.2"/>
    <n v="188010"/>
    <n v="131607"/>
    <n v="56402.9"/>
    <n v="42780.3"/>
  </r>
  <r>
    <d v="2026-10-12T00:00:00"/>
    <x v="17074"/>
    <x v="2"/>
    <x v="1"/>
    <x v="1"/>
    <x v="9"/>
    <x v="3"/>
    <n v="12"/>
    <n v="724077"/>
    <n v="65166.9"/>
    <n v="658910"/>
    <n v="408524"/>
    <n v="250386"/>
    <n v="97917.6"/>
  </r>
  <r>
    <d v="2026-10-12T00:00:00"/>
    <x v="17075"/>
    <x v="2"/>
    <x v="1"/>
    <x v="1"/>
    <x v="9"/>
    <x v="3"/>
    <n v="6"/>
    <n v="793910"/>
    <n v="71451.9"/>
    <n v="722458"/>
    <n v="447924"/>
    <n v="274534"/>
    <n v="97917.6"/>
  </r>
  <r>
    <d v="2026-10-12T00:00:00"/>
    <x v="17076"/>
    <x v="2"/>
    <x v="1"/>
    <x v="1"/>
    <x v="9"/>
    <x v="3"/>
    <n v="2"/>
    <n v="318774"/>
    <n v="0"/>
    <n v="318774"/>
    <n v="197640"/>
    <n v="121134"/>
    <n v="97917.6"/>
  </r>
  <r>
    <d v="2026-10-12T00:00:00"/>
    <x v="17077"/>
    <x v="6"/>
    <x v="2"/>
    <x v="3"/>
    <x v="9"/>
    <x v="3"/>
    <n v="5"/>
    <n v="796555"/>
    <n v="0"/>
    <n v="796555"/>
    <n v="605382"/>
    <n v="191173"/>
    <n v="63151.8"/>
  </r>
  <r>
    <d v="2026-10-12T00:00:00"/>
    <x v="17078"/>
    <x v="0"/>
    <x v="7"/>
    <x v="0"/>
    <x v="9"/>
    <x v="3"/>
    <n v="12"/>
    <n v="462017"/>
    <n v="0"/>
    <n v="462017"/>
    <n v="323412"/>
    <n v="138605"/>
    <n v="42780.3"/>
  </r>
  <r>
    <d v="2026-10-12T00:00:00"/>
    <x v="17079"/>
    <x v="6"/>
    <x v="2"/>
    <x v="3"/>
    <x v="9"/>
    <x v="3"/>
    <n v="5"/>
    <n v="597208"/>
    <n v="35832.5"/>
    <n v="561376"/>
    <n v="426645"/>
    <n v="134730"/>
    <n v="63151.8"/>
  </r>
  <r>
    <d v="2026-10-12T00:00:00"/>
    <x v="17080"/>
    <x v="0"/>
    <x v="7"/>
    <x v="0"/>
    <x v="9"/>
    <x v="3"/>
    <n v="1"/>
    <n v="178825"/>
    <n v="0"/>
    <n v="178825"/>
    <n v="125178"/>
    <n v="53647.5"/>
    <n v="42780.3"/>
  </r>
  <r>
    <d v="2026-10-12T00:00:00"/>
    <x v="17081"/>
    <x v="6"/>
    <x v="2"/>
    <x v="3"/>
    <x v="9"/>
    <x v="3"/>
    <n v="11"/>
    <n v="599403"/>
    <n v="0"/>
    <n v="599403"/>
    <n v="455546"/>
    <n v="143857"/>
    <n v="63151.8"/>
  </r>
  <r>
    <d v="2026-10-12T00:00:00"/>
    <x v="17082"/>
    <x v="4"/>
    <x v="4"/>
    <x v="2"/>
    <x v="9"/>
    <x v="3"/>
    <n v="10"/>
    <n v="527758"/>
    <n v="52775.8"/>
    <n v="474982"/>
    <n v="341987"/>
    <n v="132995"/>
    <n v="108979"/>
  </r>
  <r>
    <d v="2026-10-12T00:00:00"/>
    <x v="17083"/>
    <x v="4"/>
    <x v="4"/>
    <x v="2"/>
    <x v="9"/>
    <x v="3"/>
    <n v="3"/>
    <n v="448113"/>
    <n v="22405.7"/>
    <n v="425707"/>
    <n v="306509"/>
    <n v="119198"/>
    <n v="108979"/>
  </r>
  <r>
    <d v="2026-10-12T00:00:00"/>
    <x v="17084"/>
    <x v="1"/>
    <x v="5"/>
    <x v="0"/>
    <x v="9"/>
    <x v="3"/>
    <n v="11"/>
    <n v="702758"/>
    <n v="49193.1"/>
    <n v="653565"/>
    <n v="457495"/>
    <n v="196069"/>
    <n v="42780.3"/>
  </r>
  <r>
    <d v="2026-10-12T00:00:00"/>
    <x v="17085"/>
    <x v="3"/>
    <x v="0"/>
    <x v="1"/>
    <x v="9"/>
    <x v="3"/>
    <n v="1"/>
    <n v="773259"/>
    <n v="23197.8"/>
    <n v="750061"/>
    <n v="465038"/>
    <n v="285023"/>
    <n v="97917.6"/>
  </r>
  <r>
    <d v="2026-10-12T00:00:00"/>
    <x v="17086"/>
    <x v="3"/>
    <x v="0"/>
    <x v="1"/>
    <x v="9"/>
    <x v="3"/>
    <n v="5"/>
    <n v="453213"/>
    <n v="22660.7"/>
    <n v="430552"/>
    <n v="266942"/>
    <n v="163610"/>
    <n v="97917.6"/>
  </r>
  <r>
    <d v="2026-10-12T00:00:00"/>
    <x v="17087"/>
    <x v="3"/>
    <x v="0"/>
    <x v="1"/>
    <x v="9"/>
    <x v="3"/>
    <n v="1"/>
    <n v="448281"/>
    <n v="13448.4"/>
    <n v="434833"/>
    <n v="269596"/>
    <n v="165236"/>
    <n v="97917.6"/>
  </r>
  <r>
    <d v="2026-10-12T00:00:00"/>
    <x v="17088"/>
    <x v="7"/>
    <x v="6"/>
    <x v="3"/>
    <x v="9"/>
    <x v="3"/>
    <n v="12"/>
    <n v="799353"/>
    <n v="103916"/>
    <n v="695437"/>
    <n v="528532"/>
    <n v="166905"/>
    <n v="63151.8"/>
  </r>
  <r>
    <d v="2026-10-12T00:00:00"/>
    <x v="17089"/>
    <x v="3"/>
    <x v="0"/>
    <x v="1"/>
    <x v="9"/>
    <x v="3"/>
    <n v="8"/>
    <n v="107351"/>
    <n v="0"/>
    <n v="107351"/>
    <n v="66557.6"/>
    <n v="40793.4"/>
    <n v="97917.6"/>
  </r>
  <r>
    <d v="2026-10-12T00:00:00"/>
    <x v="17090"/>
    <x v="2"/>
    <x v="1"/>
    <x v="1"/>
    <x v="9"/>
    <x v="3"/>
    <n v="3"/>
    <n v="530380"/>
    <n v="53038"/>
    <n v="477342"/>
    <n v="295952"/>
    <n v="181390"/>
    <n v="97917.6"/>
  </r>
  <r>
    <d v="2026-10-12T00:00:00"/>
    <x v="17091"/>
    <x v="6"/>
    <x v="2"/>
    <x v="3"/>
    <x v="9"/>
    <x v="3"/>
    <n v="10"/>
    <n v="264339"/>
    <n v="31720.7"/>
    <n v="232618"/>
    <n v="176790"/>
    <n v="55828.4"/>
    <n v="63151.8"/>
  </r>
  <r>
    <d v="2026-10-12T00:00:00"/>
    <x v="17092"/>
    <x v="4"/>
    <x v="4"/>
    <x v="2"/>
    <x v="9"/>
    <x v="3"/>
    <n v="3"/>
    <n v="64756"/>
    <n v="6475.6"/>
    <n v="58280.4"/>
    <n v="41961.9"/>
    <n v="16318.5"/>
    <n v="108979"/>
  </r>
  <r>
    <d v="2026-10-12T00:00:00"/>
    <x v="17093"/>
    <x v="3"/>
    <x v="0"/>
    <x v="1"/>
    <x v="9"/>
    <x v="3"/>
    <n v="6"/>
    <n v="657451"/>
    <n v="92043.1"/>
    <n v="565408"/>
    <n v="350553"/>
    <n v="214855"/>
    <n v="97917.6"/>
  </r>
  <r>
    <d v="2026-10-12T00:00:00"/>
    <x v="17094"/>
    <x v="3"/>
    <x v="0"/>
    <x v="1"/>
    <x v="9"/>
    <x v="3"/>
    <n v="2"/>
    <n v="147187"/>
    <n v="10303.1"/>
    <n v="136884"/>
    <n v="84868"/>
    <n v="52015.9"/>
    <n v="97917.6"/>
  </r>
  <r>
    <d v="2026-10-12T00:00:00"/>
    <x v="17095"/>
    <x v="3"/>
    <x v="0"/>
    <x v="1"/>
    <x v="9"/>
    <x v="3"/>
    <n v="8"/>
    <n v="602384"/>
    <n v="0"/>
    <n v="602384"/>
    <n v="373478"/>
    <n v="228906"/>
    <n v="97917.6"/>
  </r>
  <r>
    <d v="2026-10-12T00:00:00"/>
    <x v="17096"/>
    <x v="5"/>
    <x v="3"/>
    <x v="2"/>
    <x v="9"/>
    <x v="3"/>
    <n v="9"/>
    <n v="152627"/>
    <n v="0"/>
    <n v="152627"/>
    <n v="109891"/>
    <n v="42735.6"/>
    <n v="108979"/>
  </r>
  <r>
    <d v="2026-10-12T00:00:00"/>
    <x v="17097"/>
    <x v="5"/>
    <x v="3"/>
    <x v="2"/>
    <x v="9"/>
    <x v="3"/>
    <n v="4"/>
    <n v="639976"/>
    <n v="51198.1"/>
    <n v="588778"/>
    <n v="423920"/>
    <n v="164858"/>
    <n v="108979"/>
  </r>
  <r>
    <d v="2026-10-12T00:00:00"/>
    <x v="17098"/>
    <x v="2"/>
    <x v="1"/>
    <x v="1"/>
    <x v="9"/>
    <x v="3"/>
    <n v="2"/>
    <n v="53504"/>
    <n v="0"/>
    <n v="53504"/>
    <n v="33172.5"/>
    <n v="20331.5"/>
    <n v="97917.6"/>
  </r>
  <r>
    <d v="2026-10-12T00:00:00"/>
    <x v="17099"/>
    <x v="7"/>
    <x v="6"/>
    <x v="3"/>
    <x v="9"/>
    <x v="3"/>
    <n v="10"/>
    <n v="437623"/>
    <n v="65643.4"/>
    <n v="371980"/>
    <n v="282704"/>
    <n v="89275.1"/>
    <n v="63151.8"/>
  </r>
  <r>
    <d v="2026-10-12T00:00:00"/>
    <x v="17100"/>
    <x v="7"/>
    <x v="6"/>
    <x v="3"/>
    <x v="9"/>
    <x v="3"/>
    <n v="4"/>
    <n v="59044"/>
    <n v="8266.16"/>
    <n v="50777.8"/>
    <n v="38591.2"/>
    <n v="12186.7"/>
    <n v="63151.8"/>
  </r>
  <r>
    <d v="2026-10-12T00:00:00"/>
    <x v="17101"/>
    <x v="3"/>
    <x v="0"/>
    <x v="1"/>
    <x v="9"/>
    <x v="3"/>
    <n v="10"/>
    <n v="354411"/>
    <n v="35441.1"/>
    <n v="318970"/>
    <n v="197761"/>
    <n v="121209"/>
    <n v="97917.6"/>
  </r>
  <r>
    <d v="2026-10-12T00:00:00"/>
    <x v="17102"/>
    <x v="3"/>
    <x v="0"/>
    <x v="1"/>
    <x v="9"/>
    <x v="3"/>
    <n v="5"/>
    <n v="606435"/>
    <n v="66707.9"/>
    <n v="539727"/>
    <n v="334631"/>
    <n v="205096"/>
    <n v="97917.6"/>
  </r>
  <r>
    <d v="2026-10-12T00:00:00"/>
    <x v="17103"/>
    <x v="2"/>
    <x v="1"/>
    <x v="1"/>
    <x v="9"/>
    <x v="3"/>
    <n v="10"/>
    <n v="115395"/>
    <n v="16155.3"/>
    <n v="99239.7"/>
    <n v="61528.6"/>
    <n v="37711.1"/>
    <n v="97917.6"/>
  </r>
  <r>
    <d v="2026-10-12T00:00:00"/>
    <x v="17104"/>
    <x v="2"/>
    <x v="1"/>
    <x v="1"/>
    <x v="9"/>
    <x v="3"/>
    <n v="10"/>
    <n v="452110"/>
    <n v="54253.2"/>
    <n v="397857"/>
    <n v="246671"/>
    <n v="151186"/>
    <n v="97917.6"/>
  </r>
  <r>
    <d v="2026-10-12T00:00:00"/>
    <x v="17105"/>
    <x v="6"/>
    <x v="2"/>
    <x v="3"/>
    <x v="9"/>
    <x v="3"/>
    <n v="5"/>
    <n v="828721"/>
    <n v="41436.1"/>
    <n v="787285"/>
    <n v="598337"/>
    <n v="188948"/>
    <n v="63151.8"/>
  </r>
  <r>
    <d v="2026-10-12T00:00:00"/>
    <x v="17106"/>
    <x v="3"/>
    <x v="0"/>
    <x v="1"/>
    <x v="9"/>
    <x v="3"/>
    <n v="7"/>
    <n v="208810"/>
    <n v="0"/>
    <n v="208810"/>
    <n v="129462"/>
    <n v="79347.8"/>
    <n v="97917.6"/>
  </r>
  <r>
    <d v="2026-10-12T00:00:00"/>
    <x v="17107"/>
    <x v="4"/>
    <x v="4"/>
    <x v="2"/>
    <x v="9"/>
    <x v="3"/>
    <n v="4"/>
    <n v="311039"/>
    <n v="0"/>
    <n v="311039"/>
    <n v="223948"/>
    <n v="87090.9"/>
    <n v="108979"/>
  </r>
  <r>
    <d v="2026-10-12T00:00:00"/>
    <x v="17108"/>
    <x v="3"/>
    <x v="0"/>
    <x v="1"/>
    <x v="9"/>
    <x v="3"/>
    <n v="11"/>
    <n v="775402"/>
    <n v="0"/>
    <n v="775402"/>
    <n v="480749"/>
    <n v="294653"/>
    <n v="97917.6"/>
  </r>
  <r>
    <d v="2026-10-12T00:00:00"/>
    <x v="17109"/>
    <x v="6"/>
    <x v="2"/>
    <x v="3"/>
    <x v="9"/>
    <x v="3"/>
    <n v="11"/>
    <n v="675275"/>
    <n v="33763.8"/>
    <n v="641511"/>
    <n v="487549"/>
    <n v="153963"/>
    <n v="63151.8"/>
  </r>
  <r>
    <d v="2026-10-12T00:00:00"/>
    <x v="17110"/>
    <x v="6"/>
    <x v="2"/>
    <x v="3"/>
    <x v="9"/>
    <x v="3"/>
    <n v="6"/>
    <n v="707884"/>
    <n v="21236.5"/>
    <n v="686647"/>
    <n v="521852"/>
    <n v="164795"/>
    <n v="63151.8"/>
  </r>
  <r>
    <d v="2026-10-12T00:00:00"/>
    <x v="17111"/>
    <x v="3"/>
    <x v="0"/>
    <x v="1"/>
    <x v="9"/>
    <x v="3"/>
    <n v="1"/>
    <n v="695713"/>
    <n v="76528.4"/>
    <n v="619185"/>
    <n v="383894"/>
    <n v="235290"/>
    <n v="97917.6"/>
  </r>
  <r>
    <d v="2026-10-12T00:00:00"/>
    <x v="17112"/>
    <x v="3"/>
    <x v="0"/>
    <x v="1"/>
    <x v="9"/>
    <x v="3"/>
    <n v="12"/>
    <n v="512714"/>
    <n v="41017.1"/>
    <n v="471697"/>
    <n v="292452"/>
    <n v="179245"/>
    <n v="97917.6"/>
  </r>
  <r>
    <d v="2026-10-12T00:00:00"/>
    <x v="17113"/>
    <x v="2"/>
    <x v="1"/>
    <x v="1"/>
    <x v="9"/>
    <x v="3"/>
    <n v="8"/>
    <n v="185130"/>
    <n v="12959.1"/>
    <n v="172171"/>
    <n v="106746"/>
    <n v="65424.9"/>
    <n v="97917.6"/>
  </r>
  <r>
    <d v="2026-10-12T00:00:00"/>
    <x v="17114"/>
    <x v="5"/>
    <x v="3"/>
    <x v="2"/>
    <x v="9"/>
    <x v="3"/>
    <n v="2"/>
    <n v="368681"/>
    <n v="0"/>
    <n v="368681"/>
    <n v="265450"/>
    <n v="103231"/>
    <n v="108979"/>
  </r>
  <r>
    <d v="2026-10-12T00:00:00"/>
    <x v="17115"/>
    <x v="4"/>
    <x v="4"/>
    <x v="2"/>
    <x v="9"/>
    <x v="3"/>
    <n v="5"/>
    <n v="493230"/>
    <n v="0"/>
    <n v="493230"/>
    <n v="355126"/>
    <n v="138104"/>
    <n v="108979"/>
  </r>
  <r>
    <d v="2026-10-12T00:00:00"/>
    <x v="17116"/>
    <x v="1"/>
    <x v="5"/>
    <x v="0"/>
    <x v="9"/>
    <x v="3"/>
    <n v="5"/>
    <n v="555932"/>
    <n v="61152.5"/>
    <n v="494779"/>
    <n v="346346"/>
    <n v="148434"/>
    <n v="42780.3"/>
  </r>
  <r>
    <d v="2026-10-12T00:00:00"/>
    <x v="17117"/>
    <x v="3"/>
    <x v="0"/>
    <x v="1"/>
    <x v="9"/>
    <x v="3"/>
    <n v="6"/>
    <n v="605816"/>
    <n v="78756.1"/>
    <n v="527060"/>
    <n v="326777"/>
    <n v="200283"/>
    <n v="97917.6"/>
  </r>
  <r>
    <d v="2026-10-12T00:00:00"/>
    <x v="17118"/>
    <x v="5"/>
    <x v="3"/>
    <x v="2"/>
    <x v="9"/>
    <x v="3"/>
    <n v="3"/>
    <n v="496649"/>
    <n v="0"/>
    <n v="496649"/>
    <n v="357587"/>
    <n v="139062"/>
    <n v="108979"/>
  </r>
  <r>
    <d v="2026-10-12T00:00:00"/>
    <x v="17119"/>
    <x v="6"/>
    <x v="2"/>
    <x v="3"/>
    <x v="9"/>
    <x v="3"/>
    <n v="1"/>
    <n v="795674"/>
    <n v="47740.4"/>
    <n v="747934"/>
    <n v="568430"/>
    <n v="179504"/>
    <n v="63151.8"/>
  </r>
  <r>
    <d v="2026-10-12T00:00:00"/>
    <x v="17120"/>
    <x v="4"/>
    <x v="4"/>
    <x v="2"/>
    <x v="9"/>
    <x v="3"/>
    <n v="7"/>
    <n v="755844"/>
    <n v="45350.6"/>
    <n v="710493"/>
    <n v="511555"/>
    <n v="198938"/>
    <n v="108979"/>
  </r>
  <r>
    <d v="2026-10-12T00:00:00"/>
    <x v="17121"/>
    <x v="1"/>
    <x v="5"/>
    <x v="0"/>
    <x v="9"/>
    <x v="3"/>
    <n v="5"/>
    <n v="817261"/>
    <n v="0"/>
    <n v="817261"/>
    <n v="572083"/>
    <n v="245178"/>
    <n v="42780.3"/>
  </r>
  <r>
    <d v="2026-10-12T00:00:00"/>
    <x v="17122"/>
    <x v="7"/>
    <x v="6"/>
    <x v="3"/>
    <x v="9"/>
    <x v="3"/>
    <n v="12"/>
    <n v="436167"/>
    <n v="30531.7"/>
    <n v="405635"/>
    <n v="308283"/>
    <n v="97352.5"/>
    <n v="63151.8"/>
  </r>
  <r>
    <d v="2026-10-12T00:00:00"/>
    <x v="17123"/>
    <x v="6"/>
    <x v="2"/>
    <x v="3"/>
    <x v="9"/>
    <x v="3"/>
    <n v="1"/>
    <n v="333393"/>
    <n v="36673.2"/>
    <n v="296720"/>
    <n v="225507"/>
    <n v="71212.7"/>
    <n v="63151.8"/>
  </r>
  <r>
    <d v="2026-10-12T00:00:00"/>
    <x v="17124"/>
    <x v="5"/>
    <x v="3"/>
    <x v="2"/>
    <x v="9"/>
    <x v="3"/>
    <n v="11"/>
    <n v="765153"/>
    <n v="0"/>
    <n v="765153"/>
    <n v="550910"/>
    <n v="214243"/>
    <n v="108979"/>
  </r>
  <r>
    <d v="2026-10-12T00:00:00"/>
    <x v="17125"/>
    <x v="4"/>
    <x v="4"/>
    <x v="2"/>
    <x v="9"/>
    <x v="3"/>
    <n v="6"/>
    <n v="331856"/>
    <n v="39822.7"/>
    <n v="292033"/>
    <n v="210264"/>
    <n v="81769.3"/>
    <n v="108979"/>
  </r>
  <r>
    <d v="2026-10-12T00:00:00"/>
    <x v="17126"/>
    <x v="1"/>
    <x v="5"/>
    <x v="0"/>
    <x v="9"/>
    <x v="3"/>
    <n v="11"/>
    <n v="362265"/>
    <n v="28981.2"/>
    <n v="333284"/>
    <n v="233299"/>
    <n v="99985.1"/>
    <n v="42780.3"/>
  </r>
  <r>
    <d v="2026-10-12T00:00:00"/>
    <x v="17127"/>
    <x v="1"/>
    <x v="5"/>
    <x v="0"/>
    <x v="9"/>
    <x v="3"/>
    <n v="7"/>
    <n v="328794"/>
    <n v="36167.3"/>
    <n v="292627"/>
    <n v="204839"/>
    <n v="87788"/>
    <n v="42780.3"/>
  </r>
  <r>
    <d v="2026-10-12T00:00:00"/>
    <x v="17128"/>
    <x v="2"/>
    <x v="1"/>
    <x v="1"/>
    <x v="9"/>
    <x v="3"/>
    <n v="12"/>
    <n v="771497"/>
    <n v="92579.6"/>
    <n v="678917"/>
    <n v="420929"/>
    <n v="257989"/>
    <n v="97917.6"/>
  </r>
  <r>
    <d v="2026-10-12T00:00:00"/>
    <x v="17129"/>
    <x v="1"/>
    <x v="5"/>
    <x v="0"/>
    <x v="9"/>
    <x v="3"/>
    <n v="11"/>
    <n v="215178"/>
    <n v="19366"/>
    <n v="195812"/>
    <n v="137068"/>
    <n v="58743.6"/>
    <n v="42780.3"/>
  </r>
  <r>
    <d v="2026-10-12T00:00:00"/>
    <x v="17130"/>
    <x v="7"/>
    <x v="6"/>
    <x v="3"/>
    <x v="9"/>
    <x v="3"/>
    <n v="7"/>
    <n v="426642"/>
    <n v="55463.5"/>
    <n v="371179"/>
    <n v="282096"/>
    <n v="89082.9"/>
    <n v="63151.8"/>
  </r>
  <r>
    <d v="2026-10-13T00:00:00"/>
    <x v="17131"/>
    <x v="6"/>
    <x v="2"/>
    <x v="3"/>
    <x v="9"/>
    <x v="3"/>
    <n v="12"/>
    <n v="790959"/>
    <n v="0"/>
    <n v="790959"/>
    <n v="601129"/>
    <n v="189830"/>
    <n v="63151.8"/>
  </r>
  <r>
    <d v="2026-10-13T00:00:00"/>
    <x v="17132"/>
    <x v="6"/>
    <x v="2"/>
    <x v="3"/>
    <x v="9"/>
    <x v="3"/>
    <n v="5"/>
    <n v="618283"/>
    <n v="0"/>
    <n v="618283"/>
    <n v="469895"/>
    <n v="148388"/>
    <n v="63151.8"/>
  </r>
  <r>
    <d v="2026-10-13T00:00:00"/>
    <x v="17133"/>
    <x v="2"/>
    <x v="1"/>
    <x v="1"/>
    <x v="9"/>
    <x v="3"/>
    <n v="7"/>
    <n v="319864"/>
    <n v="41582.3"/>
    <n v="278282"/>
    <n v="172535"/>
    <n v="105747"/>
    <n v="97917.6"/>
  </r>
  <r>
    <d v="2026-10-13T00:00:00"/>
    <x v="17134"/>
    <x v="3"/>
    <x v="0"/>
    <x v="1"/>
    <x v="9"/>
    <x v="3"/>
    <n v="8"/>
    <n v="672828"/>
    <n v="0"/>
    <n v="672828"/>
    <n v="417153"/>
    <n v="255675"/>
    <n v="97917.6"/>
  </r>
  <r>
    <d v="2026-10-13T00:00:00"/>
    <x v="17135"/>
    <x v="0"/>
    <x v="7"/>
    <x v="0"/>
    <x v="9"/>
    <x v="3"/>
    <n v="10"/>
    <n v="170878"/>
    <n v="17087.8"/>
    <n v="153790"/>
    <n v="107653"/>
    <n v="46137.1"/>
    <n v="42780.3"/>
  </r>
  <r>
    <d v="2026-10-13T00:00:00"/>
    <x v="17136"/>
    <x v="4"/>
    <x v="4"/>
    <x v="2"/>
    <x v="9"/>
    <x v="3"/>
    <n v="1"/>
    <n v="547443"/>
    <n v="0"/>
    <n v="547443"/>
    <n v="394159"/>
    <n v="153284"/>
    <n v="108979"/>
  </r>
  <r>
    <d v="2026-10-13T00:00:00"/>
    <x v="17137"/>
    <x v="3"/>
    <x v="0"/>
    <x v="1"/>
    <x v="9"/>
    <x v="3"/>
    <n v="1"/>
    <n v="311589"/>
    <n v="43622.5"/>
    <n v="267967"/>
    <n v="166139"/>
    <n v="101827"/>
    <n v="97917.6"/>
  </r>
  <r>
    <d v="2026-10-13T00:00:00"/>
    <x v="17138"/>
    <x v="5"/>
    <x v="3"/>
    <x v="2"/>
    <x v="9"/>
    <x v="3"/>
    <n v="3"/>
    <n v="585645"/>
    <n v="0"/>
    <n v="585645"/>
    <n v="421664"/>
    <n v="163981"/>
    <n v="108979"/>
  </r>
  <r>
    <d v="2026-10-13T00:00:00"/>
    <x v="17139"/>
    <x v="2"/>
    <x v="1"/>
    <x v="1"/>
    <x v="9"/>
    <x v="3"/>
    <n v="10"/>
    <n v="186514"/>
    <n v="0"/>
    <n v="186514"/>
    <n v="115639"/>
    <n v="70875.3"/>
    <n v="97917.6"/>
  </r>
  <r>
    <d v="2026-10-13T00:00:00"/>
    <x v="17140"/>
    <x v="1"/>
    <x v="5"/>
    <x v="0"/>
    <x v="9"/>
    <x v="3"/>
    <n v="4"/>
    <n v="736181"/>
    <n v="51532.7"/>
    <n v="684648"/>
    <n v="479254"/>
    <n v="205394"/>
    <n v="42780.3"/>
  </r>
  <r>
    <d v="2026-10-13T00:00:00"/>
    <x v="17141"/>
    <x v="0"/>
    <x v="7"/>
    <x v="0"/>
    <x v="9"/>
    <x v="3"/>
    <n v="5"/>
    <n v="734092"/>
    <n v="29363.7"/>
    <n v="704728"/>
    <n v="493310"/>
    <n v="211418"/>
    <n v="42780.3"/>
  </r>
  <r>
    <d v="2026-10-13T00:00:00"/>
    <x v="17142"/>
    <x v="6"/>
    <x v="2"/>
    <x v="3"/>
    <x v="9"/>
    <x v="3"/>
    <n v="2"/>
    <n v="279681"/>
    <n v="0"/>
    <n v="279681"/>
    <n v="212558"/>
    <n v="67123.4"/>
    <n v="63151.8"/>
  </r>
  <r>
    <d v="2026-10-13T00:00:00"/>
    <x v="17143"/>
    <x v="4"/>
    <x v="4"/>
    <x v="2"/>
    <x v="9"/>
    <x v="3"/>
    <n v="10"/>
    <n v="212486"/>
    <n v="27623.2"/>
    <n v="184863"/>
    <n v="133101"/>
    <n v="51761.6"/>
    <n v="108979"/>
  </r>
  <r>
    <d v="2026-10-13T00:00:00"/>
    <x v="17144"/>
    <x v="1"/>
    <x v="5"/>
    <x v="0"/>
    <x v="9"/>
    <x v="3"/>
    <n v="2"/>
    <n v="499826"/>
    <n v="19993"/>
    <n v="479833"/>
    <n v="335883"/>
    <n v="143950"/>
    <n v="42780.3"/>
  </r>
  <r>
    <d v="2026-10-13T00:00:00"/>
    <x v="17145"/>
    <x v="2"/>
    <x v="1"/>
    <x v="1"/>
    <x v="9"/>
    <x v="3"/>
    <n v="7"/>
    <n v="100557"/>
    <n v="0"/>
    <n v="100557"/>
    <n v="62345.3"/>
    <n v="38211.7"/>
    <n v="97917.6"/>
  </r>
  <r>
    <d v="2026-10-13T00:00:00"/>
    <x v="17146"/>
    <x v="4"/>
    <x v="4"/>
    <x v="2"/>
    <x v="9"/>
    <x v="3"/>
    <n v="8"/>
    <n v="47836"/>
    <n v="0"/>
    <n v="47836"/>
    <n v="34441.9"/>
    <n v="13394.1"/>
    <n v="108979"/>
  </r>
  <r>
    <d v="2026-10-13T00:00:00"/>
    <x v="17147"/>
    <x v="7"/>
    <x v="6"/>
    <x v="3"/>
    <x v="9"/>
    <x v="3"/>
    <n v="12"/>
    <n v="238016"/>
    <n v="26181.8"/>
    <n v="211834"/>
    <n v="160994"/>
    <n v="50840.2"/>
    <n v="63151.8"/>
  </r>
  <r>
    <d v="2026-10-13T00:00:00"/>
    <x v="17148"/>
    <x v="0"/>
    <x v="7"/>
    <x v="0"/>
    <x v="9"/>
    <x v="3"/>
    <n v="6"/>
    <n v="51634"/>
    <n v="3614.38"/>
    <n v="48019.6"/>
    <n v="33613.7"/>
    <n v="14405.9"/>
    <n v="42780.3"/>
  </r>
  <r>
    <d v="2026-10-13T00:00:00"/>
    <x v="17149"/>
    <x v="5"/>
    <x v="3"/>
    <x v="2"/>
    <x v="9"/>
    <x v="3"/>
    <n v="5"/>
    <n v="715521"/>
    <n v="14310.4"/>
    <n v="701211"/>
    <n v="504872"/>
    <n v="196339"/>
    <n v="108979"/>
  </r>
  <r>
    <d v="2026-10-13T00:00:00"/>
    <x v="17150"/>
    <x v="3"/>
    <x v="0"/>
    <x v="1"/>
    <x v="9"/>
    <x v="3"/>
    <n v="12"/>
    <n v="680672"/>
    <n v="0"/>
    <n v="680672"/>
    <n v="422017"/>
    <n v="258655"/>
    <n v="97917.6"/>
  </r>
  <r>
    <d v="2026-10-13T00:00:00"/>
    <x v="17151"/>
    <x v="3"/>
    <x v="0"/>
    <x v="1"/>
    <x v="9"/>
    <x v="3"/>
    <n v="6"/>
    <n v="95929"/>
    <n v="2877.87"/>
    <n v="93051.1"/>
    <n v="57691.7"/>
    <n v="35359.4"/>
    <n v="97917.6"/>
  </r>
  <r>
    <d v="2026-10-13T00:00:00"/>
    <x v="17152"/>
    <x v="0"/>
    <x v="7"/>
    <x v="0"/>
    <x v="9"/>
    <x v="3"/>
    <n v="1"/>
    <n v="790735"/>
    <n v="0"/>
    <n v="790735"/>
    <n v="553514"/>
    <n v="237220"/>
    <n v="42780.3"/>
  </r>
  <r>
    <d v="2026-10-13T00:00:00"/>
    <x v="17153"/>
    <x v="1"/>
    <x v="5"/>
    <x v="0"/>
    <x v="9"/>
    <x v="3"/>
    <n v="2"/>
    <n v="48345"/>
    <n v="6284.85"/>
    <n v="42060.2"/>
    <n v="29442.1"/>
    <n v="12618"/>
    <n v="42780.3"/>
  </r>
  <r>
    <d v="2026-10-13T00:00:00"/>
    <x v="17154"/>
    <x v="0"/>
    <x v="7"/>
    <x v="0"/>
    <x v="9"/>
    <x v="3"/>
    <n v="9"/>
    <n v="630696"/>
    <n v="12613.9"/>
    <n v="618082"/>
    <n v="432657"/>
    <n v="185425"/>
    <n v="42780.3"/>
  </r>
  <r>
    <d v="2026-10-13T00:00:00"/>
    <x v="17155"/>
    <x v="0"/>
    <x v="7"/>
    <x v="0"/>
    <x v="9"/>
    <x v="3"/>
    <n v="11"/>
    <n v="828133"/>
    <n v="82813.3"/>
    <n v="745320"/>
    <n v="521724"/>
    <n v="223596"/>
    <n v="42780.3"/>
  </r>
  <r>
    <d v="2026-10-13T00:00:00"/>
    <x v="17156"/>
    <x v="4"/>
    <x v="4"/>
    <x v="2"/>
    <x v="9"/>
    <x v="3"/>
    <n v="8"/>
    <n v="815911"/>
    <n v="65272.9"/>
    <n v="750638"/>
    <n v="540459"/>
    <n v="210179"/>
    <n v="108979"/>
  </r>
  <r>
    <d v="2026-10-13T00:00:00"/>
    <x v="17157"/>
    <x v="3"/>
    <x v="0"/>
    <x v="1"/>
    <x v="9"/>
    <x v="3"/>
    <n v="6"/>
    <n v="627701"/>
    <n v="12554"/>
    <n v="615147"/>
    <n v="381391"/>
    <n v="233756"/>
    <n v="97917.6"/>
  </r>
  <r>
    <d v="2026-10-13T00:00:00"/>
    <x v="17158"/>
    <x v="7"/>
    <x v="6"/>
    <x v="3"/>
    <x v="9"/>
    <x v="3"/>
    <n v="9"/>
    <n v="585740"/>
    <n v="17572.2"/>
    <n v="568168"/>
    <n v="431808"/>
    <n v="136360"/>
    <n v="63151.8"/>
  </r>
  <r>
    <d v="2026-10-13T00:00:00"/>
    <x v="17159"/>
    <x v="3"/>
    <x v="0"/>
    <x v="1"/>
    <x v="9"/>
    <x v="3"/>
    <n v="8"/>
    <n v="65568"/>
    <n v="0"/>
    <n v="65568"/>
    <n v="40652.2"/>
    <n v="24915.8"/>
    <n v="97917.6"/>
  </r>
  <r>
    <d v="2026-10-13T00:00:00"/>
    <x v="17160"/>
    <x v="3"/>
    <x v="0"/>
    <x v="1"/>
    <x v="9"/>
    <x v="3"/>
    <n v="8"/>
    <n v="663965"/>
    <n v="0"/>
    <n v="663965"/>
    <n v="411658"/>
    <n v="252307"/>
    <n v="97917.6"/>
  </r>
  <r>
    <d v="2026-10-13T00:00:00"/>
    <x v="17161"/>
    <x v="6"/>
    <x v="2"/>
    <x v="3"/>
    <x v="9"/>
    <x v="3"/>
    <n v="8"/>
    <n v="298972"/>
    <n v="17938.3"/>
    <n v="281034"/>
    <n v="213586"/>
    <n v="67448.1"/>
    <n v="63151.8"/>
  </r>
  <r>
    <d v="2026-10-13T00:00:00"/>
    <x v="17162"/>
    <x v="7"/>
    <x v="6"/>
    <x v="3"/>
    <x v="9"/>
    <x v="3"/>
    <n v="7"/>
    <n v="665601"/>
    <n v="86528.1"/>
    <n v="579073"/>
    <n v="440095"/>
    <n v="138977"/>
    <n v="63151.8"/>
  </r>
  <r>
    <d v="2026-10-13T00:00:00"/>
    <x v="17163"/>
    <x v="3"/>
    <x v="0"/>
    <x v="1"/>
    <x v="9"/>
    <x v="3"/>
    <n v="2"/>
    <n v="693906"/>
    <n v="48573.4"/>
    <n v="645333"/>
    <n v="400106"/>
    <n v="245226"/>
    <n v="97917.6"/>
  </r>
  <r>
    <d v="2026-10-13T00:00:00"/>
    <x v="17164"/>
    <x v="2"/>
    <x v="1"/>
    <x v="1"/>
    <x v="9"/>
    <x v="3"/>
    <n v="8"/>
    <n v="445475"/>
    <n v="57911.8"/>
    <n v="387563"/>
    <n v="240289"/>
    <n v="147274"/>
    <n v="97917.6"/>
  </r>
  <r>
    <d v="2026-10-13T00:00:00"/>
    <x v="17165"/>
    <x v="4"/>
    <x v="4"/>
    <x v="2"/>
    <x v="9"/>
    <x v="3"/>
    <n v="10"/>
    <n v="670296"/>
    <n v="33514.8"/>
    <n v="636781"/>
    <n v="458482"/>
    <n v="178299"/>
    <n v="108979"/>
  </r>
  <r>
    <d v="2026-10-13T00:00:00"/>
    <x v="17166"/>
    <x v="5"/>
    <x v="3"/>
    <x v="2"/>
    <x v="9"/>
    <x v="3"/>
    <n v="12"/>
    <n v="775646"/>
    <n v="23269.4"/>
    <n v="752377"/>
    <n v="541711"/>
    <n v="210665"/>
    <n v="108979"/>
  </r>
  <r>
    <d v="2026-10-13T00:00:00"/>
    <x v="17167"/>
    <x v="1"/>
    <x v="5"/>
    <x v="0"/>
    <x v="9"/>
    <x v="3"/>
    <n v="8"/>
    <n v="302225"/>
    <n v="21155.8"/>
    <n v="281069"/>
    <n v="196748"/>
    <n v="84320.8"/>
    <n v="42780.3"/>
  </r>
  <r>
    <d v="2026-10-13T00:00:00"/>
    <x v="17168"/>
    <x v="3"/>
    <x v="0"/>
    <x v="1"/>
    <x v="9"/>
    <x v="3"/>
    <n v="10"/>
    <n v="350282"/>
    <n v="0"/>
    <n v="350282"/>
    <n v="217175"/>
    <n v="133107"/>
    <n v="97917.6"/>
  </r>
  <r>
    <d v="2026-10-13T00:00:00"/>
    <x v="17169"/>
    <x v="3"/>
    <x v="0"/>
    <x v="1"/>
    <x v="9"/>
    <x v="3"/>
    <n v="2"/>
    <n v="289669"/>
    <n v="14483.5"/>
    <n v="275186"/>
    <n v="170615"/>
    <n v="104571"/>
    <n v="97917.6"/>
  </r>
  <r>
    <d v="2026-10-13T00:00:00"/>
    <x v="17170"/>
    <x v="5"/>
    <x v="3"/>
    <x v="2"/>
    <x v="9"/>
    <x v="3"/>
    <n v="6"/>
    <n v="70703"/>
    <n v="5656.24"/>
    <n v="65046.8"/>
    <n v="46833.7"/>
    <n v="18213.1"/>
    <n v="108979"/>
  </r>
  <r>
    <d v="2026-10-13T00:00:00"/>
    <x v="17171"/>
    <x v="2"/>
    <x v="1"/>
    <x v="1"/>
    <x v="9"/>
    <x v="3"/>
    <n v="10"/>
    <n v="427654"/>
    <n v="0"/>
    <n v="427654"/>
    <n v="265145"/>
    <n v="162509"/>
    <n v="97917.6"/>
  </r>
  <r>
    <d v="2026-10-13T00:00:00"/>
    <x v="17172"/>
    <x v="5"/>
    <x v="3"/>
    <x v="2"/>
    <x v="9"/>
    <x v="3"/>
    <n v="3"/>
    <n v="515023"/>
    <n v="30901.4"/>
    <n v="484122"/>
    <n v="348568"/>
    <n v="135554"/>
    <n v="108979"/>
  </r>
  <r>
    <d v="2026-10-13T00:00:00"/>
    <x v="17173"/>
    <x v="6"/>
    <x v="2"/>
    <x v="3"/>
    <x v="9"/>
    <x v="3"/>
    <n v="3"/>
    <n v="442539"/>
    <n v="0"/>
    <n v="442539"/>
    <n v="336330"/>
    <n v="106209"/>
    <n v="63151.8"/>
  </r>
  <r>
    <d v="2026-10-13T00:00:00"/>
    <x v="17174"/>
    <x v="0"/>
    <x v="7"/>
    <x v="0"/>
    <x v="9"/>
    <x v="3"/>
    <n v="2"/>
    <n v="645088"/>
    <n v="0"/>
    <n v="645088"/>
    <n v="451562"/>
    <n v="193526"/>
    <n v="42780.3"/>
  </r>
  <r>
    <d v="2026-10-13T00:00:00"/>
    <x v="17175"/>
    <x v="0"/>
    <x v="7"/>
    <x v="0"/>
    <x v="9"/>
    <x v="3"/>
    <n v="1"/>
    <n v="181910"/>
    <n v="0"/>
    <n v="181910"/>
    <n v="127337"/>
    <n v="54573"/>
    <n v="42780.3"/>
  </r>
  <r>
    <d v="2026-10-13T00:00:00"/>
    <x v="17176"/>
    <x v="4"/>
    <x v="4"/>
    <x v="2"/>
    <x v="9"/>
    <x v="3"/>
    <n v="2"/>
    <n v="573720"/>
    <n v="28686"/>
    <n v="545034"/>
    <n v="392424"/>
    <n v="152610"/>
    <n v="108979"/>
  </r>
  <r>
    <d v="2026-10-13T00:00:00"/>
    <x v="17177"/>
    <x v="0"/>
    <x v="7"/>
    <x v="0"/>
    <x v="9"/>
    <x v="3"/>
    <n v="5"/>
    <n v="737214"/>
    <n v="44232.8"/>
    <n v="692981"/>
    <n v="485087"/>
    <n v="207894"/>
    <n v="42780.3"/>
  </r>
  <r>
    <d v="2026-10-13T00:00:00"/>
    <x v="17178"/>
    <x v="5"/>
    <x v="3"/>
    <x v="2"/>
    <x v="9"/>
    <x v="3"/>
    <n v="8"/>
    <n v="579873"/>
    <n v="28993.7"/>
    <n v="550879"/>
    <n v="396633"/>
    <n v="154246"/>
    <n v="108979"/>
  </r>
  <r>
    <d v="2026-10-13T00:00:00"/>
    <x v="17179"/>
    <x v="0"/>
    <x v="7"/>
    <x v="0"/>
    <x v="9"/>
    <x v="3"/>
    <n v="1"/>
    <n v="644245"/>
    <n v="45097.2"/>
    <n v="599148"/>
    <n v="419403"/>
    <n v="179744"/>
    <n v="42780.3"/>
  </r>
  <r>
    <d v="2026-10-13T00:00:00"/>
    <x v="17180"/>
    <x v="6"/>
    <x v="2"/>
    <x v="3"/>
    <x v="9"/>
    <x v="3"/>
    <n v="2"/>
    <n v="101171"/>
    <n v="2023.42"/>
    <n v="99147.6"/>
    <n v="75352.2"/>
    <n v="23795.4"/>
    <n v="63151.8"/>
  </r>
  <r>
    <d v="2026-10-13T00:00:00"/>
    <x v="17181"/>
    <x v="1"/>
    <x v="5"/>
    <x v="0"/>
    <x v="9"/>
    <x v="3"/>
    <n v="7"/>
    <n v="320754"/>
    <n v="41698"/>
    <n v="279056"/>
    <n v="195339"/>
    <n v="83716.8"/>
    <n v="42780.3"/>
  </r>
  <r>
    <d v="2026-10-13T00:00:00"/>
    <x v="17182"/>
    <x v="5"/>
    <x v="3"/>
    <x v="2"/>
    <x v="9"/>
    <x v="3"/>
    <n v="6"/>
    <n v="775175"/>
    <n v="62014"/>
    <n v="713161"/>
    <n v="513476"/>
    <n v="199685"/>
    <n v="108979"/>
  </r>
  <r>
    <d v="2026-10-13T00:00:00"/>
    <x v="17183"/>
    <x v="5"/>
    <x v="3"/>
    <x v="2"/>
    <x v="9"/>
    <x v="3"/>
    <n v="9"/>
    <n v="101621"/>
    <n v="10162.1"/>
    <n v="91458.9"/>
    <n v="65850.4"/>
    <n v="25608.5"/>
    <n v="108979"/>
  </r>
  <r>
    <d v="2026-10-13T00:00:00"/>
    <x v="17184"/>
    <x v="4"/>
    <x v="4"/>
    <x v="2"/>
    <x v="9"/>
    <x v="3"/>
    <n v="11"/>
    <n v="192839"/>
    <n v="28925.8"/>
    <n v="163913"/>
    <n v="118017"/>
    <n v="45895.7"/>
    <n v="108979"/>
  </r>
  <r>
    <d v="2026-10-13T00:00:00"/>
    <x v="17185"/>
    <x v="0"/>
    <x v="7"/>
    <x v="0"/>
    <x v="9"/>
    <x v="3"/>
    <n v="3"/>
    <n v="350091"/>
    <n v="21005.5"/>
    <n v="329086"/>
    <n v="230360"/>
    <n v="98725.7"/>
    <n v="42780.3"/>
  </r>
  <r>
    <d v="2026-10-13T00:00:00"/>
    <x v="17186"/>
    <x v="3"/>
    <x v="0"/>
    <x v="1"/>
    <x v="9"/>
    <x v="3"/>
    <n v="10"/>
    <n v="801804"/>
    <n v="96216.5"/>
    <n v="705588"/>
    <n v="437464"/>
    <n v="268123"/>
    <n v="97917.6"/>
  </r>
  <r>
    <d v="2026-10-13T00:00:00"/>
    <x v="17187"/>
    <x v="6"/>
    <x v="2"/>
    <x v="3"/>
    <x v="9"/>
    <x v="3"/>
    <n v="2"/>
    <n v="93374"/>
    <n v="0"/>
    <n v="93374"/>
    <n v="70964.2"/>
    <n v="22409.8"/>
    <n v="63151.8"/>
  </r>
  <r>
    <d v="2026-10-13T00:00:00"/>
    <x v="17188"/>
    <x v="2"/>
    <x v="1"/>
    <x v="1"/>
    <x v="9"/>
    <x v="3"/>
    <n v="12"/>
    <n v="112590"/>
    <n v="0"/>
    <n v="112590"/>
    <n v="69805.8"/>
    <n v="42784.2"/>
    <n v="97917.6"/>
  </r>
  <r>
    <d v="2026-10-13T00:00:00"/>
    <x v="17189"/>
    <x v="6"/>
    <x v="2"/>
    <x v="3"/>
    <x v="9"/>
    <x v="3"/>
    <n v="5"/>
    <n v="418125"/>
    <n v="12543.8"/>
    <n v="405581"/>
    <n v="308242"/>
    <n v="97339.5"/>
    <n v="63151.8"/>
  </r>
  <r>
    <d v="2026-10-13T00:00:00"/>
    <x v="17190"/>
    <x v="1"/>
    <x v="5"/>
    <x v="0"/>
    <x v="9"/>
    <x v="3"/>
    <n v="4"/>
    <n v="235239"/>
    <n v="21171.5"/>
    <n v="214067"/>
    <n v="149847"/>
    <n v="64220.2"/>
    <n v="42780.3"/>
  </r>
  <r>
    <d v="2026-10-14T00:00:00"/>
    <x v="17191"/>
    <x v="4"/>
    <x v="4"/>
    <x v="2"/>
    <x v="9"/>
    <x v="3"/>
    <n v="4"/>
    <n v="825360"/>
    <n v="0"/>
    <n v="825360"/>
    <n v="594259"/>
    <n v="231101"/>
    <n v="108979"/>
  </r>
  <r>
    <d v="2026-10-14T00:00:00"/>
    <x v="17192"/>
    <x v="7"/>
    <x v="6"/>
    <x v="3"/>
    <x v="9"/>
    <x v="3"/>
    <n v="10"/>
    <n v="248974"/>
    <n v="17428.2"/>
    <n v="231546"/>
    <n v="175975"/>
    <n v="55571"/>
    <n v="63151.8"/>
  </r>
  <r>
    <d v="2026-10-14T00:00:00"/>
    <x v="17193"/>
    <x v="5"/>
    <x v="3"/>
    <x v="2"/>
    <x v="9"/>
    <x v="3"/>
    <n v="9"/>
    <n v="690919"/>
    <n v="0"/>
    <n v="690919"/>
    <n v="497462"/>
    <n v="193457"/>
    <n v="108979"/>
  </r>
  <r>
    <d v="2026-10-14T00:00:00"/>
    <x v="17194"/>
    <x v="7"/>
    <x v="6"/>
    <x v="3"/>
    <x v="9"/>
    <x v="3"/>
    <n v="2"/>
    <n v="432538"/>
    <n v="12976.1"/>
    <n v="419562"/>
    <n v="318867"/>
    <n v="100695"/>
    <n v="63151.8"/>
  </r>
  <r>
    <d v="2026-10-14T00:00:00"/>
    <x v="17195"/>
    <x v="7"/>
    <x v="6"/>
    <x v="3"/>
    <x v="9"/>
    <x v="3"/>
    <n v="7"/>
    <n v="115997"/>
    <n v="10439.7"/>
    <n v="105557"/>
    <n v="80223.5"/>
    <n v="25333.7"/>
    <n v="63151.8"/>
  </r>
  <r>
    <d v="2026-10-14T00:00:00"/>
    <x v="17196"/>
    <x v="4"/>
    <x v="4"/>
    <x v="2"/>
    <x v="9"/>
    <x v="3"/>
    <n v="2"/>
    <n v="139940"/>
    <n v="0"/>
    <n v="139940"/>
    <n v="100757"/>
    <n v="39183.2"/>
    <n v="108979"/>
  </r>
  <r>
    <d v="2026-10-14T00:00:00"/>
    <x v="17197"/>
    <x v="2"/>
    <x v="1"/>
    <x v="1"/>
    <x v="9"/>
    <x v="3"/>
    <n v="7"/>
    <n v="193649"/>
    <n v="0"/>
    <n v="193649"/>
    <n v="120062"/>
    <n v="73586.6"/>
    <n v="97917.6"/>
  </r>
  <r>
    <d v="2026-10-14T00:00:00"/>
    <x v="17198"/>
    <x v="1"/>
    <x v="5"/>
    <x v="0"/>
    <x v="9"/>
    <x v="3"/>
    <n v="1"/>
    <n v="751463"/>
    <n v="0"/>
    <n v="751463"/>
    <n v="526024"/>
    <n v="225439"/>
    <n v="42780.3"/>
  </r>
  <r>
    <d v="2026-10-14T00:00:00"/>
    <x v="17199"/>
    <x v="7"/>
    <x v="6"/>
    <x v="3"/>
    <x v="9"/>
    <x v="3"/>
    <n v="4"/>
    <n v="282648"/>
    <n v="8479.44"/>
    <n v="274169"/>
    <n v="208368"/>
    <n v="65800.4"/>
    <n v="63151.8"/>
  </r>
  <r>
    <d v="2026-10-14T00:00:00"/>
    <x v="17200"/>
    <x v="3"/>
    <x v="0"/>
    <x v="1"/>
    <x v="9"/>
    <x v="3"/>
    <n v="12"/>
    <n v="369721"/>
    <n v="48063.7"/>
    <n v="321657"/>
    <n v="199428"/>
    <n v="122230"/>
    <n v="97917.6"/>
  </r>
  <r>
    <d v="2026-10-14T00:00:00"/>
    <x v="17201"/>
    <x v="7"/>
    <x v="6"/>
    <x v="3"/>
    <x v="9"/>
    <x v="3"/>
    <n v="8"/>
    <n v="707233"/>
    <n v="0"/>
    <n v="707233"/>
    <n v="537497"/>
    <n v="169736"/>
    <n v="63151.8"/>
  </r>
  <r>
    <d v="2026-10-14T00:00:00"/>
    <x v="17202"/>
    <x v="0"/>
    <x v="7"/>
    <x v="0"/>
    <x v="9"/>
    <x v="3"/>
    <n v="7"/>
    <n v="276854"/>
    <n v="35991"/>
    <n v="240863"/>
    <n v="168604"/>
    <n v="72258.9"/>
    <n v="42780.3"/>
  </r>
  <r>
    <d v="2026-10-14T00:00:00"/>
    <x v="17203"/>
    <x v="7"/>
    <x v="6"/>
    <x v="3"/>
    <x v="9"/>
    <x v="3"/>
    <n v="10"/>
    <n v="141110"/>
    <n v="9877.7"/>
    <n v="131232"/>
    <n v="99736.6"/>
    <n v="31495.8"/>
    <n v="63151.8"/>
  </r>
  <r>
    <d v="2026-10-14T00:00:00"/>
    <x v="17204"/>
    <x v="6"/>
    <x v="2"/>
    <x v="3"/>
    <x v="9"/>
    <x v="3"/>
    <n v="6"/>
    <n v="760591"/>
    <n v="83665"/>
    <n v="676926"/>
    <n v="514464"/>
    <n v="162462"/>
    <n v="63151.8"/>
  </r>
  <r>
    <d v="2026-10-14T00:00:00"/>
    <x v="17205"/>
    <x v="1"/>
    <x v="5"/>
    <x v="0"/>
    <x v="9"/>
    <x v="3"/>
    <n v="10"/>
    <n v="359736"/>
    <n v="0"/>
    <n v="359736"/>
    <n v="251815"/>
    <n v="107921"/>
    <n v="42780.3"/>
  </r>
  <r>
    <d v="2026-10-14T00:00:00"/>
    <x v="17206"/>
    <x v="4"/>
    <x v="4"/>
    <x v="2"/>
    <x v="9"/>
    <x v="3"/>
    <n v="3"/>
    <n v="601443"/>
    <n v="0"/>
    <n v="601443"/>
    <n v="433039"/>
    <n v="168404"/>
    <n v="108979"/>
  </r>
  <r>
    <d v="2026-10-14T00:00:00"/>
    <x v="17207"/>
    <x v="2"/>
    <x v="1"/>
    <x v="1"/>
    <x v="9"/>
    <x v="3"/>
    <n v="3"/>
    <n v="473617"/>
    <n v="18944.7"/>
    <n v="454672"/>
    <n v="281897"/>
    <n v="172775"/>
    <n v="97917.6"/>
  </r>
  <r>
    <d v="2026-10-14T00:00:00"/>
    <x v="17208"/>
    <x v="3"/>
    <x v="0"/>
    <x v="1"/>
    <x v="9"/>
    <x v="3"/>
    <n v="4"/>
    <n v="711893"/>
    <n v="0"/>
    <n v="711893"/>
    <n v="441374"/>
    <n v="270519"/>
    <n v="97917.6"/>
  </r>
  <r>
    <d v="2026-10-14T00:00:00"/>
    <x v="17209"/>
    <x v="3"/>
    <x v="0"/>
    <x v="1"/>
    <x v="9"/>
    <x v="3"/>
    <n v="7"/>
    <n v="51917"/>
    <n v="0"/>
    <n v="51917"/>
    <n v="32188.5"/>
    <n v="19728.5"/>
    <n v="97917.6"/>
  </r>
  <r>
    <d v="2026-10-14T00:00:00"/>
    <x v="17210"/>
    <x v="5"/>
    <x v="3"/>
    <x v="2"/>
    <x v="9"/>
    <x v="3"/>
    <n v="8"/>
    <n v="171256"/>
    <n v="0"/>
    <n v="171256"/>
    <n v="123304"/>
    <n v="47951.7"/>
    <n v="108979"/>
  </r>
  <r>
    <d v="2026-10-14T00:00:00"/>
    <x v="17211"/>
    <x v="1"/>
    <x v="5"/>
    <x v="0"/>
    <x v="9"/>
    <x v="3"/>
    <n v="11"/>
    <n v="334499"/>
    <n v="10035"/>
    <n v="324464"/>
    <n v="227125"/>
    <n v="97339.2"/>
    <n v="42780.3"/>
  </r>
  <r>
    <d v="2026-10-14T00:00:00"/>
    <x v="17212"/>
    <x v="5"/>
    <x v="3"/>
    <x v="2"/>
    <x v="9"/>
    <x v="3"/>
    <n v="6"/>
    <n v="72385"/>
    <n v="0"/>
    <n v="72385"/>
    <n v="52117.2"/>
    <n v="20267.8"/>
    <n v="108979"/>
  </r>
  <r>
    <d v="2026-10-14T00:00:00"/>
    <x v="17213"/>
    <x v="2"/>
    <x v="1"/>
    <x v="1"/>
    <x v="9"/>
    <x v="3"/>
    <n v="6"/>
    <n v="591527"/>
    <n v="0"/>
    <n v="591527"/>
    <n v="366747"/>
    <n v="224780"/>
    <n v="97917.6"/>
  </r>
  <r>
    <d v="2026-10-14T00:00:00"/>
    <x v="17214"/>
    <x v="1"/>
    <x v="5"/>
    <x v="0"/>
    <x v="9"/>
    <x v="3"/>
    <n v="8"/>
    <n v="56385"/>
    <n v="3946.95"/>
    <n v="52438.1"/>
    <n v="36706.6"/>
    <n v="15731.4"/>
    <n v="42780.3"/>
  </r>
  <r>
    <d v="2026-10-14T00:00:00"/>
    <x v="17215"/>
    <x v="7"/>
    <x v="6"/>
    <x v="3"/>
    <x v="9"/>
    <x v="3"/>
    <n v="7"/>
    <n v="476303"/>
    <n v="38104.2"/>
    <n v="438199"/>
    <n v="333031"/>
    <n v="105168"/>
    <n v="63151.8"/>
  </r>
  <r>
    <d v="2026-10-14T00:00:00"/>
    <x v="17216"/>
    <x v="5"/>
    <x v="3"/>
    <x v="2"/>
    <x v="9"/>
    <x v="3"/>
    <n v="12"/>
    <n v="716131"/>
    <n v="21483.9"/>
    <n v="694647"/>
    <n v="500146"/>
    <n v="194501"/>
    <n v="108979"/>
  </r>
  <r>
    <d v="2026-10-14T00:00:00"/>
    <x v="17217"/>
    <x v="5"/>
    <x v="3"/>
    <x v="2"/>
    <x v="9"/>
    <x v="3"/>
    <n v="7"/>
    <n v="423343"/>
    <n v="42334.3"/>
    <n v="381009"/>
    <n v="274326"/>
    <n v="106682"/>
    <n v="108979"/>
  </r>
  <r>
    <d v="2026-10-14T00:00:00"/>
    <x v="17218"/>
    <x v="1"/>
    <x v="5"/>
    <x v="0"/>
    <x v="9"/>
    <x v="3"/>
    <n v="2"/>
    <n v="847056"/>
    <n v="93176.2"/>
    <n v="753880"/>
    <n v="527716"/>
    <n v="226164"/>
    <n v="42780.3"/>
  </r>
  <r>
    <d v="2026-10-14T00:00:00"/>
    <x v="17219"/>
    <x v="6"/>
    <x v="2"/>
    <x v="3"/>
    <x v="9"/>
    <x v="3"/>
    <n v="9"/>
    <n v="122021"/>
    <n v="3660.63"/>
    <n v="118360"/>
    <n v="89953.9"/>
    <n v="28406.5"/>
    <n v="63151.8"/>
  </r>
  <r>
    <d v="2026-10-14T00:00:00"/>
    <x v="17220"/>
    <x v="0"/>
    <x v="7"/>
    <x v="0"/>
    <x v="9"/>
    <x v="3"/>
    <n v="9"/>
    <n v="475060"/>
    <n v="38004.8"/>
    <n v="437055"/>
    <n v="305939"/>
    <n v="131117"/>
    <n v="42780.3"/>
  </r>
  <r>
    <d v="2026-10-14T00:00:00"/>
    <x v="17221"/>
    <x v="1"/>
    <x v="5"/>
    <x v="0"/>
    <x v="9"/>
    <x v="3"/>
    <n v="11"/>
    <n v="517268"/>
    <n v="72417.5"/>
    <n v="444850"/>
    <n v="311395"/>
    <n v="133455"/>
    <n v="42780.3"/>
  </r>
  <r>
    <d v="2026-10-14T00:00:00"/>
    <x v="17222"/>
    <x v="1"/>
    <x v="5"/>
    <x v="0"/>
    <x v="9"/>
    <x v="3"/>
    <n v="4"/>
    <n v="87214"/>
    <n v="5232.84"/>
    <n v="81981.2"/>
    <n v="57386.8"/>
    <n v="24594.3"/>
    <n v="42780.3"/>
  </r>
  <r>
    <d v="2026-10-14T00:00:00"/>
    <x v="17223"/>
    <x v="5"/>
    <x v="3"/>
    <x v="2"/>
    <x v="9"/>
    <x v="3"/>
    <n v="8"/>
    <n v="648953"/>
    <n v="19468.6"/>
    <n v="629484"/>
    <n v="453229"/>
    <n v="176256"/>
    <n v="108979"/>
  </r>
  <r>
    <d v="2026-10-14T00:00:00"/>
    <x v="17224"/>
    <x v="6"/>
    <x v="2"/>
    <x v="3"/>
    <x v="9"/>
    <x v="3"/>
    <n v="10"/>
    <n v="101030"/>
    <n v="0"/>
    <n v="101030"/>
    <n v="76782.8"/>
    <n v="24247.2"/>
    <n v="63151.8"/>
  </r>
  <r>
    <d v="2026-10-14T00:00:00"/>
    <x v="17225"/>
    <x v="0"/>
    <x v="7"/>
    <x v="0"/>
    <x v="9"/>
    <x v="3"/>
    <n v="2"/>
    <n v="60235"/>
    <n v="8432.9"/>
    <n v="51802.1"/>
    <n v="36261.5"/>
    <n v="15540.6"/>
    <n v="42780.3"/>
  </r>
  <r>
    <d v="2026-10-14T00:00:00"/>
    <x v="17226"/>
    <x v="1"/>
    <x v="5"/>
    <x v="0"/>
    <x v="9"/>
    <x v="3"/>
    <n v="1"/>
    <n v="208190"/>
    <n v="6245.7"/>
    <n v="201944"/>
    <n v="141361"/>
    <n v="60583.3"/>
    <n v="42780.3"/>
  </r>
  <r>
    <d v="2026-10-14T00:00:00"/>
    <x v="17227"/>
    <x v="3"/>
    <x v="0"/>
    <x v="1"/>
    <x v="9"/>
    <x v="3"/>
    <n v="1"/>
    <n v="327150"/>
    <n v="35986.5"/>
    <n v="291164"/>
    <n v="180521"/>
    <n v="110642"/>
    <n v="97917.6"/>
  </r>
  <r>
    <d v="2026-10-14T00:00:00"/>
    <x v="17228"/>
    <x v="0"/>
    <x v="7"/>
    <x v="0"/>
    <x v="9"/>
    <x v="3"/>
    <n v="7"/>
    <n v="285589"/>
    <n v="39982.5"/>
    <n v="245607"/>
    <n v="171925"/>
    <n v="73682"/>
    <n v="42780.3"/>
  </r>
  <r>
    <d v="2026-10-14T00:00:00"/>
    <x v="17229"/>
    <x v="5"/>
    <x v="3"/>
    <x v="2"/>
    <x v="9"/>
    <x v="3"/>
    <n v="2"/>
    <n v="342568"/>
    <n v="23979.8"/>
    <n v="318588"/>
    <n v="229384"/>
    <n v="89204.7"/>
    <n v="108979"/>
  </r>
  <r>
    <d v="2026-10-14T00:00:00"/>
    <x v="17230"/>
    <x v="6"/>
    <x v="2"/>
    <x v="3"/>
    <x v="9"/>
    <x v="3"/>
    <n v="3"/>
    <n v="723157"/>
    <n v="57852.6"/>
    <n v="665304"/>
    <n v="505631"/>
    <n v="159673"/>
    <n v="63151.8"/>
  </r>
  <r>
    <d v="2026-10-14T00:00:00"/>
    <x v="17231"/>
    <x v="6"/>
    <x v="2"/>
    <x v="3"/>
    <x v="9"/>
    <x v="3"/>
    <n v="10"/>
    <n v="653326"/>
    <n v="58799.3"/>
    <n v="594527"/>
    <n v="451840"/>
    <n v="142686"/>
    <n v="63151.8"/>
  </r>
  <r>
    <d v="2026-10-14T00:00:00"/>
    <x v="17232"/>
    <x v="7"/>
    <x v="6"/>
    <x v="3"/>
    <x v="9"/>
    <x v="3"/>
    <n v="2"/>
    <n v="622512"/>
    <n v="0"/>
    <n v="622512"/>
    <n v="473109"/>
    <n v="149403"/>
    <n v="63151.8"/>
  </r>
  <r>
    <d v="2026-10-14T00:00:00"/>
    <x v="17233"/>
    <x v="0"/>
    <x v="7"/>
    <x v="0"/>
    <x v="9"/>
    <x v="3"/>
    <n v="12"/>
    <n v="157246"/>
    <n v="4717.38"/>
    <n v="152529"/>
    <n v="106770"/>
    <n v="45758.6"/>
    <n v="42780.3"/>
  </r>
  <r>
    <d v="2026-10-14T00:00:00"/>
    <x v="17234"/>
    <x v="1"/>
    <x v="5"/>
    <x v="0"/>
    <x v="9"/>
    <x v="3"/>
    <n v="11"/>
    <n v="772579"/>
    <n v="15451.6"/>
    <n v="757127"/>
    <n v="529989"/>
    <n v="227138"/>
    <n v="42780.3"/>
  </r>
  <r>
    <d v="2026-10-14T00:00:00"/>
    <x v="17235"/>
    <x v="4"/>
    <x v="4"/>
    <x v="2"/>
    <x v="9"/>
    <x v="3"/>
    <n v="8"/>
    <n v="639541"/>
    <n v="0"/>
    <n v="639541"/>
    <n v="460470"/>
    <n v="179071"/>
    <n v="108979"/>
  </r>
  <r>
    <d v="2026-10-14T00:00:00"/>
    <x v="17236"/>
    <x v="3"/>
    <x v="0"/>
    <x v="1"/>
    <x v="9"/>
    <x v="3"/>
    <n v="9"/>
    <n v="430583"/>
    <n v="21529.2"/>
    <n v="409054"/>
    <n v="253613"/>
    <n v="155440"/>
    <n v="97917.6"/>
  </r>
  <r>
    <d v="2026-10-14T00:00:00"/>
    <x v="17237"/>
    <x v="5"/>
    <x v="3"/>
    <x v="2"/>
    <x v="9"/>
    <x v="3"/>
    <n v="1"/>
    <n v="111723"/>
    <n v="14524"/>
    <n v="97199"/>
    <n v="69983.3"/>
    <n v="27215.7"/>
    <n v="108979"/>
  </r>
  <r>
    <d v="2026-10-14T00:00:00"/>
    <x v="17238"/>
    <x v="4"/>
    <x v="4"/>
    <x v="2"/>
    <x v="9"/>
    <x v="3"/>
    <n v="10"/>
    <n v="367728"/>
    <n v="44127.4"/>
    <n v="323601"/>
    <n v="232992"/>
    <n v="90608.2"/>
    <n v="108979"/>
  </r>
  <r>
    <d v="2026-10-14T00:00:00"/>
    <x v="17239"/>
    <x v="5"/>
    <x v="3"/>
    <x v="2"/>
    <x v="9"/>
    <x v="3"/>
    <n v="11"/>
    <n v="582411"/>
    <n v="0"/>
    <n v="582411"/>
    <n v="419336"/>
    <n v="163075"/>
    <n v="108979"/>
  </r>
  <r>
    <d v="2026-10-14T00:00:00"/>
    <x v="17240"/>
    <x v="1"/>
    <x v="5"/>
    <x v="0"/>
    <x v="9"/>
    <x v="3"/>
    <n v="7"/>
    <n v="786722"/>
    <n v="23601.7"/>
    <n v="763120"/>
    <n v="534184"/>
    <n v="228936"/>
    <n v="42780.3"/>
  </r>
  <r>
    <d v="2026-10-14T00:00:00"/>
    <x v="17241"/>
    <x v="0"/>
    <x v="7"/>
    <x v="0"/>
    <x v="9"/>
    <x v="3"/>
    <n v="1"/>
    <n v="849100"/>
    <n v="67928"/>
    <n v="781172"/>
    <n v="546820"/>
    <n v="234352"/>
    <n v="42780.3"/>
  </r>
  <r>
    <d v="2026-10-14T00:00:00"/>
    <x v="17242"/>
    <x v="7"/>
    <x v="6"/>
    <x v="3"/>
    <x v="9"/>
    <x v="3"/>
    <n v="10"/>
    <n v="400162"/>
    <n v="16006.5"/>
    <n v="384156"/>
    <n v="291958"/>
    <n v="92197.3"/>
    <n v="63151.8"/>
  </r>
  <r>
    <d v="2026-10-14T00:00:00"/>
    <x v="17243"/>
    <x v="6"/>
    <x v="2"/>
    <x v="3"/>
    <x v="9"/>
    <x v="3"/>
    <n v="4"/>
    <n v="341692"/>
    <n v="41003"/>
    <n v="300689"/>
    <n v="228524"/>
    <n v="72165.4"/>
    <n v="63151.8"/>
  </r>
  <r>
    <d v="2026-10-14T00:00:00"/>
    <x v="17244"/>
    <x v="3"/>
    <x v="0"/>
    <x v="1"/>
    <x v="9"/>
    <x v="3"/>
    <n v="1"/>
    <n v="502529"/>
    <n v="15075.9"/>
    <n v="487453"/>
    <n v="302221"/>
    <n v="185232"/>
    <n v="97917.6"/>
  </r>
  <r>
    <d v="2026-10-14T00:00:00"/>
    <x v="17245"/>
    <x v="0"/>
    <x v="7"/>
    <x v="0"/>
    <x v="9"/>
    <x v="3"/>
    <n v="9"/>
    <n v="194747"/>
    <n v="0"/>
    <n v="194747"/>
    <n v="136323"/>
    <n v="58424.1"/>
    <n v="42780.3"/>
  </r>
  <r>
    <d v="2026-10-14T00:00:00"/>
    <x v="17246"/>
    <x v="1"/>
    <x v="5"/>
    <x v="0"/>
    <x v="9"/>
    <x v="3"/>
    <n v="11"/>
    <n v="691997"/>
    <n v="69199.7"/>
    <n v="622797"/>
    <n v="435958"/>
    <n v="186839"/>
    <n v="42780.3"/>
  </r>
  <r>
    <d v="2026-10-14T00:00:00"/>
    <x v="17247"/>
    <x v="6"/>
    <x v="2"/>
    <x v="3"/>
    <x v="9"/>
    <x v="3"/>
    <n v="6"/>
    <n v="529533"/>
    <n v="10590.7"/>
    <n v="518942"/>
    <n v="394396"/>
    <n v="124546"/>
    <n v="63151.8"/>
  </r>
  <r>
    <d v="2026-10-14T00:00:00"/>
    <x v="17248"/>
    <x v="4"/>
    <x v="4"/>
    <x v="2"/>
    <x v="9"/>
    <x v="3"/>
    <n v="12"/>
    <n v="289082"/>
    <n v="23126.6"/>
    <n v="265955"/>
    <n v="191488"/>
    <n v="74467.5"/>
    <n v="108979"/>
  </r>
  <r>
    <d v="2026-10-14T00:00:00"/>
    <x v="17249"/>
    <x v="4"/>
    <x v="4"/>
    <x v="2"/>
    <x v="9"/>
    <x v="3"/>
    <n v="7"/>
    <n v="152933"/>
    <n v="10705.3"/>
    <n v="142228"/>
    <n v="102404"/>
    <n v="39823.8"/>
    <n v="108979"/>
  </r>
  <r>
    <d v="2026-10-14T00:00:00"/>
    <x v="17250"/>
    <x v="4"/>
    <x v="4"/>
    <x v="2"/>
    <x v="9"/>
    <x v="3"/>
    <n v="3"/>
    <n v="549712"/>
    <n v="16491.4"/>
    <n v="533221"/>
    <n v="383919"/>
    <n v="149302"/>
    <n v="108979"/>
  </r>
  <r>
    <d v="2026-10-14T00:00:00"/>
    <x v="17251"/>
    <x v="7"/>
    <x v="6"/>
    <x v="3"/>
    <x v="9"/>
    <x v="3"/>
    <n v="12"/>
    <n v="500467"/>
    <n v="0"/>
    <n v="500467"/>
    <n v="380355"/>
    <n v="120112"/>
    <n v="63151.8"/>
  </r>
  <r>
    <d v="2026-10-14T00:00:00"/>
    <x v="17252"/>
    <x v="4"/>
    <x v="4"/>
    <x v="2"/>
    <x v="9"/>
    <x v="3"/>
    <n v="11"/>
    <n v="808548"/>
    <n v="0"/>
    <n v="808548"/>
    <n v="582155"/>
    <n v="226393"/>
    <n v="108979"/>
  </r>
  <r>
    <d v="2026-10-15T00:00:00"/>
    <x v="17253"/>
    <x v="7"/>
    <x v="6"/>
    <x v="3"/>
    <x v="9"/>
    <x v="3"/>
    <n v="3"/>
    <n v="526992"/>
    <n v="0"/>
    <n v="526992"/>
    <n v="400514"/>
    <n v="126478"/>
    <n v="63151.8"/>
  </r>
  <r>
    <d v="2026-10-15T00:00:00"/>
    <x v="17254"/>
    <x v="5"/>
    <x v="3"/>
    <x v="2"/>
    <x v="9"/>
    <x v="3"/>
    <n v="1"/>
    <n v="278746"/>
    <n v="0"/>
    <n v="278746"/>
    <n v="200697"/>
    <n v="78048.9"/>
    <n v="108979"/>
  </r>
  <r>
    <d v="2026-10-15T00:00:00"/>
    <x v="17255"/>
    <x v="0"/>
    <x v="7"/>
    <x v="0"/>
    <x v="9"/>
    <x v="3"/>
    <n v="11"/>
    <n v="688512"/>
    <n v="0"/>
    <n v="688512"/>
    <n v="481958"/>
    <n v="206554"/>
    <n v="42780.3"/>
  </r>
  <r>
    <d v="2026-10-15T00:00:00"/>
    <x v="17256"/>
    <x v="6"/>
    <x v="2"/>
    <x v="3"/>
    <x v="9"/>
    <x v="3"/>
    <n v="11"/>
    <n v="123458"/>
    <n v="12345.8"/>
    <n v="111112"/>
    <n v="84445.3"/>
    <n v="26666.9"/>
    <n v="63151.8"/>
  </r>
  <r>
    <d v="2026-10-15T00:00:00"/>
    <x v="17257"/>
    <x v="4"/>
    <x v="4"/>
    <x v="2"/>
    <x v="9"/>
    <x v="3"/>
    <n v="10"/>
    <n v="474580"/>
    <n v="42712.2"/>
    <n v="431868"/>
    <n v="310945"/>
    <n v="120923"/>
    <n v="108979"/>
  </r>
  <r>
    <d v="2026-10-15T00:00:00"/>
    <x v="17258"/>
    <x v="2"/>
    <x v="1"/>
    <x v="1"/>
    <x v="9"/>
    <x v="3"/>
    <n v="12"/>
    <n v="509290"/>
    <n v="35650.3"/>
    <n v="473640"/>
    <n v="293657"/>
    <n v="179983"/>
    <n v="97917.6"/>
  </r>
  <r>
    <d v="2026-10-15T00:00:00"/>
    <x v="17259"/>
    <x v="5"/>
    <x v="3"/>
    <x v="2"/>
    <x v="9"/>
    <x v="3"/>
    <n v="11"/>
    <n v="212794"/>
    <n v="0"/>
    <n v="212794"/>
    <n v="153212"/>
    <n v="59582.3"/>
    <n v="108979"/>
  </r>
  <r>
    <d v="2026-10-15T00:00:00"/>
    <x v="17260"/>
    <x v="1"/>
    <x v="5"/>
    <x v="0"/>
    <x v="9"/>
    <x v="3"/>
    <n v="2"/>
    <n v="191034"/>
    <n v="0"/>
    <n v="191034"/>
    <n v="133724"/>
    <n v="57310.2"/>
    <n v="42780.3"/>
  </r>
  <r>
    <d v="2026-10-15T00:00:00"/>
    <x v="17261"/>
    <x v="7"/>
    <x v="6"/>
    <x v="3"/>
    <x v="9"/>
    <x v="3"/>
    <n v="5"/>
    <n v="416535"/>
    <n v="29157.5"/>
    <n v="387378"/>
    <n v="294407"/>
    <n v="92970.6"/>
    <n v="63151.8"/>
  </r>
  <r>
    <d v="2026-10-15T00:00:00"/>
    <x v="17262"/>
    <x v="1"/>
    <x v="5"/>
    <x v="0"/>
    <x v="9"/>
    <x v="3"/>
    <n v="2"/>
    <n v="776284"/>
    <n v="0"/>
    <n v="776284"/>
    <n v="543399"/>
    <n v="232885"/>
    <n v="42780.3"/>
  </r>
  <r>
    <d v="2026-10-15T00:00:00"/>
    <x v="17263"/>
    <x v="5"/>
    <x v="3"/>
    <x v="2"/>
    <x v="9"/>
    <x v="3"/>
    <n v="10"/>
    <n v="710747"/>
    <n v="99504.6"/>
    <n v="611242"/>
    <n v="440095"/>
    <n v="171148"/>
    <n v="108979"/>
  </r>
  <r>
    <d v="2026-10-15T00:00:00"/>
    <x v="17264"/>
    <x v="7"/>
    <x v="6"/>
    <x v="3"/>
    <x v="9"/>
    <x v="3"/>
    <n v="6"/>
    <n v="716886"/>
    <n v="57350.9"/>
    <n v="659535"/>
    <n v="501247"/>
    <n v="158288"/>
    <n v="63151.8"/>
  </r>
  <r>
    <d v="2026-10-15T00:00:00"/>
    <x v="17265"/>
    <x v="5"/>
    <x v="3"/>
    <x v="2"/>
    <x v="9"/>
    <x v="3"/>
    <n v="9"/>
    <n v="74002"/>
    <n v="7400.2"/>
    <n v="66601.8"/>
    <n v="47953.3"/>
    <n v="18648.5"/>
    <n v="108979"/>
  </r>
  <r>
    <d v="2026-10-15T00:00:00"/>
    <x v="17266"/>
    <x v="7"/>
    <x v="6"/>
    <x v="3"/>
    <x v="9"/>
    <x v="3"/>
    <n v="8"/>
    <n v="605891"/>
    <n v="84824.7"/>
    <n v="521066"/>
    <n v="396010"/>
    <n v="125056"/>
    <n v="63151.8"/>
  </r>
  <r>
    <d v="2026-10-15T00:00:00"/>
    <x v="17267"/>
    <x v="0"/>
    <x v="7"/>
    <x v="0"/>
    <x v="9"/>
    <x v="3"/>
    <n v="5"/>
    <n v="476804"/>
    <n v="61984.5"/>
    <n v="414819"/>
    <n v="290374"/>
    <n v="124446"/>
    <n v="42780.3"/>
  </r>
  <r>
    <d v="2026-10-15T00:00:00"/>
    <x v="17268"/>
    <x v="4"/>
    <x v="4"/>
    <x v="2"/>
    <x v="9"/>
    <x v="3"/>
    <n v="4"/>
    <n v="82662"/>
    <n v="3306.48"/>
    <n v="79355.5"/>
    <n v="57136"/>
    <n v="22219.5"/>
    <n v="108979"/>
  </r>
  <r>
    <d v="2026-10-15T00:00:00"/>
    <x v="17269"/>
    <x v="5"/>
    <x v="3"/>
    <x v="2"/>
    <x v="9"/>
    <x v="3"/>
    <n v="8"/>
    <n v="75658"/>
    <n v="3782.9"/>
    <n v="71875.1"/>
    <n v="51750.1"/>
    <n v="20125"/>
    <n v="108979"/>
  </r>
  <r>
    <d v="2026-10-15T00:00:00"/>
    <x v="17270"/>
    <x v="7"/>
    <x v="6"/>
    <x v="3"/>
    <x v="9"/>
    <x v="3"/>
    <n v="9"/>
    <n v="387428"/>
    <n v="27120"/>
    <n v="360308"/>
    <n v="273834"/>
    <n v="86473.9"/>
    <n v="63151.8"/>
  </r>
  <r>
    <d v="2026-10-15T00:00:00"/>
    <x v="17271"/>
    <x v="0"/>
    <x v="7"/>
    <x v="0"/>
    <x v="9"/>
    <x v="3"/>
    <n v="11"/>
    <n v="360513"/>
    <n v="25235.9"/>
    <n v="335277"/>
    <n v="234694"/>
    <n v="100583"/>
    <n v="42780.3"/>
  </r>
  <r>
    <d v="2026-10-15T00:00:00"/>
    <x v="17272"/>
    <x v="6"/>
    <x v="2"/>
    <x v="3"/>
    <x v="9"/>
    <x v="3"/>
    <n v="3"/>
    <n v="554840"/>
    <n v="22193.6"/>
    <n v="532646"/>
    <n v="404811"/>
    <n v="127835"/>
    <n v="63151.8"/>
  </r>
  <r>
    <d v="2026-10-15T00:00:00"/>
    <x v="17273"/>
    <x v="5"/>
    <x v="3"/>
    <x v="2"/>
    <x v="9"/>
    <x v="3"/>
    <n v="7"/>
    <n v="654491"/>
    <n v="65449.1"/>
    <n v="589042"/>
    <n v="424110"/>
    <n v="164932"/>
    <n v="108979"/>
  </r>
  <r>
    <d v="2026-10-15T00:00:00"/>
    <x v="17274"/>
    <x v="4"/>
    <x v="4"/>
    <x v="2"/>
    <x v="9"/>
    <x v="3"/>
    <n v="6"/>
    <n v="138055"/>
    <n v="13805.5"/>
    <n v="124250"/>
    <n v="89459.6"/>
    <n v="34789.9"/>
    <n v="108979"/>
  </r>
  <r>
    <d v="2026-10-15T00:00:00"/>
    <x v="17275"/>
    <x v="2"/>
    <x v="1"/>
    <x v="1"/>
    <x v="9"/>
    <x v="3"/>
    <n v="5"/>
    <n v="292695"/>
    <n v="17561.7"/>
    <n v="275133"/>
    <n v="170583"/>
    <n v="104551"/>
    <n v="97917.6"/>
  </r>
  <r>
    <d v="2026-10-15T00:00:00"/>
    <x v="17276"/>
    <x v="0"/>
    <x v="7"/>
    <x v="0"/>
    <x v="9"/>
    <x v="3"/>
    <n v="3"/>
    <n v="321733"/>
    <n v="38608"/>
    <n v="283125"/>
    <n v="198188"/>
    <n v="84937.5"/>
    <n v="42780.3"/>
  </r>
  <r>
    <d v="2026-10-15T00:00:00"/>
    <x v="17277"/>
    <x v="2"/>
    <x v="1"/>
    <x v="1"/>
    <x v="9"/>
    <x v="3"/>
    <n v="6"/>
    <n v="697836"/>
    <n v="0"/>
    <n v="697836"/>
    <n v="432658"/>
    <n v="265178"/>
    <n v="97917.6"/>
  </r>
  <r>
    <d v="2026-10-15T00:00:00"/>
    <x v="17278"/>
    <x v="3"/>
    <x v="0"/>
    <x v="1"/>
    <x v="9"/>
    <x v="3"/>
    <n v="12"/>
    <n v="517363"/>
    <n v="62083.6"/>
    <n v="455279"/>
    <n v="282273"/>
    <n v="173006"/>
    <n v="97917.6"/>
  </r>
  <r>
    <d v="2026-10-15T00:00:00"/>
    <x v="17279"/>
    <x v="1"/>
    <x v="5"/>
    <x v="0"/>
    <x v="9"/>
    <x v="3"/>
    <n v="5"/>
    <n v="199673"/>
    <n v="13977.1"/>
    <n v="185696"/>
    <n v="129987"/>
    <n v="55708.8"/>
    <n v="42780.3"/>
  </r>
  <r>
    <d v="2026-10-15T00:00:00"/>
    <x v="17280"/>
    <x v="0"/>
    <x v="7"/>
    <x v="0"/>
    <x v="9"/>
    <x v="3"/>
    <n v="11"/>
    <n v="626500"/>
    <n v="81445"/>
    <n v="545055"/>
    <n v="381538"/>
    <n v="163516"/>
    <n v="42780.3"/>
  </r>
  <r>
    <d v="2026-10-15T00:00:00"/>
    <x v="17281"/>
    <x v="5"/>
    <x v="3"/>
    <x v="2"/>
    <x v="9"/>
    <x v="3"/>
    <n v="5"/>
    <n v="625567"/>
    <n v="0"/>
    <n v="625567"/>
    <n v="450408"/>
    <n v="175159"/>
    <n v="108979"/>
  </r>
  <r>
    <d v="2026-10-15T00:00:00"/>
    <x v="17282"/>
    <x v="1"/>
    <x v="5"/>
    <x v="0"/>
    <x v="9"/>
    <x v="3"/>
    <n v="2"/>
    <n v="364186"/>
    <n v="0"/>
    <n v="364186"/>
    <n v="254930"/>
    <n v="109256"/>
    <n v="42780.3"/>
  </r>
  <r>
    <d v="2026-10-15T00:00:00"/>
    <x v="17283"/>
    <x v="6"/>
    <x v="2"/>
    <x v="3"/>
    <x v="9"/>
    <x v="3"/>
    <n v="5"/>
    <n v="528690"/>
    <n v="0"/>
    <n v="528690"/>
    <n v="401804"/>
    <n v="126886"/>
    <n v="63151.8"/>
  </r>
  <r>
    <d v="2026-10-15T00:00:00"/>
    <x v="17284"/>
    <x v="4"/>
    <x v="4"/>
    <x v="2"/>
    <x v="9"/>
    <x v="3"/>
    <n v="2"/>
    <n v="239050"/>
    <n v="0"/>
    <n v="239050"/>
    <n v="172116"/>
    <n v="66934"/>
    <n v="108979"/>
  </r>
  <r>
    <d v="2026-10-15T00:00:00"/>
    <x v="17285"/>
    <x v="0"/>
    <x v="7"/>
    <x v="0"/>
    <x v="9"/>
    <x v="3"/>
    <n v="7"/>
    <n v="256403"/>
    <n v="0"/>
    <n v="256403"/>
    <n v="179482"/>
    <n v="76920.9"/>
    <n v="42780.3"/>
  </r>
  <r>
    <d v="2026-10-15T00:00:00"/>
    <x v="17286"/>
    <x v="4"/>
    <x v="4"/>
    <x v="2"/>
    <x v="9"/>
    <x v="3"/>
    <n v="3"/>
    <n v="730055"/>
    <n v="73005.5"/>
    <n v="657050"/>
    <n v="473076"/>
    <n v="183974"/>
    <n v="108979"/>
  </r>
  <r>
    <d v="2026-10-15T00:00:00"/>
    <x v="17287"/>
    <x v="6"/>
    <x v="2"/>
    <x v="3"/>
    <x v="9"/>
    <x v="3"/>
    <n v="12"/>
    <n v="609843"/>
    <n v="18295.3"/>
    <n v="591548"/>
    <n v="449576"/>
    <n v="141971"/>
    <n v="63151.8"/>
  </r>
  <r>
    <d v="2026-10-15T00:00:00"/>
    <x v="17288"/>
    <x v="0"/>
    <x v="7"/>
    <x v="0"/>
    <x v="9"/>
    <x v="3"/>
    <n v="6"/>
    <n v="195872"/>
    <n v="11752.3"/>
    <n v="184120"/>
    <n v="128884"/>
    <n v="55235.9"/>
    <n v="42780.3"/>
  </r>
  <r>
    <d v="2026-10-15T00:00:00"/>
    <x v="17289"/>
    <x v="5"/>
    <x v="3"/>
    <x v="2"/>
    <x v="9"/>
    <x v="3"/>
    <n v="3"/>
    <n v="346090"/>
    <n v="0"/>
    <n v="346090"/>
    <n v="249185"/>
    <n v="96905.2"/>
    <n v="108979"/>
  </r>
  <r>
    <d v="2026-10-15T00:00:00"/>
    <x v="17290"/>
    <x v="1"/>
    <x v="5"/>
    <x v="0"/>
    <x v="9"/>
    <x v="3"/>
    <n v="11"/>
    <n v="321777"/>
    <n v="9653.31"/>
    <n v="312124"/>
    <n v="218487"/>
    <n v="93637.1"/>
    <n v="42780.3"/>
  </r>
  <r>
    <d v="2026-10-15T00:00:00"/>
    <x v="17291"/>
    <x v="1"/>
    <x v="5"/>
    <x v="0"/>
    <x v="9"/>
    <x v="3"/>
    <n v="1"/>
    <n v="330997"/>
    <n v="43029.6"/>
    <n v="287967"/>
    <n v="201577"/>
    <n v="86390.2"/>
    <n v="42780.3"/>
  </r>
  <r>
    <d v="2026-10-15T00:00:00"/>
    <x v="17292"/>
    <x v="0"/>
    <x v="7"/>
    <x v="0"/>
    <x v="9"/>
    <x v="3"/>
    <n v="2"/>
    <n v="316698"/>
    <n v="6333.96"/>
    <n v="310364"/>
    <n v="217255"/>
    <n v="93109.2"/>
    <n v="42780.3"/>
  </r>
  <r>
    <d v="2026-10-15T00:00:00"/>
    <x v="17293"/>
    <x v="3"/>
    <x v="0"/>
    <x v="1"/>
    <x v="9"/>
    <x v="3"/>
    <n v="10"/>
    <n v="410570"/>
    <n v="28739.9"/>
    <n v="381830"/>
    <n v="236735"/>
    <n v="145095"/>
    <n v="97917.6"/>
  </r>
  <r>
    <d v="2026-10-15T00:00:00"/>
    <x v="17294"/>
    <x v="4"/>
    <x v="4"/>
    <x v="2"/>
    <x v="9"/>
    <x v="3"/>
    <n v="11"/>
    <n v="350485"/>
    <n v="10514.5"/>
    <n v="339970"/>
    <n v="244779"/>
    <n v="95191.7"/>
    <n v="108979"/>
  </r>
  <r>
    <d v="2026-10-15T00:00:00"/>
    <x v="17295"/>
    <x v="5"/>
    <x v="3"/>
    <x v="2"/>
    <x v="9"/>
    <x v="3"/>
    <n v="5"/>
    <n v="795566"/>
    <n v="0"/>
    <n v="795566"/>
    <n v="572808"/>
    <n v="222758"/>
    <n v="108979"/>
  </r>
  <r>
    <d v="2026-10-15T00:00:00"/>
    <x v="17296"/>
    <x v="0"/>
    <x v="7"/>
    <x v="0"/>
    <x v="9"/>
    <x v="3"/>
    <n v="12"/>
    <n v="555064"/>
    <n v="27753.2"/>
    <n v="527311"/>
    <n v="369118"/>
    <n v="158193"/>
    <n v="42780.3"/>
  </r>
  <r>
    <d v="2026-10-15T00:00:00"/>
    <x v="17297"/>
    <x v="7"/>
    <x v="6"/>
    <x v="3"/>
    <x v="9"/>
    <x v="3"/>
    <n v="1"/>
    <n v="273512"/>
    <n v="0"/>
    <n v="273512"/>
    <n v="207869"/>
    <n v="65642.9"/>
    <n v="63151.8"/>
  </r>
  <r>
    <d v="2026-10-15T00:00:00"/>
    <x v="17298"/>
    <x v="4"/>
    <x v="4"/>
    <x v="2"/>
    <x v="9"/>
    <x v="3"/>
    <n v="7"/>
    <n v="169021"/>
    <n v="0"/>
    <n v="169021"/>
    <n v="121695"/>
    <n v="47325.9"/>
    <n v="108979"/>
  </r>
  <r>
    <d v="2026-10-15T00:00:00"/>
    <x v="17299"/>
    <x v="6"/>
    <x v="2"/>
    <x v="3"/>
    <x v="9"/>
    <x v="3"/>
    <n v="9"/>
    <n v="423609"/>
    <n v="42360.9"/>
    <n v="381248"/>
    <n v="289749"/>
    <n v="91499.5"/>
    <n v="63151.8"/>
  </r>
  <r>
    <d v="2026-10-15T00:00:00"/>
    <x v="17300"/>
    <x v="5"/>
    <x v="3"/>
    <x v="2"/>
    <x v="9"/>
    <x v="3"/>
    <n v="5"/>
    <n v="326611"/>
    <n v="0"/>
    <n v="326611"/>
    <n v="235160"/>
    <n v="91451.1"/>
    <n v="108979"/>
  </r>
  <r>
    <d v="2026-10-15T00:00:00"/>
    <x v="17301"/>
    <x v="1"/>
    <x v="5"/>
    <x v="0"/>
    <x v="9"/>
    <x v="3"/>
    <n v="4"/>
    <n v="461706"/>
    <n v="0"/>
    <n v="461706"/>
    <n v="323194"/>
    <n v="138512"/>
    <n v="42780.3"/>
  </r>
  <r>
    <d v="2026-10-15T00:00:00"/>
    <x v="17302"/>
    <x v="2"/>
    <x v="1"/>
    <x v="1"/>
    <x v="9"/>
    <x v="3"/>
    <n v="11"/>
    <n v="134885"/>
    <n v="5395.4"/>
    <n v="129490"/>
    <n v="80283.6"/>
    <n v="49206.1"/>
    <n v="97917.6"/>
  </r>
  <r>
    <d v="2026-10-15T00:00:00"/>
    <x v="17303"/>
    <x v="5"/>
    <x v="3"/>
    <x v="2"/>
    <x v="9"/>
    <x v="3"/>
    <n v="8"/>
    <n v="284565"/>
    <n v="8536.95"/>
    <n v="276028"/>
    <n v="198740"/>
    <n v="77287.9"/>
    <n v="108979"/>
  </r>
  <r>
    <d v="2026-10-15T00:00:00"/>
    <x v="17304"/>
    <x v="6"/>
    <x v="2"/>
    <x v="3"/>
    <x v="9"/>
    <x v="3"/>
    <n v="4"/>
    <n v="157648"/>
    <n v="18917.8"/>
    <n v="138730"/>
    <n v="105435"/>
    <n v="33295.3"/>
    <n v="63151.8"/>
  </r>
  <r>
    <d v="2026-10-15T00:00:00"/>
    <x v="17305"/>
    <x v="3"/>
    <x v="0"/>
    <x v="1"/>
    <x v="9"/>
    <x v="3"/>
    <n v="10"/>
    <n v="68612"/>
    <n v="3430.6"/>
    <n v="65181.4"/>
    <n v="40412.5"/>
    <n v="24768.9"/>
    <n v="97917.6"/>
  </r>
  <r>
    <d v="2026-10-15T00:00:00"/>
    <x v="17306"/>
    <x v="0"/>
    <x v="7"/>
    <x v="0"/>
    <x v="9"/>
    <x v="3"/>
    <n v="5"/>
    <n v="819934"/>
    <n v="32797.4"/>
    <n v="787137"/>
    <n v="550996"/>
    <n v="236141"/>
    <n v="42780.3"/>
  </r>
  <r>
    <d v="2026-10-15T00:00:00"/>
    <x v="17307"/>
    <x v="4"/>
    <x v="4"/>
    <x v="2"/>
    <x v="9"/>
    <x v="3"/>
    <n v="2"/>
    <n v="597331"/>
    <n v="0"/>
    <n v="597331"/>
    <n v="430078"/>
    <n v="167253"/>
    <n v="108979"/>
  </r>
  <r>
    <d v="2026-10-15T00:00:00"/>
    <x v="17308"/>
    <x v="0"/>
    <x v="7"/>
    <x v="0"/>
    <x v="9"/>
    <x v="3"/>
    <n v="4"/>
    <n v="765269"/>
    <n v="76526.9"/>
    <n v="688742"/>
    <n v="482119"/>
    <n v="206623"/>
    <n v="42780.3"/>
  </r>
  <r>
    <d v="2026-10-15T00:00:00"/>
    <x v="17309"/>
    <x v="7"/>
    <x v="6"/>
    <x v="3"/>
    <x v="9"/>
    <x v="3"/>
    <n v="2"/>
    <n v="268973"/>
    <n v="10758.9"/>
    <n v="258214"/>
    <n v="196243"/>
    <n v="61971.4"/>
    <n v="63151.8"/>
  </r>
  <r>
    <d v="2026-10-15T00:00:00"/>
    <x v="17310"/>
    <x v="3"/>
    <x v="0"/>
    <x v="1"/>
    <x v="9"/>
    <x v="3"/>
    <n v="7"/>
    <n v="563607"/>
    <n v="28180.3"/>
    <n v="535427"/>
    <n v="331965"/>
    <n v="203462"/>
    <n v="97917.6"/>
  </r>
  <r>
    <d v="2026-10-15T00:00:00"/>
    <x v="17311"/>
    <x v="3"/>
    <x v="0"/>
    <x v="1"/>
    <x v="9"/>
    <x v="3"/>
    <n v="1"/>
    <n v="146255"/>
    <n v="20475.7"/>
    <n v="125779"/>
    <n v="77983.2"/>
    <n v="47796.1"/>
    <n v="97917.6"/>
  </r>
  <r>
    <d v="2026-10-15T00:00:00"/>
    <x v="17312"/>
    <x v="5"/>
    <x v="3"/>
    <x v="2"/>
    <x v="9"/>
    <x v="3"/>
    <n v="6"/>
    <n v="828269"/>
    <n v="99392.3"/>
    <n v="728877"/>
    <n v="524791"/>
    <n v="204085"/>
    <n v="108979"/>
  </r>
  <r>
    <d v="2026-10-15T00:00:00"/>
    <x v="17313"/>
    <x v="1"/>
    <x v="5"/>
    <x v="0"/>
    <x v="9"/>
    <x v="3"/>
    <n v="7"/>
    <n v="654379"/>
    <n v="26175.2"/>
    <n v="628204"/>
    <n v="439743"/>
    <n v="188461"/>
    <n v="42780.3"/>
  </r>
  <r>
    <d v="2026-10-15T00:00:00"/>
    <x v="17314"/>
    <x v="5"/>
    <x v="3"/>
    <x v="2"/>
    <x v="9"/>
    <x v="3"/>
    <n v="5"/>
    <n v="612895"/>
    <n v="0"/>
    <n v="612895"/>
    <n v="441284"/>
    <n v="171611"/>
    <n v="108979"/>
  </r>
  <r>
    <d v="2026-10-15T00:00:00"/>
    <x v="17315"/>
    <x v="1"/>
    <x v="5"/>
    <x v="0"/>
    <x v="9"/>
    <x v="3"/>
    <n v="4"/>
    <n v="499994"/>
    <n v="44999.5"/>
    <n v="454995"/>
    <n v="318496"/>
    <n v="136498"/>
    <n v="42780.3"/>
  </r>
  <r>
    <d v="2026-10-15T00:00:00"/>
    <x v="17316"/>
    <x v="4"/>
    <x v="4"/>
    <x v="2"/>
    <x v="9"/>
    <x v="3"/>
    <n v="6"/>
    <n v="222830"/>
    <n v="22283"/>
    <n v="200547"/>
    <n v="144394"/>
    <n v="56153.2"/>
    <n v="108979"/>
  </r>
  <r>
    <d v="2026-10-15T00:00:00"/>
    <x v="17317"/>
    <x v="0"/>
    <x v="7"/>
    <x v="0"/>
    <x v="9"/>
    <x v="3"/>
    <n v="12"/>
    <n v="269776"/>
    <n v="18884.3"/>
    <n v="250892"/>
    <n v="175624"/>
    <n v="75267.5"/>
    <n v="42780.3"/>
  </r>
  <r>
    <d v="2026-10-15T00:00:00"/>
    <x v="17318"/>
    <x v="5"/>
    <x v="3"/>
    <x v="2"/>
    <x v="9"/>
    <x v="3"/>
    <n v="2"/>
    <n v="318577"/>
    <n v="35043.5"/>
    <n v="283534"/>
    <n v="204144"/>
    <n v="79389.4"/>
    <n v="108979"/>
  </r>
  <r>
    <d v="2026-10-15T00:00:00"/>
    <x v="17319"/>
    <x v="6"/>
    <x v="2"/>
    <x v="3"/>
    <x v="9"/>
    <x v="3"/>
    <n v="12"/>
    <n v="277378"/>
    <n v="19416.5"/>
    <n v="257962"/>
    <n v="196051"/>
    <n v="61910.8"/>
    <n v="63151.8"/>
  </r>
  <r>
    <d v="2026-10-16T00:00:00"/>
    <x v="17320"/>
    <x v="0"/>
    <x v="7"/>
    <x v="0"/>
    <x v="9"/>
    <x v="3"/>
    <n v="10"/>
    <n v="322511"/>
    <n v="38701.3"/>
    <n v="283810"/>
    <n v="198667"/>
    <n v="85142.9"/>
    <n v="42780.3"/>
  </r>
  <r>
    <d v="2026-10-16T00:00:00"/>
    <x v="17321"/>
    <x v="6"/>
    <x v="2"/>
    <x v="3"/>
    <x v="9"/>
    <x v="3"/>
    <n v="10"/>
    <n v="99127"/>
    <n v="5947.62"/>
    <n v="93179.4"/>
    <n v="70816.3"/>
    <n v="22363"/>
    <n v="63151.8"/>
  </r>
  <r>
    <d v="2026-10-16T00:00:00"/>
    <x v="17322"/>
    <x v="2"/>
    <x v="1"/>
    <x v="1"/>
    <x v="9"/>
    <x v="3"/>
    <n v="2"/>
    <n v="705049"/>
    <n v="98706.9"/>
    <n v="606342"/>
    <n v="375932"/>
    <n v="230410"/>
    <n v="97917.6"/>
  </r>
  <r>
    <d v="2026-10-16T00:00:00"/>
    <x v="17323"/>
    <x v="2"/>
    <x v="1"/>
    <x v="1"/>
    <x v="9"/>
    <x v="3"/>
    <n v="1"/>
    <n v="473645"/>
    <n v="56837.4"/>
    <n v="416808"/>
    <n v="258421"/>
    <n v="158387"/>
    <n v="97917.6"/>
  </r>
  <r>
    <d v="2026-10-16T00:00:00"/>
    <x v="17324"/>
    <x v="7"/>
    <x v="6"/>
    <x v="3"/>
    <x v="9"/>
    <x v="3"/>
    <n v="10"/>
    <n v="567401"/>
    <n v="28370"/>
    <n v="539031"/>
    <n v="409664"/>
    <n v="129367"/>
    <n v="63151.8"/>
  </r>
  <r>
    <d v="2026-10-16T00:00:00"/>
    <x v="17325"/>
    <x v="0"/>
    <x v="7"/>
    <x v="0"/>
    <x v="9"/>
    <x v="3"/>
    <n v="9"/>
    <n v="540952"/>
    <n v="54095.2"/>
    <n v="486857"/>
    <n v="340800"/>
    <n v="146057"/>
    <n v="42780.3"/>
  </r>
  <r>
    <d v="2026-10-16T00:00:00"/>
    <x v="17326"/>
    <x v="4"/>
    <x v="4"/>
    <x v="2"/>
    <x v="9"/>
    <x v="3"/>
    <n v="8"/>
    <n v="641845"/>
    <n v="25673.8"/>
    <n v="616171"/>
    <n v="443643"/>
    <n v="172528"/>
    <n v="108979"/>
  </r>
  <r>
    <d v="2026-10-16T00:00:00"/>
    <x v="17327"/>
    <x v="0"/>
    <x v="7"/>
    <x v="0"/>
    <x v="9"/>
    <x v="3"/>
    <n v="9"/>
    <n v="295996"/>
    <n v="38479.5"/>
    <n v="257517"/>
    <n v="180262"/>
    <n v="77255"/>
    <n v="42780.3"/>
  </r>
  <r>
    <d v="2026-10-16T00:00:00"/>
    <x v="17328"/>
    <x v="1"/>
    <x v="5"/>
    <x v="0"/>
    <x v="9"/>
    <x v="3"/>
    <n v="5"/>
    <n v="122916"/>
    <n v="12291.6"/>
    <n v="110624"/>
    <n v="77437.1"/>
    <n v="33187.3"/>
    <n v="42780.3"/>
  </r>
  <r>
    <d v="2026-10-16T00:00:00"/>
    <x v="17329"/>
    <x v="7"/>
    <x v="6"/>
    <x v="3"/>
    <x v="9"/>
    <x v="3"/>
    <n v="8"/>
    <n v="104140"/>
    <n v="0"/>
    <n v="104140"/>
    <n v="79146.4"/>
    <n v="24993.6"/>
    <n v="63151.8"/>
  </r>
  <r>
    <d v="2026-10-16T00:00:00"/>
    <x v="17330"/>
    <x v="0"/>
    <x v="7"/>
    <x v="0"/>
    <x v="9"/>
    <x v="3"/>
    <n v="9"/>
    <n v="424483"/>
    <n v="21224.2"/>
    <n v="403259"/>
    <n v="282281"/>
    <n v="120978"/>
    <n v="42780.3"/>
  </r>
  <r>
    <d v="2026-10-16T00:00:00"/>
    <x v="17331"/>
    <x v="7"/>
    <x v="6"/>
    <x v="3"/>
    <x v="9"/>
    <x v="3"/>
    <n v="8"/>
    <n v="443763"/>
    <n v="62126.8"/>
    <n v="381636"/>
    <n v="290044"/>
    <n v="91592.7"/>
    <n v="63151.8"/>
  </r>
  <r>
    <d v="2026-10-16T00:00:00"/>
    <x v="17332"/>
    <x v="1"/>
    <x v="5"/>
    <x v="0"/>
    <x v="9"/>
    <x v="3"/>
    <n v="5"/>
    <n v="670918"/>
    <n v="20127.5"/>
    <n v="650790"/>
    <n v="455553"/>
    <n v="195237"/>
    <n v="42780.3"/>
  </r>
  <r>
    <d v="2026-10-16T00:00:00"/>
    <x v="17333"/>
    <x v="6"/>
    <x v="2"/>
    <x v="3"/>
    <x v="9"/>
    <x v="3"/>
    <n v="9"/>
    <n v="225565"/>
    <n v="0"/>
    <n v="225565"/>
    <n v="171429"/>
    <n v="54135.6"/>
    <n v="63151.8"/>
  </r>
  <r>
    <d v="2026-10-16T00:00:00"/>
    <x v="17334"/>
    <x v="5"/>
    <x v="3"/>
    <x v="2"/>
    <x v="9"/>
    <x v="3"/>
    <n v="9"/>
    <n v="328481"/>
    <n v="6569.62"/>
    <n v="321911"/>
    <n v="231776"/>
    <n v="90135.2"/>
    <n v="108979"/>
  </r>
  <r>
    <d v="2026-10-16T00:00:00"/>
    <x v="17335"/>
    <x v="1"/>
    <x v="5"/>
    <x v="0"/>
    <x v="9"/>
    <x v="3"/>
    <n v="10"/>
    <n v="269318"/>
    <n v="18852.3"/>
    <n v="250466"/>
    <n v="175326"/>
    <n v="75139.7"/>
    <n v="42780.3"/>
  </r>
  <r>
    <d v="2026-10-16T00:00:00"/>
    <x v="17336"/>
    <x v="4"/>
    <x v="4"/>
    <x v="2"/>
    <x v="9"/>
    <x v="3"/>
    <n v="9"/>
    <n v="424791"/>
    <n v="59470.7"/>
    <n v="365320"/>
    <n v="263031"/>
    <n v="102290"/>
    <n v="108979"/>
  </r>
  <r>
    <d v="2026-10-16T00:00:00"/>
    <x v="17337"/>
    <x v="1"/>
    <x v="5"/>
    <x v="0"/>
    <x v="9"/>
    <x v="3"/>
    <n v="5"/>
    <n v="611211"/>
    <n v="24448.4"/>
    <n v="586763"/>
    <n v="410734"/>
    <n v="176029"/>
    <n v="42780.3"/>
  </r>
  <r>
    <d v="2026-10-16T00:00:00"/>
    <x v="17338"/>
    <x v="2"/>
    <x v="1"/>
    <x v="1"/>
    <x v="9"/>
    <x v="3"/>
    <n v="11"/>
    <n v="472178"/>
    <n v="47217.8"/>
    <n v="424960"/>
    <n v="263475"/>
    <n v="161485"/>
    <n v="97917.6"/>
  </r>
  <r>
    <d v="2026-10-16T00:00:00"/>
    <x v="17339"/>
    <x v="5"/>
    <x v="3"/>
    <x v="2"/>
    <x v="9"/>
    <x v="3"/>
    <n v="11"/>
    <n v="653897"/>
    <n v="91545.6"/>
    <n v="562351"/>
    <n v="404893"/>
    <n v="157458"/>
    <n v="108979"/>
  </r>
  <r>
    <d v="2026-10-16T00:00:00"/>
    <x v="17340"/>
    <x v="2"/>
    <x v="1"/>
    <x v="1"/>
    <x v="9"/>
    <x v="3"/>
    <n v="5"/>
    <n v="273812"/>
    <n v="35595.6"/>
    <n v="238216"/>
    <n v="147694"/>
    <n v="90522.2"/>
    <n v="97917.6"/>
  </r>
  <r>
    <d v="2026-10-16T00:00:00"/>
    <x v="17341"/>
    <x v="2"/>
    <x v="1"/>
    <x v="1"/>
    <x v="9"/>
    <x v="3"/>
    <n v="8"/>
    <n v="377674"/>
    <n v="0"/>
    <n v="377674"/>
    <n v="234158"/>
    <n v="143516"/>
    <n v="97917.6"/>
  </r>
  <r>
    <d v="2026-10-16T00:00:00"/>
    <x v="17342"/>
    <x v="1"/>
    <x v="5"/>
    <x v="0"/>
    <x v="9"/>
    <x v="3"/>
    <n v="8"/>
    <n v="819423"/>
    <n v="0"/>
    <n v="819423"/>
    <n v="573596"/>
    <n v="245827"/>
    <n v="42780.3"/>
  </r>
  <r>
    <d v="2026-10-16T00:00:00"/>
    <x v="17343"/>
    <x v="1"/>
    <x v="5"/>
    <x v="0"/>
    <x v="9"/>
    <x v="3"/>
    <n v="7"/>
    <n v="778700"/>
    <n v="109018"/>
    <n v="669682"/>
    <n v="468777"/>
    <n v="200905"/>
    <n v="42780.3"/>
  </r>
  <r>
    <d v="2026-10-16T00:00:00"/>
    <x v="17344"/>
    <x v="5"/>
    <x v="3"/>
    <x v="2"/>
    <x v="9"/>
    <x v="3"/>
    <n v="9"/>
    <n v="555198"/>
    <n v="0"/>
    <n v="555198"/>
    <n v="399743"/>
    <n v="155455"/>
    <n v="108979"/>
  </r>
  <r>
    <d v="2026-10-16T00:00:00"/>
    <x v="17345"/>
    <x v="4"/>
    <x v="4"/>
    <x v="2"/>
    <x v="9"/>
    <x v="3"/>
    <n v="11"/>
    <n v="502061"/>
    <n v="0"/>
    <n v="502061"/>
    <n v="361484"/>
    <n v="140577"/>
    <n v="108979"/>
  </r>
  <r>
    <d v="2026-10-16T00:00:00"/>
    <x v="17346"/>
    <x v="4"/>
    <x v="4"/>
    <x v="2"/>
    <x v="9"/>
    <x v="3"/>
    <n v="6"/>
    <n v="651946"/>
    <n v="91272.4"/>
    <n v="560674"/>
    <n v="403685"/>
    <n v="156989"/>
    <n v="108979"/>
  </r>
  <r>
    <d v="2026-10-16T00:00:00"/>
    <x v="17347"/>
    <x v="5"/>
    <x v="3"/>
    <x v="2"/>
    <x v="9"/>
    <x v="3"/>
    <n v="11"/>
    <n v="731938"/>
    <n v="0"/>
    <n v="731938"/>
    <n v="526995"/>
    <n v="204943"/>
    <n v="108979"/>
  </r>
  <r>
    <d v="2026-10-16T00:00:00"/>
    <x v="17348"/>
    <x v="4"/>
    <x v="4"/>
    <x v="2"/>
    <x v="9"/>
    <x v="3"/>
    <n v="3"/>
    <n v="825302"/>
    <n v="0"/>
    <n v="825302"/>
    <n v="594217"/>
    <n v="231085"/>
    <n v="108979"/>
  </r>
  <r>
    <d v="2026-10-16T00:00:00"/>
    <x v="17349"/>
    <x v="7"/>
    <x v="6"/>
    <x v="3"/>
    <x v="9"/>
    <x v="3"/>
    <n v="5"/>
    <n v="568015"/>
    <n v="17040.5"/>
    <n v="550975"/>
    <n v="418741"/>
    <n v="132234"/>
    <n v="63151.8"/>
  </r>
  <r>
    <d v="2026-10-16T00:00:00"/>
    <x v="17350"/>
    <x v="6"/>
    <x v="2"/>
    <x v="3"/>
    <x v="9"/>
    <x v="3"/>
    <n v="3"/>
    <n v="769943"/>
    <n v="53896"/>
    <n v="716047"/>
    <n v="544196"/>
    <n v="171851"/>
    <n v="63151.8"/>
  </r>
  <r>
    <d v="2026-10-16T00:00:00"/>
    <x v="17351"/>
    <x v="2"/>
    <x v="1"/>
    <x v="1"/>
    <x v="9"/>
    <x v="3"/>
    <n v="8"/>
    <n v="821172"/>
    <n v="0"/>
    <n v="821172"/>
    <n v="509127"/>
    <n v="312045"/>
    <n v="97917.6"/>
  </r>
  <r>
    <d v="2026-10-16T00:00:00"/>
    <x v="17352"/>
    <x v="2"/>
    <x v="1"/>
    <x v="1"/>
    <x v="9"/>
    <x v="3"/>
    <n v="8"/>
    <n v="207619"/>
    <n v="22838.1"/>
    <n v="184781"/>
    <n v="114564"/>
    <n v="70216.8"/>
    <n v="97917.6"/>
  </r>
  <r>
    <d v="2026-10-16T00:00:00"/>
    <x v="17353"/>
    <x v="7"/>
    <x v="6"/>
    <x v="3"/>
    <x v="9"/>
    <x v="3"/>
    <n v="10"/>
    <n v="152982"/>
    <n v="7649.1"/>
    <n v="145333"/>
    <n v="110453"/>
    <n v="34879.9"/>
    <n v="63151.8"/>
  </r>
  <r>
    <d v="2026-10-16T00:00:00"/>
    <x v="17354"/>
    <x v="7"/>
    <x v="6"/>
    <x v="3"/>
    <x v="9"/>
    <x v="3"/>
    <n v="7"/>
    <n v="87110"/>
    <n v="8711"/>
    <n v="78399"/>
    <n v="59583.2"/>
    <n v="18815.8"/>
    <n v="63151.8"/>
  </r>
  <r>
    <d v="2026-10-16T00:00:00"/>
    <x v="17355"/>
    <x v="3"/>
    <x v="0"/>
    <x v="1"/>
    <x v="9"/>
    <x v="3"/>
    <n v="12"/>
    <n v="490296"/>
    <n v="0"/>
    <n v="490296"/>
    <n v="303984"/>
    <n v="186312"/>
    <n v="97917.6"/>
  </r>
  <r>
    <d v="2026-10-16T00:00:00"/>
    <x v="17356"/>
    <x v="4"/>
    <x v="4"/>
    <x v="2"/>
    <x v="9"/>
    <x v="3"/>
    <n v="2"/>
    <n v="199613"/>
    <n v="9980.65"/>
    <n v="189632"/>
    <n v="136535"/>
    <n v="53097.1"/>
    <n v="108979"/>
  </r>
  <r>
    <d v="2026-10-16T00:00:00"/>
    <x v="17357"/>
    <x v="2"/>
    <x v="1"/>
    <x v="1"/>
    <x v="9"/>
    <x v="3"/>
    <n v="6"/>
    <n v="383161"/>
    <n v="38316.1"/>
    <n v="344845"/>
    <n v="213804"/>
    <n v="131041"/>
    <n v="97917.6"/>
  </r>
  <r>
    <d v="2026-10-16T00:00:00"/>
    <x v="17358"/>
    <x v="2"/>
    <x v="1"/>
    <x v="1"/>
    <x v="9"/>
    <x v="3"/>
    <n v="1"/>
    <n v="84196"/>
    <n v="3367.84"/>
    <n v="80828.2"/>
    <n v="50113.5"/>
    <n v="30714.7"/>
    <n v="97917.6"/>
  </r>
  <r>
    <d v="2026-10-16T00:00:00"/>
    <x v="17359"/>
    <x v="7"/>
    <x v="6"/>
    <x v="3"/>
    <x v="9"/>
    <x v="3"/>
    <n v="7"/>
    <n v="502783"/>
    <n v="55306.1"/>
    <n v="447477"/>
    <n v="340082"/>
    <n v="107394"/>
    <n v="63151.8"/>
  </r>
  <r>
    <d v="2026-10-16T00:00:00"/>
    <x v="17360"/>
    <x v="6"/>
    <x v="2"/>
    <x v="3"/>
    <x v="9"/>
    <x v="3"/>
    <n v="11"/>
    <n v="150383"/>
    <n v="22557.5"/>
    <n v="127826"/>
    <n v="97147.4"/>
    <n v="30678.1"/>
    <n v="63151.8"/>
  </r>
  <r>
    <d v="2026-10-16T00:00:00"/>
    <x v="17361"/>
    <x v="5"/>
    <x v="3"/>
    <x v="2"/>
    <x v="9"/>
    <x v="3"/>
    <n v="2"/>
    <n v="848726"/>
    <n v="0"/>
    <n v="848726"/>
    <n v="611083"/>
    <n v="237643"/>
    <n v="108979"/>
  </r>
  <r>
    <d v="2026-10-16T00:00:00"/>
    <x v="17362"/>
    <x v="4"/>
    <x v="4"/>
    <x v="2"/>
    <x v="9"/>
    <x v="3"/>
    <n v="1"/>
    <n v="557131"/>
    <n v="44570.5"/>
    <n v="512561"/>
    <n v="369044"/>
    <n v="143517"/>
    <n v="108979"/>
  </r>
  <r>
    <d v="2026-10-16T00:00:00"/>
    <x v="17363"/>
    <x v="6"/>
    <x v="2"/>
    <x v="3"/>
    <x v="9"/>
    <x v="3"/>
    <n v="5"/>
    <n v="126650"/>
    <n v="17731"/>
    <n v="108919"/>
    <n v="82778.4"/>
    <n v="26140.6"/>
    <n v="63151.8"/>
  </r>
  <r>
    <d v="2026-10-16T00:00:00"/>
    <x v="17364"/>
    <x v="3"/>
    <x v="0"/>
    <x v="1"/>
    <x v="9"/>
    <x v="3"/>
    <n v="10"/>
    <n v="130279"/>
    <n v="0"/>
    <n v="130279"/>
    <n v="80773"/>
    <n v="49506"/>
    <n v="97917.6"/>
  </r>
  <r>
    <d v="2026-10-16T00:00:00"/>
    <x v="17365"/>
    <x v="1"/>
    <x v="5"/>
    <x v="0"/>
    <x v="9"/>
    <x v="3"/>
    <n v="10"/>
    <n v="251810"/>
    <n v="35253.4"/>
    <n v="216557"/>
    <n v="151590"/>
    <n v="64967"/>
    <n v="42780.3"/>
  </r>
  <r>
    <d v="2026-10-16T00:00:00"/>
    <x v="17366"/>
    <x v="6"/>
    <x v="2"/>
    <x v="3"/>
    <x v="9"/>
    <x v="3"/>
    <n v="10"/>
    <n v="172622"/>
    <n v="0"/>
    <n v="172622"/>
    <n v="131193"/>
    <n v="41429.3"/>
    <n v="63151.8"/>
  </r>
  <r>
    <d v="2026-10-16T00:00:00"/>
    <x v="17367"/>
    <x v="0"/>
    <x v="7"/>
    <x v="0"/>
    <x v="9"/>
    <x v="3"/>
    <n v="2"/>
    <n v="372023"/>
    <n v="48363"/>
    <n v="323660"/>
    <n v="226562"/>
    <n v="97098"/>
    <n v="42780.3"/>
  </r>
  <r>
    <d v="2026-10-16T00:00:00"/>
    <x v="17368"/>
    <x v="5"/>
    <x v="3"/>
    <x v="2"/>
    <x v="9"/>
    <x v="3"/>
    <n v="6"/>
    <n v="84520"/>
    <n v="9297.2"/>
    <n v="75222.8"/>
    <n v="54160.4"/>
    <n v="21062.4"/>
    <n v="108979"/>
  </r>
  <r>
    <d v="2026-10-16T00:00:00"/>
    <x v="17369"/>
    <x v="4"/>
    <x v="4"/>
    <x v="2"/>
    <x v="9"/>
    <x v="3"/>
    <n v="2"/>
    <n v="159998"/>
    <n v="0"/>
    <n v="159998"/>
    <n v="115199"/>
    <n v="44799.4"/>
    <n v="108979"/>
  </r>
  <r>
    <d v="2026-10-16T00:00:00"/>
    <x v="17370"/>
    <x v="7"/>
    <x v="6"/>
    <x v="3"/>
    <x v="9"/>
    <x v="3"/>
    <n v="8"/>
    <n v="181005"/>
    <n v="18100.5"/>
    <n v="162904"/>
    <n v="123807"/>
    <n v="39097.1"/>
    <n v="63151.8"/>
  </r>
  <r>
    <d v="2026-10-16T00:00:00"/>
    <x v="17371"/>
    <x v="2"/>
    <x v="1"/>
    <x v="1"/>
    <x v="9"/>
    <x v="3"/>
    <n v="7"/>
    <n v="409041"/>
    <n v="28632.9"/>
    <n v="380408"/>
    <n v="235853"/>
    <n v="144555"/>
    <n v="97917.6"/>
  </r>
  <r>
    <d v="2026-10-16T00:00:00"/>
    <x v="17372"/>
    <x v="1"/>
    <x v="5"/>
    <x v="0"/>
    <x v="9"/>
    <x v="3"/>
    <n v="10"/>
    <n v="719541"/>
    <n v="57563.3"/>
    <n v="661978"/>
    <n v="463384"/>
    <n v="198593"/>
    <n v="42780.3"/>
  </r>
  <r>
    <d v="2026-10-16T00:00:00"/>
    <x v="17373"/>
    <x v="3"/>
    <x v="0"/>
    <x v="1"/>
    <x v="9"/>
    <x v="3"/>
    <n v="8"/>
    <n v="312242"/>
    <n v="21856.9"/>
    <n v="290385"/>
    <n v="180039"/>
    <n v="110346"/>
    <n v="97917.6"/>
  </r>
  <r>
    <d v="2026-10-16T00:00:00"/>
    <x v="17374"/>
    <x v="1"/>
    <x v="5"/>
    <x v="0"/>
    <x v="9"/>
    <x v="3"/>
    <n v="7"/>
    <n v="750477"/>
    <n v="52533.4"/>
    <n v="697944"/>
    <n v="488561"/>
    <n v="209383"/>
    <n v="42780.3"/>
  </r>
  <r>
    <d v="2026-10-16T00:00:00"/>
    <x v="17375"/>
    <x v="2"/>
    <x v="1"/>
    <x v="1"/>
    <x v="9"/>
    <x v="3"/>
    <n v="3"/>
    <n v="306269"/>
    <n v="33689.6"/>
    <n v="272579"/>
    <n v="168999"/>
    <n v="103580"/>
    <n v="97917.6"/>
  </r>
  <r>
    <d v="2026-10-16T00:00:00"/>
    <x v="17376"/>
    <x v="3"/>
    <x v="0"/>
    <x v="1"/>
    <x v="9"/>
    <x v="3"/>
    <n v="1"/>
    <n v="308094"/>
    <n v="0"/>
    <n v="308094"/>
    <n v="191018"/>
    <n v="117076"/>
    <n v="97917.6"/>
  </r>
  <r>
    <d v="2026-10-16T00:00:00"/>
    <x v="17377"/>
    <x v="6"/>
    <x v="2"/>
    <x v="3"/>
    <x v="9"/>
    <x v="3"/>
    <n v="9"/>
    <n v="392465"/>
    <n v="11774"/>
    <n v="380691"/>
    <n v="289325"/>
    <n v="91365.9"/>
    <n v="63151.8"/>
  </r>
  <r>
    <d v="2026-10-16T00:00:00"/>
    <x v="17378"/>
    <x v="5"/>
    <x v="3"/>
    <x v="2"/>
    <x v="9"/>
    <x v="3"/>
    <n v="1"/>
    <n v="188511"/>
    <n v="11310.7"/>
    <n v="177200"/>
    <n v="127584"/>
    <n v="49616.1"/>
    <n v="108979"/>
  </r>
  <r>
    <d v="2026-10-16T00:00:00"/>
    <x v="17379"/>
    <x v="7"/>
    <x v="6"/>
    <x v="3"/>
    <x v="9"/>
    <x v="3"/>
    <n v="6"/>
    <n v="775993"/>
    <n v="38799.7"/>
    <n v="737193"/>
    <n v="560267"/>
    <n v="176926"/>
    <n v="63151.8"/>
  </r>
  <r>
    <d v="2026-10-16T00:00:00"/>
    <x v="17380"/>
    <x v="6"/>
    <x v="2"/>
    <x v="3"/>
    <x v="9"/>
    <x v="3"/>
    <n v="5"/>
    <n v="327538"/>
    <n v="39304.6"/>
    <n v="288233"/>
    <n v="219057"/>
    <n v="69176"/>
    <n v="63151.8"/>
  </r>
  <r>
    <d v="2026-10-17T00:00:00"/>
    <x v="17381"/>
    <x v="7"/>
    <x v="6"/>
    <x v="3"/>
    <x v="9"/>
    <x v="3"/>
    <n v="4"/>
    <n v="323517"/>
    <n v="35586.9"/>
    <n v="287930"/>
    <n v="218827"/>
    <n v="69103.2"/>
    <n v="63151.8"/>
  </r>
  <r>
    <d v="2026-10-17T00:00:00"/>
    <x v="17382"/>
    <x v="5"/>
    <x v="3"/>
    <x v="2"/>
    <x v="9"/>
    <x v="3"/>
    <n v="10"/>
    <n v="271441"/>
    <n v="0"/>
    <n v="271441"/>
    <n v="195438"/>
    <n v="76003.5"/>
    <n v="108979"/>
  </r>
  <r>
    <d v="2026-10-17T00:00:00"/>
    <x v="17383"/>
    <x v="3"/>
    <x v="0"/>
    <x v="1"/>
    <x v="9"/>
    <x v="3"/>
    <n v="1"/>
    <n v="149411"/>
    <n v="19423.4"/>
    <n v="129988"/>
    <n v="80592.3"/>
    <n v="49395.3"/>
    <n v="97917.6"/>
  </r>
  <r>
    <d v="2026-10-17T00:00:00"/>
    <x v="17384"/>
    <x v="4"/>
    <x v="4"/>
    <x v="2"/>
    <x v="9"/>
    <x v="3"/>
    <n v="8"/>
    <n v="288007"/>
    <n v="20160.5"/>
    <n v="267847"/>
    <n v="192849"/>
    <n v="74997"/>
    <n v="108979"/>
  </r>
  <r>
    <d v="2026-10-17T00:00:00"/>
    <x v="17385"/>
    <x v="0"/>
    <x v="7"/>
    <x v="0"/>
    <x v="9"/>
    <x v="3"/>
    <n v="3"/>
    <n v="565803"/>
    <n v="16974.1"/>
    <n v="548829"/>
    <n v="384180"/>
    <n v="164649"/>
    <n v="42780.3"/>
  </r>
  <r>
    <d v="2026-10-17T00:00:00"/>
    <x v="17386"/>
    <x v="4"/>
    <x v="4"/>
    <x v="2"/>
    <x v="9"/>
    <x v="3"/>
    <n v="11"/>
    <n v="424293"/>
    <n v="0"/>
    <n v="424293"/>
    <n v="305491"/>
    <n v="118802"/>
    <n v="108979"/>
  </r>
  <r>
    <d v="2026-10-17T00:00:00"/>
    <x v="17387"/>
    <x v="1"/>
    <x v="5"/>
    <x v="0"/>
    <x v="9"/>
    <x v="3"/>
    <n v="5"/>
    <n v="642144"/>
    <n v="96321.6"/>
    <n v="545822"/>
    <n v="382076"/>
    <n v="163747"/>
    <n v="42780.3"/>
  </r>
  <r>
    <d v="2026-10-17T00:00:00"/>
    <x v="17388"/>
    <x v="1"/>
    <x v="5"/>
    <x v="0"/>
    <x v="9"/>
    <x v="3"/>
    <n v="11"/>
    <n v="553868"/>
    <n v="0"/>
    <n v="553868"/>
    <n v="387708"/>
    <n v="166160"/>
    <n v="42780.3"/>
  </r>
  <r>
    <d v="2026-10-17T00:00:00"/>
    <x v="17389"/>
    <x v="2"/>
    <x v="1"/>
    <x v="1"/>
    <x v="9"/>
    <x v="3"/>
    <n v="1"/>
    <n v="271964"/>
    <n v="24476.8"/>
    <n v="247487"/>
    <n v="153442"/>
    <n v="94045.1"/>
    <n v="97917.6"/>
  </r>
  <r>
    <d v="2026-10-17T00:00:00"/>
    <x v="17390"/>
    <x v="3"/>
    <x v="0"/>
    <x v="1"/>
    <x v="9"/>
    <x v="3"/>
    <n v="5"/>
    <n v="257034"/>
    <n v="35984.8"/>
    <n v="221049"/>
    <n v="137051"/>
    <n v="83998.7"/>
    <n v="97917.6"/>
  </r>
  <r>
    <d v="2026-10-17T00:00:00"/>
    <x v="17391"/>
    <x v="2"/>
    <x v="1"/>
    <x v="1"/>
    <x v="9"/>
    <x v="3"/>
    <n v="3"/>
    <n v="144150"/>
    <n v="8649"/>
    <n v="135501"/>
    <n v="84010.6"/>
    <n v="51490.4"/>
    <n v="97917.6"/>
  </r>
  <r>
    <d v="2026-10-17T00:00:00"/>
    <x v="17392"/>
    <x v="3"/>
    <x v="0"/>
    <x v="1"/>
    <x v="9"/>
    <x v="3"/>
    <n v="10"/>
    <n v="570425"/>
    <n v="0"/>
    <n v="570425"/>
    <n v="353664"/>
    <n v="216762"/>
    <n v="97917.6"/>
  </r>
  <r>
    <d v="2026-10-17T00:00:00"/>
    <x v="17393"/>
    <x v="1"/>
    <x v="5"/>
    <x v="0"/>
    <x v="9"/>
    <x v="3"/>
    <n v="2"/>
    <n v="756839"/>
    <n v="0"/>
    <n v="756839"/>
    <n v="529787"/>
    <n v="227052"/>
    <n v="42780.3"/>
  </r>
  <r>
    <d v="2026-10-17T00:00:00"/>
    <x v="17394"/>
    <x v="2"/>
    <x v="1"/>
    <x v="1"/>
    <x v="9"/>
    <x v="3"/>
    <n v="11"/>
    <n v="448034"/>
    <n v="22401.7"/>
    <n v="425632"/>
    <n v="263892"/>
    <n v="161740"/>
    <n v="97917.6"/>
  </r>
  <r>
    <d v="2026-10-17T00:00:00"/>
    <x v="17395"/>
    <x v="5"/>
    <x v="3"/>
    <x v="2"/>
    <x v="9"/>
    <x v="3"/>
    <n v="4"/>
    <n v="702086"/>
    <n v="0"/>
    <n v="702086"/>
    <n v="505502"/>
    <n v="196584"/>
    <n v="108979"/>
  </r>
  <r>
    <d v="2026-10-17T00:00:00"/>
    <x v="17396"/>
    <x v="6"/>
    <x v="2"/>
    <x v="3"/>
    <x v="9"/>
    <x v="3"/>
    <n v="4"/>
    <n v="625501"/>
    <n v="62550.1"/>
    <n v="562951"/>
    <n v="427843"/>
    <n v="135108"/>
    <n v="63151.8"/>
  </r>
  <r>
    <d v="2026-10-17T00:00:00"/>
    <x v="17397"/>
    <x v="7"/>
    <x v="6"/>
    <x v="3"/>
    <x v="9"/>
    <x v="3"/>
    <n v="8"/>
    <n v="187402"/>
    <n v="0"/>
    <n v="187402"/>
    <n v="142426"/>
    <n v="44976.5"/>
    <n v="63151.8"/>
  </r>
  <r>
    <d v="2026-10-17T00:00:00"/>
    <x v="17398"/>
    <x v="3"/>
    <x v="0"/>
    <x v="1"/>
    <x v="9"/>
    <x v="3"/>
    <n v="1"/>
    <n v="678155"/>
    <n v="54252.4"/>
    <n v="623903"/>
    <n v="386820"/>
    <n v="237083"/>
    <n v="97917.6"/>
  </r>
  <r>
    <d v="2026-10-17T00:00:00"/>
    <x v="17399"/>
    <x v="2"/>
    <x v="1"/>
    <x v="1"/>
    <x v="9"/>
    <x v="3"/>
    <n v="4"/>
    <n v="802603"/>
    <n v="96312.4"/>
    <n v="706291"/>
    <n v="437900"/>
    <n v="268390"/>
    <n v="97917.6"/>
  </r>
  <r>
    <d v="2026-10-17T00:00:00"/>
    <x v="17400"/>
    <x v="4"/>
    <x v="4"/>
    <x v="2"/>
    <x v="9"/>
    <x v="3"/>
    <n v="5"/>
    <n v="349609"/>
    <n v="0"/>
    <n v="349609"/>
    <n v="251718"/>
    <n v="97890.5"/>
    <n v="108979"/>
  </r>
  <r>
    <d v="2026-10-17T00:00:00"/>
    <x v="17401"/>
    <x v="0"/>
    <x v="7"/>
    <x v="0"/>
    <x v="9"/>
    <x v="3"/>
    <n v="4"/>
    <n v="132043"/>
    <n v="2640.86"/>
    <n v="129402"/>
    <n v="90581.5"/>
    <n v="38820.6"/>
    <n v="42780.3"/>
  </r>
  <r>
    <d v="2026-10-17T00:00:00"/>
    <x v="17402"/>
    <x v="5"/>
    <x v="3"/>
    <x v="2"/>
    <x v="9"/>
    <x v="3"/>
    <n v="8"/>
    <n v="139896"/>
    <n v="13989.6"/>
    <n v="125906"/>
    <n v="90652.6"/>
    <n v="35253.8"/>
    <n v="108979"/>
  </r>
  <r>
    <d v="2026-10-17T00:00:00"/>
    <x v="17403"/>
    <x v="0"/>
    <x v="7"/>
    <x v="0"/>
    <x v="9"/>
    <x v="3"/>
    <n v="5"/>
    <n v="294132"/>
    <n v="0"/>
    <n v="294132"/>
    <n v="205892"/>
    <n v="88239.6"/>
    <n v="42780.3"/>
  </r>
  <r>
    <d v="2026-10-17T00:00:00"/>
    <x v="17404"/>
    <x v="5"/>
    <x v="3"/>
    <x v="2"/>
    <x v="9"/>
    <x v="3"/>
    <n v="4"/>
    <n v="207217"/>
    <n v="0"/>
    <n v="207217"/>
    <n v="149196"/>
    <n v="58020.8"/>
    <n v="108979"/>
  </r>
  <r>
    <d v="2026-10-17T00:00:00"/>
    <x v="17405"/>
    <x v="7"/>
    <x v="6"/>
    <x v="3"/>
    <x v="9"/>
    <x v="3"/>
    <n v="10"/>
    <n v="267392"/>
    <n v="34761"/>
    <n v="232631"/>
    <n v="176800"/>
    <n v="55831.4"/>
    <n v="63151.8"/>
  </r>
  <r>
    <d v="2026-10-17T00:00:00"/>
    <x v="17406"/>
    <x v="4"/>
    <x v="4"/>
    <x v="2"/>
    <x v="9"/>
    <x v="3"/>
    <n v="9"/>
    <n v="346892"/>
    <n v="38158.1"/>
    <n v="308734"/>
    <n v="222288"/>
    <n v="86445.5"/>
    <n v="108979"/>
  </r>
  <r>
    <d v="2026-10-17T00:00:00"/>
    <x v="17407"/>
    <x v="0"/>
    <x v="7"/>
    <x v="0"/>
    <x v="9"/>
    <x v="3"/>
    <n v="4"/>
    <n v="440161"/>
    <n v="52819.3"/>
    <n v="387342"/>
    <n v="271139"/>
    <n v="116202"/>
    <n v="42780.3"/>
  </r>
  <r>
    <d v="2026-10-17T00:00:00"/>
    <x v="17408"/>
    <x v="7"/>
    <x v="6"/>
    <x v="3"/>
    <x v="9"/>
    <x v="3"/>
    <n v="4"/>
    <n v="278248"/>
    <n v="16694.9"/>
    <n v="261553"/>
    <n v="198780"/>
    <n v="62772.8"/>
    <n v="63151.8"/>
  </r>
  <r>
    <d v="2026-10-17T00:00:00"/>
    <x v="17409"/>
    <x v="0"/>
    <x v="7"/>
    <x v="0"/>
    <x v="9"/>
    <x v="3"/>
    <n v="2"/>
    <n v="259448"/>
    <n v="36322.7"/>
    <n v="223125"/>
    <n v="156188"/>
    <n v="66937.6"/>
    <n v="42780.3"/>
  </r>
  <r>
    <d v="2026-10-17T00:00:00"/>
    <x v="17410"/>
    <x v="5"/>
    <x v="3"/>
    <x v="2"/>
    <x v="9"/>
    <x v="3"/>
    <n v="1"/>
    <n v="585031"/>
    <n v="0"/>
    <n v="585031"/>
    <n v="421222"/>
    <n v="163809"/>
    <n v="108979"/>
  </r>
  <r>
    <d v="2026-10-17T00:00:00"/>
    <x v="17411"/>
    <x v="2"/>
    <x v="1"/>
    <x v="1"/>
    <x v="9"/>
    <x v="3"/>
    <n v="10"/>
    <n v="144624"/>
    <n v="15908.6"/>
    <n v="128715"/>
    <n v="79803.5"/>
    <n v="48911.8"/>
    <n v="97917.6"/>
  </r>
  <r>
    <d v="2026-10-17T00:00:00"/>
    <x v="17412"/>
    <x v="7"/>
    <x v="6"/>
    <x v="3"/>
    <x v="9"/>
    <x v="3"/>
    <n v="10"/>
    <n v="704071"/>
    <n v="14081.4"/>
    <n v="689990"/>
    <n v="524392"/>
    <n v="165598"/>
    <n v="63151.8"/>
  </r>
  <r>
    <d v="2026-10-17T00:00:00"/>
    <x v="17413"/>
    <x v="2"/>
    <x v="1"/>
    <x v="1"/>
    <x v="9"/>
    <x v="3"/>
    <n v="3"/>
    <n v="214802"/>
    <n v="0"/>
    <n v="214802"/>
    <n v="133177"/>
    <n v="81624.8"/>
    <n v="97917.6"/>
  </r>
  <r>
    <d v="2026-10-17T00:00:00"/>
    <x v="17414"/>
    <x v="0"/>
    <x v="7"/>
    <x v="0"/>
    <x v="9"/>
    <x v="3"/>
    <n v="2"/>
    <n v="517303"/>
    <n v="56903.3"/>
    <n v="460400"/>
    <n v="322280"/>
    <n v="138120"/>
    <n v="42780.3"/>
  </r>
  <r>
    <d v="2026-10-17T00:00:00"/>
    <x v="17415"/>
    <x v="5"/>
    <x v="3"/>
    <x v="2"/>
    <x v="9"/>
    <x v="3"/>
    <n v="10"/>
    <n v="470953"/>
    <n v="23547.7"/>
    <n v="447405"/>
    <n v="322132"/>
    <n v="125274"/>
    <n v="108979"/>
  </r>
  <r>
    <d v="2026-10-17T00:00:00"/>
    <x v="17416"/>
    <x v="7"/>
    <x v="6"/>
    <x v="3"/>
    <x v="9"/>
    <x v="3"/>
    <n v="9"/>
    <n v="625635"/>
    <n v="75076.2"/>
    <n v="550559"/>
    <n v="418425"/>
    <n v="132134"/>
    <n v="63151.8"/>
  </r>
  <r>
    <d v="2026-10-17T00:00:00"/>
    <x v="17417"/>
    <x v="4"/>
    <x v="4"/>
    <x v="2"/>
    <x v="9"/>
    <x v="3"/>
    <n v="6"/>
    <n v="580744"/>
    <n v="17422.3"/>
    <n v="563322"/>
    <n v="405592"/>
    <n v="157730"/>
    <n v="108979"/>
  </r>
  <r>
    <d v="2026-10-17T00:00:00"/>
    <x v="17418"/>
    <x v="4"/>
    <x v="4"/>
    <x v="2"/>
    <x v="9"/>
    <x v="3"/>
    <n v="6"/>
    <n v="176663"/>
    <n v="3533.26"/>
    <n v="173130"/>
    <n v="124653"/>
    <n v="48476.3"/>
    <n v="108979"/>
  </r>
  <r>
    <d v="2026-10-17T00:00:00"/>
    <x v="17419"/>
    <x v="1"/>
    <x v="5"/>
    <x v="0"/>
    <x v="9"/>
    <x v="3"/>
    <n v="3"/>
    <n v="654715"/>
    <n v="39282.9"/>
    <n v="615432"/>
    <n v="430802"/>
    <n v="184630"/>
    <n v="42780.3"/>
  </r>
  <r>
    <d v="2026-10-17T00:00:00"/>
    <x v="17420"/>
    <x v="5"/>
    <x v="3"/>
    <x v="2"/>
    <x v="9"/>
    <x v="3"/>
    <n v="11"/>
    <n v="821592"/>
    <n v="57511.4"/>
    <n v="764081"/>
    <n v="550138"/>
    <n v="213943"/>
    <n v="108979"/>
  </r>
  <r>
    <d v="2026-10-17T00:00:00"/>
    <x v="17421"/>
    <x v="1"/>
    <x v="5"/>
    <x v="0"/>
    <x v="9"/>
    <x v="3"/>
    <n v="4"/>
    <n v="771569"/>
    <n v="61725.5"/>
    <n v="709843"/>
    <n v="496890"/>
    <n v="212953"/>
    <n v="42780.3"/>
  </r>
  <r>
    <d v="2026-10-17T00:00:00"/>
    <x v="17422"/>
    <x v="2"/>
    <x v="1"/>
    <x v="1"/>
    <x v="9"/>
    <x v="3"/>
    <n v="3"/>
    <n v="388196"/>
    <n v="0"/>
    <n v="388196"/>
    <n v="240682"/>
    <n v="147514"/>
    <n v="97917.6"/>
  </r>
  <r>
    <d v="2026-10-17T00:00:00"/>
    <x v="17423"/>
    <x v="4"/>
    <x v="4"/>
    <x v="2"/>
    <x v="9"/>
    <x v="3"/>
    <n v="5"/>
    <n v="117311"/>
    <n v="0"/>
    <n v="117311"/>
    <n v="84463.9"/>
    <n v="32847.1"/>
    <n v="108979"/>
  </r>
  <r>
    <d v="2026-10-17T00:00:00"/>
    <x v="17424"/>
    <x v="5"/>
    <x v="3"/>
    <x v="2"/>
    <x v="9"/>
    <x v="3"/>
    <n v="11"/>
    <n v="503435"/>
    <n v="0"/>
    <n v="503435"/>
    <n v="362473"/>
    <n v="140962"/>
    <n v="108979"/>
  </r>
  <r>
    <d v="2026-10-17T00:00:00"/>
    <x v="17425"/>
    <x v="6"/>
    <x v="2"/>
    <x v="3"/>
    <x v="9"/>
    <x v="3"/>
    <n v="8"/>
    <n v="285321"/>
    <n v="37091.7"/>
    <n v="248229"/>
    <n v="188654"/>
    <n v="59575"/>
    <n v="63151.8"/>
  </r>
  <r>
    <d v="2026-10-17T00:00:00"/>
    <x v="17426"/>
    <x v="1"/>
    <x v="5"/>
    <x v="0"/>
    <x v="9"/>
    <x v="3"/>
    <n v="11"/>
    <n v="735055"/>
    <n v="73505.5"/>
    <n v="661550"/>
    <n v="463085"/>
    <n v="198465"/>
    <n v="42780.3"/>
  </r>
  <r>
    <d v="2026-10-17T00:00:00"/>
    <x v="17427"/>
    <x v="0"/>
    <x v="7"/>
    <x v="0"/>
    <x v="9"/>
    <x v="3"/>
    <n v="7"/>
    <n v="612677"/>
    <n v="0"/>
    <n v="612677"/>
    <n v="428874"/>
    <n v="183803"/>
    <n v="42780.3"/>
  </r>
  <r>
    <d v="2026-10-17T00:00:00"/>
    <x v="17428"/>
    <x v="3"/>
    <x v="0"/>
    <x v="1"/>
    <x v="9"/>
    <x v="3"/>
    <n v="10"/>
    <n v="161688"/>
    <n v="0"/>
    <n v="161688"/>
    <n v="100247"/>
    <n v="61441.4"/>
    <n v="97917.6"/>
  </r>
  <r>
    <d v="2026-10-17T00:00:00"/>
    <x v="17429"/>
    <x v="4"/>
    <x v="4"/>
    <x v="2"/>
    <x v="9"/>
    <x v="3"/>
    <n v="3"/>
    <n v="153109"/>
    <n v="0"/>
    <n v="153109"/>
    <n v="110238"/>
    <n v="42870.5"/>
    <n v="108979"/>
  </r>
  <r>
    <d v="2026-10-17T00:00:00"/>
    <x v="17430"/>
    <x v="7"/>
    <x v="6"/>
    <x v="3"/>
    <x v="9"/>
    <x v="3"/>
    <n v="1"/>
    <n v="699472"/>
    <n v="76941.9"/>
    <n v="622530"/>
    <n v="473123"/>
    <n v="149407"/>
    <n v="63151.8"/>
  </r>
  <r>
    <d v="2026-10-17T00:00:00"/>
    <x v="17431"/>
    <x v="7"/>
    <x v="6"/>
    <x v="3"/>
    <x v="9"/>
    <x v="3"/>
    <n v="1"/>
    <n v="70695"/>
    <n v="0"/>
    <n v="70695"/>
    <n v="53728.2"/>
    <n v="16966.8"/>
    <n v="63151.8"/>
  </r>
  <r>
    <d v="2026-10-17T00:00:00"/>
    <x v="17432"/>
    <x v="5"/>
    <x v="3"/>
    <x v="2"/>
    <x v="9"/>
    <x v="3"/>
    <n v="4"/>
    <n v="288194"/>
    <n v="5763.88"/>
    <n v="282430"/>
    <n v="203350"/>
    <n v="79080.4"/>
    <n v="108979"/>
  </r>
  <r>
    <d v="2026-10-17T00:00:00"/>
    <x v="17433"/>
    <x v="1"/>
    <x v="5"/>
    <x v="0"/>
    <x v="9"/>
    <x v="3"/>
    <n v="7"/>
    <n v="759405"/>
    <n v="60752.4"/>
    <n v="698653"/>
    <n v="489057"/>
    <n v="209596"/>
    <n v="42780.3"/>
  </r>
  <r>
    <d v="2026-10-17T00:00:00"/>
    <x v="17434"/>
    <x v="5"/>
    <x v="3"/>
    <x v="2"/>
    <x v="9"/>
    <x v="3"/>
    <n v="10"/>
    <n v="603319"/>
    <n v="42232.3"/>
    <n v="561087"/>
    <n v="403982"/>
    <n v="157104"/>
    <n v="108979"/>
  </r>
  <r>
    <d v="2026-10-17T00:00:00"/>
    <x v="17435"/>
    <x v="1"/>
    <x v="5"/>
    <x v="0"/>
    <x v="9"/>
    <x v="3"/>
    <n v="1"/>
    <n v="807731"/>
    <n v="113082"/>
    <n v="694649"/>
    <n v="486254"/>
    <n v="208395"/>
    <n v="42780.3"/>
  </r>
  <r>
    <d v="2026-10-17T00:00:00"/>
    <x v="17436"/>
    <x v="3"/>
    <x v="0"/>
    <x v="1"/>
    <x v="9"/>
    <x v="3"/>
    <n v="3"/>
    <n v="813290"/>
    <n v="89461.9"/>
    <n v="723828"/>
    <n v="448773"/>
    <n v="275055"/>
    <n v="97917.6"/>
  </r>
  <r>
    <d v="2026-10-17T00:00:00"/>
    <x v="17437"/>
    <x v="0"/>
    <x v="7"/>
    <x v="0"/>
    <x v="9"/>
    <x v="3"/>
    <n v="6"/>
    <n v="492661"/>
    <n v="0"/>
    <n v="492661"/>
    <n v="344863"/>
    <n v="147798"/>
    <n v="42780.3"/>
  </r>
  <r>
    <d v="2026-10-17T00:00:00"/>
    <x v="17438"/>
    <x v="4"/>
    <x v="4"/>
    <x v="2"/>
    <x v="9"/>
    <x v="3"/>
    <n v="12"/>
    <n v="779662"/>
    <n v="0"/>
    <n v="779662"/>
    <n v="561357"/>
    <n v="218305"/>
    <n v="108979"/>
  </r>
  <r>
    <d v="2026-10-17T00:00:00"/>
    <x v="17439"/>
    <x v="7"/>
    <x v="6"/>
    <x v="3"/>
    <x v="9"/>
    <x v="3"/>
    <n v="9"/>
    <n v="434202"/>
    <n v="17368.1"/>
    <n v="416834"/>
    <n v="316794"/>
    <n v="100040"/>
    <n v="63151.8"/>
  </r>
  <r>
    <d v="2026-10-17T00:00:00"/>
    <x v="17440"/>
    <x v="7"/>
    <x v="6"/>
    <x v="3"/>
    <x v="9"/>
    <x v="3"/>
    <n v="1"/>
    <n v="335809"/>
    <n v="0"/>
    <n v="335809"/>
    <n v="255215"/>
    <n v="80594.2"/>
    <n v="63151.8"/>
  </r>
  <r>
    <d v="2026-10-17T00:00:00"/>
    <x v="17441"/>
    <x v="3"/>
    <x v="0"/>
    <x v="1"/>
    <x v="9"/>
    <x v="3"/>
    <n v="9"/>
    <n v="220909"/>
    <n v="0"/>
    <n v="220909"/>
    <n v="136964"/>
    <n v="83945.4"/>
    <n v="97917.6"/>
  </r>
  <r>
    <d v="2026-10-18T00:00:00"/>
    <x v="17442"/>
    <x v="7"/>
    <x v="6"/>
    <x v="3"/>
    <x v="9"/>
    <x v="3"/>
    <n v="11"/>
    <n v="526141"/>
    <n v="21045.6"/>
    <n v="505095"/>
    <n v="383872"/>
    <n v="121223"/>
    <n v="63151.8"/>
  </r>
  <r>
    <d v="2026-10-18T00:00:00"/>
    <x v="17443"/>
    <x v="1"/>
    <x v="5"/>
    <x v="0"/>
    <x v="9"/>
    <x v="3"/>
    <n v="1"/>
    <n v="751707"/>
    <n v="60136.6"/>
    <n v="691570"/>
    <n v="484099"/>
    <n v="207471"/>
    <n v="42780.3"/>
  </r>
  <r>
    <d v="2026-10-18T00:00:00"/>
    <x v="17444"/>
    <x v="4"/>
    <x v="4"/>
    <x v="2"/>
    <x v="9"/>
    <x v="3"/>
    <n v="8"/>
    <n v="613458"/>
    <n v="49076.6"/>
    <n v="564381"/>
    <n v="406355"/>
    <n v="158027"/>
    <n v="108979"/>
  </r>
  <r>
    <d v="2026-10-18T00:00:00"/>
    <x v="17445"/>
    <x v="6"/>
    <x v="2"/>
    <x v="3"/>
    <x v="9"/>
    <x v="3"/>
    <n v="3"/>
    <n v="143471"/>
    <n v="17216.5"/>
    <n v="126254"/>
    <n v="95953.4"/>
    <n v="30301.1"/>
    <n v="63151.8"/>
  </r>
  <r>
    <d v="2026-10-18T00:00:00"/>
    <x v="17446"/>
    <x v="1"/>
    <x v="5"/>
    <x v="0"/>
    <x v="9"/>
    <x v="3"/>
    <n v="12"/>
    <n v="718429"/>
    <n v="28737.2"/>
    <n v="689692"/>
    <n v="482784"/>
    <n v="206908"/>
    <n v="42780.3"/>
  </r>
  <r>
    <d v="2026-10-18T00:00:00"/>
    <x v="17447"/>
    <x v="2"/>
    <x v="1"/>
    <x v="1"/>
    <x v="9"/>
    <x v="3"/>
    <n v="11"/>
    <n v="558340"/>
    <n v="44667.2"/>
    <n v="513673"/>
    <n v="318477"/>
    <n v="195196"/>
    <n v="97917.6"/>
  </r>
  <r>
    <d v="2026-10-18T00:00:00"/>
    <x v="17448"/>
    <x v="1"/>
    <x v="5"/>
    <x v="0"/>
    <x v="9"/>
    <x v="3"/>
    <n v="11"/>
    <n v="621408"/>
    <n v="43498.6"/>
    <n v="577909"/>
    <n v="404537"/>
    <n v="173373"/>
    <n v="42780.3"/>
  </r>
  <r>
    <d v="2026-10-18T00:00:00"/>
    <x v="17449"/>
    <x v="5"/>
    <x v="3"/>
    <x v="2"/>
    <x v="9"/>
    <x v="3"/>
    <n v="1"/>
    <n v="791261"/>
    <n v="110777"/>
    <n v="680484"/>
    <n v="489949"/>
    <n v="190536"/>
    <n v="108979"/>
  </r>
  <r>
    <d v="2026-10-18T00:00:00"/>
    <x v="17450"/>
    <x v="1"/>
    <x v="5"/>
    <x v="0"/>
    <x v="9"/>
    <x v="3"/>
    <n v="3"/>
    <n v="842286"/>
    <n v="84228.6"/>
    <n v="758057"/>
    <n v="530640"/>
    <n v="227417"/>
    <n v="42780.3"/>
  </r>
  <r>
    <d v="2026-10-18T00:00:00"/>
    <x v="17451"/>
    <x v="2"/>
    <x v="1"/>
    <x v="1"/>
    <x v="9"/>
    <x v="3"/>
    <n v="7"/>
    <n v="205016"/>
    <n v="16401.3"/>
    <n v="188615"/>
    <n v="116941"/>
    <n v="71673.6"/>
    <n v="97917.6"/>
  </r>
  <r>
    <d v="2026-10-18T00:00:00"/>
    <x v="17452"/>
    <x v="7"/>
    <x v="6"/>
    <x v="3"/>
    <x v="9"/>
    <x v="3"/>
    <n v="1"/>
    <n v="404245"/>
    <n v="40424.5"/>
    <n v="363820"/>
    <n v="276504"/>
    <n v="87316.9"/>
    <n v="63151.8"/>
  </r>
  <r>
    <d v="2026-10-18T00:00:00"/>
    <x v="17453"/>
    <x v="5"/>
    <x v="3"/>
    <x v="2"/>
    <x v="9"/>
    <x v="3"/>
    <n v="11"/>
    <n v="640952"/>
    <n v="0"/>
    <n v="640952"/>
    <n v="461485"/>
    <n v="179467"/>
    <n v="108979"/>
  </r>
  <r>
    <d v="2026-10-18T00:00:00"/>
    <x v="17454"/>
    <x v="5"/>
    <x v="3"/>
    <x v="2"/>
    <x v="9"/>
    <x v="3"/>
    <n v="9"/>
    <n v="807966"/>
    <n v="24239"/>
    <n v="783727"/>
    <n v="564283"/>
    <n v="219444"/>
    <n v="108979"/>
  </r>
  <r>
    <d v="2026-10-18T00:00:00"/>
    <x v="17455"/>
    <x v="2"/>
    <x v="1"/>
    <x v="1"/>
    <x v="9"/>
    <x v="3"/>
    <n v="12"/>
    <n v="683254"/>
    <n v="0"/>
    <n v="683254"/>
    <n v="423617"/>
    <n v="259637"/>
    <n v="97917.6"/>
  </r>
  <r>
    <d v="2026-10-18T00:00:00"/>
    <x v="17456"/>
    <x v="2"/>
    <x v="1"/>
    <x v="1"/>
    <x v="9"/>
    <x v="3"/>
    <n v="8"/>
    <n v="488114"/>
    <n v="0"/>
    <n v="488114"/>
    <n v="302631"/>
    <n v="185483"/>
    <n v="97917.6"/>
  </r>
  <r>
    <d v="2026-10-18T00:00:00"/>
    <x v="17457"/>
    <x v="0"/>
    <x v="7"/>
    <x v="0"/>
    <x v="9"/>
    <x v="3"/>
    <n v="3"/>
    <n v="190110"/>
    <n v="26615.4"/>
    <n v="163495"/>
    <n v="114446"/>
    <n v="49048.4"/>
    <n v="42780.3"/>
  </r>
  <r>
    <d v="2026-10-18T00:00:00"/>
    <x v="17458"/>
    <x v="5"/>
    <x v="3"/>
    <x v="2"/>
    <x v="9"/>
    <x v="3"/>
    <n v="10"/>
    <n v="67118"/>
    <n v="1342.36"/>
    <n v="65775.6"/>
    <n v="47358.5"/>
    <n v="18417.2"/>
    <n v="108979"/>
  </r>
  <r>
    <d v="2026-10-18T00:00:00"/>
    <x v="17459"/>
    <x v="6"/>
    <x v="2"/>
    <x v="3"/>
    <x v="9"/>
    <x v="3"/>
    <n v="2"/>
    <n v="748207"/>
    <n v="0"/>
    <n v="748207"/>
    <n v="568637"/>
    <n v="179570"/>
    <n v="63151.8"/>
  </r>
  <r>
    <d v="2026-10-18T00:00:00"/>
    <x v="17460"/>
    <x v="2"/>
    <x v="1"/>
    <x v="1"/>
    <x v="9"/>
    <x v="3"/>
    <n v="2"/>
    <n v="497727"/>
    <n v="49772.7"/>
    <n v="447954"/>
    <n v="277732"/>
    <n v="170223"/>
    <n v="97917.6"/>
  </r>
  <r>
    <d v="2026-10-18T00:00:00"/>
    <x v="17461"/>
    <x v="5"/>
    <x v="3"/>
    <x v="2"/>
    <x v="9"/>
    <x v="3"/>
    <n v="4"/>
    <n v="251122"/>
    <n v="27623.4"/>
    <n v="223499"/>
    <n v="160919"/>
    <n v="62579.6"/>
    <n v="108979"/>
  </r>
  <r>
    <d v="2026-10-18T00:00:00"/>
    <x v="17462"/>
    <x v="2"/>
    <x v="1"/>
    <x v="1"/>
    <x v="9"/>
    <x v="3"/>
    <n v="1"/>
    <n v="242440"/>
    <n v="0"/>
    <n v="242440"/>
    <n v="150313"/>
    <n v="92127.2"/>
    <n v="97917.6"/>
  </r>
  <r>
    <d v="2026-10-18T00:00:00"/>
    <x v="17463"/>
    <x v="3"/>
    <x v="0"/>
    <x v="1"/>
    <x v="9"/>
    <x v="3"/>
    <n v="2"/>
    <n v="800046"/>
    <n v="0"/>
    <n v="800046"/>
    <n v="496029"/>
    <n v="304017"/>
    <n v="97917.6"/>
  </r>
  <r>
    <d v="2026-10-18T00:00:00"/>
    <x v="17464"/>
    <x v="4"/>
    <x v="4"/>
    <x v="2"/>
    <x v="9"/>
    <x v="3"/>
    <n v="11"/>
    <n v="214847"/>
    <n v="17187.8"/>
    <n v="197659"/>
    <n v="142315"/>
    <n v="55344.6"/>
    <n v="108979"/>
  </r>
  <r>
    <d v="2026-10-18T00:00:00"/>
    <x v="17465"/>
    <x v="7"/>
    <x v="6"/>
    <x v="3"/>
    <x v="9"/>
    <x v="3"/>
    <n v="5"/>
    <n v="468106"/>
    <n v="0"/>
    <n v="468106"/>
    <n v="355761"/>
    <n v="112345"/>
    <n v="63151.8"/>
  </r>
  <r>
    <d v="2026-10-18T00:00:00"/>
    <x v="17466"/>
    <x v="1"/>
    <x v="5"/>
    <x v="0"/>
    <x v="9"/>
    <x v="3"/>
    <n v="6"/>
    <n v="268153"/>
    <n v="8044.59"/>
    <n v="260108"/>
    <n v="182076"/>
    <n v="78032.5"/>
    <n v="42780.3"/>
  </r>
  <r>
    <d v="2026-10-18T00:00:00"/>
    <x v="17467"/>
    <x v="3"/>
    <x v="0"/>
    <x v="1"/>
    <x v="9"/>
    <x v="3"/>
    <n v="1"/>
    <n v="156687"/>
    <n v="21936.2"/>
    <n v="134751"/>
    <n v="83545.5"/>
    <n v="51205.3"/>
    <n v="97917.6"/>
  </r>
  <r>
    <d v="2026-10-18T00:00:00"/>
    <x v="17468"/>
    <x v="1"/>
    <x v="5"/>
    <x v="0"/>
    <x v="9"/>
    <x v="3"/>
    <n v="6"/>
    <n v="795118"/>
    <n v="39755.9"/>
    <n v="755362"/>
    <n v="528753"/>
    <n v="226609"/>
    <n v="42780.3"/>
  </r>
  <r>
    <d v="2026-10-18T00:00:00"/>
    <x v="17469"/>
    <x v="7"/>
    <x v="6"/>
    <x v="3"/>
    <x v="9"/>
    <x v="3"/>
    <n v="8"/>
    <n v="319196"/>
    <n v="0"/>
    <n v="319196"/>
    <n v="242589"/>
    <n v="76607"/>
    <n v="63151.8"/>
  </r>
  <r>
    <d v="2026-10-18T00:00:00"/>
    <x v="17470"/>
    <x v="0"/>
    <x v="7"/>
    <x v="0"/>
    <x v="9"/>
    <x v="3"/>
    <n v="5"/>
    <n v="664727"/>
    <n v="53178.2"/>
    <n v="611549"/>
    <n v="428084"/>
    <n v="183465"/>
    <n v="42780.3"/>
  </r>
  <r>
    <d v="2026-10-18T00:00:00"/>
    <x v="17471"/>
    <x v="7"/>
    <x v="6"/>
    <x v="3"/>
    <x v="9"/>
    <x v="3"/>
    <n v="11"/>
    <n v="54558"/>
    <n v="1636.74"/>
    <n v="52921.3"/>
    <n v="40220.2"/>
    <n v="12701.1"/>
    <n v="63151.8"/>
  </r>
  <r>
    <d v="2026-10-18T00:00:00"/>
    <x v="17472"/>
    <x v="5"/>
    <x v="3"/>
    <x v="2"/>
    <x v="9"/>
    <x v="3"/>
    <n v="10"/>
    <n v="106686"/>
    <n v="0"/>
    <n v="106686"/>
    <n v="76813.9"/>
    <n v="29872.1"/>
    <n v="108979"/>
  </r>
  <r>
    <d v="2026-10-18T00:00:00"/>
    <x v="17473"/>
    <x v="4"/>
    <x v="4"/>
    <x v="2"/>
    <x v="9"/>
    <x v="3"/>
    <n v="1"/>
    <n v="815616"/>
    <n v="106030"/>
    <n v="709586"/>
    <n v="510902"/>
    <n v="198684"/>
    <n v="108979"/>
  </r>
  <r>
    <d v="2026-10-18T00:00:00"/>
    <x v="17474"/>
    <x v="5"/>
    <x v="3"/>
    <x v="2"/>
    <x v="9"/>
    <x v="3"/>
    <n v="7"/>
    <n v="460108"/>
    <n v="0"/>
    <n v="460108"/>
    <n v="331278"/>
    <n v="128830"/>
    <n v="108979"/>
  </r>
  <r>
    <d v="2026-10-18T00:00:00"/>
    <x v="17475"/>
    <x v="7"/>
    <x v="6"/>
    <x v="3"/>
    <x v="9"/>
    <x v="3"/>
    <n v="8"/>
    <n v="668789"/>
    <n v="46815.2"/>
    <n v="621974"/>
    <n v="472700"/>
    <n v="149274"/>
    <n v="63151.8"/>
  </r>
  <r>
    <d v="2026-10-18T00:00:00"/>
    <x v="17476"/>
    <x v="2"/>
    <x v="1"/>
    <x v="1"/>
    <x v="9"/>
    <x v="3"/>
    <n v="12"/>
    <n v="317734"/>
    <n v="0"/>
    <n v="317734"/>
    <n v="196995"/>
    <n v="120739"/>
    <n v="97917.6"/>
  </r>
  <r>
    <d v="2026-10-18T00:00:00"/>
    <x v="17477"/>
    <x v="6"/>
    <x v="2"/>
    <x v="3"/>
    <x v="9"/>
    <x v="3"/>
    <n v="9"/>
    <n v="812670"/>
    <n v="97520.4"/>
    <n v="715150"/>
    <n v="543514"/>
    <n v="171636"/>
    <n v="63151.8"/>
  </r>
  <r>
    <d v="2026-10-18T00:00:00"/>
    <x v="17478"/>
    <x v="6"/>
    <x v="2"/>
    <x v="3"/>
    <x v="9"/>
    <x v="3"/>
    <n v="8"/>
    <n v="660482"/>
    <n v="85862.7"/>
    <n v="574619"/>
    <n v="436711"/>
    <n v="137909"/>
    <n v="63151.8"/>
  </r>
  <r>
    <d v="2026-10-18T00:00:00"/>
    <x v="17479"/>
    <x v="7"/>
    <x v="6"/>
    <x v="3"/>
    <x v="9"/>
    <x v="3"/>
    <n v="4"/>
    <n v="641276"/>
    <n v="0"/>
    <n v="641276"/>
    <n v="487370"/>
    <n v="153906"/>
    <n v="63151.8"/>
  </r>
  <r>
    <d v="2026-10-18T00:00:00"/>
    <x v="17480"/>
    <x v="1"/>
    <x v="5"/>
    <x v="0"/>
    <x v="9"/>
    <x v="3"/>
    <n v="8"/>
    <n v="334156"/>
    <n v="0"/>
    <n v="334156"/>
    <n v="233909"/>
    <n v="100247"/>
    <n v="42780.3"/>
  </r>
  <r>
    <d v="2026-10-18T00:00:00"/>
    <x v="17481"/>
    <x v="4"/>
    <x v="4"/>
    <x v="2"/>
    <x v="9"/>
    <x v="3"/>
    <n v="6"/>
    <n v="170671"/>
    <n v="5120.13"/>
    <n v="165551"/>
    <n v="119197"/>
    <n v="46354.2"/>
    <n v="108979"/>
  </r>
  <r>
    <d v="2026-10-18T00:00:00"/>
    <x v="17482"/>
    <x v="6"/>
    <x v="2"/>
    <x v="3"/>
    <x v="9"/>
    <x v="3"/>
    <n v="7"/>
    <n v="322477"/>
    <n v="0"/>
    <n v="322477"/>
    <n v="245083"/>
    <n v="77394.5"/>
    <n v="63151.8"/>
  </r>
  <r>
    <d v="2026-10-18T00:00:00"/>
    <x v="17483"/>
    <x v="6"/>
    <x v="2"/>
    <x v="3"/>
    <x v="9"/>
    <x v="3"/>
    <n v="6"/>
    <n v="648611"/>
    <n v="84319.4"/>
    <n v="564292"/>
    <n v="428862"/>
    <n v="135430"/>
    <n v="63151.8"/>
  </r>
  <r>
    <d v="2026-10-18T00:00:00"/>
    <x v="17484"/>
    <x v="2"/>
    <x v="1"/>
    <x v="1"/>
    <x v="9"/>
    <x v="3"/>
    <n v="5"/>
    <n v="813806"/>
    <n v="0"/>
    <n v="813806"/>
    <n v="504560"/>
    <n v="309246"/>
    <n v="97917.6"/>
  </r>
  <r>
    <d v="2026-10-18T00:00:00"/>
    <x v="17485"/>
    <x v="0"/>
    <x v="7"/>
    <x v="0"/>
    <x v="9"/>
    <x v="3"/>
    <n v="10"/>
    <n v="319461"/>
    <n v="9583.83"/>
    <n v="309877"/>
    <n v="216914"/>
    <n v="92963.1"/>
    <n v="42780.3"/>
  </r>
  <r>
    <d v="2026-10-18T00:00:00"/>
    <x v="17486"/>
    <x v="4"/>
    <x v="4"/>
    <x v="2"/>
    <x v="9"/>
    <x v="3"/>
    <n v="5"/>
    <n v="834135"/>
    <n v="66730.8"/>
    <n v="767404"/>
    <n v="552531"/>
    <n v="214873"/>
    <n v="108979"/>
  </r>
  <r>
    <d v="2026-10-18T00:00:00"/>
    <x v="17487"/>
    <x v="7"/>
    <x v="6"/>
    <x v="3"/>
    <x v="9"/>
    <x v="3"/>
    <n v="8"/>
    <n v="420862"/>
    <n v="0"/>
    <n v="420862"/>
    <n v="319855"/>
    <n v="101007"/>
    <n v="63151.8"/>
  </r>
  <r>
    <d v="2026-10-18T00:00:00"/>
    <x v="17488"/>
    <x v="4"/>
    <x v="4"/>
    <x v="2"/>
    <x v="9"/>
    <x v="3"/>
    <n v="10"/>
    <n v="746388"/>
    <n v="89566.6"/>
    <n v="656821"/>
    <n v="472911"/>
    <n v="183910"/>
    <n v="108979"/>
  </r>
  <r>
    <d v="2026-10-18T00:00:00"/>
    <x v="17489"/>
    <x v="4"/>
    <x v="4"/>
    <x v="2"/>
    <x v="9"/>
    <x v="3"/>
    <n v="7"/>
    <n v="690434"/>
    <n v="48330.4"/>
    <n v="642104"/>
    <n v="462315"/>
    <n v="179789"/>
    <n v="108979"/>
  </r>
  <r>
    <d v="2026-10-18T00:00:00"/>
    <x v="17490"/>
    <x v="6"/>
    <x v="2"/>
    <x v="3"/>
    <x v="9"/>
    <x v="3"/>
    <n v="9"/>
    <n v="634522"/>
    <n v="63452.2"/>
    <n v="571070"/>
    <n v="434013"/>
    <n v="137057"/>
    <n v="63151.8"/>
  </r>
  <r>
    <d v="2026-10-18T00:00:00"/>
    <x v="17491"/>
    <x v="7"/>
    <x v="6"/>
    <x v="3"/>
    <x v="9"/>
    <x v="3"/>
    <n v="6"/>
    <n v="332742"/>
    <n v="49911.3"/>
    <n v="282831"/>
    <n v="214951"/>
    <n v="67879.4"/>
    <n v="63151.8"/>
  </r>
  <r>
    <d v="2026-10-18T00:00:00"/>
    <x v="17492"/>
    <x v="1"/>
    <x v="5"/>
    <x v="0"/>
    <x v="9"/>
    <x v="3"/>
    <n v="11"/>
    <n v="842916"/>
    <n v="67433.3"/>
    <n v="775483"/>
    <n v="542838"/>
    <n v="232645"/>
    <n v="42780.3"/>
  </r>
  <r>
    <d v="2026-10-18T00:00:00"/>
    <x v="17493"/>
    <x v="6"/>
    <x v="2"/>
    <x v="3"/>
    <x v="9"/>
    <x v="3"/>
    <n v="1"/>
    <n v="825113"/>
    <n v="33004.5"/>
    <n v="792108"/>
    <n v="602002"/>
    <n v="190106"/>
    <n v="63151.8"/>
  </r>
  <r>
    <d v="2026-10-18T00:00:00"/>
    <x v="17494"/>
    <x v="6"/>
    <x v="2"/>
    <x v="3"/>
    <x v="9"/>
    <x v="3"/>
    <n v="10"/>
    <n v="542592"/>
    <n v="0"/>
    <n v="542592"/>
    <n v="412370"/>
    <n v="130222"/>
    <n v="63151.8"/>
  </r>
  <r>
    <d v="2026-10-18T00:00:00"/>
    <x v="17495"/>
    <x v="4"/>
    <x v="4"/>
    <x v="2"/>
    <x v="9"/>
    <x v="3"/>
    <n v="11"/>
    <n v="136255"/>
    <n v="0"/>
    <n v="136255"/>
    <n v="98103.6"/>
    <n v="38151.4"/>
    <n v="108979"/>
  </r>
  <r>
    <d v="2026-10-18T00:00:00"/>
    <x v="17496"/>
    <x v="3"/>
    <x v="0"/>
    <x v="1"/>
    <x v="9"/>
    <x v="3"/>
    <n v="6"/>
    <n v="123336"/>
    <n v="3700.08"/>
    <n v="119636"/>
    <n v="74174.3"/>
    <n v="45461.7"/>
    <n v="97917.6"/>
  </r>
  <r>
    <d v="2026-10-18T00:00:00"/>
    <x v="17497"/>
    <x v="2"/>
    <x v="1"/>
    <x v="1"/>
    <x v="9"/>
    <x v="3"/>
    <n v="12"/>
    <n v="726502"/>
    <n v="101710"/>
    <n v="624792"/>
    <n v="387371"/>
    <n v="237421"/>
    <n v="97917.6"/>
  </r>
  <r>
    <d v="2026-10-18T00:00:00"/>
    <x v="17498"/>
    <x v="0"/>
    <x v="7"/>
    <x v="0"/>
    <x v="9"/>
    <x v="3"/>
    <n v="3"/>
    <n v="700454"/>
    <n v="35022.7"/>
    <n v="665431"/>
    <n v="465802"/>
    <n v="199629"/>
    <n v="42780.3"/>
  </r>
  <r>
    <d v="2026-10-18T00:00:00"/>
    <x v="17499"/>
    <x v="0"/>
    <x v="7"/>
    <x v="0"/>
    <x v="9"/>
    <x v="3"/>
    <n v="8"/>
    <n v="387037"/>
    <n v="46444.4"/>
    <n v="340593"/>
    <n v="238415"/>
    <n v="102178"/>
    <n v="42780.3"/>
  </r>
  <r>
    <d v="2026-10-18T00:00:00"/>
    <x v="17500"/>
    <x v="4"/>
    <x v="4"/>
    <x v="2"/>
    <x v="9"/>
    <x v="3"/>
    <n v="5"/>
    <n v="206617"/>
    <n v="26860.2"/>
    <n v="179757"/>
    <n v="129425"/>
    <n v="50331.9"/>
    <n v="108979"/>
  </r>
  <r>
    <d v="2026-10-18T00:00:00"/>
    <x v="17501"/>
    <x v="2"/>
    <x v="1"/>
    <x v="1"/>
    <x v="9"/>
    <x v="3"/>
    <n v="10"/>
    <n v="480555"/>
    <n v="24027.8"/>
    <n v="456527"/>
    <n v="283047"/>
    <n v="173480"/>
    <n v="97917.6"/>
  </r>
  <r>
    <d v="2026-10-18T00:00:00"/>
    <x v="17502"/>
    <x v="6"/>
    <x v="2"/>
    <x v="3"/>
    <x v="9"/>
    <x v="3"/>
    <n v="11"/>
    <n v="231586"/>
    <n v="23158.6"/>
    <n v="208427"/>
    <n v="158405"/>
    <n v="50022.6"/>
    <n v="63151.8"/>
  </r>
  <r>
    <d v="2026-10-18T00:00:00"/>
    <x v="17503"/>
    <x v="6"/>
    <x v="2"/>
    <x v="3"/>
    <x v="9"/>
    <x v="3"/>
    <n v="9"/>
    <n v="145994"/>
    <n v="14599.4"/>
    <n v="131395"/>
    <n v="99859.9"/>
    <n v="31534.7"/>
    <n v="63151.8"/>
  </r>
  <r>
    <d v="2026-10-18T00:00:00"/>
    <x v="17504"/>
    <x v="7"/>
    <x v="6"/>
    <x v="3"/>
    <x v="9"/>
    <x v="3"/>
    <n v="4"/>
    <n v="659408"/>
    <n v="92317.1"/>
    <n v="567091"/>
    <n v="430989"/>
    <n v="136102"/>
    <n v="63151.8"/>
  </r>
  <r>
    <d v="2026-10-18T00:00:00"/>
    <x v="17505"/>
    <x v="1"/>
    <x v="5"/>
    <x v="0"/>
    <x v="9"/>
    <x v="3"/>
    <n v="4"/>
    <n v="497749"/>
    <n v="49774.9"/>
    <n v="447974"/>
    <n v="313582"/>
    <n v="134392"/>
    <n v="42780.3"/>
  </r>
  <r>
    <d v="2026-10-18T00:00:00"/>
    <x v="17506"/>
    <x v="4"/>
    <x v="4"/>
    <x v="2"/>
    <x v="9"/>
    <x v="3"/>
    <n v="9"/>
    <n v="364805"/>
    <n v="43776.6"/>
    <n v="321028"/>
    <n v="231140"/>
    <n v="89887.9"/>
    <n v="108979"/>
  </r>
  <r>
    <d v="2026-10-18T00:00:00"/>
    <x v="17507"/>
    <x v="1"/>
    <x v="5"/>
    <x v="0"/>
    <x v="9"/>
    <x v="3"/>
    <n v="3"/>
    <n v="427980"/>
    <n v="8559.6"/>
    <n v="419420"/>
    <n v="293594"/>
    <n v="125826"/>
    <n v="42780.3"/>
  </r>
  <r>
    <d v="2026-10-18T00:00:00"/>
    <x v="17508"/>
    <x v="3"/>
    <x v="0"/>
    <x v="1"/>
    <x v="9"/>
    <x v="3"/>
    <n v="12"/>
    <n v="759424"/>
    <n v="68348.2"/>
    <n v="691076"/>
    <n v="428467"/>
    <n v="262609"/>
    <n v="97917.6"/>
  </r>
  <r>
    <d v="2026-10-19T00:00:00"/>
    <x v="17509"/>
    <x v="4"/>
    <x v="4"/>
    <x v="2"/>
    <x v="9"/>
    <x v="3"/>
    <n v="5"/>
    <n v="383869"/>
    <n v="0"/>
    <n v="383869"/>
    <n v="276386"/>
    <n v="107483"/>
    <n v="108979"/>
  </r>
  <r>
    <d v="2026-10-19T00:00:00"/>
    <x v="17510"/>
    <x v="3"/>
    <x v="0"/>
    <x v="1"/>
    <x v="9"/>
    <x v="3"/>
    <n v="7"/>
    <n v="694785"/>
    <n v="0"/>
    <n v="694785"/>
    <n v="430767"/>
    <n v="264018"/>
    <n v="97917.6"/>
  </r>
  <r>
    <d v="2026-10-19T00:00:00"/>
    <x v="17511"/>
    <x v="6"/>
    <x v="2"/>
    <x v="3"/>
    <x v="9"/>
    <x v="3"/>
    <n v="12"/>
    <n v="846494"/>
    <n v="0"/>
    <n v="846494"/>
    <n v="643335"/>
    <n v="203159"/>
    <n v="63151.8"/>
  </r>
  <r>
    <d v="2026-10-19T00:00:00"/>
    <x v="17512"/>
    <x v="4"/>
    <x v="4"/>
    <x v="2"/>
    <x v="9"/>
    <x v="3"/>
    <n v="7"/>
    <n v="667485"/>
    <n v="13349.7"/>
    <n v="654135"/>
    <n v="470977"/>
    <n v="183158"/>
    <n v="108979"/>
  </r>
  <r>
    <d v="2026-10-19T00:00:00"/>
    <x v="17513"/>
    <x v="2"/>
    <x v="1"/>
    <x v="1"/>
    <x v="9"/>
    <x v="3"/>
    <n v="6"/>
    <n v="667397"/>
    <n v="13347.9"/>
    <n v="654049"/>
    <n v="405510"/>
    <n v="248539"/>
    <n v="97917.6"/>
  </r>
  <r>
    <d v="2026-10-19T00:00:00"/>
    <x v="17514"/>
    <x v="0"/>
    <x v="7"/>
    <x v="0"/>
    <x v="9"/>
    <x v="3"/>
    <n v="3"/>
    <n v="756572"/>
    <n v="60525.8"/>
    <n v="696046"/>
    <n v="487232"/>
    <n v="208814"/>
    <n v="42780.3"/>
  </r>
  <r>
    <d v="2026-10-19T00:00:00"/>
    <x v="17515"/>
    <x v="3"/>
    <x v="0"/>
    <x v="1"/>
    <x v="9"/>
    <x v="3"/>
    <n v="2"/>
    <n v="697618"/>
    <n v="0"/>
    <n v="697618"/>
    <n v="432523"/>
    <n v="265095"/>
    <n v="97917.6"/>
  </r>
  <r>
    <d v="2026-10-19T00:00:00"/>
    <x v="17516"/>
    <x v="2"/>
    <x v="1"/>
    <x v="1"/>
    <x v="9"/>
    <x v="3"/>
    <n v="10"/>
    <n v="473225"/>
    <n v="33125.8"/>
    <n v="440099"/>
    <n v="272862"/>
    <n v="167238"/>
    <n v="97917.6"/>
  </r>
  <r>
    <d v="2026-10-19T00:00:00"/>
    <x v="17517"/>
    <x v="2"/>
    <x v="1"/>
    <x v="1"/>
    <x v="9"/>
    <x v="3"/>
    <n v="6"/>
    <n v="86381"/>
    <n v="3455.24"/>
    <n v="82925.8"/>
    <n v="51414"/>
    <n v="31511.8"/>
    <n v="97917.6"/>
  </r>
  <r>
    <d v="2026-10-19T00:00:00"/>
    <x v="17518"/>
    <x v="2"/>
    <x v="1"/>
    <x v="1"/>
    <x v="9"/>
    <x v="3"/>
    <n v="2"/>
    <n v="280746"/>
    <n v="0"/>
    <n v="280746"/>
    <n v="174063"/>
    <n v="106683"/>
    <n v="97917.6"/>
  </r>
  <r>
    <d v="2026-10-19T00:00:00"/>
    <x v="17519"/>
    <x v="5"/>
    <x v="3"/>
    <x v="2"/>
    <x v="9"/>
    <x v="3"/>
    <n v="1"/>
    <n v="448004"/>
    <n v="40320.4"/>
    <n v="407684"/>
    <n v="293532"/>
    <n v="114151"/>
    <n v="108979"/>
  </r>
  <r>
    <d v="2026-10-19T00:00:00"/>
    <x v="17520"/>
    <x v="5"/>
    <x v="3"/>
    <x v="2"/>
    <x v="9"/>
    <x v="3"/>
    <n v="1"/>
    <n v="322767"/>
    <n v="9683.01"/>
    <n v="313084"/>
    <n v="225420"/>
    <n v="87663.5"/>
    <n v="108979"/>
  </r>
  <r>
    <d v="2026-10-19T00:00:00"/>
    <x v="17521"/>
    <x v="2"/>
    <x v="1"/>
    <x v="1"/>
    <x v="9"/>
    <x v="3"/>
    <n v="11"/>
    <n v="757728"/>
    <n v="90927.4"/>
    <n v="666801"/>
    <n v="413416"/>
    <n v="253384"/>
    <n v="97917.6"/>
  </r>
  <r>
    <d v="2026-10-19T00:00:00"/>
    <x v="17522"/>
    <x v="1"/>
    <x v="5"/>
    <x v="0"/>
    <x v="9"/>
    <x v="3"/>
    <n v="11"/>
    <n v="527474"/>
    <n v="21099"/>
    <n v="506375"/>
    <n v="354463"/>
    <n v="151913"/>
    <n v="42780.3"/>
  </r>
  <r>
    <d v="2026-10-19T00:00:00"/>
    <x v="17523"/>
    <x v="6"/>
    <x v="2"/>
    <x v="3"/>
    <x v="9"/>
    <x v="3"/>
    <n v="6"/>
    <n v="244854"/>
    <n v="24485.4"/>
    <n v="220369"/>
    <n v="167480"/>
    <n v="52888.5"/>
    <n v="63151.8"/>
  </r>
  <r>
    <d v="2026-10-19T00:00:00"/>
    <x v="17524"/>
    <x v="2"/>
    <x v="1"/>
    <x v="1"/>
    <x v="9"/>
    <x v="3"/>
    <n v="4"/>
    <n v="394082"/>
    <n v="11822.5"/>
    <n v="382260"/>
    <n v="237001"/>
    <n v="145259"/>
    <n v="97917.6"/>
  </r>
  <r>
    <d v="2026-10-19T00:00:00"/>
    <x v="17525"/>
    <x v="5"/>
    <x v="3"/>
    <x v="2"/>
    <x v="9"/>
    <x v="3"/>
    <n v="11"/>
    <n v="438216"/>
    <n v="13146.5"/>
    <n v="425070"/>
    <n v="306050"/>
    <n v="119019"/>
    <n v="108979"/>
  </r>
  <r>
    <d v="2026-10-19T00:00:00"/>
    <x v="17526"/>
    <x v="0"/>
    <x v="7"/>
    <x v="0"/>
    <x v="9"/>
    <x v="3"/>
    <n v="10"/>
    <n v="683950"/>
    <n v="0"/>
    <n v="683950"/>
    <n v="478765"/>
    <n v="205185"/>
    <n v="42780.3"/>
  </r>
  <r>
    <d v="2026-10-19T00:00:00"/>
    <x v="17527"/>
    <x v="4"/>
    <x v="4"/>
    <x v="2"/>
    <x v="9"/>
    <x v="3"/>
    <n v="1"/>
    <n v="680544"/>
    <n v="0"/>
    <n v="680544"/>
    <n v="489992"/>
    <n v="190552"/>
    <n v="108979"/>
  </r>
  <r>
    <d v="2026-10-19T00:00:00"/>
    <x v="17528"/>
    <x v="5"/>
    <x v="3"/>
    <x v="2"/>
    <x v="9"/>
    <x v="3"/>
    <n v="7"/>
    <n v="338227"/>
    <n v="0"/>
    <n v="338227"/>
    <n v="243523"/>
    <n v="94703.6"/>
    <n v="108979"/>
  </r>
  <r>
    <d v="2026-10-19T00:00:00"/>
    <x v="17529"/>
    <x v="6"/>
    <x v="2"/>
    <x v="3"/>
    <x v="9"/>
    <x v="3"/>
    <n v="9"/>
    <n v="192648"/>
    <n v="21191.3"/>
    <n v="171457"/>
    <n v="130307"/>
    <n v="41149.6"/>
    <n v="63151.8"/>
  </r>
  <r>
    <d v="2026-10-19T00:00:00"/>
    <x v="17530"/>
    <x v="0"/>
    <x v="7"/>
    <x v="0"/>
    <x v="9"/>
    <x v="3"/>
    <n v="9"/>
    <n v="230438"/>
    <n v="11521.9"/>
    <n v="218916"/>
    <n v="153241"/>
    <n v="65674.8"/>
    <n v="42780.3"/>
  </r>
  <r>
    <d v="2026-10-19T00:00:00"/>
    <x v="17531"/>
    <x v="1"/>
    <x v="5"/>
    <x v="0"/>
    <x v="9"/>
    <x v="3"/>
    <n v="1"/>
    <n v="327505"/>
    <n v="22925.3"/>
    <n v="304580"/>
    <n v="213206"/>
    <n v="91373.9"/>
    <n v="42780.3"/>
  </r>
  <r>
    <d v="2026-10-19T00:00:00"/>
    <x v="17532"/>
    <x v="0"/>
    <x v="7"/>
    <x v="0"/>
    <x v="9"/>
    <x v="3"/>
    <n v="3"/>
    <n v="225743"/>
    <n v="11287.1"/>
    <n v="214456"/>
    <n v="150119"/>
    <n v="64336.8"/>
    <n v="42780.3"/>
  </r>
  <r>
    <d v="2026-10-19T00:00:00"/>
    <x v="17533"/>
    <x v="4"/>
    <x v="4"/>
    <x v="2"/>
    <x v="9"/>
    <x v="3"/>
    <n v="5"/>
    <n v="217313"/>
    <n v="28250.7"/>
    <n v="189062"/>
    <n v="136125"/>
    <n v="52937.4"/>
    <n v="108979"/>
  </r>
  <r>
    <d v="2026-10-19T00:00:00"/>
    <x v="17534"/>
    <x v="7"/>
    <x v="6"/>
    <x v="3"/>
    <x v="9"/>
    <x v="3"/>
    <n v="8"/>
    <n v="352303"/>
    <n v="0"/>
    <n v="352303"/>
    <n v="267750"/>
    <n v="84552.7"/>
    <n v="63151.8"/>
  </r>
  <r>
    <d v="2026-10-19T00:00:00"/>
    <x v="17535"/>
    <x v="7"/>
    <x v="6"/>
    <x v="3"/>
    <x v="9"/>
    <x v="3"/>
    <n v="1"/>
    <n v="547834"/>
    <n v="43826.7"/>
    <n v="504007"/>
    <n v="383046"/>
    <n v="120962"/>
    <n v="63151.8"/>
  </r>
  <r>
    <d v="2026-10-19T00:00:00"/>
    <x v="17536"/>
    <x v="4"/>
    <x v="4"/>
    <x v="2"/>
    <x v="9"/>
    <x v="3"/>
    <n v="7"/>
    <n v="70468"/>
    <n v="7046.8"/>
    <n v="63421.2"/>
    <n v="45663.3"/>
    <n v="17757.9"/>
    <n v="108979"/>
  </r>
  <r>
    <d v="2026-10-19T00:00:00"/>
    <x v="17537"/>
    <x v="4"/>
    <x v="4"/>
    <x v="2"/>
    <x v="9"/>
    <x v="3"/>
    <n v="1"/>
    <n v="702672"/>
    <n v="0"/>
    <n v="702672"/>
    <n v="505924"/>
    <n v="196748"/>
    <n v="108979"/>
  </r>
  <r>
    <d v="2026-10-19T00:00:00"/>
    <x v="17538"/>
    <x v="3"/>
    <x v="0"/>
    <x v="1"/>
    <x v="9"/>
    <x v="3"/>
    <n v="3"/>
    <n v="681904"/>
    <n v="0"/>
    <n v="681904"/>
    <n v="422780"/>
    <n v="259124"/>
    <n v="97917.6"/>
  </r>
  <r>
    <d v="2026-10-19T00:00:00"/>
    <x v="17539"/>
    <x v="6"/>
    <x v="2"/>
    <x v="3"/>
    <x v="9"/>
    <x v="3"/>
    <n v="3"/>
    <n v="596951"/>
    <n v="83573.1"/>
    <n v="513378"/>
    <n v="390167"/>
    <n v="123211"/>
    <n v="63151.8"/>
  </r>
  <r>
    <d v="2026-10-19T00:00:00"/>
    <x v="17540"/>
    <x v="5"/>
    <x v="3"/>
    <x v="2"/>
    <x v="9"/>
    <x v="3"/>
    <n v="2"/>
    <n v="499733"/>
    <n v="54970.6"/>
    <n v="444762"/>
    <n v="320229"/>
    <n v="124533"/>
    <n v="108979"/>
  </r>
  <r>
    <d v="2026-10-19T00:00:00"/>
    <x v="17541"/>
    <x v="7"/>
    <x v="6"/>
    <x v="3"/>
    <x v="9"/>
    <x v="3"/>
    <n v="11"/>
    <n v="436429"/>
    <n v="21821.5"/>
    <n v="414608"/>
    <n v="315102"/>
    <n v="99505.8"/>
    <n v="63151.8"/>
  </r>
  <r>
    <d v="2026-10-19T00:00:00"/>
    <x v="17542"/>
    <x v="2"/>
    <x v="1"/>
    <x v="1"/>
    <x v="9"/>
    <x v="3"/>
    <n v="2"/>
    <n v="214219"/>
    <n v="6426.57"/>
    <n v="207792"/>
    <n v="128831"/>
    <n v="78961.1"/>
    <n v="97917.6"/>
  </r>
  <r>
    <d v="2026-10-19T00:00:00"/>
    <x v="17543"/>
    <x v="2"/>
    <x v="1"/>
    <x v="1"/>
    <x v="9"/>
    <x v="3"/>
    <n v="5"/>
    <n v="227961"/>
    <n v="4559.22"/>
    <n v="223402"/>
    <n v="138509"/>
    <n v="84892.7"/>
    <n v="97917.6"/>
  </r>
  <r>
    <d v="2026-10-19T00:00:00"/>
    <x v="17544"/>
    <x v="6"/>
    <x v="2"/>
    <x v="3"/>
    <x v="9"/>
    <x v="3"/>
    <n v="9"/>
    <n v="466061"/>
    <n v="13981.8"/>
    <n v="452079"/>
    <n v="343580"/>
    <n v="108499"/>
    <n v="63151.8"/>
  </r>
  <r>
    <d v="2026-10-19T00:00:00"/>
    <x v="17545"/>
    <x v="0"/>
    <x v="7"/>
    <x v="0"/>
    <x v="9"/>
    <x v="3"/>
    <n v="4"/>
    <n v="595195"/>
    <n v="65471.4"/>
    <n v="529724"/>
    <n v="370806"/>
    <n v="158917"/>
    <n v="42780.3"/>
  </r>
  <r>
    <d v="2026-10-19T00:00:00"/>
    <x v="17546"/>
    <x v="7"/>
    <x v="6"/>
    <x v="3"/>
    <x v="9"/>
    <x v="3"/>
    <n v="9"/>
    <n v="471797"/>
    <n v="23589.8"/>
    <n v="448207"/>
    <n v="340637"/>
    <n v="107570"/>
    <n v="63151.8"/>
  </r>
  <r>
    <d v="2026-10-19T00:00:00"/>
    <x v="17547"/>
    <x v="0"/>
    <x v="7"/>
    <x v="0"/>
    <x v="9"/>
    <x v="3"/>
    <n v="3"/>
    <n v="208453"/>
    <n v="10422.6"/>
    <n v="198030"/>
    <n v="138621"/>
    <n v="59409.1"/>
    <n v="42780.3"/>
  </r>
  <r>
    <d v="2026-10-19T00:00:00"/>
    <x v="17548"/>
    <x v="7"/>
    <x v="6"/>
    <x v="3"/>
    <x v="9"/>
    <x v="3"/>
    <n v="7"/>
    <n v="826129"/>
    <n v="0"/>
    <n v="826129"/>
    <n v="627858"/>
    <n v="198271"/>
    <n v="63151.8"/>
  </r>
  <r>
    <d v="2026-10-19T00:00:00"/>
    <x v="17549"/>
    <x v="5"/>
    <x v="3"/>
    <x v="2"/>
    <x v="9"/>
    <x v="3"/>
    <n v="9"/>
    <n v="199563"/>
    <n v="21951.9"/>
    <n v="177611"/>
    <n v="127880"/>
    <n v="49731.1"/>
    <n v="108979"/>
  </r>
  <r>
    <d v="2026-10-19T00:00:00"/>
    <x v="17550"/>
    <x v="0"/>
    <x v="7"/>
    <x v="0"/>
    <x v="9"/>
    <x v="3"/>
    <n v="12"/>
    <n v="661272"/>
    <n v="13225.4"/>
    <n v="648047"/>
    <n v="453633"/>
    <n v="194414"/>
    <n v="42780.3"/>
  </r>
  <r>
    <d v="2026-10-19T00:00:00"/>
    <x v="17551"/>
    <x v="4"/>
    <x v="4"/>
    <x v="2"/>
    <x v="9"/>
    <x v="3"/>
    <n v="6"/>
    <n v="753450"/>
    <n v="90414"/>
    <n v="663036"/>
    <n v="477386"/>
    <n v="185650"/>
    <n v="108979"/>
  </r>
  <r>
    <d v="2026-10-19T00:00:00"/>
    <x v="17552"/>
    <x v="6"/>
    <x v="2"/>
    <x v="3"/>
    <x v="9"/>
    <x v="3"/>
    <n v="12"/>
    <n v="316267"/>
    <n v="37952"/>
    <n v="278315"/>
    <n v="211519"/>
    <n v="66795.6"/>
    <n v="63151.8"/>
  </r>
  <r>
    <d v="2026-10-19T00:00:00"/>
    <x v="17553"/>
    <x v="0"/>
    <x v="7"/>
    <x v="0"/>
    <x v="9"/>
    <x v="3"/>
    <n v="6"/>
    <n v="55351"/>
    <n v="0"/>
    <n v="55351"/>
    <n v="38745.7"/>
    <n v="16605.3"/>
    <n v="42780.3"/>
  </r>
  <r>
    <d v="2026-10-19T00:00:00"/>
    <x v="17554"/>
    <x v="5"/>
    <x v="3"/>
    <x v="2"/>
    <x v="9"/>
    <x v="3"/>
    <n v="8"/>
    <n v="138542"/>
    <n v="0"/>
    <n v="138542"/>
    <n v="99750.2"/>
    <n v="38791.8"/>
    <n v="108979"/>
  </r>
  <r>
    <d v="2026-10-19T00:00:00"/>
    <x v="17555"/>
    <x v="0"/>
    <x v="7"/>
    <x v="0"/>
    <x v="9"/>
    <x v="3"/>
    <n v="10"/>
    <n v="101415"/>
    <n v="0"/>
    <n v="101415"/>
    <n v="70990.5"/>
    <n v="30424.5"/>
    <n v="42780.3"/>
  </r>
  <r>
    <d v="2026-10-19T00:00:00"/>
    <x v="17556"/>
    <x v="7"/>
    <x v="6"/>
    <x v="3"/>
    <x v="9"/>
    <x v="3"/>
    <n v="4"/>
    <n v="306244"/>
    <n v="9187.32"/>
    <n v="297057"/>
    <n v="225763"/>
    <n v="71293.6"/>
    <n v="63151.8"/>
  </r>
  <r>
    <d v="2026-10-19T00:00:00"/>
    <x v="17557"/>
    <x v="7"/>
    <x v="6"/>
    <x v="3"/>
    <x v="9"/>
    <x v="3"/>
    <n v="3"/>
    <n v="313101"/>
    <n v="0"/>
    <n v="313101"/>
    <n v="237957"/>
    <n v="75144.2"/>
    <n v="63151.8"/>
  </r>
  <r>
    <d v="2026-10-20T00:00:00"/>
    <x v="17558"/>
    <x v="2"/>
    <x v="1"/>
    <x v="1"/>
    <x v="9"/>
    <x v="3"/>
    <n v="11"/>
    <n v="307682"/>
    <n v="0"/>
    <n v="307682"/>
    <n v="190763"/>
    <n v="116919"/>
    <n v="97917.6"/>
  </r>
  <r>
    <d v="2026-10-20T00:00:00"/>
    <x v="17559"/>
    <x v="1"/>
    <x v="5"/>
    <x v="0"/>
    <x v="9"/>
    <x v="3"/>
    <n v="4"/>
    <n v="829346"/>
    <n v="0"/>
    <n v="829346"/>
    <n v="580542"/>
    <n v="248804"/>
    <n v="42780.3"/>
  </r>
  <r>
    <d v="2026-10-20T00:00:00"/>
    <x v="17560"/>
    <x v="7"/>
    <x v="6"/>
    <x v="3"/>
    <x v="9"/>
    <x v="3"/>
    <n v="1"/>
    <n v="55461"/>
    <n v="4436.88"/>
    <n v="51024.1"/>
    <n v="38778.3"/>
    <n v="12245.8"/>
    <n v="63151.8"/>
  </r>
  <r>
    <d v="2026-10-20T00:00:00"/>
    <x v="17561"/>
    <x v="0"/>
    <x v="7"/>
    <x v="0"/>
    <x v="9"/>
    <x v="3"/>
    <n v="10"/>
    <n v="675856"/>
    <n v="67585.6"/>
    <n v="608270"/>
    <n v="425789"/>
    <n v="182481"/>
    <n v="42780.3"/>
  </r>
  <r>
    <d v="2026-10-20T00:00:00"/>
    <x v="17562"/>
    <x v="5"/>
    <x v="3"/>
    <x v="2"/>
    <x v="9"/>
    <x v="3"/>
    <n v="10"/>
    <n v="522851"/>
    <n v="0"/>
    <n v="522851"/>
    <n v="376453"/>
    <n v="146398"/>
    <n v="108979"/>
  </r>
  <r>
    <d v="2026-10-20T00:00:00"/>
    <x v="17563"/>
    <x v="1"/>
    <x v="5"/>
    <x v="0"/>
    <x v="9"/>
    <x v="3"/>
    <n v="12"/>
    <n v="103182"/>
    <n v="0"/>
    <n v="103182"/>
    <n v="72227.4"/>
    <n v="30954.6"/>
    <n v="42780.3"/>
  </r>
  <r>
    <d v="2026-10-20T00:00:00"/>
    <x v="17564"/>
    <x v="3"/>
    <x v="0"/>
    <x v="1"/>
    <x v="9"/>
    <x v="3"/>
    <n v="4"/>
    <n v="801348"/>
    <n v="64107.8"/>
    <n v="737240"/>
    <n v="457089"/>
    <n v="280151"/>
    <n v="97917.6"/>
  </r>
  <r>
    <d v="2026-10-20T00:00:00"/>
    <x v="17565"/>
    <x v="5"/>
    <x v="3"/>
    <x v="2"/>
    <x v="9"/>
    <x v="3"/>
    <n v="11"/>
    <n v="774016"/>
    <n v="61921.3"/>
    <n v="712095"/>
    <n v="512708"/>
    <n v="199387"/>
    <n v="108979"/>
  </r>
  <r>
    <d v="2026-10-20T00:00:00"/>
    <x v="17566"/>
    <x v="4"/>
    <x v="4"/>
    <x v="2"/>
    <x v="9"/>
    <x v="3"/>
    <n v="12"/>
    <n v="127398"/>
    <n v="5095.92"/>
    <n v="122302"/>
    <n v="88057.5"/>
    <n v="34244.6"/>
    <n v="108979"/>
  </r>
  <r>
    <d v="2026-10-20T00:00:00"/>
    <x v="17567"/>
    <x v="2"/>
    <x v="1"/>
    <x v="1"/>
    <x v="9"/>
    <x v="3"/>
    <n v="1"/>
    <n v="594627"/>
    <n v="35677.6"/>
    <n v="558949"/>
    <n v="346549"/>
    <n v="212401"/>
    <n v="97917.6"/>
  </r>
  <r>
    <d v="2026-10-20T00:00:00"/>
    <x v="17568"/>
    <x v="0"/>
    <x v="7"/>
    <x v="0"/>
    <x v="9"/>
    <x v="3"/>
    <n v="10"/>
    <n v="298751"/>
    <n v="29875.1"/>
    <n v="268876"/>
    <n v="188213"/>
    <n v="80662.8"/>
    <n v="42780.3"/>
  </r>
  <r>
    <d v="2026-10-20T00:00:00"/>
    <x v="17569"/>
    <x v="5"/>
    <x v="3"/>
    <x v="2"/>
    <x v="9"/>
    <x v="3"/>
    <n v="10"/>
    <n v="188787"/>
    <n v="0"/>
    <n v="188787"/>
    <n v="135927"/>
    <n v="52860.4"/>
    <n v="108979"/>
  </r>
  <r>
    <d v="2026-10-20T00:00:00"/>
    <x v="17570"/>
    <x v="0"/>
    <x v="7"/>
    <x v="0"/>
    <x v="9"/>
    <x v="3"/>
    <n v="12"/>
    <n v="763481"/>
    <n v="0"/>
    <n v="763481"/>
    <n v="534437"/>
    <n v="229044"/>
    <n v="42780.3"/>
  </r>
  <r>
    <d v="2026-10-20T00:00:00"/>
    <x v="17571"/>
    <x v="0"/>
    <x v="7"/>
    <x v="0"/>
    <x v="9"/>
    <x v="3"/>
    <n v="10"/>
    <n v="845375"/>
    <n v="0"/>
    <n v="845375"/>
    <n v="591762"/>
    <n v="253612"/>
    <n v="42780.3"/>
  </r>
  <r>
    <d v="2026-10-20T00:00:00"/>
    <x v="17572"/>
    <x v="3"/>
    <x v="0"/>
    <x v="1"/>
    <x v="9"/>
    <x v="3"/>
    <n v="5"/>
    <n v="747900"/>
    <n v="89748"/>
    <n v="658152"/>
    <n v="408054"/>
    <n v="250098"/>
    <n v="97917.6"/>
  </r>
  <r>
    <d v="2026-10-20T00:00:00"/>
    <x v="17573"/>
    <x v="7"/>
    <x v="6"/>
    <x v="3"/>
    <x v="9"/>
    <x v="3"/>
    <n v="11"/>
    <n v="49750"/>
    <n v="0"/>
    <n v="49750"/>
    <n v="37810"/>
    <n v="11940"/>
    <n v="63151.8"/>
  </r>
  <r>
    <d v="2026-10-20T00:00:00"/>
    <x v="17574"/>
    <x v="5"/>
    <x v="3"/>
    <x v="2"/>
    <x v="9"/>
    <x v="3"/>
    <n v="2"/>
    <n v="380378"/>
    <n v="38037.8"/>
    <n v="342340"/>
    <n v="246485"/>
    <n v="95855.3"/>
    <n v="108979"/>
  </r>
  <r>
    <d v="2026-10-20T00:00:00"/>
    <x v="17575"/>
    <x v="7"/>
    <x v="6"/>
    <x v="3"/>
    <x v="9"/>
    <x v="3"/>
    <n v="3"/>
    <n v="507440"/>
    <n v="65967.2"/>
    <n v="441473"/>
    <n v="335519"/>
    <n v="105953"/>
    <n v="63151.8"/>
  </r>
  <r>
    <d v="2026-10-20T00:00:00"/>
    <x v="17576"/>
    <x v="2"/>
    <x v="1"/>
    <x v="1"/>
    <x v="9"/>
    <x v="3"/>
    <n v="1"/>
    <n v="786516"/>
    <n v="0"/>
    <n v="786516"/>
    <n v="487640"/>
    <n v="298876"/>
    <n v="97917.6"/>
  </r>
  <r>
    <d v="2026-10-20T00:00:00"/>
    <x v="17577"/>
    <x v="7"/>
    <x v="6"/>
    <x v="3"/>
    <x v="9"/>
    <x v="3"/>
    <n v="9"/>
    <n v="702402"/>
    <n v="0"/>
    <n v="702402"/>
    <n v="533826"/>
    <n v="168576"/>
    <n v="63151.8"/>
  </r>
  <r>
    <d v="2026-10-20T00:00:00"/>
    <x v="17578"/>
    <x v="2"/>
    <x v="1"/>
    <x v="1"/>
    <x v="9"/>
    <x v="3"/>
    <n v="9"/>
    <n v="248610"/>
    <n v="0"/>
    <n v="248610"/>
    <n v="154138"/>
    <n v="94471.8"/>
    <n v="97917.6"/>
  </r>
  <r>
    <d v="2026-10-20T00:00:00"/>
    <x v="17579"/>
    <x v="7"/>
    <x v="6"/>
    <x v="3"/>
    <x v="9"/>
    <x v="3"/>
    <n v="4"/>
    <n v="842713"/>
    <n v="0"/>
    <n v="842713"/>
    <n v="640462"/>
    <n v="202251"/>
    <n v="63151.8"/>
  </r>
  <r>
    <d v="2026-10-20T00:00:00"/>
    <x v="17580"/>
    <x v="2"/>
    <x v="1"/>
    <x v="1"/>
    <x v="9"/>
    <x v="3"/>
    <n v="4"/>
    <n v="599596"/>
    <n v="35975.8"/>
    <n v="563620"/>
    <n v="349445"/>
    <n v="214176"/>
    <n v="97917.6"/>
  </r>
  <r>
    <d v="2026-10-20T00:00:00"/>
    <x v="17581"/>
    <x v="5"/>
    <x v="3"/>
    <x v="2"/>
    <x v="9"/>
    <x v="3"/>
    <n v="11"/>
    <n v="359694"/>
    <n v="0"/>
    <n v="359694"/>
    <n v="258980"/>
    <n v="100714"/>
    <n v="108979"/>
  </r>
  <r>
    <d v="2026-10-20T00:00:00"/>
    <x v="17582"/>
    <x v="2"/>
    <x v="1"/>
    <x v="1"/>
    <x v="9"/>
    <x v="3"/>
    <n v="12"/>
    <n v="668051"/>
    <n v="60124.6"/>
    <n v="607926"/>
    <n v="376914"/>
    <n v="231012"/>
    <n v="97917.6"/>
  </r>
  <r>
    <d v="2026-10-20T00:00:00"/>
    <x v="17583"/>
    <x v="0"/>
    <x v="7"/>
    <x v="0"/>
    <x v="9"/>
    <x v="3"/>
    <n v="2"/>
    <n v="662673"/>
    <n v="66267.3"/>
    <n v="596406"/>
    <n v="417484"/>
    <n v="178922"/>
    <n v="42780.3"/>
  </r>
  <r>
    <d v="2026-10-20T00:00:00"/>
    <x v="17584"/>
    <x v="0"/>
    <x v="7"/>
    <x v="0"/>
    <x v="9"/>
    <x v="3"/>
    <n v="5"/>
    <n v="188061"/>
    <n v="11283.7"/>
    <n v="176777"/>
    <n v="123744"/>
    <n v="53033.2"/>
    <n v="42780.3"/>
  </r>
  <r>
    <d v="2026-10-20T00:00:00"/>
    <x v="17585"/>
    <x v="0"/>
    <x v="7"/>
    <x v="0"/>
    <x v="9"/>
    <x v="3"/>
    <n v="10"/>
    <n v="155441"/>
    <n v="17098.5"/>
    <n v="138342"/>
    <n v="96839.7"/>
    <n v="41502.8"/>
    <n v="42780.3"/>
  </r>
  <r>
    <d v="2026-10-20T00:00:00"/>
    <x v="17586"/>
    <x v="7"/>
    <x v="6"/>
    <x v="3"/>
    <x v="9"/>
    <x v="3"/>
    <n v="5"/>
    <n v="679972"/>
    <n v="0"/>
    <n v="679972"/>
    <n v="516779"/>
    <n v="163193"/>
    <n v="63151.8"/>
  </r>
  <r>
    <d v="2026-10-20T00:00:00"/>
    <x v="17587"/>
    <x v="1"/>
    <x v="5"/>
    <x v="0"/>
    <x v="9"/>
    <x v="3"/>
    <n v="4"/>
    <n v="575064"/>
    <n v="40254.5"/>
    <n v="534810"/>
    <n v="374367"/>
    <n v="160443"/>
    <n v="42780.3"/>
  </r>
  <r>
    <d v="2026-10-20T00:00:00"/>
    <x v="17588"/>
    <x v="7"/>
    <x v="6"/>
    <x v="3"/>
    <x v="9"/>
    <x v="3"/>
    <n v="10"/>
    <n v="231144"/>
    <n v="32360.2"/>
    <n v="198784"/>
    <n v="151076"/>
    <n v="47708.1"/>
    <n v="63151.8"/>
  </r>
  <r>
    <d v="2026-10-20T00:00:00"/>
    <x v="17589"/>
    <x v="5"/>
    <x v="3"/>
    <x v="2"/>
    <x v="9"/>
    <x v="3"/>
    <n v="8"/>
    <n v="279454"/>
    <n v="11178.2"/>
    <n v="268276"/>
    <n v="193159"/>
    <n v="75117.2"/>
    <n v="108979"/>
  </r>
  <r>
    <d v="2026-10-20T00:00:00"/>
    <x v="17590"/>
    <x v="6"/>
    <x v="2"/>
    <x v="3"/>
    <x v="9"/>
    <x v="3"/>
    <n v="11"/>
    <n v="326085"/>
    <n v="16304.2"/>
    <n v="309781"/>
    <n v="235433"/>
    <n v="74347.4"/>
    <n v="63151.8"/>
  </r>
  <r>
    <d v="2026-10-20T00:00:00"/>
    <x v="17591"/>
    <x v="6"/>
    <x v="2"/>
    <x v="3"/>
    <x v="9"/>
    <x v="3"/>
    <n v="4"/>
    <n v="92091"/>
    <n v="0"/>
    <n v="92091"/>
    <n v="69989.2"/>
    <n v="22101.8"/>
    <n v="63151.8"/>
  </r>
  <r>
    <d v="2026-10-20T00:00:00"/>
    <x v="17592"/>
    <x v="5"/>
    <x v="3"/>
    <x v="2"/>
    <x v="9"/>
    <x v="3"/>
    <n v="10"/>
    <n v="86196"/>
    <n v="10343.5"/>
    <n v="75852.5"/>
    <n v="54613.8"/>
    <n v="21238.7"/>
    <n v="108979"/>
  </r>
  <r>
    <d v="2026-10-20T00:00:00"/>
    <x v="17593"/>
    <x v="7"/>
    <x v="6"/>
    <x v="3"/>
    <x v="9"/>
    <x v="3"/>
    <n v="4"/>
    <n v="549146"/>
    <n v="27457.3"/>
    <n v="521689"/>
    <n v="396483"/>
    <n v="125205"/>
    <n v="63151.8"/>
  </r>
  <r>
    <d v="2026-10-20T00:00:00"/>
    <x v="17594"/>
    <x v="1"/>
    <x v="5"/>
    <x v="0"/>
    <x v="9"/>
    <x v="3"/>
    <n v="11"/>
    <n v="178235"/>
    <n v="19605.8"/>
    <n v="158629"/>
    <n v="111040"/>
    <n v="47588.8"/>
    <n v="42780.3"/>
  </r>
  <r>
    <d v="2026-10-20T00:00:00"/>
    <x v="17595"/>
    <x v="7"/>
    <x v="6"/>
    <x v="3"/>
    <x v="9"/>
    <x v="3"/>
    <n v="9"/>
    <n v="404072"/>
    <n v="0"/>
    <n v="404072"/>
    <n v="307095"/>
    <n v="96977.3"/>
    <n v="63151.8"/>
  </r>
  <r>
    <d v="2026-10-20T00:00:00"/>
    <x v="17596"/>
    <x v="1"/>
    <x v="5"/>
    <x v="0"/>
    <x v="9"/>
    <x v="3"/>
    <n v="10"/>
    <n v="303332"/>
    <n v="42466.5"/>
    <n v="260866"/>
    <n v="182606"/>
    <n v="78259.7"/>
    <n v="42780.3"/>
  </r>
  <r>
    <d v="2026-10-20T00:00:00"/>
    <x v="17597"/>
    <x v="1"/>
    <x v="5"/>
    <x v="0"/>
    <x v="9"/>
    <x v="3"/>
    <n v="4"/>
    <n v="259221"/>
    <n v="25922.1"/>
    <n v="233299"/>
    <n v="163309"/>
    <n v="69989.7"/>
    <n v="42780.3"/>
  </r>
  <r>
    <d v="2026-10-20T00:00:00"/>
    <x v="17598"/>
    <x v="4"/>
    <x v="4"/>
    <x v="2"/>
    <x v="9"/>
    <x v="3"/>
    <n v="10"/>
    <n v="504663"/>
    <n v="0"/>
    <n v="504663"/>
    <n v="363357"/>
    <n v="141306"/>
    <n v="108979"/>
  </r>
  <r>
    <d v="2026-10-20T00:00:00"/>
    <x v="17599"/>
    <x v="6"/>
    <x v="2"/>
    <x v="3"/>
    <x v="9"/>
    <x v="3"/>
    <n v="5"/>
    <n v="350387"/>
    <n v="38542.6"/>
    <n v="311844"/>
    <n v="237002"/>
    <n v="74842.7"/>
    <n v="63151.8"/>
  </r>
  <r>
    <d v="2026-10-20T00:00:00"/>
    <x v="17600"/>
    <x v="6"/>
    <x v="2"/>
    <x v="3"/>
    <x v="9"/>
    <x v="3"/>
    <n v="3"/>
    <n v="125145"/>
    <n v="8760.15"/>
    <n v="116385"/>
    <n v="88452.5"/>
    <n v="27932.4"/>
    <n v="63151.8"/>
  </r>
  <r>
    <d v="2026-10-20T00:00:00"/>
    <x v="17601"/>
    <x v="1"/>
    <x v="5"/>
    <x v="0"/>
    <x v="9"/>
    <x v="3"/>
    <n v="10"/>
    <n v="427449"/>
    <n v="42744.9"/>
    <n v="384704"/>
    <n v="269293"/>
    <n v="115411"/>
    <n v="42780.3"/>
  </r>
  <r>
    <d v="2026-10-20T00:00:00"/>
    <x v="17602"/>
    <x v="2"/>
    <x v="1"/>
    <x v="1"/>
    <x v="9"/>
    <x v="3"/>
    <n v="3"/>
    <n v="48909"/>
    <n v="0"/>
    <n v="48909"/>
    <n v="30323.6"/>
    <n v="18585.4"/>
    <n v="97917.6"/>
  </r>
  <r>
    <d v="2026-10-20T00:00:00"/>
    <x v="17603"/>
    <x v="5"/>
    <x v="3"/>
    <x v="2"/>
    <x v="9"/>
    <x v="3"/>
    <n v="9"/>
    <n v="685680"/>
    <n v="0"/>
    <n v="685680"/>
    <n v="493690"/>
    <n v="191990"/>
    <n v="108979"/>
  </r>
  <r>
    <d v="2026-10-20T00:00:00"/>
    <x v="17604"/>
    <x v="0"/>
    <x v="7"/>
    <x v="0"/>
    <x v="9"/>
    <x v="3"/>
    <n v="3"/>
    <n v="345027"/>
    <n v="24151.9"/>
    <n v="320875"/>
    <n v="224613"/>
    <n v="96262.5"/>
    <n v="42780.3"/>
  </r>
  <r>
    <d v="2026-10-20T00:00:00"/>
    <x v="17605"/>
    <x v="1"/>
    <x v="5"/>
    <x v="0"/>
    <x v="9"/>
    <x v="3"/>
    <n v="4"/>
    <n v="296548"/>
    <n v="0"/>
    <n v="296548"/>
    <n v="207584"/>
    <n v="88964.4"/>
    <n v="42780.3"/>
  </r>
  <r>
    <d v="2026-10-20T00:00:00"/>
    <x v="17606"/>
    <x v="6"/>
    <x v="2"/>
    <x v="3"/>
    <x v="9"/>
    <x v="3"/>
    <n v="1"/>
    <n v="247860"/>
    <n v="17350.2"/>
    <n v="230510"/>
    <n v="175187"/>
    <n v="55322.3"/>
    <n v="63151.8"/>
  </r>
  <r>
    <d v="2026-10-20T00:00:00"/>
    <x v="17607"/>
    <x v="0"/>
    <x v="7"/>
    <x v="0"/>
    <x v="9"/>
    <x v="3"/>
    <n v="10"/>
    <n v="93859"/>
    <n v="0"/>
    <n v="93859"/>
    <n v="65701.3"/>
    <n v="28157.7"/>
    <n v="42780.3"/>
  </r>
  <r>
    <d v="2026-10-20T00:00:00"/>
    <x v="17608"/>
    <x v="2"/>
    <x v="1"/>
    <x v="1"/>
    <x v="9"/>
    <x v="3"/>
    <n v="11"/>
    <n v="742303"/>
    <n v="0"/>
    <n v="742303"/>
    <n v="460228"/>
    <n v="282075"/>
    <n v="97917.6"/>
  </r>
  <r>
    <d v="2026-10-20T00:00:00"/>
    <x v="17609"/>
    <x v="6"/>
    <x v="2"/>
    <x v="3"/>
    <x v="9"/>
    <x v="3"/>
    <n v="10"/>
    <n v="278200"/>
    <n v="33384"/>
    <n v="244816"/>
    <n v="186060"/>
    <n v="58755.8"/>
    <n v="63151.8"/>
  </r>
  <r>
    <d v="2026-10-20T00:00:00"/>
    <x v="17610"/>
    <x v="2"/>
    <x v="1"/>
    <x v="1"/>
    <x v="9"/>
    <x v="3"/>
    <n v="3"/>
    <n v="598133"/>
    <n v="17944"/>
    <n v="580189"/>
    <n v="359717"/>
    <n v="220472"/>
    <n v="97917.6"/>
  </r>
  <r>
    <d v="2026-10-20T00:00:00"/>
    <x v="17611"/>
    <x v="7"/>
    <x v="6"/>
    <x v="3"/>
    <x v="9"/>
    <x v="3"/>
    <n v="3"/>
    <n v="732797"/>
    <n v="0"/>
    <n v="732797"/>
    <n v="556926"/>
    <n v="175871"/>
    <n v="63151.8"/>
  </r>
  <r>
    <d v="2026-10-20T00:00:00"/>
    <x v="17612"/>
    <x v="1"/>
    <x v="5"/>
    <x v="0"/>
    <x v="9"/>
    <x v="3"/>
    <n v="12"/>
    <n v="459124"/>
    <n v="0"/>
    <n v="459124"/>
    <n v="321387"/>
    <n v="137737"/>
    <n v="42780.3"/>
  </r>
  <r>
    <d v="2026-10-20T00:00:00"/>
    <x v="17613"/>
    <x v="6"/>
    <x v="2"/>
    <x v="3"/>
    <x v="9"/>
    <x v="3"/>
    <n v="6"/>
    <n v="160955"/>
    <n v="17705"/>
    <n v="143250"/>
    <n v="108870"/>
    <n v="34380"/>
    <n v="63151.8"/>
  </r>
  <r>
    <d v="2026-10-20T00:00:00"/>
    <x v="17614"/>
    <x v="4"/>
    <x v="4"/>
    <x v="2"/>
    <x v="9"/>
    <x v="3"/>
    <n v="9"/>
    <n v="304352"/>
    <n v="33478.7"/>
    <n v="270873"/>
    <n v="195029"/>
    <n v="75844.5"/>
    <n v="108979"/>
  </r>
  <r>
    <d v="2026-10-20T00:00:00"/>
    <x v="17615"/>
    <x v="3"/>
    <x v="0"/>
    <x v="1"/>
    <x v="9"/>
    <x v="3"/>
    <n v="3"/>
    <n v="827607"/>
    <n v="66208.6"/>
    <n v="761398"/>
    <n v="472067"/>
    <n v="289331"/>
    <n v="97917.6"/>
  </r>
  <r>
    <d v="2026-10-20T00:00:00"/>
    <x v="17616"/>
    <x v="4"/>
    <x v="4"/>
    <x v="2"/>
    <x v="9"/>
    <x v="3"/>
    <n v="4"/>
    <n v="352933"/>
    <n v="0"/>
    <n v="352933"/>
    <n v="254112"/>
    <n v="98821.2"/>
    <n v="108979"/>
  </r>
  <r>
    <d v="2026-10-20T00:00:00"/>
    <x v="17617"/>
    <x v="4"/>
    <x v="4"/>
    <x v="2"/>
    <x v="9"/>
    <x v="3"/>
    <n v="10"/>
    <n v="526623"/>
    <n v="57928.5"/>
    <n v="468694"/>
    <n v="337460"/>
    <n v="131234"/>
    <n v="108979"/>
  </r>
  <r>
    <d v="2026-10-20T00:00:00"/>
    <x v="17618"/>
    <x v="3"/>
    <x v="0"/>
    <x v="1"/>
    <x v="9"/>
    <x v="3"/>
    <n v="2"/>
    <n v="135041"/>
    <n v="4051.23"/>
    <n v="130990"/>
    <n v="81213.7"/>
    <n v="49776.1"/>
    <n v="97917.6"/>
  </r>
  <r>
    <d v="2026-10-20T00:00:00"/>
    <x v="17619"/>
    <x v="0"/>
    <x v="7"/>
    <x v="0"/>
    <x v="9"/>
    <x v="3"/>
    <n v="1"/>
    <n v="439065"/>
    <n v="57078.4"/>
    <n v="381987"/>
    <n v="267391"/>
    <n v="114596"/>
    <n v="42780.3"/>
  </r>
  <r>
    <d v="2026-10-20T00:00:00"/>
    <x v="17620"/>
    <x v="3"/>
    <x v="0"/>
    <x v="1"/>
    <x v="9"/>
    <x v="3"/>
    <n v="5"/>
    <n v="122161"/>
    <n v="0"/>
    <n v="122161"/>
    <n v="75739.8"/>
    <n v="46421.2"/>
    <n v="97917.6"/>
  </r>
  <r>
    <d v="2026-10-20T00:00:00"/>
    <x v="17621"/>
    <x v="0"/>
    <x v="7"/>
    <x v="0"/>
    <x v="9"/>
    <x v="3"/>
    <n v="1"/>
    <n v="616117"/>
    <n v="36967"/>
    <n v="579150"/>
    <n v="405405"/>
    <n v="173745"/>
    <n v="42780.3"/>
  </r>
  <r>
    <d v="2026-10-20T00:00:00"/>
    <x v="17622"/>
    <x v="4"/>
    <x v="4"/>
    <x v="2"/>
    <x v="9"/>
    <x v="3"/>
    <n v="2"/>
    <n v="310485"/>
    <n v="15524.2"/>
    <n v="294961"/>
    <n v="212372"/>
    <n v="82589"/>
    <n v="108979"/>
  </r>
  <r>
    <d v="2026-10-20T00:00:00"/>
    <x v="17623"/>
    <x v="5"/>
    <x v="3"/>
    <x v="2"/>
    <x v="9"/>
    <x v="3"/>
    <n v="4"/>
    <n v="607380"/>
    <n v="85033.2"/>
    <n v="522347"/>
    <n v="376090"/>
    <n v="146257"/>
    <n v="108979"/>
  </r>
  <r>
    <d v="2026-10-20T00:00:00"/>
    <x v="17624"/>
    <x v="0"/>
    <x v="7"/>
    <x v="0"/>
    <x v="9"/>
    <x v="3"/>
    <n v="10"/>
    <n v="121952"/>
    <n v="15853.8"/>
    <n v="106098"/>
    <n v="74268.8"/>
    <n v="31829.5"/>
    <n v="42780.3"/>
  </r>
  <r>
    <d v="2026-10-20T00:00:00"/>
    <x v="17625"/>
    <x v="0"/>
    <x v="7"/>
    <x v="0"/>
    <x v="9"/>
    <x v="3"/>
    <n v="1"/>
    <n v="340390"/>
    <n v="0"/>
    <n v="340390"/>
    <n v="238273"/>
    <n v="102117"/>
    <n v="42780.3"/>
  </r>
  <r>
    <d v="2026-10-20T00:00:00"/>
    <x v="17626"/>
    <x v="2"/>
    <x v="1"/>
    <x v="1"/>
    <x v="9"/>
    <x v="3"/>
    <n v="9"/>
    <n v="598018"/>
    <n v="0"/>
    <n v="598018"/>
    <n v="370771"/>
    <n v="227247"/>
    <n v="97917.6"/>
  </r>
  <r>
    <d v="2026-10-20T00:00:00"/>
    <x v="17627"/>
    <x v="5"/>
    <x v="3"/>
    <x v="2"/>
    <x v="9"/>
    <x v="3"/>
    <n v="5"/>
    <n v="178079"/>
    <n v="7123.16"/>
    <n v="170956"/>
    <n v="123088"/>
    <n v="47867.6"/>
    <n v="108979"/>
  </r>
  <r>
    <d v="2026-10-20T00:00:00"/>
    <x v="17628"/>
    <x v="7"/>
    <x v="6"/>
    <x v="3"/>
    <x v="9"/>
    <x v="3"/>
    <n v="9"/>
    <n v="399446"/>
    <n v="11983.4"/>
    <n v="387463"/>
    <n v="294472"/>
    <n v="92991"/>
    <n v="63151.8"/>
  </r>
  <r>
    <d v="2026-10-20T00:00:00"/>
    <x v="17629"/>
    <x v="1"/>
    <x v="5"/>
    <x v="0"/>
    <x v="9"/>
    <x v="3"/>
    <n v="3"/>
    <n v="729373"/>
    <n v="14587.5"/>
    <n v="714786"/>
    <n v="500350"/>
    <n v="214436"/>
    <n v="42780.3"/>
  </r>
  <r>
    <d v="2026-10-20T00:00:00"/>
    <x v="17630"/>
    <x v="6"/>
    <x v="2"/>
    <x v="3"/>
    <x v="9"/>
    <x v="3"/>
    <n v="5"/>
    <n v="295595"/>
    <n v="38427.3"/>
    <n v="257168"/>
    <n v="195447"/>
    <n v="61720.2"/>
    <n v="63151.8"/>
  </r>
  <r>
    <d v="2026-10-21T00:00:00"/>
    <x v="17631"/>
    <x v="5"/>
    <x v="3"/>
    <x v="2"/>
    <x v="9"/>
    <x v="3"/>
    <n v="10"/>
    <n v="688378"/>
    <n v="61954"/>
    <n v="626424"/>
    <n v="451025"/>
    <n v="175399"/>
    <n v="108979"/>
  </r>
  <r>
    <d v="2026-10-21T00:00:00"/>
    <x v="17632"/>
    <x v="2"/>
    <x v="1"/>
    <x v="1"/>
    <x v="9"/>
    <x v="3"/>
    <n v="6"/>
    <n v="225222"/>
    <n v="0"/>
    <n v="225222"/>
    <n v="139638"/>
    <n v="85584.4"/>
    <n v="97917.6"/>
  </r>
  <r>
    <d v="2026-10-21T00:00:00"/>
    <x v="17633"/>
    <x v="0"/>
    <x v="7"/>
    <x v="0"/>
    <x v="9"/>
    <x v="3"/>
    <n v="1"/>
    <n v="745224"/>
    <n v="44713.4"/>
    <n v="700511"/>
    <n v="490357"/>
    <n v="210153"/>
    <n v="42780.3"/>
  </r>
  <r>
    <d v="2026-10-21T00:00:00"/>
    <x v="17634"/>
    <x v="4"/>
    <x v="4"/>
    <x v="2"/>
    <x v="9"/>
    <x v="3"/>
    <n v="6"/>
    <n v="515988"/>
    <n v="25799.4"/>
    <n v="490189"/>
    <n v="352936"/>
    <n v="137253"/>
    <n v="108979"/>
  </r>
  <r>
    <d v="2026-10-21T00:00:00"/>
    <x v="17635"/>
    <x v="7"/>
    <x v="6"/>
    <x v="3"/>
    <x v="9"/>
    <x v="3"/>
    <n v="5"/>
    <n v="348257"/>
    <n v="38308.3"/>
    <n v="309949"/>
    <n v="235561"/>
    <n v="74387.7"/>
    <n v="63151.8"/>
  </r>
  <r>
    <d v="2026-10-21T00:00:00"/>
    <x v="17636"/>
    <x v="4"/>
    <x v="4"/>
    <x v="2"/>
    <x v="9"/>
    <x v="3"/>
    <n v="6"/>
    <n v="767622"/>
    <n v="61409.8"/>
    <n v="706212"/>
    <n v="508473"/>
    <n v="197739"/>
    <n v="108979"/>
  </r>
  <r>
    <d v="2026-10-21T00:00:00"/>
    <x v="17637"/>
    <x v="3"/>
    <x v="0"/>
    <x v="1"/>
    <x v="9"/>
    <x v="3"/>
    <n v="7"/>
    <n v="156585"/>
    <n v="0"/>
    <n v="156585"/>
    <n v="97082.7"/>
    <n v="59502.3"/>
    <n v="97917.6"/>
  </r>
  <r>
    <d v="2026-10-21T00:00:00"/>
    <x v="17638"/>
    <x v="5"/>
    <x v="3"/>
    <x v="2"/>
    <x v="9"/>
    <x v="3"/>
    <n v="9"/>
    <n v="622833"/>
    <n v="62283.3"/>
    <n v="560550"/>
    <n v="403596"/>
    <n v="156954"/>
    <n v="108979"/>
  </r>
  <r>
    <d v="2026-10-21T00:00:00"/>
    <x v="17639"/>
    <x v="6"/>
    <x v="2"/>
    <x v="3"/>
    <x v="9"/>
    <x v="3"/>
    <n v="11"/>
    <n v="843247"/>
    <n v="33729.9"/>
    <n v="809517"/>
    <n v="615233"/>
    <n v="194284"/>
    <n v="63151.8"/>
  </r>
  <r>
    <d v="2026-10-21T00:00:00"/>
    <x v="17640"/>
    <x v="2"/>
    <x v="1"/>
    <x v="1"/>
    <x v="9"/>
    <x v="3"/>
    <n v="3"/>
    <n v="83345"/>
    <n v="5834.15"/>
    <n v="77510.9"/>
    <n v="48056.7"/>
    <n v="29454.1"/>
    <n v="97917.6"/>
  </r>
  <r>
    <d v="2026-10-21T00:00:00"/>
    <x v="17641"/>
    <x v="4"/>
    <x v="4"/>
    <x v="2"/>
    <x v="9"/>
    <x v="3"/>
    <n v="9"/>
    <n v="172099"/>
    <n v="24093.9"/>
    <n v="148005"/>
    <n v="106564"/>
    <n v="41441.4"/>
    <n v="108979"/>
  </r>
  <r>
    <d v="2026-10-21T00:00:00"/>
    <x v="17642"/>
    <x v="5"/>
    <x v="3"/>
    <x v="2"/>
    <x v="9"/>
    <x v="3"/>
    <n v="10"/>
    <n v="334715"/>
    <n v="10041.5"/>
    <n v="324674"/>
    <n v="233765"/>
    <n v="90908.6"/>
    <n v="108979"/>
  </r>
  <r>
    <d v="2026-10-21T00:00:00"/>
    <x v="17643"/>
    <x v="7"/>
    <x v="6"/>
    <x v="3"/>
    <x v="9"/>
    <x v="3"/>
    <n v="8"/>
    <n v="807993"/>
    <n v="0"/>
    <n v="807993"/>
    <n v="614075"/>
    <n v="193918"/>
    <n v="63151.8"/>
  </r>
  <r>
    <d v="2026-10-21T00:00:00"/>
    <x v="17644"/>
    <x v="1"/>
    <x v="5"/>
    <x v="0"/>
    <x v="9"/>
    <x v="3"/>
    <n v="8"/>
    <n v="150623"/>
    <n v="0"/>
    <n v="150623"/>
    <n v="105436"/>
    <n v="45186.9"/>
    <n v="42780.3"/>
  </r>
  <r>
    <d v="2026-10-21T00:00:00"/>
    <x v="17645"/>
    <x v="6"/>
    <x v="2"/>
    <x v="3"/>
    <x v="9"/>
    <x v="3"/>
    <n v="1"/>
    <n v="642710"/>
    <n v="0"/>
    <n v="642710"/>
    <n v="488460"/>
    <n v="154250"/>
    <n v="63151.8"/>
  </r>
  <r>
    <d v="2026-10-21T00:00:00"/>
    <x v="17646"/>
    <x v="1"/>
    <x v="5"/>
    <x v="0"/>
    <x v="9"/>
    <x v="3"/>
    <n v="5"/>
    <n v="666759"/>
    <n v="100014"/>
    <n v="566745"/>
    <n v="396722"/>
    <n v="170024"/>
    <n v="42780.3"/>
  </r>
  <r>
    <d v="2026-10-21T00:00:00"/>
    <x v="17647"/>
    <x v="5"/>
    <x v="3"/>
    <x v="2"/>
    <x v="9"/>
    <x v="3"/>
    <n v="8"/>
    <n v="339261"/>
    <n v="27140.9"/>
    <n v="312120"/>
    <n v="224726"/>
    <n v="87393.6"/>
    <n v="108979"/>
  </r>
  <r>
    <d v="2026-10-21T00:00:00"/>
    <x v="17648"/>
    <x v="4"/>
    <x v="4"/>
    <x v="2"/>
    <x v="9"/>
    <x v="3"/>
    <n v="8"/>
    <n v="448652"/>
    <n v="0"/>
    <n v="448652"/>
    <n v="323029"/>
    <n v="125623"/>
    <n v="108979"/>
  </r>
  <r>
    <d v="2026-10-21T00:00:00"/>
    <x v="17649"/>
    <x v="7"/>
    <x v="6"/>
    <x v="3"/>
    <x v="9"/>
    <x v="3"/>
    <n v="6"/>
    <n v="643226"/>
    <n v="0"/>
    <n v="643226"/>
    <n v="488852"/>
    <n v="154374"/>
    <n v="63151.8"/>
  </r>
  <r>
    <d v="2026-10-21T00:00:00"/>
    <x v="17650"/>
    <x v="0"/>
    <x v="7"/>
    <x v="0"/>
    <x v="9"/>
    <x v="3"/>
    <n v="2"/>
    <n v="657129"/>
    <n v="0"/>
    <n v="657129"/>
    <n v="459990"/>
    <n v="197139"/>
    <n v="42780.3"/>
  </r>
  <r>
    <d v="2026-10-21T00:00:00"/>
    <x v="17651"/>
    <x v="1"/>
    <x v="5"/>
    <x v="0"/>
    <x v="9"/>
    <x v="3"/>
    <n v="11"/>
    <n v="793928"/>
    <n v="0"/>
    <n v="793928"/>
    <n v="555750"/>
    <n v="238178"/>
    <n v="42780.3"/>
  </r>
  <r>
    <d v="2026-10-21T00:00:00"/>
    <x v="17652"/>
    <x v="7"/>
    <x v="6"/>
    <x v="3"/>
    <x v="9"/>
    <x v="3"/>
    <n v="12"/>
    <n v="578669"/>
    <n v="0"/>
    <n v="578669"/>
    <n v="439788"/>
    <n v="138881"/>
    <n v="63151.8"/>
  </r>
  <r>
    <d v="2026-10-21T00:00:00"/>
    <x v="17653"/>
    <x v="4"/>
    <x v="4"/>
    <x v="2"/>
    <x v="9"/>
    <x v="3"/>
    <n v="1"/>
    <n v="731434"/>
    <n v="0"/>
    <n v="731434"/>
    <n v="526632"/>
    <n v="204802"/>
    <n v="108979"/>
  </r>
  <r>
    <d v="2026-10-21T00:00:00"/>
    <x v="17654"/>
    <x v="2"/>
    <x v="1"/>
    <x v="1"/>
    <x v="9"/>
    <x v="3"/>
    <n v="1"/>
    <n v="461556"/>
    <n v="0"/>
    <n v="461556"/>
    <n v="286165"/>
    <n v="175391"/>
    <n v="97917.6"/>
  </r>
  <r>
    <d v="2026-10-21T00:00:00"/>
    <x v="17655"/>
    <x v="5"/>
    <x v="3"/>
    <x v="2"/>
    <x v="9"/>
    <x v="3"/>
    <n v="3"/>
    <n v="196447"/>
    <n v="13751.3"/>
    <n v="182696"/>
    <n v="131541"/>
    <n v="51154.8"/>
    <n v="108979"/>
  </r>
  <r>
    <d v="2026-10-21T00:00:00"/>
    <x v="17656"/>
    <x v="0"/>
    <x v="7"/>
    <x v="0"/>
    <x v="9"/>
    <x v="3"/>
    <n v="4"/>
    <n v="632258"/>
    <n v="0"/>
    <n v="632258"/>
    <n v="442581"/>
    <n v="189677"/>
    <n v="42780.3"/>
  </r>
  <r>
    <d v="2026-10-21T00:00:00"/>
    <x v="17657"/>
    <x v="1"/>
    <x v="5"/>
    <x v="0"/>
    <x v="9"/>
    <x v="3"/>
    <n v="4"/>
    <n v="63228"/>
    <n v="0"/>
    <n v="63228"/>
    <n v="44259.6"/>
    <n v="18968.4"/>
    <n v="42780.3"/>
  </r>
  <r>
    <d v="2026-10-21T00:00:00"/>
    <x v="17658"/>
    <x v="2"/>
    <x v="1"/>
    <x v="1"/>
    <x v="9"/>
    <x v="3"/>
    <n v="4"/>
    <n v="284480"/>
    <n v="25603.2"/>
    <n v="258877"/>
    <n v="160504"/>
    <n v="98373.2"/>
    <n v="97917.6"/>
  </r>
  <r>
    <d v="2026-10-21T00:00:00"/>
    <x v="17659"/>
    <x v="6"/>
    <x v="2"/>
    <x v="3"/>
    <x v="9"/>
    <x v="3"/>
    <n v="7"/>
    <n v="649872"/>
    <n v="0"/>
    <n v="649872"/>
    <n v="493903"/>
    <n v="155969"/>
    <n v="63151.8"/>
  </r>
  <r>
    <d v="2026-10-21T00:00:00"/>
    <x v="17660"/>
    <x v="4"/>
    <x v="4"/>
    <x v="2"/>
    <x v="9"/>
    <x v="3"/>
    <n v="10"/>
    <n v="322713"/>
    <n v="32271.3"/>
    <n v="290442"/>
    <n v="209118"/>
    <n v="81323.7"/>
    <n v="108979"/>
  </r>
  <r>
    <d v="2026-10-21T00:00:00"/>
    <x v="17661"/>
    <x v="2"/>
    <x v="1"/>
    <x v="1"/>
    <x v="9"/>
    <x v="3"/>
    <n v="7"/>
    <n v="453897"/>
    <n v="0"/>
    <n v="453897"/>
    <n v="281416"/>
    <n v="172481"/>
    <n v="97917.6"/>
  </r>
  <r>
    <d v="2026-10-21T00:00:00"/>
    <x v="17662"/>
    <x v="3"/>
    <x v="0"/>
    <x v="1"/>
    <x v="9"/>
    <x v="3"/>
    <n v="6"/>
    <n v="306365"/>
    <n v="30636.5"/>
    <n v="275728"/>
    <n v="170952"/>
    <n v="104777"/>
    <n v="97917.6"/>
  </r>
  <r>
    <d v="2026-10-21T00:00:00"/>
    <x v="17663"/>
    <x v="3"/>
    <x v="0"/>
    <x v="1"/>
    <x v="9"/>
    <x v="3"/>
    <n v="9"/>
    <n v="114997"/>
    <n v="5749.85"/>
    <n v="109247"/>
    <n v="67733.2"/>
    <n v="41513.9"/>
    <n v="97917.6"/>
  </r>
  <r>
    <d v="2026-10-21T00:00:00"/>
    <x v="17664"/>
    <x v="7"/>
    <x v="6"/>
    <x v="3"/>
    <x v="9"/>
    <x v="3"/>
    <n v="12"/>
    <n v="827650"/>
    <n v="107594"/>
    <n v="720056"/>
    <n v="547242"/>
    <n v="172813"/>
    <n v="63151.8"/>
  </r>
  <r>
    <d v="2026-10-21T00:00:00"/>
    <x v="17665"/>
    <x v="4"/>
    <x v="4"/>
    <x v="2"/>
    <x v="9"/>
    <x v="3"/>
    <n v="3"/>
    <n v="482243"/>
    <n v="43401.9"/>
    <n v="438841"/>
    <n v="315966"/>
    <n v="122876"/>
    <n v="108979"/>
  </r>
  <r>
    <d v="2026-10-21T00:00:00"/>
    <x v="17666"/>
    <x v="1"/>
    <x v="5"/>
    <x v="0"/>
    <x v="9"/>
    <x v="3"/>
    <n v="4"/>
    <n v="244899"/>
    <n v="4897.98"/>
    <n v="240001"/>
    <n v="168001"/>
    <n v="72000.3"/>
    <n v="42780.3"/>
  </r>
  <r>
    <d v="2026-10-21T00:00:00"/>
    <x v="17667"/>
    <x v="3"/>
    <x v="0"/>
    <x v="1"/>
    <x v="9"/>
    <x v="3"/>
    <n v="5"/>
    <n v="757482"/>
    <n v="83323"/>
    <n v="674159"/>
    <n v="417979"/>
    <n v="256180"/>
    <n v="97917.6"/>
  </r>
  <r>
    <d v="2026-10-21T00:00:00"/>
    <x v="17668"/>
    <x v="0"/>
    <x v="7"/>
    <x v="0"/>
    <x v="9"/>
    <x v="3"/>
    <n v="2"/>
    <n v="471613"/>
    <n v="33012.9"/>
    <n v="438600"/>
    <n v="307020"/>
    <n v="131580"/>
    <n v="42780.3"/>
  </r>
  <r>
    <d v="2026-10-21T00:00:00"/>
    <x v="17669"/>
    <x v="6"/>
    <x v="2"/>
    <x v="3"/>
    <x v="9"/>
    <x v="3"/>
    <n v="5"/>
    <n v="695377"/>
    <n v="76491.5"/>
    <n v="618886"/>
    <n v="470353"/>
    <n v="148533"/>
    <n v="63151.8"/>
  </r>
  <r>
    <d v="2026-10-21T00:00:00"/>
    <x v="17670"/>
    <x v="5"/>
    <x v="3"/>
    <x v="2"/>
    <x v="9"/>
    <x v="3"/>
    <n v="9"/>
    <n v="57271"/>
    <n v="2863.55"/>
    <n v="54407.4"/>
    <n v="39173.4"/>
    <n v="15234.1"/>
    <n v="108979"/>
  </r>
  <r>
    <d v="2026-10-21T00:00:00"/>
    <x v="17671"/>
    <x v="6"/>
    <x v="2"/>
    <x v="3"/>
    <x v="9"/>
    <x v="3"/>
    <n v="11"/>
    <n v="759838"/>
    <n v="91180.6"/>
    <n v="668657"/>
    <n v="508180"/>
    <n v="160478"/>
    <n v="63151.8"/>
  </r>
  <r>
    <d v="2026-10-21T00:00:00"/>
    <x v="17672"/>
    <x v="7"/>
    <x v="6"/>
    <x v="3"/>
    <x v="9"/>
    <x v="3"/>
    <n v="8"/>
    <n v="497058"/>
    <n v="59647"/>
    <n v="437411"/>
    <n v="332432"/>
    <n v="104979"/>
    <n v="63151.8"/>
  </r>
  <r>
    <d v="2026-10-21T00:00:00"/>
    <x v="17673"/>
    <x v="1"/>
    <x v="5"/>
    <x v="0"/>
    <x v="9"/>
    <x v="3"/>
    <n v="11"/>
    <n v="774765"/>
    <n v="54233.6"/>
    <n v="720531"/>
    <n v="504372"/>
    <n v="216159"/>
    <n v="42780.3"/>
  </r>
  <r>
    <d v="2026-10-21T00:00:00"/>
    <x v="17674"/>
    <x v="7"/>
    <x v="6"/>
    <x v="3"/>
    <x v="9"/>
    <x v="3"/>
    <n v="3"/>
    <n v="843373"/>
    <n v="42168.7"/>
    <n v="801204"/>
    <n v="608915"/>
    <n v="192289"/>
    <n v="63151.8"/>
  </r>
  <r>
    <d v="2026-10-21T00:00:00"/>
    <x v="17675"/>
    <x v="5"/>
    <x v="3"/>
    <x v="2"/>
    <x v="9"/>
    <x v="3"/>
    <n v="6"/>
    <n v="661393"/>
    <n v="0"/>
    <n v="661393"/>
    <n v="476203"/>
    <n v="185190"/>
    <n v="108979"/>
  </r>
  <r>
    <d v="2026-10-21T00:00:00"/>
    <x v="17676"/>
    <x v="3"/>
    <x v="0"/>
    <x v="1"/>
    <x v="9"/>
    <x v="3"/>
    <n v="5"/>
    <n v="216676"/>
    <n v="13000.6"/>
    <n v="203675"/>
    <n v="126279"/>
    <n v="77396.7"/>
    <n v="97917.6"/>
  </r>
  <r>
    <d v="2026-10-21T00:00:00"/>
    <x v="17677"/>
    <x v="1"/>
    <x v="5"/>
    <x v="0"/>
    <x v="9"/>
    <x v="3"/>
    <n v="10"/>
    <n v="834644"/>
    <n v="33385.8"/>
    <n v="801258"/>
    <n v="560881"/>
    <n v="240377"/>
    <n v="42780.3"/>
  </r>
  <r>
    <d v="2026-10-21T00:00:00"/>
    <x v="17678"/>
    <x v="5"/>
    <x v="3"/>
    <x v="2"/>
    <x v="9"/>
    <x v="3"/>
    <n v="4"/>
    <n v="752524"/>
    <n v="15050.5"/>
    <n v="737474"/>
    <n v="530981"/>
    <n v="206493"/>
    <n v="108979"/>
  </r>
  <r>
    <d v="2026-10-21T00:00:00"/>
    <x v="17679"/>
    <x v="5"/>
    <x v="3"/>
    <x v="2"/>
    <x v="9"/>
    <x v="3"/>
    <n v="6"/>
    <n v="832783"/>
    <n v="99934"/>
    <n v="732849"/>
    <n v="527651"/>
    <n v="205198"/>
    <n v="108979"/>
  </r>
  <r>
    <d v="2026-10-21T00:00:00"/>
    <x v="17680"/>
    <x v="1"/>
    <x v="5"/>
    <x v="0"/>
    <x v="9"/>
    <x v="3"/>
    <n v="5"/>
    <n v="455494"/>
    <n v="36439.5"/>
    <n v="419054"/>
    <n v="293338"/>
    <n v="125716"/>
    <n v="42780.3"/>
  </r>
  <r>
    <d v="2026-10-21T00:00:00"/>
    <x v="17681"/>
    <x v="5"/>
    <x v="3"/>
    <x v="2"/>
    <x v="9"/>
    <x v="3"/>
    <n v="4"/>
    <n v="689205"/>
    <n v="0"/>
    <n v="689205"/>
    <n v="496228"/>
    <n v="192977"/>
    <n v="108979"/>
  </r>
  <r>
    <d v="2026-10-21T00:00:00"/>
    <x v="17682"/>
    <x v="0"/>
    <x v="7"/>
    <x v="0"/>
    <x v="9"/>
    <x v="3"/>
    <n v="5"/>
    <n v="473830"/>
    <n v="61597.9"/>
    <n v="412232"/>
    <n v="288562"/>
    <n v="123670"/>
    <n v="42780.3"/>
  </r>
  <r>
    <d v="2026-10-21T00:00:00"/>
    <x v="17683"/>
    <x v="4"/>
    <x v="4"/>
    <x v="2"/>
    <x v="9"/>
    <x v="3"/>
    <n v="11"/>
    <n v="393200"/>
    <n v="43252"/>
    <n v="349948"/>
    <n v="251963"/>
    <n v="97985.4"/>
    <n v="108979"/>
  </r>
  <r>
    <d v="2026-10-21T00:00:00"/>
    <x v="17684"/>
    <x v="4"/>
    <x v="4"/>
    <x v="2"/>
    <x v="9"/>
    <x v="3"/>
    <n v="1"/>
    <n v="263874"/>
    <n v="0"/>
    <n v="263874"/>
    <n v="189989"/>
    <n v="73884.7"/>
    <n v="108979"/>
  </r>
  <r>
    <d v="2026-10-21T00:00:00"/>
    <x v="17685"/>
    <x v="6"/>
    <x v="2"/>
    <x v="3"/>
    <x v="9"/>
    <x v="3"/>
    <n v="10"/>
    <n v="802048"/>
    <n v="0"/>
    <n v="802048"/>
    <n v="609556"/>
    <n v="192492"/>
    <n v="63151.8"/>
  </r>
  <r>
    <d v="2026-10-21T00:00:00"/>
    <x v="17686"/>
    <x v="6"/>
    <x v="2"/>
    <x v="3"/>
    <x v="9"/>
    <x v="3"/>
    <n v="4"/>
    <n v="138529"/>
    <n v="0"/>
    <n v="138529"/>
    <n v="105282"/>
    <n v="33247"/>
    <n v="63151.8"/>
  </r>
  <r>
    <d v="2026-10-21T00:00:00"/>
    <x v="17687"/>
    <x v="4"/>
    <x v="4"/>
    <x v="2"/>
    <x v="9"/>
    <x v="3"/>
    <n v="10"/>
    <n v="573486"/>
    <n v="0"/>
    <n v="573486"/>
    <n v="412910"/>
    <n v="160576"/>
    <n v="108979"/>
  </r>
  <r>
    <d v="2026-10-21T00:00:00"/>
    <x v="17688"/>
    <x v="3"/>
    <x v="0"/>
    <x v="1"/>
    <x v="9"/>
    <x v="3"/>
    <n v="12"/>
    <n v="450171"/>
    <n v="0"/>
    <n v="450171"/>
    <n v="279106"/>
    <n v="171065"/>
    <n v="97917.6"/>
  </r>
  <r>
    <d v="2026-10-21T00:00:00"/>
    <x v="17689"/>
    <x v="4"/>
    <x v="4"/>
    <x v="2"/>
    <x v="9"/>
    <x v="3"/>
    <n v="7"/>
    <n v="793807"/>
    <n v="79380.7"/>
    <n v="714426"/>
    <n v="514387"/>
    <n v="200039"/>
    <n v="108979"/>
  </r>
  <r>
    <d v="2026-10-21T00:00:00"/>
    <x v="17690"/>
    <x v="7"/>
    <x v="6"/>
    <x v="3"/>
    <x v="9"/>
    <x v="3"/>
    <n v="6"/>
    <n v="225432"/>
    <n v="29306.2"/>
    <n v="196126"/>
    <n v="149056"/>
    <n v="47070.2"/>
    <n v="63151.8"/>
  </r>
  <r>
    <d v="2026-10-22T00:00:00"/>
    <x v="17691"/>
    <x v="1"/>
    <x v="5"/>
    <x v="0"/>
    <x v="9"/>
    <x v="3"/>
    <n v="8"/>
    <n v="533461"/>
    <n v="32007.7"/>
    <n v="501453"/>
    <n v="351017"/>
    <n v="150436"/>
    <n v="42780.3"/>
  </r>
  <r>
    <d v="2026-10-22T00:00:00"/>
    <x v="17692"/>
    <x v="2"/>
    <x v="1"/>
    <x v="1"/>
    <x v="9"/>
    <x v="3"/>
    <n v="12"/>
    <n v="721604"/>
    <n v="0"/>
    <n v="721604"/>
    <n v="447394"/>
    <n v="274210"/>
    <n v="97917.6"/>
  </r>
  <r>
    <d v="2026-10-22T00:00:00"/>
    <x v="17693"/>
    <x v="6"/>
    <x v="2"/>
    <x v="3"/>
    <x v="9"/>
    <x v="3"/>
    <n v="4"/>
    <n v="839268"/>
    <n v="100712"/>
    <n v="738556"/>
    <n v="561302"/>
    <n v="177253"/>
    <n v="63151.8"/>
  </r>
  <r>
    <d v="2026-10-22T00:00:00"/>
    <x v="17694"/>
    <x v="6"/>
    <x v="2"/>
    <x v="3"/>
    <x v="9"/>
    <x v="3"/>
    <n v="9"/>
    <n v="338880"/>
    <n v="40665.6"/>
    <n v="298214"/>
    <n v="226643"/>
    <n v="71571.5"/>
    <n v="63151.8"/>
  </r>
  <r>
    <d v="2026-10-22T00:00:00"/>
    <x v="17695"/>
    <x v="1"/>
    <x v="5"/>
    <x v="0"/>
    <x v="9"/>
    <x v="3"/>
    <n v="11"/>
    <n v="221394"/>
    <n v="0"/>
    <n v="221394"/>
    <n v="154976"/>
    <n v="66418.2"/>
    <n v="42780.3"/>
  </r>
  <r>
    <d v="2026-10-22T00:00:00"/>
    <x v="17696"/>
    <x v="0"/>
    <x v="7"/>
    <x v="0"/>
    <x v="9"/>
    <x v="3"/>
    <n v="8"/>
    <n v="56214"/>
    <n v="0"/>
    <n v="56214"/>
    <n v="39349.8"/>
    <n v="16864.2"/>
    <n v="42780.3"/>
  </r>
  <r>
    <d v="2026-10-22T00:00:00"/>
    <x v="17697"/>
    <x v="2"/>
    <x v="1"/>
    <x v="1"/>
    <x v="9"/>
    <x v="3"/>
    <n v="12"/>
    <n v="436344"/>
    <n v="34907.5"/>
    <n v="401436"/>
    <n v="248891"/>
    <n v="152546"/>
    <n v="97917.6"/>
  </r>
  <r>
    <d v="2026-10-22T00:00:00"/>
    <x v="17698"/>
    <x v="6"/>
    <x v="2"/>
    <x v="3"/>
    <x v="9"/>
    <x v="3"/>
    <n v="1"/>
    <n v="281170"/>
    <n v="11246.8"/>
    <n v="269923"/>
    <n v="205142"/>
    <n v="64781.6"/>
    <n v="63151.8"/>
  </r>
  <r>
    <d v="2026-10-22T00:00:00"/>
    <x v="17699"/>
    <x v="6"/>
    <x v="2"/>
    <x v="3"/>
    <x v="9"/>
    <x v="3"/>
    <n v="1"/>
    <n v="842178"/>
    <n v="33687.1"/>
    <n v="808491"/>
    <n v="614453"/>
    <n v="194038"/>
    <n v="63151.8"/>
  </r>
  <r>
    <d v="2026-10-22T00:00:00"/>
    <x v="17700"/>
    <x v="2"/>
    <x v="1"/>
    <x v="1"/>
    <x v="9"/>
    <x v="3"/>
    <n v="8"/>
    <n v="358049"/>
    <n v="0"/>
    <n v="358049"/>
    <n v="221990"/>
    <n v="136059"/>
    <n v="97917.6"/>
  </r>
  <r>
    <d v="2026-10-22T00:00:00"/>
    <x v="17701"/>
    <x v="1"/>
    <x v="5"/>
    <x v="0"/>
    <x v="9"/>
    <x v="3"/>
    <n v="2"/>
    <n v="224022"/>
    <n v="0"/>
    <n v="224022"/>
    <n v="156815"/>
    <n v="67206.6"/>
    <n v="42780.3"/>
  </r>
  <r>
    <d v="2026-10-22T00:00:00"/>
    <x v="17702"/>
    <x v="4"/>
    <x v="4"/>
    <x v="2"/>
    <x v="9"/>
    <x v="3"/>
    <n v="6"/>
    <n v="544950"/>
    <n v="38146.5"/>
    <n v="506804"/>
    <n v="364899"/>
    <n v="141905"/>
    <n v="108979"/>
  </r>
  <r>
    <d v="2026-10-22T00:00:00"/>
    <x v="17703"/>
    <x v="4"/>
    <x v="4"/>
    <x v="2"/>
    <x v="9"/>
    <x v="3"/>
    <n v="1"/>
    <n v="375873"/>
    <n v="30069.8"/>
    <n v="345803"/>
    <n v="248978"/>
    <n v="96824.9"/>
    <n v="108979"/>
  </r>
  <r>
    <d v="2026-10-22T00:00:00"/>
    <x v="17704"/>
    <x v="3"/>
    <x v="0"/>
    <x v="1"/>
    <x v="9"/>
    <x v="3"/>
    <n v="10"/>
    <n v="816233"/>
    <n v="0"/>
    <n v="816233"/>
    <n v="506064"/>
    <n v="310169"/>
    <n v="97917.6"/>
  </r>
  <r>
    <d v="2026-10-22T00:00:00"/>
    <x v="17705"/>
    <x v="5"/>
    <x v="3"/>
    <x v="2"/>
    <x v="9"/>
    <x v="3"/>
    <n v="3"/>
    <n v="450927"/>
    <n v="0"/>
    <n v="450927"/>
    <n v="324667"/>
    <n v="126260"/>
    <n v="108979"/>
  </r>
  <r>
    <d v="2026-10-22T00:00:00"/>
    <x v="17706"/>
    <x v="2"/>
    <x v="1"/>
    <x v="1"/>
    <x v="9"/>
    <x v="3"/>
    <n v="9"/>
    <n v="218112"/>
    <n v="0"/>
    <n v="218112"/>
    <n v="135229"/>
    <n v="82882.6"/>
    <n v="97917.6"/>
  </r>
  <r>
    <d v="2026-10-22T00:00:00"/>
    <x v="17707"/>
    <x v="5"/>
    <x v="3"/>
    <x v="2"/>
    <x v="9"/>
    <x v="3"/>
    <n v="5"/>
    <n v="600457"/>
    <n v="60045.7"/>
    <n v="540411"/>
    <n v="389096"/>
    <n v="151315"/>
    <n v="108979"/>
  </r>
  <r>
    <d v="2026-10-22T00:00:00"/>
    <x v="17708"/>
    <x v="6"/>
    <x v="2"/>
    <x v="3"/>
    <x v="9"/>
    <x v="3"/>
    <n v="2"/>
    <n v="256030"/>
    <n v="17922.1"/>
    <n v="238108"/>
    <n v="180962"/>
    <n v="57145.9"/>
    <n v="63151.8"/>
  </r>
  <r>
    <d v="2026-10-22T00:00:00"/>
    <x v="17709"/>
    <x v="1"/>
    <x v="5"/>
    <x v="0"/>
    <x v="9"/>
    <x v="3"/>
    <n v="9"/>
    <n v="648197"/>
    <n v="0"/>
    <n v="648197"/>
    <n v="453738"/>
    <n v="194459"/>
    <n v="42780.3"/>
  </r>
  <r>
    <d v="2026-10-22T00:00:00"/>
    <x v="17710"/>
    <x v="4"/>
    <x v="4"/>
    <x v="2"/>
    <x v="9"/>
    <x v="3"/>
    <n v="6"/>
    <n v="517348"/>
    <n v="0"/>
    <n v="517348"/>
    <n v="372491"/>
    <n v="144857"/>
    <n v="108979"/>
  </r>
  <r>
    <d v="2026-10-22T00:00:00"/>
    <x v="17711"/>
    <x v="7"/>
    <x v="6"/>
    <x v="3"/>
    <x v="9"/>
    <x v="3"/>
    <n v="1"/>
    <n v="429542"/>
    <n v="51545"/>
    <n v="377997"/>
    <n v="287278"/>
    <n v="90719.3"/>
    <n v="63151.8"/>
  </r>
  <r>
    <d v="2026-10-22T00:00:00"/>
    <x v="17712"/>
    <x v="2"/>
    <x v="1"/>
    <x v="1"/>
    <x v="9"/>
    <x v="3"/>
    <n v="8"/>
    <n v="113888"/>
    <n v="0"/>
    <n v="113888"/>
    <n v="70610.6"/>
    <n v="43277.4"/>
    <n v="97917.6"/>
  </r>
  <r>
    <d v="2026-10-22T00:00:00"/>
    <x v="17713"/>
    <x v="4"/>
    <x v="4"/>
    <x v="2"/>
    <x v="9"/>
    <x v="3"/>
    <n v="5"/>
    <n v="282588"/>
    <n v="19781.2"/>
    <n v="262807"/>
    <n v="189221"/>
    <n v="73585.9"/>
    <n v="108979"/>
  </r>
  <r>
    <d v="2026-10-22T00:00:00"/>
    <x v="17714"/>
    <x v="5"/>
    <x v="3"/>
    <x v="2"/>
    <x v="9"/>
    <x v="3"/>
    <n v="10"/>
    <n v="145893"/>
    <n v="0"/>
    <n v="145893"/>
    <n v="105043"/>
    <n v="40850"/>
    <n v="108979"/>
  </r>
  <r>
    <d v="2026-10-22T00:00:00"/>
    <x v="17715"/>
    <x v="4"/>
    <x v="4"/>
    <x v="2"/>
    <x v="9"/>
    <x v="3"/>
    <n v="12"/>
    <n v="462162"/>
    <n v="27729.7"/>
    <n v="434432"/>
    <n v="312791"/>
    <n v="121641"/>
    <n v="108979"/>
  </r>
  <r>
    <d v="2026-10-22T00:00:00"/>
    <x v="17716"/>
    <x v="0"/>
    <x v="7"/>
    <x v="0"/>
    <x v="9"/>
    <x v="3"/>
    <n v="4"/>
    <n v="481492"/>
    <n v="0"/>
    <n v="481492"/>
    <n v="337044"/>
    <n v="144448"/>
    <n v="42780.3"/>
  </r>
  <r>
    <d v="2026-10-22T00:00:00"/>
    <x v="17717"/>
    <x v="1"/>
    <x v="5"/>
    <x v="0"/>
    <x v="9"/>
    <x v="3"/>
    <n v="8"/>
    <n v="68107"/>
    <n v="0"/>
    <n v="68107"/>
    <n v="47674.9"/>
    <n v="20432.1"/>
    <n v="42780.3"/>
  </r>
  <r>
    <d v="2026-10-22T00:00:00"/>
    <x v="17718"/>
    <x v="6"/>
    <x v="2"/>
    <x v="3"/>
    <x v="9"/>
    <x v="3"/>
    <n v="7"/>
    <n v="540956"/>
    <n v="54095.6"/>
    <n v="486860"/>
    <n v="370014"/>
    <n v="116846"/>
    <n v="63151.8"/>
  </r>
  <r>
    <d v="2026-10-22T00:00:00"/>
    <x v="17719"/>
    <x v="4"/>
    <x v="4"/>
    <x v="2"/>
    <x v="9"/>
    <x v="3"/>
    <n v="3"/>
    <n v="338569"/>
    <n v="44014"/>
    <n v="294555"/>
    <n v="212080"/>
    <n v="82475.4"/>
    <n v="108979"/>
  </r>
  <r>
    <d v="2026-10-22T00:00:00"/>
    <x v="17720"/>
    <x v="4"/>
    <x v="4"/>
    <x v="2"/>
    <x v="9"/>
    <x v="3"/>
    <n v="12"/>
    <n v="849412"/>
    <n v="50964.7"/>
    <n v="798447"/>
    <n v="574882"/>
    <n v="223565"/>
    <n v="108979"/>
  </r>
  <r>
    <d v="2026-10-22T00:00:00"/>
    <x v="17721"/>
    <x v="1"/>
    <x v="5"/>
    <x v="0"/>
    <x v="9"/>
    <x v="3"/>
    <n v="11"/>
    <n v="822952"/>
    <n v="106984"/>
    <n v="715968"/>
    <n v="501178"/>
    <n v="214790"/>
    <n v="42780.3"/>
  </r>
  <r>
    <d v="2026-10-22T00:00:00"/>
    <x v="17722"/>
    <x v="0"/>
    <x v="7"/>
    <x v="0"/>
    <x v="9"/>
    <x v="3"/>
    <n v="9"/>
    <n v="230214"/>
    <n v="29927.8"/>
    <n v="200286"/>
    <n v="140200"/>
    <n v="60085.8"/>
    <n v="42780.3"/>
  </r>
  <r>
    <d v="2026-10-22T00:00:00"/>
    <x v="17723"/>
    <x v="5"/>
    <x v="3"/>
    <x v="2"/>
    <x v="9"/>
    <x v="3"/>
    <n v="11"/>
    <n v="480476"/>
    <n v="72071.4"/>
    <n v="408405"/>
    <n v="294051"/>
    <n v="114353"/>
    <n v="108979"/>
  </r>
  <r>
    <d v="2026-10-22T00:00:00"/>
    <x v="17724"/>
    <x v="6"/>
    <x v="2"/>
    <x v="3"/>
    <x v="9"/>
    <x v="3"/>
    <n v="12"/>
    <n v="681513"/>
    <n v="95411.8"/>
    <n v="586101"/>
    <n v="445437"/>
    <n v="140664"/>
    <n v="63151.8"/>
  </r>
  <r>
    <d v="2026-10-22T00:00:00"/>
    <x v="17725"/>
    <x v="3"/>
    <x v="0"/>
    <x v="1"/>
    <x v="9"/>
    <x v="3"/>
    <n v="12"/>
    <n v="329266"/>
    <n v="32926.6"/>
    <n v="296339"/>
    <n v="183730"/>
    <n v="112609"/>
    <n v="97917.6"/>
  </r>
  <r>
    <d v="2026-10-22T00:00:00"/>
    <x v="17726"/>
    <x v="4"/>
    <x v="4"/>
    <x v="2"/>
    <x v="9"/>
    <x v="3"/>
    <n v="3"/>
    <n v="83426"/>
    <n v="0"/>
    <n v="83426"/>
    <n v="60066.7"/>
    <n v="23359.3"/>
    <n v="108979"/>
  </r>
  <r>
    <d v="2026-10-22T00:00:00"/>
    <x v="17727"/>
    <x v="4"/>
    <x v="4"/>
    <x v="2"/>
    <x v="9"/>
    <x v="3"/>
    <n v="2"/>
    <n v="490917"/>
    <n v="24545.8"/>
    <n v="466371"/>
    <n v="335787"/>
    <n v="130584"/>
    <n v="108979"/>
  </r>
  <r>
    <d v="2026-10-22T00:00:00"/>
    <x v="17728"/>
    <x v="1"/>
    <x v="5"/>
    <x v="0"/>
    <x v="9"/>
    <x v="3"/>
    <n v="3"/>
    <n v="784508"/>
    <n v="54915.6"/>
    <n v="729592"/>
    <n v="510715"/>
    <n v="218878"/>
    <n v="42780.3"/>
  </r>
  <r>
    <d v="2026-10-22T00:00:00"/>
    <x v="17729"/>
    <x v="1"/>
    <x v="5"/>
    <x v="0"/>
    <x v="9"/>
    <x v="3"/>
    <n v="10"/>
    <n v="678868"/>
    <n v="27154.7"/>
    <n v="651713"/>
    <n v="456199"/>
    <n v="195514"/>
    <n v="42780.3"/>
  </r>
  <r>
    <d v="2026-10-22T00:00:00"/>
    <x v="17730"/>
    <x v="1"/>
    <x v="5"/>
    <x v="0"/>
    <x v="9"/>
    <x v="3"/>
    <n v="11"/>
    <n v="128776"/>
    <n v="0"/>
    <n v="128776"/>
    <n v="90143.2"/>
    <n v="38632.8"/>
    <n v="42780.3"/>
  </r>
  <r>
    <d v="2026-10-22T00:00:00"/>
    <x v="17731"/>
    <x v="0"/>
    <x v="7"/>
    <x v="0"/>
    <x v="9"/>
    <x v="3"/>
    <n v="7"/>
    <n v="432418"/>
    <n v="34593.4"/>
    <n v="397825"/>
    <n v="278477"/>
    <n v="119347"/>
    <n v="42780.3"/>
  </r>
  <r>
    <d v="2026-10-22T00:00:00"/>
    <x v="17732"/>
    <x v="6"/>
    <x v="2"/>
    <x v="3"/>
    <x v="9"/>
    <x v="3"/>
    <n v="5"/>
    <n v="181064"/>
    <n v="16295.8"/>
    <n v="164768"/>
    <n v="125224"/>
    <n v="39544.4"/>
    <n v="63151.8"/>
  </r>
  <r>
    <d v="2026-10-22T00:00:00"/>
    <x v="17733"/>
    <x v="7"/>
    <x v="6"/>
    <x v="3"/>
    <x v="9"/>
    <x v="3"/>
    <n v="4"/>
    <n v="803475"/>
    <n v="88382.2"/>
    <n v="715093"/>
    <n v="543470"/>
    <n v="171622"/>
    <n v="63151.8"/>
  </r>
  <r>
    <d v="2026-10-22T00:00:00"/>
    <x v="17734"/>
    <x v="1"/>
    <x v="5"/>
    <x v="0"/>
    <x v="9"/>
    <x v="3"/>
    <n v="11"/>
    <n v="840027"/>
    <n v="75602.4"/>
    <n v="764425"/>
    <n v="535097"/>
    <n v="229327"/>
    <n v="42780.3"/>
  </r>
  <r>
    <d v="2026-10-22T00:00:00"/>
    <x v="17735"/>
    <x v="3"/>
    <x v="0"/>
    <x v="1"/>
    <x v="9"/>
    <x v="3"/>
    <n v="2"/>
    <n v="230437"/>
    <n v="29956.8"/>
    <n v="200480"/>
    <n v="124298"/>
    <n v="76182.5"/>
    <n v="97917.6"/>
  </r>
  <r>
    <d v="2026-10-22T00:00:00"/>
    <x v="17736"/>
    <x v="7"/>
    <x v="6"/>
    <x v="3"/>
    <x v="9"/>
    <x v="3"/>
    <n v="7"/>
    <n v="499361"/>
    <n v="49936.1"/>
    <n v="449425"/>
    <n v="341563"/>
    <n v="107862"/>
    <n v="63151.8"/>
  </r>
  <r>
    <d v="2026-10-22T00:00:00"/>
    <x v="17737"/>
    <x v="1"/>
    <x v="5"/>
    <x v="0"/>
    <x v="9"/>
    <x v="3"/>
    <n v="6"/>
    <n v="251707"/>
    <n v="35239"/>
    <n v="216468"/>
    <n v="151528"/>
    <n v="64940.4"/>
    <n v="42780.3"/>
  </r>
  <r>
    <d v="2026-10-22T00:00:00"/>
    <x v="17738"/>
    <x v="4"/>
    <x v="4"/>
    <x v="2"/>
    <x v="9"/>
    <x v="3"/>
    <n v="3"/>
    <n v="352844"/>
    <n v="0"/>
    <n v="352844"/>
    <n v="254048"/>
    <n v="98796.3"/>
    <n v="108979"/>
  </r>
  <r>
    <d v="2026-10-22T00:00:00"/>
    <x v="17739"/>
    <x v="0"/>
    <x v="7"/>
    <x v="0"/>
    <x v="9"/>
    <x v="3"/>
    <n v="7"/>
    <n v="77594"/>
    <n v="0"/>
    <n v="77594"/>
    <n v="54315.8"/>
    <n v="23278.2"/>
    <n v="42780.3"/>
  </r>
  <r>
    <d v="2026-10-22T00:00:00"/>
    <x v="17740"/>
    <x v="2"/>
    <x v="1"/>
    <x v="1"/>
    <x v="9"/>
    <x v="3"/>
    <n v="9"/>
    <n v="515383"/>
    <n v="0"/>
    <n v="515383"/>
    <n v="319537"/>
    <n v="195846"/>
    <n v="97917.6"/>
  </r>
  <r>
    <d v="2026-10-22T00:00:00"/>
    <x v="17741"/>
    <x v="5"/>
    <x v="3"/>
    <x v="2"/>
    <x v="9"/>
    <x v="3"/>
    <n v="4"/>
    <n v="457529"/>
    <n v="0"/>
    <n v="457529"/>
    <n v="329421"/>
    <n v="128108"/>
    <n v="108979"/>
  </r>
  <r>
    <d v="2026-10-22T00:00:00"/>
    <x v="17742"/>
    <x v="0"/>
    <x v="7"/>
    <x v="0"/>
    <x v="9"/>
    <x v="3"/>
    <n v="3"/>
    <n v="343651"/>
    <n v="44674.6"/>
    <n v="298976"/>
    <n v="209283"/>
    <n v="89692.9"/>
    <n v="42780.3"/>
  </r>
  <r>
    <d v="2026-10-22T00:00:00"/>
    <x v="17743"/>
    <x v="6"/>
    <x v="2"/>
    <x v="3"/>
    <x v="9"/>
    <x v="3"/>
    <n v="8"/>
    <n v="83187"/>
    <n v="0"/>
    <n v="83187"/>
    <n v="63222.1"/>
    <n v="19964.9"/>
    <n v="63151.8"/>
  </r>
  <r>
    <d v="2026-10-22T00:00:00"/>
    <x v="17744"/>
    <x v="5"/>
    <x v="3"/>
    <x v="2"/>
    <x v="9"/>
    <x v="3"/>
    <n v="6"/>
    <n v="226900"/>
    <n v="20421"/>
    <n v="206479"/>
    <n v="148665"/>
    <n v="57814.1"/>
    <n v="108979"/>
  </r>
  <r>
    <d v="2026-10-22T00:00:00"/>
    <x v="17745"/>
    <x v="5"/>
    <x v="3"/>
    <x v="2"/>
    <x v="9"/>
    <x v="3"/>
    <n v="10"/>
    <n v="324057"/>
    <n v="0"/>
    <n v="324057"/>
    <n v="233321"/>
    <n v="90736"/>
    <n v="108979"/>
  </r>
  <r>
    <d v="2026-10-22T00:00:00"/>
    <x v="17746"/>
    <x v="1"/>
    <x v="5"/>
    <x v="0"/>
    <x v="9"/>
    <x v="3"/>
    <n v="11"/>
    <n v="675278"/>
    <n v="33763.9"/>
    <n v="641514"/>
    <n v="449060"/>
    <n v="192454"/>
    <n v="42780.3"/>
  </r>
  <r>
    <d v="2026-10-22T00:00:00"/>
    <x v="17747"/>
    <x v="5"/>
    <x v="3"/>
    <x v="2"/>
    <x v="9"/>
    <x v="3"/>
    <n v="6"/>
    <n v="150715"/>
    <n v="0"/>
    <n v="150715"/>
    <n v="108515"/>
    <n v="42200.2"/>
    <n v="108979"/>
  </r>
  <r>
    <d v="2026-10-22T00:00:00"/>
    <x v="17748"/>
    <x v="7"/>
    <x v="6"/>
    <x v="3"/>
    <x v="9"/>
    <x v="3"/>
    <n v="7"/>
    <n v="605894"/>
    <n v="0"/>
    <n v="605894"/>
    <n v="460479"/>
    <n v="145415"/>
    <n v="63151.8"/>
  </r>
  <r>
    <d v="2026-10-22T00:00:00"/>
    <x v="17749"/>
    <x v="3"/>
    <x v="0"/>
    <x v="1"/>
    <x v="9"/>
    <x v="3"/>
    <n v="11"/>
    <n v="592575"/>
    <n v="0"/>
    <n v="592575"/>
    <n v="367396"/>
    <n v="225178"/>
    <n v="97917.6"/>
  </r>
  <r>
    <d v="2026-10-22T00:00:00"/>
    <x v="17750"/>
    <x v="5"/>
    <x v="3"/>
    <x v="2"/>
    <x v="9"/>
    <x v="3"/>
    <n v="2"/>
    <n v="780102"/>
    <n v="101413"/>
    <n v="678689"/>
    <n v="488656"/>
    <n v="190033"/>
    <n v="108979"/>
  </r>
  <r>
    <d v="2026-10-22T00:00:00"/>
    <x v="17751"/>
    <x v="5"/>
    <x v="3"/>
    <x v="2"/>
    <x v="9"/>
    <x v="3"/>
    <n v="8"/>
    <n v="115402"/>
    <n v="4616.08"/>
    <n v="110786"/>
    <n v="79765.9"/>
    <n v="31020.1"/>
    <n v="108979"/>
  </r>
  <r>
    <d v="2026-10-22T00:00:00"/>
    <x v="17752"/>
    <x v="4"/>
    <x v="4"/>
    <x v="2"/>
    <x v="9"/>
    <x v="3"/>
    <n v="9"/>
    <n v="610874"/>
    <n v="0"/>
    <n v="610874"/>
    <n v="439829"/>
    <n v="171045"/>
    <n v="108979"/>
  </r>
  <r>
    <d v="2026-10-22T00:00:00"/>
    <x v="17753"/>
    <x v="1"/>
    <x v="5"/>
    <x v="0"/>
    <x v="9"/>
    <x v="3"/>
    <n v="1"/>
    <n v="685283"/>
    <n v="95939.6"/>
    <n v="589343"/>
    <n v="412540"/>
    <n v="176803"/>
    <n v="42780.3"/>
  </r>
  <r>
    <d v="2026-10-22T00:00:00"/>
    <x v="17754"/>
    <x v="3"/>
    <x v="0"/>
    <x v="1"/>
    <x v="9"/>
    <x v="3"/>
    <n v="9"/>
    <n v="85156"/>
    <n v="9367.16"/>
    <n v="75788.8"/>
    <n v="46989.1"/>
    <n v="28799.8"/>
    <n v="97917.6"/>
  </r>
  <r>
    <d v="2026-10-22T00:00:00"/>
    <x v="17755"/>
    <x v="3"/>
    <x v="0"/>
    <x v="1"/>
    <x v="9"/>
    <x v="3"/>
    <n v="12"/>
    <n v="410616"/>
    <n v="0"/>
    <n v="410616"/>
    <n v="254582"/>
    <n v="156034"/>
    <n v="97917.6"/>
  </r>
  <r>
    <d v="2026-10-22T00:00:00"/>
    <x v="17756"/>
    <x v="4"/>
    <x v="4"/>
    <x v="2"/>
    <x v="9"/>
    <x v="3"/>
    <n v="11"/>
    <n v="330900"/>
    <n v="9927"/>
    <n v="320973"/>
    <n v="231101"/>
    <n v="89872.4"/>
    <n v="108979"/>
  </r>
  <r>
    <d v="2026-10-22T00:00:00"/>
    <x v="17757"/>
    <x v="3"/>
    <x v="0"/>
    <x v="1"/>
    <x v="9"/>
    <x v="3"/>
    <n v="3"/>
    <n v="403550"/>
    <n v="0"/>
    <n v="403550"/>
    <n v="250201"/>
    <n v="153349"/>
    <n v="97917.6"/>
  </r>
  <r>
    <d v="2026-10-22T00:00:00"/>
    <x v="17758"/>
    <x v="3"/>
    <x v="0"/>
    <x v="1"/>
    <x v="9"/>
    <x v="3"/>
    <n v="6"/>
    <n v="183295"/>
    <n v="0"/>
    <n v="183295"/>
    <n v="113643"/>
    <n v="69652.1"/>
    <n v="97917.6"/>
  </r>
  <r>
    <d v="2026-10-22T00:00:00"/>
    <x v="17759"/>
    <x v="1"/>
    <x v="5"/>
    <x v="0"/>
    <x v="9"/>
    <x v="3"/>
    <n v="4"/>
    <n v="53924"/>
    <n v="8088.6"/>
    <n v="45835.4"/>
    <n v="32084.8"/>
    <n v="13750.6"/>
    <n v="42780.3"/>
  </r>
  <r>
    <d v="2026-10-22T00:00:00"/>
    <x v="17760"/>
    <x v="1"/>
    <x v="5"/>
    <x v="0"/>
    <x v="9"/>
    <x v="3"/>
    <n v="7"/>
    <n v="827831"/>
    <n v="115896"/>
    <n v="711935"/>
    <n v="498354"/>
    <n v="213580"/>
    <n v="42780.3"/>
  </r>
  <r>
    <d v="2026-10-22T00:00:00"/>
    <x v="17761"/>
    <x v="4"/>
    <x v="4"/>
    <x v="2"/>
    <x v="9"/>
    <x v="3"/>
    <n v="5"/>
    <n v="197065"/>
    <n v="9853.25"/>
    <n v="187212"/>
    <n v="134792"/>
    <n v="52419.3"/>
    <n v="108979"/>
  </r>
  <r>
    <d v="2026-10-22T00:00:00"/>
    <x v="17762"/>
    <x v="1"/>
    <x v="5"/>
    <x v="0"/>
    <x v="9"/>
    <x v="3"/>
    <n v="2"/>
    <n v="334896"/>
    <n v="40187.5"/>
    <n v="294708"/>
    <n v="206296"/>
    <n v="88412.5"/>
    <n v="42780.3"/>
  </r>
  <r>
    <d v="2026-10-23T00:00:00"/>
    <x v="17763"/>
    <x v="4"/>
    <x v="4"/>
    <x v="2"/>
    <x v="9"/>
    <x v="3"/>
    <n v="11"/>
    <n v="416890"/>
    <n v="29182.3"/>
    <n v="387708"/>
    <n v="279150"/>
    <n v="108558"/>
    <n v="108979"/>
  </r>
  <r>
    <d v="2026-10-23T00:00:00"/>
    <x v="17764"/>
    <x v="0"/>
    <x v="7"/>
    <x v="0"/>
    <x v="9"/>
    <x v="3"/>
    <n v="12"/>
    <n v="340246"/>
    <n v="0"/>
    <n v="340246"/>
    <n v="238172"/>
    <n v="102074"/>
    <n v="42780.3"/>
  </r>
  <r>
    <d v="2026-10-23T00:00:00"/>
    <x v="17765"/>
    <x v="6"/>
    <x v="2"/>
    <x v="3"/>
    <x v="9"/>
    <x v="3"/>
    <n v="7"/>
    <n v="833845"/>
    <n v="0"/>
    <n v="833845"/>
    <n v="633722"/>
    <n v="200123"/>
    <n v="63151.8"/>
  </r>
  <r>
    <d v="2026-10-23T00:00:00"/>
    <x v="17766"/>
    <x v="4"/>
    <x v="4"/>
    <x v="2"/>
    <x v="9"/>
    <x v="3"/>
    <n v="8"/>
    <n v="445798"/>
    <n v="0"/>
    <n v="445798"/>
    <n v="320975"/>
    <n v="124823"/>
    <n v="108979"/>
  </r>
  <r>
    <d v="2026-10-23T00:00:00"/>
    <x v="17767"/>
    <x v="2"/>
    <x v="1"/>
    <x v="1"/>
    <x v="9"/>
    <x v="3"/>
    <n v="11"/>
    <n v="561376"/>
    <n v="11227.5"/>
    <n v="550148"/>
    <n v="341092"/>
    <n v="209056"/>
    <n v="97917.6"/>
  </r>
  <r>
    <d v="2026-10-23T00:00:00"/>
    <x v="17768"/>
    <x v="1"/>
    <x v="5"/>
    <x v="0"/>
    <x v="9"/>
    <x v="3"/>
    <n v="4"/>
    <n v="475105"/>
    <n v="57012.6"/>
    <n v="418092"/>
    <n v="292665"/>
    <n v="125428"/>
    <n v="42780.3"/>
  </r>
  <r>
    <d v="2026-10-23T00:00:00"/>
    <x v="17769"/>
    <x v="6"/>
    <x v="2"/>
    <x v="3"/>
    <x v="9"/>
    <x v="3"/>
    <n v="1"/>
    <n v="425828"/>
    <n v="55357.6"/>
    <n v="370470"/>
    <n v="281557"/>
    <n v="88912.9"/>
    <n v="63151.8"/>
  </r>
  <r>
    <d v="2026-10-23T00:00:00"/>
    <x v="17770"/>
    <x v="5"/>
    <x v="3"/>
    <x v="2"/>
    <x v="9"/>
    <x v="3"/>
    <n v="12"/>
    <n v="53592"/>
    <n v="2143.68"/>
    <n v="51448.3"/>
    <n v="37042.8"/>
    <n v="14405.5"/>
    <n v="108979"/>
  </r>
  <r>
    <d v="2026-10-23T00:00:00"/>
    <x v="17771"/>
    <x v="6"/>
    <x v="2"/>
    <x v="3"/>
    <x v="9"/>
    <x v="3"/>
    <n v="6"/>
    <n v="72500"/>
    <n v="8700"/>
    <n v="63800"/>
    <n v="48488"/>
    <n v="15312"/>
    <n v="63151.8"/>
  </r>
  <r>
    <d v="2026-10-23T00:00:00"/>
    <x v="17772"/>
    <x v="1"/>
    <x v="5"/>
    <x v="0"/>
    <x v="9"/>
    <x v="3"/>
    <n v="4"/>
    <n v="275874"/>
    <n v="24828.7"/>
    <n v="251045"/>
    <n v="175732"/>
    <n v="75313.6"/>
    <n v="42780.3"/>
  </r>
  <r>
    <d v="2026-10-23T00:00:00"/>
    <x v="17773"/>
    <x v="4"/>
    <x v="4"/>
    <x v="2"/>
    <x v="9"/>
    <x v="3"/>
    <n v="4"/>
    <n v="724245"/>
    <n v="65182.1"/>
    <n v="659063"/>
    <n v="474525"/>
    <n v="184538"/>
    <n v="108979"/>
  </r>
  <r>
    <d v="2026-10-23T00:00:00"/>
    <x v="17774"/>
    <x v="3"/>
    <x v="0"/>
    <x v="1"/>
    <x v="9"/>
    <x v="3"/>
    <n v="7"/>
    <n v="429280"/>
    <n v="30049.6"/>
    <n v="399230"/>
    <n v="247523"/>
    <n v="151708"/>
    <n v="97917.6"/>
  </r>
  <r>
    <d v="2026-10-23T00:00:00"/>
    <x v="17775"/>
    <x v="1"/>
    <x v="5"/>
    <x v="0"/>
    <x v="9"/>
    <x v="3"/>
    <n v="7"/>
    <n v="245746"/>
    <n v="0"/>
    <n v="245746"/>
    <n v="172022"/>
    <n v="73723.8"/>
    <n v="42780.3"/>
  </r>
  <r>
    <d v="2026-10-23T00:00:00"/>
    <x v="17776"/>
    <x v="6"/>
    <x v="2"/>
    <x v="3"/>
    <x v="9"/>
    <x v="3"/>
    <n v="2"/>
    <n v="240351"/>
    <n v="14421.1"/>
    <n v="225930"/>
    <n v="171707"/>
    <n v="54223.2"/>
    <n v="63151.8"/>
  </r>
  <r>
    <d v="2026-10-23T00:00:00"/>
    <x v="17777"/>
    <x v="3"/>
    <x v="0"/>
    <x v="1"/>
    <x v="9"/>
    <x v="3"/>
    <n v="3"/>
    <n v="122637"/>
    <n v="2452.74"/>
    <n v="120184"/>
    <n v="74514.2"/>
    <n v="45670"/>
    <n v="97917.6"/>
  </r>
  <r>
    <d v="2026-10-23T00:00:00"/>
    <x v="17778"/>
    <x v="5"/>
    <x v="3"/>
    <x v="2"/>
    <x v="9"/>
    <x v="3"/>
    <n v="12"/>
    <n v="810076"/>
    <n v="113411"/>
    <n v="696665"/>
    <n v="501599"/>
    <n v="195066"/>
    <n v="108979"/>
  </r>
  <r>
    <d v="2026-10-23T00:00:00"/>
    <x v="17779"/>
    <x v="5"/>
    <x v="3"/>
    <x v="2"/>
    <x v="9"/>
    <x v="3"/>
    <n v="3"/>
    <n v="597047"/>
    <n v="59704.7"/>
    <n v="537342"/>
    <n v="386886"/>
    <n v="150456"/>
    <n v="108979"/>
  </r>
  <r>
    <d v="2026-10-23T00:00:00"/>
    <x v="17780"/>
    <x v="7"/>
    <x v="6"/>
    <x v="3"/>
    <x v="9"/>
    <x v="3"/>
    <n v="12"/>
    <n v="454069"/>
    <n v="9081.38"/>
    <n v="444988"/>
    <n v="338191"/>
    <n v="106797"/>
    <n v="63151.8"/>
  </r>
  <r>
    <d v="2026-10-23T00:00:00"/>
    <x v="17781"/>
    <x v="2"/>
    <x v="1"/>
    <x v="1"/>
    <x v="9"/>
    <x v="3"/>
    <n v="7"/>
    <n v="838959"/>
    <n v="92285.5"/>
    <n v="746674"/>
    <n v="462938"/>
    <n v="283736"/>
    <n v="97917.6"/>
  </r>
  <r>
    <d v="2026-10-23T00:00:00"/>
    <x v="17782"/>
    <x v="0"/>
    <x v="7"/>
    <x v="0"/>
    <x v="9"/>
    <x v="3"/>
    <n v="1"/>
    <n v="590693"/>
    <n v="23627.7"/>
    <n v="567065"/>
    <n v="396946"/>
    <n v="170120"/>
    <n v="42780.3"/>
  </r>
  <r>
    <d v="2026-10-23T00:00:00"/>
    <x v="17783"/>
    <x v="1"/>
    <x v="5"/>
    <x v="0"/>
    <x v="9"/>
    <x v="3"/>
    <n v="7"/>
    <n v="701053"/>
    <n v="28042.1"/>
    <n v="673011"/>
    <n v="471108"/>
    <n v="201903"/>
    <n v="42780.3"/>
  </r>
  <r>
    <d v="2026-10-23T00:00:00"/>
    <x v="17784"/>
    <x v="5"/>
    <x v="3"/>
    <x v="2"/>
    <x v="9"/>
    <x v="3"/>
    <n v="11"/>
    <n v="598004"/>
    <n v="0"/>
    <n v="598004"/>
    <n v="430563"/>
    <n v="167441"/>
    <n v="108979"/>
  </r>
  <r>
    <d v="2026-10-23T00:00:00"/>
    <x v="17785"/>
    <x v="2"/>
    <x v="1"/>
    <x v="1"/>
    <x v="9"/>
    <x v="3"/>
    <n v="3"/>
    <n v="281469"/>
    <n v="33776.3"/>
    <n v="247693"/>
    <n v="153569"/>
    <n v="94123.2"/>
    <n v="97917.6"/>
  </r>
  <r>
    <d v="2026-10-23T00:00:00"/>
    <x v="17786"/>
    <x v="5"/>
    <x v="3"/>
    <x v="2"/>
    <x v="9"/>
    <x v="3"/>
    <n v="6"/>
    <n v="590231"/>
    <n v="70827.7"/>
    <n v="519403"/>
    <n v="373970"/>
    <n v="145433"/>
    <n v="108979"/>
  </r>
  <r>
    <d v="2026-10-23T00:00:00"/>
    <x v="17787"/>
    <x v="2"/>
    <x v="1"/>
    <x v="1"/>
    <x v="9"/>
    <x v="3"/>
    <n v="8"/>
    <n v="347935"/>
    <n v="0"/>
    <n v="347935"/>
    <n v="215720"/>
    <n v="132215"/>
    <n v="97917.6"/>
  </r>
  <r>
    <d v="2026-10-23T00:00:00"/>
    <x v="17788"/>
    <x v="1"/>
    <x v="5"/>
    <x v="0"/>
    <x v="9"/>
    <x v="3"/>
    <n v="1"/>
    <n v="550159"/>
    <n v="0"/>
    <n v="550159"/>
    <n v="385111"/>
    <n v="165048"/>
    <n v="42780.3"/>
  </r>
  <r>
    <d v="2026-10-23T00:00:00"/>
    <x v="17789"/>
    <x v="6"/>
    <x v="2"/>
    <x v="3"/>
    <x v="9"/>
    <x v="3"/>
    <n v="6"/>
    <n v="646472"/>
    <n v="90506.1"/>
    <n v="555966"/>
    <n v="422534"/>
    <n v="133432"/>
    <n v="63151.8"/>
  </r>
  <r>
    <d v="2026-10-23T00:00:00"/>
    <x v="17790"/>
    <x v="0"/>
    <x v="7"/>
    <x v="0"/>
    <x v="9"/>
    <x v="3"/>
    <n v="4"/>
    <n v="355911"/>
    <n v="14236.4"/>
    <n v="341675"/>
    <n v="239172"/>
    <n v="102502"/>
    <n v="42780.3"/>
  </r>
  <r>
    <d v="2026-10-23T00:00:00"/>
    <x v="17791"/>
    <x v="2"/>
    <x v="1"/>
    <x v="1"/>
    <x v="9"/>
    <x v="3"/>
    <n v="5"/>
    <n v="148888"/>
    <n v="7444.4"/>
    <n v="141444"/>
    <n v="87695"/>
    <n v="53748.6"/>
    <n v="97917.6"/>
  </r>
  <r>
    <d v="2026-10-23T00:00:00"/>
    <x v="17792"/>
    <x v="3"/>
    <x v="0"/>
    <x v="1"/>
    <x v="9"/>
    <x v="3"/>
    <n v="5"/>
    <n v="754216"/>
    <n v="105590"/>
    <n v="648626"/>
    <n v="402148"/>
    <n v="246478"/>
    <n v="97917.6"/>
  </r>
  <r>
    <d v="2026-10-23T00:00:00"/>
    <x v="17793"/>
    <x v="1"/>
    <x v="5"/>
    <x v="0"/>
    <x v="9"/>
    <x v="3"/>
    <n v="7"/>
    <n v="581743"/>
    <n v="0"/>
    <n v="581743"/>
    <n v="407220"/>
    <n v="174523"/>
    <n v="42780.3"/>
  </r>
  <r>
    <d v="2026-10-23T00:00:00"/>
    <x v="17794"/>
    <x v="1"/>
    <x v="5"/>
    <x v="0"/>
    <x v="9"/>
    <x v="3"/>
    <n v="12"/>
    <n v="532139"/>
    <n v="69178.1"/>
    <n v="462961"/>
    <n v="324073"/>
    <n v="138888"/>
    <n v="42780.3"/>
  </r>
  <r>
    <d v="2026-10-23T00:00:00"/>
    <x v="17795"/>
    <x v="2"/>
    <x v="1"/>
    <x v="1"/>
    <x v="9"/>
    <x v="3"/>
    <n v="5"/>
    <n v="593773"/>
    <n v="41564.1"/>
    <n v="552209"/>
    <n v="342370"/>
    <n v="209839"/>
    <n v="97917.6"/>
  </r>
  <r>
    <d v="2026-10-23T00:00:00"/>
    <x v="17796"/>
    <x v="6"/>
    <x v="2"/>
    <x v="3"/>
    <x v="9"/>
    <x v="3"/>
    <n v="4"/>
    <n v="88011"/>
    <n v="0"/>
    <n v="88011"/>
    <n v="66888.4"/>
    <n v="21122.6"/>
    <n v="63151.8"/>
  </r>
  <r>
    <d v="2026-10-23T00:00:00"/>
    <x v="17797"/>
    <x v="5"/>
    <x v="3"/>
    <x v="2"/>
    <x v="9"/>
    <x v="3"/>
    <n v="5"/>
    <n v="596969"/>
    <n v="0"/>
    <n v="596969"/>
    <n v="429818"/>
    <n v="167151"/>
    <n v="108979"/>
  </r>
  <r>
    <d v="2026-10-23T00:00:00"/>
    <x v="17798"/>
    <x v="4"/>
    <x v="4"/>
    <x v="2"/>
    <x v="9"/>
    <x v="3"/>
    <n v="4"/>
    <n v="259197"/>
    <n v="38879.6"/>
    <n v="220317"/>
    <n v="158629"/>
    <n v="61688.9"/>
    <n v="108979"/>
  </r>
  <r>
    <d v="2026-10-23T00:00:00"/>
    <x v="17799"/>
    <x v="3"/>
    <x v="0"/>
    <x v="1"/>
    <x v="9"/>
    <x v="3"/>
    <n v="12"/>
    <n v="203490"/>
    <n v="22383.9"/>
    <n v="181106"/>
    <n v="112286"/>
    <n v="68820.3"/>
    <n v="97917.6"/>
  </r>
  <r>
    <d v="2026-10-23T00:00:00"/>
    <x v="17800"/>
    <x v="1"/>
    <x v="5"/>
    <x v="0"/>
    <x v="9"/>
    <x v="3"/>
    <n v="12"/>
    <n v="296029"/>
    <n v="17761.7"/>
    <n v="278267"/>
    <n v="194787"/>
    <n v="83480.2"/>
    <n v="42780.3"/>
  </r>
  <r>
    <d v="2026-10-23T00:00:00"/>
    <x v="17801"/>
    <x v="7"/>
    <x v="6"/>
    <x v="3"/>
    <x v="9"/>
    <x v="3"/>
    <n v="7"/>
    <n v="699990"/>
    <n v="97998.6"/>
    <n v="601991"/>
    <n v="457513"/>
    <n v="144478"/>
    <n v="63151.8"/>
  </r>
  <r>
    <d v="2026-10-23T00:00:00"/>
    <x v="17802"/>
    <x v="7"/>
    <x v="6"/>
    <x v="3"/>
    <x v="9"/>
    <x v="3"/>
    <n v="11"/>
    <n v="351790"/>
    <n v="45732.7"/>
    <n v="306057"/>
    <n v="232604"/>
    <n v="73453.8"/>
    <n v="63151.8"/>
  </r>
  <r>
    <d v="2026-10-23T00:00:00"/>
    <x v="17803"/>
    <x v="0"/>
    <x v="7"/>
    <x v="0"/>
    <x v="9"/>
    <x v="3"/>
    <n v="8"/>
    <n v="715536"/>
    <n v="85864.3"/>
    <n v="629672"/>
    <n v="440770"/>
    <n v="188902"/>
    <n v="42780.3"/>
  </r>
  <r>
    <d v="2026-10-23T00:00:00"/>
    <x v="17804"/>
    <x v="1"/>
    <x v="5"/>
    <x v="0"/>
    <x v="9"/>
    <x v="3"/>
    <n v="11"/>
    <n v="823657"/>
    <n v="98838.8"/>
    <n v="724818"/>
    <n v="507373"/>
    <n v="217445"/>
    <n v="42780.3"/>
  </r>
  <r>
    <d v="2026-10-23T00:00:00"/>
    <x v="17805"/>
    <x v="1"/>
    <x v="5"/>
    <x v="0"/>
    <x v="9"/>
    <x v="3"/>
    <n v="6"/>
    <n v="273404"/>
    <n v="0"/>
    <n v="273404"/>
    <n v="191383"/>
    <n v="82021.2"/>
    <n v="42780.3"/>
  </r>
  <r>
    <d v="2026-10-23T00:00:00"/>
    <x v="17806"/>
    <x v="2"/>
    <x v="1"/>
    <x v="1"/>
    <x v="9"/>
    <x v="3"/>
    <n v="11"/>
    <n v="388853"/>
    <n v="11665.6"/>
    <n v="377187"/>
    <n v="233856"/>
    <n v="143331"/>
    <n v="97917.6"/>
  </r>
  <r>
    <d v="2026-10-23T00:00:00"/>
    <x v="17807"/>
    <x v="7"/>
    <x v="6"/>
    <x v="3"/>
    <x v="9"/>
    <x v="3"/>
    <n v="1"/>
    <n v="506853"/>
    <n v="10137.1"/>
    <n v="496716"/>
    <n v="377504"/>
    <n v="119212"/>
    <n v="63151.8"/>
  </r>
  <r>
    <d v="2026-10-23T00:00:00"/>
    <x v="17808"/>
    <x v="4"/>
    <x v="4"/>
    <x v="2"/>
    <x v="9"/>
    <x v="3"/>
    <n v="2"/>
    <n v="468277"/>
    <n v="0"/>
    <n v="468277"/>
    <n v="337159"/>
    <n v="131118"/>
    <n v="108979"/>
  </r>
  <r>
    <d v="2026-10-23T00:00:00"/>
    <x v="17809"/>
    <x v="6"/>
    <x v="2"/>
    <x v="3"/>
    <x v="9"/>
    <x v="3"/>
    <n v="4"/>
    <n v="414340"/>
    <n v="0"/>
    <n v="414340"/>
    <n v="314898"/>
    <n v="99441.6"/>
    <n v="63151.8"/>
  </r>
  <r>
    <d v="2026-10-23T00:00:00"/>
    <x v="17810"/>
    <x v="5"/>
    <x v="3"/>
    <x v="2"/>
    <x v="9"/>
    <x v="3"/>
    <n v="12"/>
    <n v="712505"/>
    <n v="0"/>
    <n v="712505"/>
    <n v="513004"/>
    <n v="199501"/>
    <n v="108979"/>
  </r>
  <r>
    <d v="2026-10-23T00:00:00"/>
    <x v="17811"/>
    <x v="1"/>
    <x v="5"/>
    <x v="0"/>
    <x v="9"/>
    <x v="3"/>
    <n v="12"/>
    <n v="711762"/>
    <n v="0"/>
    <n v="711762"/>
    <n v="498233"/>
    <n v="213529"/>
    <n v="42780.3"/>
  </r>
  <r>
    <d v="2026-10-23T00:00:00"/>
    <x v="17812"/>
    <x v="6"/>
    <x v="2"/>
    <x v="3"/>
    <x v="9"/>
    <x v="3"/>
    <n v="12"/>
    <n v="387554"/>
    <n v="11626.6"/>
    <n v="375927"/>
    <n v="285705"/>
    <n v="90222.6"/>
    <n v="63151.8"/>
  </r>
  <r>
    <d v="2026-10-23T00:00:00"/>
    <x v="17813"/>
    <x v="3"/>
    <x v="0"/>
    <x v="1"/>
    <x v="9"/>
    <x v="3"/>
    <n v="6"/>
    <n v="849918"/>
    <n v="0"/>
    <n v="849918"/>
    <n v="526949"/>
    <n v="322969"/>
    <n v="97917.6"/>
  </r>
  <r>
    <d v="2026-10-23T00:00:00"/>
    <x v="17814"/>
    <x v="3"/>
    <x v="0"/>
    <x v="1"/>
    <x v="9"/>
    <x v="3"/>
    <n v="4"/>
    <n v="792294"/>
    <n v="63383.5"/>
    <n v="728910"/>
    <n v="451924"/>
    <n v="276986"/>
    <n v="97917.6"/>
  </r>
  <r>
    <d v="2026-10-23T00:00:00"/>
    <x v="17815"/>
    <x v="0"/>
    <x v="7"/>
    <x v="0"/>
    <x v="9"/>
    <x v="3"/>
    <n v="5"/>
    <n v="790888"/>
    <n v="47453.3"/>
    <n v="743435"/>
    <n v="520404"/>
    <n v="223030"/>
    <n v="42780.3"/>
  </r>
  <r>
    <d v="2026-10-24T00:00:00"/>
    <x v="17816"/>
    <x v="7"/>
    <x v="6"/>
    <x v="3"/>
    <x v="9"/>
    <x v="3"/>
    <n v="6"/>
    <n v="442346"/>
    <n v="0"/>
    <n v="442346"/>
    <n v="336183"/>
    <n v="106163"/>
    <n v="63151.8"/>
  </r>
  <r>
    <d v="2026-10-24T00:00:00"/>
    <x v="17817"/>
    <x v="5"/>
    <x v="3"/>
    <x v="2"/>
    <x v="9"/>
    <x v="3"/>
    <n v="11"/>
    <n v="745731"/>
    <n v="0"/>
    <n v="745731"/>
    <n v="536926"/>
    <n v="208805"/>
    <n v="108979"/>
  </r>
  <r>
    <d v="2026-10-24T00:00:00"/>
    <x v="17818"/>
    <x v="2"/>
    <x v="1"/>
    <x v="1"/>
    <x v="9"/>
    <x v="3"/>
    <n v="12"/>
    <n v="672940"/>
    <n v="100941"/>
    <n v="571999"/>
    <n v="354639"/>
    <n v="217360"/>
    <n v="97917.6"/>
  </r>
  <r>
    <d v="2026-10-24T00:00:00"/>
    <x v="17819"/>
    <x v="1"/>
    <x v="5"/>
    <x v="0"/>
    <x v="9"/>
    <x v="3"/>
    <n v="1"/>
    <n v="269933"/>
    <n v="24294"/>
    <n v="245639"/>
    <n v="171947"/>
    <n v="73691.7"/>
    <n v="42780.3"/>
  </r>
  <r>
    <d v="2026-10-24T00:00:00"/>
    <x v="17820"/>
    <x v="5"/>
    <x v="3"/>
    <x v="2"/>
    <x v="9"/>
    <x v="3"/>
    <n v="1"/>
    <n v="648292"/>
    <n v="77795"/>
    <n v="570497"/>
    <n v="410758"/>
    <n v="159739"/>
    <n v="108979"/>
  </r>
  <r>
    <d v="2026-10-24T00:00:00"/>
    <x v="17821"/>
    <x v="1"/>
    <x v="5"/>
    <x v="0"/>
    <x v="9"/>
    <x v="3"/>
    <n v="3"/>
    <n v="85530"/>
    <n v="7697.7"/>
    <n v="77832.3"/>
    <n v="54482.6"/>
    <n v="23349.7"/>
    <n v="42780.3"/>
  </r>
  <r>
    <d v="2026-10-24T00:00:00"/>
    <x v="17822"/>
    <x v="4"/>
    <x v="4"/>
    <x v="2"/>
    <x v="9"/>
    <x v="3"/>
    <n v="6"/>
    <n v="160193"/>
    <n v="17621.2"/>
    <n v="142572"/>
    <n v="102652"/>
    <n v="39920.1"/>
    <n v="108979"/>
  </r>
  <r>
    <d v="2026-10-24T00:00:00"/>
    <x v="17823"/>
    <x v="0"/>
    <x v="7"/>
    <x v="0"/>
    <x v="9"/>
    <x v="3"/>
    <n v="5"/>
    <n v="195127"/>
    <n v="3902.54"/>
    <n v="191224"/>
    <n v="133857"/>
    <n v="57367.3"/>
    <n v="42780.3"/>
  </r>
  <r>
    <d v="2026-10-24T00:00:00"/>
    <x v="17824"/>
    <x v="7"/>
    <x v="6"/>
    <x v="3"/>
    <x v="9"/>
    <x v="3"/>
    <n v="3"/>
    <n v="312235"/>
    <n v="0"/>
    <n v="312235"/>
    <n v="237299"/>
    <n v="74936.4"/>
    <n v="63151.8"/>
  </r>
  <r>
    <d v="2026-10-24T00:00:00"/>
    <x v="17825"/>
    <x v="1"/>
    <x v="5"/>
    <x v="0"/>
    <x v="9"/>
    <x v="3"/>
    <n v="7"/>
    <n v="413557"/>
    <n v="62033.6"/>
    <n v="351523"/>
    <n v="246066"/>
    <n v="105457"/>
    <n v="42780.3"/>
  </r>
  <r>
    <d v="2026-10-24T00:00:00"/>
    <x v="17826"/>
    <x v="4"/>
    <x v="4"/>
    <x v="2"/>
    <x v="9"/>
    <x v="3"/>
    <n v="1"/>
    <n v="57498"/>
    <n v="1149.96"/>
    <n v="56348"/>
    <n v="40570.6"/>
    <n v="15777.5"/>
    <n v="108979"/>
  </r>
  <r>
    <d v="2026-10-24T00:00:00"/>
    <x v="17827"/>
    <x v="7"/>
    <x v="6"/>
    <x v="3"/>
    <x v="9"/>
    <x v="3"/>
    <n v="6"/>
    <n v="820807"/>
    <n v="106705"/>
    <n v="714102"/>
    <n v="542718"/>
    <n v="171384"/>
    <n v="63151.8"/>
  </r>
  <r>
    <d v="2026-10-24T00:00:00"/>
    <x v="17828"/>
    <x v="4"/>
    <x v="4"/>
    <x v="2"/>
    <x v="9"/>
    <x v="3"/>
    <n v="9"/>
    <n v="563344"/>
    <n v="56334.4"/>
    <n v="507010"/>
    <n v="365047"/>
    <n v="141963"/>
    <n v="108979"/>
  </r>
  <r>
    <d v="2026-10-24T00:00:00"/>
    <x v="17829"/>
    <x v="0"/>
    <x v="7"/>
    <x v="0"/>
    <x v="9"/>
    <x v="3"/>
    <n v="5"/>
    <n v="287953"/>
    <n v="43192.9"/>
    <n v="244760"/>
    <n v="171332"/>
    <n v="73428"/>
    <n v="42780.3"/>
  </r>
  <r>
    <d v="2026-10-24T00:00:00"/>
    <x v="17830"/>
    <x v="6"/>
    <x v="2"/>
    <x v="3"/>
    <x v="9"/>
    <x v="3"/>
    <n v="5"/>
    <n v="243060"/>
    <n v="12153"/>
    <n v="230907"/>
    <n v="175489"/>
    <n v="55417.7"/>
    <n v="63151.8"/>
  </r>
  <r>
    <d v="2026-10-24T00:00:00"/>
    <x v="17831"/>
    <x v="4"/>
    <x v="4"/>
    <x v="2"/>
    <x v="9"/>
    <x v="3"/>
    <n v="9"/>
    <n v="406078"/>
    <n v="48729.4"/>
    <n v="357349"/>
    <n v="257291"/>
    <n v="100058"/>
    <n v="108979"/>
  </r>
  <r>
    <d v="2026-10-24T00:00:00"/>
    <x v="17832"/>
    <x v="0"/>
    <x v="7"/>
    <x v="0"/>
    <x v="9"/>
    <x v="3"/>
    <n v="11"/>
    <n v="178036"/>
    <n v="12462.5"/>
    <n v="165573"/>
    <n v="115901"/>
    <n v="49672"/>
    <n v="42780.3"/>
  </r>
  <r>
    <d v="2026-10-24T00:00:00"/>
    <x v="17833"/>
    <x v="0"/>
    <x v="7"/>
    <x v="0"/>
    <x v="9"/>
    <x v="3"/>
    <n v="9"/>
    <n v="136319"/>
    <n v="14995.1"/>
    <n v="121324"/>
    <n v="84926.7"/>
    <n v="36397.2"/>
    <n v="42780.3"/>
  </r>
  <r>
    <d v="2026-10-24T00:00:00"/>
    <x v="17834"/>
    <x v="1"/>
    <x v="5"/>
    <x v="0"/>
    <x v="9"/>
    <x v="3"/>
    <n v="8"/>
    <n v="278190"/>
    <n v="30600.9"/>
    <n v="247589"/>
    <n v="173312"/>
    <n v="74276.7"/>
    <n v="42780.3"/>
  </r>
  <r>
    <d v="2026-10-24T00:00:00"/>
    <x v="17835"/>
    <x v="6"/>
    <x v="2"/>
    <x v="3"/>
    <x v="9"/>
    <x v="3"/>
    <n v="5"/>
    <n v="563914"/>
    <n v="0"/>
    <n v="563914"/>
    <n v="428575"/>
    <n v="135339"/>
    <n v="63151.8"/>
  </r>
  <r>
    <d v="2026-10-24T00:00:00"/>
    <x v="17836"/>
    <x v="1"/>
    <x v="5"/>
    <x v="0"/>
    <x v="9"/>
    <x v="3"/>
    <n v="8"/>
    <n v="765604"/>
    <n v="99528.5"/>
    <n v="666075"/>
    <n v="466253"/>
    <n v="199823"/>
    <n v="42780.3"/>
  </r>
  <r>
    <d v="2026-10-24T00:00:00"/>
    <x v="17837"/>
    <x v="7"/>
    <x v="6"/>
    <x v="3"/>
    <x v="9"/>
    <x v="3"/>
    <n v="8"/>
    <n v="616633"/>
    <n v="0"/>
    <n v="616633"/>
    <n v="468641"/>
    <n v="147992"/>
    <n v="63151.8"/>
  </r>
  <r>
    <d v="2026-10-24T00:00:00"/>
    <x v="17838"/>
    <x v="7"/>
    <x v="6"/>
    <x v="3"/>
    <x v="9"/>
    <x v="3"/>
    <n v="2"/>
    <n v="597223"/>
    <n v="83611.2"/>
    <n v="513612"/>
    <n v="390345"/>
    <n v="123267"/>
    <n v="63151.8"/>
  </r>
  <r>
    <d v="2026-10-24T00:00:00"/>
    <x v="17839"/>
    <x v="1"/>
    <x v="5"/>
    <x v="0"/>
    <x v="9"/>
    <x v="3"/>
    <n v="8"/>
    <n v="467807"/>
    <n v="0"/>
    <n v="467807"/>
    <n v="327465"/>
    <n v="140342"/>
    <n v="42780.3"/>
  </r>
  <r>
    <d v="2026-10-24T00:00:00"/>
    <x v="17840"/>
    <x v="0"/>
    <x v="7"/>
    <x v="0"/>
    <x v="9"/>
    <x v="3"/>
    <n v="8"/>
    <n v="140558"/>
    <n v="19678.1"/>
    <n v="120880"/>
    <n v="84615.9"/>
    <n v="36264"/>
    <n v="42780.3"/>
  </r>
  <r>
    <d v="2026-10-24T00:00:00"/>
    <x v="17841"/>
    <x v="6"/>
    <x v="2"/>
    <x v="3"/>
    <x v="9"/>
    <x v="3"/>
    <n v="5"/>
    <n v="849710"/>
    <n v="16994.2"/>
    <n v="832716"/>
    <n v="632864"/>
    <n v="199852"/>
    <n v="63151.8"/>
  </r>
  <r>
    <d v="2026-10-24T00:00:00"/>
    <x v="17842"/>
    <x v="0"/>
    <x v="7"/>
    <x v="0"/>
    <x v="9"/>
    <x v="3"/>
    <n v="1"/>
    <n v="407153"/>
    <n v="16286.1"/>
    <n v="390867"/>
    <n v="273607"/>
    <n v="117260"/>
    <n v="42780.3"/>
  </r>
  <r>
    <d v="2026-10-24T00:00:00"/>
    <x v="17843"/>
    <x v="1"/>
    <x v="5"/>
    <x v="0"/>
    <x v="9"/>
    <x v="3"/>
    <n v="4"/>
    <n v="215996"/>
    <n v="15119.7"/>
    <n v="200876"/>
    <n v="140613"/>
    <n v="60262.9"/>
    <n v="42780.3"/>
  </r>
  <r>
    <d v="2026-10-24T00:00:00"/>
    <x v="17844"/>
    <x v="1"/>
    <x v="5"/>
    <x v="0"/>
    <x v="9"/>
    <x v="3"/>
    <n v="10"/>
    <n v="294325"/>
    <n v="38262.2"/>
    <n v="256063"/>
    <n v="179244"/>
    <n v="76818.8"/>
    <n v="42780.3"/>
  </r>
  <r>
    <d v="2026-10-24T00:00:00"/>
    <x v="17845"/>
    <x v="0"/>
    <x v="7"/>
    <x v="0"/>
    <x v="9"/>
    <x v="3"/>
    <n v="9"/>
    <n v="730694"/>
    <n v="36534.7"/>
    <n v="694159"/>
    <n v="485912"/>
    <n v="208248"/>
    <n v="42780.3"/>
  </r>
  <r>
    <d v="2026-10-24T00:00:00"/>
    <x v="17846"/>
    <x v="4"/>
    <x v="4"/>
    <x v="2"/>
    <x v="9"/>
    <x v="3"/>
    <n v="1"/>
    <n v="517576"/>
    <n v="0"/>
    <n v="517576"/>
    <n v="372655"/>
    <n v="144921"/>
    <n v="108979"/>
  </r>
  <r>
    <d v="2026-10-24T00:00:00"/>
    <x v="17847"/>
    <x v="6"/>
    <x v="2"/>
    <x v="3"/>
    <x v="9"/>
    <x v="3"/>
    <n v="5"/>
    <n v="688016"/>
    <n v="0"/>
    <n v="688016"/>
    <n v="522892"/>
    <n v="165124"/>
    <n v="63151.8"/>
  </r>
  <r>
    <d v="2026-10-24T00:00:00"/>
    <x v="17848"/>
    <x v="3"/>
    <x v="0"/>
    <x v="1"/>
    <x v="9"/>
    <x v="3"/>
    <n v="1"/>
    <n v="811926"/>
    <n v="105550"/>
    <n v="706376"/>
    <n v="437953"/>
    <n v="268423"/>
    <n v="97917.6"/>
  </r>
  <r>
    <d v="2026-10-24T00:00:00"/>
    <x v="17849"/>
    <x v="3"/>
    <x v="0"/>
    <x v="1"/>
    <x v="9"/>
    <x v="3"/>
    <n v="7"/>
    <n v="76231"/>
    <n v="5336.17"/>
    <n v="70894.8"/>
    <n v="43954.8"/>
    <n v="26940"/>
    <n v="97917.6"/>
  </r>
  <r>
    <d v="2026-10-24T00:00:00"/>
    <x v="17850"/>
    <x v="2"/>
    <x v="1"/>
    <x v="1"/>
    <x v="9"/>
    <x v="3"/>
    <n v="10"/>
    <n v="775479"/>
    <n v="116322"/>
    <n v="659157"/>
    <n v="408677"/>
    <n v="250480"/>
    <n v="97917.6"/>
  </r>
  <r>
    <d v="2026-10-24T00:00:00"/>
    <x v="17851"/>
    <x v="1"/>
    <x v="5"/>
    <x v="0"/>
    <x v="9"/>
    <x v="3"/>
    <n v="8"/>
    <n v="201763"/>
    <n v="16141"/>
    <n v="185622"/>
    <n v="129935"/>
    <n v="55686.6"/>
    <n v="42780.3"/>
  </r>
  <r>
    <d v="2026-10-24T00:00:00"/>
    <x v="17852"/>
    <x v="3"/>
    <x v="0"/>
    <x v="1"/>
    <x v="9"/>
    <x v="3"/>
    <n v="2"/>
    <n v="262768"/>
    <n v="31532.2"/>
    <n v="231236"/>
    <n v="143366"/>
    <n v="87869.6"/>
    <n v="97917.6"/>
  </r>
  <r>
    <d v="2026-10-24T00:00:00"/>
    <x v="17853"/>
    <x v="3"/>
    <x v="0"/>
    <x v="1"/>
    <x v="9"/>
    <x v="3"/>
    <n v="5"/>
    <n v="552934"/>
    <n v="44234.7"/>
    <n v="508699"/>
    <n v="315394"/>
    <n v="193306"/>
    <n v="97917.6"/>
  </r>
  <r>
    <d v="2026-10-24T00:00:00"/>
    <x v="17854"/>
    <x v="2"/>
    <x v="1"/>
    <x v="1"/>
    <x v="9"/>
    <x v="3"/>
    <n v="9"/>
    <n v="817483"/>
    <n v="0"/>
    <n v="817483"/>
    <n v="506839"/>
    <n v="310644"/>
    <n v="97917.6"/>
  </r>
  <r>
    <d v="2026-10-24T00:00:00"/>
    <x v="17855"/>
    <x v="0"/>
    <x v="7"/>
    <x v="0"/>
    <x v="9"/>
    <x v="3"/>
    <n v="7"/>
    <n v="466365"/>
    <n v="60627.4"/>
    <n v="405738"/>
    <n v="284016"/>
    <n v="121721"/>
    <n v="42780.3"/>
  </r>
  <r>
    <d v="2026-10-24T00:00:00"/>
    <x v="17856"/>
    <x v="1"/>
    <x v="5"/>
    <x v="0"/>
    <x v="9"/>
    <x v="3"/>
    <n v="5"/>
    <n v="195070"/>
    <n v="13654.9"/>
    <n v="181415"/>
    <n v="126991"/>
    <n v="54424.5"/>
    <n v="42780.3"/>
  </r>
  <r>
    <d v="2026-10-24T00:00:00"/>
    <x v="17857"/>
    <x v="6"/>
    <x v="2"/>
    <x v="3"/>
    <x v="9"/>
    <x v="3"/>
    <n v="8"/>
    <n v="703336"/>
    <n v="105500"/>
    <n v="597836"/>
    <n v="454355"/>
    <n v="143481"/>
    <n v="63151.8"/>
  </r>
  <r>
    <d v="2026-10-24T00:00:00"/>
    <x v="17858"/>
    <x v="5"/>
    <x v="3"/>
    <x v="2"/>
    <x v="9"/>
    <x v="3"/>
    <n v="10"/>
    <n v="611932"/>
    <n v="0"/>
    <n v="611932"/>
    <n v="440591"/>
    <n v="171341"/>
    <n v="108979"/>
  </r>
  <r>
    <d v="2026-10-24T00:00:00"/>
    <x v="17859"/>
    <x v="1"/>
    <x v="5"/>
    <x v="0"/>
    <x v="9"/>
    <x v="3"/>
    <n v="7"/>
    <n v="135978"/>
    <n v="0"/>
    <n v="135978"/>
    <n v="95184.6"/>
    <n v="40793.4"/>
    <n v="42780.3"/>
  </r>
  <r>
    <d v="2026-10-24T00:00:00"/>
    <x v="17860"/>
    <x v="3"/>
    <x v="0"/>
    <x v="1"/>
    <x v="9"/>
    <x v="3"/>
    <n v="1"/>
    <n v="634119"/>
    <n v="0"/>
    <n v="634119"/>
    <n v="393154"/>
    <n v="240965"/>
    <n v="97917.6"/>
  </r>
  <r>
    <d v="2026-10-24T00:00:00"/>
    <x v="17861"/>
    <x v="6"/>
    <x v="2"/>
    <x v="3"/>
    <x v="9"/>
    <x v="3"/>
    <n v="9"/>
    <n v="88417"/>
    <n v="12378.4"/>
    <n v="76038.6"/>
    <n v="57789.3"/>
    <n v="18249.3"/>
    <n v="63151.8"/>
  </r>
  <r>
    <d v="2026-10-24T00:00:00"/>
    <x v="17862"/>
    <x v="3"/>
    <x v="0"/>
    <x v="1"/>
    <x v="9"/>
    <x v="3"/>
    <n v="10"/>
    <n v="257454"/>
    <n v="33469"/>
    <n v="223985"/>
    <n v="138871"/>
    <n v="85114.3"/>
    <n v="97917.6"/>
  </r>
  <r>
    <d v="2026-10-24T00:00:00"/>
    <x v="17863"/>
    <x v="3"/>
    <x v="0"/>
    <x v="1"/>
    <x v="9"/>
    <x v="3"/>
    <n v="2"/>
    <n v="518322"/>
    <n v="0"/>
    <n v="518322"/>
    <n v="321360"/>
    <n v="196962"/>
    <n v="97917.6"/>
  </r>
  <r>
    <d v="2026-10-24T00:00:00"/>
    <x v="17864"/>
    <x v="6"/>
    <x v="2"/>
    <x v="3"/>
    <x v="9"/>
    <x v="3"/>
    <n v="6"/>
    <n v="448638"/>
    <n v="26918.3"/>
    <n v="421720"/>
    <n v="320507"/>
    <n v="101213"/>
    <n v="63151.8"/>
  </r>
  <r>
    <d v="2026-10-24T00:00:00"/>
    <x v="17865"/>
    <x v="7"/>
    <x v="6"/>
    <x v="3"/>
    <x v="9"/>
    <x v="3"/>
    <n v="6"/>
    <n v="768438"/>
    <n v="23053.1"/>
    <n v="745385"/>
    <n v="566492"/>
    <n v="178892"/>
    <n v="63151.8"/>
  </r>
  <r>
    <d v="2026-10-24T00:00:00"/>
    <x v="17866"/>
    <x v="1"/>
    <x v="5"/>
    <x v="0"/>
    <x v="9"/>
    <x v="3"/>
    <n v="9"/>
    <n v="808278"/>
    <n v="105076"/>
    <n v="703202"/>
    <n v="492241"/>
    <n v="210961"/>
    <n v="42780.3"/>
  </r>
  <r>
    <d v="2026-10-24T00:00:00"/>
    <x v="17867"/>
    <x v="5"/>
    <x v="3"/>
    <x v="2"/>
    <x v="9"/>
    <x v="3"/>
    <n v="2"/>
    <n v="121176"/>
    <n v="2423.52"/>
    <n v="118752"/>
    <n v="85501.8"/>
    <n v="33250.7"/>
    <n v="108979"/>
  </r>
  <r>
    <d v="2026-10-24T00:00:00"/>
    <x v="17868"/>
    <x v="1"/>
    <x v="5"/>
    <x v="0"/>
    <x v="9"/>
    <x v="3"/>
    <n v="7"/>
    <n v="823150"/>
    <n v="107010"/>
    <n v="716140"/>
    <n v="501298"/>
    <n v="214842"/>
    <n v="42780.3"/>
  </r>
  <r>
    <d v="2026-10-24T00:00:00"/>
    <x v="17869"/>
    <x v="6"/>
    <x v="2"/>
    <x v="3"/>
    <x v="9"/>
    <x v="3"/>
    <n v="2"/>
    <n v="320771"/>
    <n v="28869.4"/>
    <n v="291902"/>
    <n v="221845"/>
    <n v="70056.4"/>
    <n v="63151.8"/>
  </r>
  <r>
    <d v="2026-10-24T00:00:00"/>
    <x v="17870"/>
    <x v="1"/>
    <x v="5"/>
    <x v="0"/>
    <x v="9"/>
    <x v="3"/>
    <n v="3"/>
    <n v="414688"/>
    <n v="58056.3"/>
    <n v="356632"/>
    <n v="249642"/>
    <n v="106990"/>
    <n v="42780.3"/>
  </r>
  <r>
    <d v="2026-10-24T00:00:00"/>
    <x v="17871"/>
    <x v="2"/>
    <x v="1"/>
    <x v="1"/>
    <x v="9"/>
    <x v="3"/>
    <n v="3"/>
    <n v="684149"/>
    <n v="54731.9"/>
    <n v="629417"/>
    <n v="390239"/>
    <n v="239178"/>
    <n v="97917.6"/>
  </r>
  <r>
    <d v="2026-10-24T00:00:00"/>
    <x v="17872"/>
    <x v="7"/>
    <x v="6"/>
    <x v="3"/>
    <x v="9"/>
    <x v="3"/>
    <n v="3"/>
    <n v="46889"/>
    <n v="6564.46"/>
    <n v="40324.5"/>
    <n v="30646.7"/>
    <n v="9677.89"/>
    <n v="63151.8"/>
  </r>
  <r>
    <d v="2026-10-24T00:00:00"/>
    <x v="17873"/>
    <x v="2"/>
    <x v="1"/>
    <x v="1"/>
    <x v="9"/>
    <x v="3"/>
    <n v="8"/>
    <n v="484498"/>
    <n v="24224.9"/>
    <n v="460273"/>
    <n v="285369"/>
    <n v="174904"/>
    <n v="97917.6"/>
  </r>
  <r>
    <d v="2026-10-24T00:00:00"/>
    <x v="17874"/>
    <x v="4"/>
    <x v="4"/>
    <x v="2"/>
    <x v="9"/>
    <x v="3"/>
    <n v="2"/>
    <n v="248631"/>
    <n v="9945.24"/>
    <n v="238686"/>
    <n v="171854"/>
    <n v="66832"/>
    <n v="108979"/>
  </r>
  <r>
    <d v="2026-10-24T00:00:00"/>
    <x v="17875"/>
    <x v="0"/>
    <x v="7"/>
    <x v="0"/>
    <x v="9"/>
    <x v="3"/>
    <n v="10"/>
    <n v="452987"/>
    <n v="63418.2"/>
    <n v="389569"/>
    <n v="272698"/>
    <n v="116871"/>
    <n v="42780.3"/>
  </r>
  <r>
    <d v="2026-10-24T00:00:00"/>
    <x v="17876"/>
    <x v="0"/>
    <x v="7"/>
    <x v="0"/>
    <x v="9"/>
    <x v="3"/>
    <n v="7"/>
    <n v="192415"/>
    <n v="23089.8"/>
    <n v="169325"/>
    <n v="118528"/>
    <n v="50797.6"/>
    <n v="42780.3"/>
  </r>
  <r>
    <d v="2026-10-24T00:00:00"/>
    <x v="17877"/>
    <x v="3"/>
    <x v="0"/>
    <x v="1"/>
    <x v="9"/>
    <x v="3"/>
    <n v="4"/>
    <n v="712417"/>
    <n v="85490"/>
    <n v="626927"/>
    <n v="388695"/>
    <n v="238232"/>
    <n v="97917.6"/>
  </r>
  <r>
    <d v="2026-10-24T00:00:00"/>
    <x v="17878"/>
    <x v="3"/>
    <x v="0"/>
    <x v="1"/>
    <x v="9"/>
    <x v="3"/>
    <n v="4"/>
    <n v="724808"/>
    <n v="94225"/>
    <n v="630583"/>
    <n v="390961"/>
    <n v="239622"/>
    <n v="97917.6"/>
  </r>
  <r>
    <d v="2026-10-24T00:00:00"/>
    <x v="17879"/>
    <x v="5"/>
    <x v="3"/>
    <x v="2"/>
    <x v="9"/>
    <x v="3"/>
    <n v="2"/>
    <n v="268285"/>
    <n v="16097.1"/>
    <n v="252188"/>
    <n v="181575"/>
    <n v="70612.6"/>
    <n v="108979"/>
  </r>
  <r>
    <d v="2026-10-24T00:00:00"/>
    <x v="17880"/>
    <x v="3"/>
    <x v="0"/>
    <x v="1"/>
    <x v="9"/>
    <x v="3"/>
    <n v="2"/>
    <n v="626584"/>
    <n v="37595"/>
    <n v="588989"/>
    <n v="365173"/>
    <n v="223816"/>
    <n v="97917.6"/>
  </r>
  <r>
    <d v="2026-10-24T00:00:00"/>
    <x v="17881"/>
    <x v="6"/>
    <x v="2"/>
    <x v="3"/>
    <x v="9"/>
    <x v="3"/>
    <n v="6"/>
    <n v="116425"/>
    <n v="0"/>
    <n v="116425"/>
    <n v="88483"/>
    <n v="27942"/>
    <n v="63151.8"/>
  </r>
  <r>
    <d v="2026-10-24T00:00:00"/>
    <x v="17882"/>
    <x v="5"/>
    <x v="3"/>
    <x v="2"/>
    <x v="9"/>
    <x v="3"/>
    <n v="10"/>
    <n v="409615"/>
    <n v="28673"/>
    <n v="380942"/>
    <n v="274278"/>
    <n v="106664"/>
    <n v="108979"/>
  </r>
  <r>
    <d v="2026-10-24T00:00:00"/>
    <x v="17883"/>
    <x v="4"/>
    <x v="4"/>
    <x v="2"/>
    <x v="9"/>
    <x v="3"/>
    <n v="10"/>
    <n v="76023"/>
    <n v="9882.99"/>
    <n v="66140"/>
    <n v="47620.8"/>
    <n v="18519.2"/>
    <n v="108979"/>
  </r>
  <r>
    <d v="2026-10-24T00:00:00"/>
    <x v="17884"/>
    <x v="2"/>
    <x v="1"/>
    <x v="1"/>
    <x v="9"/>
    <x v="3"/>
    <n v="10"/>
    <n v="211573"/>
    <n v="0"/>
    <n v="211573"/>
    <n v="131175"/>
    <n v="80397.7"/>
    <n v="97917.6"/>
  </r>
  <r>
    <d v="2026-10-24T00:00:00"/>
    <x v="17885"/>
    <x v="0"/>
    <x v="7"/>
    <x v="0"/>
    <x v="9"/>
    <x v="3"/>
    <n v="3"/>
    <n v="654257"/>
    <n v="65425.7"/>
    <n v="588831"/>
    <n v="412182"/>
    <n v="176649"/>
    <n v="42780.3"/>
  </r>
  <r>
    <d v="2026-10-24T00:00:00"/>
    <x v="17886"/>
    <x v="2"/>
    <x v="1"/>
    <x v="1"/>
    <x v="9"/>
    <x v="3"/>
    <n v="8"/>
    <n v="835775"/>
    <n v="41788.8"/>
    <n v="793986"/>
    <n v="492271"/>
    <n v="301715"/>
    <n v="97917.6"/>
  </r>
  <r>
    <d v="2026-10-24T00:00:00"/>
    <x v="17887"/>
    <x v="3"/>
    <x v="0"/>
    <x v="1"/>
    <x v="9"/>
    <x v="3"/>
    <n v="2"/>
    <n v="503059"/>
    <n v="15091.8"/>
    <n v="487967"/>
    <n v="302540"/>
    <n v="185428"/>
    <n v="97917.6"/>
  </r>
  <r>
    <d v="2026-10-24T00:00:00"/>
    <x v="17888"/>
    <x v="5"/>
    <x v="3"/>
    <x v="2"/>
    <x v="9"/>
    <x v="3"/>
    <n v="12"/>
    <n v="587405"/>
    <n v="35244.3"/>
    <n v="552161"/>
    <n v="397556"/>
    <n v="154605"/>
    <n v="108979"/>
  </r>
  <r>
    <d v="2026-10-24T00:00:00"/>
    <x v="17889"/>
    <x v="0"/>
    <x v="7"/>
    <x v="0"/>
    <x v="9"/>
    <x v="3"/>
    <n v="12"/>
    <n v="223293"/>
    <n v="11164.6"/>
    <n v="212128"/>
    <n v="148490"/>
    <n v="63638.5"/>
    <n v="42780.3"/>
  </r>
  <r>
    <d v="2026-10-24T00:00:00"/>
    <x v="17890"/>
    <x v="2"/>
    <x v="1"/>
    <x v="1"/>
    <x v="9"/>
    <x v="3"/>
    <n v="11"/>
    <n v="378873"/>
    <n v="15154.9"/>
    <n v="363718"/>
    <n v="225505"/>
    <n v="138213"/>
    <n v="97917.6"/>
  </r>
  <r>
    <d v="2026-10-24T00:00:00"/>
    <x v="17891"/>
    <x v="6"/>
    <x v="2"/>
    <x v="3"/>
    <x v="9"/>
    <x v="3"/>
    <n v="4"/>
    <n v="56088"/>
    <n v="0"/>
    <n v="56088"/>
    <n v="42626.9"/>
    <n v="13461.1"/>
    <n v="63151.8"/>
  </r>
  <r>
    <d v="2026-10-24T00:00:00"/>
    <x v="17892"/>
    <x v="2"/>
    <x v="1"/>
    <x v="1"/>
    <x v="9"/>
    <x v="3"/>
    <n v="11"/>
    <n v="809157"/>
    <n v="64732.6"/>
    <n v="744424"/>
    <n v="461543"/>
    <n v="282881"/>
    <n v="97917.6"/>
  </r>
  <r>
    <d v="2026-10-24T00:00:00"/>
    <x v="17893"/>
    <x v="0"/>
    <x v="7"/>
    <x v="0"/>
    <x v="9"/>
    <x v="3"/>
    <n v="3"/>
    <n v="749489"/>
    <n v="82443.8"/>
    <n v="667045"/>
    <n v="466932"/>
    <n v="200114"/>
    <n v="42780.3"/>
  </r>
  <r>
    <d v="2026-10-24T00:00:00"/>
    <x v="17894"/>
    <x v="0"/>
    <x v="7"/>
    <x v="0"/>
    <x v="9"/>
    <x v="3"/>
    <n v="5"/>
    <n v="203038"/>
    <n v="14212.7"/>
    <n v="188825"/>
    <n v="132178"/>
    <n v="56647.6"/>
    <n v="42780.3"/>
  </r>
  <r>
    <d v="2026-10-25T00:00:00"/>
    <x v="17895"/>
    <x v="3"/>
    <x v="0"/>
    <x v="1"/>
    <x v="9"/>
    <x v="3"/>
    <n v="5"/>
    <n v="532521"/>
    <n v="47926.9"/>
    <n v="484594"/>
    <n v="300448"/>
    <n v="184146"/>
    <n v="97917.6"/>
  </r>
  <r>
    <d v="2026-10-25T00:00:00"/>
    <x v="17896"/>
    <x v="6"/>
    <x v="2"/>
    <x v="3"/>
    <x v="9"/>
    <x v="3"/>
    <n v="7"/>
    <n v="553069"/>
    <n v="22122.8"/>
    <n v="530946"/>
    <n v="403519"/>
    <n v="127427"/>
    <n v="63151.8"/>
  </r>
  <r>
    <d v="2026-10-25T00:00:00"/>
    <x v="17897"/>
    <x v="5"/>
    <x v="3"/>
    <x v="2"/>
    <x v="9"/>
    <x v="3"/>
    <n v="12"/>
    <n v="645588"/>
    <n v="71014.7"/>
    <n v="574573"/>
    <n v="413693"/>
    <n v="160881"/>
    <n v="108979"/>
  </r>
  <r>
    <d v="2026-10-25T00:00:00"/>
    <x v="17898"/>
    <x v="6"/>
    <x v="2"/>
    <x v="3"/>
    <x v="9"/>
    <x v="3"/>
    <n v="10"/>
    <n v="258043"/>
    <n v="12902.1"/>
    <n v="245141"/>
    <n v="186307"/>
    <n v="58833.8"/>
    <n v="63151.8"/>
  </r>
  <r>
    <d v="2026-10-25T00:00:00"/>
    <x v="17899"/>
    <x v="7"/>
    <x v="6"/>
    <x v="3"/>
    <x v="9"/>
    <x v="3"/>
    <n v="4"/>
    <n v="316201"/>
    <n v="34782.1"/>
    <n v="281419"/>
    <n v="213878"/>
    <n v="67540.5"/>
    <n v="63151.8"/>
  </r>
  <r>
    <d v="2026-10-25T00:00:00"/>
    <x v="17900"/>
    <x v="2"/>
    <x v="1"/>
    <x v="1"/>
    <x v="9"/>
    <x v="3"/>
    <n v="7"/>
    <n v="534977"/>
    <n v="42798.2"/>
    <n v="492179"/>
    <n v="305151"/>
    <n v="187028"/>
    <n v="97917.6"/>
  </r>
  <r>
    <d v="2026-10-25T00:00:00"/>
    <x v="17901"/>
    <x v="7"/>
    <x v="6"/>
    <x v="3"/>
    <x v="9"/>
    <x v="3"/>
    <n v="9"/>
    <n v="222481"/>
    <n v="0"/>
    <n v="222481"/>
    <n v="169086"/>
    <n v="53395.4"/>
    <n v="63151.8"/>
  </r>
  <r>
    <d v="2026-10-25T00:00:00"/>
    <x v="17902"/>
    <x v="1"/>
    <x v="5"/>
    <x v="0"/>
    <x v="9"/>
    <x v="3"/>
    <n v="4"/>
    <n v="839569"/>
    <n v="50374.1"/>
    <n v="789195"/>
    <n v="552436"/>
    <n v="236758"/>
    <n v="42780.3"/>
  </r>
  <r>
    <d v="2026-10-25T00:00:00"/>
    <x v="17903"/>
    <x v="5"/>
    <x v="3"/>
    <x v="2"/>
    <x v="9"/>
    <x v="3"/>
    <n v="7"/>
    <n v="682220"/>
    <n v="0"/>
    <n v="682220"/>
    <n v="491198"/>
    <n v="191022"/>
    <n v="108979"/>
  </r>
  <r>
    <d v="2026-10-25T00:00:00"/>
    <x v="17904"/>
    <x v="1"/>
    <x v="5"/>
    <x v="0"/>
    <x v="9"/>
    <x v="3"/>
    <n v="5"/>
    <n v="553233"/>
    <n v="0"/>
    <n v="553233"/>
    <n v="387263"/>
    <n v="165970"/>
    <n v="42780.3"/>
  </r>
  <r>
    <d v="2026-10-25T00:00:00"/>
    <x v="17905"/>
    <x v="6"/>
    <x v="2"/>
    <x v="3"/>
    <x v="9"/>
    <x v="3"/>
    <n v="2"/>
    <n v="138931"/>
    <n v="5557.24"/>
    <n v="133374"/>
    <n v="101364"/>
    <n v="32009.7"/>
    <n v="63151.8"/>
  </r>
  <r>
    <d v="2026-10-25T00:00:00"/>
    <x v="17906"/>
    <x v="1"/>
    <x v="5"/>
    <x v="0"/>
    <x v="9"/>
    <x v="3"/>
    <n v="3"/>
    <n v="182091"/>
    <n v="0"/>
    <n v="182091"/>
    <n v="127464"/>
    <n v="54627.3"/>
    <n v="42780.3"/>
  </r>
  <r>
    <d v="2026-10-25T00:00:00"/>
    <x v="17907"/>
    <x v="2"/>
    <x v="1"/>
    <x v="1"/>
    <x v="9"/>
    <x v="3"/>
    <n v="12"/>
    <n v="402591"/>
    <n v="0"/>
    <n v="402591"/>
    <n v="249606"/>
    <n v="152985"/>
    <n v="97917.6"/>
  </r>
  <r>
    <d v="2026-10-25T00:00:00"/>
    <x v="17908"/>
    <x v="2"/>
    <x v="1"/>
    <x v="1"/>
    <x v="9"/>
    <x v="3"/>
    <n v="2"/>
    <n v="152393"/>
    <n v="18287.2"/>
    <n v="134106"/>
    <n v="83145.6"/>
    <n v="50960.2"/>
    <n v="97917.6"/>
  </r>
  <r>
    <d v="2026-10-25T00:00:00"/>
    <x v="17909"/>
    <x v="5"/>
    <x v="3"/>
    <x v="2"/>
    <x v="9"/>
    <x v="3"/>
    <n v="7"/>
    <n v="775727"/>
    <n v="85330"/>
    <n v="690397"/>
    <n v="497086"/>
    <n v="193311"/>
    <n v="108979"/>
  </r>
  <r>
    <d v="2026-10-25T00:00:00"/>
    <x v="17910"/>
    <x v="5"/>
    <x v="3"/>
    <x v="2"/>
    <x v="9"/>
    <x v="3"/>
    <n v="2"/>
    <n v="773368"/>
    <n v="0"/>
    <n v="773368"/>
    <n v="556825"/>
    <n v="216543"/>
    <n v="108979"/>
  </r>
  <r>
    <d v="2026-10-25T00:00:00"/>
    <x v="17911"/>
    <x v="1"/>
    <x v="5"/>
    <x v="0"/>
    <x v="9"/>
    <x v="3"/>
    <n v="8"/>
    <n v="745483"/>
    <n v="96912.8"/>
    <n v="648570"/>
    <n v="453999"/>
    <n v="194571"/>
    <n v="42780.3"/>
  </r>
  <r>
    <d v="2026-10-25T00:00:00"/>
    <x v="17912"/>
    <x v="7"/>
    <x v="6"/>
    <x v="3"/>
    <x v="9"/>
    <x v="3"/>
    <n v="5"/>
    <n v="494404"/>
    <n v="0"/>
    <n v="494404"/>
    <n v="375747"/>
    <n v="118657"/>
    <n v="63151.8"/>
  </r>
  <r>
    <d v="2026-10-25T00:00:00"/>
    <x v="17913"/>
    <x v="5"/>
    <x v="3"/>
    <x v="2"/>
    <x v="9"/>
    <x v="3"/>
    <n v="12"/>
    <n v="751762"/>
    <n v="52623.3"/>
    <n v="699139"/>
    <n v="503380"/>
    <n v="195759"/>
    <n v="108979"/>
  </r>
  <r>
    <d v="2026-10-25T00:00:00"/>
    <x v="17914"/>
    <x v="0"/>
    <x v="7"/>
    <x v="0"/>
    <x v="9"/>
    <x v="3"/>
    <n v="12"/>
    <n v="838016"/>
    <n v="117322"/>
    <n v="720694"/>
    <n v="504486"/>
    <n v="216208"/>
    <n v="42780.3"/>
  </r>
  <r>
    <d v="2026-10-25T00:00:00"/>
    <x v="17915"/>
    <x v="3"/>
    <x v="0"/>
    <x v="1"/>
    <x v="9"/>
    <x v="3"/>
    <n v="7"/>
    <n v="826264"/>
    <n v="0"/>
    <n v="826264"/>
    <n v="512284"/>
    <n v="313980"/>
    <n v="97917.6"/>
  </r>
  <r>
    <d v="2026-10-25T00:00:00"/>
    <x v="17916"/>
    <x v="6"/>
    <x v="2"/>
    <x v="3"/>
    <x v="9"/>
    <x v="3"/>
    <n v="1"/>
    <n v="555944"/>
    <n v="83391.6"/>
    <n v="472552"/>
    <n v="359140"/>
    <n v="113413"/>
    <n v="63151.8"/>
  </r>
  <r>
    <d v="2026-10-25T00:00:00"/>
    <x v="17917"/>
    <x v="6"/>
    <x v="2"/>
    <x v="3"/>
    <x v="9"/>
    <x v="3"/>
    <n v="5"/>
    <n v="772007"/>
    <n v="0"/>
    <n v="772007"/>
    <n v="586725"/>
    <n v="185282"/>
    <n v="63151.8"/>
  </r>
  <r>
    <d v="2026-10-25T00:00:00"/>
    <x v="17918"/>
    <x v="2"/>
    <x v="1"/>
    <x v="1"/>
    <x v="9"/>
    <x v="3"/>
    <n v="2"/>
    <n v="502830"/>
    <n v="60339.6"/>
    <n v="442490"/>
    <n v="274344"/>
    <n v="168146"/>
    <n v="97917.6"/>
  </r>
  <r>
    <d v="2026-10-25T00:00:00"/>
    <x v="17919"/>
    <x v="1"/>
    <x v="5"/>
    <x v="0"/>
    <x v="9"/>
    <x v="3"/>
    <n v="1"/>
    <n v="362921"/>
    <n v="50808.9"/>
    <n v="312112"/>
    <n v="218478"/>
    <n v="93633.6"/>
    <n v="42780.3"/>
  </r>
  <r>
    <d v="2026-10-25T00:00:00"/>
    <x v="17920"/>
    <x v="7"/>
    <x v="6"/>
    <x v="3"/>
    <x v="9"/>
    <x v="3"/>
    <n v="5"/>
    <n v="206715"/>
    <n v="0"/>
    <n v="206715"/>
    <n v="157103"/>
    <n v="49611.6"/>
    <n v="63151.8"/>
  </r>
  <r>
    <d v="2026-10-25T00:00:00"/>
    <x v="17921"/>
    <x v="7"/>
    <x v="6"/>
    <x v="3"/>
    <x v="9"/>
    <x v="3"/>
    <n v="12"/>
    <n v="432362"/>
    <n v="38912.6"/>
    <n v="393449"/>
    <n v="299022"/>
    <n v="94427.9"/>
    <n v="63151.8"/>
  </r>
  <r>
    <d v="2026-10-25T00:00:00"/>
    <x v="17922"/>
    <x v="7"/>
    <x v="6"/>
    <x v="3"/>
    <x v="9"/>
    <x v="3"/>
    <n v="9"/>
    <n v="603991"/>
    <n v="66439"/>
    <n v="537552"/>
    <n v="408540"/>
    <n v="129012"/>
    <n v="63151.8"/>
  </r>
  <r>
    <d v="2026-10-25T00:00:00"/>
    <x v="17923"/>
    <x v="6"/>
    <x v="2"/>
    <x v="3"/>
    <x v="9"/>
    <x v="3"/>
    <n v="5"/>
    <n v="394776"/>
    <n v="0"/>
    <n v="394776"/>
    <n v="300030"/>
    <n v="94746.2"/>
    <n v="63151.8"/>
  </r>
  <r>
    <d v="2026-10-25T00:00:00"/>
    <x v="17924"/>
    <x v="0"/>
    <x v="7"/>
    <x v="0"/>
    <x v="9"/>
    <x v="3"/>
    <n v="9"/>
    <n v="385364"/>
    <n v="0"/>
    <n v="385364"/>
    <n v="269755"/>
    <n v="115609"/>
    <n v="42780.3"/>
  </r>
  <r>
    <d v="2026-10-25T00:00:00"/>
    <x v="17925"/>
    <x v="3"/>
    <x v="0"/>
    <x v="1"/>
    <x v="9"/>
    <x v="3"/>
    <n v="6"/>
    <n v="644012"/>
    <n v="0"/>
    <n v="644012"/>
    <n v="399287"/>
    <n v="244725"/>
    <n v="97917.6"/>
  </r>
  <r>
    <d v="2026-10-25T00:00:00"/>
    <x v="17926"/>
    <x v="1"/>
    <x v="5"/>
    <x v="0"/>
    <x v="9"/>
    <x v="3"/>
    <n v="5"/>
    <n v="310752"/>
    <n v="12430.1"/>
    <n v="298322"/>
    <n v="208825"/>
    <n v="89496.6"/>
    <n v="42780.3"/>
  </r>
  <r>
    <d v="2026-10-25T00:00:00"/>
    <x v="17927"/>
    <x v="2"/>
    <x v="1"/>
    <x v="1"/>
    <x v="9"/>
    <x v="3"/>
    <n v="2"/>
    <n v="693929"/>
    <n v="0"/>
    <n v="693929"/>
    <n v="430236"/>
    <n v="263693"/>
    <n v="97917.6"/>
  </r>
  <r>
    <d v="2026-10-25T00:00:00"/>
    <x v="17928"/>
    <x v="1"/>
    <x v="5"/>
    <x v="0"/>
    <x v="9"/>
    <x v="3"/>
    <n v="8"/>
    <n v="483564"/>
    <n v="72534.6"/>
    <n v="411029"/>
    <n v="287721"/>
    <n v="123309"/>
    <n v="42780.3"/>
  </r>
  <r>
    <d v="2026-10-25T00:00:00"/>
    <x v="17929"/>
    <x v="1"/>
    <x v="5"/>
    <x v="0"/>
    <x v="9"/>
    <x v="3"/>
    <n v="9"/>
    <n v="261858"/>
    <n v="0"/>
    <n v="261858"/>
    <n v="183301"/>
    <n v="78557.4"/>
    <n v="42780.3"/>
  </r>
  <r>
    <d v="2026-10-25T00:00:00"/>
    <x v="17930"/>
    <x v="5"/>
    <x v="3"/>
    <x v="2"/>
    <x v="9"/>
    <x v="3"/>
    <n v="2"/>
    <n v="626537"/>
    <n v="31326.8"/>
    <n v="595210"/>
    <n v="428551"/>
    <n v="166659"/>
    <n v="108979"/>
  </r>
  <r>
    <d v="2026-10-25T00:00:00"/>
    <x v="17931"/>
    <x v="3"/>
    <x v="0"/>
    <x v="1"/>
    <x v="9"/>
    <x v="3"/>
    <n v="2"/>
    <n v="45252"/>
    <n v="6335.28"/>
    <n v="38916.7"/>
    <n v="24128.4"/>
    <n v="14788.4"/>
    <n v="97917.6"/>
  </r>
  <r>
    <d v="2026-10-25T00:00:00"/>
    <x v="17932"/>
    <x v="5"/>
    <x v="3"/>
    <x v="2"/>
    <x v="9"/>
    <x v="3"/>
    <n v="4"/>
    <n v="254746"/>
    <n v="0"/>
    <n v="254746"/>
    <n v="183417"/>
    <n v="71328.9"/>
    <n v="108979"/>
  </r>
  <r>
    <d v="2026-10-25T00:00:00"/>
    <x v="17933"/>
    <x v="6"/>
    <x v="2"/>
    <x v="3"/>
    <x v="9"/>
    <x v="3"/>
    <n v="7"/>
    <n v="283763"/>
    <n v="28376.3"/>
    <n v="255387"/>
    <n v="194094"/>
    <n v="61292.8"/>
    <n v="63151.8"/>
  </r>
  <r>
    <d v="2026-10-25T00:00:00"/>
    <x v="17934"/>
    <x v="0"/>
    <x v="7"/>
    <x v="0"/>
    <x v="9"/>
    <x v="3"/>
    <n v="12"/>
    <n v="453956"/>
    <n v="0"/>
    <n v="453956"/>
    <n v="317769"/>
    <n v="136187"/>
    <n v="42780.3"/>
  </r>
  <r>
    <d v="2026-10-25T00:00:00"/>
    <x v="17935"/>
    <x v="6"/>
    <x v="2"/>
    <x v="3"/>
    <x v="9"/>
    <x v="3"/>
    <n v="8"/>
    <n v="646938"/>
    <n v="0"/>
    <n v="646938"/>
    <n v="491673"/>
    <n v="155265"/>
    <n v="63151.8"/>
  </r>
  <r>
    <d v="2026-10-25T00:00:00"/>
    <x v="17936"/>
    <x v="5"/>
    <x v="3"/>
    <x v="2"/>
    <x v="9"/>
    <x v="3"/>
    <n v="5"/>
    <n v="262399"/>
    <n v="0"/>
    <n v="262399"/>
    <n v="188927"/>
    <n v="73471.7"/>
    <n v="108979"/>
  </r>
  <r>
    <d v="2026-10-25T00:00:00"/>
    <x v="17937"/>
    <x v="3"/>
    <x v="0"/>
    <x v="1"/>
    <x v="9"/>
    <x v="3"/>
    <n v="7"/>
    <n v="326387"/>
    <n v="0"/>
    <n v="326387"/>
    <n v="202360"/>
    <n v="124027"/>
    <n v="97917.6"/>
  </r>
  <r>
    <d v="2026-10-25T00:00:00"/>
    <x v="17938"/>
    <x v="6"/>
    <x v="2"/>
    <x v="3"/>
    <x v="9"/>
    <x v="3"/>
    <n v="7"/>
    <n v="136461"/>
    <n v="4093.83"/>
    <n v="132367"/>
    <n v="100599"/>
    <n v="31768.1"/>
    <n v="63151.8"/>
  </r>
  <r>
    <d v="2026-10-25T00:00:00"/>
    <x v="17939"/>
    <x v="2"/>
    <x v="1"/>
    <x v="1"/>
    <x v="9"/>
    <x v="3"/>
    <n v="2"/>
    <n v="469531"/>
    <n v="0"/>
    <n v="469531"/>
    <n v="291109"/>
    <n v="178422"/>
    <n v="97917.6"/>
  </r>
  <r>
    <d v="2026-10-25T00:00:00"/>
    <x v="17940"/>
    <x v="2"/>
    <x v="1"/>
    <x v="1"/>
    <x v="9"/>
    <x v="3"/>
    <n v="9"/>
    <n v="749419"/>
    <n v="0"/>
    <n v="749419"/>
    <n v="464640"/>
    <n v="284779"/>
    <n v="97917.6"/>
  </r>
  <r>
    <d v="2026-10-25T00:00:00"/>
    <x v="17941"/>
    <x v="5"/>
    <x v="3"/>
    <x v="2"/>
    <x v="9"/>
    <x v="3"/>
    <n v="10"/>
    <n v="247219"/>
    <n v="32138.5"/>
    <n v="215081"/>
    <n v="154858"/>
    <n v="60222.6"/>
    <n v="108979"/>
  </r>
  <r>
    <d v="2026-10-25T00:00:00"/>
    <x v="17942"/>
    <x v="2"/>
    <x v="1"/>
    <x v="1"/>
    <x v="9"/>
    <x v="3"/>
    <n v="5"/>
    <n v="815369"/>
    <n v="0"/>
    <n v="815369"/>
    <n v="505529"/>
    <n v="309840"/>
    <n v="97917.6"/>
  </r>
  <r>
    <d v="2026-10-25T00:00:00"/>
    <x v="17943"/>
    <x v="0"/>
    <x v="7"/>
    <x v="0"/>
    <x v="9"/>
    <x v="3"/>
    <n v="11"/>
    <n v="777465"/>
    <n v="0"/>
    <n v="777465"/>
    <n v="544226"/>
    <n v="233240"/>
    <n v="42780.3"/>
  </r>
  <r>
    <d v="2026-10-25T00:00:00"/>
    <x v="17944"/>
    <x v="2"/>
    <x v="1"/>
    <x v="1"/>
    <x v="9"/>
    <x v="3"/>
    <n v="7"/>
    <n v="328955"/>
    <n v="0"/>
    <n v="328955"/>
    <n v="203952"/>
    <n v="125003"/>
    <n v="97917.6"/>
  </r>
  <r>
    <d v="2026-10-25T00:00:00"/>
    <x v="17945"/>
    <x v="5"/>
    <x v="3"/>
    <x v="2"/>
    <x v="9"/>
    <x v="3"/>
    <n v="3"/>
    <n v="428434"/>
    <n v="0"/>
    <n v="428434"/>
    <n v="308472"/>
    <n v="119962"/>
    <n v="108979"/>
  </r>
  <r>
    <d v="2026-10-25T00:00:00"/>
    <x v="17946"/>
    <x v="5"/>
    <x v="3"/>
    <x v="2"/>
    <x v="9"/>
    <x v="3"/>
    <n v="5"/>
    <n v="428851"/>
    <n v="0"/>
    <n v="428851"/>
    <n v="308773"/>
    <n v="120078"/>
    <n v="108979"/>
  </r>
  <r>
    <d v="2026-10-25T00:00:00"/>
    <x v="17947"/>
    <x v="5"/>
    <x v="3"/>
    <x v="2"/>
    <x v="9"/>
    <x v="3"/>
    <n v="10"/>
    <n v="97540"/>
    <n v="0"/>
    <n v="97540"/>
    <n v="70228.8"/>
    <n v="27311.2"/>
    <n v="108979"/>
  </r>
  <r>
    <d v="2026-10-25T00:00:00"/>
    <x v="17948"/>
    <x v="6"/>
    <x v="2"/>
    <x v="3"/>
    <x v="9"/>
    <x v="3"/>
    <n v="7"/>
    <n v="605739"/>
    <n v="72688.7"/>
    <n v="533050"/>
    <n v="405118"/>
    <n v="127932"/>
    <n v="63151.8"/>
  </r>
  <r>
    <d v="2026-10-25T00:00:00"/>
    <x v="17949"/>
    <x v="6"/>
    <x v="2"/>
    <x v="3"/>
    <x v="9"/>
    <x v="3"/>
    <n v="5"/>
    <n v="618549"/>
    <n v="0"/>
    <n v="618549"/>
    <n v="470097"/>
    <n v="148452"/>
    <n v="63151.8"/>
  </r>
  <r>
    <d v="2026-10-25T00:00:00"/>
    <x v="17950"/>
    <x v="4"/>
    <x v="4"/>
    <x v="2"/>
    <x v="9"/>
    <x v="3"/>
    <n v="7"/>
    <n v="499880"/>
    <n v="0"/>
    <n v="499880"/>
    <n v="359914"/>
    <n v="139966"/>
    <n v="108979"/>
  </r>
  <r>
    <d v="2026-10-25T00:00:00"/>
    <x v="17951"/>
    <x v="5"/>
    <x v="3"/>
    <x v="2"/>
    <x v="9"/>
    <x v="3"/>
    <n v="3"/>
    <n v="309446"/>
    <n v="21661.2"/>
    <n v="287785"/>
    <n v="207205"/>
    <n v="80579.7"/>
    <n v="108979"/>
  </r>
  <r>
    <d v="2026-10-25T00:00:00"/>
    <x v="17952"/>
    <x v="6"/>
    <x v="2"/>
    <x v="3"/>
    <x v="9"/>
    <x v="3"/>
    <n v="8"/>
    <n v="627730"/>
    <n v="0"/>
    <n v="627730"/>
    <n v="477075"/>
    <n v="150655"/>
    <n v="63151.8"/>
  </r>
  <r>
    <d v="2026-10-26T00:00:00"/>
    <x v="17953"/>
    <x v="4"/>
    <x v="4"/>
    <x v="2"/>
    <x v="9"/>
    <x v="3"/>
    <n v="5"/>
    <n v="744233"/>
    <n v="89308"/>
    <n v="654925"/>
    <n v="471546"/>
    <n v="183379"/>
    <n v="108979"/>
  </r>
  <r>
    <d v="2026-10-26T00:00:00"/>
    <x v="17954"/>
    <x v="0"/>
    <x v="7"/>
    <x v="0"/>
    <x v="9"/>
    <x v="3"/>
    <n v="12"/>
    <n v="470051"/>
    <n v="61106.6"/>
    <n v="408944"/>
    <n v="286261"/>
    <n v="122683"/>
    <n v="42780.3"/>
  </r>
  <r>
    <d v="2026-10-26T00:00:00"/>
    <x v="17955"/>
    <x v="1"/>
    <x v="5"/>
    <x v="0"/>
    <x v="9"/>
    <x v="3"/>
    <n v="1"/>
    <n v="453381"/>
    <n v="27202.9"/>
    <n v="426178"/>
    <n v="298325"/>
    <n v="127853"/>
    <n v="42780.3"/>
  </r>
  <r>
    <d v="2026-10-26T00:00:00"/>
    <x v="17956"/>
    <x v="2"/>
    <x v="1"/>
    <x v="1"/>
    <x v="9"/>
    <x v="3"/>
    <n v="11"/>
    <n v="514971"/>
    <n v="56646.8"/>
    <n v="458324"/>
    <n v="284161"/>
    <n v="174163"/>
    <n v="97917.6"/>
  </r>
  <r>
    <d v="2026-10-26T00:00:00"/>
    <x v="17957"/>
    <x v="1"/>
    <x v="5"/>
    <x v="0"/>
    <x v="9"/>
    <x v="3"/>
    <n v="4"/>
    <n v="219322"/>
    <n v="21932.2"/>
    <n v="197390"/>
    <n v="138173"/>
    <n v="59216.9"/>
    <n v="42780.3"/>
  </r>
  <r>
    <d v="2026-10-26T00:00:00"/>
    <x v="17958"/>
    <x v="5"/>
    <x v="3"/>
    <x v="2"/>
    <x v="9"/>
    <x v="3"/>
    <n v="5"/>
    <n v="225839"/>
    <n v="0"/>
    <n v="225839"/>
    <n v="162604"/>
    <n v="63234.9"/>
    <n v="108979"/>
  </r>
  <r>
    <d v="2026-10-26T00:00:00"/>
    <x v="17959"/>
    <x v="5"/>
    <x v="3"/>
    <x v="2"/>
    <x v="9"/>
    <x v="3"/>
    <n v="1"/>
    <n v="690988"/>
    <n v="34549.4"/>
    <n v="656439"/>
    <n v="472636"/>
    <n v="183803"/>
    <n v="108979"/>
  </r>
  <r>
    <d v="2026-10-26T00:00:00"/>
    <x v="17960"/>
    <x v="2"/>
    <x v="1"/>
    <x v="1"/>
    <x v="9"/>
    <x v="3"/>
    <n v="10"/>
    <n v="562435"/>
    <n v="50619.2"/>
    <n v="511816"/>
    <n v="317326"/>
    <n v="194490"/>
    <n v="97917.6"/>
  </r>
  <r>
    <d v="2026-10-26T00:00:00"/>
    <x v="17961"/>
    <x v="6"/>
    <x v="2"/>
    <x v="3"/>
    <x v="9"/>
    <x v="3"/>
    <n v="1"/>
    <n v="395695"/>
    <n v="0"/>
    <n v="395695"/>
    <n v="300728"/>
    <n v="94966.8"/>
    <n v="63151.8"/>
  </r>
  <r>
    <d v="2026-10-26T00:00:00"/>
    <x v="17962"/>
    <x v="4"/>
    <x v="4"/>
    <x v="2"/>
    <x v="9"/>
    <x v="3"/>
    <n v="11"/>
    <n v="712567"/>
    <n v="78382.4"/>
    <n v="634185"/>
    <n v="456613"/>
    <n v="177572"/>
    <n v="108979"/>
  </r>
  <r>
    <d v="2026-10-26T00:00:00"/>
    <x v="17963"/>
    <x v="6"/>
    <x v="2"/>
    <x v="3"/>
    <x v="9"/>
    <x v="3"/>
    <n v="10"/>
    <n v="257928"/>
    <n v="36109.9"/>
    <n v="221818"/>
    <n v="168582"/>
    <n v="53236.3"/>
    <n v="63151.8"/>
  </r>
  <r>
    <d v="2026-10-26T00:00:00"/>
    <x v="17964"/>
    <x v="7"/>
    <x v="6"/>
    <x v="3"/>
    <x v="9"/>
    <x v="3"/>
    <n v="10"/>
    <n v="67682"/>
    <n v="8121.84"/>
    <n v="59560.2"/>
    <n v="45265.7"/>
    <n v="14294.4"/>
    <n v="63151.8"/>
  </r>
  <r>
    <d v="2026-10-26T00:00:00"/>
    <x v="17965"/>
    <x v="2"/>
    <x v="1"/>
    <x v="1"/>
    <x v="9"/>
    <x v="3"/>
    <n v="6"/>
    <n v="256247"/>
    <n v="0"/>
    <n v="256247"/>
    <n v="158873"/>
    <n v="97373.9"/>
    <n v="97917.6"/>
  </r>
  <r>
    <d v="2026-10-26T00:00:00"/>
    <x v="17966"/>
    <x v="0"/>
    <x v="7"/>
    <x v="0"/>
    <x v="9"/>
    <x v="3"/>
    <n v="6"/>
    <n v="374155"/>
    <n v="37415.5"/>
    <n v="336740"/>
    <n v="235718"/>
    <n v="101022"/>
    <n v="42780.3"/>
  </r>
  <r>
    <d v="2026-10-26T00:00:00"/>
    <x v="17967"/>
    <x v="5"/>
    <x v="3"/>
    <x v="2"/>
    <x v="9"/>
    <x v="3"/>
    <n v="10"/>
    <n v="394700"/>
    <n v="55258"/>
    <n v="339442"/>
    <n v="244398"/>
    <n v="95043.8"/>
    <n v="108979"/>
  </r>
  <r>
    <d v="2026-10-26T00:00:00"/>
    <x v="17968"/>
    <x v="0"/>
    <x v="7"/>
    <x v="0"/>
    <x v="9"/>
    <x v="3"/>
    <n v="10"/>
    <n v="413691"/>
    <n v="41369.1"/>
    <n v="372322"/>
    <n v="260625"/>
    <n v="111697"/>
    <n v="42780.3"/>
  </r>
  <r>
    <d v="2026-10-26T00:00:00"/>
    <x v="17969"/>
    <x v="0"/>
    <x v="7"/>
    <x v="0"/>
    <x v="9"/>
    <x v="3"/>
    <n v="8"/>
    <n v="694902"/>
    <n v="0"/>
    <n v="694902"/>
    <n v="486431"/>
    <n v="208471"/>
    <n v="42780.3"/>
  </r>
  <r>
    <d v="2026-10-26T00:00:00"/>
    <x v="17970"/>
    <x v="1"/>
    <x v="5"/>
    <x v="0"/>
    <x v="9"/>
    <x v="3"/>
    <n v="2"/>
    <n v="272557"/>
    <n v="0"/>
    <n v="272557"/>
    <n v="190790"/>
    <n v="81767.1"/>
    <n v="42780.3"/>
  </r>
  <r>
    <d v="2026-10-26T00:00:00"/>
    <x v="17971"/>
    <x v="4"/>
    <x v="4"/>
    <x v="2"/>
    <x v="9"/>
    <x v="3"/>
    <n v="7"/>
    <n v="509881"/>
    <n v="61185.7"/>
    <n v="448695"/>
    <n v="323061"/>
    <n v="125635"/>
    <n v="108979"/>
  </r>
  <r>
    <d v="2026-10-26T00:00:00"/>
    <x v="17972"/>
    <x v="5"/>
    <x v="3"/>
    <x v="2"/>
    <x v="9"/>
    <x v="3"/>
    <n v="7"/>
    <n v="322759"/>
    <n v="12910.4"/>
    <n v="309849"/>
    <n v="223091"/>
    <n v="86757.6"/>
    <n v="108979"/>
  </r>
  <r>
    <d v="2026-10-26T00:00:00"/>
    <x v="17973"/>
    <x v="5"/>
    <x v="3"/>
    <x v="2"/>
    <x v="9"/>
    <x v="3"/>
    <n v="11"/>
    <n v="602738"/>
    <n v="78355.9"/>
    <n v="524382"/>
    <n v="377555"/>
    <n v="146827"/>
    <n v="108979"/>
  </r>
  <r>
    <d v="2026-10-26T00:00:00"/>
    <x v="17974"/>
    <x v="4"/>
    <x v="4"/>
    <x v="2"/>
    <x v="9"/>
    <x v="3"/>
    <n v="4"/>
    <n v="126917"/>
    <n v="6345.85"/>
    <n v="120571"/>
    <n v="86811.2"/>
    <n v="33759.9"/>
    <n v="108979"/>
  </r>
  <r>
    <d v="2026-10-26T00:00:00"/>
    <x v="17975"/>
    <x v="1"/>
    <x v="5"/>
    <x v="0"/>
    <x v="9"/>
    <x v="3"/>
    <n v="7"/>
    <n v="358464"/>
    <n v="0"/>
    <n v="358464"/>
    <n v="250925"/>
    <n v="107539"/>
    <n v="42780.3"/>
  </r>
  <r>
    <d v="2026-10-26T00:00:00"/>
    <x v="17976"/>
    <x v="3"/>
    <x v="0"/>
    <x v="1"/>
    <x v="9"/>
    <x v="3"/>
    <n v="3"/>
    <n v="153569"/>
    <n v="4607.07"/>
    <n v="148962"/>
    <n v="92356.4"/>
    <n v="56605.5"/>
    <n v="97917.6"/>
  </r>
  <r>
    <d v="2026-10-26T00:00:00"/>
    <x v="17977"/>
    <x v="1"/>
    <x v="5"/>
    <x v="0"/>
    <x v="9"/>
    <x v="3"/>
    <n v="6"/>
    <n v="247922"/>
    <n v="0"/>
    <n v="247922"/>
    <n v="173545"/>
    <n v="74376.6"/>
    <n v="42780.3"/>
  </r>
  <r>
    <d v="2026-10-26T00:00:00"/>
    <x v="17978"/>
    <x v="2"/>
    <x v="1"/>
    <x v="1"/>
    <x v="9"/>
    <x v="3"/>
    <n v="2"/>
    <n v="470720"/>
    <n v="70608"/>
    <n v="400112"/>
    <n v="248069"/>
    <n v="152043"/>
    <n v="97917.6"/>
  </r>
  <r>
    <d v="2026-10-26T00:00:00"/>
    <x v="17979"/>
    <x v="1"/>
    <x v="5"/>
    <x v="0"/>
    <x v="9"/>
    <x v="3"/>
    <n v="2"/>
    <n v="817534"/>
    <n v="0"/>
    <n v="817534"/>
    <n v="572274"/>
    <n v="245260"/>
    <n v="42780.3"/>
  </r>
  <r>
    <d v="2026-10-26T00:00:00"/>
    <x v="17980"/>
    <x v="6"/>
    <x v="2"/>
    <x v="3"/>
    <x v="9"/>
    <x v="3"/>
    <n v="2"/>
    <n v="104439"/>
    <n v="0"/>
    <n v="104439"/>
    <n v="79373.6"/>
    <n v="25065.4"/>
    <n v="63151.8"/>
  </r>
  <r>
    <d v="2026-10-26T00:00:00"/>
    <x v="17981"/>
    <x v="1"/>
    <x v="5"/>
    <x v="0"/>
    <x v="9"/>
    <x v="3"/>
    <n v="6"/>
    <n v="439016"/>
    <n v="0"/>
    <n v="439016"/>
    <n v="307311"/>
    <n v="131705"/>
    <n v="42780.3"/>
  </r>
  <r>
    <d v="2026-10-26T00:00:00"/>
    <x v="17982"/>
    <x v="4"/>
    <x v="4"/>
    <x v="2"/>
    <x v="9"/>
    <x v="3"/>
    <n v="10"/>
    <n v="89441"/>
    <n v="10732.9"/>
    <n v="78708.1"/>
    <n v="56669.8"/>
    <n v="22038.3"/>
    <n v="108979"/>
  </r>
  <r>
    <d v="2026-10-26T00:00:00"/>
    <x v="17983"/>
    <x v="3"/>
    <x v="0"/>
    <x v="1"/>
    <x v="9"/>
    <x v="3"/>
    <n v="2"/>
    <n v="594342"/>
    <n v="77264.5"/>
    <n v="517078"/>
    <n v="320588"/>
    <n v="196489"/>
    <n v="97917.6"/>
  </r>
  <r>
    <d v="2026-10-26T00:00:00"/>
    <x v="17984"/>
    <x v="2"/>
    <x v="1"/>
    <x v="1"/>
    <x v="9"/>
    <x v="3"/>
    <n v="10"/>
    <n v="826118"/>
    <n v="74350.6"/>
    <n v="751767"/>
    <n v="466096"/>
    <n v="285672"/>
    <n v="97917.6"/>
  </r>
  <r>
    <d v="2026-10-26T00:00:00"/>
    <x v="17985"/>
    <x v="3"/>
    <x v="0"/>
    <x v="1"/>
    <x v="9"/>
    <x v="3"/>
    <n v="10"/>
    <n v="637664"/>
    <n v="31883.2"/>
    <n v="605781"/>
    <n v="375584"/>
    <n v="230197"/>
    <n v="97917.6"/>
  </r>
  <r>
    <d v="2026-10-26T00:00:00"/>
    <x v="17986"/>
    <x v="0"/>
    <x v="7"/>
    <x v="0"/>
    <x v="9"/>
    <x v="3"/>
    <n v="4"/>
    <n v="473496"/>
    <n v="0"/>
    <n v="473496"/>
    <n v="331447"/>
    <n v="142049"/>
    <n v="42780.3"/>
  </r>
  <r>
    <d v="2026-10-26T00:00:00"/>
    <x v="17987"/>
    <x v="4"/>
    <x v="4"/>
    <x v="2"/>
    <x v="9"/>
    <x v="3"/>
    <n v="4"/>
    <n v="800025"/>
    <n v="88002.8"/>
    <n v="712022"/>
    <n v="512656"/>
    <n v="199366"/>
    <n v="108979"/>
  </r>
  <r>
    <d v="2026-10-26T00:00:00"/>
    <x v="17988"/>
    <x v="2"/>
    <x v="1"/>
    <x v="1"/>
    <x v="9"/>
    <x v="3"/>
    <n v="3"/>
    <n v="745066"/>
    <n v="0"/>
    <n v="745066"/>
    <n v="461941"/>
    <n v="283125"/>
    <n v="97917.6"/>
  </r>
  <r>
    <d v="2026-10-26T00:00:00"/>
    <x v="17989"/>
    <x v="2"/>
    <x v="1"/>
    <x v="1"/>
    <x v="9"/>
    <x v="3"/>
    <n v="9"/>
    <n v="354439"/>
    <n v="0"/>
    <n v="354439"/>
    <n v="219752"/>
    <n v="134687"/>
    <n v="97917.6"/>
  </r>
  <r>
    <d v="2026-10-26T00:00:00"/>
    <x v="17990"/>
    <x v="1"/>
    <x v="5"/>
    <x v="0"/>
    <x v="9"/>
    <x v="3"/>
    <n v="12"/>
    <n v="290926"/>
    <n v="34911.1"/>
    <n v="256015"/>
    <n v="179210"/>
    <n v="76804.5"/>
    <n v="42780.3"/>
  </r>
  <r>
    <d v="2026-10-26T00:00:00"/>
    <x v="17991"/>
    <x v="5"/>
    <x v="3"/>
    <x v="2"/>
    <x v="9"/>
    <x v="3"/>
    <n v="6"/>
    <n v="648446"/>
    <n v="77813.5"/>
    <n v="570632"/>
    <n v="410855"/>
    <n v="159777"/>
    <n v="108979"/>
  </r>
  <r>
    <d v="2026-10-27T00:00:00"/>
    <x v="17992"/>
    <x v="2"/>
    <x v="1"/>
    <x v="1"/>
    <x v="9"/>
    <x v="3"/>
    <n v="3"/>
    <n v="579277"/>
    <n v="69513.2"/>
    <n v="509764"/>
    <n v="316054"/>
    <n v="193710"/>
    <n v="97917.6"/>
  </r>
  <r>
    <d v="2026-10-27T00:00:00"/>
    <x v="17993"/>
    <x v="2"/>
    <x v="1"/>
    <x v="1"/>
    <x v="9"/>
    <x v="3"/>
    <n v="1"/>
    <n v="694641"/>
    <n v="0"/>
    <n v="694641"/>
    <n v="430677"/>
    <n v="263964"/>
    <n v="97917.6"/>
  </r>
  <r>
    <d v="2026-10-27T00:00:00"/>
    <x v="17994"/>
    <x v="2"/>
    <x v="1"/>
    <x v="1"/>
    <x v="9"/>
    <x v="3"/>
    <n v="4"/>
    <n v="792748"/>
    <n v="39637.4"/>
    <n v="753111"/>
    <n v="466929"/>
    <n v="286182"/>
    <n v="97917.6"/>
  </r>
  <r>
    <d v="2026-10-27T00:00:00"/>
    <x v="17995"/>
    <x v="1"/>
    <x v="5"/>
    <x v="0"/>
    <x v="9"/>
    <x v="3"/>
    <n v="9"/>
    <n v="82912"/>
    <n v="7462.08"/>
    <n v="75449.9"/>
    <n v="52814.9"/>
    <n v="22635"/>
    <n v="42780.3"/>
  </r>
  <r>
    <d v="2026-10-27T00:00:00"/>
    <x v="17996"/>
    <x v="7"/>
    <x v="6"/>
    <x v="3"/>
    <x v="9"/>
    <x v="3"/>
    <n v="9"/>
    <n v="737601"/>
    <n v="103264"/>
    <n v="634337"/>
    <n v="482096"/>
    <n v="152241"/>
    <n v="63151.8"/>
  </r>
  <r>
    <d v="2026-10-27T00:00:00"/>
    <x v="17997"/>
    <x v="3"/>
    <x v="0"/>
    <x v="1"/>
    <x v="9"/>
    <x v="3"/>
    <n v="8"/>
    <n v="68501"/>
    <n v="0"/>
    <n v="68501"/>
    <n v="42470.6"/>
    <n v="26030.4"/>
    <n v="97917.6"/>
  </r>
  <r>
    <d v="2026-10-27T00:00:00"/>
    <x v="17998"/>
    <x v="0"/>
    <x v="7"/>
    <x v="0"/>
    <x v="9"/>
    <x v="3"/>
    <n v="10"/>
    <n v="219761"/>
    <n v="19778.5"/>
    <n v="199983"/>
    <n v="139988"/>
    <n v="59994.8"/>
    <n v="42780.3"/>
  </r>
  <r>
    <d v="2026-10-27T00:00:00"/>
    <x v="17999"/>
    <x v="0"/>
    <x v="7"/>
    <x v="0"/>
    <x v="9"/>
    <x v="3"/>
    <n v="7"/>
    <n v="60672"/>
    <n v="2426.88"/>
    <n v="58245.1"/>
    <n v="40771.6"/>
    <n v="17473.5"/>
    <n v="42780.3"/>
  </r>
  <r>
    <d v="2026-10-27T00:00:00"/>
    <x v="18000"/>
    <x v="3"/>
    <x v="0"/>
    <x v="1"/>
    <x v="9"/>
    <x v="3"/>
    <n v="5"/>
    <n v="182898"/>
    <n v="10973.9"/>
    <n v="171924"/>
    <n v="106593"/>
    <n v="65331.2"/>
    <n v="97917.6"/>
  </r>
  <r>
    <d v="2026-10-27T00:00:00"/>
    <x v="18001"/>
    <x v="4"/>
    <x v="4"/>
    <x v="2"/>
    <x v="9"/>
    <x v="3"/>
    <n v="1"/>
    <n v="528420"/>
    <n v="21136.8"/>
    <n v="507283"/>
    <n v="365244"/>
    <n v="142039"/>
    <n v="108979"/>
  </r>
  <r>
    <d v="2026-10-27T00:00:00"/>
    <x v="18002"/>
    <x v="1"/>
    <x v="5"/>
    <x v="0"/>
    <x v="9"/>
    <x v="3"/>
    <n v="4"/>
    <n v="562954"/>
    <n v="0"/>
    <n v="562954"/>
    <n v="394068"/>
    <n v="168886"/>
    <n v="42780.3"/>
  </r>
  <r>
    <d v="2026-10-27T00:00:00"/>
    <x v="18003"/>
    <x v="0"/>
    <x v="7"/>
    <x v="0"/>
    <x v="9"/>
    <x v="3"/>
    <n v="9"/>
    <n v="239934"/>
    <n v="0"/>
    <n v="239934"/>
    <n v="167954"/>
    <n v="71980.2"/>
    <n v="42780.3"/>
  </r>
  <r>
    <d v="2026-10-27T00:00:00"/>
    <x v="18004"/>
    <x v="7"/>
    <x v="6"/>
    <x v="3"/>
    <x v="9"/>
    <x v="3"/>
    <n v="5"/>
    <n v="557001"/>
    <n v="11140"/>
    <n v="545861"/>
    <n v="414854"/>
    <n v="131007"/>
    <n v="63151.8"/>
  </r>
  <r>
    <d v="2026-10-27T00:00:00"/>
    <x v="18005"/>
    <x v="4"/>
    <x v="4"/>
    <x v="2"/>
    <x v="9"/>
    <x v="3"/>
    <n v="7"/>
    <n v="826514"/>
    <n v="33060.6"/>
    <n v="793453"/>
    <n v="571286"/>
    <n v="222167"/>
    <n v="108979"/>
  </r>
  <r>
    <d v="2026-10-27T00:00:00"/>
    <x v="18006"/>
    <x v="5"/>
    <x v="3"/>
    <x v="2"/>
    <x v="9"/>
    <x v="3"/>
    <n v="11"/>
    <n v="148993"/>
    <n v="10429.5"/>
    <n v="138563"/>
    <n v="99765.7"/>
    <n v="38797.8"/>
    <n v="108979"/>
  </r>
  <r>
    <d v="2026-10-27T00:00:00"/>
    <x v="18007"/>
    <x v="7"/>
    <x v="6"/>
    <x v="3"/>
    <x v="9"/>
    <x v="3"/>
    <n v="7"/>
    <n v="808559"/>
    <n v="56599.1"/>
    <n v="751960"/>
    <n v="571490"/>
    <n v="180470"/>
    <n v="63151.8"/>
  </r>
  <r>
    <d v="2026-10-27T00:00:00"/>
    <x v="18008"/>
    <x v="6"/>
    <x v="2"/>
    <x v="3"/>
    <x v="9"/>
    <x v="3"/>
    <n v="11"/>
    <n v="734167"/>
    <n v="51391.7"/>
    <n v="682775"/>
    <n v="518909"/>
    <n v="163866"/>
    <n v="63151.8"/>
  </r>
  <r>
    <d v="2026-10-27T00:00:00"/>
    <x v="18009"/>
    <x v="2"/>
    <x v="1"/>
    <x v="1"/>
    <x v="9"/>
    <x v="3"/>
    <n v="1"/>
    <n v="244152"/>
    <n v="17090.6"/>
    <n v="227061"/>
    <n v="140778"/>
    <n v="86283.3"/>
    <n v="97917.6"/>
  </r>
  <r>
    <d v="2026-10-27T00:00:00"/>
    <x v="18010"/>
    <x v="7"/>
    <x v="6"/>
    <x v="3"/>
    <x v="9"/>
    <x v="3"/>
    <n v="8"/>
    <n v="773979"/>
    <n v="30959.2"/>
    <n v="743020"/>
    <n v="564695"/>
    <n v="178325"/>
    <n v="63151.8"/>
  </r>
  <r>
    <d v="2026-10-27T00:00:00"/>
    <x v="18011"/>
    <x v="5"/>
    <x v="3"/>
    <x v="2"/>
    <x v="9"/>
    <x v="3"/>
    <n v="11"/>
    <n v="207238"/>
    <n v="0"/>
    <n v="207238"/>
    <n v="149211"/>
    <n v="58026.6"/>
    <n v="108979"/>
  </r>
  <r>
    <d v="2026-10-27T00:00:00"/>
    <x v="18012"/>
    <x v="7"/>
    <x v="6"/>
    <x v="3"/>
    <x v="9"/>
    <x v="3"/>
    <n v="9"/>
    <n v="191925"/>
    <n v="0"/>
    <n v="191925"/>
    <n v="145863"/>
    <n v="46062"/>
    <n v="63151.8"/>
  </r>
  <r>
    <d v="2026-10-27T00:00:00"/>
    <x v="18013"/>
    <x v="5"/>
    <x v="3"/>
    <x v="2"/>
    <x v="9"/>
    <x v="3"/>
    <n v="6"/>
    <n v="507755"/>
    <n v="45697.9"/>
    <n v="462057"/>
    <n v="332681"/>
    <n v="129376"/>
    <n v="108979"/>
  </r>
  <r>
    <d v="2026-10-27T00:00:00"/>
    <x v="18014"/>
    <x v="6"/>
    <x v="2"/>
    <x v="3"/>
    <x v="9"/>
    <x v="3"/>
    <n v="1"/>
    <n v="251098"/>
    <n v="5021.96"/>
    <n v="246076"/>
    <n v="187018"/>
    <n v="59058.2"/>
    <n v="63151.8"/>
  </r>
  <r>
    <d v="2026-10-27T00:00:00"/>
    <x v="18015"/>
    <x v="1"/>
    <x v="5"/>
    <x v="0"/>
    <x v="9"/>
    <x v="3"/>
    <n v="10"/>
    <n v="561778"/>
    <n v="0"/>
    <n v="561778"/>
    <n v="393245"/>
    <n v="168533"/>
    <n v="42780.3"/>
  </r>
  <r>
    <d v="2026-10-27T00:00:00"/>
    <x v="18016"/>
    <x v="1"/>
    <x v="5"/>
    <x v="0"/>
    <x v="9"/>
    <x v="3"/>
    <n v="1"/>
    <n v="481440"/>
    <n v="67401.6"/>
    <n v="414038"/>
    <n v="289827"/>
    <n v="124212"/>
    <n v="42780.3"/>
  </r>
  <r>
    <d v="2026-10-27T00:00:00"/>
    <x v="18017"/>
    <x v="2"/>
    <x v="1"/>
    <x v="1"/>
    <x v="9"/>
    <x v="3"/>
    <n v="5"/>
    <n v="69331"/>
    <n v="1386.62"/>
    <n v="67944.4"/>
    <n v="42125.5"/>
    <n v="25818.9"/>
    <n v="97917.6"/>
  </r>
  <r>
    <d v="2026-10-27T00:00:00"/>
    <x v="18018"/>
    <x v="6"/>
    <x v="2"/>
    <x v="3"/>
    <x v="9"/>
    <x v="3"/>
    <n v="11"/>
    <n v="344213"/>
    <n v="37863.4"/>
    <n v="306350"/>
    <n v="232826"/>
    <n v="73523.9"/>
    <n v="63151.8"/>
  </r>
  <r>
    <d v="2026-10-27T00:00:00"/>
    <x v="18019"/>
    <x v="2"/>
    <x v="1"/>
    <x v="1"/>
    <x v="9"/>
    <x v="3"/>
    <n v="5"/>
    <n v="722777"/>
    <n v="72277.7"/>
    <n v="650499"/>
    <n v="403310"/>
    <n v="247190"/>
    <n v="97917.6"/>
  </r>
  <r>
    <d v="2026-10-27T00:00:00"/>
    <x v="18020"/>
    <x v="0"/>
    <x v="7"/>
    <x v="0"/>
    <x v="9"/>
    <x v="3"/>
    <n v="10"/>
    <n v="308565"/>
    <n v="0"/>
    <n v="308565"/>
    <n v="215996"/>
    <n v="92569.5"/>
    <n v="42780.3"/>
  </r>
  <r>
    <d v="2026-10-27T00:00:00"/>
    <x v="18021"/>
    <x v="1"/>
    <x v="5"/>
    <x v="0"/>
    <x v="9"/>
    <x v="3"/>
    <n v="3"/>
    <n v="335902"/>
    <n v="26872.2"/>
    <n v="309030"/>
    <n v="216321"/>
    <n v="92708.9"/>
    <n v="42780.3"/>
  </r>
  <r>
    <d v="2026-10-27T00:00:00"/>
    <x v="18022"/>
    <x v="4"/>
    <x v="4"/>
    <x v="2"/>
    <x v="9"/>
    <x v="3"/>
    <n v="11"/>
    <n v="681989"/>
    <n v="102298"/>
    <n v="579691"/>
    <n v="417377"/>
    <n v="162313"/>
    <n v="108979"/>
  </r>
  <r>
    <d v="2026-10-27T00:00:00"/>
    <x v="18023"/>
    <x v="4"/>
    <x v="4"/>
    <x v="2"/>
    <x v="9"/>
    <x v="3"/>
    <n v="1"/>
    <n v="708466"/>
    <n v="0"/>
    <n v="708466"/>
    <n v="510096"/>
    <n v="198370"/>
    <n v="108979"/>
  </r>
  <r>
    <d v="2026-10-27T00:00:00"/>
    <x v="18024"/>
    <x v="7"/>
    <x v="6"/>
    <x v="3"/>
    <x v="9"/>
    <x v="3"/>
    <n v="10"/>
    <n v="548621"/>
    <n v="0"/>
    <n v="548621"/>
    <n v="416952"/>
    <n v="131669"/>
    <n v="63151.8"/>
  </r>
  <r>
    <d v="2026-10-27T00:00:00"/>
    <x v="18025"/>
    <x v="5"/>
    <x v="3"/>
    <x v="2"/>
    <x v="9"/>
    <x v="3"/>
    <n v="9"/>
    <n v="481017"/>
    <n v="38481.4"/>
    <n v="442536"/>
    <n v="318626"/>
    <n v="123910"/>
    <n v="108979"/>
  </r>
  <r>
    <d v="2026-10-27T00:00:00"/>
    <x v="18026"/>
    <x v="1"/>
    <x v="5"/>
    <x v="0"/>
    <x v="9"/>
    <x v="3"/>
    <n v="5"/>
    <n v="53886"/>
    <n v="5388.6"/>
    <n v="48497.4"/>
    <n v="33948.2"/>
    <n v="14549.2"/>
    <n v="42780.3"/>
  </r>
  <r>
    <d v="2026-10-27T00:00:00"/>
    <x v="18027"/>
    <x v="2"/>
    <x v="1"/>
    <x v="1"/>
    <x v="9"/>
    <x v="3"/>
    <n v="4"/>
    <n v="104601"/>
    <n v="4184.04"/>
    <n v="100417"/>
    <n v="62258.5"/>
    <n v="38158.4"/>
    <n v="97917.6"/>
  </r>
  <r>
    <d v="2026-10-27T00:00:00"/>
    <x v="18028"/>
    <x v="1"/>
    <x v="5"/>
    <x v="0"/>
    <x v="9"/>
    <x v="3"/>
    <n v="8"/>
    <n v="117250"/>
    <n v="10552.5"/>
    <n v="106698"/>
    <n v="74688.2"/>
    <n v="32009.2"/>
    <n v="42780.3"/>
  </r>
  <r>
    <d v="2026-10-27T00:00:00"/>
    <x v="18029"/>
    <x v="3"/>
    <x v="0"/>
    <x v="1"/>
    <x v="9"/>
    <x v="3"/>
    <n v="12"/>
    <n v="451684"/>
    <n v="54202.1"/>
    <n v="397482"/>
    <n v="246439"/>
    <n v="151043"/>
    <n v="97917.6"/>
  </r>
  <r>
    <d v="2026-10-27T00:00:00"/>
    <x v="18030"/>
    <x v="5"/>
    <x v="3"/>
    <x v="2"/>
    <x v="9"/>
    <x v="3"/>
    <n v="8"/>
    <n v="552887"/>
    <n v="0"/>
    <n v="552887"/>
    <n v="398079"/>
    <n v="154808"/>
    <n v="108979"/>
  </r>
  <r>
    <d v="2026-10-27T00:00:00"/>
    <x v="18031"/>
    <x v="6"/>
    <x v="2"/>
    <x v="3"/>
    <x v="9"/>
    <x v="3"/>
    <n v="5"/>
    <n v="476600"/>
    <n v="38128"/>
    <n v="438472"/>
    <n v="333239"/>
    <n v="105233"/>
    <n v="63151.8"/>
  </r>
  <r>
    <d v="2026-10-27T00:00:00"/>
    <x v="18032"/>
    <x v="3"/>
    <x v="0"/>
    <x v="1"/>
    <x v="9"/>
    <x v="3"/>
    <n v="10"/>
    <n v="163312"/>
    <n v="0"/>
    <n v="163312"/>
    <n v="101253"/>
    <n v="62058.6"/>
    <n v="97917.6"/>
  </r>
  <r>
    <d v="2026-10-27T00:00:00"/>
    <x v="18033"/>
    <x v="0"/>
    <x v="7"/>
    <x v="0"/>
    <x v="9"/>
    <x v="3"/>
    <n v="3"/>
    <n v="762506"/>
    <n v="91500.7"/>
    <n v="671005"/>
    <n v="469704"/>
    <n v="201302"/>
    <n v="42780.3"/>
  </r>
  <r>
    <d v="2026-10-27T00:00:00"/>
    <x v="18034"/>
    <x v="4"/>
    <x v="4"/>
    <x v="2"/>
    <x v="9"/>
    <x v="3"/>
    <n v="10"/>
    <n v="588174"/>
    <n v="29408.7"/>
    <n v="558765"/>
    <n v="402311"/>
    <n v="156454"/>
    <n v="108979"/>
  </r>
  <r>
    <d v="2026-10-27T00:00:00"/>
    <x v="18035"/>
    <x v="6"/>
    <x v="2"/>
    <x v="3"/>
    <x v="9"/>
    <x v="3"/>
    <n v="10"/>
    <n v="87097"/>
    <n v="0"/>
    <n v="87097"/>
    <n v="66193.7"/>
    <n v="20903.3"/>
    <n v="63151.8"/>
  </r>
  <r>
    <d v="2026-10-27T00:00:00"/>
    <x v="18036"/>
    <x v="1"/>
    <x v="5"/>
    <x v="0"/>
    <x v="9"/>
    <x v="3"/>
    <n v="6"/>
    <n v="453589"/>
    <n v="27215.3"/>
    <n v="426374"/>
    <n v="298462"/>
    <n v="127912"/>
    <n v="42780.3"/>
  </r>
  <r>
    <d v="2026-10-27T00:00:00"/>
    <x v="18037"/>
    <x v="2"/>
    <x v="1"/>
    <x v="1"/>
    <x v="9"/>
    <x v="3"/>
    <n v="5"/>
    <n v="631239"/>
    <n v="0"/>
    <n v="631239"/>
    <n v="391368"/>
    <n v="239871"/>
    <n v="97917.6"/>
  </r>
  <r>
    <d v="2026-10-27T00:00:00"/>
    <x v="18038"/>
    <x v="7"/>
    <x v="6"/>
    <x v="3"/>
    <x v="9"/>
    <x v="3"/>
    <n v="8"/>
    <n v="780632"/>
    <n v="0"/>
    <n v="780632"/>
    <n v="593280"/>
    <n v="187352"/>
    <n v="63151.8"/>
  </r>
  <r>
    <d v="2026-10-27T00:00:00"/>
    <x v="18039"/>
    <x v="2"/>
    <x v="1"/>
    <x v="1"/>
    <x v="9"/>
    <x v="3"/>
    <n v="10"/>
    <n v="622438"/>
    <n v="18673.1"/>
    <n v="603765"/>
    <n v="374334"/>
    <n v="229431"/>
    <n v="97917.6"/>
  </r>
  <r>
    <d v="2026-10-27T00:00:00"/>
    <x v="18040"/>
    <x v="5"/>
    <x v="3"/>
    <x v="2"/>
    <x v="9"/>
    <x v="3"/>
    <n v="8"/>
    <n v="561489"/>
    <n v="61763.8"/>
    <n v="499725"/>
    <n v="359802"/>
    <n v="139923"/>
    <n v="108979"/>
  </r>
  <r>
    <d v="2026-10-27T00:00:00"/>
    <x v="18041"/>
    <x v="3"/>
    <x v="0"/>
    <x v="1"/>
    <x v="9"/>
    <x v="3"/>
    <n v="4"/>
    <n v="389123"/>
    <n v="0"/>
    <n v="389123"/>
    <n v="241256"/>
    <n v="147867"/>
    <n v="97917.6"/>
  </r>
  <r>
    <d v="2026-10-27T00:00:00"/>
    <x v="18042"/>
    <x v="5"/>
    <x v="3"/>
    <x v="2"/>
    <x v="9"/>
    <x v="3"/>
    <n v="3"/>
    <n v="482147"/>
    <n v="0"/>
    <n v="482147"/>
    <n v="347146"/>
    <n v="135001"/>
    <n v="108979"/>
  </r>
  <r>
    <d v="2026-10-27T00:00:00"/>
    <x v="18043"/>
    <x v="6"/>
    <x v="2"/>
    <x v="3"/>
    <x v="9"/>
    <x v="3"/>
    <n v="7"/>
    <n v="653762"/>
    <n v="0"/>
    <n v="653762"/>
    <n v="496859"/>
    <n v="156903"/>
    <n v="63151.8"/>
  </r>
  <r>
    <d v="2026-10-27T00:00:00"/>
    <x v="18044"/>
    <x v="3"/>
    <x v="0"/>
    <x v="1"/>
    <x v="9"/>
    <x v="3"/>
    <n v="7"/>
    <n v="535661"/>
    <n v="48209.5"/>
    <n v="487452"/>
    <n v="302220"/>
    <n v="185232"/>
    <n v="97917.6"/>
  </r>
  <r>
    <d v="2026-10-27T00:00:00"/>
    <x v="18045"/>
    <x v="4"/>
    <x v="4"/>
    <x v="2"/>
    <x v="9"/>
    <x v="3"/>
    <n v="5"/>
    <n v="610879"/>
    <n v="0"/>
    <n v="610879"/>
    <n v="439833"/>
    <n v="171046"/>
    <n v="108979"/>
  </r>
  <r>
    <d v="2026-10-27T00:00:00"/>
    <x v="18046"/>
    <x v="6"/>
    <x v="2"/>
    <x v="3"/>
    <x v="9"/>
    <x v="3"/>
    <n v="7"/>
    <n v="144898"/>
    <n v="14489.8"/>
    <n v="130408"/>
    <n v="99110.2"/>
    <n v="31298"/>
    <n v="63151.8"/>
  </r>
  <r>
    <d v="2026-10-27T00:00:00"/>
    <x v="18047"/>
    <x v="4"/>
    <x v="4"/>
    <x v="2"/>
    <x v="9"/>
    <x v="3"/>
    <n v="12"/>
    <n v="536672"/>
    <n v="80500.8"/>
    <n v="456171"/>
    <n v="328443"/>
    <n v="127728"/>
    <n v="108979"/>
  </r>
  <r>
    <d v="2026-10-27T00:00:00"/>
    <x v="18048"/>
    <x v="1"/>
    <x v="5"/>
    <x v="0"/>
    <x v="9"/>
    <x v="3"/>
    <n v="3"/>
    <n v="521884"/>
    <n v="0"/>
    <n v="521884"/>
    <n v="365319"/>
    <n v="156565"/>
    <n v="42780.3"/>
  </r>
  <r>
    <d v="2026-10-28T00:00:00"/>
    <x v="18049"/>
    <x v="7"/>
    <x v="6"/>
    <x v="3"/>
    <x v="9"/>
    <x v="3"/>
    <n v="7"/>
    <n v="801086"/>
    <n v="48065.2"/>
    <n v="753021"/>
    <n v="572296"/>
    <n v="180725"/>
    <n v="63151.8"/>
  </r>
  <r>
    <d v="2026-10-28T00:00:00"/>
    <x v="18050"/>
    <x v="5"/>
    <x v="3"/>
    <x v="2"/>
    <x v="9"/>
    <x v="3"/>
    <n v="5"/>
    <n v="61078"/>
    <n v="2443.12"/>
    <n v="58634.9"/>
    <n v="42217.1"/>
    <n v="16417.8"/>
    <n v="108979"/>
  </r>
  <r>
    <d v="2026-10-28T00:00:00"/>
    <x v="18051"/>
    <x v="2"/>
    <x v="1"/>
    <x v="1"/>
    <x v="9"/>
    <x v="3"/>
    <n v="3"/>
    <n v="553042"/>
    <n v="0"/>
    <n v="553042"/>
    <n v="342886"/>
    <n v="210156"/>
    <n v="97917.6"/>
  </r>
  <r>
    <d v="2026-10-28T00:00:00"/>
    <x v="18052"/>
    <x v="6"/>
    <x v="2"/>
    <x v="3"/>
    <x v="9"/>
    <x v="3"/>
    <n v="10"/>
    <n v="606577"/>
    <n v="66723.5"/>
    <n v="539854"/>
    <n v="410289"/>
    <n v="129565"/>
    <n v="63151.8"/>
  </r>
  <r>
    <d v="2026-10-28T00:00:00"/>
    <x v="18053"/>
    <x v="3"/>
    <x v="0"/>
    <x v="1"/>
    <x v="9"/>
    <x v="3"/>
    <n v="10"/>
    <n v="126145"/>
    <n v="17660.3"/>
    <n v="108485"/>
    <n v="67260.5"/>
    <n v="41224.2"/>
    <n v="97917.6"/>
  </r>
  <r>
    <d v="2026-10-28T00:00:00"/>
    <x v="18054"/>
    <x v="7"/>
    <x v="6"/>
    <x v="3"/>
    <x v="9"/>
    <x v="3"/>
    <n v="5"/>
    <n v="798222"/>
    <n v="39911.1"/>
    <n v="758311"/>
    <n v="576316"/>
    <n v="181995"/>
    <n v="63151.8"/>
  </r>
  <r>
    <d v="2026-10-28T00:00:00"/>
    <x v="18055"/>
    <x v="7"/>
    <x v="6"/>
    <x v="3"/>
    <x v="9"/>
    <x v="3"/>
    <n v="10"/>
    <n v="348927"/>
    <n v="34892.7"/>
    <n v="314034"/>
    <n v="238666"/>
    <n v="75368.2"/>
    <n v="63151.8"/>
  </r>
  <r>
    <d v="2026-10-28T00:00:00"/>
    <x v="18056"/>
    <x v="7"/>
    <x v="6"/>
    <x v="3"/>
    <x v="9"/>
    <x v="3"/>
    <n v="2"/>
    <n v="77680"/>
    <n v="10098.4"/>
    <n v="67581.6"/>
    <n v="51362"/>
    <n v="16219.6"/>
    <n v="63151.8"/>
  </r>
  <r>
    <d v="2026-10-28T00:00:00"/>
    <x v="18057"/>
    <x v="5"/>
    <x v="3"/>
    <x v="2"/>
    <x v="9"/>
    <x v="3"/>
    <n v="11"/>
    <n v="80310"/>
    <n v="11243.4"/>
    <n v="69066.6"/>
    <n v="49727.9"/>
    <n v="19338.7"/>
    <n v="108979"/>
  </r>
  <r>
    <d v="2026-10-28T00:00:00"/>
    <x v="18058"/>
    <x v="5"/>
    <x v="3"/>
    <x v="2"/>
    <x v="9"/>
    <x v="3"/>
    <n v="8"/>
    <n v="496858"/>
    <n v="49685.8"/>
    <n v="447172"/>
    <n v="321964"/>
    <n v="125208"/>
    <n v="108979"/>
  </r>
  <r>
    <d v="2026-10-28T00:00:00"/>
    <x v="18059"/>
    <x v="3"/>
    <x v="0"/>
    <x v="1"/>
    <x v="9"/>
    <x v="3"/>
    <n v="8"/>
    <n v="160585"/>
    <n v="12846.8"/>
    <n v="147738"/>
    <n v="91597.7"/>
    <n v="56140.5"/>
    <n v="97917.6"/>
  </r>
  <r>
    <d v="2026-10-28T00:00:00"/>
    <x v="18060"/>
    <x v="5"/>
    <x v="3"/>
    <x v="2"/>
    <x v="9"/>
    <x v="3"/>
    <n v="4"/>
    <n v="599350"/>
    <n v="53941.5"/>
    <n v="545408"/>
    <n v="392694"/>
    <n v="152714"/>
    <n v="108979"/>
  </r>
  <r>
    <d v="2026-10-28T00:00:00"/>
    <x v="18061"/>
    <x v="3"/>
    <x v="0"/>
    <x v="1"/>
    <x v="9"/>
    <x v="3"/>
    <n v="7"/>
    <n v="61855"/>
    <n v="7422.6"/>
    <n v="54432.4"/>
    <n v="33748.1"/>
    <n v="20684.3"/>
    <n v="97917.6"/>
  </r>
  <r>
    <d v="2026-10-28T00:00:00"/>
    <x v="18062"/>
    <x v="2"/>
    <x v="1"/>
    <x v="1"/>
    <x v="9"/>
    <x v="3"/>
    <n v="1"/>
    <n v="626620"/>
    <n v="68928.2"/>
    <n v="557692"/>
    <n v="345769"/>
    <n v="211923"/>
    <n v="97917.6"/>
  </r>
  <r>
    <d v="2026-10-28T00:00:00"/>
    <x v="18063"/>
    <x v="2"/>
    <x v="1"/>
    <x v="1"/>
    <x v="9"/>
    <x v="3"/>
    <n v="2"/>
    <n v="441578"/>
    <n v="44157.8"/>
    <n v="397420"/>
    <n v="246401"/>
    <n v="151020"/>
    <n v="97917.6"/>
  </r>
  <r>
    <d v="2026-10-28T00:00:00"/>
    <x v="18064"/>
    <x v="4"/>
    <x v="4"/>
    <x v="2"/>
    <x v="9"/>
    <x v="3"/>
    <n v="7"/>
    <n v="294729"/>
    <n v="0"/>
    <n v="294729"/>
    <n v="212205"/>
    <n v="82524.1"/>
    <n v="108979"/>
  </r>
  <r>
    <d v="2026-10-28T00:00:00"/>
    <x v="18065"/>
    <x v="5"/>
    <x v="3"/>
    <x v="2"/>
    <x v="9"/>
    <x v="3"/>
    <n v="8"/>
    <n v="119458"/>
    <n v="13140.4"/>
    <n v="106318"/>
    <n v="76548.7"/>
    <n v="29768.9"/>
    <n v="108979"/>
  </r>
  <r>
    <d v="2026-10-28T00:00:00"/>
    <x v="18066"/>
    <x v="3"/>
    <x v="0"/>
    <x v="1"/>
    <x v="9"/>
    <x v="3"/>
    <n v="8"/>
    <n v="234336"/>
    <n v="18746.9"/>
    <n v="215589"/>
    <n v="133665"/>
    <n v="81923.9"/>
    <n v="97917.6"/>
  </r>
  <r>
    <d v="2026-10-28T00:00:00"/>
    <x v="18067"/>
    <x v="5"/>
    <x v="3"/>
    <x v="2"/>
    <x v="9"/>
    <x v="3"/>
    <n v="3"/>
    <n v="588892"/>
    <n v="70667"/>
    <n v="518225"/>
    <n v="373122"/>
    <n v="145103"/>
    <n v="108979"/>
  </r>
  <r>
    <d v="2026-10-28T00:00:00"/>
    <x v="18068"/>
    <x v="5"/>
    <x v="3"/>
    <x v="2"/>
    <x v="9"/>
    <x v="3"/>
    <n v="4"/>
    <n v="763732"/>
    <n v="0"/>
    <n v="763732"/>
    <n v="549887"/>
    <n v="213845"/>
    <n v="108979"/>
  </r>
  <r>
    <d v="2026-10-28T00:00:00"/>
    <x v="18069"/>
    <x v="2"/>
    <x v="1"/>
    <x v="1"/>
    <x v="9"/>
    <x v="3"/>
    <n v="9"/>
    <n v="292289"/>
    <n v="43843.3"/>
    <n v="248446"/>
    <n v="154036"/>
    <n v="94409.4"/>
    <n v="97917.6"/>
  </r>
  <r>
    <d v="2026-10-28T00:00:00"/>
    <x v="18070"/>
    <x v="3"/>
    <x v="0"/>
    <x v="1"/>
    <x v="9"/>
    <x v="3"/>
    <n v="1"/>
    <n v="499539"/>
    <n v="69935.5"/>
    <n v="429604"/>
    <n v="266354"/>
    <n v="163249"/>
    <n v="97917.6"/>
  </r>
  <r>
    <d v="2026-10-28T00:00:00"/>
    <x v="18071"/>
    <x v="4"/>
    <x v="4"/>
    <x v="2"/>
    <x v="9"/>
    <x v="3"/>
    <n v="2"/>
    <n v="69209"/>
    <n v="0"/>
    <n v="69209"/>
    <n v="49830.5"/>
    <n v="19378.5"/>
    <n v="108979"/>
  </r>
  <r>
    <d v="2026-10-28T00:00:00"/>
    <x v="18072"/>
    <x v="1"/>
    <x v="5"/>
    <x v="0"/>
    <x v="9"/>
    <x v="3"/>
    <n v="5"/>
    <n v="500132"/>
    <n v="45011.9"/>
    <n v="455120"/>
    <n v="318584"/>
    <n v="136536"/>
    <n v="42780.3"/>
  </r>
  <r>
    <d v="2026-10-28T00:00:00"/>
    <x v="18073"/>
    <x v="3"/>
    <x v="0"/>
    <x v="1"/>
    <x v="9"/>
    <x v="3"/>
    <n v="8"/>
    <n v="731972"/>
    <n v="102476"/>
    <n v="629496"/>
    <n v="390287"/>
    <n v="239208"/>
    <n v="97917.6"/>
  </r>
  <r>
    <d v="2026-10-28T00:00:00"/>
    <x v="18074"/>
    <x v="0"/>
    <x v="7"/>
    <x v="0"/>
    <x v="9"/>
    <x v="3"/>
    <n v="4"/>
    <n v="414713"/>
    <n v="0"/>
    <n v="414713"/>
    <n v="290299"/>
    <n v="124414"/>
    <n v="42780.3"/>
  </r>
  <r>
    <d v="2026-10-28T00:00:00"/>
    <x v="18075"/>
    <x v="7"/>
    <x v="6"/>
    <x v="3"/>
    <x v="9"/>
    <x v="3"/>
    <n v="2"/>
    <n v="451300"/>
    <n v="0"/>
    <n v="451300"/>
    <n v="342988"/>
    <n v="108312"/>
    <n v="63151.8"/>
  </r>
  <r>
    <d v="2026-10-28T00:00:00"/>
    <x v="18076"/>
    <x v="3"/>
    <x v="0"/>
    <x v="1"/>
    <x v="9"/>
    <x v="3"/>
    <n v="5"/>
    <n v="439155"/>
    <n v="0"/>
    <n v="439155"/>
    <n v="272276"/>
    <n v="166879"/>
    <n v="97917.6"/>
  </r>
  <r>
    <d v="2026-10-28T00:00:00"/>
    <x v="18077"/>
    <x v="6"/>
    <x v="2"/>
    <x v="3"/>
    <x v="9"/>
    <x v="3"/>
    <n v="12"/>
    <n v="541942"/>
    <n v="21677.7"/>
    <n v="520264"/>
    <n v="395401"/>
    <n v="124863"/>
    <n v="63151.8"/>
  </r>
  <r>
    <d v="2026-10-28T00:00:00"/>
    <x v="18078"/>
    <x v="0"/>
    <x v="7"/>
    <x v="0"/>
    <x v="9"/>
    <x v="3"/>
    <n v="5"/>
    <n v="411672"/>
    <n v="16466.9"/>
    <n v="395205"/>
    <n v="276644"/>
    <n v="118562"/>
    <n v="42780.3"/>
  </r>
  <r>
    <d v="2026-10-28T00:00:00"/>
    <x v="18079"/>
    <x v="7"/>
    <x v="6"/>
    <x v="3"/>
    <x v="9"/>
    <x v="3"/>
    <n v="9"/>
    <n v="757631"/>
    <n v="60610.5"/>
    <n v="697021"/>
    <n v="529736"/>
    <n v="167285"/>
    <n v="63151.8"/>
  </r>
  <r>
    <d v="2026-10-28T00:00:00"/>
    <x v="18080"/>
    <x v="1"/>
    <x v="5"/>
    <x v="0"/>
    <x v="9"/>
    <x v="3"/>
    <n v="3"/>
    <n v="661137"/>
    <n v="13222.7"/>
    <n v="647914"/>
    <n v="453540"/>
    <n v="194374"/>
    <n v="42780.3"/>
  </r>
  <r>
    <d v="2026-10-28T00:00:00"/>
    <x v="18081"/>
    <x v="3"/>
    <x v="0"/>
    <x v="1"/>
    <x v="9"/>
    <x v="3"/>
    <n v="12"/>
    <n v="583167"/>
    <n v="0"/>
    <n v="583167"/>
    <n v="361564"/>
    <n v="221603"/>
    <n v="97917.6"/>
  </r>
  <r>
    <d v="2026-10-28T00:00:00"/>
    <x v="18082"/>
    <x v="3"/>
    <x v="0"/>
    <x v="1"/>
    <x v="9"/>
    <x v="3"/>
    <n v="10"/>
    <n v="177331"/>
    <n v="21279.7"/>
    <n v="156051"/>
    <n v="96751.8"/>
    <n v="59299.5"/>
    <n v="97917.6"/>
  </r>
  <r>
    <d v="2026-10-28T00:00:00"/>
    <x v="18083"/>
    <x v="1"/>
    <x v="5"/>
    <x v="0"/>
    <x v="9"/>
    <x v="3"/>
    <n v="1"/>
    <n v="644090"/>
    <n v="0"/>
    <n v="644090"/>
    <n v="450863"/>
    <n v="193227"/>
    <n v="42780.3"/>
  </r>
  <r>
    <d v="2026-10-28T00:00:00"/>
    <x v="18084"/>
    <x v="4"/>
    <x v="4"/>
    <x v="2"/>
    <x v="9"/>
    <x v="3"/>
    <n v="12"/>
    <n v="829050"/>
    <n v="0"/>
    <n v="829050"/>
    <n v="596916"/>
    <n v="232134"/>
    <n v="108979"/>
  </r>
  <r>
    <d v="2026-10-28T00:00:00"/>
    <x v="18085"/>
    <x v="0"/>
    <x v="7"/>
    <x v="0"/>
    <x v="9"/>
    <x v="3"/>
    <n v="10"/>
    <n v="663337"/>
    <n v="0"/>
    <n v="663337"/>
    <n v="464336"/>
    <n v="199001"/>
    <n v="42780.3"/>
  </r>
  <r>
    <d v="2026-10-28T00:00:00"/>
    <x v="18086"/>
    <x v="7"/>
    <x v="6"/>
    <x v="3"/>
    <x v="9"/>
    <x v="3"/>
    <n v="2"/>
    <n v="434978"/>
    <n v="0"/>
    <n v="434978"/>
    <n v="330583"/>
    <n v="104395"/>
    <n v="63151.8"/>
  </r>
  <r>
    <d v="2026-10-28T00:00:00"/>
    <x v="18087"/>
    <x v="1"/>
    <x v="5"/>
    <x v="0"/>
    <x v="9"/>
    <x v="3"/>
    <n v="1"/>
    <n v="414390"/>
    <n v="0"/>
    <n v="414390"/>
    <n v="290073"/>
    <n v="124317"/>
    <n v="42780.3"/>
  </r>
  <r>
    <d v="2026-10-28T00:00:00"/>
    <x v="18088"/>
    <x v="2"/>
    <x v="1"/>
    <x v="1"/>
    <x v="9"/>
    <x v="3"/>
    <n v="12"/>
    <n v="170310"/>
    <n v="0"/>
    <n v="170310"/>
    <n v="105592"/>
    <n v="64717.8"/>
    <n v="97917.6"/>
  </r>
  <r>
    <d v="2026-10-28T00:00:00"/>
    <x v="18089"/>
    <x v="1"/>
    <x v="5"/>
    <x v="0"/>
    <x v="9"/>
    <x v="3"/>
    <n v="7"/>
    <n v="692952"/>
    <n v="48506.6"/>
    <n v="644445"/>
    <n v="451112"/>
    <n v="193334"/>
    <n v="42780.3"/>
  </r>
  <r>
    <d v="2026-10-28T00:00:00"/>
    <x v="18090"/>
    <x v="6"/>
    <x v="2"/>
    <x v="3"/>
    <x v="9"/>
    <x v="3"/>
    <n v="8"/>
    <n v="830933"/>
    <n v="74784"/>
    <n v="756149"/>
    <n v="574673"/>
    <n v="181476"/>
    <n v="63151.8"/>
  </r>
  <r>
    <d v="2026-10-28T00:00:00"/>
    <x v="18091"/>
    <x v="3"/>
    <x v="0"/>
    <x v="1"/>
    <x v="9"/>
    <x v="3"/>
    <n v="2"/>
    <n v="491919"/>
    <n v="0"/>
    <n v="491919"/>
    <n v="304990"/>
    <n v="186929"/>
    <n v="97917.6"/>
  </r>
  <r>
    <d v="2026-10-28T00:00:00"/>
    <x v="18092"/>
    <x v="2"/>
    <x v="1"/>
    <x v="1"/>
    <x v="9"/>
    <x v="3"/>
    <n v="12"/>
    <n v="318453"/>
    <n v="15922.6"/>
    <n v="302530"/>
    <n v="187569"/>
    <n v="114962"/>
    <n v="97917.6"/>
  </r>
  <r>
    <d v="2026-10-28T00:00:00"/>
    <x v="18093"/>
    <x v="5"/>
    <x v="3"/>
    <x v="2"/>
    <x v="9"/>
    <x v="3"/>
    <n v="2"/>
    <n v="781755"/>
    <n v="101628"/>
    <n v="680127"/>
    <n v="489691"/>
    <n v="190436"/>
    <n v="108979"/>
  </r>
  <r>
    <d v="2026-10-28T00:00:00"/>
    <x v="18094"/>
    <x v="1"/>
    <x v="5"/>
    <x v="0"/>
    <x v="9"/>
    <x v="3"/>
    <n v="7"/>
    <n v="805541"/>
    <n v="80554.1"/>
    <n v="724987"/>
    <n v="507491"/>
    <n v="217496"/>
    <n v="42780.3"/>
  </r>
  <r>
    <d v="2026-10-28T00:00:00"/>
    <x v="18095"/>
    <x v="4"/>
    <x v="4"/>
    <x v="2"/>
    <x v="9"/>
    <x v="3"/>
    <n v="8"/>
    <n v="546481"/>
    <n v="16394.4"/>
    <n v="530087"/>
    <n v="381662"/>
    <n v="148424"/>
    <n v="108979"/>
  </r>
  <r>
    <d v="2026-10-28T00:00:00"/>
    <x v="18096"/>
    <x v="2"/>
    <x v="1"/>
    <x v="1"/>
    <x v="9"/>
    <x v="3"/>
    <n v="5"/>
    <n v="753955"/>
    <n v="105554"/>
    <n v="648401"/>
    <n v="402009"/>
    <n v="246392"/>
    <n v="97917.6"/>
  </r>
  <r>
    <d v="2026-10-28T00:00:00"/>
    <x v="18097"/>
    <x v="1"/>
    <x v="5"/>
    <x v="0"/>
    <x v="9"/>
    <x v="3"/>
    <n v="8"/>
    <n v="597018"/>
    <n v="59701.8"/>
    <n v="537316"/>
    <n v="376121"/>
    <n v="161195"/>
    <n v="42780.3"/>
  </r>
  <r>
    <d v="2026-10-28T00:00:00"/>
    <x v="18098"/>
    <x v="6"/>
    <x v="2"/>
    <x v="3"/>
    <x v="9"/>
    <x v="3"/>
    <n v="2"/>
    <n v="586495"/>
    <n v="41054.7"/>
    <n v="545440"/>
    <n v="414535"/>
    <n v="130906"/>
    <n v="63151.8"/>
  </r>
  <r>
    <d v="2026-10-28T00:00:00"/>
    <x v="18099"/>
    <x v="4"/>
    <x v="4"/>
    <x v="2"/>
    <x v="9"/>
    <x v="3"/>
    <n v="2"/>
    <n v="407452"/>
    <n v="20372.6"/>
    <n v="387079"/>
    <n v="278697"/>
    <n v="108382"/>
    <n v="108979"/>
  </r>
  <r>
    <d v="2026-10-28T00:00:00"/>
    <x v="18100"/>
    <x v="2"/>
    <x v="1"/>
    <x v="1"/>
    <x v="9"/>
    <x v="3"/>
    <n v="1"/>
    <n v="79600"/>
    <n v="9552"/>
    <n v="70048"/>
    <n v="43429.8"/>
    <n v="26618.2"/>
    <n v="97917.6"/>
  </r>
  <r>
    <d v="2026-10-28T00:00:00"/>
    <x v="18101"/>
    <x v="5"/>
    <x v="3"/>
    <x v="2"/>
    <x v="9"/>
    <x v="3"/>
    <n v="1"/>
    <n v="744897"/>
    <n v="89387.6"/>
    <n v="655509"/>
    <n v="471967"/>
    <n v="183543"/>
    <n v="108979"/>
  </r>
  <r>
    <d v="2026-10-28T00:00:00"/>
    <x v="18102"/>
    <x v="0"/>
    <x v="7"/>
    <x v="0"/>
    <x v="9"/>
    <x v="3"/>
    <n v="10"/>
    <n v="709595"/>
    <n v="85151.4"/>
    <n v="624444"/>
    <n v="437111"/>
    <n v="187333"/>
    <n v="42780.3"/>
  </r>
  <r>
    <d v="2026-10-28T00:00:00"/>
    <x v="18103"/>
    <x v="2"/>
    <x v="1"/>
    <x v="1"/>
    <x v="9"/>
    <x v="3"/>
    <n v="8"/>
    <n v="538692"/>
    <n v="16160.8"/>
    <n v="522531"/>
    <n v="323969"/>
    <n v="198562"/>
    <n v="97917.6"/>
  </r>
  <r>
    <d v="2026-10-28T00:00:00"/>
    <x v="18104"/>
    <x v="2"/>
    <x v="1"/>
    <x v="1"/>
    <x v="9"/>
    <x v="3"/>
    <n v="10"/>
    <n v="810149"/>
    <n v="81014.9"/>
    <n v="729134"/>
    <n v="452063"/>
    <n v="277071"/>
    <n v="97917.6"/>
  </r>
  <r>
    <d v="2026-10-28T00:00:00"/>
    <x v="18105"/>
    <x v="5"/>
    <x v="3"/>
    <x v="2"/>
    <x v="9"/>
    <x v="3"/>
    <n v="10"/>
    <n v="426020"/>
    <n v="0"/>
    <n v="426020"/>
    <n v="306734"/>
    <n v="119286"/>
    <n v="108979"/>
  </r>
  <r>
    <d v="2026-10-28T00:00:00"/>
    <x v="18106"/>
    <x v="1"/>
    <x v="5"/>
    <x v="0"/>
    <x v="9"/>
    <x v="3"/>
    <n v="7"/>
    <n v="48837"/>
    <n v="3418.59"/>
    <n v="45418.4"/>
    <n v="31792.9"/>
    <n v="13625.5"/>
    <n v="42780.3"/>
  </r>
  <r>
    <d v="2026-10-28T00:00:00"/>
    <x v="18107"/>
    <x v="3"/>
    <x v="0"/>
    <x v="1"/>
    <x v="9"/>
    <x v="3"/>
    <n v="10"/>
    <n v="207645"/>
    <n v="0"/>
    <n v="207645"/>
    <n v="128740"/>
    <n v="78905.1"/>
    <n v="97917.6"/>
  </r>
  <r>
    <d v="2026-10-29T00:00:00"/>
    <x v="18108"/>
    <x v="6"/>
    <x v="2"/>
    <x v="3"/>
    <x v="9"/>
    <x v="3"/>
    <n v="7"/>
    <n v="401778"/>
    <n v="20088.9"/>
    <n v="381689"/>
    <n v="290084"/>
    <n v="91605.4"/>
    <n v="63151.8"/>
  </r>
  <r>
    <d v="2026-10-29T00:00:00"/>
    <x v="18109"/>
    <x v="2"/>
    <x v="1"/>
    <x v="1"/>
    <x v="9"/>
    <x v="3"/>
    <n v="9"/>
    <n v="780928"/>
    <n v="78092.8"/>
    <n v="702835"/>
    <n v="435758"/>
    <n v="267077"/>
    <n v="97917.6"/>
  </r>
  <r>
    <d v="2026-10-29T00:00:00"/>
    <x v="18110"/>
    <x v="6"/>
    <x v="2"/>
    <x v="3"/>
    <x v="9"/>
    <x v="3"/>
    <n v="1"/>
    <n v="499949"/>
    <n v="29996.9"/>
    <n v="469952"/>
    <n v="357164"/>
    <n v="112788"/>
    <n v="63151.8"/>
  </r>
  <r>
    <d v="2026-10-29T00:00:00"/>
    <x v="18111"/>
    <x v="4"/>
    <x v="4"/>
    <x v="2"/>
    <x v="9"/>
    <x v="3"/>
    <n v="7"/>
    <n v="224956"/>
    <n v="13497.4"/>
    <n v="211459"/>
    <n v="152250"/>
    <n v="59208.4"/>
    <n v="108979"/>
  </r>
  <r>
    <d v="2026-10-29T00:00:00"/>
    <x v="18112"/>
    <x v="3"/>
    <x v="0"/>
    <x v="1"/>
    <x v="9"/>
    <x v="3"/>
    <n v="1"/>
    <n v="830407"/>
    <n v="83040.7"/>
    <n v="747366"/>
    <n v="463367"/>
    <n v="283999"/>
    <n v="97917.6"/>
  </r>
  <r>
    <d v="2026-10-29T00:00:00"/>
    <x v="18113"/>
    <x v="2"/>
    <x v="1"/>
    <x v="1"/>
    <x v="9"/>
    <x v="3"/>
    <n v="12"/>
    <n v="93315"/>
    <n v="13997.2"/>
    <n v="79317.8"/>
    <n v="49177"/>
    <n v="30140.8"/>
    <n v="97917.6"/>
  </r>
  <r>
    <d v="2026-10-29T00:00:00"/>
    <x v="18114"/>
    <x v="1"/>
    <x v="5"/>
    <x v="0"/>
    <x v="9"/>
    <x v="3"/>
    <n v="5"/>
    <n v="100196"/>
    <n v="0"/>
    <n v="100196"/>
    <n v="70137.2"/>
    <n v="30058.8"/>
    <n v="42780.3"/>
  </r>
  <r>
    <d v="2026-10-29T00:00:00"/>
    <x v="18115"/>
    <x v="2"/>
    <x v="1"/>
    <x v="1"/>
    <x v="9"/>
    <x v="3"/>
    <n v="9"/>
    <n v="111979"/>
    <n v="0"/>
    <n v="111979"/>
    <n v="69427"/>
    <n v="42552"/>
    <n v="97917.6"/>
  </r>
  <r>
    <d v="2026-10-29T00:00:00"/>
    <x v="18116"/>
    <x v="5"/>
    <x v="3"/>
    <x v="2"/>
    <x v="9"/>
    <x v="3"/>
    <n v="8"/>
    <n v="436401"/>
    <n v="43640.1"/>
    <n v="392761"/>
    <n v="282788"/>
    <n v="109973"/>
    <n v="108979"/>
  </r>
  <r>
    <d v="2026-10-29T00:00:00"/>
    <x v="18117"/>
    <x v="1"/>
    <x v="5"/>
    <x v="0"/>
    <x v="9"/>
    <x v="3"/>
    <n v="12"/>
    <n v="52817"/>
    <n v="4225.36"/>
    <n v="48591.6"/>
    <n v="34014.2"/>
    <n v="14577.5"/>
    <n v="42780.3"/>
  </r>
  <r>
    <d v="2026-10-29T00:00:00"/>
    <x v="18118"/>
    <x v="4"/>
    <x v="4"/>
    <x v="2"/>
    <x v="9"/>
    <x v="3"/>
    <n v="11"/>
    <n v="102221"/>
    <n v="15333.1"/>
    <n v="86887.9"/>
    <n v="62559.2"/>
    <n v="24328.6"/>
    <n v="108979"/>
  </r>
  <r>
    <d v="2026-10-29T00:00:00"/>
    <x v="18119"/>
    <x v="6"/>
    <x v="2"/>
    <x v="3"/>
    <x v="9"/>
    <x v="3"/>
    <n v="7"/>
    <n v="436622"/>
    <n v="30563.5"/>
    <n v="406058"/>
    <n v="308604"/>
    <n v="97454"/>
    <n v="63151.8"/>
  </r>
  <r>
    <d v="2026-10-29T00:00:00"/>
    <x v="18120"/>
    <x v="4"/>
    <x v="4"/>
    <x v="2"/>
    <x v="9"/>
    <x v="3"/>
    <n v="6"/>
    <n v="146118"/>
    <n v="18995.3"/>
    <n v="127123"/>
    <n v="91528.3"/>
    <n v="35594.3"/>
    <n v="108979"/>
  </r>
  <r>
    <d v="2026-10-29T00:00:00"/>
    <x v="18121"/>
    <x v="7"/>
    <x v="6"/>
    <x v="3"/>
    <x v="9"/>
    <x v="3"/>
    <n v="8"/>
    <n v="462701"/>
    <n v="23135"/>
    <n v="439566"/>
    <n v="334070"/>
    <n v="105496"/>
    <n v="63151.8"/>
  </r>
  <r>
    <d v="2026-10-29T00:00:00"/>
    <x v="18122"/>
    <x v="3"/>
    <x v="0"/>
    <x v="1"/>
    <x v="9"/>
    <x v="3"/>
    <n v="3"/>
    <n v="599834"/>
    <n v="47986.7"/>
    <n v="551847"/>
    <n v="342145"/>
    <n v="209702"/>
    <n v="97917.6"/>
  </r>
  <r>
    <d v="2026-10-29T00:00:00"/>
    <x v="18123"/>
    <x v="1"/>
    <x v="5"/>
    <x v="0"/>
    <x v="9"/>
    <x v="3"/>
    <n v="2"/>
    <n v="683076"/>
    <n v="0"/>
    <n v="683076"/>
    <n v="478153"/>
    <n v="204923"/>
    <n v="42780.3"/>
  </r>
  <r>
    <d v="2026-10-29T00:00:00"/>
    <x v="18124"/>
    <x v="2"/>
    <x v="1"/>
    <x v="1"/>
    <x v="9"/>
    <x v="3"/>
    <n v="10"/>
    <n v="128191"/>
    <n v="17946.7"/>
    <n v="110244"/>
    <n v="68351.4"/>
    <n v="41892.8"/>
    <n v="97917.6"/>
  </r>
  <r>
    <d v="2026-10-29T00:00:00"/>
    <x v="18125"/>
    <x v="5"/>
    <x v="3"/>
    <x v="2"/>
    <x v="9"/>
    <x v="3"/>
    <n v="11"/>
    <n v="464688"/>
    <n v="46468.8"/>
    <n v="418219"/>
    <n v="301118"/>
    <n v="117101"/>
    <n v="108979"/>
  </r>
  <r>
    <d v="2026-10-29T00:00:00"/>
    <x v="18126"/>
    <x v="2"/>
    <x v="1"/>
    <x v="1"/>
    <x v="9"/>
    <x v="3"/>
    <n v="10"/>
    <n v="650447"/>
    <n v="13008.9"/>
    <n v="637438"/>
    <n v="395212"/>
    <n v="242226"/>
    <n v="97917.6"/>
  </r>
  <r>
    <d v="2026-10-29T00:00:00"/>
    <x v="18127"/>
    <x v="6"/>
    <x v="2"/>
    <x v="3"/>
    <x v="9"/>
    <x v="3"/>
    <n v="5"/>
    <n v="552249"/>
    <n v="44179.9"/>
    <n v="508069"/>
    <n v="386132"/>
    <n v="121937"/>
    <n v="63151.8"/>
  </r>
  <r>
    <d v="2026-10-29T00:00:00"/>
    <x v="18128"/>
    <x v="5"/>
    <x v="3"/>
    <x v="2"/>
    <x v="9"/>
    <x v="3"/>
    <n v="9"/>
    <n v="616494"/>
    <n v="0"/>
    <n v="616494"/>
    <n v="443876"/>
    <n v="172618"/>
    <n v="108979"/>
  </r>
  <r>
    <d v="2026-10-29T00:00:00"/>
    <x v="18129"/>
    <x v="0"/>
    <x v="7"/>
    <x v="0"/>
    <x v="9"/>
    <x v="3"/>
    <n v="7"/>
    <n v="581343"/>
    <n v="69761.2"/>
    <n v="511582"/>
    <n v="358107"/>
    <n v="153475"/>
    <n v="42780.3"/>
  </r>
  <r>
    <d v="2026-10-29T00:00:00"/>
    <x v="18130"/>
    <x v="1"/>
    <x v="5"/>
    <x v="0"/>
    <x v="9"/>
    <x v="3"/>
    <n v="11"/>
    <n v="326138"/>
    <n v="45659.3"/>
    <n v="280479"/>
    <n v="196335"/>
    <n v="84143.6"/>
    <n v="42780.3"/>
  </r>
  <r>
    <d v="2026-10-29T00:00:00"/>
    <x v="18131"/>
    <x v="1"/>
    <x v="5"/>
    <x v="0"/>
    <x v="9"/>
    <x v="3"/>
    <n v="2"/>
    <n v="754889"/>
    <n v="105684"/>
    <n v="649205"/>
    <n v="454443"/>
    <n v="194761"/>
    <n v="42780.3"/>
  </r>
  <r>
    <d v="2026-10-29T00:00:00"/>
    <x v="18132"/>
    <x v="7"/>
    <x v="6"/>
    <x v="3"/>
    <x v="9"/>
    <x v="3"/>
    <n v="12"/>
    <n v="217712"/>
    <n v="0"/>
    <n v="217712"/>
    <n v="165461"/>
    <n v="52250.9"/>
    <n v="63151.8"/>
  </r>
  <r>
    <d v="2026-10-29T00:00:00"/>
    <x v="18133"/>
    <x v="1"/>
    <x v="5"/>
    <x v="0"/>
    <x v="9"/>
    <x v="3"/>
    <n v="11"/>
    <n v="384178"/>
    <n v="0"/>
    <n v="384178"/>
    <n v="268925"/>
    <n v="115253"/>
    <n v="42780.3"/>
  </r>
  <r>
    <d v="2026-10-29T00:00:00"/>
    <x v="18134"/>
    <x v="7"/>
    <x v="6"/>
    <x v="3"/>
    <x v="9"/>
    <x v="3"/>
    <n v="8"/>
    <n v="409140"/>
    <n v="53188.2"/>
    <n v="355952"/>
    <n v="270523"/>
    <n v="85428.4"/>
    <n v="63151.8"/>
  </r>
  <r>
    <d v="2026-10-29T00:00:00"/>
    <x v="18135"/>
    <x v="7"/>
    <x v="6"/>
    <x v="3"/>
    <x v="9"/>
    <x v="3"/>
    <n v="11"/>
    <n v="523281"/>
    <n v="47095.3"/>
    <n v="476186"/>
    <n v="361901"/>
    <n v="114285"/>
    <n v="63151.8"/>
  </r>
  <r>
    <d v="2026-10-29T00:00:00"/>
    <x v="18136"/>
    <x v="0"/>
    <x v="7"/>
    <x v="0"/>
    <x v="9"/>
    <x v="3"/>
    <n v="8"/>
    <n v="806750"/>
    <n v="40337.5"/>
    <n v="766412"/>
    <n v="536489"/>
    <n v="229924"/>
    <n v="42780.3"/>
  </r>
  <r>
    <d v="2026-10-29T00:00:00"/>
    <x v="18137"/>
    <x v="5"/>
    <x v="3"/>
    <x v="2"/>
    <x v="9"/>
    <x v="3"/>
    <n v="2"/>
    <n v="513734"/>
    <n v="30824"/>
    <n v="482910"/>
    <n v="347695"/>
    <n v="135215"/>
    <n v="108979"/>
  </r>
  <r>
    <d v="2026-10-29T00:00:00"/>
    <x v="18138"/>
    <x v="7"/>
    <x v="6"/>
    <x v="3"/>
    <x v="9"/>
    <x v="3"/>
    <n v="10"/>
    <n v="396596"/>
    <n v="59489.4"/>
    <n v="337107"/>
    <n v="256201"/>
    <n v="80905.6"/>
    <n v="63151.8"/>
  </r>
  <r>
    <d v="2026-10-29T00:00:00"/>
    <x v="18139"/>
    <x v="0"/>
    <x v="7"/>
    <x v="0"/>
    <x v="9"/>
    <x v="3"/>
    <n v="1"/>
    <n v="595875"/>
    <n v="0"/>
    <n v="595875"/>
    <n v="417112"/>
    <n v="178762"/>
    <n v="42780.3"/>
  </r>
  <r>
    <d v="2026-10-29T00:00:00"/>
    <x v="18140"/>
    <x v="3"/>
    <x v="0"/>
    <x v="1"/>
    <x v="9"/>
    <x v="3"/>
    <n v="12"/>
    <n v="447571"/>
    <n v="17902.8"/>
    <n v="429668"/>
    <n v="266394"/>
    <n v="163274"/>
    <n v="97917.6"/>
  </r>
  <r>
    <d v="2026-10-29T00:00:00"/>
    <x v="18141"/>
    <x v="4"/>
    <x v="4"/>
    <x v="2"/>
    <x v="9"/>
    <x v="3"/>
    <n v="8"/>
    <n v="530575"/>
    <n v="0"/>
    <n v="530575"/>
    <n v="382014"/>
    <n v="148561"/>
    <n v="108979"/>
  </r>
  <r>
    <d v="2026-10-29T00:00:00"/>
    <x v="18142"/>
    <x v="6"/>
    <x v="2"/>
    <x v="3"/>
    <x v="9"/>
    <x v="3"/>
    <n v="11"/>
    <n v="795643"/>
    <n v="111390"/>
    <n v="684253"/>
    <n v="520032"/>
    <n v="164221"/>
    <n v="63151.8"/>
  </r>
  <r>
    <d v="2026-10-29T00:00:00"/>
    <x v="18143"/>
    <x v="3"/>
    <x v="0"/>
    <x v="1"/>
    <x v="9"/>
    <x v="3"/>
    <n v="9"/>
    <n v="525377"/>
    <n v="26268.8"/>
    <n v="499108"/>
    <n v="309447"/>
    <n v="189661"/>
    <n v="97917.6"/>
  </r>
  <r>
    <d v="2026-10-29T00:00:00"/>
    <x v="18144"/>
    <x v="3"/>
    <x v="0"/>
    <x v="1"/>
    <x v="9"/>
    <x v="3"/>
    <n v="1"/>
    <n v="301835"/>
    <n v="42256.9"/>
    <n v="259578"/>
    <n v="160938"/>
    <n v="98639.7"/>
    <n v="97917.6"/>
  </r>
  <r>
    <d v="2026-10-29T00:00:00"/>
    <x v="18145"/>
    <x v="7"/>
    <x v="6"/>
    <x v="3"/>
    <x v="9"/>
    <x v="3"/>
    <n v="2"/>
    <n v="261896"/>
    <n v="10475.8"/>
    <n v="251420"/>
    <n v="191079"/>
    <n v="60340.8"/>
    <n v="63151.8"/>
  </r>
  <r>
    <d v="2026-10-29T00:00:00"/>
    <x v="18146"/>
    <x v="1"/>
    <x v="5"/>
    <x v="0"/>
    <x v="9"/>
    <x v="3"/>
    <n v="5"/>
    <n v="330377"/>
    <n v="0"/>
    <n v="330377"/>
    <n v="231264"/>
    <n v="99113.1"/>
    <n v="42780.3"/>
  </r>
  <r>
    <d v="2026-10-29T00:00:00"/>
    <x v="18147"/>
    <x v="5"/>
    <x v="3"/>
    <x v="2"/>
    <x v="9"/>
    <x v="3"/>
    <n v="10"/>
    <n v="841323"/>
    <n v="67305.8"/>
    <n v="774017"/>
    <n v="557292"/>
    <n v="216725"/>
    <n v="108979"/>
  </r>
  <r>
    <d v="2026-10-29T00:00:00"/>
    <x v="18148"/>
    <x v="2"/>
    <x v="1"/>
    <x v="1"/>
    <x v="9"/>
    <x v="3"/>
    <n v="1"/>
    <n v="507897"/>
    <n v="0"/>
    <n v="507897"/>
    <n v="314896"/>
    <n v="193001"/>
    <n v="97917.6"/>
  </r>
  <r>
    <d v="2026-10-29T00:00:00"/>
    <x v="18149"/>
    <x v="7"/>
    <x v="6"/>
    <x v="3"/>
    <x v="9"/>
    <x v="3"/>
    <n v="9"/>
    <n v="163072"/>
    <n v="9784.32"/>
    <n v="153288"/>
    <n v="116499"/>
    <n v="36789"/>
    <n v="63151.8"/>
  </r>
  <r>
    <d v="2026-10-29T00:00:00"/>
    <x v="18150"/>
    <x v="2"/>
    <x v="1"/>
    <x v="1"/>
    <x v="9"/>
    <x v="3"/>
    <n v="3"/>
    <n v="148970"/>
    <n v="0"/>
    <n v="148970"/>
    <n v="92361.4"/>
    <n v="56608.6"/>
    <n v="97917.6"/>
  </r>
  <r>
    <d v="2026-10-29T00:00:00"/>
    <x v="18151"/>
    <x v="5"/>
    <x v="3"/>
    <x v="2"/>
    <x v="9"/>
    <x v="3"/>
    <n v="7"/>
    <n v="214089"/>
    <n v="4281.78"/>
    <n v="209807"/>
    <n v="151061"/>
    <n v="58746"/>
    <n v="108979"/>
  </r>
  <r>
    <d v="2026-10-29T00:00:00"/>
    <x v="18152"/>
    <x v="3"/>
    <x v="0"/>
    <x v="1"/>
    <x v="9"/>
    <x v="3"/>
    <n v="8"/>
    <n v="678958"/>
    <n v="40737.5"/>
    <n v="638221"/>
    <n v="395697"/>
    <n v="242524"/>
    <n v="97917.6"/>
  </r>
  <r>
    <d v="2026-10-29T00:00:00"/>
    <x v="18153"/>
    <x v="2"/>
    <x v="1"/>
    <x v="1"/>
    <x v="9"/>
    <x v="3"/>
    <n v="7"/>
    <n v="809226"/>
    <n v="56645.8"/>
    <n v="752580"/>
    <n v="466600"/>
    <n v="285980"/>
    <n v="97917.6"/>
  </r>
  <r>
    <d v="2026-10-29T00:00:00"/>
    <x v="18154"/>
    <x v="0"/>
    <x v="7"/>
    <x v="0"/>
    <x v="9"/>
    <x v="3"/>
    <n v="11"/>
    <n v="384474"/>
    <n v="53826.4"/>
    <n v="330648"/>
    <n v="231453"/>
    <n v="99194.3"/>
    <n v="42780.3"/>
  </r>
  <r>
    <d v="2026-10-29T00:00:00"/>
    <x v="18155"/>
    <x v="1"/>
    <x v="5"/>
    <x v="0"/>
    <x v="9"/>
    <x v="3"/>
    <n v="11"/>
    <n v="529416"/>
    <n v="0"/>
    <n v="529416"/>
    <n v="370591"/>
    <n v="158825"/>
    <n v="42780.3"/>
  </r>
  <r>
    <d v="2026-10-29T00:00:00"/>
    <x v="18156"/>
    <x v="6"/>
    <x v="2"/>
    <x v="3"/>
    <x v="9"/>
    <x v="3"/>
    <n v="12"/>
    <n v="451750"/>
    <n v="63245"/>
    <n v="388505"/>
    <n v="295264"/>
    <n v="93241.2"/>
    <n v="63151.8"/>
  </r>
  <r>
    <d v="2026-10-29T00:00:00"/>
    <x v="18157"/>
    <x v="7"/>
    <x v="6"/>
    <x v="3"/>
    <x v="9"/>
    <x v="3"/>
    <n v="1"/>
    <n v="684053"/>
    <n v="20521.6"/>
    <n v="663531"/>
    <n v="504284"/>
    <n v="159248"/>
    <n v="63151.8"/>
  </r>
  <r>
    <d v="2026-10-29T00:00:00"/>
    <x v="18158"/>
    <x v="4"/>
    <x v="4"/>
    <x v="2"/>
    <x v="9"/>
    <x v="3"/>
    <n v="10"/>
    <n v="313457"/>
    <n v="18807.4"/>
    <n v="294650"/>
    <n v="212148"/>
    <n v="82501.9"/>
    <n v="108979"/>
  </r>
  <r>
    <d v="2026-10-29T00:00:00"/>
    <x v="18159"/>
    <x v="1"/>
    <x v="5"/>
    <x v="0"/>
    <x v="9"/>
    <x v="3"/>
    <n v="6"/>
    <n v="237184"/>
    <n v="23718.4"/>
    <n v="213466"/>
    <n v="149426"/>
    <n v="64039.7"/>
    <n v="42780.3"/>
  </r>
  <r>
    <d v="2026-10-29T00:00:00"/>
    <x v="18160"/>
    <x v="6"/>
    <x v="2"/>
    <x v="3"/>
    <x v="9"/>
    <x v="3"/>
    <n v="9"/>
    <n v="725541"/>
    <n v="0"/>
    <n v="725541"/>
    <n v="551411"/>
    <n v="174130"/>
    <n v="63151.8"/>
  </r>
  <r>
    <d v="2026-10-29T00:00:00"/>
    <x v="18161"/>
    <x v="1"/>
    <x v="5"/>
    <x v="0"/>
    <x v="9"/>
    <x v="3"/>
    <n v="11"/>
    <n v="816936"/>
    <n v="81693.6"/>
    <n v="735242"/>
    <n v="514670"/>
    <n v="220573"/>
    <n v="42780.3"/>
  </r>
  <r>
    <d v="2026-10-29T00:00:00"/>
    <x v="18162"/>
    <x v="4"/>
    <x v="4"/>
    <x v="2"/>
    <x v="9"/>
    <x v="3"/>
    <n v="2"/>
    <n v="702858"/>
    <n v="0"/>
    <n v="702858"/>
    <n v="506058"/>
    <n v="196800"/>
    <n v="108979"/>
  </r>
  <r>
    <d v="2026-10-29T00:00:00"/>
    <x v="18163"/>
    <x v="1"/>
    <x v="5"/>
    <x v="0"/>
    <x v="9"/>
    <x v="3"/>
    <n v="4"/>
    <n v="811083"/>
    <n v="97330"/>
    <n v="713753"/>
    <n v="499627"/>
    <n v="214126"/>
    <n v="42780.3"/>
  </r>
  <r>
    <d v="2026-10-29T00:00:00"/>
    <x v="18164"/>
    <x v="0"/>
    <x v="7"/>
    <x v="0"/>
    <x v="9"/>
    <x v="3"/>
    <n v="3"/>
    <n v="559861"/>
    <n v="0"/>
    <n v="559861"/>
    <n v="391903"/>
    <n v="167958"/>
    <n v="42780.3"/>
  </r>
  <r>
    <d v="2026-10-29T00:00:00"/>
    <x v="18165"/>
    <x v="1"/>
    <x v="5"/>
    <x v="0"/>
    <x v="9"/>
    <x v="3"/>
    <n v="12"/>
    <n v="383855"/>
    <n v="0"/>
    <n v="383855"/>
    <n v="268698"/>
    <n v="115156"/>
    <n v="42780.3"/>
  </r>
  <r>
    <d v="2026-10-29T00:00:00"/>
    <x v="18166"/>
    <x v="2"/>
    <x v="1"/>
    <x v="1"/>
    <x v="9"/>
    <x v="3"/>
    <n v="11"/>
    <n v="550666"/>
    <n v="11013.3"/>
    <n v="539653"/>
    <n v="334585"/>
    <n v="205068"/>
    <n v="97917.6"/>
  </r>
  <r>
    <d v="2026-10-29T00:00:00"/>
    <x v="18167"/>
    <x v="5"/>
    <x v="3"/>
    <x v="2"/>
    <x v="9"/>
    <x v="3"/>
    <n v="8"/>
    <n v="116003"/>
    <n v="5800.15"/>
    <n v="110203"/>
    <n v="79346.1"/>
    <n v="30856.8"/>
    <n v="108979"/>
  </r>
  <r>
    <d v="2026-10-29T00:00:00"/>
    <x v="18168"/>
    <x v="5"/>
    <x v="3"/>
    <x v="2"/>
    <x v="9"/>
    <x v="3"/>
    <n v="3"/>
    <n v="96589"/>
    <n v="13522.5"/>
    <n v="83066.5"/>
    <n v="59807.9"/>
    <n v="23258.6"/>
    <n v="108979"/>
  </r>
  <r>
    <d v="2026-10-29T00:00:00"/>
    <x v="18169"/>
    <x v="6"/>
    <x v="2"/>
    <x v="3"/>
    <x v="9"/>
    <x v="3"/>
    <n v="1"/>
    <n v="589212"/>
    <n v="17676.4"/>
    <n v="571536"/>
    <n v="434367"/>
    <n v="137169"/>
    <n v="63151.8"/>
  </r>
  <r>
    <d v="2026-10-30T00:00:00"/>
    <x v="18170"/>
    <x v="3"/>
    <x v="0"/>
    <x v="1"/>
    <x v="9"/>
    <x v="3"/>
    <n v="4"/>
    <n v="202880"/>
    <n v="14201.6"/>
    <n v="188678"/>
    <n v="116981"/>
    <n v="71697.8"/>
    <n v="97917.6"/>
  </r>
  <r>
    <d v="2026-10-30T00:00:00"/>
    <x v="18171"/>
    <x v="1"/>
    <x v="5"/>
    <x v="0"/>
    <x v="9"/>
    <x v="3"/>
    <n v="1"/>
    <n v="257177"/>
    <n v="36004.8"/>
    <n v="221172"/>
    <n v="154821"/>
    <n v="66351.7"/>
    <n v="42780.3"/>
  </r>
  <r>
    <d v="2026-10-30T00:00:00"/>
    <x v="18172"/>
    <x v="3"/>
    <x v="0"/>
    <x v="1"/>
    <x v="9"/>
    <x v="3"/>
    <n v="12"/>
    <n v="303635"/>
    <n v="24290.8"/>
    <n v="279344"/>
    <n v="173193"/>
    <n v="106151"/>
    <n v="97917.6"/>
  </r>
  <r>
    <d v="2026-10-30T00:00:00"/>
    <x v="18173"/>
    <x v="2"/>
    <x v="1"/>
    <x v="1"/>
    <x v="9"/>
    <x v="3"/>
    <n v="5"/>
    <n v="479649"/>
    <n v="38371.9"/>
    <n v="441277"/>
    <n v="273592"/>
    <n v="167685"/>
    <n v="97917.6"/>
  </r>
  <r>
    <d v="2026-10-30T00:00:00"/>
    <x v="18174"/>
    <x v="0"/>
    <x v="7"/>
    <x v="0"/>
    <x v="9"/>
    <x v="3"/>
    <n v="9"/>
    <n v="795537"/>
    <n v="0"/>
    <n v="795537"/>
    <n v="556876"/>
    <n v="238661"/>
    <n v="42780.3"/>
  </r>
  <r>
    <d v="2026-10-30T00:00:00"/>
    <x v="18175"/>
    <x v="2"/>
    <x v="1"/>
    <x v="1"/>
    <x v="9"/>
    <x v="3"/>
    <n v="12"/>
    <n v="556560"/>
    <n v="72352.8"/>
    <n v="484207"/>
    <n v="300208"/>
    <n v="183999"/>
    <n v="97917.6"/>
  </r>
  <r>
    <d v="2026-10-30T00:00:00"/>
    <x v="18176"/>
    <x v="6"/>
    <x v="2"/>
    <x v="3"/>
    <x v="9"/>
    <x v="3"/>
    <n v="9"/>
    <n v="202744"/>
    <n v="24329.3"/>
    <n v="178415"/>
    <n v="135595"/>
    <n v="42819.5"/>
    <n v="63151.8"/>
  </r>
  <r>
    <d v="2026-10-30T00:00:00"/>
    <x v="18177"/>
    <x v="2"/>
    <x v="1"/>
    <x v="1"/>
    <x v="9"/>
    <x v="3"/>
    <n v="10"/>
    <n v="521547"/>
    <n v="0"/>
    <n v="521547"/>
    <n v="323359"/>
    <n v="198188"/>
    <n v="97917.6"/>
  </r>
  <r>
    <d v="2026-10-30T00:00:00"/>
    <x v="18178"/>
    <x v="2"/>
    <x v="1"/>
    <x v="1"/>
    <x v="9"/>
    <x v="3"/>
    <n v="1"/>
    <n v="770987"/>
    <n v="38549.3"/>
    <n v="732438"/>
    <n v="454111"/>
    <n v="278326"/>
    <n v="97917.6"/>
  </r>
  <r>
    <d v="2026-10-30T00:00:00"/>
    <x v="18179"/>
    <x v="4"/>
    <x v="4"/>
    <x v="2"/>
    <x v="9"/>
    <x v="3"/>
    <n v="12"/>
    <n v="619789"/>
    <n v="37187.3"/>
    <n v="582602"/>
    <n v="419473"/>
    <n v="163128"/>
    <n v="108979"/>
  </r>
  <r>
    <d v="2026-10-30T00:00:00"/>
    <x v="18180"/>
    <x v="4"/>
    <x v="4"/>
    <x v="2"/>
    <x v="9"/>
    <x v="3"/>
    <n v="2"/>
    <n v="492830"/>
    <n v="0"/>
    <n v="492830"/>
    <n v="354838"/>
    <n v="137992"/>
    <n v="108979"/>
  </r>
  <r>
    <d v="2026-10-30T00:00:00"/>
    <x v="18181"/>
    <x v="5"/>
    <x v="3"/>
    <x v="2"/>
    <x v="9"/>
    <x v="3"/>
    <n v="10"/>
    <n v="343610"/>
    <n v="34361"/>
    <n v="309249"/>
    <n v="222659"/>
    <n v="86589.7"/>
    <n v="108979"/>
  </r>
  <r>
    <d v="2026-10-30T00:00:00"/>
    <x v="18182"/>
    <x v="7"/>
    <x v="6"/>
    <x v="3"/>
    <x v="9"/>
    <x v="3"/>
    <n v="11"/>
    <n v="427297"/>
    <n v="42729.7"/>
    <n v="384567"/>
    <n v="292271"/>
    <n v="92296.1"/>
    <n v="63151.8"/>
  </r>
  <r>
    <d v="2026-10-30T00:00:00"/>
    <x v="18183"/>
    <x v="3"/>
    <x v="0"/>
    <x v="1"/>
    <x v="9"/>
    <x v="3"/>
    <n v="5"/>
    <n v="52493"/>
    <n v="5774.23"/>
    <n v="46718.8"/>
    <n v="28965.6"/>
    <n v="17753.1"/>
    <n v="97917.6"/>
  </r>
  <r>
    <d v="2026-10-30T00:00:00"/>
    <x v="18184"/>
    <x v="3"/>
    <x v="0"/>
    <x v="1"/>
    <x v="9"/>
    <x v="3"/>
    <n v="7"/>
    <n v="582514"/>
    <n v="0"/>
    <n v="582514"/>
    <n v="361159"/>
    <n v="221355"/>
    <n v="97917.6"/>
  </r>
  <r>
    <d v="2026-10-30T00:00:00"/>
    <x v="18185"/>
    <x v="1"/>
    <x v="5"/>
    <x v="0"/>
    <x v="9"/>
    <x v="3"/>
    <n v="7"/>
    <n v="538695"/>
    <n v="53869.5"/>
    <n v="484826"/>
    <n v="339378"/>
    <n v="145448"/>
    <n v="42780.3"/>
  </r>
  <r>
    <d v="2026-10-30T00:00:00"/>
    <x v="18186"/>
    <x v="3"/>
    <x v="0"/>
    <x v="1"/>
    <x v="9"/>
    <x v="3"/>
    <n v="3"/>
    <n v="89177"/>
    <n v="1783.54"/>
    <n v="87393.5"/>
    <n v="54183.9"/>
    <n v="33209.5"/>
    <n v="97917.6"/>
  </r>
  <r>
    <d v="2026-10-30T00:00:00"/>
    <x v="18187"/>
    <x v="1"/>
    <x v="5"/>
    <x v="0"/>
    <x v="9"/>
    <x v="3"/>
    <n v="10"/>
    <n v="685844"/>
    <n v="20575.3"/>
    <n v="665269"/>
    <n v="465688"/>
    <n v="199581"/>
    <n v="42780.3"/>
  </r>
  <r>
    <d v="2026-10-30T00:00:00"/>
    <x v="18188"/>
    <x v="6"/>
    <x v="2"/>
    <x v="3"/>
    <x v="9"/>
    <x v="3"/>
    <n v="11"/>
    <n v="193174"/>
    <n v="7726.96"/>
    <n v="185447"/>
    <n v="140940"/>
    <n v="44507.3"/>
    <n v="63151.8"/>
  </r>
  <r>
    <d v="2026-10-30T00:00:00"/>
    <x v="18189"/>
    <x v="1"/>
    <x v="5"/>
    <x v="0"/>
    <x v="9"/>
    <x v="3"/>
    <n v="1"/>
    <n v="704085"/>
    <n v="63367.7"/>
    <n v="640717"/>
    <n v="448502"/>
    <n v="192215"/>
    <n v="42780.3"/>
  </r>
  <r>
    <d v="2026-10-30T00:00:00"/>
    <x v="18190"/>
    <x v="4"/>
    <x v="4"/>
    <x v="2"/>
    <x v="9"/>
    <x v="3"/>
    <n v="4"/>
    <n v="189953"/>
    <n v="3799.06"/>
    <n v="186154"/>
    <n v="134031"/>
    <n v="52123.1"/>
    <n v="108979"/>
  </r>
  <r>
    <d v="2026-10-30T00:00:00"/>
    <x v="18191"/>
    <x v="5"/>
    <x v="3"/>
    <x v="2"/>
    <x v="9"/>
    <x v="3"/>
    <n v="7"/>
    <n v="423010"/>
    <n v="38070.9"/>
    <n v="384939"/>
    <n v="277156"/>
    <n v="107783"/>
    <n v="108979"/>
  </r>
  <r>
    <d v="2026-10-30T00:00:00"/>
    <x v="18192"/>
    <x v="1"/>
    <x v="5"/>
    <x v="0"/>
    <x v="9"/>
    <x v="3"/>
    <n v="11"/>
    <n v="166136"/>
    <n v="14952.2"/>
    <n v="151184"/>
    <n v="105829"/>
    <n v="45355.1"/>
    <n v="42780.3"/>
  </r>
  <r>
    <d v="2026-10-30T00:00:00"/>
    <x v="18193"/>
    <x v="6"/>
    <x v="2"/>
    <x v="3"/>
    <x v="9"/>
    <x v="3"/>
    <n v="12"/>
    <n v="271663"/>
    <n v="40749.4"/>
    <n v="230914"/>
    <n v="175494"/>
    <n v="55419.2"/>
    <n v="63151.8"/>
  </r>
  <r>
    <d v="2026-10-30T00:00:00"/>
    <x v="18194"/>
    <x v="5"/>
    <x v="3"/>
    <x v="2"/>
    <x v="9"/>
    <x v="3"/>
    <n v="7"/>
    <n v="622319"/>
    <n v="62231.9"/>
    <n v="560087"/>
    <n v="403263"/>
    <n v="156824"/>
    <n v="108979"/>
  </r>
  <r>
    <d v="2026-10-30T00:00:00"/>
    <x v="18195"/>
    <x v="3"/>
    <x v="0"/>
    <x v="1"/>
    <x v="9"/>
    <x v="3"/>
    <n v="10"/>
    <n v="563079"/>
    <n v="16892.4"/>
    <n v="546187"/>
    <n v="338636"/>
    <n v="207551"/>
    <n v="97917.6"/>
  </r>
  <r>
    <d v="2026-10-30T00:00:00"/>
    <x v="18196"/>
    <x v="6"/>
    <x v="2"/>
    <x v="3"/>
    <x v="9"/>
    <x v="3"/>
    <n v="5"/>
    <n v="412342"/>
    <n v="16493.7"/>
    <n v="395848"/>
    <n v="300845"/>
    <n v="95003.6"/>
    <n v="63151.8"/>
  </r>
  <r>
    <d v="2026-10-30T00:00:00"/>
    <x v="18197"/>
    <x v="1"/>
    <x v="5"/>
    <x v="0"/>
    <x v="9"/>
    <x v="3"/>
    <n v="12"/>
    <n v="160306"/>
    <n v="12824.5"/>
    <n v="147482"/>
    <n v="103237"/>
    <n v="44244.5"/>
    <n v="42780.3"/>
  </r>
  <r>
    <d v="2026-10-30T00:00:00"/>
    <x v="18198"/>
    <x v="1"/>
    <x v="5"/>
    <x v="0"/>
    <x v="9"/>
    <x v="3"/>
    <n v="3"/>
    <n v="451793"/>
    <n v="36143.4"/>
    <n v="415650"/>
    <n v="290955"/>
    <n v="124695"/>
    <n v="42780.3"/>
  </r>
  <r>
    <d v="2026-10-30T00:00:00"/>
    <x v="18199"/>
    <x v="0"/>
    <x v="7"/>
    <x v="0"/>
    <x v="9"/>
    <x v="3"/>
    <n v="10"/>
    <n v="103251"/>
    <n v="0"/>
    <n v="103251"/>
    <n v="72275.7"/>
    <n v="30975.3"/>
    <n v="42780.3"/>
  </r>
  <r>
    <d v="2026-10-30T00:00:00"/>
    <x v="18200"/>
    <x v="1"/>
    <x v="5"/>
    <x v="0"/>
    <x v="9"/>
    <x v="3"/>
    <n v="11"/>
    <n v="289597"/>
    <n v="0"/>
    <n v="289597"/>
    <n v="202718"/>
    <n v="86879.1"/>
    <n v="42780.3"/>
  </r>
  <r>
    <d v="2026-10-30T00:00:00"/>
    <x v="18201"/>
    <x v="0"/>
    <x v="7"/>
    <x v="0"/>
    <x v="9"/>
    <x v="3"/>
    <n v="10"/>
    <n v="771737"/>
    <n v="108043"/>
    <n v="663694"/>
    <n v="464586"/>
    <n v="199108"/>
    <n v="42780.3"/>
  </r>
  <r>
    <d v="2026-10-30T00:00:00"/>
    <x v="18202"/>
    <x v="4"/>
    <x v="4"/>
    <x v="2"/>
    <x v="9"/>
    <x v="3"/>
    <n v="3"/>
    <n v="88963"/>
    <n v="3558.52"/>
    <n v="85404.5"/>
    <n v="61491.2"/>
    <n v="23913.2"/>
    <n v="108979"/>
  </r>
  <r>
    <d v="2026-10-30T00:00:00"/>
    <x v="18203"/>
    <x v="2"/>
    <x v="1"/>
    <x v="1"/>
    <x v="9"/>
    <x v="3"/>
    <n v="9"/>
    <n v="509829"/>
    <n v="35688"/>
    <n v="474141"/>
    <n v="293967"/>
    <n v="180174"/>
    <n v="97917.6"/>
  </r>
  <r>
    <d v="2026-10-30T00:00:00"/>
    <x v="18204"/>
    <x v="7"/>
    <x v="6"/>
    <x v="3"/>
    <x v="9"/>
    <x v="3"/>
    <n v="5"/>
    <n v="131461"/>
    <n v="0"/>
    <n v="131461"/>
    <n v="99910.4"/>
    <n v="31550.6"/>
    <n v="63151.8"/>
  </r>
  <r>
    <d v="2026-10-30T00:00:00"/>
    <x v="18205"/>
    <x v="0"/>
    <x v="7"/>
    <x v="0"/>
    <x v="9"/>
    <x v="3"/>
    <n v="3"/>
    <n v="457740"/>
    <n v="18309.6"/>
    <n v="439430"/>
    <n v="307601"/>
    <n v="131829"/>
    <n v="42780.3"/>
  </r>
  <r>
    <d v="2026-10-30T00:00:00"/>
    <x v="18206"/>
    <x v="6"/>
    <x v="2"/>
    <x v="3"/>
    <x v="9"/>
    <x v="3"/>
    <n v="12"/>
    <n v="551108"/>
    <n v="0"/>
    <n v="551108"/>
    <n v="418842"/>
    <n v="132266"/>
    <n v="63151.8"/>
  </r>
  <r>
    <d v="2026-10-30T00:00:00"/>
    <x v="18207"/>
    <x v="7"/>
    <x v="6"/>
    <x v="3"/>
    <x v="9"/>
    <x v="3"/>
    <n v="1"/>
    <n v="372591"/>
    <n v="0"/>
    <n v="372591"/>
    <n v="283169"/>
    <n v="89421.8"/>
    <n v="63151.8"/>
  </r>
  <r>
    <d v="2026-10-30T00:00:00"/>
    <x v="18208"/>
    <x v="3"/>
    <x v="0"/>
    <x v="1"/>
    <x v="9"/>
    <x v="3"/>
    <n v="11"/>
    <n v="626208"/>
    <n v="0"/>
    <n v="626208"/>
    <n v="388249"/>
    <n v="237959"/>
    <n v="97917.6"/>
  </r>
  <r>
    <d v="2026-10-30T00:00:00"/>
    <x v="18209"/>
    <x v="0"/>
    <x v="7"/>
    <x v="0"/>
    <x v="9"/>
    <x v="3"/>
    <n v="12"/>
    <n v="563109"/>
    <n v="50679.8"/>
    <n v="512429"/>
    <n v="358700"/>
    <n v="153729"/>
    <n v="42780.3"/>
  </r>
  <r>
    <d v="2026-10-30T00:00:00"/>
    <x v="18210"/>
    <x v="2"/>
    <x v="1"/>
    <x v="1"/>
    <x v="9"/>
    <x v="3"/>
    <n v="11"/>
    <n v="234070"/>
    <n v="0"/>
    <n v="234070"/>
    <n v="145123"/>
    <n v="88946.6"/>
    <n v="97917.6"/>
  </r>
  <r>
    <d v="2026-10-30T00:00:00"/>
    <x v="18211"/>
    <x v="7"/>
    <x v="6"/>
    <x v="3"/>
    <x v="9"/>
    <x v="3"/>
    <n v="8"/>
    <n v="464209"/>
    <n v="0"/>
    <n v="464209"/>
    <n v="352799"/>
    <n v="111410"/>
    <n v="63151.8"/>
  </r>
  <r>
    <d v="2026-10-30T00:00:00"/>
    <x v="18212"/>
    <x v="3"/>
    <x v="0"/>
    <x v="1"/>
    <x v="9"/>
    <x v="3"/>
    <n v="2"/>
    <n v="88202"/>
    <n v="4410.1"/>
    <n v="83791.9"/>
    <n v="51951"/>
    <n v="31840.9"/>
    <n v="97917.6"/>
  </r>
  <r>
    <d v="2026-10-30T00:00:00"/>
    <x v="18213"/>
    <x v="6"/>
    <x v="2"/>
    <x v="3"/>
    <x v="9"/>
    <x v="3"/>
    <n v="9"/>
    <n v="280874"/>
    <n v="30896.1"/>
    <n v="249978"/>
    <n v="189983"/>
    <n v="59994.7"/>
    <n v="63151.8"/>
  </r>
  <r>
    <d v="2026-10-30T00:00:00"/>
    <x v="18214"/>
    <x v="4"/>
    <x v="4"/>
    <x v="2"/>
    <x v="9"/>
    <x v="3"/>
    <n v="5"/>
    <n v="607707"/>
    <n v="54693.6"/>
    <n v="553013"/>
    <n v="398170"/>
    <n v="154844"/>
    <n v="108979"/>
  </r>
  <r>
    <d v="2026-10-30T00:00:00"/>
    <x v="18215"/>
    <x v="6"/>
    <x v="2"/>
    <x v="3"/>
    <x v="9"/>
    <x v="3"/>
    <n v="3"/>
    <n v="193017"/>
    <n v="0"/>
    <n v="193017"/>
    <n v="146693"/>
    <n v="46324.1"/>
    <n v="63151.8"/>
  </r>
  <r>
    <d v="2026-10-30T00:00:00"/>
    <x v="18216"/>
    <x v="1"/>
    <x v="5"/>
    <x v="0"/>
    <x v="9"/>
    <x v="3"/>
    <n v="7"/>
    <n v="625866"/>
    <n v="0"/>
    <n v="625866"/>
    <n v="438106"/>
    <n v="187760"/>
    <n v="42780.3"/>
  </r>
  <r>
    <d v="2026-10-30T00:00:00"/>
    <x v="18217"/>
    <x v="2"/>
    <x v="1"/>
    <x v="1"/>
    <x v="9"/>
    <x v="3"/>
    <n v="7"/>
    <n v="557450"/>
    <n v="33447"/>
    <n v="524003"/>
    <n v="324882"/>
    <n v="199121"/>
    <n v="97917.6"/>
  </r>
  <r>
    <d v="2026-10-30T00:00:00"/>
    <x v="18218"/>
    <x v="2"/>
    <x v="1"/>
    <x v="1"/>
    <x v="9"/>
    <x v="3"/>
    <n v="4"/>
    <n v="754506"/>
    <n v="37725.3"/>
    <n v="716781"/>
    <n v="444404"/>
    <n v="272377"/>
    <n v="97917.6"/>
  </r>
  <r>
    <d v="2026-10-30T00:00:00"/>
    <x v="18219"/>
    <x v="3"/>
    <x v="0"/>
    <x v="1"/>
    <x v="9"/>
    <x v="3"/>
    <n v="5"/>
    <n v="815799"/>
    <n v="48947.9"/>
    <n v="766851"/>
    <n v="475448"/>
    <n v="291403"/>
    <n v="97917.6"/>
  </r>
  <r>
    <d v="2026-10-30T00:00:00"/>
    <x v="18220"/>
    <x v="6"/>
    <x v="2"/>
    <x v="3"/>
    <x v="9"/>
    <x v="3"/>
    <n v="6"/>
    <n v="615385"/>
    <n v="55384.7"/>
    <n v="560000"/>
    <n v="425600"/>
    <n v="134400"/>
    <n v="63151.8"/>
  </r>
  <r>
    <d v="2026-10-31T00:00:00"/>
    <x v="18221"/>
    <x v="6"/>
    <x v="2"/>
    <x v="3"/>
    <x v="9"/>
    <x v="3"/>
    <n v="2"/>
    <n v="337477"/>
    <n v="0"/>
    <n v="337477"/>
    <n v="256483"/>
    <n v="80994.5"/>
    <n v="63151.8"/>
  </r>
  <r>
    <d v="2026-10-31T00:00:00"/>
    <x v="18222"/>
    <x v="4"/>
    <x v="4"/>
    <x v="2"/>
    <x v="9"/>
    <x v="3"/>
    <n v="10"/>
    <n v="198999"/>
    <n v="9949.95"/>
    <n v="189049"/>
    <n v="136115"/>
    <n v="52933.7"/>
    <n v="108979"/>
  </r>
  <r>
    <d v="2026-10-31T00:00:00"/>
    <x v="18223"/>
    <x v="1"/>
    <x v="5"/>
    <x v="0"/>
    <x v="9"/>
    <x v="3"/>
    <n v="3"/>
    <n v="65669"/>
    <n v="1313.38"/>
    <n v="64355.6"/>
    <n v="45048.9"/>
    <n v="19306.7"/>
    <n v="42780.3"/>
  </r>
  <r>
    <d v="2026-10-31T00:00:00"/>
    <x v="18224"/>
    <x v="5"/>
    <x v="3"/>
    <x v="2"/>
    <x v="9"/>
    <x v="3"/>
    <n v="8"/>
    <n v="593830"/>
    <n v="0"/>
    <n v="593830"/>
    <n v="427558"/>
    <n v="166272"/>
    <n v="108979"/>
  </r>
  <r>
    <d v="2026-10-31T00:00:00"/>
    <x v="18225"/>
    <x v="0"/>
    <x v="7"/>
    <x v="0"/>
    <x v="9"/>
    <x v="3"/>
    <n v="8"/>
    <n v="133536"/>
    <n v="4006.08"/>
    <n v="129530"/>
    <n v="90670.9"/>
    <n v="38859"/>
    <n v="42780.3"/>
  </r>
  <r>
    <d v="2026-10-31T00:00:00"/>
    <x v="18226"/>
    <x v="2"/>
    <x v="1"/>
    <x v="1"/>
    <x v="9"/>
    <x v="3"/>
    <n v="4"/>
    <n v="484437"/>
    <n v="62976.8"/>
    <n v="421460"/>
    <n v="261305"/>
    <n v="160155"/>
    <n v="97917.6"/>
  </r>
  <r>
    <d v="2026-10-31T00:00:00"/>
    <x v="18227"/>
    <x v="2"/>
    <x v="1"/>
    <x v="1"/>
    <x v="9"/>
    <x v="3"/>
    <n v="4"/>
    <n v="265096"/>
    <n v="0"/>
    <n v="265096"/>
    <n v="164360"/>
    <n v="100736"/>
    <n v="97917.6"/>
  </r>
  <r>
    <d v="2026-10-31T00:00:00"/>
    <x v="18228"/>
    <x v="4"/>
    <x v="4"/>
    <x v="2"/>
    <x v="9"/>
    <x v="3"/>
    <n v="3"/>
    <n v="381322"/>
    <n v="45758.6"/>
    <n v="335563"/>
    <n v="241606"/>
    <n v="93957.7"/>
    <n v="108979"/>
  </r>
  <r>
    <d v="2026-10-31T00:00:00"/>
    <x v="18229"/>
    <x v="2"/>
    <x v="1"/>
    <x v="1"/>
    <x v="9"/>
    <x v="3"/>
    <n v="11"/>
    <n v="739135"/>
    <n v="81304.9"/>
    <n v="657830"/>
    <n v="407855"/>
    <n v="249975"/>
    <n v="97917.6"/>
  </r>
  <r>
    <d v="2026-10-31T00:00:00"/>
    <x v="18230"/>
    <x v="6"/>
    <x v="2"/>
    <x v="3"/>
    <x v="9"/>
    <x v="3"/>
    <n v="10"/>
    <n v="98204"/>
    <n v="9820.4"/>
    <n v="88383.6"/>
    <n v="67171.5"/>
    <n v="21212.1"/>
    <n v="63151.8"/>
  </r>
  <r>
    <d v="2026-10-31T00:00:00"/>
    <x v="18231"/>
    <x v="4"/>
    <x v="4"/>
    <x v="2"/>
    <x v="9"/>
    <x v="3"/>
    <n v="12"/>
    <n v="63222"/>
    <n v="8218.86"/>
    <n v="55003.1"/>
    <n v="39602.3"/>
    <n v="15400.9"/>
    <n v="108979"/>
  </r>
  <r>
    <d v="2026-10-31T00:00:00"/>
    <x v="18232"/>
    <x v="3"/>
    <x v="0"/>
    <x v="1"/>
    <x v="9"/>
    <x v="3"/>
    <n v="7"/>
    <n v="576640"/>
    <n v="23065.6"/>
    <n v="553574"/>
    <n v="343216"/>
    <n v="210358"/>
    <n v="97917.6"/>
  </r>
  <r>
    <d v="2026-10-31T00:00:00"/>
    <x v="18233"/>
    <x v="7"/>
    <x v="6"/>
    <x v="3"/>
    <x v="9"/>
    <x v="3"/>
    <n v="6"/>
    <n v="801713"/>
    <n v="24051.4"/>
    <n v="777662"/>
    <n v="591023"/>
    <n v="186639"/>
    <n v="63151.8"/>
  </r>
  <r>
    <d v="2026-10-31T00:00:00"/>
    <x v="18234"/>
    <x v="6"/>
    <x v="2"/>
    <x v="3"/>
    <x v="9"/>
    <x v="3"/>
    <n v="3"/>
    <n v="437666"/>
    <n v="61273.2"/>
    <n v="376393"/>
    <n v="286058"/>
    <n v="90334.3"/>
    <n v="63151.8"/>
  </r>
  <r>
    <d v="2026-10-31T00:00:00"/>
    <x v="18235"/>
    <x v="7"/>
    <x v="6"/>
    <x v="3"/>
    <x v="9"/>
    <x v="3"/>
    <n v="4"/>
    <n v="760313"/>
    <n v="0"/>
    <n v="760313"/>
    <n v="577838"/>
    <n v="182475"/>
    <n v="63151.8"/>
  </r>
  <r>
    <d v="2026-10-31T00:00:00"/>
    <x v="18236"/>
    <x v="6"/>
    <x v="2"/>
    <x v="3"/>
    <x v="9"/>
    <x v="3"/>
    <n v="3"/>
    <n v="180738"/>
    <n v="10844.3"/>
    <n v="169894"/>
    <n v="129119"/>
    <n v="40774.5"/>
    <n v="63151.8"/>
  </r>
  <r>
    <d v="2026-10-31T00:00:00"/>
    <x v="18237"/>
    <x v="6"/>
    <x v="2"/>
    <x v="3"/>
    <x v="9"/>
    <x v="3"/>
    <n v="2"/>
    <n v="182779"/>
    <n v="7311.16"/>
    <n v="175468"/>
    <n v="133356"/>
    <n v="42112.3"/>
    <n v="63151.8"/>
  </r>
  <r>
    <d v="2026-10-31T00:00:00"/>
    <x v="18238"/>
    <x v="3"/>
    <x v="0"/>
    <x v="1"/>
    <x v="9"/>
    <x v="3"/>
    <n v="8"/>
    <n v="825160"/>
    <n v="57761.2"/>
    <n v="767399"/>
    <n v="475787"/>
    <n v="291612"/>
    <n v="97917.6"/>
  </r>
  <r>
    <d v="2026-10-31T00:00:00"/>
    <x v="18239"/>
    <x v="2"/>
    <x v="1"/>
    <x v="1"/>
    <x v="9"/>
    <x v="3"/>
    <n v="11"/>
    <n v="283486"/>
    <n v="34018.3"/>
    <n v="249468"/>
    <n v="154670"/>
    <n v="94797.7"/>
    <n v="97917.6"/>
  </r>
  <r>
    <d v="2026-10-31T00:00:00"/>
    <x v="18240"/>
    <x v="0"/>
    <x v="7"/>
    <x v="0"/>
    <x v="9"/>
    <x v="3"/>
    <n v="11"/>
    <n v="536969"/>
    <n v="42957.5"/>
    <n v="494011"/>
    <n v="345808"/>
    <n v="148203"/>
    <n v="42780.3"/>
  </r>
  <r>
    <d v="2026-10-31T00:00:00"/>
    <x v="18241"/>
    <x v="5"/>
    <x v="3"/>
    <x v="2"/>
    <x v="9"/>
    <x v="3"/>
    <n v="9"/>
    <n v="822585"/>
    <n v="106936"/>
    <n v="715649"/>
    <n v="515267"/>
    <n v="200382"/>
    <n v="108979"/>
  </r>
  <r>
    <d v="2026-10-31T00:00:00"/>
    <x v="18242"/>
    <x v="3"/>
    <x v="0"/>
    <x v="1"/>
    <x v="9"/>
    <x v="3"/>
    <n v="12"/>
    <n v="269915"/>
    <n v="37788.1"/>
    <n v="232127"/>
    <n v="143919"/>
    <n v="88208.2"/>
    <n v="97917.6"/>
  </r>
  <r>
    <d v="2026-10-31T00:00:00"/>
    <x v="18243"/>
    <x v="6"/>
    <x v="2"/>
    <x v="3"/>
    <x v="9"/>
    <x v="3"/>
    <n v="5"/>
    <n v="819401"/>
    <n v="114716"/>
    <n v="704685"/>
    <n v="535560"/>
    <n v="169124"/>
    <n v="63151.8"/>
  </r>
  <r>
    <d v="2026-10-31T00:00:00"/>
    <x v="18244"/>
    <x v="4"/>
    <x v="4"/>
    <x v="2"/>
    <x v="9"/>
    <x v="3"/>
    <n v="4"/>
    <n v="474941"/>
    <n v="0"/>
    <n v="474941"/>
    <n v="341958"/>
    <n v="132983"/>
    <n v="108979"/>
  </r>
  <r>
    <d v="2026-10-31T00:00:00"/>
    <x v="18245"/>
    <x v="1"/>
    <x v="5"/>
    <x v="0"/>
    <x v="9"/>
    <x v="3"/>
    <n v="9"/>
    <n v="93178"/>
    <n v="7454.24"/>
    <n v="85723.8"/>
    <n v="60006.6"/>
    <n v="25717.1"/>
    <n v="42780.3"/>
  </r>
  <r>
    <d v="2026-10-31T00:00:00"/>
    <x v="18246"/>
    <x v="2"/>
    <x v="1"/>
    <x v="1"/>
    <x v="9"/>
    <x v="3"/>
    <n v="6"/>
    <n v="167584"/>
    <n v="8379.2"/>
    <n v="159205"/>
    <n v="98707"/>
    <n v="60497.8"/>
    <n v="97917.6"/>
  </r>
  <r>
    <d v="2026-10-31T00:00:00"/>
    <x v="18247"/>
    <x v="5"/>
    <x v="3"/>
    <x v="2"/>
    <x v="9"/>
    <x v="3"/>
    <n v="3"/>
    <n v="363160"/>
    <n v="36316"/>
    <n v="326844"/>
    <n v="235328"/>
    <n v="91516.3"/>
    <n v="108979"/>
  </r>
  <r>
    <d v="2026-10-31T00:00:00"/>
    <x v="18248"/>
    <x v="5"/>
    <x v="3"/>
    <x v="2"/>
    <x v="9"/>
    <x v="3"/>
    <n v="4"/>
    <n v="263427"/>
    <n v="34245.5"/>
    <n v="229181"/>
    <n v="165011"/>
    <n v="64170.8"/>
    <n v="108979"/>
  </r>
  <r>
    <d v="2026-10-31T00:00:00"/>
    <x v="18249"/>
    <x v="7"/>
    <x v="6"/>
    <x v="3"/>
    <x v="9"/>
    <x v="3"/>
    <n v="4"/>
    <n v="311301"/>
    <n v="6226.02"/>
    <n v="305075"/>
    <n v="231857"/>
    <n v="73218"/>
    <n v="63151.8"/>
  </r>
  <r>
    <d v="2026-10-31T00:00:00"/>
    <x v="18250"/>
    <x v="5"/>
    <x v="3"/>
    <x v="2"/>
    <x v="9"/>
    <x v="3"/>
    <n v="8"/>
    <n v="333515"/>
    <n v="0"/>
    <n v="333515"/>
    <n v="240131"/>
    <n v="93384.2"/>
    <n v="108979"/>
  </r>
  <r>
    <d v="2026-10-31T00:00:00"/>
    <x v="18251"/>
    <x v="3"/>
    <x v="0"/>
    <x v="1"/>
    <x v="9"/>
    <x v="3"/>
    <n v="12"/>
    <n v="513263"/>
    <n v="15397.9"/>
    <n v="497865"/>
    <n v="308676"/>
    <n v="189189"/>
    <n v="97917.6"/>
  </r>
  <r>
    <d v="2026-10-31T00:00:00"/>
    <x v="18252"/>
    <x v="1"/>
    <x v="5"/>
    <x v="0"/>
    <x v="9"/>
    <x v="3"/>
    <n v="5"/>
    <n v="636199"/>
    <n v="0"/>
    <n v="636199"/>
    <n v="445339"/>
    <n v="190860"/>
    <n v="42780.3"/>
  </r>
  <r>
    <d v="2026-10-31T00:00:00"/>
    <x v="18253"/>
    <x v="6"/>
    <x v="2"/>
    <x v="3"/>
    <x v="9"/>
    <x v="3"/>
    <n v="7"/>
    <n v="742839"/>
    <n v="0"/>
    <n v="742839"/>
    <n v="564558"/>
    <n v="178281"/>
    <n v="63151.8"/>
  </r>
  <r>
    <d v="2026-10-31T00:00:00"/>
    <x v="18254"/>
    <x v="0"/>
    <x v="7"/>
    <x v="0"/>
    <x v="9"/>
    <x v="3"/>
    <n v="6"/>
    <n v="411762"/>
    <n v="32941"/>
    <n v="378821"/>
    <n v="265175"/>
    <n v="113646"/>
    <n v="42780.3"/>
  </r>
  <r>
    <d v="2026-10-31T00:00:00"/>
    <x v="18255"/>
    <x v="5"/>
    <x v="3"/>
    <x v="2"/>
    <x v="9"/>
    <x v="3"/>
    <n v="9"/>
    <n v="142305"/>
    <n v="17076.6"/>
    <n v="125228"/>
    <n v="90164.4"/>
    <n v="35063.9"/>
    <n v="108979"/>
  </r>
  <r>
    <d v="2026-10-31T00:00:00"/>
    <x v="18256"/>
    <x v="7"/>
    <x v="6"/>
    <x v="3"/>
    <x v="9"/>
    <x v="3"/>
    <n v="4"/>
    <n v="698428"/>
    <n v="62858.5"/>
    <n v="635569"/>
    <n v="483033"/>
    <n v="152537"/>
    <n v="63151.8"/>
  </r>
  <r>
    <d v="2026-10-31T00:00:00"/>
    <x v="18257"/>
    <x v="4"/>
    <x v="4"/>
    <x v="2"/>
    <x v="9"/>
    <x v="3"/>
    <n v="8"/>
    <n v="169311"/>
    <n v="13544.9"/>
    <n v="155766"/>
    <n v="112152"/>
    <n v="43614.5"/>
    <n v="108979"/>
  </r>
  <r>
    <d v="2026-10-31T00:00:00"/>
    <x v="18258"/>
    <x v="0"/>
    <x v="7"/>
    <x v="0"/>
    <x v="9"/>
    <x v="3"/>
    <n v="9"/>
    <n v="678464"/>
    <n v="61061.8"/>
    <n v="617402"/>
    <n v="432182"/>
    <n v="185221"/>
    <n v="42780.3"/>
  </r>
  <r>
    <d v="2026-10-31T00:00:00"/>
    <x v="18259"/>
    <x v="5"/>
    <x v="3"/>
    <x v="2"/>
    <x v="9"/>
    <x v="3"/>
    <n v="9"/>
    <n v="365666"/>
    <n v="21940"/>
    <n v="343726"/>
    <n v="247483"/>
    <n v="96243.3"/>
    <n v="108979"/>
  </r>
  <r>
    <d v="2026-10-31T00:00:00"/>
    <x v="18260"/>
    <x v="2"/>
    <x v="1"/>
    <x v="1"/>
    <x v="9"/>
    <x v="3"/>
    <n v="6"/>
    <n v="799646"/>
    <n v="63971.7"/>
    <n v="735674"/>
    <n v="456118"/>
    <n v="279556"/>
    <n v="97917.6"/>
  </r>
  <r>
    <d v="2026-10-31T00:00:00"/>
    <x v="18261"/>
    <x v="1"/>
    <x v="5"/>
    <x v="0"/>
    <x v="9"/>
    <x v="3"/>
    <n v="5"/>
    <n v="344311"/>
    <n v="10329.3"/>
    <n v="333982"/>
    <n v="233787"/>
    <n v="100194"/>
    <n v="42780.3"/>
  </r>
  <r>
    <d v="2026-10-31T00:00:00"/>
    <x v="18262"/>
    <x v="2"/>
    <x v="1"/>
    <x v="1"/>
    <x v="9"/>
    <x v="3"/>
    <n v="4"/>
    <n v="492463"/>
    <n v="44321.7"/>
    <n v="448141"/>
    <n v="277848"/>
    <n v="170294"/>
    <n v="97917.6"/>
  </r>
  <r>
    <d v="2026-10-31T00:00:00"/>
    <x v="18263"/>
    <x v="3"/>
    <x v="0"/>
    <x v="1"/>
    <x v="9"/>
    <x v="3"/>
    <n v="3"/>
    <n v="703991"/>
    <n v="0"/>
    <n v="703991"/>
    <n v="436474"/>
    <n v="267517"/>
    <n v="97917.6"/>
  </r>
  <r>
    <d v="2026-10-31T00:00:00"/>
    <x v="18264"/>
    <x v="6"/>
    <x v="2"/>
    <x v="3"/>
    <x v="9"/>
    <x v="3"/>
    <n v="6"/>
    <n v="164937"/>
    <n v="3298.74"/>
    <n v="161638"/>
    <n v="122845"/>
    <n v="38793.2"/>
    <n v="63151.8"/>
  </r>
  <r>
    <d v="2026-10-31T00:00:00"/>
    <x v="18265"/>
    <x v="5"/>
    <x v="3"/>
    <x v="2"/>
    <x v="9"/>
    <x v="3"/>
    <n v="10"/>
    <n v="818072"/>
    <n v="32722.9"/>
    <n v="785349"/>
    <n v="565451"/>
    <n v="219898"/>
    <n v="108979"/>
  </r>
  <r>
    <d v="2026-10-31T00:00:00"/>
    <x v="18266"/>
    <x v="5"/>
    <x v="3"/>
    <x v="2"/>
    <x v="9"/>
    <x v="3"/>
    <n v="10"/>
    <n v="100299"/>
    <n v="6017.94"/>
    <n v="94281.1"/>
    <n v="67882.4"/>
    <n v="26398.7"/>
    <n v="108979"/>
  </r>
  <r>
    <d v="2026-10-31T00:00:00"/>
    <x v="18267"/>
    <x v="4"/>
    <x v="4"/>
    <x v="2"/>
    <x v="9"/>
    <x v="3"/>
    <n v="12"/>
    <n v="94423"/>
    <n v="7553.84"/>
    <n v="86869.2"/>
    <n v="62545.8"/>
    <n v="24323.4"/>
    <n v="108979"/>
  </r>
  <r>
    <d v="2026-10-31T00:00:00"/>
    <x v="18268"/>
    <x v="3"/>
    <x v="0"/>
    <x v="1"/>
    <x v="9"/>
    <x v="3"/>
    <n v="7"/>
    <n v="407029"/>
    <n v="0"/>
    <n v="407029"/>
    <n v="252358"/>
    <n v="154671"/>
    <n v="97917.6"/>
  </r>
  <r>
    <d v="2026-10-31T00:00:00"/>
    <x v="18269"/>
    <x v="7"/>
    <x v="6"/>
    <x v="3"/>
    <x v="9"/>
    <x v="3"/>
    <n v="2"/>
    <n v="369189"/>
    <n v="0"/>
    <n v="369189"/>
    <n v="280584"/>
    <n v="88605.4"/>
    <n v="63151.8"/>
  </r>
  <r>
    <d v="2026-11-01T00:00:00"/>
    <x v="18270"/>
    <x v="1"/>
    <x v="5"/>
    <x v="0"/>
    <x v="10"/>
    <x v="3"/>
    <n v="10"/>
    <n v="303175"/>
    <n v="9095.25"/>
    <n v="294080"/>
    <n v="205856"/>
    <n v="88223.9"/>
    <n v="66222"/>
  </r>
  <r>
    <d v="2026-11-01T00:00:00"/>
    <x v="18271"/>
    <x v="1"/>
    <x v="5"/>
    <x v="0"/>
    <x v="10"/>
    <x v="3"/>
    <n v="6"/>
    <n v="179001"/>
    <n v="23270.1"/>
    <n v="155731"/>
    <n v="109012"/>
    <n v="46719.3"/>
    <n v="66222"/>
  </r>
  <r>
    <d v="2026-11-01T00:00:00"/>
    <x v="18272"/>
    <x v="2"/>
    <x v="1"/>
    <x v="1"/>
    <x v="10"/>
    <x v="3"/>
    <n v="8"/>
    <n v="559435"/>
    <n v="50349.2"/>
    <n v="509086"/>
    <n v="315633"/>
    <n v="193453"/>
    <n v="123997"/>
  </r>
  <r>
    <d v="2026-11-01T00:00:00"/>
    <x v="18273"/>
    <x v="2"/>
    <x v="1"/>
    <x v="1"/>
    <x v="10"/>
    <x v="3"/>
    <n v="3"/>
    <n v="127919"/>
    <n v="7675.14"/>
    <n v="120244"/>
    <n v="74551.2"/>
    <n v="45692.7"/>
    <n v="123997"/>
  </r>
  <r>
    <d v="2026-11-01T00:00:00"/>
    <x v="18274"/>
    <x v="1"/>
    <x v="5"/>
    <x v="0"/>
    <x v="10"/>
    <x v="3"/>
    <n v="9"/>
    <n v="69627"/>
    <n v="0"/>
    <n v="69627"/>
    <n v="48738.9"/>
    <n v="20888.1"/>
    <n v="66222"/>
  </r>
  <r>
    <d v="2026-11-01T00:00:00"/>
    <x v="18275"/>
    <x v="2"/>
    <x v="1"/>
    <x v="1"/>
    <x v="10"/>
    <x v="3"/>
    <n v="3"/>
    <n v="697660"/>
    <n v="13953.2"/>
    <n v="683707"/>
    <n v="423898"/>
    <n v="259809"/>
    <n v="123997"/>
  </r>
  <r>
    <d v="2026-11-01T00:00:00"/>
    <x v="18276"/>
    <x v="7"/>
    <x v="6"/>
    <x v="3"/>
    <x v="10"/>
    <x v="3"/>
    <n v="3"/>
    <n v="263404"/>
    <n v="26340.4"/>
    <n v="237064"/>
    <n v="180168"/>
    <n v="56895.3"/>
    <n v="138993"/>
  </r>
  <r>
    <d v="2026-11-01T00:00:00"/>
    <x v="18277"/>
    <x v="6"/>
    <x v="2"/>
    <x v="3"/>
    <x v="10"/>
    <x v="3"/>
    <n v="7"/>
    <n v="649219"/>
    <n v="0"/>
    <n v="649219"/>
    <n v="493406"/>
    <n v="155813"/>
    <n v="138993"/>
  </r>
  <r>
    <d v="2026-11-01T00:00:00"/>
    <x v="18278"/>
    <x v="7"/>
    <x v="6"/>
    <x v="3"/>
    <x v="10"/>
    <x v="3"/>
    <n v="8"/>
    <n v="536586"/>
    <n v="32195.2"/>
    <n v="504391"/>
    <n v="383337"/>
    <n v="121054"/>
    <n v="138993"/>
  </r>
  <r>
    <d v="2026-11-01T00:00:00"/>
    <x v="18279"/>
    <x v="1"/>
    <x v="5"/>
    <x v="0"/>
    <x v="10"/>
    <x v="3"/>
    <n v="4"/>
    <n v="148424"/>
    <n v="4452.72"/>
    <n v="143971"/>
    <n v="100780"/>
    <n v="43191.4"/>
    <n v="66222"/>
  </r>
  <r>
    <d v="2026-11-01T00:00:00"/>
    <x v="18280"/>
    <x v="7"/>
    <x v="6"/>
    <x v="3"/>
    <x v="10"/>
    <x v="3"/>
    <n v="7"/>
    <n v="151665"/>
    <n v="18199.8"/>
    <n v="133465"/>
    <n v="101434"/>
    <n v="32031.7"/>
    <n v="138993"/>
  </r>
  <r>
    <d v="2026-11-01T00:00:00"/>
    <x v="18281"/>
    <x v="0"/>
    <x v="7"/>
    <x v="0"/>
    <x v="10"/>
    <x v="3"/>
    <n v="3"/>
    <n v="517630"/>
    <n v="36234.1"/>
    <n v="481396"/>
    <n v="336977"/>
    <n v="144419"/>
    <n v="66222"/>
  </r>
  <r>
    <d v="2026-11-01T00:00:00"/>
    <x v="18282"/>
    <x v="2"/>
    <x v="1"/>
    <x v="1"/>
    <x v="10"/>
    <x v="3"/>
    <n v="1"/>
    <n v="631273"/>
    <n v="0"/>
    <n v="631273"/>
    <n v="391389"/>
    <n v="239884"/>
    <n v="123997"/>
  </r>
  <r>
    <d v="2026-11-01T00:00:00"/>
    <x v="18283"/>
    <x v="3"/>
    <x v="0"/>
    <x v="1"/>
    <x v="10"/>
    <x v="3"/>
    <n v="1"/>
    <n v="597647"/>
    <n v="35858.8"/>
    <n v="561788"/>
    <n v="348309"/>
    <n v="213480"/>
    <n v="123997"/>
  </r>
  <r>
    <d v="2026-11-01T00:00:00"/>
    <x v="18284"/>
    <x v="7"/>
    <x v="6"/>
    <x v="3"/>
    <x v="10"/>
    <x v="3"/>
    <n v="4"/>
    <n v="156085"/>
    <n v="0"/>
    <n v="156085"/>
    <n v="118625"/>
    <n v="37460.4"/>
    <n v="138993"/>
  </r>
  <r>
    <d v="2026-11-01T00:00:00"/>
    <x v="18285"/>
    <x v="6"/>
    <x v="2"/>
    <x v="3"/>
    <x v="10"/>
    <x v="3"/>
    <n v="10"/>
    <n v="571373"/>
    <n v="0"/>
    <n v="571373"/>
    <n v="434243"/>
    <n v="137130"/>
    <n v="138993"/>
  </r>
  <r>
    <d v="2026-11-01T00:00:00"/>
    <x v="18286"/>
    <x v="6"/>
    <x v="2"/>
    <x v="3"/>
    <x v="10"/>
    <x v="3"/>
    <n v="12"/>
    <n v="47041"/>
    <n v="0"/>
    <n v="47041"/>
    <n v="35751.2"/>
    <n v="11289.8"/>
    <n v="138993"/>
  </r>
  <r>
    <d v="2026-11-01T00:00:00"/>
    <x v="18287"/>
    <x v="7"/>
    <x v="6"/>
    <x v="3"/>
    <x v="10"/>
    <x v="3"/>
    <n v="2"/>
    <n v="183747"/>
    <n v="0"/>
    <n v="183747"/>
    <n v="139648"/>
    <n v="44099.3"/>
    <n v="138993"/>
  </r>
  <r>
    <d v="2026-11-01T00:00:00"/>
    <x v="18288"/>
    <x v="7"/>
    <x v="6"/>
    <x v="3"/>
    <x v="10"/>
    <x v="3"/>
    <n v="5"/>
    <n v="58442"/>
    <n v="5259.78"/>
    <n v="53182.2"/>
    <n v="40418.5"/>
    <n v="12763.7"/>
    <n v="138993"/>
  </r>
  <r>
    <d v="2026-11-01T00:00:00"/>
    <x v="18289"/>
    <x v="2"/>
    <x v="1"/>
    <x v="1"/>
    <x v="10"/>
    <x v="3"/>
    <n v="1"/>
    <n v="552229"/>
    <n v="77312.1"/>
    <n v="474917"/>
    <n v="294448"/>
    <n v="180468"/>
    <n v="123997"/>
  </r>
  <r>
    <d v="2026-11-01T00:00:00"/>
    <x v="18290"/>
    <x v="3"/>
    <x v="0"/>
    <x v="1"/>
    <x v="10"/>
    <x v="3"/>
    <n v="6"/>
    <n v="125435"/>
    <n v="12543.5"/>
    <n v="112892"/>
    <n v="69992.7"/>
    <n v="42898.8"/>
    <n v="123997"/>
  </r>
  <r>
    <d v="2026-11-01T00:00:00"/>
    <x v="18291"/>
    <x v="1"/>
    <x v="5"/>
    <x v="0"/>
    <x v="10"/>
    <x v="3"/>
    <n v="5"/>
    <n v="643488"/>
    <n v="0"/>
    <n v="643488"/>
    <n v="450442"/>
    <n v="193046"/>
    <n v="66222"/>
  </r>
  <r>
    <d v="2026-11-01T00:00:00"/>
    <x v="18292"/>
    <x v="7"/>
    <x v="6"/>
    <x v="3"/>
    <x v="10"/>
    <x v="3"/>
    <n v="5"/>
    <n v="709970"/>
    <n v="63897.3"/>
    <n v="646073"/>
    <n v="491015"/>
    <n v="155057"/>
    <n v="138993"/>
  </r>
  <r>
    <d v="2026-11-01T00:00:00"/>
    <x v="18293"/>
    <x v="3"/>
    <x v="0"/>
    <x v="1"/>
    <x v="10"/>
    <x v="3"/>
    <n v="6"/>
    <n v="814430"/>
    <n v="48865.8"/>
    <n v="765564"/>
    <n v="474650"/>
    <n v="290914"/>
    <n v="123997"/>
  </r>
  <r>
    <d v="2026-11-01T00:00:00"/>
    <x v="18294"/>
    <x v="4"/>
    <x v="4"/>
    <x v="2"/>
    <x v="10"/>
    <x v="3"/>
    <n v="12"/>
    <n v="748764"/>
    <n v="0"/>
    <n v="748764"/>
    <n v="539110"/>
    <n v="209654"/>
    <n v="85360.2"/>
  </r>
  <r>
    <d v="2026-11-01T00:00:00"/>
    <x v="18295"/>
    <x v="7"/>
    <x v="6"/>
    <x v="3"/>
    <x v="10"/>
    <x v="3"/>
    <n v="2"/>
    <n v="439051"/>
    <n v="35124.1"/>
    <n v="403927"/>
    <n v="306984"/>
    <n v="96942.5"/>
    <n v="138993"/>
  </r>
  <r>
    <d v="2026-11-01T00:00:00"/>
    <x v="18296"/>
    <x v="1"/>
    <x v="5"/>
    <x v="0"/>
    <x v="10"/>
    <x v="3"/>
    <n v="8"/>
    <n v="467554"/>
    <n v="37404.3"/>
    <n v="430150"/>
    <n v="301105"/>
    <n v="129045"/>
    <n v="66222"/>
  </r>
  <r>
    <d v="2026-11-01T00:00:00"/>
    <x v="18297"/>
    <x v="7"/>
    <x v="6"/>
    <x v="3"/>
    <x v="10"/>
    <x v="3"/>
    <n v="12"/>
    <n v="273485"/>
    <n v="0"/>
    <n v="273485"/>
    <n v="207849"/>
    <n v="65636.4"/>
    <n v="138993"/>
  </r>
  <r>
    <d v="2026-11-01T00:00:00"/>
    <x v="18298"/>
    <x v="0"/>
    <x v="7"/>
    <x v="0"/>
    <x v="10"/>
    <x v="3"/>
    <n v="8"/>
    <n v="653962"/>
    <n v="32698.1"/>
    <n v="621264"/>
    <n v="434885"/>
    <n v="186379"/>
    <n v="66222"/>
  </r>
  <r>
    <d v="2026-11-01T00:00:00"/>
    <x v="18299"/>
    <x v="5"/>
    <x v="3"/>
    <x v="2"/>
    <x v="10"/>
    <x v="3"/>
    <n v="6"/>
    <n v="420012"/>
    <n v="8400.24"/>
    <n v="411612"/>
    <n v="296360"/>
    <n v="115251"/>
    <n v="85360.2"/>
  </r>
  <r>
    <d v="2026-11-01T00:00:00"/>
    <x v="18300"/>
    <x v="0"/>
    <x v="7"/>
    <x v="0"/>
    <x v="10"/>
    <x v="3"/>
    <n v="8"/>
    <n v="763451"/>
    <n v="30538"/>
    <n v="732913"/>
    <n v="513039"/>
    <n v="219874"/>
    <n v="66222"/>
  </r>
  <r>
    <d v="2026-11-01T00:00:00"/>
    <x v="18301"/>
    <x v="4"/>
    <x v="4"/>
    <x v="2"/>
    <x v="10"/>
    <x v="3"/>
    <n v="1"/>
    <n v="432401"/>
    <n v="12972"/>
    <n v="419429"/>
    <n v="301989"/>
    <n v="117440"/>
    <n v="85360.2"/>
  </r>
  <r>
    <d v="2026-11-01T00:00:00"/>
    <x v="18302"/>
    <x v="0"/>
    <x v="7"/>
    <x v="0"/>
    <x v="10"/>
    <x v="3"/>
    <n v="2"/>
    <n v="434714"/>
    <n v="52165.7"/>
    <n v="382548"/>
    <n v="267784"/>
    <n v="114764"/>
    <n v="66222"/>
  </r>
  <r>
    <d v="2026-11-01T00:00:00"/>
    <x v="18303"/>
    <x v="1"/>
    <x v="5"/>
    <x v="0"/>
    <x v="10"/>
    <x v="3"/>
    <n v="2"/>
    <n v="551774"/>
    <n v="49659.7"/>
    <n v="502114"/>
    <n v="351480"/>
    <n v="150634"/>
    <n v="66222"/>
  </r>
  <r>
    <d v="2026-11-01T00:00:00"/>
    <x v="18304"/>
    <x v="1"/>
    <x v="5"/>
    <x v="0"/>
    <x v="10"/>
    <x v="3"/>
    <n v="1"/>
    <n v="62942"/>
    <n v="8182.46"/>
    <n v="54759.5"/>
    <n v="38331.7"/>
    <n v="16427.9"/>
    <n v="66222"/>
  </r>
  <r>
    <d v="2026-11-01T00:00:00"/>
    <x v="18305"/>
    <x v="3"/>
    <x v="0"/>
    <x v="1"/>
    <x v="10"/>
    <x v="3"/>
    <n v="12"/>
    <n v="343632"/>
    <n v="30926.9"/>
    <n v="312705"/>
    <n v="193877"/>
    <n v="118828"/>
    <n v="123997"/>
  </r>
  <r>
    <d v="2026-11-01T00:00:00"/>
    <x v="18306"/>
    <x v="0"/>
    <x v="7"/>
    <x v="0"/>
    <x v="10"/>
    <x v="3"/>
    <n v="7"/>
    <n v="804544"/>
    <n v="24136.3"/>
    <n v="780408"/>
    <n v="546285"/>
    <n v="234122"/>
    <n v="66222"/>
  </r>
  <r>
    <d v="2026-11-01T00:00:00"/>
    <x v="18307"/>
    <x v="5"/>
    <x v="3"/>
    <x v="2"/>
    <x v="10"/>
    <x v="3"/>
    <n v="11"/>
    <n v="274669"/>
    <n v="0"/>
    <n v="274669"/>
    <n v="197762"/>
    <n v="76907.3"/>
    <n v="85360.2"/>
  </r>
  <r>
    <d v="2026-11-01T00:00:00"/>
    <x v="18308"/>
    <x v="7"/>
    <x v="6"/>
    <x v="3"/>
    <x v="10"/>
    <x v="3"/>
    <n v="3"/>
    <n v="438731"/>
    <n v="35098.5"/>
    <n v="403633"/>
    <n v="306761"/>
    <n v="96871.8"/>
    <n v="138993"/>
  </r>
  <r>
    <d v="2026-11-01T00:00:00"/>
    <x v="18309"/>
    <x v="3"/>
    <x v="0"/>
    <x v="1"/>
    <x v="10"/>
    <x v="3"/>
    <n v="3"/>
    <n v="472229"/>
    <n v="9444.58"/>
    <n v="462784"/>
    <n v="286926"/>
    <n v="175858"/>
    <n v="123997"/>
  </r>
  <r>
    <d v="2026-11-01T00:00:00"/>
    <x v="18310"/>
    <x v="6"/>
    <x v="2"/>
    <x v="3"/>
    <x v="10"/>
    <x v="3"/>
    <n v="4"/>
    <n v="455514"/>
    <n v="0"/>
    <n v="455514"/>
    <n v="346191"/>
    <n v="109323"/>
    <n v="138993"/>
  </r>
  <r>
    <d v="2026-11-01T00:00:00"/>
    <x v="18311"/>
    <x v="3"/>
    <x v="0"/>
    <x v="1"/>
    <x v="10"/>
    <x v="3"/>
    <n v="10"/>
    <n v="230979"/>
    <n v="18478.3"/>
    <n v="212501"/>
    <n v="131750"/>
    <n v="80750.3"/>
    <n v="123997"/>
  </r>
  <r>
    <d v="2026-11-01T00:00:00"/>
    <x v="18312"/>
    <x v="4"/>
    <x v="4"/>
    <x v="2"/>
    <x v="10"/>
    <x v="3"/>
    <n v="6"/>
    <n v="325489"/>
    <n v="39058.7"/>
    <n v="286430"/>
    <n v="206230"/>
    <n v="80200.5"/>
    <n v="85360.2"/>
  </r>
  <r>
    <d v="2026-11-01T00:00:00"/>
    <x v="18313"/>
    <x v="6"/>
    <x v="2"/>
    <x v="3"/>
    <x v="10"/>
    <x v="3"/>
    <n v="2"/>
    <n v="46995"/>
    <n v="3289.65"/>
    <n v="43705.3"/>
    <n v="33216.1"/>
    <n v="10489.3"/>
    <n v="138993"/>
  </r>
  <r>
    <d v="2026-11-01T00:00:00"/>
    <x v="18314"/>
    <x v="1"/>
    <x v="5"/>
    <x v="0"/>
    <x v="10"/>
    <x v="3"/>
    <n v="8"/>
    <n v="483553"/>
    <n v="0"/>
    <n v="483553"/>
    <n v="338487"/>
    <n v="145066"/>
    <n v="66222"/>
  </r>
  <r>
    <d v="2026-11-01T00:00:00"/>
    <x v="18315"/>
    <x v="4"/>
    <x v="4"/>
    <x v="2"/>
    <x v="10"/>
    <x v="3"/>
    <n v="10"/>
    <n v="370461"/>
    <n v="40750.7"/>
    <n v="329710"/>
    <n v="237391"/>
    <n v="92318.9"/>
    <n v="85360.2"/>
  </r>
  <r>
    <d v="2026-11-01T00:00:00"/>
    <x v="18316"/>
    <x v="0"/>
    <x v="7"/>
    <x v="0"/>
    <x v="10"/>
    <x v="3"/>
    <n v="2"/>
    <n v="378451"/>
    <n v="0"/>
    <n v="378451"/>
    <n v="264916"/>
    <n v="113535"/>
    <n v="66222"/>
  </r>
  <r>
    <d v="2026-11-01T00:00:00"/>
    <x v="18317"/>
    <x v="3"/>
    <x v="0"/>
    <x v="1"/>
    <x v="10"/>
    <x v="3"/>
    <n v="9"/>
    <n v="647390"/>
    <n v="0"/>
    <n v="647390"/>
    <n v="401382"/>
    <n v="246008"/>
    <n v="123997"/>
  </r>
  <r>
    <d v="2026-11-01T00:00:00"/>
    <x v="18318"/>
    <x v="7"/>
    <x v="6"/>
    <x v="3"/>
    <x v="10"/>
    <x v="3"/>
    <n v="2"/>
    <n v="213698"/>
    <n v="6410.94"/>
    <n v="207287"/>
    <n v="157538"/>
    <n v="49748.9"/>
    <n v="138993"/>
  </r>
  <r>
    <d v="2026-11-01T00:00:00"/>
    <x v="18319"/>
    <x v="5"/>
    <x v="3"/>
    <x v="2"/>
    <x v="10"/>
    <x v="3"/>
    <n v="9"/>
    <n v="454274"/>
    <n v="0"/>
    <n v="454274"/>
    <n v="327077"/>
    <n v="127197"/>
    <n v="85360.2"/>
  </r>
  <r>
    <d v="2026-11-01T00:00:00"/>
    <x v="18320"/>
    <x v="0"/>
    <x v="7"/>
    <x v="0"/>
    <x v="10"/>
    <x v="3"/>
    <n v="8"/>
    <n v="474851"/>
    <n v="47485.1"/>
    <n v="427366"/>
    <n v="299156"/>
    <n v="128210"/>
    <n v="66222"/>
  </r>
  <r>
    <d v="2026-11-01T00:00:00"/>
    <x v="18321"/>
    <x v="2"/>
    <x v="1"/>
    <x v="1"/>
    <x v="10"/>
    <x v="3"/>
    <n v="3"/>
    <n v="586959"/>
    <n v="82174.3"/>
    <n v="504785"/>
    <n v="312967"/>
    <n v="191818"/>
    <n v="123997"/>
  </r>
  <r>
    <d v="2026-11-01T00:00:00"/>
    <x v="18322"/>
    <x v="0"/>
    <x v="7"/>
    <x v="0"/>
    <x v="10"/>
    <x v="3"/>
    <n v="9"/>
    <n v="512044"/>
    <n v="0"/>
    <n v="512044"/>
    <n v="358431"/>
    <n v="153613"/>
    <n v="66222"/>
  </r>
  <r>
    <d v="2026-11-01T00:00:00"/>
    <x v="18323"/>
    <x v="0"/>
    <x v="7"/>
    <x v="0"/>
    <x v="10"/>
    <x v="3"/>
    <n v="9"/>
    <n v="227456"/>
    <n v="18196.5"/>
    <n v="209260"/>
    <n v="146482"/>
    <n v="62777.9"/>
    <n v="66222"/>
  </r>
  <r>
    <d v="2026-11-02T00:00:00"/>
    <x v="18324"/>
    <x v="0"/>
    <x v="7"/>
    <x v="0"/>
    <x v="10"/>
    <x v="3"/>
    <n v="3"/>
    <n v="611456"/>
    <n v="24458.2"/>
    <n v="586998"/>
    <n v="410898"/>
    <n v="176099"/>
    <n v="66222"/>
  </r>
  <r>
    <d v="2026-11-02T00:00:00"/>
    <x v="18325"/>
    <x v="1"/>
    <x v="5"/>
    <x v="0"/>
    <x v="10"/>
    <x v="3"/>
    <n v="2"/>
    <n v="636573"/>
    <n v="82754.5"/>
    <n v="553819"/>
    <n v="387673"/>
    <n v="166146"/>
    <n v="66222"/>
  </r>
  <r>
    <d v="2026-11-02T00:00:00"/>
    <x v="18326"/>
    <x v="7"/>
    <x v="6"/>
    <x v="3"/>
    <x v="10"/>
    <x v="3"/>
    <n v="2"/>
    <n v="278159"/>
    <n v="30597.5"/>
    <n v="247562"/>
    <n v="188147"/>
    <n v="59414.8"/>
    <n v="138993"/>
  </r>
  <r>
    <d v="2026-11-02T00:00:00"/>
    <x v="18327"/>
    <x v="6"/>
    <x v="2"/>
    <x v="3"/>
    <x v="10"/>
    <x v="3"/>
    <n v="10"/>
    <n v="804813"/>
    <n v="88529.4"/>
    <n v="716284"/>
    <n v="544376"/>
    <n v="171908"/>
    <n v="138993"/>
  </r>
  <r>
    <d v="2026-11-02T00:00:00"/>
    <x v="18328"/>
    <x v="5"/>
    <x v="3"/>
    <x v="2"/>
    <x v="10"/>
    <x v="3"/>
    <n v="2"/>
    <n v="327368"/>
    <n v="26189.4"/>
    <n v="301179"/>
    <n v="216849"/>
    <n v="84330"/>
    <n v="85360.2"/>
  </r>
  <r>
    <d v="2026-11-02T00:00:00"/>
    <x v="18329"/>
    <x v="3"/>
    <x v="0"/>
    <x v="1"/>
    <x v="10"/>
    <x v="3"/>
    <n v="11"/>
    <n v="66734"/>
    <n v="4671.38"/>
    <n v="62062.6"/>
    <n v="38478.8"/>
    <n v="23583.8"/>
    <n v="123997"/>
  </r>
  <r>
    <d v="2026-11-02T00:00:00"/>
    <x v="18330"/>
    <x v="5"/>
    <x v="3"/>
    <x v="2"/>
    <x v="10"/>
    <x v="3"/>
    <n v="6"/>
    <n v="101413"/>
    <n v="0"/>
    <n v="101413"/>
    <n v="73017.4"/>
    <n v="28395.6"/>
    <n v="85360.2"/>
  </r>
  <r>
    <d v="2026-11-02T00:00:00"/>
    <x v="18331"/>
    <x v="1"/>
    <x v="5"/>
    <x v="0"/>
    <x v="10"/>
    <x v="3"/>
    <n v="4"/>
    <n v="593931"/>
    <n v="0"/>
    <n v="593931"/>
    <n v="415752"/>
    <n v="178179"/>
    <n v="66222"/>
  </r>
  <r>
    <d v="2026-11-02T00:00:00"/>
    <x v="18332"/>
    <x v="0"/>
    <x v="7"/>
    <x v="0"/>
    <x v="10"/>
    <x v="3"/>
    <n v="11"/>
    <n v="781979"/>
    <n v="86017.7"/>
    <n v="695961"/>
    <n v="487173"/>
    <n v="208788"/>
    <n v="66222"/>
  </r>
  <r>
    <d v="2026-11-02T00:00:00"/>
    <x v="18333"/>
    <x v="0"/>
    <x v="7"/>
    <x v="0"/>
    <x v="10"/>
    <x v="3"/>
    <n v="11"/>
    <n v="238813"/>
    <n v="0"/>
    <n v="238813"/>
    <n v="167169"/>
    <n v="71643.9"/>
    <n v="66222"/>
  </r>
  <r>
    <d v="2026-11-02T00:00:00"/>
    <x v="18334"/>
    <x v="2"/>
    <x v="1"/>
    <x v="1"/>
    <x v="10"/>
    <x v="3"/>
    <n v="9"/>
    <n v="252581"/>
    <n v="32835.5"/>
    <n v="219745"/>
    <n v="136242"/>
    <n v="83503.3"/>
    <n v="123997"/>
  </r>
  <r>
    <d v="2026-11-02T00:00:00"/>
    <x v="18335"/>
    <x v="0"/>
    <x v="7"/>
    <x v="0"/>
    <x v="10"/>
    <x v="3"/>
    <n v="4"/>
    <n v="549415"/>
    <n v="0"/>
    <n v="549415"/>
    <n v="384590"/>
    <n v="164824"/>
    <n v="66222"/>
  </r>
  <r>
    <d v="2026-11-02T00:00:00"/>
    <x v="18336"/>
    <x v="1"/>
    <x v="5"/>
    <x v="0"/>
    <x v="10"/>
    <x v="3"/>
    <n v="10"/>
    <n v="324865"/>
    <n v="9745.95"/>
    <n v="315119"/>
    <n v="220583"/>
    <n v="94535.7"/>
    <n v="66222"/>
  </r>
  <r>
    <d v="2026-11-02T00:00:00"/>
    <x v="18337"/>
    <x v="7"/>
    <x v="6"/>
    <x v="3"/>
    <x v="10"/>
    <x v="3"/>
    <n v="4"/>
    <n v="264891"/>
    <n v="15893.5"/>
    <n v="248998"/>
    <n v="189238"/>
    <n v="59759.4"/>
    <n v="138993"/>
  </r>
  <r>
    <d v="2026-11-02T00:00:00"/>
    <x v="18338"/>
    <x v="3"/>
    <x v="0"/>
    <x v="1"/>
    <x v="10"/>
    <x v="3"/>
    <n v="10"/>
    <n v="577531"/>
    <n v="51977.8"/>
    <n v="525553"/>
    <n v="325843"/>
    <n v="199710"/>
    <n v="123997"/>
  </r>
  <r>
    <d v="2026-11-02T00:00:00"/>
    <x v="18339"/>
    <x v="6"/>
    <x v="2"/>
    <x v="3"/>
    <x v="10"/>
    <x v="3"/>
    <n v="9"/>
    <n v="62221"/>
    <n v="3111.05"/>
    <n v="59109.9"/>
    <n v="44923.6"/>
    <n v="14186.4"/>
    <n v="138993"/>
  </r>
  <r>
    <d v="2026-11-02T00:00:00"/>
    <x v="18340"/>
    <x v="4"/>
    <x v="4"/>
    <x v="2"/>
    <x v="10"/>
    <x v="3"/>
    <n v="8"/>
    <n v="779877"/>
    <n v="38993.8"/>
    <n v="740883"/>
    <n v="533436"/>
    <n v="207447"/>
    <n v="85360.2"/>
  </r>
  <r>
    <d v="2026-11-02T00:00:00"/>
    <x v="18341"/>
    <x v="0"/>
    <x v="7"/>
    <x v="0"/>
    <x v="10"/>
    <x v="3"/>
    <n v="11"/>
    <n v="755479"/>
    <n v="0"/>
    <n v="755479"/>
    <n v="528835"/>
    <n v="226644"/>
    <n v="66222"/>
  </r>
  <r>
    <d v="2026-11-02T00:00:00"/>
    <x v="18342"/>
    <x v="2"/>
    <x v="1"/>
    <x v="1"/>
    <x v="10"/>
    <x v="3"/>
    <n v="12"/>
    <n v="237711"/>
    <n v="16639.8"/>
    <n v="221071"/>
    <n v="137064"/>
    <n v="84007.1"/>
    <n v="123997"/>
  </r>
  <r>
    <d v="2026-11-02T00:00:00"/>
    <x v="18343"/>
    <x v="5"/>
    <x v="3"/>
    <x v="2"/>
    <x v="10"/>
    <x v="3"/>
    <n v="10"/>
    <n v="591481"/>
    <n v="65062.9"/>
    <n v="526418"/>
    <n v="379021"/>
    <n v="147397"/>
    <n v="85360.2"/>
  </r>
  <r>
    <d v="2026-11-02T00:00:00"/>
    <x v="18344"/>
    <x v="6"/>
    <x v="2"/>
    <x v="3"/>
    <x v="10"/>
    <x v="3"/>
    <n v="10"/>
    <n v="716867"/>
    <n v="43012"/>
    <n v="673855"/>
    <n v="512130"/>
    <n v="161725"/>
    <n v="138993"/>
  </r>
  <r>
    <d v="2026-11-02T00:00:00"/>
    <x v="18345"/>
    <x v="0"/>
    <x v="7"/>
    <x v="0"/>
    <x v="10"/>
    <x v="3"/>
    <n v="8"/>
    <n v="542333"/>
    <n v="81349.9"/>
    <n v="460983"/>
    <n v="322688"/>
    <n v="138295"/>
    <n v="66222"/>
  </r>
  <r>
    <d v="2026-11-02T00:00:00"/>
    <x v="18346"/>
    <x v="7"/>
    <x v="6"/>
    <x v="3"/>
    <x v="10"/>
    <x v="3"/>
    <n v="7"/>
    <n v="452887"/>
    <n v="49817.6"/>
    <n v="403069"/>
    <n v="306333"/>
    <n v="96736.7"/>
    <n v="138993"/>
  </r>
  <r>
    <d v="2026-11-02T00:00:00"/>
    <x v="18347"/>
    <x v="5"/>
    <x v="3"/>
    <x v="2"/>
    <x v="10"/>
    <x v="3"/>
    <n v="8"/>
    <n v="491355"/>
    <n v="0"/>
    <n v="491355"/>
    <n v="353776"/>
    <n v="137579"/>
    <n v="85360.2"/>
  </r>
  <r>
    <d v="2026-11-02T00:00:00"/>
    <x v="18348"/>
    <x v="5"/>
    <x v="3"/>
    <x v="2"/>
    <x v="10"/>
    <x v="3"/>
    <n v="7"/>
    <n v="156936"/>
    <n v="14124.2"/>
    <n v="142812"/>
    <n v="102824"/>
    <n v="39987.3"/>
    <n v="85360.2"/>
  </r>
  <r>
    <d v="2026-11-02T00:00:00"/>
    <x v="18349"/>
    <x v="3"/>
    <x v="0"/>
    <x v="1"/>
    <x v="10"/>
    <x v="3"/>
    <n v="12"/>
    <n v="711983"/>
    <n v="42719"/>
    <n v="669264"/>
    <n v="414944"/>
    <n v="254320"/>
    <n v="123997"/>
  </r>
  <r>
    <d v="2026-11-02T00:00:00"/>
    <x v="18350"/>
    <x v="3"/>
    <x v="0"/>
    <x v="1"/>
    <x v="10"/>
    <x v="3"/>
    <n v="8"/>
    <n v="445707"/>
    <n v="57941.9"/>
    <n v="387765"/>
    <n v="240414"/>
    <n v="147351"/>
    <n v="123997"/>
  </r>
  <r>
    <d v="2026-11-02T00:00:00"/>
    <x v="18351"/>
    <x v="0"/>
    <x v="7"/>
    <x v="0"/>
    <x v="10"/>
    <x v="3"/>
    <n v="7"/>
    <n v="769460"/>
    <n v="23083.8"/>
    <n v="746376"/>
    <n v="522463"/>
    <n v="223913"/>
    <n v="66222"/>
  </r>
  <r>
    <d v="2026-11-02T00:00:00"/>
    <x v="18352"/>
    <x v="2"/>
    <x v="1"/>
    <x v="1"/>
    <x v="10"/>
    <x v="3"/>
    <n v="3"/>
    <n v="169955"/>
    <n v="0"/>
    <n v="169955"/>
    <n v="105372"/>
    <n v="64582.9"/>
    <n v="123997"/>
  </r>
  <r>
    <d v="2026-11-02T00:00:00"/>
    <x v="18353"/>
    <x v="6"/>
    <x v="2"/>
    <x v="3"/>
    <x v="10"/>
    <x v="3"/>
    <n v="9"/>
    <n v="121232"/>
    <n v="12123.2"/>
    <n v="109109"/>
    <n v="82922.7"/>
    <n v="26186.1"/>
    <n v="138993"/>
  </r>
  <r>
    <d v="2026-11-02T00:00:00"/>
    <x v="18354"/>
    <x v="7"/>
    <x v="6"/>
    <x v="3"/>
    <x v="10"/>
    <x v="3"/>
    <n v="10"/>
    <n v="316382"/>
    <n v="0"/>
    <n v="316382"/>
    <n v="240450"/>
    <n v="75931.7"/>
    <n v="138993"/>
  </r>
  <r>
    <d v="2026-11-02T00:00:00"/>
    <x v="18355"/>
    <x v="5"/>
    <x v="3"/>
    <x v="2"/>
    <x v="10"/>
    <x v="3"/>
    <n v="1"/>
    <n v="53301"/>
    <n v="0"/>
    <n v="53301"/>
    <n v="38376.7"/>
    <n v="14924.3"/>
    <n v="85360.2"/>
  </r>
  <r>
    <d v="2026-11-02T00:00:00"/>
    <x v="18356"/>
    <x v="6"/>
    <x v="2"/>
    <x v="3"/>
    <x v="10"/>
    <x v="3"/>
    <n v="5"/>
    <n v="802004"/>
    <n v="0"/>
    <n v="802004"/>
    <n v="609523"/>
    <n v="192481"/>
    <n v="138993"/>
  </r>
  <r>
    <d v="2026-11-02T00:00:00"/>
    <x v="18357"/>
    <x v="3"/>
    <x v="0"/>
    <x v="1"/>
    <x v="10"/>
    <x v="3"/>
    <n v="12"/>
    <n v="399412"/>
    <n v="51923.6"/>
    <n v="347488"/>
    <n v="215443"/>
    <n v="132046"/>
    <n v="123997"/>
  </r>
  <r>
    <d v="2026-11-02T00:00:00"/>
    <x v="18358"/>
    <x v="1"/>
    <x v="5"/>
    <x v="0"/>
    <x v="10"/>
    <x v="3"/>
    <n v="6"/>
    <n v="550714"/>
    <n v="22028.6"/>
    <n v="528685"/>
    <n v="370080"/>
    <n v="158606"/>
    <n v="66222"/>
  </r>
  <r>
    <d v="2026-11-02T00:00:00"/>
    <x v="18359"/>
    <x v="6"/>
    <x v="2"/>
    <x v="3"/>
    <x v="10"/>
    <x v="3"/>
    <n v="11"/>
    <n v="844346"/>
    <n v="101322"/>
    <n v="743024"/>
    <n v="564699"/>
    <n v="178326"/>
    <n v="138993"/>
  </r>
  <r>
    <d v="2026-11-02T00:00:00"/>
    <x v="18360"/>
    <x v="6"/>
    <x v="2"/>
    <x v="3"/>
    <x v="10"/>
    <x v="3"/>
    <n v="7"/>
    <n v="677185"/>
    <n v="13543.7"/>
    <n v="663641"/>
    <n v="504367"/>
    <n v="159274"/>
    <n v="138993"/>
  </r>
  <r>
    <d v="2026-11-02T00:00:00"/>
    <x v="18361"/>
    <x v="7"/>
    <x v="6"/>
    <x v="3"/>
    <x v="10"/>
    <x v="3"/>
    <n v="2"/>
    <n v="199475"/>
    <n v="0"/>
    <n v="199475"/>
    <n v="151601"/>
    <n v="47874"/>
    <n v="138993"/>
  </r>
  <r>
    <d v="2026-11-02T00:00:00"/>
    <x v="18362"/>
    <x v="4"/>
    <x v="4"/>
    <x v="2"/>
    <x v="10"/>
    <x v="3"/>
    <n v="10"/>
    <n v="424573"/>
    <n v="33965.8"/>
    <n v="390607"/>
    <n v="281237"/>
    <n v="109370"/>
    <n v="85360.2"/>
  </r>
  <r>
    <d v="2026-11-02T00:00:00"/>
    <x v="18363"/>
    <x v="5"/>
    <x v="3"/>
    <x v="2"/>
    <x v="10"/>
    <x v="3"/>
    <n v="7"/>
    <n v="758235"/>
    <n v="90988.2"/>
    <n v="667247"/>
    <n v="480418"/>
    <n v="186829"/>
    <n v="85360.2"/>
  </r>
  <r>
    <d v="2026-11-02T00:00:00"/>
    <x v="18364"/>
    <x v="5"/>
    <x v="3"/>
    <x v="2"/>
    <x v="10"/>
    <x v="3"/>
    <n v="11"/>
    <n v="259774"/>
    <n v="10391"/>
    <n v="249383"/>
    <n v="179556"/>
    <n v="69827.2"/>
    <n v="85360.2"/>
  </r>
  <r>
    <d v="2026-11-02T00:00:00"/>
    <x v="18365"/>
    <x v="2"/>
    <x v="1"/>
    <x v="1"/>
    <x v="10"/>
    <x v="3"/>
    <n v="2"/>
    <n v="544245"/>
    <n v="0"/>
    <n v="544245"/>
    <n v="337432"/>
    <n v="206813"/>
    <n v="123997"/>
  </r>
  <r>
    <d v="2026-11-02T00:00:00"/>
    <x v="18366"/>
    <x v="7"/>
    <x v="6"/>
    <x v="3"/>
    <x v="10"/>
    <x v="3"/>
    <n v="9"/>
    <n v="843508"/>
    <n v="0"/>
    <n v="843508"/>
    <n v="641066"/>
    <n v="202442"/>
    <n v="138993"/>
  </r>
  <r>
    <d v="2026-11-02T00:00:00"/>
    <x v="18367"/>
    <x v="5"/>
    <x v="3"/>
    <x v="2"/>
    <x v="10"/>
    <x v="3"/>
    <n v="8"/>
    <n v="702229"/>
    <n v="0"/>
    <n v="702229"/>
    <n v="505605"/>
    <n v="196624"/>
    <n v="85360.2"/>
  </r>
  <r>
    <d v="2026-11-02T00:00:00"/>
    <x v="18368"/>
    <x v="1"/>
    <x v="5"/>
    <x v="0"/>
    <x v="10"/>
    <x v="3"/>
    <n v="1"/>
    <n v="299861"/>
    <n v="20990.3"/>
    <n v="278871"/>
    <n v="195210"/>
    <n v="83661.2"/>
    <n v="66222"/>
  </r>
  <r>
    <d v="2026-11-02T00:00:00"/>
    <x v="18369"/>
    <x v="3"/>
    <x v="0"/>
    <x v="1"/>
    <x v="10"/>
    <x v="3"/>
    <n v="5"/>
    <n v="509110"/>
    <n v="66184.3"/>
    <n v="442926"/>
    <n v="274614"/>
    <n v="168312"/>
    <n v="123997"/>
  </r>
  <r>
    <d v="2026-11-02T00:00:00"/>
    <x v="18370"/>
    <x v="1"/>
    <x v="5"/>
    <x v="0"/>
    <x v="10"/>
    <x v="3"/>
    <n v="1"/>
    <n v="197539"/>
    <n v="0"/>
    <n v="197539"/>
    <n v="138277"/>
    <n v="59261.7"/>
    <n v="66222"/>
  </r>
  <r>
    <d v="2026-11-02T00:00:00"/>
    <x v="18371"/>
    <x v="0"/>
    <x v="7"/>
    <x v="0"/>
    <x v="10"/>
    <x v="3"/>
    <n v="3"/>
    <n v="149254"/>
    <n v="5970.16"/>
    <n v="143284"/>
    <n v="100299"/>
    <n v="42985.2"/>
    <n v="66222"/>
  </r>
  <r>
    <d v="2026-11-02T00:00:00"/>
    <x v="18372"/>
    <x v="5"/>
    <x v="3"/>
    <x v="2"/>
    <x v="10"/>
    <x v="3"/>
    <n v="5"/>
    <n v="359134"/>
    <n v="21548"/>
    <n v="337586"/>
    <n v="243062"/>
    <n v="94524.1"/>
    <n v="85360.2"/>
  </r>
  <r>
    <d v="2026-11-02T00:00:00"/>
    <x v="18373"/>
    <x v="1"/>
    <x v="5"/>
    <x v="0"/>
    <x v="10"/>
    <x v="3"/>
    <n v="11"/>
    <n v="789787"/>
    <n v="71080.8"/>
    <n v="718706"/>
    <n v="503094"/>
    <n v="215612"/>
    <n v="66222"/>
  </r>
  <r>
    <d v="2026-11-02T00:00:00"/>
    <x v="18374"/>
    <x v="3"/>
    <x v="0"/>
    <x v="1"/>
    <x v="10"/>
    <x v="3"/>
    <n v="6"/>
    <n v="48828"/>
    <n v="0"/>
    <n v="48828"/>
    <n v="30273.4"/>
    <n v="18554.6"/>
    <n v="123997"/>
  </r>
  <r>
    <d v="2026-11-02T00:00:00"/>
    <x v="18375"/>
    <x v="7"/>
    <x v="6"/>
    <x v="3"/>
    <x v="10"/>
    <x v="3"/>
    <n v="8"/>
    <n v="256081"/>
    <n v="0"/>
    <n v="256081"/>
    <n v="194622"/>
    <n v="61459.4"/>
    <n v="138993"/>
  </r>
  <r>
    <d v="2026-11-02T00:00:00"/>
    <x v="18376"/>
    <x v="0"/>
    <x v="7"/>
    <x v="0"/>
    <x v="10"/>
    <x v="3"/>
    <n v="6"/>
    <n v="689134"/>
    <n v="48239.4"/>
    <n v="640895"/>
    <n v="448626"/>
    <n v="192268"/>
    <n v="66222"/>
  </r>
  <r>
    <d v="2026-11-02T00:00:00"/>
    <x v="18377"/>
    <x v="6"/>
    <x v="2"/>
    <x v="3"/>
    <x v="10"/>
    <x v="3"/>
    <n v="2"/>
    <n v="450257"/>
    <n v="54030.8"/>
    <n v="396226"/>
    <n v="301132"/>
    <n v="95094.3"/>
    <n v="138993"/>
  </r>
  <r>
    <d v="2026-11-02T00:00:00"/>
    <x v="18378"/>
    <x v="6"/>
    <x v="2"/>
    <x v="3"/>
    <x v="10"/>
    <x v="3"/>
    <n v="4"/>
    <n v="283779"/>
    <n v="0"/>
    <n v="283779"/>
    <n v="215672"/>
    <n v="68107"/>
    <n v="138993"/>
  </r>
  <r>
    <d v="2026-11-02T00:00:00"/>
    <x v="18379"/>
    <x v="7"/>
    <x v="6"/>
    <x v="3"/>
    <x v="10"/>
    <x v="3"/>
    <n v="2"/>
    <n v="405336"/>
    <n v="52693.7"/>
    <n v="352642"/>
    <n v="268008"/>
    <n v="84634.2"/>
    <n v="138993"/>
  </r>
  <r>
    <d v="2026-11-02T00:00:00"/>
    <x v="18380"/>
    <x v="6"/>
    <x v="2"/>
    <x v="3"/>
    <x v="10"/>
    <x v="3"/>
    <n v="3"/>
    <n v="570890"/>
    <n v="28544.5"/>
    <n v="542346"/>
    <n v="412183"/>
    <n v="130163"/>
    <n v="138993"/>
  </r>
  <r>
    <d v="2026-11-02T00:00:00"/>
    <x v="18381"/>
    <x v="4"/>
    <x v="4"/>
    <x v="2"/>
    <x v="10"/>
    <x v="3"/>
    <n v="7"/>
    <n v="141657"/>
    <n v="0"/>
    <n v="141657"/>
    <n v="101993"/>
    <n v="39664"/>
    <n v="85360.2"/>
  </r>
  <r>
    <d v="2026-11-02T00:00:00"/>
    <x v="18382"/>
    <x v="1"/>
    <x v="5"/>
    <x v="0"/>
    <x v="10"/>
    <x v="3"/>
    <n v="11"/>
    <n v="639076"/>
    <n v="57516.8"/>
    <n v="581559"/>
    <n v="407091"/>
    <n v="174468"/>
    <n v="66222"/>
  </r>
  <r>
    <d v="2026-11-02T00:00:00"/>
    <x v="18383"/>
    <x v="1"/>
    <x v="5"/>
    <x v="0"/>
    <x v="10"/>
    <x v="3"/>
    <n v="2"/>
    <n v="745691"/>
    <n v="37284.6"/>
    <n v="708406"/>
    <n v="495885"/>
    <n v="212522"/>
    <n v="66222"/>
  </r>
  <r>
    <d v="2026-11-02T00:00:00"/>
    <x v="18384"/>
    <x v="6"/>
    <x v="2"/>
    <x v="3"/>
    <x v="10"/>
    <x v="3"/>
    <n v="4"/>
    <n v="117810"/>
    <n v="3534.3"/>
    <n v="114276"/>
    <n v="86849.5"/>
    <n v="27426.2"/>
    <n v="138993"/>
  </r>
  <r>
    <d v="2026-11-02T00:00:00"/>
    <x v="18385"/>
    <x v="1"/>
    <x v="5"/>
    <x v="0"/>
    <x v="10"/>
    <x v="3"/>
    <n v="1"/>
    <n v="604535"/>
    <n v="42317.4"/>
    <n v="562218"/>
    <n v="393552"/>
    <n v="168665"/>
    <n v="66222"/>
  </r>
  <r>
    <d v="2026-11-02T00:00:00"/>
    <x v="18386"/>
    <x v="5"/>
    <x v="3"/>
    <x v="2"/>
    <x v="10"/>
    <x v="3"/>
    <n v="8"/>
    <n v="623405"/>
    <n v="12468.1"/>
    <n v="610937"/>
    <n v="439875"/>
    <n v="171062"/>
    <n v="85360.2"/>
  </r>
  <r>
    <d v="2026-11-02T00:00:00"/>
    <x v="18387"/>
    <x v="0"/>
    <x v="7"/>
    <x v="0"/>
    <x v="10"/>
    <x v="3"/>
    <n v="9"/>
    <n v="648965"/>
    <n v="84365.4"/>
    <n v="564600"/>
    <n v="395220"/>
    <n v="169380"/>
    <n v="66222"/>
  </r>
  <r>
    <d v="2026-11-02T00:00:00"/>
    <x v="18388"/>
    <x v="6"/>
    <x v="2"/>
    <x v="3"/>
    <x v="10"/>
    <x v="3"/>
    <n v="7"/>
    <n v="573745"/>
    <n v="57374.5"/>
    <n v="516370"/>
    <n v="392442"/>
    <n v="123929"/>
    <n v="138993"/>
  </r>
  <r>
    <d v="2026-11-02T00:00:00"/>
    <x v="18389"/>
    <x v="2"/>
    <x v="1"/>
    <x v="1"/>
    <x v="10"/>
    <x v="3"/>
    <n v="5"/>
    <n v="269305"/>
    <n v="18851.3"/>
    <n v="250454"/>
    <n v="155281"/>
    <n v="95172.4"/>
    <n v="123997"/>
  </r>
  <r>
    <d v="2026-11-02T00:00:00"/>
    <x v="18390"/>
    <x v="7"/>
    <x v="6"/>
    <x v="3"/>
    <x v="10"/>
    <x v="3"/>
    <n v="10"/>
    <n v="453589"/>
    <n v="63502.5"/>
    <n v="390087"/>
    <n v="296466"/>
    <n v="93620.8"/>
    <n v="138993"/>
  </r>
  <r>
    <d v="2026-11-02T00:00:00"/>
    <x v="18391"/>
    <x v="6"/>
    <x v="2"/>
    <x v="3"/>
    <x v="10"/>
    <x v="3"/>
    <n v="5"/>
    <n v="674952"/>
    <n v="33747.6"/>
    <n v="641204"/>
    <n v="487315"/>
    <n v="153889"/>
    <n v="138993"/>
  </r>
  <r>
    <d v="2026-11-03T00:00:00"/>
    <x v="18392"/>
    <x v="0"/>
    <x v="7"/>
    <x v="0"/>
    <x v="10"/>
    <x v="3"/>
    <n v="10"/>
    <n v="539312"/>
    <n v="0"/>
    <n v="539312"/>
    <n v="377518"/>
    <n v="161794"/>
    <n v="66222"/>
  </r>
  <r>
    <d v="2026-11-03T00:00:00"/>
    <x v="18393"/>
    <x v="4"/>
    <x v="4"/>
    <x v="2"/>
    <x v="10"/>
    <x v="3"/>
    <n v="5"/>
    <n v="612915"/>
    <n v="12258.3"/>
    <n v="600657"/>
    <n v="432473"/>
    <n v="168184"/>
    <n v="85360.2"/>
  </r>
  <r>
    <d v="2026-11-03T00:00:00"/>
    <x v="18394"/>
    <x v="2"/>
    <x v="1"/>
    <x v="1"/>
    <x v="10"/>
    <x v="3"/>
    <n v="10"/>
    <n v="700879"/>
    <n v="21026.4"/>
    <n v="679853"/>
    <n v="421509"/>
    <n v="258344"/>
    <n v="123997"/>
  </r>
  <r>
    <d v="2026-11-03T00:00:00"/>
    <x v="18395"/>
    <x v="3"/>
    <x v="0"/>
    <x v="1"/>
    <x v="10"/>
    <x v="3"/>
    <n v="2"/>
    <n v="612551"/>
    <n v="0"/>
    <n v="612551"/>
    <n v="379782"/>
    <n v="232769"/>
    <n v="123997"/>
  </r>
  <r>
    <d v="2026-11-03T00:00:00"/>
    <x v="18396"/>
    <x v="6"/>
    <x v="2"/>
    <x v="3"/>
    <x v="10"/>
    <x v="3"/>
    <n v="8"/>
    <n v="191518"/>
    <n v="0"/>
    <n v="191518"/>
    <n v="145554"/>
    <n v="45964.3"/>
    <n v="138993"/>
  </r>
  <r>
    <d v="2026-11-03T00:00:00"/>
    <x v="18397"/>
    <x v="2"/>
    <x v="1"/>
    <x v="1"/>
    <x v="10"/>
    <x v="3"/>
    <n v="4"/>
    <n v="628791"/>
    <n v="62879.1"/>
    <n v="565912"/>
    <n v="350865"/>
    <n v="215047"/>
    <n v="123997"/>
  </r>
  <r>
    <d v="2026-11-03T00:00:00"/>
    <x v="18398"/>
    <x v="4"/>
    <x v="4"/>
    <x v="2"/>
    <x v="10"/>
    <x v="3"/>
    <n v="10"/>
    <n v="309051"/>
    <n v="12362"/>
    <n v="296689"/>
    <n v="213616"/>
    <n v="83072.9"/>
    <n v="85360.2"/>
  </r>
  <r>
    <d v="2026-11-03T00:00:00"/>
    <x v="18399"/>
    <x v="4"/>
    <x v="4"/>
    <x v="2"/>
    <x v="10"/>
    <x v="3"/>
    <n v="7"/>
    <n v="338529"/>
    <n v="44008.8"/>
    <n v="294520"/>
    <n v="212055"/>
    <n v="82465.7"/>
    <n v="85360.2"/>
  </r>
  <r>
    <d v="2026-11-03T00:00:00"/>
    <x v="18400"/>
    <x v="5"/>
    <x v="3"/>
    <x v="2"/>
    <x v="10"/>
    <x v="3"/>
    <n v="12"/>
    <n v="84548"/>
    <n v="7609.32"/>
    <n v="76938.7"/>
    <n v="55395.8"/>
    <n v="21542.8"/>
    <n v="85360.2"/>
  </r>
  <r>
    <d v="2026-11-03T00:00:00"/>
    <x v="18401"/>
    <x v="6"/>
    <x v="2"/>
    <x v="3"/>
    <x v="10"/>
    <x v="3"/>
    <n v="4"/>
    <n v="567431"/>
    <n v="51068.8"/>
    <n v="516362"/>
    <n v="392435"/>
    <n v="123927"/>
    <n v="138993"/>
  </r>
  <r>
    <d v="2026-11-03T00:00:00"/>
    <x v="18402"/>
    <x v="1"/>
    <x v="5"/>
    <x v="0"/>
    <x v="10"/>
    <x v="3"/>
    <n v="2"/>
    <n v="705129"/>
    <n v="0"/>
    <n v="705129"/>
    <n v="493590"/>
    <n v="211539"/>
    <n v="66222"/>
  </r>
  <r>
    <d v="2026-11-03T00:00:00"/>
    <x v="18403"/>
    <x v="2"/>
    <x v="1"/>
    <x v="1"/>
    <x v="10"/>
    <x v="3"/>
    <n v="9"/>
    <n v="741452"/>
    <n v="88974.2"/>
    <n v="652478"/>
    <n v="404536"/>
    <n v="247942"/>
    <n v="123997"/>
  </r>
  <r>
    <d v="2026-11-03T00:00:00"/>
    <x v="18404"/>
    <x v="1"/>
    <x v="5"/>
    <x v="0"/>
    <x v="10"/>
    <x v="3"/>
    <n v="6"/>
    <n v="145546"/>
    <n v="0"/>
    <n v="145546"/>
    <n v="101882"/>
    <n v="43663.8"/>
    <n v="66222"/>
  </r>
  <r>
    <d v="2026-11-03T00:00:00"/>
    <x v="18405"/>
    <x v="0"/>
    <x v="7"/>
    <x v="0"/>
    <x v="10"/>
    <x v="3"/>
    <n v="5"/>
    <n v="123732"/>
    <n v="0"/>
    <n v="123732"/>
    <n v="86612.4"/>
    <n v="37119.6"/>
    <n v="66222"/>
  </r>
  <r>
    <d v="2026-11-03T00:00:00"/>
    <x v="18406"/>
    <x v="0"/>
    <x v="7"/>
    <x v="0"/>
    <x v="10"/>
    <x v="3"/>
    <n v="6"/>
    <n v="163571"/>
    <n v="22899.9"/>
    <n v="140671"/>
    <n v="98469.7"/>
    <n v="42201.3"/>
    <n v="66222"/>
  </r>
  <r>
    <d v="2026-11-03T00:00:00"/>
    <x v="18407"/>
    <x v="3"/>
    <x v="0"/>
    <x v="1"/>
    <x v="10"/>
    <x v="3"/>
    <n v="2"/>
    <n v="581754"/>
    <n v="40722.8"/>
    <n v="541031"/>
    <n v="335439"/>
    <n v="205592"/>
    <n v="123997"/>
  </r>
  <r>
    <d v="2026-11-03T00:00:00"/>
    <x v="18408"/>
    <x v="1"/>
    <x v="5"/>
    <x v="0"/>
    <x v="10"/>
    <x v="3"/>
    <n v="12"/>
    <n v="193552"/>
    <n v="25161.8"/>
    <n v="168390"/>
    <n v="117873"/>
    <n v="50517.1"/>
    <n v="66222"/>
  </r>
  <r>
    <d v="2026-11-03T00:00:00"/>
    <x v="18409"/>
    <x v="1"/>
    <x v="5"/>
    <x v="0"/>
    <x v="10"/>
    <x v="3"/>
    <n v="5"/>
    <n v="301573"/>
    <n v="33173"/>
    <n v="268400"/>
    <n v="187880"/>
    <n v="80520"/>
    <n v="66222"/>
  </r>
  <r>
    <d v="2026-11-03T00:00:00"/>
    <x v="18410"/>
    <x v="2"/>
    <x v="1"/>
    <x v="1"/>
    <x v="10"/>
    <x v="3"/>
    <n v="4"/>
    <n v="831061"/>
    <n v="91416.7"/>
    <n v="739644"/>
    <n v="458579"/>
    <n v="281065"/>
    <n v="123997"/>
  </r>
  <r>
    <d v="2026-11-03T00:00:00"/>
    <x v="18411"/>
    <x v="4"/>
    <x v="4"/>
    <x v="2"/>
    <x v="10"/>
    <x v="3"/>
    <n v="10"/>
    <n v="581402"/>
    <n v="0"/>
    <n v="581402"/>
    <n v="418609"/>
    <n v="162793"/>
    <n v="85360.2"/>
  </r>
  <r>
    <d v="2026-11-03T00:00:00"/>
    <x v="18412"/>
    <x v="1"/>
    <x v="5"/>
    <x v="0"/>
    <x v="10"/>
    <x v="3"/>
    <n v="10"/>
    <n v="704274"/>
    <n v="56341.9"/>
    <n v="647932"/>
    <n v="453552"/>
    <n v="194380"/>
    <n v="66222"/>
  </r>
  <r>
    <d v="2026-11-03T00:00:00"/>
    <x v="18413"/>
    <x v="1"/>
    <x v="5"/>
    <x v="0"/>
    <x v="10"/>
    <x v="3"/>
    <n v="5"/>
    <n v="700260"/>
    <n v="98036.4"/>
    <n v="602224"/>
    <n v="421557"/>
    <n v="180667"/>
    <n v="66222"/>
  </r>
  <r>
    <d v="2026-11-03T00:00:00"/>
    <x v="18414"/>
    <x v="4"/>
    <x v="4"/>
    <x v="2"/>
    <x v="10"/>
    <x v="3"/>
    <n v="10"/>
    <n v="743519"/>
    <n v="0"/>
    <n v="743519"/>
    <n v="535334"/>
    <n v="208185"/>
    <n v="85360.2"/>
  </r>
  <r>
    <d v="2026-11-03T00:00:00"/>
    <x v="18415"/>
    <x v="3"/>
    <x v="0"/>
    <x v="1"/>
    <x v="10"/>
    <x v="3"/>
    <n v="3"/>
    <n v="588363"/>
    <n v="0"/>
    <n v="588363"/>
    <n v="364785"/>
    <n v="223578"/>
    <n v="123997"/>
  </r>
  <r>
    <d v="2026-11-03T00:00:00"/>
    <x v="18416"/>
    <x v="1"/>
    <x v="5"/>
    <x v="0"/>
    <x v="10"/>
    <x v="3"/>
    <n v="10"/>
    <n v="718444"/>
    <n v="43106.6"/>
    <n v="675337"/>
    <n v="472736"/>
    <n v="202601"/>
    <n v="66222"/>
  </r>
  <r>
    <d v="2026-11-03T00:00:00"/>
    <x v="18417"/>
    <x v="3"/>
    <x v="0"/>
    <x v="1"/>
    <x v="10"/>
    <x v="3"/>
    <n v="5"/>
    <n v="191142"/>
    <n v="21025.6"/>
    <n v="170116"/>
    <n v="105472"/>
    <n v="64644.2"/>
    <n v="123997"/>
  </r>
  <r>
    <d v="2026-11-03T00:00:00"/>
    <x v="18418"/>
    <x v="4"/>
    <x v="4"/>
    <x v="2"/>
    <x v="10"/>
    <x v="3"/>
    <n v="12"/>
    <n v="592914"/>
    <n v="23716.6"/>
    <n v="569197"/>
    <n v="409822"/>
    <n v="159375"/>
    <n v="85360.2"/>
  </r>
  <r>
    <d v="2026-11-03T00:00:00"/>
    <x v="18419"/>
    <x v="6"/>
    <x v="2"/>
    <x v="3"/>
    <x v="10"/>
    <x v="3"/>
    <n v="12"/>
    <n v="779552"/>
    <n v="77955.2"/>
    <n v="701597"/>
    <n v="533214"/>
    <n v="168383"/>
    <n v="138993"/>
  </r>
  <r>
    <d v="2026-11-03T00:00:00"/>
    <x v="18420"/>
    <x v="2"/>
    <x v="1"/>
    <x v="1"/>
    <x v="10"/>
    <x v="3"/>
    <n v="11"/>
    <n v="256427"/>
    <n v="7692.81"/>
    <n v="248734"/>
    <n v="154215"/>
    <n v="94519"/>
    <n v="123997"/>
  </r>
  <r>
    <d v="2026-11-03T00:00:00"/>
    <x v="18421"/>
    <x v="3"/>
    <x v="0"/>
    <x v="1"/>
    <x v="10"/>
    <x v="3"/>
    <n v="11"/>
    <n v="122243"/>
    <n v="0"/>
    <n v="122243"/>
    <n v="75790.7"/>
    <n v="46452.3"/>
    <n v="123997"/>
  </r>
  <r>
    <d v="2026-11-03T00:00:00"/>
    <x v="18422"/>
    <x v="6"/>
    <x v="2"/>
    <x v="3"/>
    <x v="10"/>
    <x v="3"/>
    <n v="8"/>
    <n v="661856"/>
    <n v="92659.8"/>
    <n v="569196"/>
    <n v="432589"/>
    <n v="136607"/>
    <n v="138993"/>
  </r>
  <r>
    <d v="2026-11-03T00:00:00"/>
    <x v="18423"/>
    <x v="4"/>
    <x v="4"/>
    <x v="2"/>
    <x v="10"/>
    <x v="3"/>
    <n v="8"/>
    <n v="242436"/>
    <n v="12121.8"/>
    <n v="230314"/>
    <n v="165826"/>
    <n v="64488"/>
    <n v="85360.2"/>
  </r>
  <r>
    <d v="2026-11-03T00:00:00"/>
    <x v="18424"/>
    <x v="1"/>
    <x v="5"/>
    <x v="0"/>
    <x v="10"/>
    <x v="3"/>
    <n v="11"/>
    <n v="813300"/>
    <n v="0"/>
    <n v="813300"/>
    <n v="569310"/>
    <n v="243990"/>
    <n v="66222"/>
  </r>
  <r>
    <d v="2026-11-03T00:00:00"/>
    <x v="18425"/>
    <x v="0"/>
    <x v="7"/>
    <x v="0"/>
    <x v="10"/>
    <x v="3"/>
    <n v="8"/>
    <n v="117301"/>
    <n v="5865.05"/>
    <n v="111436"/>
    <n v="78005.2"/>
    <n v="33430.8"/>
    <n v="66222"/>
  </r>
  <r>
    <d v="2026-11-03T00:00:00"/>
    <x v="18426"/>
    <x v="3"/>
    <x v="0"/>
    <x v="1"/>
    <x v="10"/>
    <x v="3"/>
    <n v="12"/>
    <n v="285575"/>
    <n v="19990.2"/>
    <n v="265585"/>
    <n v="164663"/>
    <n v="100922"/>
    <n v="123997"/>
  </r>
  <r>
    <d v="2026-11-03T00:00:00"/>
    <x v="18427"/>
    <x v="1"/>
    <x v="5"/>
    <x v="0"/>
    <x v="10"/>
    <x v="3"/>
    <n v="12"/>
    <n v="324286"/>
    <n v="32428.6"/>
    <n v="291857"/>
    <n v="204300"/>
    <n v="87557.2"/>
    <n v="66222"/>
  </r>
  <r>
    <d v="2026-11-03T00:00:00"/>
    <x v="18428"/>
    <x v="3"/>
    <x v="0"/>
    <x v="1"/>
    <x v="10"/>
    <x v="3"/>
    <n v="9"/>
    <n v="674952"/>
    <n v="0"/>
    <n v="674952"/>
    <n v="418470"/>
    <n v="256482"/>
    <n v="123997"/>
  </r>
  <r>
    <d v="2026-11-03T00:00:00"/>
    <x v="18429"/>
    <x v="0"/>
    <x v="7"/>
    <x v="0"/>
    <x v="10"/>
    <x v="3"/>
    <n v="4"/>
    <n v="371699"/>
    <n v="44603.9"/>
    <n v="327095"/>
    <n v="228967"/>
    <n v="98128.5"/>
    <n v="66222"/>
  </r>
  <r>
    <d v="2026-11-03T00:00:00"/>
    <x v="18430"/>
    <x v="7"/>
    <x v="6"/>
    <x v="3"/>
    <x v="10"/>
    <x v="3"/>
    <n v="11"/>
    <n v="95071"/>
    <n v="10457.8"/>
    <n v="84613.2"/>
    <n v="64306"/>
    <n v="20307.2"/>
    <n v="138993"/>
  </r>
  <r>
    <d v="2026-11-03T00:00:00"/>
    <x v="18431"/>
    <x v="1"/>
    <x v="5"/>
    <x v="0"/>
    <x v="10"/>
    <x v="3"/>
    <n v="3"/>
    <n v="112267"/>
    <n v="0"/>
    <n v="112267"/>
    <n v="78586.9"/>
    <n v="33680.1"/>
    <n v="66222"/>
  </r>
  <r>
    <d v="2026-11-03T00:00:00"/>
    <x v="18432"/>
    <x v="5"/>
    <x v="3"/>
    <x v="2"/>
    <x v="10"/>
    <x v="3"/>
    <n v="3"/>
    <n v="268492"/>
    <n v="0"/>
    <n v="268492"/>
    <n v="193314"/>
    <n v="75177.8"/>
    <n v="85360.2"/>
  </r>
  <r>
    <d v="2026-11-03T00:00:00"/>
    <x v="18433"/>
    <x v="2"/>
    <x v="1"/>
    <x v="1"/>
    <x v="10"/>
    <x v="3"/>
    <n v="5"/>
    <n v="682226"/>
    <n v="34111.3"/>
    <n v="648115"/>
    <n v="401831"/>
    <n v="246284"/>
    <n v="123997"/>
  </r>
  <r>
    <d v="2026-11-03T00:00:00"/>
    <x v="18434"/>
    <x v="2"/>
    <x v="1"/>
    <x v="1"/>
    <x v="10"/>
    <x v="3"/>
    <n v="3"/>
    <n v="109286"/>
    <n v="0"/>
    <n v="109286"/>
    <n v="67757.3"/>
    <n v="41528.7"/>
    <n v="123997"/>
  </r>
  <r>
    <d v="2026-11-03T00:00:00"/>
    <x v="18435"/>
    <x v="1"/>
    <x v="5"/>
    <x v="0"/>
    <x v="10"/>
    <x v="3"/>
    <n v="7"/>
    <n v="624631"/>
    <n v="87448.3"/>
    <n v="537183"/>
    <n v="376028"/>
    <n v="161155"/>
    <n v="66222"/>
  </r>
  <r>
    <d v="2026-11-03T00:00:00"/>
    <x v="18436"/>
    <x v="4"/>
    <x v="4"/>
    <x v="2"/>
    <x v="10"/>
    <x v="3"/>
    <n v="12"/>
    <n v="75878"/>
    <n v="7587.8"/>
    <n v="68290.2"/>
    <n v="49168.9"/>
    <n v="19121.3"/>
    <n v="85360.2"/>
  </r>
  <r>
    <d v="2026-11-03T00:00:00"/>
    <x v="18437"/>
    <x v="6"/>
    <x v="2"/>
    <x v="3"/>
    <x v="10"/>
    <x v="3"/>
    <n v="10"/>
    <n v="101020"/>
    <n v="3030.6"/>
    <n v="97989.4"/>
    <n v="74471.9"/>
    <n v="23517.5"/>
    <n v="138993"/>
  </r>
  <r>
    <d v="2026-11-03T00:00:00"/>
    <x v="18438"/>
    <x v="1"/>
    <x v="5"/>
    <x v="0"/>
    <x v="10"/>
    <x v="3"/>
    <n v="9"/>
    <n v="414080"/>
    <n v="49689.6"/>
    <n v="364390"/>
    <n v="255073"/>
    <n v="109317"/>
    <n v="66222"/>
  </r>
  <r>
    <d v="2026-11-03T00:00:00"/>
    <x v="18439"/>
    <x v="1"/>
    <x v="5"/>
    <x v="0"/>
    <x v="10"/>
    <x v="3"/>
    <n v="9"/>
    <n v="813565"/>
    <n v="32542.6"/>
    <n v="781022"/>
    <n v="546716"/>
    <n v="234307"/>
    <n v="66222"/>
  </r>
  <r>
    <d v="2026-11-03T00:00:00"/>
    <x v="18440"/>
    <x v="2"/>
    <x v="1"/>
    <x v="1"/>
    <x v="10"/>
    <x v="3"/>
    <n v="2"/>
    <n v="105383"/>
    <n v="5269.15"/>
    <n v="100114"/>
    <n v="62070.6"/>
    <n v="38043.3"/>
    <n v="123997"/>
  </r>
  <r>
    <d v="2026-11-03T00:00:00"/>
    <x v="18441"/>
    <x v="5"/>
    <x v="3"/>
    <x v="2"/>
    <x v="10"/>
    <x v="3"/>
    <n v="5"/>
    <n v="747738"/>
    <n v="74773.8"/>
    <n v="672964"/>
    <n v="484534"/>
    <n v="188430"/>
    <n v="85360.2"/>
  </r>
  <r>
    <d v="2026-11-03T00:00:00"/>
    <x v="18442"/>
    <x v="5"/>
    <x v="3"/>
    <x v="2"/>
    <x v="10"/>
    <x v="3"/>
    <n v="10"/>
    <n v="578537"/>
    <n v="63639.1"/>
    <n v="514898"/>
    <n v="370727"/>
    <n v="144171"/>
    <n v="85360.2"/>
  </r>
  <r>
    <d v="2026-11-03T00:00:00"/>
    <x v="18443"/>
    <x v="1"/>
    <x v="5"/>
    <x v="0"/>
    <x v="10"/>
    <x v="3"/>
    <n v="4"/>
    <n v="755473"/>
    <n v="30218.9"/>
    <n v="725254"/>
    <n v="507678"/>
    <n v="217576"/>
    <n v="66222"/>
  </r>
  <r>
    <d v="2026-11-03T00:00:00"/>
    <x v="18444"/>
    <x v="5"/>
    <x v="3"/>
    <x v="2"/>
    <x v="10"/>
    <x v="3"/>
    <n v="5"/>
    <n v="296042"/>
    <n v="0"/>
    <n v="296042"/>
    <n v="213150"/>
    <n v="82891.8"/>
    <n v="85360.2"/>
  </r>
  <r>
    <d v="2026-11-03T00:00:00"/>
    <x v="18445"/>
    <x v="2"/>
    <x v="1"/>
    <x v="1"/>
    <x v="10"/>
    <x v="3"/>
    <n v="8"/>
    <n v="698566"/>
    <n v="104785"/>
    <n v="593781"/>
    <n v="368144"/>
    <n v="225637"/>
    <n v="123997"/>
  </r>
  <r>
    <d v="2026-11-04T00:00:00"/>
    <x v="18446"/>
    <x v="2"/>
    <x v="1"/>
    <x v="1"/>
    <x v="10"/>
    <x v="3"/>
    <n v="11"/>
    <n v="566533"/>
    <n v="0"/>
    <n v="566533"/>
    <n v="351250"/>
    <n v="215283"/>
    <n v="123997"/>
  </r>
  <r>
    <d v="2026-11-04T00:00:00"/>
    <x v="18447"/>
    <x v="3"/>
    <x v="0"/>
    <x v="1"/>
    <x v="10"/>
    <x v="3"/>
    <n v="11"/>
    <n v="277518"/>
    <n v="19426.3"/>
    <n v="258092"/>
    <n v="160017"/>
    <n v="98074.9"/>
    <n v="123997"/>
  </r>
  <r>
    <d v="2026-11-04T00:00:00"/>
    <x v="18448"/>
    <x v="7"/>
    <x v="6"/>
    <x v="3"/>
    <x v="10"/>
    <x v="3"/>
    <n v="10"/>
    <n v="771155"/>
    <n v="0"/>
    <n v="771155"/>
    <n v="586078"/>
    <n v="185077"/>
    <n v="138993"/>
  </r>
  <r>
    <d v="2026-11-04T00:00:00"/>
    <x v="18449"/>
    <x v="4"/>
    <x v="4"/>
    <x v="2"/>
    <x v="10"/>
    <x v="3"/>
    <n v="11"/>
    <n v="580617"/>
    <n v="63867.9"/>
    <n v="516749"/>
    <n v="372059"/>
    <n v="144690"/>
    <n v="85360.2"/>
  </r>
  <r>
    <d v="2026-11-04T00:00:00"/>
    <x v="18450"/>
    <x v="7"/>
    <x v="6"/>
    <x v="3"/>
    <x v="10"/>
    <x v="3"/>
    <n v="7"/>
    <n v="298578"/>
    <n v="20900.5"/>
    <n v="277678"/>
    <n v="211035"/>
    <n v="66642.6"/>
    <n v="138993"/>
  </r>
  <r>
    <d v="2026-11-04T00:00:00"/>
    <x v="18451"/>
    <x v="3"/>
    <x v="0"/>
    <x v="1"/>
    <x v="10"/>
    <x v="3"/>
    <n v="11"/>
    <n v="776466"/>
    <n v="85411.3"/>
    <n v="691055"/>
    <n v="428454"/>
    <n v="262601"/>
    <n v="123997"/>
  </r>
  <r>
    <d v="2026-11-04T00:00:00"/>
    <x v="18452"/>
    <x v="1"/>
    <x v="5"/>
    <x v="0"/>
    <x v="10"/>
    <x v="3"/>
    <n v="2"/>
    <n v="530175"/>
    <n v="0"/>
    <n v="530175"/>
    <n v="371122"/>
    <n v="159052"/>
    <n v="66222"/>
  </r>
  <r>
    <d v="2026-11-04T00:00:00"/>
    <x v="18453"/>
    <x v="4"/>
    <x v="4"/>
    <x v="2"/>
    <x v="10"/>
    <x v="3"/>
    <n v="9"/>
    <n v="283435"/>
    <n v="39680.9"/>
    <n v="243754"/>
    <n v="175503"/>
    <n v="68251.1"/>
    <n v="85360.2"/>
  </r>
  <r>
    <d v="2026-11-04T00:00:00"/>
    <x v="18454"/>
    <x v="1"/>
    <x v="5"/>
    <x v="0"/>
    <x v="10"/>
    <x v="3"/>
    <n v="3"/>
    <n v="674395"/>
    <n v="26975.8"/>
    <n v="647419"/>
    <n v="453193"/>
    <n v="194226"/>
    <n v="66222"/>
  </r>
  <r>
    <d v="2026-11-04T00:00:00"/>
    <x v="18455"/>
    <x v="3"/>
    <x v="0"/>
    <x v="1"/>
    <x v="10"/>
    <x v="3"/>
    <n v="6"/>
    <n v="623340"/>
    <n v="0"/>
    <n v="623340"/>
    <n v="386471"/>
    <n v="236869"/>
    <n v="123997"/>
  </r>
  <r>
    <d v="2026-11-04T00:00:00"/>
    <x v="18456"/>
    <x v="4"/>
    <x v="4"/>
    <x v="2"/>
    <x v="10"/>
    <x v="3"/>
    <n v="2"/>
    <n v="274031"/>
    <n v="10961.2"/>
    <n v="263070"/>
    <n v="189410"/>
    <n v="73659.5"/>
    <n v="85360.2"/>
  </r>
  <r>
    <d v="2026-11-04T00:00:00"/>
    <x v="18457"/>
    <x v="6"/>
    <x v="2"/>
    <x v="3"/>
    <x v="10"/>
    <x v="3"/>
    <n v="12"/>
    <n v="481264"/>
    <n v="24063.2"/>
    <n v="457201"/>
    <n v="347473"/>
    <n v="109728"/>
    <n v="138993"/>
  </r>
  <r>
    <d v="2026-11-04T00:00:00"/>
    <x v="18458"/>
    <x v="1"/>
    <x v="5"/>
    <x v="0"/>
    <x v="10"/>
    <x v="3"/>
    <n v="11"/>
    <n v="387830"/>
    <n v="0"/>
    <n v="387830"/>
    <n v="271481"/>
    <n v="116349"/>
    <n v="66222"/>
  </r>
  <r>
    <d v="2026-11-04T00:00:00"/>
    <x v="18459"/>
    <x v="5"/>
    <x v="3"/>
    <x v="2"/>
    <x v="10"/>
    <x v="3"/>
    <n v="4"/>
    <n v="190576"/>
    <n v="22869.1"/>
    <n v="167707"/>
    <n v="120749"/>
    <n v="46957.9"/>
    <n v="85360.2"/>
  </r>
  <r>
    <d v="2026-11-04T00:00:00"/>
    <x v="18460"/>
    <x v="2"/>
    <x v="1"/>
    <x v="1"/>
    <x v="10"/>
    <x v="3"/>
    <n v="4"/>
    <n v="575399"/>
    <n v="0"/>
    <n v="575399"/>
    <n v="356747"/>
    <n v="218652"/>
    <n v="123997"/>
  </r>
  <r>
    <d v="2026-11-04T00:00:00"/>
    <x v="18461"/>
    <x v="2"/>
    <x v="1"/>
    <x v="1"/>
    <x v="10"/>
    <x v="3"/>
    <n v="10"/>
    <n v="380683"/>
    <n v="30454.6"/>
    <n v="350228"/>
    <n v="217142"/>
    <n v="133087"/>
    <n v="123997"/>
  </r>
  <r>
    <d v="2026-11-04T00:00:00"/>
    <x v="18462"/>
    <x v="4"/>
    <x v="4"/>
    <x v="2"/>
    <x v="10"/>
    <x v="3"/>
    <n v="10"/>
    <n v="546369"/>
    <n v="32782.1"/>
    <n v="513587"/>
    <n v="369783"/>
    <n v="143804"/>
    <n v="85360.2"/>
  </r>
  <r>
    <d v="2026-11-04T00:00:00"/>
    <x v="18463"/>
    <x v="0"/>
    <x v="7"/>
    <x v="0"/>
    <x v="10"/>
    <x v="3"/>
    <n v="8"/>
    <n v="190164"/>
    <n v="13311.5"/>
    <n v="176853"/>
    <n v="123797"/>
    <n v="53055.8"/>
    <n v="66222"/>
  </r>
  <r>
    <d v="2026-11-04T00:00:00"/>
    <x v="18464"/>
    <x v="5"/>
    <x v="3"/>
    <x v="2"/>
    <x v="10"/>
    <x v="3"/>
    <n v="12"/>
    <n v="94131"/>
    <n v="3765.24"/>
    <n v="90365.8"/>
    <n v="65063.3"/>
    <n v="25302.4"/>
    <n v="85360.2"/>
  </r>
  <r>
    <d v="2026-11-04T00:00:00"/>
    <x v="18465"/>
    <x v="4"/>
    <x v="4"/>
    <x v="2"/>
    <x v="10"/>
    <x v="3"/>
    <n v="3"/>
    <n v="427705"/>
    <n v="51324.6"/>
    <n v="376380"/>
    <n v="270994"/>
    <n v="105387"/>
    <n v="85360.2"/>
  </r>
  <r>
    <d v="2026-11-04T00:00:00"/>
    <x v="18466"/>
    <x v="1"/>
    <x v="5"/>
    <x v="0"/>
    <x v="10"/>
    <x v="3"/>
    <n v="4"/>
    <n v="583273"/>
    <n v="52494.6"/>
    <n v="530778"/>
    <n v="371545"/>
    <n v="159234"/>
    <n v="66222"/>
  </r>
  <r>
    <d v="2026-11-04T00:00:00"/>
    <x v="18467"/>
    <x v="2"/>
    <x v="1"/>
    <x v="1"/>
    <x v="10"/>
    <x v="3"/>
    <n v="2"/>
    <n v="672926"/>
    <n v="53834.1"/>
    <n v="619092"/>
    <n v="383837"/>
    <n v="235255"/>
    <n v="123997"/>
  </r>
  <r>
    <d v="2026-11-04T00:00:00"/>
    <x v="18468"/>
    <x v="1"/>
    <x v="5"/>
    <x v="0"/>
    <x v="10"/>
    <x v="3"/>
    <n v="5"/>
    <n v="139068"/>
    <n v="2781.36"/>
    <n v="136287"/>
    <n v="95400.6"/>
    <n v="40886"/>
    <n v="66222"/>
  </r>
  <r>
    <d v="2026-11-04T00:00:00"/>
    <x v="18469"/>
    <x v="6"/>
    <x v="2"/>
    <x v="3"/>
    <x v="10"/>
    <x v="3"/>
    <n v="2"/>
    <n v="435849"/>
    <n v="39226.4"/>
    <n v="396623"/>
    <n v="301433"/>
    <n v="95189.4"/>
    <n v="138993"/>
  </r>
  <r>
    <d v="2026-11-04T00:00:00"/>
    <x v="18470"/>
    <x v="4"/>
    <x v="4"/>
    <x v="2"/>
    <x v="10"/>
    <x v="3"/>
    <n v="2"/>
    <n v="631180"/>
    <n v="0"/>
    <n v="631180"/>
    <n v="454450"/>
    <n v="176730"/>
    <n v="85360.2"/>
  </r>
  <r>
    <d v="2026-11-04T00:00:00"/>
    <x v="18471"/>
    <x v="7"/>
    <x v="6"/>
    <x v="3"/>
    <x v="10"/>
    <x v="3"/>
    <n v="9"/>
    <n v="763171"/>
    <n v="22895.1"/>
    <n v="740276"/>
    <n v="562610"/>
    <n v="177666"/>
    <n v="138993"/>
  </r>
  <r>
    <d v="2026-11-04T00:00:00"/>
    <x v="18472"/>
    <x v="5"/>
    <x v="3"/>
    <x v="2"/>
    <x v="10"/>
    <x v="3"/>
    <n v="6"/>
    <n v="221496"/>
    <n v="15504.7"/>
    <n v="205991"/>
    <n v="148314"/>
    <n v="57677.6"/>
    <n v="85360.2"/>
  </r>
  <r>
    <d v="2026-11-04T00:00:00"/>
    <x v="18473"/>
    <x v="7"/>
    <x v="6"/>
    <x v="3"/>
    <x v="10"/>
    <x v="3"/>
    <n v="4"/>
    <n v="108056"/>
    <n v="0"/>
    <n v="108056"/>
    <n v="82122.6"/>
    <n v="25933.4"/>
    <n v="138993"/>
  </r>
  <r>
    <d v="2026-11-04T00:00:00"/>
    <x v="18474"/>
    <x v="3"/>
    <x v="0"/>
    <x v="1"/>
    <x v="10"/>
    <x v="3"/>
    <n v="3"/>
    <n v="503942"/>
    <n v="0"/>
    <n v="503942"/>
    <n v="312444"/>
    <n v="191498"/>
    <n v="123997"/>
  </r>
  <r>
    <d v="2026-11-04T00:00:00"/>
    <x v="18475"/>
    <x v="4"/>
    <x v="4"/>
    <x v="2"/>
    <x v="10"/>
    <x v="3"/>
    <n v="9"/>
    <n v="287725"/>
    <n v="20140.8"/>
    <n v="267584"/>
    <n v="192661"/>
    <n v="74923.6"/>
    <n v="85360.2"/>
  </r>
  <r>
    <d v="2026-11-04T00:00:00"/>
    <x v="18476"/>
    <x v="7"/>
    <x v="6"/>
    <x v="3"/>
    <x v="10"/>
    <x v="3"/>
    <n v="5"/>
    <n v="827552"/>
    <n v="91030.7"/>
    <n v="736521"/>
    <n v="559756"/>
    <n v="176765"/>
    <n v="138993"/>
  </r>
  <r>
    <d v="2026-11-04T00:00:00"/>
    <x v="18477"/>
    <x v="0"/>
    <x v="7"/>
    <x v="0"/>
    <x v="10"/>
    <x v="3"/>
    <n v="9"/>
    <n v="603618"/>
    <n v="0"/>
    <n v="603618"/>
    <n v="422533"/>
    <n v="181085"/>
    <n v="66222"/>
  </r>
  <r>
    <d v="2026-11-04T00:00:00"/>
    <x v="18478"/>
    <x v="2"/>
    <x v="1"/>
    <x v="1"/>
    <x v="10"/>
    <x v="3"/>
    <n v="11"/>
    <n v="221850"/>
    <n v="4437"/>
    <n v="217413"/>
    <n v="134796"/>
    <n v="82616.9"/>
    <n v="123997"/>
  </r>
  <r>
    <d v="2026-11-04T00:00:00"/>
    <x v="18479"/>
    <x v="3"/>
    <x v="0"/>
    <x v="1"/>
    <x v="10"/>
    <x v="3"/>
    <n v="8"/>
    <n v="718151"/>
    <n v="28726"/>
    <n v="689425"/>
    <n v="427443"/>
    <n v="261981"/>
    <n v="123997"/>
  </r>
  <r>
    <d v="2026-11-04T00:00:00"/>
    <x v="18480"/>
    <x v="6"/>
    <x v="2"/>
    <x v="3"/>
    <x v="10"/>
    <x v="3"/>
    <n v="2"/>
    <n v="804288"/>
    <n v="24128.6"/>
    <n v="780159"/>
    <n v="592921"/>
    <n v="187238"/>
    <n v="138993"/>
  </r>
  <r>
    <d v="2026-11-04T00:00:00"/>
    <x v="18481"/>
    <x v="3"/>
    <x v="0"/>
    <x v="1"/>
    <x v="10"/>
    <x v="3"/>
    <n v="6"/>
    <n v="786793"/>
    <n v="94415.2"/>
    <n v="692378"/>
    <n v="429274"/>
    <n v="263104"/>
    <n v="123997"/>
  </r>
  <r>
    <d v="2026-11-04T00:00:00"/>
    <x v="18482"/>
    <x v="6"/>
    <x v="2"/>
    <x v="3"/>
    <x v="10"/>
    <x v="3"/>
    <n v="7"/>
    <n v="257685"/>
    <n v="0"/>
    <n v="257685"/>
    <n v="195841"/>
    <n v="61844.4"/>
    <n v="138993"/>
  </r>
  <r>
    <d v="2026-11-04T00:00:00"/>
    <x v="18483"/>
    <x v="4"/>
    <x v="4"/>
    <x v="2"/>
    <x v="10"/>
    <x v="3"/>
    <n v="6"/>
    <n v="588851"/>
    <n v="0"/>
    <n v="588851"/>
    <n v="423973"/>
    <n v="164878"/>
    <n v="85360.2"/>
  </r>
  <r>
    <d v="2026-11-04T00:00:00"/>
    <x v="18484"/>
    <x v="3"/>
    <x v="0"/>
    <x v="1"/>
    <x v="10"/>
    <x v="3"/>
    <n v="4"/>
    <n v="841676"/>
    <n v="0"/>
    <n v="841676"/>
    <n v="521839"/>
    <n v="319837"/>
    <n v="123997"/>
  </r>
  <r>
    <d v="2026-11-04T00:00:00"/>
    <x v="18485"/>
    <x v="5"/>
    <x v="3"/>
    <x v="2"/>
    <x v="10"/>
    <x v="3"/>
    <n v="5"/>
    <n v="241711"/>
    <n v="7251.33"/>
    <n v="234460"/>
    <n v="168811"/>
    <n v="65648.7"/>
    <n v="85360.2"/>
  </r>
  <r>
    <d v="2026-11-04T00:00:00"/>
    <x v="18486"/>
    <x v="6"/>
    <x v="2"/>
    <x v="3"/>
    <x v="10"/>
    <x v="3"/>
    <n v="1"/>
    <n v="201211"/>
    <n v="10060.5"/>
    <n v="191150"/>
    <n v="145274"/>
    <n v="45876.1"/>
    <n v="138993"/>
  </r>
  <r>
    <d v="2026-11-04T00:00:00"/>
    <x v="18487"/>
    <x v="3"/>
    <x v="0"/>
    <x v="1"/>
    <x v="10"/>
    <x v="3"/>
    <n v="1"/>
    <n v="115064"/>
    <n v="0"/>
    <n v="115064"/>
    <n v="71339.7"/>
    <n v="43724.3"/>
    <n v="123997"/>
  </r>
  <r>
    <d v="2026-11-04T00:00:00"/>
    <x v="18488"/>
    <x v="1"/>
    <x v="5"/>
    <x v="0"/>
    <x v="10"/>
    <x v="3"/>
    <n v="12"/>
    <n v="639948"/>
    <n v="83193.2"/>
    <n v="556755"/>
    <n v="389728"/>
    <n v="167026"/>
    <n v="66222"/>
  </r>
  <r>
    <d v="2026-11-04T00:00:00"/>
    <x v="18489"/>
    <x v="0"/>
    <x v="7"/>
    <x v="0"/>
    <x v="10"/>
    <x v="3"/>
    <n v="1"/>
    <n v="658314"/>
    <n v="19749.4"/>
    <n v="638565"/>
    <n v="446995"/>
    <n v="191569"/>
    <n v="66222"/>
  </r>
  <r>
    <d v="2026-11-04T00:00:00"/>
    <x v="18490"/>
    <x v="5"/>
    <x v="3"/>
    <x v="2"/>
    <x v="10"/>
    <x v="3"/>
    <n v="9"/>
    <n v="309281"/>
    <n v="12371.2"/>
    <n v="296910"/>
    <n v="213775"/>
    <n v="83134.7"/>
    <n v="85360.2"/>
  </r>
  <r>
    <d v="2026-11-04T00:00:00"/>
    <x v="18491"/>
    <x v="0"/>
    <x v="7"/>
    <x v="0"/>
    <x v="10"/>
    <x v="3"/>
    <n v="3"/>
    <n v="257609"/>
    <n v="15456.5"/>
    <n v="242152"/>
    <n v="169507"/>
    <n v="72645.7"/>
    <n v="66222"/>
  </r>
  <r>
    <d v="2026-11-04T00:00:00"/>
    <x v="18492"/>
    <x v="1"/>
    <x v="5"/>
    <x v="0"/>
    <x v="10"/>
    <x v="3"/>
    <n v="8"/>
    <n v="414571"/>
    <n v="41457.1"/>
    <n v="373114"/>
    <n v="261180"/>
    <n v="111934"/>
    <n v="66222"/>
  </r>
  <r>
    <d v="2026-11-04T00:00:00"/>
    <x v="18493"/>
    <x v="6"/>
    <x v="2"/>
    <x v="3"/>
    <x v="10"/>
    <x v="3"/>
    <n v="3"/>
    <n v="283997"/>
    <n v="0"/>
    <n v="283997"/>
    <n v="215838"/>
    <n v="68159.3"/>
    <n v="138993"/>
  </r>
  <r>
    <d v="2026-11-04T00:00:00"/>
    <x v="18494"/>
    <x v="4"/>
    <x v="4"/>
    <x v="2"/>
    <x v="10"/>
    <x v="3"/>
    <n v="9"/>
    <n v="727641"/>
    <n v="50934.9"/>
    <n v="676706"/>
    <n v="487228"/>
    <n v="189478"/>
    <n v="85360.2"/>
  </r>
  <r>
    <d v="2026-11-04T00:00:00"/>
    <x v="18495"/>
    <x v="4"/>
    <x v="4"/>
    <x v="2"/>
    <x v="10"/>
    <x v="3"/>
    <n v="1"/>
    <n v="250620"/>
    <n v="7518.6"/>
    <n v="243101"/>
    <n v="175033"/>
    <n v="68068.4"/>
    <n v="85360.2"/>
  </r>
  <r>
    <d v="2026-11-04T00:00:00"/>
    <x v="18496"/>
    <x v="1"/>
    <x v="5"/>
    <x v="0"/>
    <x v="10"/>
    <x v="3"/>
    <n v="12"/>
    <n v="669012"/>
    <n v="0"/>
    <n v="669012"/>
    <n v="468308"/>
    <n v="200704"/>
    <n v="66222"/>
  </r>
  <r>
    <d v="2026-11-04T00:00:00"/>
    <x v="18497"/>
    <x v="3"/>
    <x v="0"/>
    <x v="1"/>
    <x v="10"/>
    <x v="3"/>
    <n v="6"/>
    <n v="556079"/>
    <n v="55607.9"/>
    <n v="500471"/>
    <n v="310292"/>
    <n v="190179"/>
    <n v="123997"/>
  </r>
  <r>
    <d v="2026-11-04T00:00:00"/>
    <x v="18498"/>
    <x v="2"/>
    <x v="1"/>
    <x v="1"/>
    <x v="10"/>
    <x v="3"/>
    <n v="10"/>
    <n v="393512"/>
    <n v="0"/>
    <n v="393512"/>
    <n v="243977"/>
    <n v="149535"/>
    <n v="123997"/>
  </r>
  <r>
    <d v="2026-11-04T00:00:00"/>
    <x v="18499"/>
    <x v="6"/>
    <x v="2"/>
    <x v="3"/>
    <x v="10"/>
    <x v="3"/>
    <n v="9"/>
    <n v="272774"/>
    <n v="0"/>
    <n v="272774"/>
    <n v="207308"/>
    <n v="65465.8"/>
    <n v="138993"/>
  </r>
  <r>
    <d v="2026-11-04T00:00:00"/>
    <x v="18500"/>
    <x v="4"/>
    <x v="4"/>
    <x v="2"/>
    <x v="10"/>
    <x v="3"/>
    <n v="11"/>
    <n v="149212"/>
    <n v="7460.6"/>
    <n v="141751"/>
    <n v="102061"/>
    <n v="39690.4"/>
    <n v="85360.2"/>
  </r>
  <r>
    <d v="2026-11-04T00:00:00"/>
    <x v="18501"/>
    <x v="4"/>
    <x v="4"/>
    <x v="2"/>
    <x v="10"/>
    <x v="3"/>
    <n v="8"/>
    <n v="462640"/>
    <n v="13879.2"/>
    <n v="448761"/>
    <n v="323108"/>
    <n v="125653"/>
    <n v="85360.2"/>
  </r>
  <r>
    <d v="2026-11-04T00:00:00"/>
    <x v="18502"/>
    <x v="3"/>
    <x v="0"/>
    <x v="1"/>
    <x v="10"/>
    <x v="3"/>
    <n v="10"/>
    <n v="626784"/>
    <n v="75214.1"/>
    <n v="551570"/>
    <n v="341973"/>
    <n v="209597"/>
    <n v="123997"/>
  </r>
  <r>
    <d v="2026-11-04T00:00:00"/>
    <x v="18503"/>
    <x v="2"/>
    <x v="1"/>
    <x v="1"/>
    <x v="10"/>
    <x v="3"/>
    <n v="2"/>
    <n v="186037"/>
    <n v="0"/>
    <n v="186037"/>
    <n v="115343"/>
    <n v="70694.1"/>
    <n v="123997"/>
  </r>
  <r>
    <d v="2026-11-04T00:00:00"/>
    <x v="18504"/>
    <x v="0"/>
    <x v="7"/>
    <x v="0"/>
    <x v="10"/>
    <x v="3"/>
    <n v="5"/>
    <n v="828651"/>
    <n v="82865.1"/>
    <n v="745786"/>
    <n v="522050"/>
    <n v="223736"/>
    <n v="66222"/>
  </r>
  <r>
    <d v="2026-11-04T00:00:00"/>
    <x v="18505"/>
    <x v="2"/>
    <x v="1"/>
    <x v="1"/>
    <x v="10"/>
    <x v="3"/>
    <n v="4"/>
    <n v="101186"/>
    <n v="6071.16"/>
    <n v="95114.8"/>
    <n v="58971.2"/>
    <n v="36143.6"/>
    <n v="123997"/>
  </r>
  <r>
    <d v="2026-11-04T00:00:00"/>
    <x v="18506"/>
    <x v="2"/>
    <x v="1"/>
    <x v="1"/>
    <x v="10"/>
    <x v="3"/>
    <n v="3"/>
    <n v="566399"/>
    <n v="84959.9"/>
    <n v="481439"/>
    <n v="298492"/>
    <n v="182947"/>
    <n v="123997"/>
  </r>
  <r>
    <d v="2026-11-04T00:00:00"/>
    <x v="18507"/>
    <x v="5"/>
    <x v="3"/>
    <x v="2"/>
    <x v="10"/>
    <x v="3"/>
    <n v="6"/>
    <n v="559095"/>
    <n v="16772.8"/>
    <n v="542322"/>
    <n v="390472"/>
    <n v="151850"/>
    <n v="85360.2"/>
  </r>
  <r>
    <d v="2026-11-04T00:00:00"/>
    <x v="18508"/>
    <x v="6"/>
    <x v="2"/>
    <x v="3"/>
    <x v="10"/>
    <x v="3"/>
    <n v="11"/>
    <n v="466162"/>
    <n v="0"/>
    <n v="466162"/>
    <n v="354283"/>
    <n v="111879"/>
    <n v="138993"/>
  </r>
  <r>
    <d v="2026-11-04T00:00:00"/>
    <x v="18509"/>
    <x v="5"/>
    <x v="3"/>
    <x v="2"/>
    <x v="10"/>
    <x v="3"/>
    <n v="4"/>
    <n v="351571"/>
    <n v="45704.2"/>
    <n v="305867"/>
    <n v="220224"/>
    <n v="85642.7"/>
    <n v="85360.2"/>
  </r>
  <r>
    <d v="2026-11-04T00:00:00"/>
    <x v="18510"/>
    <x v="5"/>
    <x v="3"/>
    <x v="2"/>
    <x v="10"/>
    <x v="3"/>
    <n v="8"/>
    <n v="558634"/>
    <n v="78208.8"/>
    <n v="480425"/>
    <n v="345906"/>
    <n v="134519"/>
    <n v="85360.2"/>
  </r>
  <r>
    <d v="2026-11-05T00:00:00"/>
    <x v="18511"/>
    <x v="0"/>
    <x v="7"/>
    <x v="0"/>
    <x v="10"/>
    <x v="3"/>
    <n v="1"/>
    <n v="776531"/>
    <n v="38826.6"/>
    <n v="737704"/>
    <n v="516393"/>
    <n v="221311"/>
    <n v="66222"/>
  </r>
  <r>
    <d v="2026-11-05T00:00:00"/>
    <x v="18512"/>
    <x v="2"/>
    <x v="1"/>
    <x v="1"/>
    <x v="10"/>
    <x v="3"/>
    <n v="7"/>
    <n v="138520"/>
    <n v="6926"/>
    <n v="131594"/>
    <n v="81588.3"/>
    <n v="50005.7"/>
    <n v="123997"/>
  </r>
  <r>
    <d v="2026-11-05T00:00:00"/>
    <x v="18513"/>
    <x v="3"/>
    <x v="0"/>
    <x v="1"/>
    <x v="10"/>
    <x v="3"/>
    <n v="6"/>
    <n v="769211"/>
    <n v="84613.2"/>
    <n v="684598"/>
    <n v="424451"/>
    <n v="260147"/>
    <n v="123997"/>
  </r>
  <r>
    <d v="2026-11-05T00:00:00"/>
    <x v="18514"/>
    <x v="2"/>
    <x v="1"/>
    <x v="1"/>
    <x v="10"/>
    <x v="3"/>
    <n v="9"/>
    <n v="450205"/>
    <n v="13506.1"/>
    <n v="436699"/>
    <n v="270753"/>
    <n v="165946"/>
    <n v="123997"/>
  </r>
  <r>
    <d v="2026-11-05T00:00:00"/>
    <x v="18515"/>
    <x v="7"/>
    <x v="6"/>
    <x v="3"/>
    <x v="10"/>
    <x v="3"/>
    <n v="4"/>
    <n v="385488"/>
    <n v="23129.3"/>
    <n v="362359"/>
    <n v="275393"/>
    <n v="86966.1"/>
    <n v="138993"/>
  </r>
  <r>
    <d v="2026-11-05T00:00:00"/>
    <x v="18516"/>
    <x v="5"/>
    <x v="3"/>
    <x v="2"/>
    <x v="10"/>
    <x v="3"/>
    <n v="4"/>
    <n v="819167"/>
    <n v="32766.7"/>
    <n v="786400"/>
    <n v="566208"/>
    <n v="220192"/>
    <n v="85360.2"/>
  </r>
  <r>
    <d v="2026-11-05T00:00:00"/>
    <x v="18517"/>
    <x v="3"/>
    <x v="0"/>
    <x v="1"/>
    <x v="10"/>
    <x v="3"/>
    <n v="8"/>
    <n v="90623"/>
    <n v="1812.46"/>
    <n v="88810.5"/>
    <n v="55062.5"/>
    <n v="33748"/>
    <n v="123997"/>
  </r>
  <r>
    <d v="2026-11-05T00:00:00"/>
    <x v="18518"/>
    <x v="5"/>
    <x v="3"/>
    <x v="2"/>
    <x v="10"/>
    <x v="3"/>
    <n v="10"/>
    <n v="456227"/>
    <n v="0"/>
    <n v="456227"/>
    <n v="328483"/>
    <n v="127744"/>
    <n v="85360.2"/>
  </r>
  <r>
    <d v="2026-11-05T00:00:00"/>
    <x v="18519"/>
    <x v="3"/>
    <x v="0"/>
    <x v="1"/>
    <x v="10"/>
    <x v="3"/>
    <n v="5"/>
    <n v="283303"/>
    <n v="31163.3"/>
    <n v="252140"/>
    <n v="156327"/>
    <n v="95813.1"/>
    <n v="123997"/>
  </r>
  <r>
    <d v="2026-11-05T00:00:00"/>
    <x v="18520"/>
    <x v="5"/>
    <x v="3"/>
    <x v="2"/>
    <x v="10"/>
    <x v="3"/>
    <n v="5"/>
    <n v="730914"/>
    <n v="95018.8"/>
    <n v="635895"/>
    <n v="457845"/>
    <n v="178051"/>
    <n v="85360.2"/>
  </r>
  <r>
    <d v="2026-11-05T00:00:00"/>
    <x v="18521"/>
    <x v="4"/>
    <x v="4"/>
    <x v="2"/>
    <x v="10"/>
    <x v="3"/>
    <n v="5"/>
    <n v="757662"/>
    <n v="45459.7"/>
    <n v="712202"/>
    <n v="512786"/>
    <n v="199417"/>
    <n v="85360.2"/>
  </r>
  <r>
    <d v="2026-11-05T00:00:00"/>
    <x v="18522"/>
    <x v="2"/>
    <x v="1"/>
    <x v="1"/>
    <x v="10"/>
    <x v="3"/>
    <n v="11"/>
    <n v="593017"/>
    <n v="71162"/>
    <n v="521855"/>
    <n v="323550"/>
    <n v="198305"/>
    <n v="123997"/>
  </r>
  <r>
    <d v="2026-11-05T00:00:00"/>
    <x v="18523"/>
    <x v="1"/>
    <x v="5"/>
    <x v="0"/>
    <x v="10"/>
    <x v="3"/>
    <n v="6"/>
    <n v="843810"/>
    <n v="84381"/>
    <n v="759429"/>
    <n v="531600"/>
    <n v="227829"/>
    <n v="66222"/>
  </r>
  <r>
    <d v="2026-11-05T00:00:00"/>
    <x v="18524"/>
    <x v="3"/>
    <x v="0"/>
    <x v="1"/>
    <x v="10"/>
    <x v="3"/>
    <n v="10"/>
    <n v="92612"/>
    <n v="8335.08"/>
    <n v="84276.9"/>
    <n v="52251.7"/>
    <n v="32025.2"/>
    <n v="123997"/>
  </r>
  <r>
    <d v="2026-11-05T00:00:00"/>
    <x v="18525"/>
    <x v="2"/>
    <x v="1"/>
    <x v="1"/>
    <x v="10"/>
    <x v="3"/>
    <n v="2"/>
    <n v="187806"/>
    <n v="24414.8"/>
    <n v="163391"/>
    <n v="101303"/>
    <n v="62088.7"/>
    <n v="123997"/>
  </r>
  <r>
    <d v="2026-11-05T00:00:00"/>
    <x v="18526"/>
    <x v="7"/>
    <x v="6"/>
    <x v="3"/>
    <x v="10"/>
    <x v="3"/>
    <n v="6"/>
    <n v="773896"/>
    <n v="38694.8"/>
    <n v="735201"/>
    <n v="558753"/>
    <n v="176448"/>
    <n v="138993"/>
  </r>
  <r>
    <d v="2026-11-05T00:00:00"/>
    <x v="18527"/>
    <x v="2"/>
    <x v="1"/>
    <x v="1"/>
    <x v="10"/>
    <x v="3"/>
    <n v="4"/>
    <n v="616286"/>
    <n v="36977.2"/>
    <n v="579309"/>
    <n v="359171"/>
    <n v="220137"/>
    <n v="123997"/>
  </r>
  <r>
    <d v="2026-11-05T00:00:00"/>
    <x v="18528"/>
    <x v="6"/>
    <x v="2"/>
    <x v="3"/>
    <x v="10"/>
    <x v="3"/>
    <n v="12"/>
    <n v="707922"/>
    <n v="28316.9"/>
    <n v="679605"/>
    <n v="516500"/>
    <n v="163105"/>
    <n v="138993"/>
  </r>
  <r>
    <d v="2026-11-05T00:00:00"/>
    <x v="18529"/>
    <x v="5"/>
    <x v="3"/>
    <x v="2"/>
    <x v="10"/>
    <x v="3"/>
    <n v="8"/>
    <n v="87718"/>
    <n v="11403.3"/>
    <n v="76314.7"/>
    <n v="54946.6"/>
    <n v="21368.1"/>
    <n v="85360.2"/>
  </r>
  <r>
    <d v="2026-11-05T00:00:00"/>
    <x v="18530"/>
    <x v="7"/>
    <x v="6"/>
    <x v="3"/>
    <x v="10"/>
    <x v="3"/>
    <n v="2"/>
    <n v="318682"/>
    <n v="9560.46"/>
    <n v="309122"/>
    <n v="234932"/>
    <n v="74189.2"/>
    <n v="138993"/>
  </r>
  <r>
    <d v="2026-11-05T00:00:00"/>
    <x v="18531"/>
    <x v="5"/>
    <x v="3"/>
    <x v="2"/>
    <x v="10"/>
    <x v="3"/>
    <n v="7"/>
    <n v="383528"/>
    <n v="0"/>
    <n v="383528"/>
    <n v="276140"/>
    <n v="107388"/>
    <n v="85360.2"/>
  </r>
  <r>
    <d v="2026-11-05T00:00:00"/>
    <x v="18532"/>
    <x v="1"/>
    <x v="5"/>
    <x v="0"/>
    <x v="10"/>
    <x v="3"/>
    <n v="1"/>
    <n v="314813"/>
    <n v="15740.6"/>
    <n v="299072"/>
    <n v="209351"/>
    <n v="89721.7"/>
    <n v="66222"/>
  </r>
  <r>
    <d v="2026-11-05T00:00:00"/>
    <x v="18533"/>
    <x v="5"/>
    <x v="3"/>
    <x v="2"/>
    <x v="10"/>
    <x v="3"/>
    <n v="9"/>
    <n v="723956"/>
    <n v="72395.6"/>
    <n v="651560"/>
    <n v="469123"/>
    <n v="182437"/>
    <n v="85360.2"/>
  </r>
  <r>
    <d v="2026-11-05T00:00:00"/>
    <x v="18534"/>
    <x v="3"/>
    <x v="0"/>
    <x v="1"/>
    <x v="10"/>
    <x v="3"/>
    <n v="12"/>
    <n v="826625"/>
    <n v="66130"/>
    <n v="760495"/>
    <n v="471507"/>
    <n v="288988"/>
    <n v="123997"/>
  </r>
  <r>
    <d v="2026-11-05T00:00:00"/>
    <x v="18535"/>
    <x v="6"/>
    <x v="2"/>
    <x v="3"/>
    <x v="10"/>
    <x v="3"/>
    <n v="1"/>
    <n v="673330"/>
    <n v="47133.1"/>
    <n v="626197"/>
    <n v="475910"/>
    <n v="150287"/>
    <n v="138993"/>
  </r>
  <r>
    <d v="2026-11-05T00:00:00"/>
    <x v="18536"/>
    <x v="5"/>
    <x v="3"/>
    <x v="2"/>
    <x v="10"/>
    <x v="3"/>
    <n v="4"/>
    <n v="828757"/>
    <n v="0"/>
    <n v="828757"/>
    <n v="596705"/>
    <n v="232052"/>
    <n v="85360.2"/>
  </r>
  <r>
    <d v="2026-11-05T00:00:00"/>
    <x v="18537"/>
    <x v="1"/>
    <x v="5"/>
    <x v="0"/>
    <x v="10"/>
    <x v="3"/>
    <n v="5"/>
    <n v="466264"/>
    <n v="51289"/>
    <n v="414975"/>
    <n v="290482"/>
    <n v="124492"/>
    <n v="66222"/>
  </r>
  <r>
    <d v="2026-11-05T00:00:00"/>
    <x v="18538"/>
    <x v="3"/>
    <x v="0"/>
    <x v="1"/>
    <x v="10"/>
    <x v="3"/>
    <n v="6"/>
    <n v="442422"/>
    <n v="39818"/>
    <n v="402604"/>
    <n v="249614"/>
    <n v="152990"/>
    <n v="123997"/>
  </r>
  <r>
    <d v="2026-11-05T00:00:00"/>
    <x v="18539"/>
    <x v="0"/>
    <x v="7"/>
    <x v="0"/>
    <x v="10"/>
    <x v="3"/>
    <n v="10"/>
    <n v="349384"/>
    <n v="38432.2"/>
    <n v="310952"/>
    <n v="217666"/>
    <n v="93285.5"/>
    <n v="66222"/>
  </r>
  <r>
    <d v="2026-11-05T00:00:00"/>
    <x v="18540"/>
    <x v="1"/>
    <x v="5"/>
    <x v="0"/>
    <x v="10"/>
    <x v="3"/>
    <n v="10"/>
    <n v="158780"/>
    <n v="14290.2"/>
    <n v="144490"/>
    <n v="101143"/>
    <n v="43346.9"/>
    <n v="66222"/>
  </r>
  <r>
    <d v="2026-11-05T00:00:00"/>
    <x v="18541"/>
    <x v="0"/>
    <x v="7"/>
    <x v="0"/>
    <x v="10"/>
    <x v="3"/>
    <n v="3"/>
    <n v="793282"/>
    <n v="63462.6"/>
    <n v="729819"/>
    <n v="510874"/>
    <n v="218946"/>
    <n v="66222"/>
  </r>
  <r>
    <d v="2026-11-05T00:00:00"/>
    <x v="18542"/>
    <x v="3"/>
    <x v="0"/>
    <x v="1"/>
    <x v="10"/>
    <x v="3"/>
    <n v="5"/>
    <n v="739343"/>
    <n v="36967.2"/>
    <n v="702376"/>
    <n v="435473"/>
    <n v="266903"/>
    <n v="123997"/>
  </r>
  <r>
    <d v="2026-11-05T00:00:00"/>
    <x v="18543"/>
    <x v="2"/>
    <x v="1"/>
    <x v="1"/>
    <x v="10"/>
    <x v="3"/>
    <n v="9"/>
    <n v="64874"/>
    <n v="0"/>
    <n v="64874"/>
    <n v="40221.9"/>
    <n v="24652.1"/>
    <n v="123997"/>
  </r>
  <r>
    <d v="2026-11-05T00:00:00"/>
    <x v="18544"/>
    <x v="7"/>
    <x v="6"/>
    <x v="3"/>
    <x v="10"/>
    <x v="3"/>
    <n v="12"/>
    <n v="349948"/>
    <n v="0"/>
    <n v="349948"/>
    <n v="265960"/>
    <n v="83987.5"/>
    <n v="138993"/>
  </r>
  <r>
    <d v="2026-11-05T00:00:00"/>
    <x v="18545"/>
    <x v="6"/>
    <x v="2"/>
    <x v="3"/>
    <x v="10"/>
    <x v="3"/>
    <n v="12"/>
    <n v="437119"/>
    <n v="39340.7"/>
    <n v="397778"/>
    <n v="302312"/>
    <n v="95466.8"/>
    <n v="138993"/>
  </r>
  <r>
    <d v="2026-11-05T00:00:00"/>
    <x v="18546"/>
    <x v="4"/>
    <x v="4"/>
    <x v="2"/>
    <x v="10"/>
    <x v="3"/>
    <n v="11"/>
    <n v="780991"/>
    <n v="0"/>
    <n v="780991"/>
    <n v="562314"/>
    <n v="218677"/>
    <n v="85360.2"/>
  </r>
  <r>
    <d v="2026-11-05T00:00:00"/>
    <x v="18547"/>
    <x v="2"/>
    <x v="1"/>
    <x v="1"/>
    <x v="10"/>
    <x v="3"/>
    <n v="9"/>
    <n v="607918"/>
    <n v="85108.5"/>
    <n v="522809"/>
    <n v="324142"/>
    <n v="198668"/>
    <n v="123997"/>
  </r>
  <r>
    <d v="2026-11-05T00:00:00"/>
    <x v="18548"/>
    <x v="4"/>
    <x v="4"/>
    <x v="2"/>
    <x v="10"/>
    <x v="3"/>
    <n v="7"/>
    <n v="205062"/>
    <n v="12303.7"/>
    <n v="192758"/>
    <n v="138786"/>
    <n v="53972.3"/>
    <n v="85360.2"/>
  </r>
  <r>
    <d v="2026-11-05T00:00:00"/>
    <x v="18549"/>
    <x v="2"/>
    <x v="1"/>
    <x v="1"/>
    <x v="10"/>
    <x v="3"/>
    <n v="1"/>
    <n v="840358"/>
    <n v="75632.2"/>
    <n v="764726"/>
    <n v="474130"/>
    <n v="290596"/>
    <n v="123997"/>
  </r>
  <r>
    <d v="2026-11-05T00:00:00"/>
    <x v="18550"/>
    <x v="7"/>
    <x v="6"/>
    <x v="3"/>
    <x v="10"/>
    <x v="3"/>
    <n v="2"/>
    <n v="519000"/>
    <n v="15570"/>
    <n v="503430"/>
    <n v="382607"/>
    <n v="120823"/>
    <n v="138993"/>
  </r>
  <r>
    <d v="2026-11-05T00:00:00"/>
    <x v="18551"/>
    <x v="2"/>
    <x v="1"/>
    <x v="1"/>
    <x v="10"/>
    <x v="3"/>
    <n v="11"/>
    <n v="219240"/>
    <n v="0"/>
    <n v="219240"/>
    <n v="135929"/>
    <n v="83311.2"/>
    <n v="123997"/>
  </r>
  <r>
    <d v="2026-11-05T00:00:00"/>
    <x v="18552"/>
    <x v="0"/>
    <x v="7"/>
    <x v="0"/>
    <x v="10"/>
    <x v="3"/>
    <n v="1"/>
    <n v="119468"/>
    <n v="8362.76"/>
    <n v="111105"/>
    <n v="77773.7"/>
    <n v="33331.6"/>
    <n v="66222"/>
  </r>
  <r>
    <d v="2026-11-05T00:00:00"/>
    <x v="18553"/>
    <x v="6"/>
    <x v="2"/>
    <x v="3"/>
    <x v="10"/>
    <x v="3"/>
    <n v="1"/>
    <n v="286259"/>
    <n v="40076.3"/>
    <n v="246183"/>
    <n v="187099"/>
    <n v="59083.9"/>
    <n v="138993"/>
  </r>
  <r>
    <d v="2026-11-05T00:00:00"/>
    <x v="18554"/>
    <x v="4"/>
    <x v="4"/>
    <x v="2"/>
    <x v="10"/>
    <x v="3"/>
    <n v="10"/>
    <n v="364273"/>
    <n v="32784.6"/>
    <n v="331488"/>
    <n v="238672"/>
    <n v="92816.8"/>
    <n v="85360.2"/>
  </r>
  <r>
    <d v="2026-11-05T00:00:00"/>
    <x v="18555"/>
    <x v="0"/>
    <x v="7"/>
    <x v="0"/>
    <x v="10"/>
    <x v="3"/>
    <n v="12"/>
    <n v="667997"/>
    <n v="33399.8"/>
    <n v="634597"/>
    <n v="444218"/>
    <n v="190379"/>
    <n v="66222"/>
  </r>
  <r>
    <d v="2026-11-05T00:00:00"/>
    <x v="18556"/>
    <x v="6"/>
    <x v="2"/>
    <x v="3"/>
    <x v="10"/>
    <x v="3"/>
    <n v="3"/>
    <n v="311148"/>
    <n v="18668.9"/>
    <n v="292479"/>
    <n v="222284"/>
    <n v="70195"/>
    <n v="138993"/>
  </r>
  <r>
    <d v="2026-11-05T00:00:00"/>
    <x v="18557"/>
    <x v="5"/>
    <x v="3"/>
    <x v="2"/>
    <x v="10"/>
    <x v="3"/>
    <n v="6"/>
    <n v="297166"/>
    <n v="44574.9"/>
    <n v="252591"/>
    <n v="181866"/>
    <n v="70725.5"/>
    <n v="85360.2"/>
  </r>
  <r>
    <d v="2026-11-05T00:00:00"/>
    <x v="18558"/>
    <x v="1"/>
    <x v="5"/>
    <x v="0"/>
    <x v="10"/>
    <x v="3"/>
    <n v="11"/>
    <n v="402100"/>
    <n v="56294"/>
    <n v="345806"/>
    <n v="242064"/>
    <n v="103742"/>
    <n v="66222"/>
  </r>
  <r>
    <d v="2026-11-05T00:00:00"/>
    <x v="18559"/>
    <x v="3"/>
    <x v="0"/>
    <x v="1"/>
    <x v="10"/>
    <x v="3"/>
    <n v="5"/>
    <n v="580908"/>
    <n v="69709"/>
    <n v="511199"/>
    <n v="316943"/>
    <n v="194256"/>
    <n v="123997"/>
  </r>
  <r>
    <d v="2026-11-06T00:00:00"/>
    <x v="18560"/>
    <x v="3"/>
    <x v="0"/>
    <x v="1"/>
    <x v="10"/>
    <x v="3"/>
    <n v="2"/>
    <n v="405120"/>
    <n v="0"/>
    <n v="405120"/>
    <n v="251174"/>
    <n v="153946"/>
    <n v="123997"/>
  </r>
  <r>
    <d v="2026-11-06T00:00:00"/>
    <x v="18561"/>
    <x v="4"/>
    <x v="4"/>
    <x v="2"/>
    <x v="10"/>
    <x v="3"/>
    <n v="7"/>
    <n v="757930"/>
    <n v="0"/>
    <n v="757930"/>
    <n v="545710"/>
    <n v="212220"/>
    <n v="85360.2"/>
  </r>
  <r>
    <d v="2026-11-06T00:00:00"/>
    <x v="18562"/>
    <x v="6"/>
    <x v="2"/>
    <x v="3"/>
    <x v="10"/>
    <x v="3"/>
    <n v="3"/>
    <n v="47800"/>
    <n v="0"/>
    <n v="47800"/>
    <n v="36328"/>
    <n v="11472"/>
    <n v="138993"/>
  </r>
  <r>
    <d v="2026-11-06T00:00:00"/>
    <x v="18563"/>
    <x v="3"/>
    <x v="0"/>
    <x v="1"/>
    <x v="10"/>
    <x v="3"/>
    <n v="12"/>
    <n v="518116"/>
    <n v="36268.1"/>
    <n v="481848"/>
    <n v="298746"/>
    <n v="183102"/>
    <n v="123997"/>
  </r>
  <r>
    <d v="2026-11-06T00:00:00"/>
    <x v="18564"/>
    <x v="4"/>
    <x v="4"/>
    <x v="2"/>
    <x v="10"/>
    <x v="3"/>
    <n v="3"/>
    <n v="203239"/>
    <n v="8129.56"/>
    <n v="195109"/>
    <n v="140479"/>
    <n v="54630.6"/>
    <n v="85360.2"/>
  </r>
  <r>
    <d v="2026-11-06T00:00:00"/>
    <x v="18565"/>
    <x v="4"/>
    <x v="4"/>
    <x v="2"/>
    <x v="10"/>
    <x v="3"/>
    <n v="2"/>
    <n v="388274"/>
    <n v="31061.9"/>
    <n v="357212"/>
    <n v="257193"/>
    <n v="100019"/>
    <n v="85360.2"/>
  </r>
  <r>
    <d v="2026-11-06T00:00:00"/>
    <x v="18566"/>
    <x v="1"/>
    <x v="5"/>
    <x v="0"/>
    <x v="10"/>
    <x v="3"/>
    <n v="8"/>
    <n v="742892"/>
    <n v="0"/>
    <n v="742892"/>
    <n v="520024"/>
    <n v="222868"/>
    <n v="66222"/>
  </r>
  <r>
    <d v="2026-11-06T00:00:00"/>
    <x v="18567"/>
    <x v="2"/>
    <x v="1"/>
    <x v="1"/>
    <x v="10"/>
    <x v="3"/>
    <n v="2"/>
    <n v="538170"/>
    <n v="16145.1"/>
    <n v="522025"/>
    <n v="323655"/>
    <n v="198369"/>
    <n v="123997"/>
  </r>
  <r>
    <d v="2026-11-06T00:00:00"/>
    <x v="18568"/>
    <x v="3"/>
    <x v="0"/>
    <x v="1"/>
    <x v="10"/>
    <x v="3"/>
    <n v="6"/>
    <n v="688066"/>
    <n v="41284"/>
    <n v="646782"/>
    <n v="401005"/>
    <n v="245777"/>
    <n v="123997"/>
  </r>
  <r>
    <d v="2026-11-06T00:00:00"/>
    <x v="18569"/>
    <x v="7"/>
    <x v="6"/>
    <x v="3"/>
    <x v="10"/>
    <x v="3"/>
    <n v="10"/>
    <n v="479607"/>
    <n v="0"/>
    <n v="479607"/>
    <n v="364501"/>
    <n v="115106"/>
    <n v="138993"/>
  </r>
  <r>
    <d v="2026-11-06T00:00:00"/>
    <x v="18570"/>
    <x v="0"/>
    <x v="7"/>
    <x v="0"/>
    <x v="10"/>
    <x v="3"/>
    <n v="6"/>
    <n v="56716"/>
    <n v="0"/>
    <n v="56716"/>
    <n v="39701.2"/>
    <n v="17014.8"/>
    <n v="66222"/>
  </r>
  <r>
    <d v="2026-11-06T00:00:00"/>
    <x v="18571"/>
    <x v="5"/>
    <x v="3"/>
    <x v="2"/>
    <x v="10"/>
    <x v="3"/>
    <n v="7"/>
    <n v="779168"/>
    <n v="93500.2"/>
    <n v="685668"/>
    <n v="493681"/>
    <n v="191987"/>
    <n v="85360.2"/>
  </r>
  <r>
    <d v="2026-11-06T00:00:00"/>
    <x v="18572"/>
    <x v="0"/>
    <x v="7"/>
    <x v="0"/>
    <x v="10"/>
    <x v="3"/>
    <n v="1"/>
    <n v="671305"/>
    <n v="46991.3"/>
    <n v="624314"/>
    <n v="437020"/>
    <n v="187294"/>
    <n v="66222"/>
  </r>
  <r>
    <d v="2026-11-06T00:00:00"/>
    <x v="18573"/>
    <x v="0"/>
    <x v="7"/>
    <x v="0"/>
    <x v="10"/>
    <x v="3"/>
    <n v="2"/>
    <n v="555241"/>
    <n v="0"/>
    <n v="555241"/>
    <n v="388669"/>
    <n v="166572"/>
    <n v="66222"/>
  </r>
  <r>
    <d v="2026-11-06T00:00:00"/>
    <x v="18574"/>
    <x v="0"/>
    <x v="7"/>
    <x v="0"/>
    <x v="10"/>
    <x v="3"/>
    <n v="11"/>
    <n v="344657"/>
    <n v="20679.4"/>
    <n v="323978"/>
    <n v="226784"/>
    <n v="97193.3"/>
    <n v="66222"/>
  </r>
  <r>
    <d v="2026-11-06T00:00:00"/>
    <x v="18575"/>
    <x v="5"/>
    <x v="3"/>
    <x v="2"/>
    <x v="10"/>
    <x v="3"/>
    <n v="8"/>
    <n v="636106"/>
    <n v="19083.2"/>
    <n v="617023"/>
    <n v="444256"/>
    <n v="172766"/>
    <n v="85360.2"/>
  </r>
  <r>
    <d v="2026-11-06T00:00:00"/>
    <x v="18576"/>
    <x v="6"/>
    <x v="2"/>
    <x v="3"/>
    <x v="10"/>
    <x v="3"/>
    <n v="12"/>
    <n v="182357"/>
    <n v="7294.28"/>
    <n v="175063"/>
    <n v="133048"/>
    <n v="42015.1"/>
    <n v="138993"/>
  </r>
  <r>
    <d v="2026-11-06T00:00:00"/>
    <x v="18577"/>
    <x v="1"/>
    <x v="5"/>
    <x v="0"/>
    <x v="10"/>
    <x v="3"/>
    <n v="4"/>
    <n v="794561"/>
    <n v="111239"/>
    <n v="683322"/>
    <n v="478326"/>
    <n v="204997"/>
    <n v="66222"/>
  </r>
  <r>
    <d v="2026-11-06T00:00:00"/>
    <x v="18578"/>
    <x v="1"/>
    <x v="5"/>
    <x v="0"/>
    <x v="10"/>
    <x v="3"/>
    <n v="7"/>
    <n v="67024"/>
    <n v="8713.12"/>
    <n v="58310.9"/>
    <n v="40817.6"/>
    <n v="17493.3"/>
    <n v="66222"/>
  </r>
  <r>
    <d v="2026-11-06T00:00:00"/>
    <x v="18579"/>
    <x v="6"/>
    <x v="2"/>
    <x v="3"/>
    <x v="10"/>
    <x v="3"/>
    <n v="3"/>
    <n v="553841"/>
    <n v="0"/>
    <n v="553841"/>
    <n v="420919"/>
    <n v="132922"/>
    <n v="138993"/>
  </r>
  <r>
    <d v="2026-11-06T00:00:00"/>
    <x v="18580"/>
    <x v="7"/>
    <x v="6"/>
    <x v="3"/>
    <x v="10"/>
    <x v="3"/>
    <n v="10"/>
    <n v="783661"/>
    <n v="0"/>
    <n v="783661"/>
    <n v="595582"/>
    <n v="188079"/>
    <n v="138993"/>
  </r>
  <r>
    <d v="2026-11-06T00:00:00"/>
    <x v="18581"/>
    <x v="7"/>
    <x v="6"/>
    <x v="3"/>
    <x v="10"/>
    <x v="3"/>
    <n v="9"/>
    <n v="106301"/>
    <n v="11693.1"/>
    <n v="94607.9"/>
    <n v="71902"/>
    <n v="22705.9"/>
    <n v="138993"/>
  </r>
  <r>
    <d v="2026-11-06T00:00:00"/>
    <x v="18582"/>
    <x v="6"/>
    <x v="2"/>
    <x v="3"/>
    <x v="10"/>
    <x v="3"/>
    <n v="8"/>
    <n v="411321"/>
    <n v="28792.5"/>
    <n v="382529"/>
    <n v="290722"/>
    <n v="91806.9"/>
    <n v="138993"/>
  </r>
  <r>
    <d v="2026-11-06T00:00:00"/>
    <x v="18583"/>
    <x v="2"/>
    <x v="1"/>
    <x v="1"/>
    <x v="10"/>
    <x v="3"/>
    <n v="7"/>
    <n v="382871"/>
    <n v="11486.1"/>
    <n v="371385"/>
    <n v="230259"/>
    <n v="141126"/>
    <n v="123997"/>
  </r>
  <r>
    <d v="2026-11-06T00:00:00"/>
    <x v="18584"/>
    <x v="0"/>
    <x v="7"/>
    <x v="0"/>
    <x v="10"/>
    <x v="3"/>
    <n v="8"/>
    <n v="324658"/>
    <n v="9739.74"/>
    <n v="314918"/>
    <n v="220443"/>
    <n v="94475.5"/>
    <n v="66222"/>
  </r>
  <r>
    <d v="2026-11-06T00:00:00"/>
    <x v="18585"/>
    <x v="5"/>
    <x v="3"/>
    <x v="2"/>
    <x v="10"/>
    <x v="3"/>
    <n v="9"/>
    <n v="516497"/>
    <n v="0"/>
    <n v="516497"/>
    <n v="371878"/>
    <n v="144619"/>
    <n v="85360.2"/>
  </r>
  <r>
    <d v="2026-11-06T00:00:00"/>
    <x v="18586"/>
    <x v="7"/>
    <x v="6"/>
    <x v="3"/>
    <x v="10"/>
    <x v="3"/>
    <n v="5"/>
    <n v="295874"/>
    <n v="41422.4"/>
    <n v="254452"/>
    <n v="193383"/>
    <n v="61068.4"/>
    <n v="138993"/>
  </r>
  <r>
    <d v="2026-11-06T00:00:00"/>
    <x v="18587"/>
    <x v="6"/>
    <x v="2"/>
    <x v="3"/>
    <x v="10"/>
    <x v="3"/>
    <n v="2"/>
    <n v="584456"/>
    <n v="52601"/>
    <n v="531855"/>
    <n v="404210"/>
    <n v="127645"/>
    <n v="138993"/>
  </r>
  <r>
    <d v="2026-11-06T00:00:00"/>
    <x v="18588"/>
    <x v="7"/>
    <x v="6"/>
    <x v="3"/>
    <x v="10"/>
    <x v="3"/>
    <n v="8"/>
    <n v="381920"/>
    <n v="19096"/>
    <n v="362824"/>
    <n v="275746"/>
    <n v="87077.8"/>
    <n v="138993"/>
  </r>
  <r>
    <d v="2026-11-06T00:00:00"/>
    <x v="18589"/>
    <x v="3"/>
    <x v="0"/>
    <x v="1"/>
    <x v="10"/>
    <x v="3"/>
    <n v="9"/>
    <n v="745075"/>
    <n v="44704.5"/>
    <n v="700370"/>
    <n v="434230"/>
    <n v="266141"/>
    <n v="123997"/>
  </r>
  <r>
    <d v="2026-11-06T00:00:00"/>
    <x v="18590"/>
    <x v="7"/>
    <x v="6"/>
    <x v="3"/>
    <x v="10"/>
    <x v="3"/>
    <n v="5"/>
    <n v="300492"/>
    <n v="12019.7"/>
    <n v="288472"/>
    <n v="219239"/>
    <n v="69233.4"/>
    <n v="138993"/>
  </r>
  <r>
    <d v="2026-11-06T00:00:00"/>
    <x v="18591"/>
    <x v="1"/>
    <x v="5"/>
    <x v="0"/>
    <x v="10"/>
    <x v="3"/>
    <n v="4"/>
    <n v="848574"/>
    <n v="0"/>
    <n v="848574"/>
    <n v="594002"/>
    <n v="254572"/>
    <n v="66222"/>
  </r>
  <r>
    <d v="2026-11-06T00:00:00"/>
    <x v="18592"/>
    <x v="1"/>
    <x v="5"/>
    <x v="0"/>
    <x v="10"/>
    <x v="3"/>
    <n v="1"/>
    <n v="418505"/>
    <n v="16740.2"/>
    <n v="401765"/>
    <n v="281235"/>
    <n v="120529"/>
    <n v="66222"/>
  </r>
  <r>
    <d v="2026-11-06T00:00:00"/>
    <x v="18593"/>
    <x v="6"/>
    <x v="2"/>
    <x v="3"/>
    <x v="10"/>
    <x v="3"/>
    <n v="4"/>
    <n v="375921"/>
    <n v="30073.7"/>
    <n v="345847"/>
    <n v="262844"/>
    <n v="83003.4"/>
    <n v="138993"/>
  </r>
  <r>
    <d v="2026-11-06T00:00:00"/>
    <x v="18594"/>
    <x v="6"/>
    <x v="2"/>
    <x v="3"/>
    <x v="10"/>
    <x v="3"/>
    <n v="9"/>
    <n v="285090"/>
    <n v="17105.4"/>
    <n v="267985"/>
    <n v="203668"/>
    <n v="64316.3"/>
    <n v="138993"/>
  </r>
  <r>
    <d v="2026-11-06T00:00:00"/>
    <x v="18595"/>
    <x v="2"/>
    <x v="1"/>
    <x v="1"/>
    <x v="10"/>
    <x v="3"/>
    <n v="11"/>
    <n v="631322"/>
    <n v="0"/>
    <n v="631322"/>
    <n v="391420"/>
    <n v="239902"/>
    <n v="123997"/>
  </r>
  <r>
    <d v="2026-11-06T00:00:00"/>
    <x v="18596"/>
    <x v="7"/>
    <x v="6"/>
    <x v="3"/>
    <x v="10"/>
    <x v="3"/>
    <n v="8"/>
    <n v="735093"/>
    <n v="36754.7"/>
    <n v="698338"/>
    <n v="530737"/>
    <n v="167601"/>
    <n v="138993"/>
  </r>
  <r>
    <d v="2026-11-06T00:00:00"/>
    <x v="18597"/>
    <x v="7"/>
    <x v="6"/>
    <x v="3"/>
    <x v="10"/>
    <x v="3"/>
    <n v="10"/>
    <n v="619678"/>
    <n v="0"/>
    <n v="619678"/>
    <n v="470955"/>
    <n v="148723"/>
    <n v="138993"/>
  </r>
  <r>
    <d v="2026-11-06T00:00:00"/>
    <x v="18598"/>
    <x v="7"/>
    <x v="6"/>
    <x v="3"/>
    <x v="10"/>
    <x v="3"/>
    <n v="1"/>
    <n v="57334"/>
    <n v="8600.1"/>
    <n v="48733.9"/>
    <n v="37037.8"/>
    <n v="11696.1"/>
    <n v="138993"/>
  </r>
  <r>
    <d v="2026-11-06T00:00:00"/>
    <x v="18599"/>
    <x v="0"/>
    <x v="7"/>
    <x v="0"/>
    <x v="10"/>
    <x v="3"/>
    <n v="5"/>
    <n v="762100"/>
    <n v="0"/>
    <n v="762100"/>
    <n v="533470"/>
    <n v="228630"/>
    <n v="66222"/>
  </r>
  <r>
    <d v="2026-11-06T00:00:00"/>
    <x v="18600"/>
    <x v="4"/>
    <x v="4"/>
    <x v="2"/>
    <x v="10"/>
    <x v="3"/>
    <n v="9"/>
    <n v="230432"/>
    <n v="0"/>
    <n v="230432"/>
    <n v="165911"/>
    <n v="64521"/>
    <n v="85360.2"/>
  </r>
  <r>
    <d v="2026-11-06T00:00:00"/>
    <x v="18601"/>
    <x v="5"/>
    <x v="3"/>
    <x v="2"/>
    <x v="10"/>
    <x v="3"/>
    <n v="8"/>
    <n v="304092"/>
    <n v="39532"/>
    <n v="264560"/>
    <n v="190483"/>
    <n v="74076.8"/>
    <n v="85360.2"/>
  </r>
  <r>
    <d v="2026-11-06T00:00:00"/>
    <x v="18602"/>
    <x v="5"/>
    <x v="3"/>
    <x v="2"/>
    <x v="10"/>
    <x v="3"/>
    <n v="1"/>
    <n v="127753"/>
    <n v="3832.59"/>
    <n v="123920"/>
    <n v="89222.7"/>
    <n v="34697.7"/>
    <n v="85360.2"/>
  </r>
  <r>
    <d v="2026-11-06T00:00:00"/>
    <x v="18603"/>
    <x v="2"/>
    <x v="1"/>
    <x v="1"/>
    <x v="10"/>
    <x v="3"/>
    <n v="1"/>
    <n v="630606"/>
    <n v="50448.5"/>
    <n v="580158"/>
    <n v="359698"/>
    <n v="220460"/>
    <n v="123997"/>
  </r>
  <r>
    <d v="2026-11-06T00:00:00"/>
    <x v="18604"/>
    <x v="4"/>
    <x v="4"/>
    <x v="2"/>
    <x v="10"/>
    <x v="3"/>
    <n v="5"/>
    <n v="127083"/>
    <n v="0"/>
    <n v="127083"/>
    <n v="91499.8"/>
    <n v="35583.2"/>
    <n v="85360.2"/>
  </r>
  <r>
    <d v="2026-11-06T00:00:00"/>
    <x v="18605"/>
    <x v="6"/>
    <x v="2"/>
    <x v="3"/>
    <x v="10"/>
    <x v="3"/>
    <n v="4"/>
    <n v="342878"/>
    <n v="37716.6"/>
    <n v="305161"/>
    <n v="231923"/>
    <n v="73238.7"/>
    <n v="138993"/>
  </r>
  <r>
    <d v="2026-11-06T00:00:00"/>
    <x v="18606"/>
    <x v="3"/>
    <x v="0"/>
    <x v="1"/>
    <x v="10"/>
    <x v="3"/>
    <n v="10"/>
    <n v="651762"/>
    <n v="0"/>
    <n v="651762"/>
    <n v="404092"/>
    <n v="247670"/>
    <n v="123997"/>
  </r>
  <r>
    <d v="2026-11-06T00:00:00"/>
    <x v="18607"/>
    <x v="7"/>
    <x v="6"/>
    <x v="3"/>
    <x v="10"/>
    <x v="3"/>
    <n v="6"/>
    <n v="432768"/>
    <n v="21638.4"/>
    <n v="411130"/>
    <n v="312458"/>
    <n v="98671.1"/>
    <n v="138993"/>
  </r>
  <r>
    <d v="2026-11-06T00:00:00"/>
    <x v="18608"/>
    <x v="7"/>
    <x v="6"/>
    <x v="3"/>
    <x v="10"/>
    <x v="3"/>
    <n v="2"/>
    <n v="196012"/>
    <n v="11760.7"/>
    <n v="184251"/>
    <n v="140031"/>
    <n v="44220.3"/>
    <n v="138993"/>
  </r>
  <r>
    <d v="2026-11-06T00:00:00"/>
    <x v="18609"/>
    <x v="7"/>
    <x v="6"/>
    <x v="3"/>
    <x v="10"/>
    <x v="3"/>
    <n v="5"/>
    <n v="192818"/>
    <n v="0"/>
    <n v="192818"/>
    <n v="146542"/>
    <n v="46276.3"/>
    <n v="138993"/>
  </r>
  <r>
    <d v="2026-11-06T00:00:00"/>
    <x v="18610"/>
    <x v="0"/>
    <x v="7"/>
    <x v="0"/>
    <x v="10"/>
    <x v="3"/>
    <n v="6"/>
    <n v="271584"/>
    <n v="24442.6"/>
    <n v="247141"/>
    <n v="172999"/>
    <n v="74142.4"/>
    <n v="66222"/>
  </r>
  <r>
    <d v="2026-11-06T00:00:00"/>
    <x v="18611"/>
    <x v="4"/>
    <x v="4"/>
    <x v="2"/>
    <x v="10"/>
    <x v="3"/>
    <n v="1"/>
    <n v="155560"/>
    <n v="17111.6"/>
    <n v="138448"/>
    <n v="99682.9"/>
    <n v="38765.6"/>
    <n v="85360.2"/>
  </r>
  <r>
    <d v="2026-11-06T00:00:00"/>
    <x v="18612"/>
    <x v="3"/>
    <x v="0"/>
    <x v="1"/>
    <x v="10"/>
    <x v="3"/>
    <n v="7"/>
    <n v="198034"/>
    <n v="0"/>
    <n v="198034"/>
    <n v="122781"/>
    <n v="75252.9"/>
    <n v="123997"/>
  </r>
  <r>
    <d v="2026-11-06T00:00:00"/>
    <x v="18613"/>
    <x v="6"/>
    <x v="2"/>
    <x v="3"/>
    <x v="10"/>
    <x v="3"/>
    <n v="9"/>
    <n v="62031"/>
    <n v="7443.72"/>
    <n v="54587.3"/>
    <n v="41486.3"/>
    <n v="13101"/>
    <n v="138993"/>
  </r>
  <r>
    <d v="2026-11-06T00:00:00"/>
    <x v="18614"/>
    <x v="7"/>
    <x v="6"/>
    <x v="3"/>
    <x v="10"/>
    <x v="3"/>
    <n v="2"/>
    <n v="485934"/>
    <n v="53452.7"/>
    <n v="432481"/>
    <n v="328686"/>
    <n v="103796"/>
    <n v="138993"/>
  </r>
  <r>
    <d v="2026-11-06T00:00:00"/>
    <x v="18615"/>
    <x v="0"/>
    <x v="7"/>
    <x v="0"/>
    <x v="10"/>
    <x v="3"/>
    <n v="11"/>
    <n v="340662"/>
    <n v="13626.5"/>
    <n v="327036"/>
    <n v="228925"/>
    <n v="98110.7"/>
    <n v="66222"/>
  </r>
  <r>
    <d v="2026-11-06T00:00:00"/>
    <x v="18616"/>
    <x v="4"/>
    <x v="4"/>
    <x v="2"/>
    <x v="10"/>
    <x v="3"/>
    <n v="6"/>
    <n v="194959"/>
    <n v="15596.7"/>
    <n v="179362"/>
    <n v="129141"/>
    <n v="50221.4"/>
    <n v="85360.2"/>
  </r>
  <r>
    <d v="2026-11-06T00:00:00"/>
    <x v="18617"/>
    <x v="2"/>
    <x v="1"/>
    <x v="1"/>
    <x v="10"/>
    <x v="3"/>
    <n v="5"/>
    <n v="101768"/>
    <n v="13229.8"/>
    <n v="88538.2"/>
    <n v="54893.7"/>
    <n v="33644.5"/>
    <n v="123997"/>
  </r>
  <r>
    <d v="2026-11-06T00:00:00"/>
    <x v="18618"/>
    <x v="7"/>
    <x v="6"/>
    <x v="3"/>
    <x v="10"/>
    <x v="3"/>
    <n v="12"/>
    <n v="532452"/>
    <n v="0"/>
    <n v="532452"/>
    <n v="404664"/>
    <n v="127788"/>
    <n v="138993"/>
  </r>
  <r>
    <d v="2026-11-06T00:00:00"/>
    <x v="18619"/>
    <x v="6"/>
    <x v="2"/>
    <x v="3"/>
    <x v="10"/>
    <x v="3"/>
    <n v="11"/>
    <n v="646921"/>
    <n v="0"/>
    <n v="646921"/>
    <n v="491660"/>
    <n v="155261"/>
    <n v="138993"/>
  </r>
  <r>
    <d v="2026-11-06T00:00:00"/>
    <x v="18620"/>
    <x v="5"/>
    <x v="3"/>
    <x v="2"/>
    <x v="10"/>
    <x v="3"/>
    <n v="7"/>
    <n v="145149"/>
    <n v="0"/>
    <n v="145149"/>
    <n v="104507"/>
    <n v="40641.7"/>
    <n v="85360.2"/>
  </r>
  <r>
    <d v="2026-11-06T00:00:00"/>
    <x v="18621"/>
    <x v="1"/>
    <x v="5"/>
    <x v="0"/>
    <x v="10"/>
    <x v="3"/>
    <n v="2"/>
    <n v="198990"/>
    <n v="0"/>
    <n v="198990"/>
    <n v="139293"/>
    <n v="59697"/>
    <n v="66222"/>
  </r>
  <r>
    <d v="2026-11-06T00:00:00"/>
    <x v="18622"/>
    <x v="2"/>
    <x v="1"/>
    <x v="1"/>
    <x v="10"/>
    <x v="3"/>
    <n v="12"/>
    <n v="65000"/>
    <n v="0"/>
    <n v="65000"/>
    <n v="40300"/>
    <n v="24700"/>
    <n v="123997"/>
  </r>
  <r>
    <d v="2026-11-06T00:00:00"/>
    <x v="18623"/>
    <x v="3"/>
    <x v="0"/>
    <x v="1"/>
    <x v="10"/>
    <x v="3"/>
    <n v="11"/>
    <n v="95228"/>
    <n v="2856.84"/>
    <n v="92371.2"/>
    <n v="57270.1"/>
    <n v="35101"/>
    <n v="123997"/>
  </r>
  <r>
    <d v="2026-11-06T00:00:00"/>
    <x v="18624"/>
    <x v="1"/>
    <x v="5"/>
    <x v="0"/>
    <x v="10"/>
    <x v="3"/>
    <n v="6"/>
    <n v="570904"/>
    <n v="22836.2"/>
    <n v="548068"/>
    <n v="383647"/>
    <n v="164420"/>
    <n v="66222"/>
  </r>
  <r>
    <d v="2026-11-07T00:00:00"/>
    <x v="18625"/>
    <x v="4"/>
    <x v="4"/>
    <x v="2"/>
    <x v="10"/>
    <x v="3"/>
    <n v="7"/>
    <n v="691447"/>
    <n v="0"/>
    <n v="691447"/>
    <n v="497842"/>
    <n v="193605"/>
    <n v="85360.2"/>
  </r>
  <r>
    <d v="2026-11-07T00:00:00"/>
    <x v="18626"/>
    <x v="7"/>
    <x v="6"/>
    <x v="3"/>
    <x v="10"/>
    <x v="3"/>
    <n v="9"/>
    <n v="741353"/>
    <n v="0"/>
    <n v="741353"/>
    <n v="563428"/>
    <n v="177925"/>
    <n v="138993"/>
  </r>
  <r>
    <d v="2026-11-07T00:00:00"/>
    <x v="18627"/>
    <x v="1"/>
    <x v="5"/>
    <x v="0"/>
    <x v="10"/>
    <x v="3"/>
    <n v="1"/>
    <n v="602244"/>
    <n v="24089.8"/>
    <n v="578154"/>
    <n v="404708"/>
    <n v="173446"/>
    <n v="66222"/>
  </r>
  <r>
    <d v="2026-11-07T00:00:00"/>
    <x v="18628"/>
    <x v="1"/>
    <x v="5"/>
    <x v="0"/>
    <x v="10"/>
    <x v="3"/>
    <n v="6"/>
    <n v="395520"/>
    <n v="11865.6"/>
    <n v="383654"/>
    <n v="268558"/>
    <n v="115096"/>
    <n v="66222"/>
  </r>
  <r>
    <d v="2026-11-07T00:00:00"/>
    <x v="18629"/>
    <x v="6"/>
    <x v="2"/>
    <x v="3"/>
    <x v="10"/>
    <x v="3"/>
    <n v="4"/>
    <n v="665875"/>
    <n v="86563.8"/>
    <n v="579311"/>
    <n v="440277"/>
    <n v="139035"/>
    <n v="138993"/>
  </r>
  <r>
    <d v="2026-11-07T00:00:00"/>
    <x v="18630"/>
    <x v="1"/>
    <x v="5"/>
    <x v="0"/>
    <x v="10"/>
    <x v="3"/>
    <n v="4"/>
    <n v="623985"/>
    <n v="0"/>
    <n v="623985"/>
    <n v="436790"/>
    <n v="187196"/>
    <n v="66222"/>
  </r>
  <r>
    <d v="2026-11-07T00:00:00"/>
    <x v="18631"/>
    <x v="0"/>
    <x v="7"/>
    <x v="0"/>
    <x v="10"/>
    <x v="3"/>
    <n v="5"/>
    <n v="462749"/>
    <n v="0"/>
    <n v="462749"/>
    <n v="323924"/>
    <n v="138825"/>
    <n v="66222"/>
  </r>
  <r>
    <d v="2026-11-07T00:00:00"/>
    <x v="18632"/>
    <x v="3"/>
    <x v="0"/>
    <x v="1"/>
    <x v="10"/>
    <x v="3"/>
    <n v="1"/>
    <n v="174934"/>
    <n v="10496"/>
    <n v="164438"/>
    <n v="101952"/>
    <n v="62486.4"/>
    <n v="123997"/>
  </r>
  <r>
    <d v="2026-11-07T00:00:00"/>
    <x v="18633"/>
    <x v="4"/>
    <x v="4"/>
    <x v="2"/>
    <x v="10"/>
    <x v="3"/>
    <n v="12"/>
    <n v="336437"/>
    <n v="16821.8"/>
    <n v="319615"/>
    <n v="230123"/>
    <n v="89492.2"/>
    <n v="85360.2"/>
  </r>
  <r>
    <d v="2026-11-07T00:00:00"/>
    <x v="18634"/>
    <x v="6"/>
    <x v="2"/>
    <x v="3"/>
    <x v="10"/>
    <x v="3"/>
    <n v="12"/>
    <n v="301734"/>
    <n v="18104"/>
    <n v="283630"/>
    <n v="215559"/>
    <n v="68071.2"/>
    <n v="138993"/>
  </r>
  <r>
    <d v="2026-11-07T00:00:00"/>
    <x v="18635"/>
    <x v="5"/>
    <x v="3"/>
    <x v="2"/>
    <x v="10"/>
    <x v="3"/>
    <n v="2"/>
    <n v="428583"/>
    <n v="30000.8"/>
    <n v="398582"/>
    <n v="286979"/>
    <n v="111603"/>
    <n v="85360.2"/>
  </r>
  <r>
    <d v="2026-11-07T00:00:00"/>
    <x v="18636"/>
    <x v="2"/>
    <x v="1"/>
    <x v="1"/>
    <x v="10"/>
    <x v="3"/>
    <n v="6"/>
    <n v="707528"/>
    <n v="14150.6"/>
    <n v="693377"/>
    <n v="429894"/>
    <n v="263483"/>
    <n v="123997"/>
  </r>
  <r>
    <d v="2026-11-07T00:00:00"/>
    <x v="18637"/>
    <x v="2"/>
    <x v="1"/>
    <x v="1"/>
    <x v="10"/>
    <x v="3"/>
    <n v="9"/>
    <n v="838067"/>
    <n v="92187.4"/>
    <n v="745880"/>
    <n v="462445"/>
    <n v="283434"/>
    <n v="123997"/>
  </r>
  <r>
    <d v="2026-11-07T00:00:00"/>
    <x v="18638"/>
    <x v="1"/>
    <x v="5"/>
    <x v="0"/>
    <x v="10"/>
    <x v="3"/>
    <n v="12"/>
    <n v="595357"/>
    <n v="83350"/>
    <n v="512007"/>
    <n v="358405"/>
    <n v="153602"/>
    <n v="66222"/>
  </r>
  <r>
    <d v="2026-11-07T00:00:00"/>
    <x v="18639"/>
    <x v="7"/>
    <x v="6"/>
    <x v="3"/>
    <x v="10"/>
    <x v="3"/>
    <n v="9"/>
    <n v="812486"/>
    <n v="0"/>
    <n v="812486"/>
    <n v="617489"/>
    <n v="194997"/>
    <n v="138993"/>
  </r>
  <r>
    <d v="2026-11-07T00:00:00"/>
    <x v="18640"/>
    <x v="0"/>
    <x v="7"/>
    <x v="0"/>
    <x v="10"/>
    <x v="3"/>
    <n v="1"/>
    <n v="45271"/>
    <n v="3621.68"/>
    <n v="41649.3"/>
    <n v="29154.5"/>
    <n v="12494.8"/>
    <n v="66222"/>
  </r>
  <r>
    <d v="2026-11-07T00:00:00"/>
    <x v="18641"/>
    <x v="2"/>
    <x v="1"/>
    <x v="1"/>
    <x v="10"/>
    <x v="3"/>
    <n v="5"/>
    <n v="488763"/>
    <n v="58651.6"/>
    <n v="430111"/>
    <n v="266669"/>
    <n v="163442"/>
    <n v="123997"/>
  </r>
  <r>
    <d v="2026-11-07T00:00:00"/>
    <x v="18642"/>
    <x v="0"/>
    <x v="7"/>
    <x v="0"/>
    <x v="10"/>
    <x v="3"/>
    <n v="9"/>
    <n v="696702"/>
    <n v="0"/>
    <n v="696702"/>
    <n v="487691"/>
    <n v="209011"/>
    <n v="66222"/>
  </r>
  <r>
    <d v="2026-11-07T00:00:00"/>
    <x v="18643"/>
    <x v="1"/>
    <x v="5"/>
    <x v="0"/>
    <x v="10"/>
    <x v="3"/>
    <n v="5"/>
    <n v="628488"/>
    <n v="18854.6"/>
    <n v="609633"/>
    <n v="426743"/>
    <n v="182890"/>
    <n v="66222"/>
  </r>
  <r>
    <d v="2026-11-07T00:00:00"/>
    <x v="18644"/>
    <x v="6"/>
    <x v="2"/>
    <x v="3"/>
    <x v="10"/>
    <x v="3"/>
    <n v="9"/>
    <n v="754778"/>
    <n v="75477.8"/>
    <n v="679300"/>
    <n v="516268"/>
    <n v="163032"/>
    <n v="138993"/>
  </r>
  <r>
    <d v="2026-11-07T00:00:00"/>
    <x v="18645"/>
    <x v="4"/>
    <x v="4"/>
    <x v="2"/>
    <x v="10"/>
    <x v="3"/>
    <n v="1"/>
    <n v="732380"/>
    <n v="0"/>
    <n v="732380"/>
    <n v="527314"/>
    <n v="205066"/>
    <n v="85360.2"/>
  </r>
  <r>
    <d v="2026-11-07T00:00:00"/>
    <x v="18646"/>
    <x v="6"/>
    <x v="2"/>
    <x v="3"/>
    <x v="10"/>
    <x v="3"/>
    <n v="7"/>
    <n v="392035"/>
    <n v="19601.8"/>
    <n v="372433"/>
    <n v="283049"/>
    <n v="89384"/>
    <n v="138993"/>
  </r>
  <r>
    <d v="2026-11-07T00:00:00"/>
    <x v="18647"/>
    <x v="5"/>
    <x v="3"/>
    <x v="2"/>
    <x v="10"/>
    <x v="3"/>
    <n v="2"/>
    <n v="528511"/>
    <n v="0"/>
    <n v="528511"/>
    <n v="380528"/>
    <n v="147983"/>
    <n v="85360.2"/>
  </r>
  <r>
    <d v="2026-11-07T00:00:00"/>
    <x v="18648"/>
    <x v="2"/>
    <x v="1"/>
    <x v="1"/>
    <x v="10"/>
    <x v="3"/>
    <n v="10"/>
    <n v="73849"/>
    <n v="2215.47"/>
    <n v="71633.5"/>
    <n v="44412.8"/>
    <n v="27220.7"/>
    <n v="123997"/>
  </r>
  <r>
    <d v="2026-11-07T00:00:00"/>
    <x v="18649"/>
    <x v="0"/>
    <x v="7"/>
    <x v="0"/>
    <x v="10"/>
    <x v="3"/>
    <n v="1"/>
    <n v="91486"/>
    <n v="9148.6"/>
    <n v="82337.4"/>
    <n v="57636.2"/>
    <n v="24701.2"/>
    <n v="66222"/>
  </r>
  <r>
    <d v="2026-11-07T00:00:00"/>
    <x v="18650"/>
    <x v="6"/>
    <x v="2"/>
    <x v="3"/>
    <x v="10"/>
    <x v="3"/>
    <n v="6"/>
    <n v="722593"/>
    <n v="0"/>
    <n v="722593"/>
    <n v="549171"/>
    <n v="173422"/>
    <n v="138993"/>
  </r>
  <r>
    <d v="2026-11-07T00:00:00"/>
    <x v="18651"/>
    <x v="3"/>
    <x v="0"/>
    <x v="1"/>
    <x v="10"/>
    <x v="3"/>
    <n v="1"/>
    <n v="614966"/>
    <n v="18449"/>
    <n v="596517"/>
    <n v="369841"/>
    <n v="226676"/>
    <n v="123997"/>
  </r>
  <r>
    <d v="2026-11-07T00:00:00"/>
    <x v="18652"/>
    <x v="3"/>
    <x v="0"/>
    <x v="1"/>
    <x v="10"/>
    <x v="3"/>
    <n v="12"/>
    <n v="68283"/>
    <n v="5462.64"/>
    <n v="62820.4"/>
    <n v="38948.6"/>
    <n v="23871.7"/>
    <n v="123997"/>
  </r>
  <r>
    <d v="2026-11-07T00:00:00"/>
    <x v="18653"/>
    <x v="0"/>
    <x v="7"/>
    <x v="0"/>
    <x v="10"/>
    <x v="3"/>
    <n v="1"/>
    <n v="648408"/>
    <n v="51872.6"/>
    <n v="596535"/>
    <n v="417575"/>
    <n v="178961"/>
    <n v="66222"/>
  </r>
  <r>
    <d v="2026-11-07T00:00:00"/>
    <x v="18654"/>
    <x v="1"/>
    <x v="5"/>
    <x v="0"/>
    <x v="10"/>
    <x v="3"/>
    <n v="5"/>
    <n v="154662"/>
    <n v="15466.2"/>
    <n v="139196"/>
    <n v="97437.1"/>
    <n v="41758.7"/>
    <n v="66222"/>
  </r>
  <r>
    <d v="2026-11-07T00:00:00"/>
    <x v="18655"/>
    <x v="3"/>
    <x v="0"/>
    <x v="1"/>
    <x v="10"/>
    <x v="3"/>
    <n v="10"/>
    <n v="94732"/>
    <n v="0"/>
    <n v="94732"/>
    <n v="58733.8"/>
    <n v="35998.2"/>
    <n v="123997"/>
  </r>
  <r>
    <d v="2026-11-07T00:00:00"/>
    <x v="18656"/>
    <x v="6"/>
    <x v="2"/>
    <x v="3"/>
    <x v="10"/>
    <x v="3"/>
    <n v="4"/>
    <n v="192542"/>
    <n v="15403.4"/>
    <n v="177139"/>
    <n v="134625"/>
    <n v="42513.3"/>
    <n v="138993"/>
  </r>
  <r>
    <d v="2026-11-07T00:00:00"/>
    <x v="18657"/>
    <x v="3"/>
    <x v="0"/>
    <x v="1"/>
    <x v="10"/>
    <x v="3"/>
    <n v="8"/>
    <n v="343222"/>
    <n v="0"/>
    <n v="343222"/>
    <n v="212798"/>
    <n v="130424"/>
    <n v="123997"/>
  </r>
  <r>
    <d v="2026-11-07T00:00:00"/>
    <x v="18658"/>
    <x v="4"/>
    <x v="4"/>
    <x v="2"/>
    <x v="10"/>
    <x v="3"/>
    <n v="7"/>
    <n v="657544"/>
    <n v="0"/>
    <n v="657544"/>
    <n v="473432"/>
    <n v="184112"/>
    <n v="85360.2"/>
  </r>
  <r>
    <d v="2026-11-07T00:00:00"/>
    <x v="18659"/>
    <x v="4"/>
    <x v="4"/>
    <x v="2"/>
    <x v="10"/>
    <x v="3"/>
    <n v="6"/>
    <n v="600210"/>
    <n v="42014.7"/>
    <n v="558195"/>
    <n v="401901"/>
    <n v="156295"/>
    <n v="85360.2"/>
  </r>
  <r>
    <d v="2026-11-07T00:00:00"/>
    <x v="18660"/>
    <x v="0"/>
    <x v="7"/>
    <x v="0"/>
    <x v="10"/>
    <x v="3"/>
    <n v="11"/>
    <n v="124385"/>
    <n v="0"/>
    <n v="124385"/>
    <n v="87069.5"/>
    <n v="37315.5"/>
    <n v="66222"/>
  </r>
  <r>
    <d v="2026-11-07T00:00:00"/>
    <x v="18661"/>
    <x v="4"/>
    <x v="4"/>
    <x v="2"/>
    <x v="10"/>
    <x v="3"/>
    <n v="2"/>
    <n v="455596"/>
    <n v="22779.8"/>
    <n v="432816"/>
    <n v="311628"/>
    <n v="121189"/>
    <n v="85360.2"/>
  </r>
  <r>
    <d v="2026-11-07T00:00:00"/>
    <x v="18662"/>
    <x v="2"/>
    <x v="1"/>
    <x v="1"/>
    <x v="10"/>
    <x v="3"/>
    <n v="8"/>
    <n v="450324"/>
    <n v="40529.2"/>
    <n v="409795"/>
    <n v="254073"/>
    <n v="155722"/>
    <n v="123997"/>
  </r>
  <r>
    <d v="2026-11-07T00:00:00"/>
    <x v="18663"/>
    <x v="3"/>
    <x v="0"/>
    <x v="1"/>
    <x v="10"/>
    <x v="3"/>
    <n v="7"/>
    <n v="558010"/>
    <n v="0"/>
    <n v="558010"/>
    <n v="345966"/>
    <n v="212044"/>
    <n v="123997"/>
  </r>
  <r>
    <d v="2026-11-07T00:00:00"/>
    <x v="18664"/>
    <x v="1"/>
    <x v="5"/>
    <x v="0"/>
    <x v="10"/>
    <x v="3"/>
    <n v="12"/>
    <n v="148099"/>
    <n v="17771.9"/>
    <n v="130327"/>
    <n v="91229"/>
    <n v="39098.1"/>
    <n v="66222"/>
  </r>
  <r>
    <d v="2026-11-07T00:00:00"/>
    <x v="18665"/>
    <x v="3"/>
    <x v="0"/>
    <x v="1"/>
    <x v="10"/>
    <x v="3"/>
    <n v="3"/>
    <n v="825245"/>
    <n v="107282"/>
    <n v="717963"/>
    <n v="445137"/>
    <n v="272826"/>
    <n v="123997"/>
  </r>
  <r>
    <d v="2026-11-07T00:00:00"/>
    <x v="18666"/>
    <x v="4"/>
    <x v="4"/>
    <x v="2"/>
    <x v="10"/>
    <x v="3"/>
    <n v="1"/>
    <n v="681336"/>
    <n v="0"/>
    <n v="681336"/>
    <n v="490562"/>
    <n v="190774"/>
    <n v="85360.2"/>
  </r>
  <r>
    <d v="2026-11-07T00:00:00"/>
    <x v="18667"/>
    <x v="3"/>
    <x v="0"/>
    <x v="1"/>
    <x v="10"/>
    <x v="3"/>
    <n v="6"/>
    <n v="394418"/>
    <n v="27609.3"/>
    <n v="366809"/>
    <n v="227421"/>
    <n v="139387"/>
    <n v="123997"/>
  </r>
  <r>
    <d v="2026-11-07T00:00:00"/>
    <x v="18668"/>
    <x v="2"/>
    <x v="1"/>
    <x v="1"/>
    <x v="10"/>
    <x v="3"/>
    <n v="12"/>
    <n v="76234"/>
    <n v="4574.04"/>
    <n v="71660"/>
    <n v="44429.2"/>
    <n v="27230.8"/>
    <n v="123997"/>
  </r>
  <r>
    <d v="2026-11-07T00:00:00"/>
    <x v="18669"/>
    <x v="2"/>
    <x v="1"/>
    <x v="1"/>
    <x v="10"/>
    <x v="3"/>
    <n v="12"/>
    <n v="613654"/>
    <n v="79775"/>
    <n v="533879"/>
    <n v="331005"/>
    <n v="202874"/>
    <n v="123997"/>
  </r>
  <r>
    <d v="2026-11-07T00:00:00"/>
    <x v="18670"/>
    <x v="4"/>
    <x v="4"/>
    <x v="2"/>
    <x v="10"/>
    <x v="3"/>
    <n v="8"/>
    <n v="802612"/>
    <n v="48156.7"/>
    <n v="754455"/>
    <n v="543208"/>
    <n v="211247"/>
    <n v="85360.2"/>
  </r>
  <r>
    <d v="2026-11-07T00:00:00"/>
    <x v="18671"/>
    <x v="4"/>
    <x v="4"/>
    <x v="2"/>
    <x v="10"/>
    <x v="3"/>
    <n v="4"/>
    <n v="666645"/>
    <n v="0"/>
    <n v="666645"/>
    <n v="479984"/>
    <n v="186661"/>
    <n v="85360.2"/>
  </r>
  <r>
    <d v="2026-11-07T00:00:00"/>
    <x v="18672"/>
    <x v="5"/>
    <x v="3"/>
    <x v="2"/>
    <x v="10"/>
    <x v="3"/>
    <n v="8"/>
    <n v="827446"/>
    <n v="33097.8"/>
    <n v="794348"/>
    <n v="571931"/>
    <n v="222417"/>
    <n v="85360.2"/>
  </r>
  <r>
    <d v="2026-11-07T00:00:00"/>
    <x v="18673"/>
    <x v="7"/>
    <x v="6"/>
    <x v="3"/>
    <x v="10"/>
    <x v="3"/>
    <n v="11"/>
    <n v="395008"/>
    <n v="0"/>
    <n v="395008"/>
    <n v="300206"/>
    <n v="94801.9"/>
    <n v="138993"/>
  </r>
  <r>
    <d v="2026-11-07T00:00:00"/>
    <x v="18674"/>
    <x v="4"/>
    <x v="4"/>
    <x v="2"/>
    <x v="10"/>
    <x v="3"/>
    <n v="9"/>
    <n v="294779"/>
    <n v="0"/>
    <n v="294779"/>
    <n v="212241"/>
    <n v="82538.1"/>
    <n v="85360.2"/>
  </r>
  <r>
    <d v="2026-11-07T00:00:00"/>
    <x v="18675"/>
    <x v="0"/>
    <x v="7"/>
    <x v="0"/>
    <x v="10"/>
    <x v="3"/>
    <n v="5"/>
    <n v="712968"/>
    <n v="21389"/>
    <n v="691579"/>
    <n v="484105"/>
    <n v="207474"/>
    <n v="66222"/>
  </r>
  <r>
    <d v="2026-11-07T00:00:00"/>
    <x v="18676"/>
    <x v="7"/>
    <x v="6"/>
    <x v="3"/>
    <x v="10"/>
    <x v="3"/>
    <n v="10"/>
    <n v="418589"/>
    <n v="0"/>
    <n v="418589"/>
    <n v="318128"/>
    <n v="100461"/>
    <n v="138993"/>
  </r>
  <r>
    <d v="2026-11-07T00:00:00"/>
    <x v="18677"/>
    <x v="4"/>
    <x v="4"/>
    <x v="2"/>
    <x v="10"/>
    <x v="3"/>
    <n v="2"/>
    <n v="310663"/>
    <n v="37279.6"/>
    <n v="273383"/>
    <n v="196836"/>
    <n v="76547.4"/>
    <n v="85360.2"/>
  </r>
  <r>
    <d v="2026-11-07T00:00:00"/>
    <x v="18678"/>
    <x v="3"/>
    <x v="0"/>
    <x v="1"/>
    <x v="10"/>
    <x v="3"/>
    <n v="1"/>
    <n v="463851"/>
    <n v="27831.1"/>
    <n v="436020"/>
    <n v="270332"/>
    <n v="165688"/>
    <n v="123997"/>
  </r>
  <r>
    <d v="2026-11-07T00:00:00"/>
    <x v="18679"/>
    <x v="3"/>
    <x v="0"/>
    <x v="1"/>
    <x v="10"/>
    <x v="3"/>
    <n v="10"/>
    <n v="808951"/>
    <n v="121343"/>
    <n v="687608"/>
    <n v="426317"/>
    <n v="261291"/>
    <n v="123997"/>
  </r>
  <r>
    <d v="2026-11-07T00:00:00"/>
    <x v="18680"/>
    <x v="4"/>
    <x v="4"/>
    <x v="2"/>
    <x v="10"/>
    <x v="3"/>
    <n v="12"/>
    <n v="592468"/>
    <n v="0"/>
    <n v="592468"/>
    <n v="426577"/>
    <n v="165891"/>
    <n v="85360.2"/>
  </r>
  <r>
    <d v="2026-11-07T00:00:00"/>
    <x v="18681"/>
    <x v="6"/>
    <x v="2"/>
    <x v="3"/>
    <x v="10"/>
    <x v="3"/>
    <n v="12"/>
    <n v="501140"/>
    <n v="35079.8"/>
    <n v="466060"/>
    <n v="354206"/>
    <n v="111854"/>
    <n v="138993"/>
  </r>
  <r>
    <d v="2026-11-07T00:00:00"/>
    <x v="18682"/>
    <x v="4"/>
    <x v="4"/>
    <x v="2"/>
    <x v="10"/>
    <x v="3"/>
    <n v="1"/>
    <n v="819952"/>
    <n v="81995.2"/>
    <n v="737957"/>
    <n v="531329"/>
    <n v="206628"/>
    <n v="85360.2"/>
  </r>
  <r>
    <d v="2026-11-07T00:00:00"/>
    <x v="18683"/>
    <x v="6"/>
    <x v="2"/>
    <x v="3"/>
    <x v="10"/>
    <x v="3"/>
    <n v="7"/>
    <n v="703989"/>
    <n v="0"/>
    <n v="703989"/>
    <n v="535032"/>
    <n v="168957"/>
    <n v="138993"/>
  </r>
  <r>
    <d v="2026-11-07T00:00:00"/>
    <x v="18684"/>
    <x v="7"/>
    <x v="6"/>
    <x v="3"/>
    <x v="10"/>
    <x v="3"/>
    <n v="6"/>
    <n v="682481"/>
    <n v="27299.2"/>
    <n v="655182"/>
    <n v="497938"/>
    <n v="157244"/>
    <n v="138993"/>
  </r>
  <r>
    <d v="2026-11-07T00:00:00"/>
    <x v="18685"/>
    <x v="0"/>
    <x v="7"/>
    <x v="0"/>
    <x v="10"/>
    <x v="3"/>
    <n v="4"/>
    <n v="680930"/>
    <n v="0"/>
    <n v="680930"/>
    <n v="476651"/>
    <n v="204279"/>
    <n v="66222"/>
  </r>
  <r>
    <d v="2026-11-07T00:00:00"/>
    <x v="18686"/>
    <x v="4"/>
    <x v="4"/>
    <x v="2"/>
    <x v="10"/>
    <x v="3"/>
    <n v="6"/>
    <n v="814348"/>
    <n v="105865"/>
    <n v="708483"/>
    <n v="510108"/>
    <n v="198375"/>
    <n v="85360.2"/>
  </r>
  <r>
    <d v="2026-11-07T00:00:00"/>
    <x v="18687"/>
    <x v="6"/>
    <x v="2"/>
    <x v="3"/>
    <x v="10"/>
    <x v="3"/>
    <n v="5"/>
    <n v="210345"/>
    <n v="27344.8"/>
    <n v="183000"/>
    <n v="139080"/>
    <n v="43920"/>
    <n v="138993"/>
  </r>
  <r>
    <d v="2026-11-07T00:00:00"/>
    <x v="18688"/>
    <x v="1"/>
    <x v="5"/>
    <x v="0"/>
    <x v="10"/>
    <x v="3"/>
    <n v="11"/>
    <n v="93347"/>
    <n v="0"/>
    <n v="93347"/>
    <n v="65342.9"/>
    <n v="28004.1"/>
    <n v="66222"/>
  </r>
  <r>
    <d v="2026-11-07T00:00:00"/>
    <x v="18689"/>
    <x v="0"/>
    <x v="7"/>
    <x v="0"/>
    <x v="10"/>
    <x v="3"/>
    <n v="7"/>
    <n v="603891"/>
    <n v="54350.2"/>
    <n v="549541"/>
    <n v="384679"/>
    <n v="164862"/>
    <n v="66222"/>
  </r>
  <r>
    <d v="2026-11-07T00:00:00"/>
    <x v="18690"/>
    <x v="4"/>
    <x v="4"/>
    <x v="2"/>
    <x v="10"/>
    <x v="3"/>
    <n v="11"/>
    <n v="811333"/>
    <n v="105473"/>
    <n v="705860"/>
    <n v="508219"/>
    <n v="197641"/>
    <n v="85360.2"/>
  </r>
  <r>
    <d v="2026-11-07T00:00:00"/>
    <x v="18691"/>
    <x v="3"/>
    <x v="0"/>
    <x v="1"/>
    <x v="10"/>
    <x v="3"/>
    <n v="11"/>
    <n v="261238"/>
    <n v="33960.9"/>
    <n v="227277"/>
    <n v="140912"/>
    <n v="86365.3"/>
    <n v="123997"/>
  </r>
  <r>
    <d v="2026-11-07T00:00:00"/>
    <x v="18692"/>
    <x v="7"/>
    <x v="6"/>
    <x v="3"/>
    <x v="10"/>
    <x v="3"/>
    <n v="8"/>
    <n v="529778"/>
    <n v="52977.8"/>
    <n v="476800"/>
    <n v="362368"/>
    <n v="114432"/>
    <n v="138993"/>
  </r>
  <r>
    <d v="2026-11-07T00:00:00"/>
    <x v="18693"/>
    <x v="3"/>
    <x v="0"/>
    <x v="1"/>
    <x v="10"/>
    <x v="3"/>
    <n v="6"/>
    <n v="546437"/>
    <n v="10928.7"/>
    <n v="535508"/>
    <n v="332015"/>
    <n v="203493"/>
    <n v="123997"/>
  </r>
  <r>
    <d v="2026-11-07T00:00:00"/>
    <x v="18694"/>
    <x v="2"/>
    <x v="1"/>
    <x v="1"/>
    <x v="10"/>
    <x v="3"/>
    <n v="8"/>
    <n v="484408"/>
    <n v="48440.8"/>
    <n v="435967"/>
    <n v="270300"/>
    <n v="165668"/>
    <n v="123997"/>
  </r>
  <r>
    <d v="2026-11-07T00:00:00"/>
    <x v="18695"/>
    <x v="0"/>
    <x v="7"/>
    <x v="0"/>
    <x v="10"/>
    <x v="3"/>
    <n v="6"/>
    <n v="816430"/>
    <n v="0"/>
    <n v="816430"/>
    <n v="571501"/>
    <n v="244929"/>
    <n v="66222"/>
  </r>
  <r>
    <d v="2026-11-07T00:00:00"/>
    <x v="18696"/>
    <x v="1"/>
    <x v="5"/>
    <x v="0"/>
    <x v="10"/>
    <x v="3"/>
    <n v="12"/>
    <n v="694518"/>
    <n v="20835.5"/>
    <n v="673682"/>
    <n v="471578"/>
    <n v="202105"/>
    <n v="66222"/>
  </r>
  <r>
    <d v="2026-11-07T00:00:00"/>
    <x v="18697"/>
    <x v="7"/>
    <x v="6"/>
    <x v="3"/>
    <x v="10"/>
    <x v="3"/>
    <n v="12"/>
    <n v="758286"/>
    <n v="68245.7"/>
    <n v="690040"/>
    <n v="524431"/>
    <n v="165610"/>
    <n v="138993"/>
  </r>
  <r>
    <d v="2026-11-07T00:00:00"/>
    <x v="18698"/>
    <x v="7"/>
    <x v="6"/>
    <x v="3"/>
    <x v="10"/>
    <x v="3"/>
    <n v="7"/>
    <n v="568646"/>
    <n v="22745.8"/>
    <n v="545900"/>
    <n v="414884"/>
    <n v="131016"/>
    <n v="138993"/>
  </r>
  <r>
    <d v="2026-11-08T00:00:00"/>
    <x v="18699"/>
    <x v="5"/>
    <x v="3"/>
    <x v="2"/>
    <x v="10"/>
    <x v="3"/>
    <n v="8"/>
    <n v="721456"/>
    <n v="0"/>
    <n v="721456"/>
    <n v="519448"/>
    <n v="202008"/>
    <n v="85360.2"/>
  </r>
  <r>
    <d v="2026-11-08T00:00:00"/>
    <x v="18700"/>
    <x v="2"/>
    <x v="1"/>
    <x v="1"/>
    <x v="10"/>
    <x v="3"/>
    <n v="3"/>
    <n v="677457"/>
    <n v="0"/>
    <n v="677457"/>
    <n v="420023"/>
    <n v="257434"/>
    <n v="123997"/>
  </r>
  <r>
    <d v="2026-11-08T00:00:00"/>
    <x v="18701"/>
    <x v="5"/>
    <x v="3"/>
    <x v="2"/>
    <x v="10"/>
    <x v="3"/>
    <n v="4"/>
    <n v="647847"/>
    <n v="0"/>
    <n v="647847"/>
    <n v="466450"/>
    <n v="181397"/>
    <n v="85360.2"/>
  </r>
  <r>
    <d v="2026-11-08T00:00:00"/>
    <x v="18702"/>
    <x v="1"/>
    <x v="5"/>
    <x v="0"/>
    <x v="10"/>
    <x v="3"/>
    <n v="12"/>
    <n v="629437"/>
    <n v="0"/>
    <n v="629437"/>
    <n v="440606"/>
    <n v="188831"/>
    <n v="66222"/>
  </r>
  <r>
    <d v="2026-11-08T00:00:00"/>
    <x v="18703"/>
    <x v="7"/>
    <x v="6"/>
    <x v="3"/>
    <x v="10"/>
    <x v="3"/>
    <n v="12"/>
    <n v="503573"/>
    <n v="0"/>
    <n v="503573"/>
    <n v="382715"/>
    <n v="120858"/>
    <n v="138993"/>
  </r>
  <r>
    <d v="2026-11-08T00:00:00"/>
    <x v="18704"/>
    <x v="6"/>
    <x v="2"/>
    <x v="3"/>
    <x v="10"/>
    <x v="3"/>
    <n v="7"/>
    <n v="684719"/>
    <n v="75319.1"/>
    <n v="609400"/>
    <n v="463144"/>
    <n v="146256"/>
    <n v="138993"/>
  </r>
  <r>
    <d v="2026-11-08T00:00:00"/>
    <x v="18705"/>
    <x v="6"/>
    <x v="2"/>
    <x v="3"/>
    <x v="10"/>
    <x v="3"/>
    <n v="1"/>
    <n v="758039"/>
    <n v="0"/>
    <n v="758039"/>
    <n v="576110"/>
    <n v="181929"/>
    <n v="138993"/>
  </r>
  <r>
    <d v="2026-11-08T00:00:00"/>
    <x v="18706"/>
    <x v="3"/>
    <x v="0"/>
    <x v="1"/>
    <x v="10"/>
    <x v="3"/>
    <n v="10"/>
    <n v="749142"/>
    <n v="104880"/>
    <n v="644262"/>
    <n v="399443"/>
    <n v="244820"/>
    <n v="123997"/>
  </r>
  <r>
    <d v="2026-11-08T00:00:00"/>
    <x v="18707"/>
    <x v="0"/>
    <x v="7"/>
    <x v="0"/>
    <x v="10"/>
    <x v="3"/>
    <n v="11"/>
    <n v="568878"/>
    <n v="17066.3"/>
    <n v="551812"/>
    <n v="386268"/>
    <n v="165544"/>
    <n v="66222"/>
  </r>
  <r>
    <d v="2026-11-08T00:00:00"/>
    <x v="18708"/>
    <x v="5"/>
    <x v="3"/>
    <x v="2"/>
    <x v="10"/>
    <x v="3"/>
    <n v="10"/>
    <n v="459040"/>
    <n v="68856"/>
    <n v="390184"/>
    <n v="280932"/>
    <n v="109252"/>
    <n v="85360.2"/>
  </r>
  <r>
    <d v="2026-11-08T00:00:00"/>
    <x v="18709"/>
    <x v="2"/>
    <x v="1"/>
    <x v="1"/>
    <x v="10"/>
    <x v="3"/>
    <n v="5"/>
    <n v="477441"/>
    <n v="42969.7"/>
    <n v="434471"/>
    <n v="269372"/>
    <n v="165099"/>
    <n v="123997"/>
  </r>
  <r>
    <d v="2026-11-08T00:00:00"/>
    <x v="18710"/>
    <x v="1"/>
    <x v="5"/>
    <x v="0"/>
    <x v="10"/>
    <x v="3"/>
    <n v="6"/>
    <n v="381781"/>
    <n v="0"/>
    <n v="381781"/>
    <n v="267247"/>
    <n v="114534"/>
    <n v="66222"/>
  </r>
  <r>
    <d v="2026-11-08T00:00:00"/>
    <x v="18711"/>
    <x v="5"/>
    <x v="3"/>
    <x v="2"/>
    <x v="10"/>
    <x v="3"/>
    <n v="10"/>
    <n v="360214"/>
    <n v="50430"/>
    <n v="309784"/>
    <n v="223045"/>
    <n v="86739.5"/>
    <n v="85360.2"/>
  </r>
  <r>
    <d v="2026-11-08T00:00:00"/>
    <x v="18712"/>
    <x v="5"/>
    <x v="3"/>
    <x v="2"/>
    <x v="10"/>
    <x v="3"/>
    <n v="5"/>
    <n v="154044"/>
    <n v="4621.32"/>
    <n v="149423"/>
    <n v="107584"/>
    <n v="41838.3"/>
    <n v="85360.2"/>
  </r>
  <r>
    <d v="2026-11-08T00:00:00"/>
    <x v="18713"/>
    <x v="4"/>
    <x v="4"/>
    <x v="2"/>
    <x v="10"/>
    <x v="3"/>
    <n v="3"/>
    <n v="580678"/>
    <n v="0"/>
    <n v="580678"/>
    <n v="418088"/>
    <n v="162590"/>
    <n v="85360.2"/>
  </r>
  <r>
    <d v="2026-11-08T00:00:00"/>
    <x v="18714"/>
    <x v="0"/>
    <x v="7"/>
    <x v="0"/>
    <x v="10"/>
    <x v="3"/>
    <n v="2"/>
    <n v="765458"/>
    <n v="0"/>
    <n v="765458"/>
    <n v="535821"/>
    <n v="229637"/>
    <n v="66222"/>
  </r>
  <r>
    <d v="2026-11-08T00:00:00"/>
    <x v="18715"/>
    <x v="4"/>
    <x v="4"/>
    <x v="2"/>
    <x v="10"/>
    <x v="3"/>
    <n v="7"/>
    <n v="108482"/>
    <n v="0"/>
    <n v="108482"/>
    <n v="78107"/>
    <n v="30375"/>
    <n v="85360.2"/>
  </r>
  <r>
    <d v="2026-11-08T00:00:00"/>
    <x v="18716"/>
    <x v="7"/>
    <x v="6"/>
    <x v="3"/>
    <x v="10"/>
    <x v="3"/>
    <n v="7"/>
    <n v="243099"/>
    <n v="31602.9"/>
    <n v="211496"/>
    <n v="160737"/>
    <n v="50759.1"/>
    <n v="138993"/>
  </r>
  <r>
    <d v="2026-11-08T00:00:00"/>
    <x v="18717"/>
    <x v="3"/>
    <x v="0"/>
    <x v="1"/>
    <x v="10"/>
    <x v="3"/>
    <n v="1"/>
    <n v="113901"/>
    <n v="12529.1"/>
    <n v="101372"/>
    <n v="62850.6"/>
    <n v="38521.3"/>
    <n v="123997"/>
  </r>
  <r>
    <d v="2026-11-08T00:00:00"/>
    <x v="18718"/>
    <x v="4"/>
    <x v="4"/>
    <x v="2"/>
    <x v="10"/>
    <x v="3"/>
    <n v="12"/>
    <n v="197347"/>
    <n v="19734.7"/>
    <n v="177612"/>
    <n v="127881"/>
    <n v="49731.4"/>
    <n v="85360.2"/>
  </r>
  <r>
    <d v="2026-11-08T00:00:00"/>
    <x v="18719"/>
    <x v="7"/>
    <x v="6"/>
    <x v="3"/>
    <x v="10"/>
    <x v="3"/>
    <n v="11"/>
    <n v="645823"/>
    <n v="71040.5"/>
    <n v="574782"/>
    <n v="436835"/>
    <n v="137948"/>
    <n v="138993"/>
  </r>
  <r>
    <d v="2026-11-08T00:00:00"/>
    <x v="18720"/>
    <x v="4"/>
    <x v="4"/>
    <x v="2"/>
    <x v="10"/>
    <x v="3"/>
    <n v="2"/>
    <n v="543395"/>
    <n v="81509.2"/>
    <n v="461886"/>
    <n v="332558"/>
    <n v="129328"/>
    <n v="85360.2"/>
  </r>
  <r>
    <d v="2026-11-08T00:00:00"/>
    <x v="18721"/>
    <x v="6"/>
    <x v="2"/>
    <x v="3"/>
    <x v="10"/>
    <x v="3"/>
    <n v="8"/>
    <n v="666554"/>
    <n v="73320.9"/>
    <n v="593233"/>
    <n v="450857"/>
    <n v="142376"/>
    <n v="138993"/>
  </r>
  <r>
    <d v="2026-11-08T00:00:00"/>
    <x v="18722"/>
    <x v="0"/>
    <x v="7"/>
    <x v="0"/>
    <x v="10"/>
    <x v="3"/>
    <n v="9"/>
    <n v="60918"/>
    <n v="3045.9"/>
    <n v="57872.1"/>
    <n v="40510.5"/>
    <n v="17361.6"/>
    <n v="66222"/>
  </r>
  <r>
    <d v="2026-11-08T00:00:00"/>
    <x v="18723"/>
    <x v="2"/>
    <x v="1"/>
    <x v="1"/>
    <x v="10"/>
    <x v="3"/>
    <n v="11"/>
    <n v="143555"/>
    <n v="0"/>
    <n v="143555"/>
    <n v="89004.1"/>
    <n v="54550.9"/>
    <n v="123997"/>
  </r>
  <r>
    <d v="2026-11-08T00:00:00"/>
    <x v="18724"/>
    <x v="2"/>
    <x v="1"/>
    <x v="1"/>
    <x v="10"/>
    <x v="3"/>
    <n v="3"/>
    <n v="139368"/>
    <n v="13936.8"/>
    <n v="125431"/>
    <n v="77767.3"/>
    <n v="47663.9"/>
    <n v="123997"/>
  </r>
  <r>
    <d v="2026-11-08T00:00:00"/>
    <x v="18725"/>
    <x v="7"/>
    <x v="6"/>
    <x v="3"/>
    <x v="10"/>
    <x v="3"/>
    <n v="3"/>
    <n v="579863"/>
    <n v="0"/>
    <n v="579863"/>
    <n v="440696"/>
    <n v="139167"/>
    <n v="138993"/>
  </r>
  <r>
    <d v="2026-11-08T00:00:00"/>
    <x v="18726"/>
    <x v="0"/>
    <x v="7"/>
    <x v="0"/>
    <x v="10"/>
    <x v="3"/>
    <n v="9"/>
    <n v="815537"/>
    <n v="73398.3"/>
    <n v="742139"/>
    <n v="519497"/>
    <n v="222642"/>
    <n v="66222"/>
  </r>
  <r>
    <d v="2026-11-08T00:00:00"/>
    <x v="18727"/>
    <x v="7"/>
    <x v="6"/>
    <x v="3"/>
    <x v="10"/>
    <x v="3"/>
    <n v="5"/>
    <n v="646251"/>
    <n v="0"/>
    <n v="646251"/>
    <n v="491151"/>
    <n v="155100"/>
    <n v="138993"/>
  </r>
  <r>
    <d v="2026-11-08T00:00:00"/>
    <x v="18728"/>
    <x v="0"/>
    <x v="7"/>
    <x v="0"/>
    <x v="10"/>
    <x v="3"/>
    <n v="4"/>
    <n v="804266"/>
    <n v="0"/>
    <n v="804266"/>
    <n v="562986"/>
    <n v="241280"/>
    <n v="66222"/>
  </r>
  <r>
    <d v="2026-11-08T00:00:00"/>
    <x v="18729"/>
    <x v="2"/>
    <x v="1"/>
    <x v="1"/>
    <x v="10"/>
    <x v="3"/>
    <n v="8"/>
    <n v="147676"/>
    <n v="7383.8"/>
    <n v="140292"/>
    <n v="86981.2"/>
    <n v="53311"/>
    <n v="123997"/>
  </r>
  <r>
    <d v="2026-11-08T00:00:00"/>
    <x v="18730"/>
    <x v="0"/>
    <x v="7"/>
    <x v="0"/>
    <x v="10"/>
    <x v="3"/>
    <n v="1"/>
    <n v="669943"/>
    <n v="26797.7"/>
    <n v="643145"/>
    <n v="450202"/>
    <n v="192944"/>
    <n v="66222"/>
  </r>
  <r>
    <d v="2026-11-08T00:00:00"/>
    <x v="18731"/>
    <x v="2"/>
    <x v="1"/>
    <x v="1"/>
    <x v="10"/>
    <x v="3"/>
    <n v="10"/>
    <n v="198260"/>
    <n v="23791.2"/>
    <n v="174469"/>
    <n v="108171"/>
    <n v="66298.1"/>
    <n v="123997"/>
  </r>
  <r>
    <d v="2026-11-08T00:00:00"/>
    <x v="18732"/>
    <x v="6"/>
    <x v="2"/>
    <x v="3"/>
    <x v="10"/>
    <x v="3"/>
    <n v="7"/>
    <n v="177510"/>
    <n v="14200.8"/>
    <n v="163309"/>
    <n v="124115"/>
    <n v="39194.2"/>
    <n v="138993"/>
  </r>
  <r>
    <d v="2026-11-08T00:00:00"/>
    <x v="18733"/>
    <x v="5"/>
    <x v="3"/>
    <x v="2"/>
    <x v="10"/>
    <x v="3"/>
    <n v="11"/>
    <n v="629627"/>
    <n v="0"/>
    <n v="629627"/>
    <n v="453331"/>
    <n v="176296"/>
    <n v="85360.2"/>
  </r>
  <r>
    <d v="2026-11-08T00:00:00"/>
    <x v="18734"/>
    <x v="4"/>
    <x v="4"/>
    <x v="2"/>
    <x v="10"/>
    <x v="3"/>
    <n v="3"/>
    <n v="692002"/>
    <n v="20760.1"/>
    <n v="671242"/>
    <n v="483294"/>
    <n v="187948"/>
    <n v="85360.2"/>
  </r>
  <r>
    <d v="2026-11-08T00:00:00"/>
    <x v="18735"/>
    <x v="1"/>
    <x v="5"/>
    <x v="0"/>
    <x v="10"/>
    <x v="3"/>
    <n v="5"/>
    <n v="210052"/>
    <n v="25206.2"/>
    <n v="184846"/>
    <n v="129392"/>
    <n v="55453.7"/>
    <n v="66222"/>
  </r>
  <r>
    <d v="2026-11-08T00:00:00"/>
    <x v="18736"/>
    <x v="7"/>
    <x v="6"/>
    <x v="3"/>
    <x v="10"/>
    <x v="3"/>
    <n v="6"/>
    <n v="126577"/>
    <n v="7594.62"/>
    <n v="118982"/>
    <n v="90426.6"/>
    <n v="28555.8"/>
    <n v="138993"/>
  </r>
  <r>
    <d v="2026-11-08T00:00:00"/>
    <x v="18737"/>
    <x v="7"/>
    <x v="6"/>
    <x v="3"/>
    <x v="10"/>
    <x v="3"/>
    <n v="5"/>
    <n v="89778"/>
    <n v="10773.4"/>
    <n v="79004.6"/>
    <n v="60043.5"/>
    <n v="18961.1"/>
    <n v="138993"/>
  </r>
  <r>
    <d v="2026-11-08T00:00:00"/>
    <x v="18738"/>
    <x v="2"/>
    <x v="1"/>
    <x v="1"/>
    <x v="10"/>
    <x v="3"/>
    <n v="5"/>
    <n v="668226"/>
    <n v="26729"/>
    <n v="641497"/>
    <n v="397728"/>
    <n v="243769"/>
    <n v="123997"/>
  </r>
  <r>
    <d v="2026-11-08T00:00:00"/>
    <x v="18739"/>
    <x v="5"/>
    <x v="3"/>
    <x v="2"/>
    <x v="10"/>
    <x v="3"/>
    <n v="11"/>
    <n v="451907"/>
    <n v="0"/>
    <n v="451907"/>
    <n v="325373"/>
    <n v="126534"/>
    <n v="85360.2"/>
  </r>
  <r>
    <d v="2026-11-08T00:00:00"/>
    <x v="18740"/>
    <x v="6"/>
    <x v="2"/>
    <x v="3"/>
    <x v="10"/>
    <x v="3"/>
    <n v="12"/>
    <n v="160155"/>
    <n v="19218.6"/>
    <n v="140936"/>
    <n v="107112"/>
    <n v="33824.7"/>
    <n v="138993"/>
  </r>
  <r>
    <d v="2026-11-08T00:00:00"/>
    <x v="18741"/>
    <x v="3"/>
    <x v="0"/>
    <x v="1"/>
    <x v="10"/>
    <x v="3"/>
    <n v="7"/>
    <n v="691972"/>
    <n v="0"/>
    <n v="691972"/>
    <n v="429023"/>
    <n v="262949"/>
    <n v="123997"/>
  </r>
  <r>
    <d v="2026-11-08T00:00:00"/>
    <x v="18742"/>
    <x v="4"/>
    <x v="4"/>
    <x v="2"/>
    <x v="10"/>
    <x v="3"/>
    <n v="5"/>
    <n v="284612"/>
    <n v="25615.1"/>
    <n v="258997"/>
    <n v="186478"/>
    <n v="72519.1"/>
    <n v="85360.2"/>
  </r>
  <r>
    <d v="2026-11-08T00:00:00"/>
    <x v="18743"/>
    <x v="4"/>
    <x v="4"/>
    <x v="2"/>
    <x v="10"/>
    <x v="3"/>
    <n v="3"/>
    <n v="743987"/>
    <n v="0"/>
    <n v="743987"/>
    <n v="535671"/>
    <n v="208316"/>
    <n v="85360.2"/>
  </r>
  <r>
    <d v="2026-11-08T00:00:00"/>
    <x v="18744"/>
    <x v="6"/>
    <x v="2"/>
    <x v="3"/>
    <x v="10"/>
    <x v="3"/>
    <n v="9"/>
    <n v="700779"/>
    <n v="98109.1"/>
    <n v="602670"/>
    <n v="458029"/>
    <n v="144641"/>
    <n v="138993"/>
  </r>
  <r>
    <d v="2026-11-08T00:00:00"/>
    <x v="18745"/>
    <x v="3"/>
    <x v="0"/>
    <x v="1"/>
    <x v="10"/>
    <x v="3"/>
    <n v="5"/>
    <n v="78579"/>
    <n v="0"/>
    <n v="78579"/>
    <n v="48719"/>
    <n v="29860"/>
    <n v="123997"/>
  </r>
  <r>
    <d v="2026-11-08T00:00:00"/>
    <x v="18746"/>
    <x v="4"/>
    <x v="4"/>
    <x v="2"/>
    <x v="10"/>
    <x v="3"/>
    <n v="10"/>
    <n v="444048"/>
    <n v="0"/>
    <n v="444048"/>
    <n v="319715"/>
    <n v="124333"/>
    <n v="85360.2"/>
  </r>
  <r>
    <d v="2026-11-08T00:00:00"/>
    <x v="18747"/>
    <x v="3"/>
    <x v="0"/>
    <x v="1"/>
    <x v="10"/>
    <x v="3"/>
    <n v="5"/>
    <n v="719086"/>
    <n v="0"/>
    <n v="719086"/>
    <n v="445833"/>
    <n v="273253"/>
    <n v="123997"/>
  </r>
  <r>
    <d v="2026-11-08T00:00:00"/>
    <x v="18748"/>
    <x v="1"/>
    <x v="5"/>
    <x v="0"/>
    <x v="10"/>
    <x v="3"/>
    <n v="8"/>
    <n v="495015"/>
    <n v="39601.2"/>
    <n v="455414"/>
    <n v="318790"/>
    <n v="136624"/>
    <n v="66222"/>
  </r>
  <r>
    <d v="2026-11-08T00:00:00"/>
    <x v="18749"/>
    <x v="1"/>
    <x v="5"/>
    <x v="0"/>
    <x v="10"/>
    <x v="3"/>
    <n v="11"/>
    <n v="825159"/>
    <n v="90767.5"/>
    <n v="734392"/>
    <n v="514074"/>
    <n v="220317"/>
    <n v="66222"/>
  </r>
  <r>
    <d v="2026-11-08T00:00:00"/>
    <x v="18750"/>
    <x v="7"/>
    <x v="6"/>
    <x v="3"/>
    <x v="10"/>
    <x v="3"/>
    <n v="9"/>
    <n v="61227"/>
    <n v="0"/>
    <n v="61227"/>
    <n v="46532.5"/>
    <n v="14694.5"/>
    <n v="138993"/>
  </r>
  <r>
    <d v="2026-11-08T00:00:00"/>
    <x v="18751"/>
    <x v="1"/>
    <x v="5"/>
    <x v="0"/>
    <x v="10"/>
    <x v="3"/>
    <n v="11"/>
    <n v="398079"/>
    <n v="47769.5"/>
    <n v="350310"/>
    <n v="245217"/>
    <n v="105093"/>
    <n v="66222"/>
  </r>
  <r>
    <d v="2026-11-08T00:00:00"/>
    <x v="18752"/>
    <x v="7"/>
    <x v="6"/>
    <x v="3"/>
    <x v="10"/>
    <x v="3"/>
    <n v="3"/>
    <n v="811870"/>
    <n v="121780"/>
    <n v="690090"/>
    <n v="524468"/>
    <n v="165621"/>
    <n v="138993"/>
  </r>
  <r>
    <d v="2026-11-08T00:00:00"/>
    <x v="18753"/>
    <x v="4"/>
    <x v="4"/>
    <x v="2"/>
    <x v="10"/>
    <x v="3"/>
    <n v="1"/>
    <n v="766530"/>
    <n v="45991.8"/>
    <n v="720538"/>
    <n v="518788"/>
    <n v="201751"/>
    <n v="85360.2"/>
  </r>
  <r>
    <d v="2026-11-08T00:00:00"/>
    <x v="18754"/>
    <x v="6"/>
    <x v="2"/>
    <x v="3"/>
    <x v="10"/>
    <x v="3"/>
    <n v="9"/>
    <n v="74349"/>
    <n v="2230.47"/>
    <n v="72118.5"/>
    <n v="54810.1"/>
    <n v="17308.5"/>
    <n v="138993"/>
  </r>
  <r>
    <d v="2026-11-08T00:00:00"/>
    <x v="18755"/>
    <x v="7"/>
    <x v="6"/>
    <x v="3"/>
    <x v="10"/>
    <x v="3"/>
    <n v="7"/>
    <n v="841129"/>
    <n v="92524.2"/>
    <n v="748605"/>
    <n v="568940"/>
    <n v="179665"/>
    <n v="138993"/>
  </r>
  <r>
    <d v="2026-11-08T00:00:00"/>
    <x v="18756"/>
    <x v="0"/>
    <x v="7"/>
    <x v="0"/>
    <x v="10"/>
    <x v="3"/>
    <n v="1"/>
    <n v="588778"/>
    <n v="0"/>
    <n v="588778"/>
    <n v="412145"/>
    <n v="176633"/>
    <n v="66222"/>
  </r>
  <r>
    <d v="2026-11-08T00:00:00"/>
    <x v="18757"/>
    <x v="7"/>
    <x v="6"/>
    <x v="3"/>
    <x v="10"/>
    <x v="3"/>
    <n v="3"/>
    <n v="277850"/>
    <n v="33342"/>
    <n v="244508"/>
    <n v="185826"/>
    <n v="58681.9"/>
    <n v="138993"/>
  </r>
  <r>
    <d v="2026-11-08T00:00:00"/>
    <x v="18758"/>
    <x v="7"/>
    <x v="6"/>
    <x v="3"/>
    <x v="10"/>
    <x v="3"/>
    <n v="7"/>
    <n v="645497"/>
    <n v="96824.6"/>
    <n v="548672"/>
    <n v="416991"/>
    <n v="131681"/>
    <n v="138993"/>
  </r>
  <r>
    <d v="2026-11-08T00:00:00"/>
    <x v="18759"/>
    <x v="4"/>
    <x v="4"/>
    <x v="2"/>
    <x v="10"/>
    <x v="3"/>
    <n v="10"/>
    <n v="186666"/>
    <n v="20533.3"/>
    <n v="166133"/>
    <n v="119616"/>
    <n v="46517.2"/>
    <n v="85360.2"/>
  </r>
  <r>
    <d v="2026-11-08T00:00:00"/>
    <x v="18760"/>
    <x v="1"/>
    <x v="5"/>
    <x v="0"/>
    <x v="10"/>
    <x v="3"/>
    <n v="12"/>
    <n v="97662"/>
    <n v="4883.1"/>
    <n v="92778.9"/>
    <n v="64945.2"/>
    <n v="27833.7"/>
    <n v="66222"/>
  </r>
  <r>
    <d v="2026-11-08T00:00:00"/>
    <x v="18761"/>
    <x v="1"/>
    <x v="5"/>
    <x v="0"/>
    <x v="10"/>
    <x v="3"/>
    <n v="2"/>
    <n v="282075"/>
    <n v="22566"/>
    <n v="259509"/>
    <n v="181656"/>
    <n v="77852.7"/>
    <n v="66222"/>
  </r>
  <r>
    <d v="2026-11-08T00:00:00"/>
    <x v="18762"/>
    <x v="1"/>
    <x v="5"/>
    <x v="0"/>
    <x v="10"/>
    <x v="3"/>
    <n v="3"/>
    <n v="782248"/>
    <n v="109515"/>
    <n v="672733"/>
    <n v="470913"/>
    <n v="201820"/>
    <n v="66222"/>
  </r>
  <r>
    <d v="2026-11-08T00:00:00"/>
    <x v="18763"/>
    <x v="7"/>
    <x v="6"/>
    <x v="3"/>
    <x v="10"/>
    <x v="3"/>
    <n v="10"/>
    <n v="493110"/>
    <n v="39448.8"/>
    <n v="453661"/>
    <n v="344783"/>
    <n v="108879"/>
    <n v="138993"/>
  </r>
  <r>
    <d v="2026-11-09T00:00:00"/>
    <x v="18764"/>
    <x v="2"/>
    <x v="1"/>
    <x v="1"/>
    <x v="10"/>
    <x v="3"/>
    <n v="3"/>
    <n v="556233"/>
    <n v="66748"/>
    <n v="489485"/>
    <n v="303481"/>
    <n v="186004"/>
    <n v="123997"/>
  </r>
  <r>
    <d v="2026-11-09T00:00:00"/>
    <x v="18765"/>
    <x v="2"/>
    <x v="1"/>
    <x v="1"/>
    <x v="10"/>
    <x v="3"/>
    <n v="8"/>
    <n v="91573"/>
    <n v="6410.11"/>
    <n v="85162.9"/>
    <n v="52801"/>
    <n v="32361.9"/>
    <n v="123997"/>
  </r>
  <r>
    <d v="2026-11-09T00:00:00"/>
    <x v="18766"/>
    <x v="2"/>
    <x v="1"/>
    <x v="1"/>
    <x v="10"/>
    <x v="3"/>
    <n v="7"/>
    <n v="355899"/>
    <n v="32030.9"/>
    <n v="323868"/>
    <n v="200798"/>
    <n v="123070"/>
    <n v="123997"/>
  </r>
  <r>
    <d v="2026-11-09T00:00:00"/>
    <x v="18767"/>
    <x v="4"/>
    <x v="4"/>
    <x v="2"/>
    <x v="10"/>
    <x v="3"/>
    <n v="7"/>
    <n v="131904"/>
    <n v="3957.12"/>
    <n v="127947"/>
    <n v="92121.8"/>
    <n v="35825.1"/>
    <n v="85360.2"/>
  </r>
  <r>
    <d v="2026-11-09T00:00:00"/>
    <x v="18768"/>
    <x v="2"/>
    <x v="1"/>
    <x v="1"/>
    <x v="10"/>
    <x v="3"/>
    <n v="5"/>
    <n v="268698"/>
    <n v="0"/>
    <n v="268698"/>
    <n v="166593"/>
    <n v="102105"/>
    <n v="123997"/>
  </r>
  <r>
    <d v="2026-11-09T00:00:00"/>
    <x v="18769"/>
    <x v="5"/>
    <x v="3"/>
    <x v="2"/>
    <x v="10"/>
    <x v="3"/>
    <n v="12"/>
    <n v="418053"/>
    <n v="50166.4"/>
    <n v="367887"/>
    <n v="264878"/>
    <n v="103008"/>
    <n v="85360.2"/>
  </r>
  <r>
    <d v="2026-11-09T00:00:00"/>
    <x v="18770"/>
    <x v="6"/>
    <x v="2"/>
    <x v="3"/>
    <x v="10"/>
    <x v="3"/>
    <n v="8"/>
    <n v="779296"/>
    <n v="0"/>
    <n v="779296"/>
    <n v="592265"/>
    <n v="187031"/>
    <n v="138993"/>
  </r>
  <r>
    <d v="2026-11-09T00:00:00"/>
    <x v="18771"/>
    <x v="7"/>
    <x v="6"/>
    <x v="3"/>
    <x v="10"/>
    <x v="3"/>
    <n v="12"/>
    <n v="91867"/>
    <n v="13780"/>
    <n v="78086.9"/>
    <n v="59346.1"/>
    <n v="18740.9"/>
    <n v="138993"/>
  </r>
  <r>
    <d v="2026-11-09T00:00:00"/>
    <x v="18772"/>
    <x v="0"/>
    <x v="7"/>
    <x v="0"/>
    <x v="10"/>
    <x v="3"/>
    <n v="4"/>
    <n v="790191"/>
    <n v="110627"/>
    <n v="679564"/>
    <n v="475695"/>
    <n v="203869"/>
    <n v="66222"/>
  </r>
  <r>
    <d v="2026-11-09T00:00:00"/>
    <x v="18773"/>
    <x v="4"/>
    <x v="4"/>
    <x v="2"/>
    <x v="10"/>
    <x v="3"/>
    <n v="5"/>
    <n v="302067"/>
    <n v="0"/>
    <n v="302067"/>
    <n v="217488"/>
    <n v="84578.8"/>
    <n v="85360.2"/>
  </r>
  <r>
    <d v="2026-11-09T00:00:00"/>
    <x v="18774"/>
    <x v="4"/>
    <x v="4"/>
    <x v="2"/>
    <x v="10"/>
    <x v="3"/>
    <n v="3"/>
    <n v="186841"/>
    <n v="0"/>
    <n v="186841"/>
    <n v="134526"/>
    <n v="52315.5"/>
    <n v="85360.2"/>
  </r>
  <r>
    <d v="2026-11-09T00:00:00"/>
    <x v="18775"/>
    <x v="6"/>
    <x v="2"/>
    <x v="3"/>
    <x v="10"/>
    <x v="3"/>
    <n v="2"/>
    <n v="684653"/>
    <n v="102698"/>
    <n v="581955"/>
    <n v="442286"/>
    <n v="139669"/>
    <n v="138993"/>
  </r>
  <r>
    <d v="2026-11-09T00:00:00"/>
    <x v="18776"/>
    <x v="2"/>
    <x v="1"/>
    <x v="1"/>
    <x v="10"/>
    <x v="3"/>
    <n v="9"/>
    <n v="216583"/>
    <n v="0"/>
    <n v="216583"/>
    <n v="134281"/>
    <n v="82301.5"/>
    <n v="123997"/>
  </r>
  <r>
    <d v="2026-11-09T00:00:00"/>
    <x v="18777"/>
    <x v="6"/>
    <x v="2"/>
    <x v="3"/>
    <x v="10"/>
    <x v="3"/>
    <n v="11"/>
    <n v="735635"/>
    <n v="22069"/>
    <n v="713566"/>
    <n v="542310"/>
    <n v="171256"/>
    <n v="138993"/>
  </r>
  <r>
    <d v="2026-11-09T00:00:00"/>
    <x v="18778"/>
    <x v="3"/>
    <x v="0"/>
    <x v="1"/>
    <x v="10"/>
    <x v="3"/>
    <n v="1"/>
    <n v="147054"/>
    <n v="0"/>
    <n v="147054"/>
    <n v="91173.5"/>
    <n v="55880.5"/>
    <n v="123997"/>
  </r>
  <r>
    <d v="2026-11-09T00:00:00"/>
    <x v="18779"/>
    <x v="6"/>
    <x v="2"/>
    <x v="3"/>
    <x v="10"/>
    <x v="3"/>
    <n v="12"/>
    <n v="75518"/>
    <n v="5286.26"/>
    <n v="70231.7"/>
    <n v="53376.1"/>
    <n v="16855.6"/>
    <n v="138993"/>
  </r>
  <r>
    <d v="2026-11-09T00:00:00"/>
    <x v="18780"/>
    <x v="3"/>
    <x v="0"/>
    <x v="1"/>
    <x v="10"/>
    <x v="3"/>
    <n v="3"/>
    <n v="734573"/>
    <n v="80803"/>
    <n v="653770"/>
    <n v="405337"/>
    <n v="248433"/>
    <n v="123997"/>
  </r>
  <r>
    <d v="2026-11-09T00:00:00"/>
    <x v="18781"/>
    <x v="2"/>
    <x v="1"/>
    <x v="1"/>
    <x v="10"/>
    <x v="3"/>
    <n v="11"/>
    <n v="604139"/>
    <n v="24165.6"/>
    <n v="579973"/>
    <n v="359584"/>
    <n v="220390"/>
    <n v="123997"/>
  </r>
  <r>
    <d v="2026-11-09T00:00:00"/>
    <x v="18782"/>
    <x v="0"/>
    <x v="7"/>
    <x v="0"/>
    <x v="10"/>
    <x v="3"/>
    <n v="3"/>
    <n v="642172"/>
    <n v="96325.8"/>
    <n v="545846"/>
    <n v="382092"/>
    <n v="163754"/>
    <n v="66222"/>
  </r>
  <r>
    <d v="2026-11-09T00:00:00"/>
    <x v="18783"/>
    <x v="7"/>
    <x v="6"/>
    <x v="3"/>
    <x v="10"/>
    <x v="3"/>
    <n v="12"/>
    <n v="702894"/>
    <n v="56231.5"/>
    <n v="646662"/>
    <n v="491463"/>
    <n v="155199"/>
    <n v="138993"/>
  </r>
  <r>
    <d v="2026-11-09T00:00:00"/>
    <x v="18784"/>
    <x v="0"/>
    <x v="7"/>
    <x v="0"/>
    <x v="10"/>
    <x v="3"/>
    <n v="4"/>
    <n v="171313"/>
    <n v="15418.2"/>
    <n v="155895"/>
    <n v="109126"/>
    <n v="46768.4"/>
    <n v="66222"/>
  </r>
  <r>
    <d v="2026-11-09T00:00:00"/>
    <x v="18785"/>
    <x v="3"/>
    <x v="0"/>
    <x v="1"/>
    <x v="10"/>
    <x v="3"/>
    <n v="11"/>
    <n v="694934"/>
    <n v="104240"/>
    <n v="590694"/>
    <n v="366230"/>
    <n v="224464"/>
    <n v="123997"/>
  </r>
  <r>
    <d v="2026-11-09T00:00:00"/>
    <x v="18786"/>
    <x v="1"/>
    <x v="5"/>
    <x v="0"/>
    <x v="10"/>
    <x v="3"/>
    <n v="9"/>
    <n v="368187"/>
    <n v="51546.2"/>
    <n v="316641"/>
    <n v="221649"/>
    <n v="94992.2"/>
    <n v="66222"/>
  </r>
  <r>
    <d v="2026-11-09T00:00:00"/>
    <x v="18787"/>
    <x v="0"/>
    <x v="7"/>
    <x v="0"/>
    <x v="10"/>
    <x v="3"/>
    <n v="8"/>
    <n v="502422"/>
    <n v="40193.8"/>
    <n v="462228"/>
    <n v="323560"/>
    <n v="138668"/>
    <n v="66222"/>
  </r>
  <r>
    <d v="2026-11-09T00:00:00"/>
    <x v="18788"/>
    <x v="0"/>
    <x v="7"/>
    <x v="0"/>
    <x v="10"/>
    <x v="3"/>
    <n v="11"/>
    <n v="502431"/>
    <n v="60291.7"/>
    <n v="442139"/>
    <n v="309498"/>
    <n v="132642"/>
    <n v="66222"/>
  </r>
  <r>
    <d v="2026-11-09T00:00:00"/>
    <x v="18789"/>
    <x v="5"/>
    <x v="3"/>
    <x v="2"/>
    <x v="10"/>
    <x v="3"/>
    <n v="6"/>
    <n v="694850"/>
    <n v="69485"/>
    <n v="625365"/>
    <n v="450263"/>
    <n v="175102"/>
    <n v="85360.2"/>
  </r>
  <r>
    <d v="2026-11-09T00:00:00"/>
    <x v="18790"/>
    <x v="6"/>
    <x v="2"/>
    <x v="3"/>
    <x v="10"/>
    <x v="3"/>
    <n v="3"/>
    <n v="230893"/>
    <n v="27707.2"/>
    <n v="203186"/>
    <n v="154421"/>
    <n v="48764.6"/>
    <n v="138993"/>
  </r>
  <r>
    <d v="2026-11-09T00:00:00"/>
    <x v="18791"/>
    <x v="5"/>
    <x v="3"/>
    <x v="2"/>
    <x v="10"/>
    <x v="3"/>
    <n v="4"/>
    <n v="101471"/>
    <n v="0"/>
    <n v="101471"/>
    <n v="73059.1"/>
    <n v="28411.9"/>
    <n v="85360.2"/>
  </r>
  <r>
    <d v="2026-11-09T00:00:00"/>
    <x v="18792"/>
    <x v="0"/>
    <x v="7"/>
    <x v="0"/>
    <x v="10"/>
    <x v="3"/>
    <n v="8"/>
    <n v="164087"/>
    <n v="19690.4"/>
    <n v="144397"/>
    <n v="101078"/>
    <n v="43319"/>
    <n v="66222"/>
  </r>
  <r>
    <d v="2026-11-09T00:00:00"/>
    <x v="18793"/>
    <x v="6"/>
    <x v="2"/>
    <x v="3"/>
    <x v="10"/>
    <x v="3"/>
    <n v="4"/>
    <n v="546769"/>
    <n v="21870.8"/>
    <n v="524898"/>
    <n v="398923"/>
    <n v="125976"/>
    <n v="138993"/>
  </r>
  <r>
    <d v="2026-11-09T00:00:00"/>
    <x v="18794"/>
    <x v="2"/>
    <x v="1"/>
    <x v="1"/>
    <x v="10"/>
    <x v="3"/>
    <n v="8"/>
    <n v="132005"/>
    <n v="11880.5"/>
    <n v="120125"/>
    <n v="74477.2"/>
    <n v="45647.3"/>
    <n v="123997"/>
  </r>
  <r>
    <d v="2026-11-09T00:00:00"/>
    <x v="18795"/>
    <x v="7"/>
    <x v="6"/>
    <x v="3"/>
    <x v="10"/>
    <x v="3"/>
    <n v="1"/>
    <n v="384382"/>
    <n v="34594.4"/>
    <n v="349788"/>
    <n v="265839"/>
    <n v="83949"/>
    <n v="138993"/>
  </r>
  <r>
    <d v="2026-11-09T00:00:00"/>
    <x v="18796"/>
    <x v="7"/>
    <x v="6"/>
    <x v="3"/>
    <x v="10"/>
    <x v="3"/>
    <n v="1"/>
    <n v="803771"/>
    <n v="96452.5"/>
    <n v="707318"/>
    <n v="537562"/>
    <n v="169756"/>
    <n v="138993"/>
  </r>
  <r>
    <d v="2026-11-09T00:00:00"/>
    <x v="18797"/>
    <x v="5"/>
    <x v="3"/>
    <x v="2"/>
    <x v="10"/>
    <x v="3"/>
    <n v="7"/>
    <n v="275628"/>
    <n v="27562.8"/>
    <n v="248065"/>
    <n v="178607"/>
    <n v="69458.3"/>
    <n v="85360.2"/>
  </r>
  <r>
    <d v="2026-11-09T00:00:00"/>
    <x v="18798"/>
    <x v="0"/>
    <x v="7"/>
    <x v="0"/>
    <x v="10"/>
    <x v="3"/>
    <n v="8"/>
    <n v="669401"/>
    <n v="66940.1"/>
    <n v="602461"/>
    <n v="421723"/>
    <n v="180738"/>
    <n v="66222"/>
  </r>
  <r>
    <d v="2026-11-09T00:00:00"/>
    <x v="18799"/>
    <x v="3"/>
    <x v="0"/>
    <x v="1"/>
    <x v="10"/>
    <x v="3"/>
    <n v="1"/>
    <n v="354546"/>
    <n v="0"/>
    <n v="354546"/>
    <n v="219819"/>
    <n v="134727"/>
    <n v="123997"/>
  </r>
  <r>
    <d v="2026-11-09T00:00:00"/>
    <x v="18800"/>
    <x v="4"/>
    <x v="4"/>
    <x v="2"/>
    <x v="10"/>
    <x v="3"/>
    <n v="9"/>
    <n v="773575"/>
    <n v="0"/>
    <n v="773575"/>
    <n v="556974"/>
    <n v="216601"/>
    <n v="85360.2"/>
  </r>
  <r>
    <d v="2026-11-09T00:00:00"/>
    <x v="18801"/>
    <x v="2"/>
    <x v="1"/>
    <x v="1"/>
    <x v="10"/>
    <x v="3"/>
    <n v="9"/>
    <n v="327719"/>
    <n v="0"/>
    <n v="327719"/>
    <n v="203186"/>
    <n v="124533"/>
    <n v="123997"/>
  </r>
  <r>
    <d v="2026-11-09T00:00:00"/>
    <x v="18802"/>
    <x v="3"/>
    <x v="0"/>
    <x v="1"/>
    <x v="10"/>
    <x v="3"/>
    <n v="11"/>
    <n v="597837"/>
    <n v="17935.1"/>
    <n v="579902"/>
    <n v="359539"/>
    <n v="220363"/>
    <n v="123997"/>
  </r>
  <r>
    <d v="2026-11-09T00:00:00"/>
    <x v="18803"/>
    <x v="6"/>
    <x v="2"/>
    <x v="3"/>
    <x v="10"/>
    <x v="3"/>
    <n v="5"/>
    <n v="190756"/>
    <n v="11445.4"/>
    <n v="179311"/>
    <n v="136276"/>
    <n v="43034.6"/>
    <n v="138993"/>
  </r>
  <r>
    <d v="2026-11-09T00:00:00"/>
    <x v="18804"/>
    <x v="5"/>
    <x v="3"/>
    <x v="2"/>
    <x v="10"/>
    <x v="3"/>
    <n v="5"/>
    <n v="149181"/>
    <n v="5967.24"/>
    <n v="143214"/>
    <n v="103114"/>
    <n v="40099.8"/>
    <n v="85360.2"/>
  </r>
  <r>
    <d v="2026-11-09T00:00:00"/>
    <x v="18805"/>
    <x v="4"/>
    <x v="4"/>
    <x v="2"/>
    <x v="10"/>
    <x v="3"/>
    <n v="1"/>
    <n v="90111"/>
    <n v="0"/>
    <n v="90111"/>
    <n v="64879.9"/>
    <n v="25231.1"/>
    <n v="85360.2"/>
  </r>
  <r>
    <d v="2026-11-09T00:00:00"/>
    <x v="18806"/>
    <x v="2"/>
    <x v="1"/>
    <x v="1"/>
    <x v="10"/>
    <x v="3"/>
    <n v="8"/>
    <n v="289311"/>
    <n v="43396.7"/>
    <n v="245914"/>
    <n v="152467"/>
    <n v="93447.4"/>
    <n v="123997"/>
  </r>
  <r>
    <d v="2026-11-09T00:00:00"/>
    <x v="18807"/>
    <x v="7"/>
    <x v="6"/>
    <x v="3"/>
    <x v="10"/>
    <x v="3"/>
    <n v="10"/>
    <n v="123507"/>
    <n v="16055.9"/>
    <n v="107451"/>
    <n v="81662.8"/>
    <n v="25788.3"/>
    <n v="138993"/>
  </r>
  <r>
    <d v="2026-11-09T00:00:00"/>
    <x v="18808"/>
    <x v="4"/>
    <x v="4"/>
    <x v="2"/>
    <x v="10"/>
    <x v="3"/>
    <n v="9"/>
    <n v="72143"/>
    <n v="0"/>
    <n v="72143"/>
    <n v="51943"/>
    <n v="20200"/>
    <n v="85360.2"/>
  </r>
  <r>
    <d v="2026-11-09T00:00:00"/>
    <x v="18809"/>
    <x v="3"/>
    <x v="0"/>
    <x v="1"/>
    <x v="10"/>
    <x v="3"/>
    <n v="2"/>
    <n v="446736"/>
    <n v="0"/>
    <n v="446736"/>
    <n v="276976"/>
    <n v="169760"/>
    <n v="123997"/>
  </r>
  <r>
    <d v="2026-11-09T00:00:00"/>
    <x v="18810"/>
    <x v="6"/>
    <x v="2"/>
    <x v="3"/>
    <x v="10"/>
    <x v="3"/>
    <n v="5"/>
    <n v="499912"/>
    <n v="0"/>
    <n v="499912"/>
    <n v="379933"/>
    <n v="119979"/>
    <n v="138993"/>
  </r>
  <r>
    <d v="2026-11-09T00:00:00"/>
    <x v="18811"/>
    <x v="4"/>
    <x v="4"/>
    <x v="2"/>
    <x v="10"/>
    <x v="3"/>
    <n v="9"/>
    <n v="484681"/>
    <n v="0"/>
    <n v="484681"/>
    <n v="348970"/>
    <n v="135711"/>
    <n v="85360.2"/>
  </r>
  <r>
    <d v="2026-11-09T00:00:00"/>
    <x v="18812"/>
    <x v="0"/>
    <x v="7"/>
    <x v="0"/>
    <x v="10"/>
    <x v="3"/>
    <n v="2"/>
    <n v="259084"/>
    <n v="18135.9"/>
    <n v="240948"/>
    <n v="168664"/>
    <n v="72284.4"/>
    <n v="66222"/>
  </r>
  <r>
    <d v="2026-11-09T00:00:00"/>
    <x v="18813"/>
    <x v="6"/>
    <x v="2"/>
    <x v="3"/>
    <x v="10"/>
    <x v="3"/>
    <n v="10"/>
    <n v="89682"/>
    <n v="8071.38"/>
    <n v="81610.6"/>
    <n v="62024.1"/>
    <n v="19586.5"/>
    <n v="138993"/>
  </r>
  <r>
    <d v="2026-11-09T00:00:00"/>
    <x v="18814"/>
    <x v="5"/>
    <x v="3"/>
    <x v="2"/>
    <x v="10"/>
    <x v="3"/>
    <n v="9"/>
    <n v="219967"/>
    <n v="10998.4"/>
    <n v="208969"/>
    <n v="150457"/>
    <n v="58511.2"/>
    <n v="85360.2"/>
  </r>
  <r>
    <d v="2026-11-09T00:00:00"/>
    <x v="18815"/>
    <x v="1"/>
    <x v="5"/>
    <x v="0"/>
    <x v="10"/>
    <x v="3"/>
    <n v="6"/>
    <n v="847252"/>
    <n v="50835.1"/>
    <n v="796417"/>
    <n v="557492"/>
    <n v="238925"/>
    <n v="66222"/>
  </r>
  <r>
    <d v="2026-11-09T00:00:00"/>
    <x v="18816"/>
    <x v="7"/>
    <x v="6"/>
    <x v="3"/>
    <x v="10"/>
    <x v="3"/>
    <n v="8"/>
    <n v="570363"/>
    <n v="57036.3"/>
    <n v="513327"/>
    <n v="390128"/>
    <n v="123198"/>
    <n v="138993"/>
  </r>
  <r>
    <d v="2026-11-09T00:00:00"/>
    <x v="18817"/>
    <x v="4"/>
    <x v="4"/>
    <x v="2"/>
    <x v="10"/>
    <x v="3"/>
    <n v="9"/>
    <n v="749532"/>
    <n v="29981.3"/>
    <n v="719551"/>
    <n v="518077"/>
    <n v="201474"/>
    <n v="85360.2"/>
  </r>
  <r>
    <d v="2026-11-09T00:00:00"/>
    <x v="18818"/>
    <x v="0"/>
    <x v="7"/>
    <x v="0"/>
    <x v="10"/>
    <x v="3"/>
    <n v="11"/>
    <n v="775390"/>
    <n v="0"/>
    <n v="775390"/>
    <n v="542773"/>
    <n v="232617"/>
    <n v="66222"/>
  </r>
  <r>
    <d v="2026-11-09T00:00:00"/>
    <x v="18819"/>
    <x v="0"/>
    <x v="7"/>
    <x v="0"/>
    <x v="10"/>
    <x v="3"/>
    <n v="7"/>
    <n v="484545"/>
    <n v="53299.9"/>
    <n v="431245"/>
    <n v="301872"/>
    <n v="129374"/>
    <n v="66222"/>
  </r>
  <r>
    <d v="2026-11-09T00:00:00"/>
    <x v="18820"/>
    <x v="0"/>
    <x v="7"/>
    <x v="0"/>
    <x v="10"/>
    <x v="3"/>
    <n v="11"/>
    <n v="370531"/>
    <n v="29642.5"/>
    <n v="340889"/>
    <n v="238622"/>
    <n v="102267"/>
    <n v="66222"/>
  </r>
  <r>
    <d v="2026-11-09T00:00:00"/>
    <x v="18821"/>
    <x v="1"/>
    <x v="5"/>
    <x v="0"/>
    <x v="10"/>
    <x v="3"/>
    <n v="5"/>
    <n v="636591"/>
    <n v="0"/>
    <n v="636591"/>
    <n v="445614"/>
    <n v="190977"/>
    <n v="66222"/>
  </r>
  <r>
    <d v="2026-11-09T00:00:00"/>
    <x v="18822"/>
    <x v="5"/>
    <x v="3"/>
    <x v="2"/>
    <x v="10"/>
    <x v="3"/>
    <n v="3"/>
    <n v="419274"/>
    <n v="12578.2"/>
    <n v="406696"/>
    <n v="292821"/>
    <n v="113875"/>
    <n v="85360.2"/>
  </r>
  <r>
    <d v="2026-11-09T00:00:00"/>
    <x v="18823"/>
    <x v="5"/>
    <x v="3"/>
    <x v="2"/>
    <x v="10"/>
    <x v="3"/>
    <n v="7"/>
    <n v="493744"/>
    <n v="0"/>
    <n v="493744"/>
    <n v="355496"/>
    <n v="138248"/>
    <n v="85360.2"/>
  </r>
  <r>
    <d v="2026-11-09T00:00:00"/>
    <x v="18824"/>
    <x v="5"/>
    <x v="3"/>
    <x v="2"/>
    <x v="10"/>
    <x v="3"/>
    <n v="8"/>
    <n v="459516"/>
    <n v="45951.6"/>
    <n v="413564"/>
    <n v="297766"/>
    <n v="115798"/>
    <n v="85360.2"/>
  </r>
  <r>
    <d v="2026-11-09T00:00:00"/>
    <x v="18825"/>
    <x v="2"/>
    <x v="1"/>
    <x v="1"/>
    <x v="10"/>
    <x v="3"/>
    <n v="8"/>
    <n v="322730"/>
    <n v="45182.2"/>
    <n v="277548"/>
    <n v="172080"/>
    <n v="105468"/>
    <n v="123997"/>
  </r>
  <r>
    <d v="2026-11-10T00:00:00"/>
    <x v="18826"/>
    <x v="6"/>
    <x v="2"/>
    <x v="3"/>
    <x v="10"/>
    <x v="3"/>
    <n v="2"/>
    <n v="519001"/>
    <n v="57090.1"/>
    <n v="461911"/>
    <n v="351052"/>
    <n v="110859"/>
    <n v="138993"/>
  </r>
  <r>
    <d v="2026-11-10T00:00:00"/>
    <x v="18827"/>
    <x v="6"/>
    <x v="2"/>
    <x v="3"/>
    <x v="10"/>
    <x v="3"/>
    <n v="4"/>
    <n v="287129"/>
    <n v="20099"/>
    <n v="267030"/>
    <n v="202943"/>
    <n v="64087.2"/>
    <n v="138993"/>
  </r>
  <r>
    <d v="2026-11-10T00:00:00"/>
    <x v="18828"/>
    <x v="0"/>
    <x v="7"/>
    <x v="0"/>
    <x v="10"/>
    <x v="3"/>
    <n v="1"/>
    <n v="302657"/>
    <n v="21186"/>
    <n v="281471"/>
    <n v="197030"/>
    <n v="84441.3"/>
    <n v="66222"/>
  </r>
  <r>
    <d v="2026-11-10T00:00:00"/>
    <x v="18829"/>
    <x v="0"/>
    <x v="7"/>
    <x v="0"/>
    <x v="10"/>
    <x v="3"/>
    <n v="12"/>
    <n v="166981"/>
    <n v="0"/>
    <n v="166981"/>
    <n v="116887"/>
    <n v="50094.3"/>
    <n v="66222"/>
  </r>
  <r>
    <d v="2026-11-10T00:00:00"/>
    <x v="18830"/>
    <x v="6"/>
    <x v="2"/>
    <x v="3"/>
    <x v="10"/>
    <x v="3"/>
    <n v="8"/>
    <n v="205576"/>
    <n v="26724.9"/>
    <n v="178851"/>
    <n v="135927"/>
    <n v="42924.3"/>
    <n v="138993"/>
  </r>
  <r>
    <d v="2026-11-10T00:00:00"/>
    <x v="18831"/>
    <x v="6"/>
    <x v="2"/>
    <x v="3"/>
    <x v="10"/>
    <x v="3"/>
    <n v="5"/>
    <n v="210039"/>
    <n v="23104.3"/>
    <n v="186935"/>
    <n v="142070"/>
    <n v="44864.3"/>
    <n v="138993"/>
  </r>
  <r>
    <d v="2026-11-10T00:00:00"/>
    <x v="18832"/>
    <x v="7"/>
    <x v="6"/>
    <x v="3"/>
    <x v="10"/>
    <x v="3"/>
    <n v="5"/>
    <n v="699221"/>
    <n v="0"/>
    <n v="699221"/>
    <n v="531408"/>
    <n v="167813"/>
    <n v="138993"/>
  </r>
  <r>
    <d v="2026-11-10T00:00:00"/>
    <x v="18833"/>
    <x v="4"/>
    <x v="4"/>
    <x v="2"/>
    <x v="10"/>
    <x v="3"/>
    <n v="8"/>
    <n v="465991"/>
    <n v="37279.3"/>
    <n v="428712"/>
    <n v="308672"/>
    <n v="120039"/>
    <n v="85360.2"/>
  </r>
  <r>
    <d v="2026-11-10T00:00:00"/>
    <x v="18834"/>
    <x v="5"/>
    <x v="3"/>
    <x v="2"/>
    <x v="10"/>
    <x v="3"/>
    <n v="7"/>
    <n v="822580"/>
    <n v="98709.6"/>
    <n v="723870"/>
    <n v="521187"/>
    <n v="202684"/>
    <n v="85360.2"/>
  </r>
  <r>
    <d v="2026-11-10T00:00:00"/>
    <x v="18835"/>
    <x v="5"/>
    <x v="3"/>
    <x v="2"/>
    <x v="10"/>
    <x v="3"/>
    <n v="7"/>
    <n v="716520"/>
    <n v="28660.8"/>
    <n v="687859"/>
    <n v="495259"/>
    <n v="192601"/>
    <n v="85360.2"/>
  </r>
  <r>
    <d v="2026-11-10T00:00:00"/>
    <x v="18836"/>
    <x v="5"/>
    <x v="3"/>
    <x v="2"/>
    <x v="10"/>
    <x v="3"/>
    <n v="4"/>
    <n v="793544"/>
    <n v="71419"/>
    <n v="722125"/>
    <n v="519930"/>
    <n v="202195"/>
    <n v="85360.2"/>
  </r>
  <r>
    <d v="2026-11-10T00:00:00"/>
    <x v="18837"/>
    <x v="0"/>
    <x v="7"/>
    <x v="0"/>
    <x v="10"/>
    <x v="3"/>
    <n v="10"/>
    <n v="263405"/>
    <n v="0"/>
    <n v="263405"/>
    <n v="184384"/>
    <n v="79021.5"/>
    <n v="66222"/>
  </r>
  <r>
    <d v="2026-11-10T00:00:00"/>
    <x v="18838"/>
    <x v="0"/>
    <x v="7"/>
    <x v="0"/>
    <x v="10"/>
    <x v="3"/>
    <n v="11"/>
    <n v="670999"/>
    <n v="0"/>
    <n v="670999"/>
    <n v="469699"/>
    <n v="201300"/>
    <n v="66222"/>
  </r>
  <r>
    <d v="2026-11-10T00:00:00"/>
    <x v="18839"/>
    <x v="3"/>
    <x v="0"/>
    <x v="1"/>
    <x v="10"/>
    <x v="3"/>
    <n v="9"/>
    <n v="770488"/>
    <n v="46229.3"/>
    <n v="724259"/>
    <n v="449040"/>
    <n v="275218"/>
    <n v="123997"/>
  </r>
  <r>
    <d v="2026-11-10T00:00:00"/>
    <x v="18840"/>
    <x v="1"/>
    <x v="5"/>
    <x v="0"/>
    <x v="10"/>
    <x v="3"/>
    <n v="1"/>
    <n v="668101"/>
    <n v="0"/>
    <n v="668101"/>
    <n v="467671"/>
    <n v="200430"/>
    <n v="66222"/>
  </r>
  <r>
    <d v="2026-11-10T00:00:00"/>
    <x v="18841"/>
    <x v="5"/>
    <x v="3"/>
    <x v="2"/>
    <x v="10"/>
    <x v="3"/>
    <n v="3"/>
    <n v="307029"/>
    <n v="42984.1"/>
    <n v="264045"/>
    <n v="190112"/>
    <n v="73932.6"/>
    <n v="85360.2"/>
  </r>
  <r>
    <d v="2026-11-10T00:00:00"/>
    <x v="18842"/>
    <x v="4"/>
    <x v="4"/>
    <x v="2"/>
    <x v="10"/>
    <x v="3"/>
    <n v="2"/>
    <n v="205840"/>
    <n v="0"/>
    <n v="205840"/>
    <n v="148205"/>
    <n v="57635.2"/>
    <n v="85360.2"/>
  </r>
  <r>
    <d v="2026-11-10T00:00:00"/>
    <x v="18843"/>
    <x v="5"/>
    <x v="3"/>
    <x v="2"/>
    <x v="10"/>
    <x v="3"/>
    <n v="1"/>
    <n v="407745"/>
    <n v="12232.4"/>
    <n v="395513"/>
    <n v="284769"/>
    <n v="110744"/>
    <n v="85360.2"/>
  </r>
  <r>
    <d v="2026-11-10T00:00:00"/>
    <x v="18844"/>
    <x v="3"/>
    <x v="0"/>
    <x v="1"/>
    <x v="10"/>
    <x v="3"/>
    <n v="8"/>
    <n v="79843"/>
    <n v="3992.15"/>
    <n v="75850.9"/>
    <n v="47027.5"/>
    <n v="28823.3"/>
    <n v="123997"/>
  </r>
  <r>
    <d v="2026-11-10T00:00:00"/>
    <x v="18845"/>
    <x v="7"/>
    <x v="6"/>
    <x v="3"/>
    <x v="10"/>
    <x v="3"/>
    <n v="7"/>
    <n v="214174"/>
    <n v="19275.7"/>
    <n v="194898"/>
    <n v="148123"/>
    <n v="46775.6"/>
    <n v="138993"/>
  </r>
  <r>
    <d v="2026-11-10T00:00:00"/>
    <x v="18846"/>
    <x v="4"/>
    <x v="4"/>
    <x v="2"/>
    <x v="10"/>
    <x v="3"/>
    <n v="2"/>
    <n v="136624"/>
    <n v="2732.48"/>
    <n v="133892"/>
    <n v="96401.9"/>
    <n v="37489.6"/>
    <n v="85360.2"/>
  </r>
  <r>
    <d v="2026-11-10T00:00:00"/>
    <x v="18847"/>
    <x v="4"/>
    <x v="4"/>
    <x v="2"/>
    <x v="10"/>
    <x v="3"/>
    <n v="9"/>
    <n v="705428"/>
    <n v="0"/>
    <n v="705428"/>
    <n v="507908"/>
    <n v="197520"/>
    <n v="85360.2"/>
  </r>
  <r>
    <d v="2026-11-10T00:00:00"/>
    <x v="18848"/>
    <x v="0"/>
    <x v="7"/>
    <x v="0"/>
    <x v="10"/>
    <x v="3"/>
    <n v="3"/>
    <n v="724739"/>
    <n v="86968.7"/>
    <n v="637770"/>
    <n v="446439"/>
    <n v="191331"/>
    <n v="66222"/>
  </r>
  <r>
    <d v="2026-11-10T00:00:00"/>
    <x v="18849"/>
    <x v="6"/>
    <x v="2"/>
    <x v="3"/>
    <x v="10"/>
    <x v="3"/>
    <n v="8"/>
    <n v="755957"/>
    <n v="37797.8"/>
    <n v="718159"/>
    <n v="545801"/>
    <n v="172358"/>
    <n v="138993"/>
  </r>
  <r>
    <d v="2026-11-10T00:00:00"/>
    <x v="18850"/>
    <x v="1"/>
    <x v="5"/>
    <x v="0"/>
    <x v="10"/>
    <x v="3"/>
    <n v="1"/>
    <n v="287803"/>
    <n v="25902.3"/>
    <n v="261901"/>
    <n v="183331"/>
    <n v="78570.2"/>
    <n v="66222"/>
  </r>
  <r>
    <d v="2026-11-10T00:00:00"/>
    <x v="18851"/>
    <x v="1"/>
    <x v="5"/>
    <x v="0"/>
    <x v="10"/>
    <x v="3"/>
    <n v="9"/>
    <n v="845809"/>
    <n v="0"/>
    <n v="845809"/>
    <n v="592066"/>
    <n v="253743"/>
    <n v="66222"/>
  </r>
  <r>
    <d v="2026-11-10T00:00:00"/>
    <x v="18852"/>
    <x v="4"/>
    <x v="4"/>
    <x v="2"/>
    <x v="10"/>
    <x v="3"/>
    <n v="6"/>
    <n v="477788"/>
    <n v="19111.5"/>
    <n v="458676"/>
    <n v="330247"/>
    <n v="128429"/>
    <n v="85360.2"/>
  </r>
  <r>
    <d v="2026-11-10T00:00:00"/>
    <x v="18853"/>
    <x v="4"/>
    <x v="4"/>
    <x v="2"/>
    <x v="10"/>
    <x v="3"/>
    <n v="7"/>
    <n v="444122"/>
    <n v="0"/>
    <n v="444122"/>
    <n v="319768"/>
    <n v="124354"/>
    <n v="85360.2"/>
  </r>
  <r>
    <d v="2026-11-10T00:00:00"/>
    <x v="18854"/>
    <x v="3"/>
    <x v="0"/>
    <x v="1"/>
    <x v="10"/>
    <x v="3"/>
    <n v="10"/>
    <n v="144844"/>
    <n v="17381.3"/>
    <n v="127463"/>
    <n v="79026.9"/>
    <n v="48435.8"/>
    <n v="123997"/>
  </r>
  <r>
    <d v="2026-11-10T00:00:00"/>
    <x v="18855"/>
    <x v="0"/>
    <x v="7"/>
    <x v="0"/>
    <x v="10"/>
    <x v="3"/>
    <n v="10"/>
    <n v="649295"/>
    <n v="0"/>
    <n v="649295"/>
    <n v="454506"/>
    <n v="194788"/>
    <n v="66222"/>
  </r>
  <r>
    <d v="2026-11-10T00:00:00"/>
    <x v="18856"/>
    <x v="7"/>
    <x v="6"/>
    <x v="3"/>
    <x v="10"/>
    <x v="3"/>
    <n v="4"/>
    <n v="829544"/>
    <n v="91249.8"/>
    <n v="738294"/>
    <n v="561104"/>
    <n v="177191"/>
    <n v="138993"/>
  </r>
  <r>
    <d v="2026-11-10T00:00:00"/>
    <x v="18857"/>
    <x v="6"/>
    <x v="2"/>
    <x v="3"/>
    <x v="10"/>
    <x v="3"/>
    <n v="11"/>
    <n v="122197"/>
    <n v="6109.85"/>
    <n v="116087"/>
    <n v="88226.2"/>
    <n v="27860.9"/>
    <n v="138993"/>
  </r>
  <r>
    <d v="2026-11-10T00:00:00"/>
    <x v="18858"/>
    <x v="5"/>
    <x v="3"/>
    <x v="2"/>
    <x v="10"/>
    <x v="3"/>
    <n v="1"/>
    <n v="421771"/>
    <n v="0"/>
    <n v="421771"/>
    <n v="303675"/>
    <n v="118096"/>
    <n v="85360.2"/>
  </r>
  <r>
    <d v="2026-11-10T00:00:00"/>
    <x v="18859"/>
    <x v="0"/>
    <x v="7"/>
    <x v="0"/>
    <x v="10"/>
    <x v="3"/>
    <n v="8"/>
    <n v="305227"/>
    <n v="0"/>
    <n v="305227"/>
    <n v="213659"/>
    <n v="91568.1"/>
    <n v="66222"/>
  </r>
  <r>
    <d v="2026-11-10T00:00:00"/>
    <x v="18860"/>
    <x v="0"/>
    <x v="7"/>
    <x v="0"/>
    <x v="10"/>
    <x v="3"/>
    <n v="4"/>
    <n v="581620"/>
    <n v="81426.8"/>
    <n v="500193"/>
    <n v="350135"/>
    <n v="150058"/>
    <n v="66222"/>
  </r>
  <r>
    <d v="2026-11-10T00:00:00"/>
    <x v="18861"/>
    <x v="0"/>
    <x v="7"/>
    <x v="0"/>
    <x v="10"/>
    <x v="3"/>
    <n v="6"/>
    <n v="713060"/>
    <n v="64175.4"/>
    <n v="648885"/>
    <n v="454219"/>
    <n v="194665"/>
    <n v="66222"/>
  </r>
  <r>
    <d v="2026-11-10T00:00:00"/>
    <x v="18862"/>
    <x v="3"/>
    <x v="0"/>
    <x v="1"/>
    <x v="10"/>
    <x v="3"/>
    <n v="3"/>
    <n v="720651"/>
    <n v="43239.1"/>
    <n v="677412"/>
    <n v="419995"/>
    <n v="257417"/>
    <n v="123997"/>
  </r>
  <r>
    <d v="2026-11-10T00:00:00"/>
    <x v="18863"/>
    <x v="1"/>
    <x v="5"/>
    <x v="0"/>
    <x v="10"/>
    <x v="3"/>
    <n v="3"/>
    <n v="804986"/>
    <n v="104648"/>
    <n v="700338"/>
    <n v="490236"/>
    <n v="210101"/>
    <n v="66222"/>
  </r>
  <r>
    <d v="2026-11-10T00:00:00"/>
    <x v="18864"/>
    <x v="4"/>
    <x v="4"/>
    <x v="2"/>
    <x v="10"/>
    <x v="3"/>
    <n v="4"/>
    <n v="443399"/>
    <n v="13302"/>
    <n v="430097"/>
    <n v="309670"/>
    <n v="120427"/>
    <n v="85360.2"/>
  </r>
  <r>
    <d v="2026-11-10T00:00:00"/>
    <x v="18865"/>
    <x v="6"/>
    <x v="2"/>
    <x v="3"/>
    <x v="10"/>
    <x v="3"/>
    <n v="3"/>
    <n v="419484"/>
    <n v="16779.4"/>
    <n v="402705"/>
    <n v="306056"/>
    <n v="96649.1"/>
    <n v="138993"/>
  </r>
  <r>
    <d v="2026-11-10T00:00:00"/>
    <x v="18866"/>
    <x v="6"/>
    <x v="2"/>
    <x v="3"/>
    <x v="10"/>
    <x v="3"/>
    <n v="11"/>
    <n v="206887"/>
    <n v="28964.2"/>
    <n v="177923"/>
    <n v="135221"/>
    <n v="42701.5"/>
    <n v="138993"/>
  </r>
  <r>
    <d v="2026-11-10T00:00:00"/>
    <x v="18867"/>
    <x v="2"/>
    <x v="1"/>
    <x v="1"/>
    <x v="10"/>
    <x v="3"/>
    <n v="1"/>
    <n v="472132"/>
    <n v="42491.9"/>
    <n v="429640"/>
    <n v="266377"/>
    <n v="163263"/>
    <n v="123997"/>
  </r>
  <r>
    <d v="2026-11-10T00:00:00"/>
    <x v="18868"/>
    <x v="3"/>
    <x v="0"/>
    <x v="1"/>
    <x v="10"/>
    <x v="3"/>
    <n v="9"/>
    <n v="240271"/>
    <n v="26429.8"/>
    <n v="213841"/>
    <n v="132582"/>
    <n v="81259.6"/>
    <n v="123997"/>
  </r>
  <r>
    <d v="2026-11-10T00:00:00"/>
    <x v="18869"/>
    <x v="2"/>
    <x v="1"/>
    <x v="1"/>
    <x v="10"/>
    <x v="3"/>
    <n v="5"/>
    <n v="586938"/>
    <n v="46955"/>
    <n v="539983"/>
    <n v="334789"/>
    <n v="205194"/>
    <n v="123997"/>
  </r>
  <r>
    <d v="2026-11-10T00:00:00"/>
    <x v="18870"/>
    <x v="3"/>
    <x v="0"/>
    <x v="1"/>
    <x v="10"/>
    <x v="3"/>
    <n v="8"/>
    <n v="554656"/>
    <n v="49919"/>
    <n v="504737"/>
    <n v="312937"/>
    <n v="191800"/>
    <n v="123997"/>
  </r>
  <r>
    <d v="2026-11-10T00:00:00"/>
    <x v="18871"/>
    <x v="2"/>
    <x v="1"/>
    <x v="1"/>
    <x v="10"/>
    <x v="3"/>
    <n v="9"/>
    <n v="420788"/>
    <n v="0"/>
    <n v="420788"/>
    <n v="260889"/>
    <n v="159899"/>
    <n v="123997"/>
  </r>
  <r>
    <d v="2026-11-10T00:00:00"/>
    <x v="18872"/>
    <x v="1"/>
    <x v="5"/>
    <x v="0"/>
    <x v="10"/>
    <x v="3"/>
    <n v="4"/>
    <n v="536468"/>
    <n v="26823.4"/>
    <n v="509645"/>
    <n v="356751"/>
    <n v="152893"/>
    <n v="66222"/>
  </r>
  <r>
    <d v="2026-11-10T00:00:00"/>
    <x v="18873"/>
    <x v="7"/>
    <x v="6"/>
    <x v="3"/>
    <x v="10"/>
    <x v="3"/>
    <n v="2"/>
    <n v="623116"/>
    <n v="0"/>
    <n v="623116"/>
    <n v="473568"/>
    <n v="149548"/>
    <n v="138993"/>
  </r>
  <r>
    <d v="2026-11-10T00:00:00"/>
    <x v="18874"/>
    <x v="3"/>
    <x v="0"/>
    <x v="1"/>
    <x v="10"/>
    <x v="3"/>
    <n v="7"/>
    <n v="639169"/>
    <n v="38350.1"/>
    <n v="600819"/>
    <n v="372508"/>
    <n v="228311"/>
    <n v="123997"/>
  </r>
  <r>
    <d v="2026-11-10T00:00:00"/>
    <x v="18875"/>
    <x v="2"/>
    <x v="1"/>
    <x v="1"/>
    <x v="10"/>
    <x v="3"/>
    <n v="6"/>
    <n v="269521"/>
    <n v="16171.3"/>
    <n v="253350"/>
    <n v="157077"/>
    <n v="96272.9"/>
    <n v="123997"/>
  </r>
  <r>
    <d v="2026-11-10T00:00:00"/>
    <x v="18876"/>
    <x v="5"/>
    <x v="3"/>
    <x v="2"/>
    <x v="10"/>
    <x v="3"/>
    <n v="7"/>
    <n v="529996"/>
    <n v="68899.5"/>
    <n v="461097"/>
    <n v="331989"/>
    <n v="129107"/>
    <n v="85360.2"/>
  </r>
  <r>
    <d v="2026-11-10T00:00:00"/>
    <x v="18877"/>
    <x v="0"/>
    <x v="7"/>
    <x v="0"/>
    <x v="10"/>
    <x v="3"/>
    <n v="6"/>
    <n v="679681"/>
    <n v="33984.1"/>
    <n v="645697"/>
    <n v="451988"/>
    <n v="193709"/>
    <n v="66222"/>
  </r>
  <r>
    <d v="2026-11-10T00:00:00"/>
    <x v="18878"/>
    <x v="1"/>
    <x v="5"/>
    <x v="0"/>
    <x v="10"/>
    <x v="3"/>
    <n v="11"/>
    <n v="76384"/>
    <n v="9929.92"/>
    <n v="66454.1"/>
    <n v="46517.9"/>
    <n v="19936.2"/>
    <n v="66222"/>
  </r>
  <r>
    <d v="2026-11-10T00:00:00"/>
    <x v="18879"/>
    <x v="1"/>
    <x v="5"/>
    <x v="0"/>
    <x v="10"/>
    <x v="3"/>
    <n v="4"/>
    <n v="570449"/>
    <n v="62749.4"/>
    <n v="507700"/>
    <n v="355390"/>
    <n v="152310"/>
    <n v="66222"/>
  </r>
  <r>
    <d v="2026-11-10T00:00:00"/>
    <x v="18880"/>
    <x v="3"/>
    <x v="0"/>
    <x v="1"/>
    <x v="10"/>
    <x v="3"/>
    <n v="10"/>
    <n v="613758"/>
    <n v="30687.9"/>
    <n v="583070"/>
    <n v="361503"/>
    <n v="221567"/>
    <n v="123997"/>
  </r>
  <r>
    <d v="2026-11-10T00:00:00"/>
    <x v="18881"/>
    <x v="3"/>
    <x v="0"/>
    <x v="1"/>
    <x v="10"/>
    <x v="3"/>
    <n v="10"/>
    <n v="829716"/>
    <n v="16594.3"/>
    <n v="813122"/>
    <n v="504135"/>
    <n v="308986"/>
    <n v="123997"/>
  </r>
  <r>
    <d v="2026-11-10T00:00:00"/>
    <x v="18882"/>
    <x v="5"/>
    <x v="3"/>
    <x v="2"/>
    <x v="10"/>
    <x v="3"/>
    <n v="4"/>
    <n v="537872"/>
    <n v="16136.2"/>
    <n v="521736"/>
    <n v="375650"/>
    <n v="146086"/>
    <n v="85360.2"/>
  </r>
  <r>
    <d v="2026-11-10T00:00:00"/>
    <x v="18883"/>
    <x v="2"/>
    <x v="1"/>
    <x v="1"/>
    <x v="10"/>
    <x v="3"/>
    <n v="4"/>
    <n v="240806"/>
    <n v="31304.8"/>
    <n v="209501"/>
    <n v="129891"/>
    <n v="79610.5"/>
    <n v="123997"/>
  </r>
  <r>
    <d v="2026-11-10T00:00:00"/>
    <x v="18884"/>
    <x v="5"/>
    <x v="3"/>
    <x v="2"/>
    <x v="10"/>
    <x v="3"/>
    <n v="10"/>
    <n v="728683"/>
    <n v="29147.3"/>
    <n v="699536"/>
    <n v="503666"/>
    <n v="195870"/>
    <n v="85360.2"/>
  </r>
  <r>
    <d v="2026-11-10T00:00:00"/>
    <x v="18885"/>
    <x v="0"/>
    <x v="7"/>
    <x v="0"/>
    <x v="10"/>
    <x v="3"/>
    <n v="8"/>
    <n v="385616"/>
    <n v="15424.6"/>
    <n v="370191"/>
    <n v="259134"/>
    <n v="111057"/>
    <n v="66222"/>
  </r>
  <r>
    <d v="2026-11-10T00:00:00"/>
    <x v="18886"/>
    <x v="6"/>
    <x v="2"/>
    <x v="3"/>
    <x v="10"/>
    <x v="3"/>
    <n v="10"/>
    <n v="187287"/>
    <n v="18728.7"/>
    <n v="168558"/>
    <n v="128104"/>
    <n v="40454"/>
    <n v="138993"/>
  </r>
  <r>
    <d v="2026-11-10T00:00:00"/>
    <x v="18887"/>
    <x v="2"/>
    <x v="1"/>
    <x v="1"/>
    <x v="10"/>
    <x v="3"/>
    <n v="2"/>
    <n v="784878"/>
    <n v="39243.9"/>
    <n v="745634"/>
    <n v="462293"/>
    <n v="283341"/>
    <n v="123997"/>
  </r>
  <r>
    <d v="2026-11-10T00:00:00"/>
    <x v="18888"/>
    <x v="1"/>
    <x v="5"/>
    <x v="0"/>
    <x v="10"/>
    <x v="3"/>
    <n v="8"/>
    <n v="723306"/>
    <n v="0"/>
    <n v="723306"/>
    <n v="506314"/>
    <n v="216992"/>
    <n v="66222"/>
  </r>
  <r>
    <d v="2026-11-10T00:00:00"/>
    <x v="18889"/>
    <x v="7"/>
    <x v="6"/>
    <x v="3"/>
    <x v="10"/>
    <x v="3"/>
    <n v="1"/>
    <n v="406630"/>
    <n v="0"/>
    <n v="406630"/>
    <n v="309039"/>
    <n v="97591.2"/>
    <n v="138993"/>
  </r>
  <r>
    <d v="2026-11-10T00:00:00"/>
    <x v="18890"/>
    <x v="6"/>
    <x v="2"/>
    <x v="3"/>
    <x v="10"/>
    <x v="3"/>
    <n v="9"/>
    <n v="534844"/>
    <n v="64181.3"/>
    <n v="470663"/>
    <n v="357704"/>
    <n v="112959"/>
    <n v="138993"/>
  </r>
  <r>
    <d v="2026-11-10T00:00:00"/>
    <x v="18891"/>
    <x v="1"/>
    <x v="5"/>
    <x v="0"/>
    <x v="10"/>
    <x v="3"/>
    <n v="5"/>
    <n v="418388"/>
    <n v="46022.7"/>
    <n v="372365"/>
    <n v="260656"/>
    <n v="111710"/>
    <n v="66222"/>
  </r>
  <r>
    <d v="2026-11-10T00:00:00"/>
    <x v="18892"/>
    <x v="2"/>
    <x v="1"/>
    <x v="1"/>
    <x v="10"/>
    <x v="3"/>
    <n v="7"/>
    <n v="541552"/>
    <n v="43324.2"/>
    <n v="498228"/>
    <n v="308901"/>
    <n v="189327"/>
    <n v="123997"/>
  </r>
  <r>
    <d v="2026-11-10T00:00:00"/>
    <x v="18893"/>
    <x v="4"/>
    <x v="4"/>
    <x v="2"/>
    <x v="10"/>
    <x v="3"/>
    <n v="12"/>
    <n v="428273"/>
    <n v="34261.8"/>
    <n v="394011"/>
    <n v="283688"/>
    <n v="110323"/>
    <n v="85360.2"/>
  </r>
  <r>
    <d v="2026-11-11T00:00:00"/>
    <x v="18894"/>
    <x v="0"/>
    <x v="7"/>
    <x v="0"/>
    <x v="10"/>
    <x v="3"/>
    <n v="8"/>
    <n v="157762"/>
    <n v="9465.72"/>
    <n v="148296"/>
    <n v="103807"/>
    <n v="44488.9"/>
    <n v="66222"/>
  </r>
  <r>
    <d v="2026-11-11T00:00:00"/>
    <x v="18895"/>
    <x v="7"/>
    <x v="6"/>
    <x v="3"/>
    <x v="10"/>
    <x v="3"/>
    <n v="3"/>
    <n v="705785"/>
    <n v="77636.4"/>
    <n v="628149"/>
    <n v="477393"/>
    <n v="150756"/>
    <n v="138993"/>
  </r>
  <r>
    <d v="2026-11-11T00:00:00"/>
    <x v="18896"/>
    <x v="1"/>
    <x v="5"/>
    <x v="0"/>
    <x v="10"/>
    <x v="3"/>
    <n v="7"/>
    <n v="171141"/>
    <n v="3422.82"/>
    <n v="167718"/>
    <n v="117403"/>
    <n v="50315.4"/>
    <n v="66222"/>
  </r>
  <r>
    <d v="2026-11-11T00:00:00"/>
    <x v="18897"/>
    <x v="0"/>
    <x v="7"/>
    <x v="0"/>
    <x v="10"/>
    <x v="3"/>
    <n v="1"/>
    <n v="716830"/>
    <n v="43009.8"/>
    <n v="673820"/>
    <n v="471674"/>
    <n v="202146"/>
    <n v="66222"/>
  </r>
  <r>
    <d v="2026-11-11T00:00:00"/>
    <x v="18898"/>
    <x v="2"/>
    <x v="1"/>
    <x v="1"/>
    <x v="10"/>
    <x v="3"/>
    <n v="5"/>
    <n v="291260"/>
    <n v="0"/>
    <n v="291260"/>
    <n v="180581"/>
    <n v="110679"/>
    <n v="123997"/>
  </r>
  <r>
    <d v="2026-11-11T00:00:00"/>
    <x v="18899"/>
    <x v="6"/>
    <x v="2"/>
    <x v="3"/>
    <x v="10"/>
    <x v="3"/>
    <n v="9"/>
    <n v="843154"/>
    <n v="75883.9"/>
    <n v="767270"/>
    <n v="583125"/>
    <n v="184145"/>
    <n v="138993"/>
  </r>
  <r>
    <d v="2026-11-11T00:00:00"/>
    <x v="18900"/>
    <x v="6"/>
    <x v="2"/>
    <x v="3"/>
    <x v="10"/>
    <x v="3"/>
    <n v="10"/>
    <n v="840873"/>
    <n v="75678.6"/>
    <n v="765194"/>
    <n v="581548"/>
    <n v="183647"/>
    <n v="138993"/>
  </r>
  <r>
    <d v="2026-11-11T00:00:00"/>
    <x v="18901"/>
    <x v="5"/>
    <x v="3"/>
    <x v="2"/>
    <x v="10"/>
    <x v="3"/>
    <n v="8"/>
    <n v="77591"/>
    <n v="3103.64"/>
    <n v="74487.4"/>
    <n v="53630.9"/>
    <n v="20856.5"/>
    <n v="85360.2"/>
  </r>
  <r>
    <d v="2026-11-11T00:00:00"/>
    <x v="18902"/>
    <x v="4"/>
    <x v="4"/>
    <x v="2"/>
    <x v="10"/>
    <x v="3"/>
    <n v="4"/>
    <n v="633332"/>
    <n v="63333.2"/>
    <n v="569999"/>
    <n v="410399"/>
    <n v="159600"/>
    <n v="85360.2"/>
  </r>
  <r>
    <d v="2026-11-11T00:00:00"/>
    <x v="18903"/>
    <x v="4"/>
    <x v="4"/>
    <x v="2"/>
    <x v="10"/>
    <x v="3"/>
    <n v="6"/>
    <n v="579882"/>
    <n v="46390.6"/>
    <n v="533491"/>
    <n v="384114"/>
    <n v="149378"/>
    <n v="85360.2"/>
  </r>
  <r>
    <d v="2026-11-11T00:00:00"/>
    <x v="18904"/>
    <x v="6"/>
    <x v="2"/>
    <x v="3"/>
    <x v="10"/>
    <x v="3"/>
    <n v="10"/>
    <n v="647504"/>
    <n v="19425.1"/>
    <n v="628079"/>
    <n v="477340"/>
    <n v="150739"/>
    <n v="138993"/>
  </r>
  <r>
    <d v="2026-11-11T00:00:00"/>
    <x v="18905"/>
    <x v="0"/>
    <x v="7"/>
    <x v="0"/>
    <x v="10"/>
    <x v="3"/>
    <n v="5"/>
    <n v="770007"/>
    <n v="38500.3"/>
    <n v="731507"/>
    <n v="512055"/>
    <n v="219452"/>
    <n v="66222"/>
  </r>
  <r>
    <d v="2026-11-11T00:00:00"/>
    <x v="18906"/>
    <x v="0"/>
    <x v="7"/>
    <x v="0"/>
    <x v="10"/>
    <x v="3"/>
    <n v="9"/>
    <n v="499721"/>
    <n v="34980.5"/>
    <n v="464741"/>
    <n v="325318"/>
    <n v="139422"/>
    <n v="66222"/>
  </r>
  <r>
    <d v="2026-11-11T00:00:00"/>
    <x v="18907"/>
    <x v="1"/>
    <x v="5"/>
    <x v="0"/>
    <x v="10"/>
    <x v="3"/>
    <n v="1"/>
    <n v="110189"/>
    <n v="2203.78"/>
    <n v="107985"/>
    <n v="75589.6"/>
    <n v="32395.6"/>
    <n v="66222"/>
  </r>
  <r>
    <d v="2026-11-11T00:00:00"/>
    <x v="18908"/>
    <x v="4"/>
    <x v="4"/>
    <x v="2"/>
    <x v="10"/>
    <x v="3"/>
    <n v="10"/>
    <n v="759732"/>
    <n v="83570.5"/>
    <n v="676161"/>
    <n v="486836"/>
    <n v="189325"/>
    <n v="85360.2"/>
  </r>
  <r>
    <d v="2026-11-11T00:00:00"/>
    <x v="18909"/>
    <x v="5"/>
    <x v="3"/>
    <x v="2"/>
    <x v="10"/>
    <x v="3"/>
    <n v="4"/>
    <n v="261927"/>
    <n v="0"/>
    <n v="261927"/>
    <n v="188587"/>
    <n v="73339.6"/>
    <n v="85360.2"/>
  </r>
  <r>
    <d v="2026-11-11T00:00:00"/>
    <x v="18910"/>
    <x v="3"/>
    <x v="0"/>
    <x v="1"/>
    <x v="10"/>
    <x v="3"/>
    <n v="9"/>
    <n v="66268"/>
    <n v="1325.36"/>
    <n v="64942.6"/>
    <n v="40264.4"/>
    <n v="24678.2"/>
    <n v="123997"/>
  </r>
  <r>
    <d v="2026-11-11T00:00:00"/>
    <x v="18911"/>
    <x v="5"/>
    <x v="3"/>
    <x v="2"/>
    <x v="10"/>
    <x v="3"/>
    <n v="4"/>
    <n v="332799"/>
    <n v="0"/>
    <n v="332799"/>
    <n v="239615"/>
    <n v="93183.7"/>
    <n v="85360.2"/>
  </r>
  <r>
    <d v="2026-11-11T00:00:00"/>
    <x v="18912"/>
    <x v="5"/>
    <x v="3"/>
    <x v="2"/>
    <x v="10"/>
    <x v="3"/>
    <n v="12"/>
    <n v="768439"/>
    <n v="0"/>
    <n v="768439"/>
    <n v="553276"/>
    <n v="215163"/>
    <n v="85360.2"/>
  </r>
  <r>
    <d v="2026-11-11T00:00:00"/>
    <x v="18913"/>
    <x v="7"/>
    <x v="6"/>
    <x v="3"/>
    <x v="10"/>
    <x v="3"/>
    <n v="1"/>
    <n v="639367"/>
    <n v="19181"/>
    <n v="620186"/>
    <n v="471341"/>
    <n v="148845"/>
    <n v="138993"/>
  </r>
  <r>
    <d v="2026-11-11T00:00:00"/>
    <x v="18914"/>
    <x v="7"/>
    <x v="6"/>
    <x v="3"/>
    <x v="10"/>
    <x v="3"/>
    <n v="12"/>
    <n v="253701"/>
    <n v="20296.1"/>
    <n v="233405"/>
    <n v="177388"/>
    <n v="56017.2"/>
    <n v="138993"/>
  </r>
  <r>
    <d v="2026-11-11T00:00:00"/>
    <x v="18915"/>
    <x v="3"/>
    <x v="0"/>
    <x v="1"/>
    <x v="10"/>
    <x v="3"/>
    <n v="10"/>
    <n v="418314"/>
    <n v="33465.1"/>
    <n v="384849"/>
    <n v="238606"/>
    <n v="146243"/>
    <n v="123997"/>
  </r>
  <r>
    <d v="2026-11-11T00:00:00"/>
    <x v="18916"/>
    <x v="7"/>
    <x v="6"/>
    <x v="3"/>
    <x v="10"/>
    <x v="3"/>
    <n v="11"/>
    <n v="153725"/>
    <n v="7686.25"/>
    <n v="146039"/>
    <n v="110989"/>
    <n v="35049.3"/>
    <n v="138993"/>
  </r>
  <r>
    <d v="2026-11-11T00:00:00"/>
    <x v="18917"/>
    <x v="0"/>
    <x v="7"/>
    <x v="0"/>
    <x v="10"/>
    <x v="3"/>
    <n v="9"/>
    <n v="61718"/>
    <n v="0"/>
    <n v="61718"/>
    <n v="43202.6"/>
    <n v="18515.4"/>
    <n v="66222"/>
  </r>
  <r>
    <d v="2026-11-11T00:00:00"/>
    <x v="18918"/>
    <x v="5"/>
    <x v="3"/>
    <x v="2"/>
    <x v="10"/>
    <x v="3"/>
    <n v="10"/>
    <n v="783718"/>
    <n v="0"/>
    <n v="783718"/>
    <n v="564277"/>
    <n v="219441"/>
    <n v="85360.2"/>
  </r>
  <r>
    <d v="2026-11-11T00:00:00"/>
    <x v="18919"/>
    <x v="7"/>
    <x v="6"/>
    <x v="3"/>
    <x v="10"/>
    <x v="3"/>
    <n v="1"/>
    <n v="802536"/>
    <n v="104330"/>
    <n v="698206"/>
    <n v="530637"/>
    <n v="167570"/>
    <n v="138993"/>
  </r>
  <r>
    <d v="2026-11-11T00:00:00"/>
    <x v="18920"/>
    <x v="1"/>
    <x v="5"/>
    <x v="0"/>
    <x v="10"/>
    <x v="3"/>
    <n v="12"/>
    <n v="743905"/>
    <n v="66951.4"/>
    <n v="676954"/>
    <n v="473867"/>
    <n v="203086"/>
    <n v="66222"/>
  </r>
  <r>
    <d v="2026-11-11T00:00:00"/>
    <x v="18921"/>
    <x v="3"/>
    <x v="0"/>
    <x v="1"/>
    <x v="10"/>
    <x v="3"/>
    <n v="11"/>
    <n v="844971"/>
    <n v="92946.8"/>
    <n v="752024"/>
    <n v="466255"/>
    <n v="285769"/>
    <n v="123997"/>
  </r>
  <r>
    <d v="2026-11-11T00:00:00"/>
    <x v="18922"/>
    <x v="6"/>
    <x v="2"/>
    <x v="3"/>
    <x v="10"/>
    <x v="3"/>
    <n v="12"/>
    <n v="95129"/>
    <n v="0"/>
    <n v="95129"/>
    <n v="72298"/>
    <n v="22831"/>
    <n v="138993"/>
  </r>
  <r>
    <d v="2026-11-11T00:00:00"/>
    <x v="18923"/>
    <x v="6"/>
    <x v="2"/>
    <x v="3"/>
    <x v="10"/>
    <x v="3"/>
    <n v="1"/>
    <n v="624427"/>
    <n v="62442.7"/>
    <n v="561984"/>
    <n v="427108"/>
    <n v="134876"/>
    <n v="138993"/>
  </r>
  <r>
    <d v="2026-11-11T00:00:00"/>
    <x v="18924"/>
    <x v="6"/>
    <x v="2"/>
    <x v="3"/>
    <x v="10"/>
    <x v="3"/>
    <n v="7"/>
    <n v="404897"/>
    <n v="0"/>
    <n v="404897"/>
    <n v="307722"/>
    <n v="97175.3"/>
    <n v="138993"/>
  </r>
  <r>
    <d v="2026-11-11T00:00:00"/>
    <x v="18925"/>
    <x v="0"/>
    <x v="7"/>
    <x v="0"/>
    <x v="10"/>
    <x v="3"/>
    <n v="7"/>
    <n v="103492"/>
    <n v="14488.9"/>
    <n v="89003.1"/>
    <n v="62302.2"/>
    <n v="26700.9"/>
    <n v="66222"/>
  </r>
  <r>
    <d v="2026-11-11T00:00:00"/>
    <x v="18926"/>
    <x v="7"/>
    <x v="6"/>
    <x v="3"/>
    <x v="10"/>
    <x v="3"/>
    <n v="8"/>
    <n v="526872"/>
    <n v="0"/>
    <n v="526872"/>
    <n v="400423"/>
    <n v="126449"/>
    <n v="138993"/>
  </r>
  <r>
    <d v="2026-11-11T00:00:00"/>
    <x v="18927"/>
    <x v="7"/>
    <x v="6"/>
    <x v="3"/>
    <x v="10"/>
    <x v="3"/>
    <n v="2"/>
    <n v="514804"/>
    <n v="15444.1"/>
    <n v="499360"/>
    <n v="379514"/>
    <n v="119846"/>
    <n v="138993"/>
  </r>
  <r>
    <d v="2026-11-11T00:00:00"/>
    <x v="18928"/>
    <x v="1"/>
    <x v="5"/>
    <x v="0"/>
    <x v="10"/>
    <x v="3"/>
    <n v="9"/>
    <n v="424716"/>
    <n v="0"/>
    <n v="424716"/>
    <n v="297301"/>
    <n v="127415"/>
    <n v="66222"/>
  </r>
  <r>
    <d v="2026-11-11T00:00:00"/>
    <x v="18929"/>
    <x v="1"/>
    <x v="5"/>
    <x v="0"/>
    <x v="10"/>
    <x v="3"/>
    <n v="8"/>
    <n v="586746"/>
    <n v="0"/>
    <n v="586746"/>
    <n v="410722"/>
    <n v="176024"/>
    <n v="66222"/>
  </r>
  <r>
    <d v="2026-11-11T00:00:00"/>
    <x v="18930"/>
    <x v="0"/>
    <x v="7"/>
    <x v="0"/>
    <x v="10"/>
    <x v="3"/>
    <n v="5"/>
    <n v="235778"/>
    <n v="21220"/>
    <n v="214558"/>
    <n v="150191"/>
    <n v="64367.4"/>
    <n v="66222"/>
  </r>
  <r>
    <d v="2026-11-11T00:00:00"/>
    <x v="18931"/>
    <x v="4"/>
    <x v="4"/>
    <x v="2"/>
    <x v="10"/>
    <x v="3"/>
    <n v="1"/>
    <n v="79483"/>
    <n v="0"/>
    <n v="79483"/>
    <n v="57227.8"/>
    <n v="22255.2"/>
    <n v="85360.2"/>
  </r>
  <r>
    <d v="2026-11-11T00:00:00"/>
    <x v="18932"/>
    <x v="2"/>
    <x v="1"/>
    <x v="1"/>
    <x v="10"/>
    <x v="3"/>
    <n v="9"/>
    <n v="716813"/>
    <n v="0"/>
    <n v="716813"/>
    <n v="444424"/>
    <n v="272389"/>
    <n v="123997"/>
  </r>
  <r>
    <d v="2026-11-11T00:00:00"/>
    <x v="18933"/>
    <x v="1"/>
    <x v="5"/>
    <x v="0"/>
    <x v="10"/>
    <x v="3"/>
    <n v="1"/>
    <n v="381674"/>
    <n v="7633.48"/>
    <n v="374041"/>
    <n v="261828"/>
    <n v="112212"/>
    <n v="66222"/>
  </r>
  <r>
    <d v="2026-11-11T00:00:00"/>
    <x v="18934"/>
    <x v="1"/>
    <x v="5"/>
    <x v="0"/>
    <x v="10"/>
    <x v="3"/>
    <n v="2"/>
    <n v="573102"/>
    <n v="0"/>
    <n v="573102"/>
    <n v="401171"/>
    <n v="171931"/>
    <n v="66222"/>
  </r>
  <r>
    <d v="2026-11-11T00:00:00"/>
    <x v="18935"/>
    <x v="7"/>
    <x v="6"/>
    <x v="3"/>
    <x v="10"/>
    <x v="3"/>
    <n v="6"/>
    <n v="774471"/>
    <n v="77447.1"/>
    <n v="697024"/>
    <n v="529738"/>
    <n v="167286"/>
    <n v="138993"/>
  </r>
  <r>
    <d v="2026-11-11T00:00:00"/>
    <x v="18936"/>
    <x v="1"/>
    <x v="5"/>
    <x v="0"/>
    <x v="10"/>
    <x v="3"/>
    <n v="9"/>
    <n v="688402"/>
    <n v="20652.1"/>
    <n v="667750"/>
    <n v="467425"/>
    <n v="200325"/>
    <n v="66222"/>
  </r>
  <r>
    <d v="2026-11-11T00:00:00"/>
    <x v="18937"/>
    <x v="4"/>
    <x v="4"/>
    <x v="2"/>
    <x v="10"/>
    <x v="3"/>
    <n v="2"/>
    <n v="767765"/>
    <n v="38388.2"/>
    <n v="729377"/>
    <n v="525151"/>
    <n v="204225"/>
    <n v="85360.2"/>
  </r>
  <r>
    <d v="2026-11-11T00:00:00"/>
    <x v="18938"/>
    <x v="6"/>
    <x v="2"/>
    <x v="3"/>
    <x v="10"/>
    <x v="3"/>
    <n v="1"/>
    <n v="382716"/>
    <n v="0"/>
    <n v="382716"/>
    <n v="290864"/>
    <n v="91851.8"/>
    <n v="138993"/>
  </r>
  <r>
    <d v="2026-11-11T00:00:00"/>
    <x v="18939"/>
    <x v="4"/>
    <x v="4"/>
    <x v="2"/>
    <x v="10"/>
    <x v="3"/>
    <n v="10"/>
    <n v="70335"/>
    <n v="0"/>
    <n v="70335"/>
    <n v="50641.2"/>
    <n v="19693.8"/>
    <n v="85360.2"/>
  </r>
  <r>
    <d v="2026-11-11T00:00:00"/>
    <x v="18940"/>
    <x v="6"/>
    <x v="2"/>
    <x v="3"/>
    <x v="10"/>
    <x v="3"/>
    <n v="2"/>
    <n v="622771"/>
    <n v="24910.8"/>
    <n v="597860"/>
    <n v="454374"/>
    <n v="143486"/>
    <n v="138993"/>
  </r>
  <r>
    <d v="2026-11-11T00:00:00"/>
    <x v="18941"/>
    <x v="3"/>
    <x v="0"/>
    <x v="1"/>
    <x v="10"/>
    <x v="3"/>
    <n v="10"/>
    <n v="215218"/>
    <n v="0"/>
    <n v="215218"/>
    <n v="133435"/>
    <n v="81782.8"/>
    <n v="123997"/>
  </r>
  <r>
    <d v="2026-11-11T00:00:00"/>
    <x v="18942"/>
    <x v="4"/>
    <x v="4"/>
    <x v="2"/>
    <x v="10"/>
    <x v="3"/>
    <n v="10"/>
    <n v="691811"/>
    <n v="69181.1"/>
    <n v="622630"/>
    <n v="448294"/>
    <n v="174336"/>
    <n v="85360.2"/>
  </r>
  <r>
    <d v="2026-11-12T00:00:00"/>
    <x v="18943"/>
    <x v="6"/>
    <x v="2"/>
    <x v="3"/>
    <x v="10"/>
    <x v="3"/>
    <n v="5"/>
    <n v="265392"/>
    <n v="26539.2"/>
    <n v="238853"/>
    <n v="181528"/>
    <n v="57324.7"/>
    <n v="138993"/>
  </r>
  <r>
    <d v="2026-11-12T00:00:00"/>
    <x v="18944"/>
    <x v="4"/>
    <x v="4"/>
    <x v="2"/>
    <x v="10"/>
    <x v="3"/>
    <n v="10"/>
    <n v="412856"/>
    <n v="41285.6"/>
    <n v="371570"/>
    <n v="267531"/>
    <n v="104040"/>
    <n v="85360.2"/>
  </r>
  <r>
    <d v="2026-11-12T00:00:00"/>
    <x v="18945"/>
    <x v="2"/>
    <x v="1"/>
    <x v="1"/>
    <x v="10"/>
    <x v="3"/>
    <n v="10"/>
    <n v="394391"/>
    <n v="0"/>
    <n v="394391"/>
    <n v="244522"/>
    <n v="149869"/>
    <n v="123997"/>
  </r>
  <r>
    <d v="2026-11-12T00:00:00"/>
    <x v="18946"/>
    <x v="3"/>
    <x v="0"/>
    <x v="1"/>
    <x v="10"/>
    <x v="3"/>
    <n v="12"/>
    <n v="261029"/>
    <n v="0"/>
    <n v="261029"/>
    <n v="161838"/>
    <n v="99191"/>
    <n v="123997"/>
  </r>
  <r>
    <d v="2026-11-12T00:00:00"/>
    <x v="18947"/>
    <x v="6"/>
    <x v="2"/>
    <x v="3"/>
    <x v="10"/>
    <x v="3"/>
    <n v="10"/>
    <n v="459218"/>
    <n v="0"/>
    <n v="459218"/>
    <n v="349006"/>
    <n v="110212"/>
    <n v="138993"/>
  </r>
  <r>
    <d v="2026-11-12T00:00:00"/>
    <x v="18948"/>
    <x v="4"/>
    <x v="4"/>
    <x v="2"/>
    <x v="10"/>
    <x v="3"/>
    <n v="1"/>
    <n v="737682"/>
    <n v="22130.5"/>
    <n v="715552"/>
    <n v="515197"/>
    <n v="200354"/>
    <n v="85360.2"/>
  </r>
  <r>
    <d v="2026-11-12T00:00:00"/>
    <x v="18949"/>
    <x v="6"/>
    <x v="2"/>
    <x v="3"/>
    <x v="10"/>
    <x v="3"/>
    <n v="6"/>
    <n v="710843"/>
    <n v="21325.3"/>
    <n v="689518"/>
    <n v="524033"/>
    <n v="165484"/>
    <n v="138993"/>
  </r>
  <r>
    <d v="2026-11-12T00:00:00"/>
    <x v="18950"/>
    <x v="3"/>
    <x v="0"/>
    <x v="1"/>
    <x v="10"/>
    <x v="3"/>
    <n v="8"/>
    <n v="284363"/>
    <n v="11374.5"/>
    <n v="272988"/>
    <n v="169253"/>
    <n v="103736"/>
    <n v="123997"/>
  </r>
  <r>
    <d v="2026-11-12T00:00:00"/>
    <x v="18951"/>
    <x v="0"/>
    <x v="7"/>
    <x v="0"/>
    <x v="10"/>
    <x v="3"/>
    <n v="9"/>
    <n v="352639"/>
    <n v="21158.3"/>
    <n v="331481"/>
    <n v="232036"/>
    <n v="99444.2"/>
    <n v="66222"/>
  </r>
  <r>
    <d v="2026-11-12T00:00:00"/>
    <x v="18952"/>
    <x v="6"/>
    <x v="2"/>
    <x v="3"/>
    <x v="10"/>
    <x v="3"/>
    <n v="4"/>
    <n v="449911"/>
    <n v="0"/>
    <n v="449911"/>
    <n v="341932"/>
    <n v="107979"/>
    <n v="138993"/>
  </r>
  <r>
    <d v="2026-11-12T00:00:00"/>
    <x v="18953"/>
    <x v="2"/>
    <x v="1"/>
    <x v="1"/>
    <x v="10"/>
    <x v="3"/>
    <n v="1"/>
    <n v="81680"/>
    <n v="0"/>
    <n v="81680"/>
    <n v="50641.6"/>
    <n v="31038.4"/>
    <n v="123997"/>
  </r>
  <r>
    <d v="2026-11-12T00:00:00"/>
    <x v="18954"/>
    <x v="2"/>
    <x v="1"/>
    <x v="1"/>
    <x v="10"/>
    <x v="3"/>
    <n v="8"/>
    <n v="565409"/>
    <n v="79157.3"/>
    <n v="486252"/>
    <n v="301476"/>
    <n v="184776"/>
    <n v="123997"/>
  </r>
  <r>
    <d v="2026-11-12T00:00:00"/>
    <x v="18955"/>
    <x v="7"/>
    <x v="6"/>
    <x v="3"/>
    <x v="10"/>
    <x v="3"/>
    <n v="11"/>
    <n v="541579"/>
    <n v="70405.3"/>
    <n v="471174"/>
    <n v="358092"/>
    <n v="113082"/>
    <n v="138993"/>
  </r>
  <r>
    <d v="2026-11-12T00:00:00"/>
    <x v="18956"/>
    <x v="5"/>
    <x v="3"/>
    <x v="2"/>
    <x v="10"/>
    <x v="3"/>
    <n v="5"/>
    <n v="636599"/>
    <n v="57293.9"/>
    <n v="579305"/>
    <n v="417100"/>
    <n v="162205"/>
    <n v="85360.2"/>
  </r>
  <r>
    <d v="2026-11-12T00:00:00"/>
    <x v="18957"/>
    <x v="7"/>
    <x v="6"/>
    <x v="3"/>
    <x v="10"/>
    <x v="3"/>
    <n v="8"/>
    <n v="542293"/>
    <n v="0"/>
    <n v="542293"/>
    <n v="412143"/>
    <n v="130150"/>
    <n v="138993"/>
  </r>
  <r>
    <d v="2026-11-12T00:00:00"/>
    <x v="18958"/>
    <x v="3"/>
    <x v="0"/>
    <x v="1"/>
    <x v="10"/>
    <x v="3"/>
    <n v="7"/>
    <n v="709280"/>
    <n v="0"/>
    <n v="709280"/>
    <n v="439754"/>
    <n v="269526"/>
    <n v="123997"/>
  </r>
  <r>
    <d v="2026-11-12T00:00:00"/>
    <x v="18959"/>
    <x v="3"/>
    <x v="0"/>
    <x v="1"/>
    <x v="10"/>
    <x v="3"/>
    <n v="9"/>
    <n v="198428"/>
    <n v="17858.5"/>
    <n v="180569"/>
    <n v="111953"/>
    <n v="68616.4"/>
    <n v="123997"/>
  </r>
  <r>
    <d v="2026-11-12T00:00:00"/>
    <x v="18960"/>
    <x v="1"/>
    <x v="5"/>
    <x v="0"/>
    <x v="10"/>
    <x v="3"/>
    <n v="12"/>
    <n v="332540"/>
    <n v="0"/>
    <n v="332540"/>
    <n v="232778"/>
    <n v="99762"/>
    <n v="66222"/>
  </r>
  <r>
    <d v="2026-11-12T00:00:00"/>
    <x v="18961"/>
    <x v="4"/>
    <x v="4"/>
    <x v="2"/>
    <x v="10"/>
    <x v="3"/>
    <n v="10"/>
    <n v="777143"/>
    <n v="0"/>
    <n v="777143"/>
    <n v="559543"/>
    <n v="217600"/>
    <n v="85360.2"/>
  </r>
  <r>
    <d v="2026-11-12T00:00:00"/>
    <x v="18962"/>
    <x v="0"/>
    <x v="7"/>
    <x v="0"/>
    <x v="10"/>
    <x v="3"/>
    <n v="1"/>
    <n v="140985"/>
    <n v="0"/>
    <n v="140985"/>
    <n v="98689.5"/>
    <n v="42295.5"/>
    <n v="66222"/>
  </r>
  <r>
    <d v="2026-11-12T00:00:00"/>
    <x v="18963"/>
    <x v="5"/>
    <x v="3"/>
    <x v="2"/>
    <x v="10"/>
    <x v="3"/>
    <n v="5"/>
    <n v="797112"/>
    <n v="55797.8"/>
    <n v="741314"/>
    <n v="533746"/>
    <n v="207568"/>
    <n v="85360.2"/>
  </r>
  <r>
    <d v="2026-11-12T00:00:00"/>
    <x v="18964"/>
    <x v="6"/>
    <x v="2"/>
    <x v="3"/>
    <x v="10"/>
    <x v="3"/>
    <n v="4"/>
    <n v="534857"/>
    <n v="53485.7"/>
    <n v="481371"/>
    <n v="365842"/>
    <n v="115529"/>
    <n v="138993"/>
  </r>
  <r>
    <d v="2026-11-12T00:00:00"/>
    <x v="18965"/>
    <x v="7"/>
    <x v="6"/>
    <x v="3"/>
    <x v="10"/>
    <x v="3"/>
    <n v="10"/>
    <n v="150075"/>
    <n v="18009"/>
    <n v="132066"/>
    <n v="100370"/>
    <n v="31695.8"/>
    <n v="138993"/>
  </r>
  <r>
    <d v="2026-11-12T00:00:00"/>
    <x v="18966"/>
    <x v="4"/>
    <x v="4"/>
    <x v="2"/>
    <x v="10"/>
    <x v="3"/>
    <n v="11"/>
    <n v="645395"/>
    <n v="70993.4"/>
    <n v="574402"/>
    <n v="413569"/>
    <n v="160832"/>
    <n v="85360.2"/>
  </r>
  <r>
    <d v="2026-11-12T00:00:00"/>
    <x v="18967"/>
    <x v="4"/>
    <x v="4"/>
    <x v="2"/>
    <x v="10"/>
    <x v="3"/>
    <n v="1"/>
    <n v="419127"/>
    <n v="0"/>
    <n v="419127"/>
    <n v="301771"/>
    <n v="117356"/>
    <n v="85360.2"/>
  </r>
  <r>
    <d v="2026-11-12T00:00:00"/>
    <x v="18968"/>
    <x v="3"/>
    <x v="0"/>
    <x v="1"/>
    <x v="10"/>
    <x v="3"/>
    <n v="3"/>
    <n v="158905"/>
    <n v="14301.5"/>
    <n v="144604"/>
    <n v="89654.2"/>
    <n v="54949.3"/>
    <n v="123997"/>
  </r>
  <r>
    <d v="2026-11-12T00:00:00"/>
    <x v="18969"/>
    <x v="3"/>
    <x v="0"/>
    <x v="1"/>
    <x v="10"/>
    <x v="3"/>
    <n v="10"/>
    <n v="746869"/>
    <n v="0"/>
    <n v="746869"/>
    <n v="463059"/>
    <n v="283810"/>
    <n v="123997"/>
  </r>
  <r>
    <d v="2026-11-12T00:00:00"/>
    <x v="18970"/>
    <x v="4"/>
    <x v="4"/>
    <x v="2"/>
    <x v="10"/>
    <x v="3"/>
    <n v="10"/>
    <n v="560106"/>
    <n v="72813.8"/>
    <n v="487292"/>
    <n v="350850"/>
    <n v="136442"/>
    <n v="85360.2"/>
  </r>
  <r>
    <d v="2026-11-12T00:00:00"/>
    <x v="18971"/>
    <x v="3"/>
    <x v="0"/>
    <x v="1"/>
    <x v="10"/>
    <x v="3"/>
    <n v="12"/>
    <n v="404656"/>
    <n v="0"/>
    <n v="404656"/>
    <n v="250887"/>
    <n v="153769"/>
    <n v="123997"/>
  </r>
  <r>
    <d v="2026-11-12T00:00:00"/>
    <x v="18972"/>
    <x v="5"/>
    <x v="3"/>
    <x v="2"/>
    <x v="10"/>
    <x v="3"/>
    <n v="9"/>
    <n v="524236"/>
    <n v="36696.5"/>
    <n v="487539"/>
    <n v="351028"/>
    <n v="136511"/>
    <n v="85360.2"/>
  </r>
  <r>
    <d v="2026-11-12T00:00:00"/>
    <x v="18973"/>
    <x v="2"/>
    <x v="1"/>
    <x v="1"/>
    <x v="10"/>
    <x v="3"/>
    <n v="12"/>
    <n v="330484"/>
    <n v="26438.7"/>
    <n v="304045"/>
    <n v="188508"/>
    <n v="115537"/>
    <n v="123997"/>
  </r>
  <r>
    <d v="2026-11-12T00:00:00"/>
    <x v="18974"/>
    <x v="1"/>
    <x v="5"/>
    <x v="0"/>
    <x v="10"/>
    <x v="3"/>
    <n v="9"/>
    <n v="458232"/>
    <n v="18329.3"/>
    <n v="439903"/>
    <n v="307932"/>
    <n v="131971"/>
    <n v="66222"/>
  </r>
  <r>
    <d v="2026-11-12T00:00:00"/>
    <x v="18975"/>
    <x v="3"/>
    <x v="0"/>
    <x v="1"/>
    <x v="10"/>
    <x v="3"/>
    <n v="7"/>
    <n v="767535"/>
    <n v="0"/>
    <n v="767535"/>
    <n v="475872"/>
    <n v="291663"/>
    <n v="123997"/>
  </r>
  <r>
    <d v="2026-11-12T00:00:00"/>
    <x v="18976"/>
    <x v="4"/>
    <x v="4"/>
    <x v="2"/>
    <x v="10"/>
    <x v="3"/>
    <n v="4"/>
    <n v="340937"/>
    <n v="44321.8"/>
    <n v="296615"/>
    <n v="213563"/>
    <n v="83052.2"/>
    <n v="85360.2"/>
  </r>
  <r>
    <d v="2026-11-12T00:00:00"/>
    <x v="18977"/>
    <x v="0"/>
    <x v="7"/>
    <x v="0"/>
    <x v="10"/>
    <x v="3"/>
    <n v="10"/>
    <n v="548099"/>
    <n v="21924"/>
    <n v="526175"/>
    <n v="368323"/>
    <n v="157853"/>
    <n v="66222"/>
  </r>
  <r>
    <d v="2026-11-12T00:00:00"/>
    <x v="18978"/>
    <x v="7"/>
    <x v="6"/>
    <x v="3"/>
    <x v="10"/>
    <x v="3"/>
    <n v="8"/>
    <n v="66483"/>
    <n v="0"/>
    <n v="66483"/>
    <n v="50527.1"/>
    <n v="15955.9"/>
    <n v="138993"/>
  </r>
  <r>
    <d v="2026-11-12T00:00:00"/>
    <x v="18979"/>
    <x v="6"/>
    <x v="2"/>
    <x v="3"/>
    <x v="10"/>
    <x v="3"/>
    <n v="2"/>
    <n v="196701"/>
    <n v="0"/>
    <n v="196701"/>
    <n v="149493"/>
    <n v="47208.2"/>
    <n v="138993"/>
  </r>
  <r>
    <d v="2026-11-12T00:00:00"/>
    <x v="18980"/>
    <x v="6"/>
    <x v="2"/>
    <x v="3"/>
    <x v="10"/>
    <x v="3"/>
    <n v="9"/>
    <n v="609374"/>
    <n v="30468.7"/>
    <n v="578905"/>
    <n v="439968"/>
    <n v="138937"/>
    <n v="138993"/>
  </r>
  <r>
    <d v="2026-11-12T00:00:00"/>
    <x v="18981"/>
    <x v="1"/>
    <x v="5"/>
    <x v="0"/>
    <x v="10"/>
    <x v="3"/>
    <n v="6"/>
    <n v="597793"/>
    <n v="0"/>
    <n v="597793"/>
    <n v="418455"/>
    <n v="179338"/>
    <n v="66222"/>
  </r>
  <r>
    <d v="2026-11-12T00:00:00"/>
    <x v="18982"/>
    <x v="2"/>
    <x v="1"/>
    <x v="1"/>
    <x v="10"/>
    <x v="3"/>
    <n v="5"/>
    <n v="88435"/>
    <n v="11496.5"/>
    <n v="76938.4"/>
    <n v="47701.8"/>
    <n v="29236.6"/>
    <n v="123997"/>
  </r>
  <r>
    <d v="2026-11-12T00:00:00"/>
    <x v="18983"/>
    <x v="5"/>
    <x v="3"/>
    <x v="2"/>
    <x v="10"/>
    <x v="3"/>
    <n v="2"/>
    <n v="666460"/>
    <n v="0"/>
    <n v="666460"/>
    <n v="479851"/>
    <n v="186609"/>
    <n v="85360.2"/>
  </r>
  <r>
    <d v="2026-11-12T00:00:00"/>
    <x v="18984"/>
    <x v="3"/>
    <x v="0"/>
    <x v="1"/>
    <x v="10"/>
    <x v="3"/>
    <n v="2"/>
    <n v="525862"/>
    <n v="0"/>
    <n v="525862"/>
    <n v="326034"/>
    <n v="199828"/>
    <n v="123997"/>
  </r>
  <r>
    <d v="2026-11-12T00:00:00"/>
    <x v="18985"/>
    <x v="5"/>
    <x v="3"/>
    <x v="2"/>
    <x v="10"/>
    <x v="3"/>
    <n v="1"/>
    <n v="224249"/>
    <n v="22424.9"/>
    <n v="201824"/>
    <n v="145313"/>
    <n v="56510.8"/>
    <n v="85360.2"/>
  </r>
  <r>
    <d v="2026-11-12T00:00:00"/>
    <x v="18986"/>
    <x v="4"/>
    <x v="4"/>
    <x v="2"/>
    <x v="10"/>
    <x v="3"/>
    <n v="4"/>
    <n v="315036"/>
    <n v="18902.2"/>
    <n v="296134"/>
    <n v="213216"/>
    <n v="82917.5"/>
    <n v="85360.2"/>
  </r>
  <r>
    <d v="2026-11-12T00:00:00"/>
    <x v="18987"/>
    <x v="6"/>
    <x v="2"/>
    <x v="3"/>
    <x v="10"/>
    <x v="3"/>
    <n v="3"/>
    <n v="667709"/>
    <n v="0"/>
    <n v="667709"/>
    <n v="507459"/>
    <n v="160250"/>
    <n v="138993"/>
  </r>
  <r>
    <d v="2026-11-12T00:00:00"/>
    <x v="18988"/>
    <x v="4"/>
    <x v="4"/>
    <x v="2"/>
    <x v="10"/>
    <x v="3"/>
    <n v="4"/>
    <n v="842295"/>
    <n v="67383.6"/>
    <n v="774911"/>
    <n v="557936"/>
    <n v="216975"/>
    <n v="85360.2"/>
  </r>
  <r>
    <d v="2026-11-12T00:00:00"/>
    <x v="18989"/>
    <x v="2"/>
    <x v="1"/>
    <x v="1"/>
    <x v="10"/>
    <x v="3"/>
    <n v="5"/>
    <n v="235331"/>
    <n v="7059.93"/>
    <n v="228271"/>
    <n v="141528"/>
    <n v="86743"/>
    <n v="123997"/>
  </r>
  <r>
    <d v="2026-11-12T00:00:00"/>
    <x v="18990"/>
    <x v="5"/>
    <x v="3"/>
    <x v="2"/>
    <x v="10"/>
    <x v="3"/>
    <n v="3"/>
    <n v="266677"/>
    <n v="0"/>
    <n v="266677"/>
    <n v="192007"/>
    <n v="74669.6"/>
    <n v="85360.2"/>
  </r>
  <r>
    <d v="2026-11-12T00:00:00"/>
    <x v="18991"/>
    <x v="0"/>
    <x v="7"/>
    <x v="0"/>
    <x v="10"/>
    <x v="3"/>
    <n v="12"/>
    <n v="523912"/>
    <n v="41913"/>
    <n v="481999"/>
    <n v="337399"/>
    <n v="144600"/>
    <n v="66222"/>
  </r>
  <r>
    <d v="2026-11-12T00:00:00"/>
    <x v="18992"/>
    <x v="7"/>
    <x v="6"/>
    <x v="3"/>
    <x v="10"/>
    <x v="3"/>
    <n v="12"/>
    <n v="453816"/>
    <n v="9076.32"/>
    <n v="444740"/>
    <n v="338002"/>
    <n v="106738"/>
    <n v="138993"/>
  </r>
  <r>
    <d v="2026-11-12T00:00:00"/>
    <x v="18993"/>
    <x v="7"/>
    <x v="6"/>
    <x v="3"/>
    <x v="10"/>
    <x v="3"/>
    <n v="4"/>
    <n v="125003"/>
    <n v="0"/>
    <n v="125003"/>
    <n v="95002.3"/>
    <n v="30000.7"/>
    <n v="138993"/>
  </r>
  <r>
    <d v="2026-11-12T00:00:00"/>
    <x v="18994"/>
    <x v="6"/>
    <x v="2"/>
    <x v="3"/>
    <x v="10"/>
    <x v="3"/>
    <n v="5"/>
    <n v="64659"/>
    <n v="9052.26"/>
    <n v="55606.7"/>
    <n v="42261.1"/>
    <n v="13345.6"/>
    <n v="138993"/>
  </r>
  <r>
    <d v="2026-11-12T00:00:00"/>
    <x v="18995"/>
    <x v="7"/>
    <x v="6"/>
    <x v="3"/>
    <x v="10"/>
    <x v="3"/>
    <n v="8"/>
    <n v="96966"/>
    <n v="2908.98"/>
    <n v="94057"/>
    <n v="71483.3"/>
    <n v="22573.7"/>
    <n v="138993"/>
  </r>
  <r>
    <d v="2026-11-13T00:00:00"/>
    <x v="18996"/>
    <x v="1"/>
    <x v="5"/>
    <x v="0"/>
    <x v="10"/>
    <x v="3"/>
    <n v="6"/>
    <n v="572262"/>
    <n v="68671.4"/>
    <n v="503591"/>
    <n v="352513"/>
    <n v="151077"/>
    <n v="66222"/>
  </r>
  <r>
    <d v="2026-11-13T00:00:00"/>
    <x v="18997"/>
    <x v="0"/>
    <x v="7"/>
    <x v="0"/>
    <x v="10"/>
    <x v="3"/>
    <n v="9"/>
    <n v="64570"/>
    <n v="9039.8"/>
    <n v="55530.2"/>
    <n v="38871.1"/>
    <n v="16659.1"/>
    <n v="66222"/>
  </r>
  <r>
    <d v="2026-11-13T00:00:00"/>
    <x v="18998"/>
    <x v="0"/>
    <x v="7"/>
    <x v="0"/>
    <x v="10"/>
    <x v="3"/>
    <n v="6"/>
    <n v="359784"/>
    <n v="46771.9"/>
    <n v="313012"/>
    <n v="219108"/>
    <n v="93903.6"/>
    <n v="66222"/>
  </r>
  <r>
    <d v="2026-11-13T00:00:00"/>
    <x v="18999"/>
    <x v="1"/>
    <x v="5"/>
    <x v="0"/>
    <x v="10"/>
    <x v="3"/>
    <n v="12"/>
    <n v="829558"/>
    <n v="82955.8"/>
    <n v="746602"/>
    <n v="522622"/>
    <n v="223981"/>
    <n v="66222"/>
  </r>
  <r>
    <d v="2026-11-13T00:00:00"/>
    <x v="19000"/>
    <x v="6"/>
    <x v="2"/>
    <x v="3"/>
    <x v="10"/>
    <x v="3"/>
    <n v="8"/>
    <n v="321935"/>
    <n v="19316.1"/>
    <n v="302619"/>
    <n v="229990"/>
    <n v="72628.5"/>
    <n v="138993"/>
  </r>
  <r>
    <d v="2026-11-13T00:00:00"/>
    <x v="19001"/>
    <x v="3"/>
    <x v="0"/>
    <x v="1"/>
    <x v="10"/>
    <x v="3"/>
    <n v="10"/>
    <n v="350416"/>
    <n v="14016.6"/>
    <n v="336399"/>
    <n v="208568"/>
    <n v="127832"/>
    <n v="123997"/>
  </r>
  <r>
    <d v="2026-11-13T00:00:00"/>
    <x v="19002"/>
    <x v="1"/>
    <x v="5"/>
    <x v="0"/>
    <x v="10"/>
    <x v="3"/>
    <n v="12"/>
    <n v="153871"/>
    <n v="10771"/>
    <n v="143100"/>
    <n v="100170"/>
    <n v="42930"/>
    <n v="66222"/>
  </r>
  <r>
    <d v="2026-11-13T00:00:00"/>
    <x v="19003"/>
    <x v="2"/>
    <x v="1"/>
    <x v="1"/>
    <x v="10"/>
    <x v="3"/>
    <n v="4"/>
    <n v="251344"/>
    <n v="0"/>
    <n v="251344"/>
    <n v="155833"/>
    <n v="95510.7"/>
    <n v="123997"/>
  </r>
  <r>
    <d v="2026-11-13T00:00:00"/>
    <x v="19004"/>
    <x v="4"/>
    <x v="4"/>
    <x v="2"/>
    <x v="10"/>
    <x v="3"/>
    <n v="5"/>
    <n v="797385"/>
    <n v="0"/>
    <n v="797385"/>
    <n v="574117"/>
    <n v="223268"/>
    <n v="85360.2"/>
  </r>
  <r>
    <d v="2026-11-13T00:00:00"/>
    <x v="19005"/>
    <x v="1"/>
    <x v="5"/>
    <x v="0"/>
    <x v="10"/>
    <x v="3"/>
    <n v="9"/>
    <n v="127661"/>
    <n v="16595.9"/>
    <n v="111065"/>
    <n v="77745.6"/>
    <n v="33319.5"/>
    <n v="66222"/>
  </r>
  <r>
    <d v="2026-11-13T00:00:00"/>
    <x v="19006"/>
    <x v="1"/>
    <x v="5"/>
    <x v="0"/>
    <x v="10"/>
    <x v="3"/>
    <n v="7"/>
    <n v="148186"/>
    <n v="20746"/>
    <n v="127440"/>
    <n v="89208"/>
    <n v="38232"/>
    <n v="66222"/>
  </r>
  <r>
    <d v="2026-11-13T00:00:00"/>
    <x v="19007"/>
    <x v="6"/>
    <x v="2"/>
    <x v="3"/>
    <x v="10"/>
    <x v="3"/>
    <n v="9"/>
    <n v="139761"/>
    <n v="0"/>
    <n v="139761"/>
    <n v="106218"/>
    <n v="33542.6"/>
    <n v="138993"/>
  </r>
  <r>
    <d v="2026-11-13T00:00:00"/>
    <x v="19008"/>
    <x v="0"/>
    <x v="7"/>
    <x v="0"/>
    <x v="10"/>
    <x v="3"/>
    <n v="8"/>
    <n v="767948"/>
    <n v="38397.4"/>
    <n v="729551"/>
    <n v="510685"/>
    <n v="218865"/>
    <n v="66222"/>
  </r>
  <r>
    <d v="2026-11-13T00:00:00"/>
    <x v="19009"/>
    <x v="2"/>
    <x v="1"/>
    <x v="1"/>
    <x v="10"/>
    <x v="3"/>
    <n v="11"/>
    <n v="619529"/>
    <n v="0"/>
    <n v="619529"/>
    <n v="384108"/>
    <n v="235421"/>
    <n v="123997"/>
  </r>
  <r>
    <d v="2026-11-13T00:00:00"/>
    <x v="19010"/>
    <x v="6"/>
    <x v="2"/>
    <x v="3"/>
    <x v="10"/>
    <x v="3"/>
    <n v="9"/>
    <n v="406427"/>
    <n v="0"/>
    <n v="406427"/>
    <n v="308885"/>
    <n v="97542.5"/>
    <n v="138993"/>
  </r>
  <r>
    <d v="2026-11-13T00:00:00"/>
    <x v="19011"/>
    <x v="6"/>
    <x v="2"/>
    <x v="3"/>
    <x v="10"/>
    <x v="3"/>
    <n v="8"/>
    <n v="350993"/>
    <n v="52648.9"/>
    <n v="298344"/>
    <n v="226741"/>
    <n v="71602.6"/>
    <n v="138993"/>
  </r>
  <r>
    <d v="2026-11-13T00:00:00"/>
    <x v="19012"/>
    <x v="1"/>
    <x v="5"/>
    <x v="0"/>
    <x v="10"/>
    <x v="3"/>
    <n v="5"/>
    <n v="260491"/>
    <n v="0"/>
    <n v="260491"/>
    <n v="182344"/>
    <n v="78147.3"/>
    <n v="66222"/>
  </r>
  <r>
    <d v="2026-11-13T00:00:00"/>
    <x v="19013"/>
    <x v="2"/>
    <x v="1"/>
    <x v="1"/>
    <x v="10"/>
    <x v="3"/>
    <n v="1"/>
    <n v="123491"/>
    <n v="3704.73"/>
    <n v="119786"/>
    <n v="74267.5"/>
    <n v="45518.8"/>
    <n v="123997"/>
  </r>
  <r>
    <d v="2026-11-13T00:00:00"/>
    <x v="19014"/>
    <x v="2"/>
    <x v="1"/>
    <x v="1"/>
    <x v="10"/>
    <x v="3"/>
    <n v="8"/>
    <n v="546955"/>
    <n v="0"/>
    <n v="546955"/>
    <n v="339112"/>
    <n v="207843"/>
    <n v="123997"/>
  </r>
  <r>
    <d v="2026-11-13T00:00:00"/>
    <x v="19015"/>
    <x v="1"/>
    <x v="5"/>
    <x v="0"/>
    <x v="10"/>
    <x v="3"/>
    <n v="12"/>
    <n v="354396"/>
    <n v="53159.4"/>
    <n v="301237"/>
    <n v="210866"/>
    <n v="90371"/>
    <n v="66222"/>
  </r>
  <r>
    <d v="2026-11-13T00:00:00"/>
    <x v="19016"/>
    <x v="0"/>
    <x v="7"/>
    <x v="0"/>
    <x v="10"/>
    <x v="3"/>
    <n v="10"/>
    <n v="349039"/>
    <n v="24432.7"/>
    <n v="324606"/>
    <n v="227224"/>
    <n v="97381.9"/>
    <n v="66222"/>
  </r>
  <r>
    <d v="2026-11-13T00:00:00"/>
    <x v="19017"/>
    <x v="2"/>
    <x v="1"/>
    <x v="1"/>
    <x v="10"/>
    <x v="3"/>
    <n v="4"/>
    <n v="603361"/>
    <n v="48268.9"/>
    <n v="555092"/>
    <n v="344157"/>
    <n v="210935"/>
    <n v="123997"/>
  </r>
  <r>
    <d v="2026-11-13T00:00:00"/>
    <x v="19018"/>
    <x v="2"/>
    <x v="1"/>
    <x v="1"/>
    <x v="10"/>
    <x v="3"/>
    <n v="6"/>
    <n v="366462"/>
    <n v="0"/>
    <n v="366462"/>
    <n v="227206"/>
    <n v="139256"/>
    <n v="123997"/>
  </r>
  <r>
    <d v="2026-11-13T00:00:00"/>
    <x v="19019"/>
    <x v="1"/>
    <x v="5"/>
    <x v="0"/>
    <x v="10"/>
    <x v="3"/>
    <n v="6"/>
    <n v="394639"/>
    <n v="35517.5"/>
    <n v="359121"/>
    <n v="251385"/>
    <n v="107736"/>
    <n v="66222"/>
  </r>
  <r>
    <d v="2026-11-13T00:00:00"/>
    <x v="19020"/>
    <x v="4"/>
    <x v="4"/>
    <x v="2"/>
    <x v="10"/>
    <x v="3"/>
    <n v="10"/>
    <n v="746077"/>
    <n v="59686.2"/>
    <n v="686391"/>
    <n v="494201"/>
    <n v="192189"/>
    <n v="85360.2"/>
  </r>
  <r>
    <d v="2026-11-13T00:00:00"/>
    <x v="19021"/>
    <x v="7"/>
    <x v="6"/>
    <x v="3"/>
    <x v="10"/>
    <x v="3"/>
    <n v="7"/>
    <n v="297751"/>
    <n v="0"/>
    <n v="297751"/>
    <n v="226291"/>
    <n v="71460.2"/>
    <n v="138993"/>
  </r>
  <r>
    <d v="2026-11-13T00:00:00"/>
    <x v="19022"/>
    <x v="6"/>
    <x v="2"/>
    <x v="3"/>
    <x v="10"/>
    <x v="3"/>
    <n v="9"/>
    <n v="229782"/>
    <n v="16084.7"/>
    <n v="213697"/>
    <n v="162410"/>
    <n v="51287.3"/>
    <n v="138993"/>
  </r>
  <r>
    <d v="2026-11-13T00:00:00"/>
    <x v="19023"/>
    <x v="0"/>
    <x v="7"/>
    <x v="0"/>
    <x v="10"/>
    <x v="3"/>
    <n v="9"/>
    <n v="177506"/>
    <n v="10650.4"/>
    <n v="166856"/>
    <n v="116799"/>
    <n v="50056.7"/>
    <n v="66222"/>
  </r>
  <r>
    <d v="2026-11-13T00:00:00"/>
    <x v="19024"/>
    <x v="3"/>
    <x v="0"/>
    <x v="1"/>
    <x v="10"/>
    <x v="3"/>
    <n v="1"/>
    <n v="270118"/>
    <n v="10804.7"/>
    <n v="259313"/>
    <n v="160774"/>
    <n v="98539.1"/>
    <n v="123997"/>
  </r>
  <r>
    <d v="2026-11-13T00:00:00"/>
    <x v="19025"/>
    <x v="1"/>
    <x v="5"/>
    <x v="0"/>
    <x v="10"/>
    <x v="3"/>
    <n v="9"/>
    <n v="143009"/>
    <n v="8580.54"/>
    <n v="134428"/>
    <n v="94099.9"/>
    <n v="40328.5"/>
    <n v="66222"/>
  </r>
  <r>
    <d v="2026-11-13T00:00:00"/>
    <x v="19026"/>
    <x v="6"/>
    <x v="2"/>
    <x v="3"/>
    <x v="10"/>
    <x v="3"/>
    <n v="5"/>
    <n v="245426"/>
    <n v="12271.3"/>
    <n v="233155"/>
    <n v="177198"/>
    <n v="55957.1"/>
    <n v="138993"/>
  </r>
  <r>
    <d v="2026-11-13T00:00:00"/>
    <x v="19027"/>
    <x v="5"/>
    <x v="3"/>
    <x v="2"/>
    <x v="10"/>
    <x v="3"/>
    <n v="12"/>
    <n v="439288"/>
    <n v="21964.4"/>
    <n v="417324"/>
    <n v="300473"/>
    <n v="116851"/>
    <n v="85360.2"/>
  </r>
  <r>
    <d v="2026-11-13T00:00:00"/>
    <x v="19028"/>
    <x v="7"/>
    <x v="6"/>
    <x v="3"/>
    <x v="10"/>
    <x v="3"/>
    <n v="2"/>
    <n v="290374"/>
    <n v="14518.7"/>
    <n v="275855"/>
    <n v="209650"/>
    <n v="66205.3"/>
    <n v="138993"/>
  </r>
  <r>
    <d v="2026-11-13T00:00:00"/>
    <x v="19029"/>
    <x v="4"/>
    <x v="4"/>
    <x v="2"/>
    <x v="10"/>
    <x v="3"/>
    <n v="12"/>
    <n v="317443"/>
    <n v="0"/>
    <n v="317443"/>
    <n v="228559"/>
    <n v="88884"/>
    <n v="85360.2"/>
  </r>
  <r>
    <d v="2026-11-13T00:00:00"/>
    <x v="19030"/>
    <x v="6"/>
    <x v="2"/>
    <x v="3"/>
    <x v="10"/>
    <x v="3"/>
    <n v="9"/>
    <n v="811388"/>
    <n v="56797.2"/>
    <n v="754591"/>
    <n v="573489"/>
    <n v="181102"/>
    <n v="138993"/>
  </r>
  <r>
    <d v="2026-11-13T00:00:00"/>
    <x v="19031"/>
    <x v="4"/>
    <x v="4"/>
    <x v="2"/>
    <x v="10"/>
    <x v="3"/>
    <n v="2"/>
    <n v="127155"/>
    <n v="0"/>
    <n v="127155"/>
    <n v="91551.6"/>
    <n v="35603.4"/>
    <n v="85360.2"/>
  </r>
  <r>
    <d v="2026-11-13T00:00:00"/>
    <x v="19032"/>
    <x v="3"/>
    <x v="0"/>
    <x v="1"/>
    <x v="10"/>
    <x v="3"/>
    <n v="11"/>
    <n v="171664"/>
    <n v="0"/>
    <n v="171664"/>
    <n v="106432"/>
    <n v="65232.3"/>
    <n v="123997"/>
  </r>
  <r>
    <d v="2026-11-13T00:00:00"/>
    <x v="19033"/>
    <x v="5"/>
    <x v="3"/>
    <x v="2"/>
    <x v="10"/>
    <x v="3"/>
    <n v="8"/>
    <n v="335347"/>
    <n v="20120.8"/>
    <n v="315226"/>
    <n v="226963"/>
    <n v="88263.3"/>
    <n v="85360.2"/>
  </r>
  <r>
    <d v="2026-11-13T00:00:00"/>
    <x v="19034"/>
    <x v="6"/>
    <x v="2"/>
    <x v="3"/>
    <x v="10"/>
    <x v="3"/>
    <n v="6"/>
    <n v="49798"/>
    <n v="0"/>
    <n v="49798"/>
    <n v="37846.5"/>
    <n v="11951.5"/>
    <n v="138993"/>
  </r>
  <r>
    <d v="2026-11-13T00:00:00"/>
    <x v="19035"/>
    <x v="3"/>
    <x v="0"/>
    <x v="1"/>
    <x v="10"/>
    <x v="3"/>
    <n v="6"/>
    <n v="150300"/>
    <n v="19539"/>
    <n v="130761"/>
    <n v="81071.8"/>
    <n v="49689.2"/>
    <n v="123997"/>
  </r>
  <r>
    <d v="2026-11-13T00:00:00"/>
    <x v="19036"/>
    <x v="6"/>
    <x v="2"/>
    <x v="3"/>
    <x v="10"/>
    <x v="3"/>
    <n v="1"/>
    <n v="96575"/>
    <n v="14486.2"/>
    <n v="82088.8"/>
    <n v="62387.4"/>
    <n v="19701.3"/>
    <n v="138993"/>
  </r>
  <r>
    <d v="2026-11-13T00:00:00"/>
    <x v="19037"/>
    <x v="0"/>
    <x v="7"/>
    <x v="0"/>
    <x v="10"/>
    <x v="3"/>
    <n v="5"/>
    <n v="600618"/>
    <n v="18018.5"/>
    <n v="582599"/>
    <n v="407820"/>
    <n v="174780"/>
    <n v="66222"/>
  </r>
  <r>
    <d v="2026-11-13T00:00:00"/>
    <x v="19038"/>
    <x v="5"/>
    <x v="3"/>
    <x v="2"/>
    <x v="10"/>
    <x v="3"/>
    <n v="5"/>
    <n v="644649"/>
    <n v="38678.9"/>
    <n v="605970"/>
    <n v="436298"/>
    <n v="169672"/>
    <n v="85360.2"/>
  </r>
  <r>
    <d v="2026-11-13T00:00:00"/>
    <x v="19039"/>
    <x v="4"/>
    <x v="4"/>
    <x v="2"/>
    <x v="10"/>
    <x v="3"/>
    <n v="10"/>
    <n v="650002"/>
    <n v="91000.3"/>
    <n v="559002"/>
    <n v="402481"/>
    <n v="156520"/>
    <n v="85360.2"/>
  </r>
  <r>
    <d v="2026-11-13T00:00:00"/>
    <x v="19040"/>
    <x v="3"/>
    <x v="0"/>
    <x v="1"/>
    <x v="10"/>
    <x v="3"/>
    <n v="8"/>
    <n v="678734"/>
    <n v="33936.7"/>
    <n v="644797"/>
    <n v="399774"/>
    <n v="245023"/>
    <n v="123997"/>
  </r>
  <r>
    <d v="2026-11-13T00:00:00"/>
    <x v="19041"/>
    <x v="1"/>
    <x v="5"/>
    <x v="0"/>
    <x v="10"/>
    <x v="3"/>
    <n v="8"/>
    <n v="554181"/>
    <n v="0"/>
    <n v="554181"/>
    <n v="387927"/>
    <n v="166254"/>
    <n v="66222"/>
  </r>
  <r>
    <d v="2026-11-13T00:00:00"/>
    <x v="19042"/>
    <x v="5"/>
    <x v="3"/>
    <x v="2"/>
    <x v="10"/>
    <x v="3"/>
    <n v="4"/>
    <n v="639708"/>
    <n v="76765"/>
    <n v="562943"/>
    <n v="405319"/>
    <n v="157624"/>
    <n v="85360.2"/>
  </r>
  <r>
    <d v="2026-11-13T00:00:00"/>
    <x v="19043"/>
    <x v="5"/>
    <x v="3"/>
    <x v="2"/>
    <x v="10"/>
    <x v="3"/>
    <n v="12"/>
    <n v="186716"/>
    <n v="24273.1"/>
    <n v="162443"/>
    <n v="116959"/>
    <n v="45484"/>
    <n v="85360.2"/>
  </r>
  <r>
    <d v="2026-11-13T00:00:00"/>
    <x v="19044"/>
    <x v="5"/>
    <x v="3"/>
    <x v="2"/>
    <x v="10"/>
    <x v="3"/>
    <n v="2"/>
    <n v="590019"/>
    <n v="35401.1"/>
    <n v="554618"/>
    <n v="399325"/>
    <n v="155293"/>
    <n v="85360.2"/>
  </r>
  <r>
    <d v="2026-11-13T00:00:00"/>
    <x v="19045"/>
    <x v="6"/>
    <x v="2"/>
    <x v="3"/>
    <x v="10"/>
    <x v="3"/>
    <n v="8"/>
    <n v="793381"/>
    <n v="15867.6"/>
    <n v="777513"/>
    <n v="590910"/>
    <n v="186603"/>
    <n v="138993"/>
  </r>
  <r>
    <d v="2026-11-13T00:00:00"/>
    <x v="19046"/>
    <x v="0"/>
    <x v="7"/>
    <x v="0"/>
    <x v="10"/>
    <x v="3"/>
    <n v="5"/>
    <n v="628339"/>
    <n v="81684.1"/>
    <n v="546655"/>
    <n v="382658"/>
    <n v="163996"/>
    <n v="66222"/>
  </r>
  <r>
    <d v="2026-11-13T00:00:00"/>
    <x v="19047"/>
    <x v="5"/>
    <x v="3"/>
    <x v="2"/>
    <x v="10"/>
    <x v="3"/>
    <n v="4"/>
    <n v="807687"/>
    <n v="88845.6"/>
    <n v="718841"/>
    <n v="517566"/>
    <n v="201276"/>
    <n v="85360.2"/>
  </r>
  <r>
    <d v="2026-11-13T00:00:00"/>
    <x v="19048"/>
    <x v="7"/>
    <x v="6"/>
    <x v="3"/>
    <x v="10"/>
    <x v="3"/>
    <n v="6"/>
    <n v="208272"/>
    <n v="14579"/>
    <n v="193693"/>
    <n v="147207"/>
    <n v="46486.3"/>
    <n v="138993"/>
  </r>
  <r>
    <d v="2026-11-13T00:00:00"/>
    <x v="19049"/>
    <x v="4"/>
    <x v="4"/>
    <x v="2"/>
    <x v="10"/>
    <x v="3"/>
    <n v="5"/>
    <n v="422599"/>
    <n v="29581.9"/>
    <n v="393017"/>
    <n v="282972"/>
    <n v="110045"/>
    <n v="85360.2"/>
  </r>
  <r>
    <d v="2026-11-14T00:00:00"/>
    <x v="19050"/>
    <x v="2"/>
    <x v="1"/>
    <x v="1"/>
    <x v="10"/>
    <x v="3"/>
    <n v="10"/>
    <n v="779549"/>
    <n v="15591"/>
    <n v="763958"/>
    <n v="473654"/>
    <n v="290304"/>
    <n v="123997"/>
  </r>
  <r>
    <d v="2026-11-14T00:00:00"/>
    <x v="19051"/>
    <x v="4"/>
    <x v="4"/>
    <x v="2"/>
    <x v="10"/>
    <x v="3"/>
    <n v="3"/>
    <n v="267182"/>
    <n v="0"/>
    <n v="267182"/>
    <n v="192371"/>
    <n v="74811"/>
    <n v="85360.2"/>
  </r>
  <r>
    <d v="2026-11-14T00:00:00"/>
    <x v="19052"/>
    <x v="1"/>
    <x v="5"/>
    <x v="0"/>
    <x v="10"/>
    <x v="3"/>
    <n v="4"/>
    <n v="673500"/>
    <n v="74085"/>
    <n v="599415"/>
    <n v="419590"/>
    <n v="179824"/>
    <n v="66222"/>
  </r>
  <r>
    <d v="2026-11-14T00:00:00"/>
    <x v="19053"/>
    <x v="2"/>
    <x v="1"/>
    <x v="1"/>
    <x v="10"/>
    <x v="3"/>
    <n v="12"/>
    <n v="326298"/>
    <n v="13051.9"/>
    <n v="313246"/>
    <n v="194213"/>
    <n v="119034"/>
    <n v="123997"/>
  </r>
  <r>
    <d v="2026-11-14T00:00:00"/>
    <x v="19054"/>
    <x v="0"/>
    <x v="7"/>
    <x v="0"/>
    <x v="10"/>
    <x v="3"/>
    <n v="12"/>
    <n v="229490"/>
    <n v="18359.2"/>
    <n v="211131"/>
    <n v="147792"/>
    <n v="63339.2"/>
    <n v="66222"/>
  </r>
  <r>
    <d v="2026-11-14T00:00:00"/>
    <x v="19055"/>
    <x v="3"/>
    <x v="0"/>
    <x v="1"/>
    <x v="10"/>
    <x v="3"/>
    <n v="6"/>
    <n v="559094"/>
    <n v="61500.3"/>
    <n v="497594"/>
    <n v="308508"/>
    <n v="189086"/>
    <n v="123997"/>
  </r>
  <r>
    <d v="2026-11-14T00:00:00"/>
    <x v="19056"/>
    <x v="2"/>
    <x v="1"/>
    <x v="1"/>
    <x v="10"/>
    <x v="3"/>
    <n v="1"/>
    <n v="49728"/>
    <n v="1989.12"/>
    <n v="47738.9"/>
    <n v="29598.1"/>
    <n v="18140.8"/>
    <n v="123997"/>
  </r>
  <r>
    <d v="2026-11-14T00:00:00"/>
    <x v="19057"/>
    <x v="7"/>
    <x v="6"/>
    <x v="3"/>
    <x v="10"/>
    <x v="3"/>
    <n v="12"/>
    <n v="738988"/>
    <n v="96068.4"/>
    <n v="642920"/>
    <n v="488619"/>
    <n v="154301"/>
    <n v="138993"/>
  </r>
  <r>
    <d v="2026-11-14T00:00:00"/>
    <x v="19058"/>
    <x v="7"/>
    <x v="6"/>
    <x v="3"/>
    <x v="10"/>
    <x v="3"/>
    <n v="7"/>
    <n v="153332"/>
    <n v="9199.92"/>
    <n v="144132"/>
    <n v="109540"/>
    <n v="34591.7"/>
    <n v="138993"/>
  </r>
  <r>
    <d v="2026-11-14T00:00:00"/>
    <x v="19059"/>
    <x v="2"/>
    <x v="1"/>
    <x v="1"/>
    <x v="10"/>
    <x v="3"/>
    <n v="2"/>
    <n v="226038"/>
    <n v="15822.7"/>
    <n v="210215"/>
    <n v="130334"/>
    <n v="79881.8"/>
    <n v="123997"/>
  </r>
  <r>
    <d v="2026-11-14T00:00:00"/>
    <x v="19060"/>
    <x v="5"/>
    <x v="3"/>
    <x v="2"/>
    <x v="10"/>
    <x v="3"/>
    <n v="6"/>
    <n v="617730"/>
    <n v="30886.5"/>
    <n v="586844"/>
    <n v="422527"/>
    <n v="164316"/>
    <n v="85360.2"/>
  </r>
  <r>
    <d v="2026-11-14T00:00:00"/>
    <x v="19061"/>
    <x v="6"/>
    <x v="2"/>
    <x v="3"/>
    <x v="10"/>
    <x v="3"/>
    <n v="2"/>
    <n v="46957"/>
    <n v="0"/>
    <n v="46957"/>
    <n v="35687.3"/>
    <n v="11269.7"/>
    <n v="138993"/>
  </r>
  <r>
    <d v="2026-11-14T00:00:00"/>
    <x v="19062"/>
    <x v="1"/>
    <x v="5"/>
    <x v="0"/>
    <x v="10"/>
    <x v="3"/>
    <n v="8"/>
    <n v="393242"/>
    <n v="39324.2"/>
    <n v="353918"/>
    <n v="247742"/>
    <n v="106175"/>
    <n v="66222"/>
  </r>
  <r>
    <d v="2026-11-14T00:00:00"/>
    <x v="19063"/>
    <x v="3"/>
    <x v="0"/>
    <x v="1"/>
    <x v="10"/>
    <x v="3"/>
    <n v="3"/>
    <n v="792706"/>
    <n v="0"/>
    <n v="792706"/>
    <n v="491478"/>
    <n v="301228"/>
    <n v="123997"/>
  </r>
  <r>
    <d v="2026-11-14T00:00:00"/>
    <x v="19064"/>
    <x v="7"/>
    <x v="6"/>
    <x v="3"/>
    <x v="10"/>
    <x v="3"/>
    <n v="2"/>
    <n v="699270"/>
    <n v="76919.7"/>
    <n v="622350"/>
    <n v="472986"/>
    <n v="149364"/>
    <n v="138993"/>
  </r>
  <r>
    <d v="2026-11-14T00:00:00"/>
    <x v="19065"/>
    <x v="6"/>
    <x v="2"/>
    <x v="3"/>
    <x v="10"/>
    <x v="3"/>
    <n v="9"/>
    <n v="561828"/>
    <n v="0"/>
    <n v="561828"/>
    <n v="426989"/>
    <n v="134839"/>
    <n v="138993"/>
  </r>
  <r>
    <d v="2026-11-14T00:00:00"/>
    <x v="19066"/>
    <x v="4"/>
    <x v="4"/>
    <x v="2"/>
    <x v="10"/>
    <x v="3"/>
    <n v="4"/>
    <n v="264288"/>
    <n v="31714.6"/>
    <n v="232573"/>
    <n v="167453"/>
    <n v="65120.6"/>
    <n v="85360.2"/>
  </r>
  <r>
    <d v="2026-11-14T00:00:00"/>
    <x v="19067"/>
    <x v="5"/>
    <x v="3"/>
    <x v="2"/>
    <x v="10"/>
    <x v="3"/>
    <n v="7"/>
    <n v="231550"/>
    <n v="23155"/>
    <n v="208395"/>
    <n v="150044"/>
    <n v="58350.6"/>
    <n v="85360.2"/>
  </r>
  <r>
    <d v="2026-11-14T00:00:00"/>
    <x v="19068"/>
    <x v="2"/>
    <x v="1"/>
    <x v="1"/>
    <x v="10"/>
    <x v="3"/>
    <n v="1"/>
    <n v="96556"/>
    <n v="7724.48"/>
    <n v="88831.5"/>
    <n v="55075.5"/>
    <n v="33756"/>
    <n v="123997"/>
  </r>
  <r>
    <d v="2026-11-14T00:00:00"/>
    <x v="19069"/>
    <x v="4"/>
    <x v="4"/>
    <x v="2"/>
    <x v="10"/>
    <x v="3"/>
    <n v="11"/>
    <n v="101992"/>
    <n v="0"/>
    <n v="101992"/>
    <n v="73434.2"/>
    <n v="28557.8"/>
    <n v="85360.2"/>
  </r>
  <r>
    <d v="2026-11-14T00:00:00"/>
    <x v="19070"/>
    <x v="1"/>
    <x v="5"/>
    <x v="0"/>
    <x v="10"/>
    <x v="3"/>
    <n v="5"/>
    <n v="53414"/>
    <n v="7477.96"/>
    <n v="45936"/>
    <n v="32155.2"/>
    <n v="13780.8"/>
    <n v="66222"/>
  </r>
  <r>
    <d v="2026-11-14T00:00:00"/>
    <x v="19071"/>
    <x v="7"/>
    <x v="6"/>
    <x v="3"/>
    <x v="10"/>
    <x v="3"/>
    <n v="10"/>
    <n v="411064"/>
    <n v="28774.5"/>
    <n v="382290"/>
    <n v="290540"/>
    <n v="91749.5"/>
    <n v="138993"/>
  </r>
  <r>
    <d v="2026-11-14T00:00:00"/>
    <x v="19072"/>
    <x v="3"/>
    <x v="0"/>
    <x v="1"/>
    <x v="10"/>
    <x v="3"/>
    <n v="6"/>
    <n v="162140"/>
    <n v="6485.6"/>
    <n v="155654"/>
    <n v="96505.7"/>
    <n v="59148.7"/>
    <n v="123997"/>
  </r>
  <r>
    <d v="2026-11-14T00:00:00"/>
    <x v="19073"/>
    <x v="5"/>
    <x v="3"/>
    <x v="2"/>
    <x v="10"/>
    <x v="3"/>
    <n v="10"/>
    <n v="810287"/>
    <n v="113440"/>
    <n v="696847"/>
    <n v="501730"/>
    <n v="195117"/>
    <n v="85360.2"/>
  </r>
  <r>
    <d v="2026-11-14T00:00:00"/>
    <x v="19074"/>
    <x v="4"/>
    <x v="4"/>
    <x v="2"/>
    <x v="10"/>
    <x v="3"/>
    <n v="2"/>
    <n v="495178"/>
    <n v="0"/>
    <n v="495178"/>
    <n v="356528"/>
    <n v="138650"/>
    <n v="85360.2"/>
  </r>
  <r>
    <d v="2026-11-14T00:00:00"/>
    <x v="19075"/>
    <x v="1"/>
    <x v="5"/>
    <x v="0"/>
    <x v="10"/>
    <x v="3"/>
    <n v="9"/>
    <n v="141771"/>
    <n v="12759.4"/>
    <n v="129012"/>
    <n v="90308.1"/>
    <n v="38703.5"/>
    <n v="66222"/>
  </r>
  <r>
    <d v="2026-11-14T00:00:00"/>
    <x v="19076"/>
    <x v="2"/>
    <x v="1"/>
    <x v="1"/>
    <x v="10"/>
    <x v="3"/>
    <n v="3"/>
    <n v="598078"/>
    <n v="53827"/>
    <n v="544251"/>
    <n v="337436"/>
    <n v="206815"/>
    <n v="123997"/>
  </r>
  <r>
    <d v="2026-11-14T00:00:00"/>
    <x v="19077"/>
    <x v="3"/>
    <x v="0"/>
    <x v="1"/>
    <x v="10"/>
    <x v="3"/>
    <n v="12"/>
    <n v="113802"/>
    <n v="0"/>
    <n v="113802"/>
    <n v="70557.2"/>
    <n v="43244.8"/>
    <n v="123997"/>
  </r>
  <r>
    <d v="2026-11-14T00:00:00"/>
    <x v="19078"/>
    <x v="6"/>
    <x v="2"/>
    <x v="3"/>
    <x v="10"/>
    <x v="3"/>
    <n v="10"/>
    <n v="718941"/>
    <n v="71894.1"/>
    <n v="647047"/>
    <n v="491756"/>
    <n v="155291"/>
    <n v="138993"/>
  </r>
  <r>
    <d v="2026-11-14T00:00:00"/>
    <x v="19079"/>
    <x v="7"/>
    <x v="6"/>
    <x v="3"/>
    <x v="10"/>
    <x v="3"/>
    <n v="12"/>
    <n v="843540"/>
    <n v="0"/>
    <n v="843540"/>
    <n v="641090"/>
    <n v="202450"/>
    <n v="138993"/>
  </r>
  <r>
    <d v="2026-11-14T00:00:00"/>
    <x v="19080"/>
    <x v="4"/>
    <x v="4"/>
    <x v="2"/>
    <x v="10"/>
    <x v="3"/>
    <n v="8"/>
    <n v="797129"/>
    <n v="111598"/>
    <n v="685531"/>
    <n v="493582"/>
    <n v="191949"/>
    <n v="85360.2"/>
  </r>
  <r>
    <d v="2026-11-14T00:00:00"/>
    <x v="19081"/>
    <x v="7"/>
    <x v="6"/>
    <x v="3"/>
    <x v="10"/>
    <x v="3"/>
    <n v="4"/>
    <n v="137624"/>
    <n v="0"/>
    <n v="137624"/>
    <n v="104594"/>
    <n v="33029.8"/>
    <n v="138993"/>
  </r>
  <r>
    <d v="2026-11-14T00:00:00"/>
    <x v="19082"/>
    <x v="3"/>
    <x v="0"/>
    <x v="1"/>
    <x v="10"/>
    <x v="3"/>
    <n v="7"/>
    <n v="681193"/>
    <n v="102179"/>
    <n v="579014"/>
    <n v="358989"/>
    <n v="220025"/>
    <n v="123997"/>
  </r>
  <r>
    <d v="2026-11-14T00:00:00"/>
    <x v="19083"/>
    <x v="6"/>
    <x v="2"/>
    <x v="3"/>
    <x v="10"/>
    <x v="3"/>
    <n v="3"/>
    <n v="328443"/>
    <n v="29559.9"/>
    <n v="298883"/>
    <n v="227151"/>
    <n v="71731.9"/>
    <n v="138993"/>
  </r>
  <r>
    <d v="2026-11-14T00:00:00"/>
    <x v="19084"/>
    <x v="1"/>
    <x v="5"/>
    <x v="0"/>
    <x v="10"/>
    <x v="3"/>
    <n v="2"/>
    <n v="611259"/>
    <n v="91688.9"/>
    <n v="519570"/>
    <n v="363699"/>
    <n v="155871"/>
    <n v="66222"/>
  </r>
  <r>
    <d v="2026-11-14T00:00:00"/>
    <x v="19085"/>
    <x v="0"/>
    <x v="7"/>
    <x v="0"/>
    <x v="10"/>
    <x v="3"/>
    <n v="6"/>
    <n v="140393"/>
    <n v="16847.2"/>
    <n v="123546"/>
    <n v="86482.1"/>
    <n v="37063.8"/>
    <n v="66222"/>
  </r>
  <r>
    <d v="2026-11-14T00:00:00"/>
    <x v="19086"/>
    <x v="4"/>
    <x v="4"/>
    <x v="2"/>
    <x v="10"/>
    <x v="3"/>
    <n v="7"/>
    <n v="475392"/>
    <n v="0"/>
    <n v="475392"/>
    <n v="342282"/>
    <n v="133110"/>
    <n v="85360.2"/>
  </r>
  <r>
    <d v="2026-11-14T00:00:00"/>
    <x v="19087"/>
    <x v="7"/>
    <x v="6"/>
    <x v="3"/>
    <x v="10"/>
    <x v="3"/>
    <n v="12"/>
    <n v="629564"/>
    <n v="69252"/>
    <n v="560312"/>
    <n v="425837"/>
    <n v="134475"/>
    <n v="138993"/>
  </r>
  <r>
    <d v="2026-11-14T00:00:00"/>
    <x v="19088"/>
    <x v="5"/>
    <x v="3"/>
    <x v="2"/>
    <x v="10"/>
    <x v="3"/>
    <n v="10"/>
    <n v="613075"/>
    <n v="79699.8"/>
    <n v="533375"/>
    <n v="384030"/>
    <n v="149345"/>
    <n v="85360.2"/>
  </r>
  <r>
    <d v="2026-11-14T00:00:00"/>
    <x v="19089"/>
    <x v="1"/>
    <x v="5"/>
    <x v="0"/>
    <x v="10"/>
    <x v="3"/>
    <n v="5"/>
    <n v="684484"/>
    <n v="41069"/>
    <n v="643415"/>
    <n v="450390"/>
    <n v="193024"/>
    <n v="66222"/>
  </r>
  <r>
    <d v="2026-11-14T00:00:00"/>
    <x v="19090"/>
    <x v="6"/>
    <x v="2"/>
    <x v="3"/>
    <x v="10"/>
    <x v="3"/>
    <n v="3"/>
    <n v="817380"/>
    <n v="73564.2"/>
    <n v="743816"/>
    <n v="565300"/>
    <n v="178516"/>
    <n v="138993"/>
  </r>
  <r>
    <d v="2026-11-14T00:00:00"/>
    <x v="19091"/>
    <x v="1"/>
    <x v="5"/>
    <x v="0"/>
    <x v="10"/>
    <x v="3"/>
    <n v="10"/>
    <n v="348351"/>
    <n v="0"/>
    <n v="348351"/>
    <n v="243846"/>
    <n v="104505"/>
    <n v="66222"/>
  </r>
  <r>
    <d v="2026-11-14T00:00:00"/>
    <x v="19092"/>
    <x v="6"/>
    <x v="2"/>
    <x v="3"/>
    <x v="10"/>
    <x v="3"/>
    <n v="11"/>
    <n v="627797"/>
    <n v="56501.7"/>
    <n v="571295"/>
    <n v="434184"/>
    <n v="137111"/>
    <n v="138993"/>
  </r>
  <r>
    <d v="2026-11-14T00:00:00"/>
    <x v="19093"/>
    <x v="3"/>
    <x v="0"/>
    <x v="1"/>
    <x v="10"/>
    <x v="3"/>
    <n v="8"/>
    <n v="502907"/>
    <n v="0"/>
    <n v="502907"/>
    <n v="311802"/>
    <n v="191105"/>
    <n v="123997"/>
  </r>
  <r>
    <d v="2026-11-14T00:00:00"/>
    <x v="19094"/>
    <x v="3"/>
    <x v="0"/>
    <x v="1"/>
    <x v="10"/>
    <x v="3"/>
    <n v="2"/>
    <n v="534313"/>
    <n v="69460.7"/>
    <n v="464852"/>
    <n v="288208"/>
    <n v="176644"/>
    <n v="123997"/>
  </r>
  <r>
    <d v="2026-11-14T00:00:00"/>
    <x v="19095"/>
    <x v="3"/>
    <x v="0"/>
    <x v="1"/>
    <x v="10"/>
    <x v="3"/>
    <n v="11"/>
    <n v="648184"/>
    <n v="32409.2"/>
    <n v="615775"/>
    <n v="381780"/>
    <n v="233994"/>
    <n v="123997"/>
  </r>
  <r>
    <d v="2026-11-14T00:00:00"/>
    <x v="19096"/>
    <x v="7"/>
    <x v="6"/>
    <x v="3"/>
    <x v="10"/>
    <x v="3"/>
    <n v="3"/>
    <n v="647167"/>
    <n v="25886.7"/>
    <n v="621280"/>
    <n v="472173"/>
    <n v="149107"/>
    <n v="138993"/>
  </r>
  <r>
    <d v="2026-11-14T00:00:00"/>
    <x v="19097"/>
    <x v="7"/>
    <x v="6"/>
    <x v="3"/>
    <x v="10"/>
    <x v="3"/>
    <n v="9"/>
    <n v="282427"/>
    <n v="16945.6"/>
    <n v="265481"/>
    <n v="201766"/>
    <n v="63715.5"/>
    <n v="138993"/>
  </r>
  <r>
    <d v="2026-11-14T00:00:00"/>
    <x v="19098"/>
    <x v="4"/>
    <x v="4"/>
    <x v="2"/>
    <x v="10"/>
    <x v="3"/>
    <n v="7"/>
    <n v="828870"/>
    <n v="49732.2"/>
    <n v="779138"/>
    <n v="560979"/>
    <n v="218159"/>
    <n v="85360.2"/>
  </r>
  <r>
    <d v="2026-11-14T00:00:00"/>
    <x v="19099"/>
    <x v="0"/>
    <x v="7"/>
    <x v="0"/>
    <x v="10"/>
    <x v="3"/>
    <n v="8"/>
    <n v="70847"/>
    <n v="2125.41"/>
    <n v="68721.6"/>
    <n v="48105.1"/>
    <n v="20616.5"/>
    <n v="66222"/>
  </r>
  <r>
    <d v="2026-11-14T00:00:00"/>
    <x v="19100"/>
    <x v="5"/>
    <x v="3"/>
    <x v="2"/>
    <x v="10"/>
    <x v="3"/>
    <n v="10"/>
    <n v="89622"/>
    <n v="9858.42"/>
    <n v="79763.6"/>
    <n v="57429.8"/>
    <n v="22333.8"/>
    <n v="85360.2"/>
  </r>
  <r>
    <d v="2026-11-14T00:00:00"/>
    <x v="19101"/>
    <x v="7"/>
    <x v="6"/>
    <x v="3"/>
    <x v="10"/>
    <x v="3"/>
    <n v="7"/>
    <n v="534669"/>
    <n v="64160.3"/>
    <n v="470509"/>
    <n v="357587"/>
    <n v="112922"/>
    <n v="138993"/>
  </r>
  <r>
    <d v="2026-11-14T00:00:00"/>
    <x v="19102"/>
    <x v="5"/>
    <x v="3"/>
    <x v="2"/>
    <x v="10"/>
    <x v="3"/>
    <n v="1"/>
    <n v="445992"/>
    <n v="62438.9"/>
    <n v="383553"/>
    <n v="276158"/>
    <n v="107395"/>
    <n v="85360.2"/>
  </r>
  <r>
    <d v="2026-11-14T00:00:00"/>
    <x v="19103"/>
    <x v="7"/>
    <x v="6"/>
    <x v="3"/>
    <x v="10"/>
    <x v="3"/>
    <n v="4"/>
    <n v="717575"/>
    <n v="28703"/>
    <n v="688872"/>
    <n v="523543"/>
    <n v="165329"/>
    <n v="138993"/>
  </r>
  <r>
    <d v="2026-11-14T00:00:00"/>
    <x v="19104"/>
    <x v="7"/>
    <x v="6"/>
    <x v="3"/>
    <x v="10"/>
    <x v="3"/>
    <n v="10"/>
    <n v="703006"/>
    <n v="0"/>
    <n v="703006"/>
    <n v="534285"/>
    <n v="168721"/>
    <n v="138993"/>
  </r>
  <r>
    <d v="2026-11-14T00:00:00"/>
    <x v="19105"/>
    <x v="6"/>
    <x v="2"/>
    <x v="3"/>
    <x v="10"/>
    <x v="3"/>
    <n v="2"/>
    <n v="638229"/>
    <n v="0"/>
    <n v="638229"/>
    <n v="485054"/>
    <n v="153175"/>
    <n v="138993"/>
  </r>
  <r>
    <d v="2026-11-14T00:00:00"/>
    <x v="19106"/>
    <x v="4"/>
    <x v="4"/>
    <x v="2"/>
    <x v="10"/>
    <x v="3"/>
    <n v="7"/>
    <n v="257286"/>
    <n v="0"/>
    <n v="257286"/>
    <n v="185246"/>
    <n v="72040.1"/>
    <n v="85360.2"/>
  </r>
  <r>
    <d v="2026-11-14T00:00:00"/>
    <x v="19107"/>
    <x v="4"/>
    <x v="4"/>
    <x v="2"/>
    <x v="10"/>
    <x v="3"/>
    <n v="10"/>
    <n v="84311"/>
    <n v="5058.66"/>
    <n v="79252.3"/>
    <n v="57061.7"/>
    <n v="22190.7"/>
    <n v="85360.2"/>
  </r>
  <r>
    <d v="2026-11-14T00:00:00"/>
    <x v="19108"/>
    <x v="5"/>
    <x v="3"/>
    <x v="2"/>
    <x v="10"/>
    <x v="3"/>
    <n v="12"/>
    <n v="292522"/>
    <n v="29252.2"/>
    <n v="263270"/>
    <n v="189554"/>
    <n v="73715.5"/>
    <n v="85360.2"/>
  </r>
  <r>
    <d v="2026-11-14T00:00:00"/>
    <x v="19109"/>
    <x v="2"/>
    <x v="1"/>
    <x v="1"/>
    <x v="10"/>
    <x v="3"/>
    <n v="9"/>
    <n v="124433"/>
    <n v="8710.31"/>
    <n v="115723"/>
    <n v="71748.1"/>
    <n v="43974.6"/>
    <n v="123997"/>
  </r>
  <r>
    <d v="2026-11-14T00:00:00"/>
    <x v="19110"/>
    <x v="6"/>
    <x v="2"/>
    <x v="3"/>
    <x v="10"/>
    <x v="3"/>
    <n v="3"/>
    <n v="682384"/>
    <n v="0"/>
    <n v="682384"/>
    <n v="518612"/>
    <n v="163772"/>
    <n v="138993"/>
  </r>
  <r>
    <d v="2026-11-14T00:00:00"/>
    <x v="19111"/>
    <x v="0"/>
    <x v="7"/>
    <x v="0"/>
    <x v="10"/>
    <x v="3"/>
    <n v="4"/>
    <n v="506304"/>
    <n v="0"/>
    <n v="506304"/>
    <n v="354413"/>
    <n v="151891"/>
    <n v="66222"/>
  </r>
  <r>
    <d v="2026-11-14T00:00:00"/>
    <x v="19112"/>
    <x v="4"/>
    <x v="4"/>
    <x v="2"/>
    <x v="10"/>
    <x v="3"/>
    <n v="5"/>
    <n v="666142"/>
    <n v="86598.5"/>
    <n v="579544"/>
    <n v="417271"/>
    <n v="162272"/>
    <n v="85360.2"/>
  </r>
  <r>
    <d v="2026-11-15T00:00:00"/>
    <x v="19113"/>
    <x v="6"/>
    <x v="2"/>
    <x v="3"/>
    <x v="10"/>
    <x v="3"/>
    <n v="9"/>
    <n v="51029"/>
    <n v="4082.32"/>
    <n v="46946.7"/>
    <n v="35679.5"/>
    <n v="11267.2"/>
    <n v="138993"/>
  </r>
  <r>
    <d v="2026-11-15T00:00:00"/>
    <x v="19114"/>
    <x v="1"/>
    <x v="5"/>
    <x v="0"/>
    <x v="10"/>
    <x v="3"/>
    <n v="5"/>
    <n v="193433"/>
    <n v="0"/>
    <n v="193433"/>
    <n v="135403"/>
    <n v="58029.9"/>
    <n v="66222"/>
  </r>
  <r>
    <d v="2026-11-15T00:00:00"/>
    <x v="19115"/>
    <x v="2"/>
    <x v="1"/>
    <x v="1"/>
    <x v="10"/>
    <x v="3"/>
    <n v="11"/>
    <n v="216252"/>
    <n v="6487.56"/>
    <n v="209764"/>
    <n v="130054"/>
    <n v="79710.5"/>
    <n v="123997"/>
  </r>
  <r>
    <d v="2026-11-15T00:00:00"/>
    <x v="19116"/>
    <x v="3"/>
    <x v="0"/>
    <x v="1"/>
    <x v="10"/>
    <x v="3"/>
    <n v="5"/>
    <n v="698834"/>
    <n v="55906.7"/>
    <n v="642927"/>
    <n v="398615"/>
    <n v="244312"/>
    <n v="123997"/>
  </r>
  <r>
    <d v="2026-11-15T00:00:00"/>
    <x v="19117"/>
    <x v="1"/>
    <x v="5"/>
    <x v="0"/>
    <x v="10"/>
    <x v="3"/>
    <n v="4"/>
    <n v="526948"/>
    <n v="31616.9"/>
    <n v="495331"/>
    <n v="346732"/>
    <n v="148599"/>
    <n v="66222"/>
  </r>
  <r>
    <d v="2026-11-15T00:00:00"/>
    <x v="19118"/>
    <x v="6"/>
    <x v="2"/>
    <x v="3"/>
    <x v="10"/>
    <x v="3"/>
    <n v="11"/>
    <n v="476187"/>
    <n v="14285.6"/>
    <n v="461901"/>
    <n v="351045"/>
    <n v="110856"/>
    <n v="138993"/>
  </r>
  <r>
    <d v="2026-11-15T00:00:00"/>
    <x v="19119"/>
    <x v="5"/>
    <x v="3"/>
    <x v="2"/>
    <x v="10"/>
    <x v="3"/>
    <n v="8"/>
    <n v="822753"/>
    <n v="98730.4"/>
    <n v="724023"/>
    <n v="521296"/>
    <n v="202726"/>
    <n v="85360.2"/>
  </r>
  <r>
    <d v="2026-11-15T00:00:00"/>
    <x v="19120"/>
    <x v="7"/>
    <x v="6"/>
    <x v="3"/>
    <x v="10"/>
    <x v="3"/>
    <n v="12"/>
    <n v="384748"/>
    <n v="11542.4"/>
    <n v="373206"/>
    <n v="283636"/>
    <n v="89569.3"/>
    <n v="138993"/>
  </r>
  <r>
    <d v="2026-11-15T00:00:00"/>
    <x v="19121"/>
    <x v="6"/>
    <x v="2"/>
    <x v="3"/>
    <x v="10"/>
    <x v="3"/>
    <n v="2"/>
    <n v="329146"/>
    <n v="0"/>
    <n v="329146"/>
    <n v="250151"/>
    <n v="78995"/>
    <n v="138993"/>
  </r>
  <r>
    <d v="2026-11-15T00:00:00"/>
    <x v="19122"/>
    <x v="4"/>
    <x v="4"/>
    <x v="2"/>
    <x v="10"/>
    <x v="3"/>
    <n v="12"/>
    <n v="841698"/>
    <n v="75752.8"/>
    <n v="765945"/>
    <n v="551481"/>
    <n v="214465"/>
    <n v="85360.2"/>
  </r>
  <r>
    <d v="2026-11-15T00:00:00"/>
    <x v="19123"/>
    <x v="3"/>
    <x v="0"/>
    <x v="1"/>
    <x v="10"/>
    <x v="3"/>
    <n v="8"/>
    <n v="774632"/>
    <n v="54224.2"/>
    <n v="720408"/>
    <n v="446653"/>
    <n v="273755"/>
    <n v="123997"/>
  </r>
  <r>
    <d v="2026-11-15T00:00:00"/>
    <x v="19124"/>
    <x v="3"/>
    <x v="0"/>
    <x v="1"/>
    <x v="10"/>
    <x v="3"/>
    <n v="7"/>
    <n v="655496"/>
    <n v="52439.7"/>
    <n v="603056"/>
    <n v="373895"/>
    <n v="229161"/>
    <n v="123997"/>
  </r>
  <r>
    <d v="2026-11-15T00:00:00"/>
    <x v="19125"/>
    <x v="3"/>
    <x v="0"/>
    <x v="1"/>
    <x v="10"/>
    <x v="3"/>
    <n v="2"/>
    <n v="409880"/>
    <n v="24592.8"/>
    <n v="385287"/>
    <n v="238878"/>
    <n v="146409"/>
    <n v="123997"/>
  </r>
  <r>
    <d v="2026-11-15T00:00:00"/>
    <x v="19126"/>
    <x v="7"/>
    <x v="6"/>
    <x v="3"/>
    <x v="10"/>
    <x v="3"/>
    <n v="2"/>
    <n v="848600"/>
    <n v="67888"/>
    <n v="780712"/>
    <n v="593341"/>
    <n v="187371"/>
    <n v="138993"/>
  </r>
  <r>
    <d v="2026-11-15T00:00:00"/>
    <x v="19127"/>
    <x v="1"/>
    <x v="5"/>
    <x v="0"/>
    <x v="10"/>
    <x v="3"/>
    <n v="2"/>
    <n v="425216"/>
    <n v="0"/>
    <n v="425216"/>
    <n v="297651"/>
    <n v="127565"/>
    <n v="66222"/>
  </r>
  <r>
    <d v="2026-11-15T00:00:00"/>
    <x v="19128"/>
    <x v="1"/>
    <x v="5"/>
    <x v="0"/>
    <x v="10"/>
    <x v="3"/>
    <n v="10"/>
    <n v="558101"/>
    <n v="11162"/>
    <n v="546939"/>
    <n v="382857"/>
    <n v="164082"/>
    <n v="66222"/>
  </r>
  <r>
    <d v="2026-11-15T00:00:00"/>
    <x v="19129"/>
    <x v="2"/>
    <x v="1"/>
    <x v="1"/>
    <x v="10"/>
    <x v="3"/>
    <n v="7"/>
    <n v="250871"/>
    <n v="10034.8"/>
    <n v="240836"/>
    <n v="149318"/>
    <n v="91517.7"/>
    <n v="123997"/>
  </r>
  <r>
    <d v="2026-11-15T00:00:00"/>
    <x v="19130"/>
    <x v="7"/>
    <x v="6"/>
    <x v="3"/>
    <x v="10"/>
    <x v="3"/>
    <n v="6"/>
    <n v="253913"/>
    <n v="0"/>
    <n v="253913"/>
    <n v="192974"/>
    <n v="60939.1"/>
    <n v="138993"/>
  </r>
  <r>
    <d v="2026-11-15T00:00:00"/>
    <x v="19131"/>
    <x v="5"/>
    <x v="3"/>
    <x v="2"/>
    <x v="10"/>
    <x v="3"/>
    <n v="4"/>
    <n v="297603"/>
    <n v="0"/>
    <n v="297603"/>
    <n v="214274"/>
    <n v="83328.8"/>
    <n v="85360.2"/>
  </r>
  <r>
    <d v="2026-11-15T00:00:00"/>
    <x v="19132"/>
    <x v="1"/>
    <x v="5"/>
    <x v="0"/>
    <x v="10"/>
    <x v="3"/>
    <n v="10"/>
    <n v="189585"/>
    <n v="13271"/>
    <n v="176314"/>
    <n v="123420"/>
    <n v="52894.2"/>
    <n v="66222"/>
  </r>
  <r>
    <d v="2026-11-15T00:00:00"/>
    <x v="19133"/>
    <x v="6"/>
    <x v="2"/>
    <x v="3"/>
    <x v="10"/>
    <x v="3"/>
    <n v="4"/>
    <n v="446545"/>
    <n v="0"/>
    <n v="446545"/>
    <n v="339374"/>
    <n v="107171"/>
    <n v="138993"/>
  </r>
  <r>
    <d v="2026-11-15T00:00:00"/>
    <x v="19134"/>
    <x v="4"/>
    <x v="4"/>
    <x v="2"/>
    <x v="10"/>
    <x v="3"/>
    <n v="10"/>
    <n v="559922"/>
    <n v="67190.6"/>
    <n v="492731"/>
    <n v="354767"/>
    <n v="137965"/>
    <n v="85360.2"/>
  </r>
  <r>
    <d v="2026-11-15T00:00:00"/>
    <x v="19135"/>
    <x v="1"/>
    <x v="5"/>
    <x v="0"/>
    <x v="10"/>
    <x v="3"/>
    <n v="7"/>
    <n v="89551"/>
    <n v="11641.6"/>
    <n v="77909.4"/>
    <n v="54536.6"/>
    <n v="23372.8"/>
    <n v="66222"/>
  </r>
  <r>
    <d v="2026-11-15T00:00:00"/>
    <x v="19136"/>
    <x v="5"/>
    <x v="3"/>
    <x v="2"/>
    <x v="10"/>
    <x v="3"/>
    <n v="11"/>
    <n v="756899"/>
    <n v="45413.9"/>
    <n v="711485"/>
    <n v="512269"/>
    <n v="199216"/>
    <n v="85360.2"/>
  </r>
  <r>
    <d v="2026-11-15T00:00:00"/>
    <x v="19137"/>
    <x v="7"/>
    <x v="6"/>
    <x v="3"/>
    <x v="10"/>
    <x v="3"/>
    <n v="6"/>
    <n v="225279"/>
    <n v="15769.5"/>
    <n v="209509"/>
    <n v="159227"/>
    <n v="50282.3"/>
    <n v="138993"/>
  </r>
  <r>
    <d v="2026-11-15T00:00:00"/>
    <x v="19138"/>
    <x v="3"/>
    <x v="0"/>
    <x v="1"/>
    <x v="10"/>
    <x v="3"/>
    <n v="8"/>
    <n v="283641"/>
    <n v="0"/>
    <n v="283641"/>
    <n v="175857"/>
    <n v="107784"/>
    <n v="123997"/>
  </r>
  <r>
    <d v="2026-11-15T00:00:00"/>
    <x v="19139"/>
    <x v="4"/>
    <x v="4"/>
    <x v="2"/>
    <x v="10"/>
    <x v="3"/>
    <n v="4"/>
    <n v="555430"/>
    <n v="55543"/>
    <n v="499887"/>
    <n v="359919"/>
    <n v="139968"/>
    <n v="85360.2"/>
  </r>
  <r>
    <d v="2026-11-15T00:00:00"/>
    <x v="19140"/>
    <x v="7"/>
    <x v="6"/>
    <x v="3"/>
    <x v="10"/>
    <x v="3"/>
    <n v="4"/>
    <n v="125171"/>
    <n v="16272.2"/>
    <n v="108899"/>
    <n v="82763.1"/>
    <n v="26135.7"/>
    <n v="138993"/>
  </r>
  <r>
    <d v="2026-11-15T00:00:00"/>
    <x v="19141"/>
    <x v="7"/>
    <x v="6"/>
    <x v="3"/>
    <x v="10"/>
    <x v="3"/>
    <n v="10"/>
    <n v="613035"/>
    <n v="61303.5"/>
    <n v="551732"/>
    <n v="419316"/>
    <n v="132416"/>
    <n v="138993"/>
  </r>
  <r>
    <d v="2026-11-15T00:00:00"/>
    <x v="19142"/>
    <x v="7"/>
    <x v="6"/>
    <x v="3"/>
    <x v="10"/>
    <x v="3"/>
    <n v="8"/>
    <n v="579714"/>
    <n v="52174.3"/>
    <n v="527540"/>
    <n v="400930"/>
    <n v="126610"/>
    <n v="138993"/>
  </r>
  <r>
    <d v="2026-11-15T00:00:00"/>
    <x v="19143"/>
    <x v="1"/>
    <x v="5"/>
    <x v="0"/>
    <x v="10"/>
    <x v="3"/>
    <n v="1"/>
    <n v="610915"/>
    <n v="91637.2"/>
    <n v="519278"/>
    <n v="363494"/>
    <n v="155783"/>
    <n v="66222"/>
  </r>
  <r>
    <d v="2026-11-15T00:00:00"/>
    <x v="19144"/>
    <x v="2"/>
    <x v="1"/>
    <x v="1"/>
    <x v="10"/>
    <x v="3"/>
    <n v="3"/>
    <n v="673741"/>
    <n v="26949.6"/>
    <n v="646791"/>
    <n v="401011"/>
    <n v="245781"/>
    <n v="123997"/>
  </r>
  <r>
    <d v="2026-11-15T00:00:00"/>
    <x v="19145"/>
    <x v="7"/>
    <x v="6"/>
    <x v="3"/>
    <x v="10"/>
    <x v="3"/>
    <n v="2"/>
    <n v="825180"/>
    <n v="0"/>
    <n v="825180"/>
    <n v="627137"/>
    <n v="198043"/>
    <n v="138993"/>
  </r>
  <r>
    <d v="2026-11-15T00:00:00"/>
    <x v="19146"/>
    <x v="5"/>
    <x v="3"/>
    <x v="2"/>
    <x v="10"/>
    <x v="3"/>
    <n v="6"/>
    <n v="638187"/>
    <n v="38291.2"/>
    <n v="599896"/>
    <n v="431925"/>
    <n v="167971"/>
    <n v="85360.2"/>
  </r>
  <r>
    <d v="2026-11-15T00:00:00"/>
    <x v="19147"/>
    <x v="2"/>
    <x v="1"/>
    <x v="1"/>
    <x v="10"/>
    <x v="3"/>
    <n v="10"/>
    <n v="848490"/>
    <n v="0"/>
    <n v="848490"/>
    <n v="526064"/>
    <n v="322426"/>
    <n v="123997"/>
  </r>
  <r>
    <d v="2026-11-15T00:00:00"/>
    <x v="19148"/>
    <x v="0"/>
    <x v="7"/>
    <x v="0"/>
    <x v="10"/>
    <x v="3"/>
    <n v="4"/>
    <n v="429656"/>
    <n v="0"/>
    <n v="429656"/>
    <n v="300759"/>
    <n v="128897"/>
    <n v="66222"/>
  </r>
  <r>
    <d v="2026-11-15T00:00:00"/>
    <x v="19149"/>
    <x v="2"/>
    <x v="1"/>
    <x v="1"/>
    <x v="10"/>
    <x v="3"/>
    <n v="10"/>
    <n v="836477"/>
    <n v="33459.1"/>
    <n v="803018"/>
    <n v="497871"/>
    <n v="305147"/>
    <n v="123997"/>
  </r>
  <r>
    <d v="2026-11-15T00:00:00"/>
    <x v="19150"/>
    <x v="0"/>
    <x v="7"/>
    <x v="0"/>
    <x v="10"/>
    <x v="3"/>
    <n v="6"/>
    <n v="154148"/>
    <n v="0"/>
    <n v="154148"/>
    <n v="107904"/>
    <n v="46244.4"/>
    <n v="66222"/>
  </r>
  <r>
    <d v="2026-11-15T00:00:00"/>
    <x v="19151"/>
    <x v="3"/>
    <x v="0"/>
    <x v="1"/>
    <x v="10"/>
    <x v="3"/>
    <n v="11"/>
    <n v="619211"/>
    <n v="61921.1"/>
    <n v="557290"/>
    <n v="345520"/>
    <n v="211770"/>
    <n v="123997"/>
  </r>
  <r>
    <d v="2026-11-15T00:00:00"/>
    <x v="19152"/>
    <x v="5"/>
    <x v="3"/>
    <x v="2"/>
    <x v="10"/>
    <x v="3"/>
    <n v="9"/>
    <n v="572786"/>
    <n v="0"/>
    <n v="572786"/>
    <n v="412406"/>
    <n v="160380"/>
    <n v="85360.2"/>
  </r>
  <r>
    <d v="2026-11-15T00:00:00"/>
    <x v="19153"/>
    <x v="3"/>
    <x v="0"/>
    <x v="1"/>
    <x v="10"/>
    <x v="3"/>
    <n v="12"/>
    <n v="133067"/>
    <n v="15968"/>
    <n v="117099"/>
    <n v="72601.4"/>
    <n v="44497.6"/>
    <n v="123997"/>
  </r>
  <r>
    <d v="2026-11-15T00:00:00"/>
    <x v="19154"/>
    <x v="2"/>
    <x v="1"/>
    <x v="1"/>
    <x v="10"/>
    <x v="3"/>
    <n v="12"/>
    <n v="701580"/>
    <n v="0"/>
    <n v="701580"/>
    <n v="434980"/>
    <n v="266600"/>
    <n v="123997"/>
  </r>
  <r>
    <d v="2026-11-15T00:00:00"/>
    <x v="19155"/>
    <x v="0"/>
    <x v="7"/>
    <x v="0"/>
    <x v="10"/>
    <x v="3"/>
    <n v="1"/>
    <n v="468681"/>
    <n v="32807.7"/>
    <n v="435873"/>
    <n v="305111"/>
    <n v="130762"/>
    <n v="66222"/>
  </r>
  <r>
    <d v="2026-11-15T00:00:00"/>
    <x v="19156"/>
    <x v="4"/>
    <x v="4"/>
    <x v="2"/>
    <x v="10"/>
    <x v="3"/>
    <n v="7"/>
    <n v="441723"/>
    <n v="44172.3"/>
    <n v="397551"/>
    <n v="286236"/>
    <n v="111314"/>
    <n v="85360.2"/>
  </r>
  <r>
    <d v="2026-11-15T00:00:00"/>
    <x v="19157"/>
    <x v="5"/>
    <x v="3"/>
    <x v="2"/>
    <x v="10"/>
    <x v="3"/>
    <n v="2"/>
    <n v="400211"/>
    <n v="24012.7"/>
    <n v="376198"/>
    <n v="270863"/>
    <n v="105336"/>
    <n v="85360.2"/>
  </r>
  <r>
    <d v="2026-11-15T00:00:00"/>
    <x v="19158"/>
    <x v="0"/>
    <x v="7"/>
    <x v="0"/>
    <x v="10"/>
    <x v="3"/>
    <n v="10"/>
    <n v="425958"/>
    <n v="42595.8"/>
    <n v="383362"/>
    <n v="268354"/>
    <n v="115009"/>
    <n v="66222"/>
  </r>
  <r>
    <d v="2026-11-15T00:00:00"/>
    <x v="19159"/>
    <x v="6"/>
    <x v="2"/>
    <x v="3"/>
    <x v="10"/>
    <x v="3"/>
    <n v="6"/>
    <n v="665417"/>
    <n v="0"/>
    <n v="665417"/>
    <n v="505717"/>
    <n v="159700"/>
    <n v="138993"/>
  </r>
  <r>
    <d v="2026-11-15T00:00:00"/>
    <x v="19160"/>
    <x v="2"/>
    <x v="1"/>
    <x v="1"/>
    <x v="10"/>
    <x v="3"/>
    <n v="7"/>
    <n v="187110"/>
    <n v="0"/>
    <n v="187110"/>
    <n v="116008"/>
    <n v="71101.8"/>
    <n v="123997"/>
  </r>
  <r>
    <d v="2026-11-15T00:00:00"/>
    <x v="19161"/>
    <x v="1"/>
    <x v="5"/>
    <x v="0"/>
    <x v="10"/>
    <x v="3"/>
    <n v="2"/>
    <n v="393234"/>
    <n v="19661.7"/>
    <n v="373572"/>
    <n v="261501"/>
    <n v="112072"/>
    <n v="66222"/>
  </r>
  <r>
    <d v="2026-11-15T00:00:00"/>
    <x v="19162"/>
    <x v="0"/>
    <x v="7"/>
    <x v="0"/>
    <x v="10"/>
    <x v="3"/>
    <n v="4"/>
    <n v="545643"/>
    <n v="10912.9"/>
    <n v="534730"/>
    <n v="374311"/>
    <n v="160419"/>
    <n v="66222"/>
  </r>
  <r>
    <d v="2026-11-15T00:00:00"/>
    <x v="19163"/>
    <x v="6"/>
    <x v="2"/>
    <x v="3"/>
    <x v="10"/>
    <x v="3"/>
    <n v="7"/>
    <n v="531200"/>
    <n v="58432"/>
    <n v="472768"/>
    <n v="359304"/>
    <n v="113464"/>
    <n v="138993"/>
  </r>
  <r>
    <d v="2026-11-15T00:00:00"/>
    <x v="19164"/>
    <x v="4"/>
    <x v="4"/>
    <x v="2"/>
    <x v="10"/>
    <x v="3"/>
    <n v="1"/>
    <n v="601208"/>
    <n v="54108.7"/>
    <n v="547099"/>
    <n v="393911"/>
    <n v="153188"/>
    <n v="85360.2"/>
  </r>
  <r>
    <d v="2026-11-15T00:00:00"/>
    <x v="19165"/>
    <x v="0"/>
    <x v="7"/>
    <x v="0"/>
    <x v="10"/>
    <x v="3"/>
    <n v="12"/>
    <n v="382914"/>
    <n v="15316.6"/>
    <n v="367597"/>
    <n v="257318"/>
    <n v="110279"/>
    <n v="66222"/>
  </r>
  <r>
    <d v="2026-11-15T00:00:00"/>
    <x v="19166"/>
    <x v="0"/>
    <x v="7"/>
    <x v="0"/>
    <x v="10"/>
    <x v="3"/>
    <n v="6"/>
    <n v="700512"/>
    <n v="14010.2"/>
    <n v="686502"/>
    <n v="480551"/>
    <n v="205951"/>
    <n v="66222"/>
  </r>
  <r>
    <d v="2026-11-15T00:00:00"/>
    <x v="19167"/>
    <x v="5"/>
    <x v="3"/>
    <x v="2"/>
    <x v="10"/>
    <x v="3"/>
    <n v="4"/>
    <n v="404989"/>
    <n v="60748.3"/>
    <n v="344241"/>
    <n v="247853"/>
    <n v="96387.4"/>
    <n v="85360.2"/>
  </r>
  <r>
    <d v="2026-11-15T00:00:00"/>
    <x v="19168"/>
    <x v="2"/>
    <x v="1"/>
    <x v="1"/>
    <x v="10"/>
    <x v="3"/>
    <n v="4"/>
    <n v="164067"/>
    <n v="24610"/>
    <n v="139457"/>
    <n v="86463.3"/>
    <n v="52993.6"/>
    <n v="123997"/>
  </r>
  <r>
    <d v="2026-11-15T00:00:00"/>
    <x v="19169"/>
    <x v="2"/>
    <x v="1"/>
    <x v="1"/>
    <x v="10"/>
    <x v="3"/>
    <n v="1"/>
    <n v="755609"/>
    <n v="0"/>
    <n v="755609"/>
    <n v="468478"/>
    <n v="287131"/>
    <n v="123997"/>
  </r>
  <r>
    <d v="2026-11-15T00:00:00"/>
    <x v="19170"/>
    <x v="7"/>
    <x v="6"/>
    <x v="3"/>
    <x v="10"/>
    <x v="3"/>
    <n v="5"/>
    <n v="153187"/>
    <n v="0"/>
    <n v="153187"/>
    <n v="116422"/>
    <n v="36764.9"/>
    <n v="138993"/>
  </r>
  <r>
    <d v="2026-11-15T00:00:00"/>
    <x v="19171"/>
    <x v="4"/>
    <x v="4"/>
    <x v="2"/>
    <x v="10"/>
    <x v="3"/>
    <n v="9"/>
    <n v="777548"/>
    <n v="0"/>
    <n v="777548"/>
    <n v="559835"/>
    <n v="217713"/>
    <n v="85360.2"/>
  </r>
  <r>
    <d v="2026-11-15T00:00:00"/>
    <x v="19172"/>
    <x v="3"/>
    <x v="0"/>
    <x v="1"/>
    <x v="10"/>
    <x v="3"/>
    <n v="12"/>
    <n v="661433"/>
    <n v="19843"/>
    <n v="641590"/>
    <n v="397786"/>
    <n v="243804"/>
    <n v="123997"/>
  </r>
  <r>
    <d v="2026-11-15T00:00:00"/>
    <x v="19173"/>
    <x v="1"/>
    <x v="5"/>
    <x v="0"/>
    <x v="10"/>
    <x v="3"/>
    <n v="11"/>
    <n v="260878"/>
    <n v="18261.5"/>
    <n v="242617"/>
    <n v="169832"/>
    <n v="72785"/>
    <n v="66222"/>
  </r>
  <r>
    <d v="2026-11-15T00:00:00"/>
    <x v="19174"/>
    <x v="5"/>
    <x v="3"/>
    <x v="2"/>
    <x v="10"/>
    <x v="3"/>
    <n v="11"/>
    <n v="671683"/>
    <n v="0"/>
    <n v="671683"/>
    <n v="483612"/>
    <n v="188071"/>
    <n v="85360.2"/>
  </r>
  <r>
    <d v="2026-11-16T00:00:00"/>
    <x v="19175"/>
    <x v="7"/>
    <x v="6"/>
    <x v="3"/>
    <x v="10"/>
    <x v="3"/>
    <n v="8"/>
    <n v="707055"/>
    <n v="42423.3"/>
    <n v="664632"/>
    <n v="505120"/>
    <n v="159512"/>
    <n v="138993"/>
  </r>
  <r>
    <d v="2026-11-16T00:00:00"/>
    <x v="19176"/>
    <x v="7"/>
    <x v="6"/>
    <x v="3"/>
    <x v="10"/>
    <x v="3"/>
    <n v="12"/>
    <n v="707550"/>
    <n v="91981.5"/>
    <n v="615568"/>
    <n v="467832"/>
    <n v="147736"/>
    <n v="138993"/>
  </r>
  <r>
    <d v="2026-11-16T00:00:00"/>
    <x v="19177"/>
    <x v="6"/>
    <x v="2"/>
    <x v="3"/>
    <x v="10"/>
    <x v="3"/>
    <n v="3"/>
    <n v="266321"/>
    <n v="31958.5"/>
    <n v="234362"/>
    <n v="178115"/>
    <n v="56247"/>
    <n v="138993"/>
  </r>
  <r>
    <d v="2026-11-16T00:00:00"/>
    <x v="19178"/>
    <x v="5"/>
    <x v="3"/>
    <x v="2"/>
    <x v="10"/>
    <x v="3"/>
    <n v="6"/>
    <n v="821031"/>
    <n v="57472.2"/>
    <n v="763559"/>
    <n v="549762"/>
    <n v="213796"/>
    <n v="85360.2"/>
  </r>
  <r>
    <d v="2026-11-16T00:00:00"/>
    <x v="19179"/>
    <x v="7"/>
    <x v="6"/>
    <x v="3"/>
    <x v="10"/>
    <x v="3"/>
    <n v="8"/>
    <n v="320594"/>
    <n v="0"/>
    <n v="320594"/>
    <n v="243651"/>
    <n v="76942.6"/>
    <n v="138993"/>
  </r>
  <r>
    <d v="2026-11-16T00:00:00"/>
    <x v="19180"/>
    <x v="4"/>
    <x v="4"/>
    <x v="2"/>
    <x v="10"/>
    <x v="3"/>
    <n v="5"/>
    <n v="61349"/>
    <n v="3067.45"/>
    <n v="58281.6"/>
    <n v="41962.7"/>
    <n v="16318.8"/>
    <n v="85360.2"/>
  </r>
  <r>
    <d v="2026-11-16T00:00:00"/>
    <x v="19181"/>
    <x v="3"/>
    <x v="0"/>
    <x v="1"/>
    <x v="10"/>
    <x v="3"/>
    <n v="1"/>
    <n v="501784"/>
    <n v="40142.7"/>
    <n v="461641"/>
    <n v="286218"/>
    <n v="175424"/>
    <n v="123997"/>
  </r>
  <r>
    <d v="2026-11-16T00:00:00"/>
    <x v="19182"/>
    <x v="4"/>
    <x v="4"/>
    <x v="2"/>
    <x v="10"/>
    <x v="3"/>
    <n v="1"/>
    <n v="173356"/>
    <n v="0"/>
    <n v="173356"/>
    <n v="124816"/>
    <n v="48539.7"/>
    <n v="85360.2"/>
  </r>
  <r>
    <d v="2026-11-16T00:00:00"/>
    <x v="19183"/>
    <x v="1"/>
    <x v="5"/>
    <x v="0"/>
    <x v="10"/>
    <x v="3"/>
    <n v="2"/>
    <n v="589830"/>
    <n v="29491.5"/>
    <n v="560338"/>
    <n v="392237"/>
    <n v="168102"/>
    <n v="66222"/>
  </r>
  <r>
    <d v="2026-11-16T00:00:00"/>
    <x v="19184"/>
    <x v="6"/>
    <x v="2"/>
    <x v="3"/>
    <x v="10"/>
    <x v="3"/>
    <n v="11"/>
    <n v="612884"/>
    <n v="12257.7"/>
    <n v="600626"/>
    <n v="456476"/>
    <n v="144150"/>
    <n v="138993"/>
  </r>
  <r>
    <d v="2026-11-16T00:00:00"/>
    <x v="19185"/>
    <x v="1"/>
    <x v="5"/>
    <x v="0"/>
    <x v="10"/>
    <x v="3"/>
    <n v="1"/>
    <n v="94155"/>
    <n v="8473.95"/>
    <n v="85681.1"/>
    <n v="59976.7"/>
    <n v="25704.3"/>
    <n v="66222"/>
  </r>
  <r>
    <d v="2026-11-16T00:00:00"/>
    <x v="19186"/>
    <x v="5"/>
    <x v="3"/>
    <x v="2"/>
    <x v="10"/>
    <x v="3"/>
    <n v="3"/>
    <n v="805848"/>
    <n v="0"/>
    <n v="805848"/>
    <n v="580211"/>
    <n v="225637"/>
    <n v="85360.2"/>
  </r>
  <r>
    <d v="2026-11-16T00:00:00"/>
    <x v="19187"/>
    <x v="7"/>
    <x v="6"/>
    <x v="3"/>
    <x v="10"/>
    <x v="3"/>
    <n v="11"/>
    <n v="98096"/>
    <n v="11771.5"/>
    <n v="86324.5"/>
    <n v="65606.6"/>
    <n v="20717.9"/>
    <n v="138993"/>
  </r>
  <r>
    <d v="2026-11-16T00:00:00"/>
    <x v="19188"/>
    <x v="3"/>
    <x v="0"/>
    <x v="1"/>
    <x v="10"/>
    <x v="3"/>
    <n v="10"/>
    <n v="75991"/>
    <n v="3799.55"/>
    <n v="72191.4"/>
    <n v="44758.7"/>
    <n v="27432.8"/>
    <n v="123997"/>
  </r>
  <r>
    <d v="2026-11-16T00:00:00"/>
    <x v="19189"/>
    <x v="4"/>
    <x v="4"/>
    <x v="2"/>
    <x v="10"/>
    <x v="3"/>
    <n v="1"/>
    <n v="594334"/>
    <n v="29716.7"/>
    <n v="564617"/>
    <n v="406524"/>
    <n v="158093"/>
    <n v="85360.2"/>
  </r>
  <r>
    <d v="2026-11-16T00:00:00"/>
    <x v="19190"/>
    <x v="0"/>
    <x v="7"/>
    <x v="0"/>
    <x v="10"/>
    <x v="3"/>
    <n v="7"/>
    <n v="489049"/>
    <n v="0"/>
    <n v="489049"/>
    <n v="342334"/>
    <n v="146715"/>
    <n v="66222"/>
  </r>
  <r>
    <d v="2026-11-16T00:00:00"/>
    <x v="19191"/>
    <x v="6"/>
    <x v="2"/>
    <x v="3"/>
    <x v="10"/>
    <x v="3"/>
    <n v="3"/>
    <n v="617342"/>
    <n v="86427.9"/>
    <n v="530914"/>
    <n v="403495"/>
    <n v="127419"/>
    <n v="138993"/>
  </r>
  <r>
    <d v="2026-11-16T00:00:00"/>
    <x v="19192"/>
    <x v="7"/>
    <x v="6"/>
    <x v="3"/>
    <x v="10"/>
    <x v="3"/>
    <n v="12"/>
    <n v="761462"/>
    <n v="68531.6"/>
    <n v="692930"/>
    <n v="526627"/>
    <n v="166303"/>
    <n v="138993"/>
  </r>
  <r>
    <d v="2026-11-16T00:00:00"/>
    <x v="19193"/>
    <x v="2"/>
    <x v="1"/>
    <x v="1"/>
    <x v="10"/>
    <x v="3"/>
    <n v="3"/>
    <n v="198372"/>
    <n v="23804.6"/>
    <n v="174567"/>
    <n v="108232"/>
    <n v="66335.6"/>
    <n v="123997"/>
  </r>
  <r>
    <d v="2026-11-16T00:00:00"/>
    <x v="19194"/>
    <x v="6"/>
    <x v="2"/>
    <x v="3"/>
    <x v="10"/>
    <x v="3"/>
    <n v="10"/>
    <n v="150101"/>
    <n v="6004.04"/>
    <n v="144097"/>
    <n v="109514"/>
    <n v="34583.3"/>
    <n v="138993"/>
  </r>
  <r>
    <d v="2026-11-16T00:00:00"/>
    <x v="19195"/>
    <x v="3"/>
    <x v="0"/>
    <x v="1"/>
    <x v="10"/>
    <x v="3"/>
    <n v="5"/>
    <n v="187111"/>
    <n v="5613.33"/>
    <n v="181498"/>
    <n v="112529"/>
    <n v="68969.1"/>
    <n v="123997"/>
  </r>
  <r>
    <d v="2026-11-16T00:00:00"/>
    <x v="19196"/>
    <x v="5"/>
    <x v="3"/>
    <x v="2"/>
    <x v="10"/>
    <x v="3"/>
    <n v="3"/>
    <n v="63141"/>
    <n v="1262.82"/>
    <n v="61878.2"/>
    <n v="44552.3"/>
    <n v="17325.9"/>
    <n v="85360.2"/>
  </r>
  <r>
    <d v="2026-11-16T00:00:00"/>
    <x v="19197"/>
    <x v="4"/>
    <x v="4"/>
    <x v="2"/>
    <x v="10"/>
    <x v="3"/>
    <n v="11"/>
    <n v="155668"/>
    <n v="14010.1"/>
    <n v="141658"/>
    <n v="101994"/>
    <n v="39664.2"/>
    <n v="85360.2"/>
  </r>
  <r>
    <d v="2026-11-16T00:00:00"/>
    <x v="19198"/>
    <x v="1"/>
    <x v="5"/>
    <x v="0"/>
    <x v="10"/>
    <x v="3"/>
    <n v="5"/>
    <n v="834053"/>
    <n v="83405.3"/>
    <n v="750648"/>
    <n v="525453"/>
    <n v="225194"/>
    <n v="66222"/>
  </r>
  <r>
    <d v="2026-11-16T00:00:00"/>
    <x v="19199"/>
    <x v="3"/>
    <x v="0"/>
    <x v="1"/>
    <x v="10"/>
    <x v="3"/>
    <n v="1"/>
    <n v="698285"/>
    <n v="27931.4"/>
    <n v="670354"/>
    <n v="415619"/>
    <n v="254734"/>
    <n v="123997"/>
  </r>
  <r>
    <d v="2026-11-16T00:00:00"/>
    <x v="19200"/>
    <x v="3"/>
    <x v="0"/>
    <x v="1"/>
    <x v="10"/>
    <x v="3"/>
    <n v="8"/>
    <n v="151116"/>
    <n v="0"/>
    <n v="151116"/>
    <n v="93691.9"/>
    <n v="57424.1"/>
    <n v="123997"/>
  </r>
  <r>
    <d v="2026-11-16T00:00:00"/>
    <x v="19201"/>
    <x v="6"/>
    <x v="2"/>
    <x v="3"/>
    <x v="10"/>
    <x v="3"/>
    <n v="6"/>
    <n v="739683"/>
    <n v="14793.7"/>
    <n v="724889"/>
    <n v="550916"/>
    <n v="173973"/>
    <n v="138993"/>
  </r>
  <r>
    <d v="2026-11-16T00:00:00"/>
    <x v="19202"/>
    <x v="4"/>
    <x v="4"/>
    <x v="2"/>
    <x v="10"/>
    <x v="3"/>
    <n v="12"/>
    <n v="816685"/>
    <n v="0"/>
    <n v="816685"/>
    <n v="588013"/>
    <n v="228672"/>
    <n v="85360.2"/>
  </r>
  <r>
    <d v="2026-11-16T00:00:00"/>
    <x v="19203"/>
    <x v="1"/>
    <x v="5"/>
    <x v="0"/>
    <x v="10"/>
    <x v="3"/>
    <n v="8"/>
    <n v="529800"/>
    <n v="37086"/>
    <n v="492714"/>
    <n v="344900"/>
    <n v="147814"/>
    <n v="66222"/>
  </r>
  <r>
    <d v="2026-11-16T00:00:00"/>
    <x v="19204"/>
    <x v="6"/>
    <x v="2"/>
    <x v="3"/>
    <x v="10"/>
    <x v="3"/>
    <n v="5"/>
    <n v="339521"/>
    <n v="30556.9"/>
    <n v="308964"/>
    <n v="234813"/>
    <n v="74151.4"/>
    <n v="138993"/>
  </r>
  <r>
    <d v="2026-11-16T00:00:00"/>
    <x v="19205"/>
    <x v="7"/>
    <x v="6"/>
    <x v="3"/>
    <x v="10"/>
    <x v="3"/>
    <n v="1"/>
    <n v="226291"/>
    <n v="0"/>
    <n v="226291"/>
    <n v="171981"/>
    <n v="54309.8"/>
    <n v="138993"/>
  </r>
  <r>
    <d v="2026-11-16T00:00:00"/>
    <x v="19206"/>
    <x v="6"/>
    <x v="2"/>
    <x v="3"/>
    <x v="10"/>
    <x v="3"/>
    <n v="6"/>
    <n v="471757"/>
    <n v="14152.7"/>
    <n v="457604"/>
    <n v="347779"/>
    <n v="109825"/>
    <n v="138993"/>
  </r>
  <r>
    <d v="2026-11-16T00:00:00"/>
    <x v="19207"/>
    <x v="7"/>
    <x v="6"/>
    <x v="3"/>
    <x v="10"/>
    <x v="3"/>
    <n v="4"/>
    <n v="142270"/>
    <n v="14227"/>
    <n v="128043"/>
    <n v="97312.7"/>
    <n v="30730.3"/>
    <n v="138993"/>
  </r>
  <r>
    <d v="2026-11-16T00:00:00"/>
    <x v="19208"/>
    <x v="0"/>
    <x v="7"/>
    <x v="0"/>
    <x v="10"/>
    <x v="3"/>
    <n v="7"/>
    <n v="722851"/>
    <n v="28914"/>
    <n v="693937"/>
    <n v="485756"/>
    <n v="208181"/>
    <n v="66222"/>
  </r>
  <r>
    <d v="2026-11-16T00:00:00"/>
    <x v="19209"/>
    <x v="3"/>
    <x v="0"/>
    <x v="1"/>
    <x v="10"/>
    <x v="3"/>
    <n v="7"/>
    <n v="472540"/>
    <n v="0"/>
    <n v="472540"/>
    <n v="292975"/>
    <n v="179565"/>
    <n v="123997"/>
  </r>
  <r>
    <d v="2026-11-16T00:00:00"/>
    <x v="19210"/>
    <x v="4"/>
    <x v="4"/>
    <x v="2"/>
    <x v="10"/>
    <x v="3"/>
    <n v="3"/>
    <n v="510963"/>
    <n v="0"/>
    <n v="510963"/>
    <n v="367893"/>
    <n v="143070"/>
    <n v="85360.2"/>
  </r>
  <r>
    <d v="2026-11-16T00:00:00"/>
    <x v="19211"/>
    <x v="2"/>
    <x v="1"/>
    <x v="1"/>
    <x v="10"/>
    <x v="3"/>
    <n v="8"/>
    <n v="281437"/>
    <n v="25329.3"/>
    <n v="256108"/>
    <n v="158787"/>
    <n v="97320.9"/>
    <n v="123997"/>
  </r>
  <r>
    <d v="2026-11-16T00:00:00"/>
    <x v="19212"/>
    <x v="2"/>
    <x v="1"/>
    <x v="1"/>
    <x v="10"/>
    <x v="3"/>
    <n v="8"/>
    <n v="126468"/>
    <n v="8852.76"/>
    <n v="117615"/>
    <n v="72921.4"/>
    <n v="44693.8"/>
    <n v="123997"/>
  </r>
  <r>
    <d v="2026-11-16T00:00:00"/>
    <x v="19213"/>
    <x v="6"/>
    <x v="2"/>
    <x v="3"/>
    <x v="10"/>
    <x v="3"/>
    <n v="3"/>
    <n v="788374"/>
    <n v="70953.7"/>
    <n v="717420"/>
    <n v="545239"/>
    <n v="172181"/>
    <n v="138993"/>
  </r>
  <r>
    <d v="2026-11-16T00:00:00"/>
    <x v="19214"/>
    <x v="6"/>
    <x v="2"/>
    <x v="3"/>
    <x v="10"/>
    <x v="3"/>
    <n v="11"/>
    <n v="375335"/>
    <n v="26273.5"/>
    <n v="349062"/>
    <n v="265287"/>
    <n v="83774.8"/>
    <n v="138993"/>
  </r>
  <r>
    <d v="2026-11-16T00:00:00"/>
    <x v="19215"/>
    <x v="4"/>
    <x v="4"/>
    <x v="2"/>
    <x v="10"/>
    <x v="3"/>
    <n v="6"/>
    <n v="758422"/>
    <n v="0"/>
    <n v="758422"/>
    <n v="546064"/>
    <n v="212358"/>
    <n v="85360.2"/>
  </r>
  <r>
    <d v="2026-11-16T00:00:00"/>
    <x v="19216"/>
    <x v="6"/>
    <x v="2"/>
    <x v="3"/>
    <x v="10"/>
    <x v="3"/>
    <n v="7"/>
    <n v="756707"/>
    <n v="75670.7"/>
    <n v="681036"/>
    <n v="517588"/>
    <n v="163449"/>
    <n v="138993"/>
  </r>
  <r>
    <d v="2026-11-16T00:00:00"/>
    <x v="19217"/>
    <x v="6"/>
    <x v="2"/>
    <x v="3"/>
    <x v="10"/>
    <x v="3"/>
    <n v="10"/>
    <n v="448498"/>
    <n v="31394.9"/>
    <n v="417103"/>
    <n v="316998"/>
    <n v="100105"/>
    <n v="138993"/>
  </r>
  <r>
    <d v="2026-11-16T00:00:00"/>
    <x v="19218"/>
    <x v="3"/>
    <x v="0"/>
    <x v="1"/>
    <x v="10"/>
    <x v="3"/>
    <n v="8"/>
    <n v="493528"/>
    <n v="54288.1"/>
    <n v="439240"/>
    <n v="272329"/>
    <n v="166911"/>
    <n v="123997"/>
  </r>
  <r>
    <d v="2026-11-16T00:00:00"/>
    <x v="19219"/>
    <x v="7"/>
    <x v="6"/>
    <x v="3"/>
    <x v="10"/>
    <x v="3"/>
    <n v="6"/>
    <n v="328108"/>
    <n v="26248.6"/>
    <n v="301859"/>
    <n v="229413"/>
    <n v="72446.2"/>
    <n v="138993"/>
  </r>
  <r>
    <d v="2026-11-16T00:00:00"/>
    <x v="19220"/>
    <x v="5"/>
    <x v="3"/>
    <x v="2"/>
    <x v="10"/>
    <x v="3"/>
    <n v="7"/>
    <n v="285228"/>
    <n v="39931.9"/>
    <n v="245296"/>
    <n v="176613"/>
    <n v="68682.9"/>
    <n v="85360.2"/>
  </r>
  <r>
    <d v="2026-11-16T00:00:00"/>
    <x v="19221"/>
    <x v="2"/>
    <x v="1"/>
    <x v="1"/>
    <x v="10"/>
    <x v="3"/>
    <n v="6"/>
    <n v="341856"/>
    <n v="0"/>
    <n v="341856"/>
    <n v="211951"/>
    <n v="129905"/>
    <n v="123997"/>
  </r>
  <r>
    <d v="2026-11-16T00:00:00"/>
    <x v="19222"/>
    <x v="1"/>
    <x v="5"/>
    <x v="0"/>
    <x v="10"/>
    <x v="3"/>
    <n v="4"/>
    <n v="183018"/>
    <n v="10981.1"/>
    <n v="172037"/>
    <n v="120426"/>
    <n v="51611.1"/>
    <n v="66222"/>
  </r>
  <r>
    <d v="2026-11-16T00:00:00"/>
    <x v="19223"/>
    <x v="3"/>
    <x v="0"/>
    <x v="1"/>
    <x v="10"/>
    <x v="3"/>
    <n v="6"/>
    <n v="373449"/>
    <n v="22406.9"/>
    <n v="351042"/>
    <n v="217646"/>
    <n v="133396"/>
    <n v="123997"/>
  </r>
  <r>
    <d v="2026-11-16T00:00:00"/>
    <x v="19224"/>
    <x v="0"/>
    <x v="7"/>
    <x v="0"/>
    <x v="10"/>
    <x v="3"/>
    <n v="9"/>
    <n v="198944"/>
    <n v="9947.2"/>
    <n v="188997"/>
    <n v="132298"/>
    <n v="56699"/>
    <n v="66222"/>
  </r>
  <r>
    <d v="2026-11-16T00:00:00"/>
    <x v="19225"/>
    <x v="2"/>
    <x v="1"/>
    <x v="1"/>
    <x v="10"/>
    <x v="3"/>
    <n v="11"/>
    <n v="77308"/>
    <n v="10823.1"/>
    <n v="66484.9"/>
    <n v="41220.6"/>
    <n v="25264.2"/>
    <n v="123997"/>
  </r>
  <r>
    <d v="2026-11-16T00:00:00"/>
    <x v="19226"/>
    <x v="3"/>
    <x v="0"/>
    <x v="1"/>
    <x v="10"/>
    <x v="3"/>
    <n v="8"/>
    <n v="320153"/>
    <n v="0"/>
    <n v="320153"/>
    <n v="198495"/>
    <n v="121658"/>
    <n v="123997"/>
  </r>
  <r>
    <d v="2026-11-16T00:00:00"/>
    <x v="19227"/>
    <x v="0"/>
    <x v="7"/>
    <x v="0"/>
    <x v="10"/>
    <x v="3"/>
    <n v="11"/>
    <n v="58565"/>
    <n v="2928.25"/>
    <n v="55636.8"/>
    <n v="38945.7"/>
    <n v="16691"/>
    <n v="66222"/>
  </r>
  <r>
    <d v="2026-11-16T00:00:00"/>
    <x v="19228"/>
    <x v="2"/>
    <x v="1"/>
    <x v="1"/>
    <x v="10"/>
    <x v="3"/>
    <n v="4"/>
    <n v="527676"/>
    <n v="52767.6"/>
    <n v="474908"/>
    <n v="294443"/>
    <n v="180465"/>
    <n v="123997"/>
  </r>
  <r>
    <d v="2026-11-16T00:00:00"/>
    <x v="19229"/>
    <x v="5"/>
    <x v="3"/>
    <x v="2"/>
    <x v="10"/>
    <x v="3"/>
    <n v="8"/>
    <n v="748620"/>
    <n v="82348.2"/>
    <n v="666272"/>
    <n v="479716"/>
    <n v="186556"/>
    <n v="85360.2"/>
  </r>
  <r>
    <d v="2026-11-16T00:00:00"/>
    <x v="19230"/>
    <x v="4"/>
    <x v="4"/>
    <x v="2"/>
    <x v="10"/>
    <x v="3"/>
    <n v="5"/>
    <n v="468560"/>
    <n v="18742.4"/>
    <n v="449818"/>
    <n v="323869"/>
    <n v="125949"/>
    <n v="85360.2"/>
  </r>
  <r>
    <d v="2026-11-16T00:00:00"/>
    <x v="19231"/>
    <x v="4"/>
    <x v="4"/>
    <x v="2"/>
    <x v="10"/>
    <x v="3"/>
    <n v="8"/>
    <n v="427443"/>
    <n v="0"/>
    <n v="427443"/>
    <n v="307759"/>
    <n v="119684"/>
    <n v="85360.2"/>
  </r>
  <r>
    <d v="2026-11-16T00:00:00"/>
    <x v="19232"/>
    <x v="0"/>
    <x v="7"/>
    <x v="0"/>
    <x v="10"/>
    <x v="3"/>
    <n v="10"/>
    <n v="822081"/>
    <n v="0"/>
    <n v="822081"/>
    <n v="575457"/>
    <n v="246624"/>
    <n v="66222"/>
  </r>
  <r>
    <d v="2026-11-16T00:00:00"/>
    <x v="19233"/>
    <x v="4"/>
    <x v="4"/>
    <x v="2"/>
    <x v="10"/>
    <x v="3"/>
    <n v="5"/>
    <n v="442441"/>
    <n v="30970.9"/>
    <n v="411470"/>
    <n v="296258"/>
    <n v="115212"/>
    <n v="85360.2"/>
  </r>
  <r>
    <d v="2026-11-16T00:00:00"/>
    <x v="19234"/>
    <x v="5"/>
    <x v="3"/>
    <x v="2"/>
    <x v="10"/>
    <x v="3"/>
    <n v="12"/>
    <n v="400221"/>
    <n v="24013.3"/>
    <n v="376208"/>
    <n v="270870"/>
    <n v="105338"/>
    <n v="85360.2"/>
  </r>
  <r>
    <d v="2026-11-16T00:00:00"/>
    <x v="19235"/>
    <x v="6"/>
    <x v="2"/>
    <x v="3"/>
    <x v="10"/>
    <x v="3"/>
    <n v="3"/>
    <n v="779297"/>
    <n v="62343.8"/>
    <n v="716953"/>
    <n v="544884"/>
    <n v="172069"/>
    <n v="138993"/>
  </r>
  <r>
    <d v="2026-11-16T00:00:00"/>
    <x v="19236"/>
    <x v="3"/>
    <x v="0"/>
    <x v="1"/>
    <x v="10"/>
    <x v="3"/>
    <n v="9"/>
    <n v="371705"/>
    <n v="0"/>
    <n v="371705"/>
    <n v="230457"/>
    <n v="141248"/>
    <n v="123997"/>
  </r>
  <r>
    <d v="2026-11-16T00:00:00"/>
    <x v="19237"/>
    <x v="3"/>
    <x v="0"/>
    <x v="1"/>
    <x v="10"/>
    <x v="3"/>
    <n v="1"/>
    <n v="641492"/>
    <n v="89808.9"/>
    <n v="551683"/>
    <n v="342044"/>
    <n v="209640"/>
    <n v="123997"/>
  </r>
  <r>
    <d v="2026-11-16T00:00:00"/>
    <x v="19238"/>
    <x v="4"/>
    <x v="4"/>
    <x v="2"/>
    <x v="10"/>
    <x v="3"/>
    <n v="1"/>
    <n v="439944"/>
    <n v="13198.3"/>
    <n v="426746"/>
    <n v="307257"/>
    <n v="119489"/>
    <n v="85360.2"/>
  </r>
  <r>
    <d v="2026-11-16T00:00:00"/>
    <x v="19239"/>
    <x v="7"/>
    <x v="6"/>
    <x v="3"/>
    <x v="10"/>
    <x v="3"/>
    <n v="2"/>
    <n v="738080"/>
    <n v="22142.4"/>
    <n v="715938"/>
    <n v="544113"/>
    <n v="171825"/>
    <n v="138993"/>
  </r>
  <r>
    <d v="2026-11-16T00:00:00"/>
    <x v="19240"/>
    <x v="5"/>
    <x v="3"/>
    <x v="2"/>
    <x v="10"/>
    <x v="3"/>
    <n v="12"/>
    <n v="249757"/>
    <n v="7492.71"/>
    <n v="242264"/>
    <n v="174430"/>
    <n v="67834"/>
    <n v="85360.2"/>
  </r>
  <r>
    <d v="2026-11-16T00:00:00"/>
    <x v="19241"/>
    <x v="5"/>
    <x v="3"/>
    <x v="2"/>
    <x v="10"/>
    <x v="3"/>
    <n v="7"/>
    <n v="489529"/>
    <n v="19581.2"/>
    <n v="469948"/>
    <n v="338362"/>
    <n v="131585"/>
    <n v="85360.2"/>
  </r>
  <r>
    <d v="2026-11-16T00:00:00"/>
    <x v="19242"/>
    <x v="2"/>
    <x v="1"/>
    <x v="1"/>
    <x v="10"/>
    <x v="3"/>
    <n v="2"/>
    <n v="714517"/>
    <n v="100032"/>
    <n v="614485"/>
    <n v="380980"/>
    <n v="233504"/>
    <n v="123997"/>
  </r>
  <r>
    <d v="2026-11-17T00:00:00"/>
    <x v="19243"/>
    <x v="3"/>
    <x v="0"/>
    <x v="1"/>
    <x v="10"/>
    <x v="3"/>
    <n v="3"/>
    <n v="364457"/>
    <n v="25512"/>
    <n v="338945"/>
    <n v="210146"/>
    <n v="128799"/>
    <n v="123997"/>
  </r>
  <r>
    <d v="2026-11-17T00:00:00"/>
    <x v="19244"/>
    <x v="0"/>
    <x v="7"/>
    <x v="0"/>
    <x v="10"/>
    <x v="3"/>
    <n v="9"/>
    <n v="157608"/>
    <n v="7880.4"/>
    <n v="149728"/>
    <n v="104809"/>
    <n v="44918.3"/>
    <n v="66222"/>
  </r>
  <r>
    <d v="2026-11-17T00:00:00"/>
    <x v="19245"/>
    <x v="7"/>
    <x v="6"/>
    <x v="3"/>
    <x v="10"/>
    <x v="3"/>
    <n v="6"/>
    <n v="476939"/>
    <n v="52463.3"/>
    <n v="424476"/>
    <n v="322602"/>
    <n v="101874"/>
    <n v="138993"/>
  </r>
  <r>
    <d v="2026-11-17T00:00:00"/>
    <x v="19246"/>
    <x v="1"/>
    <x v="5"/>
    <x v="0"/>
    <x v="10"/>
    <x v="3"/>
    <n v="9"/>
    <n v="65887"/>
    <n v="0"/>
    <n v="65887"/>
    <n v="46120.9"/>
    <n v="19766.1"/>
    <n v="66222"/>
  </r>
  <r>
    <d v="2026-11-17T00:00:00"/>
    <x v="19247"/>
    <x v="2"/>
    <x v="1"/>
    <x v="1"/>
    <x v="10"/>
    <x v="3"/>
    <n v="11"/>
    <n v="355810"/>
    <n v="0"/>
    <n v="355810"/>
    <n v="220602"/>
    <n v="135208"/>
    <n v="123997"/>
  </r>
  <r>
    <d v="2026-11-17T00:00:00"/>
    <x v="19248"/>
    <x v="5"/>
    <x v="3"/>
    <x v="2"/>
    <x v="10"/>
    <x v="3"/>
    <n v="1"/>
    <n v="740803"/>
    <n v="0"/>
    <n v="740803"/>
    <n v="533378"/>
    <n v="207425"/>
    <n v="85360.2"/>
  </r>
  <r>
    <d v="2026-11-17T00:00:00"/>
    <x v="19249"/>
    <x v="7"/>
    <x v="6"/>
    <x v="3"/>
    <x v="10"/>
    <x v="3"/>
    <n v="7"/>
    <n v="139736"/>
    <n v="19563"/>
    <n v="120173"/>
    <n v="91331.4"/>
    <n v="28841.5"/>
    <n v="138993"/>
  </r>
  <r>
    <d v="2026-11-17T00:00:00"/>
    <x v="19250"/>
    <x v="7"/>
    <x v="6"/>
    <x v="3"/>
    <x v="10"/>
    <x v="3"/>
    <n v="8"/>
    <n v="473841"/>
    <n v="37907.3"/>
    <n v="435934"/>
    <n v="331310"/>
    <n v="104624"/>
    <n v="138993"/>
  </r>
  <r>
    <d v="2026-11-17T00:00:00"/>
    <x v="19251"/>
    <x v="5"/>
    <x v="3"/>
    <x v="2"/>
    <x v="10"/>
    <x v="3"/>
    <n v="4"/>
    <n v="411710"/>
    <n v="28819.7"/>
    <n v="382890"/>
    <n v="275681"/>
    <n v="107209"/>
    <n v="85360.2"/>
  </r>
  <r>
    <d v="2026-11-17T00:00:00"/>
    <x v="19252"/>
    <x v="2"/>
    <x v="1"/>
    <x v="1"/>
    <x v="10"/>
    <x v="3"/>
    <n v="12"/>
    <n v="774570"/>
    <n v="0"/>
    <n v="774570"/>
    <n v="480233"/>
    <n v="294337"/>
    <n v="123997"/>
  </r>
  <r>
    <d v="2026-11-17T00:00:00"/>
    <x v="19253"/>
    <x v="7"/>
    <x v="6"/>
    <x v="3"/>
    <x v="10"/>
    <x v="3"/>
    <n v="10"/>
    <n v="303729"/>
    <n v="36447.5"/>
    <n v="267282"/>
    <n v="203134"/>
    <n v="64147.6"/>
    <n v="138993"/>
  </r>
  <r>
    <d v="2026-11-17T00:00:00"/>
    <x v="19254"/>
    <x v="0"/>
    <x v="7"/>
    <x v="0"/>
    <x v="10"/>
    <x v="3"/>
    <n v="3"/>
    <n v="603931"/>
    <n v="0"/>
    <n v="603931"/>
    <n v="422752"/>
    <n v="181179"/>
    <n v="66222"/>
  </r>
  <r>
    <d v="2026-11-17T00:00:00"/>
    <x v="19255"/>
    <x v="5"/>
    <x v="3"/>
    <x v="2"/>
    <x v="10"/>
    <x v="3"/>
    <n v="11"/>
    <n v="594298"/>
    <n v="0"/>
    <n v="594298"/>
    <n v="427895"/>
    <n v="166403"/>
    <n v="85360.2"/>
  </r>
  <r>
    <d v="2026-11-17T00:00:00"/>
    <x v="19256"/>
    <x v="1"/>
    <x v="5"/>
    <x v="0"/>
    <x v="10"/>
    <x v="3"/>
    <n v="6"/>
    <n v="417335"/>
    <n v="0"/>
    <n v="417335"/>
    <n v="292134"/>
    <n v="125200"/>
    <n v="66222"/>
  </r>
  <r>
    <d v="2026-11-17T00:00:00"/>
    <x v="19257"/>
    <x v="5"/>
    <x v="3"/>
    <x v="2"/>
    <x v="10"/>
    <x v="3"/>
    <n v="12"/>
    <n v="86091"/>
    <n v="6026.37"/>
    <n v="80064.6"/>
    <n v="57646.5"/>
    <n v="22418.1"/>
    <n v="85360.2"/>
  </r>
  <r>
    <d v="2026-11-17T00:00:00"/>
    <x v="19258"/>
    <x v="3"/>
    <x v="0"/>
    <x v="1"/>
    <x v="10"/>
    <x v="3"/>
    <n v="4"/>
    <n v="322602"/>
    <n v="38712.2"/>
    <n v="283890"/>
    <n v="176012"/>
    <n v="107878"/>
    <n v="123997"/>
  </r>
  <r>
    <d v="2026-11-17T00:00:00"/>
    <x v="19259"/>
    <x v="1"/>
    <x v="5"/>
    <x v="0"/>
    <x v="10"/>
    <x v="3"/>
    <n v="5"/>
    <n v="849578"/>
    <n v="84957.8"/>
    <n v="764620"/>
    <n v="535234"/>
    <n v="229386"/>
    <n v="66222"/>
  </r>
  <r>
    <d v="2026-11-17T00:00:00"/>
    <x v="19260"/>
    <x v="0"/>
    <x v="7"/>
    <x v="0"/>
    <x v="10"/>
    <x v="3"/>
    <n v="6"/>
    <n v="617377"/>
    <n v="30868.8"/>
    <n v="586508"/>
    <n v="410556"/>
    <n v="175952"/>
    <n v="66222"/>
  </r>
  <r>
    <d v="2026-11-17T00:00:00"/>
    <x v="19261"/>
    <x v="6"/>
    <x v="2"/>
    <x v="3"/>
    <x v="10"/>
    <x v="3"/>
    <n v="5"/>
    <n v="710524"/>
    <n v="14210.5"/>
    <n v="696314"/>
    <n v="529198"/>
    <n v="167115"/>
    <n v="138993"/>
  </r>
  <r>
    <d v="2026-11-17T00:00:00"/>
    <x v="19262"/>
    <x v="5"/>
    <x v="3"/>
    <x v="2"/>
    <x v="10"/>
    <x v="3"/>
    <n v="2"/>
    <n v="642797"/>
    <n v="25711.9"/>
    <n v="617085"/>
    <n v="444301"/>
    <n v="172784"/>
    <n v="85360.2"/>
  </r>
  <r>
    <d v="2026-11-17T00:00:00"/>
    <x v="19263"/>
    <x v="5"/>
    <x v="3"/>
    <x v="2"/>
    <x v="10"/>
    <x v="3"/>
    <n v="12"/>
    <n v="444037"/>
    <n v="0"/>
    <n v="444037"/>
    <n v="319707"/>
    <n v="124330"/>
    <n v="85360.2"/>
  </r>
  <r>
    <d v="2026-11-17T00:00:00"/>
    <x v="19264"/>
    <x v="3"/>
    <x v="0"/>
    <x v="1"/>
    <x v="10"/>
    <x v="3"/>
    <n v="3"/>
    <n v="753183"/>
    <n v="0"/>
    <n v="753183"/>
    <n v="466973"/>
    <n v="286210"/>
    <n v="123997"/>
  </r>
  <r>
    <d v="2026-11-17T00:00:00"/>
    <x v="19265"/>
    <x v="4"/>
    <x v="4"/>
    <x v="2"/>
    <x v="10"/>
    <x v="3"/>
    <n v="6"/>
    <n v="817125"/>
    <n v="40856.2"/>
    <n v="776269"/>
    <n v="558914"/>
    <n v="217355"/>
    <n v="85360.2"/>
  </r>
  <r>
    <d v="2026-11-17T00:00:00"/>
    <x v="19266"/>
    <x v="7"/>
    <x v="6"/>
    <x v="3"/>
    <x v="10"/>
    <x v="3"/>
    <n v="10"/>
    <n v="576666"/>
    <n v="63433.3"/>
    <n v="513233"/>
    <n v="390057"/>
    <n v="123176"/>
    <n v="138993"/>
  </r>
  <r>
    <d v="2026-11-17T00:00:00"/>
    <x v="19267"/>
    <x v="3"/>
    <x v="0"/>
    <x v="1"/>
    <x v="10"/>
    <x v="3"/>
    <n v="4"/>
    <n v="126563"/>
    <n v="0"/>
    <n v="126563"/>
    <n v="78469.1"/>
    <n v="48093.9"/>
    <n v="123997"/>
  </r>
  <r>
    <d v="2026-11-17T00:00:00"/>
    <x v="19268"/>
    <x v="1"/>
    <x v="5"/>
    <x v="0"/>
    <x v="10"/>
    <x v="3"/>
    <n v="8"/>
    <n v="152535"/>
    <n v="3050.7"/>
    <n v="149484"/>
    <n v="104639"/>
    <n v="44845.3"/>
    <n v="66222"/>
  </r>
  <r>
    <d v="2026-11-17T00:00:00"/>
    <x v="19269"/>
    <x v="7"/>
    <x v="6"/>
    <x v="3"/>
    <x v="10"/>
    <x v="3"/>
    <n v="9"/>
    <n v="821512"/>
    <n v="98581.4"/>
    <n v="722931"/>
    <n v="549427"/>
    <n v="173503"/>
    <n v="138993"/>
  </r>
  <r>
    <d v="2026-11-17T00:00:00"/>
    <x v="19270"/>
    <x v="2"/>
    <x v="1"/>
    <x v="1"/>
    <x v="10"/>
    <x v="3"/>
    <n v="4"/>
    <n v="662630"/>
    <n v="39757.8"/>
    <n v="622872"/>
    <n v="386181"/>
    <n v="236691"/>
    <n v="123997"/>
  </r>
  <r>
    <d v="2026-11-17T00:00:00"/>
    <x v="19271"/>
    <x v="7"/>
    <x v="6"/>
    <x v="3"/>
    <x v="10"/>
    <x v="3"/>
    <n v="2"/>
    <n v="520000"/>
    <n v="0"/>
    <n v="520000"/>
    <n v="395200"/>
    <n v="124800"/>
    <n v="138993"/>
  </r>
  <r>
    <d v="2026-11-17T00:00:00"/>
    <x v="19272"/>
    <x v="6"/>
    <x v="2"/>
    <x v="3"/>
    <x v="10"/>
    <x v="3"/>
    <n v="11"/>
    <n v="88270"/>
    <n v="9709.7"/>
    <n v="78560.3"/>
    <n v="59705.8"/>
    <n v="18854.5"/>
    <n v="138993"/>
  </r>
  <r>
    <d v="2026-11-17T00:00:00"/>
    <x v="19273"/>
    <x v="3"/>
    <x v="0"/>
    <x v="1"/>
    <x v="10"/>
    <x v="3"/>
    <n v="9"/>
    <n v="298782"/>
    <n v="26890.4"/>
    <n v="271892"/>
    <n v="168573"/>
    <n v="103319"/>
    <n v="123997"/>
  </r>
  <r>
    <d v="2026-11-17T00:00:00"/>
    <x v="19274"/>
    <x v="1"/>
    <x v="5"/>
    <x v="0"/>
    <x v="10"/>
    <x v="3"/>
    <n v="4"/>
    <n v="198711"/>
    <n v="0"/>
    <n v="198711"/>
    <n v="139098"/>
    <n v="59613.3"/>
    <n v="66222"/>
  </r>
  <r>
    <d v="2026-11-17T00:00:00"/>
    <x v="19275"/>
    <x v="4"/>
    <x v="4"/>
    <x v="2"/>
    <x v="10"/>
    <x v="3"/>
    <n v="8"/>
    <n v="723044"/>
    <n v="0"/>
    <n v="723044"/>
    <n v="520592"/>
    <n v="202452"/>
    <n v="85360.2"/>
  </r>
  <r>
    <d v="2026-11-17T00:00:00"/>
    <x v="19276"/>
    <x v="2"/>
    <x v="1"/>
    <x v="1"/>
    <x v="10"/>
    <x v="3"/>
    <n v="9"/>
    <n v="179040"/>
    <n v="21484.8"/>
    <n v="157555"/>
    <n v="97684.2"/>
    <n v="59871"/>
    <n v="123997"/>
  </r>
  <r>
    <d v="2026-11-17T00:00:00"/>
    <x v="19277"/>
    <x v="0"/>
    <x v="7"/>
    <x v="0"/>
    <x v="10"/>
    <x v="3"/>
    <n v="7"/>
    <n v="455140"/>
    <n v="63719.6"/>
    <n v="391420"/>
    <n v="273994"/>
    <n v="117426"/>
    <n v="66222"/>
  </r>
  <r>
    <d v="2026-11-17T00:00:00"/>
    <x v="19278"/>
    <x v="4"/>
    <x v="4"/>
    <x v="2"/>
    <x v="10"/>
    <x v="3"/>
    <n v="3"/>
    <n v="148436"/>
    <n v="8906.16"/>
    <n v="139530"/>
    <n v="100461"/>
    <n v="39068.4"/>
    <n v="85360.2"/>
  </r>
  <r>
    <d v="2026-11-17T00:00:00"/>
    <x v="19279"/>
    <x v="4"/>
    <x v="4"/>
    <x v="2"/>
    <x v="10"/>
    <x v="3"/>
    <n v="2"/>
    <n v="285421"/>
    <n v="28542.1"/>
    <n v="256879"/>
    <n v="184953"/>
    <n v="71926.1"/>
    <n v="85360.2"/>
  </r>
  <r>
    <d v="2026-11-17T00:00:00"/>
    <x v="19280"/>
    <x v="6"/>
    <x v="2"/>
    <x v="3"/>
    <x v="10"/>
    <x v="3"/>
    <n v="12"/>
    <n v="485877"/>
    <n v="38870.2"/>
    <n v="447007"/>
    <n v="339725"/>
    <n v="107282"/>
    <n v="138993"/>
  </r>
  <r>
    <d v="2026-11-17T00:00:00"/>
    <x v="19281"/>
    <x v="7"/>
    <x v="6"/>
    <x v="3"/>
    <x v="10"/>
    <x v="3"/>
    <n v="7"/>
    <n v="394601"/>
    <n v="7892.02"/>
    <n v="386709"/>
    <n v="293899"/>
    <n v="92810.2"/>
    <n v="138993"/>
  </r>
  <r>
    <d v="2026-11-17T00:00:00"/>
    <x v="19282"/>
    <x v="0"/>
    <x v="7"/>
    <x v="0"/>
    <x v="10"/>
    <x v="3"/>
    <n v="2"/>
    <n v="163589"/>
    <n v="0"/>
    <n v="163589"/>
    <n v="114512"/>
    <n v="49076.7"/>
    <n v="66222"/>
  </r>
  <r>
    <d v="2026-11-17T00:00:00"/>
    <x v="19283"/>
    <x v="7"/>
    <x v="6"/>
    <x v="3"/>
    <x v="10"/>
    <x v="3"/>
    <n v="1"/>
    <n v="331329"/>
    <n v="46386.1"/>
    <n v="284943"/>
    <n v="216557"/>
    <n v="68386.3"/>
    <n v="138993"/>
  </r>
  <r>
    <d v="2026-11-17T00:00:00"/>
    <x v="19284"/>
    <x v="7"/>
    <x v="6"/>
    <x v="3"/>
    <x v="10"/>
    <x v="3"/>
    <n v="6"/>
    <n v="357045"/>
    <n v="42845.4"/>
    <n v="314200"/>
    <n v="238792"/>
    <n v="75407.9"/>
    <n v="138993"/>
  </r>
  <r>
    <d v="2026-11-17T00:00:00"/>
    <x v="19285"/>
    <x v="2"/>
    <x v="1"/>
    <x v="1"/>
    <x v="10"/>
    <x v="3"/>
    <n v="9"/>
    <n v="424950"/>
    <n v="38245.5"/>
    <n v="386704"/>
    <n v="239757"/>
    <n v="146948"/>
    <n v="123997"/>
  </r>
  <r>
    <d v="2026-11-17T00:00:00"/>
    <x v="19286"/>
    <x v="3"/>
    <x v="0"/>
    <x v="1"/>
    <x v="10"/>
    <x v="3"/>
    <n v="8"/>
    <n v="520973"/>
    <n v="36468.1"/>
    <n v="484505"/>
    <n v="300393"/>
    <n v="184112"/>
    <n v="123997"/>
  </r>
  <r>
    <d v="2026-11-17T00:00:00"/>
    <x v="19287"/>
    <x v="4"/>
    <x v="4"/>
    <x v="2"/>
    <x v="10"/>
    <x v="3"/>
    <n v="4"/>
    <n v="542729"/>
    <n v="65127.5"/>
    <n v="477602"/>
    <n v="343873"/>
    <n v="133728"/>
    <n v="85360.2"/>
  </r>
  <r>
    <d v="2026-11-17T00:00:00"/>
    <x v="19288"/>
    <x v="6"/>
    <x v="2"/>
    <x v="3"/>
    <x v="10"/>
    <x v="3"/>
    <n v="8"/>
    <n v="105664"/>
    <n v="0"/>
    <n v="105664"/>
    <n v="80304.6"/>
    <n v="25359.4"/>
    <n v="138993"/>
  </r>
  <r>
    <d v="2026-11-17T00:00:00"/>
    <x v="19289"/>
    <x v="6"/>
    <x v="2"/>
    <x v="3"/>
    <x v="10"/>
    <x v="3"/>
    <n v="7"/>
    <n v="409781"/>
    <n v="0"/>
    <n v="409781"/>
    <n v="311434"/>
    <n v="98347.4"/>
    <n v="138993"/>
  </r>
  <r>
    <d v="2026-11-17T00:00:00"/>
    <x v="19290"/>
    <x v="2"/>
    <x v="1"/>
    <x v="1"/>
    <x v="10"/>
    <x v="3"/>
    <n v="3"/>
    <n v="624387"/>
    <n v="74926.4"/>
    <n v="549461"/>
    <n v="340666"/>
    <n v="208795"/>
    <n v="123997"/>
  </r>
  <r>
    <d v="2026-11-17T00:00:00"/>
    <x v="19291"/>
    <x v="0"/>
    <x v="7"/>
    <x v="0"/>
    <x v="10"/>
    <x v="3"/>
    <n v="9"/>
    <n v="823808"/>
    <n v="0"/>
    <n v="823808"/>
    <n v="576666"/>
    <n v="247142"/>
    <n v="66222"/>
  </r>
  <r>
    <d v="2026-11-17T00:00:00"/>
    <x v="19292"/>
    <x v="0"/>
    <x v="7"/>
    <x v="0"/>
    <x v="10"/>
    <x v="3"/>
    <n v="8"/>
    <n v="83684"/>
    <n v="0"/>
    <n v="83684"/>
    <n v="58578.8"/>
    <n v="25105.2"/>
    <n v="66222"/>
  </r>
  <r>
    <d v="2026-11-17T00:00:00"/>
    <x v="19293"/>
    <x v="1"/>
    <x v="5"/>
    <x v="0"/>
    <x v="10"/>
    <x v="3"/>
    <n v="4"/>
    <n v="295496"/>
    <n v="0"/>
    <n v="295496"/>
    <n v="206847"/>
    <n v="88648.8"/>
    <n v="66222"/>
  </r>
  <r>
    <d v="2026-11-17T00:00:00"/>
    <x v="19294"/>
    <x v="7"/>
    <x v="6"/>
    <x v="3"/>
    <x v="10"/>
    <x v="3"/>
    <n v="12"/>
    <n v="251880"/>
    <n v="12594"/>
    <n v="239286"/>
    <n v="181857"/>
    <n v="57428.6"/>
    <n v="138993"/>
  </r>
  <r>
    <d v="2026-11-17T00:00:00"/>
    <x v="19295"/>
    <x v="2"/>
    <x v="1"/>
    <x v="1"/>
    <x v="10"/>
    <x v="3"/>
    <n v="7"/>
    <n v="389740"/>
    <n v="19487"/>
    <n v="370253"/>
    <n v="229557"/>
    <n v="140696"/>
    <n v="123997"/>
  </r>
  <r>
    <d v="2026-11-17T00:00:00"/>
    <x v="19296"/>
    <x v="1"/>
    <x v="5"/>
    <x v="0"/>
    <x v="10"/>
    <x v="3"/>
    <n v="11"/>
    <n v="349823"/>
    <n v="38480.5"/>
    <n v="311342"/>
    <n v="217940"/>
    <n v="93402.7"/>
    <n v="66222"/>
  </r>
  <r>
    <d v="2026-11-17T00:00:00"/>
    <x v="19297"/>
    <x v="5"/>
    <x v="3"/>
    <x v="2"/>
    <x v="10"/>
    <x v="3"/>
    <n v="4"/>
    <n v="409059"/>
    <n v="0"/>
    <n v="409059"/>
    <n v="294522"/>
    <n v="114537"/>
    <n v="85360.2"/>
  </r>
  <r>
    <d v="2026-11-17T00:00:00"/>
    <x v="19298"/>
    <x v="0"/>
    <x v="7"/>
    <x v="0"/>
    <x v="10"/>
    <x v="3"/>
    <n v="8"/>
    <n v="283945"/>
    <n v="0"/>
    <n v="283945"/>
    <n v="198762"/>
    <n v="85183.5"/>
    <n v="66222"/>
  </r>
  <r>
    <d v="2026-11-17T00:00:00"/>
    <x v="19299"/>
    <x v="5"/>
    <x v="3"/>
    <x v="2"/>
    <x v="10"/>
    <x v="3"/>
    <n v="11"/>
    <n v="824611"/>
    <n v="0"/>
    <n v="824611"/>
    <n v="593720"/>
    <n v="230891"/>
    <n v="85360.2"/>
  </r>
  <r>
    <d v="2026-11-17T00:00:00"/>
    <x v="19300"/>
    <x v="0"/>
    <x v="7"/>
    <x v="0"/>
    <x v="10"/>
    <x v="3"/>
    <n v="2"/>
    <n v="564111"/>
    <n v="39487.8"/>
    <n v="524623"/>
    <n v="367236"/>
    <n v="157387"/>
    <n v="66222"/>
  </r>
  <r>
    <d v="2026-11-17T00:00:00"/>
    <x v="19301"/>
    <x v="5"/>
    <x v="3"/>
    <x v="2"/>
    <x v="10"/>
    <x v="3"/>
    <n v="5"/>
    <n v="198925"/>
    <n v="21881.8"/>
    <n v="177043"/>
    <n v="127471"/>
    <n v="49572.1"/>
    <n v="85360.2"/>
  </r>
  <r>
    <d v="2026-11-17T00:00:00"/>
    <x v="19302"/>
    <x v="3"/>
    <x v="0"/>
    <x v="1"/>
    <x v="10"/>
    <x v="3"/>
    <n v="7"/>
    <n v="422101"/>
    <n v="59094.1"/>
    <n v="363007"/>
    <n v="225064"/>
    <n v="137943"/>
    <n v="123997"/>
  </r>
  <r>
    <d v="2026-11-17T00:00:00"/>
    <x v="19303"/>
    <x v="2"/>
    <x v="1"/>
    <x v="1"/>
    <x v="10"/>
    <x v="3"/>
    <n v="5"/>
    <n v="397165"/>
    <n v="19858.2"/>
    <n v="377307"/>
    <n v="233930"/>
    <n v="143377"/>
    <n v="123997"/>
  </r>
  <r>
    <d v="2026-11-17T00:00:00"/>
    <x v="19304"/>
    <x v="6"/>
    <x v="2"/>
    <x v="3"/>
    <x v="10"/>
    <x v="3"/>
    <n v="1"/>
    <n v="793462"/>
    <n v="79346.2"/>
    <n v="714116"/>
    <n v="542728"/>
    <n v="171388"/>
    <n v="138993"/>
  </r>
  <r>
    <d v="2026-11-17T00:00:00"/>
    <x v="19305"/>
    <x v="4"/>
    <x v="4"/>
    <x v="2"/>
    <x v="10"/>
    <x v="3"/>
    <n v="5"/>
    <n v="735108"/>
    <n v="0"/>
    <n v="735108"/>
    <n v="529278"/>
    <n v="205830"/>
    <n v="85360.2"/>
  </r>
  <r>
    <d v="2026-11-17T00:00:00"/>
    <x v="19306"/>
    <x v="1"/>
    <x v="5"/>
    <x v="0"/>
    <x v="10"/>
    <x v="3"/>
    <n v="12"/>
    <n v="711102"/>
    <n v="49777.1"/>
    <n v="661325"/>
    <n v="462927"/>
    <n v="198397"/>
    <n v="66222"/>
  </r>
  <r>
    <d v="2026-11-17T00:00:00"/>
    <x v="19307"/>
    <x v="3"/>
    <x v="0"/>
    <x v="1"/>
    <x v="10"/>
    <x v="3"/>
    <n v="2"/>
    <n v="493708"/>
    <n v="0"/>
    <n v="493708"/>
    <n v="306099"/>
    <n v="187609"/>
    <n v="123997"/>
  </r>
  <r>
    <d v="2026-11-17T00:00:00"/>
    <x v="19308"/>
    <x v="5"/>
    <x v="3"/>
    <x v="2"/>
    <x v="10"/>
    <x v="3"/>
    <n v="10"/>
    <n v="427271"/>
    <n v="0"/>
    <n v="427271"/>
    <n v="307635"/>
    <n v="119636"/>
    <n v="85360.2"/>
  </r>
  <r>
    <d v="2026-11-17T00:00:00"/>
    <x v="19309"/>
    <x v="6"/>
    <x v="2"/>
    <x v="3"/>
    <x v="10"/>
    <x v="3"/>
    <n v="4"/>
    <n v="229579"/>
    <n v="32141.1"/>
    <n v="197438"/>
    <n v="150053"/>
    <n v="47385.1"/>
    <n v="138993"/>
  </r>
  <r>
    <d v="2026-11-17T00:00:00"/>
    <x v="19310"/>
    <x v="5"/>
    <x v="3"/>
    <x v="2"/>
    <x v="10"/>
    <x v="3"/>
    <n v="3"/>
    <n v="168982"/>
    <n v="6759.28"/>
    <n v="162223"/>
    <n v="116800"/>
    <n v="45422.4"/>
    <n v="85360.2"/>
  </r>
  <r>
    <d v="2026-11-17T00:00:00"/>
    <x v="19311"/>
    <x v="7"/>
    <x v="6"/>
    <x v="3"/>
    <x v="10"/>
    <x v="3"/>
    <n v="12"/>
    <n v="356307"/>
    <n v="0"/>
    <n v="356307"/>
    <n v="270793"/>
    <n v="85513.7"/>
    <n v="138993"/>
  </r>
  <r>
    <d v="2026-11-18T00:00:00"/>
    <x v="19312"/>
    <x v="5"/>
    <x v="3"/>
    <x v="2"/>
    <x v="10"/>
    <x v="3"/>
    <n v="11"/>
    <n v="674577"/>
    <n v="0"/>
    <n v="674577"/>
    <n v="485695"/>
    <n v="188882"/>
    <n v="85360.2"/>
  </r>
  <r>
    <d v="2026-11-18T00:00:00"/>
    <x v="19313"/>
    <x v="3"/>
    <x v="0"/>
    <x v="1"/>
    <x v="10"/>
    <x v="3"/>
    <n v="8"/>
    <n v="759220"/>
    <n v="0"/>
    <n v="759220"/>
    <n v="470716"/>
    <n v="288504"/>
    <n v="123997"/>
  </r>
  <r>
    <d v="2026-11-18T00:00:00"/>
    <x v="19314"/>
    <x v="6"/>
    <x v="2"/>
    <x v="3"/>
    <x v="10"/>
    <x v="3"/>
    <n v="1"/>
    <n v="733047"/>
    <n v="58643.8"/>
    <n v="674403"/>
    <n v="512546"/>
    <n v="161857"/>
    <n v="138993"/>
  </r>
  <r>
    <d v="2026-11-18T00:00:00"/>
    <x v="19315"/>
    <x v="0"/>
    <x v="7"/>
    <x v="0"/>
    <x v="10"/>
    <x v="3"/>
    <n v="10"/>
    <n v="173643"/>
    <n v="10418.6"/>
    <n v="163224"/>
    <n v="114257"/>
    <n v="48967.3"/>
    <n v="66222"/>
  </r>
  <r>
    <d v="2026-11-18T00:00:00"/>
    <x v="19316"/>
    <x v="3"/>
    <x v="0"/>
    <x v="1"/>
    <x v="10"/>
    <x v="3"/>
    <n v="7"/>
    <n v="145707"/>
    <n v="11656.6"/>
    <n v="134050"/>
    <n v="83111.3"/>
    <n v="50939.2"/>
    <n v="123997"/>
  </r>
  <r>
    <d v="2026-11-18T00:00:00"/>
    <x v="19317"/>
    <x v="0"/>
    <x v="7"/>
    <x v="0"/>
    <x v="10"/>
    <x v="3"/>
    <n v="1"/>
    <n v="335453"/>
    <n v="0"/>
    <n v="335453"/>
    <n v="234817"/>
    <n v="100636"/>
    <n v="66222"/>
  </r>
  <r>
    <d v="2026-11-18T00:00:00"/>
    <x v="19318"/>
    <x v="4"/>
    <x v="4"/>
    <x v="2"/>
    <x v="10"/>
    <x v="3"/>
    <n v="11"/>
    <n v="461895"/>
    <n v="9237.9"/>
    <n v="452657"/>
    <n v="325913"/>
    <n v="126744"/>
    <n v="85360.2"/>
  </r>
  <r>
    <d v="2026-11-18T00:00:00"/>
    <x v="19319"/>
    <x v="1"/>
    <x v="5"/>
    <x v="0"/>
    <x v="10"/>
    <x v="3"/>
    <n v="4"/>
    <n v="399101"/>
    <n v="43901.1"/>
    <n v="355200"/>
    <n v="248640"/>
    <n v="106560"/>
    <n v="66222"/>
  </r>
  <r>
    <d v="2026-11-18T00:00:00"/>
    <x v="19320"/>
    <x v="3"/>
    <x v="0"/>
    <x v="1"/>
    <x v="10"/>
    <x v="3"/>
    <n v="10"/>
    <n v="165486"/>
    <n v="13238.9"/>
    <n v="152247"/>
    <n v="94393.2"/>
    <n v="57853.9"/>
    <n v="123997"/>
  </r>
  <r>
    <d v="2026-11-18T00:00:00"/>
    <x v="19321"/>
    <x v="7"/>
    <x v="6"/>
    <x v="3"/>
    <x v="10"/>
    <x v="3"/>
    <n v="5"/>
    <n v="682077"/>
    <n v="47745.4"/>
    <n v="634332"/>
    <n v="482092"/>
    <n v="152240"/>
    <n v="138993"/>
  </r>
  <r>
    <d v="2026-11-18T00:00:00"/>
    <x v="19322"/>
    <x v="5"/>
    <x v="3"/>
    <x v="2"/>
    <x v="10"/>
    <x v="3"/>
    <n v="6"/>
    <n v="724240"/>
    <n v="72424"/>
    <n v="651816"/>
    <n v="469308"/>
    <n v="182508"/>
    <n v="85360.2"/>
  </r>
  <r>
    <d v="2026-11-18T00:00:00"/>
    <x v="19323"/>
    <x v="1"/>
    <x v="5"/>
    <x v="0"/>
    <x v="10"/>
    <x v="3"/>
    <n v="9"/>
    <n v="380024"/>
    <n v="11400.7"/>
    <n v="368623"/>
    <n v="258036"/>
    <n v="110587"/>
    <n v="66222"/>
  </r>
  <r>
    <d v="2026-11-18T00:00:00"/>
    <x v="19324"/>
    <x v="3"/>
    <x v="0"/>
    <x v="1"/>
    <x v="10"/>
    <x v="3"/>
    <n v="2"/>
    <n v="592825"/>
    <n v="71139"/>
    <n v="521686"/>
    <n v="323445"/>
    <n v="198241"/>
    <n v="123997"/>
  </r>
  <r>
    <d v="2026-11-18T00:00:00"/>
    <x v="19325"/>
    <x v="7"/>
    <x v="6"/>
    <x v="3"/>
    <x v="10"/>
    <x v="3"/>
    <n v="12"/>
    <n v="488096"/>
    <n v="19523.8"/>
    <n v="468572"/>
    <n v="356115"/>
    <n v="112457"/>
    <n v="138993"/>
  </r>
  <r>
    <d v="2026-11-18T00:00:00"/>
    <x v="19326"/>
    <x v="2"/>
    <x v="1"/>
    <x v="1"/>
    <x v="10"/>
    <x v="3"/>
    <n v="7"/>
    <n v="674591"/>
    <n v="0"/>
    <n v="674591"/>
    <n v="418246"/>
    <n v="256345"/>
    <n v="123997"/>
  </r>
  <r>
    <d v="2026-11-18T00:00:00"/>
    <x v="19327"/>
    <x v="2"/>
    <x v="1"/>
    <x v="1"/>
    <x v="10"/>
    <x v="3"/>
    <n v="2"/>
    <n v="268765"/>
    <n v="13438.2"/>
    <n v="255327"/>
    <n v="158303"/>
    <n v="97024.2"/>
    <n v="123997"/>
  </r>
  <r>
    <d v="2026-11-18T00:00:00"/>
    <x v="19328"/>
    <x v="1"/>
    <x v="5"/>
    <x v="0"/>
    <x v="10"/>
    <x v="3"/>
    <n v="3"/>
    <n v="758774"/>
    <n v="98640.6"/>
    <n v="660133"/>
    <n v="462093"/>
    <n v="198040"/>
    <n v="66222"/>
  </r>
  <r>
    <d v="2026-11-18T00:00:00"/>
    <x v="19329"/>
    <x v="3"/>
    <x v="0"/>
    <x v="1"/>
    <x v="10"/>
    <x v="3"/>
    <n v="5"/>
    <n v="557967"/>
    <n v="0"/>
    <n v="557967"/>
    <n v="345940"/>
    <n v="212027"/>
    <n v="123997"/>
  </r>
  <r>
    <d v="2026-11-18T00:00:00"/>
    <x v="19330"/>
    <x v="5"/>
    <x v="3"/>
    <x v="2"/>
    <x v="10"/>
    <x v="3"/>
    <n v="1"/>
    <n v="527557"/>
    <n v="63306.8"/>
    <n v="464250"/>
    <n v="334260"/>
    <n v="129990"/>
    <n v="85360.2"/>
  </r>
  <r>
    <d v="2026-11-18T00:00:00"/>
    <x v="19331"/>
    <x v="2"/>
    <x v="1"/>
    <x v="1"/>
    <x v="10"/>
    <x v="3"/>
    <n v="12"/>
    <n v="57539"/>
    <n v="0"/>
    <n v="57539"/>
    <n v="35674.2"/>
    <n v="21864.8"/>
    <n v="123997"/>
  </r>
  <r>
    <d v="2026-11-18T00:00:00"/>
    <x v="19332"/>
    <x v="1"/>
    <x v="5"/>
    <x v="0"/>
    <x v="10"/>
    <x v="3"/>
    <n v="1"/>
    <n v="54747"/>
    <n v="2737.35"/>
    <n v="52009.7"/>
    <n v="36406.8"/>
    <n v="15602.9"/>
    <n v="66222"/>
  </r>
  <r>
    <d v="2026-11-18T00:00:00"/>
    <x v="19333"/>
    <x v="0"/>
    <x v="7"/>
    <x v="0"/>
    <x v="10"/>
    <x v="3"/>
    <n v="2"/>
    <n v="343461"/>
    <n v="30911.5"/>
    <n v="312550"/>
    <n v="218785"/>
    <n v="93764.9"/>
    <n v="66222"/>
  </r>
  <r>
    <d v="2026-11-18T00:00:00"/>
    <x v="19334"/>
    <x v="0"/>
    <x v="7"/>
    <x v="0"/>
    <x v="10"/>
    <x v="3"/>
    <n v="10"/>
    <n v="133582"/>
    <n v="14694"/>
    <n v="118888"/>
    <n v="83221.6"/>
    <n v="35666.4"/>
    <n v="66222"/>
  </r>
  <r>
    <d v="2026-11-18T00:00:00"/>
    <x v="19335"/>
    <x v="2"/>
    <x v="1"/>
    <x v="1"/>
    <x v="10"/>
    <x v="3"/>
    <n v="8"/>
    <n v="198068"/>
    <n v="15845.4"/>
    <n v="182223"/>
    <n v="112978"/>
    <n v="69244.6"/>
    <n v="123997"/>
  </r>
  <r>
    <d v="2026-11-18T00:00:00"/>
    <x v="19336"/>
    <x v="4"/>
    <x v="4"/>
    <x v="2"/>
    <x v="10"/>
    <x v="3"/>
    <n v="11"/>
    <n v="417400"/>
    <n v="41740"/>
    <n v="375660"/>
    <n v="270475"/>
    <n v="105185"/>
    <n v="85360.2"/>
  </r>
  <r>
    <d v="2026-11-18T00:00:00"/>
    <x v="19337"/>
    <x v="0"/>
    <x v="7"/>
    <x v="0"/>
    <x v="10"/>
    <x v="3"/>
    <n v="4"/>
    <n v="411939"/>
    <n v="0"/>
    <n v="411939"/>
    <n v="288357"/>
    <n v="123582"/>
    <n v="66222"/>
  </r>
  <r>
    <d v="2026-11-18T00:00:00"/>
    <x v="19338"/>
    <x v="0"/>
    <x v="7"/>
    <x v="0"/>
    <x v="10"/>
    <x v="3"/>
    <n v="3"/>
    <n v="116512"/>
    <n v="16311.7"/>
    <n v="100200"/>
    <n v="70140.2"/>
    <n v="30060.1"/>
    <n v="66222"/>
  </r>
  <r>
    <d v="2026-11-18T00:00:00"/>
    <x v="19339"/>
    <x v="6"/>
    <x v="2"/>
    <x v="3"/>
    <x v="10"/>
    <x v="3"/>
    <n v="11"/>
    <n v="209903"/>
    <n v="0"/>
    <n v="209903"/>
    <n v="159526"/>
    <n v="50376.7"/>
    <n v="138993"/>
  </r>
  <r>
    <d v="2026-11-18T00:00:00"/>
    <x v="19340"/>
    <x v="5"/>
    <x v="3"/>
    <x v="2"/>
    <x v="10"/>
    <x v="3"/>
    <n v="8"/>
    <n v="307746"/>
    <n v="9232.38"/>
    <n v="298514"/>
    <n v="214930"/>
    <n v="83583.8"/>
    <n v="85360.2"/>
  </r>
  <r>
    <d v="2026-11-18T00:00:00"/>
    <x v="19341"/>
    <x v="0"/>
    <x v="7"/>
    <x v="0"/>
    <x v="10"/>
    <x v="3"/>
    <n v="12"/>
    <n v="99799"/>
    <n v="5987.94"/>
    <n v="93811.1"/>
    <n v="65667.7"/>
    <n v="28143.3"/>
    <n v="66222"/>
  </r>
  <r>
    <d v="2026-11-18T00:00:00"/>
    <x v="19342"/>
    <x v="5"/>
    <x v="3"/>
    <x v="2"/>
    <x v="10"/>
    <x v="3"/>
    <n v="2"/>
    <n v="218892"/>
    <n v="30644.9"/>
    <n v="188247"/>
    <n v="135538"/>
    <n v="52709.2"/>
    <n v="85360.2"/>
  </r>
  <r>
    <d v="2026-11-18T00:00:00"/>
    <x v="19343"/>
    <x v="5"/>
    <x v="3"/>
    <x v="2"/>
    <x v="10"/>
    <x v="3"/>
    <n v="1"/>
    <n v="51249"/>
    <n v="7174.86"/>
    <n v="44074.1"/>
    <n v="31733.4"/>
    <n v="12340.8"/>
    <n v="85360.2"/>
  </r>
  <r>
    <d v="2026-11-18T00:00:00"/>
    <x v="19344"/>
    <x v="2"/>
    <x v="1"/>
    <x v="1"/>
    <x v="10"/>
    <x v="3"/>
    <n v="4"/>
    <n v="250724"/>
    <n v="0"/>
    <n v="250724"/>
    <n v="155449"/>
    <n v="95275.1"/>
    <n v="123997"/>
  </r>
  <r>
    <d v="2026-11-18T00:00:00"/>
    <x v="19345"/>
    <x v="2"/>
    <x v="1"/>
    <x v="1"/>
    <x v="10"/>
    <x v="3"/>
    <n v="3"/>
    <n v="71181"/>
    <n v="3559.05"/>
    <n v="67621.9"/>
    <n v="41925.6"/>
    <n v="25696.3"/>
    <n v="123997"/>
  </r>
  <r>
    <d v="2026-11-18T00:00:00"/>
    <x v="19346"/>
    <x v="2"/>
    <x v="1"/>
    <x v="1"/>
    <x v="10"/>
    <x v="3"/>
    <n v="4"/>
    <n v="156733"/>
    <n v="12538.6"/>
    <n v="144194"/>
    <n v="89400.5"/>
    <n v="54793.9"/>
    <n v="123997"/>
  </r>
  <r>
    <d v="2026-11-18T00:00:00"/>
    <x v="19347"/>
    <x v="5"/>
    <x v="3"/>
    <x v="2"/>
    <x v="10"/>
    <x v="3"/>
    <n v="1"/>
    <n v="272582"/>
    <n v="38161.5"/>
    <n v="234421"/>
    <n v="168783"/>
    <n v="65637.8"/>
    <n v="85360.2"/>
  </r>
  <r>
    <d v="2026-11-18T00:00:00"/>
    <x v="19348"/>
    <x v="0"/>
    <x v="7"/>
    <x v="0"/>
    <x v="10"/>
    <x v="3"/>
    <n v="9"/>
    <n v="847960"/>
    <n v="67836.8"/>
    <n v="780123"/>
    <n v="546086"/>
    <n v="234037"/>
    <n v="66222"/>
  </r>
  <r>
    <d v="2026-11-18T00:00:00"/>
    <x v="19349"/>
    <x v="7"/>
    <x v="6"/>
    <x v="3"/>
    <x v="10"/>
    <x v="3"/>
    <n v="2"/>
    <n v="737064"/>
    <n v="88447.7"/>
    <n v="648616"/>
    <n v="492948"/>
    <n v="155668"/>
    <n v="138993"/>
  </r>
  <r>
    <d v="2026-11-18T00:00:00"/>
    <x v="19350"/>
    <x v="1"/>
    <x v="5"/>
    <x v="0"/>
    <x v="10"/>
    <x v="3"/>
    <n v="7"/>
    <n v="591231"/>
    <n v="0"/>
    <n v="591231"/>
    <n v="413862"/>
    <n v="177369"/>
    <n v="66222"/>
  </r>
  <r>
    <d v="2026-11-18T00:00:00"/>
    <x v="19351"/>
    <x v="5"/>
    <x v="3"/>
    <x v="2"/>
    <x v="10"/>
    <x v="3"/>
    <n v="2"/>
    <n v="685867"/>
    <n v="68586.7"/>
    <n v="617280"/>
    <n v="444442"/>
    <n v="172838"/>
    <n v="85360.2"/>
  </r>
  <r>
    <d v="2026-11-18T00:00:00"/>
    <x v="19352"/>
    <x v="5"/>
    <x v="3"/>
    <x v="2"/>
    <x v="10"/>
    <x v="3"/>
    <n v="7"/>
    <n v="817673"/>
    <n v="65413.8"/>
    <n v="752259"/>
    <n v="541627"/>
    <n v="210633"/>
    <n v="85360.2"/>
  </r>
  <r>
    <d v="2026-11-18T00:00:00"/>
    <x v="19353"/>
    <x v="3"/>
    <x v="0"/>
    <x v="1"/>
    <x v="10"/>
    <x v="3"/>
    <n v="3"/>
    <n v="307173"/>
    <n v="39932.5"/>
    <n v="267241"/>
    <n v="165689"/>
    <n v="101551"/>
    <n v="123997"/>
  </r>
  <r>
    <d v="2026-11-18T00:00:00"/>
    <x v="19354"/>
    <x v="6"/>
    <x v="2"/>
    <x v="3"/>
    <x v="10"/>
    <x v="3"/>
    <n v="11"/>
    <n v="366669"/>
    <n v="0"/>
    <n v="366669"/>
    <n v="278668"/>
    <n v="88000.6"/>
    <n v="138993"/>
  </r>
  <r>
    <d v="2026-11-18T00:00:00"/>
    <x v="19355"/>
    <x v="6"/>
    <x v="2"/>
    <x v="3"/>
    <x v="10"/>
    <x v="3"/>
    <n v="9"/>
    <n v="101717"/>
    <n v="3051.51"/>
    <n v="98665.5"/>
    <n v="74985.8"/>
    <n v="23679.7"/>
    <n v="138993"/>
  </r>
  <r>
    <d v="2026-11-18T00:00:00"/>
    <x v="19356"/>
    <x v="1"/>
    <x v="5"/>
    <x v="0"/>
    <x v="10"/>
    <x v="3"/>
    <n v="9"/>
    <n v="370097"/>
    <n v="14803.9"/>
    <n v="355293"/>
    <n v="248705"/>
    <n v="106588"/>
    <n v="66222"/>
  </r>
  <r>
    <d v="2026-11-18T00:00:00"/>
    <x v="19357"/>
    <x v="2"/>
    <x v="1"/>
    <x v="1"/>
    <x v="10"/>
    <x v="3"/>
    <n v="9"/>
    <n v="69191"/>
    <n v="4151.46"/>
    <n v="65039.5"/>
    <n v="40324.5"/>
    <n v="24715"/>
    <n v="123997"/>
  </r>
  <r>
    <d v="2026-11-18T00:00:00"/>
    <x v="19358"/>
    <x v="7"/>
    <x v="6"/>
    <x v="3"/>
    <x v="10"/>
    <x v="3"/>
    <n v="7"/>
    <n v="206615"/>
    <n v="28926.1"/>
    <n v="177689"/>
    <n v="135044"/>
    <n v="42645.3"/>
    <n v="138993"/>
  </r>
  <r>
    <d v="2026-11-18T00:00:00"/>
    <x v="19359"/>
    <x v="6"/>
    <x v="2"/>
    <x v="3"/>
    <x v="10"/>
    <x v="3"/>
    <n v="2"/>
    <n v="466569"/>
    <n v="32659.8"/>
    <n v="433909"/>
    <n v="329771"/>
    <n v="104138"/>
    <n v="138993"/>
  </r>
  <r>
    <d v="2026-11-18T00:00:00"/>
    <x v="19360"/>
    <x v="4"/>
    <x v="4"/>
    <x v="2"/>
    <x v="10"/>
    <x v="3"/>
    <n v="7"/>
    <n v="311017"/>
    <n v="6220.34"/>
    <n v="304797"/>
    <n v="219454"/>
    <n v="85343.1"/>
    <n v="85360.2"/>
  </r>
  <r>
    <d v="2026-11-18T00:00:00"/>
    <x v="19361"/>
    <x v="3"/>
    <x v="0"/>
    <x v="1"/>
    <x v="10"/>
    <x v="3"/>
    <n v="9"/>
    <n v="744315"/>
    <n v="0"/>
    <n v="744315"/>
    <n v="461475"/>
    <n v="282840"/>
    <n v="123997"/>
  </r>
  <r>
    <d v="2026-11-18T00:00:00"/>
    <x v="19362"/>
    <x v="6"/>
    <x v="2"/>
    <x v="3"/>
    <x v="10"/>
    <x v="3"/>
    <n v="7"/>
    <n v="138760"/>
    <n v="0"/>
    <n v="138760"/>
    <n v="105458"/>
    <n v="33302.4"/>
    <n v="138993"/>
  </r>
  <r>
    <d v="2026-11-18T00:00:00"/>
    <x v="19363"/>
    <x v="4"/>
    <x v="4"/>
    <x v="2"/>
    <x v="10"/>
    <x v="3"/>
    <n v="10"/>
    <n v="755532"/>
    <n v="52887.2"/>
    <n v="702645"/>
    <n v="505904"/>
    <n v="196741"/>
    <n v="85360.2"/>
  </r>
  <r>
    <d v="2026-11-18T00:00:00"/>
    <x v="19364"/>
    <x v="6"/>
    <x v="2"/>
    <x v="3"/>
    <x v="10"/>
    <x v="3"/>
    <n v="3"/>
    <n v="315362"/>
    <n v="25229"/>
    <n v="290133"/>
    <n v="220501"/>
    <n v="69631.9"/>
    <n v="138993"/>
  </r>
  <r>
    <d v="2026-11-18T00:00:00"/>
    <x v="19365"/>
    <x v="2"/>
    <x v="1"/>
    <x v="1"/>
    <x v="10"/>
    <x v="3"/>
    <n v="1"/>
    <n v="667752"/>
    <n v="46742.6"/>
    <n v="621009"/>
    <n v="385026"/>
    <n v="235984"/>
    <n v="123997"/>
  </r>
  <r>
    <d v="2026-11-18T00:00:00"/>
    <x v="19366"/>
    <x v="1"/>
    <x v="5"/>
    <x v="0"/>
    <x v="10"/>
    <x v="3"/>
    <n v="3"/>
    <n v="722042"/>
    <n v="0"/>
    <n v="722042"/>
    <n v="505429"/>
    <n v="216613"/>
    <n v="66222"/>
  </r>
  <r>
    <d v="2026-11-18T00:00:00"/>
    <x v="19367"/>
    <x v="4"/>
    <x v="4"/>
    <x v="2"/>
    <x v="10"/>
    <x v="3"/>
    <n v="10"/>
    <n v="271051"/>
    <n v="35236.6"/>
    <n v="235814"/>
    <n v="169786"/>
    <n v="66028"/>
    <n v="85360.2"/>
  </r>
  <r>
    <d v="2026-11-18T00:00:00"/>
    <x v="19368"/>
    <x v="1"/>
    <x v="5"/>
    <x v="0"/>
    <x v="10"/>
    <x v="3"/>
    <n v="9"/>
    <n v="534238"/>
    <n v="26711.9"/>
    <n v="507526"/>
    <n v="355268"/>
    <n v="152258"/>
    <n v="66222"/>
  </r>
  <r>
    <d v="2026-11-18T00:00:00"/>
    <x v="19369"/>
    <x v="2"/>
    <x v="1"/>
    <x v="1"/>
    <x v="10"/>
    <x v="3"/>
    <n v="8"/>
    <n v="716912"/>
    <n v="100368"/>
    <n v="616544"/>
    <n v="382257"/>
    <n v="234287"/>
    <n v="123997"/>
  </r>
  <r>
    <d v="2026-11-18T00:00:00"/>
    <x v="19370"/>
    <x v="5"/>
    <x v="3"/>
    <x v="2"/>
    <x v="10"/>
    <x v="3"/>
    <n v="11"/>
    <n v="55943"/>
    <n v="5594.3"/>
    <n v="50348.7"/>
    <n v="36251.1"/>
    <n v="14097.6"/>
    <n v="85360.2"/>
  </r>
  <r>
    <d v="2026-11-18T00:00:00"/>
    <x v="19371"/>
    <x v="0"/>
    <x v="7"/>
    <x v="0"/>
    <x v="10"/>
    <x v="3"/>
    <n v="10"/>
    <n v="784099"/>
    <n v="86250.9"/>
    <n v="697848"/>
    <n v="488494"/>
    <n v="209354"/>
    <n v="66222"/>
  </r>
  <r>
    <d v="2026-11-18T00:00:00"/>
    <x v="19372"/>
    <x v="3"/>
    <x v="0"/>
    <x v="1"/>
    <x v="10"/>
    <x v="3"/>
    <n v="1"/>
    <n v="207270"/>
    <n v="0"/>
    <n v="207270"/>
    <n v="128507"/>
    <n v="78762.6"/>
    <n v="123997"/>
  </r>
  <r>
    <d v="2026-11-18T00:00:00"/>
    <x v="19373"/>
    <x v="7"/>
    <x v="6"/>
    <x v="3"/>
    <x v="10"/>
    <x v="3"/>
    <n v="5"/>
    <n v="843349"/>
    <n v="0"/>
    <n v="843349"/>
    <n v="640945"/>
    <n v="202404"/>
    <n v="138993"/>
  </r>
  <r>
    <d v="2026-11-18T00:00:00"/>
    <x v="19374"/>
    <x v="1"/>
    <x v="5"/>
    <x v="0"/>
    <x v="10"/>
    <x v="3"/>
    <n v="7"/>
    <n v="679756"/>
    <n v="33987.8"/>
    <n v="645768"/>
    <n v="452038"/>
    <n v="193730"/>
    <n v="66222"/>
  </r>
  <r>
    <d v="2026-11-18T00:00:00"/>
    <x v="19375"/>
    <x v="2"/>
    <x v="1"/>
    <x v="1"/>
    <x v="10"/>
    <x v="3"/>
    <n v="11"/>
    <n v="447285"/>
    <n v="62619.9"/>
    <n v="384665"/>
    <n v="238492"/>
    <n v="146173"/>
    <n v="123997"/>
  </r>
  <r>
    <d v="2026-11-18T00:00:00"/>
    <x v="19376"/>
    <x v="6"/>
    <x v="2"/>
    <x v="3"/>
    <x v="10"/>
    <x v="3"/>
    <n v="1"/>
    <n v="845490"/>
    <n v="118369"/>
    <n v="727121"/>
    <n v="552612"/>
    <n v="174509"/>
    <n v="138993"/>
  </r>
  <r>
    <d v="2026-11-18T00:00:00"/>
    <x v="19377"/>
    <x v="6"/>
    <x v="2"/>
    <x v="3"/>
    <x v="10"/>
    <x v="3"/>
    <n v="10"/>
    <n v="51177"/>
    <n v="6141.24"/>
    <n v="45035.8"/>
    <n v="34227.2"/>
    <n v="10808.6"/>
    <n v="138993"/>
  </r>
  <r>
    <d v="2026-11-18T00:00:00"/>
    <x v="19378"/>
    <x v="7"/>
    <x v="6"/>
    <x v="3"/>
    <x v="10"/>
    <x v="3"/>
    <n v="1"/>
    <n v="445674"/>
    <n v="0"/>
    <n v="445674"/>
    <n v="338712"/>
    <n v="106962"/>
    <n v="138993"/>
  </r>
  <r>
    <d v="2026-11-19T00:00:00"/>
    <x v="19379"/>
    <x v="7"/>
    <x v="6"/>
    <x v="3"/>
    <x v="10"/>
    <x v="3"/>
    <n v="10"/>
    <n v="95026"/>
    <n v="10452.9"/>
    <n v="84573.1"/>
    <n v="64275.6"/>
    <n v="20297.5"/>
    <n v="138993"/>
  </r>
  <r>
    <d v="2026-11-19T00:00:00"/>
    <x v="19380"/>
    <x v="0"/>
    <x v="7"/>
    <x v="0"/>
    <x v="10"/>
    <x v="3"/>
    <n v="11"/>
    <n v="358328"/>
    <n v="50165.9"/>
    <n v="308162"/>
    <n v="215713"/>
    <n v="92448.6"/>
    <n v="66222"/>
  </r>
  <r>
    <d v="2026-11-19T00:00:00"/>
    <x v="19381"/>
    <x v="1"/>
    <x v="5"/>
    <x v="0"/>
    <x v="10"/>
    <x v="3"/>
    <n v="1"/>
    <n v="405234"/>
    <n v="8104.68"/>
    <n v="397129"/>
    <n v="277991"/>
    <n v="119139"/>
    <n v="66222"/>
  </r>
  <r>
    <d v="2026-11-19T00:00:00"/>
    <x v="19382"/>
    <x v="0"/>
    <x v="7"/>
    <x v="0"/>
    <x v="10"/>
    <x v="3"/>
    <n v="1"/>
    <n v="465169"/>
    <n v="41865.2"/>
    <n v="423304"/>
    <n v="296313"/>
    <n v="126991"/>
    <n v="66222"/>
  </r>
  <r>
    <d v="2026-11-19T00:00:00"/>
    <x v="19383"/>
    <x v="7"/>
    <x v="6"/>
    <x v="3"/>
    <x v="10"/>
    <x v="3"/>
    <n v="2"/>
    <n v="70780"/>
    <n v="0"/>
    <n v="70780"/>
    <n v="53792.8"/>
    <n v="16987.2"/>
    <n v="138993"/>
  </r>
  <r>
    <d v="2026-11-19T00:00:00"/>
    <x v="19384"/>
    <x v="4"/>
    <x v="4"/>
    <x v="2"/>
    <x v="10"/>
    <x v="3"/>
    <n v="3"/>
    <n v="208107"/>
    <n v="6243.21"/>
    <n v="201864"/>
    <n v="145342"/>
    <n v="56521.9"/>
    <n v="85360.2"/>
  </r>
  <r>
    <d v="2026-11-19T00:00:00"/>
    <x v="19385"/>
    <x v="7"/>
    <x v="6"/>
    <x v="3"/>
    <x v="10"/>
    <x v="3"/>
    <n v="5"/>
    <n v="844108"/>
    <n v="126616"/>
    <n v="717492"/>
    <n v="545294"/>
    <n v="172198"/>
    <n v="138993"/>
  </r>
  <r>
    <d v="2026-11-19T00:00:00"/>
    <x v="19386"/>
    <x v="6"/>
    <x v="2"/>
    <x v="3"/>
    <x v="10"/>
    <x v="3"/>
    <n v="5"/>
    <n v="575188"/>
    <n v="0"/>
    <n v="575188"/>
    <n v="437143"/>
    <n v="138045"/>
    <n v="138993"/>
  </r>
  <r>
    <d v="2026-11-19T00:00:00"/>
    <x v="19387"/>
    <x v="6"/>
    <x v="2"/>
    <x v="3"/>
    <x v="10"/>
    <x v="3"/>
    <n v="10"/>
    <n v="229383"/>
    <n v="0"/>
    <n v="229383"/>
    <n v="174331"/>
    <n v="55051.9"/>
    <n v="138993"/>
  </r>
  <r>
    <d v="2026-11-19T00:00:00"/>
    <x v="19388"/>
    <x v="0"/>
    <x v="7"/>
    <x v="0"/>
    <x v="10"/>
    <x v="3"/>
    <n v="4"/>
    <n v="159015"/>
    <n v="0"/>
    <n v="159015"/>
    <n v="111310"/>
    <n v="47704.5"/>
    <n v="66222"/>
  </r>
  <r>
    <d v="2026-11-19T00:00:00"/>
    <x v="19389"/>
    <x v="4"/>
    <x v="4"/>
    <x v="2"/>
    <x v="10"/>
    <x v="3"/>
    <n v="4"/>
    <n v="302785"/>
    <n v="9083.55"/>
    <n v="293701"/>
    <n v="211465"/>
    <n v="82236.4"/>
    <n v="85360.2"/>
  </r>
  <r>
    <d v="2026-11-19T00:00:00"/>
    <x v="19390"/>
    <x v="4"/>
    <x v="4"/>
    <x v="2"/>
    <x v="10"/>
    <x v="3"/>
    <n v="7"/>
    <n v="672733"/>
    <n v="0"/>
    <n v="672733"/>
    <n v="484368"/>
    <n v="188365"/>
    <n v="85360.2"/>
  </r>
  <r>
    <d v="2026-11-19T00:00:00"/>
    <x v="19391"/>
    <x v="7"/>
    <x v="6"/>
    <x v="3"/>
    <x v="10"/>
    <x v="3"/>
    <n v="12"/>
    <n v="233020"/>
    <n v="0"/>
    <n v="233020"/>
    <n v="177095"/>
    <n v="55924.8"/>
    <n v="138993"/>
  </r>
  <r>
    <d v="2026-11-19T00:00:00"/>
    <x v="19392"/>
    <x v="5"/>
    <x v="3"/>
    <x v="2"/>
    <x v="10"/>
    <x v="3"/>
    <n v="7"/>
    <n v="164204"/>
    <n v="0"/>
    <n v="164204"/>
    <n v="118227"/>
    <n v="45977.1"/>
    <n v="85360.2"/>
  </r>
  <r>
    <d v="2026-11-19T00:00:00"/>
    <x v="19393"/>
    <x v="2"/>
    <x v="1"/>
    <x v="1"/>
    <x v="10"/>
    <x v="3"/>
    <n v="8"/>
    <n v="86750"/>
    <n v="4337.5"/>
    <n v="82412.5"/>
    <n v="51095.8"/>
    <n v="31316.8"/>
    <n v="123997"/>
  </r>
  <r>
    <d v="2026-11-19T00:00:00"/>
    <x v="19394"/>
    <x v="6"/>
    <x v="2"/>
    <x v="3"/>
    <x v="10"/>
    <x v="3"/>
    <n v="12"/>
    <n v="167274"/>
    <n v="0"/>
    <n v="167274"/>
    <n v="127128"/>
    <n v="40145.8"/>
    <n v="138993"/>
  </r>
  <r>
    <d v="2026-11-19T00:00:00"/>
    <x v="19395"/>
    <x v="7"/>
    <x v="6"/>
    <x v="3"/>
    <x v="10"/>
    <x v="3"/>
    <n v="2"/>
    <n v="314194"/>
    <n v="34561.3"/>
    <n v="279633"/>
    <n v="212521"/>
    <n v="67111.8"/>
    <n v="138993"/>
  </r>
  <r>
    <d v="2026-11-19T00:00:00"/>
    <x v="19396"/>
    <x v="7"/>
    <x v="6"/>
    <x v="3"/>
    <x v="10"/>
    <x v="3"/>
    <n v="7"/>
    <n v="572499"/>
    <n v="80149.9"/>
    <n v="492349"/>
    <n v="374185"/>
    <n v="118164"/>
    <n v="138993"/>
  </r>
  <r>
    <d v="2026-11-19T00:00:00"/>
    <x v="19397"/>
    <x v="0"/>
    <x v="7"/>
    <x v="0"/>
    <x v="10"/>
    <x v="3"/>
    <n v="9"/>
    <n v="688993"/>
    <n v="27559.7"/>
    <n v="661433"/>
    <n v="463003"/>
    <n v="198430"/>
    <n v="66222"/>
  </r>
  <r>
    <d v="2026-11-19T00:00:00"/>
    <x v="19398"/>
    <x v="7"/>
    <x v="6"/>
    <x v="3"/>
    <x v="10"/>
    <x v="3"/>
    <n v="2"/>
    <n v="322491"/>
    <n v="0"/>
    <n v="322491"/>
    <n v="245093"/>
    <n v="77397.8"/>
    <n v="138993"/>
  </r>
  <r>
    <d v="2026-11-19T00:00:00"/>
    <x v="19399"/>
    <x v="7"/>
    <x v="6"/>
    <x v="3"/>
    <x v="10"/>
    <x v="3"/>
    <n v="5"/>
    <n v="319552"/>
    <n v="9586.56"/>
    <n v="309965"/>
    <n v="235574"/>
    <n v="74391.7"/>
    <n v="138993"/>
  </r>
  <r>
    <d v="2026-11-19T00:00:00"/>
    <x v="19400"/>
    <x v="2"/>
    <x v="1"/>
    <x v="1"/>
    <x v="10"/>
    <x v="3"/>
    <n v="1"/>
    <n v="58504"/>
    <n v="5265.36"/>
    <n v="53238.6"/>
    <n v="33008"/>
    <n v="20230.7"/>
    <n v="123997"/>
  </r>
  <r>
    <d v="2026-11-19T00:00:00"/>
    <x v="19401"/>
    <x v="0"/>
    <x v="7"/>
    <x v="0"/>
    <x v="10"/>
    <x v="3"/>
    <n v="3"/>
    <n v="243751"/>
    <n v="19500.1"/>
    <n v="224251"/>
    <n v="156976"/>
    <n v="67275.3"/>
    <n v="66222"/>
  </r>
  <r>
    <d v="2026-11-19T00:00:00"/>
    <x v="19402"/>
    <x v="2"/>
    <x v="1"/>
    <x v="1"/>
    <x v="10"/>
    <x v="3"/>
    <n v="8"/>
    <n v="766031"/>
    <n v="0"/>
    <n v="766031"/>
    <n v="474939"/>
    <n v="291092"/>
    <n v="123997"/>
  </r>
  <r>
    <d v="2026-11-19T00:00:00"/>
    <x v="19403"/>
    <x v="0"/>
    <x v="7"/>
    <x v="0"/>
    <x v="10"/>
    <x v="3"/>
    <n v="9"/>
    <n v="650597"/>
    <n v="0"/>
    <n v="650597"/>
    <n v="455418"/>
    <n v="195179"/>
    <n v="66222"/>
  </r>
  <r>
    <d v="2026-11-19T00:00:00"/>
    <x v="19404"/>
    <x v="0"/>
    <x v="7"/>
    <x v="0"/>
    <x v="10"/>
    <x v="3"/>
    <n v="3"/>
    <n v="417501"/>
    <n v="58450.1"/>
    <n v="359051"/>
    <n v="251336"/>
    <n v="107715"/>
    <n v="66222"/>
  </r>
  <r>
    <d v="2026-11-19T00:00:00"/>
    <x v="19405"/>
    <x v="2"/>
    <x v="1"/>
    <x v="1"/>
    <x v="10"/>
    <x v="3"/>
    <n v="1"/>
    <n v="129373"/>
    <n v="0"/>
    <n v="129373"/>
    <n v="80211.3"/>
    <n v="49161.7"/>
    <n v="123997"/>
  </r>
  <r>
    <d v="2026-11-19T00:00:00"/>
    <x v="19406"/>
    <x v="0"/>
    <x v="7"/>
    <x v="0"/>
    <x v="10"/>
    <x v="3"/>
    <n v="10"/>
    <n v="686653"/>
    <n v="0"/>
    <n v="686653"/>
    <n v="480657"/>
    <n v="205996"/>
    <n v="66222"/>
  </r>
  <r>
    <d v="2026-11-19T00:00:00"/>
    <x v="19407"/>
    <x v="7"/>
    <x v="6"/>
    <x v="3"/>
    <x v="10"/>
    <x v="3"/>
    <n v="7"/>
    <n v="575818"/>
    <n v="23032.7"/>
    <n v="552785"/>
    <n v="420117"/>
    <n v="132668"/>
    <n v="138993"/>
  </r>
  <r>
    <d v="2026-11-19T00:00:00"/>
    <x v="19408"/>
    <x v="6"/>
    <x v="2"/>
    <x v="3"/>
    <x v="10"/>
    <x v="3"/>
    <n v="10"/>
    <n v="822151"/>
    <n v="73993.6"/>
    <n v="748157"/>
    <n v="568600"/>
    <n v="179558"/>
    <n v="138993"/>
  </r>
  <r>
    <d v="2026-11-19T00:00:00"/>
    <x v="19409"/>
    <x v="2"/>
    <x v="1"/>
    <x v="1"/>
    <x v="10"/>
    <x v="3"/>
    <n v="5"/>
    <n v="702792"/>
    <n v="28111.7"/>
    <n v="674680"/>
    <n v="418302"/>
    <n v="256379"/>
    <n v="123997"/>
  </r>
  <r>
    <d v="2026-11-19T00:00:00"/>
    <x v="19410"/>
    <x v="3"/>
    <x v="0"/>
    <x v="1"/>
    <x v="10"/>
    <x v="3"/>
    <n v="11"/>
    <n v="443346"/>
    <n v="62068.4"/>
    <n v="381278"/>
    <n v="236392"/>
    <n v="144885"/>
    <n v="123997"/>
  </r>
  <r>
    <d v="2026-11-19T00:00:00"/>
    <x v="19411"/>
    <x v="2"/>
    <x v="1"/>
    <x v="1"/>
    <x v="10"/>
    <x v="3"/>
    <n v="5"/>
    <n v="292861"/>
    <n v="0"/>
    <n v="292861"/>
    <n v="181574"/>
    <n v="111287"/>
    <n v="123997"/>
  </r>
  <r>
    <d v="2026-11-19T00:00:00"/>
    <x v="19412"/>
    <x v="1"/>
    <x v="5"/>
    <x v="0"/>
    <x v="10"/>
    <x v="3"/>
    <n v="10"/>
    <n v="819089"/>
    <n v="49145.3"/>
    <n v="769944"/>
    <n v="538961"/>
    <n v="230983"/>
    <n v="66222"/>
  </r>
  <r>
    <d v="2026-11-19T00:00:00"/>
    <x v="19413"/>
    <x v="7"/>
    <x v="6"/>
    <x v="3"/>
    <x v="10"/>
    <x v="3"/>
    <n v="12"/>
    <n v="92033"/>
    <n v="0"/>
    <n v="92033"/>
    <n v="69945.1"/>
    <n v="22087.9"/>
    <n v="138993"/>
  </r>
  <r>
    <d v="2026-11-19T00:00:00"/>
    <x v="19414"/>
    <x v="4"/>
    <x v="4"/>
    <x v="2"/>
    <x v="10"/>
    <x v="3"/>
    <n v="2"/>
    <n v="413247"/>
    <n v="0"/>
    <n v="413247"/>
    <n v="297538"/>
    <n v="115709"/>
    <n v="85360.2"/>
  </r>
  <r>
    <d v="2026-11-19T00:00:00"/>
    <x v="19415"/>
    <x v="0"/>
    <x v="7"/>
    <x v="0"/>
    <x v="10"/>
    <x v="3"/>
    <n v="8"/>
    <n v="798429"/>
    <n v="0"/>
    <n v="798429"/>
    <n v="558900"/>
    <n v="239529"/>
    <n v="66222"/>
  </r>
  <r>
    <d v="2026-11-19T00:00:00"/>
    <x v="19416"/>
    <x v="3"/>
    <x v="0"/>
    <x v="1"/>
    <x v="10"/>
    <x v="3"/>
    <n v="5"/>
    <n v="580920"/>
    <n v="81328.8"/>
    <n v="499591"/>
    <n v="309747"/>
    <n v="189845"/>
    <n v="123997"/>
  </r>
  <r>
    <d v="2026-11-19T00:00:00"/>
    <x v="19417"/>
    <x v="3"/>
    <x v="0"/>
    <x v="1"/>
    <x v="10"/>
    <x v="3"/>
    <n v="1"/>
    <n v="484006"/>
    <n v="19360.2"/>
    <n v="464646"/>
    <n v="288080"/>
    <n v="176565"/>
    <n v="123997"/>
  </r>
  <r>
    <d v="2026-11-19T00:00:00"/>
    <x v="19418"/>
    <x v="5"/>
    <x v="3"/>
    <x v="2"/>
    <x v="10"/>
    <x v="3"/>
    <n v="7"/>
    <n v="716440"/>
    <n v="78808.4"/>
    <n v="637632"/>
    <n v="459095"/>
    <n v="178537"/>
    <n v="85360.2"/>
  </r>
  <r>
    <d v="2026-11-19T00:00:00"/>
    <x v="19419"/>
    <x v="7"/>
    <x v="6"/>
    <x v="3"/>
    <x v="10"/>
    <x v="3"/>
    <n v="11"/>
    <n v="321567"/>
    <n v="16078.4"/>
    <n v="305489"/>
    <n v="232171"/>
    <n v="73317.3"/>
    <n v="138993"/>
  </r>
  <r>
    <d v="2026-11-19T00:00:00"/>
    <x v="19420"/>
    <x v="3"/>
    <x v="0"/>
    <x v="1"/>
    <x v="10"/>
    <x v="3"/>
    <n v="8"/>
    <n v="587043"/>
    <n v="41093"/>
    <n v="545950"/>
    <n v="338489"/>
    <n v="207461"/>
    <n v="123997"/>
  </r>
  <r>
    <d v="2026-11-19T00:00:00"/>
    <x v="19421"/>
    <x v="3"/>
    <x v="0"/>
    <x v="1"/>
    <x v="10"/>
    <x v="3"/>
    <n v="11"/>
    <n v="591884"/>
    <n v="0"/>
    <n v="591884"/>
    <n v="366968"/>
    <n v="224916"/>
    <n v="123997"/>
  </r>
  <r>
    <d v="2026-11-19T00:00:00"/>
    <x v="19422"/>
    <x v="2"/>
    <x v="1"/>
    <x v="1"/>
    <x v="10"/>
    <x v="3"/>
    <n v="11"/>
    <n v="172848"/>
    <n v="5185.44"/>
    <n v="167663"/>
    <n v="103951"/>
    <n v="63711.8"/>
    <n v="123997"/>
  </r>
  <r>
    <d v="2026-11-19T00:00:00"/>
    <x v="19423"/>
    <x v="0"/>
    <x v="7"/>
    <x v="0"/>
    <x v="10"/>
    <x v="3"/>
    <n v="3"/>
    <n v="813039"/>
    <n v="0"/>
    <n v="813039"/>
    <n v="569127"/>
    <n v="243912"/>
    <n v="66222"/>
  </r>
  <r>
    <d v="2026-11-19T00:00:00"/>
    <x v="19424"/>
    <x v="6"/>
    <x v="2"/>
    <x v="3"/>
    <x v="10"/>
    <x v="3"/>
    <n v="6"/>
    <n v="492315"/>
    <n v="0"/>
    <n v="492315"/>
    <n v="374159"/>
    <n v="118156"/>
    <n v="138993"/>
  </r>
  <r>
    <d v="2026-11-19T00:00:00"/>
    <x v="19425"/>
    <x v="3"/>
    <x v="0"/>
    <x v="1"/>
    <x v="10"/>
    <x v="3"/>
    <n v="2"/>
    <n v="416218"/>
    <n v="54108.3"/>
    <n v="362110"/>
    <n v="224508"/>
    <n v="137602"/>
    <n v="123997"/>
  </r>
  <r>
    <d v="2026-11-19T00:00:00"/>
    <x v="19426"/>
    <x v="6"/>
    <x v="2"/>
    <x v="3"/>
    <x v="10"/>
    <x v="3"/>
    <n v="5"/>
    <n v="49562"/>
    <n v="2973.72"/>
    <n v="46588.3"/>
    <n v="35407.1"/>
    <n v="11181.2"/>
    <n v="138993"/>
  </r>
  <r>
    <d v="2026-11-19T00:00:00"/>
    <x v="19427"/>
    <x v="4"/>
    <x v="4"/>
    <x v="2"/>
    <x v="10"/>
    <x v="3"/>
    <n v="4"/>
    <n v="275818"/>
    <n v="35856.3"/>
    <n v="239962"/>
    <n v="172772"/>
    <n v="67189.3"/>
    <n v="85360.2"/>
  </r>
  <r>
    <d v="2026-11-19T00:00:00"/>
    <x v="19428"/>
    <x v="2"/>
    <x v="1"/>
    <x v="1"/>
    <x v="10"/>
    <x v="3"/>
    <n v="5"/>
    <n v="139228"/>
    <n v="5569.12"/>
    <n v="133659"/>
    <n v="82868.5"/>
    <n v="50790.4"/>
    <n v="123997"/>
  </r>
  <r>
    <d v="2026-11-19T00:00:00"/>
    <x v="19429"/>
    <x v="1"/>
    <x v="5"/>
    <x v="0"/>
    <x v="10"/>
    <x v="3"/>
    <n v="8"/>
    <n v="404251"/>
    <n v="12127.5"/>
    <n v="392123"/>
    <n v="274486"/>
    <n v="117637"/>
    <n v="66222"/>
  </r>
  <r>
    <d v="2026-11-19T00:00:00"/>
    <x v="19430"/>
    <x v="3"/>
    <x v="0"/>
    <x v="1"/>
    <x v="10"/>
    <x v="3"/>
    <n v="8"/>
    <n v="69238"/>
    <n v="2769.52"/>
    <n v="66468.5"/>
    <n v="41210.5"/>
    <n v="25258"/>
    <n v="123997"/>
  </r>
  <r>
    <d v="2026-11-19T00:00:00"/>
    <x v="19431"/>
    <x v="5"/>
    <x v="3"/>
    <x v="2"/>
    <x v="10"/>
    <x v="3"/>
    <n v="2"/>
    <n v="46926"/>
    <n v="5161.86"/>
    <n v="41764.1"/>
    <n v="30070.2"/>
    <n v="11694"/>
    <n v="85360.2"/>
  </r>
  <r>
    <d v="2026-11-19T00:00:00"/>
    <x v="19432"/>
    <x v="0"/>
    <x v="7"/>
    <x v="0"/>
    <x v="10"/>
    <x v="3"/>
    <n v="8"/>
    <n v="761646"/>
    <n v="0"/>
    <n v="761646"/>
    <n v="533152"/>
    <n v="228494"/>
    <n v="66222"/>
  </r>
  <r>
    <d v="2026-11-19T00:00:00"/>
    <x v="19433"/>
    <x v="2"/>
    <x v="1"/>
    <x v="1"/>
    <x v="10"/>
    <x v="3"/>
    <n v="8"/>
    <n v="752544"/>
    <n v="0"/>
    <n v="752544"/>
    <n v="466577"/>
    <n v="285967"/>
    <n v="123997"/>
  </r>
  <r>
    <d v="2026-11-19T00:00:00"/>
    <x v="19434"/>
    <x v="3"/>
    <x v="0"/>
    <x v="1"/>
    <x v="10"/>
    <x v="3"/>
    <n v="12"/>
    <n v="575788"/>
    <n v="80610.3"/>
    <n v="495178"/>
    <n v="307010"/>
    <n v="188168"/>
    <n v="123997"/>
  </r>
  <r>
    <d v="2026-11-20T00:00:00"/>
    <x v="19435"/>
    <x v="6"/>
    <x v="2"/>
    <x v="3"/>
    <x v="10"/>
    <x v="3"/>
    <n v="2"/>
    <n v="467419"/>
    <n v="28045.1"/>
    <n v="439374"/>
    <n v="333924"/>
    <n v="105450"/>
    <n v="138993"/>
  </r>
  <r>
    <d v="2026-11-20T00:00:00"/>
    <x v="19436"/>
    <x v="4"/>
    <x v="4"/>
    <x v="2"/>
    <x v="10"/>
    <x v="3"/>
    <n v="5"/>
    <n v="264553"/>
    <n v="0"/>
    <n v="264553"/>
    <n v="190478"/>
    <n v="74074.8"/>
    <n v="85360.2"/>
  </r>
  <r>
    <d v="2026-11-20T00:00:00"/>
    <x v="19437"/>
    <x v="4"/>
    <x v="4"/>
    <x v="2"/>
    <x v="10"/>
    <x v="3"/>
    <n v="3"/>
    <n v="609080"/>
    <n v="91362"/>
    <n v="517718"/>
    <n v="372757"/>
    <n v="144961"/>
    <n v="85360.2"/>
  </r>
  <r>
    <d v="2026-11-20T00:00:00"/>
    <x v="19438"/>
    <x v="7"/>
    <x v="6"/>
    <x v="3"/>
    <x v="10"/>
    <x v="3"/>
    <n v="1"/>
    <n v="154678"/>
    <n v="20108.1"/>
    <n v="134570"/>
    <n v="102273"/>
    <n v="32296.8"/>
    <n v="138993"/>
  </r>
  <r>
    <d v="2026-11-20T00:00:00"/>
    <x v="19439"/>
    <x v="2"/>
    <x v="1"/>
    <x v="1"/>
    <x v="10"/>
    <x v="3"/>
    <n v="5"/>
    <n v="89374"/>
    <n v="10724.9"/>
    <n v="78649.1"/>
    <n v="48762.4"/>
    <n v="29886.7"/>
    <n v="123997"/>
  </r>
  <r>
    <d v="2026-11-20T00:00:00"/>
    <x v="19440"/>
    <x v="1"/>
    <x v="5"/>
    <x v="0"/>
    <x v="10"/>
    <x v="3"/>
    <n v="11"/>
    <n v="682991"/>
    <n v="0"/>
    <n v="682991"/>
    <n v="478094"/>
    <n v="204897"/>
    <n v="66222"/>
  </r>
  <r>
    <d v="2026-11-20T00:00:00"/>
    <x v="19441"/>
    <x v="7"/>
    <x v="6"/>
    <x v="3"/>
    <x v="10"/>
    <x v="3"/>
    <n v="4"/>
    <n v="678715"/>
    <n v="20361.5"/>
    <n v="658354"/>
    <n v="500349"/>
    <n v="158005"/>
    <n v="138993"/>
  </r>
  <r>
    <d v="2026-11-20T00:00:00"/>
    <x v="19442"/>
    <x v="2"/>
    <x v="1"/>
    <x v="1"/>
    <x v="10"/>
    <x v="3"/>
    <n v="4"/>
    <n v="217198"/>
    <n v="26063.8"/>
    <n v="191134"/>
    <n v="118503"/>
    <n v="72631"/>
    <n v="123997"/>
  </r>
  <r>
    <d v="2026-11-20T00:00:00"/>
    <x v="19443"/>
    <x v="2"/>
    <x v="1"/>
    <x v="1"/>
    <x v="10"/>
    <x v="3"/>
    <n v="6"/>
    <n v="441863"/>
    <n v="35349"/>
    <n v="406514"/>
    <n v="252039"/>
    <n v="154475"/>
    <n v="123997"/>
  </r>
  <r>
    <d v="2026-11-20T00:00:00"/>
    <x v="19444"/>
    <x v="0"/>
    <x v="7"/>
    <x v="0"/>
    <x v="10"/>
    <x v="3"/>
    <n v="3"/>
    <n v="74153"/>
    <n v="3707.65"/>
    <n v="70445.4"/>
    <n v="49311.7"/>
    <n v="21133.6"/>
    <n v="66222"/>
  </r>
  <r>
    <d v="2026-11-20T00:00:00"/>
    <x v="19445"/>
    <x v="2"/>
    <x v="1"/>
    <x v="1"/>
    <x v="10"/>
    <x v="3"/>
    <n v="6"/>
    <n v="119484"/>
    <n v="0"/>
    <n v="119484"/>
    <n v="74080.1"/>
    <n v="45403.9"/>
    <n v="123997"/>
  </r>
  <r>
    <d v="2026-11-20T00:00:00"/>
    <x v="19446"/>
    <x v="2"/>
    <x v="1"/>
    <x v="1"/>
    <x v="10"/>
    <x v="3"/>
    <n v="5"/>
    <n v="549786"/>
    <n v="65974.3"/>
    <n v="483812"/>
    <n v="299963"/>
    <n v="183848"/>
    <n v="123997"/>
  </r>
  <r>
    <d v="2026-11-20T00:00:00"/>
    <x v="19447"/>
    <x v="4"/>
    <x v="4"/>
    <x v="2"/>
    <x v="10"/>
    <x v="3"/>
    <n v="11"/>
    <n v="174315"/>
    <n v="3486.3"/>
    <n v="170829"/>
    <n v="122997"/>
    <n v="47832"/>
    <n v="85360.2"/>
  </r>
  <r>
    <d v="2026-11-20T00:00:00"/>
    <x v="19448"/>
    <x v="0"/>
    <x v="7"/>
    <x v="0"/>
    <x v="10"/>
    <x v="3"/>
    <n v="7"/>
    <n v="507002"/>
    <n v="0"/>
    <n v="507002"/>
    <n v="354901"/>
    <n v="152101"/>
    <n v="66222"/>
  </r>
  <r>
    <d v="2026-11-20T00:00:00"/>
    <x v="19449"/>
    <x v="5"/>
    <x v="3"/>
    <x v="2"/>
    <x v="10"/>
    <x v="3"/>
    <n v="12"/>
    <n v="707493"/>
    <n v="21224.8"/>
    <n v="686268"/>
    <n v="494113"/>
    <n v="192155"/>
    <n v="85360.2"/>
  </r>
  <r>
    <d v="2026-11-20T00:00:00"/>
    <x v="19450"/>
    <x v="2"/>
    <x v="1"/>
    <x v="1"/>
    <x v="10"/>
    <x v="3"/>
    <n v="10"/>
    <n v="688511"/>
    <n v="27540.4"/>
    <n v="660971"/>
    <n v="409802"/>
    <n v="251169"/>
    <n v="123997"/>
  </r>
  <r>
    <d v="2026-11-20T00:00:00"/>
    <x v="19451"/>
    <x v="6"/>
    <x v="2"/>
    <x v="3"/>
    <x v="10"/>
    <x v="3"/>
    <n v="4"/>
    <n v="110426"/>
    <n v="0"/>
    <n v="110426"/>
    <n v="83923.8"/>
    <n v="26502.2"/>
    <n v="138993"/>
  </r>
  <r>
    <d v="2026-11-20T00:00:00"/>
    <x v="19452"/>
    <x v="0"/>
    <x v="7"/>
    <x v="0"/>
    <x v="10"/>
    <x v="3"/>
    <n v="10"/>
    <n v="620306"/>
    <n v="55827.5"/>
    <n v="564478"/>
    <n v="395135"/>
    <n v="169344"/>
    <n v="66222"/>
  </r>
  <r>
    <d v="2026-11-20T00:00:00"/>
    <x v="19453"/>
    <x v="0"/>
    <x v="7"/>
    <x v="0"/>
    <x v="10"/>
    <x v="3"/>
    <n v="12"/>
    <n v="104123"/>
    <n v="0"/>
    <n v="104123"/>
    <n v="72886.1"/>
    <n v="31236.9"/>
    <n v="66222"/>
  </r>
  <r>
    <d v="2026-11-20T00:00:00"/>
    <x v="19454"/>
    <x v="1"/>
    <x v="5"/>
    <x v="0"/>
    <x v="10"/>
    <x v="3"/>
    <n v="9"/>
    <n v="325534"/>
    <n v="19532"/>
    <n v="306002"/>
    <n v="214201"/>
    <n v="91800.6"/>
    <n v="66222"/>
  </r>
  <r>
    <d v="2026-11-20T00:00:00"/>
    <x v="19455"/>
    <x v="6"/>
    <x v="2"/>
    <x v="3"/>
    <x v="10"/>
    <x v="3"/>
    <n v="1"/>
    <n v="576036"/>
    <n v="0"/>
    <n v="576036"/>
    <n v="437787"/>
    <n v="138249"/>
    <n v="138993"/>
  </r>
  <r>
    <d v="2026-11-20T00:00:00"/>
    <x v="19456"/>
    <x v="6"/>
    <x v="2"/>
    <x v="3"/>
    <x v="10"/>
    <x v="3"/>
    <n v="10"/>
    <n v="536650"/>
    <n v="37565.5"/>
    <n v="499084"/>
    <n v="379304"/>
    <n v="119780"/>
    <n v="138993"/>
  </r>
  <r>
    <d v="2026-11-20T00:00:00"/>
    <x v="19457"/>
    <x v="1"/>
    <x v="5"/>
    <x v="0"/>
    <x v="10"/>
    <x v="3"/>
    <n v="6"/>
    <n v="453022"/>
    <n v="63423.1"/>
    <n v="389599"/>
    <n v="272719"/>
    <n v="116880"/>
    <n v="66222"/>
  </r>
  <r>
    <d v="2026-11-20T00:00:00"/>
    <x v="19458"/>
    <x v="4"/>
    <x v="4"/>
    <x v="2"/>
    <x v="10"/>
    <x v="3"/>
    <n v="2"/>
    <n v="227476"/>
    <n v="0"/>
    <n v="227476"/>
    <n v="163783"/>
    <n v="63693.3"/>
    <n v="85360.2"/>
  </r>
  <r>
    <d v="2026-11-20T00:00:00"/>
    <x v="19459"/>
    <x v="0"/>
    <x v="7"/>
    <x v="0"/>
    <x v="10"/>
    <x v="3"/>
    <n v="3"/>
    <n v="846330"/>
    <n v="42316.5"/>
    <n v="804014"/>
    <n v="562809"/>
    <n v="241204"/>
    <n v="66222"/>
  </r>
  <r>
    <d v="2026-11-20T00:00:00"/>
    <x v="19460"/>
    <x v="3"/>
    <x v="0"/>
    <x v="1"/>
    <x v="10"/>
    <x v="3"/>
    <n v="5"/>
    <n v="371374"/>
    <n v="40851.1"/>
    <n v="330523"/>
    <n v="204924"/>
    <n v="125599"/>
    <n v="123997"/>
  </r>
  <r>
    <d v="2026-11-20T00:00:00"/>
    <x v="19461"/>
    <x v="2"/>
    <x v="1"/>
    <x v="1"/>
    <x v="10"/>
    <x v="3"/>
    <n v="5"/>
    <n v="672707"/>
    <n v="94179"/>
    <n v="578528"/>
    <n v="358687"/>
    <n v="219841"/>
    <n v="123997"/>
  </r>
  <r>
    <d v="2026-11-20T00:00:00"/>
    <x v="19462"/>
    <x v="4"/>
    <x v="4"/>
    <x v="2"/>
    <x v="10"/>
    <x v="3"/>
    <n v="7"/>
    <n v="491179"/>
    <n v="44206.1"/>
    <n v="446973"/>
    <n v="321820"/>
    <n v="125152"/>
    <n v="85360.2"/>
  </r>
  <r>
    <d v="2026-11-20T00:00:00"/>
    <x v="19463"/>
    <x v="2"/>
    <x v="1"/>
    <x v="1"/>
    <x v="10"/>
    <x v="3"/>
    <n v="1"/>
    <n v="721012"/>
    <n v="100942"/>
    <n v="620070"/>
    <n v="384444"/>
    <n v="235627"/>
    <n v="123997"/>
  </r>
  <r>
    <d v="2026-11-20T00:00:00"/>
    <x v="19464"/>
    <x v="0"/>
    <x v="7"/>
    <x v="0"/>
    <x v="10"/>
    <x v="3"/>
    <n v="10"/>
    <n v="845923"/>
    <n v="126888"/>
    <n v="719035"/>
    <n v="503324"/>
    <n v="215710"/>
    <n v="66222"/>
  </r>
  <r>
    <d v="2026-11-20T00:00:00"/>
    <x v="19465"/>
    <x v="6"/>
    <x v="2"/>
    <x v="3"/>
    <x v="10"/>
    <x v="3"/>
    <n v="7"/>
    <n v="575780"/>
    <n v="34546.8"/>
    <n v="541233"/>
    <n v="411337"/>
    <n v="129896"/>
    <n v="138993"/>
  </r>
  <r>
    <d v="2026-11-20T00:00:00"/>
    <x v="19466"/>
    <x v="4"/>
    <x v="4"/>
    <x v="2"/>
    <x v="10"/>
    <x v="3"/>
    <n v="8"/>
    <n v="278560"/>
    <n v="11142.4"/>
    <n v="267418"/>
    <n v="192541"/>
    <n v="74876.9"/>
    <n v="85360.2"/>
  </r>
  <r>
    <d v="2026-11-20T00:00:00"/>
    <x v="19467"/>
    <x v="3"/>
    <x v="0"/>
    <x v="1"/>
    <x v="10"/>
    <x v="3"/>
    <n v="6"/>
    <n v="556886"/>
    <n v="44550.9"/>
    <n v="512335"/>
    <n v="317648"/>
    <n v="194687"/>
    <n v="123997"/>
  </r>
  <r>
    <d v="2026-11-20T00:00:00"/>
    <x v="19468"/>
    <x v="6"/>
    <x v="2"/>
    <x v="3"/>
    <x v="10"/>
    <x v="3"/>
    <n v="7"/>
    <n v="794328"/>
    <n v="47659.7"/>
    <n v="746668"/>
    <n v="567468"/>
    <n v="179200"/>
    <n v="138993"/>
  </r>
  <r>
    <d v="2026-11-20T00:00:00"/>
    <x v="19469"/>
    <x v="7"/>
    <x v="6"/>
    <x v="3"/>
    <x v="10"/>
    <x v="3"/>
    <n v="1"/>
    <n v="594460"/>
    <n v="0"/>
    <n v="594460"/>
    <n v="451790"/>
    <n v="142670"/>
    <n v="138993"/>
  </r>
  <r>
    <d v="2026-11-20T00:00:00"/>
    <x v="19470"/>
    <x v="5"/>
    <x v="3"/>
    <x v="2"/>
    <x v="10"/>
    <x v="3"/>
    <n v="2"/>
    <n v="111415"/>
    <n v="11141.5"/>
    <n v="100274"/>
    <n v="72196.9"/>
    <n v="28076.6"/>
    <n v="85360.2"/>
  </r>
  <r>
    <d v="2026-11-20T00:00:00"/>
    <x v="19471"/>
    <x v="3"/>
    <x v="0"/>
    <x v="1"/>
    <x v="10"/>
    <x v="3"/>
    <n v="9"/>
    <n v="695668"/>
    <n v="69566.8"/>
    <n v="626101"/>
    <n v="388183"/>
    <n v="237918"/>
    <n v="123997"/>
  </r>
  <r>
    <d v="2026-11-20T00:00:00"/>
    <x v="19472"/>
    <x v="4"/>
    <x v="4"/>
    <x v="2"/>
    <x v="10"/>
    <x v="3"/>
    <n v="9"/>
    <n v="127748"/>
    <n v="14052.3"/>
    <n v="113696"/>
    <n v="81860.9"/>
    <n v="31834.8"/>
    <n v="85360.2"/>
  </r>
  <r>
    <d v="2026-11-20T00:00:00"/>
    <x v="19473"/>
    <x v="7"/>
    <x v="6"/>
    <x v="3"/>
    <x v="10"/>
    <x v="3"/>
    <n v="6"/>
    <n v="719009"/>
    <n v="64710.8"/>
    <n v="654298"/>
    <n v="497267"/>
    <n v="157032"/>
    <n v="138993"/>
  </r>
  <r>
    <d v="2026-11-20T00:00:00"/>
    <x v="19474"/>
    <x v="4"/>
    <x v="4"/>
    <x v="2"/>
    <x v="10"/>
    <x v="3"/>
    <n v="11"/>
    <n v="779578"/>
    <n v="23387.3"/>
    <n v="756191"/>
    <n v="544457"/>
    <n v="211733"/>
    <n v="85360.2"/>
  </r>
  <r>
    <d v="2026-11-20T00:00:00"/>
    <x v="19475"/>
    <x v="6"/>
    <x v="2"/>
    <x v="3"/>
    <x v="10"/>
    <x v="3"/>
    <n v="2"/>
    <n v="109693"/>
    <n v="13163.2"/>
    <n v="96529.8"/>
    <n v="73362.7"/>
    <n v="23167.2"/>
    <n v="138993"/>
  </r>
  <r>
    <d v="2026-11-20T00:00:00"/>
    <x v="19476"/>
    <x v="5"/>
    <x v="3"/>
    <x v="2"/>
    <x v="10"/>
    <x v="3"/>
    <n v="10"/>
    <n v="386264"/>
    <n v="0"/>
    <n v="386264"/>
    <n v="278110"/>
    <n v="108154"/>
    <n v="85360.2"/>
  </r>
  <r>
    <d v="2026-11-20T00:00:00"/>
    <x v="19477"/>
    <x v="0"/>
    <x v="7"/>
    <x v="0"/>
    <x v="10"/>
    <x v="3"/>
    <n v="12"/>
    <n v="808129"/>
    <n v="16162.6"/>
    <n v="791966"/>
    <n v="554376"/>
    <n v="237590"/>
    <n v="66222"/>
  </r>
  <r>
    <d v="2026-11-20T00:00:00"/>
    <x v="19478"/>
    <x v="3"/>
    <x v="0"/>
    <x v="1"/>
    <x v="10"/>
    <x v="3"/>
    <n v="7"/>
    <n v="289440"/>
    <n v="14472"/>
    <n v="274968"/>
    <n v="170480"/>
    <n v="104488"/>
    <n v="123997"/>
  </r>
  <r>
    <d v="2026-11-20T00:00:00"/>
    <x v="19479"/>
    <x v="0"/>
    <x v="7"/>
    <x v="0"/>
    <x v="10"/>
    <x v="3"/>
    <n v="6"/>
    <n v="108188"/>
    <n v="4327.52"/>
    <n v="103860"/>
    <n v="72702.3"/>
    <n v="31158.1"/>
    <n v="66222"/>
  </r>
  <r>
    <d v="2026-11-20T00:00:00"/>
    <x v="19480"/>
    <x v="7"/>
    <x v="6"/>
    <x v="3"/>
    <x v="10"/>
    <x v="3"/>
    <n v="11"/>
    <n v="666464"/>
    <n v="0"/>
    <n v="666464"/>
    <n v="506513"/>
    <n v="159951"/>
    <n v="138993"/>
  </r>
  <r>
    <d v="2026-11-20T00:00:00"/>
    <x v="19481"/>
    <x v="3"/>
    <x v="0"/>
    <x v="1"/>
    <x v="10"/>
    <x v="3"/>
    <n v="9"/>
    <n v="323895"/>
    <n v="29150.5"/>
    <n v="294744"/>
    <n v="182742"/>
    <n v="112003"/>
    <n v="123997"/>
  </r>
  <r>
    <d v="2026-11-20T00:00:00"/>
    <x v="19482"/>
    <x v="6"/>
    <x v="2"/>
    <x v="3"/>
    <x v="10"/>
    <x v="3"/>
    <n v="4"/>
    <n v="101352"/>
    <n v="12162.2"/>
    <n v="89189.8"/>
    <n v="67784.2"/>
    <n v="21405.5"/>
    <n v="138993"/>
  </r>
  <r>
    <d v="2026-11-20T00:00:00"/>
    <x v="19483"/>
    <x v="7"/>
    <x v="6"/>
    <x v="3"/>
    <x v="10"/>
    <x v="3"/>
    <n v="2"/>
    <n v="586326"/>
    <n v="0"/>
    <n v="586326"/>
    <n v="445608"/>
    <n v="140718"/>
    <n v="138993"/>
  </r>
  <r>
    <d v="2026-11-20T00:00:00"/>
    <x v="19484"/>
    <x v="6"/>
    <x v="2"/>
    <x v="3"/>
    <x v="10"/>
    <x v="3"/>
    <n v="3"/>
    <n v="755436"/>
    <n v="15108.7"/>
    <n v="740327"/>
    <n v="562649"/>
    <n v="177679"/>
    <n v="138993"/>
  </r>
  <r>
    <d v="2026-11-20T00:00:00"/>
    <x v="19485"/>
    <x v="5"/>
    <x v="3"/>
    <x v="2"/>
    <x v="10"/>
    <x v="3"/>
    <n v="2"/>
    <n v="147878"/>
    <n v="0"/>
    <n v="147878"/>
    <n v="106472"/>
    <n v="41405.8"/>
    <n v="85360.2"/>
  </r>
  <r>
    <d v="2026-11-20T00:00:00"/>
    <x v="19486"/>
    <x v="0"/>
    <x v="7"/>
    <x v="0"/>
    <x v="10"/>
    <x v="3"/>
    <n v="9"/>
    <n v="570828"/>
    <n v="0"/>
    <n v="570828"/>
    <n v="399580"/>
    <n v="171248"/>
    <n v="66222"/>
  </r>
  <r>
    <d v="2026-11-20T00:00:00"/>
    <x v="19487"/>
    <x v="6"/>
    <x v="2"/>
    <x v="3"/>
    <x v="10"/>
    <x v="3"/>
    <n v="4"/>
    <n v="286982"/>
    <n v="34437.8"/>
    <n v="252544"/>
    <n v="191934"/>
    <n v="60610.6"/>
    <n v="138993"/>
  </r>
  <r>
    <d v="2026-11-20T00:00:00"/>
    <x v="19488"/>
    <x v="6"/>
    <x v="2"/>
    <x v="3"/>
    <x v="10"/>
    <x v="3"/>
    <n v="7"/>
    <n v="636110"/>
    <n v="0"/>
    <n v="636110"/>
    <n v="483444"/>
    <n v="152666"/>
    <n v="138993"/>
  </r>
  <r>
    <d v="2026-11-21T00:00:00"/>
    <x v="19489"/>
    <x v="1"/>
    <x v="5"/>
    <x v="0"/>
    <x v="10"/>
    <x v="3"/>
    <n v="1"/>
    <n v="93225"/>
    <n v="2796.75"/>
    <n v="90428.2"/>
    <n v="63299.8"/>
    <n v="27128.5"/>
    <n v="66222"/>
  </r>
  <r>
    <d v="2026-11-21T00:00:00"/>
    <x v="19490"/>
    <x v="1"/>
    <x v="5"/>
    <x v="0"/>
    <x v="10"/>
    <x v="3"/>
    <n v="9"/>
    <n v="186176"/>
    <n v="0"/>
    <n v="186176"/>
    <n v="130323"/>
    <n v="55852.8"/>
    <n v="66222"/>
  </r>
  <r>
    <d v="2026-11-21T00:00:00"/>
    <x v="19491"/>
    <x v="2"/>
    <x v="1"/>
    <x v="1"/>
    <x v="10"/>
    <x v="3"/>
    <n v="4"/>
    <n v="438282"/>
    <n v="0"/>
    <n v="438282"/>
    <n v="271735"/>
    <n v="166547"/>
    <n v="123997"/>
  </r>
  <r>
    <d v="2026-11-21T00:00:00"/>
    <x v="19492"/>
    <x v="4"/>
    <x v="4"/>
    <x v="2"/>
    <x v="10"/>
    <x v="3"/>
    <n v="9"/>
    <n v="259300"/>
    <n v="7779"/>
    <n v="251521"/>
    <n v="181095"/>
    <n v="70425.9"/>
    <n v="85360.2"/>
  </r>
  <r>
    <d v="2026-11-21T00:00:00"/>
    <x v="19493"/>
    <x v="1"/>
    <x v="5"/>
    <x v="0"/>
    <x v="10"/>
    <x v="3"/>
    <n v="8"/>
    <n v="251984"/>
    <n v="25198.4"/>
    <n v="226786"/>
    <n v="158750"/>
    <n v="68035.7"/>
    <n v="66222"/>
  </r>
  <r>
    <d v="2026-11-21T00:00:00"/>
    <x v="19494"/>
    <x v="1"/>
    <x v="5"/>
    <x v="0"/>
    <x v="10"/>
    <x v="3"/>
    <n v="2"/>
    <n v="602593"/>
    <n v="54233.4"/>
    <n v="548360"/>
    <n v="383852"/>
    <n v="164508"/>
    <n v="66222"/>
  </r>
  <r>
    <d v="2026-11-21T00:00:00"/>
    <x v="19495"/>
    <x v="1"/>
    <x v="5"/>
    <x v="0"/>
    <x v="10"/>
    <x v="3"/>
    <n v="5"/>
    <n v="66391"/>
    <n v="0"/>
    <n v="66391"/>
    <n v="46473.7"/>
    <n v="19917.3"/>
    <n v="66222"/>
  </r>
  <r>
    <d v="2026-11-21T00:00:00"/>
    <x v="19496"/>
    <x v="1"/>
    <x v="5"/>
    <x v="0"/>
    <x v="10"/>
    <x v="3"/>
    <n v="3"/>
    <n v="842460"/>
    <n v="75821.4"/>
    <n v="766639"/>
    <n v="536647"/>
    <n v="229992"/>
    <n v="66222"/>
  </r>
  <r>
    <d v="2026-11-21T00:00:00"/>
    <x v="19497"/>
    <x v="1"/>
    <x v="5"/>
    <x v="0"/>
    <x v="10"/>
    <x v="3"/>
    <n v="6"/>
    <n v="76415"/>
    <n v="1528.3"/>
    <n v="74886.7"/>
    <n v="52420.7"/>
    <n v="22466"/>
    <n v="66222"/>
  </r>
  <r>
    <d v="2026-11-21T00:00:00"/>
    <x v="19498"/>
    <x v="6"/>
    <x v="2"/>
    <x v="3"/>
    <x v="10"/>
    <x v="3"/>
    <n v="10"/>
    <n v="137392"/>
    <n v="2747.84"/>
    <n v="134644"/>
    <n v="102330"/>
    <n v="32314.6"/>
    <n v="138993"/>
  </r>
  <r>
    <d v="2026-11-21T00:00:00"/>
    <x v="19499"/>
    <x v="2"/>
    <x v="1"/>
    <x v="1"/>
    <x v="10"/>
    <x v="3"/>
    <n v="10"/>
    <n v="171545"/>
    <n v="8577.25"/>
    <n v="162968"/>
    <n v="101040"/>
    <n v="61927.8"/>
    <n v="123997"/>
  </r>
  <r>
    <d v="2026-11-21T00:00:00"/>
    <x v="19500"/>
    <x v="0"/>
    <x v="7"/>
    <x v="0"/>
    <x v="10"/>
    <x v="3"/>
    <n v="11"/>
    <n v="82883"/>
    <n v="3315.32"/>
    <n v="79567.7"/>
    <n v="55697.4"/>
    <n v="23870.3"/>
    <n v="66222"/>
  </r>
  <r>
    <d v="2026-11-21T00:00:00"/>
    <x v="19501"/>
    <x v="1"/>
    <x v="5"/>
    <x v="0"/>
    <x v="10"/>
    <x v="3"/>
    <n v="10"/>
    <n v="557900"/>
    <n v="0"/>
    <n v="557900"/>
    <n v="390530"/>
    <n v="167370"/>
    <n v="66222"/>
  </r>
  <r>
    <d v="2026-11-21T00:00:00"/>
    <x v="19502"/>
    <x v="3"/>
    <x v="0"/>
    <x v="1"/>
    <x v="10"/>
    <x v="3"/>
    <n v="4"/>
    <n v="457440"/>
    <n v="0"/>
    <n v="457440"/>
    <n v="283613"/>
    <n v="173827"/>
    <n v="123997"/>
  </r>
  <r>
    <d v="2026-11-21T00:00:00"/>
    <x v="19503"/>
    <x v="7"/>
    <x v="6"/>
    <x v="3"/>
    <x v="10"/>
    <x v="3"/>
    <n v="8"/>
    <n v="460759"/>
    <n v="27645.5"/>
    <n v="433113"/>
    <n v="329166"/>
    <n v="103947"/>
    <n v="138993"/>
  </r>
  <r>
    <d v="2026-11-21T00:00:00"/>
    <x v="19504"/>
    <x v="0"/>
    <x v="7"/>
    <x v="0"/>
    <x v="10"/>
    <x v="3"/>
    <n v="1"/>
    <n v="446237"/>
    <n v="0"/>
    <n v="446237"/>
    <n v="312366"/>
    <n v="133871"/>
    <n v="66222"/>
  </r>
  <r>
    <d v="2026-11-21T00:00:00"/>
    <x v="19505"/>
    <x v="4"/>
    <x v="4"/>
    <x v="2"/>
    <x v="10"/>
    <x v="3"/>
    <n v="11"/>
    <n v="109505"/>
    <n v="9855.45"/>
    <n v="99649.6"/>
    <n v="71747.7"/>
    <n v="27901.9"/>
    <n v="85360.2"/>
  </r>
  <r>
    <d v="2026-11-21T00:00:00"/>
    <x v="19506"/>
    <x v="7"/>
    <x v="6"/>
    <x v="3"/>
    <x v="10"/>
    <x v="3"/>
    <n v="12"/>
    <n v="349562"/>
    <n v="41947.4"/>
    <n v="307615"/>
    <n v="233787"/>
    <n v="73827.5"/>
    <n v="138993"/>
  </r>
  <r>
    <d v="2026-11-21T00:00:00"/>
    <x v="19507"/>
    <x v="7"/>
    <x v="6"/>
    <x v="3"/>
    <x v="10"/>
    <x v="3"/>
    <n v="6"/>
    <n v="673583"/>
    <n v="0"/>
    <n v="673583"/>
    <n v="511923"/>
    <n v="161660"/>
    <n v="138993"/>
  </r>
  <r>
    <d v="2026-11-21T00:00:00"/>
    <x v="19508"/>
    <x v="4"/>
    <x v="4"/>
    <x v="2"/>
    <x v="10"/>
    <x v="3"/>
    <n v="1"/>
    <n v="833539"/>
    <n v="75018.5"/>
    <n v="758520"/>
    <n v="546135"/>
    <n v="212386"/>
    <n v="85360.2"/>
  </r>
  <r>
    <d v="2026-11-21T00:00:00"/>
    <x v="19509"/>
    <x v="4"/>
    <x v="4"/>
    <x v="2"/>
    <x v="10"/>
    <x v="3"/>
    <n v="11"/>
    <n v="587812"/>
    <n v="82293.7"/>
    <n v="505518"/>
    <n v="363973"/>
    <n v="141545"/>
    <n v="85360.2"/>
  </r>
  <r>
    <d v="2026-11-21T00:00:00"/>
    <x v="19510"/>
    <x v="7"/>
    <x v="6"/>
    <x v="3"/>
    <x v="10"/>
    <x v="3"/>
    <n v="5"/>
    <n v="560152"/>
    <n v="11203"/>
    <n v="548949"/>
    <n v="417201"/>
    <n v="131748"/>
    <n v="138993"/>
  </r>
  <r>
    <d v="2026-11-21T00:00:00"/>
    <x v="19511"/>
    <x v="3"/>
    <x v="0"/>
    <x v="1"/>
    <x v="10"/>
    <x v="3"/>
    <n v="10"/>
    <n v="843197"/>
    <n v="0"/>
    <n v="843197"/>
    <n v="522782"/>
    <n v="320415"/>
    <n v="123997"/>
  </r>
  <r>
    <d v="2026-11-21T00:00:00"/>
    <x v="19512"/>
    <x v="3"/>
    <x v="0"/>
    <x v="1"/>
    <x v="10"/>
    <x v="3"/>
    <n v="8"/>
    <n v="571369"/>
    <n v="0"/>
    <n v="571369"/>
    <n v="354249"/>
    <n v="217120"/>
    <n v="123997"/>
  </r>
  <r>
    <d v="2026-11-21T00:00:00"/>
    <x v="19513"/>
    <x v="6"/>
    <x v="2"/>
    <x v="3"/>
    <x v="10"/>
    <x v="3"/>
    <n v="8"/>
    <n v="138991"/>
    <n v="18068.8"/>
    <n v="120922"/>
    <n v="91900.9"/>
    <n v="29021.3"/>
    <n v="138993"/>
  </r>
  <r>
    <d v="2026-11-21T00:00:00"/>
    <x v="19514"/>
    <x v="4"/>
    <x v="4"/>
    <x v="2"/>
    <x v="10"/>
    <x v="3"/>
    <n v="2"/>
    <n v="63599"/>
    <n v="1907.97"/>
    <n v="61691"/>
    <n v="44417.5"/>
    <n v="17273.5"/>
    <n v="85360.2"/>
  </r>
  <r>
    <d v="2026-11-21T00:00:00"/>
    <x v="19515"/>
    <x v="1"/>
    <x v="5"/>
    <x v="0"/>
    <x v="10"/>
    <x v="3"/>
    <n v="4"/>
    <n v="390997"/>
    <n v="0"/>
    <n v="390997"/>
    <n v="273698"/>
    <n v="117299"/>
    <n v="66222"/>
  </r>
  <r>
    <d v="2026-11-21T00:00:00"/>
    <x v="19516"/>
    <x v="4"/>
    <x v="4"/>
    <x v="2"/>
    <x v="10"/>
    <x v="3"/>
    <n v="3"/>
    <n v="487812"/>
    <n v="19512.5"/>
    <n v="468300"/>
    <n v="337176"/>
    <n v="131124"/>
    <n v="85360.2"/>
  </r>
  <r>
    <d v="2026-11-21T00:00:00"/>
    <x v="19517"/>
    <x v="0"/>
    <x v="7"/>
    <x v="0"/>
    <x v="10"/>
    <x v="3"/>
    <n v="6"/>
    <n v="354943"/>
    <n v="10648.3"/>
    <n v="344295"/>
    <n v="241006"/>
    <n v="103288"/>
    <n v="66222"/>
  </r>
  <r>
    <d v="2026-11-21T00:00:00"/>
    <x v="19518"/>
    <x v="0"/>
    <x v="7"/>
    <x v="0"/>
    <x v="10"/>
    <x v="3"/>
    <n v="4"/>
    <n v="80290"/>
    <n v="2408.7"/>
    <n v="77881.3"/>
    <n v="54516.9"/>
    <n v="23364.4"/>
    <n v="66222"/>
  </r>
  <r>
    <d v="2026-11-21T00:00:00"/>
    <x v="19519"/>
    <x v="5"/>
    <x v="3"/>
    <x v="2"/>
    <x v="10"/>
    <x v="3"/>
    <n v="5"/>
    <n v="62062"/>
    <n v="0"/>
    <n v="62062"/>
    <n v="44684.6"/>
    <n v="17377.4"/>
    <n v="85360.2"/>
  </r>
  <r>
    <d v="2026-11-21T00:00:00"/>
    <x v="19520"/>
    <x v="4"/>
    <x v="4"/>
    <x v="2"/>
    <x v="10"/>
    <x v="3"/>
    <n v="12"/>
    <n v="450402"/>
    <n v="0"/>
    <n v="450402"/>
    <n v="324289"/>
    <n v="126113"/>
    <n v="85360.2"/>
  </r>
  <r>
    <d v="2026-11-21T00:00:00"/>
    <x v="19521"/>
    <x v="4"/>
    <x v="4"/>
    <x v="2"/>
    <x v="10"/>
    <x v="3"/>
    <n v="5"/>
    <n v="188340"/>
    <n v="0"/>
    <n v="188340"/>
    <n v="135605"/>
    <n v="52735.2"/>
    <n v="85360.2"/>
  </r>
  <r>
    <d v="2026-11-21T00:00:00"/>
    <x v="19522"/>
    <x v="3"/>
    <x v="0"/>
    <x v="1"/>
    <x v="10"/>
    <x v="3"/>
    <n v="4"/>
    <n v="737540"/>
    <n v="110631"/>
    <n v="626909"/>
    <n v="388684"/>
    <n v="238225"/>
    <n v="123997"/>
  </r>
  <r>
    <d v="2026-11-21T00:00:00"/>
    <x v="19523"/>
    <x v="4"/>
    <x v="4"/>
    <x v="2"/>
    <x v="10"/>
    <x v="3"/>
    <n v="11"/>
    <n v="228984"/>
    <n v="18318.7"/>
    <n v="210665"/>
    <n v="151679"/>
    <n v="58986.3"/>
    <n v="85360.2"/>
  </r>
  <r>
    <d v="2026-11-21T00:00:00"/>
    <x v="19524"/>
    <x v="5"/>
    <x v="3"/>
    <x v="2"/>
    <x v="10"/>
    <x v="3"/>
    <n v="5"/>
    <n v="491260"/>
    <n v="14737.8"/>
    <n v="476522"/>
    <n v="343096"/>
    <n v="133426"/>
    <n v="85360.2"/>
  </r>
  <r>
    <d v="2026-11-21T00:00:00"/>
    <x v="19525"/>
    <x v="5"/>
    <x v="3"/>
    <x v="2"/>
    <x v="10"/>
    <x v="3"/>
    <n v="11"/>
    <n v="779248"/>
    <n v="38962.4"/>
    <n v="740286"/>
    <n v="533006"/>
    <n v="207280"/>
    <n v="85360.2"/>
  </r>
  <r>
    <d v="2026-11-21T00:00:00"/>
    <x v="19526"/>
    <x v="4"/>
    <x v="4"/>
    <x v="2"/>
    <x v="10"/>
    <x v="3"/>
    <n v="4"/>
    <n v="666553"/>
    <n v="46658.7"/>
    <n v="619894"/>
    <n v="446324"/>
    <n v="173570"/>
    <n v="85360.2"/>
  </r>
  <r>
    <d v="2026-11-21T00:00:00"/>
    <x v="19527"/>
    <x v="5"/>
    <x v="3"/>
    <x v="2"/>
    <x v="10"/>
    <x v="3"/>
    <n v="8"/>
    <n v="517925"/>
    <n v="0"/>
    <n v="517925"/>
    <n v="372906"/>
    <n v="145019"/>
    <n v="85360.2"/>
  </r>
  <r>
    <d v="2026-11-21T00:00:00"/>
    <x v="19528"/>
    <x v="7"/>
    <x v="6"/>
    <x v="3"/>
    <x v="10"/>
    <x v="3"/>
    <n v="9"/>
    <n v="129960"/>
    <n v="0"/>
    <n v="129960"/>
    <n v="98769.6"/>
    <n v="31190.4"/>
    <n v="138993"/>
  </r>
  <r>
    <d v="2026-11-21T00:00:00"/>
    <x v="19529"/>
    <x v="3"/>
    <x v="0"/>
    <x v="1"/>
    <x v="10"/>
    <x v="3"/>
    <n v="3"/>
    <n v="673499"/>
    <n v="53879.9"/>
    <n v="619619"/>
    <n v="384164"/>
    <n v="235455"/>
    <n v="123997"/>
  </r>
  <r>
    <d v="2026-11-21T00:00:00"/>
    <x v="19530"/>
    <x v="1"/>
    <x v="5"/>
    <x v="0"/>
    <x v="10"/>
    <x v="3"/>
    <n v="10"/>
    <n v="231330"/>
    <n v="30072.9"/>
    <n v="201257"/>
    <n v="140880"/>
    <n v="60377.1"/>
    <n v="66222"/>
  </r>
  <r>
    <d v="2026-11-21T00:00:00"/>
    <x v="19531"/>
    <x v="1"/>
    <x v="5"/>
    <x v="0"/>
    <x v="10"/>
    <x v="3"/>
    <n v="5"/>
    <n v="780685"/>
    <n v="0"/>
    <n v="780685"/>
    <n v="546480"/>
    <n v="234206"/>
    <n v="66222"/>
  </r>
  <r>
    <d v="2026-11-21T00:00:00"/>
    <x v="19532"/>
    <x v="3"/>
    <x v="0"/>
    <x v="1"/>
    <x v="10"/>
    <x v="3"/>
    <n v="4"/>
    <n v="775044"/>
    <n v="62003.5"/>
    <n v="713040"/>
    <n v="442085"/>
    <n v="270955"/>
    <n v="123997"/>
  </r>
  <r>
    <d v="2026-11-21T00:00:00"/>
    <x v="19533"/>
    <x v="4"/>
    <x v="4"/>
    <x v="2"/>
    <x v="10"/>
    <x v="3"/>
    <n v="6"/>
    <n v="425870"/>
    <n v="55363.1"/>
    <n v="370507"/>
    <n v="266765"/>
    <n v="103742"/>
    <n v="85360.2"/>
  </r>
  <r>
    <d v="2026-11-21T00:00:00"/>
    <x v="19534"/>
    <x v="5"/>
    <x v="3"/>
    <x v="2"/>
    <x v="10"/>
    <x v="3"/>
    <n v="5"/>
    <n v="414221"/>
    <n v="49706.5"/>
    <n v="364514"/>
    <n v="262450"/>
    <n v="102064"/>
    <n v="85360.2"/>
  </r>
  <r>
    <d v="2026-11-21T00:00:00"/>
    <x v="19535"/>
    <x v="3"/>
    <x v="0"/>
    <x v="1"/>
    <x v="10"/>
    <x v="3"/>
    <n v="6"/>
    <n v="792193"/>
    <n v="0"/>
    <n v="792193"/>
    <n v="491160"/>
    <n v="301033"/>
    <n v="123997"/>
  </r>
  <r>
    <d v="2026-11-21T00:00:00"/>
    <x v="19536"/>
    <x v="5"/>
    <x v="3"/>
    <x v="2"/>
    <x v="10"/>
    <x v="3"/>
    <n v="1"/>
    <n v="129066"/>
    <n v="0"/>
    <n v="129066"/>
    <n v="92927.5"/>
    <n v="36138.5"/>
    <n v="85360.2"/>
  </r>
  <r>
    <d v="2026-11-21T00:00:00"/>
    <x v="19537"/>
    <x v="7"/>
    <x v="6"/>
    <x v="3"/>
    <x v="10"/>
    <x v="3"/>
    <n v="12"/>
    <n v="734180"/>
    <n v="73418"/>
    <n v="660762"/>
    <n v="502179"/>
    <n v="158583"/>
    <n v="138993"/>
  </r>
  <r>
    <d v="2026-11-21T00:00:00"/>
    <x v="19538"/>
    <x v="2"/>
    <x v="1"/>
    <x v="1"/>
    <x v="10"/>
    <x v="3"/>
    <n v="7"/>
    <n v="725497"/>
    <n v="0"/>
    <n v="725497"/>
    <n v="449808"/>
    <n v="275689"/>
    <n v="123997"/>
  </r>
  <r>
    <d v="2026-11-21T00:00:00"/>
    <x v="19539"/>
    <x v="2"/>
    <x v="1"/>
    <x v="1"/>
    <x v="10"/>
    <x v="3"/>
    <n v="11"/>
    <n v="844172"/>
    <n v="75975.5"/>
    <n v="768197"/>
    <n v="476282"/>
    <n v="291915"/>
    <n v="123997"/>
  </r>
  <r>
    <d v="2026-11-21T00:00:00"/>
    <x v="19540"/>
    <x v="4"/>
    <x v="4"/>
    <x v="2"/>
    <x v="10"/>
    <x v="3"/>
    <n v="2"/>
    <n v="325336"/>
    <n v="13013.4"/>
    <n v="312323"/>
    <n v="224872"/>
    <n v="87450.3"/>
    <n v="85360.2"/>
  </r>
  <r>
    <d v="2026-11-21T00:00:00"/>
    <x v="19541"/>
    <x v="6"/>
    <x v="2"/>
    <x v="3"/>
    <x v="10"/>
    <x v="3"/>
    <n v="10"/>
    <n v="195052"/>
    <n v="21455.7"/>
    <n v="173596"/>
    <n v="131933"/>
    <n v="41663.1"/>
    <n v="138993"/>
  </r>
  <r>
    <d v="2026-11-21T00:00:00"/>
    <x v="19542"/>
    <x v="0"/>
    <x v="7"/>
    <x v="0"/>
    <x v="10"/>
    <x v="3"/>
    <n v="10"/>
    <n v="154757"/>
    <n v="12380.6"/>
    <n v="142376"/>
    <n v="99663.5"/>
    <n v="42712.9"/>
    <n v="66222"/>
  </r>
  <r>
    <d v="2026-11-21T00:00:00"/>
    <x v="19543"/>
    <x v="1"/>
    <x v="5"/>
    <x v="0"/>
    <x v="10"/>
    <x v="3"/>
    <n v="10"/>
    <n v="712995"/>
    <n v="64169.6"/>
    <n v="648825"/>
    <n v="454178"/>
    <n v="194648"/>
    <n v="66222"/>
  </r>
  <r>
    <d v="2026-11-21T00:00:00"/>
    <x v="19544"/>
    <x v="2"/>
    <x v="1"/>
    <x v="1"/>
    <x v="10"/>
    <x v="3"/>
    <n v="4"/>
    <n v="493328"/>
    <n v="19733.1"/>
    <n v="473595"/>
    <n v="293629"/>
    <n v="179966"/>
    <n v="123997"/>
  </r>
  <r>
    <d v="2026-11-21T00:00:00"/>
    <x v="19545"/>
    <x v="1"/>
    <x v="5"/>
    <x v="0"/>
    <x v="10"/>
    <x v="3"/>
    <n v="8"/>
    <n v="677255"/>
    <n v="0"/>
    <n v="677255"/>
    <n v="474078"/>
    <n v="203176"/>
    <n v="66222"/>
  </r>
  <r>
    <d v="2026-11-21T00:00:00"/>
    <x v="19546"/>
    <x v="1"/>
    <x v="5"/>
    <x v="0"/>
    <x v="10"/>
    <x v="3"/>
    <n v="12"/>
    <n v="633979"/>
    <n v="63397.9"/>
    <n v="570581"/>
    <n v="399407"/>
    <n v="171174"/>
    <n v="66222"/>
  </r>
  <r>
    <d v="2026-11-21T00:00:00"/>
    <x v="19547"/>
    <x v="0"/>
    <x v="7"/>
    <x v="0"/>
    <x v="10"/>
    <x v="3"/>
    <n v="7"/>
    <n v="356777"/>
    <n v="21406.6"/>
    <n v="335370"/>
    <n v="234759"/>
    <n v="100611"/>
    <n v="66222"/>
  </r>
  <r>
    <d v="2026-11-21T00:00:00"/>
    <x v="19548"/>
    <x v="2"/>
    <x v="1"/>
    <x v="1"/>
    <x v="10"/>
    <x v="3"/>
    <n v="8"/>
    <n v="127395"/>
    <n v="8917.65"/>
    <n v="118477"/>
    <n v="73456"/>
    <n v="45021.4"/>
    <n v="123997"/>
  </r>
  <r>
    <d v="2026-11-21T00:00:00"/>
    <x v="19549"/>
    <x v="1"/>
    <x v="5"/>
    <x v="0"/>
    <x v="10"/>
    <x v="3"/>
    <n v="10"/>
    <n v="126853"/>
    <n v="3805.59"/>
    <n v="123047"/>
    <n v="86133.2"/>
    <n v="36914.2"/>
    <n v="66222"/>
  </r>
  <r>
    <d v="2026-11-21T00:00:00"/>
    <x v="19550"/>
    <x v="1"/>
    <x v="5"/>
    <x v="0"/>
    <x v="10"/>
    <x v="3"/>
    <n v="10"/>
    <n v="502910"/>
    <n v="60349.2"/>
    <n v="442561"/>
    <n v="309793"/>
    <n v="132768"/>
    <n v="66222"/>
  </r>
  <r>
    <d v="2026-11-21T00:00:00"/>
    <x v="19551"/>
    <x v="1"/>
    <x v="5"/>
    <x v="0"/>
    <x v="10"/>
    <x v="3"/>
    <n v="1"/>
    <n v="210263"/>
    <n v="14718.4"/>
    <n v="195545"/>
    <n v="136881"/>
    <n v="58663.4"/>
    <n v="66222"/>
  </r>
  <r>
    <d v="2026-11-21T00:00:00"/>
    <x v="19552"/>
    <x v="0"/>
    <x v="7"/>
    <x v="0"/>
    <x v="10"/>
    <x v="3"/>
    <n v="11"/>
    <n v="277567"/>
    <n v="33308"/>
    <n v="244259"/>
    <n v="170981"/>
    <n v="73277.7"/>
    <n v="66222"/>
  </r>
  <r>
    <d v="2026-11-21T00:00:00"/>
    <x v="19553"/>
    <x v="2"/>
    <x v="1"/>
    <x v="1"/>
    <x v="10"/>
    <x v="3"/>
    <n v="8"/>
    <n v="685874"/>
    <n v="0"/>
    <n v="685874"/>
    <n v="425242"/>
    <n v="260632"/>
    <n v="123997"/>
  </r>
  <r>
    <d v="2026-11-21T00:00:00"/>
    <x v="19554"/>
    <x v="7"/>
    <x v="6"/>
    <x v="3"/>
    <x v="10"/>
    <x v="3"/>
    <n v="5"/>
    <n v="619769"/>
    <n v="80570"/>
    <n v="539199"/>
    <n v="409791"/>
    <n v="129408"/>
    <n v="138993"/>
  </r>
  <r>
    <d v="2026-11-21T00:00:00"/>
    <x v="19555"/>
    <x v="3"/>
    <x v="0"/>
    <x v="1"/>
    <x v="10"/>
    <x v="3"/>
    <n v="2"/>
    <n v="839468"/>
    <n v="92341.5"/>
    <n v="747127"/>
    <n v="463218"/>
    <n v="283908"/>
    <n v="123997"/>
  </r>
  <r>
    <d v="2026-11-21T00:00:00"/>
    <x v="19556"/>
    <x v="4"/>
    <x v="4"/>
    <x v="2"/>
    <x v="10"/>
    <x v="3"/>
    <n v="10"/>
    <n v="575143"/>
    <n v="80520"/>
    <n v="494623"/>
    <n v="356129"/>
    <n v="138494"/>
    <n v="85360.2"/>
  </r>
  <r>
    <d v="2026-11-21T00:00:00"/>
    <x v="19557"/>
    <x v="1"/>
    <x v="5"/>
    <x v="0"/>
    <x v="10"/>
    <x v="3"/>
    <n v="7"/>
    <n v="285593"/>
    <n v="25703.4"/>
    <n v="259890"/>
    <n v="181923"/>
    <n v="77966.9"/>
    <n v="66222"/>
  </r>
  <r>
    <d v="2026-11-21T00:00:00"/>
    <x v="19558"/>
    <x v="4"/>
    <x v="4"/>
    <x v="2"/>
    <x v="10"/>
    <x v="3"/>
    <n v="11"/>
    <n v="241479"/>
    <n v="4829.58"/>
    <n v="236649"/>
    <n v="170388"/>
    <n v="66261.8"/>
    <n v="85360.2"/>
  </r>
  <r>
    <d v="2026-11-21T00:00:00"/>
    <x v="19559"/>
    <x v="0"/>
    <x v="7"/>
    <x v="0"/>
    <x v="10"/>
    <x v="3"/>
    <n v="10"/>
    <n v="651512"/>
    <n v="0"/>
    <n v="651512"/>
    <n v="456058"/>
    <n v="195454"/>
    <n v="66222"/>
  </r>
  <r>
    <d v="2026-11-21T00:00:00"/>
    <x v="19560"/>
    <x v="0"/>
    <x v="7"/>
    <x v="0"/>
    <x v="10"/>
    <x v="3"/>
    <n v="9"/>
    <n v="809054"/>
    <n v="121358"/>
    <n v="687696"/>
    <n v="481387"/>
    <n v="206309"/>
    <n v="66222"/>
  </r>
  <r>
    <d v="2026-11-21T00:00:00"/>
    <x v="19561"/>
    <x v="4"/>
    <x v="4"/>
    <x v="2"/>
    <x v="10"/>
    <x v="3"/>
    <n v="9"/>
    <n v="50150"/>
    <n v="0"/>
    <n v="50150"/>
    <n v="36108"/>
    <n v="14042"/>
    <n v="85360.2"/>
  </r>
  <r>
    <d v="2026-11-21T00:00:00"/>
    <x v="19562"/>
    <x v="1"/>
    <x v="5"/>
    <x v="0"/>
    <x v="10"/>
    <x v="3"/>
    <n v="1"/>
    <n v="839228"/>
    <n v="117492"/>
    <n v="721736"/>
    <n v="505215"/>
    <n v="216521"/>
    <n v="66222"/>
  </r>
  <r>
    <d v="2026-11-21T00:00:00"/>
    <x v="19563"/>
    <x v="1"/>
    <x v="5"/>
    <x v="0"/>
    <x v="10"/>
    <x v="3"/>
    <n v="1"/>
    <n v="116826"/>
    <n v="8177.82"/>
    <n v="108648"/>
    <n v="76053.7"/>
    <n v="32594.5"/>
    <n v="66222"/>
  </r>
  <r>
    <d v="2026-11-21T00:00:00"/>
    <x v="19564"/>
    <x v="2"/>
    <x v="1"/>
    <x v="1"/>
    <x v="10"/>
    <x v="3"/>
    <n v="1"/>
    <n v="270459"/>
    <n v="13523"/>
    <n v="256936"/>
    <n v="159300"/>
    <n v="97635.7"/>
    <n v="123997"/>
  </r>
  <r>
    <d v="2026-11-21T00:00:00"/>
    <x v="19565"/>
    <x v="1"/>
    <x v="5"/>
    <x v="0"/>
    <x v="10"/>
    <x v="3"/>
    <n v="10"/>
    <n v="383974"/>
    <n v="26878.2"/>
    <n v="357096"/>
    <n v="249967"/>
    <n v="107129"/>
    <n v="66222"/>
  </r>
  <r>
    <d v="2026-11-21T00:00:00"/>
    <x v="19566"/>
    <x v="5"/>
    <x v="3"/>
    <x v="2"/>
    <x v="10"/>
    <x v="3"/>
    <n v="7"/>
    <n v="496167"/>
    <n v="0"/>
    <n v="496167"/>
    <n v="357240"/>
    <n v="138927"/>
    <n v="85360.2"/>
  </r>
  <r>
    <d v="2026-11-21T00:00:00"/>
    <x v="19567"/>
    <x v="4"/>
    <x v="4"/>
    <x v="2"/>
    <x v="10"/>
    <x v="3"/>
    <n v="10"/>
    <n v="650730"/>
    <n v="0"/>
    <n v="650730"/>
    <n v="468526"/>
    <n v="182204"/>
    <n v="85360.2"/>
  </r>
  <r>
    <d v="2026-11-22T00:00:00"/>
    <x v="19568"/>
    <x v="3"/>
    <x v="0"/>
    <x v="1"/>
    <x v="10"/>
    <x v="3"/>
    <n v="6"/>
    <n v="747685"/>
    <n v="29907.4"/>
    <n v="717778"/>
    <n v="445022"/>
    <n v="272755"/>
    <n v="123997"/>
  </r>
  <r>
    <d v="2026-11-22T00:00:00"/>
    <x v="19569"/>
    <x v="3"/>
    <x v="0"/>
    <x v="1"/>
    <x v="10"/>
    <x v="3"/>
    <n v="3"/>
    <n v="82604"/>
    <n v="3304.16"/>
    <n v="79299.8"/>
    <n v="49165.9"/>
    <n v="30133.9"/>
    <n v="123997"/>
  </r>
  <r>
    <d v="2026-11-22T00:00:00"/>
    <x v="19570"/>
    <x v="2"/>
    <x v="1"/>
    <x v="1"/>
    <x v="10"/>
    <x v="3"/>
    <n v="12"/>
    <n v="482174"/>
    <n v="0"/>
    <n v="482174"/>
    <n v="298948"/>
    <n v="183226"/>
    <n v="123997"/>
  </r>
  <r>
    <d v="2026-11-22T00:00:00"/>
    <x v="19571"/>
    <x v="5"/>
    <x v="3"/>
    <x v="2"/>
    <x v="10"/>
    <x v="3"/>
    <n v="9"/>
    <n v="353472"/>
    <n v="0"/>
    <n v="353472"/>
    <n v="254500"/>
    <n v="98972.2"/>
    <n v="85360.2"/>
  </r>
  <r>
    <d v="2026-11-22T00:00:00"/>
    <x v="19572"/>
    <x v="5"/>
    <x v="3"/>
    <x v="2"/>
    <x v="10"/>
    <x v="3"/>
    <n v="5"/>
    <n v="342992"/>
    <n v="0"/>
    <n v="342992"/>
    <n v="246954"/>
    <n v="96037.8"/>
    <n v="85360.2"/>
  </r>
  <r>
    <d v="2026-11-22T00:00:00"/>
    <x v="19573"/>
    <x v="7"/>
    <x v="6"/>
    <x v="3"/>
    <x v="10"/>
    <x v="3"/>
    <n v="7"/>
    <n v="563870"/>
    <n v="0"/>
    <n v="563870"/>
    <n v="428541"/>
    <n v="135329"/>
    <n v="138993"/>
  </r>
  <r>
    <d v="2026-11-22T00:00:00"/>
    <x v="19574"/>
    <x v="6"/>
    <x v="2"/>
    <x v="3"/>
    <x v="10"/>
    <x v="3"/>
    <n v="9"/>
    <n v="724778"/>
    <n v="50734.5"/>
    <n v="674044"/>
    <n v="512273"/>
    <n v="161770"/>
    <n v="138993"/>
  </r>
  <r>
    <d v="2026-11-22T00:00:00"/>
    <x v="19575"/>
    <x v="6"/>
    <x v="2"/>
    <x v="3"/>
    <x v="10"/>
    <x v="3"/>
    <n v="1"/>
    <n v="726187"/>
    <n v="94404.3"/>
    <n v="631783"/>
    <n v="480155"/>
    <n v="151628"/>
    <n v="138993"/>
  </r>
  <r>
    <d v="2026-11-22T00:00:00"/>
    <x v="19576"/>
    <x v="1"/>
    <x v="5"/>
    <x v="0"/>
    <x v="10"/>
    <x v="3"/>
    <n v="11"/>
    <n v="684002"/>
    <n v="13680"/>
    <n v="670322"/>
    <n v="469225"/>
    <n v="201097"/>
    <n v="66222"/>
  </r>
  <r>
    <d v="2026-11-22T00:00:00"/>
    <x v="19577"/>
    <x v="3"/>
    <x v="0"/>
    <x v="1"/>
    <x v="10"/>
    <x v="3"/>
    <n v="1"/>
    <n v="213819"/>
    <n v="0"/>
    <n v="213819"/>
    <n v="132568"/>
    <n v="81251.2"/>
    <n v="123997"/>
  </r>
  <r>
    <d v="2026-11-22T00:00:00"/>
    <x v="19578"/>
    <x v="2"/>
    <x v="1"/>
    <x v="1"/>
    <x v="10"/>
    <x v="3"/>
    <n v="10"/>
    <n v="72189"/>
    <n v="6497.01"/>
    <n v="65692"/>
    <n v="40729"/>
    <n v="24963"/>
    <n v="123997"/>
  </r>
  <r>
    <d v="2026-11-22T00:00:00"/>
    <x v="19579"/>
    <x v="1"/>
    <x v="5"/>
    <x v="0"/>
    <x v="10"/>
    <x v="3"/>
    <n v="12"/>
    <n v="126607"/>
    <n v="5064.28"/>
    <n v="121543"/>
    <n v="85079.9"/>
    <n v="36462.8"/>
    <n v="66222"/>
  </r>
  <r>
    <d v="2026-11-22T00:00:00"/>
    <x v="19580"/>
    <x v="7"/>
    <x v="6"/>
    <x v="3"/>
    <x v="10"/>
    <x v="3"/>
    <n v="7"/>
    <n v="442302"/>
    <n v="53076.2"/>
    <n v="389226"/>
    <n v="295812"/>
    <n v="93414.2"/>
    <n v="138993"/>
  </r>
  <r>
    <d v="2026-11-22T00:00:00"/>
    <x v="19581"/>
    <x v="2"/>
    <x v="1"/>
    <x v="1"/>
    <x v="10"/>
    <x v="3"/>
    <n v="2"/>
    <n v="193048"/>
    <n v="0"/>
    <n v="193048"/>
    <n v="119690"/>
    <n v="73358.2"/>
    <n v="123997"/>
  </r>
  <r>
    <d v="2026-11-22T00:00:00"/>
    <x v="19582"/>
    <x v="7"/>
    <x v="6"/>
    <x v="3"/>
    <x v="10"/>
    <x v="3"/>
    <n v="9"/>
    <n v="351475"/>
    <n v="35147.5"/>
    <n v="316328"/>
    <n v="240409"/>
    <n v="75918.6"/>
    <n v="138993"/>
  </r>
  <r>
    <d v="2026-11-22T00:00:00"/>
    <x v="19583"/>
    <x v="0"/>
    <x v="7"/>
    <x v="0"/>
    <x v="10"/>
    <x v="3"/>
    <n v="11"/>
    <n v="66125"/>
    <n v="0"/>
    <n v="66125"/>
    <n v="46287.5"/>
    <n v="19837.5"/>
    <n v="66222"/>
  </r>
  <r>
    <d v="2026-11-22T00:00:00"/>
    <x v="19584"/>
    <x v="4"/>
    <x v="4"/>
    <x v="2"/>
    <x v="10"/>
    <x v="3"/>
    <n v="4"/>
    <n v="405198"/>
    <n v="12155.9"/>
    <n v="393042"/>
    <n v="282990"/>
    <n v="110052"/>
    <n v="85360.2"/>
  </r>
  <r>
    <d v="2026-11-22T00:00:00"/>
    <x v="19585"/>
    <x v="4"/>
    <x v="4"/>
    <x v="2"/>
    <x v="10"/>
    <x v="3"/>
    <n v="2"/>
    <n v="758684"/>
    <n v="68281.6"/>
    <n v="690402"/>
    <n v="497090"/>
    <n v="193313"/>
    <n v="85360.2"/>
  </r>
  <r>
    <d v="2026-11-22T00:00:00"/>
    <x v="19586"/>
    <x v="6"/>
    <x v="2"/>
    <x v="3"/>
    <x v="10"/>
    <x v="3"/>
    <n v="5"/>
    <n v="752317"/>
    <n v="22569.5"/>
    <n v="729747"/>
    <n v="554608"/>
    <n v="175139"/>
    <n v="138993"/>
  </r>
  <r>
    <d v="2026-11-22T00:00:00"/>
    <x v="19587"/>
    <x v="5"/>
    <x v="3"/>
    <x v="2"/>
    <x v="10"/>
    <x v="3"/>
    <n v="8"/>
    <n v="182603"/>
    <n v="25564.4"/>
    <n v="157039"/>
    <n v="113068"/>
    <n v="43970.8"/>
    <n v="85360.2"/>
  </r>
  <r>
    <d v="2026-11-22T00:00:00"/>
    <x v="19588"/>
    <x v="5"/>
    <x v="3"/>
    <x v="2"/>
    <x v="10"/>
    <x v="3"/>
    <n v="10"/>
    <n v="343899"/>
    <n v="0"/>
    <n v="343899"/>
    <n v="247607"/>
    <n v="96291.7"/>
    <n v="85360.2"/>
  </r>
  <r>
    <d v="2026-11-22T00:00:00"/>
    <x v="19589"/>
    <x v="2"/>
    <x v="1"/>
    <x v="1"/>
    <x v="10"/>
    <x v="3"/>
    <n v="7"/>
    <n v="219979"/>
    <n v="0"/>
    <n v="219979"/>
    <n v="136387"/>
    <n v="83592"/>
    <n v="123997"/>
  </r>
  <r>
    <d v="2026-11-22T00:00:00"/>
    <x v="19590"/>
    <x v="5"/>
    <x v="3"/>
    <x v="2"/>
    <x v="10"/>
    <x v="3"/>
    <n v="6"/>
    <n v="469696"/>
    <n v="46969.6"/>
    <n v="422726"/>
    <n v="304363"/>
    <n v="118363"/>
    <n v="85360.2"/>
  </r>
  <r>
    <d v="2026-11-22T00:00:00"/>
    <x v="19591"/>
    <x v="1"/>
    <x v="5"/>
    <x v="0"/>
    <x v="10"/>
    <x v="3"/>
    <n v="3"/>
    <n v="517964"/>
    <n v="31077.8"/>
    <n v="486886"/>
    <n v="340820"/>
    <n v="146066"/>
    <n v="66222"/>
  </r>
  <r>
    <d v="2026-11-22T00:00:00"/>
    <x v="19592"/>
    <x v="1"/>
    <x v="5"/>
    <x v="0"/>
    <x v="10"/>
    <x v="3"/>
    <n v="6"/>
    <n v="333349"/>
    <n v="0"/>
    <n v="333349"/>
    <n v="233344"/>
    <n v="100005"/>
    <n v="66222"/>
  </r>
  <r>
    <d v="2026-11-22T00:00:00"/>
    <x v="19593"/>
    <x v="1"/>
    <x v="5"/>
    <x v="0"/>
    <x v="10"/>
    <x v="3"/>
    <n v="9"/>
    <n v="306822"/>
    <n v="33750.4"/>
    <n v="273072"/>
    <n v="191150"/>
    <n v="81921.5"/>
    <n v="66222"/>
  </r>
  <r>
    <d v="2026-11-22T00:00:00"/>
    <x v="19594"/>
    <x v="6"/>
    <x v="2"/>
    <x v="3"/>
    <x v="10"/>
    <x v="3"/>
    <n v="2"/>
    <n v="707797"/>
    <n v="106170"/>
    <n v="601627"/>
    <n v="457237"/>
    <n v="144391"/>
    <n v="138993"/>
  </r>
  <r>
    <d v="2026-11-22T00:00:00"/>
    <x v="19595"/>
    <x v="2"/>
    <x v="1"/>
    <x v="1"/>
    <x v="10"/>
    <x v="3"/>
    <n v="10"/>
    <n v="566596"/>
    <n v="50993.6"/>
    <n v="515602"/>
    <n v="319673"/>
    <n v="195929"/>
    <n v="123997"/>
  </r>
  <r>
    <d v="2026-11-22T00:00:00"/>
    <x v="19596"/>
    <x v="0"/>
    <x v="7"/>
    <x v="0"/>
    <x v="10"/>
    <x v="3"/>
    <n v="11"/>
    <n v="205735"/>
    <n v="0"/>
    <n v="205735"/>
    <n v="144014"/>
    <n v="61720.5"/>
    <n v="66222"/>
  </r>
  <r>
    <d v="2026-11-22T00:00:00"/>
    <x v="19597"/>
    <x v="6"/>
    <x v="2"/>
    <x v="3"/>
    <x v="10"/>
    <x v="3"/>
    <n v="5"/>
    <n v="199319"/>
    <n v="5979.57"/>
    <n v="193339"/>
    <n v="146938"/>
    <n v="46401.5"/>
    <n v="138993"/>
  </r>
  <r>
    <d v="2026-11-22T00:00:00"/>
    <x v="19598"/>
    <x v="4"/>
    <x v="4"/>
    <x v="2"/>
    <x v="10"/>
    <x v="3"/>
    <n v="10"/>
    <n v="95644"/>
    <n v="0"/>
    <n v="95644"/>
    <n v="68863.7"/>
    <n v="26780.3"/>
    <n v="85360.2"/>
  </r>
  <r>
    <d v="2026-11-22T00:00:00"/>
    <x v="19599"/>
    <x v="2"/>
    <x v="1"/>
    <x v="1"/>
    <x v="10"/>
    <x v="3"/>
    <n v="3"/>
    <n v="829338"/>
    <n v="0"/>
    <n v="829338"/>
    <n v="514190"/>
    <n v="315148"/>
    <n v="123997"/>
  </r>
  <r>
    <d v="2026-11-22T00:00:00"/>
    <x v="19600"/>
    <x v="2"/>
    <x v="1"/>
    <x v="1"/>
    <x v="10"/>
    <x v="3"/>
    <n v="3"/>
    <n v="665256"/>
    <n v="39915.4"/>
    <n v="625341"/>
    <n v="387711"/>
    <n v="237629"/>
    <n v="123997"/>
  </r>
  <r>
    <d v="2026-11-22T00:00:00"/>
    <x v="19601"/>
    <x v="2"/>
    <x v="1"/>
    <x v="1"/>
    <x v="10"/>
    <x v="3"/>
    <n v="12"/>
    <n v="234103"/>
    <n v="16387.2"/>
    <n v="217716"/>
    <n v="134984"/>
    <n v="82732"/>
    <n v="123997"/>
  </r>
  <r>
    <d v="2026-11-22T00:00:00"/>
    <x v="19602"/>
    <x v="4"/>
    <x v="4"/>
    <x v="2"/>
    <x v="10"/>
    <x v="3"/>
    <n v="11"/>
    <n v="528789"/>
    <n v="52878.9"/>
    <n v="475910"/>
    <n v="342655"/>
    <n v="133255"/>
    <n v="85360.2"/>
  </r>
  <r>
    <d v="2026-11-22T00:00:00"/>
    <x v="19603"/>
    <x v="2"/>
    <x v="1"/>
    <x v="1"/>
    <x v="10"/>
    <x v="3"/>
    <n v="8"/>
    <n v="841188"/>
    <n v="0"/>
    <n v="841188"/>
    <n v="521537"/>
    <n v="319651"/>
    <n v="123997"/>
  </r>
  <r>
    <d v="2026-11-22T00:00:00"/>
    <x v="19604"/>
    <x v="7"/>
    <x v="6"/>
    <x v="3"/>
    <x v="10"/>
    <x v="3"/>
    <n v="11"/>
    <n v="57077"/>
    <n v="0"/>
    <n v="57077"/>
    <n v="43378.5"/>
    <n v="13698.5"/>
    <n v="138993"/>
  </r>
  <r>
    <d v="2026-11-22T00:00:00"/>
    <x v="19605"/>
    <x v="7"/>
    <x v="6"/>
    <x v="3"/>
    <x v="10"/>
    <x v="3"/>
    <n v="9"/>
    <n v="567627"/>
    <n v="0"/>
    <n v="567627"/>
    <n v="431397"/>
    <n v="136230"/>
    <n v="138993"/>
  </r>
  <r>
    <d v="2026-11-22T00:00:00"/>
    <x v="19606"/>
    <x v="2"/>
    <x v="1"/>
    <x v="1"/>
    <x v="10"/>
    <x v="3"/>
    <n v="1"/>
    <n v="353899"/>
    <n v="17695"/>
    <n v="336204"/>
    <n v="208447"/>
    <n v="127758"/>
    <n v="123997"/>
  </r>
  <r>
    <d v="2026-11-22T00:00:00"/>
    <x v="19607"/>
    <x v="6"/>
    <x v="2"/>
    <x v="3"/>
    <x v="10"/>
    <x v="3"/>
    <n v="1"/>
    <n v="716304"/>
    <n v="0"/>
    <n v="716304"/>
    <n v="544391"/>
    <n v="171913"/>
    <n v="138993"/>
  </r>
  <r>
    <d v="2026-11-22T00:00:00"/>
    <x v="19608"/>
    <x v="2"/>
    <x v="1"/>
    <x v="1"/>
    <x v="10"/>
    <x v="3"/>
    <n v="4"/>
    <n v="838147"/>
    <n v="83814.7"/>
    <n v="754332"/>
    <n v="467686"/>
    <n v="286646"/>
    <n v="123997"/>
  </r>
  <r>
    <d v="2026-11-22T00:00:00"/>
    <x v="19609"/>
    <x v="7"/>
    <x v="6"/>
    <x v="3"/>
    <x v="10"/>
    <x v="3"/>
    <n v="12"/>
    <n v="565732"/>
    <n v="84859.8"/>
    <n v="480872"/>
    <n v="365463"/>
    <n v="115409"/>
    <n v="138993"/>
  </r>
  <r>
    <d v="2026-11-22T00:00:00"/>
    <x v="19610"/>
    <x v="0"/>
    <x v="7"/>
    <x v="0"/>
    <x v="10"/>
    <x v="3"/>
    <n v="3"/>
    <n v="384853"/>
    <n v="0"/>
    <n v="384853"/>
    <n v="269397"/>
    <n v="115456"/>
    <n v="66222"/>
  </r>
  <r>
    <d v="2026-11-22T00:00:00"/>
    <x v="19611"/>
    <x v="7"/>
    <x v="6"/>
    <x v="3"/>
    <x v="10"/>
    <x v="3"/>
    <n v="12"/>
    <n v="515249"/>
    <n v="0"/>
    <n v="515249"/>
    <n v="391589"/>
    <n v="123660"/>
    <n v="138993"/>
  </r>
  <r>
    <d v="2026-11-22T00:00:00"/>
    <x v="19612"/>
    <x v="0"/>
    <x v="7"/>
    <x v="0"/>
    <x v="10"/>
    <x v="3"/>
    <n v="6"/>
    <n v="628562"/>
    <n v="75427.4"/>
    <n v="553135"/>
    <n v="387194"/>
    <n v="165940"/>
    <n v="66222"/>
  </r>
  <r>
    <d v="2026-11-22T00:00:00"/>
    <x v="19613"/>
    <x v="3"/>
    <x v="0"/>
    <x v="1"/>
    <x v="10"/>
    <x v="3"/>
    <n v="3"/>
    <n v="693340"/>
    <n v="97067.6"/>
    <n v="596272"/>
    <n v="369689"/>
    <n v="226584"/>
    <n v="123997"/>
  </r>
  <r>
    <d v="2026-11-22T00:00:00"/>
    <x v="19614"/>
    <x v="3"/>
    <x v="0"/>
    <x v="1"/>
    <x v="10"/>
    <x v="3"/>
    <n v="4"/>
    <n v="700579"/>
    <n v="28023.2"/>
    <n v="672556"/>
    <n v="416985"/>
    <n v="255571"/>
    <n v="123997"/>
  </r>
  <r>
    <d v="2026-11-22T00:00:00"/>
    <x v="19615"/>
    <x v="4"/>
    <x v="4"/>
    <x v="2"/>
    <x v="10"/>
    <x v="3"/>
    <n v="4"/>
    <n v="598547"/>
    <n v="47883.8"/>
    <n v="550663"/>
    <n v="396478"/>
    <n v="154186"/>
    <n v="85360.2"/>
  </r>
  <r>
    <d v="2026-11-22T00:00:00"/>
    <x v="19616"/>
    <x v="3"/>
    <x v="0"/>
    <x v="1"/>
    <x v="10"/>
    <x v="3"/>
    <n v="2"/>
    <n v="656236"/>
    <n v="78748.3"/>
    <n v="577488"/>
    <n v="358042"/>
    <n v="219445"/>
    <n v="123997"/>
  </r>
  <r>
    <d v="2026-11-22T00:00:00"/>
    <x v="19617"/>
    <x v="1"/>
    <x v="5"/>
    <x v="0"/>
    <x v="10"/>
    <x v="3"/>
    <n v="2"/>
    <n v="486826"/>
    <n v="53550.9"/>
    <n v="433275"/>
    <n v="303293"/>
    <n v="129983"/>
    <n v="66222"/>
  </r>
  <r>
    <d v="2026-11-22T00:00:00"/>
    <x v="19618"/>
    <x v="4"/>
    <x v="4"/>
    <x v="2"/>
    <x v="10"/>
    <x v="3"/>
    <n v="1"/>
    <n v="46978"/>
    <n v="0"/>
    <n v="46978"/>
    <n v="33824.2"/>
    <n v="13153.8"/>
    <n v="85360.2"/>
  </r>
  <r>
    <d v="2026-11-22T00:00:00"/>
    <x v="19619"/>
    <x v="4"/>
    <x v="4"/>
    <x v="2"/>
    <x v="10"/>
    <x v="3"/>
    <n v="9"/>
    <n v="57465"/>
    <n v="0"/>
    <n v="57465"/>
    <n v="41374.8"/>
    <n v="16090.2"/>
    <n v="85360.2"/>
  </r>
  <r>
    <d v="2026-11-22T00:00:00"/>
    <x v="19620"/>
    <x v="0"/>
    <x v="7"/>
    <x v="0"/>
    <x v="10"/>
    <x v="3"/>
    <n v="10"/>
    <n v="588689"/>
    <n v="23547.6"/>
    <n v="565141"/>
    <n v="395599"/>
    <n v="169542"/>
    <n v="66222"/>
  </r>
  <r>
    <d v="2026-11-22T00:00:00"/>
    <x v="19621"/>
    <x v="4"/>
    <x v="4"/>
    <x v="2"/>
    <x v="10"/>
    <x v="3"/>
    <n v="10"/>
    <n v="177994"/>
    <n v="23139.2"/>
    <n v="154855"/>
    <n v="111495"/>
    <n v="43359.3"/>
    <n v="85360.2"/>
  </r>
  <r>
    <d v="2026-11-22T00:00:00"/>
    <x v="19622"/>
    <x v="7"/>
    <x v="6"/>
    <x v="3"/>
    <x v="10"/>
    <x v="3"/>
    <n v="12"/>
    <n v="675822"/>
    <n v="101373"/>
    <n v="574449"/>
    <n v="436581"/>
    <n v="137868"/>
    <n v="138993"/>
  </r>
  <r>
    <d v="2026-11-22T00:00:00"/>
    <x v="19623"/>
    <x v="5"/>
    <x v="3"/>
    <x v="2"/>
    <x v="10"/>
    <x v="3"/>
    <n v="3"/>
    <n v="105484"/>
    <n v="8438.72"/>
    <n v="97045.3"/>
    <n v="69872.6"/>
    <n v="27172.7"/>
    <n v="85360.2"/>
  </r>
  <r>
    <d v="2026-11-22T00:00:00"/>
    <x v="19624"/>
    <x v="3"/>
    <x v="0"/>
    <x v="1"/>
    <x v="10"/>
    <x v="3"/>
    <n v="2"/>
    <n v="86019"/>
    <n v="10322.3"/>
    <n v="75696.7"/>
    <n v="46932"/>
    <n v="28764.8"/>
    <n v="123997"/>
  </r>
  <r>
    <d v="2026-11-23T00:00:00"/>
    <x v="19625"/>
    <x v="4"/>
    <x v="4"/>
    <x v="2"/>
    <x v="10"/>
    <x v="3"/>
    <n v="4"/>
    <n v="190622"/>
    <n v="15249.8"/>
    <n v="175372"/>
    <n v="126268"/>
    <n v="49104.2"/>
    <n v="85360.2"/>
  </r>
  <r>
    <d v="2026-11-23T00:00:00"/>
    <x v="19626"/>
    <x v="5"/>
    <x v="3"/>
    <x v="2"/>
    <x v="10"/>
    <x v="3"/>
    <n v="8"/>
    <n v="150428"/>
    <n v="6017.12"/>
    <n v="144411"/>
    <n v="103976"/>
    <n v="40435.1"/>
    <n v="85360.2"/>
  </r>
  <r>
    <d v="2026-11-23T00:00:00"/>
    <x v="19627"/>
    <x v="4"/>
    <x v="4"/>
    <x v="2"/>
    <x v="10"/>
    <x v="3"/>
    <n v="2"/>
    <n v="476694"/>
    <n v="0"/>
    <n v="476694"/>
    <n v="343220"/>
    <n v="133474"/>
    <n v="85360.2"/>
  </r>
  <r>
    <d v="2026-11-23T00:00:00"/>
    <x v="19628"/>
    <x v="6"/>
    <x v="2"/>
    <x v="3"/>
    <x v="10"/>
    <x v="3"/>
    <n v="8"/>
    <n v="239954"/>
    <n v="28794.5"/>
    <n v="211160"/>
    <n v="160481"/>
    <n v="50678.3"/>
    <n v="138993"/>
  </r>
  <r>
    <d v="2026-11-23T00:00:00"/>
    <x v="19629"/>
    <x v="0"/>
    <x v="7"/>
    <x v="0"/>
    <x v="10"/>
    <x v="3"/>
    <n v="10"/>
    <n v="92054"/>
    <n v="11046.5"/>
    <n v="81007.5"/>
    <n v="56705.3"/>
    <n v="24302.3"/>
    <n v="66222"/>
  </r>
  <r>
    <d v="2026-11-23T00:00:00"/>
    <x v="19630"/>
    <x v="1"/>
    <x v="5"/>
    <x v="0"/>
    <x v="10"/>
    <x v="3"/>
    <n v="2"/>
    <n v="237265"/>
    <n v="9490.6"/>
    <n v="227774"/>
    <n v="159442"/>
    <n v="68332.3"/>
    <n v="66222"/>
  </r>
  <r>
    <d v="2026-11-23T00:00:00"/>
    <x v="19631"/>
    <x v="1"/>
    <x v="5"/>
    <x v="0"/>
    <x v="10"/>
    <x v="3"/>
    <n v="2"/>
    <n v="262146"/>
    <n v="31457.5"/>
    <n v="230688"/>
    <n v="161482"/>
    <n v="69206.5"/>
    <n v="66222"/>
  </r>
  <r>
    <d v="2026-11-23T00:00:00"/>
    <x v="19632"/>
    <x v="5"/>
    <x v="3"/>
    <x v="2"/>
    <x v="10"/>
    <x v="3"/>
    <n v="5"/>
    <n v="257876"/>
    <n v="7736.28"/>
    <n v="250140"/>
    <n v="180101"/>
    <n v="70039.1"/>
    <n v="85360.2"/>
  </r>
  <r>
    <d v="2026-11-23T00:00:00"/>
    <x v="19633"/>
    <x v="7"/>
    <x v="6"/>
    <x v="3"/>
    <x v="10"/>
    <x v="3"/>
    <n v="3"/>
    <n v="627430"/>
    <n v="25097.2"/>
    <n v="602333"/>
    <n v="457773"/>
    <n v="144560"/>
    <n v="138993"/>
  </r>
  <r>
    <d v="2026-11-23T00:00:00"/>
    <x v="19634"/>
    <x v="7"/>
    <x v="6"/>
    <x v="3"/>
    <x v="10"/>
    <x v="3"/>
    <n v="10"/>
    <n v="189756"/>
    <n v="7590.24"/>
    <n v="182166"/>
    <n v="138446"/>
    <n v="43719.8"/>
    <n v="138993"/>
  </r>
  <r>
    <d v="2026-11-23T00:00:00"/>
    <x v="19635"/>
    <x v="2"/>
    <x v="1"/>
    <x v="1"/>
    <x v="10"/>
    <x v="3"/>
    <n v="12"/>
    <n v="469270"/>
    <n v="37541.6"/>
    <n v="431728"/>
    <n v="267672"/>
    <n v="164057"/>
    <n v="123997"/>
  </r>
  <r>
    <d v="2026-11-23T00:00:00"/>
    <x v="19636"/>
    <x v="2"/>
    <x v="1"/>
    <x v="1"/>
    <x v="10"/>
    <x v="3"/>
    <n v="5"/>
    <n v="841599"/>
    <n v="33664"/>
    <n v="807935"/>
    <n v="500920"/>
    <n v="307015"/>
    <n v="123997"/>
  </r>
  <r>
    <d v="2026-11-23T00:00:00"/>
    <x v="19637"/>
    <x v="2"/>
    <x v="1"/>
    <x v="1"/>
    <x v="10"/>
    <x v="3"/>
    <n v="9"/>
    <n v="637802"/>
    <n v="70158.2"/>
    <n v="567644"/>
    <n v="351939"/>
    <n v="215705"/>
    <n v="123997"/>
  </r>
  <r>
    <d v="2026-11-23T00:00:00"/>
    <x v="19638"/>
    <x v="4"/>
    <x v="4"/>
    <x v="2"/>
    <x v="10"/>
    <x v="3"/>
    <n v="3"/>
    <n v="161004"/>
    <n v="12880.3"/>
    <n v="148124"/>
    <n v="106649"/>
    <n v="41474.6"/>
    <n v="85360.2"/>
  </r>
  <r>
    <d v="2026-11-23T00:00:00"/>
    <x v="19639"/>
    <x v="3"/>
    <x v="0"/>
    <x v="1"/>
    <x v="10"/>
    <x v="3"/>
    <n v="9"/>
    <n v="632588"/>
    <n v="69584.7"/>
    <n v="563003"/>
    <n v="349062"/>
    <n v="213941"/>
    <n v="123997"/>
  </r>
  <r>
    <d v="2026-11-23T00:00:00"/>
    <x v="19640"/>
    <x v="1"/>
    <x v="5"/>
    <x v="0"/>
    <x v="10"/>
    <x v="3"/>
    <n v="1"/>
    <n v="716170"/>
    <n v="50131.9"/>
    <n v="666038"/>
    <n v="466227"/>
    <n v="199811"/>
    <n v="66222"/>
  </r>
  <r>
    <d v="2026-11-23T00:00:00"/>
    <x v="19641"/>
    <x v="1"/>
    <x v="5"/>
    <x v="0"/>
    <x v="10"/>
    <x v="3"/>
    <n v="6"/>
    <n v="811519"/>
    <n v="0"/>
    <n v="811519"/>
    <n v="568063"/>
    <n v="243456"/>
    <n v="66222"/>
  </r>
  <r>
    <d v="2026-11-23T00:00:00"/>
    <x v="19642"/>
    <x v="7"/>
    <x v="6"/>
    <x v="3"/>
    <x v="10"/>
    <x v="3"/>
    <n v="2"/>
    <n v="791944"/>
    <n v="95033.3"/>
    <n v="696911"/>
    <n v="529652"/>
    <n v="167259"/>
    <n v="138993"/>
  </r>
  <r>
    <d v="2026-11-23T00:00:00"/>
    <x v="19643"/>
    <x v="1"/>
    <x v="5"/>
    <x v="0"/>
    <x v="10"/>
    <x v="3"/>
    <n v="3"/>
    <n v="144259"/>
    <n v="0"/>
    <n v="144259"/>
    <n v="100981"/>
    <n v="43277.7"/>
    <n v="66222"/>
  </r>
  <r>
    <d v="2026-11-23T00:00:00"/>
    <x v="19644"/>
    <x v="3"/>
    <x v="0"/>
    <x v="1"/>
    <x v="10"/>
    <x v="3"/>
    <n v="2"/>
    <n v="100591"/>
    <n v="12070.9"/>
    <n v="88520.1"/>
    <n v="54882.4"/>
    <n v="33637.6"/>
    <n v="123997"/>
  </r>
  <r>
    <d v="2026-11-23T00:00:00"/>
    <x v="19645"/>
    <x v="6"/>
    <x v="2"/>
    <x v="3"/>
    <x v="10"/>
    <x v="3"/>
    <n v="12"/>
    <n v="474330"/>
    <n v="33203.1"/>
    <n v="441127"/>
    <n v="335256"/>
    <n v="105870"/>
    <n v="138993"/>
  </r>
  <r>
    <d v="2026-11-23T00:00:00"/>
    <x v="19646"/>
    <x v="4"/>
    <x v="4"/>
    <x v="2"/>
    <x v="10"/>
    <x v="3"/>
    <n v="7"/>
    <n v="412811"/>
    <n v="45409.2"/>
    <n v="367402"/>
    <n v="264529"/>
    <n v="102872"/>
    <n v="85360.2"/>
  </r>
  <r>
    <d v="2026-11-23T00:00:00"/>
    <x v="19647"/>
    <x v="0"/>
    <x v="7"/>
    <x v="0"/>
    <x v="10"/>
    <x v="3"/>
    <n v="8"/>
    <n v="777207"/>
    <n v="77720.7"/>
    <n v="699486"/>
    <n v="489640"/>
    <n v="209846"/>
    <n v="66222"/>
  </r>
  <r>
    <d v="2026-11-23T00:00:00"/>
    <x v="19648"/>
    <x v="1"/>
    <x v="5"/>
    <x v="0"/>
    <x v="10"/>
    <x v="3"/>
    <n v="6"/>
    <n v="235812"/>
    <n v="21223.1"/>
    <n v="214589"/>
    <n v="150212"/>
    <n v="64376.7"/>
    <n v="66222"/>
  </r>
  <r>
    <d v="2026-11-23T00:00:00"/>
    <x v="19649"/>
    <x v="1"/>
    <x v="5"/>
    <x v="0"/>
    <x v="10"/>
    <x v="3"/>
    <n v="3"/>
    <n v="78362"/>
    <n v="0"/>
    <n v="78362"/>
    <n v="54853.4"/>
    <n v="23508.6"/>
    <n v="66222"/>
  </r>
  <r>
    <d v="2026-11-23T00:00:00"/>
    <x v="19650"/>
    <x v="6"/>
    <x v="2"/>
    <x v="3"/>
    <x v="10"/>
    <x v="3"/>
    <n v="12"/>
    <n v="634862"/>
    <n v="0"/>
    <n v="634862"/>
    <n v="482495"/>
    <n v="152367"/>
    <n v="138993"/>
  </r>
  <r>
    <d v="2026-11-23T00:00:00"/>
    <x v="19651"/>
    <x v="5"/>
    <x v="3"/>
    <x v="2"/>
    <x v="10"/>
    <x v="3"/>
    <n v="5"/>
    <n v="458843"/>
    <n v="13765.3"/>
    <n v="445078"/>
    <n v="320456"/>
    <n v="124622"/>
    <n v="85360.2"/>
  </r>
  <r>
    <d v="2026-11-23T00:00:00"/>
    <x v="19652"/>
    <x v="1"/>
    <x v="5"/>
    <x v="0"/>
    <x v="10"/>
    <x v="3"/>
    <n v="7"/>
    <n v="68844"/>
    <n v="2753.76"/>
    <n v="66090.2"/>
    <n v="46263.2"/>
    <n v="19827.1"/>
    <n v="66222"/>
  </r>
  <r>
    <d v="2026-11-23T00:00:00"/>
    <x v="19653"/>
    <x v="1"/>
    <x v="5"/>
    <x v="0"/>
    <x v="10"/>
    <x v="3"/>
    <n v="3"/>
    <n v="607458"/>
    <n v="60745.8"/>
    <n v="546712"/>
    <n v="382699"/>
    <n v="164014"/>
    <n v="66222"/>
  </r>
  <r>
    <d v="2026-11-23T00:00:00"/>
    <x v="19654"/>
    <x v="2"/>
    <x v="1"/>
    <x v="1"/>
    <x v="10"/>
    <x v="3"/>
    <n v="11"/>
    <n v="526871"/>
    <n v="63224.5"/>
    <n v="463646"/>
    <n v="287461"/>
    <n v="176186"/>
    <n v="123997"/>
  </r>
  <r>
    <d v="2026-11-23T00:00:00"/>
    <x v="19655"/>
    <x v="3"/>
    <x v="0"/>
    <x v="1"/>
    <x v="10"/>
    <x v="3"/>
    <n v="11"/>
    <n v="831923"/>
    <n v="124788"/>
    <n v="707135"/>
    <n v="438423"/>
    <n v="268711"/>
    <n v="123997"/>
  </r>
  <r>
    <d v="2026-11-23T00:00:00"/>
    <x v="19656"/>
    <x v="2"/>
    <x v="1"/>
    <x v="1"/>
    <x v="10"/>
    <x v="3"/>
    <n v="11"/>
    <n v="622466"/>
    <n v="37348"/>
    <n v="585118"/>
    <n v="362773"/>
    <n v="222345"/>
    <n v="123997"/>
  </r>
  <r>
    <d v="2026-11-23T00:00:00"/>
    <x v="19657"/>
    <x v="6"/>
    <x v="2"/>
    <x v="3"/>
    <x v="10"/>
    <x v="3"/>
    <n v="6"/>
    <n v="326345"/>
    <n v="0"/>
    <n v="326345"/>
    <n v="248022"/>
    <n v="78322.8"/>
    <n v="138993"/>
  </r>
  <r>
    <d v="2026-11-23T00:00:00"/>
    <x v="19658"/>
    <x v="2"/>
    <x v="1"/>
    <x v="1"/>
    <x v="10"/>
    <x v="3"/>
    <n v="3"/>
    <n v="502747"/>
    <n v="15082.4"/>
    <n v="487665"/>
    <n v="302352"/>
    <n v="185313"/>
    <n v="123997"/>
  </r>
  <r>
    <d v="2026-11-23T00:00:00"/>
    <x v="19659"/>
    <x v="2"/>
    <x v="1"/>
    <x v="1"/>
    <x v="10"/>
    <x v="3"/>
    <n v="9"/>
    <n v="525400"/>
    <n v="42032"/>
    <n v="483368"/>
    <n v="299688"/>
    <n v="183680"/>
    <n v="123997"/>
  </r>
  <r>
    <d v="2026-11-23T00:00:00"/>
    <x v="19660"/>
    <x v="5"/>
    <x v="3"/>
    <x v="2"/>
    <x v="10"/>
    <x v="3"/>
    <n v="10"/>
    <n v="244371"/>
    <n v="0"/>
    <n v="244371"/>
    <n v="175947"/>
    <n v="68423.9"/>
    <n v="85360.2"/>
  </r>
  <r>
    <d v="2026-11-23T00:00:00"/>
    <x v="19661"/>
    <x v="5"/>
    <x v="3"/>
    <x v="2"/>
    <x v="10"/>
    <x v="3"/>
    <n v="3"/>
    <n v="553371"/>
    <n v="16601.1"/>
    <n v="536770"/>
    <n v="386474"/>
    <n v="150296"/>
    <n v="85360.2"/>
  </r>
  <r>
    <d v="2026-11-23T00:00:00"/>
    <x v="19662"/>
    <x v="1"/>
    <x v="5"/>
    <x v="0"/>
    <x v="10"/>
    <x v="3"/>
    <n v="9"/>
    <n v="793261"/>
    <n v="0"/>
    <n v="793261"/>
    <n v="555283"/>
    <n v="237978"/>
    <n v="66222"/>
  </r>
  <r>
    <d v="2026-11-23T00:00:00"/>
    <x v="19663"/>
    <x v="0"/>
    <x v="7"/>
    <x v="0"/>
    <x v="10"/>
    <x v="3"/>
    <n v="12"/>
    <n v="506998"/>
    <n v="0"/>
    <n v="506998"/>
    <n v="354899"/>
    <n v="152099"/>
    <n v="66222"/>
  </r>
  <r>
    <d v="2026-11-23T00:00:00"/>
    <x v="19664"/>
    <x v="1"/>
    <x v="5"/>
    <x v="0"/>
    <x v="10"/>
    <x v="3"/>
    <n v="6"/>
    <n v="516165"/>
    <n v="51616.5"/>
    <n v="464548"/>
    <n v="325184"/>
    <n v="139365"/>
    <n v="66222"/>
  </r>
  <r>
    <d v="2026-11-23T00:00:00"/>
    <x v="19665"/>
    <x v="5"/>
    <x v="3"/>
    <x v="2"/>
    <x v="10"/>
    <x v="3"/>
    <n v="10"/>
    <n v="649956"/>
    <n v="0"/>
    <n v="649956"/>
    <n v="467968"/>
    <n v="181988"/>
    <n v="85360.2"/>
  </r>
  <r>
    <d v="2026-11-23T00:00:00"/>
    <x v="19666"/>
    <x v="4"/>
    <x v="4"/>
    <x v="2"/>
    <x v="10"/>
    <x v="3"/>
    <n v="4"/>
    <n v="619723"/>
    <n v="24788.9"/>
    <n v="594934"/>
    <n v="428353"/>
    <n v="166582"/>
    <n v="85360.2"/>
  </r>
  <r>
    <d v="2026-11-23T00:00:00"/>
    <x v="19667"/>
    <x v="3"/>
    <x v="0"/>
    <x v="1"/>
    <x v="10"/>
    <x v="3"/>
    <n v="12"/>
    <n v="839788"/>
    <n v="75580.9"/>
    <n v="764207"/>
    <n v="473808"/>
    <n v="290399"/>
    <n v="123997"/>
  </r>
  <r>
    <d v="2026-11-23T00:00:00"/>
    <x v="19668"/>
    <x v="6"/>
    <x v="2"/>
    <x v="3"/>
    <x v="10"/>
    <x v="3"/>
    <n v="6"/>
    <n v="669842"/>
    <n v="0"/>
    <n v="669842"/>
    <n v="509080"/>
    <n v="160762"/>
    <n v="138993"/>
  </r>
  <r>
    <d v="2026-11-23T00:00:00"/>
    <x v="19669"/>
    <x v="2"/>
    <x v="1"/>
    <x v="1"/>
    <x v="10"/>
    <x v="3"/>
    <n v="2"/>
    <n v="64471"/>
    <n v="7736.52"/>
    <n v="56734.5"/>
    <n v="35175.4"/>
    <n v="21559.1"/>
    <n v="123997"/>
  </r>
  <r>
    <d v="2026-11-23T00:00:00"/>
    <x v="19670"/>
    <x v="2"/>
    <x v="1"/>
    <x v="1"/>
    <x v="10"/>
    <x v="3"/>
    <n v="8"/>
    <n v="72525"/>
    <n v="6527.25"/>
    <n v="65997.8"/>
    <n v="40918.6"/>
    <n v="25079.1"/>
    <n v="123997"/>
  </r>
  <r>
    <d v="2026-11-23T00:00:00"/>
    <x v="19671"/>
    <x v="0"/>
    <x v="7"/>
    <x v="0"/>
    <x v="10"/>
    <x v="3"/>
    <n v="10"/>
    <n v="117985"/>
    <n v="0"/>
    <n v="117985"/>
    <n v="82589.5"/>
    <n v="35395.5"/>
    <n v="66222"/>
  </r>
  <r>
    <d v="2026-11-23T00:00:00"/>
    <x v="19672"/>
    <x v="5"/>
    <x v="3"/>
    <x v="2"/>
    <x v="10"/>
    <x v="3"/>
    <n v="7"/>
    <n v="280717"/>
    <n v="11228.7"/>
    <n v="269488"/>
    <n v="194032"/>
    <n v="75456.7"/>
    <n v="85360.2"/>
  </r>
  <r>
    <d v="2026-11-24T00:00:00"/>
    <x v="19673"/>
    <x v="4"/>
    <x v="4"/>
    <x v="2"/>
    <x v="10"/>
    <x v="3"/>
    <n v="1"/>
    <n v="175192"/>
    <n v="10511.5"/>
    <n v="164680"/>
    <n v="118570"/>
    <n v="46110.5"/>
    <n v="85360.2"/>
  </r>
  <r>
    <d v="2026-11-24T00:00:00"/>
    <x v="19674"/>
    <x v="7"/>
    <x v="6"/>
    <x v="3"/>
    <x v="10"/>
    <x v="3"/>
    <n v="11"/>
    <n v="358305"/>
    <n v="32247.5"/>
    <n v="326058"/>
    <n v="247804"/>
    <n v="78253.8"/>
    <n v="138993"/>
  </r>
  <r>
    <d v="2026-11-24T00:00:00"/>
    <x v="19675"/>
    <x v="4"/>
    <x v="4"/>
    <x v="2"/>
    <x v="10"/>
    <x v="3"/>
    <n v="1"/>
    <n v="718618"/>
    <n v="0"/>
    <n v="718618"/>
    <n v="517405"/>
    <n v="201213"/>
    <n v="85360.2"/>
  </r>
  <r>
    <d v="2026-11-24T00:00:00"/>
    <x v="19676"/>
    <x v="7"/>
    <x v="6"/>
    <x v="3"/>
    <x v="10"/>
    <x v="3"/>
    <n v="5"/>
    <n v="161424"/>
    <n v="20985.1"/>
    <n v="140439"/>
    <n v="106734"/>
    <n v="33705.3"/>
    <n v="138993"/>
  </r>
  <r>
    <d v="2026-11-24T00:00:00"/>
    <x v="19677"/>
    <x v="2"/>
    <x v="1"/>
    <x v="1"/>
    <x v="10"/>
    <x v="3"/>
    <n v="7"/>
    <n v="256968"/>
    <n v="28266.5"/>
    <n v="228702"/>
    <n v="141795"/>
    <n v="86906.6"/>
    <n v="123997"/>
  </r>
  <r>
    <d v="2026-11-24T00:00:00"/>
    <x v="19678"/>
    <x v="6"/>
    <x v="2"/>
    <x v="3"/>
    <x v="10"/>
    <x v="3"/>
    <n v="12"/>
    <n v="297466"/>
    <n v="32721.3"/>
    <n v="264745"/>
    <n v="201206"/>
    <n v="63538.7"/>
    <n v="138993"/>
  </r>
  <r>
    <d v="2026-11-24T00:00:00"/>
    <x v="19679"/>
    <x v="4"/>
    <x v="4"/>
    <x v="2"/>
    <x v="10"/>
    <x v="3"/>
    <n v="3"/>
    <n v="238017"/>
    <n v="19041.4"/>
    <n v="218976"/>
    <n v="157662"/>
    <n v="61313.2"/>
    <n v="85360.2"/>
  </r>
  <r>
    <d v="2026-11-24T00:00:00"/>
    <x v="19680"/>
    <x v="0"/>
    <x v="7"/>
    <x v="0"/>
    <x v="10"/>
    <x v="3"/>
    <n v="6"/>
    <n v="591448"/>
    <n v="29572.4"/>
    <n v="561876"/>
    <n v="393313"/>
    <n v="168563"/>
    <n v="66222"/>
  </r>
  <r>
    <d v="2026-11-24T00:00:00"/>
    <x v="19681"/>
    <x v="3"/>
    <x v="0"/>
    <x v="1"/>
    <x v="10"/>
    <x v="3"/>
    <n v="3"/>
    <n v="811323"/>
    <n v="89245.5"/>
    <n v="722077"/>
    <n v="447688"/>
    <n v="274389"/>
    <n v="123997"/>
  </r>
  <r>
    <d v="2026-11-24T00:00:00"/>
    <x v="19682"/>
    <x v="3"/>
    <x v="0"/>
    <x v="1"/>
    <x v="10"/>
    <x v="3"/>
    <n v="8"/>
    <n v="590290"/>
    <n v="0"/>
    <n v="590290"/>
    <n v="365980"/>
    <n v="224310"/>
    <n v="123997"/>
  </r>
  <r>
    <d v="2026-11-24T00:00:00"/>
    <x v="19683"/>
    <x v="0"/>
    <x v="7"/>
    <x v="0"/>
    <x v="10"/>
    <x v="3"/>
    <n v="3"/>
    <n v="210463"/>
    <n v="0"/>
    <n v="210463"/>
    <n v="147324"/>
    <n v="63138.9"/>
    <n v="66222"/>
  </r>
  <r>
    <d v="2026-11-24T00:00:00"/>
    <x v="19684"/>
    <x v="3"/>
    <x v="0"/>
    <x v="1"/>
    <x v="10"/>
    <x v="3"/>
    <n v="6"/>
    <n v="217584"/>
    <n v="13055"/>
    <n v="204529"/>
    <n v="126808"/>
    <n v="77721"/>
    <n v="123997"/>
  </r>
  <r>
    <d v="2026-11-24T00:00:00"/>
    <x v="19685"/>
    <x v="6"/>
    <x v="2"/>
    <x v="3"/>
    <x v="10"/>
    <x v="3"/>
    <n v="7"/>
    <n v="176461"/>
    <n v="0"/>
    <n v="176461"/>
    <n v="134110"/>
    <n v="42350.6"/>
    <n v="138993"/>
  </r>
  <r>
    <d v="2026-11-24T00:00:00"/>
    <x v="19686"/>
    <x v="7"/>
    <x v="6"/>
    <x v="3"/>
    <x v="10"/>
    <x v="3"/>
    <n v="2"/>
    <n v="653230"/>
    <n v="0"/>
    <n v="653230"/>
    <n v="496455"/>
    <n v="156775"/>
    <n v="138993"/>
  </r>
  <r>
    <d v="2026-11-24T00:00:00"/>
    <x v="19687"/>
    <x v="5"/>
    <x v="3"/>
    <x v="2"/>
    <x v="10"/>
    <x v="3"/>
    <n v="6"/>
    <n v="427363"/>
    <n v="0"/>
    <n v="427363"/>
    <n v="307701"/>
    <n v="119662"/>
    <n v="85360.2"/>
  </r>
  <r>
    <d v="2026-11-24T00:00:00"/>
    <x v="19688"/>
    <x v="5"/>
    <x v="3"/>
    <x v="2"/>
    <x v="10"/>
    <x v="3"/>
    <n v="1"/>
    <n v="539002"/>
    <n v="0"/>
    <n v="539002"/>
    <n v="388081"/>
    <n v="150921"/>
    <n v="85360.2"/>
  </r>
  <r>
    <d v="2026-11-24T00:00:00"/>
    <x v="19689"/>
    <x v="6"/>
    <x v="2"/>
    <x v="3"/>
    <x v="10"/>
    <x v="3"/>
    <n v="12"/>
    <n v="667460"/>
    <n v="0"/>
    <n v="667460"/>
    <n v="507270"/>
    <n v="160190"/>
    <n v="138993"/>
  </r>
  <r>
    <d v="2026-11-24T00:00:00"/>
    <x v="19690"/>
    <x v="4"/>
    <x v="4"/>
    <x v="2"/>
    <x v="10"/>
    <x v="3"/>
    <n v="11"/>
    <n v="513156"/>
    <n v="56447.2"/>
    <n v="456709"/>
    <n v="328830"/>
    <n v="127878"/>
    <n v="85360.2"/>
  </r>
  <r>
    <d v="2026-11-24T00:00:00"/>
    <x v="19691"/>
    <x v="6"/>
    <x v="2"/>
    <x v="3"/>
    <x v="10"/>
    <x v="3"/>
    <n v="12"/>
    <n v="751164"/>
    <n v="22534.9"/>
    <n v="728629"/>
    <n v="553758"/>
    <n v="174871"/>
    <n v="138993"/>
  </r>
  <r>
    <d v="2026-11-24T00:00:00"/>
    <x v="19692"/>
    <x v="2"/>
    <x v="1"/>
    <x v="1"/>
    <x v="10"/>
    <x v="3"/>
    <n v="12"/>
    <n v="390943"/>
    <n v="35184.9"/>
    <n v="355758"/>
    <n v="220570"/>
    <n v="135188"/>
    <n v="123997"/>
  </r>
  <r>
    <d v="2026-11-24T00:00:00"/>
    <x v="19693"/>
    <x v="6"/>
    <x v="2"/>
    <x v="3"/>
    <x v="10"/>
    <x v="3"/>
    <n v="3"/>
    <n v="289986"/>
    <n v="0"/>
    <n v="289986"/>
    <n v="220389"/>
    <n v="69596.6"/>
    <n v="138993"/>
  </r>
  <r>
    <d v="2026-11-24T00:00:00"/>
    <x v="19694"/>
    <x v="3"/>
    <x v="0"/>
    <x v="1"/>
    <x v="10"/>
    <x v="3"/>
    <n v="5"/>
    <n v="454446"/>
    <n v="63622.4"/>
    <n v="390824"/>
    <n v="242311"/>
    <n v="148513"/>
    <n v="123997"/>
  </r>
  <r>
    <d v="2026-11-24T00:00:00"/>
    <x v="19695"/>
    <x v="7"/>
    <x v="6"/>
    <x v="3"/>
    <x v="10"/>
    <x v="3"/>
    <n v="12"/>
    <n v="189035"/>
    <n v="17013.2"/>
    <n v="172022"/>
    <n v="130737"/>
    <n v="41285.2"/>
    <n v="138993"/>
  </r>
  <r>
    <d v="2026-11-24T00:00:00"/>
    <x v="19696"/>
    <x v="4"/>
    <x v="4"/>
    <x v="2"/>
    <x v="10"/>
    <x v="3"/>
    <n v="11"/>
    <n v="86936"/>
    <n v="3477.44"/>
    <n v="83458.6"/>
    <n v="60090.2"/>
    <n v="23368.4"/>
    <n v="85360.2"/>
  </r>
  <r>
    <d v="2026-11-24T00:00:00"/>
    <x v="19697"/>
    <x v="3"/>
    <x v="0"/>
    <x v="1"/>
    <x v="10"/>
    <x v="3"/>
    <n v="6"/>
    <n v="671733"/>
    <n v="33586.7"/>
    <n v="638146"/>
    <n v="395651"/>
    <n v="242496"/>
    <n v="123997"/>
  </r>
  <r>
    <d v="2026-11-24T00:00:00"/>
    <x v="19698"/>
    <x v="0"/>
    <x v="7"/>
    <x v="0"/>
    <x v="10"/>
    <x v="3"/>
    <n v="8"/>
    <n v="353763"/>
    <n v="38913.9"/>
    <n v="314849"/>
    <n v="220394"/>
    <n v="94454.7"/>
    <n v="66222"/>
  </r>
  <r>
    <d v="2026-11-24T00:00:00"/>
    <x v="19699"/>
    <x v="5"/>
    <x v="3"/>
    <x v="2"/>
    <x v="10"/>
    <x v="3"/>
    <n v="11"/>
    <n v="326715"/>
    <n v="16335.8"/>
    <n v="310379"/>
    <n v="223473"/>
    <n v="86906.2"/>
    <n v="85360.2"/>
  </r>
  <r>
    <d v="2026-11-24T00:00:00"/>
    <x v="19700"/>
    <x v="3"/>
    <x v="0"/>
    <x v="1"/>
    <x v="10"/>
    <x v="3"/>
    <n v="5"/>
    <n v="809381"/>
    <n v="105220"/>
    <n v="704161"/>
    <n v="436580"/>
    <n v="267581"/>
    <n v="123997"/>
  </r>
  <r>
    <d v="2026-11-24T00:00:00"/>
    <x v="19701"/>
    <x v="5"/>
    <x v="3"/>
    <x v="2"/>
    <x v="10"/>
    <x v="3"/>
    <n v="2"/>
    <n v="288031"/>
    <n v="14401.5"/>
    <n v="273629"/>
    <n v="197013"/>
    <n v="76616.2"/>
    <n v="85360.2"/>
  </r>
  <r>
    <d v="2026-11-24T00:00:00"/>
    <x v="19702"/>
    <x v="1"/>
    <x v="5"/>
    <x v="0"/>
    <x v="10"/>
    <x v="3"/>
    <n v="2"/>
    <n v="764093"/>
    <n v="53486.5"/>
    <n v="710606"/>
    <n v="497425"/>
    <n v="213182"/>
    <n v="66222"/>
  </r>
  <r>
    <d v="2026-11-24T00:00:00"/>
    <x v="19703"/>
    <x v="2"/>
    <x v="1"/>
    <x v="1"/>
    <x v="10"/>
    <x v="3"/>
    <n v="5"/>
    <n v="704825"/>
    <n v="77530.8"/>
    <n v="627294"/>
    <n v="388922"/>
    <n v="238372"/>
    <n v="123997"/>
  </r>
  <r>
    <d v="2026-11-24T00:00:00"/>
    <x v="19704"/>
    <x v="1"/>
    <x v="5"/>
    <x v="0"/>
    <x v="10"/>
    <x v="3"/>
    <n v="3"/>
    <n v="816394"/>
    <n v="73475.5"/>
    <n v="742919"/>
    <n v="520043"/>
    <n v="222876"/>
    <n v="66222"/>
  </r>
  <r>
    <d v="2026-11-24T00:00:00"/>
    <x v="19705"/>
    <x v="3"/>
    <x v="0"/>
    <x v="1"/>
    <x v="10"/>
    <x v="3"/>
    <n v="8"/>
    <n v="746153"/>
    <n v="0"/>
    <n v="746153"/>
    <n v="462615"/>
    <n v="283538"/>
    <n v="123997"/>
  </r>
  <r>
    <d v="2026-11-24T00:00:00"/>
    <x v="19706"/>
    <x v="4"/>
    <x v="4"/>
    <x v="2"/>
    <x v="10"/>
    <x v="3"/>
    <n v="11"/>
    <n v="725943"/>
    <n v="94372.6"/>
    <n v="631570"/>
    <n v="454731"/>
    <n v="176840"/>
    <n v="85360.2"/>
  </r>
  <r>
    <d v="2026-11-24T00:00:00"/>
    <x v="19707"/>
    <x v="3"/>
    <x v="0"/>
    <x v="1"/>
    <x v="10"/>
    <x v="3"/>
    <n v="8"/>
    <n v="70102"/>
    <n v="0"/>
    <n v="70102"/>
    <n v="43463.2"/>
    <n v="26638.8"/>
    <n v="123997"/>
  </r>
  <r>
    <d v="2026-11-24T00:00:00"/>
    <x v="19708"/>
    <x v="5"/>
    <x v="3"/>
    <x v="2"/>
    <x v="10"/>
    <x v="3"/>
    <n v="1"/>
    <n v="183970"/>
    <n v="0"/>
    <n v="183970"/>
    <n v="132458"/>
    <n v="51511.6"/>
    <n v="85360.2"/>
  </r>
  <r>
    <d v="2026-11-24T00:00:00"/>
    <x v="19709"/>
    <x v="5"/>
    <x v="3"/>
    <x v="2"/>
    <x v="10"/>
    <x v="3"/>
    <n v="6"/>
    <n v="230302"/>
    <n v="4606.04"/>
    <n v="225696"/>
    <n v="162501"/>
    <n v="63194.9"/>
    <n v="85360.2"/>
  </r>
  <r>
    <d v="2026-11-24T00:00:00"/>
    <x v="19710"/>
    <x v="4"/>
    <x v="4"/>
    <x v="2"/>
    <x v="10"/>
    <x v="3"/>
    <n v="7"/>
    <n v="588233"/>
    <n v="29411.7"/>
    <n v="558821"/>
    <n v="402351"/>
    <n v="156470"/>
    <n v="85360.2"/>
  </r>
  <r>
    <d v="2026-11-24T00:00:00"/>
    <x v="19711"/>
    <x v="4"/>
    <x v="4"/>
    <x v="2"/>
    <x v="10"/>
    <x v="3"/>
    <n v="7"/>
    <n v="88240"/>
    <n v="0"/>
    <n v="88240"/>
    <n v="63532.8"/>
    <n v="24707.2"/>
    <n v="85360.2"/>
  </r>
  <r>
    <d v="2026-11-24T00:00:00"/>
    <x v="19712"/>
    <x v="2"/>
    <x v="1"/>
    <x v="1"/>
    <x v="10"/>
    <x v="3"/>
    <n v="4"/>
    <n v="512231"/>
    <n v="20489.2"/>
    <n v="491742"/>
    <n v="304880"/>
    <n v="186862"/>
    <n v="123997"/>
  </r>
  <r>
    <d v="2026-11-24T00:00:00"/>
    <x v="19713"/>
    <x v="1"/>
    <x v="5"/>
    <x v="0"/>
    <x v="10"/>
    <x v="3"/>
    <n v="12"/>
    <n v="220025"/>
    <n v="0"/>
    <n v="220025"/>
    <n v="154018"/>
    <n v="66007.5"/>
    <n v="66222"/>
  </r>
  <r>
    <d v="2026-11-24T00:00:00"/>
    <x v="19714"/>
    <x v="5"/>
    <x v="3"/>
    <x v="2"/>
    <x v="10"/>
    <x v="3"/>
    <n v="2"/>
    <n v="171409"/>
    <n v="0"/>
    <n v="171409"/>
    <n v="123414"/>
    <n v="47994.5"/>
    <n v="85360.2"/>
  </r>
  <r>
    <d v="2026-11-24T00:00:00"/>
    <x v="19715"/>
    <x v="4"/>
    <x v="4"/>
    <x v="2"/>
    <x v="10"/>
    <x v="3"/>
    <n v="4"/>
    <n v="303440"/>
    <n v="12137.6"/>
    <n v="291302"/>
    <n v="209738"/>
    <n v="81564.7"/>
    <n v="85360.2"/>
  </r>
  <r>
    <d v="2026-11-24T00:00:00"/>
    <x v="19716"/>
    <x v="4"/>
    <x v="4"/>
    <x v="2"/>
    <x v="10"/>
    <x v="3"/>
    <n v="4"/>
    <n v="614499"/>
    <n v="18435"/>
    <n v="596064"/>
    <n v="429166"/>
    <n v="166898"/>
    <n v="85360.2"/>
  </r>
  <r>
    <d v="2026-11-24T00:00:00"/>
    <x v="19717"/>
    <x v="4"/>
    <x v="4"/>
    <x v="2"/>
    <x v="10"/>
    <x v="3"/>
    <n v="3"/>
    <n v="457191"/>
    <n v="27431.5"/>
    <n v="429760"/>
    <n v="309427"/>
    <n v="120333"/>
    <n v="85360.2"/>
  </r>
  <r>
    <d v="2026-11-24T00:00:00"/>
    <x v="19718"/>
    <x v="4"/>
    <x v="4"/>
    <x v="2"/>
    <x v="10"/>
    <x v="3"/>
    <n v="11"/>
    <n v="74448"/>
    <n v="0"/>
    <n v="74448"/>
    <n v="53602.6"/>
    <n v="20845.4"/>
    <n v="85360.2"/>
  </r>
  <r>
    <d v="2026-11-24T00:00:00"/>
    <x v="19719"/>
    <x v="7"/>
    <x v="6"/>
    <x v="3"/>
    <x v="10"/>
    <x v="3"/>
    <n v="3"/>
    <n v="515587"/>
    <n v="46402.8"/>
    <n v="469184"/>
    <n v="356580"/>
    <n v="112604"/>
    <n v="138993"/>
  </r>
  <r>
    <d v="2026-11-24T00:00:00"/>
    <x v="19720"/>
    <x v="5"/>
    <x v="3"/>
    <x v="2"/>
    <x v="10"/>
    <x v="3"/>
    <n v="11"/>
    <n v="124650"/>
    <n v="12465"/>
    <n v="112185"/>
    <n v="80773.2"/>
    <n v="31411.8"/>
    <n v="85360.2"/>
  </r>
  <r>
    <d v="2026-11-24T00:00:00"/>
    <x v="19721"/>
    <x v="4"/>
    <x v="4"/>
    <x v="2"/>
    <x v="10"/>
    <x v="3"/>
    <n v="10"/>
    <n v="532707"/>
    <n v="42616.6"/>
    <n v="490090"/>
    <n v="352865"/>
    <n v="137225"/>
    <n v="85360.2"/>
  </r>
  <r>
    <d v="2026-11-24T00:00:00"/>
    <x v="19722"/>
    <x v="4"/>
    <x v="4"/>
    <x v="2"/>
    <x v="10"/>
    <x v="3"/>
    <n v="6"/>
    <n v="46537"/>
    <n v="0"/>
    <n v="46537"/>
    <n v="33506.6"/>
    <n v="13030.4"/>
    <n v="85360.2"/>
  </r>
  <r>
    <d v="2026-11-24T00:00:00"/>
    <x v="19723"/>
    <x v="0"/>
    <x v="7"/>
    <x v="0"/>
    <x v="10"/>
    <x v="3"/>
    <n v="6"/>
    <n v="270288"/>
    <n v="32434.6"/>
    <n v="237853"/>
    <n v="166497"/>
    <n v="71356"/>
    <n v="66222"/>
  </r>
  <r>
    <d v="2026-11-24T00:00:00"/>
    <x v="19724"/>
    <x v="5"/>
    <x v="3"/>
    <x v="2"/>
    <x v="10"/>
    <x v="3"/>
    <n v="5"/>
    <n v="648794"/>
    <n v="0"/>
    <n v="648794"/>
    <n v="467132"/>
    <n v="181662"/>
    <n v="85360.2"/>
  </r>
  <r>
    <d v="2026-11-24T00:00:00"/>
    <x v="19725"/>
    <x v="7"/>
    <x v="6"/>
    <x v="3"/>
    <x v="10"/>
    <x v="3"/>
    <n v="4"/>
    <n v="148405"/>
    <n v="19292.7"/>
    <n v="129112"/>
    <n v="98125.4"/>
    <n v="30987"/>
    <n v="138993"/>
  </r>
  <r>
    <d v="2026-11-24T00:00:00"/>
    <x v="19726"/>
    <x v="0"/>
    <x v="7"/>
    <x v="0"/>
    <x v="10"/>
    <x v="3"/>
    <n v="7"/>
    <n v="259230"/>
    <n v="0"/>
    <n v="259230"/>
    <n v="181461"/>
    <n v="77769"/>
    <n v="66222"/>
  </r>
  <r>
    <d v="2026-11-24T00:00:00"/>
    <x v="19727"/>
    <x v="1"/>
    <x v="5"/>
    <x v="0"/>
    <x v="10"/>
    <x v="3"/>
    <n v="4"/>
    <n v="786634"/>
    <n v="86529.7"/>
    <n v="700104"/>
    <n v="490073"/>
    <n v="210031"/>
    <n v="66222"/>
  </r>
  <r>
    <d v="2026-11-24T00:00:00"/>
    <x v="19728"/>
    <x v="0"/>
    <x v="7"/>
    <x v="0"/>
    <x v="10"/>
    <x v="3"/>
    <n v="7"/>
    <n v="155478"/>
    <n v="0"/>
    <n v="155478"/>
    <n v="108835"/>
    <n v="46643.4"/>
    <n v="66222"/>
  </r>
  <r>
    <d v="2026-11-24T00:00:00"/>
    <x v="19729"/>
    <x v="1"/>
    <x v="5"/>
    <x v="0"/>
    <x v="10"/>
    <x v="3"/>
    <n v="1"/>
    <n v="168532"/>
    <n v="13482.6"/>
    <n v="155049"/>
    <n v="108535"/>
    <n v="46514.8"/>
    <n v="66222"/>
  </r>
  <r>
    <d v="2026-11-24T00:00:00"/>
    <x v="19730"/>
    <x v="4"/>
    <x v="4"/>
    <x v="2"/>
    <x v="10"/>
    <x v="3"/>
    <n v="11"/>
    <n v="129112"/>
    <n v="18075.7"/>
    <n v="111036"/>
    <n v="79946.1"/>
    <n v="31090.2"/>
    <n v="85360.2"/>
  </r>
  <r>
    <d v="2026-11-24T00:00:00"/>
    <x v="19731"/>
    <x v="4"/>
    <x v="4"/>
    <x v="2"/>
    <x v="10"/>
    <x v="3"/>
    <n v="6"/>
    <n v="201170"/>
    <n v="24140.4"/>
    <n v="177030"/>
    <n v="127461"/>
    <n v="49568.3"/>
    <n v="85360.2"/>
  </r>
  <r>
    <d v="2026-11-24T00:00:00"/>
    <x v="19732"/>
    <x v="7"/>
    <x v="6"/>
    <x v="3"/>
    <x v="10"/>
    <x v="3"/>
    <n v="8"/>
    <n v="602074"/>
    <n v="60207.4"/>
    <n v="541867"/>
    <n v="411819"/>
    <n v="130048"/>
    <n v="138993"/>
  </r>
  <r>
    <d v="2026-11-24T00:00:00"/>
    <x v="19733"/>
    <x v="5"/>
    <x v="3"/>
    <x v="2"/>
    <x v="10"/>
    <x v="3"/>
    <n v="5"/>
    <n v="272541"/>
    <n v="19077.9"/>
    <n v="253463"/>
    <n v="182493"/>
    <n v="70969.7"/>
    <n v="85360.2"/>
  </r>
  <r>
    <d v="2026-11-24T00:00:00"/>
    <x v="19734"/>
    <x v="0"/>
    <x v="7"/>
    <x v="0"/>
    <x v="10"/>
    <x v="3"/>
    <n v="2"/>
    <n v="321603"/>
    <n v="16080.1"/>
    <n v="305523"/>
    <n v="213866"/>
    <n v="91656.9"/>
    <n v="66222"/>
  </r>
  <r>
    <d v="2026-11-24T00:00:00"/>
    <x v="19735"/>
    <x v="0"/>
    <x v="7"/>
    <x v="0"/>
    <x v="10"/>
    <x v="3"/>
    <n v="6"/>
    <n v="421361"/>
    <n v="58990.5"/>
    <n v="362370"/>
    <n v="253659"/>
    <n v="108711"/>
    <n v="66222"/>
  </r>
  <r>
    <d v="2026-11-24T00:00:00"/>
    <x v="19736"/>
    <x v="6"/>
    <x v="2"/>
    <x v="3"/>
    <x v="10"/>
    <x v="3"/>
    <n v="1"/>
    <n v="819220"/>
    <n v="90114.2"/>
    <n v="729106"/>
    <n v="554120"/>
    <n v="174985"/>
    <n v="138993"/>
  </r>
  <r>
    <d v="2026-11-24T00:00:00"/>
    <x v="19737"/>
    <x v="6"/>
    <x v="2"/>
    <x v="3"/>
    <x v="10"/>
    <x v="3"/>
    <n v="6"/>
    <n v="74187"/>
    <n v="0"/>
    <n v="74187"/>
    <n v="56382.1"/>
    <n v="17804.9"/>
    <n v="138993"/>
  </r>
  <r>
    <d v="2026-11-24T00:00:00"/>
    <x v="19738"/>
    <x v="0"/>
    <x v="7"/>
    <x v="0"/>
    <x v="10"/>
    <x v="3"/>
    <n v="11"/>
    <n v="180642"/>
    <n v="9032.1"/>
    <n v="171610"/>
    <n v="120127"/>
    <n v="51483"/>
    <n v="66222"/>
  </r>
  <r>
    <d v="2026-11-25T00:00:00"/>
    <x v="19739"/>
    <x v="3"/>
    <x v="0"/>
    <x v="1"/>
    <x v="10"/>
    <x v="3"/>
    <n v="3"/>
    <n v="191757"/>
    <n v="0"/>
    <n v="191757"/>
    <n v="118889"/>
    <n v="72867.7"/>
    <n v="123997"/>
  </r>
  <r>
    <d v="2026-11-25T00:00:00"/>
    <x v="19740"/>
    <x v="2"/>
    <x v="1"/>
    <x v="1"/>
    <x v="10"/>
    <x v="3"/>
    <n v="10"/>
    <n v="102216"/>
    <n v="14310.2"/>
    <n v="87905.8"/>
    <n v="54501.6"/>
    <n v="33404.2"/>
    <n v="123997"/>
  </r>
  <r>
    <d v="2026-11-25T00:00:00"/>
    <x v="19741"/>
    <x v="1"/>
    <x v="5"/>
    <x v="0"/>
    <x v="10"/>
    <x v="3"/>
    <n v="4"/>
    <n v="95157"/>
    <n v="0"/>
    <n v="95157"/>
    <n v="66609.9"/>
    <n v="28547.1"/>
    <n v="66222"/>
  </r>
  <r>
    <d v="2026-11-25T00:00:00"/>
    <x v="19742"/>
    <x v="0"/>
    <x v="7"/>
    <x v="0"/>
    <x v="10"/>
    <x v="3"/>
    <n v="11"/>
    <n v="403070"/>
    <n v="36276.3"/>
    <n v="366794"/>
    <n v="256756"/>
    <n v="110038"/>
    <n v="66222"/>
  </r>
  <r>
    <d v="2026-11-25T00:00:00"/>
    <x v="19743"/>
    <x v="1"/>
    <x v="5"/>
    <x v="0"/>
    <x v="10"/>
    <x v="3"/>
    <n v="4"/>
    <n v="826063"/>
    <n v="24781.9"/>
    <n v="801281"/>
    <n v="560897"/>
    <n v="240384"/>
    <n v="66222"/>
  </r>
  <r>
    <d v="2026-11-25T00:00:00"/>
    <x v="19744"/>
    <x v="6"/>
    <x v="2"/>
    <x v="3"/>
    <x v="10"/>
    <x v="3"/>
    <n v="11"/>
    <n v="598337"/>
    <n v="71800.4"/>
    <n v="526537"/>
    <n v="400168"/>
    <n v="126369"/>
    <n v="138993"/>
  </r>
  <r>
    <d v="2026-11-25T00:00:00"/>
    <x v="19745"/>
    <x v="6"/>
    <x v="2"/>
    <x v="3"/>
    <x v="10"/>
    <x v="3"/>
    <n v="5"/>
    <n v="559591"/>
    <n v="61555"/>
    <n v="498036"/>
    <n v="378507"/>
    <n v="119529"/>
    <n v="138993"/>
  </r>
  <r>
    <d v="2026-11-25T00:00:00"/>
    <x v="19746"/>
    <x v="2"/>
    <x v="1"/>
    <x v="1"/>
    <x v="10"/>
    <x v="3"/>
    <n v="10"/>
    <n v="485700"/>
    <n v="48570"/>
    <n v="437130"/>
    <n v="271021"/>
    <n v="166109"/>
    <n v="123997"/>
  </r>
  <r>
    <d v="2026-11-25T00:00:00"/>
    <x v="19747"/>
    <x v="1"/>
    <x v="5"/>
    <x v="0"/>
    <x v="10"/>
    <x v="3"/>
    <n v="2"/>
    <n v="536508"/>
    <n v="21460.3"/>
    <n v="515048"/>
    <n v="360533"/>
    <n v="154514"/>
    <n v="66222"/>
  </r>
  <r>
    <d v="2026-11-25T00:00:00"/>
    <x v="19748"/>
    <x v="0"/>
    <x v="7"/>
    <x v="0"/>
    <x v="10"/>
    <x v="3"/>
    <n v="2"/>
    <n v="745065"/>
    <n v="37253.2"/>
    <n v="707812"/>
    <n v="495468"/>
    <n v="212344"/>
    <n v="66222"/>
  </r>
  <r>
    <d v="2026-11-25T00:00:00"/>
    <x v="19749"/>
    <x v="0"/>
    <x v="7"/>
    <x v="0"/>
    <x v="10"/>
    <x v="3"/>
    <n v="9"/>
    <n v="814390"/>
    <n v="81439"/>
    <n v="732951"/>
    <n v="513066"/>
    <n v="219885"/>
    <n v="66222"/>
  </r>
  <r>
    <d v="2026-11-25T00:00:00"/>
    <x v="19750"/>
    <x v="7"/>
    <x v="6"/>
    <x v="3"/>
    <x v="10"/>
    <x v="3"/>
    <n v="12"/>
    <n v="125207"/>
    <n v="7512.42"/>
    <n v="117695"/>
    <n v="89447.9"/>
    <n v="28246.7"/>
    <n v="138993"/>
  </r>
  <r>
    <d v="2026-11-25T00:00:00"/>
    <x v="19751"/>
    <x v="7"/>
    <x v="6"/>
    <x v="3"/>
    <x v="10"/>
    <x v="3"/>
    <n v="10"/>
    <n v="653729"/>
    <n v="0"/>
    <n v="653729"/>
    <n v="496834"/>
    <n v="156895"/>
    <n v="138993"/>
  </r>
  <r>
    <d v="2026-11-25T00:00:00"/>
    <x v="19752"/>
    <x v="3"/>
    <x v="0"/>
    <x v="1"/>
    <x v="10"/>
    <x v="3"/>
    <n v="12"/>
    <n v="604163"/>
    <n v="0"/>
    <n v="604163"/>
    <n v="374581"/>
    <n v="229582"/>
    <n v="123997"/>
  </r>
  <r>
    <d v="2026-11-25T00:00:00"/>
    <x v="19753"/>
    <x v="5"/>
    <x v="3"/>
    <x v="2"/>
    <x v="10"/>
    <x v="3"/>
    <n v="10"/>
    <n v="391923"/>
    <n v="31353.8"/>
    <n v="360569"/>
    <n v="259610"/>
    <n v="100959"/>
    <n v="85360.2"/>
  </r>
  <r>
    <d v="2026-11-25T00:00:00"/>
    <x v="19754"/>
    <x v="6"/>
    <x v="2"/>
    <x v="3"/>
    <x v="10"/>
    <x v="3"/>
    <n v="8"/>
    <n v="696904"/>
    <n v="27876.2"/>
    <n v="669028"/>
    <n v="508461"/>
    <n v="160567"/>
    <n v="138993"/>
  </r>
  <r>
    <d v="2026-11-25T00:00:00"/>
    <x v="19755"/>
    <x v="3"/>
    <x v="0"/>
    <x v="1"/>
    <x v="10"/>
    <x v="3"/>
    <n v="4"/>
    <n v="440017"/>
    <n v="35201.4"/>
    <n v="404816"/>
    <n v="250986"/>
    <n v="153830"/>
    <n v="123997"/>
  </r>
  <r>
    <d v="2026-11-25T00:00:00"/>
    <x v="19756"/>
    <x v="7"/>
    <x v="6"/>
    <x v="3"/>
    <x v="10"/>
    <x v="3"/>
    <n v="9"/>
    <n v="222717"/>
    <n v="22271.7"/>
    <n v="200445"/>
    <n v="152338"/>
    <n v="48106.9"/>
    <n v="138993"/>
  </r>
  <r>
    <d v="2026-11-25T00:00:00"/>
    <x v="19757"/>
    <x v="1"/>
    <x v="5"/>
    <x v="0"/>
    <x v="10"/>
    <x v="3"/>
    <n v="5"/>
    <n v="527574"/>
    <n v="10551.5"/>
    <n v="517023"/>
    <n v="361916"/>
    <n v="155107"/>
    <n v="66222"/>
  </r>
  <r>
    <d v="2026-11-25T00:00:00"/>
    <x v="19758"/>
    <x v="1"/>
    <x v="5"/>
    <x v="0"/>
    <x v="10"/>
    <x v="3"/>
    <n v="10"/>
    <n v="240006"/>
    <n v="0"/>
    <n v="240006"/>
    <n v="168004"/>
    <n v="72001.8"/>
    <n v="66222"/>
  </r>
  <r>
    <d v="2026-11-25T00:00:00"/>
    <x v="19759"/>
    <x v="7"/>
    <x v="6"/>
    <x v="3"/>
    <x v="10"/>
    <x v="3"/>
    <n v="10"/>
    <n v="636910"/>
    <n v="57321.9"/>
    <n v="579588"/>
    <n v="440487"/>
    <n v="139101"/>
    <n v="138993"/>
  </r>
  <r>
    <d v="2026-11-25T00:00:00"/>
    <x v="19760"/>
    <x v="3"/>
    <x v="0"/>
    <x v="1"/>
    <x v="10"/>
    <x v="3"/>
    <n v="11"/>
    <n v="653926"/>
    <n v="71931.9"/>
    <n v="581994"/>
    <n v="360836"/>
    <n v="221158"/>
    <n v="123997"/>
  </r>
  <r>
    <d v="2026-11-25T00:00:00"/>
    <x v="19761"/>
    <x v="1"/>
    <x v="5"/>
    <x v="0"/>
    <x v="10"/>
    <x v="3"/>
    <n v="6"/>
    <n v="342896"/>
    <n v="17144.8"/>
    <n v="325751"/>
    <n v="228026"/>
    <n v="97725.4"/>
    <n v="66222"/>
  </r>
  <r>
    <d v="2026-11-25T00:00:00"/>
    <x v="19762"/>
    <x v="5"/>
    <x v="3"/>
    <x v="2"/>
    <x v="10"/>
    <x v="3"/>
    <n v="11"/>
    <n v="442171"/>
    <n v="61903.9"/>
    <n v="380267"/>
    <n v="273792"/>
    <n v="106475"/>
    <n v="85360.2"/>
  </r>
  <r>
    <d v="2026-11-25T00:00:00"/>
    <x v="19763"/>
    <x v="3"/>
    <x v="0"/>
    <x v="1"/>
    <x v="10"/>
    <x v="3"/>
    <n v="2"/>
    <n v="131045"/>
    <n v="10483.6"/>
    <n v="120561"/>
    <n v="74748.1"/>
    <n v="45813.3"/>
    <n v="123997"/>
  </r>
  <r>
    <d v="2026-11-25T00:00:00"/>
    <x v="19764"/>
    <x v="6"/>
    <x v="2"/>
    <x v="3"/>
    <x v="10"/>
    <x v="3"/>
    <n v="1"/>
    <n v="319317"/>
    <n v="44704.4"/>
    <n v="274613"/>
    <n v="208706"/>
    <n v="65907"/>
    <n v="138993"/>
  </r>
  <r>
    <d v="2026-11-25T00:00:00"/>
    <x v="19765"/>
    <x v="5"/>
    <x v="3"/>
    <x v="2"/>
    <x v="10"/>
    <x v="3"/>
    <n v="2"/>
    <n v="712680"/>
    <n v="71268"/>
    <n v="641412"/>
    <n v="461817"/>
    <n v="179595"/>
    <n v="85360.2"/>
  </r>
  <r>
    <d v="2026-11-25T00:00:00"/>
    <x v="19766"/>
    <x v="5"/>
    <x v="3"/>
    <x v="2"/>
    <x v="10"/>
    <x v="3"/>
    <n v="8"/>
    <n v="757307"/>
    <n v="0"/>
    <n v="757307"/>
    <n v="545261"/>
    <n v="212046"/>
    <n v="85360.2"/>
  </r>
  <r>
    <d v="2026-11-25T00:00:00"/>
    <x v="19767"/>
    <x v="1"/>
    <x v="5"/>
    <x v="0"/>
    <x v="10"/>
    <x v="3"/>
    <n v="7"/>
    <n v="448277"/>
    <n v="67241.6"/>
    <n v="381035"/>
    <n v="266725"/>
    <n v="114311"/>
    <n v="66222"/>
  </r>
  <r>
    <d v="2026-11-25T00:00:00"/>
    <x v="19768"/>
    <x v="1"/>
    <x v="5"/>
    <x v="0"/>
    <x v="10"/>
    <x v="3"/>
    <n v="3"/>
    <n v="139061"/>
    <n v="13906.1"/>
    <n v="125155"/>
    <n v="87608.4"/>
    <n v="37546.5"/>
    <n v="66222"/>
  </r>
  <r>
    <d v="2026-11-25T00:00:00"/>
    <x v="19769"/>
    <x v="3"/>
    <x v="0"/>
    <x v="1"/>
    <x v="10"/>
    <x v="3"/>
    <n v="3"/>
    <n v="823076"/>
    <n v="24692.3"/>
    <n v="798384"/>
    <n v="494998"/>
    <n v="303386"/>
    <n v="123997"/>
  </r>
  <r>
    <d v="2026-11-25T00:00:00"/>
    <x v="19770"/>
    <x v="3"/>
    <x v="0"/>
    <x v="1"/>
    <x v="10"/>
    <x v="3"/>
    <n v="5"/>
    <n v="569585"/>
    <n v="0"/>
    <n v="569585"/>
    <n v="353143"/>
    <n v="216442"/>
    <n v="123997"/>
  </r>
  <r>
    <d v="2026-11-25T00:00:00"/>
    <x v="19771"/>
    <x v="4"/>
    <x v="4"/>
    <x v="2"/>
    <x v="10"/>
    <x v="3"/>
    <n v="2"/>
    <n v="804136"/>
    <n v="32165.4"/>
    <n v="771971"/>
    <n v="555819"/>
    <n v="216152"/>
    <n v="85360.2"/>
  </r>
  <r>
    <d v="2026-11-25T00:00:00"/>
    <x v="19772"/>
    <x v="1"/>
    <x v="5"/>
    <x v="0"/>
    <x v="10"/>
    <x v="3"/>
    <n v="7"/>
    <n v="365933"/>
    <n v="54889.9"/>
    <n v="311043"/>
    <n v="217730"/>
    <n v="93312.9"/>
    <n v="66222"/>
  </r>
  <r>
    <d v="2026-11-25T00:00:00"/>
    <x v="19773"/>
    <x v="7"/>
    <x v="6"/>
    <x v="3"/>
    <x v="10"/>
    <x v="3"/>
    <n v="4"/>
    <n v="212439"/>
    <n v="10622"/>
    <n v="201817"/>
    <n v="153381"/>
    <n v="48436.1"/>
    <n v="138993"/>
  </r>
  <r>
    <d v="2026-11-25T00:00:00"/>
    <x v="19774"/>
    <x v="1"/>
    <x v="5"/>
    <x v="0"/>
    <x v="10"/>
    <x v="3"/>
    <n v="11"/>
    <n v="771556"/>
    <n v="84871.2"/>
    <n v="686685"/>
    <n v="480679"/>
    <n v="206005"/>
    <n v="66222"/>
  </r>
  <r>
    <d v="2026-11-25T00:00:00"/>
    <x v="19775"/>
    <x v="3"/>
    <x v="0"/>
    <x v="1"/>
    <x v="10"/>
    <x v="3"/>
    <n v="6"/>
    <n v="239902"/>
    <n v="21591.2"/>
    <n v="218311"/>
    <n v="135353"/>
    <n v="82958.1"/>
    <n v="123997"/>
  </r>
  <r>
    <d v="2026-11-25T00:00:00"/>
    <x v="19776"/>
    <x v="7"/>
    <x v="6"/>
    <x v="3"/>
    <x v="10"/>
    <x v="3"/>
    <n v="5"/>
    <n v="653683"/>
    <n v="0"/>
    <n v="653683"/>
    <n v="496799"/>
    <n v="156884"/>
    <n v="138993"/>
  </r>
  <r>
    <d v="2026-11-25T00:00:00"/>
    <x v="19777"/>
    <x v="0"/>
    <x v="7"/>
    <x v="0"/>
    <x v="10"/>
    <x v="3"/>
    <n v="7"/>
    <n v="550571"/>
    <n v="0"/>
    <n v="550571"/>
    <n v="385400"/>
    <n v="165171"/>
    <n v="66222"/>
  </r>
  <r>
    <d v="2026-11-25T00:00:00"/>
    <x v="19778"/>
    <x v="4"/>
    <x v="4"/>
    <x v="2"/>
    <x v="10"/>
    <x v="3"/>
    <n v="9"/>
    <n v="571023"/>
    <n v="11420.5"/>
    <n v="559603"/>
    <n v="402914"/>
    <n v="156689"/>
    <n v="85360.2"/>
  </r>
  <r>
    <d v="2026-11-25T00:00:00"/>
    <x v="19779"/>
    <x v="1"/>
    <x v="5"/>
    <x v="0"/>
    <x v="10"/>
    <x v="3"/>
    <n v="5"/>
    <n v="372533"/>
    <n v="26077.3"/>
    <n v="346456"/>
    <n v="242519"/>
    <n v="103937"/>
    <n v="66222"/>
  </r>
  <r>
    <d v="2026-11-25T00:00:00"/>
    <x v="19780"/>
    <x v="6"/>
    <x v="2"/>
    <x v="3"/>
    <x v="10"/>
    <x v="3"/>
    <n v="8"/>
    <n v="772836"/>
    <n v="15456.7"/>
    <n v="757379"/>
    <n v="575608"/>
    <n v="181771"/>
    <n v="138993"/>
  </r>
  <r>
    <d v="2026-11-25T00:00:00"/>
    <x v="19781"/>
    <x v="5"/>
    <x v="3"/>
    <x v="2"/>
    <x v="10"/>
    <x v="3"/>
    <n v="1"/>
    <n v="117184"/>
    <n v="14062.1"/>
    <n v="103122"/>
    <n v="74247.8"/>
    <n v="28874.1"/>
    <n v="85360.2"/>
  </r>
  <r>
    <d v="2026-11-25T00:00:00"/>
    <x v="19782"/>
    <x v="0"/>
    <x v="7"/>
    <x v="0"/>
    <x v="10"/>
    <x v="3"/>
    <n v="12"/>
    <n v="200987"/>
    <n v="24118.4"/>
    <n v="176869"/>
    <n v="123808"/>
    <n v="53060.6"/>
    <n v="66222"/>
  </r>
  <r>
    <d v="2026-11-25T00:00:00"/>
    <x v="19783"/>
    <x v="4"/>
    <x v="4"/>
    <x v="2"/>
    <x v="10"/>
    <x v="3"/>
    <n v="7"/>
    <n v="193308"/>
    <n v="15464.6"/>
    <n v="177843"/>
    <n v="128047"/>
    <n v="49796.1"/>
    <n v="85360.2"/>
  </r>
  <r>
    <d v="2026-11-25T00:00:00"/>
    <x v="19784"/>
    <x v="5"/>
    <x v="3"/>
    <x v="2"/>
    <x v="10"/>
    <x v="3"/>
    <n v="10"/>
    <n v="370449"/>
    <n v="44453.9"/>
    <n v="325995"/>
    <n v="234716"/>
    <n v="91278.6"/>
    <n v="85360.2"/>
  </r>
  <r>
    <d v="2026-11-25T00:00:00"/>
    <x v="19785"/>
    <x v="2"/>
    <x v="1"/>
    <x v="1"/>
    <x v="10"/>
    <x v="3"/>
    <n v="1"/>
    <n v="789889"/>
    <n v="102686"/>
    <n v="687203"/>
    <n v="426066"/>
    <n v="261137"/>
    <n v="123997"/>
  </r>
  <r>
    <d v="2026-11-25T00:00:00"/>
    <x v="19786"/>
    <x v="1"/>
    <x v="5"/>
    <x v="0"/>
    <x v="10"/>
    <x v="3"/>
    <n v="6"/>
    <n v="60112"/>
    <n v="9016.8"/>
    <n v="51095.2"/>
    <n v="35766.6"/>
    <n v="15328.6"/>
    <n v="66222"/>
  </r>
  <r>
    <d v="2026-11-25T00:00:00"/>
    <x v="19787"/>
    <x v="3"/>
    <x v="0"/>
    <x v="1"/>
    <x v="10"/>
    <x v="3"/>
    <n v="12"/>
    <n v="211455"/>
    <n v="12687.3"/>
    <n v="198768"/>
    <n v="123236"/>
    <n v="75531.7"/>
    <n v="123997"/>
  </r>
  <r>
    <d v="2026-11-25T00:00:00"/>
    <x v="19788"/>
    <x v="0"/>
    <x v="7"/>
    <x v="0"/>
    <x v="10"/>
    <x v="3"/>
    <n v="6"/>
    <n v="738073"/>
    <n v="0"/>
    <n v="738073"/>
    <n v="516651"/>
    <n v="221422"/>
    <n v="66222"/>
  </r>
  <r>
    <d v="2026-11-25T00:00:00"/>
    <x v="19789"/>
    <x v="7"/>
    <x v="6"/>
    <x v="3"/>
    <x v="10"/>
    <x v="3"/>
    <n v="11"/>
    <n v="295521"/>
    <n v="0"/>
    <n v="295521"/>
    <n v="224596"/>
    <n v="70925"/>
    <n v="138993"/>
  </r>
  <r>
    <d v="2026-11-25T00:00:00"/>
    <x v="19790"/>
    <x v="1"/>
    <x v="5"/>
    <x v="0"/>
    <x v="10"/>
    <x v="3"/>
    <n v="4"/>
    <n v="343179"/>
    <n v="10295.4"/>
    <n v="332884"/>
    <n v="233019"/>
    <n v="99865.1"/>
    <n v="66222"/>
  </r>
  <r>
    <d v="2026-11-25T00:00:00"/>
    <x v="19791"/>
    <x v="1"/>
    <x v="5"/>
    <x v="0"/>
    <x v="10"/>
    <x v="3"/>
    <n v="2"/>
    <n v="837842"/>
    <n v="0"/>
    <n v="837842"/>
    <n v="586489"/>
    <n v="251353"/>
    <n v="66222"/>
  </r>
  <r>
    <d v="2026-11-25T00:00:00"/>
    <x v="19792"/>
    <x v="4"/>
    <x v="4"/>
    <x v="2"/>
    <x v="10"/>
    <x v="3"/>
    <n v="2"/>
    <n v="835359"/>
    <n v="116950"/>
    <n v="718409"/>
    <n v="517254"/>
    <n v="201154"/>
    <n v="85360.2"/>
  </r>
  <r>
    <d v="2026-11-25T00:00:00"/>
    <x v="19793"/>
    <x v="7"/>
    <x v="6"/>
    <x v="3"/>
    <x v="10"/>
    <x v="3"/>
    <n v="11"/>
    <n v="446836"/>
    <n v="62557"/>
    <n v="384279"/>
    <n v="292052"/>
    <n v="92226.9"/>
    <n v="138993"/>
  </r>
  <r>
    <d v="2026-11-25T00:00:00"/>
    <x v="19794"/>
    <x v="5"/>
    <x v="3"/>
    <x v="2"/>
    <x v="10"/>
    <x v="3"/>
    <n v="8"/>
    <n v="643843"/>
    <n v="90138"/>
    <n v="553705"/>
    <n v="398668"/>
    <n v="155037"/>
    <n v="85360.2"/>
  </r>
  <r>
    <d v="2026-11-25T00:00:00"/>
    <x v="19795"/>
    <x v="3"/>
    <x v="0"/>
    <x v="1"/>
    <x v="10"/>
    <x v="3"/>
    <n v="2"/>
    <n v="535282"/>
    <n v="69586.7"/>
    <n v="465695"/>
    <n v="288731"/>
    <n v="176964"/>
    <n v="123997"/>
  </r>
  <r>
    <d v="2026-11-25T00:00:00"/>
    <x v="19796"/>
    <x v="5"/>
    <x v="3"/>
    <x v="2"/>
    <x v="10"/>
    <x v="3"/>
    <n v="11"/>
    <n v="183937"/>
    <n v="27590.5"/>
    <n v="156346"/>
    <n v="112569"/>
    <n v="43777"/>
    <n v="85360.2"/>
  </r>
  <r>
    <d v="2026-11-25T00:00:00"/>
    <x v="19797"/>
    <x v="5"/>
    <x v="3"/>
    <x v="2"/>
    <x v="10"/>
    <x v="3"/>
    <n v="2"/>
    <n v="801851"/>
    <n v="0"/>
    <n v="801851"/>
    <n v="577333"/>
    <n v="224518"/>
    <n v="85360.2"/>
  </r>
  <r>
    <d v="2026-11-25T00:00:00"/>
    <x v="19798"/>
    <x v="1"/>
    <x v="5"/>
    <x v="0"/>
    <x v="10"/>
    <x v="3"/>
    <n v="7"/>
    <n v="460414"/>
    <n v="0"/>
    <n v="460414"/>
    <n v="322290"/>
    <n v="138124"/>
    <n v="66222"/>
  </r>
  <r>
    <d v="2026-11-25T00:00:00"/>
    <x v="19799"/>
    <x v="3"/>
    <x v="0"/>
    <x v="1"/>
    <x v="10"/>
    <x v="3"/>
    <n v="10"/>
    <n v="628663"/>
    <n v="75439.6"/>
    <n v="553223"/>
    <n v="342999"/>
    <n v="210225"/>
    <n v="123997"/>
  </r>
  <r>
    <d v="2026-11-25T00:00:00"/>
    <x v="19800"/>
    <x v="0"/>
    <x v="7"/>
    <x v="0"/>
    <x v="10"/>
    <x v="3"/>
    <n v="6"/>
    <n v="100176"/>
    <n v="0"/>
    <n v="100176"/>
    <n v="70123.2"/>
    <n v="30052.8"/>
    <n v="66222"/>
  </r>
  <r>
    <d v="2026-11-25T00:00:00"/>
    <x v="19801"/>
    <x v="3"/>
    <x v="0"/>
    <x v="1"/>
    <x v="10"/>
    <x v="3"/>
    <n v="11"/>
    <n v="671371"/>
    <n v="13427.4"/>
    <n v="657944"/>
    <n v="407925"/>
    <n v="250019"/>
    <n v="123997"/>
  </r>
  <r>
    <d v="2026-11-25T00:00:00"/>
    <x v="19802"/>
    <x v="3"/>
    <x v="0"/>
    <x v="1"/>
    <x v="10"/>
    <x v="3"/>
    <n v="3"/>
    <n v="797274"/>
    <n v="39863.7"/>
    <n v="757410"/>
    <n v="469594"/>
    <n v="287816"/>
    <n v="123997"/>
  </r>
  <r>
    <d v="2026-11-25T00:00:00"/>
    <x v="19803"/>
    <x v="6"/>
    <x v="2"/>
    <x v="3"/>
    <x v="10"/>
    <x v="3"/>
    <n v="4"/>
    <n v="619476"/>
    <n v="49558.1"/>
    <n v="569918"/>
    <n v="433138"/>
    <n v="136780"/>
    <n v="138993"/>
  </r>
  <r>
    <d v="2026-11-25T00:00:00"/>
    <x v="19804"/>
    <x v="7"/>
    <x v="6"/>
    <x v="3"/>
    <x v="10"/>
    <x v="3"/>
    <n v="5"/>
    <n v="404623"/>
    <n v="44508.5"/>
    <n v="360114"/>
    <n v="273687"/>
    <n v="86427.5"/>
    <n v="138993"/>
  </r>
  <r>
    <d v="2026-11-25T00:00:00"/>
    <x v="19805"/>
    <x v="7"/>
    <x v="6"/>
    <x v="3"/>
    <x v="10"/>
    <x v="3"/>
    <n v="9"/>
    <n v="685877"/>
    <n v="41152.6"/>
    <n v="644724"/>
    <n v="489991"/>
    <n v="154734"/>
    <n v="138993"/>
  </r>
  <r>
    <d v="2026-11-25T00:00:00"/>
    <x v="19806"/>
    <x v="7"/>
    <x v="6"/>
    <x v="3"/>
    <x v="10"/>
    <x v="3"/>
    <n v="12"/>
    <n v="602682"/>
    <n v="78348.7"/>
    <n v="524333"/>
    <n v="398493"/>
    <n v="125840"/>
    <n v="138993"/>
  </r>
  <r>
    <d v="2026-11-25T00:00:00"/>
    <x v="19807"/>
    <x v="0"/>
    <x v="7"/>
    <x v="0"/>
    <x v="10"/>
    <x v="3"/>
    <n v="8"/>
    <n v="222623"/>
    <n v="24488.5"/>
    <n v="198134"/>
    <n v="138694"/>
    <n v="59440.3"/>
    <n v="66222"/>
  </r>
  <r>
    <d v="2026-11-25T00:00:00"/>
    <x v="19808"/>
    <x v="2"/>
    <x v="1"/>
    <x v="1"/>
    <x v="10"/>
    <x v="3"/>
    <n v="9"/>
    <n v="307175"/>
    <n v="0"/>
    <n v="307175"/>
    <n v="190448"/>
    <n v="116726"/>
    <n v="123997"/>
  </r>
  <r>
    <d v="2026-11-25T00:00:00"/>
    <x v="19809"/>
    <x v="4"/>
    <x v="4"/>
    <x v="2"/>
    <x v="10"/>
    <x v="3"/>
    <n v="10"/>
    <n v="300044"/>
    <n v="0"/>
    <n v="300044"/>
    <n v="216032"/>
    <n v="84012.3"/>
    <n v="85360.2"/>
  </r>
  <r>
    <d v="2026-11-25T00:00:00"/>
    <x v="19810"/>
    <x v="2"/>
    <x v="1"/>
    <x v="1"/>
    <x v="10"/>
    <x v="3"/>
    <n v="6"/>
    <n v="336865"/>
    <n v="30317.8"/>
    <n v="306547"/>
    <n v="190059"/>
    <n v="116488"/>
    <n v="123997"/>
  </r>
  <r>
    <d v="2026-11-26T00:00:00"/>
    <x v="19811"/>
    <x v="0"/>
    <x v="7"/>
    <x v="0"/>
    <x v="10"/>
    <x v="3"/>
    <n v="1"/>
    <n v="418024"/>
    <n v="33441.9"/>
    <n v="384582"/>
    <n v="269207"/>
    <n v="115375"/>
    <n v="66222"/>
  </r>
  <r>
    <d v="2026-11-26T00:00:00"/>
    <x v="19812"/>
    <x v="4"/>
    <x v="4"/>
    <x v="2"/>
    <x v="10"/>
    <x v="3"/>
    <n v="2"/>
    <n v="362499"/>
    <n v="21749.9"/>
    <n v="340749"/>
    <n v="245339"/>
    <n v="95409.7"/>
    <n v="85360.2"/>
  </r>
  <r>
    <d v="2026-11-26T00:00:00"/>
    <x v="19813"/>
    <x v="5"/>
    <x v="3"/>
    <x v="2"/>
    <x v="10"/>
    <x v="3"/>
    <n v="8"/>
    <n v="231851"/>
    <n v="0"/>
    <n v="231851"/>
    <n v="166933"/>
    <n v="64918.3"/>
    <n v="85360.2"/>
  </r>
  <r>
    <d v="2026-11-26T00:00:00"/>
    <x v="19814"/>
    <x v="1"/>
    <x v="5"/>
    <x v="0"/>
    <x v="10"/>
    <x v="3"/>
    <n v="5"/>
    <n v="148589"/>
    <n v="0"/>
    <n v="148589"/>
    <n v="104012"/>
    <n v="44576.7"/>
    <n v="66222"/>
  </r>
  <r>
    <d v="2026-11-26T00:00:00"/>
    <x v="19815"/>
    <x v="2"/>
    <x v="1"/>
    <x v="1"/>
    <x v="10"/>
    <x v="3"/>
    <n v="3"/>
    <n v="715416"/>
    <n v="78695.8"/>
    <n v="636720"/>
    <n v="394767"/>
    <n v="241954"/>
    <n v="123997"/>
  </r>
  <r>
    <d v="2026-11-26T00:00:00"/>
    <x v="19816"/>
    <x v="4"/>
    <x v="4"/>
    <x v="2"/>
    <x v="10"/>
    <x v="3"/>
    <n v="2"/>
    <n v="715623"/>
    <n v="0"/>
    <n v="715623"/>
    <n v="515249"/>
    <n v="200374"/>
    <n v="85360.2"/>
  </r>
  <r>
    <d v="2026-11-26T00:00:00"/>
    <x v="19817"/>
    <x v="7"/>
    <x v="6"/>
    <x v="3"/>
    <x v="10"/>
    <x v="3"/>
    <n v="7"/>
    <n v="412531"/>
    <n v="24751.9"/>
    <n v="387779"/>
    <n v="294712"/>
    <n v="93067"/>
    <n v="138993"/>
  </r>
  <r>
    <d v="2026-11-26T00:00:00"/>
    <x v="19818"/>
    <x v="6"/>
    <x v="2"/>
    <x v="3"/>
    <x v="10"/>
    <x v="3"/>
    <n v="12"/>
    <n v="115735"/>
    <n v="4629.4"/>
    <n v="111106"/>
    <n v="84440.3"/>
    <n v="26665.3"/>
    <n v="138993"/>
  </r>
  <r>
    <d v="2026-11-26T00:00:00"/>
    <x v="19819"/>
    <x v="4"/>
    <x v="4"/>
    <x v="2"/>
    <x v="10"/>
    <x v="3"/>
    <n v="1"/>
    <n v="333264"/>
    <n v="33326.4"/>
    <n v="299938"/>
    <n v="215955"/>
    <n v="83982.5"/>
    <n v="85360.2"/>
  </r>
  <r>
    <d v="2026-11-26T00:00:00"/>
    <x v="19820"/>
    <x v="4"/>
    <x v="4"/>
    <x v="2"/>
    <x v="10"/>
    <x v="3"/>
    <n v="1"/>
    <n v="207441"/>
    <n v="20744.1"/>
    <n v="186697"/>
    <n v="134422"/>
    <n v="52275.1"/>
    <n v="85360.2"/>
  </r>
  <r>
    <d v="2026-11-26T00:00:00"/>
    <x v="19821"/>
    <x v="3"/>
    <x v="0"/>
    <x v="1"/>
    <x v="10"/>
    <x v="3"/>
    <n v="6"/>
    <n v="219195"/>
    <n v="0"/>
    <n v="219195"/>
    <n v="135901"/>
    <n v="83294.1"/>
    <n v="123997"/>
  </r>
  <r>
    <d v="2026-11-26T00:00:00"/>
    <x v="19822"/>
    <x v="7"/>
    <x v="6"/>
    <x v="3"/>
    <x v="10"/>
    <x v="3"/>
    <n v="8"/>
    <n v="141370"/>
    <n v="11309.6"/>
    <n v="130060"/>
    <n v="98845.9"/>
    <n v="31214.5"/>
    <n v="138993"/>
  </r>
  <r>
    <d v="2026-11-26T00:00:00"/>
    <x v="19823"/>
    <x v="3"/>
    <x v="0"/>
    <x v="1"/>
    <x v="10"/>
    <x v="3"/>
    <n v="4"/>
    <n v="748873"/>
    <n v="59909.8"/>
    <n v="688963"/>
    <n v="427157"/>
    <n v="261806"/>
    <n v="123997"/>
  </r>
  <r>
    <d v="2026-11-26T00:00:00"/>
    <x v="19824"/>
    <x v="2"/>
    <x v="1"/>
    <x v="1"/>
    <x v="10"/>
    <x v="3"/>
    <n v="1"/>
    <n v="699986"/>
    <n v="48999"/>
    <n v="650987"/>
    <n v="403612"/>
    <n v="247375"/>
    <n v="123997"/>
  </r>
  <r>
    <d v="2026-11-26T00:00:00"/>
    <x v="19825"/>
    <x v="5"/>
    <x v="3"/>
    <x v="2"/>
    <x v="10"/>
    <x v="3"/>
    <n v="2"/>
    <n v="783781"/>
    <n v="0"/>
    <n v="783781"/>
    <n v="564322"/>
    <n v="219459"/>
    <n v="85360.2"/>
  </r>
  <r>
    <d v="2026-11-26T00:00:00"/>
    <x v="19826"/>
    <x v="0"/>
    <x v="7"/>
    <x v="0"/>
    <x v="10"/>
    <x v="3"/>
    <n v="5"/>
    <n v="686084"/>
    <n v="96051.8"/>
    <n v="590032"/>
    <n v="413023"/>
    <n v="177010"/>
    <n v="66222"/>
  </r>
  <r>
    <d v="2026-11-26T00:00:00"/>
    <x v="19827"/>
    <x v="6"/>
    <x v="2"/>
    <x v="3"/>
    <x v="10"/>
    <x v="3"/>
    <n v="2"/>
    <n v="142007"/>
    <n v="0"/>
    <n v="142007"/>
    <n v="107925"/>
    <n v="34081.7"/>
    <n v="138993"/>
  </r>
  <r>
    <d v="2026-11-26T00:00:00"/>
    <x v="19828"/>
    <x v="0"/>
    <x v="7"/>
    <x v="0"/>
    <x v="10"/>
    <x v="3"/>
    <n v="2"/>
    <n v="88514"/>
    <n v="2655.42"/>
    <n v="85858.6"/>
    <n v="60101"/>
    <n v="25757.6"/>
    <n v="66222"/>
  </r>
  <r>
    <d v="2026-11-26T00:00:00"/>
    <x v="19829"/>
    <x v="7"/>
    <x v="6"/>
    <x v="3"/>
    <x v="10"/>
    <x v="3"/>
    <n v="9"/>
    <n v="125351"/>
    <n v="16295.6"/>
    <n v="109055"/>
    <n v="82882.1"/>
    <n v="26173.3"/>
    <n v="138993"/>
  </r>
  <r>
    <d v="2026-11-26T00:00:00"/>
    <x v="19830"/>
    <x v="0"/>
    <x v="7"/>
    <x v="0"/>
    <x v="10"/>
    <x v="3"/>
    <n v="2"/>
    <n v="842451"/>
    <n v="101094"/>
    <n v="741357"/>
    <n v="518950"/>
    <n v="222407"/>
    <n v="66222"/>
  </r>
  <r>
    <d v="2026-11-26T00:00:00"/>
    <x v="19831"/>
    <x v="4"/>
    <x v="4"/>
    <x v="2"/>
    <x v="10"/>
    <x v="3"/>
    <n v="1"/>
    <n v="525053"/>
    <n v="47254.8"/>
    <n v="477798"/>
    <n v="344015"/>
    <n v="133784"/>
    <n v="85360.2"/>
  </r>
  <r>
    <d v="2026-11-26T00:00:00"/>
    <x v="19832"/>
    <x v="7"/>
    <x v="6"/>
    <x v="3"/>
    <x v="10"/>
    <x v="3"/>
    <n v="6"/>
    <n v="279990"/>
    <n v="0"/>
    <n v="279990"/>
    <n v="212792"/>
    <n v="67197.6"/>
    <n v="138993"/>
  </r>
  <r>
    <d v="2026-11-26T00:00:00"/>
    <x v="19833"/>
    <x v="3"/>
    <x v="0"/>
    <x v="1"/>
    <x v="10"/>
    <x v="3"/>
    <n v="5"/>
    <n v="578134"/>
    <n v="0"/>
    <n v="578134"/>
    <n v="358443"/>
    <n v="219691"/>
    <n v="123997"/>
  </r>
  <r>
    <d v="2026-11-26T00:00:00"/>
    <x v="19834"/>
    <x v="7"/>
    <x v="6"/>
    <x v="3"/>
    <x v="10"/>
    <x v="3"/>
    <n v="12"/>
    <n v="378036"/>
    <n v="0"/>
    <n v="378036"/>
    <n v="287307"/>
    <n v="90728.6"/>
    <n v="138993"/>
  </r>
  <r>
    <d v="2026-11-26T00:00:00"/>
    <x v="19835"/>
    <x v="2"/>
    <x v="1"/>
    <x v="1"/>
    <x v="10"/>
    <x v="3"/>
    <n v="10"/>
    <n v="512015"/>
    <n v="46081.3"/>
    <n v="465934"/>
    <n v="288879"/>
    <n v="177055"/>
    <n v="123997"/>
  </r>
  <r>
    <d v="2026-11-26T00:00:00"/>
    <x v="19836"/>
    <x v="3"/>
    <x v="0"/>
    <x v="1"/>
    <x v="10"/>
    <x v="3"/>
    <n v="9"/>
    <n v="103233"/>
    <n v="12388"/>
    <n v="90845"/>
    <n v="56323.9"/>
    <n v="34521.1"/>
    <n v="123997"/>
  </r>
  <r>
    <d v="2026-11-26T00:00:00"/>
    <x v="19837"/>
    <x v="3"/>
    <x v="0"/>
    <x v="1"/>
    <x v="10"/>
    <x v="3"/>
    <n v="7"/>
    <n v="297212"/>
    <n v="41609.7"/>
    <n v="255602"/>
    <n v="158473"/>
    <n v="97128.9"/>
    <n v="123997"/>
  </r>
  <r>
    <d v="2026-11-26T00:00:00"/>
    <x v="19838"/>
    <x v="7"/>
    <x v="6"/>
    <x v="3"/>
    <x v="10"/>
    <x v="3"/>
    <n v="10"/>
    <n v="109971"/>
    <n v="0"/>
    <n v="109971"/>
    <n v="83578"/>
    <n v="26393"/>
    <n v="138993"/>
  </r>
  <r>
    <d v="2026-11-26T00:00:00"/>
    <x v="19839"/>
    <x v="1"/>
    <x v="5"/>
    <x v="0"/>
    <x v="10"/>
    <x v="3"/>
    <n v="1"/>
    <n v="578733"/>
    <n v="46298.6"/>
    <n v="532434"/>
    <n v="372704"/>
    <n v="159730"/>
    <n v="66222"/>
  </r>
  <r>
    <d v="2026-11-26T00:00:00"/>
    <x v="19840"/>
    <x v="6"/>
    <x v="2"/>
    <x v="3"/>
    <x v="10"/>
    <x v="3"/>
    <n v="5"/>
    <n v="450830"/>
    <n v="0"/>
    <n v="450830"/>
    <n v="342631"/>
    <n v="108199"/>
    <n v="138993"/>
  </r>
  <r>
    <d v="2026-11-26T00:00:00"/>
    <x v="19841"/>
    <x v="3"/>
    <x v="0"/>
    <x v="1"/>
    <x v="10"/>
    <x v="3"/>
    <n v="5"/>
    <n v="568647"/>
    <n v="79610.6"/>
    <n v="489036"/>
    <n v="303203"/>
    <n v="185834"/>
    <n v="123997"/>
  </r>
  <r>
    <d v="2026-11-26T00:00:00"/>
    <x v="19842"/>
    <x v="1"/>
    <x v="5"/>
    <x v="0"/>
    <x v="10"/>
    <x v="3"/>
    <n v="7"/>
    <n v="209828"/>
    <n v="6294.84"/>
    <n v="203533"/>
    <n v="142473"/>
    <n v="61059.9"/>
    <n v="66222"/>
  </r>
  <r>
    <d v="2026-11-26T00:00:00"/>
    <x v="19843"/>
    <x v="6"/>
    <x v="2"/>
    <x v="3"/>
    <x v="10"/>
    <x v="3"/>
    <n v="11"/>
    <n v="591479"/>
    <n v="76892.3"/>
    <n v="514587"/>
    <n v="391086"/>
    <n v="123501"/>
    <n v="138993"/>
  </r>
  <r>
    <d v="2026-11-26T00:00:00"/>
    <x v="19844"/>
    <x v="5"/>
    <x v="3"/>
    <x v="2"/>
    <x v="10"/>
    <x v="3"/>
    <n v="6"/>
    <n v="554553"/>
    <n v="0"/>
    <n v="554553"/>
    <n v="399278"/>
    <n v="155275"/>
    <n v="85360.2"/>
  </r>
  <r>
    <d v="2026-11-26T00:00:00"/>
    <x v="19845"/>
    <x v="0"/>
    <x v="7"/>
    <x v="0"/>
    <x v="10"/>
    <x v="3"/>
    <n v="6"/>
    <n v="134103"/>
    <n v="0"/>
    <n v="134103"/>
    <n v="93872.1"/>
    <n v="40230.9"/>
    <n v="66222"/>
  </r>
  <r>
    <d v="2026-11-26T00:00:00"/>
    <x v="19846"/>
    <x v="4"/>
    <x v="4"/>
    <x v="2"/>
    <x v="10"/>
    <x v="3"/>
    <n v="2"/>
    <n v="643620"/>
    <n v="0"/>
    <n v="643620"/>
    <n v="463406"/>
    <n v="180214"/>
    <n v="85360.2"/>
  </r>
  <r>
    <d v="2026-11-26T00:00:00"/>
    <x v="19847"/>
    <x v="7"/>
    <x v="6"/>
    <x v="3"/>
    <x v="10"/>
    <x v="3"/>
    <n v="6"/>
    <n v="654357"/>
    <n v="85066.4"/>
    <n v="569291"/>
    <n v="432661"/>
    <n v="136630"/>
    <n v="138993"/>
  </r>
  <r>
    <d v="2026-11-26T00:00:00"/>
    <x v="19848"/>
    <x v="4"/>
    <x v="4"/>
    <x v="2"/>
    <x v="10"/>
    <x v="3"/>
    <n v="10"/>
    <n v="509094"/>
    <n v="25454.7"/>
    <n v="483639"/>
    <n v="348220"/>
    <n v="135419"/>
    <n v="85360.2"/>
  </r>
  <r>
    <d v="2026-11-26T00:00:00"/>
    <x v="19849"/>
    <x v="4"/>
    <x v="4"/>
    <x v="2"/>
    <x v="10"/>
    <x v="3"/>
    <n v="2"/>
    <n v="127141"/>
    <n v="0"/>
    <n v="127141"/>
    <n v="91541.5"/>
    <n v="35599.5"/>
    <n v="85360.2"/>
  </r>
  <r>
    <d v="2026-11-26T00:00:00"/>
    <x v="19850"/>
    <x v="0"/>
    <x v="7"/>
    <x v="0"/>
    <x v="10"/>
    <x v="3"/>
    <n v="2"/>
    <n v="394004"/>
    <n v="55160.6"/>
    <n v="338843"/>
    <n v="237190"/>
    <n v="101653"/>
    <n v="66222"/>
  </r>
  <r>
    <d v="2026-11-26T00:00:00"/>
    <x v="19851"/>
    <x v="2"/>
    <x v="1"/>
    <x v="1"/>
    <x v="10"/>
    <x v="3"/>
    <n v="4"/>
    <n v="690667"/>
    <n v="0"/>
    <n v="690667"/>
    <n v="428214"/>
    <n v="262453"/>
    <n v="123997"/>
  </r>
  <r>
    <d v="2026-11-26T00:00:00"/>
    <x v="19852"/>
    <x v="2"/>
    <x v="1"/>
    <x v="1"/>
    <x v="10"/>
    <x v="3"/>
    <n v="5"/>
    <n v="282530"/>
    <n v="39554.2"/>
    <n v="242976"/>
    <n v="150645"/>
    <n v="92330.8"/>
    <n v="123997"/>
  </r>
  <r>
    <d v="2026-11-26T00:00:00"/>
    <x v="19853"/>
    <x v="7"/>
    <x v="6"/>
    <x v="3"/>
    <x v="10"/>
    <x v="3"/>
    <n v="3"/>
    <n v="549553"/>
    <n v="16486.6"/>
    <n v="533066"/>
    <n v="405130"/>
    <n v="127936"/>
    <n v="138993"/>
  </r>
  <r>
    <d v="2026-11-26T00:00:00"/>
    <x v="19854"/>
    <x v="6"/>
    <x v="2"/>
    <x v="3"/>
    <x v="10"/>
    <x v="3"/>
    <n v="12"/>
    <n v="642911"/>
    <n v="51432.9"/>
    <n v="591478"/>
    <n v="449523"/>
    <n v="141955"/>
    <n v="138993"/>
  </r>
  <r>
    <d v="2026-11-26T00:00:00"/>
    <x v="19855"/>
    <x v="5"/>
    <x v="3"/>
    <x v="2"/>
    <x v="10"/>
    <x v="3"/>
    <n v="2"/>
    <n v="625750"/>
    <n v="87605"/>
    <n v="538145"/>
    <n v="387464"/>
    <n v="150681"/>
    <n v="85360.2"/>
  </r>
  <r>
    <d v="2026-11-26T00:00:00"/>
    <x v="19856"/>
    <x v="0"/>
    <x v="7"/>
    <x v="0"/>
    <x v="10"/>
    <x v="3"/>
    <n v="2"/>
    <n v="222472"/>
    <n v="22247.2"/>
    <n v="200225"/>
    <n v="140157"/>
    <n v="60067.4"/>
    <n v="66222"/>
  </r>
  <r>
    <d v="2026-11-26T00:00:00"/>
    <x v="19857"/>
    <x v="1"/>
    <x v="5"/>
    <x v="0"/>
    <x v="10"/>
    <x v="3"/>
    <n v="1"/>
    <n v="229850"/>
    <n v="0"/>
    <n v="229850"/>
    <n v="160895"/>
    <n v="68955"/>
    <n v="66222"/>
  </r>
  <r>
    <d v="2026-11-26T00:00:00"/>
    <x v="19858"/>
    <x v="1"/>
    <x v="5"/>
    <x v="0"/>
    <x v="10"/>
    <x v="3"/>
    <n v="6"/>
    <n v="631317"/>
    <n v="37879"/>
    <n v="593438"/>
    <n v="415407"/>
    <n v="178031"/>
    <n v="66222"/>
  </r>
  <r>
    <d v="2026-11-26T00:00:00"/>
    <x v="19859"/>
    <x v="5"/>
    <x v="3"/>
    <x v="2"/>
    <x v="10"/>
    <x v="3"/>
    <n v="2"/>
    <n v="629195"/>
    <n v="0"/>
    <n v="629195"/>
    <n v="453020"/>
    <n v="176175"/>
    <n v="85360.2"/>
  </r>
  <r>
    <d v="2026-11-26T00:00:00"/>
    <x v="19860"/>
    <x v="7"/>
    <x v="6"/>
    <x v="3"/>
    <x v="10"/>
    <x v="3"/>
    <n v="7"/>
    <n v="778925"/>
    <n v="0"/>
    <n v="778925"/>
    <n v="591983"/>
    <n v="186942"/>
    <n v="138993"/>
  </r>
  <r>
    <d v="2026-11-26T00:00:00"/>
    <x v="19861"/>
    <x v="6"/>
    <x v="2"/>
    <x v="3"/>
    <x v="10"/>
    <x v="3"/>
    <n v="1"/>
    <n v="350360"/>
    <n v="0"/>
    <n v="350360"/>
    <n v="266274"/>
    <n v="84086.4"/>
    <n v="138993"/>
  </r>
  <r>
    <d v="2026-11-26T00:00:00"/>
    <x v="19862"/>
    <x v="5"/>
    <x v="3"/>
    <x v="2"/>
    <x v="10"/>
    <x v="3"/>
    <n v="11"/>
    <n v="111777"/>
    <n v="0"/>
    <n v="111777"/>
    <n v="80479.4"/>
    <n v="31297.6"/>
    <n v="85360.2"/>
  </r>
  <r>
    <d v="2026-11-26T00:00:00"/>
    <x v="19863"/>
    <x v="3"/>
    <x v="0"/>
    <x v="1"/>
    <x v="10"/>
    <x v="3"/>
    <n v="8"/>
    <n v="695914"/>
    <n v="0"/>
    <n v="695914"/>
    <n v="431467"/>
    <n v="264447"/>
    <n v="123997"/>
  </r>
  <r>
    <d v="2026-11-26T00:00:00"/>
    <x v="19864"/>
    <x v="3"/>
    <x v="0"/>
    <x v="1"/>
    <x v="10"/>
    <x v="3"/>
    <n v="12"/>
    <n v="599392"/>
    <n v="29969.6"/>
    <n v="569422"/>
    <n v="353042"/>
    <n v="216381"/>
    <n v="123997"/>
  </r>
  <r>
    <d v="2026-11-26T00:00:00"/>
    <x v="19865"/>
    <x v="6"/>
    <x v="2"/>
    <x v="3"/>
    <x v="10"/>
    <x v="3"/>
    <n v="1"/>
    <n v="110566"/>
    <n v="16584.9"/>
    <n v="93981.1"/>
    <n v="71425.6"/>
    <n v="22555.5"/>
    <n v="138993"/>
  </r>
  <r>
    <d v="2026-11-26T00:00:00"/>
    <x v="19866"/>
    <x v="2"/>
    <x v="1"/>
    <x v="1"/>
    <x v="10"/>
    <x v="3"/>
    <n v="10"/>
    <n v="636390"/>
    <n v="95458.5"/>
    <n v="540932"/>
    <n v="335378"/>
    <n v="205554"/>
    <n v="123997"/>
  </r>
  <r>
    <d v="2026-11-26T00:00:00"/>
    <x v="19867"/>
    <x v="7"/>
    <x v="6"/>
    <x v="3"/>
    <x v="10"/>
    <x v="3"/>
    <n v="10"/>
    <n v="774229"/>
    <n v="38711.4"/>
    <n v="735518"/>
    <n v="558993"/>
    <n v="176524"/>
    <n v="138993"/>
  </r>
  <r>
    <d v="2026-11-26T00:00:00"/>
    <x v="19868"/>
    <x v="4"/>
    <x v="4"/>
    <x v="2"/>
    <x v="10"/>
    <x v="3"/>
    <n v="6"/>
    <n v="338877"/>
    <n v="33887.7"/>
    <n v="304989"/>
    <n v="219592"/>
    <n v="85397"/>
    <n v="85360.2"/>
  </r>
  <r>
    <d v="2026-11-26T00:00:00"/>
    <x v="19869"/>
    <x v="1"/>
    <x v="5"/>
    <x v="0"/>
    <x v="10"/>
    <x v="3"/>
    <n v="12"/>
    <n v="711773"/>
    <n v="0"/>
    <n v="711773"/>
    <n v="498241"/>
    <n v="213532"/>
    <n v="66222"/>
  </r>
  <r>
    <d v="2026-11-26T00:00:00"/>
    <x v="19870"/>
    <x v="5"/>
    <x v="3"/>
    <x v="2"/>
    <x v="10"/>
    <x v="3"/>
    <n v="12"/>
    <n v="96582"/>
    <n v="13521.5"/>
    <n v="83060.5"/>
    <n v="59803.6"/>
    <n v="23257"/>
    <n v="85360.2"/>
  </r>
  <r>
    <d v="2026-11-26T00:00:00"/>
    <x v="19871"/>
    <x v="2"/>
    <x v="1"/>
    <x v="1"/>
    <x v="10"/>
    <x v="3"/>
    <n v="7"/>
    <n v="616419"/>
    <n v="43149.3"/>
    <n v="573270"/>
    <n v="355427"/>
    <n v="217842"/>
    <n v="123997"/>
  </r>
  <r>
    <d v="2026-11-26T00:00:00"/>
    <x v="19872"/>
    <x v="3"/>
    <x v="0"/>
    <x v="1"/>
    <x v="10"/>
    <x v="3"/>
    <n v="1"/>
    <n v="808897"/>
    <n v="0"/>
    <n v="808897"/>
    <n v="501516"/>
    <n v="307381"/>
    <n v="123997"/>
  </r>
  <r>
    <d v="2026-11-27T00:00:00"/>
    <x v="19873"/>
    <x v="1"/>
    <x v="5"/>
    <x v="0"/>
    <x v="10"/>
    <x v="3"/>
    <n v="2"/>
    <n v="305735"/>
    <n v="27516.2"/>
    <n v="278219"/>
    <n v="194753"/>
    <n v="83465.7"/>
    <n v="66222"/>
  </r>
  <r>
    <d v="2026-11-27T00:00:00"/>
    <x v="19874"/>
    <x v="4"/>
    <x v="4"/>
    <x v="2"/>
    <x v="10"/>
    <x v="3"/>
    <n v="3"/>
    <n v="676661"/>
    <n v="81199.3"/>
    <n v="595462"/>
    <n v="428732"/>
    <n v="166729"/>
    <n v="85360.2"/>
  </r>
  <r>
    <d v="2026-11-27T00:00:00"/>
    <x v="19875"/>
    <x v="7"/>
    <x v="6"/>
    <x v="3"/>
    <x v="10"/>
    <x v="3"/>
    <n v="9"/>
    <n v="89618"/>
    <n v="12546.5"/>
    <n v="77071.5"/>
    <n v="58574.3"/>
    <n v="18497.2"/>
    <n v="138993"/>
  </r>
  <r>
    <d v="2026-11-27T00:00:00"/>
    <x v="19876"/>
    <x v="1"/>
    <x v="5"/>
    <x v="0"/>
    <x v="10"/>
    <x v="3"/>
    <n v="10"/>
    <n v="343761"/>
    <n v="0"/>
    <n v="343761"/>
    <n v="240633"/>
    <n v="103128"/>
    <n v="66222"/>
  </r>
  <r>
    <d v="2026-11-27T00:00:00"/>
    <x v="19877"/>
    <x v="1"/>
    <x v="5"/>
    <x v="0"/>
    <x v="10"/>
    <x v="3"/>
    <n v="9"/>
    <n v="250973"/>
    <n v="35136.2"/>
    <n v="215837"/>
    <n v="151086"/>
    <n v="64751"/>
    <n v="66222"/>
  </r>
  <r>
    <d v="2026-11-27T00:00:00"/>
    <x v="19878"/>
    <x v="2"/>
    <x v="1"/>
    <x v="1"/>
    <x v="10"/>
    <x v="3"/>
    <n v="11"/>
    <n v="296198"/>
    <n v="35543.8"/>
    <n v="260654"/>
    <n v="161606"/>
    <n v="99048.6"/>
    <n v="123997"/>
  </r>
  <r>
    <d v="2026-11-27T00:00:00"/>
    <x v="19879"/>
    <x v="7"/>
    <x v="6"/>
    <x v="3"/>
    <x v="10"/>
    <x v="3"/>
    <n v="7"/>
    <n v="420565"/>
    <n v="0"/>
    <n v="420565"/>
    <n v="319629"/>
    <n v="100936"/>
    <n v="138993"/>
  </r>
  <r>
    <d v="2026-11-27T00:00:00"/>
    <x v="19880"/>
    <x v="2"/>
    <x v="1"/>
    <x v="1"/>
    <x v="10"/>
    <x v="3"/>
    <n v="2"/>
    <n v="793440"/>
    <n v="0"/>
    <n v="793440"/>
    <n v="491933"/>
    <n v="301507"/>
    <n v="123997"/>
  </r>
  <r>
    <d v="2026-11-27T00:00:00"/>
    <x v="19881"/>
    <x v="2"/>
    <x v="1"/>
    <x v="1"/>
    <x v="10"/>
    <x v="3"/>
    <n v="9"/>
    <n v="342380"/>
    <n v="37661.8"/>
    <n v="304718"/>
    <n v="188925"/>
    <n v="115793"/>
    <n v="123997"/>
  </r>
  <r>
    <d v="2026-11-27T00:00:00"/>
    <x v="19882"/>
    <x v="3"/>
    <x v="0"/>
    <x v="1"/>
    <x v="10"/>
    <x v="3"/>
    <n v="9"/>
    <n v="718068"/>
    <n v="0"/>
    <n v="718068"/>
    <n v="445202"/>
    <n v="272866"/>
    <n v="123997"/>
  </r>
  <r>
    <d v="2026-11-27T00:00:00"/>
    <x v="19883"/>
    <x v="1"/>
    <x v="5"/>
    <x v="0"/>
    <x v="10"/>
    <x v="3"/>
    <n v="3"/>
    <n v="193990"/>
    <n v="0"/>
    <n v="193990"/>
    <n v="135793"/>
    <n v="58197"/>
    <n v="66222"/>
  </r>
  <r>
    <d v="2026-11-27T00:00:00"/>
    <x v="19884"/>
    <x v="3"/>
    <x v="0"/>
    <x v="1"/>
    <x v="10"/>
    <x v="3"/>
    <n v="12"/>
    <n v="180075"/>
    <n v="7203"/>
    <n v="172872"/>
    <n v="107181"/>
    <n v="65691.4"/>
    <n v="123997"/>
  </r>
  <r>
    <d v="2026-11-27T00:00:00"/>
    <x v="19885"/>
    <x v="0"/>
    <x v="7"/>
    <x v="0"/>
    <x v="10"/>
    <x v="3"/>
    <n v="11"/>
    <n v="165054"/>
    <n v="0"/>
    <n v="165054"/>
    <n v="115538"/>
    <n v="49516.2"/>
    <n v="66222"/>
  </r>
  <r>
    <d v="2026-11-27T00:00:00"/>
    <x v="19886"/>
    <x v="3"/>
    <x v="0"/>
    <x v="1"/>
    <x v="10"/>
    <x v="3"/>
    <n v="4"/>
    <n v="82156"/>
    <n v="0"/>
    <n v="82156"/>
    <n v="50936.7"/>
    <n v="31219.3"/>
    <n v="123997"/>
  </r>
  <r>
    <d v="2026-11-27T00:00:00"/>
    <x v="19887"/>
    <x v="4"/>
    <x v="4"/>
    <x v="2"/>
    <x v="10"/>
    <x v="3"/>
    <n v="5"/>
    <n v="86341"/>
    <n v="12951.1"/>
    <n v="73389.9"/>
    <n v="52840.7"/>
    <n v="20549.2"/>
    <n v="85360.2"/>
  </r>
  <r>
    <d v="2026-11-27T00:00:00"/>
    <x v="19888"/>
    <x v="0"/>
    <x v="7"/>
    <x v="0"/>
    <x v="10"/>
    <x v="3"/>
    <n v="6"/>
    <n v="720423"/>
    <n v="0"/>
    <n v="720423"/>
    <n v="504296"/>
    <n v="216127"/>
    <n v="66222"/>
  </r>
  <r>
    <d v="2026-11-27T00:00:00"/>
    <x v="19889"/>
    <x v="2"/>
    <x v="1"/>
    <x v="1"/>
    <x v="10"/>
    <x v="3"/>
    <n v="11"/>
    <n v="439711"/>
    <n v="30779.8"/>
    <n v="408931"/>
    <n v="253537"/>
    <n v="155394"/>
    <n v="123997"/>
  </r>
  <r>
    <d v="2026-11-27T00:00:00"/>
    <x v="19890"/>
    <x v="6"/>
    <x v="2"/>
    <x v="3"/>
    <x v="10"/>
    <x v="3"/>
    <n v="8"/>
    <n v="818940"/>
    <n v="114652"/>
    <n v="704288"/>
    <n v="535259"/>
    <n v="169029"/>
    <n v="138993"/>
  </r>
  <r>
    <d v="2026-11-27T00:00:00"/>
    <x v="19891"/>
    <x v="3"/>
    <x v="0"/>
    <x v="1"/>
    <x v="10"/>
    <x v="3"/>
    <n v="4"/>
    <n v="408238"/>
    <n v="36741.4"/>
    <n v="371497"/>
    <n v="230328"/>
    <n v="141169"/>
    <n v="123997"/>
  </r>
  <r>
    <d v="2026-11-27T00:00:00"/>
    <x v="19892"/>
    <x v="3"/>
    <x v="0"/>
    <x v="1"/>
    <x v="10"/>
    <x v="3"/>
    <n v="11"/>
    <n v="305959"/>
    <n v="21417.1"/>
    <n v="284542"/>
    <n v="176416"/>
    <n v="108126"/>
    <n v="123997"/>
  </r>
  <r>
    <d v="2026-11-27T00:00:00"/>
    <x v="19893"/>
    <x v="3"/>
    <x v="0"/>
    <x v="1"/>
    <x v="10"/>
    <x v="3"/>
    <n v="4"/>
    <n v="216524"/>
    <n v="0"/>
    <n v="216524"/>
    <n v="134245"/>
    <n v="82279.1"/>
    <n v="123997"/>
  </r>
  <r>
    <d v="2026-11-27T00:00:00"/>
    <x v="19894"/>
    <x v="1"/>
    <x v="5"/>
    <x v="0"/>
    <x v="10"/>
    <x v="3"/>
    <n v="1"/>
    <n v="192903"/>
    <n v="21219.3"/>
    <n v="171684"/>
    <n v="120179"/>
    <n v="51505.1"/>
    <n v="66222"/>
  </r>
  <r>
    <d v="2026-11-27T00:00:00"/>
    <x v="19895"/>
    <x v="5"/>
    <x v="3"/>
    <x v="2"/>
    <x v="10"/>
    <x v="3"/>
    <n v="3"/>
    <n v="688402"/>
    <n v="82608.2"/>
    <n v="605794"/>
    <n v="436172"/>
    <n v="169622"/>
    <n v="85360.2"/>
  </r>
  <r>
    <d v="2026-11-27T00:00:00"/>
    <x v="19896"/>
    <x v="6"/>
    <x v="2"/>
    <x v="3"/>
    <x v="10"/>
    <x v="3"/>
    <n v="11"/>
    <n v="493916"/>
    <n v="34574.1"/>
    <n v="459342"/>
    <n v="349100"/>
    <n v="110242"/>
    <n v="138993"/>
  </r>
  <r>
    <d v="2026-11-27T00:00:00"/>
    <x v="19897"/>
    <x v="4"/>
    <x v="4"/>
    <x v="2"/>
    <x v="10"/>
    <x v="3"/>
    <n v="2"/>
    <n v="597968"/>
    <n v="29898.4"/>
    <n v="568070"/>
    <n v="409010"/>
    <n v="159059"/>
    <n v="85360.2"/>
  </r>
  <r>
    <d v="2026-11-27T00:00:00"/>
    <x v="19898"/>
    <x v="2"/>
    <x v="1"/>
    <x v="1"/>
    <x v="10"/>
    <x v="3"/>
    <n v="12"/>
    <n v="482238"/>
    <n v="0"/>
    <n v="482238"/>
    <n v="298988"/>
    <n v="183250"/>
    <n v="123997"/>
  </r>
  <r>
    <d v="2026-11-27T00:00:00"/>
    <x v="19899"/>
    <x v="7"/>
    <x v="6"/>
    <x v="3"/>
    <x v="10"/>
    <x v="3"/>
    <n v="5"/>
    <n v="764167"/>
    <n v="114625"/>
    <n v="649542"/>
    <n v="493652"/>
    <n v="155890"/>
    <n v="138993"/>
  </r>
  <r>
    <d v="2026-11-27T00:00:00"/>
    <x v="19900"/>
    <x v="5"/>
    <x v="3"/>
    <x v="2"/>
    <x v="10"/>
    <x v="3"/>
    <n v="7"/>
    <n v="432785"/>
    <n v="60589.9"/>
    <n v="372195"/>
    <n v="267980"/>
    <n v="104215"/>
    <n v="85360.2"/>
  </r>
  <r>
    <d v="2026-11-27T00:00:00"/>
    <x v="19901"/>
    <x v="1"/>
    <x v="5"/>
    <x v="0"/>
    <x v="10"/>
    <x v="3"/>
    <n v="4"/>
    <n v="747736"/>
    <n v="59818.9"/>
    <n v="687917"/>
    <n v="481542"/>
    <n v="206375"/>
    <n v="66222"/>
  </r>
  <r>
    <d v="2026-11-27T00:00:00"/>
    <x v="19902"/>
    <x v="7"/>
    <x v="6"/>
    <x v="3"/>
    <x v="10"/>
    <x v="3"/>
    <n v="6"/>
    <n v="184645"/>
    <n v="12925.1"/>
    <n v="171720"/>
    <n v="130507"/>
    <n v="41212.8"/>
    <n v="138993"/>
  </r>
  <r>
    <d v="2026-11-27T00:00:00"/>
    <x v="19903"/>
    <x v="2"/>
    <x v="1"/>
    <x v="1"/>
    <x v="10"/>
    <x v="3"/>
    <n v="11"/>
    <n v="709330"/>
    <n v="0"/>
    <n v="709330"/>
    <n v="439785"/>
    <n v="269545"/>
    <n v="123997"/>
  </r>
  <r>
    <d v="2026-11-27T00:00:00"/>
    <x v="19904"/>
    <x v="2"/>
    <x v="1"/>
    <x v="1"/>
    <x v="10"/>
    <x v="3"/>
    <n v="4"/>
    <n v="724091"/>
    <n v="72409.1"/>
    <n v="651682"/>
    <n v="404043"/>
    <n v="247639"/>
    <n v="123997"/>
  </r>
  <r>
    <d v="2026-11-27T00:00:00"/>
    <x v="19905"/>
    <x v="2"/>
    <x v="1"/>
    <x v="1"/>
    <x v="10"/>
    <x v="3"/>
    <n v="8"/>
    <n v="794218"/>
    <n v="23826.5"/>
    <n v="770391"/>
    <n v="477643"/>
    <n v="292749"/>
    <n v="123997"/>
  </r>
  <r>
    <d v="2026-11-27T00:00:00"/>
    <x v="19906"/>
    <x v="5"/>
    <x v="3"/>
    <x v="2"/>
    <x v="10"/>
    <x v="3"/>
    <n v="2"/>
    <n v="731613"/>
    <n v="73161.3"/>
    <n v="658452"/>
    <n v="474085"/>
    <n v="184366"/>
    <n v="85360.2"/>
  </r>
  <r>
    <d v="2026-11-27T00:00:00"/>
    <x v="19907"/>
    <x v="2"/>
    <x v="1"/>
    <x v="1"/>
    <x v="10"/>
    <x v="3"/>
    <n v="5"/>
    <n v="382667"/>
    <n v="38266.7"/>
    <n v="344400"/>
    <n v="213528"/>
    <n v="130872"/>
    <n v="123997"/>
  </r>
  <r>
    <d v="2026-11-27T00:00:00"/>
    <x v="19908"/>
    <x v="2"/>
    <x v="1"/>
    <x v="1"/>
    <x v="10"/>
    <x v="3"/>
    <n v="7"/>
    <n v="410664"/>
    <n v="0"/>
    <n v="410664"/>
    <n v="254612"/>
    <n v="156052"/>
    <n v="123997"/>
  </r>
  <r>
    <d v="2026-11-27T00:00:00"/>
    <x v="19909"/>
    <x v="3"/>
    <x v="0"/>
    <x v="1"/>
    <x v="10"/>
    <x v="3"/>
    <n v="7"/>
    <n v="762786"/>
    <n v="91534.3"/>
    <n v="671252"/>
    <n v="416176"/>
    <n v="255076"/>
    <n v="123997"/>
  </r>
  <r>
    <d v="2026-11-27T00:00:00"/>
    <x v="19910"/>
    <x v="3"/>
    <x v="0"/>
    <x v="1"/>
    <x v="10"/>
    <x v="3"/>
    <n v="5"/>
    <n v="117270"/>
    <n v="8208.9"/>
    <n v="109061"/>
    <n v="67617.9"/>
    <n v="41443.2"/>
    <n v="123997"/>
  </r>
  <r>
    <d v="2026-11-27T00:00:00"/>
    <x v="19911"/>
    <x v="5"/>
    <x v="3"/>
    <x v="2"/>
    <x v="10"/>
    <x v="3"/>
    <n v="10"/>
    <n v="742678"/>
    <n v="22280.3"/>
    <n v="720398"/>
    <n v="518686"/>
    <n v="201711"/>
    <n v="85360.2"/>
  </r>
  <r>
    <d v="2026-11-27T00:00:00"/>
    <x v="19912"/>
    <x v="1"/>
    <x v="5"/>
    <x v="0"/>
    <x v="10"/>
    <x v="3"/>
    <n v="6"/>
    <n v="633419"/>
    <n v="63341.9"/>
    <n v="570077"/>
    <n v="399054"/>
    <n v="171023"/>
    <n v="66222"/>
  </r>
  <r>
    <d v="2026-11-27T00:00:00"/>
    <x v="19913"/>
    <x v="0"/>
    <x v="7"/>
    <x v="0"/>
    <x v="10"/>
    <x v="3"/>
    <n v="2"/>
    <n v="641145"/>
    <n v="19234.3"/>
    <n v="621911"/>
    <n v="435337"/>
    <n v="186573"/>
    <n v="66222"/>
  </r>
  <r>
    <d v="2026-11-27T00:00:00"/>
    <x v="19914"/>
    <x v="0"/>
    <x v="7"/>
    <x v="0"/>
    <x v="10"/>
    <x v="3"/>
    <n v="4"/>
    <n v="776704"/>
    <n v="77670.4"/>
    <n v="699034"/>
    <n v="489324"/>
    <n v="209710"/>
    <n v="66222"/>
  </r>
  <r>
    <d v="2026-11-27T00:00:00"/>
    <x v="19915"/>
    <x v="6"/>
    <x v="2"/>
    <x v="3"/>
    <x v="10"/>
    <x v="3"/>
    <n v="9"/>
    <n v="674059"/>
    <n v="0"/>
    <n v="674059"/>
    <n v="512285"/>
    <n v="161774"/>
    <n v="138993"/>
  </r>
  <r>
    <d v="2026-11-27T00:00:00"/>
    <x v="19916"/>
    <x v="5"/>
    <x v="3"/>
    <x v="2"/>
    <x v="10"/>
    <x v="3"/>
    <n v="6"/>
    <n v="407475"/>
    <n v="12224.2"/>
    <n v="395251"/>
    <n v="284581"/>
    <n v="110670"/>
    <n v="85360.2"/>
  </r>
  <r>
    <d v="2026-11-27T00:00:00"/>
    <x v="19917"/>
    <x v="4"/>
    <x v="4"/>
    <x v="2"/>
    <x v="10"/>
    <x v="3"/>
    <n v="1"/>
    <n v="811455"/>
    <n v="0"/>
    <n v="811455"/>
    <n v="584248"/>
    <n v="227207"/>
    <n v="85360.2"/>
  </r>
  <r>
    <d v="2026-11-27T00:00:00"/>
    <x v="19918"/>
    <x v="1"/>
    <x v="5"/>
    <x v="0"/>
    <x v="10"/>
    <x v="3"/>
    <n v="6"/>
    <n v="464893"/>
    <n v="0"/>
    <n v="464893"/>
    <n v="325425"/>
    <n v="139468"/>
    <n v="66222"/>
  </r>
  <r>
    <d v="2026-11-27T00:00:00"/>
    <x v="19919"/>
    <x v="4"/>
    <x v="4"/>
    <x v="2"/>
    <x v="10"/>
    <x v="3"/>
    <n v="3"/>
    <n v="50754"/>
    <n v="4060.32"/>
    <n v="46693.7"/>
    <n v="33619.4"/>
    <n v="13074.2"/>
    <n v="85360.2"/>
  </r>
  <r>
    <d v="2026-11-27T00:00:00"/>
    <x v="19920"/>
    <x v="3"/>
    <x v="0"/>
    <x v="1"/>
    <x v="10"/>
    <x v="3"/>
    <n v="10"/>
    <n v="194626"/>
    <n v="23355.1"/>
    <n v="171271"/>
    <n v="106188"/>
    <n v="65082.9"/>
    <n v="123997"/>
  </r>
  <r>
    <d v="2026-11-27T00:00:00"/>
    <x v="19921"/>
    <x v="7"/>
    <x v="6"/>
    <x v="3"/>
    <x v="10"/>
    <x v="3"/>
    <n v="11"/>
    <n v="182269"/>
    <n v="0"/>
    <n v="182269"/>
    <n v="138524"/>
    <n v="43744.6"/>
    <n v="138993"/>
  </r>
  <r>
    <d v="2026-11-27T00:00:00"/>
    <x v="19922"/>
    <x v="3"/>
    <x v="0"/>
    <x v="1"/>
    <x v="10"/>
    <x v="3"/>
    <n v="6"/>
    <n v="742652"/>
    <n v="44559.1"/>
    <n v="698093"/>
    <n v="432818"/>
    <n v="265275"/>
    <n v="123997"/>
  </r>
  <r>
    <d v="2026-11-27T00:00:00"/>
    <x v="19923"/>
    <x v="2"/>
    <x v="1"/>
    <x v="1"/>
    <x v="10"/>
    <x v="3"/>
    <n v="3"/>
    <n v="257501"/>
    <n v="28325.1"/>
    <n v="229176"/>
    <n v="142089"/>
    <n v="87086.8"/>
    <n v="123997"/>
  </r>
  <r>
    <d v="2026-11-27T00:00:00"/>
    <x v="19924"/>
    <x v="6"/>
    <x v="2"/>
    <x v="3"/>
    <x v="10"/>
    <x v="3"/>
    <n v="4"/>
    <n v="242745"/>
    <n v="21847"/>
    <n v="220898"/>
    <n v="167882"/>
    <n v="53015.5"/>
    <n v="138993"/>
  </r>
  <r>
    <d v="2026-11-27T00:00:00"/>
    <x v="19925"/>
    <x v="1"/>
    <x v="5"/>
    <x v="0"/>
    <x v="10"/>
    <x v="3"/>
    <n v="5"/>
    <n v="828507"/>
    <n v="99420.8"/>
    <n v="729086"/>
    <n v="510360"/>
    <n v="218726"/>
    <n v="66222"/>
  </r>
  <r>
    <d v="2026-11-27T00:00:00"/>
    <x v="19926"/>
    <x v="7"/>
    <x v="6"/>
    <x v="3"/>
    <x v="10"/>
    <x v="3"/>
    <n v="11"/>
    <n v="99326"/>
    <n v="1986.52"/>
    <n v="97339.5"/>
    <n v="73978"/>
    <n v="23361.5"/>
    <n v="138993"/>
  </r>
  <r>
    <d v="2026-11-27T00:00:00"/>
    <x v="19927"/>
    <x v="3"/>
    <x v="0"/>
    <x v="1"/>
    <x v="10"/>
    <x v="3"/>
    <n v="4"/>
    <n v="355461"/>
    <n v="42655.3"/>
    <n v="312806"/>
    <n v="193940"/>
    <n v="118866"/>
    <n v="123997"/>
  </r>
  <r>
    <d v="2026-11-27T00:00:00"/>
    <x v="19928"/>
    <x v="2"/>
    <x v="1"/>
    <x v="1"/>
    <x v="10"/>
    <x v="3"/>
    <n v="8"/>
    <n v="230540"/>
    <n v="16137.8"/>
    <n v="214402"/>
    <n v="132929"/>
    <n v="81472.8"/>
    <n v="123997"/>
  </r>
  <r>
    <d v="2026-11-27T00:00:00"/>
    <x v="19929"/>
    <x v="0"/>
    <x v="7"/>
    <x v="0"/>
    <x v="10"/>
    <x v="3"/>
    <n v="11"/>
    <n v="142635"/>
    <n v="9984.45"/>
    <n v="132651"/>
    <n v="92855.4"/>
    <n v="39795.2"/>
    <n v="66222"/>
  </r>
  <r>
    <d v="2026-11-27T00:00:00"/>
    <x v="19930"/>
    <x v="6"/>
    <x v="2"/>
    <x v="3"/>
    <x v="10"/>
    <x v="3"/>
    <n v="5"/>
    <n v="384536"/>
    <n v="38453.6"/>
    <n v="346082"/>
    <n v="263023"/>
    <n v="83059.8"/>
    <n v="138993"/>
  </r>
  <r>
    <d v="2026-11-28T00:00:00"/>
    <x v="19931"/>
    <x v="1"/>
    <x v="5"/>
    <x v="0"/>
    <x v="10"/>
    <x v="3"/>
    <n v="4"/>
    <n v="216339"/>
    <n v="12980.3"/>
    <n v="203359"/>
    <n v="142351"/>
    <n v="61007.6"/>
    <n v="66222"/>
  </r>
  <r>
    <d v="2026-11-28T00:00:00"/>
    <x v="19932"/>
    <x v="4"/>
    <x v="4"/>
    <x v="2"/>
    <x v="10"/>
    <x v="3"/>
    <n v="12"/>
    <n v="370164"/>
    <n v="0"/>
    <n v="370164"/>
    <n v="266518"/>
    <n v="103646"/>
    <n v="85360.2"/>
  </r>
  <r>
    <d v="2026-11-28T00:00:00"/>
    <x v="19933"/>
    <x v="1"/>
    <x v="5"/>
    <x v="0"/>
    <x v="10"/>
    <x v="3"/>
    <n v="11"/>
    <n v="589070"/>
    <n v="47125.6"/>
    <n v="541944"/>
    <n v="379361"/>
    <n v="162583"/>
    <n v="66222"/>
  </r>
  <r>
    <d v="2026-11-28T00:00:00"/>
    <x v="19934"/>
    <x v="6"/>
    <x v="2"/>
    <x v="3"/>
    <x v="10"/>
    <x v="3"/>
    <n v="12"/>
    <n v="382004"/>
    <n v="26740.3"/>
    <n v="355264"/>
    <n v="270000"/>
    <n v="85263.3"/>
    <n v="138993"/>
  </r>
  <r>
    <d v="2026-11-28T00:00:00"/>
    <x v="19935"/>
    <x v="1"/>
    <x v="5"/>
    <x v="0"/>
    <x v="10"/>
    <x v="3"/>
    <n v="9"/>
    <n v="525127"/>
    <n v="0"/>
    <n v="525127"/>
    <n v="367589"/>
    <n v="157538"/>
    <n v="66222"/>
  </r>
  <r>
    <d v="2026-11-28T00:00:00"/>
    <x v="19936"/>
    <x v="5"/>
    <x v="3"/>
    <x v="2"/>
    <x v="10"/>
    <x v="3"/>
    <n v="2"/>
    <n v="386813"/>
    <n v="0"/>
    <n v="386813"/>
    <n v="278505"/>
    <n v="108308"/>
    <n v="85360.2"/>
  </r>
  <r>
    <d v="2026-11-28T00:00:00"/>
    <x v="19937"/>
    <x v="0"/>
    <x v="7"/>
    <x v="0"/>
    <x v="10"/>
    <x v="3"/>
    <n v="12"/>
    <n v="199757"/>
    <n v="15980.6"/>
    <n v="183776"/>
    <n v="128644"/>
    <n v="55132.9"/>
    <n v="66222"/>
  </r>
  <r>
    <d v="2026-11-28T00:00:00"/>
    <x v="19938"/>
    <x v="5"/>
    <x v="3"/>
    <x v="2"/>
    <x v="10"/>
    <x v="3"/>
    <n v="12"/>
    <n v="789615"/>
    <n v="47376.9"/>
    <n v="742238"/>
    <n v="534411"/>
    <n v="207827"/>
    <n v="85360.2"/>
  </r>
  <r>
    <d v="2026-11-28T00:00:00"/>
    <x v="19939"/>
    <x v="6"/>
    <x v="2"/>
    <x v="3"/>
    <x v="10"/>
    <x v="3"/>
    <n v="4"/>
    <n v="133663"/>
    <n v="0"/>
    <n v="133663"/>
    <n v="101584"/>
    <n v="32079.1"/>
    <n v="138993"/>
  </r>
  <r>
    <d v="2026-11-28T00:00:00"/>
    <x v="19940"/>
    <x v="6"/>
    <x v="2"/>
    <x v="3"/>
    <x v="10"/>
    <x v="3"/>
    <n v="2"/>
    <n v="141039"/>
    <n v="18335.1"/>
    <n v="122704"/>
    <n v="93255"/>
    <n v="29448.9"/>
    <n v="138993"/>
  </r>
  <r>
    <d v="2026-11-28T00:00:00"/>
    <x v="19941"/>
    <x v="0"/>
    <x v="7"/>
    <x v="0"/>
    <x v="10"/>
    <x v="3"/>
    <n v="2"/>
    <n v="630362"/>
    <n v="69339.8"/>
    <n v="561022"/>
    <n v="392716"/>
    <n v="168307"/>
    <n v="66222"/>
  </r>
  <r>
    <d v="2026-11-28T00:00:00"/>
    <x v="19942"/>
    <x v="0"/>
    <x v="7"/>
    <x v="0"/>
    <x v="10"/>
    <x v="3"/>
    <n v="4"/>
    <n v="576401"/>
    <n v="63404.1"/>
    <n v="512997"/>
    <n v="359098"/>
    <n v="153899"/>
    <n v="66222"/>
  </r>
  <r>
    <d v="2026-11-28T00:00:00"/>
    <x v="19943"/>
    <x v="1"/>
    <x v="5"/>
    <x v="0"/>
    <x v="10"/>
    <x v="3"/>
    <n v="7"/>
    <n v="453738"/>
    <n v="22686.9"/>
    <n v="431051"/>
    <n v="301736"/>
    <n v="129315"/>
    <n v="66222"/>
  </r>
  <r>
    <d v="2026-11-28T00:00:00"/>
    <x v="19944"/>
    <x v="3"/>
    <x v="0"/>
    <x v="1"/>
    <x v="10"/>
    <x v="3"/>
    <n v="5"/>
    <n v="453807"/>
    <n v="58994.9"/>
    <n v="394812"/>
    <n v="244784"/>
    <n v="150029"/>
    <n v="123997"/>
  </r>
  <r>
    <d v="2026-11-28T00:00:00"/>
    <x v="19945"/>
    <x v="5"/>
    <x v="3"/>
    <x v="2"/>
    <x v="10"/>
    <x v="3"/>
    <n v="2"/>
    <n v="652337"/>
    <n v="0"/>
    <n v="652337"/>
    <n v="469683"/>
    <n v="182654"/>
    <n v="85360.2"/>
  </r>
  <r>
    <d v="2026-11-28T00:00:00"/>
    <x v="19946"/>
    <x v="0"/>
    <x v="7"/>
    <x v="0"/>
    <x v="10"/>
    <x v="3"/>
    <n v="7"/>
    <n v="50518"/>
    <n v="0"/>
    <n v="50518"/>
    <n v="35362.6"/>
    <n v="15155.4"/>
    <n v="66222"/>
  </r>
  <r>
    <d v="2026-11-28T00:00:00"/>
    <x v="19947"/>
    <x v="0"/>
    <x v="7"/>
    <x v="0"/>
    <x v="10"/>
    <x v="3"/>
    <n v="7"/>
    <n v="726978"/>
    <n v="101777"/>
    <n v="625201"/>
    <n v="437641"/>
    <n v="187560"/>
    <n v="66222"/>
  </r>
  <r>
    <d v="2026-11-28T00:00:00"/>
    <x v="19948"/>
    <x v="7"/>
    <x v="6"/>
    <x v="3"/>
    <x v="10"/>
    <x v="3"/>
    <n v="5"/>
    <n v="415254"/>
    <n v="62288.1"/>
    <n v="352966"/>
    <n v="268254"/>
    <n v="84711.8"/>
    <n v="138993"/>
  </r>
  <r>
    <d v="2026-11-28T00:00:00"/>
    <x v="19949"/>
    <x v="0"/>
    <x v="7"/>
    <x v="0"/>
    <x v="10"/>
    <x v="3"/>
    <n v="1"/>
    <n v="98440"/>
    <n v="0"/>
    <n v="98440"/>
    <n v="68908"/>
    <n v="29532"/>
    <n v="66222"/>
  </r>
  <r>
    <d v="2026-11-28T00:00:00"/>
    <x v="19950"/>
    <x v="3"/>
    <x v="0"/>
    <x v="1"/>
    <x v="10"/>
    <x v="3"/>
    <n v="2"/>
    <n v="572400"/>
    <n v="0"/>
    <n v="572400"/>
    <n v="354888"/>
    <n v="217512"/>
    <n v="123997"/>
  </r>
  <r>
    <d v="2026-11-28T00:00:00"/>
    <x v="19951"/>
    <x v="3"/>
    <x v="0"/>
    <x v="1"/>
    <x v="10"/>
    <x v="3"/>
    <n v="8"/>
    <n v="233182"/>
    <n v="0"/>
    <n v="233182"/>
    <n v="144573"/>
    <n v="88609.2"/>
    <n v="123997"/>
  </r>
  <r>
    <d v="2026-11-28T00:00:00"/>
    <x v="19952"/>
    <x v="7"/>
    <x v="6"/>
    <x v="3"/>
    <x v="10"/>
    <x v="3"/>
    <n v="9"/>
    <n v="546478"/>
    <n v="16394.3"/>
    <n v="530084"/>
    <n v="402864"/>
    <n v="127220"/>
    <n v="138993"/>
  </r>
  <r>
    <d v="2026-11-28T00:00:00"/>
    <x v="19953"/>
    <x v="6"/>
    <x v="2"/>
    <x v="3"/>
    <x v="10"/>
    <x v="3"/>
    <n v="6"/>
    <n v="247741"/>
    <n v="0"/>
    <n v="247741"/>
    <n v="188283"/>
    <n v="59457.8"/>
    <n v="138993"/>
  </r>
  <r>
    <d v="2026-11-28T00:00:00"/>
    <x v="19954"/>
    <x v="7"/>
    <x v="6"/>
    <x v="3"/>
    <x v="10"/>
    <x v="3"/>
    <n v="6"/>
    <n v="160926"/>
    <n v="11264.8"/>
    <n v="149661"/>
    <n v="113742"/>
    <n v="35918.7"/>
    <n v="138993"/>
  </r>
  <r>
    <d v="2026-11-28T00:00:00"/>
    <x v="19955"/>
    <x v="3"/>
    <x v="0"/>
    <x v="1"/>
    <x v="10"/>
    <x v="3"/>
    <n v="1"/>
    <n v="457344"/>
    <n v="0"/>
    <n v="457344"/>
    <n v="283553"/>
    <n v="173791"/>
    <n v="123997"/>
  </r>
  <r>
    <d v="2026-11-28T00:00:00"/>
    <x v="19956"/>
    <x v="7"/>
    <x v="6"/>
    <x v="3"/>
    <x v="10"/>
    <x v="3"/>
    <n v="6"/>
    <n v="634459"/>
    <n v="25378.4"/>
    <n v="609081"/>
    <n v="462901"/>
    <n v="146179"/>
    <n v="138993"/>
  </r>
  <r>
    <d v="2026-11-28T00:00:00"/>
    <x v="19957"/>
    <x v="5"/>
    <x v="3"/>
    <x v="2"/>
    <x v="10"/>
    <x v="3"/>
    <n v="7"/>
    <n v="560477"/>
    <n v="22419.1"/>
    <n v="538058"/>
    <n v="387402"/>
    <n v="150656"/>
    <n v="85360.2"/>
  </r>
  <r>
    <d v="2026-11-28T00:00:00"/>
    <x v="19958"/>
    <x v="3"/>
    <x v="0"/>
    <x v="1"/>
    <x v="10"/>
    <x v="3"/>
    <n v="2"/>
    <n v="129685"/>
    <n v="18155.9"/>
    <n v="111529"/>
    <n v="69148"/>
    <n v="42381.1"/>
    <n v="123997"/>
  </r>
  <r>
    <d v="2026-11-28T00:00:00"/>
    <x v="19959"/>
    <x v="5"/>
    <x v="3"/>
    <x v="2"/>
    <x v="10"/>
    <x v="3"/>
    <n v="8"/>
    <n v="784054"/>
    <n v="0"/>
    <n v="784054"/>
    <n v="564519"/>
    <n v="219535"/>
    <n v="85360.2"/>
  </r>
  <r>
    <d v="2026-11-28T00:00:00"/>
    <x v="19960"/>
    <x v="7"/>
    <x v="6"/>
    <x v="3"/>
    <x v="10"/>
    <x v="3"/>
    <n v="6"/>
    <n v="421924"/>
    <n v="0"/>
    <n v="421924"/>
    <n v="320662"/>
    <n v="101262"/>
    <n v="138993"/>
  </r>
  <r>
    <d v="2026-11-28T00:00:00"/>
    <x v="19961"/>
    <x v="5"/>
    <x v="3"/>
    <x v="2"/>
    <x v="10"/>
    <x v="3"/>
    <n v="10"/>
    <n v="825746"/>
    <n v="0"/>
    <n v="825746"/>
    <n v="594537"/>
    <n v="231209"/>
    <n v="85360.2"/>
  </r>
  <r>
    <d v="2026-11-28T00:00:00"/>
    <x v="19962"/>
    <x v="3"/>
    <x v="0"/>
    <x v="1"/>
    <x v="10"/>
    <x v="3"/>
    <n v="10"/>
    <n v="396757"/>
    <n v="0"/>
    <n v="396757"/>
    <n v="245989"/>
    <n v="150768"/>
    <n v="123997"/>
  </r>
  <r>
    <d v="2026-11-28T00:00:00"/>
    <x v="19963"/>
    <x v="1"/>
    <x v="5"/>
    <x v="0"/>
    <x v="10"/>
    <x v="3"/>
    <n v="10"/>
    <n v="629149"/>
    <n v="18874.5"/>
    <n v="610275"/>
    <n v="427192"/>
    <n v="183082"/>
    <n v="66222"/>
  </r>
  <r>
    <d v="2026-11-28T00:00:00"/>
    <x v="19964"/>
    <x v="2"/>
    <x v="1"/>
    <x v="1"/>
    <x v="10"/>
    <x v="3"/>
    <n v="3"/>
    <n v="534337"/>
    <n v="16030.1"/>
    <n v="518307"/>
    <n v="321350"/>
    <n v="196957"/>
    <n v="123997"/>
  </r>
  <r>
    <d v="2026-11-28T00:00:00"/>
    <x v="19965"/>
    <x v="6"/>
    <x v="2"/>
    <x v="3"/>
    <x v="10"/>
    <x v="3"/>
    <n v="8"/>
    <n v="679337"/>
    <n v="0"/>
    <n v="679337"/>
    <n v="516296"/>
    <n v="163041"/>
    <n v="138993"/>
  </r>
  <r>
    <d v="2026-11-28T00:00:00"/>
    <x v="19966"/>
    <x v="4"/>
    <x v="4"/>
    <x v="2"/>
    <x v="10"/>
    <x v="3"/>
    <n v="6"/>
    <n v="83586"/>
    <n v="3343.44"/>
    <n v="80242.6"/>
    <n v="57774.6"/>
    <n v="22467.9"/>
    <n v="85360.2"/>
  </r>
  <r>
    <d v="2026-11-28T00:00:00"/>
    <x v="19967"/>
    <x v="3"/>
    <x v="0"/>
    <x v="1"/>
    <x v="10"/>
    <x v="3"/>
    <n v="1"/>
    <n v="91385"/>
    <n v="7310.8"/>
    <n v="84074.2"/>
    <n v="52126"/>
    <n v="31948.2"/>
    <n v="123997"/>
  </r>
  <r>
    <d v="2026-11-28T00:00:00"/>
    <x v="19968"/>
    <x v="6"/>
    <x v="2"/>
    <x v="3"/>
    <x v="10"/>
    <x v="3"/>
    <n v="11"/>
    <n v="801494"/>
    <n v="32059.8"/>
    <n v="769434"/>
    <n v="584770"/>
    <n v="184664"/>
    <n v="138993"/>
  </r>
  <r>
    <d v="2026-11-28T00:00:00"/>
    <x v="19969"/>
    <x v="5"/>
    <x v="3"/>
    <x v="2"/>
    <x v="10"/>
    <x v="3"/>
    <n v="12"/>
    <n v="413684"/>
    <n v="0"/>
    <n v="413684"/>
    <n v="297852"/>
    <n v="115832"/>
    <n v="85360.2"/>
  </r>
  <r>
    <d v="2026-11-28T00:00:00"/>
    <x v="19970"/>
    <x v="6"/>
    <x v="2"/>
    <x v="3"/>
    <x v="10"/>
    <x v="3"/>
    <n v="10"/>
    <n v="578582"/>
    <n v="69429.8"/>
    <n v="509152"/>
    <n v="386956"/>
    <n v="122197"/>
    <n v="138993"/>
  </r>
  <r>
    <d v="2026-11-28T00:00:00"/>
    <x v="19971"/>
    <x v="5"/>
    <x v="3"/>
    <x v="2"/>
    <x v="10"/>
    <x v="3"/>
    <n v="9"/>
    <n v="801056"/>
    <n v="104137"/>
    <n v="696919"/>
    <n v="501781"/>
    <n v="195137"/>
    <n v="85360.2"/>
  </r>
  <r>
    <d v="2026-11-28T00:00:00"/>
    <x v="19972"/>
    <x v="6"/>
    <x v="2"/>
    <x v="3"/>
    <x v="10"/>
    <x v="3"/>
    <n v="6"/>
    <n v="155725"/>
    <n v="14015.2"/>
    <n v="141710"/>
    <n v="107699"/>
    <n v="34010.3"/>
    <n v="138993"/>
  </r>
  <r>
    <d v="2026-11-28T00:00:00"/>
    <x v="19973"/>
    <x v="6"/>
    <x v="2"/>
    <x v="3"/>
    <x v="10"/>
    <x v="3"/>
    <n v="4"/>
    <n v="527061"/>
    <n v="63247.3"/>
    <n v="463814"/>
    <n v="352498"/>
    <n v="111315"/>
    <n v="138993"/>
  </r>
  <r>
    <d v="2026-11-28T00:00:00"/>
    <x v="19974"/>
    <x v="6"/>
    <x v="2"/>
    <x v="3"/>
    <x v="10"/>
    <x v="3"/>
    <n v="7"/>
    <n v="398664"/>
    <n v="55813"/>
    <n v="342851"/>
    <n v="260567"/>
    <n v="82284.2"/>
    <n v="138993"/>
  </r>
  <r>
    <d v="2026-11-28T00:00:00"/>
    <x v="19975"/>
    <x v="3"/>
    <x v="0"/>
    <x v="1"/>
    <x v="10"/>
    <x v="3"/>
    <n v="5"/>
    <n v="811685"/>
    <n v="89285.4"/>
    <n v="722400"/>
    <n v="447888"/>
    <n v="274512"/>
    <n v="123997"/>
  </r>
  <r>
    <d v="2026-11-29T00:00:00"/>
    <x v="19976"/>
    <x v="0"/>
    <x v="7"/>
    <x v="0"/>
    <x v="10"/>
    <x v="3"/>
    <n v="8"/>
    <n v="103840"/>
    <n v="11422.4"/>
    <n v="92417.6"/>
    <n v="64692.3"/>
    <n v="27725.3"/>
    <n v="66222"/>
  </r>
  <r>
    <d v="2026-11-29T00:00:00"/>
    <x v="19977"/>
    <x v="5"/>
    <x v="3"/>
    <x v="2"/>
    <x v="10"/>
    <x v="3"/>
    <n v="9"/>
    <n v="245188"/>
    <n v="29422.6"/>
    <n v="215765"/>
    <n v="155351"/>
    <n v="60414.3"/>
    <n v="85360.2"/>
  </r>
  <r>
    <d v="2026-11-29T00:00:00"/>
    <x v="19978"/>
    <x v="2"/>
    <x v="1"/>
    <x v="1"/>
    <x v="10"/>
    <x v="3"/>
    <n v="3"/>
    <n v="667905"/>
    <n v="66790.5"/>
    <n v="601114"/>
    <n v="372691"/>
    <n v="228424"/>
    <n v="123997"/>
  </r>
  <r>
    <d v="2026-11-29T00:00:00"/>
    <x v="19979"/>
    <x v="6"/>
    <x v="2"/>
    <x v="3"/>
    <x v="10"/>
    <x v="3"/>
    <n v="4"/>
    <n v="505352"/>
    <n v="35374.6"/>
    <n v="469977"/>
    <n v="357183"/>
    <n v="112795"/>
    <n v="138993"/>
  </r>
  <r>
    <d v="2026-11-29T00:00:00"/>
    <x v="19980"/>
    <x v="4"/>
    <x v="4"/>
    <x v="2"/>
    <x v="10"/>
    <x v="3"/>
    <n v="4"/>
    <n v="177568"/>
    <n v="5327.04"/>
    <n v="172241"/>
    <n v="124013"/>
    <n v="48227.5"/>
    <n v="85360.2"/>
  </r>
  <r>
    <d v="2026-11-29T00:00:00"/>
    <x v="19981"/>
    <x v="6"/>
    <x v="2"/>
    <x v="3"/>
    <x v="10"/>
    <x v="3"/>
    <n v="9"/>
    <n v="328903"/>
    <n v="49335.4"/>
    <n v="279568"/>
    <n v="212471"/>
    <n v="67096.2"/>
    <n v="138993"/>
  </r>
  <r>
    <d v="2026-11-29T00:00:00"/>
    <x v="19982"/>
    <x v="2"/>
    <x v="1"/>
    <x v="1"/>
    <x v="10"/>
    <x v="3"/>
    <n v="7"/>
    <n v="619474"/>
    <n v="61947.4"/>
    <n v="557527"/>
    <n v="345666"/>
    <n v="211860"/>
    <n v="123997"/>
  </r>
  <r>
    <d v="2026-11-29T00:00:00"/>
    <x v="19983"/>
    <x v="4"/>
    <x v="4"/>
    <x v="2"/>
    <x v="10"/>
    <x v="3"/>
    <n v="7"/>
    <n v="171169"/>
    <n v="0"/>
    <n v="171169"/>
    <n v="123242"/>
    <n v="47927.3"/>
    <n v="85360.2"/>
  </r>
  <r>
    <d v="2026-11-29T00:00:00"/>
    <x v="19984"/>
    <x v="5"/>
    <x v="3"/>
    <x v="2"/>
    <x v="10"/>
    <x v="3"/>
    <n v="7"/>
    <n v="629536"/>
    <n v="31476.8"/>
    <n v="598059"/>
    <n v="430603"/>
    <n v="167457"/>
    <n v="85360.2"/>
  </r>
  <r>
    <d v="2026-11-29T00:00:00"/>
    <x v="19985"/>
    <x v="4"/>
    <x v="4"/>
    <x v="2"/>
    <x v="10"/>
    <x v="3"/>
    <n v="1"/>
    <n v="103651"/>
    <n v="5182.55"/>
    <n v="98468.4"/>
    <n v="70897.3"/>
    <n v="27571.2"/>
    <n v="85360.2"/>
  </r>
  <r>
    <d v="2026-11-29T00:00:00"/>
    <x v="19986"/>
    <x v="4"/>
    <x v="4"/>
    <x v="2"/>
    <x v="10"/>
    <x v="3"/>
    <n v="2"/>
    <n v="699857"/>
    <n v="0"/>
    <n v="699857"/>
    <n v="503897"/>
    <n v="195960"/>
    <n v="85360.2"/>
  </r>
  <r>
    <d v="2026-11-29T00:00:00"/>
    <x v="19987"/>
    <x v="0"/>
    <x v="7"/>
    <x v="0"/>
    <x v="10"/>
    <x v="3"/>
    <n v="9"/>
    <n v="273101"/>
    <n v="21848.1"/>
    <n v="251253"/>
    <n v="175877"/>
    <n v="75375.9"/>
    <n v="66222"/>
  </r>
  <r>
    <d v="2026-11-29T00:00:00"/>
    <x v="19988"/>
    <x v="7"/>
    <x v="6"/>
    <x v="3"/>
    <x v="10"/>
    <x v="3"/>
    <n v="12"/>
    <n v="105031"/>
    <n v="0"/>
    <n v="105031"/>
    <n v="79823.6"/>
    <n v="25207.4"/>
    <n v="138993"/>
  </r>
  <r>
    <d v="2026-11-29T00:00:00"/>
    <x v="19989"/>
    <x v="6"/>
    <x v="2"/>
    <x v="3"/>
    <x v="10"/>
    <x v="3"/>
    <n v="3"/>
    <n v="140440"/>
    <n v="0"/>
    <n v="140440"/>
    <n v="106734"/>
    <n v="33705.6"/>
    <n v="138993"/>
  </r>
  <r>
    <d v="2026-11-29T00:00:00"/>
    <x v="19990"/>
    <x v="2"/>
    <x v="1"/>
    <x v="1"/>
    <x v="10"/>
    <x v="3"/>
    <n v="4"/>
    <n v="113617"/>
    <n v="17042.5"/>
    <n v="96574.4"/>
    <n v="59876.2"/>
    <n v="36698.3"/>
    <n v="123997"/>
  </r>
  <r>
    <d v="2026-11-29T00:00:00"/>
    <x v="19991"/>
    <x v="0"/>
    <x v="7"/>
    <x v="0"/>
    <x v="10"/>
    <x v="3"/>
    <n v="7"/>
    <n v="448006"/>
    <n v="0"/>
    <n v="448006"/>
    <n v="313604"/>
    <n v="134402"/>
    <n v="66222"/>
  </r>
  <r>
    <d v="2026-11-29T00:00:00"/>
    <x v="19992"/>
    <x v="2"/>
    <x v="1"/>
    <x v="1"/>
    <x v="10"/>
    <x v="3"/>
    <n v="8"/>
    <n v="290182"/>
    <n v="17410.9"/>
    <n v="272771"/>
    <n v="169118"/>
    <n v="103653"/>
    <n v="123997"/>
  </r>
  <r>
    <d v="2026-11-29T00:00:00"/>
    <x v="19993"/>
    <x v="0"/>
    <x v="7"/>
    <x v="0"/>
    <x v="10"/>
    <x v="3"/>
    <n v="11"/>
    <n v="321511"/>
    <n v="0"/>
    <n v="321511"/>
    <n v="225058"/>
    <n v="96453.3"/>
    <n v="66222"/>
  </r>
  <r>
    <d v="2026-11-29T00:00:00"/>
    <x v="19994"/>
    <x v="7"/>
    <x v="6"/>
    <x v="3"/>
    <x v="10"/>
    <x v="3"/>
    <n v="10"/>
    <n v="343992"/>
    <n v="0"/>
    <n v="343992"/>
    <n v="261434"/>
    <n v="82558.1"/>
    <n v="138993"/>
  </r>
  <r>
    <d v="2026-11-29T00:00:00"/>
    <x v="19995"/>
    <x v="5"/>
    <x v="3"/>
    <x v="2"/>
    <x v="10"/>
    <x v="3"/>
    <n v="4"/>
    <n v="397999"/>
    <n v="55719.9"/>
    <n v="342279"/>
    <n v="246441"/>
    <n v="95838.2"/>
    <n v="85360.2"/>
  </r>
  <r>
    <d v="2026-11-29T00:00:00"/>
    <x v="19996"/>
    <x v="6"/>
    <x v="2"/>
    <x v="3"/>
    <x v="10"/>
    <x v="3"/>
    <n v="4"/>
    <n v="410352"/>
    <n v="36931.7"/>
    <n v="373420"/>
    <n v="283799"/>
    <n v="89620.9"/>
    <n v="138993"/>
  </r>
  <r>
    <d v="2026-11-29T00:00:00"/>
    <x v="19997"/>
    <x v="2"/>
    <x v="1"/>
    <x v="1"/>
    <x v="10"/>
    <x v="3"/>
    <n v="11"/>
    <n v="346931"/>
    <n v="31223.8"/>
    <n v="315707"/>
    <n v="195738"/>
    <n v="119969"/>
    <n v="123997"/>
  </r>
  <r>
    <d v="2026-11-29T00:00:00"/>
    <x v="19998"/>
    <x v="1"/>
    <x v="5"/>
    <x v="0"/>
    <x v="10"/>
    <x v="3"/>
    <n v="12"/>
    <n v="440887"/>
    <n v="35271"/>
    <n v="405616"/>
    <n v="283931"/>
    <n v="121685"/>
    <n v="66222"/>
  </r>
  <r>
    <d v="2026-11-29T00:00:00"/>
    <x v="19999"/>
    <x v="2"/>
    <x v="1"/>
    <x v="1"/>
    <x v="10"/>
    <x v="3"/>
    <n v="11"/>
    <n v="167152"/>
    <n v="21729.8"/>
    <n v="145422"/>
    <n v="90161.8"/>
    <n v="55260.4"/>
    <n v="123997"/>
  </r>
  <r>
    <d v="2026-11-29T00:00:00"/>
    <x v="20000"/>
    <x v="0"/>
    <x v="7"/>
    <x v="0"/>
    <x v="10"/>
    <x v="3"/>
    <n v="1"/>
    <n v="830837"/>
    <n v="83083.7"/>
    <n v="747753"/>
    <n v="523427"/>
    <n v="224326"/>
    <n v="66222"/>
  </r>
  <r>
    <d v="2026-11-29T00:00:00"/>
    <x v="20001"/>
    <x v="6"/>
    <x v="2"/>
    <x v="3"/>
    <x v="10"/>
    <x v="3"/>
    <n v="12"/>
    <n v="719458"/>
    <n v="57556.6"/>
    <n v="661901"/>
    <n v="503045"/>
    <n v="158856"/>
    <n v="138993"/>
  </r>
  <r>
    <d v="2026-11-29T00:00:00"/>
    <x v="20002"/>
    <x v="6"/>
    <x v="2"/>
    <x v="3"/>
    <x v="10"/>
    <x v="3"/>
    <n v="9"/>
    <n v="109020"/>
    <n v="9811.8"/>
    <n v="99208.2"/>
    <n v="75398.2"/>
    <n v="23810"/>
    <n v="138993"/>
  </r>
  <r>
    <d v="2026-11-29T00:00:00"/>
    <x v="20003"/>
    <x v="2"/>
    <x v="1"/>
    <x v="1"/>
    <x v="10"/>
    <x v="3"/>
    <n v="5"/>
    <n v="769965"/>
    <n v="0"/>
    <n v="769965"/>
    <n v="477378"/>
    <n v="292587"/>
    <n v="123997"/>
  </r>
  <r>
    <d v="2026-11-29T00:00:00"/>
    <x v="20004"/>
    <x v="7"/>
    <x v="6"/>
    <x v="3"/>
    <x v="10"/>
    <x v="3"/>
    <n v="10"/>
    <n v="250472"/>
    <n v="10018.9"/>
    <n v="240453"/>
    <n v="182744"/>
    <n v="57708.8"/>
    <n v="138993"/>
  </r>
  <r>
    <d v="2026-11-29T00:00:00"/>
    <x v="20005"/>
    <x v="4"/>
    <x v="4"/>
    <x v="2"/>
    <x v="10"/>
    <x v="3"/>
    <n v="12"/>
    <n v="110657"/>
    <n v="0"/>
    <n v="110657"/>
    <n v="79673"/>
    <n v="30984"/>
    <n v="85360.2"/>
  </r>
  <r>
    <d v="2026-11-29T00:00:00"/>
    <x v="20006"/>
    <x v="1"/>
    <x v="5"/>
    <x v="0"/>
    <x v="10"/>
    <x v="3"/>
    <n v="5"/>
    <n v="370003"/>
    <n v="48100.4"/>
    <n v="321903"/>
    <n v="225332"/>
    <n v="96570.8"/>
    <n v="66222"/>
  </r>
  <r>
    <d v="2026-11-29T00:00:00"/>
    <x v="20007"/>
    <x v="6"/>
    <x v="2"/>
    <x v="3"/>
    <x v="10"/>
    <x v="3"/>
    <n v="1"/>
    <n v="153344"/>
    <n v="21468.2"/>
    <n v="131876"/>
    <n v="100226"/>
    <n v="31650.2"/>
    <n v="138993"/>
  </r>
  <r>
    <d v="2026-11-29T00:00:00"/>
    <x v="20008"/>
    <x v="2"/>
    <x v="1"/>
    <x v="1"/>
    <x v="10"/>
    <x v="3"/>
    <n v="9"/>
    <n v="525271"/>
    <n v="57779.8"/>
    <n v="467491"/>
    <n v="289845"/>
    <n v="177647"/>
    <n v="123997"/>
  </r>
  <r>
    <d v="2026-11-29T00:00:00"/>
    <x v="20009"/>
    <x v="3"/>
    <x v="0"/>
    <x v="1"/>
    <x v="10"/>
    <x v="3"/>
    <n v="12"/>
    <n v="700598"/>
    <n v="105090"/>
    <n v="595508"/>
    <n v="369215"/>
    <n v="226293"/>
    <n v="123997"/>
  </r>
  <r>
    <d v="2026-11-29T00:00:00"/>
    <x v="20010"/>
    <x v="6"/>
    <x v="2"/>
    <x v="3"/>
    <x v="10"/>
    <x v="3"/>
    <n v="7"/>
    <n v="183014"/>
    <n v="14641.1"/>
    <n v="168373"/>
    <n v="127963"/>
    <n v="40409.5"/>
    <n v="138993"/>
  </r>
  <r>
    <d v="2026-11-29T00:00:00"/>
    <x v="20011"/>
    <x v="1"/>
    <x v="5"/>
    <x v="0"/>
    <x v="10"/>
    <x v="3"/>
    <n v="8"/>
    <n v="797553"/>
    <n v="111657"/>
    <n v="685896"/>
    <n v="480127"/>
    <n v="205769"/>
    <n v="66222"/>
  </r>
  <r>
    <d v="2026-11-29T00:00:00"/>
    <x v="20012"/>
    <x v="2"/>
    <x v="1"/>
    <x v="1"/>
    <x v="10"/>
    <x v="3"/>
    <n v="10"/>
    <n v="287162"/>
    <n v="11486.5"/>
    <n v="275676"/>
    <n v="170919"/>
    <n v="104757"/>
    <n v="123997"/>
  </r>
  <r>
    <d v="2026-11-29T00:00:00"/>
    <x v="20013"/>
    <x v="2"/>
    <x v="1"/>
    <x v="1"/>
    <x v="10"/>
    <x v="3"/>
    <n v="4"/>
    <n v="658749"/>
    <n v="26350"/>
    <n v="632399"/>
    <n v="392087"/>
    <n v="240312"/>
    <n v="123997"/>
  </r>
  <r>
    <d v="2026-11-29T00:00:00"/>
    <x v="20014"/>
    <x v="4"/>
    <x v="4"/>
    <x v="2"/>
    <x v="10"/>
    <x v="3"/>
    <n v="1"/>
    <n v="472927"/>
    <n v="0"/>
    <n v="472927"/>
    <n v="340507"/>
    <n v="132420"/>
    <n v="85360.2"/>
  </r>
  <r>
    <d v="2026-11-29T00:00:00"/>
    <x v="20015"/>
    <x v="1"/>
    <x v="5"/>
    <x v="0"/>
    <x v="10"/>
    <x v="3"/>
    <n v="10"/>
    <n v="487553"/>
    <n v="53630.8"/>
    <n v="433922"/>
    <n v="303746"/>
    <n v="130177"/>
    <n v="66222"/>
  </r>
  <r>
    <d v="2026-11-29T00:00:00"/>
    <x v="20016"/>
    <x v="7"/>
    <x v="6"/>
    <x v="3"/>
    <x v="10"/>
    <x v="3"/>
    <n v="1"/>
    <n v="676313"/>
    <n v="0"/>
    <n v="676313"/>
    <n v="513998"/>
    <n v="162315"/>
    <n v="138993"/>
  </r>
  <r>
    <d v="2026-11-29T00:00:00"/>
    <x v="20017"/>
    <x v="2"/>
    <x v="1"/>
    <x v="1"/>
    <x v="10"/>
    <x v="3"/>
    <n v="2"/>
    <n v="556846"/>
    <n v="72390"/>
    <n v="484456"/>
    <n v="300363"/>
    <n v="184093"/>
    <n v="123997"/>
  </r>
  <r>
    <d v="2026-11-29T00:00:00"/>
    <x v="20018"/>
    <x v="5"/>
    <x v="3"/>
    <x v="2"/>
    <x v="10"/>
    <x v="3"/>
    <n v="6"/>
    <n v="823984"/>
    <n v="0"/>
    <n v="823984"/>
    <n v="593268"/>
    <n v="230716"/>
    <n v="85360.2"/>
  </r>
  <r>
    <d v="2026-11-29T00:00:00"/>
    <x v="20019"/>
    <x v="4"/>
    <x v="4"/>
    <x v="2"/>
    <x v="10"/>
    <x v="3"/>
    <n v="4"/>
    <n v="169047"/>
    <n v="0"/>
    <n v="169047"/>
    <n v="121714"/>
    <n v="47333.2"/>
    <n v="85360.2"/>
  </r>
  <r>
    <d v="2026-11-29T00:00:00"/>
    <x v="20020"/>
    <x v="5"/>
    <x v="3"/>
    <x v="2"/>
    <x v="10"/>
    <x v="3"/>
    <n v="12"/>
    <n v="177403"/>
    <n v="21288.4"/>
    <n v="156115"/>
    <n v="112403"/>
    <n v="43712.1"/>
    <n v="85360.2"/>
  </r>
  <r>
    <d v="2026-11-29T00:00:00"/>
    <x v="20021"/>
    <x v="6"/>
    <x v="2"/>
    <x v="3"/>
    <x v="10"/>
    <x v="3"/>
    <n v="3"/>
    <n v="610334"/>
    <n v="79343.4"/>
    <n v="530991"/>
    <n v="403553"/>
    <n v="127438"/>
    <n v="138993"/>
  </r>
  <r>
    <d v="2026-11-29T00:00:00"/>
    <x v="20022"/>
    <x v="7"/>
    <x v="6"/>
    <x v="3"/>
    <x v="10"/>
    <x v="3"/>
    <n v="2"/>
    <n v="685034"/>
    <n v="54802.7"/>
    <n v="630231"/>
    <n v="478976"/>
    <n v="151256"/>
    <n v="138993"/>
  </r>
  <r>
    <d v="2026-11-29T00:00:00"/>
    <x v="20023"/>
    <x v="4"/>
    <x v="4"/>
    <x v="2"/>
    <x v="10"/>
    <x v="3"/>
    <n v="1"/>
    <n v="281139"/>
    <n v="0"/>
    <n v="281139"/>
    <n v="202420"/>
    <n v="78718.9"/>
    <n v="85360.2"/>
  </r>
  <r>
    <d v="2026-11-29T00:00:00"/>
    <x v="20024"/>
    <x v="3"/>
    <x v="0"/>
    <x v="1"/>
    <x v="10"/>
    <x v="3"/>
    <n v="5"/>
    <n v="364604"/>
    <n v="25522.3"/>
    <n v="339082"/>
    <n v="210231"/>
    <n v="128851"/>
    <n v="123997"/>
  </r>
  <r>
    <d v="2026-11-29T00:00:00"/>
    <x v="20025"/>
    <x v="0"/>
    <x v="7"/>
    <x v="0"/>
    <x v="10"/>
    <x v="3"/>
    <n v="7"/>
    <n v="467523"/>
    <n v="0"/>
    <n v="467523"/>
    <n v="327266"/>
    <n v="140257"/>
    <n v="66222"/>
  </r>
  <r>
    <d v="2026-11-29T00:00:00"/>
    <x v="20026"/>
    <x v="2"/>
    <x v="1"/>
    <x v="1"/>
    <x v="10"/>
    <x v="3"/>
    <n v="6"/>
    <n v="799973"/>
    <n v="55998.1"/>
    <n v="743975"/>
    <n v="461264"/>
    <n v="282710"/>
    <n v="123997"/>
  </r>
  <r>
    <d v="2026-11-29T00:00:00"/>
    <x v="20027"/>
    <x v="6"/>
    <x v="2"/>
    <x v="3"/>
    <x v="10"/>
    <x v="3"/>
    <n v="10"/>
    <n v="656489"/>
    <n v="45954.2"/>
    <n v="610535"/>
    <n v="464006"/>
    <n v="146528"/>
    <n v="138993"/>
  </r>
  <r>
    <d v="2026-11-29T00:00:00"/>
    <x v="20028"/>
    <x v="4"/>
    <x v="4"/>
    <x v="2"/>
    <x v="10"/>
    <x v="3"/>
    <n v="5"/>
    <n v="669843"/>
    <n v="73682.7"/>
    <n v="596160"/>
    <n v="429235"/>
    <n v="166925"/>
    <n v="85360.2"/>
  </r>
  <r>
    <d v="2026-11-29T00:00:00"/>
    <x v="20029"/>
    <x v="5"/>
    <x v="3"/>
    <x v="2"/>
    <x v="10"/>
    <x v="3"/>
    <n v="2"/>
    <n v="340429"/>
    <n v="37447.2"/>
    <n v="302982"/>
    <n v="218147"/>
    <n v="84834.9"/>
    <n v="85360.2"/>
  </r>
  <r>
    <d v="2026-11-29T00:00:00"/>
    <x v="20030"/>
    <x v="6"/>
    <x v="2"/>
    <x v="3"/>
    <x v="10"/>
    <x v="3"/>
    <n v="11"/>
    <n v="377051"/>
    <n v="18852.5"/>
    <n v="358198"/>
    <n v="272231"/>
    <n v="85967.6"/>
    <n v="138993"/>
  </r>
  <r>
    <d v="2026-11-29T00:00:00"/>
    <x v="20031"/>
    <x v="1"/>
    <x v="5"/>
    <x v="0"/>
    <x v="10"/>
    <x v="3"/>
    <n v="7"/>
    <n v="297469"/>
    <n v="11898.8"/>
    <n v="285570"/>
    <n v="199899"/>
    <n v="85671.1"/>
    <n v="66222"/>
  </r>
  <r>
    <d v="2026-11-29T00:00:00"/>
    <x v="20032"/>
    <x v="6"/>
    <x v="2"/>
    <x v="3"/>
    <x v="10"/>
    <x v="3"/>
    <n v="12"/>
    <n v="81285"/>
    <n v="6502.8"/>
    <n v="74782.2"/>
    <n v="56834.5"/>
    <n v="17947.7"/>
    <n v="138993"/>
  </r>
  <r>
    <d v="2026-11-29T00:00:00"/>
    <x v="20033"/>
    <x v="5"/>
    <x v="3"/>
    <x v="2"/>
    <x v="10"/>
    <x v="3"/>
    <n v="8"/>
    <n v="763170"/>
    <n v="45790.2"/>
    <n v="717380"/>
    <n v="516513"/>
    <n v="200866"/>
    <n v="85360.2"/>
  </r>
  <r>
    <d v="2026-11-29T00:00:00"/>
    <x v="20034"/>
    <x v="6"/>
    <x v="2"/>
    <x v="3"/>
    <x v="10"/>
    <x v="3"/>
    <n v="11"/>
    <n v="714446"/>
    <n v="64300.1"/>
    <n v="650146"/>
    <n v="494111"/>
    <n v="156035"/>
    <n v="138993"/>
  </r>
  <r>
    <d v="2026-11-29T00:00:00"/>
    <x v="20035"/>
    <x v="3"/>
    <x v="0"/>
    <x v="1"/>
    <x v="10"/>
    <x v="3"/>
    <n v="8"/>
    <n v="607692"/>
    <n v="0"/>
    <n v="607692"/>
    <n v="376769"/>
    <n v="230923"/>
    <n v="123997"/>
  </r>
  <r>
    <d v="2026-11-29T00:00:00"/>
    <x v="20036"/>
    <x v="1"/>
    <x v="5"/>
    <x v="0"/>
    <x v="10"/>
    <x v="3"/>
    <n v="6"/>
    <n v="571845"/>
    <n v="0"/>
    <n v="571845"/>
    <n v="400292"/>
    <n v="171554"/>
    <n v="66222"/>
  </r>
  <r>
    <d v="2026-11-29T00:00:00"/>
    <x v="20037"/>
    <x v="3"/>
    <x v="0"/>
    <x v="1"/>
    <x v="10"/>
    <x v="3"/>
    <n v="8"/>
    <n v="73277"/>
    <n v="1465.54"/>
    <n v="71811.5"/>
    <n v="44523.1"/>
    <n v="27288.3"/>
    <n v="123997"/>
  </r>
  <r>
    <d v="2026-11-30T00:00:00"/>
    <x v="20038"/>
    <x v="1"/>
    <x v="5"/>
    <x v="0"/>
    <x v="10"/>
    <x v="3"/>
    <n v="3"/>
    <n v="673204"/>
    <n v="13464.1"/>
    <n v="659740"/>
    <n v="461818"/>
    <n v="197922"/>
    <n v="66222"/>
  </r>
  <r>
    <d v="2026-11-30T00:00:00"/>
    <x v="20039"/>
    <x v="3"/>
    <x v="0"/>
    <x v="1"/>
    <x v="10"/>
    <x v="3"/>
    <n v="10"/>
    <n v="477136"/>
    <n v="23856.8"/>
    <n v="453279"/>
    <n v="281033"/>
    <n v="172246"/>
    <n v="123997"/>
  </r>
  <r>
    <d v="2026-11-30T00:00:00"/>
    <x v="20040"/>
    <x v="4"/>
    <x v="4"/>
    <x v="2"/>
    <x v="10"/>
    <x v="3"/>
    <n v="10"/>
    <n v="462260"/>
    <n v="0"/>
    <n v="462260"/>
    <n v="332827"/>
    <n v="129433"/>
    <n v="85360.2"/>
  </r>
  <r>
    <d v="2026-11-30T00:00:00"/>
    <x v="20041"/>
    <x v="4"/>
    <x v="4"/>
    <x v="2"/>
    <x v="10"/>
    <x v="3"/>
    <n v="11"/>
    <n v="823354"/>
    <n v="49401.2"/>
    <n v="773953"/>
    <n v="557246"/>
    <n v="216707"/>
    <n v="85360.2"/>
  </r>
  <r>
    <d v="2026-11-30T00:00:00"/>
    <x v="20042"/>
    <x v="5"/>
    <x v="3"/>
    <x v="2"/>
    <x v="10"/>
    <x v="3"/>
    <n v="7"/>
    <n v="166995"/>
    <n v="10019.7"/>
    <n v="156975"/>
    <n v="113022"/>
    <n v="43953.1"/>
    <n v="85360.2"/>
  </r>
  <r>
    <d v="2026-11-30T00:00:00"/>
    <x v="20043"/>
    <x v="2"/>
    <x v="1"/>
    <x v="1"/>
    <x v="10"/>
    <x v="3"/>
    <n v="10"/>
    <n v="601183"/>
    <n v="48094.6"/>
    <n v="553088"/>
    <n v="342915"/>
    <n v="210174"/>
    <n v="123997"/>
  </r>
  <r>
    <d v="2026-11-30T00:00:00"/>
    <x v="20044"/>
    <x v="7"/>
    <x v="6"/>
    <x v="3"/>
    <x v="10"/>
    <x v="3"/>
    <n v="8"/>
    <n v="640695"/>
    <n v="44848.7"/>
    <n v="595846"/>
    <n v="452843"/>
    <n v="143003"/>
    <n v="138993"/>
  </r>
  <r>
    <d v="2026-11-30T00:00:00"/>
    <x v="20045"/>
    <x v="3"/>
    <x v="0"/>
    <x v="1"/>
    <x v="10"/>
    <x v="3"/>
    <n v="2"/>
    <n v="488478"/>
    <n v="58617.4"/>
    <n v="429861"/>
    <n v="266514"/>
    <n v="163347"/>
    <n v="123997"/>
  </r>
  <r>
    <d v="2026-11-30T00:00:00"/>
    <x v="20046"/>
    <x v="5"/>
    <x v="3"/>
    <x v="2"/>
    <x v="10"/>
    <x v="3"/>
    <n v="4"/>
    <n v="290861"/>
    <n v="20360.3"/>
    <n v="270501"/>
    <n v="194761"/>
    <n v="75740.2"/>
    <n v="85360.2"/>
  </r>
  <r>
    <d v="2026-11-30T00:00:00"/>
    <x v="20047"/>
    <x v="6"/>
    <x v="2"/>
    <x v="3"/>
    <x v="10"/>
    <x v="3"/>
    <n v="5"/>
    <n v="573248"/>
    <n v="17197.4"/>
    <n v="556051"/>
    <n v="422598"/>
    <n v="133452"/>
    <n v="138993"/>
  </r>
  <r>
    <d v="2026-11-30T00:00:00"/>
    <x v="20048"/>
    <x v="6"/>
    <x v="2"/>
    <x v="3"/>
    <x v="10"/>
    <x v="3"/>
    <n v="2"/>
    <n v="68214"/>
    <n v="0"/>
    <n v="68214"/>
    <n v="51842.6"/>
    <n v="16371.4"/>
    <n v="138993"/>
  </r>
  <r>
    <d v="2026-11-30T00:00:00"/>
    <x v="20049"/>
    <x v="3"/>
    <x v="0"/>
    <x v="1"/>
    <x v="10"/>
    <x v="3"/>
    <n v="1"/>
    <n v="401245"/>
    <n v="0"/>
    <n v="401245"/>
    <n v="248772"/>
    <n v="152473"/>
    <n v="123997"/>
  </r>
  <r>
    <d v="2026-11-30T00:00:00"/>
    <x v="20050"/>
    <x v="1"/>
    <x v="5"/>
    <x v="0"/>
    <x v="10"/>
    <x v="3"/>
    <n v="7"/>
    <n v="197734"/>
    <n v="19773.4"/>
    <n v="177961"/>
    <n v="124572"/>
    <n v="53388.2"/>
    <n v="66222"/>
  </r>
  <r>
    <d v="2026-11-30T00:00:00"/>
    <x v="20051"/>
    <x v="0"/>
    <x v="7"/>
    <x v="0"/>
    <x v="10"/>
    <x v="3"/>
    <n v="1"/>
    <n v="230206"/>
    <n v="20718.5"/>
    <n v="209487"/>
    <n v="146641"/>
    <n v="62846.2"/>
    <n v="66222"/>
  </r>
  <r>
    <d v="2026-11-30T00:00:00"/>
    <x v="20052"/>
    <x v="5"/>
    <x v="3"/>
    <x v="2"/>
    <x v="10"/>
    <x v="3"/>
    <n v="5"/>
    <n v="754207"/>
    <n v="0"/>
    <n v="754207"/>
    <n v="543029"/>
    <n v="211178"/>
    <n v="85360.2"/>
  </r>
  <r>
    <d v="2026-11-30T00:00:00"/>
    <x v="20053"/>
    <x v="7"/>
    <x v="6"/>
    <x v="3"/>
    <x v="10"/>
    <x v="3"/>
    <n v="8"/>
    <n v="268010"/>
    <n v="5360.2"/>
    <n v="262650"/>
    <n v="199614"/>
    <n v="63035.9"/>
    <n v="138993"/>
  </r>
  <r>
    <d v="2026-11-30T00:00:00"/>
    <x v="20054"/>
    <x v="4"/>
    <x v="4"/>
    <x v="2"/>
    <x v="10"/>
    <x v="3"/>
    <n v="6"/>
    <n v="360038"/>
    <n v="0"/>
    <n v="360038"/>
    <n v="259227"/>
    <n v="100811"/>
    <n v="85360.2"/>
  </r>
  <r>
    <d v="2026-11-30T00:00:00"/>
    <x v="20055"/>
    <x v="5"/>
    <x v="3"/>
    <x v="2"/>
    <x v="10"/>
    <x v="3"/>
    <n v="6"/>
    <n v="256856"/>
    <n v="38528.4"/>
    <n v="218328"/>
    <n v="157196"/>
    <n v="61131.7"/>
    <n v="85360.2"/>
  </r>
  <r>
    <d v="2026-11-30T00:00:00"/>
    <x v="20056"/>
    <x v="0"/>
    <x v="7"/>
    <x v="0"/>
    <x v="10"/>
    <x v="3"/>
    <n v="1"/>
    <n v="368497"/>
    <n v="0"/>
    <n v="368497"/>
    <n v="257948"/>
    <n v="110549"/>
    <n v="66222"/>
  </r>
  <r>
    <d v="2026-11-30T00:00:00"/>
    <x v="20057"/>
    <x v="1"/>
    <x v="5"/>
    <x v="0"/>
    <x v="10"/>
    <x v="3"/>
    <n v="3"/>
    <n v="474549"/>
    <n v="18982"/>
    <n v="455567"/>
    <n v="318897"/>
    <n v="136670"/>
    <n v="66222"/>
  </r>
  <r>
    <d v="2026-11-30T00:00:00"/>
    <x v="20058"/>
    <x v="2"/>
    <x v="1"/>
    <x v="1"/>
    <x v="10"/>
    <x v="3"/>
    <n v="5"/>
    <n v="756582"/>
    <n v="68092.4"/>
    <n v="688490"/>
    <n v="426864"/>
    <n v="261626"/>
    <n v="123997"/>
  </r>
  <r>
    <d v="2026-11-30T00:00:00"/>
    <x v="20059"/>
    <x v="6"/>
    <x v="2"/>
    <x v="3"/>
    <x v="10"/>
    <x v="3"/>
    <n v="2"/>
    <n v="734254"/>
    <n v="29370.2"/>
    <n v="704884"/>
    <n v="535712"/>
    <n v="169172"/>
    <n v="138993"/>
  </r>
  <r>
    <d v="2026-11-30T00:00:00"/>
    <x v="20060"/>
    <x v="6"/>
    <x v="2"/>
    <x v="3"/>
    <x v="10"/>
    <x v="3"/>
    <n v="3"/>
    <n v="527014"/>
    <n v="36891"/>
    <n v="490123"/>
    <n v="372494"/>
    <n v="117630"/>
    <n v="138993"/>
  </r>
  <r>
    <d v="2026-11-30T00:00:00"/>
    <x v="20061"/>
    <x v="7"/>
    <x v="6"/>
    <x v="3"/>
    <x v="10"/>
    <x v="3"/>
    <n v="9"/>
    <n v="397619"/>
    <n v="31809.5"/>
    <n v="365809"/>
    <n v="278015"/>
    <n v="87794.3"/>
    <n v="138993"/>
  </r>
  <r>
    <d v="2026-11-30T00:00:00"/>
    <x v="20062"/>
    <x v="0"/>
    <x v="7"/>
    <x v="0"/>
    <x v="10"/>
    <x v="3"/>
    <n v="9"/>
    <n v="224636"/>
    <n v="26956.3"/>
    <n v="197680"/>
    <n v="138376"/>
    <n v="59303.9"/>
    <n v="66222"/>
  </r>
  <r>
    <d v="2026-11-30T00:00:00"/>
    <x v="20063"/>
    <x v="2"/>
    <x v="1"/>
    <x v="1"/>
    <x v="10"/>
    <x v="3"/>
    <n v="3"/>
    <n v="821884"/>
    <n v="82188.4"/>
    <n v="739696"/>
    <n v="458611"/>
    <n v="281084"/>
    <n v="123997"/>
  </r>
  <r>
    <d v="2026-11-30T00:00:00"/>
    <x v="20064"/>
    <x v="1"/>
    <x v="5"/>
    <x v="0"/>
    <x v="10"/>
    <x v="3"/>
    <n v="7"/>
    <n v="449842"/>
    <n v="26990.5"/>
    <n v="422851"/>
    <n v="295996"/>
    <n v="126855"/>
    <n v="66222"/>
  </r>
  <r>
    <d v="2026-11-30T00:00:00"/>
    <x v="20065"/>
    <x v="7"/>
    <x v="6"/>
    <x v="3"/>
    <x v="10"/>
    <x v="3"/>
    <n v="8"/>
    <n v="763021"/>
    <n v="61041.7"/>
    <n v="701979"/>
    <n v="533504"/>
    <n v="168475"/>
    <n v="138993"/>
  </r>
  <r>
    <d v="2026-11-30T00:00:00"/>
    <x v="20066"/>
    <x v="1"/>
    <x v="5"/>
    <x v="0"/>
    <x v="10"/>
    <x v="3"/>
    <n v="10"/>
    <n v="103282"/>
    <n v="0"/>
    <n v="103282"/>
    <n v="72297.4"/>
    <n v="30984.6"/>
    <n v="66222"/>
  </r>
  <r>
    <d v="2026-11-30T00:00:00"/>
    <x v="20067"/>
    <x v="2"/>
    <x v="1"/>
    <x v="1"/>
    <x v="10"/>
    <x v="3"/>
    <n v="11"/>
    <n v="687283"/>
    <n v="0"/>
    <n v="687283"/>
    <n v="426115"/>
    <n v="261168"/>
    <n v="123997"/>
  </r>
  <r>
    <d v="2026-11-30T00:00:00"/>
    <x v="20068"/>
    <x v="0"/>
    <x v="7"/>
    <x v="0"/>
    <x v="10"/>
    <x v="3"/>
    <n v="7"/>
    <n v="222611"/>
    <n v="0"/>
    <n v="222611"/>
    <n v="155828"/>
    <n v="66783.3"/>
    <n v="66222"/>
  </r>
  <r>
    <d v="2026-11-30T00:00:00"/>
    <x v="20069"/>
    <x v="7"/>
    <x v="6"/>
    <x v="3"/>
    <x v="10"/>
    <x v="3"/>
    <n v="6"/>
    <n v="349169"/>
    <n v="27933.5"/>
    <n v="321235"/>
    <n v="244139"/>
    <n v="77096.5"/>
    <n v="138993"/>
  </r>
  <r>
    <d v="2026-11-30T00:00:00"/>
    <x v="20070"/>
    <x v="0"/>
    <x v="7"/>
    <x v="0"/>
    <x v="10"/>
    <x v="3"/>
    <n v="6"/>
    <n v="519283"/>
    <n v="10385.7"/>
    <n v="508897"/>
    <n v="356228"/>
    <n v="152669"/>
    <n v="66222"/>
  </r>
  <r>
    <d v="2026-11-30T00:00:00"/>
    <x v="20071"/>
    <x v="1"/>
    <x v="5"/>
    <x v="0"/>
    <x v="10"/>
    <x v="3"/>
    <n v="3"/>
    <n v="445029"/>
    <n v="53403.5"/>
    <n v="391626"/>
    <n v="274138"/>
    <n v="117488"/>
    <n v="66222"/>
  </r>
  <r>
    <d v="2026-11-30T00:00:00"/>
    <x v="20072"/>
    <x v="3"/>
    <x v="0"/>
    <x v="1"/>
    <x v="10"/>
    <x v="3"/>
    <n v="9"/>
    <n v="795520"/>
    <n v="0"/>
    <n v="795520"/>
    <n v="493222"/>
    <n v="302298"/>
    <n v="123997"/>
  </r>
  <r>
    <d v="2026-11-30T00:00:00"/>
    <x v="20073"/>
    <x v="7"/>
    <x v="6"/>
    <x v="3"/>
    <x v="10"/>
    <x v="3"/>
    <n v="6"/>
    <n v="85891"/>
    <n v="11165.8"/>
    <n v="74725.2"/>
    <n v="56791.1"/>
    <n v="17934"/>
    <n v="138993"/>
  </r>
  <r>
    <d v="2026-11-30T00:00:00"/>
    <x v="20074"/>
    <x v="1"/>
    <x v="5"/>
    <x v="0"/>
    <x v="10"/>
    <x v="3"/>
    <n v="1"/>
    <n v="657657"/>
    <n v="46036"/>
    <n v="611621"/>
    <n v="428135"/>
    <n v="183486"/>
    <n v="66222"/>
  </r>
  <r>
    <d v="2026-11-30T00:00:00"/>
    <x v="20075"/>
    <x v="0"/>
    <x v="7"/>
    <x v="0"/>
    <x v="10"/>
    <x v="3"/>
    <n v="10"/>
    <n v="828744"/>
    <n v="0"/>
    <n v="828744"/>
    <n v="580121"/>
    <n v="248623"/>
    <n v="66222"/>
  </r>
  <r>
    <d v="2026-11-30T00:00:00"/>
    <x v="20076"/>
    <x v="2"/>
    <x v="1"/>
    <x v="1"/>
    <x v="10"/>
    <x v="3"/>
    <n v="6"/>
    <n v="645226"/>
    <n v="45165.8"/>
    <n v="600060"/>
    <n v="372037"/>
    <n v="228023"/>
    <n v="123997"/>
  </r>
  <r>
    <d v="2026-11-30T00:00:00"/>
    <x v="20077"/>
    <x v="3"/>
    <x v="0"/>
    <x v="1"/>
    <x v="10"/>
    <x v="3"/>
    <n v="3"/>
    <n v="209404"/>
    <n v="0"/>
    <n v="209404"/>
    <n v="129830"/>
    <n v="79573.5"/>
    <n v="123997"/>
  </r>
  <r>
    <d v="2026-11-30T00:00:00"/>
    <x v="20078"/>
    <x v="4"/>
    <x v="4"/>
    <x v="2"/>
    <x v="10"/>
    <x v="3"/>
    <n v="10"/>
    <n v="721138"/>
    <n v="64902.4"/>
    <n v="656236"/>
    <n v="472490"/>
    <n v="183746"/>
    <n v="85360.2"/>
  </r>
  <r>
    <d v="2026-11-30T00:00:00"/>
    <x v="20079"/>
    <x v="1"/>
    <x v="5"/>
    <x v="0"/>
    <x v="10"/>
    <x v="3"/>
    <n v="4"/>
    <n v="280714"/>
    <n v="11228.6"/>
    <n v="269485"/>
    <n v="188640"/>
    <n v="80845.6"/>
    <n v="66222"/>
  </r>
  <r>
    <d v="2026-11-30T00:00:00"/>
    <x v="20080"/>
    <x v="3"/>
    <x v="0"/>
    <x v="1"/>
    <x v="10"/>
    <x v="3"/>
    <n v="8"/>
    <n v="198659"/>
    <n v="11919.5"/>
    <n v="186739"/>
    <n v="115778"/>
    <n v="70961"/>
    <n v="123997"/>
  </r>
  <r>
    <d v="2026-11-30T00:00:00"/>
    <x v="20081"/>
    <x v="2"/>
    <x v="1"/>
    <x v="1"/>
    <x v="10"/>
    <x v="3"/>
    <n v="9"/>
    <n v="186059"/>
    <n v="22327.1"/>
    <n v="163732"/>
    <n v="101514"/>
    <n v="62218.1"/>
    <n v="123997"/>
  </r>
  <r>
    <d v="2026-11-30T00:00:00"/>
    <x v="20082"/>
    <x v="2"/>
    <x v="1"/>
    <x v="1"/>
    <x v="10"/>
    <x v="3"/>
    <n v="7"/>
    <n v="764787"/>
    <n v="84126.6"/>
    <n v="680660"/>
    <n v="422009"/>
    <n v="258651"/>
    <n v="123997"/>
  </r>
  <r>
    <d v="2026-11-30T00:00:00"/>
    <x v="20083"/>
    <x v="0"/>
    <x v="7"/>
    <x v="0"/>
    <x v="10"/>
    <x v="3"/>
    <n v="8"/>
    <n v="198093"/>
    <n v="19809.3"/>
    <n v="178284"/>
    <n v="124799"/>
    <n v="53485.1"/>
    <n v="66222"/>
  </r>
  <r>
    <d v="2026-11-30T00:00:00"/>
    <x v="20084"/>
    <x v="5"/>
    <x v="3"/>
    <x v="2"/>
    <x v="10"/>
    <x v="3"/>
    <n v="10"/>
    <n v="513167"/>
    <n v="20526.7"/>
    <n v="492640"/>
    <n v="354701"/>
    <n v="137939"/>
    <n v="85360.2"/>
  </r>
  <r>
    <d v="2026-11-30T00:00:00"/>
    <x v="20085"/>
    <x v="0"/>
    <x v="7"/>
    <x v="0"/>
    <x v="10"/>
    <x v="3"/>
    <n v="6"/>
    <n v="53295"/>
    <n v="5329.5"/>
    <n v="47965.5"/>
    <n v="33575.8"/>
    <n v="14389.6"/>
    <n v="66222"/>
  </r>
  <r>
    <d v="2026-11-30T00:00:00"/>
    <x v="20086"/>
    <x v="1"/>
    <x v="5"/>
    <x v="0"/>
    <x v="10"/>
    <x v="3"/>
    <n v="2"/>
    <n v="532354"/>
    <n v="0"/>
    <n v="532354"/>
    <n v="372648"/>
    <n v="159706"/>
    <n v="66222"/>
  </r>
  <r>
    <d v="2026-11-30T00:00:00"/>
    <x v="20087"/>
    <x v="5"/>
    <x v="3"/>
    <x v="2"/>
    <x v="10"/>
    <x v="3"/>
    <n v="9"/>
    <n v="318799"/>
    <n v="28691.9"/>
    <n v="290107"/>
    <n v="208877"/>
    <n v="81230"/>
    <n v="85360.2"/>
  </r>
  <r>
    <d v="2026-11-30T00:00:00"/>
    <x v="20088"/>
    <x v="7"/>
    <x v="6"/>
    <x v="3"/>
    <x v="10"/>
    <x v="3"/>
    <n v="5"/>
    <n v="706844"/>
    <n v="0"/>
    <n v="706844"/>
    <n v="537201"/>
    <n v="169643"/>
    <n v="138993"/>
  </r>
  <r>
    <d v="2026-11-30T00:00:00"/>
    <x v="20089"/>
    <x v="3"/>
    <x v="0"/>
    <x v="1"/>
    <x v="10"/>
    <x v="3"/>
    <n v="8"/>
    <n v="583024"/>
    <n v="81623.4"/>
    <n v="501401"/>
    <n v="310868"/>
    <n v="190532"/>
    <n v="123997"/>
  </r>
  <r>
    <d v="2026-11-30T00:00:00"/>
    <x v="20090"/>
    <x v="5"/>
    <x v="3"/>
    <x v="2"/>
    <x v="10"/>
    <x v="3"/>
    <n v="7"/>
    <n v="286377"/>
    <n v="0"/>
    <n v="286377"/>
    <n v="206191"/>
    <n v="80185.6"/>
    <n v="85360.2"/>
  </r>
  <r>
    <d v="2026-11-30T00:00:00"/>
    <x v="20091"/>
    <x v="6"/>
    <x v="2"/>
    <x v="3"/>
    <x v="10"/>
    <x v="3"/>
    <n v="1"/>
    <n v="699695"/>
    <n v="62972.6"/>
    <n v="636722"/>
    <n v="483909"/>
    <n v="152813"/>
    <n v="138993"/>
  </r>
  <r>
    <d v="2026-11-30T00:00:00"/>
    <x v="20092"/>
    <x v="7"/>
    <x v="6"/>
    <x v="3"/>
    <x v="10"/>
    <x v="3"/>
    <n v="4"/>
    <n v="120967"/>
    <n v="10887"/>
    <n v="110080"/>
    <n v="83660.8"/>
    <n v="26419.2"/>
    <n v="138993"/>
  </r>
  <r>
    <d v="2026-11-30T00:00:00"/>
    <x v="20093"/>
    <x v="3"/>
    <x v="0"/>
    <x v="1"/>
    <x v="10"/>
    <x v="3"/>
    <n v="3"/>
    <n v="808840"/>
    <n v="0"/>
    <n v="808840"/>
    <n v="501481"/>
    <n v="307359"/>
    <n v="123997"/>
  </r>
  <r>
    <d v="2026-11-30T00:00:00"/>
    <x v="20094"/>
    <x v="1"/>
    <x v="5"/>
    <x v="0"/>
    <x v="10"/>
    <x v="3"/>
    <n v="7"/>
    <n v="114686"/>
    <n v="11468.6"/>
    <n v="103217"/>
    <n v="72252.2"/>
    <n v="30965.2"/>
    <n v="66222"/>
  </r>
  <r>
    <d v="2026-11-30T00:00:00"/>
    <x v="20095"/>
    <x v="6"/>
    <x v="2"/>
    <x v="3"/>
    <x v="10"/>
    <x v="3"/>
    <n v="10"/>
    <n v="481249"/>
    <n v="0"/>
    <n v="481249"/>
    <n v="365749"/>
    <n v="115500"/>
    <n v="138993"/>
  </r>
  <r>
    <d v="2026-11-30T00:00:00"/>
    <x v="20096"/>
    <x v="0"/>
    <x v="7"/>
    <x v="0"/>
    <x v="10"/>
    <x v="3"/>
    <n v="7"/>
    <n v="714664"/>
    <n v="35733.2"/>
    <n v="678931"/>
    <n v="475252"/>
    <n v="203679"/>
    <n v="66222"/>
  </r>
  <r>
    <d v="2026-11-30T00:00:00"/>
    <x v="20097"/>
    <x v="7"/>
    <x v="6"/>
    <x v="3"/>
    <x v="10"/>
    <x v="3"/>
    <n v="10"/>
    <n v="88267"/>
    <n v="2648.01"/>
    <n v="85619"/>
    <n v="65070.4"/>
    <n v="20548.6"/>
    <n v="138993"/>
  </r>
  <r>
    <d v="2026-11-30T00:00:00"/>
    <x v="20098"/>
    <x v="0"/>
    <x v="7"/>
    <x v="0"/>
    <x v="10"/>
    <x v="3"/>
    <n v="6"/>
    <n v="538638"/>
    <n v="70022.9"/>
    <n v="468615"/>
    <n v="328031"/>
    <n v="140585"/>
    <n v="66222"/>
  </r>
  <r>
    <d v="2026-12-01T00:00:00"/>
    <x v="20099"/>
    <x v="1"/>
    <x v="5"/>
    <x v="0"/>
    <x v="11"/>
    <x v="3"/>
    <n v="10"/>
    <n v="318652"/>
    <n v="0"/>
    <n v="318652"/>
    <n v="223056"/>
    <n v="95595.6"/>
    <n v="128491"/>
  </r>
  <r>
    <d v="2026-12-01T00:00:00"/>
    <x v="20100"/>
    <x v="2"/>
    <x v="1"/>
    <x v="1"/>
    <x v="11"/>
    <x v="3"/>
    <n v="10"/>
    <n v="280082"/>
    <n v="28008.2"/>
    <n v="252074"/>
    <n v="156286"/>
    <n v="95788"/>
    <n v="60031.6"/>
  </r>
  <r>
    <d v="2026-12-01T00:00:00"/>
    <x v="20101"/>
    <x v="2"/>
    <x v="1"/>
    <x v="1"/>
    <x v="11"/>
    <x v="3"/>
    <n v="3"/>
    <n v="525005"/>
    <n v="68250.6"/>
    <n v="456754"/>
    <n v="283188"/>
    <n v="173567"/>
    <n v="60031.6"/>
  </r>
  <r>
    <d v="2026-12-01T00:00:00"/>
    <x v="20102"/>
    <x v="0"/>
    <x v="7"/>
    <x v="0"/>
    <x v="11"/>
    <x v="3"/>
    <n v="8"/>
    <n v="227366"/>
    <n v="0"/>
    <n v="227366"/>
    <n v="159156"/>
    <n v="68209.8"/>
    <n v="128491"/>
  </r>
  <r>
    <d v="2026-12-01T00:00:00"/>
    <x v="20103"/>
    <x v="4"/>
    <x v="4"/>
    <x v="2"/>
    <x v="11"/>
    <x v="3"/>
    <n v="6"/>
    <n v="761212"/>
    <n v="60897"/>
    <n v="700315"/>
    <n v="504227"/>
    <n v="196088"/>
    <n v="82297.2"/>
  </r>
  <r>
    <d v="2026-12-01T00:00:00"/>
    <x v="20104"/>
    <x v="0"/>
    <x v="7"/>
    <x v="0"/>
    <x v="11"/>
    <x v="3"/>
    <n v="6"/>
    <n v="701221"/>
    <n v="0"/>
    <n v="701221"/>
    <n v="490855"/>
    <n v="210366"/>
    <n v="128491"/>
  </r>
  <r>
    <d v="2026-12-01T00:00:00"/>
    <x v="20105"/>
    <x v="2"/>
    <x v="1"/>
    <x v="1"/>
    <x v="11"/>
    <x v="3"/>
    <n v="9"/>
    <n v="320242"/>
    <n v="12809.7"/>
    <n v="307432"/>
    <n v="190608"/>
    <n v="116824"/>
    <n v="60031.6"/>
  </r>
  <r>
    <d v="2026-12-01T00:00:00"/>
    <x v="20106"/>
    <x v="3"/>
    <x v="0"/>
    <x v="1"/>
    <x v="11"/>
    <x v="3"/>
    <n v="9"/>
    <n v="350831"/>
    <n v="0"/>
    <n v="350831"/>
    <n v="217515"/>
    <n v="133316"/>
    <n v="60031.6"/>
  </r>
  <r>
    <d v="2026-12-01T00:00:00"/>
    <x v="20107"/>
    <x v="0"/>
    <x v="7"/>
    <x v="0"/>
    <x v="11"/>
    <x v="3"/>
    <n v="5"/>
    <n v="126971"/>
    <n v="13966.8"/>
    <n v="113004"/>
    <n v="79102.9"/>
    <n v="33901.3"/>
    <n v="128491"/>
  </r>
  <r>
    <d v="2026-12-01T00:00:00"/>
    <x v="20108"/>
    <x v="0"/>
    <x v="7"/>
    <x v="0"/>
    <x v="11"/>
    <x v="3"/>
    <n v="11"/>
    <n v="272119"/>
    <n v="29933.1"/>
    <n v="242186"/>
    <n v="169530"/>
    <n v="72655.8"/>
    <n v="128491"/>
  </r>
  <r>
    <d v="2026-12-01T00:00:00"/>
    <x v="20109"/>
    <x v="6"/>
    <x v="2"/>
    <x v="3"/>
    <x v="11"/>
    <x v="3"/>
    <n v="3"/>
    <n v="133135"/>
    <n v="10650.8"/>
    <n v="122484"/>
    <n v="93088"/>
    <n v="29396.2"/>
    <n v="195956"/>
  </r>
  <r>
    <d v="2026-12-01T00:00:00"/>
    <x v="20110"/>
    <x v="1"/>
    <x v="5"/>
    <x v="0"/>
    <x v="11"/>
    <x v="3"/>
    <n v="7"/>
    <n v="823913"/>
    <n v="0"/>
    <n v="823913"/>
    <n v="576739"/>
    <n v="247174"/>
    <n v="128491"/>
  </r>
  <r>
    <d v="2026-12-01T00:00:00"/>
    <x v="20111"/>
    <x v="3"/>
    <x v="0"/>
    <x v="1"/>
    <x v="11"/>
    <x v="3"/>
    <n v="1"/>
    <n v="143334"/>
    <n v="12900.1"/>
    <n v="130434"/>
    <n v="80869"/>
    <n v="49564.9"/>
    <n v="60031.6"/>
  </r>
  <r>
    <d v="2026-12-01T00:00:00"/>
    <x v="20112"/>
    <x v="7"/>
    <x v="6"/>
    <x v="3"/>
    <x v="11"/>
    <x v="3"/>
    <n v="8"/>
    <n v="433122"/>
    <n v="43312.2"/>
    <n v="389810"/>
    <n v="296255"/>
    <n v="93554.4"/>
    <n v="195956"/>
  </r>
  <r>
    <d v="2026-12-01T00:00:00"/>
    <x v="20113"/>
    <x v="2"/>
    <x v="1"/>
    <x v="1"/>
    <x v="11"/>
    <x v="3"/>
    <n v="6"/>
    <n v="825448"/>
    <n v="0"/>
    <n v="825448"/>
    <n v="511778"/>
    <n v="313670"/>
    <n v="60031.6"/>
  </r>
  <r>
    <d v="2026-12-01T00:00:00"/>
    <x v="20114"/>
    <x v="1"/>
    <x v="5"/>
    <x v="0"/>
    <x v="11"/>
    <x v="3"/>
    <n v="12"/>
    <n v="336527"/>
    <n v="10095.8"/>
    <n v="326431"/>
    <n v="228502"/>
    <n v="97929.4"/>
    <n v="128491"/>
  </r>
  <r>
    <d v="2026-12-01T00:00:00"/>
    <x v="20115"/>
    <x v="1"/>
    <x v="5"/>
    <x v="0"/>
    <x v="11"/>
    <x v="3"/>
    <n v="10"/>
    <n v="149509"/>
    <n v="19436.2"/>
    <n v="130073"/>
    <n v="91051"/>
    <n v="39021.8"/>
    <n v="128491"/>
  </r>
  <r>
    <d v="2026-12-01T00:00:00"/>
    <x v="20116"/>
    <x v="5"/>
    <x v="3"/>
    <x v="2"/>
    <x v="11"/>
    <x v="3"/>
    <n v="8"/>
    <n v="242154"/>
    <n v="7264.62"/>
    <n v="234889"/>
    <n v="169120"/>
    <n v="65769"/>
    <n v="82297.2"/>
  </r>
  <r>
    <d v="2026-12-01T00:00:00"/>
    <x v="20117"/>
    <x v="0"/>
    <x v="7"/>
    <x v="0"/>
    <x v="11"/>
    <x v="3"/>
    <n v="9"/>
    <n v="148982"/>
    <n v="11918.6"/>
    <n v="137063"/>
    <n v="95944.4"/>
    <n v="41119"/>
    <n v="128491"/>
  </r>
  <r>
    <d v="2026-12-01T00:00:00"/>
    <x v="20118"/>
    <x v="7"/>
    <x v="6"/>
    <x v="3"/>
    <x v="11"/>
    <x v="3"/>
    <n v="10"/>
    <n v="730177"/>
    <n v="0"/>
    <n v="730177"/>
    <n v="554935"/>
    <n v="175242"/>
    <n v="195956"/>
  </r>
  <r>
    <d v="2026-12-01T00:00:00"/>
    <x v="20119"/>
    <x v="0"/>
    <x v="7"/>
    <x v="0"/>
    <x v="11"/>
    <x v="3"/>
    <n v="11"/>
    <n v="278834"/>
    <n v="0"/>
    <n v="278834"/>
    <n v="195184"/>
    <n v="83650.2"/>
    <n v="128491"/>
  </r>
  <r>
    <d v="2026-12-01T00:00:00"/>
    <x v="20120"/>
    <x v="2"/>
    <x v="1"/>
    <x v="1"/>
    <x v="11"/>
    <x v="3"/>
    <n v="5"/>
    <n v="258545"/>
    <n v="23269"/>
    <n v="235276"/>
    <n v="145871"/>
    <n v="89404.9"/>
    <n v="60031.6"/>
  </r>
  <r>
    <d v="2026-12-01T00:00:00"/>
    <x v="20121"/>
    <x v="7"/>
    <x v="6"/>
    <x v="3"/>
    <x v="11"/>
    <x v="3"/>
    <n v="5"/>
    <n v="528411"/>
    <n v="47557"/>
    <n v="480854"/>
    <n v="365449"/>
    <n v="115405"/>
    <n v="195956"/>
  </r>
  <r>
    <d v="2026-12-01T00:00:00"/>
    <x v="20122"/>
    <x v="6"/>
    <x v="2"/>
    <x v="3"/>
    <x v="11"/>
    <x v="3"/>
    <n v="10"/>
    <n v="384887"/>
    <n v="23093.2"/>
    <n v="361794"/>
    <n v="274963"/>
    <n v="86830.5"/>
    <n v="195956"/>
  </r>
  <r>
    <d v="2026-12-01T00:00:00"/>
    <x v="20123"/>
    <x v="1"/>
    <x v="5"/>
    <x v="0"/>
    <x v="11"/>
    <x v="3"/>
    <n v="1"/>
    <n v="294427"/>
    <n v="38275.5"/>
    <n v="256151"/>
    <n v="179306"/>
    <n v="76845.4"/>
    <n v="128491"/>
  </r>
  <r>
    <d v="2026-12-01T00:00:00"/>
    <x v="20124"/>
    <x v="5"/>
    <x v="3"/>
    <x v="2"/>
    <x v="11"/>
    <x v="3"/>
    <n v="2"/>
    <n v="252036"/>
    <n v="15122.2"/>
    <n v="236914"/>
    <n v="170578"/>
    <n v="66335.9"/>
    <n v="82297.2"/>
  </r>
  <r>
    <d v="2026-12-01T00:00:00"/>
    <x v="20125"/>
    <x v="7"/>
    <x v="6"/>
    <x v="3"/>
    <x v="11"/>
    <x v="3"/>
    <n v="2"/>
    <n v="798887"/>
    <n v="79888.7"/>
    <n v="718998"/>
    <n v="546439"/>
    <n v="172560"/>
    <n v="195956"/>
  </r>
  <r>
    <d v="2026-12-01T00:00:00"/>
    <x v="20126"/>
    <x v="7"/>
    <x v="6"/>
    <x v="3"/>
    <x v="11"/>
    <x v="3"/>
    <n v="1"/>
    <n v="372966"/>
    <n v="37296.6"/>
    <n v="335669"/>
    <n v="255109"/>
    <n v="80560.7"/>
    <n v="195956"/>
  </r>
  <r>
    <d v="2026-12-01T00:00:00"/>
    <x v="20127"/>
    <x v="4"/>
    <x v="4"/>
    <x v="2"/>
    <x v="11"/>
    <x v="3"/>
    <n v="9"/>
    <n v="753905"/>
    <n v="90468.6"/>
    <n v="663436"/>
    <n v="477674"/>
    <n v="185762"/>
    <n v="82297.2"/>
  </r>
  <r>
    <d v="2026-12-01T00:00:00"/>
    <x v="20128"/>
    <x v="0"/>
    <x v="7"/>
    <x v="0"/>
    <x v="11"/>
    <x v="3"/>
    <n v="2"/>
    <n v="644854"/>
    <n v="0"/>
    <n v="644854"/>
    <n v="451398"/>
    <n v="193456"/>
    <n v="128491"/>
  </r>
  <r>
    <d v="2026-12-01T00:00:00"/>
    <x v="20129"/>
    <x v="1"/>
    <x v="5"/>
    <x v="0"/>
    <x v="11"/>
    <x v="3"/>
    <n v="12"/>
    <n v="642245"/>
    <n v="64224.5"/>
    <n v="578020"/>
    <n v="404614"/>
    <n v="173406"/>
    <n v="128491"/>
  </r>
  <r>
    <d v="2026-12-01T00:00:00"/>
    <x v="20130"/>
    <x v="1"/>
    <x v="5"/>
    <x v="0"/>
    <x v="11"/>
    <x v="3"/>
    <n v="1"/>
    <n v="304405"/>
    <n v="42616.7"/>
    <n v="261788"/>
    <n v="183252"/>
    <n v="78536.5"/>
    <n v="128491"/>
  </r>
  <r>
    <d v="2026-12-01T00:00:00"/>
    <x v="20131"/>
    <x v="5"/>
    <x v="3"/>
    <x v="2"/>
    <x v="11"/>
    <x v="3"/>
    <n v="4"/>
    <n v="603463"/>
    <n v="0"/>
    <n v="603463"/>
    <n v="434493"/>
    <n v="168970"/>
    <n v="82297.2"/>
  </r>
  <r>
    <d v="2026-12-01T00:00:00"/>
    <x v="20132"/>
    <x v="7"/>
    <x v="6"/>
    <x v="3"/>
    <x v="11"/>
    <x v="3"/>
    <n v="8"/>
    <n v="49849"/>
    <n v="6480.37"/>
    <n v="43368.6"/>
    <n v="32960.2"/>
    <n v="10408.5"/>
    <n v="195956"/>
  </r>
  <r>
    <d v="2026-12-01T00:00:00"/>
    <x v="20133"/>
    <x v="1"/>
    <x v="5"/>
    <x v="0"/>
    <x v="11"/>
    <x v="3"/>
    <n v="9"/>
    <n v="160247"/>
    <n v="24037"/>
    <n v="136210"/>
    <n v="95347"/>
    <n v="40863"/>
    <n v="128491"/>
  </r>
  <r>
    <d v="2026-12-01T00:00:00"/>
    <x v="20134"/>
    <x v="2"/>
    <x v="1"/>
    <x v="1"/>
    <x v="11"/>
    <x v="3"/>
    <n v="4"/>
    <n v="302752"/>
    <n v="36330.2"/>
    <n v="266422"/>
    <n v="165181"/>
    <n v="101240"/>
    <n v="60031.6"/>
  </r>
  <r>
    <d v="2026-12-01T00:00:00"/>
    <x v="20135"/>
    <x v="6"/>
    <x v="2"/>
    <x v="3"/>
    <x v="11"/>
    <x v="3"/>
    <n v="11"/>
    <n v="398310"/>
    <n v="23898.6"/>
    <n v="374411"/>
    <n v="284553"/>
    <n v="89858.7"/>
    <n v="195956"/>
  </r>
  <r>
    <d v="2026-12-01T00:00:00"/>
    <x v="20136"/>
    <x v="5"/>
    <x v="3"/>
    <x v="2"/>
    <x v="11"/>
    <x v="3"/>
    <n v="5"/>
    <n v="520943"/>
    <n v="36466"/>
    <n v="484477"/>
    <n v="348823"/>
    <n v="135654"/>
    <n v="82297.2"/>
  </r>
  <r>
    <d v="2026-12-01T00:00:00"/>
    <x v="20137"/>
    <x v="5"/>
    <x v="3"/>
    <x v="2"/>
    <x v="11"/>
    <x v="3"/>
    <n v="4"/>
    <n v="695557"/>
    <n v="62600.1"/>
    <n v="632957"/>
    <n v="455729"/>
    <n v="177228"/>
    <n v="82297.2"/>
  </r>
  <r>
    <d v="2026-12-01T00:00:00"/>
    <x v="20138"/>
    <x v="3"/>
    <x v="0"/>
    <x v="1"/>
    <x v="11"/>
    <x v="3"/>
    <n v="8"/>
    <n v="575234"/>
    <n v="86285.1"/>
    <n v="488949"/>
    <n v="303148"/>
    <n v="185801"/>
    <n v="60031.6"/>
  </r>
  <r>
    <d v="2026-12-01T00:00:00"/>
    <x v="20139"/>
    <x v="4"/>
    <x v="4"/>
    <x v="2"/>
    <x v="11"/>
    <x v="3"/>
    <n v="3"/>
    <n v="446302"/>
    <n v="13389.1"/>
    <n v="432913"/>
    <n v="311697"/>
    <n v="121216"/>
    <n v="82297.2"/>
  </r>
  <r>
    <d v="2026-12-01T00:00:00"/>
    <x v="20140"/>
    <x v="2"/>
    <x v="1"/>
    <x v="1"/>
    <x v="11"/>
    <x v="3"/>
    <n v="8"/>
    <n v="251741"/>
    <n v="32726.3"/>
    <n v="219015"/>
    <n v="135789"/>
    <n v="83225.6"/>
    <n v="60031.6"/>
  </r>
  <r>
    <d v="2026-12-01T00:00:00"/>
    <x v="20141"/>
    <x v="2"/>
    <x v="1"/>
    <x v="1"/>
    <x v="11"/>
    <x v="3"/>
    <n v="3"/>
    <n v="224925"/>
    <n v="26991"/>
    <n v="197934"/>
    <n v="122719"/>
    <n v="75214.9"/>
    <n v="60031.6"/>
  </r>
  <r>
    <d v="2026-12-01T00:00:00"/>
    <x v="20142"/>
    <x v="6"/>
    <x v="2"/>
    <x v="3"/>
    <x v="11"/>
    <x v="3"/>
    <n v="6"/>
    <n v="100918"/>
    <n v="8073.44"/>
    <n v="92844.6"/>
    <n v="70561.9"/>
    <n v="22282.7"/>
    <n v="195956"/>
  </r>
  <r>
    <d v="2026-12-01T00:00:00"/>
    <x v="20143"/>
    <x v="2"/>
    <x v="1"/>
    <x v="1"/>
    <x v="11"/>
    <x v="3"/>
    <n v="4"/>
    <n v="363125"/>
    <n v="0"/>
    <n v="363125"/>
    <n v="225138"/>
    <n v="137988"/>
    <n v="60031.6"/>
  </r>
  <r>
    <d v="2026-12-01T00:00:00"/>
    <x v="20144"/>
    <x v="7"/>
    <x v="6"/>
    <x v="3"/>
    <x v="11"/>
    <x v="3"/>
    <n v="11"/>
    <n v="787989"/>
    <n v="0"/>
    <n v="787989"/>
    <n v="598872"/>
    <n v="189117"/>
    <n v="195956"/>
  </r>
  <r>
    <d v="2026-12-01T00:00:00"/>
    <x v="20145"/>
    <x v="7"/>
    <x v="6"/>
    <x v="3"/>
    <x v="11"/>
    <x v="3"/>
    <n v="3"/>
    <n v="60299"/>
    <n v="2411.96"/>
    <n v="57887"/>
    <n v="43994.2"/>
    <n v="13892.9"/>
    <n v="195956"/>
  </r>
  <r>
    <d v="2026-12-01T00:00:00"/>
    <x v="20146"/>
    <x v="3"/>
    <x v="0"/>
    <x v="1"/>
    <x v="11"/>
    <x v="3"/>
    <n v="3"/>
    <n v="769602"/>
    <n v="0"/>
    <n v="769602"/>
    <n v="477153"/>
    <n v="292449"/>
    <n v="60031.6"/>
  </r>
  <r>
    <d v="2026-12-01T00:00:00"/>
    <x v="20147"/>
    <x v="4"/>
    <x v="4"/>
    <x v="2"/>
    <x v="11"/>
    <x v="3"/>
    <n v="3"/>
    <n v="538381"/>
    <n v="0"/>
    <n v="538381"/>
    <n v="387634"/>
    <n v="150747"/>
    <n v="82297.2"/>
  </r>
  <r>
    <d v="2026-12-01T00:00:00"/>
    <x v="20148"/>
    <x v="6"/>
    <x v="2"/>
    <x v="3"/>
    <x v="11"/>
    <x v="3"/>
    <n v="5"/>
    <n v="400393"/>
    <n v="20019.7"/>
    <n v="380373"/>
    <n v="289084"/>
    <n v="91289.6"/>
    <n v="195956"/>
  </r>
  <r>
    <d v="2026-12-01T00:00:00"/>
    <x v="20149"/>
    <x v="0"/>
    <x v="7"/>
    <x v="0"/>
    <x v="11"/>
    <x v="3"/>
    <n v="7"/>
    <n v="255035"/>
    <n v="25503.5"/>
    <n v="229532"/>
    <n v="160672"/>
    <n v="68859.4"/>
    <n v="128491"/>
  </r>
  <r>
    <d v="2026-12-01T00:00:00"/>
    <x v="20150"/>
    <x v="3"/>
    <x v="0"/>
    <x v="1"/>
    <x v="11"/>
    <x v="3"/>
    <n v="8"/>
    <n v="79667"/>
    <n v="5576.69"/>
    <n v="74090.3"/>
    <n v="45936"/>
    <n v="28154.3"/>
    <n v="60031.6"/>
  </r>
  <r>
    <d v="2026-12-01T00:00:00"/>
    <x v="20151"/>
    <x v="3"/>
    <x v="0"/>
    <x v="1"/>
    <x v="11"/>
    <x v="3"/>
    <n v="11"/>
    <n v="59667"/>
    <n v="5966.7"/>
    <n v="53700.3"/>
    <n v="33294.2"/>
    <n v="20406.1"/>
    <n v="60031.6"/>
  </r>
  <r>
    <d v="2026-12-01T00:00:00"/>
    <x v="20152"/>
    <x v="0"/>
    <x v="7"/>
    <x v="0"/>
    <x v="11"/>
    <x v="3"/>
    <n v="5"/>
    <n v="106756"/>
    <n v="0"/>
    <n v="106756"/>
    <n v="74729.2"/>
    <n v="32026.8"/>
    <n v="128491"/>
  </r>
  <r>
    <d v="2026-12-01T00:00:00"/>
    <x v="20153"/>
    <x v="3"/>
    <x v="0"/>
    <x v="1"/>
    <x v="11"/>
    <x v="3"/>
    <n v="2"/>
    <n v="392422"/>
    <n v="43166.4"/>
    <n v="349256"/>
    <n v="216538"/>
    <n v="132717"/>
    <n v="60031.6"/>
  </r>
  <r>
    <d v="2026-12-01T00:00:00"/>
    <x v="20154"/>
    <x v="5"/>
    <x v="3"/>
    <x v="2"/>
    <x v="11"/>
    <x v="3"/>
    <n v="5"/>
    <n v="750583"/>
    <n v="0"/>
    <n v="750583"/>
    <n v="540420"/>
    <n v="210163"/>
    <n v="82297.2"/>
  </r>
  <r>
    <d v="2026-12-01T00:00:00"/>
    <x v="20155"/>
    <x v="6"/>
    <x v="2"/>
    <x v="3"/>
    <x v="11"/>
    <x v="3"/>
    <n v="12"/>
    <n v="777941"/>
    <n v="0"/>
    <n v="777941"/>
    <n v="591235"/>
    <n v="186706"/>
    <n v="195956"/>
  </r>
  <r>
    <d v="2026-12-01T00:00:00"/>
    <x v="20156"/>
    <x v="5"/>
    <x v="3"/>
    <x v="2"/>
    <x v="11"/>
    <x v="3"/>
    <n v="2"/>
    <n v="70718"/>
    <n v="2828.72"/>
    <n v="67889.3"/>
    <n v="48880.3"/>
    <n v="19009"/>
    <n v="82297.2"/>
  </r>
  <r>
    <d v="2026-12-01T00:00:00"/>
    <x v="20157"/>
    <x v="4"/>
    <x v="4"/>
    <x v="2"/>
    <x v="11"/>
    <x v="3"/>
    <n v="2"/>
    <n v="325612"/>
    <n v="0"/>
    <n v="325612"/>
    <n v="234441"/>
    <n v="91171.4"/>
    <n v="82297.2"/>
  </r>
  <r>
    <d v="2026-12-01T00:00:00"/>
    <x v="20158"/>
    <x v="0"/>
    <x v="7"/>
    <x v="0"/>
    <x v="11"/>
    <x v="3"/>
    <n v="10"/>
    <n v="595051"/>
    <n v="23802"/>
    <n v="571249"/>
    <n v="399874"/>
    <n v="171375"/>
    <n v="128491"/>
  </r>
  <r>
    <d v="2026-12-01T00:00:00"/>
    <x v="20159"/>
    <x v="2"/>
    <x v="1"/>
    <x v="1"/>
    <x v="11"/>
    <x v="3"/>
    <n v="7"/>
    <n v="631638"/>
    <n v="69480.2"/>
    <n v="562158"/>
    <n v="348538"/>
    <n v="213620"/>
    <n v="60031.6"/>
  </r>
  <r>
    <d v="2026-12-01T00:00:00"/>
    <x v="20160"/>
    <x v="5"/>
    <x v="3"/>
    <x v="2"/>
    <x v="11"/>
    <x v="3"/>
    <n v="9"/>
    <n v="263226"/>
    <n v="21058.1"/>
    <n v="242168"/>
    <n v="174361"/>
    <n v="67807"/>
    <n v="82297.2"/>
  </r>
  <r>
    <d v="2026-12-01T00:00:00"/>
    <x v="20161"/>
    <x v="4"/>
    <x v="4"/>
    <x v="2"/>
    <x v="11"/>
    <x v="3"/>
    <n v="12"/>
    <n v="390967"/>
    <n v="19548.3"/>
    <n v="371419"/>
    <n v="267421"/>
    <n v="103997"/>
    <n v="82297.2"/>
  </r>
  <r>
    <d v="2026-12-02T00:00:00"/>
    <x v="20162"/>
    <x v="3"/>
    <x v="0"/>
    <x v="1"/>
    <x v="11"/>
    <x v="3"/>
    <n v="6"/>
    <n v="630126"/>
    <n v="0"/>
    <n v="630126"/>
    <n v="390678"/>
    <n v="239448"/>
    <n v="60031.6"/>
  </r>
  <r>
    <d v="2026-12-02T00:00:00"/>
    <x v="20163"/>
    <x v="0"/>
    <x v="7"/>
    <x v="0"/>
    <x v="11"/>
    <x v="3"/>
    <n v="8"/>
    <n v="698453"/>
    <n v="20953.6"/>
    <n v="677499"/>
    <n v="474250"/>
    <n v="203250"/>
    <n v="128491"/>
  </r>
  <r>
    <d v="2026-12-02T00:00:00"/>
    <x v="20164"/>
    <x v="2"/>
    <x v="1"/>
    <x v="1"/>
    <x v="11"/>
    <x v="3"/>
    <n v="9"/>
    <n v="447642"/>
    <n v="8952.84"/>
    <n v="438689"/>
    <n v="271987"/>
    <n v="166702"/>
    <n v="60031.6"/>
  </r>
  <r>
    <d v="2026-12-02T00:00:00"/>
    <x v="20165"/>
    <x v="3"/>
    <x v="0"/>
    <x v="1"/>
    <x v="11"/>
    <x v="3"/>
    <n v="9"/>
    <n v="466164"/>
    <n v="37293.1"/>
    <n v="428871"/>
    <n v="265900"/>
    <n v="162971"/>
    <n v="60031.6"/>
  </r>
  <r>
    <d v="2026-12-02T00:00:00"/>
    <x v="20166"/>
    <x v="1"/>
    <x v="5"/>
    <x v="0"/>
    <x v="11"/>
    <x v="3"/>
    <n v="12"/>
    <n v="652592"/>
    <n v="78311"/>
    <n v="574281"/>
    <n v="401997"/>
    <n v="172284"/>
    <n v="128491"/>
  </r>
  <r>
    <d v="2026-12-02T00:00:00"/>
    <x v="20167"/>
    <x v="5"/>
    <x v="3"/>
    <x v="2"/>
    <x v="11"/>
    <x v="3"/>
    <n v="2"/>
    <n v="575765"/>
    <n v="0"/>
    <n v="575765"/>
    <n v="414551"/>
    <n v="161214"/>
    <n v="82297.2"/>
  </r>
  <r>
    <d v="2026-12-02T00:00:00"/>
    <x v="20168"/>
    <x v="7"/>
    <x v="6"/>
    <x v="3"/>
    <x v="11"/>
    <x v="3"/>
    <n v="10"/>
    <n v="265592"/>
    <n v="0"/>
    <n v="265592"/>
    <n v="201850"/>
    <n v="63742.1"/>
    <n v="195956"/>
  </r>
  <r>
    <d v="2026-12-02T00:00:00"/>
    <x v="20169"/>
    <x v="4"/>
    <x v="4"/>
    <x v="2"/>
    <x v="11"/>
    <x v="3"/>
    <n v="10"/>
    <n v="733091"/>
    <n v="87970.9"/>
    <n v="645120"/>
    <n v="464486"/>
    <n v="180634"/>
    <n v="82297.2"/>
  </r>
  <r>
    <d v="2026-12-02T00:00:00"/>
    <x v="20170"/>
    <x v="7"/>
    <x v="6"/>
    <x v="3"/>
    <x v="11"/>
    <x v="3"/>
    <n v="11"/>
    <n v="686806"/>
    <n v="96152.8"/>
    <n v="590653"/>
    <n v="448896"/>
    <n v="141757"/>
    <n v="195956"/>
  </r>
  <r>
    <d v="2026-12-02T00:00:00"/>
    <x v="20171"/>
    <x v="0"/>
    <x v="7"/>
    <x v="0"/>
    <x v="11"/>
    <x v="3"/>
    <n v="1"/>
    <n v="246385"/>
    <n v="34493.9"/>
    <n v="211891"/>
    <n v="148324"/>
    <n v="63567.3"/>
    <n v="128491"/>
  </r>
  <r>
    <d v="2026-12-02T00:00:00"/>
    <x v="20172"/>
    <x v="1"/>
    <x v="5"/>
    <x v="0"/>
    <x v="11"/>
    <x v="3"/>
    <n v="10"/>
    <n v="238904"/>
    <n v="0"/>
    <n v="238904"/>
    <n v="167233"/>
    <n v="71671.2"/>
    <n v="128491"/>
  </r>
  <r>
    <d v="2026-12-02T00:00:00"/>
    <x v="20173"/>
    <x v="3"/>
    <x v="0"/>
    <x v="1"/>
    <x v="11"/>
    <x v="3"/>
    <n v="6"/>
    <n v="691979"/>
    <n v="83037.5"/>
    <n v="608942"/>
    <n v="377544"/>
    <n v="231398"/>
    <n v="60031.6"/>
  </r>
  <r>
    <d v="2026-12-02T00:00:00"/>
    <x v="20174"/>
    <x v="0"/>
    <x v="7"/>
    <x v="0"/>
    <x v="11"/>
    <x v="3"/>
    <n v="6"/>
    <n v="772540"/>
    <n v="100430"/>
    <n v="672110"/>
    <n v="470477"/>
    <n v="201633"/>
    <n v="128491"/>
  </r>
  <r>
    <d v="2026-12-02T00:00:00"/>
    <x v="20175"/>
    <x v="6"/>
    <x v="2"/>
    <x v="3"/>
    <x v="11"/>
    <x v="3"/>
    <n v="1"/>
    <n v="131227"/>
    <n v="19684"/>
    <n v="111543"/>
    <n v="84772.6"/>
    <n v="26770.3"/>
    <n v="195956"/>
  </r>
  <r>
    <d v="2026-12-02T00:00:00"/>
    <x v="20176"/>
    <x v="0"/>
    <x v="7"/>
    <x v="0"/>
    <x v="11"/>
    <x v="3"/>
    <n v="5"/>
    <n v="147413"/>
    <n v="0"/>
    <n v="147413"/>
    <n v="103189"/>
    <n v="44223.9"/>
    <n v="128491"/>
  </r>
  <r>
    <d v="2026-12-02T00:00:00"/>
    <x v="20177"/>
    <x v="7"/>
    <x v="6"/>
    <x v="3"/>
    <x v="11"/>
    <x v="3"/>
    <n v="8"/>
    <n v="317477"/>
    <n v="0"/>
    <n v="317477"/>
    <n v="241283"/>
    <n v="76194.5"/>
    <n v="195956"/>
  </r>
  <r>
    <d v="2026-12-02T00:00:00"/>
    <x v="20178"/>
    <x v="3"/>
    <x v="0"/>
    <x v="1"/>
    <x v="11"/>
    <x v="3"/>
    <n v="8"/>
    <n v="826109"/>
    <n v="0"/>
    <n v="826109"/>
    <n v="512188"/>
    <n v="313921"/>
    <n v="60031.6"/>
  </r>
  <r>
    <d v="2026-12-02T00:00:00"/>
    <x v="20179"/>
    <x v="1"/>
    <x v="5"/>
    <x v="0"/>
    <x v="11"/>
    <x v="3"/>
    <n v="2"/>
    <n v="235442"/>
    <n v="30607.5"/>
    <n v="204835"/>
    <n v="143384"/>
    <n v="61450.4"/>
    <n v="128491"/>
  </r>
  <r>
    <d v="2026-12-02T00:00:00"/>
    <x v="20180"/>
    <x v="5"/>
    <x v="3"/>
    <x v="2"/>
    <x v="11"/>
    <x v="3"/>
    <n v="2"/>
    <n v="520055"/>
    <n v="10401.1"/>
    <n v="509654"/>
    <n v="366951"/>
    <n v="142703"/>
    <n v="82297.2"/>
  </r>
  <r>
    <d v="2026-12-02T00:00:00"/>
    <x v="20181"/>
    <x v="4"/>
    <x v="4"/>
    <x v="2"/>
    <x v="11"/>
    <x v="3"/>
    <n v="10"/>
    <n v="113880"/>
    <n v="4555.2"/>
    <n v="109325"/>
    <n v="78713.9"/>
    <n v="30610.9"/>
    <n v="82297.2"/>
  </r>
  <r>
    <d v="2026-12-02T00:00:00"/>
    <x v="20182"/>
    <x v="6"/>
    <x v="2"/>
    <x v="3"/>
    <x v="11"/>
    <x v="3"/>
    <n v="9"/>
    <n v="443481"/>
    <n v="26608.9"/>
    <n v="416872"/>
    <n v="316823"/>
    <n v="100049"/>
    <n v="195956"/>
  </r>
  <r>
    <d v="2026-12-02T00:00:00"/>
    <x v="20183"/>
    <x v="2"/>
    <x v="1"/>
    <x v="1"/>
    <x v="11"/>
    <x v="3"/>
    <n v="8"/>
    <n v="114963"/>
    <n v="8047.41"/>
    <n v="106916"/>
    <n v="66287.7"/>
    <n v="40627.9"/>
    <n v="60031.6"/>
  </r>
  <r>
    <d v="2026-12-02T00:00:00"/>
    <x v="20184"/>
    <x v="5"/>
    <x v="3"/>
    <x v="2"/>
    <x v="11"/>
    <x v="3"/>
    <n v="2"/>
    <n v="747919"/>
    <n v="89750.3"/>
    <n v="658169"/>
    <n v="473881"/>
    <n v="184287"/>
    <n v="82297.2"/>
  </r>
  <r>
    <d v="2026-12-02T00:00:00"/>
    <x v="20185"/>
    <x v="4"/>
    <x v="4"/>
    <x v="2"/>
    <x v="11"/>
    <x v="3"/>
    <n v="7"/>
    <n v="379405"/>
    <n v="37940.5"/>
    <n v="341464"/>
    <n v="245854"/>
    <n v="95610.1"/>
    <n v="82297.2"/>
  </r>
  <r>
    <d v="2026-12-02T00:00:00"/>
    <x v="20186"/>
    <x v="1"/>
    <x v="5"/>
    <x v="0"/>
    <x v="11"/>
    <x v="3"/>
    <n v="3"/>
    <n v="92790"/>
    <n v="10206.9"/>
    <n v="82583.1"/>
    <n v="57808.2"/>
    <n v="24774.9"/>
    <n v="128491"/>
  </r>
  <r>
    <d v="2026-12-02T00:00:00"/>
    <x v="20187"/>
    <x v="3"/>
    <x v="0"/>
    <x v="1"/>
    <x v="11"/>
    <x v="3"/>
    <n v="5"/>
    <n v="570707"/>
    <n v="0"/>
    <n v="570707"/>
    <n v="353838"/>
    <n v="216869"/>
    <n v="60031.6"/>
  </r>
  <r>
    <d v="2026-12-02T00:00:00"/>
    <x v="20188"/>
    <x v="2"/>
    <x v="1"/>
    <x v="1"/>
    <x v="11"/>
    <x v="3"/>
    <n v="12"/>
    <n v="313611"/>
    <n v="6272.22"/>
    <n v="307339"/>
    <n v="190550"/>
    <n v="116789"/>
    <n v="60031.6"/>
  </r>
  <r>
    <d v="2026-12-02T00:00:00"/>
    <x v="20189"/>
    <x v="6"/>
    <x v="2"/>
    <x v="3"/>
    <x v="11"/>
    <x v="3"/>
    <n v="6"/>
    <n v="383137"/>
    <n v="22988.2"/>
    <n v="360149"/>
    <n v="273713"/>
    <n v="86435.7"/>
    <n v="195956"/>
  </r>
  <r>
    <d v="2026-12-02T00:00:00"/>
    <x v="20190"/>
    <x v="2"/>
    <x v="1"/>
    <x v="1"/>
    <x v="11"/>
    <x v="3"/>
    <n v="2"/>
    <n v="67239"/>
    <n v="0"/>
    <n v="67239"/>
    <n v="41688.2"/>
    <n v="25550.8"/>
    <n v="60031.6"/>
  </r>
  <r>
    <d v="2026-12-02T00:00:00"/>
    <x v="20191"/>
    <x v="2"/>
    <x v="1"/>
    <x v="1"/>
    <x v="11"/>
    <x v="3"/>
    <n v="3"/>
    <n v="644360"/>
    <n v="0"/>
    <n v="644360"/>
    <n v="399503"/>
    <n v="244857"/>
    <n v="60031.6"/>
  </r>
  <r>
    <d v="2026-12-02T00:00:00"/>
    <x v="20192"/>
    <x v="0"/>
    <x v="7"/>
    <x v="0"/>
    <x v="11"/>
    <x v="3"/>
    <n v="4"/>
    <n v="218459"/>
    <n v="0"/>
    <n v="218459"/>
    <n v="152921"/>
    <n v="65537.7"/>
    <n v="128491"/>
  </r>
  <r>
    <d v="2026-12-02T00:00:00"/>
    <x v="20193"/>
    <x v="4"/>
    <x v="4"/>
    <x v="2"/>
    <x v="11"/>
    <x v="3"/>
    <n v="11"/>
    <n v="311205"/>
    <n v="0"/>
    <n v="311205"/>
    <n v="224068"/>
    <n v="87137.4"/>
    <n v="82297.2"/>
  </r>
  <r>
    <d v="2026-12-02T00:00:00"/>
    <x v="20194"/>
    <x v="7"/>
    <x v="6"/>
    <x v="3"/>
    <x v="11"/>
    <x v="3"/>
    <n v="7"/>
    <n v="551863"/>
    <n v="0"/>
    <n v="551863"/>
    <n v="419416"/>
    <n v="132447"/>
    <n v="195956"/>
  </r>
  <r>
    <d v="2026-12-02T00:00:00"/>
    <x v="20195"/>
    <x v="7"/>
    <x v="6"/>
    <x v="3"/>
    <x v="11"/>
    <x v="3"/>
    <n v="10"/>
    <n v="177132"/>
    <n v="0"/>
    <n v="177132"/>
    <n v="134620"/>
    <n v="42511.7"/>
    <n v="195956"/>
  </r>
  <r>
    <d v="2026-12-02T00:00:00"/>
    <x v="20196"/>
    <x v="2"/>
    <x v="1"/>
    <x v="1"/>
    <x v="11"/>
    <x v="3"/>
    <n v="10"/>
    <n v="428219"/>
    <n v="0"/>
    <n v="428219"/>
    <n v="265496"/>
    <n v="162723"/>
    <n v="60031.6"/>
  </r>
  <r>
    <d v="2026-12-02T00:00:00"/>
    <x v="20197"/>
    <x v="2"/>
    <x v="1"/>
    <x v="1"/>
    <x v="11"/>
    <x v="3"/>
    <n v="4"/>
    <n v="201796"/>
    <n v="28251.4"/>
    <n v="173545"/>
    <n v="107598"/>
    <n v="65946.9"/>
    <n v="60031.6"/>
  </r>
  <r>
    <d v="2026-12-02T00:00:00"/>
    <x v="20198"/>
    <x v="1"/>
    <x v="5"/>
    <x v="0"/>
    <x v="11"/>
    <x v="3"/>
    <n v="2"/>
    <n v="764654"/>
    <n v="68818.9"/>
    <n v="695835"/>
    <n v="487085"/>
    <n v="208751"/>
    <n v="128491"/>
  </r>
  <r>
    <d v="2026-12-02T00:00:00"/>
    <x v="20199"/>
    <x v="4"/>
    <x v="4"/>
    <x v="2"/>
    <x v="11"/>
    <x v="3"/>
    <n v="4"/>
    <n v="832521"/>
    <n v="0"/>
    <n v="832521"/>
    <n v="599415"/>
    <n v="233106"/>
    <n v="82297.2"/>
  </r>
  <r>
    <d v="2026-12-02T00:00:00"/>
    <x v="20200"/>
    <x v="6"/>
    <x v="2"/>
    <x v="3"/>
    <x v="11"/>
    <x v="3"/>
    <n v="11"/>
    <n v="500804"/>
    <n v="75120.6"/>
    <n v="425683"/>
    <n v="323519"/>
    <n v="102164"/>
    <n v="195956"/>
  </r>
  <r>
    <d v="2026-12-02T00:00:00"/>
    <x v="20201"/>
    <x v="0"/>
    <x v="7"/>
    <x v="0"/>
    <x v="11"/>
    <x v="3"/>
    <n v="8"/>
    <n v="669150"/>
    <n v="100372"/>
    <n v="568778"/>
    <n v="398144"/>
    <n v="170633"/>
    <n v="128491"/>
  </r>
  <r>
    <d v="2026-12-02T00:00:00"/>
    <x v="20202"/>
    <x v="4"/>
    <x v="4"/>
    <x v="2"/>
    <x v="11"/>
    <x v="3"/>
    <n v="5"/>
    <n v="337374"/>
    <n v="0"/>
    <n v="337374"/>
    <n v="242909"/>
    <n v="94464.7"/>
    <n v="82297.2"/>
  </r>
  <r>
    <d v="2026-12-02T00:00:00"/>
    <x v="20203"/>
    <x v="7"/>
    <x v="6"/>
    <x v="3"/>
    <x v="11"/>
    <x v="3"/>
    <n v="9"/>
    <n v="674603"/>
    <n v="0"/>
    <n v="674603"/>
    <n v="512698"/>
    <n v="161905"/>
    <n v="195956"/>
  </r>
  <r>
    <d v="2026-12-02T00:00:00"/>
    <x v="20204"/>
    <x v="2"/>
    <x v="1"/>
    <x v="1"/>
    <x v="11"/>
    <x v="3"/>
    <n v="6"/>
    <n v="116646"/>
    <n v="0"/>
    <n v="116646"/>
    <n v="72320.5"/>
    <n v="44325.5"/>
    <n v="60031.6"/>
  </r>
  <r>
    <d v="2026-12-02T00:00:00"/>
    <x v="20205"/>
    <x v="7"/>
    <x v="6"/>
    <x v="3"/>
    <x v="11"/>
    <x v="3"/>
    <n v="10"/>
    <n v="487548"/>
    <n v="24377.4"/>
    <n v="463171"/>
    <n v="352010"/>
    <n v="111161"/>
    <n v="195956"/>
  </r>
  <r>
    <d v="2026-12-02T00:00:00"/>
    <x v="20206"/>
    <x v="4"/>
    <x v="4"/>
    <x v="2"/>
    <x v="11"/>
    <x v="3"/>
    <n v="7"/>
    <n v="596145"/>
    <n v="65575.9"/>
    <n v="530569"/>
    <n v="382010"/>
    <n v="148559"/>
    <n v="82297.2"/>
  </r>
  <r>
    <d v="2026-12-02T00:00:00"/>
    <x v="20207"/>
    <x v="4"/>
    <x v="4"/>
    <x v="2"/>
    <x v="11"/>
    <x v="3"/>
    <n v="12"/>
    <n v="100586"/>
    <n v="13076.2"/>
    <n v="87509.8"/>
    <n v="63007.1"/>
    <n v="24502.8"/>
    <n v="82297.2"/>
  </r>
  <r>
    <d v="2026-12-03T00:00:00"/>
    <x v="20208"/>
    <x v="2"/>
    <x v="1"/>
    <x v="1"/>
    <x v="11"/>
    <x v="3"/>
    <n v="4"/>
    <n v="516413"/>
    <n v="36148.9"/>
    <n v="480264"/>
    <n v="297764"/>
    <n v="182500"/>
    <n v="60031.6"/>
  </r>
  <r>
    <d v="2026-12-03T00:00:00"/>
    <x v="20209"/>
    <x v="4"/>
    <x v="4"/>
    <x v="2"/>
    <x v="11"/>
    <x v="3"/>
    <n v="6"/>
    <n v="375463"/>
    <n v="56319.4"/>
    <n v="319144"/>
    <n v="229783"/>
    <n v="89360.2"/>
    <n v="82297.2"/>
  </r>
  <r>
    <d v="2026-12-03T00:00:00"/>
    <x v="20210"/>
    <x v="5"/>
    <x v="3"/>
    <x v="2"/>
    <x v="11"/>
    <x v="3"/>
    <n v="4"/>
    <n v="544288"/>
    <n v="32657.3"/>
    <n v="511631"/>
    <n v="368374"/>
    <n v="143257"/>
    <n v="82297.2"/>
  </r>
  <r>
    <d v="2026-12-03T00:00:00"/>
    <x v="20211"/>
    <x v="1"/>
    <x v="5"/>
    <x v="0"/>
    <x v="11"/>
    <x v="3"/>
    <n v="1"/>
    <n v="825002"/>
    <n v="115500"/>
    <n v="709502"/>
    <n v="496651"/>
    <n v="212851"/>
    <n v="128491"/>
  </r>
  <r>
    <d v="2026-12-03T00:00:00"/>
    <x v="20212"/>
    <x v="5"/>
    <x v="3"/>
    <x v="2"/>
    <x v="11"/>
    <x v="3"/>
    <n v="6"/>
    <n v="479230"/>
    <n v="19169.2"/>
    <n v="460061"/>
    <n v="331244"/>
    <n v="128817"/>
    <n v="82297.2"/>
  </r>
  <r>
    <d v="2026-12-03T00:00:00"/>
    <x v="20213"/>
    <x v="5"/>
    <x v="3"/>
    <x v="2"/>
    <x v="11"/>
    <x v="3"/>
    <n v="7"/>
    <n v="146641"/>
    <n v="11731.3"/>
    <n v="134910"/>
    <n v="97135"/>
    <n v="37774.7"/>
    <n v="82297.2"/>
  </r>
  <r>
    <d v="2026-12-03T00:00:00"/>
    <x v="20214"/>
    <x v="5"/>
    <x v="3"/>
    <x v="2"/>
    <x v="11"/>
    <x v="3"/>
    <n v="8"/>
    <n v="521041"/>
    <n v="31262.5"/>
    <n v="489779"/>
    <n v="352641"/>
    <n v="137138"/>
    <n v="82297.2"/>
  </r>
  <r>
    <d v="2026-12-03T00:00:00"/>
    <x v="20215"/>
    <x v="2"/>
    <x v="1"/>
    <x v="1"/>
    <x v="11"/>
    <x v="3"/>
    <n v="11"/>
    <n v="709463"/>
    <n v="0"/>
    <n v="709463"/>
    <n v="439867"/>
    <n v="269596"/>
    <n v="60031.6"/>
  </r>
  <r>
    <d v="2026-12-03T00:00:00"/>
    <x v="20216"/>
    <x v="5"/>
    <x v="3"/>
    <x v="2"/>
    <x v="11"/>
    <x v="3"/>
    <n v="10"/>
    <n v="446636"/>
    <n v="35730.9"/>
    <n v="410905"/>
    <n v="295852"/>
    <n v="115053"/>
    <n v="82297.2"/>
  </r>
  <r>
    <d v="2026-12-03T00:00:00"/>
    <x v="20217"/>
    <x v="4"/>
    <x v="4"/>
    <x v="2"/>
    <x v="11"/>
    <x v="3"/>
    <n v="11"/>
    <n v="68597"/>
    <n v="8231.64"/>
    <n v="60365.4"/>
    <n v="43463.1"/>
    <n v="16902.3"/>
    <n v="82297.2"/>
  </r>
  <r>
    <d v="2026-12-03T00:00:00"/>
    <x v="20218"/>
    <x v="2"/>
    <x v="1"/>
    <x v="1"/>
    <x v="11"/>
    <x v="3"/>
    <n v="2"/>
    <n v="280053"/>
    <n v="8401.59"/>
    <n v="271651"/>
    <n v="168424"/>
    <n v="103228"/>
    <n v="60031.6"/>
  </r>
  <r>
    <d v="2026-12-03T00:00:00"/>
    <x v="20219"/>
    <x v="4"/>
    <x v="4"/>
    <x v="2"/>
    <x v="11"/>
    <x v="3"/>
    <n v="1"/>
    <n v="681212"/>
    <n v="54497"/>
    <n v="626715"/>
    <n v="451235"/>
    <n v="175480"/>
    <n v="82297.2"/>
  </r>
  <r>
    <d v="2026-12-03T00:00:00"/>
    <x v="20220"/>
    <x v="5"/>
    <x v="3"/>
    <x v="2"/>
    <x v="11"/>
    <x v="3"/>
    <n v="4"/>
    <n v="804637"/>
    <n v="64371"/>
    <n v="740266"/>
    <n v="532992"/>
    <n v="207274"/>
    <n v="82297.2"/>
  </r>
  <r>
    <d v="2026-12-03T00:00:00"/>
    <x v="20221"/>
    <x v="7"/>
    <x v="6"/>
    <x v="3"/>
    <x v="11"/>
    <x v="3"/>
    <n v="6"/>
    <n v="264380"/>
    <n v="0"/>
    <n v="264380"/>
    <n v="200929"/>
    <n v="63451.2"/>
    <n v="195956"/>
  </r>
  <r>
    <d v="2026-12-03T00:00:00"/>
    <x v="20222"/>
    <x v="0"/>
    <x v="7"/>
    <x v="0"/>
    <x v="11"/>
    <x v="3"/>
    <n v="4"/>
    <n v="847373"/>
    <n v="59316.1"/>
    <n v="788057"/>
    <n v="551640"/>
    <n v="236417"/>
    <n v="128491"/>
  </r>
  <r>
    <d v="2026-12-03T00:00:00"/>
    <x v="20223"/>
    <x v="0"/>
    <x v="7"/>
    <x v="0"/>
    <x v="11"/>
    <x v="3"/>
    <n v="6"/>
    <n v="498668"/>
    <n v="9973.36"/>
    <n v="488695"/>
    <n v="342086"/>
    <n v="146608"/>
    <n v="128491"/>
  </r>
  <r>
    <d v="2026-12-03T00:00:00"/>
    <x v="20224"/>
    <x v="3"/>
    <x v="0"/>
    <x v="1"/>
    <x v="11"/>
    <x v="3"/>
    <n v="1"/>
    <n v="367980"/>
    <n v="33118.2"/>
    <n v="334862"/>
    <n v="207614"/>
    <n v="127247"/>
    <n v="60031.6"/>
  </r>
  <r>
    <d v="2026-12-03T00:00:00"/>
    <x v="20225"/>
    <x v="6"/>
    <x v="2"/>
    <x v="3"/>
    <x v="11"/>
    <x v="3"/>
    <n v="7"/>
    <n v="238884"/>
    <n v="0"/>
    <n v="238884"/>
    <n v="181552"/>
    <n v="57332.2"/>
    <n v="195956"/>
  </r>
  <r>
    <d v="2026-12-03T00:00:00"/>
    <x v="20226"/>
    <x v="1"/>
    <x v="5"/>
    <x v="0"/>
    <x v="11"/>
    <x v="3"/>
    <n v="7"/>
    <n v="369773"/>
    <n v="18488.7"/>
    <n v="351284"/>
    <n v="245899"/>
    <n v="105385"/>
    <n v="128491"/>
  </r>
  <r>
    <d v="2026-12-03T00:00:00"/>
    <x v="20227"/>
    <x v="2"/>
    <x v="1"/>
    <x v="1"/>
    <x v="11"/>
    <x v="3"/>
    <n v="2"/>
    <n v="574236"/>
    <n v="0"/>
    <n v="574236"/>
    <n v="356026"/>
    <n v="218210"/>
    <n v="60031.6"/>
  </r>
  <r>
    <d v="2026-12-03T00:00:00"/>
    <x v="20228"/>
    <x v="1"/>
    <x v="5"/>
    <x v="0"/>
    <x v="11"/>
    <x v="3"/>
    <n v="10"/>
    <n v="244975"/>
    <n v="24497.5"/>
    <n v="220478"/>
    <n v="154334"/>
    <n v="66143.2"/>
    <n v="128491"/>
  </r>
  <r>
    <d v="2026-12-03T00:00:00"/>
    <x v="20229"/>
    <x v="1"/>
    <x v="5"/>
    <x v="0"/>
    <x v="11"/>
    <x v="3"/>
    <n v="9"/>
    <n v="268919"/>
    <n v="13446"/>
    <n v="255473"/>
    <n v="178831"/>
    <n v="76641.9"/>
    <n v="128491"/>
  </r>
  <r>
    <d v="2026-12-03T00:00:00"/>
    <x v="20230"/>
    <x v="0"/>
    <x v="7"/>
    <x v="0"/>
    <x v="11"/>
    <x v="3"/>
    <n v="3"/>
    <n v="413451"/>
    <n v="0"/>
    <n v="413451"/>
    <n v="289416"/>
    <n v="124035"/>
    <n v="128491"/>
  </r>
  <r>
    <d v="2026-12-03T00:00:00"/>
    <x v="20231"/>
    <x v="5"/>
    <x v="3"/>
    <x v="2"/>
    <x v="11"/>
    <x v="3"/>
    <n v="3"/>
    <n v="697761"/>
    <n v="104664"/>
    <n v="593097"/>
    <n v="427030"/>
    <n v="166067"/>
    <n v="82297.2"/>
  </r>
  <r>
    <d v="2026-12-03T00:00:00"/>
    <x v="20232"/>
    <x v="4"/>
    <x v="4"/>
    <x v="2"/>
    <x v="11"/>
    <x v="3"/>
    <n v="1"/>
    <n v="467320"/>
    <n v="51405.2"/>
    <n v="415915"/>
    <n v="299459"/>
    <n v="116456"/>
    <n v="82297.2"/>
  </r>
  <r>
    <d v="2026-12-03T00:00:00"/>
    <x v="20233"/>
    <x v="1"/>
    <x v="5"/>
    <x v="0"/>
    <x v="11"/>
    <x v="3"/>
    <n v="6"/>
    <n v="251131"/>
    <n v="35158.3"/>
    <n v="215973"/>
    <n v="151181"/>
    <n v="64791.8"/>
    <n v="128491"/>
  </r>
  <r>
    <d v="2026-12-03T00:00:00"/>
    <x v="20234"/>
    <x v="0"/>
    <x v="7"/>
    <x v="0"/>
    <x v="11"/>
    <x v="3"/>
    <n v="11"/>
    <n v="73397"/>
    <n v="0"/>
    <n v="73397"/>
    <n v="51377.9"/>
    <n v="22019.1"/>
    <n v="128491"/>
  </r>
  <r>
    <d v="2026-12-03T00:00:00"/>
    <x v="20235"/>
    <x v="5"/>
    <x v="3"/>
    <x v="2"/>
    <x v="11"/>
    <x v="3"/>
    <n v="8"/>
    <n v="164179"/>
    <n v="11492.5"/>
    <n v="152686"/>
    <n v="109934"/>
    <n v="42752.2"/>
    <n v="82297.2"/>
  </r>
  <r>
    <d v="2026-12-03T00:00:00"/>
    <x v="20236"/>
    <x v="5"/>
    <x v="3"/>
    <x v="2"/>
    <x v="11"/>
    <x v="3"/>
    <n v="4"/>
    <n v="398957"/>
    <n v="0"/>
    <n v="398957"/>
    <n v="287249"/>
    <n v="111708"/>
    <n v="82297.2"/>
  </r>
  <r>
    <d v="2026-12-03T00:00:00"/>
    <x v="20237"/>
    <x v="4"/>
    <x v="4"/>
    <x v="2"/>
    <x v="11"/>
    <x v="3"/>
    <n v="6"/>
    <n v="716373"/>
    <n v="64473.6"/>
    <n v="651899"/>
    <n v="469368"/>
    <n v="182532"/>
    <n v="82297.2"/>
  </r>
  <r>
    <d v="2026-12-03T00:00:00"/>
    <x v="20238"/>
    <x v="6"/>
    <x v="2"/>
    <x v="3"/>
    <x v="11"/>
    <x v="3"/>
    <n v="12"/>
    <n v="621476"/>
    <n v="18644.3"/>
    <n v="602832"/>
    <n v="458152"/>
    <n v="144680"/>
    <n v="195956"/>
  </r>
  <r>
    <d v="2026-12-03T00:00:00"/>
    <x v="20239"/>
    <x v="0"/>
    <x v="7"/>
    <x v="0"/>
    <x v="11"/>
    <x v="3"/>
    <n v="5"/>
    <n v="303314"/>
    <n v="42464"/>
    <n v="260850"/>
    <n v="182595"/>
    <n v="78255"/>
    <n v="128491"/>
  </r>
  <r>
    <d v="2026-12-03T00:00:00"/>
    <x v="20240"/>
    <x v="1"/>
    <x v="5"/>
    <x v="0"/>
    <x v="11"/>
    <x v="3"/>
    <n v="12"/>
    <n v="695696"/>
    <n v="20870.9"/>
    <n v="674825"/>
    <n v="472378"/>
    <n v="202448"/>
    <n v="128491"/>
  </r>
  <r>
    <d v="2026-12-03T00:00:00"/>
    <x v="20241"/>
    <x v="7"/>
    <x v="6"/>
    <x v="3"/>
    <x v="11"/>
    <x v="3"/>
    <n v="3"/>
    <n v="116158"/>
    <n v="0"/>
    <n v="116158"/>
    <n v="88280.1"/>
    <n v="27877.9"/>
    <n v="195956"/>
  </r>
  <r>
    <d v="2026-12-03T00:00:00"/>
    <x v="20242"/>
    <x v="0"/>
    <x v="7"/>
    <x v="0"/>
    <x v="11"/>
    <x v="3"/>
    <n v="1"/>
    <n v="198194"/>
    <n v="0"/>
    <n v="198194"/>
    <n v="138736"/>
    <n v="59458.2"/>
    <n v="128491"/>
  </r>
  <r>
    <d v="2026-12-03T00:00:00"/>
    <x v="20243"/>
    <x v="4"/>
    <x v="4"/>
    <x v="2"/>
    <x v="11"/>
    <x v="3"/>
    <n v="11"/>
    <n v="66067"/>
    <n v="4624.69"/>
    <n v="61442.3"/>
    <n v="44238.5"/>
    <n v="17203.8"/>
    <n v="82297.2"/>
  </r>
  <r>
    <d v="2026-12-03T00:00:00"/>
    <x v="20244"/>
    <x v="7"/>
    <x v="6"/>
    <x v="3"/>
    <x v="11"/>
    <x v="3"/>
    <n v="6"/>
    <n v="272369"/>
    <n v="19065.8"/>
    <n v="253303"/>
    <n v="192510"/>
    <n v="60792.8"/>
    <n v="195956"/>
  </r>
  <r>
    <d v="2026-12-03T00:00:00"/>
    <x v="20245"/>
    <x v="6"/>
    <x v="2"/>
    <x v="3"/>
    <x v="11"/>
    <x v="3"/>
    <n v="9"/>
    <n v="396398"/>
    <n v="7927.96"/>
    <n v="388470"/>
    <n v="295237"/>
    <n v="93232.8"/>
    <n v="195956"/>
  </r>
  <r>
    <d v="2026-12-03T00:00:00"/>
    <x v="20246"/>
    <x v="5"/>
    <x v="3"/>
    <x v="2"/>
    <x v="11"/>
    <x v="3"/>
    <n v="4"/>
    <n v="579254"/>
    <n v="0"/>
    <n v="579254"/>
    <n v="417063"/>
    <n v="162191"/>
    <n v="82297.2"/>
  </r>
  <r>
    <d v="2026-12-03T00:00:00"/>
    <x v="20247"/>
    <x v="1"/>
    <x v="5"/>
    <x v="0"/>
    <x v="11"/>
    <x v="3"/>
    <n v="5"/>
    <n v="712153"/>
    <n v="0"/>
    <n v="712153"/>
    <n v="498507"/>
    <n v="213646"/>
    <n v="128491"/>
  </r>
  <r>
    <d v="2026-12-03T00:00:00"/>
    <x v="20248"/>
    <x v="3"/>
    <x v="0"/>
    <x v="1"/>
    <x v="11"/>
    <x v="3"/>
    <n v="1"/>
    <n v="754859"/>
    <n v="0"/>
    <n v="754859"/>
    <n v="468013"/>
    <n v="286846"/>
    <n v="60031.6"/>
  </r>
  <r>
    <d v="2026-12-03T00:00:00"/>
    <x v="20249"/>
    <x v="2"/>
    <x v="1"/>
    <x v="1"/>
    <x v="11"/>
    <x v="3"/>
    <n v="11"/>
    <n v="415469"/>
    <n v="62320.3"/>
    <n v="353149"/>
    <n v="218952"/>
    <n v="134196"/>
    <n v="60031.6"/>
  </r>
  <r>
    <d v="2026-12-03T00:00:00"/>
    <x v="20250"/>
    <x v="7"/>
    <x v="6"/>
    <x v="3"/>
    <x v="11"/>
    <x v="3"/>
    <n v="7"/>
    <n v="597177"/>
    <n v="11943.5"/>
    <n v="585233"/>
    <n v="444777"/>
    <n v="140456"/>
    <n v="195956"/>
  </r>
  <r>
    <d v="2026-12-03T00:00:00"/>
    <x v="20251"/>
    <x v="4"/>
    <x v="4"/>
    <x v="2"/>
    <x v="11"/>
    <x v="3"/>
    <n v="2"/>
    <n v="568077"/>
    <n v="68169.2"/>
    <n v="499908"/>
    <n v="359934"/>
    <n v="139974"/>
    <n v="82297.2"/>
  </r>
  <r>
    <d v="2026-12-03T00:00:00"/>
    <x v="20252"/>
    <x v="0"/>
    <x v="7"/>
    <x v="0"/>
    <x v="11"/>
    <x v="3"/>
    <n v="9"/>
    <n v="809489"/>
    <n v="40474.4"/>
    <n v="769015"/>
    <n v="538310"/>
    <n v="230704"/>
    <n v="128491"/>
  </r>
  <r>
    <d v="2026-12-03T00:00:00"/>
    <x v="20253"/>
    <x v="4"/>
    <x v="4"/>
    <x v="2"/>
    <x v="11"/>
    <x v="3"/>
    <n v="1"/>
    <n v="527596"/>
    <n v="0"/>
    <n v="527596"/>
    <n v="379869"/>
    <n v="147727"/>
    <n v="82297.2"/>
  </r>
  <r>
    <d v="2026-12-03T00:00:00"/>
    <x v="20254"/>
    <x v="3"/>
    <x v="0"/>
    <x v="1"/>
    <x v="11"/>
    <x v="3"/>
    <n v="8"/>
    <n v="206244"/>
    <n v="0"/>
    <n v="206244"/>
    <n v="127871"/>
    <n v="78372.7"/>
    <n v="60031.6"/>
  </r>
  <r>
    <d v="2026-12-03T00:00:00"/>
    <x v="20255"/>
    <x v="4"/>
    <x v="4"/>
    <x v="2"/>
    <x v="11"/>
    <x v="3"/>
    <n v="10"/>
    <n v="417766"/>
    <n v="0"/>
    <n v="417766"/>
    <n v="300792"/>
    <n v="116974"/>
    <n v="82297.2"/>
  </r>
  <r>
    <d v="2026-12-03T00:00:00"/>
    <x v="20256"/>
    <x v="4"/>
    <x v="4"/>
    <x v="2"/>
    <x v="11"/>
    <x v="3"/>
    <n v="3"/>
    <n v="515522"/>
    <n v="51552.2"/>
    <n v="463970"/>
    <n v="334058"/>
    <n v="129912"/>
    <n v="82297.2"/>
  </r>
  <r>
    <d v="2026-12-03T00:00:00"/>
    <x v="20257"/>
    <x v="6"/>
    <x v="2"/>
    <x v="3"/>
    <x v="11"/>
    <x v="3"/>
    <n v="2"/>
    <n v="382572"/>
    <n v="22954.3"/>
    <n v="359618"/>
    <n v="273309"/>
    <n v="86308.2"/>
    <n v="195956"/>
  </r>
  <r>
    <d v="2026-12-03T00:00:00"/>
    <x v="20258"/>
    <x v="2"/>
    <x v="1"/>
    <x v="1"/>
    <x v="11"/>
    <x v="3"/>
    <n v="11"/>
    <n v="625333"/>
    <n v="37520"/>
    <n v="587813"/>
    <n v="364444"/>
    <n v="223369"/>
    <n v="60031.6"/>
  </r>
  <r>
    <d v="2026-12-03T00:00:00"/>
    <x v="20259"/>
    <x v="3"/>
    <x v="0"/>
    <x v="1"/>
    <x v="11"/>
    <x v="3"/>
    <n v="2"/>
    <n v="574505"/>
    <n v="40215.3"/>
    <n v="534290"/>
    <n v="331260"/>
    <n v="203030"/>
    <n v="60031.6"/>
  </r>
  <r>
    <d v="2026-12-03T00:00:00"/>
    <x v="20260"/>
    <x v="3"/>
    <x v="0"/>
    <x v="1"/>
    <x v="11"/>
    <x v="3"/>
    <n v="11"/>
    <n v="422652"/>
    <n v="38038.7"/>
    <n v="384613"/>
    <n v="238460"/>
    <n v="146153"/>
    <n v="60031.6"/>
  </r>
  <r>
    <d v="2026-12-03T00:00:00"/>
    <x v="20261"/>
    <x v="6"/>
    <x v="2"/>
    <x v="3"/>
    <x v="11"/>
    <x v="3"/>
    <n v="5"/>
    <n v="162863"/>
    <n v="21172.2"/>
    <n v="141691"/>
    <n v="107685"/>
    <n v="34005.8"/>
    <n v="195956"/>
  </r>
  <r>
    <d v="2026-12-03T00:00:00"/>
    <x v="20262"/>
    <x v="1"/>
    <x v="5"/>
    <x v="0"/>
    <x v="11"/>
    <x v="3"/>
    <n v="9"/>
    <n v="587413"/>
    <n v="0"/>
    <n v="587413"/>
    <n v="411189"/>
    <n v="176224"/>
    <n v="128491"/>
  </r>
  <r>
    <d v="2026-12-03T00:00:00"/>
    <x v="20263"/>
    <x v="5"/>
    <x v="3"/>
    <x v="2"/>
    <x v="11"/>
    <x v="3"/>
    <n v="11"/>
    <n v="352218"/>
    <n v="0"/>
    <n v="352218"/>
    <n v="253597"/>
    <n v="98621"/>
    <n v="82297.2"/>
  </r>
  <r>
    <d v="2026-12-03T00:00:00"/>
    <x v="20264"/>
    <x v="3"/>
    <x v="0"/>
    <x v="1"/>
    <x v="11"/>
    <x v="3"/>
    <n v="2"/>
    <n v="485999"/>
    <n v="0"/>
    <n v="485999"/>
    <n v="301319"/>
    <n v="184680"/>
    <n v="60031.6"/>
  </r>
  <r>
    <d v="2026-12-03T00:00:00"/>
    <x v="20265"/>
    <x v="3"/>
    <x v="0"/>
    <x v="1"/>
    <x v="11"/>
    <x v="3"/>
    <n v="7"/>
    <n v="386796"/>
    <n v="0"/>
    <n v="386796"/>
    <n v="239814"/>
    <n v="146982"/>
    <n v="60031.6"/>
  </r>
  <r>
    <d v="2026-12-04T00:00:00"/>
    <x v="20266"/>
    <x v="2"/>
    <x v="1"/>
    <x v="1"/>
    <x v="11"/>
    <x v="3"/>
    <n v="12"/>
    <n v="96426"/>
    <n v="0"/>
    <n v="96426"/>
    <n v="59784.1"/>
    <n v="36641.9"/>
    <n v="60031.6"/>
  </r>
  <r>
    <d v="2026-12-04T00:00:00"/>
    <x v="20267"/>
    <x v="6"/>
    <x v="2"/>
    <x v="3"/>
    <x v="11"/>
    <x v="3"/>
    <n v="12"/>
    <n v="455780"/>
    <n v="13673.4"/>
    <n v="442107"/>
    <n v="336001"/>
    <n v="106106"/>
    <n v="195956"/>
  </r>
  <r>
    <d v="2026-12-04T00:00:00"/>
    <x v="20268"/>
    <x v="1"/>
    <x v="5"/>
    <x v="0"/>
    <x v="11"/>
    <x v="3"/>
    <n v="3"/>
    <n v="150149"/>
    <n v="10510.4"/>
    <n v="139639"/>
    <n v="97747"/>
    <n v="41891.6"/>
    <n v="128491"/>
  </r>
  <r>
    <d v="2026-12-04T00:00:00"/>
    <x v="20269"/>
    <x v="1"/>
    <x v="5"/>
    <x v="0"/>
    <x v="11"/>
    <x v="3"/>
    <n v="1"/>
    <n v="256895"/>
    <n v="10275.8"/>
    <n v="246619"/>
    <n v="172633"/>
    <n v="73985.8"/>
    <n v="128491"/>
  </r>
  <r>
    <d v="2026-12-04T00:00:00"/>
    <x v="20270"/>
    <x v="4"/>
    <x v="4"/>
    <x v="2"/>
    <x v="11"/>
    <x v="3"/>
    <n v="1"/>
    <n v="296338"/>
    <n v="0"/>
    <n v="296338"/>
    <n v="213363"/>
    <n v="82974.6"/>
    <n v="82297.2"/>
  </r>
  <r>
    <d v="2026-12-04T00:00:00"/>
    <x v="20271"/>
    <x v="3"/>
    <x v="0"/>
    <x v="1"/>
    <x v="11"/>
    <x v="3"/>
    <n v="11"/>
    <n v="382833"/>
    <n v="26798.3"/>
    <n v="356035"/>
    <n v="220742"/>
    <n v="135293"/>
    <n v="60031.6"/>
  </r>
  <r>
    <d v="2026-12-04T00:00:00"/>
    <x v="20272"/>
    <x v="1"/>
    <x v="5"/>
    <x v="0"/>
    <x v="11"/>
    <x v="3"/>
    <n v="5"/>
    <n v="708049"/>
    <n v="49563.4"/>
    <n v="658486"/>
    <n v="460940"/>
    <n v="197546"/>
    <n v="128491"/>
  </r>
  <r>
    <d v="2026-12-04T00:00:00"/>
    <x v="20273"/>
    <x v="6"/>
    <x v="2"/>
    <x v="3"/>
    <x v="11"/>
    <x v="3"/>
    <n v="8"/>
    <n v="439812"/>
    <n v="0"/>
    <n v="439812"/>
    <n v="334257"/>
    <n v="105555"/>
    <n v="195956"/>
  </r>
  <r>
    <d v="2026-12-04T00:00:00"/>
    <x v="20274"/>
    <x v="7"/>
    <x v="6"/>
    <x v="3"/>
    <x v="11"/>
    <x v="3"/>
    <n v="7"/>
    <n v="438023"/>
    <n v="21901.2"/>
    <n v="416122"/>
    <n v="316253"/>
    <n v="99869.2"/>
    <n v="195956"/>
  </r>
  <r>
    <d v="2026-12-04T00:00:00"/>
    <x v="20275"/>
    <x v="7"/>
    <x v="6"/>
    <x v="3"/>
    <x v="11"/>
    <x v="3"/>
    <n v="11"/>
    <n v="239521"/>
    <n v="9580.84"/>
    <n v="229940"/>
    <n v="174755"/>
    <n v="55185.6"/>
    <n v="195956"/>
  </r>
  <r>
    <d v="2026-12-04T00:00:00"/>
    <x v="20276"/>
    <x v="7"/>
    <x v="6"/>
    <x v="3"/>
    <x v="11"/>
    <x v="3"/>
    <n v="3"/>
    <n v="307773"/>
    <n v="24621.8"/>
    <n v="283151"/>
    <n v="215195"/>
    <n v="67956.3"/>
    <n v="195956"/>
  </r>
  <r>
    <d v="2026-12-04T00:00:00"/>
    <x v="20277"/>
    <x v="0"/>
    <x v="7"/>
    <x v="0"/>
    <x v="11"/>
    <x v="3"/>
    <n v="11"/>
    <n v="231836"/>
    <n v="0"/>
    <n v="231836"/>
    <n v="162285"/>
    <n v="69550.8"/>
    <n v="128491"/>
  </r>
  <r>
    <d v="2026-12-04T00:00:00"/>
    <x v="20278"/>
    <x v="2"/>
    <x v="1"/>
    <x v="1"/>
    <x v="11"/>
    <x v="3"/>
    <n v="1"/>
    <n v="487488"/>
    <n v="0"/>
    <n v="487488"/>
    <n v="302243"/>
    <n v="185245"/>
    <n v="60031.6"/>
  </r>
  <r>
    <d v="2026-12-04T00:00:00"/>
    <x v="20279"/>
    <x v="0"/>
    <x v="7"/>
    <x v="0"/>
    <x v="11"/>
    <x v="3"/>
    <n v="7"/>
    <n v="527357"/>
    <n v="52735.7"/>
    <n v="474621"/>
    <n v="332235"/>
    <n v="142386"/>
    <n v="128491"/>
  </r>
  <r>
    <d v="2026-12-04T00:00:00"/>
    <x v="20280"/>
    <x v="1"/>
    <x v="5"/>
    <x v="0"/>
    <x v="11"/>
    <x v="3"/>
    <n v="9"/>
    <n v="738612"/>
    <n v="0"/>
    <n v="738612"/>
    <n v="517028"/>
    <n v="221584"/>
    <n v="128491"/>
  </r>
  <r>
    <d v="2026-12-04T00:00:00"/>
    <x v="20281"/>
    <x v="3"/>
    <x v="0"/>
    <x v="1"/>
    <x v="11"/>
    <x v="3"/>
    <n v="8"/>
    <n v="781443"/>
    <n v="0"/>
    <n v="781443"/>
    <n v="484495"/>
    <n v="296948"/>
    <n v="60031.6"/>
  </r>
  <r>
    <d v="2026-12-04T00:00:00"/>
    <x v="20282"/>
    <x v="0"/>
    <x v="7"/>
    <x v="0"/>
    <x v="11"/>
    <x v="3"/>
    <n v="5"/>
    <n v="484184"/>
    <n v="48418.4"/>
    <n v="435766"/>
    <n v="305036"/>
    <n v="130730"/>
    <n v="128491"/>
  </r>
  <r>
    <d v="2026-12-04T00:00:00"/>
    <x v="20283"/>
    <x v="7"/>
    <x v="6"/>
    <x v="3"/>
    <x v="11"/>
    <x v="3"/>
    <n v="5"/>
    <n v="596898"/>
    <n v="89534.7"/>
    <n v="507363"/>
    <n v="385596"/>
    <n v="121767"/>
    <n v="195956"/>
  </r>
  <r>
    <d v="2026-12-04T00:00:00"/>
    <x v="20284"/>
    <x v="0"/>
    <x v="7"/>
    <x v="0"/>
    <x v="11"/>
    <x v="3"/>
    <n v="5"/>
    <n v="176648"/>
    <n v="14131.8"/>
    <n v="162516"/>
    <n v="113761"/>
    <n v="48754.8"/>
    <n v="128491"/>
  </r>
  <r>
    <d v="2026-12-04T00:00:00"/>
    <x v="20285"/>
    <x v="2"/>
    <x v="1"/>
    <x v="1"/>
    <x v="11"/>
    <x v="3"/>
    <n v="5"/>
    <n v="675249"/>
    <n v="54019.9"/>
    <n v="621229"/>
    <n v="385162"/>
    <n v="236067"/>
    <n v="60031.6"/>
  </r>
  <r>
    <d v="2026-12-04T00:00:00"/>
    <x v="20286"/>
    <x v="2"/>
    <x v="1"/>
    <x v="1"/>
    <x v="11"/>
    <x v="3"/>
    <n v="7"/>
    <n v="263804"/>
    <n v="7914.12"/>
    <n v="255890"/>
    <n v="158652"/>
    <n v="97238.1"/>
    <n v="60031.6"/>
  </r>
  <r>
    <d v="2026-12-04T00:00:00"/>
    <x v="20287"/>
    <x v="7"/>
    <x v="6"/>
    <x v="3"/>
    <x v="11"/>
    <x v="3"/>
    <n v="10"/>
    <n v="640723"/>
    <n v="32036.2"/>
    <n v="608687"/>
    <n v="462602"/>
    <n v="146085"/>
    <n v="195956"/>
  </r>
  <r>
    <d v="2026-12-04T00:00:00"/>
    <x v="20288"/>
    <x v="4"/>
    <x v="4"/>
    <x v="2"/>
    <x v="11"/>
    <x v="3"/>
    <n v="6"/>
    <n v="566095"/>
    <n v="33965.7"/>
    <n v="532129"/>
    <n v="383133"/>
    <n v="148996"/>
    <n v="82297.2"/>
  </r>
  <r>
    <d v="2026-12-04T00:00:00"/>
    <x v="20289"/>
    <x v="1"/>
    <x v="5"/>
    <x v="0"/>
    <x v="11"/>
    <x v="3"/>
    <n v="1"/>
    <n v="58998"/>
    <n v="5899.8"/>
    <n v="53098.2"/>
    <n v="37168.7"/>
    <n v="15929.5"/>
    <n v="128491"/>
  </r>
  <r>
    <d v="2026-12-04T00:00:00"/>
    <x v="20290"/>
    <x v="7"/>
    <x v="6"/>
    <x v="3"/>
    <x v="11"/>
    <x v="3"/>
    <n v="3"/>
    <n v="189239"/>
    <n v="7569.56"/>
    <n v="181669"/>
    <n v="138069"/>
    <n v="43600.7"/>
    <n v="195956"/>
  </r>
  <r>
    <d v="2026-12-04T00:00:00"/>
    <x v="20291"/>
    <x v="3"/>
    <x v="0"/>
    <x v="1"/>
    <x v="11"/>
    <x v="3"/>
    <n v="9"/>
    <n v="234642"/>
    <n v="0"/>
    <n v="234642"/>
    <n v="145478"/>
    <n v="89164"/>
    <n v="60031.6"/>
  </r>
  <r>
    <d v="2026-12-04T00:00:00"/>
    <x v="20292"/>
    <x v="0"/>
    <x v="7"/>
    <x v="0"/>
    <x v="11"/>
    <x v="3"/>
    <n v="10"/>
    <n v="699430"/>
    <n v="20982.9"/>
    <n v="678447"/>
    <n v="474913"/>
    <n v="203534"/>
    <n v="128491"/>
  </r>
  <r>
    <d v="2026-12-04T00:00:00"/>
    <x v="20293"/>
    <x v="5"/>
    <x v="3"/>
    <x v="2"/>
    <x v="11"/>
    <x v="3"/>
    <n v="10"/>
    <n v="755563"/>
    <n v="113334"/>
    <n v="642229"/>
    <n v="462405"/>
    <n v="179824"/>
    <n v="82297.2"/>
  </r>
  <r>
    <d v="2026-12-04T00:00:00"/>
    <x v="20294"/>
    <x v="5"/>
    <x v="3"/>
    <x v="2"/>
    <x v="11"/>
    <x v="3"/>
    <n v="11"/>
    <n v="653455"/>
    <n v="91483.7"/>
    <n v="561971"/>
    <n v="404619"/>
    <n v="157352"/>
    <n v="82297.2"/>
  </r>
  <r>
    <d v="2026-12-04T00:00:00"/>
    <x v="20295"/>
    <x v="1"/>
    <x v="5"/>
    <x v="0"/>
    <x v="11"/>
    <x v="3"/>
    <n v="6"/>
    <n v="422004"/>
    <n v="0"/>
    <n v="422004"/>
    <n v="295403"/>
    <n v="126601"/>
    <n v="128491"/>
  </r>
  <r>
    <d v="2026-12-04T00:00:00"/>
    <x v="20296"/>
    <x v="5"/>
    <x v="3"/>
    <x v="2"/>
    <x v="11"/>
    <x v="3"/>
    <n v="3"/>
    <n v="489931"/>
    <n v="0"/>
    <n v="489931"/>
    <n v="352750"/>
    <n v="137181"/>
    <n v="82297.2"/>
  </r>
  <r>
    <d v="2026-12-04T00:00:00"/>
    <x v="20297"/>
    <x v="3"/>
    <x v="0"/>
    <x v="1"/>
    <x v="11"/>
    <x v="3"/>
    <n v="8"/>
    <n v="81014"/>
    <n v="2430.42"/>
    <n v="78583.6"/>
    <n v="48721.8"/>
    <n v="29861.8"/>
    <n v="60031.6"/>
  </r>
  <r>
    <d v="2026-12-04T00:00:00"/>
    <x v="20298"/>
    <x v="0"/>
    <x v="7"/>
    <x v="0"/>
    <x v="11"/>
    <x v="3"/>
    <n v="8"/>
    <n v="625987"/>
    <n v="0"/>
    <n v="625987"/>
    <n v="438191"/>
    <n v="187796"/>
    <n v="128491"/>
  </r>
  <r>
    <d v="2026-12-04T00:00:00"/>
    <x v="20299"/>
    <x v="3"/>
    <x v="0"/>
    <x v="1"/>
    <x v="11"/>
    <x v="3"/>
    <n v="1"/>
    <n v="123728"/>
    <n v="0"/>
    <n v="123728"/>
    <n v="76711.4"/>
    <n v="47016.6"/>
    <n v="60031.6"/>
  </r>
  <r>
    <d v="2026-12-04T00:00:00"/>
    <x v="20300"/>
    <x v="3"/>
    <x v="0"/>
    <x v="1"/>
    <x v="11"/>
    <x v="3"/>
    <n v="1"/>
    <n v="849715"/>
    <n v="42485.8"/>
    <n v="807229"/>
    <n v="500482"/>
    <n v="306747"/>
    <n v="60031.6"/>
  </r>
  <r>
    <d v="2026-12-04T00:00:00"/>
    <x v="20301"/>
    <x v="4"/>
    <x v="4"/>
    <x v="2"/>
    <x v="11"/>
    <x v="3"/>
    <n v="12"/>
    <n v="554455"/>
    <n v="33267.3"/>
    <n v="521188"/>
    <n v="375255"/>
    <n v="145933"/>
    <n v="82297.2"/>
  </r>
  <r>
    <d v="2026-12-04T00:00:00"/>
    <x v="20302"/>
    <x v="0"/>
    <x v="7"/>
    <x v="0"/>
    <x v="11"/>
    <x v="3"/>
    <n v="3"/>
    <n v="482109"/>
    <n v="0"/>
    <n v="482109"/>
    <n v="337476"/>
    <n v="144633"/>
    <n v="128491"/>
  </r>
  <r>
    <d v="2026-12-04T00:00:00"/>
    <x v="20303"/>
    <x v="1"/>
    <x v="5"/>
    <x v="0"/>
    <x v="11"/>
    <x v="3"/>
    <n v="10"/>
    <n v="57052"/>
    <n v="0"/>
    <n v="57052"/>
    <n v="39936.4"/>
    <n v="17115.6"/>
    <n v="128491"/>
  </r>
  <r>
    <d v="2026-12-04T00:00:00"/>
    <x v="20304"/>
    <x v="1"/>
    <x v="5"/>
    <x v="0"/>
    <x v="11"/>
    <x v="3"/>
    <n v="5"/>
    <n v="110068"/>
    <n v="11006.8"/>
    <n v="99061.2"/>
    <n v="69342.8"/>
    <n v="29718.4"/>
    <n v="128491"/>
  </r>
  <r>
    <d v="2026-12-04T00:00:00"/>
    <x v="20305"/>
    <x v="7"/>
    <x v="6"/>
    <x v="3"/>
    <x v="11"/>
    <x v="3"/>
    <n v="7"/>
    <n v="799462"/>
    <n v="103930"/>
    <n v="695532"/>
    <n v="528604"/>
    <n v="166928"/>
    <n v="195956"/>
  </r>
  <r>
    <d v="2026-12-04T00:00:00"/>
    <x v="20306"/>
    <x v="5"/>
    <x v="3"/>
    <x v="2"/>
    <x v="11"/>
    <x v="3"/>
    <n v="6"/>
    <n v="274025"/>
    <n v="38363.5"/>
    <n v="235662"/>
    <n v="169676"/>
    <n v="65985.2"/>
    <n v="82297.2"/>
  </r>
  <r>
    <d v="2026-12-04T00:00:00"/>
    <x v="20307"/>
    <x v="6"/>
    <x v="2"/>
    <x v="3"/>
    <x v="11"/>
    <x v="3"/>
    <n v="4"/>
    <n v="522761"/>
    <n v="36593.3"/>
    <n v="486168"/>
    <n v="369487"/>
    <n v="116680"/>
    <n v="195956"/>
  </r>
  <r>
    <d v="2026-12-04T00:00:00"/>
    <x v="20308"/>
    <x v="2"/>
    <x v="1"/>
    <x v="1"/>
    <x v="11"/>
    <x v="3"/>
    <n v="2"/>
    <n v="235832"/>
    <n v="0"/>
    <n v="235832"/>
    <n v="146216"/>
    <n v="89616.2"/>
    <n v="60031.6"/>
  </r>
  <r>
    <d v="2026-12-04T00:00:00"/>
    <x v="20309"/>
    <x v="4"/>
    <x v="4"/>
    <x v="2"/>
    <x v="11"/>
    <x v="3"/>
    <n v="7"/>
    <n v="225961"/>
    <n v="18076.9"/>
    <n v="207884"/>
    <n v="149677"/>
    <n v="58207.6"/>
    <n v="82297.2"/>
  </r>
  <r>
    <d v="2026-12-04T00:00:00"/>
    <x v="20310"/>
    <x v="0"/>
    <x v="7"/>
    <x v="0"/>
    <x v="11"/>
    <x v="3"/>
    <n v="4"/>
    <n v="513867"/>
    <n v="0"/>
    <n v="513867"/>
    <n v="359707"/>
    <n v="154160"/>
    <n v="128491"/>
  </r>
  <r>
    <d v="2026-12-04T00:00:00"/>
    <x v="20311"/>
    <x v="2"/>
    <x v="1"/>
    <x v="1"/>
    <x v="11"/>
    <x v="3"/>
    <n v="5"/>
    <n v="465394"/>
    <n v="46539.4"/>
    <n v="418855"/>
    <n v="259690"/>
    <n v="159165"/>
    <n v="60031.6"/>
  </r>
  <r>
    <d v="2026-12-04T00:00:00"/>
    <x v="20312"/>
    <x v="6"/>
    <x v="2"/>
    <x v="3"/>
    <x v="11"/>
    <x v="3"/>
    <n v="7"/>
    <n v="599961"/>
    <n v="65995.7"/>
    <n v="533965"/>
    <n v="405814"/>
    <n v="128152"/>
    <n v="195956"/>
  </r>
  <r>
    <d v="2026-12-04T00:00:00"/>
    <x v="20313"/>
    <x v="7"/>
    <x v="6"/>
    <x v="3"/>
    <x v="11"/>
    <x v="3"/>
    <n v="9"/>
    <n v="750195"/>
    <n v="0"/>
    <n v="750195"/>
    <n v="570148"/>
    <n v="180047"/>
    <n v="195956"/>
  </r>
  <r>
    <d v="2026-12-04T00:00:00"/>
    <x v="20314"/>
    <x v="2"/>
    <x v="1"/>
    <x v="1"/>
    <x v="11"/>
    <x v="3"/>
    <n v="6"/>
    <n v="802970"/>
    <n v="72267.3"/>
    <n v="730703"/>
    <n v="453036"/>
    <n v="277667"/>
    <n v="60031.6"/>
  </r>
  <r>
    <d v="2026-12-04T00:00:00"/>
    <x v="20315"/>
    <x v="3"/>
    <x v="0"/>
    <x v="1"/>
    <x v="11"/>
    <x v="3"/>
    <n v="12"/>
    <n v="406053"/>
    <n v="16242.1"/>
    <n v="389811"/>
    <n v="241683"/>
    <n v="148128"/>
    <n v="60031.6"/>
  </r>
  <r>
    <d v="2026-12-04T00:00:00"/>
    <x v="20316"/>
    <x v="3"/>
    <x v="0"/>
    <x v="1"/>
    <x v="11"/>
    <x v="3"/>
    <n v="8"/>
    <n v="651423"/>
    <n v="26056.9"/>
    <n v="625366"/>
    <n v="387727"/>
    <n v="237639"/>
    <n v="60031.6"/>
  </r>
  <r>
    <d v="2026-12-04T00:00:00"/>
    <x v="20317"/>
    <x v="0"/>
    <x v="7"/>
    <x v="0"/>
    <x v="11"/>
    <x v="3"/>
    <n v="9"/>
    <n v="329152"/>
    <n v="23040.6"/>
    <n v="306111"/>
    <n v="214278"/>
    <n v="91833.4"/>
    <n v="128491"/>
  </r>
  <r>
    <d v="2026-12-04T00:00:00"/>
    <x v="20318"/>
    <x v="2"/>
    <x v="1"/>
    <x v="1"/>
    <x v="11"/>
    <x v="3"/>
    <n v="7"/>
    <n v="767154"/>
    <n v="0"/>
    <n v="767154"/>
    <n v="475635"/>
    <n v="291519"/>
    <n v="60031.6"/>
  </r>
  <r>
    <d v="2026-12-04T00:00:00"/>
    <x v="20319"/>
    <x v="0"/>
    <x v="7"/>
    <x v="0"/>
    <x v="11"/>
    <x v="3"/>
    <n v="3"/>
    <n v="305157"/>
    <n v="36618.8"/>
    <n v="268538"/>
    <n v="187977"/>
    <n v="80561.4"/>
    <n v="128491"/>
  </r>
  <r>
    <d v="2026-12-04T00:00:00"/>
    <x v="20320"/>
    <x v="1"/>
    <x v="5"/>
    <x v="0"/>
    <x v="11"/>
    <x v="3"/>
    <n v="11"/>
    <n v="369417"/>
    <n v="55412.6"/>
    <n v="314004"/>
    <n v="219803"/>
    <n v="94201.3"/>
    <n v="128491"/>
  </r>
  <r>
    <d v="2026-12-04T00:00:00"/>
    <x v="20321"/>
    <x v="4"/>
    <x v="4"/>
    <x v="2"/>
    <x v="11"/>
    <x v="3"/>
    <n v="5"/>
    <n v="46207"/>
    <n v="3234.49"/>
    <n v="42972.5"/>
    <n v="30940.2"/>
    <n v="12032.3"/>
    <n v="82297.2"/>
  </r>
  <r>
    <d v="2026-12-04T00:00:00"/>
    <x v="20322"/>
    <x v="0"/>
    <x v="7"/>
    <x v="0"/>
    <x v="11"/>
    <x v="3"/>
    <n v="6"/>
    <n v="226929"/>
    <n v="15885"/>
    <n v="211044"/>
    <n v="147731"/>
    <n v="63313.2"/>
    <n v="128491"/>
  </r>
  <r>
    <d v="2026-12-04T00:00:00"/>
    <x v="20323"/>
    <x v="2"/>
    <x v="1"/>
    <x v="1"/>
    <x v="11"/>
    <x v="3"/>
    <n v="6"/>
    <n v="831164"/>
    <n v="83116.4"/>
    <n v="748048"/>
    <n v="463790"/>
    <n v="284258"/>
    <n v="60031.6"/>
  </r>
  <r>
    <d v="2026-12-04T00:00:00"/>
    <x v="20324"/>
    <x v="0"/>
    <x v="7"/>
    <x v="0"/>
    <x v="11"/>
    <x v="3"/>
    <n v="10"/>
    <n v="502693"/>
    <n v="45242.4"/>
    <n v="457451"/>
    <n v="320215"/>
    <n v="137235"/>
    <n v="128491"/>
  </r>
  <r>
    <d v="2026-12-04T00:00:00"/>
    <x v="20325"/>
    <x v="4"/>
    <x v="4"/>
    <x v="2"/>
    <x v="11"/>
    <x v="3"/>
    <n v="5"/>
    <n v="54180"/>
    <n v="0"/>
    <n v="54180"/>
    <n v="39009.6"/>
    <n v="15170.4"/>
    <n v="82297.2"/>
  </r>
  <r>
    <d v="2026-12-04T00:00:00"/>
    <x v="20326"/>
    <x v="1"/>
    <x v="5"/>
    <x v="0"/>
    <x v="11"/>
    <x v="3"/>
    <n v="1"/>
    <n v="186809"/>
    <n v="0"/>
    <n v="186809"/>
    <n v="130766"/>
    <n v="56042.7"/>
    <n v="128491"/>
  </r>
  <r>
    <d v="2026-12-05T00:00:00"/>
    <x v="20327"/>
    <x v="5"/>
    <x v="3"/>
    <x v="2"/>
    <x v="11"/>
    <x v="3"/>
    <n v="3"/>
    <n v="323535"/>
    <n v="0"/>
    <n v="323535"/>
    <n v="232945"/>
    <n v="90589.8"/>
    <n v="82297.2"/>
  </r>
  <r>
    <d v="2026-12-05T00:00:00"/>
    <x v="20328"/>
    <x v="3"/>
    <x v="0"/>
    <x v="1"/>
    <x v="11"/>
    <x v="3"/>
    <n v="11"/>
    <n v="350986"/>
    <n v="0"/>
    <n v="350986"/>
    <n v="217611"/>
    <n v="133375"/>
    <n v="60031.6"/>
  </r>
  <r>
    <d v="2026-12-05T00:00:00"/>
    <x v="20329"/>
    <x v="3"/>
    <x v="0"/>
    <x v="1"/>
    <x v="11"/>
    <x v="3"/>
    <n v="6"/>
    <n v="101964"/>
    <n v="12235.7"/>
    <n v="89728.3"/>
    <n v="55631.6"/>
    <n v="34096.8"/>
    <n v="60031.6"/>
  </r>
  <r>
    <d v="2026-12-05T00:00:00"/>
    <x v="20330"/>
    <x v="6"/>
    <x v="2"/>
    <x v="3"/>
    <x v="11"/>
    <x v="3"/>
    <n v="1"/>
    <n v="683309"/>
    <n v="0"/>
    <n v="683309"/>
    <n v="519315"/>
    <n v="163994"/>
    <n v="195956"/>
  </r>
  <r>
    <d v="2026-12-05T00:00:00"/>
    <x v="20331"/>
    <x v="3"/>
    <x v="0"/>
    <x v="1"/>
    <x v="11"/>
    <x v="3"/>
    <n v="12"/>
    <n v="269488"/>
    <n v="24253.9"/>
    <n v="245234"/>
    <n v="152045"/>
    <n v="93188.9"/>
    <n v="60031.6"/>
  </r>
  <r>
    <d v="2026-12-05T00:00:00"/>
    <x v="20332"/>
    <x v="5"/>
    <x v="3"/>
    <x v="2"/>
    <x v="11"/>
    <x v="3"/>
    <n v="9"/>
    <n v="97431"/>
    <n v="8768.79"/>
    <n v="88662.2"/>
    <n v="63836.8"/>
    <n v="24825.4"/>
    <n v="82297.2"/>
  </r>
  <r>
    <d v="2026-12-05T00:00:00"/>
    <x v="20333"/>
    <x v="7"/>
    <x v="6"/>
    <x v="3"/>
    <x v="11"/>
    <x v="3"/>
    <n v="4"/>
    <n v="472896"/>
    <n v="61476.5"/>
    <n v="411420"/>
    <n v="312679"/>
    <n v="98740.7"/>
    <n v="195956"/>
  </r>
  <r>
    <d v="2026-12-05T00:00:00"/>
    <x v="20334"/>
    <x v="4"/>
    <x v="4"/>
    <x v="2"/>
    <x v="11"/>
    <x v="3"/>
    <n v="10"/>
    <n v="520646"/>
    <n v="20825.8"/>
    <n v="499820"/>
    <n v="359871"/>
    <n v="139950"/>
    <n v="82297.2"/>
  </r>
  <r>
    <d v="2026-12-05T00:00:00"/>
    <x v="20335"/>
    <x v="6"/>
    <x v="2"/>
    <x v="3"/>
    <x v="11"/>
    <x v="3"/>
    <n v="9"/>
    <n v="312458"/>
    <n v="0"/>
    <n v="312458"/>
    <n v="237468"/>
    <n v="74989.9"/>
    <n v="195956"/>
  </r>
  <r>
    <d v="2026-12-05T00:00:00"/>
    <x v="20336"/>
    <x v="0"/>
    <x v="7"/>
    <x v="0"/>
    <x v="11"/>
    <x v="3"/>
    <n v="11"/>
    <n v="431906"/>
    <n v="0"/>
    <n v="431906"/>
    <n v="302334"/>
    <n v="129572"/>
    <n v="128491"/>
  </r>
  <r>
    <d v="2026-12-05T00:00:00"/>
    <x v="20337"/>
    <x v="2"/>
    <x v="1"/>
    <x v="1"/>
    <x v="11"/>
    <x v="3"/>
    <n v="9"/>
    <n v="773750"/>
    <n v="0"/>
    <n v="773750"/>
    <n v="479725"/>
    <n v="294025"/>
    <n v="60031.6"/>
  </r>
  <r>
    <d v="2026-12-05T00:00:00"/>
    <x v="20338"/>
    <x v="6"/>
    <x v="2"/>
    <x v="3"/>
    <x v="11"/>
    <x v="3"/>
    <n v="2"/>
    <n v="545242"/>
    <n v="0"/>
    <n v="545242"/>
    <n v="414384"/>
    <n v="130858"/>
    <n v="195956"/>
  </r>
  <r>
    <d v="2026-12-05T00:00:00"/>
    <x v="20339"/>
    <x v="3"/>
    <x v="0"/>
    <x v="1"/>
    <x v="11"/>
    <x v="3"/>
    <n v="2"/>
    <n v="559005"/>
    <n v="67080.6"/>
    <n v="491924"/>
    <n v="304993"/>
    <n v="186931"/>
    <n v="60031.6"/>
  </r>
  <r>
    <d v="2026-12-05T00:00:00"/>
    <x v="20340"/>
    <x v="6"/>
    <x v="2"/>
    <x v="3"/>
    <x v="11"/>
    <x v="3"/>
    <n v="7"/>
    <n v="381009"/>
    <n v="34290.8"/>
    <n v="346718"/>
    <n v="263506"/>
    <n v="83212.4"/>
    <n v="195956"/>
  </r>
  <r>
    <d v="2026-12-05T00:00:00"/>
    <x v="20341"/>
    <x v="2"/>
    <x v="1"/>
    <x v="1"/>
    <x v="11"/>
    <x v="3"/>
    <n v="9"/>
    <n v="679789"/>
    <n v="88372.6"/>
    <n v="591416"/>
    <n v="366678"/>
    <n v="224738"/>
    <n v="60031.6"/>
  </r>
  <r>
    <d v="2026-12-05T00:00:00"/>
    <x v="20342"/>
    <x v="3"/>
    <x v="0"/>
    <x v="1"/>
    <x v="11"/>
    <x v="3"/>
    <n v="9"/>
    <n v="350886"/>
    <n v="42106.3"/>
    <n v="308780"/>
    <n v="191443"/>
    <n v="117336"/>
    <n v="60031.6"/>
  </r>
  <r>
    <d v="2026-12-05T00:00:00"/>
    <x v="20343"/>
    <x v="1"/>
    <x v="5"/>
    <x v="0"/>
    <x v="11"/>
    <x v="3"/>
    <n v="2"/>
    <n v="763027"/>
    <n v="15260.5"/>
    <n v="747766"/>
    <n v="523437"/>
    <n v="224330"/>
    <n v="128491"/>
  </r>
  <r>
    <d v="2026-12-05T00:00:00"/>
    <x v="20344"/>
    <x v="4"/>
    <x v="4"/>
    <x v="2"/>
    <x v="11"/>
    <x v="3"/>
    <n v="12"/>
    <n v="714799"/>
    <n v="78627.9"/>
    <n v="636171"/>
    <n v="458043"/>
    <n v="178128"/>
    <n v="82297.2"/>
  </r>
  <r>
    <d v="2026-12-05T00:00:00"/>
    <x v="20345"/>
    <x v="6"/>
    <x v="2"/>
    <x v="3"/>
    <x v="11"/>
    <x v="3"/>
    <n v="7"/>
    <n v="639075"/>
    <n v="0"/>
    <n v="639075"/>
    <n v="485697"/>
    <n v="153378"/>
    <n v="195956"/>
  </r>
  <r>
    <d v="2026-12-05T00:00:00"/>
    <x v="20346"/>
    <x v="2"/>
    <x v="1"/>
    <x v="1"/>
    <x v="11"/>
    <x v="3"/>
    <n v="7"/>
    <n v="791510"/>
    <n v="23745.3"/>
    <n v="767765"/>
    <n v="476014"/>
    <n v="291751"/>
    <n v="60031.6"/>
  </r>
  <r>
    <d v="2026-12-05T00:00:00"/>
    <x v="20347"/>
    <x v="3"/>
    <x v="0"/>
    <x v="1"/>
    <x v="11"/>
    <x v="3"/>
    <n v="6"/>
    <n v="758489"/>
    <n v="0"/>
    <n v="758489"/>
    <n v="470263"/>
    <n v="288226"/>
    <n v="60031.6"/>
  </r>
  <r>
    <d v="2026-12-05T00:00:00"/>
    <x v="20348"/>
    <x v="2"/>
    <x v="1"/>
    <x v="1"/>
    <x v="11"/>
    <x v="3"/>
    <n v="1"/>
    <n v="205175"/>
    <n v="20517.5"/>
    <n v="184658"/>
    <n v="114488"/>
    <n v="70169.9"/>
    <n v="60031.6"/>
  </r>
  <r>
    <d v="2026-12-05T00:00:00"/>
    <x v="20349"/>
    <x v="1"/>
    <x v="5"/>
    <x v="0"/>
    <x v="11"/>
    <x v="3"/>
    <n v="9"/>
    <n v="731663"/>
    <n v="14633.3"/>
    <n v="717030"/>
    <n v="501921"/>
    <n v="215109"/>
    <n v="128491"/>
  </r>
  <r>
    <d v="2026-12-05T00:00:00"/>
    <x v="20350"/>
    <x v="6"/>
    <x v="2"/>
    <x v="3"/>
    <x v="11"/>
    <x v="3"/>
    <n v="10"/>
    <n v="424183"/>
    <n v="55143.8"/>
    <n v="369039"/>
    <n v="280470"/>
    <n v="88569.4"/>
    <n v="195956"/>
  </r>
  <r>
    <d v="2026-12-05T00:00:00"/>
    <x v="20351"/>
    <x v="2"/>
    <x v="1"/>
    <x v="1"/>
    <x v="11"/>
    <x v="3"/>
    <n v="11"/>
    <n v="202446"/>
    <n v="0"/>
    <n v="202446"/>
    <n v="125517"/>
    <n v="76929.5"/>
    <n v="60031.6"/>
  </r>
  <r>
    <d v="2026-12-05T00:00:00"/>
    <x v="20352"/>
    <x v="0"/>
    <x v="7"/>
    <x v="0"/>
    <x v="11"/>
    <x v="3"/>
    <n v="9"/>
    <n v="124083"/>
    <n v="0"/>
    <n v="124083"/>
    <n v="86858.1"/>
    <n v="37224.9"/>
    <n v="128491"/>
  </r>
  <r>
    <d v="2026-12-05T00:00:00"/>
    <x v="20353"/>
    <x v="0"/>
    <x v="7"/>
    <x v="0"/>
    <x v="11"/>
    <x v="3"/>
    <n v="9"/>
    <n v="128577"/>
    <n v="15429.2"/>
    <n v="113148"/>
    <n v="79203.4"/>
    <n v="33944.3"/>
    <n v="128491"/>
  </r>
  <r>
    <d v="2026-12-05T00:00:00"/>
    <x v="20354"/>
    <x v="6"/>
    <x v="2"/>
    <x v="3"/>
    <x v="11"/>
    <x v="3"/>
    <n v="7"/>
    <n v="476542"/>
    <n v="0"/>
    <n v="476542"/>
    <n v="362172"/>
    <n v="114370"/>
    <n v="195956"/>
  </r>
  <r>
    <d v="2026-12-05T00:00:00"/>
    <x v="20355"/>
    <x v="5"/>
    <x v="3"/>
    <x v="2"/>
    <x v="11"/>
    <x v="3"/>
    <n v="10"/>
    <n v="531411"/>
    <n v="63769.3"/>
    <n v="467642"/>
    <n v="336702"/>
    <n v="130940"/>
    <n v="82297.2"/>
  </r>
  <r>
    <d v="2026-12-05T00:00:00"/>
    <x v="20356"/>
    <x v="5"/>
    <x v="3"/>
    <x v="2"/>
    <x v="11"/>
    <x v="3"/>
    <n v="10"/>
    <n v="319666"/>
    <n v="0"/>
    <n v="319666"/>
    <n v="230160"/>
    <n v="89506.5"/>
    <n v="82297.2"/>
  </r>
  <r>
    <d v="2026-12-05T00:00:00"/>
    <x v="20357"/>
    <x v="5"/>
    <x v="3"/>
    <x v="2"/>
    <x v="11"/>
    <x v="3"/>
    <n v="6"/>
    <n v="555537"/>
    <n v="0"/>
    <n v="555537"/>
    <n v="399987"/>
    <n v="155550"/>
    <n v="82297.2"/>
  </r>
  <r>
    <d v="2026-12-05T00:00:00"/>
    <x v="20358"/>
    <x v="4"/>
    <x v="4"/>
    <x v="2"/>
    <x v="11"/>
    <x v="3"/>
    <n v="11"/>
    <n v="341628"/>
    <n v="40995.4"/>
    <n v="300633"/>
    <n v="216456"/>
    <n v="84177.1"/>
    <n v="82297.2"/>
  </r>
  <r>
    <d v="2026-12-05T00:00:00"/>
    <x v="20359"/>
    <x v="0"/>
    <x v="7"/>
    <x v="0"/>
    <x v="11"/>
    <x v="3"/>
    <n v="1"/>
    <n v="54244"/>
    <n v="0"/>
    <n v="54244"/>
    <n v="37970.8"/>
    <n v="16273.2"/>
    <n v="128491"/>
  </r>
  <r>
    <d v="2026-12-05T00:00:00"/>
    <x v="20360"/>
    <x v="5"/>
    <x v="3"/>
    <x v="2"/>
    <x v="11"/>
    <x v="3"/>
    <n v="1"/>
    <n v="95741"/>
    <n v="13403.7"/>
    <n v="82337.3"/>
    <n v="59282.8"/>
    <n v="23054.4"/>
    <n v="82297.2"/>
  </r>
  <r>
    <d v="2026-12-05T00:00:00"/>
    <x v="20361"/>
    <x v="1"/>
    <x v="5"/>
    <x v="0"/>
    <x v="11"/>
    <x v="3"/>
    <n v="4"/>
    <n v="386123"/>
    <n v="0"/>
    <n v="386123"/>
    <n v="270286"/>
    <n v="115837"/>
    <n v="128491"/>
  </r>
  <r>
    <d v="2026-12-05T00:00:00"/>
    <x v="20362"/>
    <x v="4"/>
    <x v="4"/>
    <x v="2"/>
    <x v="11"/>
    <x v="3"/>
    <n v="5"/>
    <n v="327066"/>
    <n v="0"/>
    <n v="327066"/>
    <n v="235488"/>
    <n v="91578.5"/>
    <n v="82297.2"/>
  </r>
  <r>
    <d v="2026-12-05T00:00:00"/>
    <x v="20363"/>
    <x v="1"/>
    <x v="5"/>
    <x v="0"/>
    <x v="11"/>
    <x v="3"/>
    <n v="1"/>
    <n v="422790"/>
    <n v="0"/>
    <n v="422790"/>
    <n v="295953"/>
    <n v="126837"/>
    <n v="128491"/>
  </r>
  <r>
    <d v="2026-12-05T00:00:00"/>
    <x v="20364"/>
    <x v="1"/>
    <x v="5"/>
    <x v="0"/>
    <x v="11"/>
    <x v="3"/>
    <n v="8"/>
    <n v="94546"/>
    <n v="8509.14"/>
    <n v="86036.9"/>
    <n v="60225.8"/>
    <n v="25811.1"/>
    <n v="128491"/>
  </r>
  <r>
    <d v="2026-12-05T00:00:00"/>
    <x v="20365"/>
    <x v="1"/>
    <x v="5"/>
    <x v="0"/>
    <x v="11"/>
    <x v="3"/>
    <n v="5"/>
    <n v="128724"/>
    <n v="9010.68"/>
    <n v="119713"/>
    <n v="83799.3"/>
    <n v="35914"/>
    <n v="128491"/>
  </r>
  <r>
    <d v="2026-12-05T00:00:00"/>
    <x v="20366"/>
    <x v="3"/>
    <x v="0"/>
    <x v="1"/>
    <x v="11"/>
    <x v="3"/>
    <n v="1"/>
    <n v="586269"/>
    <n v="17588.1"/>
    <n v="568681"/>
    <n v="352582"/>
    <n v="216099"/>
    <n v="60031.6"/>
  </r>
  <r>
    <d v="2026-12-05T00:00:00"/>
    <x v="20367"/>
    <x v="6"/>
    <x v="2"/>
    <x v="3"/>
    <x v="11"/>
    <x v="3"/>
    <n v="11"/>
    <n v="140882"/>
    <n v="0"/>
    <n v="140882"/>
    <n v="107070"/>
    <n v="33811.7"/>
    <n v="195956"/>
  </r>
  <r>
    <d v="2026-12-05T00:00:00"/>
    <x v="20368"/>
    <x v="7"/>
    <x v="6"/>
    <x v="3"/>
    <x v="11"/>
    <x v="3"/>
    <n v="4"/>
    <n v="160915"/>
    <n v="6436.6"/>
    <n v="154478"/>
    <n v="117404"/>
    <n v="37074.8"/>
    <n v="195956"/>
  </r>
  <r>
    <d v="2026-12-05T00:00:00"/>
    <x v="20369"/>
    <x v="3"/>
    <x v="0"/>
    <x v="1"/>
    <x v="11"/>
    <x v="3"/>
    <n v="12"/>
    <n v="654558"/>
    <n v="85092.5"/>
    <n v="569465"/>
    <n v="353069"/>
    <n v="216397"/>
    <n v="60031.6"/>
  </r>
  <r>
    <d v="2026-12-05T00:00:00"/>
    <x v="20370"/>
    <x v="6"/>
    <x v="2"/>
    <x v="3"/>
    <x v="11"/>
    <x v="3"/>
    <n v="4"/>
    <n v="492776"/>
    <n v="64060.9"/>
    <n v="428715"/>
    <n v="325823"/>
    <n v="102892"/>
    <n v="195956"/>
  </r>
  <r>
    <d v="2026-12-05T00:00:00"/>
    <x v="20371"/>
    <x v="1"/>
    <x v="5"/>
    <x v="0"/>
    <x v="11"/>
    <x v="3"/>
    <n v="2"/>
    <n v="123169"/>
    <n v="16012"/>
    <n v="107157"/>
    <n v="75009.9"/>
    <n v="32147.1"/>
    <n v="128491"/>
  </r>
  <r>
    <d v="2026-12-05T00:00:00"/>
    <x v="20372"/>
    <x v="1"/>
    <x v="5"/>
    <x v="0"/>
    <x v="11"/>
    <x v="3"/>
    <n v="6"/>
    <n v="516449"/>
    <n v="20658"/>
    <n v="495791"/>
    <n v="347054"/>
    <n v="148737"/>
    <n v="128491"/>
  </r>
  <r>
    <d v="2026-12-05T00:00:00"/>
    <x v="20373"/>
    <x v="7"/>
    <x v="6"/>
    <x v="3"/>
    <x v="11"/>
    <x v="3"/>
    <n v="9"/>
    <n v="191591"/>
    <n v="0"/>
    <n v="191591"/>
    <n v="145609"/>
    <n v="45981.8"/>
    <n v="195956"/>
  </r>
  <r>
    <d v="2026-12-05T00:00:00"/>
    <x v="20374"/>
    <x v="3"/>
    <x v="0"/>
    <x v="1"/>
    <x v="11"/>
    <x v="3"/>
    <n v="4"/>
    <n v="562647"/>
    <n v="0"/>
    <n v="562647"/>
    <n v="348841"/>
    <n v="213806"/>
    <n v="60031.6"/>
  </r>
  <r>
    <d v="2026-12-05T00:00:00"/>
    <x v="20375"/>
    <x v="0"/>
    <x v="7"/>
    <x v="0"/>
    <x v="11"/>
    <x v="3"/>
    <n v="2"/>
    <n v="748373"/>
    <n v="82321"/>
    <n v="666052"/>
    <n v="466236"/>
    <n v="199816"/>
    <n v="128491"/>
  </r>
  <r>
    <d v="2026-12-05T00:00:00"/>
    <x v="20376"/>
    <x v="1"/>
    <x v="5"/>
    <x v="0"/>
    <x v="11"/>
    <x v="3"/>
    <n v="8"/>
    <n v="381268"/>
    <n v="0"/>
    <n v="381268"/>
    <n v="266888"/>
    <n v="114380"/>
    <n v="128491"/>
  </r>
  <r>
    <d v="2026-12-05T00:00:00"/>
    <x v="20377"/>
    <x v="1"/>
    <x v="5"/>
    <x v="0"/>
    <x v="11"/>
    <x v="3"/>
    <n v="12"/>
    <n v="739721"/>
    <n v="0"/>
    <n v="739721"/>
    <n v="517805"/>
    <n v="221916"/>
    <n v="128491"/>
  </r>
  <r>
    <d v="2026-12-05T00:00:00"/>
    <x v="20378"/>
    <x v="5"/>
    <x v="3"/>
    <x v="2"/>
    <x v="11"/>
    <x v="3"/>
    <n v="11"/>
    <n v="46377"/>
    <n v="1391.31"/>
    <n v="44985.7"/>
    <n v="32389.7"/>
    <n v="12596"/>
    <n v="82297.2"/>
  </r>
  <r>
    <d v="2026-12-05T00:00:00"/>
    <x v="20379"/>
    <x v="2"/>
    <x v="1"/>
    <x v="1"/>
    <x v="11"/>
    <x v="3"/>
    <n v="3"/>
    <n v="279711"/>
    <n v="39159.5"/>
    <n v="240551"/>
    <n v="149142"/>
    <n v="91409.6"/>
    <n v="60031.6"/>
  </r>
  <r>
    <d v="2026-12-05T00:00:00"/>
    <x v="20380"/>
    <x v="4"/>
    <x v="4"/>
    <x v="2"/>
    <x v="11"/>
    <x v="3"/>
    <n v="11"/>
    <n v="246528"/>
    <n v="9861.12"/>
    <n v="236667"/>
    <n v="170400"/>
    <n v="66266.7"/>
    <n v="82297.2"/>
  </r>
  <r>
    <d v="2026-12-05T00:00:00"/>
    <x v="20381"/>
    <x v="0"/>
    <x v="7"/>
    <x v="0"/>
    <x v="11"/>
    <x v="3"/>
    <n v="5"/>
    <n v="731557"/>
    <n v="43893.4"/>
    <n v="687664"/>
    <n v="481365"/>
    <n v="206299"/>
    <n v="128491"/>
  </r>
  <r>
    <d v="2026-12-05T00:00:00"/>
    <x v="20382"/>
    <x v="7"/>
    <x v="6"/>
    <x v="3"/>
    <x v="11"/>
    <x v="3"/>
    <n v="12"/>
    <n v="819838"/>
    <n v="122976"/>
    <n v="696862"/>
    <n v="529615"/>
    <n v="167247"/>
    <n v="195956"/>
  </r>
  <r>
    <d v="2026-12-05T00:00:00"/>
    <x v="20383"/>
    <x v="6"/>
    <x v="2"/>
    <x v="3"/>
    <x v="11"/>
    <x v="3"/>
    <n v="11"/>
    <n v="682320"/>
    <n v="68232"/>
    <n v="614088"/>
    <n v="466707"/>
    <n v="147381"/>
    <n v="195956"/>
  </r>
  <r>
    <d v="2026-12-05T00:00:00"/>
    <x v="20384"/>
    <x v="0"/>
    <x v="7"/>
    <x v="0"/>
    <x v="11"/>
    <x v="3"/>
    <n v="7"/>
    <n v="174065"/>
    <n v="0"/>
    <n v="174065"/>
    <n v="121846"/>
    <n v="52219.5"/>
    <n v="128491"/>
  </r>
  <r>
    <d v="2026-12-05T00:00:00"/>
    <x v="20385"/>
    <x v="4"/>
    <x v="4"/>
    <x v="2"/>
    <x v="11"/>
    <x v="3"/>
    <n v="9"/>
    <n v="480502"/>
    <n v="0"/>
    <n v="480502"/>
    <n v="345961"/>
    <n v="134541"/>
    <n v="82297.2"/>
  </r>
  <r>
    <d v="2026-12-05T00:00:00"/>
    <x v="20386"/>
    <x v="0"/>
    <x v="7"/>
    <x v="0"/>
    <x v="11"/>
    <x v="3"/>
    <n v="11"/>
    <n v="52120"/>
    <n v="0"/>
    <n v="52120"/>
    <n v="36484"/>
    <n v="15636"/>
    <n v="128491"/>
  </r>
  <r>
    <d v="2026-12-05T00:00:00"/>
    <x v="20387"/>
    <x v="7"/>
    <x v="6"/>
    <x v="3"/>
    <x v="11"/>
    <x v="3"/>
    <n v="2"/>
    <n v="429331"/>
    <n v="47226.4"/>
    <n v="382105"/>
    <n v="290399"/>
    <n v="91705.1"/>
    <n v="195956"/>
  </r>
  <r>
    <d v="2026-12-05T00:00:00"/>
    <x v="20388"/>
    <x v="1"/>
    <x v="5"/>
    <x v="0"/>
    <x v="11"/>
    <x v="3"/>
    <n v="3"/>
    <n v="475205"/>
    <n v="57024.6"/>
    <n v="418180"/>
    <n v="292726"/>
    <n v="125454"/>
    <n v="128491"/>
  </r>
  <r>
    <d v="2026-12-05T00:00:00"/>
    <x v="20389"/>
    <x v="6"/>
    <x v="2"/>
    <x v="3"/>
    <x v="11"/>
    <x v="3"/>
    <n v="2"/>
    <n v="424039"/>
    <n v="12721.2"/>
    <n v="411318"/>
    <n v="312602"/>
    <n v="98716.3"/>
    <n v="195956"/>
  </r>
  <r>
    <d v="2026-12-05T00:00:00"/>
    <x v="20390"/>
    <x v="1"/>
    <x v="5"/>
    <x v="0"/>
    <x v="11"/>
    <x v="3"/>
    <n v="1"/>
    <n v="620617"/>
    <n v="86886.4"/>
    <n v="533731"/>
    <n v="373611"/>
    <n v="160119"/>
    <n v="128491"/>
  </r>
  <r>
    <d v="2026-12-05T00:00:00"/>
    <x v="20391"/>
    <x v="4"/>
    <x v="4"/>
    <x v="2"/>
    <x v="11"/>
    <x v="3"/>
    <n v="10"/>
    <n v="741748"/>
    <n v="0"/>
    <n v="741748"/>
    <n v="534059"/>
    <n v="207689"/>
    <n v="82297.2"/>
  </r>
  <r>
    <d v="2026-12-05T00:00:00"/>
    <x v="20392"/>
    <x v="4"/>
    <x v="4"/>
    <x v="2"/>
    <x v="11"/>
    <x v="3"/>
    <n v="7"/>
    <n v="335765"/>
    <n v="26861.2"/>
    <n v="308904"/>
    <n v="222411"/>
    <n v="86493.1"/>
    <n v="82297.2"/>
  </r>
  <r>
    <d v="2026-12-05T00:00:00"/>
    <x v="20393"/>
    <x v="1"/>
    <x v="5"/>
    <x v="0"/>
    <x v="11"/>
    <x v="3"/>
    <n v="9"/>
    <n v="795009"/>
    <n v="39750.4"/>
    <n v="755259"/>
    <n v="528681"/>
    <n v="226578"/>
    <n v="128491"/>
  </r>
  <r>
    <d v="2026-12-05T00:00:00"/>
    <x v="20394"/>
    <x v="6"/>
    <x v="2"/>
    <x v="3"/>
    <x v="11"/>
    <x v="3"/>
    <n v="12"/>
    <n v="202394"/>
    <n v="8095.76"/>
    <n v="194298"/>
    <n v="147667"/>
    <n v="46631.6"/>
    <n v="195956"/>
  </r>
  <r>
    <d v="2026-12-05T00:00:00"/>
    <x v="20395"/>
    <x v="4"/>
    <x v="4"/>
    <x v="2"/>
    <x v="11"/>
    <x v="3"/>
    <n v="8"/>
    <n v="574135"/>
    <n v="22965.4"/>
    <n v="551170"/>
    <n v="396842"/>
    <n v="154327"/>
    <n v="82297.2"/>
  </r>
  <r>
    <d v="2026-12-05T00:00:00"/>
    <x v="20396"/>
    <x v="6"/>
    <x v="2"/>
    <x v="3"/>
    <x v="11"/>
    <x v="3"/>
    <n v="2"/>
    <n v="653413"/>
    <n v="71875.4"/>
    <n v="581538"/>
    <n v="441969"/>
    <n v="139569"/>
    <n v="195956"/>
  </r>
  <r>
    <d v="2026-12-05T00:00:00"/>
    <x v="20397"/>
    <x v="0"/>
    <x v="7"/>
    <x v="0"/>
    <x v="11"/>
    <x v="3"/>
    <n v="2"/>
    <n v="235626"/>
    <n v="0"/>
    <n v="235626"/>
    <n v="164938"/>
    <n v="70687.8"/>
    <n v="128491"/>
  </r>
  <r>
    <d v="2026-12-06T00:00:00"/>
    <x v="20398"/>
    <x v="2"/>
    <x v="1"/>
    <x v="1"/>
    <x v="11"/>
    <x v="3"/>
    <n v="5"/>
    <n v="383977"/>
    <n v="46077.2"/>
    <n v="337900"/>
    <n v="209498"/>
    <n v="128402"/>
    <n v="60031.6"/>
  </r>
  <r>
    <d v="2026-12-06T00:00:00"/>
    <x v="20399"/>
    <x v="1"/>
    <x v="5"/>
    <x v="0"/>
    <x v="11"/>
    <x v="3"/>
    <n v="10"/>
    <n v="49892"/>
    <n v="3492.44"/>
    <n v="46399.6"/>
    <n v="32479.7"/>
    <n v="13919.9"/>
    <n v="128491"/>
  </r>
  <r>
    <d v="2026-12-06T00:00:00"/>
    <x v="20400"/>
    <x v="1"/>
    <x v="5"/>
    <x v="0"/>
    <x v="11"/>
    <x v="3"/>
    <n v="7"/>
    <n v="402920"/>
    <n v="48350.4"/>
    <n v="354570"/>
    <n v="248199"/>
    <n v="106371"/>
    <n v="128491"/>
  </r>
  <r>
    <d v="2026-12-06T00:00:00"/>
    <x v="20401"/>
    <x v="2"/>
    <x v="1"/>
    <x v="1"/>
    <x v="11"/>
    <x v="3"/>
    <n v="5"/>
    <n v="197719"/>
    <n v="0"/>
    <n v="197719"/>
    <n v="122586"/>
    <n v="75133.2"/>
    <n v="60031.6"/>
  </r>
  <r>
    <d v="2026-12-06T00:00:00"/>
    <x v="20402"/>
    <x v="2"/>
    <x v="1"/>
    <x v="1"/>
    <x v="11"/>
    <x v="3"/>
    <n v="11"/>
    <n v="828850"/>
    <n v="0"/>
    <n v="828850"/>
    <n v="513887"/>
    <n v="314963"/>
    <n v="60031.6"/>
  </r>
  <r>
    <d v="2026-12-06T00:00:00"/>
    <x v="20403"/>
    <x v="7"/>
    <x v="6"/>
    <x v="3"/>
    <x v="11"/>
    <x v="3"/>
    <n v="12"/>
    <n v="442115"/>
    <n v="0"/>
    <n v="442115"/>
    <n v="336007"/>
    <n v="106108"/>
    <n v="195956"/>
  </r>
  <r>
    <d v="2026-12-06T00:00:00"/>
    <x v="20404"/>
    <x v="3"/>
    <x v="0"/>
    <x v="1"/>
    <x v="11"/>
    <x v="3"/>
    <n v="10"/>
    <n v="776369"/>
    <n v="15527.4"/>
    <n v="760842"/>
    <n v="471722"/>
    <n v="289120"/>
    <n v="60031.6"/>
  </r>
  <r>
    <d v="2026-12-06T00:00:00"/>
    <x v="20405"/>
    <x v="4"/>
    <x v="4"/>
    <x v="2"/>
    <x v="11"/>
    <x v="3"/>
    <n v="2"/>
    <n v="596967"/>
    <n v="71636"/>
    <n v="525331"/>
    <n v="378238"/>
    <n v="147093"/>
    <n v="82297.2"/>
  </r>
  <r>
    <d v="2026-12-06T00:00:00"/>
    <x v="20406"/>
    <x v="2"/>
    <x v="1"/>
    <x v="1"/>
    <x v="11"/>
    <x v="3"/>
    <n v="7"/>
    <n v="487529"/>
    <n v="68254.1"/>
    <n v="419275"/>
    <n v="259950"/>
    <n v="159324"/>
    <n v="60031.6"/>
  </r>
  <r>
    <d v="2026-12-06T00:00:00"/>
    <x v="20407"/>
    <x v="7"/>
    <x v="6"/>
    <x v="3"/>
    <x v="11"/>
    <x v="3"/>
    <n v="1"/>
    <n v="848298"/>
    <n v="59380.9"/>
    <n v="788917"/>
    <n v="599577"/>
    <n v="189340"/>
    <n v="195956"/>
  </r>
  <r>
    <d v="2026-12-06T00:00:00"/>
    <x v="20408"/>
    <x v="6"/>
    <x v="2"/>
    <x v="3"/>
    <x v="11"/>
    <x v="3"/>
    <n v="4"/>
    <n v="539827"/>
    <n v="37787.9"/>
    <n v="502039"/>
    <n v="381550"/>
    <n v="120489"/>
    <n v="195956"/>
  </r>
  <r>
    <d v="2026-12-06T00:00:00"/>
    <x v="20409"/>
    <x v="1"/>
    <x v="5"/>
    <x v="0"/>
    <x v="11"/>
    <x v="3"/>
    <n v="9"/>
    <n v="641794"/>
    <n v="0"/>
    <n v="641794"/>
    <n v="449256"/>
    <n v="192538"/>
    <n v="128491"/>
  </r>
  <r>
    <d v="2026-12-06T00:00:00"/>
    <x v="20410"/>
    <x v="4"/>
    <x v="4"/>
    <x v="2"/>
    <x v="11"/>
    <x v="3"/>
    <n v="12"/>
    <n v="91755"/>
    <n v="12845.7"/>
    <n v="78909.3"/>
    <n v="56814.7"/>
    <n v="22094.6"/>
    <n v="82297.2"/>
  </r>
  <r>
    <d v="2026-12-06T00:00:00"/>
    <x v="20411"/>
    <x v="2"/>
    <x v="1"/>
    <x v="1"/>
    <x v="11"/>
    <x v="3"/>
    <n v="1"/>
    <n v="563641"/>
    <n v="50727.7"/>
    <n v="512913"/>
    <n v="318006"/>
    <n v="194907"/>
    <n v="60031.6"/>
  </r>
  <r>
    <d v="2026-12-06T00:00:00"/>
    <x v="20412"/>
    <x v="5"/>
    <x v="3"/>
    <x v="2"/>
    <x v="11"/>
    <x v="3"/>
    <n v="3"/>
    <n v="690237"/>
    <n v="96633.2"/>
    <n v="593604"/>
    <n v="427395"/>
    <n v="166209"/>
    <n v="82297.2"/>
  </r>
  <r>
    <d v="2026-12-06T00:00:00"/>
    <x v="20413"/>
    <x v="0"/>
    <x v="7"/>
    <x v="0"/>
    <x v="11"/>
    <x v="3"/>
    <n v="1"/>
    <n v="500889"/>
    <n v="55097.8"/>
    <n v="445791"/>
    <n v="312054"/>
    <n v="133737"/>
    <n v="128491"/>
  </r>
  <r>
    <d v="2026-12-06T00:00:00"/>
    <x v="20414"/>
    <x v="4"/>
    <x v="4"/>
    <x v="2"/>
    <x v="11"/>
    <x v="3"/>
    <n v="4"/>
    <n v="255566"/>
    <n v="0"/>
    <n v="255566"/>
    <n v="184008"/>
    <n v="71558.5"/>
    <n v="82297.2"/>
  </r>
  <r>
    <d v="2026-12-06T00:00:00"/>
    <x v="20415"/>
    <x v="5"/>
    <x v="3"/>
    <x v="2"/>
    <x v="11"/>
    <x v="3"/>
    <n v="4"/>
    <n v="190427"/>
    <n v="9521.35"/>
    <n v="180906"/>
    <n v="130252"/>
    <n v="50653.6"/>
    <n v="82297.2"/>
  </r>
  <r>
    <d v="2026-12-06T00:00:00"/>
    <x v="20416"/>
    <x v="3"/>
    <x v="0"/>
    <x v="1"/>
    <x v="11"/>
    <x v="3"/>
    <n v="4"/>
    <n v="647094"/>
    <n v="0"/>
    <n v="647094"/>
    <n v="401198"/>
    <n v="245896"/>
    <n v="60031.6"/>
  </r>
  <r>
    <d v="2026-12-06T00:00:00"/>
    <x v="20417"/>
    <x v="6"/>
    <x v="2"/>
    <x v="3"/>
    <x v="11"/>
    <x v="3"/>
    <n v="3"/>
    <n v="382109"/>
    <n v="0"/>
    <n v="382109"/>
    <n v="290403"/>
    <n v="91706.2"/>
    <n v="195956"/>
  </r>
  <r>
    <d v="2026-12-06T00:00:00"/>
    <x v="20418"/>
    <x v="7"/>
    <x v="6"/>
    <x v="3"/>
    <x v="11"/>
    <x v="3"/>
    <n v="8"/>
    <n v="707519"/>
    <n v="70751.9"/>
    <n v="636767"/>
    <n v="483943"/>
    <n v="152824"/>
    <n v="195956"/>
  </r>
  <r>
    <d v="2026-12-06T00:00:00"/>
    <x v="20419"/>
    <x v="2"/>
    <x v="1"/>
    <x v="1"/>
    <x v="11"/>
    <x v="3"/>
    <n v="8"/>
    <n v="508527"/>
    <n v="30511.6"/>
    <n v="478015"/>
    <n v="296370"/>
    <n v="181646"/>
    <n v="60031.6"/>
  </r>
  <r>
    <d v="2026-12-06T00:00:00"/>
    <x v="20420"/>
    <x v="5"/>
    <x v="3"/>
    <x v="2"/>
    <x v="11"/>
    <x v="3"/>
    <n v="11"/>
    <n v="164455"/>
    <n v="9867.3"/>
    <n v="154588"/>
    <n v="111303"/>
    <n v="43284.6"/>
    <n v="82297.2"/>
  </r>
  <r>
    <d v="2026-12-06T00:00:00"/>
    <x v="20421"/>
    <x v="2"/>
    <x v="1"/>
    <x v="1"/>
    <x v="11"/>
    <x v="3"/>
    <n v="11"/>
    <n v="374652"/>
    <n v="48704.8"/>
    <n v="325947"/>
    <n v="202087"/>
    <n v="123860"/>
    <n v="60031.6"/>
  </r>
  <r>
    <d v="2026-12-06T00:00:00"/>
    <x v="20422"/>
    <x v="5"/>
    <x v="3"/>
    <x v="2"/>
    <x v="11"/>
    <x v="3"/>
    <n v="4"/>
    <n v="641102"/>
    <n v="32055.1"/>
    <n v="609047"/>
    <n v="438514"/>
    <n v="170533"/>
    <n v="82297.2"/>
  </r>
  <r>
    <d v="2026-12-06T00:00:00"/>
    <x v="20423"/>
    <x v="4"/>
    <x v="4"/>
    <x v="2"/>
    <x v="11"/>
    <x v="3"/>
    <n v="9"/>
    <n v="586771"/>
    <n v="82147.9"/>
    <n v="504623"/>
    <n v="363329"/>
    <n v="141294"/>
    <n v="82297.2"/>
  </r>
  <r>
    <d v="2026-12-06T00:00:00"/>
    <x v="20424"/>
    <x v="7"/>
    <x v="6"/>
    <x v="3"/>
    <x v="11"/>
    <x v="3"/>
    <n v="2"/>
    <n v="247237"/>
    <n v="27196.1"/>
    <n v="220041"/>
    <n v="167231"/>
    <n v="52809.8"/>
    <n v="195956"/>
  </r>
  <r>
    <d v="2026-12-06T00:00:00"/>
    <x v="20425"/>
    <x v="0"/>
    <x v="7"/>
    <x v="0"/>
    <x v="11"/>
    <x v="3"/>
    <n v="11"/>
    <n v="181907"/>
    <n v="16371.6"/>
    <n v="165535"/>
    <n v="115875"/>
    <n v="49660.6"/>
    <n v="128491"/>
  </r>
  <r>
    <d v="2026-12-06T00:00:00"/>
    <x v="20426"/>
    <x v="4"/>
    <x v="4"/>
    <x v="2"/>
    <x v="11"/>
    <x v="3"/>
    <n v="3"/>
    <n v="489165"/>
    <n v="58699.8"/>
    <n v="430465"/>
    <n v="309935"/>
    <n v="120530"/>
    <n v="82297.2"/>
  </r>
  <r>
    <d v="2026-12-06T00:00:00"/>
    <x v="20427"/>
    <x v="7"/>
    <x v="6"/>
    <x v="3"/>
    <x v="11"/>
    <x v="3"/>
    <n v="12"/>
    <n v="824811"/>
    <n v="115474"/>
    <n v="709337"/>
    <n v="539096"/>
    <n v="170241"/>
    <n v="195956"/>
  </r>
  <r>
    <d v="2026-12-06T00:00:00"/>
    <x v="20428"/>
    <x v="2"/>
    <x v="1"/>
    <x v="1"/>
    <x v="11"/>
    <x v="3"/>
    <n v="1"/>
    <n v="377389"/>
    <n v="49060.6"/>
    <n v="328328"/>
    <n v="203564"/>
    <n v="124765"/>
    <n v="60031.6"/>
  </r>
  <r>
    <d v="2026-12-06T00:00:00"/>
    <x v="20429"/>
    <x v="1"/>
    <x v="5"/>
    <x v="0"/>
    <x v="11"/>
    <x v="3"/>
    <n v="4"/>
    <n v="670128"/>
    <n v="0"/>
    <n v="670128"/>
    <n v="469090"/>
    <n v="201038"/>
    <n v="128491"/>
  </r>
  <r>
    <d v="2026-12-06T00:00:00"/>
    <x v="20430"/>
    <x v="4"/>
    <x v="4"/>
    <x v="2"/>
    <x v="11"/>
    <x v="3"/>
    <n v="10"/>
    <n v="527313"/>
    <n v="42185"/>
    <n v="485128"/>
    <n v="349292"/>
    <n v="135836"/>
    <n v="82297.2"/>
  </r>
  <r>
    <d v="2026-12-06T00:00:00"/>
    <x v="20431"/>
    <x v="5"/>
    <x v="3"/>
    <x v="2"/>
    <x v="11"/>
    <x v="3"/>
    <n v="10"/>
    <n v="330345"/>
    <n v="46248.3"/>
    <n v="284097"/>
    <n v="204550"/>
    <n v="79547.1"/>
    <n v="82297.2"/>
  </r>
  <r>
    <d v="2026-12-06T00:00:00"/>
    <x v="20432"/>
    <x v="0"/>
    <x v="7"/>
    <x v="0"/>
    <x v="11"/>
    <x v="3"/>
    <n v="10"/>
    <n v="381706"/>
    <n v="0"/>
    <n v="381706"/>
    <n v="267194"/>
    <n v="114512"/>
    <n v="128491"/>
  </r>
  <r>
    <d v="2026-12-06T00:00:00"/>
    <x v="20433"/>
    <x v="7"/>
    <x v="6"/>
    <x v="3"/>
    <x v="11"/>
    <x v="3"/>
    <n v="9"/>
    <n v="351893"/>
    <n v="10556.8"/>
    <n v="341336"/>
    <n v="259416"/>
    <n v="81920.7"/>
    <n v="195956"/>
  </r>
  <r>
    <d v="2026-12-06T00:00:00"/>
    <x v="20434"/>
    <x v="4"/>
    <x v="4"/>
    <x v="2"/>
    <x v="11"/>
    <x v="3"/>
    <n v="11"/>
    <n v="132981"/>
    <n v="15957.7"/>
    <n v="117023"/>
    <n v="84256.8"/>
    <n v="32766.5"/>
    <n v="82297.2"/>
  </r>
  <r>
    <d v="2026-12-06T00:00:00"/>
    <x v="20435"/>
    <x v="3"/>
    <x v="0"/>
    <x v="1"/>
    <x v="11"/>
    <x v="3"/>
    <n v="9"/>
    <n v="551763"/>
    <n v="33105.8"/>
    <n v="518657"/>
    <n v="321567"/>
    <n v="197090"/>
    <n v="60031.6"/>
  </r>
  <r>
    <d v="2026-12-06T00:00:00"/>
    <x v="20436"/>
    <x v="7"/>
    <x v="6"/>
    <x v="3"/>
    <x v="11"/>
    <x v="3"/>
    <n v="9"/>
    <n v="567476"/>
    <n v="0"/>
    <n v="567476"/>
    <n v="431282"/>
    <n v="136194"/>
    <n v="195956"/>
  </r>
  <r>
    <d v="2026-12-06T00:00:00"/>
    <x v="20437"/>
    <x v="7"/>
    <x v="6"/>
    <x v="3"/>
    <x v="11"/>
    <x v="3"/>
    <n v="6"/>
    <n v="325197"/>
    <n v="22763.8"/>
    <n v="302433"/>
    <n v="229849"/>
    <n v="72584"/>
    <n v="195956"/>
  </r>
  <r>
    <d v="2026-12-06T00:00:00"/>
    <x v="20438"/>
    <x v="6"/>
    <x v="2"/>
    <x v="3"/>
    <x v="11"/>
    <x v="3"/>
    <n v="12"/>
    <n v="471139"/>
    <n v="51825.3"/>
    <n v="419314"/>
    <n v="318678"/>
    <n v="100635"/>
    <n v="195956"/>
  </r>
  <r>
    <d v="2026-12-06T00:00:00"/>
    <x v="20439"/>
    <x v="5"/>
    <x v="3"/>
    <x v="2"/>
    <x v="11"/>
    <x v="3"/>
    <n v="1"/>
    <n v="77452"/>
    <n v="3098.08"/>
    <n v="74353.9"/>
    <n v="53534.8"/>
    <n v="20819.1"/>
    <n v="82297.2"/>
  </r>
  <r>
    <d v="2026-12-06T00:00:00"/>
    <x v="20440"/>
    <x v="5"/>
    <x v="3"/>
    <x v="2"/>
    <x v="11"/>
    <x v="3"/>
    <n v="9"/>
    <n v="222159"/>
    <n v="0"/>
    <n v="222159"/>
    <n v="159954"/>
    <n v="62204.5"/>
    <n v="82297.2"/>
  </r>
  <r>
    <d v="2026-12-06T00:00:00"/>
    <x v="20441"/>
    <x v="6"/>
    <x v="2"/>
    <x v="3"/>
    <x v="11"/>
    <x v="3"/>
    <n v="5"/>
    <n v="217048"/>
    <n v="13022.9"/>
    <n v="204025"/>
    <n v="155059"/>
    <n v="48966"/>
    <n v="195956"/>
  </r>
  <r>
    <d v="2026-12-06T00:00:00"/>
    <x v="20442"/>
    <x v="1"/>
    <x v="5"/>
    <x v="0"/>
    <x v="11"/>
    <x v="3"/>
    <n v="12"/>
    <n v="151565"/>
    <n v="13640.9"/>
    <n v="137924"/>
    <n v="96546.9"/>
    <n v="41377.2"/>
    <n v="128491"/>
  </r>
  <r>
    <d v="2026-12-06T00:00:00"/>
    <x v="20443"/>
    <x v="6"/>
    <x v="2"/>
    <x v="3"/>
    <x v="11"/>
    <x v="3"/>
    <n v="7"/>
    <n v="155380"/>
    <n v="3107.6"/>
    <n v="152272"/>
    <n v="115727"/>
    <n v="36545.4"/>
    <n v="195956"/>
  </r>
  <r>
    <d v="2026-12-06T00:00:00"/>
    <x v="20444"/>
    <x v="2"/>
    <x v="1"/>
    <x v="1"/>
    <x v="11"/>
    <x v="3"/>
    <n v="5"/>
    <n v="71957"/>
    <n v="0"/>
    <n v="71957"/>
    <n v="44613.3"/>
    <n v="27343.7"/>
    <n v="60031.6"/>
  </r>
  <r>
    <d v="2026-12-06T00:00:00"/>
    <x v="20445"/>
    <x v="3"/>
    <x v="0"/>
    <x v="1"/>
    <x v="11"/>
    <x v="3"/>
    <n v="11"/>
    <n v="503542"/>
    <n v="55389.6"/>
    <n v="448152"/>
    <n v="277854"/>
    <n v="170298"/>
    <n v="60031.6"/>
  </r>
  <r>
    <d v="2026-12-06T00:00:00"/>
    <x v="20446"/>
    <x v="3"/>
    <x v="0"/>
    <x v="1"/>
    <x v="11"/>
    <x v="3"/>
    <n v="6"/>
    <n v="319540"/>
    <n v="25563.2"/>
    <n v="293977"/>
    <n v="182266"/>
    <n v="111711"/>
    <n v="60031.6"/>
  </r>
  <r>
    <d v="2026-12-06T00:00:00"/>
    <x v="20447"/>
    <x v="3"/>
    <x v="0"/>
    <x v="1"/>
    <x v="11"/>
    <x v="3"/>
    <n v="5"/>
    <n v="420020"/>
    <n v="21001"/>
    <n v="399019"/>
    <n v="247392"/>
    <n v="151627"/>
    <n v="60031.6"/>
  </r>
  <r>
    <d v="2026-12-07T00:00:00"/>
    <x v="20448"/>
    <x v="7"/>
    <x v="6"/>
    <x v="3"/>
    <x v="11"/>
    <x v="3"/>
    <n v="11"/>
    <n v="755380"/>
    <n v="113307"/>
    <n v="642073"/>
    <n v="487975"/>
    <n v="154098"/>
    <n v="195956"/>
  </r>
  <r>
    <d v="2026-12-07T00:00:00"/>
    <x v="20449"/>
    <x v="2"/>
    <x v="1"/>
    <x v="1"/>
    <x v="11"/>
    <x v="3"/>
    <n v="6"/>
    <n v="150043"/>
    <n v="19505.6"/>
    <n v="130537"/>
    <n v="80933.2"/>
    <n v="49604.2"/>
    <n v="60031.6"/>
  </r>
  <r>
    <d v="2026-12-07T00:00:00"/>
    <x v="20450"/>
    <x v="4"/>
    <x v="4"/>
    <x v="2"/>
    <x v="11"/>
    <x v="3"/>
    <n v="12"/>
    <n v="251283"/>
    <n v="35179.6"/>
    <n v="216103"/>
    <n v="155594"/>
    <n v="60508.9"/>
    <n v="82297.2"/>
  </r>
  <r>
    <d v="2026-12-07T00:00:00"/>
    <x v="20451"/>
    <x v="3"/>
    <x v="0"/>
    <x v="1"/>
    <x v="11"/>
    <x v="3"/>
    <n v="5"/>
    <n v="804223"/>
    <n v="0"/>
    <n v="804223"/>
    <n v="498618"/>
    <n v="305605"/>
    <n v="60031.6"/>
  </r>
  <r>
    <d v="2026-12-07T00:00:00"/>
    <x v="20452"/>
    <x v="7"/>
    <x v="6"/>
    <x v="3"/>
    <x v="11"/>
    <x v="3"/>
    <n v="3"/>
    <n v="171889"/>
    <n v="5156.67"/>
    <n v="166732"/>
    <n v="126717"/>
    <n v="40015.8"/>
    <n v="195956"/>
  </r>
  <r>
    <d v="2026-12-07T00:00:00"/>
    <x v="20453"/>
    <x v="6"/>
    <x v="2"/>
    <x v="3"/>
    <x v="11"/>
    <x v="3"/>
    <n v="8"/>
    <n v="801037"/>
    <n v="0"/>
    <n v="801037"/>
    <n v="608788"/>
    <n v="192249"/>
    <n v="195956"/>
  </r>
  <r>
    <d v="2026-12-07T00:00:00"/>
    <x v="20454"/>
    <x v="0"/>
    <x v="7"/>
    <x v="0"/>
    <x v="11"/>
    <x v="3"/>
    <n v="4"/>
    <n v="600825"/>
    <n v="24033"/>
    <n v="576792"/>
    <n v="403754"/>
    <n v="173038"/>
    <n v="128491"/>
  </r>
  <r>
    <d v="2026-12-07T00:00:00"/>
    <x v="20455"/>
    <x v="3"/>
    <x v="0"/>
    <x v="1"/>
    <x v="11"/>
    <x v="3"/>
    <n v="6"/>
    <n v="61567"/>
    <n v="6772.37"/>
    <n v="54794.6"/>
    <n v="33972.7"/>
    <n v="20822"/>
    <n v="60031.6"/>
  </r>
  <r>
    <d v="2026-12-07T00:00:00"/>
    <x v="20456"/>
    <x v="7"/>
    <x v="6"/>
    <x v="3"/>
    <x v="11"/>
    <x v="3"/>
    <n v="10"/>
    <n v="571242"/>
    <n v="68549"/>
    <n v="502693"/>
    <n v="382047"/>
    <n v="120646"/>
    <n v="195956"/>
  </r>
  <r>
    <d v="2026-12-07T00:00:00"/>
    <x v="20457"/>
    <x v="6"/>
    <x v="2"/>
    <x v="3"/>
    <x v="11"/>
    <x v="3"/>
    <n v="11"/>
    <n v="285798"/>
    <n v="0"/>
    <n v="285798"/>
    <n v="217206"/>
    <n v="68591.5"/>
    <n v="195956"/>
  </r>
  <r>
    <d v="2026-12-07T00:00:00"/>
    <x v="20458"/>
    <x v="1"/>
    <x v="5"/>
    <x v="0"/>
    <x v="11"/>
    <x v="3"/>
    <n v="5"/>
    <n v="611808"/>
    <n v="0"/>
    <n v="611808"/>
    <n v="428266"/>
    <n v="183542"/>
    <n v="128491"/>
  </r>
  <r>
    <d v="2026-12-07T00:00:00"/>
    <x v="20459"/>
    <x v="2"/>
    <x v="1"/>
    <x v="1"/>
    <x v="11"/>
    <x v="3"/>
    <n v="1"/>
    <n v="708215"/>
    <n v="70821.5"/>
    <n v="637394"/>
    <n v="395184"/>
    <n v="242210"/>
    <n v="60031.6"/>
  </r>
  <r>
    <d v="2026-12-07T00:00:00"/>
    <x v="20460"/>
    <x v="5"/>
    <x v="3"/>
    <x v="2"/>
    <x v="11"/>
    <x v="3"/>
    <n v="2"/>
    <n v="298838"/>
    <n v="0"/>
    <n v="298838"/>
    <n v="215163"/>
    <n v="83674.6"/>
    <n v="82297.2"/>
  </r>
  <r>
    <d v="2026-12-07T00:00:00"/>
    <x v="20461"/>
    <x v="7"/>
    <x v="6"/>
    <x v="3"/>
    <x v="11"/>
    <x v="3"/>
    <n v="9"/>
    <n v="433604"/>
    <n v="17344.2"/>
    <n v="416260"/>
    <n v="316357"/>
    <n v="99902.4"/>
    <n v="195956"/>
  </r>
  <r>
    <d v="2026-12-07T00:00:00"/>
    <x v="20462"/>
    <x v="1"/>
    <x v="5"/>
    <x v="0"/>
    <x v="11"/>
    <x v="3"/>
    <n v="9"/>
    <n v="108696"/>
    <n v="14130.5"/>
    <n v="94565.5"/>
    <n v="66195.9"/>
    <n v="28369.7"/>
    <n v="128491"/>
  </r>
  <r>
    <d v="2026-12-07T00:00:00"/>
    <x v="20463"/>
    <x v="3"/>
    <x v="0"/>
    <x v="1"/>
    <x v="11"/>
    <x v="3"/>
    <n v="4"/>
    <n v="645662"/>
    <n v="0"/>
    <n v="645662"/>
    <n v="400310"/>
    <n v="245352"/>
    <n v="60031.6"/>
  </r>
  <r>
    <d v="2026-12-07T00:00:00"/>
    <x v="20464"/>
    <x v="1"/>
    <x v="5"/>
    <x v="0"/>
    <x v="11"/>
    <x v="3"/>
    <n v="5"/>
    <n v="794920"/>
    <n v="79492"/>
    <n v="715428"/>
    <n v="500800"/>
    <n v="214628"/>
    <n v="128491"/>
  </r>
  <r>
    <d v="2026-12-07T00:00:00"/>
    <x v="20465"/>
    <x v="3"/>
    <x v="0"/>
    <x v="1"/>
    <x v="11"/>
    <x v="3"/>
    <n v="2"/>
    <n v="769503"/>
    <n v="23085.1"/>
    <n v="746418"/>
    <n v="462779"/>
    <n v="283639"/>
    <n v="60031.6"/>
  </r>
  <r>
    <d v="2026-12-07T00:00:00"/>
    <x v="20466"/>
    <x v="7"/>
    <x v="6"/>
    <x v="3"/>
    <x v="11"/>
    <x v="3"/>
    <n v="3"/>
    <n v="196248"/>
    <n v="0"/>
    <n v="196248"/>
    <n v="149148"/>
    <n v="47099.5"/>
    <n v="195956"/>
  </r>
  <r>
    <d v="2026-12-07T00:00:00"/>
    <x v="20467"/>
    <x v="7"/>
    <x v="6"/>
    <x v="3"/>
    <x v="11"/>
    <x v="3"/>
    <n v="4"/>
    <n v="171045"/>
    <n v="5131.35"/>
    <n v="165914"/>
    <n v="126094"/>
    <n v="39819.3"/>
    <n v="195956"/>
  </r>
  <r>
    <d v="2026-12-07T00:00:00"/>
    <x v="20468"/>
    <x v="3"/>
    <x v="0"/>
    <x v="1"/>
    <x v="11"/>
    <x v="3"/>
    <n v="10"/>
    <n v="247752"/>
    <n v="14865.1"/>
    <n v="232887"/>
    <n v="144390"/>
    <n v="88497"/>
    <n v="60031.6"/>
  </r>
  <r>
    <d v="2026-12-07T00:00:00"/>
    <x v="20469"/>
    <x v="6"/>
    <x v="2"/>
    <x v="3"/>
    <x v="11"/>
    <x v="3"/>
    <n v="7"/>
    <n v="288433"/>
    <n v="20190.3"/>
    <n v="268243"/>
    <n v="203864"/>
    <n v="64378.2"/>
    <n v="195956"/>
  </r>
  <r>
    <d v="2026-12-07T00:00:00"/>
    <x v="20470"/>
    <x v="2"/>
    <x v="1"/>
    <x v="1"/>
    <x v="11"/>
    <x v="3"/>
    <n v="1"/>
    <n v="763172"/>
    <n v="61053.8"/>
    <n v="702118"/>
    <n v="435313"/>
    <n v="266805"/>
    <n v="60031.6"/>
  </r>
  <r>
    <d v="2026-12-07T00:00:00"/>
    <x v="20471"/>
    <x v="0"/>
    <x v="7"/>
    <x v="0"/>
    <x v="11"/>
    <x v="3"/>
    <n v="6"/>
    <n v="350679"/>
    <n v="38574.7"/>
    <n v="312104"/>
    <n v="218473"/>
    <n v="93631.3"/>
    <n v="128491"/>
  </r>
  <r>
    <d v="2026-12-07T00:00:00"/>
    <x v="20472"/>
    <x v="0"/>
    <x v="7"/>
    <x v="0"/>
    <x v="11"/>
    <x v="3"/>
    <n v="8"/>
    <n v="78328"/>
    <n v="1566.56"/>
    <n v="76761.4"/>
    <n v="53733"/>
    <n v="23028.4"/>
    <n v="128491"/>
  </r>
  <r>
    <d v="2026-12-07T00:00:00"/>
    <x v="20473"/>
    <x v="6"/>
    <x v="2"/>
    <x v="3"/>
    <x v="11"/>
    <x v="3"/>
    <n v="8"/>
    <n v="186517"/>
    <n v="11191"/>
    <n v="175326"/>
    <n v="133248"/>
    <n v="42078.2"/>
    <n v="195956"/>
  </r>
  <r>
    <d v="2026-12-07T00:00:00"/>
    <x v="20474"/>
    <x v="2"/>
    <x v="1"/>
    <x v="1"/>
    <x v="11"/>
    <x v="3"/>
    <n v="11"/>
    <n v="206026"/>
    <n v="0"/>
    <n v="206026"/>
    <n v="127736"/>
    <n v="78289.9"/>
    <n v="60031.6"/>
  </r>
  <r>
    <d v="2026-12-07T00:00:00"/>
    <x v="20475"/>
    <x v="1"/>
    <x v="5"/>
    <x v="0"/>
    <x v="11"/>
    <x v="3"/>
    <n v="10"/>
    <n v="324933"/>
    <n v="19496"/>
    <n v="305437"/>
    <n v="213806"/>
    <n v="91631.1"/>
    <n v="128491"/>
  </r>
  <r>
    <d v="2026-12-07T00:00:00"/>
    <x v="20476"/>
    <x v="2"/>
    <x v="1"/>
    <x v="1"/>
    <x v="11"/>
    <x v="3"/>
    <n v="6"/>
    <n v="490292"/>
    <n v="19611.7"/>
    <n v="470680"/>
    <n v="291822"/>
    <n v="178859"/>
    <n v="60031.6"/>
  </r>
  <r>
    <d v="2026-12-07T00:00:00"/>
    <x v="20477"/>
    <x v="7"/>
    <x v="6"/>
    <x v="3"/>
    <x v="11"/>
    <x v="3"/>
    <n v="6"/>
    <n v="125248"/>
    <n v="0"/>
    <n v="125248"/>
    <n v="95188.5"/>
    <n v="30059.5"/>
    <n v="195956"/>
  </r>
  <r>
    <d v="2026-12-07T00:00:00"/>
    <x v="20478"/>
    <x v="3"/>
    <x v="0"/>
    <x v="1"/>
    <x v="11"/>
    <x v="3"/>
    <n v="4"/>
    <n v="168877"/>
    <n v="25331.5"/>
    <n v="143545"/>
    <n v="88998.2"/>
    <n v="54547.3"/>
    <n v="60031.6"/>
  </r>
  <r>
    <d v="2026-12-07T00:00:00"/>
    <x v="20479"/>
    <x v="3"/>
    <x v="0"/>
    <x v="1"/>
    <x v="11"/>
    <x v="3"/>
    <n v="6"/>
    <n v="95999"/>
    <n v="2879.97"/>
    <n v="93119"/>
    <n v="57733.8"/>
    <n v="35385.2"/>
    <n v="60031.6"/>
  </r>
  <r>
    <d v="2026-12-07T00:00:00"/>
    <x v="20480"/>
    <x v="6"/>
    <x v="2"/>
    <x v="3"/>
    <x v="11"/>
    <x v="3"/>
    <n v="7"/>
    <n v="296155"/>
    <n v="0"/>
    <n v="296155"/>
    <n v="225078"/>
    <n v="71077.2"/>
    <n v="195956"/>
  </r>
  <r>
    <d v="2026-12-07T00:00:00"/>
    <x v="20481"/>
    <x v="5"/>
    <x v="3"/>
    <x v="2"/>
    <x v="11"/>
    <x v="3"/>
    <n v="12"/>
    <n v="670811"/>
    <n v="80497.3"/>
    <n v="590314"/>
    <n v="425026"/>
    <n v="165288"/>
    <n v="82297.2"/>
  </r>
  <r>
    <d v="2026-12-07T00:00:00"/>
    <x v="20482"/>
    <x v="3"/>
    <x v="0"/>
    <x v="1"/>
    <x v="11"/>
    <x v="3"/>
    <n v="1"/>
    <n v="580126"/>
    <n v="81217.6"/>
    <n v="498908"/>
    <n v="309323"/>
    <n v="189585"/>
    <n v="60031.6"/>
  </r>
  <r>
    <d v="2026-12-07T00:00:00"/>
    <x v="20483"/>
    <x v="2"/>
    <x v="1"/>
    <x v="1"/>
    <x v="11"/>
    <x v="3"/>
    <n v="4"/>
    <n v="612162"/>
    <n v="18364.9"/>
    <n v="593797"/>
    <n v="368154"/>
    <n v="225643"/>
    <n v="60031.6"/>
  </r>
  <r>
    <d v="2026-12-07T00:00:00"/>
    <x v="20484"/>
    <x v="6"/>
    <x v="2"/>
    <x v="3"/>
    <x v="11"/>
    <x v="3"/>
    <n v="11"/>
    <n v="787581"/>
    <n v="47254.9"/>
    <n v="740326"/>
    <n v="562648"/>
    <n v="177678"/>
    <n v="195956"/>
  </r>
  <r>
    <d v="2026-12-07T00:00:00"/>
    <x v="20485"/>
    <x v="1"/>
    <x v="5"/>
    <x v="0"/>
    <x v="11"/>
    <x v="3"/>
    <n v="12"/>
    <n v="618246"/>
    <n v="24729.8"/>
    <n v="593516"/>
    <n v="415461"/>
    <n v="178055"/>
    <n v="128491"/>
  </r>
  <r>
    <d v="2026-12-07T00:00:00"/>
    <x v="20486"/>
    <x v="5"/>
    <x v="3"/>
    <x v="2"/>
    <x v="11"/>
    <x v="3"/>
    <n v="7"/>
    <n v="492032"/>
    <n v="0"/>
    <n v="492032"/>
    <n v="354263"/>
    <n v="137769"/>
    <n v="82297.2"/>
  </r>
  <r>
    <d v="2026-12-07T00:00:00"/>
    <x v="20487"/>
    <x v="6"/>
    <x v="2"/>
    <x v="3"/>
    <x v="11"/>
    <x v="3"/>
    <n v="10"/>
    <n v="219997"/>
    <n v="13199.8"/>
    <n v="206797"/>
    <n v="157166"/>
    <n v="49631.3"/>
    <n v="195956"/>
  </r>
  <r>
    <d v="2026-12-07T00:00:00"/>
    <x v="20488"/>
    <x v="1"/>
    <x v="5"/>
    <x v="0"/>
    <x v="11"/>
    <x v="3"/>
    <n v="1"/>
    <n v="429717"/>
    <n v="0"/>
    <n v="429717"/>
    <n v="300802"/>
    <n v="128915"/>
    <n v="128491"/>
  </r>
  <r>
    <d v="2026-12-07T00:00:00"/>
    <x v="20489"/>
    <x v="5"/>
    <x v="3"/>
    <x v="2"/>
    <x v="11"/>
    <x v="3"/>
    <n v="11"/>
    <n v="142540"/>
    <n v="0"/>
    <n v="142540"/>
    <n v="102629"/>
    <n v="39911.2"/>
    <n v="82297.2"/>
  </r>
  <r>
    <d v="2026-12-07T00:00:00"/>
    <x v="20490"/>
    <x v="7"/>
    <x v="6"/>
    <x v="3"/>
    <x v="11"/>
    <x v="3"/>
    <n v="2"/>
    <n v="676959"/>
    <n v="47387.1"/>
    <n v="629572"/>
    <n v="478475"/>
    <n v="151097"/>
    <n v="195956"/>
  </r>
  <r>
    <d v="2026-12-07T00:00:00"/>
    <x v="20491"/>
    <x v="7"/>
    <x v="6"/>
    <x v="3"/>
    <x v="11"/>
    <x v="3"/>
    <n v="7"/>
    <n v="83741"/>
    <n v="6699.28"/>
    <n v="77041.7"/>
    <n v="58551.7"/>
    <n v="18490"/>
    <n v="195956"/>
  </r>
  <r>
    <d v="2026-12-07T00:00:00"/>
    <x v="20492"/>
    <x v="5"/>
    <x v="3"/>
    <x v="2"/>
    <x v="11"/>
    <x v="3"/>
    <n v="5"/>
    <n v="417178"/>
    <n v="41717.8"/>
    <n v="375460"/>
    <n v="270331"/>
    <n v="105129"/>
    <n v="82297.2"/>
  </r>
  <r>
    <d v="2026-12-07T00:00:00"/>
    <x v="20493"/>
    <x v="0"/>
    <x v="7"/>
    <x v="0"/>
    <x v="11"/>
    <x v="3"/>
    <n v="9"/>
    <n v="329103"/>
    <n v="0"/>
    <n v="329103"/>
    <n v="230372"/>
    <n v="98730.9"/>
    <n v="128491"/>
  </r>
  <r>
    <d v="2026-12-07T00:00:00"/>
    <x v="20494"/>
    <x v="2"/>
    <x v="1"/>
    <x v="1"/>
    <x v="11"/>
    <x v="3"/>
    <n v="4"/>
    <n v="784937"/>
    <n v="0"/>
    <n v="784937"/>
    <n v="486661"/>
    <n v="298276"/>
    <n v="60031.6"/>
  </r>
  <r>
    <d v="2026-12-07T00:00:00"/>
    <x v="20495"/>
    <x v="1"/>
    <x v="5"/>
    <x v="0"/>
    <x v="11"/>
    <x v="3"/>
    <n v="9"/>
    <n v="240474"/>
    <n v="21642.7"/>
    <n v="218831"/>
    <n v="153182"/>
    <n v="65649.4"/>
    <n v="128491"/>
  </r>
  <r>
    <d v="2026-12-07T00:00:00"/>
    <x v="20496"/>
    <x v="6"/>
    <x v="2"/>
    <x v="3"/>
    <x v="11"/>
    <x v="3"/>
    <n v="2"/>
    <n v="219065"/>
    <n v="21906.5"/>
    <n v="197158"/>
    <n v="149840"/>
    <n v="47318"/>
    <n v="195956"/>
  </r>
  <r>
    <d v="2026-12-08T00:00:00"/>
    <x v="20497"/>
    <x v="6"/>
    <x v="2"/>
    <x v="3"/>
    <x v="11"/>
    <x v="3"/>
    <n v="2"/>
    <n v="157235"/>
    <n v="0"/>
    <n v="157235"/>
    <n v="119499"/>
    <n v="37736.4"/>
    <n v="195956"/>
  </r>
  <r>
    <d v="2026-12-08T00:00:00"/>
    <x v="20498"/>
    <x v="2"/>
    <x v="1"/>
    <x v="1"/>
    <x v="11"/>
    <x v="3"/>
    <n v="3"/>
    <n v="246158"/>
    <n v="34462.1"/>
    <n v="211696"/>
    <n v="131251"/>
    <n v="80444.4"/>
    <n v="60031.6"/>
  </r>
  <r>
    <d v="2026-12-08T00:00:00"/>
    <x v="20499"/>
    <x v="4"/>
    <x v="4"/>
    <x v="2"/>
    <x v="11"/>
    <x v="3"/>
    <n v="6"/>
    <n v="647433"/>
    <n v="32371.7"/>
    <n v="615061"/>
    <n v="442844"/>
    <n v="172217"/>
    <n v="82297.2"/>
  </r>
  <r>
    <d v="2026-12-08T00:00:00"/>
    <x v="20500"/>
    <x v="4"/>
    <x v="4"/>
    <x v="2"/>
    <x v="11"/>
    <x v="3"/>
    <n v="12"/>
    <n v="823920"/>
    <n v="0"/>
    <n v="823920"/>
    <n v="593222"/>
    <n v="230698"/>
    <n v="82297.2"/>
  </r>
  <r>
    <d v="2026-12-08T00:00:00"/>
    <x v="20501"/>
    <x v="2"/>
    <x v="1"/>
    <x v="1"/>
    <x v="11"/>
    <x v="3"/>
    <n v="11"/>
    <n v="148365"/>
    <n v="5934.6"/>
    <n v="142430"/>
    <n v="88306.9"/>
    <n v="54123.6"/>
    <n v="60031.6"/>
  </r>
  <r>
    <d v="2026-12-08T00:00:00"/>
    <x v="20502"/>
    <x v="4"/>
    <x v="4"/>
    <x v="2"/>
    <x v="11"/>
    <x v="3"/>
    <n v="6"/>
    <n v="689358"/>
    <n v="0"/>
    <n v="689358"/>
    <n v="496338"/>
    <n v="193020"/>
    <n v="82297.2"/>
  </r>
  <r>
    <d v="2026-12-08T00:00:00"/>
    <x v="20503"/>
    <x v="4"/>
    <x v="4"/>
    <x v="2"/>
    <x v="11"/>
    <x v="3"/>
    <n v="3"/>
    <n v="679212"/>
    <n v="27168.5"/>
    <n v="652044"/>
    <n v="469471"/>
    <n v="182572"/>
    <n v="82297.2"/>
  </r>
  <r>
    <d v="2026-12-08T00:00:00"/>
    <x v="20504"/>
    <x v="0"/>
    <x v="7"/>
    <x v="0"/>
    <x v="11"/>
    <x v="3"/>
    <n v="9"/>
    <n v="149614"/>
    <n v="13465.3"/>
    <n v="136149"/>
    <n v="95304.1"/>
    <n v="40844.6"/>
    <n v="128491"/>
  </r>
  <r>
    <d v="2026-12-08T00:00:00"/>
    <x v="20505"/>
    <x v="5"/>
    <x v="3"/>
    <x v="2"/>
    <x v="11"/>
    <x v="3"/>
    <n v="7"/>
    <n v="834007"/>
    <n v="0"/>
    <n v="834007"/>
    <n v="600485"/>
    <n v="233522"/>
    <n v="82297.2"/>
  </r>
  <r>
    <d v="2026-12-08T00:00:00"/>
    <x v="20506"/>
    <x v="6"/>
    <x v="2"/>
    <x v="3"/>
    <x v="11"/>
    <x v="3"/>
    <n v="6"/>
    <n v="741023"/>
    <n v="22230.7"/>
    <n v="718792"/>
    <n v="546282"/>
    <n v="172510"/>
    <n v="195956"/>
  </r>
  <r>
    <d v="2026-12-08T00:00:00"/>
    <x v="20507"/>
    <x v="6"/>
    <x v="2"/>
    <x v="3"/>
    <x v="11"/>
    <x v="3"/>
    <n v="12"/>
    <n v="443323"/>
    <n v="26599.4"/>
    <n v="416724"/>
    <n v="316710"/>
    <n v="100014"/>
    <n v="195956"/>
  </r>
  <r>
    <d v="2026-12-08T00:00:00"/>
    <x v="20508"/>
    <x v="3"/>
    <x v="0"/>
    <x v="1"/>
    <x v="11"/>
    <x v="3"/>
    <n v="12"/>
    <n v="499058"/>
    <n v="64877.5"/>
    <n v="434180"/>
    <n v="269192"/>
    <n v="164989"/>
    <n v="60031.6"/>
  </r>
  <r>
    <d v="2026-12-08T00:00:00"/>
    <x v="20509"/>
    <x v="3"/>
    <x v="0"/>
    <x v="1"/>
    <x v="11"/>
    <x v="3"/>
    <n v="11"/>
    <n v="140295"/>
    <n v="7014.75"/>
    <n v="133280"/>
    <n v="82633.8"/>
    <n v="50646.5"/>
    <n v="60031.6"/>
  </r>
  <r>
    <d v="2026-12-08T00:00:00"/>
    <x v="20510"/>
    <x v="0"/>
    <x v="7"/>
    <x v="0"/>
    <x v="11"/>
    <x v="3"/>
    <n v="8"/>
    <n v="277136"/>
    <n v="36027.7"/>
    <n v="241108"/>
    <n v="168776"/>
    <n v="72332.5"/>
    <n v="128491"/>
  </r>
  <r>
    <d v="2026-12-08T00:00:00"/>
    <x v="20511"/>
    <x v="4"/>
    <x v="4"/>
    <x v="2"/>
    <x v="11"/>
    <x v="3"/>
    <n v="5"/>
    <n v="277371"/>
    <n v="30510.8"/>
    <n v="246860"/>
    <n v="177739"/>
    <n v="69120.9"/>
    <n v="82297.2"/>
  </r>
  <r>
    <d v="2026-12-08T00:00:00"/>
    <x v="20512"/>
    <x v="7"/>
    <x v="6"/>
    <x v="3"/>
    <x v="11"/>
    <x v="3"/>
    <n v="1"/>
    <n v="81987"/>
    <n v="10658.3"/>
    <n v="71328.7"/>
    <n v="54209.8"/>
    <n v="17118.9"/>
    <n v="195956"/>
  </r>
  <r>
    <d v="2026-12-08T00:00:00"/>
    <x v="20513"/>
    <x v="4"/>
    <x v="4"/>
    <x v="2"/>
    <x v="11"/>
    <x v="3"/>
    <n v="9"/>
    <n v="765537"/>
    <n v="61243"/>
    <n v="704294"/>
    <n v="507092"/>
    <n v="197202"/>
    <n v="82297.2"/>
  </r>
  <r>
    <d v="2026-12-08T00:00:00"/>
    <x v="20514"/>
    <x v="3"/>
    <x v="0"/>
    <x v="1"/>
    <x v="11"/>
    <x v="3"/>
    <n v="7"/>
    <n v="780559"/>
    <n v="0"/>
    <n v="780559"/>
    <n v="483947"/>
    <n v="296612"/>
    <n v="60031.6"/>
  </r>
  <r>
    <d v="2026-12-08T00:00:00"/>
    <x v="20515"/>
    <x v="3"/>
    <x v="0"/>
    <x v="1"/>
    <x v="11"/>
    <x v="3"/>
    <n v="11"/>
    <n v="397944"/>
    <n v="47753.3"/>
    <n v="350191"/>
    <n v="217118"/>
    <n v="133072"/>
    <n v="60031.6"/>
  </r>
  <r>
    <d v="2026-12-08T00:00:00"/>
    <x v="20516"/>
    <x v="0"/>
    <x v="7"/>
    <x v="0"/>
    <x v="11"/>
    <x v="3"/>
    <n v="3"/>
    <n v="550981"/>
    <n v="0"/>
    <n v="550981"/>
    <n v="385687"/>
    <n v="165294"/>
    <n v="128491"/>
  </r>
  <r>
    <d v="2026-12-08T00:00:00"/>
    <x v="20517"/>
    <x v="7"/>
    <x v="6"/>
    <x v="3"/>
    <x v="11"/>
    <x v="3"/>
    <n v="5"/>
    <n v="352573"/>
    <n v="31731.6"/>
    <n v="320841"/>
    <n v="243839"/>
    <n v="77001.9"/>
    <n v="195956"/>
  </r>
  <r>
    <d v="2026-12-08T00:00:00"/>
    <x v="20518"/>
    <x v="6"/>
    <x v="2"/>
    <x v="3"/>
    <x v="11"/>
    <x v="3"/>
    <n v="1"/>
    <n v="424561"/>
    <n v="29719.3"/>
    <n v="394842"/>
    <n v="300080"/>
    <n v="94762"/>
    <n v="195956"/>
  </r>
  <r>
    <d v="2026-12-08T00:00:00"/>
    <x v="20519"/>
    <x v="3"/>
    <x v="0"/>
    <x v="1"/>
    <x v="11"/>
    <x v="3"/>
    <n v="6"/>
    <n v="449962"/>
    <n v="58495.1"/>
    <n v="391467"/>
    <n v="242710"/>
    <n v="148757"/>
    <n v="60031.6"/>
  </r>
  <r>
    <d v="2026-12-08T00:00:00"/>
    <x v="20520"/>
    <x v="4"/>
    <x v="4"/>
    <x v="2"/>
    <x v="11"/>
    <x v="3"/>
    <n v="12"/>
    <n v="814985"/>
    <n v="48899.1"/>
    <n v="766086"/>
    <n v="551582"/>
    <n v="214504"/>
    <n v="82297.2"/>
  </r>
  <r>
    <d v="2026-12-08T00:00:00"/>
    <x v="20521"/>
    <x v="7"/>
    <x v="6"/>
    <x v="3"/>
    <x v="11"/>
    <x v="3"/>
    <n v="9"/>
    <n v="785138"/>
    <n v="102068"/>
    <n v="683070"/>
    <n v="519133"/>
    <n v="163937"/>
    <n v="195956"/>
  </r>
  <r>
    <d v="2026-12-08T00:00:00"/>
    <x v="20522"/>
    <x v="2"/>
    <x v="1"/>
    <x v="1"/>
    <x v="11"/>
    <x v="3"/>
    <n v="8"/>
    <n v="412636"/>
    <n v="33010.9"/>
    <n v="379625"/>
    <n v="235368"/>
    <n v="144258"/>
    <n v="60031.6"/>
  </r>
  <r>
    <d v="2026-12-08T00:00:00"/>
    <x v="20523"/>
    <x v="6"/>
    <x v="2"/>
    <x v="3"/>
    <x v="11"/>
    <x v="3"/>
    <n v="12"/>
    <n v="417400"/>
    <n v="41740"/>
    <n v="375660"/>
    <n v="285502"/>
    <n v="90158.4"/>
    <n v="195956"/>
  </r>
  <r>
    <d v="2026-12-08T00:00:00"/>
    <x v="20524"/>
    <x v="2"/>
    <x v="1"/>
    <x v="1"/>
    <x v="11"/>
    <x v="3"/>
    <n v="3"/>
    <n v="125432"/>
    <n v="5017.28"/>
    <n v="120415"/>
    <n v="74657.1"/>
    <n v="45757.6"/>
    <n v="60031.6"/>
  </r>
  <r>
    <d v="2026-12-08T00:00:00"/>
    <x v="20525"/>
    <x v="5"/>
    <x v="3"/>
    <x v="2"/>
    <x v="11"/>
    <x v="3"/>
    <n v="2"/>
    <n v="576198"/>
    <n v="74905.7"/>
    <n v="501292"/>
    <n v="360930"/>
    <n v="140362"/>
    <n v="82297.2"/>
  </r>
  <r>
    <d v="2026-12-08T00:00:00"/>
    <x v="20526"/>
    <x v="1"/>
    <x v="5"/>
    <x v="0"/>
    <x v="11"/>
    <x v="3"/>
    <n v="10"/>
    <n v="588150"/>
    <n v="35289"/>
    <n v="552861"/>
    <n v="387003"/>
    <n v="165858"/>
    <n v="128491"/>
  </r>
  <r>
    <d v="2026-12-08T00:00:00"/>
    <x v="20527"/>
    <x v="1"/>
    <x v="5"/>
    <x v="0"/>
    <x v="11"/>
    <x v="3"/>
    <n v="7"/>
    <n v="766511"/>
    <n v="68986"/>
    <n v="697525"/>
    <n v="488268"/>
    <n v="209258"/>
    <n v="128491"/>
  </r>
  <r>
    <d v="2026-12-08T00:00:00"/>
    <x v="20528"/>
    <x v="5"/>
    <x v="3"/>
    <x v="2"/>
    <x v="11"/>
    <x v="3"/>
    <n v="6"/>
    <n v="832543"/>
    <n v="66603.4"/>
    <n v="765940"/>
    <n v="551476"/>
    <n v="214463"/>
    <n v="82297.2"/>
  </r>
  <r>
    <d v="2026-12-08T00:00:00"/>
    <x v="20529"/>
    <x v="3"/>
    <x v="0"/>
    <x v="1"/>
    <x v="11"/>
    <x v="3"/>
    <n v="6"/>
    <n v="769130"/>
    <n v="0"/>
    <n v="769130"/>
    <n v="476861"/>
    <n v="292269"/>
    <n v="60031.6"/>
  </r>
  <r>
    <d v="2026-12-08T00:00:00"/>
    <x v="20530"/>
    <x v="0"/>
    <x v="7"/>
    <x v="0"/>
    <x v="11"/>
    <x v="3"/>
    <n v="6"/>
    <n v="785638"/>
    <n v="62851"/>
    <n v="722787"/>
    <n v="505951"/>
    <n v="216836"/>
    <n v="128491"/>
  </r>
  <r>
    <d v="2026-12-08T00:00:00"/>
    <x v="20531"/>
    <x v="0"/>
    <x v="7"/>
    <x v="0"/>
    <x v="11"/>
    <x v="3"/>
    <n v="8"/>
    <n v="691480"/>
    <n v="89892.4"/>
    <n v="601588"/>
    <n v="421111"/>
    <n v="180476"/>
    <n v="128491"/>
  </r>
  <r>
    <d v="2026-12-08T00:00:00"/>
    <x v="20532"/>
    <x v="1"/>
    <x v="5"/>
    <x v="0"/>
    <x v="11"/>
    <x v="3"/>
    <n v="12"/>
    <n v="657514"/>
    <n v="32875.7"/>
    <n v="624638"/>
    <n v="437247"/>
    <n v="187391"/>
    <n v="128491"/>
  </r>
  <r>
    <d v="2026-12-08T00:00:00"/>
    <x v="20533"/>
    <x v="7"/>
    <x v="6"/>
    <x v="3"/>
    <x v="11"/>
    <x v="3"/>
    <n v="2"/>
    <n v="634151"/>
    <n v="44390.6"/>
    <n v="589760"/>
    <n v="448218"/>
    <n v="141542"/>
    <n v="195956"/>
  </r>
  <r>
    <d v="2026-12-08T00:00:00"/>
    <x v="20534"/>
    <x v="0"/>
    <x v="7"/>
    <x v="0"/>
    <x v="11"/>
    <x v="3"/>
    <n v="6"/>
    <n v="605828"/>
    <n v="18174.8"/>
    <n v="587653"/>
    <n v="411357"/>
    <n v="176296"/>
    <n v="128491"/>
  </r>
  <r>
    <d v="2026-12-08T00:00:00"/>
    <x v="20535"/>
    <x v="7"/>
    <x v="6"/>
    <x v="3"/>
    <x v="11"/>
    <x v="3"/>
    <n v="6"/>
    <n v="177051"/>
    <n v="0"/>
    <n v="177051"/>
    <n v="134559"/>
    <n v="42492.2"/>
    <n v="195956"/>
  </r>
  <r>
    <d v="2026-12-08T00:00:00"/>
    <x v="20536"/>
    <x v="6"/>
    <x v="2"/>
    <x v="3"/>
    <x v="11"/>
    <x v="3"/>
    <n v="3"/>
    <n v="409782"/>
    <n v="32782.6"/>
    <n v="376999"/>
    <n v="286520"/>
    <n v="90479.9"/>
    <n v="195956"/>
  </r>
  <r>
    <d v="2026-12-08T00:00:00"/>
    <x v="20537"/>
    <x v="5"/>
    <x v="3"/>
    <x v="2"/>
    <x v="11"/>
    <x v="3"/>
    <n v="6"/>
    <n v="425845"/>
    <n v="0"/>
    <n v="425845"/>
    <n v="306608"/>
    <n v="119237"/>
    <n v="82297.2"/>
  </r>
  <r>
    <d v="2026-12-08T00:00:00"/>
    <x v="20538"/>
    <x v="3"/>
    <x v="0"/>
    <x v="1"/>
    <x v="11"/>
    <x v="3"/>
    <n v="8"/>
    <n v="728901"/>
    <n v="36445.1"/>
    <n v="692456"/>
    <n v="429323"/>
    <n v="263133"/>
    <n v="60031.6"/>
  </r>
  <r>
    <d v="2026-12-08T00:00:00"/>
    <x v="20539"/>
    <x v="0"/>
    <x v="7"/>
    <x v="0"/>
    <x v="11"/>
    <x v="3"/>
    <n v="11"/>
    <n v="488892"/>
    <n v="29333.5"/>
    <n v="459558"/>
    <n v="321691"/>
    <n v="137868"/>
    <n v="128491"/>
  </r>
  <r>
    <d v="2026-12-08T00:00:00"/>
    <x v="20540"/>
    <x v="0"/>
    <x v="7"/>
    <x v="0"/>
    <x v="11"/>
    <x v="3"/>
    <n v="2"/>
    <n v="477132"/>
    <n v="28627.9"/>
    <n v="448504"/>
    <n v="313953"/>
    <n v="134551"/>
    <n v="128491"/>
  </r>
  <r>
    <d v="2026-12-08T00:00:00"/>
    <x v="20541"/>
    <x v="5"/>
    <x v="3"/>
    <x v="2"/>
    <x v="11"/>
    <x v="3"/>
    <n v="2"/>
    <n v="310561"/>
    <n v="46584.2"/>
    <n v="263977"/>
    <n v="190063"/>
    <n v="73913.5"/>
    <n v="82297.2"/>
  </r>
  <r>
    <d v="2026-12-08T00:00:00"/>
    <x v="20542"/>
    <x v="6"/>
    <x v="2"/>
    <x v="3"/>
    <x v="11"/>
    <x v="3"/>
    <n v="3"/>
    <n v="429325"/>
    <n v="42932.5"/>
    <n v="386392"/>
    <n v="293658"/>
    <n v="92734.2"/>
    <n v="195956"/>
  </r>
  <r>
    <d v="2026-12-08T00:00:00"/>
    <x v="20543"/>
    <x v="2"/>
    <x v="1"/>
    <x v="1"/>
    <x v="11"/>
    <x v="3"/>
    <n v="7"/>
    <n v="671625"/>
    <n v="0"/>
    <n v="671625"/>
    <n v="416408"/>
    <n v="255218"/>
    <n v="60031.6"/>
  </r>
  <r>
    <d v="2026-12-08T00:00:00"/>
    <x v="20544"/>
    <x v="4"/>
    <x v="4"/>
    <x v="2"/>
    <x v="11"/>
    <x v="3"/>
    <n v="4"/>
    <n v="121096"/>
    <n v="15742.5"/>
    <n v="105354"/>
    <n v="75854.5"/>
    <n v="29499"/>
    <n v="82297.2"/>
  </r>
  <r>
    <d v="2026-12-08T00:00:00"/>
    <x v="20545"/>
    <x v="1"/>
    <x v="5"/>
    <x v="0"/>
    <x v="11"/>
    <x v="3"/>
    <n v="10"/>
    <n v="360599"/>
    <n v="10818"/>
    <n v="349781"/>
    <n v="244847"/>
    <n v="104934"/>
    <n v="128491"/>
  </r>
  <r>
    <d v="2026-12-08T00:00:00"/>
    <x v="20546"/>
    <x v="4"/>
    <x v="4"/>
    <x v="2"/>
    <x v="11"/>
    <x v="3"/>
    <n v="7"/>
    <n v="515618"/>
    <n v="25780.9"/>
    <n v="489837"/>
    <n v="352683"/>
    <n v="137154"/>
    <n v="82297.2"/>
  </r>
  <r>
    <d v="2026-12-08T00:00:00"/>
    <x v="20547"/>
    <x v="7"/>
    <x v="6"/>
    <x v="3"/>
    <x v="11"/>
    <x v="3"/>
    <n v="1"/>
    <n v="258864"/>
    <n v="28475"/>
    <n v="230389"/>
    <n v="175096"/>
    <n v="55293.3"/>
    <n v="195956"/>
  </r>
  <r>
    <d v="2026-12-08T00:00:00"/>
    <x v="20548"/>
    <x v="7"/>
    <x v="6"/>
    <x v="3"/>
    <x v="11"/>
    <x v="3"/>
    <n v="6"/>
    <n v="512862"/>
    <n v="35900.3"/>
    <n v="476962"/>
    <n v="362491"/>
    <n v="114471"/>
    <n v="195956"/>
  </r>
  <r>
    <d v="2026-12-08T00:00:00"/>
    <x v="20549"/>
    <x v="5"/>
    <x v="3"/>
    <x v="2"/>
    <x v="11"/>
    <x v="3"/>
    <n v="12"/>
    <n v="336164"/>
    <n v="23531.5"/>
    <n v="312633"/>
    <n v="225095"/>
    <n v="87537.1"/>
    <n v="82297.2"/>
  </r>
  <r>
    <d v="2026-12-08T00:00:00"/>
    <x v="20550"/>
    <x v="4"/>
    <x v="4"/>
    <x v="2"/>
    <x v="11"/>
    <x v="3"/>
    <n v="7"/>
    <n v="710567"/>
    <n v="63951"/>
    <n v="646616"/>
    <n v="465564"/>
    <n v="181052"/>
    <n v="82297.2"/>
  </r>
  <r>
    <d v="2026-12-08T00:00:00"/>
    <x v="20551"/>
    <x v="3"/>
    <x v="0"/>
    <x v="1"/>
    <x v="11"/>
    <x v="3"/>
    <n v="11"/>
    <n v="247738"/>
    <n v="17341.7"/>
    <n v="230396"/>
    <n v="142846"/>
    <n v="87550.6"/>
    <n v="60031.6"/>
  </r>
  <r>
    <d v="2026-12-08T00:00:00"/>
    <x v="20552"/>
    <x v="0"/>
    <x v="7"/>
    <x v="0"/>
    <x v="11"/>
    <x v="3"/>
    <n v="4"/>
    <n v="769692"/>
    <n v="107757"/>
    <n v="661935"/>
    <n v="463355"/>
    <n v="198581"/>
    <n v="128491"/>
  </r>
  <r>
    <d v="2026-12-08T00:00:00"/>
    <x v="20553"/>
    <x v="6"/>
    <x v="2"/>
    <x v="3"/>
    <x v="11"/>
    <x v="3"/>
    <n v="9"/>
    <n v="65453"/>
    <n v="0"/>
    <n v="65453"/>
    <n v="49744.3"/>
    <n v="15708.7"/>
    <n v="195956"/>
  </r>
  <r>
    <d v="2026-12-08T00:00:00"/>
    <x v="20554"/>
    <x v="6"/>
    <x v="2"/>
    <x v="3"/>
    <x v="11"/>
    <x v="3"/>
    <n v="9"/>
    <n v="257081"/>
    <n v="23137.3"/>
    <n v="233944"/>
    <n v="177797"/>
    <n v="56146.5"/>
    <n v="195956"/>
  </r>
  <r>
    <d v="2026-12-08T00:00:00"/>
    <x v="20555"/>
    <x v="3"/>
    <x v="0"/>
    <x v="1"/>
    <x v="11"/>
    <x v="3"/>
    <n v="7"/>
    <n v="169033"/>
    <n v="15213"/>
    <n v="153820"/>
    <n v="95368.4"/>
    <n v="58451.6"/>
    <n v="60031.6"/>
  </r>
  <r>
    <d v="2026-12-08T00:00:00"/>
    <x v="20556"/>
    <x v="6"/>
    <x v="2"/>
    <x v="3"/>
    <x v="11"/>
    <x v="3"/>
    <n v="3"/>
    <n v="114774"/>
    <n v="0"/>
    <n v="114774"/>
    <n v="87228.2"/>
    <n v="27545.8"/>
    <n v="195956"/>
  </r>
  <r>
    <d v="2026-12-08T00:00:00"/>
    <x v="20557"/>
    <x v="7"/>
    <x v="6"/>
    <x v="3"/>
    <x v="11"/>
    <x v="3"/>
    <n v="5"/>
    <n v="105710"/>
    <n v="3171.3"/>
    <n v="102539"/>
    <n v="77929.4"/>
    <n v="24609.3"/>
    <n v="195956"/>
  </r>
  <r>
    <d v="2026-12-08T00:00:00"/>
    <x v="20558"/>
    <x v="5"/>
    <x v="3"/>
    <x v="2"/>
    <x v="11"/>
    <x v="3"/>
    <n v="4"/>
    <n v="182114"/>
    <n v="25496"/>
    <n v="156618"/>
    <n v="112765"/>
    <n v="43853.1"/>
    <n v="82297.2"/>
  </r>
  <r>
    <d v="2026-12-08T00:00:00"/>
    <x v="20559"/>
    <x v="5"/>
    <x v="3"/>
    <x v="2"/>
    <x v="11"/>
    <x v="3"/>
    <n v="2"/>
    <n v="357704"/>
    <n v="39347.4"/>
    <n v="318357"/>
    <n v="229217"/>
    <n v="89139.8"/>
    <n v="82297.2"/>
  </r>
  <r>
    <d v="2026-12-08T00:00:00"/>
    <x v="20560"/>
    <x v="6"/>
    <x v="2"/>
    <x v="3"/>
    <x v="11"/>
    <x v="3"/>
    <n v="10"/>
    <n v="528878"/>
    <n v="0"/>
    <n v="528878"/>
    <n v="401947"/>
    <n v="126931"/>
    <n v="195956"/>
  </r>
  <r>
    <d v="2026-12-08T00:00:00"/>
    <x v="20561"/>
    <x v="7"/>
    <x v="6"/>
    <x v="3"/>
    <x v="11"/>
    <x v="3"/>
    <n v="12"/>
    <n v="359465"/>
    <n v="0"/>
    <n v="359465"/>
    <n v="273193"/>
    <n v="86271.6"/>
    <n v="195956"/>
  </r>
  <r>
    <d v="2026-12-08T00:00:00"/>
    <x v="20562"/>
    <x v="5"/>
    <x v="3"/>
    <x v="2"/>
    <x v="11"/>
    <x v="3"/>
    <n v="12"/>
    <n v="779982"/>
    <n v="54598.7"/>
    <n v="725383"/>
    <n v="522276"/>
    <n v="203107"/>
    <n v="82297.2"/>
  </r>
  <r>
    <d v="2026-12-08T00:00:00"/>
    <x v="20563"/>
    <x v="2"/>
    <x v="1"/>
    <x v="1"/>
    <x v="11"/>
    <x v="3"/>
    <n v="8"/>
    <n v="734400"/>
    <n v="110160"/>
    <n v="624240"/>
    <n v="387029"/>
    <n v="237211"/>
    <n v="60031.6"/>
  </r>
  <r>
    <d v="2026-12-08T00:00:00"/>
    <x v="20564"/>
    <x v="4"/>
    <x v="4"/>
    <x v="2"/>
    <x v="11"/>
    <x v="3"/>
    <n v="10"/>
    <n v="710713"/>
    <n v="49749.9"/>
    <n v="660963"/>
    <n v="475893"/>
    <n v="185070"/>
    <n v="82297.2"/>
  </r>
  <r>
    <d v="2026-12-08T00:00:00"/>
    <x v="20565"/>
    <x v="3"/>
    <x v="0"/>
    <x v="1"/>
    <x v="11"/>
    <x v="3"/>
    <n v="8"/>
    <n v="217218"/>
    <n v="28238.3"/>
    <n v="188980"/>
    <n v="117167"/>
    <n v="71812.3"/>
    <n v="60031.6"/>
  </r>
  <r>
    <d v="2026-12-08T00:00:00"/>
    <x v="20566"/>
    <x v="6"/>
    <x v="2"/>
    <x v="3"/>
    <x v="11"/>
    <x v="3"/>
    <n v="5"/>
    <n v="524196"/>
    <n v="0"/>
    <n v="524196"/>
    <n v="398389"/>
    <n v="125807"/>
    <n v="195956"/>
  </r>
  <r>
    <d v="2026-12-08T00:00:00"/>
    <x v="20567"/>
    <x v="0"/>
    <x v="7"/>
    <x v="0"/>
    <x v="11"/>
    <x v="3"/>
    <n v="1"/>
    <n v="429637"/>
    <n v="47260.1"/>
    <n v="382377"/>
    <n v="267664"/>
    <n v="114713"/>
    <n v="128491"/>
  </r>
  <r>
    <d v="2026-12-08T00:00:00"/>
    <x v="20568"/>
    <x v="5"/>
    <x v="3"/>
    <x v="2"/>
    <x v="11"/>
    <x v="3"/>
    <n v="8"/>
    <n v="304048"/>
    <n v="0"/>
    <n v="304048"/>
    <n v="218915"/>
    <n v="85133.4"/>
    <n v="82297.2"/>
  </r>
  <r>
    <d v="2026-12-08T00:00:00"/>
    <x v="20569"/>
    <x v="1"/>
    <x v="5"/>
    <x v="0"/>
    <x v="11"/>
    <x v="3"/>
    <n v="10"/>
    <n v="673752"/>
    <n v="60637.7"/>
    <n v="613114"/>
    <n v="429180"/>
    <n v="183934"/>
    <n v="128491"/>
  </r>
  <r>
    <d v="2026-12-08T00:00:00"/>
    <x v="20570"/>
    <x v="1"/>
    <x v="5"/>
    <x v="0"/>
    <x v="11"/>
    <x v="3"/>
    <n v="3"/>
    <n v="647379"/>
    <n v="0"/>
    <n v="647379"/>
    <n v="453165"/>
    <n v="194214"/>
    <n v="128491"/>
  </r>
  <r>
    <d v="2026-12-08T00:00:00"/>
    <x v="20571"/>
    <x v="4"/>
    <x v="4"/>
    <x v="2"/>
    <x v="11"/>
    <x v="3"/>
    <n v="9"/>
    <n v="165093"/>
    <n v="0"/>
    <n v="165093"/>
    <n v="118867"/>
    <n v="46226"/>
    <n v="82297.2"/>
  </r>
  <r>
    <d v="2026-12-08T00:00:00"/>
    <x v="20572"/>
    <x v="2"/>
    <x v="1"/>
    <x v="1"/>
    <x v="11"/>
    <x v="3"/>
    <n v="9"/>
    <n v="69985"/>
    <n v="8398.2"/>
    <n v="61586.8"/>
    <n v="38183.8"/>
    <n v="23403"/>
    <n v="60031.6"/>
  </r>
  <r>
    <d v="2026-12-08T00:00:00"/>
    <x v="20573"/>
    <x v="7"/>
    <x v="6"/>
    <x v="3"/>
    <x v="11"/>
    <x v="3"/>
    <n v="5"/>
    <n v="272390"/>
    <n v="24515.1"/>
    <n v="247875"/>
    <n v="188385"/>
    <n v="59490"/>
    <n v="195956"/>
  </r>
  <r>
    <d v="2026-12-08T00:00:00"/>
    <x v="20574"/>
    <x v="4"/>
    <x v="4"/>
    <x v="2"/>
    <x v="11"/>
    <x v="3"/>
    <n v="2"/>
    <n v="816547"/>
    <n v="48992.8"/>
    <n v="767554"/>
    <n v="552639"/>
    <n v="214915"/>
    <n v="82297.2"/>
  </r>
  <r>
    <d v="2026-12-09T00:00:00"/>
    <x v="20575"/>
    <x v="5"/>
    <x v="3"/>
    <x v="2"/>
    <x v="11"/>
    <x v="3"/>
    <n v="7"/>
    <n v="85605"/>
    <n v="0"/>
    <n v="85605"/>
    <n v="61635.6"/>
    <n v="23969.4"/>
    <n v="82297.2"/>
  </r>
  <r>
    <d v="2026-12-09T00:00:00"/>
    <x v="20576"/>
    <x v="1"/>
    <x v="5"/>
    <x v="0"/>
    <x v="11"/>
    <x v="3"/>
    <n v="11"/>
    <n v="558911"/>
    <n v="0"/>
    <n v="558911"/>
    <n v="391238"/>
    <n v="167673"/>
    <n v="128491"/>
  </r>
  <r>
    <d v="2026-12-09T00:00:00"/>
    <x v="20577"/>
    <x v="5"/>
    <x v="3"/>
    <x v="2"/>
    <x v="11"/>
    <x v="3"/>
    <n v="2"/>
    <n v="416942"/>
    <n v="50033"/>
    <n v="366909"/>
    <n v="264174"/>
    <n v="102735"/>
    <n v="82297.2"/>
  </r>
  <r>
    <d v="2026-12-09T00:00:00"/>
    <x v="20578"/>
    <x v="3"/>
    <x v="0"/>
    <x v="1"/>
    <x v="11"/>
    <x v="3"/>
    <n v="2"/>
    <n v="202891"/>
    <n v="24346.9"/>
    <n v="178544"/>
    <n v="110697"/>
    <n v="67846.8"/>
    <n v="60031.6"/>
  </r>
  <r>
    <d v="2026-12-09T00:00:00"/>
    <x v="20579"/>
    <x v="4"/>
    <x v="4"/>
    <x v="2"/>
    <x v="11"/>
    <x v="3"/>
    <n v="2"/>
    <n v="684902"/>
    <n v="27396.1"/>
    <n v="657506"/>
    <n v="473404"/>
    <n v="184102"/>
    <n v="82297.2"/>
  </r>
  <r>
    <d v="2026-12-09T00:00:00"/>
    <x v="20580"/>
    <x v="7"/>
    <x v="6"/>
    <x v="3"/>
    <x v="11"/>
    <x v="3"/>
    <n v="1"/>
    <n v="564923"/>
    <n v="73440"/>
    <n v="491483"/>
    <n v="373527"/>
    <n v="117956"/>
    <n v="195956"/>
  </r>
  <r>
    <d v="2026-12-09T00:00:00"/>
    <x v="20581"/>
    <x v="4"/>
    <x v="4"/>
    <x v="2"/>
    <x v="11"/>
    <x v="3"/>
    <n v="4"/>
    <n v="180495"/>
    <n v="0"/>
    <n v="180495"/>
    <n v="129956"/>
    <n v="50538.6"/>
    <n v="82297.2"/>
  </r>
  <r>
    <d v="2026-12-09T00:00:00"/>
    <x v="20582"/>
    <x v="6"/>
    <x v="2"/>
    <x v="3"/>
    <x v="11"/>
    <x v="3"/>
    <n v="2"/>
    <n v="76832"/>
    <n v="10756.5"/>
    <n v="66075.5"/>
    <n v="50217.4"/>
    <n v="15858.1"/>
    <n v="195956"/>
  </r>
  <r>
    <d v="2026-12-09T00:00:00"/>
    <x v="20583"/>
    <x v="6"/>
    <x v="2"/>
    <x v="3"/>
    <x v="11"/>
    <x v="3"/>
    <n v="9"/>
    <n v="291995"/>
    <n v="5839.9"/>
    <n v="286155"/>
    <n v="217478"/>
    <n v="68677.2"/>
    <n v="195956"/>
  </r>
  <r>
    <d v="2026-12-09T00:00:00"/>
    <x v="20584"/>
    <x v="4"/>
    <x v="4"/>
    <x v="2"/>
    <x v="11"/>
    <x v="3"/>
    <n v="8"/>
    <n v="841660"/>
    <n v="92582.6"/>
    <n v="749077"/>
    <n v="539336"/>
    <n v="209742"/>
    <n v="82297.2"/>
  </r>
  <r>
    <d v="2026-12-09T00:00:00"/>
    <x v="20585"/>
    <x v="6"/>
    <x v="2"/>
    <x v="3"/>
    <x v="11"/>
    <x v="3"/>
    <n v="11"/>
    <n v="63343"/>
    <n v="3800.58"/>
    <n v="59542.4"/>
    <n v="45252.2"/>
    <n v="14290.2"/>
    <n v="195956"/>
  </r>
  <r>
    <d v="2026-12-09T00:00:00"/>
    <x v="20586"/>
    <x v="4"/>
    <x v="4"/>
    <x v="2"/>
    <x v="11"/>
    <x v="3"/>
    <n v="2"/>
    <n v="774261"/>
    <n v="0"/>
    <n v="774261"/>
    <n v="557468"/>
    <n v="216793"/>
    <n v="82297.2"/>
  </r>
  <r>
    <d v="2026-12-09T00:00:00"/>
    <x v="20587"/>
    <x v="6"/>
    <x v="2"/>
    <x v="3"/>
    <x v="11"/>
    <x v="3"/>
    <n v="3"/>
    <n v="246196"/>
    <n v="29543.5"/>
    <n v="216652"/>
    <n v="164656"/>
    <n v="51996.6"/>
    <n v="195956"/>
  </r>
  <r>
    <d v="2026-12-09T00:00:00"/>
    <x v="20588"/>
    <x v="1"/>
    <x v="5"/>
    <x v="0"/>
    <x v="11"/>
    <x v="3"/>
    <n v="11"/>
    <n v="328229"/>
    <n v="16411.5"/>
    <n v="311818"/>
    <n v="218272"/>
    <n v="93545.3"/>
    <n v="128491"/>
  </r>
  <r>
    <d v="2026-12-09T00:00:00"/>
    <x v="20589"/>
    <x v="7"/>
    <x v="6"/>
    <x v="3"/>
    <x v="11"/>
    <x v="3"/>
    <n v="10"/>
    <n v="317779"/>
    <n v="0"/>
    <n v="317779"/>
    <n v="241512"/>
    <n v="76267"/>
    <n v="195956"/>
  </r>
  <r>
    <d v="2026-12-09T00:00:00"/>
    <x v="20590"/>
    <x v="1"/>
    <x v="5"/>
    <x v="0"/>
    <x v="11"/>
    <x v="3"/>
    <n v="5"/>
    <n v="58734"/>
    <n v="1762.02"/>
    <n v="56972"/>
    <n v="39880.4"/>
    <n v="17091.6"/>
    <n v="128491"/>
  </r>
  <r>
    <d v="2026-12-09T00:00:00"/>
    <x v="20591"/>
    <x v="4"/>
    <x v="4"/>
    <x v="2"/>
    <x v="11"/>
    <x v="3"/>
    <n v="7"/>
    <n v="799961"/>
    <n v="0"/>
    <n v="799961"/>
    <n v="575972"/>
    <n v="223989"/>
    <n v="82297.2"/>
  </r>
  <r>
    <d v="2026-12-09T00:00:00"/>
    <x v="20592"/>
    <x v="1"/>
    <x v="5"/>
    <x v="0"/>
    <x v="11"/>
    <x v="3"/>
    <n v="4"/>
    <n v="99099"/>
    <n v="11891.9"/>
    <n v="87207.1"/>
    <n v="61045"/>
    <n v="26162.1"/>
    <n v="128491"/>
  </r>
  <r>
    <d v="2026-12-09T00:00:00"/>
    <x v="20593"/>
    <x v="0"/>
    <x v="7"/>
    <x v="0"/>
    <x v="11"/>
    <x v="3"/>
    <n v="2"/>
    <n v="644354"/>
    <n v="12887.1"/>
    <n v="631467"/>
    <n v="442027"/>
    <n v="189440"/>
    <n v="128491"/>
  </r>
  <r>
    <d v="2026-12-09T00:00:00"/>
    <x v="20594"/>
    <x v="7"/>
    <x v="6"/>
    <x v="3"/>
    <x v="11"/>
    <x v="3"/>
    <n v="6"/>
    <n v="195795"/>
    <n v="13705.6"/>
    <n v="182089"/>
    <n v="138388"/>
    <n v="43701.4"/>
    <n v="195956"/>
  </r>
  <r>
    <d v="2026-12-09T00:00:00"/>
    <x v="20595"/>
    <x v="0"/>
    <x v="7"/>
    <x v="0"/>
    <x v="11"/>
    <x v="3"/>
    <n v="2"/>
    <n v="193697"/>
    <n v="13558.8"/>
    <n v="180138"/>
    <n v="126097"/>
    <n v="54041.5"/>
    <n v="128491"/>
  </r>
  <r>
    <d v="2026-12-09T00:00:00"/>
    <x v="20596"/>
    <x v="1"/>
    <x v="5"/>
    <x v="0"/>
    <x v="11"/>
    <x v="3"/>
    <n v="1"/>
    <n v="347166"/>
    <n v="31244.9"/>
    <n v="315921"/>
    <n v="221145"/>
    <n v="94776.3"/>
    <n v="128491"/>
  </r>
  <r>
    <d v="2026-12-09T00:00:00"/>
    <x v="20597"/>
    <x v="1"/>
    <x v="5"/>
    <x v="0"/>
    <x v="11"/>
    <x v="3"/>
    <n v="5"/>
    <n v="756594"/>
    <n v="105923"/>
    <n v="650671"/>
    <n v="455470"/>
    <n v="195201"/>
    <n v="128491"/>
  </r>
  <r>
    <d v="2026-12-09T00:00:00"/>
    <x v="20598"/>
    <x v="7"/>
    <x v="6"/>
    <x v="3"/>
    <x v="11"/>
    <x v="3"/>
    <n v="11"/>
    <n v="448893"/>
    <n v="0"/>
    <n v="448893"/>
    <n v="341159"/>
    <n v="107734"/>
    <n v="195956"/>
  </r>
  <r>
    <d v="2026-12-09T00:00:00"/>
    <x v="20599"/>
    <x v="4"/>
    <x v="4"/>
    <x v="2"/>
    <x v="11"/>
    <x v="3"/>
    <n v="3"/>
    <n v="451856"/>
    <n v="0"/>
    <n v="451856"/>
    <n v="325336"/>
    <n v="126520"/>
    <n v="82297.2"/>
  </r>
  <r>
    <d v="2026-12-09T00:00:00"/>
    <x v="20600"/>
    <x v="3"/>
    <x v="0"/>
    <x v="1"/>
    <x v="11"/>
    <x v="3"/>
    <n v="11"/>
    <n v="812129"/>
    <n v="89334.2"/>
    <n v="722795"/>
    <n v="448133"/>
    <n v="274662"/>
    <n v="60031.6"/>
  </r>
  <r>
    <d v="2026-12-09T00:00:00"/>
    <x v="20601"/>
    <x v="3"/>
    <x v="0"/>
    <x v="1"/>
    <x v="11"/>
    <x v="3"/>
    <n v="9"/>
    <n v="233903"/>
    <n v="0"/>
    <n v="233903"/>
    <n v="145020"/>
    <n v="88883.1"/>
    <n v="60031.6"/>
  </r>
  <r>
    <d v="2026-12-09T00:00:00"/>
    <x v="20602"/>
    <x v="5"/>
    <x v="3"/>
    <x v="2"/>
    <x v="11"/>
    <x v="3"/>
    <n v="12"/>
    <n v="505791"/>
    <n v="35405.4"/>
    <n v="470386"/>
    <n v="338678"/>
    <n v="131708"/>
    <n v="82297.2"/>
  </r>
  <r>
    <d v="2026-12-09T00:00:00"/>
    <x v="20603"/>
    <x v="5"/>
    <x v="3"/>
    <x v="2"/>
    <x v="11"/>
    <x v="3"/>
    <n v="4"/>
    <n v="155147"/>
    <n v="7757.35"/>
    <n v="147390"/>
    <n v="106121"/>
    <n v="41269.1"/>
    <n v="82297.2"/>
  </r>
  <r>
    <d v="2026-12-09T00:00:00"/>
    <x v="20604"/>
    <x v="2"/>
    <x v="1"/>
    <x v="1"/>
    <x v="11"/>
    <x v="3"/>
    <n v="1"/>
    <n v="349381"/>
    <n v="24456.7"/>
    <n v="324924"/>
    <n v="201453"/>
    <n v="123471"/>
    <n v="60031.6"/>
  </r>
  <r>
    <d v="2026-12-09T00:00:00"/>
    <x v="20605"/>
    <x v="5"/>
    <x v="3"/>
    <x v="2"/>
    <x v="11"/>
    <x v="3"/>
    <n v="8"/>
    <n v="66530"/>
    <n v="0"/>
    <n v="66530"/>
    <n v="47901.6"/>
    <n v="18628.4"/>
    <n v="82297.2"/>
  </r>
  <r>
    <d v="2026-12-09T00:00:00"/>
    <x v="20606"/>
    <x v="6"/>
    <x v="2"/>
    <x v="3"/>
    <x v="11"/>
    <x v="3"/>
    <n v="6"/>
    <n v="788302"/>
    <n v="78830.2"/>
    <n v="709472"/>
    <n v="539199"/>
    <n v="170273"/>
    <n v="195956"/>
  </r>
  <r>
    <d v="2026-12-09T00:00:00"/>
    <x v="20607"/>
    <x v="0"/>
    <x v="7"/>
    <x v="0"/>
    <x v="11"/>
    <x v="3"/>
    <n v="5"/>
    <n v="524239"/>
    <n v="31454.3"/>
    <n v="492785"/>
    <n v="344949"/>
    <n v="147835"/>
    <n v="128491"/>
  </r>
  <r>
    <d v="2026-12-09T00:00:00"/>
    <x v="20608"/>
    <x v="7"/>
    <x v="6"/>
    <x v="3"/>
    <x v="11"/>
    <x v="3"/>
    <n v="10"/>
    <n v="194951"/>
    <n v="0"/>
    <n v="194951"/>
    <n v="148163"/>
    <n v="46788.2"/>
    <n v="195956"/>
  </r>
  <r>
    <d v="2026-12-09T00:00:00"/>
    <x v="20609"/>
    <x v="4"/>
    <x v="4"/>
    <x v="2"/>
    <x v="11"/>
    <x v="3"/>
    <n v="11"/>
    <n v="705105"/>
    <n v="21153.2"/>
    <n v="683952"/>
    <n v="492445"/>
    <n v="191507"/>
    <n v="82297.2"/>
  </r>
  <r>
    <d v="2026-12-09T00:00:00"/>
    <x v="20610"/>
    <x v="4"/>
    <x v="4"/>
    <x v="2"/>
    <x v="11"/>
    <x v="3"/>
    <n v="1"/>
    <n v="173485"/>
    <n v="26022.8"/>
    <n v="147462"/>
    <n v="106173"/>
    <n v="41289.4"/>
    <n v="82297.2"/>
  </r>
  <r>
    <d v="2026-12-09T00:00:00"/>
    <x v="20611"/>
    <x v="6"/>
    <x v="2"/>
    <x v="3"/>
    <x v="11"/>
    <x v="3"/>
    <n v="6"/>
    <n v="112102"/>
    <n v="12331.2"/>
    <n v="99770.8"/>
    <n v="75825.8"/>
    <n v="23945"/>
    <n v="195956"/>
  </r>
  <r>
    <d v="2026-12-09T00:00:00"/>
    <x v="20612"/>
    <x v="0"/>
    <x v="7"/>
    <x v="0"/>
    <x v="11"/>
    <x v="3"/>
    <n v="9"/>
    <n v="843440"/>
    <n v="109647"/>
    <n v="733793"/>
    <n v="513655"/>
    <n v="220138"/>
    <n v="128491"/>
  </r>
  <r>
    <d v="2026-12-09T00:00:00"/>
    <x v="20613"/>
    <x v="2"/>
    <x v="1"/>
    <x v="1"/>
    <x v="11"/>
    <x v="3"/>
    <n v="3"/>
    <n v="227721"/>
    <n v="20494.9"/>
    <n v="207226"/>
    <n v="128480"/>
    <n v="78745.9"/>
    <n v="60031.6"/>
  </r>
  <r>
    <d v="2026-12-09T00:00:00"/>
    <x v="20614"/>
    <x v="0"/>
    <x v="7"/>
    <x v="0"/>
    <x v="11"/>
    <x v="3"/>
    <n v="3"/>
    <n v="755839"/>
    <n v="0"/>
    <n v="755839"/>
    <n v="529087"/>
    <n v="226752"/>
    <n v="128491"/>
  </r>
  <r>
    <d v="2026-12-09T00:00:00"/>
    <x v="20615"/>
    <x v="5"/>
    <x v="3"/>
    <x v="2"/>
    <x v="11"/>
    <x v="3"/>
    <n v="4"/>
    <n v="778132"/>
    <n v="101157"/>
    <n v="676975"/>
    <n v="487422"/>
    <n v="189553"/>
    <n v="82297.2"/>
  </r>
  <r>
    <d v="2026-12-09T00:00:00"/>
    <x v="20616"/>
    <x v="2"/>
    <x v="1"/>
    <x v="1"/>
    <x v="11"/>
    <x v="3"/>
    <n v="8"/>
    <n v="552348"/>
    <n v="0"/>
    <n v="552348"/>
    <n v="342456"/>
    <n v="209892"/>
    <n v="60031.6"/>
  </r>
  <r>
    <d v="2026-12-09T00:00:00"/>
    <x v="20617"/>
    <x v="2"/>
    <x v="1"/>
    <x v="1"/>
    <x v="11"/>
    <x v="3"/>
    <n v="4"/>
    <n v="700529"/>
    <n v="70052.9"/>
    <n v="630476"/>
    <n v="390895"/>
    <n v="239581"/>
    <n v="60031.6"/>
  </r>
  <r>
    <d v="2026-12-09T00:00:00"/>
    <x v="20618"/>
    <x v="3"/>
    <x v="0"/>
    <x v="1"/>
    <x v="11"/>
    <x v="3"/>
    <n v="11"/>
    <n v="363826"/>
    <n v="0"/>
    <n v="363826"/>
    <n v="225572"/>
    <n v="138254"/>
    <n v="60031.6"/>
  </r>
  <r>
    <d v="2026-12-09T00:00:00"/>
    <x v="20619"/>
    <x v="3"/>
    <x v="0"/>
    <x v="1"/>
    <x v="11"/>
    <x v="3"/>
    <n v="8"/>
    <n v="483886"/>
    <n v="67744"/>
    <n v="416142"/>
    <n v="258008"/>
    <n v="158134"/>
    <n v="60031.6"/>
  </r>
  <r>
    <d v="2026-12-09T00:00:00"/>
    <x v="20620"/>
    <x v="5"/>
    <x v="3"/>
    <x v="2"/>
    <x v="11"/>
    <x v="3"/>
    <n v="4"/>
    <n v="795449"/>
    <n v="31818"/>
    <n v="763631"/>
    <n v="549814"/>
    <n v="213817"/>
    <n v="82297.2"/>
  </r>
  <r>
    <d v="2026-12-09T00:00:00"/>
    <x v="20621"/>
    <x v="0"/>
    <x v="7"/>
    <x v="0"/>
    <x v="11"/>
    <x v="3"/>
    <n v="2"/>
    <n v="684076"/>
    <n v="27363"/>
    <n v="656713"/>
    <n v="459699"/>
    <n v="197014"/>
    <n v="128491"/>
  </r>
  <r>
    <d v="2026-12-09T00:00:00"/>
    <x v="20622"/>
    <x v="6"/>
    <x v="2"/>
    <x v="3"/>
    <x v="11"/>
    <x v="3"/>
    <n v="4"/>
    <n v="73194"/>
    <n v="4391.64"/>
    <n v="68802.4"/>
    <n v="52289.8"/>
    <n v="16512.6"/>
    <n v="195956"/>
  </r>
  <r>
    <d v="2026-12-09T00:00:00"/>
    <x v="20623"/>
    <x v="4"/>
    <x v="4"/>
    <x v="2"/>
    <x v="11"/>
    <x v="3"/>
    <n v="10"/>
    <n v="178952"/>
    <n v="17895.2"/>
    <n v="161057"/>
    <n v="115961"/>
    <n v="45095.9"/>
    <n v="82297.2"/>
  </r>
  <r>
    <d v="2026-12-09T00:00:00"/>
    <x v="20624"/>
    <x v="5"/>
    <x v="3"/>
    <x v="2"/>
    <x v="11"/>
    <x v="3"/>
    <n v="5"/>
    <n v="168442"/>
    <n v="18528.6"/>
    <n v="149913"/>
    <n v="107938"/>
    <n v="41975.8"/>
    <n v="82297.2"/>
  </r>
  <r>
    <d v="2026-12-09T00:00:00"/>
    <x v="20625"/>
    <x v="5"/>
    <x v="3"/>
    <x v="2"/>
    <x v="11"/>
    <x v="3"/>
    <n v="9"/>
    <n v="118639"/>
    <n v="0"/>
    <n v="118639"/>
    <n v="85420.1"/>
    <n v="33218.9"/>
    <n v="82297.2"/>
  </r>
  <r>
    <d v="2026-12-09T00:00:00"/>
    <x v="20626"/>
    <x v="7"/>
    <x v="6"/>
    <x v="3"/>
    <x v="11"/>
    <x v="3"/>
    <n v="12"/>
    <n v="70046"/>
    <n v="9105.98"/>
    <n v="60940"/>
    <n v="46314.4"/>
    <n v="14625.6"/>
    <n v="195956"/>
  </r>
  <r>
    <d v="2026-12-09T00:00:00"/>
    <x v="20627"/>
    <x v="4"/>
    <x v="4"/>
    <x v="2"/>
    <x v="11"/>
    <x v="3"/>
    <n v="5"/>
    <n v="779640"/>
    <n v="93556.8"/>
    <n v="686083"/>
    <n v="493980"/>
    <n v="192103"/>
    <n v="82297.2"/>
  </r>
  <r>
    <d v="2026-12-09T00:00:00"/>
    <x v="20628"/>
    <x v="7"/>
    <x v="6"/>
    <x v="3"/>
    <x v="11"/>
    <x v="3"/>
    <n v="4"/>
    <n v="531637"/>
    <n v="0"/>
    <n v="531637"/>
    <n v="404044"/>
    <n v="127593"/>
    <n v="195956"/>
  </r>
  <r>
    <d v="2026-12-10T00:00:00"/>
    <x v="20629"/>
    <x v="0"/>
    <x v="7"/>
    <x v="0"/>
    <x v="11"/>
    <x v="3"/>
    <n v="5"/>
    <n v="458869"/>
    <n v="18354.8"/>
    <n v="440514"/>
    <n v="308360"/>
    <n v="132154"/>
    <n v="128491"/>
  </r>
  <r>
    <d v="2026-12-10T00:00:00"/>
    <x v="20630"/>
    <x v="0"/>
    <x v="7"/>
    <x v="0"/>
    <x v="11"/>
    <x v="3"/>
    <n v="5"/>
    <n v="330925"/>
    <n v="16546.2"/>
    <n v="314379"/>
    <n v="220065"/>
    <n v="94313.6"/>
    <n v="128491"/>
  </r>
  <r>
    <d v="2026-12-10T00:00:00"/>
    <x v="20631"/>
    <x v="7"/>
    <x v="6"/>
    <x v="3"/>
    <x v="11"/>
    <x v="3"/>
    <n v="2"/>
    <n v="230844"/>
    <n v="13850.6"/>
    <n v="216993"/>
    <n v="164915"/>
    <n v="52078.4"/>
    <n v="195956"/>
  </r>
  <r>
    <d v="2026-12-10T00:00:00"/>
    <x v="20632"/>
    <x v="2"/>
    <x v="1"/>
    <x v="1"/>
    <x v="11"/>
    <x v="3"/>
    <n v="2"/>
    <n v="823896"/>
    <n v="0"/>
    <n v="823896"/>
    <n v="510816"/>
    <n v="313080"/>
    <n v="60031.6"/>
  </r>
  <r>
    <d v="2026-12-10T00:00:00"/>
    <x v="20633"/>
    <x v="6"/>
    <x v="2"/>
    <x v="3"/>
    <x v="11"/>
    <x v="3"/>
    <n v="1"/>
    <n v="726765"/>
    <n v="65408.8"/>
    <n v="661356"/>
    <n v="502631"/>
    <n v="158725"/>
    <n v="195956"/>
  </r>
  <r>
    <d v="2026-12-10T00:00:00"/>
    <x v="20634"/>
    <x v="5"/>
    <x v="3"/>
    <x v="2"/>
    <x v="11"/>
    <x v="3"/>
    <n v="8"/>
    <n v="311570"/>
    <n v="0"/>
    <n v="311570"/>
    <n v="224330"/>
    <n v="87239.6"/>
    <n v="82297.2"/>
  </r>
  <r>
    <d v="2026-12-10T00:00:00"/>
    <x v="20635"/>
    <x v="2"/>
    <x v="1"/>
    <x v="1"/>
    <x v="11"/>
    <x v="3"/>
    <n v="8"/>
    <n v="492603"/>
    <n v="39408.2"/>
    <n v="453195"/>
    <n v="280981"/>
    <n v="172214"/>
    <n v="60031.6"/>
  </r>
  <r>
    <d v="2026-12-10T00:00:00"/>
    <x v="20636"/>
    <x v="7"/>
    <x v="6"/>
    <x v="3"/>
    <x v="11"/>
    <x v="3"/>
    <n v="1"/>
    <n v="525459"/>
    <n v="15763.8"/>
    <n v="509695"/>
    <n v="387368"/>
    <n v="122327"/>
    <n v="195956"/>
  </r>
  <r>
    <d v="2026-12-10T00:00:00"/>
    <x v="20637"/>
    <x v="0"/>
    <x v="7"/>
    <x v="0"/>
    <x v="11"/>
    <x v="3"/>
    <n v="2"/>
    <n v="46639"/>
    <n v="6529.46"/>
    <n v="40109.5"/>
    <n v="28076.7"/>
    <n v="12032.9"/>
    <n v="128491"/>
  </r>
  <r>
    <d v="2026-12-10T00:00:00"/>
    <x v="20638"/>
    <x v="2"/>
    <x v="1"/>
    <x v="1"/>
    <x v="11"/>
    <x v="3"/>
    <n v="2"/>
    <n v="395418"/>
    <n v="27679.3"/>
    <n v="367739"/>
    <n v="227998"/>
    <n v="139741"/>
    <n v="60031.6"/>
  </r>
  <r>
    <d v="2026-12-10T00:00:00"/>
    <x v="20639"/>
    <x v="0"/>
    <x v="7"/>
    <x v="0"/>
    <x v="11"/>
    <x v="3"/>
    <n v="4"/>
    <n v="665440"/>
    <n v="0"/>
    <n v="665440"/>
    <n v="465808"/>
    <n v="199632"/>
    <n v="128491"/>
  </r>
  <r>
    <d v="2026-12-10T00:00:00"/>
    <x v="20640"/>
    <x v="5"/>
    <x v="3"/>
    <x v="2"/>
    <x v="11"/>
    <x v="3"/>
    <n v="5"/>
    <n v="64462"/>
    <n v="5156.96"/>
    <n v="59305"/>
    <n v="42699.6"/>
    <n v="16605.4"/>
    <n v="82297.2"/>
  </r>
  <r>
    <d v="2026-12-10T00:00:00"/>
    <x v="20641"/>
    <x v="0"/>
    <x v="7"/>
    <x v="0"/>
    <x v="11"/>
    <x v="3"/>
    <n v="4"/>
    <n v="115284"/>
    <n v="8069.88"/>
    <n v="107214"/>
    <n v="75049.9"/>
    <n v="32164.2"/>
    <n v="128491"/>
  </r>
  <r>
    <d v="2026-12-10T00:00:00"/>
    <x v="20642"/>
    <x v="1"/>
    <x v="5"/>
    <x v="0"/>
    <x v="11"/>
    <x v="3"/>
    <n v="10"/>
    <n v="409920"/>
    <n v="16396.8"/>
    <n v="393523"/>
    <n v="275466"/>
    <n v="118057"/>
    <n v="128491"/>
  </r>
  <r>
    <d v="2026-12-10T00:00:00"/>
    <x v="20643"/>
    <x v="6"/>
    <x v="2"/>
    <x v="3"/>
    <x v="11"/>
    <x v="3"/>
    <n v="6"/>
    <n v="327668"/>
    <n v="16383.4"/>
    <n v="311285"/>
    <n v="236576"/>
    <n v="74708.3"/>
    <n v="195956"/>
  </r>
  <r>
    <d v="2026-12-10T00:00:00"/>
    <x v="20644"/>
    <x v="6"/>
    <x v="2"/>
    <x v="3"/>
    <x v="11"/>
    <x v="3"/>
    <n v="12"/>
    <n v="780104"/>
    <n v="0"/>
    <n v="780104"/>
    <n v="592879"/>
    <n v="187225"/>
    <n v="195956"/>
  </r>
  <r>
    <d v="2026-12-10T00:00:00"/>
    <x v="20645"/>
    <x v="1"/>
    <x v="5"/>
    <x v="0"/>
    <x v="11"/>
    <x v="3"/>
    <n v="3"/>
    <n v="476555"/>
    <n v="0"/>
    <n v="476555"/>
    <n v="333588"/>
    <n v="142966"/>
    <n v="128491"/>
  </r>
  <r>
    <d v="2026-12-10T00:00:00"/>
    <x v="20646"/>
    <x v="4"/>
    <x v="4"/>
    <x v="2"/>
    <x v="11"/>
    <x v="3"/>
    <n v="5"/>
    <n v="656434"/>
    <n v="0"/>
    <n v="656434"/>
    <n v="472632"/>
    <n v="183802"/>
    <n v="82297.2"/>
  </r>
  <r>
    <d v="2026-12-10T00:00:00"/>
    <x v="20647"/>
    <x v="6"/>
    <x v="2"/>
    <x v="3"/>
    <x v="11"/>
    <x v="3"/>
    <n v="4"/>
    <n v="300385"/>
    <n v="21027"/>
    <n v="279358"/>
    <n v="212312"/>
    <n v="67045.9"/>
    <n v="195956"/>
  </r>
  <r>
    <d v="2026-12-10T00:00:00"/>
    <x v="20648"/>
    <x v="6"/>
    <x v="2"/>
    <x v="3"/>
    <x v="11"/>
    <x v="3"/>
    <n v="11"/>
    <n v="346367"/>
    <n v="45027.7"/>
    <n v="301339"/>
    <n v="229018"/>
    <n v="72321.4"/>
    <n v="195956"/>
  </r>
  <r>
    <d v="2026-12-10T00:00:00"/>
    <x v="20649"/>
    <x v="7"/>
    <x v="6"/>
    <x v="3"/>
    <x v="11"/>
    <x v="3"/>
    <n v="11"/>
    <n v="74431"/>
    <n v="7443.1"/>
    <n v="66987.9"/>
    <n v="50910.8"/>
    <n v="16077.1"/>
    <n v="195956"/>
  </r>
  <r>
    <d v="2026-12-10T00:00:00"/>
    <x v="20650"/>
    <x v="6"/>
    <x v="2"/>
    <x v="3"/>
    <x v="11"/>
    <x v="3"/>
    <n v="3"/>
    <n v="237114"/>
    <n v="16598"/>
    <n v="220516"/>
    <n v="167592"/>
    <n v="52923.8"/>
    <n v="195956"/>
  </r>
  <r>
    <d v="2026-12-10T00:00:00"/>
    <x v="20651"/>
    <x v="7"/>
    <x v="6"/>
    <x v="3"/>
    <x v="11"/>
    <x v="3"/>
    <n v="1"/>
    <n v="661040"/>
    <n v="72714.4"/>
    <n v="588326"/>
    <n v="447127"/>
    <n v="141198"/>
    <n v="195956"/>
  </r>
  <r>
    <d v="2026-12-10T00:00:00"/>
    <x v="20652"/>
    <x v="2"/>
    <x v="1"/>
    <x v="1"/>
    <x v="11"/>
    <x v="3"/>
    <n v="1"/>
    <n v="801497"/>
    <n v="0"/>
    <n v="801497"/>
    <n v="496928"/>
    <n v="304569"/>
    <n v="60031.6"/>
  </r>
  <r>
    <d v="2026-12-10T00:00:00"/>
    <x v="20653"/>
    <x v="1"/>
    <x v="5"/>
    <x v="0"/>
    <x v="11"/>
    <x v="3"/>
    <n v="8"/>
    <n v="551486"/>
    <n v="55148.6"/>
    <n v="496337"/>
    <n v="347436"/>
    <n v="148901"/>
    <n v="128491"/>
  </r>
  <r>
    <d v="2026-12-10T00:00:00"/>
    <x v="20654"/>
    <x v="3"/>
    <x v="0"/>
    <x v="1"/>
    <x v="11"/>
    <x v="3"/>
    <n v="11"/>
    <n v="773741"/>
    <n v="0"/>
    <n v="773741"/>
    <n v="479719"/>
    <n v="294022"/>
    <n v="60031.6"/>
  </r>
  <r>
    <d v="2026-12-10T00:00:00"/>
    <x v="20655"/>
    <x v="5"/>
    <x v="3"/>
    <x v="2"/>
    <x v="11"/>
    <x v="3"/>
    <n v="11"/>
    <n v="353975"/>
    <n v="21238.5"/>
    <n v="332736"/>
    <n v="239570"/>
    <n v="93166.2"/>
    <n v="82297.2"/>
  </r>
  <r>
    <d v="2026-12-10T00:00:00"/>
    <x v="20656"/>
    <x v="3"/>
    <x v="0"/>
    <x v="1"/>
    <x v="11"/>
    <x v="3"/>
    <n v="2"/>
    <n v="416924"/>
    <n v="20846.2"/>
    <n v="396078"/>
    <n v="245568"/>
    <n v="150510"/>
    <n v="60031.6"/>
  </r>
  <r>
    <d v="2026-12-10T00:00:00"/>
    <x v="20657"/>
    <x v="3"/>
    <x v="0"/>
    <x v="1"/>
    <x v="11"/>
    <x v="3"/>
    <n v="1"/>
    <n v="436717"/>
    <n v="48038.9"/>
    <n v="388678"/>
    <n v="240980"/>
    <n v="147698"/>
    <n v="60031.6"/>
  </r>
  <r>
    <d v="2026-12-10T00:00:00"/>
    <x v="20658"/>
    <x v="7"/>
    <x v="6"/>
    <x v="3"/>
    <x v="11"/>
    <x v="3"/>
    <n v="4"/>
    <n v="435914"/>
    <n v="0"/>
    <n v="435914"/>
    <n v="331295"/>
    <n v="104619"/>
    <n v="195956"/>
  </r>
  <r>
    <d v="2026-12-10T00:00:00"/>
    <x v="20659"/>
    <x v="4"/>
    <x v="4"/>
    <x v="2"/>
    <x v="11"/>
    <x v="3"/>
    <n v="12"/>
    <n v="240842"/>
    <n v="14450.5"/>
    <n v="226391"/>
    <n v="163002"/>
    <n v="63389.6"/>
    <n v="82297.2"/>
  </r>
  <r>
    <d v="2026-12-10T00:00:00"/>
    <x v="20660"/>
    <x v="1"/>
    <x v="5"/>
    <x v="0"/>
    <x v="11"/>
    <x v="3"/>
    <n v="5"/>
    <n v="438497"/>
    <n v="26309.8"/>
    <n v="412187"/>
    <n v="288531"/>
    <n v="123656"/>
    <n v="128491"/>
  </r>
  <r>
    <d v="2026-12-10T00:00:00"/>
    <x v="20661"/>
    <x v="4"/>
    <x v="4"/>
    <x v="2"/>
    <x v="11"/>
    <x v="3"/>
    <n v="7"/>
    <n v="499511"/>
    <n v="24975.5"/>
    <n v="474535"/>
    <n v="341666"/>
    <n v="132870"/>
    <n v="82297.2"/>
  </r>
  <r>
    <d v="2026-12-10T00:00:00"/>
    <x v="20662"/>
    <x v="7"/>
    <x v="6"/>
    <x v="3"/>
    <x v="11"/>
    <x v="3"/>
    <n v="2"/>
    <n v="290280"/>
    <n v="20319.6"/>
    <n v="269960"/>
    <n v="205170"/>
    <n v="64790.5"/>
    <n v="195956"/>
  </r>
  <r>
    <d v="2026-12-10T00:00:00"/>
    <x v="20663"/>
    <x v="7"/>
    <x v="6"/>
    <x v="3"/>
    <x v="11"/>
    <x v="3"/>
    <n v="6"/>
    <n v="595605"/>
    <n v="17868.2"/>
    <n v="577737"/>
    <n v="439080"/>
    <n v="138657"/>
    <n v="195956"/>
  </r>
  <r>
    <d v="2026-12-10T00:00:00"/>
    <x v="20664"/>
    <x v="3"/>
    <x v="0"/>
    <x v="1"/>
    <x v="11"/>
    <x v="3"/>
    <n v="11"/>
    <n v="366466"/>
    <n v="43975.9"/>
    <n v="322490"/>
    <n v="199944"/>
    <n v="122546"/>
    <n v="60031.6"/>
  </r>
  <r>
    <d v="2026-12-10T00:00:00"/>
    <x v="20665"/>
    <x v="2"/>
    <x v="1"/>
    <x v="1"/>
    <x v="11"/>
    <x v="3"/>
    <n v="8"/>
    <n v="661159"/>
    <n v="0"/>
    <n v="661159"/>
    <n v="409919"/>
    <n v="251240"/>
    <n v="60031.6"/>
  </r>
  <r>
    <d v="2026-12-10T00:00:00"/>
    <x v="20666"/>
    <x v="3"/>
    <x v="0"/>
    <x v="1"/>
    <x v="11"/>
    <x v="3"/>
    <n v="2"/>
    <n v="804038"/>
    <n v="56282.7"/>
    <n v="747755"/>
    <n v="463608"/>
    <n v="284147"/>
    <n v="60031.6"/>
  </r>
  <r>
    <d v="2026-12-10T00:00:00"/>
    <x v="20667"/>
    <x v="5"/>
    <x v="3"/>
    <x v="2"/>
    <x v="11"/>
    <x v="3"/>
    <n v="3"/>
    <n v="79828"/>
    <n v="7184.52"/>
    <n v="72643.5"/>
    <n v="52303.3"/>
    <n v="20340.2"/>
    <n v="82297.2"/>
  </r>
  <r>
    <d v="2026-12-10T00:00:00"/>
    <x v="20668"/>
    <x v="5"/>
    <x v="3"/>
    <x v="2"/>
    <x v="11"/>
    <x v="3"/>
    <n v="9"/>
    <n v="393559"/>
    <n v="0"/>
    <n v="393559"/>
    <n v="283362"/>
    <n v="110197"/>
    <n v="82297.2"/>
  </r>
  <r>
    <d v="2026-12-10T00:00:00"/>
    <x v="20669"/>
    <x v="4"/>
    <x v="4"/>
    <x v="2"/>
    <x v="11"/>
    <x v="3"/>
    <n v="6"/>
    <n v="494547"/>
    <n v="64291.1"/>
    <n v="430256"/>
    <n v="309784"/>
    <n v="120472"/>
    <n v="82297.2"/>
  </r>
  <r>
    <d v="2026-12-10T00:00:00"/>
    <x v="20670"/>
    <x v="4"/>
    <x v="4"/>
    <x v="2"/>
    <x v="11"/>
    <x v="3"/>
    <n v="7"/>
    <n v="612607"/>
    <n v="61260.7"/>
    <n v="551346"/>
    <n v="396969"/>
    <n v="154377"/>
    <n v="82297.2"/>
  </r>
  <r>
    <d v="2026-12-10T00:00:00"/>
    <x v="20671"/>
    <x v="7"/>
    <x v="6"/>
    <x v="3"/>
    <x v="11"/>
    <x v="3"/>
    <n v="11"/>
    <n v="48814"/>
    <n v="0"/>
    <n v="48814"/>
    <n v="37098.6"/>
    <n v="11715.4"/>
    <n v="195956"/>
  </r>
  <r>
    <d v="2026-12-10T00:00:00"/>
    <x v="20672"/>
    <x v="7"/>
    <x v="6"/>
    <x v="3"/>
    <x v="11"/>
    <x v="3"/>
    <n v="7"/>
    <n v="82086"/>
    <n v="9029.46"/>
    <n v="73056.5"/>
    <n v="55523"/>
    <n v="17533.6"/>
    <n v="195956"/>
  </r>
  <r>
    <d v="2026-12-10T00:00:00"/>
    <x v="20673"/>
    <x v="2"/>
    <x v="1"/>
    <x v="1"/>
    <x v="11"/>
    <x v="3"/>
    <n v="11"/>
    <n v="474511"/>
    <n v="0"/>
    <n v="474511"/>
    <n v="294197"/>
    <n v="180314"/>
    <n v="60031.6"/>
  </r>
  <r>
    <d v="2026-12-10T00:00:00"/>
    <x v="20674"/>
    <x v="7"/>
    <x v="6"/>
    <x v="3"/>
    <x v="11"/>
    <x v="3"/>
    <n v="7"/>
    <n v="835792"/>
    <n v="25073.8"/>
    <n v="810718"/>
    <n v="616146"/>
    <n v="194572"/>
    <n v="195956"/>
  </r>
  <r>
    <d v="2026-12-10T00:00:00"/>
    <x v="20675"/>
    <x v="5"/>
    <x v="3"/>
    <x v="2"/>
    <x v="11"/>
    <x v="3"/>
    <n v="8"/>
    <n v="720564"/>
    <n v="100879"/>
    <n v="619685"/>
    <n v="446173"/>
    <n v="173512"/>
    <n v="82297.2"/>
  </r>
  <r>
    <d v="2026-12-10T00:00:00"/>
    <x v="20676"/>
    <x v="0"/>
    <x v="7"/>
    <x v="0"/>
    <x v="11"/>
    <x v="3"/>
    <n v="12"/>
    <n v="832554"/>
    <n v="99906.5"/>
    <n v="732648"/>
    <n v="512853"/>
    <n v="219794"/>
    <n v="128491"/>
  </r>
  <r>
    <d v="2026-12-10T00:00:00"/>
    <x v="20677"/>
    <x v="1"/>
    <x v="5"/>
    <x v="0"/>
    <x v="11"/>
    <x v="3"/>
    <n v="4"/>
    <n v="467889"/>
    <n v="18715.6"/>
    <n v="449173"/>
    <n v="314421"/>
    <n v="134752"/>
    <n v="128491"/>
  </r>
  <r>
    <d v="2026-12-10T00:00:00"/>
    <x v="20678"/>
    <x v="1"/>
    <x v="5"/>
    <x v="0"/>
    <x v="11"/>
    <x v="3"/>
    <n v="4"/>
    <n v="655401"/>
    <n v="98310.1"/>
    <n v="557091"/>
    <n v="389964"/>
    <n v="167127"/>
    <n v="128491"/>
  </r>
  <r>
    <d v="2026-12-10T00:00:00"/>
    <x v="20679"/>
    <x v="7"/>
    <x v="6"/>
    <x v="3"/>
    <x v="11"/>
    <x v="3"/>
    <n v="4"/>
    <n v="143669"/>
    <n v="15803.6"/>
    <n v="127865"/>
    <n v="97177.7"/>
    <n v="30687.7"/>
    <n v="195956"/>
  </r>
  <r>
    <d v="2026-12-10T00:00:00"/>
    <x v="20680"/>
    <x v="5"/>
    <x v="3"/>
    <x v="2"/>
    <x v="11"/>
    <x v="3"/>
    <n v="11"/>
    <n v="453848"/>
    <n v="54461.8"/>
    <n v="399386"/>
    <n v="287558"/>
    <n v="111828"/>
    <n v="82297.2"/>
  </r>
  <r>
    <d v="2026-12-10T00:00:00"/>
    <x v="20681"/>
    <x v="4"/>
    <x v="4"/>
    <x v="2"/>
    <x v="11"/>
    <x v="3"/>
    <n v="10"/>
    <n v="286791"/>
    <n v="0"/>
    <n v="286791"/>
    <n v="206490"/>
    <n v="80301.5"/>
    <n v="82297.2"/>
  </r>
  <r>
    <d v="2026-12-10T00:00:00"/>
    <x v="20682"/>
    <x v="1"/>
    <x v="5"/>
    <x v="0"/>
    <x v="11"/>
    <x v="3"/>
    <n v="2"/>
    <n v="370724"/>
    <n v="0"/>
    <n v="370724"/>
    <n v="259507"/>
    <n v="111217"/>
    <n v="128491"/>
  </r>
  <r>
    <d v="2026-12-10T00:00:00"/>
    <x v="20683"/>
    <x v="7"/>
    <x v="6"/>
    <x v="3"/>
    <x v="11"/>
    <x v="3"/>
    <n v="8"/>
    <n v="432134"/>
    <n v="34570.7"/>
    <n v="397563"/>
    <n v="302148"/>
    <n v="95415.2"/>
    <n v="195956"/>
  </r>
  <r>
    <d v="2026-12-10T00:00:00"/>
    <x v="20684"/>
    <x v="6"/>
    <x v="2"/>
    <x v="3"/>
    <x v="11"/>
    <x v="3"/>
    <n v="6"/>
    <n v="257421"/>
    <n v="30890.5"/>
    <n v="226530"/>
    <n v="172163"/>
    <n v="54367.3"/>
    <n v="195956"/>
  </r>
  <r>
    <d v="2026-12-10T00:00:00"/>
    <x v="20685"/>
    <x v="1"/>
    <x v="5"/>
    <x v="0"/>
    <x v="11"/>
    <x v="3"/>
    <n v="6"/>
    <n v="274387"/>
    <n v="16463.2"/>
    <n v="257924"/>
    <n v="180547"/>
    <n v="77377.1"/>
    <n v="128491"/>
  </r>
  <r>
    <d v="2026-12-10T00:00:00"/>
    <x v="20686"/>
    <x v="6"/>
    <x v="2"/>
    <x v="3"/>
    <x v="11"/>
    <x v="3"/>
    <n v="6"/>
    <n v="512740"/>
    <n v="25637"/>
    <n v="487103"/>
    <n v="370198"/>
    <n v="116905"/>
    <n v="195956"/>
  </r>
  <r>
    <d v="2026-12-10T00:00:00"/>
    <x v="20687"/>
    <x v="1"/>
    <x v="5"/>
    <x v="0"/>
    <x v="11"/>
    <x v="3"/>
    <n v="1"/>
    <n v="267866"/>
    <n v="21429.3"/>
    <n v="246437"/>
    <n v="172506"/>
    <n v="73931"/>
    <n v="128491"/>
  </r>
  <r>
    <d v="2026-12-11T00:00:00"/>
    <x v="20688"/>
    <x v="1"/>
    <x v="5"/>
    <x v="0"/>
    <x v="11"/>
    <x v="3"/>
    <n v="10"/>
    <n v="420354"/>
    <n v="54646"/>
    <n v="365708"/>
    <n v="255996"/>
    <n v="109712"/>
    <n v="128491"/>
  </r>
  <r>
    <d v="2026-12-11T00:00:00"/>
    <x v="20689"/>
    <x v="4"/>
    <x v="4"/>
    <x v="2"/>
    <x v="11"/>
    <x v="3"/>
    <n v="6"/>
    <n v="56292"/>
    <n v="5066.28"/>
    <n v="51225.7"/>
    <n v="36882.5"/>
    <n v="14343.2"/>
    <n v="82297.2"/>
  </r>
  <r>
    <d v="2026-12-11T00:00:00"/>
    <x v="20690"/>
    <x v="2"/>
    <x v="1"/>
    <x v="1"/>
    <x v="11"/>
    <x v="3"/>
    <n v="11"/>
    <n v="506630"/>
    <n v="0"/>
    <n v="506630"/>
    <n v="314111"/>
    <n v="192519"/>
    <n v="60031.6"/>
  </r>
  <r>
    <d v="2026-12-11T00:00:00"/>
    <x v="20691"/>
    <x v="3"/>
    <x v="0"/>
    <x v="1"/>
    <x v="11"/>
    <x v="3"/>
    <n v="6"/>
    <n v="326782"/>
    <n v="13071.3"/>
    <n v="313711"/>
    <n v="194501"/>
    <n v="119210"/>
    <n v="60031.6"/>
  </r>
  <r>
    <d v="2026-12-11T00:00:00"/>
    <x v="20692"/>
    <x v="1"/>
    <x v="5"/>
    <x v="0"/>
    <x v="11"/>
    <x v="3"/>
    <n v="3"/>
    <n v="590273"/>
    <n v="0"/>
    <n v="590273"/>
    <n v="413191"/>
    <n v="177082"/>
    <n v="128491"/>
  </r>
  <r>
    <d v="2026-12-11T00:00:00"/>
    <x v="20693"/>
    <x v="1"/>
    <x v="5"/>
    <x v="0"/>
    <x v="11"/>
    <x v="3"/>
    <n v="9"/>
    <n v="91700"/>
    <n v="8253"/>
    <n v="83447"/>
    <n v="58412.9"/>
    <n v="25034.1"/>
    <n v="128491"/>
  </r>
  <r>
    <d v="2026-12-11T00:00:00"/>
    <x v="20694"/>
    <x v="2"/>
    <x v="1"/>
    <x v="1"/>
    <x v="11"/>
    <x v="3"/>
    <n v="5"/>
    <n v="237669"/>
    <n v="33273.7"/>
    <n v="204395"/>
    <n v="126725"/>
    <n v="77670.2"/>
    <n v="60031.6"/>
  </r>
  <r>
    <d v="2026-12-11T00:00:00"/>
    <x v="20695"/>
    <x v="6"/>
    <x v="2"/>
    <x v="3"/>
    <x v="11"/>
    <x v="3"/>
    <n v="9"/>
    <n v="721334"/>
    <n v="57706.7"/>
    <n v="663627"/>
    <n v="504357"/>
    <n v="159271"/>
    <n v="195956"/>
  </r>
  <r>
    <d v="2026-12-11T00:00:00"/>
    <x v="20696"/>
    <x v="5"/>
    <x v="3"/>
    <x v="2"/>
    <x v="11"/>
    <x v="3"/>
    <n v="6"/>
    <n v="439420"/>
    <n v="13182.6"/>
    <n v="426237"/>
    <n v="306891"/>
    <n v="119346"/>
    <n v="82297.2"/>
  </r>
  <r>
    <d v="2026-12-11T00:00:00"/>
    <x v="20697"/>
    <x v="7"/>
    <x v="6"/>
    <x v="3"/>
    <x v="11"/>
    <x v="3"/>
    <n v="2"/>
    <n v="738147"/>
    <n v="0"/>
    <n v="738147"/>
    <n v="560992"/>
    <n v="177155"/>
    <n v="195956"/>
  </r>
  <r>
    <d v="2026-12-11T00:00:00"/>
    <x v="20698"/>
    <x v="7"/>
    <x v="6"/>
    <x v="3"/>
    <x v="11"/>
    <x v="3"/>
    <n v="8"/>
    <n v="749119"/>
    <n v="0"/>
    <n v="749119"/>
    <n v="569330"/>
    <n v="179789"/>
    <n v="195956"/>
  </r>
  <r>
    <d v="2026-12-11T00:00:00"/>
    <x v="20699"/>
    <x v="0"/>
    <x v="7"/>
    <x v="0"/>
    <x v="11"/>
    <x v="3"/>
    <n v="9"/>
    <n v="193852"/>
    <n v="11631.1"/>
    <n v="182221"/>
    <n v="127555"/>
    <n v="54666.3"/>
    <n v="128491"/>
  </r>
  <r>
    <d v="2026-12-11T00:00:00"/>
    <x v="20700"/>
    <x v="7"/>
    <x v="6"/>
    <x v="3"/>
    <x v="11"/>
    <x v="3"/>
    <n v="7"/>
    <n v="468444"/>
    <n v="14053.3"/>
    <n v="454391"/>
    <n v="345337"/>
    <n v="109054"/>
    <n v="195956"/>
  </r>
  <r>
    <d v="2026-12-11T00:00:00"/>
    <x v="20701"/>
    <x v="2"/>
    <x v="1"/>
    <x v="1"/>
    <x v="11"/>
    <x v="3"/>
    <n v="5"/>
    <n v="321706"/>
    <n v="45038.8"/>
    <n v="276667"/>
    <n v="171534"/>
    <n v="105134"/>
    <n v="60031.6"/>
  </r>
  <r>
    <d v="2026-12-11T00:00:00"/>
    <x v="20702"/>
    <x v="3"/>
    <x v="0"/>
    <x v="1"/>
    <x v="11"/>
    <x v="3"/>
    <n v="9"/>
    <n v="539451"/>
    <n v="64734.1"/>
    <n v="474717"/>
    <n v="294324"/>
    <n v="180392"/>
    <n v="60031.6"/>
  </r>
  <r>
    <d v="2026-12-11T00:00:00"/>
    <x v="20703"/>
    <x v="5"/>
    <x v="3"/>
    <x v="2"/>
    <x v="11"/>
    <x v="3"/>
    <n v="7"/>
    <n v="281741"/>
    <n v="16904.5"/>
    <n v="264837"/>
    <n v="190682"/>
    <n v="74154.2"/>
    <n v="82297.2"/>
  </r>
  <r>
    <d v="2026-12-11T00:00:00"/>
    <x v="20704"/>
    <x v="5"/>
    <x v="3"/>
    <x v="2"/>
    <x v="11"/>
    <x v="3"/>
    <n v="6"/>
    <n v="200791"/>
    <n v="24094.9"/>
    <n v="176696"/>
    <n v="127221"/>
    <n v="49474.9"/>
    <n v="82297.2"/>
  </r>
  <r>
    <d v="2026-12-11T00:00:00"/>
    <x v="20705"/>
    <x v="5"/>
    <x v="3"/>
    <x v="2"/>
    <x v="11"/>
    <x v="3"/>
    <n v="5"/>
    <n v="432452"/>
    <n v="21622.6"/>
    <n v="410829"/>
    <n v="295797"/>
    <n v="115032"/>
    <n v="82297.2"/>
  </r>
  <r>
    <d v="2026-12-11T00:00:00"/>
    <x v="20706"/>
    <x v="2"/>
    <x v="1"/>
    <x v="1"/>
    <x v="11"/>
    <x v="3"/>
    <n v="10"/>
    <n v="344612"/>
    <n v="20676.7"/>
    <n v="323935"/>
    <n v="200840"/>
    <n v="123095"/>
    <n v="60031.6"/>
  </r>
  <r>
    <d v="2026-12-11T00:00:00"/>
    <x v="20707"/>
    <x v="3"/>
    <x v="0"/>
    <x v="1"/>
    <x v="11"/>
    <x v="3"/>
    <n v="2"/>
    <n v="307097"/>
    <n v="9212.91"/>
    <n v="297884"/>
    <n v="184688"/>
    <n v="113196"/>
    <n v="60031.6"/>
  </r>
  <r>
    <d v="2026-12-11T00:00:00"/>
    <x v="20708"/>
    <x v="6"/>
    <x v="2"/>
    <x v="3"/>
    <x v="11"/>
    <x v="3"/>
    <n v="11"/>
    <n v="397745"/>
    <n v="0"/>
    <n v="397745"/>
    <n v="302286"/>
    <n v="95458.8"/>
    <n v="195956"/>
  </r>
  <r>
    <d v="2026-12-11T00:00:00"/>
    <x v="20709"/>
    <x v="0"/>
    <x v="7"/>
    <x v="0"/>
    <x v="11"/>
    <x v="3"/>
    <n v="5"/>
    <n v="843005"/>
    <n v="0"/>
    <n v="843005"/>
    <n v="590104"/>
    <n v="252902"/>
    <n v="128491"/>
  </r>
  <r>
    <d v="2026-12-11T00:00:00"/>
    <x v="20710"/>
    <x v="4"/>
    <x v="4"/>
    <x v="2"/>
    <x v="11"/>
    <x v="3"/>
    <n v="10"/>
    <n v="45209"/>
    <n v="904.18"/>
    <n v="44304.8"/>
    <n v="31899.5"/>
    <n v="12405.4"/>
    <n v="82297.2"/>
  </r>
  <r>
    <d v="2026-12-11T00:00:00"/>
    <x v="20711"/>
    <x v="6"/>
    <x v="2"/>
    <x v="3"/>
    <x v="11"/>
    <x v="3"/>
    <n v="8"/>
    <n v="588981"/>
    <n v="0"/>
    <n v="588981"/>
    <n v="447626"/>
    <n v="141355"/>
    <n v="195956"/>
  </r>
  <r>
    <d v="2026-12-11T00:00:00"/>
    <x v="20712"/>
    <x v="7"/>
    <x v="6"/>
    <x v="3"/>
    <x v="11"/>
    <x v="3"/>
    <n v="8"/>
    <n v="489489"/>
    <n v="29369.3"/>
    <n v="460120"/>
    <n v="349691"/>
    <n v="110429"/>
    <n v="195956"/>
  </r>
  <r>
    <d v="2026-12-11T00:00:00"/>
    <x v="20713"/>
    <x v="6"/>
    <x v="2"/>
    <x v="3"/>
    <x v="11"/>
    <x v="3"/>
    <n v="5"/>
    <n v="349295"/>
    <n v="6985.9"/>
    <n v="342309"/>
    <n v="260155"/>
    <n v="82154.2"/>
    <n v="195956"/>
  </r>
  <r>
    <d v="2026-12-11T00:00:00"/>
    <x v="20714"/>
    <x v="0"/>
    <x v="7"/>
    <x v="0"/>
    <x v="11"/>
    <x v="3"/>
    <n v="7"/>
    <n v="309445"/>
    <n v="24755.6"/>
    <n v="284689"/>
    <n v="199283"/>
    <n v="85406.8"/>
    <n v="128491"/>
  </r>
  <r>
    <d v="2026-12-11T00:00:00"/>
    <x v="20715"/>
    <x v="6"/>
    <x v="2"/>
    <x v="3"/>
    <x v="11"/>
    <x v="3"/>
    <n v="8"/>
    <n v="162959"/>
    <n v="6518.36"/>
    <n v="156441"/>
    <n v="118895"/>
    <n v="37545.8"/>
    <n v="195956"/>
  </r>
  <r>
    <d v="2026-12-11T00:00:00"/>
    <x v="20716"/>
    <x v="3"/>
    <x v="0"/>
    <x v="1"/>
    <x v="11"/>
    <x v="3"/>
    <n v="1"/>
    <n v="633780"/>
    <n v="31689"/>
    <n v="602091"/>
    <n v="373296"/>
    <n v="228795"/>
    <n v="60031.6"/>
  </r>
  <r>
    <d v="2026-12-11T00:00:00"/>
    <x v="20717"/>
    <x v="5"/>
    <x v="3"/>
    <x v="2"/>
    <x v="11"/>
    <x v="3"/>
    <n v="8"/>
    <n v="784027"/>
    <n v="62722.2"/>
    <n v="721305"/>
    <n v="519339"/>
    <n v="201965"/>
    <n v="82297.2"/>
  </r>
  <r>
    <d v="2026-12-11T00:00:00"/>
    <x v="20718"/>
    <x v="2"/>
    <x v="1"/>
    <x v="1"/>
    <x v="11"/>
    <x v="3"/>
    <n v="3"/>
    <n v="473678"/>
    <n v="0"/>
    <n v="473678"/>
    <n v="293680"/>
    <n v="179998"/>
    <n v="60031.6"/>
  </r>
  <r>
    <d v="2026-12-11T00:00:00"/>
    <x v="20719"/>
    <x v="2"/>
    <x v="1"/>
    <x v="1"/>
    <x v="11"/>
    <x v="3"/>
    <n v="1"/>
    <n v="792619"/>
    <n v="0"/>
    <n v="792619"/>
    <n v="491424"/>
    <n v="301195"/>
    <n v="60031.6"/>
  </r>
  <r>
    <d v="2026-12-11T00:00:00"/>
    <x v="20720"/>
    <x v="2"/>
    <x v="1"/>
    <x v="1"/>
    <x v="11"/>
    <x v="3"/>
    <n v="11"/>
    <n v="799272"/>
    <n v="39963.6"/>
    <n v="759308"/>
    <n v="470771"/>
    <n v="288537"/>
    <n v="60031.6"/>
  </r>
  <r>
    <d v="2026-12-11T00:00:00"/>
    <x v="20721"/>
    <x v="7"/>
    <x v="6"/>
    <x v="3"/>
    <x v="11"/>
    <x v="3"/>
    <n v="5"/>
    <n v="423764"/>
    <n v="42376.4"/>
    <n v="381388"/>
    <n v="289855"/>
    <n v="91533"/>
    <n v="195956"/>
  </r>
  <r>
    <d v="2026-12-11T00:00:00"/>
    <x v="20722"/>
    <x v="6"/>
    <x v="2"/>
    <x v="3"/>
    <x v="11"/>
    <x v="3"/>
    <n v="3"/>
    <n v="585232"/>
    <n v="81932.5"/>
    <n v="503300"/>
    <n v="382508"/>
    <n v="120792"/>
    <n v="195956"/>
  </r>
  <r>
    <d v="2026-12-11T00:00:00"/>
    <x v="20723"/>
    <x v="2"/>
    <x v="1"/>
    <x v="1"/>
    <x v="11"/>
    <x v="3"/>
    <n v="5"/>
    <n v="149365"/>
    <n v="5974.6"/>
    <n v="143390"/>
    <n v="88902.1"/>
    <n v="54488.3"/>
    <n v="60031.6"/>
  </r>
  <r>
    <d v="2026-12-11T00:00:00"/>
    <x v="20724"/>
    <x v="6"/>
    <x v="2"/>
    <x v="3"/>
    <x v="11"/>
    <x v="3"/>
    <n v="3"/>
    <n v="380698"/>
    <n v="38069.8"/>
    <n v="342628"/>
    <n v="260397"/>
    <n v="82230.8"/>
    <n v="195956"/>
  </r>
  <r>
    <d v="2026-12-11T00:00:00"/>
    <x v="20725"/>
    <x v="4"/>
    <x v="4"/>
    <x v="2"/>
    <x v="11"/>
    <x v="3"/>
    <n v="10"/>
    <n v="310459"/>
    <n v="37255.1"/>
    <n v="273204"/>
    <n v="196707"/>
    <n v="76497.1"/>
    <n v="82297.2"/>
  </r>
  <r>
    <d v="2026-12-11T00:00:00"/>
    <x v="20726"/>
    <x v="6"/>
    <x v="2"/>
    <x v="3"/>
    <x v="11"/>
    <x v="3"/>
    <n v="11"/>
    <n v="348368"/>
    <n v="10451"/>
    <n v="337917"/>
    <n v="256817"/>
    <n v="81100.1"/>
    <n v="195956"/>
  </r>
  <r>
    <d v="2026-12-11T00:00:00"/>
    <x v="20727"/>
    <x v="7"/>
    <x v="6"/>
    <x v="3"/>
    <x v="11"/>
    <x v="3"/>
    <n v="10"/>
    <n v="511584"/>
    <n v="0"/>
    <n v="511584"/>
    <n v="388804"/>
    <n v="122780"/>
    <n v="195956"/>
  </r>
  <r>
    <d v="2026-12-11T00:00:00"/>
    <x v="20728"/>
    <x v="1"/>
    <x v="5"/>
    <x v="0"/>
    <x v="11"/>
    <x v="3"/>
    <n v="5"/>
    <n v="228520"/>
    <n v="27422.4"/>
    <n v="201098"/>
    <n v="140768"/>
    <n v="60329.3"/>
    <n v="128491"/>
  </r>
  <r>
    <d v="2026-12-11T00:00:00"/>
    <x v="20729"/>
    <x v="3"/>
    <x v="0"/>
    <x v="1"/>
    <x v="11"/>
    <x v="3"/>
    <n v="5"/>
    <n v="240006"/>
    <n v="0"/>
    <n v="240006"/>
    <n v="148804"/>
    <n v="91202.3"/>
    <n v="60031.6"/>
  </r>
  <r>
    <d v="2026-12-11T00:00:00"/>
    <x v="20730"/>
    <x v="7"/>
    <x v="6"/>
    <x v="3"/>
    <x v="11"/>
    <x v="3"/>
    <n v="1"/>
    <n v="702105"/>
    <n v="0"/>
    <n v="702105"/>
    <n v="533600"/>
    <n v="168505"/>
    <n v="195956"/>
  </r>
  <r>
    <d v="2026-12-11T00:00:00"/>
    <x v="20731"/>
    <x v="7"/>
    <x v="6"/>
    <x v="3"/>
    <x v="11"/>
    <x v="3"/>
    <n v="11"/>
    <n v="848882"/>
    <n v="110355"/>
    <n v="738527"/>
    <n v="561281"/>
    <n v="177247"/>
    <n v="195956"/>
  </r>
  <r>
    <d v="2026-12-11T00:00:00"/>
    <x v="20732"/>
    <x v="2"/>
    <x v="1"/>
    <x v="1"/>
    <x v="11"/>
    <x v="3"/>
    <n v="11"/>
    <n v="726585"/>
    <n v="0"/>
    <n v="726585"/>
    <n v="450483"/>
    <n v="276102"/>
    <n v="60031.6"/>
  </r>
  <r>
    <d v="2026-12-11T00:00:00"/>
    <x v="20733"/>
    <x v="2"/>
    <x v="1"/>
    <x v="1"/>
    <x v="11"/>
    <x v="3"/>
    <n v="2"/>
    <n v="827125"/>
    <n v="0"/>
    <n v="827125"/>
    <n v="512818"/>
    <n v="314308"/>
    <n v="60031.6"/>
  </r>
  <r>
    <d v="2026-12-11T00:00:00"/>
    <x v="20734"/>
    <x v="4"/>
    <x v="4"/>
    <x v="2"/>
    <x v="11"/>
    <x v="3"/>
    <n v="5"/>
    <n v="672302"/>
    <n v="0"/>
    <n v="672302"/>
    <n v="484057"/>
    <n v="188245"/>
    <n v="82297.2"/>
  </r>
  <r>
    <d v="2026-12-11T00:00:00"/>
    <x v="20735"/>
    <x v="0"/>
    <x v="7"/>
    <x v="0"/>
    <x v="11"/>
    <x v="3"/>
    <n v="3"/>
    <n v="692132"/>
    <n v="76134.5"/>
    <n v="615997"/>
    <n v="431198"/>
    <n v="184799"/>
    <n v="128491"/>
  </r>
  <r>
    <d v="2026-12-11T00:00:00"/>
    <x v="20736"/>
    <x v="6"/>
    <x v="2"/>
    <x v="3"/>
    <x v="11"/>
    <x v="3"/>
    <n v="12"/>
    <n v="454955"/>
    <n v="18198.2"/>
    <n v="436757"/>
    <n v="331935"/>
    <n v="104822"/>
    <n v="195956"/>
  </r>
  <r>
    <d v="2026-12-11T00:00:00"/>
    <x v="20737"/>
    <x v="3"/>
    <x v="0"/>
    <x v="1"/>
    <x v="11"/>
    <x v="3"/>
    <n v="8"/>
    <n v="465245"/>
    <n v="69786.8"/>
    <n v="395458"/>
    <n v="245184"/>
    <n v="150274"/>
    <n v="60031.6"/>
  </r>
  <r>
    <d v="2026-12-11T00:00:00"/>
    <x v="20738"/>
    <x v="5"/>
    <x v="3"/>
    <x v="2"/>
    <x v="11"/>
    <x v="3"/>
    <n v="12"/>
    <n v="389209"/>
    <n v="42813"/>
    <n v="346396"/>
    <n v="249405"/>
    <n v="96990.9"/>
    <n v="82297.2"/>
  </r>
  <r>
    <d v="2026-12-11T00:00:00"/>
    <x v="20739"/>
    <x v="2"/>
    <x v="1"/>
    <x v="1"/>
    <x v="11"/>
    <x v="3"/>
    <n v="10"/>
    <n v="397150"/>
    <n v="0"/>
    <n v="397150"/>
    <n v="246233"/>
    <n v="150917"/>
    <n v="60031.6"/>
  </r>
  <r>
    <d v="2026-12-11T00:00:00"/>
    <x v="20740"/>
    <x v="1"/>
    <x v="5"/>
    <x v="0"/>
    <x v="11"/>
    <x v="3"/>
    <n v="5"/>
    <n v="228088"/>
    <n v="29651.4"/>
    <n v="198437"/>
    <n v="138906"/>
    <n v="59531"/>
    <n v="128491"/>
  </r>
  <r>
    <d v="2026-12-11T00:00:00"/>
    <x v="20741"/>
    <x v="4"/>
    <x v="4"/>
    <x v="2"/>
    <x v="11"/>
    <x v="3"/>
    <n v="4"/>
    <n v="63459"/>
    <n v="4442.13"/>
    <n v="59016.9"/>
    <n v="42492.2"/>
    <n v="16524.7"/>
    <n v="82297.2"/>
  </r>
  <r>
    <d v="2026-12-11T00:00:00"/>
    <x v="20742"/>
    <x v="0"/>
    <x v="7"/>
    <x v="0"/>
    <x v="11"/>
    <x v="3"/>
    <n v="2"/>
    <n v="748245"/>
    <n v="0"/>
    <n v="748245"/>
    <n v="523772"/>
    <n v="224474"/>
    <n v="128491"/>
  </r>
  <r>
    <d v="2026-12-11T00:00:00"/>
    <x v="20743"/>
    <x v="0"/>
    <x v="7"/>
    <x v="0"/>
    <x v="11"/>
    <x v="3"/>
    <n v="1"/>
    <n v="96002"/>
    <n v="0"/>
    <n v="96002"/>
    <n v="67201.4"/>
    <n v="28800.6"/>
    <n v="128491"/>
  </r>
  <r>
    <d v="2026-12-11T00:00:00"/>
    <x v="20744"/>
    <x v="2"/>
    <x v="1"/>
    <x v="1"/>
    <x v="11"/>
    <x v="3"/>
    <n v="9"/>
    <n v="407391"/>
    <n v="44813"/>
    <n v="362578"/>
    <n v="224798"/>
    <n v="137780"/>
    <n v="60031.6"/>
  </r>
  <r>
    <d v="2026-12-11T00:00:00"/>
    <x v="20745"/>
    <x v="0"/>
    <x v="7"/>
    <x v="0"/>
    <x v="11"/>
    <x v="3"/>
    <n v="3"/>
    <n v="483983"/>
    <n v="14519.5"/>
    <n v="469464"/>
    <n v="328624"/>
    <n v="140839"/>
    <n v="128491"/>
  </r>
  <r>
    <d v="2026-12-11T00:00:00"/>
    <x v="20746"/>
    <x v="7"/>
    <x v="6"/>
    <x v="3"/>
    <x v="11"/>
    <x v="3"/>
    <n v="9"/>
    <n v="226968"/>
    <n v="4539.36"/>
    <n v="222429"/>
    <n v="169046"/>
    <n v="53382.9"/>
    <n v="195956"/>
  </r>
  <r>
    <d v="2026-12-11T00:00:00"/>
    <x v="20747"/>
    <x v="3"/>
    <x v="0"/>
    <x v="1"/>
    <x v="11"/>
    <x v="3"/>
    <n v="2"/>
    <n v="361383"/>
    <n v="7227.66"/>
    <n v="354155"/>
    <n v="219576"/>
    <n v="134579"/>
    <n v="60031.6"/>
  </r>
  <r>
    <d v="2026-12-11T00:00:00"/>
    <x v="20748"/>
    <x v="3"/>
    <x v="0"/>
    <x v="1"/>
    <x v="11"/>
    <x v="3"/>
    <n v="2"/>
    <n v="622847"/>
    <n v="0"/>
    <n v="622847"/>
    <n v="386165"/>
    <n v="236682"/>
    <n v="60031.6"/>
  </r>
  <r>
    <d v="2026-12-11T00:00:00"/>
    <x v="20749"/>
    <x v="7"/>
    <x v="6"/>
    <x v="3"/>
    <x v="11"/>
    <x v="3"/>
    <n v="7"/>
    <n v="232279"/>
    <n v="0"/>
    <n v="232279"/>
    <n v="176532"/>
    <n v="55747"/>
    <n v="195956"/>
  </r>
  <r>
    <d v="2026-12-11T00:00:00"/>
    <x v="20750"/>
    <x v="2"/>
    <x v="1"/>
    <x v="1"/>
    <x v="11"/>
    <x v="3"/>
    <n v="2"/>
    <n v="781129"/>
    <n v="0"/>
    <n v="781129"/>
    <n v="484300"/>
    <n v="296829"/>
    <n v="60031.6"/>
  </r>
  <r>
    <d v="2026-12-11T00:00:00"/>
    <x v="20751"/>
    <x v="4"/>
    <x v="4"/>
    <x v="2"/>
    <x v="11"/>
    <x v="3"/>
    <n v="7"/>
    <n v="564100"/>
    <n v="62051"/>
    <n v="502049"/>
    <n v="361475"/>
    <n v="140574"/>
    <n v="82297.2"/>
  </r>
  <r>
    <d v="2026-12-11T00:00:00"/>
    <x v="20752"/>
    <x v="2"/>
    <x v="1"/>
    <x v="1"/>
    <x v="11"/>
    <x v="3"/>
    <n v="8"/>
    <n v="452249"/>
    <n v="36179.9"/>
    <n v="416069"/>
    <n v="257963"/>
    <n v="158106"/>
    <n v="60031.6"/>
  </r>
  <r>
    <d v="2026-12-11T00:00:00"/>
    <x v="20753"/>
    <x v="1"/>
    <x v="5"/>
    <x v="0"/>
    <x v="11"/>
    <x v="3"/>
    <n v="9"/>
    <n v="638199"/>
    <n v="38291.9"/>
    <n v="599907"/>
    <n v="419935"/>
    <n v="179972"/>
    <n v="128491"/>
  </r>
  <r>
    <d v="2026-12-11T00:00:00"/>
    <x v="20754"/>
    <x v="3"/>
    <x v="0"/>
    <x v="1"/>
    <x v="11"/>
    <x v="3"/>
    <n v="12"/>
    <n v="527975"/>
    <n v="26398.8"/>
    <n v="501576"/>
    <n v="310977"/>
    <n v="190599"/>
    <n v="60031.6"/>
  </r>
  <r>
    <d v="2026-12-12T00:00:00"/>
    <x v="20755"/>
    <x v="2"/>
    <x v="1"/>
    <x v="1"/>
    <x v="11"/>
    <x v="3"/>
    <n v="1"/>
    <n v="322304"/>
    <n v="25784.3"/>
    <n v="296520"/>
    <n v="183842"/>
    <n v="112677"/>
    <n v="60031.6"/>
  </r>
  <r>
    <d v="2026-12-12T00:00:00"/>
    <x v="20756"/>
    <x v="3"/>
    <x v="0"/>
    <x v="1"/>
    <x v="11"/>
    <x v="3"/>
    <n v="11"/>
    <n v="134135"/>
    <n v="9389.45"/>
    <n v="124746"/>
    <n v="77342.2"/>
    <n v="47403.3"/>
    <n v="60031.6"/>
  </r>
  <r>
    <d v="2026-12-12T00:00:00"/>
    <x v="20757"/>
    <x v="1"/>
    <x v="5"/>
    <x v="0"/>
    <x v="11"/>
    <x v="3"/>
    <n v="2"/>
    <n v="571570"/>
    <n v="0"/>
    <n v="571570"/>
    <n v="400099"/>
    <n v="171471"/>
    <n v="128491"/>
  </r>
  <r>
    <d v="2026-12-12T00:00:00"/>
    <x v="20758"/>
    <x v="0"/>
    <x v="7"/>
    <x v="0"/>
    <x v="11"/>
    <x v="3"/>
    <n v="8"/>
    <n v="188028"/>
    <n v="20683.1"/>
    <n v="167345"/>
    <n v="117141"/>
    <n v="50203.5"/>
    <n v="128491"/>
  </r>
  <r>
    <d v="2026-12-12T00:00:00"/>
    <x v="20759"/>
    <x v="0"/>
    <x v="7"/>
    <x v="0"/>
    <x v="11"/>
    <x v="3"/>
    <n v="8"/>
    <n v="333086"/>
    <n v="23316"/>
    <n v="309770"/>
    <n v="216839"/>
    <n v="92931"/>
    <n v="128491"/>
  </r>
  <r>
    <d v="2026-12-12T00:00:00"/>
    <x v="20760"/>
    <x v="2"/>
    <x v="1"/>
    <x v="1"/>
    <x v="11"/>
    <x v="3"/>
    <n v="12"/>
    <n v="611500"/>
    <n v="48920"/>
    <n v="562580"/>
    <n v="348800"/>
    <n v="213780"/>
    <n v="60031.6"/>
  </r>
  <r>
    <d v="2026-12-12T00:00:00"/>
    <x v="20761"/>
    <x v="1"/>
    <x v="5"/>
    <x v="0"/>
    <x v="11"/>
    <x v="3"/>
    <n v="5"/>
    <n v="786179"/>
    <n v="0"/>
    <n v="786179"/>
    <n v="550325"/>
    <n v="235854"/>
    <n v="128491"/>
  </r>
  <r>
    <d v="2026-12-12T00:00:00"/>
    <x v="20762"/>
    <x v="3"/>
    <x v="0"/>
    <x v="1"/>
    <x v="11"/>
    <x v="3"/>
    <n v="3"/>
    <n v="479167"/>
    <n v="14375"/>
    <n v="464792"/>
    <n v="288171"/>
    <n v="176621"/>
    <n v="60031.6"/>
  </r>
  <r>
    <d v="2026-12-12T00:00:00"/>
    <x v="20763"/>
    <x v="4"/>
    <x v="4"/>
    <x v="2"/>
    <x v="11"/>
    <x v="3"/>
    <n v="10"/>
    <n v="721298"/>
    <n v="79342.8"/>
    <n v="641955"/>
    <n v="462208"/>
    <n v="179747"/>
    <n v="82297.2"/>
  </r>
  <r>
    <d v="2026-12-12T00:00:00"/>
    <x v="20764"/>
    <x v="6"/>
    <x v="2"/>
    <x v="3"/>
    <x v="11"/>
    <x v="3"/>
    <n v="10"/>
    <n v="278252"/>
    <n v="36172.8"/>
    <n v="242079"/>
    <n v="183980"/>
    <n v="58099"/>
    <n v="195956"/>
  </r>
  <r>
    <d v="2026-12-12T00:00:00"/>
    <x v="20765"/>
    <x v="3"/>
    <x v="0"/>
    <x v="1"/>
    <x v="11"/>
    <x v="3"/>
    <n v="3"/>
    <n v="152321"/>
    <n v="19801.7"/>
    <n v="132519"/>
    <n v="82161.9"/>
    <n v="50357.3"/>
    <n v="60031.6"/>
  </r>
  <r>
    <d v="2026-12-12T00:00:00"/>
    <x v="20766"/>
    <x v="1"/>
    <x v="5"/>
    <x v="0"/>
    <x v="11"/>
    <x v="3"/>
    <n v="3"/>
    <n v="834453"/>
    <n v="50067.2"/>
    <n v="784386"/>
    <n v="549070"/>
    <n v="235316"/>
    <n v="128491"/>
  </r>
  <r>
    <d v="2026-12-12T00:00:00"/>
    <x v="20767"/>
    <x v="3"/>
    <x v="0"/>
    <x v="1"/>
    <x v="11"/>
    <x v="3"/>
    <n v="12"/>
    <n v="226713"/>
    <n v="6801.39"/>
    <n v="219912"/>
    <n v="136345"/>
    <n v="83566.4"/>
    <n v="60031.6"/>
  </r>
  <r>
    <d v="2026-12-12T00:00:00"/>
    <x v="20768"/>
    <x v="1"/>
    <x v="5"/>
    <x v="0"/>
    <x v="11"/>
    <x v="3"/>
    <n v="1"/>
    <n v="278001"/>
    <n v="27800.1"/>
    <n v="250201"/>
    <n v="175141"/>
    <n v="75060.3"/>
    <n v="128491"/>
  </r>
  <r>
    <d v="2026-12-12T00:00:00"/>
    <x v="20769"/>
    <x v="7"/>
    <x v="6"/>
    <x v="3"/>
    <x v="11"/>
    <x v="3"/>
    <n v="5"/>
    <n v="326016"/>
    <n v="0"/>
    <n v="326016"/>
    <n v="247772"/>
    <n v="78243.8"/>
    <n v="195956"/>
  </r>
  <r>
    <d v="2026-12-12T00:00:00"/>
    <x v="20770"/>
    <x v="3"/>
    <x v="0"/>
    <x v="1"/>
    <x v="11"/>
    <x v="3"/>
    <n v="7"/>
    <n v="790671"/>
    <n v="23720.1"/>
    <n v="766951"/>
    <n v="475510"/>
    <n v="291441"/>
    <n v="60031.6"/>
  </r>
  <r>
    <d v="2026-12-12T00:00:00"/>
    <x v="20771"/>
    <x v="3"/>
    <x v="0"/>
    <x v="1"/>
    <x v="11"/>
    <x v="3"/>
    <n v="7"/>
    <n v="50158"/>
    <n v="4514.22"/>
    <n v="45643.8"/>
    <n v="28299.1"/>
    <n v="17344.6"/>
    <n v="60031.6"/>
  </r>
  <r>
    <d v="2026-12-12T00:00:00"/>
    <x v="20772"/>
    <x v="5"/>
    <x v="3"/>
    <x v="2"/>
    <x v="11"/>
    <x v="3"/>
    <n v="11"/>
    <n v="208130"/>
    <n v="0"/>
    <n v="208130"/>
    <n v="149854"/>
    <n v="58276.4"/>
    <n v="82297.2"/>
  </r>
  <r>
    <d v="2026-12-12T00:00:00"/>
    <x v="20773"/>
    <x v="3"/>
    <x v="0"/>
    <x v="1"/>
    <x v="11"/>
    <x v="3"/>
    <n v="7"/>
    <n v="339752"/>
    <n v="13590.1"/>
    <n v="326162"/>
    <n v="202220"/>
    <n v="123942"/>
    <n v="60031.6"/>
  </r>
  <r>
    <d v="2026-12-12T00:00:00"/>
    <x v="20774"/>
    <x v="3"/>
    <x v="0"/>
    <x v="1"/>
    <x v="11"/>
    <x v="3"/>
    <n v="11"/>
    <n v="825621"/>
    <n v="82562.1"/>
    <n v="743059"/>
    <n v="460697"/>
    <n v="282362"/>
    <n v="60031.6"/>
  </r>
  <r>
    <d v="2026-12-12T00:00:00"/>
    <x v="20775"/>
    <x v="7"/>
    <x v="6"/>
    <x v="3"/>
    <x v="11"/>
    <x v="3"/>
    <n v="1"/>
    <n v="669822"/>
    <n v="13396.4"/>
    <n v="656426"/>
    <n v="498883"/>
    <n v="157542"/>
    <n v="195956"/>
  </r>
  <r>
    <d v="2026-12-12T00:00:00"/>
    <x v="20776"/>
    <x v="2"/>
    <x v="1"/>
    <x v="1"/>
    <x v="11"/>
    <x v="3"/>
    <n v="2"/>
    <n v="641825"/>
    <n v="83437.2"/>
    <n v="558388"/>
    <n v="346200"/>
    <n v="212187"/>
    <n v="60031.6"/>
  </r>
  <r>
    <d v="2026-12-12T00:00:00"/>
    <x v="20777"/>
    <x v="7"/>
    <x v="6"/>
    <x v="3"/>
    <x v="11"/>
    <x v="3"/>
    <n v="3"/>
    <n v="551946"/>
    <n v="49675.1"/>
    <n v="502271"/>
    <n v="381726"/>
    <n v="120545"/>
    <n v="195956"/>
  </r>
  <r>
    <d v="2026-12-12T00:00:00"/>
    <x v="20778"/>
    <x v="7"/>
    <x v="6"/>
    <x v="3"/>
    <x v="11"/>
    <x v="3"/>
    <n v="4"/>
    <n v="122988"/>
    <n v="2459.76"/>
    <n v="120528"/>
    <n v="91601.5"/>
    <n v="28926.8"/>
    <n v="195956"/>
  </r>
  <r>
    <d v="2026-12-12T00:00:00"/>
    <x v="20779"/>
    <x v="0"/>
    <x v="7"/>
    <x v="0"/>
    <x v="11"/>
    <x v="3"/>
    <n v="11"/>
    <n v="408150"/>
    <n v="0"/>
    <n v="408150"/>
    <n v="285705"/>
    <n v="122445"/>
    <n v="128491"/>
  </r>
  <r>
    <d v="2026-12-12T00:00:00"/>
    <x v="20780"/>
    <x v="2"/>
    <x v="1"/>
    <x v="1"/>
    <x v="11"/>
    <x v="3"/>
    <n v="2"/>
    <n v="77465"/>
    <n v="7746.5"/>
    <n v="69718.5"/>
    <n v="43225.5"/>
    <n v="26493"/>
    <n v="60031.6"/>
  </r>
  <r>
    <d v="2026-12-12T00:00:00"/>
    <x v="20781"/>
    <x v="0"/>
    <x v="7"/>
    <x v="0"/>
    <x v="11"/>
    <x v="3"/>
    <n v="7"/>
    <n v="262670"/>
    <n v="10506.8"/>
    <n v="252163"/>
    <n v="176514"/>
    <n v="75649"/>
    <n v="128491"/>
  </r>
  <r>
    <d v="2026-12-12T00:00:00"/>
    <x v="20782"/>
    <x v="4"/>
    <x v="4"/>
    <x v="2"/>
    <x v="11"/>
    <x v="3"/>
    <n v="12"/>
    <n v="780969"/>
    <n v="117145"/>
    <n v="663824"/>
    <n v="477953"/>
    <n v="185871"/>
    <n v="82297.2"/>
  </r>
  <r>
    <d v="2026-12-12T00:00:00"/>
    <x v="20783"/>
    <x v="6"/>
    <x v="2"/>
    <x v="3"/>
    <x v="11"/>
    <x v="3"/>
    <n v="11"/>
    <n v="573252"/>
    <n v="0"/>
    <n v="573252"/>
    <n v="435672"/>
    <n v="137580"/>
    <n v="195956"/>
  </r>
  <r>
    <d v="2026-12-12T00:00:00"/>
    <x v="20784"/>
    <x v="2"/>
    <x v="1"/>
    <x v="1"/>
    <x v="11"/>
    <x v="3"/>
    <n v="2"/>
    <n v="460569"/>
    <n v="13817.1"/>
    <n v="446752"/>
    <n v="276986"/>
    <n v="169766"/>
    <n v="60031.6"/>
  </r>
  <r>
    <d v="2026-12-12T00:00:00"/>
    <x v="20785"/>
    <x v="4"/>
    <x v="4"/>
    <x v="2"/>
    <x v="11"/>
    <x v="3"/>
    <n v="5"/>
    <n v="569348"/>
    <n v="0"/>
    <n v="569348"/>
    <n v="409931"/>
    <n v="159417"/>
    <n v="82297.2"/>
  </r>
  <r>
    <d v="2026-12-12T00:00:00"/>
    <x v="20786"/>
    <x v="3"/>
    <x v="0"/>
    <x v="1"/>
    <x v="11"/>
    <x v="3"/>
    <n v="1"/>
    <n v="571066"/>
    <n v="0"/>
    <n v="571066"/>
    <n v="354061"/>
    <n v="217005"/>
    <n v="60031.6"/>
  </r>
  <r>
    <d v="2026-12-12T00:00:00"/>
    <x v="20787"/>
    <x v="4"/>
    <x v="4"/>
    <x v="2"/>
    <x v="11"/>
    <x v="3"/>
    <n v="11"/>
    <n v="320770"/>
    <n v="9623.1"/>
    <n v="311147"/>
    <n v="224026"/>
    <n v="87121.1"/>
    <n v="82297.2"/>
  </r>
  <r>
    <d v="2026-12-12T00:00:00"/>
    <x v="20788"/>
    <x v="3"/>
    <x v="0"/>
    <x v="1"/>
    <x v="11"/>
    <x v="3"/>
    <n v="8"/>
    <n v="522499"/>
    <n v="31349.9"/>
    <n v="491149"/>
    <n v="304512"/>
    <n v="186637"/>
    <n v="60031.6"/>
  </r>
  <r>
    <d v="2026-12-12T00:00:00"/>
    <x v="20789"/>
    <x v="0"/>
    <x v="7"/>
    <x v="0"/>
    <x v="11"/>
    <x v="3"/>
    <n v="11"/>
    <n v="426040"/>
    <n v="21302"/>
    <n v="404738"/>
    <n v="283317"/>
    <n v="121421"/>
    <n v="128491"/>
  </r>
  <r>
    <d v="2026-12-12T00:00:00"/>
    <x v="20790"/>
    <x v="4"/>
    <x v="4"/>
    <x v="2"/>
    <x v="11"/>
    <x v="3"/>
    <n v="2"/>
    <n v="163437"/>
    <n v="0"/>
    <n v="163437"/>
    <n v="117675"/>
    <n v="45762.4"/>
    <n v="82297.2"/>
  </r>
  <r>
    <d v="2026-12-12T00:00:00"/>
    <x v="20791"/>
    <x v="5"/>
    <x v="3"/>
    <x v="2"/>
    <x v="11"/>
    <x v="3"/>
    <n v="1"/>
    <n v="74808"/>
    <n v="0"/>
    <n v="74808"/>
    <n v="53861.8"/>
    <n v="20946.2"/>
    <n v="82297.2"/>
  </r>
  <r>
    <d v="2026-12-12T00:00:00"/>
    <x v="20792"/>
    <x v="7"/>
    <x v="6"/>
    <x v="3"/>
    <x v="11"/>
    <x v="3"/>
    <n v="1"/>
    <n v="329217"/>
    <n v="16460.8"/>
    <n v="312756"/>
    <n v="237695"/>
    <n v="75061.5"/>
    <n v="195956"/>
  </r>
  <r>
    <d v="2026-12-12T00:00:00"/>
    <x v="20793"/>
    <x v="4"/>
    <x v="4"/>
    <x v="2"/>
    <x v="11"/>
    <x v="3"/>
    <n v="1"/>
    <n v="477343"/>
    <n v="0"/>
    <n v="477343"/>
    <n v="343687"/>
    <n v="133656"/>
    <n v="82297.2"/>
  </r>
  <r>
    <d v="2026-12-12T00:00:00"/>
    <x v="20794"/>
    <x v="6"/>
    <x v="2"/>
    <x v="3"/>
    <x v="11"/>
    <x v="3"/>
    <n v="12"/>
    <n v="330379"/>
    <n v="39645.5"/>
    <n v="290734"/>
    <n v="220957"/>
    <n v="69776"/>
    <n v="195956"/>
  </r>
  <r>
    <d v="2026-12-12T00:00:00"/>
    <x v="20795"/>
    <x v="3"/>
    <x v="0"/>
    <x v="1"/>
    <x v="11"/>
    <x v="3"/>
    <n v="5"/>
    <n v="734863"/>
    <n v="0"/>
    <n v="734863"/>
    <n v="455615"/>
    <n v="279248"/>
    <n v="60031.6"/>
  </r>
  <r>
    <d v="2026-12-12T00:00:00"/>
    <x v="20796"/>
    <x v="6"/>
    <x v="2"/>
    <x v="3"/>
    <x v="11"/>
    <x v="3"/>
    <n v="1"/>
    <n v="584072"/>
    <n v="0"/>
    <n v="584072"/>
    <n v="443895"/>
    <n v="140177"/>
    <n v="195956"/>
  </r>
  <r>
    <d v="2026-12-12T00:00:00"/>
    <x v="20797"/>
    <x v="3"/>
    <x v="0"/>
    <x v="1"/>
    <x v="11"/>
    <x v="3"/>
    <n v="5"/>
    <n v="370276"/>
    <n v="18513.8"/>
    <n v="351762"/>
    <n v="218093"/>
    <n v="133670"/>
    <n v="60031.6"/>
  </r>
  <r>
    <d v="2026-12-12T00:00:00"/>
    <x v="20798"/>
    <x v="1"/>
    <x v="5"/>
    <x v="0"/>
    <x v="11"/>
    <x v="3"/>
    <n v="11"/>
    <n v="677317"/>
    <n v="47412.2"/>
    <n v="629905"/>
    <n v="440933"/>
    <n v="188971"/>
    <n v="128491"/>
  </r>
  <r>
    <d v="2026-12-12T00:00:00"/>
    <x v="20799"/>
    <x v="4"/>
    <x v="4"/>
    <x v="2"/>
    <x v="11"/>
    <x v="3"/>
    <n v="10"/>
    <n v="695031"/>
    <n v="20850.9"/>
    <n v="674180"/>
    <n v="485410"/>
    <n v="188770"/>
    <n v="82297.2"/>
  </r>
  <r>
    <d v="2026-12-13T00:00:00"/>
    <x v="20800"/>
    <x v="3"/>
    <x v="0"/>
    <x v="1"/>
    <x v="11"/>
    <x v="3"/>
    <n v="1"/>
    <n v="550719"/>
    <n v="33043.1"/>
    <n v="517676"/>
    <n v="320959"/>
    <n v="196717"/>
    <n v="60031.6"/>
  </r>
  <r>
    <d v="2026-12-13T00:00:00"/>
    <x v="20801"/>
    <x v="3"/>
    <x v="0"/>
    <x v="1"/>
    <x v="11"/>
    <x v="3"/>
    <n v="9"/>
    <n v="428968"/>
    <n v="42896.8"/>
    <n v="386071"/>
    <n v="239364"/>
    <n v="146707"/>
    <n v="60031.6"/>
  </r>
  <r>
    <d v="2026-12-13T00:00:00"/>
    <x v="20802"/>
    <x v="6"/>
    <x v="2"/>
    <x v="3"/>
    <x v="11"/>
    <x v="3"/>
    <n v="5"/>
    <n v="614520"/>
    <n v="92178"/>
    <n v="522342"/>
    <n v="396980"/>
    <n v="125362"/>
    <n v="195956"/>
  </r>
  <r>
    <d v="2026-12-13T00:00:00"/>
    <x v="20803"/>
    <x v="7"/>
    <x v="6"/>
    <x v="3"/>
    <x v="11"/>
    <x v="3"/>
    <n v="5"/>
    <n v="707616"/>
    <n v="0"/>
    <n v="707616"/>
    <n v="537788"/>
    <n v="169828"/>
    <n v="195956"/>
  </r>
  <r>
    <d v="2026-12-13T00:00:00"/>
    <x v="20804"/>
    <x v="0"/>
    <x v="7"/>
    <x v="0"/>
    <x v="11"/>
    <x v="3"/>
    <n v="1"/>
    <n v="497634"/>
    <n v="69668.8"/>
    <n v="427965"/>
    <n v="299576"/>
    <n v="128390"/>
    <n v="128491"/>
  </r>
  <r>
    <d v="2026-12-13T00:00:00"/>
    <x v="20805"/>
    <x v="6"/>
    <x v="2"/>
    <x v="3"/>
    <x v="11"/>
    <x v="3"/>
    <n v="7"/>
    <n v="70196"/>
    <n v="7019.6"/>
    <n v="63176.4"/>
    <n v="48014.1"/>
    <n v="15162.3"/>
    <n v="195956"/>
  </r>
  <r>
    <d v="2026-12-13T00:00:00"/>
    <x v="20806"/>
    <x v="2"/>
    <x v="1"/>
    <x v="1"/>
    <x v="11"/>
    <x v="3"/>
    <n v="2"/>
    <n v="645078"/>
    <n v="58057"/>
    <n v="587021"/>
    <n v="363953"/>
    <n v="223068"/>
    <n v="60031.6"/>
  </r>
  <r>
    <d v="2026-12-13T00:00:00"/>
    <x v="20807"/>
    <x v="5"/>
    <x v="3"/>
    <x v="2"/>
    <x v="11"/>
    <x v="3"/>
    <n v="3"/>
    <n v="144198"/>
    <n v="10093.9"/>
    <n v="134104"/>
    <n v="96555"/>
    <n v="37549.2"/>
    <n v="82297.2"/>
  </r>
  <r>
    <d v="2026-12-13T00:00:00"/>
    <x v="20808"/>
    <x v="1"/>
    <x v="5"/>
    <x v="0"/>
    <x v="11"/>
    <x v="3"/>
    <n v="6"/>
    <n v="449075"/>
    <n v="35926"/>
    <n v="413149"/>
    <n v="289204"/>
    <n v="123945"/>
    <n v="128491"/>
  </r>
  <r>
    <d v="2026-12-13T00:00:00"/>
    <x v="20809"/>
    <x v="3"/>
    <x v="0"/>
    <x v="1"/>
    <x v="11"/>
    <x v="3"/>
    <n v="7"/>
    <n v="49825"/>
    <n v="0"/>
    <n v="49825"/>
    <n v="30891.5"/>
    <n v="18933.5"/>
    <n v="60031.6"/>
  </r>
  <r>
    <d v="2026-12-13T00:00:00"/>
    <x v="20810"/>
    <x v="4"/>
    <x v="4"/>
    <x v="2"/>
    <x v="11"/>
    <x v="3"/>
    <n v="8"/>
    <n v="211561"/>
    <n v="8462.44"/>
    <n v="203099"/>
    <n v="146231"/>
    <n v="56867.6"/>
    <n v="82297.2"/>
  </r>
  <r>
    <d v="2026-12-13T00:00:00"/>
    <x v="20811"/>
    <x v="3"/>
    <x v="0"/>
    <x v="1"/>
    <x v="11"/>
    <x v="3"/>
    <n v="2"/>
    <n v="224739"/>
    <n v="6742.17"/>
    <n v="217997"/>
    <n v="135158"/>
    <n v="82838.8"/>
    <n v="60031.6"/>
  </r>
  <r>
    <d v="2026-12-13T00:00:00"/>
    <x v="20812"/>
    <x v="4"/>
    <x v="4"/>
    <x v="2"/>
    <x v="11"/>
    <x v="3"/>
    <n v="9"/>
    <n v="828748"/>
    <n v="99449.8"/>
    <n v="729298"/>
    <n v="525095"/>
    <n v="204204"/>
    <n v="82297.2"/>
  </r>
  <r>
    <d v="2026-12-13T00:00:00"/>
    <x v="20813"/>
    <x v="1"/>
    <x v="5"/>
    <x v="0"/>
    <x v="11"/>
    <x v="3"/>
    <n v="2"/>
    <n v="220975"/>
    <n v="17678"/>
    <n v="203297"/>
    <n v="142308"/>
    <n v="60989.1"/>
    <n v="128491"/>
  </r>
  <r>
    <d v="2026-12-13T00:00:00"/>
    <x v="20814"/>
    <x v="6"/>
    <x v="2"/>
    <x v="3"/>
    <x v="11"/>
    <x v="3"/>
    <n v="4"/>
    <n v="542071"/>
    <n v="0"/>
    <n v="542071"/>
    <n v="411974"/>
    <n v="130097"/>
    <n v="195956"/>
  </r>
  <r>
    <d v="2026-12-13T00:00:00"/>
    <x v="20815"/>
    <x v="6"/>
    <x v="2"/>
    <x v="3"/>
    <x v="11"/>
    <x v="3"/>
    <n v="4"/>
    <n v="594682"/>
    <n v="35680.9"/>
    <n v="559001"/>
    <n v="424841"/>
    <n v="134160"/>
    <n v="195956"/>
  </r>
  <r>
    <d v="2026-12-13T00:00:00"/>
    <x v="20816"/>
    <x v="4"/>
    <x v="4"/>
    <x v="2"/>
    <x v="11"/>
    <x v="3"/>
    <n v="4"/>
    <n v="239676"/>
    <n v="0"/>
    <n v="239676"/>
    <n v="172567"/>
    <n v="67109.3"/>
    <n v="82297.2"/>
  </r>
  <r>
    <d v="2026-12-13T00:00:00"/>
    <x v="20817"/>
    <x v="1"/>
    <x v="5"/>
    <x v="0"/>
    <x v="11"/>
    <x v="3"/>
    <n v="7"/>
    <n v="470197"/>
    <n v="0"/>
    <n v="470197"/>
    <n v="329138"/>
    <n v="141059"/>
    <n v="128491"/>
  </r>
  <r>
    <d v="2026-12-13T00:00:00"/>
    <x v="20818"/>
    <x v="7"/>
    <x v="6"/>
    <x v="3"/>
    <x v="11"/>
    <x v="3"/>
    <n v="3"/>
    <n v="512779"/>
    <n v="51277.9"/>
    <n v="461501"/>
    <n v="350741"/>
    <n v="110760"/>
    <n v="195956"/>
  </r>
  <r>
    <d v="2026-12-13T00:00:00"/>
    <x v="20819"/>
    <x v="4"/>
    <x v="4"/>
    <x v="2"/>
    <x v="11"/>
    <x v="3"/>
    <n v="10"/>
    <n v="648666"/>
    <n v="0"/>
    <n v="648666"/>
    <n v="467040"/>
    <n v="181626"/>
    <n v="82297.2"/>
  </r>
  <r>
    <d v="2026-12-13T00:00:00"/>
    <x v="20820"/>
    <x v="2"/>
    <x v="1"/>
    <x v="1"/>
    <x v="11"/>
    <x v="3"/>
    <n v="10"/>
    <n v="295912"/>
    <n v="38468.6"/>
    <n v="257443"/>
    <n v="159615"/>
    <n v="97828.5"/>
    <n v="60031.6"/>
  </r>
  <r>
    <d v="2026-12-13T00:00:00"/>
    <x v="20821"/>
    <x v="5"/>
    <x v="3"/>
    <x v="2"/>
    <x v="11"/>
    <x v="3"/>
    <n v="11"/>
    <n v="552808"/>
    <n v="49752.7"/>
    <n v="503055"/>
    <n v="362200"/>
    <n v="140855"/>
    <n v="82297.2"/>
  </r>
  <r>
    <d v="2026-12-13T00:00:00"/>
    <x v="20822"/>
    <x v="3"/>
    <x v="0"/>
    <x v="1"/>
    <x v="11"/>
    <x v="3"/>
    <n v="10"/>
    <n v="805039"/>
    <n v="56352.7"/>
    <n v="748686"/>
    <n v="464185"/>
    <n v="284501"/>
    <n v="60031.6"/>
  </r>
  <r>
    <d v="2026-12-13T00:00:00"/>
    <x v="20823"/>
    <x v="2"/>
    <x v="1"/>
    <x v="1"/>
    <x v="11"/>
    <x v="3"/>
    <n v="3"/>
    <n v="367527"/>
    <n v="0"/>
    <n v="367527"/>
    <n v="227867"/>
    <n v="139660"/>
    <n v="60031.6"/>
  </r>
  <r>
    <d v="2026-12-13T00:00:00"/>
    <x v="20824"/>
    <x v="5"/>
    <x v="3"/>
    <x v="2"/>
    <x v="11"/>
    <x v="3"/>
    <n v="9"/>
    <n v="541686"/>
    <n v="0"/>
    <n v="541686"/>
    <n v="390014"/>
    <n v="151672"/>
    <n v="82297.2"/>
  </r>
  <r>
    <d v="2026-12-13T00:00:00"/>
    <x v="20825"/>
    <x v="6"/>
    <x v="2"/>
    <x v="3"/>
    <x v="11"/>
    <x v="3"/>
    <n v="3"/>
    <n v="198572"/>
    <n v="19857.2"/>
    <n v="178715"/>
    <n v="135823"/>
    <n v="42891.6"/>
    <n v="195956"/>
  </r>
  <r>
    <d v="2026-12-13T00:00:00"/>
    <x v="20826"/>
    <x v="7"/>
    <x v="6"/>
    <x v="3"/>
    <x v="11"/>
    <x v="3"/>
    <n v="1"/>
    <n v="643193"/>
    <n v="64319.3"/>
    <n v="578874"/>
    <n v="439944"/>
    <n v="138930"/>
    <n v="195956"/>
  </r>
  <r>
    <d v="2026-12-13T00:00:00"/>
    <x v="20827"/>
    <x v="0"/>
    <x v="7"/>
    <x v="0"/>
    <x v="11"/>
    <x v="3"/>
    <n v="9"/>
    <n v="399973"/>
    <n v="11999.2"/>
    <n v="387974"/>
    <n v="271582"/>
    <n v="116392"/>
    <n v="128491"/>
  </r>
  <r>
    <d v="2026-12-13T00:00:00"/>
    <x v="20828"/>
    <x v="0"/>
    <x v="7"/>
    <x v="0"/>
    <x v="11"/>
    <x v="3"/>
    <n v="4"/>
    <n v="214981"/>
    <n v="23647.9"/>
    <n v="191333"/>
    <n v="133933"/>
    <n v="57399.9"/>
    <n v="128491"/>
  </r>
  <r>
    <d v="2026-12-13T00:00:00"/>
    <x v="20829"/>
    <x v="2"/>
    <x v="1"/>
    <x v="1"/>
    <x v="11"/>
    <x v="3"/>
    <n v="7"/>
    <n v="753868"/>
    <n v="98002.8"/>
    <n v="655865"/>
    <n v="406636"/>
    <n v="249229"/>
    <n v="60031.6"/>
  </r>
  <r>
    <d v="2026-12-13T00:00:00"/>
    <x v="20830"/>
    <x v="1"/>
    <x v="5"/>
    <x v="0"/>
    <x v="11"/>
    <x v="3"/>
    <n v="3"/>
    <n v="675663"/>
    <n v="0"/>
    <n v="675663"/>
    <n v="472964"/>
    <n v="202699"/>
    <n v="128491"/>
  </r>
  <r>
    <d v="2026-12-13T00:00:00"/>
    <x v="20831"/>
    <x v="2"/>
    <x v="1"/>
    <x v="1"/>
    <x v="11"/>
    <x v="3"/>
    <n v="3"/>
    <n v="566314"/>
    <n v="0"/>
    <n v="566314"/>
    <n v="351115"/>
    <n v="215199"/>
    <n v="60031.6"/>
  </r>
  <r>
    <d v="2026-12-13T00:00:00"/>
    <x v="20832"/>
    <x v="0"/>
    <x v="7"/>
    <x v="0"/>
    <x v="11"/>
    <x v="3"/>
    <n v="9"/>
    <n v="587466"/>
    <n v="70495.9"/>
    <n v="516970"/>
    <n v="361879"/>
    <n v="155091"/>
    <n v="128491"/>
  </r>
  <r>
    <d v="2026-12-13T00:00:00"/>
    <x v="20833"/>
    <x v="0"/>
    <x v="7"/>
    <x v="0"/>
    <x v="11"/>
    <x v="3"/>
    <n v="9"/>
    <n v="195045"/>
    <n v="0"/>
    <n v="195045"/>
    <n v="136532"/>
    <n v="58513.5"/>
    <n v="128491"/>
  </r>
  <r>
    <d v="2026-12-13T00:00:00"/>
    <x v="20834"/>
    <x v="0"/>
    <x v="7"/>
    <x v="0"/>
    <x v="11"/>
    <x v="3"/>
    <n v="5"/>
    <n v="679815"/>
    <n v="27192.6"/>
    <n v="652622"/>
    <n v="456836"/>
    <n v="195787"/>
    <n v="128491"/>
  </r>
  <r>
    <d v="2026-12-13T00:00:00"/>
    <x v="20835"/>
    <x v="4"/>
    <x v="4"/>
    <x v="2"/>
    <x v="11"/>
    <x v="3"/>
    <n v="9"/>
    <n v="361153"/>
    <n v="0"/>
    <n v="361153"/>
    <n v="260030"/>
    <n v="101123"/>
    <n v="82297.2"/>
  </r>
  <r>
    <d v="2026-12-13T00:00:00"/>
    <x v="20836"/>
    <x v="2"/>
    <x v="1"/>
    <x v="1"/>
    <x v="11"/>
    <x v="3"/>
    <n v="10"/>
    <n v="419613"/>
    <n v="29372.9"/>
    <n v="390240"/>
    <n v="241949"/>
    <n v="148291"/>
    <n v="60031.6"/>
  </r>
  <r>
    <d v="2026-12-13T00:00:00"/>
    <x v="20837"/>
    <x v="5"/>
    <x v="3"/>
    <x v="2"/>
    <x v="11"/>
    <x v="3"/>
    <n v="3"/>
    <n v="732114"/>
    <n v="0"/>
    <n v="732114"/>
    <n v="527122"/>
    <n v="204992"/>
    <n v="82297.2"/>
  </r>
  <r>
    <d v="2026-12-13T00:00:00"/>
    <x v="20838"/>
    <x v="6"/>
    <x v="2"/>
    <x v="3"/>
    <x v="11"/>
    <x v="3"/>
    <n v="7"/>
    <n v="690314"/>
    <n v="0"/>
    <n v="690314"/>
    <n v="524639"/>
    <n v="165675"/>
    <n v="195956"/>
  </r>
  <r>
    <d v="2026-12-13T00:00:00"/>
    <x v="20839"/>
    <x v="0"/>
    <x v="7"/>
    <x v="0"/>
    <x v="11"/>
    <x v="3"/>
    <n v="2"/>
    <n v="689478"/>
    <n v="20684.3"/>
    <n v="668794"/>
    <n v="468156"/>
    <n v="200638"/>
    <n v="128491"/>
  </r>
  <r>
    <d v="2026-12-13T00:00:00"/>
    <x v="20840"/>
    <x v="0"/>
    <x v="7"/>
    <x v="0"/>
    <x v="11"/>
    <x v="3"/>
    <n v="1"/>
    <n v="646883"/>
    <n v="0"/>
    <n v="646883"/>
    <n v="452818"/>
    <n v="194065"/>
    <n v="128491"/>
  </r>
  <r>
    <d v="2026-12-13T00:00:00"/>
    <x v="20841"/>
    <x v="4"/>
    <x v="4"/>
    <x v="2"/>
    <x v="11"/>
    <x v="3"/>
    <n v="12"/>
    <n v="390780"/>
    <n v="42985.8"/>
    <n v="347794"/>
    <n v="250412"/>
    <n v="97382.4"/>
    <n v="82297.2"/>
  </r>
  <r>
    <d v="2026-12-13T00:00:00"/>
    <x v="20842"/>
    <x v="1"/>
    <x v="5"/>
    <x v="0"/>
    <x v="11"/>
    <x v="3"/>
    <n v="11"/>
    <n v="470953"/>
    <n v="0"/>
    <n v="470953"/>
    <n v="329667"/>
    <n v="141286"/>
    <n v="128491"/>
  </r>
  <r>
    <d v="2026-12-13T00:00:00"/>
    <x v="20843"/>
    <x v="0"/>
    <x v="7"/>
    <x v="0"/>
    <x v="11"/>
    <x v="3"/>
    <n v="7"/>
    <n v="604292"/>
    <n v="24171.7"/>
    <n v="580120"/>
    <n v="406084"/>
    <n v="174036"/>
    <n v="128491"/>
  </r>
  <r>
    <d v="2026-12-13T00:00:00"/>
    <x v="20844"/>
    <x v="4"/>
    <x v="4"/>
    <x v="2"/>
    <x v="11"/>
    <x v="3"/>
    <n v="3"/>
    <n v="600909"/>
    <n v="42063.6"/>
    <n v="558845"/>
    <n v="402369"/>
    <n v="156477"/>
    <n v="82297.2"/>
  </r>
  <r>
    <d v="2026-12-13T00:00:00"/>
    <x v="20845"/>
    <x v="5"/>
    <x v="3"/>
    <x v="2"/>
    <x v="11"/>
    <x v="3"/>
    <n v="12"/>
    <n v="248738"/>
    <n v="22386.4"/>
    <n v="226352"/>
    <n v="162973"/>
    <n v="63378.4"/>
    <n v="82297.2"/>
  </r>
  <r>
    <d v="2026-12-13T00:00:00"/>
    <x v="20846"/>
    <x v="7"/>
    <x v="6"/>
    <x v="3"/>
    <x v="11"/>
    <x v="3"/>
    <n v="11"/>
    <n v="78261"/>
    <n v="4695.66"/>
    <n v="73565.3"/>
    <n v="55909.7"/>
    <n v="17655.7"/>
    <n v="195956"/>
  </r>
  <r>
    <d v="2026-12-13T00:00:00"/>
    <x v="20847"/>
    <x v="1"/>
    <x v="5"/>
    <x v="0"/>
    <x v="11"/>
    <x v="3"/>
    <n v="9"/>
    <n v="538214"/>
    <n v="26910.7"/>
    <n v="511303"/>
    <n v="357912"/>
    <n v="153391"/>
    <n v="128491"/>
  </r>
  <r>
    <d v="2026-12-13T00:00:00"/>
    <x v="20848"/>
    <x v="7"/>
    <x v="6"/>
    <x v="3"/>
    <x v="11"/>
    <x v="3"/>
    <n v="10"/>
    <n v="784584"/>
    <n v="86304.2"/>
    <n v="698280"/>
    <n v="530693"/>
    <n v="167587"/>
    <n v="195956"/>
  </r>
  <r>
    <d v="2026-12-13T00:00:00"/>
    <x v="20849"/>
    <x v="7"/>
    <x v="6"/>
    <x v="3"/>
    <x v="11"/>
    <x v="3"/>
    <n v="12"/>
    <n v="580643"/>
    <n v="17419.3"/>
    <n v="563224"/>
    <n v="428050"/>
    <n v="135174"/>
    <n v="195956"/>
  </r>
  <r>
    <d v="2026-12-13T00:00:00"/>
    <x v="20850"/>
    <x v="4"/>
    <x v="4"/>
    <x v="2"/>
    <x v="11"/>
    <x v="3"/>
    <n v="3"/>
    <n v="187743"/>
    <n v="0"/>
    <n v="187743"/>
    <n v="135175"/>
    <n v="52568"/>
    <n v="82297.2"/>
  </r>
  <r>
    <d v="2026-12-13T00:00:00"/>
    <x v="20851"/>
    <x v="2"/>
    <x v="1"/>
    <x v="1"/>
    <x v="11"/>
    <x v="3"/>
    <n v="2"/>
    <n v="494747"/>
    <n v="44527.2"/>
    <n v="450220"/>
    <n v="279136"/>
    <n v="171084"/>
    <n v="60031.6"/>
  </r>
  <r>
    <d v="2026-12-13T00:00:00"/>
    <x v="20852"/>
    <x v="1"/>
    <x v="5"/>
    <x v="0"/>
    <x v="11"/>
    <x v="3"/>
    <n v="2"/>
    <n v="624180"/>
    <n v="37450.8"/>
    <n v="586729"/>
    <n v="410710"/>
    <n v="176019"/>
    <n v="128491"/>
  </r>
  <r>
    <d v="2026-12-13T00:00:00"/>
    <x v="20853"/>
    <x v="0"/>
    <x v="7"/>
    <x v="0"/>
    <x v="11"/>
    <x v="3"/>
    <n v="11"/>
    <n v="693487"/>
    <n v="62413.8"/>
    <n v="631073"/>
    <n v="441751"/>
    <n v="189322"/>
    <n v="128491"/>
  </r>
  <r>
    <d v="2026-12-13T00:00:00"/>
    <x v="20854"/>
    <x v="6"/>
    <x v="2"/>
    <x v="3"/>
    <x v="11"/>
    <x v="3"/>
    <n v="6"/>
    <n v="298979"/>
    <n v="0"/>
    <n v="298979"/>
    <n v="227224"/>
    <n v="71755"/>
    <n v="195956"/>
  </r>
  <r>
    <d v="2026-12-13T00:00:00"/>
    <x v="20855"/>
    <x v="6"/>
    <x v="2"/>
    <x v="3"/>
    <x v="11"/>
    <x v="3"/>
    <n v="3"/>
    <n v="518564"/>
    <n v="67413.3"/>
    <n v="451151"/>
    <n v="342875"/>
    <n v="108276"/>
    <n v="195956"/>
  </r>
  <r>
    <d v="2026-12-13T00:00:00"/>
    <x v="20856"/>
    <x v="2"/>
    <x v="1"/>
    <x v="1"/>
    <x v="11"/>
    <x v="3"/>
    <n v="5"/>
    <n v="704023"/>
    <n v="63362.1"/>
    <n v="640661"/>
    <n v="397210"/>
    <n v="243451"/>
    <n v="60031.6"/>
  </r>
  <r>
    <d v="2026-12-13T00:00:00"/>
    <x v="20857"/>
    <x v="6"/>
    <x v="2"/>
    <x v="3"/>
    <x v="11"/>
    <x v="3"/>
    <n v="5"/>
    <n v="377604"/>
    <n v="41536.4"/>
    <n v="336068"/>
    <n v="255411"/>
    <n v="80656.2"/>
    <n v="195956"/>
  </r>
  <r>
    <d v="2026-12-13T00:00:00"/>
    <x v="20858"/>
    <x v="3"/>
    <x v="0"/>
    <x v="1"/>
    <x v="11"/>
    <x v="3"/>
    <n v="6"/>
    <n v="640499"/>
    <n v="51239.9"/>
    <n v="589259"/>
    <n v="365341"/>
    <n v="223918"/>
    <n v="60031.6"/>
  </r>
  <r>
    <d v="2026-12-13T00:00:00"/>
    <x v="20859"/>
    <x v="4"/>
    <x v="4"/>
    <x v="2"/>
    <x v="11"/>
    <x v="3"/>
    <n v="8"/>
    <n v="607069"/>
    <n v="0"/>
    <n v="607069"/>
    <n v="437090"/>
    <n v="169979"/>
    <n v="82297.2"/>
  </r>
  <r>
    <d v="2026-12-13T00:00:00"/>
    <x v="20860"/>
    <x v="3"/>
    <x v="0"/>
    <x v="1"/>
    <x v="11"/>
    <x v="3"/>
    <n v="5"/>
    <n v="565666"/>
    <n v="0"/>
    <n v="565666"/>
    <n v="350713"/>
    <n v="214953"/>
    <n v="60031.6"/>
  </r>
  <r>
    <d v="2026-12-13T00:00:00"/>
    <x v="20861"/>
    <x v="3"/>
    <x v="0"/>
    <x v="1"/>
    <x v="11"/>
    <x v="3"/>
    <n v="11"/>
    <n v="389146"/>
    <n v="0"/>
    <n v="389146"/>
    <n v="241271"/>
    <n v="147875"/>
    <n v="60031.6"/>
  </r>
  <r>
    <d v="2026-12-13T00:00:00"/>
    <x v="20862"/>
    <x v="3"/>
    <x v="0"/>
    <x v="1"/>
    <x v="11"/>
    <x v="3"/>
    <n v="7"/>
    <n v="776763"/>
    <n v="15535.3"/>
    <n v="761228"/>
    <n v="471961"/>
    <n v="289267"/>
    <n v="60031.6"/>
  </r>
  <r>
    <d v="2026-12-13T00:00:00"/>
    <x v="20863"/>
    <x v="3"/>
    <x v="0"/>
    <x v="1"/>
    <x v="11"/>
    <x v="3"/>
    <n v="3"/>
    <n v="661788"/>
    <n v="52943"/>
    <n v="608845"/>
    <n v="377484"/>
    <n v="231361"/>
    <n v="60031.6"/>
  </r>
  <r>
    <d v="2026-12-13T00:00:00"/>
    <x v="20864"/>
    <x v="3"/>
    <x v="0"/>
    <x v="1"/>
    <x v="11"/>
    <x v="3"/>
    <n v="10"/>
    <n v="567181"/>
    <n v="22687.2"/>
    <n v="544494"/>
    <n v="337586"/>
    <n v="206908"/>
    <n v="60031.6"/>
  </r>
  <r>
    <d v="2026-12-13T00:00:00"/>
    <x v="20865"/>
    <x v="3"/>
    <x v="0"/>
    <x v="1"/>
    <x v="11"/>
    <x v="3"/>
    <n v="3"/>
    <n v="493246"/>
    <n v="29594.8"/>
    <n v="463651"/>
    <n v="287464"/>
    <n v="176187"/>
    <n v="60031.6"/>
  </r>
  <r>
    <d v="2026-12-14T00:00:00"/>
    <x v="20866"/>
    <x v="0"/>
    <x v="7"/>
    <x v="0"/>
    <x v="11"/>
    <x v="3"/>
    <n v="11"/>
    <n v="450341"/>
    <n v="49537.5"/>
    <n v="400803"/>
    <n v="280562"/>
    <n v="120241"/>
    <n v="128491"/>
  </r>
  <r>
    <d v="2026-12-14T00:00:00"/>
    <x v="20867"/>
    <x v="4"/>
    <x v="4"/>
    <x v="2"/>
    <x v="11"/>
    <x v="3"/>
    <n v="5"/>
    <n v="481181"/>
    <n v="0"/>
    <n v="481181"/>
    <n v="346450"/>
    <n v="134731"/>
    <n v="82297.2"/>
  </r>
  <r>
    <d v="2026-12-14T00:00:00"/>
    <x v="20868"/>
    <x v="5"/>
    <x v="3"/>
    <x v="2"/>
    <x v="11"/>
    <x v="3"/>
    <n v="10"/>
    <n v="144868"/>
    <n v="15935.5"/>
    <n v="128933"/>
    <n v="92831.4"/>
    <n v="36101.1"/>
    <n v="82297.2"/>
  </r>
  <r>
    <d v="2026-12-14T00:00:00"/>
    <x v="20869"/>
    <x v="6"/>
    <x v="2"/>
    <x v="3"/>
    <x v="11"/>
    <x v="3"/>
    <n v="2"/>
    <n v="656033"/>
    <n v="98404.9"/>
    <n v="557628"/>
    <n v="423797"/>
    <n v="133831"/>
    <n v="195956"/>
  </r>
  <r>
    <d v="2026-12-14T00:00:00"/>
    <x v="20870"/>
    <x v="4"/>
    <x v="4"/>
    <x v="2"/>
    <x v="11"/>
    <x v="3"/>
    <n v="12"/>
    <n v="193468"/>
    <n v="3869.36"/>
    <n v="189599"/>
    <n v="136511"/>
    <n v="53087.6"/>
    <n v="82297.2"/>
  </r>
  <r>
    <d v="2026-12-14T00:00:00"/>
    <x v="20871"/>
    <x v="2"/>
    <x v="1"/>
    <x v="1"/>
    <x v="11"/>
    <x v="3"/>
    <n v="9"/>
    <n v="189000"/>
    <n v="28350"/>
    <n v="160650"/>
    <n v="99603"/>
    <n v="61047"/>
    <n v="60031.6"/>
  </r>
  <r>
    <d v="2026-12-14T00:00:00"/>
    <x v="20872"/>
    <x v="7"/>
    <x v="6"/>
    <x v="3"/>
    <x v="11"/>
    <x v="3"/>
    <n v="7"/>
    <n v="548518"/>
    <n v="43881.4"/>
    <n v="504637"/>
    <n v="383524"/>
    <n v="121113"/>
    <n v="195956"/>
  </r>
  <r>
    <d v="2026-12-14T00:00:00"/>
    <x v="20873"/>
    <x v="5"/>
    <x v="3"/>
    <x v="2"/>
    <x v="11"/>
    <x v="3"/>
    <n v="6"/>
    <n v="291747"/>
    <n v="20422.3"/>
    <n v="271325"/>
    <n v="195354"/>
    <n v="75970.9"/>
    <n v="82297.2"/>
  </r>
  <r>
    <d v="2026-12-14T00:00:00"/>
    <x v="20874"/>
    <x v="1"/>
    <x v="5"/>
    <x v="0"/>
    <x v="11"/>
    <x v="3"/>
    <n v="12"/>
    <n v="771406"/>
    <n v="115711"/>
    <n v="655695"/>
    <n v="458987"/>
    <n v="196709"/>
    <n v="128491"/>
  </r>
  <r>
    <d v="2026-12-14T00:00:00"/>
    <x v="20875"/>
    <x v="3"/>
    <x v="0"/>
    <x v="1"/>
    <x v="11"/>
    <x v="3"/>
    <n v="7"/>
    <n v="411862"/>
    <n v="0"/>
    <n v="411862"/>
    <n v="255354"/>
    <n v="156508"/>
    <n v="60031.6"/>
  </r>
  <r>
    <d v="2026-12-14T00:00:00"/>
    <x v="20876"/>
    <x v="4"/>
    <x v="4"/>
    <x v="2"/>
    <x v="11"/>
    <x v="3"/>
    <n v="3"/>
    <n v="221982"/>
    <n v="31077.5"/>
    <n v="190905"/>
    <n v="137451"/>
    <n v="53453.3"/>
    <n v="82297.2"/>
  </r>
  <r>
    <d v="2026-12-14T00:00:00"/>
    <x v="20877"/>
    <x v="2"/>
    <x v="1"/>
    <x v="1"/>
    <x v="11"/>
    <x v="3"/>
    <n v="12"/>
    <n v="690543"/>
    <n v="75959.7"/>
    <n v="614583"/>
    <n v="381042"/>
    <n v="233542"/>
    <n v="60031.6"/>
  </r>
  <r>
    <d v="2026-12-14T00:00:00"/>
    <x v="20878"/>
    <x v="7"/>
    <x v="6"/>
    <x v="3"/>
    <x v="11"/>
    <x v="3"/>
    <n v="12"/>
    <n v="182863"/>
    <n v="10971.8"/>
    <n v="171891"/>
    <n v="130637"/>
    <n v="41253.9"/>
    <n v="195956"/>
  </r>
  <r>
    <d v="2026-12-14T00:00:00"/>
    <x v="20879"/>
    <x v="7"/>
    <x v="6"/>
    <x v="3"/>
    <x v="11"/>
    <x v="3"/>
    <n v="12"/>
    <n v="657344"/>
    <n v="85454.7"/>
    <n v="571889"/>
    <n v="434636"/>
    <n v="137253"/>
    <n v="195956"/>
  </r>
  <r>
    <d v="2026-12-14T00:00:00"/>
    <x v="20880"/>
    <x v="5"/>
    <x v="3"/>
    <x v="2"/>
    <x v="11"/>
    <x v="3"/>
    <n v="4"/>
    <n v="670081"/>
    <n v="33504.1"/>
    <n v="636577"/>
    <n v="458335"/>
    <n v="178242"/>
    <n v="82297.2"/>
  </r>
  <r>
    <d v="2026-12-14T00:00:00"/>
    <x v="20881"/>
    <x v="0"/>
    <x v="7"/>
    <x v="0"/>
    <x v="11"/>
    <x v="3"/>
    <n v="5"/>
    <n v="368276"/>
    <n v="0"/>
    <n v="368276"/>
    <n v="257793"/>
    <n v="110483"/>
    <n v="128491"/>
  </r>
  <r>
    <d v="2026-12-14T00:00:00"/>
    <x v="20882"/>
    <x v="1"/>
    <x v="5"/>
    <x v="0"/>
    <x v="11"/>
    <x v="3"/>
    <n v="3"/>
    <n v="287429"/>
    <n v="0"/>
    <n v="287429"/>
    <n v="201200"/>
    <n v="86228.7"/>
    <n v="128491"/>
  </r>
  <r>
    <d v="2026-12-14T00:00:00"/>
    <x v="20883"/>
    <x v="2"/>
    <x v="1"/>
    <x v="1"/>
    <x v="11"/>
    <x v="3"/>
    <n v="6"/>
    <n v="516713"/>
    <n v="72339.8"/>
    <n v="444373"/>
    <n v="275511"/>
    <n v="168862"/>
    <n v="60031.6"/>
  </r>
  <r>
    <d v="2026-12-14T00:00:00"/>
    <x v="20884"/>
    <x v="6"/>
    <x v="2"/>
    <x v="3"/>
    <x v="11"/>
    <x v="3"/>
    <n v="2"/>
    <n v="609985"/>
    <n v="36599.1"/>
    <n v="573386"/>
    <n v="435773"/>
    <n v="137613"/>
    <n v="195956"/>
  </r>
  <r>
    <d v="2026-12-14T00:00:00"/>
    <x v="20885"/>
    <x v="3"/>
    <x v="0"/>
    <x v="1"/>
    <x v="11"/>
    <x v="3"/>
    <n v="1"/>
    <n v="470555"/>
    <n v="61172.2"/>
    <n v="409383"/>
    <n v="253817"/>
    <n v="155565"/>
    <n v="60031.6"/>
  </r>
  <r>
    <d v="2026-12-14T00:00:00"/>
    <x v="20886"/>
    <x v="3"/>
    <x v="0"/>
    <x v="1"/>
    <x v="11"/>
    <x v="3"/>
    <n v="12"/>
    <n v="351264"/>
    <n v="35126.4"/>
    <n v="316138"/>
    <n v="196005"/>
    <n v="120132"/>
    <n v="60031.6"/>
  </r>
  <r>
    <d v="2026-12-14T00:00:00"/>
    <x v="20887"/>
    <x v="2"/>
    <x v="1"/>
    <x v="1"/>
    <x v="11"/>
    <x v="3"/>
    <n v="11"/>
    <n v="249987"/>
    <n v="7499.61"/>
    <n v="242487"/>
    <n v="150342"/>
    <n v="92145.2"/>
    <n v="60031.6"/>
  </r>
  <r>
    <d v="2026-12-14T00:00:00"/>
    <x v="20888"/>
    <x v="5"/>
    <x v="3"/>
    <x v="2"/>
    <x v="11"/>
    <x v="3"/>
    <n v="7"/>
    <n v="693035"/>
    <n v="103955"/>
    <n v="589080"/>
    <n v="424137"/>
    <n v="164942"/>
    <n v="82297.2"/>
  </r>
  <r>
    <d v="2026-12-14T00:00:00"/>
    <x v="20889"/>
    <x v="4"/>
    <x v="4"/>
    <x v="2"/>
    <x v="11"/>
    <x v="3"/>
    <n v="10"/>
    <n v="762537"/>
    <n v="15250.7"/>
    <n v="747286"/>
    <n v="538046"/>
    <n v="209240"/>
    <n v="82297.2"/>
  </r>
  <r>
    <d v="2026-12-14T00:00:00"/>
    <x v="20890"/>
    <x v="6"/>
    <x v="2"/>
    <x v="3"/>
    <x v="11"/>
    <x v="3"/>
    <n v="3"/>
    <n v="49321"/>
    <n v="0"/>
    <n v="49321"/>
    <n v="37484"/>
    <n v="11837"/>
    <n v="195956"/>
  </r>
  <r>
    <d v="2026-12-14T00:00:00"/>
    <x v="20891"/>
    <x v="5"/>
    <x v="3"/>
    <x v="2"/>
    <x v="11"/>
    <x v="3"/>
    <n v="8"/>
    <n v="483012"/>
    <n v="53131.3"/>
    <n v="429881"/>
    <n v="309514"/>
    <n v="120367"/>
    <n v="82297.2"/>
  </r>
  <r>
    <d v="2026-12-14T00:00:00"/>
    <x v="20892"/>
    <x v="0"/>
    <x v="7"/>
    <x v="0"/>
    <x v="11"/>
    <x v="3"/>
    <n v="8"/>
    <n v="364162"/>
    <n v="32774.6"/>
    <n v="331387"/>
    <n v="231971"/>
    <n v="99416.2"/>
    <n v="128491"/>
  </r>
  <r>
    <d v="2026-12-14T00:00:00"/>
    <x v="20893"/>
    <x v="1"/>
    <x v="5"/>
    <x v="0"/>
    <x v="11"/>
    <x v="3"/>
    <n v="12"/>
    <n v="620794"/>
    <n v="62079.4"/>
    <n v="558715"/>
    <n v="391100"/>
    <n v="167614"/>
    <n v="128491"/>
  </r>
  <r>
    <d v="2026-12-14T00:00:00"/>
    <x v="20894"/>
    <x v="5"/>
    <x v="3"/>
    <x v="2"/>
    <x v="11"/>
    <x v="3"/>
    <n v="2"/>
    <n v="663097"/>
    <n v="0"/>
    <n v="663097"/>
    <n v="477430"/>
    <n v="185667"/>
    <n v="82297.2"/>
  </r>
  <r>
    <d v="2026-12-14T00:00:00"/>
    <x v="20895"/>
    <x v="7"/>
    <x v="6"/>
    <x v="3"/>
    <x v="11"/>
    <x v="3"/>
    <n v="10"/>
    <n v="418744"/>
    <n v="0"/>
    <n v="418744"/>
    <n v="318245"/>
    <n v="100499"/>
    <n v="195956"/>
  </r>
  <r>
    <d v="2026-12-14T00:00:00"/>
    <x v="20896"/>
    <x v="0"/>
    <x v="7"/>
    <x v="0"/>
    <x v="11"/>
    <x v="3"/>
    <n v="4"/>
    <n v="229593"/>
    <n v="29847.1"/>
    <n v="199746"/>
    <n v="139822"/>
    <n v="59923.8"/>
    <n v="128491"/>
  </r>
  <r>
    <d v="2026-12-14T00:00:00"/>
    <x v="20897"/>
    <x v="4"/>
    <x v="4"/>
    <x v="2"/>
    <x v="11"/>
    <x v="3"/>
    <n v="1"/>
    <n v="561624"/>
    <n v="0"/>
    <n v="561624"/>
    <n v="404369"/>
    <n v="157255"/>
    <n v="82297.2"/>
  </r>
  <r>
    <d v="2026-12-14T00:00:00"/>
    <x v="20898"/>
    <x v="7"/>
    <x v="6"/>
    <x v="3"/>
    <x v="11"/>
    <x v="3"/>
    <n v="7"/>
    <n v="734553"/>
    <n v="44073.2"/>
    <n v="690480"/>
    <n v="524765"/>
    <n v="165715"/>
    <n v="195956"/>
  </r>
  <r>
    <d v="2026-12-14T00:00:00"/>
    <x v="20899"/>
    <x v="6"/>
    <x v="2"/>
    <x v="3"/>
    <x v="11"/>
    <x v="3"/>
    <n v="7"/>
    <n v="754324"/>
    <n v="0"/>
    <n v="754324"/>
    <n v="573286"/>
    <n v="181038"/>
    <n v="195956"/>
  </r>
  <r>
    <d v="2026-12-14T00:00:00"/>
    <x v="20900"/>
    <x v="2"/>
    <x v="1"/>
    <x v="1"/>
    <x v="11"/>
    <x v="3"/>
    <n v="8"/>
    <n v="459373"/>
    <n v="55124.8"/>
    <n v="404248"/>
    <n v="250634"/>
    <n v="153614"/>
    <n v="60031.6"/>
  </r>
  <r>
    <d v="2026-12-14T00:00:00"/>
    <x v="20901"/>
    <x v="7"/>
    <x v="6"/>
    <x v="3"/>
    <x v="11"/>
    <x v="3"/>
    <n v="3"/>
    <n v="207482"/>
    <n v="0"/>
    <n v="207482"/>
    <n v="157686"/>
    <n v="49795.7"/>
    <n v="195956"/>
  </r>
  <r>
    <d v="2026-12-14T00:00:00"/>
    <x v="20902"/>
    <x v="1"/>
    <x v="5"/>
    <x v="0"/>
    <x v="11"/>
    <x v="3"/>
    <n v="10"/>
    <n v="65808"/>
    <n v="2632.32"/>
    <n v="63175.7"/>
    <n v="44223"/>
    <n v="18952.7"/>
    <n v="128491"/>
  </r>
  <r>
    <d v="2026-12-14T00:00:00"/>
    <x v="20903"/>
    <x v="6"/>
    <x v="2"/>
    <x v="3"/>
    <x v="11"/>
    <x v="3"/>
    <n v="6"/>
    <n v="252519"/>
    <n v="17676.3"/>
    <n v="234843"/>
    <n v="178480"/>
    <n v="56362.2"/>
    <n v="195956"/>
  </r>
  <r>
    <d v="2026-12-14T00:00:00"/>
    <x v="20904"/>
    <x v="1"/>
    <x v="5"/>
    <x v="0"/>
    <x v="11"/>
    <x v="3"/>
    <n v="12"/>
    <n v="679108"/>
    <n v="81493"/>
    <n v="597615"/>
    <n v="418331"/>
    <n v="179285"/>
    <n v="128491"/>
  </r>
  <r>
    <d v="2026-12-14T00:00:00"/>
    <x v="20905"/>
    <x v="2"/>
    <x v="1"/>
    <x v="1"/>
    <x v="11"/>
    <x v="3"/>
    <n v="9"/>
    <n v="122307"/>
    <n v="15899.9"/>
    <n v="106407"/>
    <n v="65972.4"/>
    <n v="40434.7"/>
    <n v="60031.6"/>
  </r>
  <r>
    <d v="2026-12-14T00:00:00"/>
    <x v="20906"/>
    <x v="1"/>
    <x v="5"/>
    <x v="0"/>
    <x v="11"/>
    <x v="3"/>
    <n v="11"/>
    <n v="297088"/>
    <n v="8912.64"/>
    <n v="288175"/>
    <n v="201723"/>
    <n v="86452.6"/>
    <n v="128491"/>
  </r>
  <r>
    <d v="2026-12-14T00:00:00"/>
    <x v="20907"/>
    <x v="2"/>
    <x v="1"/>
    <x v="1"/>
    <x v="11"/>
    <x v="3"/>
    <n v="5"/>
    <n v="101938"/>
    <n v="4077.52"/>
    <n v="97860.5"/>
    <n v="60673.5"/>
    <n v="37187"/>
    <n v="60031.6"/>
  </r>
  <r>
    <d v="2026-12-14T00:00:00"/>
    <x v="20908"/>
    <x v="1"/>
    <x v="5"/>
    <x v="0"/>
    <x v="11"/>
    <x v="3"/>
    <n v="10"/>
    <n v="249209"/>
    <n v="29905.1"/>
    <n v="219304"/>
    <n v="153513"/>
    <n v="65791.2"/>
    <n v="128491"/>
  </r>
  <r>
    <d v="2026-12-14T00:00:00"/>
    <x v="20909"/>
    <x v="4"/>
    <x v="4"/>
    <x v="2"/>
    <x v="11"/>
    <x v="3"/>
    <n v="2"/>
    <n v="788533"/>
    <n v="86738.6"/>
    <n v="701794"/>
    <n v="505292"/>
    <n v="196502"/>
    <n v="82297.2"/>
  </r>
  <r>
    <d v="2026-12-14T00:00:00"/>
    <x v="20910"/>
    <x v="4"/>
    <x v="4"/>
    <x v="2"/>
    <x v="11"/>
    <x v="3"/>
    <n v="1"/>
    <n v="175856"/>
    <n v="8792.8"/>
    <n v="167063"/>
    <n v="120286"/>
    <n v="46777.7"/>
    <n v="82297.2"/>
  </r>
  <r>
    <d v="2026-12-14T00:00:00"/>
    <x v="20911"/>
    <x v="1"/>
    <x v="5"/>
    <x v="0"/>
    <x v="11"/>
    <x v="3"/>
    <n v="7"/>
    <n v="528681"/>
    <n v="0"/>
    <n v="528681"/>
    <n v="370077"/>
    <n v="158604"/>
    <n v="128491"/>
  </r>
  <r>
    <d v="2026-12-14T00:00:00"/>
    <x v="20912"/>
    <x v="7"/>
    <x v="6"/>
    <x v="3"/>
    <x v="11"/>
    <x v="3"/>
    <n v="10"/>
    <n v="801477"/>
    <n v="40073.8"/>
    <n v="761403"/>
    <n v="578666"/>
    <n v="182737"/>
    <n v="195956"/>
  </r>
  <r>
    <d v="2026-12-14T00:00:00"/>
    <x v="20913"/>
    <x v="3"/>
    <x v="0"/>
    <x v="1"/>
    <x v="11"/>
    <x v="3"/>
    <n v="4"/>
    <n v="661236"/>
    <n v="0"/>
    <n v="661236"/>
    <n v="409966"/>
    <n v="251270"/>
    <n v="60031.6"/>
  </r>
  <r>
    <d v="2026-12-14T00:00:00"/>
    <x v="20914"/>
    <x v="2"/>
    <x v="1"/>
    <x v="1"/>
    <x v="11"/>
    <x v="3"/>
    <n v="2"/>
    <n v="74715"/>
    <n v="11207.2"/>
    <n v="63507.8"/>
    <n v="39374.8"/>
    <n v="24133"/>
    <n v="60031.6"/>
  </r>
  <r>
    <d v="2026-12-14T00:00:00"/>
    <x v="20915"/>
    <x v="2"/>
    <x v="1"/>
    <x v="1"/>
    <x v="11"/>
    <x v="3"/>
    <n v="3"/>
    <n v="695376"/>
    <n v="20861.3"/>
    <n v="674515"/>
    <n v="418199"/>
    <n v="256316"/>
    <n v="60031.6"/>
  </r>
  <r>
    <d v="2026-12-14T00:00:00"/>
    <x v="20916"/>
    <x v="4"/>
    <x v="4"/>
    <x v="2"/>
    <x v="11"/>
    <x v="3"/>
    <n v="3"/>
    <n v="366705"/>
    <n v="29336.4"/>
    <n v="337369"/>
    <n v="242905"/>
    <n v="94463.2"/>
    <n v="82297.2"/>
  </r>
  <r>
    <d v="2026-12-14T00:00:00"/>
    <x v="20917"/>
    <x v="4"/>
    <x v="4"/>
    <x v="2"/>
    <x v="11"/>
    <x v="3"/>
    <n v="6"/>
    <n v="632765"/>
    <n v="82259.4"/>
    <n v="550506"/>
    <n v="396364"/>
    <n v="154142"/>
    <n v="82297.2"/>
  </r>
  <r>
    <d v="2026-12-14T00:00:00"/>
    <x v="20918"/>
    <x v="6"/>
    <x v="2"/>
    <x v="3"/>
    <x v="11"/>
    <x v="3"/>
    <n v="10"/>
    <n v="433459"/>
    <n v="43345.9"/>
    <n v="390113"/>
    <n v="296486"/>
    <n v="93627.1"/>
    <n v="195956"/>
  </r>
  <r>
    <d v="2026-12-14T00:00:00"/>
    <x v="20919"/>
    <x v="1"/>
    <x v="5"/>
    <x v="0"/>
    <x v="11"/>
    <x v="3"/>
    <n v="4"/>
    <n v="488525"/>
    <n v="0"/>
    <n v="488525"/>
    <n v="341968"/>
    <n v="146558"/>
    <n v="128491"/>
  </r>
  <r>
    <d v="2026-12-14T00:00:00"/>
    <x v="20920"/>
    <x v="0"/>
    <x v="7"/>
    <x v="0"/>
    <x v="11"/>
    <x v="3"/>
    <n v="2"/>
    <n v="235332"/>
    <n v="18826.6"/>
    <n v="216505"/>
    <n v="151554"/>
    <n v="64951.6"/>
    <n v="128491"/>
  </r>
  <r>
    <d v="2026-12-14T00:00:00"/>
    <x v="20921"/>
    <x v="0"/>
    <x v="7"/>
    <x v="0"/>
    <x v="11"/>
    <x v="3"/>
    <n v="10"/>
    <n v="436528"/>
    <n v="26191.7"/>
    <n v="410336"/>
    <n v="287235"/>
    <n v="123101"/>
    <n v="128491"/>
  </r>
  <r>
    <d v="2026-12-14T00:00:00"/>
    <x v="20922"/>
    <x v="2"/>
    <x v="1"/>
    <x v="1"/>
    <x v="11"/>
    <x v="3"/>
    <n v="3"/>
    <n v="543555"/>
    <n v="32613.3"/>
    <n v="510942"/>
    <n v="316784"/>
    <n v="194158"/>
    <n v="60031.6"/>
  </r>
  <r>
    <d v="2026-12-14T00:00:00"/>
    <x v="20923"/>
    <x v="1"/>
    <x v="5"/>
    <x v="0"/>
    <x v="11"/>
    <x v="3"/>
    <n v="11"/>
    <n v="294866"/>
    <n v="5897.32"/>
    <n v="288969"/>
    <n v="202278"/>
    <n v="86690.6"/>
    <n v="128491"/>
  </r>
  <r>
    <d v="2026-12-14T00:00:00"/>
    <x v="20924"/>
    <x v="1"/>
    <x v="5"/>
    <x v="0"/>
    <x v="11"/>
    <x v="3"/>
    <n v="3"/>
    <n v="411688"/>
    <n v="49402.6"/>
    <n v="362285"/>
    <n v="253600"/>
    <n v="108686"/>
    <n v="128491"/>
  </r>
  <r>
    <d v="2026-12-14T00:00:00"/>
    <x v="20925"/>
    <x v="2"/>
    <x v="1"/>
    <x v="1"/>
    <x v="11"/>
    <x v="3"/>
    <n v="7"/>
    <n v="104654"/>
    <n v="0"/>
    <n v="104654"/>
    <n v="64885.5"/>
    <n v="39768.5"/>
    <n v="60031.6"/>
  </r>
  <r>
    <d v="2026-12-14T00:00:00"/>
    <x v="20926"/>
    <x v="3"/>
    <x v="0"/>
    <x v="1"/>
    <x v="11"/>
    <x v="3"/>
    <n v="10"/>
    <n v="533305"/>
    <n v="47997.4"/>
    <n v="485308"/>
    <n v="300891"/>
    <n v="184417"/>
    <n v="60031.6"/>
  </r>
  <r>
    <d v="2026-12-14T00:00:00"/>
    <x v="20927"/>
    <x v="1"/>
    <x v="5"/>
    <x v="0"/>
    <x v="11"/>
    <x v="3"/>
    <n v="5"/>
    <n v="761491"/>
    <n v="30459.6"/>
    <n v="731031"/>
    <n v="511722"/>
    <n v="219309"/>
    <n v="128491"/>
  </r>
  <r>
    <d v="2026-12-14T00:00:00"/>
    <x v="20928"/>
    <x v="6"/>
    <x v="2"/>
    <x v="3"/>
    <x v="11"/>
    <x v="3"/>
    <n v="3"/>
    <n v="179853"/>
    <n v="17985.3"/>
    <n v="161868"/>
    <n v="123019"/>
    <n v="38848.2"/>
    <n v="195956"/>
  </r>
  <r>
    <d v="2026-12-14T00:00:00"/>
    <x v="20929"/>
    <x v="3"/>
    <x v="0"/>
    <x v="1"/>
    <x v="11"/>
    <x v="3"/>
    <n v="7"/>
    <n v="533463"/>
    <n v="74684.8"/>
    <n v="458778"/>
    <n v="284442"/>
    <n v="174336"/>
    <n v="60031.6"/>
  </r>
  <r>
    <d v="2026-12-14T00:00:00"/>
    <x v="20930"/>
    <x v="1"/>
    <x v="5"/>
    <x v="0"/>
    <x v="11"/>
    <x v="3"/>
    <n v="3"/>
    <n v="614475"/>
    <n v="67592.2"/>
    <n v="546883"/>
    <n v="382818"/>
    <n v="164065"/>
    <n v="128491"/>
  </r>
  <r>
    <d v="2026-12-14T00:00:00"/>
    <x v="20931"/>
    <x v="7"/>
    <x v="6"/>
    <x v="3"/>
    <x v="11"/>
    <x v="3"/>
    <n v="4"/>
    <n v="272703"/>
    <n v="0"/>
    <n v="272703"/>
    <n v="207254"/>
    <n v="65448.7"/>
    <n v="195956"/>
  </r>
  <r>
    <d v="2026-12-15T00:00:00"/>
    <x v="20932"/>
    <x v="1"/>
    <x v="5"/>
    <x v="0"/>
    <x v="11"/>
    <x v="3"/>
    <n v="6"/>
    <n v="161970"/>
    <n v="6478.8"/>
    <n v="155491"/>
    <n v="108844"/>
    <n v="46647.4"/>
    <n v="128491"/>
  </r>
  <r>
    <d v="2026-12-15T00:00:00"/>
    <x v="20933"/>
    <x v="6"/>
    <x v="2"/>
    <x v="3"/>
    <x v="11"/>
    <x v="3"/>
    <n v="5"/>
    <n v="630196"/>
    <n v="88227.4"/>
    <n v="541969"/>
    <n v="411896"/>
    <n v="130072"/>
    <n v="195956"/>
  </r>
  <r>
    <d v="2026-12-15T00:00:00"/>
    <x v="20934"/>
    <x v="4"/>
    <x v="4"/>
    <x v="2"/>
    <x v="11"/>
    <x v="3"/>
    <n v="3"/>
    <n v="476268"/>
    <n v="23813.4"/>
    <n v="452455"/>
    <n v="325767"/>
    <n v="126687"/>
    <n v="82297.2"/>
  </r>
  <r>
    <d v="2026-12-15T00:00:00"/>
    <x v="20935"/>
    <x v="4"/>
    <x v="4"/>
    <x v="2"/>
    <x v="11"/>
    <x v="3"/>
    <n v="9"/>
    <n v="837659"/>
    <n v="58636.1"/>
    <n v="779023"/>
    <n v="560896"/>
    <n v="218126"/>
    <n v="82297.2"/>
  </r>
  <r>
    <d v="2026-12-15T00:00:00"/>
    <x v="20936"/>
    <x v="3"/>
    <x v="0"/>
    <x v="1"/>
    <x v="11"/>
    <x v="3"/>
    <n v="12"/>
    <n v="354576"/>
    <n v="0"/>
    <n v="354576"/>
    <n v="219837"/>
    <n v="134739"/>
    <n v="60031.6"/>
  </r>
  <r>
    <d v="2026-12-15T00:00:00"/>
    <x v="20937"/>
    <x v="2"/>
    <x v="1"/>
    <x v="1"/>
    <x v="11"/>
    <x v="3"/>
    <n v="7"/>
    <n v="789657"/>
    <n v="110552"/>
    <n v="679105"/>
    <n v="421045"/>
    <n v="258060"/>
    <n v="60031.6"/>
  </r>
  <r>
    <d v="2026-12-15T00:00:00"/>
    <x v="20938"/>
    <x v="6"/>
    <x v="2"/>
    <x v="3"/>
    <x v="11"/>
    <x v="3"/>
    <n v="9"/>
    <n v="316221"/>
    <n v="0"/>
    <n v="316221"/>
    <n v="240328"/>
    <n v="75893"/>
    <n v="195956"/>
  </r>
  <r>
    <d v="2026-12-15T00:00:00"/>
    <x v="20939"/>
    <x v="0"/>
    <x v="7"/>
    <x v="0"/>
    <x v="11"/>
    <x v="3"/>
    <n v="9"/>
    <n v="118648"/>
    <n v="14237.8"/>
    <n v="104410"/>
    <n v="73087.2"/>
    <n v="31323.1"/>
    <n v="128491"/>
  </r>
  <r>
    <d v="2026-12-15T00:00:00"/>
    <x v="20940"/>
    <x v="7"/>
    <x v="6"/>
    <x v="3"/>
    <x v="11"/>
    <x v="3"/>
    <n v="7"/>
    <n v="619140"/>
    <n v="92871"/>
    <n v="526269"/>
    <n v="399964"/>
    <n v="126305"/>
    <n v="195956"/>
  </r>
  <r>
    <d v="2026-12-15T00:00:00"/>
    <x v="20941"/>
    <x v="6"/>
    <x v="2"/>
    <x v="3"/>
    <x v="11"/>
    <x v="3"/>
    <n v="10"/>
    <n v="344337"/>
    <n v="24103.6"/>
    <n v="320233"/>
    <n v="243377"/>
    <n v="76856"/>
    <n v="195956"/>
  </r>
  <r>
    <d v="2026-12-15T00:00:00"/>
    <x v="20942"/>
    <x v="3"/>
    <x v="0"/>
    <x v="1"/>
    <x v="11"/>
    <x v="3"/>
    <n v="8"/>
    <n v="157216"/>
    <n v="0"/>
    <n v="157216"/>
    <n v="97473.9"/>
    <n v="59742.1"/>
    <n v="60031.6"/>
  </r>
  <r>
    <d v="2026-12-15T00:00:00"/>
    <x v="20943"/>
    <x v="3"/>
    <x v="0"/>
    <x v="1"/>
    <x v="11"/>
    <x v="3"/>
    <n v="5"/>
    <n v="59689"/>
    <n v="0"/>
    <n v="59689"/>
    <n v="37007.2"/>
    <n v="22681.8"/>
    <n v="60031.6"/>
  </r>
  <r>
    <d v="2026-12-15T00:00:00"/>
    <x v="20944"/>
    <x v="0"/>
    <x v="7"/>
    <x v="0"/>
    <x v="11"/>
    <x v="3"/>
    <n v="9"/>
    <n v="476372"/>
    <n v="61928.4"/>
    <n v="414444"/>
    <n v="290111"/>
    <n v="124333"/>
    <n v="128491"/>
  </r>
  <r>
    <d v="2026-12-15T00:00:00"/>
    <x v="20945"/>
    <x v="6"/>
    <x v="2"/>
    <x v="3"/>
    <x v="11"/>
    <x v="3"/>
    <n v="1"/>
    <n v="127669"/>
    <n v="16597"/>
    <n v="111072"/>
    <n v="84414.7"/>
    <n v="26657.3"/>
    <n v="195956"/>
  </r>
  <r>
    <d v="2026-12-15T00:00:00"/>
    <x v="20946"/>
    <x v="1"/>
    <x v="5"/>
    <x v="0"/>
    <x v="11"/>
    <x v="3"/>
    <n v="9"/>
    <n v="67071"/>
    <n v="4024.26"/>
    <n v="63046.7"/>
    <n v="44132.7"/>
    <n v="18914"/>
    <n v="128491"/>
  </r>
  <r>
    <d v="2026-12-15T00:00:00"/>
    <x v="20947"/>
    <x v="0"/>
    <x v="7"/>
    <x v="0"/>
    <x v="11"/>
    <x v="3"/>
    <n v="12"/>
    <n v="295054"/>
    <n v="35406.5"/>
    <n v="259648"/>
    <n v="181753"/>
    <n v="77894.3"/>
    <n v="128491"/>
  </r>
  <r>
    <d v="2026-12-15T00:00:00"/>
    <x v="20948"/>
    <x v="3"/>
    <x v="0"/>
    <x v="1"/>
    <x v="11"/>
    <x v="3"/>
    <n v="5"/>
    <n v="736473"/>
    <n v="29458.9"/>
    <n v="707014"/>
    <n v="438349"/>
    <n v="268665"/>
    <n v="60031.6"/>
  </r>
  <r>
    <d v="2026-12-15T00:00:00"/>
    <x v="20949"/>
    <x v="2"/>
    <x v="1"/>
    <x v="1"/>
    <x v="11"/>
    <x v="3"/>
    <n v="11"/>
    <n v="800368"/>
    <n v="0"/>
    <n v="800368"/>
    <n v="496228"/>
    <n v="304140"/>
    <n v="60031.6"/>
  </r>
  <r>
    <d v="2026-12-15T00:00:00"/>
    <x v="20950"/>
    <x v="0"/>
    <x v="7"/>
    <x v="0"/>
    <x v="11"/>
    <x v="3"/>
    <n v="7"/>
    <n v="530351"/>
    <n v="0"/>
    <n v="530351"/>
    <n v="371246"/>
    <n v="159105"/>
    <n v="128491"/>
  </r>
  <r>
    <d v="2026-12-15T00:00:00"/>
    <x v="20951"/>
    <x v="1"/>
    <x v="5"/>
    <x v="0"/>
    <x v="11"/>
    <x v="3"/>
    <n v="10"/>
    <n v="49643"/>
    <n v="5957.16"/>
    <n v="43685.8"/>
    <n v="30580.1"/>
    <n v="13105.8"/>
    <n v="128491"/>
  </r>
  <r>
    <d v="2026-12-15T00:00:00"/>
    <x v="20952"/>
    <x v="1"/>
    <x v="5"/>
    <x v="0"/>
    <x v="11"/>
    <x v="3"/>
    <n v="11"/>
    <n v="177587"/>
    <n v="14207"/>
    <n v="163380"/>
    <n v="114366"/>
    <n v="49014"/>
    <n v="128491"/>
  </r>
  <r>
    <d v="2026-12-15T00:00:00"/>
    <x v="20953"/>
    <x v="1"/>
    <x v="5"/>
    <x v="0"/>
    <x v="11"/>
    <x v="3"/>
    <n v="2"/>
    <n v="571201"/>
    <n v="79968.1"/>
    <n v="491233"/>
    <n v="343863"/>
    <n v="147370"/>
    <n v="128491"/>
  </r>
  <r>
    <d v="2026-12-15T00:00:00"/>
    <x v="20954"/>
    <x v="6"/>
    <x v="2"/>
    <x v="3"/>
    <x v="11"/>
    <x v="3"/>
    <n v="9"/>
    <n v="268710"/>
    <n v="37619.4"/>
    <n v="231091"/>
    <n v="175629"/>
    <n v="55461.7"/>
    <n v="195956"/>
  </r>
  <r>
    <d v="2026-12-15T00:00:00"/>
    <x v="20955"/>
    <x v="0"/>
    <x v="7"/>
    <x v="0"/>
    <x v="11"/>
    <x v="3"/>
    <n v="12"/>
    <n v="444394"/>
    <n v="66659.1"/>
    <n v="377735"/>
    <n v="264414"/>
    <n v="113320"/>
    <n v="128491"/>
  </r>
  <r>
    <d v="2026-12-15T00:00:00"/>
    <x v="20956"/>
    <x v="0"/>
    <x v="7"/>
    <x v="0"/>
    <x v="11"/>
    <x v="3"/>
    <n v="7"/>
    <n v="128938"/>
    <n v="11604.4"/>
    <n v="117334"/>
    <n v="82133.5"/>
    <n v="35200.1"/>
    <n v="128491"/>
  </r>
  <r>
    <d v="2026-12-15T00:00:00"/>
    <x v="20957"/>
    <x v="2"/>
    <x v="1"/>
    <x v="1"/>
    <x v="11"/>
    <x v="3"/>
    <n v="9"/>
    <n v="729407"/>
    <n v="36470.3"/>
    <n v="692937"/>
    <n v="429621"/>
    <n v="263316"/>
    <n v="60031.6"/>
  </r>
  <r>
    <d v="2026-12-15T00:00:00"/>
    <x v="20958"/>
    <x v="4"/>
    <x v="4"/>
    <x v="2"/>
    <x v="11"/>
    <x v="3"/>
    <n v="11"/>
    <n v="736086"/>
    <n v="0"/>
    <n v="736086"/>
    <n v="529982"/>
    <n v="206104"/>
    <n v="82297.2"/>
  </r>
  <r>
    <d v="2026-12-15T00:00:00"/>
    <x v="20959"/>
    <x v="1"/>
    <x v="5"/>
    <x v="0"/>
    <x v="11"/>
    <x v="3"/>
    <n v="10"/>
    <n v="446966"/>
    <n v="22348.3"/>
    <n v="424618"/>
    <n v="297232"/>
    <n v="127385"/>
    <n v="128491"/>
  </r>
  <r>
    <d v="2026-12-15T00:00:00"/>
    <x v="20960"/>
    <x v="4"/>
    <x v="4"/>
    <x v="2"/>
    <x v="11"/>
    <x v="3"/>
    <n v="10"/>
    <n v="740682"/>
    <n v="0"/>
    <n v="740682"/>
    <n v="533291"/>
    <n v="207391"/>
    <n v="82297.2"/>
  </r>
  <r>
    <d v="2026-12-15T00:00:00"/>
    <x v="20961"/>
    <x v="7"/>
    <x v="6"/>
    <x v="3"/>
    <x v="11"/>
    <x v="3"/>
    <n v="1"/>
    <n v="791120"/>
    <n v="39556"/>
    <n v="751564"/>
    <n v="571189"/>
    <n v="180375"/>
    <n v="195956"/>
  </r>
  <r>
    <d v="2026-12-15T00:00:00"/>
    <x v="20962"/>
    <x v="4"/>
    <x v="4"/>
    <x v="2"/>
    <x v="11"/>
    <x v="3"/>
    <n v="2"/>
    <n v="294629"/>
    <n v="5892.58"/>
    <n v="288736"/>
    <n v="207890"/>
    <n v="80846.2"/>
    <n v="82297.2"/>
  </r>
  <r>
    <d v="2026-12-15T00:00:00"/>
    <x v="20963"/>
    <x v="3"/>
    <x v="0"/>
    <x v="1"/>
    <x v="11"/>
    <x v="3"/>
    <n v="5"/>
    <n v="296450"/>
    <n v="26680.5"/>
    <n v="269770"/>
    <n v="167257"/>
    <n v="102512"/>
    <n v="60031.6"/>
  </r>
  <r>
    <d v="2026-12-15T00:00:00"/>
    <x v="20964"/>
    <x v="5"/>
    <x v="3"/>
    <x v="2"/>
    <x v="11"/>
    <x v="3"/>
    <n v="5"/>
    <n v="754069"/>
    <n v="22622.1"/>
    <n v="731447"/>
    <n v="526642"/>
    <n v="204805"/>
    <n v="82297.2"/>
  </r>
  <r>
    <d v="2026-12-15T00:00:00"/>
    <x v="20965"/>
    <x v="4"/>
    <x v="4"/>
    <x v="2"/>
    <x v="11"/>
    <x v="3"/>
    <n v="6"/>
    <n v="644070"/>
    <n v="0"/>
    <n v="644070"/>
    <n v="463730"/>
    <n v="180340"/>
    <n v="82297.2"/>
  </r>
  <r>
    <d v="2026-12-15T00:00:00"/>
    <x v="20966"/>
    <x v="4"/>
    <x v="4"/>
    <x v="2"/>
    <x v="11"/>
    <x v="3"/>
    <n v="5"/>
    <n v="810828"/>
    <n v="0"/>
    <n v="810828"/>
    <n v="583796"/>
    <n v="227032"/>
    <n v="82297.2"/>
  </r>
  <r>
    <d v="2026-12-15T00:00:00"/>
    <x v="20967"/>
    <x v="1"/>
    <x v="5"/>
    <x v="0"/>
    <x v="11"/>
    <x v="3"/>
    <n v="7"/>
    <n v="427241"/>
    <n v="0"/>
    <n v="427241"/>
    <n v="299069"/>
    <n v="128172"/>
    <n v="128491"/>
  </r>
  <r>
    <d v="2026-12-15T00:00:00"/>
    <x v="20968"/>
    <x v="3"/>
    <x v="0"/>
    <x v="1"/>
    <x v="11"/>
    <x v="3"/>
    <n v="11"/>
    <n v="517320"/>
    <n v="62078.4"/>
    <n v="455242"/>
    <n v="282250"/>
    <n v="172992"/>
    <n v="60031.6"/>
  </r>
  <r>
    <d v="2026-12-15T00:00:00"/>
    <x v="20969"/>
    <x v="1"/>
    <x v="5"/>
    <x v="0"/>
    <x v="11"/>
    <x v="3"/>
    <n v="12"/>
    <n v="585661"/>
    <n v="0"/>
    <n v="585661"/>
    <n v="409963"/>
    <n v="175698"/>
    <n v="128491"/>
  </r>
  <r>
    <d v="2026-12-15T00:00:00"/>
    <x v="20970"/>
    <x v="2"/>
    <x v="1"/>
    <x v="1"/>
    <x v="11"/>
    <x v="3"/>
    <n v="5"/>
    <n v="405702"/>
    <n v="12171.1"/>
    <n v="393531"/>
    <n v="243989"/>
    <n v="149542"/>
    <n v="60031.6"/>
  </r>
  <r>
    <d v="2026-12-15T00:00:00"/>
    <x v="20971"/>
    <x v="5"/>
    <x v="3"/>
    <x v="2"/>
    <x v="11"/>
    <x v="3"/>
    <n v="7"/>
    <n v="185113"/>
    <n v="14809"/>
    <n v="170304"/>
    <n v="122619"/>
    <n v="47685.1"/>
    <n v="82297.2"/>
  </r>
  <r>
    <d v="2026-12-15T00:00:00"/>
    <x v="20972"/>
    <x v="1"/>
    <x v="5"/>
    <x v="0"/>
    <x v="11"/>
    <x v="3"/>
    <n v="12"/>
    <n v="288873"/>
    <n v="40442.2"/>
    <n v="248431"/>
    <n v="173902"/>
    <n v="74529.2"/>
    <n v="128491"/>
  </r>
  <r>
    <d v="2026-12-15T00:00:00"/>
    <x v="20973"/>
    <x v="4"/>
    <x v="4"/>
    <x v="2"/>
    <x v="11"/>
    <x v="3"/>
    <n v="8"/>
    <n v="87220"/>
    <n v="0"/>
    <n v="87220"/>
    <n v="62798.4"/>
    <n v="24421.6"/>
    <n v="82297.2"/>
  </r>
  <r>
    <d v="2026-12-15T00:00:00"/>
    <x v="20974"/>
    <x v="7"/>
    <x v="6"/>
    <x v="3"/>
    <x v="11"/>
    <x v="3"/>
    <n v="3"/>
    <n v="817132"/>
    <n v="57199.2"/>
    <n v="759933"/>
    <n v="577549"/>
    <n v="182384"/>
    <n v="195956"/>
  </r>
  <r>
    <d v="2026-12-15T00:00:00"/>
    <x v="20975"/>
    <x v="2"/>
    <x v="1"/>
    <x v="1"/>
    <x v="11"/>
    <x v="3"/>
    <n v="12"/>
    <n v="538918"/>
    <n v="53891.8"/>
    <n v="485026"/>
    <n v="300716"/>
    <n v="184310"/>
    <n v="60031.6"/>
  </r>
  <r>
    <d v="2026-12-15T00:00:00"/>
    <x v="20976"/>
    <x v="1"/>
    <x v="5"/>
    <x v="0"/>
    <x v="11"/>
    <x v="3"/>
    <n v="1"/>
    <n v="204539"/>
    <n v="0"/>
    <n v="204539"/>
    <n v="143177"/>
    <n v="61361.7"/>
    <n v="128491"/>
  </r>
  <r>
    <d v="2026-12-15T00:00:00"/>
    <x v="20977"/>
    <x v="4"/>
    <x v="4"/>
    <x v="2"/>
    <x v="11"/>
    <x v="3"/>
    <n v="11"/>
    <n v="570230"/>
    <n v="17106.9"/>
    <n v="553123"/>
    <n v="398249"/>
    <n v="154874"/>
    <n v="82297.2"/>
  </r>
  <r>
    <d v="2026-12-15T00:00:00"/>
    <x v="20978"/>
    <x v="1"/>
    <x v="5"/>
    <x v="0"/>
    <x v="11"/>
    <x v="3"/>
    <n v="11"/>
    <n v="330227"/>
    <n v="39627.2"/>
    <n v="290600"/>
    <n v="203420"/>
    <n v="87179.9"/>
    <n v="128491"/>
  </r>
  <r>
    <d v="2026-12-15T00:00:00"/>
    <x v="20979"/>
    <x v="2"/>
    <x v="1"/>
    <x v="1"/>
    <x v="11"/>
    <x v="3"/>
    <n v="4"/>
    <n v="619611"/>
    <n v="30980.5"/>
    <n v="588630"/>
    <n v="364951"/>
    <n v="223680"/>
    <n v="60031.6"/>
  </r>
  <r>
    <d v="2026-12-15T00:00:00"/>
    <x v="20980"/>
    <x v="0"/>
    <x v="7"/>
    <x v="0"/>
    <x v="11"/>
    <x v="3"/>
    <n v="1"/>
    <n v="678042"/>
    <n v="67804.2"/>
    <n v="610238"/>
    <n v="427166"/>
    <n v="183071"/>
    <n v="128491"/>
  </r>
  <r>
    <d v="2026-12-15T00:00:00"/>
    <x v="20981"/>
    <x v="2"/>
    <x v="1"/>
    <x v="1"/>
    <x v="11"/>
    <x v="3"/>
    <n v="9"/>
    <n v="340110"/>
    <n v="10203.3"/>
    <n v="329907"/>
    <n v="204542"/>
    <n v="125365"/>
    <n v="60031.6"/>
  </r>
  <r>
    <d v="2026-12-15T00:00:00"/>
    <x v="20982"/>
    <x v="0"/>
    <x v="7"/>
    <x v="0"/>
    <x v="11"/>
    <x v="3"/>
    <n v="3"/>
    <n v="159296"/>
    <n v="0"/>
    <n v="159296"/>
    <n v="111507"/>
    <n v="47788.8"/>
    <n v="128491"/>
  </r>
  <r>
    <d v="2026-12-15T00:00:00"/>
    <x v="20983"/>
    <x v="5"/>
    <x v="3"/>
    <x v="2"/>
    <x v="11"/>
    <x v="3"/>
    <n v="6"/>
    <n v="179730"/>
    <n v="16175.7"/>
    <n v="163554"/>
    <n v="117759"/>
    <n v="45795.2"/>
    <n v="82297.2"/>
  </r>
  <r>
    <d v="2026-12-15T00:00:00"/>
    <x v="20984"/>
    <x v="7"/>
    <x v="6"/>
    <x v="3"/>
    <x v="11"/>
    <x v="3"/>
    <n v="5"/>
    <n v="417835"/>
    <n v="37605.2"/>
    <n v="380230"/>
    <n v="288975"/>
    <n v="91255.2"/>
    <n v="195956"/>
  </r>
  <r>
    <d v="2026-12-15T00:00:00"/>
    <x v="20985"/>
    <x v="0"/>
    <x v="7"/>
    <x v="0"/>
    <x v="11"/>
    <x v="3"/>
    <n v="10"/>
    <n v="645435"/>
    <n v="0"/>
    <n v="645435"/>
    <n v="451804"/>
    <n v="193630"/>
    <n v="128491"/>
  </r>
  <r>
    <d v="2026-12-15T00:00:00"/>
    <x v="20986"/>
    <x v="3"/>
    <x v="0"/>
    <x v="1"/>
    <x v="11"/>
    <x v="3"/>
    <n v="11"/>
    <n v="780161"/>
    <n v="93619.3"/>
    <n v="686542"/>
    <n v="425656"/>
    <n v="260886"/>
    <n v="60031.6"/>
  </r>
  <r>
    <d v="2026-12-15T00:00:00"/>
    <x v="20987"/>
    <x v="0"/>
    <x v="7"/>
    <x v="0"/>
    <x v="11"/>
    <x v="3"/>
    <n v="3"/>
    <n v="439702"/>
    <n v="8794.04"/>
    <n v="430908"/>
    <n v="301636"/>
    <n v="129272"/>
    <n v="128491"/>
  </r>
  <r>
    <d v="2026-12-15T00:00:00"/>
    <x v="20988"/>
    <x v="5"/>
    <x v="3"/>
    <x v="2"/>
    <x v="11"/>
    <x v="3"/>
    <n v="9"/>
    <n v="389923"/>
    <n v="50690"/>
    <n v="339233"/>
    <n v="244248"/>
    <n v="94985.2"/>
    <n v="82297.2"/>
  </r>
  <r>
    <d v="2026-12-15T00:00:00"/>
    <x v="20989"/>
    <x v="2"/>
    <x v="1"/>
    <x v="1"/>
    <x v="11"/>
    <x v="3"/>
    <n v="1"/>
    <n v="75343"/>
    <n v="0"/>
    <n v="75343"/>
    <n v="46712.7"/>
    <n v="28630.3"/>
    <n v="60031.6"/>
  </r>
  <r>
    <d v="2026-12-15T00:00:00"/>
    <x v="20990"/>
    <x v="3"/>
    <x v="0"/>
    <x v="1"/>
    <x v="11"/>
    <x v="3"/>
    <n v="2"/>
    <n v="590074"/>
    <n v="0"/>
    <n v="590074"/>
    <n v="365846"/>
    <n v="224228"/>
    <n v="60031.6"/>
  </r>
  <r>
    <d v="2026-12-16T00:00:00"/>
    <x v="20991"/>
    <x v="7"/>
    <x v="6"/>
    <x v="3"/>
    <x v="11"/>
    <x v="3"/>
    <n v="5"/>
    <n v="359527"/>
    <n v="0"/>
    <n v="359527"/>
    <n v="273241"/>
    <n v="86286.5"/>
    <n v="195956"/>
  </r>
  <r>
    <d v="2026-12-16T00:00:00"/>
    <x v="20992"/>
    <x v="2"/>
    <x v="1"/>
    <x v="1"/>
    <x v="11"/>
    <x v="3"/>
    <n v="10"/>
    <n v="315413"/>
    <n v="34695.4"/>
    <n v="280718"/>
    <n v="174045"/>
    <n v="106673"/>
    <n v="60031.6"/>
  </r>
  <r>
    <d v="2026-12-16T00:00:00"/>
    <x v="20993"/>
    <x v="6"/>
    <x v="2"/>
    <x v="3"/>
    <x v="11"/>
    <x v="3"/>
    <n v="9"/>
    <n v="824230"/>
    <n v="0"/>
    <n v="824230"/>
    <n v="626415"/>
    <n v="197815"/>
    <n v="195956"/>
  </r>
  <r>
    <d v="2026-12-16T00:00:00"/>
    <x v="20994"/>
    <x v="2"/>
    <x v="1"/>
    <x v="1"/>
    <x v="11"/>
    <x v="3"/>
    <n v="2"/>
    <n v="482350"/>
    <n v="0"/>
    <n v="482350"/>
    <n v="299057"/>
    <n v="183293"/>
    <n v="60031.6"/>
  </r>
  <r>
    <d v="2026-12-16T00:00:00"/>
    <x v="20995"/>
    <x v="7"/>
    <x v="6"/>
    <x v="3"/>
    <x v="11"/>
    <x v="3"/>
    <n v="9"/>
    <n v="58189"/>
    <n v="4073.23"/>
    <n v="54115.8"/>
    <n v="41128"/>
    <n v="12987.8"/>
    <n v="195956"/>
  </r>
  <r>
    <d v="2026-12-16T00:00:00"/>
    <x v="20996"/>
    <x v="3"/>
    <x v="0"/>
    <x v="1"/>
    <x v="11"/>
    <x v="3"/>
    <n v="6"/>
    <n v="668752"/>
    <n v="0"/>
    <n v="668752"/>
    <n v="414626"/>
    <n v="254126"/>
    <n v="60031.6"/>
  </r>
  <r>
    <d v="2026-12-16T00:00:00"/>
    <x v="20997"/>
    <x v="0"/>
    <x v="7"/>
    <x v="0"/>
    <x v="11"/>
    <x v="3"/>
    <n v="10"/>
    <n v="79802"/>
    <n v="0"/>
    <n v="79802"/>
    <n v="55861.4"/>
    <n v="23940.6"/>
    <n v="128491"/>
  </r>
  <r>
    <d v="2026-12-16T00:00:00"/>
    <x v="20998"/>
    <x v="5"/>
    <x v="3"/>
    <x v="2"/>
    <x v="11"/>
    <x v="3"/>
    <n v="11"/>
    <n v="70930"/>
    <n v="0"/>
    <n v="70930"/>
    <n v="51069.6"/>
    <n v="19860.4"/>
    <n v="82297.2"/>
  </r>
  <r>
    <d v="2026-12-16T00:00:00"/>
    <x v="20999"/>
    <x v="5"/>
    <x v="3"/>
    <x v="2"/>
    <x v="11"/>
    <x v="3"/>
    <n v="12"/>
    <n v="178732"/>
    <n v="7149.28"/>
    <n v="171583"/>
    <n v="123540"/>
    <n v="48043.2"/>
    <n v="82297.2"/>
  </r>
  <r>
    <d v="2026-12-16T00:00:00"/>
    <x v="21000"/>
    <x v="5"/>
    <x v="3"/>
    <x v="2"/>
    <x v="11"/>
    <x v="3"/>
    <n v="8"/>
    <n v="757382"/>
    <n v="60590.6"/>
    <n v="696791"/>
    <n v="501690"/>
    <n v="195102"/>
    <n v="82297.2"/>
  </r>
  <r>
    <d v="2026-12-16T00:00:00"/>
    <x v="21001"/>
    <x v="4"/>
    <x v="4"/>
    <x v="2"/>
    <x v="11"/>
    <x v="3"/>
    <n v="10"/>
    <n v="344689"/>
    <n v="0"/>
    <n v="344689"/>
    <n v="248176"/>
    <n v="96512.9"/>
    <n v="82297.2"/>
  </r>
  <r>
    <d v="2026-12-16T00:00:00"/>
    <x v="21002"/>
    <x v="6"/>
    <x v="2"/>
    <x v="3"/>
    <x v="11"/>
    <x v="3"/>
    <n v="12"/>
    <n v="209751"/>
    <n v="0"/>
    <n v="209751"/>
    <n v="159411"/>
    <n v="50340.2"/>
    <n v="195956"/>
  </r>
  <r>
    <d v="2026-12-16T00:00:00"/>
    <x v="21003"/>
    <x v="0"/>
    <x v="7"/>
    <x v="0"/>
    <x v="11"/>
    <x v="3"/>
    <n v="2"/>
    <n v="383109"/>
    <n v="45973.1"/>
    <n v="337136"/>
    <n v="235995"/>
    <n v="101141"/>
    <n v="128491"/>
  </r>
  <r>
    <d v="2026-12-16T00:00:00"/>
    <x v="21004"/>
    <x v="5"/>
    <x v="3"/>
    <x v="2"/>
    <x v="11"/>
    <x v="3"/>
    <n v="5"/>
    <n v="341383"/>
    <n v="34138.3"/>
    <n v="307245"/>
    <n v="221216"/>
    <n v="86028.5"/>
    <n v="82297.2"/>
  </r>
  <r>
    <d v="2026-12-16T00:00:00"/>
    <x v="21005"/>
    <x v="6"/>
    <x v="2"/>
    <x v="3"/>
    <x v="11"/>
    <x v="3"/>
    <n v="6"/>
    <n v="166728"/>
    <n v="5001.84"/>
    <n v="161726"/>
    <n v="122912"/>
    <n v="38814.3"/>
    <n v="195956"/>
  </r>
  <r>
    <d v="2026-12-16T00:00:00"/>
    <x v="21006"/>
    <x v="2"/>
    <x v="1"/>
    <x v="1"/>
    <x v="11"/>
    <x v="3"/>
    <n v="5"/>
    <n v="163221"/>
    <n v="11425.5"/>
    <n v="151796"/>
    <n v="94113.2"/>
    <n v="57682.3"/>
    <n v="60031.6"/>
  </r>
  <r>
    <d v="2026-12-16T00:00:00"/>
    <x v="21007"/>
    <x v="1"/>
    <x v="5"/>
    <x v="0"/>
    <x v="11"/>
    <x v="3"/>
    <n v="10"/>
    <n v="210494"/>
    <n v="0"/>
    <n v="210494"/>
    <n v="147346"/>
    <n v="63148.2"/>
    <n v="128491"/>
  </r>
  <r>
    <d v="2026-12-16T00:00:00"/>
    <x v="21008"/>
    <x v="2"/>
    <x v="1"/>
    <x v="1"/>
    <x v="11"/>
    <x v="3"/>
    <n v="7"/>
    <n v="619963"/>
    <n v="24798.5"/>
    <n v="595164"/>
    <n v="369002"/>
    <n v="226162"/>
    <n v="60031.6"/>
  </r>
  <r>
    <d v="2026-12-16T00:00:00"/>
    <x v="21009"/>
    <x v="1"/>
    <x v="5"/>
    <x v="0"/>
    <x v="11"/>
    <x v="3"/>
    <n v="12"/>
    <n v="229367"/>
    <n v="18349.4"/>
    <n v="211018"/>
    <n v="147712"/>
    <n v="63305.3"/>
    <n v="128491"/>
  </r>
  <r>
    <d v="2026-12-16T00:00:00"/>
    <x v="21010"/>
    <x v="0"/>
    <x v="7"/>
    <x v="0"/>
    <x v="11"/>
    <x v="3"/>
    <n v="1"/>
    <n v="599886"/>
    <n v="77985.2"/>
    <n v="521901"/>
    <n v="365331"/>
    <n v="156570"/>
    <n v="128491"/>
  </r>
  <r>
    <d v="2026-12-16T00:00:00"/>
    <x v="21011"/>
    <x v="2"/>
    <x v="1"/>
    <x v="1"/>
    <x v="11"/>
    <x v="3"/>
    <n v="5"/>
    <n v="77817"/>
    <n v="7003.53"/>
    <n v="70813.5"/>
    <n v="43904.3"/>
    <n v="26909.1"/>
    <n v="60031.6"/>
  </r>
  <r>
    <d v="2026-12-16T00:00:00"/>
    <x v="21012"/>
    <x v="0"/>
    <x v="7"/>
    <x v="0"/>
    <x v="11"/>
    <x v="3"/>
    <n v="6"/>
    <n v="378579"/>
    <n v="37857.9"/>
    <n v="340721"/>
    <n v="238505"/>
    <n v="102216"/>
    <n v="128491"/>
  </r>
  <r>
    <d v="2026-12-16T00:00:00"/>
    <x v="21013"/>
    <x v="5"/>
    <x v="3"/>
    <x v="2"/>
    <x v="11"/>
    <x v="3"/>
    <n v="4"/>
    <n v="821521"/>
    <n v="73936.9"/>
    <n v="747584"/>
    <n v="538261"/>
    <n v="209324"/>
    <n v="82297.2"/>
  </r>
  <r>
    <d v="2026-12-16T00:00:00"/>
    <x v="21014"/>
    <x v="5"/>
    <x v="3"/>
    <x v="2"/>
    <x v="11"/>
    <x v="3"/>
    <n v="1"/>
    <n v="652506"/>
    <n v="32625.3"/>
    <n v="619881"/>
    <n v="446314"/>
    <n v="173567"/>
    <n v="82297.2"/>
  </r>
  <r>
    <d v="2026-12-16T00:00:00"/>
    <x v="21015"/>
    <x v="0"/>
    <x v="7"/>
    <x v="0"/>
    <x v="11"/>
    <x v="3"/>
    <n v="2"/>
    <n v="259546"/>
    <n v="20763.7"/>
    <n v="238782"/>
    <n v="167148"/>
    <n v="71634.7"/>
    <n v="128491"/>
  </r>
  <r>
    <d v="2026-12-16T00:00:00"/>
    <x v="21016"/>
    <x v="0"/>
    <x v="7"/>
    <x v="0"/>
    <x v="11"/>
    <x v="3"/>
    <n v="11"/>
    <n v="236488"/>
    <n v="4729.76"/>
    <n v="231758"/>
    <n v="162231"/>
    <n v="69527.5"/>
    <n v="128491"/>
  </r>
  <r>
    <d v="2026-12-16T00:00:00"/>
    <x v="21017"/>
    <x v="5"/>
    <x v="3"/>
    <x v="2"/>
    <x v="11"/>
    <x v="3"/>
    <n v="11"/>
    <n v="300828"/>
    <n v="6016.56"/>
    <n v="294811"/>
    <n v="212264"/>
    <n v="82547.2"/>
    <n v="82297.2"/>
  </r>
  <r>
    <d v="2026-12-16T00:00:00"/>
    <x v="21018"/>
    <x v="1"/>
    <x v="5"/>
    <x v="0"/>
    <x v="11"/>
    <x v="3"/>
    <n v="8"/>
    <n v="268768"/>
    <n v="0"/>
    <n v="268768"/>
    <n v="188138"/>
    <n v="80630.4"/>
    <n v="128491"/>
  </r>
  <r>
    <d v="2026-12-16T00:00:00"/>
    <x v="21019"/>
    <x v="3"/>
    <x v="0"/>
    <x v="1"/>
    <x v="11"/>
    <x v="3"/>
    <n v="8"/>
    <n v="338019"/>
    <n v="33801.9"/>
    <n v="304217"/>
    <n v="188615"/>
    <n v="115602"/>
    <n v="60031.6"/>
  </r>
  <r>
    <d v="2026-12-16T00:00:00"/>
    <x v="21020"/>
    <x v="3"/>
    <x v="0"/>
    <x v="1"/>
    <x v="11"/>
    <x v="3"/>
    <n v="2"/>
    <n v="674831"/>
    <n v="13496.6"/>
    <n v="661334"/>
    <n v="410027"/>
    <n v="251307"/>
    <n v="60031.6"/>
  </r>
  <r>
    <d v="2026-12-16T00:00:00"/>
    <x v="21021"/>
    <x v="6"/>
    <x v="2"/>
    <x v="3"/>
    <x v="11"/>
    <x v="3"/>
    <n v="11"/>
    <n v="495802"/>
    <n v="19832.1"/>
    <n v="475970"/>
    <n v="361737"/>
    <n v="114233"/>
    <n v="195956"/>
  </r>
  <r>
    <d v="2026-12-16T00:00:00"/>
    <x v="21022"/>
    <x v="6"/>
    <x v="2"/>
    <x v="3"/>
    <x v="11"/>
    <x v="3"/>
    <n v="7"/>
    <n v="381343"/>
    <n v="34320.9"/>
    <n v="347022"/>
    <n v="263737"/>
    <n v="83285.3"/>
    <n v="195956"/>
  </r>
  <r>
    <d v="2026-12-16T00:00:00"/>
    <x v="21023"/>
    <x v="1"/>
    <x v="5"/>
    <x v="0"/>
    <x v="11"/>
    <x v="3"/>
    <n v="4"/>
    <n v="697486"/>
    <n v="27899.4"/>
    <n v="669587"/>
    <n v="468711"/>
    <n v="200876"/>
    <n v="128491"/>
  </r>
  <r>
    <d v="2026-12-16T00:00:00"/>
    <x v="21024"/>
    <x v="2"/>
    <x v="1"/>
    <x v="1"/>
    <x v="11"/>
    <x v="3"/>
    <n v="1"/>
    <n v="326385"/>
    <n v="13055.4"/>
    <n v="313330"/>
    <n v="194264"/>
    <n v="119065"/>
    <n v="60031.6"/>
  </r>
  <r>
    <d v="2026-12-16T00:00:00"/>
    <x v="21025"/>
    <x v="5"/>
    <x v="3"/>
    <x v="2"/>
    <x v="11"/>
    <x v="3"/>
    <n v="11"/>
    <n v="452678"/>
    <n v="54321.4"/>
    <n v="398357"/>
    <n v="286817"/>
    <n v="111540"/>
    <n v="82297.2"/>
  </r>
  <r>
    <d v="2026-12-16T00:00:00"/>
    <x v="21026"/>
    <x v="3"/>
    <x v="0"/>
    <x v="1"/>
    <x v="11"/>
    <x v="3"/>
    <n v="6"/>
    <n v="682462"/>
    <n v="68246.2"/>
    <n v="614216"/>
    <n v="380814"/>
    <n v="233402"/>
    <n v="60031.6"/>
  </r>
  <r>
    <d v="2026-12-16T00:00:00"/>
    <x v="21027"/>
    <x v="0"/>
    <x v="7"/>
    <x v="0"/>
    <x v="11"/>
    <x v="3"/>
    <n v="1"/>
    <n v="70966"/>
    <n v="4257.96"/>
    <n v="66708"/>
    <n v="46695.6"/>
    <n v="20012.4"/>
    <n v="128491"/>
  </r>
  <r>
    <d v="2026-12-16T00:00:00"/>
    <x v="21028"/>
    <x v="6"/>
    <x v="2"/>
    <x v="3"/>
    <x v="11"/>
    <x v="3"/>
    <n v="2"/>
    <n v="302193"/>
    <n v="39285.1"/>
    <n v="262908"/>
    <n v="199810"/>
    <n v="63097.9"/>
    <n v="195956"/>
  </r>
  <r>
    <d v="2026-12-16T00:00:00"/>
    <x v="21029"/>
    <x v="1"/>
    <x v="5"/>
    <x v="0"/>
    <x v="11"/>
    <x v="3"/>
    <n v="4"/>
    <n v="607822"/>
    <n v="0"/>
    <n v="607822"/>
    <n v="425475"/>
    <n v="182347"/>
    <n v="128491"/>
  </r>
  <r>
    <d v="2026-12-16T00:00:00"/>
    <x v="21030"/>
    <x v="7"/>
    <x v="6"/>
    <x v="3"/>
    <x v="11"/>
    <x v="3"/>
    <n v="5"/>
    <n v="405450"/>
    <n v="60817.5"/>
    <n v="344632"/>
    <n v="261921"/>
    <n v="82711.8"/>
    <n v="195956"/>
  </r>
  <r>
    <d v="2026-12-16T00:00:00"/>
    <x v="21031"/>
    <x v="1"/>
    <x v="5"/>
    <x v="0"/>
    <x v="11"/>
    <x v="3"/>
    <n v="1"/>
    <n v="494796"/>
    <n v="54427.6"/>
    <n v="440368"/>
    <n v="308258"/>
    <n v="132111"/>
    <n v="128491"/>
  </r>
  <r>
    <d v="2026-12-16T00:00:00"/>
    <x v="21032"/>
    <x v="7"/>
    <x v="6"/>
    <x v="3"/>
    <x v="11"/>
    <x v="3"/>
    <n v="10"/>
    <n v="206309"/>
    <n v="6189.27"/>
    <n v="200120"/>
    <n v="152091"/>
    <n v="48028.7"/>
    <n v="195956"/>
  </r>
  <r>
    <d v="2026-12-16T00:00:00"/>
    <x v="21033"/>
    <x v="4"/>
    <x v="4"/>
    <x v="2"/>
    <x v="11"/>
    <x v="3"/>
    <n v="2"/>
    <n v="264131"/>
    <n v="34337"/>
    <n v="229794"/>
    <n v="165452"/>
    <n v="64342.3"/>
    <n v="82297.2"/>
  </r>
  <r>
    <d v="2026-12-16T00:00:00"/>
    <x v="21034"/>
    <x v="0"/>
    <x v="7"/>
    <x v="0"/>
    <x v="11"/>
    <x v="3"/>
    <n v="7"/>
    <n v="191629"/>
    <n v="17246.6"/>
    <n v="174382"/>
    <n v="122068"/>
    <n v="52314.7"/>
    <n v="128491"/>
  </r>
  <r>
    <d v="2026-12-16T00:00:00"/>
    <x v="21035"/>
    <x v="3"/>
    <x v="0"/>
    <x v="1"/>
    <x v="11"/>
    <x v="3"/>
    <n v="3"/>
    <n v="748505"/>
    <n v="29940.2"/>
    <n v="718565"/>
    <n v="445510"/>
    <n v="273055"/>
    <n v="60031.6"/>
  </r>
  <r>
    <d v="2026-12-16T00:00:00"/>
    <x v="21036"/>
    <x v="6"/>
    <x v="2"/>
    <x v="3"/>
    <x v="11"/>
    <x v="3"/>
    <n v="4"/>
    <n v="489838"/>
    <n v="68577.3"/>
    <n v="421261"/>
    <n v="320158"/>
    <n v="101103"/>
    <n v="195956"/>
  </r>
  <r>
    <d v="2026-12-16T00:00:00"/>
    <x v="21037"/>
    <x v="0"/>
    <x v="7"/>
    <x v="0"/>
    <x v="11"/>
    <x v="3"/>
    <n v="8"/>
    <n v="827403"/>
    <n v="33096.1"/>
    <n v="794307"/>
    <n v="556015"/>
    <n v="238292"/>
    <n v="128491"/>
  </r>
  <r>
    <d v="2026-12-16T00:00:00"/>
    <x v="21038"/>
    <x v="2"/>
    <x v="1"/>
    <x v="1"/>
    <x v="11"/>
    <x v="3"/>
    <n v="5"/>
    <n v="665253"/>
    <n v="86482.9"/>
    <n v="578770"/>
    <n v="358837"/>
    <n v="219933"/>
    <n v="60031.6"/>
  </r>
  <r>
    <d v="2026-12-16T00:00:00"/>
    <x v="21039"/>
    <x v="5"/>
    <x v="3"/>
    <x v="2"/>
    <x v="11"/>
    <x v="3"/>
    <n v="1"/>
    <n v="391717"/>
    <n v="50923.2"/>
    <n v="340794"/>
    <n v="245372"/>
    <n v="95422.3"/>
    <n v="82297.2"/>
  </r>
  <r>
    <d v="2026-12-16T00:00:00"/>
    <x v="21040"/>
    <x v="2"/>
    <x v="1"/>
    <x v="1"/>
    <x v="11"/>
    <x v="3"/>
    <n v="5"/>
    <n v="74916"/>
    <n v="3745.8"/>
    <n v="71170.2"/>
    <n v="44125.5"/>
    <n v="27044.7"/>
    <n v="60031.6"/>
  </r>
  <r>
    <d v="2026-12-16T00:00:00"/>
    <x v="21041"/>
    <x v="6"/>
    <x v="2"/>
    <x v="3"/>
    <x v="11"/>
    <x v="3"/>
    <n v="12"/>
    <n v="755593"/>
    <n v="30223.7"/>
    <n v="725369"/>
    <n v="551281"/>
    <n v="174089"/>
    <n v="195956"/>
  </r>
  <r>
    <d v="2026-12-16T00:00:00"/>
    <x v="21042"/>
    <x v="5"/>
    <x v="3"/>
    <x v="2"/>
    <x v="11"/>
    <x v="3"/>
    <n v="1"/>
    <n v="338598"/>
    <n v="20315.9"/>
    <n v="318282"/>
    <n v="229163"/>
    <n v="89119"/>
    <n v="82297.2"/>
  </r>
  <r>
    <d v="2026-12-16T00:00:00"/>
    <x v="21043"/>
    <x v="6"/>
    <x v="2"/>
    <x v="3"/>
    <x v="11"/>
    <x v="3"/>
    <n v="2"/>
    <n v="65617"/>
    <n v="2624.68"/>
    <n v="62992.3"/>
    <n v="47874.2"/>
    <n v="15118.2"/>
    <n v="195956"/>
  </r>
  <r>
    <d v="2026-12-16T00:00:00"/>
    <x v="21044"/>
    <x v="0"/>
    <x v="7"/>
    <x v="0"/>
    <x v="11"/>
    <x v="3"/>
    <n v="5"/>
    <n v="115490"/>
    <n v="13858.8"/>
    <n v="101631"/>
    <n v="71141.8"/>
    <n v="30489.4"/>
    <n v="128491"/>
  </r>
  <r>
    <d v="2026-12-16T00:00:00"/>
    <x v="21045"/>
    <x v="3"/>
    <x v="0"/>
    <x v="1"/>
    <x v="11"/>
    <x v="3"/>
    <n v="8"/>
    <n v="138404"/>
    <n v="16608.5"/>
    <n v="121796"/>
    <n v="75513.2"/>
    <n v="46282.3"/>
    <n v="60031.6"/>
  </r>
  <r>
    <d v="2026-12-16T00:00:00"/>
    <x v="21046"/>
    <x v="0"/>
    <x v="7"/>
    <x v="0"/>
    <x v="11"/>
    <x v="3"/>
    <n v="4"/>
    <n v="124150"/>
    <n v="9932"/>
    <n v="114218"/>
    <n v="79952.6"/>
    <n v="34265.4"/>
    <n v="128491"/>
  </r>
  <r>
    <d v="2026-12-16T00:00:00"/>
    <x v="21047"/>
    <x v="5"/>
    <x v="3"/>
    <x v="2"/>
    <x v="11"/>
    <x v="3"/>
    <n v="4"/>
    <n v="205078"/>
    <n v="8203.12"/>
    <n v="196875"/>
    <n v="141750"/>
    <n v="55125"/>
    <n v="82297.2"/>
  </r>
  <r>
    <d v="2026-12-16T00:00:00"/>
    <x v="21048"/>
    <x v="1"/>
    <x v="5"/>
    <x v="0"/>
    <x v="11"/>
    <x v="3"/>
    <n v="10"/>
    <n v="155853"/>
    <n v="9351.18"/>
    <n v="146502"/>
    <n v="102551"/>
    <n v="43950.6"/>
    <n v="128491"/>
  </r>
  <r>
    <d v="2026-12-16T00:00:00"/>
    <x v="21049"/>
    <x v="3"/>
    <x v="0"/>
    <x v="1"/>
    <x v="11"/>
    <x v="3"/>
    <n v="6"/>
    <n v="815620"/>
    <n v="73405.8"/>
    <n v="742214"/>
    <n v="460173"/>
    <n v="282041"/>
    <n v="60031.6"/>
  </r>
  <r>
    <d v="2026-12-16T00:00:00"/>
    <x v="21050"/>
    <x v="6"/>
    <x v="2"/>
    <x v="3"/>
    <x v="11"/>
    <x v="3"/>
    <n v="4"/>
    <n v="328567"/>
    <n v="32856.7"/>
    <n v="295710"/>
    <n v="224740"/>
    <n v="70970.5"/>
    <n v="195956"/>
  </r>
  <r>
    <d v="2026-12-16T00:00:00"/>
    <x v="21051"/>
    <x v="1"/>
    <x v="5"/>
    <x v="0"/>
    <x v="11"/>
    <x v="3"/>
    <n v="8"/>
    <n v="401606"/>
    <n v="32128.5"/>
    <n v="369478"/>
    <n v="258634"/>
    <n v="110843"/>
    <n v="128491"/>
  </r>
  <r>
    <d v="2026-12-16T00:00:00"/>
    <x v="21052"/>
    <x v="2"/>
    <x v="1"/>
    <x v="1"/>
    <x v="11"/>
    <x v="3"/>
    <n v="6"/>
    <n v="378626"/>
    <n v="15145"/>
    <n v="363481"/>
    <n v="225358"/>
    <n v="138123"/>
    <n v="60031.6"/>
  </r>
  <r>
    <d v="2026-12-16T00:00:00"/>
    <x v="21053"/>
    <x v="3"/>
    <x v="0"/>
    <x v="1"/>
    <x v="11"/>
    <x v="3"/>
    <n v="6"/>
    <n v="428788"/>
    <n v="34303"/>
    <n v="394485"/>
    <n v="244581"/>
    <n v="149904"/>
    <n v="60031.6"/>
  </r>
  <r>
    <d v="2026-12-16T00:00:00"/>
    <x v="21054"/>
    <x v="5"/>
    <x v="3"/>
    <x v="2"/>
    <x v="11"/>
    <x v="3"/>
    <n v="9"/>
    <n v="220685"/>
    <n v="0"/>
    <n v="220685"/>
    <n v="158893"/>
    <n v="61791.8"/>
    <n v="82297.2"/>
  </r>
  <r>
    <d v="2026-12-16T00:00:00"/>
    <x v="21055"/>
    <x v="6"/>
    <x v="2"/>
    <x v="3"/>
    <x v="11"/>
    <x v="3"/>
    <n v="5"/>
    <n v="728712"/>
    <n v="94732.6"/>
    <n v="633979"/>
    <n v="481824"/>
    <n v="152155"/>
    <n v="195956"/>
  </r>
  <r>
    <d v="2026-12-16T00:00:00"/>
    <x v="21056"/>
    <x v="6"/>
    <x v="2"/>
    <x v="3"/>
    <x v="11"/>
    <x v="3"/>
    <n v="6"/>
    <n v="475179"/>
    <n v="0"/>
    <n v="475179"/>
    <n v="361136"/>
    <n v="114043"/>
    <n v="195956"/>
  </r>
  <r>
    <d v="2026-12-16T00:00:00"/>
    <x v="21057"/>
    <x v="7"/>
    <x v="6"/>
    <x v="3"/>
    <x v="11"/>
    <x v="3"/>
    <n v="11"/>
    <n v="685832"/>
    <n v="0"/>
    <n v="685832"/>
    <n v="521232"/>
    <n v="164600"/>
    <n v="195956"/>
  </r>
  <r>
    <d v="2026-12-16T00:00:00"/>
    <x v="21058"/>
    <x v="6"/>
    <x v="2"/>
    <x v="3"/>
    <x v="11"/>
    <x v="3"/>
    <n v="12"/>
    <n v="730380"/>
    <n v="102253"/>
    <n v="628127"/>
    <n v="477376"/>
    <n v="150750"/>
    <n v="195956"/>
  </r>
  <r>
    <d v="2026-12-16T00:00:00"/>
    <x v="21059"/>
    <x v="4"/>
    <x v="4"/>
    <x v="2"/>
    <x v="11"/>
    <x v="3"/>
    <n v="6"/>
    <n v="73706"/>
    <n v="5896.48"/>
    <n v="67809.5"/>
    <n v="48822.8"/>
    <n v="18986.7"/>
    <n v="82297.2"/>
  </r>
  <r>
    <d v="2026-12-16T00:00:00"/>
    <x v="21060"/>
    <x v="3"/>
    <x v="0"/>
    <x v="1"/>
    <x v="11"/>
    <x v="3"/>
    <n v="9"/>
    <n v="692933"/>
    <n v="0"/>
    <n v="692933"/>
    <n v="429618"/>
    <n v="263315"/>
    <n v="60031.6"/>
  </r>
  <r>
    <d v="2026-12-17T00:00:00"/>
    <x v="21061"/>
    <x v="4"/>
    <x v="4"/>
    <x v="2"/>
    <x v="11"/>
    <x v="3"/>
    <n v="7"/>
    <n v="507094"/>
    <n v="25354.7"/>
    <n v="481739"/>
    <n v="346852"/>
    <n v="134887"/>
    <n v="82297.2"/>
  </r>
  <r>
    <d v="2026-12-17T00:00:00"/>
    <x v="21062"/>
    <x v="7"/>
    <x v="6"/>
    <x v="3"/>
    <x v="11"/>
    <x v="3"/>
    <n v="4"/>
    <n v="695706"/>
    <n v="0"/>
    <n v="695706"/>
    <n v="528737"/>
    <n v="166969"/>
    <n v="195956"/>
  </r>
  <r>
    <d v="2026-12-17T00:00:00"/>
    <x v="21063"/>
    <x v="7"/>
    <x v="6"/>
    <x v="3"/>
    <x v="11"/>
    <x v="3"/>
    <n v="3"/>
    <n v="58524"/>
    <n v="3511.44"/>
    <n v="55012.6"/>
    <n v="41809.6"/>
    <n v="13203"/>
    <n v="195956"/>
  </r>
  <r>
    <d v="2026-12-17T00:00:00"/>
    <x v="21064"/>
    <x v="3"/>
    <x v="0"/>
    <x v="1"/>
    <x v="11"/>
    <x v="3"/>
    <n v="8"/>
    <n v="112077"/>
    <n v="0"/>
    <n v="112077"/>
    <n v="69487.7"/>
    <n v="42589.3"/>
    <n v="60031.6"/>
  </r>
  <r>
    <d v="2026-12-17T00:00:00"/>
    <x v="21065"/>
    <x v="2"/>
    <x v="1"/>
    <x v="1"/>
    <x v="11"/>
    <x v="3"/>
    <n v="4"/>
    <n v="151678"/>
    <n v="0"/>
    <n v="151678"/>
    <n v="94040.4"/>
    <n v="57637.6"/>
    <n v="60031.6"/>
  </r>
  <r>
    <d v="2026-12-17T00:00:00"/>
    <x v="21066"/>
    <x v="6"/>
    <x v="2"/>
    <x v="3"/>
    <x v="11"/>
    <x v="3"/>
    <n v="10"/>
    <n v="482080"/>
    <n v="28924.8"/>
    <n v="453155"/>
    <n v="344398"/>
    <n v="108757"/>
    <n v="195956"/>
  </r>
  <r>
    <d v="2026-12-17T00:00:00"/>
    <x v="21067"/>
    <x v="0"/>
    <x v="7"/>
    <x v="0"/>
    <x v="11"/>
    <x v="3"/>
    <n v="5"/>
    <n v="712033"/>
    <n v="64083"/>
    <n v="647950"/>
    <n v="453565"/>
    <n v="194385"/>
    <n v="128491"/>
  </r>
  <r>
    <d v="2026-12-17T00:00:00"/>
    <x v="21068"/>
    <x v="2"/>
    <x v="1"/>
    <x v="1"/>
    <x v="11"/>
    <x v="3"/>
    <n v="3"/>
    <n v="454911"/>
    <n v="50040.2"/>
    <n v="404871"/>
    <n v="251020"/>
    <n v="153851"/>
    <n v="60031.6"/>
  </r>
  <r>
    <d v="2026-12-17T00:00:00"/>
    <x v="21069"/>
    <x v="1"/>
    <x v="5"/>
    <x v="0"/>
    <x v="11"/>
    <x v="3"/>
    <n v="2"/>
    <n v="224820"/>
    <n v="0"/>
    <n v="224820"/>
    <n v="157374"/>
    <n v="67446"/>
    <n v="128491"/>
  </r>
  <r>
    <d v="2026-12-17T00:00:00"/>
    <x v="21070"/>
    <x v="1"/>
    <x v="5"/>
    <x v="0"/>
    <x v="11"/>
    <x v="3"/>
    <n v="10"/>
    <n v="208179"/>
    <n v="20817.9"/>
    <n v="187361"/>
    <n v="131153"/>
    <n v="56208.3"/>
    <n v="128491"/>
  </r>
  <r>
    <d v="2026-12-17T00:00:00"/>
    <x v="21071"/>
    <x v="3"/>
    <x v="0"/>
    <x v="1"/>
    <x v="11"/>
    <x v="3"/>
    <n v="12"/>
    <n v="803751"/>
    <n v="96450.1"/>
    <n v="707301"/>
    <n v="438527"/>
    <n v="268774"/>
    <n v="60031.6"/>
  </r>
  <r>
    <d v="2026-12-17T00:00:00"/>
    <x v="21072"/>
    <x v="2"/>
    <x v="1"/>
    <x v="1"/>
    <x v="11"/>
    <x v="3"/>
    <n v="4"/>
    <n v="820255"/>
    <n v="0"/>
    <n v="820255"/>
    <n v="508558"/>
    <n v="311697"/>
    <n v="60031.6"/>
  </r>
  <r>
    <d v="2026-12-17T00:00:00"/>
    <x v="21073"/>
    <x v="1"/>
    <x v="5"/>
    <x v="0"/>
    <x v="11"/>
    <x v="3"/>
    <n v="8"/>
    <n v="805078"/>
    <n v="0"/>
    <n v="805078"/>
    <n v="563555"/>
    <n v="241523"/>
    <n v="128491"/>
  </r>
  <r>
    <d v="2026-12-17T00:00:00"/>
    <x v="21074"/>
    <x v="6"/>
    <x v="2"/>
    <x v="3"/>
    <x v="11"/>
    <x v="3"/>
    <n v="6"/>
    <n v="430935"/>
    <n v="56021.6"/>
    <n v="374913"/>
    <n v="284934"/>
    <n v="89979.2"/>
    <n v="195956"/>
  </r>
  <r>
    <d v="2026-12-17T00:00:00"/>
    <x v="21075"/>
    <x v="0"/>
    <x v="7"/>
    <x v="0"/>
    <x v="11"/>
    <x v="3"/>
    <n v="1"/>
    <n v="715013"/>
    <n v="57201"/>
    <n v="657812"/>
    <n v="460468"/>
    <n v="197344"/>
    <n v="128491"/>
  </r>
  <r>
    <d v="2026-12-17T00:00:00"/>
    <x v="21076"/>
    <x v="0"/>
    <x v="7"/>
    <x v="0"/>
    <x v="11"/>
    <x v="3"/>
    <n v="12"/>
    <n v="238549"/>
    <n v="28625.9"/>
    <n v="209923"/>
    <n v="146946"/>
    <n v="62976.9"/>
    <n v="128491"/>
  </r>
  <r>
    <d v="2026-12-17T00:00:00"/>
    <x v="21077"/>
    <x v="1"/>
    <x v="5"/>
    <x v="0"/>
    <x v="11"/>
    <x v="3"/>
    <n v="9"/>
    <n v="82955"/>
    <n v="4977.3"/>
    <n v="77977.7"/>
    <n v="54584.4"/>
    <n v="23393.3"/>
    <n v="128491"/>
  </r>
  <r>
    <d v="2026-12-17T00:00:00"/>
    <x v="21078"/>
    <x v="4"/>
    <x v="4"/>
    <x v="2"/>
    <x v="11"/>
    <x v="3"/>
    <n v="7"/>
    <n v="588148"/>
    <n v="76459.2"/>
    <n v="511689"/>
    <n v="368416"/>
    <n v="143273"/>
    <n v="82297.2"/>
  </r>
  <r>
    <d v="2026-12-17T00:00:00"/>
    <x v="21079"/>
    <x v="5"/>
    <x v="3"/>
    <x v="2"/>
    <x v="11"/>
    <x v="3"/>
    <n v="12"/>
    <n v="559975"/>
    <n v="67197"/>
    <n v="492778"/>
    <n v="354800"/>
    <n v="137978"/>
    <n v="82297.2"/>
  </r>
  <r>
    <d v="2026-12-17T00:00:00"/>
    <x v="21080"/>
    <x v="7"/>
    <x v="6"/>
    <x v="3"/>
    <x v="11"/>
    <x v="3"/>
    <n v="1"/>
    <n v="549245"/>
    <n v="82386.8"/>
    <n v="466858"/>
    <n v="354812"/>
    <n v="112046"/>
    <n v="195956"/>
  </r>
  <r>
    <d v="2026-12-17T00:00:00"/>
    <x v="21081"/>
    <x v="1"/>
    <x v="5"/>
    <x v="0"/>
    <x v="11"/>
    <x v="3"/>
    <n v="5"/>
    <n v="352864"/>
    <n v="31757.8"/>
    <n v="321106"/>
    <n v="224774"/>
    <n v="96331.9"/>
    <n v="128491"/>
  </r>
  <r>
    <d v="2026-12-17T00:00:00"/>
    <x v="21082"/>
    <x v="6"/>
    <x v="2"/>
    <x v="3"/>
    <x v="11"/>
    <x v="3"/>
    <n v="3"/>
    <n v="514556"/>
    <n v="36018.9"/>
    <n v="478537"/>
    <n v="363688"/>
    <n v="114849"/>
    <n v="195956"/>
  </r>
  <r>
    <d v="2026-12-17T00:00:00"/>
    <x v="21083"/>
    <x v="6"/>
    <x v="2"/>
    <x v="3"/>
    <x v="11"/>
    <x v="3"/>
    <n v="7"/>
    <n v="804979"/>
    <n v="88547.7"/>
    <n v="716431"/>
    <n v="544488"/>
    <n v="171944"/>
    <n v="195956"/>
  </r>
  <r>
    <d v="2026-12-17T00:00:00"/>
    <x v="21084"/>
    <x v="5"/>
    <x v="3"/>
    <x v="2"/>
    <x v="11"/>
    <x v="3"/>
    <n v="2"/>
    <n v="426556"/>
    <n v="29858.9"/>
    <n v="396697"/>
    <n v="285622"/>
    <n v="111075"/>
    <n v="82297.2"/>
  </r>
  <r>
    <d v="2026-12-17T00:00:00"/>
    <x v="21085"/>
    <x v="5"/>
    <x v="3"/>
    <x v="2"/>
    <x v="11"/>
    <x v="3"/>
    <n v="11"/>
    <n v="725356"/>
    <n v="108803"/>
    <n v="616553"/>
    <n v="443918"/>
    <n v="172635"/>
    <n v="82297.2"/>
  </r>
  <r>
    <d v="2026-12-17T00:00:00"/>
    <x v="21086"/>
    <x v="1"/>
    <x v="5"/>
    <x v="0"/>
    <x v="11"/>
    <x v="3"/>
    <n v="12"/>
    <n v="297708"/>
    <n v="38702"/>
    <n v="259006"/>
    <n v="181304"/>
    <n v="77701.8"/>
    <n v="128491"/>
  </r>
  <r>
    <d v="2026-12-17T00:00:00"/>
    <x v="21087"/>
    <x v="6"/>
    <x v="2"/>
    <x v="3"/>
    <x v="11"/>
    <x v="3"/>
    <n v="4"/>
    <n v="460904"/>
    <n v="18436.2"/>
    <n v="442468"/>
    <n v="336276"/>
    <n v="106192"/>
    <n v="195956"/>
  </r>
  <r>
    <d v="2026-12-17T00:00:00"/>
    <x v="21088"/>
    <x v="7"/>
    <x v="6"/>
    <x v="3"/>
    <x v="11"/>
    <x v="3"/>
    <n v="7"/>
    <n v="693984"/>
    <n v="48578.9"/>
    <n v="645405"/>
    <n v="490508"/>
    <n v="154897"/>
    <n v="195956"/>
  </r>
  <r>
    <d v="2026-12-17T00:00:00"/>
    <x v="21089"/>
    <x v="0"/>
    <x v="7"/>
    <x v="0"/>
    <x v="11"/>
    <x v="3"/>
    <n v="11"/>
    <n v="677248"/>
    <n v="0"/>
    <n v="677248"/>
    <n v="474074"/>
    <n v="203174"/>
    <n v="128491"/>
  </r>
  <r>
    <d v="2026-12-17T00:00:00"/>
    <x v="21090"/>
    <x v="7"/>
    <x v="6"/>
    <x v="3"/>
    <x v="11"/>
    <x v="3"/>
    <n v="9"/>
    <n v="328149"/>
    <n v="9844.47"/>
    <n v="318305"/>
    <n v="241911"/>
    <n v="76393.1"/>
    <n v="195956"/>
  </r>
  <r>
    <d v="2026-12-17T00:00:00"/>
    <x v="21091"/>
    <x v="7"/>
    <x v="6"/>
    <x v="3"/>
    <x v="11"/>
    <x v="3"/>
    <n v="11"/>
    <n v="369954"/>
    <n v="0"/>
    <n v="369954"/>
    <n v="281165"/>
    <n v="88789"/>
    <n v="195956"/>
  </r>
  <r>
    <d v="2026-12-17T00:00:00"/>
    <x v="21092"/>
    <x v="1"/>
    <x v="5"/>
    <x v="0"/>
    <x v="11"/>
    <x v="3"/>
    <n v="5"/>
    <n v="240137"/>
    <n v="16809.6"/>
    <n v="223327"/>
    <n v="156329"/>
    <n v="66998.2"/>
    <n v="128491"/>
  </r>
  <r>
    <d v="2026-12-17T00:00:00"/>
    <x v="21093"/>
    <x v="6"/>
    <x v="2"/>
    <x v="3"/>
    <x v="11"/>
    <x v="3"/>
    <n v="8"/>
    <n v="160508"/>
    <n v="6420.32"/>
    <n v="154088"/>
    <n v="117107"/>
    <n v="36981"/>
    <n v="195956"/>
  </r>
  <r>
    <d v="2026-12-17T00:00:00"/>
    <x v="21094"/>
    <x v="7"/>
    <x v="6"/>
    <x v="3"/>
    <x v="11"/>
    <x v="3"/>
    <n v="12"/>
    <n v="460526"/>
    <n v="69078.9"/>
    <n v="391447"/>
    <n v="297500"/>
    <n v="93947.3"/>
    <n v="195956"/>
  </r>
  <r>
    <d v="2026-12-17T00:00:00"/>
    <x v="21095"/>
    <x v="3"/>
    <x v="0"/>
    <x v="1"/>
    <x v="11"/>
    <x v="3"/>
    <n v="9"/>
    <n v="97132"/>
    <n v="5827.92"/>
    <n v="91304.1"/>
    <n v="56608.5"/>
    <n v="34695.6"/>
    <n v="60031.6"/>
  </r>
  <r>
    <d v="2026-12-17T00:00:00"/>
    <x v="21096"/>
    <x v="2"/>
    <x v="1"/>
    <x v="1"/>
    <x v="11"/>
    <x v="3"/>
    <n v="11"/>
    <n v="614698"/>
    <n v="0"/>
    <n v="614698"/>
    <n v="381113"/>
    <n v="233585"/>
    <n v="60031.6"/>
  </r>
  <r>
    <d v="2026-12-17T00:00:00"/>
    <x v="21097"/>
    <x v="2"/>
    <x v="1"/>
    <x v="1"/>
    <x v="11"/>
    <x v="3"/>
    <n v="3"/>
    <n v="779402"/>
    <n v="109116"/>
    <n v="670286"/>
    <n v="415577"/>
    <n v="254709"/>
    <n v="60031.6"/>
  </r>
  <r>
    <d v="2026-12-17T00:00:00"/>
    <x v="21098"/>
    <x v="6"/>
    <x v="2"/>
    <x v="3"/>
    <x v="11"/>
    <x v="3"/>
    <n v="9"/>
    <n v="73802"/>
    <n v="0"/>
    <n v="73802"/>
    <n v="56089.5"/>
    <n v="17712.5"/>
    <n v="195956"/>
  </r>
  <r>
    <d v="2026-12-17T00:00:00"/>
    <x v="21099"/>
    <x v="2"/>
    <x v="1"/>
    <x v="1"/>
    <x v="11"/>
    <x v="3"/>
    <n v="12"/>
    <n v="433906"/>
    <n v="17356.2"/>
    <n v="416550"/>
    <n v="258261"/>
    <n v="158289"/>
    <n v="60031.6"/>
  </r>
  <r>
    <d v="2026-12-17T00:00:00"/>
    <x v="21100"/>
    <x v="5"/>
    <x v="3"/>
    <x v="2"/>
    <x v="11"/>
    <x v="3"/>
    <n v="12"/>
    <n v="650893"/>
    <n v="26035.7"/>
    <n v="624857"/>
    <n v="449897"/>
    <n v="174960"/>
    <n v="82297.2"/>
  </r>
  <r>
    <d v="2026-12-17T00:00:00"/>
    <x v="21101"/>
    <x v="3"/>
    <x v="0"/>
    <x v="1"/>
    <x v="11"/>
    <x v="3"/>
    <n v="10"/>
    <n v="148156"/>
    <n v="8889.36"/>
    <n v="139267"/>
    <n v="86345.3"/>
    <n v="52921.3"/>
    <n v="60031.6"/>
  </r>
  <r>
    <d v="2026-12-17T00:00:00"/>
    <x v="21102"/>
    <x v="4"/>
    <x v="4"/>
    <x v="2"/>
    <x v="11"/>
    <x v="3"/>
    <n v="11"/>
    <n v="469084"/>
    <n v="0"/>
    <n v="469084"/>
    <n v="337740"/>
    <n v="131344"/>
    <n v="82297.2"/>
  </r>
  <r>
    <d v="2026-12-17T00:00:00"/>
    <x v="21103"/>
    <x v="0"/>
    <x v="7"/>
    <x v="0"/>
    <x v="11"/>
    <x v="3"/>
    <n v="11"/>
    <n v="478530"/>
    <n v="0"/>
    <n v="478530"/>
    <n v="334971"/>
    <n v="143559"/>
    <n v="128491"/>
  </r>
  <r>
    <d v="2026-12-17T00:00:00"/>
    <x v="21104"/>
    <x v="4"/>
    <x v="4"/>
    <x v="2"/>
    <x v="11"/>
    <x v="3"/>
    <n v="4"/>
    <n v="547055"/>
    <n v="65646.6"/>
    <n v="481408"/>
    <n v="346614"/>
    <n v="134794"/>
    <n v="82297.2"/>
  </r>
  <r>
    <d v="2026-12-17T00:00:00"/>
    <x v="21105"/>
    <x v="0"/>
    <x v="7"/>
    <x v="0"/>
    <x v="11"/>
    <x v="3"/>
    <n v="12"/>
    <n v="691475"/>
    <n v="20744.2"/>
    <n v="670731"/>
    <n v="469512"/>
    <n v="201219"/>
    <n v="128491"/>
  </r>
  <r>
    <d v="2026-12-17T00:00:00"/>
    <x v="21106"/>
    <x v="4"/>
    <x v="4"/>
    <x v="2"/>
    <x v="11"/>
    <x v="3"/>
    <n v="12"/>
    <n v="302691"/>
    <n v="0"/>
    <n v="302691"/>
    <n v="217938"/>
    <n v="84753.5"/>
    <n v="82297.2"/>
  </r>
  <r>
    <d v="2026-12-17T00:00:00"/>
    <x v="21107"/>
    <x v="1"/>
    <x v="5"/>
    <x v="0"/>
    <x v="11"/>
    <x v="3"/>
    <n v="7"/>
    <n v="515729"/>
    <n v="20629.2"/>
    <n v="495100"/>
    <n v="346570"/>
    <n v="148530"/>
    <n v="128491"/>
  </r>
  <r>
    <d v="2026-12-17T00:00:00"/>
    <x v="21108"/>
    <x v="3"/>
    <x v="0"/>
    <x v="1"/>
    <x v="11"/>
    <x v="3"/>
    <n v="12"/>
    <n v="150299"/>
    <n v="0"/>
    <n v="150299"/>
    <n v="93185.4"/>
    <n v="57113.6"/>
    <n v="60031.6"/>
  </r>
  <r>
    <d v="2026-12-17T00:00:00"/>
    <x v="21109"/>
    <x v="0"/>
    <x v="7"/>
    <x v="0"/>
    <x v="11"/>
    <x v="3"/>
    <n v="12"/>
    <n v="446040"/>
    <n v="0"/>
    <n v="446040"/>
    <n v="312228"/>
    <n v="133812"/>
    <n v="128491"/>
  </r>
  <r>
    <d v="2026-12-17T00:00:00"/>
    <x v="21110"/>
    <x v="3"/>
    <x v="0"/>
    <x v="1"/>
    <x v="11"/>
    <x v="3"/>
    <n v="12"/>
    <n v="365705"/>
    <n v="47541.7"/>
    <n v="318163"/>
    <n v="197261"/>
    <n v="120902"/>
    <n v="60031.6"/>
  </r>
  <r>
    <d v="2026-12-17T00:00:00"/>
    <x v="21111"/>
    <x v="5"/>
    <x v="3"/>
    <x v="2"/>
    <x v="11"/>
    <x v="3"/>
    <n v="6"/>
    <n v="751304"/>
    <n v="52591.3"/>
    <n v="698713"/>
    <n v="503073"/>
    <n v="195640"/>
    <n v="82297.2"/>
  </r>
  <r>
    <d v="2026-12-17T00:00:00"/>
    <x v="21112"/>
    <x v="0"/>
    <x v="7"/>
    <x v="0"/>
    <x v="11"/>
    <x v="3"/>
    <n v="5"/>
    <n v="101517"/>
    <n v="10151.7"/>
    <n v="91365.3"/>
    <n v="63955.7"/>
    <n v="27409.6"/>
    <n v="128491"/>
  </r>
  <r>
    <d v="2026-12-17T00:00:00"/>
    <x v="21113"/>
    <x v="5"/>
    <x v="3"/>
    <x v="2"/>
    <x v="11"/>
    <x v="3"/>
    <n v="8"/>
    <n v="397798"/>
    <n v="0"/>
    <n v="397798"/>
    <n v="286415"/>
    <n v="111383"/>
    <n v="82297.2"/>
  </r>
  <r>
    <d v="2026-12-17T00:00:00"/>
    <x v="21114"/>
    <x v="5"/>
    <x v="3"/>
    <x v="2"/>
    <x v="11"/>
    <x v="3"/>
    <n v="1"/>
    <n v="352727"/>
    <n v="45854.5"/>
    <n v="306872"/>
    <n v="220948"/>
    <n v="85924.3"/>
    <n v="82297.2"/>
  </r>
  <r>
    <d v="2026-12-17T00:00:00"/>
    <x v="21115"/>
    <x v="1"/>
    <x v="5"/>
    <x v="0"/>
    <x v="11"/>
    <x v="3"/>
    <n v="3"/>
    <n v="796046"/>
    <n v="71644.1"/>
    <n v="724402"/>
    <n v="507081"/>
    <n v="217321"/>
    <n v="128491"/>
  </r>
  <r>
    <d v="2026-12-17T00:00:00"/>
    <x v="21116"/>
    <x v="5"/>
    <x v="3"/>
    <x v="2"/>
    <x v="11"/>
    <x v="3"/>
    <n v="12"/>
    <n v="665166"/>
    <n v="0"/>
    <n v="665166"/>
    <n v="478920"/>
    <n v="186246"/>
    <n v="82297.2"/>
  </r>
  <r>
    <d v="2026-12-17T00:00:00"/>
    <x v="21117"/>
    <x v="3"/>
    <x v="0"/>
    <x v="1"/>
    <x v="11"/>
    <x v="3"/>
    <n v="8"/>
    <n v="526947"/>
    <n v="0"/>
    <n v="526947"/>
    <n v="326707"/>
    <n v="200240"/>
    <n v="60031.6"/>
  </r>
  <r>
    <d v="2026-12-17T00:00:00"/>
    <x v="21118"/>
    <x v="0"/>
    <x v="7"/>
    <x v="0"/>
    <x v="11"/>
    <x v="3"/>
    <n v="11"/>
    <n v="323311"/>
    <n v="0"/>
    <n v="323311"/>
    <n v="226318"/>
    <n v="96993.3"/>
    <n v="128491"/>
  </r>
  <r>
    <d v="2026-12-17T00:00:00"/>
    <x v="21119"/>
    <x v="6"/>
    <x v="2"/>
    <x v="3"/>
    <x v="11"/>
    <x v="3"/>
    <n v="8"/>
    <n v="51905"/>
    <n v="0"/>
    <n v="51905"/>
    <n v="39447.8"/>
    <n v="12457.2"/>
    <n v="195956"/>
  </r>
  <r>
    <d v="2026-12-17T00:00:00"/>
    <x v="21120"/>
    <x v="1"/>
    <x v="5"/>
    <x v="0"/>
    <x v="11"/>
    <x v="3"/>
    <n v="9"/>
    <n v="224821"/>
    <n v="4496.42"/>
    <n v="220325"/>
    <n v="154227"/>
    <n v="66097.4"/>
    <n v="128491"/>
  </r>
  <r>
    <d v="2026-12-17T00:00:00"/>
    <x v="21121"/>
    <x v="7"/>
    <x v="6"/>
    <x v="3"/>
    <x v="11"/>
    <x v="3"/>
    <n v="10"/>
    <n v="787340"/>
    <n v="102354"/>
    <n v="684986"/>
    <n v="520589"/>
    <n v="164397"/>
    <n v="195956"/>
  </r>
  <r>
    <d v="2026-12-17T00:00:00"/>
    <x v="21122"/>
    <x v="6"/>
    <x v="2"/>
    <x v="3"/>
    <x v="11"/>
    <x v="3"/>
    <n v="5"/>
    <n v="380447"/>
    <n v="0"/>
    <n v="380447"/>
    <n v="289140"/>
    <n v="91307.3"/>
    <n v="195956"/>
  </r>
  <r>
    <d v="2026-12-17T00:00:00"/>
    <x v="21123"/>
    <x v="7"/>
    <x v="6"/>
    <x v="3"/>
    <x v="11"/>
    <x v="3"/>
    <n v="8"/>
    <n v="257069"/>
    <n v="12853.5"/>
    <n v="244216"/>
    <n v="185604"/>
    <n v="58611.7"/>
    <n v="195956"/>
  </r>
  <r>
    <d v="2026-12-17T00:00:00"/>
    <x v="21124"/>
    <x v="1"/>
    <x v="5"/>
    <x v="0"/>
    <x v="11"/>
    <x v="3"/>
    <n v="7"/>
    <n v="223592"/>
    <n v="0"/>
    <n v="223592"/>
    <n v="156514"/>
    <n v="67077.6"/>
    <n v="128491"/>
  </r>
  <r>
    <d v="2026-12-17T00:00:00"/>
    <x v="21125"/>
    <x v="7"/>
    <x v="6"/>
    <x v="3"/>
    <x v="11"/>
    <x v="3"/>
    <n v="9"/>
    <n v="807023"/>
    <n v="32280.9"/>
    <n v="774742"/>
    <n v="588804"/>
    <n v="185938"/>
    <n v="195956"/>
  </r>
  <r>
    <d v="2026-12-17T00:00:00"/>
    <x v="21126"/>
    <x v="5"/>
    <x v="3"/>
    <x v="2"/>
    <x v="11"/>
    <x v="3"/>
    <n v="6"/>
    <n v="189091"/>
    <n v="7563.64"/>
    <n v="181527"/>
    <n v="130700"/>
    <n v="50827.7"/>
    <n v="82297.2"/>
  </r>
  <r>
    <d v="2026-12-17T00:00:00"/>
    <x v="21127"/>
    <x v="7"/>
    <x v="6"/>
    <x v="3"/>
    <x v="11"/>
    <x v="3"/>
    <n v="3"/>
    <n v="132450"/>
    <n v="3973.5"/>
    <n v="128476"/>
    <n v="97642.1"/>
    <n v="30834.4"/>
    <n v="195956"/>
  </r>
  <r>
    <d v="2026-12-17T00:00:00"/>
    <x v="21128"/>
    <x v="6"/>
    <x v="2"/>
    <x v="3"/>
    <x v="11"/>
    <x v="3"/>
    <n v="9"/>
    <n v="643601"/>
    <n v="0"/>
    <n v="643601"/>
    <n v="489137"/>
    <n v="154464"/>
    <n v="195956"/>
  </r>
  <r>
    <d v="2026-12-17T00:00:00"/>
    <x v="21129"/>
    <x v="6"/>
    <x v="2"/>
    <x v="3"/>
    <x v="11"/>
    <x v="3"/>
    <n v="3"/>
    <n v="611263"/>
    <n v="67238.9"/>
    <n v="544024"/>
    <n v="413458"/>
    <n v="130566"/>
    <n v="195956"/>
  </r>
  <r>
    <d v="2026-12-17T00:00:00"/>
    <x v="21130"/>
    <x v="4"/>
    <x v="4"/>
    <x v="2"/>
    <x v="11"/>
    <x v="3"/>
    <n v="8"/>
    <n v="434406"/>
    <n v="26064.4"/>
    <n v="408342"/>
    <n v="294006"/>
    <n v="114336"/>
    <n v="82297.2"/>
  </r>
  <r>
    <d v="2026-12-17T00:00:00"/>
    <x v="21131"/>
    <x v="0"/>
    <x v="7"/>
    <x v="0"/>
    <x v="11"/>
    <x v="3"/>
    <n v="1"/>
    <n v="159185"/>
    <n v="0"/>
    <n v="159185"/>
    <n v="111430"/>
    <n v="47755.5"/>
    <n v="128491"/>
  </r>
  <r>
    <d v="2026-12-18T00:00:00"/>
    <x v="21132"/>
    <x v="2"/>
    <x v="1"/>
    <x v="1"/>
    <x v="11"/>
    <x v="3"/>
    <n v="1"/>
    <n v="55334"/>
    <n v="8300.1"/>
    <n v="47033.9"/>
    <n v="29161"/>
    <n v="17872.9"/>
    <n v="60031.6"/>
  </r>
  <r>
    <d v="2026-12-18T00:00:00"/>
    <x v="21133"/>
    <x v="3"/>
    <x v="0"/>
    <x v="1"/>
    <x v="11"/>
    <x v="3"/>
    <n v="4"/>
    <n v="610559"/>
    <n v="18316.8"/>
    <n v="592242"/>
    <n v="367190"/>
    <n v="225052"/>
    <n v="60031.6"/>
  </r>
  <r>
    <d v="2026-12-18T00:00:00"/>
    <x v="21134"/>
    <x v="6"/>
    <x v="2"/>
    <x v="3"/>
    <x v="11"/>
    <x v="3"/>
    <n v="1"/>
    <n v="504340"/>
    <n v="70607.6"/>
    <n v="433732"/>
    <n v="329637"/>
    <n v="104096"/>
    <n v="195956"/>
  </r>
  <r>
    <d v="2026-12-18T00:00:00"/>
    <x v="21135"/>
    <x v="7"/>
    <x v="6"/>
    <x v="3"/>
    <x v="11"/>
    <x v="3"/>
    <n v="1"/>
    <n v="375193"/>
    <n v="26263.5"/>
    <n v="348929"/>
    <n v="265186"/>
    <n v="83743.1"/>
    <n v="195956"/>
  </r>
  <r>
    <d v="2026-12-18T00:00:00"/>
    <x v="21136"/>
    <x v="6"/>
    <x v="2"/>
    <x v="3"/>
    <x v="11"/>
    <x v="3"/>
    <n v="10"/>
    <n v="616993"/>
    <n v="0"/>
    <n v="616993"/>
    <n v="468915"/>
    <n v="148078"/>
    <n v="195956"/>
  </r>
  <r>
    <d v="2026-12-18T00:00:00"/>
    <x v="21137"/>
    <x v="5"/>
    <x v="3"/>
    <x v="2"/>
    <x v="11"/>
    <x v="3"/>
    <n v="6"/>
    <n v="242227"/>
    <n v="26645"/>
    <n v="215582"/>
    <n v="155219"/>
    <n v="60363"/>
    <n v="82297.2"/>
  </r>
  <r>
    <d v="2026-12-18T00:00:00"/>
    <x v="21138"/>
    <x v="5"/>
    <x v="3"/>
    <x v="2"/>
    <x v="11"/>
    <x v="3"/>
    <n v="9"/>
    <n v="231052"/>
    <n v="18484.2"/>
    <n v="212568"/>
    <n v="153049"/>
    <n v="59519"/>
    <n v="82297.2"/>
  </r>
  <r>
    <d v="2026-12-18T00:00:00"/>
    <x v="21139"/>
    <x v="0"/>
    <x v="7"/>
    <x v="0"/>
    <x v="11"/>
    <x v="3"/>
    <n v="1"/>
    <n v="140025"/>
    <n v="0"/>
    <n v="140025"/>
    <n v="98017.5"/>
    <n v="42007.5"/>
    <n v="128491"/>
  </r>
  <r>
    <d v="2026-12-18T00:00:00"/>
    <x v="21140"/>
    <x v="4"/>
    <x v="4"/>
    <x v="2"/>
    <x v="11"/>
    <x v="3"/>
    <n v="7"/>
    <n v="615889"/>
    <n v="0"/>
    <n v="615889"/>
    <n v="443440"/>
    <n v="172449"/>
    <n v="82297.2"/>
  </r>
  <r>
    <d v="2026-12-18T00:00:00"/>
    <x v="21141"/>
    <x v="7"/>
    <x v="6"/>
    <x v="3"/>
    <x v="11"/>
    <x v="3"/>
    <n v="10"/>
    <n v="655407"/>
    <n v="45878.5"/>
    <n v="609529"/>
    <n v="463242"/>
    <n v="146287"/>
    <n v="195956"/>
  </r>
  <r>
    <d v="2026-12-18T00:00:00"/>
    <x v="21142"/>
    <x v="6"/>
    <x v="2"/>
    <x v="3"/>
    <x v="11"/>
    <x v="3"/>
    <n v="8"/>
    <n v="100885"/>
    <n v="7061.95"/>
    <n v="93823.1"/>
    <n v="71305.5"/>
    <n v="22517.5"/>
    <n v="195956"/>
  </r>
  <r>
    <d v="2026-12-18T00:00:00"/>
    <x v="21143"/>
    <x v="4"/>
    <x v="4"/>
    <x v="2"/>
    <x v="11"/>
    <x v="3"/>
    <n v="6"/>
    <n v="768607"/>
    <n v="46116.4"/>
    <n v="722491"/>
    <n v="520193"/>
    <n v="202297"/>
    <n v="82297.2"/>
  </r>
  <r>
    <d v="2026-12-18T00:00:00"/>
    <x v="21144"/>
    <x v="2"/>
    <x v="1"/>
    <x v="1"/>
    <x v="11"/>
    <x v="3"/>
    <n v="9"/>
    <n v="197321"/>
    <n v="11839.3"/>
    <n v="185482"/>
    <n v="114999"/>
    <n v="70483.1"/>
    <n v="60031.6"/>
  </r>
  <r>
    <d v="2026-12-18T00:00:00"/>
    <x v="21145"/>
    <x v="5"/>
    <x v="3"/>
    <x v="2"/>
    <x v="11"/>
    <x v="3"/>
    <n v="12"/>
    <n v="455148"/>
    <n v="54617.8"/>
    <n v="400530"/>
    <n v="288382"/>
    <n v="112148"/>
    <n v="82297.2"/>
  </r>
  <r>
    <d v="2026-12-18T00:00:00"/>
    <x v="21146"/>
    <x v="2"/>
    <x v="1"/>
    <x v="1"/>
    <x v="11"/>
    <x v="3"/>
    <n v="11"/>
    <n v="446213"/>
    <n v="26772.8"/>
    <n v="419440"/>
    <n v="260053"/>
    <n v="159387"/>
    <n v="60031.6"/>
  </r>
  <r>
    <d v="2026-12-18T00:00:00"/>
    <x v="21147"/>
    <x v="5"/>
    <x v="3"/>
    <x v="2"/>
    <x v="11"/>
    <x v="3"/>
    <n v="12"/>
    <n v="270975"/>
    <n v="8129.25"/>
    <n v="262846"/>
    <n v="189249"/>
    <n v="73596.8"/>
    <n v="82297.2"/>
  </r>
  <r>
    <d v="2026-12-18T00:00:00"/>
    <x v="21148"/>
    <x v="6"/>
    <x v="2"/>
    <x v="3"/>
    <x v="11"/>
    <x v="3"/>
    <n v="11"/>
    <n v="793134"/>
    <n v="0"/>
    <n v="793134"/>
    <n v="602782"/>
    <n v="190352"/>
    <n v="195956"/>
  </r>
  <r>
    <d v="2026-12-18T00:00:00"/>
    <x v="21149"/>
    <x v="5"/>
    <x v="3"/>
    <x v="2"/>
    <x v="11"/>
    <x v="3"/>
    <n v="2"/>
    <n v="763319"/>
    <n v="83965.1"/>
    <n v="679354"/>
    <n v="489135"/>
    <n v="190219"/>
    <n v="82297.2"/>
  </r>
  <r>
    <d v="2026-12-18T00:00:00"/>
    <x v="21150"/>
    <x v="6"/>
    <x v="2"/>
    <x v="3"/>
    <x v="11"/>
    <x v="3"/>
    <n v="5"/>
    <n v="763222"/>
    <n v="91586.6"/>
    <n v="671635"/>
    <n v="510443"/>
    <n v="161192"/>
    <n v="195956"/>
  </r>
  <r>
    <d v="2026-12-18T00:00:00"/>
    <x v="21151"/>
    <x v="5"/>
    <x v="3"/>
    <x v="2"/>
    <x v="11"/>
    <x v="3"/>
    <n v="7"/>
    <n v="848285"/>
    <n v="0"/>
    <n v="848285"/>
    <n v="610765"/>
    <n v="237520"/>
    <n v="82297.2"/>
  </r>
  <r>
    <d v="2026-12-18T00:00:00"/>
    <x v="21152"/>
    <x v="6"/>
    <x v="2"/>
    <x v="3"/>
    <x v="11"/>
    <x v="3"/>
    <n v="4"/>
    <n v="313313"/>
    <n v="0"/>
    <n v="313313"/>
    <n v="238118"/>
    <n v="75195.1"/>
    <n v="195956"/>
  </r>
  <r>
    <d v="2026-12-18T00:00:00"/>
    <x v="21153"/>
    <x v="3"/>
    <x v="0"/>
    <x v="1"/>
    <x v="11"/>
    <x v="3"/>
    <n v="9"/>
    <n v="520438"/>
    <n v="52043.8"/>
    <n v="468394"/>
    <n v="290404"/>
    <n v="177990"/>
    <n v="60031.6"/>
  </r>
  <r>
    <d v="2026-12-18T00:00:00"/>
    <x v="21154"/>
    <x v="7"/>
    <x v="6"/>
    <x v="3"/>
    <x v="11"/>
    <x v="3"/>
    <n v="4"/>
    <n v="120369"/>
    <n v="0"/>
    <n v="120369"/>
    <n v="91480.4"/>
    <n v="28888.6"/>
    <n v="195956"/>
  </r>
  <r>
    <d v="2026-12-18T00:00:00"/>
    <x v="21155"/>
    <x v="7"/>
    <x v="6"/>
    <x v="3"/>
    <x v="11"/>
    <x v="3"/>
    <n v="6"/>
    <n v="246467"/>
    <n v="9858.68"/>
    <n v="236608"/>
    <n v="179822"/>
    <n v="56786"/>
    <n v="195956"/>
  </r>
  <r>
    <d v="2026-12-18T00:00:00"/>
    <x v="21156"/>
    <x v="6"/>
    <x v="2"/>
    <x v="3"/>
    <x v="11"/>
    <x v="3"/>
    <n v="3"/>
    <n v="742844"/>
    <n v="96569.7"/>
    <n v="646274"/>
    <n v="491168"/>
    <n v="155106"/>
    <n v="195956"/>
  </r>
  <r>
    <d v="2026-12-18T00:00:00"/>
    <x v="21157"/>
    <x v="2"/>
    <x v="1"/>
    <x v="1"/>
    <x v="11"/>
    <x v="3"/>
    <n v="3"/>
    <n v="329589"/>
    <n v="0"/>
    <n v="329589"/>
    <n v="204345"/>
    <n v="125244"/>
    <n v="60031.6"/>
  </r>
  <r>
    <d v="2026-12-18T00:00:00"/>
    <x v="21158"/>
    <x v="2"/>
    <x v="1"/>
    <x v="1"/>
    <x v="11"/>
    <x v="3"/>
    <n v="7"/>
    <n v="230797"/>
    <n v="30003.6"/>
    <n v="200793"/>
    <n v="124492"/>
    <n v="76301.5"/>
    <n v="60031.6"/>
  </r>
  <r>
    <d v="2026-12-18T00:00:00"/>
    <x v="21159"/>
    <x v="5"/>
    <x v="3"/>
    <x v="2"/>
    <x v="11"/>
    <x v="3"/>
    <n v="2"/>
    <n v="789618"/>
    <n v="110547"/>
    <n v="679071"/>
    <n v="488931"/>
    <n v="190140"/>
    <n v="82297.2"/>
  </r>
  <r>
    <d v="2026-12-18T00:00:00"/>
    <x v="21160"/>
    <x v="4"/>
    <x v="4"/>
    <x v="2"/>
    <x v="11"/>
    <x v="3"/>
    <n v="5"/>
    <n v="574565"/>
    <n v="17237"/>
    <n v="557328"/>
    <n v="401276"/>
    <n v="156052"/>
    <n v="82297.2"/>
  </r>
  <r>
    <d v="2026-12-18T00:00:00"/>
    <x v="21161"/>
    <x v="2"/>
    <x v="1"/>
    <x v="1"/>
    <x v="11"/>
    <x v="3"/>
    <n v="9"/>
    <n v="501834"/>
    <n v="0"/>
    <n v="501834"/>
    <n v="311137"/>
    <n v="190697"/>
    <n v="60031.6"/>
  </r>
  <r>
    <d v="2026-12-18T00:00:00"/>
    <x v="21162"/>
    <x v="4"/>
    <x v="4"/>
    <x v="2"/>
    <x v="11"/>
    <x v="3"/>
    <n v="4"/>
    <n v="138641"/>
    <n v="16636.9"/>
    <n v="122004"/>
    <n v="87842.9"/>
    <n v="34161.1"/>
    <n v="82297.2"/>
  </r>
  <r>
    <d v="2026-12-18T00:00:00"/>
    <x v="21163"/>
    <x v="1"/>
    <x v="5"/>
    <x v="0"/>
    <x v="11"/>
    <x v="3"/>
    <n v="7"/>
    <n v="558473"/>
    <n v="44677.8"/>
    <n v="513795"/>
    <n v="359657"/>
    <n v="154139"/>
    <n v="128491"/>
  </r>
  <r>
    <d v="2026-12-18T00:00:00"/>
    <x v="21164"/>
    <x v="1"/>
    <x v="5"/>
    <x v="0"/>
    <x v="11"/>
    <x v="3"/>
    <n v="10"/>
    <n v="632685"/>
    <n v="50614.8"/>
    <n v="582070"/>
    <n v="407449"/>
    <n v="174621"/>
    <n v="128491"/>
  </r>
  <r>
    <d v="2026-12-18T00:00:00"/>
    <x v="21165"/>
    <x v="1"/>
    <x v="5"/>
    <x v="0"/>
    <x v="11"/>
    <x v="3"/>
    <n v="3"/>
    <n v="291140"/>
    <n v="20379.8"/>
    <n v="270760"/>
    <n v="189532"/>
    <n v="81228.1"/>
    <n v="128491"/>
  </r>
  <r>
    <d v="2026-12-18T00:00:00"/>
    <x v="21166"/>
    <x v="3"/>
    <x v="0"/>
    <x v="1"/>
    <x v="11"/>
    <x v="3"/>
    <n v="2"/>
    <n v="508473"/>
    <n v="35593.1"/>
    <n v="472880"/>
    <n v="293186"/>
    <n v="179694"/>
    <n v="60031.6"/>
  </r>
  <r>
    <d v="2026-12-18T00:00:00"/>
    <x v="21167"/>
    <x v="1"/>
    <x v="5"/>
    <x v="0"/>
    <x v="11"/>
    <x v="3"/>
    <n v="6"/>
    <n v="824093"/>
    <n v="24722.8"/>
    <n v="799370"/>
    <n v="559559"/>
    <n v="239811"/>
    <n v="128491"/>
  </r>
  <r>
    <d v="2026-12-18T00:00:00"/>
    <x v="21168"/>
    <x v="0"/>
    <x v="7"/>
    <x v="0"/>
    <x v="11"/>
    <x v="3"/>
    <n v="2"/>
    <n v="406179"/>
    <n v="36556.1"/>
    <n v="369623"/>
    <n v="258736"/>
    <n v="110887"/>
    <n v="128491"/>
  </r>
  <r>
    <d v="2026-12-18T00:00:00"/>
    <x v="21169"/>
    <x v="3"/>
    <x v="0"/>
    <x v="1"/>
    <x v="11"/>
    <x v="3"/>
    <n v="8"/>
    <n v="566029"/>
    <n v="50942.6"/>
    <n v="515086"/>
    <n v="319354"/>
    <n v="195733"/>
    <n v="60031.6"/>
  </r>
  <r>
    <d v="2026-12-18T00:00:00"/>
    <x v="21170"/>
    <x v="5"/>
    <x v="3"/>
    <x v="2"/>
    <x v="11"/>
    <x v="3"/>
    <n v="2"/>
    <n v="690015"/>
    <n v="0"/>
    <n v="690015"/>
    <n v="496811"/>
    <n v="193204"/>
    <n v="82297.2"/>
  </r>
  <r>
    <d v="2026-12-18T00:00:00"/>
    <x v="21171"/>
    <x v="3"/>
    <x v="0"/>
    <x v="1"/>
    <x v="11"/>
    <x v="3"/>
    <n v="8"/>
    <n v="73506"/>
    <n v="2940.24"/>
    <n v="70565.8"/>
    <n v="43750.8"/>
    <n v="26815"/>
    <n v="60031.6"/>
  </r>
  <r>
    <d v="2026-12-18T00:00:00"/>
    <x v="21172"/>
    <x v="3"/>
    <x v="0"/>
    <x v="1"/>
    <x v="11"/>
    <x v="3"/>
    <n v="2"/>
    <n v="259780"/>
    <n v="10391.2"/>
    <n v="249389"/>
    <n v="154621"/>
    <n v="94767.7"/>
    <n v="60031.6"/>
  </r>
  <r>
    <d v="2026-12-18T00:00:00"/>
    <x v="21173"/>
    <x v="6"/>
    <x v="2"/>
    <x v="3"/>
    <x v="11"/>
    <x v="3"/>
    <n v="2"/>
    <n v="536930"/>
    <n v="48323.7"/>
    <n v="488606"/>
    <n v="371341"/>
    <n v="117266"/>
    <n v="195956"/>
  </r>
  <r>
    <d v="2026-12-18T00:00:00"/>
    <x v="21174"/>
    <x v="2"/>
    <x v="1"/>
    <x v="1"/>
    <x v="11"/>
    <x v="3"/>
    <n v="3"/>
    <n v="352206"/>
    <n v="17610.3"/>
    <n v="334596"/>
    <n v="207449"/>
    <n v="127146"/>
    <n v="60031.6"/>
  </r>
  <r>
    <d v="2026-12-18T00:00:00"/>
    <x v="21175"/>
    <x v="2"/>
    <x v="1"/>
    <x v="1"/>
    <x v="11"/>
    <x v="3"/>
    <n v="3"/>
    <n v="217966"/>
    <n v="30515.2"/>
    <n v="187451"/>
    <n v="116219"/>
    <n v="71231.3"/>
    <n v="60031.6"/>
  </r>
  <r>
    <d v="2026-12-18T00:00:00"/>
    <x v="21176"/>
    <x v="3"/>
    <x v="0"/>
    <x v="1"/>
    <x v="11"/>
    <x v="3"/>
    <n v="11"/>
    <n v="108225"/>
    <n v="0"/>
    <n v="108225"/>
    <n v="67099.5"/>
    <n v="41125.5"/>
    <n v="60031.6"/>
  </r>
  <r>
    <d v="2026-12-18T00:00:00"/>
    <x v="21177"/>
    <x v="3"/>
    <x v="0"/>
    <x v="1"/>
    <x v="11"/>
    <x v="3"/>
    <n v="11"/>
    <n v="368572"/>
    <n v="44228.6"/>
    <n v="324343"/>
    <n v="201093"/>
    <n v="123250"/>
    <n v="60031.6"/>
  </r>
  <r>
    <d v="2026-12-18T00:00:00"/>
    <x v="21178"/>
    <x v="0"/>
    <x v="7"/>
    <x v="0"/>
    <x v="11"/>
    <x v="3"/>
    <n v="10"/>
    <n v="146216"/>
    <n v="11697.3"/>
    <n v="134519"/>
    <n v="94163.1"/>
    <n v="40355.6"/>
    <n v="128491"/>
  </r>
  <r>
    <d v="2026-12-18T00:00:00"/>
    <x v="21179"/>
    <x v="1"/>
    <x v="5"/>
    <x v="0"/>
    <x v="11"/>
    <x v="3"/>
    <n v="11"/>
    <n v="306279"/>
    <n v="0"/>
    <n v="306279"/>
    <n v="214395"/>
    <n v="91883.7"/>
    <n v="128491"/>
  </r>
  <r>
    <d v="2026-12-19T00:00:00"/>
    <x v="21180"/>
    <x v="5"/>
    <x v="3"/>
    <x v="2"/>
    <x v="11"/>
    <x v="3"/>
    <n v="4"/>
    <n v="78659"/>
    <n v="0"/>
    <n v="78659"/>
    <n v="56634.5"/>
    <n v="22024.5"/>
    <n v="82297.2"/>
  </r>
  <r>
    <d v="2026-12-19T00:00:00"/>
    <x v="21181"/>
    <x v="0"/>
    <x v="7"/>
    <x v="0"/>
    <x v="11"/>
    <x v="3"/>
    <n v="10"/>
    <n v="650693"/>
    <n v="19520.8"/>
    <n v="631172"/>
    <n v="441821"/>
    <n v="189352"/>
    <n v="128491"/>
  </r>
  <r>
    <d v="2026-12-19T00:00:00"/>
    <x v="21182"/>
    <x v="6"/>
    <x v="2"/>
    <x v="3"/>
    <x v="11"/>
    <x v="3"/>
    <n v="12"/>
    <n v="645660"/>
    <n v="96849"/>
    <n v="548811"/>
    <n v="417096"/>
    <n v="131715"/>
    <n v="195956"/>
  </r>
  <r>
    <d v="2026-12-19T00:00:00"/>
    <x v="21183"/>
    <x v="7"/>
    <x v="6"/>
    <x v="3"/>
    <x v="11"/>
    <x v="3"/>
    <n v="1"/>
    <n v="682460"/>
    <n v="0"/>
    <n v="682460"/>
    <n v="518670"/>
    <n v="163790"/>
    <n v="195956"/>
  </r>
  <r>
    <d v="2026-12-19T00:00:00"/>
    <x v="21184"/>
    <x v="5"/>
    <x v="3"/>
    <x v="2"/>
    <x v="11"/>
    <x v="3"/>
    <n v="2"/>
    <n v="672983"/>
    <n v="0"/>
    <n v="672983"/>
    <n v="484548"/>
    <n v="188435"/>
    <n v="82297.2"/>
  </r>
  <r>
    <d v="2026-12-19T00:00:00"/>
    <x v="21185"/>
    <x v="2"/>
    <x v="1"/>
    <x v="1"/>
    <x v="11"/>
    <x v="3"/>
    <n v="6"/>
    <n v="608670"/>
    <n v="0"/>
    <n v="608670"/>
    <n v="377375"/>
    <n v="231295"/>
    <n v="60031.6"/>
  </r>
  <r>
    <d v="2026-12-19T00:00:00"/>
    <x v="21186"/>
    <x v="5"/>
    <x v="3"/>
    <x v="2"/>
    <x v="11"/>
    <x v="3"/>
    <n v="6"/>
    <n v="435904"/>
    <n v="43590.4"/>
    <n v="392314"/>
    <n v="282466"/>
    <n v="109848"/>
    <n v="82297.2"/>
  </r>
  <r>
    <d v="2026-12-19T00:00:00"/>
    <x v="21187"/>
    <x v="6"/>
    <x v="2"/>
    <x v="3"/>
    <x v="11"/>
    <x v="3"/>
    <n v="9"/>
    <n v="624761"/>
    <n v="74971.3"/>
    <n v="549790"/>
    <n v="417840"/>
    <n v="131950"/>
    <n v="195956"/>
  </r>
  <r>
    <d v="2026-12-19T00:00:00"/>
    <x v="21188"/>
    <x v="6"/>
    <x v="2"/>
    <x v="3"/>
    <x v="11"/>
    <x v="3"/>
    <n v="3"/>
    <n v="773664"/>
    <n v="61893.1"/>
    <n v="711771"/>
    <n v="540946"/>
    <n v="170825"/>
    <n v="195956"/>
  </r>
  <r>
    <d v="2026-12-19T00:00:00"/>
    <x v="21189"/>
    <x v="7"/>
    <x v="6"/>
    <x v="3"/>
    <x v="11"/>
    <x v="3"/>
    <n v="12"/>
    <n v="312095"/>
    <n v="0"/>
    <n v="312095"/>
    <n v="237192"/>
    <n v="74902.8"/>
    <n v="195956"/>
  </r>
  <r>
    <d v="2026-12-19T00:00:00"/>
    <x v="21190"/>
    <x v="4"/>
    <x v="4"/>
    <x v="2"/>
    <x v="11"/>
    <x v="3"/>
    <n v="4"/>
    <n v="829330"/>
    <n v="49759.8"/>
    <n v="779570"/>
    <n v="561291"/>
    <n v="218280"/>
    <n v="82297.2"/>
  </r>
  <r>
    <d v="2026-12-19T00:00:00"/>
    <x v="21191"/>
    <x v="7"/>
    <x v="6"/>
    <x v="3"/>
    <x v="11"/>
    <x v="3"/>
    <n v="4"/>
    <n v="395616"/>
    <n v="19780.8"/>
    <n v="375835"/>
    <n v="285635"/>
    <n v="90200.4"/>
    <n v="195956"/>
  </r>
  <r>
    <d v="2026-12-19T00:00:00"/>
    <x v="21192"/>
    <x v="6"/>
    <x v="2"/>
    <x v="3"/>
    <x v="11"/>
    <x v="3"/>
    <n v="2"/>
    <n v="691416"/>
    <n v="0"/>
    <n v="691416"/>
    <n v="525476"/>
    <n v="165940"/>
    <n v="195956"/>
  </r>
  <r>
    <d v="2026-12-19T00:00:00"/>
    <x v="21193"/>
    <x v="7"/>
    <x v="6"/>
    <x v="3"/>
    <x v="11"/>
    <x v="3"/>
    <n v="11"/>
    <n v="749385"/>
    <n v="29975.4"/>
    <n v="719410"/>
    <n v="546751"/>
    <n v="172658"/>
    <n v="195956"/>
  </r>
  <r>
    <d v="2026-12-19T00:00:00"/>
    <x v="21194"/>
    <x v="3"/>
    <x v="0"/>
    <x v="1"/>
    <x v="11"/>
    <x v="3"/>
    <n v="3"/>
    <n v="551179"/>
    <n v="0"/>
    <n v="551179"/>
    <n v="341731"/>
    <n v="209448"/>
    <n v="60031.6"/>
  </r>
  <r>
    <d v="2026-12-19T00:00:00"/>
    <x v="21195"/>
    <x v="3"/>
    <x v="0"/>
    <x v="1"/>
    <x v="11"/>
    <x v="3"/>
    <n v="5"/>
    <n v="468671"/>
    <n v="14060.1"/>
    <n v="454611"/>
    <n v="281859"/>
    <n v="172752"/>
    <n v="60031.6"/>
  </r>
  <r>
    <d v="2026-12-19T00:00:00"/>
    <x v="21196"/>
    <x v="7"/>
    <x v="6"/>
    <x v="3"/>
    <x v="11"/>
    <x v="3"/>
    <n v="7"/>
    <n v="368215"/>
    <n v="14728.6"/>
    <n v="353486"/>
    <n v="268650"/>
    <n v="84836.7"/>
    <n v="195956"/>
  </r>
  <r>
    <d v="2026-12-19T00:00:00"/>
    <x v="21197"/>
    <x v="2"/>
    <x v="1"/>
    <x v="1"/>
    <x v="11"/>
    <x v="3"/>
    <n v="11"/>
    <n v="344257"/>
    <n v="0"/>
    <n v="344257"/>
    <n v="213439"/>
    <n v="130818"/>
    <n v="60031.6"/>
  </r>
  <r>
    <d v="2026-12-19T00:00:00"/>
    <x v="21198"/>
    <x v="6"/>
    <x v="2"/>
    <x v="3"/>
    <x v="11"/>
    <x v="3"/>
    <n v="12"/>
    <n v="202334"/>
    <n v="20233.4"/>
    <n v="182101"/>
    <n v="138396"/>
    <n v="43704.1"/>
    <n v="195956"/>
  </r>
  <r>
    <d v="2026-12-19T00:00:00"/>
    <x v="21199"/>
    <x v="7"/>
    <x v="6"/>
    <x v="3"/>
    <x v="11"/>
    <x v="3"/>
    <n v="5"/>
    <n v="677493"/>
    <n v="47424.5"/>
    <n v="630068"/>
    <n v="478852"/>
    <n v="151216"/>
    <n v="195956"/>
  </r>
  <r>
    <d v="2026-12-19T00:00:00"/>
    <x v="21200"/>
    <x v="3"/>
    <x v="0"/>
    <x v="1"/>
    <x v="11"/>
    <x v="3"/>
    <n v="2"/>
    <n v="585189"/>
    <n v="87778.4"/>
    <n v="497411"/>
    <n v="308395"/>
    <n v="189016"/>
    <n v="60031.6"/>
  </r>
  <r>
    <d v="2026-12-19T00:00:00"/>
    <x v="21201"/>
    <x v="6"/>
    <x v="2"/>
    <x v="3"/>
    <x v="11"/>
    <x v="3"/>
    <n v="5"/>
    <n v="609152"/>
    <n v="0"/>
    <n v="609152"/>
    <n v="462956"/>
    <n v="146196"/>
    <n v="195956"/>
  </r>
  <r>
    <d v="2026-12-19T00:00:00"/>
    <x v="21202"/>
    <x v="2"/>
    <x v="1"/>
    <x v="1"/>
    <x v="11"/>
    <x v="3"/>
    <n v="8"/>
    <n v="728591"/>
    <n v="109289"/>
    <n v="619302"/>
    <n v="383967"/>
    <n v="235335"/>
    <n v="60031.6"/>
  </r>
  <r>
    <d v="2026-12-19T00:00:00"/>
    <x v="21203"/>
    <x v="0"/>
    <x v="7"/>
    <x v="0"/>
    <x v="11"/>
    <x v="3"/>
    <n v="10"/>
    <n v="299317"/>
    <n v="26938.5"/>
    <n v="272378"/>
    <n v="190665"/>
    <n v="81713.5"/>
    <n v="128491"/>
  </r>
  <r>
    <d v="2026-12-19T00:00:00"/>
    <x v="21204"/>
    <x v="1"/>
    <x v="5"/>
    <x v="0"/>
    <x v="11"/>
    <x v="3"/>
    <n v="8"/>
    <n v="77189"/>
    <n v="0"/>
    <n v="77189"/>
    <n v="54032.3"/>
    <n v="23156.7"/>
    <n v="128491"/>
  </r>
  <r>
    <d v="2026-12-19T00:00:00"/>
    <x v="21205"/>
    <x v="4"/>
    <x v="4"/>
    <x v="2"/>
    <x v="11"/>
    <x v="3"/>
    <n v="1"/>
    <n v="497457"/>
    <n v="0"/>
    <n v="497457"/>
    <n v="358169"/>
    <n v="139288"/>
    <n v="82297.2"/>
  </r>
  <r>
    <d v="2026-12-19T00:00:00"/>
    <x v="21206"/>
    <x v="3"/>
    <x v="0"/>
    <x v="1"/>
    <x v="11"/>
    <x v="3"/>
    <n v="9"/>
    <n v="249319"/>
    <n v="32411.5"/>
    <n v="216908"/>
    <n v="134483"/>
    <n v="82424.9"/>
    <n v="60031.6"/>
  </r>
  <r>
    <d v="2026-12-19T00:00:00"/>
    <x v="21207"/>
    <x v="2"/>
    <x v="1"/>
    <x v="1"/>
    <x v="11"/>
    <x v="3"/>
    <n v="7"/>
    <n v="620602"/>
    <n v="0"/>
    <n v="620602"/>
    <n v="384773"/>
    <n v="235829"/>
    <n v="60031.6"/>
  </r>
  <r>
    <d v="2026-12-19T00:00:00"/>
    <x v="21208"/>
    <x v="2"/>
    <x v="1"/>
    <x v="1"/>
    <x v="11"/>
    <x v="3"/>
    <n v="2"/>
    <n v="265369"/>
    <n v="0"/>
    <n v="265369"/>
    <n v="164529"/>
    <n v="100840"/>
    <n v="60031.6"/>
  </r>
  <r>
    <d v="2026-12-19T00:00:00"/>
    <x v="21209"/>
    <x v="7"/>
    <x v="6"/>
    <x v="3"/>
    <x v="11"/>
    <x v="3"/>
    <n v="10"/>
    <n v="804608"/>
    <n v="0"/>
    <n v="804608"/>
    <n v="611502"/>
    <n v="193106"/>
    <n v="195956"/>
  </r>
  <r>
    <d v="2026-12-19T00:00:00"/>
    <x v="21210"/>
    <x v="1"/>
    <x v="5"/>
    <x v="0"/>
    <x v="11"/>
    <x v="3"/>
    <n v="4"/>
    <n v="756158"/>
    <n v="0"/>
    <n v="756158"/>
    <n v="529311"/>
    <n v="226847"/>
    <n v="128491"/>
  </r>
  <r>
    <d v="2026-12-19T00:00:00"/>
    <x v="21211"/>
    <x v="4"/>
    <x v="4"/>
    <x v="2"/>
    <x v="11"/>
    <x v="3"/>
    <n v="9"/>
    <n v="160768"/>
    <n v="6430.72"/>
    <n v="154337"/>
    <n v="111123"/>
    <n v="43214.4"/>
    <n v="82297.2"/>
  </r>
  <r>
    <d v="2026-12-19T00:00:00"/>
    <x v="21212"/>
    <x v="2"/>
    <x v="1"/>
    <x v="1"/>
    <x v="11"/>
    <x v="3"/>
    <n v="5"/>
    <n v="121297"/>
    <n v="15768.6"/>
    <n v="105528"/>
    <n v="65427.6"/>
    <n v="40100.8"/>
    <n v="60031.6"/>
  </r>
  <r>
    <d v="2026-12-19T00:00:00"/>
    <x v="21213"/>
    <x v="6"/>
    <x v="2"/>
    <x v="3"/>
    <x v="11"/>
    <x v="3"/>
    <n v="12"/>
    <n v="642209"/>
    <n v="83487.2"/>
    <n v="558722"/>
    <n v="424629"/>
    <n v="134093"/>
    <n v="195956"/>
  </r>
  <r>
    <d v="2026-12-19T00:00:00"/>
    <x v="21214"/>
    <x v="5"/>
    <x v="3"/>
    <x v="2"/>
    <x v="11"/>
    <x v="3"/>
    <n v="7"/>
    <n v="277562"/>
    <n v="0"/>
    <n v="277562"/>
    <n v="199845"/>
    <n v="77717.4"/>
    <n v="82297.2"/>
  </r>
  <r>
    <d v="2026-12-19T00:00:00"/>
    <x v="21215"/>
    <x v="0"/>
    <x v="7"/>
    <x v="0"/>
    <x v="11"/>
    <x v="3"/>
    <n v="11"/>
    <n v="130305"/>
    <n v="10424.4"/>
    <n v="119881"/>
    <n v="83916.4"/>
    <n v="35964.2"/>
    <n v="128491"/>
  </r>
  <r>
    <d v="2026-12-19T00:00:00"/>
    <x v="21216"/>
    <x v="7"/>
    <x v="6"/>
    <x v="3"/>
    <x v="11"/>
    <x v="3"/>
    <n v="3"/>
    <n v="554979"/>
    <n v="55497.9"/>
    <n v="499481"/>
    <n v="379606"/>
    <n v="119875"/>
    <n v="195956"/>
  </r>
  <r>
    <d v="2026-12-19T00:00:00"/>
    <x v="21217"/>
    <x v="4"/>
    <x v="4"/>
    <x v="2"/>
    <x v="11"/>
    <x v="3"/>
    <n v="9"/>
    <n v="817817"/>
    <n v="65425.4"/>
    <n v="752392"/>
    <n v="541722"/>
    <n v="210670"/>
    <n v="82297.2"/>
  </r>
  <r>
    <d v="2026-12-19T00:00:00"/>
    <x v="21218"/>
    <x v="0"/>
    <x v="7"/>
    <x v="0"/>
    <x v="11"/>
    <x v="3"/>
    <n v="2"/>
    <n v="258999"/>
    <n v="0"/>
    <n v="258999"/>
    <n v="181299"/>
    <n v="77699.7"/>
    <n v="128491"/>
  </r>
  <r>
    <d v="2026-12-19T00:00:00"/>
    <x v="21219"/>
    <x v="4"/>
    <x v="4"/>
    <x v="2"/>
    <x v="11"/>
    <x v="3"/>
    <n v="1"/>
    <n v="119544"/>
    <n v="0"/>
    <n v="119544"/>
    <n v="86071.7"/>
    <n v="33472.3"/>
    <n v="82297.2"/>
  </r>
  <r>
    <d v="2026-12-19T00:00:00"/>
    <x v="21220"/>
    <x v="5"/>
    <x v="3"/>
    <x v="2"/>
    <x v="11"/>
    <x v="3"/>
    <n v="1"/>
    <n v="804983"/>
    <n v="0"/>
    <n v="804983"/>
    <n v="579588"/>
    <n v="225395"/>
    <n v="82297.2"/>
  </r>
  <r>
    <d v="2026-12-19T00:00:00"/>
    <x v="21221"/>
    <x v="0"/>
    <x v="7"/>
    <x v="0"/>
    <x v="11"/>
    <x v="3"/>
    <n v="10"/>
    <n v="693318"/>
    <n v="0"/>
    <n v="693318"/>
    <n v="485323"/>
    <n v="207995"/>
    <n v="128491"/>
  </r>
  <r>
    <d v="2026-12-19T00:00:00"/>
    <x v="21222"/>
    <x v="5"/>
    <x v="3"/>
    <x v="2"/>
    <x v="11"/>
    <x v="3"/>
    <n v="4"/>
    <n v="78676"/>
    <n v="0"/>
    <n v="78676"/>
    <n v="56646.7"/>
    <n v="22029.3"/>
    <n v="82297.2"/>
  </r>
  <r>
    <d v="2026-12-19T00:00:00"/>
    <x v="21223"/>
    <x v="1"/>
    <x v="5"/>
    <x v="0"/>
    <x v="11"/>
    <x v="3"/>
    <n v="1"/>
    <n v="722338"/>
    <n v="0"/>
    <n v="722338"/>
    <n v="505637"/>
    <n v="216701"/>
    <n v="128491"/>
  </r>
  <r>
    <d v="2026-12-19T00:00:00"/>
    <x v="21224"/>
    <x v="7"/>
    <x v="6"/>
    <x v="3"/>
    <x v="11"/>
    <x v="3"/>
    <n v="10"/>
    <n v="200307"/>
    <n v="10015.4"/>
    <n v="190292"/>
    <n v="144622"/>
    <n v="45670"/>
    <n v="195956"/>
  </r>
  <r>
    <d v="2026-12-19T00:00:00"/>
    <x v="21225"/>
    <x v="0"/>
    <x v="7"/>
    <x v="0"/>
    <x v="11"/>
    <x v="3"/>
    <n v="7"/>
    <n v="168491"/>
    <n v="0"/>
    <n v="168491"/>
    <n v="117944"/>
    <n v="50547.3"/>
    <n v="128491"/>
  </r>
  <r>
    <d v="2026-12-19T00:00:00"/>
    <x v="21226"/>
    <x v="6"/>
    <x v="2"/>
    <x v="3"/>
    <x v="11"/>
    <x v="3"/>
    <n v="6"/>
    <n v="136006"/>
    <n v="0"/>
    <n v="136006"/>
    <n v="103365"/>
    <n v="32641.4"/>
    <n v="195956"/>
  </r>
  <r>
    <d v="2026-12-19T00:00:00"/>
    <x v="21227"/>
    <x v="5"/>
    <x v="3"/>
    <x v="2"/>
    <x v="11"/>
    <x v="3"/>
    <n v="12"/>
    <n v="311328"/>
    <n v="28019.5"/>
    <n v="283308"/>
    <n v="203982"/>
    <n v="79326.4"/>
    <n v="82297.2"/>
  </r>
  <r>
    <d v="2026-12-19T00:00:00"/>
    <x v="21228"/>
    <x v="5"/>
    <x v="3"/>
    <x v="2"/>
    <x v="11"/>
    <x v="3"/>
    <n v="6"/>
    <n v="619944"/>
    <n v="24797.8"/>
    <n v="595146"/>
    <n v="428505"/>
    <n v="166641"/>
    <n v="82297.2"/>
  </r>
  <r>
    <d v="2026-12-19T00:00:00"/>
    <x v="21229"/>
    <x v="6"/>
    <x v="2"/>
    <x v="3"/>
    <x v="11"/>
    <x v="3"/>
    <n v="3"/>
    <n v="616978"/>
    <n v="0"/>
    <n v="616978"/>
    <n v="468903"/>
    <n v="148075"/>
    <n v="195956"/>
  </r>
  <r>
    <d v="2026-12-19T00:00:00"/>
    <x v="21230"/>
    <x v="0"/>
    <x v="7"/>
    <x v="0"/>
    <x v="11"/>
    <x v="3"/>
    <n v="4"/>
    <n v="256059"/>
    <n v="5121.18"/>
    <n v="250938"/>
    <n v="175656"/>
    <n v="75281.4"/>
    <n v="128491"/>
  </r>
  <r>
    <d v="2026-12-19T00:00:00"/>
    <x v="21231"/>
    <x v="7"/>
    <x v="6"/>
    <x v="3"/>
    <x v="11"/>
    <x v="3"/>
    <n v="11"/>
    <n v="658853"/>
    <n v="13177.1"/>
    <n v="645676"/>
    <n v="490714"/>
    <n v="154962"/>
    <n v="195956"/>
  </r>
  <r>
    <d v="2026-12-19T00:00:00"/>
    <x v="21232"/>
    <x v="5"/>
    <x v="3"/>
    <x v="2"/>
    <x v="11"/>
    <x v="3"/>
    <n v="3"/>
    <n v="80028"/>
    <n v="8803.08"/>
    <n v="71224.9"/>
    <n v="51281.9"/>
    <n v="19943"/>
    <n v="82297.2"/>
  </r>
  <r>
    <d v="2026-12-19T00:00:00"/>
    <x v="21233"/>
    <x v="6"/>
    <x v="2"/>
    <x v="3"/>
    <x v="11"/>
    <x v="3"/>
    <n v="7"/>
    <n v="465768"/>
    <n v="65207.5"/>
    <n v="400560"/>
    <n v="304426"/>
    <n v="96134.5"/>
    <n v="195956"/>
  </r>
  <r>
    <d v="2026-12-19T00:00:00"/>
    <x v="21234"/>
    <x v="4"/>
    <x v="4"/>
    <x v="2"/>
    <x v="11"/>
    <x v="3"/>
    <n v="8"/>
    <n v="293097"/>
    <n v="38102.6"/>
    <n v="254994"/>
    <n v="183596"/>
    <n v="71398.4"/>
    <n v="82297.2"/>
  </r>
  <r>
    <d v="2026-12-19T00:00:00"/>
    <x v="21235"/>
    <x v="1"/>
    <x v="5"/>
    <x v="0"/>
    <x v="11"/>
    <x v="3"/>
    <n v="11"/>
    <n v="555937"/>
    <n v="22237.5"/>
    <n v="533700"/>
    <n v="373590"/>
    <n v="160110"/>
    <n v="128491"/>
  </r>
  <r>
    <d v="2026-12-19T00:00:00"/>
    <x v="21236"/>
    <x v="6"/>
    <x v="2"/>
    <x v="3"/>
    <x v="11"/>
    <x v="3"/>
    <n v="8"/>
    <n v="284911"/>
    <n v="39887.5"/>
    <n v="245023"/>
    <n v="186218"/>
    <n v="58805.6"/>
    <n v="195956"/>
  </r>
  <r>
    <d v="2026-12-19T00:00:00"/>
    <x v="21237"/>
    <x v="1"/>
    <x v="5"/>
    <x v="0"/>
    <x v="11"/>
    <x v="3"/>
    <n v="4"/>
    <n v="520125"/>
    <n v="72817.5"/>
    <n v="447308"/>
    <n v="313115"/>
    <n v="134192"/>
    <n v="128491"/>
  </r>
  <r>
    <d v="2026-12-19T00:00:00"/>
    <x v="21238"/>
    <x v="4"/>
    <x v="4"/>
    <x v="2"/>
    <x v="11"/>
    <x v="3"/>
    <n v="6"/>
    <n v="819742"/>
    <n v="122961"/>
    <n v="696781"/>
    <n v="501682"/>
    <n v="195099"/>
    <n v="82297.2"/>
  </r>
  <r>
    <d v="2026-12-19T00:00:00"/>
    <x v="21239"/>
    <x v="4"/>
    <x v="4"/>
    <x v="2"/>
    <x v="11"/>
    <x v="3"/>
    <n v="8"/>
    <n v="813634"/>
    <n v="32545.4"/>
    <n v="781089"/>
    <n v="562384"/>
    <n v="218705"/>
    <n v="82297.2"/>
  </r>
  <r>
    <d v="2026-12-19T00:00:00"/>
    <x v="21240"/>
    <x v="2"/>
    <x v="1"/>
    <x v="1"/>
    <x v="11"/>
    <x v="3"/>
    <n v="4"/>
    <n v="656155"/>
    <n v="65615.5"/>
    <n v="590540"/>
    <n v="366134"/>
    <n v="224405"/>
    <n v="60031.6"/>
  </r>
  <r>
    <d v="2026-12-19T00:00:00"/>
    <x v="21241"/>
    <x v="0"/>
    <x v="7"/>
    <x v="0"/>
    <x v="11"/>
    <x v="3"/>
    <n v="10"/>
    <n v="115630"/>
    <n v="15031.9"/>
    <n v="100598"/>
    <n v="70418.7"/>
    <n v="30179.4"/>
    <n v="128491"/>
  </r>
  <r>
    <d v="2026-12-19T00:00:00"/>
    <x v="21242"/>
    <x v="3"/>
    <x v="0"/>
    <x v="1"/>
    <x v="11"/>
    <x v="3"/>
    <n v="10"/>
    <n v="177796"/>
    <n v="21335.5"/>
    <n v="156460"/>
    <n v="97005.5"/>
    <n v="59455"/>
    <n v="60031.6"/>
  </r>
  <r>
    <d v="2026-12-19T00:00:00"/>
    <x v="21243"/>
    <x v="3"/>
    <x v="0"/>
    <x v="1"/>
    <x v="11"/>
    <x v="3"/>
    <n v="11"/>
    <n v="609959"/>
    <n v="79294.7"/>
    <n v="530664"/>
    <n v="329012"/>
    <n v="201652"/>
    <n v="60031.6"/>
  </r>
  <r>
    <d v="2026-12-19T00:00:00"/>
    <x v="21244"/>
    <x v="5"/>
    <x v="3"/>
    <x v="2"/>
    <x v="11"/>
    <x v="3"/>
    <n v="8"/>
    <n v="453402"/>
    <n v="18136.1"/>
    <n v="435266"/>
    <n v="313391"/>
    <n v="121874"/>
    <n v="82297.2"/>
  </r>
  <r>
    <d v="2026-12-20T00:00:00"/>
    <x v="21245"/>
    <x v="3"/>
    <x v="0"/>
    <x v="1"/>
    <x v="11"/>
    <x v="3"/>
    <n v="5"/>
    <n v="277360"/>
    <n v="13868"/>
    <n v="263492"/>
    <n v="163365"/>
    <n v="100127"/>
    <n v="60031.6"/>
  </r>
  <r>
    <d v="2026-12-20T00:00:00"/>
    <x v="21246"/>
    <x v="5"/>
    <x v="3"/>
    <x v="2"/>
    <x v="11"/>
    <x v="3"/>
    <n v="8"/>
    <n v="816581"/>
    <n v="0"/>
    <n v="816581"/>
    <n v="587938"/>
    <n v="228643"/>
    <n v="82297.2"/>
  </r>
  <r>
    <d v="2026-12-20T00:00:00"/>
    <x v="21247"/>
    <x v="3"/>
    <x v="0"/>
    <x v="1"/>
    <x v="11"/>
    <x v="3"/>
    <n v="4"/>
    <n v="210358"/>
    <n v="23139.4"/>
    <n v="187219"/>
    <n v="116076"/>
    <n v="71143.1"/>
    <n v="60031.6"/>
  </r>
  <r>
    <d v="2026-12-20T00:00:00"/>
    <x v="21248"/>
    <x v="1"/>
    <x v="5"/>
    <x v="0"/>
    <x v="11"/>
    <x v="3"/>
    <n v="10"/>
    <n v="445080"/>
    <n v="13352.4"/>
    <n v="431728"/>
    <n v="302209"/>
    <n v="129518"/>
    <n v="128491"/>
  </r>
  <r>
    <d v="2026-12-20T00:00:00"/>
    <x v="21249"/>
    <x v="5"/>
    <x v="3"/>
    <x v="2"/>
    <x v="11"/>
    <x v="3"/>
    <n v="12"/>
    <n v="425481"/>
    <n v="0"/>
    <n v="425481"/>
    <n v="306346"/>
    <n v="119135"/>
    <n v="82297.2"/>
  </r>
  <r>
    <d v="2026-12-20T00:00:00"/>
    <x v="21250"/>
    <x v="6"/>
    <x v="2"/>
    <x v="3"/>
    <x v="11"/>
    <x v="3"/>
    <n v="1"/>
    <n v="190893"/>
    <n v="26725"/>
    <n v="164168"/>
    <n v="124768"/>
    <n v="39400.3"/>
    <n v="195956"/>
  </r>
  <r>
    <d v="2026-12-20T00:00:00"/>
    <x v="21251"/>
    <x v="5"/>
    <x v="3"/>
    <x v="2"/>
    <x v="11"/>
    <x v="3"/>
    <n v="6"/>
    <n v="728680"/>
    <n v="58294.4"/>
    <n v="670386"/>
    <n v="482678"/>
    <n v="187708"/>
    <n v="82297.2"/>
  </r>
  <r>
    <d v="2026-12-20T00:00:00"/>
    <x v="21252"/>
    <x v="5"/>
    <x v="3"/>
    <x v="2"/>
    <x v="11"/>
    <x v="3"/>
    <n v="8"/>
    <n v="146784"/>
    <n v="0"/>
    <n v="146784"/>
    <n v="105684"/>
    <n v="41099.5"/>
    <n v="82297.2"/>
  </r>
  <r>
    <d v="2026-12-20T00:00:00"/>
    <x v="21253"/>
    <x v="7"/>
    <x v="6"/>
    <x v="3"/>
    <x v="11"/>
    <x v="3"/>
    <n v="12"/>
    <n v="173992"/>
    <n v="10439.5"/>
    <n v="163552"/>
    <n v="124300"/>
    <n v="39252.6"/>
    <n v="195956"/>
  </r>
  <r>
    <d v="2026-12-20T00:00:00"/>
    <x v="21254"/>
    <x v="3"/>
    <x v="0"/>
    <x v="1"/>
    <x v="11"/>
    <x v="3"/>
    <n v="10"/>
    <n v="469539"/>
    <n v="14086.2"/>
    <n v="455453"/>
    <n v="282381"/>
    <n v="173072"/>
    <n v="60031.6"/>
  </r>
  <r>
    <d v="2026-12-20T00:00:00"/>
    <x v="21255"/>
    <x v="0"/>
    <x v="7"/>
    <x v="0"/>
    <x v="11"/>
    <x v="3"/>
    <n v="12"/>
    <n v="94661"/>
    <n v="4733.05"/>
    <n v="89927.9"/>
    <n v="62949.6"/>
    <n v="26978.4"/>
    <n v="128491"/>
  </r>
  <r>
    <d v="2026-12-20T00:00:00"/>
    <x v="21256"/>
    <x v="3"/>
    <x v="0"/>
    <x v="1"/>
    <x v="11"/>
    <x v="3"/>
    <n v="3"/>
    <n v="295768"/>
    <n v="14788.4"/>
    <n v="280980"/>
    <n v="174207"/>
    <n v="106772"/>
    <n v="60031.6"/>
  </r>
  <r>
    <d v="2026-12-20T00:00:00"/>
    <x v="21257"/>
    <x v="7"/>
    <x v="6"/>
    <x v="3"/>
    <x v="11"/>
    <x v="3"/>
    <n v="6"/>
    <n v="195378"/>
    <n v="0"/>
    <n v="195378"/>
    <n v="148487"/>
    <n v="46890.7"/>
    <n v="195956"/>
  </r>
  <r>
    <d v="2026-12-20T00:00:00"/>
    <x v="21258"/>
    <x v="1"/>
    <x v="5"/>
    <x v="0"/>
    <x v="11"/>
    <x v="3"/>
    <n v="7"/>
    <n v="601140"/>
    <n v="42079.8"/>
    <n v="559060"/>
    <n v="391342"/>
    <n v="167718"/>
    <n v="128491"/>
  </r>
  <r>
    <d v="2026-12-20T00:00:00"/>
    <x v="21259"/>
    <x v="2"/>
    <x v="1"/>
    <x v="1"/>
    <x v="11"/>
    <x v="3"/>
    <n v="6"/>
    <n v="792139"/>
    <n v="47528.3"/>
    <n v="744611"/>
    <n v="461659"/>
    <n v="282952"/>
    <n v="60031.6"/>
  </r>
  <r>
    <d v="2026-12-20T00:00:00"/>
    <x v="21260"/>
    <x v="4"/>
    <x v="4"/>
    <x v="2"/>
    <x v="11"/>
    <x v="3"/>
    <n v="9"/>
    <n v="278263"/>
    <n v="30608.9"/>
    <n v="247654"/>
    <n v="178311"/>
    <n v="69343.1"/>
    <n v="82297.2"/>
  </r>
  <r>
    <d v="2026-12-20T00:00:00"/>
    <x v="21261"/>
    <x v="7"/>
    <x v="6"/>
    <x v="3"/>
    <x v="11"/>
    <x v="3"/>
    <n v="1"/>
    <n v="651837"/>
    <n v="32591.8"/>
    <n v="619245"/>
    <n v="470626"/>
    <n v="148619"/>
    <n v="195956"/>
  </r>
  <r>
    <d v="2026-12-20T00:00:00"/>
    <x v="21262"/>
    <x v="7"/>
    <x v="6"/>
    <x v="3"/>
    <x v="11"/>
    <x v="3"/>
    <n v="10"/>
    <n v="622510"/>
    <n v="0"/>
    <n v="622510"/>
    <n v="473108"/>
    <n v="149402"/>
    <n v="195956"/>
  </r>
  <r>
    <d v="2026-12-20T00:00:00"/>
    <x v="21263"/>
    <x v="6"/>
    <x v="2"/>
    <x v="3"/>
    <x v="11"/>
    <x v="3"/>
    <n v="12"/>
    <n v="76753"/>
    <n v="2302.59"/>
    <n v="74450.4"/>
    <n v="56582.3"/>
    <n v="17868.1"/>
    <n v="195956"/>
  </r>
  <r>
    <d v="2026-12-20T00:00:00"/>
    <x v="21264"/>
    <x v="4"/>
    <x v="4"/>
    <x v="2"/>
    <x v="11"/>
    <x v="3"/>
    <n v="9"/>
    <n v="403636"/>
    <n v="36327.2"/>
    <n v="367309"/>
    <n v="264462"/>
    <n v="102846"/>
    <n v="82297.2"/>
  </r>
  <r>
    <d v="2026-12-20T00:00:00"/>
    <x v="21265"/>
    <x v="4"/>
    <x v="4"/>
    <x v="2"/>
    <x v="11"/>
    <x v="3"/>
    <n v="9"/>
    <n v="611413"/>
    <n v="67255.4"/>
    <n v="544158"/>
    <n v="391793"/>
    <n v="152364"/>
    <n v="82297.2"/>
  </r>
  <r>
    <d v="2026-12-20T00:00:00"/>
    <x v="21266"/>
    <x v="3"/>
    <x v="0"/>
    <x v="1"/>
    <x v="11"/>
    <x v="3"/>
    <n v="9"/>
    <n v="845042"/>
    <n v="0"/>
    <n v="845042"/>
    <n v="523926"/>
    <n v="321116"/>
    <n v="60031.6"/>
  </r>
  <r>
    <d v="2026-12-20T00:00:00"/>
    <x v="21267"/>
    <x v="3"/>
    <x v="0"/>
    <x v="1"/>
    <x v="11"/>
    <x v="3"/>
    <n v="3"/>
    <n v="152666"/>
    <n v="0"/>
    <n v="152666"/>
    <n v="94652.9"/>
    <n v="58013.1"/>
    <n v="60031.6"/>
  </r>
  <r>
    <d v="2026-12-20T00:00:00"/>
    <x v="21268"/>
    <x v="5"/>
    <x v="3"/>
    <x v="2"/>
    <x v="11"/>
    <x v="3"/>
    <n v="12"/>
    <n v="804788"/>
    <n v="112670"/>
    <n v="692118"/>
    <n v="498325"/>
    <n v="193793"/>
    <n v="82297.2"/>
  </r>
  <r>
    <d v="2026-12-20T00:00:00"/>
    <x v="21269"/>
    <x v="2"/>
    <x v="1"/>
    <x v="1"/>
    <x v="11"/>
    <x v="3"/>
    <n v="3"/>
    <n v="570961"/>
    <n v="39967.3"/>
    <n v="530994"/>
    <n v="329216"/>
    <n v="201778"/>
    <n v="60031.6"/>
  </r>
  <r>
    <d v="2026-12-20T00:00:00"/>
    <x v="21270"/>
    <x v="2"/>
    <x v="1"/>
    <x v="1"/>
    <x v="11"/>
    <x v="3"/>
    <n v="5"/>
    <n v="165143"/>
    <n v="0"/>
    <n v="165143"/>
    <n v="102389"/>
    <n v="62754.3"/>
    <n v="60031.6"/>
  </r>
  <r>
    <d v="2026-12-20T00:00:00"/>
    <x v="21271"/>
    <x v="0"/>
    <x v="7"/>
    <x v="0"/>
    <x v="11"/>
    <x v="3"/>
    <n v="4"/>
    <n v="691684"/>
    <n v="0"/>
    <n v="691684"/>
    <n v="484179"/>
    <n v="207505"/>
    <n v="128491"/>
  </r>
  <r>
    <d v="2026-12-20T00:00:00"/>
    <x v="21272"/>
    <x v="5"/>
    <x v="3"/>
    <x v="2"/>
    <x v="11"/>
    <x v="3"/>
    <n v="12"/>
    <n v="430223"/>
    <n v="21511.2"/>
    <n v="408712"/>
    <n v="294273"/>
    <n v="114439"/>
    <n v="82297.2"/>
  </r>
  <r>
    <d v="2026-12-20T00:00:00"/>
    <x v="21273"/>
    <x v="4"/>
    <x v="4"/>
    <x v="2"/>
    <x v="11"/>
    <x v="3"/>
    <n v="5"/>
    <n v="412424"/>
    <n v="49490.9"/>
    <n v="362933"/>
    <n v="261312"/>
    <n v="101621"/>
    <n v="82297.2"/>
  </r>
  <r>
    <d v="2026-12-20T00:00:00"/>
    <x v="21274"/>
    <x v="7"/>
    <x v="6"/>
    <x v="3"/>
    <x v="11"/>
    <x v="3"/>
    <n v="1"/>
    <n v="341971"/>
    <n v="13678.8"/>
    <n v="328292"/>
    <n v="249502"/>
    <n v="78790.1"/>
    <n v="195956"/>
  </r>
  <r>
    <d v="2026-12-20T00:00:00"/>
    <x v="21275"/>
    <x v="6"/>
    <x v="2"/>
    <x v="3"/>
    <x v="11"/>
    <x v="3"/>
    <n v="5"/>
    <n v="432910"/>
    <n v="34632.8"/>
    <n v="398277"/>
    <n v="302691"/>
    <n v="95586.5"/>
    <n v="195956"/>
  </r>
  <r>
    <d v="2026-12-20T00:00:00"/>
    <x v="21276"/>
    <x v="3"/>
    <x v="0"/>
    <x v="1"/>
    <x v="11"/>
    <x v="3"/>
    <n v="9"/>
    <n v="637408"/>
    <n v="76489"/>
    <n v="560919"/>
    <n v="347770"/>
    <n v="213149"/>
    <n v="60031.6"/>
  </r>
  <r>
    <d v="2026-12-20T00:00:00"/>
    <x v="21277"/>
    <x v="7"/>
    <x v="6"/>
    <x v="3"/>
    <x v="11"/>
    <x v="3"/>
    <n v="4"/>
    <n v="214445"/>
    <n v="0"/>
    <n v="214445"/>
    <n v="162978"/>
    <n v="51466.8"/>
    <n v="195956"/>
  </r>
  <r>
    <d v="2026-12-20T00:00:00"/>
    <x v="21278"/>
    <x v="7"/>
    <x v="6"/>
    <x v="3"/>
    <x v="11"/>
    <x v="3"/>
    <n v="9"/>
    <n v="607301"/>
    <n v="85022.1"/>
    <n v="522279"/>
    <n v="396932"/>
    <n v="125347"/>
    <n v="195956"/>
  </r>
  <r>
    <d v="2026-12-20T00:00:00"/>
    <x v="21279"/>
    <x v="2"/>
    <x v="1"/>
    <x v="1"/>
    <x v="11"/>
    <x v="3"/>
    <n v="11"/>
    <n v="272079"/>
    <n v="21766.3"/>
    <n v="250313"/>
    <n v="155194"/>
    <n v="95118.8"/>
    <n v="60031.6"/>
  </r>
  <r>
    <d v="2026-12-20T00:00:00"/>
    <x v="21280"/>
    <x v="1"/>
    <x v="5"/>
    <x v="0"/>
    <x v="11"/>
    <x v="3"/>
    <n v="1"/>
    <n v="67983"/>
    <n v="0"/>
    <n v="67983"/>
    <n v="47588.1"/>
    <n v="20394.9"/>
    <n v="128491"/>
  </r>
  <r>
    <d v="2026-12-20T00:00:00"/>
    <x v="21281"/>
    <x v="7"/>
    <x v="6"/>
    <x v="3"/>
    <x v="11"/>
    <x v="3"/>
    <n v="7"/>
    <n v="320485"/>
    <n v="44867.9"/>
    <n v="275617"/>
    <n v="209469"/>
    <n v="66148.1"/>
    <n v="195956"/>
  </r>
  <r>
    <d v="2026-12-20T00:00:00"/>
    <x v="21282"/>
    <x v="2"/>
    <x v="1"/>
    <x v="1"/>
    <x v="11"/>
    <x v="3"/>
    <n v="7"/>
    <n v="129259"/>
    <n v="0"/>
    <n v="129259"/>
    <n v="80140.6"/>
    <n v="49118.4"/>
    <n v="60031.6"/>
  </r>
  <r>
    <d v="2026-12-20T00:00:00"/>
    <x v="21283"/>
    <x v="5"/>
    <x v="3"/>
    <x v="2"/>
    <x v="11"/>
    <x v="3"/>
    <n v="3"/>
    <n v="713765"/>
    <n v="14275.3"/>
    <n v="699490"/>
    <n v="503633"/>
    <n v="195857"/>
    <n v="82297.2"/>
  </r>
  <r>
    <d v="2026-12-20T00:00:00"/>
    <x v="21284"/>
    <x v="5"/>
    <x v="3"/>
    <x v="2"/>
    <x v="11"/>
    <x v="3"/>
    <n v="2"/>
    <n v="390353"/>
    <n v="0"/>
    <n v="390353"/>
    <n v="281054"/>
    <n v="109299"/>
    <n v="82297.2"/>
  </r>
  <r>
    <d v="2026-12-20T00:00:00"/>
    <x v="21285"/>
    <x v="2"/>
    <x v="1"/>
    <x v="1"/>
    <x v="11"/>
    <x v="3"/>
    <n v="7"/>
    <n v="66884"/>
    <n v="9363.76"/>
    <n v="57520.2"/>
    <n v="35662.6"/>
    <n v="21857.7"/>
    <n v="60031.6"/>
  </r>
  <r>
    <d v="2026-12-20T00:00:00"/>
    <x v="21286"/>
    <x v="1"/>
    <x v="5"/>
    <x v="0"/>
    <x v="11"/>
    <x v="3"/>
    <n v="5"/>
    <n v="467599"/>
    <n v="18704"/>
    <n v="448895"/>
    <n v="314227"/>
    <n v="134669"/>
    <n v="128491"/>
  </r>
  <r>
    <d v="2026-12-20T00:00:00"/>
    <x v="21287"/>
    <x v="0"/>
    <x v="7"/>
    <x v="0"/>
    <x v="11"/>
    <x v="3"/>
    <n v="3"/>
    <n v="402371"/>
    <n v="28166"/>
    <n v="374205"/>
    <n v="261944"/>
    <n v="112262"/>
    <n v="128491"/>
  </r>
  <r>
    <d v="2026-12-20T00:00:00"/>
    <x v="21288"/>
    <x v="4"/>
    <x v="4"/>
    <x v="2"/>
    <x v="11"/>
    <x v="3"/>
    <n v="6"/>
    <n v="345366"/>
    <n v="0"/>
    <n v="345366"/>
    <n v="248664"/>
    <n v="96702.5"/>
    <n v="82297.2"/>
  </r>
  <r>
    <d v="2026-12-20T00:00:00"/>
    <x v="21289"/>
    <x v="7"/>
    <x v="6"/>
    <x v="3"/>
    <x v="11"/>
    <x v="3"/>
    <n v="8"/>
    <n v="286883"/>
    <n v="0"/>
    <n v="286883"/>
    <n v="218031"/>
    <n v="68851.9"/>
    <n v="195956"/>
  </r>
  <r>
    <d v="2026-12-20T00:00:00"/>
    <x v="21290"/>
    <x v="4"/>
    <x v="4"/>
    <x v="2"/>
    <x v="11"/>
    <x v="3"/>
    <n v="4"/>
    <n v="204177"/>
    <n v="26543"/>
    <n v="177634"/>
    <n v="127896"/>
    <n v="49737.5"/>
    <n v="82297.2"/>
  </r>
  <r>
    <d v="2026-12-20T00:00:00"/>
    <x v="21291"/>
    <x v="7"/>
    <x v="6"/>
    <x v="3"/>
    <x v="11"/>
    <x v="3"/>
    <n v="4"/>
    <n v="420841"/>
    <n v="54709.3"/>
    <n v="366132"/>
    <n v="278260"/>
    <n v="87871.6"/>
    <n v="195956"/>
  </r>
  <r>
    <d v="2026-12-20T00:00:00"/>
    <x v="21292"/>
    <x v="5"/>
    <x v="3"/>
    <x v="2"/>
    <x v="11"/>
    <x v="3"/>
    <n v="1"/>
    <n v="341680"/>
    <n v="37584.8"/>
    <n v="304095"/>
    <n v="218949"/>
    <n v="85146.7"/>
    <n v="82297.2"/>
  </r>
  <r>
    <d v="2026-12-20T00:00:00"/>
    <x v="21293"/>
    <x v="6"/>
    <x v="2"/>
    <x v="3"/>
    <x v="11"/>
    <x v="3"/>
    <n v="3"/>
    <n v="623741"/>
    <n v="0"/>
    <n v="623741"/>
    <n v="474043"/>
    <n v="149698"/>
    <n v="195956"/>
  </r>
  <r>
    <d v="2026-12-20T00:00:00"/>
    <x v="21294"/>
    <x v="6"/>
    <x v="2"/>
    <x v="3"/>
    <x v="11"/>
    <x v="3"/>
    <n v="6"/>
    <n v="138719"/>
    <n v="2774.38"/>
    <n v="135945"/>
    <n v="103318"/>
    <n v="32626.7"/>
    <n v="195956"/>
  </r>
  <r>
    <d v="2026-12-20T00:00:00"/>
    <x v="21295"/>
    <x v="5"/>
    <x v="3"/>
    <x v="2"/>
    <x v="11"/>
    <x v="3"/>
    <n v="7"/>
    <n v="64584"/>
    <n v="6458.4"/>
    <n v="58125.6"/>
    <n v="41850.4"/>
    <n v="16275.2"/>
    <n v="82297.2"/>
  </r>
  <r>
    <d v="2026-12-20T00:00:00"/>
    <x v="21296"/>
    <x v="1"/>
    <x v="5"/>
    <x v="0"/>
    <x v="11"/>
    <x v="3"/>
    <n v="3"/>
    <n v="110941"/>
    <n v="4437.64"/>
    <n v="106503"/>
    <n v="74552.4"/>
    <n v="31951"/>
    <n v="128491"/>
  </r>
  <r>
    <d v="2026-12-20T00:00:00"/>
    <x v="21297"/>
    <x v="5"/>
    <x v="3"/>
    <x v="2"/>
    <x v="11"/>
    <x v="3"/>
    <n v="6"/>
    <n v="823303"/>
    <n v="0"/>
    <n v="823303"/>
    <n v="592778"/>
    <n v="230525"/>
    <n v="82297.2"/>
  </r>
  <r>
    <d v="2026-12-20T00:00:00"/>
    <x v="21298"/>
    <x v="4"/>
    <x v="4"/>
    <x v="2"/>
    <x v="11"/>
    <x v="3"/>
    <n v="1"/>
    <n v="504580"/>
    <n v="10091.6"/>
    <n v="494488"/>
    <n v="356032"/>
    <n v="138457"/>
    <n v="82297.2"/>
  </r>
  <r>
    <d v="2026-12-20T00:00:00"/>
    <x v="21299"/>
    <x v="5"/>
    <x v="3"/>
    <x v="2"/>
    <x v="11"/>
    <x v="3"/>
    <n v="8"/>
    <n v="150753"/>
    <n v="10552.7"/>
    <n v="140200"/>
    <n v="100944"/>
    <n v="39256.1"/>
    <n v="82297.2"/>
  </r>
  <r>
    <d v="2026-12-20T00:00:00"/>
    <x v="21300"/>
    <x v="6"/>
    <x v="2"/>
    <x v="3"/>
    <x v="11"/>
    <x v="3"/>
    <n v="10"/>
    <n v="341780"/>
    <n v="20506.8"/>
    <n v="321273"/>
    <n v="244168"/>
    <n v="77105.6"/>
    <n v="195956"/>
  </r>
  <r>
    <d v="2026-12-20T00:00:00"/>
    <x v="21301"/>
    <x v="7"/>
    <x v="6"/>
    <x v="3"/>
    <x v="11"/>
    <x v="3"/>
    <n v="6"/>
    <n v="194632"/>
    <n v="17516.9"/>
    <n v="177115"/>
    <n v="134607"/>
    <n v="42507.6"/>
    <n v="195956"/>
  </r>
  <r>
    <d v="2026-12-20T00:00:00"/>
    <x v="21302"/>
    <x v="6"/>
    <x v="2"/>
    <x v="3"/>
    <x v="11"/>
    <x v="3"/>
    <n v="3"/>
    <n v="673552"/>
    <n v="47148.6"/>
    <n v="626403"/>
    <n v="476067"/>
    <n v="150337"/>
    <n v="195956"/>
  </r>
  <r>
    <d v="2026-12-20T00:00:00"/>
    <x v="21303"/>
    <x v="6"/>
    <x v="2"/>
    <x v="3"/>
    <x v="11"/>
    <x v="3"/>
    <n v="11"/>
    <n v="786901"/>
    <n v="0"/>
    <n v="786901"/>
    <n v="598045"/>
    <n v="188856"/>
    <n v="195956"/>
  </r>
  <r>
    <d v="2026-12-20T00:00:00"/>
    <x v="21304"/>
    <x v="2"/>
    <x v="1"/>
    <x v="1"/>
    <x v="11"/>
    <x v="3"/>
    <n v="9"/>
    <n v="408461"/>
    <n v="20423"/>
    <n v="388038"/>
    <n v="240584"/>
    <n v="147454"/>
    <n v="60031.6"/>
  </r>
  <r>
    <d v="2026-12-20T00:00:00"/>
    <x v="21305"/>
    <x v="7"/>
    <x v="6"/>
    <x v="3"/>
    <x v="11"/>
    <x v="3"/>
    <n v="4"/>
    <n v="123688"/>
    <n v="0"/>
    <n v="123688"/>
    <n v="94002.9"/>
    <n v="29685.1"/>
    <n v="195956"/>
  </r>
  <r>
    <d v="2026-12-20T00:00:00"/>
    <x v="21306"/>
    <x v="3"/>
    <x v="0"/>
    <x v="1"/>
    <x v="11"/>
    <x v="3"/>
    <n v="8"/>
    <n v="146677"/>
    <n v="20534.8"/>
    <n v="126142"/>
    <n v="78208.2"/>
    <n v="47934"/>
    <n v="60031.6"/>
  </r>
  <r>
    <d v="2026-12-20T00:00:00"/>
    <x v="21307"/>
    <x v="1"/>
    <x v="5"/>
    <x v="0"/>
    <x v="11"/>
    <x v="3"/>
    <n v="12"/>
    <n v="714166"/>
    <n v="21425"/>
    <n v="692741"/>
    <n v="484919"/>
    <n v="207822"/>
    <n v="128491"/>
  </r>
  <r>
    <d v="2026-12-20T00:00:00"/>
    <x v="21308"/>
    <x v="6"/>
    <x v="2"/>
    <x v="3"/>
    <x v="11"/>
    <x v="3"/>
    <n v="1"/>
    <n v="700442"/>
    <n v="91057.5"/>
    <n v="609385"/>
    <n v="463132"/>
    <n v="146252"/>
    <n v="195956"/>
  </r>
  <r>
    <d v="2026-12-20T00:00:00"/>
    <x v="21309"/>
    <x v="2"/>
    <x v="1"/>
    <x v="1"/>
    <x v="11"/>
    <x v="3"/>
    <n v="3"/>
    <n v="596210"/>
    <n v="89431.5"/>
    <n v="506778"/>
    <n v="314203"/>
    <n v="192576"/>
    <n v="60031.6"/>
  </r>
  <r>
    <d v="2026-12-20T00:00:00"/>
    <x v="21310"/>
    <x v="7"/>
    <x v="6"/>
    <x v="3"/>
    <x v="11"/>
    <x v="3"/>
    <n v="5"/>
    <n v="492114"/>
    <n v="0"/>
    <n v="492114"/>
    <n v="374007"/>
    <n v="118107"/>
    <n v="195956"/>
  </r>
  <r>
    <d v="2026-12-20T00:00:00"/>
    <x v="21311"/>
    <x v="2"/>
    <x v="1"/>
    <x v="1"/>
    <x v="11"/>
    <x v="3"/>
    <n v="7"/>
    <n v="707402"/>
    <n v="56592.2"/>
    <n v="650810"/>
    <n v="403502"/>
    <n v="247308"/>
    <n v="60031.6"/>
  </r>
  <r>
    <d v="2026-12-20T00:00:00"/>
    <x v="21312"/>
    <x v="6"/>
    <x v="2"/>
    <x v="3"/>
    <x v="11"/>
    <x v="3"/>
    <n v="3"/>
    <n v="563581"/>
    <n v="16907.4"/>
    <n v="546674"/>
    <n v="415472"/>
    <n v="131202"/>
    <n v="195956"/>
  </r>
  <r>
    <d v="2026-12-20T00:00:00"/>
    <x v="21313"/>
    <x v="0"/>
    <x v="7"/>
    <x v="0"/>
    <x v="11"/>
    <x v="3"/>
    <n v="12"/>
    <n v="820423"/>
    <n v="0"/>
    <n v="820423"/>
    <n v="574296"/>
    <n v="246127"/>
    <n v="128491"/>
  </r>
  <r>
    <d v="2026-12-20T00:00:00"/>
    <x v="21314"/>
    <x v="6"/>
    <x v="2"/>
    <x v="3"/>
    <x v="11"/>
    <x v="3"/>
    <n v="3"/>
    <n v="803470"/>
    <n v="32138.8"/>
    <n v="771331"/>
    <n v="586212"/>
    <n v="185119"/>
    <n v="195956"/>
  </r>
  <r>
    <d v="2026-12-20T00:00:00"/>
    <x v="21315"/>
    <x v="7"/>
    <x v="6"/>
    <x v="3"/>
    <x v="11"/>
    <x v="3"/>
    <n v="9"/>
    <n v="329520"/>
    <n v="26361.6"/>
    <n v="303158"/>
    <n v="230400"/>
    <n v="72758"/>
    <n v="195956"/>
  </r>
  <r>
    <d v="2026-12-20T00:00:00"/>
    <x v="21316"/>
    <x v="1"/>
    <x v="5"/>
    <x v="0"/>
    <x v="11"/>
    <x v="3"/>
    <n v="10"/>
    <n v="428743"/>
    <n v="0"/>
    <n v="428743"/>
    <n v="300120"/>
    <n v="128623"/>
    <n v="128491"/>
  </r>
  <r>
    <d v="2026-12-20T00:00:00"/>
    <x v="21317"/>
    <x v="7"/>
    <x v="6"/>
    <x v="3"/>
    <x v="11"/>
    <x v="3"/>
    <n v="10"/>
    <n v="691518"/>
    <n v="89897.3"/>
    <n v="601621"/>
    <n v="457232"/>
    <n v="144389"/>
    <n v="195956"/>
  </r>
  <r>
    <d v="2026-12-21T00:00:00"/>
    <x v="21318"/>
    <x v="0"/>
    <x v="7"/>
    <x v="0"/>
    <x v="11"/>
    <x v="3"/>
    <n v="8"/>
    <n v="483539"/>
    <n v="29012.3"/>
    <n v="454527"/>
    <n v="318169"/>
    <n v="136358"/>
    <n v="128491"/>
  </r>
  <r>
    <d v="2026-12-21T00:00:00"/>
    <x v="21319"/>
    <x v="4"/>
    <x v="4"/>
    <x v="2"/>
    <x v="11"/>
    <x v="3"/>
    <n v="1"/>
    <n v="83966"/>
    <n v="10915.6"/>
    <n v="73050.4"/>
    <n v="52596.3"/>
    <n v="20454.1"/>
    <n v="82297.2"/>
  </r>
  <r>
    <d v="2026-12-21T00:00:00"/>
    <x v="21320"/>
    <x v="6"/>
    <x v="2"/>
    <x v="3"/>
    <x v="11"/>
    <x v="3"/>
    <n v="5"/>
    <n v="680015"/>
    <n v="81601.8"/>
    <n v="598413"/>
    <n v="454794"/>
    <n v="143619"/>
    <n v="195956"/>
  </r>
  <r>
    <d v="2026-12-21T00:00:00"/>
    <x v="21321"/>
    <x v="2"/>
    <x v="1"/>
    <x v="1"/>
    <x v="11"/>
    <x v="3"/>
    <n v="1"/>
    <n v="86316"/>
    <n v="10357.9"/>
    <n v="75958.1"/>
    <n v="47094"/>
    <n v="28864.1"/>
    <n v="60031.6"/>
  </r>
  <r>
    <d v="2026-12-21T00:00:00"/>
    <x v="21322"/>
    <x v="2"/>
    <x v="1"/>
    <x v="1"/>
    <x v="11"/>
    <x v="3"/>
    <n v="12"/>
    <n v="847644"/>
    <n v="25429.3"/>
    <n v="822215"/>
    <n v="509773"/>
    <n v="312442"/>
    <n v="60031.6"/>
  </r>
  <r>
    <d v="2026-12-21T00:00:00"/>
    <x v="21323"/>
    <x v="3"/>
    <x v="0"/>
    <x v="1"/>
    <x v="11"/>
    <x v="3"/>
    <n v="9"/>
    <n v="292553"/>
    <n v="26329.8"/>
    <n v="266223"/>
    <n v="165058"/>
    <n v="101165"/>
    <n v="60031.6"/>
  </r>
  <r>
    <d v="2026-12-21T00:00:00"/>
    <x v="21324"/>
    <x v="2"/>
    <x v="1"/>
    <x v="1"/>
    <x v="11"/>
    <x v="3"/>
    <n v="5"/>
    <n v="599010"/>
    <n v="0"/>
    <n v="599010"/>
    <n v="371386"/>
    <n v="227624"/>
    <n v="60031.6"/>
  </r>
  <r>
    <d v="2026-12-21T00:00:00"/>
    <x v="21325"/>
    <x v="2"/>
    <x v="1"/>
    <x v="1"/>
    <x v="11"/>
    <x v="3"/>
    <n v="10"/>
    <n v="356858"/>
    <n v="0"/>
    <n v="356858"/>
    <n v="221252"/>
    <n v="135606"/>
    <n v="60031.6"/>
  </r>
  <r>
    <d v="2026-12-21T00:00:00"/>
    <x v="21326"/>
    <x v="2"/>
    <x v="1"/>
    <x v="1"/>
    <x v="11"/>
    <x v="3"/>
    <n v="2"/>
    <n v="406683"/>
    <n v="20334.2"/>
    <n v="386349"/>
    <n v="239536"/>
    <n v="146813"/>
    <n v="60031.6"/>
  </r>
  <r>
    <d v="2026-12-21T00:00:00"/>
    <x v="21327"/>
    <x v="4"/>
    <x v="4"/>
    <x v="2"/>
    <x v="11"/>
    <x v="3"/>
    <n v="10"/>
    <n v="530514"/>
    <n v="0"/>
    <n v="530514"/>
    <n v="381970"/>
    <n v="148544"/>
    <n v="82297.2"/>
  </r>
  <r>
    <d v="2026-12-21T00:00:00"/>
    <x v="21328"/>
    <x v="3"/>
    <x v="0"/>
    <x v="1"/>
    <x v="11"/>
    <x v="3"/>
    <n v="10"/>
    <n v="245022"/>
    <n v="9800.88"/>
    <n v="235221"/>
    <n v="145837"/>
    <n v="89384"/>
    <n v="60031.6"/>
  </r>
  <r>
    <d v="2026-12-21T00:00:00"/>
    <x v="21329"/>
    <x v="0"/>
    <x v="7"/>
    <x v="0"/>
    <x v="11"/>
    <x v="3"/>
    <n v="3"/>
    <n v="429010"/>
    <n v="34320.8"/>
    <n v="394689"/>
    <n v="276282"/>
    <n v="118407"/>
    <n v="128491"/>
  </r>
  <r>
    <d v="2026-12-21T00:00:00"/>
    <x v="21330"/>
    <x v="6"/>
    <x v="2"/>
    <x v="3"/>
    <x v="11"/>
    <x v="3"/>
    <n v="6"/>
    <n v="576914"/>
    <n v="17307.4"/>
    <n v="559607"/>
    <n v="425301"/>
    <n v="134306"/>
    <n v="195956"/>
  </r>
  <r>
    <d v="2026-12-21T00:00:00"/>
    <x v="21331"/>
    <x v="0"/>
    <x v="7"/>
    <x v="0"/>
    <x v="11"/>
    <x v="3"/>
    <n v="8"/>
    <n v="379707"/>
    <n v="0"/>
    <n v="379707"/>
    <n v="265795"/>
    <n v="113912"/>
    <n v="128491"/>
  </r>
  <r>
    <d v="2026-12-21T00:00:00"/>
    <x v="21332"/>
    <x v="3"/>
    <x v="0"/>
    <x v="1"/>
    <x v="11"/>
    <x v="3"/>
    <n v="9"/>
    <n v="494364"/>
    <n v="54380"/>
    <n v="439984"/>
    <n v="272790"/>
    <n v="167194"/>
    <n v="60031.6"/>
  </r>
  <r>
    <d v="2026-12-21T00:00:00"/>
    <x v="21333"/>
    <x v="0"/>
    <x v="7"/>
    <x v="0"/>
    <x v="11"/>
    <x v="3"/>
    <n v="9"/>
    <n v="75667"/>
    <n v="0"/>
    <n v="75667"/>
    <n v="52966.9"/>
    <n v="22700.1"/>
    <n v="128491"/>
  </r>
  <r>
    <d v="2026-12-21T00:00:00"/>
    <x v="21334"/>
    <x v="4"/>
    <x v="4"/>
    <x v="2"/>
    <x v="11"/>
    <x v="3"/>
    <n v="8"/>
    <n v="333578"/>
    <n v="0"/>
    <n v="333578"/>
    <n v="240176"/>
    <n v="93401.8"/>
    <n v="82297.2"/>
  </r>
  <r>
    <d v="2026-12-21T00:00:00"/>
    <x v="21335"/>
    <x v="0"/>
    <x v="7"/>
    <x v="0"/>
    <x v="11"/>
    <x v="3"/>
    <n v="5"/>
    <n v="244072"/>
    <n v="0"/>
    <n v="244072"/>
    <n v="170850"/>
    <n v="73221.6"/>
    <n v="128491"/>
  </r>
  <r>
    <d v="2026-12-21T00:00:00"/>
    <x v="21336"/>
    <x v="0"/>
    <x v="7"/>
    <x v="0"/>
    <x v="11"/>
    <x v="3"/>
    <n v="7"/>
    <n v="166264"/>
    <n v="11638.5"/>
    <n v="154626"/>
    <n v="108238"/>
    <n v="46387.7"/>
    <n v="128491"/>
  </r>
  <r>
    <d v="2026-12-21T00:00:00"/>
    <x v="21337"/>
    <x v="1"/>
    <x v="5"/>
    <x v="0"/>
    <x v="11"/>
    <x v="3"/>
    <n v="8"/>
    <n v="508405"/>
    <n v="30504.3"/>
    <n v="477901"/>
    <n v="334530"/>
    <n v="143370"/>
    <n v="128491"/>
  </r>
  <r>
    <d v="2026-12-21T00:00:00"/>
    <x v="21338"/>
    <x v="1"/>
    <x v="5"/>
    <x v="0"/>
    <x v="11"/>
    <x v="3"/>
    <n v="2"/>
    <n v="320920"/>
    <n v="38510.4"/>
    <n v="282410"/>
    <n v="197687"/>
    <n v="84722.9"/>
    <n v="128491"/>
  </r>
  <r>
    <d v="2026-12-21T00:00:00"/>
    <x v="21339"/>
    <x v="2"/>
    <x v="1"/>
    <x v="1"/>
    <x v="11"/>
    <x v="3"/>
    <n v="1"/>
    <n v="50571"/>
    <n v="5057.1"/>
    <n v="45513.9"/>
    <n v="28218.6"/>
    <n v="17295.3"/>
    <n v="60031.6"/>
  </r>
  <r>
    <d v="2026-12-21T00:00:00"/>
    <x v="21340"/>
    <x v="6"/>
    <x v="2"/>
    <x v="3"/>
    <x v="11"/>
    <x v="3"/>
    <n v="6"/>
    <n v="238678"/>
    <n v="0"/>
    <n v="238678"/>
    <n v="181395"/>
    <n v="57282.7"/>
    <n v="195956"/>
  </r>
  <r>
    <d v="2026-12-21T00:00:00"/>
    <x v="21341"/>
    <x v="7"/>
    <x v="6"/>
    <x v="3"/>
    <x v="11"/>
    <x v="3"/>
    <n v="4"/>
    <n v="104224"/>
    <n v="8337.92"/>
    <n v="95886.1"/>
    <n v="72873.4"/>
    <n v="23012.7"/>
    <n v="195956"/>
  </r>
  <r>
    <d v="2026-12-21T00:00:00"/>
    <x v="21342"/>
    <x v="5"/>
    <x v="3"/>
    <x v="2"/>
    <x v="11"/>
    <x v="3"/>
    <n v="2"/>
    <n v="794435"/>
    <n v="0"/>
    <n v="794435"/>
    <n v="571993"/>
    <n v="222442"/>
    <n v="82297.2"/>
  </r>
  <r>
    <d v="2026-12-21T00:00:00"/>
    <x v="21343"/>
    <x v="6"/>
    <x v="2"/>
    <x v="3"/>
    <x v="11"/>
    <x v="3"/>
    <n v="12"/>
    <n v="128939"/>
    <n v="5157.56"/>
    <n v="123781"/>
    <n v="94073.9"/>
    <n v="29707.5"/>
    <n v="195956"/>
  </r>
  <r>
    <d v="2026-12-21T00:00:00"/>
    <x v="21344"/>
    <x v="2"/>
    <x v="1"/>
    <x v="1"/>
    <x v="11"/>
    <x v="3"/>
    <n v="3"/>
    <n v="443738"/>
    <n v="39936.4"/>
    <n v="403802"/>
    <n v="250357"/>
    <n v="153445"/>
    <n v="60031.6"/>
  </r>
  <r>
    <d v="2026-12-21T00:00:00"/>
    <x v="21345"/>
    <x v="7"/>
    <x v="6"/>
    <x v="3"/>
    <x v="11"/>
    <x v="3"/>
    <n v="9"/>
    <n v="174799"/>
    <n v="8739.95"/>
    <n v="166059"/>
    <n v="126205"/>
    <n v="39854.2"/>
    <n v="195956"/>
  </r>
  <r>
    <d v="2026-12-21T00:00:00"/>
    <x v="21346"/>
    <x v="4"/>
    <x v="4"/>
    <x v="2"/>
    <x v="11"/>
    <x v="3"/>
    <n v="10"/>
    <n v="315170"/>
    <n v="31517"/>
    <n v="283653"/>
    <n v="204230"/>
    <n v="79422.8"/>
    <n v="82297.2"/>
  </r>
  <r>
    <d v="2026-12-21T00:00:00"/>
    <x v="21347"/>
    <x v="7"/>
    <x v="6"/>
    <x v="3"/>
    <x v="11"/>
    <x v="3"/>
    <n v="8"/>
    <n v="279728"/>
    <n v="0"/>
    <n v="279728"/>
    <n v="212593"/>
    <n v="67134.7"/>
    <n v="195956"/>
  </r>
  <r>
    <d v="2026-12-21T00:00:00"/>
    <x v="21348"/>
    <x v="5"/>
    <x v="3"/>
    <x v="2"/>
    <x v="11"/>
    <x v="3"/>
    <n v="1"/>
    <n v="384922"/>
    <n v="15396.9"/>
    <n v="369525"/>
    <n v="266058"/>
    <n v="103467"/>
    <n v="82297.2"/>
  </r>
  <r>
    <d v="2026-12-21T00:00:00"/>
    <x v="21349"/>
    <x v="7"/>
    <x v="6"/>
    <x v="3"/>
    <x v="11"/>
    <x v="3"/>
    <n v="5"/>
    <n v="786643"/>
    <n v="62931.4"/>
    <n v="723712"/>
    <n v="550021"/>
    <n v="173691"/>
    <n v="195956"/>
  </r>
  <r>
    <d v="2026-12-21T00:00:00"/>
    <x v="21350"/>
    <x v="5"/>
    <x v="3"/>
    <x v="2"/>
    <x v="11"/>
    <x v="3"/>
    <n v="4"/>
    <n v="229556"/>
    <n v="29842.3"/>
    <n v="199714"/>
    <n v="143794"/>
    <n v="55919.8"/>
    <n v="82297.2"/>
  </r>
  <r>
    <d v="2026-12-21T00:00:00"/>
    <x v="21351"/>
    <x v="5"/>
    <x v="3"/>
    <x v="2"/>
    <x v="11"/>
    <x v="3"/>
    <n v="3"/>
    <n v="711107"/>
    <n v="85332.8"/>
    <n v="625774"/>
    <n v="450557"/>
    <n v="175217"/>
    <n v="82297.2"/>
  </r>
  <r>
    <d v="2026-12-21T00:00:00"/>
    <x v="21352"/>
    <x v="1"/>
    <x v="5"/>
    <x v="0"/>
    <x v="11"/>
    <x v="3"/>
    <n v="12"/>
    <n v="63599"/>
    <n v="0"/>
    <n v="63599"/>
    <n v="44519.3"/>
    <n v="19079.7"/>
    <n v="128491"/>
  </r>
  <r>
    <d v="2026-12-21T00:00:00"/>
    <x v="21353"/>
    <x v="0"/>
    <x v="7"/>
    <x v="0"/>
    <x v="11"/>
    <x v="3"/>
    <n v="5"/>
    <n v="129639"/>
    <n v="0"/>
    <n v="129639"/>
    <n v="90747.3"/>
    <n v="38891.7"/>
    <n v="128491"/>
  </r>
  <r>
    <d v="2026-12-21T00:00:00"/>
    <x v="21354"/>
    <x v="3"/>
    <x v="0"/>
    <x v="1"/>
    <x v="11"/>
    <x v="3"/>
    <n v="4"/>
    <n v="569117"/>
    <n v="56911.7"/>
    <n v="512205"/>
    <n v="317567"/>
    <n v="194638"/>
    <n v="60031.6"/>
  </r>
  <r>
    <d v="2026-12-21T00:00:00"/>
    <x v="21355"/>
    <x v="4"/>
    <x v="4"/>
    <x v="2"/>
    <x v="11"/>
    <x v="3"/>
    <n v="7"/>
    <n v="528891"/>
    <n v="26444.5"/>
    <n v="502446"/>
    <n v="361761"/>
    <n v="140685"/>
    <n v="82297.2"/>
  </r>
  <r>
    <d v="2026-12-21T00:00:00"/>
    <x v="21356"/>
    <x v="5"/>
    <x v="3"/>
    <x v="2"/>
    <x v="11"/>
    <x v="3"/>
    <n v="12"/>
    <n v="609979"/>
    <n v="0"/>
    <n v="609979"/>
    <n v="439185"/>
    <n v="170794"/>
    <n v="82297.2"/>
  </r>
  <r>
    <d v="2026-12-21T00:00:00"/>
    <x v="21357"/>
    <x v="4"/>
    <x v="4"/>
    <x v="2"/>
    <x v="11"/>
    <x v="3"/>
    <n v="10"/>
    <n v="156266"/>
    <n v="0"/>
    <n v="156266"/>
    <n v="112512"/>
    <n v="43754.5"/>
    <n v="82297.2"/>
  </r>
  <r>
    <d v="2026-12-21T00:00:00"/>
    <x v="21358"/>
    <x v="2"/>
    <x v="1"/>
    <x v="1"/>
    <x v="11"/>
    <x v="3"/>
    <n v="10"/>
    <n v="466644"/>
    <n v="32665.1"/>
    <n v="433979"/>
    <n v="269067"/>
    <n v="164912"/>
    <n v="60031.6"/>
  </r>
  <r>
    <d v="2026-12-21T00:00:00"/>
    <x v="21359"/>
    <x v="4"/>
    <x v="4"/>
    <x v="2"/>
    <x v="11"/>
    <x v="3"/>
    <n v="2"/>
    <n v="595055"/>
    <n v="11901.1"/>
    <n v="583154"/>
    <n v="419871"/>
    <n v="163283"/>
    <n v="82297.2"/>
  </r>
  <r>
    <d v="2026-12-21T00:00:00"/>
    <x v="21360"/>
    <x v="4"/>
    <x v="4"/>
    <x v="2"/>
    <x v="11"/>
    <x v="3"/>
    <n v="2"/>
    <n v="676128"/>
    <n v="81135.4"/>
    <n v="594993"/>
    <n v="428395"/>
    <n v="166598"/>
    <n v="82297.2"/>
  </r>
  <r>
    <d v="2026-12-21T00:00:00"/>
    <x v="21361"/>
    <x v="1"/>
    <x v="5"/>
    <x v="0"/>
    <x v="11"/>
    <x v="3"/>
    <n v="12"/>
    <n v="616007"/>
    <n v="0"/>
    <n v="616007"/>
    <n v="431205"/>
    <n v="184802"/>
    <n v="128491"/>
  </r>
  <r>
    <d v="2026-12-21T00:00:00"/>
    <x v="21362"/>
    <x v="1"/>
    <x v="5"/>
    <x v="0"/>
    <x v="11"/>
    <x v="3"/>
    <n v="9"/>
    <n v="223424"/>
    <n v="0"/>
    <n v="223424"/>
    <n v="156397"/>
    <n v="67027.2"/>
    <n v="128491"/>
  </r>
  <r>
    <d v="2026-12-21T00:00:00"/>
    <x v="21363"/>
    <x v="7"/>
    <x v="6"/>
    <x v="3"/>
    <x v="11"/>
    <x v="3"/>
    <n v="9"/>
    <n v="230093"/>
    <n v="0"/>
    <n v="230093"/>
    <n v="174871"/>
    <n v="55222.3"/>
    <n v="195956"/>
  </r>
  <r>
    <d v="2026-12-21T00:00:00"/>
    <x v="21364"/>
    <x v="3"/>
    <x v="0"/>
    <x v="1"/>
    <x v="11"/>
    <x v="3"/>
    <n v="12"/>
    <n v="182909"/>
    <n v="3658.18"/>
    <n v="179251"/>
    <n v="111136"/>
    <n v="68115.3"/>
    <n v="60031.6"/>
  </r>
  <r>
    <d v="2026-12-21T00:00:00"/>
    <x v="21365"/>
    <x v="6"/>
    <x v="2"/>
    <x v="3"/>
    <x v="11"/>
    <x v="3"/>
    <n v="11"/>
    <n v="231958"/>
    <n v="32474.1"/>
    <n v="199484"/>
    <n v="151608"/>
    <n v="47876.1"/>
    <n v="195956"/>
  </r>
  <r>
    <d v="2026-12-21T00:00:00"/>
    <x v="21366"/>
    <x v="6"/>
    <x v="2"/>
    <x v="3"/>
    <x v="11"/>
    <x v="3"/>
    <n v="9"/>
    <n v="723318"/>
    <n v="21699.5"/>
    <n v="701618"/>
    <n v="533230"/>
    <n v="168388"/>
    <n v="195956"/>
  </r>
  <r>
    <d v="2026-12-21T00:00:00"/>
    <x v="21367"/>
    <x v="2"/>
    <x v="1"/>
    <x v="1"/>
    <x v="11"/>
    <x v="3"/>
    <n v="3"/>
    <n v="258019"/>
    <n v="0"/>
    <n v="258019"/>
    <n v="159972"/>
    <n v="98047.2"/>
    <n v="60031.6"/>
  </r>
  <r>
    <d v="2026-12-21T00:00:00"/>
    <x v="21368"/>
    <x v="6"/>
    <x v="2"/>
    <x v="3"/>
    <x v="11"/>
    <x v="3"/>
    <n v="2"/>
    <n v="624866"/>
    <n v="18746"/>
    <n v="606120"/>
    <n v="460651"/>
    <n v="145469"/>
    <n v="195956"/>
  </r>
  <r>
    <d v="2026-12-21T00:00:00"/>
    <x v="21369"/>
    <x v="3"/>
    <x v="0"/>
    <x v="1"/>
    <x v="11"/>
    <x v="3"/>
    <n v="9"/>
    <n v="465309"/>
    <n v="0"/>
    <n v="465309"/>
    <n v="288492"/>
    <n v="176817"/>
    <n v="60031.6"/>
  </r>
  <r>
    <d v="2026-12-21T00:00:00"/>
    <x v="21370"/>
    <x v="7"/>
    <x v="6"/>
    <x v="3"/>
    <x v="11"/>
    <x v="3"/>
    <n v="11"/>
    <n v="511610"/>
    <n v="15348.3"/>
    <n v="496262"/>
    <n v="377159"/>
    <n v="119103"/>
    <n v="195956"/>
  </r>
  <r>
    <d v="2026-12-21T00:00:00"/>
    <x v="21371"/>
    <x v="3"/>
    <x v="0"/>
    <x v="1"/>
    <x v="11"/>
    <x v="3"/>
    <n v="8"/>
    <n v="83958"/>
    <n v="0"/>
    <n v="83958"/>
    <n v="52054"/>
    <n v="31904"/>
    <n v="60031.6"/>
  </r>
  <r>
    <d v="2026-12-21T00:00:00"/>
    <x v="21372"/>
    <x v="4"/>
    <x v="4"/>
    <x v="2"/>
    <x v="11"/>
    <x v="3"/>
    <n v="7"/>
    <n v="271066"/>
    <n v="0"/>
    <n v="271066"/>
    <n v="195168"/>
    <n v="75898.5"/>
    <n v="82297.2"/>
  </r>
  <r>
    <d v="2026-12-21T00:00:00"/>
    <x v="21373"/>
    <x v="4"/>
    <x v="4"/>
    <x v="2"/>
    <x v="11"/>
    <x v="3"/>
    <n v="2"/>
    <n v="683187"/>
    <n v="88814.3"/>
    <n v="594373"/>
    <n v="427948"/>
    <n v="166424"/>
    <n v="82297.2"/>
  </r>
  <r>
    <d v="2026-12-21T00:00:00"/>
    <x v="21374"/>
    <x v="7"/>
    <x v="6"/>
    <x v="3"/>
    <x v="11"/>
    <x v="3"/>
    <n v="12"/>
    <n v="134734"/>
    <n v="5389.36"/>
    <n v="129345"/>
    <n v="98301.9"/>
    <n v="31042.7"/>
    <n v="195956"/>
  </r>
  <r>
    <d v="2026-12-22T00:00:00"/>
    <x v="21375"/>
    <x v="6"/>
    <x v="2"/>
    <x v="3"/>
    <x v="11"/>
    <x v="3"/>
    <n v="5"/>
    <n v="401331"/>
    <n v="16053.2"/>
    <n v="385278"/>
    <n v="292811"/>
    <n v="92466.7"/>
    <n v="195956"/>
  </r>
  <r>
    <d v="2026-12-22T00:00:00"/>
    <x v="21376"/>
    <x v="0"/>
    <x v="7"/>
    <x v="0"/>
    <x v="11"/>
    <x v="3"/>
    <n v="12"/>
    <n v="807540"/>
    <n v="40377"/>
    <n v="767163"/>
    <n v="537014"/>
    <n v="230149"/>
    <n v="128491"/>
  </r>
  <r>
    <d v="2026-12-22T00:00:00"/>
    <x v="21377"/>
    <x v="1"/>
    <x v="5"/>
    <x v="0"/>
    <x v="11"/>
    <x v="3"/>
    <n v="4"/>
    <n v="820959"/>
    <n v="41047.9"/>
    <n v="779911"/>
    <n v="545938"/>
    <n v="233973"/>
    <n v="128491"/>
  </r>
  <r>
    <d v="2026-12-22T00:00:00"/>
    <x v="21378"/>
    <x v="5"/>
    <x v="3"/>
    <x v="2"/>
    <x v="11"/>
    <x v="3"/>
    <n v="12"/>
    <n v="647080"/>
    <n v="0"/>
    <n v="647080"/>
    <n v="465898"/>
    <n v="181182"/>
    <n v="82297.2"/>
  </r>
  <r>
    <d v="2026-12-22T00:00:00"/>
    <x v="21379"/>
    <x v="1"/>
    <x v="5"/>
    <x v="0"/>
    <x v="11"/>
    <x v="3"/>
    <n v="1"/>
    <n v="361115"/>
    <n v="28889.2"/>
    <n v="332226"/>
    <n v="232558"/>
    <n v="99667.7"/>
    <n v="128491"/>
  </r>
  <r>
    <d v="2026-12-22T00:00:00"/>
    <x v="21380"/>
    <x v="4"/>
    <x v="4"/>
    <x v="2"/>
    <x v="11"/>
    <x v="3"/>
    <n v="5"/>
    <n v="708874"/>
    <n v="35443.7"/>
    <n v="673430"/>
    <n v="484870"/>
    <n v="188560"/>
    <n v="82297.2"/>
  </r>
  <r>
    <d v="2026-12-22T00:00:00"/>
    <x v="21381"/>
    <x v="5"/>
    <x v="3"/>
    <x v="2"/>
    <x v="11"/>
    <x v="3"/>
    <n v="4"/>
    <n v="197438"/>
    <n v="9871.9"/>
    <n v="187566"/>
    <n v="135048"/>
    <n v="52518.5"/>
    <n v="82297.2"/>
  </r>
  <r>
    <d v="2026-12-22T00:00:00"/>
    <x v="21382"/>
    <x v="2"/>
    <x v="1"/>
    <x v="1"/>
    <x v="11"/>
    <x v="3"/>
    <n v="10"/>
    <n v="319201"/>
    <n v="12768"/>
    <n v="306433"/>
    <n v="189988"/>
    <n v="116445"/>
    <n v="60031.6"/>
  </r>
  <r>
    <d v="2026-12-22T00:00:00"/>
    <x v="21383"/>
    <x v="1"/>
    <x v="5"/>
    <x v="0"/>
    <x v="11"/>
    <x v="3"/>
    <n v="12"/>
    <n v="194693"/>
    <n v="23363.2"/>
    <n v="171330"/>
    <n v="119931"/>
    <n v="51398.9"/>
    <n v="128491"/>
  </r>
  <r>
    <d v="2026-12-22T00:00:00"/>
    <x v="21384"/>
    <x v="0"/>
    <x v="7"/>
    <x v="0"/>
    <x v="11"/>
    <x v="3"/>
    <n v="5"/>
    <n v="688475"/>
    <n v="82617"/>
    <n v="605858"/>
    <n v="424101"/>
    <n v="181757"/>
    <n v="128491"/>
  </r>
  <r>
    <d v="2026-12-22T00:00:00"/>
    <x v="21385"/>
    <x v="5"/>
    <x v="3"/>
    <x v="2"/>
    <x v="11"/>
    <x v="3"/>
    <n v="10"/>
    <n v="99125"/>
    <n v="5947.5"/>
    <n v="93177.5"/>
    <n v="67087.8"/>
    <n v="26089.7"/>
    <n v="82297.2"/>
  </r>
  <r>
    <d v="2026-12-22T00:00:00"/>
    <x v="21386"/>
    <x v="0"/>
    <x v="7"/>
    <x v="0"/>
    <x v="11"/>
    <x v="3"/>
    <n v="3"/>
    <n v="528816"/>
    <n v="10576.3"/>
    <n v="518240"/>
    <n v="362768"/>
    <n v="155472"/>
    <n v="128491"/>
  </r>
  <r>
    <d v="2026-12-22T00:00:00"/>
    <x v="21387"/>
    <x v="1"/>
    <x v="5"/>
    <x v="0"/>
    <x v="11"/>
    <x v="3"/>
    <n v="8"/>
    <n v="571382"/>
    <n v="0"/>
    <n v="571382"/>
    <n v="399967"/>
    <n v="171415"/>
    <n v="128491"/>
  </r>
  <r>
    <d v="2026-12-22T00:00:00"/>
    <x v="21388"/>
    <x v="3"/>
    <x v="0"/>
    <x v="1"/>
    <x v="11"/>
    <x v="3"/>
    <n v="4"/>
    <n v="542008"/>
    <n v="16260.2"/>
    <n v="525748"/>
    <n v="325964"/>
    <n v="199784"/>
    <n v="60031.6"/>
  </r>
  <r>
    <d v="2026-12-22T00:00:00"/>
    <x v="21389"/>
    <x v="5"/>
    <x v="3"/>
    <x v="2"/>
    <x v="11"/>
    <x v="3"/>
    <n v="7"/>
    <n v="648438"/>
    <n v="12968.8"/>
    <n v="635469"/>
    <n v="457538"/>
    <n v="177931"/>
    <n v="82297.2"/>
  </r>
  <r>
    <d v="2026-12-22T00:00:00"/>
    <x v="21390"/>
    <x v="5"/>
    <x v="3"/>
    <x v="2"/>
    <x v="11"/>
    <x v="3"/>
    <n v="5"/>
    <n v="478371"/>
    <n v="57404.5"/>
    <n v="420966"/>
    <n v="303096"/>
    <n v="117871"/>
    <n v="82297.2"/>
  </r>
  <r>
    <d v="2026-12-22T00:00:00"/>
    <x v="21391"/>
    <x v="4"/>
    <x v="4"/>
    <x v="2"/>
    <x v="11"/>
    <x v="3"/>
    <n v="6"/>
    <n v="103810"/>
    <n v="6228.6"/>
    <n v="97581.4"/>
    <n v="70258.6"/>
    <n v="27322.8"/>
    <n v="82297.2"/>
  </r>
  <r>
    <d v="2026-12-22T00:00:00"/>
    <x v="21392"/>
    <x v="1"/>
    <x v="5"/>
    <x v="0"/>
    <x v="11"/>
    <x v="3"/>
    <n v="1"/>
    <n v="362283"/>
    <n v="47096.8"/>
    <n v="315186"/>
    <n v="220630"/>
    <n v="94555.9"/>
    <n v="128491"/>
  </r>
  <r>
    <d v="2026-12-22T00:00:00"/>
    <x v="21393"/>
    <x v="5"/>
    <x v="3"/>
    <x v="2"/>
    <x v="11"/>
    <x v="3"/>
    <n v="6"/>
    <n v="521478"/>
    <n v="15644.3"/>
    <n v="505834"/>
    <n v="364200"/>
    <n v="141633"/>
    <n v="82297.2"/>
  </r>
  <r>
    <d v="2026-12-22T00:00:00"/>
    <x v="21394"/>
    <x v="5"/>
    <x v="3"/>
    <x v="2"/>
    <x v="11"/>
    <x v="3"/>
    <n v="12"/>
    <n v="317274"/>
    <n v="22209.2"/>
    <n v="295065"/>
    <n v="212447"/>
    <n v="82618.1"/>
    <n v="82297.2"/>
  </r>
  <r>
    <d v="2026-12-22T00:00:00"/>
    <x v="21395"/>
    <x v="6"/>
    <x v="2"/>
    <x v="3"/>
    <x v="11"/>
    <x v="3"/>
    <n v="10"/>
    <n v="358737"/>
    <n v="0"/>
    <n v="358737"/>
    <n v="272640"/>
    <n v="86096.9"/>
    <n v="195956"/>
  </r>
  <r>
    <d v="2026-12-22T00:00:00"/>
    <x v="21396"/>
    <x v="2"/>
    <x v="1"/>
    <x v="1"/>
    <x v="11"/>
    <x v="3"/>
    <n v="5"/>
    <n v="828541"/>
    <n v="0"/>
    <n v="828541"/>
    <n v="513695"/>
    <n v="314846"/>
    <n v="60031.6"/>
  </r>
  <r>
    <d v="2026-12-22T00:00:00"/>
    <x v="21397"/>
    <x v="5"/>
    <x v="3"/>
    <x v="2"/>
    <x v="11"/>
    <x v="3"/>
    <n v="2"/>
    <n v="77383"/>
    <n v="0"/>
    <n v="77383"/>
    <n v="55715.8"/>
    <n v="21667.2"/>
    <n v="82297.2"/>
  </r>
  <r>
    <d v="2026-12-22T00:00:00"/>
    <x v="21398"/>
    <x v="1"/>
    <x v="5"/>
    <x v="0"/>
    <x v="11"/>
    <x v="3"/>
    <n v="5"/>
    <n v="375504"/>
    <n v="0"/>
    <n v="375504"/>
    <n v="262853"/>
    <n v="112651"/>
    <n v="128491"/>
  </r>
  <r>
    <d v="2026-12-22T00:00:00"/>
    <x v="21399"/>
    <x v="7"/>
    <x v="6"/>
    <x v="3"/>
    <x v="11"/>
    <x v="3"/>
    <n v="3"/>
    <n v="650543"/>
    <n v="91076"/>
    <n v="559467"/>
    <n v="425195"/>
    <n v="134272"/>
    <n v="195956"/>
  </r>
  <r>
    <d v="2026-12-22T00:00:00"/>
    <x v="21400"/>
    <x v="5"/>
    <x v="3"/>
    <x v="2"/>
    <x v="11"/>
    <x v="3"/>
    <n v="2"/>
    <n v="690390"/>
    <n v="89750.7"/>
    <n v="600639"/>
    <n v="432460"/>
    <n v="168179"/>
    <n v="82297.2"/>
  </r>
  <r>
    <d v="2026-12-22T00:00:00"/>
    <x v="21401"/>
    <x v="3"/>
    <x v="0"/>
    <x v="1"/>
    <x v="11"/>
    <x v="3"/>
    <n v="4"/>
    <n v="442492"/>
    <n v="0"/>
    <n v="442492"/>
    <n v="274345"/>
    <n v="168147"/>
    <n v="60031.6"/>
  </r>
  <r>
    <d v="2026-12-22T00:00:00"/>
    <x v="21402"/>
    <x v="2"/>
    <x v="1"/>
    <x v="1"/>
    <x v="11"/>
    <x v="3"/>
    <n v="5"/>
    <n v="315395"/>
    <n v="22077.7"/>
    <n v="293317"/>
    <n v="181857"/>
    <n v="111461"/>
    <n v="60031.6"/>
  </r>
  <r>
    <d v="2026-12-22T00:00:00"/>
    <x v="21403"/>
    <x v="5"/>
    <x v="3"/>
    <x v="2"/>
    <x v="11"/>
    <x v="3"/>
    <n v="5"/>
    <n v="283391"/>
    <n v="0"/>
    <n v="283391"/>
    <n v="204042"/>
    <n v="79349.5"/>
    <n v="82297.2"/>
  </r>
  <r>
    <d v="2026-12-22T00:00:00"/>
    <x v="21404"/>
    <x v="2"/>
    <x v="1"/>
    <x v="1"/>
    <x v="11"/>
    <x v="3"/>
    <n v="4"/>
    <n v="549134"/>
    <n v="0"/>
    <n v="549134"/>
    <n v="340463"/>
    <n v="208671"/>
    <n v="60031.6"/>
  </r>
  <r>
    <d v="2026-12-22T00:00:00"/>
    <x v="21405"/>
    <x v="1"/>
    <x v="5"/>
    <x v="0"/>
    <x v="11"/>
    <x v="3"/>
    <n v="1"/>
    <n v="375404"/>
    <n v="0"/>
    <n v="375404"/>
    <n v="262783"/>
    <n v="112621"/>
    <n v="128491"/>
  </r>
  <r>
    <d v="2026-12-22T00:00:00"/>
    <x v="21406"/>
    <x v="1"/>
    <x v="5"/>
    <x v="0"/>
    <x v="11"/>
    <x v="3"/>
    <n v="7"/>
    <n v="449288"/>
    <n v="58407.4"/>
    <n v="390881"/>
    <n v="273616"/>
    <n v="117264"/>
    <n v="128491"/>
  </r>
  <r>
    <d v="2026-12-22T00:00:00"/>
    <x v="21407"/>
    <x v="6"/>
    <x v="2"/>
    <x v="3"/>
    <x v="11"/>
    <x v="3"/>
    <n v="6"/>
    <n v="63902"/>
    <n v="6390.2"/>
    <n v="57511.8"/>
    <n v="43709"/>
    <n v="13802.8"/>
    <n v="195956"/>
  </r>
  <r>
    <d v="2026-12-22T00:00:00"/>
    <x v="21408"/>
    <x v="7"/>
    <x v="6"/>
    <x v="3"/>
    <x v="11"/>
    <x v="3"/>
    <n v="12"/>
    <n v="151783"/>
    <n v="0"/>
    <n v="151783"/>
    <n v="115355"/>
    <n v="36427.9"/>
    <n v="195956"/>
  </r>
  <r>
    <d v="2026-12-22T00:00:00"/>
    <x v="21409"/>
    <x v="0"/>
    <x v="7"/>
    <x v="0"/>
    <x v="11"/>
    <x v="3"/>
    <n v="8"/>
    <n v="575302"/>
    <n v="46024.2"/>
    <n v="529278"/>
    <n v="370494"/>
    <n v="158783"/>
    <n v="128491"/>
  </r>
  <r>
    <d v="2026-12-22T00:00:00"/>
    <x v="21410"/>
    <x v="1"/>
    <x v="5"/>
    <x v="0"/>
    <x v="11"/>
    <x v="3"/>
    <n v="12"/>
    <n v="643952"/>
    <n v="32197.6"/>
    <n v="611754"/>
    <n v="428228"/>
    <n v="183526"/>
    <n v="128491"/>
  </r>
  <r>
    <d v="2026-12-22T00:00:00"/>
    <x v="21411"/>
    <x v="5"/>
    <x v="3"/>
    <x v="2"/>
    <x v="11"/>
    <x v="3"/>
    <n v="1"/>
    <n v="485185"/>
    <n v="19407.4"/>
    <n v="465778"/>
    <n v="335360"/>
    <n v="130418"/>
    <n v="82297.2"/>
  </r>
  <r>
    <d v="2026-12-22T00:00:00"/>
    <x v="21412"/>
    <x v="0"/>
    <x v="7"/>
    <x v="0"/>
    <x v="11"/>
    <x v="3"/>
    <n v="1"/>
    <n v="211824"/>
    <n v="0"/>
    <n v="211824"/>
    <n v="148277"/>
    <n v="63547.2"/>
    <n v="128491"/>
  </r>
  <r>
    <d v="2026-12-22T00:00:00"/>
    <x v="21413"/>
    <x v="1"/>
    <x v="5"/>
    <x v="0"/>
    <x v="11"/>
    <x v="3"/>
    <n v="2"/>
    <n v="465988"/>
    <n v="55918.6"/>
    <n v="410069"/>
    <n v="287049"/>
    <n v="123021"/>
    <n v="128491"/>
  </r>
  <r>
    <d v="2026-12-22T00:00:00"/>
    <x v="21414"/>
    <x v="2"/>
    <x v="1"/>
    <x v="1"/>
    <x v="11"/>
    <x v="3"/>
    <n v="5"/>
    <n v="132042"/>
    <n v="11883.8"/>
    <n v="120158"/>
    <n v="74498.1"/>
    <n v="45660.1"/>
    <n v="60031.6"/>
  </r>
  <r>
    <d v="2026-12-22T00:00:00"/>
    <x v="21415"/>
    <x v="2"/>
    <x v="1"/>
    <x v="1"/>
    <x v="11"/>
    <x v="3"/>
    <n v="6"/>
    <n v="817622"/>
    <n v="98114.6"/>
    <n v="719507"/>
    <n v="446095"/>
    <n v="273413"/>
    <n v="60031.6"/>
  </r>
  <r>
    <d v="2026-12-22T00:00:00"/>
    <x v="21416"/>
    <x v="3"/>
    <x v="0"/>
    <x v="1"/>
    <x v="11"/>
    <x v="3"/>
    <n v="8"/>
    <n v="408169"/>
    <n v="12245.1"/>
    <n v="395924"/>
    <n v="245473"/>
    <n v="150451"/>
    <n v="60031.6"/>
  </r>
  <r>
    <d v="2026-12-22T00:00:00"/>
    <x v="21417"/>
    <x v="4"/>
    <x v="4"/>
    <x v="2"/>
    <x v="11"/>
    <x v="3"/>
    <n v="9"/>
    <n v="817760"/>
    <n v="24532.8"/>
    <n v="793227"/>
    <n v="571124"/>
    <n v="222104"/>
    <n v="82297.2"/>
  </r>
  <r>
    <d v="2026-12-22T00:00:00"/>
    <x v="21418"/>
    <x v="4"/>
    <x v="4"/>
    <x v="2"/>
    <x v="11"/>
    <x v="3"/>
    <n v="10"/>
    <n v="442091"/>
    <n v="0"/>
    <n v="442091"/>
    <n v="318306"/>
    <n v="123785"/>
    <n v="82297.2"/>
  </r>
  <r>
    <d v="2026-12-22T00:00:00"/>
    <x v="21419"/>
    <x v="1"/>
    <x v="5"/>
    <x v="0"/>
    <x v="11"/>
    <x v="3"/>
    <n v="4"/>
    <n v="541805"/>
    <n v="0"/>
    <n v="541805"/>
    <n v="379264"/>
    <n v="162542"/>
    <n v="128491"/>
  </r>
  <r>
    <d v="2026-12-22T00:00:00"/>
    <x v="21420"/>
    <x v="0"/>
    <x v="7"/>
    <x v="0"/>
    <x v="11"/>
    <x v="3"/>
    <n v="9"/>
    <n v="47031"/>
    <n v="0"/>
    <n v="47031"/>
    <n v="32921.7"/>
    <n v="14109.3"/>
    <n v="128491"/>
  </r>
  <r>
    <d v="2026-12-22T00:00:00"/>
    <x v="21421"/>
    <x v="4"/>
    <x v="4"/>
    <x v="2"/>
    <x v="11"/>
    <x v="3"/>
    <n v="4"/>
    <n v="663901"/>
    <n v="73029.1"/>
    <n v="590872"/>
    <n v="425428"/>
    <n v="165444"/>
    <n v="82297.2"/>
  </r>
  <r>
    <d v="2026-12-22T00:00:00"/>
    <x v="21422"/>
    <x v="7"/>
    <x v="6"/>
    <x v="3"/>
    <x v="11"/>
    <x v="3"/>
    <n v="9"/>
    <n v="435359"/>
    <n v="30475.1"/>
    <n v="404884"/>
    <n v="307712"/>
    <n v="97172.1"/>
    <n v="195956"/>
  </r>
  <r>
    <d v="2026-12-22T00:00:00"/>
    <x v="21423"/>
    <x v="1"/>
    <x v="5"/>
    <x v="0"/>
    <x v="11"/>
    <x v="3"/>
    <n v="11"/>
    <n v="366188"/>
    <n v="25633.2"/>
    <n v="340555"/>
    <n v="238388"/>
    <n v="102166"/>
    <n v="128491"/>
  </r>
  <r>
    <d v="2026-12-22T00:00:00"/>
    <x v="21424"/>
    <x v="4"/>
    <x v="4"/>
    <x v="2"/>
    <x v="11"/>
    <x v="3"/>
    <n v="9"/>
    <n v="835411"/>
    <n v="25062.3"/>
    <n v="810349"/>
    <n v="583451"/>
    <n v="226898"/>
    <n v="82297.2"/>
  </r>
  <r>
    <d v="2026-12-22T00:00:00"/>
    <x v="21425"/>
    <x v="6"/>
    <x v="2"/>
    <x v="3"/>
    <x v="11"/>
    <x v="3"/>
    <n v="12"/>
    <n v="645285"/>
    <n v="83887.1"/>
    <n v="561398"/>
    <n v="426662"/>
    <n v="134736"/>
    <n v="195956"/>
  </r>
  <r>
    <d v="2026-12-22T00:00:00"/>
    <x v="21426"/>
    <x v="0"/>
    <x v="7"/>
    <x v="0"/>
    <x v="11"/>
    <x v="3"/>
    <n v="5"/>
    <n v="133249"/>
    <n v="5329.96"/>
    <n v="127919"/>
    <n v="89543.3"/>
    <n v="38375.7"/>
    <n v="128491"/>
  </r>
  <r>
    <d v="2026-12-22T00:00:00"/>
    <x v="21427"/>
    <x v="7"/>
    <x v="6"/>
    <x v="3"/>
    <x v="11"/>
    <x v="3"/>
    <n v="12"/>
    <n v="566874"/>
    <n v="79362.4"/>
    <n v="487512"/>
    <n v="370509"/>
    <n v="117003"/>
    <n v="195956"/>
  </r>
  <r>
    <d v="2026-12-22T00:00:00"/>
    <x v="21428"/>
    <x v="2"/>
    <x v="1"/>
    <x v="1"/>
    <x v="11"/>
    <x v="3"/>
    <n v="3"/>
    <n v="569160"/>
    <n v="85374"/>
    <n v="483786"/>
    <n v="299947"/>
    <n v="183839"/>
    <n v="60031.6"/>
  </r>
  <r>
    <d v="2026-12-22T00:00:00"/>
    <x v="21429"/>
    <x v="5"/>
    <x v="3"/>
    <x v="2"/>
    <x v="11"/>
    <x v="3"/>
    <n v="2"/>
    <n v="621516"/>
    <n v="80797.1"/>
    <n v="540719"/>
    <n v="389318"/>
    <n v="151401"/>
    <n v="82297.2"/>
  </r>
  <r>
    <d v="2026-12-22T00:00:00"/>
    <x v="21430"/>
    <x v="1"/>
    <x v="5"/>
    <x v="0"/>
    <x v="11"/>
    <x v="3"/>
    <n v="12"/>
    <n v="797899"/>
    <n v="63831.9"/>
    <n v="734067"/>
    <n v="513847"/>
    <n v="220220"/>
    <n v="128491"/>
  </r>
  <r>
    <d v="2026-12-22T00:00:00"/>
    <x v="21431"/>
    <x v="5"/>
    <x v="3"/>
    <x v="2"/>
    <x v="11"/>
    <x v="3"/>
    <n v="8"/>
    <n v="62685"/>
    <n v="0"/>
    <n v="62685"/>
    <n v="45133.2"/>
    <n v="17551.8"/>
    <n v="82297.2"/>
  </r>
  <r>
    <d v="2026-12-22T00:00:00"/>
    <x v="21432"/>
    <x v="1"/>
    <x v="5"/>
    <x v="0"/>
    <x v="11"/>
    <x v="3"/>
    <n v="11"/>
    <n v="272567"/>
    <n v="0"/>
    <n v="272567"/>
    <n v="190797"/>
    <n v="81770.1"/>
    <n v="128491"/>
  </r>
  <r>
    <d v="2026-12-22T00:00:00"/>
    <x v="21433"/>
    <x v="6"/>
    <x v="2"/>
    <x v="3"/>
    <x v="11"/>
    <x v="3"/>
    <n v="9"/>
    <n v="315891"/>
    <n v="12635.6"/>
    <n v="303255"/>
    <n v="230474"/>
    <n v="72781.3"/>
    <n v="195956"/>
  </r>
  <r>
    <d v="2026-12-22T00:00:00"/>
    <x v="21434"/>
    <x v="1"/>
    <x v="5"/>
    <x v="0"/>
    <x v="11"/>
    <x v="3"/>
    <n v="12"/>
    <n v="563446"/>
    <n v="45075.7"/>
    <n v="518370"/>
    <n v="362859"/>
    <n v="155511"/>
    <n v="128491"/>
  </r>
  <r>
    <d v="2026-12-22T00:00:00"/>
    <x v="21435"/>
    <x v="3"/>
    <x v="0"/>
    <x v="1"/>
    <x v="11"/>
    <x v="3"/>
    <n v="7"/>
    <n v="708796"/>
    <n v="92143.5"/>
    <n v="616653"/>
    <n v="382325"/>
    <n v="234328"/>
    <n v="60031.6"/>
  </r>
  <r>
    <d v="2026-12-22T00:00:00"/>
    <x v="21436"/>
    <x v="2"/>
    <x v="1"/>
    <x v="1"/>
    <x v="11"/>
    <x v="3"/>
    <n v="8"/>
    <n v="701184"/>
    <n v="77130.2"/>
    <n v="624054"/>
    <n v="386913"/>
    <n v="237140"/>
    <n v="60031.6"/>
  </r>
  <r>
    <d v="2026-12-22T00:00:00"/>
    <x v="21437"/>
    <x v="0"/>
    <x v="7"/>
    <x v="0"/>
    <x v="11"/>
    <x v="3"/>
    <n v="2"/>
    <n v="471878"/>
    <n v="18875.1"/>
    <n v="453003"/>
    <n v="317102"/>
    <n v="135901"/>
    <n v="128491"/>
  </r>
  <r>
    <d v="2026-12-22T00:00:00"/>
    <x v="21438"/>
    <x v="5"/>
    <x v="3"/>
    <x v="2"/>
    <x v="11"/>
    <x v="3"/>
    <n v="12"/>
    <n v="279029"/>
    <n v="36273.8"/>
    <n v="242755"/>
    <n v="174784"/>
    <n v="67971.5"/>
    <n v="82297.2"/>
  </r>
  <r>
    <d v="2026-12-22T00:00:00"/>
    <x v="21439"/>
    <x v="2"/>
    <x v="1"/>
    <x v="1"/>
    <x v="11"/>
    <x v="3"/>
    <n v="8"/>
    <n v="373013"/>
    <n v="37301.3"/>
    <n v="335712"/>
    <n v="208141"/>
    <n v="127570"/>
    <n v="60031.6"/>
  </r>
  <r>
    <d v="2026-12-22T00:00:00"/>
    <x v="21440"/>
    <x v="7"/>
    <x v="6"/>
    <x v="3"/>
    <x v="11"/>
    <x v="3"/>
    <n v="2"/>
    <n v="60766"/>
    <n v="0"/>
    <n v="60766"/>
    <n v="46182.2"/>
    <n v="14583.8"/>
    <n v="195956"/>
  </r>
  <r>
    <d v="2026-12-22T00:00:00"/>
    <x v="21441"/>
    <x v="3"/>
    <x v="0"/>
    <x v="1"/>
    <x v="11"/>
    <x v="3"/>
    <n v="10"/>
    <n v="312270"/>
    <n v="0"/>
    <n v="312270"/>
    <n v="193607"/>
    <n v="118663"/>
    <n v="60031.6"/>
  </r>
  <r>
    <d v="2026-12-22T00:00:00"/>
    <x v="21442"/>
    <x v="5"/>
    <x v="3"/>
    <x v="2"/>
    <x v="11"/>
    <x v="3"/>
    <n v="4"/>
    <n v="327938"/>
    <n v="0"/>
    <n v="327938"/>
    <n v="236115"/>
    <n v="91822.6"/>
    <n v="82297.2"/>
  </r>
  <r>
    <d v="2026-12-22T00:00:00"/>
    <x v="21443"/>
    <x v="7"/>
    <x v="6"/>
    <x v="3"/>
    <x v="11"/>
    <x v="3"/>
    <n v="3"/>
    <n v="83618"/>
    <n v="0"/>
    <n v="83618"/>
    <n v="63549.7"/>
    <n v="20068.3"/>
    <n v="195956"/>
  </r>
  <r>
    <d v="2026-12-22T00:00:00"/>
    <x v="21444"/>
    <x v="1"/>
    <x v="5"/>
    <x v="0"/>
    <x v="11"/>
    <x v="3"/>
    <n v="4"/>
    <n v="757682"/>
    <n v="90921.8"/>
    <n v="666760"/>
    <n v="466732"/>
    <n v="200028"/>
    <n v="128491"/>
  </r>
  <r>
    <d v="2026-12-22T00:00:00"/>
    <x v="21445"/>
    <x v="7"/>
    <x v="6"/>
    <x v="3"/>
    <x v="11"/>
    <x v="3"/>
    <n v="6"/>
    <n v="447017"/>
    <n v="0"/>
    <n v="447017"/>
    <n v="339733"/>
    <n v="107284"/>
    <n v="195956"/>
  </r>
  <r>
    <d v="2026-12-22T00:00:00"/>
    <x v="21446"/>
    <x v="4"/>
    <x v="4"/>
    <x v="2"/>
    <x v="11"/>
    <x v="3"/>
    <n v="10"/>
    <n v="295103"/>
    <n v="20657.2"/>
    <n v="274446"/>
    <n v="197601"/>
    <n v="76844.8"/>
    <n v="82297.2"/>
  </r>
  <r>
    <d v="2026-12-22T00:00:00"/>
    <x v="21447"/>
    <x v="7"/>
    <x v="6"/>
    <x v="3"/>
    <x v="11"/>
    <x v="3"/>
    <n v="10"/>
    <n v="716105"/>
    <n v="28644.2"/>
    <n v="687461"/>
    <n v="522470"/>
    <n v="164991"/>
    <n v="195956"/>
  </r>
  <r>
    <d v="2026-12-22T00:00:00"/>
    <x v="21448"/>
    <x v="1"/>
    <x v="5"/>
    <x v="0"/>
    <x v="11"/>
    <x v="3"/>
    <n v="2"/>
    <n v="590564"/>
    <n v="70867.7"/>
    <n v="519696"/>
    <n v="363787"/>
    <n v="155909"/>
    <n v="128491"/>
  </r>
  <r>
    <d v="2026-12-22T00:00:00"/>
    <x v="21449"/>
    <x v="3"/>
    <x v="0"/>
    <x v="1"/>
    <x v="11"/>
    <x v="3"/>
    <n v="9"/>
    <n v="167797"/>
    <n v="20135.6"/>
    <n v="147661"/>
    <n v="91550"/>
    <n v="56111.3"/>
    <n v="60031.6"/>
  </r>
  <r>
    <d v="2026-12-22T00:00:00"/>
    <x v="21450"/>
    <x v="7"/>
    <x v="6"/>
    <x v="3"/>
    <x v="11"/>
    <x v="3"/>
    <n v="1"/>
    <n v="124124"/>
    <n v="0"/>
    <n v="124124"/>
    <n v="94334.2"/>
    <n v="29789.8"/>
    <n v="195956"/>
  </r>
  <r>
    <d v="2026-12-22T00:00:00"/>
    <x v="21451"/>
    <x v="5"/>
    <x v="3"/>
    <x v="2"/>
    <x v="11"/>
    <x v="3"/>
    <n v="3"/>
    <n v="110875"/>
    <n v="0"/>
    <n v="110875"/>
    <n v="79830"/>
    <n v="31045"/>
    <n v="82297.2"/>
  </r>
  <r>
    <d v="2026-12-22T00:00:00"/>
    <x v="21452"/>
    <x v="4"/>
    <x v="4"/>
    <x v="2"/>
    <x v="11"/>
    <x v="3"/>
    <n v="2"/>
    <n v="757454"/>
    <n v="90894.5"/>
    <n v="666560"/>
    <n v="479923"/>
    <n v="186637"/>
    <n v="82297.2"/>
  </r>
  <r>
    <d v="2026-12-22T00:00:00"/>
    <x v="21453"/>
    <x v="3"/>
    <x v="0"/>
    <x v="1"/>
    <x v="11"/>
    <x v="3"/>
    <n v="1"/>
    <n v="545580"/>
    <n v="43646.4"/>
    <n v="501934"/>
    <n v="311199"/>
    <n v="190735"/>
    <n v="60031.6"/>
  </r>
  <r>
    <d v="2026-12-23T00:00:00"/>
    <x v="21454"/>
    <x v="0"/>
    <x v="7"/>
    <x v="0"/>
    <x v="11"/>
    <x v="3"/>
    <n v="6"/>
    <n v="358118"/>
    <n v="0"/>
    <n v="358118"/>
    <n v="250683"/>
    <n v="107435"/>
    <n v="128491"/>
  </r>
  <r>
    <d v="2026-12-23T00:00:00"/>
    <x v="21455"/>
    <x v="0"/>
    <x v="7"/>
    <x v="0"/>
    <x v="11"/>
    <x v="3"/>
    <n v="2"/>
    <n v="197387"/>
    <n v="19738.7"/>
    <n v="177648"/>
    <n v="124354"/>
    <n v="53294.5"/>
    <n v="128491"/>
  </r>
  <r>
    <d v="2026-12-23T00:00:00"/>
    <x v="21456"/>
    <x v="4"/>
    <x v="4"/>
    <x v="2"/>
    <x v="11"/>
    <x v="3"/>
    <n v="3"/>
    <n v="520718"/>
    <n v="57279"/>
    <n v="463439"/>
    <n v="333676"/>
    <n v="129763"/>
    <n v="82297.2"/>
  </r>
  <r>
    <d v="2026-12-23T00:00:00"/>
    <x v="21457"/>
    <x v="2"/>
    <x v="1"/>
    <x v="1"/>
    <x v="11"/>
    <x v="3"/>
    <n v="9"/>
    <n v="516907"/>
    <n v="25845.3"/>
    <n v="491062"/>
    <n v="304458"/>
    <n v="186603"/>
    <n v="60031.6"/>
  </r>
  <r>
    <d v="2026-12-23T00:00:00"/>
    <x v="21458"/>
    <x v="3"/>
    <x v="0"/>
    <x v="1"/>
    <x v="11"/>
    <x v="3"/>
    <n v="11"/>
    <n v="727902"/>
    <n v="14558"/>
    <n v="713344"/>
    <n v="442273"/>
    <n v="271071"/>
    <n v="60031.6"/>
  </r>
  <r>
    <d v="2026-12-23T00:00:00"/>
    <x v="21459"/>
    <x v="1"/>
    <x v="5"/>
    <x v="0"/>
    <x v="11"/>
    <x v="3"/>
    <n v="2"/>
    <n v="236366"/>
    <n v="0"/>
    <n v="236366"/>
    <n v="165456"/>
    <n v="70909.8"/>
    <n v="128491"/>
  </r>
  <r>
    <d v="2026-12-23T00:00:00"/>
    <x v="21460"/>
    <x v="7"/>
    <x v="6"/>
    <x v="3"/>
    <x v="11"/>
    <x v="3"/>
    <n v="4"/>
    <n v="613369"/>
    <n v="18401.1"/>
    <n v="594968"/>
    <n v="452176"/>
    <n v="142792"/>
    <n v="195956"/>
  </r>
  <r>
    <d v="2026-12-23T00:00:00"/>
    <x v="21461"/>
    <x v="1"/>
    <x v="5"/>
    <x v="0"/>
    <x v="11"/>
    <x v="3"/>
    <n v="4"/>
    <n v="201045"/>
    <n v="6031.35"/>
    <n v="195014"/>
    <n v="136510"/>
    <n v="58504.1"/>
    <n v="128491"/>
  </r>
  <r>
    <d v="2026-12-23T00:00:00"/>
    <x v="21462"/>
    <x v="3"/>
    <x v="0"/>
    <x v="1"/>
    <x v="11"/>
    <x v="3"/>
    <n v="2"/>
    <n v="385338"/>
    <n v="11560.1"/>
    <n v="373778"/>
    <n v="231742"/>
    <n v="142036"/>
    <n v="60031.6"/>
  </r>
  <r>
    <d v="2026-12-23T00:00:00"/>
    <x v="21463"/>
    <x v="7"/>
    <x v="6"/>
    <x v="3"/>
    <x v="11"/>
    <x v="3"/>
    <n v="4"/>
    <n v="581041"/>
    <n v="0"/>
    <n v="581041"/>
    <n v="441591"/>
    <n v="139450"/>
    <n v="195956"/>
  </r>
  <r>
    <d v="2026-12-23T00:00:00"/>
    <x v="21464"/>
    <x v="3"/>
    <x v="0"/>
    <x v="1"/>
    <x v="11"/>
    <x v="3"/>
    <n v="6"/>
    <n v="221743"/>
    <n v="33261.4"/>
    <n v="188482"/>
    <n v="116859"/>
    <n v="71623"/>
    <n v="60031.6"/>
  </r>
  <r>
    <d v="2026-12-23T00:00:00"/>
    <x v="21465"/>
    <x v="4"/>
    <x v="4"/>
    <x v="2"/>
    <x v="11"/>
    <x v="3"/>
    <n v="4"/>
    <n v="745690"/>
    <n v="0"/>
    <n v="745690"/>
    <n v="536897"/>
    <n v="208793"/>
    <n v="82297.2"/>
  </r>
  <r>
    <d v="2026-12-23T00:00:00"/>
    <x v="21466"/>
    <x v="0"/>
    <x v="7"/>
    <x v="0"/>
    <x v="11"/>
    <x v="3"/>
    <n v="5"/>
    <n v="413161"/>
    <n v="57842.5"/>
    <n v="355318"/>
    <n v="248723"/>
    <n v="106596"/>
    <n v="128491"/>
  </r>
  <r>
    <d v="2026-12-23T00:00:00"/>
    <x v="21467"/>
    <x v="5"/>
    <x v="3"/>
    <x v="2"/>
    <x v="11"/>
    <x v="3"/>
    <n v="3"/>
    <n v="294910"/>
    <n v="0"/>
    <n v="294910"/>
    <n v="212335"/>
    <n v="82574.8"/>
    <n v="82297.2"/>
  </r>
  <r>
    <d v="2026-12-23T00:00:00"/>
    <x v="21468"/>
    <x v="0"/>
    <x v="7"/>
    <x v="0"/>
    <x v="11"/>
    <x v="3"/>
    <n v="7"/>
    <n v="242286"/>
    <n v="4845.72"/>
    <n v="237440"/>
    <n v="166208"/>
    <n v="71232.1"/>
    <n v="128491"/>
  </r>
  <r>
    <d v="2026-12-23T00:00:00"/>
    <x v="21469"/>
    <x v="5"/>
    <x v="3"/>
    <x v="2"/>
    <x v="11"/>
    <x v="3"/>
    <n v="12"/>
    <n v="140086"/>
    <n v="0"/>
    <n v="140086"/>
    <n v="100862"/>
    <n v="39224.1"/>
    <n v="82297.2"/>
  </r>
  <r>
    <d v="2026-12-23T00:00:00"/>
    <x v="21470"/>
    <x v="1"/>
    <x v="5"/>
    <x v="0"/>
    <x v="11"/>
    <x v="3"/>
    <n v="6"/>
    <n v="434388"/>
    <n v="47782.7"/>
    <n v="386605"/>
    <n v="270624"/>
    <n v="115982"/>
    <n v="128491"/>
  </r>
  <r>
    <d v="2026-12-23T00:00:00"/>
    <x v="21471"/>
    <x v="0"/>
    <x v="7"/>
    <x v="0"/>
    <x v="11"/>
    <x v="3"/>
    <n v="7"/>
    <n v="398642"/>
    <n v="0"/>
    <n v="398642"/>
    <n v="279049"/>
    <n v="119593"/>
    <n v="128491"/>
  </r>
  <r>
    <d v="2026-12-23T00:00:00"/>
    <x v="21472"/>
    <x v="5"/>
    <x v="3"/>
    <x v="2"/>
    <x v="11"/>
    <x v="3"/>
    <n v="7"/>
    <n v="431551"/>
    <n v="0"/>
    <n v="431551"/>
    <n v="310717"/>
    <n v="120834"/>
    <n v="82297.2"/>
  </r>
  <r>
    <d v="2026-12-23T00:00:00"/>
    <x v="21473"/>
    <x v="3"/>
    <x v="0"/>
    <x v="1"/>
    <x v="11"/>
    <x v="3"/>
    <n v="4"/>
    <n v="190808"/>
    <n v="0"/>
    <n v="190808"/>
    <n v="118301"/>
    <n v="72507"/>
    <n v="60031.6"/>
  </r>
  <r>
    <d v="2026-12-23T00:00:00"/>
    <x v="21474"/>
    <x v="5"/>
    <x v="3"/>
    <x v="2"/>
    <x v="11"/>
    <x v="3"/>
    <n v="12"/>
    <n v="627534"/>
    <n v="0"/>
    <n v="627534"/>
    <n v="451824"/>
    <n v="175710"/>
    <n v="82297.2"/>
  </r>
  <r>
    <d v="2026-12-23T00:00:00"/>
    <x v="21475"/>
    <x v="3"/>
    <x v="0"/>
    <x v="1"/>
    <x v="11"/>
    <x v="3"/>
    <n v="6"/>
    <n v="698737"/>
    <n v="0"/>
    <n v="698737"/>
    <n v="433217"/>
    <n v="265520"/>
    <n v="60031.6"/>
  </r>
  <r>
    <d v="2026-12-23T00:00:00"/>
    <x v="21476"/>
    <x v="3"/>
    <x v="0"/>
    <x v="1"/>
    <x v="11"/>
    <x v="3"/>
    <n v="3"/>
    <n v="436918"/>
    <n v="21845.9"/>
    <n v="415072"/>
    <n v="257345"/>
    <n v="157727"/>
    <n v="60031.6"/>
  </r>
  <r>
    <d v="2026-12-23T00:00:00"/>
    <x v="21477"/>
    <x v="4"/>
    <x v="4"/>
    <x v="2"/>
    <x v="11"/>
    <x v="3"/>
    <n v="12"/>
    <n v="504151"/>
    <n v="40332.1"/>
    <n v="463819"/>
    <n v="333950"/>
    <n v="129869"/>
    <n v="82297.2"/>
  </r>
  <r>
    <d v="2026-12-23T00:00:00"/>
    <x v="21478"/>
    <x v="1"/>
    <x v="5"/>
    <x v="0"/>
    <x v="11"/>
    <x v="3"/>
    <n v="11"/>
    <n v="309539"/>
    <n v="0"/>
    <n v="309539"/>
    <n v="216677"/>
    <n v="92861.7"/>
    <n v="128491"/>
  </r>
  <r>
    <d v="2026-12-23T00:00:00"/>
    <x v="21479"/>
    <x v="1"/>
    <x v="5"/>
    <x v="0"/>
    <x v="11"/>
    <x v="3"/>
    <n v="2"/>
    <n v="346137"/>
    <n v="13845.5"/>
    <n v="332292"/>
    <n v="232604"/>
    <n v="99687.5"/>
    <n v="128491"/>
  </r>
  <r>
    <d v="2026-12-23T00:00:00"/>
    <x v="21480"/>
    <x v="1"/>
    <x v="5"/>
    <x v="0"/>
    <x v="11"/>
    <x v="3"/>
    <n v="8"/>
    <n v="487525"/>
    <n v="19501"/>
    <n v="468024"/>
    <n v="327617"/>
    <n v="140407"/>
    <n v="128491"/>
  </r>
  <r>
    <d v="2026-12-23T00:00:00"/>
    <x v="21481"/>
    <x v="6"/>
    <x v="2"/>
    <x v="3"/>
    <x v="11"/>
    <x v="3"/>
    <n v="11"/>
    <n v="630476"/>
    <n v="44133.3"/>
    <n v="586343"/>
    <n v="445620"/>
    <n v="140722"/>
    <n v="195956"/>
  </r>
  <r>
    <d v="2026-12-23T00:00:00"/>
    <x v="21482"/>
    <x v="2"/>
    <x v="1"/>
    <x v="1"/>
    <x v="11"/>
    <x v="3"/>
    <n v="3"/>
    <n v="654163"/>
    <n v="58874.7"/>
    <n v="595288"/>
    <n v="369079"/>
    <n v="226210"/>
    <n v="60031.6"/>
  </r>
  <r>
    <d v="2026-12-23T00:00:00"/>
    <x v="21483"/>
    <x v="3"/>
    <x v="0"/>
    <x v="1"/>
    <x v="11"/>
    <x v="3"/>
    <n v="10"/>
    <n v="490315"/>
    <n v="39225.2"/>
    <n v="451090"/>
    <n v="279676"/>
    <n v="171414"/>
    <n v="60031.6"/>
  </r>
  <r>
    <d v="2026-12-23T00:00:00"/>
    <x v="21484"/>
    <x v="5"/>
    <x v="3"/>
    <x v="2"/>
    <x v="11"/>
    <x v="3"/>
    <n v="6"/>
    <n v="197493"/>
    <n v="0"/>
    <n v="197493"/>
    <n v="142195"/>
    <n v="55298"/>
    <n v="82297.2"/>
  </r>
  <r>
    <d v="2026-12-23T00:00:00"/>
    <x v="21485"/>
    <x v="3"/>
    <x v="0"/>
    <x v="1"/>
    <x v="11"/>
    <x v="3"/>
    <n v="10"/>
    <n v="846609"/>
    <n v="126991"/>
    <n v="719618"/>
    <n v="446163"/>
    <n v="273455"/>
    <n v="60031.6"/>
  </r>
  <r>
    <d v="2026-12-23T00:00:00"/>
    <x v="21486"/>
    <x v="2"/>
    <x v="1"/>
    <x v="1"/>
    <x v="11"/>
    <x v="3"/>
    <n v="6"/>
    <n v="421793"/>
    <n v="50615.2"/>
    <n v="371178"/>
    <n v="230130"/>
    <n v="141048"/>
    <n v="60031.6"/>
  </r>
  <r>
    <d v="2026-12-23T00:00:00"/>
    <x v="21487"/>
    <x v="5"/>
    <x v="3"/>
    <x v="2"/>
    <x v="11"/>
    <x v="3"/>
    <n v="7"/>
    <n v="645499"/>
    <n v="45184.9"/>
    <n v="600314"/>
    <n v="432226"/>
    <n v="168088"/>
    <n v="82297.2"/>
  </r>
  <r>
    <d v="2026-12-23T00:00:00"/>
    <x v="21488"/>
    <x v="2"/>
    <x v="1"/>
    <x v="1"/>
    <x v="11"/>
    <x v="3"/>
    <n v="10"/>
    <n v="480487"/>
    <n v="48048.7"/>
    <n v="432438"/>
    <n v="268112"/>
    <n v="164327"/>
    <n v="60031.6"/>
  </r>
  <r>
    <d v="2026-12-23T00:00:00"/>
    <x v="21489"/>
    <x v="2"/>
    <x v="1"/>
    <x v="1"/>
    <x v="11"/>
    <x v="3"/>
    <n v="6"/>
    <n v="614924"/>
    <n v="0"/>
    <n v="614924"/>
    <n v="381253"/>
    <n v="233671"/>
    <n v="60031.6"/>
  </r>
  <r>
    <d v="2026-12-23T00:00:00"/>
    <x v="21490"/>
    <x v="4"/>
    <x v="4"/>
    <x v="2"/>
    <x v="11"/>
    <x v="3"/>
    <n v="7"/>
    <n v="276385"/>
    <n v="16583.1"/>
    <n v="259802"/>
    <n v="187057"/>
    <n v="72744.5"/>
    <n v="82297.2"/>
  </r>
  <r>
    <d v="2026-12-23T00:00:00"/>
    <x v="21491"/>
    <x v="1"/>
    <x v="5"/>
    <x v="0"/>
    <x v="11"/>
    <x v="3"/>
    <n v="11"/>
    <n v="243253"/>
    <n v="29190.4"/>
    <n v="214063"/>
    <n v="149844"/>
    <n v="64218.8"/>
    <n v="128491"/>
  </r>
  <r>
    <d v="2026-12-23T00:00:00"/>
    <x v="21492"/>
    <x v="0"/>
    <x v="7"/>
    <x v="0"/>
    <x v="11"/>
    <x v="3"/>
    <n v="7"/>
    <n v="371269"/>
    <n v="37126.9"/>
    <n v="334142"/>
    <n v="233899"/>
    <n v="100243"/>
    <n v="128491"/>
  </r>
  <r>
    <d v="2026-12-23T00:00:00"/>
    <x v="21493"/>
    <x v="4"/>
    <x v="4"/>
    <x v="2"/>
    <x v="11"/>
    <x v="3"/>
    <n v="12"/>
    <n v="140311"/>
    <n v="0"/>
    <n v="140311"/>
    <n v="101024"/>
    <n v="39287.1"/>
    <n v="82297.2"/>
  </r>
  <r>
    <d v="2026-12-23T00:00:00"/>
    <x v="21494"/>
    <x v="0"/>
    <x v="7"/>
    <x v="0"/>
    <x v="11"/>
    <x v="3"/>
    <n v="12"/>
    <n v="434634"/>
    <n v="0"/>
    <n v="434634"/>
    <n v="304244"/>
    <n v="130390"/>
    <n v="128491"/>
  </r>
  <r>
    <d v="2026-12-23T00:00:00"/>
    <x v="21495"/>
    <x v="6"/>
    <x v="2"/>
    <x v="3"/>
    <x v="11"/>
    <x v="3"/>
    <n v="2"/>
    <n v="440686"/>
    <n v="26441.2"/>
    <n v="414245"/>
    <n v="314826"/>
    <n v="99418.8"/>
    <n v="195956"/>
  </r>
  <r>
    <d v="2026-12-23T00:00:00"/>
    <x v="21496"/>
    <x v="6"/>
    <x v="2"/>
    <x v="3"/>
    <x v="11"/>
    <x v="3"/>
    <n v="3"/>
    <n v="365861"/>
    <n v="36586.1"/>
    <n v="329275"/>
    <n v="250249"/>
    <n v="79026"/>
    <n v="195956"/>
  </r>
  <r>
    <d v="2026-12-23T00:00:00"/>
    <x v="21497"/>
    <x v="7"/>
    <x v="6"/>
    <x v="3"/>
    <x v="11"/>
    <x v="3"/>
    <n v="8"/>
    <n v="603417"/>
    <n v="90512.6"/>
    <n v="512904"/>
    <n v="389807"/>
    <n v="123097"/>
    <n v="195956"/>
  </r>
  <r>
    <d v="2026-12-23T00:00:00"/>
    <x v="21498"/>
    <x v="4"/>
    <x v="4"/>
    <x v="2"/>
    <x v="11"/>
    <x v="3"/>
    <n v="6"/>
    <n v="604889"/>
    <n v="78635.6"/>
    <n v="526253"/>
    <n v="378902"/>
    <n v="147351"/>
    <n v="82297.2"/>
  </r>
  <r>
    <d v="2026-12-23T00:00:00"/>
    <x v="21499"/>
    <x v="3"/>
    <x v="0"/>
    <x v="1"/>
    <x v="11"/>
    <x v="3"/>
    <n v="7"/>
    <n v="488307"/>
    <n v="48830.7"/>
    <n v="439476"/>
    <n v="272475"/>
    <n v="167001"/>
    <n v="60031.6"/>
  </r>
  <r>
    <d v="2026-12-23T00:00:00"/>
    <x v="21500"/>
    <x v="2"/>
    <x v="1"/>
    <x v="1"/>
    <x v="11"/>
    <x v="3"/>
    <n v="3"/>
    <n v="576633"/>
    <n v="23065.3"/>
    <n v="553568"/>
    <n v="343212"/>
    <n v="210356"/>
    <n v="60031.6"/>
  </r>
  <r>
    <d v="2026-12-23T00:00:00"/>
    <x v="21501"/>
    <x v="1"/>
    <x v="5"/>
    <x v="0"/>
    <x v="11"/>
    <x v="3"/>
    <n v="2"/>
    <n v="619449"/>
    <n v="0"/>
    <n v="619449"/>
    <n v="433614"/>
    <n v="185835"/>
    <n v="128491"/>
  </r>
  <r>
    <d v="2026-12-23T00:00:00"/>
    <x v="21502"/>
    <x v="4"/>
    <x v="4"/>
    <x v="2"/>
    <x v="11"/>
    <x v="3"/>
    <n v="11"/>
    <n v="140316"/>
    <n v="9822.12"/>
    <n v="130494"/>
    <n v="93955.6"/>
    <n v="36538.3"/>
    <n v="82297.2"/>
  </r>
  <r>
    <d v="2026-12-23T00:00:00"/>
    <x v="21503"/>
    <x v="3"/>
    <x v="0"/>
    <x v="1"/>
    <x v="11"/>
    <x v="3"/>
    <n v="10"/>
    <n v="598321"/>
    <n v="47865.7"/>
    <n v="550455"/>
    <n v="341282"/>
    <n v="209173"/>
    <n v="60031.6"/>
  </r>
  <r>
    <d v="2026-12-23T00:00:00"/>
    <x v="21504"/>
    <x v="5"/>
    <x v="3"/>
    <x v="2"/>
    <x v="11"/>
    <x v="3"/>
    <n v="7"/>
    <n v="188675"/>
    <n v="0"/>
    <n v="188675"/>
    <n v="135846"/>
    <n v="52829"/>
    <n v="82297.2"/>
  </r>
  <r>
    <d v="2026-12-23T00:00:00"/>
    <x v="21505"/>
    <x v="0"/>
    <x v="7"/>
    <x v="0"/>
    <x v="11"/>
    <x v="3"/>
    <n v="5"/>
    <n v="810340"/>
    <n v="105344"/>
    <n v="704996"/>
    <n v="493497"/>
    <n v="211499"/>
    <n v="128491"/>
  </r>
  <r>
    <d v="2026-12-23T00:00:00"/>
    <x v="21506"/>
    <x v="6"/>
    <x v="2"/>
    <x v="3"/>
    <x v="11"/>
    <x v="3"/>
    <n v="11"/>
    <n v="374292"/>
    <n v="7485.84"/>
    <n v="366806"/>
    <n v="278773"/>
    <n v="88033.5"/>
    <n v="195956"/>
  </r>
  <r>
    <d v="2026-12-23T00:00:00"/>
    <x v="21507"/>
    <x v="6"/>
    <x v="2"/>
    <x v="3"/>
    <x v="11"/>
    <x v="3"/>
    <n v="8"/>
    <n v="590370"/>
    <n v="0"/>
    <n v="590370"/>
    <n v="448681"/>
    <n v="141689"/>
    <n v="195956"/>
  </r>
  <r>
    <d v="2026-12-23T00:00:00"/>
    <x v="21508"/>
    <x v="3"/>
    <x v="0"/>
    <x v="1"/>
    <x v="11"/>
    <x v="3"/>
    <n v="6"/>
    <n v="239739"/>
    <n v="4794.78"/>
    <n v="234944"/>
    <n v="145665"/>
    <n v="89278.8"/>
    <n v="60031.6"/>
  </r>
  <r>
    <d v="2026-12-23T00:00:00"/>
    <x v="21509"/>
    <x v="4"/>
    <x v="4"/>
    <x v="2"/>
    <x v="11"/>
    <x v="3"/>
    <n v="6"/>
    <n v="454971"/>
    <n v="0"/>
    <n v="454971"/>
    <n v="327579"/>
    <n v="127392"/>
    <n v="82297.2"/>
  </r>
  <r>
    <d v="2026-12-23T00:00:00"/>
    <x v="21510"/>
    <x v="4"/>
    <x v="4"/>
    <x v="2"/>
    <x v="11"/>
    <x v="3"/>
    <n v="11"/>
    <n v="565892"/>
    <n v="79224.9"/>
    <n v="486667"/>
    <n v="350400"/>
    <n v="136267"/>
    <n v="82297.2"/>
  </r>
  <r>
    <d v="2026-12-24T00:00:00"/>
    <x v="21511"/>
    <x v="2"/>
    <x v="1"/>
    <x v="1"/>
    <x v="11"/>
    <x v="3"/>
    <n v="6"/>
    <n v="415425"/>
    <n v="20771.2"/>
    <n v="394654"/>
    <n v="244685"/>
    <n v="149968"/>
    <n v="60031.6"/>
  </r>
  <r>
    <d v="2026-12-24T00:00:00"/>
    <x v="21512"/>
    <x v="0"/>
    <x v="7"/>
    <x v="0"/>
    <x v="11"/>
    <x v="3"/>
    <n v="1"/>
    <n v="685070"/>
    <n v="54805.6"/>
    <n v="630264"/>
    <n v="441185"/>
    <n v="189079"/>
    <n v="128491"/>
  </r>
  <r>
    <d v="2026-12-24T00:00:00"/>
    <x v="21513"/>
    <x v="5"/>
    <x v="3"/>
    <x v="2"/>
    <x v="11"/>
    <x v="3"/>
    <n v="10"/>
    <n v="73537"/>
    <n v="9559.81"/>
    <n v="63977.2"/>
    <n v="46063.6"/>
    <n v="17913.6"/>
    <n v="82297.2"/>
  </r>
  <r>
    <d v="2026-12-24T00:00:00"/>
    <x v="21514"/>
    <x v="0"/>
    <x v="7"/>
    <x v="0"/>
    <x v="11"/>
    <x v="3"/>
    <n v="3"/>
    <n v="731796"/>
    <n v="102451"/>
    <n v="629345"/>
    <n v="440541"/>
    <n v="188803"/>
    <n v="128491"/>
  </r>
  <r>
    <d v="2026-12-24T00:00:00"/>
    <x v="21515"/>
    <x v="2"/>
    <x v="1"/>
    <x v="1"/>
    <x v="11"/>
    <x v="3"/>
    <n v="6"/>
    <n v="242348"/>
    <n v="29081.8"/>
    <n v="213266"/>
    <n v="132225"/>
    <n v="81041.2"/>
    <n v="60031.6"/>
  </r>
  <r>
    <d v="2026-12-24T00:00:00"/>
    <x v="21516"/>
    <x v="1"/>
    <x v="5"/>
    <x v="0"/>
    <x v="11"/>
    <x v="3"/>
    <n v="8"/>
    <n v="421921"/>
    <n v="8438.42"/>
    <n v="413483"/>
    <n v="289438"/>
    <n v="124045"/>
    <n v="128491"/>
  </r>
  <r>
    <d v="2026-12-24T00:00:00"/>
    <x v="21517"/>
    <x v="5"/>
    <x v="3"/>
    <x v="2"/>
    <x v="11"/>
    <x v="3"/>
    <n v="7"/>
    <n v="118440"/>
    <n v="11844"/>
    <n v="106596"/>
    <n v="76749.1"/>
    <n v="29846.9"/>
    <n v="82297.2"/>
  </r>
  <r>
    <d v="2026-12-24T00:00:00"/>
    <x v="21518"/>
    <x v="5"/>
    <x v="3"/>
    <x v="2"/>
    <x v="11"/>
    <x v="3"/>
    <n v="1"/>
    <n v="116368"/>
    <n v="0"/>
    <n v="116368"/>
    <n v="83785"/>
    <n v="32583"/>
    <n v="82297.2"/>
  </r>
  <r>
    <d v="2026-12-24T00:00:00"/>
    <x v="21519"/>
    <x v="4"/>
    <x v="4"/>
    <x v="2"/>
    <x v="11"/>
    <x v="3"/>
    <n v="3"/>
    <n v="441453"/>
    <n v="61803.4"/>
    <n v="379650"/>
    <n v="273348"/>
    <n v="106302"/>
    <n v="82297.2"/>
  </r>
  <r>
    <d v="2026-12-24T00:00:00"/>
    <x v="21520"/>
    <x v="5"/>
    <x v="3"/>
    <x v="2"/>
    <x v="11"/>
    <x v="3"/>
    <n v="2"/>
    <n v="117206"/>
    <n v="15236.8"/>
    <n v="101969"/>
    <n v="73417.8"/>
    <n v="28551.4"/>
    <n v="82297.2"/>
  </r>
  <r>
    <d v="2026-12-24T00:00:00"/>
    <x v="21521"/>
    <x v="3"/>
    <x v="0"/>
    <x v="1"/>
    <x v="11"/>
    <x v="3"/>
    <n v="10"/>
    <n v="770179"/>
    <n v="0"/>
    <n v="770179"/>
    <n v="477511"/>
    <n v="292668"/>
    <n v="60031.6"/>
  </r>
  <r>
    <d v="2026-12-24T00:00:00"/>
    <x v="21522"/>
    <x v="0"/>
    <x v="7"/>
    <x v="0"/>
    <x v="11"/>
    <x v="3"/>
    <n v="4"/>
    <n v="223363"/>
    <n v="11168.1"/>
    <n v="212195"/>
    <n v="148536"/>
    <n v="63658.5"/>
    <n v="128491"/>
  </r>
  <r>
    <d v="2026-12-24T00:00:00"/>
    <x v="21523"/>
    <x v="2"/>
    <x v="1"/>
    <x v="1"/>
    <x v="11"/>
    <x v="3"/>
    <n v="6"/>
    <n v="320603"/>
    <n v="38472.4"/>
    <n v="282131"/>
    <n v="174921"/>
    <n v="107210"/>
    <n v="60031.6"/>
  </r>
  <r>
    <d v="2026-12-24T00:00:00"/>
    <x v="21524"/>
    <x v="2"/>
    <x v="1"/>
    <x v="1"/>
    <x v="11"/>
    <x v="3"/>
    <n v="9"/>
    <n v="469482"/>
    <n v="9389.64"/>
    <n v="460092"/>
    <n v="285257"/>
    <n v="174835"/>
    <n v="60031.6"/>
  </r>
  <r>
    <d v="2026-12-24T00:00:00"/>
    <x v="21525"/>
    <x v="7"/>
    <x v="6"/>
    <x v="3"/>
    <x v="11"/>
    <x v="3"/>
    <n v="12"/>
    <n v="834059"/>
    <n v="0"/>
    <n v="834059"/>
    <n v="633885"/>
    <n v="200174"/>
    <n v="195956"/>
  </r>
  <r>
    <d v="2026-12-24T00:00:00"/>
    <x v="21526"/>
    <x v="3"/>
    <x v="0"/>
    <x v="1"/>
    <x v="11"/>
    <x v="3"/>
    <n v="1"/>
    <n v="320936"/>
    <n v="28884.2"/>
    <n v="292052"/>
    <n v="181072"/>
    <n v="110980"/>
    <n v="60031.6"/>
  </r>
  <r>
    <d v="2026-12-24T00:00:00"/>
    <x v="21527"/>
    <x v="0"/>
    <x v="7"/>
    <x v="0"/>
    <x v="11"/>
    <x v="3"/>
    <n v="2"/>
    <n v="45849"/>
    <n v="4126.41"/>
    <n v="41722.6"/>
    <n v="29205.8"/>
    <n v="12516.8"/>
    <n v="128491"/>
  </r>
  <r>
    <d v="2026-12-24T00:00:00"/>
    <x v="21528"/>
    <x v="5"/>
    <x v="3"/>
    <x v="2"/>
    <x v="11"/>
    <x v="3"/>
    <n v="10"/>
    <n v="815413"/>
    <n v="16308.3"/>
    <n v="799105"/>
    <n v="575355"/>
    <n v="223749"/>
    <n v="82297.2"/>
  </r>
  <r>
    <d v="2026-12-24T00:00:00"/>
    <x v="21529"/>
    <x v="3"/>
    <x v="0"/>
    <x v="1"/>
    <x v="11"/>
    <x v="3"/>
    <n v="7"/>
    <n v="209162"/>
    <n v="4183.24"/>
    <n v="204979"/>
    <n v="127087"/>
    <n v="77891.9"/>
    <n v="60031.6"/>
  </r>
  <r>
    <d v="2026-12-24T00:00:00"/>
    <x v="21530"/>
    <x v="6"/>
    <x v="2"/>
    <x v="3"/>
    <x v="11"/>
    <x v="3"/>
    <n v="9"/>
    <n v="426743"/>
    <n v="55476.6"/>
    <n v="371266"/>
    <n v="282162"/>
    <n v="89103.9"/>
    <n v="195956"/>
  </r>
  <r>
    <d v="2026-12-24T00:00:00"/>
    <x v="21531"/>
    <x v="3"/>
    <x v="0"/>
    <x v="1"/>
    <x v="11"/>
    <x v="3"/>
    <n v="2"/>
    <n v="680612"/>
    <n v="0"/>
    <n v="680612"/>
    <n v="421979"/>
    <n v="258633"/>
    <n v="60031.6"/>
  </r>
  <r>
    <d v="2026-12-24T00:00:00"/>
    <x v="21532"/>
    <x v="2"/>
    <x v="1"/>
    <x v="1"/>
    <x v="11"/>
    <x v="3"/>
    <n v="8"/>
    <n v="496547"/>
    <n v="49654.7"/>
    <n v="446892"/>
    <n v="277073"/>
    <n v="169819"/>
    <n v="60031.6"/>
  </r>
  <r>
    <d v="2026-12-24T00:00:00"/>
    <x v="21533"/>
    <x v="6"/>
    <x v="2"/>
    <x v="3"/>
    <x v="11"/>
    <x v="3"/>
    <n v="6"/>
    <n v="157346"/>
    <n v="23601.9"/>
    <n v="133744"/>
    <n v="101646"/>
    <n v="32098.6"/>
    <n v="195956"/>
  </r>
  <r>
    <d v="2026-12-24T00:00:00"/>
    <x v="21534"/>
    <x v="3"/>
    <x v="0"/>
    <x v="1"/>
    <x v="11"/>
    <x v="3"/>
    <n v="4"/>
    <n v="75575"/>
    <n v="3023"/>
    <n v="72552"/>
    <n v="44982.2"/>
    <n v="27569.8"/>
    <n v="60031.6"/>
  </r>
  <r>
    <d v="2026-12-24T00:00:00"/>
    <x v="21535"/>
    <x v="5"/>
    <x v="3"/>
    <x v="2"/>
    <x v="11"/>
    <x v="3"/>
    <n v="1"/>
    <n v="822037"/>
    <n v="16440.7"/>
    <n v="805596"/>
    <n v="580029"/>
    <n v="225567"/>
    <n v="82297.2"/>
  </r>
  <r>
    <d v="2026-12-24T00:00:00"/>
    <x v="21536"/>
    <x v="6"/>
    <x v="2"/>
    <x v="3"/>
    <x v="11"/>
    <x v="3"/>
    <n v="5"/>
    <n v="269816"/>
    <n v="32377.9"/>
    <n v="237438"/>
    <n v="180453"/>
    <n v="56985.1"/>
    <n v="195956"/>
  </r>
  <r>
    <d v="2026-12-24T00:00:00"/>
    <x v="21537"/>
    <x v="2"/>
    <x v="1"/>
    <x v="1"/>
    <x v="11"/>
    <x v="3"/>
    <n v="9"/>
    <n v="58121"/>
    <n v="2906.05"/>
    <n v="55214.9"/>
    <n v="34233.3"/>
    <n v="20981.7"/>
    <n v="60031.6"/>
  </r>
  <r>
    <d v="2026-12-24T00:00:00"/>
    <x v="21538"/>
    <x v="0"/>
    <x v="7"/>
    <x v="0"/>
    <x v="11"/>
    <x v="3"/>
    <n v="5"/>
    <n v="240924"/>
    <n v="28910.9"/>
    <n v="212013"/>
    <n v="148409"/>
    <n v="63603.9"/>
    <n v="128491"/>
  </r>
  <r>
    <d v="2026-12-24T00:00:00"/>
    <x v="21539"/>
    <x v="4"/>
    <x v="4"/>
    <x v="2"/>
    <x v="11"/>
    <x v="3"/>
    <n v="3"/>
    <n v="48202"/>
    <n v="0"/>
    <n v="48202"/>
    <n v="34705.4"/>
    <n v="13496.6"/>
    <n v="82297.2"/>
  </r>
  <r>
    <d v="2026-12-24T00:00:00"/>
    <x v="21540"/>
    <x v="3"/>
    <x v="0"/>
    <x v="1"/>
    <x v="11"/>
    <x v="3"/>
    <n v="1"/>
    <n v="685993"/>
    <n v="75459.2"/>
    <n v="610534"/>
    <n v="378531"/>
    <n v="232003"/>
    <n v="60031.6"/>
  </r>
  <r>
    <d v="2026-12-24T00:00:00"/>
    <x v="21541"/>
    <x v="2"/>
    <x v="1"/>
    <x v="1"/>
    <x v="11"/>
    <x v="3"/>
    <n v="12"/>
    <n v="539905"/>
    <n v="0"/>
    <n v="539905"/>
    <n v="334741"/>
    <n v="205164"/>
    <n v="60031.6"/>
  </r>
  <r>
    <d v="2026-12-24T00:00:00"/>
    <x v="21542"/>
    <x v="3"/>
    <x v="0"/>
    <x v="1"/>
    <x v="11"/>
    <x v="3"/>
    <n v="9"/>
    <n v="75331"/>
    <n v="0"/>
    <n v="75331"/>
    <n v="46705.2"/>
    <n v="28625.8"/>
    <n v="60031.6"/>
  </r>
  <r>
    <d v="2026-12-24T00:00:00"/>
    <x v="21543"/>
    <x v="3"/>
    <x v="0"/>
    <x v="1"/>
    <x v="11"/>
    <x v="3"/>
    <n v="12"/>
    <n v="252904"/>
    <n v="30348.5"/>
    <n v="222556"/>
    <n v="137984"/>
    <n v="84571.1"/>
    <n v="60031.6"/>
  </r>
  <r>
    <d v="2026-12-24T00:00:00"/>
    <x v="21544"/>
    <x v="1"/>
    <x v="5"/>
    <x v="0"/>
    <x v="11"/>
    <x v="3"/>
    <n v="2"/>
    <n v="498121"/>
    <n v="0"/>
    <n v="498121"/>
    <n v="348685"/>
    <n v="149436"/>
    <n v="128491"/>
  </r>
  <r>
    <d v="2026-12-24T00:00:00"/>
    <x v="21545"/>
    <x v="5"/>
    <x v="3"/>
    <x v="2"/>
    <x v="11"/>
    <x v="3"/>
    <n v="2"/>
    <n v="236944"/>
    <n v="18955.5"/>
    <n v="217988"/>
    <n v="156952"/>
    <n v="61036.8"/>
    <n v="82297.2"/>
  </r>
  <r>
    <d v="2026-12-24T00:00:00"/>
    <x v="21546"/>
    <x v="1"/>
    <x v="5"/>
    <x v="0"/>
    <x v="11"/>
    <x v="3"/>
    <n v="2"/>
    <n v="372127"/>
    <n v="33491.4"/>
    <n v="338636"/>
    <n v="237045"/>
    <n v="101591"/>
    <n v="128491"/>
  </r>
  <r>
    <d v="2026-12-24T00:00:00"/>
    <x v="21547"/>
    <x v="2"/>
    <x v="1"/>
    <x v="1"/>
    <x v="11"/>
    <x v="3"/>
    <n v="12"/>
    <n v="129858"/>
    <n v="6492.9"/>
    <n v="123365"/>
    <n v="76486.4"/>
    <n v="46878.7"/>
    <n v="60031.6"/>
  </r>
  <r>
    <d v="2026-12-24T00:00:00"/>
    <x v="21548"/>
    <x v="0"/>
    <x v="7"/>
    <x v="0"/>
    <x v="11"/>
    <x v="3"/>
    <n v="5"/>
    <n v="88425"/>
    <n v="9726.75"/>
    <n v="78698.2"/>
    <n v="55088.8"/>
    <n v="23609.5"/>
    <n v="128491"/>
  </r>
  <r>
    <d v="2026-12-24T00:00:00"/>
    <x v="21549"/>
    <x v="2"/>
    <x v="1"/>
    <x v="1"/>
    <x v="11"/>
    <x v="3"/>
    <n v="11"/>
    <n v="224117"/>
    <n v="0"/>
    <n v="224117"/>
    <n v="138953"/>
    <n v="85164.5"/>
    <n v="60031.6"/>
  </r>
  <r>
    <d v="2026-12-24T00:00:00"/>
    <x v="21550"/>
    <x v="1"/>
    <x v="5"/>
    <x v="0"/>
    <x v="11"/>
    <x v="3"/>
    <n v="7"/>
    <n v="197513"/>
    <n v="5925.39"/>
    <n v="191588"/>
    <n v="134111"/>
    <n v="57476.3"/>
    <n v="128491"/>
  </r>
  <r>
    <d v="2026-12-24T00:00:00"/>
    <x v="21551"/>
    <x v="6"/>
    <x v="2"/>
    <x v="3"/>
    <x v="11"/>
    <x v="3"/>
    <n v="2"/>
    <n v="50668"/>
    <n v="5066.8"/>
    <n v="45601.2"/>
    <n v="34656.9"/>
    <n v="10944.3"/>
    <n v="195956"/>
  </r>
  <r>
    <d v="2026-12-24T00:00:00"/>
    <x v="21552"/>
    <x v="3"/>
    <x v="0"/>
    <x v="1"/>
    <x v="11"/>
    <x v="3"/>
    <n v="12"/>
    <n v="473511"/>
    <n v="0"/>
    <n v="473511"/>
    <n v="293577"/>
    <n v="179934"/>
    <n v="60031.6"/>
  </r>
  <r>
    <d v="2026-12-24T00:00:00"/>
    <x v="21553"/>
    <x v="1"/>
    <x v="5"/>
    <x v="0"/>
    <x v="11"/>
    <x v="3"/>
    <n v="5"/>
    <n v="381220"/>
    <n v="0"/>
    <n v="381220"/>
    <n v="266854"/>
    <n v="114366"/>
    <n v="128491"/>
  </r>
  <r>
    <d v="2026-12-24T00:00:00"/>
    <x v="21554"/>
    <x v="3"/>
    <x v="0"/>
    <x v="1"/>
    <x v="11"/>
    <x v="3"/>
    <n v="2"/>
    <n v="244094"/>
    <n v="0"/>
    <n v="244094"/>
    <n v="151338"/>
    <n v="92755.7"/>
    <n v="60031.6"/>
  </r>
  <r>
    <d v="2026-12-24T00:00:00"/>
    <x v="21555"/>
    <x v="5"/>
    <x v="3"/>
    <x v="2"/>
    <x v="11"/>
    <x v="3"/>
    <n v="2"/>
    <n v="552359"/>
    <n v="0"/>
    <n v="552359"/>
    <n v="397698"/>
    <n v="154661"/>
    <n v="82297.2"/>
  </r>
  <r>
    <d v="2026-12-24T00:00:00"/>
    <x v="21556"/>
    <x v="4"/>
    <x v="4"/>
    <x v="2"/>
    <x v="11"/>
    <x v="3"/>
    <n v="9"/>
    <n v="450473"/>
    <n v="31533.1"/>
    <n v="418940"/>
    <n v="301637"/>
    <n v="117303"/>
    <n v="82297.2"/>
  </r>
  <r>
    <d v="2026-12-24T00:00:00"/>
    <x v="21557"/>
    <x v="2"/>
    <x v="1"/>
    <x v="1"/>
    <x v="11"/>
    <x v="3"/>
    <n v="4"/>
    <n v="159790"/>
    <n v="9587.4"/>
    <n v="150203"/>
    <n v="93125.6"/>
    <n v="57077"/>
    <n v="60031.6"/>
  </r>
  <r>
    <d v="2026-12-24T00:00:00"/>
    <x v="21558"/>
    <x v="5"/>
    <x v="3"/>
    <x v="2"/>
    <x v="11"/>
    <x v="3"/>
    <n v="7"/>
    <n v="53116"/>
    <n v="2655.8"/>
    <n v="50460.2"/>
    <n v="36331.3"/>
    <n v="14128.9"/>
    <n v="82297.2"/>
  </r>
  <r>
    <d v="2026-12-24T00:00:00"/>
    <x v="21559"/>
    <x v="1"/>
    <x v="5"/>
    <x v="0"/>
    <x v="11"/>
    <x v="3"/>
    <n v="5"/>
    <n v="664826"/>
    <n v="26593"/>
    <n v="638233"/>
    <n v="446763"/>
    <n v="191470"/>
    <n v="128491"/>
  </r>
  <r>
    <d v="2026-12-24T00:00:00"/>
    <x v="21560"/>
    <x v="0"/>
    <x v="7"/>
    <x v="0"/>
    <x v="11"/>
    <x v="3"/>
    <n v="11"/>
    <n v="467246"/>
    <n v="28034.8"/>
    <n v="439211"/>
    <n v="307448"/>
    <n v="131763"/>
    <n v="128491"/>
  </r>
  <r>
    <d v="2026-12-24T00:00:00"/>
    <x v="21561"/>
    <x v="5"/>
    <x v="3"/>
    <x v="2"/>
    <x v="11"/>
    <x v="3"/>
    <n v="2"/>
    <n v="469117"/>
    <n v="0"/>
    <n v="469117"/>
    <n v="337764"/>
    <n v="131353"/>
    <n v="82297.2"/>
  </r>
  <r>
    <d v="2026-12-24T00:00:00"/>
    <x v="21562"/>
    <x v="3"/>
    <x v="0"/>
    <x v="1"/>
    <x v="11"/>
    <x v="3"/>
    <n v="11"/>
    <n v="455075"/>
    <n v="0"/>
    <n v="455075"/>
    <n v="282146"/>
    <n v="172928"/>
    <n v="60031.6"/>
  </r>
  <r>
    <d v="2026-12-24T00:00:00"/>
    <x v="21563"/>
    <x v="4"/>
    <x v="4"/>
    <x v="2"/>
    <x v="11"/>
    <x v="3"/>
    <n v="12"/>
    <n v="424364"/>
    <n v="16974.6"/>
    <n v="407389"/>
    <n v="293320"/>
    <n v="114069"/>
    <n v="82297.2"/>
  </r>
  <r>
    <d v="2026-12-24T00:00:00"/>
    <x v="21564"/>
    <x v="6"/>
    <x v="2"/>
    <x v="3"/>
    <x v="11"/>
    <x v="3"/>
    <n v="8"/>
    <n v="733628"/>
    <n v="0"/>
    <n v="733628"/>
    <n v="557557"/>
    <n v="176071"/>
    <n v="195956"/>
  </r>
  <r>
    <d v="2026-12-24T00:00:00"/>
    <x v="21565"/>
    <x v="1"/>
    <x v="5"/>
    <x v="0"/>
    <x v="11"/>
    <x v="3"/>
    <n v="3"/>
    <n v="681680"/>
    <n v="81801.6"/>
    <n v="599878"/>
    <n v="419915"/>
    <n v="179964"/>
    <n v="128491"/>
  </r>
  <r>
    <d v="2026-12-25T00:00:00"/>
    <x v="21566"/>
    <x v="6"/>
    <x v="2"/>
    <x v="3"/>
    <x v="11"/>
    <x v="3"/>
    <n v="12"/>
    <n v="798252"/>
    <n v="103773"/>
    <n v="694479"/>
    <n v="527804"/>
    <n v="166675"/>
    <n v="195956"/>
  </r>
  <r>
    <d v="2026-12-25T00:00:00"/>
    <x v="21567"/>
    <x v="3"/>
    <x v="0"/>
    <x v="1"/>
    <x v="11"/>
    <x v="3"/>
    <n v="9"/>
    <n v="68205"/>
    <n v="2046.15"/>
    <n v="66158.9"/>
    <n v="41018.5"/>
    <n v="25140.4"/>
    <n v="60031.6"/>
  </r>
  <r>
    <d v="2026-12-25T00:00:00"/>
    <x v="21568"/>
    <x v="1"/>
    <x v="5"/>
    <x v="0"/>
    <x v="11"/>
    <x v="3"/>
    <n v="4"/>
    <n v="336224"/>
    <n v="0"/>
    <n v="336224"/>
    <n v="235357"/>
    <n v="100867"/>
    <n v="128491"/>
  </r>
  <r>
    <d v="2026-12-25T00:00:00"/>
    <x v="21569"/>
    <x v="2"/>
    <x v="1"/>
    <x v="1"/>
    <x v="11"/>
    <x v="3"/>
    <n v="10"/>
    <n v="693216"/>
    <n v="76253.8"/>
    <n v="616962"/>
    <n v="382517"/>
    <n v="234446"/>
    <n v="60031.6"/>
  </r>
  <r>
    <d v="2026-12-25T00:00:00"/>
    <x v="21570"/>
    <x v="2"/>
    <x v="1"/>
    <x v="1"/>
    <x v="11"/>
    <x v="3"/>
    <n v="10"/>
    <n v="101752"/>
    <n v="0"/>
    <n v="101752"/>
    <n v="63086.2"/>
    <n v="38665.8"/>
    <n v="60031.6"/>
  </r>
  <r>
    <d v="2026-12-25T00:00:00"/>
    <x v="21571"/>
    <x v="0"/>
    <x v="7"/>
    <x v="0"/>
    <x v="11"/>
    <x v="3"/>
    <n v="9"/>
    <n v="557295"/>
    <n v="72448.4"/>
    <n v="484847"/>
    <n v="339393"/>
    <n v="145454"/>
    <n v="128491"/>
  </r>
  <r>
    <d v="2026-12-25T00:00:00"/>
    <x v="21572"/>
    <x v="5"/>
    <x v="3"/>
    <x v="2"/>
    <x v="11"/>
    <x v="3"/>
    <n v="1"/>
    <n v="215038"/>
    <n v="32255.7"/>
    <n v="182782"/>
    <n v="131603"/>
    <n v="51179"/>
    <n v="82297.2"/>
  </r>
  <r>
    <d v="2026-12-25T00:00:00"/>
    <x v="21573"/>
    <x v="4"/>
    <x v="4"/>
    <x v="2"/>
    <x v="11"/>
    <x v="3"/>
    <n v="9"/>
    <n v="216463"/>
    <n v="30304.8"/>
    <n v="186158"/>
    <n v="134034"/>
    <n v="52124.3"/>
    <n v="82297.2"/>
  </r>
  <r>
    <d v="2026-12-25T00:00:00"/>
    <x v="21574"/>
    <x v="5"/>
    <x v="3"/>
    <x v="2"/>
    <x v="11"/>
    <x v="3"/>
    <n v="4"/>
    <n v="296919"/>
    <n v="41568.7"/>
    <n v="255350"/>
    <n v="183852"/>
    <n v="71498.1"/>
    <n v="82297.2"/>
  </r>
  <r>
    <d v="2026-12-25T00:00:00"/>
    <x v="21575"/>
    <x v="2"/>
    <x v="1"/>
    <x v="1"/>
    <x v="11"/>
    <x v="3"/>
    <n v="2"/>
    <n v="329758"/>
    <n v="46166.1"/>
    <n v="283592"/>
    <n v="175827"/>
    <n v="107765"/>
    <n v="60031.6"/>
  </r>
  <r>
    <d v="2026-12-25T00:00:00"/>
    <x v="21576"/>
    <x v="3"/>
    <x v="0"/>
    <x v="1"/>
    <x v="11"/>
    <x v="3"/>
    <n v="9"/>
    <n v="72566"/>
    <n v="0"/>
    <n v="72566"/>
    <n v="44990.9"/>
    <n v="27575.1"/>
    <n v="60031.6"/>
  </r>
  <r>
    <d v="2026-12-25T00:00:00"/>
    <x v="21577"/>
    <x v="2"/>
    <x v="1"/>
    <x v="1"/>
    <x v="11"/>
    <x v="3"/>
    <n v="6"/>
    <n v="798862"/>
    <n v="103852"/>
    <n v="695010"/>
    <n v="430906"/>
    <n v="264104"/>
    <n v="60031.6"/>
  </r>
  <r>
    <d v="2026-12-25T00:00:00"/>
    <x v="21578"/>
    <x v="0"/>
    <x v="7"/>
    <x v="0"/>
    <x v="11"/>
    <x v="3"/>
    <n v="8"/>
    <n v="714861"/>
    <n v="85783.3"/>
    <n v="629078"/>
    <n v="440354"/>
    <n v="188723"/>
    <n v="128491"/>
  </r>
  <r>
    <d v="2026-12-25T00:00:00"/>
    <x v="21579"/>
    <x v="7"/>
    <x v="6"/>
    <x v="3"/>
    <x v="11"/>
    <x v="3"/>
    <n v="2"/>
    <n v="585312"/>
    <n v="0"/>
    <n v="585312"/>
    <n v="444837"/>
    <n v="140475"/>
    <n v="195956"/>
  </r>
  <r>
    <d v="2026-12-25T00:00:00"/>
    <x v="21580"/>
    <x v="3"/>
    <x v="0"/>
    <x v="1"/>
    <x v="11"/>
    <x v="3"/>
    <n v="1"/>
    <n v="701040"/>
    <n v="14020.8"/>
    <n v="687019"/>
    <n v="425952"/>
    <n v="261067"/>
    <n v="60031.6"/>
  </r>
  <r>
    <d v="2026-12-25T00:00:00"/>
    <x v="21581"/>
    <x v="5"/>
    <x v="3"/>
    <x v="2"/>
    <x v="11"/>
    <x v="3"/>
    <n v="10"/>
    <n v="647555"/>
    <n v="71231.1"/>
    <n v="576324"/>
    <n v="414953"/>
    <n v="161371"/>
    <n v="82297.2"/>
  </r>
  <r>
    <d v="2026-12-25T00:00:00"/>
    <x v="21582"/>
    <x v="6"/>
    <x v="2"/>
    <x v="3"/>
    <x v="11"/>
    <x v="3"/>
    <n v="5"/>
    <n v="458214"/>
    <n v="0"/>
    <n v="458214"/>
    <n v="348243"/>
    <n v="109971"/>
    <n v="195956"/>
  </r>
  <r>
    <d v="2026-12-25T00:00:00"/>
    <x v="21583"/>
    <x v="2"/>
    <x v="1"/>
    <x v="1"/>
    <x v="11"/>
    <x v="3"/>
    <n v="3"/>
    <n v="188125"/>
    <n v="11287.5"/>
    <n v="176838"/>
    <n v="109639"/>
    <n v="67198.2"/>
    <n v="60031.6"/>
  </r>
  <r>
    <d v="2026-12-25T00:00:00"/>
    <x v="21584"/>
    <x v="0"/>
    <x v="7"/>
    <x v="0"/>
    <x v="11"/>
    <x v="3"/>
    <n v="1"/>
    <n v="565338"/>
    <n v="33920.3"/>
    <n v="531418"/>
    <n v="371992"/>
    <n v="159425"/>
    <n v="128491"/>
  </r>
  <r>
    <d v="2026-12-25T00:00:00"/>
    <x v="21585"/>
    <x v="5"/>
    <x v="3"/>
    <x v="2"/>
    <x v="11"/>
    <x v="3"/>
    <n v="4"/>
    <n v="468430"/>
    <n v="0"/>
    <n v="468430"/>
    <n v="337270"/>
    <n v="131160"/>
    <n v="82297.2"/>
  </r>
  <r>
    <d v="2026-12-25T00:00:00"/>
    <x v="21586"/>
    <x v="3"/>
    <x v="0"/>
    <x v="1"/>
    <x v="11"/>
    <x v="3"/>
    <n v="2"/>
    <n v="152819"/>
    <n v="18338.3"/>
    <n v="134481"/>
    <n v="83378.1"/>
    <n v="51102.7"/>
    <n v="60031.6"/>
  </r>
  <r>
    <d v="2026-12-25T00:00:00"/>
    <x v="21587"/>
    <x v="2"/>
    <x v="1"/>
    <x v="1"/>
    <x v="11"/>
    <x v="3"/>
    <n v="11"/>
    <n v="438912"/>
    <n v="0"/>
    <n v="438912"/>
    <n v="272125"/>
    <n v="166787"/>
    <n v="60031.6"/>
  </r>
  <r>
    <d v="2026-12-25T00:00:00"/>
    <x v="21588"/>
    <x v="2"/>
    <x v="1"/>
    <x v="1"/>
    <x v="11"/>
    <x v="3"/>
    <n v="2"/>
    <n v="124228"/>
    <n v="13665.1"/>
    <n v="110563"/>
    <n v="68549"/>
    <n v="42013.9"/>
    <n v="60031.6"/>
  </r>
  <r>
    <d v="2026-12-25T00:00:00"/>
    <x v="21589"/>
    <x v="6"/>
    <x v="2"/>
    <x v="3"/>
    <x v="11"/>
    <x v="3"/>
    <n v="12"/>
    <n v="52234"/>
    <n v="2611.7"/>
    <n v="49622.3"/>
    <n v="37712.9"/>
    <n v="11909.4"/>
    <n v="195956"/>
  </r>
  <r>
    <d v="2026-12-25T00:00:00"/>
    <x v="21590"/>
    <x v="1"/>
    <x v="5"/>
    <x v="0"/>
    <x v="11"/>
    <x v="3"/>
    <n v="8"/>
    <n v="631312"/>
    <n v="18939.4"/>
    <n v="612373"/>
    <n v="428661"/>
    <n v="183712"/>
    <n v="128491"/>
  </r>
  <r>
    <d v="2026-12-25T00:00:00"/>
    <x v="21591"/>
    <x v="5"/>
    <x v="3"/>
    <x v="2"/>
    <x v="11"/>
    <x v="3"/>
    <n v="10"/>
    <n v="566928"/>
    <n v="0"/>
    <n v="566928"/>
    <n v="408188"/>
    <n v="158740"/>
    <n v="82297.2"/>
  </r>
  <r>
    <d v="2026-12-25T00:00:00"/>
    <x v="21592"/>
    <x v="3"/>
    <x v="0"/>
    <x v="1"/>
    <x v="11"/>
    <x v="3"/>
    <n v="10"/>
    <n v="676356"/>
    <n v="33817.8"/>
    <n v="642538"/>
    <n v="398374"/>
    <n v="244165"/>
    <n v="60031.6"/>
  </r>
  <r>
    <d v="2026-12-25T00:00:00"/>
    <x v="21593"/>
    <x v="4"/>
    <x v="4"/>
    <x v="2"/>
    <x v="11"/>
    <x v="3"/>
    <n v="5"/>
    <n v="418679"/>
    <n v="0"/>
    <n v="418679"/>
    <n v="301449"/>
    <n v="117230"/>
    <n v="82297.2"/>
  </r>
  <r>
    <d v="2026-12-25T00:00:00"/>
    <x v="21594"/>
    <x v="4"/>
    <x v="4"/>
    <x v="2"/>
    <x v="11"/>
    <x v="3"/>
    <n v="1"/>
    <n v="306539"/>
    <n v="0"/>
    <n v="306539"/>
    <n v="220708"/>
    <n v="85830.9"/>
    <n v="82297.2"/>
  </r>
  <r>
    <d v="2026-12-25T00:00:00"/>
    <x v="21595"/>
    <x v="4"/>
    <x v="4"/>
    <x v="2"/>
    <x v="11"/>
    <x v="3"/>
    <n v="3"/>
    <n v="279024"/>
    <n v="39063.4"/>
    <n v="239961"/>
    <n v="172772"/>
    <n v="67189"/>
    <n v="82297.2"/>
  </r>
  <r>
    <d v="2026-12-25T00:00:00"/>
    <x v="21596"/>
    <x v="7"/>
    <x v="6"/>
    <x v="3"/>
    <x v="11"/>
    <x v="3"/>
    <n v="8"/>
    <n v="746303"/>
    <n v="67167.3"/>
    <n v="679136"/>
    <n v="516143"/>
    <n v="162993"/>
    <n v="195956"/>
  </r>
  <r>
    <d v="2026-12-25T00:00:00"/>
    <x v="21597"/>
    <x v="5"/>
    <x v="3"/>
    <x v="2"/>
    <x v="11"/>
    <x v="3"/>
    <n v="6"/>
    <n v="729657"/>
    <n v="14593.1"/>
    <n v="715064"/>
    <n v="514846"/>
    <n v="200218"/>
    <n v="82297.2"/>
  </r>
  <r>
    <d v="2026-12-25T00:00:00"/>
    <x v="21598"/>
    <x v="2"/>
    <x v="1"/>
    <x v="1"/>
    <x v="11"/>
    <x v="3"/>
    <n v="9"/>
    <n v="494263"/>
    <n v="44483.7"/>
    <n v="449779"/>
    <n v="278863"/>
    <n v="170916"/>
    <n v="60031.6"/>
  </r>
  <r>
    <d v="2026-12-25T00:00:00"/>
    <x v="21599"/>
    <x v="1"/>
    <x v="5"/>
    <x v="0"/>
    <x v="11"/>
    <x v="3"/>
    <n v="5"/>
    <n v="204878"/>
    <n v="30731.7"/>
    <n v="174146"/>
    <n v="121902"/>
    <n v="52243.9"/>
    <n v="128491"/>
  </r>
  <r>
    <d v="2026-12-25T00:00:00"/>
    <x v="21600"/>
    <x v="7"/>
    <x v="6"/>
    <x v="3"/>
    <x v="11"/>
    <x v="3"/>
    <n v="6"/>
    <n v="528555"/>
    <n v="0"/>
    <n v="528555"/>
    <n v="401702"/>
    <n v="126853"/>
    <n v="195956"/>
  </r>
  <r>
    <d v="2026-12-25T00:00:00"/>
    <x v="21601"/>
    <x v="2"/>
    <x v="1"/>
    <x v="1"/>
    <x v="11"/>
    <x v="3"/>
    <n v="11"/>
    <n v="526393"/>
    <n v="73695"/>
    <n v="452698"/>
    <n v="280673"/>
    <n v="172025"/>
    <n v="60031.6"/>
  </r>
  <r>
    <d v="2026-12-25T00:00:00"/>
    <x v="21602"/>
    <x v="7"/>
    <x v="6"/>
    <x v="3"/>
    <x v="11"/>
    <x v="3"/>
    <n v="3"/>
    <n v="659029"/>
    <n v="85673.8"/>
    <n v="573355"/>
    <n v="435750"/>
    <n v="137605"/>
    <n v="195956"/>
  </r>
  <r>
    <d v="2026-12-25T00:00:00"/>
    <x v="21603"/>
    <x v="4"/>
    <x v="4"/>
    <x v="2"/>
    <x v="11"/>
    <x v="3"/>
    <n v="7"/>
    <n v="89668"/>
    <n v="0"/>
    <n v="89668"/>
    <n v="64561"/>
    <n v="25107"/>
    <n v="82297.2"/>
  </r>
  <r>
    <d v="2026-12-25T00:00:00"/>
    <x v="21604"/>
    <x v="1"/>
    <x v="5"/>
    <x v="0"/>
    <x v="11"/>
    <x v="3"/>
    <n v="2"/>
    <n v="585142"/>
    <n v="35108.5"/>
    <n v="550033"/>
    <n v="385023"/>
    <n v="165010"/>
    <n v="128491"/>
  </r>
  <r>
    <d v="2026-12-25T00:00:00"/>
    <x v="21605"/>
    <x v="5"/>
    <x v="3"/>
    <x v="2"/>
    <x v="11"/>
    <x v="3"/>
    <n v="3"/>
    <n v="239198"/>
    <n v="0"/>
    <n v="239198"/>
    <n v="172223"/>
    <n v="66975.4"/>
    <n v="82297.2"/>
  </r>
  <r>
    <d v="2026-12-25T00:00:00"/>
    <x v="21606"/>
    <x v="1"/>
    <x v="5"/>
    <x v="0"/>
    <x v="11"/>
    <x v="3"/>
    <n v="12"/>
    <n v="475037"/>
    <n v="66505.2"/>
    <n v="408532"/>
    <n v="285972"/>
    <n v="122560"/>
    <n v="128491"/>
  </r>
  <r>
    <d v="2026-12-25T00:00:00"/>
    <x v="21607"/>
    <x v="5"/>
    <x v="3"/>
    <x v="2"/>
    <x v="11"/>
    <x v="3"/>
    <n v="2"/>
    <n v="633310"/>
    <n v="12666.2"/>
    <n v="620644"/>
    <n v="446864"/>
    <n v="173780"/>
    <n v="82297.2"/>
  </r>
  <r>
    <d v="2026-12-25T00:00:00"/>
    <x v="21608"/>
    <x v="7"/>
    <x v="6"/>
    <x v="3"/>
    <x v="11"/>
    <x v="3"/>
    <n v="11"/>
    <n v="743700"/>
    <n v="96681"/>
    <n v="647019"/>
    <n v="491734"/>
    <n v="155285"/>
    <n v="195956"/>
  </r>
  <r>
    <d v="2026-12-25T00:00:00"/>
    <x v="21609"/>
    <x v="2"/>
    <x v="1"/>
    <x v="1"/>
    <x v="11"/>
    <x v="3"/>
    <n v="1"/>
    <n v="671621"/>
    <n v="0"/>
    <n v="671621"/>
    <n v="416405"/>
    <n v="255216"/>
    <n v="60031.6"/>
  </r>
  <r>
    <d v="2026-12-25T00:00:00"/>
    <x v="21610"/>
    <x v="1"/>
    <x v="5"/>
    <x v="0"/>
    <x v="11"/>
    <x v="3"/>
    <n v="8"/>
    <n v="489948"/>
    <n v="44095.3"/>
    <n v="445853"/>
    <n v="312097"/>
    <n v="133756"/>
    <n v="128491"/>
  </r>
  <r>
    <d v="2026-12-25T00:00:00"/>
    <x v="21611"/>
    <x v="2"/>
    <x v="1"/>
    <x v="1"/>
    <x v="11"/>
    <x v="3"/>
    <n v="5"/>
    <n v="703907"/>
    <n v="91507.9"/>
    <n v="612399"/>
    <n v="379687"/>
    <n v="232712"/>
    <n v="60031.6"/>
  </r>
  <r>
    <d v="2026-12-25T00:00:00"/>
    <x v="21612"/>
    <x v="2"/>
    <x v="1"/>
    <x v="1"/>
    <x v="11"/>
    <x v="3"/>
    <n v="7"/>
    <n v="450972"/>
    <n v="31568"/>
    <n v="419404"/>
    <n v="260030"/>
    <n v="159374"/>
    <n v="60031.6"/>
  </r>
  <r>
    <d v="2026-12-25T00:00:00"/>
    <x v="21613"/>
    <x v="5"/>
    <x v="3"/>
    <x v="2"/>
    <x v="11"/>
    <x v="3"/>
    <n v="5"/>
    <n v="410370"/>
    <n v="0"/>
    <n v="410370"/>
    <n v="295466"/>
    <n v="114904"/>
    <n v="82297.2"/>
  </r>
  <r>
    <d v="2026-12-25T00:00:00"/>
    <x v="21614"/>
    <x v="3"/>
    <x v="0"/>
    <x v="1"/>
    <x v="11"/>
    <x v="3"/>
    <n v="3"/>
    <n v="490837"/>
    <n v="49083.7"/>
    <n v="441753"/>
    <n v="273887"/>
    <n v="167866"/>
    <n v="60031.6"/>
  </r>
  <r>
    <d v="2026-12-25T00:00:00"/>
    <x v="21615"/>
    <x v="2"/>
    <x v="1"/>
    <x v="1"/>
    <x v="11"/>
    <x v="3"/>
    <n v="12"/>
    <n v="768231"/>
    <n v="0"/>
    <n v="768231"/>
    <n v="476303"/>
    <n v="291928"/>
    <n v="60031.6"/>
  </r>
  <r>
    <d v="2026-12-25T00:00:00"/>
    <x v="21616"/>
    <x v="7"/>
    <x v="6"/>
    <x v="3"/>
    <x v="11"/>
    <x v="3"/>
    <n v="12"/>
    <n v="149391"/>
    <n v="0"/>
    <n v="149391"/>
    <n v="113537"/>
    <n v="35853.8"/>
    <n v="195956"/>
  </r>
  <r>
    <d v="2026-12-25T00:00:00"/>
    <x v="21617"/>
    <x v="5"/>
    <x v="3"/>
    <x v="2"/>
    <x v="11"/>
    <x v="3"/>
    <n v="11"/>
    <n v="279571"/>
    <n v="0"/>
    <n v="279571"/>
    <n v="201291"/>
    <n v="78279.9"/>
    <n v="82297.2"/>
  </r>
  <r>
    <d v="2026-12-25T00:00:00"/>
    <x v="21618"/>
    <x v="4"/>
    <x v="4"/>
    <x v="2"/>
    <x v="11"/>
    <x v="3"/>
    <n v="1"/>
    <n v="770755"/>
    <n v="69367.9"/>
    <n v="701387"/>
    <n v="504999"/>
    <n v="196388"/>
    <n v="82297.2"/>
  </r>
  <r>
    <d v="2026-12-25T00:00:00"/>
    <x v="21619"/>
    <x v="0"/>
    <x v="7"/>
    <x v="0"/>
    <x v="11"/>
    <x v="3"/>
    <n v="6"/>
    <n v="475656"/>
    <n v="14269.7"/>
    <n v="461386"/>
    <n v="322970"/>
    <n v="138416"/>
    <n v="128491"/>
  </r>
  <r>
    <d v="2026-12-25T00:00:00"/>
    <x v="21620"/>
    <x v="5"/>
    <x v="3"/>
    <x v="2"/>
    <x v="11"/>
    <x v="3"/>
    <n v="2"/>
    <n v="357380"/>
    <n v="0"/>
    <n v="357380"/>
    <n v="257314"/>
    <n v="100066"/>
    <n v="82297.2"/>
  </r>
  <r>
    <d v="2026-12-25T00:00:00"/>
    <x v="21621"/>
    <x v="7"/>
    <x v="6"/>
    <x v="3"/>
    <x v="11"/>
    <x v="3"/>
    <n v="3"/>
    <n v="427585"/>
    <n v="17103.4"/>
    <n v="410482"/>
    <n v="311966"/>
    <n v="98515.6"/>
    <n v="195956"/>
  </r>
  <r>
    <d v="2026-12-25T00:00:00"/>
    <x v="21622"/>
    <x v="4"/>
    <x v="4"/>
    <x v="2"/>
    <x v="11"/>
    <x v="3"/>
    <n v="5"/>
    <n v="820478"/>
    <n v="123072"/>
    <n v="697406"/>
    <n v="502133"/>
    <n v="195274"/>
    <n v="82297.2"/>
  </r>
  <r>
    <d v="2026-12-25T00:00:00"/>
    <x v="21623"/>
    <x v="1"/>
    <x v="5"/>
    <x v="0"/>
    <x v="11"/>
    <x v="3"/>
    <n v="1"/>
    <n v="745430"/>
    <n v="81997.3"/>
    <n v="663433"/>
    <n v="464403"/>
    <n v="199030"/>
    <n v="128491"/>
  </r>
  <r>
    <d v="2026-12-25T00:00:00"/>
    <x v="21624"/>
    <x v="7"/>
    <x v="6"/>
    <x v="3"/>
    <x v="11"/>
    <x v="3"/>
    <n v="4"/>
    <n v="792223"/>
    <n v="0"/>
    <n v="792223"/>
    <n v="602089"/>
    <n v="190134"/>
    <n v="195956"/>
  </r>
  <r>
    <d v="2026-12-25T00:00:00"/>
    <x v="21625"/>
    <x v="3"/>
    <x v="0"/>
    <x v="1"/>
    <x v="11"/>
    <x v="3"/>
    <n v="11"/>
    <n v="155355"/>
    <n v="23303.2"/>
    <n v="132052"/>
    <n v="81872.1"/>
    <n v="50179.7"/>
    <n v="60031.6"/>
  </r>
  <r>
    <d v="2026-12-26T00:00:00"/>
    <x v="21626"/>
    <x v="6"/>
    <x v="2"/>
    <x v="3"/>
    <x v="11"/>
    <x v="3"/>
    <n v="2"/>
    <n v="298080"/>
    <n v="0"/>
    <n v="298080"/>
    <n v="226541"/>
    <n v="71539.2"/>
    <n v="195956"/>
  </r>
  <r>
    <d v="2026-12-26T00:00:00"/>
    <x v="21627"/>
    <x v="0"/>
    <x v="7"/>
    <x v="0"/>
    <x v="11"/>
    <x v="3"/>
    <n v="12"/>
    <n v="174461"/>
    <n v="22679.9"/>
    <n v="151781"/>
    <n v="106247"/>
    <n v="45534.3"/>
    <n v="128491"/>
  </r>
  <r>
    <d v="2026-12-26T00:00:00"/>
    <x v="21628"/>
    <x v="1"/>
    <x v="5"/>
    <x v="0"/>
    <x v="11"/>
    <x v="3"/>
    <n v="11"/>
    <n v="62224"/>
    <n v="4355.68"/>
    <n v="57868.3"/>
    <n v="40507.8"/>
    <n v="17360.5"/>
    <n v="128491"/>
  </r>
  <r>
    <d v="2026-12-26T00:00:00"/>
    <x v="21629"/>
    <x v="3"/>
    <x v="0"/>
    <x v="1"/>
    <x v="11"/>
    <x v="3"/>
    <n v="5"/>
    <n v="426718"/>
    <n v="29870.3"/>
    <n v="396848"/>
    <n v="246046"/>
    <n v="150802"/>
    <n v="60031.6"/>
  </r>
  <r>
    <d v="2026-12-26T00:00:00"/>
    <x v="21630"/>
    <x v="6"/>
    <x v="2"/>
    <x v="3"/>
    <x v="11"/>
    <x v="3"/>
    <n v="5"/>
    <n v="547235"/>
    <n v="65668.2"/>
    <n v="481567"/>
    <n v="365991"/>
    <n v="115576"/>
    <n v="195956"/>
  </r>
  <r>
    <d v="2026-12-26T00:00:00"/>
    <x v="21631"/>
    <x v="0"/>
    <x v="7"/>
    <x v="0"/>
    <x v="11"/>
    <x v="3"/>
    <n v="7"/>
    <n v="99128"/>
    <n v="9912.8"/>
    <n v="89215.2"/>
    <n v="62450.6"/>
    <n v="26764.6"/>
    <n v="128491"/>
  </r>
  <r>
    <d v="2026-12-26T00:00:00"/>
    <x v="21632"/>
    <x v="2"/>
    <x v="1"/>
    <x v="1"/>
    <x v="11"/>
    <x v="3"/>
    <n v="2"/>
    <n v="361241"/>
    <n v="32511.7"/>
    <n v="328729"/>
    <n v="203812"/>
    <n v="124917"/>
    <n v="60031.6"/>
  </r>
  <r>
    <d v="2026-12-26T00:00:00"/>
    <x v="21633"/>
    <x v="5"/>
    <x v="3"/>
    <x v="2"/>
    <x v="11"/>
    <x v="3"/>
    <n v="11"/>
    <n v="395673"/>
    <n v="0"/>
    <n v="395673"/>
    <n v="284885"/>
    <n v="110788"/>
    <n v="82297.2"/>
  </r>
  <r>
    <d v="2026-12-26T00:00:00"/>
    <x v="21634"/>
    <x v="6"/>
    <x v="2"/>
    <x v="3"/>
    <x v="11"/>
    <x v="3"/>
    <n v="8"/>
    <n v="709456"/>
    <n v="21283.7"/>
    <n v="688172"/>
    <n v="523011"/>
    <n v="165161"/>
    <n v="195956"/>
  </r>
  <r>
    <d v="2026-12-26T00:00:00"/>
    <x v="21635"/>
    <x v="3"/>
    <x v="0"/>
    <x v="1"/>
    <x v="11"/>
    <x v="3"/>
    <n v="9"/>
    <n v="127979"/>
    <n v="2559.58"/>
    <n v="125419"/>
    <n v="77760"/>
    <n v="47659.4"/>
    <n v="60031.6"/>
  </r>
  <r>
    <d v="2026-12-26T00:00:00"/>
    <x v="21636"/>
    <x v="2"/>
    <x v="1"/>
    <x v="1"/>
    <x v="11"/>
    <x v="3"/>
    <n v="7"/>
    <n v="132520"/>
    <n v="0"/>
    <n v="132520"/>
    <n v="82162.4"/>
    <n v="50357.6"/>
    <n v="60031.6"/>
  </r>
  <r>
    <d v="2026-12-26T00:00:00"/>
    <x v="21637"/>
    <x v="4"/>
    <x v="4"/>
    <x v="2"/>
    <x v="11"/>
    <x v="3"/>
    <n v="11"/>
    <n v="184676"/>
    <n v="12927.3"/>
    <n v="171749"/>
    <n v="123659"/>
    <n v="48089.6"/>
    <n v="82297.2"/>
  </r>
  <r>
    <d v="2026-12-26T00:00:00"/>
    <x v="21638"/>
    <x v="0"/>
    <x v="7"/>
    <x v="0"/>
    <x v="11"/>
    <x v="3"/>
    <n v="12"/>
    <n v="397555"/>
    <n v="0"/>
    <n v="397555"/>
    <n v="278288"/>
    <n v="119266"/>
    <n v="128491"/>
  </r>
  <r>
    <d v="2026-12-26T00:00:00"/>
    <x v="21639"/>
    <x v="6"/>
    <x v="2"/>
    <x v="3"/>
    <x v="11"/>
    <x v="3"/>
    <n v="3"/>
    <n v="433640"/>
    <n v="60709.6"/>
    <n v="372930"/>
    <n v="283427"/>
    <n v="89503.3"/>
    <n v="195956"/>
  </r>
  <r>
    <d v="2026-12-26T00:00:00"/>
    <x v="21640"/>
    <x v="4"/>
    <x v="4"/>
    <x v="2"/>
    <x v="11"/>
    <x v="3"/>
    <n v="8"/>
    <n v="498600"/>
    <n v="29916"/>
    <n v="468684"/>
    <n v="337452"/>
    <n v="131232"/>
    <n v="82297.2"/>
  </r>
  <r>
    <d v="2026-12-26T00:00:00"/>
    <x v="21641"/>
    <x v="1"/>
    <x v="5"/>
    <x v="0"/>
    <x v="11"/>
    <x v="3"/>
    <n v="8"/>
    <n v="739689"/>
    <n v="29587.6"/>
    <n v="710101"/>
    <n v="497071"/>
    <n v="213030"/>
    <n v="128491"/>
  </r>
  <r>
    <d v="2026-12-26T00:00:00"/>
    <x v="21642"/>
    <x v="5"/>
    <x v="3"/>
    <x v="2"/>
    <x v="11"/>
    <x v="3"/>
    <n v="4"/>
    <n v="97905"/>
    <n v="12727.6"/>
    <n v="85177.4"/>
    <n v="61327.7"/>
    <n v="23849.7"/>
    <n v="82297.2"/>
  </r>
  <r>
    <d v="2026-12-26T00:00:00"/>
    <x v="21643"/>
    <x v="7"/>
    <x v="6"/>
    <x v="3"/>
    <x v="11"/>
    <x v="3"/>
    <n v="8"/>
    <n v="701683"/>
    <n v="63151.5"/>
    <n v="638532"/>
    <n v="485284"/>
    <n v="153248"/>
    <n v="195956"/>
  </r>
  <r>
    <d v="2026-12-26T00:00:00"/>
    <x v="21644"/>
    <x v="7"/>
    <x v="6"/>
    <x v="3"/>
    <x v="11"/>
    <x v="3"/>
    <n v="3"/>
    <n v="275545"/>
    <n v="19288.2"/>
    <n v="256257"/>
    <n v="194755"/>
    <n v="61501.6"/>
    <n v="195956"/>
  </r>
  <r>
    <d v="2026-12-26T00:00:00"/>
    <x v="21645"/>
    <x v="5"/>
    <x v="3"/>
    <x v="2"/>
    <x v="11"/>
    <x v="3"/>
    <n v="9"/>
    <n v="552991"/>
    <n v="0"/>
    <n v="552991"/>
    <n v="398154"/>
    <n v="154837"/>
    <n v="82297.2"/>
  </r>
  <r>
    <d v="2026-12-26T00:00:00"/>
    <x v="21646"/>
    <x v="2"/>
    <x v="1"/>
    <x v="1"/>
    <x v="11"/>
    <x v="3"/>
    <n v="2"/>
    <n v="591282"/>
    <n v="0"/>
    <n v="591282"/>
    <n v="366595"/>
    <n v="224687"/>
    <n v="60031.6"/>
  </r>
  <r>
    <d v="2026-12-26T00:00:00"/>
    <x v="21647"/>
    <x v="7"/>
    <x v="6"/>
    <x v="3"/>
    <x v="11"/>
    <x v="3"/>
    <n v="1"/>
    <n v="310344"/>
    <n v="40344.7"/>
    <n v="269999"/>
    <n v="205199"/>
    <n v="64799.8"/>
    <n v="195956"/>
  </r>
  <r>
    <d v="2026-12-26T00:00:00"/>
    <x v="21648"/>
    <x v="3"/>
    <x v="0"/>
    <x v="1"/>
    <x v="11"/>
    <x v="3"/>
    <n v="1"/>
    <n v="734083"/>
    <n v="0"/>
    <n v="734083"/>
    <n v="455131"/>
    <n v="278952"/>
    <n v="60031.6"/>
  </r>
  <r>
    <d v="2026-12-26T00:00:00"/>
    <x v="21649"/>
    <x v="7"/>
    <x v="6"/>
    <x v="3"/>
    <x v="11"/>
    <x v="3"/>
    <n v="3"/>
    <n v="481518"/>
    <n v="19260.7"/>
    <n v="462257"/>
    <n v="351316"/>
    <n v="110942"/>
    <n v="195956"/>
  </r>
  <r>
    <d v="2026-12-26T00:00:00"/>
    <x v="21650"/>
    <x v="7"/>
    <x v="6"/>
    <x v="3"/>
    <x v="11"/>
    <x v="3"/>
    <n v="10"/>
    <n v="214584"/>
    <n v="6437.52"/>
    <n v="208146"/>
    <n v="158191"/>
    <n v="49955.2"/>
    <n v="195956"/>
  </r>
  <r>
    <d v="2026-12-26T00:00:00"/>
    <x v="21651"/>
    <x v="4"/>
    <x v="4"/>
    <x v="2"/>
    <x v="11"/>
    <x v="3"/>
    <n v="2"/>
    <n v="674737"/>
    <n v="0"/>
    <n v="674737"/>
    <n v="485811"/>
    <n v="188926"/>
    <n v="82297.2"/>
  </r>
  <r>
    <d v="2026-12-26T00:00:00"/>
    <x v="21652"/>
    <x v="6"/>
    <x v="2"/>
    <x v="3"/>
    <x v="11"/>
    <x v="3"/>
    <n v="10"/>
    <n v="461214"/>
    <n v="0"/>
    <n v="461214"/>
    <n v="350523"/>
    <n v="110691"/>
    <n v="195956"/>
  </r>
  <r>
    <d v="2026-12-26T00:00:00"/>
    <x v="21653"/>
    <x v="4"/>
    <x v="4"/>
    <x v="2"/>
    <x v="11"/>
    <x v="3"/>
    <n v="11"/>
    <n v="670279"/>
    <n v="0"/>
    <n v="670279"/>
    <n v="482601"/>
    <n v="187678"/>
    <n v="82297.2"/>
  </r>
  <r>
    <d v="2026-12-26T00:00:00"/>
    <x v="21654"/>
    <x v="0"/>
    <x v="7"/>
    <x v="0"/>
    <x v="11"/>
    <x v="3"/>
    <n v="9"/>
    <n v="510941"/>
    <n v="51094.1"/>
    <n v="459847"/>
    <n v="321893"/>
    <n v="137954"/>
    <n v="128491"/>
  </r>
  <r>
    <d v="2026-12-26T00:00:00"/>
    <x v="21655"/>
    <x v="1"/>
    <x v="5"/>
    <x v="0"/>
    <x v="11"/>
    <x v="3"/>
    <n v="4"/>
    <n v="359794"/>
    <n v="43175.3"/>
    <n v="316619"/>
    <n v="221633"/>
    <n v="94985.6"/>
    <n v="128491"/>
  </r>
  <r>
    <d v="2026-12-26T00:00:00"/>
    <x v="21656"/>
    <x v="7"/>
    <x v="6"/>
    <x v="3"/>
    <x v="11"/>
    <x v="3"/>
    <n v="2"/>
    <n v="331325"/>
    <n v="0"/>
    <n v="331325"/>
    <n v="251807"/>
    <n v="79518"/>
    <n v="195956"/>
  </r>
  <r>
    <d v="2026-12-26T00:00:00"/>
    <x v="21657"/>
    <x v="4"/>
    <x v="4"/>
    <x v="2"/>
    <x v="11"/>
    <x v="3"/>
    <n v="6"/>
    <n v="191116"/>
    <n v="24845.1"/>
    <n v="166271"/>
    <n v="119715"/>
    <n v="46555.9"/>
    <n v="82297.2"/>
  </r>
  <r>
    <d v="2026-12-26T00:00:00"/>
    <x v="21658"/>
    <x v="3"/>
    <x v="0"/>
    <x v="1"/>
    <x v="11"/>
    <x v="3"/>
    <n v="4"/>
    <n v="63221"/>
    <n v="2528.84"/>
    <n v="60692.2"/>
    <n v="37629.1"/>
    <n v="23063"/>
    <n v="60031.6"/>
  </r>
  <r>
    <d v="2026-12-26T00:00:00"/>
    <x v="21659"/>
    <x v="4"/>
    <x v="4"/>
    <x v="2"/>
    <x v="11"/>
    <x v="3"/>
    <n v="5"/>
    <n v="822352"/>
    <n v="57564.6"/>
    <n v="764787"/>
    <n v="550647"/>
    <n v="214140"/>
    <n v="82297.2"/>
  </r>
  <r>
    <d v="2026-12-26T00:00:00"/>
    <x v="21660"/>
    <x v="6"/>
    <x v="2"/>
    <x v="3"/>
    <x v="11"/>
    <x v="3"/>
    <n v="11"/>
    <n v="152952"/>
    <n v="12236.2"/>
    <n v="140716"/>
    <n v="106944"/>
    <n v="33771.8"/>
    <n v="195956"/>
  </r>
  <r>
    <d v="2026-12-26T00:00:00"/>
    <x v="21661"/>
    <x v="7"/>
    <x v="6"/>
    <x v="3"/>
    <x v="11"/>
    <x v="3"/>
    <n v="6"/>
    <n v="304643"/>
    <n v="21325"/>
    <n v="283318"/>
    <n v="215322"/>
    <n v="67996.3"/>
    <n v="195956"/>
  </r>
  <r>
    <d v="2026-12-26T00:00:00"/>
    <x v="21662"/>
    <x v="7"/>
    <x v="6"/>
    <x v="3"/>
    <x v="11"/>
    <x v="3"/>
    <n v="2"/>
    <n v="444104"/>
    <n v="17764.2"/>
    <n v="426340"/>
    <n v="324018"/>
    <n v="102322"/>
    <n v="195956"/>
  </r>
  <r>
    <d v="2026-12-26T00:00:00"/>
    <x v="21663"/>
    <x v="5"/>
    <x v="3"/>
    <x v="2"/>
    <x v="11"/>
    <x v="3"/>
    <n v="3"/>
    <n v="747359"/>
    <n v="29894.4"/>
    <n v="717465"/>
    <n v="516575"/>
    <n v="200890"/>
    <n v="82297.2"/>
  </r>
  <r>
    <d v="2026-12-26T00:00:00"/>
    <x v="21664"/>
    <x v="3"/>
    <x v="0"/>
    <x v="1"/>
    <x v="11"/>
    <x v="3"/>
    <n v="8"/>
    <n v="173540"/>
    <n v="5206.2"/>
    <n v="168334"/>
    <n v="104367"/>
    <n v="63966.8"/>
    <n v="60031.6"/>
  </r>
  <r>
    <d v="2026-12-26T00:00:00"/>
    <x v="21665"/>
    <x v="0"/>
    <x v="7"/>
    <x v="0"/>
    <x v="11"/>
    <x v="3"/>
    <n v="9"/>
    <n v="138494"/>
    <n v="16619.3"/>
    <n v="121875"/>
    <n v="85312.3"/>
    <n v="36562.4"/>
    <n v="128491"/>
  </r>
  <r>
    <d v="2026-12-26T00:00:00"/>
    <x v="21666"/>
    <x v="0"/>
    <x v="7"/>
    <x v="0"/>
    <x v="11"/>
    <x v="3"/>
    <n v="11"/>
    <n v="681906"/>
    <n v="0"/>
    <n v="681906"/>
    <n v="477334"/>
    <n v="204572"/>
    <n v="128491"/>
  </r>
  <r>
    <d v="2026-12-26T00:00:00"/>
    <x v="21667"/>
    <x v="0"/>
    <x v="7"/>
    <x v="0"/>
    <x v="11"/>
    <x v="3"/>
    <n v="2"/>
    <n v="113724"/>
    <n v="14784.1"/>
    <n v="98939.9"/>
    <n v="69257.9"/>
    <n v="29682"/>
    <n v="128491"/>
  </r>
  <r>
    <d v="2026-12-26T00:00:00"/>
    <x v="21668"/>
    <x v="0"/>
    <x v="7"/>
    <x v="0"/>
    <x v="11"/>
    <x v="3"/>
    <n v="8"/>
    <n v="353108"/>
    <n v="35310.8"/>
    <n v="317797"/>
    <n v="222458"/>
    <n v="95339.2"/>
    <n v="128491"/>
  </r>
  <r>
    <d v="2026-12-26T00:00:00"/>
    <x v="21669"/>
    <x v="7"/>
    <x v="6"/>
    <x v="3"/>
    <x v="11"/>
    <x v="3"/>
    <n v="2"/>
    <n v="822861"/>
    <n v="0"/>
    <n v="822861"/>
    <n v="625374"/>
    <n v="197487"/>
    <n v="195956"/>
  </r>
  <r>
    <d v="2026-12-26T00:00:00"/>
    <x v="21670"/>
    <x v="6"/>
    <x v="2"/>
    <x v="3"/>
    <x v="11"/>
    <x v="3"/>
    <n v="4"/>
    <n v="170126"/>
    <n v="23817.6"/>
    <n v="146308"/>
    <n v="111194"/>
    <n v="35114"/>
    <n v="195956"/>
  </r>
  <r>
    <d v="2026-12-26T00:00:00"/>
    <x v="21671"/>
    <x v="3"/>
    <x v="0"/>
    <x v="1"/>
    <x v="11"/>
    <x v="3"/>
    <n v="10"/>
    <n v="194256"/>
    <n v="0"/>
    <n v="194256"/>
    <n v="120439"/>
    <n v="73817.3"/>
    <n v="60031.6"/>
  </r>
  <r>
    <d v="2026-12-26T00:00:00"/>
    <x v="21672"/>
    <x v="5"/>
    <x v="3"/>
    <x v="2"/>
    <x v="11"/>
    <x v="3"/>
    <n v="8"/>
    <n v="796422"/>
    <n v="55749.5"/>
    <n v="740672"/>
    <n v="533284"/>
    <n v="207388"/>
    <n v="82297.2"/>
  </r>
  <r>
    <d v="2026-12-26T00:00:00"/>
    <x v="21673"/>
    <x v="6"/>
    <x v="2"/>
    <x v="3"/>
    <x v="11"/>
    <x v="3"/>
    <n v="5"/>
    <n v="522598"/>
    <n v="0"/>
    <n v="522598"/>
    <n v="397174"/>
    <n v="125424"/>
    <n v="195956"/>
  </r>
  <r>
    <d v="2026-12-26T00:00:00"/>
    <x v="21674"/>
    <x v="3"/>
    <x v="0"/>
    <x v="1"/>
    <x v="11"/>
    <x v="3"/>
    <n v="12"/>
    <n v="847073"/>
    <n v="0"/>
    <n v="847073"/>
    <n v="525185"/>
    <n v="321888"/>
    <n v="60031.6"/>
  </r>
  <r>
    <d v="2026-12-26T00:00:00"/>
    <x v="21675"/>
    <x v="4"/>
    <x v="4"/>
    <x v="2"/>
    <x v="11"/>
    <x v="3"/>
    <n v="3"/>
    <n v="211961"/>
    <n v="23315.7"/>
    <n v="188645"/>
    <n v="135825"/>
    <n v="52820.7"/>
    <n v="82297.2"/>
  </r>
  <r>
    <d v="2026-12-26T00:00:00"/>
    <x v="21676"/>
    <x v="1"/>
    <x v="5"/>
    <x v="0"/>
    <x v="11"/>
    <x v="3"/>
    <n v="2"/>
    <n v="71421"/>
    <n v="0"/>
    <n v="71421"/>
    <n v="49994.7"/>
    <n v="21426.3"/>
    <n v="128491"/>
  </r>
  <r>
    <d v="2026-12-26T00:00:00"/>
    <x v="21677"/>
    <x v="2"/>
    <x v="1"/>
    <x v="1"/>
    <x v="11"/>
    <x v="3"/>
    <n v="7"/>
    <n v="833475"/>
    <n v="66678"/>
    <n v="766797"/>
    <n v="475414"/>
    <n v="291383"/>
    <n v="60031.6"/>
  </r>
  <r>
    <d v="2026-12-26T00:00:00"/>
    <x v="21678"/>
    <x v="0"/>
    <x v="7"/>
    <x v="0"/>
    <x v="11"/>
    <x v="3"/>
    <n v="12"/>
    <n v="758332"/>
    <n v="0"/>
    <n v="758332"/>
    <n v="530832"/>
    <n v="227500"/>
    <n v="128491"/>
  </r>
  <r>
    <d v="2026-12-26T00:00:00"/>
    <x v="21679"/>
    <x v="4"/>
    <x v="4"/>
    <x v="2"/>
    <x v="11"/>
    <x v="3"/>
    <n v="4"/>
    <n v="601896"/>
    <n v="48151.7"/>
    <n v="553744"/>
    <n v="398696"/>
    <n v="155048"/>
    <n v="82297.2"/>
  </r>
  <r>
    <d v="2026-12-26T00:00:00"/>
    <x v="21680"/>
    <x v="7"/>
    <x v="6"/>
    <x v="3"/>
    <x v="11"/>
    <x v="3"/>
    <n v="6"/>
    <n v="119577"/>
    <n v="10761.9"/>
    <n v="108815"/>
    <n v="82699.4"/>
    <n v="26115.6"/>
    <n v="195956"/>
  </r>
  <r>
    <d v="2026-12-26T00:00:00"/>
    <x v="21681"/>
    <x v="6"/>
    <x v="2"/>
    <x v="3"/>
    <x v="11"/>
    <x v="3"/>
    <n v="6"/>
    <n v="447067"/>
    <n v="0"/>
    <n v="447067"/>
    <n v="339771"/>
    <n v="107296"/>
    <n v="195956"/>
  </r>
  <r>
    <d v="2026-12-26T00:00:00"/>
    <x v="21682"/>
    <x v="6"/>
    <x v="2"/>
    <x v="3"/>
    <x v="11"/>
    <x v="3"/>
    <n v="1"/>
    <n v="280990"/>
    <n v="16859.4"/>
    <n v="264131"/>
    <n v="200739"/>
    <n v="63391.3"/>
    <n v="195956"/>
  </r>
  <r>
    <d v="2026-12-27T00:00:00"/>
    <x v="21683"/>
    <x v="6"/>
    <x v="2"/>
    <x v="3"/>
    <x v="11"/>
    <x v="3"/>
    <n v="6"/>
    <n v="689481"/>
    <n v="96527.3"/>
    <n v="592954"/>
    <n v="450645"/>
    <n v="142309"/>
    <n v="195956"/>
  </r>
  <r>
    <d v="2026-12-27T00:00:00"/>
    <x v="21684"/>
    <x v="1"/>
    <x v="5"/>
    <x v="0"/>
    <x v="11"/>
    <x v="3"/>
    <n v="3"/>
    <n v="428561"/>
    <n v="34284.9"/>
    <n v="394276"/>
    <n v="275993"/>
    <n v="118283"/>
    <n v="128491"/>
  </r>
  <r>
    <d v="2026-12-27T00:00:00"/>
    <x v="21685"/>
    <x v="5"/>
    <x v="3"/>
    <x v="2"/>
    <x v="11"/>
    <x v="3"/>
    <n v="7"/>
    <n v="161335"/>
    <n v="0"/>
    <n v="161335"/>
    <n v="116161"/>
    <n v="45173.8"/>
    <n v="82297.2"/>
  </r>
  <r>
    <d v="2026-12-27T00:00:00"/>
    <x v="21686"/>
    <x v="4"/>
    <x v="4"/>
    <x v="2"/>
    <x v="11"/>
    <x v="3"/>
    <n v="10"/>
    <n v="477016"/>
    <n v="9540.32"/>
    <n v="467476"/>
    <n v="336582"/>
    <n v="130893"/>
    <n v="82297.2"/>
  </r>
  <r>
    <d v="2026-12-27T00:00:00"/>
    <x v="21687"/>
    <x v="7"/>
    <x v="6"/>
    <x v="3"/>
    <x v="11"/>
    <x v="3"/>
    <n v="11"/>
    <n v="96605"/>
    <n v="6762.35"/>
    <n v="89842.6"/>
    <n v="68280.4"/>
    <n v="21562.2"/>
    <n v="195956"/>
  </r>
  <r>
    <d v="2026-12-27T00:00:00"/>
    <x v="21688"/>
    <x v="2"/>
    <x v="1"/>
    <x v="1"/>
    <x v="11"/>
    <x v="3"/>
    <n v="10"/>
    <n v="204223"/>
    <n v="20422.3"/>
    <n v="183801"/>
    <n v="113956"/>
    <n v="69844.3"/>
    <n v="60031.6"/>
  </r>
  <r>
    <d v="2026-12-27T00:00:00"/>
    <x v="21689"/>
    <x v="0"/>
    <x v="7"/>
    <x v="0"/>
    <x v="11"/>
    <x v="3"/>
    <n v="6"/>
    <n v="128950"/>
    <n v="9026.5"/>
    <n v="119924"/>
    <n v="83946.4"/>
    <n v="35977.1"/>
    <n v="128491"/>
  </r>
  <r>
    <d v="2026-12-27T00:00:00"/>
    <x v="21690"/>
    <x v="5"/>
    <x v="3"/>
    <x v="2"/>
    <x v="11"/>
    <x v="3"/>
    <n v="6"/>
    <n v="787703"/>
    <n v="0"/>
    <n v="787703"/>
    <n v="567146"/>
    <n v="220557"/>
    <n v="82297.2"/>
  </r>
  <r>
    <d v="2026-12-27T00:00:00"/>
    <x v="21691"/>
    <x v="1"/>
    <x v="5"/>
    <x v="0"/>
    <x v="11"/>
    <x v="3"/>
    <n v="1"/>
    <n v="831864"/>
    <n v="0"/>
    <n v="831864"/>
    <n v="582305"/>
    <n v="249559"/>
    <n v="128491"/>
  </r>
  <r>
    <d v="2026-12-27T00:00:00"/>
    <x v="21692"/>
    <x v="1"/>
    <x v="5"/>
    <x v="0"/>
    <x v="11"/>
    <x v="3"/>
    <n v="6"/>
    <n v="248675"/>
    <n v="29841"/>
    <n v="218834"/>
    <n v="153184"/>
    <n v="65650.2"/>
    <n v="128491"/>
  </r>
  <r>
    <d v="2026-12-27T00:00:00"/>
    <x v="21693"/>
    <x v="2"/>
    <x v="1"/>
    <x v="1"/>
    <x v="11"/>
    <x v="3"/>
    <n v="3"/>
    <n v="604917"/>
    <n v="36295"/>
    <n v="568622"/>
    <n v="352546"/>
    <n v="216076"/>
    <n v="60031.6"/>
  </r>
  <r>
    <d v="2026-12-27T00:00:00"/>
    <x v="21694"/>
    <x v="7"/>
    <x v="6"/>
    <x v="3"/>
    <x v="11"/>
    <x v="3"/>
    <n v="3"/>
    <n v="223450"/>
    <n v="22345"/>
    <n v="201105"/>
    <n v="152840"/>
    <n v="48265.2"/>
    <n v="195956"/>
  </r>
  <r>
    <d v="2026-12-27T00:00:00"/>
    <x v="21695"/>
    <x v="2"/>
    <x v="1"/>
    <x v="1"/>
    <x v="11"/>
    <x v="3"/>
    <n v="1"/>
    <n v="386159"/>
    <n v="0"/>
    <n v="386159"/>
    <n v="239419"/>
    <n v="146740"/>
    <n v="60031.6"/>
  </r>
  <r>
    <d v="2026-12-27T00:00:00"/>
    <x v="21696"/>
    <x v="1"/>
    <x v="5"/>
    <x v="0"/>
    <x v="11"/>
    <x v="3"/>
    <n v="6"/>
    <n v="157464"/>
    <n v="23619.6"/>
    <n v="133844"/>
    <n v="93691.1"/>
    <n v="40153.3"/>
    <n v="128491"/>
  </r>
  <r>
    <d v="2026-12-27T00:00:00"/>
    <x v="21697"/>
    <x v="1"/>
    <x v="5"/>
    <x v="0"/>
    <x v="11"/>
    <x v="3"/>
    <n v="9"/>
    <n v="670502"/>
    <n v="67050.2"/>
    <n v="603452"/>
    <n v="422416"/>
    <n v="181036"/>
    <n v="128491"/>
  </r>
  <r>
    <d v="2026-12-27T00:00:00"/>
    <x v="21698"/>
    <x v="6"/>
    <x v="2"/>
    <x v="3"/>
    <x v="11"/>
    <x v="3"/>
    <n v="9"/>
    <n v="189962"/>
    <n v="18996.2"/>
    <n v="170966"/>
    <n v="129934"/>
    <n v="41031.8"/>
    <n v="195956"/>
  </r>
  <r>
    <d v="2026-12-27T00:00:00"/>
    <x v="21699"/>
    <x v="1"/>
    <x v="5"/>
    <x v="0"/>
    <x v="11"/>
    <x v="3"/>
    <n v="5"/>
    <n v="370081"/>
    <n v="0"/>
    <n v="370081"/>
    <n v="259057"/>
    <n v="111024"/>
    <n v="128491"/>
  </r>
  <r>
    <d v="2026-12-27T00:00:00"/>
    <x v="21700"/>
    <x v="6"/>
    <x v="2"/>
    <x v="3"/>
    <x v="11"/>
    <x v="3"/>
    <n v="7"/>
    <n v="676148"/>
    <n v="47330.4"/>
    <n v="628818"/>
    <n v="477901"/>
    <n v="150916"/>
    <n v="195956"/>
  </r>
  <r>
    <d v="2026-12-27T00:00:00"/>
    <x v="21701"/>
    <x v="2"/>
    <x v="1"/>
    <x v="1"/>
    <x v="11"/>
    <x v="3"/>
    <n v="7"/>
    <n v="768237"/>
    <n v="0"/>
    <n v="768237"/>
    <n v="476307"/>
    <n v="291930"/>
    <n v="60031.6"/>
  </r>
  <r>
    <d v="2026-12-27T00:00:00"/>
    <x v="21702"/>
    <x v="0"/>
    <x v="7"/>
    <x v="0"/>
    <x v="11"/>
    <x v="3"/>
    <n v="5"/>
    <n v="81881"/>
    <n v="4094.05"/>
    <n v="77786.9"/>
    <n v="54450.9"/>
    <n v="23336.1"/>
    <n v="128491"/>
  </r>
  <r>
    <d v="2026-12-27T00:00:00"/>
    <x v="21703"/>
    <x v="4"/>
    <x v="4"/>
    <x v="2"/>
    <x v="11"/>
    <x v="3"/>
    <n v="1"/>
    <n v="747030"/>
    <n v="0"/>
    <n v="747030"/>
    <n v="537862"/>
    <n v="209168"/>
    <n v="82297.2"/>
  </r>
  <r>
    <d v="2026-12-27T00:00:00"/>
    <x v="21704"/>
    <x v="3"/>
    <x v="0"/>
    <x v="1"/>
    <x v="11"/>
    <x v="3"/>
    <n v="10"/>
    <n v="555551"/>
    <n v="0"/>
    <n v="555551"/>
    <n v="344442"/>
    <n v="211109"/>
    <n v="60031.6"/>
  </r>
  <r>
    <d v="2026-12-27T00:00:00"/>
    <x v="21705"/>
    <x v="3"/>
    <x v="0"/>
    <x v="1"/>
    <x v="11"/>
    <x v="3"/>
    <n v="4"/>
    <n v="237272"/>
    <n v="0"/>
    <n v="237272"/>
    <n v="147109"/>
    <n v="90163.4"/>
    <n v="60031.6"/>
  </r>
  <r>
    <d v="2026-12-27T00:00:00"/>
    <x v="21706"/>
    <x v="6"/>
    <x v="2"/>
    <x v="3"/>
    <x v="11"/>
    <x v="3"/>
    <n v="3"/>
    <n v="504735"/>
    <n v="40378.8"/>
    <n v="464356"/>
    <n v="352911"/>
    <n v="111445"/>
    <n v="195956"/>
  </r>
  <r>
    <d v="2026-12-27T00:00:00"/>
    <x v="21707"/>
    <x v="0"/>
    <x v="7"/>
    <x v="0"/>
    <x v="11"/>
    <x v="3"/>
    <n v="3"/>
    <n v="789839"/>
    <n v="110577"/>
    <n v="679262"/>
    <n v="475483"/>
    <n v="203778"/>
    <n v="128491"/>
  </r>
  <r>
    <d v="2026-12-27T00:00:00"/>
    <x v="21708"/>
    <x v="2"/>
    <x v="1"/>
    <x v="1"/>
    <x v="11"/>
    <x v="3"/>
    <n v="7"/>
    <n v="234758"/>
    <n v="11737.9"/>
    <n v="223020"/>
    <n v="138272"/>
    <n v="84747.6"/>
    <n v="60031.6"/>
  </r>
  <r>
    <d v="2026-12-27T00:00:00"/>
    <x v="21709"/>
    <x v="7"/>
    <x v="6"/>
    <x v="3"/>
    <x v="11"/>
    <x v="3"/>
    <n v="12"/>
    <n v="158541"/>
    <n v="15854.1"/>
    <n v="142687"/>
    <n v="108442"/>
    <n v="34244.9"/>
    <n v="195956"/>
  </r>
  <r>
    <d v="2026-12-27T00:00:00"/>
    <x v="21710"/>
    <x v="1"/>
    <x v="5"/>
    <x v="0"/>
    <x v="11"/>
    <x v="3"/>
    <n v="5"/>
    <n v="64994"/>
    <n v="3899.64"/>
    <n v="61094.4"/>
    <n v="42766.1"/>
    <n v="18328.3"/>
    <n v="128491"/>
  </r>
  <r>
    <d v="2026-12-27T00:00:00"/>
    <x v="21711"/>
    <x v="1"/>
    <x v="5"/>
    <x v="0"/>
    <x v="11"/>
    <x v="3"/>
    <n v="3"/>
    <n v="734100"/>
    <n v="80751"/>
    <n v="653349"/>
    <n v="457344"/>
    <n v="196005"/>
    <n v="128491"/>
  </r>
  <r>
    <d v="2026-12-27T00:00:00"/>
    <x v="21712"/>
    <x v="3"/>
    <x v="0"/>
    <x v="1"/>
    <x v="11"/>
    <x v="3"/>
    <n v="12"/>
    <n v="596639"/>
    <n v="41764.7"/>
    <n v="554874"/>
    <n v="344022"/>
    <n v="210852"/>
    <n v="60031.6"/>
  </r>
  <r>
    <d v="2026-12-27T00:00:00"/>
    <x v="21713"/>
    <x v="4"/>
    <x v="4"/>
    <x v="2"/>
    <x v="11"/>
    <x v="3"/>
    <n v="7"/>
    <n v="619589"/>
    <n v="24783.6"/>
    <n v="594805"/>
    <n v="428260"/>
    <n v="166546"/>
    <n v="82297.2"/>
  </r>
  <r>
    <d v="2026-12-27T00:00:00"/>
    <x v="21714"/>
    <x v="2"/>
    <x v="1"/>
    <x v="1"/>
    <x v="11"/>
    <x v="3"/>
    <n v="1"/>
    <n v="636162"/>
    <n v="31808.1"/>
    <n v="604354"/>
    <n v="374699"/>
    <n v="229654"/>
    <n v="60031.6"/>
  </r>
  <r>
    <d v="2026-12-27T00:00:00"/>
    <x v="21715"/>
    <x v="5"/>
    <x v="3"/>
    <x v="2"/>
    <x v="11"/>
    <x v="3"/>
    <n v="11"/>
    <n v="276026"/>
    <n v="0"/>
    <n v="276026"/>
    <n v="198739"/>
    <n v="77287.3"/>
    <n v="82297.2"/>
  </r>
  <r>
    <d v="2026-12-27T00:00:00"/>
    <x v="21716"/>
    <x v="2"/>
    <x v="1"/>
    <x v="1"/>
    <x v="11"/>
    <x v="3"/>
    <n v="12"/>
    <n v="302387"/>
    <n v="15119.4"/>
    <n v="287268"/>
    <n v="178106"/>
    <n v="109162"/>
    <n v="60031.6"/>
  </r>
  <r>
    <d v="2026-12-27T00:00:00"/>
    <x v="21717"/>
    <x v="4"/>
    <x v="4"/>
    <x v="2"/>
    <x v="11"/>
    <x v="3"/>
    <n v="3"/>
    <n v="417520"/>
    <n v="0"/>
    <n v="417520"/>
    <n v="300614"/>
    <n v="116906"/>
    <n v="82297.2"/>
  </r>
  <r>
    <d v="2026-12-27T00:00:00"/>
    <x v="21718"/>
    <x v="6"/>
    <x v="2"/>
    <x v="3"/>
    <x v="11"/>
    <x v="3"/>
    <n v="10"/>
    <n v="659042"/>
    <n v="39542.5"/>
    <n v="619499"/>
    <n v="470820"/>
    <n v="148680"/>
    <n v="195956"/>
  </r>
  <r>
    <d v="2026-12-27T00:00:00"/>
    <x v="21719"/>
    <x v="1"/>
    <x v="5"/>
    <x v="0"/>
    <x v="11"/>
    <x v="3"/>
    <n v="4"/>
    <n v="541039"/>
    <n v="75745.5"/>
    <n v="465294"/>
    <n v="325705"/>
    <n v="139588"/>
    <n v="128491"/>
  </r>
  <r>
    <d v="2026-12-27T00:00:00"/>
    <x v="21720"/>
    <x v="6"/>
    <x v="2"/>
    <x v="3"/>
    <x v="11"/>
    <x v="3"/>
    <n v="4"/>
    <n v="712786"/>
    <n v="85534.3"/>
    <n v="627252"/>
    <n v="476711"/>
    <n v="150540"/>
    <n v="195956"/>
  </r>
  <r>
    <d v="2026-12-27T00:00:00"/>
    <x v="21721"/>
    <x v="7"/>
    <x v="6"/>
    <x v="3"/>
    <x v="11"/>
    <x v="3"/>
    <n v="1"/>
    <n v="452732"/>
    <n v="49800.5"/>
    <n v="402931"/>
    <n v="306228"/>
    <n v="96703.6"/>
    <n v="195956"/>
  </r>
  <r>
    <d v="2026-12-27T00:00:00"/>
    <x v="21722"/>
    <x v="6"/>
    <x v="2"/>
    <x v="3"/>
    <x v="11"/>
    <x v="3"/>
    <n v="4"/>
    <n v="202283"/>
    <n v="0"/>
    <n v="202283"/>
    <n v="153735"/>
    <n v="48547.9"/>
    <n v="195956"/>
  </r>
  <r>
    <d v="2026-12-27T00:00:00"/>
    <x v="21723"/>
    <x v="3"/>
    <x v="0"/>
    <x v="1"/>
    <x v="11"/>
    <x v="3"/>
    <n v="11"/>
    <n v="769182"/>
    <n v="38459.1"/>
    <n v="730723"/>
    <n v="453048"/>
    <n v="277675"/>
    <n v="60031.6"/>
  </r>
  <r>
    <d v="2026-12-27T00:00:00"/>
    <x v="21724"/>
    <x v="3"/>
    <x v="0"/>
    <x v="1"/>
    <x v="11"/>
    <x v="3"/>
    <n v="5"/>
    <n v="294746"/>
    <n v="29474.6"/>
    <n v="265271"/>
    <n v="164468"/>
    <n v="100803"/>
    <n v="60031.6"/>
  </r>
  <r>
    <d v="2026-12-27T00:00:00"/>
    <x v="21725"/>
    <x v="3"/>
    <x v="0"/>
    <x v="1"/>
    <x v="11"/>
    <x v="3"/>
    <n v="1"/>
    <n v="818075"/>
    <n v="0"/>
    <n v="818075"/>
    <n v="507206"/>
    <n v="310868"/>
    <n v="60031.6"/>
  </r>
  <r>
    <d v="2026-12-27T00:00:00"/>
    <x v="21726"/>
    <x v="4"/>
    <x v="4"/>
    <x v="2"/>
    <x v="11"/>
    <x v="3"/>
    <n v="6"/>
    <n v="54443"/>
    <n v="0"/>
    <n v="54443"/>
    <n v="39199"/>
    <n v="15244"/>
    <n v="82297.2"/>
  </r>
  <r>
    <d v="2026-12-27T00:00:00"/>
    <x v="21727"/>
    <x v="7"/>
    <x v="6"/>
    <x v="3"/>
    <x v="11"/>
    <x v="3"/>
    <n v="4"/>
    <n v="585203"/>
    <n v="64372.3"/>
    <n v="520831"/>
    <n v="395831"/>
    <n v="124999"/>
    <n v="195956"/>
  </r>
  <r>
    <d v="2026-12-27T00:00:00"/>
    <x v="21728"/>
    <x v="1"/>
    <x v="5"/>
    <x v="0"/>
    <x v="11"/>
    <x v="3"/>
    <n v="5"/>
    <n v="653303"/>
    <n v="78396.4"/>
    <n v="574907"/>
    <n v="402435"/>
    <n v="172472"/>
    <n v="128491"/>
  </r>
  <r>
    <d v="2026-12-27T00:00:00"/>
    <x v="21729"/>
    <x v="5"/>
    <x v="3"/>
    <x v="2"/>
    <x v="11"/>
    <x v="3"/>
    <n v="6"/>
    <n v="267677"/>
    <n v="10707.1"/>
    <n v="256970"/>
    <n v="185018"/>
    <n v="71951.6"/>
    <n v="82297.2"/>
  </r>
  <r>
    <d v="2026-12-27T00:00:00"/>
    <x v="21730"/>
    <x v="6"/>
    <x v="2"/>
    <x v="3"/>
    <x v="11"/>
    <x v="3"/>
    <n v="6"/>
    <n v="792026"/>
    <n v="0"/>
    <n v="792026"/>
    <n v="601940"/>
    <n v="190086"/>
    <n v="195956"/>
  </r>
  <r>
    <d v="2026-12-27T00:00:00"/>
    <x v="21731"/>
    <x v="0"/>
    <x v="7"/>
    <x v="0"/>
    <x v="11"/>
    <x v="3"/>
    <n v="2"/>
    <n v="428544"/>
    <n v="17141.8"/>
    <n v="411402"/>
    <n v="287982"/>
    <n v="123421"/>
    <n v="128491"/>
  </r>
  <r>
    <d v="2026-12-27T00:00:00"/>
    <x v="21732"/>
    <x v="5"/>
    <x v="3"/>
    <x v="2"/>
    <x v="11"/>
    <x v="3"/>
    <n v="12"/>
    <n v="747756"/>
    <n v="74775.6"/>
    <n v="672980"/>
    <n v="484546"/>
    <n v="188435"/>
    <n v="82297.2"/>
  </r>
  <r>
    <d v="2026-12-27T00:00:00"/>
    <x v="21733"/>
    <x v="0"/>
    <x v="7"/>
    <x v="0"/>
    <x v="11"/>
    <x v="3"/>
    <n v="1"/>
    <n v="326806"/>
    <n v="0"/>
    <n v="326806"/>
    <n v="228764"/>
    <n v="98041.8"/>
    <n v="128491"/>
  </r>
  <r>
    <d v="2026-12-27T00:00:00"/>
    <x v="21734"/>
    <x v="1"/>
    <x v="5"/>
    <x v="0"/>
    <x v="11"/>
    <x v="3"/>
    <n v="2"/>
    <n v="687253"/>
    <n v="13745.1"/>
    <n v="673508"/>
    <n v="471456"/>
    <n v="202052"/>
    <n v="128491"/>
  </r>
  <r>
    <d v="2026-12-27T00:00:00"/>
    <x v="21735"/>
    <x v="4"/>
    <x v="4"/>
    <x v="2"/>
    <x v="11"/>
    <x v="3"/>
    <n v="7"/>
    <n v="390986"/>
    <n v="50828.2"/>
    <n v="340158"/>
    <n v="244914"/>
    <n v="95244.2"/>
    <n v="82297.2"/>
  </r>
  <r>
    <d v="2026-12-27T00:00:00"/>
    <x v="21736"/>
    <x v="7"/>
    <x v="6"/>
    <x v="3"/>
    <x v="11"/>
    <x v="3"/>
    <n v="9"/>
    <n v="318844"/>
    <n v="0"/>
    <n v="318844"/>
    <n v="242321"/>
    <n v="76522.6"/>
    <n v="195956"/>
  </r>
  <r>
    <d v="2026-12-27T00:00:00"/>
    <x v="21737"/>
    <x v="7"/>
    <x v="6"/>
    <x v="3"/>
    <x v="11"/>
    <x v="3"/>
    <n v="6"/>
    <n v="774038"/>
    <n v="69663.4"/>
    <n v="704375"/>
    <n v="535325"/>
    <n v="169050"/>
    <n v="195956"/>
  </r>
  <r>
    <d v="2026-12-27T00:00:00"/>
    <x v="21738"/>
    <x v="2"/>
    <x v="1"/>
    <x v="1"/>
    <x v="11"/>
    <x v="3"/>
    <n v="4"/>
    <n v="191498"/>
    <n v="11489.9"/>
    <n v="180008"/>
    <n v="111605"/>
    <n v="68403.1"/>
    <n v="60031.6"/>
  </r>
  <r>
    <d v="2026-12-27T00:00:00"/>
    <x v="21739"/>
    <x v="1"/>
    <x v="5"/>
    <x v="0"/>
    <x v="11"/>
    <x v="3"/>
    <n v="2"/>
    <n v="461132"/>
    <n v="41501.9"/>
    <n v="419630"/>
    <n v="293741"/>
    <n v="125889"/>
    <n v="128491"/>
  </r>
  <r>
    <d v="2026-12-27T00:00:00"/>
    <x v="21740"/>
    <x v="6"/>
    <x v="2"/>
    <x v="3"/>
    <x v="11"/>
    <x v="3"/>
    <n v="2"/>
    <n v="727062"/>
    <n v="0"/>
    <n v="727062"/>
    <n v="552567"/>
    <n v="174495"/>
    <n v="195956"/>
  </r>
  <r>
    <d v="2026-12-27T00:00:00"/>
    <x v="21741"/>
    <x v="4"/>
    <x v="4"/>
    <x v="2"/>
    <x v="11"/>
    <x v="3"/>
    <n v="5"/>
    <n v="764131"/>
    <n v="30565.2"/>
    <n v="733566"/>
    <n v="528167"/>
    <n v="205398"/>
    <n v="82297.2"/>
  </r>
  <r>
    <d v="2026-12-27T00:00:00"/>
    <x v="21742"/>
    <x v="0"/>
    <x v="7"/>
    <x v="0"/>
    <x v="11"/>
    <x v="3"/>
    <n v="2"/>
    <n v="464988"/>
    <n v="0"/>
    <n v="464988"/>
    <n v="325492"/>
    <n v="139496"/>
    <n v="128491"/>
  </r>
  <r>
    <d v="2026-12-27T00:00:00"/>
    <x v="21743"/>
    <x v="1"/>
    <x v="5"/>
    <x v="0"/>
    <x v="11"/>
    <x v="3"/>
    <n v="11"/>
    <n v="440899"/>
    <n v="0"/>
    <n v="440899"/>
    <n v="308629"/>
    <n v="132270"/>
    <n v="128491"/>
  </r>
  <r>
    <d v="2026-12-27T00:00:00"/>
    <x v="21744"/>
    <x v="0"/>
    <x v="7"/>
    <x v="0"/>
    <x v="11"/>
    <x v="3"/>
    <n v="5"/>
    <n v="423407"/>
    <n v="21170.3"/>
    <n v="402237"/>
    <n v="281566"/>
    <n v="120671"/>
    <n v="128491"/>
  </r>
  <r>
    <d v="2026-12-27T00:00:00"/>
    <x v="21745"/>
    <x v="5"/>
    <x v="3"/>
    <x v="2"/>
    <x v="11"/>
    <x v="3"/>
    <n v="5"/>
    <n v="456212"/>
    <n v="22810.6"/>
    <n v="433401"/>
    <n v="312049"/>
    <n v="121352"/>
    <n v="82297.2"/>
  </r>
  <r>
    <d v="2026-12-27T00:00:00"/>
    <x v="21746"/>
    <x v="4"/>
    <x v="4"/>
    <x v="2"/>
    <x v="11"/>
    <x v="3"/>
    <n v="3"/>
    <n v="645663"/>
    <n v="0"/>
    <n v="645663"/>
    <n v="464877"/>
    <n v="180786"/>
    <n v="82297.2"/>
  </r>
  <r>
    <d v="2026-12-27T00:00:00"/>
    <x v="21747"/>
    <x v="5"/>
    <x v="3"/>
    <x v="2"/>
    <x v="11"/>
    <x v="3"/>
    <n v="8"/>
    <n v="808743"/>
    <n v="48524.6"/>
    <n v="760218"/>
    <n v="547357"/>
    <n v="212861"/>
    <n v="82297.2"/>
  </r>
  <r>
    <d v="2026-12-27T00:00:00"/>
    <x v="21748"/>
    <x v="2"/>
    <x v="1"/>
    <x v="1"/>
    <x v="11"/>
    <x v="3"/>
    <n v="4"/>
    <n v="126565"/>
    <n v="12656.5"/>
    <n v="113908"/>
    <n v="70623.3"/>
    <n v="43285.2"/>
    <n v="60031.6"/>
  </r>
  <r>
    <d v="2026-12-27T00:00:00"/>
    <x v="21749"/>
    <x v="1"/>
    <x v="5"/>
    <x v="0"/>
    <x v="11"/>
    <x v="3"/>
    <n v="11"/>
    <n v="623591"/>
    <n v="0"/>
    <n v="623591"/>
    <n v="436514"/>
    <n v="187077"/>
    <n v="128491"/>
  </r>
  <r>
    <d v="2026-12-28T00:00:00"/>
    <x v="21750"/>
    <x v="3"/>
    <x v="0"/>
    <x v="1"/>
    <x v="11"/>
    <x v="3"/>
    <n v="4"/>
    <n v="639229"/>
    <n v="44746"/>
    <n v="594483"/>
    <n v="368579"/>
    <n v="225904"/>
    <n v="60031.6"/>
  </r>
  <r>
    <d v="2026-12-28T00:00:00"/>
    <x v="21751"/>
    <x v="4"/>
    <x v="4"/>
    <x v="2"/>
    <x v="11"/>
    <x v="3"/>
    <n v="7"/>
    <n v="556133"/>
    <n v="0"/>
    <n v="556133"/>
    <n v="400416"/>
    <n v="155717"/>
    <n v="82297.2"/>
  </r>
  <r>
    <d v="2026-12-28T00:00:00"/>
    <x v="21752"/>
    <x v="6"/>
    <x v="2"/>
    <x v="3"/>
    <x v="11"/>
    <x v="3"/>
    <n v="12"/>
    <n v="697338"/>
    <n v="41840.3"/>
    <n v="655498"/>
    <n v="498178"/>
    <n v="157319"/>
    <n v="195956"/>
  </r>
  <r>
    <d v="2026-12-28T00:00:00"/>
    <x v="21753"/>
    <x v="7"/>
    <x v="6"/>
    <x v="3"/>
    <x v="11"/>
    <x v="3"/>
    <n v="11"/>
    <n v="82367"/>
    <n v="0"/>
    <n v="82367"/>
    <n v="62598.9"/>
    <n v="19768.1"/>
    <n v="195956"/>
  </r>
  <r>
    <d v="2026-12-28T00:00:00"/>
    <x v="21754"/>
    <x v="2"/>
    <x v="1"/>
    <x v="1"/>
    <x v="11"/>
    <x v="3"/>
    <n v="6"/>
    <n v="710104"/>
    <n v="0"/>
    <n v="710104"/>
    <n v="440264"/>
    <n v="269840"/>
    <n v="60031.6"/>
  </r>
  <r>
    <d v="2026-12-28T00:00:00"/>
    <x v="21755"/>
    <x v="7"/>
    <x v="6"/>
    <x v="3"/>
    <x v="11"/>
    <x v="3"/>
    <n v="12"/>
    <n v="342942"/>
    <n v="17147.1"/>
    <n v="325795"/>
    <n v="247604"/>
    <n v="78190.8"/>
    <n v="195956"/>
  </r>
  <r>
    <d v="2026-12-28T00:00:00"/>
    <x v="21756"/>
    <x v="6"/>
    <x v="2"/>
    <x v="3"/>
    <x v="11"/>
    <x v="3"/>
    <n v="12"/>
    <n v="193008"/>
    <n v="17370.7"/>
    <n v="175637"/>
    <n v="133484"/>
    <n v="42152.9"/>
    <n v="195956"/>
  </r>
  <r>
    <d v="2026-12-28T00:00:00"/>
    <x v="21757"/>
    <x v="6"/>
    <x v="2"/>
    <x v="3"/>
    <x v="11"/>
    <x v="3"/>
    <n v="6"/>
    <n v="330279"/>
    <n v="0"/>
    <n v="330279"/>
    <n v="251012"/>
    <n v="79267"/>
    <n v="195956"/>
  </r>
  <r>
    <d v="2026-12-28T00:00:00"/>
    <x v="21758"/>
    <x v="5"/>
    <x v="3"/>
    <x v="2"/>
    <x v="11"/>
    <x v="3"/>
    <n v="1"/>
    <n v="219613"/>
    <n v="10980.6"/>
    <n v="208632"/>
    <n v="150215"/>
    <n v="58417.1"/>
    <n v="82297.2"/>
  </r>
  <r>
    <d v="2026-12-28T00:00:00"/>
    <x v="21759"/>
    <x v="4"/>
    <x v="4"/>
    <x v="2"/>
    <x v="11"/>
    <x v="3"/>
    <n v="11"/>
    <n v="411517"/>
    <n v="41151.7"/>
    <n v="370365"/>
    <n v="266663"/>
    <n v="103702"/>
    <n v="82297.2"/>
  </r>
  <r>
    <d v="2026-12-28T00:00:00"/>
    <x v="21760"/>
    <x v="1"/>
    <x v="5"/>
    <x v="0"/>
    <x v="11"/>
    <x v="3"/>
    <n v="6"/>
    <n v="661200"/>
    <n v="0"/>
    <n v="661200"/>
    <n v="462840"/>
    <n v="198360"/>
    <n v="128491"/>
  </r>
  <r>
    <d v="2026-12-28T00:00:00"/>
    <x v="21761"/>
    <x v="3"/>
    <x v="0"/>
    <x v="1"/>
    <x v="11"/>
    <x v="3"/>
    <n v="1"/>
    <n v="403090"/>
    <n v="32247.2"/>
    <n v="370843"/>
    <n v="229923"/>
    <n v="140920"/>
    <n v="60031.6"/>
  </r>
  <r>
    <d v="2026-12-28T00:00:00"/>
    <x v="21762"/>
    <x v="7"/>
    <x v="6"/>
    <x v="3"/>
    <x v="11"/>
    <x v="3"/>
    <n v="11"/>
    <n v="52352"/>
    <n v="6805.76"/>
    <n v="45546.2"/>
    <n v="34615.1"/>
    <n v="10931.1"/>
    <n v="195956"/>
  </r>
  <r>
    <d v="2026-12-28T00:00:00"/>
    <x v="21763"/>
    <x v="7"/>
    <x v="6"/>
    <x v="3"/>
    <x v="11"/>
    <x v="3"/>
    <n v="12"/>
    <n v="72499"/>
    <n v="0"/>
    <n v="72499"/>
    <n v="55099.2"/>
    <n v="17399.8"/>
    <n v="195956"/>
  </r>
  <r>
    <d v="2026-12-28T00:00:00"/>
    <x v="21764"/>
    <x v="5"/>
    <x v="3"/>
    <x v="2"/>
    <x v="11"/>
    <x v="3"/>
    <n v="5"/>
    <n v="158090"/>
    <n v="17389.9"/>
    <n v="140700"/>
    <n v="101304"/>
    <n v="39396"/>
    <n v="82297.2"/>
  </r>
  <r>
    <d v="2026-12-28T00:00:00"/>
    <x v="21765"/>
    <x v="1"/>
    <x v="5"/>
    <x v="0"/>
    <x v="11"/>
    <x v="3"/>
    <n v="6"/>
    <n v="703722"/>
    <n v="84446.6"/>
    <n v="619275"/>
    <n v="433493"/>
    <n v="185783"/>
    <n v="128491"/>
  </r>
  <r>
    <d v="2026-12-28T00:00:00"/>
    <x v="21766"/>
    <x v="2"/>
    <x v="1"/>
    <x v="1"/>
    <x v="11"/>
    <x v="3"/>
    <n v="2"/>
    <n v="776769"/>
    <n v="0"/>
    <n v="776769"/>
    <n v="481597"/>
    <n v="295172"/>
    <n v="60031.6"/>
  </r>
  <r>
    <d v="2026-12-28T00:00:00"/>
    <x v="21767"/>
    <x v="5"/>
    <x v="3"/>
    <x v="2"/>
    <x v="11"/>
    <x v="3"/>
    <n v="2"/>
    <n v="325966"/>
    <n v="32596.6"/>
    <n v="293369"/>
    <n v="211226"/>
    <n v="82143.4"/>
    <n v="82297.2"/>
  </r>
  <r>
    <d v="2026-12-28T00:00:00"/>
    <x v="21768"/>
    <x v="2"/>
    <x v="1"/>
    <x v="1"/>
    <x v="11"/>
    <x v="3"/>
    <n v="4"/>
    <n v="403132"/>
    <n v="40313.2"/>
    <n v="362819"/>
    <n v="224948"/>
    <n v="137871"/>
    <n v="60031.6"/>
  </r>
  <r>
    <d v="2026-12-28T00:00:00"/>
    <x v="21769"/>
    <x v="5"/>
    <x v="3"/>
    <x v="2"/>
    <x v="11"/>
    <x v="3"/>
    <n v="7"/>
    <n v="130089"/>
    <n v="14309.8"/>
    <n v="115779"/>
    <n v="83361"/>
    <n v="32418.2"/>
    <n v="82297.2"/>
  </r>
  <r>
    <d v="2026-12-28T00:00:00"/>
    <x v="21770"/>
    <x v="1"/>
    <x v="5"/>
    <x v="0"/>
    <x v="11"/>
    <x v="3"/>
    <n v="10"/>
    <n v="98043"/>
    <n v="0"/>
    <n v="98043"/>
    <n v="68630.1"/>
    <n v="29412.9"/>
    <n v="128491"/>
  </r>
  <r>
    <d v="2026-12-28T00:00:00"/>
    <x v="21771"/>
    <x v="3"/>
    <x v="0"/>
    <x v="1"/>
    <x v="11"/>
    <x v="3"/>
    <n v="11"/>
    <n v="505296"/>
    <n v="15158.9"/>
    <n v="490137"/>
    <n v="303885"/>
    <n v="186252"/>
    <n v="60031.6"/>
  </r>
  <r>
    <d v="2026-12-28T00:00:00"/>
    <x v="21772"/>
    <x v="1"/>
    <x v="5"/>
    <x v="0"/>
    <x v="11"/>
    <x v="3"/>
    <n v="2"/>
    <n v="668106"/>
    <n v="66810.6"/>
    <n v="601295"/>
    <n v="420907"/>
    <n v="180389"/>
    <n v="128491"/>
  </r>
  <r>
    <d v="2026-12-28T00:00:00"/>
    <x v="21773"/>
    <x v="0"/>
    <x v="7"/>
    <x v="0"/>
    <x v="11"/>
    <x v="3"/>
    <n v="1"/>
    <n v="670557"/>
    <n v="26822.3"/>
    <n v="643735"/>
    <n v="450614"/>
    <n v="193120"/>
    <n v="128491"/>
  </r>
  <r>
    <d v="2026-12-28T00:00:00"/>
    <x v="21774"/>
    <x v="2"/>
    <x v="1"/>
    <x v="1"/>
    <x v="11"/>
    <x v="3"/>
    <n v="10"/>
    <n v="115828"/>
    <n v="11582.8"/>
    <n v="104245"/>
    <n v="64632"/>
    <n v="39613.2"/>
    <n v="60031.6"/>
  </r>
  <r>
    <d v="2026-12-28T00:00:00"/>
    <x v="21775"/>
    <x v="3"/>
    <x v="0"/>
    <x v="1"/>
    <x v="11"/>
    <x v="3"/>
    <n v="11"/>
    <n v="303580"/>
    <n v="15179"/>
    <n v="288401"/>
    <n v="178809"/>
    <n v="109592"/>
    <n v="60031.6"/>
  </r>
  <r>
    <d v="2026-12-28T00:00:00"/>
    <x v="21776"/>
    <x v="3"/>
    <x v="0"/>
    <x v="1"/>
    <x v="11"/>
    <x v="3"/>
    <n v="11"/>
    <n v="343631"/>
    <n v="0"/>
    <n v="343631"/>
    <n v="213051"/>
    <n v="130580"/>
    <n v="60031.6"/>
  </r>
  <r>
    <d v="2026-12-28T00:00:00"/>
    <x v="21777"/>
    <x v="4"/>
    <x v="4"/>
    <x v="2"/>
    <x v="11"/>
    <x v="3"/>
    <n v="1"/>
    <n v="339111"/>
    <n v="0"/>
    <n v="339111"/>
    <n v="244160"/>
    <n v="94951.1"/>
    <n v="82297.2"/>
  </r>
  <r>
    <d v="2026-12-28T00:00:00"/>
    <x v="21778"/>
    <x v="6"/>
    <x v="2"/>
    <x v="3"/>
    <x v="11"/>
    <x v="3"/>
    <n v="4"/>
    <n v="500138"/>
    <n v="0"/>
    <n v="500138"/>
    <n v="380105"/>
    <n v="120033"/>
    <n v="195956"/>
  </r>
  <r>
    <d v="2026-12-28T00:00:00"/>
    <x v="21779"/>
    <x v="4"/>
    <x v="4"/>
    <x v="2"/>
    <x v="11"/>
    <x v="3"/>
    <n v="6"/>
    <n v="366148"/>
    <n v="54922.2"/>
    <n v="311226"/>
    <n v="224083"/>
    <n v="87143.2"/>
    <n v="82297.2"/>
  </r>
  <r>
    <d v="2026-12-28T00:00:00"/>
    <x v="21780"/>
    <x v="2"/>
    <x v="1"/>
    <x v="1"/>
    <x v="11"/>
    <x v="3"/>
    <n v="3"/>
    <n v="364859"/>
    <n v="25540.1"/>
    <n v="339319"/>
    <n v="210378"/>
    <n v="128941"/>
    <n v="60031.6"/>
  </r>
  <r>
    <d v="2026-12-28T00:00:00"/>
    <x v="21781"/>
    <x v="0"/>
    <x v="7"/>
    <x v="0"/>
    <x v="11"/>
    <x v="3"/>
    <n v="8"/>
    <n v="204458"/>
    <n v="0"/>
    <n v="204458"/>
    <n v="143121"/>
    <n v="61337.4"/>
    <n v="128491"/>
  </r>
  <r>
    <d v="2026-12-28T00:00:00"/>
    <x v="21782"/>
    <x v="4"/>
    <x v="4"/>
    <x v="2"/>
    <x v="11"/>
    <x v="3"/>
    <n v="12"/>
    <n v="718903"/>
    <n v="0"/>
    <n v="718903"/>
    <n v="517610"/>
    <n v="201293"/>
    <n v="82297.2"/>
  </r>
  <r>
    <d v="2026-12-28T00:00:00"/>
    <x v="21783"/>
    <x v="0"/>
    <x v="7"/>
    <x v="0"/>
    <x v="11"/>
    <x v="3"/>
    <n v="6"/>
    <n v="106956"/>
    <n v="0"/>
    <n v="106956"/>
    <n v="74869.2"/>
    <n v="32086.8"/>
    <n v="128491"/>
  </r>
  <r>
    <d v="2026-12-28T00:00:00"/>
    <x v="21784"/>
    <x v="6"/>
    <x v="2"/>
    <x v="3"/>
    <x v="11"/>
    <x v="3"/>
    <n v="9"/>
    <n v="604321"/>
    <n v="78561.7"/>
    <n v="525759"/>
    <n v="399577"/>
    <n v="126182"/>
    <n v="195956"/>
  </r>
  <r>
    <d v="2026-12-28T00:00:00"/>
    <x v="21785"/>
    <x v="7"/>
    <x v="6"/>
    <x v="3"/>
    <x v="11"/>
    <x v="3"/>
    <n v="3"/>
    <n v="74907"/>
    <n v="10487"/>
    <n v="64420"/>
    <n v="48959.2"/>
    <n v="15460.8"/>
    <n v="195956"/>
  </r>
  <r>
    <d v="2026-12-28T00:00:00"/>
    <x v="21786"/>
    <x v="3"/>
    <x v="0"/>
    <x v="1"/>
    <x v="11"/>
    <x v="3"/>
    <n v="11"/>
    <n v="750038"/>
    <n v="82504.2"/>
    <n v="667534"/>
    <n v="413871"/>
    <n v="253663"/>
    <n v="60031.6"/>
  </r>
  <r>
    <d v="2026-12-28T00:00:00"/>
    <x v="21787"/>
    <x v="1"/>
    <x v="5"/>
    <x v="0"/>
    <x v="11"/>
    <x v="3"/>
    <n v="2"/>
    <n v="526691"/>
    <n v="0"/>
    <n v="526691"/>
    <n v="368684"/>
    <n v="158007"/>
    <n v="128491"/>
  </r>
  <r>
    <d v="2026-12-28T00:00:00"/>
    <x v="21788"/>
    <x v="2"/>
    <x v="1"/>
    <x v="1"/>
    <x v="11"/>
    <x v="3"/>
    <n v="8"/>
    <n v="322679"/>
    <n v="25814.3"/>
    <n v="296865"/>
    <n v="184056"/>
    <n v="112809"/>
    <n v="60031.6"/>
  </r>
  <r>
    <d v="2026-12-28T00:00:00"/>
    <x v="21789"/>
    <x v="7"/>
    <x v="6"/>
    <x v="3"/>
    <x v="11"/>
    <x v="3"/>
    <n v="9"/>
    <n v="542902"/>
    <n v="70577.3"/>
    <n v="472325"/>
    <n v="358967"/>
    <n v="113358"/>
    <n v="195956"/>
  </r>
  <r>
    <d v="2026-12-28T00:00:00"/>
    <x v="21790"/>
    <x v="6"/>
    <x v="2"/>
    <x v="3"/>
    <x v="11"/>
    <x v="3"/>
    <n v="7"/>
    <n v="677490"/>
    <n v="0"/>
    <n v="677490"/>
    <n v="514892"/>
    <n v="162598"/>
    <n v="195956"/>
  </r>
  <r>
    <d v="2026-12-28T00:00:00"/>
    <x v="21791"/>
    <x v="1"/>
    <x v="5"/>
    <x v="0"/>
    <x v="11"/>
    <x v="3"/>
    <n v="1"/>
    <n v="552399"/>
    <n v="0"/>
    <n v="552399"/>
    <n v="386679"/>
    <n v="165720"/>
    <n v="128491"/>
  </r>
  <r>
    <d v="2026-12-28T00:00:00"/>
    <x v="21792"/>
    <x v="3"/>
    <x v="0"/>
    <x v="1"/>
    <x v="11"/>
    <x v="3"/>
    <n v="8"/>
    <n v="493572"/>
    <n v="54292.9"/>
    <n v="439279"/>
    <n v="272353"/>
    <n v="166926"/>
    <n v="60031.6"/>
  </r>
  <r>
    <d v="2026-12-28T00:00:00"/>
    <x v="21793"/>
    <x v="1"/>
    <x v="5"/>
    <x v="0"/>
    <x v="11"/>
    <x v="3"/>
    <n v="12"/>
    <n v="511592"/>
    <n v="51159.2"/>
    <n v="460433"/>
    <n v="322303"/>
    <n v="138130"/>
    <n v="128491"/>
  </r>
  <r>
    <d v="2026-12-28T00:00:00"/>
    <x v="21794"/>
    <x v="6"/>
    <x v="2"/>
    <x v="3"/>
    <x v="11"/>
    <x v="3"/>
    <n v="2"/>
    <n v="179572"/>
    <n v="10774.3"/>
    <n v="168798"/>
    <n v="128286"/>
    <n v="40511.4"/>
    <n v="195956"/>
  </r>
  <r>
    <d v="2026-12-28T00:00:00"/>
    <x v="21795"/>
    <x v="1"/>
    <x v="5"/>
    <x v="0"/>
    <x v="11"/>
    <x v="3"/>
    <n v="11"/>
    <n v="183034"/>
    <n v="14642.7"/>
    <n v="168391"/>
    <n v="117874"/>
    <n v="50517.4"/>
    <n v="128491"/>
  </r>
  <r>
    <d v="2026-12-28T00:00:00"/>
    <x v="21796"/>
    <x v="4"/>
    <x v="4"/>
    <x v="2"/>
    <x v="11"/>
    <x v="3"/>
    <n v="12"/>
    <n v="124314"/>
    <n v="13674.5"/>
    <n v="110639"/>
    <n v="79660.4"/>
    <n v="30979"/>
    <n v="82297.2"/>
  </r>
  <r>
    <d v="2026-12-28T00:00:00"/>
    <x v="21797"/>
    <x v="1"/>
    <x v="5"/>
    <x v="0"/>
    <x v="11"/>
    <x v="3"/>
    <n v="3"/>
    <n v="198213"/>
    <n v="0"/>
    <n v="198213"/>
    <n v="138749"/>
    <n v="59463.9"/>
    <n v="128491"/>
  </r>
  <r>
    <d v="2026-12-28T00:00:00"/>
    <x v="21798"/>
    <x v="5"/>
    <x v="3"/>
    <x v="2"/>
    <x v="11"/>
    <x v="3"/>
    <n v="10"/>
    <n v="710711"/>
    <n v="49749.8"/>
    <n v="660961"/>
    <n v="475892"/>
    <n v="185069"/>
    <n v="82297.2"/>
  </r>
  <r>
    <d v="2026-12-28T00:00:00"/>
    <x v="21799"/>
    <x v="0"/>
    <x v="7"/>
    <x v="0"/>
    <x v="11"/>
    <x v="3"/>
    <n v="4"/>
    <n v="356589"/>
    <n v="35658.9"/>
    <n v="320930"/>
    <n v="224651"/>
    <n v="96279"/>
    <n v="128491"/>
  </r>
  <r>
    <d v="2026-12-28T00:00:00"/>
    <x v="21800"/>
    <x v="0"/>
    <x v="7"/>
    <x v="0"/>
    <x v="11"/>
    <x v="3"/>
    <n v="3"/>
    <n v="123192"/>
    <n v="0"/>
    <n v="123192"/>
    <n v="86234.4"/>
    <n v="36957.6"/>
    <n v="128491"/>
  </r>
  <r>
    <d v="2026-12-28T00:00:00"/>
    <x v="21801"/>
    <x v="2"/>
    <x v="1"/>
    <x v="1"/>
    <x v="11"/>
    <x v="3"/>
    <n v="11"/>
    <n v="540655"/>
    <n v="43252.4"/>
    <n v="497403"/>
    <n v="308390"/>
    <n v="189013"/>
    <n v="60031.6"/>
  </r>
  <r>
    <d v="2026-12-28T00:00:00"/>
    <x v="21802"/>
    <x v="2"/>
    <x v="1"/>
    <x v="1"/>
    <x v="11"/>
    <x v="3"/>
    <n v="9"/>
    <n v="284691"/>
    <n v="0"/>
    <n v="284691"/>
    <n v="176508"/>
    <n v="108183"/>
    <n v="60031.6"/>
  </r>
  <r>
    <d v="2026-12-28T00:00:00"/>
    <x v="21803"/>
    <x v="3"/>
    <x v="0"/>
    <x v="1"/>
    <x v="11"/>
    <x v="3"/>
    <n v="10"/>
    <n v="112859"/>
    <n v="0"/>
    <n v="112859"/>
    <n v="69972.6"/>
    <n v="42886.4"/>
    <n v="60031.6"/>
  </r>
  <r>
    <d v="2026-12-28T00:00:00"/>
    <x v="21804"/>
    <x v="4"/>
    <x v="4"/>
    <x v="2"/>
    <x v="11"/>
    <x v="3"/>
    <n v="5"/>
    <n v="524652"/>
    <n v="0"/>
    <n v="524652"/>
    <n v="377749"/>
    <n v="146903"/>
    <n v="82297.2"/>
  </r>
  <r>
    <d v="2026-12-28T00:00:00"/>
    <x v="21805"/>
    <x v="3"/>
    <x v="0"/>
    <x v="1"/>
    <x v="11"/>
    <x v="3"/>
    <n v="6"/>
    <n v="156197"/>
    <n v="23429.5"/>
    <n v="132767"/>
    <n v="82315.8"/>
    <n v="50451.6"/>
    <n v="60031.6"/>
  </r>
  <r>
    <d v="2026-12-28T00:00:00"/>
    <x v="21806"/>
    <x v="7"/>
    <x v="6"/>
    <x v="3"/>
    <x v="11"/>
    <x v="3"/>
    <n v="9"/>
    <n v="473510"/>
    <n v="0"/>
    <n v="473510"/>
    <n v="359868"/>
    <n v="113642"/>
    <n v="195956"/>
  </r>
  <r>
    <d v="2026-12-28T00:00:00"/>
    <x v="21807"/>
    <x v="2"/>
    <x v="1"/>
    <x v="1"/>
    <x v="11"/>
    <x v="3"/>
    <n v="5"/>
    <n v="527229"/>
    <n v="52722.9"/>
    <n v="474506"/>
    <n v="294194"/>
    <n v="180312"/>
    <n v="60031.6"/>
  </r>
  <r>
    <d v="2026-12-28T00:00:00"/>
    <x v="21808"/>
    <x v="5"/>
    <x v="3"/>
    <x v="2"/>
    <x v="11"/>
    <x v="3"/>
    <n v="7"/>
    <n v="546894"/>
    <n v="0"/>
    <n v="546894"/>
    <n v="393764"/>
    <n v="153130"/>
    <n v="82297.2"/>
  </r>
  <r>
    <d v="2026-12-28T00:00:00"/>
    <x v="21809"/>
    <x v="3"/>
    <x v="0"/>
    <x v="1"/>
    <x v="11"/>
    <x v="3"/>
    <n v="11"/>
    <n v="664418"/>
    <n v="0"/>
    <n v="664418"/>
    <n v="411939"/>
    <n v="252479"/>
    <n v="60031.6"/>
  </r>
  <r>
    <d v="2026-12-28T00:00:00"/>
    <x v="21810"/>
    <x v="6"/>
    <x v="2"/>
    <x v="3"/>
    <x v="11"/>
    <x v="3"/>
    <n v="10"/>
    <n v="461103"/>
    <n v="55332.4"/>
    <n v="405771"/>
    <n v="308386"/>
    <n v="97384.9"/>
    <n v="195956"/>
  </r>
  <r>
    <d v="2026-12-28T00:00:00"/>
    <x v="21811"/>
    <x v="4"/>
    <x v="4"/>
    <x v="2"/>
    <x v="11"/>
    <x v="3"/>
    <n v="6"/>
    <n v="94119"/>
    <n v="0"/>
    <n v="94119"/>
    <n v="67765.7"/>
    <n v="26353.3"/>
    <n v="82297.2"/>
  </r>
  <r>
    <d v="2026-12-28T00:00:00"/>
    <x v="21812"/>
    <x v="3"/>
    <x v="0"/>
    <x v="1"/>
    <x v="11"/>
    <x v="3"/>
    <n v="9"/>
    <n v="418343"/>
    <n v="54384.6"/>
    <n v="363958"/>
    <n v="225654"/>
    <n v="138304"/>
    <n v="60031.6"/>
  </r>
  <r>
    <d v="2026-12-28T00:00:00"/>
    <x v="21813"/>
    <x v="7"/>
    <x v="6"/>
    <x v="3"/>
    <x v="11"/>
    <x v="3"/>
    <n v="7"/>
    <n v="607261"/>
    <n v="54653.5"/>
    <n v="552608"/>
    <n v="419982"/>
    <n v="132626"/>
    <n v="195956"/>
  </r>
  <r>
    <d v="2026-12-29T00:00:00"/>
    <x v="21814"/>
    <x v="0"/>
    <x v="7"/>
    <x v="0"/>
    <x v="11"/>
    <x v="3"/>
    <n v="2"/>
    <n v="363667"/>
    <n v="18183.3"/>
    <n v="345484"/>
    <n v="241839"/>
    <n v="103645"/>
    <n v="128491"/>
  </r>
  <r>
    <d v="2026-12-29T00:00:00"/>
    <x v="21815"/>
    <x v="6"/>
    <x v="2"/>
    <x v="3"/>
    <x v="11"/>
    <x v="3"/>
    <n v="5"/>
    <n v="623972"/>
    <n v="31198.6"/>
    <n v="592773"/>
    <n v="450508"/>
    <n v="142266"/>
    <n v="195956"/>
  </r>
  <r>
    <d v="2026-12-29T00:00:00"/>
    <x v="21816"/>
    <x v="6"/>
    <x v="2"/>
    <x v="3"/>
    <x v="11"/>
    <x v="3"/>
    <n v="10"/>
    <n v="410004"/>
    <n v="53300.5"/>
    <n v="356703"/>
    <n v="271095"/>
    <n v="85608.8"/>
    <n v="195956"/>
  </r>
  <r>
    <d v="2026-12-29T00:00:00"/>
    <x v="21817"/>
    <x v="7"/>
    <x v="6"/>
    <x v="3"/>
    <x v="11"/>
    <x v="3"/>
    <n v="5"/>
    <n v="502484"/>
    <n v="35173.9"/>
    <n v="467310"/>
    <n v="355156"/>
    <n v="112154"/>
    <n v="195956"/>
  </r>
  <r>
    <d v="2026-12-29T00:00:00"/>
    <x v="21818"/>
    <x v="1"/>
    <x v="5"/>
    <x v="0"/>
    <x v="11"/>
    <x v="3"/>
    <n v="2"/>
    <n v="139432"/>
    <n v="13943.2"/>
    <n v="125489"/>
    <n v="87842.2"/>
    <n v="37646.6"/>
    <n v="128491"/>
  </r>
  <r>
    <d v="2026-12-29T00:00:00"/>
    <x v="21819"/>
    <x v="3"/>
    <x v="0"/>
    <x v="1"/>
    <x v="11"/>
    <x v="3"/>
    <n v="10"/>
    <n v="270539"/>
    <n v="18937.7"/>
    <n v="251601"/>
    <n v="155993"/>
    <n v="95608.5"/>
    <n v="60031.6"/>
  </r>
  <r>
    <d v="2026-12-29T00:00:00"/>
    <x v="21820"/>
    <x v="6"/>
    <x v="2"/>
    <x v="3"/>
    <x v="11"/>
    <x v="3"/>
    <n v="1"/>
    <n v="753205"/>
    <n v="60256.4"/>
    <n v="692949"/>
    <n v="526641"/>
    <n v="166308"/>
    <n v="195956"/>
  </r>
  <r>
    <d v="2026-12-29T00:00:00"/>
    <x v="21821"/>
    <x v="3"/>
    <x v="0"/>
    <x v="1"/>
    <x v="11"/>
    <x v="3"/>
    <n v="12"/>
    <n v="712013"/>
    <n v="64081.2"/>
    <n v="647932"/>
    <n v="401718"/>
    <n v="246214"/>
    <n v="60031.6"/>
  </r>
  <r>
    <d v="2026-12-29T00:00:00"/>
    <x v="21822"/>
    <x v="0"/>
    <x v="7"/>
    <x v="0"/>
    <x v="11"/>
    <x v="3"/>
    <n v="5"/>
    <n v="396873"/>
    <n v="39687.3"/>
    <n v="357186"/>
    <n v="250030"/>
    <n v="107156"/>
    <n v="128491"/>
  </r>
  <r>
    <d v="2026-12-29T00:00:00"/>
    <x v="21823"/>
    <x v="3"/>
    <x v="0"/>
    <x v="1"/>
    <x v="11"/>
    <x v="3"/>
    <n v="2"/>
    <n v="669069"/>
    <n v="0"/>
    <n v="669069"/>
    <n v="414823"/>
    <n v="254246"/>
    <n v="60031.6"/>
  </r>
  <r>
    <d v="2026-12-29T00:00:00"/>
    <x v="21824"/>
    <x v="5"/>
    <x v="3"/>
    <x v="2"/>
    <x v="11"/>
    <x v="3"/>
    <n v="1"/>
    <n v="238924"/>
    <n v="0"/>
    <n v="238924"/>
    <n v="172025"/>
    <n v="66898.7"/>
    <n v="82297.2"/>
  </r>
  <r>
    <d v="2026-12-29T00:00:00"/>
    <x v="21825"/>
    <x v="0"/>
    <x v="7"/>
    <x v="0"/>
    <x v="11"/>
    <x v="3"/>
    <n v="2"/>
    <n v="655098"/>
    <n v="72060.8"/>
    <n v="583037"/>
    <n v="408126"/>
    <n v="174911"/>
    <n v="128491"/>
  </r>
  <r>
    <d v="2026-12-29T00:00:00"/>
    <x v="21826"/>
    <x v="0"/>
    <x v="7"/>
    <x v="0"/>
    <x v="11"/>
    <x v="3"/>
    <n v="5"/>
    <n v="653594"/>
    <n v="0"/>
    <n v="653594"/>
    <n v="457516"/>
    <n v="196078"/>
    <n v="128491"/>
  </r>
  <r>
    <d v="2026-12-29T00:00:00"/>
    <x v="21827"/>
    <x v="1"/>
    <x v="5"/>
    <x v="0"/>
    <x v="11"/>
    <x v="3"/>
    <n v="6"/>
    <n v="350808"/>
    <n v="49113.1"/>
    <n v="301695"/>
    <n v="211186"/>
    <n v="90508.5"/>
    <n v="128491"/>
  </r>
  <r>
    <d v="2026-12-29T00:00:00"/>
    <x v="21828"/>
    <x v="7"/>
    <x v="6"/>
    <x v="3"/>
    <x v="11"/>
    <x v="3"/>
    <n v="1"/>
    <n v="812599"/>
    <n v="0"/>
    <n v="812599"/>
    <n v="617575"/>
    <n v="195024"/>
    <n v="195956"/>
  </r>
  <r>
    <d v="2026-12-29T00:00:00"/>
    <x v="21829"/>
    <x v="3"/>
    <x v="0"/>
    <x v="1"/>
    <x v="11"/>
    <x v="3"/>
    <n v="8"/>
    <n v="189186"/>
    <n v="0"/>
    <n v="189186"/>
    <n v="117295"/>
    <n v="71890.7"/>
    <n v="60031.6"/>
  </r>
  <r>
    <d v="2026-12-29T00:00:00"/>
    <x v="21830"/>
    <x v="0"/>
    <x v="7"/>
    <x v="0"/>
    <x v="11"/>
    <x v="3"/>
    <n v="4"/>
    <n v="580449"/>
    <n v="52240.4"/>
    <n v="528209"/>
    <n v="369746"/>
    <n v="158463"/>
    <n v="128491"/>
  </r>
  <r>
    <d v="2026-12-29T00:00:00"/>
    <x v="21831"/>
    <x v="6"/>
    <x v="2"/>
    <x v="3"/>
    <x v="11"/>
    <x v="3"/>
    <n v="11"/>
    <n v="265775"/>
    <n v="18604.2"/>
    <n v="247171"/>
    <n v="187850"/>
    <n v="59321"/>
    <n v="195956"/>
  </r>
  <r>
    <d v="2026-12-29T00:00:00"/>
    <x v="21832"/>
    <x v="7"/>
    <x v="6"/>
    <x v="3"/>
    <x v="11"/>
    <x v="3"/>
    <n v="3"/>
    <n v="171619"/>
    <n v="24026.7"/>
    <n v="147592"/>
    <n v="112170"/>
    <n v="35422.2"/>
    <n v="195956"/>
  </r>
  <r>
    <d v="2026-12-29T00:00:00"/>
    <x v="21833"/>
    <x v="2"/>
    <x v="1"/>
    <x v="1"/>
    <x v="11"/>
    <x v="3"/>
    <n v="10"/>
    <n v="541765"/>
    <n v="81264.8"/>
    <n v="460500"/>
    <n v="285510"/>
    <n v="174990"/>
    <n v="60031.6"/>
  </r>
  <r>
    <d v="2026-12-29T00:00:00"/>
    <x v="21834"/>
    <x v="2"/>
    <x v="1"/>
    <x v="1"/>
    <x v="11"/>
    <x v="3"/>
    <n v="6"/>
    <n v="728011"/>
    <n v="101922"/>
    <n v="626089"/>
    <n v="388175"/>
    <n v="237914"/>
    <n v="60031.6"/>
  </r>
  <r>
    <d v="2026-12-29T00:00:00"/>
    <x v="21835"/>
    <x v="0"/>
    <x v="7"/>
    <x v="0"/>
    <x v="11"/>
    <x v="3"/>
    <n v="4"/>
    <n v="252879"/>
    <n v="37931.8"/>
    <n v="214947"/>
    <n v="150463"/>
    <n v="64484.2"/>
    <n v="128491"/>
  </r>
  <r>
    <d v="2026-12-29T00:00:00"/>
    <x v="21836"/>
    <x v="4"/>
    <x v="4"/>
    <x v="2"/>
    <x v="11"/>
    <x v="3"/>
    <n v="5"/>
    <n v="704387"/>
    <n v="0"/>
    <n v="704387"/>
    <n v="507159"/>
    <n v="197228"/>
    <n v="82297.2"/>
  </r>
  <r>
    <d v="2026-12-29T00:00:00"/>
    <x v="21837"/>
    <x v="2"/>
    <x v="1"/>
    <x v="1"/>
    <x v="11"/>
    <x v="3"/>
    <n v="3"/>
    <n v="839684"/>
    <n v="83968.4"/>
    <n v="755716"/>
    <n v="468544"/>
    <n v="287172"/>
    <n v="60031.6"/>
  </r>
  <r>
    <d v="2026-12-29T00:00:00"/>
    <x v="21838"/>
    <x v="4"/>
    <x v="4"/>
    <x v="2"/>
    <x v="11"/>
    <x v="3"/>
    <n v="8"/>
    <n v="543557"/>
    <n v="76098"/>
    <n v="467459"/>
    <n v="336570"/>
    <n v="130889"/>
    <n v="82297.2"/>
  </r>
  <r>
    <d v="2026-12-29T00:00:00"/>
    <x v="21839"/>
    <x v="2"/>
    <x v="1"/>
    <x v="1"/>
    <x v="11"/>
    <x v="3"/>
    <n v="8"/>
    <n v="326468"/>
    <n v="0"/>
    <n v="326468"/>
    <n v="202410"/>
    <n v="124058"/>
    <n v="60031.6"/>
  </r>
  <r>
    <d v="2026-12-29T00:00:00"/>
    <x v="21840"/>
    <x v="2"/>
    <x v="1"/>
    <x v="1"/>
    <x v="11"/>
    <x v="3"/>
    <n v="1"/>
    <n v="206112"/>
    <n v="20611.2"/>
    <n v="185501"/>
    <n v="115010"/>
    <n v="70490.3"/>
    <n v="60031.6"/>
  </r>
  <r>
    <d v="2026-12-29T00:00:00"/>
    <x v="21841"/>
    <x v="5"/>
    <x v="3"/>
    <x v="2"/>
    <x v="11"/>
    <x v="3"/>
    <n v="11"/>
    <n v="435225"/>
    <n v="17409"/>
    <n v="417816"/>
    <n v="300828"/>
    <n v="116988"/>
    <n v="82297.2"/>
  </r>
  <r>
    <d v="2026-12-29T00:00:00"/>
    <x v="21842"/>
    <x v="6"/>
    <x v="2"/>
    <x v="3"/>
    <x v="11"/>
    <x v="3"/>
    <n v="10"/>
    <n v="110242"/>
    <n v="11024.2"/>
    <n v="99217.8"/>
    <n v="75405.5"/>
    <n v="23812.3"/>
    <n v="195956"/>
  </r>
  <r>
    <d v="2026-12-29T00:00:00"/>
    <x v="21843"/>
    <x v="7"/>
    <x v="6"/>
    <x v="3"/>
    <x v="11"/>
    <x v="3"/>
    <n v="3"/>
    <n v="55789"/>
    <n v="1673.67"/>
    <n v="54115.3"/>
    <n v="41127.7"/>
    <n v="12987.7"/>
    <n v="195956"/>
  </r>
  <r>
    <d v="2026-12-29T00:00:00"/>
    <x v="21844"/>
    <x v="6"/>
    <x v="2"/>
    <x v="3"/>
    <x v="11"/>
    <x v="3"/>
    <n v="6"/>
    <n v="320840"/>
    <n v="22458.8"/>
    <n v="298381"/>
    <n v="226770"/>
    <n v="71611.5"/>
    <n v="195956"/>
  </r>
  <r>
    <d v="2026-12-29T00:00:00"/>
    <x v="21845"/>
    <x v="6"/>
    <x v="2"/>
    <x v="3"/>
    <x v="11"/>
    <x v="3"/>
    <n v="3"/>
    <n v="460099"/>
    <n v="46009.9"/>
    <n v="414089"/>
    <n v="314708"/>
    <n v="99381.4"/>
    <n v="195956"/>
  </r>
  <r>
    <d v="2026-12-29T00:00:00"/>
    <x v="21846"/>
    <x v="1"/>
    <x v="5"/>
    <x v="0"/>
    <x v="11"/>
    <x v="3"/>
    <n v="5"/>
    <n v="177880"/>
    <n v="12451.6"/>
    <n v="165428"/>
    <n v="115800"/>
    <n v="49628.5"/>
    <n v="128491"/>
  </r>
  <r>
    <d v="2026-12-29T00:00:00"/>
    <x v="21847"/>
    <x v="0"/>
    <x v="7"/>
    <x v="0"/>
    <x v="11"/>
    <x v="3"/>
    <n v="4"/>
    <n v="543827"/>
    <n v="27191.3"/>
    <n v="516636"/>
    <n v="361645"/>
    <n v="154991"/>
    <n v="128491"/>
  </r>
  <r>
    <d v="2026-12-29T00:00:00"/>
    <x v="21848"/>
    <x v="7"/>
    <x v="6"/>
    <x v="3"/>
    <x v="11"/>
    <x v="3"/>
    <n v="10"/>
    <n v="307926"/>
    <n v="43109.6"/>
    <n v="264816"/>
    <n v="201260"/>
    <n v="63555.9"/>
    <n v="195956"/>
  </r>
  <r>
    <d v="2026-12-29T00:00:00"/>
    <x v="21849"/>
    <x v="6"/>
    <x v="2"/>
    <x v="3"/>
    <x v="11"/>
    <x v="3"/>
    <n v="7"/>
    <n v="299531"/>
    <n v="0"/>
    <n v="299531"/>
    <n v="227644"/>
    <n v="71887.4"/>
    <n v="195956"/>
  </r>
  <r>
    <d v="2026-12-29T00:00:00"/>
    <x v="21850"/>
    <x v="4"/>
    <x v="4"/>
    <x v="2"/>
    <x v="11"/>
    <x v="3"/>
    <n v="6"/>
    <n v="791206"/>
    <n v="0"/>
    <n v="791206"/>
    <n v="569668"/>
    <n v="221538"/>
    <n v="82297.2"/>
  </r>
  <r>
    <d v="2026-12-29T00:00:00"/>
    <x v="21851"/>
    <x v="3"/>
    <x v="0"/>
    <x v="1"/>
    <x v="11"/>
    <x v="3"/>
    <n v="9"/>
    <n v="457822"/>
    <n v="64095.1"/>
    <n v="393727"/>
    <n v="244111"/>
    <n v="149616"/>
    <n v="60031.6"/>
  </r>
  <r>
    <d v="2026-12-29T00:00:00"/>
    <x v="21852"/>
    <x v="3"/>
    <x v="0"/>
    <x v="1"/>
    <x v="11"/>
    <x v="3"/>
    <n v="9"/>
    <n v="286157"/>
    <n v="5723.14"/>
    <n v="280434"/>
    <n v="173869"/>
    <n v="106565"/>
    <n v="60031.6"/>
  </r>
  <r>
    <d v="2026-12-29T00:00:00"/>
    <x v="21853"/>
    <x v="4"/>
    <x v="4"/>
    <x v="2"/>
    <x v="11"/>
    <x v="3"/>
    <n v="2"/>
    <n v="337165"/>
    <n v="0"/>
    <n v="337165"/>
    <n v="242759"/>
    <n v="94406.2"/>
    <n v="82297.2"/>
  </r>
  <r>
    <d v="2026-12-29T00:00:00"/>
    <x v="21854"/>
    <x v="5"/>
    <x v="3"/>
    <x v="2"/>
    <x v="11"/>
    <x v="3"/>
    <n v="10"/>
    <n v="104220"/>
    <n v="0"/>
    <n v="104220"/>
    <n v="75038.4"/>
    <n v="29181.6"/>
    <n v="82297.2"/>
  </r>
  <r>
    <d v="2026-12-29T00:00:00"/>
    <x v="21855"/>
    <x v="5"/>
    <x v="3"/>
    <x v="2"/>
    <x v="11"/>
    <x v="3"/>
    <n v="1"/>
    <n v="280752"/>
    <n v="14037.6"/>
    <n v="266714"/>
    <n v="192034"/>
    <n v="74680"/>
    <n v="82297.2"/>
  </r>
  <r>
    <d v="2026-12-29T00:00:00"/>
    <x v="21856"/>
    <x v="2"/>
    <x v="1"/>
    <x v="1"/>
    <x v="11"/>
    <x v="3"/>
    <n v="12"/>
    <n v="473960"/>
    <n v="42656.4"/>
    <n v="431304"/>
    <n v="267408"/>
    <n v="163895"/>
    <n v="60031.6"/>
  </r>
  <r>
    <d v="2026-12-29T00:00:00"/>
    <x v="21857"/>
    <x v="2"/>
    <x v="1"/>
    <x v="1"/>
    <x v="11"/>
    <x v="3"/>
    <n v="6"/>
    <n v="213235"/>
    <n v="14926.5"/>
    <n v="198309"/>
    <n v="122951"/>
    <n v="75357.2"/>
    <n v="60031.6"/>
  </r>
  <r>
    <d v="2026-12-29T00:00:00"/>
    <x v="21858"/>
    <x v="1"/>
    <x v="5"/>
    <x v="0"/>
    <x v="11"/>
    <x v="3"/>
    <n v="2"/>
    <n v="291123"/>
    <n v="14556.1"/>
    <n v="276567"/>
    <n v="193597"/>
    <n v="82970.1"/>
    <n v="128491"/>
  </r>
  <r>
    <d v="2026-12-29T00:00:00"/>
    <x v="21859"/>
    <x v="0"/>
    <x v="7"/>
    <x v="0"/>
    <x v="11"/>
    <x v="3"/>
    <n v="5"/>
    <n v="294628"/>
    <n v="5892.56"/>
    <n v="288735"/>
    <n v="202115"/>
    <n v="86620.6"/>
    <n v="128491"/>
  </r>
  <r>
    <d v="2026-12-29T00:00:00"/>
    <x v="21860"/>
    <x v="2"/>
    <x v="1"/>
    <x v="1"/>
    <x v="11"/>
    <x v="3"/>
    <n v="7"/>
    <n v="594303"/>
    <n v="47544.2"/>
    <n v="546759"/>
    <n v="338990"/>
    <n v="207768"/>
    <n v="60031.6"/>
  </r>
  <r>
    <d v="2026-12-29T00:00:00"/>
    <x v="21861"/>
    <x v="0"/>
    <x v="7"/>
    <x v="0"/>
    <x v="11"/>
    <x v="3"/>
    <n v="12"/>
    <n v="573316"/>
    <n v="63064.8"/>
    <n v="510251"/>
    <n v="357176"/>
    <n v="153075"/>
    <n v="128491"/>
  </r>
  <r>
    <d v="2026-12-29T00:00:00"/>
    <x v="21862"/>
    <x v="0"/>
    <x v="7"/>
    <x v="0"/>
    <x v="11"/>
    <x v="3"/>
    <n v="12"/>
    <n v="527492"/>
    <n v="0"/>
    <n v="527492"/>
    <n v="369244"/>
    <n v="158248"/>
    <n v="128491"/>
  </r>
  <r>
    <d v="2026-12-29T00:00:00"/>
    <x v="21863"/>
    <x v="2"/>
    <x v="1"/>
    <x v="1"/>
    <x v="11"/>
    <x v="3"/>
    <n v="6"/>
    <n v="514164"/>
    <n v="41133.1"/>
    <n v="473031"/>
    <n v="293279"/>
    <n v="179752"/>
    <n v="60031.6"/>
  </r>
  <r>
    <d v="2026-12-29T00:00:00"/>
    <x v="21864"/>
    <x v="7"/>
    <x v="6"/>
    <x v="3"/>
    <x v="11"/>
    <x v="3"/>
    <n v="7"/>
    <n v="227321"/>
    <n v="0"/>
    <n v="227321"/>
    <n v="172764"/>
    <n v="54557"/>
    <n v="195956"/>
  </r>
  <r>
    <d v="2026-12-29T00:00:00"/>
    <x v="21865"/>
    <x v="2"/>
    <x v="1"/>
    <x v="1"/>
    <x v="11"/>
    <x v="3"/>
    <n v="5"/>
    <n v="565747"/>
    <n v="33944.8"/>
    <n v="531802"/>
    <n v="329717"/>
    <n v="202085"/>
    <n v="60031.6"/>
  </r>
  <r>
    <d v="2026-12-29T00:00:00"/>
    <x v="21866"/>
    <x v="2"/>
    <x v="1"/>
    <x v="1"/>
    <x v="11"/>
    <x v="3"/>
    <n v="10"/>
    <n v="435591"/>
    <n v="56626.8"/>
    <n v="378964"/>
    <n v="234958"/>
    <n v="144006"/>
    <n v="60031.6"/>
  </r>
  <r>
    <d v="2026-12-29T00:00:00"/>
    <x v="21867"/>
    <x v="4"/>
    <x v="4"/>
    <x v="2"/>
    <x v="11"/>
    <x v="3"/>
    <n v="7"/>
    <n v="590420"/>
    <n v="0"/>
    <n v="590420"/>
    <n v="425102"/>
    <n v="165318"/>
    <n v="82297.2"/>
  </r>
  <r>
    <d v="2026-12-29T00:00:00"/>
    <x v="21868"/>
    <x v="5"/>
    <x v="3"/>
    <x v="2"/>
    <x v="11"/>
    <x v="3"/>
    <n v="4"/>
    <n v="643081"/>
    <n v="77169.7"/>
    <n v="565911"/>
    <n v="407456"/>
    <n v="158455"/>
    <n v="82297.2"/>
  </r>
  <r>
    <d v="2026-12-29T00:00:00"/>
    <x v="21869"/>
    <x v="0"/>
    <x v="7"/>
    <x v="0"/>
    <x v="11"/>
    <x v="3"/>
    <n v="6"/>
    <n v="185502"/>
    <n v="22260.2"/>
    <n v="163242"/>
    <n v="114269"/>
    <n v="48972.5"/>
    <n v="128491"/>
  </r>
  <r>
    <d v="2026-12-29T00:00:00"/>
    <x v="21870"/>
    <x v="5"/>
    <x v="3"/>
    <x v="2"/>
    <x v="11"/>
    <x v="3"/>
    <n v="12"/>
    <n v="728567"/>
    <n v="0"/>
    <n v="728567"/>
    <n v="524568"/>
    <n v="203999"/>
    <n v="82297.2"/>
  </r>
  <r>
    <d v="2026-12-29T00:00:00"/>
    <x v="21871"/>
    <x v="6"/>
    <x v="2"/>
    <x v="3"/>
    <x v="11"/>
    <x v="3"/>
    <n v="11"/>
    <n v="258551"/>
    <n v="7756.53"/>
    <n v="250794"/>
    <n v="190604"/>
    <n v="60190.7"/>
    <n v="195956"/>
  </r>
  <r>
    <d v="2026-12-29T00:00:00"/>
    <x v="21872"/>
    <x v="2"/>
    <x v="1"/>
    <x v="1"/>
    <x v="11"/>
    <x v="3"/>
    <n v="10"/>
    <n v="203093"/>
    <n v="0"/>
    <n v="203093"/>
    <n v="125918"/>
    <n v="77175.3"/>
    <n v="60031.6"/>
  </r>
  <r>
    <d v="2026-12-29T00:00:00"/>
    <x v="21873"/>
    <x v="6"/>
    <x v="2"/>
    <x v="3"/>
    <x v="11"/>
    <x v="3"/>
    <n v="7"/>
    <n v="818693"/>
    <n v="122804"/>
    <n v="695889"/>
    <n v="528876"/>
    <n v="167013"/>
    <n v="195956"/>
  </r>
  <r>
    <d v="2026-12-29T00:00:00"/>
    <x v="21874"/>
    <x v="2"/>
    <x v="1"/>
    <x v="1"/>
    <x v="11"/>
    <x v="3"/>
    <n v="1"/>
    <n v="622186"/>
    <n v="74662.3"/>
    <n v="547524"/>
    <n v="339465"/>
    <n v="208059"/>
    <n v="60031.6"/>
  </r>
  <r>
    <d v="2026-12-29T00:00:00"/>
    <x v="21875"/>
    <x v="3"/>
    <x v="0"/>
    <x v="1"/>
    <x v="11"/>
    <x v="3"/>
    <n v="9"/>
    <n v="507844"/>
    <n v="60941.3"/>
    <n v="446903"/>
    <n v="277080"/>
    <n v="169823"/>
    <n v="60031.6"/>
  </r>
  <r>
    <d v="2026-12-29T00:00:00"/>
    <x v="21876"/>
    <x v="7"/>
    <x v="6"/>
    <x v="3"/>
    <x v="11"/>
    <x v="3"/>
    <n v="9"/>
    <n v="399468"/>
    <n v="39946.8"/>
    <n v="359521"/>
    <n v="273236"/>
    <n v="86285.1"/>
    <n v="195956"/>
  </r>
  <r>
    <d v="2026-12-29T00:00:00"/>
    <x v="21877"/>
    <x v="4"/>
    <x v="4"/>
    <x v="2"/>
    <x v="11"/>
    <x v="3"/>
    <n v="10"/>
    <n v="740066"/>
    <n v="51804.6"/>
    <n v="688261"/>
    <n v="495548"/>
    <n v="192713"/>
    <n v="82297.2"/>
  </r>
  <r>
    <d v="2026-12-29T00:00:00"/>
    <x v="21878"/>
    <x v="5"/>
    <x v="3"/>
    <x v="2"/>
    <x v="11"/>
    <x v="3"/>
    <n v="11"/>
    <n v="496392"/>
    <n v="0"/>
    <n v="496392"/>
    <n v="357402"/>
    <n v="138990"/>
    <n v="82297.2"/>
  </r>
  <r>
    <d v="2026-12-29T00:00:00"/>
    <x v="21879"/>
    <x v="1"/>
    <x v="5"/>
    <x v="0"/>
    <x v="11"/>
    <x v="3"/>
    <n v="6"/>
    <n v="688941"/>
    <n v="0"/>
    <n v="688941"/>
    <n v="482259"/>
    <n v="206682"/>
    <n v="128491"/>
  </r>
  <r>
    <d v="2026-12-29T00:00:00"/>
    <x v="21880"/>
    <x v="1"/>
    <x v="5"/>
    <x v="0"/>
    <x v="11"/>
    <x v="3"/>
    <n v="8"/>
    <n v="353880"/>
    <n v="42465.6"/>
    <n v="311414"/>
    <n v="217990"/>
    <n v="93424.3"/>
    <n v="128491"/>
  </r>
  <r>
    <d v="2026-12-29T00:00:00"/>
    <x v="21881"/>
    <x v="2"/>
    <x v="1"/>
    <x v="1"/>
    <x v="11"/>
    <x v="3"/>
    <n v="7"/>
    <n v="734555"/>
    <n v="0"/>
    <n v="734555"/>
    <n v="455424"/>
    <n v="279131"/>
    <n v="60031.6"/>
  </r>
  <r>
    <d v="2026-12-29T00:00:00"/>
    <x v="21882"/>
    <x v="6"/>
    <x v="2"/>
    <x v="3"/>
    <x v="11"/>
    <x v="3"/>
    <n v="1"/>
    <n v="628868"/>
    <n v="18866"/>
    <n v="610002"/>
    <n v="463601"/>
    <n v="146400"/>
    <n v="195956"/>
  </r>
  <r>
    <d v="2026-12-30T00:00:00"/>
    <x v="21883"/>
    <x v="5"/>
    <x v="3"/>
    <x v="2"/>
    <x v="11"/>
    <x v="3"/>
    <n v="7"/>
    <n v="486508"/>
    <n v="0"/>
    <n v="486508"/>
    <n v="350286"/>
    <n v="136222"/>
    <n v="82297.2"/>
  </r>
  <r>
    <d v="2026-12-30T00:00:00"/>
    <x v="21884"/>
    <x v="3"/>
    <x v="0"/>
    <x v="1"/>
    <x v="11"/>
    <x v="3"/>
    <n v="8"/>
    <n v="726880"/>
    <n v="0"/>
    <n v="726880"/>
    <n v="450666"/>
    <n v="276214"/>
    <n v="60031.6"/>
  </r>
  <r>
    <d v="2026-12-30T00:00:00"/>
    <x v="21885"/>
    <x v="4"/>
    <x v="4"/>
    <x v="2"/>
    <x v="11"/>
    <x v="3"/>
    <n v="7"/>
    <n v="844195"/>
    <n v="42209.8"/>
    <n v="801985"/>
    <n v="577429"/>
    <n v="224556"/>
    <n v="82297.2"/>
  </r>
  <r>
    <d v="2026-12-30T00:00:00"/>
    <x v="21886"/>
    <x v="3"/>
    <x v="0"/>
    <x v="1"/>
    <x v="11"/>
    <x v="3"/>
    <n v="12"/>
    <n v="511272"/>
    <n v="40901.8"/>
    <n v="470370"/>
    <n v="291630"/>
    <n v="178741"/>
    <n v="60031.6"/>
  </r>
  <r>
    <d v="2026-12-30T00:00:00"/>
    <x v="21887"/>
    <x v="5"/>
    <x v="3"/>
    <x v="2"/>
    <x v="11"/>
    <x v="3"/>
    <n v="4"/>
    <n v="470504"/>
    <n v="32935.3"/>
    <n v="437569"/>
    <n v="315049"/>
    <n v="122519"/>
    <n v="82297.2"/>
  </r>
  <r>
    <d v="2026-12-30T00:00:00"/>
    <x v="21888"/>
    <x v="5"/>
    <x v="3"/>
    <x v="2"/>
    <x v="11"/>
    <x v="3"/>
    <n v="7"/>
    <n v="245790"/>
    <n v="7373.7"/>
    <n v="238416"/>
    <n v="171660"/>
    <n v="66756.6"/>
    <n v="82297.2"/>
  </r>
  <r>
    <d v="2026-12-30T00:00:00"/>
    <x v="21889"/>
    <x v="0"/>
    <x v="7"/>
    <x v="0"/>
    <x v="11"/>
    <x v="3"/>
    <n v="12"/>
    <n v="403792"/>
    <n v="56530.9"/>
    <n v="347261"/>
    <n v="243083"/>
    <n v="104178"/>
    <n v="128491"/>
  </r>
  <r>
    <d v="2026-12-30T00:00:00"/>
    <x v="21890"/>
    <x v="7"/>
    <x v="6"/>
    <x v="3"/>
    <x v="11"/>
    <x v="3"/>
    <n v="2"/>
    <n v="660195"/>
    <n v="0"/>
    <n v="660195"/>
    <n v="501748"/>
    <n v="158447"/>
    <n v="195956"/>
  </r>
  <r>
    <d v="2026-12-30T00:00:00"/>
    <x v="21891"/>
    <x v="2"/>
    <x v="1"/>
    <x v="1"/>
    <x v="11"/>
    <x v="3"/>
    <n v="2"/>
    <n v="758041"/>
    <n v="0"/>
    <n v="758041"/>
    <n v="469985"/>
    <n v="288056"/>
    <n v="60031.6"/>
  </r>
  <r>
    <d v="2026-12-30T00:00:00"/>
    <x v="21892"/>
    <x v="3"/>
    <x v="0"/>
    <x v="1"/>
    <x v="11"/>
    <x v="3"/>
    <n v="8"/>
    <n v="489092"/>
    <n v="39127.4"/>
    <n v="449965"/>
    <n v="278978"/>
    <n v="170987"/>
    <n v="60031.6"/>
  </r>
  <r>
    <d v="2026-12-30T00:00:00"/>
    <x v="21893"/>
    <x v="5"/>
    <x v="3"/>
    <x v="2"/>
    <x v="11"/>
    <x v="3"/>
    <n v="7"/>
    <n v="738647"/>
    <n v="29545.9"/>
    <n v="709101"/>
    <n v="510553"/>
    <n v="198548"/>
    <n v="82297.2"/>
  </r>
  <r>
    <d v="2026-12-30T00:00:00"/>
    <x v="21894"/>
    <x v="0"/>
    <x v="7"/>
    <x v="0"/>
    <x v="11"/>
    <x v="3"/>
    <n v="4"/>
    <n v="64363"/>
    <n v="2574.52"/>
    <n v="61788.5"/>
    <n v="43251.9"/>
    <n v="18536.5"/>
    <n v="128491"/>
  </r>
  <r>
    <d v="2026-12-30T00:00:00"/>
    <x v="21895"/>
    <x v="5"/>
    <x v="3"/>
    <x v="2"/>
    <x v="11"/>
    <x v="3"/>
    <n v="11"/>
    <n v="498107"/>
    <n v="0"/>
    <n v="498107"/>
    <n v="358637"/>
    <n v="139470"/>
    <n v="82297.2"/>
  </r>
  <r>
    <d v="2026-12-30T00:00:00"/>
    <x v="21896"/>
    <x v="0"/>
    <x v="7"/>
    <x v="0"/>
    <x v="11"/>
    <x v="3"/>
    <n v="3"/>
    <n v="440970"/>
    <n v="35277.6"/>
    <n v="405692"/>
    <n v="283985"/>
    <n v="121708"/>
    <n v="128491"/>
  </r>
  <r>
    <d v="2026-12-30T00:00:00"/>
    <x v="21897"/>
    <x v="4"/>
    <x v="4"/>
    <x v="2"/>
    <x v="11"/>
    <x v="3"/>
    <n v="11"/>
    <n v="809306"/>
    <n v="113303"/>
    <n v="696003"/>
    <n v="501122"/>
    <n v="194881"/>
    <n v="82297.2"/>
  </r>
  <r>
    <d v="2026-12-30T00:00:00"/>
    <x v="21898"/>
    <x v="0"/>
    <x v="7"/>
    <x v="0"/>
    <x v="11"/>
    <x v="3"/>
    <n v="1"/>
    <n v="623260"/>
    <n v="0"/>
    <n v="623260"/>
    <n v="436282"/>
    <n v="186978"/>
    <n v="128491"/>
  </r>
  <r>
    <d v="2026-12-30T00:00:00"/>
    <x v="21899"/>
    <x v="2"/>
    <x v="1"/>
    <x v="1"/>
    <x v="11"/>
    <x v="3"/>
    <n v="1"/>
    <n v="307025"/>
    <n v="15351.2"/>
    <n v="291674"/>
    <n v="180838"/>
    <n v="110836"/>
    <n v="60031.6"/>
  </r>
  <r>
    <d v="2026-12-30T00:00:00"/>
    <x v="21900"/>
    <x v="6"/>
    <x v="2"/>
    <x v="3"/>
    <x v="11"/>
    <x v="3"/>
    <n v="1"/>
    <n v="507413"/>
    <n v="76111.9"/>
    <n v="431301"/>
    <n v="327789"/>
    <n v="103512"/>
    <n v="195956"/>
  </r>
  <r>
    <d v="2026-12-30T00:00:00"/>
    <x v="21901"/>
    <x v="6"/>
    <x v="2"/>
    <x v="3"/>
    <x v="11"/>
    <x v="3"/>
    <n v="11"/>
    <n v="721655"/>
    <n v="43299.3"/>
    <n v="678356"/>
    <n v="515550"/>
    <n v="162805"/>
    <n v="195956"/>
  </r>
  <r>
    <d v="2026-12-30T00:00:00"/>
    <x v="21902"/>
    <x v="2"/>
    <x v="1"/>
    <x v="1"/>
    <x v="11"/>
    <x v="3"/>
    <n v="11"/>
    <n v="302879"/>
    <n v="0"/>
    <n v="302879"/>
    <n v="187785"/>
    <n v="115094"/>
    <n v="60031.6"/>
  </r>
  <r>
    <d v="2026-12-30T00:00:00"/>
    <x v="21903"/>
    <x v="6"/>
    <x v="2"/>
    <x v="3"/>
    <x v="11"/>
    <x v="3"/>
    <n v="5"/>
    <n v="753189"/>
    <n v="105446"/>
    <n v="647743"/>
    <n v="492284"/>
    <n v="155458"/>
    <n v="195956"/>
  </r>
  <r>
    <d v="2026-12-30T00:00:00"/>
    <x v="21904"/>
    <x v="3"/>
    <x v="0"/>
    <x v="1"/>
    <x v="11"/>
    <x v="3"/>
    <n v="11"/>
    <n v="845820"/>
    <n v="118415"/>
    <n v="727405"/>
    <n v="450991"/>
    <n v="276414"/>
    <n v="60031.6"/>
  </r>
  <r>
    <d v="2026-12-30T00:00:00"/>
    <x v="21905"/>
    <x v="2"/>
    <x v="1"/>
    <x v="1"/>
    <x v="11"/>
    <x v="3"/>
    <n v="3"/>
    <n v="220847"/>
    <n v="6625.41"/>
    <n v="214222"/>
    <n v="132817"/>
    <n v="81404.2"/>
    <n v="60031.6"/>
  </r>
  <r>
    <d v="2026-12-30T00:00:00"/>
    <x v="21906"/>
    <x v="5"/>
    <x v="3"/>
    <x v="2"/>
    <x v="11"/>
    <x v="3"/>
    <n v="10"/>
    <n v="103775"/>
    <n v="0"/>
    <n v="103775"/>
    <n v="74718"/>
    <n v="29057"/>
    <n v="82297.2"/>
  </r>
  <r>
    <d v="2026-12-30T00:00:00"/>
    <x v="21907"/>
    <x v="5"/>
    <x v="3"/>
    <x v="2"/>
    <x v="11"/>
    <x v="3"/>
    <n v="4"/>
    <n v="127274"/>
    <n v="14000.1"/>
    <n v="113274"/>
    <n v="81557.2"/>
    <n v="31716.7"/>
    <n v="82297.2"/>
  </r>
  <r>
    <d v="2026-12-30T00:00:00"/>
    <x v="21908"/>
    <x v="7"/>
    <x v="6"/>
    <x v="3"/>
    <x v="11"/>
    <x v="3"/>
    <n v="4"/>
    <n v="366331"/>
    <n v="29306.5"/>
    <n v="337025"/>
    <n v="256139"/>
    <n v="80885.9"/>
    <n v="195956"/>
  </r>
  <r>
    <d v="2026-12-30T00:00:00"/>
    <x v="21909"/>
    <x v="6"/>
    <x v="2"/>
    <x v="3"/>
    <x v="11"/>
    <x v="3"/>
    <n v="8"/>
    <n v="132876"/>
    <n v="0"/>
    <n v="132876"/>
    <n v="100986"/>
    <n v="31890.2"/>
    <n v="195956"/>
  </r>
  <r>
    <d v="2026-12-30T00:00:00"/>
    <x v="21910"/>
    <x v="6"/>
    <x v="2"/>
    <x v="3"/>
    <x v="11"/>
    <x v="3"/>
    <n v="3"/>
    <n v="605635"/>
    <n v="54507.2"/>
    <n v="551128"/>
    <n v="418857"/>
    <n v="132271"/>
    <n v="195956"/>
  </r>
  <r>
    <d v="2026-12-30T00:00:00"/>
    <x v="21911"/>
    <x v="3"/>
    <x v="0"/>
    <x v="1"/>
    <x v="11"/>
    <x v="3"/>
    <n v="1"/>
    <n v="261198"/>
    <n v="0"/>
    <n v="261198"/>
    <n v="161943"/>
    <n v="99255.2"/>
    <n v="60031.6"/>
  </r>
  <r>
    <d v="2026-12-30T00:00:00"/>
    <x v="21912"/>
    <x v="6"/>
    <x v="2"/>
    <x v="3"/>
    <x v="11"/>
    <x v="3"/>
    <n v="7"/>
    <n v="635894"/>
    <n v="63589.4"/>
    <n v="572305"/>
    <n v="434952"/>
    <n v="137353"/>
    <n v="195956"/>
  </r>
  <r>
    <d v="2026-12-30T00:00:00"/>
    <x v="21913"/>
    <x v="6"/>
    <x v="2"/>
    <x v="3"/>
    <x v="11"/>
    <x v="3"/>
    <n v="7"/>
    <n v="251697"/>
    <n v="27686.7"/>
    <n v="224010"/>
    <n v="170248"/>
    <n v="53762.5"/>
    <n v="195956"/>
  </r>
  <r>
    <d v="2026-12-30T00:00:00"/>
    <x v="21914"/>
    <x v="5"/>
    <x v="3"/>
    <x v="2"/>
    <x v="11"/>
    <x v="3"/>
    <n v="5"/>
    <n v="727111"/>
    <n v="0"/>
    <n v="727111"/>
    <n v="523520"/>
    <n v="203591"/>
    <n v="82297.2"/>
  </r>
  <r>
    <d v="2026-12-30T00:00:00"/>
    <x v="21915"/>
    <x v="4"/>
    <x v="4"/>
    <x v="2"/>
    <x v="11"/>
    <x v="3"/>
    <n v="11"/>
    <n v="259684"/>
    <n v="31162.1"/>
    <n v="228522"/>
    <n v="164536"/>
    <n v="63986.1"/>
    <n v="82297.2"/>
  </r>
  <r>
    <d v="2026-12-30T00:00:00"/>
    <x v="21916"/>
    <x v="4"/>
    <x v="4"/>
    <x v="2"/>
    <x v="11"/>
    <x v="3"/>
    <n v="7"/>
    <n v="61956"/>
    <n v="6195.6"/>
    <n v="55760.4"/>
    <n v="40147.5"/>
    <n v="15612.9"/>
    <n v="82297.2"/>
  </r>
  <r>
    <d v="2026-12-30T00:00:00"/>
    <x v="21917"/>
    <x v="5"/>
    <x v="3"/>
    <x v="2"/>
    <x v="11"/>
    <x v="3"/>
    <n v="6"/>
    <n v="617255"/>
    <n v="0"/>
    <n v="617255"/>
    <n v="444424"/>
    <n v="172831"/>
    <n v="82297.2"/>
  </r>
  <r>
    <d v="2026-12-30T00:00:00"/>
    <x v="21918"/>
    <x v="3"/>
    <x v="0"/>
    <x v="1"/>
    <x v="11"/>
    <x v="3"/>
    <n v="11"/>
    <n v="387319"/>
    <n v="0"/>
    <n v="387319"/>
    <n v="240138"/>
    <n v="147181"/>
    <n v="60031.6"/>
  </r>
  <r>
    <d v="2026-12-30T00:00:00"/>
    <x v="21919"/>
    <x v="4"/>
    <x v="4"/>
    <x v="2"/>
    <x v="11"/>
    <x v="3"/>
    <n v="11"/>
    <n v="745816"/>
    <n v="82039.8"/>
    <n v="663776"/>
    <n v="477919"/>
    <n v="185857"/>
    <n v="82297.2"/>
  </r>
  <r>
    <d v="2026-12-30T00:00:00"/>
    <x v="21920"/>
    <x v="2"/>
    <x v="1"/>
    <x v="1"/>
    <x v="11"/>
    <x v="3"/>
    <n v="2"/>
    <n v="414853"/>
    <n v="12445.6"/>
    <n v="402407"/>
    <n v="249493"/>
    <n v="152915"/>
    <n v="60031.6"/>
  </r>
  <r>
    <d v="2026-12-30T00:00:00"/>
    <x v="21921"/>
    <x v="2"/>
    <x v="1"/>
    <x v="1"/>
    <x v="11"/>
    <x v="3"/>
    <n v="10"/>
    <n v="586722"/>
    <n v="58672.2"/>
    <n v="528050"/>
    <n v="327391"/>
    <n v="200659"/>
    <n v="60031.6"/>
  </r>
  <r>
    <d v="2026-12-30T00:00:00"/>
    <x v="21922"/>
    <x v="0"/>
    <x v="7"/>
    <x v="0"/>
    <x v="11"/>
    <x v="3"/>
    <n v="12"/>
    <n v="48822"/>
    <n v="4393.98"/>
    <n v="44428"/>
    <n v="31099.6"/>
    <n v="13328.4"/>
    <n v="128491"/>
  </r>
  <r>
    <d v="2026-12-30T00:00:00"/>
    <x v="21923"/>
    <x v="5"/>
    <x v="3"/>
    <x v="2"/>
    <x v="11"/>
    <x v="3"/>
    <n v="5"/>
    <n v="299244"/>
    <n v="14962.2"/>
    <n v="284282"/>
    <n v="204683"/>
    <n v="79598.9"/>
    <n v="82297.2"/>
  </r>
  <r>
    <d v="2026-12-30T00:00:00"/>
    <x v="21924"/>
    <x v="2"/>
    <x v="1"/>
    <x v="1"/>
    <x v="11"/>
    <x v="3"/>
    <n v="1"/>
    <n v="257404"/>
    <n v="18018.3"/>
    <n v="239386"/>
    <n v="148419"/>
    <n v="90966.6"/>
    <n v="60031.6"/>
  </r>
  <r>
    <d v="2026-12-30T00:00:00"/>
    <x v="21925"/>
    <x v="6"/>
    <x v="2"/>
    <x v="3"/>
    <x v="11"/>
    <x v="3"/>
    <n v="9"/>
    <n v="88322"/>
    <n v="11481.9"/>
    <n v="76840.1"/>
    <n v="58398.5"/>
    <n v="18441.6"/>
    <n v="195956"/>
  </r>
  <r>
    <d v="2026-12-30T00:00:00"/>
    <x v="21926"/>
    <x v="4"/>
    <x v="4"/>
    <x v="2"/>
    <x v="11"/>
    <x v="3"/>
    <n v="8"/>
    <n v="174812"/>
    <n v="20977.4"/>
    <n v="153835"/>
    <n v="110761"/>
    <n v="43073.7"/>
    <n v="82297.2"/>
  </r>
  <r>
    <d v="2026-12-30T00:00:00"/>
    <x v="21927"/>
    <x v="0"/>
    <x v="7"/>
    <x v="0"/>
    <x v="11"/>
    <x v="3"/>
    <n v="4"/>
    <n v="745470"/>
    <n v="96911.1"/>
    <n v="648559"/>
    <n v="453991"/>
    <n v="194568"/>
    <n v="128491"/>
  </r>
  <r>
    <d v="2026-12-30T00:00:00"/>
    <x v="21928"/>
    <x v="2"/>
    <x v="1"/>
    <x v="1"/>
    <x v="11"/>
    <x v="3"/>
    <n v="5"/>
    <n v="360739"/>
    <n v="21644.3"/>
    <n v="339095"/>
    <n v="210239"/>
    <n v="128856"/>
    <n v="60031.6"/>
  </r>
  <r>
    <d v="2026-12-30T00:00:00"/>
    <x v="21929"/>
    <x v="6"/>
    <x v="2"/>
    <x v="3"/>
    <x v="11"/>
    <x v="3"/>
    <n v="8"/>
    <n v="720302"/>
    <n v="0"/>
    <n v="720302"/>
    <n v="547430"/>
    <n v="172872"/>
    <n v="195956"/>
  </r>
  <r>
    <d v="2026-12-30T00:00:00"/>
    <x v="21930"/>
    <x v="6"/>
    <x v="2"/>
    <x v="3"/>
    <x v="11"/>
    <x v="3"/>
    <n v="12"/>
    <n v="391455"/>
    <n v="0"/>
    <n v="391455"/>
    <n v="297506"/>
    <n v="93949.2"/>
    <n v="195956"/>
  </r>
  <r>
    <d v="2026-12-30T00:00:00"/>
    <x v="21931"/>
    <x v="7"/>
    <x v="6"/>
    <x v="3"/>
    <x v="11"/>
    <x v="3"/>
    <n v="7"/>
    <n v="608340"/>
    <n v="48667.2"/>
    <n v="559673"/>
    <n v="425351"/>
    <n v="134321"/>
    <n v="195956"/>
  </r>
  <r>
    <d v="2026-12-30T00:00:00"/>
    <x v="21932"/>
    <x v="4"/>
    <x v="4"/>
    <x v="2"/>
    <x v="11"/>
    <x v="3"/>
    <n v="12"/>
    <n v="293363"/>
    <n v="29336.3"/>
    <n v="264027"/>
    <n v="190099"/>
    <n v="73927.5"/>
    <n v="82297.2"/>
  </r>
  <r>
    <d v="2026-12-30T00:00:00"/>
    <x v="21933"/>
    <x v="4"/>
    <x v="4"/>
    <x v="2"/>
    <x v="11"/>
    <x v="3"/>
    <n v="7"/>
    <n v="678288"/>
    <n v="33914.4"/>
    <n v="644374"/>
    <n v="463949"/>
    <n v="180425"/>
    <n v="82297.2"/>
  </r>
  <r>
    <d v="2026-12-30T00:00:00"/>
    <x v="21934"/>
    <x v="3"/>
    <x v="0"/>
    <x v="1"/>
    <x v="11"/>
    <x v="3"/>
    <n v="5"/>
    <n v="188215"/>
    <n v="26350.1"/>
    <n v="161865"/>
    <n v="100356"/>
    <n v="61508.7"/>
    <n v="60031.6"/>
  </r>
  <r>
    <d v="2026-12-30T00:00:00"/>
    <x v="21935"/>
    <x v="1"/>
    <x v="5"/>
    <x v="0"/>
    <x v="11"/>
    <x v="3"/>
    <n v="8"/>
    <n v="245704"/>
    <n v="4914.08"/>
    <n v="240790"/>
    <n v="168553"/>
    <n v="72237"/>
    <n v="128491"/>
  </r>
  <r>
    <d v="2026-12-30T00:00:00"/>
    <x v="21936"/>
    <x v="4"/>
    <x v="4"/>
    <x v="2"/>
    <x v="11"/>
    <x v="3"/>
    <n v="2"/>
    <n v="259920"/>
    <n v="0"/>
    <n v="259920"/>
    <n v="187142"/>
    <n v="72777.6"/>
    <n v="82297.2"/>
  </r>
  <r>
    <d v="2026-12-30T00:00:00"/>
    <x v="21937"/>
    <x v="5"/>
    <x v="3"/>
    <x v="2"/>
    <x v="11"/>
    <x v="3"/>
    <n v="9"/>
    <n v="287320"/>
    <n v="0"/>
    <n v="287320"/>
    <n v="206870"/>
    <n v="80449.6"/>
    <n v="82297.2"/>
  </r>
  <r>
    <d v="2026-12-30T00:00:00"/>
    <x v="21938"/>
    <x v="5"/>
    <x v="3"/>
    <x v="2"/>
    <x v="11"/>
    <x v="3"/>
    <n v="8"/>
    <n v="91373"/>
    <n v="10051"/>
    <n v="81322"/>
    <n v="58551.8"/>
    <n v="22770.2"/>
    <n v="82297.2"/>
  </r>
  <r>
    <d v="2026-12-30T00:00:00"/>
    <x v="21939"/>
    <x v="1"/>
    <x v="5"/>
    <x v="0"/>
    <x v="11"/>
    <x v="3"/>
    <n v="10"/>
    <n v="199920"/>
    <n v="13994.4"/>
    <n v="185926"/>
    <n v="130148"/>
    <n v="55777.7"/>
    <n v="128491"/>
  </r>
  <r>
    <d v="2026-12-30T00:00:00"/>
    <x v="21940"/>
    <x v="7"/>
    <x v="6"/>
    <x v="3"/>
    <x v="11"/>
    <x v="3"/>
    <n v="8"/>
    <n v="368408"/>
    <n v="40524.9"/>
    <n v="327883"/>
    <n v="249191"/>
    <n v="78691.9"/>
    <n v="195956"/>
  </r>
  <r>
    <d v="2026-12-30T00:00:00"/>
    <x v="21941"/>
    <x v="2"/>
    <x v="1"/>
    <x v="1"/>
    <x v="11"/>
    <x v="3"/>
    <n v="8"/>
    <n v="239384"/>
    <n v="0"/>
    <n v="239384"/>
    <n v="148418"/>
    <n v="90965.9"/>
    <n v="60031.6"/>
  </r>
  <r>
    <d v="2026-12-31T00:00:00"/>
    <x v="21942"/>
    <x v="1"/>
    <x v="5"/>
    <x v="0"/>
    <x v="11"/>
    <x v="3"/>
    <n v="8"/>
    <n v="583289"/>
    <n v="46663.1"/>
    <n v="536626"/>
    <n v="375638"/>
    <n v="160988"/>
    <n v="128491"/>
  </r>
  <r>
    <d v="2026-12-31T00:00:00"/>
    <x v="21943"/>
    <x v="2"/>
    <x v="1"/>
    <x v="1"/>
    <x v="11"/>
    <x v="3"/>
    <n v="9"/>
    <n v="608772"/>
    <n v="36526.3"/>
    <n v="572246"/>
    <n v="354792"/>
    <n v="217453"/>
    <n v="60031.6"/>
  </r>
  <r>
    <d v="2026-12-31T00:00:00"/>
    <x v="21944"/>
    <x v="3"/>
    <x v="0"/>
    <x v="1"/>
    <x v="11"/>
    <x v="3"/>
    <n v="9"/>
    <n v="168792"/>
    <n v="13503.4"/>
    <n v="155289"/>
    <n v="96279"/>
    <n v="59009.7"/>
    <n v="60031.6"/>
  </r>
  <r>
    <d v="2026-12-31T00:00:00"/>
    <x v="21945"/>
    <x v="2"/>
    <x v="1"/>
    <x v="1"/>
    <x v="11"/>
    <x v="3"/>
    <n v="1"/>
    <n v="45561"/>
    <n v="5467.32"/>
    <n v="40093.7"/>
    <n v="24858.1"/>
    <n v="15235.6"/>
    <n v="60031.6"/>
  </r>
  <r>
    <d v="2026-12-31T00:00:00"/>
    <x v="21946"/>
    <x v="1"/>
    <x v="5"/>
    <x v="0"/>
    <x v="11"/>
    <x v="3"/>
    <n v="11"/>
    <n v="198709"/>
    <n v="13909.6"/>
    <n v="184799"/>
    <n v="129360"/>
    <n v="55439.8"/>
    <n v="128491"/>
  </r>
  <r>
    <d v="2026-12-31T00:00:00"/>
    <x v="21947"/>
    <x v="7"/>
    <x v="6"/>
    <x v="3"/>
    <x v="11"/>
    <x v="3"/>
    <n v="7"/>
    <n v="528691"/>
    <n v="47582.2"/>
    <n v="481109"/>
    <n v="365643"/>
    <n v="115466"/>
    <n v="195956"/>
  </r>
  <r>
    <d v="2026-12-31T00:00:00"/>
    <x v="21948"/>
    <x v="6"/>
    <x v="2"/>
    <x v="3"/>
    <x v="11"/>
    <x v="3"/>
    <n v="7"/>
    <n v="625175"/>
    <n v="0"/>
    <n v="625175"/>
    <n v="475133"/>
    <n v="150042"/>
    <n v="195956"/>
  </r>
  <r>
    <d v="2026-12-31T00:00:00"/>
    <x v="21949"/>
    <x v="4"/>
    <x v="4"/>
    <x v="2"/>
    <x v="11"/>
    <x v="3"/>
    <n v="4"/>
    <n v="279181"/>
    <n v="16750.9"/>
    <n v="262430"/>
    <n v="188950"/>
    <n v="73480.4"/>
    <n v="82297.2"/>
  </r>
  <r>
    <d v="2026-12-31T00:00:00"/>
    <x v="21950"/>
    <x v="6"/>
    <x v="2"/>
    <x v="3"/>
    <x v="11"/>
    <x v="3"/>
    <n v="4"/>
    <n v="502793"/>
    <n v="40223.4"/>
    <n v="462570"/>
    <n v="351553"/>
    <n v="111017"/>
    <n v="195956"/>
  </r>
  <r>
    <d v="2026-12-31T00:00:00"/>
    <x v="21951"/>
    <x v="2"/>
    <x v="1"/>
    <x v="1"/>
    <x v="11"/>
    <x v="3"/>
    <n v="9"/>
    <n v="321377"/>
    <n v="25710.2"/>
    <n v="295667"/>
    <n v="183313"/>
    <n v="112353"/>
    <n v="60031.6"/>
  </r>
  <r>
    <d v="2026-12-31T00:00:00"/>
    <x v="21952"/>
    <x v="2"/>
    <x v="1"/>
    <x v="1"/>
    <x v="11"/>
    <x v="3"/>
    <n v="8"/>
    <n v="724584"/>
    <n v="0"/>
    <n v="724584"/>
    <n v="449242"/>
    <n v="275342"/>
    <n v="60031.6"/>
  </r>
  <r>
    <d v="2026-12-31T00:00:00"/>
    <x v="21953"/>
    <x v="0"/>
    <x v="7"/>
    <x v="0"/>
    <x v="11"/>
    <x v="3"/>
    <n v="10"/>
    <n v="509985"/>
    <n v="0"/>
    <n v="509985"/>
    <n v="356990"/>
    <n v="152996"/>
    <n v="128491"/>
  </r>
  <r>
    <d v="2026-12-31T00:00:00"/>
    <x v="21954"/>
    <x v="7"/>
    <x v="6"/>
    <x v="3"/>
    <x v="11"/>
    <x v="3"/>
    <n v="7"/>
    <n v="654896"/>
    <n v="39293.8"/>
    <n v="615602"/>
    <n v="467858"/>
    <n v="147745"/>
    <n v="195956"/>
  </r>
  <r>
    <d v="2026-12-31T00:00:00"/>
    <x v="21955"/>
    <x v="6"/>
    <x v="2"/>
    <x v="3"/>
    <x v="11"/>
    <x v="3"/>
    <n v="2"/>
    <n v="181597"/>
    <n v="9079.85"/>
    <n v="172517"/>
    <n v="131113"/>
    <n v="41404.1"/>
    <n v="195956"/>
  </r>
  <r>
    <d v="2026-12-31T00:00:00"/>
    <x v="21956"/>
    <x v="7"/>
    <x v="6"/>
    <x v="3"/>
    <x v="11"/>
    <x v="3"/>
    <n v="11"/>
    <n v="392870"/>
    <n v="23572.2"/>
    <n v="369298"/>
    <n v="280666"/>
    <n v="88631.5"/>
    <n v="195956"/>
  </r>
  <r>
    <d v="2026-12-31T00:00:00"/>
    <x v="21957"/>
    <x v="6"/>
    <x v="2"/>
    <x v="3"/>
    <x v="11"/>
    <x v="3"/>
    <n v="8"/>
    <n v="478033"/>
    <n v="33462.3"/>
    <n v="444571"/>
    <n v="337874"/>
    <n v="106697"/>
    <n v="195956"/>
  </r>
  <r>
    <d v="2026-12-31T00:00:00"/>
    <x v="21958"/>
    <x v="2"/>
    <x v="1"/>
    <x v="1"/>
    <x v="11"/>
    <x v="3"/>
    <n v="5"/>
    <n v="779814"/>
    <n v="101376"/>
    <n v="678438"/>
    <n v="420632"/>
    <n v="257807"/>
    <n v="60031.6"/>
  </r>
  <r>
    <d v="2026-12-31T00:00:00"/>
    <x v="21959"/>
    <x v="6"/>
    <x v="2"/>
    <x v="3"/>
    <x v="11"/>
    <x v="3"/>
    <n v="5"/>
    <n v="218878"/>
    <n v="0"/>
    <n v="218878"/>
    <n v="166347"/>
    <n v="52530.7"/>
    <n v="195956"/>
  </r>
  <r>
    <d v="2026-12-31T00:00:00"/>
    <x v="21960"/>
    <x v="5"/>
    <x v="3"/>
    <x v="2"/>
    <x v="11"/>
    <x v="3"/>
    <n v="2"/>
    <n v="559199"/>
    <n v="39143.9"/>
    <n v="520055"/>
    <n v="374440"/>
    <n v="145615"/>
    <n v="82297.2"/>
  </r>
  <r>
    <d v="2026-12-31T00:00:00"/>
    <x v="21961"/>
    <x v="7"/>
    <x v="6"/>
    <x v="3"/>
    <x v="11"/>
    <x v="3"/>
    <n v="7"/>
    <n v="167012"/>
    <n v="21711.6"/>
    <n v="145300"/>
    <n v="110428"/>
    <n v="34872.1"/>
    <n v="195956"/>
  </r>
  <r>
    <d v="2026-12-31T00:00:00"/>
    <x v="21962"/>
    <x v="1"/>
    <x v="5"/>
    <x v="0"/>
    <x v="11"/>
    <x v="3"/>
    <n v="10"/>
    <n v="600902"/>
    <n v="84126.3"/>
    <n v="516776"/>
    <n v="361743"/>
    <n v="155033"/>
    <n v="128491"/>
  </r>
  <r>
    <d v="2026-12-31T00:00:00"/>
    <x v="21963"/>
    <x v="1"/>
    <x v="5"/>
    <x v="0"/>
    <x v="11"/>
    <x v="3"/>
    <n v="5"/>
    <n v="720080"/>
    <n v="14401.6"/>
    <n v="705678"/>
    <n v="493975"/>
    <n v="211704"/>
    <n v="128491"/>
  </r>
  <r>
    <d v="2026-12-31T00:00:00"/>
    <x v="21964"/>
    <x v="5"/>
    <x v="3"/>
    <x v="2"/>
    <x v="11"/>
    <x v="3"/>
    <n v="10"/>
    <n v="580478"/>
    <n v="52243"/>
    <n v="528235"/>
    <n v="380329"/>
    <n v="147906"/>
    <n v="82297.2"/>
  </r>
  <r>
    <d v="2026-12-31T00:00:00"/>
    <x v="21965"/>
    <x v="1"/>
    <x v="5"/>
    <x v="0"/>
    <x v="11"/>
    <x v="3"/>
    <n v="10"/>
    <n v="738199"/>
    <n v="0"/>
    <n v="738199"/>
    <n v="516739"/>
    <n v="221460"/>
    <n v="128491"/>
  </r>
  <r>
    <d v="2026-12-31T00:00:00"/>
    <x v="21966"/>
    <x v="2"/>
    <x v="1"/>
    <x v="1"/>
    <x v="11"/>
    <x v="3"/>
    <n v="11"/>
    <n v="802382"/>
    <n v="0"/>
    <n v="802382"/>
    <n v="497477"/>
    <n v="304905"/>
    <n v="60031.6"/>
  </r>
  <r>
    <d v="2026-12-31T00:00:00"/>
    <x v="21967"/>
    <x v="4"/>
    <x v="4"/>
    <x v="2"/>
    <x v="11"/>
    <x v="3"/>
    <n v="11"/>
    <n v="672811"/>
    <n v="94193.5"/>
    <n v="578617"/>
    <n v="416605"/>
    <n v="162013"/>
    <n v="82297.2"/>
  </r>
  <r>
    <d v="2026-12-31T00:00:00"/>
    <x v="21968"/>
    <x v="3"/>
    <x v="0"/>
    <x v="1"/>
    <x v="11"/>
    <x v="3"/>
    <n v="8"/>
    <n v="267616"/>
    <n v="0"/>
    <n v="267616"/>
    <n v="165922"/>
    <n v="101694"/>
    <n v="60031.6"/>
  </r>
  <r>
    <d v="2026-12-31T00:00:00"/>
    <x v="21969"/>
    <x v="5"/>
    <x v="3"/>
    <x v="2"/>
    <x v="11"/>
    <x v="3"/>
    <n v="9"/>
    <n v="650090"/>
    <n v="45506.3"/>
    <n v="604584"/>
    <n v="435300"/>
    <n v="169283"/>
    <n v="82297.2"/>
  </r>
  <r>
    <d v="2026-12-31T00:00:00"/>
    <x v="21970"/>
    <x v="1"/>
    <x v="5"/>
    <x v="0"/>
    <x v="11"/>
    <x v="3"/>
    <n v="4"/>
    <n v="408934"/>
    <n v="61340.1"/>
    <n v="347594"/>
    <n v="243316"/>
    <n v="104278"/>
    <n v="128491"/>
  </r>
  <r>
    <d v="2026-12-31T00:00:00"/>
    <x v="21971"/>
    <x v="7"/>
    <x v="6"/>
    <x v="3"/>
    <x v="11"/>
    <x v="3"/>
    <n v="3"/>
    <n v="67823"/>
    <n v="9495.22"/>
    <n v="58327.8"/>
    <n v="44329.1"/>
    <n v="13998.7"/>
    <n v="195956"/>
  </r>
  <r>
    <d v="2026-12-31T00:00:00"/>
    <x v="21972"/>
    <x v="4"/>
    <x v="4"/>
    <x v="2"/>
    <x v="11"/>
    <x v="3"/>
    <n v="11"/>
    <n v="183051"/>
    <n v="25627.1"/>
    <n v="157424"/>
    <n v="113345"/>
    <n v="44078.7"/>
    <n v="82297.2"/>
  </r>
  <r>
    <d v="2026-12-31T00:00:00"/>
    <x v="21973"/>
    <x v="6"/>
    <x v="2"/>
    <x v="3"/>
    <x v="11"/>
    <x v="3"/>
    <n v="9"/>
    <n v="418841"/>
    <n v="0"/>
    <n v="418841"/>
    <n v="318319"/>
    <n v="100522"/>
    <n v="195956"/>
  </r>
  <r>
    <d v="2026-12-31T00:00:00"/>
    <x v="21974"/>
    <x v="5"/>
    <x v="3"/>
    <x v="2"/>
    <x v="11"/>
    <x v="3"/>
    <n v="10"/>
    <n v="414535"/>
    <n v="0"/>
    <n v="414535"/>
    <n v="298465"/>
    <n v="116070"/>
    <n v="82297.2"/>
  </r>
  <r>
    <d v="2026-12-31T00:00:00"/>
    <x v="21975"/>
    <x v="1"/>
    <x v="5"/>
    <x v="0"/>
    <x v="11"/>
    <x v="3"/>
    <n v="11"/>
    <n v="512360"/>
    <n v="0"/>
    <n v="512360"/>
    <n v="358652"/>
    <n v="153708"/>
    <n v="128491"/>
  </r>
  <r>
    <d v="2026-12-31T00:00:00"/>
    <x v="21976"/>
    <x v="0"/>
    <x v="7"/>
    <x v="0"/>
    <x v="11"/>
    <x v="3"/>
    <n v="7"/>
    <n v="609690"/>
    <n v="0"/>
    <n v="609690"/>
    <n v="426783"/>
    <n v="182907"/>
    <n v="128491"/>
  </r>
  <r>
    <d v="2026-12-31T00:00:00"/>
    <x v="21977"/>
    <x v="1"/>
    <x v="5"/>
    <x v="0"/>
    <x v="11"/>
    <x v="3"/>
    <n v="8"/>
    <n v="751233"/>
    <n v="75123.3"/>
    <n v="676110"/>
    <n v="473277"/>
    <n v="202833"/>
    <n v="128491"/>
  </r>
  <r>
    <d v="2026-12-31T00:00:00"/>
    <x v="21978"/>
    <x v="2"/>
    <x v="1"/>
    <x v="1"/>
    <x v="11"/>
    <x v="3"/>
    <n v="7"/>
    <n v="402366"/>
    <n v="0"/>
    <n v="402366"/>
    <n v="249467"/>
    <n v="152899"/>
    <n v="60031.6"/>
  </r>
  <r>
    <d v="2026-12-31T00:00:00"/>
    <x v="21979"/>
    <x v="0"/>
    <x v="7"/>
    <x v="0"/>
    <x v="11"/>
    <x v="3"/>
    <n v="8"/>
    <n v="440014"/>
    <n v="48401.5"/>
    <n v="391612"/>
    <n v="274129"/>
    <n v="117484"/>
    <n v="128491"/>
  </r>
  <r>
    <d v="2026-12-31T00:00:00"/>
    <x v="21980"/>
    <x v="7"/>
    <x v="6"/>
    <x v="3"/>
    <x v="11"/>
    <x v="3"/>
    <n v="4"/>
    <n v="273361"/>
    <n v="0"/>
    <n v="273361"/>
    <n v="207754"/>
    <n v="65606.6"/>
    <n v="195956"/>
  </r>
  <r>
    <d v="2026-12-31T00:00:00"/>
    <x v="21981"/>
    <x v="2"/>
    <x v="1"/>
    <x v="1"/>
    <x v="11"/>
    <x v="3"/>
    <n v="3"/>
    <n v="487001"/>
    <n v="0"/>
    <n v="487001"/>
    <n v="301941"/>
    <n v="185060"/>
    <n v="60031.6"/>
  </r>
  <r>
    <d v="2026-12-31T00:00:00"/>
    <x v="21982"/>
    <x v="0"/>
    <x v="7"/>
    <x v="0"/>
    <x v="11"/>
    <x v="3"/>
    <n v="1"/>
    <n v="391258"/>
    <n v="39125.8"/>
    <n v="352132"/>
    <n v="246493"/>
    <n v="105640"/>
    <n v="128491"/>
  </r>
  <r>
    <d v="2026-12-31T00:00:00"/>
    <x v="21983"/>
    <x v="3"/>
    <x v="0"/>
    <x v="1"/>
    <x v="11"/>
    <x v="3"/>
    <n v="8"/>
    <n v="759609"/>
    <n v="0"/>
    <n v="759609"/>
    <n v="470958"/>
    <n v="288651"/>
    <n v="60031.6"/>
  </r>
  <r>
    <d v="2026-12-31T00:00:00"/>
    <x v="21984"/>
    <x v="0"/>
    <x v="7"/>
    <x v="0"/>
    <x v="11"/>
    <x v="3"/>
    <n v="3"/>
    <n v="501244"/>
    <n v="0"/>
    <n v="501244"/>
    <n v="350871"/>
    <n v="150373"/>
    <n v="128491"/>
  </r>
  <r>
    <d v="2026-12-31T00:00:00"/>
    <x v="21985"/>
    <x v="3"/>
    <x v="0"/>
    <x v="1"/>
    <x v="11"/>
    <x v="3"/>
    <n v="9"/>
    <n v="762019"/>
    <n v="68581.7"/>
    <n v="693437"/>
    <n v="429931"/>
    <n v="263506"/>
    <n v="60031.6"/>
  </r>
  <r>
    <d v="2026-12-31T00:00:00"/>
    <x v="21986"/>
    <x v="4"/>
    <x v="4"/>
    <x v="2"/>
    <x v="11"/>
    <x v="3"/>
    <n v="4"/>
    <n v="669646"/>
    <n v="60268.1"/>
    <n v="609378"/>
    <n v="438752"/>
    <n v="170626"/>
    <n v="82297.2"/>
  </r>
  <r>
    <d v="2026-12-31T00:00:00"/>
    <x v="21987"/>
    <x v="1"/>
    <x v="5"/>
    <x v="0"/>
    <x v="11"/>
    <x v="3"/>
    <n v="3"/>
    <n v="331199"/>
    <n v="26495.9"/>
    <n v="304703"/>
    <n v="213292"/>
    <n v="91410.9"/>
    <n v="128491"/>
  </r>
  <r>
    <d v="2026-12-31T00:00:00"/>
    <x v="21988"/>
    <x v="4"/>
    <x v="4"/>
    <x v="2"/>
    <x v="11"/>
    <x v="3"/>
    <n v="3"/>
    <n v="119817"/>
    <n v="10783.5"/>
    <n v="109033"/>
    <n v="78504.1"/>
    <n v="30529.4"/>
    <n v="82297.2"/>
  </r>
  <r>
    <d v="2026-12-31T00:00:00"/>
    <x v="21989"/>
    <x v="2"/>
    <x v="1"/>
    <x v="1"/>
    <x v="11"/>
    <x v="3"/>
    <n v="11"/>
    <n v="45869"/>
    <n v="0"/>
    <n v="45869"/>
    <n v="28438.8"/>
    <n v="17430.2"/>
    <n v="60031.6"/>
  </r>
  <r>
    <d v="2026-12-31T00:00:00"/>
    <x v="21990"/>
    <x v="6"/>
    <x v="2"/>
    <x v="3"/>
    <x v="11"/>
    <x v="3"/>
    <n v="1"/>
    <n v="139465"/>
    <n v="19525.1"/>
    <n v="119940"/>
    <n v="91154.3"/>
    <n v="28785.6"/>
    <n v="195956"/>
  </r>
  <r>
    <d v="2026-12-31T00:00:00"/>
    <x v="21991"/>
    <x v="3"/>
    <x v="0"/>
    <x v="1"/>
    <x v="11"/>
    <x v="3"/>
    <n v="2"/>
    <n v="382361"/>
    <n v="0"/>
    <n v="382361"/>
    <n v="237064"/>
    <n v="145297"/>
    <n v="60031.6"/>
  </r>
  <r>
    <d v="2026-12-31T00:00:00"/>
    <x v="21992"/>
    <x v="5"/>
    <x v="3"/>
    <x v="2"/>
    <x v="11"/>
    <x v="3"/>
    <n v="12"/>
    <n v="180389"/>
    <n v="7215.56"/>
    <n v="173173"/>
    <n v="124685"/>
    <n v="48488.6"/>
    <n v="82297.2"/>
  </r>
  <r>
    <d v="2026-12-31T00:00:00"/>
    <x v="21993"/>
    <x v="1"/>
    <x v="5"/>
    <x v="0"/>
    <x v="11"/>
    <x v="3"/>
    <n v="3"/>
    <n v="361829"/>
    <n v="32564.6"/>
    <n v="329264"/>
    <n v="230485"/>
    <n v="98779.3"/>
    <n v="128491"/>
  </r>
  <r>
    <d v="2026-12-31T00:00:00"/>
    <x v="21994"/>
    <x v="1"/>
    <x v="5"/>
    <x v="0"/>
    <x v="11"/>
    <x v="3"/>
    <n v="7"/>
    <n v="331142"/>
    <n v="36425.6"/>
    <n v="294716"/>
    <n v="206301"/>
    <n v="88414.9"/>
    <n v="128491"/>
  </r>
  <r>
    <d v="2026-12-31T00:00:00"/>
    <x v="21995"/>
    <x v="3"/>
    <x v="0"/>
    <x v="1"/>
    <x v="11"/>
    <x v="3"/>
    <n v="1"/>
    <n v="231516"/>
    <n v="0"/>
    <n v="231516"/>
    <n v="143540"/>
    <n v="87976.1"/>
    <n v="60031.6"/>
  </r>
  <r>
    <d v="2026-12-31T00:00:00"/>
    <x v="21996"/>
    <x v="2"/>
    <x v="1"/>
    <x v="1"/>
    <x v="11"/>
    <x v="3"/>
    <n v="4"/>
    <n v="280415"/>
    <n v="0"/>
    <n v="280415"/>
    <n v="173857"/>
    <n v="106558"/>
    <n v="60031.6"/>
  </r>
  <r>
    <d v="2026-12-31T00:00:00"/>
    <x v="21997"/>
    <x v="5"/>
    <x v="3"/>
    <x v="2"/>
    <x v="11"/>
    <x v="3"/>
    <n v="9"/>
    <n v="502316"/>
    <n v="30139"/>
    <n v="472177"/>
    <n v="339967"/>
    <n v="132210"/>
    <n v="82297.2"/>
  </r>
  <r>
    <d v="2026-12-31T00:00:00"/>
    <x v="21998"/>
    <x v="7"/>
    <x v="6"/>
    <x v="3"/>
    <x v="11"/>
    <x v="3"/>
    <n v="6"/>
    <n v="99871"/>
    <n v="3994.84"/>
    <n v="95876.2"/>
    <n v="72865.9"/>
    <n v="23010.3"/>
    <n v="195956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T_Totales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Trimestre">
  <location ref="B4:J9" firstHeaderRow="0" firstDataRow="1" firstDataCol="1"/>
  <pivotFields count="14">
    <pivotField numFmtId="14" showAll="0"/>
    <pivotField dataField="1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Ventas Brutas" fld="8" baseField="0" baseItem="0" numFmtId="3"/>
    <dataField name="Descuentos" fld="9" baseField="0" baseItem="0" numFmtId="3"/>
    <dataField name="Ventas Netas" fld="10" baseField="0" baseItem="0" numFmtId="3"/>
    <dataField name="Costo Estimado" fld="11" baseField="0" baseItem="0" numFmtId="3"/>
    <dataField name="Margen" fld="12" baseField="0" baseItem="0" numFmtId="3"/>
    <dataField name="Meta de Margen" fld="13" baseField="0" baseItem="0" numFmtId="3"/>
    <dataField name="Transacciones" fld="1" subtotal="count" baseField="0" baseItem="0" numFmtId="3"/>
    <dataField name="Unidades" fld="7" baseField="0" baseItem="0" numFmtId="3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xmlns:r="http://schemas.openxmlformats.org/officeDocument/2006/relationships" name="PT_Mes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 rowHeaderCaption="Mes">
  <location ref="B15:C28" firstHeaderRow="1" firstDataRow="1" firstDataCol="1"/>
  <pivotFields count="14">
    <pivotField numFmtId="14"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Ventas Netas" fld="10" baseField="0" baseItem="0" numFmtId="3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xmlns:r="http://schemas.openxmlformats.org/officeDocument/2006/relationships" name="PT_Cat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 rowHeaderCaption="Categoría">
  <location ref="E15:G20" firstHeaderRow="0" firstDataRow="1" firstDataCol="1"/>
  <pivotFields count="14">
    <pivotField numFmtId="14"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Margen" fld="12" baseField="0" baseItem="0" numFmtId="3"/>
    <dataField name="Meta de Margen" fld="13" baseField="0" baseItem="0" numFmtId="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Trimestre" sourceName="Trimestre">
  <pivotTables>
    <pivotTable tabId="2" name="PT_Totales"/>
    <pivotTable tabId="2" name="PT_Mes"/>
    <pivotTable tabId="2" name="PT_Cat"/>
  </pivotTables>
  <data>
    <tabular pivotCacheId="1416768239">
      <items count="4">
        <i x="0" s="1"/>
        <i x="1" s="1"/>
        <i x="2" s="1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ia" sourceName="Categoria">
  <pivotTables>
    <pivotTable tabId="2" name="PT_Totales"/>
    <pivotTable tabId="2" name="PT_Mes"/>
    <pivotTable tabId="2" name="PT_Cat"/>
  </pivotTables>
  <data>
    <tabular pivotCacheId="1416768239">
      <items count="4">
        <i x="0" s="1"/>
        <i x="1" s="1"/>
        <i x="2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o" sourceName="Producto">
  <pivotTables>
    <pivotTable tabId="2" name="PT_Totales"/>
    <pivotTable tabId="2" name="PT_Mes"/>
    <pivotTable tabId="2" name="PT_Cat"/>
  </pivotTables>
  <data>
    <tabular pivotCacheId="1416768239">
      <items count="8">
        <i x="0" s="1"/>
        <i x="1" s="1"/>
        <i x="2" s="1"/>
        <i x="3" s="1"/>
        <i x="4" s="1"/>
        <i x="5" s="1"/>
        <i x="6" s="1"/>
        <i x="7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Trimestre" cache="Slicer_Trimestre" caption="Trimestre" columnCount="4" rowHeight="225425" style="SlicerStyleLight1"/>
  <slicer name="Categoría" cache="Slicer_Categoria" caption="Categoría" columnCount="2" rowHeight="225425" style="SlicerStyleLight1"/>
  <slicer name="Producto" cache="Slicer_Producto" caption="Producto" columnCount="4" rowHeight="225425" style="SlicerStyleLight1"/>
</slicers>
</file>

<file path=xl/tables/table1.xml><?xml version="1.0" encoding="utf-8"?>
<table xmlns="http://schemas.openxmlformats.org/spreadsheetml/2006/main" id="1" name="tblVentas" displayName="tblVentas" ref="A1:N22000" totalsRowShown="0">
  <autoFilter ref="A1:N22000"/>
  <tableColumns count="14">
    <tableColumn id="1" name="Fecha" dataDxfId="0"/>
    <tableColumn id="2" name="ID_Transaccion"/>
    <tableColumn id="3" name="SKU"/>
    <tableColumn id="4" name="Producto"/>
    <tableColumn id="5" name="Categoria"/>
    <tableColumn id="6" name="Mes"/>
    <tableColumn id="7" name="Trimestre"/>
    <tableColumn id="8" name="Cantidad"/>
    <tableColumn id="9" name="Importe_Bruto" dataDxfId="1"/>
    <tableColumn id="10" name="Descuento_Importe" dataDxfId="1"/>
    <tableColumn id="11" name="Importe_Neto" dataDxfId="1"/>
    <tableColumn id="12" name="Costo_Estimado" dataDxfId="1"/>
    <tableColumn id="13" name="Importe_Margen" dataDxfId="1"/>
    <tableColumn id="14" name="Meta_Margen_Asignada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DR1" Type="http://schemas.openxmlformats.org/officeDocument/2006/relationships/drawing" Target="../drawings/drawing1.xml"/><Relationship Id="rIdSL1" Type="http://schemas.microsoft.com/office/2007/relationships/slicer" Target="../slicers/slicer1.xml"/></Relationships>
</file>

<file path=xl/worksheets/_rels/sheet2.xml.rels><?xml version="1.0" encoding="UTF-8" standalone="yes"?>
<Relationships xmlns="http://schemas.openxmlformats.org/package/2006/relationships"><Relationship Id="rIdPT1" Type="http://schemas.openxmlformats.org/officeDocument/2006/relationships/pivotTable" Target="../pivotTables/pivotTable1.xml"/><Relationship Id="rIdPT2" Type="http://schemas.openxmlformats.org/officeDocument/2006/relationships/pivotTable" Target="../pivotTables/pivotTable2.xml"/><Relationship Id="rIdPT3" Type="http://schemas.openxmlformats.org/officeDocument/2006/relationships/pivotTable" Target="../pivotTables/pivotTable3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55"/>
  <sheetViews>
    <sheetView showGridLines="0" tabSelected="1" zoomScale="85" zoomScaleNormal="85" workbookViewId="0"/>
  </sheetViews>
  <sheetFormatPr defaultRowHeight="15"/>
  <cols>
    <col min="1" max="1" width="2.7109375" style="1" customWidth="1"/>
    <col min="2" max="17" width="12.28515625" style="1" customWidth="1"/>
    <col min="18" max="26" width="9.140625" style="1"/>
  </cols>
  <sheetData>
    <row r="1" spans="2:17" s="1" customFormat="1" ht="8" customHeight="1"/>
    <row r="2" spans="2:17" ht="38" customHeight="1">
      <c r="B2" s="2" t="s">
        <v>22082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2:17" ht="22" customHeight="1">
      <c r="B3" s="3" t="str">
        <f>"  "&amp;Calculos!N59</f>
        <v>  En el período seleccionado el margen alcanza el 111% de la meta y representa el 30,0% de las ventas netas.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2:17" s="1" customFormat="1" ht="10" customHeight="1"/>
    <row r="5" spans="2:17" ht="20" customHeight="1">
      <c r="B5" s="4" t="s">
        <v>22083</v>
      </c>
      <c r="C5" s="4"/>
      <c r="D5" s="4"/>
      <c r="E5" s="4"/>
      <c r="F5" s="4" t="s">
        <v>22084</v>
      </c>
      <c r="G5" s="4"/>
      <c r="H5" s="4"/>
      <c r="I5" s="4"/>
      <c r="J5" s="4" t="s">
        <v>22085</v>
      </c>
      <c r="K5" s="4"/>
      <c r="L5" s="4"/>
      <c r="M5" s="4"/>
      <c r="N5" s="4" t="s">
        <v>22086</v>
      </c>
      <c r="O5" s="4"/>
      <c r="P5" s="4"/>
      <c r="Q5" s="4"/>
    </row>
    <row r="6" spans="2:17" ht="40" customHeight="1">
      <c r="B6" s="5">
        <f>Calculos!N5</f>
        <v>9245901338.33</v>
      </c>
      <c r="C6" s="5"/>
      <c r="D6" s="5"/>
      <c r="E6" s="5"/>
      <c r="F6" s="6">
        <f>Calculos!N48</f>
        <v>0.2996328840418263</v>
      </c>
      <c r="G6" s="6"/>
      <c r="H6" s="6"/>
      <c r="I6" s="6"/>
      <c r="J6" s="7">
        <f>Calculos!N49</f>
        <v>1.1139871064953983</v>
      </c>
      <c r="K6" s="7"/>
      <c r="L6" s="7"/>
      <c r="M6" s="7"/>
      <c r="N6" s="8">
        <f>Calculos!N50</f>
        <v>0.01952654981021884</v>
      </c>
      <c r="O6" s="8"/>
      <c r="P6" s="8"/>
      <c r="Q6" s="8"/>
    </row>
    <row r="7" spans="2:17" ht="18" customHeight="1">
      <c r="B7" s="9" t="str">
        <f>"Ticket promedio $ "&amp;FIXED(Calculos!N51,0)&amp;" · "&amp;FIXED(Calculos!N9,0)&amp;" ventas"</f>
        <v>Ticket promedio $ 420.287 · 21.999 ventas</v>
      </c>
      <c r="C7" s="9"/>
      <c r="D7" s="9"/>
      <c r="E7" s="9"/>
      <c r="F7" s="9" t="str">
        <f>"Margen $ "&amp;FIXED(Calculos!N7/1000000,0)&amp;" M · meta implícita "&amp;FIXED(IF(Calculos!N5&gt;0,Calculos!N8/Calculos!N5,0)*100,1)&amp;"%"</f>
        <v>Margen $ 2.770 M · meta implícita 26,9%</v>
      </c>
      <c r="G7" s="9"/>
      <c r="H7" s="9"/>
      <c r="I7" s="9"/>
      <c r="J7" s="9" t="str">
        <f>"Meta $ "&amp;FIXED(Calculos!N8/1000000,0)&amp;" M · verde = meta alcanzada"</f>
        <v>Meta $ 2.487 M · verde = meta alcanzada</v>
      </c>
      <c r="K7" s="9"/>
      <c r="L7" s="9"/>
      <c r="M7" s="9"/>
      <c r="N7" s="9" t="str">
        <f>"Sin año anterior: no hay YoY"</f>
        <v>Sin año anterior: no hay YoY</v>
      </c>
      <c r="O7" s="9"/>
      <c r="P7" s="9"/>
      <c r="Q7" s="9"/>
    </row>
    <row r="8" spans="2:17" s="1" customFormat="1" ht="10" customHeight="1"/>
    <row r="9" spans="2:17" s="1" customFormat="1" ht="22" customHeight="1"/>
    <row r="10" spans="2:17" s="1" customFormat="1" ht="22" customHeight="1"/>
    <row r="11" spans="2:17" s="1" customFormat="1" ht="22" customHeight="1"/>
    <row r="12" spans="2:17" s="1" customFormat="1" ht="22" customHeight="1"/>
    <row r="13" spans="2:17" s="1" customFormat="1" ht="22" customHeight="1"/>
    <row r="14" spans="2:17" s="1" customFormat="1" ht="10" customHeight="1"/>
    <row r="15" spans="2:17" s="1" customFormat="1" ht="20" customHeight="1"/>
    <row r="16" spans="2:17" s="1" customFormat="1" ht="20" customHeight="1"/>
    <row r="17" s="1" customFormat="1" ht="20" customHeight="1"/>
    <row r="18" s="1" customFormat="1" ht="20" customHeight="1"/>
    <row r="19" s="1" customFormat="1" ht="20" customHeight="1"/>
    <row r="20" s="1" customFormat="1" ht="20" customHeight="1"/>
    <row r="21" s="1" customFormat="1" ht="20" customHeight="1"/>
    <row r="22" s="1" customFormat="1" ht="20" customHeight="1"/>
    <row r="23" s="1" customFormat="1" ht="20" customHeight="1"/>
    <row r="24" s="1" customFormat="1" ht="20" customHeight="1"/>
    <row r="25" s="1" customFormat="1" ht="20" customHeight="1"/>
    <row r="26" s="1" customFormat="1" ht="20" customHeight="1"/>
    <row r="27" s="1" customFormat="1" ht="20" customHeight="1"/>
    <row r="28" s="1" customFormat="1" ht="20" customHeight="1"/>
    <row r="29" s="1" customFormat="1" ht="20" customHeight="1"/>
    <row r="30" s="1" customFormat="1" ht="20" customHeight="1"/>
    <row r="31" s="1" customFormat="1" ht="20" customHeight="1"/>
    <row r="32" s="1" customFormat="1" ht="20" customHeight="1"/>
    <row r="33" spans="10:17" s="1" customFormat="1" ht="20" customHeight="1"/>
    <row r="34" spans="10:17" s="1" customFormat="1" ht="10" customHeight="1"/>
    <row r="35" spans="10:17" s="1" customFormat="1" ht="20" customHeight="1">
      <c r="J35" s="10" t="s">
        <v>22087</v>
      </c>
      <c r="K35" s="10"/>
      <c r="L35" s="10"/>
      <c r="M35" s="10"/>
      <c r="N35" s="10"/>
      <c r="O35" s="10"/>
      <c r="P35" s="10"/>
      <c r="Q35" s="10"/>
    </row>
    <row r="36" spans="10:17" s="1" customFormat="1" ht="20" customHeight="1">
      <c r="J36" s="11" t="s">
        <v>22088</v>
      </c>
      <c r="K36" s="11"/>
      <c r="L36" s="11"/>
      <c r="M36" s="11"/>
      <c r="N36" s="11"/>
      <c r="O36" s="11"/>
      <c r="P36" s="11"/>
      <c r="Q36" s="11"/>
    </row>
    <row r="37" spans="10:17" s="1" customFormat="1" ht="20" customHeight="1">
      <c r="J37" s="11"/>
      <c r="K37" s="11"/>
      <c r="L37" s="11"/>
      <c r="M37" s="11"/>
      <c r="N37" s="11"/>
      <c r="O37" s="11"/>
      <c r="P37" s="11"/>
      <c r="Q37" s="11"/>
    </row>
    <row r="38" spans="10:17" s="1" customFormat="1" ht="20" customHeight="1">
      <c r="J38" s="11"/>
      <c r="K38" s="11"/>
      <c r="L38" s="11"/>
      <c r="M38" s="11"/>
      <c r="N38" s="11"/>
      <c r="O38" s="11"/>
      <c r="P38" s="11"/>
      <c r="Q38" s="11"/>
    </row>
    <row r="39" spans="10:17" s="1" customFormat="1" ht="20" customHeight="1">
      <c r="J39" s="11"/>
      <c r="K39" s="11"/>
      <c r="L39" s="11"/>
      <c r="M39" s="11"/>
      <c r="N39" s="11"/>
      <c r="O39" s="11"/>
      <c r="P39" s="11"/>
      <c r="Q39" s="11"/>
    </row>
    <row r="40" spans="10:17" s="1" customFormat="1" ht="20" customHeight="1">
      <c r="J40" s="11"/>
      <c r="K40" s="11"/>
      <c r="L40" s="11"/>
      <c r="M40" s="11"/>
      <c r="N40" s="11"/>
      <c r="O40" s="11"/>
      <c r="P40" s="11"/>
      <c r="Q40" s="11"/>
    </row>
    <row r="41" spans="10:17" s="1" customFormat="1" ht="20" customHeight="1">
      <c r="J41" s="11"/>
      <c r="K41" s="11"/>
      <c r="L41" s="11"/>
      <c r="M41" s="11"/>
      <c r="N41" s="11"/>
      <c r="O41" s="11"/>
      <c r="P41" s="11"/>
      <c r="Q41" s="11"/>
    </row>
    <row r="42" spans="10:17" s="1" customFormat="1" ht="20" customHeight="1">
      <c r="J42" s="11"/>
      <c r="K42" s="11"/>
      <c r="L42" s="11"/>
      <c r="M42" s="11"/>
      <c r="N42" s="11"/>
      <c r="O42" s="11"/>
      <c r="P42" s="11"/>
      <c r="Q42" s="11"/>
    </row>
    <row r="43" spans="10:17" s="1" customFormat="1" ht="20" customHeight="1">
      <c r="J43" s="11"/>
      <c r="K43" s="11"/>
      <c r="L43" s="11"/>
      <c r="M43" s="11"/>
      <c r="N43" s="11"/>
      <c r="O43" s="11"/>
      <c r="P43" s="11"/>
      <c r="Q43" s="11"/>
    </row>
    <row r="44" spans="10:17" s="1" customFormat="1" ht="20" customHeight="1">
      <c r="J44" s="11"/>
      <c r="K44" s="11"/>
      <c r="L44" s="11"/>
      <c r="M44" s="11"/>
      <c r="N44" s="11"/>
      <c r="O44" s="11"/>
      <c r="P44" s="11"/>
      <c r="Q44" s="11"/>
    </row>
    <row r="45" spans="10:17" s="1" customFormat="1" ht="20" customHeight="1">
      <c r="J45" s="11"/>
      <c r="K45" s="11"/>
      <c r="L45" s="11"/>
      <c r="M45" s="11"/>
      <c r="N45" s="11"/>
      <c r="O45" s="11"/>
      <c r="P45" s="11"/>
      <c r="Q45" s="11"/>
    </row>
    <row r="46" spans="10:17" s="1" customFormat="1" ht="20" customHeight="1">
      <c r="J46" s="11"/>
      <c r="K46" s="11"/>
      <c r="L46" s="11"/>
      <c r="M46" s="11"/>
      <c r="N46" s="11"/>
      <c r="O46" s="11"/>
      <c r="P46" s="11"/>
      <c r="Q46" s="11"/>
    </row>
    <row r="47" spans="10:17" s="1" customFormat="1" ht="20" customHeight="1">
      <c r="J47" s="11"/>
      <c r="K47" s="11"/>
      <c r="L47" s="11"/>
      <c r="M47" s="11"/>
      <c r="N47" s="11"/>
      <c r="O47" s="11"/>
      <c r="P47" s="11"/>
      <c r="Q47" s="11"/>
    </row>
    <row r="48" spans="10:17" s="1" customFormat="1" ht="20" customHeight="1">
      <c r="J48" s="11"/>
      <c r="K48" s="11"/>
      <c r="L48" s="11"/>
      <c r="M48" s="11"/>
      <c r="N48" s="11"/>
      <c r="O48" s="11"/>
      <c r="P48" s="11"/>
      <c r="Q48" s="11"/>
    </row>
    <row r="49" spans="2:17" s="1" customFormat="1" ht="20" customHeight="1">
      <c r="J49" s="11"/>
      <c r="K49" s="11"/>
      <c r="L49" s="11"/>
      <c r="M49" s="11"/>
      <c r="N49" s="11"/>
      <c r="O49" s="11"/>
      <c r="P49" s="11"/>
      <c r="Q49" s="11"/>
    </row>
    <row r="50" spans="2:17" s="1" customFormat="1" ht="20" customHeight="1">
      <c r="J50" s="11"/>
      <c r="K50" s="11"/>
      <c r="L50" s="11"/>
      <c r="M50" s="11"/>
      <c r="N50" s="11"/>
      <c r="O50" s="11"/>
      <c r="P50" s="11"/>
      <c r="Q50" s="11"/>
    </row>
    <row r="51" spans="2:17" s="1" customFormat="1" ht="20" customHeight="1">
      <c r="J51" s="11"/>
      <c r="K51" s="11"/>
      <c r="L51" s="11"/>
      <c r="M51" s="11"/>
      <c r="N51" s="11"/>
      <c r="O51" s="11"/>
      <c r="P51" s="11"/>
      <c r="Q51" s="11"/>
    </row>
    <row r="52" spans="2:17" s="1" customFormat="1" ht="20" customHeight="1">
      <c r="J52" s="11"/>
      <c r="K52" s="11"/>
      <c r="L52" s="11"/>
      <c r="M52" s="11"/>
      <c r="N52" s="11"/>
      <c r="O52" s="11"/>
      <c r="P52" s="11"/>
      <c r="Q52" s="11"/>
    </row>
    <row r="53" spans="2:17" s="1" customFormat="1" ht="20" customHeight="1">
      <c r="J53" s="11"/>
      <c r="K53" s="11"/>
      <c r="L53" s="11"/>
      <c r="M53" s="11"/>
      <c r="N53" s="11"/>
      <c r="O53" s="11"/>
      <c r="P53" s="11"/>
      <c r="Q53" s="11"/>
    </row>
    <row r="54" spans="2:17" s="1" customFormat="1" ht="8" customHeight="1"/>
    <row r="55" spans="2:17" ht="26" customHeight="1">
      <c r="B55" s="12" t="s">
        <v>22089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</row>
  </sheetData>
  <mergeCells count="17">
    <mergeCell ref="B2:Q2"/>
    <mergeCell ref="B3:Q3"/>
    <mergeCell ref="B5:E5"/>
    <mergeCell ref="B6:E6"/>
    <mergeCell ref="B7:E7"/>
    <mergeCell ref="F5:I5"/>
    <mergeCell ref="F6:I6"/>
    <mergeCell ref="F7:I7"/>
    <mergeCell ref="J5:M5"/>
    <mergeCell ref="J6:M6"/>
    <mergeCell ref="J7:M7"/>
    <mergeCell ref="N5:Q5"/>
    <mergeCell ref="N6:Q6"/>
    <mergeCell ref="N7:Q7"/>
    <mergeCell ref="J35:Q35"/>
    <mergeCell ref="J36:Q53"/>
    <mergeCell ref="B55:Q55"/>
  </mergeCells>
  <conditionalFormatting sqref="F6:I6">
    <cfRule type="expression" dxfId="2" priority="5">
      <formula>Calculos!$N$7&gt;=Calculos!$N$8</formula>
    </cfRule>
    <cfRule type="expression" dxfId="3" priority="6">
      <formula>Calculos!$N$7&lt;Calculos!$N$8</formula>
    </cfRule>
  </conditionalFormatting>
  <conditionalFormatting sqref="J6:M6">
    <cfRule type="cellIs" dxfId="2" priority="1" operator="greaterThanOrEqual">
      <formula>1</formula>
    </cfRule>
    <cfRule type="cellIs" dxfId="3" priority="2" operator="lessThan">
      <formula>1</formula>
    </cfRule>
  </conditionalFormatting>
  <conditionalFormatting sqref="N6:Q6">
    <cfRule type="cellIs" dxfId="2" priority="3" operator="greaterThanOrEqual">
      <formula>0</formula>
    </cfRule>
    <cfRule type="cellIs" dxfId="3" priority="4" operator="lessThan">
      <formula>0</formula>
    </cfRule>
  </conditionalFormatting>
  <pageMargins left="0.7" right="0.7" top="0.75" bottom="0.75" header="0.3" footer="0.3"/>
  <pageSetup paperSize="9" orientation="landscape"/>
  <drawing r:id="rIdDR1"/>
  <extLst>
    <ext xmlns:x14="http://schemas.microsoft.com/office/spreadsheetml/2009/9/main" uri="{A8765BA9-456A-4dab-B4F3-ACF838C121DE}">
      <x14:slicerList>
        <x14:slicer r:id="rIdSL1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B2:Q59"/>
  <sheetViews>
    <sheetView workbookViewId="0"/>
  </sheetViews>
  <sheetFormatPr defaultRowHeight="15"/>
  <cols>
    <col min="13" max="13" width="26.7109375" customWidth="1"/>
    <col min="14" max="17" width="16.7109375" customWidth="1"/>
  </cols>
  <sheetData>
    <row r="2" spans="2:14">
      <c r="B2" s="13" t="s">
        <v>22055</v>
      </c>
      <c r="M2" s="13" t="s">
        <v>22066</v>
      </c>
    </row>
    <row r="3" spans="2:14">
      <c r="M3" t="s">
        <v>22056</v>
      </c>
      <c r="N3" s="14">
        <f>GETPIVOTDATA("Ventas Brutas",Calculos!$B$4)</f>
        <v>9830501443.0</v>
      </c>
    </row>
    <row r="4" spans="2:14">
      <c r="B4" s="13" t="s">
        <v>6</v>
      </c>
      <c r="C4" s="13" t="s">
        <v>22056</v>
      </c>
      <c r="D4" s="13" t="s">
        <v>22057</v>
      </c>
      <c r="E4" s="13" t="s">
        <v>22058</v>
      </c>
      <c r="F4" s="13" t="s">
        <v>22059</v>
      </c>
      <c r="G4" s="13" t="s">
        <v>22060</v>
      </c>
      <c r="H4" s="13" t="s">
        <v>22061</v>
      </c>
      <c r="I4" s="13" t="s">
        <v>22062</v>
      </c>
      <c r="J4" s="13" t="s">
        <v>22063</v>
      </c>
      <c r="M4" t="s">
        <v>22057</v>
      </c>
      <c r="N4" s="14">
        <f>GETPIVOTDATA("Descuentos",Calculos!$B$4)</f>
        <v>584600104.6700001</v>
      </c>
    </row>
    <row r="5" spans="2:14">
      <c r="B5" t="s">
        <v>19</v>
      </c>
      <c r="C5" s="14">
        <v>2413730050</v>
      </c>
      <c r="D5" s="14">
        <v>142779203.68</v>
      </c>
      <c r="E5" s="14">
        <v>2270950846.32</v>
      </c>
      <c r="F5" s="14">
        <v>1590248448.73</v>
      </c>
      <c r="G5" s="14">
        <v>680702397.59</v>
      </c>
      <c r="H5" s="14">
        <v>573335726.9653</v>
      </c>
      <c r="I5" s="14">
        <v>5384</v>
      </c>
      <c r="J5" s="14">
        <v>35204</v>
      </c>
      <c r="M5" t="s">
        <v>22058</v>
      </c>
      <c r="N5" s="14">
        <f>GETPIVOTDATA("Ventas Netas",Calculos!$B$4)</f>
        <v>9245901338.33</v>
      </c>
    </row>
    <row r="6" spans="2:14">
      <c r="B6" t="s">
        <v>5424</v>
      </c>
      <c r="C6" s="14">
        <v>2451571774</v>
      </c>
      <c r="D6" s="14">
        <v>144270683.4</v>
      </c>
      <c r="E6" s="14">
        <v>2307301090.6</v>
      </c>
      <c r="F6" s="14">
        <v>1617588010.27</v>
      </c>
      <c r="G6" s="14">
        <v>689713080.33</v>
      </c>
      <c r="H6" s="14">
        <v>688724826.0009</v>
      </c>
      <c r="I6" s="14">
        <v>5464</v>
      </c>
      <c r="J6" s="14">
        <v>34802</v>
      </c>
      <c r="M6" t="s">
        <v>22059</v>
      </c>
      <c r="N6" s="14">
        <f>GETPIVOTDATA("Costo Estimado",Calculos!$B$4)</f>
        <v>6475525254.759999</v>
      </c>
    </row>
    <row r="7" spans="2:14">
      <c r="B7" t="s">
        <v>10892</v>
      </c>
      <c r="C7" s="14">
        <v>2487274001</v>
      </c>
      <c r="D7" s="14">
        <v>152392925.07</v>
      </c>
      <c r="E7" s="14">
        <v>2334881075.93</v>
      </c>
      <c r="F7" s="14">
        <v>1636785413.35</v>
      </c>
      <c r="G7" s="14">
        <v>698095662.58</v>
      </c>
      <c r="H7" s="14">
        <v>668704257.0386</v>
      </c>
      <c r="I7" s="14">
        <v>5556</v>
      </c>
      <c r="J7" s="14">
        <v>36153</v>
      </c>
      <c r="M7" t="s">
        <v>22060</v>
      </c>
      <c r="N7" s="14">
        <f>GETPIVOTDATA("Margen",Calculos!$B$4)</f>
        <v>2770376083.5699997</v>
      </c>
    </row>
    <row r="8" spans="2:14">
      <c r="B8" t="s">
        <v>16452</v>
      </c>
      <c r="C8" s="14">
        <v>2477925618</v>
      </c>
      <c r="D8" s="14">
        <v>145157292.52</v>
      </c>
      <c r="E8" s="14">
        <v>2332768325.48</v>
      </c>
      <c r="F8" s="14">
        <v>1630903382.41</v>
      </c>
      <c r="G8" s="14">
        <v>701864943.0700001</v>
      </c>
      <c r="H8" s="14">
        <v>556136579.9813</v>
      </c>
      <c r="I8" s="14">
        <v>5595</v>
      </c>
      <c r="J8" s="14">
        <v>36381</v>
      </c>
      <c r="M8" t="s">
        <v>22061</v>
      </c>
      <c r="N8" s="14">
        <f>GETPIVOTDATA("Meta de Margen",Calculos!$B$4)</f>
        <v>2486901389.9861</v>
      </c>
    </row>
    <row r="9" spans="2:14">
      <c r="B9" s="13" t="s">
        <v>22064</v>
      </c>
      <c r="C9" s="14">
        <v>9830501443</v>
      </c>
      <c r="D9" s="14">
        <v>584600104.6700001</v>
      </c>
      <c r="E9" s="14">
        <v>9245901338.33</v>
      </c>
      <c r="F9" s="14">
        <v>6475525254.759999</v>
      </c>
      <c r="G9" s="14">
        <v>2770376083.57</v>
      </c>
      <c r="H9" s="14">
        <v>2486901389.9861</v>
      </c>
      <c r="I9" s="14">
        <v>21999</v>
      </c>
      <c r="J9" s="14">
        <v>142540</v>
      </c>
      <c r="M9" t="s">
        <v>22062</v>
      </c>
      <c r="N9" s="14">
        <f>GETPIVOTDATA("Transacciones",Calculos!$B$4)</f>
        <v>21999.0</v>
      </c>
    </row>
    <row r="10" spans="2:14">
      <c r="M10" t="s">
        <v>22063</v>
      </c>
      <c r="N10" s="14">
        <f>GETPIVOTDATA("Unidades",Calculos!$B$4)</f>
        <v>142540.0</v>
      </c>
    </row>
    <row r="12" spans="2:14">
      <c r="M12" t="s">
        <v>19</v>
      </c>
      <c r="N12" s="14">
        <f>IFERROR(GETPIVOTDATA("Ventas Netas",Calculos!$B$4,"Trimestre","T1"),0)</f>
        <v>2270950846.32</v>
      </c>
    </row>
    <row r="13" spans="2:14">
      <c r="M13" t="s">
        <v>5424</v>
      </c>
      <c r="N13" s="14">
        <f>IFERROR(GETPIVOTDATA("Ventas Netas",Calculos!$B$4,"Trimestre","T2"),0)</f>
        <v>2307301090.6</v>
      </c>
    </row>
    <row r="14" spans="2:14">
      <c r="M14" t="s">
        <v>10892</v>
      </c>
      <c r="N14" s="14">
        <f>IFERROR(GETPIVOTDATA("Ventas Netas",Calculos!$B$4,"Trimestre","T3"),0)</f>
        <v>2334881075.93</v>
      </c>
    </row>
    <row r="15" spans="2:14">
      <c r="B15" s="13" t="s">
        <v>5</v>
      </c>
      <c r="C15" s="13" t="s">
        <v>22058</v>
      </c>
      <c r="E15" s="13" t="s">
        <v>22065</v>
      </c>
      <c r="F15" s="13" t="s">
        <v>22060</v>
      </c>
      <c r="G15" s="13" t="s">
        <v>22061</v>
      </c>
      <c r="M15" t="s">
        <v>16452</v>
      </c>
      <c r="N15" s="14">
        <f>IFERROR(GETPIVOTDATA("Ventas Netas",Calculos!$B$4,"Trimestre","T4"),0)</f>
        <v>2332768325.48</v>
      </c>
    </row>
    <row r="16" spans="2:14">
      <c r="B16" t="s">
        <v>18</v>
      </c>
      <c r="C16" s="14">
        <v>788560961.33</v>
      </c>
      <c r="E16" t="s">
        <v>17</v>
      </c>
      <c r="F16" s="14">
        <v>688603650.14</v>
      </c>
      <c r="G16" s="14">
        <v>440487917.0569</v>
      </c>
    </row>
    <row r="17" spans="2:16">
      <c r="B17" t="s">
        <v>1925</v>
      </c>
      <c r="C17" s="14">
        <v>699110651.4</v>
      </c>
      <c r="E17" t="s">
        <v>31</v>
      </c>
      <c r="F17" s="14">
        <v>875687101.72</v>
      </c>
      <c r="G17" s="14">
        <v>563573334.0217</v>
      </c>
    </row>
    <row r="18" spans="2:16">
      <c r="B18" t="s">
        <v>3583</v>
      </c>
      <c r="C18" s="14">
        <v>783279233.59</v>
      </c>
      <c r="E18" t="s">
        <v>35</v>
      </c>
      <c r="F18" s="14">
        <v>637122276.25</v>
      </c>
      <c r="G18" s="14">
        <v>657163778.9645001</v>
      </c>
      <c r="M18" t="s">
        <v>18</v>
      </c>
      <c r="N18" s="14">
        <f>IFERROR(GETPIVOTDATA("Ventas Netas",Calculos!$B$15,"Mes","01-Ene"),0)</f>
        <v>788560961.33</v>
      </c>
    </row>
    <row r="19" spans="2:16">
      <c r="B19" t="s">
        <v>5423</v>
      </c>
      <c r="C19" s="14">
        <v>769423988.38</v>
      </c>
      <c r="E19" t="s">
        <v>24</v>
      </c>
      <c r="F19" s="14">
        <v>568963055.46</v>
      </c>
      <c r="G19" s="14">
        <v>825676359.943</v>
      </c>
      <c r="M19" t="s">
        <v>1925</v>
      </c>
      <c r="N19" s="14">
        <f>IFERROR(GETPIVOTDATA("Ventas Netas",Calculos!$B$15,"Mes","02-Feb"),0)</f>
        <v>699110651.4</v>
      </c>
    </row>
    <row r="20" spans="2:16">
      <c r="B20" t="s">
        <v>7212</v>
      </c>
      <c r="C20" s="14">
        <v>749551586.97</v>
      </c>
      <c r="E20" s="13" t="s">
        <v>22064</v>
      </c>
      <c r="F20" s="14">
        <v>2770376083.57</v>
      </c>
      <c r="G20" s="14">
        <v>2486901389.9861</v>
      </c>
      <c r="M20" t="s">
        <v>3583</v>
      </c>
      <c r="N20" s="14">
        <f>IFERROR(GETPIVOTDATA("Ventas Netas",Calculos!$B$15,"Mes","03-Mar"),0)</f>
        <v>783279233.59</v>
      </c>
    </row>
    <row r="21" spans="2:16">
      <c r="B21" t="s">
        <v>9033</v>
      </c>
      <c r="C21" s="14">
        <v>788325515.25</v>
      </c>
      <c r="M21" t="s">
        <v>5423</v>
      </c>
      <c r="N21" s="14">
        <f>IFERROR(GETPIVOTDATA("Ventas Netas",Calculos!$B$15,"Mes","04-Abr"),0)</f>
        <v>769423988.38</v>
      </c>
    </row>
    <row r="22" spans="2:16">
      <c r="B22" t="s">
        <v>10891</v>
      </c>
      <c r="C22" s="14">
        <v>802200119.39</v>
      </c>
      <c r="M22" t="s">
        <v>7212</v>
      </c>
      <c r="N22" s="14">
        <f>IFERROR(GETPIVOTDATA("Ventas Netas",Calculos!$B$15,"Mes","05-May"),0)</f>
        <v>749551586.97</v>
      </c>
    </row>
    <row r="23" spans="2:16">
      <c r="B23" t="s">
        <v>12791</v>
      </c>
      <c r="C23" s="14">
        <v>774934724.34</v>
      </c>
      <c r="M23" t="s">
        <v>9033</v>
      </c>
      <c r="N23" s="14">
        <f>IFERROR(GETPIVOTDATA("Ventas Netas",Calculos!$B$15,"Mes","06-Jun"),0)</f>
        <v>788325515.25</v>
      </c>
    </row>
    <row r="24" spans="2:16">
      <c r="B24" t="s">
        <v>14639</v>
      </c>
      <c r="C24" s="14">
        <v>757746232.2</v>
      </c>
      <c r="M24" t="s">
        <v>10891</v>
      </c>
      <c r="N24" s="14">
        <f>IFERROR(GETPIVOTDATA("Ventas Netas",Calculos!$B$15,"Mes","07-Jul"),0)</f>
        <v>802200119.39</v>
      </c>
    </row>
    <row r="25" spans="2:16">
      <c r="B25" t="s">
        <v>16451</v>
      </c>
      <c r="C25" s="14">
        <v>788207640.04</v>
      </c>
      <c r="M25" t="s">
        <v>12791</v>
      </c>
      <c r="N25" s="14">
        <f>IFERROR(GETPIVOTDATA("Ventas Netas",Calculos!$B$15,"Mes","08-Ago"),0)</f>
        <v>774934724.34</v>
      </c>
    </row>
    <row r="26" spans="2:16">
      <c r="B26" t="s">
        <v>18319</v>
      </c>
      <c r="C26" s="14">
        <v>767369189.9400001</v>
      </c>
      <c r="M26" t="s">
        <v>14639</v>
      </c>
      <c r="N26" s="14">
        <f>IFERROR(GETPIVOTDATA("Ventas Netas",Calculos!$B$15,"Mes","09-Sep"),0)</f>
        <v>757746232.2</v>
      </c>
    </row>
    <row r="27" spans="2:16">
      <c r="B27" t="s">
        <v>20149</v>
      </c>
      <c r="C27" s="14">
        <v>777191495.5</v>
      </c>
      <c r="M27" t="s">
        <v>16451</v>
      </c>
      <c r="N27" s="14">
        <f>IFERROR(GETPIVOTDATA("Ventas Netas",Calculos!$B$15,"Mes","10-Oct"),0)</f>
        <v>788207640.04</v>
      </c>
    </row>
    <row r="28" spans="2:16">
      <c r="B28" s="13" t="s">
        <v>22064</v>
      </c>
      <c r="C28" s="14">
        <v>9245901338.33</v>
      </c>
      <c r="M28" t="s">
        <v>18319</v>
      </c>
      <c r="N28" s="14">
        <f>IFERROR(GETPIVOTDATA("Ventas Netas",Calculos!$B$15,"Mes","11-Nov"),0)</f>
        <v>767369189.94</v>
      </c>
    </row>
    <row r="29" spans="2:16">
      <c r="M29" t="s">
        <v>20149</v>
      </c>
      <c r="N29" s="14">
        <f>IFERROR(GETPIVOTDATA("Ventas Netas",Calculos!$B$15,"Mes","12-Dic"),0)</f>
        <v>777191495.5</v>
      </c>
    </row>
    <row r="31" spans="2:16">
      <c r="M31" s="13" t="s">
        <v>22065</v>
      </c>
      <c r="N31" s="13" t="s">
        <v>22060</v>
      </c>
      <c r="O31" s="13" t="s">
        <v>22067</v>
      </c>
      <c r="P31" s="13" t="s">
        <v>22068</v>
      </c>
    </row>
    <row r="32" spans="2:16">
      <c r="M32" t="s">
        <v>17</v>
      </c>
      <c r="N32" s="14">
        <f>IFERROR(GETPIVOTDATA("Margen",Calculos!$E$15,"Categoria","Electrónica"),0)</f>
        <v>688603650.14</v>
      </c>
      <c r="O32" s="14">
        <f>IFERROR(GETPIVOTDATA("Meta de Margen",Calculos!$E$15,"Categoria","Electrónica"),0)</f>
        <v>440487917.0569</v>
      </c>
      <c r="P32" s="15">
        <f>IF(O32&gt;0,N32/O32,"")</f>
        <v>1.5632747766178785</v>
      </c>
    </row>
    <row r="33" spans="13:17">
      <c r="M33" t="s">
        <v>31</v>
      </c>
      <c r="N33" s="14">
        <f>IFERROR(GETPIVOTDATA("Margen",Calculos!$E$15,"Categoria","Hogar"),0)</f>
        <v>875687101.72</v>
      </c>
      <c r="O33" s="14">
        <f>IFERROR(GETPIVOTDATA("Meta de Margen",Calculos!$E$15,"Categoria","Hogar"),0)</f>
        <v>563573334.0217</v>
      </c>
      <c r="P33" s="15">
        <f>IF(O33&gt;0,N33/O33,"")</f>
        <v>1.5538121640196025</v>
      </c>
    </row>
    <row r="34" spans="13:17">
      <c r="M34" t="s">
        <v>35</v>
      </c>
      <c r="N34" s="14">
        <f>IFERROR(GETPIVOTDATA("Margen",Calculos!$E$15,"Categoria","Línea Blanca"),0)</f>
        <v>637122276.25</v>
      </c>
      <c r="O34" s="14">
        <f>IFERROR(GETPIVOTDATA("Meta de Margen",Calculos!$E$15,"Categoria","Línea Blanca"),0)</f>
        <v>657163778.9645001</v>
      </c>
      <c r="P34" s="15">
        <f>IF(O34&gt;0,N34/O34,"")</f>
        <v>0.9695030320355152</v>
      </c>
    </row>
    <row r="35" spans="13:17">
      <c r="M35" t="s">
        <v>24</v>
      </c>
      <c r="N35" s="14">
        <f>IFERROR(GETPIVOTDATA("Margen",Calculos!$E$15,"Categoria","Tecnología"),0)</f>
        <v>568963055.46</v>
      </c>
      <c r="O35" s="14">
        <f>IFERROR(GETPIVOTDATA("Meta de Margen",Calculos!$E$15,"Categoria","Tecnología"),0)</f>
        <v>825676359.943</v>
      </c>
      <c r="P35" s="15">
        <f>IF(O35&gt;0,N35/O35,"")</f>
        <v>0.6890872538718174</v>
      </c>
    </row>
    <row r="40" spans="13:17">
      <c r="M40" s="13" t="s">
        <v>22069</v>
      </c>
      <c r="N40" s="13" t="s">
        <v>22070</v>
      </c>
      <c r="O40" s="13" t="s">
        <v>22071</v>
      </c>
      <c r="P40" s="13" t="s">
        <v>22072</v>
      </c>
      <c r="Q40" s="13" t="s">
        <v>22060</v>
      </c>
    </row>
    <row r="41" spans="13:17">
      <c r="M41" t="s">
        <v>22073</v>
      </c>
      <c r="N41" s="14">
        <f>0</f>
        <v>0.0</v>
      </c>
      <c r="O41" s="14">
        <f>N3</f>
        <v>9830501443.0</v>
      </c>
      <c r="P41" s="14">
        <f>0</f>
        <v>0.0</v>
      </c>
      <c r="Q41" s="14">
        <f>0</f>
        <v>0.0</v>
      </c>
    </row>
    <row r="42" spans="13:17">
      <c r="M42" t="s">
        <v>22057</v>
      </c>
      <c r="N42" s="14">
        <f>N5</f>
        <v>9245901338.33</v>
      </c>
      <c r="O42" s="14">
        <f>0</f>
        <v>0.0</v>
      </c>
      <c r="P42" s="14">
        <f>N4</f>
        <v>584600104.6700001</v>
      </c>
      <c r="Q42" s="14">
        <f>0</f>
        <v>0.0</v>
      </c>
    </row>
    <row r="43" spans="13:17">
      <c r="M43" t="s">
        <v>22074</v>
      </c>
      <c r="N43" s="14">
        <f>0</f>
        <v>0.0</v>
      </c>
      <c r="O43" s="14">
        <f>N5</f>
        <v>9245901338.33</v>
      </c>
      <c r="P43" s="14">
        <f>0</f>
        <v>0.0</v>
      </c>
      <c r="Q43" s="14">
        <f>0</f>
        <v>0.0</v>
      </c>
    </row>
    <row r="44" spans="13:17">
      <c r="M44" t="s">
        <v>22075</v>
      </c>
      <c r="N44" s="14">
        <f>N7</f>
        <v>2770376083.5699997</v>
      </c>
      <c r="O44" s="14">
        <f>0</f>
        <v>0.0</v>
      </c>
      <c r="P44" s="14">
        <f>N6</f>
        <v>6475525254.759999</v>
      </c>
      <c r="Q44" s="14">
        <f>0</f>
        <v>0.0</v>
      </c>
    </row>
    <row r="45" spans="13:17">
      <c r="M45" t="s">
        <v>22060</v>
      </c>
      <c r="N45" s="14">
        <f>0</f>
        <v>0.0</v>
      </c>
      <c r="O45" s="14">
        <f>0</f>
        <v>0.0</v>
      </c>
      <c r="P45" s="14">
        <f>0</f>
        <v>0.0</v>
      </c>
      <c r="Q45" s="14">
        <f>N7</f>
        <v>2770376083.5699997</v>
      </c>
    </row>
    <row r="47" spans="13:17">
      <c r="M47" s="13" t="s">
        <v>22076</v>
      </c>
    </row>
    <row r="48" spans="13:17">
      <c r="M48" t="s">
        <v>22077</v>
      </c>
      <c r="N48">
        <f>IF(N5&gt;0,N7/N5,0)</f>
        <v>0.2996328840418263</v>
      </c>
    </row>
    <row r="49" spans="13:14">
      <c r="M49" t="s">
        <v>22078</v>
      </c>
      <c r="N49">
        <f>IF(N8&gt;0,N7/N8,0)</f>
        <v>1.1139871064953983</v>
      </c>
    </row>
    <row r="50" spans="13:14">
      <c r="M50" t="s">
        <v>22079</v>
      </c>
      <c r="N50">
        <f>IF(AND(N12+N13&gt;0,N14+N15&gt;0),(N14+N15)/(N12+N13)-1,"n/d")</f>
        <v>0.01952654981021884</v>
      </c>
    </row>
    <row r="51" spans="13:14">
      <c r="M51" t="s">
        <v>22080</v>
      </c>
      <c r="N51">
        <f>IF(N9&gt;0,N5/N9,0)</f>
        <v>420287.3466216646</v>
      </c>
    </row>
    <row r="55" spans="13:14">
      <c r="M55" s="13" t="s">
        <v>22081</v>
      </c>
    </row>
    <row r="56" spans="13:14">
      <c r="N56" t="str">
        <f>"Las ventas mensuales se mueven entre $ "&amp;FIXED(SMALL(N18:N29,COUNTIF(N18:N29,0)+1)/1000000,0)&amp;" M ("&amp;INDEX(M18:M29,MATCH(SMALL(N18:N29,COUNTIF(N18:N29,0)+1),N18:N29,0))&amp;") y $ "&amp;FIXED(MAX(N18:N29)/1000000,0)&amp;" M ("&amp;INDEX(M18:M29,MATCH(MAX(N18:N29),N18:N29,0))&amp;")"</f>
        <v>Las ventas mensuales se mueven entre $ 699 M (02-Feb) y $ 802 M (07-Jul)</v>
      </c>
    </row>
    <row r="57" spans="13:14">
      <c r="N57" t="str">
        <f>IF(COUNT(P32:P35)=0,"Sin datos para el filtro elegido","El margen supera la meta en "&amp;COUNTIF(P32:P35,"&gt;=1")&amp;" de "&amp;COUNT(P32:P35)&amp;" categorías; "&amp;INDEX(M32:M35,MATCH(MIN(P32:P35),P32:P35,0))&amp;" queda al "&amp;FIXED(MIN(P32:P35)*100,0)&amp;"% de su meta")</f>
        <v>El margen supera la meta en 2 de 4 categorías; Tecnología queda al 69% de su meta</v>
      </c>
    </row>
    <row r="58" spans="13:14">
      <c r="N58" t="str">
        <f>IF(N3&gt;0,"De cada $100 vendidos quedan $"&amp;FIXED(N7/N3*100,0)&amp;" de margen: los descuentos se llevan $"&amp;FIXED(N4/N3*100,0)&amp;" y los costos $"&amp;FIXED(N6/N3*100,0),"Sin datos")</f>
        <v>De cada $100 vendidos quedan $28 de margen: los descuentos se llevan $6 y los costos $66</v>
      </c>
    </row>
    <row r="59" spans="13:14">
      <c r="N59" t="str">
        <f>"En el período seleccionado el margen alcanza el "&amp;FIXED(N49*100,0)&amp;"% de la meta y representa el "&amp;FIXED(N48*100,1)&amp;"% de las ventas netas."</f>
        <v>En el período seleccionado el margen alcanza el 111% de la meta y representa el 30,0% de las ventas netas.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2000"/>
  <sheetViews>
    <sheetView workbookViewId="0"/>
  </sheetViews>
  <sheetFormatPr defaultRowHeight="15"/>
  <cols>
    <col min="1" max="14" width="14.71093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6">
        <v>46023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1</v>
      </c>
      <c r="I2" s="17">
        <v>355997</v>
      </c>
      <c r="J2" s="17">
        <v>21359.82</v>
      </c>
      <c r="K2" s="17">
        <v>334637.18</v>
      </c>
      <c r="L2" s="17">
        <v>234246.03</v>
      </c>
      <c r="M2" s="17">
        <v>100391.15</v>
      </c>
      <c r="N2" s="17">
        <v>57412.8</v>
      </c>
    </row>
    <row r="3" spans="1:14">
      <c r="A3" s="16">
        <v>46023</v>
      </c>
      <c r="B3" t="s">
        <v>20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>
        <v>5</v>
      </c>
      <c r="I3" s="17">
        <v>298580</v>
      </c>
      <c r="J3" s="17">
        <v>0</v>
      </c>
      <c r="K3" s="17">
        <v>298580</v>
      </c>
      <c r="L3" s="17">
        <v>209006</v>
      </c>
      <c r="M3" s="17">
        <v>89574</v>
      </c>
      <c r="N3" s="17">
        <v>57412.8</v>
      </c>
    </row>
    <row r="4" spans="1:14">
      <c r="A4" s="16">
        <v>46023</v>
      </c>
      <c r="B4" t="s">
        <v>21</v>
      </c>
      <c r="C4" t="s">
        <v>22</v>
      </c>
      <c r="D4" t="s">
        <v>23</v>
      </c>
      <c r="E4" t="s">
        <v>24</v>
      </c>
      <c r="F4" t="s">
        <v>18</v>
      </c>
      <c r="G4" t="s">
        <v>19</v>
      </c>
      <c r="H4">
        <v>7</v>
      </c>
      <c r="I4" s="17">
        <v>622047</v>
      </c>
      <c r="J4" s="17">
        <v>43543.29</v>
      </c>
      <c r="K4" s="17">
        <v>578503.71</v>
      </c>
      <c r="L4" s="17">
        <v>439662.82</v>
      </c>
      <c r="M4" s="17">
        <v>138840.89</v>
      </c>
      <c r="N4" s="17">
        <v>149162.2092</v>
      </c>
    </row>
    <row r="5" spans="1:14">
      <c r="A5" s="16">
        <v>46023</v>
      </c>
      <c r="B5" t="s">
        <v>25</v>
      </c>
      <c r="C5" t="s">
        <v>26</v>
      </c>
      <c r="D5" t="s">
        <v>27</v>
      </c>
      <c r="E5" t="s">
        <v>17</v>
      </c>
      <c r="F5" t="s">
        <v>18</v>
      </c>
      <c r="G5" t="s">
        <v>19</v>
      </c>
      <c r="H5">
        <v>8</v>
      </c>
      <c r="I5" s="17">
        <v>508726</v>
      </c>
      <c r="J5" s="17">
        <v>40698.08</v>
      </c>
      <c r="K5" s="17">
        <v>468027.92</v>
      </c>
      <c r="L5" s="17">
        <v>327619.54</v>
      </c>
      <c r="M5" s="17">
        <v>140408.38</v>
      </c>
      <c r="N5" s="17">
        <v>57412.8</v>
      </c>
    </row>
    <row r="6" spans="1:14">
      <c r="A6" s="16">
        <v>46023</v>
      </c>
      <c r="B6" t="s">
        <v>28</v>
      </c>
      <c r="C6" t="s">
        <v>29</v>
      </c>
      <c r="D6" t="s">
        <v>30</v>
      </c>
      <c r="E6" t="s">
        <v>31</v>
      </c>
      <c r="F6" t="s">
        <v>18</v>
      </c>
      <c r="G6" t="s">
        <v>19</v>
      </c>
      <c r="H6">
        <v>8</v>
      </c>
      <c r="I6" s="17">
        <v>426039</v>
      </c>
      <c r="J6" s="17">
        <v>0</v>
      </c>
      <c r="K6" s="17">
        <v>426039</v>
      </c>
      <c r="L6" s="17">
        <v>264144.18</v>
      </c>
      <c r="M6" s="17">
        <v>161894.82</v>
      </c>
      <c r="N6" s="17">
        <v>166344.4551</v>
      </c>
    </row>
    <row r="7" spans="1:14">
      <c r="A7" s="16">
        <v>46023</v>
      </c>
      <c r="B7" t="s">
        <v>32</v>
      </c>
      <c r="C7" t="s">
        <v>33</v>
      </c>
      <c r="D7" t="s">
        <v>34</v>
      </c>
      <c r="E7" t="s">
        <v>35</v>
      </c>
      <c r="F7" t="s">
        <v>18</v>
      </c>
      <c r="G7" t="s">
        <v>19</v>
      </c>
      <c r="H7">
        <v>1</v>
      </c>
      <c r="I7" s="17">
        <v>289599</v>
      </c>
      <c r="J7" s="17">
        <v>0</v>
      </c>
      <c r="K7" s="17">
        <v>289599</v>
      </c>
      <c r="L7" s="17">
        <v>208511.28</v>
      </c>
      <c r="M7" s="17">
        <v>81087.72</v>
      </c>
      <c r="N7" s="17">
        <v>149773.7713</v>
      </c>
    </row>
    <row r="8" spans="1:14">
      <c r="A8" s="16">
        <v>46023</v>
      </c>
      <c r="B8" t="s">
        <v>36</v>
      </c>
      <c r="C8" t="s">
        <v>22</v>
      </c>
      <c r="D8" t="s">
        <v>23</v>
      </c>
      <c r="E8" t="s">
        <v>24</v>
      </c>
      <c r="F8" t="s">
        <v>18</v>
      </c>
      <c r="G8" t="s">
        <v>19</v>
      </c>
      <c r="H8">
        <v>2</v>
      </c>
      <c r="I8" s="17">
        <v>309965</v>
      </c>
      <c r="J8" s="17">
        <v>0</v>
      </c>
      <c r="K8" s="17">
        <v>309965</v>
      </c>
      <c r="L8" s="17">
        <v>235573.4</v>
      </c>
      <c r="M8" s="17">
        <v>74391.60000000001</v>
      </c>
      <c r="N8" s="17">
        <v>149162.2092</v>
      </c>
    </row>
    <row r="9" spans="1:14">
      <c r="A9" s="16">
        <v>46023</v>
      </c>
      <c r="B9" t="s">
        <v>37</v>
      </c>
      <c r="C9" t="s">
        <v>22</v>
      </c>
      <c r="D9" t="s">
        <v>23</v>
      </c>
      <c r="E9" t="s">
        <v>24</v>
      </c>
      <c r="F9" t="s">
        <v>18</v>
      </c>
      <c r="G9" t="s">
        <v>19</v>
      </c>
      <c r="H9">
        <v>5</v>
      </c>
      <c r="I9" s="17">
        <v>519345</v>
      </c>
      <c r="J9" s="17">
        <v>20773.8</v>
      </c>
      <c r="K9" s="17">
        <v>498571.2</v>
      </c>
      <c r="L9" s="17">
        <v>378914.11</v>
      </c>
      <c r="M9" s="17">
        <v>119657.09</v>
      </c>
      <c r="N9" s="17">
        <v>149162.2092</v>
      </c>
    </row>
    <row r="10" spans="1:14">
      <c r="A10" s="16">
        <v>46023</v>
      </c>
      <c r="B10" t="s">
        <v>38</v>
      </c>
      <c r="C10" t="s">
        <v>29</v>
      </c>
      <c r="D10" t="s">
        <v>30</v>
      </c>
      <c r="E10" t="s">
        <v>31</v>
      </c>
      <c r="F10" t="s">
        <v>18</v>
      </c>
      <c r="G10" t="s">
        <v>19</v>
      </c>
      <c r="H10">
        <v>1</v>
      </c>
      <c r="I10" s="17">
        <v>767962</v>
      </c>
      <c r="J10" s="17">
        <v>107514.68</v>
      </c>
      <c r="K10" s="17">
        <v>660447.3199999999</v>
      </c>
      <c r="L10" s="17">
        <v>409477.34</v>
      </c>
      <c r="M10" s="17">
        <v>250969.98</v>
      </c>
      <c r="N10" s="17">
        <v>166344.4551</v>
      </c>
    </row>
    <row r="11" spans="1:14">
      <c r="A11" s="16">
        <v>46023</v>
      </c>
      <c r="B11" t="s">
        <v>39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  <c r="H11">
        <v>2</v>
      </c>
      <c r="I11" s="17">
        <v>543276</v>
      </c>
      <c r="J11" s="17">
        <v>76058.64</v>
      </c>
      <c r="K11" s="17">
        <v>467217.36</v>
      </c>
      <c r="L11" s="17">
        <v>327052.15</v>
      </c>
      <c r="M11" s="17">
        <v>140165.21</v>
      </c>
      <c r="N11" s="17">
        <v>57412.8</v>
      </c>
    </row>
    <row r="12" spans="1:14">
      <c r="A12" s="16">
        <v>46023</v>
      </c>
      <c r="B12" t="s">
        <v>40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>
        <v>8</v>
      </c>
      <c r="I12" s="17">
        <v>266017</v>
      </c>
      <c r="J12" s="17">
        <v>15961.02</v>
      </c>
      <c r="K12" s="17">
        <v>250055.98</v>
      </c>
      <c r="L12" s="17">
        <v>175039.19</v>
      </c>
      <c r="M12" s="17">
        <v>75016.78999999999</v>
      </c>
      <c r="N12" s="17">
        <v>57412.8</v>
      </c>
    </row>
    <row r="13" spans="1:14">
      <c r="A13" s="16">
        <v>46023</v>
      </c>
      <c r="B13" t="s">
        <v>41</v>
      </c>
      <c r="C13" t="s">
        <v>26</v>
      </c>
      <c r="D13" t="s">
        <v>27</v>
      </c>
      <c r="E13" t="s">
        <v>17</v>
      </c>
      <c r="F13" t="s">
        <v>18</v>
      </c>
      <c r="G13" t="s">
        <v>19</v>
      </c>
      <c r="H13">
        <v>10</v>
      </c>
      <c r="I13" s="17">
        <v>233861</v>
      </c>
      <c r="J13" s="17">
        <v>16370.27</v>
      </c>
      <c r="K13" s="17">
        <v>217490.73</v>
      </c>
      <c r="L13" s="17">
        <v>152243.51</v>
      </c>
      <c r="M13" s="17">
        <v>65247.22</v>
      </c>
      <c r="N13" s="17">
        <v>57412.8</v>
      </c>
    </row>
    <row r="14" spans="1:14">
      <c r="A14" s="16">
        <v>46023</v>
      </c>
      <c r="B14" t="s">
        <v>42</v>
      </c>
      <c r="C14" t="s">
        <v>43</v>
      </c>
      <c r="D14" t="s">
        <v>44</v>
      </c>
      <c r="E14" t="s">
        <v>31</v>
      </c>
      <c r="F14" t="s">
        <v>18</v>
      </c>
      <c r="G14" t="s">
        <v>19</v>
      </c>
      <c r="H14">
        <v>11</v>
      </c>
      <c r="I14" s="17">
        <v>538553</v>
      </c>
      <c r="J14" s="17">
        <v>70011.89</v>
      </c>
      <c r="K14" s="17">
        <v>468541.11</v>
      </c>
      <c r="L14" s="17">
        <v>290495.49</v>
      </c>
      <c r="M14" s="17">
        <v>178045.62</v>
      </c>
      <c r="N14" s="17">
        <v>166344.4551</v>
      </c>
    </row>
    <row r="15" spans="1:14">
      <c r="A15" s="16">
        <v>46023</v>
      </c>
      <c r="B15" t="s">
        <v>45</v>
      </c>
      <c r="C15" t="s">
        <v>43</v>
      </c>
      <c r="D15" t="s">
        <v>44</v>
      </c>
      <c r="E15" t="s">
        <v>31</v>
      </c>
      <c r="F15" t="s">
        <v>18</v>
      </c>
      <c r="G15" t="s">
        <v>19</v>
      </c>
      <c r="H15">
        <v>7</v>
      </c>
      <c r="I15" s="17">
        <v>201167</v>
      </c>
      <c r="J15" s="17">
        <v>6035.01</v>
      </c>
      <c r="K15" s="17">
        <v>195131.99</v>
      </c>
      <c r="L15" s="17">
        <v>120981.83</v>
      </c>
      <c r="M15" s="17">
        <v>74150.16</v>
      </c>
      <c r="N15" s="17">
        <v>166344.4551</v>
      </c>
    </row>
    <row r="16" spans="1:14">
      <c r="A16" s="16">
        <v>46023</v>
      </c>
      <c r="B16" t="s">
        <v>46</v>
      </c>
      <c r="C16" t="s">
        <v>47</v>
      </c>
      <c r="D16" t="s">
        <v>48</v>
      </c>
      <c r="E16" t="s">
        <v>35</v>
      </c>
      <c r="F16" t="s">
        <v>18</v>
      </c>
      <c r="G16" t="s">
        <v>19</v>
      </c>
      <c r="H16">
        <v>2</v>
      </c>
      <c r="I16" s="17">
        <v>240074</v>
      </c>
      <c r="J16" s="17">
        <v>9602.959999999999</v>
      </c>
      <c r="K16" s="17">
        <v>230471.04</v>
      </c>
      <c r="L16" s="17">
        <v>165939.15</v>
      </c>
      <c r="M16" s="17">
        <v>64531.89</v>
      </c>
      <c r="N16" s="17">
        <v>149773.7713</v>
      </c>
    </row>
    <row r="17" spans="1:14">
      <c r="A17" s="16">
        <v>46023</v>
      </c>
      <c r="B17" t="s">
        <v>49</v>
      </c>
      <c r="C17" t="s">
        <v>15</v>
      </c>
      <c r="D17" t="s">
        <v>16</v>
      </c>
      <c r="E17" t="s">
        <v>17</v>
      </c>
      <c r="F17" t="s">
        <v>18</v>
      </c>
      <c r="G17" t="s">
        <v>19</v>
      </c>
      <c r="H17">
        <v>7</v>
      </c>
      <c r="I17" s="17">
        <v>317261</v>
      </c>
      <c r="J17" s="17">
        <v>38071.32</v>
      </c>
      <c r="K17" s="17">
        <v>279189.68</v>
      </c>
      <c r="L17" s="17">
        <v>195432.78</v>
      </c>
      <c r="M17" s="17">
        <v>83756.89999999999</v>
      </c>
      <c r="N17" s="17">
        <v>57412.8</v>
      </c>
    </row>
    <row r="18" spans="1:14">
      <c r="A18" s="16">
        <v>46023</v>
      </c>
      <c r="B18" t="s">
        <v>50</v>
      </c>
      <c r="C18" t="s">
        <v>22</v>
      </c>
      <c r="D18" t="s">
        <v>23</v>
      </c>
      <c r="E18" t="s">
        <v>24</v>
      </c>
      <c r="F18" t="s">
        <v>18</v>
      </c>
      <c r="G18" t="s">
        <v>19</v>
      </c>
      <c r="H18">
        <v>10</v>
      </c>
      <c r="I18" s="17">
        <v>609207</v>
      </c>
      <c r="J18" s="17">
        <v>0</v>
      </c>
      <c r="K18" s="17">
        <v>609207</v>
      </c>
      <c r="L18" s="17">
        <v>462997.32</v>
      </c>
      <c r="M18" s="17">
        <v>146209.68</v>
      </c>
      <c r="N18" s="17">
        <v>149162.2092</v>
      </c>
    </row>
    <row r="19" spans="1:14">
      <c r="A19" s="16">
        <v>46023</v>
      </c>
      <c r="B19" t="s">
        <v>51</v>
      </c>
      <c r="C19" t="s">
        <v>43</v>
      </c>
      <c r="D19" t="s">
        <v>44</v>
      </c>
      <c r="E19" t="s">
        <v>31</v>
      </c>
      <c r="F19" t="s">
        <v>18</v>
      </c>
      <c r="G19" t="s">
        <v>19</v>
      </c>
      <c r="H19">
        <v>9</v>
      </c>
      <c r="I19" s="17">
        <v>529164</v>
      </c>
      <c r="J19" s="17">
        <v>68791.32000000001</v>
      </c>
      <c r="K19" s="17">
        <v>460372.68</v>
      </c>
      <c r="L19" s="17">
        <v>285431.06</v>
      </c>
      <c r="M19" s="17">
        <v>174941.62</v>
      </c>
      <c r="N19" s="17">
        <v>166344.4551</v>
      </c>
    </row>
    <row r="20" spans="1:14">
      <c r="A20" s="16">
        <v>46023</v>
      </c>
      <c r="B20" t="s">
        <v>52</v>
      </c>
      <c r="C20" t="s">
        <v>33</v>
      </c>
      <c r="D20" t="s">
        <v>34</v>
      </c>
      <c r="E20" t="s">
        <v>35</v>
      </c>
      <c r="F20" t="s">
        <v>18</v>
      </c>
      <c r="G20" t="s">
        <v>19</v>
      </c>
      <c r="H20">
        <v>11</v>
      </c>
      <c r="I20" s="17">
        <v>302597</v>
      </c>
      <c r="J20" s="17">
        <v>0</v>
      </c>
      <c r="K20" s="17">
        <v>302597</v>
      </c>
      <c r="L20" s="17">
        <v>217869.84</v>
      </c>
      <c r="M20" s="17">
        <v>84727.16</v>
      </c>
      <c r="N20" s="17">
        <v>149773.7713</v>
      </c>
    </row>
    <row r="21" spans="1:14">
      <c r="A21" s="16">
        <v>46023</v>
      </c>
      <c r="B21" t="s">
        <v>53</v>
      </c>
      <c r="C21" t="s">
        <v>26</v>
      </c>
      <c r="D21" t="s">
        <v>27</v>
      </c>
      <c r="E21" t="s">
        <v>17</v>
      </c>
      <c r="F21" t="s">
        <v>18</v>
      </c>
      <c r="G21" t="s">
        <v>19</v>
      </c>
      <c r="H21">
        <v>5</v>
      </c>
      <c r="I21" s="17">
        <v>264871</v>
      </c>
      <c r="J21" s="17">
        <v>7946.13</v>
      </c>
      <c r="K21" s="17">
        <v>256924.87</v>
      </c>
      <c r="L21" s="17">
        <v>179847.41</v>
      </c>
      <c r="M21" s="17">
        <v>77077.46000000001</v>
      </c>
      <c r="N21" s="17">
        <v>57412.8</v>
      </c>
    </row>
    <row r="22" spans="1:14">
      <c r="A22" s="16">
        <v>46023</v>
      </c>
      <c r="B22" t="s">
        <v>54</v>
      </c>
      <c r="C22" t="s">
        <v>47</v>
      </c>
      <c r="D22" t="s">
        <v>48</v>
      </c>
      <c r="E22" t="s">
        <v>35</v>
      </c>
      <c r="F22" t="s">
        <v>18</v>
      </c>
      <c r="G22" t="s">
        <v>19</v>
      </c>
      <c r="H22">
        <v>11</v>
      </c>
      <c r="I22" s="17">
        <v>555339</v>
      </c>
      <c r="J22" s="17">
        <v>33320.34</v>
      </c>
      <c r="K22" s="17">
        <v>522018.66</v>
      </c>
      <c r="L22" s="17">
        <v>375853.44</v>
      </c>
      <c r="M22" s="17">
        <v>146165.22</v>
      </c>
      <c r="N22" s="17">
        <v>149773.7713</v>
      </c>
    </row>
    <row r="23" spans="1:14">
      <c r="A23" s="16">
        <v>46023</v>
      </c>
      <c r="B23" t="s">
        <v>55</v>
      </c>
      <c r="C23" t="s">
        <v>29</v>
      </c>
      <c r="D23" t="s">
        <v>30</v>
      </c>
      <c r="E23" t="s">
        <v>31</v>
      </c>
      <c r="F23" t="s">
        <v>18</v>
      </c>
      <c r="G23" t="s">
        <v>19</v>
      </c>
      <c r="H23">
        <v>2</v>
      </c>
      <c r="I23" s="17">
        <v>490523</v>
      </c>
      <c r="J23" s="17">
        <v>53957.53</v>
      </c>
      <c r="K23" s="17">
        <v>436565.47</v>
      </c>
      <c r="L23" s="17">
        <v>270670.59</v>
      </c>
      <c r="M23" s="17">
        <v>165894.88</v>
      </c>
      <c r="N23" s="17">
        <v>166344.4551</v>
      </c>
    </row>
    <row r="24" spans="1:14">
      <c r="A24" s="16">
        <v>46023</v>
      </c>
      <c r="B24" t="s">
        <v>56</v>
      </c>
      <c r="C24" t="s">
        <v>43</v>
      </c>
      <c r="D24" t="s">
        <v>44</v>
      </c>
      <c r="E24" t="s">
        <v>31</v>
      </c>
      <c r="F24" t="s">
        <v>18</v>
      </c>
      <c r="G24" t="s">
        <v>19</v>
      </c>
      <c r="H24">
        <v>3</v>
      </c>
      <c r="I24" s="17">
        <v>608599</v>
      </c>
      <c r="J24" s="17">
        <v>0</v>
      </c>
      <c r="K24" s="17">
        <v>608599</v>
      </c>
      <c r="L24" s="17">
        <v>377331.38</v>
      </c>
      <c r="M24" s="17">
        <v>231267.62</v>
      </c>
      <c r="N24" s="17">
        <v>166344.4551</v>
      </c>
    </row>
    <row r="25" spans="1:14">
      <c r="A25" s="16">
        <v>46023</v>
      </c>
      <c r="B25" t="s">
        <v>57</v>
      </c>
      <c r="C25" t="s">
        <v>26</v>
      </c>
      <c r="D25" t="s">
        <v>27</v>
      </c>
      <c r="E25" t="s">
        <v>17</v>
      </c>
      <c r="F25" t="s">
        <v>18</v>
      </c>
      <c r="G25" t="s">
        <v>19</v>
      </c>
      <c r="H25">
        <v>7</v>
      </c>
      <c r="I25" s="17">
        <v>317449</v>
      </c>
      <c r="J25" s="17">
        <v>47617.35</v>
      </c>
      <c r="K25" s="17">
        <v>269831.65</v>
      </c>
      <c r="L25" s="17">
        <v>188882.16</v>
      </c>
      <c r="M25" s="17">
        <v>80949.49000000001</v>
      </c>
      <c r="N25" s="17">
        <v>57412.8</v>
      </c>
    </row>
    <row r="26" spans="1:14">
      <c r="A26" s="16">
        <v>46023</v>
      </c>
      <c r="B26" t="s">
        <v>58</v>
      </c>
      <c r="C26" t="s">
        <v>43</v>
      </c>
      <c r="D26" t="s">
        <v>44</v>
      </c>
      <c r="E26" t="s">
        <v>31</v>
      </c>
      <c r="F26" t="s">
        <v>18</v>
      </c>
      <c r="G26" t="s">
        <v>19</v>
      </c>
      <c r="H26">
        <v>5</v>
      </c>
      <c r="I26" s="17">
        <v>768820</v>
      </c>
      <c r="J26" s="17">
        <v>99946.60000000001</v>
      </c>
      <c r="K26" s="17">
        <v>668873.4</v>
      </c>
      <c r="L26" s="17">
        <v>414701.51</v>
      </c>
      <c r="M26" s="17">
        <v>254171.89</v>
      </c>
      <c r="N26" s="17">
        <v>166344.4551</v>
      </c>
    </row>
    <row r="27" spans="1:14">
      <c r="A27" s="16">
        <v>46023</v>
      </c>
      <c r="B27" t="s">
        <v>59</v>
      </c>
      <c r="C27" t="s">
        <v>33</v>
      </c>
      <c r="D27" t="s">
        <v>34</v>
      </c>
      <c r="E27" t="s">
        <v>35</v>
      </c>
      <c r="F27" t="s">
        <v>18</v>
      </c>
      <c r="G27" t="s">
        <v>19</v>
      </c>
      <c r="H27">
        <v>6</v>
      </c>
      <c r="I27" s="17">
        <v>220195</v>
      </c>
      <c r="J27" s="17">
        <v>19817.55</v>
      </c>
      <c r="K27" s="17">
        <v>200377.45</v>
      </c>
      <c r="L27" s="17">
        <v>144271.76</v>
      </c>
      <c r="M27" s="17">
        <v>56105.69</v>
      </c>
      <c r="N27" s="17">
        <v>149773.7713</v>
      </c>
    </row>
    <row r="28" spans="1:14">
      <c r="A28" s="16">
        <v>46023</v>
      </c>
      <c r="B28" t="s">
        <v>60</v>
      </c>
      <c r="C28" t="s">
        <v>15</v>
      </c>
      <c r="D28" t="s">
        <v>16</v>
      </c>
      <c r="E28" t="s">
        <v>17</v>
      </c>
      <c r="F28" t="s">
        <v>18</v>
      </c>
      <c r="G28" t="s">
        <v>19</v>
      </c>
      <c r="H28">
        <v>6</v>
      </c>
      <c r="I28" s="17">
        <v>65549</v>
      </c>
      <c r="J28" s="17">
        <v>1966.47</v>
      </c>
      <c r="K28" s="17">
        <v>63582.53</v>
      </c>
      <c r="L28" s="17">
        <v>44507.77</v>
      </c>
      <c r="M28" s="17">
        <v>19074.76</v>
      </c>
      <c r="N28" s="17">
        <v>57412.8</v>
      </c>
    </row>
    <row r="29" spans="1:14">
      <c r="A29" s="16">
        <v>46023</v>
      </c>
      <c r="B29" t="s">
        <v>61</v>
      </c>
      <c r="C29" t="s">
        <v>33</v>
      </c>
      <c r="D29" t="s">
        <v>34</v>
      </c>
      <c r="E29" t="s">
        <v>35</v>
      </c>
      <c r="F29" t="s">
        <v>18</v>
      </c>
      <c r="G29" t="s">
        <v>19</v>
      </c>
      <c r="H29">
        <v>8</v>
      </c>
      <c r="I29" s="17">
        <v>47034</v>
      </c>
      <c r="J29" s="17">
        <v>5173.74</v>
      </c>
      <c r="K29" s="17">
        <v>41860.26</v>
      </c>
      <c r="L29" s="17">
        <v>30139.39</v>
      </c>
      <c r="M29" s="17">
        <v>11720.87</v>
      </c>
      <c r="N29" s="17">
        <v>149773.7713</v>
      </c>
    </row>
    <row r="30" spans="1:14">
      <c r="A30" s="16">
        <v>46023</v>
      </c>
      <c r="B30" t="s">
        <v>62</v>
      </c>
      <c r="C30" t="s">
        <v>15</v>
      </c>
      <c r="D30" t="s">
        <v>16</v>
      </c>
      <c r="E30" t="s">
        <v>17</v>
      </c>
      <c r="F30" t="s">
        <v>18</v>
      </c>
      <c r="G30" t="s">
        <v>19</v>
      </c>
      <c r="H30">
        <v>4</v>
      </c>
      <c r="I30" s="17">
        <v>610160</v>
      </c>
      <c r="J30" s="17">
        <v>48812.8</v>
      </c>
      <c r="K30" s="17">
        <v>561347.2</v>
      </c>
      <c r="L30" s="17">
        <v>392943.04</v>
      </c>
      <c r="M30" s="17">
        <v>168404.16</v>
      </c>
      <c r="N30" s="17">
        <v>57412.8</v>
      </c>
    </row>
    <row r="31" spans="1:14">
      <c r="A31" s="16">
        <v>46023</v>
      </c>
      <c r="B31" t="s">
        <v>63</v>
      </c>
      <c r="C31" t="s">
        <v>47</v>
      </c>
      <c r="D31" t="s">
        <v>48</v>
      </c>
      <c r="E31" t="s">
        <v>35</v>
      </c>
      <c r="F31" t="s">
        <v>18</v>
      </c>
      <c r="G31" t="s">
        <v>19</v>
      </c>
      <c r="H31">
        <v>3</v>
      </c>
      <c r="I31" s="17">
        <v>154024</v>
      </c>
      <c r="J31" s="17">
        <v>16942.64</v>
      </c>
      <c r="K31" s="17">
        <v>137081.36</v>
      </c>
      <c r="L31" s="17">
        <v>98698.58</v>
      </c>
      <c r="M31" s="17">
        <v>38382.78</v>
      </c>
      <c r="N31" s="17">
        <v>149773.7713</v>
      </c>
    </row>
    <row r="32" spans="1:14">
      <c r="A32" s="16">
        <v>46023</v>
      </c>
      <c r="B32" t="s">
        <v>64</v>
      </c>
      <c r="C32" t="s">
        <v>43</v>
      </c>
      <c r="D32" t="s">
        <v>44</v>
      </c>
      <c r="E32" t="s">
        <v>31</v>
      </c>
      <c r="F32" t="s">
        <v>18</v>
      </c>
      <c r="G32" t="s">
        <v>19</v>
      </c>
      <c r="H32">
        <v>8</v>
      </c>
      <c r="I32" s="17">
        <v>183722</v>
      </c>
      <c r="J32" s="17">
        <v>27558.3</v>
      </c>
      <c r="K32" s="17">
        <v>156163.7</v>
      </c>
      <c r="L32" s="17">
        <v>96821.49000000001</v>
      </c>
      <c r="M32" s="17">
        <v>59342.21</v>
      </c>
      <c r="N32" s="17">
        <v>166344.4551</v>
      </c>
    </row>
    <row r="33" spans="1:14">
      <c r="A33" s="16">
        <v>46023</v>
      </c>
      <c r="B33" t="s">
        <v>65</v>
      </c>
      <c r="C33" t="s">
        <v>26</v>
      </c>
      <c r="D33" t="s">
        <v>27</v>
      </c>
      <c r="E33" t="s">
        <v>17</v>
      </c>
      <c r="F33" t="s">
        <v>18</v>
      </c>
      <c r="G33" t="s">
        <v>19</v>
      </c>
      <c r="H33">
        <v>12</v>
      </c>
      <c r="I33" s="17">
        <v>529687</v>
      </c>
      <c r="J33" s="17">
        <v>15890.61</v>
      </c>
      <c r="K33" s="17">
        <v>513796.39</v>
      </c>
      <c r="L33" s="17">
        <v>359657.47</v>
      </c>
      <c r="M33" s="17">
        <v>154138.92</v>
      </c>
      <c r="N33" s="17">
        <v>57412.8</v>
      </c>
    </row>
    <row r="34" spans="1:14">
      <c r="A34" s="16">
        <v>46023</v>
      </c>
      <c r="B34" t="s">
        <v>66</v>
      </c>
      <c r="C34" t="s">
        <v>15</v>
      </c>
      <c r="D34" t="s">
        <v>16</v>
      </c>
      <c r="E34" t="s">
        <v>17</v>
      </c>
      <c r="F34" t="s">
        <v>18</v>
      </c>
      <c r="G34" t="s">
        <v>19</v>
      </c>
      <c r="H34">
        <v>9</v>
      </c>
      <c r="I34" s="17">
        <v>663248</v>
      </c>
      <c r="J34" s="17">
        <v>0</v>
      </c>
      <c r="K34" s="17">
        <v>663248</v>
      </c>
      <c r="L34" s="17">
        <v>464273.6</v>
      </c>
      <c r="M34" s="17">
        <v>198974.4</v>
      </c>
      <c r="N34" s="17">
        <v>57412.8</v>
      </c>
    </row>
    <row r="35" spans="1:14">
      <c r="A35" s="16">
        <v>46023</v>
      </c>
      <c r="B35" t="s">
        <v>67</v>
      </c>
      <c r="C35" t="s">
        <v>33</v>
      </c>
      <c r="D35" t="s">
        <v>34</v>
      </c>
      <c r="E35" t="s">
        <v>35</v>
      </c>
      <c r="F35" t="s">
        <v>18</v>
      </c>
      <c r="G35" t="s">
        <v>19</v>
      </c>
      <c r="H35">
        <v>4</v>
      </c>
      <c r="I35" s="17">
        <v>609612</v>
      </c>
      <c r="J35" s="17">
        <v>60961.2</v>
      </c>
      <c r="K35" s="17">
        <v>548650.8</v>
      </c>
      <c r="L35" s="17">
        <v>395028.58</v>
      </c>
      <c r="M35" s="17">
        <v>153622.22</v>
      </c>
      <c r="N35" s="17">
        <v>149773.7713</v>
      </c>
    </row>
    <row r="36" spans="1:14">
      <c r="A36" s="16">
        <v>46023</v>
      </c>
      <c r="B36" t="s">
        <v>68</v>
      </c>
      <c r="C36" t="s">
        <v>22</v>
      </c>
      <c r="D36" t="s">
        <v>23</v>
      </c>
      <c r="E36" t="s">
        <v>24</v>
      </c>
      <c r="F36" t="s">
        <v>18</v>
      </c>
      <c r="G36" t="s">
        <v>19</v>
      </c>
      <c r="H36">
        <v>9</v>
      </c>
      <c r="I36" s="17">
        <v>653232</v>
      </c>
      <c r="J36" s="17">
        <v>0</v>
      </c>
      <c r="K36" s="17">
        <v>653232</v>
      </c>
      <c r="L36" s="17">
        <v>496456.32</v>
      </c>
      <c r="M36" s="17">
        <v>156775.68</v>
      </c>
      <c r="N36" s="17">
        <v>149162.2092</v>
      </c>
    </row>
    <row r="37" spans="1:14">
      <c r="A37" s="16">
        <v>46023</v>
      </c>
      <c r="B37" t="s">
        <v>69</v>
      </c>
      <c r="C37" t="s">
        <v>43</v>
      </c>
      <c r="D37" t="s">
        <v>44</v>
      </c>
      <c r="E37" t="s">
        <v>31</v>
      </c>
      <c r="F37" t="s">
        <v>18</v>
      </c>
      <c r="G37" t="s">
        <v>19</v>
      </c>
      <c r="H37">
        <v>11</v>
      </c>
      <c r="I37" s="17">
        <v>55850</v>
      </c>
      <c r="J37" s="17">
        <v>0</v>
      </c>
      <c r="K37" s="17">
        <v>55850</v>
      </c>
      <c r="L37" s="17">
        <v>34627</v>
      </c>
      <c r="M37" s="17">
        <v>21223</v>
      </c>
      <c r="N37" s="17">
        <v>166344.4551</v>
      </c>
    </row>
    <row r="38" spans="1:14">
      <c r="A38" s="16">
        <v>46023</v>
      </c>
      <c r="B38" t="s">
        <v>70</v>
      </c>
      <c r="C38" t="s">
        <v>22</v>
      </c>
      <c r="D38" t="s">
        <v>23</v>
      </c>
      <c r="E38" t="s">
        <v>24</v>
      </c>
      <c r="F38" t="s">
        <v>18</v>
      </c>
      <c r="G38" t="s">
        <v>19</v>
      </c>
      <c r="H38">
        <v>7</v>
      </c>
      <c r="I38" s="17">
        <v>848884</v>
      </c>
      <c r="J38" s="17">
        <v>118843.76</v>
      </c>
      <c r="K38" s="17">
        <v>730040.24</v>
      </c>
      <c r="L38" s="17">
        <v>554830.58</v>
      </c>
      <c r="M38" s="17">
        <v>175209.66</v>
      </c>
      <c r="N38" s="17">
        <v>149162.2092</v>
      </c>
    </row>
    <row r="39" spans="1:14">
      <c r="A39" s="16">
        <v>46023</v>
      </c>
      <c r="B39" t="s">
        <v>71</v>
      </c>
      <c r="C39" t="s">
        <v>15</v>
      </c>
      <c r="D39" t="s">
        <v>16</v>
      </c>
      <c r="E39" t="s">
        <v>17</v>
      </c>
      <c r="F39" t="s">
        <v>18</v>
      </c>
      <c r="G39" t="s">
        <v>19</v>
      </c>
      <c r="H39">
        <v>10</v>
      </c>
      <c r="I39" s="17">
        <v>459664</v>
      </c>
      <c r="J39" s="17">
        <v>0</v>
      </c>
      <c r="K39" s="17">
        <v>459664</v>
      </c>
      <c r="L39" s="17">
        <v>321764.8</v>
      </c>
      <c r="M39" s="17">
        <v>137899.2</v>
      </c>
      <c r="N39" s="17">
        <v>57412.8</v>
      </c>
    </row>
    <row r="40" spans="1:14">
      <c r="A40" s="16">
        <v>46023</v>
      </c>
      <c r="B40" t="s">
        <v>72</v>
      </c>
      <c r="C40" t="s">
        <v>73</v>
      </c>
      <c r="D40" t="s">
        <v>74</v>
      </c>
      <c r="E40" t="s">
        <v>24</v>
      </c>
      <c r="F40" t="s">
        <v>18</v>
      </c>
      <c r="G40" t="s">
        <v>19</v>
      </c>
      <c r="H40">
        <v>11</v>
      </c>
      <c r="I40" s="17">
        <v>284748</v>
      </c>
      <c r="J40" s="17">
        <v>5694.96</v>
      </c>
      <c r="K40" s="17">
        <v>279053.04</v>
      </c>
      <c r="L40" s="17">
        <v>212080.31</v>
      </c>
      <c r="M40" s="17">
        <v>66972.73</v>
      </c>
      <c r="N40" s="17">
        <v>149162.2092</v>
      </c>
    </row>
    <row r="41" spans="1:14">
      <c r="A41" s="16">
        <v>46023</v>
      </c>
      <c r="B41" t="s">
        <v>75</v>
      </c>
      <c r="C41" t="s">
        <v>22</v>
      </c>
      <c r="D41" t="s">
        <v>23</v>
      </c>
      <c r="E41" t="s">
        <v>24</v>
      </c>
      <c r="F41" t="s">
        <v>18</v>
      </c>
      <c r="G41" t="s">
        <v>19</v>
      </c>
      <c r="H41">
        <v>8</v>
      </c>
      <c r="I41" s="17">
        <v>466517</v>
      </c>
      <c r="J41" s="17">
        <v>32656.19</v>
      </c>
      <c r="K41" s="17">
        <v>433860.81</v>
      </c>
      <c r="L41" s="17">
        <v>329734.22</v>
      </c>
      <c r="M41" s="17">
        <v>104126.59</v>
      </c>
      <c r="N41" s="17">
        <v>149162.2092</v>
      </c>
    </row>
    <row r="42" spans="1:14">
      <c r="A42" s="16">
        <v>46023</v>
      </c>
      <c r="B42" t="s">
        <v>76</v>
      </c>
      <c r="C42" t="s">
        <v>73</v>
      </c>
      <c r="D42" t="s">
        <v>74</v>
      </c>
      <c r="E42" t="s">
        <v>24</v>
      </c>
      <c r="F42" t="s">
        <v>18</v>
      </c>
      <c r="G42" t="s">
        <v>19</v>
      </c>
      <c r="H42">
        <v>6</v>
      </c>
      <c r="I42" s="17">
        <v>50271</v>
      </c>
      <c r="J42" s="17">
        <v>7037.94</v>
      </c>
      <c r="K42" s="17">
        <v>43233.06</v>
      </c>
      <c r="L42" s="17">
        <v>32857.13</v>
      </c>
      <c r="M42" s="17">
        <v>10375.93</v>
      </c>
      <c r="N42" s="17">
        <v>149162.2092</v>
      </c>
    </row>
    <row r="43" spans="1:14">
      <c r="A43" s="16">
        <v>46023</v>
      </c>
      <c r="B43" t="s">
        <v>77</v>
      </c>
      <c r="C43" t="s">
        <v>26</v>
      </c>
      <c r="D43" t="s">
        <v>27</v>
      </c>
      <c r="E43" t="s">
        <v>17</v>
      </c>
      <c r="F43" t="s">
        <v>18</v>
      </c>
      <c r="G43" t="s">
        <v>19</v>
      </c>
      <c r="H43">
        <v>10</v>
      </c>
      <c r="I43" s="17">
        <v>110804</v>
      </c>
      <c r="J43" s="17">
        <v>7756.28</v>
      </c>
      <c r="K43" s="17">
        <v>103047.72</v>
      </c>
      <c r="L43" s="17">
        <v>72133.39999999999</v>
      </c>
      <c r="M43" s="17">
        <v>30914.32</v>
      </c>
      <c r="N43" s="17">
        <v>57412.8</v>
      </c>
    </row>
    <row r="44" spans="1:14">
      <c r="A44" s="16">
        <v>46023</v>
      </c>
      <c r="B44" t="s">
        <v>78</v>
      </c>
      <c r="C44" t="s">
        <v>33</v>
      </c>
      <c r="D44" t="s">
        <v>34</v>
      </c>
      <c r="E44" t="s">
        <v>35</v>
      </c>
      <c r="F44" t="s">
        <v>18</v>
      </c>
      <c r="G44" t="s">
        <v>19</v>
      </c>
      <c r="H44">
        <v>6</v>
      </c>
      <c r="I44" s="17">
        <v>781201</v>
      </c>
      <c r="J44" s="17">
        <v>101556.13</v>
      </c>
      <c r="K44" s="17">
        <v>679644.87</v>
      </c>
      <c r="L44" s="17">
        <v>489344.31</v>
      </c>
      <c r="M44" s="17">
        <v>190300.56</v>
      </c>
      <c r="N44" s="17">
        <v>149773.7713</v>
      </c>
    </row>
    <row r="45" spans="1:14">
      <c r="A45" s="16">
        <v>46023</v>
      </c>
      <c r="B45" t="s">
        <v>79</v>
      </c>
      <c r="C45" t="s">
        <v>73</v>
      </c>
      <c r="D45" t="s">
        <v>74</v>
      </c>
      <c r="E45" t="s">
        <v>24</v>
      </c>
      <c r="F45" t="s">
        <v>18</v>
      </c>
      <c r="G45" t="s">
        <v>19</v>
      </c>
      <c r="H45">
        <v>11</v>
      </c>
      <c r="I45" s="17">
        <v>246912</v>
      </c>
      <c r="J45" s="17">
        <v>34567.68</v>
      </c>
      <c r="K45" s="17">
        <v>212344.32</v>
      </c>
      <c r="L45" s="17">
        <v>161381.68</v>
      </c>
      <c r="M45" s="17">
        <v>50962.64</v>
      </c>
      <c r="N45" s="17">
        <v>149162.2092</v>
      </c>
    </row>
    <row r="46" spans="1:14">
      <c r="A46" s="16">
        <v>46023</v>
      </c>
      <c r="B46" t="s">
        <v>80</v>
      </c>
      <c r="C46" t="s">
        <v>22</v>
      </c>
      <c r="D46" t="s">
        <v>23</v>
      </c>
      <c r="E46" t="s">
        <v>24</v>
      </c>
      <c r="F46" t="s">
        <v>18</v>
      </c>
      <c r="G46" t="s">
        <v>19</v>
      </c>
      <c r="H46">
        <v>5</v>
      </c>
      <c r="I46" s="17">
        <v>144677</v>
      </c>
      <c r="J46" s="17">
        <v>8680.620000000001</v>
      </c>
      <c r="K46" s="17">
        <v>135996.38</v>
      </c>
      <c r="L46" s="17">
        <v>103357.25</v>
      </c>
      <c r="M46" s="17">
        <v>32639.13</v>
      </c>
      <c r="N46" s="17">
        <v>149162.2092</v>
      </c>
    </row>
    <row r="47" spans="1:14">
      <c r="A47" s="16">
        <v>46023</v>
      </c>
      <c r="B47" t="s">
        <v>81</v>
      </c>
      <c r="C47" t="s">
        <v>26</v>
      </c>
      <c r="D47" t="s">
        <v>27</v>
      </c>
      <c r="E47" t="s">
        <v>17</v>
      </c>
      <c r="F47" t="s">
        <v>18</v>
      </c>
      <c r="G47" t="s">
        <v>19</v>
      </c>
      <c r="H47">
        <v>5</v>
      </c>
      <c r="I47" s="17">
        <v>77958</v>
      </c>
      <c r="J47" s="17">
        <v>9354.959999999999</v>
      </c>
      <c r="K47" s="17">
        <v>68603.03999999999</v>
      </c>
      <c r="L47" s="17">
        <v>48022.13</v>
      </c>
      <c r="M47" s="17">
        <v>20580.91</v>
      </c>
      <c r="N47" s="17">
        <v>57412.8</v>
      </c>
    </row>
    <row r="48" spans="1:14">
      <c r="A48" s="16">
        <v>46023</v>
      </c>
      <c r="B48" t="s">
        <v>82</v>
      </c>
      <c r="C48" t="s">
        <v>29</v>
      </c>
      <c r="D48" t="s">
        <v>30</v>
      </c>
      <c r="E48" t="s">
        <v>31</v>
      </c>
      <c r="F48" t="s">
        <v>18</v>
      </c>
      <c r="G48" t="s">
        <v>19</v>
      </c>
      <c r="H48">
        <v>9</v>
      </c>
      <c r="I48" s="17">
        <v>359917</v>
      </c>
      <c r="J48" s="17">
        <v>0</v>
      </c>
      <c r="K48" s="17">
        <v>359917</v>
      </c>
      <c r="L48" s="17">
        <v>223148.54</v>
      </c>
      <c r="M48" s="17">
        <v>136768.46</v>
      </c>
      <c r="N48" s="17">
        <v>166344.4551</v>
      </c>
    </row>
    <row r="49" spans="1:14">
      <c r="A49" s="16">
        <v>46023</v>
      </c>
      <c r="B49" t="s">
        <v>83</v>
      </c>
      <c r="C49" t="s">
        <v>47</v>
      </c>
      <c r="D49" t="s">
        <v>48</v>
      </c>
      <c r="E49" t="s">
        <v>35</v>
      </c>
      <c r="F49" t="s">
        <v>18</v>
      </c>
      <c r="G49" t="s">
        <v>19</v>
      </c>
      <c r="H49">
        <v>3</v>
      </c>
      <c r="I49" s="17">
        <v>602503</v>
      </c>
      <c r="J49" s="17">
        <v>72300.36</v>
      </c>
      <c r="K49" s="17">
        <v>530202.64</v>
      </c>
      <c r="L49" s="17">
        <v>381745.9</v>
      </c>
      <c r="M49" s="17">
        <v>148456.74</v>
      </c>
      <c r="N49" s="17">
        <v>149773.7713</v>
      </c>
    </row>
    <row r="50" spans="1:14">
      <c r="A50" s="16">
        <v>46023</v>
      </c>
      <c r="B50" t="s">
        <v>84</v>
      </c>
      <c r="C50" t="s">
        <v>29</v>
      </c>
      <c r="D50" t="s">
        <v>30</v>
      </c>
      <c r="E50" t="s">
        <v>31</v>
      </c>
      <c r="F50" t="s">
        <v>18</v>
      </c>
      <c r="G50" t="s">
        <v>19</v>
      </c>
      <c r="H50">
        <v>5</v>
      </c>
      <c r="I50" s="17">
        <v>618374</v>
      </c>
      <c r="J50" s="17">
        <v>0</v>
      </c>
      <c r="K50" s="17">
        <v>618374</v>
      </c>
      <c r="L50" s="17">
        <v>383391.88</v>
      </c>
      <c r="M50" s="17">
        <v>234982.12</v>
      </c>
      <c r="N50" s="17">
        <v>166344.4551</v>
      </c>
    </row>
    <row r="51" spans="1:14">
      <c r="A51" s="16">
        <v>46023</v>
      </c>
      <c r="B51" t="s">
        <v>85</v>
      </c>
      <c r="C51" t="s">
        <v>22</v>
      </c>
      <c r="D51" t="s">
        <v>23</v>
      </c>
      <c r="E51" t="s">
        <v>24</v>
      </c>
      <c r="F51" t="s">
        <v>18</v>
      </c>
      <c r="G51" t="s">
        <v>19</v>
      </c>
      <c r="H51">
        <v>2</v>
      </c>
      <c r="I51" s="17">
        <v>187965</v>
      </c>
      <c r="J51" s="17">
        <v>7518.6</v>
      </c>
      <c r="K51" s="17">
        <v>180446.4</v>
      </c>
      <c r="L51" s="17">
        <v>137139.26</v>
      </c>
      <c r="M51" s="17">
        <v>43307.14</v>
      </c>
      <c r="N51" s="17">
        <v>149162.2092</v>
      </c>
    </row>
    <row r="52" spans="1:14">
      <c r="A52" s="16">
        <v>46023</v>
      </c>
      <c r="B52" t="s">
        <v>86</v>
      </c>
      <c r="C52" t="s">
        <v>73</v>
      </c>
      <c r="D52" t="s">
        <v>74</v>
      </c>
      <c r="E52" t="s">
        <v>24</v>
      </c>
      <c r="F52" t="s">
        <v>18</v>
      </c>
      <c r="G52" t="s">
        <v>19</v>
      </c>
      <c r="H52">
        <v>5</v>
      </c>
      <c r="I52" s="17">
        <v>805704</v>
      </c>
      <c r="J52" s="17">
        <v>0</v>
      </c>
      <c r="K52" s="17">
        <v>805704</v>
      </c>
      <c r="L52" s="17">
        <v>612335.04</v>
      </c>
      <c r="M52" s="17">
        <v>193368.96</v>
      </c>
      <c r="N52" s="17">
        <v>149162.2092</v>
      </c>
    </row>
    <row r="53" spans="1:14">
      <c r="A53" s="16">
        <v>46023</v>
      </c>
      <c r="B53" t="s">
        <v>87</v>
      </c>
      <c r="C53" t="s">
        <v>29</v>
      </c>
      <c r="D53" t="s">
        <v>30</v>
      </c>
      <c r="E53" t="s">
        <v>31</v>
      </c>
      <c r="F53" t="s">
        <v>18</v>
      </c>
      <c r="G53" t="s">
        <v>19</v>
      </c>
      <c r="H53">
        <v>7</v>
      </c>
      <c r="I53" s="17">
        <v>823343</v>
      </c>
      <c r="J53" s="17">
        <v>65867.44</v>
      </c>
      <c r="K53" s="17">
        <v>757475.5600000001</v>
      </c>
      <c r="L53" s="17">
        <v>469634.85</v>
      </c>
      <c r="M53" s="17">
        <v>287840.71</v>
      </c>
      <c r="N53" s="17">
        <v>166344.4551</v>
      </c>
    </row>
    <row r="54" spans="1:14">
      <c r="A54" s="16">
        <v>46024</v>
      </c>
      <c r="B54" t="s">
        <v>88</v>
      </c>
      <c r="C54" t="s">
        <v>47</v>
      </c>
      <c r="D54" t="s">
        <v>48</v>
      </c>
      <c r="E54" t="s">
        <v>35</v>
      </c>
      <c r="F54" t="s">
        <v>18</v>
      </c>
      <c r="G54" t="s">
        <v>19</v>
      </c>
      <c r="H54">
        <v>12</v>
      </c>
      <c r="I54" s="17">
        <v>111857</v>
      </c>
      <c r="J54" s="17">
        <v>3355.71</v>
      </c>
      <c r="K54" s="17">
        <v>108501.29</v>
      </c>
      <c r="L54" s="17">
        <v>78120.92999999999</v>
      </c>
      <c r="M54" s="17">
        <v>30380.36</v>
      </c>
      <c r="N54" s="17">
        <v>149773.7713</v>
      </c>
    </row>
    <row r="55" spans="1:14">
      <c r="A55" s="16">
        <v>46024</v>
      </c>
      <c r="B55" t="s">
        <v>89</v>
      </c>
      <c r="C55" t="s">
        <v>33</v>
      </c>
      <c r="D55" t="s">
        <v>34</v>
      </c>
      <c r="E55" t="s">
        <v>35</v>
      </c>
      <c r="F55" t="s">
        <v>18</v>
      </c>
      <c r="G55" t="s">
        <v>19</v>
      </c>
      <c r="H55">
        <v>11</v>
      </c>
      <c r="I55" s="17">
        <v>540495</v>
      </c>
      <c r="J55" s="17">
        <v>59454.45</v>
      </c>
      <c r="K55" s="17">
        <v>481040.55</v>
      </c>
      <c r="L55" s="17">
        <v>346349.2</v>
      </c>
      <c r="M55" s="17">
        <v>134691.35</v>
      </c>
      <c r="N55" s="17">
        <v>149773.7713</v>
      </c>
    </row>
    <row r="56" spans="1:14">
      <c r="A56" s="16">
        <v>46024</v>
      </c>
      <c r="B56" t="s">
        <v>90</v>
      </c>
      <c r="C56" t="s">
        <v>47</v>
      </c>
      <c r="D56" t="s">
        <v>48</v>
      </c>
      <c r="E56" t="s">
        <v>35</v>
      </c>
      <c r="F56" t="s">
        <v>18</v>
      </c>
      <c r="G56" t="s">
        <v>19</v>
      </c>
      <c r="H56">
        <v>7</v>
      </c>
      <c r="I56" s="17">
        <v>512838</v>
      </c>
      <c r="J56" s="17">
        <v>15385.14</v>
      </c>
      <c r="K56" s="17">
        <v>497452.86</v>
      </c>
      <c r="L56" s="17">
        <v>358166.06</v>
      </c>
      <c r="M56" s="17">
        <v>139286.8</v>
      </c>
      <c r="N56" s="17">
        <v>149773.7713</v>
      </c>
    </row>
    <row r="57" spans="1:14">
      <c r="A57" s="16">
        <v>46024</v>
      </c>
      <c r="B57" t="s">
        <v>91</v>
      </c>
      <c r="C57" t="s">
        <v>26</v>
      </c>
      <c r="D57" t="s">
        <v>27</v>
      </c>
      <c r="E57" t="s">
        <v>17</v>
      </c>
      <c r="F57" t="s">
        <v>18</v>
      </c>
      <c r="G57" t="s">
        <v>19</v>
      </c>
      <c r="H57">
        <v>7</v>
      </c>
      <c r="I57" s="17">
        <v>640294</v>
      </c>
      <c r="J57" s="17">
        <v>0</v>
      </c>
      <c r="K57" s="17">
        <v>640294</v>
      </c>
      <c r="L57" s="17">
        <v>448205.8</v>
      </c>
      <c r="M57" s="17">
        <v>192088.2</v>
      </c>
      <c r="N57" s="17">
        <v>57412.8</v>
      </c>
    </row>
    <row r="58" spans="1:14">
      <c r="A58" s="16">
        <v>46024</v>
      </c>
      <c r="B58" t="s">
        <v>92</v>
      </c>
      <c r="C58" t="s">
        <v>26</v>
      </c>
      <c r="D58" t="s">
        <v>27</v>
      </c>
      <c r="E58" t="s">
        <v>17</v>
      </c>
      <c r="F58" t="s">
        <v>18</v>
      </c>
      <c r="G58" t="s">
        <v>19</v>
      </c>
      <c r="H58">
        <v>11</v>
      </c>
      <c r="I58" s="17">
        <v>193111</v>
      </c>
      <c r="J58" s="17">
        <v>13517.77</v>
      </c>
      <c r="K58" s="17">
        <v>179593.23</v>
      </c>
      <c r="L58" s="17">
        <v>125715.26</v>
      </c>
      <c r="M58" s="17">
        <v>53877.97</v>
      </c>
      <c r="N58" s="17">
        <v>57412.8</v>
      </c>
    </row>
    <row r="59" spans="1:14">
      <c r="A59" s="16">
        <v>46024</v>
      </c>
      <c r="B59" t="s">
        <v>93</v>
      </c>
      <c r="C59" t="s">
        <v>26</v>
      </c>
      <c r="D59" t="s">
        <v>27</v>
      </c>
      <c r="E59" t="s">
        <v>17</v>
      </c>
      <c r="F59" t="s">
        <v>18</v>
      </c>
      <c r="G59" t="s">
        <v>19</v>
      </c>
      <c r="H59">
        <v>10</v>
      </c>
      <c r="I59" s="17">
        <v>716818</v>
      </c>
      <c r="J59" s="17">
        <v>78849.98</v>
      </c>
      <c r="K59" s="17">
        <v>637968.02</v>
      </c>
      <c r="L59" s="17">
        <v>446577.61</v>
      </c>
      <c r="M59" s="17">
        <v>191390.41</v>
      </c>
      <c r="N59" s="17">
        <v>57412.8</v>
      </c>
    </row>
    <row r="60" spans="1:14">
      <c r="A60" s="16">
        <v>46024</v>
      </c>
      <c r="B60" t="s">
        <v>94</v>
      </c>
      <c r="C60" t="s">
        <v>43</v>
      </c>
      <c r="D60" t="s">
        <v>44</v>
      </c>
      <c r="E60" t="s">
        <v>31</v>
      </c>
      <c r="F60" t="s">
        <v>18</v>
      </c>
      <c r="G60" t="s">
        <v>19</v>
      </c>
      <c r="H60">
        <v>1</v>
      </c>
      <c r="I60" s="17">
        <v>622150</v>
      </c>
      <c r="J60" s="17">
        <v>55993.5</v>
      </c>
      <c r="K60" s="17">
        <v>566156.5</v>
      </c>
      <c r="L60" s="17">
        <v>351017.03</v>
      </c>
      <c r="M60" s="17">
        <v>215139.47</v>
      </c>
      <c r="N60" s="17">
        <v>166344.4551</v>
      </c>
    </row>
    <row r="61" spans="1:14">
      <c r="A61" s="16">
        <v>46024</v>
      </c>
      <c r="B61" t="s">
        <v>95</v>
      </c>
      <c r="C61" t="s">
        <v>73</v>
      </c>
      <c r="D61" t="s">
        <v>74</v>
      </c>
      <c r="E61" t="s">
        <v>24</v>
      </c>
      <c r="F61" t="s">
        <v>18</v>
      </c>
      <c r="G61" t="s">
        <v>19</v>
      </c>
      <c r="H61">
        <v>11</v>
      </c>
      <c r="I61" s="17">
        <v>545400</v>
      </c>
      <c r="J61" s="17">
        <v>49086</v>
      </c>
      <c r="K61" s="17">
        <v>496314</v>
      </c>
      <c r="L61" s="17">
        <v>377198.64</v>
      </c>
      <c r="M61" s="17">
        <v>119115.36</v>
      </c>
      <c r="N61" s="17">
        <v>149162.2092</v>
      </c>
    </row>
    <row r="62" spans="1:14">
      <c r="A62" s="16">
        <v>46024</v>
      </c>
      <c r="B62" t="s">
        <v>96</v>
      </c>
      <c r="C62" t="s">
        <v>43</v>
      </c>
      <c r="D62" t="s">
        <v>44</v>
      </c>
      <c r="E62" t="s">
        <v>31</v>
      </c>
      <c r="F62" t="s">
        <v>18</v>
      </c>
      <c r="G62" t="s">
        <v>19</v>
      </c>
      <c r="H62">
        <v>5</v>
      </c>
      <c r="I62" s="17">
        <v>815678</v>
      </c>
      <c r="J62" s="17">
        <v>0</v>
      </c>
      <c r="K62" s="17">
        <v>815678</v>
      </c>
      <c r="L62" s="17">
        <v>505720.36</v>
      </c>
      <c r="M62" s="17">
        <v>309957.64</v>
      </c>
      <c r="N62" s="17">
        <v>166344.4551</v>
      </c>
    </row>
    <row r="63" spans="1:14">
      <c r="A63" s="16">
        <v>46024</v>
      </c>
      <c r="B63" t="s">
        <v>97</v>
      </c>
      <c r="C63" t="s">
        <v>29</v>
      </c>
      <c r="D63" t="s">
        <v>30</v>
      </c>
      <c r="E63" t="s">
        <v>31</v>
      </c>
      <c r="F63" t="s">
        <v>18</v>
      </c>
      <c r="G63" t="s">
        <v>19</v>
      </c>
      <c r="H63">
        <v>12</v>
      </c>
      <c r="I63" s="17">
        <v>204269</v>
      </c>
      <c r="J63" s="17">
        <v>6128.07</v>
      </c>
      <c r="K63" s="17">
        <v>198140.93</v>
      </c>
      <c r="L63" s="17">
        <v>122847.38</v>
      </c>
      <c r="M63" s="17">
        <v>75293.55</v>
      </c>
      <c r="N63" s="17">
        <v>166344.4551</v>
      </c>
    </row>
    <row r="64" spans="1:14">
      <c r="A64" s="16">
        <v>46024</v>
      </c>
      <c r="B64" t="s">
        <v>98</v>
      </c>
      <c r="C64" t="s">
        <v>43</v>
      </c>
      <c r="D64" t="s">
        <v>44</v>
      </c>
      <c r="E64" t="s">
        <v>31</v>
      </c>
      <c r="F64" t="s">
        <v>18</v>
      </c>
      <c r="G64" t="s">
        <v>19</v>
      </c>
      <c r="H64">
        <v>4</v>
      </c>
      <c r="I64" s="17">
        <v>783187</v>
      </c>
      <c r="J64" s="17">
        <v>39159.35</v>
      </c>
      <c r="K64" s="17">
        <v>744027.65</v>
      </c>
      <c r="L64" s="17">
        <v>461297.14</v>
      </c>
      <c r="M64" s="17">
        <v>282730.51</v>
      </c>
      <c r="N64" s="17">
        <v>166344.4551</v>
      </c>
    </row>
    <row r="65" spans="1:14">
      <c r="A65" s="16">
        <v>46024</v>
      </c>
      <c r="B65" t="s">
        <v>99</v>
      </c>
      <c r="C65" t="s">
        <v>22</v>
      </c>
      <c r="D65" t="s">
        <v>23</v>
      </c>
      <c r="E65" t="s">
        <v>24</v>
      </c>
      <c r="F65" t="s">
        <v>18</v>
      </c>
      <c r="G65" t="s">
        <v>19</v>
      </c>
      <c r="H65">
        <v>1</v>
      </c>
      <c r="I65" s="17">
        <v>283413</v>
      </c>
      <c r="J65" s="17">
        <v>31175.43</v>
      </c>
      <c r="K65" s="17">
        <v>252237.57</v>
      </c>
      <c r="L65" s="17">
        <v>191700.55</v>
      </c>
      <c r="M65" s="17">
        <v>60537.02</v>
      </c>
      <c r="N65" s="17">
        <v>149162.2092</v>
      </c>
    </row>
    <row r="66" spans="1:14">
      <c r="A66" s="16">
        <v>46024</v>
      </c>
      <c r="B66" t="s">
        <v>100</v>
      </c>
      <c r="C66" t="s">
        <v>22</v>
      </c>
      <c r="D66" t="s">
        <v>23</v>
      </c>
      <c r="E66" t="s">
        <v>24</v>
      </c>
      <c r="F66" t="s">
        <v>18</v>
      </c>
      <c r="G66" t="s">
        <v>19</v>
      </c>
      <c r="H66">
        <v>10</v>
      </c>
      <c r="I66" s="17">
        <v>568783</v>
      </c>
      <c r="J66" s="17">
        <v>17063.49</v>
      </c>
      <c r="K66" s="17">
        <v>551719.51</v>
      </c>
      <c r="L66" s="17">
        <v>419306.83</v>
      </c>
      <c r="M66" s="17">
        <v>132412.68</v>
      </c>
      <c r="N66" s="17">
        <v>149162.2092</v>
      </c>
    </row>
    <row r="67" spans="1:14">
      <c r="A67" s="16">
        <v>46024</v>
      </c>
      <c r="B67" t="s">
        <v>101</v>
      </c>
      <c r="C67" t="s">
        <v>33</v>
      </c>
      <c r="D67" t="s">
        <v>34</v>
      </c>
      <c r="E67" t="s">
        <v>35</v>
      </c>
      <c r="F67" t="s">
        <v>18</v>
      </c>
      <c r="G67" t="s">
        <v>19</v>
      </c>
      <c r="H67">
        <v>3</v>
      </c>
      <c r="I67" s="17">
        <v>484280</v>
      </c>
      <c r="J67" s="17">
        <v>72642</v>
      </c>
      <c r="K67" s="17">
        <v>411638</v>
      </c>
      <c r="L67" s="17">
        <v>296379.36</v>
      </c>
      <c r="M67" s="17">
        <v>115258.64</v>
      </c>
      <c r="N67" s="17">
        <v>149773.7713</v>
      </c>
    </row>
    <row r="68" spans="1:14">
      <c r="A68" s="16">
        <v>46024</v>
      </c>
      <c r="B68" t="s">
        <v>102</v>
      </c>
      <c r="C68" t="s">
        <v>15</v>
      </c>
      <c r="D68" t="s">
        <v>16</v>
      </c>
      <c r="E68" t="s">
        <v>17</v>
      </c>
      <c r="F68" t="s">
        <v>18</v>
      </c>
      <c r="G68" t="s">
        <v>19</v>
      </c>
      <c r="H68">
        <v>4</v>
      </c>
      <c r="I68" s="17">
        <v>720292</v>
      </c>
      <c r="J68" s="17">
        <v>0</v>
      </c>
      <c r="K68" s="17">
        <v>720292</v>
      </c>
      <c r="L68" s="17">
        <v>504204.4</v>
      </c>
      <c r="M68" s="17">
        <v>216087.6</v>
      </c>
      <c r="N68" s="17">
        <v>57412.8</v>
      </c>
    </row>
    <row r="69" spans="1:14">
      <c r="A69" s="16">
        <v>46024</v>
      </c>
      <c r="B69" t="s">
        <v>103</v>
      </c>
      <c r="C69" t="s">
        <v>73</v>
      </c>
      <c r="D69" t="s">
        <v>74</v>
      </c>
      <c r="E69" t="s">
        <v>24</v>
      </c>
      <c r="F69" t="s">
        <v>18</v>
      </c>
      <c r="G69" t="s">
        <v>19</v>
      </c>
      <c r="H69">
        <v>4</v>
      </c>
      <c r="I69" s="17">
        <v>186870</v>
      </c>
      <c r="J69" s="17">
        <v>9343.5</v>
      </c>
      <c r="K69" s="17">
        <v>177526.5</v>
      </c>
      <c r="L69" s="17">
        <v>134920.14</v>
      </c>
      <c r="M69" s="17">
        <v>42606.36</v>
      </c>
      <c r="N69" s="17">
        <v>149162.2092</v>
      </c>
    </row>
    <row r="70" spans="1:14">
      <c r="A70" s="16">
        <v>46024</v>
      </c>
      <c r="B70" t="s">
        <v>104</v>
      </c>
      <c r="C70" t="s">
        <v>15</v>
      </c>
      <c r="D70" t="s">
        <v>16</v>
      </c>
      <c r="E70" t="s">
        <v>17</v>
      </c>
      <c r="F70" t="s">
        <v>18</v>
      </c>
      <c r="G70" t="s">
        <v>19</v>
      </c>
      <c r="H70">
        <v>7</v>
      </c>
      <c r="I70" s="17">
        <v>551195</v>
      </c>
      <c r="J70" s="17">
        <v>66143.39999999999</v>
      </c>
      <c r="K70" s="17">
        <v>485051.6</v>
      </c>
      <c r="L70" s="17">
        <v>339536.12</v>
      </c>
      <c r="M70" s="17">
        <v>145515.48</v>
      </c>
      <c r="N70" s="17">
        <v>57412.8</v>
      </c>
    </row>
    <row r="71" spans="1:14">
      <c r="A71" s="16">
        <v>46024</v>
      </c>
      <c r="B71" t="s">
        <v>105</v>
      </c>
      <c r="C71" t="s">
        <v>43</v>
      </c>
      <c r="D71" t="s">
        <v>44</v>
      </c>
      <c r="E71" t="s">
        <v>31</v>
      </c>
      <c r="F71" t="s">
        <v>18</v>
      </c>
      <c r="G71" t="s">
        <v>19</v>
      </c>
      <c r="H71">
        <v>8</v>
      </c>
      <c r="I71" s="17">
        <v>626525</v>
      </c>
      <c r="J71" s="17">
        <v>62652.5</v>
      </c>
      <c r="K71" s="17">
        <v>563872.5</v>
      </c>
      <c r="L71" s="17">
        <v>349600.95</v>
      </c>
      <c r="M71" s="17">
        <v>214271.55</v>
      </c>
      <c r="N71" s="17">
        <v>166344.4551</v>
      </c>
    </row>
    <row r="72" spans="1:14">
      <c r="A72" s="16">
        <v>46024</v>
      </c>
      <c r="B72" t="s">
        <v>106</v>
      </c>
      <c r="C72" t="s">
        <v>22</v>
      </c>
      <c r="D72" t="s">
        <v>23</v>
      </c>
      <c r="E72" t="s">
        <v>24</v>
      </c>
      <c r="F72" t="s">
        <v>18</v>
      </c>
      <c r="G72" t="s">
        <v>19</v>
      </c>
      <c r="H72">
        <v>5</v>
      </c>
      <c r="I72" s="17">
        <v>80174</v>
      </c>
      <c r="J72" s="17">
        <v>4810.44</v>
      </c>
      <c r="K72" s="17">
        <v>75363.56</v>
      </c>
      <c r="L72" s="17">
        <v>57276.31</v>
      </c>
      <c r="M72" s="17">
        <v>18087.25</v>
      </c>
      <c r="N72" s="17">
        <v>149162.2092</v>
      </c>
    </row>
    <row r="73" spans="1:14">
      <c r="A73" s="16">
        <v>46024</v>
      </c>
      <c r="B73" t="s">
        <v>107</v>
      </c>
      <c r="C73" t="s">
        <v>29</v>
      </c>
      <c r="D73" t="s">
        <v>30</v>
      </c>
      <c r="E73" t="s">
        <v>31</v>
      </c>
      <c r="F73" t="s">
        <v>18</v>
      </c>
      <c r="G73" t="s">
        <v>19</v>
      </c>
      <c r="H73">
        <v>3</v>
      </c>
      <c r="I73" s="17">
        <v>677596</v>
      </c>
      <c r="J73" s="17">
        <v>27103.84</v>
      </c>
      <c r="K73" s="17">
        <v>650492.16</v>
      </c>
      <c r="L73" s="17">
        <v>403305.14</v>
      </c>
      <c r="M73" s="17">
        <v>247187.02</v>
      </c>
      <c r="N73" s="17">
        <v>166344.4551</v>
      </c>
    </row>
    <row r="74" spans="1:14">
      <c r="A74" s="16">
        <v>46024</v>
      </c>
      <c r="B74" t="s">
        <v>108</v>
      </c>
      <c r="C74" t="s">
        <v>43</v>
      </c>
      <c r="D74" t="s">
        <v>44</v>
      </c>
      <c r="E74" t="s">
        <v>31</v>
      </c>
      <c r="F74" t="s">
        <v>18</v>
      </c>
      <c r="G74" t="s">
        <v>19</v>
      </c>
      <c r="H74">
        <v>9</v>
      </c>
      <c r="I74" s="17">
        <v>715726</v>
      </c>
      <c r="J74" s="17">
        <v>0</v>
      </c>
      <c r="K74" s="17">
        <v>715726</v>
      </c>
      <c r="L74" s="17">
        <v>443750.12</v>
      </c>
      <c r="M74" s="17">
        <v>271975.88</v>
      </c>
      <c r="N74" s="17">
        <v>166344.4551</v>
      </c>
    </row>
    <row r="75" spans="1:14">
      <c r="A75" s="16">
        <v>46024</v>
      </c>
      <c r="B75" t="s">
        <v>109</v>
      </c>
      <c r="C75" t="s">
        <v>47</v>
      </c>
      <c r="D75" t="s">
        <v>48</v>
      </c>
      <c r="E75" t="s">
        <v>35</v>
      </c>
      <c r="F75" t="s">
        <v>18</v>
      </c>
      <c r="G75" t="s">
        <v>19</v>
      </c>
      <c r="H75">
        <v>1</v>
      </c>
      <c r="I75" s="17">
        <v>488463</v>
      </c>
      <c r="J75" s="17">
        <v>48846.3</v>
      </c>
      <c r="K75" s="17">
        <v>439616.7</v>
      </c>
      <c r="L75" s="17">
        <v>316524.02</v>
      </c>
      <c r="M75" s="17">
        <v>123092.68</v>
      </c>
      <c r="N75" s="17">
        <v>149773.7713</v>
      </c>
    </row>
    <row r="76" spans="1:14">
      <c r="A76" s="16">
        <v>46024</v>
      </c>
      <c r="B76" t="s">
        <v>110</v>
      </c>
      <c r="C76" t="s">
        <v>43</v>
      </c>
      <c r="D76" t="s">
        <v>44</v>
      </c>
      <c r="E76" t="s">
        <v>31</v>
      </c>
      <c r="F76" t="s">
        <v>18</v>
      </c>
      <c r="G76" t="s">
        <v>19</v>
      </c>
      <c r="H76">
        <v>4</v>
      </c>
      <c r="I76" s="17">
        <v>844509</v>
      </c>
      <c r="J76" s="17">
        <v>50670.54</v>
      </c>
      <c r="K76" s="17">
        <v>793838.46</v>
      </c>
      <c r="L76" s="17">
        <v>492179.85</v>
      </c>
      <c r="M76" s="17">
        <v>301658.61</v>
      </c>
      <c r="N76" s="17">
        <v>166344.4551</v>
      </c>
    </row>
    <row r="77" spans="1:14">
      <c r="A77" s="16">
        <v>46024</v>
      </c>
      <c r="B77" t="s">
        <v>111</v>
      </c>
      <c r="C77" t="s">
        <v>29</v>
      </c>
      <c r="D77" t="s">
        <v>30</v>
      </c>
      <c r="E77" t="s">
        <v>31</v>
      </c>
      <c r="F77" t="s">
        <v>18</v>
      </c>
      <c r="G77" t="s">
        <v>19</v>
      </c>
      <c r="H77">
        <v>9</v>
      </c>
      <c r="I77" s="17">
        <v>442145</v>
      </c>
      <c r="J77" s="17">
        <v>0</v>
      </c>
      <c r="K77" s="17">
        <v>442145</v>
      </c>
      <c r="L77" s="17">
        <v>274129.9</v>
      </c>
      <c r="M77" s="17">
        <v>168015.1</v>
      </c>
      <c r="N77" s="17">
        <v>166344.4551</v>
      </c>
    </row>
    <row r="78" spans="1:14">
      <c r="A78" s="16">
        <v>46024</v>
      </c>
      <c r="B78" t="s">
        <v>112</v>
      </c>
      <c r="C78" t="s">
        <v>26</v>
      </c>
      <c r="D78" t="s">
        <v>27</v>
      </c>
      <c r="E78" t="s">
        <v>17</v>
      </c>
      <c r="F78" t="s">
        <v>18</v>
      </c>
      <c r="G78" t="s">
        <v>19</v>
      </c>
      <c r="H78">
        <v>7</v>
      </c>
      <c r="I78" s="17">
        <v>544787</v>
      </c>
      <c r="J78" s="17">
        <v>10895.74</v>
      </c>
      <c r="K78" s="17">
        <v>533891.26</v>
      </c>
      <c r="L78" s="17">
        <v>373723.88</v>
      </c>
      <c r="M78" s="17">
        <v>160167.38</v>
      </c>
      <c r="N78" s="17">
        <v>57412.8</v>
      </c>
    </row>
    <row r="79" spans="1:14">
      <c r="A79" s="16">
        <v>46024</v>
      </c>
      <c r="B79" t="s">
        <v>113</v>
      </c>
      <c r="C79" t="s">
        <v>73</v>
      </c>
      <c r="D79" t="s">
        <v>74</v>
      </c>
      <c r="E79" t="s">
        <v>24</v>
      </c>
      <c r="F79" t="s">
        <v>18</v>
      </c>
      <c r="G79" t="s">
        <v>19</v>
      </c>
      <c r="H79">
        <v>6</v>
      </c>
      <c r="I79" s="17">
        <v>478617</v>
      </c>
      <c r="J79" s="17">
        <v>67006.38</v>
      </c>
      <c r="K79" s="17">
        <v>411610.62</v>
      </c>
      <c r="L79" s="17">
        <v>312824.07</v>
      </c>
      <c r="M79" s="17">
        <v>98786.55</v>
      </c>
      <c r="N79" s="17">
        <v>149162.2092</v>
      </c>
    </row>
    <row r="80" spans="1:14">
      <c r="A80" s="16">
        <v>46024</v>
      </c>
      <c r="B80" t="s">
        <v>114</v>
      </c>
      <c r="C80" t="s">
        <v>43</v>
      </c>
      <c r="D80" t="s">
        <v>44</v>
      </c>
      <c r="E80" t="s">
        <v>31</v>
      </c>
      <c r="F80" t="s">
        <v>18</v>
      </c>
      <c r="G80" t="s">
        <v>19</v>
      </c>
      <c r="H80">
        <v>7</v>
      </c>
      <c r="I80" s="17">
        <v>254576</v>
      </c>
      <c r="J80" s="17">
        <v>35640.64</v>
      </c>
      <c r="K80" s="17">
        <v>218935.36</v>
      </c>
      <c r="L80" s="17">
        <v>135739.92</v>
      </c>
      <c r="M80" s="17">
        <v>83195.44</v>
      </c>
      <c r="N80" s="17">
        <v>166344.4551</v>
      </c>
    </row>
    <row r="81" spans="1:14">
      <c r="A81" s="16">
        <v>46024</v>
      </c>
      <c r="B81" t="s">
        <v>115</v>
      </c>
      <c r="C81" t="s">
        <v>26</v>
      </c>
      <c r="D81" t="s">
        <v>27</v>
      </c>
      <c r="E81" t="s">
        <v>17</v>
      </c>
      <c r="F81" t="s">
        <v>18</v>
      </c>
      <c r="G81" t="s">
        <v>19</v>
      </c>
      <c r="H81">
        <v>5</v>
      </c>
      <c r="I81" s="17">
        <v>768769</v>
      </c>
      <c r="J81" s="17">
        <v>0</v>
      </c>
      <c r="K81" s="17">
        <v>768769</v>
      </c>
      <c r="L81" s="17">
        <v>538138.3</v>
      </c>
      <c r="M81" s="17">
        <v>230630.7</v>
      </c>
      <c r="N81" s="17">
        <v>57412.8</v>
      </c>
    </row>
    <row r="82" spans="1:14">
      <c r="A82" s="16">
        <v>46024</v>
      </c>
      <c r="B82" t="s">
        <v>116</v>
      </c>
      <c r="C82" t="s">
        <v>73</v>
      </c>
      <c r="D82" t="s">
        <v>74</v>
      </c>
      <c r="E82" t="s">
        <v>24</v>
      </c>
      <c r="F82" t="s">
        <v>18</v>
      </c>
      <c r="G82" t="s">
        <v>19</v>
      </c>
      <c r="H82">
        <v>11</v>
      </c>
      <c r="I82" s="17">
        <v>829121</v>
      </c>
      <c r="J82" s="17">
        <v>91203.31</v>
      </c>
      <c r="K82" s="17">
        <v>737917.6899999999</v>
      </c>
      <c r="L82" s="17">
        <v>560817.4399999999</v>
      </c>
      <c r="M82" s="17">
        <v>177100.25</v>
      </c>
      <c r="N82" s="17">
        <v>149162.2092</v>
      </c>
    </row>
    <row r="83" spans="1:14">
      <c r="A83" s="16">
        <v>46024</v>
      </c>
      <c r="B83" t="s">
        <v>117</v>
      </c>
      <c r="C83" t="s">
        <v>47</v>
      </c>
      <c r="D83" t="s">
        <v>48</v>
      </c>
      <c r="E83" t="s">
        <v>35</v>
      </c>
      <c r="F83" t="s">
        <v>18</v>
      </c>
      <c r="G83" t="s">
        <v>19</v>
      </c>
      <c r="H83">
        <v>12</v>
      </c>
      <c r="I83" s="17">
        <v>201559</v>
      </c>
      <c r="J83" s="17">
        <v>8062.36</v>
      </c>
      <c r="K83" s="17">
        <v>193496.64</v>
      </c>
      <c r="L83" s="17">
        <v>139317.58</v>
      </c>
      <c r="M83" s="17">
        <v>54179.06</v>
      </c>
      <c r="N83" s="17">
        <v>149773.7713</v>
      </c>
    </row>
    <row r="84" spans="1:14">
      <c r="A84" s="16">
        <v>46024</v>
      </c>
      <c r="B84" t="s">
        <v>118</v>
      </c>
      <c r="C84" t="s">
        <v>33</v>
      </c>
      <c r="D84" t="s">
        <v>34</v>
      </c>
      <c r="E84" t="s">
        <v>35</v>
      </c>
      <c r="F84" t="s">
        <v>18</v>
      </c>
      <c r="G84" t="s">
        <v>19</v>
      </c>
      <c r="H84">
        <v>10</v>
      </c>
      <c r="I84" s="17">
        <v>503881</v>
      </c>
      <c r="J84" s="17">
        <v>20155.24</v>
      </c>
      <c r="K84" s="17">
        <v>483725.76</v>
      </c>
      <c r="L84" s="17">
        <v>348282.55</v>
      </c>
      <c r="M84" s="17">
        <v>135443.21</v>
      </c>
      <c r="N84" s="17">
        <v>149773.7713</v>
      </c>
    </row>
    <row r="85" spans="1:14">
      <c r="A85" s="16">
        <v>46024</v>
      </c>
      <c r="B85" t="s">
        <v>119</v>
      </c>
      <c r="C85" t="s">
        <v>73</v>
      </c>
      <c r="D85" t="s">
        <v>74</v>
      </c>
      <c r="E85" t="s">
        <v>24</v>
      </c>
      <c r="F85" t="s">
        <v>18</v>
      </c>
      <c r="G85" t="s">
        <v>19</v>
      </c>
      <c r="H85">
        <v>1</v>
      </c>
      <c r="I85" s="17">
        <v>652021</v>
      </c>
      <c r="J85" s="17">
        <v>0</v>
      </c>
      <c r="K85" s="17">
        <v>652021</v>
      </c>
      <c r="L85" s="17">
        <v>495535.96</v>
      </c>
      <c r="M85" s="17">
        <v>156485.04</v>
      </c>
      <c r="N85" s="17">
        <v>149162.2092</v>
      </c>
    </row>
    <row r="86" spans="1:14">
      <c r="A86" s="16">
        <v>46024</v>
      </c>
      <c r="B86" t="s">
        <v>120</v>
      </c>
      <c r="C86" t="s">
        <v>43</v>
      </c>
      <c r="D86" t="s">
        <v>44</v>
      </c>
      <c r="E86" t="s">
        <v>31</v>
      </c>
      <c r="F86" t="s">
        <v>18</v>
      </c>
      <c r="G86" t="s">
        <v>19</v>
      </c>
      <c r="H86">
        <v>8</v>
      </c>
      <c r="I86" s="17">
        <v>358033</v>
      </c>
      <c r="J86" s="17">
        <v>10740.99</v>
      </c>
      <c r="K86" s="17">
        <v>347292.01</v>
      </c>
      <c r="L86" s="17">
        <v>215321.05</v>
      </c>
      <c r="M86" s="17">
        <v>131970.96</v>
      </c>
      <c r="N86" s="17">
        <v>166344.4551</v>
      </c>
    </row>
    <row r="87" spans="1:14">
      <c r="A87" s="16">
        <v>46024</v>
      </c>
      <c r="B87" t="s">
        <v>121</v>
      </c>
      <c r="C87" t="s">
        <v>47</v>
      </c>
      <c r="D87" t="s">
        <v>48</v>
      </c>
      <c r="E87" t="s">
        <v>35</v>
      </c>
      <c r="F87" t="s">
        <v>18</v>
      </c>
      <c r="G87" t="s">
        <v>19</v>
      </c>
      <c r="H87">
        <v>5</v>
      </c>
      <c r="I87" s="17">
        <v>218436</v>
      </c>
      <c r="J87" s="17">
        <v>26212.32</v>
      </c>
      <c r="K87" s="17">
        <v>192223.68</v>
      </c>
      <c r="L87" s="17">
        <v>138401.05</v>
      </c>
      <c r="M87" s="17">
        <v>53822.63</v>
      </c>
      <c r="N87" s="17">
        <v>149773.7713</v>
      </c>
    </row>
    <row r="88" spans="1:14">
      <c r="A88" s="16">
        <v>46024</v>
      </c>
      <c r="B88" t="s">
        <v>122</v>
      </c>
      <c r="C88" t="s">
        <v>26</v>
      </c>
      <c r="D88" t="s">
        <v>27</v>
      </c>
      <c r="E88" t="s">
        <v>17</v>
      </c>
      <c r="F88" t="s">
        <v>18</v>
      </c>
      <c r="G88" t="s">
        <v>19</v>
      </c>
      <c r="H88">
        <v>10</v>
      </c>
      <c r="I88" s="17">
        <v>664088</v>
      </c>
      <c r="J88" s="17">
        <v>0</v>
      </c>
      <c r="K88" s="17">
        <v>664088</v>
      </c>
      <c r="L88" s="17">
        <v>464861.6</v>
      </c>
      <c r="M88" s="17">
        <v>199226.4</v>
      </c>
      <c r="N88" s="17">
        <v>57412.8</v>
      </c>
    </row>
    <row r="89" spans="1:14">
      <c r="A89" s="16">
        <v>46024</v>
      </c>
      <c r="B89" t="s">
        <v>123</v>
      </c>
      <c r="C89" t="s">
        <v>29</v>
      </c>
      <c r="D89" t="s">
        <v>30</v>
      </c>
      <c r="E89" t="s">
        <v>31</v>
      </c>
      <c r="F89" t="s">
        <v>18</v>
      </c>
      <c r="G89" t="s">
        <v>19</v>
      </c>
      <c r="H89">
        <v>5</v>
      </c>
      <c r="I89" s="17">
        <v>787317</v>
      </c>
      <c r="J89" s="17">
        <v>0</v>
      </c>
      <c r="K89" s="17">
        <v>787317</v>
      </c>
      <c r="L89" s="17">
        <v>488136.54</v>
      </c>
      <c r="M89" s="17">
        <v>299180.46</v>
      </c>
      <c r="N89" s="17">
        <v>166344.4551</v>
      </c>
    </row>
    <row r="90" spans="1:14">
      <c r="A90" s="16">
        <v>46024</v>
      </c>
      <c r="B90" t="s">
        <v>124</v>
      </c>
      <c r="C90" t="s">
        <v>26</v>
      </c>
      <c r="D90" t="s">
        <v>27</v>
      </c>
      <c r="E90" t="s">
        <v>17</v>
      </c>
      <c r="F90" t="s">
        <v>18</v>
      </c>
      <c r="G90" t="s">
        <v>19</v>
      </c>
      <c r="H90">
        <v>11</v>
      </c>
      <c r="I90" s="17">
        <v>532645</v>
      </c>
      <c r="J90" s="17">
        <v>0</v>
      </c>
      <c r="K90" s="17">
        <v>532645</v>
      </c>
      <c r="L90" s="17">
        <v>372851.5</v>
      </c>
      <c r="M90" s="17">
        <v>159793.5</v>
      </c>
      <c r="N90" s="17">
        <v>57412.8</v>
      </c>
    </row>
    <row r="91" spans="1:14">
      <c r="A91" s="16">
        <v>46024</v>
      </c>
      <c r="B91" t="s">
        <v>125</v>
      </c>
      <c r="C91" t="s">
        <v>26</v>
      </c>
      <c r="D91" t="s">
        <v>27</v>
      </c>
      <c r="E91" t="s">
        <v>17</v>
      </c>
      <c r="F91" t="s">
        <v>18</v>
      </c>
      <c r="G91" t="s">
        <v>19</v>
      </c>
      <c r="H91">
        <v>3</v>
      </c>
      <c r="I91" s="17">
        <v>596009</v>
      </c>
      <c r="J91" s="17">
        <v>35760.54</v>
      </c>
      <c r="K91" s="17">
        <v>560248.46</v>
      </c>
      <c r="L91" s="17">
        <v>392173.92</v>
      </c>
      <c r="M91" s="17">
        <v>168074.54</v>
      </c>
      <c r="N91" s="17">
        <v>57412.8</v>
      </c>
    </row>
    <row r="92" spans="1:14">
      <c r="A92" s="16">
        <v>46024</v>
      </c>
      <c r="B92" t="s">
        <v>126</v>
      </c>
      <c r="C92" t="s">
        <v>29</v>
      </c>
      <c r="D92" t="s">
        <v>30</v>
      </c>
      <c r="E92" t="s">
        <v>31</v>
      </c>
      <c r="F92" t="s">
        <v>18</v>
      </c>
      <c r="G92" t="s">
        <v>19</v>
      </c>
      <c r="H92">
        <v>3</v>
      </c>
      <c r="I92" s="17">
        <v>202670</v>
      </c>
      <c r="J92" s="17">
        <v>0</v>
      </c>
      <c r="K92" s="17">
        <v>202670</v>
      </c>
      <c r="L92" s="17">
        <v>125655.4</v>
      </c>
      <c r="M92" s="17">
        <v>77014.60000000001</v>
      </c>
      <c r="N92" s="17">
        <v>166344.4551</v>
      </c>
    </row>
    <row r="93" spans="1:14">
      <c r="A93" s="16">
        <v>46024</v>
      </c>
      <c r="B93" t="s">
        <v>127</v>
      </c>
      <c r="C93" t="s">
        <v>22</v>
      </c>
      <c r="D93" t="s">
        <v>23</v>
      </c>
      <c r="E93" t="s">
        <v>24</v>
      </c>
      <c r="F93" t="s">
        <v>18</v>
      </c>
      <c r="G93" t="s">
        <v>19</v>
      </c>
      <c r="H93">
        <v>11</v>
      </c>
      <c r="I93" s="17">
        <v>148376</v>
      </c>
      <c r="J93" s="17">
        <v>17805.12</v>
      </c>
      <c r="K93" s="17">
        <v>130570.88</v>
      </c>
      <c r="L93" s="17">
        <v>99233.87</v>
      </c>
      <c r="M93" s="17">
        <v>31337.01</v>
      </c>
      <c r="N93" s="17">
        <v>149162.2092</v>
      </c>
    </row>
    <row r="94" spans="1:14">
      <c r="A94" s="16">
        <v>46024</v>
      </c>
      <c r="B94" t="s">
        <v>128</v>
      </c>
      <c r="C94" t="s">
        <v>15</v>
      </c>
      <c r="D94" t="s">
        <v>16</v>
      </c>
      <c r="E94" t="s">
        <v>17</v>
      </c>
      <c r="F94" t="s">
        <v>18</v>
      </c>
      <c r="G94" t="s">
        <v>19</v>
      </c>
      <c r="H94">
        <v>1</v>
      </c>
      <c r="I94" s="17">
        <v>261830</v>
      </c>
      <c r="J94" s="17">
        <v>10473.2</v>
      </c>
      <c r="K94" s="17">
        <v>251356.8</v>
      </c>
      <c r="L94" s="17">
        <v>175949.76</v>
      </c>
      <c r="M94" s="17">
        <v>75407.03999999999</v>
      </c>
      <c r="N94" s="17">
        <v>57412.8</v>
      </c>
    </row>
    <row r="95" spans="1:14">
      <c r="A95" s="16">
        <v>46024</v>
      </c>
      <c r="B95" t="s">
        <v>129</v>
      </c>
      <c r="C95" t="s">
        <v>15</v>
      </c>
      <c r="D95" t="s">
        <v>16</v>
      </c>
      <c r="E95" t="s">
        <v>17</v>
      </c>
      <c r="F95" t="s">
        <v>18</v>
      </c>
      <c r="G95" t="s">
        <v>19</v>
      </c>
      <c r="H95">
        <v>1</v>
      </c>
      <c r="I95" s="17">
        <v>472101</v>
      </c>
      <c r="J95" s="17">
        <v>61373.13</v>
      </c>
      <c r="K95" s="17">
        <v>410727.87</v>
      </c>
      <c r="L95" s="17">
        <v>287509.51</v>
      </c>
      <c r="M95" s="17">
        <v>123218.36</v>
      </c>
      <c r="N95" s="17">
        <v>57412.8</v>
      </c>
    </row>
    <row r="96" spans="1:14">
      <c r="A96" s="16">
        <v>46024</v>
      </c>
      <c r="B96" t="s">
        <v>130</v>
      </c>
      <c r="C96" t="s">
        <v>26</v>
      </c>
      <c r="D96" t="s">
        <v>27</v>
      </c>
      <c r="E96" t="s">
        <v>17</v>
      </c>
      <c r="F96" t="s">
        <v>18</v>
      </c>
      <c r="G96" t="s">
        <v>19</v>
      </c>
      <c r="H96">
        <v>1</v>
      </c>
      <c r="I96" s="17">
        <v>651710</v>
      </c>
      <c r="J96" s="17">
        <v>0</v>
      </c>
      <c r="K96" s="17">
        <v>651710</v>
      </c>
      <c r="L96" s="17">
        <v>456197</v>
      </c>
      <c r="M96" s="17">
        <v>195513</v>
      </c>
      <c r="N96" s="17">
        <v>57412.8</v>
      </c>
    </row>
    <row r="97" spans="1:14">
      <c r="A97" s="16">
        <v>46024</v>
      </c>
      <c r="B97" t="s">
        <v>131</v>
      </c>
      <c r="C97" t="s">
        <v>73</v>
      </c>
      <c r="D97" t="s">
        <v>74</v>
      </c>
      <c r="E97" t="s">
        <v>24</v>
      </c>
      <c r="F97" t="s">
        <v>18</v>
      </c>
      <c r="G97" t="s">
        <v>19</v>
      </c>
      <c r="H97">
        <v>2</v>
      </c>
      <c r="I97" s="17">
        <v>75269</v>
      </c>
      <c r="J97" s="17">
        <v>0</v>
      </c>
      <c r="K97" s="17">
        <v>75269</v>
      </c>
      <c r="L97" s="17">
        <v>57204.44</v>
      </c>
      <c r="M97" s="17">
        <v>18064.56</v>
      </c>
      <c r="N97" s="17">
        <v>149162.2092</v>
      </c>
    </row>
    <row r="98" spans="1:14">
      <c r="A98" s="16">
        <v>46024</v>
      </c>
      <c r="B98" t="s">
        <v>132</v>
      </c>
      <c r="C98" t="s">
        <v>22</v>
      </c>
      <c r="D98" t="s">
        <v>23</v>
      </c>
      <c r="E98" t="s">
        <v>24</v>
      </c>
      <c r="F98" t="s">
        <v>18</v>
      </c>
      <c r="G98" t="s">
        <v>19</v>
      </c>
      <c r="H98">
        <v>6</v>
      </c>
      <c r="I98" s="17">
        <v>420958</v>
      </c>
      <c r="J98" s="17">
        <v>50514.96</v>
      </c>
      <c r="K98" s="17">
        <v>370443.04</v>
      </c>
      <c r="L98" s="17">
        <v>281536.71</v>
      </c>
      <c r="M98" s="17">
        <v>88906.33</v>
      </c>
      <c r="N98" s="17">
        <v>149162.2092</v>
      </c>
    </row>
    <row r="99" spans="1:14">
      <c r="A99" s="16">
        <v>46024</v>
      </c>
      <c r="B99" t="s">
        <v>133</v>
      </c>
      <c r="C99" t="s">
        <v>47</v>
      </c>
      <c r="D99" t="s">
        <v>48</v>
      </c>
      <c r="E99" t="s">
        <v>35</v>
      </c>
      <c r="F99" t="s">
        <v>18</v>
      </c>
      <c r="G99" t="s">
        <v>19</v>
      </c>
      <c r="H99">
        <v>10</v>
      </c>
      <c r="I99" s="17">
        <v>382001</v>
      </c>
      <c r="J99" s="17">
        <v>0</v>
      </c>
      <c r="K99" s="17">
        <v>382001</v>
      </c>
      <c r="L99" s="17">
        <v>275040.72</v>
      </c>
      <c r="M99" s="17">
        <v>106960.28</v>
      </c>
      <c r="N99" s="17">
        <v>149773.7713</v>
      </c>
    </row>
    <row r="100" spans="1:14">
      <c r="A100" s="16">
        <v>46024</v>
      </c>
      <c r="B100" t="s">
        <v>134</v>
      </c>
      <c r="C100" t="s">
        <v>22</v>
      </c>
      <c r="D100" t="s">
        <v>23</v>
      </c>
      <c r="E100" t="s">
        <v>24</v>
      </c>
      <c r="F100" t="s">
        <v>18</v>
      </c>
      <c r="G100" t="s">
        <v>19</v>
      </c>
      <c r="H100">
        <v>7</v>
      </c>
      <c r="I100" s="17">
        <v>463005</v>
      </c>
      <c r="J100" s="17">
        <v>13890.15</v>
      </c>
      <c r="K100" s="17">
        <v>449114.85</v>
      </c>
      <c r="L100" s="17">
        <v>341327.29</v>
      </c>
      <c r="M100" s="17">
        <v>107787.56</v>
      </c>
      <c r="N100" s="17">
        <v>149162.2092</v>
      </c>
    </row>
    <row r="101" spans="1:14">
      <c r="A101" s="16">
        <v>46024</v>
      </c>
      <c r="B101" t="s">
        <v>135</v>
      </c>
      <c r="C101" t="s">
        <v>29</v>
      </c>
      <c r="D101" t="s">
        <v>30</v>
      </c>
      <c r="E101" t="s">
        <v>31</v>
      </c>
      <c r="F101" t="s">
        <v>18</v>
      </c>
      <c r="G101" t="s">
        <v>19</v>
      </c>
      <c r="H101">
        <v>4</v>
      </c>
      <c r="I101" s="17">
        <v>717317</v>
      </c>
      <c r="J101" s="17">
        <v>86078.03999999999</v>
      </c>
      <c r="K101" s="17">
        <v>631238.96</v>
      </c>
      <c r="L101" s="17">
        <v>391368.16</v>
      </c>
      <c r="M101" s="17">
        <v>239870.8</v>
      </c>
      <c r="N101" s="17">
        <v>166344.4551</v>
      </c>
    </row>
    <row r="102" spans="1:14">
      <c r="A102" s="16">
        <v>46024</v>
      </c>
      <c r="B102" t="s">
        <v>136</v>
      </c>
      <c r="C102" t="s">
        <v>15</v>
      </c>
      <c r="D102" t="s">
        <v>16</v>
      </c>
      <c r="E102" t="s">
        <v>17</v>
      </c>
      <c r="F102" t="s">
        <v>18</v>
      </c>
      <c r="G102" t="s">
        <v>19</v>
      </c>
      <c r="H102">
        <v>8</v>
      </c>
      <c r="I102" s="17">
        <v>142088</v>
      </c>
      <c r="J102" s="17">
        <v>2841.76</v>
      </c>
      <c r="K102" s="17">
        <v>139246.24</v>
      </c>
      <c r="L102" s="17">
        <v>97472.37</v>
      </c>
      <c r="M102" s="17">
        <v>41773.87</v>
      </c>
      <c r="N102" s="17">
        <v>57412.8</v>
      </c>
    </row>
    <row r="103" spans="1:14">
      <c r="A103" s="16">
        <v>46024</v>
      </c>
      <c r="B103" t="s">
        <v>137</v>
      </c>
      <c r="C103" t="s">
        <v>26</v>
      </c>
      <c r="D103" t="s">
        <v>27</v>
      </c>
      <c r="E103" t="s">
        <v>17</v>
      </c>
      <c r="F103" t="s">
        <v>18</v>
      </c>
      <c r="G103" t="s">
        <v>19</v>
      </c>
      <c r="H103">
        <v>1</v>
      </c>
      <c r="I103" s="17">
        <v>222755</v>
      </c>
      <c r="J103" s="17">
        <v>31185.7</v>
      </c>
      <c r="K103" s="17">
        <v>191569.3</v>
      </c>
      <c r="L103" s="17">
        <v>134098.51</v>
      </c>
      <c r="M103" s="17">
        <v>57470.79</v>
      </c>
      <c r="N103" s="17">
        <v>57412.8</v>
      </c>
    </row>
    <row r="104" spans="1:14">
      <c r="A104" s="16">
        <v>46024</v>
      </c>
      <c r="B104" t="s">
        <v>138</v>
      </c>
      <c r="C104" t="s">
        <v>26</v>
      </c>
      <c r="D104" t="s">
        <v>27</v>
      </c>
      <c r="E104" t="s">
        <v>17</v>
      </c>
      <c r="F104" t="s">
        <v>18</v>
      </c>
      <c r="G104" t="s">
        <v>19</v>
      </c>
      <c r="H104">
        <v>8</v>
      </c>
      <c r="I104" s="17">
        <v>352389</v>
      </c>
      <c r="J104" s="17">
        <v>21143.34</v>
      </c>
      <c r="K104" s="17">
        <v>331245.66</v>
      </c>
      <c r="L104" s="17">
        <v>231871.96</v>
      </c>
      <c r="M104" s="17">
        <v>99373.7</v>
      </c>
      <c r="N104" s="17">
        <v>57412.8</v>
      </c>
    </row>
    <row r="105" spans="1:14">
      <c r="A105" s="16">
        <v>46024</v>
      </c>
      <c r="B105" t="s">
        <v>139</v>
      </c>
      <c r="C105" t="s">
        <v>22</v>
      </c>
      <c r="D105" t="s">
        <v>23</v>
      </c>
      <c r="E105" t="s">
        <v>24</v>
      </c>
      <c r="F105" t="s">
        <v>18</v>
      </c>
      <c r="G105" t="s">
        <v>19</v>
      </c>
      <c r="H105">
        <v>3</v>
      </c>
      <c r="I105" s="17">
        <v>290844</v>
      </c>
      <c r="J105" s="17">
        <v>26175.96</v>
      </c>
      <c r="K105" s="17">
        <v>264668.04</v>
      </c>
      <c r="L105" s="17">
        <v>201147.71</v>
      </c>
      <c r="M105" s="17">
        <v>63520.33</v>
      </c>
      <c r="N105" s="17">
        <v>149162.2092</v>
      </c>
    </row>
    <row r="106" spans="1:14">
      <c r="A106" s="16">
        <v>46024</v>
      </c>
      <c r="B106" t="s">
        <v>140</v>
      </c>
      <c r="C106" t="s">
        <v>73</v>
      </c>
      <c r="D106" t="s">
        <v>74</v>
      </c>
      <c r="E106" t="s">
        <v>24</v>
      </c>
      <c r="F106" t="s">
        <v>18</v>
      </c>
      <c r="G106" t="s">
        <v>19</v>
      </c>
      <c r="H106">
        <v>2</v>
      </c>
      <c r="I106" s="17">
        <v>769775</v>
      </c>
      <c r="J106" s="17">
        <v>23093.25</v>
      </c>
      <c r="K106" s="17">
        <v>746681.75</v>
      </c>
      <c r="L106" s="17">
        <v>567478.13</v>
      </c>
      <c r="M106" s="17">
        <v>179203.62</v>
      </c>
      <c r="N106" s="17">
        <v>149162.2092</v>
      </c>
    </row>
    <row r="107" spans="1:14">
      <c r="A107" s="16">
        <v>46024</v>
      </c>
      <c r="B107" t="s">
        <v>141</v>
      </c>
      <c r="C107" t="s">
        <v>29</v>
      </c>
      <c r="D107" t="s">
        <v>30</v>
      </c>
      <c r="E107" t="s">
        <v>31</v>
      </c>
      <c r="F107" t="s">
        <v>18</v>
      </c>
      <c r="G107" t="s">
        <v>19</v>
      </c>
      <c r="H107">
        <v>3</v>
      </c>
      <c r="I107" s="17">
        <v>216702</v>
      </c>
      <c r="J107" s="17">
        <v>0</v>
      </c>
      <c r="K107" s="17">
        <v>216702</v>
      </c>
      <c r="L107" s="17">
        <v>134355.24</v>
      </c>
      <c r="M107" s="17">
        <v>82346.75999999999</v>
      </c>
      <c r="N107" s="17">
        <v>166344.4551</v>
      </c>
    </row>
    <row r="108" spans="1:14">
      <c r="A108" s="16">
        <v>46024</v>
      </c>
      <c r="B108" t="s">
        <v>142</v>
      </c>
      <c r="C108" t="s">
        <v>47</v>
      </c>
      <c r="D108" t="s">
        <v>48</v>
      </c>
      <c r="E108" t="s">
        <v>35</v>
      </c>
      <c r="F108" t="s">
        <v>18</v>
      </c>
      <c r="G108" t="s">
        <v>19</v>
      </c>
      <c r="H108">
        <v>12</v>
      </c>
      <c r="I108" s="17">
        <v>131680</v>
      </c>
      <c r="J108" s="17">
        <v>2633.6</v>
      </c>
      <c r="K108" s="17">
        <v>129046.4</v>
      </c>
      <c r="L108" s="17">
        <v>92913.41</v>
      </c>
      <c r="M108" s="17">
        <v>36132.99</v>
      </c>
      <c r="N108" s="17">
        <v>149773.7713</v>
      </c>
    </row>
    <row r="109" spans="1:14">
      <c r="A109" s="16">
        <v>46024</v>
      </c>
      <c r="B109" t="s">
        <v>143</v>
      </c>
      <c r="C109" t="s">
        <v>26</v>
      </c>
      <c r="D109" t="s">
        <v>27</v>
      </c>
      <c r="E109" t="s">
        <v>17</v>
      </c>
      <c r="F109" t="s">
        <v>18</v>
      </c>
      <c r="G109" t="s">
        <v>19</v>
      </c>
      <c r="H109">
        <v>1</v>
      </c>
      <c r="I109" s="17">
        <v>664845</v>
      </c>
      <c r="J109" s="17">
        <v>73132.95</v>
      </c>
      <c r="K109" s="17">
        <v>591712.05</v>
      </c>
      <c r="L109" s="17">
        <v>414198.44</v>
      </c>
      <c r="M109" s="17">
        <v>177513.61</v>
      </c>
      <c r="N109" s="17">
        <v>57412.8</v>
      </c>
    </row>
    <row r="110" spans="1:14">
      <c r="A110" s="16">
        <v>46024</v>
      </c>
      <c r="B110" t="s">
        <v>144</v>
      </c>
      <c r="C110" t="s">
        <v>22</v>
      </c>
      <c r="D110" t="s">
        <v>23</v>
      </c>
      <c r="E110" t="s">
        <v>24</v>
      </c>
      <c r="F110" t="s">
        <v>18</v>
      </c>
      <c r="G110" t="s">
        <v>19</v>
      </c>
      <c r="H110">
        <v>8</v>
      </c>
      <c r="I110" s="17">
        <v>445706</v>
      </c>
      <c r="J110" s="17">
        <v>26742.36</v>
      </c>
      <c r="K110" s="17">
        <v>418963.64</v>
      </c>
      <c r="L110" s="17">
        <v>318412.37</v>
      </c>
      <c r="M110" s="17">
        <v>100551.27</v>
      </c>
      <c r="N110" s="17">
        <v>149162.2092</v>
      </c>
    </row>
    <row r="111" spans="1:14">
      <c r="A111" s="16">
        <v>46024</v>
      </c>
      <c r="B111" t="s">
        <v>145</v>
      </c>
      <c r="C111" t="s">
        <v>26</v>
      </c>
      <c r="D111" t="s">
        <v>27</v>
      </c>
      <c r="E111" t="s">
        <v>17</v>
      </c>
      <c r="F111" t="s">
        <v>18</v>
      </c>
      <c r="G111" t="s">
        <v>19</v>
      </c>
      <c r="H111">
        <v>12</v>
      </c>
      <c r="I111" s="17">
        <v>512833</v>
      </c>
      <c r="J111" s="17">
        <v>10256.66</v>
      </c>
      <c r="K111" s="17">
        <v>502576.34</v>
      </c>
      <c r="L111" s="17">
        <v>351803.44</v>
      </c>
      <c r="M111" s="17">
        <v>150772.9</v>
      </c>
      <c r="N111" s="17">
        <v>57412.8</v>
      </c>
    </row>
    <row r="112" spans="1:14">
      <c r="A112" s="16">
        <v>46024</v>
      </c>
      <c r="B112" t="s">
        <v>146</v>
      </c>
      <c r="C112" t="s">
        <v>43</v>
      </c>
      <c r="D112" t="s">
        <v>44</v>
      </c>
      <c r="E112" t="s">
        <v>31</v>
      </c>
      <c r="F112" t="s">
        <v>18</v>
      </c>
      <c r="G112" t="s">
        <v>19</v>
      </c>
      <c r="H112">
        <v>8</v>
      </c>
      <c r="I112" s="17">
        <v>115839</v>
      </c>
      <c r="J112" s="17">
        <v>15059.07</v>
      </c>
      <c r="K112" s="17">
        <v>100779.93</v>
      </c>
      <c r="L112" s="17">
        <v>62483.56</v>
      </c>
      <c r="M112" s="17">
        <v>38296.37</v>
      </c>
      <c r="N112" s="17">
        <v>166344.4551</v>
      </c>
    </row>
    <row r="113" spans="1:14">
      <c r="A113" s="16">
        <v>46024</v>
      </c>
      <c r="B113" t="s">
        <v>147</v>
      </c>
      <c r="C113" t="s">
        <v>43</v>
      </c>
      <c r="D113" t="s">
        <v>44</v>
      </c>
      <c r="E113" t="s">
        <v>31</v>
      </c>
      <c r="F113" t="s">
        <v>18</v>
      </c>
      <c r="G113" t="s">
        <v>19</v>
      </c>
      <c r="H113">
        <v>5</v>
      </c>
      <c r="I113" s="17">
        <v>706450</v>
      </c>
      <c r="J113" s="17">
        <v>35322.5</v>
      </c>
      <c r="K113" s="17">
        <v>671127.5</v>
      </c>
      <c r="L113" s="17">
        <v>416099.05</v>
      </c>
      <c r="M113" s="17">
        <v>255028.45</v>
      </c>
      <c r="N113" s="17">
        <v>166344.4551</v>
      </c>
    </row>
    <row r="114" spans="1:14">
      <c r="A114" s="16">
        <v>46024</v>
      </c>
      <c r="B114" t="s">
        <v>148</v>
      </c>
      <c r="C114" t="s">
        <v>33</v>
      </c>
      <c r="D114" t="s">
        <v>34</v>
      </c>
      <c r="E114" t="s">
        <v>35</v>
      </c>
      <c r="F114" t="s">
        <v>18</v>
      </c>
      <c r="G114" t="s">
        <v>19</v>
      </c>
      <c r="H114">
        <v>10</v>
      </c>
      <c r="I114" s="17">
        <v>216042</v>
      </c>
      <c r="J114" s="17">
        <v>0</v>
      </c>
      <c r="K114" s="17">
        <v>216042</v>
      </c>
      <c r="L114" s="17">
        <v>155550.24</v>
      </c>
      <c r="M114" s="17">
        <v>60491.76</v>
      </c>
      <c r="N114" s="17">
        <v>149773.7713</v>
      </c>
    </row>
    <row r="115" spans="1:14">
      <c r="A115" s="16">
        <v>46024</v>
      </c>
      <c r="B115" t="s">
        <v>149</v>
      </c>
      <c r="C115" t="s">
        <v>47</v>
      </c>
      <c r="D115" t="s">
        <v>48</v>
      </c>
      <c r="E115" t="s">
        <v>35</v>
      </c>
      <c r="F115" t="s">
        <v>18</v>
      </c>
      <c r="G115" t="s">
        <v>19</v>
      </c>
      <c r="H115">
        <v>6</v>
      </c>
      <c r="I115" s="17">
        <v>154722</v>
      </c>
      <c r="J115" s="17">
        <v>0</v>
      </c>
      <c r="K115" s="17">
        <v>154722</v>
      </c>
      <c r="L115" s="17">
        <v>111399.84</v>
      </c>
      <c r="M115" s="17">
        <v>43322.16</v>
      </c>
      <c r="N115" s="17">
        <v>149773.7713</v>
      </c>
    </row>
    <row r="116" spans="1:14">
      <c r="A116" s="16">
        <v>46024</v>
      </c>
      <c r="B116" t="s">
        <v>150</v>
      </c>
      <c r="C116" t="s">
        <v>29</v>
      </c>
      <c r="D116" t="s">
        <v>30</v>
      </c>
      <c r="E116" t="s">
        <v>31</v>
      </c>
      <c r="F116" t="s">
        <v>18</v>
      </c>
      <c r="G116" t="s">
        <v>19</v>
      </c>
      <c r="H116">
        <v>7</v>
      </c>
      <c r="I116" s="17">
        <v>198043</v>
      </c>
      <c r="J116" s="17">
        <v>0</v>
      </c>
      <c r="K116" s="17">
        <v>198043</v>
      </c>
      <c r="L116" s="17">
        <v>122786.66</v>
      </c>
      <c r="M116" s="17">
        <v>75256.34</v>
      </c>
      <c r="N116" s="17">
        <v>166344.4551</v>
      </c>
    </row>
    <row r="117" spans="1:14">
      <c r="A117" s="16">
        <v>46024</v>
      </c>
      <c r="B117" t="s">
        <v>151</v>
      </c>
      <c r="C117" t="s">
        <v>47</v>
      </c>
      <c r="D117" t="s">
        <v>48</v>
      </c>
      <c r="E117" t="s">
        <v>35</v>
      </c>
      <c r="F117" t="s">
        <v>18</v>
      </c>
      <c r="G117" t="s">
        <v>19</v>
      </c>
      <c r="H117">
        <v>10</v>
      </c>
      <c r="I117" s="17">
        <v>311538</v>
      </c>
      <c r="J117" s="17">
        <v>0</v>
      </c>
      <c r="K117" s="17">
        <v>311538</v>
      </c>
      <c r="L117" s="17">
        <v>224307.36</v>
      </c>
      <c r="M117" s="17">
        <v>87230.64</v>
      </c>
      <c r="N117" s="17">
        <v>149773.7713</v>
      </c>
    </row>
    <row r="118" spans="1:14">
      <c r="A118" s="16">
        <v>46024</v>
      </c>
      <c r="B118" t="s">
        <v>152</v>
      </c>
      <c r="C118" t="s">
        <v>22</v>
      </c>
      <c r="D118" t="s">
        <v>23</v>
      </c>
      <c r="E118" t="s">
        <v>24</v>
      </c>
      <c r="F118" t="s">
        <v>18</v>
      </c>
      <c r="G118" t="s">
        <v>19</v>
      </c>
      <c r="H118">
        <v>4</v>
      </c>
      <c r="I118" s="17">
        <v>272291</v>
      </c>
      <c r="J118" s="17">
        <v>27229.1</v>
      </c>
      <c r="K118" s="17">
        <v>245061.9</v>
      </c>
      <c r="L118" s="17">
        <v>186247.04</v>
      </c>
      <c r="M118" s="17">
        <v>58814.86</v>
      </c>
      <c r="N118" s="17">
        <v>149162.2092</v>
      </c>
    </row>
    <row r="119" spans="1:14">
      <c r="A119" s="16">
        <v>46024</v>
      </c>
      <c r="B119" t="s">
        <v>153</v>
      </c>
      <c r="C119" t="s">
        <v>15</v>
      </c>
      <c r="D119" t="s">
        <v>16</v>
      </c>
      <c r="E119" t="s">
        <v>17</v>
      </c>
      <c r="F119" t="s">
        <v>18</v>
      </c>
      <c r="G119" t="s">
        <v>19</v>
      </c>
      <c r="H119">
        <v>2</v>
      </c>
      <c r="I119" s="17">
        <v>778840</v>
      </c>
      <c r="J119" s="17">
        <v>62307.2</v>
      </c>
      <c r="K119" s="17">
        <v>716532.8</v>
      </c>
      <c r="L119" s="17">
        <v>501572.96</v>
      </c>
      <c r="M119" s="17">
        <v>214959.84</v>
      </c>
      <c r="N119" s="17">
        <v>57412.8</v>
      </c>
    </row>
    <row r="120" spans="1:14">
      <c r="A120" s="16">
        <v>46024</v>
      </c>
      <c r="B120" t="s">
        <v>154</v>
      </c>
      <c r="C120" t="s">
        <v>73</v>
      </c>
      <c r="D120" t="s">
        <v>74</v>
      </c>
      <c r="E120" t="s">
        <v>24</v>
      </c>
      <c r="F120" t="s">
        <v>18</v>
      </c>
      <c r="G120" t="s">
        <v>19</v>
      </c>
      <c r="H120">
        <v>12</v>
      </c>
      <c r="I120" s="17">
        <v>839539</v>
      </c>
      <c r="J120" s="17">
        <v>75558.50999999999</v>
      </c>
      <c r="K120" s="17">
        <v>763980.49</v>
      </c>
      <c r="L120" s="17">
        <v>580625.17</v>
      </c>
      <c r="M120" s="17">
        <v>183355.32</v>
      </c>
      <c r="N120" s="17">
        <v>149162.2092</v>
      </c>
    </row>
    <row r="121" spans="1:14">
      <c r="A121" s="16">
        <v>46024</v>
      </c>
      <c r="B121" t="s">
        <v>155</v>
      </c>
      <c r="C121" t="s">
        <v>15</v>
      </c>
      <c r="D121" t="s">
        <v>16</v>
      </c>
      <c r="E121" t="s">
        <v>17</v>
      </c>
      <c r="F121" t="s">
        <v>18</v>
      </c>
      <c r="G121" t="s">
        <v>19</v>
      </c>
      <c r="H121">
        <v>4</v>
      </c>
      <c r="I121" s="17">
        <v>547990</v>
      </c>
      <c r="J121" s="17">
        <v>0</v>
      </c>
      <c r="K121" s="17">
        <v>547990</v>
      </c>
      <c r="L121" s="17">
        <v>383593</v>
      </c>
      <c r="M121" s="17">
        <v>164397</v>
      </c>
      <c r="N121" s="17">
        <v>57412.8</v>
      </c>
    </row>
    <row r="122" spans="1:14">
      <c r="A122" s="16">
        <v>46024</v>
      </c>
      <c r="B122" t="s">
        <v>156</v>
      </c>
      <c r="C122" t="s">
        <v>73</v>
      </c>
      <c r="D122" t="s">
        <v>74</v>
      </c>
      <c r="E122" t="s">
        <v>24</v>
      </c>
      <c r="F122" t="s">
        <v>18</v>
      </c>
      <c r="G122" t="s">
        <v>19</v>
      </c>
      <c r="H122">
        <v>10</v>
      </c>
      <c r="I122" s="17">
        <v>193428</v>
      </c>
      <c r="J122" s="17">
        <v>23211.36</v>
      </c>
      <c r="K122" s="17">
        <v>170216.64</v>
      </c>
      <c r="L122" s="17">
        <v>129364.65</v>
      </c>
      <c r="M122" s="17">
        <v>40851.99</v>
      </c>
      <c r="N122" s="17">
        <v>149162.2092</v>
      </c>
    </row>
    <row r="123" spans="1:14">
      <c r="A123" s="16">
        <v>46025</v>
      </c>
      <c r="B123" t="s">
        <v>157</v>
      </c>
      <c r="C123" t="s">
        <v>15</v>
      </c>
      <c r="D123" t="s">
        <v>16</v>
      </c>
      <c r="E123" t="s">
        <v>17</v>
      </c>
      <c r="F123" t="s">
        <v>18</v>
      </c>
      <c r="G123" t="s">
        <v>19</v>
      </c>
      <c r="H123">
        <v>9</v>
      </c>
      <c r="I123" s="17">
        <v>807560</v>
      </c>
      <c r="J123" s="17">
        <v>64604.8</v>
      </c>
      <c r="K123" s="17">
        <v>742955.2</v>
      </c>
      <c r="L123" s="17">
        <v>520068.64</v>
      </c>
      <c r="M123" s="17">
        <v>222886.56</v>
      </c>
      <c r="N123" s="17">
        <v>57412.8</v>
      </c>
    </row>
    <row r="124" spans="1:14">
      <c r="A124" s="16">
        <v>46025</v>
      </c>
      <c r="B124" t="s">
        <v>158</v>
      </c>
      <c r="C124" t="s">
        <v>33</v>
      </c>
      <c r="D124" t="s">
        <v>34</v>
      </c>
      <c r="E124" t="s">
        <v>35</v>
      </c>
      <c r="F124" t="s">
        <v>18</v>
      </c>
      <c r="G124" t="s">
        <v>19</v>
      </c>
      <c r="H124">
        <v>8</v>
      </c>
      <c r="I124" s="17">
        <v>754790</v>
      </c>
      <c r="J124" s="17">
        <v>45287.4</v>
      </c>
      <c r="K124" s="17">
        <v>709502.6</v>
      </c>
      <c r="L124" s="17">
        <v>510841.87</v>
      </c>
      <c r="M124" s="17">
        <v>198660.73</v>
      </c>
      <c r="N124" s="17">
        <v>149773.7713</v>
      </c>
    </row>
    <row r="125" spans="1:14">
      <c r="A125" s="16">
        <v>46025</v>
      </c>
      <c r="B125" t="s">
        <v>159</v>
      </c>
      <c r="C125" t="s">
        <v>22</v>
      </c>
      <c r="D125" t="s">
        <v>23</v>
      </c>
      <c r="E125" t="s">
        <v>24</v>
      </c>
      <c r="F125" t="s">
        <v>18</v>
      </c>
      <c r="G125" t="s">
        <v>19</v>
      </c>
      <c r="H125">
        <v>8</v>
      </c>
      <c r="I125" s="17">
        <v>392115</v>
      </c>
      <c r="J125" s="17">
        <v>39211.5</v>
      </c>
      <c r="K125" s="17">
        <v>352903.5</v>
      </c>
      <c r="L125" s="17">
        <v>268206.66</v>
      </c>
      <c r="M125" s="17">
        <v>84696.84</v>
      </c>
      <c r="N125" s="17">
        <v>149162.2092</v>
      </c>
    </row>
    <row r="126" spans="1:14">
      <c r="A126" s="16">
        <v>46025</v>
      </c>
      <c r="B126" t="s">
        <v>160</v>
      </c>
      <c r="C126" t="s">
        <v>15</v>
      </c>
      <c r="D126" t="s">
        <v>16</v>
      </c>
      <c r="E126" t="s">
        <v>17</v>
      </c>
      <c r="F126" t="s">
        <v>18</v>
      </c>
      <c r="G126" t="s">
        <v>19</v>
      </c>
      <c r="H126">
        <v>2</v>
      </c>
      <c r="I126" s="17">
        <v>488715</v>
      </c>
      <c r="J126" s="17">
        <v>14661.45</v>
      </c>
      <c r="K126" s="17">
        <v>474053.55</v>
      </c>
      <c r="L126" s="17">
        <v>331837.48</v>
      </c>
      <c r="M126" s="17">
        <v>142216.07</v>
      </c>
      <c r="N126" s="17">
        <v>57412.8</v>
      </c>
    </row>
    <row r="127" spans="1:14">
      <c r="A127" s="16">
        <v>46025</v>
      </c>
      <c r="B127" t="s">
        <v>161</v>
      </c>
      <c r="C127" t="s">
        <v>26</v>
      </c>
      <c r="D127" t="s">
        <v>27</v>
      </c>
      <c r="E127" t="s">
        <v>17</v>
      </c>
      <c r="F127" t="s">
        <v>18</v>
      </c>
      <c r="G127" t="s">
        <v>19</v>
      </c>
      <c r="H127">
        <v>9</v>
      </c>
      <c r="I127" s="17">
        <v>480080</v>
      </c>
      <c r="J127" s="17">
        <v>0</v>
      </c>
      <c r="K127" s="17">
        <v>480080</v>
      </c>
      <c r="L127" s="17">
        <v>336056</v>
      </c>
      <c r="M127" s="17">
        <v>144024</v>
      </c>
      <c r="N127" s="17">
        <v>57412.8</v>
      </c>
    </row>
    <row r="128" spans="1:14">
      <c r="A128" s="16">
        <v>46025</v>
      </c>
      <c r="B128" t="s">
        <v>162</v>
      </c>
      <c r="C128" t="s">
        <v>33</v>
      </c>
      <c r="D128" t="s">
        <v>34</v>
      </c>
      <c r="E128" t="s">
        <v>35</v>
      </c>
      <c r="F128" t="s">
        <v>18</v>
      </c>
      <c r="G128" t="s">
        <v>19</v>
      </c>
      <c r="H128">
        <v>4</v>
      </c>
      <c r="I128" s="17">
        <v>325622</v>
      </c>
      <c r="J128" s="17">
        <v>9768.66</v>
      </c>
      <c r="K128" s="17">
        <v>315853.34</v>
      </c>
      <c r="L128" s="17">
        <v>227414.4</v>
      </c>
      <c r="M128" s="17">
        <v>88438.94</v>
      </c>
      <c r="N128" s="17">
        <v>149773.7713</v>
      </c>
    </row>
    <row r="129" spans="1:14">
      <c r="A129" s="16">
        <v>46025</v>
      </c>
      <c r="B129" t="s">
        <v>163</v>
      </c>
      <c r="C129" t="s">
        <v>15</v>
      </c>
      <c r="D129" t="s">
        <v>16</v>
      </c>
      <c r="E129" t="s">
        <v>17</v>
      </c>
      <c r="F129" t="s">
        <v>18</v>
      </c>
      <c r="G129" t="s">
        <v>19</v>
      </c>
      <c r="H129">
        <v>8</v>
      </c>
      <c r="I129" s="17">
        <v>625796</v>
      </c>
      <c r="J129" s="17">
        <v>0</v>
      </c>
      <c r="K129" s="17">
        <v>625796</v>
      </c>
      <c r="L129" s="17">
        <v>438057.2</v>
      </c>
      <c r="M129" s="17">
        <v>187738.8</v>
      </c>
      <c r="N129" s="17">
        <v>57412.8</v>
      </c>
    </row>
    <row r="130" spans="1:14">
      <c r="A130" s="16">
        <v>46025</v>
      </c>
      <c r="B130" t="s">
        <v>164</v>
      </c>
      <c r="C130" t="s">
        <v>73</v>
      </c>
      <c r="D130" t="s">
        <v>74</v>
      </c>
      <c r="E130" t="s">
        <v>24</v>
      </c>
      <c r="F130" t="s">
        <v>18</v>
      </c>
      <c r="G130" t="s">
        <v>19</v>
      </c>
      <c r="H130">
        <v>4</v>
      </c>
      <c r="I130" s="17">
        <v>842721</v>
      </c>
      <c r="J130" s="17">
        <v>75844.89</v>
      </c>
      <c r="K130" s="17">
        <v>766876.11</v>
      </c>
      <c r="L130" s="17">
        <v>582825.84</v>
      </c>
      <c r="M130" s="17">
        <v>184050.27</v>
      </c>
      <c r="N130" s="17">
        <v>149162.2092</v>
      </c>
    </row>
    <row r="131" spans="1:14">
      <c r="A131" s="16">
        <v>46025</v>
      </c>
      <c r="B131" t="s">
        <v>165</v>
      </c>
      <c r="C131" t="s">
        <v>26</v>
      </c>
      <c r="D131" t="s">
        <v>27</v>
      </c>
      <c r="E131" t="s">
        <v>17</v>
      </c>
      <c r="F131" t="s">
        <v>18</v>
      </c>
      <c r="G131" t="s">
        <v>19</v>
      </c>
      <c r="H131">
        <v>10</v>
      </c>
      <c r="I131" s="17">
        <v>349860</v>
      </c>
      <c r="J131" s="17">
        <v>6997.2</v>
      </c>
      <c r="K131" s="17">
        <v>342862.8</v>
      </c>
      <c r="L131" s="17">
        <v>240003.96</v>
      </c>
      <c r="M131" s="17">
        <v>102858.84</v>
      </c>
      <c r="N131" s="17">
        <v>57412.8</v>
      </c>
    </row>
    <row r="132" spans="1:14">
      <c r="A132" s="16">
        <v>46025</v>
      </c>
      <c r="B132" t="s">
        <v>166</v>
      </c>
      <c r="C132" t="s">
        <v>22</v>
      </c>
      <c r="D132" t="s">
        <v>23</v>
      </c>
      <c r="E132" t="s">
        <v>24</v>
      </c>
      <c r="F132" t="s">
        <v>18</v>
      </c>
      <c r="G132" t="s">
        <v>19</v>
      </c>
      <c r="H132">
        <v>6</v>
      </c>
      <c r="I132" s="17">
        <v>499715</v>
      </c>
      <c r="J132" s="17">
        <v>0</v>
      </c>
      <c r="K132" s="17">
        <v>499715</v>
      </c>
      <c r="L132" s="17">
        <v>379783.4</v>
      </c>
      <c r="M132" s="17">
        <v>119931.6</v>
      </c>
      <c r="N132" s="17">
        <v>149162.2092</v>
      </c>
    </row>
    <row r="133" spans="1:14">
      <c r="A133" s="16">
        <v>46025</v>
      </c>
      <c r="B133" t="s">
        <v>167</v>
      </c>
      <c r="C133" t="s">
        <v>33</v>
      </c>
      <c r="D133" t="s">
        <v>34</v>
      </c>
      <c r="E133" t="s">
        <v>35</v>
      </c>
      <c r="F133" t="s">
        <v>18</v>
      </c>
      <c r="G133" t="s">
        <v>19</v>
      </c>
      <c r="H133">
        <v>2</v>
      </c>
      <c r="I133" s="17">
        <v>418857</v>
      </c>
      <c r="J133" s="17">
        <v>0</v>
      </c>
      <c r="K133" s="17">
        <v>418857</v>
      </c>
      <c r="L133" s="17">
        <v>301577.04</v>
      </c>
      <c r="M133" s="17">
        <v>117279.96</v>
      </c>
      <c r="N133" s="17">
        <v>149773.7713</v>
      </c>
    </row>
    <row r="134" spans="1:14">
      <c r="A134" s="16">
        <v>46025</v>
      </c>
      <c r="B134" t="s">
        <v>168</v>
      </c>
      <c r="C134" t="s">
        <v>15</v>
      </c>
      <c r="D134" t="s">
        <v>16</v>
      </c>
      <c r="E134" t="s">
        <v>17</v>
      </c>
      <c r="F134" t="s">
        <v>18</v>
      </c>
      <c r="G134" t="s">
        <v>19</v>
      </c>
      <c r="H134">
        <v>2</v>
      </c>
      <c r="I134" s="17">
        <v>623398</v>
      </c>
      <c r="J134" s="17">
        <v>24935.92</v>
      </c>
      <c r="K134" s="17">
        <v>598462.08</v>
      </c>
      <c r="L134" s="17">
        <v>418923.46</v>
      </c>
      <c r="M134" s="17">
        <v>179538.62</v>
      </c>
      <c r="N134" s="17">
        <v>57412.8</v>
      </c>
    </row>
    <row r="135" spans="1:14">
      <c r="A135" s="16">
        <v>46025</v>
      </c>
      <c r="B135" t="s">
        <v>169</v>
      </c>
      <c r="C135" t="s">
        <v>43</v>
      </c>
      <c r="D135" t="s">
        <v>44</v>
      </c>
      <c r="E135" t="s">
        <v>31</v>
      </c>
      <c r="F135" t="s">
        <v>18</v>
      </c>
      <c r="G135" t="s">
        <v>19</v>
      </c>
      <c r="H135">
        <v>11</v>
      </c>
      <c r="I135" s="17">
        <v>56125</v>
      </c>
      <c r="J135" s="17">
        <v>5051.25</v>
      </c>
      <c r="K135" s="17">
        <v>51073.75</v>
      </c>
      <c r="L135" s="17">
        <v>31665.72</v>
      </c>
      <c r="M135" s="17">
        <v>19408.03</v>
      </c>
      <c r="N135" s="17">
        <v>166344.4551</v>
      </c>
    </row>
    <row r="136" spans="1:14">
      <c r="A136" s="16">
        <v>46025</v>
      </c>
      <c r="B136" t="s">
        <v>170</v>
      </c>
      <c r="C136" t="s">
        <v>29</v>
      </c>
      <c r="D136" t="s">
        <v>30</v>
      </c>
      <c r="E136" t="s">
        <v>31</v>
      </c>
      <c r="F136" t="s">
        <v>18</v>
      </c>
      <c r="G136" t="s">
        <v>19</v>
      </c>
      <c r="H136">
        <v>7</v>
      </c>
      <c r="I136" s="17">
        <v>377757</v>
      </c>
      <c r="J136" s="17">
        <v>37775.7</v>
      </c>
      <c r="K136" s="17">
        <v>339981.3</v>
      </c>
      <c r="L136" s="17">
        <v>210788.41</v>
      </c>
      <c r="M136" s="17">
        <v>129192.89</v>
      </c>
      <c r="N136" s="17">
        <v>166344.4551</v>
      </c>
    </row>
    <row r="137" spans="1:14">
      <c r="A137" s="16">
        <v>46025</v>
      </c>
      <c r="B137" t="s">
        <v>171</v>
      </c>
      <c r="C137" t="s">
        <v>73</v>
      </c>
      <c r="D137" t="s">
        <v>74</v>
      </c>
      <c r="E137" t="s">
        <v>24</v>
      </c>
      <c r="F137" t="s">
        <v>18</v>
      </c>
      <c r="G137" t="s">
        <v>19</v>
      </c>
      <c r="H137">
        <v>1</v>
      </c>
      <c r="I137" s="17">
        <v>460563</v>
      </c>
      <c r="J137" s="17">
        <v>50661.93</v>
      </c>
      <c r="K137" s="17">
        <v>409901.07</v>
      </c>
      <c r="L137" s="17">
        <v>311524.81</v>
      </c>
      <c r="M137" s="17">
        <v>98376.25999999999</v>
      </c>
      <c r="N137" s="17">
        <v>149162.2092</v>
      </c>
    </row>
    <row r="138" spans="1:14">
      <c r="A138" s="16">
        <v>46025</v>
      </c>
      <c r="B138" t="s">
        <v>172</v>
      </c>
      <c r="C138" t="s">
        <v>33</v>
      </c>
      <c r="D138" t="s">
        <v>34</v>
      </c>
      <c r="E138" t="s">
        <v>35</v>
      </c>
      <c r="F138" t="s">
        <v>18</v>
      </c>
      <c r="G138" t="s">
        <v>19</v>
      </c>
      <c r="H138">
        <v>5</v>
      </c>
      <c r="I138" s="17">
        <v>366616</v>
      </c>
      <c r="J138" s="17">
        <v>47660.08</v>
      </c>
      <c r="K138" s="17">
        <v>318955.92</v>
      </c>
      <c r="L138" s="17">
        <v>229648.26</v>
      </c>
      <c r="M138" s="17">
        <v>89307.66</v>
      </c>
      <c r="N138" s="17">
        <v>149773.7713</v>
      </c>
    </row>
    <row r="139" spans="1:14">
      <c r="A139" s="16">
        <v>46025</v>
      </c>
      <c r="B139" t="s">
        <v>173</v>
      </c>
      <c r="C139" t="s">
        <v>15</v>
      </c>
      <c r="D139" t="s">
        <v>16</v>
      </c>
      <c r="E139" t="s">
        <v>17</v>
      </c>
      <c r="F139" t="s">
        <v>18</v>
      </c>
      <c r="G139" t="s">
        <v>19</v>
      </c>
      <c r="H139">
        <v>11</v>
      </c>
      <c r="I139" s="17">
        <v>647141</v>
      </c>
      <c r="J139" s="17">
        <v>0</v>
      </c>
      <c r="K139" s="17">
        <v>647141</v>
      </c>
      <c r="L139" s="17">
        <v>452998.7</v>
      </c>
      <c r="M139" s="17">
        <v>194142.3</v>
      </c>
      <c r="N139" s="17">
        <v>57412.8</v>
      </c>
    </row>
    <row r="140" spans="1:14">
      <c r="A140" s="16">
        <v>46025</v>
      </c>
      <c r="B140" t="s">
        <v>174</v>
      </c>
      <c r="C140" t="s">
        <v>33</v>
      </c>
      <c r="D140" t="s">
        <v>34</v>
      </c>
      <c r="E140" t="s">
        <v>35</v>
      </c>
      <c r="F140" t="s">
        <v>18</v>
      </c>
      <c r="G140" t="s">
        <v>19</v>
      </c>
      <c r="H140">
        <v>9</v>
      </c>
      <c r="I140" s="17">
        <v>743585</v>
      </c>
      <c r="J140" s="17">
        <v>74358.5</v>
      </c>
      <c r="K140" s="17">
        <v>669226.5</v>
      </c>
      <c r="L140" s="17">
        <v>481843.08</v>
      </c>
      <c r="M140" s="17">
        <v>187383.42</v>
      </c>
      <c r="N140" s="17">
        <v>149773.7713</v>
      </c>
    </row>
    <row r="141" spans="1:14">
      <c r="A141" s="16">
        <v>46025</v>
      </c>
      <c r="B141" t="s">
        <v>175</v>
      </c>
      <c r="C141" t="s">
        <v>33</v>
      </c>
      <c r="D141" t="s">
        <v>34</v>
      </c>
      <c r="E141" t="s">
        <v>35</v>
      </c>
      <c r="F141" t="s">
        <v>18</v>
      </c>
      <c r="G141" t="s">
        <v>19</v>
      </c>
      <c r="H141">
        <v>7</v>
      </c>
      <c r="I141" s="17">
        <v>553453</v>
      </c>
      <c r="J141" s="17">
        <v>22138.12</v>
      </c>
      <c r="K141" s="17">
        <v>531314.88</v>
      </c>
      <c r="L141" s="17">
        <v>382546.71</v>
      </c>
      <c r="M141" s="17">
        <v>148768.17</v>
      </c>
      <c r="N141" s="17">
        <v>149773.7713</v>
      </c>
    </row>
    <row r="142" spans="1:14">
      <c r="A142" s="16">
        <v>46025</v>
      </c>
      <c r="B142" t="s">
        <v>176</v>
      </c>
      <c r="C142" t="s">
        <v>33</v>
      </c>
      <c r="D142" t="s">
        <v>34</v>
      </c>
      <c r="E142" t="s">
        <v>35</v>
      </c>
      <c r="F142" t="s">
        <v>18</v>
      </c>
      <c r="G142" t="s">
        <v>19</v>
      </c>
      <c r="H142">
        <v>9</v>
      </c>
      <c r="I142" s="17">
        <v>295928</v>
      </c>
      <c r="J142" s="17">
        <v>38470.64</v>
      </c>
      <c r="K142" s="17">
        <v>257457.36</v>
      </c>
      <c r="L142" s="17">
        <v>185369.3</v>
      </c>
      <c r="M142" s="17">
        <v>72088.06</v>
      </c>
      <c r="N142" s="17">
        <v>149773.7713</v>
      </c>
    </row>
    <row r="143" spans="1:14">
      <c r="A143" s="16">
        <v>46025</v>
      </c>
      <c r="B143" t="s">
        <v>177</v>
      </c>
      <c r="C143" t="s">
        <v>73</v>
      </c>
      <c r="D143" t="s">
        <v>74</v>
      </c>
      <c r="E143" t="s">
        <v>24</v>
      </c>
      <c r="F143" t="s">
        <v>18</v>
      </c>
      <c r="G143" t="s">
        <v>19</v>
      </c>
      <c r="H143">
        <v>7</v>
      </c>
      <c r="I143" s="17">
        <v>47413</v>
      </c>
      <c r="J143" s="17">
        <v>4741.3</v>
      </c>
      <c r="K143" s="17">
        <v>42671.7</v>
      </c>
      <c r="L143" s="17">
        <v>32430.49</v>
      </c>
      <c r="M143" s="17">
        <v>10241.21</v>
      </c>
      <c r="N143" s="17">
        <v>149162.2092</v>
      </c>
    </row>
    <row r="144" spans="1:14">
      <c r="A144" s="16">
        <v>46025</v>
      </c>
      <c r="B144" t="s">
        <v>178</v>
      </c>
      <c r="C144" t="s">
        <v>47</v>
      </c>
      <c r="D144" t="s">
        <v>48</v>
      </c>
      <c r="E144" t="s">
        <v>35</v>
      </c>
      <c r="F144" t="s">
        <v>18</v>
      </c>
      <c r="G144" t="s">
        <v>19</v>
      </c>
      <c r="H144">
        <v>3</v>
      </c>
      <c r="I144" s="17">
        <v>306890</v>
      </c>
      <c r="J144" s="17">
        <v>18413.4</v>
      </c>
      <c r="K144" s="17">
        <v>288476.6</v>
      </c>
      <c r="L144" s="17">
        <v>207703.15</v>
      </c>
      <c r="M144" s="17">
        <v>80773.45</v>
      </c>
      <c r="N144" s="17">
        <v>149773.7713</v>
      </c>
    </row>
    <row r="145" spans="1:14">
      <c r="A145" s="16">
        <v>46025</v>
      </c>
      <c r="B145" t="s">
        <v>179</v>
      </c>
      <c r="C145" t="s">
        <v>73</v>
      </c>
      <c r="D145" t="s">
        <v>74</v>
      </c>
      <c r="E145" t="s">
        <v>24</v>
      </c>
      <c r="F145" t="s">
        <v>18</v>
      </c>
      <c r="G145" t="s">
        <v>19</v>
      </c>
      <c r="H145">
        <v>6</v>
      </c>
      <c r="I145" s="17">
        <v>58002</v>
      </c>
      <c r="J145" s="17">
        <v>8120.28</v>
      </c>
      <c r="K145" s="17">
        <v>49881.72</v>
      </c>
      <c r="L145" s="17">
        <v>37910.11</v>
      </c>
      <c r="M145" s="17">
        <v>11971.61</v>
      </c>
      <c r="N145" s="17">
        <v>149162.2092</v>
      </c>
    </row>
    <row r="146" spans="1:14">
      <c r="A146" s="16">
        <v>46025</v>
      </c>
      <c r="B146" t="s">
        <v>180</v>
      </c>
      <c r="C146" t="s">
        <v>22</v>
      </c>
      <c r="D146" t="s">
        <v>23</v>
      </c>
      <c r="E146" t="s">
        <v>24</v>
      </c>
      <c r="F146" t="s">
        <v>18</v>
      </c>
      <c r="G146" t="s">
        <v>19</v>
      </c>
      <c r="H146">
        <v>7</v>
      </c>
      <c r="I146" s="17">
        <v>128859</v>
      </c>
      <c r="J146" s="17">
        <v>0</v>
      </c>
      <c r="K146" s="17">
        <v>128859</v>
      </c>
      <c r="L146" s="17">
        <v>97932.84</v>
      </c>
      <c r="M146" s="17">
        <v>30926.16</v>
      </c>
      <c r="N146" s="17">
        <v>149162.2092</v>
      </c>
    </row>
    <row r="147" spans="1:14">
      <c r="A147" s="16">
        <v>46025</v>
      </c>
      <c r="B147" t="s">
        <v>181</v>
      </c>
      <c r="C147" t="s">
        <v>73</v>
      </c>
      <c r="D147" t="s">
        <v>74</v>
      </c>
      <c r="E147" t="s">
        <v>24</v>
      </c>
      <c r="F147" t="s">
        <v>18</v>
      </c>
      <c r="G147" t="s">
        <v>19</v>
      </c>
      <c r="H147">
        <v>9</v>
      </c>
      <c r="I147" s="17">
        <v>653504</v>
      </c>
      <c r="J147" s="17">
        <v>0</v>
      </c>
      <c r="K147" s="17">
        <v>653504</v>
      </c>
      <c r="L147" s="17">
        <v>496663.04</v>
      </c>
      <c r="M147" s="17">
        <v>156840.96</v>
      </c>
      <c r="N147" s="17">
        <v>149162.2092</v>
      </c>
    </row>
    <row r="148" spans="1:14">
      <c r="A148" s="16">
        <v>46025</v>
      </c>
      <c r="B148" t="s">
        <v>182</v>
      </c>
      <c r="C148" t="s">
        <v>29</v>
      </c>
      <c r="D148" t="s">
        <v>30</v>
      </c>
      <c r="E148" t="s">
        <v>31</v>
      </c>
      <c r="F148" t="s">
        <v>18</v>
      </c>
      <c r="G148" t="s">
        <v>19</v>
      </c>
      <c r="H148">
        <v>1</v>
      </c>
      <c r="I148" s="17">
        <v>327536</v>
      </c>
      <c r="J148" s="17">
        <v>0</v>
      </c>
      <c r="K148" s="17">
        <v>327536</v>
      </c>
      <c r="L148" s="17">
        <v>203072.32</v>
      </c>
      <c r="M148" s="17">
        <v>124463.68</v>
      </c>
      <c r="N148" s="17">
        <v>166344.4551</v>
      </c>
    </row>
    <row r="149" spans="1:14">
      <c r="A149" s="16">
        <v>46025</v>
      </c>
      <c r="B149" t="s">
        <v>183</v>
      </c>
      <c r="C149" t="s">
        <v>33</v>
      </c>
      <c r="D149" t="s">
        <v>34</v>
      </c>
      <c r="E149" t="s">
        <v>35</v>
      </c>
      <c r="F149" t="s">
        <v>18</v>
      </c>
      <c r="G149" t="s">
        <v>19</v>
      </c>
      <c r="H149">
        <v>3</v>
      </c>
      <c r="I149" s="17">
        <v>662870</v>
      </c>
      <c r="J149" s="17">
        <v>0</v>
      </c>
      <c r="K149" s="17">
        <v>662870</v>
      </c>
      <c r="L149" s="17">
        <v>477266.4</v>
      </c>
      <c r="M149" s="17">
        <v>185603.6</v>
      </c>
      <c r="N149" s="17">
        <v>149773.7713</v>
      </c>
    </row>
    <row r="150" spans="1:14">
      <c r="A150" s="16">
        <v>46025</v>
      </c>
      <c r="B150" t="s">
        <v>184</v>
      </c>
      <c r="C150" t="s">
        <v>26</v>
      </c>
      <c r="D150" t="s">
        <v>27</v>
      </c>
      <c r="E150" t="s">
        <v>17</v>
      </c>
      <c r="F150" t="s">
        <v>18</v>
      </c>
      <c r="G150" t="s">
        <v>19</v>
      </c>
      <c r="H150">
        <v>9</v>
      </c>
      <c r="I150" s="17">
        <v>807798</v>
      </c>
      <c r="J150" s="17">
        <v>0</v>
      </c>
      <c r="K150" s="17">
        <v>807798</v>
      </c>
      <c r="L150" s="17">
        <v>565458.6</v>
      </c>
      <c r="M150" s="17">
        <v>242339.4</v>
      </c>
      <c r="N150" s="17">
        <v>57412.8</v>
      </c>
    </row>
    <row r="151" spans="1:14">
      <c r="A151" s="16">
        <v>46025</v>
      </c>
      <c r="B151" t="s">
        <v>185</v>
      </c>
      <c r="C151" t="s">
        <v>43</v>
      </c>
      <c r="D151" t="s">
        <v>44</v>
      </c>
      <c r="E151" t="s">
        <v>31</v>
      </c>
      <c r="F151" t="s">
        <v>18</v>
      </c>
      <c r="G151" t="s">
        <v>19</v>
      </c>
      <c r="H151">
        <v>12</v>
      </c>
      <c r="I151" s="17">
        <v>345135</v>
      </c>
      <c r="J151" s="17">
        <v>0</v>
      </c>
      <c r="K151" s="17">
        <v>345135</v>
      </c>
      <c r="L151" s="17">
        <v>213983.7</v>
      </c>
      <c r="M151" s="17">
        <v>131151.3</v>
      </c>
      <c r="N151" s="17">
        <v>166344.4551</v>
      </c>
    </row>
    <row r="152" spans="1:14">
      <c r="A152" s="16">
        <v>46025</v>
      </c>
      <c r="B152" t="s">
        <v>186</v>
      </c>
      <c r="C152" t="s">
        <v>43</v>
      </c>
      <c r="D152" t="s">
        <v>44</v>
      </c>
      <c r="E152" t="s">
        <v>31</v>
      </c>
      <c r="F152" t="s">
        <v>18</v>
      </c>
      <c r="G152" t="s">
        <v>19</v>
      </c>
      <c r="H152">
        <v>2</v>
      </c>
      <c r="I152" s="17">
        <v>388768</v>
      </c>
      <c r="J152" s="17">
        <v>0</v>
      </c>
      <c r="K152" s="17">
        <v>388768</v>
      </c>
      <c r="L152" s="17">
        <v>241036.16</v>
      </c>
      <c r="M152" s="17">
        <v>147731.84</v>
      </c>
      <c r="N152" s="17">
        <v>166344.4551</v>
      </c>
    </row>
    <row r="153" spans="1:14">
      <c r="A153" s="16">
        <v>46025</v>
      </c>
      <c r="B153" t="s">
        <v>187</v>
      </c>
      <c r="C153" t="s">
        <v>47</v>
      </c>
      <c r="D153" t="s">
        <v>48</v>
      </c>
      <c r="E153" t="s">
        <v>35</v>
      </c>
      <c r="F153" t="s">
        <v>18</v>
      </c>
      <c r="G153" t="s">
        <v>19</v>
      </c>
      <c r="H153">
        <v>2</v>
      </c>
      <c r="I153" s="17">
        <v>561153</v>
      </c>
      <c r="J153" s="17">
        <v>0</v>
      </c>
      <c r="K153" s="17">
        <v>561153</v>
      </c>
      <c r="L153" s="17">
        <v>404030.16</v>
      </c>
      <c r="M153" s="17">
        <v>157122.84</v>
      </c>
      <c r="N153" s="17">
        <v>149773.7713</v>
      </c>
    </row>
    <row r="154" spans="1:14">
      <c r="A154" s="16">
        <v>46025</v>
      </c>
      <c r="B154" t="s">
        <v>188</v>
      </c>
      <c r="C154" t="s">
        <v>15</v>
      </c>
      <c r="D154" t="s">
        <v>16</v>
      </c>
      <c r="E154" t="s">
        <v>17</v>
      </c>
      <c r="F154" t="s">
        <v>18</v>
      </c>
      <c r="G154" t="s">
        <v>19</v>
      </c>
      <c r="H154">
        <v>7</v>
      </c>
      <c r="I154" s="17">
        <v>349916</v>
      </c>
      <c r="J154" s="17">
        <v>17495.8</v>
      </c>
      <c r="K154" s="17">
        <v>332420.2</v>
      </c>
      <c r="L154" s="17">
        <v>232694.14</v>
      </c>
      <c r="M154" s="17">
        <v>99726.06</v>
      </c>
      <c r="N154" s="17">
        <v>57412.8</v>
      </c>
    </row>
    <row r="155" spans="1:14">
      <c r="A155" s="16">
        <v>46025</v>
      </c>
      <c r="B155" t="s">
        <v>189</v>
      </c>
      <c r="C155" t="s">
        <v>15</v>
      </c>
      <c r="D155" t="s">
        <v>16</v>
      </c>
      <c r="E155" t="s">
        <v>17</v>
      </c>
      <c r="F155" t="s">
        <v>18</v>
      </c>
      <c r="G155" t="s">
        <v>19</v>
      </c>
      <c r="H155">
        <v>7</v>
      </c>
      <c r="I155" s="17">
        <v>765229</v>
      </c>
      <c r="J155" s="17">
        <v>91827.48</v>
      </c>
      <c r="K155" s="17">
        <v>673401.52</v>
      </c>
      <c r="L155" s="17">
        <v>471381.06</v>
      </c>
      <c r="M155" s="17">
        <v>202020.46</v>
      </c>
      <c r="N155" s="17">
        <v>57412.8</v>
      </c>
    </row>
    <row r="156" spans="1:14">
      <c r="A156" s="16">
        <v>46025</v>
      </c>
      <c r="B156" t="s">
        <v>190</v>
      </c>
      <c r="C156" t="s">
        <v>47</v>
      </c>
      <c r="D156" t="s">
        <v>48</v>
      </c>
      <c r="E156" t="s">
        <v>35</v>
      </c>
      <c r="F156" t="s">
        <v>18</v>
      </c>
      <c r="G156" t="s">
        <v>19</v>
      </c>
      <c r="H156">
        <v>8</v>
      </c>
      <c r="I156" s="17">
        <v>299456</v>
      </c>
      <c r="J156" s="17">
        <v>14972.8</v>
      </c>
      <c r="K156" s="17">
        <v>284483.2</v>
      </c>
      <c r="L156" s="17">
        <v>204827.9</v>
      </c>
      <c r="M156" s="17">
        <v>79655.3</v>
      </c>
      <c r="N156" s="17">
        <v>149773.7713</v>
      </c>
    </row>
    <row r="157" spans="1:14">
      <c r="A157" s="16">
        <v>46025</v>
      </c>
      <c r="B157" t="s">
        <v>191</v>
      </c>
      <c r="C157" t="s">
        <v>26</v>
      </c>
      <c r="D157" t="s">
        <v>27</v>
      </c>
      <c r="E157" t="s">
        <v>17</v>
      </c>
      <c r="F157" t="s">
        <v>18</v>
      </c>
      <c r="G157" t="s">
        <v>19</v>
      </c>
      <c r="H157">
        <v>3</v>
      </c>
      <c r="I157" s="17">
        <v>458766</v>
      </c>
      <c r="J157" s="17">
        <v>45876.6</v>
      </c>
      <c r="K157" s="17">
        <v>412889.4</v>
      </c>
      <c r="L157" s="17">
        <v>289022.58</v>
      </c>
      <c r="M157" s="17">
        <v>123866.82</v>
      </c>
      <c r="N157" s="17">
        <v>57412.8</v>
      </c>
    </row>
    <row r="158" spans="1:14">
      <c r="A158" s="16">
        <v>46025</v>
      </c>
      <c r="B158" t="s">
        <v>192</v>
      </c>
      <c r="C158" t="s">
        <v>26</v>
      </c>
      <c r="D158" t="s">
        <v>27</v>
      </c>
      <c r="E158" t="s">
        <v>17</v>
      </c>
      <c r="F158" t="s">
        <v>18</v>
      </c>
      <c r="G158" t="s">
        <v>19</v>
      </c>
      <c r="H158">
        <v>6</v>
      </c>
      <c r="I158" s="17">
        <v>826975</v>
      </c>
      <c r="J158" s="17">
        <v>107506.75</v>
      </c>
      <c r="K158" s="17">
        <v>719468.25</v>
      </c>
      <c r="L158" s="17">
        <v>503627.78</v>
      </c>
      <c r="M158" s="17">
        <v>215840.47</v>
      </c>
      <c r="N158" s="17">
        <v>57412.8</v>
      </c>
    </row>
    <row r="159" spans="1:14">
      <c r="A159" s="16">
        <v>46025</v>
      </c>
      <c r="B159" t="s">
        <v>193</v>
      </c>
      <c r="C159" t="s">
        <v>22</v>
      </c>
      <c r="D159" t="s">
        <v>23</v>
      </c>
      <c r="E159" t="s">
        <v>24</v>
      </c>
      <c r="F159" t="s">
        <v>18</v>
      </c>
      <c r="G159" t="s">
        <v>19</v>
      </c>
      <c r="H159">
        <v>9</v>
      </c>
      <c r="I159" s="17">
        <v>99956</v>
      </c>
      <c r="J159" s="17">
        <v>6996.92</v>
      </c>
      <c r="K159" s="17">
        <v>92959.08</v>
      </c>
      <c r="L159" s="17">
        <v>70648.89999999999</v>
      </c>
      <c r="M159" s="17">
        <v>22310.18</v>
      </c>
      <c r="N159" s="17">
        <v>149162.2092</v>
      </c>
    </row>
    <row r="160" spans="1:14">
      <c r="A160" s="16">
        <v>46025</v>
      </c>
      <c r="B160" t="s">
        <v>194</v>
      </c>
      <c r="C160" t="s">
        <v>43</v>
      </c>
      <c r="D160" t="s">
        <v>44</v>
      </c>
      <c r="E160" t="s">
        <v>31</v>
      </c>
      <c r="F160" t="s">
        <v>18</v>
      </c>
      <c r="G160" t="s">
        <v>19</v>
      </c>
      <c r="H160">
        <v>9</v>
      </c>
      <c r="I160" s="17">
        <v>186497</v>
      </c>
      <c r="J160" s="17">
        <v>0</v>
      </c>
      <c r="K160" s="17">
        <v>186497</v>
      </c>
      <c r="L160" s="17">
        <v>115628.14</v>
      </c>
      <c r="M160" s="17">
        <v>70868.86</v>
      </c>
      <c r="N160" s="17">
        <v>166344.4551</v>
      </c>
    </row>
    <row r="161" spans="1:14">
      <c r="A161" s="16">
        <v>46025</v>
      </c>
      <c r="B161" t="s">
        <v>195</v>
      </c>
      <c r="C161" t="s">
        <v>22</v>
      </c>
      <c r="D161" t="s">
        <v>23</v>
      </c>
      <c r="E161" t="s">
        <v>24</v>
      </c>
      <c r="F161" t="s">
        <v>18</v>
      </c>
      <c r="G161" t="s">
        <v>19</v>
      </c>
      <c r="H161">
        <v>1</v>
      </c>
      <c r="I161" s="17">
        <v>666249</v>
      </c>
      <c r="J161" s="17">
        <v>73287.39</v>
      </c>
      <c r="K161" s="17">
        <v>592961.61</v>
      </c>
      <c r="L161" s="17">
        <v>450650.82</v>
      </c>
      <c r="M161" s="17">
        <v>142310.79</v>
      </c>
      <c r="N161" s="17">
        <v>149162.2092</v>
      </c>
    </row>
    <row r="162" spans="1:14">
      <c r="A162" s="16">
        <v>46025</v>
      </c>
      <c r="B162" t="s">
        <v>196</v>
      </c>
      <c r="C162" t="s">
        <v>15</v>
      </c>
      <c r="D162" t="s">
        <v>16</v>
      </c>
      <c r="E162" t="s">
        <v>17</v>
      </c>
      <c r="F162" t="s">
        <v>18</v>
      </c>
      <c r="G162" t="s">
        <v>19</v>
      </c>
      <c r="H162">
        <v>1</v>
      </c>
      <c r="I162" s="17">
        <v>81181</v>
      </c>
      <c r="J162" s="17">
        <v>0</v>
      </c>
      <c r="K162" s="17">
        <v>81181</v>
      </c>
      <c r="L162" s="17">
        <v>56826.7</v>
      </c>
      <c r="M162" s="17">
        <v>24354.3</v>
      </c>
      <c r="N162" s="17">
        <v>57412.8</v>
      </c>
    </row>
    <row r="163" spans="1:14">
      <c r="A163" s="16">
        <v>46025</v>
      </c>
      <c r="B163" t="s">
        <v>197</v>
      </c>
      <c r="C163" t="s">
        <v>26</v>
      </c>
      <c r="D163" t="s">
        <v>27</v>
      </c>
      <c r="E163" t="s">
        <v>17</v>
      </c>
      <c r="F163" t="s">
        <v>18</v>
      </c>
      <c r="G163" t="s">
        <v>19</v>
      </c>
      <c r="H163">
        <v>6</v>
      </c>
      <c r="I163" s="17">
        <v>280272</v>
      </c>
      <c r="J163" s="17">
        <v>25224.48</v>
      </c>
      <c r="K163" s="17">
        <v>255047.52</v>
      </c>
      <c r="L163" s="17">
        <v>178533.26</v>
      </c>
      <c r="M163" s="17">
        <v>76514.25999999999</v>
      </c>
      <c r="N163" s="17">
        <v>57412.8</v>
      </c>
    </row>
    <row r="164" spans="1:14">
      <c r="A164" s="16">
        <v>46025</v>
      </c>
      <c r="B164" t="s">
        <v>198</v>
      </c>
      <c r="C164" t="s">
        <v>43</v>
      </c>
      <c r="D164" t="s">
        <v>44</v>
      </c>
      <c r="E164" t="s">
        <v>31</v>
      </c>
      <c r="F164" t="s">
        <v>18</v>
      </c>
      <c r="G164" t="s">
        <v>19</v>
      </c>
      <c r="H164">
        <v>6</v>
      </c>
      <c r="I164" s="17">
        <v>233992</v>
      </c>
      <c r="J164" s="17">
        <v>21059.28</v>
      </c>
      <c r="K164" s="17">
        <v>212932.72</v>
      </c>
      <c r="L164" s="17">
        <v>132018.29</v>
      </c>
      <c r="M164" s="17">
        <v>80914.42999999999</v>
      </c>
      <c r="N164" s="17">
        <v>166344.4551</v>
      </c>
    </row>
    <row r="165" spans="1:14">
      <c r="A165" s="16">
        <v>46025</v>
      </c>
      <c r="B165" t="s">
        <v>199</v>
      </c>
      <c r="C165" t="s">
        <v>43</v>
      </c>
      <c r="D165" t="s">
        <v>44</v>
      </c>
      <c r="E165" t="s">
        <v>31</v>
      </c>
      <c r="F165" t="s">
        <v>18</v>
      </c>
      <c r="G165" t="s">
        <v>19</v>
      </c>
      <c r="H165">
        <v>8</v>
      </c>
      <c r="I165" s="17">
        <v>519298</v>
      </c>
      <c r="J165" s="17">
        <v>0</v>
      </c>
      <c r="K165" s="17">
        <v>519298</v>
      </c>
      <c r="L165" s="17">
        <v>321964.76</v>
      </c>
      <c r="M165" s="17">
        <v>197333.24</v>
      </c>
      <c r="N165" s="17">
        <v>166344.4551</v>
      </c>
    </row>
    <row r="166" spans="1:14">
      <c r="A166" s="16">
        <v>46025</v>
      </c>
      <c r="B166" t="s">
        <v>200</v>
      </c>
      <c r="C166" t="s">
        <v>43</v>
      </c>
      <c r="D166" t="s">
        <v>44</v>
      </c>
      <c r="E166" t="s">
        <v>31</v>
      </c>
      <c r="F166" t="s">
        <v>18</v>
      </c>
      <c r="G166" t="s">
        <v>19</v>
      </c>
      <c r="H166">
        <v>7</v>
      </c>
      <c r="I166" s="17">
        <v>115575</v>
      </c>
      <c r="J166" s="17">
        <v>2311.5</v>
      </c>
      <c r="K166" s="17">
        <v>113263.5</v>
      </c>
      <c r="L166" s="17">
        <v>70223.37</v>
      </c>
      <c r="M166" s="17">
        <v>43040.13</v>
      </c>
      <c r="N166" s="17">
        <v>166344.4551</v>
      </c>
    </row>
    <row r="167" spans="1:14">
      <c r="A167" s="16">
        <v>46025</v>
      </c>
      <c r="B167" t="s">
        <v>201</v>
      </c>
      <c r="C167" t="s">
        <v>26</v>
      </c>
      <c r="D167" t="s">
        <v>27</v>
      </c>
      <c r="E167" t="s">
        <v>17</v>
      </c>
      <c r="F167" t="s">
        <v>18</v>
      </c>
      <c r="G167" t="s">
        <v>19</v>
      </c>
      <c r="H167">
        <v>3</v>
      </c>
      <c r="I167" s="17">
        <v>682275</v>
      </c>
      <c r="J167" s="17">
        <v>81873</v>
      </c>
      <c r="K167" s="17">
        <v>600402</v>
      </c>
      <c r="L167" s="17">
        <v>420281.4</v>
      </c>
      <c r="M167" s="17">
        <v>180120.6</v>
      </c>
      <c r="N167" s="17">
        <v>57412.8</v>
      </c>
    </row>
    <row r="168" spans="1:14">
      <c r="A168" s="16">
        <v>46025</v>
      </c>
      <c r="B168" t="s">
        <v>202</v>
      </c>
      <c r="C168" t="s">
        <v>22</v>
      </c>
      <c r="D168" t="s">
        <v>23</v>
      </c>
      <c r="E168" t="s">
        <v>24</v>
      </c>
      <c r="F168" t="s">
        <v>18</v>
      </c>
      <c r="G168" t="s">
        <v>19</v>
      </c>
      <c r="H168">
        <v>8</v>
      </c>
      <c r="I168" s="17">
        <v>137057</v>
      </c>
      <c r="J168" s="17">
        <v>10964.56</v>
      </c>
      <c r="K168" s="17">
        <v>126092.44</v>
      </c>
      <c r="L168" s="17">
        <v>95830.25</v>
      </c>
      <c r="M168" s="17">
        <v>30262.19</v>
      </c>
      <c r="N168" s="17">
        <v>149162.2092</v>
      </c>
    </row>
    <row r="169" spans="1:14">
      <c r="A169" s="16">
        <v>46025</v>
      </c>
      <c r="B169" t="s">
        <v>203</v>
      </c>
      <c r="C169" t="s">
        <v>43</v>
      </c>
      <c r="D169" t="s">
        <v>44</v>
      </c>
      <c r="E169" t="s">
        <v>31</v>
      </c>
      <c r="F169" t="s">
        <v>18</v>
      </c>
      <c r="G169" t="s">
        <v>19</v>
      </c>
      <c r="H169">
        <v>9</v>
      </c>
      <c r="I169" s="17">
        <v>265822</v>
      </c>
      <c r="J169" s="17">
        <v>13291.1</v>
      </c>
      <c r="K169" s="17">
        <v>252530.9</v>
      </c>
      <c r="L169" s="17">
        <v>156569.16</v>
      </c>
      <c r="M169" s="17">
        <v>95961.74000000001</v>
      </c>
      <c r="N169" s="17">
        <v>166344.4551</v>
      </c>
    </row>
    <row r="170" spans="1:14">
      <c r="A170" s="16">
        <v>46025</v>
      </c>
      <c r="B170" t="s">
        <v>204</v>
      </c>
      <c r="C170" t="s">
        <v>26</v>
      </c>
      <c r="D170" t="s">
        <v>27</v>
      </c>
      <c r="E170" t="s">
        <v>17</v>
      </c>
      <c r="F170" t="s">
        <v>18</v>
      </c>
      <c r="G170" t="s">
        <v>19</v>
      </c>
      <c r="H170">
        <v>10</v>
      </c>
      <c r="I170" s="17">
        <v>479464</v>
      </c>
      <c r="J170" s="17">
        <v>0</v>
      </c>
      <c r="K170" s="17">
        <v>479464</v>
      </c>
      <c r="L170" s="17">
        <v>335624.8</v>
      </c>
      <c r="M170" s="17">
        <v>143839.2</v>
      </c>
      <c r="N170" s="17">
        <v>57412.8</v>
      </c>
    </row>
    <row r="171" spans="1:14">
      <c r="A171" s="16">
        <v>46025</v>
      </c>
      <c r="B171" t="s">
        <v>205</v>
      </c>
      <c r="C171" t="s">
        <v>22</v>
      </c>
      <c r="D171" t="s">
        <v>23</v>
      </c>
      <c r="E171" t="s">
        <v>24</v>
      </c>
      <c r="F171" t="s">
        <v>18</v>
      </c>
      <c r="G171" t="s">
        <v>19</v>
      </c>
      <c r="H171">
        <v>2</v>
      </c>
      <c r="I171" s="17">
        <v>748796</v>
      </c>
      <c r="J171" s="17">
        <v>0</v>
      </c>
      <c r="K171" s="17">
        <v>748796</v>
      </c>
      <c r="L171" s="17">
        <v>569084.96</v>
      </c>
      <c r="M171" s="17">
        <v>179711.04</v>
      </c>
      <c r="N171" s="17">
        <v>149162.2092</v>
      </c>
    </row>
    <row r="172" spans="1:14">
      <c r="A172" s="16">
        <v>46025</v>
      </c>
      <c r="B172" t="s">
        <v>206</v>
      </c>
      <c r="C172" t="s">
        <v>29</v>
      </c>
      <c r="D172" t="s">
        <v>30</v>
      </c>
      <c r="E172" t="s">
        <v>31</v>
      </c>
      <c r="F172" t="s">
        <v>18</v>
      </c>
      <c r="G172" t="s">
        <v>19</v>
      </c>
      <c r="H172">
        <v>3</v>
      </c>
      <c r="I172" s="17">
        <v>473935</v>
      </c>
      <c r="J172" s="17">
        <v>28436.1</v>
      </c>
      <c r="K172" s="17">
        <v>445498.9</v>
      </c>
      <c r="L172" s="17">
        <v>276209.32</v>
      </c>
      <c r="M172" s="17">
        <v>169289.58</v>
      </c>
      <c r="N172" s="17">
        <v>166344.4551</v>
      </c>
    </row>
    <row r="173" spans="1:14">
      <c r="A173" s="16">
        <v>46025</v>
      </c>
      <c r="B173" t="s">
        <v>207</v>
      </c>
      <c r="C173" t="s">
        <v>47</v>
      </c>
      <c r="D173" t="s">
        <v>48</v>
      </c>
      <c r="E173" t="s">
        <v>35</v>
      </c>
      <c r="F173" t="s">
        <v>18</v>
      </c>
      <c r="G173" t="s">
        <v>19</v>
      </c>
      <c r="H173">
        <v>4</v>
      </c>
      <c r="I173" s="17">
        <v>199879</v>
      </c>
      <c r="J173" s="17">
        <v>0</v>
      </c>
      <c r="K173" s="17">
        <v>199879</v>
      </c>
      <c r="L173" s="17">
        <v>143912.88</v>
      </c>
      <c r="M173" s="17">
        <v>55966.12</v>
      </c>
      <c r="N173" s="17">
        <v>149773.7713</v>
      </c>
    </row>
    <row r="174" spans="1:14">
      <c r="A174" s="16">
        <v>46025</v>
      </c>
      <c r="B174" t="s">
        <v>208</v>
      </c>
      <c r="C174" t="s">
        <v>47</v>
      </c>
      <c r="D174" t="s">
        <v>48</v>
      </c>
      <c r="E174" t="s">
        <v>35</v>
      </c>
      <c r="F174" t="s">
        <v>18</v>
      </c>
      <c r="G174" t="s">
        <v>19</v>
      </c>
      <c r="H174">
        <v>8</v>
      </c>
      <c r="I174" s="17">
        <v>210268</v>
      </c>
      <c r="J174" s="17">
        <v>0</v>
      </c>
      <c r="K174" s="17">
        <v>210268</v>
      </c>
      <c r="L174" s="17">
        <v>151392.96</v>
      </c>
      <c r="M174" s="17">
        <v>58875.04</v>
      </c>
      <c r="N174" s="17">
        <v>149773.7713</v>
      </c>
    </row>
    <row r="175" spans="1:14">
      <c r="A175" s="16">
        <v>46025</v>
      </c>
      <c r="B175" t="s">
        <v>209</v>
      </c>
      <c r="C175" t="s">
        <v>33</v>
      </c>
      <c r="D175" t="s">
        <v>34</v>
      </c>
      <c r="E175" t="s">
        <v>35</v>
      </c>
      <c r="F175" t="s">
        <v>18</v>
      </c>
      <c r="G175" t="s">
        <v>19</v>
      </c>
      <c r="H175">
        <v>7</v>
      </c>
      <c r="I175" s="17">
        <v>378861</v>
      </c>
      <c r="J175" s="17">
        <v>30308.88</v>
      </c>
      <c r="K175" s="17">
        <v>348552.12</v>
      </c>
      <c r="L175" s="17">
        <v>250957.53</v>
      </c>
      <c r="M175" s="17">
        <v>97594.59</v>
      </c>
      <c r="N175" s="17">
        <v>149773.7713</v>
      </c>
    </row>
    <row r="176" spans="1:14">
      <c r="A176" s="16">
        <v>46025</v>
      </c>
      <c r="B176" t="s">
        <v>210</v>
      </c>
      <c r="C176" t="s">
        <v>33</v>
      </c>
      <c r="D176" t="s">
        <v>34</v>
      </c>
      <c r="E176" t="s">
        <v>35</v>
      </c>
      <c r="F176" t="s">
        <v>18</v>
      </c>
      <c r="G176" t="s">
        <v>19</v>
      </c>
      <c r="H176">
        <v>1</v>
      </c>
      <c r="I176" s="17">
        <v>608612</v>
      </c>
      <c r="J176" s="17">
        <v>18258.36</v>
      </c>
      <c r="K176" s="17">
        <v>590353.64</v>
      </c>
      <c r="L176" s="17">
        <v>425054.62</v>
      </c>
      <c r="M176" s="17">
        <v>165299.02</v>
      </c>
      <c r="N176" s="17">
        <v>149773.7713</v>
      </c>
    </row>
    <row r="177" spans="1:14">
      <c r="A177" s="16">
        <v>46025</v>
      </c>
      <c r="B177" t="s">
        <v>211</v>
      </c>
      <c r="C177" t="s">
        <v>47</v>
      </c>
      <c r="D177" t="s">
        <v>48</v>
      </c>
      <c r="E177" t="s">
        <v>35</v>
      </c>
      <c r="F177" t="s">
        <v>18</v>
      </c>
      <c r="G177" t="s">
        <v>19</v>
      </c>
      <c r="H177">
        <v>3</v>
      </c>
      <c r="I177" s="17">
        <v>831505</v>
      </c>
      <c r="J177" s="17">
        <v>0</v>
      </c>
      <c r="K177" s="17">
        <v>831505</v>
      </c>
      <c r="L177" s="17">
        <v>598683.6</v>
      </c>
      <c r="M177" s="17">
        <v>232821.4</v>
      </c>
      <c r="N177" s="17">
        <v>149773.7713</v>
      </c>
    </row>
    <row r="178" spans="1:14">
      <c r="A178" s="16">
        <v>46025</v>
      </c>
      <c r="B178" t="s">
        <v>212</v>
      </c>
      <c r="C178" t="s">
        <v>43</v>
      </c>
      <c r="D178" t="s">
        <v>44</v>
      </c>
      <c r="E178" t="s">
        <v>31</v>
      </c>
      <c r="F178" t="s">
        <v>18</v>
      </c>
      <c r="G178" t="s">
        <v>19</v>
      </c>
      <c r="H178">
        <v>12</v>
      </c>
      <c r="I178" s="17">
        <v>396097</v>
      </c>
      <c r="J178" s="17">
        <v>43570.67</v>
      </c>
      <c r="K178" s="17">
        <v>352526.33</v>
      </c>
      <c r="L178" s="17">
        <v>218566.32</v>
      </c>
      <c r="M178" s="17">
        <v>133960.01</v>
      </c>
      <c r="N178" s="17">
        <v>166344.4551</v>
      </c>
    </row>
    <row r="179" spans="1:14">
      <c r="A179" s="16">
        <v>46025</v>
      </c>
      <c r="B179" t="s">
        <v>213</v>
      </c>
      <c r="C179" t="s">
        <v>43</v>
      </c>
      <c r="D179" t="s">
        <v>44</v>
      </c>
      <c r="E179" t="s">
        <v>31</v>
      </c>
      <c r="F179" t="s">
        <v>18</v>
      </c>
      <c r="G179" t="s">
        <v>19</v>
      </c>
      <c r="H179">
        <v>6</v>
      </c>
      <c r="I179" s="17">
        <v>746235</v>
      </c>
      <c r="J179" s="17">
        <v>22387.05</v>
      </c>
      <c r="K179" s="17">
        <v>723847.95</v>
      </c>
      <c r="L179" s="17">
        <v>448785.73</v>
      </c>
      <c r="M179" s="17">
        <v>275062.22</v>
      </c>
      <c r="N179" s="17">
        <v>166344.4551</v>
      </c>
    </row>
    <row r="180" spans="1:14">
      <c r="A180" s="16">
        <v>46025</v>
      </c>
      <c r="B180" t="s">
        <v>214</v>
      </c>
      <c r="C180" t="s">
        <v>26</v>
      </c>
      <c r="D180" t="s">
        <v>27</v>
      </c>
      <c r="E180" t="s">
        <v>17</v>
      </c>
      <c r="F180" t="s">
        <v>18</v>
      </c>
      <c r="G180" t="s">
        <v>19</v>
      </c>
      <c r="H180">
        <v>6</v>
      </c>
      <c r="I180" s="17">
        <v>363625</v>
      </c>
      <c r="J180" s="17">
        <v>0</v>
      </c>
      <c r="K180" s="17">
        <v>363625</v>
      </c>
      <c r="L180" s="17">
        <v>254537.5</v>
      </c>
      <c r="M180" s="17">
        <v>109087.5</v>
      </c>
      <c r="N180" s="17">
        <v>57412.8</v>
      </c>
    </row>
    <row r="181" spans="1:14">
      <c r="A181" s="16">
        <v>46025</v>
      </c>
      <c r="B181" t="s">
        <v>215</v>
      </c>
      <c r="C181" t="s">
        <v>26</v>
      </c>
      <c r="D181" t="s">
        <v>27</v>
      </c>
      <c r="E181" t="s">
        <v>17</v>
      </c>
      <c r="F181" t="s">
        <v>18</v>
      </c>
      <c r="G181" t="s">
        <v>19</v>
      </c>
      <c r="H181">
        <v>2</v>
      </c>
      <c r="I181" s="17">
        <v>737785</v>
      </c>
      <c r="J181" s="17">
        <v>36889.25</v>
      </c>
      <c r="K181" s="17">
        <v>700895.75</v>
      </c>
      <c r="L181" s="17">
        <v>490627.02</v>
      </c>
      <c r="M181" s="17">
        <v>210268.73</v>
      </c>
      <c r="N181" s="17">
        <v>57412.8</v>
      </c>
    </row>
    <row r="182" spans="1:14">
      <c r="A182" s="16">
        <v>46025</v>
      </c>
      <c r="B182" t="s">
        <v>216</v>
      </c>
      <c r="C182" t="s">
        <v>33</v>
      </c>
      <c r="D182" t="s">
        <v>34</v>
      </c>
      <c r="E182" t="s">
        <v>35</v>
      </c>
      <c r="F182" t="s">
        <v>18</v>
      </c>
      <c r="G182" t="s">
        <v>19</v>
      </c>
      <c r="H182">
        <v>1</v>
      </c>
      <c r="I182" s="17">
        <v>789433</v>
      </c>
      <c r="J182" s="17">
        <v>39471.65</v>
      </c>
      <c r="K182" s="17">
        <v>749961.35</v>
      </c>
      <c r="L182" s="17">
        <v>539972.17</v>
      </c>
      <c r="M182" s="17">
        <v>209989.18</v>
      </c>
      <c r="N182" s="17">
        <v>149773.7713</v>
      </c>
    </row>
    <row r="183" spans="1:14">
      <c r="A183" s="16">
        <v>46025</v>
      </c>
      <c r="B183" t="s">
        <v>217</v>
      </c>
      <c r="C183" t="s">
        <v>22</v>
      </c>
      <c r="D183" t="s">
        <v>23</v>
      </c>
      <c r="E183" t="s">
        <v>24</v>
      </c>
      <c r="F183" t="s">
        <v>18</v>
      </c>
      <c r="G183" t="s">
        <v>19</v>
      </c>
      <c r="H183">
        <v>9</v>
      </c>
      <c r="I183" s="17">
        <v>244547</v>
      </c>
      <c r="J183" s="17">
        <v>14672.82</v>
      </c>
      <c r="K183" s="17">
        <v>229874.18</v>
      </c>
      <c r="L183" s="17">
        <v>174704.38</v>
      </c>
      <c r="M183" s="17">
        <v>55169.8</v>
      </c>
      <c r="N183" s="17">
        <v>149162.2092</v>
      </c>
    </row>
    <row r="184" spans="1:14">
      <c r="A184" s="16">
        <v>46025</v>
      </c>
      <c r="B184" t="s">
        <v>218</v>
      </c>
      <c r="C184" t="s">
        <v>43</v>
      </c>
      <c r="D184" t="s">
        <v>44</v>
      </c>
      <c r="E184" t="s">
        <v>31</v>
      </c>
      <c r="F184" t="s">
        <v>18</v>
      </c>
      <c r="G184" t="s">
        <v>19</v>
      </c>
      <c r="H184">
        <v>11</v>
      </c>
      <c r="I184" s="17">
        <v>53057</v>
      </c>
      <c r="J184" s="17">
        <v>2652.85</v>
      </c>
      <c r="K184" s="17">
        <v>50404.15</v>
      </c>
      <c r="L184" s="17">
        <v>31250.57</v>
      </c>
      <c r="M184" s="17">
        <v>19153.58</v>
      </c>
      <c r="N184" s="17">
        <v>166344.4551</v>
      </c>
    </row>
    <row r="185" spans="1:14">
      <c r="A185" s="16">
        <v>46025</v>
      </c>
      <c r="B185" t="s">
        <v>219</v>
      </c>
      <c r="C185" t="s">
        <v>26</v>
      </c>
      <c r="D185" t="s">
        <v>27</v>
      </c>
      <c r="E185" t="s">
        <v>17</v>
      </c>
      <c r="F185" t="s">
        <v>18</v>
      </c>
      <c r="G185" t="s">
        <v>19</v>
      </c>
      <c r="H185">
        <v>6</v>
      </c>
      <c r="I185" s="17">
        <v>111060</v>
      </c>
      <c r="J185" s="17">
        <v>5553</v>
      </c>
      <c r="K185" s="17">
        <v>105507</v>
      </c>
      <c r="L185" s="17">
        <v>73854.89999999999</v>
      </c>
      <c r="M185" s="17">
        <v>31652.1</v>
      </c>
      <c r="N185" s="17">
        <v>57412.8</v>
      </c>
    </row>
    <row r="186" spans="1:14">
      <c r="A186" s="16">
        <v>46025</v>
      </c>
      <c r="B186" t="s">
        <v>220</v>
      </c>
      <c r="C186" t="s">
        <v>47</v>
      </c>
      <c r="D186" t="s">
        <v>48</v>
      </c>
      <c r="E186" t="s">
        <v>35</v>
      </c>
      <c r="F186" t="s">
        <v>18</v>
      </c>
      <c r="G186" t="s">
        <v>19</v>
      </c>
      <c r="H186">
        <v>8</v>
      </c>
      <c r="I186" s="17">
        <v>112895</v>
      </c>
      <c r="J186" s="17">
        <v>0</v>
      </c>
      <c r="K186" s="17">
        <v>112895</v>
      </c>
      <c r="L186" s="17">
        <v>81284.39999999999</v>
      </c>
      <c r="M186" s="17">
        <v>31610.6</v>
      </c>
      <c r="N186" s="17">
        <v>149773.7713</v>
      </c>
    </row>
    <row r="187" spans="1:14">
      <c r="A187" s="16">
        <v>46025</v>
      </c>
      <c r="B187" t="s">
        <v>221</v>
      </c>
      <c r="C187" t="s">
        <v>22</v>
      </c>
      <c r="D187" t="s">
        <v>23</v>
      </c>
      <c r="E187" t="s">
        <v>24</v>
      </c>
      <c r="F187" t="s">
        <v>18</v>
      </c>
      <c r="G187" t="s">
        <v>19</v>
      </c>
      <c r="H187">
        <v>6</v>
      </c>
      <c r="I187" s="17">
        <v>478738</v>
      </c>
      <c r="J187" s="17">
        <v>71810.7</v>
      </c>
      <c r="K187" s="17">
        <v>406927.3</v>
      </c>
      <c r="L187" s="17">
        <v>309264.75</v>
      </c>
      <c r="M187" s="17">
        <v>97662.55</v>
      </c>
      <c r="N187" s="17">
        <v>149162.2092</v>
      </c>
    </row>
    <row r="188" spans="1:14">
      <c r="A188" s="16">
        <v>46025</v>
      </c>
      <c r="B188" t="s">
        <v>222</v>
      </c>
      <c r="C188" t="s">
        <v>26</v>
      </c>
      <c r="D188" t="s">
        <v>27</v>
      </c>
      <c r="E188" t="s">
        <v>17</v>
      </c>
      <c r="F188" t="s">
        <v>18</v>
      </c>
      <c r="G188" t="s">
        <v>19</v>
      </c>
      <c r="H188">
        <v>6</v>
      </c>
      <c r="I188" s="17">
        <v>770814</v>
      </c>
      <c r="J188" s="17">
        <v>23124.42</v>
      </c>
      <c r="K188" s="17">
        <v>747689.58</v>
      </c>
      <c r="L188" s="17">
        <v>523382.71</v>
      </c>
      <c r="M188" s="17">
        <v>224306.87</v>
      </c>
      <c r="N188" s="17">
        <v>57412.8</v>
      </c>
    </row>
    <row r="189" spans="1:14">
      <c r="A189" s="16">
        <v>46025</v>
      </c>
      <c r="B189" t="s">
        <v>223</v>
      </c>
      <c r="C189" t="s">
        <v>22</v>
      </c>
      <c r="D189" t="s">
        <v>23</v>
      </c>
      <c r="E189" t="s">
        <v>24</v>
      </c>
      <c r="F189" t="s">
        <v>18</v>
      </c>
      <c r="G189" t="s">
        <v>19</v>
      </c>
      <c r="H189">
        <v>4</v>
      </c>
      <c r="I189" s="17">
        <v>763369</v>
      </c>
      <c r="J189" s="17">
        <v>68703.21000000001</v>
      </c>
      <c r="K189" s="17">
        <v>694665.79</v>
      </c>
      <c r="L189" s="17">
        <v>527946</v>
      </c>
      <c r="M189" s="17">
        <v>166719.79</v>
      </c>
      <c r="N189" s="17">
        <v>149162.2092</v>
      </c>
    </row>
    <row r="190" spans="1:14">
      <c r="A190" s="16">
        <v>46025</v>
      </c>
      <c r="B190" t="s">
        <v>224</v>
      </c>
      <c r="C190" t="s">
        <v>15</v>
      </c>
      <c r="D190" t="s">
        <v>16</v>
      </c>
      <c r="E190" t="s">
        <v>17</v>
      </c>
      <c r="F190" t="s">
        <v>18</v>
      </c>
      <c r="G190" t="s">
        <v>19</v>
      </c>
      <c r="H190">
        <v>5</v>
      </c>
      <c r="I190" s="17">
        <v>621949</v>
      </c>
      <c r="J190" s="17">
        <v>43536.43</v>
      </c>
      <c r="K190" s="17">
        <v>578412.5699999999</v>
      </c>
      <c r="L190" s="17">
        <v>404888.8</v>
      </c>
      <c r="M190" s="17">
        <v>173523.77</v>
      </c>
      <c r="N190" s="17">
        <v>57412.8</v>
      </c>
    </row>
    <row r="191" spans="1:14">
      <c r="A191" s="16">
        <v>46025</v>
      </c>
      <c r="B191" t="s">
        <v>225</v>
      </c>
      <c r="C191" t="s">
        <v>43</v>
      </c>
      <c r="D191" t="s">
        <v>44</v>
      </c>
      <c r="E191" t="s">
        <v>31</v>
      </c>
      <c r="F191" t="s">
        <v>18</v>
      </c>
      <c r="G191" t="s">
        <v>19</v>
      </c>
      <c r="H191">
        <v>5</v>
      </c>
      <c r="I191" s="17">
        <v>444510</v>
      </c>
      <c r="J191" s="17">
        <v>0</v>
      </c>
      <c r="K191" s="17">
        <v>444510</v>
      </c>
      <c r="L191" s="17">
        <v>275596.2</v>
      </c>
      <c r="M191" s="17">
        <v>168913.8</v>
      </c>
      <c r="N191" s="17">
        <v>166344.4551</v>
      </c>
    </row>
    <row r="192" spans="1:14">
      <c r="A192" s="16">
        <v>46025</v>
      </c>
      <c r="B192" t="s">
        <v>226</v>
      </c>
      <c r="C192" t="s">
        <v>47</v>
      </c>
      <c r="D192" t="s">
        <v>48</v>
      </c>
      <c r="E192" t="s">
        <v>35</v>
      </c>
      <c r="F192" t="s">
        <v>18</v>
      </c>
      <c r="G192" t="s">
        <v>19</v>
      </c>
      <c r="H192">
        <v>2</v>
      </c>
      <c r="I192" s="17">
        <v>679243</v>
      </c>
      <c r="J192" s="17">
        <v>0</v>
      </c>
      <c r="K192" s="17">
        <v>679243</v>
      </c>
      <c r="L192" s="17">
        <v>489054.96</v>
      </c>
      <c r="M192" s="17">
        <v>190188.04</v>
      </c>
      <c r="N192" s="17">
        <v>149773.7713</v>
      </c>
    </row>
    <row r="193" spans="1:14">
      <c r="A193" s="16">
        <v>46025</v>
      </c>
      <c r="B193" t="s">
        <v>227</v>
      </c>
      <c r="C193" t="s">
        <v>22</v>
      </c>
      <c r="D193" t="s">
        <v>23</v>
      </c>
      <c r="E193" t="s">
        <v>24</v>
      </c>
      <c r="F193" t="s">
        <v>18</v>
      </c>
      <c r="G193" t="s">
        <v>19</v>
      </c>
      <c r="H193">
        <v>10</v>
      </c>
      <c r="I193" s="17">
        <v>262066</v>
      </c>
      <c r="J193" s="17">
        <v>0</v>
      </c>
      <c r="K193" s="17">
        <v>262066</v>
      </c>
      <c r="L193" s="17">
        <v>199170.16</v>
      </c>
      <c r="M193" s="17">
        <v>62895.84</v>
      </c>
      <c r="N193" s="17">
        <v>149162.2092</v>
      </c>
    </row>
    <row r="194" spans="1:14">
      <c r="A194" s="16">
        <v>46025</v>
      </c>
      <c r="B194" t="s">
        <v>228</v>
      </c>
      <c r="C194" t="s">
        <v>26</v>
      </c>
      <c r="D194" t="s">
        <v>27</v>
      </c>
      <c r="E194" t="s">
        <v>17</v>
      </c>
      <c r="F194" t="s">
        <v>18</v>
      </c>
      <c r="G194" t="s">
        <v>19</v>
      </c>
      <c r="H194">
        <v>7</v>
      </c>
      <c r="I194" s="17">
        <v>197725</v>
      </c>
      <c r="J194" s="17">
        <v>0</v>
      </c>
      <c r="K194" s="17">
        <v>197725</v>
      </c>
      <c r="L194" s="17">
        <v>138407.5</v>
      </c>
      <c r="M194" s="17">
        <v>59317.5</v>
      </c>
      <c r="N194" s="17">
        <v>57412.8</v>
      </c>
    </row>
    <row r="195" spans="1:14">
      <c r="A195" s="16">
        <v>46025</v>
      </c>
      <c r="B195" t="s">
        <v>229</v>
      </c>
      <c r="C195" t="s">
        <v>26</v>
      </c>
      <c r="D195" t="s">
        <v>27</v>
      </c>
      <c r="E195" t="s">
        <v>17</v>
      </c>
      <c r="F195" t="s">
        <v>18</v>
      </c>
      <c r="G195" t="s">
        <v>19</v>
      </c>
      <c r="H195">
        <v>10</v>
      </c>
      <c r="I195" s="17">
        <v>380911</v>
      </c>
      <c r="J195" s="17">
        <v>38091.1</v>
      </c>
      <c r="K195" s="17">
        <v>342819.9</v>
      </c>
      <c r="L195" s="17">
        <v>239973.93</v>
      </c>
      <c r="M195" s="17">
        <v>102845.97</v>
      </c>
      <c r="N195" s="17">
        <v>57412.8</v>
      </c>
    </row>
    <row r="196" spans="1:14">
      <c r="A196" s="16">
        <v>46025</v>
      </c>
      <c r="B196" t="s">
        <v>230</v>
      </c>
      <c r="C196" t="s">
        <v>43</v>
      </c>
      <c r="D196" t="s">
        <v>44</v>
      </c>
      <c r="E196" t="s">
        <v>31</v>
      </c>
      <c r="F196" t="s">
        <v>18</v>
      </c>
      <c r="G196" t="s">
        <v>19</v>
      </c>
      <c r="H196">
        <v>6</v>
      </c>
      <c r="I196" s="17">
        <v>739939</v>
      </c>
      <c r="J196" s="17">
        <v>96192.07000000001</v>
      </c>
      <c r="K196" s="17">
        <v>643746.9300000001</v>
      </c>
      <c r="L196" s="17">
        <v>399123.1</v>
      </c>
      <c r="M196" s="17">
        <v>244623.83</v>
      </c>
      <c r="N196" s="17">
        <v>166344.4551</v>
      </c>
    </row>
    <row r="197" spans="1:14">
      <c r="A197" s="16">
        <v>46026</v>
      </c>
      <c r="B197" t="s">
        <v>231</v>
      </c>
      <c r="C197" t="s">
        <v>33</v>
      </c>
      <c r="D197" t="s">
        <v>34</v>
      </c>
      <c r="E197" t="s">
        <v>35</v>
      </c>
      <c r="F197" t="s">
        <v>18</v>
      </c>
      <c r="G197" t="s">
        <v>19</v>
      </c>
      <c r="H197">
        <v>12</v>
      </c>
      <c r="I197" s="17">
        <v>483136</v>
      </c>
      <c r="J197" s="17">
        <v>53144.96</v>
      </c>
      <c r="K197" s="17">
        <v>429991.04</v>
      </c>
      <c r="L197" s="17">
        <v>309593.55</v>
      </c>
      <c r="M197" s="17">
        <v>120397.49</v>
      </c>
      <c r="N197" s="17">
        <v>149773.7713</v>
      </c>
    </row>
    <row r="198" spans="1:14">
      <c r="A198" s="16">
        <v>46026</v>
      </c>
      <c r="B198" t="s">
        <v>232</v>
      </c>
      <c r="C198" t="s">
        <v>29</v>
      </c>
      <c r="D198" t="s">
        <v>30</v>
      </c>
      <c r="E198" t="s">
        <v>31</v>
      </c>
      <c r="F198" t="s">
        <v>18</v>
      </c>
      <c r="G198" t="s">
        <v>19</v>
      </c>
      <c r="H198">
        <v>12</v>
      </c>
      <c r="I198" s="17">
        <v>738291</v>
      </c>
      <c r="J198" s="17">
        <v>0</v>
      </c>
      <c r="K198" s="17">
        <v>738291</v>
      </c>
      <c r="L198" s="17">
        <v>457740.42</v>
      </c>
      <c r="M198" s="17">
        <v>280550.58</v>
      </c>
      <c r="N198" s="17">
        <v>166344.4551</v>
      </c>
    </row>
    <row r="199" spans="1:14">
      <c r="A199" s="16">
        <v>46026</v>
      </c>
      <c r="B199" t="s">
        <v>233</v>
      </c>
      <c r="C199" t="s">
        <v>15</v>
      </c>
      <c r="D199" t="s">
        <v>16</v>
      </c>
      <c r="E199" t="s">
        <v>17</v>
      </c>
      <c r="F199" t="s">
        <v>18</v>
      </c>
      <c r="G199" t="s">
        <v>19</v>
      </c>
      <c r="H199">
        <v>9</v>
      </c>
      <c r="I199" s="17">
        <v>648386</v>
      </c>
      <c r="J199" s="17">
        <v>0</v>
      </c>
      <c r="K199" s="17">
        <v>648386</v>
      </c>
      <c r="L199" s="17">
        <v>453870.2</v>
      </c>
      <c r="M199" s="17">
        <v>194515.8</v>
      </c>
      <c r="N199" s="17">
        <v>57412.8</v>
      </c>
    </row>
    <row r="200" spans="1:14">
      <c r="A200" s="16">
        <v>46026</v>
      </c>
      <c r="B200" t="s">
        <v>234</v>
      </c>
      <c r="C200" t="s">
        <v>26</v>
      </c>
      <c r="D200" t="s">
        <v>27</v>
      </c>
      <c r="E200" t="s">
        <v>17</v>
      </c>
      <c r="F200" t="s">
        <v>18</v>
      </c>
      <c r="G200" t="s">
        <v>19</v>
      </c>
      <c r="H200">
        <v>7</v>
      </c>
      <c r="I200" s="17">
        <v>549575</v>
      </c>
      <c r="J200" s="17">
        <v>0</v>
      </c>
      <c r="K200" s="17">
        <v>549575</v>
      </c>
      <c r="L200" s="17">
        <v>384702.5</v>
      </c>
      <c r="M200" s="17">
        <v>164872.5</v>
      </c>
      <c r="N200" s="17">
        <v>57412.8</v>
      </c>
    </row>
    <row r="201" spans="1:14">
      <c r="A201" s="16">
        <v>46026</v>
      </c>
      <c r="B201" t="s">
        <v>235</v>
      </c>
      <c r="C201" t="s">
        <v>15</v>
      </c>
      <c r="D201" t="s">
        <v>16</v>
      </c>
      <c r="E201" t="s">
        <v>17</v>
      </c>
      <c r="F201" t="s">
        <v>18</v>
      </c>
      <c r="G201" t="s">
        <v>19</v>
      </c>
      <c r="H201">
        <v>12</v>
      </c>
      <c r="I201" s="17">
        <v>516459</v>
      </c>
      <c r="J201" s="17">
        <v>36152.13</v>
      </c>
      <c r="K201" s="17">
        <v>480306.87</v>
      </c>
      <c r="L201" s="17">
        <v>336214.81</v>
      </c>
      <c r="M201" s="17">
        <v>144092.06</v>
      </c>
      <c r="N201" s="17">
        <v>57412.8</v>
      </c>
    </row>
    <row r="202" spans="1:14">
      <c r="A202" s="16">
        <v>46026</v>
      </c>
      <c r="B202" t="s">
        <v>236</v>
      </c>
      <c r="C202" t="s">
        <v>22</v>
      </c>
      <c r="D202" t="s">
        <v>23</v>
      </c>
      <c r="E202" t="s">
        <v>24</v>
      </c>
      <c r="F202" t="s">
        <v>18</v>
      </c>
      <c r="G202" t="s">
        <v>19</v>
      </c>
      <c r="H202">
        <v>8</v>
      </c>
      <c r="I202" s="17">
        <v>188592</v>
      </c>
      <c r="J202" s="17">
        <v>24516.96</v>
      </c>
      <c r="K202" s="17">
        <v>164075.04</v>
      </c>
      <c r="L202" s="17">
        <v>124697.03</v>
      </c>
      <c r="M202" s="17">
        <v>39378.01</v>
      </c>
      <c r="N202" s="17">
        <v>149162.2092</v>
      </c>
    </row>
    <row r="203" spans="1:14">
      <c r="A203" s="16">
        <v>46026</v>
      </c>
      <c r="B203" t="s">
        <v>237</v>
      </c>
      <c r="C203" t="s">
        <v>43</v>
      </c>
      <c r="D203" t="s">
        <v>44</v>
      </c>
      <c r="E203" t="s">
        <v>31</v>
      </c>
      <c r="F203" t="s">
        <v>18</v>
      </c>
      <c r="G203" t="s">
        <v>19</v>
      </c>
      <c r="H203">
        <v>11</v>
      </c>
      <c r="I203" s="17">
        <v>523863</v>
      </c>
      <c r="J203" s="17">
        <v>0</v>
      </c>
      <c r="K203" s="17">
        <v>523863</v>
      </c>
      <c r="L203" s="17">
        <v>324795.06</v>
      </c>
      <c r="M203" s="17">
        <v>199067.94</v>
      </c>
      <c r="N203" s="17">
        <v>166344.4551</v>
      </c>
    </row>
    <row r="204" spans="1:14">
      <c r="A204" s="16">
        <v>46026</v>
      </c>
      <c r="B204" t="s">
        <v>238</v>
      </c>
      <c r="C204" t="s">
        <v>73</v>
      </c>
      <c r="D204" t="s">
        <v>74</v>
      </c>
      <c r="E204" t="s">
        <v>24</v>
      </c>
      <c r="F204" t="s">
        <v>18</v>
      </c>
      <c r="G204" t="s">
        <v>19</v>
      </c>
      <c r="H204">
        <v>4</v>
      </c>
      <c r="I204" s="17">
        <v>379946</v>
      </c>
      <c r="J204" s="17">
        <v>15197.84</v>
      </c>
      <c r="K204" s="17">
        <v>364748.16</v>
      </c>
      <c r="L204" s="17">
        <v>277208.6</v>
      </c>
      <c r="M204" s="17">
        <v>87539.56</v>
      </c>
      <c r="N204" s="17">
        <v>149162.2092</v>
      </c>
    </row>
    <row r="205" spans="1:14">
      <c r="A205" s="16">
        <v>46026</v>
      </c>
      <c r="B205" t="s">
        <v>239</v>
      </c>
      <c r="C205" t="s">
        <v>73</v>
      </c>
      <c r="D205" t="s">
        <v>74</v>
      </c>
      <c r="E205" t="s">
        <v>24</v>
      </c>
      <c r="F205" t="s">
        <v>18</v>
      </c>
      <c r="G205" t="s">
        <v>19</v>
      </c>
      <c r="H205">
        <v>9</v>
      </c>
      <c r="I205" s="17">
        <v>434937</v>
      </c>
      <c r="J205" s="17">
        <v>0</v>
      </c>
      <c r="K205" s="17">
        <v>434937</v>
      </c>
      <c r="L205" s="17">
        <v>330552.12</v>
      </c>
      <c r="M205" s="17">
        <v>104384.88</v>
      </c>
      <c r="N205" s="17">
        <v>149162.2092</v>
      </c>
    </row>
    <row r="206" spans="1:14">
      <c r="A206" s="16">
        <v>46026</v>
      </c>
      <c r="B206" t="s">
        <v>240</v>
      </c>
      <c r="C206" t="s">
        <v>33</v>
      </c>
      <c r="D206" t="s">
        <v>34</v>
      </c>
      <c r="E206" t="s">
        <v>35</v>
      </c>
      <c r="F206" t="s">
        <v>18</v>
      </c>
      <c r="G206" t="s">
        <v>19</v>
      </c>
      <c r="H206">
        <v>7</v>
      </c>
      <c r="I206" s="17">
        <v>314053</v>
      </c>
      <c r="J206" s="17">
        <v>0</v>
      </c>
      <c r="K206" s="17">
        <v>314053</v>
      </c>
      <c r="L206" s="17">
        <v>226118.16</v>
      </c>
      <c r="M206" s="17">
        <v>87934.84</v>
      </c>
      <c r="N206" s="17">
        <v>149773.7713</v>
      </c>
    </row>
    <row r="207" spans="1:14">
      <c r="A207" s="16">
        <v>46026</v>
      </c>
      <c r="B207" t="s">
        <v>241</v>
      </c>
      <c r="C207" t="s">
        <v>15</v>
      </c>
      <c r="D207" t="s">
        <v>16</v>
      </c>
      <c r="E207" t="s">
        <v>17</v>
      </c>
      <c r="F207" t="s">
        <v>18</v>
      </c>
      <c r="G207" t="s">
        <v>19</v>
      </c>
      <c r="H207">
        <v>8</v>
      </c>
      <c r="I207" s="17">
        <v>717389</v>
      </c>
      <c r="J207" s="17">
        <v>57391.12</v>
      </c>
      <c r="K207" s="17">
        <v>659997.88</v>
      </c>
      <c r="L207" s="17">
        <v>461998.52</v>
      </c>
      <c r="M207" s="17">
        <v>197999.36</v>
      </c>
      <c r="N207" s="17">
        <v>57412.8</v>
      </c>
    </row>
    <row r="208" spans="1:14">
      <c r="A208" s="16">
        <v>46026</v>
      </c>
      <c r="B208" t="s">
        <v>242</v>
      </c>
      <c r="C208" t="s">
        <v>22</v>
      </c>
      <c r="D208" t="s">
        <v>23</v>
      </c>
      <c r="E208" t="s">
        <v>24</v>
      </c>
      <c r="F208" t="s">
        <v>18</v>
      </c>
      <c r="G208" t="s">
        <v>19</v>
      </c>
      <c r="H208">
        <v>8</v>
      </c>
      <c r="I208" s="17">
        <v>437776</v>
      </c>
      <c r="J208" s="17">
        <v>13133.28</v>
      </c>
      <c r="K208" s="17">
        <v>424642.72</v>
      </c>
      <c r="L208" s="17">
        <v>322728.47</v>
      </c>
      <c r="M208" s="17">
        <v>101914.25</v>
      </c>
      <c r="N208" s="17">
        <v>149162.2092</v>
      </c>
    </row>
    <row r="209" spans="1:14">
      <c r="A209" s="16">
        <v>46026</v>
      </c>
      <c r="B209" t="s">
        <v>243</v>
      </c>
      <c r="C209" t="s">
        <v>47</v>
      </c>
      <c r="D209" t="s">
        <v>48</v>
      </c>
      <c r="E209" t="s">
        <v>35</v>
      </c>
      <c r="F209" t="s">
        <v>18</v>
      </c>
      <c r="G209" t="s">
        <v>19</v>
      </c>
      <c r="H209">
        <v>5</v>
      </c>
      <c r="I209" s="17">
        <v>254611</v>
      </c>
      <c r="J209" s="17">
        <v>0</v>
      </c>
      <c r="K209" s="17">
        <v>254611</v>
      </c>
      <c r="L209" s="17">
        <v>183319.92</v>
      </c>
      <c r="M209" s="17">
        <v>71291.08</v>
      </c>
      <c r="N209" s="17">
        <v>149773.7713</v>
      </c>
    </row>
    <row r="210" spans="1:14">
      <c r="A210" s="16">
        <v>46026</v>
      </c>
      <c r="B210" t="s">
        <v>244</v>
      </c>
      <c r="C210" t="s">
        <v>22</v>
      </c>
      <c r="D210" t="s">
        <v>23</v>
      </c>
      <c r="E210" t="s">
        <v>24</v>
      </c>
      <c r="F210" t="s">
        <v>18</v>
      </c>
      <c r="G210" t="s">
        <v>19</v>
      </c>
      <c r="H210">
        <v>3</v>
      </c>
      <c r="I210" s="17">
        <v>466538</v>
      </c>
      <c r="J210" s="17">
        <v>55984.56</v>
      </c>
      <c r="K210" s="17">
        <v>410553.44</v>
      </c>
      <c r="L210" s="17">
        <v>312020.61</v>
      </c>
      <c r="M210" s="17">
        <v>98532.83</v>
      </c>
      <c r="N210" s="17">
        <v>149162.2092</v>
      </c>
    </row>
    <row r="211" spans="1:14">
      <c r="A211" s="16">
        <v>46026</v>
      </c>
      <c r="B211" t="s">
        <v>245</v>
      </c>
      <c r="C211" t="s">
        <v>26</v>
      </c>
      <c r="D211" t="s">
        <v>27</v>
      </c>
      <c r="E211" t="s">
        <v>17</v>
      </c>
      <c r="F211" t="s">
        <v>18</v>
      </c>
      <c r="G211" t="s">
        <v>19</v>
      </c>
      <c r="H211">
        <v>5</v>
      </c>
      <c r="I211" s="17">
        <v>325352</v>
      </c>
      <c r="J211" s="17">
        <v>35788.72</v>
      </c>
      <c r="K211" s="17">
        <v>289563.28</v>
      </c>
      <c r="L211" s="17">
        <v>202694.3</v>
      </c>
      <c r="M211" s="17">
        <v>86868.98</v>
      </c>
      <c r="N211" s="17">
        <v>57412.8</v>
      </c>
    </row>
    <row r="212" spans="1:14">
      <c r="A212" s="16">
        <v>46026</v>
      </c>
      <c r="B212" t="s">
        <v>246</v>
      </c>
      <c r="C212" t="s">
        <v>43</v>
      </c>
      <c r="D212" t="s">
        <v>44</v>
      </c>
      <c r="E212" t="s">
        <v>31</v>
      </c>
      <c r="F212" t="s">
        <v>18</v>
      </c>
      <c r="G212" t="s">
        <v>19</v>
      </c>
      <c r="H212">
        <v>11</v>
      </c>
      <c r="I212" s="17">
        <v>576308</v>
      </c>
      <c r="J212" s="17">
        <v>17289.24</v>
      </c>
      <c r="K212" s="17">
        <v>559018.76</v>
      </c>
      <c r="L212" s="17">
        <v>346591.63</v>
      </c>
      <c r="M212" s="17">
        <v>212427.13</v>
      </c>
      <c r="N212" s="17">
        <v>166344.4551</v>
      </c>
    </row>
    <row r="213" spans="1:14">
      <c r="A213" s="16">
        <v>46026</v>
      </c>
      <c r="B213" t="s">
        <v>247</v>
      </c>
      <c r="C213" t="s">
        <v>26</v>
      </c>
      <c r="D213" t="s">
        <v>27</v>
      </c>
      <c r="E213" t="s">
        <v>17</v>
      </c>
      <c r="F213" t="s">
        <v>18</v>
      </c>
      <c r="G213" t="s">
        <v>19</v>
      </c>
      <c r="H213">
        <v>1</v>
      </c>
      <c r="I213" s="17">
        <v>466792</v>
      </c>
      <c r="J213" s="17">
        <v>14003.76</v>
      </c>
      <c r="K213" s="17">
        <v>452788.24</v>
      </c>
      <c r="L213" s="17">
        <v>316951.77</v>
      </c>
      <c r="M213" s="17">
        <v>135836.47</v>
      </c>
      <c r="N213" s="17">
        <v>57412.8</v>
      </c>
    </row>
    <row r="214" spans="1:14">
      <c r="A214" s="16">
        <v>46026</v>
      </c>
      <c r="B214" t="s">
        <v>248</v>
      </c>
      <c r="C214" t="s">
        <v>73</v>
      </c>
      <c r="D214" t="s">
        <v>74</v>
      </c>
      <c r="E214" t="s">
        <v>24</v>
      </c>
      <c r="F214" t="s">
        <v>18</v>
      </c>
      <c r="G214" t="s">
        <v>19</v>
      </c>
      <c r="H214">
        <v>1</v>
      </c>
      <c r="I214" s="17">
        <v>659922</v>
      </c>
      <c r="J214" s="17">
        <v>65992.2</v>
      </c>
      <c r="K214" s="17">
        <v>593929.8</v>
      </c>
      <c r="L214" s="17">
        <v>451386.65</v>
      </c>
      <c r="M214" s="17">
        <v>142543.15</v>
      </c>
      <c r="N214" s="17">
        <v>149162.2092</v>
      </c>
    </row>
    <row r="215" spans="1:14">
      <c r="A215" s="16">
        <v>46026</v>
      </c>
      <c r="B215" t="s">
        <v>249</v>
      </c>
      <c r="C215" t="s">
        <v>43</v>
      </c>
      <c r="D215" t="s">
        <v>44</v>
      </c>
      <c r="E215" t="s">
        <v>31</v>
      </c>
      <c r="F215" t="s">
        <v>18</v>
      </c>
      <c r="G215" t="s">
        <v>19</v>
      </c>
      <c r="H215">
        <v>7</v>
      </c>
      <c r="I215" s="17">
        <v>564546</v>
      </c>
      <c r="J215" s="17">
        <v>33872.76</v>
      </c>
      <c r="K215" s="17">
        <v>530673.24</v>
      </c>
      <c r="L215" s="17">
        <v>329017.41</v>
      </c>
      <c r="M215" s="17">
        <v>201655.83</v>
      </c>
      <c r="N215" s="17">
        <v>166344.4551</v>
      </c>
    </row>
    <row r="216" spans="1:14">
      <c r="A216" s="16">
        <v>46026</v>
      </c>
      <c r="B216" t="s">
        <v>250</v>
      </c>
      <c r="C216" t="s">
        <v>43</v>
      </c>
      <c r="D216" t="s">
        <v>44</v>
      </c>
      <c r="E216" t="s">
        <v>31</v>
      </c>
      <c r="F216" t="s">
        <v>18</v>
      </c>
      <c r="G216" t="s">
        <v>19</v>
      </c>
      <c r="H216">
        <v>10</v>
      </c>
      <c r="I216" s="17">
        <v>433877</v>
      </c>
      <c r="J216" s="17">
        <v>21693.85</v>
      </c>
      <c r="K216" s="17">
        <v>412183.15</v>
      </c>
      <c r="L216" s="17">
        <v>255553.55</v>
      </c>
      <c r="M216" s="17">
        <v>156629.6</v>
      </c>
      <c r="N216" s="17">
        <v>166344.4551</v>
      </c>
    </row>
    <row r="217" spans="1:14">
      <c r="A217" s="16">
        <v>46026</v>
      </c>
      <c r="B217" t="s">
        <v>251</v>
      </c>
      <c r="C217" t="s">
        <v>26</v>
      </c>
      <c r="D217" t="s">
        <v>27</v>
      </c>
      <c r="E217" t="s">
        <v>17</v>
      </c>
      <c r="F217" t="s">
        <v>18</v>
      </c>
      <c r="G217" t="s">
        <v>19</v>
      </c>
      <c r="H217">
        <v>6</v>
      </c>
      <c r="I217" s="17">
        <v>407742</v>
      </c>
      <c r="J217" s="17">
        <v>0</v>
      </c>
      <c r="K217" s="17">
        <v>407742</v>
      </c>
      <c r="L217" s="17">
        <v>285419.4</v>
      </c>
      <c r="M217" s="17">
        <v>122322.6</v>
      </c>
      <c r="N217" s="17">
        <v>57412.8</v>
      </c>
    </row>
    <row r="218" spans="1:14">
      <c r="A218" s="16">
        <v>46026</v>
      </c>
      <c r="B218" t="s">
        <v>252</v>
      </c>
      <c r="C218" t="s">
        <v>26</v>
      </c>
      <c r="D218" t="s">
        <v>27</v>
      </c>
      <c r="E218" t="s">
        <v>17</v>
      </c>
      <c r="F218" t="s">
        <v>18</v>
      </c>
      <c r="G218" t="s">
        <v>19</v>
      </c>
      <c r="H218">
        <v>6</v>
      </c>
      <c r="I218" s="17">
        <v>728286</v>
      </c>
      <c r="J218" s="17">
        <v>29131.44</v>
      </c>
      <c r="K218" s="17">
        <v>699154.5600000001</v>
      </c>
      <c r="L218" s="17">
        <v>489408.19</v>
      </c>
      <c r="M218" s="17">
        <v>209746.37</v>
      </c>
      <c r="N218" s="17">
        <v>57412.8</v>
      </c>
    </row>
    <row r="219" spans="1:14">
      <c r="A219" s="16">
        <v>46026</v>
      </c>
      <c r="B219" t="s">
        <v>253</v>
      </c>
      <c r="C219" t="s">
        <v>22</v>
      </c>
      <c r="D219" t="s">
        <v>23</v>
      </c>
      <c r="E219" t="s">
        <v>24</v>
      </c>
      <c r="F219" t="s">
        <v>18</v>
      </c>
      <c r="G219" t="s">
        <v>19</v>
      </c>
      <c r="H219">
        <v>5</v>
      </c>
      <c r="I219" s="17">
        <v>398672</v>
      </c>
      <c r="J219" s="17">
        <v>55814.08</v>
      </c>
      <c r="K219" s="17">
        <v>342857.92</v>
      </c>
      <c r="L219" s="17">
        <v>260572.02</v>
      </c>
      <c r="M219" s="17">
        <v>82285.89999999999</v>
      </c>
      <c r="N219" s="17">
        <v>149162.2092</v>
      </c>
    </row>
    <row r="220" spans="1:14">
      <c r="A220" s="16">
        <v>46026</v>
      </c>
      <c r="B220" t="s">
        <v>254</v>
      </c>
      <c r="C220" t="s">
        <v>47</v>
      </c>
      <c r="D220" t="s">
        <v>48</v>
      </c>
      <c r="E220" t="s">
        <v>35</v>
      </c>
      <c r="F220" t="s">
        <v>18</v>
      </c>
      <c r="G220" t="s">
        <v>19</v>
      </c>
      <c r="H220">
        <v>2</v>
      </c>
      <c r="I220" s="17">
        <v>476775</v>
      </c>
      <c r="J220" s="17">
        <v>14303.25</v>
      </c>
      <c r="K220" s="17">
        <v>462471.75</v>
      </c>
      <c r="L220" s="17">
        <v>332979.66</v>
      </c>
      <c r="M220" s="17">
        <v>129492.09</v>
      </c>
      <c r="N220" s="17">
        <v>149773.7713</v>
      </c>
    </row>
    <row r="221" spans="1:14">
      <c r="A221" s="16">
        <v>46026</v>
      </c>
      <c r="B221" t="s">
        <v>255</v>
      </c>
      <c r="C221" t="s">
        <v>47</v>
      </c>
      <c r="D221" t="s">
        <v>48</v>
      </c>
      <c r="E221" t="s">
        <v>35</v>
      </c>
      <c r="F221" t="s">
        <v>18</v>
      </c>
      <c r="G221" t="s">
        <v>19</v>
      </c>
      <c r="H221">
        <v>8</v>
      </c>
      <c r="I221" s="17">
        <v>247510</v>
      </c>
      <c r="J221" s="17">
        <v>24751</v>
      </c>
      <c r="K221" s="17">
        <v>222759</v>
      </c>
      <c r="L221" s="17">
        <v>160386.48</v>
      </c>
      <c r="M221" s="17">
        <v>62372.52</v>
      </c>
      <c r="N221" s="17">
        <v>149773.7713</v>
      </c>
    </row>
    <row r="222" spans="1:14">
      <c r="A222" s="16">
        <v>46026</v>
      </c>
      <c r="B222" t="s">
        <v>256</v>
      </c>
      <c r="C222" t="s">
        <v>26</v>
      </c>
      <c r="D222" t="s">
        <v>27</v>
      </c>
      <c r="E222" t="s">
        <v>17</v>
      </c>
      <c r="F222" t="s">
        <v>18</v>
      </c>
      <c r="G222" t="s">
        <v>19</v>
      </c>
      <c r="H222">
        <v>11</v>
      </c>
      <c r="I222" s="17">
        <v>502590</v>
      </c>
      <c r="J222" s="17">
        <v>40207.2</v>
      </c>
      <c r="K222" s="17">
        <v>462382.8</v>
      </c>
      <c r="L222" s="17">
        <v>323667.96</v>
      </c>
      <c r="M222" s="17">
        <v>138714.84</v>
      </c>
      <c r="N222" s="17">
        <v>57412.8</v>
      </c>
    </row>
    <row r="223" spans="1:14">
      <c r="A223" s="16">
        <v>46026</v>
      </c>
      <c r="B223" t="s">
        <v>257</v>
      </c>
      <c r="C223" t="s">
        <v>43</v>
      </c>
      <c r="D223" t="s">
        <v>44</v>
      </c>
      <c r="E223" t="s">
        <v>31</v>
      </c>
      <c r="F223" t="s">
        <v>18</v>
      </c>
      <c r="G223" t="s">
        <v>19</v>
      </c>
      <c r="H223">
        <v>12</v>
      </c>
      <c r="I223" s="17">
        <v>82659</v>
      </c>
      <c r="J223" s="17">
        <v>8265.9</v>
      </c>
      <c r="K223" s="17">
        <v>74393.10000000001</v>
      </c>
      <c r="L223" s="17">
        <v>46123.72</v>
      </c>
      <c r="M223" s="17">
        <v>28269.38</v>
      </c>
      <c r="N223" s="17">
        <v>166344.4551</v>
      </c>
    </row>
    <row r="224" spans="1:14">
      <c r="A224" s="16">
        <v>46026</v>
      </c>
      <c r="B224" t="s">
        <v>258</v>
      </c>
      <c r="C224" t="s">
        <v>26</v>
      </c>
      <c r="D224" t="s">
        <v>27</v>
      </c>
      <c r="E224" t="s">
        <v>17</v>
      </c>
      <c r="F224" t="s">
        <v>18</v>
      </c>
      <c r="G224" t="s">
        <v>19</v>
      </c>
      <c r="H224">
        <v>11</v>
      </c>
      <c r="I224" s="17">
        <v>219947</v>
      </c>
      <c r="J224" s="17">
        <v>8797.879999999999</v>
      </c>
      <c r="K224" s="17">
        <v>211149.12</v>
      </c>
      <c r="L224" s="17">
        <v>147804.38</v>
      </c>
      <c r="M224" s="17">
        <v>63344.74</v>
      </c>
      <c r="N224" s="17">
        <v>57412.8</v>
      </c>
    </row>
    <row r="225" spans="1:14">
      <c r="A225" s="16">
        <v>46026</v>
      </c>
      <c r="B225" t="s">
        <v>259</v>
      </c>
      <c r="C225" t="s">
        <v>73</v>
      </c>
      <c r="D225" t="s">
        <v>74</v>
      </c>
      <c r="E225" t="s">
        <v>24</v>
      </c>
      <c r="F225" t="s">
        <v>18</v>
      </c>
      <c r="G225" t="s">
        <v>19</v>
      </c>
      <c r="H225">
        <v>9</v>
      </c>
      <c r="I225" s="17">
        <v>51566</v>
      </c>
      <c r="J225" s="17">
        <v>4125.28</v>
      </c>
      <c r="K225" s="17">
        <v>47440.72</v>
      </c>
      <c r="L225" s="17">
        <v>36054.95</v>
      </c>
      <c r="M225" s="17">
        <v>11385.77</v>
      </c>
      <c r="N225" s="17">
        <v>149162.2092</v>
      </c>
    </row>
    <row r="226" spans="1:14">
      <c r="A226" s="16">
        <v>46026</v>
      </c>
      <c r="B226" t="s">
        <v>260</v>
      </c>
      <c r="C226" t="s">
        <v>73</v>
      </c>
      <c r="D226" t="s">
        <v>74</v>
      </c>
      <c r="E226" t="s">
        <v>24</v>
      </c>
      <c r="F226" t="s">
        <v>18</v>
      </c>
      <c r="G226" t="s">
        <v>19</v>
      </c>
      <c r="H226">
        <v>8</v>
      </c>
      <c r="I226" s="17">
        <v>56509</v>
      </c>
      <c r="J226" s="17">
        <v>7346.17</v>
      </c>
      <c r="K226" s="17">
        <v>49162.83</v>
      </c>
      <c r="L226" s="17">
        <v>37363.75</v>
      </c>
      <c r="M226" s="17">
        <v>11799.08</v>
      </c>
      <c r="N226" s="17">
        <v>149162.2092</v>
      </c>
    </row>
    <row r="227" spans="1:14">
      <c r="A227" s="16">
        <v>46026</v>
      </c>
      <c r="B227" t="s">
        <v>261</v>
      </c>
      <c r="C227" t="s">
        <v>29</v>
      </c>
      <c r="D227" t="s">
        <v>30</v>
      </c>
      <c r="E227" t="s">
        <v>31</v>
      </c>
      <c r="F227" t="s">
        <v>18</v>
      </c>
      <c r="G227" t="s">
        <v>19</v>
      </c>
      <c r="H227">
        <v>12</v>
      </c>
      <c r="I227" s="17">
        <v>160421</v>
      </c>
      <c r="J227" s="17">
        <v>20854.73</v>
      </c>
      <c r="K227" s="17">
        <v>139566.27</v>
      </c>
      <c r="L227" s="17">
        <v>86531.09</v>
      </c>
      <c r="M227" s="17">
        <v>53035.18</v>
      </c>
      <c r="N227" s="17">
        <v>166344.4551</v>
      </c>
    </row>
    <row r="228" spans="1:14">
      <c r="A228" s="16">
        <v>46026</v>
      </c>
      <c r="B228" t="s">
        <v>262</v>
      </c>
      <c r="C228" t="s">
        <v>26</v>
      </c>
      <c r="D228" t="s">
        <v>27</v>
      </c>
      <c r="E228" t="s">
        <v>17</v>
      </c>
      <c r="F228" t="s">
        <v>18</v>
      </c>
      <c r="G228" t="s">
        <v>19</v>
      </c>
      <c r="H228">
        <v>5</v>
      </c>
      <c r="I228" s="17">
        <v>280862</v>
      </c>
      <c r="J228" s="17">
        <v>16851.72</v>
      </c>
      <c r="K228" s="17">
        <v>264010.28</v>
      </c>
      <c r="L228" s="17">
        <v>184807.2</v>
      </c>
      <c r="M228" s="17">
        <v>79203.08</v>
      </c>
      <c r="N228" s="17">
        <v>57412.8</v>
      </c>
    </row>
    <row r="229" spans="1:14">
      <c r="A229" s="16">
        <v>46026</v>
      </c>
      <c r="B229" t="s">
        <v>263</v>
      </c>
      <c r="C229" t="s">
        <v>43</v>
      </c>
      <c r="D229" t="s">
        <v>44</v>
      </c>
      <c r="E229" t="s">
        <v>31</v>
      </c>
      <c r="F229" t="s">
        <v>18</v>
      </c>
      <c r="G229" t="s">
        <v>19</v>
      </c>
      <c r="H229">
        <v>3</v>
      </c>
      <c r="I229" s="17">
        <v>437061</v>
      </c>
      <c r="J229" s="17">
        <v>48076.71</v>
      </c>
      <c r="K229" s="17">
        <v>388984.29</v>
      </c>
      <c r="L229" s="17">
        <v>241170.26</v>
      </c>
      <c r="M229" s="17">
        <v>147814.03</v>
      </c>
      <c r="N229" s="17">
        <v>166344.4551</v>
      </c>
    </row>
    <row r="230" spans="1:14">
      <c r="A230" s="16">
        <v>46026</v>
      </c>
      <c r="B230" t="s">
        <v>264</v>
      </c>
      <c r="C230" t="s">
        <v>73</v>
      </c>
      <c r="D230" t="s">
        <v>74</v>
      </c>
      <c r="E230" t="s">
        <v>24</v>
      </c>
      <c r="F230" t="s">
        <v>18</v>
      </c>
      <c r="G230" t="s">
        <v>19</v>
      </c>
      <c r="H230">
        <v>2</v>
      </c>
      <c r="I230" s="17">
        <v>376192</v>
      </c>
      <c r="J230" s="17">
        <v>0</v>
      </c>
      <c r="K230" s="17">
        <v>376192</v>
      </c>
      <c r="L230" s="17">
        <v>285905.92</v>
      </c>
      <c r="M230" s="17">
        <v>90286.08</v>
      </c>
      <c r="N230" s="17">
        <v>149162.2092</v>
      </c>
    </row>
    <row r="231" spans="1:14">
      <c r="A231" s="16">
        <v>46026</v>
      </c>
      <c r="B231" t="s">
        <v>265</v>
      </c>
      <c r="C231" t="s">
        <v>22</v>
      </c>
      <c r="D231" t="s">
        <v>23</v>
      </c>
      <c r="E231" t="s">
        <v>24</v>
      </c>
      <c r="F231" t="s">
        <v>18</v>
      </c>
      <c r="G231" t="s">
        <v>19</v>
      </c>
      <c r="H231">
        <v>7</v>
      </c>
      <c r="I231" s="17">
        <v>176223</v>
      </c>
      <c r="J231" s="17">
        <v>0</v>
      </c>
      <c r="K231" s="17">
        <v>176223</v>
      </c>
      <c r="L231" s="17">
        <v>133929.48</v>
      </c>
      <c r="M231" s="17">
        <v>42293.52</v>
      </c>
      <c r="N231" s="17">
        <v>149162.2092</v>
      </c>
    </row>
    <row r="232" spans="1:14">
      <c r="A232" s="16">
        <v>46026</v>
      </c>
      <c r="B232" t="s">
        <v>266</v>
      </c>
      <c r="C232" t="s">
        <v>26</v>
      </c>
      <c r="D232" t="s">
        <v>27</v>
      </c>
      <c r="E232" t="s">
        <v>17</v>
      </c>
      <c r="F232" t="s">
        <v>18</v>
      </c>
      <c r="G232" t="s">
        <v>19</v>
      </c>
      <c r="H232">
        <v>7</v>
      </c>
      <c r="I232" s="17">
        <v>388504</v>
      </c>
      <c r="J232" s="17">
        <v>23310.24</v>
      </c>
      <c r="K232" s="17">
        <v>365193.76</v>
      </c>
      <c r="L232" s="17">
        <v>255635.63</v>
      </c>
      <c r="M232" s="17">
        <v>109558.13</v>
      </c>
      <c r="N232" s="17">
        <v>57412.8</v>
      </c>
    </row>
    <row r="233" spans="1:14">
      <c r="A233" s="16">
        <v>46026</v>
      </c>
      <c r="B233" t="s">
        <v>267</v>
      </c>
      <c r="C233" t="s">
        <v>29</v>
      </c>
      <c r="D233" t="s">
        <v>30</v>
      </c>
      <c r="E233" t="s">
        <v>31</v>
      </c>
      <c r="F233" t="s">
        <v>18</v>
      </c>
      <c r="G233" t="s">
        <v>19</v>
      </c>
      <c r="H233">
        <v>7</v>
      </c>
      <c r="I233" s="17">
        <v>438164</v>
      </c>
      <c r="J233" s="17">
        <v>30671.48</v>
      </c>
      <c r="K233" s="17">
        <v>407492.52</v>
      </c>
      <c r="L233" s="17">
        <v>252645.36</v>
      </c>
      <c r="M233" s="17">
        <v>154847.16</v>
      </c>
      <c r="N233" s="17">
        <v>166344.4551</v>
      </c>
    </row>
    <row r="234" spans="1:14">
      <c r="A234" s="16">
        <v>46026</v>
      </c>
      <c r="B234" t="s">
        <v>268</v>
      </c>
      <c r="C234" t="s">
        <v>29</v>
      </c>
      <c r="D234" t="s">
        <v>30</v>
      </c>
      <c r="E234" t="s">
        <v>31</v>
      </c>
      <c r="F234" t="s">
        <v>18</v>
      </c>
      <c r="G234" t="s">
        <v>19</v>
      </c>
      <c r="H234">
        <v>3</v>
      </c>
      <c r="I234" s="17">
        <v>301848</v>
      </c>
      <c r="J234" s="17">
        <v>30184.8</v>
      </c>
      <c r="K234" s="17">
        <v>271663.2</v>
      </c>
      <c r="L234" s="17">
        <v>168431.18</v>
      </c>
      <c r="M234" s="17">
        <v>103232.02</v>
      </c>
      <c r="N234" s="17">
        <v>166344.4551</v>
      </c>
    </row>
    <row r="235" spans="1:14">
      <c r="A235" s="16">
        <v>46026</v>
      </c>
      <c r="B235" t="s">
        <v>269</v>
      </c>
      <c r="C235" t="s">
        <v>47</v>
      </c>
      <c r="D235" t="s">
        <v>48</v>
      </c>
      <c r="E235" t="s">
        <v>35</v>
      </c>
      <c r="F235" t="s">
        <v>18</v>
      </c>
      <c r="G235" t="s">
        <v>19</v>
      </c>
      <c r="H235">
        <v>2</v>
      </c>
      <c r="I235" s="17">
        <v>264783</v>
      </c>
      <c r="J235" s="17">
        <v>0</v>
      </c>
      <c r="K235" s="17">
        <v>264783</v>
      </c>
      <c r="L235" s="17">
        <v>190643.76</v>
      </c>
      <c r="M235" s="17">
        <v>74139.24000000001</v>
      </c>
      <c r="N235" s="17">
        <v>149773.7713</v>
      </c>
    </row>
    <row r="236" spans="1:14">
      <c r="A236" s="16">
        <v>46026</v>
      </c>
      <c r="B236" t="s">
        <v>270</v>
      </c>
      <c r="C236" t="s">
        <v>15</v>
      </c>
      <c r="D236" t="s">
        <v>16</v>
      </c>
      <c r="E236" t="s">
        <v>17</v>
      </c>
      <c r="F236" t="s">
        <v>18</v>
      </c>
      <c r="G236" t="s">
        <v>19</v>
      </c>
      <c r="H236">
        <v>6</v>
      </c>
      <c r="I236" s="17">
        <v>367589</v>
      </c>
      <c r="J236" s="17">
        <v>29407.12</v>
      </c>
      <c r="K236" s="17">
        <v>338181.88</v>
      </c>
      <c r="L236" s="17">
        <v>236727.32</v>
      </c>
      <c r="M236" s="17">
        <v>101454.56</v>
      </c>
      <c r="N236" s="17">
        <v>57412.8</v>
      </c>
    </row>
    <row r="237" spans="1:14">
      <c r="A237" s="16">
        <v>46026</v>
      </c>
      <c r="B237" t="s">
        <v>271</v>
      </c>
      <c r="C237" t="s">
        <v>73</v>
      </c>
      <c r="D237" t="s">
        <v>74</v>
      </c>
      <c r="E237" t="s">
        <v>24</v>
      </c>
      <c r="F237" t="s">
        <v>18</v>
      </c>
      <c r="G237" t="s">
        <v>19</v>
      </c>
      <c r="H237">
        <v>4</v>
      </c>
      <c r="I237" s="17">
        <v>736784</v>
      </c>
      <c r="J237" s="17">
        <v>73678.39999999999</v>
      </c>
      <c r="K237" s="17">
        <v>663105.6</v>
      </c>
      <c r="L237" s="17">
        <v>503960.26</v>
      </c>
      <c r="M237" s="17">
        <v>159145.34</v>
      </c>
      <c r="N237" s="17">
        <v>149162.2092</v>
      </c>
    </row>
    <row r="238" spans="1:14">
      <c r="A238" s="16">
        <v>46026</v>
      </c>
      <c r="B238" t="s">
        <v>272</v>
      </c>
      <c r="C238" t="s">
        <v>33</v>
      </c>
      <c r="D238" t="s">
        <v>34</v>
      </c>
      <c r="E238" t="s">
        <v>35</v>
      </c>
      <c r="F238" t="s">
        <v>18</v>
      </c>
      <c r="G238" t="s">
        <v>19</v>
      </c>
      <c r="H238">
        <v>6</v>
      </c>
      <c r="I238" s="17">
        <v>640391</v>
      </c>
      <c r="J238" s="17">
        <v>0</v>
      </c>
      <c r="K238" s="17">
        <v>640391</v>
      </c>
      <c r="L238" s="17">
        <v>461081.52</v>
      </c>
      <c r="M238" s="17">
        <v>179309.48</v>
      </c>
      <c r="N238" s="17">
        <v>149773.7713</v>
      </c>
    </row>
    <row r="239" spans="1:14">
      <c r="A239" s="16">
        <v>46026</v>
      </c>
      <c r="B239" t="s">
        <v>273</v>
      </c>
      <c r="C239" t="s">
        <v>43</v>
      </c>
      <c r="D239" t="s">
        <v>44</v>
      </c>
      <c r="E239" t="s">
        <v>31</v>
      </c>
      <c r="F239" t="s">
        <v>18</v>
      </c>
      <c r="G239" t="s">
        <v>19</v>
      </c>
      <c r="H239">
        <v>11</v>
      </c>
      <c r="I239" s="17">
        <v>733685</v>
      </c>
      <c r="J239" s="17">
        <v>0</v>
      </c>
      <c r="K239" s="17">
        <v>733685</v>
      </c>
      <c r="L239" s="17">
        <v>454884.7</v>
      </c>
      <c r="M239" s="17">
        <v>278800.3</v>
      </c>
      <c r="N239" s="17">
        <v>166344.4551</v>
      </c>
    </row>
    <row r="240" spans="1:14">
      <c r="A240" s="16">
        <v>46026</v>
      </c>
      <c r="B240" t="s">
        <v>274</v>
      </c>
      <c r="C240" t="s">
        <v>26</v>
      </c>
      <c r="D240" t="s">
        <v>27</v>
      </c>
      <c r="E240" t="s">
        <v>17</v>
      </c>
      <c r="F240" t="s">
        <v>18</v>
      </c>
      <c r="G240" t="s">
        <v>19</v>
      </c>
      <c r="H240">
        <v>4</v>
      </c>
      <c r="I240" s="17">
        <v>662295</v>
      </c>
      <c r="J240" s="17">
        <v>72852.45</v>
      </c>
      <c r="K240" s="17">
        <v>589442.55</v>
      </c>
      <c r="L240" s="17">
        <v>412609.78</v>
      </c>
      <c r="M240" s="17">
        <v>176832.77</v>
      </c>
      <c r="N240" s="17">
        <v>57412.8</v>
      </c>
    </row>
    <row r="241" spans="1:14">
      <c r="A241" s="16">
        <v>46026</v>
      </c>
      <c r="B241" t="s">
        <v>275</v>
      </c>
      <c r="C241" t="s">
        <v>15</v>
      </c>
      <c r="D241" t="s">
        <v>16</v>
      </c>
      <c r="E241" t="s">
        <v>17</v>
      </c>
      <c r="F241" t="s">
        <v>18</v>
      </c>
      <c r="G241" t="s">
        <v>19</v>
      </c>
      <c r="H241">
        <v>7</v>
      </c>
      <c r="I241" s="17">
        <v>395736</v>
      </c>
      <c r="J241" s="17">
        <v>35616.24</v>
      </c>
      <c r="K241" s="17">
        <v>360119.76</v>
      </c>
      <c r="L241" s="17">
        <v>252083.83</v>
      </c>
      <c r="M241" s="17">
        <v>108035.93</v>
      </c>
      <c r="N241" s="17">
        <v>57412.8</v>
      </c>
    </row>
    <row r="242" spans="1:14">
      <c r="A242" s="16">
        <v>46026</v>
      </c>
      <c r="B242" t="s">
        <v>276</v>
      </c>
      <c r="C242" t="s">
        <v>47</v>
      </c>
      <c r="D242" t="s">
        <v>48</v>
      </c>
      <c r="E242" t="s">
        <v>35</v>
      </c>
      <c r="F242" t="s">
        <v>18</v>
      </c>
      <c r="G242" t="s">
        <v>19</v>
      </c>
      <c r="H242">
        <v>4</v>
      </c>
      <c r="I242" s="17">
        <v>751310</v>
      </c>
      <c r="J242" s="17">
        <v>97670.3</v>
      </c>
      <c r="K242" s="17">
        <v>653639.7</v>
      </c>
      <c r="L242" s="17">
        <v>470620.58</v>
      </c>
      <c r="M242" s="17">
        <v>183019.12</v>
      </c>
      <c r="N242" s="17">
        <v>149773.7713</v>
      </c>
    </row>
    <row r="243" spans="1:14">
      <c r="A243" s="16">
        <v>46026</v>
      </c>
      <c r="B243" t="s">
        <v>277</v>
      </c>
      <c r="C243" t="s">
        <v>29</v>
      </c>
      <c r="D243" t="s">
        <v>30</v>
      </c>
      <c r="E243" t="s">
        <v>31</v>
      </c>
      <c r="F243" t="s">
        <v>18</v>
      </c>
      <c r="G243" t="s">
        <v>19</v>
      </c>
      <c r="H243">
        <v>3</v>
      </c>
      <c r="I243" s="17">
        <v>409137</v>
      </c>
      <c r="J243" s="17">
        <v>0</v>
      </c>
      <c r="K243" s="17">
        <v>409137</v>
      </c>
      <c r="L243" s="17">
        <v>253664.94</v>
      </c>
      <c r="M243" s="17">
        <v>155472.06</v>
      </c>
      <c r="N243" s="17">
        <v>166344.4551</v>
      </c>
    </row>
    <row r="244" spans="1:14">
      <c r="A244" s="16">
        <v>46026</v>
      </c>
      <c r="B244" t="s">
        <v>278</v>
      </c>
      <c r="C244" t="s">
        <v>73</v>
      </c>
      <c r="D244" t="s">
        <v>74</v>
      </c>
      <c r="E244" t="s">
        <v>24</v>
      </c>
      <c r="F244" t="s">
        <v>18</v>
      </c>
      <c r="G244" t="s">
        <v>19</v>
      </c>
      <c r="H244">
        <v>12</v>
      </c>
      <c r="I244" s="17">
        <v>294559</v>
      </c>
      <c r="J244" s="17">
        <v>26510.31</v>
      </c>
      <c r="K244" s="17">
        <v>268048.69</v>
      </c>
      <c r="L244" s="17">
        <v>203717</v>
      </c>
      <c r="M244" s="17">
        <v>64331.69</v>
      </c>
      <c r="N244" s="17">
        <v>149162.2092</v>
      </c>
    </row>
    <row r="245" spans="1:14">
      <c r="A245" s="16">
        <v>46026</v>
      </c>
      <c r="B245" t="s">
        <v>279</v>
      </c>
      <c r="C245" t="s">
        <v>22</v>
      </c>
      <c r="D245" t="s">
        <v>23</v>
      </c>
      <c r="E245" t="s">
        <v>24</v>
      </c>
      <c r="F245" t="s">
        <v>18</v>
      </c>
      <c r="G245" t="s">
        <v>19</v>
      </c>
      <c r="H245">
        <v>3</v>
      </c>
      <c r="I245" s="17">
        <v>786606</v>
      </c>
      <c r="J245" s="17">
        <v>70794.53999999999</v>
      </c>
      <c r="K245" s="17">
        <v>715811.46</v>
      </c>
      <c r="L245" s="17">
        <v>544016.71</v>
      </c>
      <c r="M245" s="17">
        <v>171794.75</v>
      </c>
      <c r="N245" s="17">
        <v>149162.2092</v>
      </c>
    </row>
    <row r="246" spans="1:14">
      <c r="A246" s="16">
        <v>46026</v>
      </c>
      <c r="B246" t="s">
        <v>280</v>
      </c>
      <c r="C246" t="s">
        <v>47</v>
      </c>
      <c r="D246" t="s">
        <v>48</v>
      </c>
      <c r="E246" t="s">
        <v>35</v>
      </c>
      <c r="F246" t="s">
        <v>18</v>
      </c>
      <c r="G246" t="s">
        <v>19</v>
      </c>
      <c r="H246">
        <v>6</v>
      </c>
      <c r="I246" s="17">
        <v>779934</v>
      </c>
      <c r="J246" s="17">
        <v>46796.04</v>
      </c>
      <c r="K246" s="17">
        <v>733137.96</v>
      </c>
      <c r="L246" s="17">
        <v>527859.33</v>
      </c>
      <c r="M246" s="17">
        <v>205278.63</v>
      </c>
      <c r="N246" s="17">
        <v>149773.7713</v>
      </c>
    </row>
    <row r="247" spans="1:14">
      <c r="A247" s="16">
        <v>46026</v>
      </c>
      <c r="B247" t="s">
        <v>281</v>
      </c>
      <c r="C247" t="s">
        <v>33</v>
      </c>
      <c r="D247" t="s">
        <v>34</v>
      </c>
      <c r="E247" t="s">
        <v>35</v>
      </c>
      <c r="F247" t="s">
        <v>18</v>
      </c>
      <c r="G247" t="s">
        <v>19</v>
      </c>
      <c r="H247">
        <v>4</v>
      </c>
      <c r="I247" s="17">
        <v>323125</v>
      </c>
      <c r="J247" s="17">
        <v>0</v>
      </c>
      <c r="K247" s="17">
        <v>323125</v>
      </c>
      <c r="L247" s="17">
        <v>232650</v>
      </c>
      <c r="M247" s="17">
        <v>90475</v>
      </c>
      <c r="N247" s="17">
        <v>149773.7713</v>
      </c>
    </row>
    <row r="248" spans="1:14">
      <c r="A248" s="16">
        <v>46026</v>
      </c>
      <c r="B248" t="s">
        <v>282</v>
      </c>
      <c r="C248" t="s">
        <v>33</v>
      </c>
      <c r="D248" t="s">
        <v>34</v>
      </c>
      <c r="E248" t="s">
        <v>35</v>
      </c>
      <c r="F248" t="s">
        <v>18</v>
      </c>
      <c r="G248" t="s">
        <v>19</v>
      </c>
      <c r="H248">
        <v>10</v>
      </c>
      <c r="I248" s="17">
        <v>806192</v>
      </c>
      <c r="J248" s="17">
        <v>24185.76</v>
      </c>
      <c r="K248" s="17">
        <v>782006.24</v>
      </c>
      <c r="L248" s="17">
        <v>563044.49</v>
      </c>
      <c r="M248" s="17">
        <v>218961.75</v>
      </c>
      <c r="N248" s="17">
        <v>149773.7713</v>
      </c>
    </row>
    <row r="249" spans="1:14">
      <c r="A249" s="16">
        <v>46026</v>
      </c>
      <c r="B249" t="s">
        <v>283</v>
      </c>
      <c r="C249" t="s">
        <v>43</v>
      </c>
      <c r="D249" t="s">
        <v>44</v>
      </c>
      <c r="E249" t="s">
        <v>31</v>
      </c>
      <c r="F249" t="s">
        <v>18</v>
      </c>
      <c r="G249" t="s">
        <v>19</v>
      </c>
      <c r="H249">
        <v>5</v>
      </c>
      <c r="I249" s="17">
        <v>188266</v>
      </c>
      <c r="J249" s="17">
        <v>26357.24</v>
      </c>
      <c r="K249" s="17">
        <v>161908.76</v>
      </c>
      <c r="L249" s="17">
        <v>100383.43</v>
      </c>
      <c r="M249" s="17">
        <v>61525.33</v>
      </c>
      <c r="N249" s="17">
        <v>166344.4551</v>
      </c>
    </row>
    <row r="250" spans="1:14">
      <c r="A250" s="16">
        <v>46026</v>
      </c>
      <c r="B250" t="s">
        <v>284</v>
      </c>
      <c r="C250" t="s">
        <v>47</v>
      </c>
      <c r="D250" t="s">
        <v>48</v>
      </c>
      <c r="E250" t="s">
        <v>35</v>
      </c>
      <c r="F250" t="s">
        <v>18</v>
      </c>
      <c r="G250" t="s">
        <v>19</v>
      </c>
      <c r="H250">
        <v>11</v>
      </c>
      <c r="I250" s="17">
        <v>668373</v>
      </c>
      <c r="J250" s="17">
        <v>0</v>
      </c>
      <c r="K250" s="17">
        <v>668373</v>
      </c>
      <c r="L250" s="17">
        <v>481228.56</v>
      </c>
      <c r="M250" s="17">
        <v>187144.44</v>
      </c>
      <c r="N250" s="17">
        <v>149773.7713</v>
      </c>
    </row>
    <row r="251" spans="1:14">
      <c r="A251" s="16">
        <v>46026</v>
      </c>
      <c r="B251" t="s">
        <v>285</v>
      </c>
      <c r="C251" t="s">
        <v>47</v>
      </c>
      <c r="D251" t="s">
        <v>48</v>
      </c>
      <c r="E251" t="s">
        <v>35</v>
      </c>
      <c r="F251" t="s">
        <v>18</v>
      </c>
      <c r="G251" t="s">
        <v>19</v>
      </c>
      <c r="H251">
        <v>11</v>
      </c>
      <c r="I251" s="17">
        <v>263579</v>
      </c>
      <c r="J251" s="17">
        <v>5271.58</v>
      </c>
      <c r="K251" s="17">
        <v>258307.42</v>
      </c>
      <c r="L251" s="17">
        <v>185981.34</v>
      </c>
      <c r="M251" s="17">
        <v>72326.08</v>
      </c>
      <c r="N251" s="17">
        <v>149773.7713</v>
      </c>
    </row>
    <row r="252" spans="1:14">
      <c r="A252" s="16">
        <v>46026</v>
      </c>
      <c r="B252" t="s">
        <v>286</v>
      </c>
      <c r="C252" t="s">
        <v>43</v>
      </c>
      <c r="D252" t="s">
        <v>44</v>
      </c>
      <c r="E252" t="s">
        <v>31</v>
      </c>
      <c r="F252" t="s">
        <v>18</v>
      </c>
      <c r="G252" t="s">
        <v>19</v>
      </c>
      <c r="H252">
        <v>4</v>
      </c>
      <c r="I252" s="17">
        <v>533082</v>
      </c>
      <c r="J252" s="17">
        <v>79962.3</v>
      </c>
      <c r="K252" s="17">
        <v>453119.7</v>
      </c>
      <c r="L252" s="17">
        <v>280934.21</v>
      </c>
      <c r="M252" s="17">
        <v>172185.49</v>
      </c>
      <c r="N252" s="17">
        <v>166344.4551</v>
      </c>
    </row>
    <row r="253" spans="1:14">
      <c r="A253" s="16">
        <v>46026</v>
      </c>
      <c r="B253" t="s">
        <v>287</v>
      </c>
      <c r="C253" t="s">
        <v>33</v>
      </c>
      <c r="D253" t="s">
        <v>34</v>
      </c>
      <c r="E253" t="s">
        <v>35</v>
      </c>
      <c r="F253" t="s">
        <v>18</v>
      </c>
      <c r="G253" t="s">
        <v>19</v>
      </c>
      <c r="H253">
        <v>5</v>
      </c>
      <c r="I253" s="17">
        <v>185022</v>
      </c>
      <c r="J253" s="17">
        <v>22202.64</v>
      </c>
      <c r="K253" s="17">
        <v>162819.36</v>
      </c>
      <c r="L253" s="17">
        <v>117229.94</v>
      </c>
      <c r="M253" s="17">
        <v>45589.42</v>
      </c>
      <c r="N253" s="17">
        <v>149773.7713</v>
      </c>
    </row>
    <row r="254" spans="1:14">
      <c r="A254" s="16">
        <v>46026</v>
      </c>
      <c r="B254" t="s">
        <v>288</v>
      </c>
      <c r="C254" t="s">
        <v>22</v>
      </c>
      <c r="D254" t="s">
        <v>23</v>
      </c>
      <c r="E254" t="s">
        <v>24</v>
      </c>
      <c r="F254" t="s">
        <v>18</v>
      </c>
      <c r="G254" t="s">
        <v>19</v>
      </c>
      <c r="H254">
        <v>10</v>
      </c>
      <c r="I254" s="17">
        <v>381818</v>
      </c>
      <c r="J254" s="17">
        <v>41999.98</v>
      </c>
      <c r="K254" s="17">
        <v>339818.02</v>
      </c>
      <c r="L254" s="17">
        <v>258261.7</v>
      </c>
      <c r="M254" s="17">
        <v>81556.32000000001</v>
      </c>
      <c r="N254" s="17">
        <v>149162.2092</v>
      </c>
    </row>
    <row r="255" spans="1:14">
      <c r="A255" s="16">
        <v>46027</v>
      </c>
      <c r="B255" t="s">
        <v>289</v>
      </c>
      <c r="C255" t="s">
        <v>15</v>
      </c>
      <c r="D255" t="s">
        <v>16</v>
      </c>
      <c r="E255" t="s">
        <v>17</v>
      </c>
      <c r="F255" t="s">
        <v>18</v>
      </c>
      <c r="G255" t="s">
        <v>19</v>
      </c>
      <c r="H255">
        <v>3</v>
      </c>
      <c r="I255" s="17">
        <v>617092</v>
      </c>
      <c r="J255" s="17">
        <v>43196.44</v>
      </c>
      <c r="K255" s="17">
        <v>573895.5600000001</v>
      </c>
      <c r="L255" s="17">
        <v>401726.89</v>
      </c>
      <c r="M255" s="17">
        <v>172168.67</v>
      </c>
      <c r="N255" s="17">
        <v>57412.8</v>
      </c>
    </row>
    <row r="256" spans="1:14">
      <c r="A256" s="16">
        <v>46027</v>
      </c>
      <c r="B256" t="s">
        <v>290</v>
      </c>
      <c r="C256" t="s">
        <v>33</v>
      </c>
      <c r="D256" t="s">
        <v>34</v>
      </c>
      <c r="E256" t="s">
        <v>35</v>
      </c>
      <c r="F256" t="s">
        <v>18</v>
      </c>
      <c r="G256" t="s">
        <v>19</v>
      </c>
      <c r="H256">
        <v>12</v>
      </c>
      <c r="I256" s="17">
        <v>203727</v>
      </c>
      <c r="J256" s="17">
        <v>0</v>
      </c>
      <c r="K256" s="17">
        <v>203727</v>
      </c>
      <c r="L256" s="17">
        <v>146683.44</v>
      </c>
      <c r="M256" s="17">
        <v>57043.56</v>
      </c>
      <c r="N256" s="17">
        <v>149773.7713</v>
      </c>
    </row>
    <row r="257" spans="1:14">
      <c r="A257" s="16">
        <v>46027</v>
      </c>
      <c r="B257" t="s">
        <v>291</v>
      </c>
      <c r="C257" t="s">
        <v>26</v>
      </c>
      <c r="D257" t="s">
        <v>27</v>
      </c>
      <c r="E257" t="s">
        <v>17</v>
      </c>
      <c r="F257" t="s">
        <v>18</v>
      </c>
      <c r="G257" t="s">
        <v>19</v>
      </c>
      <c r="H257">
        <v>6</v>
      </c>
      <c r="I257" s="17">
        <v>687544</v>
      </c>
      <c r="J257" s="17">
        <v>0</v>
      </c>
      <c r="K257" s="17">
        <v>687544</v>
      </c>
      <c r="L257" s="17">
        <v>481280.8</v>
      </c>
      <c r="M257" s="17">
        <v>206263.2</v>
      </c>
      <c r="N257" s="17">
        <v>57412.8</v>
      </c>
    </row>
    <row r="258" spans="1:14">
      <c r="A258" s="16">
        <v>46027</v>
      </c>
      <c r="B258" t="s">
        <v>292</v>
      </c>
      <c r="C258" t="s">
        <v>47</v>
      </c>
      <c r="D258" t="s">
        <v>48</v>
      </c>
      <c r="E258" t="s">
        <v>35</v>
      </c>
      <c r="F258" t="s">
        <v>18</v>
      </c>
      <c r="G258" t="s">
        <v>19</v>
      </c>
      <c r="H258">
        <v>6</v>
      </c>
      <c r="I258" s="17">
        <v>485656</v>
      </c>
      <c r="J258" s="17">
        <v>58278.72</v>
      </c>
      <c r="K258" s="17">
        <v>427377.28</v>
      </c>
      <c r="L258" s="17">
        <v>307711.64</v>
      </c>
      <c r="M258" s="17">
        <v>119665.64</v>
      </c>
      <c r="N258" s="17">
        <v>149773.7713</v>
      </c>
    </row>
    <row r="259" spans="1:14">
      <c r="A259" s="16">
        <v>46027</v>
      </c>
      <c r="B259" t="s">
        <v>293</v>
      </c>
      <c r="C259" t="s">
        <v>15</v>
      </c>
      <c r="D259" t="s">
        <v>16</v>
      </c>
      <c r="E259" t="s">
        <v>17</v>
      </c>
      <c r="F259" t="s">
        <v>18</v>
      </c>
      <c r="G259" t="s">
        <v>19</v>
      </c>
      <c r="H259">
        <v>11</v>
      </c>
      <c r="I259" s="17">
        <v>512604</v>
      </c>
      <c r="J259" s="17">
        <v>56386.44</v>
      </c>
      <c r="K259" s="17">
        <v>456217.56</v>
      </c>
      <c r="L259" s="17">
        <v>319352.29</v>
      </c>
      <c r="M259" s="17">
        <v>136865.27</v>
      </c>
      <c r="N259" s="17">
        <v>57412.8</v>
      </c>
    </row>
    <row r="260" spans="1:14">
      <c r="A260" s="16">
        <v>46027</v>
      </c>
      <c r="B260" t="s">
        <v>294</v>
      </c>
      <c r="C260" t="s">
        <v>33</v>
      </c>
      <c r="D260" t="s">
        <v>34</v>
      </c>
      <c r="E260" t="s">
        <v>35</v>
      </c>
      <c r="F260" t="s">
        <v>18</v>
      </c>
      <c r="G260" t="s">
        <v>19</v>
      </c>
      <c r="H260">
        <v>5</v>
      </c>
      <c r="I260" s="17">
        <v>100432</v>
      </c>
      <c r="J260" s="17">
        <v>0</v>
      </c>
      <c r="K260" s="17">
        <v>100432</v>
      </c>
      <c r="L260" s="17">
        <v>72311.03999999999</v>
      </c>
      <c r="M260" s="17">
        <v>28120.96</v>
      </c>
      <c r="N260" s="17">
        <v>149773.7713</v>
      </c>
    </row>
    <row r="261" spans="1:14">
      <c r="A261" s="16">
        <v>46027</v>
      </c>
      <c r="B261" t="s">
        <v>295</v>
      </c>
      <c r="C261" t="s">
        <v>29</v>
      </c>
      <c r="D261" t="s">
        <v>30</v>
      </c>
      <c r="E261" t="s">
        <v>31</v>
      </c>
      <c r="F261" t="s">
        <v>18</v>
      </c>
      <c r="G261" t="s">
        <v>19</v>
      </c>
      <c r="H261">
        <v>11</v>
      </c>
      <c r="I261" s="17">
        <v>249261</v>
      </c>
      <c r="J261" s="17">
        <v>24926.1</v>
      </c>
      <c r="K261" s="17">
        <v>224334.9</v>
      </c>
      <c r="L261" s="17">
        <v>139087.64</v>
      </c>
      <c r="M261" s="17">
        <v>85247.25999999999</v>
      </c>
      <c r="N261" s="17">
        <v>166344.4551</v>
      </c>
    </row>
    <row r="262" spans="1:14">
      <c r="A262" s="16">
        <v>46027</v>
      </c>
      <c r="B262" t="s">
        <v>296</v>
      </c>
      <c r="C262" t="s">
        <v>26</v>
      </c>
      <c r="D262" t="s">
        <v>27</v>
      </c>
      <c r="E262" t="s">
        <v>17</v>
      </c>
      <c r="F262" t="s">
        <v>18</v>
      </c>
      <c r="G262" t="s">
        <v>19</v>
      </c>
      <c r="H262">
        <v>6</v>
      </c>
      <c r="I262" s="17">
        <v>157344</v>
      </c>
      <c r="J262" s="17">
        <v>15734.4</v>
      </c>
      <c r="K262" s="17">
        <v>141609.6</v>
      </c>
      <c r="L262" s="17">
        <v>99126.72</v>
      </c>
      <c r="M262" s="17">
        <v>42482.88</v>
      </c>
      <c r="N262" s="17">
        <v>57412.8</v>
      </c>
    </row>
    <row r="263" spans="1:14">
      <c r="A263" s="16">
        <v>46027</v>
      </c>
      <c r="B263" t="s">
        <v>297</v>
      </c>
      <c r="C263" t="s">
        <v>73</v>
      </c>
      <c r="D263" t="s">
        <v>74</v>
      </c>
      <c r="E263" t="s">
        <v>24</v>
      </c>
      <c r="F263" t="s">
        <v>18</v>
      </c>
      <c r="G263" t="s">
        <v>19</v>
      </c>
      <c r="H263">
        <v>2</v>
      </c>
      <c r="I263" s="17">
        <v>403288</v>
      </c>
      <c r="J263" s="17">
        <v>28230.16</v>
      </c>
      <c r="K263" s="17">
        <v>375057.84</v>
      </c>
      <c r="L263" s="17">
        <v>285043.96</v>
      </c>
      <c r="M263" s="17">
        <v>90013.88</v>
      </c>
      <c r="N263" s="17">
        <v>149162.2092</v>
      </c>
    </row>
    <row r="264" spans="1:14">
      <c r="A264" s="16">
        <v>46027</v>
      </c>
      <c r="B264" t="s">
        <v>298</v>
      </c>
      <c r="C264" t="s">
        <v>22</v>
      </c>
      <c r="D264" t="s">
        <v>23</v>
      </c>
      <c r="E264" t="s">
        <v>24</v>
      </c>
      <c r="F264" t="s">
        <v>18</v>
      </c>
      <c r="G264" t="s">
        <v>19</v>
      </c>
      <c r="H264">
        <v>2</v>
      </c>
      <c r="I264" s="17">
        <v>373687</v>
      </c>
      <c r="J264" s="17">
        <v>29894.96</v>
      </c>
      <c r="K264" s="17">
        <v>343792.04</v>
      </c>
      <c r="L264" s="17">
        <v>261281.95</v>
      </c>
      <c r="M264" s="17">
        <v>82510.09</v>
      </c>
      <c r="N264" s="17">
        <v>149162.2092</v>
      </c>
    </row>
    <row r="265" spans="1:14">
      <c r="A265" s="16">
        <v>46027</v>
      </c>
      <c r="B265" t="s">
        <v>299</v>
      </c>
      <c r="C265" t="s">
        <v>47</v>
      </c>
      <c r="D265" t="s">
        <v>48</v>
      </c>
      <c r="E265" t="s">
        <v>35</v>
      </c>
      <c r="F265" t="s">
        <v>18</v>
      </c>
      <c r="G265" t="s">
        <v>19</v>
      </c>
      <c r="H265">
        <v>11</v>
      </c>
      <c r="I265" s="17">
        <v>593071</v>
      </c>
      <c r="J265" s="17">
        <v>0</v>
      </c>
      <c r="K265" s="17">
        <v>593071</v>
      </c>
      <c r="L265" s="17">
        <v>427011.12</v>
      </c>
      <c r="M265" s="17">
        <v>166059.88</v>
      </c>
      <c r="N265" s="17">
        <v>149773.7713</v>
      </c>
    </row>
    <row r="266" spans="1:14">
      <c r="A266" s="16">
        <v>46027</v>
      </c>
      <c r="B266" t="s">
        <v>300</v>
      </c>
      <c r="C266" t="s">
        <v>73</v>
      </c>
      <c r="D266" t="s">
        <v>74</v>
      </c>
      <c r="E266" t="s">
        <v>24</v>
      </c>
      <c r="F266" t="s">
        <v>18</v>
      </c>
      <c r="G266" t="s">
        <v>19</v>
      </c>
      <c r="H266">
        <v>7</v>
      </c>
      <c r="I266" s="17">
        <v>517102</v>
      </c>
      <c r="J266" s="17">
        <v>41368.16</v>
      </c>
      <c r="K266" s="17">
        <v>475733.84</v>
      </c>
      <c r="L266" s="17">
        <v>361557.72</v>
      </c>
      <c r="M266" s="17">
        <v>114176.12</v>
      </c>
      <c r="N266" s="17">
        <v>149162.2092</v>
      </c>
    </row>
    <row r="267" spans="1:14">
      <c r="A267" s="16">
        <v>46027</v>
      </c>
      <c r="B267" t="s">
        <v>301</v>
      </c>
      <c r="C267" t="s">
        <v>29</v>
      </c>
      <c r="D267" t="s">
        <v>30</v>
      </c>
      <c r="E267" t="s">
        <v>31</v>
      </c>
      <c r="F267" t="s">
        <v>18</v>
      </c>
      <c r="G267" t="s">
        <v>19</v>
      </c>
      <c r="H267">
        <v>11</v>
      </c>
      <c r="I267" s="17">
        <v>785888</v>
      </c>
      <c r="J267" s="17">
        <v>102165.44</v>
      </c>
      <c r="K267" s="17">
        <v>683722.5600000001</v>
      </c>
      <c r="L267" s="17">
        <v>423907.99</v>
      </c>
      <c r="M267" s="17">
        <v>259814.57</v>
      </c>
      <c r="N267" s="17">
        <v>166344.4551</v>
      </c>
    </row>
    <row r="268" spans="1:14">
      <c r="A268" s="16">
        <v>46027</v>
      </c>
      <c r="B268" t="s">
        <v>302</v>
      </c>
      <c r="C268" t="s">
        <v>47</v>
      </c>
      <c r="D268" t="s">
        <v>48</v>
      </c>
      <c r="E268" t="s">
        <v>35</v>
      </c>
      <c r="F268" t="s">
        <v>18</v>
      </c>
      <c r="G268" t="s">
        <v>19</v>
      </c>
      <c r="H268">
        <v>5</v>
      </c>
      <c r="I268" s="17">
        <v>240399</v>
      </c>
      <c r="J268" s="17">
        <v>0</v>
      </c>
      <c r="K268" s="17">
        <v>240399</v>
      </c>
      <c r="L268" s="17">
        <v>173087.28</v>
      </c>
      <c r="M268" s="17">
        <v>67311.72</v>
      </c>
      <c r="N268" s="17">
        <v>149773.7713</v>
      </c>
    </row>
    <row r="269" spans="1:14">
      <c r="A269" s="16">
        <v>46027</v>
      </c>
      <c r="B269" t="s">
        <v>303</v>
      </c>
      <c r="C269" t="s">
        <v>29</v>
      </c>
      <c r="D269" t="s">
        <v>30</v>
      </c>
      <c r="E269" t="s">
        <v>31</v>
      </c>
      <c r="F269" t="s">
        <v>18</v>
      </c>
      <c r="G269" t="s">
        <v>19</v>
      </c>
      <c r="H269">
        <v>3</v>
      </c>
      <c r="I269" s="17">
        <v>642132</v>
      </c>
      <c r="J269" s="17">
        <v>0</v>
      </c>
      <c r="K269" s="17">
        <v>642132</v>
      </c>
      <c r="L269" s="17">
        <v>398121.84</v>
      </c>
      <c r="M269" s="17">
        <v>244010.16</v>
      </c>
      <c r="N269" s="17">
        <v>166344.4551</v>
      </c>
    </row>
    <row r="270" spans="1:14">
      <c r="A270" s="16">
        <v>46027</v>
      </c>
      <c r="B270" t="s">
        <v>304</v>
      </c>
      <c r="C270" t="s">
        <v>73</v>
      </c>
      <c r="D270" t="s">
        <v>74</v>
      </c>
      <c r="E270" t="s">
        <v>24</v>
      </c>
      <c r="F270" t="s">
        <v>18</v>
      </c>
      <c r="G270" t="s">
        <v>19</v>
      </c>
      <c r="H270">
        <v>11</v>
      </c>
      <c r="I270" s="17">
        <v>424613</v>
      </c>
      <c r="J270" s="17">
        <v>0</v>
      </c>
      <c r="K270" s="17">
        <v>424613</v>
      </c>
      <c r="L270" s="17">
        <v>322705.88</v>
      </c>
      <c r="M270" s="17">
        <v>101907.12</v>
      </c>
      <c r="N270" s="17">
        <v>149162.2092</v>
      </c>
    </row>
    <row r="271" spans="1:14">
      <c r="A271" s="16">
        <v>46027</v>
      </c>
      <c r="B271" t="s">
        <v>305</v>
      </c>
      <c r="C271" t="s">
        <v>29</v>
      </c>
      <c r="D271" t="s">
        <v>30</v>
      </c>
      <c r="E271" t="s">
        <v>31</v>
      </c>
      <c r="F271" t="s">
        <v>18</v>
      </c>
      <c r="G271" t="s">
        <v>19</v>
      </c>
      <c r="H271">
        <v>5</v>
      </c>
      <c r="I271" s="17">
        <v>153422</v>
      </c>
      <c r="J271" s="17">
        <v>19944.86</v>
      </c>
      <c r="K271" s="17">
        <v>133477.14</v>
      </c>
      <c r="L271" s="17">
        <v>82755.83</v>
      </c>
      <c r="M271" s="17">
        <v>50721.31</v>
      </c>
      <c r="N271" s="17">
        <v>166344.4551</v>
      </c>
    </row>
    <row r="272" spans="1:14">
      <c r="A272" s="16">
        <v>46027</v>
      </c>
      <c r="B272" t="s">
        <v>306</v>
      </c>
      <c r="C272" t="s">
        <v>15</v>
      </c>
      <c r="D272" t="s">
        <v>16</v>
      </c>
      <c r="E272" t="s">
        <v>17</v>
      </c>
      <c r="F272" t="s">
        <v>18</v>
      </c>
      <c r="G272" t="s">
        <v>19</v>
      </c>
      <c r="H272">
        <v>5</v>
      </c>
      <c r="I272" s="17">
        <v>46541</v>
      </c>
      <c r="J272" s="17">
        <v>0</v>
      </c>
      <c r="K272" s="17">
        <v>46541</v>
      </c>
      <c r="L272" s="17">
        <v>32578.7</v>
      </c>
      <c r="M272" s="17">
        <v>13962.3</v>
      </c>
      <c r="N272" s="17">
        <v>57412.8</v>
      </c>
    </row>
    <row r="273" spans="1:14">
      <c r="A273" s="16">
        <v>46027</v>
      </c>
      <c r="B273" t="s">
        <v>307</v>
      </c>
      <c r="C273" t="s">
        <v>26</v>
      </c>
      <c r="D273" t="s">
        <v>27</v>
      </c>
      <c r="E273" t="s">
        <v>17</v>
      </c>
      <c r="F273" t="s">
        <v>18</v>
      </c>
      <c r="G273" t="s">
        <v>19</v>
      </c>
      <c r="H273">
        <v>2</v>
      </c>
      <c r="I273" s="17">
        <v>184165</v>
      </c>
      <c r="J273" s="17">
        <v>14733.2</v>
      </c>
      <c r="K273" s="17">
        <v>169431.8</v>
      </c>
      <c r="L273" s="17">
        <v>118602.26</v>
      </c>
      <c r="M273" s="17">
        <v>50829.54</v>
      </c>
      <c r="N273" s="17">
        <v>57412.8</v>
      </c>
    </row>
    <row r="274" spans="1:14">
      <c r="A274" s="16">
        <v>46027</v>
      </c>
      <c r="B274" t="s">
        <v>308</v>
      </c>
      <c r="C274" t="s">
        <v>73</v>
      </c>
      <c r="D274" t="s">
        <v>74</v>
      </c>
      <c r="E274" t="s">
        <v>24</v>
      </c>
      <c r="F274" t="s">
        <v>18</v>
      </c>
      <c r="G274" t="s">
        <v>19</v>
      </c>
      <c r="H274">
        <v>12</v>
      </c>
      <c r="I274" s="17">
        <v>559922</v>
      </c>
      <c r="J274" s="17">
        <v>0</v>
      </c>
      <c r="K274" s="17">
        <v>559922</v>
      </c>
      <c r="L274" s="17">
        <v>425540.72</v>
      </c>
      <c r="M274" s="17">
        <v>134381.28</v>
      </c>
      <c r="N274" s="17">
        <v>149162.2092</v>
      </c>
    </row>
    <row r="275" spans="1:14">
      <c r="A275" s="16">
        <v>46027</v>
      </c>
      <c r="B275" t="s">
        <v>309</v>
      </c>
      <c r="C275" t="s">
        <v>73</v>
      </c>
      <c r="D275" t="s">
        <v>74</v>
      </c>
      <c r="E275" t="s">
        <v>24</v>
      </c>
      <c r="F275" t="s">
        <v>18</v>
      </c>
      <c r="G275" t="s">
        <v>19</v>
      </c>
      <c r="H275">
        <v>5</v>
      </c>
      <c r="I275" s="17">
        <v>510271</v>
      </c>
      <c r="J275" s="17">
        <v>0</v>
      </c>
      <c r="K275" s="17">
        <v>510271</v>
      </c>
      <c r="L275" s="17">
        <v>387805.96</v>
      </c>
      <c r="M275" s="17">
        <v>122465.04</v>
      </c>
      <c r="N275" s="17">
        <v>149162.2092</v>
      </c>
    </row>
    <row r="276" spans="1:14">
      <c r="A276" s="16">
        <v>46027</v>
      </c>
      <c r="B276" t="s">
        <v>310</v>
      </c>
      <c r="C276" t="s">
        <v>26</v>
      </c>
      <c r="D276" t="s">
        <v>27</v>
      </c>
      <c r="E276" t="s">
        <v>17</v>
      </c>
      <c r="F276" t="s">
        <v>18</v>
      </c>
      <c r="G276" t="s">
        <v>19</v>
      </c>
      <c r="H276">
        <v>10</v>
      </c>
      <c r="I276" s="17">
        <v>764338</v>
      </c>
      <c r="J276" s="17">
        <v>91720.56</v>
      </c>
      <c r="K276" s="17">
        <v>672617.4399999999</v>
      </c>
      <c r="L276" s="17">
        <v>470832.21</v>
      </c>
      <c r="M276" s="17">
        <v>201785.23</v>
      </c>
      <c r="N276" s="17">
        <v>57412.8</v>
      </c>
    </row>
    <row r="277" spans="1:14">
      <c r="A277" s="16">
        <v>46027</v>
      </c>
      <c r="B277" t="s">
        <v>311</v>
      </c>
      <c r="C277" t="s">
        <v>73</v>
      </c>
      <c r="D277" t="s">
        <v>74</v>
      </c>
      <c r="E277" t="s">
        <v>24</v>
      </c>
      <c r="F277" t="s">
        <v>18</v>
      </c>
      <c r="G277" t="s">
        <v>19</v>
      </c>
      <c r="H277">
        <v>12</v>
      </c>
      <c r="I277" s="17">
        <v>394535</v>
      </c>
      <c r="J277" s="17">
        <v>0</v>
      </c>
      <c r="K277" s="17">
        <v>394535</v>
      </c>
      <c r="L277" s="17">
        <v>299846.6</v>
      </c>
      <c r="M277" s="17">
        <v>94688.39999999999</v>
      </c>
      <c r="N277" s="17">
        <v>149162.2092</v>
      </c>
    </row>
    <row r="278" spans="1:14">
      <c r="A278" s="16">
        <v>46027</v>
      </c>
      <c r="B278" t="s">
        <v>312</v>
      </c>
      <c r="C278" t="s">
        <v>73</v>
      </c>
      <c r="D278" t="s">
        <v>74</v>
      </c>
      <c r="E278" t="s">
        <v>24</v>
      </c>
      <c r="F278" t="s">
        <v>18</v>
      </c>
      <c r="G278" t="s">
        <v>19</v>
      </c>
      <c r="H278">
        <v>8</v>
      </c>
      <c r="I278" s="17">
        <v>94764</v>
      </c>
      <c r="J278" s="17">
        <v>13266.96</v>
      </c>
      <c r="K278" s="17">
        <v>81497.03999999999</v>
      </c>
      <c r="L278" s="17">
        <v>61937.75</v>
      </c>
      <c r="M278" s="17">
        <v>19559.29</v>
      </c>
      <c r="N278" s="17">
        <v>149162.2092</v>
      </c>
    </row>
    <row r="279" spans="1:14">
      <c r="A279" s="16">
        <v>46027</v>
      </c>
      <c r="B279" t="s">
        <v>313</v>
      </c>
      <c r="C279" t="s">
        <v>47</v>
      </c>
      <c r="D279" t="s">
        <v>48</v>
      </c>
      <c r="E279" t="s">
        <v>35</v>
      </c>
      <c r="F279" t="s">
        <v>18</v>
      </c>
      <c r="G279" t="s">
        <v>19</v>
      </c>
      <c r="H279">
        <v>1</v>
      </c>
      <c r="I279" s="17">
        <v>155474</v>
      </c>
      <c r="J279" s="17">
        <v>6218.96</v>
      </c>
      <c r="K279" s="17">
        <v>149255.04</v>
      </c>
      <c r="L279" s="17">
        <v>107463.63</v>
      </c>
      <c r="M279" s="17">
        <v>41791.41</v>
      </c>
      <c r="N279" s="17">
        <v>149773.7713</v>
      </c>
    </row>
    <row r="280" spans="1:14">
      <c r="A280" s="16">
        <v>46027</v>
      </c>
      <c r="B280" t="s">
        <v>314</v>
      </c>
      <c r="C280" t="s">
        <v>33</v>
      </c>
      <c r="D280" t="s">
        <v>34</v>
      </c>
      <c r="E280" t="s">
        <v>35</v>
      </c>
      <c r="F280" t="s">
        <v>18</v>
      </c>
      <c r="G280" t="s">
        <v>19</v>
      </c>
      <c r="H280">
        <v>1</v>
      </c>
      <c r="I280" s="17">
        <v>360676</v>
      </c>
      <c r="J280" s="17">
        <v>21640.56</v>
      </c>
      <c r="K280" s="17">
        <v>339035.44</v>
      </c>
      <c r="L280" s="17">
        <v>244105.52</v>
      </c>
      <c r="M280" s="17">
        <v>94929.92</v>
      </c>
      <c r="N280" s="17">
        <v>149773.7713</v>
      </c>
    </row>
    <row r="281" spans="1:14">
      <c r="A281" s="16">
        <v>46027</v>
      </c>
      <c r="B281" t="s">
        <v>315</v>
      </c>
      <c r="C281" t="s">
        <v>33</v>
      </c>
      <c r="D281" t="s">
        <v>34</v>
      </c>
      <c r="E281" t="s">
        <v>35</v>
      </c>
      <c r="F281" t="s">
        <v>18</v>
      </c>
      <c r="G281" t="s">
        <v>19</v>
      </c>
      <c r="H281">
        <v>2</v>
      </c>
      <c r="I281" s="17">
        <v>771728</v>
      </c>
      <c r="J281" s="17">
        <v>54020.96</v>
      </c>
      <c r="K281" s="17">
        <v>717707.04</v>
      </c>
      <c r="L281" s="17">
        <v>516749.07</v>
      </c>
      <c r="M281" s="17">
        <v>200957.97</v>
      </c>
      <c r="N281" s="17">
        <v>149773.7713</v>
      </c>
    </row>
    <row r="282" spans="1:14">
      <c r="A282" s="16">
        <v>46027</v>
      </c>
      <c r="B282" t="s">
        <v>316</v>
      </c>
      <c r="C282" t="s">
        <v>22</v>
      </c>
      <c r="D282" t="s">
        <v>23</v>
      </c>
      <c r="E282" t="s">
        <v>24</v>
      </c>
      <c r="F282" t="s">
        <v>18</v>
      </c>
      <c r="G282" t="s">
        <v>19</v>
      </c>
      <c r="H282">
        <v>9</v>
      </c>
      <c r="I282" s="17">
        <v>622092</v>
      </c>
      <c r="J282" s="17">
        <v>18662.76</v>
      </c>
      <c r="K282" s="17">
        <v>603429.24</v>
      </c>
      <c r="L282" s="17">
        <v>458606.22</v>
      </c>
      <c r="M282" s="17">
        <v>144823.02</v>
      </c>
      <c r="N282" s="17">
        <v>149162.2092</v>
      </c>
    </row>
    <row r="283" spans="1:14">
      <c r="A283" s="16">
        <v>46027</v>
      </c>
      <c r="B283" t="s">
        <v>317</v>
      </c>
      <c r="C283" t="s">
        <v>47</v>
      </c>
      <c r="D283" t="s">
        <v>48</v>
      </c>
      <c r="E283" t="s">
        <v>35</v>
      </c>
      <c r="F283" t="s">
        <v>18</v>
      </c>
      <c r="G283" t="s">
        <v>19</v>
      </c>
      <c r="H283">
        <v>7</v>
      </c>
      <c r="I283" s="17">
        <v>208772</v>
      </c>
      <c r="J283" s="17">
        <v>22964.92</v>
      </c>
      <c r="K283" s="17">
        <v>185807.08</v>
      </c>
      <c r="L283" s="17">
        <v>133781.1</v>
      </c>
      <c r="M283" s="17">
        <v>52025.98</v>
      </c>
      <c r="N283" s="17">
        <v>149773.7713</v>
      </c>
    </row>
    <row r="284" spans="1:14">
      <c r="A284" s="16">
        <v>46027</v>
      </c>
      <c r="B284" t="s">
        <v>318</v>
      </c>
      <c r="C284" t="s">
        <v>73</v>
      </c>
      <c r="D284" t="s">
        <v>74</v>
      </c>
      <c r="E284" t="s">
        <v>24</v>
      </c>
      <c r="F284" t="s">
        <v>18</v>
      </c>
      <c r="G284" t="s">
        <v>19</v>
      </c>
      <c r="H284">
        <v>11</v>
      </c>
      <c r="I284" s="17">
        <v>746298</v>
      </c>
      <c r="J284" s="17">
        <v>14925.96</v>
      </c>
      <c r="K284" s="17">
        <v>731372.04</v>
      </c>
      <c r="L284" s="17">
        <v>555842.75</v>
      </c>
      <c r="M284" s="17">
        <v>175529.29</v>
      </c>
      <c r="N284" s="17">
        <v>149162.2092</v>
      </c>
    </row>
    <row r="285" spans="1:14">
      <c r="A285" s="16">
        <v>46027</v>
      </c>
      <c r="B285" t="s">
        <v>319</v>
      </c>
      <c r="C285" t="s">
        <v>26</v>
      </c>
      <c r="D285" t="s">
        <v>27</v>
      </c>
      <c r="E285" t="s">
        <v>17</v>
      </c>
      <c r="F285" t="s">
        <v>18</v>
      </c>
      <c r="G285" t="s">
        <v>19</v>
      </c>
      <c r="H285">
        <v>7</v>
      </c>
      <c r="I285" s="17">
        <v>708923</v>
      </c>
      <c r="J285" s="17">
        <v>92159.99000000001</v>
      </c>
      <c r="K285" s="17">
        <v>616763.01</v>
      </c>
      <c r="L285" s="17">
        <v>431734.11</v>
      </c>
      <c r="M285" s="17">
        <v>185028.9</v>
      </c>
      <c r="N285" s="17">
        <v>57412.8</v>
      </c>
    </row>
    <row r="286" spans="1:14">
      <c r="A286" s="16">
        <v>46027</v>
      </c>
      <c r="B286" t="s">
        <v>320</v>
      </c>
      <c r="C286" t="s">
        <v>15</v>
      </c>
      <c r="D286" t="s">
        <v>16</v>
      </c>
      <c r="E286" t="s">
        <v>17</v>
      </c>
      <c r="F286" t="s">
        <v>18</v>
      </c>
      <c r="G286" t="s">
        <v>19</v>
      </c>
      <c r="H286">
        <v>9</v>
      </c>
      <c r="I286" s="17">
        <v>168433</v>
      </c>
      <c r="J286" s="17">
        <v>10105.98</v>
      </c>
      <c r="K286" s="17">
        <v>158327.02</v>
      </c>
      <c r="L286" s="17">
        <v>110828.91</v>
      </c>
      <c r="M286" s="17">
        <v>47498.11</v>
      </c>
      <c r="N286" s="17">
        <v>57412.8</v>
      </c>
    </row>
    <row r="287" spans="1:14">
      <c r="A287" s="16">
        <v>46027</v>
      </c>
      <c r="B287" t="s">
        <v>321</v>
      </c>
      <c r="C287" t="s">
        <v>15</v>
      </c>
      <c r="D287" t="s">
        <v>16</v>
      </c>
      <c r="E287" t="s">
        <v>17</v>
      </c>
      <c r="F287" t="s">
        <v>18</v>
      </c>
      <c r="G287" t="s">
        <v>19</v>
      </c>
      <c r="H287">
        <v>2</v>
      </c>
      <c r="I287" s="17">
        <v>337317</v>
      </c>
      <c r="J287" s="17">
        <v>37104.87</v>
      </c>
      <c r="K287" s="17">
        <v>300212.13</v>
      </c>
      <c r="L287" s="17">
        <v>210148.49</v>
      </c>
      <c r="M287" s="17">
        <v>90063.64</v>
      </c>
      <c r="N287" s="17">
        <v>57412.8</v>
      </c>
    </row>
    <row r="288" spans="1:14">
      <c r="A288" s="16">
        <v>46027</v>
      </c>
      <c r="B288" t="s">
        <v>322</v>
      </c>
      <c r="C288" t="s">
        <v>26</v>
      </c>
      <c r="D288" t="s">
        <v>27</v>
      </c>
      <c r="E288" t="s">
        <v>17</v>
      </c>
      <c r="F288" t="s">
        <v>18</v>
      </c>
      <c r="G288" t="s">
        <v>19</v>
      </c>
      <c r="H288">
        <v>6</v>
      </c>
      <c r="I288" s="17">
        <v>249605</v>
      </c>
      <c r="J288" s="17">
        <v>29952.6</v>
      </c>
      <c r="K288" s="17">
        <v>219652.4</v>
      </c>
      <c r="L288" s="17">
        <v>153756.68</v>
      </c>
      <c r="M288" s="17">
        <v>65895.72</v>
      </c>
      <c r="N288" s="17">
        <v>57412.8</v>
      </c>
    </row>
    <row r="289" spans="1:14">
      <c r="A289" s="16">
        <v>46027</v>
      </c>
      <c r="B289" t="s">
        <v>323</v>
      </c>
      <c r="C289" t="s">
        <v>26</v>
      </c>
      <c r="D289" t="s">
        <v>27</v>
      </c>
      <c r="E289" t="s">
        <v>17</v>
      </c>
      <c r="F289" t="s">
        <v>18</v>
      </c>
      <c r="G289" t="s">
        <v>19</v>
      </c>
      <c r="H289">
        <v>7</v>
      </c>
      <c r="I289" s="17">
        <v>285978</v>
      </c>
      <c r="J289" s="17">
        <v>37177.14</v>
      </c>
      <c r="K289" s="17">
        <v>248800.86</v>
      </c>
      <c r="L289" s="17">
        <v>174160.6</v>
      </c>
      <c r="M289" s="17">
        <v>74640.25999999999</v>
      </c>
      <c r="N289" s="17">
        <v>57412.8</v>
      </c>
    </row>
    <row r="290" spans="1:14">
      <c r="A290" s="16">
        <v>46027</v>
      </c>
      <c r="B290" t="s">
        <v>324</v>
      </c>
      <c r="C290" t="s">
        <v>33</v>
      </c>
      <c r="D290" t="s">
        <v>34</v>
      </c>
      <c r="E290" t="s">
        <v>35</v>
      </c>
      <c r="F290" t="s">
        <v>18</v>
      </c>
      <c r="G290" t="s">
        <v>19</v>
      </c>
      <c r="H290">
        <v>7</v>
      </c>
      <c r="I290" s="17">
        <v>685115</v>
      </c>
      <c r="J290" s="17">
        <v>95916.10000000001</v>
      </c>
      <c r="K290" s="17">
        <v>589198.9</v>
      </c>
      <c r="L290" s="17">
        <v>424223.21</v>
      </c>
      <c r="M290" s="17">
        <v>164975.69</v>
      </c>
      <c r="N290" s="17">
        <v>149773.7713</v>
      </c>
    </row>
    <row r="291" spans="1:14">
      <c r="A291" s="16">
        <v>46027</v>
      </c>
      <c r="B291" t="s">
        <v>325</v>
      </c>
      <c r="C291" t="s">
        <v>22</v>
      </c>
      <c r="D291" t="s">
        <v>23</v>
      </c>
      <c r="E291" t="s">
        <v>24</v>
      </c>
      <c r="F291" t="s">
        <v>18</v>
      </c>
      <c r="G291" t="s">
        <v>19</v>
      </c>
      <c r="H291">
        <v>6</v>
      </c>
      <c r="I291" s="17">
        <v>289277</v>
      </c>
      <c r="J291" s="17">
        <v>0</v>
      </c>
      <c r="K291" s="17">
        <v>289277</v>
      </c>
      <c r="L291" s="17">
        <v>219850.52</v>
      </c>
      <c r="M291" s="17">
        <v>69426.48</v>
      </c>
      <c r="N291" s="17">
        <v>149162.2092</v>
      </c>
    </row>
    <row r="292" spans="1:14">
      <c r="A292" s="16">
        <v>46027</v>
      </c>
      <c r="B292" t="s">
        <v>326</v>
      </c>
      <c r="C292" t="s">
        <v>29</v>
      </c>
      <c r="D292" t="s">
        <v>30</v>
      </c>
      <c r="E292" t="s">
        <v>31</v>
      </c>
      <c r="F292" t="s">
        <v>18</v>
      </c>
      <c r="G292" t="s">
        <v>19</v>
      </c>
      <c r="H292">
        <v>3</v>
      </c>
      <c r="I292" s="17">
        <v>571427</v>
      </c>
      <c r="J292" s="17">
        <v>0</v>
      </c>
      <c r="K292" s="17">
        <v>571427</v>
      </c>
      <c r="L292" s="17">
        <v>354284.74</v>
      </c>
      <c r="M292" s="17">
        <v>217142.26</v>
      </c>
      <c r="N292" s="17">
        <v>166344.4551</v>
      </c>
    </row>
    <row r="293" spans="1:14">
      <c r="A293" s="16">
        <v>46027</v>
      </c>
      <c r="B293" t="s">
        <v>327</v>
      </c>
      <c r="C293" t="s">
        <v>15</v>
      </c>
      <c r="D293" t="s">
        <v>16</v>
      </c>
      <c r="E293" t="s">
        <v>17</v>
      </c>
      <c r="F293" t="s">
        <v>18</v>
      </c>
      <c r="G293" t="s">
        <v>19</v>
      </c>
      <c r="H293">
        <v>11</v>
      </c>
      <c r="I293" s="17">
        <v>770231</v>
      </c>
      <c r="J293" s="17">
        <v>84725.41</v>
      </c>
      <c r="K293" s="17">
        <v>685505.59</v>
      </c>
      <c r="L293" s="17">
        <v>479853.91</v>
      </c>
      <c r="M293" s="17">
        <v>205651.68</v>
      </c>
      <c r="N293" s="17">
        <v>57412.8</v>
      </c>
    </row>
    <row r="294" spans="1:14">
      <c r="A294" s="16">
        <v>46027</v>
      </c>
      <c r="B294" t="s">
        <v>328</v>
      </c>
      <c r="C294" t="s">
        <v>73</v>
      </c>
      <c r="D294" t="s">
        <v>74</v>
      </c>
      <c r="E294" t="s">
        <v>24</v>
      </c>
      <c r="F294" t="s">
        <v>18</v>
      </c>
      <c r="G294" t="s">
        <v>19</v>
      </c>
      <c r="H294">
        <v>7</v>
      </c>
      <c r="I294" s="17">
        <v>804109</v>
      </c>
      <c r="J294" s="17">
        <v>64328.72</v>
      </c>
      <c r="K294" s="17">
        <v>739780.28</v>
      </c>
      <c r="L294" s="17">
        <v>562233.01</v>
      </c>
      <c r="M294" s="17">
        <v>177547.27</v>
      </c>
      <c r="N294" s="17">
        <v>149162.2092</v>
      </c>
    </row>
    <row r="295" spans="1:14">
      <c r="A295" s="16">
        <v>46027</v>
      </c>
      <c r="B295" t="s">
        <v>329</v>
      </c>
      <c r="C295" t="s">
        <v>15</v>
      </c>
      <c r="D295" t="s">
        <v>16</v>
      </c>
      <c r="E295" t="s">
        <v>17</v>
      </c>
      <c r="F295" t="s">
        <v>18</v>
      </c>
      <c r="G295" t="s">
        <v>19</v>
      </c>
      <c r="H295">
        <v>10</v>
      </c>
      <c r="I295" s="17">
        <v>72559</v>
      </c>
      <c r="J295" s="17">
        <v>7981.49</v>
      </c>
      <c r="K295" s="17">
        <v>64577.51</v>
      </c>
      <c r="L295" s="17">
        <v>45204.26</v>
      </c>
      <c r="M295" s="17">
        <v>19373.25</v>
      </c>
      <c r="N295" s="17">
        <v>57412.8</v>
      </c>
    </row>
    <row r="296" spans="1:14">
      <c r="A296" s="16">
        <v>46027</v>
      </c>
      <c r="B296" t="s">
        <v>330</v>
      </c>
      <c r="C296" t="s">
        <v>26</v>
      </c>
      <c r="D296" t="s">
        <v>27</v>
      </c>
      <c r="E296" t="s">
        <v>17</v>
      </c>
      <c r="F296" t="s">
        <v>18</v>
      </c>
      <c r="G296" t="s">
        <v>19</v>
      </c>
      <c r="H296">
        <v>9</v>
      </c>
      <c r="I296" s="17">
        <v>267628</v>
      </c>
      <c r="J296" s="17">
        <v>13381.4</v>
      </c>
      <c r="K296" s="17">
        <v>254246.6</v>
      </c>
      <c r="L296" s="17">
        <v>177972.62</v>
      </c>
      <c r="M296" s="17">
        <v>76273.98</v>
      </c>
      <c r="N296" s="17">
        <v>57412.8</v>
      </c>
    </row>
    <row r="297" spans="1:14">
      <c r="A297" s="16">
        <v>46027</v>
      </c>
      <c r="B297" t="s">
        <v>331</v>
      </c>
      <c r="C297" t="s">
        <v>22</v>
      </c>
      <c r="D297" t="s">
        <v>23</v>
      </c>
      <c r="E297" t="s">
        <v>24</v>
      </c>
      <c r="F297" t="s">
        <v>18</v>
      </c>
      <c r="G297" t="s">
        <v>19</v>
      </c>
      <c r="H297">
        <v>8</v>
      </c>
      <c r="I297" s="17">
        <v>694842</v>
      </c>
      <c r="J297" s="17">
        <v>0</v>
      </c>
      <c r="K297" s="17">
        <v>694842</v>
      </c>
      <c r="L297" s="17">
        <v>528079.92</v>
      </c>
      <c r="M297" s="17">
        <v>166762.08</v>
      </c>
      <c r="N297" s="17">
        <v>149162.2092</v>
      </c>
    </row>
    <row r="298" spans="1:14">
      <c r="A298" s="16">
        <v>46027</v>
      </c>
      <c r="B298" t="s">
        <v>332</v>
      </c>
      <c r="C298" t="s">
        <v>22</v>
      </c>
      <c r="D298" t="s">
        <v>23</v>
      </c>
      <c r="E298" t="s">
        <v>24</v>
      </c>
      <c r="F298" t="s">
        <v>18</v>
      </c>
      <c r="G298" t="s">
        <v>19</v>
      </c>
      <c r="H298">
        <v>2</v>
      </c>
      <c r="I298" s="17">
        <v>251647</v>
      </c>
      <c r="J298" s="17">
        <v>17615.29</v>
      </c>
      <c r="K298" s="17">
        <v>234031.71</v>
      </c>
      <c r="L298" s="17">
        <v>177864.1</v>
      </c>
      <c r="M298" s="17">
        <v>56167.61</v>
      </c>
      <c r="N298" s="17">
        <v>149162.2092</v>
      </c>
    </row>
    <row r="299" spans="1:14">
      <c r="A299" s="16">
        <v>46027</v>
      </c>
      <c r="B299" t="s">
        <v>333</v>
      </c>
      <c r="C299" t="s">
        <v>47</v>
      </c>
      <c r="D299" t="s">
        <v>48</v>
      </c>
      <c r="E299" t="s">
        <v>35</v>
      </c>
      <c r="F299" t="s">
        <v>18</v>
      </c>
      <c r="G299" t="s">
        <v>19</v>
      </c>
      <c r="H299">
        <v>11</v>
      </c>
      <c r="I299" s="17">
        <v>435907</v>
      </c>
      <c r="J299" s="17">
        <v>13077.21</v>
      </c>
      <c r="K299" s="17">
        <v>422829.79</v>
      </c>
      <c r="L299" s="17">
        <v>304437.45</v>
      </c>
      <c r="M299" s="17">
        <v>118392.34</v>
      </c>
      <c r="N299" s="17">
        <v>149773.7713</v>
      </c>
    </row>
    <row r="300" spans="1:14">
      <c r="A300" s="16">
        <v>46027</v>
      </c>
      <c r="B300" t="s">
        <v>334</v>
      </c>
      <c r="C300" t="s">
        <v>29</v>
      </c>
      <c r="D300" t="s">
        <v>30</v>
      </c>
      <c r="E300" t="s">
        <v>31</v>
      </c>
      <c r="F300" t="s">
        <v>18</v>
      </c>
      <c r="G300" t="s">
        <v>19</v>
      </c>
      <c r="H300">
        <v>12</v>
      </c>
      <c r="I300" s="17">
        <v>602184</v>
      </c>
      <c r="J300" s="17">
        <v>36131.04</v>
      </c>
      <c r="K300" s="17">
        <v>566052.96</v>
      </c>
      <c r="L300" s="17">
        <v>350952.84</v>
      </c>
      <c r="M300" s="17">
        <v>215100.12</v>
      </c>
      <c r="N300" s="17">
        <v>166344.4551</v>
      </c>
    </row>
    <row r="301" spans="1:14">
      <c r="A301" s="16">
        <v>46027</v>
      </c>
      <c r="B301" t="s">
        <v>335</v>
      </c>
      <c r="C301" t="s">
        <v>22</v>
      </c>
      <c r="D301" t="s">
        <v>23</v>
      </c>
      <c r="E301" t="s">
        <v>24</v>
      </c>
      <c r="F301" t="s">
        <v>18</v>
      </c>
      <c r="G301" t="s">
        <v>19</v>
      </c>
      <c r="H301">
        <v>2</v>
      </c>
      <c r="I301" s="17">
        <v>348050</v>
      </c>
      <c r="J301" s="17">
        <v>17402.5</v>
      </c>
      <c r="K301" s="17">
        <v>330647.5</v>
      </c>
      <c r="L301" s="17">
        <v>251292.1</v>
      </c>
      <c r="M301" s="17">
        <v>79355.39999999999</v>
      </c>
      <c r="N301" s="17">
        <v>149162.2092</v>
      </c>
    </row>
    <row r="302" spans="1:14">
      <c r="A302" s="16">
        <v>46027</v>
      </c>
      <c r="B302" t="s">
        <v>336</v>
      </c>
      <c r="C302" t="s">
        <v>33</v>
      </c>
      <c r="D302" t="s">
        <v>34</v>
      </c>
      <c r="E302" t="s">
        <v>35</v>
      </c>
      <c r="F302" t="s">
        <v>18</v>
      </c>
      <c r="G302" t="s">
        <v>19</v>
      </c>
      <c r="H302">
        <v>10</v>
      </c>
      <c r="I302" s="17">
        <v>256041</v>
      </c>
      <c r="J302" s="17">
        <v>0</v>
      </c>
      <c r="K302" s="17">
        <v>256041</v>
      </c>
      <c r="L302" s="17">
        <v>184349.52</v>
      </c>
      <c r="M302" s="17">
        <v>71691.48</v>
      </c>
      <c r="N302" s="17">
        <v>149773.7713</v>
      </c>
    </row>
    <row r="303" spans="1:14">
      <c r="A303" s="16">
        <v>46027</v>
      </c>
      <c r="B303" t="s">
        <v>337</v>
      </c>
      <c r="C303" t="s">
        <v>15</v>
      </c>
      <c r="D303" t="s">
        <v>16</v>
      </c>
      <c r="E303" t="s">
        <v>17</v>
      </c>
      <c r="F303" t="s">
        <v>18</v>
      </c>
      <c r="G303" t="s">
        <v>19</v>
      </c>
      <c r="H303">
        <v>12</v>
      </c>
      <c r="I303" s="17">
        <v>106444</v>
      </c>
      <c r="J303" s="17">
        <v>3193.32</v>
      </c>
      <c r="K303" s="17">
        <v>103250.68</v>
      </c>
      <c r="L303" s="17">
        <v>72275.48</v>
      </c>
      <c r="M303" s="17">
        <v>30975.2</v>
      </c>
      <c r="N303" s="17">
        <v>57412.8</v>
      </c>
    </row>
    <row r="304" spans="1:14">
      <c r="A304" s="16">
        <v>46027</v>
      </c>
      <c r="B304" t="s">
        <v>338</v>
      </c>
      <c r="C304" t="s">
        <v>26</v>
      </c>
      <c r="D304" t="s">
        <v>27</v>
      </c>
      <c r="E304" t="s">
        <v>17</v>
      </c>
      <c r="F304" t="s">
        <v>18</v>
      </c>
      <c r="G304" t="s">
        <v>19</v>
      </c>
      <c r="H304">
        <v>11</v>
      </c>
      <c r="I304" s="17">
        <v>241504</v>
      </c>
      <c r="J304" s="17">
        <v>0</v>
      </c>
      <c r="K304" s="17">
        <v>241504</v>
      </c>
      <c r="L304" s="17">
        <v>169052.8</v>
      </c>
      <c r="M304" s="17">
        <v>72451.2</v>
      </c>
      <c r="N304" s="17">
        <v>57412.8</v>
      </c>
    </row>
    <row r="305" spans="1:14">
      <c r="A305" s="16">
        <v>46027</v>
      </c>
      <c r="B305" t="s">
        <v>339</v>
      </c>
      <c r="C305" t="s">
        <v>47</v>
      </c>
      <c r="D305" t="s">
        <v>48</v>
      </c>
      <c r="E305" t="s">
        <v>35</v>
      </c>
      <c r="F305" t="s">
        <v>18</v>
      </c>
      <c r="G305" t="s">
        <v>19</v>
      </c>
      <c r="H305">
        <v>3</v>
      </c>
      <c r="I305" s="17">
        <v>88564</v>
      </c>
      <c r="J305" s="17">
        <v>0</v>
      </c>
      <c r="K305" s="17">
        <v>88564</v>
      </c>
      <c r="L305" s="17">
        <v>63766.08</v>
      </c>
      <c r="M305" s="17">
        <v>24797.92</v>
      </c>
      <c r="N305" s="17">
        <v>149773.7713</v>
      </c>
    </row>
    <row r="306" spans="1:14">
      <c r="A306" s="16">
        <v>46027</v>
      </c>
      <c r="B306" t="s">
        <v>340</v>
      </c>
      <c r="C306" t="s">
        <v>73</v>
      </c>
      <c r="D306" t="s">
        <v>74</v>
      </c>
      <c r="E306" t="s">
        <v>24</v>
      </c>
      <c r="F306" t="s">
        <v>18</v>
      </c>
      <c r="G306" t="s">
        <v>19</v>
      </c>
      <c r="H306">
        <v>2</v>
      </c>
      <c r="I306" s="17">
        <v>779500</v>
      </c>
      <c r="J306" s="17">
        <v>0</v>
      </c>
      <c r="K306" s="17">
        <v>779500</v>
      </c>
      <c r="L306" s="17">
        <v>592420</v>
      </c>
      <c r="M306" s="17">
        <v>187080</v>
      </c>
      <c r="N306" s="17">
        <v>149162.2092</v>
      </c>
    </row>
    <row r="307" spans="1:14">
      <c r="A307" s="16">
        <v>46027</v>
      </c>
      <c r="B307" t="s">
        <v>341</v>
      </c>
      <c r="C307" t="s">
        <v>47</v>
      </c>
      <c r="D307" t="s">
        <v>48</v>
      </c>
      <c r="E307" t="s">
        <v>35</v>
      </c>
      <c r="F307" t="s">
        <v>18</v>
      </c>
      <c r="G307" t="s">
        <v>19</v>
      </c>
      <c r="H307">
        <v>7</v>
      </c>
      <c r="I307" s="17">
        <v>582326</v>
      </c>
      <c r="J307" s="17">
        <v>69879.12</v>
      </c>
      <c r="K307" s="17">
        <v>512446.88</v>
      </c>
      <c r="L307" s="17">
        <v>368961.75</v>
      </c>
      <c r="M307" s="17">
        <v>143485.13</v>
      </c>
      <c r="N307" s="17">
        <v>149773.7713</v>
      </c>
    </row>
    <row r="308" spans="1:14">
      <c r="A308" s="16">
        <v>46027</v>
      </c>
      <c r="B308" t="s">
        <v>342</v>
      </c>
      <c r="C308" t="s">
        <v>73</v>
      </c>
      <c r="D308" t="s">
        <v>74</v>
      </c>
      <c r="E308" t="s">
        <v>24</v>
      </c>
      <c r="F308" t="s">
        <v>18</v>
      </c>
      <c r="G308" t="s">
        <v>19</v>
      </c>
      <c r="H308">
        <v>10</v>
      </c>
      <c r="I308" s="17">
        <v>121333</v>
      </c>
      <c r="J308" s="17">
        <v>12133.3</v>
      </c>
      <c r="K308" s="17">
        <v>109199.7</v>
      </c>
      <c r="L308" s="17">
        <v>82991.77</v>
      </c>
      <c r="M308" s="17">
        <v>26207.93</v>
      </c>
      <c r="N308" s="17">
        <v>149162.2092</v>
      </c>
    </row>
    <row r="309" spans="1:14">
      <c r="A309" s="16">
        <v>46027</v>
      </c>
      <c r="B309" t="s">
        <v>343</v>
      </c>
      <c r="C309" t="s">
        <v>73</v>
      </c>
      <c r="D309" t="s">
        <v>74</v>
      </c>
      <c r="E309" t="s">
        <v>24</v>
      </c>
      <c r="F309" t="s">
        <v>18</v>
      </c>
      <c r="G309" t="s">
        <v>19</v>
      </c>
      <c r="H309">
        <v>7</v>
      </c>
      <c r="I309" s="17">
        <v>320498</v>
      </c>
      <c r="J309" s="17">
        <v>41664.74</v>
      </c>
      <c r="K309" s="17">
        <v>278833.26</v>
      </c>
      <c r="L309" s="17">
        <v>211913.28</v>
      </c>
      <c r="M309" s="17">
        <v>66919.98</v>
      </c>
      <c r="N309" s="17">
        <v>149162.2092</v>
      </c>
    </row>
    <row r="310" spans="1:14">
      <c r="A310" s="16">
        <v>46027</v>
      </c>
      <c r="B310" t="s">
        <v>344</v>
      </c>
      <c r="C310" t="s">
        <v>43</v>
      </c>
      <c r="D310" t="s">
        <v>44</v>
      </c>
      <c r="E310" t="s">
        <v>31</v>
      </c>
      <c r="F310" t="s">
        <v>18</v>
      </c>
      <c r="G310" t="s">
        <v>19</v>
      </c>
      <c r="H310">
        <v>1</v>
      </c>
      <c r="I310" s="17">
        <v>84011</v>
      </c>
      <c r="J310" s="17">
        <v>0</v>
      </c>
      <c r="K310" s="17">
        <v>84011</v>
      </c>
      <c r="L310" s="17">
        <v>52086.82</v>
      </c>
      <c r="M310" s="17">
        <v>31924.18</v>
      </c>
      <c r="N310" s="17">
        <v>166344.4551</v>
      </c>
    </row>
    <row r="311" spans="1:14">
      <c r="A311" s="16">
        <v>46027</v>
      </c>
      <c r="B311" t="s">
        <v>345</v>
      </c>
      <c r="C311" t="s">
        <v>22</v>
      </c>
      <c r="D311" t="s">
        <v>23</v>
      </c>
      <c r="E311" t="s">
        <v>24</v>
      </c>
      <c r="F311" t="s">
        <v>18</v>
      </c>
      <c r="G311" t="s">
        <v>19</v>
      </c>
      <c r="H311">
        <v>6</v>
      </c>
      <c r="I311" s="17">
        <v>51839</v>
      </c>
      <c r="J311" s="17">
        <v>3110.34</v>
      </c>
      <c r="K311" s="17">
        <v>48728.66</v>
      </c>
      <c r="L311" s="17">
        <v>37033.78</v>
      </c>
      <c r="M311" s="17">
        <v>11694.88</v>
      </c>
      <c r="N311" s="17">
        <v>149162.2092</v>
      </c>
    </row>
    <row r="312" spans="1:14">
      <c r="A312" s="16">
        <v>46027</v>
      </c>
      <c r="B312" t="s">
        <v>346</v>
      </c>
      <c r="C312" t="s">
        <v>22</v>
      </c>
      <c r="D312" t="s">
        <v>23</v>
      </c>
      <c r="E312" t="s">
        <v>24</v>
      </c>
      <c r="F312" t="s">
        <v>18</v>
      </c>
      <c r="G312" t="s">
        <v>19</v>
      </c>
      <c r="H312">
        <v>11</v>
      </c>
      <c r="I312" s="17">
        <v>725335</v>
      </c>
      <c r="J312" s="17">
        <v>87040.2</v>
      </c>
      <c r="K312" s="17">
        <v>638294.8</v>
      </c>
      <c r="L312" s="17">
        <v>485104.05</v>
      </c>
      <c r="M312" s="17">
        <v>153190.75</v>
      </c>
      <c r="N312" s="17">
        <v>149162.2092</v>
      </c>
    </row>
    <row r="313" spans="1:14">
      <c r="A313" s="16">
        <v>46027</v>
      </c>
      <c r="B313" t="s">
        <v>347</v>
      </c>
      <c r="C313" t="s">
        <v>29</v>
      </c>
      <c r="D313" t="s">
        <v>30</v>
      </c>
      <c r="E313" t="s">
        <v>31</v>
      </c>
      <c r="F313" t="s">
        <v>18</v>
      </c>
      <c r="G313" t="s">
        <v>19</v>
      </c>
      <c r="H313">
        <v>12</v>
      </c>
      <c r="I313" s="17">
        <v>753930</v>
      </c>
      <c r="J313" s="17">
        <v>105550.2</v>
      </c>
      <c r="K313" s="17">
        <v>648379.8</v>
      </c>
      <c r="L313" s="17">
        <v>401995.48</v>
      </c>
      <c r="M313" s="17">
        <v>246384.32</v>
      </c>
      <c r="N313" s="17">
        <v>166344.4551</v>
      </c>
    </row>
    <row r="314" spans="1:14">
      <c r="A314" s="16">
        <v>46027</v>
      </c>
      <c r="B314" t="s">
        <v>348</v>
      </c>
      <c r="C314" t="s">
        <v>26</v>
      </c>
      <c r="D314" t="s">
        <v>27</v>
      </c>
      <c r="E314" t="s">
        <v>17</v>
      </c>
      <c r="F314" t="s">
        <v>18</v>
      </c>
      <c r="G314" t="s">
        <v>19</v>
      </c>
      <c r="H314">
        <v>11</v>
      </c>
      <c r="I314" s="17">
        <v>199826</v>
      </c>
      <c r="J314" s="17">
        <v>0</v>
      </c>
      <c r="K314" s="17">
        <v>199826</v>
      </c>
      <c r="L314" s="17">
        <v>139878.2</v>
      </c>
      <c r="M314" s="17">
        <v>59947.8</v>
      </c>
      <c r="N314" s="17">
        <v>57412.8</v>
      </c>
    </row>
    <row r="315" spans="1:14">
      <c r="A315" s="16">
        <v>46027</v>
      </c>
      <c r="B315" t="s">
        <v>349</v>
      </c>
      <c r="C315" t="s">
        <v>47</v>
      </c>
      <c r="D315" t="s">
        <v>48</v>
      </c>
      <c r="E315" t="s">
        <v>35</v>
      </c>
      <c r="F315" t="s">
        <v>18</v>
      </c>
      <c r="G315" t="s">
        <v>19</v>
      </c>
      <c r="H315">
        <v>12</v>
      </c>
      <c r="I315" s="17">
        <v>503688</v>
      </c>
      <c r="J315" s="17">
        <v>45331.92</v>
      </c>
      <c r="K315" s="17">
        <v>458356.08</v>
      </c>
      <c r="L315" s="17">
        <v>330016.38</v>
      </c>
      <c r="M315" s="17">
        <v>128339.7</v>
      </c>
      <c r="N315" s="17">
        <v>149773.7713</v>
      </c>
    </row>
    <row r="316" spans="1:14">
      <c r="A316" s="16">
        <v>46027</v>
      </c>
      <c r="B316" t="s">
        <v>350</v>
      </c>
      <c r="C316" t="s">
        <v>26</v>
      </c>
      <c r="D316" t="s">
        <v>27</v>
      </c>
      <c r="E316" t="s">
        <v>17</v>
      </c>
      <c r="F316" t="s">
        <v>18</v>
      </c>
      <c r="G316" t="s">
        <v>19</v>
      </c>
      <c r="H316">
        <v>1</v>
      </c>
      <c r="I316" s="17">
        <v>221275</v>
      </c>
      <c r="J316" s="17">
        <v>28765.75</v>
      </c>
      <c r="K316" s="17">
        <v>192509.25</v>
      </c>
      <c r="L316" s="17">
        <v>134756.48</v>
      </c>
      <c r="M316" s="17">
        <v>57752.77</v>
      </c>
      <c r="N316" s="17">
        <v>57412.8</v>
      </c>
    </row>
    <row r="317" spans="1:14">
      <c r="A317" s="16">
        <v>46027</v>
      </c>
      <c r="B317" t="s">
        <v>351</v>
      </c>
      <c r="C317" t="s">
        <v>15</v>
      </c>
      <c r="D317" t="s">
        <v>16</v>
      </c>
      <c r="E317" t="s">
        <v>17</v>
      </c>
      <c r="F317" t="s">
        <v>18</v>
      </c>
      <c r="G317" t="s">
        <v>19</v>
      </c>
      <c r="H317">
        <v>4</v>
      </c>
      <c r="I317" s="17">
        <v>84144</v>
      </c>
      <c r="J317" s="17">
        <v>5890.08</v>
      </c>
      <c r="K317" s="17">
        <v>78253.92</v>
      </c>
      <c r="L317" s="17">
        <v>54777.74</v>
      </c>
      <c r="M317" s="17">
        <v>23476.18</v>
      </c>
      <c r="N317" s="17">
        <v>57412.8</v>
      </c>
    </row>
    <row r="318" spans="1:14">
      <c r="A318" s="16">
        <v>46027</v>
      </c>
      <c r="B318" t="s">
        <v>352</v>
      </c>
      <c r="C318" t="s">
        <v>22</v>
      </c>
      <c r="D318" t="s">
        <v>23</v>
      </c>
      <c r="E318" t="s">
        <v>24</v>
      </c>
      <c r="F318" t="s">
        <v>18</v>
      </c>
      <c r="G318" t="s">
        <v>19</v>
      </c>
      <c r="H318">
        <v>1</v>
      </c>
      <c r="I318" s="17">
        <v>285257</v>
      </c>
      <c r="J318" s="17">
        <v>31378.27</v>
      </c>
      <c r="K318" s="17">
        <v>253878.73</v>
      </c>
      <c r="L318" s="17">
        <v>192947.83</v>
      </c>
      <c r="M318" s="17">
        <v>60930.9</v>
      </c>
      <c r="N318" s="17">
        <v>149162.2092</v>
      </c>
    </row>
    <row r="319" spans="1:14">
      <c r="A319" s="16">
        <v>46027</v>
      </c>
      <c r="B319" t="s">
        <v>353</v>
      </c>
      <c r="C319" t="s">
        <v>15</v>
      </c>
      <c r="D319" t="s">
        <v>16</v>
      </c>
      <c r="E319" t="s">
        <v>17</v>
      </c>
      <c r="F319" t="s">
        <v>18</v>
      </c>
      <c r="G319" t="s">
        <v>19</v>
      </c>
      <c r="H319">
        <v>6</v>
      </c>
      <c r="I319" s="17">
        <v>242229</v>
      </c>
      <c r="J319" s="17">
        <v>26645.19</v>
      </c>
      <c r="K319" s="17">
        <v>215583.81</v>
      </c>
      <c r="L319" s="17">
        <v>150908.67</v>
      </c>
      <c r="M319" s="17">
        <v>64675.14</v>
      </c>
      <c r="N319" s="17">
        <v>57412.8</v>
      </c>
    </row>
    <row r="320" spans="1:14">
      <c r="A320" s="16">
        <v>46027</v>
      </c>
      <c r="B320" t="s">
        <v>354</v>
      </c>
      <c r="C320" t="s">
        <v>15</v>
      </c>
      <c r="D320" t="s">
        <v>16</v>
      </c>
      <c r="E320" t="s">
        <v>17</v>
      </c>
      <c r="F320" t="s">
        <v>18</v>
      </c>
      <c r="G320" t="s">
        <v>19</v>
      </c>
      <c r="H320">
        <v>2</v>
      </c>
      <c r="I320" s="17">
        <v>706739</v>
      </c>
      <c r="J320" s="17">
        <v>98943.46000000001</v>
      </c>
      <c r="K320" s="17">
        <v>607795.54</v>
      </c>
      <c r="L320" s="17">
        <v>425456.88</v>
      </c>
      <c r="M320" s="17">
        <v>182338.66</v>
      </c>
      <c r="N320" s="17">
        <v>57412.8</v>
      </c>
    </row>
    <row r="321" spans="1:14">
      <c r="A321" s="16">
        <v>46027</v>
      </c>
      <c r="B321" t="s">
        <v>355</v>
      </c>
      <c r="C321" t="s">
        <v>15</v>
      </c>
      <c r="D321" t="s">
        <v>16</v>
      </c>
      <c r="E321" t="s">
        <v>17</v>
      </c>
      <c r="F321" t="s">
        <v>18</v>
      </c>
      <c r="G321" t="s">
        <v>19</v>
      </c>
      <c r="H321">
        <v>8</v>
      </c>
      <c r="I321" s="17">
        <v>159301</v>
      </c>
      <c r="J321" s="17">
        <v>6372.04</v>
      </c>
      <c r="K321" s="17">
        <v>152928.96</v>
      </c>
      <c r="L321" s="17">
        <v>107050.27</v>
      </c>
      <c r="M321" s="17">
        <v>45878.69</v>
      </c>
      <c r="N321" s="17">
        <v>57412.8</v>
      </c>
    </row>
    <row r="322" spans="1:14">
      <c r="A322" s="16">
        <v>46027</v>
      </c>
      <c r="B322" t="s">
        <v>356</v>
      </c>
      <c r="C322" t="s">
        <v>73</v>
      </c>
      <c r="D322" t="s">
        <v>74</v>
      </c>
      <c r="E322" t="s">
        <v>24</v>
      </c>
      <c r="F322" t="s">
        <v>18</v>
      </c>
      <c r="G322" t="s">
        <v>19</v>
      </c>
      <c r="H322">
        <v>11</v>
      </c>
      <c r="I322" s="17">
        <v>424548</v>
      </c>
      <c r="J322" s="17">
        <v>46700.28</v>
      </c>
      <c r="K322" s="17">
        <v>377847.72</v>
      </c>
      <c r="L322" s="17">
        <v>287164.27</v>
      </c>
      <c r="M322" s="17">
        <v>90683.45</v>
      </c>
      <c r="N322" s="17">
        <v>149162.2092</v>
      </c>
    </row>
    <row r="323" spans="1:14">
      <c r="A323" s="16">
        <v>46028</v>
      </c>
      <c r="B323" t="s">
        <v>357</v>
      </c>
      <c r="C323" t="s">
        <v>15</v>
      </c>
      <c r="D323" t="s">
        <v>16</v>
      </c>
      <c r="E323" t="s">
        <v>17</v>
      </c>
      <c r="F323" t="s">
        <v>18</v>
      </c>
      <c r="G323" t="s">
        <v>19</v>
      </c>
      <c r="H323">
        <v>5</v>
      </c>
      <c r="I323" s="17">
        <v>506801</v>
      </c>
      <c r="J323" s="17">
        <v>50680.1</v>
      </c>
      <c r="K323" s="17">
        <v>456120.9</v>
      </c>
      <c r="L323" s="17">
        <v>319284.63</v>
      </c>
      <c r="M323" s="17">
        <v>136836.27</v>
      </c>
      <c r="N323" s="17">
        <v>57412.8</v>
      </c>
    </row>
    <row r="324" spans="1:14">
      <c r="A324" s="16">
        <v>46028</v>
      </c>
      <c r="B324" t="s">
        <v>358</v>
      </c>
      <c r="C324" t="s">
        <v>73</v>
      </c>
      <c r="D324" t="s">
        <v>74</v>
      </c>
      <c r="E324" t="s">
        <v>24</v>
      </c>
      <c r="F324" t="s">
        <v>18</v>
      </c>
      <c r="G324" t="s">
        <v>19</v>
      </c>
      <c r="H324">
        <v>4</v>
      </c>
      <c r="I324" s="17">
        <v>633922</v>
      </c>
      <c r="J324" s="17">
        <v>38035.32</v>
      </c>
      <c r="K324" s="17">
        <v>595886.6800000001</v>
      </c>
      <c r="L324" s="17">
        <v>452873.88</v>
      </c>
      <c r="M324" s="17">
        <v>143012.8</v>
      </c>
      <c r="N324" s="17">
        <v>149162.2092</v>
      </c>
    </row>
    <row r="325" spans="1:14">
      <c r="A325" s="16">
        <v>46028</v>
      </c>
      <c r="B325" t="s">
        <v>359</v>
      </c>
      <c r="C325" t="s">
        <v>47</v>
      </c>
      <c r="D325" t="s">
        <v>48</v>
      </c>
      <c r="E325" t="s">
        <v>35</v>
      </c>
      <c r="F325" t="s">
        <v>18</v>
      </c>
      <c r="G325" t="s">
        <v>19</v>
      </c>
      <c r="H325">
        <v>7</v>
      </c>
      <c r="I325" s="17">
        <v>385645</v>
      </c>
      <c r="J325" s="17">
        <v>34708.05</v>
      </c>
      <c r="K325" s="17">
        <v>350936.95</v>
      </c>
      <c r="L325" s="17">
        <v>252674.6</v>
      </c>
      <c r="M325" s="17">
        <v>98262.35000000001</v>
      </c>
      <c r="N325" s="17">
        <v>149773.7713</v>
      </c>
    </row>
    <row r="326" spans="1:14">
      <c r="A326" s="16">
        <v>46028</v>
      </c>
      <c r="B326" t="s">
        <v>360</v>
      </c>
      <c r="C326" t="s">
        <v>73</v>
      </c>
      <c r="D326" t="s">
        <v>74</v>
      </c>
      <c r="E326" t="s">
        <v>24</v>
      </c>
      <c r="F326" t="s">
        <v>18</v>
      </c>
      <c r="G326" t="s">
        <v>19</v>
      </c>
      <c r="H326">
        <v>11</v>
      </c>
      <c r="I326" s="17">
        <v>709118</v>
      </c>
      <c r="J326" s="17">
        <v>0</v>
      </c>
      <c r="K326" s="17">
        <v>709118</v>
      </c>
      <c r="L326" s="17">
        <v>538929.6800000001</v>
      </c>
      <c r="M326" s="17">
        <v>170188.32</v>
      </c>
      <c r="N326" s="17">
        <v>149162.2092</v>
      </c>
    </row>
    <row r="327" spans="1:14">
      <c r="A327" s="16">
        <v>46028</v>
      </c>
      <c r="B327" t="s">
        <v>361</v>
      </c>
      <c r="C327" t="s">
        <v>22</v>
      </c>
      <c r="D327" t="s">
        <v>23</v>
      </c>
      <c r="E327" t="s">
        <v>24</v>
      </c>
      <c r="F327" t="s">
        <v>18</v>
      </c>
      <c r="G327" t="s">
        <v>19</v>
      </c>
      <c r="H327">
        <v>4</v>
      </c>
      <c r="I327" s="17">
        <v>760967</v>
      </c>
      <c r="J327" s="17">
        <v>76096.7</v>
      </c>
      <c r="K327" s="17">
        <v>684870.3</v>
      </c>
      <c r="L327" s="17">
        <v>520501.43</v>
      </c>
      <c r="M327" s="17">
        <v>164368.87</v>
      </c>
      <c r="N327" s="17">
        <v>149162.2092</v>
      </c>
    </row>
    <row r="328" spans="1:14">
      <c r="A328" s="16">
        <v>46028</v>
      </c>
      <c r="B328" t="s">
        <v>362</v>
      </c>
      <c r="C328" t="s">
        <v>22</v>
      </c>
      <c r="D328" t="s">
        <v>23</v>
      </c>
      <c r="E328" t="s">
        <v>24</v>
      </c>
      <c r="F328" t="s">
        <v>18</v>
      </c>
      <c r="G328" t="s">
        <v>19</v>
      </c>
      <c r="H328">
        <v>12</v>
      </c>
      <c r="I328" s="17">
        <v>69018</v>
      </c>
      <c r="J328" s="17">
        <v>0</v>
      </c>
      <c r="K328" s="17">
        <v>69018</v>
      </c>
      <c r="L328" s="17">
        <v>52453.68</v>
      </c>
      <c r="M328" s="17">
        <v>16564.32</v>
      </c>
      <c r="N328" s="17">
        <v>149162.2092</v>
      </c>
    </row>
    <row r="329" spans="1:14">
      <c r="A329" s="16">
        <v>46028</v>
      </c>
      <c r="B329" t="s">
        <v>363</v>
      </c>
      <c r="C329" t="s">
        <v>47</v>
      </c>
      <c r="D329" t="s">
        <v>48</v>
      </c>
      <c r="E329" t="s">
        <v>35</v>
      </c>
      <c r="F329" t="s">
        <v>18</v>
      </c>
      <c r="G329" t="s">
        <v>19</v>
      </c>
      <c r="H329">
        <v>11</v>
      </c>
      <c r="I329" s="17">
        <v>371513</v>
      </c>
      <c r="J329" s="17">
        <v>18575.65</v>
      </c>
      <c r="K329" s="17">
        <v>352937.35</v>
      </c>
      <c r="L329" s="17">
        <v>254114.89</v>
      </c>
      <c r="M329" s="17">
        <v>98822.46000000001</v>
      </c>
      <c r="N329" s="17">
        <v>149773.7713</v>
      </c>
    </row>
    <row r="330" spans="1:14">
      <c r="A330" s="16">
        <v>46028</v>
      </c>
      <c r="B330" t="s">
        <v>364</v>
      </c>
      <c r="C330" t="s">
        <v>43</v>
      </c>
      <c r="D330" t="s">
        <v>44</v>
      </c>
      <c r="E330" t="s">
        <v>31</v>
      </c>
      <c r="F330" t="s">
        <v>18</v>
      </c>
      <c r="G330" t="s">
        <v>19</v>
      </c>
      <c r="H330">
        <v>11</v>
      </c>
      <c r="I330" s="17">
        <v>568469</v>
      </c>
      <c r="J330" s="17">
        <v>62531.59</v>
      </c>
      <c r="K330" s="17">
        <v>505937.41</v>
      </c>
      <c r="L330" s="17">
        <v>313681.19</v>
      </c>
      <c r="M330" s="17">
        <v>192256.22</v>
      </c>
      <c r="N330" s="17">
        <v>166344.4551</v>
      </c>
    </row>
    <row r="331" spans="1:14">
      <c r="A331" s="16">
        <v>46028</v>
      </c>
      <c r="B331" t="s">
        <v>365</v>
      </c>
      <c r="C331" t="s">
        <v>43</v>
      </c>
      <c r="D331" t="s">
        <v>44</v>
      </c>
      <c r="E331" t="s">
        <v>31</v>
      </c>
      <c r="F331" t="s">
        <v>18</v>
      </c>
      <c r="G331" t="s">
        <v>19</v>
      </c>
      <c r="H331">
        <v>5</v>
      </c>
      <c r="I331" s="17">
        <v>101421</v>
      </c>
      <c r="J331" s="17">
        <v>12170.52</v>
      </c>
      <c r="K331" s="17">
        <v>89250.48</v>
      </c>
      <c r="L331" s="17">
        <v>55335.3</v>
      </c>
      <c r="M331" s="17">
        <v>33915.18</v>
      </c>
      <c r="N331" s="17">
        <v>166344.4551</v>
      </c>
    </row>
    <row r="332" spans="1:14">
      <c r="A332" s="16">
        <v>46028</v>
      </c>
      <c r="B332" t="s">
        <v>366</v>
      </c>
      <c r="C332" t="s">
        <v>43</v>
      </c>
      <c r="D332" t="s">
        <v>44</v>
      </c>
      <c r="E332" t="s">
        <v>31</v>
      </c>
      <c r="F332" t="s">
        <v>18</v>
      </c>
      <c r="G332" t="s">
        <v>19</v>
      </c>
      <c r="H332">
        <v>5</v>
      </c>
      <c r="I332" s="17">
        <v>86654</v>
      </c>
      <c r="J332" s="17">
        <v>3466.16</v>
      </c>
      <c r="K332" s="17">
        <v>83187.84</v>
      </c>
      <c r="L332" s="17">
        <v>51576.46</v>
      </c>
      <c r="M332" s="17">
        <v>31611.38</v>
      </c>
      <c r="N332" s="17">
        <v>166344.4551</v>
      </c>
    </row>
    <row r="333" spans="1:14">
      <c r="A333" s="16">
        <v>46028</v>
      </c>
      <c r="B333" t="s">
        <v>367</v>
      </c>
      <c r="C333" t="s">
        <v>29</v>
      </c>
      <c r="D333" t="s">
        <v>30</v>
      </c>
      <c r="E333" t="s">
        <v>31</v>
      </c>
      <c r="F333" t="s">
        <v>18</v>
      </c>
      <c r="G333" t="s">
        <v>19</v>
      </c>
      <c r="H333">
        <v>1</v>
      </c>
      <c r="I333" s="17">
        <v>791098</v>
      </c>
      <c r="J333" s="17">
        <v>15821.96</v>
      </c>
      <c r="K333" s="17">
        <v>775276.04</v>
      </c>
      <c r="L333" s="17">
        <v>480671.14</v>
      </c>
      <c r="M333" s="17">
        <v>294604.9</v>
      </c>
      <c r="N333" s="17">
        <v>166344.4551</v>
      </c>
    </row>
    <row r="334" spans="1:14">
      <c r="A334" s="16">
        <v>46028</v>
      </c>
      <c r="B334" t="s">
        <v>368</v>
      </c>
      <c r="C334" t="s">
        <v>26</v>
      </c>
      <c r="D334" t="s">
        <v>27</v>
      </c>
      <c r="E334" t="s">
        <v>17</v>
      </c>
      <c r="F334" t="s">
        <v>18</v>
      </c>
      <c r="G334" t="s">
        <v>19</v>
      </c>
      <c r="H334">
        <v>5</v>
      </c>
      <c r="I334" s="17">
        <v>403441</v>
      </c>
      <c r="J334" s="17">
        <v>24206.46</v>
      </c>
      <c r="K334" s="17">
        <v>379234.54</v>
      </c>
      <c r="L334" s="17">
        <v>265464.18</v>
      </c>
      <c r="M334" s="17">
        <v>113770.36</v>
      </c>
      <c r="N334" s="17">
        <v>57412.8</v>
      </c>
    </row>
    <row r="335" spans="1:14">
      <c r="A335" s="16">
        <v>46028</v>
      </c>
      <c r="B335" t="s">
        <v>369</v>
      </c>
      <c r="C335" t="s">
        <v>22</v>
      </c>
      <c r="D335" t="s">
        <v>23</v>
      </c>
      <c r="E335" t="s">
        <v>24</v>
      </c>
      <c r="F335" t="s">
        <v>18</v>
      </c>
      <c r="G335" t="s">
        <v>19</v>
      </c>
      <c r="H335">
        <v>5</v>
      </c>
      <c r="I335" s="17">
        <v>171519</v>
      </c>
      <c r="J335" s="17">
        <v>18867.09</v>
      </c>
      <c r="K335" s="17">
        <v>152651.91</v>
      </c>
      <c r="L335" s="17">
        <v>116015.45</v>
      </c>
      <c r="M335" s="17">
        <v>36636.46</v>
      </c>
      <c r="N335" s="17">
        <v>149162.2092</v>
      </c>
    </row>
    <row r="336" spans="1:14">
      <c r="A336" s="16">
        <v>46028</v>
      </c>
      <c r="B336" t="s">
        <v>370</v>
      </c>
      <c r="C336" t="s">
        <v>22</v>
      </c>
      <c r="D336" t="s">
        <v>23</v>
      </c>
      <c r="E336" t="s">
        <v>24</v>
      </c>
      <c r="F336" t="s">
        <v>18</v>
      </c>
      <c r="G336" t="s">
        <v>19</v>
      </c>
      <c r="H336">
        <v>12</v>
      </c>
      <c r="I336" s="17">
        <v>562095</v>
      </c>
      <c r="J336" s="17">
        <v>44967.6</v>
      </c>
      <c r="K336" s="17">
        <v>517127.4</v>
      </c>
      <c r="L336" s="17">
        <v>393016.82</v>
      </c>
      <c r="M336" s="17">
        <v>124110.58</v>
      </c>
      <c r="N336" s="17">
        <v>149162.2092</v>
      </c>
    </row>
    <row r="337" spans="1:14">
      <c r="A337" s="16">
        <v>46028</v>
      </c>
      <c r="B337" t="s">
        <v>371</v>
      </c>
      <c r="C337" t="s">
        <v>22</v>
      </c>
      <c r="D337" t="s">
        <v>23</v>
      </c>
      <c r="E337" t="s">
        <v>24</v>
      </c>
      <c r="F337" t="s">
        <v>18</v>
      </c>
      <c r="G337" t="s">
        <v>19</v>
      </c>
      <c r="H337">
        <v>4</v>
      </c>
      <c r="I337" s="17">
        <v>253723</v>
      </c>
      <c r="J337" s="17">
        <v>25372.3</v>
      </c>
      <c r="K337" s="17">
        <v>228350.7</v>
      </c>
      <c r="L337" s="17">
        <v>173546.53</v>
      </c>
      <c r="M337" s="17">
        <v>54804.17</v>
      </c>
      <c r="N337" s="17">
        <v>149162.2092</v>
      </c>
    </row>
    <row r="338" spans="1:14">
      <c r="A338" s="16">
        <v>46028</v>
      </c>
      <c r="B338" t="s">
        <v>372</v>
      </c>
      <c r="C338" t="s">
        <v>29</v>
      </c>
      <c r="D338" t="s">
        <v>30</v>
      </c>
      <c r="E338" t="s">
        <v>31</v>
      </c>
      <c r="F338" t="s">
        <v>18</v>
      </c>
      <c r="G338" t="s">
        <v>19</v>
      </c>
      <c r="H338">
        <v>4</v>
      </c>
      <c r="I338" s="17">
        <v>290332</v>
      </c>
      <c r="J338" s="17">
        <v>11613.28</v>
      </c>
      <c r="K338" s="17">
        <v>278718.72</v>
      </c>
      <c r="L338" s="17">
        <v>172805.61</v>
      </c>
      <c r="M338" s="17">
        <v>105913.11</v>
      </c>
      <c r="N338" s="17">
        <v>166344.4551</v>
      </c>
    </row>
    <row r="339" spans="1:14">
      <c r="A339" s="16">
        <v>46028</v>
      </c>
      <c r="B339" t="s">
        <v>373</v>
      </c>
      <c r="C339" t="s">
        <v>26</v>
      </c>
      <c r="D339" t="s">
        <v>27</v>
      </c>
      <c r="E339" t="s">
        <v>17</v>
      </c>
      <c r="F339" t="s">
        <v>18</v>
      </c>
      <c r="G339" t="s">
        <v>19</v>
      </c>
      <c r="H339">
        <v>5</v>
      </c>
      <c r="I339" s="17">
        <v>308704</v>
      </c>
      <c r="J339" s="17">
        <v>27783.36</v>
      </c>
      <c r="K339" s="17">
        <v>280920.64</v>
      </c>
      <c r="L339" s="17">
        <v>196644.45</v>
      </c>
      <c r="M339" s="17">
        <v>84276.19</v>
      </c>
      <c r="N339" s="17">
        <v>57412.8</v>
      </c>
    </row>
    <row r="340" spans="1:14">
      <c r="A340" s="16">
        <v>46028</v>
      </c>
      <c r="B340" t="s">
        <v>374</v>
      </c>
      <c r="C340" t="s">
        <v>43</v>
      </c>
      <c r="D340" t="s">
        <v>44</v>
      </c>
      <c r="E340" t="s">
        <v>31</v>
      </c>
      <c r="F340" t="s">
        <v>18</v>
      </c>
      <c r="G340" t="s">
        <v>19</v>
      </c>
      <c r="H340">
        <v>2</v>
      </c>
      <c r="I340" s="17">
        <v>598531</v>
      </c>
      <c r="J340" s="17">
        <v>23941.24</v>
      </c>
      <c r="K340" s="17">
        <v>574589.76</v>
      </c>
      <c r="L340" s="17">
        <v>356245.65</v>
      </c>
      <c r="M340" s="17">
        <v>218344.11</v>
      </c>
      <c r="N340" s="17">
        <v>166344.4551</v>
      </c>
    </row>
    <row r="341" spans="1:14">
      <c r="A341" s="16">
        <v>46028</v>
      </c>
      <c r="B341" t="s">
        <v>375</v>
      </c>
      <c r="C341" t="s">
        <v>33</v>
      </c>
      <c r="D341" t="s">
        <v>34</v>
      </c>
      <c r="E341" t="s">
        <v>35</v>
      </c>
      <c r="F341" t="s">
        <v>18</v>
      </c>
      <c r="G341" t="s">
        <v>19</v>
      </c>
      <c r="H341">
        <v>4</v>
      </c>
      <c r="I341" s="17">
        <v>607070</v>
      </c>
      <c r="J341" s="17">
        <v>42494.9</v>
      </c>
      <c r="K341" s="17">
        <v>564575.1</v>
      </c>
      <c r="L341" s="17">
        <v>406494.07</v>
      </c>
      <c r="M341" s="17">
        <v>158081.03</v>
      </c>
      <c r="N341" s="17">
        <v>149773.7713</v>
      </c>
    </row>
    <row r="342" spans="1:14">
      <c r="A342" s="16">
        <v>46028</v>
      </c>
      <c r="B342" t="s">
        <v>376</v>
      </c>
      <c r="C342" t="s">
        <v>15</v>
      </c>
      <c r="D342" t="s">
        <v>16</v>
      </c>
      <c r="E342" t="s">
        <v>17</v>
      </c>
      <c r="F342" t="s">
        <v>18</v>
      </c>
      <c r="G342" t="s">
        <v>19</v>
      </c>
      <c r="H342">
        <v>11</v>
      </c>
      <c r="I342" s="17">
        <v>565292</v>
      </c>
      <c r="J342" s="17">
        <v>33917.52</v>
      </c>
      <c r="K342" s="17">
        <v>531374.48</v>
      </c>
      <c r="L342" s="17">
        <v>371962.14</v>
      </c>
      <c r="M342" s="17">
        <v>159412.34</v>
      </c>
      <c r="N342" s="17">
        <v>57412.8</v>
      </c>
    </row>
    <row r="343" spans="1:14">
      <c r="A343" s="16">
        <v>46028</v>
      </c>
      <c r="B343" t="s">
        <v>377</v>
      </c>
      <c r="C343" t="s">
        <v>47</v>
      </c>
      <c r="D343" t="s">
        <v>48</v>
      </c>
      <c r="E343" t="s">
        <v>35</v>
      </c>
      <c r="F343" t="s">
        <v>18</v>
      </c>
      <c r="G343" t="s">
        <v>19</v>
      </c>
      <c r="H343">
        <v>12</v>
      </c>
      <c r="I343" s="17">
        <v>434223</v>
      </c>
      <c r="J343" s="17">
        <v>0</v>
      </c>
      <c r="K343" s="17">
        <v>434223</v>
      </c>
      <c r="L343" s="17">
        <v>312640.56</v>
      </c>
      <c r="M343" s="17">
        <v>121582.44</v>
      </c>
      <c r="N343" s="17">
        <v>149773.7713</v>
      </c>
    </row>
    <row r="344" spans="1:14">
      <c r="A344" s="16">
        <v>46028</v>
      </c>
      <c r="B344" t="s">
        <v>378</v>
      </c>
      <c r="C344" t="s">
        <v>15</v>
      </c>
      <c r="D344" t="s">
        <v>16</v>
      </c>
      <c r="E344" t="s">
        <v>17</v>
      </c>
      <c r="F344" t="s">
        <v>18</v>
      </c>
      <c r="G344" t="s">
        <v>19</v>
      </c>
      <c r="H344">
        <v>11</v>
      </c>
      <c r="I344" s="17">
        <v>538887</v>
      </c>
      <c r="J344" s="17">
        <v>16166.61</v>
      </c>
      <c r="K344" s="17">
        <v>522720.39</v>
      </c>
      <c r="L344" s="17">
        <v>365904.27</v>
      </c>
      <c r="M344" s="17">
        <v>156816.12</v>
      </c>
      <c r="N344" s="17">
        <v>57412.8</v>
      </c>
    </row>
    <row r="345" spans="1:14">
      <c r="A345" s="16">
        <v>46028</v>
      </c>
      <c r="B345" t="s">
        <v>379</v>
      </c>
      <c r="C345" t="s">
        <v>22</v>
      </c>
      <c r="D345" t="s">
        <v>23</v>
      </c>
      <c r="E345" t="s">
        <v>24</v>
      </c>
      <c r="F345" t="s">
        <v>18</v>
      </c>
      <c r="G345" t="s">
        <v>19</v>
      </c>
      <c r="H345">
        <v>5</v>
      </c>
      <c r="I345" s="17">
        <v>336462</v>
      </c>
      <c r="J345" s="17">
        <v>10093.86</v>
      </c>
      <c r="K345" s="17">
        <v>326368.14</v>
      </c>
      <c r="L345" s="17">
        <v>248039.79</v>
      </c>
      <c r="M345" s="17">
        <v>78328.35000000001</v>
      </c>
      <c r="N345" s="17">
        <v>149162.2092</v>
      </c>
    </row>
    <row r="346" spans="1:14">
      <c r="A346" s="16">
        <v>46028</v>
      </c>
      <c r="B346" t="s">
        <v>380</v>
      </c>
      <c r="C346" t="s">
        <v>26</v>
      </c>
      <c r="D346" t="s">
        <v>27</v>
      </c>
      <c r="E346" t="s">
        <v>17</v>
      </c>
      <c r="F346" t="s">
        <v>18</v>
      </c>
      <c r="G346" t="s">
        <v>19</v>
      </c>
      <c r="H346">
        <v>3</v>
      </c>
      <c r="I346" s="17">
        <v>779023</v>
      </c>
      <c r="J346" s="17">
        <v>46741.38</v>
      </c>
      <c r="K346" s="17">
        <v>732281.62</v>
      </c>
      <c r="L346" s="17">
        <v>512597.13</v>
      </c>
      <c r="M346" s="17">
        <v>219684.49</v>
      </c>
      <c r="N346" s="17">
        <v>57412.8</v>
      </c>
    </row>
    <row r="347" spans="1:14">
      <c r="A347" s="16">
        <v>46028</v>
      </c>
      <c r="B347" t="s">
        <v>381</v>
      </c>
      <c r="C347" t="s">
        <v>22</v>
      </c>
      <c r="D347" t="s">
        <v>23</v>
      </c>
      <c r="E347" t="s">
        <v>24</v>
      </c>
      <c r="F347" t="s">
        <v>18</v>
      </c>
      <c r="G347" t="s">
        <v>19</v>
      </c>
      <c r="H347">
        <v>11</v>
      </c>
      <c r="I347" s="17">
        <v>554961</v>
      </c>
      <c r="J347" s="17">
        <v>0</v>
      </c>
      <c r="K347" s="17">
        <v>554961</v>
      </c>
      <c r="L347" s="17">
        <v>421770.36</v>
      </c>
      <c r="M347" s="17">
        <v>133190.64</v>
      </c>
      <c r="N347" s="17">
        <v>149162.2092</v>
      </c>
    </row>
    <row r="348" spans="1:14">
      <c r="A348" s="16">
        <v>46028</v>
      </c>
      <c r="B348" t="s">
        <v>382</v>
      </c>
      <c r="C348" t="s">
        <v>29</v>
      </c>
      <c r="D348" t="s">
        <v>30</v>
      </c>
      <c r="E348" t="s">
        <v>31</v>
      </c>
      <c r="F348" t="s">
        <v>18</v>
      </c>
      <c r="G348" t="s">
        <v>19</v>
      </c>
      <c r="H348">
        <v>8</v>
      </c>
      <c r="I348" s="17">
        <v>337621</v>
      </c>
      <c r="J348" s="17">
        <v>0</v>
      </c>
      <c r="K348" s="17">
        <v>337621</v>
      </c>
      <c r="L348" s="17">
        <v>209325.02</v>
      </c>
      <c r="M348" s="17">
        <v>128295.98</v>
      </c>
      <c r="N348" s="17">
        <v>166344.4551</v>
      </c>
    </row>
    <row r="349" spans="1:14">
      <c r="A349" s="16">
        <v>46028</v>
      </c>
      <c r="B349" t="s">
        <v>383</v>
      </c>
      <c r="C349" t="s">
        <v>33</v>
      </c>
      <c r="D349" t="s">
        <v>34</v>
      </c>
      <c r="E349" t="s">
        <v>35</v>
      </c>
      <c r="F349" t="s">
        <v>18</v>
      </c>
      <c r="G349" t="s">
        <v>19</v>
      </c>
      <c r="H349">
        <v>7</v>
      </c>
      <c r="I349" s="17">
        <v>677686</v>
      </c>
      <c r="J349" s="17">
        <v>33884.3</v>
      </c>
      <c r="K349" s="17">
        <v>643801.7</v>
      </c>
      <c r="L349" s="17">
        <v>463537.22</v>
      </c>
      <c r="M349" s="17">
        <v>180264.48</v>
      </c>
      <c r="N349" s="17">
        <v>149773.7713</v>
      </c>
    </row>
    <row r="350" spans="1:14">
      <c r="A350" s="16">
        <v>46028</v>
      </c>
      <c r="B350" t="s">
        <v>384</v>
      </c>
      <c r="C350" t="s">
        <v>29</v>
      </c>
      <c r="D350" t="s">
        <v>30</v>
      </c>
      <c r="E350" t="s">
        <v>31</v>
      </c>
      <c r="F350" t="s">
        <v>18</v>
      </c>
      <c r="G350" t="s">
        <v>19</v>
      </c>
      <c r="H350">
        <v>9</v>
      </c>
      <c r="I350" s="17">
        <v>728548</v>
      </c>
      <c r="J350" s="17">
        <v>0</v>
      </c>
      <c r="K350" s="17">
        <v>728548</v>
      </c>
      <c r="L350" s="17">
        <v>451699.76</v>
      </c>
      <c r="M350" s="17">
        <v>276848.24</v>
      </c>
      <c r="N350" s="17">
        <v>166344.4551</v>
      </c>
    </row>
    <row r="351" spans="1:14">
      <c r="A351" s="16">
        <v>46028</v>
      </c>
      <c r="B351" t="s">
        <v>385</v>
      </c>
      <c r="C351" t="s">
        <v>47</v>
      </c>
      <c r="D351" t="s">
        <v>48</v>
      </c>
      <c r="E351" t="s">
        <v>35</v>
      </c>
      <c r="F351" t="s">
        <v>18</v>
      </c>
      <c r="G351" t="s">
        <v>19</v>
      </c>
      <c r="H351">
        <v>3</v>
      </c>
      <c r="I351" s="17">
        <v>86864</v>
      </c>
      <c r="J351" s="17">
        <v>3474.56</v>
      </c>
      <c r="K351" s="17">
        <v>83389.44</v>
      </c>
      <c r="L351" s="17">
        <v>60040.4</v>
      </c>
      <c r="M351" s="17">
        <v>23349.04</v>
      </c>
      <c r="N351" s="17">
        <v>149773.7713</v>
      </c>
    </row>
    <row r="352" spans="1:14">
      <c r="A352" s="16">
        <v>46028</v>
      </c>
      <c r="B352" t="s">
        <v>386</v>
      </c>
      <c r="C352" t="s">
        <v>26</v>
      </c>
      <c r="D352" t="s">
        <v>27</v>
      </c>
      <c r="E352" t="s">
        <v>17</v>
      </c>
      <c r="F352" t="s">
        <v>18</v>
      </c>
      <c r="G352" t="s">
        <v>19</v>
      </c>
      <c r="H352">
        <v>12</v>
      </c>
      <c r="I352" s="17">
        <v>568992</v>
      </c>
      <c r="J352" s="17">
        <v>17069.76</v>
      </c>
      <c r="K352" s="17">
        <v>551922.24</v>
      </c>
      <c r="L352" s="17">
        <v>386345.57</v>
      </c>
      <c r="M352" s="17">
        <v>165576.67</v>
      </c>
      <c r="N352" s="17">
        <v>57412.8</v>
      </c>
    </row>
    <row r="353" spans="1:14">
      <c r="A353" s="16">
        <v>46028</v>
      </c>
      <c r="B353" t="s">
        <v>387</v>
      </c>
      <c r="C353" t="s">
        <v>22</v>
      </c>
      <c r="D353" t="s">
        <v>23</v>
      </c>
      <c r="E353" t="s">
        <v>24</v>
      </c>
      <c r="F353" t="s">
        <v>18</v>
      </c>
      <c r="G353" t="s">
        <v>19</v>
      </c>
      <c r="H353">
        <v>10</v>
      </c>
      <c r="I353" s="17">
        <v>773819</v>
      </c>
      <c r="J353" s="17">
        <v>77381.89999999999</v>
      </c>
      <c r="K353" s="17">
        <v>696437.1</v>
      </c>
      <c r="L353" s="17">
        <v>529292.2</v>
      </c>
      <c r="M353" s="17">
        <v>167144.9</v>
      </c>
      <c r="N353" s="17">
        <v>149162.2092</v>
      </c>
    </row>
    <row r="354" spans="1:14">
      <c r="A354" s="16">
        <v>46028</v>
      </c>
      <c r="B354" t="s">
        <v>388</v>
      </c>
      <c r="C354" t="s">
        <v>47</v>
      </c>
      <c r="D354" t="s">
        <v>48</v>
      </c>
      <c r="E354" t="s">
        <v>35</v>
      </c>
      <c r="F354" t="s">
        <v>18</v>
      </c>
      <c r="G354" t="s">
        <v>19</v>
      </c>
      <c r="H354">
        <v>4</v>
      </c>
      <c r="I354" s="17">
        <v>536046</v>
      </c>
      <c r="J354" s="17">
        <v>37523.22</v>
      </c>
      <c r="K354" s="17">
        <v>498522.78</v>
      </c>
      <c r="L354" s="17">
        <v>358936.4</v>
      </c>
      <c r="M354" s="17">
        <v>139586.38</v>
      </c>
      <c r="N354" s="17">
        <v>149773.7713</v>
      </c>
    </row>
    <row r="355" spans="1:14">
      <c r="A355" s="16">
        <v>46028</v>
      </c>
      <c r="B355" t="s">
        <v>389</v>
      </c>
      <c r="C355" t="s">
        <v>47</v>
      </c>
      <c r="D355" t="s">
        <v>48</v>
      </c>
      <c r="E355" t="s">
        <v>35</v>
      </c>
      <c r="F355" t="s">
        <v>18</v>
      </c>
      <c r="G355" t="s">
        <v>19</v>
      </c>
      <c r="H355">
        <v>11</v>
      </c>
      <c r="I355" s="17">
        <v>811035</v>
      </c>
      <c r="J355" s="17">
        <v>0</v>
      </c>
      <c r="K355" s="17">
        <v>811035</v>
      </c>
      <c r="L355" s="17">
        <v>583945.2</v>
      </c>
      <c r="M355" s="17">
        <v>227089.8</v>
      </c>
      <c r="N355" s="17">
        <v>149773.7713</v>
      </c>
    </row>
    <row r="356" spans="1:14">
      <c r="A356" s="16">
        <v>46028</v>
      </c>
      <c r="B356" t="s">
        <v>390</v>
      </c>
      <c r="C356" t="s">
        <v>43</v>
      </c>
      <c r="D356" t="s">
        <v>44</v>
      </c>
      <c r="E356" t="s">
        <v>31</v>
      </c>
      <c r="F356" t="s">
        <v>18</v>
      </c>
      <c r="G356" t="s">
        <v>19</v>
      </c>
      <c r="H356">
        <v>6</v>
      </c>
      <c r="I356" s="17">
        <v>398111</v>
      </c>
      <c r="J356" s="17">
        <v>0</v>
      </c>
      <c r="K356" s="17">
        <v>398111</v>
      </c>
      <c r="L356" s="17">
        <v>246828.82</v>
      </c>
      <c r="M356" s="17">
        <v>151282.18</v>
      </c>
      <c r="N356" s="17">
        <v>166344.4551</v>
      </c>
    </row>
    <row r="357" spans="1:14">
      <c r="A357" s="16">
        <v>46028</v>
      </c>
      <c r="B357" t="s">
        <v>391</v>
      </c>
      <c r="C357" t="s">
        <v>43</v>
      </c>
      <c r="D357" t="s">
        <v>44</v>
      </c>
      <c r="E357" t="s">
        <v>31</v>
      </c>
      <c r="F357" t="s">
        <v>18</v>
      </c>
      <c r="G357" t="s">
        <v>19</v>
      </c>
      <c r="H357">
        <v>9</v>
      </c>
      <c r="I357" s="17">
        <v>51665</v>
      </c>
      <c r="J357" s="17">
        <v>7233.1</v>
      </c>
      <c r="K357" s="17">
        <v>44431.9</v>
      </c>
      <c r="L357" s="17">
        <v>27547.78</v>
      </c>
      <c r="M357" s="17">
        <v>16884.12</v>
      </c>
      <c r="N357" s="17">
        <v>166344.4551</v>
      </c>
    </row>
    <row r="358" spans="1:14">
      <c r="A358" s="16">
        <v>46028</v>
      </c>
      <c r="B358" t="s">
        <v>392</v>
      </c>
      <c r="C358" t="s">
        <v>15</v>
      </c>
      <c r="D358" t="s">
        <v>16</v>
      </c>
      <c r="E358" t="s">
        <v>17</v>
      </c>
      <c r="F358" t="s">
        <v>18</v>
      </c>
      <c r="G358" t="s">
        <v>19</v>
      </c>
      <c r="H358">
        <v>9</v>
      </c>
      <c r="I358" s="17">
        <v>281963</v>
      </c>
      <c r="J358" s="17">
        <v>36655.19</v>
      </c>
      <c r="K358" s="17">
        <v>245307.81</v>
      </c>
      <c r="L358" s="17">
        <v>171715.47</v>
      </c>
      <c r="M358" s="17">
        <v>73592.34</v>
      </c>
      <c r="N358" s="17">
        <v>57412.8</v>
      </c>
    </row>
    <row r="359" spans="1:14">
      <c r="A359" s="16">
        <v>46028</v>
      </c>
      <c r="B359" t="s">
        <v>393</v>
      </c>
      <c r="C359" t="s">
        <v>15</v>
      </c>
      <c r="D359" t="s">
        <v>16</v>
      </c>
      <c r="E359" t="s">
        <v>17</v>
      </c>
      <c r="F359" t="s">
        <v>18</v>
      </c>
      <c r="G359" t="s">
        <v>19</v>
      </c>
      <c r="H359">
        <v>2</v>
      </c>
      <c r="I359" s="17">
        <v>641566</v>
      </c>
      <c r="J359" s="17">
        <v>12831.32</v>
      </c>
      <c r="K359" s="17">
        <v>628734.6800000001</v>
      </c>
      <c r="L359" s="17">
        <v>440114.28</v>
      </c>
      <c r="M359" s="17">
        <v>188620.4</v>
      </c>
      <c r="N359" s="17">
        <v>57412.8</v>
      </c>
    </row>
    <row r="360" spans="1:14">
      <c r="A360" s="16">
        <v>46028</v>
      </c>
      <c r="B360" t="s">
        <v>394</v>
      </c>
      <c r="C360" t="s">
        <v>22</v>
      </c>
      <c r="D360" t="s">
        <v>23</v>
      </c>
      <c r="E360" t="s">
        <v>24</v>
      </c>
      <c r="F360" t="s">
        <v>18</v>
      </c>
      <c r="G360" t="s">
        <v>19</v>
      </c>
      <c r="H360">
        <v>11</v>
      </c>
      <c r="I360" s="17">
        <v>393768</v>
      </c>
      <c r="J360" s="17">
        <v>43314.48</v>
      </c>
      <c r="K360" s="17">
        <v>350453.52</v>
      </c>
      <c r="L360" s="17">
        <v>266344.68</v>
      </c>
      <c r="M360" s="17">
        <v>84108.84</v>
      </c>
      <c r="N360" s="17">
        <v>149162.2092</v>
      </c>
    </row>
    <row r="361" spans="1:14">
      <c r="A361" s="16">
        <v>46028</v>
      </c>
      <c r="B361" t="s">
        <v>395</v>
      </c>
      <c r="C361" t="s">
        <v>33</v>
      </c>
      <c r="D361" t="s">
        <v>34</v>
      </c>
      <c r="E361" t="s">
        <v>35</v>
      </c>
      <c r="F361" t="s">
        <v>18</v>
      </c>
      <c r="G361" t="s">
        <v>19</v>
      </c>
      <c r="H361">
        <v>7</v>
      </c>
      <c r="I361" s="17">
        <v>616544</v>
      </c>
      <c r="J361" s="17">
        <v>36992.64</v>
      </c>
      <c r="K361" s="17">
        <v>579551.36</v>
      </c>
      <c r="L361" s="17">
        <v>417276.98</v>
      </c>
      <c r="M361" s="17">
        <v>162274.38</v>
      </c>
      <c r="N361" s="17">
        <v>149773.7713</v>
      </c>
    </row>
    <row r="362" spans="1:14">
      <c r="A362" s="16">
        <v>46028</v>
      </c>
      <c r="B362" t="s">
        <v>396</v>
      </c>
      <c r="C362" t="s">
        <v>33</v>
      </c>
      <c r="D362" t="s">
        <v>34</v>
      </c>
      <c r="E362" t="s">
        <v>35</v>
      </c>
      <c r="F362" t="s">
        <v>18</v>
      </c>
      <c r="G362" t="s">
        <v>19</v>
      </c>
      <c r="H362">
        <v>3</v>
      </c>
      <c r="I362" s="17">
        <v>49797</v>
      </c>
      <c r="J362" s="17">
        <v>4979.7</v>
      </c>
      <c r="K362" s="17">
        <v>44817.3</v>
      </c>
      <c r="L362" s="17">
        <v>32268.46</v>
      </c>
      <c r="M362" s="17">
        <v>12548.84</v>
      </c>
      <c r="N362" s="17">
        <v>149773.7713</v>
      </c>
    </row>
    <row r="363" spans="1:14">
      <c r="A363" s="16">
        <v>46028</v>
      </c>
      <c r="B363" t="s">
        <v>397</v>
      </c>
      <c r="C363" t="s">
        <v>29</v>
      </c>
      <c r="D363" t="s">
        <v>30</v>
      </c>
      <c r="E363" t="s">
        <v>31</v>
      </c>
      <c r="F363" t="s">
        <v>18</v>
      </c>
      <c r="G363" t="s">
        <v>19</v>
      </c>
      <c r="H363">
        <v>8</v>
      </c>
      <c r="I363" s="17">
        <v>676914</v>
      </c>
      <c r="J363" s="17">
        <v>40614.84</v>
      </c>
      <c r="K363" s="17">
        <v>636299.16</v>
      </c>
      <c r="L363" s="17">
        <v>394505.48</v>
      </c>
      <c r="M363" s="17">
        <v>241793.68</v>
      </c>
      <c r="N363" s="17">
        <v>166344.4551</v>
      </c>
    </row>
    <row r="364" spans="1:14">
      <c r="A364" s="16">
        <v>46028</v>
      </c>
      <c r="B364" t="s">
        <v>398</v>
      </c>
      <c r="C364" t="s">
        <v>73</v>
      </c>
      <c r="D364" t="s">
        <v>74</v>
      </c>
      <c r="E364" t="s">
        <v>24</v>
      </c>
      <c r="F364" t="s">
        <v>18</v>
      </c>
      <c r="G364" t="s">
        <v>19</v>
      </c>
      <c r="H364">
        <v>2</v>
      </c>
      <c r="I364" s="17">
        <v>773087</v>
      </c>
      <c r="J364" s="17">
        <v>0</v>
      </c>
      <c r="K364" s="17">
        <v>773087</v>
      </c>
      <c r="L364" s="17">
        <v>587546.12</v>
      </c>
      <c r="M364" s="17">
        <v>185540.88</v>
      </c>
      <c r="N364" s="17">
        <v>149162.2092</v>
      </c>
    </row>
    <row r="365" spans="1:14">
      <c r="A365" s="16">
        <v>46028</v>
      </c>
      <c r="B365" t="s">
        <v>399</v>
      </c>
      <c r="C365" t="s">
        <v>43</v>
      </c>
      <c r="D365" t="s">
        <v>44</v>
      </c>
      <c r="E365" t="s">
        <v>31</v>
      </c>
      <c r="F365" t="s">
        <v>18</v>
      </c>
      <c r="G365" t="s">
        <v>19</v>
      </c>
      <c r="H365">
        <v>4</v>
      </c>
      <c r="I365" s="17">
        <v>504312</v>
      </c>
      <c r="J365" s="17">
        <v>25215.6</v>
      </c>
      <c r="K365" s="17">
        <v>479096.4</v>
      </c>
      <c r="L365" s="17">
        <v>297039.77</v>
      </c>
      <c r="M365" s="17">
        <v>182056.63</v>
      </c>
      <c r="N365" s="17">
        <v>166344.4551</v>
      </c>
    </row>
    <row r="366" spans="1:14">
      <c r="A366" s="16">
        <v>46028</v>
      </c>
      <c r="B366" t="s">
        <v>400</v>
      </c>
      <c r="C366" t="s">
        <v>15</v>
      </c>
      <c r="D366" t="s">
        <v>16</v>
      </c>
      <c r="E366" t="s">
        <v>17</v>
      </c>
      <c r="F366" t="s">
        <v>18</v>
      </c>
      <c r="G366" t="s">
        <v>19</v>
      </c>
      <c r="H366">
        <v>11</v>
      </c>
      <c r="I366" s="17">
        <v>698236</v>
      </c>
      <c r="J366" s="17">
        <v>20947.08</v>
      </c>
      <c r="K366" s="17">
        <v>677288.92</v>
      </c>
      <c r="L366" s="17">
        <v>474102.24</v>
      </c>
      <c r="M366" s="17">
        <v>203186.68</v>
      </c>
      <c r="N366" s="17">
        <v>57412.8</v>
      </c>
    </row>
    <row r="367" spans="1:14">
      <c r="A367" s="16">
        <v>46028</v>
      </c>
      <c r="B367" t="s">
        <v>401</v>
      </c>
      <c r="C367" t="s">
        <v>33</v>
      </c>
      <c r="D367" t="s">
        <v>34</v>
      </c>
      <c r="E367" t="s">
        <v>35</v>
      </c>
      <c r="F367" t="s">
        <v>18</v>
      </c>
      <c r="G367" t="s">
        <v>19</v>
      </c>
      <c r="H367">
        <v>9</v>
      </c>
      <c r="I367" s="17">
        <v>368185</v>
      </c>
      <c r="J367" s="17">
        <v>7363.7</v>
      </c>
      <c r="K367" s="17">
        <v>360821.3</v>
      </c>
      <c r="L367" s="17">
        <v>259791.34</v>
      </c>
      <c r="M367" s="17">
        <v>101029.96</v>
      </c>
      <c r="N367" s="17">
        <v>149773.7713</v>
      </c>
    </row>
    <row r="368" spans="1:14">
      <c r="A368" s="16">
        <v>46028</v>
      </c>
      <c r="B368" t="s">
        <v>402</v>
      </c>
      <c r="C368" t="s">
        <v>73</v>
      </c>
      <c r="D368" t="s">
        <v>74</v>
      </c>
      <c r="E368" t="s">
        <v>24</v>
      </c>
      <c r="F368" t="s">
        <v>18</v>
      </c>
      <c r="G368" t="s">
        <v>19</v>
      </c>
      <c r="H368">
        <v>6</v>
      </c>
      <c r="I368" s="17">
        <v>103836</v>
      </c>
      <c r="J368" s="17">
        <v>0</v>
      </c>
      <c r="K368" s="17">
        <v>103836</v>
      </c>
      <c r="L368" s="17">
        <v>78915.36</v>
      </c>
      <c r="M368" s="17">
        <v>24920.64</v>
      </c>
      <c r="N368" s="17">
        <v>149162.2092</v>
      </c>
    </row>
    <row r="369" spans="1:14">
      <c r="A369" s="16">
        <v>46028</v>
      </c>
      <c r="B369" t="s">
        <v>403</v>
      </c>
      <c r="C369" t="s">
        <v>33</v>
      </c>
      <c r="D369" t="s">
        <v>34</v>
      </c>
      <c r="E369" t="s">
        <v>35</v>
      </c>
      <c r="F369" t="s">
        <v>18</v>
      </c>
      <c r="G369" t="s">
        <v>19</v>
      </c>
      <c r="H369">
        <v>1</v>
      </c>
      <c r="I369" s="17">
        <v>845457</v>
      </c>
      <c r="J369" s="17">
        <v>118363.98</v>
      </c>
      <c r="K369" s="17">
        <v>727093.02</v>
      </c>
      <c r="L369" s="17">
        <v>523506.97</v>
      </c>
      <c r="M369" s="17">
        <v>203586.05</v>
      </c>
      <c r="N369" s="17">
        <v>149773.7713</v>
      </c>
    </row>
    <row r="370" spans="1:14">
      <c r="A370" s="16">
        <v>46028</v>
      </c>
      <c r="B370" t="s">
        <v>404</v>
      </c>
      <c r="C370" t="s">
        <v>29</v>
      </c>
      <c r="D370" t="s">
        <v>30</v>
      </c>
      <c r="E370" t="s">
        <v>31</v>
      </c>
      <c r="F370" t="s">
        <v>18</v>
      </c>
      <c r="G370" t="s">
        <v>19</v>
      </c>
      <c r="H370">
        <v>4</v>
      </c>
      <c r="I370" s="17">
        <v>307400</v>
      </c>
      <c r="J370" s="17">
        <v>33814</v>
      </c>
      <c r="K370" s="17">
        <v>273586</v>
      </c>
      <c r="L370" s="17">
        <v>169623.32</v>
      </c>
      <c r="M370" s="17">
        <v>103962.68</v>
      </c>
      <c r="N370" s="17">
        <v>166344.4551</v>
      </c>
    </row>
    <row r="371" spans="1:14">
      <c r="A371" s="16">
        <v>46028</v>
      </c>
      <c r="B371" t="s">
        <v>405</v>
      </c>
      <c r="C371" t="s">
        <v>43</v>
      </c>
      <c r="D371" t="s">
        <v>44</v>
      </c>
      <c r="E371" t="s">
        <v>31</v>
      </c>
      <c r="F371" t="s">
        <v>18</v>
      </c>
      <c r="G371" t="s">
        <v>19</v>
      </c>
      <c r="H371">
        <v>5</v>
      </c>
      <c r="I371" s="17">
        <v>358879</v>
      </c>
      <c r="J371" s="17">
        <v>46654.27</v>
      </c>
      <c r="K371" s="17">
        <v>312224.73</v>
      </c>
      <c r="L371" s="17">
        <v>193579.33</v>
      </c>
      <c r="M371" s="17">
        <v>118645.4</v>
      </c>
      <c r="N371" s="17">
        <v>166344.4551</v>
      </c>
    </row>
    <row r="372" spans="1:14">
      <c r="A372" s="16">
        <v>46028</v>
      </c>
      <c r="B372" t="s">
        <v>406</v>
      </c>
      <c r="C372" t="s">
        <v>22</v>
      </c>
      <c r="D372" t="s">
        <v>23</v>
      </c>
      <c r="E372" t="s">
        <v>24</v>
      </c>
      <c r="F372" t="s">
        <v>18</v>
      </c>
      <c r="G372" t="s">
        <v>19</v>
      </c>
      <c r="H372">
        <v>4</v>
      </c>
      <c r="I372" s="17">
        <v>661055</v>
      </c>
      <c r="J372" s="17">
        <v>72716.05</v>
      </c>
      <c r="K372" s="17">
        <v>588338.95</v>
      </c>
      <c r="L372" s="17">
        <v>447137.6</v>
      </c>
      <c r="M372" s="17">
        <v>141201.35</v>
      </c>
      <c r="N372" s="17">
        <v>149162.2092</v>
      </c>
    </row>
    <row r="373" spans="1:14">
      <c r="A373" s="16">
        <v>46028</v>
      </c>
      <c r="B373" t="s">
        <v>407</v>
      </c>
      <c r="C373" t="s">
        <v>26</v>
      </c>
      <c r="D373" t="s">
        <v>27</v>
      </c>
      <c r="E373" t="s">
        <v>17</v>
      </c>
      <c r="F373" t="s">
        <v>18</v>
      </c>
      <c r="G373" t="s">
        <v>19</v>
      </c>
      <c r="H373">
        <v>12</v>
      </c>
      <c r="I373" s="17">
        <v>148980</v>
      </c>
      <c r="J373" s="17">
        <v>19367.4</v>
      </c>
      <c r="K373" s="17">
        <v>129612.6</v>
      </c>
      <c r="L373" s="17">
        <v>90728.82000000001</v>
      </c>
      <c r="M373" s="17">
        <v>38883.78</v>
      </c>
      <c r="N373" s="17">
        <v>57412.8</v>
      </c>
    </row>
    <row r="374" spans="1:14">
      <c r="A374" s="16">
        <v>46028</v>
      </c>
      <c r="B374" t="s">
        <v>408</v>
      </c>
      <c r="C374" t="s">
        <v>73</v>
      </c>
      <c r="D374" t="s">
        <v>74</v>
      </c>
      <c r="E374" t="s">
        <v>24</v>
      </c>
      <c r="F374" t="s">
        <v>18</v>
      </c>
      <c r="G374" t="s">
        <v>19</v>
      </c>
      <c r="H374">
        <v>8</v>
      </c>
      <c r="I374" s="17">
        <v>139167</v>
      </c>
      <c r="J374" s="17">
        <v>0</v>
      </c>
      <c r="K374" s="17">
        <v>139167</v>
      </c>
      <c r="L374" s="17">
        <v>105766.92</v>
      </c>
      <c r="M374" s="17">
        <v>33400.08</v>
      </c>
      <c r="N374" s="17">
        <v>149162.2092</v>
      </c>
    </row>
    <row r="375" spans="1:14">
      <c r="A375" s="16">
        <v>46029</v>
      </c>
      <c r="B375" t="s">
        <v>409</v>
      </c>
      <c r="C375" t="s">
        <v>47</v>
      </c>
      <c r="D375" t="s">
        <v>48</v>
      </c>
      <c r="E375" t="s">
        <v>35</v>
      </c>
      <c r="F375" t="s">
        <v>18</v>
      </c>
      <c r="G375" t="s">
        <v>19</v>
      </c>
      <c r="H375">
        <v>5</v>
      </c>
      <c r="I375" s="17">
        <v>292879</v>
      </c>
      <c r="J375" s="17">
        <v>0</v>
      </c>
      <c r="K375" s="17">
        <v>292879</v>
      </c>
      <c r="L375" s="17">
        <v>210872.88</v>
      </c>
      <c r="M375" s="17">
        <v>82006.12</v>
      </c>
      <c r="N375" s="17">
        <v>149773.7713</v>
      </c>
    </row>
    <row r="376" spans="1:14">
      <c r="A376" s="16">
        <v>46029</v>
      </c>
      <c r="B376" t="s">
        <v>410</v>
      </c>
      <c r="C376" t="s">
        <v>73</v>
      </c>
      <c r="D376" t="s">
        <v>74</v>
      </c>
      <c r="E376" t="s">
        <v>24</v>
      </c>
      <c r="F376" t="s">
        <v>18</v>
      </c>
      <c r="G376" t="s">
        <v>19</v>
      </c>
      <c r="H376">
        <v>7</v>
      </c>
      <c r="I376" s="17">
        <v>823246</v>
      </c>
      <c r="J376" s="17">
        <v>65859.67999999999</v>
      </c>
      <c r="K376" s="17">
        <v>757386.3199999999</v>
      </c>
      <c r="L376" s="17">
        <v>575613.6</v>
      </c>
      <c r="M376" s="17">
        <v>181772.72</v>
      </c>
      <c r="N376" s="17">
        <v>149162.2092</v>
      </c>
    </row>
    <row r="377" spans="1:14">
      <c r="A377" s="16">
        <v>46029</v>
      </c>
      <c r="B377" t="s">
        <v>411</v>
      </c>
      <c r="C377" t="s">
        <v>15</v>
      </c>
      <c r="D377" t="s">
        <v>16</v>
      </c>
      <c r="E377" t="s">
        <v>17</v>
      </c>
      <c r="F377" t="s">
        <v>18</v>
      </c>
      <c r="G377" t="s">
        <v>19</v>
      </c>
      <c r="H377">
        <v>1</v>
      </c>
      <c r="I377" s="17">
        <v>845530</v>
      </c>
      <c r="J377" s="17">
        <v>0</v>
      </c>
      <c r="K377" s="17">
        <v>845530</v>
      </c>
      <c r="L377" s="17">
        <v>591871</v>
      </c>
      <c r="M377" s="17">
        <v>253659</v>
      </c>
      <c r="N377" s="17">
        <v>57412.8</v>
      </c>
    </row>
    <row r="378" spans="1:14">
      <c r="A378" s="16">
        <v>46029</v>
      </c>
      <c r="B378" t="s">
        <v>412</v>
      </c>
      <c r="C378" t="s">
        <v>22</v>
      </c>
      <c r="D378" t="s">
        <v>23</v>
      </c>
      <c r="E378" t="s">
        <v>24</v>
      </c>
      <c r="F378" t="s">
        <v>18</v>
      </c>
      <c r="G378" t="s">
        <v>19</v>
      </c>
      <c r="H378">
        <v>7</v>
      </c>
      <c r="I378" s="17">
        <v>91050</v>
      </c>
      <c r="J378" s="17">
        <v>0</v>
      </c>
      <c r="K378" s="17">
        <v>91050</v>
      </c>
      <c r="L378" s="17">
        <v>69198</v>
      </c>
      <c r="M378" s="17">
        <v>21852</v>
      </c>
      <c r="N378" s="17">
        <v>149162.2092</v>
      </c>
    </row>
    <row r="379" spans="1:14">
      <c r="A379" s="16">
        <v>46029</v>
      </c>
      <c r="B379" t="s">
        <v>413</v>
      </c>
      <c r="C379" t="s">
        <v>73</v>
      </c>
      <c r="D379" t="s">
        <v>74</v>
      </c>
      <c r="E379" t="s">
        <v>24</v>
      </c>
      <c r="F379" t="s">
        <v>18</v>
      </c>
      <c r="G379" t="s">
        <v>19</v>
      </c>
      <c r="H379">
        <v>12</v>
      </c>
      <c r="I379" s="17">
        <v>825573</v>
      </c>
      <c r="J379" s="17">
        <v>74301.57000000001</v>
      </c>
      <c r="K379" s="17">
        <v>751271.4300000001</v>
      </c>
      <c r="L379" s="17">
        <v>570966.29</v>
      </c>
      <c r="M379" s="17">
        <v>180305.14</v>
      </c>
      <c r="N379" s="17">
        <v>149162.2092</v>
      </c>
    </row>
    <row r="380" spans="1:14">
      <c r="A380" s="16">
        <v>46029</v>
      </c>
      <c r="B380" t="s">
        <v>414</v>
      </c>
      <c r="C380" t="s">
        <v>47</v>
      </c>
      <c r="D380" t="s">
        <v>48</v>
      </c>
      <c r="E380" t="s">
        <v>35</v>
      </c>
      <c r="F380" t="s">
        <v>18</v>
      </c>
      <c r="G380" t="s">
        <v>19</v>
      </c>
      <c r="H380">
        <v>8</v>
      </c>
      <c r="I380" s="17">
        <v>149822</v>
      </c>
      <c r="J380" s="17">
        <v>11985.76</v>
      </c>
      <c r="K380" s="17">
        <v>137836.24</v>
      </c>
      <c r="L380" s="17">
        <v>99242.09</v>
      </c>
      <c r="M380" s="17">
        <v>38594.15</v>
      </c>
      <c r="N380" s="17">
        <v>149773.7713</v>
      </c>
    </row>
    <row r="381" spans="1:14">
      <c r="A381" s="16">
        <v>46029</v>
      </c>
      <c r="B381" t="s">
        <v>415</v>
      </c>
      <c r="C381" t="s">
        <v>33</v>
      </c>
      <c r="D381" t="s">
        <v>34</v>
      </c>
      <c r="E381" t="s">
        <v>35</v>
      </c>
      <c r="F381" t="s">
        <v>18</v>
      </c>
      <c r="G381" t="s">
        <v>19</v>
      </c>
      <c r="H381">
        <v>10</v>
      </c>
      <c r="I381" s="17">
        <v>677339</v>
      </c>
      <c r="J381" s="17">
        <v>67733.89999999999</v>
      </c>
      <c r="K381" s="17">
        <v>609605.1</v>
      </c>
      <c r="L381" s="17">
        <v>438915.67</v>
      </c>
      <c r="M381" s="17">
        <v>170689.43</v>
      </c>
      <c r="N381" s="17">
        <v>149773.7713</v>
      </c>
    </row>
    <row r="382" spans="1:14">
      <c r="A382" s="16">
        <v>46029</v>
      </c>
      <c r="B382" t="s">
        <v>416</v>
      </c>
      <c r="C382" t="s">
        <v>73</v>
      </c>
      <c r="D382" t="s">
        <v>74</v>
      </c>
      <c r="E382" t="s">
        <v>24</v>
      </c>
      <c r="F382" t="s">
        <v>18</v>
      </c>
      <c r="G382" t="s">
        <v>19</v>
      </c>
      <c r="H382">
        <v>4</v>
      </c>
      <c r="I382" s="17">
        <v>548028</v>
      </c>
      <c r="J382" s="17">
        <v>21921.12</v>
      </c>
      <c r="K382" s="17">
        <v>526106.88</v>
      </c>
      <c r="L382" s="17">
        <v>399841.23</v>
      </c>
      <c r="M382" s="17">
        <v>126265.65</v>
      </c>
      <c r="N382" s="17">
        <v>149162.2092</v>
      </c>
    </row>
    <row r="383" spans="1:14">
      <c r="A383" s="16">
        <v>46029</v>
      </c>
      <c r="B383" t="s">
        <v>417</v>
      </c>
      <c r="C383" t="s">
        <v>26</v>
      </c>
      <c r="D383" t="s">
        <v>27</v>
      </c>
      <c r="E383" t="s">
        <v>17</v>
      </c>
      <c r="F383" t="s">
        <v>18</v>
      </c>
      <c r="G383" t="s">
        <v>19</v>
      </c>
      <c r="H383">
        <v>6</v>
      </c>
      <c r="I383" s="17">
        <v>314844</v>
      </c>
      <c r="J383" s="17">
        <v>18890.64</v>
      </c>
      <c r="K383" s="17">
        <v>295953.36</v>
      </c>
      <c r="L383" s="17">
        <v>207167.35</v>
      </c>
      <c r="M383" s="17">
        <v>88786.00999999999</v>
      </c>
      <c r="N383" s="17">
        <v>57412.8</v>
      </c>
    </row>
    <row r="384" spans="1:14">
      <c r="A384" s="16">
        <v>46029</v>
      </c>
      <c r="B384" t="s">
        <v>418</v>
      </c>
      <c r="C384" t="s">
        <v>43</v>
      </c>
      <c r="D384" t="s">
        <v>44</v>
      </c>
      <c r="E384" t="s">
        <v>31</v>
      </c>
      <c r="F384" t="s">
        <v>18</v>
      </c>
      <c r="G384" t="s">
        <v>19</v>
      </c>
      <c r="H384">
        <v>7</v>
      </c>
      <c r="I384" s="17">
        <v>642167</v>
      </c>
      <c r="J384" s="17">
        <v>57795.03</v>
      </c>
      <c r="K384" s="17">
        <v>584371.97</v>
      </c>
      <c r="L384" s="17">
        <v>362310.62</v>
      </c>
      <c r="M384" s="17">
        <v>222061.35</v>
      </c>
      <c r="N384" s="17">
        <v>166344.4551</v>
      </c>
    </row>
    <row r="385" spans="1:14">
      <c r="A385" s="16">
        <v>46029</v>
      </c>
      <c r="B385" t="s">
        <v>419</v>
      </c>
      <c r="C385" t="s">
        <v>15</v>
      </c>
      <c r="D385" t="s">
        <v>16</v>
      </c>
      <c r="E385" t="s">
        <v>17</v>
      </c>
      <c r="F385" t="s">
        <v>18</v>
      </c>
      <c r="G385" t="s">
        <v>19</v>
      </c>
      <c r="H385">
        <v>5</v>
      </c>
      <c r="I385" s="17">
        <v>245660</v>
      </c>
      <c r="J385" s="17">
        <v>14739.6</v>
      </c>
      <c r="K385" s="17">
        <v>230920.4</v>
      </c>
      <c r="L385" s="17">
        <v>161644.28</v>
      </c>
      <c r="M385" s="17">
        <v>69276.12</v>
      </c>
      <c r="N385" s="17">
        <v>57412.8</v>
      </c>
    </row>
    <row r="386" spans="1:14">
      <c r="A386" s="16">
        <v>46029</v>
      </c>
      <c r="B386" t="s">
        <v>420</v>
      </c>
      <c r="C386" t="s">
        <v>47</v>
      </c>
      <c r="D386" t="s">
        <v>48</v>
      </c>
      <c r="E386" t="s">
        <v>35</v>
      </c>
      <c r="F386" t="s">
        <v>18</v>
      </c>
      <c r="G386" t="s">
        <v>19</v>
      </c>
      <c r="H386">
        <v>2</v>
      </c>
      <c r="I386" s="17">
        <v>488785</v>
      </c>
      <c r="J386" s="17">
        <v>0</v>
      </c>
      <c r="K386" s="17">
        <v>488785</v>
      </c>
      <c r="L386" s="17">
        <v>351925.2</v>
      </c>
      <c r="M386" s="17">
        <v>136859.8</v>
      </c>
      <c r="N386" s="17">
        <v>149773.7713</v>
      </c>
    </row>
    <row r="387" spans="1:14">
      <c r="A387" s="16">
        <v>46029</v>
      </c>
      <c r="B387" t="s">
        <v>421</v>
      </c>
      <c r="C387" t="s">
        <v>29</v>
      </c>
      <c r="D387" t="s">
        <v>30</v>
      </c>
      <c r="E387" t="s">
        <v>31</v>
      </c>
      <c r="F387" t="s">
        <v>18</v>
      </c>
      <c r="G387" t="s">
        <v>19</v>
      </c>
      <c r="H387">
        <v>4</v>
      </c>
      <c r="I387" s="17">
        <v>674697</v>
      </c>
      <c r="J387" s="17">
        <v>47228.79</v>
      </c>
      <c r="K387" s="17">
        <v>627468.21</v>
      </c>
      <c r="L387" s="17">
        <v>389030.29</v>
      </c>
      <c r="M387" s="17">
        <v>238437.92</v>
      </c>
      <c r="N387" s="17">
        <v>166344.4551</v>
      </c>
    </row>
    <row r="388" spans="1:14">
      <c r="A388" s="16">
        <v>46029</v>
      </c>
      <c r="B388" t="s">
        <v>422</v>
      </c>
      <c r="C388" t="s">
        <v>43</v>
      </c>
      <c r="D388" t="s">
        <v>44</v>
      </c>
      <c r="E388" t="s">
        <v>31</v>
      </c>
      <c r="F388" t="s">
        <v>18</v>
      </c>
      <c r="G388" t="s">
        <v>19</v>
      </c>
      <c r="H388">
        <v>4</v>
      </c>
      <c r="I388" s="17">
        <v>492503</v>
      </c>
      <c r="J388" s="17">
        <v>34475.21</v>
      </c>
      <c r="K388" s="17">
        <v>458027.79</v>
      </c>
      <c r="L388" s="17">
        <v>283977.23</v>
      </c>
      <c r="M388" s="17">
        <v>174050.56</v>
      </c>
      <c r="N388" s="17">
        <v>166344.4551</v>
      </c>
    </row>
    <row r="389" spans="1:14">
      <c r="A389" s="16">
        <v>46029</v>
      </c>
      <c r="B389" t="s">
        <v>423</v>
      </c>
      <c r="C389" t="s">
        <v>29</v>
      </c>
      <c r="D389" t="s">
        <v>30</v>
      </c>
      <c r="E389" t="s">
        <v>31</v>
      </c>
      <c r="F389" t="s">
        <v>18</v>
      </c>
      <c r="G389" t="s">
        <v>19</v>
      </c>
      <c r="H389">
        <v>10</v>
      </c>
      <c r="I389" s="17">
        <v>333997</v>
      </c>
      <c r="J389" s="17">
        <v>0</v>
      </c>
      <c r="K389" s="17">
        <v>333997</v>
      </c>
      <c r="L389" s="17">
        <v>207078.14</v>
      </c>
      <c r="M389" s="17">
        <v>126918.86</v>
      </c>
      <c r="N389" s="17">
        <v>166344.4551</v>
      </c>
    </row>
    <row r="390" spans="1:14">
      <c r="A390" s="16">
        <v>46029</v>
      </c>
      <c r="B390" t="s">
        <v>424</v>
      </c>
      <c r="C390" t="s">
        <v>29</v>
      </c>
      <c r="D390" t="s">
        <v>30</v>
      </c>
      <c r="E390" t="s">
        <v>31</v>
      </c>
      <c r="F390" t="s">
        <v>18</v>
      </c>
      <c r="G390" t="s">
        <v>19</v>
      </c>
      <c r="H390">
        <v>1</v>
      </c>
      <c r="I390" s="17">
        <v>405959</v>
      </c>
      <c r="J390" s="17">
        <v>36536.31</v>
      </c>
      <c r="K390" s="17">
        <v>369422.69</v>
      </c>
      <c r="L390" s="17">
        <v>229042.07</v>
      </c>
      <c r="M390" s="17">
        <v>140380.62</v>
      </c>
      <c r="N390" s="17">
        <v>166344.4551</v>
      </c>
    </row>
    <row r="391" spans="1:14">
      <c r="A391" s="16">
        <v>46029</v>
      </c>
      <c r="B391" t="s">
        <v>425</v>
      </c>
      <c r="C391" t="s">
        <v>26</v>
      </c>
      <c r="D391" t="s">
        <v>27</v>
      </c>
      <c r="E391" t="s">
        <v>17</v>
      </c>
      <c r="F391" t="s">
        <v>18</v>
      </c>
      <c r="G391" t="s">
        <v>19</v>
      </c>
      <c r="H391">
        <v>1</v>
      </c>
      <c r="I391" s="17">
        <v>243836</v>
      </c>
      <c r="J391" s="17">
        <v>17068.52</v>
      </c>
      <c r="K391" s="17">
        <v>226767.48</v>
      </c>
      <c r="L391" s="17">
        <v>158737.24</v>
      </c>
      <c r="M391" s="17">
        <v>68030.24000000001</v>
      </c>
      <c r="N391" s="17">
        <v>57412.8</v>
      </c>
    </row>
    <row r="392" spans="1:14">
      <c r="A392" s="16">
        <v>46029</v>
      </c>
      <c r="B392" t="s">
        <v>426</v>
      </c>
      <c r="C392" t="s">
        <v>73</v>
      </c>
      <c r="D392" t="s">
        <v>74</v>
      </c>
      <c r="E392" t="s">
        <v>24</v>
      </c>
      <c r="F392" t="s">
        <v>18</v>
      </c>
      <c r="G392" t="s">
        <v>19</v>
      </c>
      <c r="H392">
        <v>3</v>
      </c>
      <c r="I392" s="17">
        <v>827833</v>
      </c>
      <c r="J392" s="17">
        <v>66226.64</v>
      </c>
      <c r="K392" s="17">
        <v>761606.36</v>
      </c>
      <c r="L392" s="17">
        <v>578820.83</v>
      </c>
      <c r="M392" s="17">
        <v>182785.53</v>
      </c>
      <c r="N392" s="17">
        <v>149162.2092</v>
      </c>
    </row>
    <row r="393" spans="1:14">
      <c r="A393" s="16">
        <v>46029</v>
      </c>
      <c r="B393" t="s">
        <v>427</v>
      </c>
      <c r="C393" t="s">
        <v>73</v>
      </c>
      <c r="D393" t="s">
        <v>74</v>
      </c>
      <c r="E393" t="s">
        <v>24</v>
      </c>
      <c r="F393" t="s">
        <v>18</v>
      </c>
      <c r="G393" t="s">
        <v>19</v>
      </c>
      <c r="H393">
        <v>3</v>
      </c>
      <c r="I393" s="17">
        <v>360920</v>
      </c>
      <c r="J393" s="17">
        <v>21655.2</v>
      </c>
      <c r="K393" s="17">
        <v>339264.8</v>
      </c>
      <c r="L393" s="17">
        <v>257841.25</v>
      </c>
      <c r="M393" s="17">
        <v>81423.55</v>
      </c>
      <c r="N393" s="17">
        <v>149162.2092</v>
      </c>
    </row>
    <row r="394" spans="1:14">
      <c r="A394" s="16">
        <v>46029</v>
      </c>
      <c r="B394" t="s">
        <v>428</v>
      </c>
      <c r="C394" t="s">
        <v>73</v>
      </c>
      <c r="D394" t="s">
        <v>74</v>
      </c>
      <c r="E394" t="s">
        <v>24</v>
      </c>
      <c r="F394" t="s">
        <v>18</v>
      </c>
      <c r="G394" t="s">
        <v>19</v>
      </c>
      <c r="H394">
        <v>11</v>
      </c>
      <c r="I394" s="17">
        <v>799608</v>
      </c>
      <c r="J394" s="17">
        <v>119941.2</v>
      </c>
      <c r="K394" s="17">
        <v>679666.8</v>
      </c>
      <c r="L394" s="17">
        <v>516546.77</v>
      </c>
      <c r="M394" s="17">
        <v>163120.03</v>
      </c>
      <c r="N394" s="17">
        <v>149162.2092</v>
      </c>
    </row>
    <row r="395" spans="1:14">
      <c r="A395" s="16">
        <v>46029</v>
      </c>
      <c r="B395" t="s">
        <v>429</v>
      </c>
      <c r="C395" t="s">
        <v>15</v>
      </c>
      <c r="D395" t="s">
        <v>16</v>
      </c>
      <c r="E395" t="s">
        <v>17</v>
      </c>
      <c r="F395" t="s">
        <v>18</v>
      </c>
      <c r="G395" t="s">
        <v>19</v>
      </c>
      <c r="H395">
        <v>4</v>
      </c>
      <c r="I395" s="17">
        <v>766867</v>
      </c>
      <c r="J395" s="17">
        <v>92024.03999999999</v>
      </c>
      <c r="K395" s="17">
        <v>674842.96</v>
      </c>
      <c r="L395" s="17">
        <v>472390.07</v>
      </c>
      <c r="M395" s="17">
        <v>202452.89</v>
      </c>
      <c r="N395" s="17">
        <v>57412.8</v>
      </c>
    </row>
    <row r="396" spans="1:14">
      <c r="A396" s="16">
        <v>46029</v>
      </c>
      <c r="B396" t="s">
        <v>430</v>
      </c>
      <c r="C396" t="s">
        <v>47</v>
      </c>
      <c r="D396" t="s">
        <v>48</v>
      </c>
      <c r="E396" t="s">
        <v>35</v>
      </c>
      <c r="F396" t="s">
        <v>18</v>
      </c>
      <c r="G396" t="s">
        <v>19</v>
      </c>
      <c r="H396">
        <v>4</v>
      </c>
      <c r="I396" s="17">
        <v>500700</v>
      </c>
      <c r="J396" s="17">
        <v>60084</v>
      </c>
      <c r="K396" s="17">
        <v>440616</v>
      </c>
      <c r="L396" s="17">
        <v>317243.52</v>
      </c>
      <c r="M396" s="17">
        <v>123372.48</v>
      </c>
      <c r="N396" s="17">
        <v>149773.7713</v>
      </c>
    </row>
    <row r="397" spans="1:14">
      <c r="A397" s="16">
        <v>46029</v>
      </c>
      <c r="B397" t="s">
        <v>431</v>
      </c>
      <c r="C397" t="s">
        <v>26</v>
      </c>
      <c r="D397" t="s">
        <v>27</v>
      </c>
      <c r="E397" t="s">
        <v>17</v>
      </c>
      <c r="F397" t="s">
        <v>18</v>
      </c>
      <c r="G397" t="s">
        <v>19</v>
      </c>
      <c r="H397">
        <v>4</v>
      </c>
      <c r="I397" s="17">
        <v>288749</v>
      </c>
      <c r="J397" s="17">
        <v>0</v>
      </c>
      <c r="K397" s="17">
        <v>288749</v>
      </c>
      <c r="L397" s="17">
        <v>202124.3</v>
      </c>
      <c r="M397" s="17">
        <v>86624.7</v>
      </c>
      <c r="N397" s="17">
        <v>57412.8</v>
      </c>
    </row>
    <row r="398" spans="1:14">
      <c r="A398" s="16">
        <v>46029</v>
      </c>
      <c r="B398" t="s">
        <v>432</v>
      </c>
      <c r="C398" t="s">
        <v>47</v>
      </c>
      <c r="D398" t="s">
        <v>48</v>
      </c>
      <c r="E398" t="s">
        <v>35</v>
      </c>
      <c r="F398" t="s">
        <v>18</v>
      </c>
      <c r="G398" t="s">
        <v>19</v>
      </c>
      <c r="H398">
        <v>9</v>
      </c>
      <c r="I398" s="17">
        <v>54181</v>
      </c>
      <c r="J398" s="17">
        <v>0</v>
      </c>
      <c r="K398" s="17">
        <v>54181</v>
      </c>
      <c r="L398" s="17">
        <v>39010.32</v>
      </c>
      <c r="M398" s="17">
        <v>15170.68</v>
      </c>
      <c r="N398" s="17">
        <v>149773.7713</v>
      </c>
    </row>
    <row r="399" spans="1:14">
      <c r="A399" s="16">
        <v>46029</v>
      </c>
      <c r="B399" t="s">
        <v>433</v>
      </c>
      <c r="C399" t="s">
        <v>29</v>
      </c>
      <c r="D399" t="s">
        <v>30</v>
      </c>
      <c r="E399" t="s">
        <v>31</v>
      </c>
      <c r="F399" t="s">
        <v>18</v>
      </c>
      <c r="G399" t="s">
        <v>19</v>
      </c>
      <c r="H399">
        <v>11</v>
      </c>
      <c r="I399" s="17">
        <v>368822</v>
      </c>
      <c r="J399" s="17">
        <v>33193.98</v>
      </c>
      <c r="K399" s="17">
        <v>335628.02</v>
      </c>
      <c r="L399" s="17">
        <v>208089.37</v>
      </c>
      <c r="M399" s="17">
        <v>127538.65</v>
      </c>
      <c r="N399" s="17">
        <v>166344.4551</v>
      </c>
    </row>
    <row r="400" spans="1:14">
      <c r="A400" s="16">
        <v>46029</v>
      </c>
      <c r="B400" t="s">
        <v>434</v>
      </c>
      <c r="C400" t="s">
        <v>33</v>
      </c>
      <c r="D400" t="s">
        <v>34</v>
      </c>
      <c r="E400" t="s">
        <v>35</v>
      </c>
      <c r="F400" t="s">
        <v>18</v>
      </c>
      <c r="G400" t="s">
        <v>19</v>
      </c>
      <c r="H400">
        <v>5</v>
      </c>
      <c r="I400" s="17">
        <v>418407</v>
      </c>
      <c r="J400" s="17">
        <v>25104.42</v>
      </c>
      <c r="K400" s="17">
        <v>393302.58</v>
      </c>
      <c r="L400" s="17">
        <v>283177.86</v>
      </c>
      <c r="M400" s="17">
        <v>110124.72</v>
      </c>
      <c r="N400" s="17">
        <v>149773.7713</v>
      </c>
    </row>
    <row r="401" spans="1:14">
      <c r="A401" s="16">
        <v>46029</v>
      </c>
      <c r="B401" t="s">
        <v>435</v>
      </c>
      <c r="C401" t="s">
        <v>15</v>
      </c>
      <c r="D401" t="s">
        <v>16</v>
      </c>
      <c r="E401" t="s">
        <v>17</v>
      </c>
      <c r="F401" t="s">
        <v>18</v>
      </c>
      <c r="G401" t="s">
        <v>19</v>
      </c>
      <c r="H401">
        <v>11</v>
      </c>
      <c r="I401" s="17">
        <v>512312</v>
      </c>
      <c r="J401" s="17">
        <v>0</v>
      </c>
      <c r="K401" s="17">
        <v>512312</v>
      </c>
      <c r="L401" s="17">
        <v>358618.4</v>
      </c>
      <c r="M401" s="17">
        <v>153693.6</v>
      </c>
      <c r="N401" s="17">
        <v>57412.8</v>
      </c>
    </row>
    <row r="402" spans="1:14">
      <c r="A402" s="16">
        <v>46029</v>
      </c>
      <c r="B402" t="s">
        <v>436</v>
      </c>
      <c r="C402" t="s">
        <v>33</v>
      </c>
      <c r="D402" t="s">
        <v>34</v>
      </c>
      <c r="E402" t="s">
        <v>35</v>
      </c>
      <c r="F402" t="s">
        <v>18</v>
      </c>
      <c r="G402" t="s">
        <v>19</v>
      </c>
      <c r="H402">
        <v>9</v>
      </c>
      <c r="I402" s="17">
        <v>169419</v>
      </c>
      <c r="J402" s="17">
        <v>5082.57</v>
      </c>
      <c r="K402" s="17">
        <v>164336.43</v>
      </c>
      <c r="L402" s="17">
        <v>118322.23</v>
      </c>
      <c r="M402" s="17">
        <v>46014.2</v>
      </c>
      <c r="N402" s="17">
        <v>149773.7713</v>
      </c>
    </row>
    <row r="403" spans="1:14">
      <c r="A403" s="16">
        <v>46029</v>
      </c>
      <c r="B403" t="s">
        <v>437</v>
      </c>
      <c r="C403" t="s">
        <v>22</v>
      </c>
      <c r="D403" t="s">
        <v>23</v>
      </c>
      <c r="E403" t="s">
        <v>24</v>
      </c>
      <c r="F403" t="s">
        <v>18</v>
      </c>
      <c r="G403" t="s">
        <v>19</v>
      </c>
      <c r="H403">
        <v>8</v>
      </c>
      <c r="I403" s="17">
        <v>287525</v>
      </c>
      <c r="J403" s="17">
        <v>23002</v>
      </c>
      <c r="K403" s="17">
        <v>264523</v>
      </c>
      <c r="L403" s="17">
        <v>201037.48</v>
      </c>
      <c r="M403" s="17">
        <v>63485.52</v>
      </c>
      <c r="N403" s="17">
        <v>149162.2092</v>
      </c>
    </row>
    <row r="404" spans="1:14">
      <c r="A404" s="16">
        <v>46029</v>
      </c>
      <c r="B404" t="s">
        <v>438</v>
      </c>
      <c r="C404" t="s">
        <v>47</v>
      </c>
      <c r="D404" t="s">
        <v>48</v>
      </c>
      <c r="E404" t="s">
        <v>35</v>
      </c>
      <c r="F404" t="s">
        <v>18</v>
      </c>
      <c r="G404" t="s">
        <v>19</v>
      </c>
      <c r="H404">
        <v>6</v>
      </c>
      <c r="I404" s="17">
        <v>760551</v>
      </c>
      <c r="J404" s="17">
        <v>15211.02</v>
      </c>
      <c r="K404" s="17">
        <v>745339.98</v>
      </c>
      <c r="L404" s="17">
        <v>536644.79</v>
      </c>
      <c r="M404" s="17">
        <v>208695.19</v>
      </c>
      <c r="N404" s="17">
        <v>149773.7713</v>
      </c>
    </row>
    <row r="405" spans="1:14">
      <c r="A405" s="16">
        <v>46029</v>
      </c>
      <c r="B405" t="s">
        <v>439</v>
      </c>
      <c r="C405" t="s">
        <v>22</v>
      </c>
      <c r="D405" t="s">
        <v>23</v>
      </c>
      <c r="E405" t="s">
        <v>24</v>
      </c>
      <c r="F405" t="s">
        <v>18</v>
      </c>
      <c r="G405" t="s">
        <v>19</v>
      </c>
      <c r="H405">
        <v>12</v>
      </c>
      <c r="I405" s="17">
        <v>473329</v>
      </c>
      <c r="J405" s="17">
        <v>0</v>
      </c>
      <c r="K405" s="17">
        <v>473329</v>
      </c>
      <c r="L405" s="17">
        <v>359730.04</v>
      </c>
      <c r="M405" s="17">
        <v>113598.96</v>
      </c>
      <c r="N405" s="17">
        <v>149162.2092</v>
      </c>
    </row>
    <row r="406" spans="1:14">
      <c r="A406" s="16">
        <v>46029</v>
      </c>
      <c r="B406" t="s">
        <v>440</v>
      </c>
      <c r="C406" t="s">
        <v>33</v>
      </c>
      <c r="D406" t="s">
        <v>34</v>
      </c>
      <c r="E406" t="s">
        <v>35</v>
      </c>
      <c r="F406" t="s">
        <v>18</v>
      </c>
      <c r="G406" t="s">
        <v>19</v>
      </c>
      <c r="H406">
        <v>12</v>
      </c>
      <c r="I406" s="17">
        <v>355169</v>
      </c>
      <c r="J406" s="17">
        <v>42620.28</v>
      </c>
      <c r="K406" s="17">
        <v>312548.72</v>
      </c>
      <c r="L406" s="17">
        <v>225035.08</v>
      </c>
      <c r="M406" s="17">
        <v>87513.64</v>
      </c>
      <c r="N406" s="17">
        <v>149773.7713</v>
      </c>
    </row>
    <row r="407" spans="1:14">
      <c r="A407" s="16">
        <v>46029</v>
      </c>
      <c r="B407" t="s">
        <v>441</v>
      </c>
      <c r="C407" t="s">
        <v>47</v>
      </c>
      <c r="D407" t="s">
        <v>48</v>
      </c>
      <c r="E407" t="s">
        <v>35</v>
      </c>
      <c r="F407" t="s">
        <v>18</v>
      </c>
      <c r="G407" t="s">
        <v>19</v>
      </c>
      <c r="H407">
        <v>11</v>
      </c>
      <c r="I407" s="17">
        <v>644735</v>
      </c>
      <c r="J407" s="17">
        <v>70920.85000000001</v>
      </c>
      <c r="K407" s="17">
        <v>573814.15</v>
      </c>
      <c r="L407" s="17">
        <v>413146.19</v>
      </c>
      <c r="M407" s="17">
        <v>160667.96</v>
      </c>
      <c r="N407" s="17">
        <v>149773.7713</v>
      </c>
    </row>
    <row r="408" spans="1:14">
      <c r="A408" s="16">
        <v>46029</v>
      </c>
      <c r="B408" t="s">
        <v>442</v>
      </c>
      <c r="C408" t="s">
        <v>73</v>
      </c>
      <c r="D408" t="s">
        <v>74</v>
      </c>
      <c r="E408" t="s">
        <v>24</v>
      </c>
      <c r="F408" t="s">
        <v>18</v>
      </c>
      <c r="G408" t="s">
        <v>19</v>
      </c>
      <c r="H408">
        <v>6</v>
      </c>
      <c r="I408" s="17">
        <v>811262</v>
      </c>
      <c r="J408" s="17">
        <v>0</v>
      </c>
      <c r="K408" s="17">
        <v>811262</v>
      </c>
      <c r="L408" s="17">
        <v>616559.12</v>
      </c>
      <c r="M408" s="17">
        <v>194702.88</v>
      </c>
      <c r="N408" s="17">
        <v>149162.2092</v>
      </c>
    </row>
    <row r="409" spans="1:14">
      <c r="A409" s="16">
        <v>46029</v>
      </c>
      <c r="B409" t="s">
        <v>443</v>
      </c>
      <c r="C409" t="s">
        <v>29</v>
      </c>
      <c r="D409" t="s">
        <v>30</v>
      </c>
      <c r="E409" t="s">
        <v>31</v>
      </c>
      <c r="F409" t="s">
        <v>18</v>
      </c>
      <c r="G409" t="s">
        <v>19</v>
      </c>
      <c r="H409">
        <v>6</v>
      </c>
      <c r="I409" s="17">
        <v>539007</v>
      </c>
      <c r="J409" s="17">
        <v>70070.91</v>
      </c>
      <c r="K409" s="17">
        <v>468936.09</v>
      </c>
      <c r="L409" s="17">
        <v>290740.38</v>
      </c>
      <c r="M409" s="17">
        <v>178195.71</v>
      </c>
      <c r="N409" s="17">
        <v>166344.4551</v>
      </c>
    </row>
    <row r="410" spans="1:14">
      <c r="A410" s="16">
        <v>46029</v>
      </c>
      <c r="B410" t="s">
        <v>444</v>
      </c>
      <c r="C410" t="s">
        <v>29</v>
      </c>
      <c r="D410" t="s">
        <v>30</v>
      </c>
      <c r="E410" t="s">
        <v>31</v>
      </c>
      <c r="F410" t="s">
        <v>18</v>
      </c>
      <c r="G410" t="s">
        <v>19</v>
      </c>
      <c r="H410">
        <v>3</v>
      </c>
      <c r="I410" s="17">
        <v>210793</v>
      </c>
      <c r="J410" s="17">
        <v>27403.09</v>
      </c>
      <c r="K410" s="17">
        <v>183389.91</v>
      </c>
      <c r="L410" s="17">
        <v>113701.74</v>
      </c>
      <c r="M410" s="17">
        <v>69688.17</v>
      </c>
      <c r="N410" s="17">
        <v>166344.4551</v>
      </c>
    </row>
    <row r="411" spans="1:14">
      <c r="A411" s="16">
        <v>46029</v>
      </c>
      <c r="B411" t="s">
        <v>445</v>
      </c>
      <c r="C411" t="s">
        <v>43</v>
      </c>
      <c r="D411" t="s">
        <v>44</v>
      </c>
      <c r="E411" t="s">
        <v>31</v>
      </c>
      <c r="F411" t="s">
        <v>18</v>
      </c>
      <c r="G411" t="s">
        <v>19</v>
      </c>
      <c r="H411">
        <v>5</v>
      </c>
      <c r="I411" s="17">
        <v>320160</v>
      </c>
      <c r="J411" s="17">
        <v>0</v>
      </c>
      <c r="K411" s="17">
        <v>320160</v>
      </c>
      <c r="L411" s="17">
        <v>198499.2</v>
      </c>
      <c r="M411" s="17">
        <v>121660.8</v>
      </c>
      <c r="N411" s="17">
        <v>166344.4551</v>
      </c>
    </row>
    <row r="412" spans="1:14">
      <c r="A412" s="16">
        <v>46029</v>
      </c>
      <c r="B412" t="s">
        <v>446</v>
      </c>
      <c r="C412" t="s">
        <v>22</v>
      </c>
      <c r="D412" t="s">
        <v>23</v>
      </c>
      <c r="E412" t="s">
        <v>24</v>
      </c>
      <c r="F412" t="s">
        <v>18</v>
      </c>
      <c r="G412" t="s">
        <v>19</v>
      </c>
      <c r="H412">
        <v>6</v>
      </c>
      <c r="I412" s="17">
        <v>131004</v>
      </c>
      <c r="J412" s="17">
        <v>15720.48</v>
      </c>
      <c r="K412" s="17">
        <v>115283.52</v>
      </c>
      <c r="L412" s="17">
        <v>87615.48</v>
      </c>
      <c r="M412" s="17">
        <v>27668.04</v>
      </c>
      <c r="N412" s="17">
        <v>149162.2092</v>
      </c>
    </row>
    <row r="413" spans="1:14">
      <c r="A413" s="16">
        <v>46029</v>
      </c>
      <c r="B413" t="s">
        <v>447</v>
      </c>
      <c r="C413" t="s">
        <v>26</v>
      </c>
      <c r="D413" t="s">
        <v>27</v>
      </c>
      <c r="E413" t="s">
        <v>17</v>
      </c>
      <c r="F413" t="s">
        <v>18</v>
      </c>
      <c r="G413" t="s">
        <v>19</v>
      </c>
      <c r="H413">
        <v>7</v>
      </c>
      <c r="I413" s="17">
        <v>516176</v>
      </c>
      <c r="J413" s="17">
        <v>67102.88</v>
      </c>
      <c r="K413" s="17">
        <v>449073.12</v>
      </c>
      <c r="L413" s="17">
        <v>314351.18</v>
      </c>
      <c r="M413" s="17">
        <v>134721.94</v>
      </c>
      <c r="N413" s="17">
        <v>57412.8</v>
      </c>
    </row>
    <row r="414" spans="1:14">
      <c r="A414" s="16">
        <v>46029</v>
      </c>
      <c r="B414" t="s">
        <v>448</v>
      </c>
      <c r="C414" t="s">
        <v>29</v>
      </c>
      <c r="D414" t="s">
        <v>30</v>
      </c>
      <c r="E414" t="s">
        <v>31</v>
      </c>
      <c r="F414" t="s">
        <v>18</v>
      </c>
      <c r="G414" t="s">
        <v>19</v>
      </c>
      <c r="H414">
        <v>7</v>
      </c>
      <c r="I414" s="17">
        <v>724758</v>
      </c>
      <c r="J414" s="17">
        <v>79723.38</v>
      </c>
      <c r="K414" s="17">
        <v>645034.62</v>
      </c>
      <c r="L414" s="17">
        <v>399921.46</v>
      </c>
      <c r="M414" s="17">
        <v>245113.16</v>
      </c>
      <c r="N414" s="17">
        <v>166344.4551</v>
      </c>
    </row>
    <row r="415" spans="1:14">
      <c r="A415" s="16">
        <v>46029</v>
      </c>
      <c r="B415" t="s">
        <v>449</v>
      </c>
      <c r="C415" t="s">
        <v>73</v>
      </c>
      <c r="D415" t="s">
        <v>74</v>
      </c>
      <c r="E415" t="s">
        <v>24</v>
      </c>
      <c r="F415" t="s">
        <v>18</v>
      </c>
      <c r="G415" t="s">
        <v>19</v>
      </c>
      <c r="H415">
        <v>5</v>
      </c>
      <c r="I415" s="17">
        <v>724653</v>
      </c>
      <c r="J415" s="17">
        <v>0</v>
      </c>
      <c r="K415" s="17">
        <v>724653</v>
      </c>
      <c r="L415" s="17">
        <v>550736.28</v>
      </c>
      <c r="M415" s="17">
        <v>173916.72</v>
      </c>
      <c r="N415" s="17">
        <v>149162.2092</v>
      </c>
    </row>
    <row r="416" spans="1:14">
      <c r="A416" s="16">
        <v>46029</v>
      </c>
      <c r="B416" t="s">
        <v>450</v>
      </c>
      <c r="C416" t="s">
        <v>26</v>
      </c>
      <c r="D416" t="s">
        <v>27</v>
      </c>
      <c r="E416" t="s">
        <v>17</v>
      </c>
      <c r="F416" t="s">
        <v>18</v>
      </c>
      <c r="G416" t="s">
        <v>19</v>
      </c>
      <c r="H416">
        <v>5</v>
      </c>
      <c r="I416" s="17">
        <v>601397</v>
      </c>
      <c r="J416" s="17">
        <v>18041.91</v>
      </c>
      <c r="K416" s="17">
        <v>583355.09</v>
      </c>
      <c r="L416" s="17">
        <v>408348.56</v>
      </c>
      <c r="M416" s="17">
        <v>175006.53</v>
      </c>
      <c r="N416" s="17">
        <v>57412.8</v>
      </c>
    </row>
    <row r="417" spans="1:14">
      <c r="A417" s="16">
        <v>46029</v>
      </c>
      <c r="B417" t="s">
        <v>451</v>
      </c>
      <c r="C417" t="s">
        <v>33</v>
      </c>
      <c r="D417" t="s">
        <v>34</v>
      </c>
      <c r="E417" t="s">
        <v>35</v>
      </c>
      <c r="F417" t="s">
        <v>18</v>
      </c>
      <c r="G417" t="s">
        <v>19</v>
      </c>
      <c r="H417">
        <v>11</v>
      </c>
      <c r="I417" s="17">
        <v>564374</v>
      </c>
      <c r="J417" s="17">
        <v>39506.18</v>
      </c>
      <c r="K417" s="17">
        <v>524867.8199999999</v>
      </c>
      <c r="L417" s="17">
        <v>377904.83</v>
      </c>
      <c r="M417" s="17">
        <v>146962.99</v>
      </c>
      <c r="N417" s="17">
        <v>149773.7713</v>
      </c>
    </row>
    <row r="418" spans="1:14">
      <c r="A418" s="16">
        <v>46029</v>
      </c>
      <c r="B418" t="s">
        <v>452</v>
      </c>
      <c r="C418" t="s">
        <v>26</v>
      </c>
      <c r="D418" t="s">
        <v>27</v>
      </c>
      <c r="E418" t="s">
        <v>17</v>
      </c>
      <c r="F418" t="s">
        <v>18</v>
      </c>
      <c r="G418" t="s">
        <v>19</v>
      </c>
      <c r="H418">
        <v>8</v>
      </c>
      <c r="I418" s="17">
        <v>320632</v>
      </c>
      <c r="J418" s="17">
        <v>28856.88</v>
      </c>
      <c r="K418" s="17">
        <v>291775.12</v>
      </c>
      <c r="L418" s="17">
        <v>204242.58</v>
      </c>
      <c r="M418" s="17">
        <v>87532.53999999999</v>
      </c>
      <c r="N418" s="17">
        <v>57412.8</v>
      </c>
    </row>
    <row r="419" spans="1:14">
      <c r="A419" s="16">
        <v>46029</v>
      </c>
      <c r="B419" t="s">
        <v>453</v>
      </c>
      <c r="C419" t="s">
        <v>47</v>
      </c>
      <c r="D419" t="s">
        <v>48</v>
      </c>
      <c r="E419" t="s">
        <v>35</v>
      </c>
      <c r="F419" t="s">
        <v>18</v>
      </c>
      <c r="G419" t="s">
        <v>19</v>
      </c>
      <c r="H419">
        <v>7</v>
      </c>
      <c r="I419" s="17">
        <v>848267</v>
      </c>
      <c r="J419" s="17">
        <v>0</v>
      </c>
      <c r="K419" s="17">
        <v>848267</v>
      </c>
      <c r="L419" s="17">
        <v>610752.24</v>
      </c>
      <c r="M419" s="17">
        <v>237514.76</v>
      </c>
      <c r="N419" s="17">
        <v>149773.7713</v>
      </c>
    </row>
    <row r="420" spans="1:14">
      <c r="A420" s="16">
        <v>46029</v>
      </c>
      <c r="B420" t="s">
        <v>454</v>
      </c>
      <c r="C420" t="s">
        <v>47</v>
      </c>
      <c r="D420" t="s">
        <v>48</v>
      </c>
      <c r="E420" t="s">
        <v>35</v>
      </c>
      <c r="F420" t="s">
        <v>18</v>
      </c>
      <c r="G420" t="s">
        <v>19</v>
      </c>
      <c r="H420">
        <v>12</v>
      </c>
      <c r="I420" s="17">
        <v>356448</v>
      </c>
      <c r="J420" s="17">
        <v>10693.44</v>
      </c>
      <c r="K420" s="17">
        <v>345754.56</v>
      </c>
      <c r="L420" s="17">
        <v>248943.28</v>
      </c>
      <c r="M420" s="17">
        <v>96811.28</v>
      </c>
      <c r="N420" s="17">
        <v>149773.7713</v>
      </c>
    </row>
    <row r="421" spans="1:14">
      <c r="A421" s="16">
        <v>46029</v>
      </c>
      <c r="B421" t="s">
        <v>455</v>
      </c>
      <c r="C421" t="s">
        <v>73</v>
      </c>
      <c r="D421" t="s">
        <v>74</v>
      </c>
      <c r="E421" t="s">
        <v>24</v>
      </c>
      <c r="F421" t="s">
        <v>18</v>
      </c>
      <c r="G421" t="s">
        <v>19</v>
      </c>
      <c r="H421">
        <v>1</v>
      </c>
      <c r="I421" s="17">
        <v>349030</v>
      </c>
      <c r="J421" s="17">
        <v>52354.5</v>
      </c>
      <c r="K421" s="17">
        <v>296675.5</v>
      </c>
      <c r="L421" s="17">
        <v>225473.38</v>
      </c>
      <c r="M421" s="17">
        <v>71202.12</v>
      </c>
      <c r="N421" s="17">
        <v>149162.2092</v>
      </c>
    </row>
    <row r="422" spans="1:14">
      <c r="A422" s="16">
        <v>46029</v>
      </c>
      <c r="B422" t="s">
        <v>456</v>
      </c>
      <c r="C422" t="s">
        <v>26</v>
      </c>
      <c r="D422" t="s">
        <v>27</v>
      </c>
      <c r="E422" t="s">
        <v>17</v>
      </c>
      <c r="F422" t="s">
        <v>18</v>
      </c>
      <c r="G422" t="s">
        <v>19</v>
      </c>
      <c r="H422">
        <v>2</v>
      </c>
      <c r="I422" s="17">
        <v>349123</v>
      </c>
      <c r="J422" s="17">
        <v>31421.07</v>
      </c>
      <c r="K422" s="17">
        <v>317701.93</v>
      </c>
      <c r="L422" s="17">
        <v>222391.35</v>
      </c>
      <c r="M422" s="17">
        <v>95310.58</v>
      </c>
      <c r="N422" s="17">
        <v>57412.8</v>
      </c>
    </row>
    <row r="423" spans="1:14">
      <c r="A423" s="16">
        <v>46029</v>
      </c>
      <c r="B423" t="s">
        <v>457</v>
      </c>
      <c r="C423" t="s">
        <v>29</v>
      </c>
      <c r="D423" t="s">
        <v>30</v>
      </c>
      <c r="E423" t="s">
        <v>31</v>
      </c>
      <c r="F423" t="s">
        <v>18</v>
      </c>
      <c r="G423" t="s">
        <v>19</v>
      </c>
      <c r="H423">
        <v>5</v>
      </c>
      <c r="I423" s="17">
        <v>264823</v>
      </c>
      <c r="J423" s="17">
        <v>0</v>
      </c>
      <c r="K423" s="17">
        <v>264823</v>
      </c>
      <c r="L423" s="17">
        <v>164190.26</v>
      </c>
      <c r="M423" s="17">
        <v>100632.74</v>
      </c>
      <c r="N423" s="17">
        <v>166344.4551</v>
      </c>
    </row>
    <row r="424" spans="1:14">
      <c r="A424" s="16">
        <v>46029</v>
      </c>
      <c r="B424" t="s">
        <v>458</v>
      </c>
      <c r="C424" t="s">
        <v>15</v>
      </c>
      <c r="D424" t="s">
        <v>16</v>
      </c>
      <c r="E424" t="s">
        <v>17</v>
      </c>
      <c r="F424" t="s">
        <v>18</v>
      </c>
      <c r="G424" t="s">
        <v>19</v>
      </c>
      <c r="H424">
        <v>9</v>
      </c>
      <c r="I424" s="17">
        <v>337232</v>
      </c>
      <c r="J424" s="17">
        <v>30350.88</v>
      </c>
      <c r="K424" s="17">
        <v>306881.12</v>
      </c>
      <c r="L424" s="17">
        <v>214816.78</v>
      </c>
      <c r="M424" s="17">
        <v>92064.34</v>
      </c>
      <c r="N424" s="17">
        <v>57412.8</v>
      </c>
    </row>
    <row r="425" spans="1:14">
      <c r="A425" s="16">
        <v>46029</v>
      </c>
      <c r="B425" t="s">
        <v>459</v>
      </c>
      <c r="C425" t="s">
        <v>22</v>
      </c>
      <c r="D425" t="s">
        <v>23</v>
      </c>
      <c r="E425" t="s">
        <v>24</v>
      </c>
      <c r="F425" t="s">
        <v>18</v>
      </c>
      <c r="G425" t="s">
        <v>19</v>
      </c>
      <c r="H425">
        <v>6</v>
      </c>
      <c r="I425" s="17">
        <v>618713</v>
      </c>
      <c r="J425" s="17">
        <v>24748.52</v>
      </c>
      <c r="K425" s="17">
        <v>593964.48</v>
      </c>
      <c r="L425" s="17">
        <v>451413</v>
      </c>
      <c r="M425" s="17">
        <v>142551.48</v>
      </c>
      <c r="N425" s="17">
        <v>149162.2092</v>
      </c>
    </row>
    <row r="426" spans="1:14">
      <c r="A426" s="16">
        <v>46029</v>
      </c>
      <c r="B426" t="s">
        <v>460</v>
      </c>
      <c r="C426" t="s">
        <v>47</v>
      </c>
      <c r="D426" t="s">
        <v>48</v>
      </c>
      <c r="E426" t="s">
        <v>35</v>
      </c>
      <c r="F426" t="s">
        <v>18</v>
      </c>
      <c r="G426" t="s">
        <v>19</v>
      </c>
      <c r="H426">
        <v>4</v>
      </c>
      <c r="I426" s="17">
        <v>177381</v>
      </c>
      <c r="J426" s="17">
        <v>21285.72</v>
      </c>
      <c r="K426" s="17">
        <v>156095.28</v>
      </c>
      <c r="L426" s="17">
        <v>112388.6</v>
      </c>
      <c r="M426" s="17">
        <v>43706.68</v>
      </c>
      <c r="N426" s="17">
        <v>149773.7713</v>
      </c>
    </row>
    <row r="427" spans="1:14">
      <c r="A427" s="16">
        <v>46029</v>
      </c>
      <c r="B427" t="s">
        <v>461</v>
      </c>
      <c r="C427" t="s">
        <v>47</v>
      </c>
      <c r="D427" t="s">
        <v>48</v>
      </c>
      <c r="E427" t="s">
        <v>35</v>
      </c>
      <c r="F427" t="s">
        <v>18</v>
      </c>
      <c r="G427" t="s">
        <v>19</v>
      </c>
      <c r="H427">
        <v>7</v>
      </c>
      <c r="I427" s="17">
        <v>140043</v>
      </c>
      <c r="J427" s="17">
        <v>16805.16</v>
      </c>
      <c r="K427" s="17">
        <v>123237.84</v>
      </c>
      <c r="L427" s="17">
        <v>88731.24000000001</v>
      </c>
      <c r="M427" s="17">
        <v>34506.6</v>
      </c>
      <c r="N427" s="17">
        <v>149773.7713</v>
      </c>
    </row>
    <row r="428" spans="1:14">
      <c r="A428" s="16">
        <v>46029</v>
      </c>
      <c r="B428" t="s">
        <v>462</v>
      </c>
      <c r="C428" t="s">
        <v>22</v>
      </c>
      <c r="D428" t="s">
        <v>23</v>
      </c>
      <c r="E428" t="s">
        <v>24</v>
      </c>
      <c r="F428" t="s">
        <v>18</v>
      </c>
      <c r="G428" t="s">
        <v>19</v>
      </c>
      <c r="H428">
        <v>2</v>
      </c>
      <c r="I428" s="17">
        <v>699200</v>
      </c>
      <c r="J428" s="17">
        <v>48944</v>
      </c>
      <c r="K428" s="17">
        <v>650256</v>
      </c>
      <c r="L428" s="17">
        <v>494194.56</v>
      </c>
      <c r="M428" s="17">
        <v>156061.44</v>
      </c>
      <c r="N428" s="17">
        <v>149162.2092</v>
      </c>
    </row>
    <row r="429" spans="1:14">
      <c r="A429" s="16">
        <v>46029</v>
      </c>
      <c r="B429" t="s">
        <v>463</v>
      </c>
      <c r="C429" t="s">
        <v>33</v>
      </c>
      <c r="D429" t="s">
        <v>34</v>
      </c>
      <c r="E429" t="s">
        <v>35</v>
      </c>
      <c r="F429" t="s">
        <v>18</v>
      </c>
      <c r="G429" t="s">
        <v>19</v>
      </c>
      <c r="H429">
        <v>1</v>
      </c>
      <c r="I429" s="17">
        <v>802288</v>
      </c>
      <c r="J429" s="17">
        <v>64183.04</v>
      </c>
      <c r="K429" s="17">
        <v>738104.96</v>
      </c>
      <c r="L429" s="17">
        <v>531435.5699999999</v>
      </c>
      <c r="M429" s="17">
        <v>206669.39</v>
      </c>
      <c r="N429" s="17">
        <v>149773.7713</v>
      </c>
    </row>
    <row r="430" spans="1:14">
      <c r="A430" s="16">
        <v>46029</v>
      </c>
      <c r="B430" t="s">
        <v>464</v>
      </c>
      <c r="C430" t="s">
        <v>29</v>
      </c>
      <c r="D430" t="s">
        <v>30</v>
      </c>
      <c r="E430" t="s">
        <v>31</v>
      </c>
      <c r="F430" t="s">
        <v>18</v>
      </c>
      <c r="G430" t="s">
        <v>19</v>
      </c>
      <c r="H430">
        <v>2</v>
      </c>
      <c r="I430" s="17">
        <v>275778</v>
      </c>
      <c r="J430" s="17">
        <v>16546.68</v>
      </c>
      <c r="K430" s="17">
        <v>259231.32</v>
      </c>
      <c r="L430" s="17">
        <v>160723.42</v>
      </c>
      <c r="M430" s="17">
        <v>98507.89999999999</v>
      </c>
      <c r="N430" s="17">
        <v>166344.4551</v>
      </c>
    </row>
    <row r="431" spans="1:14">
      <c r="A431" s="16">
        <v>46029</v>
      </c>
      <c r="B431" t="s">
        <v>465</v>
      </c>
      <c r="C431" t="s">
        <v>15</v>
      </c>
      <c r="D431" t="s">
        <v>16</v>
      </c>
      <c r="E431" t="s">
        <v>17</v>
      </c>
      <c r="F431" t="s">
        <v>18</v>
      </c>
      <c r="G431" t="s">
        <v>19</v>
      </c>
      <c r="H431">
        <v>5</v>
      </c>
      <c r="I431" s="17">
        <v>155343</v>
      </c>
      <c r="J431" s="17">
        <v>15534.3</v>
      </c>
      <c r="K431" s="17">
        <v>139808.7</v>
      </c>
      <c r="L431" s="17">
        <v>97866.09</v>
      </c>
      <c r="M431" s="17">
        <v>41942.61</v>
      </c>
      <c r="N431" s="17">
        <v>57412.8</v>
      </c>
    </row>
    <row r="432" spans="1:14">
      <c r="A432" s="16">
        <v>46029</v>
      </c>
      <c r="B432" t="s">
        <v>466</v>
      </c>
      <c r="C432" t="s">
        <v>26</v>
      </c>
      <c r="D432" t="s">
        <v>27</v>
      </c>
      <c r="E432" t="s">
        <v>17</v>
      </c>
      <c r="F432" t="s">
        <v>18</v>
      </c>
      <c r="G432" t="s">
        <v>19</v>
      </c>
      <c r="H432">
        <v>3</v>
      </c>
      <c r="I432" s="17">
        <v>484252</v>
      </c>
      <c r="J432" s="17">
        <v>53267.72</v>
      </c>
      <c r="K432" s="17">
        <v>430984.28</v>
      </c>
      <c r="L432" s="17">
        <v>301689</v>
      </c>
      <c r="M432" s="17">
        <v>129295.28</v>
      </c>
      <c r="N432" s="17">
        <v>57412.8</v>
      </c>
    </row>
    <row r="433" spans="1:14">
      <c r="A433" s="16">
        <v>46029</v>
      </c>
      <c r="B433" t="s">
        <v>467</v>
      </c>
      <c r="C433" t="s">
        <v>26</v>
      </c>
      <c r="D433" t="s">
        <v>27</v>
      </c>
      <c r="E433" t="s">
        <v>17</v>
      </c>
      <c r="F433" t="s">
        <v>18</v>
      </c>
      <c r="G433" t="s">
        <v>19</v>
      </c>
      <c r="H433">
        <v>12</v>
      </c>
      <c r="I433" s="17">
        <v>491150</v>
      </c>
      <c r="J433" s="17">
        <v>29469</v>
      </c>
      <c r="K433" s="17">
        <v>461681</v>
      </c>
      <c r="L433" s="17">
        <v>323176.7</v>
      </c>
      <c r="M433" s="17">
        <v>138504.3</v>
      </c>
      <c r="N433" s="17">
        <v>57412.8</v>
      </c>
    </row>
    <row r="434" spans="1:14">
      <c r="A434" s="16">
        <v>46029</v>
      </c>
      <c r="B434" t="s">
        <v>468</v>
      </c>
      <c r="C434" t="s">
        <v>26</v>
      </c>
      <c r="D434" t="s">
        <v>27</v>
      </c>
      <c r="E434" t="s">
        <v>17</v>
      </c>
      <c r="F434" t="s">
        <v>18</v>
      </c>
      <c r="G434" t="s">
        <v>19</v>
      </c>
      <c r="H434">
        <v>12</v>
      </c>
      <c r="I434" s="17">
        <v>71546</v>
      </c>
      <c r="J434" s="17">
        <v>0</v>
      </c>
      <c r="K434" s="17">
        <v>71546</v>
      </c>
      <c r="L434" s="17">
        <v>50082.2</v>
      </c>
      <c r="M434" s="17">
        <v>21463.8</v>
      </c>
      <c r="N434" s="17">
        <v>57412.8</v>
      </c>
    </row>
    <row r="435" spans="1:14">
      <c r="A435" s="16">
        <v>46029</v>
      </c>
      <c r="B435" t="s">
        <v>469</v>
      </c>
      <c r="C435" t="s">
        <v>15</v>
      </c>
      <c r="D435" t="s">
        <v>16</v>
      </c>
      <c r="E435" t="s">
        <v>17</v>
      </c>
      <c r="F435" t="s">
        <v>18</v>
      </c>
      <c r="G435" t="s">
        <v>19</v>
      </c>
      <c r="H435">
        <v>8</v>
      </c>
      <c r="I435" s="17">
        <v>419355</v>
      </c>
      <c r="J435" s="17">
        <v>29354.85</v>
      </c>
      <c r="K435" s="17">
        <v>390000.15</v>
      </c>
      <c r="L435" s="17">
        <v>273000.1</v>
      </c>
      <c r="M435" s="17">
        <v>117000.05</v>
      </c>
      <c r="N435" s="17">
        <v>57412.8</v>
      </c>
    </row>
    <row r="436" spans="1:14">
      <c r="A436" s="16">
        <v>46029</v>
      </c>
      <c r="B436" t="s">
        <v>470</v>
      </c>
      <c r="C436" t="s">
        <v>26</v>
      </c>
      <c r="D436" t="s">
        <v>27</v>
      </c>
      <c r="E436" t="s">
        <v>17</v>
      </c>
      <c r="F436" t="s">
        <v>18</v>
      </c>
      <c r="G436" t="s">
        <v>19</v>
      </c>
      <c r="H436">
        <v>6</v>
      </c>
      <c r="I436" s="17">
        <v>396923</v>
      </c>
      <c r="J436" s="17">
        <v>55569.22</v>
      </c>
      <c r="K436" s="17">
        <v>341353.78</v>
      </c>
      <c r="L436" s="17">
        <v>238947.65</v>
      </c>
      <c r="M436" s="17">
        <v>102406.13</v>
      </c>
      <c r="N436" s="17">
        <v>57412.8</v>
      </c>
    </row>
    <row r="437" spans="1:14">
      <c r="A437" s="16">
        <v>46030</v>
      </c>
      <c r="B437" t="s">
        <v>471</v>
      </c>
      <c r="C437" t="s">
        <v>73</v>
      </c>
      <c r="D437" t="s">
        <v>74</v>
      </c>
      <c r="E437" t="s">
        <v>24</v>
      </c>
      <c r="F437" t="s">
        <v>18</v>
      </c>
      <c r="G437" t="s">
        <v>19</v>
      </c>
      <c r="H437">
        <v>5</v>
      </c>
      <c r="I437" s="17">
        <v>99944</v>
      </c>
      <c r="J437" s="17">
        <v>6996.08</v>
      </c>
      <c r="K437" s="17">
        <v>92947.92</v>
      </c>
      <c r="L437" s="17">
        <v>70640.42</v>
      </c>
      <c r="M437" s="17">
        <v>22307.5</v>
      </c>
      <c r="N437" s="17">
        <v>149162.2092</v>
      </c>
    </row>
    <row r="438" spans="1:14">
      <c r="A438" s="16">
        <v>46030</v>
      </c>
      <c r="B438" t="s">
        <v>472</v>
      </c>
      <c r="C438" t="s">
        <v>73</v>
      </c>
      <c r="D438" t="s">
        <v>74</v>
      </c>
      <c r="E438" t="s">
        <v>24</v>
      </c>
      <c r="F438" t="s">
        <v>18</v>
      </c>
      <c r="G438" t="s">
        <v>19</v>
      </c>
      <c r="H438">
        <v>11</v>
      </c>
      <c r="I438" s="17">
        <v>224243</v>
      </c>
      <c r="J438" s="17">
        <v>22424.3</v>
      </c>
      <c r="K438" s="17">
        <v>201818.7</v>
      </c>
      <c r="L438" s="17">
        <v>153382.21</v>
      </c>
      <c r="M438" s="17">
        <v>48436.49</v>
      </c>
      <c r="N438" s="17">
        <v>149162.2092</v>
      </c>
    </row>
    <row r="439" spans="1:14">
      <c r="A439" s="16">
        <v>46030</v>
      </c>
      <c r="B439" t="s">
        <v>473</v>
      </c>
      <c r="C439" t="s">
        <v>73</v>
      </c>
      <c r="D439" t="s">
        <v>74</v>
      </c>
      <c r="E439" t="s">
        <v>24</v>
      </c>
      <c r="F439" t="s">
        <v>18</v>
      </c>
      <c r="G439" t="s">
        <v>19</v>
      </c>
      <c r="H439">
        <v>5</v>
      </c>
      <c r="I439" s="17">
        <v>389699</v>
      </c>
      <c r="J439" s="17">
        <v>0</v>
      </c>
      <c r="K439" s="17">
        <v>389699</v>
      </c>
      <c r="L439" s="17">
        <v>296171.24</v>
      </c>
      <c r="M439" s="17">
        <v>93527.75999999999</v>
      </c>
      <c r="N439" s="17">
        <v>149162.2092</v>
      </c>
    </row>
    <row r="440" spans="1:14">
      <c r="A440" s="16">
        <v>46030</v>
      </c>
      <c r="B440" t="s">
        <v>474</v>
      </c>
      <c r="C440" t="s">
        <v>73</v>
      </c>
      <c r="D440" t="s">
        <v>74</v>
      </c>
      <c r="E440" t="s">
        <v>24</v>
      </c>
      <c r="F440" t="s">
        <v>18</v>
      </c>
      <c r="G440" t="s">
        <v>19</v>
      </c>
      <c r="H440">
        <v>7</v>
      </c>
      <c r="I440" s="17">
        <v>139509</v>
      </c>
      <c r="J440" s="17">
        <v>11160.72</v>
      </c>
      <c r="K440" s="17">
        <v>128348.28</v>
      </c>
      <c r="L440" s="17">
        <v>97544.69</v>
      </c>
      <c r="M440" s="17">
        <v>30803.59</v>
      </c>
      <c r="N440" s="17">
        <v>149162.2092</v>
      </c>
    </row>
    <row r="441" spans="1:14">
      <c r="A441" s="16">
        <v>46030</v>
      </c>
      <c r="B441" t="s">
        <v>475</v>
      </c>
      <c r="C441" t="s">
        <v>47</v>
      </c>
      <c r="D441" t="s">
        <v>48</v>
      </c>
      <c r="E441" t="s">
        <v>35</v>
      </c>
      <c r="F441" t="s">
        <v>18</v>
      </c>
      <c r="G441" t="s">
        <v>19</v>
      </c>
      <c r="H441">
        <v>2</v>
      </c>
      <c r="I441" s="17">
        <v>792652</v>
      </c>
      <c r="J441" s="17">
        <v>39632.6</v>
      </c>
      <c r="K441" s="17">
        <v>753019.4</v>
      </c>
      <c r="L441" s="17">
        <v>542173.97</v>
      </c>
      <c r="M441" s="17">
        <v>210845.43</v>
      </c>
      <c r="N441" s="17">
        <v>149773.7713</v>
      </c>
    </row>
    <row r="442" spans="1:14">
      <c r="A442" s="16">
        <v>46030</v>
      </c>
      <c r="B442" t="s">
        <v>476</v>
      </c>
      <c r="C442" t="s">
        <v>26</v>
      </c>
      <c r="D442" t="s">
        <v>27</v>
      </c>
      <c r="E442" t="s">
        <v>17</v>
      </c>
      <c r="F442" t="s">
        <v>18</v>
      </c>
      <c r="G442" t="s">
        <v>19</v>
      </c>
      <c r="H442">
        <v>12</v>
      </c>
      <c r="I442" s="17">
        <v>577848</v>
      </c>
      <c r="J442" s="17">
        <v>57784.8</v>
      </c>
      <c r="K442" s="17">
        <v>520063.2</v>
      </c>
      <c r="L442" s="17">
        <v>364044.24</v>
      </c>
      <c r="M442" s="17">
        <v>156018.96</v>
      </c>
      <c r="N442" s="17">
        <v>57412.8</v>
      </c>
    </row>
    <row r="443" spans="1:14">
      <c r="A443" s="16">
        <v>46030</v>
      </c>
      <c r="B443" t="s">
        <v>477</v>
      </c>
      <c r="C443" t="s">
        <v>29</v>
      </c>
      <c r="D443" t="s">
        <v>30</v>
      </c>
      <c r="E443" t="s">
        <v>31</v>
      </c>
      <c r="F443" t="s">
        <v>18</v>
      </c>
      <c r="G443" t="s">
        <v>19</v>
      </c>
      <c r="H443">
        <v>2</v>
      </c>
      <c r="I443" s="17">
        <v>206293</v>
      </c>
      <c r="J443" s="17">
        <v>8251.719999999999</v>
      </c>
      <c r="K443" s="17">
        <v>198041.28</v>
      </c>
      <c r="L443" s="17">
        <v>122785.59</v>
      </c>
      <c r="M443" s="17">
        <v>75255.69</v>
      </c>
      <c r="N443" s="17">
        <v>166344.4551</v>
      </c>
    </row>
    <row r="444" spans="1:14">
      <c r="A444" s="16">
        <v>46030</v>
      </c>
      <c r="B444" t="s">
        <v>478</v>
      </c>
      <c r="C444" t="s">
        <v>33</v>
      </c>
      <c r="D444" t="s">
        <v>34</v>
      </c>
      <c r="E444" t="s">
        <v>35</v>
      </c>
      <c r="F444" t="s">
        <v>18</v>
      </c>
      <c r="G444" t="s">
        <v>19</v>
      </c>
      <c r="H444">
        <v>7</v>
      </c>
      <c r="I444" s="17">
        <v>133921</v>
      </c>
      <c r="J444" s="17">
        <v>9374.469999999999</v>
      </c>
      <c r="K444" s="17">
        <v>124546.53</v>
      </c>
      <c r="L444" s="17">
        <v>89673.5</v>
      </c>
      <c r="M444" s="17">
        <v>34873.03</v>
      </c>
      <c r="N444" s="17">
        <v>149773.7713</v>
      </c>
    </row>
    <row r="445" spans="1:14">
      <c r="A445" s="16">
        <v>46030</v>
      </c>
      <c r="B445" t="s">
        <v>479</v>
      </c>
      <c r="C445" t="s">
        <v>29</v>
      </c>
      <c r="D445" t="s">
        <v>30</v>
      </c>
      <c r="E445" t="s">
        <v>31</v>
      </c>
      <c r="F445" t="s">
        <v>18</v>
      </c>
      <c r="G445" t="s">
        <v>19</v>
      </c>
      <c r="H445">
        <v>11</v>
      </c>
      <c r="I445" s="17">
        <v>174285</v>
      </c>
      <c r="J445" s="17">
        <v>0</v>
      </c>
      <c r="K445" s="17">
        <v>174285</v>
      </c>
      <c r="L445" s="17">
        <v>108056.7</v>
      </c>
      <c r="M445" s="17">
        <v>66228.3</v>
      </c>
      <c r="N445" s="17">
        <v>166344.4551</v>
      </c>
    </row>
    <row r="446" spans="1:14">
      <c r="A446" s="16">
        <v>46030</v>
      </c>
      <c r="B446" t="s">
        <v>480</v>
      </c>
      <c r="C446" t="s">
        <v>22</v>
      </c>
      <c r="D446" t="s">
        <v>23</v>
      </c>
      <c r="E446" t="s">
        <v>24</v>
      </c>
      <c r="F446" t="s">
        <v>18</v>
      </c>
      <c r="G446" t="s">
        <v>19</v>
      </c>
      <c r="H446">
        <v>3</v>
      </c>
      <c r="I446" s="17">
        <v>373742</v>
      </c>
      <c r="J446" s="17">
        <v>37374.2</v>
      </c>
      <c r="K446" s="17">
        <v>336367.8</v>
      </c>
      <c r="L446" s="17">
        <v>255639.53</v>
      </c>
      <c r="M446" s="17">
        <v>80728.27</v>
      </c>
      <c r="N446" s="17">
        <v>149162.2092</v>
      </c>
    </row>
    <row r="447" spans="1:14">
      <c r="A447" s="16">
        <v>46030</v>
      </c>
      <c r="B447" t="s">
        <v>481</v>
      </c>
      <c r="C447" t="s">
        <v>73</v>
      </c>
      <c r="D447" t="s">
        <v>74</v>
      </c>
      <c r="E447" t="s">
        <v>24</v>
      </c>
      <c r="F447" t="s">
        <v>18</v>
      </c>
      <c r="G447" t="s">
        <v>19</v>
      </c>
      <c r="H447">
        <v>10</v>
      </c>
      <c r="I447" s="17">
        <v>167448</v>
      </c>
      <c r="J447" s="17">
        <v>11721.36</v>
      </c>
      <c r="K447" s="17">
        <v>155726.64</v>
      </c>
      <c r="L447" s="17">
        <v>118352.25</v>
      </c>
      <c r="M447" s="17">
        <v>37374.39</v>
      </c>
      <c r="N447" s="17">
        <v>149162.2092</v>
      </c>
    </row>
    <row r="448" spans="1:14">
      <c r="A448" s="16">
        <v>46030</v>
      </c>
      <c r="B448" t="s">
        <v>482</v>
      </c>
      <c r="C448" t="s">
        <v>26</v>
      </c>
      <c r="D448" t="s">
        <v>27</v>
      </c>
      <c r="E448" t="s">
        <v>17</v>
      </c>
      <c r="F448" t="s">
        <v>18</v>
      </c>
      <c r="G448" t="s">
        <v>19</v>
      </c>
      <c r="H448">
        <v>1</v>
      </c>
      <c r="I448" s="17">
        <v>118257</v>
      </c>
      <c r="J448" s="17">
        <v>0</v>
      </c>
      <c r="K448" s="17">
        <v>118257</v>
      </c>
      <c r="L448" s="17">
        <v>82779.89999999999</v>
      </c>
      <c r="M448" s="17">
        <v>35477.1</v>
      </c>
      <c r="N448" s="17">
        <v>57412.8</v>
      </c>
    </row>
    <row r="449" spans="1:14">
      <c r="A449" s="16">
        <v>46030</v>
      </c>
      <c r="B449" t="s">
        <v>483</v>
      </c>
      <c r="C449" t="s">
        <v>29</v>
      </c>
      <c r="D449" t="s">
        <v>30</v>
      </c>
      <c r="E449" t="s">
        <v>31</v>
      </c>
      <c r="F449" t="s">
        <v>18</v>
      </c>
      <c r="G449" t="s">
        <v>19</v>
      </c>
      <c r="H449">
        <v>12</v>
      </c>
      <c r="I449" s="17">
        <v>810466</v>
      </c>
      <c r="J449" s="17">
        <v>0</v>
      </c>
      <c r="K449" s="17">
        <v>810466</v>
      </c>
      <c r="L449" s="17">
        <v>502488.92</v>
      </c>
      <c r="M449" s="17">
        <v>307977.08</v>
      </c>
      <c r="N449" s="17">
        <v>166344.4551</v>
      </c>
    </row>
    <row r="450" spans="1:14">
      <c r="A450" s="16">
        <v>46030</v>
      </c>
      <c r="B450" t="s">
        <v>484</v>
      </c>
      <c r="C450" t="s">
        <v>47</v>
      </c>
      <c r="D450" t="s">
        <v>48</v>
      </c>
      <c r="E450" t="s">
        <v>35</v>
      </c>
      <c r="F450" t="s">
        <v>18</v>
      </c>
      <c r="G450" t="s">
        <v>19</v>
      </c>
      <c r="H450">
        <v>8</v>
      </c>
      <c r="I450" s="17">
        <v>662846</v>
      </c>
      <c r="J450" s="17">
        <v>13256.92</v>
      </c>
      <c r="K450" s="17">
        <v>649589.08</v>
      </c>
      <c r="L450" s="17">
        <v>467704.14</v>
      </c>
      <c r="M450" s="17">
        <v>181884.94</v>
      </c>
      <c r="N450" s="17">
        <v>149773.7713</v>
      </c>
    </row>
    <row r="451" spans="1:14">
      <c r="A451" s="16">
        <v>46030</v>
      </c>
      <c r="B451" t="s">
        <v>485</v>
      </c>
      <c r="C451" t="s">
        <v>47</v>
      </c>
      <c r="D451" t="s">
        <v>48</v>
      </c>
      <c r="E451" t="s">
        <v>35</v>
      </c>
      <c r="F451" t="s">
        <v>18</v>
      </c>
      <c r="G451" t="s">
        <v>19</v>
      </c>
      <c r="H451">
        <v>5</v>
      </c>
      <c r="I451" s="17">
        <v>498534</v>
      </c>
      <c r="J451" s="17">
        <v>0</v>
      </c>
      <c r="K451" s="17">
        <v>498534</v>
      </c>
      <c r="L451" s="17">
        <v>358944.48</v>
      </c>
      <c r="M451" s="17">
        <v>139589.52</v>
      </c>
      <c r="N451" s="17">
        <v>149773.7713</v>
      </c>
    </row>
    <row r="452" spans="1:14">
      <c r="A452" s="16">
        <v>46030</v>
      </c>
      <c r="B452" t="s">
        <v>486</v>
      </c>
      <c r="C452" t="s">
        <v>43</v>
      </c>
      <c r="D452" t="s">
        <v>44</v>
      </c>
      <c r="E452" t="s">
        <v>31</v>
      </c>
      <c r="F452" t="s">
        <v>18</v>
      </c>
      <c r="G452" t="s">
        <v>19</v>
      </c>
      <c r="H452">
        <v>10</v>
      </c>
      <c r="I452" s="17">
        <v>629298</v>
      </c>
      <c r="J452" s="17">
        <v>0</v>
      </c>
      <c r="K452" s="17">
        <v>629298</v>
      </c>
      <c r="L452" s="17">
        <v>390164.76</v>
      </c>
      <c r="M452" s="17">
        <v>239133.24</v>
      </c>
      <c r="N452" s="17">
        <v>166344.4551</v>
      </c>
    </row>
    <row r="453" spans="1:14">
      <c r="A453" s="16">
        <v>46030</v>
      </c>
      <c r="B453" t="s">
        <v>487</v>
      </c>
      <c r="C453" t="s">
        <v>43</v>
      </c>
      <c r="D453" t="s">
        <v>44</v>
      </c>
      <c r="E453" t="s">
        <v>31</v>
      </c>
      <c r="F453" t="s">
        <v>18</v>
      </c>
      <c r="G453" t="s">
        <v>19</v>
      </c>
      <c r="H453">
        <v>2</v>
      </c>
      <c r="I453" s="17">
        <v>787447</v>
      </c>
      <c r="J453" s="17">
        <v>0</v>
      </c>
      <c r="K453" s="17">
        <v>787447</v>
      </c>
      <c r="L453" s="17">
        <v>488217.14</v>
      </c>
      <c r="M453" s="17">
        <v>299229.86</v>
      </c>
      <c r="N453" s="17">
        <v>166344.4551</v>
      </c>
    </row>
    <row r="454" spans="1:14">
      <c r="A454" s="16">
        <v>46030</v>
      </c>
      <c r="B454" t="s">
        <v>488</v>
      </c>
      <c r="C454" t="s">
        <v>22</v>
      </c>
      <c r="D454" t="s">
        <v>23</v>
      </c>
      <c r="E454" t="s">
        <v>24</v>
      </c>
      <c r="F454" t="s">
        <v>18</v>
      </c>
      <c r="G454" t="s">
        <v>19</v>
      </c>
      <c r="H454">
        <v>1</v>
      </c>
      <c r="I454" s="17">
        <v>510793</v>
      </c>
      <c r="J454" s="17">
        <v>61295.16</v>
      </c>
      <c r="K454" s="17">
        <v>449497.84</v>
      </c>
      <c r="L454" s="17">
        <v>341618.36</v>
      </c>
      <c r="M454" s="17">
        <v>107879.48</v>
      </c>
      <c r="N454" s="17">
        <v>149162.2092</v>
      </c>
    </row>
    <row r="455" spans="1:14">
      <c r="A455" s="16">
        <v>46030</v>
      </c>
      <c r="B455" t="s">
        <v>489</v>
      </c>
      <c r="C455" t="s">
        <v>33</v>
      </c>
      <c r="D455" t="s">
        <v>34</v>
      </c>
      <c r="E455" t="s">
        <v>35</v>
      </c>
      <c r="F455" t="s">
        <v>18</v>
      </c>
      <c r="G455" t="s">
        <v>19</v>
      </c>
      <c r="H455">
        <v>2</v>
      </c>
      <c r="I455" s="17">
        <v>471165</v>
      </c>
      <c r="J455" s="17">
        <v>18846.6</v>
      </c>
      <c r="K455" s="17">
        <v>452318.4</v>
      </c>
      <c r="L455" s="17">
        <v>325669.25</v>
      </c>
      <c r="M455" s="17">
        <v>126649.15</v>
      </c>
      <c r="N455" s="17">
        <v>149773.7713</v>
      </c>
    </row>
    <row r="456" spans="1:14">
      <c r="A456" s="16">
        <v>46030</v>
      </c>
      <c r="B456" t="s">
        <v>490</v>
      </c>
      <c r="C456" t="s">
        <v>29</v>
      </c>
      <c r="D456" t="s">
        <v>30</v>
      </c>
      <c r="E456" t="s">
        <v>31</v>
      </c>
      <c r="F456" t="s">
        <v>18</v>
      </c>
      <c r="G456" t="s">
        <v>19</v>
      </c>
      <c r="H456">
        <v>1</v>
      </c>
      <c r="I456" s="17">
        <v>422445</v>
      </c>
      <c r="J456" s="17">
        <v>54917.85</v>
      </c>
      <c r="K456" s="17">
        <v>367527.15</v>
      </c>
      <c r="L456" s="17">
        <v>227866.83</v>
      </c>
      <c r="M456" s="17">
        <v>139660.32</v>
      </c>
      <c r="N456" s="17">
        <v>166344.4551</v>
      </c>
    </row>
    <row r="457" spans="1:14">
      <c r="A457" s="16">
        <v>46030</v>
      </c>
      <c r="B457" t="s">
        <v>491</v>
      </c>
      <c r="C457" t="s">
        <v>47</v>
      </c>
      <c r="D457" t="s">
        <v>48</v>
      </c>
      <c r="E457" t="s">
        <v>35</v>
      </c>
      <c r="F457" t="s">
        <v>18</v>
      </c>
      <c r="G457" t="s">
        <v>19</v>
      </c>
      <c r="H457">
        <v>1</v>
      </c>
      <c r="I457" s="17">
        <v>552561</v>
      </c>
      <c r="J457" s="17">
        <v>0</v>
      </c>
      <c r="K457" s="17">
        <v>552561</v>
      </c>
      <c r="L457" s="17">
        <v>397843.92</v>
      </c>
      <c r="M457" s="17">
        <v>154717.08</v>
      </c>
      <c r="N457" s="17">
        <v>149773.7713</v>
      </c>
    </row>
    <row r="458" spans="1:14">
      <c r="A458" s="16">
        <v>46030</v>
      </c>
      <c r="B458" t="s">
        <v>492</v>
      </c>
      <c r="C458" t="s">
        <v>33</v>
      </c>
      <c r="D458" t="s">
        <v>34</v>
      </c>
      <c r="E458" t="s">
        <v>35</v>
      </c>
      <c r="F458" t="s">
        <v>18</v>
      </c>
      <c r="G458" t="s">
        <v>19</v>
      </c>
      <c r="H458">
        <v>5</v>
      </c>
      <c r="I458" s="17">
        <v>313285</v>
      </c>
      <c r="J458" s="17">
        <v>0</v>
      </c>
      <c r="K458" s="17">
        <v>313285</v>
      </c>
      <c r="L458" s="17">
        <v>225565.2</v>
      </c>
      <c r="M458" s="17">
        <v>87719.8</v>
      </c>
      <c r="N458" s="17">
        <v>149773.7713</v>
      </c>
    </row>
    <row r="459" spans="1:14">
      <c r="A459" s="16">
        <v>46030</v>
      </c>
      <c r="B459" t="s">
        <v>493</v>
      </c>
      <c r="C459" t="s">
        <v>47</v>
      </c>
      <c r="D459" t="s">
        <v>48</v>
      </c>
      <c r="E459" t="s">
        <v>35</v>
      </c>
      <c r="F459" t="s">
        <v>18</v>
      </c>
      <c r="G459" t="s">
        <v>19</v>
      </c>
      <c r="H459">
        <v>9</v>
      </c>
      <c r="I459" s="17">
        <v>192830</v>
      </c>
      <c r="J459" s="17">
        <v>5784.9</v>
      </c>
      <c r="K459" s="17">
        <v>187045.1</v>
      </c>
      <c r="L459" s="17">
        <v>134672.47</v>
      </c>
      <c r="M459" s="17">
        <v>52372.63</v>
      </c>
      <c r="N459" s="17">
        <v>149773.7713</v>
      </c>
    </row>
    <row r="460" spans="1:14">
      <c r="A460" s="16">
        <v>46030</v>
      </c>
      <c r="B460" t="s">
        <v>494</v>
      </c>
      <c r="C460" t="s">
        <v>26</v>
      </c>
      <c r="D460" t="s">
        <v>27</v>
      </c>
      <c r="E460" t="s">
        <v>17</v>
      </c>
      <c r="F460" t="s">
        <v>18</v>
      </c>
      <c r="G460" t="s">
        <v>19</v>
      </c>
      <c r="H460">
        <v>3</v>
      </c>
      <c r="I460" s="17">
        <v>331904</v>
      </c>
      <c r="J460" s="17">
        <v>49785.6</v>
      </c>
      <c r="K460" s="17">
        <v>282118.4</v>
      </c>
      <c r="L460" s="17">
        <v>197482.88</v>
      </c>
      <c r="M460" s="17">
        <v>84635.52</v>
      </c>
      <c r="N460" s="17">
        <v>57412.8</v>
      </c>
    </row>
    <row r="461" spans="1:14">
      <c r="A461" s="16">
        <v>46030</v>
      </c>
      <c r="B461" t="s">
        <v>495</v>
      </c>
      <c r="C461" t="s">
        <v>33</v>
      </c>
      <c r="D461" t="s">
        <v>34</v>
      </c>
      <c r="E461" t="s">
        <v>35</v>
      </c>
      <c r="F461" t="s">
        <v>18</v>
      </c>
      <c r="G461" t="s">
        <v>19</v>
      </c>
      <c r="H461">
        <v>11</v>
      </c>
      <c r="I461" s="17">
        <v>110218</v>
      </c>
      <c r="J461" s="17">
        <v>16532.7</v>
      </c>
      <c r="K461" s="17">
        <v>93685.3</v>
      </c>
      <c r="L461" s="17">
        <v>67453.42</v>
      </c>
      <c r="M461" s="17">
        <v>26231.88</v>
      </c>
      <c r="N461" s="17">
        <v>149773.7713</v>
      </c>
    </row>
    <row r="462" spans="1:14">
      <c r="A462" s="16">
        <v>46030</v>
      </c>
      <c r="B462" t="s">
        <v>496</v>
      </c>
      <c r="C462" t="s">
        <v>33</v>
      </c>
      <c r="D462" t="s">
        <v>34</v>
      </c>
      <c r="E462" t="s">
        <v>35</v>
      </c>
      <c r="F462" t="s">
        <v>18</v>
      </c>
      <c r="G462" t="s">
        <v>19</v>
      </c>
      <c r="H462">
        <v>7</v>
      </c>
      <c r="I462" s="17">
        <v>235415</v>
      </c>
      <c r="J462" s="17">
        <v>0</v>
      </c>
      <c r="K462" s="17">
        <v>235415</v>
      </c>
      <c r="L462" s="17">
        <v>169498.8</v>
      </c>
      <c r="M462" s="17">
        <v>65916.2</v>
      </c>
      <c r="N462" s="17">
        <v>149773.7713</v>
      </c>
    </row>
    <row r="463" spans="1:14">
      <c r="A463" s="16">
        <v>46030</v>
      </c>
      <c r="B463" t="s">
        <v>497</v>
      </c>
      <c r="C463" t="s">
        <v>47</v>
      </c>
      <c r="D463" t="s">
        <v>48</v>
      </c>
      <c r="E463" t="s">
        <v>35</v>
      </c>
      <c r="F463" t="s">
        <v>18</v>
      </c>
      <c r="G463" t="s">
        <v>19</v>
      </c>
      <c r="H463">
        <v>2</v>
      </c>
      <c r="I463" s="17">
        <v>98410</v>
      </c>
      <c r="J463" s="17">
        <v>0</v>
      </c>
      <c r="K463" s="17">
        <v>98410</v>
      </c>
      <c r="L463" s="17">
        <v>70855.2</v>
      </c>
      <c r="M463" s="17">
        <v>27554.8</v>
      </c>
      <c r="N463" s="17">
        <v>149773.7713</v>
      </c>
    </row>
    <row r="464" spans="1:14">
      <c r="A464" s="16">
        <v>46030</v>
      </c>
      <c r="B464" t="s">
        <v>498</v>
      </c>
      <c r="C464" t="s">
        <v>29</v>
      </c>
      <c r="D464" t="s">
        <v>30</v>
      </c>
      <c r="E464" t="s">
        <v>31</v>
      </c>
      <c r="F464" t="s">
        <v>18</v>
      </c>
      <c r="G464" t="s">
        <v>19</v>
      </c>
      <c r="H464">
        <v>1</v>
      </c>
      <c r="I464" s="17">
        <v>519037</v>
      </c>
      <c r="J464" s="17">
        <v>41522.96</v>
      </c>
      <c r="K464" s="17">
        <v>477514.04</v>
      </c>
      <c r="L464" s="17">
        <v>296058.7</v>
      </c>
      <c r="M464" s="17">
        <v>181455.34</v>
      </c>
      <c r="N464" s="17">
        <v>166344.4551</v>
      </c>
    </row>
    <row r="465" spans="1:14">
      <c r="A465" s="16">
        <v>46030</v>
      </c>
      <c r="B465" t="s">
        <v>499</v>
      </c>
      <c r="C465" t="s">
        <v>22</v>
      </c>
      <c r="D465" t="s">
        <v>23</v>
      </c>
      <c r="E465" t="s">
        <v>24</v>
      </c>
      <c r="F465" t="s">
        <v>18</v>
      </c>
      <c r="G465" t="s">
        <v>19</v>
      </c>
      <c r="H465">
        <v>8</v>
      </c>
      <c r="I465" s="17">
        <v>377206</v>
      </c>
      <c r="J465" s="17">
        <v>49036.78</v>
      </c>
      <c r="K465" s="17">
        <v>328169.22</v>
      </c>
      <c r="L465" s="17">
        <v>249408.61</v>
      </c>
      <c r="M465" s="17">
        <v>78760.61</v>
      </c>
      <c r="N465" s="17">
        <v>149162.2092</v>
      </c>
    </row>
    <row r="466" spans="1:14">
      <c r="A466" s="16">
        <v>46030</v>
      </c>
      <c r="B466" t="s">
        <v>500</v>
      </c>
      <c r="C466" t="s">
        <v>43</v>
      </c>
      <c r="D466" t="s">
        <v>44</v>
      </c>
      <c r="E466" t="s">
        <v>31</v>
      </c>
      <c r="F466" t="s">
        <v>18</v>
      </c>
      <c r="G466" t="s">
        <v>19</v>
      </c>
      <c r="H466">
        <v>10</v>
      </c>
      <c r="I466" s="17">
        <v>554576</v>
      </c>
      <c r="J466" s="17">
        <v>0</v>
      </c>
      <c r="K466" s="17">
        <v>554576</v>
      </c>
      <c r="L466" s="17">
        <v>343837.12</v>
      </c>
      <c r="M466" s="17">
        <v>210738.88</v>
      </c>
      <c r="N466" s="17">
        <v>166344.4551</v>
      </c>
    </row>
    <row r="467" spans="1:14">
      <c r="A467" s="16">
        <v>46030</v>
      </c>
      <c r="B467" t="s">
        <v>501</v>
      </c>
      <c r="C467" t="s">
        <v>26</v>
      </c>
      <c r="D467" t="s">
        <v>27</v>
      </c>
      <c r="E467" t="s">
        <v>17</v>
      </c>
      <c r="F467" t="s">
        <v>18</v>
      </c>
      <c r="G467" t="s">
        <v>19</v>
      </c>
      <c r="H467">
        <v>12</v>
      </c>
      <c r="I467" s="17">
        <v>790390</v>
      </c>
      <c r="J467" s="17">
        <v>71135.10000000001</v>
      </c>
      <c r="K467" s="17">
        <v>719254.9</v>
      </c>
      <c r="L467" s="17">
        <v>503478.43</v>
      </c>
      <c r="M467" s="17">
        <v>215776.47</v>
      </c>
      <c r="N467" s="17">
        <v>57412.8</v>
      </c>
    </row>
    <row r="468" spans="1:14">
      <c r="A468" s="16">
        <v>46030</v>
      </c>
      <c r="B468" t="s">
        <v>502</v>
      </c>
      <c r="C468" t="s">
        <v>22</v>
      </c>
      <c r="D468" t="s">
        <v>23</v>
      </c>
      <c r="E468" t="s">
        <v>24</v>
      </c>
      <c r="F468" t="s">
        <v>18</v>
      </c>
      <c r="G468" t="s">
        <v>19</v>
      </c>
      <c r="H468">
        <v>1</v>
      </c>
      <c r="I468" s="17">
        <v>503749</v>
      </c>
      <c r="J468" s="17">
        <v>75562.35000000001</v>
      </c>
      <c r="K468" s="17">
        <v>428186.65</v>
      </c>
      <c r="L468" s="17">
        <v>325421.85</v>
      </c>
      <c r="M468" s="17">
        <v>102764.8</v>
      </c>
      <c r="N468" s="17">
        <v>149162.2092</v>
      </c>
    </row>
    <row r="469" spans="1:14">
      <c r="A469" s="16">
        <v>46030</v>
      </c>
      <c r="B469" t="s">
        <v>503</v>
      </c>
      <c r="C469" t="s">
        <v>15</v>
      </c>
      <c r="D469" t="s">
        <v>16</v>
      </c>
      <c r="E469" t="s">
        <v>17</v>
      </c>
      <c r="F469" t="s">
        <v>18</v>
      </c>
      <c r="G469" t="s">
        <v>19</v>
      </c>
      <c r="H469">
        <v>9</v>
      </c>
      <c r="I469" s="17">
        <v>119634</v>
      </c>
      <c r="J469" s="17">
        <v>8374.379999999999</v>
      </c>
      <c r="K469" s="17">
        <v>111259.62</v>
      </c>
      <c r="L469" s="17">
        <v>77881.73</v>
      </c>
      <c r="M469" s="17">
        <v>33377.89</v>
      </c>
      <c r="N469" s="17">
        <v>57412.8</v>
      </c>
    </row>
    <row r="470" spans="1:14">
      <c r="A470" s="16">
        <v>46030</v>
      </c>
      <c r="B470" t="s">
        <v>504</v>
      </c>
      <c r="C470" t="s">
        <v>26</v>
      </c>
      <c r="D470" t="s">
        <v>27</v>
      </c>
      <c r="E470" t="s">
        <v>17</v>
      </c>
      <c r="F470" t="s">
        <v>18</v>
      </c>
      <c r="G470" t="s">
        <v>19</v>
      </c>
      <c r="H470">
        <v>7</v>
      </c>
      <c r="I470" s="17">
        <v>490606</v>
      </c>
      <c r="J470" s="17">
        <v>53966.66</v>
      </c>
      <c r="K470" s="17">
        <v>436639.34</v>
      </c>
      <c r="L470" s="17">
        <v>305647.54</v>
      </c>
      <c r="M470" s="17">
        <v>130991.8</v>
      </c>
      <c r="N470" s="17">
        <v>57412.8</v>
      </c>
    </row>
    <row r="471" spans="1:14">
      <c r="A471" s="16">
        <v>46030</v>
      </c>
      <c r="B471" t="s">
        <v>505</v>
      </c>
      <c r="C471" t="s">
        <v>15</v>
      </c>
      <c r="D471" t="s">
        <v>16</v>
      </c>
      <c r="E471" t="s">
        <v>17</v>
      </c>
      <c r="F471" t="s">
        <v>18</v>
      </c>
      <c r="G471" t="s">
        <v>19</v>
      </c>
      <c r="H471">
        <v>9</v>
      </c>
      <c r="I471" s="17">
        <v>680929</v>
      </c>
      <c r="J471" s="17">
        <v>0</v>
      </c>
      <c r="K471" s="17">
        <v>680929</v>
      </c>
      <c r="L471" s="17">
        <v>476650.3</v>
      </c>
      <c r="M471" s="17">
        <v>204278.7</v>
      </c>
      <c r="N471" s="17">
        <v>57412.8</v>
      </c>
    </row>
    <row r="472" spans="1:14">
      <c r="A472" s="16">
        <v>46030</v>
      </c>
      <c r="B472" t="s">
        <v>506</v>
      </c>
      <c r="C472" t="s">
        <v>43</v>
      </c>
      <c r="D472" t="s">
        <v>44</v>
      </c>
      <c r="E472" t="s">
        <v>31</v>
      </c>
      <c r="F472" t="s">
        <v>18</v>
      </c>
      <c r="G472" t="s">
        <v>19</v>
      </c>
      <c r="H472">
        <v>5</v>
      </c>
      <c r="I472" s="17">
        <v>545808</v>
      </c>
      <c r="J472" s="17">
        <v>43664.64</v>
      </c>
      <c r="K472" s="17">
        <v>502143.36</v>
      </c>
      <c r="L472" s="17">
        <v>311328.88</v>
      </c>
      <c r="M472" s="17">
        <v>190814.48</v>
      </c>
      <c r="N472" s="17">
        <v>166344.4551</v>
      </c>
    </row>
    <row r="473" spans="1:14">
      <c r="A473" s="16">
        <v>46030</v>
      </c>
      <c r="B473" t="s">
        <v>507</v>
      </c>
      <c r="C473" t="s">
        <v>22</v>
      </c>
      <c r="D473" t="s">
        <v>23</v>
      </c>
      <c r="E473" t="s">
        <v>24</v>
      </c>
      <c r="F473" t="s">
        <v>18</v>
      </c>
      <c r="G473" t="s">
        <v>19</v>
      </c>
      <c r="H473">
        <v>7</v>
      </c>
      <c r="I473" s="17">
        <v>366967</v>
      </c>
      <c r="J473" s="17">
        <v>44036.04</v>
      </c>
      <c r="K473" s="17">
        <v>322930.96</v>
      </c>
      <c r="L473" s="17">
        <v>245427.53</v>
      </c>
      <c r="M473" s="17">
        <v>77503.42999999999</v>
      </c>
      <c r="N473" s="17">
        <v>149162.2092</v>
      </c>
    </row>
    <row r="474" spans="1:14">
      <c r="A474" s="16">
        <v>46030</v>
      </c>
      <c r="B474" t="s">
        <v>508</v>
      </c>
      <c r="C474" t="s">
        <v>33</v>
      </c>
      <c r="D474" t="s">
        <v>34</v>
      </c>
      <c r="E474" t="s">
        <v>35</v>
      </c>
      <c r="F474" t="s">
        <v>18</v>
      </c>
      <c r="G474" t="s">
        <v>19</v>
      </c>
      <c r="H474">
        <v>6</v>
      </c>
      <c r="I474" s="17">
        <v>548315</v>
      </c>
      <c r="J474" s="17">
        <v>16449.45</v>
      </c>
      <c r="K474" s="17">
        <v>531865.55</v>
      </c>
      <c r="L474" s="17">
        <v>382943.2</v>
      </c>
      <c r="M474" s="17">
        <v>148922.35</v>
      </c>
      <c r="N474" s="17">
        <v>149773.7713</v>
      </c>
    </row>
    <row r="475" spans="1:14">
      <c r="A475" s="16">
        <v>46030</v>
      </c>
      <c r="B475" t="s">
        <v>509</v>
      </c>
      <c r="C475" t="s">
        <v>43</v>
      </c>
      <c r="D475" t="s">
        <v>44</v>
      </c>
      <c r="E475" t="s">
        <v>31</v>
      </c>
      <c r="F475" t="s">
        <v>18</v>
      </c>
      <c r="G475" t="s">
        <v>19</v>
      </c>
      <c r="H475">
        <v>2</v>
      </c>
      <c r="I475" s="17">
        <v>306298</v>
      </c>
      <c r="J475" s="17">
        <v>0</v>
      </c>
      <c r="K475" s="17">
        <v>306298</v>
      </c>
      <c r="L475" s="17">
        <v>189904.76</v>
      </c>
      <c r="M475" s="17">
        <v>116393.24</v>
      </c>
      <c r="N475" s="17">
        <v>166344.4551</v>
      </c>
    </row>
    <row r="476" spans="1:14">
      <c r="A476" s="16">
        <v>46030</v>
      </c>
      <c r="B476" t="s">
        <v>510</v>
      </c>
      <c r="C476" t="s">
        <v>73</v>
      </c>
      <c r="D476" t="s">
        <v>74</v>
      </c>
      <c r="E476" t="s">
        <v>24</v>
      </c>
      <c r="F476" t="s">
        <v>18</v>
      </c>
      <c r="G476" t="s">
        <v>19</v>
      </c>
      <c r="H476">
        <v>4</v>
      </c>
      <c r="I476" s="17">
        <v>369247</v>
      </c>
      <c r="J476" s="17">
        <v>0</v>
      </c>
      <c r="K476" s="17">
        <v>369247</v>
      </c>
      <c r="L476" s="17">
        <v>280627.72</v>
      </c>
      <c r="M476" s="17">
        <v>88619.28</v>
      </c>
      <c r="N476" s="17">
        <v>149162.2092</v>
      </c>
    </row>
    <row r="477" spans="1:14">
      <c r="A477" s="16">
        <v>46030</v>
      </c>
      <c r="B477" t="s">
        <v>511</v>
      </c>
      <c r="C477" t="s">
        <v>26</v>
      </c>
      <c r="D477" t="s">
        <v>27</v>
      </c>
      <c r="E477" t="s">
        <v>17</v>
      </c>
      <c r="F477" t="s">
        <v>18</v>
      </c>
      <c r="G477" t="s">
        <v>19</v>
      </c>
      <c r="H477">
        <v>10</v>
      </c>
      <c r="I477" s="17">
        <v>196440</v>
      </c>
      <c r="J477" s="17">
        <v>0</v>
      </c>
      <c r="K477" s="17">
        <v>196440</v>
      </c>
      <c r="L477" s="17">
        <v>137508</v>
      </c>
      <c r="M477" s="17">
        <v>58932</v>
      </c>
      <c r="N477" s="17">
        <v>57412.8</v>
      </c>
    </row>
    <row r="478" spans="1:14">
      <c r="A478" s="16">
        <v>46030</v>
      </c>
      <c r="B478" t="s">
        <v>512</v>
      </c>
      <c r="C478" t="s">
        <v>22</v>
      </c>
      <c r="D478" t="s">
        <v>23</v>
      </c>
      <c r="E478" t="s">
        <v>24</v>
      </c>
      <c r="F478" t="s">
        <v>18</v>
      </c>
      <c r="G478" t="s">
        <v>19</v>
      </c>
      <c r="H478">
        <v>12</v>
      </c>
      <c r="I478" s="17">
        <v>54235</v>
      </c>
      <c r="J478" s="17">
        <v>4881.15</v>
      </c>
      <c r="K478" s="17">
        <v>49353.85</v>
      </c>
      <c r="L478" s="17">
        <v>37508.93</v>
      </c>
      <c r="M478" s="17">
        <v>11844.92</v>
      </c>
      <c r="N478" s="17">
        <v>149162.2092</v>
      </c>
    </row>
    <row r="479" spans="1:14">
      <c r="A479" s="16">
        <v>46030</v>
      </c>
      <c r="B479" t="s">
        <v>513</v>
      </c>
      <c r="C479" t="s">
        <v>33</v>
      </c>
      <c r="D479" t="s">
        <v>34</v>
      </c>
      <c r="E479" t="s">
        <v>35</v>
      </c>
      <c r="F479" t="s">
        <v>18</v>
      </c>
      <c r="G479" t="s">
        <v>19</v>
      </c>
      <c r="H479">
        <v>4</v>
      </c>
      <c r="I479" s="17">
        <v>341325</v>
      </c>
      <c r="J479" s="17">
        <v>20479.5</v>
      </c>
      <c r="K479" s="17">
        <v>320845.5</v>
      </c>
      <c r="L479" s="17">
        <v>231008.76</v>
      </c>
      <c r="M479" s="17">
        <v>89836.74000000001</v>
      </c>
      <c r="N479" s="17">
        <v>149773.7713</v>
      </c>
    </row>
    <row r="480" spans="1:14">
      <c r="A480" s="16">
        <v>46030</v>
      </c>
      <c r="B480" t="s">
        <v>514</v>
      </c>
      <c r="C480" t="s">
        <v>43</v>
      </c>
      <c r="D480" t="s">
        <v>44</v>
      </c>
      <c r="E480" t="s">
        <v>31</v>
      </c>
      <c r="F480" t="s">
        <v>18</v>
      </c>
      <c r="G480" t="s">
        <v>19</v>
      </c>
      <c r="H480">
        <v>12</v>
      </c>
      <c r="I480" s="17">
        <v>458336</v>
      </c>
      <c r="J480" s="17">
        <v>0</v>
      </c>
      <c r="K480" s="17">
        <v>458336</v>
      </c>
      <c r="L480" s="17">
        <v>284168.32</v>
      </c>
      <c r="M480" s="17">
        <v>174167.68</v>
      </c>
      <c r="N480" s="17">
        <v>166344.4551</v>
      </c>
    </row>
    <row r="481" spans="1:14">
      <c r="A481" s="16">
        <v>46030</v>
      </c>
      <c r="B481" t="s">
        <v>515</v>
      </c>
      <c r="C481" t="s">
        <v>47</v>
      </c>
      <c r="D481" t="s">
        <v>48</v>
      </c>
      <c r="E481" t="s">
        <v>35</v>
      </c>
      <c r="F481" t="s">
        <v>18</v>
      </c>
      <c r="G481" t="s">
        <v>19</v>
      </c>
      <c r="H481">
        <v>12</v>
      </c>
      <c r="I481" s="17">
        <v>445455</v>
      </c>
      <c r="J481" s="17">
        <v>8909.1</v>
      </c>
      <c r="K481" s="17">
        <v>436545.9</v>
      </c>
      <c r="L481" s="17">
        <v>314313.05</v>
      </c>
      <c r="M481" s="17">
        <v>122232.85</v>
      </c>
      <c r="N481" s="17">
        <v>149773.7713</v>
      </c>
    </row>
    <row r="482" spans="1:14">
      <c r="A482" s="16">
        <v>46030</v>
      </c>
      <c r="B482" t="s">
        <v>516</v>
      </c>
      <c r="C482" t="s">
        <v>22</v>
      </c>
      <c r="D482" t="s">
        <v>23</v>
      </c>
      <c r="E482" t="s">
        <v>24</v>
      </c>
      <c r="F482" t="s">
        <v>18</v>
      </c>
      <c r="G482" t="s">
        <v>19</v>
      </c>
      <c r="H482">
        <v>9</v>
      </c>
      <c r="I482" s="17">
        <v>813964</v>
      </c>
      <c r="J482" s="17">
        <v>32558.56</v>
      </c>
      <c r="K482" s="17">
        <v>781405.4399999999</v>
      </c>
      <c r="L482" s="17">
        <v>593868.13</v>
      </c>
      <c r="M482" s="17">
        <v>187537.31</v>
      </c>
      <c r="N482" s="17">
        <v>149162.2092</v>
      </c>
    </row>
    <row r="483" spans="1:14">
      <c r="A483" s="16">
        <v>46030</v>
      </c>
      <c r="B483" t="s">
        <v>517</v>
      </c>
      <c r="C483" t="s">
        <v>43</v>
      </c>
      <c r="D483" t="s">
        <v>44</v>
      </c>
      <c r="E483" t="s">
        <v>31</v>
      </c>
      <c r="F483" t="s">
        <v>18</v>
      </c>
      <c r="G483" t="s">
        <v>19</v>
      </c>
      <c r="H483">
        <v>4</v>
      </c>
      <c r="I483" s="17">
        <v>735568</v>
      </c>
      <c r="J483" s="17">
        <v>0</v>
      </c>
      <c r="K483" s="17">
        <v>735568</v>
      </c>
      <c r="L483" s="17">
        <v>456052.16</v>
      </c>
      <c r="M483" s="17">
        <v>279515.84</v>
      </c>
      <c r="N483" s="17">
        <v>166344.4551</v>
      </c>
    </row>
    <row r="484" spans="1:14">
      <c r="A484" s="16">
        <v>46030</v>
      </c>
      <c r="B484" t="s">
        <v>518</v>
      </c>
      <c r="C484" t="s">
        <v>15</v>
      </c>
      <c r="D484" t="s">
        <v>16</v>
      </c>
      <c r="E484" t="s">
        <v>17</v>
      </c>
      <c r="F484" t="s">
        <v>18</v>
      </c>
      <c r="G484" t="s">
        <v>19</v>
      </c>
      <c r="H484">
        <v>1</v>
      </c>
      <c r="I484" s="17">
        <v>238180</v>
      </c>
      <c r="J484" s="17">
        <v>14290.8</v>
      </c>
      <c r="K484" s="17">
        <v>223889.2</v>
      </c>
      <c r="L484" s="17">
        <v>156722.44</v>
      </c>
      <c r="M484" s="17">
        <v>67166.75999999999</v>
      </c>
      <c r="N484" s="17">
        <v>57412.8</v>
      </c>
    </row>
    <row r="485" spans="1:14">
      <c r="A485" s="16">
        <v>46030</v>
      </c>
      <c r="B485" t="s">
        <v>519</v>
      </c>
      <c r="C485" t="s">
        <v>29</v>
      </c>
      <c r="D485" t="s">
        <v>30</v>
      </c>
      <c r="E485" t="s">
        <v>31</v>
      </c>
      <c r="F485" t="s">
        <v>18</v>
      </c>
      <c r="G485" t="s">
        <v>19</v>
      </c>
      <c r="H485">
        <v>9</v>
      </c>
      <c r="I485" s="17">
        <v>461367</v>
      </c>
      <c r="J485" s="17">
        <v>50750.37</v>
      </c>
      <c r="K485" s="17">
        <v>410616.63</v>
      </c>
      <c r="L485" s="17">
        <v>254582.31</v>
      </c>
      <c r="M485" s="17">
        <v>156034.32</v>
      </c>
      <c r="N485" s="17">
        <v>166344.4551</v>
      </c>
    </row>
    <row r="486" spans="1:14">
      <c r="A486" s="16">
        <v>46030</v>
      </c>
      <c r="B486" t="s">
        <v>520</v>
      </c>
      <c r="C486" t="s">
        <v>15</v>
      </c>
      <c r="D486" t="s">
        <v>16</v>
      </c>
      <c r="E486" t="s">
        <v>17</v>
      </c>
      <c r="F486" t="s">
        <v>18</v>
      </c>
      <c r="G486" t="s">
        <v>19</v>
      </c>
      <c r="H486">
        <v>4</v>
      </c>
      <c r="I486" s="17">
        <v>234537</v>
      </c>
      <c r="J486" s="17">
        <v>28144.44</v>
      </c>
      <c r="K486" s="17">
        <v>206392.56</v>
      </c>
      <c r="L486" s="17">
        <v>144474.79</v>
      </c>
      <c r="M486" s="17">
        <v>61917.77</v>
      </c>
      <c r="N486" s="17">
        <v>57412.8</v>
      </c>
    </row>
    <row r="487" spans="1:14">
      <c r="A487" s="16">
        <v>46030</v>
      </c>
      <c r="B487" t="s">
        <v>521</v>
      </c>
      <c r="C487" t="s">
        <v>73</v>
      </c>
      <c r="D487" t="s">
        <v>74</v>
      </c>
      <c r="E487" t="s">
        <v>24</v>
      </c>
      <c r="F487" t="s">
        <v>18</v>
      </c>
      <c r="G487" t="s">
        <v>19</v>
      </c>
      <c r="H487">
        <v>4</v>
      </c>
      <c r="I487" s="17">
        <v>460080</v>
      </c>
      <c r="J487" s="17">
        <v>0</v>
      </c>
      <c r="K487" s="17">
        <v>460080</v>
      </c>
      <c r="L487" s="17">
        <v>349660.8</v>
      </c>
      <c r="M487" s="17">
        <v>110419.2</v>
      </c>
      <c r="N487" s="17">
        <v>149162.2092</v>
      </c>
    </row>
    <row r="488" spans="1:14">
      <c r="A488" s="16">
        <v>46030</v>
      </c>
      <c r="B488" t="s">
        <v>522</v>
      </c>
      <c r="C488" t="s">
        <v>26</v>
      </c>
      <c r="D488" t="s">
        <v>27</v>
      </c>
      <c r="E488" t="s">
        <v>17</v>
      </c>
      <c r="F488" t="s">
        <v>18</v>
      </c>
      <c r="G488" t="s">
        <v>19</v>
      </c>
      <c r="H488">
        <v>6</v>
      </c>
      <c r="I488" s="17">
        <v>648355</v>
      </c>
      <c r="J488" s="17">
        <v>58351.95</v>
      </c>
      <c r="K488" s="17">
        <v>590003.05</v>
      </c>
      <c r="L488" s="17">
        <v>413002.14</v>
      </c>
      <c r="M488" s="17">
        <v>177000.91</v>
      </c>
      <c r="N488" s="17">
        <v>57412.8</v>
      </c>
    </row>
    <row r="489" spans="1:14">
      <c r="A489" s="16">
        <v>46030</v>
      </c>
      <c r="B489" t="s">
        <v>523</v>
      </c>
      <c r="C489" t="s">
        <v>43</v>
      </c>
      <c r="D489" t="s">
        <v>44</v>
      </c>
      <c r="E489" t="s">
        <v>31</v>
      </c>
      <c r="F489" t="s">
        <v>18</v>
      </c>
      <c r="G489" t="s">
        <v>19</v>
      </c>
      <c r="H489">
        <v>2</v>
      </c>
      <c r="I489" s="17">
        <v>362896</v>
      </c>
      <c r="J489" s="17">
        <v>0</v>
      </c>
      <c r="K489" s="17">
        <v>362896</v>
      </c>
      <c r="L489" s="17">
        <v>224995.52</v>
      </c>
      <c r="M489" s="17">
        <v>137900.48</v>
      </c>
      <c r="N489" s="17">
        <v>166344.4551</v>
      </c>
    </row>
    <row r="490" spans="1:14">
      <c r="A490" s="16">
        <v>46030</v>
      </c>
      <c r="B490" t="s">
        <v>524</v>
      </c>
      <c r="C490" t="s">
        <v>33</v>
      </c>
      <c r="D490" t="s">
        <v>34</v>
      </c>
      <c r="E490" t="s">
        <v>35</v>
      </c>
      <c r="F490" t="s">
        <v>18</v>
      </c>
      <c r="G490" t="s">
        <v>19</v>
      </c>
      <c r="H490">
        <v>6</v>
      </c>
      <c r="I490" s="17">
        <v>254948</v>
      </c>
      <c r="J490" s="17">
        <v>7648.44</v>
      </c>
      <c r="K490" s="17">
        <v>247299.56</v>
      </c>
      <c r="L490" s="17">
        <v>178055.68</v>
      </c>
      <c r="M490" s="17">
        <v>69243.88</v>
      </c>
      <c r="N490" s="17">
        <v>149773.7713</v>
      </c>
    </row>
    <row r="491" spans="1:14">
      <c r="A491" s="16">
        <v>46030</v>
      </c>
      <c r="B491" t="s">
        <v>525</v>
      </c>
      <c r="C491" t="s">
        <v>73</v>
      </c>
      <c r="D491" t="s">
        <v>74</v>
      </c>
      <c r="E491" t="s">
        <v>24</v>
      </c>
      <c r="F491" t="s">
        <v>18</v>
      </c>
      <c r="G491" t="s">
        <v>19</v>
      </c>
      <c r="H491">
        <v>11</v>
      </c>
      <c r="I491" s="17">
        <v>581472</v>
      </c>
      <c r="J491" s="17">
        <v>40703.04</v>
      </c>
      <c r="K491" s="17">
        <v>540768.96</v>
      </c>
      <c r="L491" s="17">
        <v>410984.41</v>
      </c>
      <c r="M491" s="17">
        <v>129784.55</v>
      </c>
      <c r="N491" s="17">
        <v>149162.2092</v>
      </c>
    </row>
    <row r="492" spans="1:14">
      <c r="A492" s="16">
        <v>46030</v>
      </c>
      <c r="B492" t="s">
        <v>526</v>
      </c>
      <c r="C492" t="s">
        <v>47</v>
      </c>
      <c r="D492" t="s">
        <v>48</v>
      </c>
      <c r="E492" t="s">
        <v>35</v>
      </c>
      <c r="F492" t="s">
        <v>18</v>
      </c>
      <c r="G492" t="s">
        <v>19</v>
      </c>
      <c r="H492">
        <v>9</v>
      </c>
      <c r="I492" s="17">
        <v>484735</v>
      </c>
      <c r="J492" s="17">
        <v>38778.8</v>
      </c>
      <c r="K492" s="17">
        <v>445956.2</v>
      </c>
      <c r="L492" s="17">
        <v>321088.46</v>
      </c>
      <c r="M492" s="17">
        <v>124867.74</v>
      </c>
      <c r="N492" s="17">
        <v>149773.7713</v>
      </c>
    </row>
    <row r="493" spans="1:14">
      <c r="A493" s="16">
        <v>46030</v>
      </c>
      <c r="B493" t="s">
        <v>527</v>
      </c>
      <c r="C493" t="s">
        <v>26</v>
      </c>
      <c r="D493" t="s">
        <v>27</v>
      </c>
      <c r="E493" t="s">
        <v>17</v>
      </c>
      <c r="F493" t="s">
        <v>18</v>
      </c>
      <c r="G493" t="s">
        <v>19</v>
      </c>
      <c r="H493">
        <v>10</v>
      </c>
      <c r="I493" s="17">
        <v>264098</v>
      </c>
      <c r="J493" s="17">
        <v>21127.84</v>
      </c>
      <c r="K493" s="17">
        <v>242970.16</v>
      </c>
      <c r="L493" s="17">
        <v>170079.11</v>
      </c>
      <c r="M493" s="17">
        <v>72891.05</v>
      </c>
      <c r="N493" s="17">
        <v>57412.8</v>
      </c>
    </row>
    <row r="494" spans="1:14">
      <c r="A494" s="16">
        <v>46030</v>
      </c>
      <c r="B494" t="s">
        <v>528</v>
      </c>
      <c r="C494" t="s">
        <v>73</v>
      </c>
      <c r="D494" t="s">
        <v>74</v>
      </c>
      <c r="E494" t="s">
        <v>24</v>
      </c>
      <c r="F494" t="s">
        <v>18</v>
      </c>
      <c r="G494" t="s">
        <v>19</v>
      </c>
      <c r="H494">
        <v>12</v>
      </c>
      <c r="I494" s="17">
        <v>555291</v>
      </c>
      <c r="J494" s="17">
        <v>0</v>
      </c>
      <c r="K494" s="17">
        <v>555291</v>
      </c>
      <c r="L494" s="17">
        <v>422021.16</v>
      </c>
      <c r="M494" s="17">
        <v>133269.84</v>
      </c>
      <c r="N494" s="17">
        <v>149162.2092</v>
      </c>
    </row>
    <row r="495" spans="1:14">
      <c r="A495" s="16">
        <v>46030</v>
      </c>
      <c r="B495" t="s">
        <v>529</v>
      </c>
      <c r="C495" t="s">
        <v>73</v>
      </c>
      <c r="D495" t="s">
        <v>74</v>
      </c>
      <c r="E495" t="s">
        <v>24</v>
      </c>
      <c r="F495" t="s">
        <v>18</v>
      </c>
      <c r="G495" t="s">
        <v>19</v>
      </c>
      <c r="H495">
        <v>6</v>
      </c>
      <c r="I495" s="17">
        <v>800830</v>
      </c>
      <c r="J495" s="17">
        <v>0</v>
      </c>
      <c r="K495" s="17">
        <v>800830</v>
      </c>
      <c r="L495" s="17">
        <v>608630.8</v>
      </c>
      <c r="M495" s="17">
        <v>192199.2</v>
      </c>
      <c r="N495" s="17">
        <v>149162.2092</v>
      </c>
    </row>
    <row r="496" spans="1:14">
      <c r="A496" s="16">
        <v>46030</v>
      </c>
      <c r="B496" t="s">
        <v>530</v>
      </c>
      <c r="C496" t="s">
        <v>15</v>
      </c>
      <c r="D496" t="s">
        <v>16</v>
      </c>
      <c r="E496" t="s">
        <v>17</v>
      </c>
      <c r="F496" t="s">
        <v>18</v>
      </c>
      <c r="G496" t="s">
        <v>19</v>
      </c>
      <c r="H496">
        <v>8</v>
      </c>
      <c r="I496" s="17">
        <v>186623</v>
      </c>
      <c r="J496" s="17">
        <v>0</v>
      </c>
      <c r="K496" s="17">
        <v>186623</v>
      </c>
      <c r="L496" s="17">
        <v>130636.1</v>
      </c>
      <c r="M496" s="17">
        <v>55986.9</v>
      </c>
      <c r="N496" s="17">
        <v>57412.8</v>
      </c>
    </row>
    <row r="497" spans="1:14">
      <c r="A497" s="16">
        <v>46031</v>
      </c>
      <c r="B497" t="s">
        <v>531</v>
      </c>
      <c r="C497" t="s">
        <v>47</v>
      </c>
      <c r="D497" t="s">
        <v>48</v>
      </c>
      <c r="E497" t="s">
        <v>35</v>
      </c>
      <c r="F497" t="s">
        <v>18</v>
      </c>
      <c r="G497" t="s">
        <v>19</v>
      </c>
      <c r="H497">
        <v>8</v>
      </c>
      <c r="I497" s="17">
        <v>671822</v>
      </c>
      <c r="J497" s="17">
        <v>87336.86</v>
      </c>
      <c r="K497" s="17">
        <v>584485.14</v>
      </c>
      <c r="L497" s="17">
        <v>420829.3</v>
      </c>
      <c r="M497" s="17">
        <v>163655.84</v>
      </c>
      <c r="N497" s="17">
        <v>149773.7713</v>
      </c>
    </row>
    <row r="498" spans="1:14">
      <c r="A498" s="16">
        <v>46031</v>
      </c>
      <c r="B498" t="s">
        <v>532</v>
      </c>
      <c r="C498" t="s">
        <v>47</v>
      </c>
      <c r="D498" t="s">
        <v>48</v>
      </c>
      <c r="E498" t="s">
        <v>35</v>
      </c>
      <c r="F498" t="s">
        <v>18</v>
      </c>
      <c r="G498" t="s">
        <v>19</v>
      </c>
      <c r="H498">
        <v>2</v>
      </c>
      <c r="I498" s="17">
        <v>327113</v>
      </c>
      <c r="J498" s="17">
        <v>0</v>
      </c>
      <c r="K498" s="17">
        <v>327113</v>
      </c>
      <c r="L498" s="17">
        <v>235521.36</v>
      </c>
      <c r="M498" s="17">
        <v>91591.64</v>
      </c>
      <c r="N498" s="17">
        <v>149773.7713</v>
      </c>
    </row>
    <row r="499" spans="1:14">
      <c r="A499" s="16">
        <v>46031</v>
      </c>
      <c r="B499" t="s">
        <v>533</v>
      </c>
      <c r="C499" t="s">
        <v>15</v>
      </c>
      <c r="D499" t="s">
        <v>16</v>
      </c>
      <c r="E499" t="s">
        <v>17</v>
      </c>
      <c r="F499" t="s">
        <v>18</v>
      </c>
      <c r="G499" t="s">
        <v>19</v>
      </c>
      <c r="H499">
        <v>5</v>
      </c>
      <c r="I499" s="17">
        <v>245022</v>
      </c>
      <c r="J499" s="17">
        <v>17151.54</v>
      </c>
      <c r="K499" s="17">
        <v>227870.46</v>
      </c>
      <c r="L499" s="17">
        <v>159509.32</v>
      </c>
      <c r="M499" s="17">
        <v>68361.14</v>
      </c>
      <c r="N499" s="17">
        <v>57412.8</v>
      </c>
    </row>
    <row r="500" spans="1:14">
      <c r="A500" s="16">
        <v>46031</v>
      </c>
      <c r="B500" t="s">
        <v>534</v>
      </c>
      <c r="C500" t="s">
        <v>73</v>
      </c>
      <c r="D500" t="s">
        <v>74</v>
      </c>
      <c r="E500" t="s">
        <v>24</v>
      </c>
      <c r="F500" t="s">
        <v>18</v>
      </c>
      <c r="G500" t="s">
        <v>19</v>
      </c>
      <c r="H500">
        <v>10</v>
      </c>
      <c r="I500" s="17">
        <v>245888</v>
      </c>
      <c r="J500" s="17">
        <v>0</v>
      </c>
      <c r="K500" s="17">
        <v>245888</v>
      </c>
      <c r="L500" s="17">
        <v>186874.88</v>
      </c>
      <c r="M500" s="17">
        <v>59013.12</v>
      </c>
      <c r="N500" s="17">
        <v>149162.2092</v>
      </c>
    </row>
    <row r="501" spans="1:14">
      <c r="A501" s="16">
        <v>46031</v>
      </c>
      <c r="B501" t="s">
        <v>535</v>
      </c>
      <c r="C501" t="s">
        <v>22</v>
      </c>
      <c r="D501" t="s">
        <v>23</v>
      </c>
      <c r="E501" t="s">
        <v>24</v>
      </c>
      <c r="F501" t="s">
        <v>18</v>
      </c>
      <c r="G501" t="s">
        <v>19</v>
      </c>
      <c r="H501">
        <v>8</v>
      </c>
      <c r="I501" s="17">
        <v>234052</v>
      </c>
      <c r="J501" s="17">
        <v>4681.04</v>
      </c>
      <c r="K501" s="17">
        <v>229370.96</v>
      </c>
      <c r="L501" s="17">
        <v>174321.93</v>
      </c>
      <c r="M501" s="17">
        <v>55049.03</v>
      </c>
      <c r="N501" s="17">
        <v>149162.2092</v>
      </c>
    </row>
    <row r="502" spans="1:14">
      <c r="A502" s="16">
        <v>46031</v>
      </c>
      <c r="B502" t="s">
        <v>536</v>
      </c>
      <c r="C502" t="s">
        <v>47</v>
      </c>
      <c r="D502" t="s">
        <v>48</v>
      </c>
      <c r="E502" t="s">
        <v>35</v>
      </c>
      <c r="F502" t="s">
        <v>18</v>
      </c>
      <c r="G502" t="s">
        <v>19</v>
      </c>
      <c r="H502">
        <v>12</v>
      </c>
      <c r="I502" s="17">
        <v>111608</v>
      </c>
      <c r="J502" s="17">
        <v>15625.12</v>
      </c>
      <c r="K502" s="17">
        <v>95982.88</v>
      </c>
      <c r="L502" s="17">
        <v>69107.67</v>
      </c>
      <c r="M502" s="17">
        <v>26875.21</v>
      </c>
      <c r="N502" s="17">
        <v>149773.7713</v>
      </c>
    </row>
    <row r="503" spans="1:14">
      <c r="A503" s="16">
        <v>46031</v>
      </c>
      <c r="B503" t="s">
        <v>537</v>
      </c>
      <c r="C503" t="s">
        <v>73</v>
      </c>
      <c r="D503" t="s">
        <v>74</v>
      </c>
      <c r="E503" t="s">
        <v>24</v>
      </c>
      <c r="F503" t="s">
        <v>18</v>
      </c>
      <c r="G503" t="s">
        <v>19</v>
      </c>
      <c r="H503">
        <v>1</v>
      </c>
      <c r="I503" s="17">
        <v>689931</v>
      </c>
      <c r="J503" s="17">
        <v>0</v>
      </c>
      <c r="K503" s="17">
        <v>689931</v>
      </c>
      <c r="L503" s="17">
        <v>524347.5600000001</v>
      </c>
      <c r="M503" s="17">
        <v>165583.44</v>
      </c>
      <c r="N503" s="17">
        <v>149162.2092</v>
      </c>
    </row>
    <row r="504" spans="1:14">
      <c r="A504" s="16">
        <v>46031</v>
      </c>
      <c r="B504" t="s">
        <v>538</v>
      </c>
      <c r="C504" t="s">
        <v>43</v>
      </c>
      <c r="D504" t="s">
        <v>44</v>
      </c>
      <c r="E504" t="s">
        <v>31</v>
      </c>
      <c r="F504" t="s">
        <v>18</v>
      </c>
      <c r="G504" t="s">
        <v>19</v>
      </c>
      <c r="H504">
        <v>10</v>
      </c>
      <c r="I504" s="17">
        <v>275690</v>
      </c>
      <c r="J504" s="17">
        <v>11027.6</v>
      </c>
      <c r="K504" s="17">
        <v>264662.4</v>
      </c>
      <c r="L504" s="17">
        <v>164090.69</v>
      </c>
      <c r="M504" s="17">
        <v>100571.71</v>
      </c>
      <c r="N504" s="17">
        <v>166344.4551</v>
      </c>
    </row>
    <row r="505" spans="1:14">
      <c r="A505" s="16">
        <v>46031</v>
      </c>
      <c r="B505" t="s">
        <v>539</v>
      </c>
      <c r="C505" t="s">
        <v>33</v>
      </c>
      <c r="D505" t="s">
        <v>34</v>
      </c>
      <c r="E505" t="s">
        <v>35</v>
      </c>
      <c r="F505" t="s">
        <v>18</v>
      </c>
      <c r="G505" t="s">
        <v>19</v>
      </c>
      <c r="H505">
        <v>2</v>
      </c>
      <c r="I505" s="17">
        <v>551805</v>
      </c>
      <c r="J505" s="17">
        <v>77252.7</v>
      </c>
      <c r="K505" s="17">
        <v>474552.3</v>
      </c>
      <c r="L505" s="17">
        <v>341677.66</v>
      </c>
      <c r="M505" s="17">
        <v>132874.64</v>
      </c>
      <c r="N505" s="17">
        <v>149773.7713</v>
      </c>
    </row>
    <row r="506" spans="1:14">
      <c r="A506" s="16">
        <v>46031</v>
      </c>
      <c r="B506" t="s">
        <v>540</v>
      </c>
      <c r="C506" t="s">
        <v>43</v>
      </c>
      <c r="D506" t="s">
        <v>44</v>
      </c>
      <c r="E506" t="s">
        <v>31</v>
      </c>
      <c r="F506" t="s">
        <v>18</v>
      </c>
      <c r="G506" t="s">
        <v>19</v>
      </c>
      <c r="H506">
        <v>6</v>
      </c>
      <c r="I506" s="17">
        <v>660126</v>
      </c>
      <c r="J506" s="17">
        <v>39607.56</v>
      </c>
      <c r="K506" s="17">
        <v>620518.4399999999</v>
      </c>
      <c r="L506" s="17">
        <v>384721.43</v>
      </c>
      <c r="M506" s="17">
        <v>235797.01</v>
      </c>
      <c r="N506" s="17">
        <v>166344.4551</v>
      </c>
    </row>
    <row r="507" spans="1:14">
      <c r="A507" s="16">
        <v>46031</v>
      </c>
      <c r="B507" t="s">
        <v>541</v>
      </c>
      <c r="C507" t="s">
        <v>47</v>
      </c>
      <c r="D507" t="s">
        <v>48</v>
      </c>
      <c r="E507" t="s">
        <v>35</v>
      </c>
      <c r="F507" t="s">
        <v>18</v>
      </c>
      <c r="G507" t="s">
        <v>19</v>
      </c>
      <c r="H507">
        <v>9</v>
      </c>
      <c r="I507" s="17">
        <v>273450</v>
      </c>
      <c r="J507" s="17">
        <v>16407</v>
      </c>
      <c r="K507" s="17">
        <v>257043</v>
      </c>
      <c r="L507" s="17">
        <v>185070.96</v>
      </c>
      <c r="M507" s="17">
        <v>71972.03999999999</v>
      </c>
      <c r="N507" s="17">
        <v>149773.7713</v>
      </c>
    </row>
    <row r="508" spans="1:14">
      <c r="A508" s="16">
        <v>46031</v>
      </c>
      <c r="B508" t="s">
        <v>542</v>
      </c>
      <c r="C508" t="s">
        <v>22</v>
      </c>
      <c r="D508" t="s">
        <v>23</v>
      </c>
      <c r="E508" t="s">
        <v>24</v>
      </c>
      <c r="F508" t="s">
        <v>18</v>
      </c>
      <c r="G508" t="s">
        <v>19</v>
      </c>
      <c r="H508">
        <v>12</v>
      </c>
      <c r="I508" s="17">
        <v>661401</v>
      </c>
      <c r="J508" s="17">
        <v>0</v>
      </c>
      <c r="K508" s="17">
        <v>661401</v>
      </c>
      <c r="L508" s="17">
        <v>502664.76</v>
      </c>
      <c r="M508" s="17">
        <v>158736.24</v>
      </c>
      <c r="N508" s="17">
        <v>149162.2092</v>
      </c>
    </row>
    <row r="509" spans="1:14">
      <c r="A509" s="16">
        <v>46031</v>
      </c>
      <c r="B509" t="s">
        <v>543</v>
      </c>
      <c r="C509" t="s">
        <v>15</v>
      </c>
      <c r="D509" t="s">
        <v>16</v>
      </c>
      <c r="E509" t="s">
        <v>17</v>
      </c>
      <c r="F509" t="s">
        <v>18</v>
      </c>
      <c r="G509" t="s">
        <v>19</v>
      </c>
      <c r="H509">
        <v>4</v>
      </c>
      <c r="I509" s="17">
        <v>448328</v>
      </c>
      <c r="J509" s="17">
        <v>17933.12</v>
      </c>
      <c r="K509" s="17">
        <v>430394.88</v>
      </c>
      <c r="L509" s="17">
        <v>301276.42</v>
      </c>
      <c r="M509" s="17">
        <v>129118.46</v>
      </c>
      <c r="N509" s="17">
        <v>57412.8</v>
      </c>
    </row>
    <row r="510" spans="1:14">
      <c r="A510" s="16">
        <v>46031</v>
      </c>
      <c r="B510" t="s">
        <v>544</v>
      </c>
      <c r="C510" t="s">
        <v>26</v>
      </c>
      <c r="D510" t="s">
        <v>27</v>
      </c>
      <c r="E510" t="s">
        <v>17</v>
      </c>
      <c r="F510" t="s">
        <v>18</v>
      </c>
      <c r="G510" t="s">
        <v>19</v>
      </c>
      <c r="H510">
        <v>11</v>
      </c>
      <c r="I510" s="17">
        <v>555868</v>
      </c>
      <c r="J510" s="17">
        <v>66704.16</v>
      </c>
      <c r="K510" s="17">
        <v>489163.84</v>
      </c>
      <c r="L510" s="17">
        <v>342414.69</v>
      </c>
      <c r="M510" s="17">
        <v>146749.15</v>
      </c>
      <c r="N510" s="17">
        <v>57412.8</v>
      </c>
    </row>
    <row r="511" spans="1:14">
      <c r="A511" s="16">
        <v>46031</v>
      </c>
      <c r="B511" t="s">
        <v>545</v>
      </c>
      <c r="C511" t="s">
        <v>22</v>
      </c>
      <c r="D511" t="s">
        <v>23</v>
      </c>
      <c r="E511" t="s">
        <v>24</v>
      </c>
      <c r="F511" t="s">
        <v>18</v>
      </c>
      <c r="G511" t="s">
        <v>19</v>
      </c>
      <c r="H511">
        <v>4</v>
      </c>
      <c r="I511" s="17">
        <v>67960</v>
      </c>
      <c r="J511" s="17">
        <v>4757.2</v>
      </c>
      <c r="K511" s="17">
        <v>63202.8</v>
      </c>
      <c r="L511" s="17">
        <v>48034.13</v>
      </c>
      <c r="M511" s="17">
        <v>15168.67</v>
      </c>
      <c r="N511" s="17">
        <v>149162.2092</v>
      </c>
    </row>
    <row r="512" spans="1:14">
      <c r="A512" s="16">
        <v>46031</v>
      </c>
      <c r="B512" t="s">
        <v>546</v>
      </c>
      <c r="C512" t="s">
        <v>33</v>
      </c>
      <c r="D512" t="s">
        <v>34</v>
      </c>
      <c r="E512" t="s">
        <v>35</v>
      </c>
      <c r="F512" t="s">
        <v>18</v>
      </c>
      <c r="G512" t="s">
        <v>19</v>
      </c>
      <c r="H512">
        <v>1</v>
      </c>
      <c r="I512" s="17">
        <v>464457</v>
      </c>
      <c r="J512" s="17">
        <v>23222.85</v>
      </c>
      <c r="K512" s="17">
        <v>441234.15</v>
      </c>
      <c r="L512" s="17">
        <v>317688.59</v>
      </c>
      <c r="M512" s="17">
        <v>123545.56</v>
      </c>
      <c r="N512" s="17">
        <v>149773.7713</v>
      </c>
    </row>
    <row r="513" spans="1:14">
      <c r="A513" s="16">
        <v>46031</v>
      </c>
      <c r="B513" t="s">
        <v>547</v>
      </c>
      <c r="C513" t="s">
        <v>26</v>
      </c>
      <c r="D513" t="s">
        <v>27</v>
      </c>
      <c r="E513" t="s">
        <v>17</v>
      </c>
      <c r="F513" t="s">
        <v>18</v>
      </c>
      <c r="G513" t="s">
        <v>19</v>
      </c>
      <c r="H513">
        <v>10</v>
      </c>
      <c r="I513" s="17">
        <v>393024</v>
      </c>
      <c r="J513" s="17">
        <v>55023.36</v>
      </c>
      <c r="K513" s="17">
        <v>338000.64</v>
      </c>
      <c r="L513" s="17">
        <v>236600.45</v>
      </c>
      <c r="M513" s="17">
        <v>101400.19</v>
      </c>
      <c r="N513" s="17">
        <v>57412.8</v>
      </c>
    </row>
    <row r="514" spans="1:14">
      <c r="A514" s="16">
        <v>46031</v>
      </c>
      <c r="B514" t="s">
        <v>548</v>
      </c>
      <c r="C514" t="s">
        <v>73</v>
      </c>
      <c r="D514" t="s">
        <v>74</v>
      </c>
      <c r="E514" t="s">
        <v>24</v>
      </c>
      <c r="F514" t="s">
        <v>18</v>
      </c>
      <c r="G514" t="s">
        <v>19</v>
      </c>
      <c r="H514">
        <v>2</v>
      </c>
      <c r="I514" s="17">
        <v>274849</v>
      </c>
      <c r="J514" s="17">
        <v>21987.92</v>
      </c>
      <c r="K514" s="17">
        <v>252861.08</v>
      </c>
      <c r="L514" s="17">
        <v>192174.42</v>
      </c>
      <c r="M514" s="17">
        <v>60686.66</v>
      </c>
      <c r="N514" s="17">
        <v>149162.2092</v>
      </c>
    </row>
    <row r="515" spans="1:14">
      <c r="A515" s="16">
        <v>46031</v>
      </c>
      <c r="B515" t="s">
        <v>549</v>
      </c>
      <c r="C515" t="s">
        <v>43</v>
      </c>
      <c r="D515" t="s">
        <v>44</v>
      </c>
      <c r="E515" t="s">
        <v>31</v>
      </c>
      <c r="F515" t="s">
        <v>18</v>
      </c>
      <c r="G515" t="s">
        <v>19</v>
      </c>
      <c r="H515">
        <v>4</v>
      </c>
      <c r="I515" s="17">
        <v>428723</v>
      </c>
      <c r="J515" s="17">
        <v>42872.3</v>
      </c>
      <c r="K515" s="17">
        <v>385850.7</v>
      </c>
      <c r="L515" s="17">
        <v>239227.43</v>
      </c>
      <c r="M515" s="17">
        <v>146623.27</v>
      </c>
      <c r="N515" s="17">
        <v>166344.4551</v>
      </c>
    </row>
    <row r="516" spans="1:14">
      <c r="A516" s="16">
        <v>46031</v>
      </c>
      <c r="B516" t="s">
        <v>550</v>
      </c>
      <c r="C516" t="s">
        <v>47</v>
      </c>
      <c r="D516" t="s">
        <v>48</v>
      </c>
      <c r="E516" t="s">
        <v>35</v>
      </c>
      <c r="F516" t="s">
        <v>18</v>
      </c>
      <c r="G516" t="s">
        <v>19</v>
      </c>
      <c r="H516">
        <v>3</v>
      </c>
      <c r="I516" s="17">
        <v>560192</v>
      </c>
      <c r="J516" s="17">
        <v>0</v>
      </c>
      <c r="K516" s="17">
        <v>560192</v>
      </c>
      <c r="L516" s="17">
        <v>403338.24</v>
      </c>
      <c r="M516" s="17">
        <v>156853.76</v>
      </c>
      <c r="N516" s="17">
        <v>149773.7713</v>
      </c>
    </row>
    <row r="517" spans="1:14">
      <c r="A517" s="16">
        <v>46031</v>
      </c>
      <c r="B517" t="s">
        <v>551</v>
      </c>
      <c r="C517" t="s">
        <v>73</v>
      </c>
      <c r="D517" t="s">
        <v>74</v>
      </c>
      <c r="E517" t="s">
        <v>24</v>
      </c>
      <c r="F517" t="s">
        <v>18</v>
      </c>
      <c r="G517" t="s">
        <v>19</v>
      </c>
      <c r="H517">
        <v>5</v>
      </c>
      <c r="I517" s="17">
        <v>348487</v>
      </c>
      <c r="J517" s="17">
        <v>6969.74</v>
      </c>
      <c r="K517" s="17">
        <v>341517.26</v>
      </c>
      <c r="L517" s="17">
        <v>259553.12</v>
      </c>
      <c r="M517" s="17">
        <v>81964.14</v>
      </c>
      <c r="N517" s="17">
        <v>149162.2092</v>
      </c>
    </row>
    <row r="518" spans="1:14">
      <c r="A518" s="16">
        <v>46031</v>
      </c>
      <c r="B518" t="s">
        <v>552</v>
      </c>
      <c r="C518" t="s">
        <v>73</v>
      </c>
      <c r="D518" t="s">
        <v>74</v>
      </c>
      <c r="E518" t="s">
        <v>24</v>
      </c>
      <c r="F518" t="s">
        <v>18</v>
      </c>
      <c r="G518" t="s">
        <v>19</v>
      </c>
      <c r="H518">
        <v>7</v>
      </c>
      <c r="I518" s="17">
        <v>235831</v>
      </c>
      <c r="J518" s="17">
        <v>35374.65</v>
      </c>
      <c r="K518" s="17">
        <v>200456.35</v>
      </c>
      <c r="L518" s="17">
        <v>152346.83</v>
      </c>
      <c r="M518" s="17">
        <v>48109.52</v>
      </c>
      <c r="N518" s="17">
        <v>149162.2092</v>
      </c>
    </row>
    <row r="519" spans="1:14">
      <c r="A519" s="16">
        <v>46031</v>
      </c>
      <c r="B519" t="s">
        <v>553</v>
      </c>
      <c r="C519" t="s">
        <v>33</v>
      </c>
      <c r="D519" t="s">
        <v>34</v>
      </c>
      <c r="E519" t="s">
        <v>35</v>
      </c>
      <c r="F519" t="s">
        <v>18</v>
      </c>
      <c r="G519" t="s">
        <v>19</v>
      </c>
      <c r="H519">
        <v>1</v>
      </c>
      <c r="I519" s="17">
        <v>415157</v>
      </c>
      <c r="J519" s="17">
        <v>41515.7</v>
      </c>
      <c r="K519" s="17">
        <v>373641.3</v>
      </c>
      <c r="L519" s="17">
        <v>269021.74</v>
      </c>
      <c r="M519" s="17">
        <v>104619.56</v>
      </c>
      <c r="N519" s="17">
        <v>149773.7713</v>
      </c>
    </row>
    <row r="520" spans="1:14">
      <c r="A520" s="16">
        <v>46031</v>
      </c>
      <c r="B520" t="s">
        <v>554</v>
      </c>
      <c r="C520" t="s">
        <v>73</v>
      </c>
      <c r="D520" t="s">
        <v>74</v>
      </c>
      <c r="E520" t="s">
        <v>24</v>
      </c>
      <c r="F520" t="s">
        <v>18</v>
      </c>
      <c r="G520" t="s">
        <v>19</v>
      </c>
      <c r="H520">
        <v>4</v>
      </c>
      <c r="I520" s="17">
        <v>562468</v>
      </c>
      <c r="J520" s="17">
        <v>22498.72</v>
      </c>
      <c r="K520" s="17">
        <v>539969.28</v>
      </c>
      <c r="L520" s="17">
        <v>410376.65</v>
      </c>
      <c r="M520" s="17">
        <v>129592.63</v>
      </c>
      <c r="N520" s="17">
        <v>149162.2092</v>
      </c>
    </row>
    <row r="521" spans="1:14">
      <c r="A521" s="16">
        <v>46031</v>
      </c>
      <c r="B521" t="s">
        <v>555</v>
      </c>
      <c r="C521" t="s">
        <v>15</v>
      </c>
      <c r="D521" t="s">
        <v>16</v>
      </c>
      <c r="E521" t="s">
        <v>17</v>
      </c>
      <c r="F521" t="s">
        <v>18</v>
      </c>
      <c r="G521" t="s">
        <v>19</v>
      </c>
      <c r="H521">
        <v>9</v>
      </c>
      <c r="I521" s="17">
        <v>794621</v>
      </c>
      <c r="J521" s="17">
        <v>31784.84</v>
      </c>
      <c r="K521" s="17">
        <v>762836.16</v>
      </c>
      <c r="L521" s="17">
        <v>533985.3100000001</v>
      </c>
      <c r="M521" s="17">
        <v>228850.85</v>
      </c>
      <c r="N521" s="17">
        <v>57412.8</v>
      </c>
    </row>
    <row r="522" spans="1:14">
      <c r="A522" s="16">
        <v>46031</v>
      </c>
      <c r="B522" t="s">
        <v>556</v>
      </c>
      <c r="C522" t="s">
        <v>33</v>
      </c>
      <c r="D522" t="s">
        <v>34</v>
      </c>
      <c r="E522" t="s">
        <v>35</v>
      </c>
      <c r="F522" t="s">
        <v>18</v>
      </c>
      <c r="G522" t="s">
        <v>19</v>
      </c>
      <c r="H522">
        <v>10</v>
      </c>
      <c r="I522" s="17">
        <v>458578</v>
      </c>
      <c r="J522" s="17">
        <v>41272.02</v>
      </c>
      <c r="K522" s="17">
        <v>417305.98</v>
      </c>
      <c r="L522" s="17">
        <v>300460.31</v>
      </c>
      <c r="M522" s="17">
        <v>116845.67</v>
      </c>
      <c r="N522" s="17">
        <v>149773.7713</v>
      </c>
    </row>
    <row r="523" spans="1:14">
      <c r="A523" s="16">
        <v>46031</v>
      </c>
      <c r="B523" t="s">
        <v>557</v>
      </c>
      <c r="C523" t="s">
        <v>29</v>
      </c>
      <c r="D523" t="s">
        <v>30</v>
      </c>
      <c r="E523" t="s">
        <v>31</v>
      </c>
      <c r="F523" t="s">
        <v>18</v>
      </c>
      <c r="G523" t="s">
        <v>19</v>
      </c>
      <c r="H523">
        <v>3</v>
      </c>
      <c r="I523" s="17">
        <v>217200</v>
      </c>
      <c r="J523" s="17">
        <v>6516</v>
      </c>
      <c r="K523" s="17">
        <v>210684</v>
      </c>
      <c r="L523" s="17">
        <v>130624.08</v>
      </c>
      <c r="M523" s="17">
        <v>80059.92</v>
      </c>
      <c r="N523" s="17">
        <v>166344.4551</v>
      </c>
    </row>
    <row r="524" spans="1:14">
      <c r="A524" s="16">
        <v>46031</v>
      </c>
      <c r="B524" t="s">
        <v>558</v>
      </c>
      <c r="C524" t="s">
        <v>29</v>
      </c>
      <c r="D524" t="s">
        <v>30</v>
      </c>
      <c r="E524" t="s">
        <v>31</v>
      </c>
      <c r="F524" t="s">
        <v>18</v>
      </c>
      <c r="G524" t="s">
        <v>19</v>
      </c>
      <c r="H524">
        <v>3</v>
      </c>
      <c r="I524" s="17">
        <v>204645</v>
      </c>
      <c r="J524" s="17">
        <v>0</v>
      </c>
      <c r="K524" s="17">
        <v>204645</v>
      </c>
      <c r="L524" s="17">
        <v>126879.9</v>
      </c>
      <c r="M524" s="17">
        <v>77765.10000000001</v>
      </c>
      <c r="N524" s="17">
        <v>166344.4551</v>
      </c>
    </row>
    <row r="525" spans="1:14">
      <c r="A525" s="16">
        <v>46031</v>
      </c>
      <c r="B525" t="s">
        <v>559</v>
      </c>
      <c r="C525" t="s">
        <v>73</v>
      </c>
      <c r="D525" t="s">
        <v>74</v>
      </c>
      <c r="E525" t="s">
        <v>24</v>
      </c>
      <c r="F525" t="s">
        <v>18</v>
      </c>
      <c r="G525" t="s">
        <v>19</v>
      </c>
      <c r="H525">
        <v>6</v>
      </c>
      <c r="I525" s="17">
        <v>517453</v>
      </c>
      <c r="J525" s="17">
        <v>77617.95</v>
      </c>
      <c r="K525" s="17">
        <v>439835.05</v>
      </c>
      <c r="L525" s="17">
        <v>334274.64</v>
      </c>
      <c r="M525" s="17">
        <v>105560.41</v>
      </c>
      <c r="N525" s="17">
        <v>149162.2092</v>
      </c>
    </row>
    <row r="526" spans="1:14">
      <c r="A526" s="16">
        <v>46031</v>
      </c>
      <c r="B526" t="s">
        <v>560</v>
      </c>
      <c r="C526" t="s">
        <v>22</v>
      </c>
      <c r="D526" t="s">
        <v>23</v>
      </c>
      <c r="E526" t="s">
        <v>24</v>
      </c>
      <c r="F526" t="s">
        <v>18</v>
      </c>
      <c r="G526" t="s">
        <v>19</v>
      </c>
      <c r="H526">
        <v>3</v>
      </c>
      <c r="I526" s="17">
        <v>437688</v>
      </c>
      <c r="J526" s="17">
        <v>0</v>
      </c>
      <c r="K526" s="17">
        <v>437688</v>
      </c>
      <c r="L526" s="17">
        <v>332642.88</v>
      </c>
      <c r="M526" s="17">
        <v>105045.12</v>
      </c>
      <c r="N526" s="17">
        <v>149162.2092</v>
      </c>
    </row>
    <row r="527" spans="1:14">
      <c r="A527" s="16">
        <v>46031</v>
      </c>
      <c r="B527" t="s">
        <v>561</v>
      </c>
      <c r="C527" t="s">
        <v>29</v>
      </c>
      <c r="D527" t="s">
        <v>30</v>
      </c>
      <c r="E527" t="s">
        <v>31</v>
      </c>
      <c r="F527" t="s">
        <v>18</v>
      </c>
      <c r="G527" t="s">
        <v>19</v>
      </c>
      <c r="H527">
        <v>5</v>
      </c>
      <c r="I527" s="17">
        <v>743590</v>
      </c>
      <c r="J527" s="17">
        <v>66923.10000000001</v>
      </c>
      <c r="K527" s="17">
        <v>676666.9</v>
      </c>
      <c r="L527" s="17">
        <v>419533.48</v>
      </c>
      <c r="M527" s="17">
        <v>257133.42</v>
      </c>
      <c r="N527" s="17">
        <v>166344.4551</v>
      </c>
    </row>
    <row r="528" spans="1:14">
      <c r="A528" s="16">
        <v>46031</v>
      </c>
      <c r="B528" t="s">
        <v>562</v>
      </c>
      <c r="C528" t="s">
        <v>47</v>
      </c>
      <c r="D528" t="s">
        <v>48</v>
      </c>
      <c r="E528" t="s">
        <v>35</v>
      </c>
      <c r="F528" t="s">
        <v>18</v>
      </c>
      <c r="G528" t="s">
        <v>19</v>
      </c>
      <c r="H528">
        <v>6</v>
      </c>
      <c r="I528" s="17">
        <v>554380</v>
      </c>
      <c r="J528" s="17">
        <v>27719</v>
      </c>
      <c r="K528" s="17">
        <v>526661</v>
      </c>
      <c r="L528" s="17">
        <v>379195.92</v>
      </c>
      <c r="M528" s="17">
        <v>147465.08</v>
      </c>
      <c r="N528" s="17">
        <v>149773.7713</v>
      </c>
    </row>
    <row r="529" spans="1:14">
      <c r="A529" s="16">
        <v>46031</v>
      </c>
      <c r="B529" t="s">
        <v>563</v>
      </c>
      <c r="C529" t="s">
        <v>47</v>
      </c>
      <c r="D529" t="s">
        <v>48</v>
      </c>
      <c r="E529" t="s">
        <v>35</v>
      </c>
      <c r="F529" t="s">
        <v>18</v>
      </c>
      <c r="G529" t="s">
        <v>19</v>
      </c>
      <c r="H529">
        <v>2</v>
      </c>
      <c r="I529" s="17">
        <v>821456</v>
      </c>
      <c r="J529" s="17">
        <v>0</v>
      </c>
      <c r="K529" s="17">
        <v>821456</v>
      </c>
      <c r="L529" s="17">
        <v>591448.3199999999</v>
      </c>
      <c r="M529" s="17">
        <v>230007.68</v>
      </c>
      <c r="N529" s="17">
        <v>149773.7713</v>
      </c>
    </row>
    <row r="530" spans="1:14">
      <c r="A530" s="16">
        <v>46031</v>
      </c>
      <c r="B530" t="s">
        <v>564</v>
      </c>
      <c r="C530" t="s">
        <v>26</v>
      </c>
      <c r="D530" t="s">
        <v>27</v>
      </c>
      <c r="E530" t="s">
        <v>17</v>
      </c>
      <c r="F530" t="s">
        <v>18</v>
      </c>
      <c r="G530" t="s">
        <v>19</v>
      </c>
      <c r="H530">
        <v>7</v>
      </c>
      <c r="I530" s="17">
        <v>269981</v>
      </c>
      <c r="J530" s="17">
        <v>5399.62</v>
      </c>
      <c r="K530" s="17">
        <v>264581.38</v>
      </c>
      <c r="L530" s="17">
        <v>185206.97</v>
      </c>
      <c r="M530" s="17">
        <v>79374.41</v>
      </c>
      <c r="N530" s="17">
        <v>57412.8</v>
      </c>
    </row>
    <row r="531" spans="1:14">
      <c r="A531" s="16">
        <v>46031</v>
      </c>
      <c r="B531" t="s">
        <v>565</v>
      </c>
      <c r="C531" t="s">
        <v>73</v>
      </c>
      <c r="D531" t="s">
        <v>74</v>
      </c>
      <c r="E531" t="s">
        <v>24</v>
      </c>
      <c r="F531" t="s">
        <v>18</v>
      </c>
      <c r="G531" t="s">
        <v>19</v>
      </c>
      <c r="H531">
        <v>4</v>
      </c>
      <c r="I531" s="17">
        <v>323489</v>
      </c>
      <c r="J531" s="17">
        <v>38818.68</v>
      </c>
      <c r="K531" s="17">
        <v>284670.32</v>
      </c>
      <c r="L531" s="17">
        <v>216349.44</v>
      </c>
      <c r="M531" s="17">
        <v>68320.88</v>
      </c>
      <c r="N531" s="17">
        <v>149162.2092</v>
      </c>
    </row>
    <row r="532" spans="1:14">
      <c r="A532" s="16">
        <v>46031</v>
      </c>
      <c r="B532" t="s">
        <v>566</v>
      </c>
      <c r="C532" t="s">
        <v>15</v>
      </c>
      <c r="D532" t="s">
        <v>16</v>
      </c>
      <c r="E532" t="s">
        <v>17</v>
      </c>
      <c r="F532" t="s">
        <v>18</v>
      </c>
      <c r="G532" t="s">
        <v>19</v>
      </c>
      <c r="H532">
        <v>6</v>
      </c>
      <c r="I532" s="17">
        <v>313622</v>
      </c>
      <c r="J532" s="17">
        <v>43907.08</v>
      </c>
      <c r="K532" s="17">
        <v>269714.92</v>
      </c>
      <c r="L532" s="17">
        <v>188800.44</v>
      </c>
      <c r="M532" s="17">
        <v>80914.48</v>
      </c>
      <c r="N532" s="17">
        <v>57412.8</v>
      </c>
    </row>
    <row r="533" spans="1:14">
      <c r="A533" s="16">
        <v>46031</v>
      </c>
      <c r="B533" t="s">
        <v>567</v>
      </c>
      <c r="C533" t="s">
        <v>29</v>
      </c>
      <c r="D533" t="s">
        <v>30</v>
      </c>
      <c r="E533" t="s">
        <v>31</v>
      </c>
      <c r="F533" t="s">
        <v>18</v>
      </c>
      <c r="G533" t="s">
        <v>19</v>
      </c>
      <c r="H533">
        <v>1</v>
      </c>
      <c r="I533" s="17">
        <v>119499</v>
      </c>
      <c r="J533" s="17">
        <v>15534.87</v>
      </c>
      <c r="K533" s="17">
        <v>103964.13</v>
      </c>
      <c r="L533" s="17">
        <v>64457.76</v>
      </c>
      <c r="M533" s="17">
        <v>39506.37</v>
      </c>
      <c r="N533" s="17">
        <v>166344.4551</v>
      </c>
    </row>
    <row r="534" spans="1:14">
      <c r="A534" s="16">
        <v>46031</v>
      </c>
      <c r="B534" t="s">
        <v>568</v>
      </c>
      <c r="C534" t="s">
        <v>43</v>
      </c>
      <c r="D534" t="s">
        <v>44</v>
      </c>
      <c r="E534" t="s">
        <v>31</v>
      </c>
      <c r="F534" t="s">
        <v>18</v>
      </c>
      <c r="G534" t="s">
        <v>19</v>
      </c>
      <c r="H534">
        <v>6</v>
      </c>
      <c r="I534" s="17">
        <v>413298</v>
      </c>
      <c r="J534" s="17">
        <v>12398.94</v>
      </c>
      <c r="K534" s="17">
        <v>400899.06</v>
      </c>
      <c r="L534" s="17">
        <v>248557.42</v>
      </c>
      <c r="M534" s="17">
        <v>152341.64</v>
      </c>
      <c r="N534" s="17">
        <v>166344.4551</v>
      </c>
    </row>
    <row r="535" spans="1:14">
      <c r="A535" s="16">
        <v>46031</v>
      </c>
      <c r="B535" t="s">
        <v>569</v>
      </c>
      <c r="C535" t="s">
        <v>47</v>
      </c>
      <c r="D535" t="s">
        <v>48</v>
      </c>
      <c r="E535" t="s">
        <v>35</v>
      </c>
      <c r="F535" t="s">
        <v>18</v>
      </c>
      <c r="G535" t="s">
        <v>19</v>
      </c>
      <c r="H535">
        <v>9</v>
      </c>
      <c r="I535" s="17">
        <v>83548</v>
      </c>
      <c r="J535" s="17">
        <v>2506.44</v>
      </c>
      <c r="K535" s="17">
        <v>81041.56</v>
      </c>
      <c r="L535" s="17">
        <v>58349.92</v>
      </c>
      <c r="M535" s="17">
        <v>22691.64</v>
      </c>
      <c r="N535" s="17">
        <v>149773.7713</v>
      </c>
    </row>
    <row r="536" spans="1:14">
      <c r="A536" s="16">
        <v>46031</v>
      </c>
      <c r="B536" t="s">
        <v>570</v>
      </c>
      <c r="C536" t="s">
        <v>29</v>
      </c>
      <c r="D536" t="s">
        <v>30</v>
      </c>
      <c r="E536" t="s">
        <v>31</v>
      </c>
      <c r="F536" t="s">
        <v>18</v>
      </c>
      <c r="G536" t="s">
        <v>19</v>
      </c>
      <c r="H536">
        <v>12</v>
      </c>
      <c r="I536" s="17">
        <v>590921</v>
      </c>
      <c r="J536" s="17">
        <v>23636.84</v>
      </c>
      <c r="K536" s="17">
        <v>567284.16</v>
      </c>
      <c r="L536" s="17">
        <v>351716.18</v>
      </c>
      <c r="M536" s="17">
        <v>215567.98</v>
      </c>
      <c r="N536" s="17">
        <v>166344.4551</v>
      </c>
    </row>
    <row r="537" spans="1:14">
      <c r="A537" s="16">
        <v>46031</v>
      </c>
      <c r="B537" t="s">
        <v>571</v>
      </c>
      <c r="C537" t="s">
        <v>43</v>
      </c>
      <c r="D537" t="s">
        <v>44</v>
      </c>
      <c r="E537" t="s">
        <v>31</v>
      </c>
      <c r="F537" t="s">
        <v>18</v>
      </c>
      <c r="G537" t="s">
        <v>19</v>
      </c>
      <c r="H537">
        <v>10</v>
      </c>
      <c r="I537" s="17">
        <v>324830</v>
      </c>
      <c r="J537" s="17">
        <v>25986.4</v>
      </c>
      <c r="K537" s="17">
        <v>298843.6</v>
      </c>
      <c r="L537" s="17">
        <v>185283.03</v>
      </c>
      <c r="M537" s="17">
        <v>113560.57</v>
      </c>
      <c r="N537" s="17">
        <v>166344.4551</v>
      </c>
    </row>
    <row r="538" spans="1:14">
      <c r="A538" s="16">
        <v>46031</v>
      </c>
      <c r="B538" t="s">
        <v>572</v>
      </c>
      <c r="C538" t="s">
        <v>73</v>
      </c>
      <c r="D538" t="s">
        <v>74</v>
      </c>
      <c r="E538" t="s">
        <v>24</v>
      </c>
      <c r="F538" t="s">
        <v>18</v>
      </c>
      <c r="G538" t="s">
        <v>19</v>
      </c>
      <c r="H538">
        <v>7</v>
      </c>
      <c r="I538" s="17">
        <v>547571</v>
      </c>
      <c r="J538" s="17">
        <v>27378.55</v>
      </c>
      <c r="K538" s="17">
        <v>520192.45</v>
      </c>
      <c r="L538" s="17">
        <v>395346.26</v>
      </c>
      <c r="M538" s="17">
        <v>124846.19</v>
      </c>
      <c r="N538" s="17">
        <v>149162.2092</v>
      </c>
    </row>
    <row r="539" spans="1:14">
      <c r="A539" s="16">
        <v>46031</v>
      </c>
      <c r="B539" t="s">
        <v>573</v>
      </c>
      <c r="C539" t="s">
        <v>73</v>
      </c>
      <c r="D539" t="s">
        <v>74</v>
      </c>
      <c r="E539" t="s">
        <v>24</v>
      </c>
      <c r="F539" t="s">
        <v>18</v>
      </c>
      <c r="G539" t="s">
        <v>19</v>
      </c>
      <c r="H539">
        <v>1</v>
      </c>
      <c r="I539" s="17">
        <v>153480</v>
      </c>
      <c r="J539" s="17">
        <v>10743.6</v>
      </c>
      <c r="K539" s="17">
        <v>142736.4</v>
      </c>
      <c r="L539" s="17">
        <v>108479.66</v>
      </c>
      <c r="M539" s="17">
        <v>34256.74</v>
      </c>
      <c r="N539" s="17">
        <v>149162.2092</v>
      </c>
    </row>
    <row r="540" spans="1:14">
      <c r="A540" s="16">
        <v>46031</v>
      </c>
      <c r="B540" t="s">
        <v>574</v>
      </c>
      <c r="C540" t="s">
        <v>29</v>
      </c>
      <c r="D540" t="s">
        <v>30</v>
      </c>
      <c r="E540" t="s">
        <v>31</v>
      </c>
      <c r="F540" t="s">
        <v>18</v>
      </c>
      <c r="G540" t="s">
        <v>19</v>
      </c>
      <c r="H540">
        <v>3</v>
      </c>
      <c r="I540" s="17">
        <v>489620</v>
      </c>
      <c r="J540" s="17">
        <v>0</v>
      </c>
      <c r="K540" s="17">
        <v>489620</v>
      </c>
      <c r="L540" s="17">
        <v>303564.4</v>
      </c>
      <c r="M540" s="17">
        <v>186055.6</v>
      </c>
      <c r="N540" s="17">
        <v>166344.4551</v>
      </c>
    </row>
    <row r="541" spans="1:14">
      <c r="A541" s="16">
        <v>46031</v>
      </c>
      <c r="B541" t="s">
        <v>575</v>
      </c>
      <c r="C541" t="s">
        <v>29</v>
      </c>
      <c r="D541" t="s">
        <v>30</v>
      </c>
      <c r="E541" t="s">
        <v>31</v>
      </c>
      <c r="F541" t="s">
        <v>18</v>
      </c>
      <c r="G541" t="s">
        <v>19</v>
      </c>
      <c r="H541">
        <v>11</v>
      </c>
      <c r="I541" s="17">
        <v>76673</v>
      </c>
      <c r="J541" s="17">
        <v>8434.030000000001</v>
      </c>
      <c r="K541" s="17">
        <v>68238.97</v>
      </c>
      <c r="L541" s="17">
        <v>42308.16</v>
      </c>
      <c r="M541" s="17">
        <v>25930.81</v>
      </c>
      <c r="N541" s="17">
        <v>166344.4551</v>
      </c>
    </row>
    <row r="542" spans="1:14">
      <c r="A542" s="16">
        <v>46031</v>
      </c>
      <c r="B542" t="s">
        <v>576</v>
      </c>
      <c r="C542" t="s">
        <v>33</v>
      </c>
      <c r="D542" t="s">
        <v>34</v>
      </c>
      <c r="E542" t="s">
        <v>35</v>
      </c>
      <c r="F542" t="s">
        <v>18</v>
      </c>
      <c r="G542" t="s">
        <v>19</v>
      </c>
      <c r="H542">
        <v>8</v>
      </c>
      <c r="I542" s="17">
        <v>212906</v>
      </c>
      <c r="J542" s="17">
        <v>0</v>
      </c>
      <c r="K542" s="17">
        <v>212906</v>
      </c>
      <c r="L542" s="17">
        <v>153292.32</v>
      </c>
      <c r="M542" s="17">
        <v>59613.68</v>
      </c>
      <c r="N542" s="17">
        <v>149773.7713</v>
      </c>
    </row>
    <row r="543" spans="1:14">
      <c r="A543" s="16">
        <v>46031</v>
      </c>
      <c r="B543" t="s">
        <v>577</v>
      </c>
      <c r="C543" t="s">
        <v>47</v>
      </c>
      <c r="D543" t="s">
        <v>48</v>
      </c>
      <c r="E543" t="s">
        <v>35</v>
      </c>
      <c r="F543" t="s">
        <v>18</v>
      </c>
      <c r="G543" t="s">
        <v>19</v>
      </c>
      <c r="H543">
        <v>5</v>
      </c>
      <c r="I543" s="17">
        <v>158439</v>
      </c>
      <c r="J543" s="17">
        <v>0</v>
      </c>
      <c r="K543" s="17">
        <v>158439</v>
      </c>
      <c r="L543" s="17">
        <v>114076.08</v>
      </c>
      <c r="M543" s="17">
        <v>44362.92</v>
      </c>
      <c r="N543" s="17">
        <v>149773.7713</v>
      </c>
    </row>
    <row r="544" spans="1:14">
      <c r="A544" s="16">
        <v>46031</v>
      </c>
      <c r="B544" t="s">
        <v>578</v>
      </c>
      <c r="C544" t="s">
        <v>47</v>
      </c>
      <c r="D544" t="s">
        <v>48</v>
      </c>
      <c r="E544" t="s">
        <v>35</v>
      </c>
      <c r="F544" t="s">
        <v>18</v>
      </c>
      <c r="G544" t="s">
        <v>19</v>
      </c>
      <c r="H544">
        <v>2</v>
      </c>
      <c r="I544" s="17">
        <v>115122</v>
      </c>
      <c r="J544" s="17">
        <v>12663.42</v>
      </c>
      <c r="K544" s="17">
        <v>102458.58</v>
      </c>
      <c r="L544" s="17">
        <v>73770.17999999999</v>
      </c>
      <c r="M544" s="17">
        <v>28688.4</v>
      </c>
      <c r="N544" s="17">
        <v>149773.7713</v>
      </c>
    </row>
    <row r="545" spans="1:14">
      <c r="A545" s="16">
        <v>46031</v>
      </c>
      <c r="B545" t="s">
        <v>579</v>
      </c>
      <c r="C545" t="s">
        <v>43</v>
      </c>
      <c r="D545" t="s">
        <v>44</v>
      </c>
      <c r="E545" t="s">
        <v>31</v>
      </c>
      <c r="F545" t="s">
        <v>18</v>
      </c>
      <c r="G545" t="s">
        <v>19</v>
      </c>
      <c r="H545">
        <v>1</v>
      </c>
      <c r="I545" s="17">
        <v>162255</v>
      </c>
      <c r="J545" s="17">
        <v>6490.2</v>
      </c>
      <c r="K545" s="17">
        <v>155764.8</v>
      </c>
      <c r="L545" s="17">
        <v>96574.17999999999</v>
      </c>
      <c r="M545" s="17">
        <v>59190.62</v>
      </c>
      <c r="N545" s="17">
        <v>166344.4551</v>
      </c>
    </row>
    <row r="546" spans="1:14">
      <c r="A546" s="16">
        <v>46031</v>
      </c>
      <c r="B546" t="s">
        <v>580</v>
      </c>
      <c r="C546" t="s">
        <v>22</v>
      </c>
      <c r="D546" t="s">
        <v>23</v>
      </c>
      <c r="E546" t="s">
        <v>24</v>
      </c>
      <c r="F546" t="s">
        <v>18</v>
      </c>
      <c r="G546" t="s">
        <v>19</v>
      </c>
      <c r="H546">
        <v>6</v>
      </c>
      <c r="I546" s="17">
        <v>599576</v>
      </c>
      <c r="J546" s="17">
        <v>0</v>
      </c>
      <c r="K546" s="17">
        <v>599576</v>
      </c>
      <c r="L546" s="17">
        <v>455677.76</v>
      </c>
      <c r="M546" s="17">
        <v>143898.24</v>
      </c>
      <c r="N546" s="17">
        <v>149162.2092</v>
      </c>
    </row>
    <row r="547" spans="1:14">
      <c r="A547" s="16">
        <v>46031</v>
      </c>
      <c r="B547" t="s">
        <v>581</v>
      </c>
      <c r="C547" t="s">
        <v>33</v>
      </c>
      <c r="D547" t="s">
        <v>34</v>
      </c>
      <c r="E547" t="s">
        <v>35</v>
      </c>
      <c r="F547" t="s">
        <v>18</v>
      </c>
      <c r="G547" t="s">
        <v>19</v>
      </c>
      <c r="H547">
        <v>2</v>
      </c>
      <c r="I547" s="17">
        <v>214158</v>
      </c>
      <c r="J547" s="17">
        <v>25698.96</v>
      </c>
      <c r="K547" s="17">
        <v>188459.04</v>
      </c>
      <c r="L547" s="17">
        <v>135690.51</v>
      </c>
      <c r="M547" s="17">
        <v>52768.53</v>
      </c>
      <c r="N547" s="17">
        <v>149773.7713</v>
      </c>
    </row>
    <row r="548" spans="1:14">
      <c r="A548" s="16">
        <v>46031</v>
      </c>
      <c r="B548" t="s">
        <v>582</v>
      </c>
      <c r="C548" t="s">
        <v>26</v>
      </c>
      <c r="D548" t="s">
        <v>27</v>
      </c>
      <c r="E548" t="s">
        <v>17</v>
      </c>
      <c r="F548" t="s">
        <v>18</v>
      </c>
      <c r="G548" t="s">
        <v>19</v>
      </c>
      <c r="H548">
        <v>4</v>
      </c>
      <c r="I548" s="17">
        <v>712874</v>
      </c>
      <c r="J548" s="17">
        <v>0</v>
      </c>
      <c r="K548" s="17">
        <v>712874</v>
      </c>
      <c r="L548" s="17">
        <v>499011.8</v>
      </c>
      <c r="M548" s="17">
        <v>213862.2</v>
      </c>
      <c r="N548" s="17">
        <v>57412.8</v>
      </c>
    </row>
    <row r="549" spans="1:14">
      <c r="A549" s="16">
        <v>46031</v>
      </c>
      <c r="B549" t="s">
        <v>583</v>
      </c>
      <c r="C549" t="s">
        <v>26</v>
      </c>
      <c r="D549" t="s">
        <v>27</v>
      </c>
      <c r="E549" t="s">
        <v>17</v>
      </c>
      <c r="F549" t="s">
        <v>18</v>
      </c>
      <c r="G549" t="s">
        <v>19</v>
      </c>
      <c r="H549">
        <v>8</v>
      </c>
      <c r="I549" s="17">
        <v>275711</v>
      </c>
      <c r="J549" s="17">
        <v>24813.99</v>
      </c>
      <c r="K549" s="17">
        <v>250897.01</v>
      </c>
      <c r="L549" s="17">
        <v>175627.91</v>
      </c>
      <c r="M549" s="17">
        <v>75269.10000000001</v>
      </c>
      <c r="N549" s="17">
        <v>57412.8</v>
      </c>
    </row>
    <row r="550" spans="1:14">
      <c r="A550" s="16">
        <v>46031</v>
      </c>
      <c r="B550" t="s">
        <v>584</v>
      </c>
      <c r="C550" t="s">
        <v>73</v>
      </c>
      <c r="D550" t="s">
        <v>74</v>
      </c>
      <c r="E550" t="s">
        <v>24</v>
      </c>
      <c r="F550" t="s">
        <v>18</v>
      </c>
      <c r="G550" t="s">
        <v>19</v>
      </c>
      <c r="H550">
        <v>9</v>
      </c>
      <c r="I550" s="17">
        <v>530229</v>
      </c>
      <c r="J550" s="17">
        <v>37116.03</v>
      </c>
      <c r="K550" s="17">
        <v>493112.97</v>
      </c>
      <c r="L550" s="17">
        <v>374765.86</v>
      </c>
      <c r="M550" s="17">
        <v>118347.11</v>
      </c>
      <c r="N550" s="17">
        <v>149162.2092</v>
      </c>
    </row>
    <row r="551" spans="1:14">
      <c r="A551" s="16">
        <v>46031</v>
      </c>
      <c r="B551" t="s">
        <v>585</v>
      </c>
      <c r="C551" t="s">
        <v>47</v>
      </c>
      <c r="D551" t="s">
        <v>48</v>
      </c>
      <c r="E551" t="s">
        <v>35</v>
      </c>
      <c r="F551" t="s">
        <v>18</v>
      </c>
      <c r="G551" t="s">
        <v>19</v>
      </c>
      <c r="H551">
        <v>3</v>
      </c>
      <c r="I551" s="17">
        <v>186837</v>
      </c>
      <c r="J551" s="17">
        <v>0</v>
      </c>
      <c r="K551" s="17">
        <v>186837</v>
      </c>
      <c r="L551" s="17">
        <v>134522.64</v>
      </c>
      <c r="M551" s="17">
        <v>52314.36</v>
      </c>
      <c r="N551" s="17">
        <v>149773.7713</v>
      </c>
    </row>
    <row r="552" spans="1:14">
      <c r="A552" s="16">
        <v>46031</v>
      </c>
      <c r="B552" t="s">
        <v>586</v>
      </c>
      <c r="C552" t="s">
        <v>33</v>
      </c>
      <c r="D552" t="s">
        <v>34</v>
      </c>
      <c r="E552" t="s">
        <v>35</v>
      </c>
      <c r="F552" t="s">
        <v>18</v>
      </c>
      <c r="G552" t="s">
        <v>19</v>
      </c>
      <c r="H552">
        <v>1</v>
      </c>
      <c r="I552" s="17">
        <v>222921</v>
      </c>
      <c r="J552" s="17">
        <v>0</v>
      </c>
      <c r="K552" s="17">
        <v>222921</v>
      </c>
      <c r="L552" s="17">
        <v>160503.12</v>
      </c>
      <c r="M552" s="17">
        <v>62417.88</v>
      </c>
      <c r="N552" s="17">
        <v>149773.7713</v>
      </c>
    </row>
    <row r="553" spans="1:14">
      <c r="A553" s="16">
        <v>46031</v>
      </c>
      <c r="B553" t="s">
        <v>587</v>
      </c>
      <c r="C553" t="s">
        <v>33</v>
      </c>
      <c r="D553" t="s">
        <v>34</v>
      </c>
      <c r="E553" t="s">
        <v>35</v>
      </c>
      <c r="F553" t="s">
        <v>18</v>
      </c>
      <c r="G553" t="s">
        <v>19</v>
      </c>
      <c r="H553">
        <v>3</v>
      </c>
      <c r="I553" s="17">
        <v>234340</v>
      </c>
      <c r="J553" s="17">
        <v>7030.2</v>
      </c>
      <c r="K553" s="17">
        <v>227309.8</v>
      </c>
      <c r="L553" s="17">
        <v>163663.06</v>
      </c>
      <c r="M553" s="17">
        <v>63646.74</v>
      </c>
      <c r="N553" s="17">
        <v>149773.7713</v>
      </c>
    </row>
    <row r="554" spans="1:14">
      <c r="A554" s="16">
        <v>46031</v>
      </c>
      <c r="B554" t="s">
        <v>588</v>
      </c>
      <c r="C554" t="s">
        <v>47</v>
      </c>
      <c r="D554" t="s">
        <v>48</v>
      </c>
      <c r="E554" t="s">
        <v>35</v>
      </c>
      <c r="F554" t="s">
        <v>18</v>
      </c>
      <c r="G554" t="s">
        <v>19</v>
      </c>
      <c r="H554">
        <v>2</v>
      </c>
      <c r="I554" s="17">
        <v>235706</v>
      </c>
      <c r="J554" s="17">
        <v>30641.78</v>
      </c>
      <c r="K554" s="17">
        <v>205064.22</v>
      </c>
      <c r="L554" s="17">
        <v>147646.24</v>
      </c>
      <c r="M554" s="17">
        <v>57417.98</v>
      </c>
      <c r="N554" s="17">
        <v>149773.7713</v>
      </c>
    </row>
    <row r="555" spans="1:14">
      <c r="A555" s="16">
        <v>46031</v>
      </c>
      <c r="B555" t="s">
        <v>589</v>
      </c>
      <c r="C555" t="s">
        <v>29</v>
      </c>
      <c r="D555" t="s">
        <v>30</v>
      </c>
      <c r="E555" t="s">
        <v>31</v>
      </c>
      <c r="F555" t="s">
        <v>18</v>
      </c>
      <c r="G555" t="s">
        <v>19</v>
      </c>
      <c r="H555">
        <v>10</v>
      </c>
      <c r="I555" s="17">
        <v>419722</v>
      </c>
      <c r="J555" s="17">
        <v>29380.54</v>
      </c>
      <c r="K555" s="17">
        <v>390341.46</v>
      </c>
      <c r="L555" s="17">
        <v>242011.71</v>
      </c>
      <c r="M555" s="17">
        <v>148329.75</v>
      </c>
      <c r="N555" s="17">
        <v>166344.4551</v>
      </c>
    </row>
    <row r="556" spans="1:14">
      <c r="A556" s="16">
        <v>46031</v>
      </c>
      <c r="B556" t="s">
        <v>590</v>
      </c>
      <c r="C556" t="s">
        <v>15</v>
      </c>
      <c r="D556" t="s">
        <v>16</v>
      </c>
      <c r="E556" t="s">
        <v>17</v>
      </c>
      <c r="F556" t="s">
        <v>18</v>
      </c>
      <c r="G556" t="s">
        <v>19</v>
      </c>
      <c r="H556">
        <v>3</v>
      </c>
      <c r="I556" s="17">
        <v>62337</v>
      </c>
      <c r="J556" s="17">
        <v>4363.59</v>
      </c>
      <c r="K556" s="17">
        <v>57973.41</v>
      </c>
      <c r="L556" s="17">
        <v>40581.39</v>
      </c>
      <c r="M556" s="17">
        <v>17392.02</v>
      </c>
      <c r="N556" s="17">
        <v>57412.8</v>
      </c>
    </row>
    <row r="557" spans="1:14">
      <c r="A557" s="16">
        <v>46031</v>
      </c>
      <c r="B557" t="s">
        <v>591</v>
      </c>
      <c r="C557" t="s">
        <v>33</v>
      </c>
      <c r="D557" t="s">
        <v>34</v>
      </c>
      <c r="E557" t="s">
        <v>35</v>
      </c>
      <c r="F557" t="s">
        <v>18</v>
      </c>
      <c r="G557" t="s">
        <v>19</v>
      </c>
      <c r="H557">
        <v>2</v>
      </c>
      <c r="I557" s="17">
        <v>712751</v>
      </c>
      <c r="J557" s="17">
        <v>57020.08</v>
      </c>
      <c r="K557" s="17">
        <v>655730.92</v>
      </c>
      <c r="L557" s="17">
        <v>472126.26</v>
      </c>
      <c r="M557" s="17">
        <v>183604.66</v>
      </c>
      <c r="N557" s="17">
        <v>149773.7713</v>
      </c>
    </row>
    <row r="558" spans="1:14">
      <c r="A558" s="16">
        <v>46031</v>
      </c>
      <c r="B558" t="s">
        <v>592</v>
      </c>
      <c r="C558" t="s">
        <v>22</v>
      </c>
      <c r="D558" t="s">
        <v>23</v>
      </c>
      <c r="E558" t="s">
        <v>24</v>
      </c>
      <c r="F558" t="s">
        <v>18</v>
      </c>
      <c r="G558" t="s">
        <v>19</v>
      </c>
      <c r="H558">
        <v>7</v>
      </c>
      <c r="I558" s="17">
        <v>589742</v>
      </c>
      <c r="J558" s="17">
        <v>41281.94</v>
      </c>
      <c r="K558" s="17">
        <v>548460.0600000001</v>
      </c>
      <c r="L558" s="17">
        <v>416829.65</v>
      </c>
      <c r="M558" s="17">
        <v>131630.41</v>
      </c>
      <c r="N558" s="17">
        <v>149162.2092</v>
      </c>
    </row>
    <row r="559" spans="1:14">
      <c r="A559" s="16">
        <v>46031</v>
      </c>
      <c r="B559" t="s">
        <v>593</v>
      </c>
      <c r="C559" t="s">
        <v>47</v>
      </c>
      <c r="D559" t="s">
        <v>48</v>
      </c>
      <c r="E559" t="s">
        <v>35</v>
      </c>
      <c r="F559" t="s">
        <v>18</v>
      </c>
      <c r="G559" t="s">
        <v>19</v>
      </c>
      <c r="H559">
        <v>4</v>
      </c>
      <c r="I559" s="17">
        <v>603531</v>
      </c>
      <c r="J559" s="17">
        <v>60353.1</v>
      </c>
      <c r="K559" s="17">
        <v>543177.9</v>
      </c>
      <c r="L559" s="17">
        <v>391088.09</v>
      </c>
      <c r="M559" s="17">
        <v>152089.81</v>
      </c>
      <c r="N559" s="17">
        <v>149773.7713</v>
      </c>
    </row>
    <row r="560" spans="1:14">
      <c r="A560" s="16">
        <v>46031</v>
      </c>
      <c r="B560" t="s">
        <v>594</v>
      </c>
      <c r="C560" t="s">
        <v>73</v>
      </c>
      <c r="D560" t="s">
        <v>74</v>
      </c>
      <c r="E560" t="s">
        <v>24</v>
      </c>
      <c r="F560" t="s">
        <v>18</v>
      </c>
      <c r="G560" t="s">
        <v>19</v>
      </c>
      <c r="H560">
        <v>2</v>
      </c>
      <c r="I560" s="17">
        <v>394103</v>
      </c>
      <c r="J560" s="17">
        <v>0</v>
      </c>
      <c r="K560" s="17">
        <v>394103</v>
      </c>
      <c r="L560" s="17">
        <v>299518.28</v>
      </c>
      <c r="M560" s="17">
        <v>94584.72</v>
      </c>
      <c r="N560" s="17">
        <v>149162.2092</v>
      </c>
    </row>
    <row r="561" spans="1:14">
      <c r="A561" s="16">
        <v>46032</v>
      </c>
      <c r="B561" t="s">
        <v>595</v>
      </c>
      <c r="C561" t="s">
        <v>26</v>
      </c>
      <c r="D561" t="s">
        <v>27</v>
      </c>
      <c r="E561" t="s">
        <v>17</v>
      </c>
      <c r="F561" t="s">
        <v>18</v>
      </c>
      <c r="G561" t="s">
        <v>19</v>
      </c>
      <c r="H561">
        <v>4</v>
      </c>
      <c r="I561" s="17">
        <v>83436</v>
      </c>
      <c r="J561" s="17">
        <v>7509.24</v>
      </c>
      <c r="K561" s="17">
        <v>75926.75999999999</v>
      </c>
      <c r="L561" s="17">
        <v>53148.73</v>
      </c>
      <c r="M561" s="17">
        <v>22778.03</v>
      </c>
      <c r="N561" s="17">
        <v>57412.8</v>
      </c>
    </row>
    <row r="562" spans="1:14">
      <c r="A562" s="16">
        <v>46032</v>
      </c>
      <c r="B562" t="s">
        <v>596</v>
      </c>
      <c r="C562" t="s">
        <v>22</v>
      </c>
      <c r="D562" t="s">
        <v>23</v>
      </c>
      <c r="E562" t="s">
        <v>24</v>
      </c>
      <c r="F562" t="s">
        <v>18</v>
      </c>
      <c r="G562" t="s">
        <v>19</v>
      </c>
      <c r="H562">
        <v>12</v>
      </c>
      <c r="I562" s="17">
        <v>149442</v>
      </c>
      <c r="J562" s="17">
        <v>0</v>
      </c>
      <c r="K562" s="17">
        <v>149442</v>
      </c>
      <c r="L562" s="17">
        <v>113575.92</v>
      </c>
      <c r="M562" s="17">
        <v>35866.08</v>
      </c>
      <c r="N562" s="17">
        <v>149162.2092</v>
      </c>
    </row>
    <row r="563" spans="1:14">
      <c r="A563" s="16">
        <v>46032</v>
      </c>
      <c r="B563" t="s">
        <v>597</v>
      </c>
      <c r="C563" t="s">
        <v>33</v>
      </c>
      <c r="D563" t="s">
        <v>34</v>
      </c>
      <c r="E563" t="s">
        <v>35</v>
      </c>
      <c r="F563" t="s">
        <v>18</v>
      </c>
      <c r="G563" t="s">
        <v>19</v>
      </c>
      <c r="H563">
        <v>12</v>
      </c>
      <c r="I563" s="17">
        <v>534994</v>
      </c>
      <c r="J563" s="17">
        <v>53499.4</v>
      </c>
      <c r="K563" s="17">
        <v>481494.6</v>
      </c>
      <c r="L563" s="17">
        <v>346676.11</v>
      </c>
      <c r="M563" s="17">
        <v>134818.49</v>
      </c>
      <c r="N563" s="17">
        <v>149773.7713</v>
      </c>
    </row>
    <row r="564" spans="1:14">
      <c r="A564" s="16">
        <v>46032</v>
      </c>
      <c r="B564" t="s">
        <v>598</v>
      </c>
      <c r="C564" t="s">
        <v>15</v>
      </c>
      <c r="D564" t="s">
        <v>16</v>
      </c>
      <c r="E564" t="s">
        <v>17</v>
      </c>
      <c r="F564" t="s">
        <v>18</v>
      </c>
      <c r="G564" t="s">
        <v>19</v>
      </c>
      <c r="H564">
        <v>7</v>
      </c>
      <c r="I564" s="17">
        <v>221636</v>
      </c>
      <c r="J564" s="17">
        <v>26596.32</v>
      </c>
      <c r="K564" s="17">
        <v>195039.68</v>
      </c>
      <c r="L564" s="17">
        <v>136527.78</v>
      </c>
      <c r="M564" s="17">
        <v>58511.9</v>
      </c>
      <c r="N564" s="17">
        <v>57412.8</v>
      </c>
    </row>
    <row r="565" spans="1:14">
      <c r="A565" s="16">
        <v>46032</v>
      </c>
      <c r="B565" t="s">
        <v>599</v>
      </c>
      <c r="C565" t="s">
        <v>15</v>
      </c>
      <c r="D565" t="s">
        <v>16</v>
      </c>
      <c r="E565" t="s">
        <v>17</v>
      </c>
      <c r="F565" t="s">
        <v>18</v>
      </c>
      <c r="G565" t="s">
        <v>19</v>
      </c>
      <c r="H565">
        <v>9</v>
      </c>
      <c r="I565" s="17">
        <v>645098</v>
      </c>
      <c r="J565" s="17">
        <v>32254.9</v>
      </c>
      <c r="K565" s="17">
        <v>612843.1</v>
      </c>
      <c r="L565" s="17">
        <v>428990.17</v>
      </c>
      <c r="M565" s="17">
        <v>183852.93</v>
      </c>
      <c r="N565" s="17">
        <v>57412.8</v>
      </c>
    </row>
    <row r="566" spans="1:14">
      <c r="A566" s="16">
        <v>46032</v>
      </c>
      <c r="B566" t="s">
        <v>600</v>
      </c>
      <c r="C566" t="s">
        <v>15</v>
      </c>
      <c r="D566" t="s">
        <v>16</v>
      </c>
      <c r="E566" t="s">
        <v>17</v>
      </c>
      <c r="F566" t="s">
        <v>18</v>
      </c>
      <c r="G566" t="s">
        <v>19</v>
      </c>
      <c r="H566">
        <v>10</v>
      </c>
      <c r="I566" s="17">
        <v>340881</v>
      </c>
      <c r="J566" s="17">
        <v>44314.53</v>
      </c>
      <c r="K566" s="17">
        <v>296566.47</v>
      </c>
      <c r="L566" s="17">
        <v>207596.53</v>
      </c>
      <c r="M566" s="17">
        <v>88969.94</v>
      </c>
      <c r="N566" s="17">
        <v>57412.8</v>
      </c>
    </row>
    <row r="567" spans="1:14">
      <c r="A567" s="16">
        <v>46032</v>
      </c>
      <c r="B567" t="s">
        <v>601</v>
      </c>
      <c r="C567" t="s">
        <v>22</v>
      </c>
      <c r="D567" t="s">
        <v>23</v>
      </c>
      <c r="E567" t="s">
        <v>24</v>
      </c>
      <c r="F567" t="s">
        <v>18</v>
      </c>
      <c r="G567" t="s">
        <v>19</v>
      </c>
      <c r="H567">
        <v>1</v>
      </c>
      <c r="I567" s="17">
        <v>527546</v>
      </c>
      <c r="J567" s="17">
        <v>0</v>
      </c>
      <c r="K567" s="17">
        <v>527546</v>
      </c>
      <c r="L567" s="17">
        <v>400934.96</v>
      </c>
      <c r="M567" s="17">
        <v>126611.04</v>
      </c>
      <c r="N567" s="17">
        <v>149162.2092</v>
      </c>
    </row>
    <row r="568" spans="1:14">
      <c r="A568" s="16">
        <v>46032</v>
      </c>
      <c r="B568" t="s">
        <v>602</v>
      </c>
      <c r="C568" t="s">
        <v>73</v>
      </c>
      <c r="D568" t="s">
        <v>74</v>
      </c>
      <c r="E568" t="s">
        <v>24</v>
      </c>
      <c r="F568" t="s">
        <v>18</v>
      </c>
      <c r="G568" t="s">
        <v>19</v>
      </c>
      <c r="H568">
        <v>5</v>
      </c>
      <c r="I568" s="17">
        <v>708732</v>
      </c>
      <c r="J568" s="17">
        <v>63785.88</v>
      </c>
      <c r="K568" s="17">
        <v>644946.12</v>
      </c>
      <c r="L568" s="17">
        <v>490159.05</v>
      </c>
      <c r="M568" s="17">
        <v>154787.07</v>
      </c>
      <c r="N568" s="17">
        <v>149162.2092</v>
      </c>
    </row>
    <row r="569" spans="1:14">
      <c r="A569" s="16">
        <v>46032</v>
      </c>
      <c r="B569" t="s">
        <v>603</v>
      </c>
      <c r="C569" t="s">
        <v>33</v>
      </c>
      <c r="D569" t="s">
        <v>34</v>
      </c>
      <c r="E569" t="s">
        <v>35</v>
      </c>
      <c r="F569" t="s">
        <v>18</v>
      </c>
      <c r="G569" t="s">
        <v>19</v>
      </c>
      <c r="H569">
        <v>10</v>
      </c>
      <c r="I569" s="17">
        <v>675667</v>
      </c>
      <c r="J569" s="17">
        <v>20270.01</v>
      </c>
      <c r="K569" s="17">
        <v>655396.99</v>
      </c>
      <c r="L569" s="17">
        <v>471885.83</v>
      </c>
      <c r="M569" s="17">
        <v>183511.16</v>
      </c>
      <c r="N569" s="17">
        <v>149773.7713</v>
      </c>
    </row>
    <row r="570" spans="1:14">
      <c r="A570" s="16">
        <v>46032</v>
      </c>
      <c r="B570" t="s">
        <v>604</v>
      </c>
      <c r="C570" t="s">
        <v>73</v>
      </c>
      <c r="D570" t="s">
        <v>74</v>
      </c>
      <c r="E570" t="s">
        <v>24</v>
      </c>
      <c r="F570" t="s">
        <v>18</v>
      </c>
      <c r="G570" t="s">
        <v>19</v>
      </c>
      <c r="H570">
        <v>7</v>
      </c>
      <c r="I570" s="17">
        <v>582811</v>
      </c>
      <c r="J570" s="17">
        <v>40796.77</v>
      </c>
      <c r="K570" s="17">
        <v>542014.23</v>
      </c>
      <c r="L570" s="17">
        <v>411930.81</v>
      </c>
      <c r="M570" s="17">
        <v>130083.42</v>
      </c>
      <c r="N570" s="17">
        <v>149162.2092</v>
      </c>
    </row>
    <row r="571" spans="1:14">
      <c r="A571" s="16">
        <v>46032</v>
      </c>
      <c r="B571" t="s">
        <v>605</v>
      </c>
      <c r="C571" t="s">
        <v>47</v>
      </c>
      <c r="D571" t="s">
        <v>48</v>
      </c>
      <c r="E571" t="s">
        <v>35</v>
      </c>
      <c r="F571" t="s">
        <v>18</v>
      </c>
      <c r="G571" t="s">
        <v>19</v>
      </c>
      <c r="H571">
        <v>3</v>
      </c>
      <c r="I571" s="17">
        <v>566462</v>
      </c>
      <c r="J571" s="17">
        <v>50981.58</v>
      </c>
      <c r="K571" s="17">
        <v>515480.42</v>
      </c>
      <c r="L571" s="17">
        <v>371145.9</v>
      </c>
      <c r="M571" s="17">
        <v>144334.52</v>
      </c>
      <c r="N571" s="17">
        <v>149773.7713</v>
      </c>
    </row>
    <row r="572" spans="1:14">
      <c r="A572" s="16">
        <v>46032</v>
      </c>
      <c r="B572" t="s">
        <v>606</v>
      </c>
      <c r="C572" t="s">
        <v>47</v>
      </c>
      <c r="D572" t="s">
        <v>48</v>
      </c>
      <c r="E572" t="s">
        <v>35</v>
      </c>
      <c r="F572" t="s">
        <v>18</v>
      </c>
      <c r="G572" t="s">
        <v>19</v>
      </c>
      <c r="H572">
        <v>4</v>
      </c>
      <c r="I572" s="17">
        <v>579304</v>
      </c>
      <c r="J572" s="17">
        <v>0</v>
      </c>
      <c r="K572" s="17">
        <v>579304</v>
      </c>
      <c r="L572" s="17">
        <v>417098.88</v>
      </c>
      <c r="M572" s="17">
        <v>162205.12</v>
      </c>
      <c r="N572" s="17">
        <v>149773.7713</v>
      </c>
    </row>
    <row r="573" spans="1:14">
      <c r="A573" s="16">
        <v>46032</v>
      </c>
      <c r="B573" t="s">
        <v>607</v>
      </c>
      <c r="C573" t="s">
        <v>73</v>
      </c>
      <c r="D573" t="s">
        <v>74</v>
      </c>
      <c r="E573" t="s">
        <v>24</v>
      </c>
      <c r="F573" t="s">
        <v>18</v>
      </c>
      <c r="G573" t="s">
        <v>19</v>
      </c>
      <c r="H573">
        <v>11</v>
      </c>
      <c r="I573" s="17">
        <v>329466</v>
      </c>
      <c r="J573" s="17">
        <v>42830.58</v>
      </c>
      <c r="K573" s="17">
        <v>286635.42</v>
      </c>
      <c r="L573" s="17">
        <v>217842.92</v>
      </c>
      <c r="M573" s="17">
        <v>68792.5</v>
      </c>
      <c r="N573" s="17">
        <v>149162.2092</v>
      </c>
    </row>
    <row r="574" spans="1:14">
      <c r="A574" s="16">
        <v>46032</v>
      </c>
      <c r="B574" t="s">
        <v>608</v>
      </c>
      <c r="C574" t="s">
        <v>73</v>
      </c>
      <c r="D574" t="s">
        <v>74</v>
      </c>
      <c r="E574" t="s">
        <v>24</v>
      </c>
      <c r="F574" t="s">
        <v>18</v>
      </c>
      <c r="G574" t="s">
        <v>19</v>
      </c>
      <c r="H574">
        <v>8</v>
      </c>
      <c r="I574" s="17">
        <v>751935</v>
      </c>
      <c r="J574" s="17">
        <v>97751.55</v>
      </c>
      <c r="K574" s="17">
        <v>654183.45</v>
      </c>
      <c r="L574" s="17">
        <v>497179.42</v>
      </c>
      <c r="M574" s="17">
        <v>157004.03</v>
      </c>
      <c r="N574" s="17">
        <v>149162.2092</v>
      </c>
    </row>
    <row r="575" spans="1:14">
      <c r="A575" s="16">
        <v>46032</v>
      </c>
      <c r="B575" t="s">
        <v>609</v>
      </c>
      <c r="C575" t="s">
        <v>43</v>
      </c>
      <c r="D575" t="s">
        <v>44</v>
      </c>
      <c r="E575" t="s">
        <v>31</v>
      </c>
      <c r="F575" t="s">
        <v>18</v>
      </c>
      <c r="G575" t="s">
        <v>19</v>
      </c>
      <c r="H575">
        <v>11</v>
      </c>
      <c r="I575" s="17">
        <v>631039</v>
      </c>
      <c r="J575" s="17">
        <v>69414.28999999999</v>
      </c>
      <c r="K575" s="17">
        <v>561624.71</v>
      </c>
      <c r="L575" s="17">
        <v>348207.32</v>
      </c>
      <c r="M575" s="17">
        <v>213417.39</v>
      </c>
      <c r="N575" s="17">
        <v>166344.4551</v>
      </c>
    </row>
    <row r="576" spans="1:14">
      <c r="A576" s="16">
        <v>46032</v>
      </c>
      <c r="B576" t="s">
        <v>610</v>
      </c>
      <c r="C576" t="s">
        <v>15</v>
      </c>
      <c r="D576" t="s">
        <v>16</v>
      </c>
      <c r="E576" t="s">
        <v>17</v>
      </c>
      <c r="F576" t="s">
        <v>18</v>
      </c>
      <c r="G576" t="s">
        <v>19</v>
      </c>
      <c r="H576">
        <v>9</v>
      </c>
      <c r="I576" s="17">
        <v>226384</v>
      </c>
      <c r="J576" s="17">
        <v>15846.88</v>
      </c>
      <c r="K576" s="17">
        <v>210537.12</v>
      </c>
      <c r="L576" s="17">
        <v>147375.98</v>
      </c>
      <c r="M576" s="17">
        <v>63161.14</v>
      </c>
      <c r="N576" s="17">
        <v>57412.8</v>
      </c>
    </row>
    <row r="577" spans="1:14">
      <c r="A577" s="16">
        <v>46032</v>
      </c>
      <c r="B577" t="s">
        <v>611</v>
      </c>
      <c r="C577" t="s">
        <v>26</v>
      </c>
      <c r="D577" t="s">
        <v>27</v>
      </c>
      <c r="E577" t="s">
        <v>17</v>
      </c>
      <c r="F577" t="s">
        <v>18</v>
      </c>
      <c r="G577" t="s">
        <v>19</v>
      </c>
      <c r="H577">
        <v>6</v>
      </c>
      <c r="I577" s="17">
        <v>249571</v>
      </c>
      <c r="J577" s="17">
        <v>22461.39</v>
      </c>
      <c r="K577" s="17">
        <v>227109.61</v>
      </c>
      <c r="L577" s="17">
        <v>158976.73</v>
      </c>
      <c r="M577" s="17">
        <v>68132.88</v>
      </c>
      <c r="N577" s="17">
        <v>57412.8</v>
      </c>
    </row>
    <row r="578" spans="1:14">
      <c r="A578" s="16">
        <v>46032</v>
      </c>
      <c r="B578" t="s">
        <v>612</v>
      </c>
      <c r="C578" t="s">
        <v>29</v>
      </c>
      <c r="D578" t="s">
        <v>30</v>
      </c>
      <c r="E578" t="s">
        <v>31</v>
      </c>
      <c r="F578" t="s">
        <v>18</v>
      </c>
      <c r="G578" t="s">
        <v>19</v>
      </c>
      <c r="H578">
        <v>7</v>
      </c>
      <c r="I578" s="17">
        <v>542920</v>
      </c>
      <c r="J578" s="17">
        <v>27146</v>
      </c>
      <c r="K578" s="17">
        <v>515774</v>
      </c>
      <c r="L578" s="17">
        <v>319779.88</v>
      </c>
      <c r="M578" s="17">
        <v>195994.12</v>
      </c>
      <c r="N578" s="17">
        <v>166344.4551</v>
      </c>
    </row>
    <row r="579" spans="1:14">
      <c r="A579" s="16">
        <v>46032</v>
      </c>
      <c r="B579" t="s">
        <v>613</v>
      </c>
      <c r="C579" t="s">
        <v>43</v>
      </c>
      <c r="D579" t="s">
        <v>44</v>
      </c>
      <c r="E579" t="s">
        <v>31</v>
      </c>
      <c r="F579" t="s">
        <v>18</v>
      </c>
      <c r="G579" t="s">
        <v>19</v>
      </c>
      <c r="H579">
        <v>5</v>
      </c>
      <c r="I579" s="17">
        <v>88509</v>
      </c>
      <c r="J579" s="17">
        <v>0</v>
      </c>
      <c r="K579" s="17">
        <v>88509</v>
      </c>
      <c r="L579" s="17">
        <v>54875.58</v>
      </c>
      <c r="M579" s="17">
        <v>33633.42</v>
      </c>
      <c r="N579" s="17">
        <v>166344.4551</v>
      </c>
    </row>
    <row r="580" spans="1:14">
      <c r="A580" s="16">
        <v>46032</v>
      </c>
      <c r="B580" t="s">
        <v>614</v>
      </c>
      <c r="C580" t="s">
        <v>15</v>
      </c>
      <c r="D580" t="s">
        <v>16</v>
      </c>
      <c r="E580" t="s">
        <v>17</v>
      </c>
      <c r="F580" t="s">
        <v>18</v>
      </c>
      <c r="G580" t="s">
        <v>19</v>
      </c>
      <c r="H580">
        <v>5</v>
      </c>
      <c r="I580" s="17">
        <v>822658</v>
      </c>
      <c r="J580" s="17">
        <v>0</v>
      </c>
      <c r="K580" s="17">
        <v>822658</v>
      </c>
      <c r="L580" s="17">
        <v>575860.6</v>
      </c>
      <c r="M580" s="17">
        <v>246797.4</v>
      </c>
      <c r="N580" s="17">
        <v>57412.8</v>
      </c>
    </row>
    <row r="581" spans="1:14">
      <c r="A581" s="16">
        <v>46032</v>
      </c>
      <c r="B581" t="s">
        <v>615</v>
      </c>
      <c r="C581" t="s">
        <v>43</v>
      </c>
      <c r="D581" t="s">
        <v>44</v>
      </c>
      <c r="E581" t="s">
        <v>31</v>
      </c>
      <c r="F581" t="s">
        <v>18</v>
      </c>
      <c r="G581" t="s">
        <v>19</v>
      </c>
      <c r="H581">
        <v>11</v>
      </c>
      <c r="I581" s="17">
        <v>492996</v>
      </c>
      <c r="J581" s="17">
        <v>29579.76</v>
      </c>
      <c r="K581" s="17">
        <v>463416.24</v>
      </c>
      <c r="L581" s="17">
        <v>287318.07</v>
      </c>
      <c r="M581" s="17">
        <v>176098.17</v>
      </c>
      <c r="N581" s="17">
        <v>166344.4551</v>
      </c>
    </row>
    <row r="582" spans="1:14">
      <c r="A582" s="16">
        <v>46032</v>
      </c>
      <c r="B582" t="s">
        <v>616</v>
      </c>
      <c r="C582" t="s">
        <v>22</v>
      </c>
      <c r="D582" t="s">
        <v>23</v>
      </c>
      <c r="E582" t="s">
        <v>24</v>
      </c>
      <c r="F582" t="s">
        <v>18</v>
      </c>
      <c r="G582" t="s">
        <v>19</v>
      </c>
      <c r="H582">
        <v>9</v>
      </c>
      <c r="I582" s="17">
        <v>607404</v>
      </c>
      <c r="J582" s="17">
        <v>85036.56</v>
      </c>
      <c r="K582" s="17">
        <v>522367.44</v>
      </c>
      <c r="L582" s="17">
        <v>396999.25</v>
      </c>
      <c r="M582" s="17">
        <v>125368.19</v>
      </c>
      <c r="N582" s="17">
        <v>149162.2092</v>
      </c>
    </row>
    <row r="583" spans="1:14">
      <c r="A583" s="16">
        <v>46032</v>
      </c>
      <c r="B583" t="s">
        <v>617</v>
      </c>
      <c r="C583" t="s">
        <v>29</v>
      </c>
      <c r="D583" t="s">
        <v>30</v>
      </c>
      <c r="E583" t="s">
        <v>31</v>
      </c>
      <c r="F583" t="s">
        <v>18</v>
      </c>
      <c r="G583" t="s">
        <v>19</v>
      </c>
      <c r="H583">
        <v>10</v>
      </c>
      <c r="I583" s="17">
        <v>503233</v>
      </c>
      <c r="J583" s="17">
        <v>35226.31</v>
      </c>
      <c r="K583" s="17">
        <v>468006.69</v>
      </c>
      <c r="L583" s="17">
        <v>290164.15</v>
      </c>
      <c r="M583" s="17">
        <v>177842.54</v>
      </c>
      <c r="N583" s="17">
        <v>166344.4551</v>
      </c>
    </row>
    <row r="584" spans="1:14">
      <c r="A584" s="16">
        <v>46032</v>
      </c>
      <c r="B584" t="s">
        <v>618</v>
      </c>
      <c r="C584" t="s">
        <v>43</v>
      </c>
      <c r="D584" t="s">
        <v>44</v>
      </c>
      <c r="E584" t="s">
        <v>31</v>
      </c>
      <c r="F584" t="s">
        <v>18</v>
      </c>
      <c r="G584" t="s">
        <v>19</v>
      </c>
      <c r="H584">
        <v>3</v>
      </c>
      <c r="I584" s="17">
        <v>591906</v>
      </c>
      <c r="J584" s="17">
        <v>53271.54</v>
      </c>
      <c r="K584" s="17">
        <v>538634.46</v>
      </c>
      <c r="L584" s="17">
        <v>333953.37</v>
      </c>
      <c r="M584" s="17">
        <v>204681.09</v>
      </c>
      <c r="N584" s="17">
        <v>166344.4551</v>
      </c>
    </row>
    <row r="585" spans="1:14">
      <c r="A585" s="16">
        <v>46032</v>
      </c>
      <c r="B585" t="s">
        <v>619</v>
      </c>
      <c r="C585" t="s">
        <v>15</v>
      </c>
      <c r="D585" t="s">
        <v>16</v>
      </c>
      <c r="E585" t="s">
        <v>17</v>
      </c>
      <c r="F585" t="s">
        <v>18</v>
      </c>
      <c r="G585" t="s">
        <v>19</v>
      </c>
      <c r="H585">
        <v>5</v>
      </c>
      <c r="I585" s="17">
        <v>669666</v>
      </c>
      <c r="J585" s="17">
        <v>73663.25999999999</v>
      </c>
      <c r="K585" s="17">
        <v>596002.74</v>
      </c>
      <c r="L585" s="17">
        <v>417201.92</v>
      </c>
      <c r="M585" s="17">
        <v>178800.82</v>
      </c>
      <c r="N585" s="17">
        <v>57412.8</v>
      </c>
    </row>
    <row r="586" spans="1:14">
      <c r="A586" s="16">
        <v>46032</v>
      </c>
      <c r="B586" t="s">
        <v>620</v>
      </c>
      <c r="C586" t="s">
        <v>29</v>
      </c>
      <c r="D586" t="s">
        <v>30</v>
      </c>
      <c r="E586" t="s">
        <v>31</v>
      </c>
      <c r="F586" t="s">
        <v>18</v>
      </c>
      <c r="G586" t="s">
        <v>19</v>
      </c>
      <c r="H586">
        <v>4</v>
      </c>
      <c r="I586" s="17">
        <v>334039</v>
      </c>
      <c r="J586" s="17">
        <v>33403.9</v>
      </c>
      <c r="K586" s="17">
        <v>300635.1</v>
      </c>
      <c r="L586" s="17">
        <v>186393.76</v>
      </c>
      <c r="M586" s="17">
        <v>114241.34</v>
      </c>
      <c r="N586" s="17">
        <v>166344.4551</v>
      </c>
    </row>
    <row r="587" spans="1:14">
      <c r="A587" s="16">
        <v>46032</v>
      </c>
      <c r="B587" t="s">
        <v>621</v>
      </c>
      <c r="C587" t="s">
        <v>47</v>
      </c>
      <c r="D587" t="s">
        <v>48</v>
      </c>
      <c r="E587" t="s">
        <v>35</v>
      </c>
      <c r="F587" t="s">
        <v>18</v>
      </c>
      <c r="G587" t="s">
        <v>19</v>
      </c>
      <c r="H587">
        <v>1</v>
      </c>
      <c r="I587" s="17">
        <v>135823</v>
      </c>
      <c r="J587" s="17">
        <v>0</v>
      </c>
      <c r="K587" s="17">
        <v>135823</v>
      </c>
      <c r="L587" s="17">
        <v>97792.56</v>
      </c>
      <c r="M587" s="17">
        <v>38030.44</v>
      </c>
      <c r="N587" s="17">
        <v>149773.7713</v>
      </c>
    </row>
    <row r="588" spans="1:14">
      <c r="A588" s="16">
        <v>46032</v>
      </c>
      <c r="B588" t="s">
        <v>622</v>
      </c>
      <c r="C588" t="s">
        <v>15</v>
      </c>
      <c r="D588" t="s">
        <v>16</v>
      </c>
      <c r="E588" t="s">
        <v>17</v>
      </c>
      <c r="F588" t="s">
        <v>18</v>
      </c>
      <c r="G588" t="s">
        <v>19</v>
      </c>
      <c r="H588">
        <v>4</v>
      </c>
      <c r="I588" s="17">
        <v>101371</v>
      </c>
      <c r="J588" s="17">
        <v>7095.97</v>
      </c>
      <c r="K588" s="17">
        <v>94275.03</v>
      </c>
      <c r="L588" s="17">
        <v>65992.52</v>
      </c>
      <c r="M588" s="17">
        <v>28282.51</v>
      </c>
      <c r="N588" s="17">
        <v>57412.8</v>
      </c>
    </row>
    <row r="589" spans="1:14">
      <c r="A589" s="16">
        <v>46032</v>
      </c>
      <c r="B589" t="s">
        <v>623</v>
      </c>
      <c r="C589" t="s">
        <v>43</v>
      </c>
      <c r="D589" t="s">
        <v>44</v>
      </c>
      <c r="E589" t="s">
        <v>31</v>
      </c>
      <c r="F589" t="s">
        <v>18</v>
      </c>
      <c r="G589" t="s">
        <v>19</v>
      </c>
      <c r="H589">
        <v>2</v>
      </c>
      <c r="I589" s="17">
        <v>128724</v>
      </c>
      <c r="J589" s="17">
        <v>18021.36</v>
      </c>
      <c r="K589" s="17">
        <v>110702.64</v>
      </c>
      <c r="L589" s="17">
        <v>68635.64</v>
      </c>
      <c r="M589" s="17">
        <v>42067</v>
      </c>
      <c r="N589" s="17">
        <v>166344.4551</v>
      </c>
    </row>
    <row r="590" spans="1:14">
      <c r="A590" s="16">
        <v>46032</v>
      </c>
      <c r="B590" t="s">
        <v>624</v>
      </c>
      <c r="C590" t="s">
        <v>26</v>
      </c>
      <c r="D590" t="s">
        <v>27</v>
      </c>
      <c r="E590" t="s">
        <v>17</v>
      </c>
      <c r="F590" t="s">
        <v>18</v>
      </c>
      <c r="G590" t="s">
        <v>19</v>
      </c>
      <c r="H590">
        <v>2</v>
      </c>
      <c r="I590" s="17">
        <v>56461</v>
      </c>
      <c r="J590" s="17">
        <v>0</v>
      </c>
      <c r="K590" s="17">
        <v>56461</v>
      </c>
      <c r="L590" s="17">
        <v>39522.7</v>
      </c>
      <c r="M590" s="17">
        <v>16938.3</v>
      </c>
      <c r="N590" s="17">
        <v>57412.8</v>
      </c>
    </row>
    <row r="591" spans="1:14">
      <c r="A591" s="16">
        <v>46032</v>
      </c>
      <c r="B591" t="s">
        <v>625</v>
      </c>
      <c r="C591" t="s">
        <v>26</v>
      </c>
      <c r="D591" t="s">
        <v>27</v>
      </c>
      <c r="E591" t="s">
        <v>17</v>
      </c>
      <c r="F591" t="s">
        <v>18</v>
      </c>
      <c r="G591" t="s">
        <v>19</v>
      </c>
      <c r="H591">
        <v>10</v>
      </c>
      <c r="I591" s="17">
        <v>167013</v>
      </c>
      <c r="J591" s="17">
        <v>5010.39</v>
      </c>
      <c r="K591" s="17">
        <v>162002.61</v>
      </c>
      <c r="L591" s="17">
        <v>113401.83</v>
      </c>
      <c r="M591" s="17">
        <v>48600.78</v>
      </c>
      <c r="N591" s="17">
        <v>57412.8</v>
      </c>
    </row>
    <row r="592" spans="1:14">
      <c r="A592" s="16">
        <v>46032</v>
      </c>
      <c r="B592" t="s">
        <v>626</v>
      </c>
      <c r="C592" t="s">
        <v>47</v>
      </c>
      <c r="D592" t="s">
        <v>48</v>
      </c>
      <c r="E592" t="s">
        <v>35</v>
      </c>
      <c r="F592" t="s">
        <v>18</v>
      </c>
      <c r="G592" t="s">
        <v>19</v>
      </c>
      <c r="H592">
        <v>9</v>
      </c>
      <c r="I592" s="17">
        <v>392733</v>
      </c>
      <c r="J592" s="17">
        <v>19636.65</v>
      </c>
      <c r="K592" s="17">
        <v>373096.35</v>
      </c>
      <c r="L592" s="17">
        <v>268629.37</v>
      </c>
      <c r="M592" s="17">
        <v>104466.98</v>
      </c>
      <c r="N592" s="17">
        <v>149773.7713</v>
      </c>
    </row>
    <row r="593" spans="1:14">
      <c r="A593" s="16">
        <v>46032</v>
      </c>
      <c r="B593" t="s">
        <v>627</v>
      </c>
      <c r="C593" t="s">
        <v>43</v>
      </c>
      <c r="D593" t="s">
        <v>44</v>
      </c>
      <c r="E593" t="s">
        <v>31</v>
      </c>
      <c r="F593" t="s">
        <v>18</v>
      </c>
      <c r="G593" t="s">
        <v>19</v>
      </c>
      <c r="H593">
        <v>5</v>
      </c>
      <c r="I593" s="17">
        <v>240694</v>
      </c>
      <c r="J593" s="17">
        <v>19255.52</v>
      </c>
      <c r="K593" s="17">
        <v>221438.48</v>
      </c>
      <c r="L593" s="17">
        <v>137291.86</v>
      </c>
      <c r="M593" s="17">
        <v>84146.62</v>
      </c>
      <c r="N593" s="17">
        <v>166344.4551</v>
      </c>
    </row>
    <row r="594" spans="1:14">
      <c r="A594" s="16">
        <v>46032</v>
      </c>
      <c r="B594" t="s">
        <v>628</v>
      </c>
      <c r="C594" t="s">
        <v>47</v>
      </c>
      <c r="D594" t="s">
        <v>48</v>
      </c>
      <c r="E594" t="s">
        <v>35</v>
      </c>
      <c r="F594" t="s">
        <v>18</v>
      </c>
      <c r="G594" t="s">
        <v>19</v>
      </c>
      <c r="H594">
        <v>8</v>
      </c>
      <c r="I594" s="17">
        <v>508224</v>
      </c>
      <c r="J594" s="17">
        <v>20328.96</v>
      </c>
      <c r="K594" s="17">
        <v>487895.04</v>
      </c>
      <c r="L594" s="17">
        <v>351284.43</v>
      </c>
      <c r="M594" s="17">
        <v>136610.61</v>
      </c>
      <c r="N594" s="17">
        <v>149773.7713</v>
      </c>
    </row>
    <row r="595" spans="1:14">
      <c r="A595" s="16">
        <v>46032</v>
      </c>
      <c r="B595" t="s">
        <v>629</v>
      </c>
      <c r="C595" t="s">
        <v>43</v>
      </c>
      <c r="D595" t="s">
        <v>44</v>
      </c>
      <c r="E595" t="s">
        <v>31</v>
      </c>
      <c r="F595" t="s">
        <v>18</v>
      </c>
      <c r="G595" t="s">
        <v>19</v>
      </c>
      <c r="H595">
        <v>3</v>
      </c>
      <c r="I595" s="17">
        <v>50569</v>
      </c>
      <c r="J595" s="17">
        <v>4045.52</v>
      </c>
      <c r="K595" s="17">
        <v>46523.48</v>
      </c>
      <c r="L595" s="17">
        <v>28844.56</v>
      </c>
      <c r="M595" s="17">
        <v>17678.92</v>
      </c>
      <c r="N595" s="17">
        <v>166344.4551</v>
      </c>
    </row>
    <row r="596" spans="1:14">
      <c r="A596" s="16">
        <v>46032</v>
      </c>
      <c r="B596" t="s">
        <v>630</v>
      </c>
      <c r="C596" t="s">
        <v>26</v>
      </c>
      <c r="D596" t="s">
        <v>27</v>
      </c>
      <c r="E596" t="s">
        <v>17</v>
      </c>
      <c r="F596" t="s">
        <v>18</v>
      </c>
      <c r="G596" t="s">
        <v>19</v>
      </c>
      <c r="H596">
        <v>8</v>
      </c>
      <c r="I596" s="17">
        <v>53519</v>
      </c>
      <c r="J596" s="17">
        <v>0</v>
      </c>
      <c r="K596" s="17">
        <v>53519</v>
      </c>
      <c r="L596" s="17">
        <v>37463.3</v>
      </c>
      <c r="M596" s="17">
        <v>16055.7</v>
      </c>
      <c r="N596" s="17">
        <v>57412.8</v>
      </c>
    </row>
    <row r="597" spans="1:14">
      <c r="A597" s="16">
        <v>46032</v>
      </c>
      <c r="B597" t="s">
        <v>631</v>
      </c>
      <c r="C597" t="s">
        <v>73</v>
      </c>
      <c r="D597" t="s">
        <v>74</v>
      </c>
      <c r="E597" t="s">
        <v>24</v>
      </c>
      <c r="F597" t="s">
        <v>18</v>
      </c>
      <c r="G597" t="s">
        <v>19</v>
      </c>
      <c r="H597">
        <v>6</v>
      </c>
      <c r="I597" s="17">
        <v>234116</v>
      </c>
      <c r="J597" s="17">
        <v>0</v>
      </c>
      <c r="K597" s="17">
        <v>234116</v>
      </c>
      <c r="L597" s="17">
        <v>177928.16</v>
      </c>
      <c r="M597" s="17">
        <v>56187.84</v>
      </c>
      <c r="N597" s="17">
        <v>149162.2092</v>
      </c>
    </row>
    <row r="598" spans="1:14">
      <c r="A598" s="16">
        <v>46032</v>
      </c>
      <c r="B598" t="s">
        <v>632</v>
      </c>
      <c r="C598" t="s">
        <v>47</v>
      </c>
      <c r="D598" t="s">
        <v>48</v>
      </c>
      <c r="E598" t="s">
        <v>35</v>
      </c>
      <c r="F598" t="s">
        <v>18</v>
      </c>
      <c r="G598" t="s">
        <v>19</v>
      </c>
      <c r="H598">
        <v>7</v>
      </c>
      <c r="I598" s="17">
        <v>249539</v>
      </c>
      <c r="J598" s="17">
        <v>0</v>
      </c>
      <c r="K598" s="17">
        <v>249539</v>
      </c>
      <c r="L598" s="17">
        <v>179668.08</v>
      </c>
      <c r="M598" s="17">
        <v>69870.92</v>
      </c>
      <c r="N598" s="17">
        <v>149773.7713</v>
      </c>
    </row>
    <row r="599" spans="1:14">
      <c r="A599" s="16">
        <v>46032</v>
      </c>
      <c r="B599" t="s">
        <v>633</v>
      </c>
      <c r="C599" t="s">
        <v>43</v>
      </c>
      <c r="D599" t="s">
        <v>44</v>
      </c>
      <c r="E599" t="s">
        <v>31</v>
      </c>
      <c r="F599" t="s">
        <v>18</v>
      </c>
      <c r="G599" t="s">
        <v>19</v>
      </c>
      <c r="H599">
        <v>9</v>
      </c>
      <c r="I599" s="17">
        <v>214891</v>
      </c>
      <c r="J599" s="17">
        <v>30084.74</v>
      </c>
      <c r="K599" s="17">
        <v>184806.26</v>
      </c>
      <c r="L599" s="17">
        <v>114579.88</v>
      </c>
      <c r="M599" s="17">
        <v>70226.38</v>
      </c>
      <c r="N599" s="17">
        <v>166344.4551</v>
      </c>
    </row>
    <row r="600" spans="1:14">
      <c r="A600" s="16">
        <v>46032</v>
      </c>
      <c r="B600" t="s">
        <v>634</v>
      </c>
      <c r="C600" t="s">
        <v>22</v>
      </c>
      <c r="D600" t="s">
        <v>23</v>
      </c>
      <c r="E600" t="s">
        <v>24</v>
      </c>
      <c r="F600" t="s">
        <v>18</v>
      </c>
      <c r="G600" t="s">
        <v>19</v>
      </c>
      <c r="H600">
        <v>5</v>
      </c>
      <c r="I600" s="17">
        <v>239820</v>
      </c>
      <c r="J600" s="17">
        <v>0</v>
      </c>
      <c r="K600" s="17">
        <v>239820</v>
      </c>
      <c r="L600" s="17">
        <v>182263.2</v>
      </c>
      <c r="M600" s="17">
        <v>57556.8</v>
      </c>
      <c r="N600" s="17">
        <v>149162.2092</v>
      </c>
    </row>
    <row r="601" spans="1:14">
      <c r="A601" s="16">
        <v>46032</v>
      </c>
      <c r="B601" t="s">
        <v>635</v>
      </c>
      <c r="C601" t="s">
        <v>29</v>
      </c>
      <c r="D601" t="s">
        <v>30</v>
      </c>
      <c r="E601" t="s">
        <v>31</v>
      </c>
      <c r="F601" t="s">
        <v>18</v>
      </c>
      <c r="G601" t="s">
        <v>19</v>
      </c>
      <c r="H601">
        <v>6</v>
      </c>
      <c r="I601" s="17">
        <v>200005</v>
      </c>
      <c r="J601" s="17">
        <v>26000.65</v>
      </c>
      <c r="K601" s="17">
        <v>174004.35</v>
      </c>
      <c r="L601" s="17">
        <v>107882.7</v>
      </c>
      <c r="M601" s="17">
        <v>66121.64999999999</v>
      </c>
      <c r="N601" s="17">
        <v>166344.4551</v>
      </c>
    </row>
    <row r="602" spans="1:14">
      <c r="A602" s="16">
        <v>46032</v>
      </c>
      <c r="B602" t="s">
        <v>636</v>
      </c>
      <c r="C602" t="s">
        <v>47</v>
      </c>
      <c r="D602" t="s">
        <v>48</v>
      </c>
      <c r="E602" t="s">
        <v>35</v>
      </c>
      <c r="F602" t="s">
        <v>18</v>
      </c>
      <c r="G602" t="s">
        <v>19</v>
      </c>
      <c r="H602">
        <v>8</v>
      </c>
      <c r="I602" s="17">
        <v>832734</v>
      </c>
      <c r="J602" s="17">
        <v>0</v>
      </c>
      <c r="K602" s="17">
        <v>832734</v>
      </c>
      <c r="L602" s="17">
        <v>599568.48</v>
      </c>
      <c r="M602" s="17">
        <v>233165.52</v>
      </c>
      <c r="N602" s="17">
        <v>149773.7713</v>
      </c>
    </row>
    <row r="603" spans="1:14">
      <c r="A603" s="16">
        <v>46032</v>
      </c>
      <c r="B603" t="s">
        <v>637</v>
      </c>
      <c r="C603" t="s">
        <v>22</v>
      </c>
      <c r="D603" t="s">
        <v>23</v>
      </c>
      <c r="E603" t="s">
        <v>24</v>
      </c>
      <c r="F603" t="s">
        <v>18</v>
      </c>
      <c r="G603" t="s">
        <v>19</v>
      </c>
      <c r="H603">
        <v>5</v>
      </c>
      <c r="I603" s="17">
        <v>786886</v>
      </c>
      <c r="J603" s="17">
        <v>0</v>
      </c>
      <c r="K603" s="17">
        <v>786886</v>
      </c>
      <c r="L603" s="17">
        <v>598033.36</v>
      </c>
      <c r="M603" s="17">
        <v>188852.64</v>
      </c>
      <c r="N603" s="17">
        <v>149162.2092</v>
      </c>
    </row>
    <row r="604" spans="1:14">
      <c r="A604" s="16">
        <v>46032</v>
      </c>
      <c r="B604" t="s">
        <v>638</v>
      </c>
      <c r="C604" t="s">
        <v>26</v>
      </c>
      <c r="D604" t="s">
        <v>27</v>
      </c>
      <c r="E604" t="s">
        <v>17</v>
      </c>
      <c r="F604" t="s">
        <v>18</v>
      </c>
      <c r="G604" t="s">
        <v>19</v>
      </c>
      <c r="H604">
        <v>8</v>
      </c>
      <c r="I604" s="17">
        <v>275244</v>
      </c>
      <c r="J604" s="17">
        <v>33029.28</v>
      </c>
      <c r="K604" s="17">
        <v>242214.72</v>
      </c>
      <c r="L604" s="17">
        <v>169550.3</v>
      </c>
      <c r="M604" s="17">
        <v>72664.42</v>
      </c>
      <c r="N604" s="17">
        <v>57412.8</v>
      </c>
    </row>
    <row r="605" spans="1:14">
      <c r="A605" s="16">
        <v>46032</v>
      </c>
      <c r="B605" t="s">
        <v>639</v>
      </c>
      <c r="C605" t="s">
        <v>29</v>
      </c>
      <c r="D605" t="s">
        <v>30</v>
      </c>
      <c r="E605" t="s">
        <v>31</v>
      </c>
      <c r="F605" t="s">
        <v>18</v>
      </c>
      <c r="G605" t="s">
        <v>19</v>
      </c>
      <c r="H605">
        <v>1</v>
      </c>
      <c r="I605" s="17">
        <v>263216</v>
      </c>
      <c r="J605" s="17">
        <v>0</v>
      </c>
      <c r="K605" s="17">
        <v>263216</v>
      </c>
      <c r="L605" s="17">
        <v>163193.92</v>
      </c>
      <c r="M605" s="17">
        <v>100022.08</v>
      </c>
      <c r="N605" s="17">
        <v>166344.4551</v>
      </c>
    </row>
    <row r="606" spans="1:14">
      <c r="A606" s="16">
        <v>46032</v>
      </c>
      <c r="B606" t="s">
        <v>640</v>
      </c>
      <c r="C606" t="s">
        <v>43</v>
      </c>
      <c r="D606" t="s">
        <v>44</v>
      </c>
      <c r="E606" t="s">
        <v>31</v>
      </c>
      <c r="F606" t="s">
        <v>18</v>
      </c>
      <c r="G606" t="s">
        <v>19</v>
      </c>
      <c r="H606">
        <v>11</v>
      </c>
      <c r="I606" s="17">
        <v>808116</v>
      </c>
      <c r="J606" s="17">
        <v>121217.4</v>
      </c>
      <c r="K606" s="17">
        <v>686898.6</v>
      </c>
      <c r="L606" s="17">
        <v>425877.13</v>
      </c>
      <c r="M606" s="17">
        <v>261021.47</v>
      </c>
      <c r="N606" s="17">
        <v>166344.4551</v>
      </c>
    </row>
    <row r="607" spans="1:14">
      <c r="A607" s="16">
        <v>46032</v>
      </c>
      <c r="B607" t="s">
        <v>641</v>
      </c>
      <c r="C607" t="s">
        <v>43</v>
      </c>
      <c r="D607" t="s">
        <v>44</v>
      </c>
      <c r="E607" t="s">
        <v>31</v>
      </c>
      <c r="F607" t="s">
        <v>18</v>
      </c>
      <c r="G607" t="s">
        <v>19</v>
      </c>
      <c r="H607">
        <v>9</v>
      </c>
      <c r="I607" s="17">
        <v>343016</v>
      </c>
      <c r="J607" s="17">
        <v>0</v>
      </c>
      <c r="K607" s="17">
        <v>343016</v>
      </c>
      <c r="L607" s="17">
        <v>212669.92</v>
      </c>
      <c r="M607" s="17">
        <v>130346.08</v>
      </c>
      <c r="N607" s="17">
        <v>166344.4551</v>
      </c>
    </row>
    <row r="608" spans="1:14">
      <c r="A608" s="16">
        <v>46032</v>
      </c>
      <c r="B608" t="s">
        <v>642</v>
      </c>
      <c r="C608" t="s">
        <v>73</v>
      </c>
      <c r="D608" t="s">
        <v>74</v>
      </c>
      <c r="E608" t="s">
        <v>24</v>
      </c>
      <c r="F608" t="s">
        <v>18</v>
      </c>
      <c r="G608" t="s">
        <v>19</v>
      </c>
      <c r="H608">
        <v>10</v>
      </c>
      <c r="I608" s="17">
        <v>46794</v>
      </c>
      <c r="J608" s="17">
        <v>4679.4</v>
      </c>
      <c r="K608" s="17">
        <v>42114.6</v>
      </c>
      <c r="L608" s="17">
        <v>32007.1</v>
      </c>
      <c r="M608" s="17">
        <v>10107.5</v>
      </c>
      <c r="N608" s="17">
        <v>149162.2092</v>
      </c>
    </row>
    <row r="609" spans="1:14">
      <c r="A609" s="16">
        <v>46032</v>
      </c>
      <c r="B609" t="s">
        <v>643</v>
      </c>
      <c r="C609" t="s">
        <v>29</v>
      </c>
      <c r="D609" t="s">
        <v>30</v>
      </c>
      <c r="E609" t="s">
        <v>31</v>
      </c>
      <c r="F609" t="s">
        <v>18</v>
      </c>
      <c r="G609" t="s">
        <v>19</v>
      </c>
      <c r="H609">
        <v>1</v>
      </c>
      <c r="I609" s="17">
        <v>211513</v>
      </c>
      <c r="J609" s="17">
        <v>14805.91</v>
      </c>
      <c r="K609" s="17">
        <v>196707.09</v>
      </c>
      <c r="L609" s="17">
        <v>121958.4</v>
      </c>
      <c r="M609" s="17">
        <v>74748.69</v>
      </c>
      <c r="N609" s="17">
        <v>166344.4551</v>
      </c>
    </row>
    <row r="610" spans="1:14">
      <c r="A610" s="16">
        <v>46032</v>
      </c>
      <c r="B610" t="s">
        <v>644</v>
      </c>
      <c r="C610" t="s">
        <v>43</v>
      </c>
      <c r="D610" t="s">
        <v>44</v>
      </c>
      <c r="E610" t="s">
        <v>31</v>
      </c>
      <c r="F610" t="s">
        <v>18</v>
      </c>
      <c r="G610" t="s">
        <v>19</v>
      </c>
      <c r="H610">
        <v>12</v>
      </c>
      <c r="I610" s="17">
        <v>303873</v>
      </c>
      <c r="J610" s="17">
        <v>0</v>
      </c>
      <c r="K610" s="17">
        <v>303873</v>
      </c>
      <c r="L610" s="17">
        <v>188401.26</v>
      </c>
      <c r="M610" s="17">
        <v>115471.74</v>
      </c>
      <c r="N610" s="17">
        <v>166344.4551</v>
      </c>
    </row>
    <row r="611" spans="1:14">
      <c r="A611" s="16">
        <v>46032</v>
      </c>
      <c r="B611" t="s">
        <v>645</v>
      </c>
      <c r="C611" t="s">
        <v>43</v>
      </c>
      <c r="D611" t="s">
        <v>44</v>
      </c>
      <c r="E611" t="s">
        <v>31</v>
      </c>
      <c r="F611" t="s">
        <v>18</v>
      </c>
      <c r="G611" t="s">
        <v>19</v>
      </c>
      <c r="H611">
        <v>2</v>
      </c>
      <c r="I611" s="17">
        <v>203241</v>
      </c>
      <c r="J611" s="17">
        <v>26421.33</v>
      </c>
      <c r="K611" s="17">
        <v>176819.67</v>
      </c>
      <c r="L611" s="17">
        <v>109628.2</v>
      </c>
      <c r="M611" s="17">
        <v>67191.47</v>
      </c>
      <c r="N611" s="17">
        <v>166344.4551</v>
      </c>
    </row>
    <row r="612" spans="1:14">
      <c r="A612" s="16">
        <v>46032</v>
      </c>
      <c r="B612" t="s">
        <v>646</v>
      </c>
      <c r="C612" t="s">
        <v>22</v>
      </c>
      <c r="D612" t="s">
        <v>23</v>
      </c>
      <c r="E612" t="s">
        <v>24</v>
      </c>
      <c r="F612" t="s">
        <v>18</v>
      </c>
      <c r="G612" t="s">
        <v>19</v>
      </c>
      <c r="H612">
        <v>11</v>
      </c>
      <c r="I612" s="17">
        <v>628963</v>
      </c>
      <c r="J612" s="17">
        <v>75475.56</v>
      </c>
      <c r="K612" s="17">
        <v>553487.4399999999</v>
      </c>
      <c r="L612" s="17">
        <v>420650.45</v>
      </c>
      <c r="M612" s="17">
        <v>132836.99</v>
      </c>
      <c r="N612" s="17">
        <v>149162.2092</v>
      </c>
    </row>
    <row r="613" spans="1:14">
      <c r="A613" s="16">
        <v>46032</v>
      </c>
      <c r="B613" t="s">
        <v>647</v>
      </c>
      <c r="C613" t="s">
        <v>43</v>
      </c>
      <c r="D613" t="s">
        <v>44</v>
      </c>
      <c r="E613" t="s">
        <v>31</v>
      </c>
      <c r="F613" t="s">
        <v>18</v>
      </c>
      <c r="G613" t="s">
        <v>19</v>
      </c>
      <c r="H613">
        <v>12</v>
      </c>
      <c r="I613" s="17">
        <v>348742</v>
      </c>
      <c r="J613" s="17">
        <v>0</v>
      </c>
      <c r="K613" s="17">
        <v>348742</v>
      </c>
      <c r="L613" s="17">
        <v>216220.04</v>
      </c>
      <c r="M613" s="17">
        <v>132521.96</v>
      </c>
      <c r="N613" s="17">
        <v>166344.4551</v>
      </c>
    </row>
    <row r="614" spans="1:14">
      <c r="A614" s="16">
        <v>46032</v>
      </c>
      <c r="B614" t="s">
        <v>648</v>
      </c>
      <c r="C614" t="s">
        <v>47</v>
      </c>
      <c r="D614" t="s">
        <v>48</v>
      </c>
      <c r="E614" t="s">
        <v>35</v>
      </c>
      <c r="F614" t="s">
        <v>18</v>
      </c>
      <c r="G614" t="s">
        <v>19</v>
      </c>
      <c r="H614">
        <v>3</v>
      </c>
      <c r="I614" s="17">
        <v>627985</v>
      </c>
      <c r="J614" s="17">
        <v>0</v>
      </c>
      <c r="K614" s="17">
        <v>627985</v>
      </c>
      <c r="L614" s="17">
        <v>452149.2</v>
      </c>
      <c r="M614" s="17">
        <v>175835.8</v>
      </c>
      <c r="N614" s="17">
        <v>149773.7713</v>
      </c>
    </row>
    <row r="615" spans="1:14">
      <c r="A615" s="16">
        <v>46032</v>
      </c>
      <c r="B615" t="s">
        <v>649</v>
      </c>
      <c r="C615" t="s">
        <v>33</v>
      </c>
      <c r="D615" t="s">
        <v>34</v>
      </c>
      <c r="E615" t="s">
        <v>35</v>
      </c>
      <c r="F615" t="s">
        <v>18</v>
      </c>
      <c r="G615" t="s">
        <v>19</v>
      </c>
      <c r="H615">
        <v>7</v>
      </c>
      <c r="I615" s="17">
        <v>400213</v>
      </c>
      <c r="J615" s="17">
        <v>40021.3</v>
      </c>
      <c r="K615" s="17">
        <v>360191.7</v>
      </c>
      <c r="L615" s="17">
        <v>259338.02</v>
      </c>
      <c r="M615" s="17">
        <v>100853.68</v>
      </c>
      <c r="N615" s="17">
        <v>149773.7713</v>
      </c>
    </row>
    <row r="616" spans="1:14">
      <c r="A616" s="16">
        <v>46032</v>
      </c>
      <c r="B616" t="s">
        <v>650</v>
      </c>
      <c r="C616" t="s">
        <v>29</v>
      </c>
      <c r="D616" t="s">
        <v>30</v>
      </c>
      <c r="E616" t="s">
        <v>31</v>
      </c>
      <c r="F616" t="s">
        <v>18</v>
      </c>
      <c r="G616" t="s">
        <v>19</v>
      </c>
      <c r="H616">
        <v>10</v>
      </c>
      <c r="I616" s="17">
        <v>526476</v>
      </c>
      <c r="J616" s="17">
        <v>73706.64</v>
      </c>
      <c r="K616" s="17">
        <v>452769.36</v>
      </c>
      <c r="L616" s="17">
        <v>280717</v>
      </c>
      <c r="M616" s="17">
        <v>172052.36</v>
      </c>
      <c r="N616" s="17">
        <v>166344.4551</v>
      </c>
    </row>
    <row r="617" spans="1:14">
      <c r="A617" s="16">
        <v>46032</v>
      </c>
      <c r="B617" t="s">
        <v>651</v>
      </c>
      <c r="C617" t="s">
        <v>26</v>
      </c>
      <c r="D617" t="s">
        <v>27</v>
      </c>
      <c r="E617" t="s">
        <v>17</v>
      </c>
      <c r="F617" t="s">
        <v>18</v>
      </c>
      <c r="G617" t="s">
        <v>19</v>
      </c>
      <c r="H617">
        <v>9</v>
      </c>
      <c r="I617" s="17">
        <v>777807</v>
      </c>
      <c r="J617" s="17">
        <v>108892.98</v>
      </c>
      <c r="K617" s="17">
        <v>668914.02</v>
      </c>
      <c r="L617" s="17">
        <v>468239.81</v>
      </c>
      <c r="M617" s="17">
        <v>200674.21</v>
      </c>
      <c r="N617" s="17">
        <v>57412.8</v>
      </c>
    </row>
    <row r="618" spans="1:14">
      <c r="A618" s="16">
        <v>46032</v>
      </c>
      <c r="B618" t="s">
        <v>652</v>
      </c>
      <c r="C618" t="s">
        <v>47</v>
      </c>
      <c r="D618" t="s">
        <v>48</v>
      </c>
      <c r="E618" t="s">
        <v>35</v>
      </c>
      <c r="F618" t="s">
        <v>18</v>
      </c>
      <c r="G618" t="s">
        <v>19</v>
      </c>
      <c r="H618">
        <v>9</v>
      </c>
      <c r="I618" s="17">
        <v>588183</v>
      </c>
      <c r="J618" s="17">
        <v>70581.96000000001</v>
      </c>
      <c r="K618" s="17">
        <v>517601.04</v>
      </c>
      <c r="L618" s="17">
        <v>372672.75</v>
      </c>
      <c r="M618" s="17">
        <v>144928.29</v>
      </c>
      <c r="N618" s="17">
        <v>149773.7713</v>
      </c>
    </row>
    <row r="619" spans="1:14">
      <c r="A619" s="16">
        <v>46032</v>
      </c>
      <c r="B619" t="s">
        <v>653</v>
      </c>
      <c r="C619" t="s">
        <v>26</v>
      </c>
      <c r="D619" t="s">
        <v>27</v>
      </c>
      <c r="E619" t="s">
        <v>17</v>
      </c>
      <c r="F619" t="s">
        <v>18</v>
      </c>
      <c r="G619" t="s">
        <v>19</v>
      </c>
      <c r="H619">
        <v>5</v>
      </c>
      <c r="I619" s="17">
        <v>419757</v>
      </c>
      <c r="J619" s="17">
        <v>0</v>
      </c>
      <c r="K619" s="17">
        <v>419757</v>
      </c>
      <c r="L619" s="17">
        <v>293829.9</v>
      </c>
      <c r="M619" s="17">
        <v>125927.1</v>
      </c>
      <c r="N619" s="17">
        <v>57412.8</v>
      </c>
    </row>
    <row r="620" spans="1:14">
      <c r="A620" s="16">
        <v>46032</v>
      </c>
      <c r="B620" t="s">
        <v>654</v>
      </c>
      <c r="C620" t="s">
        <v>73</v>
      </c>
      <c r="D620" t="s">
        <v>74</v>
      </c>
      <c r="E620" t="s">
        <v>24</v>
      </c>
      <c r="F620" t="s">
        <v>18</v>
      </c>
      <c r="G620" t="s">
        <v>19</v>
      </c>
      <c r="H620">
        <v>11</v>
      </c>
      <c r="I620" s="17">
        <v>548786</v>
      </c>
      <c r="J620" s="17">
        <v>0</v>
      </c>
      <c r="K620" s="17">
        <v>548786</v>
      </c>
      <c r="L620" s="17">
        <v>417077.36</v>
      </c>
      <c r="M620" s="17">
        <v>131708.64</v>
      </c>
      <c r="N620" s="17">
        <v>149162.2092</v>
      </c>
    </row>
    <row r="621" spans="1:14">
      <c r="A621" s="16">
        <v>46032</v>
      </c>
      <c r="B621" t="s">
        <v>655</v>
      </c>
      <c r="C621" t="s">
        <v>47</v>
      </c>
      <c r="D621" t="s">
        <v>48</v>
      </c>
      <c r="E621" t="s">
        <v>35</v>
      </c>
      <c r="F621" t="s">
        <v>18</v>
      </c>
      <c r="G621" t="s">
        <v>19</v>
      </c>
      <c r="H621">
        <v>9</v>
      </c>
      <c r="I621" s="17">
        <v>631364</v>
      </c>
      <c r="J621" s="17">
        <v>82077.32000000001</v>
      </c>
      <c r="K621" s="17">
        <v>549286.6800000001</v>
      </c>
      <c r="L621" s="17">
        <v>395486.41</v>
      </c>
      <c r="M621" s="17">
        <v>153800.27</v>
      </c>
      <c r="N621" s="17">
        <v>149773.7713</v>
      </c>
    </row>
    <row r="622" spans="1:14">
      <c r="A622" s="16">
        <v>46032</v>
      </c>
      <c r="B622" t="s">
        <v>656</v>
      </c>
      <c r="C622" t="s">
        <v>26</v>
      </c>
      <c r="D622" t="s">
        <v>27</v>
      </c>
      <c r="E622" t="s">
        <v>17</v>
      </c>
      <c r="F622" t="s">
        <v>18</v>
      </c>
      <c r="G622" t="s">
        <v>19</v>
      </c>
      <c r="H622">
        <v>5</v>
      </c>
      <c r="I622" s="17">
        <v>532410</v>
      </c>
      <c r="J622" s="17">
        <v>31944.6</v>
      </c>
      <c r="K622" s="17">
        <v>500465.4</v>
      </c>
      <c r="L622" s="17">
        <v>350325.78</v>
      </c>
      <c r="M622" s="17">
        <v>150139.62</v>
      </c>
      <c r="N622" s="17">
        <v>57412.8</v>
      </c>
    </row>
    <row r="623" spans="1:14">
      <c r="A623" s="16">
        <v>46032</v>
      </c>
      <c r="B623" t="s">
        <v>657</v>
      </c>
      <c r="C623" t="s">
        <v>33</v>
      </c>
      <c r="D623" t="s">
        <v>34</v>
      </c>
      <c r="E623" t="s">
        <v>35</v>
      </c>
      <c r="F623" t="s">
        <v>18</v>
      </c>
      <c r="G623" t="s">
        <v>19</v>
      </c>
      <c r="H623">
        <v>8</v>
      </c>
      <c r="I623" s="17">
        <v>261110</v>
      </c>
      <c r="J623" s="17">
        <v>28722.1</v>
      </c>
      <c r="K623" s="17">
        <v>232387.9</v>
      </c>
      <c r="L623" s="17">
        <v>167319.29</v>
      </c>
      <c r="M623" s="17">
        <v>65068.61</v>
      </c>
      <c r="N623" s="17">
        <v>149773.7713</v>
      </c>
    </row>
    <row r="624" spans="1:14">
      <c r="A624" s="16">
        <v>46033</v>
      </c>
      <c r="B624" t="s">
        <v>658</v>
      </c>
      <c r="C624" t="s">
        <v>22</v>
      </c>
      <c r="D624" t="s">
        <v>23</v>
      </c>
      <c r="E624" t="s">
        <v>24</v>
      </c>
      <c r="F624" t="s">
        <v>18</v>
      </c>
      <c r="G624" t="s">
        <v>19</v>
      </c>
      <c r="H624">
        <v>8</v>
      </c>
      <c r="I624" s="17">
        <v>589173</v>
      </c>
      <c r="J624" s="17">
        <v>82484.22</v>
      </c>
      <c r="K624" s="17">
        <v>506688.78</v>
      </c>
      <c r="L624" s="17">
        <v>385083.47</v>
      </c>
      <c r="M624" s="17">
        <v>121605.31</v>
      </c>
      <c r="N624" s="17">
        <v>149162.2092</v>
      </c>
    </row>
    <row r="625" spans="1:14">
      <c r="A625" s="16">
        <v>46033</v>
      </c>
      <c r="B625" t="s">
        <v>659</v>
      </c>
      <c r="C625" t="s">
        <v>26</v>
      </c>
      <c r="D625" t="s">
        <v>27</v>
      </c>
      <c r="E625" t="s">
        <v>17</v>
      </c>
      <c r="F625" t="s">
        <v>18</v>
      </c>
      <c r="G625" t="s">
        <v>19</v>
      </c>
      <c r="H625">
        <v>2</v>
      </c>
      <c r="I625" s="17">
        <v>471777</v>
      </c>
      <c r="J625" s="17">
        <v>0</v>
      </c>
      <c r="K625" s="17">
        <v>471777</v>
      </c>
      <c r="L625" s="17">
        <v>330243.9</v>
      </c>
      <c r="M625" s="17">
        <v>141533.1</v>
      </c>
      <c r="N625" s="17">
        <v>57412.8</v>
      </c>
    </row>
    <row r="626" spans="1:14">
      <c r="A626" s="16">
        <v>46033</v>
      </c>
      <c r="B626" t="s">
        <v>660</v>
      </c>
      <c r="C626" t="s">
        <v>15</v>
      </c>
      <c r="D626" t="s">
        <v>16</v>
      </c>
      <c r="E626" t="s">
        <v>17</v>
      </c>
      <c r="F626" t="s">
        <v>18</v>
      </c>
      <c r="G626" t="s">
        <v>19</v>
      </c>
      <c r="H626">
        <v>3</v>
      </c>
      <c r="I626" s="17">
        <v>341841</v>
      </c>
      <c r="J626" s="17">
        <v>17092.05</v>
      </c>
      <c r="K626" s="17">
        <v>324748.95</v>
      </c>
      <c r="L626" s="17">
        <v>227324.26</v>
      </c>
      <c r="M626" s="17">
        <v>97424.69</v>
      </c>
      <c r="N626" s="17">
        <v>57412.8</v>
      </c>
    </row>
    <row r="627" spans="1:14">
      <c r="A627" s="16">
        <v>46033</v>
      </c>
      <c r="B627" t="s">
        <v>661</v>
      </c>
      <c r="C627" t="s">
        <v>33</v>
      </c>
      <c r="D627" t="s">
        <v>34</v>
      </c>
      <c r="E627" t="s">
        <v>35</v>
      </c>
      <c r="F627" t="s">
        <v>18</v>
      </c>
      <c r="G627" t="s">
        <v>19</v>
      </c>
      <c r="H627">
        <v>2</v>
      </c>
      <c r="I627" s="17">
        <v>804459</v>
      </c>
      <c r="J627" s="17">
        <v>0</v>
      </c>
      <c r="K627" s="17">
        <v>804459</v>
      </c>
      <c r="L627" s="17">
        <v>579210.48</v>
      </c>
      <c r="M627" s="17">
        <v>225248.52</v>
      </c>
      <c r="N627" s="17">
        <v>149773.7713</v>
      </c>
    </row>
    <row r="628" spans="1:14">
      <c r="A628" s="16">
        <v>46033</v>
      </c>
      <c r="B628" t="s">
        <v>662</v>
      </c>
      <c r="C628" t="s">
        <v>15</v>
      </c>
      <c r="D628" t="s">
        <v>16</v>
      </c>
      <c r="E628" t="s">
        <v>17</v>
      </c>
      <c r="F628" t="s">
        <v>18</v>
      </c>
      <c r="G628" t="s">
        <v>19</v>
      </c>
      <c r="H628">
        <v>3</v>
      </c>
      <c r="I628" s="17">
        <v>734393</v>
      </c>
      <c r="J628" s="17">
        <v>36719.65</v>
      </c>
      <c r="K628" s="17">
        <v>697673.35</v>
      </c>
      <c r="L628" s="17">
        <v>488371.34</v>
      </c>
      <c r="M628" s="17">
        <v>209302.01</v>
      </c>
      <c r="N628" s="17">
        <v>57412.8</v>
      </c>
    </row>
    <row r="629" spans="1:14">
      <c r="A629" s="16">
        <v>46033</v>
      </c>
      <c r="B629" t="s">
        <v>663</v>
      </c>
      <c r="C629" t="s">
        <v>29</v>
      </c>
      <c r="D629" t="s">
        <v>30</v>
      </c>
      <c r="E629" t="s">
        <v>31</v>
      </c>
      <c r="F629" t="s">
        <v>18</v>
      </c>
      <c r="G629" t="s">
        <v>19</v>
      </c>
      <c r="H629">
        <v>1</v>
      </c>
      <c r="I629" s="17">
        <v>488014</v>
      </c>
      <c r="J629" s="17">
        <v>0</v>
      </c>
      <c r="K629" s="17">
        <v>488014</v>
      </c>
      <c r="L629" s="17">
        <v>302568.68</v>
      </c>
      <c r="M629" s="17">
        <v>185445.32</v>
      </c>
      <c r="N629" s="17">
        <v>166344.4551</v>
      </c>
    </row>
    <row r="630" spans="1:14">
      <c r="A630" s="16">
        <v>46033</v>
      </c>
      <c r="B630" t="s">
        <v>664</v>
      </c>
      <c r="C630" t="s">
        <v>15</v>
      </c>
      <c r="D630" t="s">
        <v>16</v>
      </c>
      <c r="E630" t="s">
        <v>17</v>
      </c>
      <c r="F630" t="s">
        <v>18</v>
      </c>
      <c r="G630" t="s">
        <v>19</v>
      </c>
      <c r="H630">
        <v>3</v>
      </c>
      <c r="I630" s="17">
        <v>359341</v>
      </c>
      <c r="J630" s="17">
        <v>10780.23</v>
      </c>
      <c r="K630" s="17">
        <v>348560.77</v>
      </c>
      <c r="L630" s="17">
        <v>243992.54</v>
      </c>
      <c r="M630" s="17">
        <v>104568.23</v>
      </c>
      <c r="N630" s="17">
        <v>57412.8</v>
      </c>
    </row>
    <row r="631" spans="1:14">
      <c r="A631" s="16">
        <v>46033</v>
      </c>
      <c r="B631" t="s">
        <v>665</v>
      </c>
      <c r="C631" t="s">
        <v>43</v>
      </c>
      <c r="D631" t="s">
        <v>44</v>
      </c>
      <c r="E631" t="s">
        <v>31</v>
      </c>
      <c r="F631" t="s">
        <v>18</v>
      </c>
      <c r="G631" t="s">
        <v>19</v>
      </c>
      <c r="H631">
        <v>1</v>
      </c>
      <c r="I631" s="17">
        <v>650676</v>
      </c>
      <c r="J631" s="17">
        <v>0</v>
      </c>
      <c r="K631" s="17">
        <v>650676</v>
      </c>
      <c r="L631" s="17">
        <v>403419.12</v>
      </c>
      <c r="M631" s="17">
        <v>247256.88</v>
      </c>
      <c r="N631" s="17">
        <v>166344.4551</v>
      </c>
    </row>
    <row r="632" spans="1:14">
      <c r="A632" s="16">
        <v>46033</v>
      </c>
      <c r="B632" t="s">
        <v>666</v>
      </c>
      <c r="C632" t="s">
        <v>33</v>
      </c>
      <c r="D632" t="s">
        <v>34</v>
      </c>
      <c r="E632" t="s">
        <v>35</v>
      </c>
      <c r="F632" t="s">
        <v>18</v>
      </c>
      <c r="G632" t="s">
        <v>19</v>
      </c>
      <c r="H632">
        <v>1</v>
      </c>
      <c r="I632" s="17">
        <v>131265</v>
      </c>
      <c r="J632" s="17">
        <v>0</v>
      </c>
      <c r="K632" s="17">
        <v>131265</v>
      </c>
      <c r="L632" s="17">
        <v>94510.8</v>
      </c>
      <c r="M632" s="17">
        <v>36754.2</v>
      </c>
      <c r="N632" s="17">
        <v>149773.7713</v>
      </c>
    </row>
    <row r="633" spans="1:14">
      <c r="A633" s="16">
        <v>46033</v>
      </c>
      <c r="B633" t="s">
        <v>667</v>
      </c>
      <c r="C633" t="s">
        <v>33</v>
      </c>
      <c r="D633" t="s">
        <v>34</v>
      </c>
      <c r="E633" t="s">
        <v>35</v>
      </c>
      <c r="F633" t="s">
        <v>18</v>
      </c>
      <c r="G633" t="s">
        <v>19</v>
      </c>
      <c r="H633">
        <v>8</v>
      </c>
      <c r="I633" s="17">
        <v>119320</v>
      </c>
      <c r="J633" s="17">
        <v>0</v>
      </c>
      <c r="K633" s="17">
        <v>119320</v>
      </c>
      <c r="L633" s="17">
        <v>85910.39999999999</v>
      </c>
      <c r="M633" s="17">
        <v>33409.6</v>
      </c>
      <c r="N633" s="17">
        <v>149773.7713</v>
      </c>
    </row>
    <row r="634" spans="1:14">
      <c r="A634" s="16">
        <v>46033</v>
      </c>
      <c r="B634" t="s">
        <v>668</v>
      </c>
      <c r="C634" t="s">
        <v>15</v>
      </c>
      <c r="D634" t="s">
        <v>16</v>
      </c>
      <c r="E634" t="s">
        <v>17</v>
      </c>
      <c r="F634" t="s">
        <v>18</v>
      </c>
      <c r="G634" t="s">
        <v>19</v>
      </c>
      <c r="H634">
        <v>12</v>
      </c>
      <c r="I634" s="17">
        <v>837961</v>
      </c>
      <c r="J634" s="17">
        <v>41898.05</v>
      </c>
      <c r="K634" s="17">
        <v>796062.95</v>
      </c>
      <c r="L634" s="17">
        <v>557244.0600000001</v>
      </c>
      <c r="M634" s="17">
        <v>238818.89</v>
      </c>
      <c r="N634" s="17">
        <v>57412.8</v>
      </c>
    </row>
    <row r="635" spans="1:14">
      <c r="A635" s="16">
        <v>46033</v>
      </c>
      <c r="B635" t="s">
        <v>669</v>
      </c>
      <c r="C635" t="s">
        <v>29</v>
      </c>
      <c r="D635" t="s">
        <v>30</v>
      </c>
      <c r="E635" t="s">
        <v>31</v>
      </c>
      <c r="F635" t="s">
        <v>18</v>
      </c>
      <c r="G635" t="s">
        <v>19</v>
      </c>
      <c r="H635">
        <v>9</v>
      </c>
      <c r="I635" s="17">
        <v>530581</v>
      </c>
      <c r="J635" s="17">
        <v>0</v>
      </c>
      <c r="K635" s="17">
        <v>530581</v>
      </c>
      <c r="L635" s="17">
        <v>328960.22</v>
      </c>
      <c r="M635" s="17">
        <v>201620.78</v>
      </c>
      <c r="N635" s="17">
        <v>166344.4551</v>
      </c>
    </row>
    <row r="636" spans="1:14">
      <c r="A636" s="16">
        <v>46033</v>
      </c>
      <c r="B636" t="s">
        <v>670</v>
      </c>
      <c r="C636" t="s">
        <v>47</v>
      </c>
      <c r="D636" t="s">
        <v>48</v>
      </c>
      <c r="E636" t="s">
        <v>35</v>
      </c>
      <c r="F636" t="s">
        <v>18</v>
      </c>
      <c r="G636" t="s">
        <v>19</v>
      </c>
      <c r="H636">
        <v>7</v>
      </c>
      <c r="I636" s="17">
        <v>374765</v>
      </c>
      <c r="J636" s="17">
        <v>44971.8</v>
      </c>
      <c r="K636" s="17">
        <v>329793.2</v>
      </c>
      <c r="L636" s="17">
        <v>237451.1</v>
      </c>
      <c r="M636" s="17">
        <v>92342.10000000001</v>
      </c>
      <c r="N636" s="17">
        <v>149773.7713</v>
      </c>
    </row>
    <row r="637" spans="1:14">
      <c r="A637" s="16">
        <v>46033</v>
      </c>
      <c r="B637" t="s">
        <v>671</v>
      </c>
      <c r="C637" t="s">
        <v>43</v>
      </c>
      <c r="D637" t="s">
        <v>44</v>
      </c>
      <c r="E637" t="s">
        <v>31</v>
      </c>
      <c r="F637" t="s">
        <v>18</v>
      </c>
      <c r="G637" t="s">
        <v>19</v>
      </c>
      <c r="H637">
        <v>9</v>
      </c>
      <c r="I637" s="17">
        <v>236312</v>
      </c>
      <c r="J637" s="17">
        <v>4726.24</v>
      </c>
      <c r="K637" s="17">
        <v>231585.76</v>
      </c>
      <c r="L637" s="17">
        <v>143583.17</v>
      </c>
      <c r="M637" s="17">
        <v>88002.59</v>
      </c>
      <c r="N637" s="17">
        <v>166344.4551</v>
      </c>
    </row>
    <row r="638" spans="1:14">
      <c r="A638" s="16">
        <v>46033</v>
      </c>
      <c r="B638" t="s">
        <v>672</v>
      </c>
      <c r="C638" t="s">
        <v>26</v>
      </c>
      <c r="D638" t="s">
        <v>27</v>
      </c>
      <c r="E638" t="s">
        <v>17</v>
      </c>
      <c r="F638" t="s">
        <v>18</v>
      </c>
      <c r="G638" t="s">
        <v>19</v>
      </c>
      <c r="H638">
        <v>1</v>
      </c>
      <c r="I638" s="17">
        <v>86156</v>
      </c>
      <c r="J638" s="17">
        <v>12061.84</v>
      </c>
      <c r="K638" s="17">
        <v>74094.16</v>
      </c>
      <c r="L638" s="17">
        <v>51865.91</v>
      </c>
      <c r="M638" s="17">
        <v>22228.25</v>
      </c>
      <c r="N638" s="17">
        <v>57412.8</v>
      </c>
    </row>
    <row r="639" spans="1:14">
      <c r="A639" s="16">
        <v>46033</v>
      </c>
      <c r="B639" t="s">
        <v>673</v>
      </c>
      <c r="C639" t="s">
        <v>73</v>
      </c>
      <c r="D639" t="s">
        <v>74</v>
      </c>
      <c r="E639" t="s">
        <v>24</v>
      </c>
      <c r="F639" t="s">
        <v>18</v>
      </c>
      <c r="G639" t="s">
        <v>19</v>
      </c>
      <c r="H639">
        <v>7</v>
      </c>
      <c r="I639" s="17">
        <v>311498</v>
      </c>
      <c r="J639" s="17">
        <v>0</v>
      </c>
      <c r="K639" s="17">
        <v>311498</v>
      </c>
      <c r="L639" s="17">
        <v>236738.48</v>
      </c>
      <c r="M639" s="17">
        <v>74759.52</v>
      </c>
      <c r="N639" s="17">
        <v>149162.2092</v>
      </c>
    </row>
    <row r="640" spans="1:14">
      <c r="A640" s="16">
        <v>46033</v>
      </c>
      <c r="B640" t="s">
        <v>674</v>
      </c>
      <c r="C640" t="s">
        <v>43</v>
      </c>
      <c r="D640" t="s">
        <v>44</v>
      </c>
      <c r="E640" t="s">
        <v>31</v>
      </c>
      <c r="F640" t="s">
        <v>18</v>
      </c>
      <c r="G640" t="s">
        <v>19</v>
      </c>
      <c r="H640">
        <v>4</v>
      </c>
      <c r="I640" s="17">
        <v>601591</v>
      </c>
      <c r="J640" s="17">
        <v>84222.74000000001</v>
      </c>
      <c r="K640" s="17">
        <v>517368.26</v>
      </c>
      <c r="L640" s="17">
        <v>320768.32</v>
      </c>
      <c r="M640" s="17">
        <v>196599.94</v>
      </c>
      <c r="N640" s="17">
        <v>166344.4551</v>
      </c>
    </row>
    <row r="641" spans="1:14">
      <c r="A641" s="16">
        <v>46033</v>
      </c>
      <c r="B641" t="s">
        <v>675</v>
      </c>
      <c r="C641" t="s">
        <v>33</v>
      </c>
      <c r="D641" t="s">
        <v>34</v>
      </c>
      <c r="E641" t="s">
        <v>35</v>
      </c>
      <c r="F641" t="s">
        <v>18</v>
      </c>
      <c r="G641" t="s">
        <v>19</v>
      </c>
      <c r="H641">
        <v>2</v>
      </c>
      <c r="I641" s="17">
        <v>581285</v>
      </c>
      <c r="J641" s="17">
        <v>0</v>
      </c>
      <c r="K641" s="17">
        <v>581285</v>
      </c>
      <c r="L641" s="17">
        <v>418525.2</v>
      </c>
      <c r="M641" s="17">
        <v>162759.8</v>
      </c>
      <c r="N641" s="17">
        <v>149773.7713</v>
      </c>
    </row>
    <row r="642" spans="1:14">
      <c r="A642" s="16">
        <v>46033</v>
      </c>
      <c r="B642" t="s">
        <v>676</v>
      </c>
      <c r="C642" t="s">
        <v>33</v>
      </c>
      <c r="D642" t="s">
        <v>34</v>
      </c>
      <c r="E642" t="s">
        <v>35</v>
      </c>
      <c r="F642" t="s">
        <v>18</v>
      </c>
      <c r="G642" t="s">
        <v>19</v>
      </c>
      <c r="H642">
        <v>6</v>
      </c>
      <c r="I642" s="17">
        <v>317806</v>
      </c>
      <c r="J642" s="17">
        <v>9534.18</v>
      </c>
      <c r="K642" s="17">
        <v>308271.82</v>
      </c>
      <c r="L642" s="17">
        <v>221955.71</v>
      </c>
      <c r="M642" s="17">
        <v>86316.11</v>
      </c>
      <c r="N642" s="17">
        <v>149773.7713</v>
      </c>
    </row>
    <row r="643" spans="1:14">
      <c r="A643" s="16">
        <v>46033</v>
      </c>
      <c r="B643" t="s">
        <v>677</v>
      </c>
      <c r="C643" t="s">
        <v>47</v>
      </c>
      <c r="D643" t="s">
        <v>48</v>
      </c>
      <c r="E643" t="s">
        <v>35</v>
      </c>
      <c r="F643" t="s">
        <v>18</v>
      </c>
      <c r="G643" t="s">
        <v>19</v>
      </c>
      <c r="H643">
        <v>6</v>
      </c>
      <c r="I643" s="17">
        <v>421769</v>
      </c>
      <c r="J643" s="17">
        <v>33741.52</v>
      </c>
      <c r="K643" s="17">
        <v>388027.48</v>
      </c>
      <c r="L643" s="17">
        <v>279379.79</v>
      </c>
      <c r="M643" s="17">
        <v>108647.69</v>
      </c>
      <c r="N643" s="17">
        <v>149773.7713</v>
      </c>
    </row>
    <row r="644" spans="1:14">
      <c r="A644" s="16">
        <v>46033</v>
      </c>
      <c r="B644" t="s">
        <v>678</v>
      </c>
      <c r="C644" t="s">
        <v>43</v>
      </c>
      <c r="D644" t="s">
        <v>44</v>
      </c>
      <c r="E644" t="s">
        <v>31</v>
      </c>
      <c r="F644" t="s">
        <v>18</v>
      </c>
      <c r="G644" t="s">
        <v>19</v>
      </c>
      <c r="H644">
        <v>3</v>
      </c>
      <c r="I644" s="17">
        <v>261717</v>
      </c>
      <c r="J644" s="17">
        <v>31406.04</v>
      </c>
      <c r="K644" s="17">
        <v>230310.96</v>
      </c>
      <c r="L644" s="17">
        <v>142792.8</v>
      </c>
      <c r="M644" s="17">
        <v>87518.16</v>
      </c>
      <c r="N644" s="17">
        <v>166344.4551</v>
      </c>
    </row>
    <row r="645" spans="1:14">
      <c r="A645" s="16">
        <v>46033</v>
      </c>
      <c r="B645" t="s">
        <v>679</v>
      </c>
      <c r="C645" t="s">
        <v>15</v>
      </c>
      <c r="D645" t="s">
        <v>16</v>
      </c>
      <c r="E645" t="s">
        <v>17</v>
      </c>
      <c r="F645" t="s">
        <v>18</v>
      </c>
      <c r="G645" t="s">
        <v>19</v>
      </c>
      <c r="H645">
        <v>3</v>
      </c>
      <c r="I645" s="17">
        <v>796251</v>
      </c>
      <c r="J645" s="17">
        <v>111475.14</v>
      </c>
      <c r="K645" s="17">
        <v>684775.86</v>
      </c>
      <c r="L645" s="17">
        <v>479343.1</v>
      </c>
      <c r="M645" s="17">
        <v>205432.76</v>
      </c>
      <c r="N645" s="17">
        <v>57412.8</v>
      </c>
    </row>
    <row r="646" spans="1:14">
      <c r="A646" s="16">
        <v>46033</v>
      </c>
      <c r="B646" t="s">
        <v>680</v>
      </c>
      <c r="C646" t="s">
        <v>26</v>
      </c>
      <c r="D646" t="s">
        <v>27</v>
      </c>
      <c r="E646" t="s">
        <v>17</v>
      </c>
      <c r="F646" t="s">
        <v>18</v>
      </c>
      <c r="G646" t="s">
        <v>19</v>
      </c>
      <c r="H646">
        <v>7</v>
      </c>
      <c r="I646" s="17">
        <v>123194</v>
      </c>
      <c r="J646" s="17">
        <v>0</v>
      </c>
      <c r="K646" s="17">
        <v>123194</v>
      </c>
      <c r="L646" s="17">
        <v>86235.8</v>
      </c>
      <c r="M646" s="17">
        <v>36958.2</v>
      </c>
      <c r="N646" s="17">
        <v>57412.8</v>
      </c>
    </row>
    <row r="647" spans="1:14">
      <c r="A647" s="16">
        <v>46033</v>
      </c>
      <c r="B647" t="s">
        <v>681</v>
      </c>
      <c r="C647" t="s">
        <v>47</v>
      </c>
      <c r="D647" t="s">
        <v>48</v>
      </c>
      <c r="E647" t="s">
        <v>35</v>
      </c>
      <c r="F647" t="s">
        <v>18</v>
      </c>
      <c r="G647" t="s">
        <v>19</v>
      </c>
      <c r="H647">
        <v>11</v>
      </c>
      <c r="I647" s="17">
        <v>332032</v>
      </c>
      <c r="J647" s="17">
        <v>9960.959999999999</v>
      </c>
      <c r="K647" s="17">
        <v>322071.04</v>
      </c>
      <c r="L647" s="17">
        <v>231891.15</v>
      </c>
      <c r="M647" s="17">
        <v>90179.89</v>
      </c>
      <c r="N647" s="17">
        <v>149773.7713</v>
      </c>
    </row>
    <row r="648" spans="1:14">
      <c r="A648" s="16">
        <v>46033</v>
      </c>
      <c r="B648" t="s">
        <v>682</v>
      </c>
      <c r="C648" t="s">
        <v>33</v>
      </c>
      <c r="D648" t="s">
        <v>34</v>
      </c>
      <c r="E648" t="s">
        <v>35</v>
      </c>
      <c r="F648" t="s">
        <v>18</v>
      </c>
      <c r="G648" t="s">
        <v>19</v>
      </c>
      <c r="H648">
        <v>11</v>
      </c>
      <c r="I648" s="17">
        <v>466845</v>
      </c>
      <c r="J648" s="17">
        <v>18673.8</v>
      </c>
      <c r="K648" s="17">
        <v>448171.2</v>
      </c>
      <c r="L648" s="17">
        <v>322683.26</v>
      </c>
      <c r="M648" s="17">
        <v>125487.94</v>
      </c>
      <c r="N648" s="17">
        <v>149773.7713</v>
      </c>
    </row>
    <row r="649" spans="1:14">
      <c r="A649" s="16">
        <v>46033</v>
      </c>
      <c r="B649" t="s">
        <v>683</v>
      </c>
      <c r="C649" t="s">
        <v>15</v>
      </c>
      <c r="D649" t="s">
        <v>16</v>
      </c>
      <c r="E649" t="s">
        <v>17</v>
      </c>
      <c r="F649" t="s">
        <v>18</v>
      </c>
      <c r="G649" t="s">
        <v>19</v>
      </c>
      <c r="H649">
        <v>9</v>
      </c>
      <c r="I649" s="17">
        <v>338537</v>
      </c>
      <c r="J649" s="17">
        <v>30468.33</v>
      </c>
      <c r="K649" s="17">
        <v>308068.67</v>
      </c>
      <c r="L649" s="17">
        <v>215648.07</v>
      </c>
      <c r="M649" s="17">
        <v>92420.60000000001</v>
      </c>
      <c r="N649" s="17">
        <v>57412.8</v>
      </c>
    </row>
    <row r="650" spans="1:14">
      <c r="A650" s="16">
        <v>46033</v>
      </c>
      <c r="B650" t="s">
        <v>684</v>
      </c>
      <c r="C650" t="s">
        <v>29</v>
      </c>
      <c r="D650" t="s">
        <v>30</v>
      </c>
      <c r="E650" t="s">
        <v>31</v>
      </c>
      <c r="F650" t="s">
        <v>18</v>
      </c>
      <c r="G650" t="s">
        <v>19</v>
      </c>
      <c r="H650">
        <v>2</v>
      </c>
      <c r="I650" s="17">
        <v>562737</v>
      </c>
      <c r="J650" s="17">
        <v>16882.11</v>
      </c>
      <c r="K650" s="17">
        <v>545854.89</v>
      </c>
      <c r="L650" s="17">
        <v>338430.03</v>
      </c>
      <c r="M650" s="17">
        <v>207424.86</v>
      </c>
      <c r="N650" s="17">
        <v>166344.4551</v>
      </c>
    </row>
    <row r="651" spans="1:14">
      <c r="A651" s="16">
        <v>46033</v>
      </c>
      <c r="B651" t="s">
        <v>685</v>
      </c>
      <c r="C651" t="s">
        <v>15</v>
      </c>
      <c r="D651" t="s">
        <v>16</v>
      </c>
      <c r="E651" t="s">
        <v>17</v>
      </c>
      <c r="F651" t="s">
        <v>18</v>
      </c>
      <c r="G651" t="s">
        <v>19</v>
      </c>
      <c r="H651">
        <v>4</v>
      </c>
      <c r="I651" s="17">
        <v>595902</v>
      </c>
      <c r="J651" s="17">
        <v>0</v>
      </c>
      <c r="K651" s="17">
        <v>595902</v>
      </c>
      <c r="L651" s="17">
        <v>417131.4</v>
      </c>
      <c r="M651" s="17">
        <v>178770.6</v>
      </c>
      <c r="N651" s="17">
        <v>57412.8</v>
      </c>
    </row>
    <row r="652" spans="1:14">
      <c r="A652" s="16">
        <v>46033</v>
      </c>
      <c r="B652" t="s">
        <v>686</v>
      </c>
      <c r="C652" t="s">
        <v>33</v>
      </c>
      <c r="D652" t="s">
        <v>34</v>
      </c>
      <c r="E652" t="s">
        <v>35</v>
      </c>
      <c r="F652" t="s">
        <v>18</v>
      </c>
      <c r="G652" t="s">
        <v>19</v>
      </c>
      <c r="H652">
        <v>11</v>
      </c>
      <c r="I652" s="17">
        <v>229392</v>
      </c>
      <c r="J652" s="17">
        <v>13763.52</v>
      </c>
      <c r="K652" s="17">
        <v>215628.48</v>
      </c>
      <c r="L652" s="17">
        <v>155252.51</v>
      </c>
      <c r="M652" s="17">
        <v>60375.97</v>
      </c>
      <c r="N652" s="17">
        <v>149773.7713</v>
      </c>
    </row>
    <row r="653" spans="1:14">
      <c r="A653" s="16">
        <v>46033</v>
      </c>
      <c r="B653" t="s">
        <v>687</v>
      </c>
      <c r="C653" t="s">
        <v>43</v>
      </c>
      <c r="D653" t="s">
        <v>44</v>
      </c>
      <c r="E653" t="s">
        <v>31</v>
      </c>
      <c r="F653" t="s">
        <v>18</v>
      </c>
      <c r="G653" t="s">
        <v>19</v>
      </c>
      <c r="H653">
        <v>4</v>
      </c>
      <c r="I653" s="17">
        <v>743603</v>
      </c>
      <c r="J653" s="17">
        <v>22308.09</v>
      </c>
      <c r="K653" s="17">
        <v>721294.91</v>
      </c>
      <c r="L653" s="17">
        <v>447202.84</v>
      </c>
      <c r="M653" s="17">
        <v>274092.07</v>
      </c>
      <c r="N653" s="17">
        <v>166344.4551</v>
      </c>
    </row>
    <row r="654" spans="1:14">
      <c r="A654" s="16">
        <v>46033</v>
      </c>
      <c r="B654" t="s">
        <v>688</v>
      </c>
      <c r="C654" t="s">
        <v>22</v>
      </c>
      <c r="D654" t="s">
        <v>23</v>
      </c>
      <c r="E654" t="s">
        <v>24</v>
      </c>
      <c r="F654" t="s">
        <v>18</v>
      </c>
      <c r="G654" t="s">
        <v>19</v>
      </c>
      <c r="H654">
        <v>8</v>
      </c>
      <c r="I654" s="17">
        <v>101516</v>
      </c>
      <c r="J654" s="17">
        <v>2030.32</v>
      </c>
      <c r="K654" s="17">
        <v>99485.67999999999</v>
      </c>
      <c r="L654" s="17">
        <v>75609.12</v>
      </c>
      <c r="M654" s="17">
        <v>23876.56</v>
      </c>
      <c r="N654" s="17">
        <v>149162.2092</v>
      </c>
    </row>
    <row r="655" spans="1:14">
      <c r="A655" s="16">
        <v>46033</v>
      </c>
      <c r="B655" t="s">
        <v>689</v>
      </c>
      <c r="C655" t="s">
        <v>43</v>
      </c>
      <c r="D655" t="s">
        <v>44</v>
      </c>
      <c r="E655" t="s">
        <v>31</v>
      </c>
      <c r="F655" t="s">
        <v>18</v>
      </c>
      <c r="G655" t="s">
        <v>19</v>
      </c>
      <c r="H655">
        <v>4</v>
      </c>
      <c r="I655" s="17">
        <v>846659</v>
      </c>
      <c r="J655" s="17">
        <v>110065.67</v>
      </c>
      <c r="K655" s="17">
        <v>736593.33</v>
      </c>
      <c r="L655" s="17">
        <v>456687.86</v>
      </c>
      <c r="M655" s="17">
        <v>279905.47</v>
      </c>
      <c r="N655" s="17">
        <v>166344.4551</v>
      </c>
    </row>
    <row r="656" spans="1:14">
      <c r="A656" s="16">
        <v>46033</v>
      </c>
      <c r="B656" t="s">
        <v>690</v>
      </c>
      <c r="C656" t="s">
        <v>29</v>
      </c>
      <c r="D656" t="s">
        <v>30</v>
      </c>
      <c r="E656" t="s">
        <v>31</v>
      </c>
      <c r="F656" t="s">
        <v>18</v>
      </c>
      <c r="G656" t="s">
        <v>19</v>
      </c>
      <c r="H656">
        <v>4</v>
      </c>
      <c r="I656" s="17">
        <v>452909</v>
      </c>
      <c r="J656" s="17">
        <v>58878.17</v>
      </c>
      <c r="K656" s="17">
        <v>394030.83</v>
      </c>
      <c r="L656" s="17">
        <v>244299.11</v>
      </c>
      <c r="M656" s="17">
        <v>149731.72</v>
      </c>
      <c r="N656" s="17">
        <v>166344.4551</v>
      </c>
    </row>
    <row r="657" spans="1:14">
      <c r="A657" s="16">
        <v>46033</v>
      </c>
      <c r="B657" t="s">
        <v>691</v>
      </c>
      <c r="C657" t="s">
        <v>29</v>
      </c>
      <c r="D657" t="s">
        <v>30</v>
      </c>
      <c r="E657" t="s">
        <v>31</v>
      </c>
      <c r="F657" t="s">
        <v>18</v>
      </c>
      <c r="G657" t="s">
        <v>19</v>
      </c>
      <c r="H657">
        <v>5</v>
      </c>
      <c r="I657" s="17">
        <v>457277</v>
      </c>
      <c r="J657" s="17">
        <v>36582.16</v>
      </c>
      <c r="K657" s="17">
        <v>420694.84</v>
      </c>
      <c r="L657" s="17">
        <v>260830.8</v>
      </c>
      <c r="M657" s="17">
        <v>159864.04</v>
      </c>
      <c r="N657" s="17">
        <v>166344.4551</v>
      </c>
    </row>
    <row r="658" spans="1:14">
      <c r="A658" s="16">
        <v>46033</v>
      </c>
      <c r="B658" t="s">
        <v>692</v>
      </c>
      <c r="C658" t="s">
        <v>22</v>
      </c>
      <c r="D658" t="s">
        <v>23</v>
      </c>
      <c r="E658" t="s">
        <v>24</v>
      </c>
      <c r="F658" t="s">
        <v>18</v>
      </c>
      <c r="G658" t="s">
        <v>19</v>
      </c>
      <c r="H658">
        <v>7</v>
      </c>
      <c r="I658" s="17">
        <v>622591</v>
      </c>
      <c r="J658" s="17">
        <v>0</v>
      </c>
      <c r="K658" s="17">
        <v>622591</v>
      </c>
      <c r="L658" s="17">
        <v>473169.16</v>
      </c>
      <c r="M658" s="17">
        <v>149421.84</v>
      </c>
      <c r="N658" s="17">
        <v>149162.2092</v>
      </c>
    </row>
    <row r="659" spans="1:14">
      <c r="A659" s="16">
        <v>46033</v>
      </c>
      <c r="B659" t="s">
        <v>693</v>
      </c>
      <c r="C659" t="s">
        <v>73</v>
      </c>
      <c r="D659" t="s">
        <v>74</v>
      </c>
      <c r="E659" t="s">
        <v>24</v>
      </c>
      <c r="F659" t="s">
        <v>18</v>
      </c>
      <c r="G659" t="s">
        <v>19</v>
      </c>
      <c r="H659">
        <v>8</v>
      </c>
      <c r="I659" s="17">
        <v>504121</v>
      </c>
      <c r="J659" s="17">
        <v>20164.84</v>
      </c>
      <c r="K659" s="17">
        <v>483956.16</v>
      </c>
      <c r="L659" s="17">
        <v>367806.68</v>
      </c>
      <c r="M659" s="17">
        <v>116149.48</v>
      </c>
      <c r="N659" s="17">
        <v>149162.2092</v>
      </c>
    </row>
    <row r="660" spans="1:14">
      <c r="A660" s="16">
        <v>46033</v>
      </c>
      <c r="B660" t="s">
        <v>694</v>
      </c>
      <c r="C660" t="s">
        <v>15</v>
      </c>
      <c r="D660" t="s">
        <v>16</v>
      </c>
      <c r="E660" t="s">
        <v>17</v>
      </c>
      <c r="F660" t="s">
        <v>18</v>
      </c>
      <c r="G660" t="s">
        <v>19</v>
      </c>
      <c r="H660">
        <v>7</v>
      </c>
      <c r="I660" s="17">
        <v>61087</v>
      </c>
      <c r="J660" s="17">
        <v>0</v>
      </c>
      <c r="K660" s="17">
        <v>61087</v>
      </c>
      <c r="L660" s="17">
        <v>42760.9</v>
      </c>
      <c r="M660" s="17">
        <v>18326.1</v>
      </c>
      <c r="N660" s="17">
        <v>57412.8</v>
      </c>
    </row>
    <row r="661" spans="1:14">
      <c r="A661" s="16">
        <v>46033</v>
      </c>
      <c r="B661" t="s">
        <v>695</v>
      </c>
      <c r="C661" t="s">
        <v>73</v>
      </c>
      <c r="D661" t="s">
        <v>74</v>
      </c>
      <c r="E661" t="s">
        <v>24</v>
      </c>
      <c r="F661" t="s">
        <v>18</v>
      </c>
      <c r="G661" t="s">
        <v>19</v>
      </c>
      <c r="H661">
        <v>5</v>
      </c>
      <c r="I661" s="17">
        <v>172211</v>
      </c>
      <c r="J661" s="17">
        <v>0</v>
      </c>
      <c r="K661" s="17">
        <v>172211</v>
      </c>
      <c r="L661" s="17">
        <v>130880.36</v>
      </c>
      <c r="M661" s="17">
        <v>41330.64</v>
      </c>
      <c r="N661" s="17">
        <v>149162.2092</v>
      </c>
    </row>
    <row r="662" spans="1:14">
      <c r="A662" s="16">
        <v>46033</v>
      </c>
      <c r="B662" t="s">
        <v>696</v>
      </c>
      <c r="C662" t="s">
        <v>43</v>
      </c>
      <c r="D662" t="s">
        <v>44</v>
      </c>
      <c r="E662" t="s">
        <v>31</v>
      </c>
      <c r="F662" t="s">
        <v>18</v>
      </c>
      <c r="G662" t="s">
        <v>19</v>
      </c>
      <c r="H662">
        <v>1</v>
      </c>
      <c r="I662" s="17">
        <v>641856</v>
      </c>
      <c r="J662" s="17">
        <v>0</v>
      </c>
      <c r="K662" s="17">
        <v>641856</v>
      </c>
      <c r="L662" s="17">
        <v>397950.72</v>
      </c>
      <c r="M662" s="17">
        <v>243905.28</v>
      </c>
      <c r="N662" s="17">
        <v>166344.4551</v>
      </c>
    </row>
    <row r="663" spans="1:14">
      <c r="A663" s="16">
        <v>46033</v>
      </c>
      <c r="B663" t="s">
        <v>697</v>
      </c>
      <c r="C663" t="s">
        <v>33</v>
      </c>
      <c r="D663" t="s">
        <v>34</v>
      </c>
      <c r="E663" t="s">
        <v>35</v>
      </c>
      <c r="F663" t="s">
        <v>18</v>
      </c>
      <c r="G663" t="s">
        <v>19</v>
      </c>
      <c r="H663">
        <v>12</v>
      </c>
      <c r="I663" s="17">
        <v>468849</v>
      </c>
      <c r="J663" s="17">
        <v>32819.43</v>
      </c>
      <c r="K663" s="17">
        <v>436029.57</v>
      </c>
      <c r="L663" s="17">
        <v>313941.29</v>
      </c>
      <c r="M663" s="17">
        <v>122088.28</v>
      </c>
      <c r="N663" s="17">
        <v>149773.7713</v>
      </c>
    </row>
    <row r="664" spans="1:14">
      <c r="A664" s="16">
        <v>46033</v>
      </c>
      <c r="B664" t="s">
        <v>698</v>
      </c>
      <c r="C664" t="s">
        <v>22</v>
      </c>
      <c r="D664" t="s">
        <v>23</v>
      </c>
      <c r="E664" t="s">
        <v>24</v>
      </c>
      <c r="F664" t="s">
        <v>18</v>
      </c>
      <c r="G664" t="s">
        <v>19</v>
      </c>
      <c r="H664">
        <v>4</v>
      </c>
      <c r="I664" s="17">
        <v>348021</v>
      </c>
      <c r="J664" s="17">
        <v>10440.63</v>
      </c>
      <c r="K664" s="17">
        <v>337580.37</v>
      </c>
      <c r="L664" s="17">
        <v>256561.08</v>
      </c>
      <c r="M664" s="17">
        <v>81019.28999999999</v>
      </c>
      <c r="N664" s="17">
        <v>149162.2092</v>
      </c>
    </row>
    <row r="665" spans="1:14">
      <c r="A665" s="16">
        <v>46033</v>
      </c>
      <c r="B665" t="s">
        <v>699</v>
      </c>
      <c r="C665" t="s">
        <v>43</v>
      </c>
      <c r="D665" t="s">
        <v>44</v>
      </c>
      <c r="E665" t="s">
        <v>31</v>
      </c>
      <c r="F665" t="s">
        <v>18</v>
      </c>
      <c r="G665" t="s">
        <v>19</v>
      </c>
      <c r="H665">
        <v>2</v>
      </c>
      <c r="I665" s="17">
        <v>525644</v>
      </c>
      <c r="J665" s="17">
        <v>31538.64</v>
      </c>
      <c r="K665" s="17">
        <v>494105.36</v>
      </c>
      <c r="L665" s="17">
        <v>306345.32</v>
      </c>
      <c r="M665" s="17">
        <v>187760.04</v>
      </c>
      <c r="N665" s="17">
        <v>166344.4551</v>
      </c>
    </row>
    <row r="666" spans="1:14">
      <c r="A666" s="16">
        <v>46033</v>
      </c>
      <c r="B666" t="s">
        <v>700</v>
      </c>
      <c r="C666" t="s">
        <v>33</v>
      </c>
      <c r="D666" t="s">
        <v>34</v>
      </c>
      <c r="E666" t="s">
        <v>35</v>
      </c>
      <c r="F666" t="s">
        <v>18</v>
      </c>
      <c r="G666" t="s">
        <v>19</v>
      </c>
      <c r="H666">
        <v>2</v>
      </c>
      <c r="I666" s="17">
        <v>533949</v>
      </c>
      <c r="J666" s="17">
        <v>74752.86</v>
      </c>
      <c r="K666" s="17">
        <v>459196.14</v>
      </c>
      <c r="L666" s="17">
        <v>330621.22</v>
      </c>
      <c r="M666" s="17">
        <v>128574.92</v>
      </c>
      <c r="N666" s="17">
        <v>149773.7713</v>
      </c>
    </row>
    <row r="667" spans="1:14">
      <c r="A667" s="16">
        <v>46033</v>
      </c>
      <c r="B667" t="s">
        <v>701</v>
      </c>
      <c r="C667" t="s">
        <v>22</v>
      </c>
      <c r="D667" t="s">
        <v>23</v>
      </c>
      <c r="E667" t="s">
        <v>24</v>
      </c>
      <c r="F667" t="s">
        <v>18</v>
      </c>
      <c r="G667" t="s">
        <v>19</v>
      </c>
      <c r="H667">
        <v>11</v>
      </c>
      <c r="I667" s="17">
        <v>581792</v>
      </c>
      <c r="J667" s="17">
        <v>23271.68</v>
      </c>
      <c r="K667" s="17">
        <v>558520.3199999999</v>
      </c>
      <c r="L667" s="17">
        <v>424475.44</v>
      </c>
      <c r="M667" s="17">
        <v>134044.88</v>
      </c>
      <c r="N667" s="17">
        <v>149162.2092</v>
      </c>
    </row>
    <row r="668" spans="1:14">
      <c r="A668" s="16">
        <v>46033</v>
      </c>
      <c r="B668" t="s">
        <v>702</v>
      </c>
      <c r="C668" t="s">
        <v>33</v>
      </c>
      <c r="D668" t="s">
        <v>34</v>
      </c>
      <c r="E668" t="s">
        <v>35</v>
      </c>
      <c r="F668" t="s">
        <v>18</v>
      </c>
      <c r="G668" t="s">
        <v>19</v>
      </c>
      <c r="H668">
        <v>3</v>
      </c>
      <c r="I668" s="17">
        <v>712087</v>
      </c>
      <c r="J668" s="17">
        <v>85450.44</v>
      </c>
      <c r="K668" s="17">
        <v>626636.5600000001</v>
      </c>
      <c r="L668" s="17">
        <v>451178.32</v>
      </c>
      <c r="M668" s="17">
        <v>175458.24</v>
      </c>
      <c r="N668" s="17">
        <v>149773.7713</v>
      </c>
    </row>
    <row r="669" spans="1:14">
      <c r="A669" s="16">
        <v>46033</v>
      </c>
      <c r="B669" t="s">
        <v>703</v>
      </c>
      <c r="C669" t="s">
        <v>26</v>
      </c>
      <c r="D669" t="s">
        <v>27</v>
      </c>
      <c r="E669" t="s">
        <v>17</v>
      </c>
      <c r="F669" t="s">
        <v>18</v>
      </c>
      <c r="G669" t="s">
        <v>19</v>
      </c>
      <c r="H669">
        <v>5</v>
      </c>
      <c r="I669" s="17">
        <v>726345</v>
      </c>
      <c r="J669" s="17">
        <v>101688.3</v>
      </c>
      <c r="K669" s="17">
        <v>624656.7</v>
      </c>
      <c r="L669" s="17">
        <v>437259.69</v>
      </c>
      <c r="M669" s="17">
        <v>187397.01</v>
      </c>
      <c r="N669" s="17">
        <v>57412.8</v>
      </c>
    </row>
    <row r="670" spans="1:14">
      <c r="A670" s="16">
        <v>46033</v>
      </c>
      <c r="B670" t="s">
        <v>704</v>
      </c>
      <c r="C670" t="s">
        <v>15</v>
      </c>
      <c r="D670" t="s">
        <v>16</v>
      </c>
      <c r="E670" t="s">
        <v>17</v>
      </c>
      <c r="F670" t="s">
        <v>18</v>
      </c>
      <c r="G670" t="s">
        <v>19</v>
      </c>
      <c r="H670">
        <v>11</v>
      </c>
      <c r="I670" s="17">
        <v>683488</v>
      </c>
      <c r="J670" s="17">
        <v>0</v>
      </c>
      <c r="K670" s="17">
        <v>683488</v>
      </c>
      <c r="L670" s="17">
        <v>478441.6</v>
      </c>
      <c r="M670" s="17">
        <v>205046.4</v>
      </c>
      <c r="N670" s="17">
        <v>57412.8</v>
      </c>
    </row>
    <row r="671" spans="1:14">
      <c r="A671" s="16">
        <v>46033</v>
      </c>
      <c r="B671" t="s">
        <v>705</v>
      </c>
      <c r="C671" t="s">
        <v>73</v>
      </c>
      <c r="D671" t="s">
        <v>74</v>
      </c>
      <c r="E671" t="s">
        <v>24</v>
      </c>
      <c r="F671" t="s">
        <v>18</v>
      </c>
      <c r="G671" t="s">
        <v>19</v>
      </c>
      <c r="H671">
        <v>5</v>
      </c>
      <c r="I671" s="17">
        <v>641539</v>
      </c>
      <c r="J671" s="17">
        <v>57738.51</v>
      </c>
      <c r="K671" s="17">
        <v>583800.49</v>
      </c>
      <c r="L671" s="17">
        <v>443688.37</v>
      </c>
      <c r="M671" s="17">
        <v>140112.12</v>
      </c>
      <c r="N671" s="17">
        <v>149162.2092</v>
      </c>
    </row>
    <row r="672" spans="1:14">
      <c r="A672" s="16">
        <v>46033</v>
      </c>
      <c r="B672" t="s">
        <v>706</v>
      </c>
      <c r="C672" t="s">
        <v>33</v>
      </c>
      <c r="D672" t="s">
        <v>34</v>
      </c>
      <c r="E672" t="s">
        <v>35</v>
      </c>
      <c r="F672" t="s">
        <v>18</v>
      </c>
      <c r="G672" t="s">
        <v>19</v>
      </c>
      <c r="H672">
        <v>2</v>
      </c>
      <c r="I672" s="17">
        <v>457213</v>
      </c>
      <c r="J672" s="17">
        <v>0</v>
      </c>
      <c r="K672" s="17">
        <v>457213</v>
      </c>
      <c r="L672" s="17">
        <v>329193.36</v>
      </c>
      <c r="M672" s="17">
        <v>128019.64</v>
      </c>
      <c r="N672" s="17">
        <v>149773.7713</v>
      </c>
    </row>
    <row r="673" spans="1:14">
      <c r="A673" s="16">
        <v>46033</v>
      </c>
      <c r="B673" t="s">
        <v>707</v>
      </c>
      <c r="C673" t="s">
        <v>47</v>
      </c>
      <c r="D673" t="s">
        <v>48</v>
      </c>
      <c r="E673" t="s">
        <v>35</v>
      </c>
      <c r="F673" t="s">
        <v>18</v>
      </c>
      <c r="G673" t="s">
        <v>19</v>
      </c>
      <c r="H673">
        <v>2</v>
      </c>
      <c r="I673" s="17">
        <v>548072</v>
      </c>
      <c r="J673" s="17">
        <v>76730.08</v>
      </c>
      <c r="K673" s="17">
        <v>471341.92</v>
      </c>
      <c r="L673" s="17">
        <v>339366.18</v>
      </c>
      <c r="M673" s="17">
        <v>131975.74</v>
      </c>
      <c r="N673" s="17">
        <v>149773.7713</v>
      </c>
    </row>
    <row r="674" spans="1:14">
      <c r="A674" s="16">
        <v>46033</v>
      </c>
      <c r="B674" t="s">
        <v>708</v>
      </c>
      <c r="C674" t="s">
        <v>43</v>
      </c>
      <c r="D674" t="s">
        <v>44</v>
      </c>
      <c r="E674" t="s">
        <v>31</v>
      </c>
      <c r="F674" t="s">
        <v>18</v>
      </c>
      <c r="G674" t="s">
        <v>19</v>
      </c>
      <c r="H674">
        <v>12</v>
      </c>
      <c r="I674" s="17">
        <v>349725</v>
      </c>
      <c r="J674" s="17">
        <v>52458.75</v>
      </c>
      <c r="K674" s="17">
        <v>297266.25</v>
      </c>
      <c r="L674" s="17">
        <v>184305.08</v>
      </c>
      <c r="M674" s="17">
        <v>112961.17</v>
      </c>
      <c r="N674" s="17">
        <v>166344.4551</v>
      </c>
    </row>
    <row r="675" spans="1:14">
      <c r="A675" s="16">
        <v>46033</v>
      </c>
      <c r="B675" t="s">
        <v>709</v>
      </c>
      <c r="C675" t="s">
        <v>43</v>
      </c>
      <c r="D675" t="s">
        <v>44</v>
      </c>
      <c r="E675" t="s">
        <v>31</v>
      </c>
      <c r="F675" t="s">
        <v>18</v>
      </c>
      <c r="G675" t="s">
        <v>19</v>
      </c>
      <c r="H675">
        <v>8</v>
      </c>
      <c r="I675" s="17">
        <v>780133</v>
      </c>
      <c r="J675" s="17">
        <v>85814.63</v>
      </c>
      <c r="K675" s="17">
        <v>694318.37</v>
      </c>
      <c r="L675" s="17">
        <v>430477.39</v>
      </c>
      <c r="M675" s="17">
        <v>263840.98</v>
      </c>
      <c r="N675" s="17">
        <v>166344.4551</v>
      </c>
    </row>
    <row r="676" spans="1:14">
      <c r="A676" s="16">
        <v>46033</v>
      </c>
      <c r="B676" t="s">
        <v>710</v>
      </c>
      <c r="C676" t="s">
        <v>33</v>
      </c>
      <c r="D676" t="s">
        <v>34</v>
      </c>
      <c r="E676" t="s">
        <v>35</v>
      </c>
      <c r="F676" t="s">
        <v>18</v>
      </c>
      <c r="G676" t="s">
        <v>19</v>
      </c>
      <c r="H676">
        <v>1</v>
      </c>
      <c r="I676" s="17">
        <v>182544</v>
      </c>
      <c r="J676" s="17">
        <v>10952.64</v>
      </c>
      <c r="K676" s="17">
        <v>171591.36</v>
      </c>
      <c r="L676" s="17">
        <v>123545.78</v>
      </c>
      <c r="M676" s="17">
        <v>48045.58</v>
      </c>
      <c r="N676" s="17">
        <v>149773.7713</v>
      </c>
    </row>
    <row r="677" spans="1:14">
      <c r="A677" s="16">
        <v>46033</v>
      </c>
      <c r="B677" t="s">
        <v>711</v>
      </c>
      <c r="C677" t="s">
        <v>43</v>
      </c>
      <c r="D677" t="s">
        <v>44</v>
      </c>
      <c r="E677" t="s">
        <v>31</v>
      </c>
      <c r="F677" t="s">
        <v>18</v>
      </c>
      <c r="G677" t="s">
        <v>19</v>
      </c>
      <c r="H677">
        <v>3</v>
      </c>
      <c r="I677" s="17">
        <v>651905</v>
      </c>
      <c r="J677" s="17">
        <v>91266.7</v>
      </c>
      <c r="K677" s="17">
        <v>560638.3</v>
      </c>
      <c r="L677" s="17">
        <v>347595.75</v>
      </c>
      <c r="M677" s="17">
        <v>213042.55</v>
      </c>
      <c r="N677" s="17">
        <v>166344.4551</v>
      </c>
    </row>
    <row r="678" spans="1:14">
      <c r="A678" s="16">
        <v>46033</v>
      </c>
      <c r="B678" t="s">
        <v>712</v>
      </c>
      <c r="C678" t="s">
        <v>29</v>
      </c>
      <c r="D678" t="s">
        <v>30</v>
      </c>
      <c r="E678" t="s">
        <v>31</v>
      </c>
      <c r="F678" t="s">
        <v>18</v>
      </c>
      <c r="G678" t="s">
        <v>19</v>
      </c>
      <c r="H678">
        <v>8</v>
      </c>
      <c r="I678" s="17">
        <v>388613</v>
      </c>
      <c r="J678" s="17">
        <v>27202.91</v>
      </c>
      <c r="K678" s="17">
        <v>361410.09</v>
      </c>
      <c r="L678" s="17">
        <v>224074.26</v>
      </c>
      <c r="M678" s="17">
        <v>137335.83</v>
      </c>
      <c r="N678" s="17">
        <v>166344.4551</v>
      </c>
    </row>
    <row r="679" spans="1:14">
      <c r="A679" s="16">
        <v>46033</v>
      </c>
      <c r="B679" t="s">
        <v>713</v>
      </c>
      <c r="C679" t="s">
        <v>29</v>
      </c>
      <c r="D679" t="s">
        <v>30</v>
      </c>
      <c r="E679" t="s">
        <v>31</v>
      </c>
      <c r="F679" t="s">
        <v>18</v>
      </c>
      <c r="G679" t="s">
        <v>19</v>
      </c>
      <c r="H679">
        <v>9</v>
      </c>
      <c r="I679" s="17">
        <v>572865</v>
      </c>
      <c r="J679" s="17">
        <v>0</v>
      </c>
      <c r="K679" s="17">
        <v>572865</v>
      </c>
      <c r="L679" s="17">
        <v>355176.3</v>
      </c>
      <c r="M679" s="17">
        <v>217688.7</v>
      </c>
      <c r="N679" s="17">
        <v>166344.4551</v>
      </c>
    </row>
    <row r="680" spans="1:14">
      <c r="A680" s="16">
        <v>46033</v>
      </c>
      <c r="B680" t="s">
        <v>714</v>
      </c>
      <c r="C680" t="s">
        <v>33</v>
      </c>
      <c r="D680" t="s">
        <v>34</v>
      </c>
      <c r="E680" t="s">
        <v>35</v>
      </c>
      <c r="F680" t="s">
        <v>18</v>
      </c>
      <c r="G680" t="s">
        <v>19</v>
      </c>
      <c r="H680">
        <v>6</v>
      </c>
      <c r="I680" s="17">
        <v>798355</v>
      </c>
      <c r="J680" s="17">
        <v>63868.4</v>
      </c>
      <c r="K680" s="17">
        <v>734486.6</v>
      </c>
      <c r="L680" s="17">
        <v>528830.35</v>
      </c>
      <c r="M680" s="17">
        <v>205656.25</v>
      </c>
      <c r="N680" s="17">
        <v>149773.7713</v>
      </c>
    </row>
    <row r="681" spans="1:14">
      <c r="A681" s="16">
        <v>46033</v>
      </c>
      <c r="B681" t="s">
        <v>715</v>
      </c>
      <c r="C681" t="s">
        <v>22</v>
      </c>
      <c r="D681" t="s">
        <v>23</v>
      </c>
      <c r="E681" t="s">
        <v>24</v>
      </c>
      <c r="F681" t="s">
        <v>18</v>
      </c>
      <c r="G681" t="s">
        <v>19</v>
      </c>
      <c r="H681">
        <v>7</v>
      </c>
      <c r="I681" s="17">
        <v>392433</v>
      </c>
      <c r="J681" s="17">
        <v>19621.65</v>
      </c>
      <c r="K681" s="17">
        <v>372811.35</v>
      </c>
      <c r="L681" s="17">
        <v>283336.63</v>
      </c>
      <c r="M681" s="17">
        <v>89474.72</v>
      </c>
      <c r="N681" s="17">
        <v>149162.2092</v>
      </c>
    </row>
    <row r="682" spans="1:14">
      <c r="A682" s="16">
        <v>46034</v>
      </c>
      <c r="B682" t="s">
        <v>716</v>
      </c>
      <c r="C682" t="s">
        <v>33</v>
      </c>
      <c r="D682" t="s">
        <v>34</v>
      </c>
      <c r="E682" t="s">
        <v>35</v>
      </c>
      <c r="F682" t="s">
        <v>18</v>
      </c>
      <c r="G682" t="s">
        <v>19</v>
      </c>
      <c r="H682">
        <v>5</v>
      </c>
      <c r="I682" s="17">
        <v>92652</v>
      </c>
      <c r="J682" s="17">
        <v>0</v>
      </c>
      <c r="K682" s="17">
        <v>92652</v>
      </c>
      <c r="L682" s="17">
        <v>66709.44</v>
      </c>
      <c r="M682" s="17">
        <v>25942.56</v>
      </c>
      <c r="N682" s="17">
        <v>149773.7713</v>
      </c>
    </row>
    <row r="683" spans="1:14">
      <c r="A683" s="16">
        <v>46034</v>
      </c>
      <c r="B683" t="s">
        <v>717</v>
      </c>
      <c r="C683" t="s">
        <v>22</v>
      </c>
      <c r="D683" t="s">
        <v>23</v>
      </c>
      <c r="E683" t="s">
        <v>24</v>
      </c>
      <c r="F683" t="s">
        <v>18</v>
      </c>
      <c r="G683" t="s">
        <v>19</v>
      </c>
      <c r="H683">
        <v>7</v>
      </c>
      <c r="I683" s="17">
        <v>608706</v>
      </c>
      <c r="J683" s="17">
        <v>60870.6</v>
      </c>
      <c r="K683" s="17">
        <v>547835.4</v>
      </c>
      <c r="L683" s="17">
        <v>416354.9</v>
      </c>
      <c r="M683" s="17">
        <v>131480.5</v>
      </c>
      <c r="N683" s="17">
        <v>149162.2092</v>
      </c>
    </row>
    <row r="684" spans="1:14">
      <c r="A684" s="16">
        <v>46034</v>
      </c>
      <c r="B684" t="s">
        <v>718</v>
      </c>
      <c r="C684" t="s">
        <v>33</v>
      </c>
      <c r="D684" t="s">
        <v>34</v>
      </c>
      <c r="E684" t="s">
        <v>35</v>
      </c>
      <c r="F684" t="s">
        <v>18</v>
      </c>
      <c r="G684" t="s">
        <v>19</v>
      </c>
      <c r="H684">
        <v>8</v>
      </c>
      <c r="I684" s="17">
        <v>95364</v>
      </c>
      <c r="J684" s="17">
        <v>0</v>
      </c>
      <c r="K684" s="17">
        <v>95364</v>
      </c>
      <c r="L684" s="17">
        <v>68662.08</v>
      </c>
      <c r="M684" s="17">
        <v>26701.92</v>
      </c>
      <c r="N684" s="17">
        <v>149773.7713</v>
      </c>
    </row>
    <row r="685" spans="1:14">
      <c r="A685" s="16">
        <v>46034</v>
      </c>
      <c r="B685" t="s">
        <v>719</v>
      </c>
      <c r="C685" t="s">
        <v>43</v>
      </c>
      <c r="D685" t="s">
        <v>44</v>
      </c>
      <c r="E685" t="s">
        <v>31</v>
      </c>
      <c r="F685" t="s">
        <v>18</v>
      </c>
      <c r="G685" t="s">
        <v>19</v>
      </c>
      <c r="H685">
        <v>8</v>
      </c>
      <c r="I685" s="17">
        <v>785618</v>
      </c>
      <c r="J685" s="17">
        <v>86417.98</v>
      </c>
      <c r="K685" s="17">
        <v>699200.02</v>
      </c>
      <c r="L685" s="17">
        <v>433504.01</v>
      </c>
      <c r="M685" s="17">
        <v>265696.01</v>
      </c>
      <c r="N685" s="17">
        <v>166344.4551</v>
      </c>
    </row>
    <row r="686" spans="1:14">
      <c r="A686" s="16">
        <v>46034</v>
      </c>
      <c r="B686" t="s">
        <v>720</v>
      </c>
      <c r="C686" t="s">
        <v>26</v>
      </c>
      <c r="D686" t="s">
        <v>27</v>
      </c>
      <c r="E686" t="s">
        <v>17</v>
      </c>
      <c r="F686" t="s">
        <v>18</v>
      </c>
      <c r="G686" t="s">
        <v>19</v>
      </c>
      <c r="H686">
        <v>11</v>
      </c>
      <c r="I686" s="17">
        <v>757733</v>
      </c>
      <c r="J686" s="17">
        <v>68195.97</v>
      </c>
      <c r="K686" s="17">
        <v>689537.03</v>
      </c>
      <c r="L686" s="17">
        <v>482675.92</v>
      </c>
      <c r="M686" s="17">
        <v>206861.11</v>
      </c>
      <c r="N686" s="17">
        <v>57412.8</v>
      </c>
    </row>
    <row r="687" spans="1:14">
      <c r="A687" s="16">
        <v>46034</v>
      </c>
      <c r="B687" t="s">
        <v>721</v>
      </c>
      <c r="C687" t="s">
        <v>29</v>
      </c>
      <c r="D687" t="s">
        <v>30</v>
      </c>
      <c r="E687" t="s">
        <v>31</v>
      </c>
      <c r="F687" t="s">
        <v>18</v>
      </c>
      <c r="G687" t="s">
        <v>19</v>
      </c>
      <c r="H687">
        <v>2</v>
      </c>
      <c r="I687" s="17">
        <v>619612</v>
      </c>
      <c r="J687" s="17">
        <v>0</v>
      </c>
      <c r="K687" s="17">
        <v>619612</v>
      </c>
      <c r="L687" s="17">
        <v>384159.44</v>
      </c>
      <c r="M687" s="17">
        <v>235452.56</v>
      </c>
      <c r="N687" s="17">
        <v>166344.4551</v>
      </c>
    </row>
    <row r="688" spans="1:14">
      <c r="A688" s="16">
        <v>46034</v>
      </c>
      <c r="B688" t="s">
        <v>722</v>
      </c>
      <c r="C688" t="s">
        <v>26</v>
      </c>
      <c r="D688" t="s">
        <v>27</v>
      </c>
      <c r="E688" t="s">
        <v>17</v>
      </c>
      <c r="F688" t="s">
        <v>18</v>
      </c>
      <c r="G688" t="s">
        <v>19</v>
      </c>
      <c r="H688">
        <v>5</v>
      </c>
      <c r="I688" s="17">
        <v>161634</v>
      </c>
      <c r="J688" s="17">
        <v>0</v>
      </c>
      <c r="K688" s="17">
        <v>161634</v>
      </c>
      <c r="L688" s="17">
        <v>113143.8</v>
      </c>
      <c r="M688" s="17">
        <v>48490.2</v>
      </c>
      <c r="N688" s="17">
        <v>57412.8</v>
      </c>
    </row>
    <row r="689" spans="1:14">
      <c r="A689" s="16">
        <v>46034</v>
      </c>
      <c r="B689" t="s">
        <v>723</v>
      </c>
      <c r="C689" t="s">
        <v>73</v>
      </c>
      <c r="D689" t="s">
        <v>74</v>
      </c>
      <c r="E689" t="s">
        <v>24</v>
      </c>
      <c r="F689" t="s">
        <v>18</v>
      </c>
      <c r="G689" t="s">
        <v>19</v>
      </c>
      <c r="H689">
        <v>2</v>
      </c>
      <c r="I689" s="17">
        <v>97800</v>
      </c>
      <c r="J689" s="17">
        <v>0</v>
      </c>
      <c r="K689" s="17">
        <v>97800</v>
      </c>
      <c r="L689" s="17">
        <v>74328</v>
      </c>
      <c r="M689" s="17">
        <v>23472</v>
      </c>
      <c r="N689" s="17">
        <v>149162.2092</v>
      </c>
    </row>
    <row r="690" spans="1:14">
      <c r="A690" s="16">
        <v>46034</v>
      </c>
      <c r="B690" t="s">
        <v>724</v>
      </c>
      <c r="C690" t="s">
        <v>33</v>
      </c>
      <c r="D690" t="s">
        <v>34</v>
      </c>
      <c r="E690" t="s">
        <v>35</v>
      </c>
      <c r="F690" t="s">
        <v>18</v>
      </c>
      <c r="G690" t="s">
        <v>19</v>
      </c>
      <c r="H690">
        <v>1</v>
      </c>
      <c r="I690" s="17">
        <v>347027</v>
      </c>
      <c r="J690" s="17">
        <v>13881.08</v>
      </c>
      <c r="K690" s="17">
        <v>333145.92</v>
      </c>
      <c r="L690" s="17">
        <v>239865.06</v>
      </c>
      <c r="M690" s="17">
        <v>93280.86</v>
      </c>
      <c r="N690" s="17">
        <v>149773.7713</v>
      </c>
    </row>
    <row r="691" spans="1:14">
      <c r="A691" s="16">
        <v>46034</v>
      </c>
      <c r="B691" t="s">
        <v>725</v>
      </c>
      <c r="C691" t="s">
        <v>22</v>
      </c>
      <c r="D691" t="s">
        <v>23</v>
      </c>
      <c r="E691" t="s">
        <v>24</v>
      </c>
      <c r="F691" t="s">
        <v>18</v>
      </c>
      <c r="G691" t="s">
        <v>19</v>
      </c>
      <c r="H691">
        <v>10</v>
      </c>
      <c r="I691" s="17">
        <v>592257</v>
      </c>
      <c r="J691" s="17">
        <v>17767.71</v>
      </c>
      <c r="K691" s="17">
        <v>574489.29</v>
      </c>
      <c r="L691" s="17">
        <v>436611.86</v>
      </c>
      <c r="M691" s="17">
        <v>137877.43</v>
      </c>
      <c r="N691" s="17">
        <v>149162.2092</v>
      </c>
    </row>
    <row r="692" spans="1:14">
      <c r="A692" s="16">
        <v>46034</v>
      </c>
      <c r="B692" t="s">
        <v>726</v>
      </c>
      <c r="C692" t="s">
        <v>22</v>
      </c>
      <c r="D692" t="s">
        <v>23</v>
      </c>
      <c r="E692" t="s">
        <v>24</v>
      </c>
      <c r="F692" t="s">
        <v>18</v>
      </c>
      <c r="G692" t="s">
        <v>19</v>
      </c>
      <c r="H692">
        <v>7</v>
      </c>
      <c r="I692" s="17">
        <v>303020</v>
      </c>
      <c r="J692" s="17">
        <v>42422.8</v>
      </c>
      <c r="K692" s="17">
        <v>260597.2</v>
      </c>
      <c r="L692" s="17">
        <v>198053.87</v>
      </c>
      <c r="M692" s="17">
        <v>62543.33</v>
      </c>
      <c r="N692" s="17">
        <v>149162.2092</v>
      </c>
    </row>
    <row r="693" spans="1:14">
      <c r="A693" s="16">
        <v>46034</v>
      </c>
      <c r="B693" t="s">
        <v>727</v>
      </c>
      <c r="C693" t="s">
        <v>29</v>
      </c>
      <c r="D693" t="s">
        <v>30</v>
      </c>
      <c r="E693" t="s">
        <v>31</v>
      </c>
      <c r="F693" t="s">
        <v>18</v>
      </c>
      <c r="G693" t="s">
        <v>19</v>
      </c>
      <c r="H693">
        <v>10</v>
      </c>
      <c r="I693" s="17">
        <v>185681</v>
      </c>
      <c r="J693" s="17">
        <v>11140.86</v>
      </c>
      <c r="K693" s="17">
        <v>174540.14</v>
      </c>
      <c r="L693" s="17">
        <v>108214.89</v>
      </c>
      <c r="M693" s="17">
        <v>66325.25</v>
      </c>
      <c r="N693" s="17">
        <v>166344.4551</v>
      </c>
    </row>
    <row r="694" spans="1:14">
      <c r="A694" s="16">
        <v>46034</v>
      </c>
      <c r="B694" t="s">
        <v>728</v>
      </c>
      <c r="C694" t="s">
        <v>29</v>
      </c>
      <c r="D694" t="s">
        <v>30</v>
      </c>
      <c r="E694" t="s">
        <v>31</v>
      </c>
      <c r="F694" t="s">
        <v>18</v>
      </c>
      <c r="G694" t="s">
        <v>19</v>
      </c>
      <c r="H694">
        <v>7</v>
      </c>
      <c r="I694" s="17">
        <v>314730</v>
      </c>
      <c r="J694" s="17">
        <v>40914.9</v>
      </c>
      <c r="K694" s="17">
        <v>273815.1</v>
      </c>
      <c r="L694" s="17">
        <v>169765.36</v>
      </c>
      <c r="M694" s="17">
        <v>104049.74</v>
      </c>
      <c r="N694" s="17">
        <v>166344.4551</v>
      </c>
    </row>
    <row r="695" spans="1:14">
      <c r="A695" s="16">
        <v>46034</v>
      </c>
      <c r="B695" t="s">
        <v>729</v>
      </c>
      <c r="C695" t="s">
        <v>29</v>
      </c>
      <c r="D695" t="s">
        <v>30</v>
      </c>
      <c r="E695" t="s">
        <v>31</v>
      </c>
      <c r="F695" t="s">
        <v>18</v>
      </c>
      <c r="G695" t="s">
        <v>19</v>
      </c>
      <c r="H695">
        <v>12</v>
      </c>
      <c r="I695" s="17">
        <v>410720</v>
      </c>
      <c r="J695" s="17">
        <v>0</v>
      </c>
      <c r="K695" s="17">
        <v>410720</v>
      </c>
      <c r="L695" s="17">
        <v>254646.4</v>
      </c>
      <c r="M695" s="17">
        <v>156073.6</v>
      </c>
      <c r="N695" s="17">
        <v>166344.4551</v>
      </c>
    </row>
    <row r="696" spans="1:14">
      <c r="A696" s="16">
        <v>46034</v>
      </c>
      <c r="B696" t="s">
        <v>730</v>
      </c>
      <c r="C696" t="s">
        <v>73</v>
      </c>
      <c r="D696" t="s">
        <v>74</v>
      </c>
      <c r="E696" t="s">
        <v>24</v>
      </c>
      <c r="F696" t="s">
        <v>18</v>
      </c>
      <c r="G696" t="s">
        <v>19</v>
      </c>
      <c r="H696">
        <v>9</v>
      </c>
      <c r="I696" s="17">
        <v>90656</v>
      </c>
      <c r="J696" s="17">
        <v>6345.92</v>
      </c>
      <c r="K696" s="17">
        <v>84310.08</v>
      </c>
      <c r="L696" s="17">
        <v>64075.66</v>
      </c>
      <c r="M696" s="17">
        <v>20234.42</v>
      </c>
      <c r="N696" s="17">
        <v>149162.2092</v>
      </c>
    </row>
    <row r="697" spans="1:14">
      <c r="A697" s="16">
        <v>46034</v>
      </c>
      <c r="B697" t="s">
        <v>731</v>
      </c>
      <c r="C697" t="s">
        <v>22</v>
      </c>
      <c r="D697" t="s">
        <v>23</v>
      </c>
      <c r="E697" t="s">
        <v>24</v>
      </c>
      <c r="F697" t="s">
        <v>18</v>
      </c>
      <c r="G697" t="s">
        <v>19</v>
      </c>
      <c r="H697">
        <v>1</v>
      </c>
      <c r="I697" s="17">
        <v>782932</v>
      </c>
      <c r="J697" s="17">
        <v>101781.16</v>
      </c>
      <c r="K697" s="17">
        <v>681150.84</v>
      </c>
      <c r="L697" s="17">
        <v>517674.64</v>
      </c>
      <c r="M697" s="17">
        <v>163476.2</v>
      </c>
      <c r="N697" s="17">
        <v>149162.2092</v>
      </c>
    </row>
    <row r="698" spans="1:14">
      <c r="A698" s="16">
        <v>46034</v>
      </c>
      <c r="B698" t="s">
        <v>732</v>
      </c>
      <c r="C698" t="s">
        <v>29</v>
      </c>
      <c r="D698" t="s">
        <v>30</v>
      </c>
      <c r="E698" t="s">
        <v>31</v>
      </c>
      <c r="F698" t="s">
        <v>18</v>
      </c>
      <c r="G698" t="s">
        <v>19</v>
      </c>
      <c r="H698">
        <v>9</v>
      </c>
      <c r="I698" s="17">
        <v>711856</v>
      </c>
      <c r="J698" s="17">
        <v>64067.04</v>
      </c>
      <c r="K698" s="17">
        <v>647788.96</v>
      </c>
      <c r="L698" s="17">
        <v>401629.16</v>
      </c>
      <c r="M698" s="17">
        <v>246159.8</v>
      </c>
      <c r="N698" s="17">
        <v>166344.4551</v>
      </c>
    </row>
    <row r="699" spans="1:14">
      <c r="A699" s="16">
        <v>46034</v>
      </c>
      <c r="B699" t="s">
        <v>733</v>
      </c>
      <c r="C699" t="s">
        <v>26</v>
      </c>
      <c r="D699" t="s">
        <v>27</v>
      </c>
      <c r="E699" t="s">
        <v>17</v>
      </c>
      <c r="F699" t="s">
        <v>18</v>
      </c>
      <c r="G699" t="s">
        <v>19</v>
      </c>
      <c r="H699">
        <v>3</v>
      </c>
      <c r="I699" s="17">
        <v>423658</v>
      </c>
      <c r="J699" s="17">
        <v>0</v>
      </c>
      <c r="K699" s="17">
        <v>423658</v>
      </c>
      <c r="L699" s="17">
        <v>296560.6</v>
      </c>
      <c r="M699" s="17">
        <v>127097.4</v>
      </c>
      <c r="N699" s="17">
        <v>57412.8</v>
      </c>
    </row>
    <row r="700" spans="1:14">
      <c r="A700" s="16">
        <v>46034</v>
      </c>
      <c r="B700" t="s">
        <v>734</v>
      </c>
      <c r="C700" t="s">
        <v>15</v>
      </c>
      <c r="D700" t="s">
        <v>16</v>
      </c>
      <c r="E700" t="s">
        <v>17</v>
      </c>
      <c r="F700" t="s">
        <v>18</v>
      </c>
      <c r="G700" t="s">
        <v>19</v>
      </c>
      <c r="H700">
        <v>6</v>
      </c>
      <c r="I700" s="17">
        <v>772226</v>
      </c>
      <c r="J700" s="17">
        <v>61778.08</v>
      </c>
      <c r="K700" s="17">
        <v>710447.92</v>
      </c>
      <c r="L700" s="17">
        <v>497313.54</v>
      </c>
      <c r="M700" s="17">
        <v>213134.38</v>
      </c>
      <c r="N700" s="17">
        <v>57412.8</v>
      </c>
    </row>
    <row r="701" spans="1:14">
      <c r="A701" s="16">
        <v>46034</v>
      </c>
      <c r="B701" t="s">
        <v>735</v>
      </c>
      <c r="C701" t="s">
        <v>43</v>
      </c>
      <c r="D701" t="s">
        <v>44</v>
      </c>
      <c r="E701" t="s">
        <v>31</v>
      </c>
      <c r="F701" t="s">
        <v>18</v>
      </c>
      <c r="G701" t="s">
        <v>19</v>
      </c>
      <c r="H701">
        <v>3</v>
      </c>
      <c r="I701" s="17">
        <v>450313</v>
      </c>
      <c r="J701" s="17">
        <v>18012.52</v>
      </c>
      <c r="K701" s="17">
        <v>432300.48</v>
      </c>
      <c r="L701" s="17">
        <v>268026.3</v>
      </c>
      <c r="M701" s="17">
        <v>164274.18</v>
      </c>
      <c r="N701" s="17">
        <v>166344.4551</v>
      </c>
    </row>
    <row r="702" spans="1:14">
      <c r="A702" s="16">
        <v>46034</v>
      </c>
      <c r="B702" t="s">
        <v>736</v>
      </c>
      <c r="C702" t="s">
        <v>29</v>
      </c>
      <c r="D702" t="s">
        <v>30</v>
      </c>
      <c r="E702" t="s">
        <v>31</v>
      </c>
      <c r="F702" t="s">
        <v>18</v>
      </c>
      <c r="G702" t="s">
        <v>19</v>
      </c>
      <c r="H702">
        <v>9</v>
      </c>
      <c r="I702" s="17">
        <v>583455</v>
      </c>
      <c r="J702" s="17">
        <v>35007.3</v>
      </c>
      <c r="K702" s="17">
        <v>548447.7</v>
      </c>
      <c r="L702" s="17">
        <v>340037.57</v>
      </c>
      <c r="M702" s="17">
        <v>208410.13</v>
      </c>
      <c r="N702" s="17">
        <v>166344.4551</v>
      </c>
    </row>
    <row r="703" spans="1:14">
      <c r="A703" s="16">
        <v>46034</v>
      </c>
      <c r="B703" t="s">
        <v>737</v>
      </c>
      <c r="C703" t="s">
        <v>29</v>
      </c>
      <c r="D703" t="s">
        <v>30</v>
      </c>
      <c r="E703" t="s">
        <v>31</v>
      </c>
      <c r="F703" t="s">
        <v>18</v>
      </c>
      <c r="G703" t="s">
        <v>19</v>
      </c>
      <c r="H703">
        <v>3</v>
      </c>
      <c r="I703" s="17">
        <v>52746</v>
      </c>
      <c r="J703" s="17">
        <v>0</v>
      </c>
      <c r="K703" s="17">
        <v>52746</v>
      </c>
      <c r="L703" s="17">
        <v>32702.52</v>
      </c>
      <c r="M703" s="17">
        <v>20043.48</v>
      </c>
      <c r="N703" s="17">
        <v>166344.4551</v>
      </c>
    </row>
    <row r="704" spans="1:14">
      <c r="A704" s="16">
        <v>46034</v>
      </c>
      <c r="B704" t="s">
        <v>738</v>
      </c>
      <c r="C704" t="s">
        <v>73</v>
      </c>
      <c r="D704" t="s">
        <v>74</v>
      </c>
      <c r="E704" t="s">
        <v>24</v>
      </c>
      <c r="F704" t="s">
        <v>18</v>
      </c>
      <c r="G704" t="s">
        <v>19</v>
      </c>
      <c r="H704">
        <v>4</v>
      </c>
      <c r="I704" s="17">
        <v>305121</v>
      </c>
      <c r="J704" s="17">
        <v>12204.84</v>
      </c>
      <c r="K704" s="17">
        <v>292916.16</v>
      </c>
      <c r="L704" s="17">
        <v>222616.28</v>
      </c>
      <c r="M704" s="17">
        <v>70299.88</v>
      </c>
      <c r="N704" s="17">
        <v>149162.2092</v>
      </c>
    </row>
    <row r="705" spans="1:14">
      <c r="A705" s="16">
        <v>46034</v>
      </c>
      <c r="B705" t="s">
        <v>739</v>
      </c>
      <c r="C705" t="s">
        <v>43</v>
      </c>
      <c r="D705" t="s">
        <v>44</v>
      </c>
      <c r="E705" t="s">
        <v>31</v>
      </c>
      <c r="F705" t="s">
        <v>18</v>
      </c>
      <c r="G705" t="s">
        <v>19</v>
      </c>
      <c r="H705">
        <v>7</v>
      </c>
      <c r="I705" s="17">
        <v>183188</v>
      </c>
      <c r="J705" s="17">
        <v>0</v>
      </c>
      <c r="K705" s="17">
        <v>183188</v>
      </c>
      <c r="L705" s="17">
        <v>113576.56</v>
      </c>
      <c r="M705" s="17">
        <v>69611.44</v>
      </c>
      <c r="N705" s="17">
        <v>166344.4551</v>
      </c>
    </row>
    <row r="706" spans="1:14">
      <c r="A706" s="16">
        <v>46034</v>
      </c>
      <c r="B706" t="s">
        <v>740</v>
      </c>
      <c r="C706" t="s">
        <v>29</v>
      </c>
      <c r="D706" t="s">
        <v>30</v>
      </c>
      <c r="E706" t="s">
        <v>31</v>
      </c>
      <c r="F706" t="s">
        <v>18</v>
      </c>
      <c r="G706" t="s">
        <v>19</v>
      </c>
      <c r="H706">
        <v>2</v>
      </c>
      <c r="I706" s="17">
        <v>374285</v>
      </c>
      <c r="J706" s="17">
        <v>0</v>
      </c>
      <c r="K706" s="17">
        <v>374285</v>
      </c>
      <c r="L706" s="17">
        <v>232056.7</v>
      </c>
      <c r="M706" s="17">
        <v>142228.3</v>
      </c>
      <c r="N706" s="17">
        <v>166344.4551</v>
      </c>
    </row>
    <row r="707" spans="1:14">
      <c r="A707" s="16">
        <v>46034</v>
      </c>
      <c r="B707" t="s">
        <v>741</v>
      </c>
      <c r="C707" t="s">
        <v>22</v>
      </c>
      <c r="D707" t="s">
        <v>23</v>
      </c>
      <c r="E707" t="s">
        <v>24</v>
      </c>
      <c r="F707" t="s">
        <v>18</v>
      </c>
      <c r="G707" t="s">
        <v>19</v>
      </c>
      <c r="H707">
        <v>3</v>
      </c>
      <c r="I707" s="17">
        <v>559044</v>
      </c>
      <c r="J707" s="17">
        <v>16771.32</v>
      </c>
      <c r="K707" s="17">
        <v>542272.6800000001</v>
      </c>
      <c r="L707" s="17">
        <v>412127.24</v>
      </c>
      <c r="M707" s="17">
        <v>130145.44</v>
      </c>
      <c r="N707" s="17">
        <v>149162.2092</v>
      </c>
    </row>
    <row r="708" spans="1:14">
      <c r="A708" s="16">
        <v>46034</v>
      </c>
      <c r="B708" t="s">
        <v>742</v>
      </c>
      <c r="C708" t="s">
        <v>26</v>
      </c>
      <c r="D708" t="s">
        <v>27</v>
      </c>
      <c r="E708" t="s">
        <v>17</v>
      </c>
      <c r="F708" t="s">
        <v>18</v>
      </c>
      <c r="G708" t="s">
        <v>19</v>
      </c>
      <c r="H708">
        <v>9</v>
      </c>
      <c r="I708" s="17">
        <v>472655</v>
      </c>
      <c r="J708" s="17">
        <v>42538.95</v>
      </c>
      <c r="K708" s="17">
        <v>430116.05</v>
      </c>
      <c r="L708" s="17">
        <v>301081.24</v>
      </c>
      <c r="M708" s="17">
        <v>129034.81</v>
      </c>
      <c r="N708" s="17">
        <v>57412.8</v>
      </c>
    </row>
    <row r="709" spans="1:14">
      <c r="A709" s="16">
        <v>46034</v>
      </c>
      <c r="B709" t="s">
        <v>743</v>
      </c>
      <c r="C709" t="s">
        <v>26</v>
      </c>
      <c r="D709" t="s">
        <v>27</v>
      </c>
      <c r="E709" t="s">
        <v>17</v>
      </c>
      <c r="F709" t="s">
        <v>18</v>
      </c>
      <c r="G709" t="s">
        <v>19</v>
      </c>
      <c r="H709">
        <v>10</v>
      </c>
      <c r="I709" s="17">
        <v>502554</v>
      </c>
      <c r="J709" s="17">
        <v>65332.02</v>
      </c>
      <c r="K709" s="17">
        <v>437221.98</v>
      </c>
      <c r="L709" s="17">
        <v>306055.39</v>
      </c>
      <c r="M709" s="17">
        <v>131166.59</v>
      </c>
      <c r="N709" s="17">
        <v>57412.8</v>
      </c>
    </row>
    <row r="710" spans="1:14">
      <c r="A710" s="16">
        <v>46034</v>
      </c>
      <c r="B710" t="s">
        <v>744</v>
      </c>
      <c r="C710" t="s">
        <v>43</v>
      </c>
      <c r="D710" t="s">
        <v>44</v>
      </c>
      <c r="E710" t="s">
        <v>31</v>
      </c>
      <c r="F710" t="s">
        <v>18</v>
      </c>
      <c r="G710" t="s">
        <v>19</v>
      </c>
      <c r="H710">
        <v>11</v>
      </c>
      <c r="I710" s="17">
        <v>532402</v>
      </c>
      <c r="J710" s="17">
        <v>47916.18</v>
      </c>
      <c r="K710" s="17">
        <v>484485.82</v>
      </c>
      <c r="L710" s="17">
        <v>300381.21</v>
      </c>
      <c r="M710" s="17">
        <v>184104.61</v>
      </c>
      <c r="N710" s="17">
        <v>166344.4551</v>
      </c>
    </row>
    <row r="711" spans="1:14">
      <c r="A711" s="16">
        <v>46034</v>
      </c>
      <c r="B711" t="s">
        <v>745</v>
      </c>
      <c r="C711" t="s">
        <v>22</v>
      </c>
      <c r="D711" t="s">
        <v>23</v>
      </c>
      <c r="E711" t="s">
        <v>24</v>
      </c>
      <c r="F711" t="s">
        <v>18</v>
      </c>
      <c r="G711" t="s">
        <v>19</v>
      </c>
      <c r="H711">
        <v>9</v>
      </c>
      <c r="I711" s="17">
        <v>533056</v>
      </c>
      <c r="J711" s="17">
        <v>26652.8</v>
      </c>
      <c r="K711" s="17">
        <v>506403.2</v>
      </c>
      <c r="L711" s="17">
        <v>384866.43</v>
      </c>
      <c r="M711" s="17">
        <v>121536.77</v>
      </c>
      <c r="N711" s="17">
        <v>149162.2092</v>
      </c>
    </row>
    <row r="712" spans="1:14">
      <c r="A712" s="16">
        <v>46034</v>
      </c>
      <c r="B712" t="s">
        <v>746</v>
      </c>
      <c r="C712" t="s">
        <v>43</v>
      </c>
      <c r="D712" t="s">
        <v>44</v>
      </c>
      <c r="E712" t="s">
        <v>31</v>
      </c>
      <c r="F712" t="s">
        <v>18</v>
      </c>
      <c r="G712" t="s">
        <v>19</v>
      </c>
      <c r="H712">
        <v>12</v>
      </c>
      <c r="I712" s="17">
        <v>789846</v>
      </c>
      <c r="J712" s="17">
        <v>118476.9</v>
      </c>
      <c r="K712" s="17">
        <v>671369.1</v>
      </c>
      <c r="L712" s="17">
        <v>416248.84</v>
      </c>
      <c r="M712" s="17">
        <v>255120.26</v>
      </c>
      <c r="N712" s="17">
        <v>166344.4551</v>
      </c>
    </row>
    <row r="713" spans="1:14">
      <c r="A713" s="16">
        <v>46034</v>
      </c>
      <c r="B713" t="s">
        <v>747</v>
      </c>
      <c r="C713" t="s">
        <v>33</v>
      </c>
      <c r="D713" t="s">
        <v>34</v>
      </c>
      <c r="E713" t="s">
        <v>35</v>
      </c>
      <c r="F713" t="s">
        <v>18</v>
      </c>
      <c r="G713" t="s">
        <v>19</v>
      </c>
      <c r="H713">
        <v>2</v>
      </c>
      <c r="I713" s="17">
        <v>622741</v>
      </c>
      <c r="J713" s="17">
        <v>87183.74000000001</v>
      </c>
      <c r="K713" s="17">
        <v>535557.26</v>
      </c>
      <c r="L713" s="17">
        <v>385601.23</v>
      </c>
      <c r="M713" s="17">
        <v>149956.03</v>
      </c>
      <c r="N713" s="17">
        <v>149773.7713</v>
      </c>
    </row>
    <row r="714" spans="1:14">
      <c r="A714" s="16">
        <v>46034</v>
      </c>
      <c r="B714" t="s">
        <v>748</v>
      </c>
      <c r="C714" t="s">
        <v>33</v>
      </c>
      <c r="D714" t="s">
        <v>34</v>
      </c>
      <c r="E714" t="s">
        <v>35</v>
      </c>
      <c r="F714" t="s">
        <v>18</v>
      </c>
      <c r="G714" t="s">
        <v>19</v>
      </c>
      <c r="H714">
        <v>4</v>
      </c>
      <c r="I714" s="17">
        <v>225465</v>
      </c>
      <c r="J714" s="17">
        <v>13527.9</v>
      </c>
      <c r="K714" s="17">
        <v>211937.1</v>
      </c>
      <c r="L714" s="17">
        <v>152594.71</v>
      </c>
      <c r="M714" s="17">
        <v>59342.39</v>
      </c>
      <c r="N714" s="17">
        <v>149773.7713</v>
      </c>
    </row>
    <row r="715" spans="1:14">
      <c r="A715" s="16">
        <v>46034</v>
      </c>
      <c r="B715" t="s">
        <v>749</v>
      </c>
      <c r="C715" t="s">
        <v>73</v>
      </c>
      <c r="D715" t="s">
        <v>74</v>
      </c>
      <c r="E715" t="s">
        <v>24</v>
      </c>
      <c r="F715" t="s">
        <v>18</v>
      </c>
      <c r="G715" t="s">
        <v>19</v>
      </c>
      <c r="H715">
        <v>12</v>
      </c>
      <c r="I715" s="17">
        <v>212723</v>
      </c>
      <c r="J715" s="17">
        <v>0</v>
      </c>
      <c r="K715" s="17">
        <v>212723</v>
      </c>
      <c r="L715" s="17">
        <v>161669.48</v>
      </c>
      <c r="M715" s="17">
        <v>51053.52</v>
      </c>
      <c r="N715" s="17">
        <v>149162.2092</v>
      </c>
    </row>
    <row r="716" spans="1:14">
      <c r="A716" s="16">
        <v>46034</v>
      </c>
      <c r="B716" t="s">
        <v>750</v>
      </c>
      <c r="C716" t="s">
        <v>33</v>
      </c>
      <c r="D716" t="s">
        <v>34</v>
      </c>
      <c r="E716" t="s">
        <v>35</v>
      </c>
      <c r="F716" t="s">
        <v>18</v>
      </c>
      <c r="G716" t="s">
        <v>19</v>
      </c>
      <c r="H716">
        <v>6</v>
      </c>
      <c r="I716" s="17">
        <v>146052</v>
      </c>
      <c r="J716" s="17">
        <v>0</v>
      </c>
      <c r="K716" s="17">
        <v>146052</v>
      </c>
      <c r="L716" s="17">
        <v>105157.44</v>
      </c>
      <c r="M716" s="17">
        <v>40894.56</v>
      </c>
      <c r="N716" s="17">
        <v>149773.7713</v>
      </c>
    </row>
    <row r="717" spans="1:14">
      <c r="A717" s="16">
        <v>46034</v>
      </c>
      <c r="B717" t="s">
        <v>751</v>
      </c>
      <c r="C717" t="s">
        <v>22</v>
      </c>
      <c r="D717" t="s">
        <v>23</v>
      </c>
      <c r="E717" t="s">
        <v>24</v>
      </c>
      <c r="F717" t="s">
        <v>18</v>
      </c>
      <c r="G717" t="s">
        <v>19</v>
      </c>
      <c r="H717">
        <v>10</v>
      </c>
      <c r="I717" s="17">
        <v>711469</v>
      </c>
      <c r="J717" s="17">
        <v>0</v>
      </c>
      <c r="K717" s="17">
        <v>711469</v>
      </c>
      <c r="L717" s="17">
        <v>540716.4399999999</v>
      </c>
      <c r="M717" s="17">
        <v>170752.56</v>
      </c>
      <c r="N717" s="17">
        <v>149162.2092</v>
      </c>
    </row>
    <row r="718" spans="1:14">
      <c r="A718" s="16">
        <v>46034</v>
      </c>
      <c r="B718" t="s">
        <v>752</v>
      </c>
      <c r="C718" t="s">
        <v>73</v>
      </c>
      <c r="D718" t="s">
        <v>74</v>
      </c>
      <c r="E718" t="s">
        <v>24</v>
      </c>
      <c r="F718" t="s">
        <v>18</v>
      </c>
      <c r="G718" t="s">
        <v>19</v>
      </c>
      <c r="H718">
        <v>2</v>
      </c>
      <c r="I718" s="17">
        <v>371621</v>
      </c>
      <c r="J718" s="17">
        <v>26013.47</v>
      </c>
      <c r="K718" s="17">
        <v>345607.53</v>
      </c>
      <c r="L718" s="17">
        <v>262661.72</v>
      </c>
      <c r="M718" s="17">
        <v>82945.81</v>
      </c>
      <c r="N718" s="17">
        <v>149162.2092</v>
      </c>
    </row>
    <row r="719" spans="1:14">
      <c r="A719" s="16">
        <v>46034</v>
      </c>
      <c r="B719" t="s">
        <v>753</v>
      </c>
      <c r="C719" t="s">
        <v>73</v>
      </c>
      <c r="D719" t="s">
        <v>74</v>
      </c>
      <c r="E719" t="s">
        <v>24</v>
      </c>
      <c r="F719" t="s">
        <v>18</v>
      </c>
      <c r="G719" t="s">
        <v>19</v>
      </c>
      <c r="H719">
        <v>6</v>
      </c>
      <c r="I719" s="17">
        <v>69554</v>
      </c>
      <c r="J719" s="17">
        <v>5564.32</v>
      </c>
      <c r="K719" s="17">
        <v>63989.68</v>
      </c>
      <c r="L719" s="17">
        <v>48632.16</v>
      </c>
      <c r="M719" s="17">
        <v>15357.52</v>
      </c>
      <c r="N719" s="17">
        <v>149162.2092</v>
      </c>
    </row>
    <row r="720" spans="1:14">
      <c r="A720" s="16">
        <v>46034</v>
      </c>
      <c r="B720" t="s">
        <v>754</v>
      </c>
      <c r="C720" t="s">
        <v>43</v>
      </c>
      <c r="D720" t="s">
        <v>44</v>
      </c>
      <c r="E720" t="s">
        <v>31</v>
      </c>
      <c r="F720" t="s">
        <v>18</v>
      </c>
      <c r="G720" t="s">
        <v>19</v>
      </c>
      <c r="H720">
        <v>7</v>
      </c>
      <c r="I720" s="17">
        <v>327826</v>
      </c>
      <c r="J720" s="17">
        <v>9834.780000000001</v>
      </c>
      <c r="K720" s="17">
        <v>317991.22</v>
      </c>
      <c r="L720" s="17">
        <v>197154.56</v>
      </c>
      <c r="M720" s="17">
        <v>120836.66</v>
      </c>
      <c r="N720" s="17">
        <v>166344.4551</v>
      </c>
    </row>
    <row r="721" spans="1:14">
      <c r="A721" s="16">
        <v>46034</v>
      </c>
      <c r="B721" t="s">
        <v>755</v>
      </c>
      <c r="C721" t="s">
        <v>22</v>
      </c>
      <c r="D721" t="s">
        <v>23</v>
      </c>
      <c r="E721" t="s">
        <v>24</v>
      </c>
      <c r="F721" t="s">
        <v>18</v>
      </c>
      <c r="G721" t="s">
        <v>19</v>
      </c>
      <c r="H721">
        <v>11</v>
      </c>
      <c r="I721" s="17">
        <v>200093</v>
      </c>
      <c r="J721" s="17">
        <v>22010.23</v>
      </c>
      <c r="K721" s="17">
        <v>178082.77</v>
      </c>
      <c r="L721" s="17">
        <v>135342.91</v>
      </c>
      <c r="M721" s="17">
        <v>42739.86</v>
      </c>
      <c r="N721" s="17">
        <v>149162.2092</v>
      </c>
    </row>
    <row r="722" spans="1:14">
      <c r="A722" s="16">
        <v>46034</v>
      </c>
      <c r="B722" t="s">
        <v>756</v>
      </c>
      <c r="C722" t="s">
        <v>15</v>
      </c>
      <c r="D722" t="s">
        <v>16</v>
      </c>
      <c r="E722" t="s">
        <v>17</v>
      </c>
      <c r="F722" t="s">
        <v>18</v>
      </c>
      <c r="G722" t="s">
        <v>19</v>
      </c>
      <c r="H722">
        <v>7</v>
      </c>
      <c r="I722" s="17">
        <v>768377</v>
      </c>
      <c r="J722" s="17">
        <v>30735.08</v>
      </c>
      <c r="K722" s="17">
        <v>737641.92</v>
      </c>
      <c r="L722" s="17">
        <v>516349.34</v>
      </c>
      <c r="M722" s="17">
        <v>221292.58</v>
      </c>
      <c r="N722" s="17">
        <v>57412.8</v>
      </c>
    </row>
    <row r="723" spans="1:14">
      <c r="A723" s="16">
        <v>46034</v>
      </c>
      <c r="B723" t="s">
        <v>757</v>
      </c>
      <c r="C723" t="s">
        <v>26</v>
      </c>
      <c r="D723" t="s">
        <v>27</v>
      </c>
      <c r="E723" t="s">
        <v>17</v>
      </c>
      <c r="F723" t="s">
        <v>18</v>
      </c>
      <c r="G723" t="s">
        <v>19</v>
      </c>
      <c r="H723">
        <v>4</v>
      </c>
      <c r="I723" s="17">
        <v>142210</v>
      </c>
      <c r="J723" s="17">
        <v>7110.5</v>
      </c>
      <c r="K723" s="17">
        <v>135099.5</v>
      </c>
      <c r="L723" s="17">
        <v>94569.64999999999</v>
      </c>
      <c r="M723" s="17">
        <v>40529.85</v>
      </c>
      <c r="N723" s="17">
        <v>57412.8</v>
      </c>
    </row>
    <row r="724" spans="1:14">
      <c r="A724" s="16">
        <v>46034</v>
      </c>
      <c r="B724" t="s">
        <v>758</v>
      </c>
      <c r="C724" t="s">
        <v>29</v>
      </c>
      <c r="D724" t="s">
        <v>30</v>
      </c>
      <c r="E724" t="s">
        <v>31</v>
      </c>
      <c r="F724" t="s">
        <v>18</v>
      </c>
      <c r="G724" t="s">
        <v>19</v>
      </c>
      <c r="H724">
        <v>4</v>
      </c>
      <c r="I724" s="17">
        <v>501437</v>
      </c>
      <c r="J724" s="17">
        <v>60172.44</v>
      </c>
      <c r="K724" s="17">
        <v>441264.56</v>
      </c>
      <c r="L724" s="17">
        <v>273584.03</v>
      </c>
      <c r="M724" s="17">
        <v>167680.53</v>
      </c>
      <c r="N724" s="17">
        <v>166344.4551</v>
      </c>
    </row>
    <row r="725" spans="1:14">
      <c r="A725" s="16">
        <v>46034</v>
      </c>
      <c r="B725" t="s">
        <v>759</v>
      </c>
      <c r="C725" t="s">
        <v>43</v>
      </c>
      <c r="D725" t="s">
        <v>44</v>
      </c>
      <c r="E725" t="s">
        <v>31</v>
      </c>
      <c r="F725" t="s">
        <v>18</v>
      </c>
      <c r="G725" t="s">
        <v>19</v>
      </c>
      <c r="H725">
        <v>7</v>
      </c>
      <c r="I725" s="17">
        <v>141268</v>
      </c>
      <c r="J725" s="17">
        <v>15539.48</v>
      </c>
      <c r="K725" s="17">
        <v>125728.52</v>
      </c>
      <c r="L725" s="17">
        <v>77951.67999999999</v>
      </c>
      <c r="M725" s="17">
        <v>47776.84</v>
      </c>
      <c r="N725" s="17">
        <v>166344.4551</v>
      </c>
    </row>
    <row r="726" spans="1:14">
      <c r="A726" s="16">
        <v>46034</v>
      </c>
      <c r="B726" t="s">
        <v>760</v>
      </c>
      <c r="C726" t="s">
        <v>73</v>
      </c>
      <c r="D726" t="s">
        <v>74</v>
      </c>
      <c r="E726" t="s">
        <v>24</v>
      </c>
      <c r="F726" t="s">
        <v>18</v>
      </c>
      <c r="G726" t="s">
        <v>19</v>
      </c>
      <c r="H726">
        <v>4</v>
      </c>
      <c r="I726" s="17">
        <v>439745</v>
      </c>
      <c r="J726" s="17">
        <v>0</v>
      </c>
      <c r="K726" s="17">
        <v>439745</v>
      </c>
      <c r="L726" s="17">
        <v>334206.2</v>
      </c>
      <c r="M726" s="17">
        <v>105538.8</v>
      </c>
      <c r="N726" s="17">
        <v>149162.2092</v>
      </c>
    </row>
    <row r="727" spans="1:14">
      <c r="A727" s="16">
        <v>46034</v>
      </c>
      <c r="B727" t="s">
        <v>761</v>
      </c>
      <c r="C727" t="s">
        <v>73</v>
      </c>
      <c r="D727" t="s">
        <v>74</v>
      </c>
      <c r="E727" t="s">
        <v>24</v>
      </c>
      <c r="F727" t="s">
        <v>18</v>
      </c>
      <c r="G727" t="s">
        <v>19</v>
      </c>
      <c r="H727">
        <v>12</v>
      </c>
      <c r="I727" s="17">
        <v>189961</v>
      </c>
      <c r="J727" s="17">
        <v>0</v>
      </c>
      <c r="K727" s="17">
        <v>189961</v>
      </c>
      <c r="L727" s="17">
        <v>144370.36</v>
      </c>
      <c r="M727" s="17">
        <v>45590.64</v>
      </c>
      <c r="N727" s="17">
        <v>149162.2092</v>
      </c>
    </row>
    <row r="728" spans="1:14">
      <c r="A728" s="16">
        <v>46034</v>
      </c>
      <c r="B728" t="s">
        <v>762</v>
      </c>
      <c r="C728" t="s">
        <v>43</v>
      </c>
      <c r="D728" t="s">
        <v>44</v>
      </c>
      <c r="E728" t="s">
        <v>31</v>
      </c>
      <c r="F728" t="s">
        <v>18</v>
      </c>
      <c r="G728" t="s">
        <v>19</v>
      </c>
      <c r="H728">
        <v>12</v>
      </c>
      <c r="I728" s="17">
        <v>230301</v>
      </c>
      <c r="J728" s="17">
        <v>0</v>
      </c>
      <c r="K728" s="17">
        <v>230301</v>
      </c>
      <c r="L728" s="17">
        <v>142786.62</v>
      </c>
      <c r="M728" s="17">
        <v>87514.38</v>
      </c>
      <c r="N728" s="17">
        <v>166344.4551</v>
      </c>
    </row>
    <row r="729" spans="1:14">
      <c r="A729" s="16">
        <v>46034</v>
      </c>
      <c r="B729" t="s">
        <v>763</v>
      </c>
      <c r="C729" t="s">
        <v>29</v>
      </c>
      <c r="D729" t="s">
        <v>30</v>
      </c>
      <c r="E729" t="s">
        <v>31</v>
      </c>
      <c r="F729" t="s">
        <v>18</v>
      </c>
      <c r="G729" t="s">
        <v>19</v>
      </c>
      <c r="H729">
        <v>1</v>
      </c>
      <c r="I729" s="17">
        <v>560757</v>
      </c>
      <c r="J729" s="17">
        <v>28037.85</v>
      </c>
      <c r="K729" s="17">
        <v>532719.15</v>
      </c>
      <c r="L729" s="17">
        <v>330285.87</v>
      </c>
      <c r="M729" s="17">
        <v>202433.28</v>
      </c>
      <c r="N729" s="17">
        <v>166344.4551</v>
      </c>
    </row>
    <row r="730" spans="1:14">
      <c r="A730" s="16">
        <v>46034</v>
      </c>
      <c r="B730" t="s">
        <v>764</v>
      </c>
      <c r="C730" t="s">
        <v>73</v>
      </c>
      <c r="D730" t="s">
        <v>74</v>
      </c>
      <c r="E730" t="s">
        <v>24</v>
      </c>
      <c r="F730" t="s">
        <v>18</v>
      </c>
      <c r="G730" t="s">
        <v>19</v>
      </c>
      <c r="H730">
        <v>8</v>
      </c>
      <c r="I730" s="17">
        <v>66450</v>
      </c>
      <c r="J730" s="17">
        <v>5316</v>
      </c>
      <c r="K730" s="17">
        <v>61134</v>
      </c>
      <c r="L730" s="17">
        <v>46461.84</v>
      </c>
      <c r="M730" s="17">
        <v>14672.16</v>
      </c>
      <c r="N730" s="17">
        <v>149162.2092</v>
      </c>
    </row>
    <row r="731" spans="1:14">
      <c r="A731" s="16">
        <v>46034</v>
      </c>
      <c r="B731" t="s">
        <v>765</v>
      </c>
      <c r="C731" t="s">
        <v>15</v>
      </c>
      <c r="D731" t="s">
        <v>16</v>
      </c>
      <c r="E731" t="s">
        <v>17</v>
      </c>
      <c r="F731" t="s">
        <v>18</v>
      </c>
      <c r="G731" t="s">
        <v>19</v>
      </c>
      <c r="H731">
        <v>7</v>
      </c>
      <c r="I731" s="17">
        <v>709619</v>
      </c>
      <c r="J731" s="17">
        <v>63865.71</v>
      </c>
      <c r="K731" s="17">
        <v>645753.29</v>
      </c>
      <c r="L731" s="17">
        <v>452027.3</v>
      </c>
      <c r="M731" s="17">
        <v>193725.99</v>
      </c>
      <c r="N731" s="17">
        <v>57412.8</v>
      </c>
    </row>
    <row r="732" spans="1:14">
      <c r="A732" s="16">
        <v>46034</v>
      </c>
      <c r="B732" t="s">
        <v>766</v>
      </c>
      <c r="C732" t="s">
        <v>47</v>
      </c>
      <c r="D732" t="s">
        <v>48</v>
      </c>
      <c r="E732" t="s">
        <v>35</v>
      </c>
      <c r="F732" t="s">
        <v>18</v>
      </c>
      <c r="G732" t="s">
        <v>19</v>
      </c>
      <c r="H732">
        <v>10</v>
      </c>
      <c r="I732" s="17">
        <v>264275</v>
      </c>
      <c r="J732" s="17">
        <v>0</v>
      </c>
      <c r="K732" s="17">
        <v>264275</v>
      </c>
      <c r="L732" s="17">
        <v>190278</v>
      </c>
      <c r="M732" s="17">
        <v>73997</v>
      </c>
      <c r="N732" s="17">
        <v>149773.7713</v>
      </c>
    </row>
    <row r="733" spans="1:14">
      <c r="A733" s="16">
        <v>46034</v>
      </c>
      <c r="B733" t="s">
        <v>767</v>
      </c>
      <c r="C733" t="s">
        <v>73</v>
      </c>
      <c r="D733" t="s">
        <v>74</v>
      </c>
      <c r="E733" t="s">
        <v>24</v>
      </c>
      <c r="F733" t="s">
        <v>18</v>
      </c>
      <c r="G733" t="s">
        <v>19</v>
      </c>
      <c r="H733">
        <v>9</v>
      </c>
      <c r="I733" s="17">
        <v>844001</v>
      </c>
      <c r="J733" s="17">
        <v>0</v>
      </c>
      <c r="K733" s="17">
        <v>844001</v>
      </c>
      <c r="L733" s="17">
        <v>641440.76</v>
      </c>
      <c r="M733" s="17">
        <v>202560.24</v>
      </c>
      <c r="N733" s="17">
        <v>149162.2092</v>
      </c>
    </row>
    <row r="734" spans="1:14">
      <c r="A734" s="16">
        <v>46034</v>
      </c>
      <c r="B734" t="s">
        <v>768</v>
      </c>
      <c r="C734" t="s">
        <v>33</v>
      </c>
      <c r="D734" t="s">
        <v>34</v>
      </c>
      <c r="E734" t="s">
        <v>35</v>
      </c>
      <c r="F734" t="s">
        <v>18</v>
      </c>
      <c r="G734" t="s">
        <v>19</v>
      </c>
      <c r="H734">
        <v>12</v>
      </c>
      <c r="I734" s="17">
        <v>627144</v>
      </c>
      <c r="J734" s="17">
        <v>56442.96</v>
      </c>
      <c r="K734" s="17">
        <v>570701.04</v>
      </c>
      <c r="L734" s="17">
        <v>410904.75</v>
      </c>
      <c r="M734" s="17">
        <v>159796.29</v>
      </c>
      <c r="N734" s="17">
        <v>149773.7713</v>
      </c>
    </row>
    <row r="735" spans="1:14">
      <c r="A735" s="16">
        <v>46034</v>
      </c>
      <c r="B735" t="s">
        <v>769</v>
      </c>
      <c r="C735" t="s">
        <v>29</v>
      </c>
      <c r="D735" t="s">
        <v>30</v>
      </c>
      <c r="E735" t="s">
        <v>31</v>
      </c>
      <c r="F735" t="s">
        <v>18</v>
      </c>
      <c r="G735" t="s">
        <v>19</v>
      </c>
      <c r="H735">
        <v>12</v>
      </c>
      <c r="I735" s="17">
        <v>737207</v>
      </c>
      <c r="J735" s="17">
        <v>0</v>
      </c>
      <c r="K735" s="17">
        <v>737207</v>
      </c>
      <c r="L735" s="17">
        <v>457068.34</v>
      </c>
      <c r="M735" s="17">
        <v>280138.66</v>
      </c>
      <c r="N735" s="17">
        <v>166344.4551</v>
      </c>
    </row>
    <row r="736" spans="1:14">
      <c r="A736" s="16">
        <v>46034</v>
      </c>
      <c r="B736" t="s">
        <v>770</v>
      </c>
      <c r="C736" t="s">
        <v>47</v>
      </c>
      <c r="D736" t="s">
        <v>48</v>
      </c>
      <c r="E736" t="s">
        <v>35</v>
      </c>
      <c r="F736" t="s">
        <v>18</v>
      </c>
      <c r="G736" t="s">
        <v>19</v>
      </c>
      <c r="H736">
        <v>7</v>
      </c>
      <c r="I736" s="17">
        <v>202681</v>
      </c>
      <c r="J736" s="17">
        <v>10134.05</v>
      </c>
      <c r="K736" s="17">
        <v>192546.95</v>
      </c>
      <c r="L736" s="17">
        <v>138633.8</v>
      </c>
      <c r="M736" s="17">
        <v>53913.15</v>
      </c>
      <c r="N736" s="17">
        <v>149773.7713</v>
      </c>
    </row>
    <row r="737" spans="1:14">
      <c r="A737" s="16">
        <v>46034</v>
      </c>
      <c r="B737" t="s">
        <v>771</v>
      </c>
      <c r="C737" t="s">
        <v>26</v>
      </c>
      <c r="D737" t="s">
        <v>27</v>
      </c>
      <c r="E737" t="s">
        <v>17</v>
      </c>
      <c r="F737" t="s">
        <v>18</v>
      </c>
      <c r="G737" t="s">
        <v>19</v>
      </c>
      <c r="H737">
        <v>5</v>
      </c>
      <c r="I737" s="17">
        <v>287272</v>
      </c>
      <c r="J737" s="17">
        <v>0</v>
      </c>
      <c r="K737" s="17">
        <v>287272</v>
      </c>
      <c r="L737" s="17">
        <v>201090.4</v>
      </c>
      <c r="M737" s="17">
        <v>86181.60000000001</v>
      </c>
      <c r="N737" s="17">
        <v>57412.8</v>
      </c>
    </row>
    <row r="738" spans="1:14">
      <c r="A738" s="16">
        <v>46034</v>
      </c>
      <c r="B738" t="s">
        <v>772</v>
      </c>
      <c r="C738" t="s">
        <v>22</v>
      </c>
      <c r="D738" t="s">
        <v>23</v>
      </c>
      <c r="E738" t="s">
        <v>24</v>
      </c>
      <c r="F738" t="s">
        <v>18</v>
      </c>
      <c r="G738" t="s">
        <v>19</v>
      </c>
      <c r="H738">
        <v>11</v>
      </c>
      <c r="I738" s="17">
        <v>665303</v>
      </c>
      <c r="J738" s="17">
        <v>0</v>
      </c>
      <c r="K738" s="17">
        <v>665303</v>
      </c>
      <c r="L738" s="17">
        <v>505630.28</v>
      </c>
      <c r="M738" s="17">
        <v>159672.72</v>
      </c>
      <c r="N738" s="17">
        <v>149162.2092</v>
      </c>
    </row>
    <row r="739" spans="1:14">
      <c r="A739" s="16">
        <v>46034</v>
      </c>
      <c r="B739" t="s">
        <v>773</v>
      </c>
      <c r="C739" t="s">
        <v>26</v>
      </c>
      <c r="D739" t="s">
        <v>27</v>
      </c>
      <c r="E739" t="s">
        <v>17</v>
      </c>
      <c r="F739" t="s">
        <v>18</v>
      </c>
      <c r="G739" t="s">
        <v>19</v>
      </c>
      <c r="H739">
        <v>5</v>
      </c>
      <c r="I739" s="17">
        <v>376780</v>
      </c>
      <c r="J739" s="17">
        <v>0</v>
      </c>
      <c r="K739" s="17">
        <v>376780</v>
      </c>
      <c r="L739" s="17">
        <v>263746</v>
      </c>
      <c r="M739" s="17">
        <v>113034</v>
      </c>
      <c r="N739" s="17">
        <v>57412.8</v>
      </c>
    </row>
    <row r="740" spans="1:14">
      <c r="A740" s="16">
        <v>46034</v>
      </c>
      <c r="B740" t="s">
        <v>774</v>
      </c>
      <c r="C740" t="s">
        <v>29</v>
      </c>
      <c r="D740" t="s">
        <v>30</v>
      </c>
      <c r="E740" t="s">
        <v>31</v>
      </c>
      <c r="F740" t="s">
        <v>18</v>
      </c>
      <c r="G740" t="s">
        <v>19</v>
      </c>
      <c r="H740">
        <v>9</v>
      </c>
      <c r="I740" s="17">
        <v>809462</v>
      </c>
      <c r="J740" s="17">
        <v>105230.06</v>
      </c>
      <c r="K740" s="17">
        <v>704231.9399999999</v>
      </c>
      <c r="L740" s="17">
        <v>436623.8</v>
      </c>
      <c r="M740" s="17">
        <v>267608.14</v>
      </c>
      <c r="N740" s="17">
        <v>166344.4551</v>
      </c>
    </row>
    <row r="741" spans="1:14">
      <c r="A741" s="16">
        <v>46034</v>
      </c>
      <c r="B741" t="s">
        <v>775</v>
      </c>
      <c r="C741" t="s">
        <v>29</v>
      </c>
      <c r="D741" t="s">
        <v>30</v>
      </c>
      <c r="E741" t="s">
        <v>31</v>
      </c>
      <c r="F741" t="s">
        <v>18</v>
      </c>
      <c r="G741" t="s">
        <v>19</v>
      </c>
      <c r="H741">
        <v>3</v>
      </c>
      <c r="I741" s="17">
        <v>385026</v>
      </c>
      <c r="J741" s="17">
        <v>0</v>
      </c>
      <c r="K741" s="17">
        <v>385026</v>
      </c>
      <c r="L741" s="17">
        <v>238716.12</v>
      </c>
      <c r="M741" s="17">
        <v>146309.88</v>
      </c>
      <c r="N741" s="17">
        <v>166344.4551</v>
      </c>
    </row>
    <row r="742" spans="1:14">
      <c r="A742" s="16">
        <v>46034</v>
      </c>
      <c r="B742" t="s">
        <v>776</v>
      </c>
      <c r="C742" t="s">
        <v>33</v>
      </c>
      <c r="D742" t="s">
        <v>34</v>
      </c>
      <c r="E742" t="s">
        <v>35</v>
      </c>
      <c r="F742" t="s">
        <v>18</v>
      </c>
      <c r="G742" t="s">
        <v>19</v>
      </c>
      <c r="H742">
        <v>10</v>
      </c>
      <c r="I742" s="17">
        <v>423150</v>
      </c>
      <c r="J742" s="17">
        <v>29620.5</v>
      </c>
      <c r="K742" s="17">
        <v>393529.5</v>
      </c>
      <c r="L742" s="17">
        <v>283341.24</v>
      </c>
      <c r="M742" s="17">
        <v>110188.26</v>
      </c>
      <c r="N742" s="17">
        <v>149773.7713</v>
      </c>
    </row>
    <row r="743" spans="1:14">
      <c r="A743" s="16">
        <v>46034</v>
      </c>
      <c r="B743" t="s">
        <v>777</v>
      </c>
      <c r="C743" t="s">
        <v>22</v>
      </c>
      <c r="D743" t="s">
        <v>23</v>
      </c>
      <c r="E743" t="s">
        <v>24</v>
      </c>
      <c r="F743" t="s">
        <v>18</v>
      </c>
      <c r="G743" t="s">
        <v>19</v>
      </c>
      <c r="H743">
        <v>7</v>
      </c>
      <c r="I743" s="17">
        <v>747991</v>
      </c>
      <c r="J743" s="17">
        <v>97238.83</v>
      </c>
      <c r="K743" s="17">
        <v>650752.17</v>
      </c>
      <c r="L743" s="17">
        <v>494571.65</v>
      </c>
      <c r="M743" s="17">
        <v>156180.52</v>
      </c>
      <c r="N743" s="17">
        <v>149162.2092</v>
      </c>
    </row>
    <row r="744" spans="1:14">
      <c r="A744" s="16">
        <v>46034</v>
      </c>
      <c r="B744" t="s">
        <v>778</v>
      </c>
      <c r="C744" t="s">
        <v>29</v>
      </c>
      <c r="D744" t="s">
        <v>30</v>
      </c>
      <c r="E744" t="s">
        <v>31</v>
      </c>
      <c r="F744" t="s">
        <v>18</v>
      </c>
      <c r="G744" t="s">
        <v>19</v>
      </c>
      <c r="H744">
        <v>9</v>
      </c>
      <c r="I744" s="17">
        <v>649633</v>
      </c>
      <c r="J744" s="17">
        <v>51970.64</v>
      </c>
      <c r="K744" s="17">
        <v>597662.36</v>
      </c>
      <c r="L744" s="17">
        <v>370550.66</v>
      </c>
      <c r="M744" s="17">
        <v>227111.7</v>
      </c>
      <c r="N744" s="17">
        <v>166344.4551</v>
      </c>
    </row>
    <row r="745" spans="1:14">
      <c r="A745" s="16">
        <v>46034</v>
      </c>
      <c r="B745" t="s">
        <v>779</v>
      </c>
      <c r="C745" t="s">
        <v>73</v>
      </c>
      <c r="D745" t="s">
        <v>74</v>
      </c>
      <c r="E745" t="s">
        <v>24</v>
      </c>
      <c r="F745" t="s">
        <v>18</v>
      </c>
      <c r="G745" t="s">
        <v>19</v>
      </c>
      <c r="H745">
        <v>12</v>
      </c>
      <c r="I745" s="17">
        <v>792008</v>
      </c>
      <c r="J745" s="17">
        <v>0</v>
      </c>
      <c r="K745" s="17">
        <v>792008</v>
      </c>
      <c r="L745" s="17">
        <v>601926.08</v>
      </c>
      <c r="M745" s="17">
        <v>190081.92</v>
      </c>
      <c r="N745" s="17">
        <v>149162.2092</v>
      </c>
    </row>
    <row r="746" spans="1:14">
      <c r="A746" s="16">
        <v>46034</v>
      </c>
      <c r="B746" t="s">
        <v>780</v>
      </c>
      <c r="C746" t="s">
        <v>73</v>
      </c>
      <c r="D746" t="s">
        <v>74</v>
      </c>
      <c r="E746" t="s">
        <v>24</v>
      </c>
      <c r="F746" t="s">
        <v>18</v>
      </c>
      <c r="G746" t="s">
        <v>19</v>
      </c>
      <c r="H746">
        <v>11</v>
      </c>
      <c r="I746" s="17">
        <v>101020</v>
      </c>
      <c r="J746" s="17">
        <v>12122.4</v>
      </c>
      <c r="K746" s="17">
        <v>88897.60000000001</v>
      </c>
      <c r="L746" s="17">
        <v>67562.17999999999</v>
      </c>
      <c r="M746" s="17">
        <v>21335.42</v>
      </c>
      <c r="N746" s="17">
        <v>149162.2092</v>
      </c>
    </row>
    <row r="747" spans="1:14">
      <c r="A747" s="16">
        <v>46034</v>
      </c>
      <c r="B747" t="s">
        <v>781</v>
      </c>
      <c r="C747" t="s">
        <v>29</v>
      </c>
      <c r="D747" t="s">
        <v>30</v>
      </c>
      <c r="E747" t="s">
        <v>31</v>
      </c>
      <c r="F747" t="s">
        <v>18</v>
      </c>
      <c r="G747" t="s">
        <v>19</v>
      </c>
      <c r="H747">
        <v>9</v>
      </c>
      <c r="I747" s="17">
        <v>50357</v>
      </c>
      <c r="J747" s="17">
        <v>6546.41</v>
      </c>
      <c r="K747" s="17">
        <v>43810.59</v>
      </c>
      <c r="L747" s="17">
        <v>27162.57</v>
      </c>
      <c r="M747" s="17">
        <v>16648.02</v>
      </c>
      <c r="N747" s="17">
        <v>166344.4551</v>
      </c>
    </row>
    <row r="748" spans="1:14">
      <c r="A748" s="16">
        <v>46034</v>
      </c>
      <c r="B748" t="s">
        <v>782</v>
      </c>
      <c r="C748" t="s">
        <v>73</v>
      </c>
      <c r="D748" t="s">
        <v>74</v>
      </c>
      <c r="E748" t="s">
        <v>24</v>
      </c>
      <c r="F748" t="s">
        <v>18</v>
      </c>
      <c r="G748" t="s">
        <v>19</v>
      </c>
      <c r="H748">
        <v>12</v>
      </c>
      <c r="I748" s="17">
        <v>424933</v>
      </c>
      <c r="J748" s="17">
        <v>12747.99</v>
      </c>
      <c r="K748" s="17">
        <v>412185.01</v>
      </c>
      <c r="L748" s="17">
        <v>313260.61</v>
      </c>
      <c r="M748" s="17">
        <v>98924.39999999999</v>
      </c>
      <c r="N748" s="17">
        <v>149162.2092</v>
      </c>
    </row>
    <row r="749" spans="1:14">
      <c r="A749" s="16">
        <v>46034</v>
      </c>
      <c r="B749" t="s">
        <v>783</v>
      </c>
      <c r="C749" t="s">
        <v>22</v>
      </c>
      <c r="D749" t="s">
        <v>23</v>
      </c>
      <c r="E749" t="s">
        <v>24</v>
      </c>
      <c r="F749" t="s">
        <v>18</v>
      </c>
      <c r="G749" t="s">
        <v>19</v>
      </c>
      <c r="H749">
        <v>5</v>
      </c>
      <c r="I749" s="17">
        <v>783696</v>
      </c>
      <c r="J749" s="17">
        <v>117554.4</v>
      </c>
      <c r="K749" s="17">
        <v>666141.6</v>
      </c>
      <c r="L749" s="17">
        <v>506267.62</v>
      </c>
      <c r="M749" s="17">
        <v>159873.98</v>
      </c>
      <c r="N749" s="17">
        <v>149162.2092</v>
      </c>
    </row>
    <row r="750" spans="1:14">
      <c r="A750" s="16">
        <v>46034</v>
      </c>
      <c r="B750" t="s">
        <v>784</v>
      </c>
      <c r="C750" t="s">
        <v>73</v>
      </c>
      <c r="D750" t="s">
        <v>74</v>
      </c>
      <c r="E750" t="s">
        <v>24</v>
      </c>
      <c r="F750" t="s">
        <v>18</v>
      </c>
      <c r="G750" t="s">
        <v>19</v>
      </c>
      <c r="H750">
        <v>7</v>
      </c>
      <c r="I750" s="17">
        <v>603096</v>
      </c>
      <c r="J750" s="17">
        <v>60309.6</v>
      </c>
      <c r="K750" s="17">
        <v>542786.4</v>
      </c>
      <c r="L750" s="17">
        <v>412517.66</v>
      </c>
      <c r="M750" s="17">
        <v>130268.74</v>
      </c>
      <c r="N750" s="17">
        <v>149162.2092</v>
      </c>
    </row>
    <row r="751" spans="1:14">
      <c r="A751" s="16">
        <v>46034</v>
      </c>
      <c r="B751" t="s">
        <v>785</v>
      </c>
      <c r="C751" t="s">
        <v>47</v>
      </c>
      <c r="D751" t="s">
        <v>48</v>
      </c>
      <c r="E751" t="s">
        <v>35</v>
      </c>
      <c r="F751" t="s">
        <v>18</v>
      </c>
      <c r="G751" t="s">
        <v>19</v>
      </c>
      <c r="H751">
        <v>6</v>
      </c>
      <c r="I751" s="17">
        <v>91319</v>
      </c>
      <c r="J751" s="17">
        <v>8218.709999999999</v>
      </c>
      <c r="K751" s="17">
        <v>83100.28999999999</v>
      </c>
      <c r="L751" s="17">
        <v>59832.21</v>
      </c>
      <c r="M751" s="17">
        <v>23268.08</v>
      </c>
      <c r="N751" s="17">
        <v>149773.7713</v>
      </c>
    </row>
    <row r="752" spans="1:14">
      <c r="A752" s="16">
        <v>46034</v>
      </c>
      <c r="B752" t="s">
        <v>786</v>
      </c>
      <c r="C752" t="s">
        <v>47</v>
      </c>
      <c r="D752" t="s">
        <v>48</v>
      </c>
      <c r="E752" t="s">
        <v>35</v>
      </c>
      <c r="F752" t="s">
        <v>18</v>
      </c>
      <c r="G752" t="s">
        <v>19</v>
      </c>
      <c r="H752">
        <v>2</v>
      </c>
      <c r="I752" s="17">
        <v>662092</v>
      </c>
      <c r="J752" s="17">
        <v>0</v>
      </c>
      <c r="K752" s="17">
        <v>662092</v>
      </c>
      <c r="L752" s="17">
        <v>476706.24</v>
      </c>
      <c r="M752" s="17">
        <v>185385.76</v>
      </c>
      <c r="N752" s="17">
        <v>149773.7713</v>
      </c>
    </row>
    <row r="753" spans="1:14">
      <c r="A753" s="16">
        <v>46034</v>
      </c>
      <c r="B753" t="s">
        <v>787</v>
      </c>
      <c r="C753" t="s">
        <v>26</v>
      </c>
      <c r="D753" t="s">
        <v>27</v>
      </c>
      <c r="E753" t="s">
        <v>17</v>
      </c>
      <c r="F753" t="s">
        <v>18</v>
      </c>
      <c r="G753" t="s">
        <v>19</v>
      </c>
      <c r="H753">
        <v>5</v>
      </c>
      <c r="I753" s="17">
        <v>212380</v>
      </c>
      <c r="J753" s="17">
        <v>0</v>
      </c>
      <c r="K753" s="17">
        <v>212380</v>
      </c>
      <c r="L753" s="17">
        <v>148666</v>
      </c>
      <c r="M753" s="17">
        <v>63714</v>
      </c>
      <c r="N753" s="17">
        <v>57412.8</v>
      </c>
    </row>
    <row r="754" spans="1:14">
      <c r="A754" s="16">
        <v>46034</v>
      </c>
      <c r="B754" t="s">
        <v>788</v>
      </c>
      <c r="C754" t="s">
        <v>15</v>
      </c>
      <c r="D754" t="s">
        <v>16</v>
      </c>
      <c r="E754" t="s">
        <v>17</v>
      </c>
      <c r="F754" t="s">
        <v>18</v>
      </c>
      <c r="G754" t="s">
        <v>19</v>
      </c>
      <c r="H754">
        <v>11</v>
      </c>
      <c r="I754" s="17">
        <v>592950</v>
      </c>
      <c r="J754" s="17">
        <v>41506.5</v>
      </c>
      <c r="K754" s="17">
        <v>551443.5</v>
      </c>
      <c r="L754" s="17">
        <v>386010.45</v>
      </c>
      <c r="M754" s="17">
        <v>165433.05</v>
      </c>
      <c r="N754" s="17">
        <v>57412.8</v>
      </c>
    </row>
    <row r="755" spans="1:14">
      <c r="A755" s="16">
        <v>46034</v>
      </c>
      <c r="B755" t="s">
        <v>789</v>
      </c>
      <c r="C755" t="s">
        <v>73</v>
      </c>
      <c r="D755" t="s">
        <v>74</v>
      </c>
      <c r="E755" t="s">
        <v>24</v>
      </c>
      <c r="F755" t="s">
        <v>18</v>
      </c>
      <c r="G755" t="s">
        <v>19</v>
      </c>
      <c r="H755">
        <v>12</v>
      </c>
      <c r="I755" s="17">
        <v>402677</v>
      </c>
      <c r="J755" s="17">
        <v>40267.7</v>
      </c>
      <c r="K755" s="17">
        <v>362409.3</v>
      </c>
      <c r="L755" s="17">
        <v>275431.07</v>
      </c>
      <c r="M755" s="17">
        <v>86978.23</v>
      </c>
      <c r="N755" s="17">
        <v>149162.2092</v>
      </c>
    </row>
    <row r="756" spans="1:14">
      <c r="A756" s="16">
        <v>46034</v>
      </c>
      <c r="B756" t="s">
        <v>790</v>
      </c>
      <c r="C756" t="s">
        <v>29</v>
      </c>
      <c r="D756" t="s">
        <v>30</v>
      </c>
      <c r="E756" t="s">
        <v>31</v>
      </c>
      <c r="F756" t="s">
        <v>18</v>
      </c>
      <c r="G756" t="s">
        <v>19</v>
      </c>
      <c r="H756">
        <v>5</v>
      </c>
      <c r="I756" s="17">
        <v>732365</v>
      </c>
      <c r="J756" s="17">
        <v>58589.2</v>
      </c>
      <c r="K756" s="17">
        <v>673775.8</v>
      </c>
      <c r="L756" s="17">
        <v>417741</v>
      </c>
      <c r="M756" s="17">
        <v>256034.8</v>
      </c>
      <c r="N756" s="17">
        <v>166344.4551</v>
      </c>
    </row>
    <row r="757" spans="1:14">
      <c r="A757" s="16">
        <v>46034</v>
      </c>
      <c r="B757" t="s">
        <v>791</v>
      </c>
      <c r="C757" t="s">
        <v>29</v>
      </c>
      <c r="D757" t="s">
        <v>30</v>
      </c>
      <c r="E757" t="s">
        <v>31</v>
      </c>
      <c r="F757" t="s">
        <v>18</v>
      </c>
      <c r="G757" t="s">
        <v>19</v>
      </c>
      <c r="H757">
        <v>3</v>
      </c>
      <c r="I757" s="17">
        <v>259824</v>
      </c>
      <c r="J757" s="17">
        <v>33777.12</v>
      </c>
      <c r="K757" s="17">
        <v>226046.88</v>
      </c>
      <c r="L757" s="17">
        <v>140149.07</v>
      </c>
      <c r="M757" s="17">
        <v>85897.81</v>
      </c>
      <c r="N757" s="17">
        <v>166344.4551</v>
      </c>
    </row>
    <row r="758" spans="1:14">
      <c r="A758" s="16">
        <v>46034</v>
      </c>
      <c r="B758" t="s">
        <v>792</v>
      </c>
      <c r="C758" t="s">
        <v>29</v>
      </c>
      <c r="D758" t="s">
        <v>30</v>
      </c>
      <c r="E758" t="s">
        <v>31</v>
      </c>
      <c r="F758" t="s">
        <v>18</v>
      </c>
      <c r="G758" t="s">
        <v>19</v>
      </c>
      <c r="H758">
        <v>12</v>
      </c>
      <c r="I758" s="17">
        <v>778497</v>
      </c>
      <c r="J758" s="17">
        <v>38924.85</v>
      </c>
      <c r="K758" s="17">
        <v>739572.15</v>
      </c>
      <c r="L758" s="17">
        <v>458534.73</v>
      </c>
      <c r="M758" s="17">
        <v>281037.42</v>
      </c>
      <c r="N758" s="17">
        <v>166344.4551</v>
      </c>
    </row>
    <row r="759" spans="1:14">
      <c r="A759" s="16">
        <v>46034</v>
      </c>
      <c r="B759" t="s">
        <v>793</v>
      </c>
      <c r="C759" t="s">
        <v>47</v>
      </c>
      <c r="D759" t="s">
        <v>48</v>
      </c>
      <c r="E759" t="s">
        <v>35</v>
      </c>
      <c r="F759" t="s">
        <v>18</v>
      </c>
      <c r="G759" t="s">
        <v>19</v>
      </c>
      <c r="H759">
        <v>4</v>
      </c>
      <c r="I759" s="17">
        <v>55761</v>
      </c>
      <c r="J759" s="17">
        <v>0</v>
      </c>
      <c r="K759" s="17">
        <v>55761</v>
      </c>
      <c r="L759" s="17">
        <v>40147.92</v>
      </c>
      <c r="M759" s="17">
        <v>15613.08</v>
      </c>
      <c r="N759" s="17">
        <v>149773.7713</v>
      </c>
    </row>
    <row r="760" spans="1:14">
      <c r="A760" s="16">
        <v>46034</v>
      </c>
      <c r="B760" t="s">
        <v>794</v>
      </c>
      <c r="C760" t="s">
        <v>43</v>
      </c>
      <c r="D760" t="s">
        <v>44</v>
      </c>
      <c r="E760" t="s">
        <v>31</v>
      </c>
      <c r="F760" t="s">
        <v>18</v>
      </c>
      <c r="G760" t="s">
        <v>19</v>
      </c>
      <c r="H760">
        <v>12</v>
      </c>
      <c r="I760" s="17">
        <v>580480</v>
      </c>
      <c r="J760" s="17">
        <v>46438.4</v>
      </c>
      <c r="K760" s="17">
        <v>534041.6</v>
      </c>
      <c r="L760" s="17">
        <v>331105.79</v>
      </c>
      <c r="M760" s="17">
        <v>202935.81</v>
      </c>
      <c r="N760" s="17">
        <v>166344.4551</v>
      </c>
    </row>
    <row r="761" spans="1:14">
      <c r="A761" s="16">
        <v>46034</v>
      </c>
      <c r="B761" t="s">
        <v>795</v>
      </c>
      <c r="C761" t="s">
        <v>26</v>
      </c>
      <c r="D761" t="s">
        <v>27</v>
      </c>
      <c r="E761" t="s">
        <v>17</v>
      </c>
      <c r="F761" t="s">
        <v>18</v>
      </c>
      <c r="G761" t="s">
        <v>19</v>
      </c>
      <c r="H761">
        <v>5</v>
      </c>
      <c r="I761" s="17">
        <v>690906</v>
      </c>
      <c r="J761" s="17">
        <v>0</v>
      </c>
      <c r="K761" s="17">
        <v>690906</v>
      </c>
      <c r="L761" s="17">
        <v>483634.2</v>
      </c>
      <c r="M761" s="17">
        <v>207271.8</v>
      </c>
      <c r="N761" s="17">
        <v>57412.8</v>
      </c>
    </row>
    <row r="762" spans="1:14">
      <c r="A762" s="16">
        <v>46034</v>
      </c>
      <c r="B762" t="s">
        <v>796</v>
      </c>
      <c r="C762" t="s">
        <v>29</v>
      </c>
      <c r="D762" t="s">
        <v>30</v>
      </c>
      <c r="E762" t="s">
        <v>31</v>
      </c>
      <c r="F762" t="s">
        <v>18</v>
      </c>
      <c r="G762" t="s">
        <v>19</v>
      </c>
      <c r="H762">
        <v>7</v>
      </c>
      <c r="I762" s="17">
        <v>496463</v>
      </c>
      <c r="J762" s="17">
        <v>44681.67</v>
      </c>
      <c r="K762" s="17">
        <v>451781.33</v>
      </c>
      <c r="L762" s="17">
        <v>280104.42</v>
      </c>
      <c r="M762" s="17">
        <v>171676.91</v>
      </c>
      <c r="N762" s="17">
        <v>166344.4551</v>
      </c>
    </row>
    <row r="763" spans="1:14">
      <c r="A763" s="16">
        <v>46034</v>
      </c>
      <c r="B763" t="s">
        <v>797</v>
      </c>
      <c r="C763" t="s">
        <v>29</v>
      </c>
      <c r="D763" t="s">
        <v>30</v>
      </c>
      <c r="E763" t="s">
        <v>31</v>
      </c>
      <c r="F763" t="s">
        <v>18</v>
      </c>
      <c r="G763" t="s">
        <v>19</v>
      </c>
      <c r="H763">
        <v>6</v>
      </c>
      <c r="I763" s="17">
        <v>468170</v>
      </c>
      <c r="J763" s="17">
        <v>0</v>
      </c>
      <c r="K763" s="17">
        <v>468170</v>
      </c>
      <c r="L763" s="17">
        <v>290265.4</v>
      </c>
      <c r="M763" s="17">
        <v>177904.6</v>
      </c>
      <c r="N763" s="17">
        <v>166344.4551</v>
      </c>
    </row>
    <row r="764" spans="1:14">
      <c r="A764" s="16">
        <v>46035</v>
      </c>
      <c r="B764" t="s">
        <v>798</v>
      </c>
      <c r="C764" t="s">
        <v>73</v>
      </c>
      <c r="D764" t="s">
        <v>74</v>
      </c>
      <c r="E764" t="s">
        <v>24</v>
      </c>
      <c r="F764" t="s">
        <v>18</v>
      </c>
      <c r="G764" t="s">
        <v>19</v>
      </c>
      <c r="H764">
        <v>6</v>
      </c>
      <c r="I764" s="17">
        <v>102076</v>
      </c>
      <c r="J764" s="17">
        <v>0</v>
      </c>
      <c r="K764" s="17">
        <v>102076</v>
      </c>
      <c r="L764" s="17">
        <v>77577.75999999999</v>
      </c>
      <c r="M764" s="17">
        <v>24498.24</v>
      </c>
      <c r="N764" s="17">
        <v>149162.2092</v>
      </c>
    </row>
    <row r="765" spans="1:14">
      <c r="A765" s="16">
        <v>46035</v>
      </c>
      <c r="B765" t="s">
        <v>799</v>
      </c>
      <c r="C765" t="s">
        <v>47</v>
      </c>
      <c r="D765" t="s">
        <v>48</v>
      </c>
      <c r="E765" t="s">
        <v>35</v>
      </c>
      <c r="F765" t="s">
        <v>18</v>
      </c>
      <c r="G765" t="s">
        <v>19</v>
      </c>
      <c r="H765">
        <v>1</v>
      </c>
      <c r="I765" s="17">
        <v>742309</v>
      </c>
      <c r="J765" s="17">
        <v>0</v>
      </c>
      <c r="K765" s="17">
        <v>742309</v>
      </c>
      <c r="L765" s="17">
        <v>534462.48</v>
      </c>
      <c r="M765" s="17">
        <v>207846.52</v>
      </c>
      <c r="N765" s="17">
        <v>149773.7713</v>
      </c>
    </row>
    <row r="766" spans="1:14">
      <c r="A766" s="16">
        <v>46035</v>
      </c>
      <c r="B766" t="s">
        <v>800</v>
      </c>
      <c r="C766" t="s">
        <v>26</v>
      </c>
      <c r="D766" t="s">
        <v>27</v>
      </c>
      <c r="E766" t="s">
        <v>17</v>
      </c>
      <c r="F766" t="s">
        <v>18</v>
      </c>
      <c r="G766" t="s">
        <v>19</v>
      </c>
      <c r="H766">
        <v>11</v>
      </c>
      <c r="I766" s="17">
        <v>659298</v>
      </c>
      <c r="J766" s="17">
        <v>72522.78</v>
      </c>
      <c r="K766" s="17">
        <v>586775.22</v>
      </c>
      <c r="L766" s="17">
        <v>410742.65</v>
      </c>
      <c r="M766" s="17">
        <v>176032.57</v>
      </c>
      <c r="N766" s="17">
        <v>57412.8</v>
      </c>
    </row>
    <row r="767" spans="1:14">
      <c r="A767" s="16">
        <v>46035</v>
      </c>
      <c r="B767" t="s">
        <v>801</v>
      </c>
      <c r="C767" t="s">
        <v>33</v>
      </c>
      <c r="D767" t="s">
        <v>34</v>
      </c>
      <c r="E767" t="s">
        <v>35</v>
      </c>
      <c r="F767" t="s">
        <v>18</v>
      </c>
      <c r="G767" t="s">
        <v>19</v>
      </c>
      <c r="H767">
        <v>6</v>
      </c>
      <c r="I767" s="17">
        <v>657731</v>
      </c>
      <c r="J767" s="17">
        <v>19731.93</v>
      </c>
      <c r="K767" s="17">
        <v>637999.0699999999</v>
      </c>
      <c r="L767" s="17">
        <v>459359.33</v>
      </c>
      <c r="M767" s="17">
        <v>178639.74</v>
      </c>
      <c r="N767" s="17">
        <v>149773.7713</v>
      </c>
    </row>
    <row r="768" spans="1:14">
      <c r="A768" s="16">
        <v>46035</v>
      </c>
      <c r="B768" t="s">
        <v>802</v>
      </c>
      <c r="C768" t="s">
        <v>15</v>
      </c>
      <c r="D768" t="s">
        <v>16</v>
      </c>
      <c r="E768" t="s">
        <v>17</v>
      </c>
      <c r="F768" t="s">
        <v>18</v>
      </c>
      <c r="G768" t="s">
        <v>19</v>
      </c>
      <c r="H768">
        <v>1</v>
      </c>
      <c r="I768" s="17">
        <v>271531</v>
      </c>
      <c r="J768" s="17">
        <v>0</v>
      </c>
      <c r="K768" s="17">
        <v>271531</v>
      </c>
      <c r="L768" s="17">
        <v>190071.7</v>
      </c>
      <c r="M768" s="17">
        <v>81459.3</v>
      </c>
      <c r="N768" s="17">
        <v>57412.8</v>
      </c>
    </row>
    <row r="769" spans="1:14">
      <c r="A769" s="16">
        <v>46035</v>
      </c>
      <c r="B769" t="s">
        <v>803</v>
      </c>
      <c r="C769" t="s">
        <v>73</v>
      </c>
      <c r="D769" t="s">
        <v>74</v>
      </c>
      <c r="E769" t="s">
        <v>24</v>
      </c>
      <c r="F769" t="s">
        <v>18</v>
      </c>
      <c r="G769" t="s">
        <v>19</v>
      </c>
      <c r="H769">
        <v>11</v>
      </c>
      <c r="I769" s="17">
        <v>844686</v>
      </c>
      <c r="J769" s="17">
        <v>59128.02</v>
      </c>
      <c r="K769" s="17">
        <v>785557.98</v>
      </c>
      <c r="L769" s="17">
        <v>597024.0600000001</v>
      </c>
      <c r="M769" s="17">
        <v>188533.92</v>
      </c>
      <c r="N769" s="17">
        <v>149162.2092</v>
      </c>
    </row>
    <row r="770" spans="1:14">
      <c r="A770" s="16">
        <v>46035</v>
      </c>
      <c r="B770" t="s">
        <v>804</v>
      </c>
      <c r="C770" t="s">
        <v>33</v>
      </c>
      <c r="D770" t="s">
        <v>34</v>
      </c>
      <c r="E770" t="s">
        <v>35</v>
      </c>
      <c r="F770" t="s">
        <v>18</v>
      </c>
      <c r="G770" t="s">
        <v>19</v>
      </c>
      <c r="H770">
        <v>11</v>
      </c>
      <c r="I770" s="17">
        <v>129100</v>
      </c>
      <c r="J770" s="17">
        <v>0</v>
      </c>
      <c r="K770" s="17">
        <v>129100</v>
      </c>
      <c r="L770" s="17">
        <v>92952</v>
      </c>
      <c r="M770" s="17">
        <v>36148</v>
      </c>
      <c r="N770" s="17">
        <v>149773.7713</v>
      </c>
    </row>
    <row r="771" spans="1:14">
      <c r="A771" s="16">
        <v>46035</v>
      </c>
      <c r="B771" t="s">
        <v>805</v>
      </c>
      <c r="C771" t="s">
        <v>73</v>
      </c>
      <c r="D771" t="s">
        <v>74</v>
      </c>
      <c r="E771" t="s">
        <v>24</v>
      </c>
      <c r="F771" t="s">
        <v>18</v>
      </c>
      <c r="G771" t="s">
        <v>19</v>
      </c>
      <c r="H771">
        <v>12</v>
      </c>
      <c r="I771" s="17">
        <v>801770</v>
      </c>
      <c r="J771" s="17">
        <v>0</v>
      </c>
      <c r="K771" s="17">
        <v>801770</v>
      </c>
      <c r="L771" s="17">
        <v>609345.2</v>
      </c>
      <c r="M771" s="17">
        <v>192424.8</v>
      </c>
      <c r="N771" s="17">
        <v>149162.2092</v>
      </c>
    </row>
    <row r="772" spans="1:14">
      <c r="A772" s="16">
        <v>46035</v>
      </c>
      <c r="B772" t="s">
        <v>806</v>
      </c>
      <c r="C772" t="s">
        <v>47</v>
      </c>
      <c r="D772" t="s">
        <v>48</v>
      </c>
      <c r="E772" t="s">
        <v>35</v>
      </c>
      <c r="F772" t="s">
        <v>18</v>
      </c>
      <c r="G772" t="s">
        <v>19</v>
      </c>
      <c r="H772">
        <v>5</v>
      </c>
      <c r="I772" s="17">
        <v>510387</v>
      </c>
      <c r="J772" s="17">
        <v>30623.22</v>
      </c>
      <c r="K772" s="17">
        <v>479763.78</v>
      </c>
      <c r="L772" s="17">
        <v>345429.92</v>
      </c>
      <c r="M772" s="17">
        <v>134333.86</v>
      </c>
      <c r="N772" s="17">
        <v>149773.7713</v>
      </c>
    </row>
    <row r="773" spans="1:14">
      <c r="A773" s="16">
        <v>46035</v>
      </c>
      <c r="B773" t="s">
        <v>807</v>
      </c>
      <c r="C773" t="s">
        <v>33</v>
      </c>
      <c r="D773" t="s">
        <v>34</v>
      </c>
      <c r="E773" t="s">
        <v>35</v>
      </c>
      <c r="F773" t="s">
        <v>18</v>
      </c>
      <c r="G773" t="s">
        <v>19</v>
      </c>
      <c r="H773">
        <v>2</v>
      </c>
      <c r="I773" s="17">
        <v>321946</v>
      </c>
      <c r="J773" s="17">
        <v>0</v>
      </c>
      <c r="K773" s="17">
        <v>321946</v>
      </c>
      <c r="L773" s="17">
        <v>231801.12</v>
      </c>
      <c r="M773" s="17">
        <v>90144.88</v>
      </c>
      <c r="N773" s="17">
        <v>149773.7713</v>
      </c>
    </row>
    <row r="774" spans="1:14">
      <c r="A774" s="16">
        <v>46035</v>
      </c>
      <c r="B774" t="s">
        <v>808</v>
      </c>
      <c r="C774" t="s">
        <v>15</v>
      </c>
      <c r="D774" t="s">
        <v>16</v>
      </c>
      <c r="E774" t="s">
        <v>17</v>
      </c>
      <c r="F774" t="s">
        <v>18</v>
      </c>
      <c r="G774" t="s">
        <v>19</v>
      </c>
      <c r="H774">
        <v>4</v>
      </c>
      <c r="I774" s="17">
        <v>185275</v>
      </c>
      <c r="J774" s="17">
        <v>9263.75</v>
      </c>
      <c r="K774" s="17">
        <v>176011.25</v>
      </c>
      <c r="L774" s="17">
        <v>123207.87</v>
      </c>
      <c r="M774" s="17">
        <v>52803.38</v>
      </c>
      <c r="N774" s="17">
        <v>57412.8</v>
      </c>
    </row>
    <row r="775" spans="1:14">
      <c r="A775" s="16">
        <v>46035</v>
      </c>
      <c r="B775" t="s">
        <v>809</v>
      </c>
      <c r="C775" t="s">
        <v>26</v>
      </c>
      <c r="D775" t="s">
        <v>27</v>
      </c>
      <c r="E775" t="s">
        <v>17</v>
      </c>
      <c r="F775" t="s">
        <v>18</v>
      </c>
      <c r="G775" t="s">
        <v>19</v>
      </c>
      <c r="H775">
        <v>7</v>
      </c>
      <c r="I775" s="17">
        <v>648333</v>
      </c>
      <c r="J775" s="17">
        <v>0</v>
      </c>
      <c r="K775" s="17">
        <v>648333</v>
      </c>
      <c r="L775" s="17">
        <v>453833.1</v>
      </c>
      <c r="M775" s="17">
        <v>194499.9</v>
      </c>
      <c r="N775" s="17">
        <v>57412.8</v>
      </c>
    </row>
    <row r="776" spans="1:14">
      <c r="A776" s="16">
        <v>46035</v>
      </c>
      <c r="B776" t="s">
        <v>810</v>
      </c>
      <c r="C776" t="s">
        <v>15</v>
      </c>
      <c r="D776" t="s">
        <v>16</v>
      </c>
      <c r="E776" t="s">
        <v>17</v>
      </c>
      <c r="F776" t="s">
        <v>18</v>
      </c>
      <c r="G776" t="s">
        <v>19</v>
      </c>
      <c r="H776">
        <v>9</v>
      </c>
      <c r="I776" s="17">
        <v>563935</v>
      </c>
      <c r="J776" s="17">
        <v>22557.4</v>
      </c>
      <c r="K776" s="17">
        <v>541377.6</v>
      </c>
      <c r="L776" s="17">
        <v>378964.32</v>
      </c>
      <c r="M776" s="17">
        <v>162413.28</v>
      </c>
      <c r="N776" s="17">
        <v>57412.8</v>
      </c>
    </row>
    <row r="777" spans="1:14">
      <c r="A777" s="16">
        <v>46035</v>
      </c>
      <c r="B777" t="s">
        <v>811</v>
      </c>
      <c r="C777" t="s">
        <v>22</v>
      </c>
      <c r="D777" t="s">
        <v>23</v>
      </c>
      <c r="E777" t="s">
        <v>24</v>
      </c>
      <c r="F777" t="s">
        <v>18</v>
      </c>
      <c r="G777" t="s">
        <v>19</v>
      </c>
      <c r="H777">
        <v>10</v>
      </c>
      <c r="I777" s="17">
        <v>324475</v>
      </c>
      <c r="J777" s="17">
        <v>42181.75</v>
      </c>
      <c r="K777" s="17">
        <v>282293.25</v>
      </c>
      <c r="L777" s="17">
        <v>214542.87</v>
      </c>
      <c r="M777" s="17">
        <v>67750.38</v>
      </c>
      <c r="N777" s="17">
        <v>149162.2092</v>
      </c>
    </row>
    <row r="778" spans="1:14">
      <c r="A778" s="16">
        <v>46035</v>
      </c>
      <c r="B778" t="s">
        <v>812</v>
      </c>
      <c r="C778" t="s">
        <v>29</v>
      </c>
      <c r="D778" t="s">
        <v>30</v>
      </c>
      <c r="E778" t="s">
        <v>31</v>
      </c>
      <c r="F778" t="s">
        <v>18</v>
      </c>
      <c r="G778" t="s">
        <v>19</v>
      </c>
      <c r="H778">
        <v>4</v>
      </c>
      <c r="I778" s="17">
        <v>563041</v>
      </c>
      <c r="J778" s="17">
        <v>67564.92</v>
      </c>
      <c r="K778" s="17">
        <v>495476.08</v>
      </c>
      <c r="L778" s="17">
        <v>307195.17</v>
      </c>
      <c r="M778" s="17">
        <v>188280.91</v>
      </c>
      <c r="N778" s="17">
        <v>166344.4551</v>
      </c>
    </row>
    <row r="779" spans="1:14">
      <c r="A779" s="16">
        <v>46035</v>
      </c>
      <c r="B779" t="s">
        <v>813</v>
      </c>
      <c r="C779" t="s">
        <v>29</v>
      </c>
      <c r="D779" t="s">
        <v>30</v>
      </c>
      <c r="E779" t="s">
        <v>31</v>
      </c>
      <c r="F779" t="s">
        <v>18</v>
      </c>
      <c r="G779" t="s">
        <v>19</v>
      </c>
      <c r="H779">
        <v>12</v>
      </c>
      <c r="I779" s="17">
        <v>437203</v>
      </c>
      <c r="J779" s="17">
        <v>61208.42</v>
      </c>
      <c r="K779" s="17">
        <v>375994.58</v>
      </c>
      <c r="L779" s="17">
        <v>233116.64</v>
      </c>
      <c r="M779" s="17">
        <v>142877.94</v>
      </c>
      <c r="N779" s="17">
        <v>166344.4551</v>
      </c>
    </row>
    <row r="780" spans="1:14">
      <c r="A780" s="16">
        <v>46035</v>
      </c>
      <c r="B780" t="s">
        <v>814</v>
      </c>
      <c r="C780" t="s">
        <v>26</v>
      </c>
      <c r="D780" t="s">
        <v>27</v>
      </c>
      <c r="E780" t="s">
        <v>17</v>
      </c>
      <c r="F780" t="s">
        <v>18</v>
      </c>
      <c r="G780" t="s">
        <v>19</v>
      </c>
      <c r="H780">
        <v>8</v>
      </c>
      <c r="I780" s="17">
        <v>422251</v>
      </c>
      <c r="J780" s="17">
        <v>21112.55</v>
      </c>
      <c r="K780" s="17">
        <v>401138.45</v>
      </c>
      <c r="L780" s="17">
        <v>280796.91</v>
      </c>
      <c r="M780" s="17">
        <v>120341.54</v>
      </c>
      <c r="N780" s="17">
        <v>57412.8</v>
      </c>
    </row>
    <row r="781" spans="1:14">
      <c r="A781" s="16">
        <v>46035</v>
      </c>
      <c r="B781" t="s">
        <v>815</v>
      </c>
      <c r="C781" t="s">
        <v>26</v>
      </c>
      <c r="D781" t="s">
        <v>27</v>
      </c>
      <c r="E781" t="s">
        <v>17</v>
      </c>
      <c r="F781" t="s">
        <v>18</v>
      </c>
      <c r="G781" t="s">
        <v>19</v>
      </c>
      <c r="H781">
        <v>2</v>
      </c>
      <c r="I781" s="17">
        <v>591081</v>
      </c>
      <c r="J781" s="17">
        <v>53197.29</v>
      </c>
      <c r="K781" s="17">
        <v>537883.71</v>
      </c>
      <c r="L781" s="17">
        <v>376518.6</v>
      </c>
      <c r="M781" s="17">
        <v>161365.11</v>
      </c>
      <c r="N781" s="17">
        <v>57412.8</v>
      </c>
    </row>
    <row r="782" spans="1:14">
      <c r="A782" s="16">
        <v>46035</v>
      </c>
      <c r="B782" t="s">
        <v>816</v>
      </c>
      <c r="C782" t="s">
        <v>22</v>
      </c>
      <c r="D782" t="s">
        <v>23</v>
      </c>
      <c r="E782" t="s">
        <v>24</v>
      </c>
      <c r="F782" t="s">
        <v>18</v>
      </c>
      <c r="G782" t="s">
        <v>19</v>
      </c>
      <c r="H782">
        <v>6</v>
      </c>
      <c r="I782" s="17">
        <v>569124</v>
      </c>
      <c r="J782" s="17">
        <v>0</v>
      </c>
      <c r="K782" s="17">
        <v>569124</v>
      </c>
      <c r="L782" s="17">
        <v>432534.24</v>
      </c>
      <c r="M782" s="17">
        <v>136589.76</v>
      </c>
      <c r="N782" s="17">
        <v>149162.2092</v>
      </c>
    </row>
    <row r="783" spans="1:14">
      <c r="A783" s="16">
        <v>46035</v>
      </c>
      <c r="B783" t="s">
        <v>817</v>
      </c>
      <c r="C783" t="s">
        <v>43</v>
      </c>
      <c r="D783" t="s">
        <v>44</v>
      </c>
      <c r="E783" t="s">
        <v>31</v>
      </c>
      <c r="F783" t="s">
        <v>18</v>
      </c>
      <c r="G783" t="s">
        <v>19</v>
      </c>
      <c r="H783">
        <v>12</v>
      </c>
      <c r="I783" s="17">
        <v>181145</v>
      </c>
      <c r="J783" s="17">
        <v>0</v>
      </c>
      <c r="K783" s="17">
        <v>181145</v>
      </c>
      <c r="L783" s="17">
        <v>112309.9</v>
      </c>
      <c r="M783" s="17">
        <v>68835.10000000001</v>
      </c>
      <c r="N783" s="17">
        <v>166344.4551</v>
      </c>
    </row>
    <row r="784" spans="1:14">
      <c r="A784" s="16">
        <v>46035</v>
      </c>
      <c r="B784" t="s">
        <v>818</v>
      </c>
      <c r="C784" t="s">
        <v>33</v>
      </c>
      <c r="D784" t="s">
        <v>34</v>
      </c>
      <c r="E784" t="s">
        <v>35</v>
      </c>
      <c r="F784" t="s">
        <v>18</v>
      </c>
      <c r="G784" t="s">
        <v>19</v>
      </c>
      <c r="H784">
        <v>2</v>
      </c>
      <c r="I784" s="17">
        <v>172614</v>
      </c>
      <c r="J784" s="17">
        <v>0</v>
      </c>
      <c r="K784" s="17">
        <v>172614</v>
      </c>
      <c r="L784" s="17">
        <v>124282.08</v>
      </c>
      <c r="M784" s="17">
        <v>48331.92</v>
      </c>
      <c r="N784" s="17">
        <v>149773.7713</v>
      </c>
    </row>
    <row r="785" spans="1:14">
      <c r="A785" s="16">
        <v>46035</v>
      </c>
      <c r="B785" t="s">
        <v>819</v>
      </c>
      <c r="C785" t="s">
        <v>43</v>
      </c>
      <c r="D785" t="s">
        <v>44</v>
      </c>
      <c r="E785" t="s">
        <v>31</v>
      </c>
      <c r="F785" t="s">
        <v>18</v>
      </c>
      <c r="G785" t="s">
        <v>19</v>
      </c>
      <c r="H785">
        <v>12</v>
      </c>
      <c r="I785" s="17">
        <v>140225</v>
      </c>
      <c r="J785" s="17">
        <v>18229.25</v>
      </c>
      <c r="K785" s="17">
        <v>121995.75</v>
      </c>
      <c r="L785" s="17">
        <v>75637.37</v>
      </c>
      <c r="M785" s="17">
        <v>46358.38</v>
      </c>
      <c r="N785" s="17">
        <v>166344.4551</v>
      </c>
    </row>
    <row r="786" spans="1:14">
      <c r="A786" s="16">
        <v>46035</v>
      </c>
      <c r="B786" t="s">
        <v>820</v>
      </c>
      <c r="C786" t="s">
        <v>33</v>
      </c>
      <c r="D786" t="s">
        <v>34</v>
      </c>
      <c r="E786" t="s">
        <v>35</v>
      </c>
      <c r="F786" t="s">
        <v>18</v>
      </c>
      <c r="G786" t="s">
        <v>19</v>
      </c>
      <c r="H786">
        <v>6</v>
      </c>
      <c r="I786" s="17">
        <v>717196</v>
      </c>
      <c r="J786" s="17">
        <v>86063.52</v>
      </c>
      <c r="K786" s="17">
        <v>631132.48</v>
      </c>
      <c r="L786" s="17">
        <v>454415.39</v>
      </c>
      <c r="M786" s="17">
        <v>176717.09</v>
      </c>
      <c r="N786" s="17">
        <v>149773.7713</v>
      </c>
    </row>
    <row r="787" spans="1:14">
      <c r="A787" s="16">
        <v>46035</v>
      </c>
      <c r="B787" t="s">
        <v>821</v>
      </c>
      <c r="C787" t="s">
        <v>15</v>
      </c>
      <c r="D787" t="s">
        <v>16</v>
      </c>
      <c r="E787" t="s">
        <v>17</v>
      </c>
      <c r="F787" t="s">
        <v>18</v>
      </c>
      <c r="G787" t="s">
        <v>19</v>
      </c>
      <c r="H787">
        <v>9</v>
      </c>
      <c r="I787" s="17">
        <v>669337</v>
      </c>
      <c r="J787" s="17">
        <v>20080.11</v>
      </c>
      <c r="K787" s="17">
        <v>649256.89</v>
      </c>
      <c r="L787" s="17">
        <v>454479.82</v>
      </c>
      <c r="M787" s="17">
        <v>194777.07</v>
      </c>
      <c r="N787" s="17">
        <v>57412.8</v>
      </c>
    </row>
    <row r="788" spans="1:14">
      <c r="A788" s="16">
        <v>46035</v>
      </c>
      <c r="B788" t="s">
        <v>822</v>
      </c>
      <c r="C788" t="s">
        <v>15</v>
      </c>
      <c r="D788" t="s">
        <v>16</v>
      </c>
      <c r="E788" t="s">
        <v>17</v>
      </c>
      <c r="F788" t="s">
        <v>18</v>
      </c>
      <c r="G788" t="s">
        <v>19</v>
      </c>
      <c r="H788">
        <v>7</v>
      </c>
      <c r="I788" s="17">
        <v>726635</v>
      </c>
      <c r="J788" s="17">
        <v>87196.2</v>
      </c>
      <c r="K788" s="17">
        <v>639438.8</v>
      </c>
      <c r="L788" s="17">
        <v>447607.16</v>
      </c>
      <c r="M788" s="17">
        <v>191831.64</v>
      </c>
      <c r="N788" s="17">
        <v>57412.8</v>
      </c>
    </row>
    <row r="789" spans="1:14">
      <c r="A789" s="16">
        <v>46035</v>
      </c>
      <c r="B789" t="s">
        <v>823</v>
      </c>
      <c r="C789" t="s">
        <v>22</v>
      </c>
      <c r="D789" t="s">
        <v>23</v>
      </c>
      <c r="E789" t="s">
        <v>24</v>
      </c>
      <c r="F789" t="s">
        <v>18</v>
      </c>
      <c r="G789" t="s">
        <v>19</v>
      </c>
      <c r="H789">
        <v>4</v>
      </c>
      <c r="I789" s="17">
        <v>657916</v>
      </c>
      <c r="J789" s="17">
        <v>26316.64</v>
      </c>
      <c r="K789" s="17">
        <v>631599.36</v>
      </c>
      <c r="L789" s="17">
        <v>480015.51</v>
      </c>
      <c r="M789" s="17">
        <v>151583.85</v>
      </c>
      <c r="N789" s="17">
        <v>149162.2092</v>
      </c>
    </row>
    <row r="790" spans="1:14">
      <c r="A790" s="16">
        <v>46035</v>
      </c>
      <c r="B790" t="s">
        <v>824</v>
      </c>
      <c r="C790" t="s">
        <v>22</v>
      </c>
      <c r="D790" t="s">
        <v>23</v>
      </c>
      <c r="E790" t="s">
        <v>24</v>
      </c>
      <c r="F790" t="s">
        <v>18</v>
      </c>
      <c r="G790" t="s">
        <v>19</v>
      </c>
      <c r="H790">
        <v>11</v>
      </c>
      <c r="I790" s="17">
        <v>157985</v>
      </c>
      <c r="J790" s="17">
        <v>6319.4</v>
      </c>
      <c r="K790" s="17">
        <v>151665.6</v>
      </c>
      <c r="L790" s="17">
        <v>115265.86</v>
      </c>
      <c r="M790" s="17">
        <v>36399.74</v>
      </c>
      <c r="N790" s="17">
        <v>149162.2092</v>
      </c>
    </row>
    <row r="791" spans="1:14">
      <c r="A791" s="16">
        <v>46035</v>
      </c>
      <c r="B791" t="s">
        <v>825</v>
      </c>
      <c r="C791" t="s">
        <v>73</v>
      </c>
      <c r="D791" t="s">
        <v>74</v>
      </c>
      <c r="E791" t="s">
        <v>24</v>
      </c>
      <c r="F791" t="s">
        <v>18</v>
      </c>
      <c r="G791" t="s">
        <v>19</v>
      </c>
      <c r="H791">
        <v>11</v>
      </c>
      <c r="I791" s="17">
        <v>516411</v>
      </c>
      <c r="J791" s="17">
        <v>30984.66</v>
      </c>
      <c r="K791" s="17">
        <v>485426.34</v>
      </c>
      <c r="L791" s="17">
        <v>368924.02</v>
      </c>
      <c r="M791" s="17">
        <v>116502.32</v>
      </c>
      <c r="N791" s="17">
        <v>149162.2092</v>
      </c>
    </row>
    <row r="792" spans="1:14">
      <c r="A792" s="16">
        <v>46035</v>
      </c>
      <c r="B792" t="s">
        <v>826</v>
      </c>
      <c r="C792" t="s">
        <v>15</v>
      </c>
      <c r="D792" t="s">
        <v>16</v>
      </c>
      <c r="E792" t="s">
        <v>17</v>
      </c>
      <c r="F792" t="s">
        <v>18</v>
      </c>
      <c r="G792" t="s">
        <v>19</v>
      </c>
      <c r="H792">
        <v>12</v>
      </c>
      <c r="I792" s="17">
        <v>827992</v>
      </c>
      <c r="J792" s="17">
        <v>99359.03999999999</v>
      </c>
      <c r="K792" s="17">
        <v>728632.96</v>
      </c>
      <c r="L792" s="17">
        <v>510043.07</v>
      </c>
      <c r="M792" s="17">
        <v>218589.89</v>
      </c>
      <c r="N792" s="17">
        <v>57412.8</v>
      </c>
    </row>
    <row r="793" spans="1:14">
      <c r="A793" s="16">
        <v>46035</v>
      </c>
      <c r="B793" t="s">
        <v>827</v>
      </c>
      <c r="C793" t="s">
        <v>47</v>
      </c>
      <c r="D793" t="s">
        <v>48</v>
      </c>
      <c r="E793" t="s">
        <v>35</v>
      </c>
      <c r="F793" t="s">
        <v>18</v>
      </c>
      <c r="G793" t="s">
        <v>19</v>
      </c>
      <c r="H793">
        <v>6</v>
      </c>
      <c r="I793" s="17">
        <v>337599</v>
      </c>
      <c r="J793" s="17">
        <v>30383.91</v>
      </c>
      <c r="K793" s="17">
        <v>307215.09</v>
      </c>
      <c r="L793" s="17">
        <v>221194.86</v>
      </c>
      <c r="M793" s="17">
        <v>86020.23</v>
      </c>
      <c r="N793" s="17">
        <v>149773.7713</v>
      </c>
    </row>
    <row r="794" spans="1:14">
      <c r="A794" s="16">
        <v>46035</v>
      </c>
      <c r="B794" t="s">
        <v>828</v>
      </c>
      <c r="C794" t="s">
        <v>47</v>
      </c>
      <c r="D794" t="s">
        <v>48</v>
      </c>
      <c r="E794" t="s">
        <v>35</v>
      </c>
      <c r="F794" t="s">
        <v>18</v>
      </c>
      <c r="G794" t="s">
        <v>19</v>
      </c>
      <c r="H794">
        <v>10</v>
      </c>
      <c r="I794" s="17">
        <v>720340</v>
      </c>
      <c r="J794" s="17">
        <v>50423.8</v>
      </c>
      <c r="K794" s="17">
        <v>669916.2</v>
      </c>
      <c r="L794" s="17">
        <v>482339.66</v>
      </c>
      <c r="M794" s="17">
        <v>187576.54</v>
      </c>
      <c r="N794" s="17">
        <v>149773.7713</v>
      </c>
    </row>
    <row r="795" spans="1:14">
      <c r="A795" s="16">
        <v>46035</v>
      </c>
      <c r="B795" t="s">
        <v>829</v>
      </c>
      <c r="C795" t="s">
        <v>43</v>
      </c>
      <c r="D795" t="s">
        <v>44</v>
      </c>
      <c r="E795" t="s">
        <v>31</v>
      </c>
      <c r="F795" t="s">
        <v>18</v>
      </c>
      <c r="G795" t="s">
        <v>19</v>
      </c>
      <c r="H795">
        <v>11</v>
      </c>
      <c r="I795" s="17">
        <v>650155</v>
      </c>
      <c r="J795" s="17">
        <v>58513.95</v>
      </c>
      <c r="K795" s="17">
        <v>591641.05</v>
      </c>
      <c r="L795" s="17">
        <v>366817.45</v>
      </c>
      <c r="M795" s="17">
        <v>224823.6</v>
      </c>
      <c r="N795" s="17">
        <v>166344.4551</v>
      </c>
    </row>
    <row r="796" spans="1:14">
      <c r="A796" s="16">
        <v>46035</v>
      </c>
      <c r="B796" t="s">
        <v>830</v>
      </c>
      <c r="C796" t="s">
        <v>73</v>
      </c>
      <c r="D796" t="s">
        <v>74</v>
      </c>
      <c r="E796" t="s">
        <v>24</v>
      </c>
      <c r="F796" t="s">
        <v>18</v>
      </c>
      <c r="G796" t="s">
        <v>19</v>
      </c>
      <c r="H796">
        <v>8</v>
      </c>
      <c r="I796" s="17">
        <v>845177</v>
      </c>
      <c r="J796" s="17">
        <v>67614.16</v>
      </c>
      <c r="K796" s="17">
        <v>777562.84</v>
      </c>
      <c r="L796" s="17">
        <v>590947.76</v>
      </c>
      <c r="M796" s="17">
        <v>186615.08</v>
      </c>
      <c r="N796" s="17">
        <v>149162.2092</v>
      </c>
    </row>
    <row r="797" spans="1:14">
      <c r="A797" s="16">
        <v>46035</v>
      </c>
      <c r="B797" t="s">
        <v>831</v>
      </c>
      <c r="C797" t="s">
        <v>47</v>
      </c>
      <c r="D797" t="s">
        <v>48</v>
      </c>
      <c r="E797" t="s">
        <v>35</v>
      </c>
      <c r="F797" t="s">
        <v>18</v>
      </c>
      <c r="G797" t="s">
        <v>19</v>
      </c>
      <c r="H797">
        <v>4</v>
      </c>
      <c r="I797" s="17">
        <v>135208</v>
      </c>
      <c r="J797" s="17">
        <v>0</v>
      </c>
      <c r="K797" s="17">
        <v>135208</v>
      </c>
      <c r="L797" s="17">
        <v>97349.75999999999</v>
      </c>
      <c r="M797" s="17">
        <v>37858.24</v>
      </c>
      <c r="N797" s="17">
        <v>149773.7713</v>
      </c>
    </row>
    <row r="798" spans="1:14">
      <c r="A798" s="16">
        <v>46035</v>
      </c>
      <c r="B798" t="s">
        <v>832</v>
      </c>
      <c r="C798" t="s">
        <v>47</v>
      </c>
      <c r="D798" t="s">
        <v>48</v>
      </c>
      <c r="E798" t="s">
        <v>35</v>
      </c>
      <c r="F798" t="s">
        <v>18</v>
      </c>
      <c r="G798" t="s">
        <v>19</v>
      </c>
      <c r="H798">
        <v>5</v>
      </c>
      <c r="I798" s="17">
        <v>790706</v>
      </c>
      <c r="J798" s="17">
        <v>94884.72</v>
      </c>
      <c r="K798" s="17">
        <v>695821.28</v>
      </c>
      <c r="L798" s="17">
        <v>500991.32</v>
      </c>
      <c r="M798" s="17">
        <v>194829.96</v>
      </c>
      <c r="N798" s="17">
        <v>149773.7713</v>
      </c>
    </row>
    <row r="799" spans="1:14">
      <c r="A799" s="16">
        <v>46035</v>
      </c>
      <c r="B799" t="s">
        <v>833</v>
      </c>
      <c r="C799" t="s">
        <v>73</v>
      </c>
      <c r="D799" t="s">
        <v>74</v>
      </c>
      <c r="E799" t="s">
        <v>24</v>
      </c>
      <c r="F799" t="s">
        <v>18</v>
      </c>
      <c r="G799" t="s">
        <v>19</v>
      </c>
      <c r="H799">
        <v>8</v>
      </c>
      <c r="I799" s="17">
        <v>164707</v>
      </c>
      <c r="J799" s="17">
        <v>18117.77</v>
      </c>
      <c r="K799" s="17">
        <v>146589.23</v>
      </c>
      <c r="L799" s="17">
        <v>111407.81</v>
      </c>
      <c r="M799" s="17">
        <v>35181.42</v>
      </c>
      <c r="N799" s="17">
        <v>149162.2092</v>
      </c>
    </row>
    <row r="800" spans="1:14">
      <c r="A800" s="16">
        <v>46035</v>
      </c>
      <c r="B800" t="s">
        <v>834</v>
      </c>
      <c r="C800" t="s">
        <v>43</v>
      </c>
      <c r="D800" t="s">
        <v>44</v>
      </c>
      <c r="E800" t="s">
        <v>31</v>
      </c>
      <c r="F800" t="s">
        <v>18</v>
      </c>
      <c r="G800" t="s">
        <v>19</v>
      </c>
      <c r="H800">
        <v>10</v>
      </c>
      <c r="I800" s="17">
        <v>555204</v>
      </c>
      <c r="J800" s="17">
        <v>49968.36</v>
      </c>
      <c r="K800" s="17">
        <v>505235.64</v>
      </c>
      <c r="L800" s="17">
        <v>313246.1</v>
      </c>
      <c r="M800" s="17">
        <v>191989.54</v>
      </c>
      <c r="N800" s="17">
        <v>166344.4551</v>
      </c>
    </row>
    <row r="801" spans="1:14">
      <c r="A801" s="16">
        <v>46035</v>
      </c>
      <c r="B801" t="s">
        <v>835</v>
      </c>
      <c r="C801" t="s">
        <v>15</v>
      </c>
      <c r="D801" t="s">
        <v>16</v>
      </c>
      <c r="E801" t="s">
        <v>17</v>
      </c>
      <c r="F801" t="s">
        <v>18</v>
      </c>
      <c r="G801" t="s">
        <v>19</v>
      </c>
      <c r="H801">
        <v>5</v>
      </c>
      <c r="I801" s="17">
        <v>719304</v>
      </c>
      <c r="J801" s="17">
        <v>57544.32</v>
      </c>
      <c r="K801" s="17">
        <v>661759.6800000001</v>
      </c>
      <c r="L801" s="17">
        <v>463231.78</v>
      </c>
      <c r="M801" s="17">
        <v>198527.9</v>
      </c>
      <c r="N801" s="17">
        <v>57412.8</v>
      </c>
    </row>
    <row r="802" spans="1:14">
      <c r="A802" s="16">
        <v>46035</v>
      </c>
      <c r="B802" t="s">
        <v>836</v>
      </c>
      <c r="C802" t="s">
        <v>29</v>
      </c>
      <c r="D802" t="s">
        <v>30</v>
      </c>
      <c r="E802" t="s">
        <v>31</v>
      </c>
      <c r="F802" t="s">
        <v>18</v>
      </c>
      <c r="G802" t="s">
        <v>19</v>
      </c>
      <c r="H802">
        <v>7</v>
      </c>
      <c r="I802" s="17">
        <v>280359</v>
      </c>
      <c r="J802" s="17">
        <v>0</v>
      </c>
      <c r="K802" s="17">
        <v>280359</v>
      </c>
      <c r="L802" s="17">
        <v>173822.58</v>
      </c>
      <c r="M802" s="17">
        <v>106536.42</v>
      </c>
      <c r="N802" s="17">
        <v>166344.4551</v>
      </c>
    </row>
    <row r="803" spans="1:14">
      <c r="A803" s="16">
        <v>46035</v>
      </c>
      <c r="B803" t="s">
        <v>837</v>
      </c>
      <c r="C803" t="s">
        <v>29</v>
      </c>
      <c r="D803" t="s">
        <v>30</v>
      </c>
      <c r="E803" t="s">
        <v>31</v>
      </c>
      <c r="F803" t="s">
        <v>18</v>
      </c>
      <c r="G803" t="s">
        <v>19</v>
      </c>
      <c r="H803">
        <v>2</v>
      </c>
      <c r="I803" s="17">
        <v>815854</v>
      </c>
      <c r="J803" s="17">
        <v>0</v>
      </c>
      <c r="K803" s="17">
        <v>815854</v>
      </c>
      <c r="L803" s="17">
        <v>505829.48</v>
      </c>
      <c r="M803" s="17">
        <v>310024.52</v>
      </c>
      <c r="N803" s="17">
        <v>166344.4551</v>
      </c>
    </row>
    <row r="804" spans="1:14">
      <c r="A804" s="16">
        <v>46035</v>
      </c>
      <c r="B804" t="s">
        <v>838</v>
      </c>
      <c r="C804" t="s">
        <v>73</v>
      </c>
      <c r="D804" t="s">
        <v>74</v>
      </c>
      <c r="E804" t="s">
        <v>24</v>
      </c>
      <c r="F804" t="s">
        <v>18</v>
      </c>
      <c r="G804" t="s">
        <v>19</v>
      </c>
      <c r="H804">
        <v>8</v>
      </c>
      <c r="I804" s="17">
        <v>406680</v>
      </c>
      <c r="J804" s="17">
        <v>0</v>
      </c>
      <c r="K804" s="17">
        <v>406680</v>
      </c>
      <c r="L804" s="17">
        <v>309076.8</v>
      </c>
      <c r="M804" s="17">
        <v>97603.2</v>
      </c>
      <c r="N804" s="17">
        <v>149162.2092</v>
      </c>
    </row>
    <row r="805" spans="1:14">
      <c r="A805" s="16">
        <v>46035</v>
      </c>
      <c r="B805" t="s">
        <v>839</v>
      </c>
      <c r="C805" t="s">
        <v>15</v>
      </c>
      <c r="D805" t="s">
        <v>16</v>
      </c>
      <c r="E805" t="s">
        <v>17</v>
      </c>
      <c r="F805" t="s">
        <v>18</v>
      </c>
      <c r="G805" t="s">
        <v>19</v>
      </c>
      <c r="H805">
        <v>10</v>
      </c>
      <c r="I805" s="17">
        <v>569036</v>
      </c>
      <c r="J805" s="17">
        <v>45522.88</v>
      </c>
      <c r="K805" s="17">
        <v>523513.12</v>
      </c>
      <c r="L805" s="17">
        <v>366459.18</v>
      </c>
      <c r="M805" s="17">
        <v>157053.94</v>
      </c>
      <c r="N805" s="17">
        <v>57412.8</v>
      </c>
    </row>
    <row r="806" spans="1:14">
      <c r="A806" s="16">
        <v>46035</v>
      </c>
      <c r="B806" t="s">
        <v>840</v>
      </c>
      <c r="C806" t="s">
        <v>15</v>
      </c>
      <c r="D806" t="s">
        <v>16</v>
      </c>
      <c r="E806" t="s">
        <v>17</v>
      </c>
      <c r="F806" t="s">
        <v>18</v>
      </c>
      <c r="G806" t="s">
        <v>19</v>
      </c>
      <c r="H806">
        <v>1</v>
      </c>
      <c r="I806" s="17">
        <v>162186</v>
      </c>
      <c r="J806" s="17">
        <v>12974.88</v>
      </c>
      <c r="K806" s="17">
        <v>149211.12</v>
      </c>
      <c r="L806" s="17">
        <v>104447.78</v>
      </c>
      <c r="M806" s="17">
        <v>44763.34</v>
      </c>
      <c r="N806" s="17">
        <v>57412.8</v>
      </c>
    </row>
    <row r="807" spans="1:14">
      <c r="A807" s="16">
        <v>46035</v>
      </c>
      <c r="B807" t="s">
        <v>841</v>
      </c>
      <c r="C807" t="s">
        <v>29</v>
      </c>
      <c r="D807" t="s">
        <v>30</v>
      </c>
      <c r="E807" t="s">
        <v>31</v>
      </c>
      <c r="F807" t="s">
        <v>18</v>
      </c>
      <c r="G807" t="s">
        <v>19</v>
      </c>
      <c r="H807">
        <v>5</v>
      </c>
      <c r="I807" s="17">
        <v>745756</v>
      </c>
      <c r="J807" s="17">
        <v>74575.60000000001</v>
      </c>
      <c r="K807" s="17">
        <v>671180.4</v>
      </c>
      <c r="L807" s="17">
        <v>416131.85</v>
      </c>
      <c r="M807" s="17">
        <v>255048.55</v>
      </c>
      <c r="N807" s="17">
        <v>166344.4551</v>
      </c>
    </row>
    <row r="808" spans="1:14">
      <c r="A808" s="16">
        <v>46035</v>
      </c>
      <c r="B808" t="s">
        <v>842</v>
      </c>
      <c r="C808" t="s">
        <v>43</v>
      </c>
      <c r="D808" t="s">
        <v>44</v>
      </c>
      <c r="E808" t="s">
        <v>31</v>
      </c>
      <c r="F808" t="s">
        <v>18</v>
      </c>
      <c r="G808" t="s">
        <v>19</v>
      </c>
      <c r="H808">
        <v>6</v>
      </c>
      <c r="I808" s="17">
        <v>704017</v>
      </c>
      <c r="J808" s="17">
        <v>105602.55</v>
      </c>
      <c r="K808" s="17">
        <v>598414.45</v>
      </c>
      <c r="L808" s="17">
        <v>371016.96</v>
      </c>
      <c r="M808" s="17">
        <v>227397.49</v>
      </c>
      <c r="N808" s="17">
        <v>166344.4551</v>
      </c>
    </row>
    <row r="809" spans="1:14">
      <c r="A809" s="16">
        <v>46035</v>
      </c>
      <c r="B809" t="s">
        <v>843</v>
      </c>
      <c r="C809" t="s">
        <v>33</v>
      </c>
      <c r="D809" t="s">
        <v>34</v>
      </c>
      <c r="E809" t="s">
        <v>35</v>
      </c>
      <c r="F809" t="s">
        <v>18</v>
      </c>
      <c r="G809" t="s">
        <v>19</v>
      </c>
      <c r="H809">
        <v>12</v>
      </c>
      <c r="I809" s="17">
        <v>545896</v>
      </c>
      <c r="J809" s="17">
        <v>0</v>
      </c>
      <c r="K809" s="17">
        <v>545896</v>
      </c>
      <c r="L809" s="17">
        <v>393045.12</v>
      </c>
      <c r="M809" s="17">
        <v>152850.88</v>
      </c>
      <c r="N809" s="17">
        <v>149773.7713</v>
      </c>
    </row>
    <row r="810" spans="1:14">
      <c r="A810" s="16">
        <v>46035</v>
      </c>
      <c r="B810" t="s">
        <v>844</v>
      </c>
      <c r="C810" t="s">
        <v>33</v>
      </c>
      <c r="D810" t="s">
        <v>34</v>
      </c>
      <c r="E810" t="s">
        <v>35</v>
      </c>
      <c r="F810" t="s">
        <v>18</v>
      </c>
      <c r="G810" t="s">
        <v>19</v>
      </c>
      <c r="H810">
        <v>3</v>
      </c>
      <c r="I810" s="17">
        <v>59267</v>
      </c>
      <c r="J810" s="17">
        <v>0</v>
      </c>
      <c r="K810" s="17">
        <v>59267</v>
      </c>
      <c r="L810" s="17">
        <v>42672.24</v>
      </c>
      <c r="M810" s="17">
        <v>16594.76</v>
      </c>
      <c r="N810" s="17">
        <v>149773.7713</v>
      </c>
    </row>
    <row r="811" spans="1:14">
      <c r="A811" s="16">
        <v>46035</v>
      </c>
      <c r="B811" t="s">
        <v>845</v>
      </c>
      <c r="C811" t="s">
        <v>26</v>
      </c>
      <c r="D811" t="s">
        <v>27</v>
      </c>
      <c r="E811" t="s">
        <v>17</v>
      </c>
      <c r="F811" t="s">
        <v>18</v>
      </c>
      <c r="G811" t="s">
        <v>19</v>
      </c>
      <c r="H811">
        <v>10</v>
      </c>
      <c r="I811" s="17">
        <v>788673</v>
      </c>
      <c r="J811" s="17">
        <v>70980.57000000001</v>
      </c>
      <c r="K811" s="17">
        <v>717692.4300000001</v>
      </c>
      <c r="L811" s="17">
        <v>502384.7</v>
      </c>
      <c r="M811" s="17">
        <v>215307.73</v>
      </c>
      <c r="N811" s="17">
        <v>57412.8</v>
      </c>
    </row>
    <row r="812" spans="1:14">
      <c r="A812" s="16">
        <v>46035</v>
      </c>
      <c r="B812" t="s">
        <v>846</v>
      </c>
      <c r="C812" t="s">
        <v>29</v>
      </c>
      <c r="D812" t="s">
        <v>30</v>
      </c>
      <c r="E812" t="s">
        <v>31</v>
      </c>
      <c r="F812" t="s">
        <v>18</v>
      </c>
      <c r="G812" t="s">
        <v>19</v>
      </c>
      <c r="H812">
        <v>8</v>
      </c>
      <c r="I812" s="17">
        <v>732384</v>
      </c>
      <c r="J812" s="17">
        <v>0</v>
      </c>
      <c r="K812" s="17">
        <v>732384</v>
      </c>
      <c r="L812" s="17">
        <v>454078.08</v>
      </c>
      <c r="M812" s="17">
        <v>278305.92</v>
      </c>
      <c r="N812" s="17">
        <v>166344.4551</v>
      </c>
    </row>
    <row r="813" spans="1:14">
      <c r="A813" s="16">
        <v>46035</v>
      </c>
      <c r="B813" t="s">
        <v>847</v>
      </c>
      <c r="C813" t="s">
        <v>22</v>
      </c>
      <c r="D813" t="s">
        <v>23</v>
      </c>
      <c r="E813" t="s">
        <v>24</v>
      </c>
      <c r="F813" t="s">
        <v>18</v>
      </c>
      <c r="G813" t="s">
        <v>19</v>
      </c>
      <c r="H813">
        <v>11</v>
      </c>
      <c r="I813" s="17">
        <v>343255</v>
      </c>
      <c r="J813" s="17">
        <v>17162.75</v>
      </c>
      <c r="K813" s="17">
        <v>326092.25</v>
      </c>
      <c r="L813" s="17">
        <v>247830.11</v>
      </c>
      <c r="M813" s="17">
        <v>78262.14</v>
      </c>
      <c r="N813" s="17">
        <v>149162.2092</v>
      </c>
    </row>
    <row r="814" spans="1:14">
      <c r="A814" s="16">
        <v>46035</v>
      </c>
      <c r="B814" t="s">
        <v>848</v>
      </c>
      <c r="C814" t="s">
        <v>43</v>
      </c>
      <c r="D814" t="s">
        <v>44</v>
      </c>
      <c r="E814" t="s">
        <v>31</v>
      </c>
      <c r="F814" t="s">
        <v>18</v>
      </c>
      <c r="G814" t="s">
        <v>19</v>
      </c>
      <c r="H814">
        <v>10</v>
      </c>
      <c r="I814" s="17">
        <v>684487</v>
      </c>
      <c r="J814" s="17">
        <v>0</v>
      </c>
      <c r="K814" s="17">
        <v>684487</v>
      </c>
      <c r="L814" s="17">
        <v>424381.94</v>
      </c>
      <c r="M814" s="17">
        <v>260105.06</v>
      </c>
      <c r="N814" s="17">
        <v>166344.4551</v>
      </c>
    </row>
    <row r="815" spans="1:14">
      <c r="A815" s="16">
        <v>46035</v>
      </c>
      <c r="B815" t="s">
        <v>849</v>
      </c>
      <c r="C815" t="s">
        <v>73</v>
      </c>
      <c r="D815" t="s">
        <v>74</v>
      </c>
      <c r="E815" t="s">
        <v>24</v>
      </c>
      <c r="F815" t="s">
        <v>18</v>
      </c>
      <c r="G815" t="s">
        <v>19</v>
      </c>
      <c r="H815">
        <v>12</v>
      </c>
      <c r="I815" s="17">
        <v>375132</v>
      </c>
      <c r="J815" s="17">
        <v>52518.48</v>
      </c>
      <c r="K815" s="17">
        <v>322613.52</v>
      </c>
      <c r="L815" s="17">
        <v>245186.28</v>
      </c>
      <c r="M815" s="17">
        <v>77427.24000000001</v>
      </c>
      <c r="N815" s="17">
        <v>149162.2092</v>
      </c>
    </row>
    <row r="816" spans="1:14">
      <c r="A816" s="16">
        <v>46035</v>
      </c>
      <c r="B816" t="s">
        <v>850</v>
      </c>
      <c r="C816" t="s">
        <v>15</v>
      </c>
      <c r="D816" t="s">
        <v>16</v>
      </c>
      <c r="E816" t="s">
        <v>17</v>
      </c>
      <c r="F816" t="s">
        <v>18</v>
      </c>
      <c r="G816" t="s">
        <v>19</v>
      </c>
      <c r="H816">
        <v>2</v>
      </c>
      <c r="I816" s="17">
        <v>520317</v>
      </c>
      <c r="J816" s="17">
        <v>26015.85</v>
      </c>
      <c r="K816" s="17">
        <v>494301.15</v>
      </c>
      <c r="L816" s="17">
        <v>346010.8</v>
      </c>
      <c r="M816" s="17">
        <v>148290.35</v>
      </c>
      <c r="N816" s="17">
        <v>57412.8</v>
      </c>
    </row>
    <row r="817" spans="1:14">
      <c r="A817" s="16">
        <v>46035</v>
      </c>
      <c r="B817" t="s">
        <v>851</v>
      </c>
      <c r="C817" t="s">
        <v>33</v>
      </c>
      <c r="D817" t="s">
        <v>34</v>
      </c>
      <c r="E817" t="s">
        <v>35</v>
      </c>
      <c r="F817" t="s">
        <v>18</v>
      </c>
      <c r="G817" t="s">
        <v>19</v>
      </c>
      <c r="H817">
        <v>11</v>
      </c>
      <c r="I817" s="17">
        <v>709005</v>
      </c>
      <c r="J817" s="17">
        <v>0</v>
      </c>
      <c r="K817" s="17">
        <v>709005</v>
      </c>
      <c r="L817" s="17">
        <v>510483.6</v>
      </c>
      <c r="M817" s="17">
        <v>198521.4</v>
      </c>
      <c r="N817" s="17">
        <v>149773.7713</v>
      </c>
    </row>
    <row r="818" spans="1:14">
      <c r="A818" s="16">
        <v>46035</v>
      </c>
      <c r="B818" t="s">
        <v>852</v>
      </c>
      <c r="C818" t="s">
        <v>22</v>
      </c>
      <c r="D818" t="s">
        <v>23</v>
      </c>
      <c r="E818" t="s">
        <v>24</v>
      </c>
      <c r="F818" t="s">
        <v>18</v>
      </c>
      <c r="G818" t="s">
        <v>19</v>
      </c>
      <c r="H818">
        <v>6</v>
      </c>
      <c r="I818" s="17">
        <v>50866</v>
      </c>
      <c r="J818" s="17">
        <v>5595.26</v>
      </c>
      <c r="K818" s="17">
        <v>45270.74</v>
      </c>
      <c r="L818" s="17">
        <v>34405.76</v>
      </c>
      <c r="M818" s="17">
        <v>10864.98</v>
      </c>
      <c r="N818" s="17">
        <v>149162.2092</v>
      </c>
    </row>
    <row r="819" spans="1:14">
      <c r="A819" s="16">
        <v>46035</v>
      </c>
      <c r="B819" t="s">
        <v>853</v>
      </c>
      <c r="C819" t="s">
        <v>29</v>
      </c>
      <c r="D819" t="s">
        <v>30</v>
      </c>
      <c r="E819" t="s">
        <v>31</v>
      </c>
      <c r="F819" t="s">
        <v>18</v>
      </c>
      <c r="G819" t="s">
        <v>19</v>
      </c>
      <c r="H819">
        <v>2</v>
      </c>
      <c r="I819" s="17">
        <v>91648</v>
      </c>
      <c r="J819" s="17">
        <v>13747.2</v>
      </c>
      <c r="K819" s="17">
        <v>77900.8</v>
      </c>
      <c r="L819" s="17">
        <v>48298.5</v>
      </c>
      <c r="M819" s="17">
        <v>29602.3</v>
      </c>
      <c r="N819" s="17">
        <v>166344.4551</v>
      </c>
    </row>
    <row r="820" spans="1:14">
      <c r="A820" s="16">
        <v>46035</v>
      </c>
      <c r="B820" t="s">
        <v>854</v>
      </c>
      <c r="C820" t="s">
        <v>26</v>
      </c>
      <c r="D820" t="s">
        <v>27</v>
      </c>
      <c r="E820" t="s">
        <v>17</v>
      </c>
      <c r="F820" t="s">
        <v>18</v>
      </c>
      <c r="G820" t="s">
        <v>19</v>
      </c>
      <c r="H820">
        <v>4</v>
      </c>
      <c r="I820" s="17">
        <v>201178</v>
      </c>
      <c r="J820" s="17">
        <v>0</v>
      </c>
      <c r="K820" s="17">
        <v>201178</v>
      </c>
      <c r="L820" s="17">
        <v>140824.6</v>
      </c>
      <c r="M820" s="17">
        <v>60353.4</v>
      </c>
      <c r="N820" s="17">
        <v>57412.8</v>
      </c>
    </row>
    <row r="821" spans="1:14">
      <c r="A821" s="16">
        <v>46035</v>
      </c>
      <c r="B821" t="s">
        <v>855</v>
      </c>
      <c r="C821" t="s">
        <v>26</v>
      </c>
      <c r="D821" t="s">
        <v>27</v>
      </c>
      <c r="E821" t="s">
        <v>17</v>
      </c>
      <c r="F821" t="s">
        <v>18</v>
      </c>
      <c r="G821" t="s">
        <v>19</v>
      </c>
      <c r="H821">
        <v>8</v>
      </c>
      <c r="I821" s="17">
        <v>731370</v>
      </c>
      <c r="J821" s="17">
        <v>95078.10000000001</v>
      </c>
      <c r="K821" s="17">
        <v>636291.9</v>
      </c>
      <c r="L821" s="17">
        <v>445404.33</v>
      </c>
      <c r="M821" s="17">
        <v>190887.57</v>
      </c>
      <c r="N821" s="17">
        <v>57412.8</v>
      </c>
    </row>
    <row r="822" spans="1:14">
      <c r="A822" s="16">
        <v>46035</v>
      </c>
      <c r="B822" t="s">
        <v>856</v>
      </c>
      <c r="C822" t="s">
        <v>33</v>
      </c>
      <c r="D822" t="s">
        <v>34</v>
      </c>
      <c r="E822" t="s">
        <v>35</v>
      </c>
      <c r="F822" t="s">
        <v>18</v>
      </c>
      <c r="G822" t="s">
        <v>19</v>
      </c>
      <c r="H822">
        <v>9</v>
      </c>
      <c r="I822" s="17">
        <v>100915</v>
      </c>
      <c r="J822" s="17">
        <v>0</v>
      </c>
      <c r="K822" s="17">
        <v>100915</v>
      </c>
      <c r="L822" s="17">
        <v>72658.8</v>
      </c>
      <c r="M822" s="17">
        <v>28256.2</v>
      </c>
      <c r="N822" s="17">
        <v>149773.7713</v>
      </c>
    </row>
    <row r="823" spans="1:14">
      <c r="A823" s="16">
        <v>46035</v>
      </c>
      <c r="B823" t="s">
        <v>857</v>
      </c>
      <c r="C823" t="s">
        <v>26</v>
      </c>
      <c r="D823" t="s">
        <v>27</v>
      </c>
      <c r="E823" t="s">
        <v>17</v>
      </c>
      <c r="F823" t="s">
        <v>18</v>
      </c>
      <c r="G823" t="s">
        <v>19</v>
      </c>
      <c r="H823">
        <v>9</v>
      </c>
      <c r="I823" s="17">
        <v>594091</v>
      </c>
      <c r="J823" s="17">
        <v>83172.74000000001</v>
      </c>
      <c r="K823" s="17">
        <v>510918.26</v>
      </c>
      <c r="L823" s="17">
        <v>357642.78</v>
      </c>
      <c r="M823" s="17">
        <v>153275.48</v>
      </c>
      <c r="N823" s="17">
        <v>57412.8</v>
      </c>
    </row>
    <row r="824" spans="1:14">
      <c r="A824" s="16">
        <v>46035</v>
      </c>
      <c r="B824" t="s">
        <v>858</v>
      </c>
      <c r="C824" t="s">
        <v>73</v>
      </c>
      <c r="D824" t="s">
        <v>74</v>
      </c>
      <c r="E824" t="s">
        <v>24</v>
      </c>
      <c r="F824" t="s">
        <v>18</v>
      </c>
      <c r="G824" t="s">
        <v>19</v>
      </c>
      <c r="H824">
        <v>5</v>
      </c>
      <c r="I824" s="17">
        <v>597919</v>
      </c>
      <c r="J824" s="17">
        <v>11958.38</v>
      </c>
      <c r="K824" s="17">
        <v>585960.62</v>
      </c>
      <c r="L824" s="17">
        <v>445330.07</v>
      </c>
      <c r="M824" s="17">
        <v>140630.55</v>
      </c>
      <c r="N824" s="17">
        <v>149162.2092</v>
      </c>
    </row>
    <row r="825" spans="1:14">
      <c r="A825" s="16">
        <v>46035</v>
      </c>
      <c r="B825" t="s">
        <v>859</v>
      </c>
      <c r="C825" t="s">
        <v>15</v>
      </c>
      <c r="D825" t="s">
        <v>16</v>
      </c>
      <c r="E825" t="s">
        <v>17</v>
      </c>
      <c r="F825" t="s">
        <v>18</v>
      </c>
      <c r="G825" t="s">
        <v>19</v>
      </c>
      <c r="H825">
        <v>4</v>
      </c>
      <c r="I825" s="17">
        <v>152337</v>
      </c>
      <c r="J825" s="17">
        <v>0</v>
      </c>
      <c r="K825" s="17">
        <v>152337</v>
      </c>
      <c r="L825" s="17">
        <v>106635.9</v>
      </c>
      <c r="M825" s="17">
        <v>45701.1</v>
      </c>
      <c r="N825" s="17">
        <v>57412.8</v>
      </c>
    </row>
    <row r="826" spans="1:14">
      <c r="A826" s="16">
        <v>46035</v>
      </c>
      <c r="B826" t="s">
        <v>860</v>
      </c>
      <c r="C826" t="s">
        <v>15</v>
      </c>
      <c r="D826" t="s">
        <v>16</v>
      </c>
      <c r="E826" t="s">
        <v>17</v>
      </c>
      <c r="F826" t="s">
        <v>18</v>
      </c>
      <c r="G826" t="s">
        <v>19</v>
      </c>
      <c r="H826">
        <v>2</v>
      </c>
      <c r="I826" s="17">
        <v>738522</v>
      </c>
      <c r="J826" s="17">
        <v>0</v>
      </c>
      <c r="K826" s="17">
        <v>738522</v>
      </c>
      <c r="L826" s="17">
        <v>516965.4</v>
      </c>
      <c r="M826" s="17">
        <v>221556.6</v>
      </c>
      <c r="N826" s="17">
        <v>57412.8</v>
      </c>
    </row>
    <row r="827" spans="1:14">
      <c r="A827" s="16">
        <v>46035</v>
      </c>
      <c r="B827" t="s">
        <v>861</v>
      </c>
      <c r="C827" t="s">
        <v>47</v>
      </c>
      <c r="D827" t="s">
        <v>48</v>
      </c>
      <c r="E827" t="s">
        <v>35</v>
      </c>
      <c r="F827" t="s">
        <v>18</v>
      </c>
      <c r="G827" t="s">
        <v>19</v>
      </c>
      <c r="H827">
        <v>11</v>
      </c>
      <c r="I827" s="17">
        <v>223305</v>
      </c>
      <c r="J827" s="17">
        <v>0</v>
      </c>
      <c r="K827" s="17">
        <v>223305</v>
      </c>
      <c r="L827" s="17">
        <v>160779.6</v>
      </c>
      <c r="M827" s="17">
        <v>62525.4</v>
      </c>
      <c r="N827" s="17">
        <v>149773.7713</v>
      </c>
    </row>
    <row r="828" spans="1:14">
      <c r="A828" s="16">
        <v>46035</v>
      </c>
      <c r="B828" t="s">
        <v>862</v>
      </c>
      <c r="C828" t="s">
        <v>73</v>
      </c>
      <c r="D828" t="s">
        <v>74</v>
      </c>
      <c r="E828" t="s">
        <v>24</v>
      </c>
      <c r="F828" t="s">
        <v>18</v>
      </c>
      <c r="G828" t="s">
        <v>19</v>
      </c>
      <c r="H828">
        <v>9</v>
      </c>
      <c r="I828" s="17">
        <v>49227</v>
      </c>
      <c r="J828" s="17">
        <v>0</v>
      </c>
      <c r="K828" s="17">
        <v>49227</v>
      </c>
      <c r="L828" s="17">
        <v>37412.52</v>
      </c>
      <c r="M828" s="17">
        <v>11814.48</v>
      </c>
      <c r="N828" s="17">
        <v>149162.2092</v>
      </c>
    </row>
    <row r="829" spans="1:14">
      <c r="A829" s="16">
        <v>46035</v>
      </c>
      <c r="B829" t="s">
        <v>863</v>
      </c>
      <c r="C829" t="s">
        <v>29</v>
      </c>
      <c r="D829" t="s">
        <v>30</v>
      </c>
      <c r="E829" t="s">
        <v>31</v>
      </c>
      <c r="F829" t="s">
        <v>18</v>
      </c>
      <c r="G829" t="s">
        <v>19</v>
      </c>
      <c r="H829">
        <v>8</v>
      </c>
      <c r="I829" s="17">
        <v>780927</v>
      </c>
      <c r="J829" s="17">
        <v>0</v>
      </c>
      <c r="K829" s="17">
        <v>780927</v>
      </c>
      <c r="L829" s="17">
        <v>484174.74</v>
      </c>
      <c r="M829" s="17">
        <v>296752.26</v>
      </c>
      <c r="N829" s="17">
        <v>166344.4551</v>
      </c>
    </row>
    <row r="830" spans="1:14">
      <c r="A830" s="16">
        <v>46035</v>
      </c>
      <c r="B830" t="s">
        <v>864</v>
      </c>
      <c r="C830" t="s">
        <v>43</v>
      </c>
      <c r="D830" t="s">
        <v>44</v>
      </c>
      <c r="E830" t="s">
        <v>31</v>
      </c>
      <c r="F830" t="s">
        <v>18</v>
      </c>
      <c r="G830" t="s">
        <v>19</v>
      </c>
      <c r="H830">
        <v>11</v>
      </c>
      <c r="I830" s="17">
        <v>609053</v>
      </c>
      <c r="J830" s="17">
        <v>60905.3</v>
      </c>
      <c r="K830" s="17">
        <v>548147.7</v>
      </c>
      <c r="L830" s="17">
        <v>339851.57</v>
      </c>
      <c r="M830" s="17">
        <v>208296.13</v>
      </c>
      <c r="N830" s="17">
        <v>166344.4551</v>
      </c>
    </row>
    <row r="831" spans="1:14">
      <c r="A831" s="16">
        <v>46035</v>
      </c>
      <c r="B831" t="s">
        <v>865</v>
      </c>
      <c r="C831" t="s">
        <v>73</v>
      </c>
      <c r="D831" t="s">
        <v>74</v>
      </c>
      <c r="E831" t="s">
        <v>24</v>
      </c>
      <c r="F831" t="s">
        <v>18</v>
      </c>
      <c r="G831" t="s">
        <v>19</v>
      </c>
      <c r="H831">
        <v>5</v>
      </c>
      <c r="I831" s="17">
        <v>541940</v>
      </c>
      <c r="J831" s="17">
        <v>16258.2</v>
      </c>
      <c r="K831" s="17">
        <v>525681.8</v>
      </c>
      <c r="L831" s="17">
        <v>399518.17</v>
      </c>
      <c r="M831" s="17">
        <v>126163.63</v>
      </c>
      <c r="N831" s="17">
        <v>149162.2092</v>
      </c>
    </row>
    <row r="832" spans="1:14">
      <c r="A832" s="16">
        <v>46036</v>
      </c>
      <c r="B832" t="s">
        <v>866</v>
      </c>
      <c r="C832" t="s">
        <v>33</v>
      </c>
      <c r="D832" t="s">
        <v>34</v>
      </c>
      <c r="E832" t="s">
        <v>35</v>
      </c>
      <c r="F832" t="s">
        <v>18</v>
      </c>
      <c r="G832" t="s">
        <v>19</v>
      </c>
      <c r="H832">
        <v>2</v>
      </c>
      <c r="I832" s="17">
        <v>319492</v>
      </c>
      <c r="J832" s="17">
        <v>0</v>
      </c>
      <c r="K832" s="17">
        <v>319492</v>
      </c>
      <c r="L832" s="17">
        <v>230034.24</v>
      </c>
      <c r="M832" s="17">
        <v>89457.75999999999</v>
      </c>
      <c r="N832" s="17">
        <v>149773.7713</v>
      </c>
    </row>
    <row r="833" spans="1:14">
      <c r="A833" s="16">
        <v>46036</v>
      </c>
      <c r="B833" t="s">
        <v>867</v>
      </c>
      <c r="C833" t="s">
        <v>29</v>
      </c>
      <c r="D833" t="s">
        <v>30</v>
      </c>
      <c r="E833" t="s">
        <v>31</v>
      </c>
      <c r="F833" t="s">
        <v>18</v>
      </c>
      <c r="G833" t="s">
        <v>19</v>
      </c>
      <c r="H833">
        <v>10</v>
      </c>
      <c r="I833" s="17">
        <v>122353</v>
      </c>
      <c r="J833" s="17">
        <v>12235.3</v>
      </c>
      <c r="K833" s="17">
        <v>110117.7</v>
      </c>
      <c r="L833" s="17">
        <v>68272.97</v>
      </c>
      <c r="M833" s="17">
        <v>41844.73</v>
      </c>
      <c r="N833" s="17">
        <v>166344.4551</v>
      </c>
    </row>
    <row r="834" spans="1:14">
      <c r="A834" s="16">
        <v>46036</v>
      </c>
      <c r="B834" t="s">
        <v>868</v>
      </c>
      <c r="C834" t="s">
        <v>73</v>
      </c>
      <c r="D834" t="s">
        <v>74</v>
      </c>
      <c r="E834" t="s">
        <v>24</v>
      </c>
      <c r="F834" t="s">
        <v>18</v>
      </c>
      <c r="G834" t="s">
        <v>19</v>
      </c>
      <c r="H834">
        <v>3</v>
      </c>
      <c r="I834" s="17">
        <v>472456</v>
      </c>
      <c r="J834" s="17">
        <v>33071.92</v>
      </c>
      <c r="K834" s="17">
        <v>439384.08</v>
      </c>
      <c r="L834" s="17">
        <v>333931.9</v>
      </c>
      <c r="M834" s="17">
        <v>105452.18</v>
      </c>
      <c r="N834" s="17">
        <v>149162.2092</v>
      </c>
    </row>
    <row r="835" spans="1:14">
      <c r="A835" s="16">
        <v>46036</v>
      </c>
      <c r="B835" t="s">
        <v>869</v>
      </c>
      <c r="C835" t="s">
        <v>22</v>
      </c>
      <c r="D835" t="s">
        <v>23</v>
      </c>
      <c r="E835" t="s">
        <v>24</v>
      </c>
      <c r="F835" t="s">
        <v>18</v>
      </c>
      <c r="G835" t="s">
        <v>19</v>
      </c>
      <c r="H835">
        <v>8</v>
      </c>
      <c r="I835" s="17">
        <v>743964</v>
      </c>
      <c r="J835" s="17">
        <v>96715.32000000001</v>
      </c>
      <c r="K835" s="17">
        <v>647248.6800000001</v>
      </c>
      <c r="L835" s="17">
        <v>491909</v>
      </c>
      <c r="M835" s="17">
        <v>155339.68</v>
      </c>
      <c r="N835" s="17">
        <v>149162.2092</v>
      </c>
    </row>
    <row r="836" spans="1:14">
      <c r="A836" s="16">
        <v>46036</v>
      </c>
      <c r="B836" t="s">
        <v>870</v>
      </c>
      <c r="C836" t="s">
        <v>15</v>
      </c>
      <c r="D836" t="s">
        <v>16</v>
      </c>
      <c r="E836" t="s">
        <v>17</v>
      </c>
      <c r="F836" t="s">
        <v>18</v>
      </c>
      <c r="G836" t="s">
        <v>19</v>
      </c>
      <c r="H836">
        <v>3</v>
      </c>
      <c r="I836" s="17">
        <v>273304</v>
      </c>
      <c r="J836" s="17">
        <v>19131.28</v>
      </c>
      <c r="K836" s="17">
        <v>254172.72</v>
      </c>
      <c r="L836" s="17">
        <v>177920.9</v>
      </c>
      <c r="M836" s="17">
        <v>76251.82000000001</v>
      </c>
      <c r="N836" s="17">
        <v>57412.8</v>
      </c>
    </row>
    <row r="837" spans="1:14">
      <c r="A837" s="16">
        <v>46036</v>
      </c>
      <c r="B837" t="s">
        <v>871</v>
      </c>
      <c r="C837" t="s">
        <v>73</v>
      </c>
      <c r="D837" t="s">
        <v>74</v>
      </c>
      <c r="E837" t="s">
        <v>24</v>
      </c>
      <c r="F837" t="s">
        <v>18</v>
      </c>
      <c r="G837" t="s">
        <v>19</v>
      </c>
      <c r="H837">
        <v>6</v>
      </c>
      <c r="I837" s="17">
        <v>660490</v>
      </c>
      <c r="J837" s="17">
        <v>33024.5</v>
      </c>
      <c r="K837" s="17">
        <v>627465.5</v>
      </c>
      <c r="L837" s="17">
        <v>476873.78</v>
      </c>
      <c r="M837" s="17">
        <v>150591.72</v>
      </c>
      <c r="N837" s="17">
        <v>149162.2092</v>
      </c>
    </row>
    <row r="838" spans="1:14">
      <c r="A838" s="16">
        <v>46036</v>
      </c>
      <c r="B838" t="s">
        <v>872</v>
      </c>
      <c r="C838" t="s">
        <v>73</v>
      </c>
      <c r="D838" t="s">
        <v>74</v>
      </c>
      <c r="E838" t="s">
        <v>24</v>
      </c>
      <c r="F838" t="s">
        <v>18</v>
      </c>
      <c r="G838" t="s">
        <v>19</v>
      </c>
      <c r="H838">
        <v>9</v>
      </c>
      <c r="I838" s="17">
        <v>56049</v>
      </c>
      <c r="J838" s="17">
        <v>5044.41</v>
      </c>
      <c r="K838" s="17">
        <v>51004.59</v>
      </c>
      <c r="L838" s="17">
        <v>38763.49</v>
      </c>
      <c r="M838" s="17">
        <v>12241.1</v>
      </c>
      <c r="N838" s="17">
        <v>149162.2092</v>
      </c>
    </row>
    <row r="839" spans="1:14">
      <c r="A839" s="16">
        <v>46036</v>
      </c>
      <c r="B839" t="s">
        <v>873</v>
      </c>
      <c r="C839" t="s">
        <v>47</v>
      </c>
      <c r="D839" t="s">
        <v>48</v>
      </c>
      <c r="E839" t="s">
        <v>35</v>
      </c>
      <c r="F839" t="s">
        <v>18</v>
      </c>
      <c r="G839" t="s">
        <v>19</v>
      </c>
      <c r="H839">
        <v>12</v>
      </c>
      <c r="I839" s="17">
        <v>99774</v>
      </c>
      <c r="J839" s="17">
        <v>7981.92</v>
      </c>
      <c r="K839" s="17">
        <v>91792.08</v>
      </c>
      <c r="L839" s="17">
        <v>66090.3</v>
      </c>
      <c r="M839" s="17">
        <v>25701.78</v>
      </c>
      <c r="N839" s="17">
        <v>149773.7713</v>
      </c>
    </row>
    <row r="840" spans="1:14">
      <c r="A840" s="16">
        <v>46036</v>
      </c>
      <c r="B840" t="s">
        <v>874</v>
      </c>
      <c r="C840" t="s">
        <v>29</v>
      </c>
      <c r="D840" t="s">
        <v>30</v>
      </c>
      <c r="E840" t="s">
        <v>31</v>
      </c>
      <c r="F840" t="s">
        <v>18</v>
      </c>
      <c r="G840" t="s">
        <v>19</v>
      </c>
      <c r="H840">
        <v>2</v>
      </c>
      <c r="I840" s="17">
        <v>582223</v>
      </c>
      <c r="J840" s="17">
        <v>81511.22</v>
      </c>
      <c r="K840" s="17">
        <v>500711.78</v>
      </c>
      <c r="L840" s="17">
        <v>310441.3</v>
      </c>
      <c r="M840" s="17">
        <v>190270.48</v>
      </c>
      <c r="N840" s="17">
        <v>166344.4551</v>
      </c>
    </row>
    <row r="841" spans="1:14">
      <c r="A841" s="16">
        <v>46036</v>
      </c>
      <c r="B841" t="s">
        <v>875</v>
      </c>
      <c r="C841" t="s">
        <v>26</v>
      </c>
      <c r="D841" t="s">
        <v>27</v>
      </c>
      <c r="E841" t="s">
        <v>17</v>
      </c>
      <c r="F841" t="s">
        <v>18</v>
      </c>
      <c r="G841" t="s">
        <v>19</v>
      </c>
      <c r="H841">
        <v>1</v>
      </c>
      <c r="I841" s="17">
        <v>427413</v>
      </c>
      <c r="J841" s="17">
        <v>38467.17</v>
      </c>
      <c r="K841" s="17">
        <v>388945.83</v>
      </c>
      <c r="L841" s="17">
        <v>272262.08</v>
      </c>
      <c r="M841" s="17">
        <v>116683.75</v>
      </c>
      <c r="N841" s="17">
        <v>57412.8</v>
      </c>
    </row>
    <row r="842" spans="1:14">
      <c r="A842" s="16">
        <v>46036</v>
      </c>
      <c r="B842" t="s">
        <v>876</v>
      </c>
      <c r="C842" t="s">
        <v>33</v>
      </c>
      <c r="D842" t="s">
        <v>34</v>
      </c>
      <c r="E842" t="s">
        <v>35</v>
      </c>
      <c r="F842" t="s">
        <v>18</v>
      </c>
      <c r="G842" t="s">
        <v>19</v>
      </c>
      <c r="H842">
        <v>1</v>
      </c>
      <c r="I842" s="17">
        <v>660987</v>
      </c>
      <c r="J842" s="17">
        <v>0</v>
      </c>
      <c r="K842" s="17">
        <v>660987</v>
      </c>
      <c r="L842" s="17">
        <v>475910.64</v>
      </c>
      <c r="M842" s="17">
        <v>185076.36</v>
      </c>
      <c r="N842" s="17">
        <v>149773.7713</v>
      </c>
    </row>
    <row r="843" spans="1:14">
      <c r="A843" s="16">
        <v>46036</v>
      </c>
      <c r="B843" t="s">
        <v>877</v>
      </c>
      <c r="C843" t="s">
        <v>33</v>
      </c>
      <c r="D843" t="s">
        <v>34</v>
      </c>
      <c r="E843" t="s">
        <v>35</v>
      </c>
      <c r="F843" t="s">
        <v>18</v>
      </c>
      <c r="G843" t="s">
        <v>19</v>
      </c>
      <c r="H843">
        <v>3</v>
      </c>
      <c r="I843" s="17">
        <v>204224</v>
      </c>
      <c r="J843" s="17">
        <v>26549.12</v>
      </c>
      <c r="K843" s="17">
        <v>177674.88</v>
      </c>
      <c r="L843" s="17">
        <v>127925.91</v>
      </c>
      <c r="M843" s="17">
        <v>49748.97</v>
      </c>
      <c r="N843" s="17">
        <v>149773.7713</v>
      </c>
    </row>
    <row r="844" spans="1:14">
      <c r="A844" s="16">
        <v>46036</v>
      </c>
      <c r="B844" t="s">
        <v>878</v>
      </c>
      <c r="C844" t="s">
        <v>26</v>
      </c>
      <c r="D844" t="s">
        <v>27</v>
      </c>
      <c r="E844" t="s">
        <v>17</v>
      </c>
      <c r="F844" t="s">
        <v>18</v>
      </c>
      <c r="G844" t="s">
        <v>19</v>
      </c>
      <c r="H844">
        <v>11</v>
      </c>
      <c r="I844" s="17">
        <v>392409</v>
      </c>
      <c r="J844" s="17">
        <v>51013.17</v>
      </c>
      <c r="K844" s="17">
        <v>341395.83</v>
      </c>
      <c r="L844" s="17">
        <v>238977.08</v>
      </c>
      <c r="M844" s="17">
        <v>102418.75</v>
      </c>
      <c r="N844" s="17">
        <v>57412.8</v>
      </c>
    </row>
    <row r="845" spans="1:14">
      <c r="A845" s="16">
        <v>46036</v>
      </c>
      <c r="B845" t="s">
        <v>879</v>
      </c>
      <c r="C845" t="s">
        <v>73</v>
      </c>
      <c r="D845" t="s">
        <v>74</v>
      </c>
      <c r="E845" t="s">
        <v>24</v>
      </c>
      <c r="F845" t="s">
        <v>18</v>
      </c>
      <c r="G845" t="s">
        <v>19</v>
      </c>
      <c r="H845">
        <v>6</v>
      </c>
      <c r="I845" s="17">
        <v>63234</v>
      </c>
      <c r="J845" s="17">
        <v>0</v>
      </c>
      <c r="K845" s="17">
        <v>63234</v>
      </c>
      <c r="L845" s="17">
        <v>48057.84</v>
      </c>
      <c r="M845" s="17">
        <v>15176.16</v>
      </c>
      <c r="N845" s="17">
        <v>149162.2092</v>
      </c>
    </row>
    <row r="846" spans="1:14">
      <c r="A846" s="16">
        <v>46036</v>
      </c>
      <c r="B846" t="s">
        <v>880</v>
      </c>
      <c r="C846" t="s">
        <v>26</v>
      </c>
      <c r="D846" t="s">
        <v>27</v>
      </c>
      <c r="E846" t="s">
        <v>17</v>
      </c>
      <c r="F846" t="s">
        <v>18</v>
      </c>
      <c r="G846" t="s">
        <v>19</v>
      </c>
      <c r="H846">
        <v>5</v>
      </c>
      <c r="I846" s="17">
        <v>525631</v>
      </c>
      <c r="J846" s="17">
        <v>21025.24</v>
      </c>
      <c r="K846" s="17">
        <v>504605.76</v>
      </c>
      <c r="L846" s="17">
        <v>353224.03</v>
      </c>
      <c r="M846" s="17">
        <v>151381.73</v>
      </c>
      <c r="N846" s="17">
        <v>57412.8</v>
      </c>
    </row>
    <row r="847" spans="1:14">
      <c r="A847" s="16">
        <v>46036</v>
      </c>
      <c r="B847" t="s">
        <v>881</v>
      </c>
      <c r="C847" t="s">
        <v>15</v>
      </c>
      <c r="D847" t="s">
        <v>16</v>
      </c>
      <c r="E847" t="s">
        <v>17</v>
      </c>
      <c r="F847" t="s">
        <v>18</v>
      </c>
      <c r="G847" t="s">
        <v>19</v>
      </c>
      <c r="H847">
        <v>5</v>
      </c>
      <c r="I847" s="17">
        <v>386802</v>
      </c>
      <c r="J847" s="17">
        <v>58020.3</v>
      </c>
      <c r="K847" s="17">
        <v>328781.7</v>
      </c>
      <c r="L847" s="17">
        <v>230147.19</v>
      </c>
      <c r="M847" s="17">
        <v>98634.50999999999</v>
      </c>
      <c r="N847" s="17">
        <v>57412.8</v>
      </c>
    </row>
    <row r="848" spans="1:14">
      <c r="A848" s="16">
        <v>46036</v>
      </c>
      <c r="B848" t="s">
        <v>882</v>
      </c>
      <c r="C848" t="s">
        <v>73</v>
      </c>
      <c r="D848" t="s">
        <v>74</v>
      </c>
      <c r="E848" t="s">
        <v>24</v>
      </c>
      <c r="F848" t="s">
        <v>18</v>
      </c>
      <c r="G848" t="s">
        <v>19</v>
      </c>
      <c r="H848">
        <v>10</v>
      </c>
      <c r="I848" s="17">
        <v>452779</v>
      </c>
      <c r="J848" s="17">
        <v>27166.74</v>
      </c>
      <c r="K848" s="17">
        <v>425612.26</v>
      </c>
      <c r="L848" s="17">
        <v>323465.32</v>
      </c>
      <c r="M848" s="17">
        <v>102146.94</v>
      </c>
      <c r="N848" s="17">
        <v>149162.2092</v>
      </c>
    </row>
    <row r="849" spans="1:14">
      <c r="A849" s="16">
        <v>46036</v>
      </c>
      <c r="B849" t="s">
        <v>883</v>
      </c>
      <c r="C849" t="s">
        <v>26</v>
      </c>
      <c r="D849" t="s">
        <v>27</v>
      </c>
      <c r="E849" t="s">
        <v>17</v>
      </c>
      <c r="F849" t="s">
        <v>18</v>
      </c>
      <c r="G849" t="s">
        <v>19</v>
      </c>
      <c r="H849">
        <v>9</v>
      </c>
      <c r="I849" s="17">
        <v>194698</v>
      </c>
      <c r="J849" s="17">
        <v>11681.88</v>
      </c>
      <c r="K849" s="17">
        <v>183016.12</v>
      </c>
      <c r="L849" s="17">
        <v>128111.28</v>
      </c>
      <c r="M849" s="17">
        <v>54904.84</v>
      </c>
      <c r="N849" s="17">
        <v>57412.8</v>
      </c>
    </row>
    <row r="850" spans="1:14">
      <c r="A850" s="16">
        <v>46036</v>
      </c>
      <c r="B850" t="s">
        <v>884</v>
      </c>
      <c r="C850" t="s">
        <v>47</v>
      </c>
      <c r="D850" t="s">
        <v>48</v>
      </c>
      <c r="E850" t="s">
        <v>35</v>
      </c>
      <c r="F850" t="s">
        <v>18</v>
      </c>
      <c r="G850" t="s">
        <v>19</v>
      </c>
      <c r="H850">
        <v>7</v>
      </c>
      <c r="I850" s="17">
        <v>596475</v>
      </c>
      <c r="J850" s="17">
        <v>47718</v>
      </c>
      <c r="K850" s="17">
        <v>548757</v>
      </c>
      <c r="L850" s="17">
        <v>395105.04</v>
      </c>
      <c r="M850" s="17">
        <v>153651.96</v>
      </c>
      <c r="N850" s="17">
        <v>149773.7713</v>
      </c>
    </row>
    <row r="851" spans="1:14">
      <c r="A851" s="16">
        <v>46036</v>
      </c>
      <c r="B851" t="s">
        <v>885</v>
      </c>
      <c r="C851" t="s">
        <v>26</v>
      </c>
      <c r="D851" t="s">
        <v>27</v>
      </c>
      <c r="E851" t="s">
        <v>17</v>
      </c>
      <c r="F851" t="s">
        <v>18</v>
      </c>
      <c r="G851" t="s">
        <v>19</v>
      </c>
      <c r="H851">
        <v>7</v>
      </c>
      <c r="I851" s="17">
        <v>635251</v>
      </c>
      <c r="J851" s="17">
        <v>0</v>
      </c>
      <c r="K851" s="17">
        <v>635251</v>
      </c>
      <c r="L851" s="17">
        <v>444675.7</v>
      </c>
      <c r="M851" s="17">
        <v>190575.3</v>
      </c>
      <c r="N851" s="17">
        <v>57412.8</v>
      </c>
    </row>
    <row r="852" spans="1:14">
      <c r="A852" s="16">
        <v>46036</v>
      </c>
      <c r="B852" t="s">
        <v>886</v>
      </c>
      <c r="C852" t="s">
        <v>29</v>
      </c>
      <c r="D852" t="s">
        <v>30</v>
      </c>
      <c r="E852" t="s">
        <v>31</v>
      </c>
      <c r="F852" t="s">
        <v>18</v>
      </c>
      <c r="G852" t="s">
        <v>19</v>
      </c>
      <c r="H852">
        <v>6</v>
      </c>
      <c r="I852" s="17">
        <v>175871</v>
      </c>
      <c r="J852" s="17">
        <v>3517.42</v>
      </c>
      <c r="K852" s="17">
        <v>172353.58</v>
      </c>
      <c r="L852" s="17">
        <v>106859.22</v>
      </c>
      <c r="M852" s="17">
        <v>65494.36</v>
      </c>
      <c r="N852" s="17">
        <v>166344.4551</v>
      </c>
    </row>
    <row r="853" spans="1:14">
      <c r="A853" s="16">
        <v>46036</v>
      </c>
      <c r="B853" t="s">
        <v>887</v>
      </c>
      <c r="C853" t="s">
        <v>43</v>
      </c>
      <c r="D853" t="s">
        <v>44</v>
      </c>
      <c r="E853" t="s">
        <v>31</v>
      </c>
      <c r="F853" t="s">
        <v>18</v>
      </c>
      <c r="G853" t="s">
        <v>19</v>
      </c>
      <c r="H853">
        <v>10</v>
      </c>
      <c r="I853" s="17">
        <v>412507</v>
      </c>
      <c r="J853" s="17">
        <v>0</v>
      </c>
      <c r="K853" s="17">
        <v>412507</v>
      </c>
      <c r="L853" s="17">
        <v>255754.34</v>
      </c>
      <c r="M853" s="17">
        <v>156752.66</v>
      </c>
      <c r="N853" s="17">
        <v>166344.4551</v>
      </c>
    </row>
    <row r="854" spans="1:14">
      <c r="A854" s="16">
        <v>46036</v>
      </c>
      <c r="B854" t="s">
        <v>888</v>
      </c>
      <c r="C854" t="s">
        <v>15</v>
      </c>
      <c r="D854" t="s">
        <v>16</v>
      </c>
      <c r="E854" t="s">
        <v>17</v>
      </c>
      <c r="F854" t="s">
        <v>18</v>
      </c>
      <c r="G854" t="s">
        <v>19</v>
      </c>
      <c r="H854">
        <v>6</v>
      </c>
      <c r="I854" s="17">
        <v>824241</v>
      </c>
      <c r="J854" s="17">
        <v>49454.46</v>
      </c>
      <c r="K854" s="17">
        <v>774786.54</v>
      </c>
      <c r="L854" s="17">
        <v>542350.58</v>
      </c>
      <c r="M854" s="17">
        <v>232435.96</v>
      </c>
      <c r="N854" s="17">
        <v>57412.8</v>
      </c>
    </row>
    <row r="855" spans="1:14">
      <c r="A855" s="16">
        <v>46036</v>
      </c>
      <c r="B855" t="s">
        <v>889</v>
      </c>
      <c r="C855" t="s">
        <v>43</v>
      </c>
      <c r="D855" t="s">
        <v>44</v>
      </c>
      <c r="E855" t="s">
        <v>31</v>
      </c>
      <c r="F855" t="s">
        <v>18</v>
      </c>
      <c r="G855" t="s">
        <v>19</v>
      </c>
      <c r="H855">
        <v>1</v>
      </c>
      <c r="I855" s="17">
        <v>454201</v>
      </c>
      <c r="J855" s="17">
        <v>0</v>
      </c>
      <c r="K855" s="17">
        <v>454201</v>
      </c>
      <c r="L855" s="17">
        <v>281604.62</v>
      </c>
      <c r="M855" s="17">
        <v>172596.38</v>
      </c>
      <c r="N855" s="17">
        <v>166344.4551</v>
      </c>
    </row>
    <row r="856" spans="1:14">
      <c r="A856" s="16">
        <v>46036</v>
      </c>
      <c r="B856" t="s">
        <v>890</v>
      </c>
      <c r="C856" t="s">
        <v>22</v>
      </c>
      <c r="D856" t="s">
        <v>23</v>
      </c>
      <c r="E856" t="s">
        <v>24</v>
      </c>
      <c r="F856" t="s">
        <v>18</v>
      </c>
      <c r="G856" t="s">
        <v>19</v>
      </c>
      <c r="H856">
        <v>6</v>
      </c>
      <c r="I856" s="17">
        <v>503185</v>
      </c>
      <c r="J856" s="17">
        <v>70445.89999999999</v>
      </c>
      <c r="K856" s="17">
        <v>432739.1</v>
      </c>
      <c r="L856" s="17">
        <v>328881.72</v>
      </c>
      <c r="M856" s="17">
        <v>103857.38</v>
      </c>
      <c r="N856" s="17">
        <v>149162.2092</v>
      </c>
    </row>
    <row r="857" spans="1:14">
      <c r="A857" s="16">
        <v>46036</v>
      </c>
      <c r="B857" t="s">
        <v>891</v>
      </c>
      <c r="C857" t="s">
        <v>15</v>
      </c>
      <c r="D857" t="s">
        <v>16</v>
      </c>
      <c r="E857" t="s">
        <v>17</v>
      </c>
      <c r="F857" t="s">
        <v>18</v>
      </c>
      <c r="G857" t="s">
        <v>19</v>
      </c>
      <c r="H857">
        <v>5</v>
      </c>
      <c r="I857" s="17">
        <v>423421</v>
      </c>
      <c r="J857" s="17">
        <v>42342.1</v>
      </c>
      <c r="K857" s="17">
        <v>381078.9</v>
      </c>
      <c r="L857" s="17">
        <v>266755.23</v>
      </c>
      <c r="M857" s="17">
        <v>114323.67</v>
      </c>
      <c r="N857" s="17">
        <v>57412.8</v>
      </c>
    </row>
    <row r="858" spans="1:14">
      <c r="A858" s="16">
        <v>46036</v>
      </c>
      <c r="B858" t="s">
        <v>892</v>
      </c>
      <c r="C858" t="s">
        <v>43</v>
      </c>
      <c r="D858" t="s">
        <v>44</v>
      </c>
      <c r="E858" t="s">
        <v>31</v>
      </c>
      <c r="F858" t="s">
        <v>18</v>
      </c>
      <c r="G858" t="s">
        <v>19</v>
      </c>
      <c r="H858">
        <v>3</v>
      </c>
      <c r="I858" s="17">
        <v>781428</v>
      </c>
      <c r="J858" s="17">
        <v>85957.08</v>
      </c>
      <c r="K858" s="17">
        <v>695470.92</v>
      </c>
      <c r="L858" s="17">
        <v>431191.97</v>
      </c>
      <c r="M858" s="17">
        <v>264278.95</v>
      </c>
      <c r="N858" s="17">
        <v>166344.4551</v>
      </c>
    </row>
    <row r="859" spans="1:14">
      <c r="A859" s="16">
        <v>46036</v>
      </c>
      <c r="B859" t="s">
        <v>893</v>
      </c>
      <c r="C859" t="s">
        <v>29</v>
      </c>
      <c r="D859" t="s">
        <v>30</v>
      </c>
      <c r="E859" t="s">
        <v>31</v>
      </c>
      <c r="F859" t="s">
        <v>18</v>
      </c>
      <c r="G859" t="s">
        <v>19</v>
      </c>
      <c r="H859">
        <v>6</v>
      </c>
      <c r="I859" s="17">
        <v>806446</v>
      </c>
      <c r="J859" s="17">
        <v>56451.22</v>
      </c>
      <c r="K859" s="17">
        <v>749994.78</v>
      </c>
      <c r="L859" s="17">
        <v>464996.76</v>
      </c>
      <c r="M859" s="17">
        <v>284998.02</v>
      </c>
      <c r="N859" s="17">
        <v>166344.4551</v>
      </c>
    </row>
    <row r="860" spans="1:14">
      <c r="A860" s="16">
        <v>46036</v>
      </c>
      <c r="B860" t="s">
        <v>894</v>
      </c>
      <c r="C860" t="s">
        <v>47</v>
      </c>
      <c r="D860" t="s">
        <v>48</v>
      </c>
      <c r="E860" t="s">
        <v>35</v>
      </c>
      <c r="F860" t="s">
        <v>18</v>
      </c>
      <c r="G860" t="s">
        <v>19</v>
      </c>
      <c r="H860">
        <v>4</v>
      </c>
      <c r="I860" s="17">
        <v>680362</v>
      </c>
      <c r="J860" s="17">
        <v>0</v>
      </c>
      <c r="K860" s="17">
        <v>680362</v>
      </c>
      <c r="L860" s="17">
        <v>489860.64</v>
      </c>
      <c r="M860" s="17">
        <v>190501.36</v>
      </c>
      <c r="N860" s="17">
        <v>149773.7713</v>
      </c>
    </row>
    <row r="861" spans="1:14">
      <c r="A861" s="16">
        <v>46036</v>
      </c>
      <c r="B861" t="s">
        <v>895</v>
      </c>
      <c r="C861" t="s">
        <v>43</v>
      </c>
      <c r="D861" t="s">
        <v>44</v>
      </c>
      <c r="E861" t="s">
        <v>31</v>
      </c>
      <c r="F861" t="s">
        <v>18</v>
      </c>
      <c r="G861" t="s">
        <v>19</v>
      </c>
      <c r="H861">
        <v>10</v>
      </c>
      <c r="I861" s="17">
        <v>234742</v>
      </c>
      <c r="J861" s="17">
        <v>14084.52</v>
      </c>
      <c r="K861" s="17">
        <v>220657.48</v>
      </c>
      <c r="L861" s="17">
        <v>136807.64</v>
      </c>
      <c r="M861" s="17">
        <v>83849.84</v>
      </c>
      <c r="N861" s="17">
        <v>166344.4551</v>
      </c>
    </row>
    <row r="862" spans="1:14">
      <c r="A862" s="16">
        <v>46036</v>
      </c>
      <c r="B862" t="s">
        <v>896</v>
      </c>
      <c r="C862" t="s">
        <v>29</v>
      </c>
      <c r="D862" t="s">
        <v>30</v>
      </c>
      <c r="E862" t="s">
        <v>31</v>
      </c>
      <c r="F862" t="s">
        <v>18</v>
      </c>
      <c r="G862" t="s">
        <v>19</v>
      </c>
      <c r="H862">
        <v>12</v>
      </c>
      <c r="I862" s="17">
        <v>788243</v>
      </c>
      <c r="J862" s="17">
        <v>0</v>
      </c>
      <c r="K862" s="17">
        <v>788243</v>
      </c>
      <c r="L862" s="17">
        <v>488710.66</v>
      </c>
      <c r="M862" s="17">
        <v>299532.34</v>
      </c>
      <c r="N862" s="17">
        <v>166344.4551</v>
      </c>
    </row>
    <row r="863" spans="1:14">
      <c r="A863" s="16">
        <v>46036</v>
      </c>
      <c r="B863" t="s">
        <v>897</v>
      </c>
      <c r="C863" t="s">
        <v>29</v>
      </c>
      <c r="D863" t="s">
        <v>30</v>
      </c>
      <c r="E863" t="s">
        <v>31</v>
      </c>
      <c r="F863" t="s">
        <v>18</v>
      </c>
      <c r="G863" t="s">
        <v>19</v>
      </c>
      <c r="H863">
        <v>12</v>
      </c>
      <c r="I863" s="17">
        <v>57519</v>
      </c>
      <c r="J863" s="17">
        <v>6327.09</v>
      </c>
      <c r="K863" s="17">
        <v>51191.91</v>
      </c>
      <c r="L863" s="17">
        <v>31738.98</v>
      </c>
      <c r="M863" s="17">
        <v>19452.93</v>
      </c>
      <c r="N863" s="17">
        <v>166344.4551</v>
      </c>
    </row>
    <row r="864" spans="1:14">
      <c r="A864" s="16">
        <v>46036</v>
      </c>
      <c r="B864" t="s">
        <v>898</v>
      </c>
      <c r="C864" t="s">
        <v>33</v>
      </c>
      <c r="D864" t="s">
        <v>34</v>
      </c>
      <c r="E864" t="s">
        <v>35</v>
      </c>
      <c r="F864" t="s">
        <v>18</v>
      </c>
      <c r="G864" t="s">
        <v>19</v>
      </c>
      <c r="H864">
        <v>1</v>
      </c>
      <c r="I864" s="17">
        <v>544409</v>
      </c>
      <c r="J864" s="17">
        <v>43552.72</v>
      </c>
      <c r="K864" s="17">
        <v>500856.28</v>
      </c>
      <c r="L864" s="17">
        <v>360616.52</v>
      </c>
      <c r="M864" s="17">
        <v>140239.76</v>
      </c>
      <c r="N864" s="17">
        <v>149773.7713</v>
      </c>
    </row>
    <row r="865" spans="1:14">
      <c r="A865" s="16">
        <v>46036</v>
      </c>
      <c r="B865" t="s">
        <v>899</v>
      </c>
      <c r="C865" t="s">
        <v>15</v>
      </c>
      <c r="D865" t="s">
        <v>16</v>
      </c>
      <c r="E865" t="s">
        <v>17</v>
      </c>
      <c r="F865" t="s">
        <v>18</v>
      </c>
      <c r="G865" t="s">
        <v>19</v>
      </c>
      <c r="H865">
        <v>1</v>
      </c>
      <c r="I865" s="17">
        <v>843139</v>
      </c>
      <c r="J865" s="17">
        <v>0</v>
      </c>
      <c r="K865" s="17">
        <v>843139</v>
      </c>
      <c r="L865" s="17">
        <v>590197.3</v>
      </c>
      <c r="M865" s="17">
        <v>252941.7</v>
      </c>
      <c r="N865" s="17">
        <v>57412.8</v>
      </c>
    </row>
    <row r="866" spans="1:14">
      <c r="A866" s="16">
        <v>46036</v>
      </c>
      <c r="B866" t="s">
        <v>900</v>
      </c>
      <c r="C866" t="s">
        <v>15</v>
      </c>
      <c r="D866" t="s">
        <v>16</v>
      </c>
      <c r="E866" t="s">
        <v>17</v>
      </c>
      <c r="F866" t="s">
        <v>18</v>
      </c>
      <c r="G866" t="s">
        <v>19</v>
      </c>
      <c r="H866">
        <v>3</v>
      </c>
      <c r="I866" s="17">
        <v>837204</v>
      </c>
      <c r="J866" s="17">
        <v>75348.36</v>
      </c>
      <c r="K866" s="17">
        <v>761855.64</v>
      </c>
      <c r="L866" s="17">
        <v>533298.95</v>
      </c>
      <c r="M866" s="17">
        <v>228556.69</v>
      </c>
      <c r="N866" s="17">
        <v>57412.8</v>
      </c>
    </row>
    <row r="867" spans="1:14">
      <c r="A867" s="16">
        <v>46036</v>
      </c>
      <c r="B867" t="s">
        <v>901</v>
      </c>
      <c r="C867" t="s">
        <v>26</v>
      </c>
      <c r="D867" t="s">
        <v>27</v>
      </c>
      <c r="E867" t="s">
        <v>17</v>
      </c>
      <c r="F867" t="s">
        <v>18</v>
      </c>
      <c r="G867" t="s">
        <v>19</v>
      </c>
      <c r="H867">
        <v>5</v>
      </c>
      <c r="I867" s="17">
        <v>113677</v>
      </c>
      <c r="J867" s="17">
        <v>0</v>
      </c>
      <c r="K867" s="17">
        <v>113677</v>
      </c>
      <c r="L867" s="17">
        <v>79573.89999999999</v>
      </c>
      <c r="M867" s="17">
        <v>34103.1</v>
      </c>
      <c r="N867" s="17">
        <v>57412.8</v>
      </c>
    </row>
    <row r="868" spans="1:14">
      <c r="A868" s="16">
        <v>46036</v>
      </c>
      <c r="B868" t="s">
        <v>902</v>
      </c>
      <c r="C868" t="s">
        <v>29</v>
      </c>
      <c r="D868" t="s">
        <v>30</v>
      </c>
      <c r="E868" t="s">
        <v>31</v>
      </c>
      <c r="F868" t="s">
        <v>18</v>
      </c>
      <c r="G868" t="s">
        <v>19</v>
      </c>
      <c r="H868">
        <v>12</v>
      </c>
      <c r="I868" s="17">
        <v>673682</v>
      </c>
      <c r="J868" s="17">
        <v>60631.38</v>
      </c>
      <c r="K868" s="17">
        <v>613050.62</v>
      </c>
      <c r="L868" s="17">
        <v>380091.38</v>
      </c>
      <c r="M868" s="17">
        <v>232959.24</v>
      </c>
      <c r="N868" s="17">
        <v>166344.4551</v>
      </c>
    </row>
    <row r="869" spans="1:14">
      <c r="A869" s="16">
        <v>46036</v>
      </c>
      <c r="B869" t="s">
        <v>903</v>
      </c>
      <c r="C869" t="s">
        <v>15</v>
      </c>
      <c r="D869" t="s">
        <v>16</v>
      </c>
      <c r="E869" t="s">
        <v>17</v>
      </c>
      <c r="F869" t="s">
        <v>18</v>
      </c>
      <c r="G869" t="s">
        <v>19</v>
      </c>
      <c r="H869">
        <v>4</v>
      </c>
      <c r="I869" s="17">
        <v>89100</v>
      </c>
      <c r="J869" s="17">
        <v>9801</v>
      </c>
      <c r="K869" s="17">
        <v>79299</v>
      </c>
      <c r="L869" s="17">
        <v>55509.3</v>
      </c>
      <c r="M869" s="17">
        <v>23789.7</v>
      </c>
      <c r="N869" s="17">
        <v>57412.8</v>
      </c>
    </row>
    <row r="870" spans="1:14">
      <c r="A870" s="16">
        <v>46036</v>
      </c>
      <c r="B870" t="s">
        <v>904</v>
      </c>
      <c r="C870" t="s">
        <v>43</v>
      </c>
      <c r="D870" t="s">
        <v>44</v>
      </c>
      <c r="E870" t="s">
        <v>31</v>
      </c>
      <c r="F870" t="s">
        <v>18</v>
      </c>
      <c r="G870" t="s">
        <v>19</v>
      </c>
      <c r="H870">
        <v>8</v>
      </c>
      <c r="I870" s="17">
        <v>73381</v>
      </c>
      <c r="J870" s="17">
        <v>4402.86</v>
      </c>
      <c r="K870" s="17">
        <v>68978.14</v>
      </c>
      <c r="L870" s="17">
        <v>42766.45</v>
      </c>
      <c r="M870" s="17">
        <v>26211.69</v>
      </c>
      <c r="N870" s="17">
        <v>166344.4551</v>
      </c>
    </row>
    <row r="871" spans="1:14">
      <c r="A871" s="16">
        <v>46036</v>
      </c>
      <c r="B871" t="s">
        <v>905</v>
      </c>
      <c r="C871" t="s">
        <v>43</v>
      </c>
      <c r="D871" t="s">
        <v>44</v>
      </c>
      <c r="E871" t="s">
        <v>31</v>
      </c>
      <c r="F871" t="s">
        <v>18</v>
      </c>
      <c r="G871" t="s">
        <v>19</v>
      </c>
      <c r="H871">
        <v>6</v>
      </c>
      <c r="I871" s="17">
        <v>539959</v>
      </c>
      <c r="J871" s="17">
        <v>21598.36</v>
      </c>
      <c r="K871" s="17">
        <v>518360.64</v>
      </c>
      <c r="L871" s="17">
        <v>321383.6</v>
      </c>
      <c r="M871" s="17">
        <v>196977.04</v>
      </c>
      <c r="N871" s="17">
        <v>166344.4551</v>
      </c>
    </row>
    <row r="872" spans="1:14">
      <c r="A872" s="16">
        <v>46036</v>
      </c>
      <c r="B872" t="s">
        <v>906</v>
      </c>
      <c r="C872" t="s">
        <v>73</v>
      </c>
      <c r="D872" t="s">
        <v>74</v>
      </c>
      <c r="E872" t="s">
        <v>24</v>
      </c>
      <c r="F872" t="s">
        <v>18</v>
      </c>
      <c r="G872" t="s">
        <v>19</v>
      </c>
      <c r="H872">
        <v>3</v>
      </c>
      <c r="I872" s="17">
        <v>550346</v>
      </c>
      <c r="J872" s="17">
        <v>0</v>
      </c>
      <c r="K872" s="17">
        <v>550346</v>
      </c>
      <c r="L872" s="17">
        <v>418262.96</v>
      </c>
      <c r="M872" s="17">
        <v>132083.04</v>
      </c>
      <c r="N872" s="17">
        <v>149162.2092</v>
      </c>
    </row>
    <row r="873" spans="1:14">
      <c r="A873" s="16">
        <v>46036</v>
      </c>
      <c r="B873" t="s">
        <v>907</v>
      </c>
      <c r="C873" t="s">
        <v>73</v>
      </c>
      <c r="D873" t="s">
        <v>74</v>
      </c>
      <c r="E873" t="s">
        <v>24</v>
      </c>
      <c r="F873" t="s">
        <v>18</v>
      </c>
      <c r="G873" t="s">
        <v>19</v>
      </c>
      <c r="H873">
        <v>1</v>
      </c>
      <c r="I873" s="17">
        <v>447085</v>
      </c>
      <c r="J873" s="17">
        <v>22354.25</v>
      </c>
      <c r="K873" s="17">
        <v>424730.75</v>
      </c>
      <c r="L873" s="17">
        <v>322795.37</v>
      </c>
      <c r="M873" s="17">
        <v>101935.38</v>
      </c>
      <c r="N873" s="17">
        <v>149162.2092</v>
      </c>
    </row>
    <row r="874" spans="1:14">
      <c r="A874" s="16">
        <v>46036</v>
      </c>
      <c r="B874" t="s">
        <v>908</v>
      </c>
      <c r="C874" t="s">
        <v>22</v>
      </c>
      <c r="D874" t="s">
        <v>23</v>
      </c>
      <c r="E874" t="s">
        <v>24</v>
      </c>
      <c r="F874" t="s">
        <v>18</v>
      </c>
      <c r="G874" t="s">
        <v>19</v>
      </c>
      <c r="H874">
        <v>4</v>
      </c>
      <c r="I874" s="17">
        <v>531598</v>
      </c>
      <c r="J874" s="17">
        <v>69107.74000000001</v>
      </c>
      <c r="K874" s="17">
        <v>462490.26</v>
      </c>
      <c r="L874" s="17">
        <v>351492.6</v>
      </c>
      <c r="M874" s="17">
        <v>110997.66</v>
      </c>
      <c r="N874" s="17">
        <v>149162.2092</v>
      </c>
    </row>
    <row r="875" spans="1:14">
      <c r="A875" s="16">
        <v>46036</v>
      </c>
      <c r="B875" t="s">
        <v>909</v>
      </c>
      <c r="C875" t="s">
        <v>22</v>
      </c>
      <c r="D875" t="s">
        <v>23</v>
      </c>
      <c r="E875" t="s">
        <v>24</v>
      </c>
      <c r="F875" t="s">
        <v>18</v>
      </c>
      <c r="G875" t="s">
        <v>19</v>
      </c>
      <c r="H875">
        <v>1</v>
      </c>
      <c r="I875" s="17">
        <v>541935</v>
      </c>
      <c r="J875" s="17">
        <v>32516.1</v>
      </c>
      <c r="K875" s="17">
        <v>509418.9</v>
      </c>
      <c r="L875" s="17">
        <v>387158.36</v>
      </c>
      <c r="M875" s="17">
        <v>122260.54</v>
      </c>
      <c r="N875" s="17">
        <v>149162.2092</v>
      </c>
    </row>
    <row r="876" spans="1:14">
      <c r="A876" s="16">
        <v>46036</v>
      </c>
      <c r="B876" t="s">
        <v>910</v>
      </c>
      <c r="C876" t="s">
        <v>15</v>
      </c>
      <c r="D876" t="s">
        <v>16</v>
      </c>
      <c r="E876" t="s">
        <v>17</v>
      </c>
      <c r="F876" t="s">
        <v>18</v>
      </c>
      <c r="G876" t="s">
        <v>19</v>
      </c>
      <c r="H876">
        <v>7</v>
      </c>
      <c r="I876" s="17">
        <v>672258</v>
      </c>
      <c r="J876" s="17">
        <v>53780.64</v>
      </c>
      <c r="K876" s="17">
        <v>618477.36</v>
      </c>
      <c r="L876" s="17">
        <v>432934.15</v>
      </c>
      <c r="M876" s="17">
        <v>185543.21</v>
      </c>
      <c r="N876" s="17">
        <v>57412.8</v>
      </c>
    </row>
    <row r="877" spans="1:14">
      <c r="A877" s="16">
        <v>46036</v>
      </c>
      <c r="B877" t="s">
        <v>911</v>
      </c>
      <c r="C877" t="s">
        <v>33</v>
      </c>
      <c r="D877" t="s">
        <v>34</v>
      </c>
      <c r="E877" t="s">
        <v>35</v>
      </c>
      <c r="F877" t="s">
        <v>18</v>
      </c>
      <c r="G877" t="s">
        <v>19</v>
      </c>
      <c r="H877">
        <v>4</v>
      </c>
      <c r="I877" s="17">
        <v>215393</v>
      </c>
      <c r="J877" s="17">
        <v>0</v>
      </c>
      <c r="K877" s="17">
        <v>215393</v>
      </c>
      <c r="L877" s="17">
        <v>155082.96</v>
      </c>
      <c r="M877" s="17">
        <v>60310.04</v>
      </c>
      <c r="N877" s="17">
        <v>149773.7713</v>
      </c>
    </row>
    <row r="878" spans="1:14">
      <c r="A878" s="16">
        <v>46036</v>
      </c>
      <c r="B878" t="s">
        <v>912</v>
      </c>
      <c r="C878" t="s">
        <v>22</v>
      </c>
      <c r="D878" t="s">
        <v>23</v>
      </c>
      <c r="E878" t="s">
        <v>24</v>
      </c>
      <c r="F878" t="s">
        <v>18</v>
      </c>
      <c r="G878" t="s">
        <v>19</v>
      </c>
      <c r="H878">
        <v>2</v>
      </c>
      <c r="I878" s="17">
        <v>489705</v>
      </c>
      <c r="J878" s="17">
        <v>0</v>
      </c>
      <c r="K878" s="17">
        <v>489705</v>
      </c>
      <c r="L878" s="17">
        <v>372175.8</v>
      </c>
      <c r="M878" s="17">
        <v>117529.2</v>
      </c>
      <c r="N878" s="17">
        <v>149162.2092</v>
      </c>
    </row>
    <row r="879" spans="1:14">
      <c r="A879" s="16">
        <v>46036</v>
      </c>
      <c r="B879" t="s">
        <v>913</v>
      </c>
      <c r="C879" t="s">
        <v>43</v>
      </c>
      <c r="D879" t="s">
        <v>44</v>
      </c>
      <c r="E879" t="s">
        <v>31</v>
      </c>
      <c r="F879" t="s">
        <v>18</v>
      </c>
      <c r="G879" t="s">
        <v>19</v>
      </c>
      <c r="H879">
        <v>1</v>
      </c>
      <c r="I879" s="17">
        <v>180532</v>
      </c>
      <c r="J879" s="17">
        <v>14442.56</v>
      </c>
      <c r="K879" s="17">
        <v>166089.44</v>
      </c>
      <c r="L879" s="17">
        <v>102975.45</v>
      </c>
      <c r="M879" s="17">
        <v>63113.99</v>
      </c>
      <c r="N879" s="17">
        <v>166344.4551</v>
      </c>
    </row>
    <row r="880" spans="1:14">
      <c r="A880" s="16">
        <v>46036</v>
      </c>
      <c r="B880" t="s">
        <v>914</v>
      </c>
      <c r="C880" t="s">
        <v>73</v>
      </c>
      <c r="D880" t="s">
        <v>74</v>
      </c>
      <c r="E880" t="s">
        <v>24</v>
      </c>
      <c r="F880" t="s">
        <v>18</v>
      </c>
      <c r="G880" t="s">
        <v>19</v>
      </c>
      <c r="H880">
        <v>2</v>
      </c>
      <c r="I880" s="17">
        <v>476902</v>
      </c>
      <c r="J880" s="17">
        <v>0</v>
      </c>
      <c r="K880" s="17">
        <v>476902</v>
      </c>
      <c r="L880" s="17">
        <v>362445.52</v>
      </c>
      <c r="M880" s="17">
        <v>114456.48</v>
      </c>
      <c r="N880" s="17">
        <v>149162.2092</v>
      </c>
    </row>
    <row r="881" spans="1:14">
      <c r="A881" s="16">
        <v>46036</v>
      </c>
      <c r="B881" t="s">
        <v>915</v>
      </c>
      <c r="C881" t="s">
        <v>43</v>
      </c>
      <c r="D881" t="s">
        <v>44</v>
      </c>
      <c r="E881" t="s">
        <v>31</v>
      </c>
      <c r="F881" t="s">
        <v>18</v>
      </c>
      <c r="G881" t="s">
        <v>19</v>
      </c>
      <c r="H881">
        <v>11</v>
      </c>
      <c r="I881" s="17">
        <v>223032</v>
      </c>
      <c r="J881" s="17">
        <v>31224.48</v>
      </c>
      <c r="K881" s="17">
        <v>191807.52</v>
      </c>
      <c r="L881" s="17">
        <v>118920.66</v>
      </c>
      <c r="M881" s="17">
        <v>72886.86</v>
      </c>
      <c r="N881" s="17">
        <v>166344.4551</v>
      </c>
    </row>
    <row r="882" spans="1:14">
      <c r="A882" s="16">
        <v>46037</v>
      </c>
      <c r="B882" t="s">
        <v>916</v>
      </c>
      <c r="C882" t="s">
        <v>43</v>
      </c>
      <c r="D882" t="s">
        <v>44</v>
      </c>
      <c r="E882" t="s">
        <v>31</v>
      </c>
      <c r="F882" t="s">
        <v>18</v>
      </c>
      <c r="G882" t="s">
        <v>19</v>
      </c>
      <c r="H882">
        <v>4</v>
      </c>
      <c r="I882" s="17">
        <v>754794</v>
      </c>
      <c r="J882" s="17">
        <v>0</v>
      </c>
      <c r="K882" s="17">
        <v>754794</v>
      </c>
      <c r="L882" s="17">
        <v>467972.28</v>
      </c>
      <c r="M882" s="17">
        <v>286821.72</v>
      </c>
      <c r="N882" s="17">
        <v>166344.4551</v>
      </c>
    </row>
    <row r="883" spans="1:14">
      <c r="A883" s="16">
        <v>46037</v>
      </c>
      <c r="B883" t="s">
        <v>917</v>
      </c>
      <c r="C883" t="s">
        <v>15</v>
      </c>
      <c r="D883" t="s">
        <v>16</v>
      </c>
      <c r="E883" t="s">
        <v>17</v>
      </c>
      <c r="F883" t="s">
        <v>18</v>
      </c>
      <c r="G883" t="s">
        <v>19</v>
      </c>
      <c r="H883">
        <v>2</v>
      </c>
      <c r="I883" s="17">
        <v>839993</v>
      </c>
      <c r="J883" s="17">
        <v>75599.37</v>
      </c>
      <c r="K883" s="17">
        <v>764393.63</v>
      </c>
      <c r="L883" s="17">
        <v>535075.54</v>
      </c>
      <c r="M883" s="17">
        <v>229318.09</v>
      </c>
      <c r="N883" s="17">
        <v>57412.8</v>
      </c>
    </row>
    <row r="884" spans="1:14">
      <c r="A884" s="16">
        <v>46037</v>
      </c>
      <c r="B884" t="s">
        <v>918</v>
      </c>
      <c r="C884" t="s">
        <v>43</v>
      </c>
      <c r="D884" t="s">
        <v>44</v>
      </c>
      <c r="E884" t="s">
        <v>31</v>
      </c>
      <c r="F884" t="s">
        <v>18</v>
      </c>
      <c r="G884" t="s">
        <v>19</v>
      </c>
      <c r="H884">
        <v>12</v>
      </c>
      <c r="I884" s="17">
        <v>353002</v>
      </c>
      <c r="J884" s="17">
        <v>0</v>
      </c>
      <c r="K884" s="17">
        <v>353002</v>
      </c>
      <c r="L884" s="17">
        <v>218861.24</v>
      </c>
      <c r="M884" s="17">
        <v>134140.76</v>
      </c>
      <c r="N884" s="17">
        <v>166344.4551</v>
      </c>
    </row>
    <row r="885" spans="1:14">
      <c r="A885" s="16">
        <v>46037</v>
      </c>
      <c r="B885" t="s">
        <v>919</v>
      </c>
      <c r="C885" t="s">
        <v>26</v>
      </c>
      <c r="D885" t="s">
        <v>27</v>
      </c>
      <c r="E885" t="s">
        <v>17</v>
      </c>
      <c r="F885" t="s">
        <v>18</v>
      </c>
      <c r="G885" t="s">
        <v>19</v>
      </c>
      <c r="H885">
        <v>2</v>
      </c>
      <c r="I885" s="17">
        <v>395551</v>
      </c>
      <c r="J885" s="17">
        <v>59332.65</v>
      </c>
      <c r="K885" s="17">
        <v>336218.35</v>
      </c>
      <c r="L885" s="17">
        <v>235352.84</v>
      </c>
      <c r="M885" s="17">
        <v>100865.51</v>
      </c>
      <c r="N885" s="17">
        <v>57412.8</v>
      </c>
    </row>
    <row r="886" spans="1:14">
      <c r="A886" s="16">
        <v>46037</v>
      </c>
      <c r="B886" t="s">
        <v>920</v>
      </c>
      <c r="C886" t="s">
        <v>43</v>
      </c>
      <c r="D886" t="s">
        <v>44</v>
      </c>
      <c r="E886" t="s">
        <v>31</v>
      </c>
      <c r="F886" t="s">
        <v>18</v>
      </c>
      <c r="G886" t="s">
        <v>19</v>
      </c>
      <c r="H886">
        <v>11</v>
      </c>
      <c r="I886" s="17">
        <v>488699</v>
      </c>
      <c r="J886" s="17">
        <v>0</v>
      </c>
      <c r="K886" s="17">
        <v>488699</v>
      </c>
      <c r="L886" s="17">
        <v>302993.38</v>
      </c>
      <c r="M886" s="17">
        <v>185705.62</v>
      </c>
      <c r="N886" s="17">
        <v>166344.4551</v>
      </c>
    </row>
    <row r="887" spans="1:14">
      <c r="A887" s="16">
        <v>46037</v>
      </c>
      <c r="B887" t="s">
        <v>921</v>
      </c>
      <c r="C887" t="s">
        <v>73</v>
      </c>
      <c r="D887" t="s">
        <v>74</v>
      </c>
      <c r="E887" t="s">
        <v>24</v>
      </c>
      <c r="F887" t="s">
        <v>18</v>
      </c>
      <c r="G887" t="s">
        <v>19</v>
      </c>
      <c r="H887">
        <v>11</v>
      </c>
      <c r="I887" s="17">
        <v>675003</v>
      </c>
      <c r="J887" s="17">
        <v>87750.39</v>
      </c>
      <c r="K887" s="17">
        <v>587252.61</v>
      </c>
      <c r="L887" s="17">
        <v>446311.98</v>
      </c>
      <c r="M887" s="17">
        <v>140940.63</v>
      </c>
      <c r="N887" s="17">
        <v>149162.2092</v>
      </c>
    </row>
    <row r="888" spans="1:14">
      <c r="A888" s="16">
        <v>46037</v>
      </c>
      <c r="B888" t="s">
        <v>922</v>
      </c>
      <c r="C888" t="s">
        <v>47</v>
      </c>
      <c r="D888" t="s">
        <v>48</v>
      </c>
      <c r="E888" t="s">
        <v>35</v>
      </c>
      <c r="F888" t="s">
        <v>18</v>
      </c>
      <c r="G888" t="s">
        <v>19</v>
      </c>
      <c r="H888">
        <v>2</v>
      </c>
      <c r="I888" s="17">
        <v>210615</v>
      </c>
      <c r="J888" s="17">
        <v>29486.1</v>
      </c>
      <c r="K888" s="17">
        <v>181128.9</v>
      </c>
      <c r="L888" s="17">
        <v>130412.81</v>
      </c>
      <c r="M888" s="17">
        <v>50716.09</v>
      </c>
      <c r="N888" s="17">
        <v>149773.7713</v>
      </c>
    </row>
    <row r="889" spans="1:14">
      <c r="A889" s="16">
        <v>46037</v>
      </c>
      <c r="B889" t="s">
        <v>923</v>
      </c>
      <c r="C889" t="s">
        <v>43</v>
      </c>
      <c r="D889" t="s">
        <v>44</v>
      </c>
      <c r="E889" t="s">
        <v>31</v>
      </c>
      <c r="F889" t="s">
        <v>18</v>
      </c>
      <c r="G889" t="s">
        <v>19</v>
      </c>
      <c r="H889">
        <v>12</v>
      </c>
      <c r="I889" s="17">
        <v>65929</v>
      </c>
      <c r="J889" s="17">
        <v>9230.059999999999</v>
      </c>
      <c r="K889" s="17">
        <v>56698.94</v>
      </c>
      <c r="L889" s="17">
        <v>35153.34</v>
      </c>
      <c r="M889" s="17">
        <v>21545.6</v>
      </c>
      <c r="N889" s="17">
        <v>166344.4551</v>
      </c>
    </row>
    <row r="890" spans="1:14">
      <c r="A890" s="16">
        <v>46037</v>
      </c>
      <c r="B890" t="s">
        <v>924</v>
      </c>
      <c r="C890" t="s">
        <v>73</v>
      </c>
      <c r="D890" t="s">
        <v>74</v>
      </c>
      <c r="E890" t="s">
        <v>24</v>
      </c>
      <c r="F890" t="s">
        <v>18</v>
      </c>
      <c r="G890" t="s">
        <v>19</v>
      </c>
      <c r="H890">
        <v>7</v>
      </c>
      <c r="I890" s="17">
        <v>826208</v>
      </c>
      <c r="J890" s="17">
        <v>49572.48</v>
      </c>
      <c r="K890" s="17">
        <v>776635.52</v>
      </c>
      <c r="L890" s="17">
        <v>590243</v>
      </c>
      <c r="M890" s="17">
        <v>186392.52</v>
      </c>
      <c r="N890" s="17">
        <v>149162.2092</v>
      </c>
    </row>
    <row r="891" spans="1:14">
      <c r="A891" s="16">
        <v>46037</v>
      </c>
      <c r="B891" t="s">
        <v>925</v>
      </c>
      <c r="C891" t="s">
        <v>22</v>
      </c>
      <c r="D891" t="s">
        <v>23</v>
      </c>
      <c r="E891" t="s">
        <v>24</v>
      </c>
      <c r="F891" t="s">
        <v>18</v>
      </c>
      <c r="G891" t="s">
        <v>19</v>
      </c>
      <c r="H891">
        <v>8</v>
      </c>
      <c r="I891" s="17">
        <v>781359</v>
      </c>
      <c r="J891" s="17">
        <v>0</v>
      </c>
      <c r="K891" s="17">
        <v>781359</v>
      </c>
      <c r="L891" s="17">
        <v>593832.84</v>
      </c>
      <c r="M891" s="17">
        <v>187526.16</v>
      </c>
      <c r="N891" s="17">
        <v>149162.2092</v>
      </c>
    </row>
    <row r="892" spans="1:14">
      <c r="A892" s="16">
        <v>46037</v>
      </c>
      <c r="B892" t="s">
        <v>926</v>
      </c>
      <c r="C892" t="s">
        <v>33</v>
      </c>
      <c r="D892" t="s">
        <v>34</v>
      </c>
      <c r="E892" t="s">
        <v>35</v>
      </c>
      <c r="F892" t="s">
        <v>18</v>
      </c>
      <c r="G892" t="s">
        <v>19</v>
      </c>
      <c r="H892">
        <v>9</v>
      </c>
      <c r="I892" s="17">
        <v>88293</v>
      </c>
      <c r="J892" s="17">
        <v>9712.23</v>
      </c>
      <c r="K892" s="17">
        <v>78580.77</v>
      </c>
      <c r="L892" s="17">
        <v>56578.15</v>
      </c>
      <c r="M892" s="17">
        <v>22002.62</v>
      </c>
      <c r="N892" s="17">
        <v>149773.7713</v>
      </c>
    </row>
    <row r="893" spans="1:14">
      <c r="A893" s="16">
        <v>46037</v>
      </c>
      <c r="B893" t="s">
        <v>927</v>
      </c>
      <c r="C893" t="s">
        <v>43</v>
      </c>
      <c r="D893" t="s">
        <v>44</v>
      </c>
      <c r="E893" t="s">
        <v>31</v>
      </c>
      <c r="F893" t="s">
        <v>18</v>
      </c>
      <c r="G893" t="s">
        <v>19</v>
      </c>
      <c r="H893">
        <v>3</v>
      </c>
      <c r="I893" s="17">
        <v>812382</v>
      </c>
      <c r="J893" s="17">
        <v>121857.3</v>
      </c>
      <c r="K893" s="17">
        <v>690524.7</v>
      </c>
      <c r="L893" s="17">
        <v>428125.31</v>
      </c>
      <c r="M893" s="17">
        <v>262399.39</v>
      </c>
      <c r="N893" s="17">
        <v>166344.4551</v>
      </c>
    </row>
    <row r="894" spans="1:14">
      <c r="A894" s="16">
        <v>46037</v>
      </c>
      <c r="B894" t="s">
        <v>928</v>
      </c>
      <c r="C894" t="s">
        <v>22</v>
      </c>
      <c r="D894" t="s">
        <v>23</v>
      </c>
      <c r="E894" t="s">
        <v>24</v>
      </c>
      <c r="F894" t="s">
        <v>18</v>
      </c>
      <c r="G894" t="s">
        <v>19</v>
      </c>
      <c r="H894">
        <v>7</v>
      </c>
      <c r="I894" s="17">
        <v>199187</v>
      </c>
      <c r="J894" s="17">
        <v>0</v>
      </c>
      <c r="K894" s="17">
        <v>199187</v>
      </c>
      <c r="L894" s="17">
        <v>151382.12</v>
      </c>
      <c r="M894" s="17">
        <v>47804.88</v>
      </c>
      <c r="N894" s="17">
        <v>149162.2092</v>
      </c>
    </row>
    <row r="895" spans="1:14">
      <c r="A895" s="16">
        <v>46037</v>
      </c>
      <c r="B895" t="s">
        <v>929</v>
      </c>
      <c r="C895" t="s">
        <v>43</v>
      </c>
      <c r="D895" t="s">
        <v>44</v>
      </c>
      <c r="E895" t="s">
        <v>31</v>
      </c>
      <c r="F895" t="s">
        <v>18</v>
      </c>
      <c r="G895" t="s">
        <v>19</v>
      </c>
      <c r="H895">
        <v>8</v>
      </c>
      <c r="I895" s="17">
        <v>172968</v>
      </c>
      <c r="J895" s="17">
        <v>8648.4</v>
      </c>
      <c r="K895" s="17">
        <v>164319.6</v>
      </c>
      <c r="L895" s="17">
        <v>101878.15</v>
      </c>
      <c r="M895" s="17">
        <v>62441.45</v>
      </c>
      <c r="N895" s="17">
        <v>166344.4551</v>
      </c>
    </row>
    <row r="896" spans="1:14">
      <c r="A896" s="16">
        <v>46037</v>
      </c>
      <c r="B896" t="s">
        <v>930</v>
      </c>
      <c r="C896" t="s">
        <v>22</v>
      </c>
      <c r="D896" t="s">
        <v>23</v>
      </c>
      <c r="E896" t="s">
        <v>24</v>
      </c>
      <c r="F896" t="s">
        <v>18</v>
      </c>
      <c r="G896" t="s">
        <v>19</v>
      </c>
      <c r="H896">
        <v>11</v>
      </c>
      <c r="I896" s="17">
        <v>73862</v>
      </c>
      <c r="J896" s="17">
        <v>0</v>
      </c>
      <c r="K896" s="17">
        <v>73862</v>
      </c>
      <c r="L896" s="17">
        <v>56135.12</v>
      </c>
      <c r="M896" s="17">
        <v>17726.88</v>
      </c>
      <c r="N896" s="17">
        <v>149162.2092</v>
      </c>
    </row>
    <row r="897" spans="1:14">
      <c r="A897" s="16">
        <v>46037</v>
      </c>
      <c r="B897" t="s">
        <v>931</v>
      </c>
      <c r="C897" t="s">
        <v>29</v>
      </c>
      <c r="D897" t="s">
        <v>30</v>
      </c>
      <c r="E897" t="s">
        <v>31</v>
      </c>
      <c r="F897" t="s">
        <v>18</v>
      </c>
      <c r="G897" t="s">
        <v>19</v>
      </c>
      <c r="H897">
        <v>3</v>
      </c>
      <c r="I897" s="17">
        <v>724111</v>
      </c>
      <c r="J897" s="17">
        <v>72411.10000000001</v>
      </c>
      <c r="K897" s="17">
        <v>651699.9</v>
      </c>
      <c r="L897" s="17">
        <v>404053.94</v>
      </c>
      <c r="M897" s="17">
        <v>247645.96</v>
      </c>
      <c r="N897" s="17">
        <v>166344.4551</v>
      </c>
    </row>
    <row r="898" spans="1:14">
      <c r="A898" s="16">
        <v>46037</v>
      </c>
      <c r="B898" t="s">
        <v>932</v>
      </c>
      <c r="C898" t="s">
        <v>47</v>
      </c>
      <c r="D898" t="s">
        <v>48</v>
      </c>
      <c r="E898" t="s">
        <v>35</v>
      </c>
      <c r="F898" t="s">
        <v>18</v>
      </c>
      <c r="G898" t="s">
        <v>19</v>
      </c>
      <c r="H898">
        <v>2</v>
      </c>
      <c r="I898" s="17">
        <v>537904</v>
      </c>
      <c r="J898" s="17">
        <v>75306.56</v>
      </c>
      <c r="K898" s="17">
        <v>462597.44</v>
      </c>
      <c r="L898" s="17">
        <v>333070.16</v>
      </c>
      <c r="M898" s="17">
        <v>129527.28</v>
      </c>
      <c r="N898" s="17">
        <v>149773.7713</v>
      </c>
    </row>
    <row r="899" spans="1:14">
      <c r="A899" s="16">
        <v>46037</v>
      </c>
      <c r="B899" t="s">
        <v>933</v>
      </c>
      <c r="C899" t="s">
        <v>73</v>
      </c>
      <c r="D899" t="s">
        <v>74</v>
      </c>
      <c r="E899" t="s">
        <v>24</v>
      </c>
      <c r="F899" t="s">
        <v>18</v>
      </c>
      <c r="G899" t="s">
        <v>19</v>
      </c>
      <c r="H899">
        <v>10</v>
      </c>
      <c r="I899" s="17">
        <v>276769</v>
      </c>
      <c r="J899" s="17">
        <v>0</v>
      </c>
      <c r="K899" s="17">
        <v>276769</v>
      </c>
      <c r="L899" s="17">
        <v>210344.44</v>
      </c>
      <c r="M899" s="17">
        <v>66424.56</v>
      </c>
      <c r="N899" s="17">
        <v>149162.2092</v>
      </c>
    </row>
    <row r="900" spans="1:14">
      <c r="A900" s="16">
        <v>46037</v>
      </c>
      <c r="B900" t="s">
        <v>934</v>
      </c>
      <c r="C900" t="s">
        <v>29</v>
      </c>
      <c r="D900" t="s">
        <v>30</v>
      </c>
      <c r="E900" t="s">
        <v>31</v>
      </c>
      <c r="F900" t="s">
        <v>18</v>
      </c>
      <c r="G900" t="s">
        <v>19</v>
      </c>
      <c r="H900">
        <v>9</v>
      </c>
      <c r="I900" s="17">
        <v>344073</v>
      </c>
      <c r="J900" s="17">
        <v>34407.3</v>
      </c>
      <c r="K900" s="17">
        <v>309665.7</v>
      </c>
      <c r="L900" s="17">
        <v>191992.73</v>
      </c>
      <c r="M900" s="17">
        <v>117672.97</v>
      </c>
      <c r="N900" s="17">
        <v>166344.4551</v>
      </c>
    </row>
    <row r="901" spans="1:14">
      <c r="A901" s="16">
        <v>46037</v>
      </c>
      <c r="B901" t="s">
        <v>935</v>
      </c>
      <c r="C901" t="s">
        <v>15</v>
      </c>
      <c r="D901" t="s">
        <v>16</v>
      </c>
      <c r="E901" t="s">
        <v>17</v>
      </c>
      <c r="F901" t="s">
        <v>18</v>
      </c>
      <c r="G901" t="s">
        <v>19</v>
      </c>
      <c r="H901">
        <v>5</v>
      </c>
      <c r="I901" s="17">
        <v>674463</v>
      </c>
      <c r="J901" s="17">
        <v>60701.67</v>
      </c>
      <c r="K901" s="17">
        <v>613761.33</v>
      </c>
      <c r="L901" s="17">
        <v>429632.93</v>
      </c>
      <c r="M901" s="17">
        <v>184128.4</v>
      </c>
      <c r="N901" s="17">
        <v>57412.8</v>
      </c>
    </row>
    <row r="902" spans="1:14">
      <c r="A902" s="16">
        <v>46037</v>
      </c>
      <c r="B902" t="s">
        <v>936</v>
      </c>
      <c r="C902" t="s">
        <v>29</v>
      </c>
      <c r="D902" t="s">
        <v>30</v>
      </c>
      <c r="E902" t="s">
        <v>31</v>
      </c>
      <c r="F902" t="s">
        <v>18</v>
      </c>
      <c r="G902" t="s">
        <v>19</v>
      </c>
      <c r="H902">
        <v>11</v>
      </c>
      <c r="I902" s="17">
        <v>684278</v>
      </c>
      <c r="J902" s="17">
        <v>0</v>
      </c>
      <c r="K902" s="17">
        <v>684278</v>
      </c>
      <c r="L902" s="17">
        <v>424252.36</v>
      </c>
      <c r="M902" s="17">
        <v>260025.64</v>
      </c>
      <c r="N902" s="17">
        <v>166344.4551</v>
      </c>
    </row>
    <row r="903" spans="1:14">
      <c r="A903" s="16">
        <v>46037</v>
      </c>
      <c r="B903" t="s">
        <v>937</v>
      </c>
      <c r="C903" t="s">
        <v>47</v>
      </c>
      <c r="D903" t="s">
        <v>48</v>
      </c>
      <c r="E903" t="s">
        <v>35</v>
      </c>
      <c r="F903" t="s">
        <v>18</v>
      </c>
      <c r="G903" t="s">
        <v>19</v>
      </c>
      <c r="H903">
        <v>6</v>
      </c>
      <c r="I903" s="17">
        <v>793750</v>
      </c>
      <c r="J903" s="17">
        <v>47625</v>
      </c>
      <c r="K903" s="17">
        <v>746125</v>
      </c>
      <c r="L903" s="17">
        <v>537210</v>
      </c>
      <c r="M903" s="17">
        <v>208915</v>
      </c>
      <c r="N903" s="17">
        <v>149773.7713</v>
      </c>
    </row>
    <row r="904" spans="1:14">
      <c r="A904" s="16">
        <v>46037</v>
      </c>
      <c r="B904" t="s">
        <v>938</v>
      </c>
      <c r="C904" t="s">
        <v>47</v>
      </c>
      <c r="D904" t="s">
        <v>48</v>
      </c>
      <c r="E904" t="s">
        <v>35</v>
      </c>
      <c r="F904" t="s">
        <v>18</v>
      </c>
      <c r="G904" t="s">
        <v>19</v>
      </c>
      <c r="H904">
        <v>7</v>
      </c>
      <c r="I904" s="17">
        <v>663486</v>
      </c>
      <c r="J904" s="17">
        <v>26539.44</v>
      </c>
      <c r="K904" s="17">
        <v>636946.5600000001</v>
      </c>
      <c r="L904" s="17">
        <v>458601.52</v>
      </c>
      <c r="M904" s="17">
        <v>178345.04</v>
      </c>
      <c r="N904" s="17">
        <v>149773.7713</v>
      </c>
    </row>
    <row r="905" spans="1:14">
      <c r="A905" s="16">
        <v>46037</v>
      </c>
      <c r="B905" t="s">
        <v>939</v>
      </c>
      <c r="C905" t="s">
        <v>43</v>
      </c>
      <c r="D905" t="s">
        <v>44</v>
      </c>
      <c r="E905" t="s">
        <v>31</v>
      </c>
      <c r="F905" t="s">
        <v>18</v>
      </c>
      <c r="G905" t="s">
        <v>19</v>
      </c>
      <c r="H905">
        <v>2</v>
      </c>
      <c r="I905" s="17">
        <v>184283</v>
      </c>
      <c r="J905" s="17">
        <v>25799.62</v>
      </c>
      <c r="K905" s="17">
        <v>158483.38</v>
      </c>
      <c r="L905" s="17">
        <v>98259.7</v>
      </c>
      <c r="M905" s="17">
        <v>60223.68</v>
      </c>
      <c r="N905" s="17">
        <v>166344.4551</v>
      </c>
    </row>
    <row r="906" spans="1:14">
      <c r="A906" s="16">
        <v>46037</v>
      </c>
      <c r="B906" t="s">
        <v>940</v>
      </c>
      <c r="C906" t="s">
        <v>33</v>
      </c>
      <c r="D906" t="s">
        <v>34</v>
      </c>
      <c r="E906" t="s">
        <v>35</v>
      </c>
      <c r="F906" t="s">
        <v>18</v>
      </c>
      <c r="G906" t="s">
        <v>19</v>
      </c>
      <c r="H906">
        <v>5</v>
      </c>
      <c r="I906" s="17">
        <v>612667</v>
      </c>
      <c r="J906" s="17">
        <v>0</v>
      </c>
      <c r="K906" s="17">
        <v>612667</v>
      </c>
      <c r="L906" s="17">
        <v>441120.24</v>
      </c>
      <c r="M906" s="17">
        <v>171546.76</v>
      </c>
      <c r="N906" s="17">
        <v>149773.7713</v>
      </c>
    </row>
    <row r="907" spans="1:14">
      <c r="A907" s="16">
        <v>46037</v>
      </c>
      <c r="B907" t="s">
        <v>941</v>
      </c>
      <c r="C907" t="s">
        <v>22</v>
      </c>
      <c r="D907" t="s">
        <v>23</v>
      </c>
      <c r="E907" t="s">
        <v>24</v>
      </c>
      <c r="F907" t="s">
        <v>18</v>
      </c>
      <c r="G907" t="s">
        <v>19</v>
      </c>
      <c r="H907">
        <v>4</v>
      </c>
      <c r="I907" s="17">
        <v>563920</v>
      </c>
      <c r="J907" s="17">
        <v>0</v>
      </c>
      <c r="K907" s="17">
        <v>563920</v>
      </c>
      <c r="L907" s="17">
        <v>428579.2</v>
      </c>
      <c r="M907" s="17">
        <v>135340.8</v>
      </c>
      <c r="N907" s="17">
        <v>149162.2092</v>
      </c>
    </row>
    <row r="908" spans="1:14">
      <c r="A908" s="16">
        <v>46037</v>
      </c>
      <c r="B908" t="s">
        <v>942</v>
      </c>
      <c r="C908" t="s">
        <v>47</v>
      </c>
      <c r="D908" t="s">
        <v>48</v>
      </c>
      <c r="E908" t="s">
        <v>35</v>
      </c>
      <c r="F908" t="s">
        <v>18</v>
      </c>
      <c r="G908" t="s">
        <v>19</v>
      </c>
      <c r="H908">
        <v>3</v>
      </c>
      <c r="I908" s="17">
        <v>193492</v>
      </c>
      <c r="J908" s="17">
        <v>11609.52</v>
      </c>
      <c r="K908" s="17">
        <v>181882.48</v>
      </c>
      <c r="L908" s="17">
        <v>130955.39</v>
      </c>
      <c r="M908" s="17">
        <v>50927.09</v>
      </c>
      <c r="N908" s="17">
        <v>149773.7713</v>
      </c>
    </row>
    <row r="909" spans="1:14">
      <c r="A909" s="16">
        <v>46037</v>
      </c>
      <c r="B909" t="s">
        <v>943</v>
      </c>
      <c r="C909" t="s">
        <v>26</v>
      </c>
      <c r="D909" t="s">
        <v>27</v>
      </c>
      <c r="E909" t="s">
        <v>17</v>
      </c>
      <c r="F909" t="s">
        <v>18</v>
      </c>
      <c r="G909" t="s">
        <v>19</v>
      </c>
      <c r="H909">
        <v>7</v>
      </c>
      <c r="I909" s="17">
        <v>650454</v>
      </c>
      <c r="J909" s="17">
        <v>39027.24</v>
      </c>
      <c r="K909" s="17">
        <v>611426.76</v>
      </c>
      <c r="L909" s="17">
        <v>427998.73</v>
      </c>
      <c r="M909" s="17">
        <v>183428.03</v>
      </c>
      <c r="N909" s="17">
        <v>57412.8</v>
      </c>
    </row>
    <row r="910" spans="1:14">
      <c r="A910" s="16">
        <v>46037</v>
      </c>
      <c r="B910" t="s">
        <v>944</v>
      </c>
      <c r="C910" t="s">
        <v>29</v>
      </c>
      <c r="D910" t="s">
        <v>30</v>
      </c>
      <c r="E910" t="s">
        <v>31</v>
      </c>
      <c r="F910" t="s">
        <v>18</v>
      </c>
      <c r="G910" t="s">
        <v>19</v>
      </c>
      <c r="H910">
        <v>6</v>
      </c>
      <c r="I910" s="17">
        <v>769111</v>
      </c>
      <c r="J910" s="17">
        <v>92293.32000000001</v>
      </c>
      <c r="K910" s="17">
        <v>676817.6800000001</v>
      </c>
      <c r="L910" s="17">
        <v>419626.96</v>
      </c>
      <c r="M910" s="17">
        <v>257190.72</v>
      </c>
      <c r="N910" s="17">
        <v>166344.4551</v>
      </c>
    </row>
    <row r="911" spans="1:14">
      <c r="A911" s="16">
        <v>46037</v>
      </c>
      <c r="B911" t="s">
        <v>945</v>
      </c>
      <c r="C911" t="s">
        <v>29</v>
      </c>
      <c r="D911" t="s">
        <v>30</v>
      </c>
      <c r="E911" t="s">
        <v>31</v>
      </c>
      <c r="F911" t="s">
        <v>18</v>
      </c>
      <c r="G911" t="s">
        <v>19</v>
      </c>
      <c r="H911">
        <v>2</v>
      </c>
      <c r="I911" s="17">
        <v>467880</v>
      </c>
      <c r="J911" s="17">
        <v>0</v>
      </c>
      <c r="K911" s="17">
        <v>467880</v>
      </c>
      <c r="L911" s="17">
        <v>290085.6</v>
      </c>
      <c r="M911" s="17">
        <v>177794.4</v>
      </c>
      <c r="N911" s="17">
        <v>166344.4551</v>
      </c>
    </row>
    <row r="912" spans="1:14">
      <c r="A912" s="16">
        <v>46037</v>
      </c>
      <c r="B912" t="s">
        <v>946</v>
      </c>
      <c r="C912" t="s">
        <v>15</v>
      </c>
      <c r="D912" t="s">
        <v>16</v>
      </c>
      <c r="E912" t="s">
        <v>17</v>
      </c>
      <c r="F912" t="s">
        <v>18</v>
      </c>
      <c r="G912" t="s">
        <v>19</v>
      </c>
      <c r="H912">
        <v>10</v>
      </c>
      <c r="I912" s="17">
        <v>848249</v>
      </c>
      <c r="J912" s="17">
        <v>110272.37</v>
      </c>
      <c r="K912" s="17">
        <v>737976.63</v>
      </c>
      <c r="L912" s="17">
        <v>516583.64</v>
      </c>
      <c r="M912" s="17">
        <v>221392.99</v>
      </c>
      <c r="N912" s="17">
        <v>57412.8</v>
      </c>
    </row>
    <row r="913" spans="1:14">
      <c r="A913" s="16">
        <v>46037</v>
      </c>
      <c r="B913" t="s">
        <v>947</v>
      </c>
      <c r="C913" t="s">
        <v>15</v>
      </c>
      <c r="D913" t="s">
        <v>16</v>
      </c>
      <c r="E913" t="s">
        <v>17</v>
      </c>
      <c r="F913" t="s">
        <v>18</v>
      </c>
      <c r="G913" t="s">
        <v>19</v>
      </c>
      <c r="H913">
        <v>8</v>
      </c>
      <c r="I913" s="17">
        <v>225995</v>
      </c>
      <c r="J913" s="17">
        <v>0</v>
      </c>
      <c r="K913" s="17">
        <v>225995</v>
      </c>
      <c r="L913" s="17">
        <v>158196.5</v>
      </c>
      <c r="M913" s="17">
        <v>67798.5</v>
      </c>
      <c r="N913" s="17">
        <v>57412.8</v>
      </c>
    </row>
    <row r="914" spans="1:14">
      <c r="A914" s="16">
        <v>46037</v>
      </c>
      <c r="B914" t="s">
        <v>948</v>
      </c>
      <c r="C914" t="s">
        <v>29</v>
      </c>
      <c r="D914" t="s">
        <v>30</v>
      </c>
      <c r="E914" t="s">
        <v>31</v>
      </c>
      <c r="F914" t="s">
        <v>18</v>
      </c>
      <c r="G914" t="s">
        <v>19</v>
      </c>
      <c r="H914">
        <v>11</v>
      </c>
      <c r="I914" s="17">
        <v>709211</v>
      </c>
      <c r="J914" s="17">
        <v>85105.32000000001</v>
      </c>
      <c r="K914" s="17">
        <v>624105.6800000001</v>
      </c>
      <c r="L914" s="17">
        <v>386945.52</v>
      </c>
      <c r="M914" s="17">
        <v>237160.16</v>
      </c>
      <c r="N914" s="17">
        <v>166344.4551</v>
      </c>
    </row>
    <row r="915" spans="1:14">
      <c r="A915" s="16">
        <v>46037</v>
      </c>
      <c r="B915" t="s">
        <v>949</v>
      </c>
      <c r="C915" t="s">
        <v>26</v>
      </c>
      <c r="D915" t="s">
        <v>27</v>
      </c>
      <c r="E915" t="s">
        <v>17</v>
      </c>
      <c r="F915" t="s">
        <v>18</v>
      </c>
      <c r="G915" t="s">
        <v>19</v>
      </c>
      <c r="H915">
        <v>5</v>
      </c>
      <c r="I915" s="17">
        <v>478517</v>
      </c>
      <c r="J915" s="17">
        <v>0</v>
      </c>
      <c r="K915" s="17">
        <v>478517</v>
      </c>
      <c r="L915" s="17">
        <v>334961.9</v>
      </c>
      <c r="M915" s="17">
        <v>143555.1</v>
      </c>
      <c r="N915" s="17">
        <v>57412.8</v>
      </c>
    </row>
    <row r="916" spans="1:14">
      <c r="A916" s="16">
        <v>46037</v>
      </c>
      <c r="B916" t="s">
        <v>950</v>
      </c>
      <c r="C916" t="s">
        <v>15</v>
      </c>
      <c r="D916" t="s">
        <v>16</v>
      </c>
      <c r="E916" t="s">
        <v>17</v>
      </c>
      <c r="F916" t="s">
        <v>18</v>
      </c>
      <c r="G916" t="s">
        <v>19</v>
      </c>
      <c r="H916">
        <v>10</v>
      </c>
      <c r="I916" s="17">
        <v>289906</v>
      </c>
      <c r="J916" s="17">
        <v>40586.84</v>
      </c>
      <c r="K916" s="17">
        <v>249319.16</v>
      </c>
      <c r="L916" s="17">
        <v>174523.41</v>
      </c>
      <c r="M916" s="17">
        <v>74795.75</v>
      </c>
      <c r="N916" s="17">
        <v>57412.8</v>
      </c>
    </row>
    <row r="917" spans="1:14">
      <c r="A917" s="16">
        <v>46037</v>
      </c>
      <c r="B917" t="s">
        <v>951</v>
      </c>
      <c r="C917" t="s">
        <v>15</v>
      </c>
      <c r="D917" t="s">
        <v>16</v>
      </c>
      <c r="E917" t="s">
        <v>17</v>
      </c>
      <c r="F917" t="s">
        <v>18</v>
      </c>
      <c r="G917" t="s">
        <v>19</v>
      </c>
      <c r="H917">
        <v>9</v>
      </c>
      <c r="I917" s="17">
        <v>327094</v>
      </c>
      <c r="J917" s="17">
        <v>0</v>
      </c>
      <c r="K917" s="17">
        <v>327094</v>
      </c>
      <c r="L917" s="17">
        <v>228965.8</v>
      </c>
      <c r="M917" s="17">
        <v>98128.2</v>
      </c>
      <c r="N917" s="17">
        <v>57412.8</v>
      </c>
    </row>
    <row r="918" spans="1:14">
      <c r="A918" s="16">
        <v>46037</v>
      </c>
      <c r="B918" t="s">
        <v>952</v>
      </c>
      <c r="C918" t="s">
        <v>43</v>
      </c>
      <c r="D918" t="s">
        <v>44</v>
      </c>
      <c r="E918" t="s">
        <v>31</v>
      </c>
      <c r="F918" t="s">
        <v>18</v>
      </c>
      <c r="G918" t="s">
        <v>19</v>
      </c>
      <c r="H918">
        <v>1</v>
      </c>
      <c r="I918" s="17">
        <v>460229</v>
      </c>
      <c r="J918" s="17">
        <v>50625.19</v>
      </c>
      <c r="K918" s="17">
        <v>409603.81</v>
      </c>
      <c r="L918" s="17">
        <v>253954.36</v>
      </c>
      <c r="M918" s="17">
        <v>155649.45</v>
      </c>
      <c r="N918" s="17">
        <v>166344.4551</v>
      </c>
    </row>
    <row r="919" spans="1:14">
      <c r="A919" s="16">
        <v>46037</v>
      </c>
      <c r="B919" t="s">
        <v>953</v>
      </c>
      <c r="C919" t="s">
        <v>73</v>
      </c>
      <c r="D919" t="s">
        <v>74</v>
      </c>
      <c r="E919" t="s">
        <v>24</v>
      </c>
      <c r="F919" t="s">
        <v>18</v>
      </c>
      <c r="G919" t="s">
        <v>19</v>
      </c>
      <c r="H919">
        <v>8</v>
      </c>
      <c r="I919" s="17">
        <v>165158</v>
      </c>
      <c r="J919" s="17">
        <v>11561.06</v>
      </c>
      <c r="K919" s="17">
        <v>153596.94</v>
      </c>
      <c r="L919" s="17">
        <v>116733.67</v>
      </c>
      <c r="M919" s="17">
        <v>36863.27</v>
      </c>
      <c r="N919" s="17">
        <v>149162.2092</v>
      </c>
    </row>
    <row r="920" spans="1:14">
      <c r="A920" s="16">
        <v>46037</v>
      </c>
      <c r="B920" t="s">
        <v>954</v>
      </c>
      <c r="C920" t="s">
        <v>33</v>
      </c>
      <c r="D920" t="s">
        <v>34</v>
      </c>
      <c r="E920" t="s">
        <v>35</v>
      </c>
      <c r="F920" t="s">
        <v>18</v>
      </c>
      <c r="G920" t="s">
        <v>19</v>
      </c>
      <c r="H920">
        <v>2</v>
      </c>
      <c r="I920" s="17">
        <v>52287</v>
      </c>
      <c r="J920" s="17">
        <v>0</v>
      </c>
      <c r="K920" s="17">
        <v>52287</v>
      </c>
      <c r="L920" s="17">
        <v>37646.64</v>
      </c>
      <c r="M920" s="17">
        <v>14640.36</v>
      </c>
      <c r="N920" s="17">
        <v>149773.7713</v>
      </c>
    </row>
    <row r="921" spans="1:14">
      <c r="A921" s="16">
        <v>46037</v>
      </c>
      <c r="B921" t="s">
        <v>955</v>
      </c>
      <c r="C921" t="s">
        <v>47</v>
      </c>
      <c r="D921" t="s">
        <v>48</v>
      </c>
      <c r="E921" t="s">
        <v>35</v>
      </c>
      <c r="F921" t="s">
        <v>18</v>
      </c>
      <c r="G921" t="s">
        <v>19</v>
      </c>
      <c r="H921">
        <v>2</v>
      </c>
      <c r="I921" s="17">
        <v>484429</v>
      </c>
      <c r="J921" s="17">
        <v>53287.19</v>
      </c>
      <c r="K921" s="17">
        <v>431141.81</v>
      </c>
      <c r="L921" s="17">
        <v>310422.1</v>
      </c>
      <c r="M921" s="17">
        <v>120719.71</v>
      </c>
      <c r="N921" s="17">
        <v>149773.7713</v>
      </c>
    </row>
    <row r="922" spans="1:14">
      <c r="A922" s="16">
        <v>46037</v>
      </c>
      <c r="B922" t="s">
        <v>956</v>
      </c>
      <c r="C922" t="s">
        <v>29</v>
      </c>
      <c r="D922" t="s">
        <v>30</v>
      </c>
      <c r="E922" t="s">
        <v>31</v>
      </c>
      <c r="F922" t="s">
        <v>18</v>
      </c>
      <c r="G922" t="s">
        <v>19</v>
      </c>
      <c r="H922">
        <v>12</v>
      </c>
      <c r="I922" s="17">
        <v>361078</v>
      </c>
      <c r="J922" s="17">
        <v>14443.12</v>
      </c>
      <c r="K922" s="17">
        <v>346634.88</v>
      </c>
      <c r="L922" s="17">
        <v>214913.63</v>
      </c>
      <c r="M922" s="17">
        <v>131721.25</v>
      </c>
      <c r="N922" s="17">
        <v>166344.4551</v>
      </c>
    </row>
    <row r="923" spans="1:14">
      <c r="A923" s="16">
        <v>46037</v>
      </c>
      <c r="B923" t="s">
        <v>957</v>
      </c>
      <c r="C923" t="s">
        <v>26</v>
      </c>
      <c r="D923" t="s">
        <v>27</v>
      </c>
      <c r="E923" t="s">
        <v>17</v>
      </c>
      <c r="F923" t="s">
        <v>18</v>
      </c>
      <c r="G923" t="s">
        <v>19</v>
      </c>
      <c r="H923">
        <v>10</v>
      </c>
      <c r="I923" s="17">
        <v>492738</v>
      </c>
      <c r="J923" s="17">
        <v>59128.56</v>
      </c>
      <c r="K923" s="17">
        <v>433609.44</v>
      </c>
      <c r="L923" s="17">
        <v>303526.61</v>
      </c>
      <c r="M923" s="17">
        <v>130082.83</v>
      </c>
      <c r="N923" s="17">
        <v>57412.8</v>
      </c>
    </row>
    <row r="924" spans="1:14">
      <c r="A924" s="16">
        <v>46037</v>
      </c>
      <c r="B924" t="s">
        <v>958</v>
      </c>
      <c r="C924" t="s">
        <v>47</v>
      </c>
      <c r="D924" t="s">
        <v>48</v>
      </c>
      <c r="E924" t="s">
        <v>35</v>
      </c>
      <c r="F924" t="s">
        <v>18</v>
      </c>
      <c r="G924" t="s">
        <v>19</v>
      </c>
      <c r="H924">
        <v>4</v>
      </c>
      <c r="I924" s="17">
        <v>147987</v>
      </c>
      <c r="J924" s="17">
        <v>13318.83</v>
      </c>
      <c r="K924" s="17">
        <v>134668.17</v>
      </c>
      <c r="L924" s="17">
        <v>96961.08</v>
      </c>
      <c r="M924" s="17">
        <v>37707.09</v>
      </c>
      <c r="N924" s="17">
        <v>149773.7713</v>
      </c>
    </row>
    <row r="925" spans="1:14">
      <c r="A925" s="16">
        <v>46037</v>
      </c>
      <c r="B925" t="s">
        <v>959</v>
      </c>
      <c r="C925" t="s">
        <v>43</v>
      </c>
      <c r="D925" t="s">
        <v>44</v>
      </c>
      <c r="E925" t="s">
        <v>31</v>
      </c>
      <c r="F925" t="s">
        <v>18</v>
      </c>
      <c r="G925" t="s">
        <v>19</v>
      </c>
      <c r="H925">
        <v>3</v>
      </c>
      <c r="I925" s="17">
        <v>54428</v>
      </c>
      <c r="J925" s="17">
        <v>6531.36</v>
      </c>
      <c r="K925" s="17">
        <v>47896.64</v>
      </c>
      <c r="L925" s="17">
        <v>29695.92</v>
      </c>
      <c r="M925" s="17">
        <v>18200.72</v>
      </c>
      <c r="N925" s="17">
        <v>166344.4551</v>
      </c>
    </row>
    <row r="926" spans="1:14">
      <c r="A926" s="16">
        <v>46037</v>
      </c>
      <c r="B926" t="s">
        <v>960</v>
      </c>
      <c r="C926" t="s">
        <v>43</v>
      </c>
      <c r="D926" t="s">
        <v>44</v>
      </c>
      <c r="E926" t="s">
        <v>31</v>
      </c>
      <c r="F926" t="s">
        <v>18</v>
      </c>
      <c r="G926" t="s">
        <v>19</v>
      </c>
      <c r="H926">
        <v>9</v>
      </c>
      <c r="I926" s="17">
        <v>501293</v>
      </c>
      <c r="J926" s="17">
        <v>70181.02</v>
      </c>
      <c r="K926" s="17">
        <v>431111.98</v>
      </c>
      <c r="L926" s="17">
        <v>267289.43</v>
      </c>
      <c r="M926" s="17">
        <v>163822.55</v>
      </c>
      <c r="N926" s="17">
        <v>166344.4551</v>
      </c>
    </row>
    <row r="927" spans="1:14">
      <c r="A927" s="16">
        <v>46037</v>
      </c>
      <c r="B927" t="s">
        <v>961</v>
      </c>
      <c r="C927" t="s">
        <v>29</v>
      </c>
      <c r="D927" t="s">
        <v>30</v>
      </c>
      <c r="E927" t="s">
        <v>31</v>
      </c>
      <c r="F927" t="s">
        <v>18</v>
      </c>
      <c r="G927" t="s">
        <v>19</v>
      </c>
      <c r="H927">
        <v>1</v>
      </c>
      <c r="I927" s="17">
        <v>838592</v>
      </c>
      <c r="J927" s="17">
        <v>41929.6</v>
      </c>
      <c r="K927" s="17">
        <v>796662.4</v>
      </c>
      <c r="L927" s="17">
        <v>493930.69</v>
      </c>
      <c r="M927" s="17">
        <v>302731.71</v>
      </c>
      <c r="N927" s="17">
        <v>166344.4551</v>
      </c>
    </row>
    <row r="928" spans="1:14">
      <c r="A928" s="16">
        <v>46037</v>
      </c>
      <c r="B928" t="s">
        <v>962</v>
      </c>
      <c r="C928" t="s">
        <v>15</v>
      </c>
      <c r="D928" t="s">
        <v>16</v>
      </c>
      <c r="E928" t="s">
        <v>17</v>
      </c>
      <c r="F928" t="s">
        <v>18</v>
      </c>
      <c r="G928" t="s">
        <v>19</v>
      </c>
      <c r="H928">
        <v>5</v>
      </c>
      <c r="I928" s="17">
        <v>321688</v>
      </c>
      <c r="J928" s="17">
        <v>32168.8</v>
      </c>
      <c r="K928" s="17">
        <v>289519.2</v>
      </c>
      <c r="L928" s="17">
        <v>202663.44</v>
      </c>
      <c r="M928" s="17">
        <v>86855.75999999999</v>
      </c>
      <c r="N928" s="17">
        <v>57412.8</v>
      </c>
    </row>
    <row r="929" spans="1:14">
      <c r="A929" s="16">
        <v>46037</v>
      </c>
      <c r="B929" t="s">
        <v>963</v>
      </c>
      <c r="C929" t="s">
        <v>29</v>
      </c>
      <c r="D929" t="s">
        <v>30</v>
      </c>
      <c r="E929" t="s">
        <v>31</v>
      </c>
      <c r="F929" t="s">
        <v>18</v>
      </c>
      <c r="G929" t="s">
        <v>19</v>
      </c>
      <c r="H929">
        <v>6</v>
      </c>
      <c r="I929" s="17">
        <v>82620</v>
      </c>
      <c r="J929" s="17">
        <v>8262</v>
      </c>
      <c r="K929" s="17">
        <v>74358</v>
      </c>
      <c r="L929" s="17">
        <v>46101.96</v>
      </c>
      <c r="M929" s="17">
        <v>28256.04</v>
      </c>
      <c r="N929" s="17">
        <v>166344.4551</v>
      </c>
    </row>
    <row r="930" spans="1:14">
      <c r="A930" s="16">
        <v>46037</v>
      </c>
      <c r="B930" t="s">
        <v>964</v>
      </c>
      <c r="C930" t="s">
        <v>29</v>
      </c>
      <c r="D930" t="s">
        <v>30</v>
      </c>
      <c r="E930" t="s">
        <v>31</v>
      </c>
      <c r="F930" t="s">
        <v>18</v>
      </c>
      <c r="G930" t="s">
        <v>19</v>
      </c>
      <c r="H930">
        <v>10</v>
      </c>
      <c r="I930" s="17">
        <v>727228</v>
      </c>
      <c r="J930" s="17">
        <v>101811.92</v>
      </c>
      <c r="K930" s="17">
        <v>625416.08</v>
      </c>
      <c r="L930" s="17">
        <v>387757.97</v>
      </c>
      <c r="M930" s="17">
        <v>237658.11</v>
      </c>
      <c r="N930" s="17">
        <v>166344.4551</v>
      </c>
    </row>
    <row r="931" spans="1:14">
      <c r="A931" s="16">
        <v>46037</v>
      </c>
      <c r="B931" t="s">
        <v>965</v>
      </c>
      <c r="C931" t="s">
        <v>15</v>
      </c>
      <c r="D931" t="s">
        <v>16</v>
      </c>
      <c r="E931" t="s">
        <v>17</v>
      </c>
      <c r="F931" t="s">
        <v>18</v>
      </c>
      <c r="G931" t="s">
        <v>19</v>
      </c>
      <c r="H931">
        <v>9</v>
      </c>
      <c r="I931" s="17">
        <v>245677</v>
      </c>
      <c r="J931" s="17">
        <v>0</v>
      </c>
      <c r="K931" s="17">
        <v>245677</v>
      </c>
      <c r="L931" s="17">
        <v>171973.9</v>
      </c>
      <c r="M931" s="17">
        <v>73703.10000000001</v>
      </c>
      <c r="N931" s="17">
        <v>57412.8</v>
      </c>
    </row>
    <row r="932" spans="1:14">
      <c r="A932" s="16">
        <v>46037</v>
      </c>
      <c r="B932" t="s">
        <v>966</v>
      </c>
      <c r="C932" t="s">
        <v>15</v>
      </c>
      <c r="D932" t="s">
        <v>16</v>
      </c>
      <c r="E932" t="s">
        <v>17</v>
      </c>
      <c r="F932" t="s">
        <v>18</v>
      </c>
      <c r="G932" t="s">
        <v>19</v>
      </c>
      <c r="H932">
        <v>11</v>
      </c>
      <c r="I932" s="17">
        <v>845677</v>
      </c>
      <c r="J932" s="17">
        <v>101481.24</v>
      </c>
      <c r="K932" s="17">
        <v>744195.76</v>
      </c>
      <c r="L932" s="17">
        <v>520937.03</v>
      </c>
      <c r="M932" s="17">
        <v>223258.73</v>
      </c>
      <c r="N932" s="17">
        <v>57412.8</v>
      </c>
    </row>
    <row r="933" spans="1:14">
      <c r="A933" s="16">
        <v>46037</v>
      </c>
      <c r="B933" t="s">
        <v>967</v>
      </c>
      <c r="C933" t="s">
        <v>33</v>
      </c>
      <c r="D933" t="s">
        <v>34</v>
      </c>
      <c r="E933" t="s">
        <v>35</v>
      </c>
      <c r="F933" t="s">
        <v>18</v>
      </c>
      <c r="G933" t="s">
        <v>19</v>
      </c>
      <c r="H933">
        <v>3</v>
      </c>
      <c r="I933" s="17">
        <v>679014</v>
      </c>
      <c r="J933" s="17">
        <v>88271.82000000001</v>
      </c>
      <c r="K933" s="17">
        <v>590742.1800000001</v>
      </c>
      <c r="L933" s="17">
        <v>425334.37</v>
      </c>
      <c r="M933" s="17">
        <v>165407.81</v>
      </c>
      <c r="N933" s="17">
        <v>149773.7713</v>
      </c>
    </row>
    <row r="934" spans="1:14">
      <c r="A934" s="16">
        <v>46037</v>
      </c>
      <c r="B934" t="s">
        <v>968</v>
      </c>
      <c r="C934" t="s">
        <v>43</v>
      </c>
      <c r="D934" t="s">
        <v>44</v>
      </c>
      <c r="E934" t="s">
        <v>31</v>
      </c>
      <c r="F934" t="s">
        <v>18</v>
      </c>
      <c r="G934" t="s">
        <v>19</v>
      </c>
      <c r="H934">
        <v>6</v>
      </c>
      <c r="I934" s="17">
        <v>666729</v>
      </c>
      <c r="J934" s="17">
        <v>0</v>
      </c>
      <c r="K934" s="17">
        <v>666729</v>
      </c>
      <c r="L934" s="17">
        <v>413371.98</v>
      </c>
      <c r="M934" s="17">
        <v>253357.02</v>
      </c>
      <c r="N934" s="17">
        <v>166344.4551</v>
      </c>
    </row>
    <row r="935" spans="1:14">
      <c r="A935" s="16">
        <v>46037</v>
      </c>
      <c r="B935" t="s">
        <v>969</v>
      </c>
      <c r="C935" t="s">
        <v>33</v>
      </c>
      <c r="D935" t="s">
        <v>34</v>
      </c>
      <c r="E935" t="s">
        <v>35</v>
      </c>
      <c r="F935" t="s">
        <v>18</v>
      </c>
      <c r="G935" t="s">
        <v>19</v>
      </c>
      <c r="H935">
        <v>12</v>
      </c>
      <c r="I935" s="17">
        <v>96860</v>
      </c>
      <c r="J935" s="17">
        <v>11623.2</v>
      </c>
      <c r="K935" s="17">
        <v>85236.8</v>
      </c>
      <c r="L935" s="17">
        <v>61370.5</v>
      </c>
      <c r="M935" s="17">
        <v>23866.3</v>
      </c>
      <c r="N935" s="17">
        <v>149773.7713</v>
      </c>
    </row>
    <row r="936" spans="1:14">
      <c r="A936" s="16">
        <v>46038</v>
      </c>
      <c r="B936" t="s">
        <v>970</v>
      </c>
      <c r="C936" t="s">
        <v>29</v>
      </c>
      <c r="D936" t="s">
        <v>30</v>
      </c>
      <c r="E936" t="s">
        <v>31</v>
      </c>
      <c r="F936" t="s">
        <v>18</v>
      </c>
      <c r="G936" t="s">
        <v>19</v>
      </c>
      <c r="H936">
        <v>2</v>
      </c>
      <c r="I936" s="17">
        <v>529487</v>
      </c>
      <c r="J936" s="17">
        <v>63538.44</v>
      </c>
      <c r="K936" s="17">
        <v>465948.56</v>
      </c>
      <c r="L936" s="17">
        <v>288888.11</v>
      </c>
      <c r="M936" s="17">
        <v>177060.45</v>
      </c>
      <c r="N936" s="17">
        <v>166344.4551</v>
      </c>
    </row>
    <row r="937" spans="1:14">
      <c r="A937" s="16">
        <v>46038</v>
      </c>
      <c r="B937" t="s">
        <v>971</v>
      </c>
      <c r="C937" t="s">
        <v>22</v>
      </c>
      <c r="D937" t="s">
        <v>23</v>
      </c>
      <c r="E937" t="s">
        <v>24</v>
      </c>
      <c r="F937" t="s">
        <v>18</v>
      </c>
      <c r="G937" t="s">
        <v>19</v>
      </c>
      <c r="H937">
        <v>6</v>
      </c>
      <c r="I937" s="17">
        <v>849092</v>
      </c>
      <c r="J937" s="17">
        <v>42454.6</v>
      </c>
      <c r="K937" s="17">
        <v>806637.4</v>
      </c>
      <c r="L937" s="17">
        <v>613044.42</v>
      </c>
      <c r="M937" s="17">
        <v>193592.98</v>
      </c>
      <c r="N937" s="17">
        <v>149162.2092</v>
      </c>
    </row>
    <row r="938" spans="1:14">
      <c r="A938" s="16">
        <v>46038</v>
      </c>
      <c r="B938" t="s">
        <v>972</v>
      </c>
      <c r="C938" t="s">
        <v>15</v>
      </c>
      <c r="D938" t="s">
        <v>16</v>
      </c>
      <c r="E938" t="s">
        <v>17</v>
      </c>
      <c r="F938" t="s">
        <v>18</v>
      </c>
      <c r="G938" t="s">
        <v>19</v>
      </c>
      <c r="H938">
        <v>3</v>
      </c>
      <c r="I938" s="17">
        <v>340968</v>
      </c>
      <c r="J938" s="17">
        <v>0</v>
      </c>
      <c r="K938" s="17">
        <v>340968</v>
      </c>
      <c r="L938" s="17">
        <v>238677.6</v>
      </c>
      <c r="M938" s="17">
        <v>102290.4</v>
      </c>
      <c r="N938" s="17">
        <v>57412.8</v>
      </c>
    </row>
    <row r="939" spans="1:14">
      <c r="A939" s="16">
        <v>46038</v>
      </c>
      <c r="B939" t="s">
        <v>973</v>
      </c>
      <c r="C939" t="s">
        <v>47</v>
      </c>
      <c r="D939" t="s">
        <v>48</v>
      </c>
      <c r="E939" t="s">
        <v>35</v>
      </c>
      <c r="F939" t="s">
        <v>18</v>
      </c>
      <c r="G939" t="s">
        <v>19</v>
      </c>
      <c r="H939">
        <v>6</v>
      </c>
      <c r="I939" s="17">
        <v>791348</v>
      </c>
      <c r="J939" s="17">
        <v>55394.36</v>
      </c>
      <c r="K939" s="17">
        <v>735953.64</v>
      </c>
      <c r="L939" s="17">
        <v>529886.62</v>
      </c>
      <c r="M939" s="17">
        <v>206067.02</v>
      </c>
      <c r="N939" s="17">
        <v>149773.7713</v>
      </c>
    </row>
    <row r="940" spans="1:14">
      <c r="A940" s="16">
        <v>46038</v>
      </c>
      <c r="B940" t="s">
        <v>974</v>
      </c>
      <c r="C940" t="s">
        <v>47</v>
      </c>
      <c r="D940" t="s">
        <v>48</v>
      </c>
      <c r="E940" t="s">
        <v>35</v>
      </c>
      <c r="F940" t="s">
        <v>18</v>
      </c>
      <c r="G940" t="s">
        <v>19</v>
      </c>
      <c r="H940">
        <v>5</v>
      </c>
      <c r="I940" s="17">
        <v>798754</v>
      </c>
      <c r="J940" s="17">
        <v>103838.02</v>
      </c>
      <c r="K940" s="17">
        <v>694915.98</v>
      </c>
      <c r="L940" s="17">
        <v>500339.51</v>
      </c>
      <c r="M940" s="17">
        <v>194576.47</v>
      </c>
      <c r="N940" s="17">
        <v>149773.7713</v>
      </c>
    </row>
    <row r="941" spans="1:14">
      <c r="A941" s="16">
        <v>46038</v>
      </c>
      <c r="B941" t="s">
        <v>975</v>
      </c>
      <c r="C941" t="s">
        <v>43</v>
      </c>
      <c r="D941" t="s">
        <v>44</v>
      </c>
      <c r="E941" t="s">
        <v>31</v>
      </c>
      <c r="F941" t="s">
        <v>18</v>
      </c>
      <c r="G941" t="s">
        <v>19</v>
      </c>
      <c r="H941">
        <v>12</v>
      </c>
      <c r="I941" s="17">
        <v>284191</v>
      </c>
      <c r="J941" s="17">
        <v>14209.55</v>
      </c>
      <c r="K941" s="17">
        <v>269981.45</v>
      </c>
      <c r="L941" s="17">
        <v>167388.5</v>
      </c>
      <c r="M941" s="17">
        <v>102592.95</v>
      </c>
      <c r="N941" s="17">
        <v>166344.4551</v>
      </c>
    </row>
    <row r="942" spans="1:14">
      <c r="A942" s="16">
        <v>46038</v>
      </c>
      <c r="B942" t="s">
        <v>976</v>
      </c>
      <c r="C942" t="s">
        <v>43</v>
      </c>
      <c r="D942" t="s">
        <v>44</v>
      </c>
      <c r="E942" t="s">
        <v>31</v>
      </c>
      <c r="F942" t="s">
        <v>18</v>
      </c>
      <c r="G942" t="s">
        <v>19</v>
      </c>
      <c r="H942">
        <v>5</v>
      </c>
      <c r="I942" s="17">
        <v>243548</v>
      </c>
      <c r="J942" s="17">
        <v>29225.76</v>
      </c>
      <c r="K942" s="17">
        <v>214322.24</v>
      </c>
      <c r="L942" s="17">
        <v>132879.79</v>
      </c>
      <c r="M942" s="17">
        <v>81442.45</v>
      </c>
      <c r="N942" s="17">
        <v>166344.4551</v>
      </c>
    </row>
    <row r="943" spans="1:14">
      <c r="A943" s="16">
        <v>46038</v>
      </c>
      <c r="B943" t="s">
        <v>977</v>
      </c>
      <c r="C943" t="s">
        <v>15</v>
      </c>
      <c r="D943" t="s">
        <v>16</v>
      </c>
      <c r="E943" t="s">
        <v>17</v>
      </c>
      <c r="F943" t="s">
        <v>18</v>
      </c>
      <c r="G943" t="s">
        <v>19</v>
      </c>
      <c r="H943">
        <v>1</v>
      </c>
      <c r="I943" s="17">
        <v>845527</v>
      </c>
      <c r="J943" s="17">
        <v>0</v>
      </c>
      <c r="K943" s="17">
        <v>845527</v>
      </c>
      <c r="L943" s="17">
        <v>591868.9</v>
      </c>
      <c r="M943" s="17">
        <v>253658.1</v>
      </c>
      <c r="N943" s="17">
        <v>57412.8</v>
      </c>
    </row>
    <row r="944" spans="1:14">
      <c r="A944" s="16">
        <v>46038</v>
      </c>
      <c r="B944" t="s">
        <v>978</v>
      </c>
      <c r="C944" t="s">
        <v>43</v>
      </c>
      <c r="D944" t="s">
        <v>44</v>
      </c>
      <c r="E944" t="s">
        <v>31</v>
      </c>
      <c r="F944" t="s">
        <v>18</v>
      </c>
      <c r="G944" t="s">
        <v>19</v>
      </c>
      <c r="H944">
        <v>4</v>
      </c>
      <c r="I944" s="17">
        <v>758989</v>
      </c>
      <c r="J944" s="17">
        <v>0</v>
      </c>
      <c r="K944" s="17">
        <v>758989</v>
      </c>
      <c r="L944" s="17">
        <v>470573.18</v>
      </c>
      <c r="M944" s="17">
        <v>288415.82</v>
      </c>
      <c r="N944" s="17">
        <v>166344.4551</v>
      </c>
    </row>
    <row r="945" spans="1:14">
      <c r="A945" s="16">
        <v>46038</v>
      </c>
      <c r="B945" t="s">
        <v>979</v>
      </c>
      <c r="C945" t="s">
        <v>26</v>
      </c>
      <c r="D945" t="s">
        <v>27</v>
      </c>
      <c r="E945" t="s">
        <v>17</v>
      </c>
      <c r="F945" t="s">
        <v>18</v>
      </c>
      <c r="G945" t="s">
        <v>19</v>
      </c>
      <c r="H945">
        <v>3</v>
      </c>
      <c r="I945" s="17">
        <v>271753</v>
      </c>
      <c r="J945" s="17">
        <v>13587.65</v>
      </c>
      <c r="K945" s="17">
        <v>258165.35</v>
      </c>
      <c r="L945" s="17">
        <v>180715.74</v>
      </c>
      <c r="M945" s="17">
        <v>77449.61</v>
      </c>
      <c r="N945" s="17">
        <v>57412.8</v>
      </c>
    </row>
    <row r="946" spans="1:14">
      <c r="A946" s="16">
        <v>46038</v>
      </c>
      <c r="B946" t="s">
        <v>980</v>
      </c>
      <c r="C946" t="s">
        <v>29</v>
      </c>
      <c r="D946" t="s">
        <v>30</v>
      </c>
      <c r="E946" t="s">
        <v>31</v>
      </c>
      <c r="F946" t="s">
        <v>18</v>
      </c>
      <c r="G946" t="s">
        <v>19</v>
      </c>
      <c r="H946">
        <v>10</v>
      </c>
      <c r="I946" s="17">
        <v>81941</v>
      </c>
      <c r="J946" s="17">
        <v>4097.05</v>
      </c>
      <c r="K946" s="17">
        <v>77843.95</v>
      </c>
      <c r="L946" s="17">
        <v>48263.25</v>
      </c>
      <c r="M946" s="17">
        <v>29580.7</v>
      </c>
      <c r="N946" s="17">
        <v>166344.4551</v>
      </c>
    </row>
    <row r="947" spans="1:14">
      <c r="A947" s="16">
        <v>46038</v>
      </c>
      <c r="B947" t="s">
        <v>981</v>
      </c>
      <c r="C947" t="s">
        <v>15</v>
      </c>
      <c r="D947" t="s">
        <v>16</v>
      </c>
      <c r="E947" t="s">
        <v>17</v>
      </c>
      <c r="F947" t="s">
        <v>18</v>
      </c>
      <c r="G947" t="s">
        <v>19</v>
      </c>
      <c r="H947">
        <v>7</v>
      </c>
      <c r="I947" s="17">
        <v>306982</v>
      </c>
      <c r="J947" s="17">
        <v>24558.56</v>
      </c>
      <c r="K947" s="17">
        <v>282423.44</v>
      </c>
      <c r="L947" s="17">
        <v>197696.41</v>
      </c>
      <c r="M947" s="17">
        <v>84727.03</v>
      </c>
      <c r="N947" s="17">
        <v>57412.8</v>
      </c>
    </row>
    <row r="948" spans="1:14">
      <c r="A948" s="16">
        <v>46038</v>
      </c>
      <c r="B948" t="s">
        <v>982</v>
      </c>
      <c r="C948" t="s">
        <v>22</v>
      </c>
      <c r="D948" t="s">
        <v>23</v>
      </c>
      <c r="E948" t="s">
        <v>24</v>
      </c>
      <c r="F948" t="s">
        <v>18</v>
      </c>
      <c r="G948" t="s">
        <v>19</v>
      </c>
      <c r="H948">
        <v>8</v>
      </c>
      <c r="I948" s="17">
        <v>556832</v>
      </c>
      <c r="J948" s="17">
        <v>66819.84</v>
      </c>
      <c r="K948" s="17">
        <v>490012.16</v>
      </c>
      <c r="L948" s="17">
        <v>372409.24</v>
      </c>
      <c r="M948" s="17">
        <v>117602.92</v>
      </c>
      <c r="N948" s="17">
        <v>149162.2092</v>
      </c>
    </row>
    <row r="949" spans="1:14">
      <c r="A949" s="16">
        <v>46038</v>
      </c>
      <c r="B949" t="s">
        <v>983</v>
      </c>
      <c r="C949" t="s">
        <v>29</v>
      </c>
      <c r="D949" t="s">
        <v>30</v>
      </c>
      <c r="E949" t="s">
        <v>31</v>
      </c>
      <c r="F949" t="s">
        <v>18</v>
      </c>
      <c r="G949" t="s">
        <v>19</v>
      </c>
      <c r="H949">
        <v>5</v>
      </c>
      <c r="I949" s="17">
        <v>253406</v>
      </c>
      <c r="J949" s="17">
        <v>12670.3</v>
      </c>
      <c r="K949" s="17">
        <v>240735.7</v>
      </c>
      <c r="L949" s="17">
        <v>149256.13</v>
      </c>
      <c r="M949" s="17">
        <v>91479.57000000001</v>
      </c>
      <c r="N949" s="17">
        <v>166344.4551</v>
      </c>
    </row>
    <row r="950" spans="1:14">
      <c r="A950" s="16">
        <v>46038</v>
      </c>
      <c r="B950" t="s">
        <v>984</v>
      </c>
      <c r="C950" t="s">
        <v>47</v>
      </c>
      <c r="D950" t="s">
        <v>48</v>
      </c>
      <c r="E950" t="s">
        <v>35</v>
      </c>
      <c r="F950" t="s">
        <v>18</v>
      </c>
      <c r="G950" t="s">
        <v>19</v>
      </c>
      <c r="H950">
        <v>7</v>
      </c>
      <c r="I950" s="17">
        <v>338807</v>
      </c>
      <c r="J950" s="17">
        <v>40656.84</v>
      </c>
      <c r="K950" s="17">
        <v>298150.16</v>
      </c>
      <c r="L950" s="17">
        <v>214668.12</v>
      </c>
      <c r="M950" s="17">
        <v>83482.03999999999</v>
      </c>
      <c r="N950" s="17">
        <v>149773.7713</v>
      </c>
    </row>
    <row r="951" spans="1:14">
      <c r="A951" s="16">
        <v>46038</v>
      </c>
      <c r="B951" t="s">
        <v>985</v>
      </c>
      <c r="C951" t="s">
        <v>22</v>
      </c>
      <c r="D951" t="s">
        <v>23</v>
      </c>
      <c r="E951" t="s">
        <v>24</v>
      </c>
      <c r="F951" t="s">
        <v>18</v>
      </c>
      <c r="G951" t="s">
        <v>19</v>
      </c>
      <c r="H951">
        <v>1</v>
      </c>
      <c r="I951" s="17">
        <v>839635</v>
      </c>
      <c r="J951" s="17">
        <v>109152.55</v>
      </c>
      <c r="K951" s="17">
        <v>730482.45</v>
      </c>
      <c r="L951" s="17">
        <v>555166.66</v>
      </c>
      <c r="M951" s="17">
        <v>175315.79</v>
      </c>
      <c r="N951" s="17">
        <v>149162.2092</v>
      </c>
    </row>
    <row r="952" spans="1:14">
      <c r="A952" s="16">
        <v>46038</v>
      </c>
      <c r="B952" t="s">
        <v>986</v>
      </c>
      <c r="C952" t="s">
        <v>22</v>
      </c>
      <c r="D952" t="s">
        <v>23</v>
      </c>
      <c r="E952" t="s">
        <v>24</v>
      </c>
      <c r="F952" t="s">
        <v>18</v>
      </c>
      <c r="G952" t="s">
        <v>19</v>
      </c>
      <c r="H952">
        <v>7</v>
      </c>
      <c r="I952" s="17">
        <v>315273</v>
      </c>
      <c r="J952" s="17">
        <v>40985.49</v>
      </c>
      <c r="K952" s="17">
        <v>274287.51</v>
      </c>
      <c r="L952" s="17">
        <v>208458.51</v>
      </c>
      <c r="M952" s="17">
        <v>65829</v>
      </c>
      <c r="N952" s="17">
        <v>149162.2092</v>
      </c>
    </row>
    <row r="953" spans="1:14">
      <c r="A953" s="16">
        <v>46038</v>
      </c>
      <c r="B953" t="s">
        <v>987</v>
      </c>
      <c r="C953" t="s">
        <v>33</v>
      </c>
      <c r="D953" t="s">
        <v>34</v>
      </c>
      <c r="E953" t="s">
        <v>35</v>
      </c>
      <c r="F953" t="s">
        <v>18</v>
      </c>
      <c r="G953" t="s">
        <v>19</v>
      </c>
      <c r="H953">
        <v>7</v>
      </c>
      <c r="I953" s="17">
        <v>650816</v>
      </c>
      <c r="J953" s="17">
        <v>0</v>
      </c>
      <c r="K953" s="17">
        <v>650816</v>
      </c>
      <c r="L953" s="17">
        <v>468587.52</v>
      </c>
      <c r="M953" s="17">
        <v>182228.48</v>
      </c>
      <c r="N953" s="17">
        <v>149773.7713</v>
      </c>
    </row>
    <row r="954" spans="1:14">
      <c r="A954" s="16">
        <v>46038</v>
      </c>
      <c r="B954" t="s">
        <v>988</v>
      </c>
      <c r="C954" t="s">
        <v>47</v>
      </c>
      <c r="D954" t="s">
        <v>48</v>
      </c>
      <c r="E954" t="s">
        <v>35</v>
      </c>
      <c r="F954" t="s">
        <v>18</v>
      </c>
      <c r="G954" t="s">
        <v>19</v>
      </c>
      <c r="H954">
        <v>11</v>
      </c>
      <c r="I954" s="17">
        <v>407987</v>
      </c>
      <c r="J954" s="17">
        <v>53038.31</v>
      </c>
      <c r="K954" s="17">
        <v>354948.69</v>
      </c>
      <c r="L954" s="17">
        <v>255563.06</v>
      </c>
      <c r="M954" s="17">
        <v>99385.63</v>
      </c>
      <c r="N954" s="17">
        <v>149773.7713</v>
      </c>
    </row>
    <row r="955" spans="1:14">
      <c r="A955" s="16">
        <v>46038</v>
      </c>
      <c r="B955" t="s">
        <v>989</v>
      </c>
      <c r="C955" t="s">
        <v>15</v>
      </c>
      <c r="D955" t="s">
        <v>16</v>
      </c>
      <c r="E955" t="s">
        <v>17</v>
      </c>
      <c r="F955" t="s">
        <v>18</v>
      </c>
      <c r="G955" t="s">
        <v>19</v>
      </c>
      <c r="H955">
        <v>9</v>
      </c>
      <c r="I955" s="17">
        <v>236270</v>
      </c>
      <c r="J955" s="17">
        <v>4725.4</v>
      </c>
      <c r="K955" s="17">
        <v>231544.6</v>
      </c>
      <c r="L955" s="17">
        <v>162081.22</v>
      </c>
      <c r="M955" s="17">
        <v>69463.38</v>
      </c>
      <c r="N955" s="17">
        <v>57412.8</v>
      </c>
    </row>
    <row r="956" spans="1:14">
      <c r="A956" s="16">
        <v>46038</v>
      </c>
      <c r="B956" t="s">
        <v>990</v>
      </c>
      <c r="C956" t="s">
        <v>73</v>
      </c>
      <c r="D956" t="s">
        <v>74</v>
      </c>
      <c r="E956" t="s">
        <v>24</v>
      </c>
      <c r="F956" t="s">
        <v>18</v>
      </c>
      <c r="G956" t="s">
        <v>19</v>
      </c>
      <c r="H956">
        <v>1</v>
      </c>
      <c r="I956" s="17">
        <v>688688</v>
      </c>
      <c r="J956" s="17">
        <v>68868.8</v>
      </c>
      <c r="K956" s="17">
        <v>619819.2</v>
      </c>
      <c r="L956" s="17">
        <v>471062.59</v>
      </c>
      <c r="M956" s="17">
        <v>148756.61</v>
      </c>
      <c r="N956" s="17">
        <v>149162.2092</v>
      </c>
    </row>
    <row r="957" spans="1:14">
      <c r="A957" s="16">
        <v>46038</v>
      </c>
      <c r="B957" t="s">
        <v>991</v>
      </c>
      <c r="C957" t="s">
        <v>43</v>
      </c>
      <c r="D957" t="s">
        <v>44</v>
      </c>
      <c r="E957" t="s">
        <v>31</v>
      </c>
      <c r="F957" t="s">
        <v>18</v>
      </c>
      <c r="G957" t="s">
        <v>19</v>
      </c>
      <c r="H957">
        <v>9</v>
      </c>
      <c r="I957" s="17">
        <v>304143</v>
      </c>
      <c r="J957" s="17">
        <v>39538.59</v>
      </c>
      <c r="K957" s="17">
        <v>264604.41</v>
      </c>
      <c r="L957" s="17">
        <v>164054.73</v>
      </c>
      <c r="M957" s="17">
        <v>100549.68</v>
      </c>
      <c r="N957" s="17">
        <v>166344.4551</v>
      </c>
    </row>
    <row r="958" spans="1:14">
      <c r="A958" s="16">
        <v>46038</v>
      </c>
      <c r="B958" t="s">
        <v>992</v>
      </c>
      <c r="C958" t="s">
        <v>22</v>
      </c>
      <c r="D958" t="s">
        <v>23</v>
      </c>
      <c r="E958" t="s">
        <v>24</v>
      </c>
      <c r="F958" t="s">
        <v>18</v>
      </c>
      <c r="G958" t="s">
        <v>19</v>
      </c>
      <c r="H958">
        <v>2</v>
      </c>
      <c r="I958" s="17">
        <v>470019</v>
      </c>
      <c r="J958" s="17">
        <v>37601.52</v>
      </c>
      <c r="K958" s="17">
        <v>432417.48</v>
      </c>
      <c r="L958" s="17">
        <v>328637.28</v>
      </c>
      <c r="M958" s="17">
        <v>103780.2</v>
      </c>
      <c r="N958" s="17">
        <v>149162.2092</v>
      </c>
    </row>
    <row r="959" spans="1:14">
      <c r="A959" s="16">
        <v>46038</v>
      </c>
      <c r="B959" t="s">
        <v>993</v>
      </c>
      <c r="C959" t="s">
        <v>22</v>
      </c>
      <c r="D959" t="s">
        <v>23</v>
      </c>
      <c r="E959" t="s">
        <v>24</v>
      </c>
      <c r="F959" t="s">
        <v>18</v>
      </c>
      <c r="G959" t="s">
        <v>19</v>
      </c>
      <c r="H959">
        <v>1</v>
      </c>
      <c r="I959" s="17">
        <v>597329</v>
      </c>
      <c r="J959" s="17">
        <v>0</v>
      </c>
      <c r="K959" s="17">
        <v>597329</v>
      </c>
      <c r="L959" s="17">
        <v>453970.04</v>
      </c>
      <c r="M959" s="17">
        <v>143358.96</v>
      </c>
      <c r="N959" s="17">
        <v>149162.2092</v>
      </c>
    </row>
    <row r="960" spans="1:14">
      <c r="A960" s="16">
        <v>46038</v>
      </c>
      <c r="B960" t="s">
        <v>994</v>
      </c>
      <c r="C960" t="s">
        <v>22</v>
      </c>
      <c r="D960" t="s">
        <v>23</v>
      </c>
      <c r="E960" t="s">
        <v>24</v>
      </c>
      <c r="F960" t="s">
        <v>18</v>
      </c>
      <c r="G960" t="s">
        <v>19</v>
      </c>
      <c r="H960">
        <v>3</v>
      </c>
      <c r="I960" s="17">
        <v>222752</v>
      </c>
      <c r="J960" s="17">
        <v>8910.08</v>
      </c>
      <c r="K960" s="17">
        <v>213841.92</v>
      </c>
      <c r="L960" s="17">
        <v>162519.86</v>
      </c>
      <c r="M960" s="17">
        <v>51322.06</v>
      </c>
      <c r="N960" s="17">
        <v>149162.2092</v>
      </c>
    </row>
    <row r="961" spans="1:14">
      <c r="A961" s="16">
        <v>46038</v>
      </c>
      <c r="B961" t="s">
        <v>995</v>
      </c>
      <c r="C961" t="s">
        <v>26</v>
      </c>
      <c r="D961" t="s">
        <v>27</v>
      </c>
      <c r="E961" t="s">
        <v>17</v>
      </c>
      <c r="F961" t="s">
        <v>18</v>
      </c>
      <c r="G961" t="s">
        <v>19</v>
      </c>
      <c r="H961">
        <v>7</v>
      </c>
      <c r="I961" s="17">
        <v>649869</v>
      </c>
      <c r="J961" s="17">
        <v>71485.59</v>
      </c>
      <c r="K961" s="17">
        <v>578383.41</v>
      </c>
      <c r="L961" s="17">
        <v>404868.39</v>
      </c>
      <c r="M961" s="17">
        <v>173515.02</v>
      </c>
      <c r="N961" s="17">
        <v>57412.8</v>
      </c>
    </row>
    <row r="962" spans="1:14">
      <c r="A962" s="16">
        <v>46038</v>
      </c>
      <c r="B962" t="s">
        <v>996</v>
      </c>
      <c r="C962" t="s">
        <v>26</v>
      </c>
      <c r="D962" t="s">
        <v>27</v>
      </c>
      <c r="E962" t="s">
        <v>17</v>
      </c>
      <c r="F962" t="s">
        <v>18</v>
      </c>
      <c r="G962" t="s">
        <v>19</v>
      </c>
      <c r="H962">
        <v>8</v>
      </c>
      <c r="I962" s="17">
        <v>159954</v>
      </c>
      <c r="J962" s="17">
        <v>6398.16</v>
      </c>
      <c r="K962" s="17">
        <v>153555.84</v>
      </c>
      <c r="L962" s="17">
        <v>107489.09</v>
      </c>
      <c r="M962" s="17">
        <v>46066.75</v>
      </c>
      <c r="N962" s="17">
        <v>57412.8</v>
      </c>
    </row>
    <row r="963" spans="1:14">
      <c r="A963" s="16">
        <v>46038</v>
      </c>
      <c r="B963" t="s">
        <v>997</v>
      </c>
      <c r="C963" t="s">
        <v>43</v>
      </c>
      <c r="D963" t="s">
        <v>44</v>
      </c>
      <c r="E963" t="s">
        <v>31</v>
      </c>
      <c r="F963" t="s">
        <v>18</v>
      </c>
      <c r="G963" t="s">
        <v>19</v>
      </c>
      <c r="H963">
        <v>2</v>
      </c>
      <c r="I963" s="17">
        <v>768900</v>
      </c>
      <c r="J963" s="17">
        <v>53823</v>
      </c>
      <c r="K963" s="17">
        <v>715077</v>
      </c>
      <c r="L963" s="17">
        <v>443347.74</v>
      </c>
      <c r="M963" s="17">
        <v>271729.26</v>
      </c>
      <c r="N963" s="17">
        <v>166344.4551</v>
      </c>
    </row>
    <row r="964" spans="1:14">
      <c r="A964" s="16">
        <v>46038</v>
      </c>
      <c r="B964" t="s">
        <v>998</v>
      </c>
      <c r="C964" t="s">
        <v>33</v>
      </c>
      <c r="D964" t="s">
        <v>34</v>
      </c>
      <c r="E964" t="s">
        <v>35</v>
      </c>
      <c r="F964" t="s">
        <v>18</v>
      </c>
      <c r="G964" t="s">
        <v>19</v>
      </c>
      <c r="H964">
        <v>9</v>
      </c>
      <c r="I964" s="17">
        <v>551411</v>
      </c>
      <c r="J964" s="17">
        <v>44112.88</v>
      </c>
      <c r="K964" s="17">
        <v>507298.12</v>
      </c>
      <c r="L964" s="17">
        <v>365254.65</v>
      </c>
      <c r="M964" s="17">
        <v>142043.47</v>
      </c>
      <c r="N964" s="17">
        <v>149773.7713</v>
      </c>
    </row>
    <row r="965" spans="1:14">
      <c r="A965" s="16">
        <v>46038</v>
      </c>
      <c r="B965" t="s">
        <v>999</v>
      </c>
      <c r="C965" t="s">
        <v>73</v>
      </c>
      <c r="D965" t="s">
        <v>74</v>
      </c>
      <c r="E965" t="s">
        <v>24</v>
      </c>
      <c r="F965" t="s">
        <v>18</v>
      </c>
      <c r="G965" t="s">
        <v>19</v>
      </c>
      <c r="H965">
        <v>10</v>
      </c>
      <c r="I965" s="17">
        <v>369995</v>
      </c>
      <c r="J965" s="17">
        <v>0</v>
      </c>
      <c r="K965" s="17">
        <v>369995</v>
      </c>
      <c r="L965" s="17">
        <v>281196.2</v>
      </c>
      <c r="M965" s="17">
        <v>88798.8</v>
      </c>
      <c r="N965" s="17">
        <v>149162.2092</v>
      </c>
    </row>
    <row r="966" spans="1:14">
      <c r="A966" s="16">
        <v>46038</v>
      </c>
      <c r="B966" t="s">
        <v>1000</v>
      </c>
      <c r="C966" t="s">
        <v>29</v>
      </c>
      <c r="D966" t="s">
        <v>30</v>
      </c>
      <c r="E966" t="s">
        <v>31</v>
      </c>
      <c r="F966" t="s">
        <v>18</v>
      </c>
      <c r="G966" t="s">
        <v>19</v>
      </c>
      <c r="H966">
        <v>5</v>
      </c>
      <c r="I966" s="17">
        <v>622039</v>
      </c>
      <c r="J966" s="17">
        <v>18661.17</v>
      </c>
      <c r="K966" s="17">
        <v>603377.83</v>
      </c>
      <c r="L966" s="17">
        <v>374094.25</v>
      </c>
      <c r="M966" s="17">
        <v>229283.58</v>
      </c>
      <c r="N966" s="17">
        <v>166344.4551</v>
      </c>
    </row>
    <row r="967" spans="1:14">
      <c r="A967" s="16">
        <v>46038</v>
      </c>
      <c r="B967" t="s">
        <v>1001</v>
      </c>
      <c r="C967" t="s">
        <v>33</v>
      </c>
      <c r="D967" t="s">
        <v>34</v>
      </c>
      <c r="E967" t="s">
        <v>35</v>
      </c>
      <c r="F967" t="s">
        <v>18</v>
      </c>
      <c r="G967" t="s">
        <v>19</v>
      </c>
      <c r="H967">
        <v>10</v>
      </c>
      <c r="I967" s="17">
        <v>479963</v>
      </c>
      <c r="J967" s="17">
        <v>52795.93</v>
      </c>
      <c r="K967" s="17">
        <v>427167.07</v>
      </c>
      <c r="L967" s="17">
        <v>307560.29</v>
      </c>
      <c r="M967" s="17">
        <v>119606.78</v>
      </c>
      <c r="N967" s="17">
        <v>149773.7713</v>
      </c>
    </row>
    <row r="968" spans="1:14">
      <c r="A968" s="16">
        <v>46038</v>
      </c>
      <c r="B968" t="s">
        <v>1002</v>
      </c>
      <c r="C968" t="s">
        <v>22</v>
      </c>
      <c r="D968" t="s">
        <v>23</v>
      </c>
      <c r="E968" t="s">
        <v>24</v>
      </c>
      <c r="F968" t="s">
        <v>18</v>
      </c>
      <c r="G968" t="s">
        <v>19</v>
      </c>
      <c r="H968">
        <v>1</v>
      </c>
      <c r="I968" s="17">
        <v>470134</v>
      </c>
      <c r="J968" s="17">
        <v>23506.7</v>
      </c>
      <c r="K968" s="17">
        <v>446627.3</v>
      </c>
      <c r="L968" s="17">
        <v>339436.75</v>
      </c>
      <c r="M968" s="17">
        <v>107190.55</v>
      </c>
      <c r="N968" s="17">
        <v>149162.2092</v>
      </c>
    </row>
    <row r="969" spans="1:14">
      <c r="A969" s="16">
        <v>46038</v>
      </c>
      <c r="B969" t="s">
        <v>1003</v>
      </c>
      <c r="C969" t="s">
        <v>29</v>
      </c>
      <c r="D969" t="s">
        <v>30</v>
      </c>
      <c r="E969" t="s">
        <v>31</v>
      </c>
      <c r="F969" t="s">
        <v>18</v>
      </c>
      <c r="G969" t="s">
        <v>19</v>
      </c>
      <c r="H969">
        <v>7</v>
      </c>
      <c r="I969" s="17">
        <v>829732</v>
      </c>
      <c r="J969" s="17">
        <v>41486.6</v>
      </c>
      <c r="K969" s="17">
        <v>788245.4</v>
      </c>
      <c r="L969" s="17">
        <v>488712.15</v>
      </c>
      <c r="M969" s="17">
        <v>299533.25</v>
      </c>
      <c r="N969" s="17">
        <v>166344.4551</v>
      </c>
    </row>
    <row r="970" spans="1:14">
      <c r="A970" s="16">
        <v>46038</v>
      </c>
      <c r="B970" t="s">
        <v>1004</v>
      </c>
      <c r="C970" t="s">
        <v>73</v>
      </c>
      <c r="D970" t="s">
        <v>74</v>
      </c>
      <c r="E970" t="s">
        <v>24</v>
      </c>
      <c r="F970" t="s">
        <v>18</v>
      </c>
      <c r="G970" t="s">
        <v>19</v>
      </c>
      <c r="H970">
        <v>2</v>
      </c>
      <c r="I970" s="17">
        <v>334535</v>
      </c>
      <c r="J970" s="17">
        <v>10036.05</v>
      </c>
      <c r="K970" s="17">
        <v>324498.95</v>
      </c>
      <c r="L970" s="17">
        <v>246619.2</v>
      </c>
      <c r="M970" s="17">
        <v>77879.75</v>
      </c>
      <c r="N970" s="17">
        <v>149162.2092</v>
      </c>
    </row>
    <row r="971" spans="1:14">
      <c r="A971" s="16">
        <v>46038</v>
      </c>
      <c r="B971" t="s">
        <v>1005</v>
      </c>
      <c r="C971" t="s">
        <v>73</v>
      </c>
      <c r="D971" t="s">
        <v>74</v>
      </c>
      <c r="E971" t="s">
        <v>24</v>
      </c>
      <c r="F971" t="s">
        <v>18</v>
      </c>
      <c r="G971" t="s">
        <v>19</v>
      </c>
      <c r="H971">
        <v>4</v>
      </c>
      <c r="I971" s="17">
        <v>388175</v>
      </c>
      <c r="J971" s="17">
        <v>19408.75</v>
      </c>
      <c r="K971" s="17">
        <v>368766.25</v>
      </c>
      <c r="L971" s="17">
        <v>280262.35</v>
      </c>
      <c r="M971" s="17">
        <v>88503.89999999999</v>
      </c>
      <c r="N971" s="17">
        <v>149162.2092</v>
      </c>
    </row>
    <row r="972" spans="1:14">
      <c r="A972" s="16">
        <v>46038</v>
      </c>
      <c r="B972" t="s">
        <v>1006</v>
      </c>
      <c r="C972" t="s">
        <v>33</v>
      </c>
      <c r="D972" t="s">
        <v>34</v>
      </c>
      <c r="E972" t="s">
        <v>35</v>
      </c>
      <c r="F972" t="s">
        <v>18</v>
      </c>
      <c r="G972" t="s">
        <v>19</v>
      </c>
      <c r="H972">
        <v>5</v>
      </c>
      <c r="I972" s="17">
        <v>663839</v>
      </c>
      <c r="J972" s="17">
        <v>46468.73</v>
      </c>
      <c r="K972" s="17">
        <v>617370.27</v>
      </c>
      <c r="L972" s="17">
        <v>444506.59</v>
      </c>
      <c r="M972" s="17">
        <v>172863.68</v>
      </c>
      <c r="N972" s="17">
        <v>149773.7713</v>
      </c>
    </row>
    <row r="973" spans="1:14">
      <c r="A973" s="16">
        <v>46038</v>
      </c>
      <c r="B973" t="s">
        <v>1007</v>
      </c>
      <c r="C973" t="s">
        <v>43</v>
      </c>
      <c r="D973" t="s">
        <v>44</v>
      </c>
      <c r="E973" t="s">
        <v>31</v>
      </c>
      <c r="F973" t="s">
        <v>18</v>
      </c>
      <c r="G973" t="s">
        <v>19</v>
      </c>
      <c r="H973">
        <v>7</v>
      </c>
      <c r="I973" s="17">
        <v>729079</v>
      </c>
      <c r="J973" s="17">
        <v>0</v>
      </c>
      <c r="K973" s="17">
        <v>729079</v>
      </c>
      <c r="L973" s="17">
        <v>452028.98</v>
      </c>
      <c r="M973" s="17">
        <v>277050.02</v>
      </c>
      <c r="N973" s="17">
        <v>166344.4551</v>
      </c>
    </row>
    <row r="974" spans="1:14">
      <c r="A974" s="16">
        <v>46038</v>
      </c>
      <c r="B974" t="s">
        <v>1008</v>
      </c>
      <c r="C974" t="s">
        <v>22</v>
      </c>
      <c r="D974" t="s">
        <v>23</v>
      </c>
      <c r="E974" t="s">
        <v>24</v>
      </c>
      <c r="F974" t="s">
        <v>18</v>
      </c>
      <c r="G974" t="s">
        <v>19</v>
      </c>
      <c r="H974">
        <v>11</v>
      </c>
      <c r="I974" s="17">
        <v>411082</v>
      </c>
      <c r="J974" s="17">
        <v>12332.46</v>
      </c>
      <c r="K974" s="17">
        <v>398749.54</v>
      </c>
      <c r="L974" s="17">
        <v>303049.65</v>
      </c>
      <c r="M974" s="17">
        <v>95699.89</v>
      </c>
      <c r="N974" s="17">
        <v>149162.2092</v>
      </c>
    </row>
    <row r="975" spans="1:14">
      <c r="A975" s="16">
        <v>46038</v>
      </c>
      <c r="B975" t="s">
        <v>1009</v>
      </c>
      <c r="C975" t="s">
        <v>43</v>
      </c>
      <c r="D975" t="s">
        <v>44</v>
      </c>
      <c r="E975" t="s">
        <v>31</v>
      </c>
      <c r="F975" t="s">
        <v>18</v>
      </c>
      <c r="G975" t="s">
        <v>19</v>
      </c>
      <c r="H975">
        <v>2</v>
      </c>
      <c r="I975" s="17">
        <v>69512</v>
      </c>
      <c r="J975" s="17">
        <v>2085.36</v>
      </c>
      <c r="K975" s="17">
        <v>67426.64</v>
      </c>
      <c r="L975" s="17">
        <v>41804.52</v>
      </c>
      <c r="M975" s="17">
        <v>25622.12</v>
      </c>
      <c r="N975" s="17">
        <v>166344.4551</v>
      </c>
    </row>
    <row r="976" spans="1:14">
      <c r="A976" s="16">
        <v>46038</v>
      </c>
      <c r="B976" t="s">
        <v>1010</v>
      </c>
      <c r="C976" t="s">
        <v>33</v>
      </c>
      <c r="D976" t="s">
        <v>34</v>
      </c>
      <c r="E976" t="s">
        <v>35</v>
      </c>
      <c r="F976" t="s">
        <v>18</v>
      </c>
      <c r="G976" t="s">
        <v>19</v>
      </c>
      <c r="H976">
        <v>8</v>
      </c>
      <c r="I976" s="17">
        <v>734616</v>
      </c>
      <c r="J976" s="17">
        <v>51423.12</v>
      </c>
      <c r="K976" s="17">
        <v>683192.88</v>
      </c>
      <c r="L976" s="17">
        <v>491898.87</v>
      </c>
      <c r="M976" s="17">
        <v>191294.01</v>
      </c>
      <c r="N976" s="17">
        <v>149773.7713</v>
      </c>
    </row>
    <row r="977" spans="1:14">
      <c r="A977" s="16">
        <v>46038</v>
      </c>
      <c r="B977" t="s">
        <v>1011</v>
      </c>
      <c r="C977" t="s">
        <v>47</v>
      </c>
      <c r="D977" t="s">
        <v>48</v>
      </c>
      <c r="E977" t="s">
        <v>35</v>
      </c>
      <c r="F977" t="s">
        <v>18</v>
      </c>
      <c r="G977" t="s">
        <v>19</v>
      </c>
      <c r="H977">
        <v>9</v>
      </c>
      <c r="I977" s="17">
        <v>491087</v>
      </c>
      <c r="J977" s="17">
        <v>34376.09</v>
      </c>
      <c r="K977" s="17">
        <v>456710.91</v>
      </c>
      <c r="L977" s="17">
        <v>328831.86</v>
      </c>
      <c r="M977" s="17">
        <v>127879.05</v>
      </c>
      <c r="N977" s="17">
        <v>149773.7713</v>
      </c>
    </row>
    <row r="978" spans="1:14">
      <c r="A978" s="16">
        <v>46038</v>
      </c>
      <c r="B978" t="s">
        <v>1012</v>
      </c>
      <c r="C978" t="s">
        <v>43</v>
      </c>
      <c r="D978" t="s">
        <v>44</v>
      </c>
      <c r="E978" t="s">
        <v>31</v>
      </c>
      <c r="F978" t="s">
        <v>18</v>
      </c>
      <c r="G978" t="s">
        <v>19</v>
      </c>
      <c r="H978">
        <v>12</v>
      </c>
      <c r="I978" s="17">
        <v>255201</v>
      </c>
      <c r="J978" s="17">
        <v>10208.04</v>
      </c>
      <c r="K978" s="17">
        <v>244992.96</v>
      </c>
      <c r="L978" s="17">
        <v>151895.64</v>
      </c>
      <c r="M978" s="17">
        <v>93097.32000000001</v>
      </c>
      <c r="N978" s="17">
        <v>166344.4551</v>
      </c>
    </row>
    <row r="979" spans="1:14">
      <c r="A979" s="16">
        <v>46038</v>
      </c>
      <c r="B979" t="s">
        <v>1013</v>
      </c>
      <c r="C979" t="s">
        <v>43</v>
      </c>
      <c r="D979" t="s">
        <v>44</v>
      </c>
      <c r="E979" t="s">
        <v>31</v>
      </c>
      <c r="F979" t="s">
        <v>18</v>
      </c>
      <c r="G979" t="s">
        <v>19</v>
      </c>
      <c r="H979">
        <v>9</v>
      </c>
      <c r="I979" s="17">
        <v>842915</v>
      </c>
      <c r="J979" s="17">
        <v>84291.5</v>
      </c>
      <c r="K979" s="17">
        <v>758623.5</v>
      </c>
      <c r="L979" s="17">
        <v>470346.57</v>
      </c>
      <c r="M979" s="17">
        <v>288276.93</v>
      </c>
      <c r="N979" s="17">
        <v>166344.4551</v>
      </c>
    </row>
    <row r="980" spans="1:14">
      <c r="A980" s="16">
        <v>46038</v>
      </c>
      <c r="B980" t="s">
        <v>1014</v>
      </c>
      <c r="C980" t="s">
        <v>22</v>
      </c>
      <c r="D980" t="s">
        <v>23</v>
      </c>
      <c r="E980" t="s">
        <v>24</v>
      </c>
      <c r="F980" t="s">
        <v>18</v>
      </c>
      <c r="G980" t="s">
        <v>19</v>
      </c>
      <c r="H980">
        <v>6</v>
      </c>
      <c r="I980" s="17">
        <v>345268</v>
      </c>
      <c r="J980" s="17">
        <v>48337.52</v>
      </c>
      <c r="K980" s="17">
        <v>296930.48</v>
      </c>
      <c r="L980" s="17">
        <v>225667.16</v>
      </c>
      <c r="M980" s="17">
        <v>71263.32000000001</v>
      </c>
      <c r="N980" s="17">
        <v>149162.2092</v>
      </c>
    </row>
    <row r="981" spans="1:14">
      <c r="A981" s="16">
        <v>46038</v>
      </c>
      <c r="B981" t="s">
        <v>1015</v>
      </c>
      <c r="C981" t="s">
        <v>43</v>
      </c>
      <c r="D981" t="s">
        <v>44</v>
      </c>
      <c r="E981" t="s">
        <v>31</v>
      </c>
      <c r="F981" t="s">
        <v>18</v>
      </c>
      <c r="G981" t="s">
        <v>19</v>
      </c>
      <c r="H981">
        <v>11</v>
      </c>
      <c r="I981" s="17">
        <v>81559</v>
      </c>
      <c r="J981" s="17">
        <v>3262.36</v>
      </c>
      <c r="K981" s="17">
        <v>78296.64</v>
      </c>
      <c r="L981" s="17">
        <v>48543.92</v>
      </c>
      <c r="M981" s="17">
        <v>29752.72</v>
      </c>
      <c r="N981" s="17">
        <v>166344.4551</v>
      </c>
    </row>
    <row r="982" spans="1:14">
      <c r="A982" s="16">
        <v>46038</v>
      </c>
      <c r="B982" t="s">
        <v>1016</v>
      </c>
      <c r="C982" t="s">
        <v>43</v>
      </c>
      <c r="D982" t="s">
        <v>44</v>
      </c>
      <c r="E982" t="s">
        <v>31</v>
      </c>
      <c r="F982" t="s">
        <v>18</v>
      </c>
      <c r="G982" t="s">
        <v>19</v>
      </c>
      <c r="H982">
        <v>12</v>
      </c>
      <c r="I982" s="17">
        <v>172169</v>
      </c>
      <c r="J982" s="17">
        <v>10330.14</v>
      </c>
      <c r="K982" s="17">
        <v>161838.86</v>
      </c>
      <c r="L982" s="17">
        <v>100340.09</v>
      </c>
      <c r="M982" s="17">
        <v>61498.77</v>
      </c>
      <c r="N982" s="17">
        <v>166344.4551</v>
      </c>
    </row>
    <row r="983" spans="1:14">
      <c r="A983" s="16">
        <v>46038</v>
      </c>
      <c r="B983" t="s">
        <v>1017</v>
      </c>
      <c r="C983" t="s">
        <v>29</v>
      </c>
      <c r="D983" t="s">
        <v>30</v>
      </c>
      <c r="E983" t="s">
        <v>31</v>
      </c>
      <c r="F983" t="s">
        <v>18</v>
      </c>
      <c r="G983" t="s">
        <v>19</v>
      </c>
      <c r="H983">
        <v>10</v>
      </c>
      <c r="I983" s="17">
        <v>109648</v>
      </c>
      <c r="J983" s="17">
        <v>13157.76</v>
      </c>
      <c r="K983" s="17">
        <v>96490.24000000001</v>
      </c>
      <c r="L983" s="17">
        <v>59823.95</v>
      </c>
      <c r="M983" s="17">
        <v>36666.29</v>
      </c>
      <c r="N983" s="17">
        <v>166344.4551</v>
      </c>
    </row>
    <row r="984" spans="1:14">
      <c r="A984" s="16">
        <v>46038</v>
      </c>
      <c r="B984" t="s">
        <v>1018</v>
      </c>
      <c r="C984" t="s">
        <v>43</v>
      </c>
      <c r="D984" t="s">
        <v>44</v>
      </c>
      <c r="E984" t="s">
        <v>31</v>
      </c>
      <c r="F984" t="s">
        <v>18</v>
      </c>
      <c r="G984" t="s">
        <v>19</v>
      </c>
      <c r="H984">
        <v>11</v>
      </c>
      <c r="I984" s="17">
        <v>93415</v>
      </c>
      <c r="J984" s="17">
        <v>11209.8</v>
      </c>
      <c r="K984" s="17">
        <v>82205.2</v>
      </c>
      <c r="L984" s="17">
        <v>50967.22</v>
      </c>
      <c r="M984" s="17">
        <v>31237.98</v>
      </c>
      <c r="N984" s="17">
        <v>166344.4551</v>
      </c>
    </row>
    <row r="985" spans="1:14">
      <c r="A985" s="16">
        <v>46038</v>
      </c>
      <c r="B985" t="s">
        <v>1019</v>
      </c>
      <c r="C985" t="s">
        <v>15</v>
      </c>
      <c r="D985" t="s">
        <v>16</v>
      </c>
      <c r="E985" t="s">
        <v>17</v>
      </c>
      <c r="F985" t="s">
        <v>18</v>
      </c>
      <c r="G985" t="s">
        <v>19</v>
      </c>
      <c r="H985">
        <v>6</v>
      </c>
      <c r="I985" s="17">
        <v>286314</v>
      </c>
      <c r="J985" s="17">
        <v>14315.7</v>
      </c>
      <c r="K985" s="17">
        <v>271998.3</v>
      </c>
      <c r="L985" s="17">
        <v>190398.81</v>
      </c>
      <c r="M985" s="17">
        <v>81599.49000000001</v>
      </c>
      <c r="N985" s="17">
        <v>57412.8</v>
      </c>
    </row>
    <row r="986" spans="1:14">
      <c r="A986" s="16">
        <v>46038</v>
      </c>
      <c r="B986" t="s">
        <v>1020</v>
      </c>
      <c r="C986" t="s">
        <v>22</v>
      </c>
      <c r="D986" t="s">
        <v>23</v>
      </c>
      <c r="E986" t="s">
        <v>24</v>
      </c>
      <c r="F986" t="s">
        <v>18</v>
      </c>
      <c r="G986" t="s">
        <v>19</v>
      </c>
      <c r="H986">
        <v>5</v>
      </c>
      <c r="I986" s="17">
        <v>446812</v>
      </c>
      <c r="J986" s="17">
        <v>31276.84</v>
      </c>
      <c r="K986" s="17">
        <v>415535.16</v>
      </c>
      <c r="L986" s="17">
        <v>315806.72</v>
      </c>
      <c r="M986" s="17">
        <v>99728.44</v>
      </c>
      <c r="N986" s="17">
        <v>149162.2092</v>
      </c>
    </row>
    <row r="987" spans="1:14">
      <c r="A987" s="16">
        <v>46038</v>
      </c>
      <c r="B987" t="s">
        <v>1021</v>
      </c>
      <c r="C987" t="s">
        <v>29</v>
      </c>
      <c r="D987" t="s">
        <v>30</v>
      </c>
      <c r="E987" t="s">
        <v>31</v>
      </c>
      <c r="F987" t="s">
        <v>18</v>
      </c>
      <c r="G987" t="s">
        <v>19</v>
      </c>
      <c r="H987">
        <v>10</v>
      </c>
      <c r="I987" s="17">
        <v>270716</v>
      </c>
      <c r="J987" s="17">
        <v>29778.76</v>
      </c>
      <c r="K987" s="17">
        <v>240937.24</v>
      </c>
      <c r="L987" s="17">
        <v>149381.09</v>
      </c>
      <c r="M987" s="17">
        <v>91556.14999999999</v>
      </c>
      <c r="N987" s="17">
        <v>166344.4551</v>
      </c>
    </row>
    <row r="988" spans="1:14">
      <c r="A988" s="16">
        <v>46038</v>
      </c>
      <c r="B988" t="s">
        <v>1022</v>
      </c>
      <c r="C988" t="s">
        <v>47</v>
      </c>
      <c r="D988" t="s">
        <v>48</v>
      </c>
      <c r="E988" t="s">
        <v>35</v>
      </c>
      <c r="F988" t="s">
        <v>18</v>
      </c>
      <c r="G988" t="s">
        <v>19</v>
      </c>
      <c r="H988">
        <v>8</v>
      </c>
      <c r="I988" s="17">
        <v>401307</v>
      </c>
      <c r="J988" s="17">
        <v>56182.98</v>
      </c>
      <c r="K988" s="17">
        <v>345124.02</v>
      </c>
      <c r="L988" s="17">
        <v>248489.29</v>
      </c>
      <c r="M988" s="17">
        <v>96634.73</v>
      </c>
      <c r="N988" s="17">
        <v>149773.7713</v>
      </c>
    </row>
    <row r="989" spans="1:14">
      <c r="A989" s="16">
        <v>46038</v>
      </c>
      <c r="B989" t="s">
        <v>1023</v>
      </c>
      <c r="C989" t="s">
        <v>43</v>
      </c>
      <c r="D989" t="s">
        <v>44</v>
      </c>
      <c r="E989" t="s">
        <v>31</v>
      </c>
      <c r="F989" t="s">
        <v>18</v>
      </c>
      <c r="G989" t="s">
        <v>19</v>
      </c>
      <c r="H989">
        <v>12</v>
      </c>
      <c r="I989" s="17">
        <v>669375</v>
      </c>
      <c r="J989" s="17">
        <v>0</v>
      </c>
      <c r="K989" s="17">
        <v>669375</v>
      </c>
      <c r="L989" s="17">
        <v>415012.5</v>
      </c>
      <c r="M989" s="17">
        <v>254362.5</v>
      </c>
      <c r="N989" s="17">
        <v>166344.4551</v>
      </c>
    </row>
    <row r="990" spans="1:14">
      <c r="A990" s="16">
        <v>46038</v>
      </c>
      <c r="B990" t="s">
        <v>1024</v>
      </c>
      <c r="C990" t="s">
        <v>73</v>
      </c>
      <c r="D990" t="s">
        <v>74</v>
      </c>
      <c r="E990" t="s">
        <v>24</v>
      </c>
      <c r="F990" t="s">
        <v>18</v>
      </c>
      <c r="G990" t="s">
        <v>19</v>
      </c>
      <c r="H990">
        <v>8</v>
      </c>
      <c r="I990" s="17">
        <v>70169</v>
      </c>
      <c r="J990" s="17">
        <v>0</v>
      </c>
      <c r="K990" s="17">
        <v>70169</v>
      </c>
      <c r="L990" s="17">
        <v>53328.44</v>
      </c>
      <c r="M990" s="17">
        <v>16840.56</v>
      </c>
      <c r="N990" s="17">
        <v>149162.2092</v>
      </c>
    </row>
    <row r="991" spans="1:14">
      <c r="A991" s="16">
        <v>46038</v>
      </c>
      <c r="B991" t="s">
        <v>1025</v>
      </c>
      <c r="C991" t="s">
        <v>33</v>
      </c>
      <c r="D991" t="s">
        <v>34</v>
      </c>
      <c r="E991" t="s">
        <v>35</v>
      </c>
      <c r="F991" t="s">
        <v>18</v>
      </c>
      <c r="G991" t="s">
        <v>19</v>
      </c>
      <c r="H991">
        <v>6</v>
      </c>
      <c r="I991" s="17">
        <v>348749</v>
      </c>
      <c r="J991" s="17">
        <v>0</v>
      </c>
      <c r="K991" s="17">
        <v>348749</v>
      </c>
      <c r="L991" s="17">
        <v>251099.28</v>
      </c>
      <c r="M991" s="17">
        <v>97649.72</v>
      </c>
      <c r="N991" s="17">
        <v>149773.7713</v>
      </c>
    </row>
    <row r="992" spans="1:14">
      <c r="A992" s="16">
        <v>46038</v>
      </c>
      <c r="B992" t="s">
        <v>1026</v>
      </c>
      <c r="C992" t="s">
        <v>73</v>
      </c>
      <c r="D992" t="s">
        <v>74</v>
      </c>
      <c r="E992" t="s">
        <v>24</v>
      </c>
      <c r="F992" t="s">
        <v>18</v>
      </c>
      <c r="G992" t="s">
        <v>19</v>
      </c>
      <c r="H992">
        <v>5</v>
      </c>
      <c r="I992" s="17">
        <v>385256</v>
      </c>
      <c r="J992" s="17">
        <v>0</v>
      </c>
      <c r="K992" s="17">
        <v>385256</v>
      </c>
      <c r="L992" s="17">
        <v>292794.56</v>
      </c>
      <c r="M992" s="17">
        <v>92461.44</v>
      </c>
      <c r="N992" s="17">
        <v>149162.2092</v>
      </c>
    </row>
    <row r="993" spans="1:14">
      <c r="A993" s="16">
        <v>46038</v>
      </c>
      <c r="B993" t="s">
        <v>1027</v>
      </c>
      <c r="C993" t="s">
        <v>26</v>
      </c>
      <c r="D993" t="s">
        <v>27</v>
      </c>
      <c r="E993" t="s">
        <v>17</v>
      </c>
      <c r="F993" t="s">
        <v>18</v>
      </c>
      <c r="G993" t="s">
        <v>19</v>
      </c>
      <c r="H993">
        <v>8</v>
      </c>
      <c r="I993" s="17">
        <v>666133</v>
      </c>
      <c r="J993" s="17">
        <v>93258.62</v>
      </c>
      <c r="K993" s="17">
        <v>572874.38</v>
      </c>
      <c r="L993" s="17">
        <v>401012.07</v>
      </c>
      <c r="M993" s="17">
        <v>171862.31</v>
      </c>
      <c r="N993" s="17">
        <v>57412.8</v>
      </c>
    </row>
    <row r="994" spans="1:14">
      <c r="A994" s="16">
        <v>46038</v>
      </c>
      <c r="B994" t="s">
        <v>1028</v>
      </c>
      <c r="C994" t="s">
        <v>47</v>
      </c>
      <c r="D994" t="s">
        <v>48</v>
      </c>
      <c r="E994" t="s">
        <v>35</v>
      </c>
      <c r="F994" t="s">
        <v>18</v>
      </c>
      <c r="G994" t="s">
        <v>19</v>
      </c>
      <c r="H994">
        <v>2</v>
      </c>
      <c r="I994" s="17">
        <v>713082</v>
      </c>
      <c r="J994" s="17">
        <v>28523.28</v>
      </c>
      <c r="K994" s="17">
        <v>684558.72</v>
      </c>
      <c r="L994" s="17">
        <v>492882.28</v>
      </c>
      <c r="M994" s="17">
        <v>191676.44</v>
      </c>
      <c r="N994" s="17">
        <v>149773.7713</v>
      </c>
    </row>
    <row r="995" spans="1:14">
      <c r="A995" s="16">
        <v>46038</v>
      </c>
      <c r="B995" t="s">
        <v>1029</v>
      </c>
      <c r="C995" t="s">
        <v>47</v>
      </c>
      <c r="D995" t="s">
        <v>48</v>
      </c>
      <c r="E995" t="s">
        <v>35</v>
      </c>
      <c r="F995" t="s">
        <v>18</v>
      </c>
      <c r="G995" t="s">
        <v>19</v>
      </c>
      <c r="H995">
        <v>8</v>
      </c>
      <c r="I995" s="17">
        <v>641126</v>
      </c>
      <c r="J995" s="17">
        <v>0</v>
      </c>
      <c r="K995" s="17">
        <v>641126</v>
      </c>
      <c r="L995" s="17">
        <v>461610.72</v>
      </c>
      <c r="M995" s="17">
        <v>179515.28</v>
      </c>
      <c r="N995" s="17">
        <v>149773.7713</v>
      </c>
    </row>
    <row r="996" spans="1:14">
      <c r="A996" s="16">
        <v>46038</v>
      </c>
      <c r="B996" t="s">
        <v>1030</v>
      </c>
      <c r="C996" t="s">
        <v>26</v>
      </c>
      <c r="D996" t="s">
        <v>27</v>
      </c>
      <c r="E996" t="s">
        <v>17</v>
      </c>
      <c r="F996" t="s">
        <v>18</v>
      </c>
      <c r="G996" t="s">
        <v>19</v>
      </c>
      <c r="H996">
        <v>8</v>
      </c>
      <c r="I996" s="17">
        <v>87847</v>
      </c>
      <c r="J996" s="17">
        <v>8784.700000000001</v>
      </c>
      <c r="K996" s="17">
        <v>79062.3</v>
      </c>
      <c r="L996" s="17">
        <v>55343.61</v>
      </c>
      <c r="M996" s="17">
        <v>23718.69</v>
      </c>
      <c r="N996" s="17">
        <v>57412.8</v>
      </c>
    </row>
    <row r="997" spans="1:14">
      <c r="A997" s="16">
        <v>46038</v>
      </c>
      <c r="B997" t="s">
        <v>1031</v>
      </c>
      <c r="C997" t="s">
        <v>33</v>
      </c>
      <c r="D997" t="s">
        <v>34</v>
      </c>
      <c r="E997" t="s">
        <v>35</v>
      </c>
      <c r="F997" t="s">
        <v>18</v>
      </c>
      <c r="G997" t="s">
        <v>19</v>
      </c>
      <c r="H997">
        <v>6</v>
      </c>
      <c r="I997" s="17">
        <v>516466</v>
      </c>
      <c r="J997" s="17">
        <v>0</v>
      </c>
      <c r="K997" s="17">
        <v>516466</v>
      </c>
      <c r="L997" s="17">
        <v>371855.52</v>
      </c>
      <c r="M997" s="17">
        <v>144610.48</v>
      </c>
      <c r="N997" s="17">
        <v>149773.7713</v>
      </c>
    </row>
    <row r="998" spans="1:14">
      <c r="A998" s="16">
        <v>46038</v>
      </c>
      <c r="B998" t="s">
        <v>1032</v>
      </c>
      <c r="C998" t="s">
        <v>43</v>
      </c>
      <c r="D998" t="s">
        <v>44</v>
      </c>
      <c r="E998" t="s">
        <v>31</v>
      </c>
      <c r="F998" t="s">
        <v>18</v>
      </c>
      <c r="G998" t="s">
        <v>19</v>
      </c>
      <c r="H998">
        <v>5</v>
      </c>
      <c r="I998" s="17">
        <v>824950</v>
      </c>
      <c r="J998" s="17">
        <v>32998</v>
      </c>
      <c r="K998" s="17">
        <v>791952</v>
      </c>
      <c r="L998" s="17">
        <v>491010.24</v>
      </c>
      <c r="M998" s="17">
        <v>300941.76</v>
      </c>
      <c r="N998" s="17">
        <v>166344.4551</v>
      </c>
    </row>
    <row r="999" spans="1:14">
      <c r="A999" s="16">
        <v>46038</v>
      </c>
      <c r="B999" t="s">
        <v>1033</v>
      </c>
      <c r="C999" t="s">
        <v>29</v>
      </c>
      <c r="D999" t="s">
        <v>30</v>
      </c>
      <c r="E999" t="s">
        <v>31</v>
      </c>
      <c r="F999" t="s">
        <v>18</v>
      </c>
      <c r="G999" t="s">
        <v>19</v>
      </c>
      <c r="H999">
        <v>3</v>
      </c>
      <c r="I999" s="17">
        <v>622580</v>
      </c>
      <c r="J999" s="17">
        <v>37354.8</v>
      </c>
      <c r="K999" s="17">
        <v>585225.2</v>
      </c>
      <c r="L999" s="17">
        <v>362839.62</v>
      </c>
      <c r="M999" s="17">
        <v>222385.58</v>
      </c>
      <c r="N999" s="17">
        <v>166344.4551</v>
      </c>
    </row>
    <row r="1000" spans="1:14">
      <c r="A1000" s="16">
        <v>46038</v>
      </c>
      <c r="B1000" t="s">
        <v>1034</v>
      </c>
      <c r="C1000" t="s">
        <v>73</v>
      </c>
      <c r="D1000" t="s">
        <v>74</v>
      </c>
      <c r="E1000" t="s">
        <v>24</v>
      </c>
      <c r="F1000" t="s">
        <v>18</v>
      </c>
      <c r="G1000" t="s">
        <v>19</v>
      </c>
      <c r="H1000">
        <v>9</v>
      </c>
      <c r="I1000" s="17">
        <v>395115</v>
      </c>
      <c r="J1000" s="17">
        <v>0</v>
      </c>
      <c r="K1000" s="17">
        <v>395115</v>
      </c>
      <c r="L1000" s="17">
        <v>300287.4</v>
      </c>
      <c r="M1000" s="17">
        <v>94827.60000000001</v>
      </c>
      <c r="N1000" s="17">
        <v>149162.2092</v>
      </c>
    </row>
    <row r="1001" spans="1:14">
      <c r="A1001" s="16">
        <v>46038</v>
      </c>
      <c r="B1001" t="s">
        <v>1035</v>
      </c>
      <c r="C1001" t="s">
        <v>73</v>
      </c>
      <c r="D1001" t="s">
        <v>74</v>
      </c>
      <c r="E1001" t="s">
        <v>24</v>
      </c>
      <c r="F1001" t="s">
        <v>18</v>
      </c>
      <c r="G1001" t="s">
        <v>19</v>
      </c>
      <c r="H1001">
        <v>3</v>
      </c>
      <c r="I1001" s="17">
        <v>845076</v>
      </c>
      <c r="J1001" s="17">
        <v>109859.88</v>
      </c>
      <c r="K1001" s="17">
        <v>735216.12</v>
      </c>
      <c r="L1001" s="17">
        <v>558764.25</v>
      </c>
      <c r="M1001" s="17">
        <v>176451.87</v>
      </c>
      <c r="N1001" s="17">
        <v>149162.2092</v>
      </c>
    </row>
    <row r="1002" spans="1:14">
      <c r="A1002" s="16">
        <v>46038</v>
      </c>
      <c r="B1002" t="s">
        <v>1036</v>
      </c>
      <c r="C1002" t="s">
        <v>43</v>
      </c>
      <c r="D1002" t="s">
        <v>44</v>
      </c>
      <c r="E1002" t="s">
        <v>31</v>
      </c>
      <c r="F1002" t="s">
        <v>18</v>
      </c>
      <c r="G1002" t="s">
        <v>19</v>
      </c>
      <c r="H1002">
        <v>2</v>
      </c>
      <c r="I1002" s="17">
        <v>745033</v>
      </c>
      <c r="J1002" s="17">
        <v>67052.97</v>
      </c>
      <c r="K1002" s="17">
        <v>677980.03</v>
      </c>
      <c r="L1002" s="17">
        <v>420347.62</v>
      </c>
      <c r="M1002" s="17">
        <v>257632.41</v>
      </c>
      <c r="N1002" s="17">
        <v>166344.4551</v>
      </c>
    </row>
    <row r="1003" spans="1:14">
      <c r="A1003" s="16">
        <v>46038</v>
      </c>
      <c r="B1003" t="s">
        <v>1037</v>
      </c>
      <c r="C1003" t="s">
        <v>15</v>
      </c>
      <c r="D1003" t="s">
        <v>16</v>
      </c>
      <c r="E1003" t="s">
        <v>17</v>
      </c>
      <c r="F1003" t="s">
        <v>18</v>
      </c>
      <c r="G1003" t="s">
        <v>19</v>
      </c>
      <c r="H1003">
        <v>11</v>
      </c>
      <c r="I1003" s="17">
        <v>677268</v>
      </c>
      <c r="J1003" s="17">
        <v>94817.52</v>
      </c>
      <c r="K1003" s="17">
        <v>582450.48</v>
      </c>
      <c r="L1003" s="17">
        <v>407715.34</v>
      </c>
      <c r="M1003" s="17">
        <v>174735.14</v>
      </c>
      <c r="N1003" s="17">
        <v>57412.8</v>
      </c>
    </row>
    <row r="1004" spans="1:14">
      <c r="A1004" s="16">
        <v>46038</v>
      </c>
      <c r="B1004" t="s">
        <v>1038</v>
      </c>
      <c r="C1004" t="s">
        <v>29</v>
      </c>
      <c r="D1004" t="s">
        <v>30</v>
      </c>
      <c r="E1004" t="s">
        <v>31</v>
      </c>
      <c r="F1004" t="s">
        <v>18</v>
      </c>
      <c r="G1004" t="s">
        <v>19</v>
      </c>
      <c r="H1004">
        <v>3</v>
      </c>
      <c r="I1004" s="17">
        <v>766267</v>
      </c>
      <c r="J1004" s="17">
        <v>22988.01</v>
      </c>
      <c r="K1004" s="17">
        <v>743278.99</v>
      </c>
      <c r="L1004" s="17">
        <v>460832.97</v>
      </c>
      <c r="M1004" s="17">
        <v>282446.02</v>
      </c>
      <c r="N1004" s="17">
        <v>166344.4551</v>
      </c>
    </row>
    <row r="1005" spans="1:14">
      <c r="A1005" s="16">
        <v>46038</v>
      </c>
      <c r="B1005" t="s">
        <v>1039</v>
      </c>
      <c r="C1005" t="s">
        <v>29</v>
      </c>
      <c r="D1005" t="s">
        <v>30</v>
      </c>
      <c r="E1005" t="s">
        <v>31</v>
      </c>
      <c r="F1005" t="s">
        <v>18</v>
      </c>
      <c r="G1005" t="s">
        <v>19</v>
      </c>
      <c r="H1005">
        <v>12</v>
      </c>
      <c r="I1005" s="17">
        <v>418474</v>
      </c>
      <c r="J1005" s="17">
        <v>37662.66</v>
      </c>
      <c r="K1005" s="17">
        <v>380811.34</v>
      </c>
      <c r="L1005" s="17">
        <v>236103.03</v>
      </c>
      <c r="M1005" s="17">
        <v>144708.31</v>
      </c>
      <c r="N1005" s="17">
        <v>166344.4551</v>
      </c>
    </row>
    <row r="1006" spans="1:14">
      <c r="A1006" s="16">
        <v>46038</v>
      </c>
      <c r="B1006" t="s">
        <v>1040</v>
      </c>
      <c r="C1006" t="s">
        <v>22</v>
      </c>
      <c r="D1006" t="s">
        <v>23</v>
      </c>
      <c r="E1006" t="s">
        <v>24</v>
      </c>
      <c r="F1006" t="s">
        <v>18</v>
      </c>
      <c r="G1006" t="s">
        <v>19</v>
      </c>
      <c r="H1006">
        <v>4</v>
      </c>
      <c r="I1006" s="17">
        <v>75756</v>
      </c>
      <c r="J1006" s="17">
        <v>0</v>
      </c>
      <c r="K1006" s="17">
        <v>75756</v>
      </c>
      <c r="L1006" s="17">
        <v>57574.56</v>
      </c>
      <c r="M1006" s="17">
        <v>18181.44</v>
      </c>
      <c r="N1006" s="17">
        <v>149162.2092</v>
      </c>
    </row>
    <row r="1007" spans="1:14">
      <c r="A1007" s="16">
        <v>46039</v>
      </c>
      <c r="B1007" t="s">
        <v>1041</v>
      </c>
      <c r="C1007" t="s">
        <v>22</v>
      </c>
      <c r="D1007" t="s">
        <v>23</v>
      </c>
      <c r="E1007" t="s">
        <v>24</v>
      </c>
      <c r="F1007" t="s">
        <v>18</v>
      </c>
      <c r="G1007" t="s">
        <v>19</v>
      </c>
      <c r="H1007">
        <v>8</v>
      </c>
      <c r="I1007" s="17">
        <v>638127</v>
      </c>
      <c r="J1007" s="17">
        <v>0</v>
      </c>
      <c r="K1007" s="17">
        <v>638127</v>
      </c>
      <c r="L1007" s="17">
        <v>484976.52</v>
      </c>
      <c r="M1007" s="17">
        <v>153150.48</v>
      </c>
      <c r="N1007" s="17">
        <v>149162.2092</v>
      </c>
    </row>
    <row r="1008" spans="1:14">
      <c r="A1008" s="16">
        <v>46039</v>
      </c>
      <c r="B1008" t="s">
        <v>1042</v>
      </c>
      <c r="C1008" t="s">
        <v>33</v>
      </c>
      <c r="D1008" t="s">
        <v>34</v>
      </c>
      <c r="E1008" t="s">
        <v>35</v>
      </c>
      <c r="F1008" t="s">
        <v>18</v>
      </c>
      <c r="G1008" t="s">
        <v>19</v>
      </c>
      <c r="H1008">
        <v>10</v>
      </c>
      <c r="I1008" s="17">
        <v>276625</v>
      </c>
      <c r="J1008" s="17">
        <v>8298.75</v>
      </c>
      <c r="K1008" s="17">
        <v>268326.25</v>
      </c>
      <c r="L1008" s="17">
        <v>193194.9</v>
      </c>
      <c r="M1008" s="17">
        <v>75131.35000000001</v>
      </c>
      <c r="N1008" s="17">
        <v>149773.7713</v>
      </c>
    </row>
    <row r="1009" spans="1:14">
      <c r="A1009" s="16">
        <v>46039</v>
      </c>
      <c r="B1009" t="s">
        <v>1043</v>
      </c>
      <c r="C1009" t="s">
        <v>73</v>
      </c>
      <c r="D1009" t="s">
        <v>74</v>
      </c>
      <c r="E1009" t="s">
        <v>24</v>
      </c>
      <c r="F1009" t="s">
        <v>18</v>
      </c>
      <c r="G1009" t="s">
        <v>19</v>
      </c>
      <c r="H1009">
        <v>3</v>
      </c>
      <c r="I1009" s="17">
        <v>565039</v>
      </c>
      <c r="J1009" s="17">
        <v>0</v>
      </c>
      <c r="K1009" s="17">
        <v>565039</v>
      </c>
      <c r="L1009" s="17">
        <v>429429.64</v>
      </c>
      <c r="M1009" s="17">
        <v>135609.36</v>
      </c>
      <c r="N1009" s="17">
        <v>149162.2092</v>
      </c>
    </row>
    <row r="1010" spans="1:14">
      <c r="A1010" s="16">
        <v>46039</v>
      </c>
      <c r="B1010" t="s">
        <v>1044</v>
      </c>
      <c r="C1010" t="s">
        <v>26</v>
      </c>
      <c r="D1010" t="s">
        <v>27</v>
      </c>
      <c r="E1010" t="s">
        <v>17</v>
      </c>
      <c r="F1010" t="s">
        <v>18</v>
      </c>
      <c r="G1010" t="s">
        <v>19</v>
      </c>
      <c r="H1010">
        <v>2</v>
      </c>
      <c r="I1010" s="17">
        <v>361298</v>
      </c>
      <c r="J1010" s="17">
        <v>43355.76</v>
      </c>
      <c r="K1010" s="17">
        <v>317942.24</v>
      </c>
      <c r="L1010" s="17">
        <v>222559.57</v>
      </c>
      <c r="M1010" s="17">
        <v>95382.67</v>
      </c>
      <c r="N1010" s="17">
        <v>57412.8</v>
      </c>
    </row>
    <row r="1011" spans="1:14">
      <c r="A1011" s="16">
        <v>46039</v>
      </c>
      <c r="B1011" t="s">
        <v>1045</v>
      </c>
      <c r="C1011" t="s">
        <v>33</v>
      </c>
      <c r="D1011" t="s">
        <v>34</v>
      </c>
      <c r="E1011" t="s">
        <v>35</v>
      </c>
      <c r="F1011" t="s">
        <v>18</v>
      </c>
      <c r="G1011" t="s">
        <v>19</v>
      </c>
      <c r="H1011">
        <v>11</v>
      </c>
      <c r="I1011" s="17">
        <v>620402</v>
      </c>
      <c r="J1011" s="17">
        <v>0</v>
      </c>
      <c r="K1011" s="17">
        <v>620402</v>
      </c>
      <c r="L1011" s="17">
        <v>446689.44</v>
      </c>
      <c r="M1011" s="17">
        <v>173712.56</v>
      </c>
      <c r="N1011" s="17">
        <v>149773.7713</v>
      </c>
    </row>
    <row r="1012" spans="1:14">
      <c r="A1012" s="16">
        <v>46039</v>
      </c>
      <c r="B1012" t="s">
        <v>1046</v>
      </c>
      <c r="C1012" t="s">
        <v>73</v>
      </c>
      <c r="D1012" t="s">
        <v>74</v>
      </c>
      <c r="E1012" t="s">
        <v>24</v>
      </c>
      <c r="F1012" t="s">
        <v>18</v>
      </c>
      <c r="G1012" t="s">
        <v>19</v>
      </c>
      <c r="H1012">
        <v>11</v>
      </c>
      <c r="I1012" s="17">
        <v>822939</v>
      </c>
      <c r="J1012" s="17">
        <v>115211.46</v>
      </c>
      <c r="K1012" s="17">
        <v>707727.54</v>
      </c>
      <c r="L1012" s="17">
        <v>537872.9300000001</v>
      </c>
      <c r="M1012" s="17">
        <v>169854.61</v>
      </c>
      <c r="N1012" s="17">
        <v>149162.2092</v>
      </c>
    </row>
    <row r="1013" spans="1:14">
      <c r="A1013" s="16">
        <v>46039</v>
      </c>
      <c r="B1013" t="s">
        <v>1047</v>
      </c>
      <c r="C1013" t="s">
        <v>29</v>
      </c>
      <c r="D1013" t="s">
        <v>30</v>
      </c>
      <c r="E1013" t="s">
        <v>31</v>
      </c>
      <c r="F1013" t="s">
        <v>18</v>
      </c>
      <c r="G1013" t="s">
        <v>19</v>
      </c>
      <c r="H1013">
        <v>3</v>
      </c>
      <c r="I1013" s="17">
        <v>823339</v>
      </c>
      <c r="J1013" s="17">
        <v>0</v>
      </c>
      <c r="K1013" s="17">
        <v>823339</v>
      </c>
      <c r="L1013" s="17">
        <v>510470.18</v>
      </c>
      <c r="M1013" s="17">
        <v>312868.82</v>
      </c>
      <c r="N1013" s="17">
        <v>166344.4551</v>
      </c>
    </row>
    <row r="1014" spans="1:14">
      <c r="A1014" s="16">
        <v>46039</v>
      </c>
      <c r="B1014" t="s">
        <v>1048</v>
      </c>
      <c r="C1014" t="s">
        <v>33</v>
      </c>
      <c r="D1014" t="s">
        <v>34</v>
      </c>
      <c r="E1014" t="s">
        <v>35</v>
      </c>
      <c r="F1014" t="s">
        <v>18</v>
      </c>
      <c r="G1014" t="s">
        <v>19</v>
      </c>
      <c r="H1014">
        <v>4</v>
      </c>
      <c r="I1014" s="17">
        <v>326715</v>
      </c>
      <c r="J1014" s="17">
        <v>29404.35</v>
      </c>
      <c r="K1014" s="17">
        <v>297310.65</v>
      </c>
      <c r="L1014" s="17">
        <v>214063.67</v>
      </c>
      <c r="M1014" s="17">
        <v>83246.98</v>
      </c>
      <c r="N1014" s="17">
        <v>149773.7713</v>
      </c>
    </row>
    <row r="1015" spans="1:14">
      <c r="A1015" s="16">
        <v>46039</v>
      </c>
      <c r="B1015" t="s">
        <v>1049</v>
      </c>
      <c r="C1015" t="s">
        <v>33</v>
      </c>
      <c r="D1015" t="s">
        <v>34</v>
      </c>
      <c r="E1015" t="s">
        <v>35</v>
      </c>
      <c r="F1015" t="s">
        <v>18</v>
      </c>
      <c r="G1015" t="s">
        <v>19</v>
      </c>
      <c r="H1015">
        <v>12</v>
      </c>
      <c r="I1015" s="17">
        <v>53588</v>
      </c>
      <c r="J1015" s="17">
        <v>2679.4</v>
      </c>
      <c r="K1015" s="17">
        <v>50908.6</v>
      </c>
      <c r="L1015" s="17">
        <v>36654.19</v>
      </c>
      <c r="M1015" s="17">
        <v>14254.41</v>
      </c>
      <c r="N1015" s="17">
        <v>149773.7713</v>
      </c>
    </row>
    <row r="1016" spans="1:14">
      <c r="A1016" s="16">
        <v>46039</v>
      </c>
      <c r="B1016" t="s">
        <v>1050</v>
      </c>
      <c r="C1016" t="s">
        <v>26</v>
      </c>
      <c r="D1016" t="s">
        <v>27</v>
      </c>
      <c r="E1016" t="s">
        <v>17</v>
      </c>
      <c r="F1016" t="s">
        <v>18</v>
      </c>
      <c r="G1016" t="s">
        <v>19</v>
      </c>
      <c r="H1016">
        <v>10</v>
      </c>
      <c r="I1016" s="17">
        <v>817656</v>
      </c>
      <c r="J1016" s="17">
        <v>24529.68</v>
      </c>
      <c r="K1016" s="17">
        <v>793126.3199999999</v>
      </c>
      <c r="L1016" s="17">
        <v>555188.42</v>
      </c>
      <c r="M1016" s="17">
        <v>237937.9</v>
      </c>
      <c r="N1016" s="17">
        <v>57412.8</v>
      </c>
    </row>
    <row r="1017" spans="1:14">
      <c r="A1017" s="16">
        <v>46039</v>
      </c>
      <c r="B1017" t="s">
        <v>1051</v>
      </c>
      <c r="C1017" t="s">
        <v>47</v>
      </c>
      <c r="D1017" t="s">
        <v>48</v>
      </c>
      <c r="E1017" t="s">
        <v>35</v>
      </c>
      <c r="F1017" t="s">
        <v>18</v>
      </c>
      <c r="G1017" t="s">
        <v>19</v>
      </c>
      <c r="H1017">
        <v>7</v>
      </c>
      <c r="I1017" s="17">
        <v>612735</v>
      </c>
      <c r="J1017" s="17">
        <v>0</v>
      </c>
      <c r="K1017" s="17">
        <v>612735</v>
      </c>
      <c r="L1017" s="17">
        <v>441169.2</v>
      </c>
      <c r="M1017" s="17">
        <v>171565.8</v>
      </c>
      <c r="N1017" s="17">
        <v>149773.7713</v>
      </c>
    </row>
    <row r="1018" spans="1:14">
      <c r="A1018" s="16">
        <v>46039</v>
      </c>
      <c r="B1018" t="s">
        <v>1052</v>
      </c>
      <c r="C1018" t="s">
        <v>33</v>
      </c>
      <c r="D1018" t="s">
        <v>34</v>
      </c>
      <c r="E1018" t="s">
        <v>35</v>
      </c>
      <c r="F1018" t="s">
        <v>18</v>
      </c>
      <c r="G1018" t="s">
        <v>19</v>
      </c>
      <c r="H1018">
        <v>1</v>
      </c>
      <c r="I1018" s="17">
        <v>780651</v>
      </c>
      <c r="J1018" s="17">
        <v>117097.65</v>
      </c>
      <c r="K1018" s="17">
        <v>663553.35</v>
      </c>
      <c r="L1018" s="17">
        <v>477758.41</v>
      </c>
      <c r="M1018" s="17">
        <v>185794.94</v>
      </c>
      <c r="N1018" s="17">
        <v>149773.7713</v>
      </c>
    </row>
    <row r="1019" spans="1:14">
      <c r="A1019" s="16">
        <v>46039</v>
      </c>
      <c r="B1019" t="s">
        <v>1053</v>
      </c>
      <c r="C1019" t="s">
        <v>73</v>
      </c>
      <c r="D1019" t="s">
        <v>74</v>
      </c>
      <c r="E1019" t="s">
        <v>24</v>
      </c>
      <c r="F1019" t="s">
        <v>18</v>
      </c>
      <c r="G1019" t="s">
        <v>19</v>
      </c>
      <c r="H1019">
        <v>7</v>
      </c>
      <c r="I1019" s="17">
        <v>510129</v>
      </c>
      <c r="J1019" s="17">
        <v>0</v>
      </c>
      <c r="K1019" s="17">
        <v>510129</v>
      </c>
      <c r="L1019" s="17">
        <v>387698.04</v>
      </c>
      <c r="M1019" s="17">
        <v>122430.96</v>
      </c>
      <c r="N1019" s="17">
        <v>149162.2092</v>
      </c>
    </row>
    <row r="1020" spans="1:14">
      <c r="A1020" s="16">
        <v>46039</v>
      </c>
      <c r="B1020" t="s">
        <v>1054</v>
      </c>
      <c r="C1020" t="s">
        <v>73</v>
      </c>
      <c r="D1020" t="s">
        <v>74</v>
      </c>
      <c r="E1020" t="s">
        <v>24</v>
      </c>
      <c r="F1020" t="s">
        <v>18</v>
      </c>
      <c r="G1020" t="s">
        <v>19</v>
      </c>
      <c r="H1020">
        <v>4</v>
      </c>
      <c r="I1020" s="17">
        <v>729811</v>
      </c>
      <c r="J1020" s="17">
        <v>0</v>
      </c>
      <c r="K1020" s="17">
        <v>729811</v>
      </c>
      <c r="L1020" s="17">
        <v>554656.36</v>
      </c>
      <c r="M1020" s="17">
        <v>175154.64</v>
      </c>
      <c r="N1020" s="17">
        <v>149162.2092</v>
      </c>
    </row>
    <row r="1021" spans="1:14">
      <c r="A1021" s="16">
        <v>46039</v>
      </c>
      <c r="B1021" t="s">
        <v>1055</v>
      </c>
      <c r="C1021" t="s">
        <v>22</v>
      </c>
      <c r="D1021" t="s">
        <v>23</v>
      </c>
      <c r="E1021" t="s">
        <v>24</v>
      </c>
      <c r="F1021" t="s">
        <v>18</v>
      </c>
      <c r="G1021" t="s">
        <v>19</v>
      </c>
      <c r="H1021">
        <v>5</v>
      </c>
      <c r="I1021" s="17">
        <v>794713</v>
      </c>
      <c r="J1021" s="17">
        <v>0</v>
      </c>
      <c r="K1021" s="17">
        <v>794713</v>
      </c>
      <c r="L1021" s="17">
        <v>603981.88</v>
      </c>
      <c r="M1021" s="17">
        <v>190731.12</v>
      </c>
      <c r="N1021" s="17">
        <v>149162.2092</v>
      </c>
    </row>
    <row r="1022" spans="1:14">
      <c r="A1022" s="16">
        <v>46039</v>
      </c>
      <c r="B1022" t="s">
        <v>1056</v>
      </c>
      <c r="C1022" t="s">
        <v>29</v>
      </c>
      <c r="D1022" t="s">
        <v>30</v>
      </c>
      <c r="E1022" t="s">
        <v>31</v>
      </c>
      <c r="F1022" t="s">
        <v>18</v>
      </c>
      <c r="G1022" t="s">
        <v>19</v>
      </c>
      <c r="H1022">
        <v>3</v>
      </c>
      <c r="I1022" s="17">
        <v>621974</v>
      </c>
      <c r="J1022" s="17">
        <v>0</v>
      </c>
      <c r="K1022" s="17">
        <v>621974</v>
      </c>
      <c r="L1022" s="17">
        <v>385623.88</v>
      </c>
      <c r="M1022" s="17">
        <v>236350.12</v>
      </c>
      <c r="N1022" s="17">
        <v>166344.4551</v>
      </c>
    </row>
    <row r="1023" spans="1:14">
      <c r="A1023" s="16">
        <v>46039</v>
      </c>
      <c r="B1023" t="s">
        <v>1057</v>
      </c>
      <c r="C1023" t="s">
        <v>47</v>
      </c>
      <c r="D1023" t="s">
        <v>48</v>
      </c>
      <c r="E1023" t="s">
        <v>35</v>
      </c>
      <c r="F1023" t="s">
        <v>18</v>
      </c>
      <c r="G1023" t="s">
        <v>19</v>
      </c>
      <c r="H1023">
        <v>4</v>
      </c>
      <c r="I1023" s="17">
        <v>507066</v>
      </c>
      <c r="J1023" s="17">
        <v>10141.32</v>
      </c>
      <c r="K1023" s="17">
        <v>496924.68</v>
      </c>
      <c r="L1023" s="17">
        <v>357785.77</v>
      </c>
      <c r="M1023" s="17">
        <v>139138.91</v>
      </c>
      <c r="N1023" s="17">
        <v>149773.7713</v>
      </c>
    </row>
    <row r="1024" spans="1:14">
      <c r="A1024" s="16">
        <v>46039</v>
      </c>
      <c r="B1024" t="s">
        <v>1058</v>
      </c>
      <c r="C1024" t="s">
        <v>43</v>
      </c>
      <c r="D1024" t="s">
        <v>44</v>
      </c>
      <c r="E1024" t="s">
        <v>31</v>
      </c>
      <c r="F1024" t="s">
        <v>18</v>
      </c>
      <c r="G1024" t="s">
        <v>19</v>
      </c>
      <c r="H1024">
        <v>9</v>
      </c>
      <c r="I1024" s="17">
        <v>722510</v>
      </c>
      <c r="J1024" s="17">
        <v>79476.10000000001</v>
      </c>
      <c r="K1024" s="17">
        <v>643033.9</v>
      </c>
      <c r="L1024" s="17">
        <v>398681.02</v>
      </c>
      <c r="M1024" s="17">
        <v>244352.88</v>
      </c>
      <c r="N1024" s="17">
        <v>166344.4551</v>
      </c>
    </row>
    <row r="1025" spans="1:14">
      <c r="A1025" s="16">
        <v>46039</v>
      </c>
      <c r="B1025" t="s">
        <v>1059</v>
      </c>
      <c r="C1025" t="s">
        <v>26</v>
      </c>
      <c r="D1025" t="s">
        <v>27</v>
      </c>
      <c r="E1025" t="s">
        <v>17</v>
      </c>
      <c r="F1025" t="s">
        <v>18</v>
      </c>
      <c r="G1025" t="s">
        <v>19</v>
      </c>
      <c r="H1025">
        <v>7</v>
      </c>
      <c r="I1025" s="17">
        <v>296536</v>
      </c>
      <c r="J1025" s="17">
        <v>20757.52</v>
      </c>
      <c r="K1025" s="17">
        <v>275778.48</v>
      </c>
      <c r="L1025" s="17">
        <v>193044.94</v>
      </c>
      <c r="M1025" s="17">
        <v>82733.53999999999</v>
      </c>
      <c r="N1025" s="17">
        <v>57412.8</v>
      </c>
    </row>
    <row r="1026" spans="1:14">
      <c r="A1026" s="16">
        <v>46039</v>
      </c>
      <c r="B1026" t="s">
        <v>1060</v>
      </c>
      <c r="C1026" t="s">
        <v>15</v>
      </c>
      <c r="D1026" t="s">
        <v>16</v>
      </c>
      <c r="E1026" t="s">
        <v>17</v>
      </c>
      <c r="F1026" t="s">
        <v>18</v>
      </c>
      <c r="G1026" t="s">
        <v>19</v>
      </c>
      <c r="H1026">
        <v>12</v>
      </c>
      <c r="I1026" s="17">
        <v>724449</v>
      </c>
      <c r="J1026" s="17">
        <v>0</v>
      </c>
      <c r="K1026" s="17">
        <v>724449</v>
      </c>
      <c r="L1026" s="17">
        <v>507114.3</v>
      </c>
      <c r="M1026" s="17">
        <v>217334.7</v>
      </c>
      <c r="N1026" s="17">
        <v>57412.8</v>
      </c>
    </row>
    <row r="1027" spans="1:14">
      <c r="A1027" s="16">
        <v>46039</v>
      </c>
      <c r="B1027" t="s">
        <v>1061</v>
      </c>
      <c r="C1027" t="s">
        <v>29</v>
      </c>
      <c r="D1027" t="s">
        <v>30</v>
      </c>
      <c r="E1027" t="s">
        <v>31</v>
      </c>
      <c r="F1027" t="s">
        <v>18</v>
      </c>
      <c r="G1027" t="s">
        <v>19</v>
      </c>
      <c r="H1027">
        <v>8</v>
      </c>
      <c r="I1027" s="17">
        <v>381233</v>
      </c>
      <c r="J1027" s="17">
        <v>0</v>
      </c>
      <c r="K1027" s="17">
        <v>381233</v>
      </c>
      <c r="L1027" s="17">
        <v>236364.46</v>
      </c>
      <c r="M1027" s="17">
        <v>144868.54</v>
      </c>
      <c r="N1027" s="17">
        <v>166344.4551</v>
      </c>
    </row>
    <row r="1028" spans="1:14">
      <c r="A1028" s="16">
        <v>46039</v>
      </c>
      <c r="B1028" t="s">
        <v>1062</v>
      </c>
      <c r="C1028" t="s">
        <v>33</v>
      </c>
      <c r="D1028" t="s">
        <v>34</v>
      </c>
      <c r="E1028" t="s">
        <v>35</v>
      </c>
      <c r="F1028" t="s">
        <v>18</v>
      </c>
      <c r="G1028" t="s">
        <v>19</v>
      </c>
      <c r="H1028">
        <v>11</v>
      </c>
      <c r="I1028" s="17">
        <v>561855</v>
      </c>
      <c r="J1028" s="17">
        <v>39329.85</v>
      </c>
      <c r="K1028" s="17">
        <v>522525.15</v>
      </c>
      <c r="L1028" s="17">
        <v>376218.11</v>
      </c>
      <c r="M1028" s="17">
        <v>146307.04</v>
      </c>
      <c r="N1028" s="17">
        <v>149773.7713</v>
      </c>
    </row>
    <row r="1029" spans="1:14">
      <c r="A1029" s="16">
        <v>46039</v>
      </c>
      <c r="B1029" t="s">
        <v>1063</v>
      </c>
      <c r="C1029" t="s">
        <v>43</v>
      </c>
      <c r="D1029" t="s">
        <v>44</v>
      </c>
      <c r="E1029" t="s">
        <v>31</v>
      </c>
      <c r="F1029" t="s">
        <v>18</v>
      </c>
      <c r="G1029" t="s">
        <v>19</v>
      </c>
      <c r="H1029">
        <v>9</v>
      </c>
      <c r="I1029" s="17">
        <v>696082</v>
      </c>
      <c r="J1029" s="17">
        <v>0</v>
      </c>
      <c r="K1029" s="17">
        <v>696082</v>
      </c>
      <c r="L1029" s="17">
        <v>431570.84</v>
      </c>
      <c r="M1029" s="17">
        <v>264511.16</v>
      </c>
      <c r="N1029" s="17">
        <v>166344.4551</v>
      </c>
    </row>
    <row r="1030" spans="1:14">
      <c r="A1030" s="16">
        <v>46039</v>
      </c>
      <c r="B1030" t="s">
        <v>1064</v>
      </c>
      <c r="C1030" t="s">
        <v>26</v>
      </c>
      <c r="D1030" t="s">
        <v>27</v>
      </c>
      <c r="E1030" t="s">
        <v>17</v>
      </c>
      <c r="F1030" t="s">
        <v>18</v>
      </c>
      <c r="G1030" t="s">
        <v>19</v>
      </c>
      <c r="H1030">
        <v>1</v>
      </c>
      <c r="I1030" s="17">
        <v>124668</v>
      </c>
      <c r="J1030" s="17">
        <v>0</v>
      </c>
      <c r="K1030" s="17">
        <v>124668</v>
      </c>
      <c r="L1030" s="17">
        <v>87267.60000000001</v>
      </c>
      <c r="M1030" s="17">
        <v>37400.4</v>
      </c>
      <c r="N1030" s="17">
        <v>57412.8</v>
      </c>
    </row>
    <row r="1031" spans="1:14">
      <c r="A1031" s="16">
        <v>46039</v>
      </c>
      <c r="B1031" t="s">
        <v>1065</v>
      </c>
      <c r="C1031" t="s">
        <v>47</v>
      </c>
      <c r="D1031" t="s">
        <v>48</v>
      </c>
      <c r="E1031" t="s">
        <v>35</v>
      </c>
      <c r="F1031" t="s">
        <v>18</v>
      </c>
      <c r="G1031" t="s">
        <v>19</v>
      </c>
      <c r="H1031">
        <v>12</v>
      </c>
      <c r="I1031" s="17">
        <v>516260</v>
      </c>
      <c r="J1031" s="17">
        <v>25813</v>
      </c>
      <c r="K1031" s="17">
        <v>490447</v>
      </c>
      <c r="L1031" s="17">
        <v>353121.84</v>
      </c>
      <c r="M1031" s="17">
        <v>137325.16</v>
      </c>
      <c r="N1031" s="17">
        <v>149773.7713</v>
      </c>
    </row>
    <row r="1032" spans="1:14">
      <c r="A1032" s="16">
        <v>46039</v>
      </c>
      <c r="B1032" t="s">
        <v>1066</v>
      </c>
      <c r="C1032" t="s">
        <v>22</v>
      </c>
      <c r="D1032" t="s">
        <v>23</v>
      </c>
      <c r="E1032" t="s">
        <v>24</v>
      </c>
      <c r="F1032" t="s">
        <v>18</v>
      </c>
      <c r="G1032" t="s">
        <v>19</v>
      </c>
      <c r="H1032">
        <v>4</v>
      </c>
      <c r="I1032" s="17">
        <v>506189</v>
      </c>
      <c r="J1032" s="17">
        <v>65804.57000000001</v>
      </c>
      <c r="K1032" s="17">
        <v>440384.43</v>
      </c>
      <c r="L1032" s="17">
        <v>334692.17</v>
      </c>
      <c r="M1032" s="17">
        <v>105692.26</v>
      </c>
      <c r="N1032" s="17">
        <v>149162.2092</v>
      </c>
    </row>
    <row r="1033" spans="1:14">
      <c r="A1033" s="16">
        <v>46039</v>
      </c>
      <c r="B1033" t="s">
        <v>1067</v>
      </c>
      <c r="C1033" t="s">
        <v>43</v>
      </c>
      <c r="D1033" t="s">
        <v>44</v>
      </c>
      <c r="E1033" t="s">
        <v>31</v>
      </c>
      <c r="F1033" t="s">
        <v>18</v>
      </c>
      <c r="G1033" t="s">
        <v>19</v>
      </c>
      <c r="H1033">
        <v>7</v>
      </c>
      <c r="I1033" s="17">
        <v>550982</v>
      </c>
      <c r="J1033" s="17">
        <v>33058.92</v>
      </c>
      <c r="K1033" s="17">
        <v>517923.08</v>
      </c>
      <c r="L1033" s="17">
        <v>321112.31</v>
      </c>
      <c r="M1033" s="17">
        <v>196810.77</v>
      </c>
      <c r="N1033" s="17">
        <v>166344.4551</v>
      </c>
    </row>
    <row r="1034" spans="1:14">
      <c r="A1034" s="16">
        <v>46039</v>
      </c>
      <c r="B1034" t="s">
        <v>1068</v>
      </c>
      <c r="C1034" t="s">
        <v>22</v>
      </c>
      <c r="D1034" t="s">
        <v>23</v>
      </c>
      <c r="E1034" t="s">
        <v>24</v>
      </c>
      <c r="F1034" t="s">
        <v>18</v>
      </c>
      <c r="G1034" t="s">
        <v>19</v>
      </c>
      <c r="H1034">
        <v>5</v>
      </c>
      <c r="I1034" s="17">
        <v>262603</v>
      </c>
      <c r="J1034" s="17">
        <v>15756.18</v>
      </c>
      <c r="K1034" s="17">
        <v>246846.82</v>
      </c>
      <c r="L1034" s="17">
        <v>187603.58</v>
      </c>
      <c r="M1034" s="17">
        <v>59243.24</v>
      </c>
      <c r="N1034" s="17">
        <v>149162.2092</v>
      </c>
    </row>
    <row r="1035" spans="1:14">
      <c r="A1035" s="16">
        <v>46039</v>
      </c>
      <c r="B1035" t="s">
        <v>1069</v>
      </c>
      <c r="C1035" t="s">
        <v>26</v>
      </c>
      <c r="D1035" t="s">
        <v>27</v>
      </c>
      <c r="E1035" t="s">
        <v>17</v>
      </c>
      <c r="F1035" t="s">
        <v>18</v>
      </c>
      <c r="G1035" t="s">
        <v>19</v>
      </c>
      <c r="H1035">
        <v>8</v>
      </c>
      <c r="I1035" s="17">
        <v>660944</v>
      </c>
      <c r="J1035" s="17">
        <v>39656.64</v>
      </c>
      <c r="K1035" s="17">
        <v>621287.36</v>
      </c>
      <c r="L1035" s="17">
        <v>434901.15</v>
      </c>
      <c r="M1035" s="17">
        <v>186386.21</v>
      </c>
      <c r="N1035" s="17">
        <v>57412.8</v>
      </c>
    </row>
    <row r="1036" spans="1:14">
      <c r="A1036" s="16">
        <v>46039</v>
      </c>
      <c r="B1036" t="s">
        <v>1070</v>
      </c>
      <c r="C1036" t="s">
        <v>47</v>
      </c>
      <c r="D1036" t="s">
        <v>48</v>
      </c>
      <c r="E1036" t="s">
        <v>35</v>
      </c>
      <c r="F1036" t="s">
        <v>18</v>
      </c>
      <c r="G1036" t="s">
        <v>19</v>
      </c>
      <c r="H1036">
        <v>6</v>
      </c>
      <c r="I1036" s="17">
        <v>715061</v>
      </c>
      <c r="J1036" s="17">
        <v>0</v>
      </c>
      <c r="K1036" s="17">
        <v>715061</v>
      </c>
      <c r="L1036" s="17">
        <v>514843.92</v>
      </c>
      <c r="M1036" s="17">
        <v>200217.08</v>
      </c>
      <c r="N1036" s="17">
        <v>149773.7713</v>
      </c>
    </row>
    <row r="1037" spans="1:14">
      <c r="A1037" s="16">
        <v>46039</v>
      </c>
      <c r="B1037" t="s">
        <v>1071</v>
      </c>
      <c r="C1037" t="s">
        <v>15</v>
      </c>
      <c r="D1037" t="s">
        <v>16</v>
      </c>
      <c r="E1037" t="s">
        <v>17</v>
      </c>
      <c r="F1037" t="s">
        <v>18</v>
      </c>
      <c r="G1037" t="s">
        <v>19</v>
      </c>
      <c r="H1037">
        <v>8</v>
      </c>
      <c r="I1037" s="17">
        <v>669017</v>
      </c>
      <c r="J1037" s="17">
        <v>20070.51</v>
      </c>
      <c r="K1037" s="17">
        <v>648946.49</v>
      </c>
      <c r="L1037" s="17">
        <v>454262.54</v>
      </c>
      <c r="M1037" s="17">
        <v>194683.95</v>
      </c>
      <c r="N1037" s="17">
        <v>57412.8</v>
      </c>
    </row>
    <row r="1038" spans="1:14">
      <c r="A1038" s="16">
        <v>46039</v>
      </c>
      <c r="B1038" t="s">
        <v>1072</v>
      </c>
      <c r="C1038" t="s">
        <v>43</v>
      </c>
      <c r="D1038" t="s">
        <v>44</v>
      </c>
      <c r="E1038" t="s">
        <v>31</v>
      </c>
      <c r="F1038" t="s">
        <v>18</v>
      </c>
      <c r="G1038" t="s">
        <v>19</v>
      </c>
      <c r="H1038">
        <v>1</v>
      </c>
      <c r="I1038" s="17">
        <v>690241</v>
      </c>
      <c r="J1038" s="17">
        <v>89731.33</v>
      </c>
      <c r="K1038" s="17">
        <v>600509.67</v>
      </c>
      <c r="L1038" s="17">
        <v>372316</v>
      </c>
      <c r="M1038" s="17">
        <v>228193.67</v>
      </c>
      <c r="N1038" s="17">
        <v>166344.4551</v>
      </c>
    </row>
    <row r="1039" spans="1:14">
      <c r="A1039" s="16">
        <v>46039</v>
      </c>
      <c r="B1039" t="s">
        <v>1073</v>
      </c>
      <c r="C1039" t="s">
        <v>47</v>
      </c>
      <c r="D1039" t="s">
        <v>48</v>
      </c>
      <c r="E1039" t="s">
        <v>35</v>
      </c>
      <c r="F1039" t="s">
        <v>18</v>
      </c>
      <c r="G1039" t="s">
        <v>19</v>
      </c>
      <c r="H1039">
        <v>12</v>
      </c>
      <c r="I1039" s="17">
        <v>53444</v>
      </c>
      <c r="J1039" s="17">
        <v>6413.28</v>
      </c>
      <c r="K1039" s="17">
        <v>47030.72</v>
      </c>
      <c r="L1039" s="17">
        <v>33862.12</v>
      </c>
      <c r="M1039" s="17">
        <v>13168.6</v>
      </c>
      <c r="N1039" s="17">
        <v>149773.7713</v>
      </c>
    </row>
    <row r="1040" spans="1:14">
      <c r="A1040" s="16">
        <v>46039</v>
      </c>
      <c r="B1040" t="s">
        <v>1074</v>
      </c>
      <c r="C1040" t="s">
        <v>33</v>
      </c>
      <c r="D1040" t="s">
        <v>34</v>
      </c>
      <c r="E1040" t="s">
        <v>35</v>
      </c>
      <c r="F1040" t="s">
        <v>18</v>
      </c>
      <c r="G1040" t="s">
        <v>19</v>
      </c>
      <c r="H1040">
        <v>1</v>
      </c>
      <c r="I1040" s="17">
        <v>188406</v>
      </c>
      <c r="J1040" s="17">
        <v>9420.299999999999</v>
      </c>
      <c r="K1040" s="17">
        <v>178985.7</v>
      </c>
      <c r="L1040" s="17">
        <v>128869.7</v>
      </c>
      <c r="M1040" s="17">
        <v>50116</v>
      </c>
      <c r="N1040" s="17">
        <v>149773.7713</v>
      </c>
    </row>
    <row r="1041" spans="1:14">
      <c r="A1041" s="16">
        <v>46039</v>
      </c>
      <c r="B1041" t="s">
        <v>1075</v>
      </c>
      <c r="C1041" t="s">
        <v>29</v>
      </c>
      <c r="D1041" t="s">
        <v>30</v>
      </c>
      <c r="E1041" t="s">
        <v>31</v>
      </c>
      <c r="F1041" t="s">
        <v>18</v>
      </c>
      <c r="G1041" t="s">
        <v>19</v>
      </c>
      <c r="H1041">
        <v>4</v>
      </c>
      <c r="I1041" s="17">
        <v>669985</v>
      </c>
      <c r="J1041" s="17">
        <v>100497.75</v>
      </c>
      <c r="K1041" s="17">
        <v>569487.25</v>
      </c>
      <c r="L1041" s="17">
        <v>353082.1</v>
      </c>
      <c r="M1041" s="17">
        <v>216405.15</v>
      </c>
      <c r="N1041" s="17">
        <v>166344.4551</v>
      </c>
    </row>
    <row r="1042" spans="1:14">
      <c r="A1042" s="16">
        <v>46039</v>
      </c>
      <c r="B1042" t="s">
        <v>1076</v>
      </c>
      <c r="C1042" t="s">
        <v>26</v>
      </c>
      <c r="D1042" t="s">
        <v>27</v>
      </c>
      <c r="E1042" t="s">
        <v>17</v>
      </c>
      <c r="F1042" t="s">
        <v>18</v>
      </c>
      <c r="G1042" t="s">
        <v>19</v>
      </c>
      <c r="H1042">
        <v>8</v>
      </c>
      <c r="I1042" s="17">
        <v>294329</v>
      </c>
      <c r="J1042" s="17">
        <v>20603.03</v>
      </c>
      <c r="K1042" s="17">
        <v>273725.97</v>
      </c>
      <c r="L1042" s="17">
        <v>191608.18</v>
      </c>
      <c r="M1042" s="17">
        <v>82117.78999999999</v>
      </c>
      <c r="N1042" s="17">
        <v>57412.8</v>
      </c>
    </row>
    <row r="1043" spans="1:14">
      <c r="A1043" s="16">
        <v>46039</v>
      </c>
      <c r="B1043" t="s">
        <v>1077</v>
      </c>
      <c r="C1043" t="s">
        <v>26</v>
      </c>
      <c r="D1043" t="s">
        <v>27</v>
      </c>
      <c r="E1043" t="s">
        <v>17</v>
      </c>
      <c r="F1043" t="s">
        <v>18</v>
      </c>
      <c r="G1043" t="s">
        <v>19</v>
      </c>
      <c r="H1043">
        <v>10</v>
      </c>
      <c r="I1043" s="17">
        <v>70466</v>
      </c>
      <c r="J1043" s="17">
        <v>4227.96</v>
      </c>
      <c r="K1043" s="17">
        <v>66238.03999999999</v>
      </c>
      <c r="L1043" s="17">
        <v>46366.63</v>
      </c>
      <c r="M1043" s="17">
        <v>19871.41</v>
      </c>
      <c r="N1043" s="17">
        <v>57412.8</v>
      </c>
    </row>
    <row r="1044" spans="1:14">
      <c r="A1044" s="16">
        <v>46039</v>
      </c>
      <c r="B1044" t="s">
        <v>1078</v>
      </c>
      <c r="C1044" t="s">
        <v>47</v>
      </c>
      <c r="D1044" t="s">
        <v>48</v>
      </c>
      <c r="E1044" t="s">
        <v>35</v>
      </c>
      <c r="F1044" t="s">
        <v>18</v>
      </c>
      <c r="G1044" t="s">
        <v>19</v>
      </c>
      <c r="H1044">
        <v>11</v>
      </c>
      <c r="I1044" s="17">
        <v>617653</v>
      </c>
      <c r="J1044" s="17">
        <v>61765.3</v>
      </c>
      <c r="K1044" s="17">
        <v>555887.7</v>
      </c>
      <c r="L1044" s="17">
        <v>400239.14</v>
      </c>
      <c r="M1044" s="17">
        <v>155648.56</v>
      </c>
      <c r="N1044" s="17">
        <v>149773.7713</v>
      </c>
    </row>
    <row r="1045" spans="1:14">
      <c r="A1045" s="16">
        <v>46039</v>
      </c>
      <c r="B1045" t="s">
        <v>1079</v>
      </c>
      <c r="C1045" t="s">
        <v>43</v>
      </c>
      <c r="D1045" t="s">
        <v>44</v>
      </c>
      <c r="E1045" t="s">
        <v>31</v>
      </c>
      <c r="F1045" t="s">
        <v>18</v>
      </c>
      <c r="G1045" t="s">
        <v>19</v>
      </c>
      <c r="H1045">
        <v>2</v>
      </c>
      <c r="I1045" s="17">
        <v>631302</v>
      </c>
      <c r="J1045" s="17">
        <v>25252.08</v>
      </c>
      <c r="K1045" s="17">
        <v>606049.92</v>
      </c>
      <c r="L1045" s="17">
        <v>375750.95</v>
      </c>
      <c r="M1045" s="17">
        <v>230298.97</v>
      </c>
      <c r="N1045" s="17">
        <v>166344.4551</v>
      </c>
    </row>
    <row r="1046" spans="1:14">
      <c r="A1046" s="16">
        <v>46039</v>
      </c>
      <c r="B1046" t="s">
        <v>1080</v>
      </c>
      <c r="C1046" t="s">
        <v>47</v>
      </c>
      <c r="D1046" t="s">
        <v>48</v>
      </c>
      <c r="E1046" t="s">
        <v>35</v>
      </c>
      <c r="F1046" t="s">
        <v>18</v>
      </c>
      <c r="G1046" t="s">
        <v>19</v>
      </c>
      <c r="H1046">
        <v>8</v>
      </c>
      <c r="I1046" s="17">
        <v>804910</v>
      </c>
      <c r="J1046" s="17">
        <v>0</v>
      </c>
      <c r="K1046" s="17">
        <v>804910</v>
      </c>
      <c r="L1046" s="17">
        <v>579535.2</v>
      </c>
      <c r="M1046" s="17">
        <v>225374.8</v>
      </c>
      <c r="N1046" s="17">
        <v>149773.7713</v>
      </c>
    </row>
    <row r="1047" spans="1:14">
      <c r="A1047" s="16">
        <v>46039</v>
      </c>
      <c r="B1047" t="s">
        <v>1081</v>
      </c>
      <c r="C1047" t="s">
        <v>26</v>
      </c>
      <c r="D1047" t="s">
        <v>27</v>
      </c>
      <c r="E1047" t="s">
        <v>17</v>
      </c>
      <c r="F1047" t="s">
        <v>18</v>
      </c>
      <c r="G1047" t="s">
        <v>19</v>
      </c>
      <c r="H1047">
        <v>10</v>
      </c>
      <c r="I1047" s="17">
        <v>721347</v>
      </c>
      <c r="J1047" s="17">
        <v>0</v>
      </c>
      <c r="K1047" s="17">
        <v>721347</v>
      </c>
      <c r="L1047" s="17">
        <v>504942.9</v>
      </c>
      <c r="M1047" s="17">
        <v>216404.1</v>
      </c>
      <c r="N1047" s="17">
        <v>57412.8</v>
      </c>
    </row>
    <row r="1048" spans="1:14">
      <c r="A1048" s="16">
        <v>46039</v>
      </c>
      <c r="B1048" t="s">
        <v>1082</v>
      </c>
      <c r="C1048" t="s">
        <v>43</v>
      </c>
      <c r="D1048" t="s">
        <v>44</v>
      </c>
      <c r="E1048" t="s">
        <v>31</v>
      </c>
      <c r="F1048" t="s">
        <v>18</v>
      </c>
      <c r="G1048" t="s">
        <v>19</v>
      </c>
      <c r="H1048">
        <v>10</v>
      </c>
      <c r="I1048" s="17">
        <v>760882</v>
      </c>
      <c r="J1048" s="17">
        <v>68479.38</v>
      </c>
      <c r="K1048" s="17">
        <v>692402.62</v>
      </c>
      <c r="L1048" s="17">
        <v>429289.62</v>
      </c>
      <c r="M1048" s="17">
        <v>263113</v>
      </c>
      <c r="N1048" s="17">
        <v>166344.4551</v>
      </c>
    </row>
    <row r="1049" spans="1:14">
      <c r="A1049" s="16">
        <v>46039</v>
      </c>
      <c r="B1049" t="s">
        <v>1083</v>
      </c>
      <c r="C1049" t="s">
        <v>22</v>
      </c>
      <c r="D1049" t="s">
        <v>23</v>
      </c>
      <c r="E1049" t="s">
        <v>24</v>
      </c>
      <c r="F1049" t="s">
        <v>18</v>
      </c>
      <c r="G1049" t="s">
        <v>19</v>
      </c>
      <c r="H1049">
        <v>9</v>
      </c>
      <c r="I1049" s="17">
        <v>838078</v>
      </c>
      <c r="J1049" s="17">
        <v>100569.36</v>
      </c>
      <c r="K1049" s="17">
        <v>737508.64</v>
      </c>
      <c r="L1049" s="17">
        <v>560506.5699999999</v>
      </c>
      <c r="M1049" s="17">
        <v>177002.07</v>
      </c>
      <c r="N1049" s="17">
        <v>149162.2092</v>
      </c>
    </row>
    <row r="1050" spans="1:14">
      <c r="A1050" s="16">
        <v>46039</v>
      </c>
      <c r="B1050" t="s">
        <v>1084</v>
      </c>
      <c r="C1050" t="s">
        <v>73</v>
      </c>
      <c r="D1050" t="s">
        <v>74</v>
      </c>
      <c r="E1050" t="s">
        <v>24</v>
      </c>
      <c r="F1050" t="s">
        <v>18</v>
      </c>
      <c r="G1050" t="s">
        <v>19</v>
      </c>
      <c r="H1050">
        <v>12</v>
      </c>
      <c r="I1050" s="17">
        <v>108938</v>
      </c>
      <c r="J1050" s="17">
        <v>0</v>
      </c>
      <c r="K1050" s="17">
        <v>108938</v>
      </c>
      <c r="L1050" s="17">
        <v>82792.88</v>
      </c>
      <c r="M1050" s="17">
        <v>26145.12</v>
      </c>
      <c r="N1050" s="17">
        <v>149162.2092</v>
      </c>
    </row>
    <row r="1051" spans="1:14">
      <c r="A1051" s="16">
        <v>46039</v>
      </c>
      <c r="B1051" t="s">
        <v>1085</v>
      </c>
      <c r="C1051" t="s">
        <v>29</v>
      </c>
      <c r="D1051" t="s">
        <v>30</v>
      </c>
      <c r="E1051" t="s">
        <v>31</v>
      </c>
      <c r="F1051" t="s">
        <v>18</v>
      </c>
      <c r="G1051" t="s">
        <v>19</v>
      </c>
      <c r="H1051">
        <v>6</v>
      </c>
      <c r="I1051" s="17">
        <v>781470</v>
      </c>
      <c r="J1051" s="17">
        <v>85961.7</v>
      </c>
      <c r="K1051" s="17">
        <v>695508.3</v>
      </c>
      <c r="L1051" s="17">
        <v>431215.15</v>
      </c>
      <c r="M1051" s="17">
        <v>264293.15</v>
      </c>
      <c r="N1051" s="17">
        <v>166344.4551</v>
      </c>
    </row>
    <row r="1052" spans="1:14">
      <c r="A1052" s="16">
        <v>46039</v>
      </c>
      <c r="B1052" t="s">
        <v>1086</v>
      </c>
      <c r="C1052" t="s">
        <v>26</v>
      </c>
      <c r="D1052" t="s">
        <v>27</v>
      </c>
      <c r="E1052" t="s">
        <v>17</v>
      </c>
      <c r="F1052" t="s">
        <v>18</v>
      </c>
      <c r="G1052" t="s">
        <v>19</v>
      </c>
      <c r="H1052">
        <v>8</v>
      </c>
      <c r="I1052" s="17">
        <v>208891</v>
      </c>
      <c r="J1052" s="17">
        <v>8355.639999999999</v>
      </c>
      <c r="K1052" s="17">
        <v>200535.36</v>
      </c>
      <c r="L1052" s="17">
        <v>140374.75</v>
      </c>
      <c r="M1052" s="17">
        <v>60160.61</v>
      </c>
      <c r="N1052" s="17">
        <v>57412.8</v>
      </c>
    </row>
    <row r="1053" spans="1:14">
      <c r="A1053" s="16">
        <v>46039</v>
      </c>
      <c r="B1053" t="s">
        <v>1087</v>
      </c>
      <c r="C1053" t="s">
        <v>73</v>
      </c>
      <c r="D1053" t="s">
        <v>74</v>
      </c>
      <c r="E1053" t="s">
        <v>24</v>
      </c>
      <c r="F1053" t="s">
        <v>18</v>
      </c>
      <c r="G1053" t="s">
        <v>19</v>
      </c>
      <c r="H1053">
        <v>10</v>
      </c>
      <c r="I1053" s="17">
        <v>431338</v>
      </c>
      <c r="J1053" s="17">
        <v>30193.66</v>
      </c>
      <c r="K1053" s="17">
        <v>401144.34</v>
      </c>
      <c r="L1053" s="17">
        <v>304869.7</v>
      </c>
      <c r="M1053" s="17">
        <v>96274.64</v>
      </c>
      <c r="N1053" s="17">
        <v>149162.2092</v>
      </c>
    </row>
    <row r="1054" spans="1:14">
      <c r="A1054" s="16">
        <v>46039</v>
      </c>
      <c r="B1054" t="s">
        <v>1088</v>
      </c>
      <c r="C1054" t="s">
        <v>26</v>
      </c>
      <c r="D1054" t="s">
        <v>27</v>
      </c>
      <c r="E1054" t="s">
        <v>17</v>
      </c>
      <c r="F1054" t="s">
        <v>18</v>
      </c>
      <c r="G1054" t="s">
        <v>19</v>
      </c>
      <c r="H1054">
        <v>3</v>
      </c>
      <c r="I1054" s="17">
        <v>92718</v>
      </c>
      <c r="J1054" s="17">
        <v>0</v>
      </c>
      <c r="K1054" s="17">
        <v>92718</v>
      </c>
      <c r="L1054" s="17">
        <v>64902.6</v>
      </c>
      <c r="M1054" s="17">
        <v>27815.4</v>
      </c>
      <c r="N1054" s="17">
        <v>57412.8</v>
      </c>
    </row>
    <row r="1055" spans="1:14">
      <c r="A1055" s="16">
        <v>46039</v>
      </c>
      <c r="B1055" t="s">
        <v>1089</v>
      </c>
      <c r="C1055" t="s">
        <v>73</v>
      </c>
      <c r="D1055" t="s">
        <v>74</v>
      </c>
      <c r="E1055" t="s">
        <v>24</v>
      </c>
      <c r="F1055" t="s">
        <v>18</v>
      </c>
      <c r="G1055" t="s">
        <v>19</v>
      </c>
      <c r="H1055">
        <v>2</v>
      </c>
      <c r="I1055" s="17">
        <v>239117</v>
      </c>
      <c r="J1055" s="17">
        <v>7173.51</v>
      </c>
      <c r="K1055" s="17">
        <v>231943.49</v>
      </c>
      <c r="L1055" s="17">
        <v>176277.05</v>
      </c>
      <c r="M1055" s="17">
        <v>55666.44</v>
      </c>
      <c r="N1055" s="17">
        <v>149162.2092</v>
      </c>
    </row>
    <row r="1056" spans="1:14">
      <c r="A1056" s="16">
        <v>46039</v>
      </c>
      <c r="B1056" t="s">
        <v>1090</v>
      </c>
      <c r="C1056" t="s">
        <v>73</v>
      </c>
      <c r="D1056" t="s">
        <v>74</v>
      </c>
      <c r="E1056" t="s">
        <v>24</v>
      </c>
      <c r="F1056" t="s">
        <v>18</v>
      </c>
      <c r="G1056" t="s">
        <v>19</v>
      </c>
      <c r="H1056">
        <v>12</v>
      </c>
      <c r="I1056" s="17">
        <v>98529</v>
      </c>
      <c r="J1056" s="17">
        <v>0</v>
      </c>
      <c r="K1056" s="17">
        <v>98529</v>
      </c>
      <c r="L1056" s="17">
        <v>74882.03999999999</v>
      </c>
      <c r="M1056" s="17">
        <v>23646.96</v>
      </c>
      <c r="N1056" s="17">
        <v>149162.2092</v>
      </c>
    </row>
    <row r="1057" spans="1:14">
      <c r="A1057" s="16">
        <v>46039</v>
      </c>
      <c r="B1057" t="s">
        <v>1091</v>
      </c>
      <c r="C1057" t="s">
        <v>73</v>
      </c>
      <c r="D1057" t="s">
        <v>74</v>
      </c>
      <c r="E1057" t="s">
        <v>24</v>
      </c>
      <c r="F1057" t="s">
        <v>18</v>
      </c>
      <c r="G1057" t="s">
        <v>19</v>
      </c>
      <c r="H1057">
        <v>9</v>
      </c>
      <c r="I1057" s="17">
        <v>759040</v>
      </c>
      <c r="J1057" s="17">
        <v>68313.60000000001</v>
      </c>
      <c r="K1057" s="17">
        <v>690726.4</v>
      </c>
      <c r="L1057" s="17">
        <v>524952.0600000001</v>
      </c>
      <c r="M1057" s="17">
        <v>165774.34</v>
      </c>
      <c r="N1057" s="17">
        <v>149162.2092</v>
      </c>
    </row>
    <row r="1058" spans="1:14">
      <c r="A1058" s="16">
        <v>46039</v>
      </c>
      <c r="B1058" t="s">
        <v>1092</v>
      </c>
      <c r="C1058" t="s">
        <v>33</v>
      </c>
      <c r="D1058" t="s">
        <v>34</v>
      </c>
      <c r="E1058" t="s">
        <v>35</v>
      </c>
      <c r="F1058" t="s">
        <v>18</v>
      </c>
      <c r="G1058" t="s">
        <v>19</v>
      </c>
      <c r="H1058">
        <v>4</v>
      </c>
      <c r="I1058" s="17">
        <v>63794</v>
      </c>
      <c r="J1058" s="17">
        <v>1275.88</v>
      </c>
      <c r="K1058" s="17">
        <v>62518.12</v>
      </c>
      <c r="L1058" s="17">
        <v>45013.05</v>
      </c>
      <c r="M1058" s="17">
        <v>17505.07</v>
      </c>
      <c r="N1058" s="17">
        <v>149773.7713</v>
      </c>
    </row>
    <row r="1059" spans="1:14">
      <c r="A1059" s="16">
        <v>46039</v>
      </c>
      <c r="B1059" t="s">
        <v>1093</v>
      </c>
      <c r="C1059" t="s">
        <v>47</v>
      </c>
      <c r="D1059" t="s">
        <v>48</v>
      </c>
      <c r="E1059" t="s">
        <v>35</v>
      </c>
      <c r="F1059" t="s">
        <v>18</v>
      </c>
      <c r="G1059" t="s">
        <v>19</v>
      </c>
      <c r="H1059">
        <v>6</v>
      </c>
      <c r="I1059" s="17">
        <v>494837</v>
      </c>
      <c r="J1059" s="17">
        <v>59380.44</v>
      </c>
      <c r="K1059" s="17">
        <v>435456.56</v>
      </c>
      <c r="L1059" s="17">
        <v>313528.72</v>
      </c>
      <c r="M1059" s="17">
        <v>121927.84</v>
      </c>
      <c r="N1059" s="17">
        <v>149773.7713</v>
      </c>
    </row>
    <row r="1060" spans="1:14">
      <c r="A1060" s="16">
        <v>46039</v>
      </c>
      <c r="B1060" t="s">
        <v>1094</v>
      </c>
      <c r="C1060" t="s">
        <v>15</v>
      </c>
      <c r="D1060" t="s">
        <v>16</v>
      </c>
      <c r="E1060" t="s">
        <v>17</v>
      </c>
      <c r="F1060" t="s">
        <v>18</v>
      </c>
      <c r="G1060" t="s">
        <v>19</v>
      </c>
      <c r="H1060">
        <v>4</v>
      </c>
      <c r="I1060" s="17">
        <v>843109</v>
      </c>
      <c r="J1060" s="17">
        <v>59017.63</v>
      </c>
      <c r="K1060" s="17">
        <v>784091.37</v>
      </c>
      <c r="L1060" s="17">
        <v>548863.96</v>
      </c>
      <c r="M1060" s="17">
        <v>235227.41</v>
      </c>
      <c r="N1060" s="17">
        <v>57412.8</v>
      </c>
    </row>
    <row r="1061" spans="1:14">
      <c r="A1061" s="16">
        <v>46039</v>
      </c>
      <c r="B1061" t="s">
        <v>1095</v>
      </c>
      <c r="C1061" t="s">
        <v>33</v>
      </c>
      <c r="D1061" t="s">
        <v>34</v>
      </c>
      <c r="E1061" t="s">
        <v>35</v>
      </c>
      <c r="F1061" t="s">
        <v>18</v>
      </c>
      <c r="G1061" t="s">
        <v>19</v>
      </c>
      <c r="H1061">
        <v>4</v>
      </c>
      <c r="I1061" s="17">
        <v>615850</v>
      </c>
      <c r="J1061" s="17">
        <v>18475.5</v>
      </c>
      <c r="K1061" s="17">
        <v>597374.5</v>
      </c>
      <c r="L1061" s="17">
        <v>430109.64</v>
      </c>
      <c r="M1061" s="17">
        <v>167264.86</v>
      </c>
      <c r="N1061" s="17">
        <v>149773.7713</v>
      </c>
    </row>
    <row r="1062" spans="1:14">
      <c r="A1062" s="16">
        <v>46039</v>
      </c>
      <c r="B1062" t="s">
        <v>1096</v>
      </c>
      <c r="C1062" t="s">
        <v>33</v>
      </c>
      <c r="D1062" t="s">
        <v>34</v>
      </c>
      <c r="E1062" t="s">
        <v>35</v>
      </c>
      <c r="F1062" t="s">
        <v>18</v>
      </c>
      <c r="G1062" t="s">
        <v>19</v>
      </c>
      <c r="H1062">
        <v>9</v>
      </c>
      <c r="I1062" s="17">
        <v>171351</v>
      </c>
      <c r="J1062" s="17">
        <v>17135.1</v>
      </c>
      <c r="K1062" s="17">
        <v>154215.9</v>
      </c>
      <c r="L1062" s="17">
        <v>111035.45</v>
      </c>
      <c r="M1062" s="17">
        <v>43180.45</v>
      </c>
      <c r="N1062" s="17">
        <v>149773.7713</v>
      </c>
    </row>
    <row r="1063" spans="1:14">
      <c r="A1063" s="16">
        <v>46039</v>
      </c>
      <c r="B1063" t="s">
        <v>1097</v>
      </c>
      <c r="C1063" t="s">
        <v>26</v>
      </c>
      <c r="D1063" t="s">
        <v>27</v>
      </c>
      <c r="E1063" t="s">
        <v>17</v>
      </c>
      <c r="F1063" t="s">
        <v>18</v>
      </c>
      <c r="G1063" t="s">
        <v>19</v>
      </c>
      <c r="H1063">
        <v>9</v>
      </c>
      <c r="I1063" s="17">
        <v>265550</v>
      </c>
      <c r="J1063" s="17">
        <v>13277.5</v>
      </c>
      <c r="K1063" s="17">
        <v>252272.5</v>
      </c>
      <c r="L1063" s="17">
        <v>176590.75</v>
      </c>
      <c r="M1063" s="17">
        <v>75681.75</v>
      </c>
      <c r="N1063" s="17">
        <v>57412.8</v>
      </c>
    </row>
    <row r="1064" spans="1:14">
      <c r="A1064" s="16">
        <v>46039</v>
      </c>
      <c r="B1064" t="s">
        <v>1098</v>
      </c>
      <c r="C1064" t="s">
        <v>33</v>
      </c>
      <c r="D1064" t="s">
        <v>34</v>
      </c>
      <c r="E1064" t="s">
        <v>35</v>
      </c>
      <c r="F1064" t="s">
        <v>18</v>
      </c>
      <c r="G1064" t="s">
        <v>19</v>
      </c>
      <c r="H1064">
        <v>12</v>
      </c>
      <c r="I1064" s="17">
        <v>722399</v>
      </c>
      <c r="J1064" s="17">
        <v>28895.96</v>
      </c>
      <c r="K1064" s="17">
        <v>693503.04</v>
      </c>
      <c r="L1064" s="17">
        <v>499322.19</v>
      </c>
      <c r="M1064" s="17">
        <v>194180.85</v>
      </c>
      <c r="N1064" s="17">
        <v>149773.7713</v>
      </c>
    </row>
    <row r="1065" spans="1:14">
      <c r="A1065" s="16">
        <v>46039</v>
      </c>
      <c r="B1065" t="s">
        <v>1099</v>
      </c>
      <c r="C1065" t="s">
        <v>47</v>
      </c>
      <c r="D1065" t="s">
        <v>48</v>
      </c>
      <c r="E1065" t="s">
        <v>35</v>
      </c>
      <c r="F1065" t="s">
        <v>18</v>
      </c>
      <c r="G1065" t="s">
        <v>19</v>
      </c>
      <c r="H1065">
        <v>8</v>
      </c>
      <c r="I1065" s="17">
        <v>67401</v>
      </c>
      <c r="J1065" s="17">
        <v>0</v>
      </c>
      <c r="K1065" s="17">
        <v>67401</v>
      </c>
      <c r="L1065" s="17">
        <v>48528.72</v>
      </c>
      <c r="M1065" s="17">
        <v>18872.28</v>
      </c>
      <c r="N1065" s="17">
        <v>149773.7713</v>
      </c>
    </row>
    <row r="1066" spans="1:14">
      <c r="A1066" s="16">
        <v>46039</v>
      </c>
      <c r="B1066" t="s">
        <v>1100</v>
      </c>
      <c r="C1066" t="s">
        <v>26</v>
      </c>
      <c r="D1066" t="s">
        <v>27</v>
      </c>
      <c r="E1066" t="s">
        <v>17</v>
      </c>
      <c r="F1066" t="s">
        <v>18</v>
      </c>
      <c r="G1066" t="s">
        <v>19</v>
      </c>
      <c r="H1066">
        <v>5</v>
      </c>
      <c r="I1066" s="17">
        <v>811309</v>
      </c>
      <c r="J1066" s="17">
        <v>40565.45</v>
      </c>
      <c r="K1066" s="17">
        <v>770743.55</v>
      </c>
      <c r="L1066" s="17">
        <v>539520.48</v>
      </c>
      <c r="M1066" s="17">
        <v>231223.07</v>
      </c>
      <c r="N1066" s="17">
        <v>57412.8</v>
      </c>
    </row>
    <row r="1067" spans="1:14">
      <c r="A1067" s="16">
        <v>46039</v>
      </c>
      <c r="B1067" t="s">
        <v>1101</v>
      </c>
      <c r="C1067" t="s">
        <v>29</v>
      </c>
      <c r="D1067" t="s">
        <v>30</v>
      </c>
      <c r="E1067" t="s">
        <v>31</v>
      </c>
      <c r="F1067" t="s">
        <v>18</v>
      </c>
      <c r="G1067" t="s">
        <v>19</v>
      </c>
      <c r="H1067">
        <v>3</v>
      </c>
      <c r="I1067" s="17">
        <v>87463</v>
      </c>
      <c r="J1067" s="17">
        <v>3498.52</v>
      </c>
      <c r="K1067" s="17">
        <v>83964.48</v>
      </c>
      <c r="L1067" s="17">
        <v>52057.98</v>
      </c>
      <c r="M1067" s="17">
        <v>31906.5</v>
      </c>
      <c r="N1067" s="17">
        <v>166344.4551</v>
      </c>
    </row>
    <row r="1068" spans="1:14">
      <c r="A1068" s="16">
        <v>46039</v>
      </c>
      <c r="B1068" t="s">
        <v>1102</v>
      </c>
      <c r="C1068" t="s">
        <v>15</v>
      </c>
      <c r="D1068" t="s">
        <v>16</v>
      </c>
      <c r="E1068" t="s">
        <v>17</v>
      </c>
      <c r="F1068" t="s">
        <v>18</v>
      </c>
      <c r="G1068" t="s">
        <v>19</v>
      </c>
      <c r="H1068">
        <v>12</v>
      </c>
      <c r="I1068" s="17">
        <v>103805</v>
      </c>
      <c r="J1068" s="17">
        <v>12456.6</v>
      </c>
      <c r="K1068" s="17">
        <v>91348.39999999999</v>
      </c>
      <c r="L1068" s="17">
        <v>63943.88</v>
      </c>
      <c r="M1068" s="17">
        <v>27404.52</v>
      </c>
      <c r="N1068" s="17">
        <v>57412.8</v>
      </c>
    </row>
    <row r="1069" spans="1:14">
      <c r="A1069" s="16">
        <v>46039</v>
      </c>
      <c r="B1069" t="s">
        <v>1103</v>
      </c>
      <c r="C1069" t="s">
        <v>15</v>
      </c>
      <c r="D1069" t="s">
        <v>16</v>
      </c>
      <c r="E1069" t="s">
        <v>17</v>
      </c>
      <c r="F1069" t="s">
        <v>18</v>
      </c>
      <c r="G1069" t="s">
        <v>19</v>
      </c>
      <c r="H1069">
        <v>8</v>
      </c>
      <c r="I1069" s="17">
        <v>599494</v>
      </c>
      <c r="J1069" s="17">
        <v>17984.82</v>
      </c>
      <c r="K1069" s="17">
        <v>581509.1800000001</v>
      </c>
      <c r="L1069" s="17">
        <v>407056.43</v>
      </c>
      <c r="M1069" s="17">
        <v>174452.75</v>
      </c>
      <c r="N1069" s="17">
        <v>57412.8</v>
      </c>
    </row>
    <row r="1070" spans="1:14">
      <c r="A1070" s="16">
        <v>46039</v>
      </c>
      <c r="B1070" t="s">
        <v>1104</v>
      </c>
      <c r="C1070" t="s">
        <v>47</v>
      </c>
      <c r="D1070" t="s">
        <v>48</v>
      </c>
      <c r="E1070" t="s">
        <v>35</v>
      </c>
      <c r="F1070" t="s">
        <v>18</v>
      </c>
      <c r="G1070" t="s">
        <v>19</v>
      </c>
      <c r="H1070">
        <v>2</v>
      </c>
      <c r="I1070" s="17">
        <v>815230</v>
      </c>
      <c r="J1070" s="17">
        <v>73370.7</v>
      </c>
      <c r="K1070" s="17">
        <v>741859.3</v>
      </c>
      <c r="L1070" s="17">
        <v>534138.7</v>
      </c>
      <c r="M1070" s="17">
        <v>207720.6</v>
      </c>
      <c r="N1070" s="17">
        <v>149773.7713</v>
      </c>
    </row>
    <row r="1071" spans="1:14">
      <c r="A1071" s="16">
        <v>46039</v>
      </c>
      <c r="B1071" t="s">
        <v>1105</v>
      </c>
      <c r="C1071" t="s">
        <v>22</v>
      </c>
      <c r="D1071" t="s">
        <v>23</v>
      </c>
      <c r="E1071" t="s">
        <v>24</v>
      </c>
      <c r="F1071" t="s">
        <v>18</v>
      </c>
      <c r="G1071" t="s">
        <v>19</v>
      </c>
      <c r="H1071">
        <v>3</v>
      </c>
      <c r="I1071" s="17">
        <v>653643</v>
      </c>
      <c r="J1071" s="17">
        <v>0</v>
      </c>
      <c r="K1071" s="17">
        <v>653643</v>
      </c>
      <c r="L1071" s="17">
        <v>496768.68</v>
      </c>
      <c r="M1071" s="17">
        <v>156874.32</v>
      </c>
      <c r="N1071" s="17">
        <v>149162.2092</v>
      </c>
    </row>
    <row r="1072" spans="1:14">
      <c r="A1072" s="16">
        <v>46039</v>
      </c>
      <c r="B1072" t="s">
        <v>1106</v>
      </c>
      <c r="C1072" t="s">
        <v>22</v>
      </c>
      <c r="D1072" t="s">
        <v>23</v>
      </c>
      <c r="E1072" t="s">
        <v>24</v>
      </c>
      <c r="F1072" t="s">
        <v>18</v>
      </c>
      <c r="G1072" t="s">
        <v>19</v>
      </c>
      <c r="H1072">
        <v>2</v>
      </c>
      <c r="I1072" s="17">
        <v>582670</v>
      </c>
      <c r="J1072" s="17">
        <v>0</v>
      </c>
      <c r="K1072" s="17">
        <v>582670</v>
      </c>
      <c r="L1072" s="17">
        <v>442829.2</v>
      </c>
      <c r="M1072" s="17">
        <v>139840.8</v>
      </c>
      <c r="N1072" s="17">
        <v>149162.2092</v>
      </c>
    </row>
    <row r="1073" spans="1:14">
      <c r="A1073" s="16">
        <v>46039</v>
      </c>
      <c r="B1073" t="s">
        <v>1107</v>
      </c>
      <c r="C1073" t="s">
        <v>33</v>
      </c>
      <c r="D1073" t="s">
        <v>34</v>
      </c>
      <c r="E1073" t="s">
        <v>35</v>
      </c>
      <c r="F1073" t="s">
        <v>18</v>
      </c>
      <c r="G1073" t="s">
        <v>19</v>
      </c>
      <c r="H1073">
        <v>3</v>
      </c>
      <c r="I1073" s="17">
        <v>419227</v>
      </c>
      <c r="J1073" s="17">
        <v>20961.35</v>
      </c>
      <c r="K1073" s="17">
        <v>398265.65</v>
      </c>
      <c r="L1073" s="17">
        <v>286751.27</v>
      </c>
      <c r="M1073" s="17">
        <v>111514.38</v>
      </c>
      <c r="N1073" s="17">
        <v>149773.7713</v>
      </c>
    </row>
    <row r="1074" spans="1:14">
      <c r="A1074" s="16">
        <v>46039</v>
      </c>
      <c r="B1074" t="s">
        <v>1108</v>
      </c>
      <c r="C1074" t="s">
        <v>29</v>
      </c>
      <c r="D1074" t="s">
        <v>30</v>
      </c>
      <c r="E1074" t="s">
        <v>31</v>
      </c>
      <c r="F1074" t="s">
        <v>18</v>
      </c>
      <c r="G1074" t="s">
        <v>19</v>
      </c>
      <c r="H1074">
        <v>8</v>
      </c>
      <c r="I1074" s="17">
        <v>173282</v>
      </c>
      <c r="J1074" s="17">
        <v>25992.3</v>
      </c>
      <c r="K1074" s="17">
        <v>147289.7</v>
      </c>
      <c r="L1074" s="17">
        <v>91319.61</v>
      </c>
      <c r="M1074" s="17">
        <v>55970.09</v>
      </c>
      <c r="N1074" s="17">
        <v>166344.4551</v>
      </c>
    </row>
    <row r="1075" spans="1:14">
      <c r="A1075" s="16">
        <v>46039</v>
      </c>
      <c r="B1075" t="s">
        <v>1109</v>
      </c>
      <c r="C1075" t="s">
        <v>26</v>
      </c>
      <c r="D1075" t="s">
        <v>27</v>
      </c>
      <c r="E1075" t="s">
        <v>17</v>
      </c>
      <c r="F1075" t="s">
        <v>18</v>
      </c>
      <c r="G1075" t="s">
        <v>19</v>
      </c>
      <c r="H1075">
        <v>5</v>
      </c>
      <c r="I1075" s="17">
        <v>621471</v>
      </c>
      <c r="J1075" s="17">
        <v>93220.64999999999</v>
      </c>
      <c r="K1075" s="17">
        <v>528250.35</v>
      </c>
      <c r="L1075" s="17">
        <v>369775.24</v>
      </c>
      <c r="M1075" s="17">
        <v>158475.11</v>
      </c>
      <c r="N1075" s="17">
        <v>57412.8</v>
      </c>
    </row>
    <row r="1076" spans="1:14">
      <c r="A1076" s="16">
        <v>46039</v>
      </c>
      <c r="B1076" t="s">
        <v>1110</v>
      </c>
      <c r="C1076" t="s">
        <v>73</v>
      </c>
      <c r="D1076" t="s">
        <v>74</v>
      </c>
      <c r="E1076" t="s">
        <v>24</v>
      </c>
      <c r="F1076" t="s">
        <v>18</v>
      </c>
      <c r="G1076" t="s">
        <v>19</v>
      </c>
      <c r="H1076">
        <v>2</v>
      </c>
      <c r="I1076" s="17">
        <v>163986</v>
      </c>
      <c r="J1076" s="17">
        <v>13118.88</v>
      </c>
      <c r="K1076" s="17">
        <v>150867.12</v>
      </c>
      <c r="L1076" s="17">
        <v>114659.01</v>
      </c>
      <c r="M1076" s="17">
        <v>36208.11</v>
      </c>
      <c r="N1076" s="17">
        <v>149162.2092</v>
      </c>
    </row>
    <row r="1077" spans="1:14">
      <c r="A1077" s="16">
        <v>46039</v>
      </c>
      <c r="B1077" t="s">
        <v>1111</v>
      </c>
      <c r="C1077" t="s">
        <v>29</v>
      </c>
      <c r="D1077" t="s">
        <v>30</v>
      </c>
      <c r="E1077" t="s">
        <v>31</v>
      </c>
      <c r="F1077" t="s">
        <v>18</v>
      </c>
      <c r="G1077" t="s">
        <v>19</v>
      </c>
      <c r="H1077">
        <v>7</v>
      </c>
      <c r="I1077" s="17">
        <v>643104</v>
      </c>
      <c r="J1077" s="17">
        <v>38586.24</v>
      </c>
      <c r="K1077" s="17">
        <v>604517.76</v>
      </c>
      <c r="L1077" s="17">
        <v>374801.01</v>
      </c>
      <c r="M1077" s="17">
        <v>229716.75</v>
      </c>
      <c r="N1077" s="17">
        <v>166344.4551</v>
      </c>
    </row>
    <row r="1078" spans="1:14">
      <c r="A1078" s="16">
        <v>46039</v>
      </c>
      <c r="B1078" t="s">
        <v>1112</v>
      </c>
      <c r="C1078" t="s">
        <v>22</v>
      </c>
      <c r="D1078" t="s">
        <v>23</v>
      </c>
      <c r="E1078" t="s">
        <v>24</v>
      </c>
      <c r="F1078" t="s">
        <v>18</v>
      </c>
      <c r="G1078" t="s">
        <v>19</v>
      </c>
      <c r="H1078">
        <v>12</v>
      </c>
      <c r="I1078" s="17">
        <v>72636</v>
      </c>
      <c r="J1078" s="17">
        <v>4358.16</v>
      </c>
      <c r="K1078" s="17">
        <v>68277.84</v>
      </c>
      <c r="L1078" s="17">
        <v>51891.16</v>
      </c>
      <c r="M1078" s="17">
        <v>16386.68</v>
      </c>
      <c r="N1078" s="17">
        <v>149162.2092</v>
      </c>
    </row>
    <row r="1079" spans="1:14">
      <c r="A1079" s="16">
        <v>46040</v>
      </c>
      <c r="B1079" t="s">
        <v>1113</v>
      </c>
      <c r="C1079" t="s">
        <v>22</v>
      </c>
      <c r="D1079" t="s">
        <v>23</v>
      </c>
      <c r="E1079" t="s">
        <v>24</v>
      </c>
      <c r="F1079" t="s">
        <v>18</v>
      </c>
      <c r="G1079" t="s">
        <v>19</v>
      </c>
      <c r="H1079">
        <v>2</v>
      </c>
      <c r="I1079" s="17">
        <v>403411</v>
      </c>
      <c r="J1079" s="17">
        <v>28238.77</v>
      </c>
      <c r="K1079" s="17">
        <v>375172.23</v>
      </c>
      <c r="L1079" s="17">
        <v>285130.89</v>
      </c>
      <c r="M1079" s="17">
        <v>90041.34</v>
      </c>
      <c r="N1079" s="17">
        <v>149162.2092</v>
      </c>
    </row>
    <row r="1080" spans="1:14">
      <c r="A1080" s="16">
        <v>46040</v>
      </c>
      <c r="B1080" t="s">
        <v>1114</v>
      </c>
      <c r="C1080" t="s">
        <v>47</v>
      </c>
      <c r="D1080" t="s">
        <v>48</v>
      </c>
      <c r="E1080" t="s">
        <v>35</v>
      </c>
      <c r="F1080" t="s">
        <v>18</v>
      </c>
      <c r="G1080" t="s">
        <v>19</v>
      </c>
      <c r="H1080">
        <v>11</v>
      </c>
      <c r="I1080" s="17">
        <v>263572</v>
      </c>
      <c r="J1080" s="17">
        <v>28992.92</v>
      </c>
      <c r="K1080" s="17">
        <v>234579.08</v>
      </c>
      <c r="L1080" s="17">
        <v>168896.94</v>
      </c>
      <c r="M1080" s="17">
        <v>65682.14</v>
      </c>
      <c r="N1080" s="17">
        <v>149773.7713</v>
      </c>
    </row>
    <row r="1081" spans="1:14">
      <c r="A1081" s="16">
        <v>46040</v>
      </c>
      <c r="B1081" t="s">
        <v>1115</v>
      </c>
      <c r="C1081" t="s">
        <v>73</v>
      </c>
      <c r="D1081" t="s">
        <v>74</v>
      </c>
      <c r="E1081" t="s">
        <v>24</v>
      </c>
      <c r="F1081" t="s">
        <v>18</v>
      </c>
      <c r="G1081" t="s">
        <v>19</v>
      </c>
      <c r="H1081">
        <v>3</v>
      </c>
      <c r="I1081" s="17">
        <v>604565</v>
      </c>
      <c r="J1081" s="17">
        <v>84639.10000000001</v>
      </c>
      <c r="K1081" s="17">
        <v>519925.9</v>
      </c>
      <c r="L1081" s="17">
        <v>395143.68</v>
      </c>
      <c r="M1081" s="17">
        <v>124782.22</v>
      </c>
      <c r="N1081" s="17">
        <v>149162.2092</v>
      </c>
    </row>
    <row r="1082" spans="1:14">
      <c r="A1082" s="16">
        <v>46040</v>
      </c>
      <c r="B1082" t="s">
        <v>1116</v>
      </c>
      <c r="C1082" t="s">
        <v>15</v>
      </c>
      <c r="D1082" t="s">
        <v>16</v>
      </c>
      <c r="E1082" t="s">
        <v>17</v>
      </c>
      <c r="F1082" t="s">
        <v>18</v>
      </c>
      <c r="G1082" t="s">
        <v>19</v>
      </c>
      <c r="H1082">
        <v>10</v>
      </c>
      <c r="I1082" s="17">
        <v>225865</v>
      </c>
      <c r="J1082" s="17">
        <v>15810.55</v>
      </c>
      <c r="K1082" s="17">
        <v>210054.45</v>
      </c>
      <c r="L1082" s="17">
        <v>147038.12</v>
      </c>
      <c r="M1082" s="17">
        <v>63016.33</v>
      </c>
      <c r="N1082" s="17">
        <v>57412.8</v>
      </c>
    </row>
    <row r="1083" spans="1:14">
      <c r="A1083" s="16">
        <v>46040</v>
      </c>
      <c r="B1083" t="s">
        <v>1117</v>
      </c>
      <c r="C1083" t="s">
        <v>22</v>
      </c>
      <c r="D1083" t="s">
        <v>23</v>
      </c>
      <c r="E1083" t="s">
        <v>24</v>
      </c>
      <c r="F1083" t="s">
        <v>18</v>
      </c>
      <c r="G1083" t="s">
        <v>19</v>
      </c>
      <c r="H1083">
        <v>11</v>
      </c>
      <c r="I1083" s="17">
        <v>601267</v>
      </c>
      <c r="J1083" s="17">
        <v>12025.34</v>
      </c>
      <c r="K1083" s="17">
        <v>589241.66</v>
      </c>
      <c r="L1083" s="17">
        <v>447823.66</v>
      </c>
      <c r="M1083" s="17">
        <v>141418</v>
      </c>
      <c r="N1083" s="17">
        <v>149162.2092</v>
      </c>
    </row>
    <row r="1084" spans="1:14">
      <c r="A1084" s="16">
        <v>46040</v>
      </c>
      <c r="B1084" t="s">
        <v>1118</v>
      </c>
      <c r="C1084" t="s">
        <v>47</v>
      </c>
      <c r="D1084" t="s">
        <v>48</v>
      </c>
      <c r="E1084" t="s">
        <v>35</v>
      </c>
      <c r="F1084" t="s">
        <v>18</v>
      </c>
      <c r="G1084" t="s">
        <v>19</v>
      </c>
      <c r="H1084">
        <v>11</v>
      </c>
      <c r="I1084" s="17">
        <v>599698</v>
      </c>
      <c r="J1084" s="17">
        <v>11993.96</v>
      </c>
      <c r="K1084" s="17">
        <v>587704.04</v>
      </c>
      <c r="L1084" s="17">
        <v>423146.91</v>
      </c>
      <c r="M1084" s="17">
        <v>164557.13</v>
      </c>
      <c r="N1084" s="17">
        <v>149773.7713</v>
      </c>
    </row>
    <row r="1085" spans="1:14">
      <c r="A1085" s="16">
        <v>46040</v>
      </c>
      <c r="B1085" t="s">
        <v>1119</v>
      </c>
      <c r="C1085" t="s">
        <v>22</v>
      </c>
      <c r="D1085" t="s">
        <v>23</v>
      </c>
      <c r="E1085" t="s">
        <v>24</v>
      </c>
      <c r="F1085" t="s">
        <v>18</v>
      </c>
      <c r="G1085" t="s">
        <v>19</v>
      </c>
      <c r="H1085">
        <v>6</v>
      </c>
      <c r="I1085" s="17">
        <v>375023</v>
      </c>
      <c r="J1085" s="17">
        <v>30001.84</v>
      </c>
      <c r="K1085" s="17">
        <v>345021.16</v>
      </c>
      <c r="L1085" s="17">
        <v>262216.08</v>
      </c>
      <c r="M1085" s="17">
        <v>82805.08</v>
      </c>
      <c r="N1085" s="17">
        <v>149162.2092</v>
      </c>
    </row>
    <row r="1086" spans="1:14">
      <c r="A1086" s="16">
        <v>46040</v>
      </c>
      <c r="B1086" t="s">
        <v>1120</v>
      </c>
      <c r="C1086" t="s">
        <v>29</v>
      </c>
      <c r="D1086" t="s">
        <v>30</v>
      </c>
      <c r="E1086" t="s">
        <v>31</v>
      </c>
      <c r="F1086" t="s">
        <v>18</v>
      </c>
      <c r="G1086" t="s">
        <v>19</v>
      </c>
      <c r="H1086">
        <v>3</v>
      </c>
      <c r="I1086" s="17">
        <v>298931</v>
      </c>
      <c r="J1086" s="17">
        <v>0</v>
      </c>
      <c r="K1086" s="17">
        <v>298931</v>
      </c>
      <c r="L1086" s="17">
        <v>185337.22</v>
      </c>
      <c r="M1086" s="17">
        <v>113593.78</v>
      </c>
      <c r="N1086" s="17">
        <v>166344.4551</v>
      </c>
    </row>
    <row r="1087" spans="1:14">
      <c r="A1087" s="16">
        <v>46040</v>
      </c>
      <c r="B1087" t="s">
        <v>1121</v>
      </c>
      <c r="C1087" t="s">
        <v>22</v>
      </c>
      <c r="D1087" t="s">
        <v>23</v>
      </c>
      <c r="E1087" t="s">
        <v>24</v>
      </c>
      <c r="F1087" t="s">
        <v>18</v>
      </c>
      <c r="G1087" t="s">
        <v>19</v>
      </c>
      <c r="H1087">
        <v>5</v>
      </c>
      <c r="I1087" s="17">
        <v>625437</v>
      </c>
      <c r="J1087" s="17">
        <v>81306.81</v>
      </c>
      <c r="K1087" s="17">
        <v>544130.1899999999</v>
      </c>
      <c r="L1087" s="17">
        <v>413538.94</v>
      </c>
      <c r="M1087" s="17">
        <v>130591.25</v>
      </c>
      <c r="N1087" s="17">
        <v>149162.2092</v>
      </c>
    </row>
    <row r="1088" spans="1:14">
      <c r="A1088" s="16">
        <v>46040</v>
      </c>
      <c r="B1088" t="s">
        <v>1122</v>
      </c>
      <c r="C1088" t="s">
        <v>33</v>
      </c>
      <c r="D1088" t="s">
        <v>34</v>
      </c>
      <c r="E1088" t="s">
        <v>35</v>
      </c>
      <c r="F1088" t="s">
        <v>18</v>
      </c>
      <c r="G1088" t="s">
        <v>19</v>
      </c>
      <c r="H1088">
        <v>7</v>
      </c>
      <c r="I1088" s="17">
        <v>716455</v>
      </c>
      <c r="J1088" s="17">
        <v>0</v>
      </c>
      <c r="K1088" s="17">
        <v>716455</v>
      </c>
      <c r="L1088" s="17">
        <v>515847.6</v>
      </c>
      <c r="M1088" s="17">
        <v>200607.4</v>
      </c>
      <c r="N1088" s="17">
        <v>149773.7713</v>
      </c>
    </row>
    <row r="1089" spans="1:14">
      <c r="A1089" s="16">
        <v>46040</v>
      </c>
      <c r="B1089" t="s">
        <v>1123</v>
      </c>
      <c r="C1089" t="s">
        <v>43</v>
      </c>
      <c r="D1089" t="s">
        <v>44</v>
      </c>
      <c r="E1089" t="s">
        <v>31</v>
      </c>
      <c r="F1089" t="s">
        <v>18</v>
      </c>
      <c r="G1089" t="s">
        <v>19</v>
      </c>
      <c r="H1089">
        <v>1</v>
      </c>
      <c r="I1089" s="17">
        <v>473601</v>
      </c>
      <c r="J1089" s="17">
        <v>37888.08</v>
      </c>
      <c r="K1089" s="17">
        <v>435712.92</v>
      </c>
      <c r="L1089" s="17">
        <v>270142.01</v>
      </c>
      <c r="M1089" s="17">
        <v>165570.91</v>
      </c>
      <c r="N1089" s="17">
        <v>166344.4551</v>
      </c>
    </row>
    <row r="1090" spans="1:14">
      <c r="A1090" s="16">
        <v>46040</v>
      </c>
      <c r="B1090" t="s">
        <v>1124</v>
      </c>
      <c r="C1090" t="s">
        <v>73</v>
      </c>
      <c r="D1090" t="s">
        <v>74</v>
      </c>
      <c r="E1090" t="s">
        <v>24</v>
      </c>
      <c r="F1090" t="s">
        <v>18</v>
      </c>
      <c r="G1090" t="s">
        <v>19</v>
      </c>
      <c r="H1090">
        <v>1</v>
      </c>
      <c r="I1090" s="17">
        <v>186315</v>
      </c>
      <c r="J1090" s="17">
        <v>0</v>
      </c>
      <c r="K1090" s="17">
        <v>186315</v>
      </c>
      <c r="L1090" s="17">
        <v>141599.4</v>
      </c>
      <c r="M1090" s="17">
        <v>44715.6</v>
      </c>
      <c r="N1090" s="17">
        <v>149162.2092</v>
      </c>
    </row>
    <row r="1091" spans="1:14">
      <c r="A1091" s="16">
        <v>46040</v>
      </c>
      <c r="B1091" t="s">
        <v>1125</v>
      </c>
      <c r="C1091" t="s">
        <v>73</v>
      </c>
      <c r="D1091" t="s">
        <v>74</v>
      </c>
      <c r="E1091" t="s">
        <v>24</v>
      </c>
      <c r="F1091" t="s">
        <v>18</v>
      </c>
      <c r="G1091" t="s">
        <v>19</v>
      </c>
      <c r="H1091">
        <v>5</v>
      </c>
      <c r="I1091" s="17">
        <v>410271</v>
      </c>
      <c r="J1091" s="17">
        <v>0</v>
      </c>
      <c r="K1091" s="17">
        <v>410271</v>
      </c>
      <c r="L1091" s="17">
        <v>311805.96</v>
      </c>
      <c r="M1091" s="17">
        <v>98465.03999999999</v>
      </c>
      <c r="N1091" s="17">
        <v>149162.2092</v>
      </c>
    </row>
    <row r="1092" spans="1:14">
      <c r="A1092" s="16">
        <v>46040</v>
      </c>
      <c r="B1092" t="s">
        <v>1126</v>
      </c>
      <c r="C1092" t="s">
        <v>33</v>
      </c>
      <c r="D1092" t="s">
        <v>34</v>
      </c>
      <c r="E1092" t="s">
        <v>35</v>
      </c>
      <c r="F1092" t="s">
        <v>18</v>
      </c>
      <c r="G1092" t="s">
        <v>19</v>
      </c>
      <c r="H1092">
        <v>7</v>
      </c>
      <c r="I1092" s="17">
        <v>48018</v>
      </c>
      <c r="J1092" s="17">
        <v>0</v>
      </c>
      <c r="K1092" s="17">
        <v>48018</v>
      </c>
      <c r="L1092" s="17">
        <v>34572.96</v>
      </c>
      <c r="M1092" s="17">
        <v>13445.04</v>
      </c>
      <c r="N1092" s="17">
        <v>149773.7713</v>
      </c>
    </row>
    <row r="1093" spans="1:14">
      <c r="A1093" s="16">
        <v>46040</v>
      </c>
      <c r="B1093" t="s">
        <v>1127</v>
      </c>
      <c r="C1093" t="s">
        <v>26</v>
      </c>
      <c r="D1093" t="s">
        <v>27</v>
      </c>
      <c r="E1093" t="s">
        <v>17</v>
      </c>
      <c r="F1093" t="s">
        <v>18</v>
      </c>
      <c r="G1093" t="s">
        <v>19</v>
      </c>
      <c r="H1093">
        <v>6</v>
      </c>
      <c r="I1093" s="17">
        <v>364207</v>
      </c>
      <c r="J1093" s="17">
        <v>0</v>
      </c>
      <c r="K1093" s="17">
        <v>364207</v>
      </c>
      <c r="L1093" s="17">
        <v>254944.9</v>
      </c>
      <c r="M1093" s="17">
        <v>109262.1</v>
      </c>
      <c r="N1093" s="17">
        <v>57412.8</v>
      </c>
    </row>
    <row r="1094" spans="1:14">
      <c r="A1094" s="16">
        <v>46040</v>
      </c>
      <c r="B1094" t="s">
        <v>1128</v>
      </c>
      <c r="C1094" t="s">
        <v>22</v>
      </c>
      <c r="D1094" t="s">
        <v>23</v>
      </c>
      <c r="E1094" t="s">
        <v>24</v>
      </c>
      <c r="F1094" t="s">
        <v>18</v>
      </c>
      <c r="G1094" t="s">
        <v>19</v>
      </c>
      <c r="H1094">
        <v>4</v>
      </c>
      <c r="I1094" s="17">
        <v>240560</v>
      </c>
      <c r="J1094" s="17">
        <v>16839.2</v>
      </c>
      <c r="K1094" s="17">
        <v>223720.8</v>
      </c>
      <c r="L1094" s="17">
        <v>170027.81</v>
      </c>
      <c r="M1094" s="17">
        <v>53692.99</v>
      </c>
      <c r="N1094" s="17">
        <v>149162.2092</v>
      </c>
    </row>
    <row r="1095" spans="1:14">
      <c r="A1095" s="16">
        <v>46040</v>
      </c>
      <c r="B1095" t="s">
        <v>1129</v>
      </c>
      <c r="C1095" t="s">
        <v>22</v>
      </c>
      <c r="D1095" t="s">
        <v>23</v>
      </c>
      <c r="E1095" t="s">
        <v>24</v>
      </c>
      <c r="F1095" t="s">
        <v>18</v>
      </c>
      <c r="G1095" t="s">
        <v>19</v>
      </c>
      <c r="H1095">
        <v>3</v>
      </c>
      <c r="I1095" s="17">
        <v>685383</v>
      </c>
      <c r="J1095" s="17">
        <v>0</v>
      </c>
      <c r="K1095" s="17">
        <v>685383</v>
      </c>
      <c r="L1095" s="17">
        <v>520891.08</v>
      </c>
      <c r="M1095" s="17">
        <v>164491.92</v>
      </c>
      <c r="N1095" s="17">
        <v>149162.2092</v>
      </c>
    </row>
    <row r="1096" spans="1:14">
      <c r="A1096" s="16">
        <v>46040</v>
      </c>
      <c r="B1096" t="s">
        <v>1130</v>
      </c>
      <c r="C1096" t="s">
        <v>22</v>
      </c>
      <c r="D1096" t="s">
        <v>23</v>
      </c>
      <c r="E1096" t="s">
        <v>24</v>
      </c>
      <c r="F1096" t="s">
        <v>18</v>
      </c>
      <c r="G1096" t="s">
        <v>19</v>
      </c>
      <c r="H1096">
        <v>10</v>
      </c>
      <c r="I1096" s="17">
        <v>664922</v>
      </c>
      <c r="J1096" s="17">
        <v>73141.42</v>
      </c>
      <c r="K1096" s="17">
        <v>591780.58</v>
      </c>
      <c r="L1096" s="17">
        <v>449753.24</v>
      </c>
      <c r="M1096" s="17">
        <v>142027.34</v>
      </c>
      <c r="N1096" s="17">
        <v>149162.2092</v>
      </c>
    </row>
    <row r="1097" spans="1:14">
      <c r="A1097" s="16">
        <v>46040</v>
      </c>
      <c r="B1097" t="s">
        <v>1131</v>
      </c>
      <c r="C1097" t="s">
        <v>26</v>
      </c>
      <c r="D1097" t="s">
        <v>27</v>
      </c>
      <c r="E1097" t="s">
        <v>17</v>
      </c>
      <c r="F1097" t="s">
        <v>18</v>
      </c>
      <c r="G1097" t="s">
        <v>19</v>
      </c>
      <c r="H1097">
        <v>6</v>
      </c>
      <c r="I1097" s="17">
        <v>823201</v>
      </c>
      <c r="J1097" s="17">
        <v>107016.13</v>
      </c>
      <c r="K1097" s="17">
        <v>716184.87</v>
      </c>
      <c r="L1097" s="17">
        <v>501329.41</v>
      </c>
      <c r="M1097" s="17">
        <v>214855.46</v>
      </c>
      <c r="N1097" s="17">
        <v>57412.8</v>
      </c>
    </row>
    <row r="1098" spans="1:14">
      <c r="A1098" s="16">
        <v>46040</v>
      </c>
      <c r="B1098" t="s">
        <v>1132</v>
      </c>
      <c r="C1098" t="s">
        <v>22</v>
      </c>
      <c r="D1098" t="s">
        <v>23</v>
      </c>
      <c r="E1098" t="s">
        <v>24</v>
      </c>
      <c r="F1098" t="s">
        <v>18</v>
      </c>
      <c r="G1098" t="s">
        <v>19</v>
      </c>
      <c r="H1098">
        <v>6</v>
      </c>
      <c r="I1098" s="17">
        <v>196276</v>
      </c>
      <c r="J1098" s="17">
        <v>27478.64</v>
      </c>
      <c r="K1098" s="17">
        <v>168797.36</v>
      </c>
      <c r="L1098" s="17">
        <v>128285.99</v>
      </c>
      <c r="M1098" s="17">
        <v>40511.37</v>
      </c>
      <c r="N1098" s="17">
        <v>149162.2092</v>
      </c>
    </row>
    <row r="1099" spans="1:14">
      <c r="A1099" s="16">
        <v>46040</v>
      </c>
      <c r="B1099" t="s">
        <v>1133</v>
      </c>
      <c r="C1099" t="s">
        <v>15</v>
      </c>
      <c r="D1099" t="s">
        <v>16</v>
      </c>
      <c r="E1099" t="s">
        <v>17</v>
      </c>
      <c r="F1099" t="s">
        <v>18</v>
      </c>
      <c r="G1099" t="s">
        <v>19</v>
      </c>
      <c r="H1099">
        <v>7</v>
      </c>
      <c r="I1099" s="17">
        <v>580453</v>
      </c>
      <c r="J1099" s="17">
        <v>58045.3</v>
      </c>
      <c r="K1099" s="17">
        <v>522407.7</v>
      </c>
      <c r="L1099" s="17">
        <v>365685.39</v>
      </c>
      <c r="M1099" s="17">
        <v>156722.31</v>
      </c>
      <c r="N1099" s="17">
        <v>57412.8</v>
      </c>
    </row>
    <row r="1100" spans="1:14">
      <c r="A1100" s="16">
        <v>46040</v>
      </c>
      <c r="B1100" t="s">
        <v>1134</v>
      </c>
      <c r="C1100" t="s">
        <v>73</v>
      </c>
      <c r="D1100" t="s">
        <v>74</v>
      </c>
      <c r="E1100" t="s">
        <v>24</v>
      </c>
      <c r="F1100" t="s">
        <v>18</v>
      </c>
      <c r="G1100" t="s">
        <v>19</v>
      </c>
      <c r="H1100">
        <v>2</v>
      </c>
      <c r="I1100" s="17">
        <v>150231</v>
      </c>
      <c r="J1100" s="17">
        <v>10516.17</v>
      </c>
      <c r="K1100" s="17">
        <v>139714.83</v>
      </c>
      <c r="L1100" s="17">
        <v>106183.27</v>
      </c>
      <c r="M1100" s="17">
        <v>33531.56</v>
      </c>
      <c r="N1100" s="17">
        <v>149162.2092</v>
      </c>
    </row>
    <row r="1101" spans="1:14">
      <c r="A1101" s="16">
        <v>46040</v>
      </c>
      <c r="B1101" t="s">
        <v>1135</v>
      </c>
      <c r="C1101" t="s">
        <v>33</v>
      </c>
      <c r="D1101" t="s">
        <v>34</v>
      </c>
      <c r="E1101" t="s">
        <v>35</v>
      </c>
      <c r="F1101" t="s">
        <v>18</v>
      </c>
      <c r="G1101" t="s">
        <v>19</v>
      </c>
      <c r="H1101">
        <v>7</v>
      </c>
      <c r="I1101" s="17">
        <v>226963</v>
      </c>
      <c r="J1101" s="17">
        <v>24965.93</v>
      </c>
      <c r="K1101" s="17">
        <v>201997.07</v>
      </c>
      <c r="L1101" s="17">
        <v>145437.89</v>
      </c>
      <c r="M1101" s="17">
        <v>56559.18</v>
      </c>
      <c r="N1101" s="17">
        <v>149773.7713</v>
      </c>
    </row>
    <row r="1102" spans="1:14">
      <c r="A1102" s="16">
        <v>46040</v>
      </c>
      <c r="B1102" t="s">
        <v>1136</v>
      </c>
      <c r="C1102" t="s">
        <v>43</v>
      </c>
      <c r="D1102" t="s">
        <v>44</v>
      </c>
      <c r="E1102" t="s">
        <v>31</v>
      </c>
      <c r="F1102" t="s">
        <v>18</v>
      </c>
      <c r="G1102" t="s">
        <v>19</v>
      </c>
      <c r="H1102">
        <v>7</v>
      </c>
      <c r="I1102" s="17">
        <v>748278</v>
      </c>
      <c r="J1102" s="17">
        <v>0</v>
      </c>
      <c r="K1102" s="17">
        <v>748278</v>
      </c>
      <c r="L1102" s="17">
        <v>463932.36</v>
      </c>
      <c r="M1102" s="17">
        <v>284345.64</v>
      </c>
      <c r="N1102" s="17">
        <v>166344.4551</v>
      </c>
    </row>
    <row r="1103" spans="1:14">
      <c r="A1103" s="16">
        <v>46040</v>
      </c>
      <c r="B1103" t="s">
        <v>1137</v>
      </c>
      <c r="C1103" t="s">
        <v>47</v>
      </c>
      <c r="D1103" t="s">
        <v>48</v>
      </c>
      <c r="E1103" t="s">
        <v>35</v>
      </c>
      <c r="F1103" t="s">
        <v>18</v>
      </c>
      <c r="G1103" t="s">
        <v>19</v>
      </c>
      <c r="H1103">
        <v>3</v>
      </c>
      <c r="I1103" s="17">
        <v>480776</v>
      </c>
      <c r="J1103" s="17">
        <v>52885.36</v>
      </c>
      <c r="K1103" s="17">
        <v>427890.64</v>
      </c>
      <c r="L1103" s="17">
        <v>308081.26</v>
      </c>
      <c r="M1103" s="17">
        <v>119809.38</v>
      </c>
      <c r="N1103" s="17">
        <v>149773.7713</v>
      </c>
    </row>
    <row r="1104" spans="1:14">
      <c r="A1104" s="16">
        <v>46040</v>
      </c>
      <c r="B1104" t="s">
        <v>1138</v>
      </c>
      <c r="C1104" t="s">
        <v>26</v>
      </c>
      <c r="D1104" t="s">
        <v>27</v>
      </c>
      <c r="E1104" t="s">
        <v>17</v>
      </c>
      <c r="F1104" t="s">
        <v>18</v>
      </c>
      <c r="G1104" t="s">
        <v>19</v>
      </c>
      <c r="H1104">
        <v>9</v>
      </c>
      <c r="I1104" s="17">
        <v>595273</v>
      </c>
      <c r="J1104" s="17">
        <v>0</v>
      </c>
      <c r="K1104" s="17">
        <v>595273</v>
      </c>
      <c r="L1104" s="17">
        <v>416691.1</v>
      </c>
      <c r="M1104" s="17">
        <v>178581.9</v>
      </c>
      <c r="N1104" s="17">
        <v>57412.8</v>
      </c>
    </row>
    <row r="1105" spans="1:14">
      <c r="A1105" s="16">
        <v>46040</v>
      </c>
      <c r="B1105" t="s">
        <v>1139</v>
      </c>
      <c r="C1105" t="s">
        <v>33</v>
      </c>
      <c r="D1105" t="s">
        <v>34</v>
      </c>
      <c r="E1105" t="s">
        <v>35</v>
      </c>
      <c r="F1105" t="s">
        <v>18</v>
      </c>
      <c r="G1105" t="s">
        <v>19</v>
      </c>
      <c r="H1105">
        <v>3</v>
      </c>
      <c r="I1105" s="17">
        <v>633769</v>
      </c>
      <c r="J1105" s="17">
        <v>88727.66</v>
      </c>
      <c r="K1105" s="17">
        <v>545041.34</v>
      </c>
      <c r="L1105" s="17">
        <v>392429.76</v>
      </c>
      <c r="M1105" s="17">
        <v>152611.58</v>
      </c>
      <c r="N1105" s="17">
        <v>149773.7713</v>
      </c>
    </row>
    <row r="1106" spans="1:14">
      <c r="A1106" s="16">
        <v>46040</v>
      </c>
      <c r="B1106" t="s">
        <v>1140</v>
      </c>
      <c r="C1106" t="s">
        <v>26</v>
      </c>
      <c r="D1106" t="s">
        <v>27</v>
      </c>
      <c r="E1106" t="s">
        <v>17</v>
      </c>
      <c r="F1106" t="s">
        <v>18</v>
      </c>
      <c r="G1106" t="s">
        <v>19</v>
      </c>
      <c r="H1106">
        <v>2</v>
      </c>
      <c r="I1106" s="17">
        <v>295737</v>
      </c>
      <c r="J1106" s="17">
        <v>35488.44</v>
      </c>
      <c r="K1106" s="17">
        <v>260248.56</v>
      </c>
      <c r="L1106" s="17">
        <v>182173.99</v>
      </c>
      <c r="M1106" s="17">
        <v>78074.57000000001</v>
      </c>
      <c r="N1106" s="17">
        <v>57412.8</v>
      </c>
    </row>
    <row r="1107" spans="1:14">
      <c r="A1107" s="16">
        <v>46040</v>
      </c>
      <c r="B1107" t="s">
        <v>1141</v>
      </c>
      <c r="C1107" t="s">
        <v>26</v>
      </c>
      <c r="D1107" t="s">
        <v>27</v>
      </c>
      <c r="E1107" t="s">
        <v>17</v>
      </c>
      <c r="F1107" t="s">
        <v>18</v>
      </c>
      <c r="G1107" t="s">
        <v>19</v>
      </c>
      <c r="H1107">
        <v>12</v>
      </c>
      <c r="I1107" s="17">
        <v>132092</v>
      </c>
      <c r="J1107" s="17">
        <v>0</v>
      </c>
      <c r="K1107" s="17">
        <v>132092</v>
      </c>
      <c r="L1107" s="17">
        <v>92464.39999999999</v>
      </c>
      <c r="M1107" s="17">
        <v>39627.6</v>
      </c>
      <c r="N1107" s="17">
        <v>57412.8</v>
      </c>
    </row>
    <row r="1108" spans="1:14">
      <c r="A1108" s="16">
        <v>46040</v>
      </c>
      <c r="B1108" t="s">
        <v>1142</v>
      </c>
      <c r="C1108" t="s">
        <v>15</v>
      </c>
      <c r="D1108" t="s">
        <v>16</v>
      </c>
      <c r="E1108" t="s">
        <v>17</v>
      </c>
      <c r="F1108" t="s">
        <v>18</v>
      </c>
      <c r="G1108" t="s">
        <v>19</v>
      </c>
      <c r="H1108">
        <v>10</v>
      </c>
      <c r="I1108" s="17">
        <v>149559</v>
      </c>
      <c r="J1108" s="17">
        <v>7477.95</v>
      </c>
      <c r="K1108" s="17">
        <v>142081.05</v>
      </c>
      <c r="L1108" s="17">
        <v>99456.73</v>
      </c>
      <c r="M1108" s="17">
        <v>42624.32</v>
      </c>
      <c r="N1108" s="17">
        <v>57412.8</v>
      </c>
    </row>
    <row r="1109" spans="1:14">
      <c r="A1109" s="16">
        <v>46040</v>
      </c>
      <c r="B1109" t="s">
        <v>1143</v>
      </c>
      <c r="C1109" t="s">
        <v>73</v>
      </c>
      <c r="D1109" t="s">
        <v>74</v>
      </c>
      <c r="E1109" t="s">
        <v>24</v>
      </c>
      <c r="F1109" t="s">
        <v>18</v>
      </c>
      <c r="G1109" t="s">
        <v>19</v>
      </c>
      <c r="H1109">
        <v>1</v>
      </c>
      <c r="I1109" s="17">
        <v>684821</v>
      </c>
      <c r="J1109" s="17">
        <v>95874.94</v>
      </c>
      <c r="K1109" s="17">
        <v>588946.0600000001</v>
      </c>
      <c r="L1109" s="17">
        <v>447599.01</v>
      </c>
      <c r="M1109" s="17">
        <v>141347.05</v>
      </c>
      <c r="N1109" s="17">
        <v>149162.2092</v>
      </c>
    </row>
    <row r="1110" spans="1:14">
      <c r="A1110" s="16">
        <v>46040</v>
      </c>
      <c r="B1110" t="s">
        <v>1144</v>
      </c>
      <c r="C1110" t="s">
        <v>29</v>
      </c>
      <c r="D1110" t="s">
        <v>30</v>
      </c>
      <c r="E1110" t="s">
        <v>31</v>
      </c>
      <c r="F1110" t="s">
        <v>18</v>
      </c>
      <c r="G1110" t="s">
        <v>19</v>
      </c>
      <c r="H1110">
        <v>10</v>
      </c>
      <c r="I1110" s="17">
        <v>542016</v>
      </c>
      <c r="J1110" s="17">
        <v>21680.64</v>
      </c>
      <c r="K1110" s="17">
        <v>520335.36</v>
      </c>
      <c r="L1110" s="17">
        <v>322607.92</v>
      </c>
      <c r="M1110" s="17">
        <v>197727.44</v>
      </c>
      <c r="N1110" s="17">
        <v>166344.4551</v>
      </c>
    </row>
    <row r="1111" spans="1:14">
      <c r="A1111" s="16">
        <v>46040</v>
      </c>
      <c r="B1111" t="s">
        <v>1145</v>
      </c>
      <c r="C1111" t="s">
        <v>15</v>
      </c>
      <c r="D1111" t="s">
        <v>16</v>
      </c>
      <c r="E1111" t="s">
        <v>17</v>
      </c>
      <c r="F1111" t="s">
        <v>18</v>
      </c>
      <c r="G1111" t="s">
        <v>19</v>
      </c>
      <c r="H1111">
        <v>8</v>
      </c>
      <c r="I1111" s="17">
        <v>318423</v>
      </c>
      <c r="J1111" s="17">
        <v>35026.53</v>
      </c>
      <c r="K1111" s="17">
        <v>283396.47</v>
      </c>
      <c r="L1111" s="17">
        <v>198377.53</v>
      </c>
      <c r="M1111" s="17">
        <v>85018.94</v>
      </c>
      <c r="N1111" s="17">
        <v>57412.8</v>
      </c>
    </row>
    <row r="1112" spans="1:14">
      <c r="A1112" s="16">
        <v>46040</v>
      </c>
      <c r="B1112" t="s">
        <v>1146</v>
      </c>
      <c r="C1112" t="s">
        <v>43</v>
      </c>
      <c r="D1112" t="s">
        <v>44</v>
      </c>
      <c r="E1112" t="s">
        <v>31</v>
      </c>
      <c r="F1112" t="s">
        <v>18</v>
      </c>
      <c r="G1112" t="s">
        <v>19</v>
      </c>
      <c r="H1112">
        <v>1</v>
      </c>
      <c r="I1112" s="17">
        <v>147645</v>
      </c>
      <c r="J1112" s="17">
        <v>20670.3</v>
      </c>
      <c r="K1112" s="17">
        <v>126974.7</v>
      </c>
      <c r="L1112" s="17">
        <v>78724.31</v>
      </c>
      <c r="M1112" s="17">
        <v>48250.39</v>
      </c>
      <c r="N1112" s="17">
        <v>166344.4551</v>
      </c>
    </row>
    <row r="1113" spans="1:14">
      <c r="A1113" s="16">
        <v>46040</v>
      </c>
      <c r="B1113" t="s">
        <v>1147</v>
      </c>
      <c r="C1113" t="s">
        <v>22</v>
      </c>
      <c r="D1113" t="s">
        <v>23</v>
      </c>
      <c r="E1113" t="s">
        <v>24</v>
      </c>
      <c r="F1113" t="s">
        <v>18</v>
      </c>
      <c r="G1113" t="s">
        <v>19</v>
      </c>
      <c r="H1113">
        <v>2</v>
      </c>
      <c r="I1113" s="17">
        <v>366242</v>
      </c>
      <c r="J1113" s="17">
        <v>18312.1</v>
      </c>
      <c r="K1113" s="17">
        <v>347929.9</v>
      </c>
      <c r="L1113" s="17">
        <v>264426.72</v>
      </c>
      <c r="M1113" s="17">
        <v>83503.17999999999</v>
      </c>
      <c r="N1113" s="17">
        <v>149162.2092</v>
      </c>
    </row>
    <row r="1114" spans="1:14">
      <c r="A1114" s="16">
        <v>46040</v>
      </c>
      <c r="B1114" t="s">
        <v>1148</v>
      </c>
      <c r="C1114" t="s">
        <v>15</v>
      </c>
      <c r="D1114" t="s">
        <v>16</v>
      </c>
      <c r="E1114" t="s">
        <v>17</v>
      </c>
      <c r="F1114" t="s">
        <v>18</v>
      </c>
      <c r="G1114" t="s">
        <v>19</v>
      </c>
      <c r="H1114">
        <v>4</v>
      </c>
      <c r="I1114" s="17">
        <v>579846</v>
      </c>
      <c r="J1114" s="17">
        <v>0</v>
      </c>
      <c r="K1114" s="17">
        <v>579846</v>
      </c>
      <c r="L1114" s="17">
        <v>405892.2</v>
      </c>
      <c r="M1114" s="17">
        <v>173953.8</v>
      </c>
      <c r="N1114" s="17">
        <v>57412.8</v>
      </c>
    </row>
    <row r="1115" spans="1:14">
      <c r="A1115" s="16">
        <v>46040</v>
      </c>
      <c r="B1115" t="s">
        <v>1149</v>
      </c>
      <c r="C1115" t="s">
        <v>22</v>
      </c>
      <c r="D1115" t="s">
        <v>23</v>
      </c>
      <c r="E1115" t="s">
        <v>24</v>
      </c>
      <c r="F1115" t="s">
        <v>18</v>
      </c>
      <c r="G1115" t="s">
        <v>19</v>
      </c>
      <c r="H1115">
        <v>2</v>
      </c>
      <c r="I1115" s="17">
        <v>221339</v>
      </c>
      <c r="J1115" s="17">
        <v>13280.34</v>
      </c>
      <c r="K1115" s="17">
        <v>208058.66</v>
      </c>
      <c r="L1115" s="17">
        <v>158124.58</v>
      </c>
      <c r="M1115" s="17">
        <v>49934.08</v>
      </c>
      <c r="N1115" s="17">
        <v>149162.2092</v>
      </c>
    </row>
    <row r="1116" spans="1:14">
      <c r="A1116" s="16">
        <v>46040</v>
      </c>
      <c r="B1116" t="s">
        <v>1150</v>
      </c>
      <c r="C1116" t="s">
        <v>26</v>
      </c>
      <c r="D1116" t="s">
        <v>27</v>
      </c>
      <c r="E1116" t="s">
        <v>17</v>
      </c>
      <c r="F1116" t="s">
        <v>18</v>
      </c>
      <c r="G1116" t="s">
        <v>19</v>
      </c>
      <c r="H1116">
        <v>6</v>
      </c>
      <c r="I1116" s="17">
        <v>451140</v>
      </c>
      <c r="J1116" s="17">
        <v>58648.2</v>
      </c>
      <c r="K1116" s="17">
        <v>392491.8</v>
      </c>
      <c r="L1116" s="17">
        <v>274744.26</v>
      </c>
      <c r="M1116" s="17">
        <v>117747.54</v>
      </c>
      <c r="N1116" s="17">
        <v>57412.8</v>
      </c>
    </row>
    <row r="1117" spans="1:14">
      <c r="A1117" s="16">
        <v>46040</v>
      </c>
      <c r="B1117" t="s">
        <v>1151</v>
      </c>
      <c r="C1117" t="s">
        <v>47</v>
      </c>
      <c r="D1117" t="s">
        <v>48</v>
      </c>
      <c r="E1117" t="s">
        <v>35</v>
      </c>
      <c r="F1117" t="s">
        <v>18</v>
      </c>
      <c r="G1117" t="s">
        <v>19</v>
      </c>
      <c r="H1117">
        <v>8</v>
      </c>
      <c r="I1117" s="17">
        <v>650915</v>
      </c>
      <c r="J1117" s="17">
        <v>97637.25</v>
      </c>
      <c r="K1117" s="17">
        <v>553277.75</v>
      </c>
      <c r="L1117" s="17">
        <v>398359.98</v>
      </c>
      <c r="M1117" s="17">
        <v>154917.77</v>
      </c>
      <c r="N1117" s="17">
        <v>149773.7713</v>
      </c>
    </row>
    <row r="1118" spans="1:14">
      <c r="A1118" s="16">
        <v>46040</v>
      </c>
      <c r="B1118" t="s">
        <v>1152</v>
      </c>
      <c r="C1118" t="s">
        <v>26</v>
      </c>
      <c r="D1118" t="s">
        <v>27</v>
      </c>
      <c r="E1118" t="s">
        <v>17</v>
      </c>
      <c r="F1118" t="s">
        <v>18</v>
      </c>
      <c r="G1118" t="s">
        <v>19</v>
      </c>
      <c r="H1118">
        <v>11</v>
      </c>
      <c r="I1118" s="17">
        <v>463066</v>
      </c>
      <c r="J1118" s="17">
        <v>27783.96</v>
      </c>
      <c r="K1118" s="17">
        <v>435282.04</v>
      </c>
      <c r="L1118" s="17">
        <v>304697.43</v>
      </c>
      <c r="M1118" s="17">
        <v>130584.61</v>
      </c>
      <c r="N1118" s="17">
        <v>57412.8</v>
      </c>
    </row>
    <row r="1119" spans="1:14">
      <c r="A1119" s="16">
        <v>46040</v>
      </c>
      <c r="B1119" t="s">
        <v>1153</v>
      </c>
      <c r="C1119" t="s">
        <v>26</v>
      </c>
      <c r="D1119" t="s">
        <v>27</v>
      </c>
      <c r="E1119" t="s">
        <v>17</v>
      </c>
      <c r="F1119" t="s">
        <v>18</v>
      </c>
      <c r="G1119" t="s">
        <v>19</v>
      </c>
      <c r="H1119">
        <v>12</v>
      </c>
      <c r="I1119" s="17">
        <v>250702</v>
      </c>
      <c r="J1119" s="17">
        <v>0</v>
      </c>
      <c r="K1119" s="17">
        <v>250702</v>
      </c>
      <c r="L1119" s="17">
        <v>175491.4</v>
      </c>
      <c r="M1119" s="17">
        <v>75210.60000000001</v>
      </c>
      <c r="N1119" s="17">
        <v>57412.8</v>
      </c>
    </row>
    <row r="1120" spans="1:14">
      <c r="A1120" s="16">
        <v>46040</v>
      </c>
      <c r="B1120" t="s">
        <v>1154</v>
      </c>
      <c r="C1120" t="s">
        <v>29</v>
      </c>
      <c r="D1120" t="s">
        <v>30</v>
      </c>
      <c r="E1120" t="s">
        <v>31</v>
      </c>
      <c r="F1120" t="s">
        <v>18</v>
      </c>
      <c r="G1120" t="s">
        <v>19</v>
      </c>
      <c r="H1120">
        <v>4</v>
      </c>
      <c r="I1120" s="17">
        <v>272999</v>
      </c>
      <c r="J1120" s="17">
        <v>35489.87</v>
      </c>
      <c r="K1120" s="17">
        <v>237509.13</v>
      </c>
      <c r="L1120" s="17">
        <v>147255.66</v>
      </c>
      <c r="M1120" s="17">
        <v>90253.47</v>
      </c>
      <c r="N1120" s="17">
        <v>166344.4551</v>
      </c>
    </row>
    <row r="1121" spans="1:14">
      <c r="A1121" s="16">
        <v>46040</v>
      </c>
      <c r="B1121" t="s">
        <v>1155</v>
      </c>
      <c r="C1121" t="s">
        <v>43</v>
      </c>
      <c r="D1121" t="s">
        <v>44</v>
      </c>
      <c r="E1121" t="s">
        <v>31</v>
      </c>
      <c r="F1121" t="s">
        <v>18</v>
      </c>
      <c r="G1121" t="s">
        <v>19</v>
      </c>
      <c r="H1121">
        <v>7</v>
      </c>
      <c r="I1121" s="17">
        <v>757708</v>
      </c>
      <c r="J1121" s="17">
        <v>0</v>
      </c>
      <c r="K1121" s="17">
        <v>757708</v>
      </c>
      <c r="L1121" s="17">
        <v>469778.96</v>
      </c>
      <c r="M1121" s="17">
        <v>287929.04</v>
      </c>
      <c r="N1121" s="17">
        <v>166344.4551</v>
      </c>
    </row>
    <row r="1122" spans="1:14">
      <c r="A1122" s="16">
        <v>46040</v>
      </c>
      <c r="B1122" t="s">
        <v>1156</v>
      </c>
      <c r="C1122" t="s">
        <v>22</v>
      </c>
      <c r="D1122" t="s">
        <v>23</v>
      </c>
      <c r="E1122" t="s">
        <v>24</v>
      </c>
      <c r="F1122" t="s">
        <v>18</v>
      </c>
      <c r="G1122" t="s">
        <v>19</v>
      </c>
      <c r="H1122">
        <v>8</v>
      </c>
      <c r="I1122" s="17">
        <v>487355</v>
      </c>
      <c r="J1122" s="17">
        <v>24367.75</v>
      </c>
      <c r="K1122" s="17">
        <v>462987.25</v>
      </c>
      <c r="L1122" s="17">
        <v>351870.31</v>
      </c>
      <c r="M1122" s="17">
        <v>111116.94</v>
      </c>
      <c r="N1122" s="17">
        <v>149162.2092</v>
      </c>
    </row>
    <row r="1123" spans="1:14">
      <c r="A1123" s="16">
        <v>46040</v>
      </c>
      <c r="B1123" t="s">
        <v>1157</v>
      </c>
      <c r="C1123" t="s">
        <v>22</v>
      </c>
      <c r="D1123" t="s">
        <v>23</v>
      </c>
      <c r="E1123" t="s">
        <v>24</v>
      </c>
      <c r="F1123" t="s">
        <v>18</v>
      </c>
      <c r="G1123" t="s">
        <v>19</v>
      </c>
      <c r="H1123">
        <v>5</v>
      </c>
      <c r="I1123" s="17">
        <v>155393</v>
      </c>
      <c r="J1123" s="17">
        <v>0</v>
      </c>
      <c r="K1123" s="17">
        <v>155393</v>
      </c>
      <c r="L1123" s="17">
        <v>118098.68</v>
      </c>
      <c r="M1123" s="17">
        <v>37294.32</v>
      </c>
      <c r="N1123" s="17">
        <v>149162.2092</v>
      </c>
    </row>
    <row r="1124" spans="1:14">
      <c r="A1124" s="16">
        <v>46040</v>
      </c>
      <c r="B1124" t="s">
        <v>1158</v>
      </c>
      <c r="C1124" t="s">
        <v>26</v>
      </c>
      <c r="D1124" t="s">
        <v>27</v>
      </c>
      <c r="E1124" t="s">
        <v>17</v>
      </c>
      <c r="F1124" t="s">
        <v>18</v>
      </c>
      <c r="G1124" t="s">
        <v>19</v>
      </c>
      <c r="H1124">
        <v>9</v>
      </c>
      <c r="I1124" s="17">
        <v>791636</v>
      </c>
      <c r="J1124" s="17">
        <v>0</v>
      </c>
      <c r="K1124" s="17">
        <v>791636</v>
      </c>
      <c r="L1124" s="17">
        <v>554145.2</v>
      </c>
      <c r="M1124" s="17">
        <v>237490.8</v>
      </c>
      <c r="N1124" s="17">
        <v>57412.8</v>
      </c>
    </row>
    <row r="1125" spans="1:14">
      <c r="A1125" s="16">
        <v>46040</v>
      </c>
      <c r="B1125" t="s">
        <v>1159</v>
      </c>
      <c r="C1125" t="s">
        <v>47</v>
      </c>
      <c r="D1125" t="s">
        <v>48</v>
      </c>
      <c r="E1125" t="s">
        <v>35</v>
      </c>
      <c r="F1125" t="s">
        <v>18</v>
      </c>
      <c r="G1125" t="s">
        <v>19</v>
      </c>
      <c r="H1125">
        <v>7</v>
      </c>
      <c r="I1125" s="17">
        <v>285395</v>
      </c>
      <c r="J1125" s="17">
        <v>39955.3</v>
      </c>
      <c r="K1125" s="17">
        <v>245439.7</v>
      </c>
      <c r="L1125" s="17">
        <v>176716.58</v>
      </c>
      <c r="M1125" s="17">
        <v>68723.12</v>
      </c>
      <c r="N1125" s="17">
        <v>149773.7713</v>
      </c>
    </row>
    <row r="1126" spans="1:14">
      <c r="A1126" s="16">
        <v>46040</v>
      </c>
      <c r="B1126" t="s">
        <v>1160</v>
      </c>
      <c r="C1126" t="s">
        <v>15</v>
      </c>
      <c r="D1126" t="s">
        <v>16</v>
      </c>
      <c r="E1126" t="s">
        <v>17</v>
      </c>
      <c r="F1126" t="s">
        <v>18</v>
      </c>
      <c r="G1126" t="s">
        <v>19</v>
      </c>
      <c r="H1126">
        <v>2</v>
      </c>
      <c r="I1126" s="17">
        <v>51759</v>
      </c>
      <c r="J1126" s="17">
        <v>3623.13</v>
      </c>
      <c r="K1126" s="17">
        <v>48135.87</v>
      </c>
      <c r="L1126" s="17">
        <v>33695.11</v>
      </c>
      <c r="M1126" s="17">
        <v>14440.76</v>
      </c>
      <c r="N1126" s="17">
        <v>57412.8</v>
      </c>
    </row>
    <row r="1127" spans="1:14">
      <c r="A1127" s="16">
        <v>46040</v>
      </c>
      <c r="B1127" t="s">
        <v>1161</v>
      </c>
      <c r="C1127" t="s">
        <v>33</v>
      </c>
      <c r="D1127" t="s">
        <v>34</v>
      </c>
      <c r="E1127" t="s">
        <v>35</v>
      </c>
      <c r="F1127" t="s">
        <v>18</v>
      </c>
      <c r="G1127" t="s">
        <v>19</v>
      </c>
      <c r="H1127">
        <v>12</v>
      </c>
      <c r="I1127" s="17">
        <v>622508</v>
      </c>
      <c r="J1127" s="17">
        <v>0</v>
      </c>
      <c r="K1127" s="17">
        <v>622508</v>
      </c>
      <c r="L1127" s="17">
        <v>448205.76</v>
      </c>
      <c r="M1127" s="17">
        <v>174302.24</v>
      </c>
      <c r="N1127" s="17">
        <v>149773.7713</v>
      </c>
    </row>
    <row r="1128" spans="1:14">
      <c r="A1128" s="16">
        <v>46040</v>
      </c>
      <c r="B1128" t="s">
        <v>1162</v>
      </c>
      <c r="C1128" t="s">
        <v>22</v>
      </c>
      <c r="D1128" t="s">
        <v>23</v>
      </c>
      <c r="E1128" t="s">
        <v>24</v>
      </c>
      <c r="F1128" t="s">
        <v>18</v>
      </c>
      <c r="G1128" t="s">
        <v>19</v>
      </c>
      <c r="H1128">
        <v>6</v>
      </c>
      <c r="I1128" s="17">
        <v>133882</v>
      </c>
      <c r="J1128" s="17">
        <v>9371.74</v>
      </c>
      <c r="K1128" s="17">
        <v>124510.26</v>
      </c>
      <c r="L1128" s="17">
        <v>94627.8</v>
      </c>
      <c r="M1128" s="17">
        <v>29882.46</v>
      </c>
      <c r="N1128" s="17">
        <v>149162.2092</v>
      </c>
    </row>
    <row r="1129" spans="1:14">
      <c r="A1129" s="16">
        <v>46040</v>
      </c>
      <c r="B1129" t="s">
        <v>1163</v>
      </c>
      <c r="C1129" t="s">
        <v>26</v>
      </c>
      <c r="D1129" t="s">
        <v>27</v>
      </c>
      <c r="E1129" t="s">
        <v>17</v>
      </c>
      <c r="F1129" t="s">
        <v>18</v>
      </c>
      <c r="G1129" t="s">
        <v>19</v>
      </c>
      <c r="H1129">
        <v>8</v>
      </c>
      <c r="I1129" s="17">
        <v>810864</v>
      </c>
      <c r="J1129" s="17">
        <v>32434.56</v>
      </c>
      <c r="K1129" s="17">
        <v>778429.4399999999</v>
      </c>
      <c r="L1129" s="17">
        <v>544900.61</v>
      </c>
      <c r="M1129" s="17">
        <v>233528.83</v>
      </c>
      <c r="N1129" s="17">
        <v>57412.8</v>
      </c>
    </row>
    <row r="1130" spans="1:14">
      <c r="A1130" s="16">
        <v>46040</v>
      </c>
      <c r="B1130" t="s">
        <v>1164</v>
      </c>
      <c r="C1130" t="s">
        <v>29</v>
      </c>
      <c r="D1130" t="s">
        <v>30</v>
      </c>
      <c r="E1130" t="s">
        <v>31</v>
      </c>
      <c r="F1130" t="s">
        <v>18</v>
      </c>
      <c r="G1130" t="s">
        <v>19</v>
      </c>
      <c r="H1130">
        <v>2</v>
      </c>
      <c r="I1130" s="17">
        <v>777915</v>
      </c>
      <c r="J1130" s="17">
        <v>31116.6</v>
      </c>
      <c r="K1130" s="17">
        <v>746798.4</v>
      </c>
      <c r="L1130" s="17">
        <v>463015.01</v>
      </c>
      <c r="M1130" s="17">
        <v>283783.39</v>
      </c>
      <c r="N1130" s="17">
        <v>166344.4551</v>
      </c>
    </row>
    <row r="1131" spans="1:14">
      <c r="A1131" s="16">
        <v>46040</v>
      </c>
      <c r="B1131" t="s">
        <v>1165</v>
      </c>
      <c r="C1131" t="s">
        <v>22</v>
      </c>
      <c r="D1131" t="s">
        <v>23</v>
      </c>
      <c r="E1131" t="s">
        <v>24</v>
      </c>
      <c r="F1131" t="s">
        <v>18</v>
      </c>
      <c r="G1131" t="s">
        <v>19</v>
      </c>
      <c r="H1131">
        <v>4</v>
      </c>
      <c r="I1131" s="17">
        <v>462344</v>
      </c>
      <c r="J1131" s="17">
        <v>36987.52</v>
      </c>
      <c r="K1131" s="17">
        <v>425356.48</v>
      </c>
      <c r="L1131" s="17">
        <v>323270.92</v>
      </c>
      <c r="M1131" s="17">
        <v>102085.56</v>
      </c>
      <c r="N1131" s="17">
        <v>149162.2092</v>
      </c>
    </row>
    <row r="1132" spans="1:14">
      <c r="A1132" s="16">
        <v>46040</v>
      </c>
      <c r="B1132" t="s">
        <v>1166</v>
      </c>
      <c r="C1132" t="s">
        <v>43</v>
      </c>
      <c r="D1132" t="s">
        <v>44</v>
      </c>
      <c r="E1132" t="s">
        <v>31</v>
      </c>
      <c r="F1132" t="s">
        <v>18</v>
      </c>
      <c r="G1132" t="s">
        <v>19</v>
      </c>
      <c r="H1132">
        <v>6</v>
      </c>
      <c r="I1132" s="17">
        <v>582001</v>
      </c>
      <c r="J1132" s="17">
        <v>29100.05</v>
      </c>
      <c r="K1132" s="17">
        <v>552900.95</v>
      </c>
      <c r="L1132" s="17">
        <v>342798.59</v>
      </c>
      <c r="M1132" s="17">
        <v>210102.36</v>
      </c>
      <c r="N1132" s="17">
        <v>166344.4551</v>
      </c>
    </row>
    <row r="1133" spans="1:14">
      <c r="A1133" s="16">
        <v>46040</v>
      </c>
      <c r="B1133" t="s">
        <v>1167</v>
      </c>
      <c r="C1133" t="s">
        <v>73</v>
      </c>
      <c r="D1133" t="s">
        <v>74</v>
      </c>
      <c r="E1133" t="s">
        <v>24</v>
      </c>
      <c r="F1133" t="s">
        <v>18</v>
      </c>
      <c r="G1133" t="s">
        <v>19</v>
      </c>
      <c r="H1133">
        <v>2</v>
      </c>
      <c r="I1133" s="17">
        <v>693390</v>
      </c>
      <c r="J1133" s="17">
        <v>20801.7</v>
      </c>
      <c r="K1133" s="17">
        <v>672588.3</v>
      </c>
      <c r="L1133" s="17">
        <v>511167.11</v>
      </c>
      <c r="M1133" s="17">
        <v>161421.19</v>
      </c>
      <c r="N1133" s="17">
        <v>149162.2092</v>
      </c>
    </row>
    <row r="1134" spans="1:14">
      <c r="A1134" s="16">
        <v>46040</v>
      </c>
      <c r="B1134" t="s">
        <v>1168</v>
      </c>
      <c r="C1134" t="s">
        <v>15</v>
      </c>
      <c r="D1134" t="s">
        <v>16</v>
      </c>
      <c r="E1134" t="s">
        <v>17</v>
      </c>
      <c r="F1134" t="s">
        <v>18</v>
      </c>
      <c r="G1134" t="s">
        <v>19</v>
      </c>
      <c r="H1134">
        <v>12</v>
      </c>
      <c r="I1134" s="17">
        <v>139059</v>
      </c>
      <c r="J1134" s="17">
        <v>12515.31</v>
      </c>
      <c r="K1134" s="17">
        <v>126543.69</v>
      </c>
      <c r="L1134" s="17">
        <v>88580.58</v>
      </c>
      <c r="M1134" s="17">
        <v>37963.11</v>
      </c>
      <c r="N1134" s="17">
        <v>57412.8</v>
      </c>
    </row>
    <row r="1135" spans="1:14">
      <c r="A1135" s="16">
        <v>46040</v>
      </c>
      <c r="B1135" t="s">
        <v>1169</v>
      </c>
      <c r="C1135" t="s">
        <v>22</v>
      </c>
      <c r="D1135" t="s">
        <v>23</v>
      </c>
      <c r="E1135" t="s">
        <v>24</v>
      </c>
      <c r="F1135" t="s">
        <v>18</v>
      </c>
      <c r="G1135" t="s">
        <v>19</v>
      </c>
      <c r="H1135">
        <v>3</v>
      </c>
      <c r="I1135" s="17">
        <v>697256</v>
      </c>
      <c r="J1135" s="17">
        <v>0</v>
      </c>
      <c r="K1135" s="17">
        <v>697256</v>
      </c>
      <c r="L1135" s="17">
        <v>529914.5600000001</v>
      </c>
      <c r="M1135" s="17">
        <v>167341.44</v>
      </c>
      <c r="N1135" s="17">
        <v>149162.2092</v>
      </c>
    </row>
    <row r="1136" spans="1:14">
      <c r="A1136" s="16">
        <v>46040</v>
      </c>
      <c r="B1136" t="s">
        <v>1170</v>
      </c>
      <c r="C1136" t="s">
        <v>22</v>
      </c>
      <c r="D1136" t="s">
        <v>23</v>
      </c>
      <c r="E1136" t="s">
        <v>24</v>
      </c>
      <c r="F1136" t="s">
        <v>18</v>
      </c>
      <c r="G1136" t="s">
        <v>19</v>
      </c>
      <c r="H1136">
        <v>4</v>
      </c>
      <c r="I1136" s="17">
        <v>611713</v>
      </c>
      <c r="J1136" s="17">
        <v>12234.26</v>
      </c>
      <c r="K1136" s="17">
        <v>599478.74</v>
      </c>
      <c r="L1136" s="17">
        <v>455603.84</v>
      </c>
      <c r="M1136" s="17">
        <v>143874.9</v>
      </c>
      <c r="N1136" s="17">
        <v>149162.2092</v>
      </c>
    </row>
    <row r="1137" spans="1:14">
      <c r="A1137" s="16">
        <v>46040</v>
      </c>
      <c r="B1137" t="s">
        <v>1171</v>
      </c>
      <c r="C1137" t="s">
        <v>73</v>
      </c>
      <c r="D1137" t="s">
        <v>74</v>
      </c>
      <c r="E1137" t="s">
        <v>24</v>
      </c>
      <c r="F1137" t="s">
        <v>18</v>
      </c>
      <c r="G1137" t="s">
        <v>19</v>
      </c>
      <c r="H1137">
        <v>6</v>
      </c>
      <c r="I1137" s="17">
        <v>636689</v>
      </c>
      <c r="J1137" s="17">
        <v>25467.56</v>
      </c>
      <c r="K1137" s="17">
        <v>611221.4399999999</v>
      </c>
      <c r="L1137" s="17">
        <v>464528.29</v>
      </c>
      <c r="M1137" s="17">
        <v>146693.15</v>
      </c>
      <c r="N1137" s="17">
        <v>149162.2092</v>
      </c>
    </row>
    <row r="1138" spans="1:14">
      <c r="A1138" s="16">
        <v>46040</v>
      </c>
      <c r="B1138" t="s">
        <v>1172</v>
      </c>
      <c r="C1138" t="s">
        <v>15</v>
      </c>
      <c r="D1138" t="s">
        <v>16</v>
      </c>
      <c r="E1138" t="s">
        <v>17</v>
      </c>
      <c r="F1138" t="s">
        <v>18</v>
      </c>
      <c r="G1138" t="s">
        <v>19</v>
      </c>
      <c r="H1138">
        <v>1</v>
      </c>
      <c r="I1138" s="17">
        <v>469389</v>
      </c>
      <c r="J1138" s="17">
        <v>0</v>
      </c>
      <c r="K1138" s="17">
        <v>469389</v>
      </c>
      <c r="L1138" s="17">
        <v>328572.3</v>
      </c>
      <c r="M1138" s="17">
        <v>140816.7</v>
      </c>
      <c r="N1138" s="17">
        <v>57412.8</v>
      </c>
    </row>
    <row r="1139" spans="1:14">
      <c r="A1139" s="16">
        <v>46040</v>
      </c>
      <c r="B1139" t="s">
        <v>1173</v>
      </c>
      <c r="C1139" t="s">
        <v>73</v>
      </c>
      <c r="D1139" t="s">
        <v>74</v>
      </c>
      <c r="E1139" t="s">
        <v>24</v>
      </c>
      <c r="F1139" t="s">
        <v>18</v>
      </c>
      <c r="G1139" t="s">
        <v>19</v>
      </c>
      <c r="H1139">
        <v>7</v>
      </c>
      <c r="I1139" s="17">
        <v>694860</v>
      </c>
      <c r="J1139" s="17">
        <v>0</v>
      </c>
      <c r="K1139" s="17">
        <v>694860</v>
      </c>
      <c r="L1139" s="17">
        <v>528093.6</v>
      </c>
      <c r="M1139" s="17">
        <v>166766.4</v>
      </c>
      <c r="N1139" s="17">
        <v>149162.2092</v>
      </c>
    </row>
    <row r="1140" spans="1:14">
      <c r="A1140" s="16">
        <v>46040</v>
      </c>
      <c r="B1140" t="s">
        <v>1174</v>
      </c>
      <c r="C1140" t="s">
        <v>43</v>
      </c>
      <c r="D1140" t="s">
        <v>44</v>
      </c>
      <c r="E1140" t="s">
        <v>31</v>
      </c>
      <c r="F1140" t="s">
        <v>18</v>
      </c>
      <c r="G1140" t="s">
        <v>19</v>
      </c>
      <c r="H1140">
        <v>12</v>
      </c>
      <c r="I1140" s="17">
        <v>785189</v>
      </c>
      <c r="J1140" s="17">
        <v>94222.67999999999</v>
      </c>
      <c r="K1140" s="17">
        <v>690966.3199999999</v>
      </c>
      <c r="L1140" s="17">
        <v>428399.12</v>
      </c>
      <c r="M1140" s="17">
        <v>262567.2</v>
      </c>
      <c r="N1140" s="17">
        <v>166344.4551</v>
      </c>
    </row>
    <row r="1141" spans="1:14">
      <c r="A1141" s="16">
        <v>46040</v>
      </c>
      <c r="B1141" t="s">
        <v>1175</v>
      </c>
      <c r="C1141" t="s">
        <v>43</v>
      </c>
      <c r="D1141" t="s">
        <v>44</v>
      </c>
      <c r="E1141" t="s">
        <v>31</v>
      </c>
      <c r="F1141" t="s">
        <v>18</v>
      </c>
      <c r="G1141" t="s">
        <v>19</v>
      </c>
      <c r="H1141">
        <v>4</v>
      </c>
      <c r="I1141" s="17">
        <v>251787</v>
      </c>
      <c r="J1141" s="17">
        <v>35250.18</v>
      </c>
      <c r="K1141" s="17">
        <v>216536.82</v>
      </c>
      <c r="L1141" s="17">
        <v>134252.83</v>
      </c>
      <c r="M1141" s="17">
        <v>82283.99000000001</v>
      </c>
      <c r="N1141" s="17">
        <v>166344.4551</v>
      </c>
    </row>
    <row r="1142" spans="1:14">
      <c r="A1142" s="16">
        <v>46040</v>
      </c>
      <c r="B1142" t="s">
        <v>1176</v>
      </c>
      <c r="C1142" t="s">
        <v>15</v>
      </c>
      <c r="D1142" t="s">
        <v>16</v>
      </c>
      <c r="E1142" t="s">
        <v>17</v>
      </c>
      <c r="F1142" t="s">
        <v>18</v>
      </c>
      <c r="G1142" t="s">
        <v>19</v>
      </c>
      <c r="H1142">
        <v>9</v>
      </c>
      <c r="I1142" s="17">
        <v>477239</v>
      </c>
      <c r="J1142" s="17">
        <v>14317.17</v>
      </c>
      <c r="K1142" s="17">
        <v>462921.83</v>
      </c>
      <c r="L1142" s="17">
        <v>324045.28</v>
      </c>
      <c r="M1142" s="17">
        <v>138876.55</v>
      </c>
      <c r="N1142" s="17">
        <v>57412.8</v>
      </c>
    </row>
    <row r="1143" spans="1:14">
      <c r="A1143" s="16">
        <v>46040</v>
      </c>
      <c r="B1143" t="s">
        <v>1177</v>
      </c>
      <c r="C1143" t="s">
        <v>29</v>
      </c>
      <c r="D1143" t="s">
        <v>30</v>
      </c>
      <c r="E1143" t="s">
        <v>31</v>
      </c>
      <c r="F1143" t="s">
        <v>18</v>
      </c>
      <c r="G1143" t="s">
        <v>19</v>
      </c>
      <c r="H1143">
        <v>7</v>
      </c>
      <c r="I1143" s="17">
        <v>269047</v>
      </c>
      <c r="J1143" s="17">
        <v>40357.05</v>
      </c>
      <c r="K1143" s="17">
        <v>228689.95</v>
      </c>
      <c r="L1143" s="17">
        <v>141787.77</v>
      </c>
      <c r="M1143" s="17">
        <v>86902.17999999999</v>
      </c>
      <c r="N1143" s="17">
        <v>166344.4551</v>
      </c>
    </row>
    <row r="1144" spans="1:14">
      <c r="A1144" s="16">
        <v>46040</v>
      </c>
      <c r="B1144" t="s">
        <v>1178</v>
      </c>
      <c r="C1144" t="s">
        <v>26</v>
      </c>
      <c r="D1144" t="s">
        <v>27</v>
      </c>
      <c r="E1144" t="s">
        <v>17</v>
      </c>
      <c r="F1144" t="s">
        <v>18</v>
      </c>
      <c r="G1144" t="s">
        <v>19</v>
      </c>
      <c r="H1144">
        <v>10</v>
      </c>
      <c r="I1144" s="17">
        <v>675058</v>
      </c>
      <c r="J1144" s="17">
        <v>67505.8</v>
      </c>
      <c r="K1144" s="17">
        <v>607552.2</v>
      </c>
      <c r="L1144" s="17">
        <v>425286.54</v>
      </c>
      <c r="M1144" s="17">
        <v>182265.66</v>
      </c>
      <c r="N1144" s="17">
        <v>57412.8</v>
      </c>
    </row>
    <row r="1145" spans="1:14">
      <c r="A1145" s="16">
        <v>46040</v>
      </c>
      <c r="B1145" t="s">
        <v>1179</v>
      </c>
      <c r="C1145" t="s">
        <v>47</v>
      </c>
      <c r="D1145" t="s">
        <v>48</v>
      </c>
      <c r="E1145" t="s">
        <v>35</v>
      </c>
      <c r="F1145" t="s">
        <v>18</v>
      </c>
      <c r="G1145" t="s">
        <v>19</v>
      </c>
      <c r="H1145">
        <v>6</v>
      </c>
      <c r="I1145" s="17">
        <v>542442</v>
      </c>
      <c r="J1145" s="17">
        <v>37970.94</v>
      </c>
      <c r="K1145" s="17">
        <v>504471.06</v>
      </c>
      <c r="L1145" s="17">
        <v>363219.16</v>
      </c>
      <c r="M1145" s="17">
        <v>141251.9</v>
      </c>
      <c r="N1145" s="17">
        <v>149773.7713</v>
      </c>
    </row>
    <row r="1146" spans="1:14">
      <c r="A1146" s="16">
        <v>46041</v>
      </c>
      <c r="B1146" t="s">
        <v>1180</v>
      </c>
      <c r="C1146" t="s">
        <v>29</v>
      </c>
      <c r="D1146" t="s">
        <v>30</v>
      </c>
      <c r="E1146" t="s">
        <v>31</v>
      </c>
      <c r="F1146" t="s">
        <v>18</v>
      </c>
      <c r="G1146" t="s">
        <v>19</v>
      </c>
      <c r="H1146">
        <v>12</v>
      </c>
      <c r="I1146" s="17">
        <v>380476</v>
      </c>
      <c r="J1146" s="17">
        <v>11414.28</v>
      </c>
      <c r="K1146" s="17">
        <v>369061.72</v>
      </c>
      <c r="L1146" s="17">
        <v>228818.27</v>
      </c>
      <c r="M1146" s="17">
        <v>140243.45</v>
      </c>
      <c r="N1146" s="17">
        <v>166344.4551</v>
      </c>
    </row>
    <row r="1147" spans="1:14">
      <c r="A1147" s="16">
        <v>46041</v>
      </c>
      <c r="B1147" t="s">
        <v>1181</v>
      </c>
      <c r="C1147" t="s">
        <v>33</v>
      </c>
      <c r="D1147" t="s">
        <v>34</v>
      </c>
      <c r="E1147" t="s">
        <v>35</v>
      </c>
      <c r="F1147" t="s">
        <v>18</v>
      </c>
      <c r="G1147" t="s">
        <v>19</v>
      </c>
      <c r="H1147">
        <v>12</v>
      </c>
      <c r="I1147" s="17">
        <v>737439</v>
      </c>
      <c r="J1147" s="17">
        <v>0</v>
      </c>
      <c r="K1147" s="17">
        <v>737439</v>
      </c>
      <c r="L1147" s="17">
        <v>530956.08</v>
      </c>
      <c r="M1147" s="17">
        <v>206482.92</v>
      </c>
      <c r="N1147" s="17">
        <v>149773.7713</v>
      </c>
    </row>
    <row r="1148" spans="1:14">
      <c r="A1148" s="16">
        <v>46041</v>
      </c>
      <c r="B1148" t="s">
        <v>1182</v>
      </c>
      <c r="C1148" t="s">
        <v>43</v>
      </c>
      <c r="D1148" t="s">
        <v>44</v>
      </c>
      <c r="E1148" t="s">
        <v>31</v>
      </c>
      <c r="F1148" t="s">
        <v>18</v>
      </c>
      <c r="G1148" t="s">
        <v>19</v>
      </c>
      <c r="H1148">
        <v>8</v>
      </c>
      <c r="I1148" s="17">
        <v>363157</v>
      </c>
      <c r="J1148" s="17">
        <v>0</v>
      </c>
      <c r="K1148" s="17">
        <v>363157</v>
      </c>
      <c r="L1148" s="17">
        <v>225157.34</v>
      </c>
      <c r="M1148" s="17">
        <v>137999.66</v>
      </c>
      <c r="N1148" s="17">
        <v>166344.4551</v>
      </c>
    </row>
    <row r="1149" spans="1:14">
      <c r="A1149" s="16">
        <v>46041</v>
      </c>
      <c r="B1149" t="s">
        <v>1183</v>
      </c>
      <c r="C1149" t="s">
        <v>33</v>
      </c>
      <c r="D1149" t="s">
        <v>34</v>
      </c>
      <c r="E1149" t="s">
        <v>35</v>
      </c>
      <c r="F1149" t="s">
        <v>18</v>
      </c>
      <c r="G1149" t="s">
        <v>19</v>
      </c>
      <c r="H1149">
        <v>6</v>
      </c>
      <c r="I1149" s="17">
        <v>635913</v>
      </c>
      <c r="J1149" s="17">
        <v>38154.78</v>
      </c>
      <c r="K1149" s="17">
        <v>597758.22</v>
      </c>
      <c r="L1149" s="17">
        <v>430385.92</v>
      </c>
      <c r="M1149" s="17">
        <v>167372.3</v>
      </c>
      <c r="N1149" s="17">
        <v>149773.7713</v>
      </c>
    </row>
    <row r="1150" spans="1:14">
      <c r="A1150" s="16">
        <v>46041</v>
      </c>
      <c r="B1150" t="s">
        <v>1184</v>
      </c>
      <c r="C1150" t="s">
        <v>15</v>
      </c>
      <c r="D1150" t="s">
        <v>16</v>
      </c>
      <c r="E1150" t="s">
        <v>17</v>
      </c>
      <c r="F1150" t="s">
        <v>18</v>
      </c>
      <c r="G1150" t="s">
        <v>19</v>
      </c>
      <c r="H1150">
        <v>6</v>
      </c>
      <c r="I1150" s="17">
        <v>408139</v>
      </c>
      <c r="J1150" s="17">
        <v>12244.17</v>
      </c>
      <c r="K1150" s="17">
        <v>395894.83</v>
      </c>
      <c r="L1150" s="17">
        <v>277126.38</v>
      </c>
      <c r="M1150" s="17">
        <v>118768.45</v>
      </c>
      <c r="N1150" s="17">
        <v>57412.8</v>
      </c>
    </row>
    <row r="1151" spans="1:14">
      <c r="A1151" s="16">
        <v>46041</v>
      </c>
      <c r="B1151" t="s">
        <v>1185</v>
      </c>
      <c r="C1151" t="s">
        <v>73</v>
      </c>
      <c r="D1151" t="s">
        <v>74</v>
      </c>
      <c r="E1151" t="s">
        <v>24</v>
      </c>
      <c r="F1151" t="s">
        <v>18</v>
      </c>
      <c r="G1151" t="s">
        <v>19</v>
      </c>
      <c r="H1151">
        <v>12</v>
      </c>
      <c r="I1151" s="17">
        <v>301384</v>
      </c>
      <c r="J1151" s="17">
        <v>30138.4</v>
      </c>
      <c r="K1151" s="17">
        <v>271245.6</v>
      </c>
      <c r="L1151" s="17">
        <v>206146.66</v>
      </c>
      <c r="M1151" s="17">
        <v>65098.94</v>
      </c>
      <c r="N1151" s="17">
        <v>149162.2092</v>
      </c>
    </row>
    <row r="1152" spans="1:14">
      <c r="A1152" s="16">
        <v>46041</v>
      </c>
      <c r="B1152" t="s">
        <v>1186</v>
      </c>
      <c r="C1152" t="s">
        <v>47</v>
      </c>
      <c r="D1152" t="s">
        <v>48</v>
      </c>
      <c r="E1152" t="s">
        <v>35</v>
      </c>
      <c r="F1152" t="s">
        <v>18</v>
      </c>
      <c r="G1152" t="s">
        <v>19</v>
      </c>
      <c r="H1152">
        <v>8</v>
      </c>
      <c r="I1152" s="17">
        <v>293409</v>
      </c>
      <c r="J1152" s="17">
        <v>23472.72</v>
      </c>
      <c r="K1152" s="17">
        <v>269936.28</v>
      </c>
      <c r="L1152" s="17">
        <v>194354.12</v>
      </c>
      <c r="M1152" s="17">
        <v>75582.16</v>
      </c>
      <c r="N1152" s="17">
        <v>149773.7713</v>
      </c>
    </row>
    <row r="1153" spans="1:14">
      <c r="A1153" s="16">
        <v>46041</v>
      </c>
      <c r="B1153" t="s">
        <v>1187</v>
      </c>
      <c r="C1153" t="s">
        <v>15</v>
      </c>
      <c r="D1153" t="s">
        <v>16</v>
      </c>
      <c r="E1153" t="s">
        <v>17</v>
      </c>
      <c r="F1153" t="s">
        <v>18</v>
      </c>
      <c r="G1153" t="s">
        <v>19</v>
      </c>
      <c r="H1153">
        <v>11</v>
      </c>
      <c r="I1153" s="17">
        <v>393428</v>
      </c>
      <c r="J1153" s="17">
        <v>47211.36</v>
      </c>
      <c r="K1153" s="17">
        <v>346216.64</v>
      </c>
      <c r="L1153" s="17">
        <v>242351.65</v>
      </c>
      <c r="M1153" s="17">
        <v>103864.99</v>
      </c>
      <c r="N1153" s="17">
        <v>57412.8</v>
      </c>
    </row>
    <row r="1154" spans="1:14">
      <c r="A1154" s="16">
        <v>46041</v>
      </c>
      <c r="B1154" t="s">
        <v>1188</v>
      </c>
      <c r="C1154" t="s">
        <v>22</v>
      </c>
      <c r="D1154" t="s">
        <v>23</v>
      </c>
      <c r="E1154" t="s">
        <v>24</v>
      </c>
      <c r="F1154" t="s">
        <v>18</v>
      </c>
      <c r="G1154" t="s">
        <v>19</v>
      </c>
      <c r="H1154">
        <v>5</v>
      </c>
      <c r="I1154" s="17">
        <v>345536</v>
      </c>
      <c r="J1154" s="17">
        <v>48375.04</v>
      </c>
      <c r="K1154" s="17">
        <v>297160.96</v>
      </c>
      <c r="L1154" s="17">
        <v>225842.33</v>
      </c>
      <c r="M1154" s="17">
        <v>71318.63</v>
      </c>
      <c r="N1154" s="17">
        <v>149162.2092</v>
      </c>
    </row>
    <row r="1155" spans="1:14">
      <c r="A1155" s="16">
        <v>46041</v>
      </c>
      <c r="B1155" t="s">
        <v>1189</v>
      </c>
      <c r="C1155" t="s">
        <v>26</v>
      </c>
      <c r="D1155" t="s">
        <v>27</v>
      </c>
      <c r="E1155" t="s">
        <v>17</v>
      </c>
      <c r="F1155" t="s">
        <v>18</v>
      </c>
      <c r="G1155" t="s">
        <v>19</v>
      </c>
      <c r="H1155">
        <v>4</v>
      </c>
      <c r="I1155" s="17">
        <v>464752</v>
      </c>
      <c r="J1155" s="17">
        <v>51122.72</v>
      </c>
      <c r="K1155" s="17">
        <v>413629.28</v>
      </c>
      <c r="L1155" s="17">
        <v>289540.5</v>
      </c>
      <c r="M1155" s="17">
        <v>124088.78</v>
      </c>
      <c r="N1155" s="17">
        <v>57412.8</v>
      </c>
    </row>
    <row r="1156" spans="1:14">
      <c r="A1156" s="16">
        <v>46041</v>
      </c>
      <c r="B1156" t="s">
        <v>1190</v>
      </c>
      <c r="C1156" t="s">
        <v>73</v>
      </c>
      <c r="D1156" t="s">
        <v>74</v>
      </c>
      <c r="E1156" t="s">
        <v>24</v>
      </c>
      <c r="F1156" t="s">
        <v>18</v>
      </c>
      <c r="G1156" t="s">
        <v>19</v>
      </c>
      <c r="H1156">
        <v>6</v>
      </c>
      <c r="I1156" s="17">
        <v>844509</v>
      </c>
      <c r="J1156" s="17">
        <v>84450.89999999999</v>
      </c>
      <c r="K1156" s="17">
        <v>760058.1</v>
      </c>
      <c r="L1156" s="17">
        <v>577644.16</v>
      </c>
      <c r="M1156" s="17">
        <v>182413.94</v>
      </c>
      <c r="N1156" s="17">
        <v>149162.2092</v>
      </c>
    </row>
    <row r="1157" spans="1:14">
      <c r="A1157" s="16">
        <v>46041</v>
      </c>
      <c r="B1157" t="s">
        <v>1191</v>
      </c>
      <c r="C1157" t="s">
        <v>73</v>
      </c>
      <c r="D1157" t="s">
        <v>74</v>
      </c>
      <c r="E1157" t="s">
        <v>24</v>
      </c>
      <c r="F1157" t="s">
        <v>18</v>
      </c>
      <c r="G1157" t="s">
        <v>19</v>
      </c>
      <c r="H1157">
        <v>6</v>
      </c>
      <c r="I1157" s="17">
        <v>247252</v>
      </c>
      <c r="J1157" s="17">
        <v>0</v>
      </c>
      <c r="K1157" s="17">
        <v>247252</v>
      </c>
      <c r="L1157" s="17">
        <v>187911.52</v>
      </c>
      <c r="M1157" s="17">
        <v>59340.48</v>
      </c>
      <c r="N1157" s="17">
        <v>149162.2092</v>
      </c>
    </row>
    <row r="1158" spans="1:14">
      <c r="A1158" s="16">
        <v>46041</v>
      </c>
      <c r="B1158" t="s">
        <v>1192</v>
      </c>
      <c r="C1158" t="s">
        <v>73</v>
      </c>
      <c r="D1158" t="s">
        <v>74</v>
      </c>
      <c r="E1158" t="s">
        <v>24</v>
      </c>
      <c r="F1158" t="s">
        <v>18</v>
      </c>
      <c r="G1158" t="s">
        <v>19</v>
      </c>
      <c r="H1158">
        <v>4</v>
      </c>
      <c r="I1158" s="17">
        <v>767911</v>
      </c>
      <c r="J1158" s="17">
        <v>0</v>
      </c>
      <c r="K1158" s="17">
        <v>767911</v>
      </c>
      <c r="L1158" s="17">
        <v>583612.36</v>
      </c>
      <c r="M1158" s="17">
        <v>184298.64</v>
      </c>
      <c r="N1158" s="17">
        <v>149162.2092</v>
      </c>
    </row>
    <row r="1159" spans="1:14">
      <c r="A1159" s="16">
        <v>46041</v>
      </c>
      <c r="B1159" t="s">
        <v>1193</v>
      </c>
      <c r="C1159" t="s">
        <v>43</v>
      </c>
      <c r="D1159" t="s">
        <v>44</v>
      </c>
      <c r="E1159" t="s">
        <v>31</v>
      </c>
      <c r="F1159" t="s">
        <v>18</v>
      </c>
      <c r="G1159" t="s">
        <v>19</v>
      </c>
      <c r="H1159">
        <v>10</v>
      </c>
      <c r="I1159" s="17">
        <v>447842</v>
      </c>
      <c r="J1159" s="17">
        <v>44784.2</v>
      </c>
      <c r="K1159" s="17">
        <v>403057.8</v>
      </c>
      <c r="L1159" s="17">
        <v>249895.84</v>
      </c>
      <c r="M1159" s="17">
        <v>153161.96</v>
      </c>
      <c r="N1159" s="17">
        <v>166344.4551</v>
      </c>
    </row>
    <row r="1160" spans="1:14">
      <c r="A1160" s="16">
        <v>46041</v>
      </c>
      <c r="B1160" t="s">
        <v>1194</v>
      </c>
      <c r="C1160" t="s">
        <v>43</v>
      </c>
      <c r="D1160" t="s">
        <v>44</v>
      </c>
      <c r="E1160" t="s">
        <v>31</v>
      </c>
      <c r="F1160" t="s">
        <v>18</v>
      </c>
      <c r="G1160" t="s">
        <v>19</v>
      </c>
      <c r="H1160">
        <v>1</v>
      </c>
      <c r="I1160" s="17">
        <v>708505</v>
      </c>
      <c r="J1160" s="17">
        <v>0</v>
      </c>
      <c r="K1160" s="17">
        <v>708505</v>
      </c>
      <c r="L1160" s="17">
        <v>439273.1</v>
      </c>
      <c r="M1160" s="17">
        <v>269231.9</v>
      </c>
      <c r="N1160" s="17">
        <v>166344.4551</v>
      </c>
    </row>
    <row r="1161" spans="1:14">
      <c r="A1161" s="16">
        <v>46041</v>
      </c>
      <c r="B1161" t="s">
        <v>1195</v>
      </c>
      <c r="C1161" t="s">
        <v>47</v>
      </c>
      <c r="D1161" t="s">
        <v>48</v>
      </c>
      <c r="E1161" t="s">
        <v>35</v>
      </c>
      <c r="F1161" t="s">
        <v>18</v>
      </c>
      <c r="G1161" t="s">
        <v>19</v>
      </c>
      <c r="H1161">
        <v>11</v>
      </c>
      <c r="I1161" s="17">
        <v>109417</v>
      </c>
      <c r="J1161" s="17">
        <v>12035.87</v>
      </c>
      <c r="K1161" s="17">
        <v>97381.13</v>
      </c>
      <c r="L1161" s="17">
        <v>70114.41</v>
      </c>
      <c r="M1161" s="17">
        <v>27266.72</v>
      </c>
      <c r="N1161" s="17">
        <v>149773.7713</v>
      </c>
    </row>
    <row r="1162" spans="1:14">
      <c r="A1162" s="16">
        <v>46041</v>
      </c>
      <c r="B1162" t="s">
        <v>1196</v>
      </c>
      <c r="C1162" t="s">
        <v>22</v>
      </c>
      <c r="D1162" t="s">
        <v>23</v>
      </c>
      <c r="E1162" t="s">
        <v>24</v>
      </c>
      <c r="F1162" t="s">
        <v>18</v>
      </c>
      <c r="G1162" t="s">
        <v>19</v>
      </c>
      <c r="H1162">
        <v>6</v>
      </c>
      <c r="I1162" s="17">
        <v>718028</v>
      </c>
      <c r="J1162" s="17">
        <v>0</v>
      </c>
      <c r="K1162" s="17">
        <v>718028</v>
      </c>
      <c r="L1162" s="17">
        <v>545701.28</v>
      </c>
      <c r="M1162" s="17">
        <v>172326.72</v>
      </c>
      <c r="N1162" s="17">
        <v>149162.2092</v>
      </c>
    </row>
    <row r="1163" spans="1:14">
      <c r="A1163" s="16">
        <v>46041</v>
      </c>
      <c r="B1163" t="s">
        <v>1197</v>
      </c>
      <c r="C1163" t="s">
        <v>33</v>
      </c>
      <c r="D1163" t="s">
        <v>34</v>
      </c>
      <c r="E1163" t="s">
        <v>35</v>
      </c>
      <c r="F1163" t="s">
        <v>18</v>
      </c>
      <c r="G1163" t="s">
        <v>19</v>
      </c>
      <c r="H1163">
        <v>2</v>
      </c>
      <c r="I1163" s="17">
        <v>637903</v>
      </c>
      <c r="J1163" s="17">
        <v>31895.15</v>
      </c>
      <c r="K1163" s="17">
        <v>606007.85</v>
      </c>
      <c r="L1163" s="17">
        <v>436325.65</v>
      </c>
      <c r="M1163" s="17">
        <v>169682.2</v>
      </c>
      <c r="N1163" s="17">
        <v>149773.7713</v>
      </c>
    </row>
    <row r="1164" spans="1:14">
      <c r="A1164" s="16">
        <v>46041</v>
      </c>
      <c r="B1164" t="s">
        <v>1198</v>
      </c>
      <c r="C1164" t="s">
        <v>26</v>
      </c>
      <c r="D1164" t="s">
        <v>27</v>
      </c>
      <c r="E1164" t="s">
        <v>17</v>
      </c>
      <c r="F1164" t="s">
        <v>18</v>
      </c>
      <c r="G1164" t="s">
        <v>19</v>
      </c>
      <c r="H1164">
        <v>9</v>
      </c>
      <c r="I1164" s="17">
        <v>292475</v>
      </c>
      <c r="J1164" s="17">
        <v>0</v>
      </c>
      <c r="K1164" s="17">
        <v>292475</v>
      </c>
      <c r="L1164" s="17">
        <v>204732.5</v>
      </c>
      <c r="M1164" s="17">
        <v>87742.5</v>
      </c>
      <c r="N1164" s="17">
        <v>57412.8</v>
      </c>
    </row>
    <row r="1165" spans="1:14">
      <c r="A1165" s="16">
        <v>46041</v>
      </c>
      <c r="B1165" t="s">
        <v>1199</v>
      </c>
      <c r="C1165" t="s">
        <v>47</v>
      </c>
      <c r="D1165" t="s">
        <v>48</v>
      </c>
      <c r="E1165" t="s">
        <v>35</v>
      </c>
      <c r="F1165" t="s">
        <v>18</v>
      </c>
      <c r="G1165" t="s">
        <v>19</v>
      </c>
      <c r="H1165">
        <v>8</v>
      </c>
      <c r="I1165" s="17">
        <v>331125</v>
      </c>
      <c r="J1165" s="17">
        <v>0</v>
      </c>
      <c r="K1165" s="17">
        <v>331125</v>
      </c>
      <c r="L1165" s="17">
        <v>238410</v>
      </c>
      <c r="M1165" s="17">
        <v>92715</v>
      </c>
      <c r="N1165" s="17">
        <v>149773.7713</v>
      </c>
    </row>
    <row r="1166" spans="1:14">
      <c r="A1166" s="16">
        <v>46041</v>
      </c>
      <c r="B1166" t="s">
        <v>1200</v>
      </c>
      <c r="C1166" t="s">
        <v>73</v>
      </c>
      <c r="D1166" t="s">
        <v>74</v>
      </c>
      <c r="E1166" t="s">
        <v>24</v>
      </c>
      <c r="F1166" t="s">
        <v>18</v>
      </c>
      <c r="G1166" t="s">
        <v>19</v>
      </c>
      <c r="H1166">
        <v>6</v>
      </c>
      <c r="I1166" s="17">
        <v>596953</v>
      </c>
      <c r="J1166" s="17">
        <v>29847.65</v>
      </c>
      <c r="K1166" s="17">
        <v>567105.35</v>
      </c>
      <c r="L1166" s="17">
        <v>431000.07</v>
      </c>
      <c r="M1166" s="17">
        <v>136105.28</v>
      </c>
      <c r="N1166" s="17">
        <v>149162.2092</v>
      </c>
    </row>
    <row r="1167" spans="1:14">
      <c r="A1167" s="16">
        <v>46041</v>
      </c>
      <c r="B1167" t="s">
        <v>1201</v>
      </c>
      <c r="C1167" t="s">
        <v>47</v>
      </c>
      <c r="D1167" t="s">
        <v>48</v>
      </c>
      <c r="E1167" t="s">
        <v>35</v>
      </c>
      <c r="F1167" t="s">
        <v>18</v>
      </c>
      <c r="G1167" t="s">
        <v>19</v>
      </c>
      <c r="H1167">
        <v>7</v>
      </c>
      <c r="I1167" s="17">
        <v>250740</v>
      </c>
      <c r="J1167" s="17">
        <v>30088.8</v>
      </c>
      <c r="K1167" s="17">
        <v>220651.2</v>
      </c>
      <c r="L1167" s="17">
        <v>158868.86</v>
      </c>
      <c r="M1167" s="17">
        <v>61782.34</v>
      </c>
      <c r="N1167" s="17">
        <v>149773.7713</v>
      </c>
    </row>
    <row r="1168" spans="1:14">
      <c r="A1168" s="16">
        <v>46041</v>
      </c>
      <c r="B1168" t="s">
        <v>1202</v>
      </c>
      <c r="C1168" t="s">
        <v>15</v>
      </c>
      <c r="D1168" t="s">
        <v>16</v>
      </c>
      <c r="E1168" t="s">
        <v>17</v>
      </c>
      <c r="F1168" t="s">
        <v>18</v>
      </c>
      <c r="G1168" t="s">
        <v>19</v>
      </c>
      <c r="H1168">
        <v>3</v>
      </c>
      <c r="I1168" s="17">
        <v>189889</v>
      </c>
      <c r="J1168" s="17">
        <v>22786.68</v>
      </c>
      <c r="K1168" s="17">
        <v>167102.32</v>
      </c>
      <c r="L1168" s="17">
        <v>116971.62</v>
      </c>
      <c r="M1168" s="17">
        <v>50130.7</v>
      </c>
      <c r="N1168" s="17">
        <v>57412.8</v>
      </c>
    </row>
    <row r="1169" spans="1:14">
      <c r="A1169" s="16">
        <v>46041</v>
      </c>
      <c r="B1169" t="s">
        <v>1203</v>
      </c>
      <c r="C1169" t="s">
        <v>33</v>
      </c>
      <c r="D1169" t="s">
        <v>34</v>
      </c>
      <c r="E1169" t="s">
        <v>35</v>
      </c>
      <c r="F1169" t="s">
        <v>18</v>
      </c>
      <c r="G1169" t="s">
        <v>19</v>
      </c>
      <c r="H1169">
        <v>6</v>
      </c>
      <c r="I1169" s="17">
        <v>840188</v>
      </c>
      <c r="J1169" s="17">
        <v>25205.64</v>
      </c>
      <c r="K1169" s="17">
        <v>814982.36</v>
      </c>
      <c r="L1169" s="17">
        <v>586787.3</v>
      </c>
      <c r="M1169" s="17">
        <v>228195.06</v>
      </c>
      <c r="N1169" s="17">
        <v>149773.7713</v>
      </c>
    </row>
    <row r="1170" spans="1:14">
      <c r="A1170" s="16">
        <v>46041</v>
      </c>
      <c r="B1170" t="s">
        <v>1204</v>
      </c>
      <c r="C1170" t="s">
        <v>29</v>
      </c>
      <c r="D1170" t="s">
        <v>30</v>
      </c>
      <c r="E1170" t="s">
        <v>31</v>
      </c>
      <c r="F1170" t="s">
        <v>18</v>
      </c>
      <c r="G1170" t="s">
        <v>19</v>
      </c>
      <c r="H1170">
        <v>6</v>
      </c>
      <c r="I1170" s="17">
        <v>165191</v>
      </c>
      <c r="J1170" s="17">
        <v>9911.459999999999</v>
      </c>
      <c r="K1170" s="17">
        <v>155279.54</v>
      </c>
      <c r="L1170" s="17">
        <v>96273.31</v>
      </c>
      <c r="M1170" s="17">
        <v>59006.23</v>
      </c>
      <c r="N1170" s="17">
        <v>166344.4551</v>
      </c>
    </row>
    <row r="1171" spans="1:14">
      <c r="A1171" s="16">
        <v>46041</v>
      </c>
      <c r="B1171" t="s">
        <v>1205</v>
      </c>
      <c r="C1171" t="s">
        <v>15</v>
      </c>
      <c r="D1171" t="s">
        <v>16</v>
      </c>
      <c r="E1171" t="s">
        <v>17</v>
      </c>
      <c r="F1171" t="s">
        <v>18</v>
      </c>
      <c r="G1171" t="s">
        <v>19</v>
      </c>
      <c r="H1171">
        <v>8</v>
      </c>
      <c r="I1171" s="17">
        <v>628008</v>
      </c>
      <c r="J1171" s="17">
        <v>62800.8</v>
      </c>
      <c r="K1171" s="17">
        <v>565207.2</v>
      </c>
      <c r="L1171" s="17">
        <v>395645.04</v>
      </c>
      <c r="M1171" s="17">
        <v>169562.16</v>
      </c>
      <c r="N1171" s="17">
        <v>57412.8</v>
      </c>
    </row>
    <row r="1172" spans="1:14">
      <c r="A1172" s="16">
        <v>46041</v>
      </c>
      <c r="B1172" t="s">
        <v>1206</v>
      </c>
      <c r="C1172" t="s">
        <v>33</v>
      </c>
      <c r="D1172" t="s">
        <v>34</v>
      </c>
      <c r="E1172" t="s">
        <v>35</v>
      </c>
      <c r="F1172" t="s">
        <v>18</v>
      </c>
      <c r="G1172" t="s">
        <v>19</v>
      </c>
      <c r="H1172">
        <v>4</v>
      </c>
      <c r="I1172" s="17">
        <v>234022</v>
      </c>
      <c r="J1172" s="17">
        <v>30422.86</v>
      </c>
      <c r="K1172" s="17">
        <v>203599.14</v>
      </c>
      <c r="L1172" s="17">
        <v>146591.38</v>
      </c>
      <c r="M1172" s="17">
        <v>57007.76</v>
      </c>
      <c r="N1172" s="17">
        <v>149773.7713</v>
      </c>
    </row>
    <row r="1173" spans="1:14">
      <c r="A1173" s="16">
        <v>46041</v>
      </c>
      <c r="B1173" t="s">
        <v>1207</v>
      </c>
      <c r="C1173" t="s">
        <v>43</v>
      </c>
      <c r="D1173" t="s">
        <v>44</v>
      </c>
      <c r="E1173" t="s">
        <v>31</v>
      </c>
      <c r="F1173" t="s">
        <v>18</v>
      </c>
      <c r="G1173" t="s">
        <v>19</v>
      </c>
      <c r="H1173">
        <v>4</v>
      </c>
      <c r="I1173" s="17">
        <v>386437</v>
      </c>
      <c r="J1173" s="17">
        <v>15457.48</v>
      </c>
      <c r="K1173" s="17">
        <v>370979.52</v>
      </c>
      <c r="L1173" s="17">
        <v>230007.3</v>
      </c>
      <c r="M1173" s="17">
        <v>140972.22</v>
      </c>
      <c r="N1173" s="17">
        <v>166344.4551</v>
      </c>
    </row>
    <row r="1174" spans="1:14">
      <c r="A1174" s="16">
        <v>46041</v>
      </c>
      <c r="B1174" t="s">
        <v>1208</v>
      </c>
      <c r="C1174" t="s">
        <v>26</v>
      </c>
      <c r="D1174" t="s">
        <v>27</v>
      </c>
      <c r="E1174" t="s">
        <v>17</v>
      </c>
      <c r="F1174" t="s">
        <v>18</v>
      </c>
      <c r="G1174" t="s">
        <v>19</v>
      </c>
      <c r="H1174">
        <v>4</v>
      </c>
      <c r="I1174" s="17">
        <v>274848</v>
      </c>
      <c r="J1174" s="17">
        <v>32981.76</v>
      </c>
      <c r="K1174" s="17">
        <v>241866.24</v>
      </c>
      <c r="L1174" s="17">
        <v>169306.37</v>
      </c>
      <c r="M1174" s="17">
        <v>72559.87</v>
      </c>
      <c r="N1174" s="17">
        <v>57412.8</v>
      </c>
    </row>
    <row r="1175" spans="1:14">
      <c r="A1175" s="16">
        <v>46041</v>
      </c>
      <c r="B1175" t="s">
        <v>1209</v>
      </c>
      <c r="C1175" t="s">
        <v>15</v>
      </c>
      <c r="D1175" t="s">
        <v>16</v>
      </c>
      <c r="E1175" t="s">
        <v>17</v>
      </c>
      <c r="F1175" t="s">
        <v>18</v>
      </c>
      <c r="G1175" t="s">
        <v>19</v>
      </c>
      <c r="H1175">
        <v>5</v>
      </c>
      <c r="I1175" s="17">
        <v>755843</v>
      </c>
      <c r="J1175" s="17">
        <v>15116.86</v>
      </c>
      <c r="K1175" s="17">
        <v>740726.14</v>
      </c>
      <c r="L1175" s="17">
        <v>518508.3</v>
      </c>
      <c r="M1175" s="17">
        <v>222217.84</v>
      </c>
      <c r="N1175" s="17">
        <v>57412.8</v>
      </c>
    </row>
    <row r="1176" spans="1:14">
      <c r="A1176" s="16">
        <v>46041</v>
      </c>
      <c r="B1176" t="s">
        <v>1210</v>
      </c>
      <c r="C1176" t="s">
        <v>15</v>
      </c>
      <c r="D1176" t="s">
        <v>16</v>
      </c>
      <c r="E1176" t="s">
        <v>17</v>
      </c>
      <c r="F1176" t="s">
        <v>18</v>
      </c>
      <c r="G1176" t="s">
        <v>19</v>
      </c>
      <c r="H1176">
        <v>11</v>
      </c>
      <c r="I1176" s="17">
        <v>519056</v>
      </c>
      <c r="J1176" s="17">
        <v>31143.36</v>
      </c>
      <c r="K1176" s="17">
        <v>487912.64</v>
      </c>
      <c r="L1176" s="17">
        <v>341538.85</v>
      </c>
      <c r="M1176" s="17">
        <v>146373.79</v>
      </c>
      <c r="N1176" s="17">
        <v>57412.8</v>
      </c>
    </row>
    <row r="1177" spans="1:14">
      <c r="A1177" s="16">
        <v>46041</v>
      </c>
      <c r="B1177" t="s">
        <v>1211</v>
      </c>
      <c r="C1177" t="s">
        <v>33</v>
      </c>
      <c r="D1177" t="s">
        <v>34</v>
      </c>
      <c r="E1177" t="s">
        <v>35</v>
      </c>
      <c r="F1177" t="s">
        <v>18</v>
      </c>
      <c r="G1177" t="s">
        <v>19</v>
      </c>
      <c r="H1177">
        <v>7</v>
      </c>
      <c r="I1177" s="17">
        <v>323902</v>
      </c>
      <c r="J1177" s="17">
        <v>0</v>
      </c>
      <c r="K1177" s="17">
        <v>323902</v>
      </c>
      <c r="L1177" s="17">
        <v>233209.44</v>
      </c>
      <c r="M1177" s="17">
        <v>90692.56</v>
      </c>
      <c r="N1177" s="17">
        <v>149773.7713</v>
      </c>
    </row>
    <row r="1178" spans="1:14">
      <c r="A1178" s="16">
        <v>46041</v>
      </c>
      <c r="B1178" t="s">
        <v>1212</v>
      </c>
      <c r="C1178" t="s">
        <v>47</v>
      </c>
      <c r="D1178" t="s">
        <v>48</v>
      </c>
      <c r="E1178" t="s">
        <v>35</v>
      </c>
      <c r="F1178" t="s">
        <v>18</v>
      </c>
      <c r="G1178" t="s">
        <v>19</v>
      </c>
      <c r="H1178">
        <v>9</v>
      </c>
      <c r="I1178" s="17">
        <v>595209</v>
      </c>
      <c r="J1178" s="17">
        <v>0</v>
      </c>
      <c r="K1178" s="17">
        <v>595209</v>
      </c>
      <c r="L1178" s="17">
        <v>428550.48</v>
      </c>
      <c r="M1178" s="17">
        <v>166658.52</v>
      </c>
      <c r="N1178" s="17">
        <v>149773.7713</v>
      </c>
    </row>
    <row r="1179" spans="1:14">
      <c r="A1179" s="16">
        <v>46041</v>
      </c>
      <c r="B1179" t="s">
        <v>1213</v>
      </c>
      <c r="C1179" t="s">
        <v>47</v>
      </c>
      <c r="D1179" t="s">
        <v>48</v>
      </c>
      <c r="E1179" t="s">
        <v>35</v>
      </c>
      <c r="F1179" t="s">
        <v>18</v>
      </c>
      <c r="G1179" t="s">
        <v>19</v>
      </c>
      <c r="H1179">
        <v>2</v>
      </c>
      <c r="I1179" s="17">
        <v>758931</v>
      </c>
      <c r="J1179" s="17">
        <v>91071.72</v>
      </c>
      <c r="K1179" s="17">
        <v>667859.28</v>
      </c>
      <c r="L1179" s="17">
        <v>480858.68</v>
      </c>
      <c r="M1179" s="17">
        <v>187000.6</v>
      </c>
      <c r="N1179" s="17">
        <v>149773.7713</v>
      </c>
    </row>
    <row r="1180" spans="1:14">
      <c r="A1180" s="16">
        <v>46041</v>
      </c>
      <c r="B1180" t="s">
        <v>1214</v>
      </c>
      <c r="C1180" t="s">
        <v>15</v>
      </c>
      <c r="D1180" t="s">
        <v>16</v>
      </c>
      <c r="E1180" t="s">
        <v>17</v>
      </c>
      <c r="F1180" t="s">
        <v>18</v>
      </c>
      <c r="G1180" t="s">
        <v>19</v>
      </c>
      <c r="H1180">
        <v>5</v>
      </c>
      <c r="I1180" s="17">
        <v>122387</v>
      </c>
      <c r="J1180" s="17">
        <v>9790.959999999999</v>
      </c>
      <c r="K1180" s="17">
        <v>112596.04</v>
      </c>
      <c r="L1180" s="17">
        <v>78817.23</v>
      </c>
      <c r="M1180" s="17">
        <v>33778.81</v>
      </c>
      <c r="N1180" s="17">
        <v>57412.8</v>
      </c>
    </row>
    <row r="1181" spans="1:14">
      <c r="A1181" s="16">
        <v>46041</v>
      </c>
      <c r="B1181" t="s">
        <v>1215</v>
      </c>
      <c r="C1181" t="s">
        <v>26</v>
      </c>
      <c r="D1181" t="s">
        <v>27</v>
      </c>
      <c r="E1181" t="s">
        <v>17</v>
      </c>
      <c r="F1181" t="s">
        <v>18</v>
      </c>
      <c r="G1181" t="s">
        <v>19</v>
      </c>
      <c r="H1181">
        <v>10</v>
      </c>
      <c r="I1181" s="17">
        <v>62811</v>
      </c>
      <c r="J1181" s="17">
        <v>0</v>
      </c>
      <c r="K1181" s="17">
        <v>62811</v>
      </c>
      <c r="L1181" s="17">
        <v>43967.7</v>
      </c>
      <c r="M1181" s="17">
        <v>18843.3</v>
      </c>
      <c r="N1181" s="17">
        <v>57412.8</v>
      </c>
    </row>
    <row r="1182" spans="1:14">
      <c r="A1182" s="16">
        <v>46041</v>
      </c>
      <c r="B1182" t="s">
        <v>1216</v>
      </c>
      <c r="C1182" t="s">
        <v>26</v>
      </c>
      <c r="D1182" t="s">
        <v>27</v>
      </c>
      <c r="E1182" t="s">
        <v>17</v>
      </c>
      <c r="F1182" t="s">
        <v>18</v>
      </c>
      <c r="G1182" t="s">
        <v>19</v>
      </c>
      <c r="H1182">
        <v>1</v>
      </c>
      <c r="I1182" s="17">
        <v>804863</v>
      </c>
      <c r="J1182" s="17">
        <v>64389.04</v>
      </c>
      <c r="K1182" s="17">
        <v>740473.96</v>
      </c>
      <c r="L1182" s="17">
        <v>518331.77</v>
      </c>
      <c r="M1182" s="17">
        <v>222142.19</v>
      </c>
      <c r="N1182" s="17">
        <v>57412.8</v>
      </c>
    </row>
    <row r="1183" spans="1:14">
      <c r="A1183" s="16">
        <v>46041</v>
      </c>
      <c r="B1183" t="s">
        <v>1217</v>
      </c>
      <c r="C1183" t="s">
        <v>73</v>
      </c>
      <c r="D1183" t="s">
        <v>74</v>
      </c>
      <c r="E1183" t="s">
        <v>24</v>
      </c>
      <c r="F1183" t="s">
        <v>18</v>
      </c>
      <c r="G1183" t="s">
        <v>19</v>
      </c>
      <c r="H1183">
        <v>11</v>
      </c>
      <c r="I1183" s="17">
        <v>814454</v>
      </c>
      <c r="J1183" s="17">
        <v>0</v>
      </c>
      <c r="K1183" s="17">
        <v>814454</v>
      </c>
      <c r="L1183" s="17">
        <v>618985.04</v>
      </c>
      <c r="M1183" s="17">
        <v>195468.96</v>
      </c>
      <c r="N1183" s="17">
        <v>149162.2092</v>
      </c>
    </row>
    <row r="1184" spans="1:14">
      <c r="A1184" s="16">
        <v>46041</v>
      </c>
      <c r="B1184" t="s">
        <v>1218</v>
      </c>
      <c r="C1184" t="s">
        <v>22</v>
      </c>
      <c r="D1184" t="s">
        <v>23</v>
      </c>
      <c r="E1184" t="s">
        <v>24</v>
      </c>
      <c r="F1184" t="s">
        <v>18</v>
      </c>
      <c r="G1184" t="s">
        <v>19</v>
      </c>
      <c r="H1184">
        <v>12</v>
      </c>
      <c r="I1184" s="17">
        <v>245675</v>
      </c>
      <c r="J1184" s="17">
        <v>31937.75</v>
      </c>
      <c r="K1184" s="17">
        <v>213737.25</v>
      </c>
      <c r="L1184" s="17">
        <v>162440.31</v>
      </c>
      <c r="M1184" s="17">
        <v>51296.94</v>
      </c>
      <c r="N1184" s="17">
        <v>149162.2092</v>
      </c>
    </row>
    <row r="1185" spans="1:14">
      <c r="A1185" s="16">
        <v>46041</v>
      </c>
      <c r="B1185" t="s">
        <v>1219</v>
      </c>
      <c r="C1185" t="s">
        <v>43</v>
      </c>
      <c r="D1185" t="s">
        <v>44</v>
      </c>
      <c r="E1185" t="s">
        <v>31</v>
      </c>
      <c r="F1185" t="s">
        <v>18</v>
      </c>
      <c r="G1185" t="s">
        <v>19</v>
      </c>
      <c r="H1185">
        <v>10</v>
      </c>
      <c r="I1185" s="17">
        <v>696205</v>
      </c>
      <c r="J1185" s="17">
        <v>20886.15</v>
      </c>
      <c r="K1185" s="17">
        <v>675318.85</v>
      </c>
      <c r="L1185" s="17">
        <v>418697.69</v>
      </c>
      <c r="M1185" s="17">
        <v>256621.16</v>
      </c>
      <c r="N1185" s="17">
        <v>166344.4551</v>
      </c>
    </row>
    <row r="1186" spans="1:14">
      <c r="A1186" s="16">
        <v>46041</v>
      </c>
      <c r="B1186" t="s">
        <v>1220</v>
      </c>
      <c r="C1186" t="s">
        <v>73</v>
      </c>
      <c r="D1186" t="s">
        <v>74</v>
      </c>
      <c r="E1186" t="s">
        <v>24</v>
      </c>
      <c r="F1186" t="s">
        <v>18</v>
      </c>
      <c r="G1186" t="s">
        <v>19</v>
      </c>
      <c r="H1186">
        <v>10</v>
      </c>
      <c r="I1186" s="17">
        <v>82414</v>
      </c>
      <c r="J1186" s="17">
        <v>9065.540000000001</v>
      </c>
      <c r="K1186" s="17">
        <v>73348.46000000001</v>
      </c>
      <c r="L1186" s="17">
        <v>55744.83</v>
      </c>
      <c r="M1186" s="17">
        <v>17603.63</v>
      </c>
      <c r="N1186" s="17">
        <v>149162.2092</v>
      </c>
    </row>
    <row r="1187" spans="1:14">
      <c r="A1187" s="16">
        <v>46041</v>
      </c>
      <c r="B1187" t="s">
        <v>1221</v>
      </c>
      <c r="C1187" t="s">
        <v>22</v>
      </c>
      <c r="D1187" t="s">
        <v>23</v>
      </c>
      <c r="E1187" t="s">
        <v>24</v>
      </c>
      <c r="F1187" t="s">
        <v>18</v>
      </c>
      <c r="G1187" t="s">
        <v>19</v>
      </c>
      <c r="H1187">
        <v>3</v>
      </c>
      <c r="I1187" s="17">
        <v>529008</v>
      </c>
      <c r="J1187" s="17">
        <v>21160.32</v>
      </c>
      <c r="K1187" s="17">
        <v>507847.68</v>
      </c>
      <c r="L1187" s="17">
        <v>385964.24</v>
      </c>
      <c r="M1187" s="17">
        <v>121883.44</v>
      </c>
      <c r="N1187" s="17">
        <v>149162.2092</v>
      </c>
    </row>
    <row r="1188" spans="1:14">
      <c r="A1188" s="16">
        <v>46041</v>
      </c>
      <c r="B1188" t="s">
        <v>1222</v>
      </c>
      <c r="C1188" t="s">
        <v>15</v>
      </c>
      <c r="D1188" t="s">
        <v>16</v>
      </c>
      <c r="E1188" t="s">
        <v>17</v>
      </c>
      <c r="F1188" t="s">
        <v>18</v>
      </c>
      <c r="G1188" t="s">
        <v>19</v>
      </c>
      <c r="H1188">
        <v>12</v>
      </c>
      <c r="I1188" s="17">
        <v>649437</v>
      </c>
      <c r="J1188" s="17">
        <v>0</v>
      </c>
      <c r="K1188" s="17">
        <v>649437</v>
      </c>
      <c r="L1188" s="17">
        <v>454605.9</v>
      </c>
      <c r="M1188" s="17">
        <v>194831.1</v>
      </c>
      <c r="N1188" s="17">
        <v>57412.8</v>
      </c>
    </row>
    <row r="1189" spans="1:14">
      <c r="A1189" s="16">
        <v>46041</v>
      </c>
      <c r="B1189" t="s">
        <v>1223</v>
      </c>
      <c r="C1189" t="s">
        <v>43</v>
      </c>
      <c r="D1189" t="s">
        <v>44</v>
      </c>
      <c r="E1189" t="s">
        <v>31</v>
      </c>
      <c r="F1189" t="s">
        <v>18</v>
      </c>
      <c r="G1189" t="s">
        <v>19</v>
      </c>
      <c r="H1189">
        <v>2</v>
      </c>
      <c r="I1189" s="17">
        <v>734172</v>
      </c>
      <c r="J1189" s="17">
        <v>0</v>
      </c>
      <c r="K1189" s="17">
        <v>734172</v>
      </c>
      <c r="L1189" s="17">
        <v>455186.64</v>
      </c>
      <c r="M1189" s="17">
        <v>278985.36</v>
      </c>
      <c r="N1189" s="17">
        <v>166344.4551</v>
      </c>
    </row>
    <row r="1190" spans="1:14">
      <c r="A1190" s="16">
        <v>46041</v>
      </c>
      <c r="B1190" t="s">
        <v>1224</v>
      </c>
      <c r="C1190" t="s">
        <v>22</v>
      </c>
      <c r="D1190" t="s">
        <v>23</v>
      </c>
      <c r="E1190" t="s">
        <v>24</v>
      </c>
      <c r="F1190" t="s">
        <v>18</v>
      </c>
      <c r="G1190" t="s">
        <v>19</v>
      </c>
      <c r="H1190">
        <v>4</v>
      </c>
      <c r="I1190" s="17">
        <v>652297</v>
      </c>
      <c r="J1190" s="17">
        <v>0</v>
      </c>
      <c r="K1190" s="17">
        <v>652297</v>
      </c>
      <c r="L1190" s="17">
        <v>495745.72</v>
      </c>
      <c r="M1190" s="17">
        <v>156551.28</v>
      </c>
      <c r="N1190" s="17">
        <v>149162.2092</v>
      </c>
    </row>
    <row r="1191" spans="1:14">
      <c r="A1191" s="16">
        <v>46041</v>
      </c>
      <c r="B1191" t="s">
        <v>1225</v>
      </c>
      <c r="C1191" t="s">
        <v>15</v>
      </c>
      <c r="D1191" t="s">
        <v>16</v>
      </c>
      <c r="E1191" t="s">
        <v>17</v>
      </c>
      <c r="F1191" t="s">
        <v>18</v>
      </c>
      <c r="G1191" t="s">
        <v>19</v>
      </c>
      <c r="H1191">
        <v>1</v>
      </c>
      <c r="I1191" s="17">
        <v>265648</v>
      </c>
      <c r="J1191" s="17">
        <v>18595.36</v>
      </c>
      <c r="K1191" s="17">
        <v>247052.64</v>
      </c>
      <c r="L1191" s="17">
        <v>172936.85</v>
      </c>
      <c r="M1191" s="17">
        <v>74115.78999999999</v>
      </c>
      <c r="N1191" s="17">
        <v>57412.8</v>
      </c>
    </row>
    <row r="1192" spans="1:14">
      <c r="A1192" s="16">
        <v>46041</v>
      </c>
      <c r="B1192" t="s">
        <v>1226</v>
      </c>
      <c r="C1192" t="s">
        <v>33</v>
      </c>
      <c r="D1192" t="s">
        <v>34</v>
      </c>
      <c r="E1192" t="s">
        <v>35</v>
      </c>
      <c r="F1192" t="s">
        <v>18</v>
      </c>
      <c r="G1192" t="s">
        <v>19</v>
      </c>
      <c r="H1192">
        <v>10</v>
      </c>
      <c r="I1192" s="17">
        <v>265544</v>
      </c>
      <c r="J1192" s="17">
        <v>5310.88</v>
      </c>
      <c r="K1192" s="17">
        <v>260233.12</v>
      </c>
      <c r="L1192" s="17">
        <v>187367.85</v>
      </c>
      <c r="M1192" s="17">
        <v>72865.27</v>
      </c>
      <c r="N1192" s="17">
        <v>149773.7713</v>
      </c>
    </row>
    <row r="1193" spans="1:14">
      <c r="A1193" s="16">
        <v>46041</v>
      </c>
      <c r="B1193" t="s">
        <v>1227</v>
      </c>
      <c r="C1193" t="s">
        <v>47</v>
      </c>
      <c r="D1193" t="s">
        <v>48</v>
      </c>
      <c r="E1193" t="s">
        <v>35</v>
      </c>
      <c r="F1193" t="s">
        <v>18</v>
      </c>
      <c r="G1193" t="s">
        <v>19</v>
      </c>
      <c r="H1193">
        <v>8</v>
      </c>
      <c r="I1193" s="17">
        <v>287670</v>
      </c>
      <c r="J1193" s="17">
        <v>40273.8</v>
      </c>
      <c r="K1193" s="17">
        <v>247396.2</v>
      </c>
      <c r="L1193" s="17">
        <v>178125.26</v>
      </c>
      <c r="M1193" s="17">
        <v>69270.94</v>
      </c>
      <c r="N1193" s="17">
        <v>149773.7713</v>
      </c>
    </row>
    <row r="1194" spans="1:14">
      <c r="A1194" s="16">
        <v>46041</v>
      </c>
      <c r="B1194" t="s">
        <v>1228</v>
      </c>
      <c r="C1194" t="s">
        <v>73</v>
      </c>
      <c r="D1194" t="s">
        <v>74</v>
      </c>
      <c r="E1194" t="s">
        <v>24</v>
      </c>
      <c r="F1194" t="s">
        <v>18</v>
      </c>
      <c r="G1194" t="s">
        <v>19</v>
      </c>
      <c r="H1194">
        <v>5</v>
      </c>
      <c r="I1194" s="17">
        <v>567184</v>
      </c>
      <c r="J1194" s="17">
        <v>68062.08</v>
      </c>
      <c r="K1194" s="17">
        <v>499121.92</v>
      </c>
      <c r="L1194" s="17">
        <v>379332.66</v>
      </c>
      <c r="M1194" s="17">
        <v>119789.26</v>
      </c>
      <c r="N1194" s="17">
        <v>149162.2092</v>
      </c>
    </row>
    <row r="1195" spans="1:14">
      <c r="A1195" s="16">
        <v>46041</v>
      </c>
      <c r="B1195" t="s">
        <v>1229</v>
      </c>
      <c r="C1195" t="s">
        <v>47</v>
      </c>
      <c r="D1195" t="s">
        <v>48</v>
      </c>
      <c r="E1195" t="s">
        <v>35</v>
      </c>
      <c r="F1195" t="s">
        <v>18</v>
      </c>
      <c r="G1195" t="s">
        <v>19</v>
      </c>
      <c r="H1195">
        <v>2</v>
      </c>
      <c r="I1195" s="17">
        <v>88735</v>
      </c>
      <c r="J1195" s="17">
        <v>2662.05</v>
      </c>
      <c r="K1195" s="17">
        <v>86072.95</v>
      </c>
      <c r="L1195" s="17">
        <v>61972.52</v>
      </c>
      <c r="M1195" s="17">
        <v>24100.43</v>
      </c>
      <c r="N1195" s="17">
        <v>149773.7713</v>
      </c>
    </row>
    <row r="1196" spans="1:14">
      <c r="A1196" s="16">
        <v>46041</v>
      </c>
      <c r="B1196" t="s">
        <v>1230</v>
      </c>
      <c r="C1196" t="s">
        <v>43</v>
      </c>
      <c r="D1196" t="s">
        <v>44</v>
      </c>
      <c r="E1196" t="s">
        <v>31</v>
      </c>
      <c r="F1196" t="s">
        <v>18</v>
      </c>
      <c r="G1196" t="s">
        <v>19</v>
      </c>
      <c r="H1196">
        <v>7</v>
      </c>
      <c r="I1196" s="17">
        <v>249374</v>
      </c>
      <c r="J1196" s="17">
        <v>27431.14</v>
      </c>
      <c r="K1196" s="17">
        <v>221942.86</v>
      </c>
      <c r="L1196" s="17">
        <v>137604.57</v>
      </c>
      <c r="M1196" s="17">
        <v>84338.28999999999</v>
      </c>
      <c r="N1196" s="17">
        <v>166344.4551</v>
      </c>
    </row>
    <row r="1197" spans="1:14">
      <c r="A1197" s="16">
        <v>46041</v>
      </c>
      <c r="B1197" t="s">
        <v>1231</v>
      </c>
      <c r="C1197" t="s">
        <v>73</v>
      </c>
      <c r="D1197" t="s">
        <v>74</v>
      </c>
      <c r="E1197" t="s">
        <v>24</v>
      </c>
      <c r="F1197" t="s">
        <v>18</v>
      </c>
      <c r="G1197" t="s">
        <v>19</v>
      </c>
      <c r="H1197">
        <v>1</v>
      </c>
      <c r="I1197" s="17">
        <v>217562</v>
      </c>
      <c r="J1197" s="17">
        <v>0</v>
      </c>
      <c r="K1197" s="17">
        <v>217562</v>
      </c>
      <c r="L1197" s="17">
        <v>165347.12</v>
      </c>
      <c r="M1197" s="17">
        <v>52214.88</v>
      </c>
      <c r="N1197" s="17">
        <v>149162.2092</v>
      </c>
    </row>
    <row r="1198" spans="1:14">
      <c r="A1198" s="16">
        <v>46041</v>
      </c>
      <c r="B1198" t="s">
        <v>1232</v>
      </c>
      <c r="C1198" t="s">
        <v>26</v>
      </c>
      <c r="D1198" t="s">
        <v>27</v>
      </c>
      <c r="E1198" t="s">
        <v>17</v>
      </c>
      <c r="F1198" t="s">
        <v>18</v>
      </c>
      <c r="G1198" t="s">
        <v>19</v>
      </c>
      <c r="H1198">
        <v>7</v>
      </c>
      <c r="I1198" s="17">
        <v>142307</v>
      </c>
      <c r="J1198" s="17">
        <v>7115.35</v>
      </c>
      <c r="K1198" s="17">
        <v>135191.65</v>
      </c>
      <c r="L1198" s="17">
        <v>94634.14999999999</v>
      </c>
      <c r="M1198" s="17">
        <v>40557.5</v>
      </c>
      <c r="N1198" s="17">
        <v>57412.8</v>
      </c>
    </row>
    <row r="1199" spans="1:14">
      <c r="A1199" s="16">
        <v>46041</v>
      </c>
      <c r="B1199" t="s">
        <v>1233</v>
      </c>
      <c r="C1199" t="s">
        <v>47</v>
      </c>
      <c r="D1199" t="s">
        <v>48</v>
      </c>
      <c r="E1199" t="s">
        <v>35</v>
      </c>
      <c r="F1199" t="s">
        <v>18</v>
      </c>
      <c r="G1199" t="s">
        <v>19</v>
      </c>
      <c r="H1199">
        <v>5</v>
      </c>
      <c r="I1199" s="17">
        <v>288862</v>
      </c>
      <c r="J1199" s="17">
        <v>31774.82</v>
      </c>
      <c r="K1199" s="17">
        <v>257087.18</v>
      </c>
      <c r="L1199" s="17">
        <v>185102.77</v>
      </c>
      <c r="M1199" s="17">
        <v>71984.41</v>
      </c>
      <c r="N1199" s="17">
        <v>149773.7713</v>
      </c>
    </row>
    <row r="1200" spans="1:14">
      <c r="A1200" s="16">
        <v>46042</v>
      </c>
      <c r="B1200" t="s">
        <v>1234</v>
      </c>
      <c r="C1200" t="s">
        <v>73</v>
      </c>
      <c r="D1200" t="s">
        <v>74</v>
      </c>
      <c r="E1200" t="s">
        <v>24</v>
      </c>
      <c r="F1200" t="s">
        <v>18</v>
      </c>
      <c r="G1200" t="s">
        <v>19</v>
      </c>
      <c r="H1200">
        <v>3</v>
      </c>
      <c r="I1200" s="17">
        <v>234630</v>
      </c>
      <c r="J1200" s="17">
        <v>0</v>
      </c>
      <c r="K1200" s="17">
        <v>234630</v>
      </c>
      <c r="L1200" s="17">
        <v>178318.8</v>
      </c>
      <c r="M1200" s="17">
        <v>56311.2</v>
      </c>
      <c r="N1200" s="17">
        <v>149162.2092</v>
      </c>
    </row>
    <row r="1201" spans="1:14">
      <c r="A1201" s="16">
        <v>46042</v>
      </c>
      <c r="B1201" t="s">
        <v>1235</v>
      </c>
      <c r="C1201" t="s">
        <v>29</v>
      </c>
      <c r="D1201" t="s">
        <v>30</v>
      </c>
      <c r="E1201" t="s">
        <v>31</v>
      </c>
      <c r="F1201" t="s">
        <v>18</v>
      </c>
      <c r="G1201" t="s">
        <v>19</v>
      </c>
      <c r="H1201">
        <v>10</v>
      </c>
      <c r="I1201" s="17">
        <v>95290</v>
      </c>
      <c r="J1201" s="17">
        <v>9529</v>
      </c>
      <c r="K1201" s="17">
        <v>85761</v>
      </c>
      <c r="L1201" s="17">
        <v>53171.82</v>
      </c>
      <c r="M1201" s="17">
        <v>32589.18</v>
      </c>
      <c r="N1201" s="17">
        <v>166344.4551</v>
      </c>
    </row>
    <row r="1202" spans="1:14">
      <c r="A1202" s="16">
        <v>46042</v>
      </c>
      <c r="B1202" t="s">
        <v>1236</v>
      </c>
      <c r="C1202" t="s">
        <v>33</v>
      </c>
      <c r="D1202" t="s">
        <v>34</v>
      </c>
      <c r="E1202" t="s">
        <v>35</v>
      </c>
      <c r="F1202" t="s">
        <v>18</v>
      </c>
      <c r="G1202" t="s">
        <v>19</v>
      </c>
      <c r="H1202">
        <v>10</v>
      </c>
      <c r="I1202" s="17">
        <v>77844</v>
      </c>
      <c r="J1202" s="17">
        <v>0</v>
      </c>
      <c r="K1202" s="17">
        <v>77844</v>
      </c>
      <c r="L1202" s="17">
        <v>56047.68</v>
      </c>
      <c r="M1202" s="17">
        <v>21796.32</v>
      </c>
      <c r="N1202" s="17">
        <v>149773.7713</v>
      </c>
    </row>
    <row r="1203" spans="1:14">
      <c r="A1203" s="16">
        <v>46042</v>
      </c>
      <c r="B1203" t="s">
        <v>1237</v>
      </c>
      <c r="C1203" t="s">
        <v>73</v>
      </c>
      <c r="D1203" t="s">
        <v>74</v>
      </c>
      <c r="E1203" t="s">
        <v>24</v>
      </c>
      <c r="F1203" t="s">
        <v>18</v>
      </c>
      <c r="G1203" t="s">
        <v>19</v>
      </c>
      <c r="H1203">
        <v>12</v>
      </c>
      <c r="I1203" s="17">
        <v>816957</v>
      </c>
      <c r="J1203" s="17">
        <v>106204.41</v>
      </c>
      <c r="K1203" s="17">
        <v>710752.59</v>
      </c>
      <c r="L1203" s="17">
        <v>540171.97</v>
      </c>
      <c r="M1203" s="17">
        <v>170580.62</v>
      </c>
      <c r="N1203" s="17">
        <v>149162.2092</v>
      </c>
    </row>
    <row r="1204" spans="1:14">
      <c r="A1204" s="16">
        <v>46042</v>
      </c>
      <c r="B1204" t="s">
        <v>1238</v>
      </c>
      <c r="C1204" t="s">
        <v>22</v>
      </c>
      <c r="D1204" t="s">
        <v>23</v>
      </c>
      <c r="E1204" t="s">
        <v>24</v>
      </c>
      <c r="F1204" t="s">
        <v>18</v>
      </c>
      <c r="G1204" t="s">
        <v>19</v>
      </c>
      <c r="H1204">
        <v>7</v>
      </c>
      <c r="I1204" s="17">
        <v>680551</v>
      </c>
      <c r="J1204" s="17">
        <v>54444.08</v>
      </c>
      <c r="K1204" s="17">
        <v>626106.92</v>
      </c>
      <c r="L1204" s="17">
        <v>475841.26</v>
      </c>
      <c r="M1204" s="17">
        <v>150265.66</v>
      </c>
      <c r="N1204" s="17">
        <v>149162.2092</v>
      </c>
    </row>
    <row r="1205" spans="1:14">
      <c r="A1205" s="16">
        <v>46042</v>
      </c>
      <c r="B1205" t="s">
        <v>1239</v>
      </c>
      <c r="C1205" t="s">
        <v>29</v>
      </c>
      <c r="D1205" t="s">
        <v>30</v>
      </c>
      <c r="E1205" t="s">
        <v>31</v>
      </c>
      <c r="F1205" t="s">
        <v>18</v>
      </c>
      <c r="G1205" t="s">
        <v>19</v>
      </c>
      <c r="H1205">
        <v>5</v>
      </c>
      <c r="I1205" s="17">
        <v>591364</v>
      </c>
      <c r="J1205" s="17">
        <v>59136.4</v>
      </c>
      <c r="K1205" s="17">
        <v>532227.6</v>
      </c>
      <c r="L1205" s="17">
        <v>329981.11</v>
      </c>
      <c r="M1205" s="17">
        <v>202246.49</v>
      </c>
      <c r="N1205" s="17">
        <v>166344.4551</v>
      </c>
    </row>
    <row r="1206" spans="1:14">
      <c r="A1206" s="16">
        <v>46042</v>
      </c>
      <c r="B1206" t="s">
        <v>1240</v>
      </c>
      <c r="C1206" t="s">
        <v>26</v>
      </c>
      <c r="D1206" t="s">
        <v>27</v>
      </c>
      <c r="E1206" t="s">
        <v>17</v>
      </c>
      <c r="F1206" t="s">
        <v>18</v>
      </c>
      <c r="G1206" t="s">
        <v>19</v>
      </c>
      <c r="H1206">
        <v>8</v>
      </c>
      <c r="I1206" s="17">
        <v>338814</v>
      </c>
      <c r="J1206" s="17">
        <v>0</v>
      </c>
      <c r="K1206" s="17">
        <v>338814</v>
      </c>
      <c r="L1206" s="17">
        <v>237169.8</v>
      </c>
      <c r="M1206" s="17">
        <v>101644.2</v>
      </c>
      <c r="N1206" s="17">
        <v>57412.8</v>
      </c>
    </row>
    <row r="1207" spans="1:14">
      <c r="A1207" s="16">
        <v>46042</v>
      </c>
      <c r="B1207" t="s">
        <v>1241</v>
      </c>
      <c r="C1207" t="s">
        <v>73</v>
      </c>
      <c r="D1207" t="s">
        <v>74</v>
      </c>
      <c r="E1207" t="s">
        <v>24</v>
      </c>
      <c r="F1207" t="s">
        <v>18</v>
      </c>
      <c r="G1207" t="s">
        <v>19</v>
      </c>
      <c r="H1207">
        <v>10</v>
      </c>
      <c r="I1207" s="17">
        <v>640783</v>
      </c>
      <c r="J1207" s="17">
        <v>12815.66</v>
      </c>
      <c r="K1207" s="17">
        <v>627967.34</v>
      </c>
      <c r="L1207" s="17">
        <v>477255.18</v>
      </c>
      <c r="M1207" s="17">
        <v>150712.16</v>
      </c>
      <c r="N1207" s="17">
        <v>149162.2092</v>
      </c>
    </row>
    <row r="1208" spans="1:14">
      <c r="A1208" s="16">
        <v>46042</v>
      </c>
      <c r="B1208" t="s">
        <v>1242</v>
      </c>
      <c r="C1208" t="s">
        <v>15</v>
      </c>
      <c r="D1208" t="s">
        <v>16</v>
      </c>
      <c r="E1208" t="s">
        <v>17</v>
      </c>
      <c r="F1208" t="s">
        <v>18</v>
      </c>
      <c r="G1208" t="s">
        <v>19</v>
      </c>
      <c r="H1208">
        <v>2</v>
      </c>
      <c r="I1208" s="17">
        <v>376493</v>
      </c>
      <c r="J1208" s="17">
        <v>22589.58</v>
      </c>
      <c r="K1208" s="17">
        <v>353903.42</v>
      </c>
      <c r="L1208" s="17">
        <v>247732.39</v>
      </c>
      <c r="M1208" s="17">
        <v>106171.03</v>
      </c>
      <c r="N1208" s="17">
        <v>57412.8</v>
      </c>
    </row>
    <row r="1209" spans="1:14">
      <c r="A1209" s="16">
        <v>46042</v>
      </c>
      <c r="B1209" t="s">
        <v>1243</v>
      </c>
      <c r="C1209" t="s">
        <v>29</v>
      </c>
      <c r="D1209" t="s">
        <v>30</v>
      </c>
      <c r="E1209" t="s">
        <v>31</v>
      </c>
      <c r="F1209" t="s">
        <v>18</v>
      </c>
      <c r="G1209" t="s">
        <v>19</v>
      </c>
      <c r="H1209">
        <v>6</v>
      </c>
      <c r="I1209" s="17">
        <v>723934</v>
      </c>
      <c r="J1209" s="17">
        <v>28957.36</v>
      </c>
      <c r="K1209" s="17">
        <v>694976.64</v>
      </c>
      <c r="L1209" s="17">
        <v>430885.52</v>
      </c>
      <c r="M1209" s="17">
        <v>264091.12</v>
      </c>
      <c r="N1209" s="17">
        <v>166344.4551</v>
      </c>
    </row>
    <row r="1210" spans="1:14">
      <c r="A1210" s="16">
        <v>46042</v>
      </c>
      <c r="B1210" t="s">
        <v>1244</v>
      </c>
      <c r="C1210" t="s">
        <v>29</v>
      </c>
      <c r="D1210" t="s">
        <v>30</v>
      </c>
      <c r="E1210" t="s">
        <v>31</v>
      </c>
      <c r="F1210" t="s">
        <v>18</v>
      </c>
      <c r="G1210" t="s">
        <v>19</v>
      </c>
      <c r="H1210">
        <v>11</v>
      </c>
      <c r="I1210" s="17">
        <v>476306</v>
      </c>
      <c r="J1210" s="17">
        <v>0</v>
      </c>
      <c r="K1210" s="17">
        <v>476306</v>
      </c>
      <c r="L1210" s="17">
        <v>295309.72</v>
      </c>
      <c r="M1210" s="17">
        <v>180996.28</v>
      </c>
      <c r="N1210" s="17">
        <v>166344.4551</v>
      </c>
    </row>
    <row r="1211" spans="1:14">
      <c r="A1211" s="16">
        <v>46042</v>
      </c>
      <c r="B1211" t="s">
        <v>1245</v>
      </c>
      <c r="C1211" t="s">
        <v>43</v>
      </c>
      <c r="D1211" t="s">
        <v>44</v>
      </c>
      <c r="E1211" t="s">
        <v>31</v>
      </c>
      <c r="F1211" t="s">
        <v>18</v>
      </c>
      <c r="G1211" t="s">
        <v>19</v>
      </c>
      <c r="H1211">
        <v>7</v>
      </c>
      <c r="I1211" s="17">
        <v>686586</v>
      </c>
      <c r="J1211" s="17">
        <v>0</v>
      </c>
      <c r="K1211" s="17">
        <v>686586</v>
      </c>
      <c r="L1211" s="17">
        <v>425683.32</v>
      </c>
      <c r="M1211" s="17">
        <v>260902.68</v>
      </c>
      <c r="N1211" s="17">
        <v>166344.4551</v>
      </c>
    </row>
    <row r="1212" spans="1:14">
      <c r="A1212" s="16">
        <v>46042</v>
      </c>
      <c r="B1212" t="s">
        <v>1246</v>
      </c>
      <c r="C1212" t="s">
        <v>33</v>
      </c>
      <c r="D1212" t="s">
        <v>34</v>
      </c>
      <c r="E1212" t="s">
        <v>35</v>
      </c>
      <c r="F1212" t="s">
        <v>18</v>
      </c>
      <c r="G1212" t="s">
        <v>19</v>
      </c>
      <c r="H1212">
        <v>7</v>
      </c>
      <c r="I1212" s="17">
        <v>65863</v>
      </c>
      <c r="J1212" s="17">
        <v>9879.450000000001</v>
      </c>
      <c r="K1212" s="17">
        <v>55983.55</v>
      </c>
      <c r="L1212" s="17">
        <v>40308.16</v>
      </c>
      <c r="M1212" s="17">
        <v>15675.39</v>
      </c>
      <c r="N1212" s="17">
        <v>149773.7713</v>
      </c>
    </row>
    <row r="1213" spans="1:14">
      <c r="A1213" s="16">
        <v>46042</v>
      </c>
      <c r="B1213" t="s">
        <v>1247</v>
      </c>
      <c r="C1213" t="s">
        <v>33</v>
      </c>
      <c r="D1213" t="s">
        <v>34</v>
      </c>
      <c r="E1213" t="s">
        <v>35</v>
      </c>
      <c r="F1213" t="s">
        <v>18</v>
      </c>
      <c r="G1213" t="s">
        <v>19</v>
      </c>
      <c r="H1213">
        <v>8</v>
      </c>
      <c r="I1213" s="17">
        <v>373781</v>
      </c>
      <c r="J1213" s="17">
        <v>44853.72</v>
      </c>
      <c r="K1213" s="17">
        <v>328927.28</v>
      </c>
      <c r="L1213" s="17">
        <v>236827.64</v>
      </c>
      <c r="M1213" s="17">
        <v>92099.64</v>
      </c>
      <c r="N1213" s="17">
        <v>149773.7713</v>
      </c>
    </row>
    <row r="1214" spans="1:14">
      <c r="A1214" s="16">
        <v>46042</v>
      </c>
      <c r="B1214" t="s">
        <v>1248</v>
      </c>
      <c r="C1214" t="s">
        <v>43</v>
      </c>
      <c r="D1214" t="s">
        <v>44</v>
      </c>
      <c r="E1214" t="s">
        <v>31</v>
      </c>
      <c r="F1214" t="s">
        <v>18</v>
      </c>
      <c r="G1214" t="s">
        <v>19</v>
      </c>
      <c r="H1214">
        <v>10</v>
      </c>
      <c r="I1214" s="17">
        <v>804158</v>
      </c>
      <c r="J1214" s="17">
        <v>56291.06</v>
      </c>
      <c r="K1214" s="17">
        <v>747866.9399999999</v>
      </c>
      <c r="L1214" s="17">
        <v>463677.5</v>
      </c>
      <c r="M1214" s="17">
        <v>284189.44</v>
      </c>
      <c r="N1214" s="17">
        <v>166344.4551</v>
      </c>
    </row>
    <row r="1215" spans="1:14">
      <c r="A1215" s="16">
        <v>46042</v>
      </c>
      <c r="B1215" t="s">
        <v>1249</v>
      </c>
      <c r="C1215" t="s">
        <v>26</v>
      </c>
      <c r="D1215" t="s">
        <v>27</v>
      </c>
      <c r="E1215" t="s">
        <v>17</v>
      </c>
      <c r="F1215" t="s">
        <v>18</v>
      </c>
      <c r="G1215" t="s">
        <v>19</v>
      </c>
      <c r="H1215">
        <v>12</v>
      </c>
      <c r="I1215" s="17">
        <v>325353</v>
      </c>
      <c r="J1215" s="17">
        <v>35788.83</v>
      </c>
      <c r="K1215" s="17">
        <v>289564.17</v>
      </c>
      <c r="L1215" s="17">
        <v>202694.92</v>
      </c>
      <c r="M1215" s="17">
        <v>86869.25</v>
      </c>
      <c r="N1215" s="17">
        <v>57412.8</v>
      </c>
    </row>
    <row r="1216" spans="1:14">
      <c r="A1216" s="16">
        <v>46042</v>
      </c>
      <c r="B1216" t="s">
        <v>1250</v>
      </c>
      <c r="C1216" t="s">
        <v>26</v>
      </c>
      <c r="D1216" t="s">
        <v>27</v>
      </c>
      <c r="E1216" t="s">
        <v>17</v>
      </c>
      <c r="F1216" t="s">
        <v>18</v>
      </c>
      <c r="G1216" t="s">
        <v>19</v>
      </c>
      <c r="H1216">
        <v>3</v>
      </c>
      <c r="I1216" s="17">
        <v>262888</v>
      </c>
      <c r="J1216" s="17">
        <v>0</v>
      </c>
      <c r="K1216" s="17">
        <v>262888</v>
      </c>
      <c r="L1216" s="17">
        <v>184021.6</v>
      </c>
      <c r="M1216" s="17">
        <v>78866.39999999999</v>
      </c>
      <c r="N1216" s="17">
        <v>57412.8</v>
      </c>
    </row>
    <row r="1217" spans="1:14">
      <c r="A1217" s="16">
        <v>46042</v>
      </c>
      <c r="B1217" t="s">
        <v>1251</v>
      </c>
      <c r="C1217" t="s">
        <v>26</v>
      </c>
      <c r="D1217" t="s">
        <v>27</v>
      </c>
      <c r="E1217" t="s">
        <v>17</v>
      </c>
      <c r="F1217" t="s">
        <v>18</v>
      </c>
      <c r="G1217" t="s">
        <v>19</v>
      </c>
      <c r="H1217">
        <v>5</v>
      </c>
      <c r="I1217" s="17">
        <v>174797</v>
      </c>
      <c r="J1217" s="17">
        <v>0</v>
      </c>
      <c r="K1217" s="17">
        <v>174797</v>
      </c>
      <c r="L1217" s="17">
        <v>122357.9</v>
      </c>
      <c r="M1217" s="17">
        <v>52439.1</v>
      </c>
      <c r="N1217" s="17">
        <v>57412.8</v>
      </c>
    </row>
    <row r="1218" spans="1:14">
      <c r="A1218" s="16">
        <v>46042</v>
      </c>
      <c r="B1218" t="s">
        <v>1252</v>
      </c>
      <c r="C1218" t="s">
        <v>22</v>
      </c>
      <c r="D1218" t="s">
        <v>23</v>
      </c>
      <c r="E1218" t="s">
        <v>24</v>
      </c>
      <c r="F1218" t="s">
        <v>18</v>
      </c>
      <c r="G1218" t="s">
        <v>19</v>
      </c>
      <c r="H1218">
        <v>3</v>
      </c>
      <c r="I1218" s="17">
        <v>601199</v>
      </c>
      <c r="J1218" s="17">
        <v>0</v>
      </c>
      <c r="K1218" s="17">
        <v>601199</v>
      </c>
      <c r="L1218" s="17">
        <v>456911.24</v>
      </c>
      <c r="M1218" s="17">
        <v>144287.76</v>
      </c>
      <c r="N1218" s="17">
        <v>149162.2092</v>
      </c>
    </row>
    <row r="1219" spans="1:14">
      <c r="A1219" s="16">
        <v>46042</v>
      </c>
      <c r="B1219" t="s">
        <v>1253</v>
      </c>
      <c r="C1219" t="s">
        <v>47</v>
      </c>
      <c r="D1219" t="s">
        <v>48</v>
      </c>
      <c r="E1219" t="s">
        <v>35</v>
      </c>
      <c r="F1219" t="s">
        <v>18</v>
      </c>
      <c r="G1219" t="s">
        <v>19</v>
      </c>
      <c r="H1219">
        <v>5</v>
      </c>
      <c r="I1219" s="17">
        <v>702361</v>
      </c>
      <c r="J1219" s="17">
        <v>70236.10000000001</v>
      </c>
      <c r="K1219" s="17">
        <v>632124.9</v>
      </c>
      <c r="L1219" s="17">
        <v>455129.93</v>
      </c>
      <c r="M1219" s="17">
        <v>176994.97</v>
      </c>
      <c r="N1219" s="17">
        <v>149773.7713</v>
      </c>
    </row>
    <row r="1220" spans="1:14">
      <c r="A1220" s="16">
        <v>46042</v>
      </c>
      <c r="B1220" t="s">
        <v>1254</v>
      </c>
      <c r="C1220" t="s">
        <v>43</v>
      </c>
      <c r="D1220" t="s">
        <v>44</v>
      </c>
      <c r="E1220" t="s">
        <v>31</v>
      </c>
      <c r="F1220" t="s">
        <v>18</v>
      </c>
      <c r="G1220" t="s">
        <v>19</v>
      </c>
      <c r="H1220">
        <v>9</v>
      </c>
      <c r="I1220" s="17">
        <v>340171</v>
      </c>
      <c r="J1220" s="17">
        <v>47623.94</v>
      </c>
      <c r="K1220" s="17">
        <v>292547.06</v>
      </c>
      <c r="L1220" s="17">
        <v>181379.18</v>
      </c>
      <c r="M1220" s="17">
        <v>111167.88</v>
      </c>
      <c r="N1220" s="17">
        <v>166344.4551</v>
      </c>
    </row>
    <row r="1221" spans="1:14">
      <c r="A1221" s="16">
        <v>46042</v>
      </c>
      <c r="B1221" t="s">
        <v>1255</v>
      </c>
      <c r="C1221" t="s">
        <v>26</v>
      </c>
      <c r="D1221" t="s">
        <v>27</v>
      </c>
      <c r="E1221" t="s">
        <v>17</v>
      </c>
      <c r="F1221" t="s">
        <v>18</v>
      </c>
      <c r="G1221" t="s">
        <v>19</v>
      </c>
      <c r="H1221">
        <v>10</v>
      </c>
      <c r="I1221" s="17">
        <v>391920</v>
      </c>
      <c r="J1221" s="17">
        <v>15676.8</v>
      </c>
      <c r="K1221" s="17">
        <v>376243.2</v>
      </c>
      <c r="L1221" s="17">
        <v>263370.24</v>
      </c>
      <c r="M1221" s="17">
        <v>112872.96</v>
      </c>
      <c r="N1221" s="17">
        <v>57412.8</v>
      </c>
    </row>
    <row r="1222" spans="1:14">
      <c r="A1222" s="16">
        <v>46042</v>
      </c>
      <c r="B1222" t="s">
        <v>1256</v>
      </c>
      <c r="C1222" t="s">
        <v>47</v>
      </c>
      <c r="D1222" t="s">
        <v>48</v>
      </c>
      <c r="E1222" t="s">
        <v>35</v>
      </c>
      <c r="F1222" t="s">
        <v>18</v>
      </c>
      <c r="G1222" t="s">
        <v>19</v>
      </c>
      <c r="H1222">
        <v>1</v>
      </c>
      <c r="I1222" s="17">
        <v>631288</v>
      </c>
      <c r="J1222" s="17">
        <v>56815.92</v>
      </c>
      <c r="K1222" s="17">
        <v>574472.08</v>
      </c>
      <c r="L1222" s="17">
        <v>413619.9</v>
      </c>
      <c r="M1222" s="17">
        <v>160852.18</v>
      </c>
      <c r="N1222" s="17">
        <v>149773.7713</v>
      </c>
    </row>
    <row r="1223" spans="1:14">
      <c r="A1223" s="16">
        <v>46042</v>
      </c>
      <c r="B1223" t="s">
        <v>1257</v>
      </c>
      <c r="C1223" t="s">
        <v>26</v>
      </c>
      <c r="D1223" t="s">
        <v>27</v>
      </c>
      <c r="E1223" t="s">
        <v>17</v>
      </c>
      <c r="F1223" t="s">
        <v>18</v>
      </c>
      <c r="G1223" t="s">
        <v>19</v>
      </c>
      <c r="H1223">
        <v>2</v>
      </c>
      <c r="I1223" s="17">
        <v>741174</v>
      </c>
      <c r="J1223" s="17">
        <v>0</v>
      </c>
      <c r="K1223" s="17">
        <v>741174</v>
      </c>
      <c r="L1223" s="17">
        <v>518821.8</v>
      </c>
      <c r="M1223" s="17">
        <v>222352.2</v>
      </c>
      <c r="N1223" s="17">
        <v>57412.8</v>
      </c>
    </row>
    <row r="1224" spans="1:14">
      <c r="A1224" s="16">
        <v>46042</v>
      </c>
      <c r="B1224" t="s">
        <v>1258</v>
      </c>
      <c r="C1224" t="s">
        <v>26</v>
      </c>
      <c r="D1224" t="s">
        <v>27</v>
      </c>
      <c r="E1224" t="s">
        <v>17</v>
      </c>
      <c r="F1224" t="s">
        <v>18</v>
      </c>
      <c r="G1224" t="s">
        <v>19</v>
      </c>
      <c r="H1224">
        <v>10</v>
      </c>
      <c r="I1224" s="17">
        <v>358572</v>
      </c>
      <c r="J1224" s="17">
        <v>0</v>
      </c>
      <c r="K1224" s="17">
        <v>358572</v>
      </c>
      <c r="L1224" s="17">
        <v>251000.4</v>
      </c>
      <c r="M1224" s="17">
        <v>107571.6</v>
      </c>
      <c r="N1224" s="17">
        <v>57412.8</v>
      </c>
    </row>
    <row r="1225" spans="1:14">
      <c r="A1225" s="16">
        <v>46042</v>
      </c>
      <c r="B1225" t="s">
        <v>1259</v>
      </c>
      <c r="C1225" t="s">
        <v>43</v>
      </c>
      <c r="D1225" t="s">
        <v>44</v>
      </c>
      <c r="E1225" t="s">
        <v>31</v>
      </c>
      <c r="F1225" t="s">
        <v>18</v>
      </c>
      <c r="G1225" t="s">
        <v>19</v>
      </c>
      <c r="H1225">
        <v>10</v>
      </c>
      <c r="I1225" s="17">
        <v>528920</v>
      </c>
      <c r="J1225" s="17">
        <v>79338</v>
      </c>
      <c r="K1225" s="17">
        <v>449582</v>
      </c>
      <c r="L1225" s="17">
        <v>278740.84</v>
      </c>
      <c r="M1225" s="17">
        <v>170841.16</v>
      </c>
      <c r="N1225" s="17">
        <v>166344.4551</v>
      </c>
    </row>
    <row r="1226" spans="1:14">
      <c r="A1226" s="16">
        <v>46042</v>
      </c>
      <c r="B1226" t="s">
        <v>1260</v>
      </c>
      <c r="C1226" t="s">
        <v>15</v>
      </c>
      <c r="D1226" t="s">
        <v>16</v>
      </c>
      <c r="E1226" t="s">
        <v>17</v>
      </c>
      <c r="F1226" t="s">
        <v>18</v>
      </c>
      <c r="G1226" t="s">
        <v>19</v>
      </c>
      <c r="H1226">
        <v>8</v>
      </c>
      <c r="I1226" s="17">
        <v>591420</v>
      </c>
      <c r="J1226" s="17">
        <v>17742.6</v>
      </c>
      <c r="K1226" s="17">
        <v>573677.4</v>
      </c>
      <c r="L1226" s="17">
        <v>401574.18</v>
      </c>
      <c r="M1226" s="17">
        <v>172103.22</v>
      </c>
      <c r="N1226" s="17">
        <v>57412.8</v>
      </c>
    </row>
    <row r="1227" spans="1:14">
      <c r="A1227" s="16">
        <v>46042</v>
      </c>
      <c r="B1227" t="s">
        <v>1261</v>
      </c>
      <c r="C1227" t="s">
        <v>43</v>
      </c>
      <c r="D1227" t="s">
        <v>44</v>
      </c>
      <c r="E1227" t="s">
        <v>31</v>
      </c>
      <c r="F1227" t="s">
        <v>18</v>
      </c>
      <c r="G1227" t="s">
        <v>19</v>
      </c>
      <c r="H1227">
        <v>4</v>
      </c>
      <c r="I1227" s="17">
        <v>650094</v>
      </c>
      <c r="J1227" s="17">
        <v>26003.76</v>
      </c>
      <c r="K1227" s="17">
        <v>624090.24</v>
      </c>
      <c r="L1227" s="17">
        <v>386935.95</v>
      </c>
      <c r="M1227" s="17">
        <v>237154.29</v>
      </c>
      <c r="N1227" s="17">
        <v>166344.4551</v>
      </c>
    </row>
    <row r="1228" spans="1:14">
      <c r="A1228" s="16">
        <v>46042</v>
      </c>
      <c r="B1228" t="s">
        <v>1262</v>
      </c>
      <c r="C1228" t="s">
        <v>29</v>
      </c>
      <c r="D1228" t="s">
        <v>30</v>
      </c>
      <c r="E1228" t="s">
        <v>31</v>
      </c>
      <c r="F1228" t="s">
        <v>18</v>
      </c>
      <c r="G1228" t="s">
        <v>19</v>
      </c>
      <c r="H1228">
        <v>7</v>
      </c>
      <c r="I1228" s="17">
        <v>388372</v>
      </c>
      <c r="J1228" s="17">
        <v>23302.32</v>
      </c>
      <c r="K1228" s="17">
        <v>365069.68</v>
      </c>
      <c r="L1228" s="17">
        <v>226343.2</v>
      </c>
      <c r="M1228" s="17">
        <v>138726.48</v>
      </c>
      <c r="N1228" s="17">
        <v>166344.4551</v>
      </c>
    </row>
    <row r="1229" spans="1:14">
      <c r="A1229" s="16">
        <v>46042</v>
      </c>
      <c r="B1229" t="s">
        <v>1263</v>
      </c>
      <c r="C1229" t="s">
        <v>29</v>
      </c>
      <c r="D1229" t="s">
        <v>30</v>
      </c>
      <c r="E1229" t="s">
        <v>31</v>
      </c>
      <c r="F1229" t="s">
        <v>18</v>
      </c>
      <c r="G1229" t="s">
        <v>19</v>
      </c>
      <c r="H1229">
        <v>6</v>
      </c>
      <c r="I1229" s="17">
        <v>621258</v>
      </c>
      <c r="J1229" s="17">
        <v>0</v>
      </c>
      <c r="K1229" s="17">
        <v>621258</v>
      </c>
      <c r="L1229" s="17">
        <v>385179.96</v>
      </c>
      <c r="M1229" s="17">
        <v>236078.04</v>
      </c>
      <c r="N1229" s="17">
        <v>166344.4551</v>
      </c>
    </row>
    <row r="1230" spans="1:14">
      <c r="A1230" s="16">
        <v>46042</v>
      </c>
      <c r="B1230" t="s">
        <v>1264</v>
      </c>
      <c r="C1230" t="s">
        <v>29</v>
      </c>
      <c r="D1230" t="s">
        <v>30</v>
      </c>
      <c r="E1230" t="s">
        <v>31</v>
      </c>
      <c r="F1230" t="s">
        <v>18</v>
      </c>
      <c r="G1230" t="s">
        <v>19</v>
      </c>
      <c r="H1230">
        <v>7</v>
      </c>
      <c r="I1230" s="17">
        <v>400361</v>
      </c>
      <c r="J1230" s="17">
        <v>44039.71</v>
      </c>
      <c r="K1230" s="17">
        <v>356321.29</v>
      </c>
      <c r="L1230" s="17">
        <v>220919.2</v>
      </c>
      <c r="M1230" s="17">
        <v>135402.09</v>
      </c>
      <c r="N1230" s="17">
        <v>166344.4551</v>
      </c>
    </row>
    <row r="1231" spans="1:14">
      <c r="A1231" s="16">
        <v>46042</v>
      </c>
      <c r="B1231" t="s">
        <v>1265</v>
      </c>
      <c r="C1231" t="s">
        <v>47</v>
      </c>
      <c r="D1231" t="s">
        <v>48</v>
      </c>
      <c r="E1231" t="s">
        <v>35</v>
      </c>
      <c r="F1231" t="s">
        <v>18</v>
      </c>
      <c r="G1231" t="s">
        <v>19</v>
      </c>
      <c r="H1231">
        <v>8</v>
      </c>
      <c r="I1231" s="17">
        <v>609083</v>
      </c>
      <c r="J1231" s="17">
        <v>85271.62</v>
      </c>
      <c r="K1231" s="17">
        <v>523811.38</v>
      </c>
      <c r="L1231" s="17">
        <v>377144.19</v>
      </c>
      <c r="M1231" s="17">
        <v>146667.19</v>
      </c>
      <c r="N1231" s="17">
        <v>149773.7713</v>
      </c>
    </row>
    <row r="1232" spans="1:14">
      <c r="A1232" s="16">
        <v>46042</v>
      </c>
      <c r="B1232" t="s">
        <v>1266</v>
      </c>
      <c r="C1232" t="s">
        <v>47</v>
      </c>
      <c r="D1232" t="s">
        <v>48</v>
      </c>
      <c r="E1232" t="s">
        <v>35</v>
      </c>
      <c r="F1232" t="s">
        <v>18</v>
      </c>
      <c r="G1232" t="s">
        <v>19</v>
      </c>
      <c r="H1232">
        <v>2</v>
      </c>
      <c r="I1232" s="17">
        <v>179228</v>
      </c>
      <c r="J1232" s="17">
        <v>3584.56</v>
      </c>
      <c r="K1232" s="17">
        <v>175643.44</v>
      </c>
      <c r="L1232" s="17">
        <v>126463.28</v>
      </c>
      <c r="M1232" s="17">
        <v>49180.16</v>
      </c>
      <c r="N1232" s="17">
        <v>149773.7713</v>
      </c>
    </row>
    <row r="1233" spans="1:14">
      <c r="A1233" s="16">
        <v>46042</v>
      </c>
      <c r="B1233" t="s">
        <v>1267</v>
      </c>
      <c r="C1233" t="s">
        <v>15</v>
      </c>
      <c r="D1233" t="s">
        <v>16</v>
      </c>
      <c r="E1233" t="s">
        <v>17</v>
      </c>
      <c r="F1233" t="s">
        <v>18</v>
      </c>
      <c r="G1233" t="s">
        <v>19</v>
      </c>
      <c r="H1233">
        <v>11</v>
      </c>
      <c r="I1233" s="17">
        <v>453784</v>
      </c>
      <c r="J1233" s="17">
        <v>49916.24</v>
      </c>
      <c r="K1233" s="17">
        <v>403867.76</v>
      </c>
      <c r="L1233" s="17">
        <v>282707.43</v>
      </c>
      <c r="M1233" s="17">
        <v>121160.33</v>
      </c>
      <c r="N1233" s="17">
        <v>57412.8</v>
      </c>
    </row>
    <row r="1234" spans="1:14">
      <c r="A1234" s="16">
        <v>46042</v>
      </c>
      <c r="B1234" t="s">
        <v>1268</v>
      </c>
      <c r="C1234" t="s">
        <v>22</v>
      </c>
      <c r="D1234" t="s">
        <v>23</v>
      </c>
      <c r="E1234" t="s">
        <v>24</v>
      </c>
      <c r="F1234" t="s">
        <v>18</v>
      </c>
      <c r="G1234" t="s">
        <v>19</v>
      </c>
      <c r="H1234">
        <v>12</v>
      </c>
      <c r="I1234" s="17">
        <v>328791</v>
      </c>
      <c r="J1234" s="17">
        <v>13151.64</v>
      </c>
      <c r="K1234" s="17">
        <v>315639.36</v>
      </c>
      <c r="L1234" s="17">
        <v>239885.91</v>
      </c>
      <c r="M1234" s="17">
        <v>75753.45</v>
      </c>
      <c r="N1234" s="17">
        <v>149162.2092</v>
      </c>
    </row>
    <row r="1235" spans="1:14">
      <c r="A1235" s="16">
        <v>46042</v>
      </c>
      <c r="B1235" t="s">
        <v>1269</v>
      </c>
      <c r="C1235" t="s">
        <v>15</v>
      </c>
      <c r="D1235" t="s">
        <v>16</v>
      </c>
      <c r="E1235" t="s">
        <v>17</v>
      </c>
      <c r="F1235" t="s">
        <v>18</v>
      </c>
      <c r="G1235" t="s">
        <v>19</v>
      </c>
      <c r="H1235">
        <v>11</v>
      </c>
      <c r="I1235" s="17">
        <v>599729</v>
      </c>
      <c r="J1235" s="17">
        <v>77964.77</v>
      </c>
      <c r="K1235" s="17">
        <v>521764.23</v>
      </c>
      <c r="L1235" s="17">
        <v>365234.96</v>
      </c>
      <c r="M1235" s="17">
        <v>156529.27</v>
      </c>
      <c r="N1235" s="17">
        <v>57412.8</v>
      </c>
    </row>
    <row r="1236" spans="1:14">
      <c r="A1236" s="16">
        <v>46042</v>
      </c>
      <c r="B1236" t="s">
        <v>1270</v>
      </c>
      <c r="C1236" t="s">
        <v>26</v>
      </c>
      <c r="D1236" t="s">
        <v>27</v>
      </c>
      <c r="E1236" t="s">
        <v>17</v>
      </c>
      <c r="F1236" t="s">
        <v>18</v>
      </c>
      <c r="G1236" t="s">
        <v>19</v>
      </c>
      <c r="H1236">
        <v>8</v>
      </c>
      <c r="I1236" s="17">
        <v>603190</v>
      </c>
      <c r="J1236" s="17">
        <v>84446.60000000001</v>
      </c>
      <c r="K1236" s="17">
        <v>518743.4</v>
      </c>
      <c r="L1236" s="17">
        <v>363120.38</v>
      </c>
      <c r="M1236" s="17">
        <v>155623.02</v>
      </c>
      <c r="N1236" s="17">
        <v>57412.8</v>
      </c>
    </row>
    <row r="1237" spans="1:14">
      <c r="A1237" s="16">
        <v>46042</v>
      </c>
      <c r="B1237" t="s">
        <v>1271</v>
      </c>
      <c r="C1237" t="s">
        <v>43</v>
      </c>
      <c r="D1237" t="s">
        <v>44</v>
      </c>
      <c r="E1237" t="s">
        <v>31</v>
      </c>
      <c r="F1237" t="s">
        <v>18</v>
      </c>
      <c r="G1237" t="s">
        <v>19</v>
      </c>
      <c r="H1237">
        <v>4</v>
      </c>
      <c r="I1237" s="17">
        <v>248390</v>
      </c>
      <c r="J1237" s="17">
        <v>12419.5</v>
      </c>
      <c r="K1237" s="17">
        <v>235970.5</v>
      </c>
      <c r="L1237" s="17">
        <v>146301.71</v>
      </c>
      <c r="M1237" s="17">
        <v>89668.78999999999</v>
      </c>
      <c r="N1237" s="17">
        <v>166344.4551</v>
      </c>
    </row>
    <row r="1238" spans="1:14">
      <c r="A1238" s="16">
        <v>46042</v>
      </c>
      <c r="B1238" t="s">
        <v>1272</v>
      </c>
      <c r="C1238" t="s">
        <v>33</v>
      </c>
      <c r="D1238" t="s">
        <v>34</v>
      </c>
      <c r="E1238" t="s">
        <v>35</v>
      </c>
      <c r="F1238" t="s">
        <v>18</v>
      </c>
      <c r="G1238" t="s">
        <v>19</v>
      </c>
      <c r="H1238">
        <v>11</v>
      </c>
      <c r="I1238" s="17">
        <v>830671</v>
      </c>
      <c r="J1238" s="17">
        <v>99680.52</v>
      </c>
      <c r="K1238" s="17">
        <v>730990.48</v>
      </c>
      <c r="L1238" s="17">
        <v>526313.15</v>
      </c>
      <c r="M1238" s="17">
        <v>204677.33</v>
      </c>
      <c r="N1238" s="17">
        <v>149773.7713</v>
      </c>
    </row>
    <row r="1239" spans="1:14">
      <c r="A1239" s="16">
        <v>46042</v>
      </c>
      <c r="B1239" t="s">
        <v>1273</v>
      </c>
      <c r="C1239" t="s">
        <v>29</v>
      </c>
      <c r="D1239" t="s">
        <v>30</v>
      </c>
      <c r="E1239" t="s">
        <v>31</v>
      </c>
      <c r="F1239" t="s">
        <v>18</v>
      </c>
      <c r="G1239" t="s">
        <v>19</v>
      </c>
      <c r="H1239">
        <v>10</v>
      </c>
      <c r="I1239" s="17">
        <v>342212</v>
      </c>
      <c r="J1239" s="17">
        <v>0</v>
      </c>
      <c r="K1239" s="17">
        <v>342212</v>
      </c>
      <c r="L1239" s="17">
        <v>212171.44</v>
      </c>
      <c r="M1239" s="17">
        <v>130040.56</v>
      </c>
      <c r="N1239" s="17">
        <v>166344.4551</v>
      </c>
    </row>
    <row r="1240" spans="1:14">
      <c r="A1240" s="16">
        <v>46042</v>
      </c>
      <c r="B1240" t="s">
        <v>1274</v>
      </c>
      <c r="C1240" t="s">
        <v>29</v>
      </c>
      <c r="D1240" t="s">
        <v>30</v>
      </c>
      <c r="E1240" t="s">
        <v>31</v>
      </c>
      <c r="F1240" t="s">
        <v>18</v>
      </c>
      <c r="G1240" t="s">
        <v>19</v>
      </c>
      <c r="H1240">
        <v>1</v>
      </c>
      <c r="I1240" s="17">
        <v>495453</v>
      </c>
      <c r="J1240" s="17">
        <v>19818.12</v>
      </c>
      <c r="K1240" s="17">
        <v>475634.88</v>
      </c>
      <c r="L1240" s="17">
        <v>294893.63</v>
      </c>
      <c r="M1240" s="17">
        <v>180741.25</v>
      </c>
      <c r="N1240" s="17">
        <v>166344.4551</v>
      </c>
    </row>
    <row r="1241" spans="1:14">
      <c r="A1241" s="16">
        <v>46042</v>
      </c>
      <c r="B1241" t="s">
        <v>1275</v>
      </c>
      <c r="C1241" t="s">
        <v>29</v>
      </c>
      <c r="D1241" t="s">
        <v>30</v>
      </c>
      <c r="E1241" t="s">
        <v>31</v>
      </c>
      <c r="F1241" t="s">
        <v>18</v>
      </c>
      <c r="G1241" t="s">
        <v>19</v>
      </c>
      <c r="H1241">
        <v>8</v>
      </c>
      <c r="I1241" s="17">
        <v>663568</v>
      </c>
      <c r="J1241" s="17">
        <v>0</v>
      </c>
      <c r="K1241" s="17">
        <v>663568</v>
      </c>
      <c r="L1241" s="17">
        <v>411412.16</v>
      </c>
      <c r="M1241" s="17">
        <v>252155.84</v>
      </c>
      <c r="N1241" s="17">
        <v>166344.4551</v>
      </c>
    </row>
    <row r="1242" spans="1:14">
      <c r="A1242" s="16">
        <v>46042</v>
      </c>
      <c r="B1242" t="s">
        <v>1276</v>
      </c>
      <c r="C1242" t="s">
        <v>26</v>
      </c>
      <c r="D1242" t="s">
        <v>27</v>
      </c>
      <c r="E1242" t="s">
        <v>17</v>
      </c>
      <c r="F1242" t="s">
        <v>18</v>
      </c>
      <c r="G1242" t="s">
        <v>19</v>
      </c>
      <c r="H1242">
        <v>1</v>
      </c>
      <c r="I1242" s="17">
        <v>189235</v>
      </c>
      <c r="J1242" s="17">
        <v>9461.75</v>
      </c>
      <c r="K1242" s="17">
        <v>179773.25</v>
      </c>
      <c r="L1242" s="17">
        <v>125841.28</v>
      </c>
      <c r="M1242" s="17">
        <v>53931.97</v>
      </c>
      <c r="N1242" s="17">
        <v>57412.8</v>
      </c>
    </row>
    <row r="1243" spans="1:14">
      <c r="A1243" s="16">
        <v>46042</v>
      </c>
      <c r="B1243" t="s">
        <v>1277</v>
      </c>
      <c r="C1243" t="s">
        <v>43</v>
      </c>
      <c r="D1243" t="s">
        <v>44</v>
      </c>
      <c r="E1243" t="s">
        <v>31</v>
      </c>
      <c r="F1243" t="s">
        <v>18</v>
      </c>
      <c r="G1243" t="s">
        <v>19</v>
      </c>
      <c r="H1243">
        <v>12</v>
      </c>
      <c r="I1243" s="17">
        <v>644028</v>
      </c>
      <c r="J1243" s="17">
        <v>0</v>
      </c>
      <c r="K1243" s="17">
        <v>644028</v>
      </c>
      <c r="L1243" s="17">
        <v>399297.36</v>
      </c>
      <c r="M1243" s="17">
        <v>244730.64</v>
      </c>
      <c r="N1243" s="17">
        <v>166344.4551</v>
      </c>
    </row>
    <row r="1244" spans="1:14">
      <c r="A1244" s="16">
        <v>46042</v>
      </c>
      <c r="B1244" t="s">
        <v>1278</v>
      </c>
      <c r="C1244" t="s">
        <v>22</v>
      </c>
      <c r="D1244" t="s">
        <v>23</v>
      </c>
      <c r="E1244" t="s">
        <v>24</v>
      </c>
      <c r="F1244" t="s">
        <v>18</v>
      </c>
      <c r="G1244" t="s">
        <v>19</v>
      </c>
      <c r="H1244">
        <v>1</v>
      </c>
      <c r="I1244" s="17">
        <v>603216</v>
      </c>
      <c r="J1244" s="17">
        <v>0</v>
      </c>
      <c r="K1244" s="17">
        <v>603216</v>
      </c>
      <c r="L1244" s="17">
        <v>458444.16</v>
      </c>
      <c r="M1244" s="17">
        <v>144771.84</v>
      </c>
      <c r="N1244" s="17">
        <v>149162.2092</v>
      </c>
    </row>
    <row r="1245" spans="1:14">
      <c r="A1245" s="16">
        <v>46042</v>
      </c>
      <c r="B1245" t="s">
        <v>1279</v>
      </c>
      <c r="C1245" t="s">
        <v>22</v>
      </c>
      <c r="D1245" t="s">
        <v>23</v>
      </c>
      <c r="E1245" t="s">
        <v>24</v>
      </c>
      <c r="F1245" t="s">
        <v>18</v>
      </c>
      <c r="G1245" t="s">
        <v>19</v>
      </c>
      <c r="H1245">
        <v>12</v>
      </c>
      <c r="I1245" s="17">
        <v>313258</v>
      </c>
      <c r="J1245" s="17">
        <v>37590.96</v>
      </c>
      <c r="K1245" s="17">
        <v>275667.04</v>
      </c>
      <c r="L1245" s="17">
        <v>209506.95</v>
      </c>
      <c r="M1245" s="17">
        <v>66160.09</v>
      </c>
      <c r="N1245" s="17">
        <v>149162.2092</v>
      </c>
    </row>
    <row r="1246" spans="1:14">
      <c r="A1246" s="16">
        <v>46042</v>
      </c>
      <c r="B1246" t="s">
        <v>1280</v>
      </c>
      <c r="C1246" t="s">
        <v>73</v>
      </c>
      <c r="D1246" t="s">
        <v>74</v>
      </c>
      <c r="E1246" t="s">
        <v>24</v>
      </c>
      <c r="F1246" t="s">
        <v>18</v>
      </c>
      <c r="G1246" t="s">
        <v>19</v>
      </c>
      <c r="H1246">
        <v>8</v>
      </c>
      <c r="I1246" s="17">
        <v>412185</v>
      </c>
      <c r="J1246" s="17">
        <v>41218.5</v>
      </c>
      <c r="K1246" s="17">
        <v>370966.5</v>
      </c>
      <c r="L1246" s="17">
        <v>281934.54</v>
      </c>
      <c r="M1246" s="17">
        <v>89031.96000000001</v>
      </c>
      <c r="N1246" s="17">
        <v>149162.2092</v>
      </c>
    </row>
    <row r="1247" spans="1:14">
      <c r="A1247" s="16">
        <v>46042</v>
      </c>
      <c r="B1247" t="s">
        <v>1281</v>
      </c>
      <c r="C1247" t="s">
        <v>73</v>
      </c>
      <c r="D1247" t="s">
        <v>74</v>
      </c>
      <c r="E1247" t="s">
        <v>24</v>
      </c>
      <c r="F1247" t="s">
        <v>18</v>
      </c>
      <c r="G1247" t="s">
        <v>19</v>
      </c>
      <c r="H1247">
        <v>2</v>
      </c>
      <c r="I1247" s="17">
        <v>115564</v>
      </c>
      <c r="J1247" s="17">
        <v>0</v>
      </c>
      <c r="K1247" s="17">
        <v>115564</v>
      </c>
      <c r="L1247" s="17">
        <v>87828.64</v>
      </c>
      <c r="M1247" s="17">
        <v>27735.36</v>
      </c>
      <c r="N1247" s="17">
        <v>149162.2092</v>
      </c>
    </row>
    <row r="1248" spans="1:14">
      <c r="A1248" s="16">
        <v>46042</v>
      </c>
      <c r="B1248" t="s">
        <v>1282</v>
      </c>
      <c r="C1248" t="s">
        <v>22</v>
      </c>
      <c r="D1248" t="s">
        <v>23</v>
      </c>
      <c r="E1248" t="s">
        <v>24</v>
      </c>
      <c r="F1248" t="s">
        <v>18</v>
      </c>
      <c r="G1248" t="s">
        <v>19</v>
      </c>
      <c r="H1248">
        <v>12</v>
      </c>
      <c r="I1248" s="17">
        <v>454254</v>
      </c>
      <c r="J1248" s="17">
        <v>0</v>
      </c>
      <c r="K1248" s="17">
        <v>454254</v>
      </c>
      <c r="L1248" s="17">
        <v>345233.04</v>
      </c>
      <c r="M1248" s="17">
        <v>109020.96</v>
      </c>
      <c r="N1248" s="17">
        <v>149162.2092</v>
      </c>
    </row>
    <row r="1249" spans="1:14">
      <c r="A1249" s="16">
        <v>46042</v>
      </c>
      <c r="B1249" t="s">
        <v>1283</v>
      </c>
      <c r="C1249" t="s">
        <v>22</v>
      </c>
      <c r="D1249" t="s">
        <v>23</v>
      </c>
      <c r="E1249" t="s">
        <v>24</v>
      </c>
      <c r="F1249" t="s">
        <v>18</v>
      </c>
      <c r="G1249" t="s">
        <v>19</v>
      </c>
      <c r="H1249">
        <v>12</v>
      </c>
      <c r="I1249" s="17">
        <v>800172</v>
      </c>
      <c r="J1249" s="17">
        <v>64013.76</v>
      </c>
      <c r="K1249" s="17">
        <v>736158.24</v>
      </c>
      <c r="L1249" s="17">
        <v>559480.26</v>
      </c>
      <c r="M1249" s="17">
        <v>176677.98</v>
      </c>
      <c r="N1249" s="17">
        <v>149162.2092</v>
      </c>
    </row>
    <row r="1250" spans="1:14">
      <c r="A1250" s="16">
        <v>46043</v>
      </c>
      <c r="B1250" t="s">
        <v>1284</v>
      </c>
      <c r="C1250" t="s">
        <v>26</v>
      </c>
      <c r="D1250" t="s">
        <v>27</v>
      </c>
      <c r="E1250" t="s">
        <v>17</v>
      </c>
      <c r="F1250" t="s">
        <v>18</v>
      </c>
      <c r="G1250" t="s">
        <v>19</v>
      </c>
      <c r="H1250">
        <v>3</v>
      </c>
      <c r="I1250" s="17">
        <v>295132</v>
      </c>
      <c r="J1250" s="17">
        <v>32464.52</v>
      </c>
      <c r="K1250" s="17">
        <v>262667.48</v>
      </c>
      <c r="L1250" s="17">
        <v>183867.24</v>
      </c>
      <c r="M1250" s="17">
        <v>78800.24000000001</v>
      </c>
      <c r="N1250" s="17">
        <v>57412.8</v>
      </c>
    </row>
    <row r="1251" spans="1:14">
      <c r="A1251" s="16">
        <v>46043</v>
      </c>
      <c r="B1251" t="s">
        <v>1285</v>
      </c>
      <c r="C1251" t="s">
        <v>47</v>
      </c>
      <c r="D1251" t="s">
        <v>48</v>
      </c>
      <c r="E1251" t="s">
        <v>35</v>
      </c>
      <c r="F1251" t="s">
        <v>18</v>
      </c>
      <c r="G1251" t="s">
        <v>19</v>
      </c>
      <c r="H1251">
        <v>10</v>
      </c>
      <c r="I1251" s="17">
        <v>211457</v>
      </c>
      <c r="J1251" s="17">
        <v>29603.98</v>
      </c>
      <c r="K1251" s="17">
        <v>181853.02</v>
      </c>
      <c r="L1251" s="17">
        <v>130934.17</v>
      </c>
      <c r="M1251" s="17">
        <v>50918.85</v>
      </c>
      <c r="N1251" s="17">
        <v>149773.7713</v>
      </c>
    </row>
    <row r="1252" spans="1:14">
      <c r="A1252" s="16">
        <v>46043</v>
      </c>
      <c r="B1252" t="s">
        <v>1286</v>
      </c>
      <c r="C1252" t="s">
        <v>47</v>
      </c>
      <c r="D1252" t="s">
        <v>48</v>
      </c>
      <c r="E1252" t="s">
        <v>35</v>
      </c>
      <c r="F1252" t="s">
        <v>18</v>
      </c>
      <c r="G1252" t="s">
        <v>19</v>
      </c>
      <c r="H1252">
        <v>6</v>
      </c>
      <c r="I1252" s="17">
        <v>460492</v>
      </c>
      <c r="J1252" s="17">
        <v>50654.12</v>
      </c>
      <c r="K1252" s="17">
        <v>409837.88</v>
      </c>
      <c r="L1252" s="17">
        <v>295083.27</v>
      </c>
      <c r="M1252" s="17">
        <v>114754.61</v>
      </c>
      <c r="N1252" s="17">
        <v>149773.7713</v>
      </c>
    </row>
    <row r="1253" spans="1:14">
      <c r="A1253" s="16">
        <v>46043</v>
      </c>
      <c r="B1253" t="s">
        <v>1287</v>
      </c>
      <c r="C1253" t="s">
        <v>33</v>
      </c>
      <c r="D1253" t="s">
        <v>34</v>
      </c>
      <c r="E1253" t="s">
        <v>35</v>
      </c>
      <c r="F1253" t="s">
        <v>18</v>
      </c>
      <c r="G1253" t="s">
        <v>19</v>
      </c>
      <c r="H1253">
        <v>7</v>
      </c>
      <c r="I1253" s="17">
        <v>210416</v>
      </c>
      <c r="J1253" s="17">
        <v>16833.28</v>
      </c>
      <c r="K1253" s="17">
        <v>193582.72</v>
      </c>
      <c r="L1253" s="17">
        <v>139379.56</v>
      </c>
      <c r="M1253" s="17">
        <v>54203.16</v>
      </c>
      <c r="N1253" s="17">
        <v>149773.7713</v>
      </c>
    </row>
    <row r="1254" spans="1:14">
      <c r="A1254" s="16">
        <v>46043</v>
      </c>
      <c r="B1254" t="s">
        <v>1288</v>
      </c>
      <c r="C1254" t="s">
        <v>15</v>
      </c>
      <c r="D1254" t="s">
        <v>16</v>
      </c>
      <c r="E1254" t="s">
        <v>17</v>
      </c>
      <c r="F1254" t="s">
        <v>18</v>
      </c>
      <c r="G1254" t="s">
        <v>19</v>
      </c>
      <c r="H1254">
        <v>8</v>
      </c>
      <c r="I1254" s="17">
        <v>674554</v>
      </c>
      <c r="J1254" s="17">
        <v>0</v>
      </c>
      <c r="K1254" s="17">
        <v>674554</v>
      </c>
      <c r="L1254" s="17">
        <v>472187.8</v>
      </c>
      <c r="M1254" s="17">
        <v>202366.2</v>
      </c>
      <c r="N1254" s="17">
        <v>57412.8</v>
      </c>
    </row>
    <row r="1255" spans="1:14">
      <c r="A1255" s="16">
        <v>46043</v>
      </c>
      <c r="B1255" t="s">
        <v>1289</v>
      </c>
      <c r="C1255" t="s">
        <v>33</v>
      </c>
      <c r="D1255" t="s">
        <v>34</v>
      </c>
      <c r="E1255" t="s">
        <v>35</v>
      </c>
      <c r="F1255" t="s">
        <v>18</v>
      </c>
      <c r="G1255" t="s">
        <v>19</v>
      </c>
      <c r="H1255">
        <v>9</v>
      </c>
      <c r="I1255" s="17">
        <v>314232</v>
      </c>
      <c r="J1255" s="17">
        <v>0</v>
      </c>
      <c r="K1255" s="17">
        <v>314232</v>
      </c>
      <c r="L1255" s="17">
        <v>226247.04</v>
      </c>
      <c r="M1255" s="17">
        <v>87984.96000000001</v>
      </c>
      <c r="N1255" s="17">
        <v>149773.7713</v>
      </c>
    </row>
    <row r="1256" spans="1:14">
      <c r="A1256" s="16">
        <v>46043</v>
      </c>
      <c r="B1256" t="s">
        <v>1290</v>
      </c>
      <c r="C1256" t="s">
        <v>47</v>
      </c>
      <c r="D1256" t="s">
        <v>48</v>
      </c>
      <c r="E1256" t="s">
        <v>35</v>
      </c>
      <c r="F1256" t="s">
        <v>18</v>
      </c>
      <c r="G1256" t="s">
        <v>19</v>
      </c>
      <c r="H1256">
        <v>6</v>
      </c>
      <c r="I1256" s="17">
        <v>258008</v>
      </c>
      <c r="J1256" s="17">
        <v>36121.12</v>
      </c>
      <c r="K1256" s="17">
        <v>221886.88</v>
      </c>
      <c r="L1256" s="17">
        <v>159758.55</v>
      </c>
      <c r="M1256" s="17">
        <v>62128.33</v>
      </c>
      <c r="N1256" s="17">
        <v>149773.7713</v>
      </c>
    </row>
    <row r="1257" spans="1:14">
      <c r="A1257" s="16">
        <v>46043</v>
      </c>
      <c r="B1257" t="s">
        <v>1291</v>
      </c>
      <c r="C1257" t="s">
        <v>43</v>
      </c>
      <c r="D1257" t="s">
        <v>44</v>
      </c>
      <c r="E1257" t="s">
        <v>31</v>
      </c>
      <c r="F1257" t="s">
        <v>18</v>
      </c>
      <c r="G1257" t="s">
        <v>19</v>
      </c>
      <c r="H1257">
        <v>8</v>
      </c>
      <c r="I1257" s="17">
        <v>91675</v>
      </c>
      <c r="J1257" s="17">
        <v>1833.5</v>
      </c>
      <c r="K1257" s="17">
        <v>89841.5</v>
      </c>
      <c r="L1257" s="17">
        <v>55701.73</v>
      </c>
      <c r="M1257" s="17">
        <v>34139.77</v>
      </c>
      <c r="N1257" s="17">
        <v>166344.4551</v>
      </c>
    </row>
    <row r="1258" spans="1:14">
      <c r="A1258" s="16">
        <v>46043</v>
      </c>
      <c r="B1258" t="s">
        <v>1292</v>
      </c>
      <c r="C1258" t="s">
        <v>43</v>
      </c>
      <c r="D1258" t="s">
        <v>44</v>
      </c>
      <c r="E1258" t="s">
        <v>31</v>
      </c>
      <c r="F1258" t="s">
        <v>18</v>
      </c>
      <c r="G1258" t="s">
        <v>19</v>
      </c>
      <c r="H1258">
        <v>10</v>
      </c>
      <c r="I1258" s="17">
        <v>689044</v>
      </c>
      <c r="J1258" s="17">
        <v>68904.39999999999</v>
      </c>
      <c r="K1258" s="17">
        <v>620139.6</v>
      </c>
      <c r="L1258" s="17">
        <v>384486.55</v>
      </c>
      <c r="M1258" s="17">
        <v>235653.05</v>
      </c>
      <c r="N1258" s="17">
        <v>166344.4551</v>
      </c>
    </row>
    <row r="1259" spans="1:14">
      <c r="A1259" s="16">
        <v>46043</v>
      </c>
      <c r="B1259" t="s">
        <v>1293</v>
      </c>
      <c r="C1259" t="s">
        <v>47</v>
      </c>
      <c r="D1259" t="s">
        <v>48</v>
      </c>
      <c r="E1259" t="s">
        <v>35</v>
      </c>
      <c r="F1259" t="s">
        <v>18</v>
      </c>
      <c r="G1259" t="s">
        <v>19</v>
      </c>
      <c r="H1259">
        <v>7</v>
      </c>
      <c r="I1259" s="17">
        <v>721758</v>
      </c>
      <c r="J1259" s="17">
        <v>64958.22</v>
      </c>
      <c r="K1259" s="17">
        <v>656799.78</v>
      </c>
      <c r="L1259" s="17">
        <v>472895.84</v>
      </c>
      <c r="M1259" s="17">
        <v>183903.94</v>
      </c>
      <c r="N1259" s="17">
        <v>149773.7713</v>
      </c>
    </row>
    <row r="1260" spans="1:14">
      <c r="A1260" s="16">
        <v>46043</v>
      </c>
      <c r="B1260" t="s">
        <v>1294</v>
      </c>
      <c r="C1260" t="s">
        <v>26</v>
      </c>
      <c r="D1260" t="s">
        <v>27</v>
      </c>
      <c r="E1260" t="s">
        <v>17</v>
      </c>
      <c r="F1260" t="s">
        <v>18</v>
      </c>
      <c r="G1260" t="s">
        <v>19</v>
      </c>
      <c r="H1260">
        <v>4</v>
      </c>
      <c r="I1260" s="17">
        <v>783588</v>
      </c>
      <c r="J1260" s="17">
        <v>0</v>
      </c>
      <c r="K1260" s="17">
        <v>783588</v>
      </c>
      <c r="L1260" s="17">
        <v>548511.6</v>
      </c>
      <c r="M1260" s="17">
        <v>235076.4</v>
      </c>
      <c r="N1260" s="17">
        <v>57412.8</v>
      </c>
    </row>
    <row r="1261" spans="1:14">
      <c r="A1261" s="16">
        <v>46043</v>
      </c>
      <c r="B1261" t="s">
        <v>1295</v>
      </c>
      <c r="C1261" t="s">
        <v>33</v>
      </c>
      <c r="D1261" t="s">
        <v>34</v>
      </c>
      <c r="E1261" t="s">
        <v>35</v>
      </c>
      <c r="F1261" t="s">
        <v>18</v>
      </c>
      <c r="G1261" t="s">
        <v>19</v>
      </c>
      <c r="H1261">
        <v>3</v>
      </c>
      <c r="I1261" s="17">
        <v>407980</v>
      </c>
      <c r="J1261" s="17">
        <v>57117.2</v>
      </c>
      <c r="K1261" s="17">
        <v>350862.8</v>
      </c>
      <c r="L1261" s="17">
        <v>252621.22</v>
      </c>
      <c r="M1261" s="17">
        <v>98241.58</v>
      </c>
      <c r="N1261" s="17">
        <v>149773.7713</v>
      </c>
    </row>
    <row r="1262" spans="1:14">
      <c r="A1262" s="16">
        <v>46043</v>
      </c>
      <c r="B1262" t="s">
        <v>1296</v>
      </c>
      <c r="C1262" t="s">
        <v>29</v>
      </c>
      <c r="D1262" t="s">
        <v>30</v>
      </c>
      <c r="E1262" t="s">
        <v>31</v>
      </c>
      <c r="F1262" t="s">
        <v>18</v>
      </c>
      <c r="G1262" t="s">
        <v>19</v>
      </c>
      <c r="H1262">
        <v>4</v>
      </c>
      <c r="I1262" s="17">
        <v>92268</v>
      </c>
      <c r="J1262" s="17">
        <v>8304.120000000001</v>
      </c>
      <c r="K1262" s="17">
        <v>83963.88</v>
      </c>
      <c r="L1262" s="17">
        <v>52057.61</v>
      </c>
      <c r="M1262" s="17">
        <v>31906.27</v>
      </c>
      <c r="N1262" s="17">
        <v>166344.4551</v>
      </c>
    </row>
    <row r="1263" spans="1:14">
      <c r="A1263" s="16">
        <v>46043</v>
      </c>
      <c r="B1263" t="s">
        <v>1297</v>
      </c>
      <c r="C1263" t="s">
        <v>22</v>
      </c>
      <c r="D1263" t="s">
        <v>23</v>
      </c>
      <c r="E1263" t="s">
        <v>24</v>
      </c>
      <c r="F1263" t="s">
        <v>18</v>
      </c>
      <c r="G1263" t="s">
        <v>19</v>
      </c>
      <c r="H1263">
        <v>8</v>
      </c>
      <c r="I1263" s="17">
        <v>727034</v>
      </c>
      <c r="J1263" s="17">
        <v>65433.06</v>
      </c>
      <c r="K1263" s="17">
        <v>661600.9399999999</v>
      </c>
      <c r="L1263" s="17">
        <v>502816.71</v>
      </c>
      <c r="M1263" s="17">
        <v>158784.23</v>
      </c>
      <c r="N1263" s="17">
        <v>149162.2092</v>
      </c>
    </row>
    <row r="1264" spans="1:14">
      <c r="A1264" s="16">
        <v>46043</v>
      </c>
      <c r="B1264" t="s">
        <v>1298</v>
      </c>
      <c r="C1264" t="s">
        <v>47</v>
      </c>
      <c r="D1264" t="s">
        <v>48</v>
      </c>
      <c r="E1264" t="s">
        <v>35</v>
      </c>
      <c r="F1264" t="s">
        <v>18</v>
      </c>
      <c r="G1264" t="s">
        <v>19</v>
      </c>
      <c r="H1264">
        <v>2</v>
      </c>
      <c r="I1264" s="17">
        <v>191724</v>
      </c>
      <c r="J1264" s="17">
        <v>15337.92</v>
      </c>
      <c r="K1264" s="17">
        <v>176386.08</v>
      </c>
      <c r="L1264" s="17">
        <v>126997.98</v>
      </c>
      <c r="M1264" s="17">
        <v>49388.1</v>
      </c>
      <c r="N1264" s="17">
        <v>149773.7713</v>
      </c>
    </row>
    <row r="1265" spans="1:14">
      <c r="A1265" s="16">
        <v>46043</v>
      </c>
      <c r="B1265" t="s">
        <v>1299</v>
      </c>
      <c r="C1265" t="s">
        <v>43</v>
      </c>
      <c r="D1265" t="s">
        <v>44</v>
      </c>
      <c r="E1265" t="s">
        <v>31</v>
      </c>
      <c r="F1265" t="s">
        <v>18</v>
      </c>
      <c r="G1265" t="s">
        <v>19</v>
      </c>
      <c r="H1265">
        <v>9</v>
      </c>
      <c r="I1265" s="17">
        <v>821558</v>
      </c>
      <c r="J1265" s="17">
        <v>98586.96000000001</v>
      </c>
      <c r="K1265" s="17">
        <v>722971.04</v>
      </c>
      <c r="L1265" s="17">
        <v>448242.04</v>
      </c>
      <c r="M1265" s="17">
        <v>274729</v>
      </c>
      <c r="N1265" s="17">
        <v>166344.4551</v>
      </c>
    </row>
    <row r="1266" spans="1:14">
      <c r="A1266" s="16">
        <v>46043</v>
      </c>
      <c r="B1266" t="s">
        <v>1300</v>
      </c>
      <c r="C1266" t="s">
        <v>47</v>
      </c>
      <c r="D1266" t="s">
        <v>48</v>
      </c>
      <c r="E1266" t="s">
        <v>35</v>
      </c>
      <c r="F1266" t="s">
        <v>18</v>
      </c>
      <c r="G1266" t="s">
        <v>19</v>
      </c>
      <c r="H1266">
        <v>10</v>
      </c>
      <c r="I1266" s="17">
        <v>784979</v>
      </c>
      <c r="J1266" s="17">
        <v>15699.58</v>
      </c>
      <c r="K1266" s="17">
        <v>769279.42</v>
      </c>
      <c r="L1266" s="17">
        <v>553881.1800000001</v>
      </c>
      <c r="M1266" s="17">
        <v>215398.24</v>
      </c>
      <c r="N1266" s="17">
        <v>149773.7713</v>
      </c>
    </row>
    <row r="1267" spans="1:14">
      <c r="A1267" s="16">
        <v>46043</v>
      </c>
      <c r="B1267" t="s">
        <v>1301</v>
      </c>
      <c r="C1267" t="s">
        <v>43</v>
      </c>
      <c r="D1267" t="s">
        <v>44</v>
      </c>
      <c r="E1267" t="s">
        <v>31</v>
      </c>
      <c r="F1267" t="s">
        <v>18</v>
      </c>
      <c r="G1267" t="s">
        <v>19</v>
      </c>
      <c r="H1267">
        <v>8</v>
      </c>
      <c r="I1267" s="17">
        <v>660428</v>
      </c>
      <c r="J1267" s="17">
        <v>0</v>
      </c>
      <c r="K1267" s="17">
        <v>660428</v>
      </c>
      <c r="L1267" s="17">
        <v>409465.36</v>
      </c>
      <c r="M1267" s="17">
        <v>250962.64</v>
      </c>
      <c r="N1267" s="17">
        <v>166344.4551</v>
      </c>
    </row>
    <row r="1268" spans="1:14">
      <c r="A1268" s="16">
        <v>46043</v>
      </c>
      <c r="B1268" t="s">
        <v>1302</v>
      </c>
      <c r="C1268" t="s">
        <v>22</v>
      </c>
      <c r="D1268" t="s">
        <v>23</v>
      </c>
      <c r="E1268" t="s">
        <v>24</v>
      </c>
      <c r="F1268" t="s">
        <v>18</v>
      </c>
      <c r="G1268" t="s">
        <v>19</v>
      </c>
      <c r="H1268">
        <v>11</v>
      </c>
      <c r="I1268" s="17">
        <v>463505</v>
      </c>
      <c r="J1268" s="17">
        <v>9270.1</v>
      </c>
      <c r="K1268" s="17">
        <v>454234.9</v>
      </c>
      <c r="L1268" s="17">
        <v>345218.52</v>
      </c>
      <c r="M1268" s="17">
        <v>109016.38</v>
      </c>
      <c r="N1268" s="17">
        <v>149162.2092</v>
      </c>
    </row>
    <row r="1269" spans="1:14">
      <c r="A1269" s="16">
        <v>46043</v>
      </c>
      <c r="B1269" t="s">
        <v>1303</v>
      </c>
      <c r="C1269" t="s">
        <v>47</v>
      </c>
      <c r="D1269" t="s">
        <v>48</v>
      </c>
      <c r="E1269" t="s">
        <v>35</v>
      </c>
      <c r="F1269" t="s">
        <v>18</v>
      </c>
      <c r="G1269" t="s">
        <v>19</v>
      </c>
      <c r="H1269">
        <v>12</v>
      </c>
      <c r="I1269" s="17">
        <v>619751</v>
      </c>
      <c r="J1269" s="17">
        <v>12395.02</v>
      </c>
      <c r="K1269" s="17">
        <v>607355.98</v>
      </c>
      <c r="L1269" s="17">
        <v>437296.31</v>
      </c>
      <c r="M1269" s="17">
        <v>170059.67</v>
      </c>
      <c r="N1269" s="17">
        <v>149773.7713</v>
      </c>
    </row>
    <row r="1270" spans="1:14">
      <c r="A1270" s="16">
        <v>46043</v>
      </c>
      <c r="B1270" t="s">
        <v>1304</v>
      </c>
      <c r="C1270" t="s">
        <v>15</v>
      </c>
      <c r="D1270" t="s">
        <v>16</v>
      </c>
      <c r="E1270" t="s">
        <v>17</v>
      </c>
      <c r="F1270" t="s">
        <v>18</v>
      </c>
      <c r="G1270" t="s">
        <v>19</v>
      </c>
      <c r="H1270">
        <v>6</v>
      </c>
      <c r="I1270" s="17">
        <v>75040</v>
      </c>
      <c r="J1270" s="17">
        <v>9004.799999999999</v>
      </c>
      <c r="K1270" s="17">
        <v>66035.2</v>
      </c>
      <c r="L1270" s="17">
        <v>46224.64</v>
      </c>
      <c r="M1270" s="17">
        <v>19810.56</v>
      </c>
      <c r="N1270" s="17">
        <v>57412.8</v>
      </c>
    </row>
    <row r="1271" spans="1:14">
      <c r="A1271" s="16">
        <v>46043</v>
      </c>
      <c r="B1271" t="s">
        <v>1305</v>
      </c>
      <c r="C1271" t="s">
        <v>43</v>
      </c>
      <c r="D1271" t="s">
        <v>44</v>
      </c>
      <c r="E1271" t="s">
        <v>31</v>
      </c>
      <c r="F1271" t="s">
        <v>18</v>
      </c>
      <c r="G1271" t="s">
        <v>19</v>
      </c>
      <c r="H1271">
        <v>11</v>
      </c>
      <c r="I1271" s="17">
        <v>358913</v>
      </c>
      <c r="J1271" s="17">
        <v>50247.82</v>
      </c>
      <c r="K1271" s="17">
        <v>308665.18</v>
      </c>
      <c r="L1271" s="17">
        <v>191372.41</v>
      </c>
      <c r="M1271" s="17">
        <v>117292.77</v>
      </c>
      <c r="N1271" s="17">
        <v>166344.4551</v>
      </c>
    </row>
    <row r="1272" spans="1:14">
      <c r="A1272" s="16">
        <v>46043</v>
      </c>
      <c r="B1272" t="s">
        <v>1306</v>
      </c>
      <c r="C1272" t="s">
        <v>29</v>
      </c>
      <c r="D1272" t="s">
        <v>30</v>
      </c>
      <c r="E1272" t="s">
        <v>31</v>
      </c>
      <c r="F1272" t="s">
        <v>18</v>
      </c>
      <c r="G1272" t="s">
        <v>19</v>
      </c>
      <c r="H1272">
        <v>3</v>
      </c>
      <c r="I1272" s="17">
        <v>162663</v>
      </c>
      <c r="J1272" s="17">
        <v>13013.04</v>
      </c>
      <c r="K1272" s="17">
        <v>149649.96</v>
      </c>
      <c r="L1272" s="17">
        <v>92782.98</v>
      </c>
      <c r="M1272" s="17">
        <v>56866.98</v>
      </c>
      <c r="N1272" s="17">
        <v>166344.4551</v>
      </c>
    </row>
    <row r="1273" spans="1:14">
      <c r="A1273" s="16">
        <v>46043</v>
      </c>
      <c r="B1273" t="s">
        <v>1307</v>
      </c>
      <c r="C1273" t="s">
        <v>73</v>
      </c>
      <c r="D1273" t="s">
        <v>74</v>
      </c>
      <c r="E1273" t="s">
        <v>24</v>
      </c>
      <c r="F1273" t="s">
        <v>18</v>
      </c>
      <c r="G1273" t="s">
        <v>19</v>
      </c>
      <c r="H1273">
        <v>7</v>
      </c>
      <c r="I1273" s="17">
        <v>806280</v>
      </c>
      <c r="J1273" s="17">
        <v>32251.2</v>
      </c>
      <c r="K1273" s="17">
        <v>774028.8</v>
      </c>
      <c r="L1273" s="17">
        <v>588261.89</v>
      </c>
      <c r="M1273" s="17">
        <v>185766.91</v>
      </c>
      <c r="N1273" s="17">
        <v>149162.2092</v>
      </c>
    </row>
    <row r="1274" spans="1:14">
      <c r="A1274" s="16">
        <v>46043</v>
      </c>
      <c r="B1274" t="s">
        <v>1308</v>
      </c>
      <c r="C1274" t="s">
        <v>33</v>
      </c>
      <c r="D1274" t="s">
        <v>34</v>
      </c>
      <c r="E1274" t="s">
        <v>35</v>
      </c>
      <c r="F1274" t="s">
        <v>18</v>
      </c>
      <c r="G1274" t="s">
        <v>19</v>
      </c>
      <c r="H1274">
        <v>8</v>
      </c>
      <c r="I1274" s="17">
        <v>105731</v>
      </c>
      <c r="J1274" s="17">
        <v>14802.34</v>
      </c>
      <c r="K1274" s="17">
        <v>90928.66</v>
      </c>
      <c r="L1274" s="17">
        <v>65468.64</v>
      </c>
      <c r="M1274" s="17">
        <v>25460.02</v>
      </c>
      <c r="N1274" s="17">
        <v>149773.7713</v>
      </c>
    </row>
    <row r="1275" spans="1:14">
      <c r="A1275" s="16">
        <v>46043</v>
      </c>
      <c r="B1275" t="s">
        <v>1309</v>
      </c>
      <c r="C1275" t="s">
        <v>26</v>
      </c>
      <c r="D1275" t="s">
        <v>27</v>
      </c>
      <c r="E1275" t="s">
        <v>17</v>
      </c>
      <c r="F1275" t="s">
        <v>18</v>
      </c>
      <c r="G1275" t="s">
        <v>19</v>
      </c>
      <c r="H1275">
        <v>5</v>
      </c>
      <c r="I1275" s="17">
        <v>420011</v>
      </c>
      <c r="J1275" s="17">
        <v>58801.54</v>
      </c>
      <c r="K1275" s="17">
        <v>361209.46</v>
      </c>
      <c r="L1275" s="17">
        <v>252846.62</v>
      </c>
      <c r="M1275" s="17">
        <v>108362.84</v>
      </c>
      <c r="N1275" s="17">
        <v>57412.8</v>
      </c>
    </row>
    <row r="1276" spans="1:14">
      <c r="A1276" s="16">
        <v>46043</v>
      </c>
      <c r="B1276" t="s">
        <v>1310</v>
      </c>
      <c r="C1276" t="s">
        <v>33</v>
      </c>
      <c r="D1276" t="s">
        <v>34</v>
      </c>
      <c r="E1276" t="s">
        <v>35</v>
      </c>
      <c r="F1276" t="s">
        <v>18</v>
      </c>
      <c r="G1276" t="s">
        <v>19</v>
      </c>
      <c r="H1276">
        <v>2</v>
      </c>
      <c r="I1276" s="17">
        <v>198514</v>
      </c>
      <c r="J1276" s="17">
        <v>11910.84</v>
      </c>
      <c r="K1276" s="17">
        <v>186603.16</v>
      </c>
      <c r="L1276" s="17">
        <v>134354.28</v>
      </c>
      <c r="M1276" s="17">
        <v>52248.88</v>
      </c>
      <c r="N1276" s="17">
        <v>149773.7713</v>
      </c>
    </row>
    <row r="1277" spans="1:14">
      <c r="A1277" s="16">
        <v>46043</v>
      </c>
      <c r="B1277" t="s">
        <v>1311</v>
      </c>
      <c r="C1277" t="s">
        <v>43</v>
      </c>
      <c r="D1277" t="s">
        <v>44</v>
      </c>
      <c r="E1277" t="s">
        <v>31</v>
      </c>
      <c r="F1277" t="s">
        <v>18</v>
      </c>
      <c r="G1277" t="s">
        <v>19</v>
      </c>
      <c r="H1277">
        <v>12</v>
      </c>
      <c r="I1277" s="17">
        <v>282235</v>
      </c>
      <c r="J1277" s="17">
        <v>0</v>
      </c>
      <c r="K1277" s="17">
        <v>282235</v>
      </c>
      <c r="L1277" s="17">
        <v>174985.7</v>
      </c>
      <c r="M1277" s="17">
        <v>107249.3</v>
      </c>
      <c r="N1277" s="17">
        <v>166344.4551</v>
      </c>
    </row>
    <row r="1278" spans="1:14">
      <c r="A1278" s="16">
        <v>46043</v>
      </c>
      <c r="B1278" t="s">
        <v>1312</v>
      </c>
      <c r="C1278" t="s">
        <v>29</v>
      </c>
      <c r="D1278" t="s">
        <v>30</v>
      </c>
      <c r="E1278" t="s">
        <v>31</v>
      </c>
      <c r="F1278" t="s">
        <v>18</v>
      </c>
      <c r="G1278" t="s">
        <v>19</v>
      </c>
      <c r="H1278">
        <v>12</v>
      </c>
      <c r="I1278" s="17">
        <v>780973</v>
      </c>
      <c r="J1278" s="17">
        <v>101526.49</v>
      </c>
      <c r="K1278" s="17">
        <v>679446.51</v>
      </c>
      <c r="L1278" s="17">
        <v>421256.84</v>
      </c>
      <c r="M1278" s="17">
        <v>258189.67</v>
      </c>
      <c r="N1278" s="17">
        <v>166344.4551</v>
      </c>
    </row>
    <row r="1279" spans="1:14">
      <c r="A1279" s="16">
        <v>46043</v>
      </c>
      <c r="B1279" t="s">
        <v>1313</v>
      </c>
      <c r="C1279" t="s">
        <v>43</v>
      </c>
      <c r="D1279" t="s">
        <v>44</v>
      </c>
      <c r="E1279" t="s">
        <v>31</v>
      </c>
      <c r="F1279" t="s">
        <v>18</v>
      </c>
      <c r="G1279" t="s">
        <v>19</v>
      </c>
      <c r="H1279">
        <v>3</v>
      </c>
      <c r="I1279" s="17">
        <v>239542</v>
      </c>
      <c r="J1279" s="17">
        <v>14372.52</v>
      </c>
      <c r="K1279" s="17">
        <v>225169.48</v>
      </c>
      <c r="L1279" s="17">
        <v>139605.08</v>
      </c>
      <c r="M1279" s="17">
        <v>85564.39999999999</v>
      </c>
      <c r="N1279" s="17">
        <v>166344.4551</v>
      </c>
    </row>
    <row r="1280" spans="1:14">
      <c r="A1280" s="16">
        <v>46043</v>
      </c>
      <c r="B1280" t="s">
        <v>1314</v>
      </c>
      <c r="C1280" t="s">
        <v>29</v>
      </c>
      <c r="D1280" t="s">
        <v>30</v>
      </c>
      <c r="E1280" t="s">
        <v>31</v>
      </c>
      <c r="F1280" t="s">
        <v>18</v>
      </c>
      <c r="G1280" t="s">
        <v>19</v>
      </c>
      <c r="H1280">
        <v>3</v>
      </c>
      <c r="I1280" s="17">
        <v>515379</v>
      </c>
      <c r="J1280" s="17">
        <v>0</v>
      </c>
      <c r="K1280" s="17">
        <v>515379</v>
      </c>
      <c r="L1280" s="17">
        <v>319534.98</v>
      </c>
      <c r="M1280" s="17">
        <v>195844.02</v>
      </c>
      <c r="N1280" s="17">
        <v>166344.4551</v>
      </c>
    </row>
    <row r="1281" spans="1:14">
      <c r="A1281" s="16">
        <v>46043</v>
      </c>
      <c r="B1281" t="s">
        <v>1315</v>
      </c>
      <c r="C1281" t="s">
        <v>15</v>
      </c>
      <c r="D1281" t="s">
        <v>16</v>
      </c>
      <c r="E1281" t="s">
        <v>17</v>
      </c>
      <c r="F1281" t="s">
        <v>18</v>
      </c>
      <c r="G1281" t="s">
        <v>19</v>
      </c>
      <c r="H1281">
        <v>2</v>
      </c>
      <c r="I1281" s="17">
        <v>829427</v>
      </c>
      <c r="J1281" s="17">
        <v>24882.81</v>
      </c>
      <c r="K1281" s="17">
        <v>804544.1899999999</v>
      </c>
      <c r="L1281" s="17">
        <v>563180.9300000001</v>
      </c>
      <c r="M1281" s="17">
        <v>241363.26</v>
      </c>
      <c r="N1281" s="17">
        <v>57412.8</v>
      </c>
    </row>
    <row r="1282" spans="1:14">
      <c r="A1282" s="16">
        <v>46043</v>
      </c>
      <c r="B1282" t="s">
        <v>1316</v>
      </c>
      <c r="C1282" t="s">
        <v>47</v>
      </c>
      <c r="D1282" t="s">
        <v>48</v>
      </c>
      <c r="E1282" t="s">
        <v>35</v>
      </c>
      <c r="F1282" t="s">
        <v>18</v>
      </c>
      <c r="G1282" t="s">
        <v>19</v>
      </c>
      <c r="H1282">
        <v>5</v>
      </c>
      <c r="I1282" s="17">
        <v>761660</v>
      </c>
      <c r="J1282" s="17">
        <v>99015.8</v>
      </c>
      <c r="K1282" s="17">
        <v>662644.2</v>
      </c>
      <c r="L1282" s="17">
        <v>477103.82</v>
      </c>
      <c r="M1282" s="17">
        <v>185540.38</v>
      </c>
      <c r="N1282" s="17">
        <v>149773.7713</v>
      </c>
    </row>
    <row r="1283" spans="1:14">
      <c r="A1283" s="16">
        <v>46043</v>
      </c>
      <c r="B1283" t="s">
        <v>1317</v>
      </c>
      <c r="C1283" t="s">
        <v>33</v>
      </c>
      <c r="D1283" t="s">
        <v>34</v>
      </c>
      <c r="E1283" t="s">
        <v>35</v>
      </c>
      <c r="F1283" t="s">
        <v>18</v>
      </c>
      <c r="G1283" t="s">
        <v>19</v>
      </c>
      <c r="H1283">
        <v>3</v>
      </c>
      <c r="I1283" s="17">
        <v>355129</v>
      </c>
      <c r="J1283" s="17">
        <v>0</v>
      </c>
      <c r="K1283" s="17">
        <v>355129</v>
      </c>
      <c r="L1283" s="17">
        <v>255692.88</v>
      </c>
      <c r="M1283" s="17">
        <v>99436.12</v>
      </c>
      <c r="N1283" s="17">
        <v>149773.7713</v>
      </c>
    </row>
    <row r="1284" spans="1:14">
      <c r="A1284" s="16">
        <v>46043</v>
      </c>
      <c r="B1284" t="s">
        <v>1318</v>
      </c>
      <c r="C1284" t="s">
        <v>29</v>
      </c>
      <c r="D1284" t="s">
        <v>30</v>
      </c>
      <c r="E1284" t="s">
        <v>31</v>
      </c>
      <c r="F1284" t="s">
        <v>18</v>
      </c>
      <c r="G1284" t="s">
        <v>19</v>
      </c>
      <c r="H1284">
        <v>6</v>
      </c>
      <c r="I1284" s="17">
        <v>689612</v>
      </c>
      <c r="J1284" s="17">
        <v>82753.44</v>
      </c>
      <c r="K1284" s="17">
        <v>606858.5600000001</v>
      </c>
      <c r="L1284" s="17">
        <v>376252.31</v>
      </c>
      <c r="M1284" s="17">
        <v>230606.25</v>
      </c>
      <c r="N1284" s="17">
        <v>166344.4551</v>
      </c>
    </row>
    <row r="1285" spans="1:14">
      <c r="A1285" s="16">
        <v>46043</v>
      </c>
      <c r="B1285" t="s">
        <v>1319</v>
      </c>
      <c r="C1285" t="s">
        <v>43</v>
      </c>
      <c r="D1285" t="s">
        <v>44</v>
      </c>
      <c r="E1285" t="s">
        <v>31</v>
      </c>
      <c r="F1285" t="s">
        <v>18</v>
      </c>
      <c r="G1285" t="s">
        <v>19</v>
      </c>
      <c r="H1285">
        <v>4</v>
      </c>
      <c r="I1285" s="17">
        <v>291461</v>
      </c>
      <c r="J1285" s="17">
        <v>14573.05</v>
      </c>
      <c r="K1285" s="17">
        <v>276887.95</v>
      </c>
      <c r="L1285" s="17">
        <v>171670.53</v>
      </c>
      <c r="M1285" s="17">
        <v>105217.42</v>
      </c>
      <c r="N1285" s="17">
        <v>166344.4551</v>
      </c>
    </row>
    <row r="1286" spans="1:14">
      <c r="A1286" s="16">
        <v>46043</v>
      </c>
      <c r="B1286" t="s">
        <v>1320</v>
      </c>
      <c r="C1286" t="s">
        <v>26</v>
      </c>
      <c r="D1286" t="s">
        <v>27</v>
      </c>
      <c r="E1286" t="s">
        <v>17</v>
      </c>
      <c r="F1286" t="s">
        <v>18</v>
      </c>
      <c r="G1286" t="s">
        <v>19</v>
      </c>
      <c r="H1286">
        <v>9</v>
      </c>
      <c r="I1286" s="17">
        <v>85747</v>
      </c>
      <c r="J1286" s="17">
        <v>12004.58</v>
      </c>
      <c r="K1286" s="17">
        <v>73742.42</v>
      </c>
      <c r="L1286" s="17">
        <v>51619.69</v>
      </c>
      <c r="M1286" s="17">
        <v>22122.73</v>
      </c>
      <c r="N1286" s="17">
        <v>57412.8</v>
      </c>
    </row>
    <row r="1287" spans="1:14">
      <c r="A1287" s="16">
        <v>46043</v>
      </c>
      <c r="B1287" t="s">
        <v>1321</v>
      </c>
      <c r="C1287" t="s">
        <v>22</v>
      </c>
      <c r="D1287" t="s">
        <v>23</v>
      </c>
      <c r="E1287" t="s">
        <v>24</v>
      </c>
      <c r="F1287" t="s">
        <v>18</v>
      </c>
      <c r="G1287" t="s">
        <v>19</v>
      </c>
      <c r="H1287">
        <v>6</v>
      </c>
      <c r="I1287" s="17">
        <v>279931</v>
      </c>
      <c r="J1287" s="17">
        <v>13996.55</v>
      </c>
      <c r="K1287" s="17">
        <v>265934.45</v>
      </c>
      <c r="L1287" s="17">
        <v>202110.18</v>
      </c>
      <c r="M1287" s="17">
        <v>63824.27</v>
      </c>
      <c r="N1287" s="17">
        <v>149162.2092</v>
      </c>
    </row>
    <row r="1288" spans="1:14">
      <c r="A1288" s="16">
        <v>46043</v>
      </c>
      <c r="B1288" t="s">
        <v>1322</v>
      </c>
      <c r="C1288" t="s">
        <v>26</v>
      </c>
      <c r="D1288" t="s">
        <v>27</v>
      </c>
      <c r="E1288" t="s">
        <v>17</v>
      </c>
      <c r="F1288" t="s">
        <v>18</v>
      </c>
      <c r="G1288" t="s">
        <v>19</v>
      </c>
      <c r="H1288">
        <v>11</v>
      </c>
      <c r="I1288" s="17">
        <v>353906</v>
      </c>
      <c r="J1288" s="17">
        <v>17695.3</v>
      </c>
      <c r="K1288" s="17">
        <v>336210.7</v>
      </c>
      <c r="L1288" s="17">
        <v>235347.49</v>
      </c>
      <c r="M1288" s="17">
        <v>100863.21</v>
      </c>
      <c r="N1288" s="17">
        <v>57412.8</v>
      </c>
    </row>
    <row r="1289" spans="1:14">
      <c r="A1289" s="16">
        <v>46043</v>
      </c>
      <c r="B1289" t="s">
        <v>1323</v>
      </c>
      <c r="C1289" t="s">
        <v>47</v>
      </c>
      <c r="D1289" t="s">
        <v>48</v>
      </c>
      <c r="E1289" t="s">
        <v>35</v>
      </c>
      <c r="F1289" t="s">
        <v>18</v>
      </c>
      <c r="G1289" t="s">
        <v>19</v>
      </c>
      <c r="H1289">
        <v>10</v>
      </c>
      <c r="I1289" s="17">
        <v>211628</v>
      </c>
      <c r="J1289" s="17">
        <v>16930.24</v>
      </c>
      <c r="K1289" s="17">
        <v>194697.76</v>
      </c>
      <c r="L1289" s="17">
        <v>140182.39</v>
      </c>
      <c r="M1289" s="17">
        <v>54515.37</v>
      </c>
      <c r="N1289" s="17">
        <v>149773.7713</v>
      </c>
    </row>
    <row r="1290" spans="1:14">
      <c r="A1290" s="16">
        <v>46043</v>
      </c>
      <c r="B1290" t="s">
        <v>1324</v>
      </c>
      <c r="C1290" t="s">
        <v>29</v>
      </c>
      <c r="D1290" t="s">
        <v>30</v>
      </c>
      <c r="E1290" t="s">
        <v>31</v>
      </c>
      <c r="F1290" t="s">
        <v>18</v>
      </c>
      <c r="G1290" t="s">
        <v>19</v>
      </c>
      <c r="H1290">
        <v>3</v>
      </c>
      <c r="I1290" s="17">
        <v>122958</v>
      </c>
      <c r="J1290" s="17">
        <v>15984.54</v>
      </c>
      <c r="K1290" s="17">
        <v>106973.46</v>
      </c>
      <c r="L1290" s="17">
        <v>66323.55</v>
      </c>
      <c r="M1290" s="17">
        <v>40649.91</v>
      </c>
      <c r="N1290" s="17">
        <v>166344.4551</v>
      </c>
    </row>
    <row r="1291" spans="1:14">
      <c r="A1291" s="16">
        <v>46043</v>
      </c>
      <c r="B1291" t="s">
        <v>1325</v>
      </c>
      <c r="C1291" t="s">
        <v>73</v>
      </c>
      <c r="D1291" t="s">
        <v>74</v>
      </c>
      <c r="E1291" t="s">
        <v>24</v>
      </c>
      <c r="F1291" t="s">
        <v>18</v>
      </c>
      <c r="G1291" t="s">
        <v>19</v>
      </c>
      <c r="H1291">
        <v>8</v>
      </c>
      <c r="I1291" s="17">
        <v>363009</v>
      </c>
      <c r="J1291" s="17">
        <v>0</v>
      </c>
      <c r="K1291" s="17">
        <v>363009</v>
      </c>
      <c r="L1291" s="17">
        <v>275886.84</v>
      </c>
      <c r="M1291" s="17">
        <v>87122.16</v>
      </c>
      <c r="N1291" s="17">
        <v>149162.2092</v>
      </c>
    </row>
    <row r="1292" spans="1:14">
      <c r="A1292" s="16">
        <v>46043</v>
      </c>
      <c r="B1292" t="s">
        <v>1326</v>
      </c>
      <c r="C1292" t="s">
        <v>47</v>
      </c>
      <c r="D1292" t="s">
        <v>48</v>
      </c>
      <c r="E1292" t="s">
        <v>35</v>
      </c>
      <c r="F1292" t="s">
        <v>18</v>
      </c>
      <c r="G1292" t="s">
        <v>19</v>
      </c>
      <c r="H1292">
        <v>1</v>
      </c>
      <c r="I1292" s="17">
        <v>167883</v>
      </c>
      <c r="J1292" s="17">
        <v>10072.98</v>
      </c>
      <c r="K1292" s="17">
        <v>157810.02</v>
      </c>
      <c r="L1292" s="17">
        <v>113623.21</v>
      </c>
      <c r="M1292" s="17">
        <v>44186.81</v>
      </c>
      <c r="N1292" s="17">
        <v>149773.7713</v>
      </c>
    </row>
    <row r="1293" spans="1:14">
      <c r="A1293" s="16">
        <v>46043</v>
      </c>
      <c r="B1293" t="s">
        <v>1327</v>
      </c>
      <c r="C1293" t="s">
        <v>43</v>
      </c>
      <c r="D1293" t="s">
        <v>44</v>
      </c>
      <c r="E1293" t="s">
        <v>31</v>
      </c>
      <c r="F1293" t="s">
        <v>18</v>
      </c>
      <c r="G1293" t="s">
        <v>19</v>
      </c>
      <c r="H1293">
        <v>11</v>
      </c>
      <c r="I1293" s="17">
        <v>517849</v>
      </c>
      <c r="J1293" s="17">
        <v>31070.94</v>
      </c>
      <c r="K1293" s="17">
        <v>486778.06</v>
      </c>
      <c r="L1293" s="17">
        <v>301802.4</v>
      </c>
      <c r="M1293" s="17">
        <v>184975.66</v>
      </c>
      <c r="N1293" s="17">
        <v>166344.4551</v>
      </c>
    </row>
    <row r="1294" spans="1:14">
      <c r="A1294" s="16">
        <v>46043</v>
      </c>
      <c r="B1294" t="s">
        <v>1328</v>
      </c>
      <c r="C1294" t="s">
        <v>47</v>
      </c>
      <c r="D1294" t="s">
        <v>48</v>
      </c>
      <c r="E1294" t="s">
        <v>35</v>
      </c>
      <c r="F1294" t="s">
        <v>18</v>
      </c>
      <c r="G1294" t="s">
        <v>19</v>
      </c>
      <c r="H1294">
        <v>9</v>
      </c>
      <c r="I1294" s="17">
        <v>68880</v>
      </c>
      <c r="J1294" s="17">
        <v>6888</v>
      </c>
      <c r="K1294" s="17">
        <v>61992</v>
      </c>
      <c r="L1294" s="17">
        <v>44634.24</v>
      </c>
      <c r="M1294" s="17">
        <v>17357.76</v>
      </c>
      <c r="N1294" s="17">
        <v>149773.7713</v>
      </c>
    </row>
    <row r="1295" spans="1:14">
      <c r="A1295" s="16">
        <v>46043</v>
      </c>
      <c r="B1295" t="s">
        <v>1329</v>
      </c>
      <c r="C1295" t="s">
        <v>73</v>
      </c>
      <c r="D1295" t="s">
        <v>74</v>
      </c>
      <c r="E1295" t="s">
        <v>24</v>
      </c>
      <c r="F1295" t="s">
        <v>18</v>
      </c>
      <c r="G1295" t="s">
        <v>19</v>
      </c>
      <c r="H1295">
        <v>5</v>
      </c>
      <c r="I1295" s="17">
        <v>322380</v>
      </c>
      <c r="J1295" s="17">
        <v>38685.6</v>
      </c>
      <c r="K1295" s="17">
        <v>283694.4</v>
      </c>
      <c r="L1295" s="17">
        <v>215607.74</v>
      </c>
      <c r="M1295" s="17">
        <v>68086.66</v>
      </c>
      <c r="N1295" s="17">
        <v>149162.2092</v>
      </c>
    </row>
    <row r="1296" spans="1:14">
      <c r="A1296" s="16">
        <v>46043</v>
      </c>
      <c r="B1296" t="s">
        <v>1330</v>
      </c>
      <c r="C1296" t="s">
        <v>43</v>
      </c>
      <c r="D1296" t="s">
        <v>44</v>
      </c>
      <c r="E1296" t="s">
        <v>31</v>
      </c>
      <c r="F1296" t="s">
        <v>18</v>
      </c>
      <c r="G1296" t="s">
        <v>19</v>
      </c>
      <c r="H1296">
        <v>10</v>
      </c>
      <c r="I1296" s="17">
        <v>594513</v>
      </c>
      <c r="J1296" s="17">
        <v>59451.3</v>
      </c>
      <c r="K1296" s="17">
        <v>535061.7</v>
      </c>
      <c r="L1296" s="17">
        <v>331738.25</v>
      </c>
      <c r="M1296" s="17">
        <v>203323.45</v>
      </c>
      <c r="N1296" s="17">
        <v>166344.4551</v>
      </c>
    </row>
    <row r="1297" spans="1:14">
      <c r="A1297" s="16">
        <v>46043</v>
      </c>
      <c r="B1297" t="s">
        <v>1331</v>
      </c>
      <c r="C1297" t="s">
        <v>29</v>
      </c>
      <c r="D1297" t="s">
        <v>30</v>
      </c>
      <c r="E1297" t="s">
        <v>31</v>
      </c>
      <c r="F1297" t="s">
        <v>18</v>
      </c>
      <c r="G1297" t="s">
        <v>19</v>
      </c>
      <c r="H1297">
        <v>6</v>
      </c>
      <c r="I1297" s="17">
        <v>339485</v>
      </c>
      <c r="J1297" s="17">
        <v>6789.7</v>
      </c>
      <c r="K1297" s="17">
        <v>332695.3</v>
      </c>
      <c r="L1297" s="17">
        <v>206271.09</v>
      </c>
      <c r="M1297" s="17">
        <v>126424.21</v>
      </c>
      <c r="N1297" s="17">
        <v>166344.4551</v>
      </c>
    </row>
    <row r="1298" spans="1:14">
      <c r="A1298" s="16">
        <v>46043</v>
      </c>
      <c r="B1298" t="s">
        <v>1332</v>
      </c>
      <c r="C1298" t="s">
        <v>43</v>
      </c>
      <c r="D1298" t="s">
        <v>44</v>
      </c>
      <c r="E1298" t="s">
        <v>31</v>
      </c>
      <c r="F1298" t="s">
        <v>18</v>
      </c>
      <c r="G1298" t="s">
        <v>19</v>
      </c>
      <c r="H1298">
        <v>12</v>
      </c>
      <c r="I1298" s="17">
        <v>708848</v>
      </c>
      <c r="J1298" s="17">
        <v>28353.92</v>
      </c>
      <c r="K1298" s="17">
        <v>680494.08</v>
      </c>
      <c r="L1298" s="17">
        <v>421906.33</v>
      </c>
      <c r="M1298" s="17">
        <v>258587.75</v>
      </c>
      <c r="N1298" s="17">
        <v>166344.4551</v>
      </c>
    </row>
    <row r="1299" spans="1:14">
      <c r="A1299" s="16">
        <v>46043</v>
      </c>
      <c r="B1299" t="s">
        <v>1333</v>
      </c>
      <c r="C1299" t="s">
        <v>33</v>
      </c>
      <c r="D1299" t="s">
        <v>34</v>
      </c>
      <c r="E1299" t="s">
        <v>35</v>
      </c>
      <c r="F1299" t="s">
        <v>18</v>
      </c>
      <c r="G1299" t="s">
        <v>19</v>
      </c>
      <c r="H1299">
        <v>3</v>
      </c>
      <c r="I1299" s="17">
        <v>678748</v>
      </c>
      <c r="J1299" s="17">
        <v>40724.88</v>
      </c>
      <c r="K1299" s="17">
        <v>638023.12</v>
      </c>
      <c r="L1299" s="17">
        <v>459376.65</v>
      </c>
      <c r="M1299" s="17">
        <v>178646.47</v>
      </c>
      <c r="N1299" s="17">
        <v>149773.7713</v>
      </c>
    </row>
    <row r="1300" spans="1:14">
      <c r="A1300" s="16">
        <v>46043</v>
      </c>
      <c r="B1300" t="s">
        <v>1334</v>
      </c>
      <c r="C1300" t="s">
        <v>43</v>
      </c>
      <c r="D1300" t="s">
        <v>44</v>
      </c>
      <c r="E1300" t="s">
        <v>31</v>
      </c>
      <c r="F1300" t="s">
        <v>18</v>
      </c>
      <c r="G1300" t="s">
        <v>19</v>
      </c>
      <c r="H1300">
        <v>2</v>
      </c>
      <c r="I1300" s="17">
        <v>474054</v>
      </c>
      <c r="J1300" s="17">
        <v>0</v>
      </c>
      <c r="K1300" s="17">
        <v>474054</v>
      </c>
      <c r="L1300" s="17">
        <v>293913.48</v>
      </c>
      <c r="M1300" s="17">
        <v>180140.52</v>
      </c>
      <c r="N1300" s="17">
        <v>166344.4551</v>
      </c>
    </row>
    <row r="1301" spans="1:14">
      <c r="A1301" s="16">
        <v>46043</v>
      </c>
      <c r="B1301" t="s">
        <v>1335</v>
      </c>
      <c r="C1301" t="s">
        <v>47</v>
      </c>
      <c r="D1301" t="s">
        <v>48</v>
      </c>
      <c r="E1301" t="s">
        <v>35</v>
      </c>
      <c r="F1301" t="s">
        <v>18</v>
      </c>
      <c r="G1301" t="s">
        <v>19</v>
      </c>
      <c r="H1301">
        <v>11</v>
      </c>
      <c r="I1301" s="17">
        <v>508273</v>
      </c>
      <c r="J1301" s="17">
        <v>0</v>
      </c>
      <c r="K1301" s="17">
        <v>508273</v>
      </c>
      <c r="L1301" s="17">
        <v>365956.56</v>
      </c>
      <c r="M1301" s="17">
        <v>142316.44</v>
      </c>
      <c r="N1301" s="17">
        <v>149773.7713</v>
      </c>
    </row>
    <row r="1302" spans="1:14">
      <c r="A1302" s="16">
        <v>46043</v>
      </c>
      <c r="B1302" t="s">
        <v>1336</v>
      </c>
      <c r="C1302" t="s">
        <v>26</v>
      </c>
      <c r="D1302" t="s">
        <v>27</v>
      </c>
      <c r="E1302" t="s">
        <v>17</v>
      </c>
      <c r="F1302" t="s">
        <v>18</v>
      </c>
      <c r="G1302" t="s">
        <v>19</v>
      </c>
      <c r="H1302">
        <v>10</v>
      </c>
      <c r="I1302" s="17">
        <v>55851</v>
      </c>
      <c r="J1302" s="17">
        <v>0</v>
      </c>
      <c r="K1302" s="17">
        <v>55851</v>
      </c>
      <c r="L1302" s="17">
        <v>39095.7</v>
      </c>
      <c r="M1302" s="17">
        <v>16755.3</v>
      </c>
      <c r="N1302" s="17">
        <v>57412.8</v>
      </c>
    </row>
    <row r="1303" spans="1:14">
      <c r="A1303" s="16">
        <v>46043</v>
      </c>
      <c r="B1303" t="s">
        <v>1337</v>
      </c>
      <c r="C1303" t="s">
        <v>26</v>
      </c>
      <c r="D1303" t="s">
        <v>27</v>
      </c>
      <c r="E1303" t="s">
        <v>17</v>
      </c>
      <c r="F1303" t="s">
        <v>18</v>
      </c>
      <c r="G1303" t="s">
        <v>19</v>
      </c>
      <c r="H1303">
        <v>3</v>
      </c>
      <c r="I1303" s="17">
        <v>214922</v>
      </c>
      <c r="J1303" s="17">
        <v>0</v>
      </c>
      <c r="K1303" s="17">
        <v>214922</v>
      </c>
      <c r="L1303" s="17">
        <v>150445.4</v>
      </c>
      <c r="M1303" s="17">
        <v>64476.6</v>
      </c>
      <c r="N1303" s="17">
        <v>57412.8</v>
      </c>
    </row>
    <row r="1304" spans="1:14">
      <c r="A1304" s="16">
        <v>46043</v>
      </c>
      <c r="B1304" t="s">
        <v>1338</v>
      </c>
      <c r="C1304" t="s">
        <v>26</v>
      </c>
      <c r="D1304" t="s">
        <v>27</v>
      </c>
      <c r="E1304" t="s">
        <v>17</v>
      </c>
      <c r="F1304" t="s">
        <v>18</v>
      </c>
      <c r="G1304" t="s">
        <v>19</v>
      </c>
      <c r="H1304">
        <v>7</v>
      </c>
      <c r="I1304" s="17">
        <v>477192</v>
      </c>
      <c r="J1304" s="17">
        <v>52491.12</v>
      </c>
      <c r="K1304" s="17">
        <v>424700.88</v>
      </c>
      <c r="L1304" s="17">
        <v>297290.62</v>
      </c>
      <c r="M1304" s="17">
        <v>127410.26</v>
      </c>
      <c r="N1304" s="17">
        <v>57412.8</v>
      </c>
    </row>
    <row r="1305" spans="1:14">
      <c r="A1305" s="16">
        <v>46043</v>
      </c>
      <c r="B1305" t="s">
        <v>1339</v>
      </c>
      <c r="C1305" t="s">
        <v>47</v>
      </c>
      <c r="D1305" t="s">
        <v>48</v>
      </c>
      <c r="E1305" t="s">
        <v>35</v>
      </c>
      <c r="F1305" t="s">
        <v>18</v>
      </c>
      <c r="G1305" t="s">
        <v>19</v>
      </c>
      <c r="H1305">
        <v>7</v>
      </c>
      <c r="I1305" s="17">
        <v>246885</v>
      </c>
      <c r="J1305" s="17">
        <v>17281.95</v>
      </c>
      <c r="K1305" s="17">
        <v>229603.05</v>
      </c>
      <c r="L1305" s="17">
        <v>165314.2</v>
      </c>
      <c r="M1305" s="17">
        <v>64288.85</v>
      </c>
      <c r="N1305" s="17">
        <v>149773.7713</v>
      </c>
    </row>
    <row r="1306" spans="1:14">
      <c r="A1306" s="16">
        <v>46043</v>
      </c>
      <c r="B1306" t="s">
        <v>1340</v>
      </c>
      <c r="C1306" t="s">
        <v>29</v>
      </c>
      <c r="D1306" t="s">
        <v>30</v>
      </c>
      <c r="E1306" t="s">
        <v>31</v>
      </c>
      <c r="F1306" t="s">
        <v>18</v>
      </c>
      <c r="G1306" t="s">
        <v>19</v>
      </c>
      <c r="H1306">
        <v>7</v>
      </c>
      <c r="I1306" s="17">
        <v>758734</v>
      </c>
      <c r="J1306" s="17">
        <v>75873.39999999999</v>
      </c>
      <c r="K1306" s="17">
        <v>682860.6</v>
      </c>
      <c r="L1306" s="17">
        <v>423373.57</v>
      </c>
      <c r="M1306" s="17">
        <v>259487.03</v>
      </c>
      <c r="N1306" s="17">
        <v>166344.4551</v>
      </c>
    </row>
    <row r="1307" spans="1:14">
      <c r="A1307" s="16">
        <v>46043</v>
      </c>
      <c r="B1307" t="s">
        <v>1341</v>
      </c>
      <c r="C1307" t="s">
        <v>26</v>
      </c>
      <c r="D1307" t="s">
        <v>27</v>
      </c>
      <c r="E1307" t="s">
        <v>17</v>
      </c>
      <c r="F1307" t="s">
        <v>18</v>
      </c>
      <c r="G1307" t="s">
        <v>19</v>
      </c>
      <c r="H1307">
        <v>3</v>
      </c>
      <c r="I1307" s="17">
        <v>475443</v>
      </c>
      <c r="J1307" s="17">
        <v>14263.29</v>
      </c>
      <c r="K1307" s="17">
        <v>461179.71</v>
      </c>
      <c r="L1307" s="17">
        <v>322825.8</v>
      </c>
      <c r="M1307" s="17">
        <v>138353.91</v>
      </c>
      <c r="N1307" s="17">
        <v>57412.8</v>
      </c>
    </row>
    <row r="1308" spans="1:14">
      <c r="A1308" s="16">
        <v>46043</v>
      </c>
      <c r="B1308" t="s">
        <v>1342</v>
      </c>
      <c r="C1308" t="s">
        <v>26</v>
      </c>
      <c r="D1308" t="s">
        <v>27</v>
      </c>
      <c r="E1308" t="s">
        <v>17</v>
      </c>
      <c r="F1308" t="s">
        <v>18</v>
      </c>
      <c r="G1308" t="s">
        <v>19</v>
      </c>
      <c r="H1308">
        <v>10</v>
      </c>
      <c r="I1308" s="17">
        <v>763849</v>
      </c>
      <c r="J1308" s="17">
        <v>106938.86</v>
      </c>
      <c r="K1308" s="17">
        <v>656910.14</v>
      </c>
      <c r="L1308" s="17">
        <v>459837.1</v>
      </c>
      <c r="M1308" s="17">
        <v>197073.04</v>
      </c>
      <c r="N1308" s="17">
        <v>57412.8</v>
      </c>
    </row>
    <row r="1309" spans="1:14">
      <c r="A1309" s="16">
        <v>46043</v>
      </c>
      <c r="B1309" t="s">
        <v>1343</v>
      </c>
      <c r="C1309" t="s">
        <v>26</v>
      </c>
      <c r="D1309" t="s">
        <v>27</v>
      </c>
      <c r="E1309" t="s">
        <v>17</v>
      </c>
      <c r="F1309" t="s">
        <v>18</v>
      </c>
      <c r="G1309" t="s">
        <v>19</v>
      </c>
      <c r="H1309">
        <v>7</v>
      </c>
      <c r="I1309" s="17">
        <v>397882</v>
      </c>
      <c r="J1309" s="17">
        <v>43767.02</v>
      </c>
      <c r="K1309" s="17">
        <v>354114.98</v>
      </c>
      <c r="L1309" s="17">
        <v>247880.49</v>
      </c>
      <c r="M1309" s="17">
        <v>106234.49</v>
      </c>
      <c r="N1309" s="17">
        <v>57412.8</v>
      </c>
    </row>
    <row r="1310" spans="1:14">
      <c r="A1310" s="16">
        <v>46043</v>
      </c>
      <c r="B1310" t="s">
        <v>1344</v>
      </c>
      <c r="C1310" t="s">
        <v>26</v>
      </c>
      <c r="D1310" t="s">
        <v>27</v>
      </c>
      <c r="E1310" t="s">
        <v>17</v>
      </c>
      <c r="F1310" t="s">
        <v>18</v>
      </c>
      <c r="G1310" t="s">
        <v>19</v>
      </c>
      <c r="H1310">
        <v>10</v>
      </c>
      <c r="I1310" s="17">
        <v>176264</v>
      </c>
      <c r="J1310" s="17">
        <v>17626.4</v>
      </c>
      <c r="K1310" s="17">
        <v>158637.6</v>
      </c>
      <c r="L1310" s="17">
        <v>111046.32</v>
      </c>
      <c r="M1310" s="17">
        <v>47591.28</v>
      </c>
      <c r="N1310" s="17">
        <v>57412.8</v>
      </c>
    </row>
    <row r="1311" spans="1:14">
      <c r="A1311" s="16">
        <v>46043</v>
      </c>
      <c r="B1311" t="s">
        <v>1345</v>
      </c>
      <c r="C1311" t="s">
        <v>47</v>
      </c>
      <c r="D1311" t="s">
        <v>48</v>
      </c>
      <c r="E1311" t="s">
        <v>35</v>
      </c>
      <c r="F1311" t="s">
        <v>18</v>
      </c>
      <c r="G1311" t="s">
        <v>19</v>
      </c>
      <c r="H1311">
        <v>7</v>
      </c>
      <c r="I1311" s="17">
        <v>334312</v>
      </c>
      <c r="J1311" s="17">
        <v>0</v>
      </c>
      <c r="K1311" s="17">
        <v>334312</v>
      </c>
      <c r="L1311" s="17">
        <v>240704.64</v>
      </c>
      <c r="M1311" s="17">
        <v>93607.36</v>
      </c>
      <c r="N1311" s="17">
        <v>149773.7713</v>
      </c>
    </row>
    <row r="1312" spans="1:14">
      <c r="A1312" s="16">
        <v>46043</v>
      </c>
      <c r="B1312" t="s">
        <v>1346</v>
      </c>
      <c r="C1312" t="s">
        <v>29</v>
      </c>
      <c r="D1312" t="s">
        <v>30</v>
      </c>
      <c r="E1312" t="s">
        <v>31</v>
      </c>
      <c r="F1312" t="s">
        <v>18</v>
      </c>
      <c r="G1312" t="s">
        <v>19</v>
      </c>
      <c r="H1312">
        <v>6</v>
      </c>
      <c r="I1312" s="17">
        <v>576430</v>
      </c>
      <c r="J1312" s="17">
        <v>57643</v>
      </c>
      <c r="K1312" s="17">
        <v>518787</v>
      </c>
      <c r="L1312" s="17">
        <v>321647.94</v>
      </c>
      <c r="M1312" s="17">
        <v>197139.06</v>
      </c>
      <c r="N1312" s="17">
        <v>166344.4551</v>
      </c>
    </row>
    <row r="1313" spans="1:14">
      <c r="A1313" s="16">
        <v>46044</v>
      </c>
      <c r="B1313" t="s">
        <v>1347</v>
      </c>
      <c r="C1313" t="s">
        <v>22</v>
      </c>
      <c r="D1313" t="s">
        <v>23</v>
      </c>
      <c r="E1313" t="s">
        <v>24</v>
      </c>
      <c r="F1313" t="s">
        <v>18</v>
      </c>
      <c r="G1313" t="s">
        <v>19</v>
      </c>
      <c r="H1313">
        <v>1</v>
      </c>
      <c r="I1313" s="17">
        <v>420190</v>
      </c>
      <c r="J1313" s="17">
        <v>21009.5</v>
      </c>
      <c r="K1313" s="17">
        <v>399180.5</v>
      </c>
      <c r="L1313" s="17">
        <v>303377.18</v>
      </c>
      <c r="M1313" s="17">
        <v>95803.32000000001</v>
      </c>
      <c r="N1313" s="17">
        <v>149162.2092</v>
      </c>
    </row>
    <row r="1314" spans="1:14">
      <c r="A1314" s="16">
        <v>46044</v>
      </c>
      <c r="B1314" t="s">
        <v>1348</v>
      </c>
      <c r="C1314" t="s">
        <v>73</v>
      </c>
      <c r="D1314" t="s">
        <v>74</v>
      </c>
      <c r="E1314" t="s">
        <v>24</v>
      </c>
      <c r="F1314" t="s">
        <v>18</v>
      </c>
      <c r="G1314" t="s">
        <v>19</v>
      </c>
      <c r="H1314">
        <v>9</v>
      </c>
      <c r="I1314" s="17">
        <v>723998</v>
      </c>
      <c r="J1314" s="17">
        <v>94119.74000000001</v>
      </c>
      <c r="K1314" s="17">
        <v>629878.26</v>
      </c>
      <c r="L1314" s="17">
        <v>478707.48</v>
      </c>
      <c r="M1314" s="17">
        <v>151170.78</v>
      </c>
      <c r="N1314" s="17">
        <v>149162.2092</v>
      </c>
    </row>
    <row r="1315" spans="1:14">
      <c r="A1315" s="16">
        <v>46044</v>
      </c>
      <c r="B1315" t="s">
        <v>1349</v>
      </c>
      <c r="C1315" t="s">
        <v>15</v>
      </c>
      <c r="D1315" t="s">
        <v>16</v>
      </c>
      <c r="E1315" t="s">
        <v>17</v>
      </c>
      <c r="F1315" t="s">
        <v>18</v>
      </c>
      <c r="G1315" t="s">
        <v>19</v>
      </c>
      <c r="H1315">
        <v>10</v>
      </c>
      <c r="I1315" s="17">
        <v>590337</v>
      </c>
      <c r="J1315" s="17">
        <v>0</v>
      </c>
      <c r="K1315" s="17">
        <v>590337</v>
      </c>
      <c r="L1315" s="17">
        <v>413235.9</v>
      </c>
      <c r="M1315" s="17">
        <v>177101.1</v>
      </c>
      <c r="N1315" s="17">
        <v>57412.8</v>
      </c>
    </row>
    <row r="1316" spans="1:14">
      <c r="A1316" s="16">
        <v>46044</v>
      </c>
      <c r="B1316" t="s">
        <v>1350</v>
      </c>
      <c r="C1316" t="s">
        <v>26</v>
      </c>
      <c r="D1316" t="s">
        <v>27</v>
      </c>
      <c r="E1316" t="s">
        <v>17</v>
      </c>
      <c r="F1316" t="s">
        <v>18</v>
      </c>
      <c r="G1316" t="s">
        <v>19</v>
      </c>
      <c r="H1316">
        <v>3</v>
      </c>
      <c r="I1316" s="17">
        <v>155412</v>
      </c>
      <c r="J1316" s="17">
        <v>6216.48</v>
      </c>
      <c r="K1316" s="17">
        <v>149195.52</v>
      </c>
      <c r="L1316" s="17">
        <v>104436.86</v>
      </c>
      <c r="M1316" s="17">
        <v>44758.66</v>
      </c>
      <c r="N1316" s="17">
        <v>57412.8</v>
      </c>
    </row>
    <row r="1317" spans="1:14">
      <c r="A1317" s="16">
        <v>46044</v>
      </c>
      <c r="B1317" t="s">
        <v>1351</v>
      </c>
      <c r="C1317" t="s">
        <v>47</v>
      </c>
      <c r="D1317" t="s">
        <v>48</v>
      </c>
      <c r="E1317" t="s">
        <v>35</v>
      </c>
      <c r="F1317" t="s">
        <v>18</v>
      </c>
      <c r="G1317" t="s">
        <v>19</v>
      </c>
      <c r="H1317">
        <v>10</v>
      </c>
      <c r="I1317" s="17">
        <v>614153</v>
      </c>
      <c r="J1317" s="17">
        <v>36849.18</v>
      </c>
      <c r="K1317" s="17">
        <v>577303.8199999999</v>
      </c>
      <c r="L1317" s="17">
        <v>415658.75</v>
      </c>
      <c r="M1317" s="17">
        <v>161645.07</v>
      </c>
      <c r="N1317" s="17">
        <v>149773.7713</v>
      </c>
    </row>
    <row r="1318" spans="1:14">
      <c r="A1318" s="16">
        <v>46044</v>
      </c>
      <c r="B1318" t="s">
        <v>1352</v>
      </c>
      <c r="C1318" t="s">
        <v>33</v>
      </c>
      <c r="D1318" t="s">
        <v>34</v>
      </c>
      <c r="E1318" t="s">
        <v>35</v>
      </c>
      <c r="F1318" t="s">
        <v>18</v>
      </c>
      <c r="G1318" t="s">
        <v>19</v>
      </c>
      <c r="H1318">
        <v>1</v>
      </c>
      <c r="I1318" s="17">
        <v>471936</v>
      </c>
      <c r="J1318" s="17">
        <v>23596.8</v>
      </c>
      <c r="K1318" s="17">
        <v>448339.2</v>
      </c>
      <c r="L1318" s="17">
        <v>322804.22</v>
      </c>
      <c r="M1318" s="17">
        <v>125534.98</v>
      </c>
      <c r="N1318" s="17">
        <v>149773.7713</v>
      </c>
    </row>
    <row r="1319" spans="1:14">
      <c r="A1319" s="16">
        <v>46044</v>
      </c>
      <c r="B1319" t="s">
        <v>1353</v>
      </c>
      <c r="C1319" t="s">
        <v>26</v>
      </c>
      <c r="D1319" t="s">
        <v>27</v>
      </c>
      <c r="E1319" t="s">
        <v>17</v>
      </c>
      <c r="F1319" t="s">
        <v>18</v>
      </c>
      <c r="G1319" t="s">
        <v>19</v>
      </c>
      <c r="H1319">
        <v>3</v>
      </c>
      <c r="I1319" s="17">
        <v>530981</v>
      </c>
      <c r="J1319" s="17">
        <v>69027.53</v>
      </c>
      <c r="K1319" s="17">
        <v>461953.47</v>
      </c>
      <c r="L1319" s="17">
        <v>323367.43</v>
      </c>
      <c r="M1319" s="17">
        <v>138586.04</v>
      </c>
      <c r="N1319" s="17">
        <v>57412.8</v>
      </c>
    </row>
    <row r="1320" spans="1:14">
      <c r="A1320" s="16">
        <v>46044</v>
      </c>
      <c r="B1320" t="s">
        <v>1354</v>
      </c>
      <c r="C1320" t="s">
        <v>29</v>
      </c>
      <c r="D1320" t="s">
        <v>30</v>
      </c>
      <c r="E1320" t="s">
        <v>31</v>
      </c>
      <c r="F1320" t="s">
        <v>18</v>
      </c>
      <c r="G1320" t="s">
        <v>19</v>
      </c>
      <c r="H1320">
        <v>11</v>
      </c>
      <c r="I1320" s="17">
        <v>59701</v>
      </c>
      <c r="J1320" s="17">
        <v>1194.02</v>
      </c>
      <c r="K1320" s="17">
        <v>58506.98</v>
      </c>
      <c r="L1320" s="17">
        <v>36274.33</v>
      </c>
      <c r="M1320" s="17">
        <v>22232.65</v>
      </c>
      <c r="N1320" s="17">
        <v>166344.4551</v>
      </c>
    </row>
    <row r="1321" spans="1:14">
      <c r="A1321" s="16">
        <v>46044</v>
      </c>
      <c r="B1321" t="s">
        <v>1355</v>
      </c>
      <c r="C1321" t="s">
        <v>15</v>
      </c>
      <c r="D1321" t="s">
        <v>16</v>
      </c>
      <c r="E1321" t="s">
        <v>17</v>
      </c>
      <c r="F1321" t="s">
        <v>18</v>
      </c>
      <c r="G1321" t="s">
        <v>19</v>
      </c>
      <c r="H1321">
        <v>6</v>
      </c>
      <c r="I1321" s="17">
        <v>213194</v>
      </c>
      <c r="J1321" s="17">
        <v>31979.1</v>
      </c>
      <c r="K1321" s="17">
        <v>181214.9</v>
      </c>
      <c r="L1321" s="17">
        <v>126850.43</v>
      </c>
      <c r="M1321" s="17">
        <v>54364.47</v>
      </c>
      <c r="N1321" s="17">
        <v>57412.8</v>
      </c>
    </row>
    <row r="1322" spans="1:14">
      <c r="A1322" s="16">
        <v>46044</v>
      </c>
      <c r="B1322" t="s">
        <v>1356</v>
      </c>
      <c r="C1322" t="s">
        <v>22</v>
      </c>
      <c r="D1322" t="s">
        <v>23</v>
      </c>
      <c r="E1322" t="s">
        <v>24</v>
      </c>
      <c r="F1322" t="s">
        <v>18</v>
      </c>
      <c r="G1322" t="s">
        <v>19</v>
      </c>
      <c r="H1322">
        <v>4</v>
      </c>
      <c r="I1322" s="17">
        <v>647156</v>
      </c>
      <c r="J1322" s="17">
        <v>32357.8</v>
      </c>
      <c r="K1322" s="17">
        <v>614798.2</v>
      </c>
      <c r="L1322" s="17">
        <v>467246.63</v>
      </c>
      <c r="M1322" s="17">
        <v>147551.57</v>
      </c>
      <c r="N1322" s="17">
        <v>149162.2092</v>
      </c>
    </row>
    <row r="1323" spans="1:14">
      <c r="A1323" s="16">
        <v>46044</v>
      </c>
      <c r="B1323" t="s">
        <v>1357</v>
      </c>
      <c r="C1323" t="s">
        <v>33</v>
      </c>
      <c r="D1323" t="s">
        <v>34</v>
      </c>
      <c r="E1323" t="s">
        <v>35</v>
      </c>
      <c r="F1323" t="s">
        <v>18</v>
      </c>
      <c r="G1323" t="s">
        <v>19</v>
      </c>
      <c r="H1323">
        <v>2</v>
      </c>
      <c r="I1323" s="17">
        <v>752035</v>
      </c>
      <c r="J1323" s="17">
        <v>67683.14999999999</v>
      </c>
      <c r="K1323" s="17">
        <v>684351.85</v>
      </c>
      <c r="L1323" s="17">
        <v>492733.33</v>
      </c>
      <c r="M1323" s="17">
        <v>191618.52</v>
      </c>
      <c r="N1323" s="17">
        <v>149773.7713</v>
      </c>
    </row>
    <row r="1324" spans="1:14">
      <c r="A1324" s="16">
        <v>46044</v>
      </c>
      <c r="B1324" t="s">
        <v>1358</v>
      </c>
      <c r="C1324" t="s">
        <v>22</v>
      </c>
      <c r="D1324" t="s">
        <v>23</v>
      </c>
      <c r="E1324" t="s">
        <v>24</v>
      </c>
      <c r="F1324" t="s">
        <v>18</v>
      </c>
      <c r="G1324" t="s">
        <v>19</v>
      </c>
      <c r="H1324">
        <v>1</v>
      </c>
      <c r="I1324" s="17">
        <v>583311</v>
      </c>
      <c r="J1324" s="17">
        <v>23332.44</v>
      </c>
      <c r="K1324" s="17">
        <v>559978.5600000001</v>
      </c>
      <c r="L1324" s="17">
        <v>425583.71</v>
      </c>
      <c r="M1324" s="17">
        <v>134394.85</v>
      </c>
      <c r="N1324" s="17">
        <v>149162.2092</v>
      </c>
    </row>
    <row r="1325" spans="1:14">
      <c r="A1325" s="16">
        <v>46044</v>
      </c>
      <c r="B1325" t="s">
        <v>1359</v>
      </c>
      <c r="C1325" t="s">
        <v>73</v>
      </c>
      <c r="D1325" t="s">
        <v>74</v>
      </c>
      <c r="E1325" t="s">
        <v>24</v>
      </c>
      <c r="F1325" t="s">
        <v>18</v>
      </c>
      <c r="G1325" t="s">
        <v>19</v>
      </c>
      <c r="H1325">
        <v>2</v>
      </c>
      <c r="I1325" s="17">
        <v>843353</v>
      </c>
      <c r="J1325" s="17">
        <v>0</v>
      </c>
      <c r="K1325" s="17">
        <v>843353</v>
      </c>
      <c r="L1325" s="17">
        <v>640948.28</v>
      </c>
      <c r="M1325" s="17">
        <v>202404.72</v>
      </c>
      <c r="N1325" s="17">
        <v>149162.2092</v>
      </c>
    </row>
    <row r="1326" spans="1:14">
      <c r="A1326" s="16">
        <v>46044</v>
      </c>
      <c r="B1326" t="s">
        <v>1360</v>
      </c>
      <c r="C1326" t="s">
        <v>29</v>
      </c>
      <c r="D1326" t="s">
        <v>30</v>
      </c>
      <c r="E1326" t="s">
        <v>31</v>
      </c>
      <c r="F1326" t="s">
        <v>18</v>
      </c>
      <c r="G1326" t="s">
        <v>19</v>
      </c>
      <c r="H1326">
        <v>11</v>
      </c>
      <c r="I1326" s="17">
        <v>237048</v>
      </c>
      <c r="J1326" s="17">
        <v>21334.32</v>
      </c>
      <c r="K1326" s="17">
        <v>215713.68</v>
      </c>
      <c r="L1326" s="17">
        <v>133742.48</v>
      </c>
      <c r="M1326" s="17">
        <v>81971.2</v>
      </c>
      <c r="N1326" s="17">
        <v>166344.4551</v>
      </c>
    </row>
    <row r="1327" spans="1:14">
      <c r="A1327" s="16">
        <v>46044</v>
      </c>
      <c r="B1327" t="s">
        <v>1361</v>
      </c>
      <c r="C1327" t="s">
        <v>43</v>
      </c>
      <c r="D1327" t="s">
        <v>44</v>
      </c>
      <c r="E1327" t="s">
        <v>31</v>
      </c>
      <c r="F1327" t="s">
        <v>18</v>
      </c>
      <c r="G1327" t="s">
        <v>19</v>
      </c>
      <c r="H1327">
        <v>8</v>
      </c>
      <c r="I1327" s="17">
        <v>589594</v>
      </c>
      <c r="J1327" s="17">
        <v>0</v>
      </c>
      <c r="K1327" s="17">
        <v>589594</v>
      </c>
      <c r="L1327" s="17">
        <v>365548.28</v>
      </c>
      <c r="M1327" s="17">
        <v>224045.72</v>
      </c>
      <c r="N1327" s="17">
        <v>166344.4551</v>
      </c>
    </row>
    <row r="1328" spans="1:14">
      <c r="A1328" s="16">
        <v>46044</v>
      </c>
      <c r="B1328" t="s">
        <v>1362</v>
      </c>
      <c r="C1328" t="s">
        <v>43</v>
      </c>
      <c r="D1328" t="s">
        <v>44</v>
      </c>
      <c r="E1328" t="s">
        <v>31</v>
      </c>
      <c r="F1328" t="s">
        <v>18</v>
      </c>
      <c r="G1328" t="s">
        <v>19</v>
      </c>
      <c r="H1328">
        <v>4</v>
      </c>
      <c r="I1328" s="17">
        <v>641173</v>
      </c>
      <c r="J1328" s="17">
        <v>0</v>
      </c>
      <c r="K1328" s="17">
        <v>641173</v>
      </c>
      <c r="L1328" s="17">
        <v>397527.26</v>
      </c>
      <c r="M1328" s="17">
        <v>243645.74</v>
      </c>
      <c r="N1328" s="17">
        <v>166344.4551</v>
      </c>
    </row>
    <row r="1329" spans="1:14">
      <c r="A1329" s="16">
        <v>46044</v>
      </c>
      <c r="B1329" t="s">
        <v>1363</v>
      </c>
      <c r="C1329" t="s">
        <v>22</v>
      </c>
      <c r="D1329" t="s">
        <v>23</v>
      </c>
      <c r="E1329" t="s">
        <v>24</v>
      </c>
      <c r="F1329" t="s">
        <v>18</v>
      </c>
      <c r="G1329" t="s">
        <v>19</v>
      </c>
      <c r="H1329">
        <v>1</v>
      </c>
      <c r="I1329" s="17">
        <v>266050</v>
      </c>
      <c r="J1329" s="17">
        <v>15963</v>
      </c>
      <c r="K1329" s="17">
        <v>250087</v>
      </c>
      <c r="L1329" s="17">
        <v>190066.12</v>
      </c>
      <c r="M1329" s="17">
        <v>60020.88</v>
      </c>
      <c r="N1329" s="17">
        <v>149162.2092</v>
      </c>
    </row>
    <row r="1330" spans="1:14">
      <c r="A1330" s="16">
        <v>46044</v>
      </c>
      <c r="B1330" t="s">
        <v>1364</v>
      </c>
      <c r="C1330" t="s">
        <v>26</v>
      </c>
      <c r="D1330" t="s">
        <v>27</v>
      </c>
      <c r="E1330" t="s">
        <v>17</v>
      </c>
      <c r="F1330" t="s">
        <v>18</v>
      </c>
      <c r="G1330" t="s">
        <v>19</v>
      </c>
      <c r="H1330">
        <v>7</v>
      </c>
      <c r="I1330" s="17">
        <v>717469</v>
      </c>
      <c r="J1330" s="17">
        <v>71746.89999999999</v>
      </c>
      <c r="K1330" s="17">
        <v>645722.1</v>
      </c>
      <c r="L1330" s="17">
        <v>452005.47</v>
      </c>
      <c r="M1330" s="17">
        <v>193716.63</v>
      </c>
      <c r="N1330" s="17">
        <v>57412.8</v>
      </c>
    </row>
    <row r="1331" spans="1:14">
      <c r="A1331" s="16">
        <v>46044</v>
      </c>
      <c r="B1331" t="s">
        <v>1365</v>
      </c>
      <c r="C1331" t="s">
        <v>29</v>
      </c>
      <c r="D1331" t="s">
        <v>30</v>
      </c>
      <c r="E1331" t="s">
        <v>31</v>
      </c>
      <c r="F1331" t="s">
        <v>18</v>
      </c>
      <c r="G1331" t="s">
        <v>19</v>
      </c>
      <c r="H1331">
        <v>1</v>
      </c>
      <c r="I1331" s="17">
        <v>831450</v>
      </c>
      <c r="J1331" s="17">
        <v>49887</v>
      </c>
      <c r="K1331" s="17">
        <v>781563</v>
      </c>
      <c r="L1331" s="17">
        <v>484569.06</v>
      </c>
      <c r="M1331" s="17">
        <v>296993.94</v>
      </c>
      <c r="N1331" s="17">
        <v>166344.4551</v>
      </c>
    </row>
    <row r="1332" spans="1:14">
      <c r="A1332" s="16">
        <v>46044</v>
      </c>
      <c r="B1332" t="s">
        <v>1366</v>
      </c>
      <c r="C1332" t="s">
        <v>29</v>
      </c>
      <c r="D1332" t="s">
        <v>30</v>
      </c>
      <c r="E1332" t="s">
        <v>31</v>
      </c>
      <c r="F1332" t="s">
        <v>18</v>
      </c>
      <c r="G1332" t="s">
        <v>19</v>
      </c>
      <c r="H1332">
        <v>12</v>
      </c>
      <c r="I1332" s="17">
        <v>432600</v>
      </c>
      <c r="J1332" s="17">
        <v>25956</v>
      </c>
      <c r="K1332" s="17">
        <v>406644</v>
      </c>
      <c r="L1332" s="17">
        <v>252119.28</v>
      </c>
      <c r="M1332" s="17">
        <v>154524.72</v>
      </c>
      <c r="N1332" s="17">
        <v>166344.4551</v>
      </c>
    </row>
    <row r="1333" spans="1:14">
      <c r="A1333" s="16">
        <v>46044</v>
      </c>
      <c r="B1333" t="s">
        <v>1367</v>
      </c>
      <c r="C1333" t="s">
        <v>15</v>
      </c>
      <c r="D1333" t="s">
        <v>16</v>
      </c>
      <c r="E1333" t="s">
        <v>17</v>
      </c>
      <c r="F1333" t="s">
        <v>18</v>
      </c>
      <c r="G1333" t="s">
        <v>19</v>
      </c>
      <c r="H1333">
        <v>8</v>
      </c>
      <c r="I1333" s="17">
        <v>152018</v>
      </c>
      <c r="J1333" s="17">
        <v>16721.98</v>
      </c>
      <c r="K1333" s="17">
        <v>135296.02</v>
      </c>
      <c r="L1333" s="17">
        <v>94707.21000000001</v>
      </c>
      <c r="M1333" s="17">
        <v>40588.81</v>
      </c>
      <c r="N1333" s="17">
        <v>57412.8</v>
      </c>
    </row>
    <row r="1334" spans="1:14">
      <c r="A1334" s="16">
        <v>46044</v>
      </c>
      <c r="B1334" t="s">
        <v>1368</v>
      </c>
      <c r="C1334" t="s">
        <v>26</v>
      </c>
      <c r="D1334" t="s">
        <v>27</v>
      </c>
      <c r="E1334" t="s">
        <v>17</v>
      </c>
      <c r="F1334" t="s">
        <v>18</v>
      </c>
      <c r="G1334" t="s">
        <v>19</v>
      </c>
      <c r="H1334">
        <v>2</v>
      </c>
      <c r="I1334" s="17">
        <v>706821</v>
      </c>
      <c r="J1334" s="17">
        <v>77750.31</v>
      </c>
      <c r="K1334" s="17">
        <v>629070.6899999999</v>
      </c>
      <c r="L1334" s="17">
        <v>440349.48</v>
      </c>
      <c r="M1334" s="17">
        <v>188721.21</v>
      </c>
      <c r="N1334" s="17">
        <v>57412.8</v>
      </c>
    </row>
    <row r="1335" spans="1:14">
      <c r="A1335" s="16">
        <v>46044</v>
      </c>
      <c r="B1335" t="s">
        <v>1369</v>
      </c>
      <c r="C1335" t="s">
        <v>22</v>
      </c>
      <c r="D1335" t="s">
        <v>23</v>
      </c>
      <c r="E1335" t="s">
        <v>24</v>
      </c>
      <c r="F1335" t="s">
        <v>18</v>
      </c>
      <c r="G1335" t="s">
        <v>19</v>
      </c>
      <c r="H1335">
        <v>3</v>
      </c>
      <c r="I1335" s="17">
        <v>472205</v>
      </c>
      <c r="J1335" s="17">
        <v>0</v>
      </c>
      <c r="K1335" s="17">
        <v>472205</v>
      </c>
      <c r="L1335" s="17">
        <v>358875.8</v>
      </c>
      <c r="M1335" s="17">
        <v>113329.2</v>
      </c>
      <c r="N1335" s="17">
        <v>149162.2092</v>
      </c>
    </row>
    <row r="1336" spans="1:14">
      <c r="A1336" s="16">
        <v>46044</v>
      </c>
      <c r="B1336" t="s">
        <v>1370</v>
      </c>
      <c r="C1336" t="s">
        <v>26</v>
      </c>
      <c r="D1336" t="s">
        <v>27</v>
      </c>
      <c r="E1336" t="s">
        <v>17</v>
      </c>
      <c r="F1336" t="s">
        <v>18</v>
      </c>
      <c r="G1336" t="s">
        <v>19</v>
      </c>
      <c r="H1336">
        <v>9</v>
      </c>
      <c r="I1336" s="17">
        <v>164098</v>
      </c>
      <c r="J1336" s="17">
        <v>0</v>
      </c>
      <c r="K1336" s="17">
        <v>164098</v>
      </c>
      <c r="L1336" s="17">
        <v>114868.6</v>
      </c>
      <c r="M1336" s="17">
        <v>49229.4</v>
      </c>
      <c r="N1336" s="17">
        <v>57412.8</v>
      </c>
    </row>
    <row r="1337" spans="1:14">
      <c r="A1337" s="16">
        <v>46044</v>
      </c>
      <c r="B1337" t="s">
        <v>1371</v>
      </c>
      <c r="C1337" t="s">
        <v>29</v>
      </c>
      <c r="D1337" t="s">
        <v>30</v>
      </c>
      <c r="E1337" t="s">
        <v>31</v>
      </c>
      <c r="F1337" t="s">
        <v>18</v>
      </c>
      <c r="G1337" t="s">
        <v>19</v>
      </c>
      <c r="H1337">
        <v>7</v>
      </c>
      <c r="I1337" s="17">
        <v>208557</v>
      </c>
      <c r="J1337" s="17">
        <v>20855.7</v>
      </c>
      <c r="K1337" s="17">
        <v>187701.3</v>
      </c>
      <c r="L1337" s="17">
        <v>116374.81</v>
      </c>
      <c r="M1337" s="17">
        <v>71326.49000000001</v>
      </c>
      <c r="N1337" s="17">
        <v>166344.4551</v>
      </c>
    </row>
    <row r="1338" spans="1:14">
      <c r="A1338" s="16">
        <v>46044</v>
      </c>
      <c r="B1338" t="s">
        <v>1372</v>
      </c>
      <c r="C1338" t="s">
        <v>26</v>
      </c>
      <c r="D1338" t="s">
        <v>27</v>
      </c>
      <c r="E1338" t="s">
        <v>17</v>
      </c>
      <c r="F1338" t="s">
        <v>18</v>
      </c>
      <c r="G1338" t="s">
        <v>19</v>
      </c>
      <c r="H1338">
        <v>3</v>
      </c>
      <c r="I1338" s="17">
        <v>435872</v>
      </c>
      <c r="J1338" s="17">
        <v>0</v>
      </c>
      <c r="K1338" s="17">
        <v>435872</v>
      </c>
      <c r="L1338" s="17">
        <v>305110.4</v>
      </c>
      <c r="M1338" s="17">
        <v>130761.6</v>
      </c>
      <c r="N1338" s="17">
        <v>57412.8</v>
      </c>
    </row>
    <row r="1339" spans="1:14">
      <c r="A1339" s="16">
        <v>46044</v>
      </c>
      <c r="B1339" t="s">
        <v>1373</v>
      </c>
      <c r="C1339" t="s">
        <v>47</v>
      </c>
      <c r="D1339" t="s">
        <v>48</v>
      </c>
      <c r="E1339" t="s">
        <v>35</v>
      </c>
      <c r="F1339" t="s">
        <v>18</v>
      </c>
      <c r="G1339" t="s">
        <v>19</v>
      </c>
      <c r="H1339">
        <v>10</v>
      </c>
      <c r="I1339" s="17">
        <v>848541</v>
      </c>
      <c r="J1339" s="17">
        <v>33941.64</v>
      </c>
      <c r="K1339" s="17">
        <v>814599.36</v>
      </c>
      <c r="L1339" s="17">
        <v>586511.54</v>
      </c>
      <c r="M1339" s="17">
        <v>228087.82</v>
      </c>
      <c r="N1339" s="17">
        <v>149773.7713</v>
      </c>
    </row>
    <row r="1340" spans="1:14">
      <c r="A1340" s="16">
        <v>46044</v>
      </c>
      <c r="B1340" t="s">
        <v>1374</v>
      </c>
      <c r="C1340" t="s">
        <v>29</v>
      </c>
      <c r="D1340" t="s">
        <v>30</v>
      </c>
      <c r="E1340" t="s">
        <v>31</v>
      </c>
      <c r="F1340" t="s">
        <v>18</v>
      </c>
      <c r="G1340" t="s">
        <v>19</v>
      </c>
      <c r="H1340">
        <v>12</v>
      </c>
      <c r="I1340" s="17">
        <v>769274</v>
      </c>
      <c r="J1340" s="17">
        <v>53849.18</v>
      </c>
      <c r="K1340" s="17">
        <v>715424.8199999999</v>
      </c>
      <c r="L1340" s="17">
        <v>443563.39</v>
      </c>
      <c r="M1340" s="17">
        <v>271861.43</v>
      </c>
      <c r="N1340" s="17">
        <v>166344.4551</v>
      </c>
    </row>
    <row r="1341" spans="1:14">
      <c r="A1341" s="16">
        <v>46044</v>
      </c>
      <c r="B1341" t="s">
        <v>1375</v>
      </c>
      <c r="C1341" t="s">
        <v>15</v>
      </c>
      <c r="D1341" t="s">
        <v>16</v>
      </c>
      <c r="E1341" t="s">
        <v>17</v>
      </c>
      <c r="F1341" t="s">
        <v>18</v>
      </c>
      <c r="G1341" t="s">
        <v>19</v>
      </c>
      <c r="H1341">
        <v>12</v>
      </c>
      <c r="I1341" s="17">
        <v>317673</v>
      </c>
      <c r="J1341" s="17">
        <v>6353.46</v>
      </c>
      <c r="K1341" s="17">
        <v>311319.54</v>
      </c>
      <c r="L1341" s="17">
        <v>217923.68</v>
      </c>
      <c r="M1341" s="17">
        <v>93395.86</v>
      </c>
      <c r="N1341" s="17">
        <v>57412.8</v>
      </c>
    </row>
    <row r="1342" spans="1:14">
      <c r="A1342" s="16">
        <v>46044</v>
      </c>
      <c r="B1342" t="s">
        <v>1376</v>
      </c>
      <c r="C1342" t="s">
        <v>15</v>
      </c>
      <c r="D1342" t="s">
        <v>16</v>
      </c>
      <c r="E1342" t="s">
        <v>17</v>
      </c>
      <c r="F1342" t="s">
        <v>18</v>
      </c>
      <c r="G1342" t="s">
        <v>19</v>
      </c>
      <c r="H1342">
        <v>2</v>
      </c>
      <c r="I1342" s="17">
        <v>646142</v>
      </c>
      <c r="J1342" s="17">
        <v>0</v>
      </c>
      <c r="K1342" s="17">
        <v>646142</v>
      </c>
      <c r="L1342" s="17">
        <v>452299.4</v>
      </c>
      <c r="M1342" s="17">
        <v>193842.6</v>
      </c>
      <c r="N1342" s="17">
        <v>57412.8</v>
      </c>
    </row>
    <row r="1343" spans="1:14">
      <c r="A1343" s="16">
        <v>46044</v>
      </c>
      <c r="B1343" t="s">
        <v>1377</v>
      </c>
      <c r="C1343" t="s">
        <v>47</v>
      </c>
      <c r="D1343" t="s">
        <v>48</v>
      </c>
      <c r="E1343" t="s">
        <v>35</v>
      </c>
      <c r="F1343" t="s">
        <v>18</v>
      </c>
      <c r="G1343" t="s">
        <v>19</v>
      </c>
      <c r="H1343">
        <v>1</v>
      </c>
      <c r="I1343" s="17">
        <v>612618</v>
      </c>
      <c r="J1343" s="17">
        <v>42883.26</v>
      </c>
      <c r="K1343" s="17">
        <v>569734.74</v>
      </c>
      <c r="L1343" s="17">
        <v>410209.01</v>
      </c>
      <c r="M1343" s="17">
        <v>159525.73</v>
      </c>
      <c r="N1343" s="17">
        <v>149773.7713</v>
      </c>
    </row>
    <row r="1344" spans="1:14">
      <c r="A1344" s="16">
        <v>46044</v>
      </c>
      <c r="B1344" t="s">
        <v>1378</v>
      </c>
      <c r="C1344" t="s">
        <v>29</v>
      </c>
      <c r="D1344" t="s">
        <v>30</v>
      </c>
      <c r="E1344" t="s">
        <v>31</v>
      </c>
      <c r="F1344" t="s">
        <v>18</v>
      </c>
      <c r="G1344" t="s">
        <v>19</v>
      </c>
      <c r="H1344">
        <v>8</v>
      </c>
      <c r="I1344" s="17">
        <v>199778</v>
      </c>
      <c r="J1344" s="17">
        <v>19977.8</v>
      </c>
      <c r="K1344" s="17">
        <v>179800.2</v>
      </c>
      <c r="L1344" s="17">
        <v>111476.12</v>
      </c>
      <c r="M1344" s="17">
        <v>68324.08</v>
      </c>
      <c r="N1344" s="17">
        <v>166344.4551</v>
      </c>
    </row>
    <row r="1345" spans="1:14">
      <c r="A1345" s="16">
        <v>46044</v>
      </c>
      <c r="B1345" t="s">
        <v>1379</v>
      </c>
      <c r="C1345" t="s">
        <v>26</v>
      </c>
      <c r="D1345" t="s">
        <v>27</v>
      </c>
      <c r="E1345" t="s">
        <v>17</v>
      </c>
      <c r="F1345" t="s">
        <v>18</v>
      </c>
      <c r="G1345" t="s">
        <v>19</v>
      </c>
      <c r="H1345">
        <v>11</v>
      </c>
      <c r="I1345" s="17">
        <v>608417</v>
      </c>
      <c r="J1345" s="17">
        <v>48673.36</v>
      </c>
      <c r="K1345" s="17">
        <v>559743.64</v>
      </c>
      <c r="L1345" s="17">
        <v>391820.55</v>
      </c>
      <c r="M1345" s="17">
        <v>167923.09</v>
      </c>
      <c r="N1345" s="17">
        <v>57412.8</v>
      </c>
    </row>
    <row r="1346" spans="1:14">
      <c r="A1346" s="16">
        <v>46044</v>
      </c>
      <c r="B1346" t="s">
        <v>1380</v>
      </c>
      <c r="C1346" t="s">
        <v>29</v>
      </c>
      <c r="D1346" t="s">
        <v>30</v>
      </c>
      <c r="E1346" t="s">
        <v>31</v>
      </c>
      <c r="F1346" t="s">
        <v>18</v>
      </c>
      <c r="G1346" t="s">
        <v>19</v>
      </c>
      <c r="H1346">
        <v>2</v>
      </c>
      <c r="I1346" s="17">
        <v>735219</v>
      </c>
      <c r="J1346" s="17">
        <v>0</v>
      </c>
      <c r="K1346" s="17">
        <v>735219</v>
      </c>
      <c r="L1346" s="17">
        <v>455835.78</v>
      </c>
      <c r="M1346" s="17">
        <v>279383.22</v>
      </c>
      <c r="N1346" s="17">
        <v>166344.4551</v>
      </c>
    </row>
    <row r="1347" spans="1:14">
      <c r="A1347" s="16">
        <v>46044</v>
      </c>
      <c r="B1347" t="s">
        <v>1381</v>
      </c>
      <c r="C1347" t="s">
        <v>29</v>
      </c>
      <c r="D1347" t="s">
        <v>30</v>
      </c>
      <c r="E1347" t="s">
        <v>31</v>
      </c>
      <c r="F1347" t="s">
        <v>18</v>
      </c>
      <c r="G1347" t="s">
        <v>19</v>
      </c>
      <c r="H1347">
        <v>3</v>
      </c>
      <c r="I1347" s="17">
        <v>96789</v>
      </c>
      <c r="J1347" s="17">
        <v>13550.46</v>
      </c>
      <c r="K1347" s="17">
        <v>83238.53999999999</v>
      </c>
      <c r="L1347" s="17">
        <v>51607.89</v>
      </c>
      <c r="M1347" s="17">
        <v>31630.65</v>
      </c>
      <c r="N1347" s="17">
        <v>166344.4551</v>
      </c>
    </row>
    <row r="1348" spans="1:14">
      <c r="A1348" s="16">
        <v>46044</v>
      </c>
      <c r="B1348" t="s">
        <v>1382</v>
      </c>
      <c r="C1348" t="s">
        <v>26</v>
      </c>
      <c r="D1348" t="s">
        <v>27</v>
      </c>
      <c r="E1348" t="s">
        <v>17</v>
      </c>
      <c r="F1348" t="s">
        <v>18</v>
      </c>
      <c r="G1348" t="s">
        <v>19</v>
      </c>
      <c r="H1348">
        <v>8</v>
      </c>
      <c r="I1348" s="17">
        <v>379988</v>
      </c>
      <c r="J1348" s="17">
        <v>0</v>
      </c>
      <c r="K1348" s="17">
        <v>379988</v>
      </c>
      <c r="L1348" s="17">
        <v>265991.6</v>
      </c>
      <c r="M1348" s="17">
        <v>113996.4</v>
      </c>
      <c r="N1348" s="17">
        <v>57412.8</v>
      </c>
    </row>
    <row r="1349" spans="1:14">
      <c r="A1349" s="16">
        <v>46044</v>
      </c>
      <c r="B1349" t="s">
        <v>1383</v>
      </c>
      <c r="C1349" t="s">
        <v>22</v>
      </c>
      <c r="D1349" t="s">
        <v>23</v>
      </c>
      <c r="E1349" t="s">
        <v>24</v>
      </c>
      <c r="F1349" t="s">
        <v>18</v>
      </c>
      <c r="G1349" t="s">
        <v>19</v>
      </c>
      <c r="H1349">
        <v>2</v>
      </c>
      <c r="I1349" s="17">
        <v>537023</v>
      </c>
      <c r="J1349" s="17">
        <v>75183.22</v>
      </c>
      <c r="K1349" s="17">
        <v>461839.78</v>
      </c>
      <c r="L1349" s="17">
        <v>350998.23</v>
      </c>
      <c r="M1349" s="17">
        <v>110841.55</v>
      </c>
      <c r="N1349" s="17">
        <v>149162.2092</v>
      </c>
    </row>
    <row r="1350" spans="1:14">
      <c r="A1350" s="16">
        <v>46044</v>
      </c>
      <c r="B1350" t="s">
        <v>1384</v>
      </c>
      <c r="C1350" t="s">
        <v>43</v>
      </c>
      <c r="D1350" t="s">
        <v>44</v>
      </c>
      <c r="E1350" t="s">
        <v>31</v>
      </c>
      <c r="F1350" t="s">
        <v>18</v>
      </c>
      <c r="G1350" t="s">
        <v>19</v>
      </c>
      <c r="H1350">
        <v>9</v>
      </c>
      <c r="I1350" s="17">
        <v>59020</v>
      </c>
      <c r="J1350" s="17">
        <v>1770.6</v>
      </c>
      <c r="K1350" s="17">
        <v>57249.4</v>
      </c>
      <c r="L1350" s="17">
        <v>35494.63</v>
      </c>
      <c r="M1350" s="17">
        <v>21754.77</v>
      </c>
      <c r="N1350" s="17">
        <v>166344.4551</v>
      </c>
    </row>
    <row r="1351" spans="1:14">
      <c r="A1351" s="16">
        <v>46044</v>
      </c>
      <c r="B1351" t="s">
        <v>1385</v>
      </c>
      <c r="C1351" t="s">
        <v>15</v>
      </c>
      <c r="D1351" t="s">
        <v>16</v>
      </c>
      <c r="E1351" t="s">
        <v>17</v>
      </c>
      <c r="F1351" t="s">
        <v>18</v>
      </c>
      <c r="G1351" t="s">
        <v>19</v>
      </c>
      <c r="H1351">
        <v>10</v>
      </c>
      <c r="I1351" s="17">
        <v>568294</v>
      </c>
      <c r="J1351" s="17">
        <v>0</v>
      </c>
      <c r="K1351" s="17">
        <v>568294</v>
      </c>
      <c r="L1351" s="17">
        <v>397805.8</v>
      </c>
      <c r="M1351" s="17">
        <v>170488.2</v>
      </c>
      <c r="N1351" s="17">
        <v>57412.8</v>
      </c>
    </row>
    <row r="1352" spans="1:14">
      <c r="A1352" s="16">
        <v>46044</v>
      </c>
      <c r="B1352" t="s">
        <v>1386</v>
      </c>
      <c r="C1352" t="s">
        <v>26</v>
      </c>
      <c r="D1352" t="s">
        <v>27</v>
      </c>
      <c r="E1352" t="s">
        <v>17</v>
      </c>
      <c r="F1352" t="s">
        <v>18</v>
      </c>
      <c r="G1352" t="s">
        <v>19</v>
      </c>
      <c r="H1352">
        <v>8</v>
      </c>
      <c r="I1352" s="17">
        <v>214214</v>
      </c>
      <c r="J1352" s="17">
        <v>0</v>
      </c>
      <c r="K1352" s="17">
        <v>214214</v>
      </c>
      <c r="L1352" s="17">
        <v>149949.8</v>
      </c>
      <c r="M1352" s="17">
        <v>64264.2</v>
      </c>
      <c r="N1352" s="17">
        <v>57412.8</v>
      </c>
    </row>
    <row r="1353" spans="1:14">
      <c r="A1353" s="16">
        <v>46044</v>
      </c>
      <c r="B1353" t="s">
        <v>1387</v>
      </c>
      <c r="C1353" t="s">
        <v>29</v>
      </c>
      <c r="D1353" t="s">
        <v>30</v>
      </c>
      <c r="E1353" t="s">
        <v>31</v>
      </c>
      <c r="F1353" t="s">
        <v>18</v>
      </c>
      <c r="G1353" t="s">
        <v>19</v>
      </c>
      <c r="H1353">
        <v>9</v>
      </c>
      <c r="I1353" s="17">
        <v>804903</v>
      </c>
      <c r="J1353" s="17">
        <v>112686.42</v>
      </c>
      <c r="K1353" s="17">
        <v>692216.58</v>
      </c>
      <c r="L1353" s="17">
        <v>429174.28</v>
      </c>
      <c r="M1353" s="17">
        <v>263042.3</v>
      </c>
      <c r="N1353" s="17">
        <v>166344.4551</v>
      </c>
    </row>
    <row r="1354" spans="1:14">
      <c r="A1354" s="16">
        <v>46044</v>
      </c>
      <c r="B1354" t="s">
        <v>1388</v>
      </c>
      <c r="C1354" t="s">
        <v>22</v>
      </c>
      <c r="D1354" t="s">
        <v>23</v>
      </c>
      <c r="E1354" t="s">
        <v>24</v>
      </c>
      <c r="F1354" t="s">
        <v>18</v>
      </c>
      <c r="G1354" t="s">
        <v>19</v>
      </c>
      <c r="H1354">
        <v>12</v>
      </c>
      <c r="I1354" s="17">
        <v>140459</v>
      </c>
      <c r="J1354" s="17">
        <v>0</v>
      </c>
      <c r="K1354" s="17">
        <v>140459</v>
      </c>
      <c r="L1354" s="17">
        <v>106748.84</v>
      </c>
      <c r="M1354" s="17">
        <v>33710.16</v>
      </c>
      <c r="N1354" s="17">
        <v>149162.2092</v>
      </c>
    </row>
    <row r="1355" spans="1:14">
      <c r="A1355" s="16">
        <v>46044</v>
      </c>
      <c r="B1355" t="s">
        <v>1389</v>
      </c>
      <c r="C1355" t="s">
        <v>15</v>
      </c>
      <c r="D1355" t="s">
        <v>16</v>
      </c>
      <c r="E1355" t="s">
        <v>17</v>
      </c>
      <c r="F1355" t="s">
        <v>18</v>
      </c>
      <c r="G1355" t="s">
        <v>19</v>
      </c>
      <c r="H1355">
        <v>12</v>
      </c>
      <c r="I1355" s="17">
        <v>419408</v>
      </c>
      <c r="J1355" s="17">
        <v>0</v>
      </c>
      <c r="K1355" s="17">
        <v>419408</v>
      </c>
      <c r="L1355" s="17">
        <v>293585.6</v>
      </c>
      <c r="M1355" s="17">
        <v>125822.4</v>
      </c>
      <c r="N1355" s="17">
        <v>57412.8</v>
      </c>
    </row>
    <row r="1356" spans="1:14">
      <c r="A1356" s="16">
        <v>46044</v>
      </c>
      <c r="B1356" t="s">
        <v>1390</v>
      </c>
      <c r="C1356" t="s">
        <v>22</v>
      </c>
      <c r="D1356" t="s">
        <v>23</v>
      </c>
      <c r="E1356" t="s">
        <v>24</v>
      </c>
      <c r="F1356" t="s">
        <v>18</v>
      </c>
      <c r="G1356" t="s">
        <v>19</v>
      </c>
      <c r="H1356">
        <v>2</v>
      </c>
      <c r="I1356" s="17">
        <v>351099</v>
      </c>
      <c r="J1356" s="17">
        <v>0</v>
      </c>
      <c r="K1356" s="17">
        <v>351099</v>
      </c>
      <c r="L1356" s="17">
        <v>266835.24</v>
      </c>
      <c r="M1356" s="17">
        <v>84263.75999999999</v>
      </c>
      <c r="N1356" s="17">
        <v>149162.2092</v>
      </c>
    </row>
    <row r="1357" spans="1:14">
      <c r="A1357" s="16">
        <v>46044</v>
      </c>
      <c r="B1357" t="s">
        <v>1391</v>
      </c>
      <c r="C1357" t="s">
        <v>47</v>
      </c>
      <c r="D1357" t="s">
        <v>48</v>
      </c>
      <c r="E1357" t="s">
        <v>35</v>
      </c>
      <c r="F1357" t="s">
        <v>18</v>
      </c>
      <c r="G1357" t="s">
        <v>19</v>
      </c>
      <c r="H1357">
        <v>11</v>
      </c>
      <c r="I1357" s="17">
        <v>111429</v>
      </c>
      <c r="J1357" s="17">
        <v>11142.9</v>
      </c>
      <c r="K1357" s="17">
        <v>100286.1</v>
      </c>
      <c r="L1357" s="17">
        <v>72205.99000000001</v>
      </c>
      <c r="M1357" s="17">
        <v>28080.11</v>
      </c>
      <c r="N1357" s="17">
        <v>149773.7713</v>
      </c>
    </row>
    <row r="1358" spans="1:14">
      <c r="A1358" s="16">
        <v>46044</v>
      </c>
      <c r="B1358" t="s">
        <v>1392</v>
      </c>
      <c r="C1358" t="s">
        <v>29</v>
      </c>
      <c r="D1358" t="s">
        <v>30</v>
      </c>
      <c r="E1358" t="s">
        <v>31</v>
      </c>
      <c r="F1358" t="s">
        <v>18</v>
      </c>
      <c r="G1358" t="s">
        <v>19</v>
      </c>
      <c r="H1358">
        <v>8</v>
      </c>
      <c r="I1358" s="17">
        <v>373498</v>
      </c>
      <c r="J1358" s="17">
        <v>7469.96</v>
      </c>
      <c r="K1358" s="17">
        <v>366028.04</v>
      </c>
      <c r="L1358" s="17">
        <v>226937.38</v>
      </c>
      <c r="M1358" s="17">
        <v>139090.66</v>
      </c>
      <c r="N1358" s="17">
        <v>166344.4551</v>
      </c>
    </row>
    <row r="1359" spans="1:14">
      <c r="A1359" s="16">
        <v>46044</v>
      </c>
      <c r="B1359" t="s">
        <v>1393</v>
      </c>
      <c r="C1359" t="s">
        <v>15</v>
      </c>
      <c r="D1359" t="s">
        <v>16</v>
      </c>
      <c r="E1359" t="s">
        <v>17</v>
      </c>
      <c r="F1359" t="s">
        <v>18</v>
      </c>
      <c r="G1359" t="s">
        <v>19</v>
      </c>
      <c r="H1359">
        <v>8</v>
      </c>
      <c r="I1359" s="17">
        <v>469993</v>
      </c>
      <c r="J1359" s="17">
        <v>51699.23</v>
      </c>
      <c r="K1359" s="17">
        <v>418293.77</v>
      </c>
      <c r="L1359" s="17">
        <v>292805.64</v>
      </c>
      <c r="M1359" s="17">
        <v>125488.13</v>
      </c>
      <c r="N1359" s="17">
        <v>57412.8</v>
      </c>
    </row>
    <row r="1360" spans="1:14">
      <c r="A1360" s="16">
        <v>46044</v>
      </c>
      <c r="B1360" t="s">
        <v>1394</v>
      </c>
      <c r="C1360" t="s">
        <v>73</v>
      </c>
      <c r="D1360" t="s">
        <v>74</v>
      </c>
      <c r="E1360" t="s">
        <v>24</v>
      </c>
      <c r="F1360" t="s">
        <v>18</v>
      </c>
      <c r="G1360" t="s">
        <v>19</v>
      </c>
      <c r="H1360">
        <v>8</v>
      </c>
      <c r="I1360" s="17">
        <v>486921</v>
      </c>
      <c r="J1360" s="17">
        <v>14607.63</v>
      </c>
      <c r="K1360" s="17">
        <v>472313.37</v>
      </c>
      <c r="L1360" s="17">
        <v>358958.16</v>
      </c>
      <c r="M1360" s="17">
        <v>113355.21</v>
      </c>
      <c r="N1360" s="17">
        <v>149162.2092</v>
      </c>
    </row>
    <row r="1361" spans="1:14">
      <c r="A1361" s="16">
        <v>46044</v>
      </c>
      <c r="B1361" t="s">
        <v>1395</v>
      </c>
      <c r="C1361" t="s">
        <v>26</v>
      </c>
      <c r="D1361" t="s">
        <v>27</v>
      </c>
      <c r="E1361" t="s">
        <v>17</v>
      </c>
      <c r="F1361" t="s">
        <v>18</v>
      </c>
      <c r="G1361" t="s">
        <v>19</v>
      </c>
      <c r="H1361">
        <v>3</v>
      </c>
      <c r="I1361" s="17">
        <v>365903</v>
      </c>
      <c r="J1361" s="17">
        <v>21954.18</v>
      </c>
      <c r="K1361" s="17">
        <v>343948.82</v>
      </c>
      <c r="L1361" s="17">
        <v>240764.17</v>
      </c>
      <c r="M1361" s="17">
        <v>103184.65</v>
      </c>
      <c r="N1361" s="17">
        <v>57412.8</v>
      </c>
    </row>
    <row r="1362" spans="1:14">
      <c r="A1362" s="16">
        <v>46044</v>
      </c>
      <c r="B1362" t="s">
        <v>1396</v>
      </c>
      <c r="C1362" t="s">
        <v>33</v>
      </c>
      <c r="D1362" t="s">
        <v>34</v>
      </c>
      <c r="E1362" t="s">
        <v>35</v>
      </c>
      <c r="F1362" t="s">
        <v>18</v>
      </c>
      <c r="G1362" t="s">
        <v>19</v>
      </c>
      <c r="H1362">
        <v>4</v>
      </c>
      <c r="I1362" s="17">
        <v>551378</v>
      </c>
      <c r="J1362" s="17">
        <v>27568.9</v>
      </c>
      <c r="K1362" s="17">
        <v>523809.1</v>
      </c>
      <c r="L1362" s="17">
        <v>377142.55</v>
      </c>
      <c r="M1362" s="17">
        <v>146666.55</v>
      </c>
      <c r="N1362" s="17">
        <v>149773.7713</v>
      </c>
    </row>
    <row r="1363" spans="1:14">
      <c r="A1363" s="16">
        <v>46044</v>
      </c>
      <c r="B1363" t="s">
        <v>1397</v>
      </c>
      <c r="C1363" t="s">
        <v>29</v>
      </c>
      <c r="D1363" t="s">
        <v>30</v>
      </c>
      <c r="E1363" t="s">
        <v>31</v>
      </c>
      <c r="F1363" t="s">
        <v>18</v>
      </c>
      <c r="G1363" t="s">
        <v>19</v>
      </c>
      <c r="H1363">
        <v>2</v>
      </c>
      <c r="I1363" s="17">
        <v>504841</v>
      </c>
      <c r="J1363" s="17">
        <v>0</v>
      </c>
      <c r="K1363" s="17">
        <v>504841</v>
      </c>
      <c r="L1363" s="17">
        <v>313001.42</v>
      </c>
      <c r="M1363" s="17">
        <v>191839.58</v>
      </c>
      <c r="N1363" s="17">
        <v>166344.4551</v>
      </c>
    </row>
    <row r="1364" spans="1:14">
      <c r="A1364" s="16">
        <v>46044</v>
      </c>
      <c r="B1364" t="s">
        <v>1398</v>
      </c>
      <c r="C1364" t="s">
        <v>29</v>
      </c>
      <c r="D1364" t="s">
        <v>30</v>
      </c>
      <c r="E1364" t="s">
        <v>31</v>
      </c>
      <c r="F1364" t="s">
        <v>18</v>
      </c>
      <c r="G1364" t="s">
        <v>19</v>
      </c>
      <c r="H1364">
        <v>9</v>
      </c>
      <c r="I1364" s="17">
        <v>490665</v>
      </c>
      <c r="J1364" s="17">
        <v>0</v>
      </c>
      <c r="K1364" s="17">
        <v>490665</v>
      </c>
      <c r="L1364" s="17">
        <v>304212.3</v>
      </c>
      <c r="M1364" s="17">
        <v>186452.7</v>
      </c>
      <c r="N1364" s="17">
        <v>166344.4551</v>
      </c>
    </row>
    <row r="1365" spans="1:14">
      <c r="A1365" s="16">
        <v>46045</v>
      </c>
      <c r="B1365" t="s">
        <v>1399</v>
      </c>
      <c r="C1365" t="s">
        <v>22</v>
      </c>
      <c r="D1365" t="s">
        <v>23</v>
      </c>
      <c r="E1365" t="s">
        <v>24</v>
      </c>
      <c r="F1365" t="s">
        <v>18</v>
      </c>
      <c r="G1365" t="s">
        <v>19</v>
      </c>
      <c r="H1365">
        <v>5</v>
      </c>
      <c r="I1365" s="17">
        <v>636655</v>
      </c>
      <c r="J1365" s="17">
        <v>76398.60000000001</v>
      </c>
      <c r="K1365" s="17">
        <v>560256.4</v>
      </c>
      <c r="L1365" s="17">
        <v>425794.86</v>
      </c>
      <c r="M1365" s="17">
        <v>134461.54</v>
      </c>
      <c r="N1365" s="17">
        <v>149162.2092</v>
      </c>
    </row>
    <row r="1366" spans="1:14">
      <c r="A1366" s="16">
        <v>46045</v>
      </c>
      <c r="B1366" t="s">
        <v>1400</v>
      </c>
      <c r="C1366" t="s">
        <v>47</v>
      </c>
      <c r="D1366" t="s">
        <v>48</v>
      </c>
      <c r="E1366" t="s">
        <v>35</v>
      </c>
      <c r="F1366" t="s">
        <v>18</v>
      </c>
      <c r="G1366" t="s">
        <v>19</v>
      </c>
      <c r="H1366">
        <v>4</v>
      </c>
      <c r="I1366" s="17">
        <v>185727</v>
      </c>
      <c r="J1366" s="17">
        <v>9286.35</v>
      </c>
      <c r="K1366" s="17">
        <v>176440.65</v>
      </c>
      <c r="L1366" s="17">
        <v>127037.27</v>
      </c>
      <c r="M1366" s="17">
        <v>49403.38</v>
      </c>
      <c r="N1366" s="17">
        <v>149773.7713</v>
      </c>
    </row>
    <row r="1367" spans="1:14">
      <c r="A1367" s="16">
        <v>46045</v>
      </c>
      <c r="B1367" t="s">
        <v>1401</v>
      </c>
      <c r="C1367" t="s">
        <v>22</v>
      </c>
      <c r="D1367" t="s">
        <v>23</v>
      </c>
      <c r="E1367" t="s">
        <v>24</v>
      </c>
      <c r="F1367" t="s">
        <v>18</v>
      </c>
      <c r="G1367" t="s">
        <v>19</v>
      </c>
      <c r="H1367">
        <v>11</v>
      </c>
      <c r="I1367" s="17">
        <v>533219</v>
      </c>
      <c r="J1367" s="17">
        <v>47989.71</v>
      </c>
      <c r="K1367" s="17">
        <v>485229.29</v>
      </c>
      <c r="L1367" s="17">
        <v>368774.26</v>
      </c>
      <c r="M1367" s="17">
        <v>116455.03</v>
      </c>
      <c r="N1367" s="17">
        <v>149162.2092</v>
      </c>
    </row>
    <row r="1368" spans="1:14">
      <c r="A1368" s="16">
        <v>46045</v>
      </c>
      <c r="B1368" t="s">
        <v>1402</v>
      </c>
      <c r="C1368" t="s">
        <v>26</v>
      </c>
      <c r="D1368" t="s">
        <v>27</v>
      </c>
      <c r="E1368" t="s">
        <v>17</v>
      </c>
      <c r="F1368" t="s">
        <v>18</v>
      </c>
      <c r="G1368" t="s">
        <v>19</v>
      </c>
      <c r="H1368">
        <v>3</v>
      </c>
      <c r="I1368" s="17">
        <v>668925</v>
      </c>
      <c r="J1368" s="17">
        <v>26757</v>
      </c>
      <c r="K1368" s="17">
        <v>642168</v>
      </c>
      <c r="L1368" s="17">
        <v>449517.6</v>
      </c>
      <c r="M1368" s="17">
        <v>192650.4</v>
      </c>
      <c r="N1368" s="17">
        <v>57412.8</v>
      </c>
    </row>
    <row r="1369" spans="1:14">
      <c r="A1369" s="16">
        <v>46045</v>
      </c>
      <c r="B1369" t="s">
        <v>1403</v>
      </c>
      <c r="C1369" t="s">
        <v>15</v>
      </c>
      <c r="D1369" t="s">
        <v>16</v>
      </c>
      <c r="E1369" t="s">
        <v>17</v>
      </c>
      <c r="F1369" t="s">
        <v>18</v>
      </c>
      <c r="G1369" t="s">
        <v>19</v>
      </c>
      <c r="H1369">
        <v>2</v>
      </c>
      <c r="I1369" s="17">
        <v>278487</v>
      </c>
      <c r="J1369" s="17">
        <v>25063.83</v>
      </c>
      <c r="K1369" s="17">
        <v>253423.17</v>
      </c>
      <c r="L1369" s="17">
        <v>177396.22</v>
      </c>
      <c r="M1369" s="17">
        <v>76026.95</v>
      </c>
      <c r="N1369" s="17">
        <v>57412.8</v>
      </c>
    </row>
    <row r="1370" spans="1:14">
      <c r="A1370" s="16">
        <v>46045</v>
      </c>
      <c r="B1370" t="s">
        <v>1404</v>
      </c>
      <c r="C1370" t="s">
        <v>26</v>
      </c>
      <c r="D1370" t="s">
        <v>27</v>
      </c>
      <c r="E1370" t="s">
        <v>17</v>
      </c>
      <c r="F1370" t="s">
        <v>18</v>
      </c>
      <c r="G1370" t="s">
        <v>19</v>
      </c>
      <c r="H1370">
        <v>12</v>
      </c>
      <c r="I1370" s="17">
        <v>714617</v>
      </c>
      <c r="J1370" s="17">
        <v>100046.38</v>
      </c>
      <c r="K1370" s="17">
        <v>614570.62</v>
      </c>
      <c r="L1370" s="17">
        <v>430199.43</v>
      </c>
      <c r="M1370" s="17">
        <v>184371.19</v>
      </c>
      <c r="N1370" s="17">
        <v>57412.8</v>
      </c>
    </row>
    <row r="1371" spans="1:14">
      <c r="A1371" s="16">
        <v>46045</v>
      </c>
      <c r="B1371" t="s">
        <v>1405</v>
      </c>
      <c r="C1371" t="s">
        <v>22</v>
      </c>
      <c r="D1371" t="s">
        <v>23</v>
      </c>
      <c r="E1371" t="s">
        <v>24</v>
      </c>
      <c r="F1371" t="s">
        <v>18</v>
      </c>
      <c r="G1371" t="s">
        <v>19</v>
      </c>
      <c r="H1371">
        <v>3</v>
      </c>
      <c r="I1371" s="17">
        <v>576461</v>
      </c>
      <c r="J1371" s="17">
        <v>0</v>
      </c>
      <c r="K1371" s="17">
        <v>576461</v>
      </c>
      <c r="L1371" s="17">
        <v>438110.36</v>
      </c>
      <c r="M1371" s="17">
        <v>138350.64</v>
      </c>
      <c r="N1371" s="17">
        <v>149162.2092</v>
      </c>
    </row>
    <row r="1372" spans="1:14">
      <c r="A1372" s="16">
        <v>46045</v>
      </c>
      <c r="B1372" t="s">
        <v>1406</v>
      </c>
      <c r="C1372" t="s">
        <v>43</v>
      </c>
      <c r="D1372" t="s">
        <v>44</v>
      </c>
      <c r="E1372" t="s">
        <v>31</v>
      </c>
      <c r="F1372" t="s">
        <v>18</v>
      </c>
      <c r="G1372" t="s">
        <v>19</v>
      </c>
      <c r="H1372">
        <v>12</v>
      </c>
      <c r="I1372" s="17">
        <v>491738</v>
      </c>
      <c r="J1372" s="17">
        <v>49173.8</v>
      </c>
      <c r="K1372" s="17">
        <v>442564.2</v>
      </c>
      <c r="L1372" s="17">
        <v>274389.8</v>
      </c>
      <c r="M1372" s="17">
        <v>168174.4</v>
      </c>
      <c r="N1372" s="17">
        <v>166344.4551</v>
      </c>
    </row>
    <row r="1373" spans="1:14">
      <c r="A1373" s="16">
        <v>46045</v>
      </c>
      <c r="B1373" t="s">
        <v>1407</v>
      </c>
      <c r="C1373" t="s">
        <v>33</v>
      </c>
      <c r="D1373" t="s">
        <v>34</v>
      </c>
      <c r="E1373" t="s">
        <v>35</v>
      </c>
      <c r="F1373" t="s">
        <v>18</v>
      </c>
      <c r="G1373" t="s">
        <v>19</v>
      </c>
      <c r="H1373">
        <v>8</v>
      </c>
      <c r="I1373" s="17">
        <v>183555</v>
      </c>
      <c r="J1373" s="17">
        <v>20191.05</v>
      </c>
      <c r="K1373" s="17">
        <v>163363.95</v>
      </c>
      <c r="L1373" s="17">
        <v>117622.04</v>
      </c>
      <c r="M1373" s="17">
        <v>45741.91</v>
      </c>
      <c r="N1373" s="17">
        <v>149773.7713</v>
      </c>
    </row>
    <row r="1374" spans="1:14">
      <c r="A1374" s="16">
        <v>46045</v>
      </c>
      <c r="B1374" t="s">
        <v>1408</v>
      </c>
      <c r="C1374" t="s">
        <v>43</v>
      </c>
      <c r="D1374" t="s">
        <v>44</v>
      </c>
      <c r="E1374" t="s">
        <v>31</v>
      </c>
      <c r="F1374" t="s">
        <v>18</v>
      </c>
      <c r="G1374" t="s">
        <v>19</v>
      </c>
      <c r="H1374">
        <v>6</v>
      </c>
      <c r="I1374" s="17">
        <v>165570</v>
      </c>
      <c r="J1374" s="17">
        <v>24835.5</v>
      </c>
      <c r="K1374" s="17">
        <v>140734.5</v>
      </c>
      <c r="L1374" s="17">
        <v>87255.39</v>
      </c>
      <c r="M1374" s="17">
        <v>53479.11</v>
      </c>
      <c r="N1374" s="17">
        <v>166344.4551</v>
      </c>
    </row>
    <row r="1375" spans="1:14">
      <c r="A1375" s="16">
        <v>46045</v>
      </c>
      <c r="B1375" t="s">
        <v>1409</v>
      </c>
      <c r="C1375" t="s">
        <v>26</v>
      </c>
      <c r="D1375" t="s">
        <v>27</v>
      </c>
      <c r="E1375" t="s">
        <v>17</v>
      </c>
      <c r="F1375" t="s">
        <v>18</v>
      </c>
      <c r="G1375" t="s">
        <v>19</v>
      </c>
      <c r="H1375">
        <v>6</v>
      </c>
      <c r="I1375" s="17">
        <v>584470</v>
      </c>
      <c r="J1375" s="17">
        <v>0</v>
      </c>
      <c r="K1375" s="17">
        <v>584470</v>
      </c>
      <c r="L1375" s="17">
        <v>409129</v>
      </c>
      <c r="M1375" s="17">
        <v>175341</v>
      </c>
      <c r="N1375" s="17">
        <v>57412.8</v>
      </c>
    </row>
    <row r="1376" spans="1:14">
      <c r="A1376" s="16">
        <v>46045</v>
      </c>
      <c r="B1376" t="s">
        <v>1410</v>
      </c>
      <c r="C1376" t="s">
        <v>22</v>
      </c>
      <c r="D1376" t="s">
        <v>23</v>
      </c>
      <c r="E1376" t="s">
        <v>24</v>
      </c>
      <c r="F1376" t="s">
        <v>18</v>
      </c>
      <c r="G1376" t="s">
        <v>19</v>
      </c>
      <c r="H1376">
        <v>5</v>
      </c>
      <c r="I1376" s="17">
        <v>625704</v>
      </c>
      <c r="J1376" s="17">
        <v>87598.56</v>
      </c>
      <c r="K1376" s="17">
        <v>538105.4399999999</v>
      </c>
      <c r="L1376" s="17">
        <v>408960.13</v>
      </c>
      <c r="M1376" s="17">
        <v>129145.31</v>
      </c>
      <c r="N1376" s="17">
        <v>149162.2092</v>
      </c>
    </row>
    <row r="1377" spans="1:14">
      <c r="A1377" s="16">
        <v>46045</v>
      </c>
      <c r="B1377" t="s">
        <v>1411</v>
      </c>
      <c r="C1377" t="s">
        <v>29</v>
      </c>
      <c r="D1377" t="s">
        <v>30</v>
      </c>
      <c r="E1377" t="s">
        <v>31</v>
      </c>
      <c r="F1377" t="s">
        <v>18</v>
      </c>
      <c r="G1377" t="s">
        <v>19</v>
      </c>
      <c r="H1377">
        <v>5</v>
      </c>
      <c r="I1377" s="17">
        <v>154275</v>
      </c>
      <c r="J1377" s="17">
        <v>6171</v>
      </c>
      <c r="K1377" s="17">
        <v>148104</v>
      </c>
      <c r="L1377" s="17">
        <v>91824.48</v>
      </c>
      <c r="M1377" s="17">
        <v>56279.52</v>
      </c>
      <c r="N1377" s="17">
        <v>166344.4551</v>
      </c>
    </row>
    <row r="1378" spans="1:14">
      <c r="A1378" s="16">
        <v>46045</v>
      </c>
      <c r="B1378" t="s">
        <v>1412</v>
      </c>
      <c r="C1378" t="s">
        <v>33</v>
      </c>
      <c r="D1378" t="s">
        <v>34</v>
      </c>
      <c r="E1378" t="s">
        <v>35</v>
      </c>
      <c r="F1378" t="s">
        <v>18</v>
      </c>
      <c r="G1378" t="s">
        <v>19</v>
      </c>
      <c r="H1378">
        <v>9</v>
      </c>
      <c r="I1378" s="17">
        <v>462157</v>
      </c>
      <c r="J1378" s="17">
        <v>41594.13</v>
      </c>
      <c r="K1378" s="17">
        <v>420562.87</v>
      </c>
      <c r="L1378" s="17">
        <v>302805.27</v>
      </c>
      <c r="M1378" s="17">
        <v>117757.6</v>
      </c>
      <c r="N1378" s="17">
        <v>149773.7713</v>
      </c>
    </row>
    <row r="1379" spans="1:14">
      <c r="A1379" s="16">
        <v>46045</v>
      </c>
      <c r="B1379" t="s">
        <v>1413</v>
      </c>
      <c r="C1379" t="s">
        <v>15</v>
      </c>
      <c r="D1379" t="s">
        <v>16</v>
      </c>
      <c r="E1379" t="s">
        <v>17</v>
      </c>
      <c r="F1379" t="s">
        <v>18</v>
      </c>
      <c r="G1379" t="s">
        <v>19</v>
      </c>
      <c r="H1379">
        <v>10</v>
      </c>
      <c r="I1379" s="17">
        <v>440288</v>
      </c>
      <c r="J1379" s="17">
        <v>48431.68</v>
      </c>
      <c r="K1379" s="17">
        <v>391856.32</v>
      </c>
      <c r="L1379" s="17">
        <v>274299.42</v>
      </c>
      <c r="M1379" s="17">
        <v>117556.9</v>
      </c>
      <c r="N1379" s="17">
        <v>57412.8</v>
      </c>
    </row>
    <row r="1380" spans="1:14">
      <c r="A1380" s="16">
        <v>46045</v>
      </c>
      <c r="B1380" t="s">
        <v>1414</v>
      </c>
      <c r="C1380" t="s">
        <v>22</v>
      </c>
      <c r="D1380" t="s">
        <v>23</v>
      </c>
      <c r="E1380" t="s">
        <v>24</v>
      </c>
      <c r="F1380" t="s">
        <v>18</v>
      </c>
      <c r="G1380" t="s">
        <v>19</v>
      </c>
      <c r="H1380">
        <v>10</v>
      </c>
      <c r="I1380" s="17">
        <v>450477</v>
      </c>
      <c r="J1380" s="17">
        <v>58562.01</v>
      </c>
      <c r="K1380" s="17">
        <v>391914.99</v>
      </c>
      <c r="L1380" s="17">
        <v>297855.39</v>
      </c>
      <c r="M1380" s="17">
        <v>94059.60000000001</v>
      </c>
      <c r="N1380" s="17">
        <v>149162.2092</v>
      </c>
    </row>
    <row r="1381" spans="1:14">
      <c r="A1381" s="16">
        <v>46045</v>
      </c>
      <c r="B1381" t="s">
        <v>1415</v>
      </c>
      <c r="C1381" t="s">
        <v>73</v>
      </c>
      <c r="D1381" t="s">
        <v>74</v>
      </c>
      <c r="E1381" t="s">
        <v>24</v>
      </c>
      <c r="F1381" t="s">
        <v>18</v>
      </c>
      <c r="G1381" t="s">
        <v>19</v>
      </c>
      <c r="H1381">
        <v>6</v>
      </c>
      <c r="I1381" s="17">
        <v>739830</v>
      </c>
      <c r="J1381" s="17">
        <v>51788.1</v>
      </c>
      <c r="K1381" s="17">
        <v>688041.9</v>
      </c>
      <c r="L1381" s="17">
        <v>522911.84</v>
      </c>
      <c r="M1381" s="17">
        <v>165130.06</v>
      </c>
      <c r="N1381" s="17">
        <v>149162.2092</v>
      </c>
    </row>
    <row r="1382" spans="1:14">
      <c r="A1382" s="16">
        <v>46045</v>
      </c>
      <c r="B1382" t="s">
        <v>1416</v>
      </c>
      <c r="C1382" t="s">
        <v>33</v>
      </c>
      <c r="D1382" t="s">
        <v>34</v>
      </c>
      <c r="E1382" t="s">
        <v>35</v>
      </c>
      <c r="F1382" t="s">
        <v>18</v>
      </c>
      <c r="G1382" t="s">
        <v>19</v>
      </c>
      <c r="H1382">
        <v>2</v>
      </c>
      <c r="I1382" s="17">
        <v>67696</v>
      </c>
      <c r="J1382" s="17">
        <v>0</v>
      </c>
      <c r="K1382" s="17">
        <v>67696</v>
      </c>
      <c r="L1382" s="17">
        <v>48741.12</v>
      </c>
      <c r="M1382" s="17">
        <v>18954.88</v>
      </c>
      <c r="N1382" s="17">
        <v>149773.7713</v>
      </c>
    </row>
    <row r="1383" spans="1:14">
      <c r="A1383" s="16">
        <v>46045</v>
      </c>
      <c r="B1383" t="s">
        <v>1417</v>
      </c>
      <c r="C1383" t="s">
        <v>29</v>
      </c>
      <c r="D1383" t="s">
        <v>30</v>
      </c>
      <c r="E1383" t="s">
        <v>31</v>
      </c>
      <c r="F1383" t="s">
        <v>18</v>
      </c>
      <c r="G1383" t="s">
        <v>19</v>
      </c>
      <c r="H1383">
        <v>8</v>
      </c>
      <c r="I1383" s="17">
        <v>419017</v>
      </c>
      <c r="J1383" s="17">
        <v>41901.7</v>
      </c>
      <c r="K1383" s="17">
        <v>377115.3</v>
      </c>
      <c r="L1383" s="17">
        <v>233811.49</v>
      </c>
      <c r="M1383" s="17">
        <v>143303.81</v>
      </c>
      <c r="N1383" s="17">
        <v>166344.4551</v>
      </c>
    </row>
    <row r="1384" spans="1:14">
      <c r="A1384" s="16">
        <v>46045</v>
      </c>
      <c r="B1384" t="s">
        <v>1418</v>
      </c>
      <c r="C1384" t="s">
        <v>43</v>
      </c>
      <c r="D1384" t="s">
        <v>44</v>
      </c>
      <c r="E1384" t="s">
        <v>31</v>
      </c>
      <c r="F1384" t="s">
        <v>18</v>
      </c>
      <c r="G1384" t="s">
        <v>19</v>
      </c>
      <c r="H1384">
        <v>12</v>
      </c>
      <c r="I1384" s="17">
        <v>120641</v>
      </c>
      <c r="J1384" s="17">
        <v>18096.15</v>
      </c>
      <c r="K1384" s="17">
        <v>102544.85</v>
      </c>
      <c r="L1384" s="17">
        <v>63577.81</v>
      </c>
      <c r="M1384" s="17">
        <v>38967.04</v>
      </c>
      <c r="N1384" s="17">
        <v>166344.4551</v>
      </c>
    </row>
    <row r="1385" spans="1:14">
      <c r="A1385" s="16">
        <v>46045</v>
      </c>
      <c r="B1385" t="s">
        <v>1419</v>
      </c>
      <c r="C1385" t="s">
        <v>43</v>
      </c>
      <c r="D1385" t="s">
        <v>44</v>
      </c>
      <c r="E1385" t="s">
        <v>31</v>
      </c>
      <c r="F1385" t="s">
        <v>18</v>
      </c>
      <c r="G1385" t="s">
        <v>19</v>
      </c>
      <c r="H1385">
        <v>9</v>
      </c>
      <c r="I1385" s="17">
        <v>579323</v>
      </c>
      <c r="J1385" s="17">
        <v>52139.07</v>
      </c>
      <c r="K1385" s="17">
        <v>527183.9300000001</v>
      </c>
      <c r="L1385" s="17">
        <v>326854.04</v>
      </c>
      <c r="M1385" s="17">
        <v>200329.89</v>
      </c>
      <c r="N1385" s="17">
        <v>166344.4551</v>
      </c>
    </row>
    <row r="1386" spans="1:14">
      <c r="A1386" s="16">
        <v>46045</v>
      </c>
      <c r="B1386" t="s">
        <v>1420</v>
      </c>
      <c r="C1386" t="s">
        <v>43</v>
      </c>
      <c r="D1386" t="s">
        <v>44</v>
      </c>
      <c r="E1386" t="s">
        <v>31</v>
      </c>
      <c r="F1386" t="s">
        <v>18</v>
      </c>
      <c r="G1386" t="s">
        <v>19</v>
      </c>
      <c r="H1386">
        <v>3</v>
      </c>
      <c r="I1386" s="17">
        <v>743637</v>
      </c>
      <c r="J1386" s="17">
        <v>52054.59</v>
      </c>
      <c r="K1386" s="17">
        <v>691582.41</v>
      </c>
      <c r="L1386" s="17">
        <v>428781.09</v>
      </c>
      <c r="M1386" s="17">
        <v>262801.32</v>
      </c>
      <c r="N1386" s="17">
        <v>166344.4551</v>
      </c>
    </row>
    <row r="1387" spans="1:14">
      <c r="A1387" s="16">
        <v>46045</v>
      </c>
      <c r="B1387" t="s">
        <v>1421</v>
      </c>
      <c r="C1387" t="s">
        <v>29</v>
      </c>
      <c r="D1387" t="s">
        <v>30</v>
      </c>
      <c r="E1387" t="s">
        <v>31</v>
      </c>
      <c r="F1387" t="s">
        <v>18</v>
      </c>
      <c r="G1387" t="s">
        <v>19</v>
      </c>
      <c r="H1387">
        <v>12</v>
      </c>
      <c r="I1387" s="17">
        <v>597863</v>
      </c>
      <c r="J1387" s="17">
        <v>0</v>
      </c>
      <c r="K1387" s="17">
        <v>597863</v>
      </c>
      <c r="L1387" s="17">
        <v>370675.06</v>
      </c>
      <c r="M1387" s="17">
        <v>227187.94</v>
      </c>
      <c r="N1387" s="17">
        <v>166344.4551</v>
      </c>
    </row>
    <row r="1388" spans="1:14">
      <c r="A1388" s="16">
        <v>46045</v>
      </c>
      <c r="B1388" t="s">
        <v>1422</v>
      </c>
      <c r="C1388" t="s">
        <v>29</v>
      </c>
      <c r="D1388" t="s">
        <v>30</v>
      </c>
      <c r="E1388" t="s">
        <v>31</v>
      </c>
      <c r="F1388" t="s">
        <v>18</v>
      </c>
      <c r="G1388" t="s">
        <v>19</v>
      </c>
      <c r="H1388">
        <v>10</v>
      </c>
      <c r="I1388" s="17">
        <v>710265</v>
      </c>
      <c r="J1388" s="17">
        <v>71026.5</v>
      </c>
      <c r="K1388" s="17">
        <v>639238.5</v>
      </c>
      <c r="L1388" s="17">
        <v>396327.87</v>
      </c>
      <c r="M1388" s="17">
        <v>242910.63</v>
      </c>
      <c r="N1388" s="17">
        <v>166344.4551</v>
      </c>
    </row>
    <row r="1389" spans="1:14">
      <c r="A1389" s="16">
        <v>46045</v>
      </c>
      <c r="B1389" t="s">
        <v>1423</v>
      </c>
      <c r="C1389" t="s">
        <v>26</v>
      </c>
      <c r="D1389" t="s">
        <v>27</v>
      </c>
      <c r="E1389" t="s">
        <v>17</v>
      </c>
      <c r="F1389" t="s">
        <v>18</v>
      </c>
      <c r="G1389" t="s">
        <v>19</v>
      </c>
      <c r="H1389">
        <v>1</v>
      </c>
      <c r="I1389" s="17">
        <v>326509</v>
      </c>
      <c r="J1389" s="17">
        <v>9795.27</v>
      </c>
      <c r="K1389" s="17">
        <v>316713.73</v>
      </c>
      <c r="L1389" s="17">
        <v>221699.61</v>
      </c>
      <c r="M1389" s="17">
        <v>95014.12</v>
      </c>
      <c r="N1389" s="17">
        <v>57412.8</v>
      </c>
    </row>
    <row r="1390" spans="1:14">
      <c r="A1390" s="16">
        <v>46045</v>
      </c>
      <c r="B1390" t="s">
        <v>1424</v>
      </c>
      <c r="C1390" t="s">
        <v>26</v>
      </c>
      <c r="D1390" t="s">
        <v>27</v>
      </c>
      <c r="E1390" t="s">
        <v>17</v>
      </c>
      <c r="F1390" t="s">
        <v>18</v>
      </c>
      <c r="G1390" t="s">
        <v>19</v>
      </c>
      <c r="H1390">
        <v>4</v>
      </c>
      <c r="I1390" s="17">
        <v>323548</v>
      </c>
      <c r="J1390" s="17">
        <v>32354.8</v>
      </c>
      <c r="K1390" s="17">
        <v>291193.2</v>
      </c>
      <c r="L1390" s="17">
        <v>203835.24</v>
      </c>
      <c r="M1390" s="17">
        <v>87357.96000000001</v>
      </c>
      <c r="N1390" s="17">
        <v>57412.8</v>
      </c>
    </row>
    <row r="1391" spans="1:14">
      <c r="A1391" s="16">
        <v>46045</v>
      </c>
      <c r="B1391" t="s">
        <v>1425</v>
      </c>
      <c r="C1391" t="s">
        <v>33</v>
      </c>
      <c r="D1391" t="s">
        <v>34</v>
      </c>
      <c r="E1391" t="s">
        <v>35</v>
      </c>
      <c r="F1391" t="s">
        <v>18</v>
      </c>
      <c r="G1391" t="s">
        <v>19</v>
      </c>
      <c r="H1391">
        <v>10</v>
      </c>
      <c r="I1391" s="17">
        <v>363448</v>
      </c>
      <c r="J1391" s="17">
        <v>18172.4</v>
      </c>
      <c r="K1391" s="17">
        <v>345275.6</v>
      </c>
      <c r="L1391" s="17">
        <v>248598.43</v>
      </c>
      <c r="M1391" s="17">
        <v>96677.17</v>
      </c>
      <c r="N1391" s="17">
        <v>149773.7713</v>
      </c>
    </row>
    <row r="1392" spans="1:14">
      <c r="A1392" s="16">
        <v>46045</v>
      </c>
      <c r="B1392" t="s">
        <v>1426</v>
      </c>
      <c r="C1392" t="s">
        <v>43</v>
      </c>
      <c r="D1392" t="s">
        <v>44</v>
      </c>
      <c r="E1392" t="s">
        <v>31</v>
      </c>
      <c r="F1392" t="s">
        <v>18</v>
      </c>
      <c r="G1392" t="s">
        <v>19</v>
      </c>
      <c r="H1392">
        <v>6</v>
      </c>
      <c r="I1392" s="17">
        <v>172837</v>
      </c>
      <c r="J1392" s="17">
        <v>5185.11</v>
      </c>
      <c r="K1392" s="17">
        <v>167651.89</v>
      </c>
      <c r="L1392" s="17">
        <v>103944.17</v>
      </c>
      <c r="M1392" s="17">
        <v>63707.72</v>
      </c>
      <c r="N1392" s="17">
        <v>166344.4551</v>
      </c>
    </row>
    <row r="1393" spans="1:14">
      <c r="A1393" s="16">
        <v>46045</v>
      </c>
      <c r="B1393" t="s">
        <v>1427</v>
      </c>
      <c r="C1393" t="s">
        <v>22</v>
      </c>
      <c r="D1393" t="s">
        <v>23</v>
      </c>
      <c r="E1393" t="s">
        <v>24</v>
      </c>
      <c r="F1393" t="s">
        <v>18</v>
      </c>
      <c r="G1393" t="s">
        <v>19</v>
      </c>
      <c r="H1393">
        <v>8</v>
      </c>
      <c r="I1393" s="17">
        <v>711157</v>
      </c>
      <c r="J1393" s="17">
        <v>0</v>
      </c>
      <c r="K1393" s="17">
        <v>711157</v>
      </c>
      <c r="L1393" s="17">
        <v>540479.3199999999</v>
      </c>
      <c r="M1393" s="17">
        <v>170677.68</v>
      </c>
      <c r="N1393" s="17">
        <v>149162.2092</v>
      </c>
    </row>
    <row r="1394" spans="1:14">
      <c r="A1394" s="16">
        <v>46045</v>
      </c>
      <c r="B1394" t="s">
        <v>1428</v>
      </c>
      <c r="C1394" t="s">
        <v>43</v>
      </c>
      <c r="D1394" t="s">
        <v>44</v>
      </c>
      <c r="E1394" t="s">
        <v>31</v>
      </c>
      <c r="F1394" t="s">
        <v>18</v>
      </c>
      <c r="G1394" t="s">
        <v>19</v>
      </c>
      <c r="H1394">
        <v>9</v>
      </c>
      <c r="I1394" s="17">
        <v>149376</v>
      </c>
      <c r="J1394" s="17">
        <v>0</v>
      </c>
      <c r="K1394" s="17">
        <v>149376</v>
      </c>
      <c r="L1394" s="17">
        <v>92613.12</v>
      </c>
      <c r="M1394" s="17">
        <v>56762.88</v>
      </c>
      <c r="N1394" s="17">
        <v>166344.4551</v>
      </c>
    </row>
    <row r="1395" spans="1:14">
      <c r="A1395" s="16">
        <v>46045</v>
      </c>
      <c r="B1395" t="s">
        <v>1429</v>
      </c>
      <c r="C1395" t="s">
        <v>15</v>
      </c>
      <c r="D1395" t="s">
        <v>16</v>
      </c>
      <c r="E1395" t="s">
        <v>17</v>
      </c>
      <c r="F1395" t="s">
        <v>18</v>
      </c>
      <c r="G1395" t="s">
        <v>19</v>
      </c>
      <c r="H1395">
        <v>11</v>
      </c>
      <c r="I1395" s="17">
        <v>606011</v>
      </c>
      <c r="J1395" s="17">
        <v>18180.33</v>
      </c>
      <c r="K1395" s="17">
        <v>587830.67</v>
      </c>
      <c r="L1395" s="17">
        <v>411481.47</v>
      </c>
      <c r="M1395" s="17">
        <v>176349.2</v>
      </c>
      <c r="N1395" s="17">
        <v>57412.8</v>
      </c>
    </row>
    <row r="1396" spans="1:14">
      <c r="A1396" s="16">
        <v>46045</v>
      </c>
      <c r="B1396" t="s">
        <v>1430</v>
      </c>
      <c r="C1396" t="s">
        <v>33</v>
      </c>
      <c r="D1396" t="s">
        <v>34</v>
      </c>
      <c r="E1396" t="s">
        <v>35</v>
      </c>
      <c r="F1396" t="s">
        <v>18</v>
      </c>
      <c r="G1396" t="s">
        <v>19</v>
      </c>
      <c r="H1396">
        <v>9</v>
      </c>
      <c r="I1396" s="17">
        <v>727088</v>
      </c>
      <c r="J1396" s="17">
        <v>0</v>
      </c>
      <c r="K1396" s="17">
        <v>727088</v>
      </c>
      <c r="L1396" s="17">
        <v>523503.36</v>
      </c>
      <c r="M1396" s="17">
        <v>203584.64</v>
      </c>
      <c r="N1396" s="17">
        <v>149773.7713</v>
      </c>
    </row>
    <row r="1397" spans="1:14">
      <c r="A1397" s="16">
        <v>46045</v>
      </c>
      <c r="B1397" t="s">
        <v>1431</v>
      </c>
      <c r="C1397" t="s">
        <v>73</v>
      </c>
      <c r="D1397" t="s">
        <v>74</v>
      </c>
      <c r="E1397" t="s">
        <v>24</v>
      </c>
      <c r="F1397" t="s">
        <v>18</v>
      </c>
      <c r="G1397" t="s">
        <v>19</v>
      </c>
      <c r="H1397">
        <v>3</v>
      </c>
      <c r="I1397" s="17">
        <v>558965</v>
      </c>
      <c r="J1397" s="17">
        <v>0</v>
      </c>
      <c r="K1397" s="17">
        <v>558965</v>
      </c>
      <c r="L1397" s="17">
        <v>424813.4</v>
      </c>
      <c r="M1397" s="17">
        <v>134151.6</v>
      </c>
      <c r="N1397" s="17">
        <v>149162.2092</v>
      </c>
    </row>
    <row r="1398" spans="1:14">
      <c r="A1398" s="16">
        <v>46045</v>
      </c>
      <c r="B1398" t="s">
        <v>1432</v>
      </c>
      <c r="C1398" t="s">
        <v>73</v>
      </c>
      <c r="D1398" t="s">
        <v>74</v>
      </c>
      <c r="E1398" t="s">
        <v>24</v>
      </c>
      <c r="F1398" t="s">
        <v>18</v>
      </c>
      <c r="G1398" t="s">
        <v>19</v>
      </c>
      <c r="H1398">
        <v>11</v>
      </c>
      <c r="I1398" s="17">
        <v>792152</v>
      </c>
      <c r="J1398" s="17">
        <v>110901.28</v>
      </c>
      <c r="K1398" s="17">
        <v>681250.72</v>
      </c>
      <c r="L1398" s="17">
        <v>517750.55</v>
      </c>
      <c r="M1398" s="17">
        <v>163500.17</v>
      </c>
      <c r="N1398" s="17">
        <v>149162.2092</v>
      </c>
    </row>
    <row r="1399" spans="1:14">
      <c r="A1399" s="16">
        <v>46045</v>
      </c>
      <c r="B1399" t="s">
        <v>1433</v>
      </c>
      <c r="C1399" t="s">
        <v>73</v>
      </c>
      <c r="D1399" t="s">
        <v>74</v>
      </c>
      <c r="E1399" t="s">
        <v>24</v>
      </c>
      <c r="F1399" t="s">
        <v>18</v>
      </c>
      <c r="G1399" t="s">
        <v>19</v>
      </c>
      <c r="H1399">
        <v>4</v>
      </c>
      <c r="I1399" s="17">
        <v>269342</v>
      </c>
      <c r="J1399" s="17">
        <v>0</v>
      </c>
      <c r="K1399" s="17">
        <v>269342</v>
      </c>
      <c r="L1399" s="17">
        <v>204699.92</v>
      </c>
      <c r="M1399" s="17">
        <v>64642.08</v>
      </c>
      <c r="N1399" s="17">
        <v>149162.2092</v>
      </c>
    </row>
    <row r="1400" spans="1:14">
      <c r="A1400" s="16">
        <v>46045</v>
      </c>
      <c r="B1400" t="s">
        <v>1434</v>
      </c>
      <c r="C1400" t="s">
        <v>73</v>
      </c>
      <c r="D1400" t="s">
        <v>74</v>
      </c>
      <c r="E1400" t="s">
        <v>24</v>
      </c>
      <c r="F1400" t="s">
        <v>18</v>
      </c>
      <c r="G1400" t="s">
        <v>19</v>
      </c>
      <c r="H1400">
        <v>7</v>
      </c>
      <c r="I1400" s="17">
        <v>728597</v>
      </c>
      <c r="J1400" s="17">
        <v>36429.85</v>
      </c>
      <c r="K1400" s="17">
        <v>692167.15</v>
      </c>
      <c r="L1400" s="17">
        <v>526047.03</v>
      </c>
      <c r="M1400" s="17">
        <v>166120.12</v>
      </c>
      <c r="N1400" s="17">
        <v>149162.2092</v>
      </c>
    </row>
    <row r="1401" spans="1:14">
      <c r="A1401" s="16">
        <v>46045</v>
      </c>
      <c r="B1401" t="s">
        <v>1435</v>
      </c>
      <c r="C1401" t="s">
        <v>47</v>
      </c>
      <c r="D1401" t="s">
        <v>48</v>
      </c>
      <c r="E1401" t="s">
        <v>35</v>
      </c>
      <c r="F1401" t="s">
        <v>18</v>
      </c>
      <c r="G1401" t="s">
        <v>19</v>
      </c>
      <c r="H1401">
        <v>9</v>
      </c>
      <c r="I1401" s="17">
        <v>472437</v>
      </c>
      <c r="J1401" s="17">
        <v>42519.33</v>
      </c>
      <c r="K1401" s="17">
        <v>429917.67</v>
      </c>
      <c r="L1401" s="17">
        <v>309540.72</v>
      </c>
      <c r="M1401" s="17">
        <v>120376.95</v>
      </c>
      <c r="N1401" s="17">
        <v>149773.7713</v>
      </c>
    </row>
    <row r="1402" spans="1:14">
      <c r="A1402" s="16">
        <v>46045</v>
      </c>
      <c r="B1402" t="s">
        <v>1436</v>
      </c>
      <c r="C1402" t="s">
        <v>22</v>
      </c>
      <c r="D1402" t="s">
        <v>23</v>
      </c>
      <c r="E1402" t="s">
        <v>24</v>
      </c>
      <c r="F1402" t="s">
        <v>18</v>
      </c>
      <c r="G1402" t="s">
        <v>19</v>
      </c>
      <c r="H1402">
        <v>3</v>
      </c>
      <c r="I1402" s="17">
        <v>677886</v>
      </c>
      <c r="J1402" s="17">
        <v>0</v>
      </c>
      <c r="K1402" s="17">
        <v>677886</v>
      </c>
      <c r="L1402" s="17">
        <v>515193.36</v>
      </c>
      <c r="M1402" s="17">
        <v>162692.64</v>
      </c>
      <c r="N1402" s="17">
        <v>149162.2092</v>
      </c>
    </row>
    <row r="1403" spans="1:14">
      <c r="A1403" s="16">
        <v>46045</v>
      </c>
      <c r="B1403" t="s">
        <v>1437</v>
      </c>
      <c r="C1403" t="s">
        <v>47</v>
      </c>
      <c r="D1403" t="s">
        <v>48</v>
      </c>
      <c r="E1403" t="s">
        <v>35</v>
      </c>
      <c r="F1403" t="s">
        <v>18</v>
      </c>
      <c r="G1403" t="s">
        <v>19</v>
      </c>
      <c r="H1403">
        <v>4</v>
      </c>
      <c r="I1403" s="17">
        <v>608201</v>
      </c>
      <c r="J1403" s="17">
        <v>0</v>
      </c>
      <c r="K1403" s="17">
        <v>608201</v>
      </c>
      <c r="L1403" s="17">
        <v>437904.72</v>
      </c>
      <c r="M1403" s="17">
        <v>170296.28</v>
      </c>
      <c r="N1403" s="17">
        <v>149773.7713</v>
      </c>
    </row>
    <row r="1404" spans="1:14">
      <c r="A1404" s="16">
        <v>46045</v>
      </c>
      <c r="B1404" t="s">
        <v>1438</v>
      </c>
      <c r="C1404" t="s">
        <v>26</v>
      </c>
      <c r="D1404" t="s">
        <v>27</v>
      </c>
      <c r="E1404" t="s">
        <v>17</v>
      </c>
      <c r="F1404" t="s">
        <v>18</v>
      </c>
      <c r="G1404" t="s">
        <v>19</v>
      </c>
      <c r="H1404">
        <v>7</v>
      </c>
      <c r="I1404" s="17">
        <v>579585</v>
      </c>
      <c r="J1404" s="17">
        <v>34775.1</v>
      </c>
      <c r="K1404" s="17">
        <v>544809.9</v>
      </c>
      <c r="L1404" s="17">
        <v>381366.93</v>
      </c>
      <c r="M1404" s="17">
        <v>163442.97</v>
      </c>
      <c r="N1404" s="17">
        <v>57412.8</v>
      </c>
    </row>
    <row r="1405" spans="1:14">
      <c r="A1405" s="16">
        <v>46045</v>
      </c>
      <c r="B1405" t="s">
        <v>1439</v>
      </c>
      <c r="C1405" t="s">
        <v>43</v>
      </c>
      <c r="D1405" t="s">
        <v>44</v>
      </c>
      <c r="E1405" t="s">
        <v>31</v>
      </c>
      <c r="F1405" t="s">
        <v>18</v>
      </c>
      <c r="G1405" t="s">
        <v>19</v>
      </c>
      <c r="H1405">
        <v>6</v>
      </c>
      <c r="I1405" s="17">
        <v>238416</v>
      </c>
      <c r="J1405" s="17">
        <v>19073.28</v>
      </c>
      <c r="K1405" s="17">
        <v>219342.72</v>
      </c>
      <c r="L1405" s="17">
        <v>135992.49</v>
      </c>
      <c r="M1405" s="17">
        <v>83350.23</v>
      </c>
      <c r="N1405" s="17">
        <v>166344.4551</v>
      </c>
    </row>
    <row r="1406" spans="1:14">
      <c r="A1406" s="16">
        <v>46045</v>
      </c>
      <c r="B1406" t="s">
        <v>1440</v>
      </c>
      <c r="C1406" t="s">
        <v>15</v>
      </c>
      <c r="D1406" t="s">
        <v>16</v>
      </c>
      <c r="E1406" t="s">
        <v>17</v>
      </c>
      <c r="F1406" t="s">
        <v>18</v>
      </c>
      <c r="G1406" t="s">
        <v>19</v>
      </c>
      <c r="H1406">
        <v>1</v>
      </c>
      <c r="I1406" s="17">
        <v>261905</v>
      </c>
      <c r="J1406" s="17">
        <v>0</v>
      </c>
      <c r="K1406" s="17">
        <v>261905</v>
      </c>
      <c r="L1406" s="17">
        <v>183333.5</v>
      </c>
      <c r="M1406" s="17">
        <v>78571.5</v>
      </c>
      <c r="N1406" s="17">
        <v>57412.8</v>
      </c>
    </row>
    <row r="1407" spans="1:14">
      <c r="A1407" s="16">
        <v>46045</v>
      </c>
      <c r="B1407" t="s">
        <v>1441</v>
      </c>
      <c r="C1407" t="s">
        <v>47</v>
      </c>
      <c r="D1407" t="s">
        <v>48</v>
      </c>
      <c r="E1407" t="s">
        <v>35</v>
      </c>
      <c r="F1407" t="s">
        <v>18</v>
      </c>
      <c r="G1407" t="s">
        <v>19</v>
      </c>
      <c r="H1407">
        <v>5</v>
      </c>
      <c r="I1407" s="17">
        <v>588577</v>
      </c>
      <c r="J1407" s="17">
        <v>29428.85</v>
      </c>
      <c r="K1407" s="17">
        <v>559148.15</v>
      </c>
      <c r="L1407" s="17">
        <v>402586.67</v>
      </c>
      <c r="M1407" s="17">
        <v>156561.48</v>
      </c>
      <c r="N1407" s="17">
        <v>149773.7713</v>
      </c>
    </row>
    <row r="1408" spans="1:14">
      <c r="A1408" s="16">
        <v>46045</v>
      </c>
      <c r="B1408" t="s">
        <v>1442</v>
      </c>
      <c r="C1408" t="s">
        <v>22</v>
      </c>
      <c r="D1408" t="s">
        <v>23</v>
      </c>
      <c r="E1408" t="s">
        <v>24</v>
      </c>
      <c r="F1408" t="s">
        <v>18</v>
      </c>
      <c r="G1408" t="s">
        <v>19</v>
      </c>
      <c r="H1408">
        <v>7</v>
      </c>
      <c r="I1408" s="17">
        <v>847371</v>
      </c>
      <c r="J1408" s="17">
        <v>42368.55</v>
      </c>
      <c r="K1408" s="17">
        <v>805002.45</v>
      </c>
      <c r="L1408" s="17">
        <v>611801.86</v>
      </c>
      <c r="M1408" s="17">
        <v>193200.59</v>
      </c>
      <c r="N1408" s="17">
        <v>149162.2092</v>
      </c>
    </row>
    <row r="1409" spans="1:14">
      <c r="A1409" s="16">
        <v>46045</v>
      </c>
      <c r="B1409" t="s">
        <v>1443</v>
      </c>
      <c r="C1409" t="s">
        <v>73</v>
      </c>
      <c r="D1409" t="s">
        <v>74</v>
      </c>
      <c r="E1409" t="s">
        <v>24</v>
      </c>
      <c r="F1409" t="s">
        <v>18</v>
      </c>
      <c r="G1409" t="s">
        <v>19</v>
      </c>
      <c r="H1409">
        <v>9</v>
      </c>
      <c r="I1409" s="17">
        <v>563697</v>
      </c>
      <c r="J1409" s="17">
        <v>0</v>
      </c>
      <c r="K1409" s="17">
        <v>563697</v>
      </c>
      <c r="L1409" s="17">
        <v>428409.72</v>
      </c>
      <c r="M1409" s="17">
        <v>135287.28</v>
      </c>
      <c r="N1409" s="17">
        <v>149162.2092</v>
      </c>
    </row>
    <row r="1410" spans="1:14">
      <c r="A1410" s="16">
        <v>46045</v>
      </c>
      <c r="B1410" t="s">
        <v>1444</v>
      </c>
      <c r="C1410" t="s">
        <v>43</v>
      </c>
      <c r="D1410" t="s">
        <v>44</v>
      </c>
      <c r="E1410" t="s">
        <v>31</v>
      </c>
      <c r="F1410" t="s">
        <v>18</v>
      </c>
      <c r="G1410" t="s">
        <v>19</v>
      </c>
      <c r="H1410">
        <v>1</v>
      </c>
      <c r="I1410" s="17">
        <v>222652</v>
      </c>
      <c r="J1410" s="17">
        <v>13359.12</v>
      </c>
      <c r="K1410" s="17">
        <v>209292.88</v>
      </c>
      <c r="L1410" s="17">
        <v>129761.59</v>
      </c>
      <c r="M1410" s="17">
        <v>79531.28999999999</v>
      </c>
      <c r="N1410" s="17">
        <v>166344.4551</v>
      </c>
    </row>
    <row r="1411" spans="1:14">
      <c r="A1411" s="16">
        <v>46045</v>
      </c>
      <c r="B1411" t="s">
        <v>1445</v>
      </c>
      <c r="C1411" t="s">
        <v>43</v>
      </c>
      <c r="D1411" t="s">
        <v>44</v>
      </c>
      <c r="E1411" t="s">
        <v>31</v>
      </c>
      <c r="F1411" t="s">
        <v>18</v>
      </c>
      <c r="G1411" t="s">
        <v>19</v>
      </c>
      <c r="H1411">
        <v>1</v>
      </c>
      <c r="I1411" s="17">
        <v>650184</v>
      </c>
      <c r="J1411" s="17">
        <v>0</v>
      </c>
      <c r="K1411" s="17">
        <v>650184</v>
      </c>
      <c r="L1411" s="17">
        <v>403114.08</v>
      </c>
      <c r="M1411" s="17">
        <v>247069.92</v>
      </c>
      <c r="N1411" s="17">
        <v>166344.4551</v>
      </c>
    </row>
    <row r="1412" spans="1:14">
      <c r="A1412" s="16">
        <v>46045</v>
      </c>
      <c r="B1412" t="s">
        <v>1446</v>
      </c>
      <c r="C1412" t="s">
        <v>15</v>
      </c>
      <c r="D1412" t="s">
        <v>16</v>
      </c>
      <c r="E1412" t="s">
        <v>17</v>
      </c>
      <c r="F1412" t="s">
        <v>18</v>
      </c>
      <c r="G1412" t="s">
        <v>19</v>
      </c>
      <c r="H1412">
        <v>4</v>
      </c>
      <c r="I1412" s="17">
        <v>697226</v>
      </c>
      <c r="J1412" s="17">
        <v>97611.64</v>
      </c>
      <c r="K1412" s="17">
        <v>599614.36</v>
      </c>
      <c r="L1412" s="17">
        <v>419730.05</v>
      </c>
      <c r="M1412" s="17">
        <v>179884.31</v>
      </c>
      <c r="N1412" s="17">
        <v>57412.8</v>
      </c>
    </row>
    <row r="1413" spans="1:14">
      <c r="A1413" s="16">
        <v>46045</v>
      </c>
      <c r="B1413" t="s">
        <v>1447</v>
      </c>
      <c r="C1413" t="s">
        <v>47</v>
      </c>
      <c r="D1413" t="s">
        <v>48</v>
      </c>
      <c r="E1413" t="s">
        <v>35</v>
      </c>
      <c r="F1413" t="s">
        <v>18</v>
      </c>
      <c r="G1413" t="s">
        <v>19</v>
      </c>
      <c r="H1413">
        <v>4</v>
      </c>
      <c r="I1413" s="17">
        <v>680731</v>
      </c>
      <c r="J1413" s="17">
        <v>20421.93</v>
      </c>
      <c r="K1413" s="17">
        <v>660309.0699999999</v>
      </c>
      <c r="L1413" s="17">
        <v>475422.53</v>
      </c>
      <c r="M1413" s="17">
        <v>184886.54</v>
      </c>
      <c r="N1413" s="17">
        <v>149773.7713</v>
      </c>
    </row>
    <row r="1414" spans="1:14">
      <c r="A1414" s="16">
        <v>46045</v>
      </c>
      <c r="B1414" t="s">
        <v>1448</v>
      </c>
      <c r="C1414" t="s">
        <v>22</v>
      </c>
      <c r="D1414" t="s">
        <v>23</v>
      </c>
      <c r="E1414" t="s">
        <v>24</v>
      </c>
      <c r="F1414" t="s">
        <v>18</v>
      </c>
      <c r="G1414" t="s">
        <v>19</v>
      </c>
      <c r="H1414">
        <v>2</v>
      </c>
      <c r="I1414" s="17">
        <v>357615</v>
      </c>
      <c r="J1414" s="17">
        <v>46489.95</v>
      </c>
      <c r="K1414" s="17">
        <v>311125.05</v>
      </c>
      <c r="L1414" s="17">
        <v>236455.04</v>
      </c>
      <c r="M1414" s="17">
        <v>74670.00999999999</v>
      </c>
      <c r="N1414" s="17">
        <v>149162.2092</v>
      </c>
    </row>
    <row r="1415" spans="1:14">
      <c r="A1415" s="16">
        <v>46045</v>
      </c>
      <c r="B1415" t="s">
        <v>1449</v>
      </c>
      <c r="C1415" t="s">
        <v>15</v>
      </c>
      <c r="D1415" t="s">
        <v>16</v>
      </c>
      <c r="E1415" t="s">
        <v>17</v>
      </c>
      <c r="F1415" t="s">
        <v>18</v>
      </c>
      <c r="G1415" t="s">
        <v>19</v>
      </c>
      <c r="H1415">
        <v>12</v>
      </c>
      <c r="I1415" s="17">
        <v>370305</v>
      </c>
      <c r="J1415" s="17">
        <v>0</v>
      </c>
      <c r="K1415" s="17">
        <v>370305</v>
      </c>
      <c r="L1415" s="17">
        <v>259213.5</v>
      </c>
      <c r="M1415" s="17">
        <v>111091.5</v>
      </c>
      <c r="N1415" s="17">
        <v>57412.8</v>
      </c>
    </row>
    <row r="1416" spans="1:14">
      <c r="A1416" s="16">
        <v>46045</v>
      </c>
      <c r="B1416" t="s">
        <v>1450</v>
      </c>
      <c r="C1416" t="s">
        <v>47</v>
      </c>
      <c r="D1416" t="s">
        <v>48</v>
      </c>
      <c r="E1416" t="s">
        <v>35</v>
      </c>
      <c r="F1416" t="s">
        <v>18</v>
      </c>
      <c r="G1416" t="s">
        <v>19</v>
      </c>
      <c r="H1416">
        <v>3</v>
      </c>
      <c r="I1416" s="17">
        <v>285081</v>
      </c>
      <c r="J1416" s="17">
        <v>11403.24</v>
      </c>
      <c r="K1416" s="17">
        <v>273677.76</v>
      </c>
      <c r="L1416" s="17">
        <v>197047.99</v>
      </c>
      <c r="M1416" s="17">
        <v>76629.77</v>
      </c>
      <c r="N1416" s="17">
        <v>149773.7713</v>
      </c>
    </row>
    <row r="1417" spans="1:14">
      <c r="A1417" s="16">
        <v>46045</v>
      </c>
      <c r="B1417" t="s">
        <v>1451</v>
      </c>
      <c r="C1417" t="s">
        <v>15</v>
      </c>
      <c r="D1417" t="s">
        <v>16</v>
      </c>
      <c r="E1417" t="s">
        <v>17</v>
      </c>
      <c r="F1417" t="s">
        <v>18</v>
      </c>
      <c r="G1417" t="s">
        <v>19</v>
      </c>
      <c r="H1417">
        <v>2</v>
      </c>
      <c r="I1417" s="17">
        <v>210307</v>
      </c>
      <c r="J1417" s="17">
        <v>14721.49</v>
      </c>
      <c r="K1417" s="17">
        <v>195585.51</v>
      </c>
      <c r="L1417" s="17">
        <v>136909.86</v>
      </c>
      <c r="M1417" s="17">
        <v>58675.65</v>
      </c>
      <c r="N1417" s="17">
        <v>57412.8</v>
      </c>
    </row>
    <row r="1418" spans="1:14">
      <c r="A1418" s="16">
        <v>46045</v>
      </c>
      <c r="B1418" t="s">
        <v>1452</v>
      </c>
      <c r="C1418" t="s">
        <v>26</v>
      </c>
      <c r="D1418" t="s">
        <v>27</v>
      </c>
      <c r="E1418" t="s">
        <v>17</v>
      </c>
      <c r="F1418" t="s">
        <v>18</v>
      </c>
      <c r="G1418" t="s">
        <v>19</v>
      </c>
      <c r="H1418">
        <v>7</v>
      </c>
      <c r="I1418" s="17">
        <v>678684</v>
      </c>
      <c r="J1418" s="17">
        <v>88228.92</v>
      </c>
      <c r="K1418" s="17">
        <v>590455.08</v>
      </c>
      <c r="L1418" s="17">
        <v>413318.56</v>
      </c>
      <c r="M1418" s="17">
        <v>177136.52</v>
      </c>
      <c r="N1418" s="17">
        <v>57412.8</v>
      </c>
    </row>
    <row r="1419" spans="1:14">
      <c r="A1419" s="16">
        <v>46045</v>
      </c>
      <c r="B1419" t="s">
        <v>1453</v>
      </c>
      <c r="C1419" t="s">
        <v>43</v>
      </c>
      <c r="D1419" t="s">
        <v>44</v>
      </c>
      <c r="E1419" t="s">
        <v>31</v>
      </c>
      <c r="F1419" t="s">
        <v>18</v>
      </c>
      <c r="G1419" t="s">
        <v>19</v>
      </c>
      <c r="H1419">
        <v>11</v>
      </c>
      <c r="I1419" s="17">
        <v>791283</v>
      </c>
      <c r="J1419" s="17">
        <v>0</v>
      </c>
      <c r="K1419" s="17">
        <v>791283</v>
      </c>
      <c r="L1419" s="17">
        <v>490595.46</v>
      </c>
      <c r="M1419" s="17">
        <v>300687.54</v>
      </c>
      <c r="N1419" s="17">
        <v>166344.4551</v>
      </c>
    </row>
    <row r="1420" spans="1:14">
      <c r="A1420" s="16">
        <v>46045</v>
      </c>
      <c r="B1420" t="s">
        <v>1454</v>
      </c>
      <c r="C1420" t="s">
        <v>47</v>
      </c>
      <c r="D1420" t="s">
        <v>48</v>
      </c>
      <c r="E1420" t="s">
        <v>35</v>
      </c>
      <c r="F1420" t="s">
        <v>18</v>
      </c>
      <c r="G1420" t="s">
        <v>19</v>
      </c>
      <c r="H1420">
        <v>12</v>
      </c>
      <c r="I1420" s="17">
        <v>134132</v>
      </c>
      <c r="J1420" s="17">
        <v>4023.96</v>
      </c>
      <c r="K1420" s="17">
        <v>130108.04</v>
      </c>
      <c r="L1420" s="17">
        <v>93677.78999999999</v>
      </c>
      <c r="M1420" s="17">
        <v>36430.25</v>
      </c>
      <c r="N1420" s="17">
        <v>149773.7713</v>
      </c>
    </row>
    <row r="1421" spans="1:14">
      <c r="A1421" s="16">
        <v>46045</v>
      </c>
      <c r="B1421" t="s">
        <v>1455</v>
      </c>
      <c r="C1421" t="s">
        <v>26</v>
      </c>
      <c r="D1421" t="s">
        <v>27</v>
      </c>
      <c r="E1421" t="s">
        <v>17</v>
      </c>
      <c r="F1421" t="s">
        <v>18</v>
      </c>
      <c r="G1421" t="s">
        <v>19</v>
      </c>
      <c r="H1421">
        <v>6</v>
      </c>
      <c r="I1421" s="17">
        <v>688876</v>
      </c>
      <c r="J1421" s="17">
        <v>55110.08</v>
      </c>
      <c r="K1421" s="17">
        <v>633765.92</v>
      </c>
      <c r="L1421" s="17">
        <v>443636.14</v>
      </c>
      <c r="M1421" s="17">
        <v>190129.78</v>
      </c>
      <c r="N1421" s="17">
        <v>57412.8</v>
      </c>
    </row>
    <row r="1422" spans="1:14">
      <c r="A1422" s="16">
        <v>46045</v>
      </c>
      <c r="B1422" t="s">
        <v>1456</v>
      </c>
      <c r="C1422" t="s">
        <v>47</v>
      </c>
      <c r="D1422" t="s">
        <v>48</v>
      </c>
      <c r="E1422" t="s">
        <v>35</v>
      </c>
      <c r="F1422" t="s">
        <v>18</v>
      </c>
      <c r="G1422" t="s">
        <v>19</v>
      </c>
      <c r="H1422">
        <v>1</v>
      </c>
      <c r="I1422" s="17">
        <v>144956</v>
      </c>
      <c r="J1422" s="17">
        <v>0</v>
      </c>
      <c r="K1422" s="17">
        <v>144956</v>
      </c>
      <c r="L1422" s="17">
        <v>104368.32</v>
      </c>
      <c r="M1422" s="17">
        <v>40587.68</v>
      </c>
      <c r="N1422" s="17">
        <v>149773.7713</v>
      </c>
    </row>
    <row r="1423" spans="1:14">
      <c r="A1423" s="16">
        <v>46045</v>
      </c>
      <c r="B1423" t="s">
        <v>1457</v>
      </c>
      <c r="C1423" t="s">
        <v>22</v>
      </c>
      <c r="D1423" t="s">
        <v>23</v>
      </c>
      <c r="E1423" t="s">
        <v>24</v>
      </c>
      <c r="F1423" t="s">
        <v>18</v>
      </c>
      <c r="G1423" t="s">
        <v>19</v>
      </c>
      <c r="H1423">
        <v>4</v>
      </c>
      <c r="I1423" s="17">
        <v>467500</v>
      </c>
      <c r="J1423" s="17">
        <v>60775</v>
      </c>
      <c r="K1423" s="17">
        <v>406725</v>
      </c>
      <c r="L1423" s="17">
        <v>309111</v>
      </c>
      <c r="M1423" s="17">
        <v>97614</v>
      </c>
      <c r="N1423" s="17">
        <v>149162.2092</v>
      </c>
    </row>
    <row r="1424" spans="1:14">
      <c r="A1424" s="16">
        <v>46045</v>
      </c>
      <c r="B1424" t="s">
        <v>1458</v>
      </c>
      <c r="C1424" t="s">
        <v>26</v>
      </c>
      <c r="D1424" t="s">
        <v>27</v>
      </c>
      <c r="E1424" t="s">
        <v>17</v>
      </c>
      <c r="F1424" t="s">
        <v>18</v>
      </c>
      <c r="G1424" t="s">
        <v>19</v>
      </c>
      <c r="H1424">
        <v>4</v>
      </c>
      <c r="I1424" s="17">
        <v>117738</v>
      </c>
      <c r="J1424" s="17">
        <v>0</v>
      </c>
      <c r="K1424" s="17">
        <v>117738</v>
      </c>
      <c r="L1424" s="17">
        <v>82416.60000000001</v>
      </c>
      <c r="M1424" s="17">
        <v>35321.4</v>
      </c>
      <c r="N1424" s="17">
        <v>57412.8</v>
      </c>
    </row>
    <row r="1425" spans="1:14">
      <c r="A1425" s="16">
        <v>46045</v>
      </c>
      <c r="B1425" t="s">
        <v>1459</v>
      </c>
      <c r="C1425" t="s">
        <v>22</v>
      </c>
      <c r="D1425" t="s">
        <v>23</v>
      </c>
      <c r="E1425" t="s">
        <v>24</v>
      </c>
      <c r="F1425" t="s">
        <v>18</v>
      </c>
      <c r="G1425" t="s">
        <v>19</v>
      </c>
      <c r="H1425">
        <v>1</v>
      </c>
      <c r="I1425" s="17">
        <v>766038</v>
      </c>
      <c r="J1425" s="17">
        <v>0</v>
      </c>
      <c r="K1425" s="17">
        <v>766038</v>
      </c>
      <c r="L1425" s="17">
        <v>582188.88</v>
      </c>
      <c r="M1425" s="17">
        <v>183849.12</v>
      </c>
      <c r="N1425" s="17">
        <v>149162.2092</v>
      </c>
    </row>
    <row r="1426" spans="1:14">
      <c r="A1426" s="16">
        <v>46045</v>
      </c>
      <c r="B1426" t="s">
        <v>1460</v>
      </c>
      <c r="C1426" t="s">
        <v>22</v>
      </c>
      <c r="D1426" t="s">
        <v>23</v>
      </c>
      <c r="E1426" t="s">
        <v>24</v>
      </c>
      <c r="F1426" t="s">
        <v>18</v>
      </c>
      <c r="G1426" t="s">
        <v>19</v>
      </c>
      <c r="H1426">
        <v>4</v>
      </c>
      <c r="I1426" s="17">
        <v>538249</v>
      </c>
      <c r="J1426" s="17">
        <v>53824.9</v>
      </c>
      <c r="K1426" s="17">
        <v>484424.1</v>
      </c>
      <c r="L1426" s="17">
        <v>368162.32</v>
      </c>
      <c r="M1426" s="17">
        <v>116261.78</v>
      </c>
      <c r="N1426" s="17">
        <v>149162.2092</v>
      </c>
    </row>
    <row r="1427" spans="1:14">
      <c r="A1427" s="16">
        <v>46045</v>
      </c>
      <c r="B1427" t="s">
        <v>1461</v>
      </c>
      <c r="C1427" t="s">
        <v>22</v>
      </c>
      <c r="D1427" t="s">
        <v>23</v>
      </c>
      <c r="E1427" t="s">
        <v>24</v>
      </c>
      <c r="F1427" t="s">
        <v>18</v>
      </c>
      <c r="G1427" t="s">
        <v>19</v>
      </c>
      <c r="H1427">
        <v>11</v>
      </c>
      <c r="I1427" s="17">
        <v>787848</v>
      </c>
      <c r="J1427" s="17">
        <v>39392.4</v>
      </c>
      <c r="K1427" s="17">
        <v>748455.6</v>
      </c>
      <c r="L1427" s="17">
        <v>568826.26</v>
      </c>
      <c r="M1427" s="17">
        <v>179629.34</v>
      </c>
      <c r="N1427" s="17">
        <v>149162.2092</v>
      </c>
    </row>
    <row r="1428" spans="1:14">
      <c r="A1428" s="16">
        <v>46045</v>
      </c>
      <c r="B1428" t="s">
        <v>1462</v>
      </c>
      <c r="C1428" t="s">
        <v>33</v>
      </c>
      <c r="D1428" t="s">
        <v>34</v>
      </c>
      <c r="E1428" t="s">
        <v>35</v>
      </c>
      <c r="F1428" t="s">
        <v>18</v>
      </c>
      <c r="G1428" t="s">
        <v>19</v>
      </c>
      <c r="H1428">
        <v>1</v>
      </c>
      <c r="I1428" s="17">
        <v>371047</v>
      </c>
      <c r="J1428" s="17">
        <v>18552.35</v>
      </c>
      <c r="K1428" s="17">
        <v>352494.65</v>
      </c>
      <c r="L1428" s="17">
        <v>253796.15</v>
      </c>
      <c r="M1428" s="17">
        <v>98698.5</v>
      </c>
      <c r="N1428" s="17">
        <v>149773.7713</v>
      </c>
    </row>
    <row r="1429" spans="1:14">
      <c r="A1429" s="16">
        <v>46045</v>
      </c>
      <c r="B1429" t="s">
        <v>1463</v>
      </c>
      <c r="C1429" t="s">
        <v>15</v>
      </c>
      <c r="D1429" t="s">
        <v>16</v>
      </c>
      <c r="E1429" t="s">
        <v>17</v>
      </c>
      <c r="F1429" t="s">
        <v>18</v>
      </c>
      <c r="G1429" t="s">
        <v>19</v>
      </c>
      <c r="H1429">
        <v>11</v>
      </c>
      <c r="I1429" s="17">
        <v>609915</v>
      </c>
      <c r="J1429" s="17">
        <v>18297.45</v>
      </c>
      <c r="K1429" s="17">
        <v>591617.55</v>
      </c>
      <c r="L1429" s="17">
        <v>414132.28</v>
      </c>
      <c r="M1429" s="17">
        <v>177485.27</v>
      </c>
      <c r="N1429" s="17">
        <v>57412.8</v>
      </c>
    </row>
    <row r="1430" spans="1:14">
      <c r="A1430" s="16">
        <v>46045</v>
      </c>
      <c r="B1430" t="s">
        <v>1464</v>
      </c>
      <c r="C1430" t="s">
        <v>33</v>
      </c>
      <c r="D1430" t="s">
        <v>34</v>
      </c>
      <c r="E1430" t="s">
        <v>35</v>
      </c>
      <c r="F1430" t="s">
        <v>18</v>
      </c>
      <c r="G1430" t="s">
        <v>19</v>
      </c>
      <c r="H1430">
        <v>10</v>
      </c>
      <c r="I1430" s="17">
        <v>554289</v>
      </c>
      <c r="J1430" s="17">
        <v>44343.12</v>
      </c>
      <c r="K1430" s="17">
        <v>509945.88</v>
      </c>
      <c r="L1430" s="17">
        <v>367161.03</v>
      </c>
      <c r="M1430" s="17">
        <v>142784.85</v>
      </c>
      <c r="N1430" s="17">
        <v>149773.7713</v>
      </c>
    </row>
    <row r="1431" spans="1:14">
      <c r="A1431" s="16">
        <v>46045</v>
      </c>
      <c r="B1431" t="s">
        <v>1465</v>
      </c>
      <c r="C1431" t="s">
        <v>29</v>
      </c>
      <c r="D1431" t="s">
        <v>30</v>
      </c>
      <c r="E1431" t="s">
        <v>31</v>
      </c>
      <c r="F1431" t="s">
        <v>18</v>
      </c>
      <c r="G1431" t="s">
        <v>19</v>
      </c>
      <c r="H1431">
        <v>8</v>
      </c>
      <c r="I1431" s="17">
        <v>782098</v>
      </c>
      <c r="J1431" s="17">
        <v>39104.9</v>
      </c>
      <c r="K1431" s="17">
        <v>742993.1</v>
      </c>
      <c r="L1431" s="17">
        <v>460655.72</v>
      </c>
      <c r="M1431" s="17">
        <v>282337.38</v>
      </c>
      <c r="N1431" s="17">
        <v>166344.4551</v>
      </c>
    </row>
    <row r="1432" spans="1:14">
      <c r="A1432" s="16">
        <v>46045</v>
      </c>
      <c r="B1432" t="s">
        <v>1466</v>
      </c>
      <c r="C1432" t="s">
        <v>33</v>
      </c>
      <c r="D1432" t="s">
        <v>34</v>
      </c>
      <c r="E1432" t="s">
        <v>35</v>
      </c>
      <c r="F1432" t="s">
        <v>18</v>
      </c>
      <c r="G1432" t="s">
        <v>19</v>
      </c>
      <c r="H1432">
        <v>3</v>
      </c>
      <c r="I1432" s="17">
        <v>415033</v>
      </c>
      <c r="J1432" s="17">
        <v>53954.29</v>
      </c>
      <c r="K1432" s="17">
        <v>361078.71</v>
      </c>
      <c r="L1432" s="17">
        <v>259976.67</v>
      </c>
      <c r="M1432" s="17">
        <v>101102.04</v>
      </c>
      <c r="N1432" s="17">
        <v>149773.7713</v>
      </c>
    </row>
    <row r="1433" spans="1:14">
      <c r="A1433" s="16">
        <v>46045</v>
      </c>
      <c r="B1433" t="s">
        <v>1467</v>
      </c>
      <c r="C1433" t="s">
        <v>22</v>
      </c>
      <c r="D1433" t="s">
        <v>23</v>
      </c>
      <c r="E1433" t="s">
        <v>24</v>
      </c>
      <c r="F1433" t="s">
        <v>18</v>
      </c>
      <c r="G1433" t="s">
        <v>19</v>
      </c>
      <c r="H1433">
        <v>1</v>
      </c>
      <c r="I1433" s="17">
        <v>140972</v>
      </c>
      <c r="J1433" s="17">
        <v>2819.44</v>
      </c>
      <c r="K1433" s="17">
        <v>138152.56</v>
      </c>
      <c r="L1433" s="17">
        <v>104995.95</v>
      </c>
      <c r="M1433" s="17">
        <v>33156.61</v>
      </c>
      <c r="N1433" s="17">
        <v>149162.2092</v>
      </c>
    </row>
    <row r="1434" spans="1:14">
      <c r="A1434" s="16">
        <v>46045</v>
      </c>
      <c r="B1434" t="s">
        <v>1468</v>
      </c>
      <c r="C1434" t="s">
        <v>15</v>
      </c>
      <c r="D1434" t="s">
        <v>16</v>
      </c>
      <c r="E1434" t="s">
        <v>17</v>
      </c>
      <c r="F1434" t="s">
        <v>18</v>
      </c>
      <c r="G1434" t="s">
        <v>19</v>
      </c>
      <c r="H1434">
        <v>7</v>
      </c>
      <c r="I1434" s="17">
        <v>143414</v>
      </c>
      <c r="J1434" s="17">
        <v>20077.96</v>
      </c>
      <c r="K1434" s="17">
        <v>123336.04</v>
      </c>
      <c r="L1434" s="17">
        <v>86335.23</v>
      </c>
      <c r="M1434" s="17">
        <v>37000.81</v>
      </c>
      <c r="N1434" s="17">
        <v>57412.8</v>
      </c>
    </row>
    <row r="1435" spans="1:14">
      <c r="A1435" s="16">
        <v>46045</v>
      </c>
      <c r="B1435" t="s">
        <v>1469</v>
      </c>
      <c r="C1435" t="s">
        <v>22</v>
      </c>
      <c r="D1435" t="s">
        <v>23</v>
      </c>
      <c r="E1435" t="s">
        <v>24</v>
      </c>
      <c r="F1435" t="s">
        <v>18</v>
      </c>
      <c r="G1435" t="s">
        <v>19</v>
      </c>
      <c r="H1435">
        <v>6</v>
      </c>
      <c r="I1435" s="17">
        <v>671411</v>
      </c>
      <c r="J1435" s="17">
        <v>0</v>
      </c>
      <c r="K1435" s="17">
        <v>671411</v>
      </c>
      <c r="L1435" s="17">
        <v>510272.36</v>
      </c>
      <c r="M1435" s="17">
        <v>161138.64</v>
      </c>
      <c r="N1435" s="17">
        <v>149162.2092</v>
      </c>
    </row>
    <row r="1436" spans="1:14">
      <c r="A1436" s="16">
        <v>46045</v>
      </c>
      <c r="B1436" t="s">
        <v>1470</v>
      </c>
      <c r="C1436" t="s">
        <v>29</v>
      </c>
      <c r="D1436" t="s">
        <v>30</v>
      </c>
      <c r="E1436" t="s">
        <v>31</v>
      </c>
      <c r="F1436" t="s">
        <v>18</v>
      </c>
      <c r="G1436" t="s">
        <v>19</v>
      </c>
      <c r="H1436">
        <v>11</v>
      </c>
      <c r="I1436" s="17">
        <v>608787</v>
      </c>
      <c r="J1436" s="17">
        <v>54790.83</v>
      </c>
      <c r="K1436" s="17">
        <v>553996.17</v>
      </c>
      <c r="L1436" s="17">
        <v>343477.63</v>
      </c>
      <c r="M1436" s="17">
        <v>210518.54</v>
      </c>
      <c r="N1436" s="17">
        <v>166344.4551</v>
      </c>
    </row>
    <row r="1437" spans="1:14">
      <c r="A1437" s="16">
        <v>46045</v>
      </c>
      <c r="B1437" t="s">
        <v>1471</v>
      </c>
      <c r="C1437" t="s">
        <v>29</v>
      </c>
      <c r="D1437" t="s">
        <v>30</v>
      </c>
      <c r="E1437" t="s">
        <v>31</v>
      </c>
      <c r="F1437" t="s">
        <v>18</v>
      </c>
      <c r="G1437" t="s">
        <v>19</v>
      </c>
      <c r="H1437">
        <v>2</v>
      </c>
      <c r="I1437" s="17">
        <v>591720</v>
      </c>
      <c r="J1437" s="17">
        <v>17751.6</v>
      </c>
      <c r="K1437" s="17">
        <v>573968.4</v>
      </c>
      <c r="L1437" s="17">
        <v>355860.41</v>
      </c>
      <c r="M1437" s="17">
        <v>218107.99</v>
      </c>
      <c r="N1437" s="17">
        <v>166344.4551</v>
      </c>
    </row>
    <row r="1438" spans="1:14">
      <c r="A1438" s="16">
        <v>46045</v>
      </c>
      <c r="B1438" t="s">
        <v>1472</v>
      </c>
      <c r="C1438" t="s">
        <v>22</v>
      </c>
      <c r="D1438" t="s">
        <v>23</v>
      </c>
      <c r="E1438" t="s">
        <v>24</v>
      </c>
      <c r="F1438" t="s">
        <v>18</v>
      </c>
      <c r="G1438" t="s">
        <v>19</v>
      </c>
      <c r="H1438">
        <v>6</v>
      </c>
      <c r="I1438" s="17">
        <v>117898</v>
      </c>
      <c r="J1438" s="17">
        <v>4715.92</v>
      </c>
      <c r="K1438" s="17">
        <v>113182.08</v>
      </c>
      <c r="L1438" s="17">
        <v>86018.38</v>
      </c>
      <c r="M1438" s="17">
        <v>27163.7</v>
      </c>
      <c r="N1438" s="17">
        <v>149162.2092</v>
      </c>
    </row>
    <row r="1439" spans="1:14">
      <c r="A1439" s="16">
        <v>46045</v>
      </c>
      <c r="B1439" t="s">
        <v>1473</v>
      </c>
      <c r="C1439" t="s">
        <v>47</v>
      </c>
      <c r="D1439" t="s">
        <v>48</v>
      </c>
      <c r="E1439" t="s">
        <v>35</v>
      </c>
      <c r="F1439" t="s">
        <v>18</v>
      </c>
      <c r="G1439" t="s">
        <v>19</v>
      </c>
      <c r="H1439">
        <v>11</v>
      </c>
      <c r="I1439" s="17">
        <v>369507</v>
      </c>
      <c r="J1439" s="17">
        <v>0</v>
      </c>
      <c r="K1439" s="17">
        <v>369507</v>
      </c>
      <c r="L1439" s="17">
        <v>266045.04</v>
      </c>
      <c r="M1439" s="17">
        <v>103461.96</v>
      </c>
      <c r="N1439" s="17">
        <v>149773.7713</v>
      </c>
    </row>
    <row r="1440" spans="1:14">
      <c r="A1440" s="16">
        <v>46045</v>
      </c>
      <c r="B1440" t="s">
        <v>1474</v>
      </c>
      <c r="C1440" t="s">
        <v>47</v>
      </c>
      <c r="D1440" t="s">
        <v>48</v>
      </c>
      <c r="E1440" t="s">
        <v>35</v>
      </c>
      <c r="F1440" t="s">
        <v>18</v>
      </c>
      <c r="G1440" t="s">
        <v>19</v>
      </c>
      <c r="H1440">
        <v>2</v>
      </c>
      <c r="I1440" s="17">
        <v>556155</v>
      </c>
      <c r="J1440" s="17">
        <v>16684.65</v>
      </c>
      <c r="K1440" s="17">
        <v>539470.35</v>
      </c>
      <c r="L1440" s="17">
        <v>388418.65</v>
      </c>
      <c r="M1440" s="17">
        <v>151051.7</v>
      </c>
      <c r="N1440" s="17">
        <v>149773.7713</v>
      </c>
    </row>
    <row r="1441" spans="1:14">
      <c r="A1441" s="16">
        <v>46046</v>
      </c>
      <c r="B1441" t="s">
        <v>1475</v>
      </c>
      <c r="C1441" t="s">
        <v>47</v>
      </c>
      <c r="D1441" t="s">
        <v>48</v>
      </c>
      <c r="E1441" t="s">
        <v>35</v>
      </c>
      <c r="F1441" t="s">
        <v>18</v>
      </c>
      <c r="G1441" t="s">
        <v>19</v>
      </c>
      <c r="H1441">
        <v>4</v>
      </c>
      <c r="I1441" s="17">
        <v>361061</v>
      </c>
      <c r="J1441" s="17">
        <v>0</v>
      </c>
      <c r="K1441" s="17">
        <v>361061</v>
      </c>
      <c r="L1441" s="17">
        <v>259963.92</v>
      </c>
      <c r="M1441" s="17">
        <v>101097.08</v>
      </c>
      <c r="N1441" s="17">
        <v>149773.7713</v>
      </c>
    </row>
    <row r="1442" spans="1:14">
      <c r="A1442" s="16">
        <v>46046</v>
      </c>
      <c r="B1442" t="s">
        <v>1476</v>
      </c>
      <c r="C1442" t="s">
        <v>26</v>
      </c>
      <c r="D1442" t="s">
        <v>27</v>
      </c>
      <c r="E1442" t="s">
        <v>17</v>
      </c>
      <c r="F1442" t="s">
        <v>18</v>
      </c>
      <c r="G1442" t="s">
        <v>19</v>
      </c>
      <c r="H1442">
        <v>3</v>
      </c>
      <c r="I1442" s="17">
        <v>504859</v>
      </c>
      <c r="J1442" s="17">
        <v>15145.77</v>
      </c>
      <c r="K1442" s="17">
        <v>489713.23</v>
      </c>
      <c r="L1442" s="17">
        <v>342799.26</v>
      </c>
      <c r="M1442" s="17">
        <v>146913.97</v>
      </c>
      <c r="N1442" s="17">
        <v>57412.8</v>
      </c>
    </row>
    <row r="1443" spans="1:14">
      <c r="A1443" s="16">
        <v>46046</v>
      </c>
      <c r="B1443" t="s">
        <v>1477</v>
      </c>
      <c r="C1443" t="s">
        <v>33</v>
      </c>
      <c r="D1443" t="s">
        <v>34</v>
      </c>
      <c r="E1443" t="s">
        <v>35</v>
      </c>
      <c r="F1443" t="s">
        <v>18</v>
      </c>
      <c r="G1443" t="s">
        <v>19</v>
      </c>
      <c r="H1443">
        <v>5</v>
      </c>
      <c r="I1443" s="17">
        <v>528241</v>
      </c>
      <c r="J1443" s="17">
        <v>42259.28</v>
      </c>
      <c r="K1443" s="17">
        <v>485981.72</v>
      </c>
      <c r="L1443" s="17">
        <v>349906.84</v>
      </c>
      <c r="M1443" s="17">
        <v>136074.88</v>
      </c>
      <c r="N1443" s="17">
        <v>149773.7713</v>
      </c>
    </row>
    <row r="1444" spans="1:14">
      <c r="A1444" s="16">
        <v>46046</v>
      </c>
      <c r="B1444" t="s">
        <v>1478</v>
      </c>
      <c r="C1444" t="s">
        <v>15</v>
      </c>
      <c r="D1444" t="s">
        <v>16</v>
      </c>
      <c r="E1444" t="s">
        <v>17</v>
      </c>
      <c r="F1444" t="s">
        <v>18</v>
      </c>
      <c r="G1444" t="s">
        <v>19</v>
      </c>
      <c r="H1444">
        <v>1</v>
      </c>
      <c r="I1444" s="17">
        <v>89206</v>
      </c>
      <c r="J1444" s="17">
        <v>0</v>
      </c>
      <c r="K1444" s="17">
        <v>89206</v>
      </c>
      <c r="L1444" s="17">
        <v>62444.2</v>
      </c>
      <c r="M1444" s="17">
        <v>26761.8</v>
      </c>
      <c r="N1444" s="17">
        <v>57412.8</v>
      </c>
    </row>
    <row r="1445" spans="1:14">
      <c r="A1445" s="16">
        <v>46046</v>
      </c>
      <c r="B1445" t="s">
        <v>1479</v>
      </c>
      <c r="C1445" t="s">
        <v>73</v>
      </c>
      <c r="D1445" t="s">
        <v>74</v>
      </c>
      <c r="E1445" t="s">
        <v>24</v>
      </c>
      <c r="F1445" t="s">
        <v>18</v>
      </c>
      <c r="G1445" t="s">
        <v>19</v>
      </c>
      <c r="H1445">
        <v>3</v>
      </c>
      <c r="I1445" s="17">
        <v>701627</v>
      </c>
      <c r="J1445" s="17">
        <v>49113.89</v>
      </c>
      <c r="K1445" s="17">
        <v>652513.11</v>
      </c>
      <c r="L1445" s="17">
        <v>495909.96</v>
      </c>
      <c r="M1445" s="17">
        <v>156603.15</v>
      </c>
      <c r="N1445" s="17">
        <v>149162.2092</v>
      </c>
    </row>
    <row r="1446" spans="1:14">
      <c r="A1446" s="16">
        <v>46046</v>
      </c>
      <c r="B1446" t="s">
        <v>1480</v>
      </c>
      <c r="C1446" t="s">
        <v>15</v>
      </c>
      <c r="D1446" t="s">
        <v>16</v>
      </c>
      <c r="E1446" t="s">
        <v>17</v>
      </c>
      <c r="F1446" t="s">
        <v>18</v>
      </c>
      <c r="G1446" t="s">
        <v>19</v>
      </c>
      <c r="H1446">
        <v>3</v>
      </c>
      <c r="I1446" s="17">
        <v>477292</v>
      </c>
      <c r="J1446" s="17">
        <v>14318.76</v>
      </c>
      <c r="K1446" s="17">
        <v>462973.24</v>
      </c>
      <c r="L1446" s="17">
        <v>324081.27</v>
      </c>
      <c r="M1446" s="17">
        <v>138891.97</v>
      </c>
      <c r="N1446" s="17">
        <v>57412.8</v>
      </c>
    </row>
    <row r="1447" spans="1:14">
      <c r="A1447" s="16">
        <v>46046</v>
      </c>
      <c r="B1447" t="s">
        <v>1481</v>
      </c>
      <c r="C1447" t="s">
        <v>33</v>
      </c>
      <c r="D1447" t="s">
        <v>34</v>
      </c>
      <c r="E1447" t="s">
        <v>35</v>
      </c>
      <c r="F1447" t="s">
        <v>18</v>
      </c>
      <c r="G1447" t="s">
        <v>19</v>
      </c>
      <c r="H1447">
        <v>12</v>
      </c>
      <c r="I1447" s="17">
        <v>843411</v>
      </c>
      <c r="J1447" s="17">
        <v>0</v>
      </c>
      <c r="K1447" s="17">
        <v>843411</v>
      </c>
      <c r="L1447" s="17">
        <v>607255.92</v>
      </c>
      <c r="M1447" s="17">
        <v>236155.08</v>
      </c>
      <c r="N1447" s="17">
        <v>149773.7713</v>
      </c>
    </row>
    <row r="1448" spans="1:14">
      <c r="A1448" s="16">
        <v>46046</v>
      </c>
      <c r="B1448" t="s">
        <v>1482</v>
      </c>
      <c r="C1448" t="s">
        <v>26</v>
      </c>
      <c r="D1448" t="s">
        <v>27</v>
      </c>
      <c r="E1448" t="s">
        <v>17</v>
      </c>
      <c r="F1448" t="s">
        <v>18</v>
      </c>
      <c r="G1448" t="s">
        <v>19</v>
      </c>
      <c r="H1448">
        <v>5</v>
      </c>
      <c r="I1448" s="17">
        <v>134807</v>
      </c>
      <c r="J1448" s="17">
        <v>16176.84</v>
      </c>
      <c r="K1448" s="17">
        <v>118630.16</v>
      </c>
      <c r="L1448" s="17">
        <v>83041.11</v>
      </c>
      <c r="M1448" s="17">
        <v>35589.05</v>
      </c>
      <c r="N1448" s="17">
        <v>57412.8</v>
      </c>
    </row>
    <row r="1449" spans="1:14">
      <c r="A1449" s="16">
        <v>46046</v>
      </c>
      <c r="B1449" t="s">
        <v>1483</v>
      </c>
      <c r="C1449" t="s">
        <v>22</v>
      </c>
      <c r="D1449" t="s">
        <v>23</v>
      </c>
      <c r="E1449" t="s">
        <v>24</v>
      </c>
      <c r="F1449" t="s">
        <v>18</v>
      </c>
      <c r="G1449" t="s">
        <v>19</v>
      </c>
      <c r="H1449">
        <v>5</v>
      </c>
      <c r="I1449" s="17">
        <v>337545</v>
      </c>
      <c r="J1449" s="17">
        <v>0</v>
      </c>
      <c r="K1449" s="17">
        <v>337545</v>
      </c>
      <c r="L1449" s="17">
        <v>256534.2</v>
      </c>
      <c r="M1449" s="17">
        <v>81010.8</v>
      </c>
      <c r="N1449" s="17">
        <v>149162.2092</v>
      </c>
    </row>
    <row r="1450" spans="1:14">
      <c r="A1450" s="16">
        <v>46046</v>
      </c>
      <c r="B1450" t="s">
        <v>1484</v>
      </c>
      <c r="C1450" t="s">
        <v>73</v>
      </c>
      <c r="D1450" t="s">
        <v>74</v>
      </c>
      <c r="E1450" t="s">
        <v>24</v>
      </c>
      <c r="F1450" t="s">
        <v>18</v>
      </c>
      <c r="G1450" t="s">
        <v>19</v>
      </c>
      <c r="H1450">
        <v>5</v>
      </c>
      <c r="I1450" s="17">
        <v>766497</v>
      </c>
      <c r="J1450" s="17">
        <v>99644.61</v>
      </c>
      <c r="K1450" s="17">
        <v>666852.39</v>
      </c>
      <c r="L1450" s="17">
        <v>506807.82</v>
      </c>
      <c r="M1450" s="17">
        <v>160044.57</v>
      </c>
      <c r="N1450" s="17">
        <v>149162.2092</v>
      </c>
    </row>
    <row r="1451" spans="1:14">
      <c r="A1451" s="16">
        <v>46046</v>
      </c>
      <c r="B1451" t="s">
        <v>1485</v>
      </c>
      <c r="C1451" t="s">
        <v>43</v>
      </c>
      <c r="D1451" t="s">
        <v>44</v>
      </c>
      <c r="E1451" t="s">
        <v>31</v>
      </c>
      <c r="F1451" t="s">
        <v>18</v>
      </c>
      <c r="G1451" t="s">
        <v>19</v>
      </c>
      <c r="H1451">
        <v>8</v>
      </c>
      <c r="I1451" s="17">
        <v>311126</v>
      </c>
      <c r="J1451" s="17">
        <v>43557.64</v>
      </c>
      <c r="K1451" s="17">
        <v>267568.36</v>
      </c>
      <c r="L1451" s="17">
        <v>165892.38</v>
      </c>
      <c r="M1451" s="17">
        <v>101675.98</v>
      </c>
      <c r="N1451" s="17">
        <v>166344.4551</v>
      </c>
    </row>
    <row r="1452" spans="1:14">
      <c r="A1452" s="16">
        <v>46046</v>
      </c>
      <c r="B1452" t="s">
        <v>1486</v>
      </c>
      <c r="C1452" t="s">
        <v>33</v>
      </c>
      <c r="D1452" t="s">
        <v>34</v>
      </c>
      <c r="E1452" t="s">
        <v>35</v>
      </c>
      <c r="F1452" t="s">
        <v>18</v>
      </c>
      <c r="G1452" t="s">
        <v>19</v>
      </c>
      <c r="H1452">
        <v>3</v>
      </c>
      <c r="I1452" s="17">
        <v>289309</v>
      </c>
      <c r="J1452" s="17">
        <v>0</v>
      </c>
      <c r="K1452" s="17">
        <v>289309</v>
      </c>
      <c r="L1452" s="17">
        <v>208302.48</v>
      </c>
      <c r="M1452" s="17">
        <v>81006.52</v>
      </c>
      <c r="N1452" s="17">
        <v>149773.7713</v>
      </c>
    </row>
    <row r="1453" spans="1:14">
      <c r="A1453" s="16">
        <v>46046</v>
      </c>
      <c r="B1453" t="s">
        <v>1487</v>
      </c>
      <c r="C1453" t="s">
        <v>15</v>
      </c>
      <c r="D1453" t="s">
        <v>16</v>
      </c>
      <c r="E1453" t="s">
        <v>17</v>
      </c>
      <c r="F1453" t="s">
        <v>18</v>
      </c>
      <c r="G1453" t="s">
        <v>19</v>
      </c>
      <c r="H1453">
        <v>6</v>
      </c>
      <c r="I1453" s="17">
        <v>465193</v>
      </c>
      <c r="J1453" s="17">
        <v>13955.79</v>
      </c>
      <c r="K1453" s="17">
        <v>451237.21</v>
      </c>
      <c r="L1453" s="17">
        <v>315866.05</v>
      </c>
      <c r="M1453" s="17">
        <v>135371.16</v>
      </c>
      <c r="N1453" s="17">
        <v>57412.8</v>
      </c>
    </row>
    <row r="1454" spans="1:14">
      <c r="A1454" s="16">
        <v>46046</v>
      </c>
      <c r="B1454" t="s">
        <v>1488</v>
      </c>
      <c r="C1454" t="s">
        <v>33</v>
      </c>
      <c r="D1454" t="s">
        <v>34</v>
      </c>
      <c r="E1454" t="s">
        <v>35</v>
      </c>
      <c r="F1454" t="s">
        <v>18</v>
      </c>
      <c r="G1454" t="s">
        <v>19</v>
      </c>
      <c r="H1454">
        <v>4</v>
      </c>
      <c r="I1454" s="17">
        <v>583545</v>
      </c>
      <c r="J1454" s="17">
        <v>0</v>
      </c>
      <c r="K1454" s="17">
        <v>583545</v>
      </c>
      <c r="L1454" s="17">
        <v>420152.4</v>
      </c>
      <c r="M1454" s="17">
        <v>163392.6</v>
      </c>
      <c r="N1454" s="17">
        <v>149773.7713</v>
      </c>
    </row>
    <row r="1455" spans="1:14">
      <c r="A1455" s="16">
        <v>46046</v>
      </c>
      <c r="B1455" t="s">
        <v>1489</v>
      </c>
      <c r="C1455" t="s">
        <v>43</v>
      </c>
      <c r="D1455" t="s">
        <v>44</v>
      </c>
      <c r="E1455" t="s">
        <v>31</v>
      </c>
      <c r="F1455" t="s">
        <v>18</v>
      </c>
      <c r="G1455" t="s">
        <v>19</v>
      </c>
      <c r="H1455">
        <v>4</v>
      </c>
      <c r="I1455" s="17">
        <v>62301</v>
      </c>
      <c r="J1455" s="17">
        <v>6230.1</v>
      </c>
      <c r="K1455" s="17">
        <v>56070.9</v>
      </c>
      <c r="L1455" s="17">
        <v>34763.96</v>
      </c>
      <c r="M1455" s="17">
        <v>21306.94</v>
      </c>
      <c r="N1455" s="17">
        <v>166344.4551</v>
      </c>
    </row>
    <row r="1456" spans="1:14">
      <c r="A1456" s="16">
        <v>46046</v>
      </c>
      <c r="B1456" t="s">
        <v>1490</v>
      </c>
      <c r="C1456" t="s">
        <v>22</v>
      </c>
      <c r="D1456" t="s">
        <v>23</v>
      </c>
      <c r="E1456" t="s">
        <v>24</v>
      </c>
      <c r="F1456" t="s">
        <v>18</v>
      </c>
      <c r="G1456" t="s">
        <v>19</v>
      </c>
      <c r="H1456">
        <v>8</v>
      </c>
      <c r="I1456" s="17">
        <v>471024</v>
      </c>
      <c r="J1456" s="17">
        <v>70653.60000000001</v>
      </c>
      <c r="K1456" s="17">
        <v>400370.4</v>
      </c>
      <c r="L1456" s="17">
        <v>304281.5</v>
      </c>
      <c r="M1456" s="17">
        <v>96088.89999999999</v>
      </c>
      <c r="N1456" s="17">
        <v>149162.2092</v>
      </c>
    </row>
    <row r="1457" spans="1:14">
      <c r="A1457" s="16">
        <v>46046</v>
      </c>
      <c r="B1457" t="s">
        <v>1491</v>
      </c>
      <c r="C1457" t="s">
        <v>15</v>
      </c>
      <c r="D1457" t="s">
        <v>16</v>
      </c>
      <c r="E1457" t="s">
        <v>17</v>
      </c>
      <c r="F1457" t="s">
        <v>18</v>
      </c>
      <c r="G1457" t="s">
        <v>19</v>
      </c>
      <c r="H1457">
        <v>8</v>
      </c>
      <c r="I1457" s="17">
        <v>152320</v>
      </c>
      <c r="J1457" s="17">
        <v>0</v>
      </c>
      <c r="K1457" s="17">
        <v>152320</v>
      </c>
      <c r="L1457" s="17">
        <v>106624</v>
      </c>
      <c r="M1457" s="17">
        <v>45696</v>
      </c>
      <c r="N1457" s="17">
        <v>57412.8</v>
      </c>
    </row>
    <row r="1458" spans="1:14">
      <c r="A1458" s="16">
        <v>46046</v>
      </c>
      <c r="B1458" t="s">
        <v>1492</v>
      </c>
      <c r="C1458" t="s">
        <v>43</v>
      </c>
      <c r="D1458" t="s">
        <v>44</v>
      </c>
      <c r="E1458" t="s">
        <v>31</v>
      </c>
      <c r="F1458" t="s">
        <v>18</v>
      </c>
      <c r="G1458" t="s">
        <v>19</v>
      </c>
      <c r="H1458">
        <v>9</v>
      </c>
      <c r="I1458" s="17">
        <v>802693</v>
      </c>
      <c r="J1458" s="17">
        <v>0</v>
      </c>
      <c r="K1458" s="17">
        <v>802693</v>
      </c>
      <c r="L1458" s="17">
        <v>497669.66</v>
      </c>
      <c r="M1458" s="17">
        <v>305023.34</v>
      </c>
      <c r="N1458" s="17">
        <v>166344.4551</v>
      </c>
    </row>
    <row r="1459" spans="1:14">
      <c r="A1459" s="16">
        <v>46046</v>
      </c>
      <c r="B1459" t="s">
        <v>1493</v>
      </c>
      <c r="C1459" t="s">
        <v>33</v>
      </c>
      <c r="D1459" t="s">
        <v>34</v>
      </c>
      <c r="E1459" t="s">
        <v>35</v>
      </c>
      <c r="F1459" t="s">
        <v>18</v>
      </c>
      <c r="G1459" t="s">
        <v>19</v>
      </c>
      <c r="H1459">
        <v>5</v>
      </c>
      <c r="I1459" s="17">
        <v>117446</v>
      </c>
      <c r="J1459" s="17">
        <v>0</v>
      </c>
      <c r="K1459" s="17">
        <v>117446</v>
      </c>
      <c r="L1459" s="17">
        <v>84561.12</v>
      </c>
      <c r="M1459" s="17">
        <v>32884.88</v>
      </c>
      <c r="N1459" s="17">
        <v>149773.7713</v>
      </c>
    </row>
    <row r="1460" spans="1:14">
      <c r="A1460" s="16">
        <v>46046</v>
      </c>
      <c r="B1460" t="s">
        <v>1494</v>
      </c>
      <c r="C1460" t="s">
        <v>29</v>
      </c>
      <c r="D1460" t="s">
        <v>30</v>
      </c>
      <c r="E1460" t="s">
        <v>31</v>
      </c>
      <c r="F1460" t="s">
        <v>18</v>
      </c>
      <c r="G1460" t="s">
        <v>19</v>
      </c>
      <c r="H1460">
        <v>3</v>
      </c>
      <c r="I1460" s="17">
        <v>427944</v>
      </c>
      <c r="J1460" s="17">
        <v>0</v>
      </c>
      <c r="K1460" s="17">
        <v>427944</v>
      </c>
      <c r="L1460" s="17">
        <v>265325.28</v>
      </c>
      <c r="M1460" s="17">
        <v>162618.72</v>
      </c>
      <c r="N1460" s="17">
        <v>166344.4551</v>
      </c>
    </row>
    <row r="1461" spans="1:14">
      <c r="A1461" s="16">
        <v>46046</v>
      </c>
      <c r="B1461" t="s">
        <v>1495</v>
      </c>
      <c r="C1461" t="s">
        <v>43</v>
      </c>
      <c r="D1461" t="s">
        <v>44</v>
      </c>
      <c r="E1461" t="s">
        <v>31</v>
      </c>
      <c r="F1461" t="s">
        <v>18</v>
      </c>
      <c r="G1461" t="s">
        <v>19</v>
      </c>
      <c r="H1461">
        <v>8</v>
      </c>
      <c r="I1461" s="17">
        <v>72805</v>
      </c>
      <c r="J1461" s="17">
        <v>7280.5</v>
      </c>
      <c r="K1461" s="17">
        <v>65524.5</v>
      </c>
      <c r="L1461" s="17">
        <v>40625.19</v>
      </c>
      <c r="M1461" s="17">
        <v>24899.31</v>
      </c>
      <c r="N1461" s="17">
        <v>166344.4551</v>
      </c>
    </row>
    <row r="1462" spans="1:14">
      <c r="A1462" s="16">
        <v>46046</v>
      </c>
      <c r="B1462" t="s">
        <v>1496</v>
      </c>
      <c r="C1462" t="s">
        <v>29</v>
      </c>
      <c r="D1462" t="s">
        <v>30</v>
      </c>
      <c r="E1462" t="s">
        <v>31</v>
      </c>
      <c r="F1462" t="s">
        <v>18</v>
      </c>
      <c r="G1462" t="s">
        <v>19</v>
      </c>
      <c r="H1462">
        <v>12</v>
      </c>
      <c r="I1462" s="17">
        <v>824863</v>
      </c>
      <c r="J1462" s="17">
        <v>0</v>
      </c>
      <c r="K1462" s="17">
        <v>824863</v>
      </c>
      <c r="L1462" s="17">
        <v>511415.06</v>
      </c>
      <c r="M1462" s="17">
        <v>313447.94</v>
      </c>
      <c r="N1462" s="17">
        <v>166344.4551</v>
      </c>
    </row>
    <row r="1463" spans="1:14">
      <c r="A1463" s="16">
        <v>46046</v>
      </c>
      <c r="B1463" t="s">
        <v>1497</v>
      </c>
      <c r="C1463" t="s">
        <v>47</v>
      </c>
      <c r="D1463" t="s">
        <v>48</v>
      </c>
      <c r="E1463" t="s">
        <v>35</v>
      </c>
      <c r="F1463" t="s">
        <v>18</v>
      </c>
      <c r="G1463" t="s">
        <v>19</v>
      </c>
      <c r="H1463">
        <v>3</v>
      </c>
      <c r="I1463" s="17">
        <v>825352</v>
      </c>
      <c r="J1463" s="17">
        <v>74281.67999999999</v>
      </c>
      <c r="K1463" s="17">
        <v>751070.3199999999</v>
      </c>
      <c r="L1463" s="17">
        <v>540770.63</v>
      </c>
      <c r="M1463" s="17">
        <v>210299.69</v>
      </c>
      <c r="N1463" s="17">
        <v>149773.7713</v>
      </c>
    </row>
    <row r="1464" spans="1:14">
      <c r="A1464" s="16">
        <v>46046</v>
      </c>
      <c r="B1464" t="s">
        <v>1498</v>
      </c>
      <c r="C1464" t="s">
        <v>43</v>
      </c>
      <c r="D1464" t="s">
        <v>44</v>
      </c>
      <c r="E1464" t="s">
        <v>31</v>
      </c>
      <c r="F1464" t="s">
        <v>18</v>
      </c>
      <c r="G1464" t="s">
        <v>19</v>
      </c>
      <c r="H1464">
        <v>3</v>
      </c>
      <c r="I1464" s="17">
        <v>661127</v>
      </c>
      <c r="J1464" s="17">
        <v>46278.89</v>
      </c>
      <c r="K1464" s="17">
        <v>614848.11</v>
      </c>
      <c r="L1464" s="17">
        <v>381205.83</v>
      </c>
      <c r="M1464" s="17">
        <v>233642.28</v>
      </c>
      <c r="N1464" s="17">
        <v>166344.4551</v>
      </c>
    </row>
    <row r="1465" spans="1:14">
      <c r="A1465" s="16">
        <v>46046</v>
      </c>
      <c r="B1465" t="s">
        <v>1499</v>
      </c>
      <c r="C1465" t="s">
        <v>22</v>
      </c>
      <c r="D1465" t="s">
        <v>23</v>
      </c>
      <c r="E1465" t="s">
        <v>24</v>
      </c>
      <c r="F1465" t="s">
        <v>18</v>
      </c>
      <c r="G1465" t="s">
        <v>19</v>
      </c>
      <c r="H1465">
        <v>1</v>
      </c>
      <c r="I1465" s="17">
        <v>790742</v>
      </c>
      <c r="J1465" s="17">
        <v>71166.78</v>
      </c>
      <c r="K1465" s="17">
        <v>719575.22</v>
      </c>
      <c r="L1465" s="17">
        <v>546877.17</v>
      </c>
      <c r="M1465" s="17">
        <v>172698.05</v>
      </c>
      <c r="N1465" s="17">
        <v>149162.2092</v>
      </c>
    </row>
    <row r="1466" spans="1:14">
      <c r="A1466" s="16">
        <v>46046</v>
      </c>
      <c r="B1466" t="s">
        <v>1500</v>
      </c>
      <c r="C1466" t="s">
        <v>22</v>
      </c>
      <c r="D1466" t="s">
        <v>23</v>
      </c>
      <c r="E1466" t="s">
        <v>24</v>
      </c>
      <c r="F1466" t="s">
        <v>18</v>
      </c>
      <c r="G1466" t="s">
        <v>19</v>
      </c>
      <c r="H1466">
        <v>6</v>
      </c>
      <c r="I1466" s="17">
        <v>355899</v>
      </c>
      <c r="J1466" s="17">
        <v>35589.9</v>
      </c>
      <c r="K1466" s="17">
        <v>320309.1</v>
      </c>
      <c r="L1466" s="17">
        <v>243434.92</v>
      </c>
      <c r="M1466" s="17">
        <v>76874.17999999999</v>
      </c>
      <c r="N1466" s="17">
        <v>149162.2092</v>
      </c>
    </row>
    <row r="1467" spans="1:14">
      <c r="A1467" s="16">
        <v>46046</v>
      </c>
      <c r="B1467" t="s">
        <v>1501</v>
      </c>
      <c r="C1467" t="s">
        <v>73</v>
      </c>
      <c r="D1467" t="s">
        <v>74</v>
      </c>
      <c r="E1467" t="s">
        <v>24</v>
      </c>
      <c r="F1467" t="s">
        <v>18</v>
      </c>
      <c r="G1467" t="s">
        <v>19</v>
      </c>
      <c r="H1467">
        <v>8</v>
      </c>
      <c r="I1467" s="17">
        <v>532039</v>
      </c>
      <c r="J1467" s="17">
        <v>26601.95</v>
      </c>
      <c r="K1467" s="17">
        <v>505437.05</v>
      </c>
      <c r="L1467" s="17">
        <v>384132.16</v>
      </c>
      <c r="M1467" s="17">
        <v>121304.89</v>
      </c>
      <c r="N1467" s="17">
        <v>149162.2092</v>
      </c>
    </row>
    <row r="1468" spans="1:14">
      <c r="A1468" s="16">
        <v>46046</v>
      </c>
      <c r="B1468" t="s">
        <v>1502</v>
      </c>
      <c r="C1468" t="s">
        <v>29</v>
      </c>
      <c r="D1468" t="s">
        <v>30</v>
      </c>
      <c r="E1468" t="s">
        <v>31</v>
      </c>
      <c r="F1468" t="s">
        <v>18</v>
      </c>
      <c r="G1468" t="s">
        <v>19</v>
      </c>
      <c r="H1468">
        <v>10</v>
      </c>
      <c r="I1468" s="17">
        <v>184982</v>
      </c>
      <c r="J1468" s="17">
        <v>0</v>
      </c>
      <c r="K1468" s="17">
        <v>184982</v>
      </c>
      <c r="L1468" s="17">
        <v>114688.84</v>
      </c>
      <c r="M1468" s="17">
        <v>70293.16</v>
      </c>
      <c r="N1468" s="17">
        <v>166344.4551</v>
      </c>
    </row>
    <row r="1469" spans="1:14">
      <c r="A1469" s="16">
        <v>46046</v>
      </c>
      <c r="B1469" t="s">
        <v>1503</v>
      </c>
      <c r="C1469" t="s">
        <v>43</v>
      </c>
      <c r="D1469" t="s">
        <v>44</v>
      </c>
      <c r="E1469" t="s">
        <v>31</v>
      </c>
      <c r="F1469" t="s">
        <v>18</v>
      </c>
      <c r="G1469" t="s">
        <v>19</v>
      </c>
      <c r="H1469">
        <v>11</v>
      </c>
      <c r="I1469" s="17">
        <v>523850</v>
      </c>
      <c r="J1469" s="17">
        <v>0</v>
      </c>
      <c r="K1469" s="17">
        <v>523850</v>
      </c>
      <c r="L1469" s="17">
        <v>324787</v>
      </c>
      <c r="M1469" s="17">
        <v>199063</v>
      </c>
      <c r="N1469" s="17">
        <v>166344.4551</v>
      </c>
    </row>
    <row r="1470" spans="1:14">
      <c r="A1470" s="16">
        <v>46046</v>
      </c>
      <c r="B1470" t="s">
        <v>1504</v>
      </c>
      <c r="C1470" t="s">
        <v>15</v>
      </c>
      <c r="D1470" t="s">
        <v>16</v>
      </c>
      <c r="E1470" t="s">
        <v>17</v>
      </c>
      <c r="F1470" t="s">
        <v>18</v>
      </c>
      <c r="G1470" t="s">
        <v>19</v>
      </c>
      <c r="H1470">
        <v>11</v>
      </c>
      <c r="I1470" s="17">
        <v>500777</v>
      </c>
      <c r="J1470" s="17">
        <v>70108.78</v>
      </c>
      <c r="K1470" s="17">
        <v>430668.22</v>
      </c>
      <c r="L1470" s="17">
        <v>301467.75</v>
      </c>
      <c r="M1470" s="17">
        <v>129200.47</v>
      </c>
      <c r="N1470" s="17">
        <v>57412.8</v>
      </c>
    </row>
    <row r="1471" spans="1:14">
      <c r="A1471" s="16">
        <v>46046</v>
      </c>
      <c r="B1471" t="s">
        <v>1505</v>
      </c>
      <c r="C1471" t="s">
        <v>26</v>
      </c>
      <c r="D1471" t="s">
        <v>27</v>
      </c>
      <c r="E1471" t="s">
        <v>17</v>
      </c>
      <c r="F1471" t="s">
        <v>18</v>
      </c>
      <c r="G1471" t="s">
        <v>19</v>
      </c>
      <c r="H1471">
        <v>11</v>
      </c>
      <c r="I1471" s="17">
        <v>751503</v>
      </c>
      <c r="J1471" s="17">
        <v>75150.3</v>
      </c>
      <c r="K1471" s="17">
        <v>676352.7</v>
      </c>
      <c r="L1471" s="17">
        <v>473446.89</v>
      </c>
      <c r="M1471" s="17">
        <v>202905.81</v>
      </c>
      <c r="N1471" s="17">
        <v>57412.8</v>
      </c>
    </row>
    <row r="1472" spans="1:14">
      <c r="A1472" s="16">
        <v>46046</v>
      </c>
      <c r="B1472" t="s">
        <v>1506</v>
      </c>
      <c r="C1472" t="s">
        <v>33</v>
      </c>
      <c r="D1472" t="s">
        <v>34</v>
      </c>
      <c r="E1472" t="s">
        <v>35</v>
      </c>
      <c r="F1472" t="s">
        <v>18</v>
      </c>
      <c r="G1472" t="s">
        <v>19</v>
      </c>
      <c r="H1472">
        <v>12</v>
      </c>
      <c r="I1472" s="17">
        <v>480082</v>
      </c>
      <c r="J1472" s="17">
        <v>0</v>
      </c>
      <c r="K1472" s="17">
        <v>480082</v>
      </c>
      <c r="L1472" s="17">
        <v>345659.04</v>
      </c>
      <c r="M1472" s="17">
        <v>134422.96</v>
      </c>
      <c r="N1472" s="17">
        <v>149773.7713</v>
      </c>
    </row>
    <row r="1473" spans="1:14">
      <c r="A1473" s="16">
        <v>46046</v>
      </c>
      <c r="B1473" t="s">
        <v>1507</v>
      </c>
      <c r="C1473" t="s">
        <v>33</v>
      </c>
      <c r="D1473" t="s">
        <v>34</v>
      </c>
      <c r="E1473" t="s">
        <v>35</v>
      </c>
      <c r="F1473" t="s">
        <v>18</v>
      </c>
      <c r="G1473" t="s">
        <v>19</v>
      </c>
      <c r="H1473">
        <v>7</v>
      </c>
      <c r="I1473" s="17">
        <v>791152</v>
      </c>
      <c r="J1473" s="17">
        <v>63292.16</v>
      </c>
      <c r="K1473" s="17">
        <v>727859.84</v>
      </c>
      <c r="L1473" s="17">
        <v>524059.08</v>
      </c>
      <c r="M1473" s="17">
        <v>203800.76</v>
      </c>
      <c r="N1473" s="17">
        <v>149773.7713</v>
      </c>
    </row>
    <row r="1474" spans="1:14">
      <c r="A1474" s="16">
        <v>46046</v>
      </c>
      <c r="B1474" t="s">
        <v>1508</v>
      </c>
      <c r="C1474" t="s">
        <v>73</v>
      </c>
      <c r="D1474" t="s">
        <v>74</v>
      </c>
      <c r="E1474" t="s">
        <v>24</v>
      </c>
      <c r="F1474" t="s">
        <v>18</v>
      </c>
      <c r="G1474" t="s">
        <v>19</v>
      </c>
      <c r="H1474">
        <v>10</v>
      </c>
      <c r="I1474" s="17">
        <v>290665</v>
      </c>
      <c r="J1474" s="17">
        <v>0</v>
      </c>
      <c r="K1474" s="17">
        <v>290665</v>
      </c>
      <c r="L1474" s="17">
        <v>220905.4</v>
      </c>
      <c r="M1474" s="17">
        <v>69759.60000000001</v>
      </c>
      <c r="N1474" s="17">
        <v>149162.2092</v>
      </c>
    </row>
    <row r="1475" spans="1:14">
      <c r="A1475" s="16">
        <v>46046</v>
      </c>
      <c r="B1475" t="s">
        <v>1509</v>
      </c>
      <c r="C1475" t="s">
        <v>43</v>
      </c>
      <c r="D1475" t="s">
        <v>44</v>
      </c>
      <c r="E1475" t="s">
        <v>31</v>
      </c>
      <c r="F1475" t="s">
        <v>18</v>
      </c>
      <c r="G1475" t="s">
        <v>19</v>
      </c>
      <c r="H1475">
        <v>5</v>
      </c>
      <c r="I1475" s="17">
        <v>527154</v>
      </c>
      <c r="J1475" s="17">
        <v>73801.56</v>
      </c>
      <c r="K1475" s="17">
        <v>453352.44</v>
      </c>
      <c r="L1475" s="17">
        <v>281078.51</v>
      </c>
      <c r="M1475" s="17">
        <v>172273.93</v>
      </c>
      <c r="N1475" s="17">
        <v>166344.4551</v>
      </c>
    </row>
    <row r="1476" spans="1:14">
      <c r="A1476" s="16">
        <v>46046</v>
      </c>
      <c r="B1476" t="s">
        <v>1510</v>
      </c>
      <c r="C1476" t="s">
        <v>29</v>
      </c>
      <c r="D1476" t="s">
        <v>30</v>
      </c>
      <c r="E1476" t="s">
        <v>31</v>
      </c>
      <c r="F1476" t="s">
        <v>18</v>
      </c>
      <c r="G1476" t="s">
        <v>19</v>
      </c>
      <c r="H1476">
        <v>12</v>
      </c>
      <c r="I1476" s="17">
        <v>697627</v>
      </c>
      <c r="J1476" s="17">
        <v>83715.24000000001</v>
      </c>
      <c r="K1476" s="17">
        <v>613911.76</v>
      </c>
      <c r="L1476" s="17">
        <v>380625.29</v>
      </c>
      <c r="M1476" s="17">
        <v>233286.47</v>
      </c>
      <c r="N1476" s="17">
        <v>166344.4551</v>
      </c>
    </row>
    <row r="1477" spans="1:14">
      <c r="A1477" s="16">
        <v>46046</v>
      </c>
      <c r="B1477" t="s">
        <v>1511</v>
      </c>
      <c r="C1477" t="s">
        <v>26</v>
      </c>
      <c r="D1477" t="s">
        <v>27</v>
      </c>
      <c r="E1477" t="s">
        <v>17</v>
      </c>
      <c r="F1477" t="s">
        <v>18</v>
      </c>
      <c r="G1477" t="s">
        <v>19</v>
      </c>
      <c r="H1477">
        <v>3</v>
      </c>
      <c r="I1477" s="17">
        <v>354167</v>
      </c>
      <c r="J1477" s="17">
        <v>46041.71</v>
      </c>
      <c r="K1477" s="17">
        <v>308125.29</v>
      </c>
      <c r="L1477" s="17">
        <v>215687.7</v>
      </c>
      <c r="M1477" s="17">
        <v>92437.59</v>
      </c>
      <c r="N1477" s="17">
        <v>57412.8</v>
      </c>
    </row>
    <row r="1478" spans="1:14">
      <c r="A1478" s="16">
        <v>46046</v>
      </c>
      <c r="B1478" t="s">
        <v>1512</v>
      </c>
      <c r="C1478" t="s">
        <v>26</v>
      </c>
      <c r="D1478" t="s">
        <v>27</v>
      </c>
      <c r="E1478" t="s">
        <v>17</v>
      </c>
      <c r="F1478" t="s">
        <v>18</v>
      </c>
      <c r="G1478" t="s">
        <v>19</v>
      </c>
      <c r="H1478">
        <v>4</v>
      </c>
      <c r="I1478" s="17">
        <v>602679</v>
      </c>
      <c r="J1478" s="17">
        <v>84375.06</v>
      </c>
      <c r="K1478" s="17">
        <v>518303.94</v>
      </c>
      <c r="L1478" s="17">
        <v>362812.76</v>
      </c>
      <c r="M1478" s="17">
        <v>155491.18</v>
      </c>
      <c r="N1478" s="17">
        <v>57412.8</v>
      </c>
    </row>
    <row r="1479" spans="1:14">
      <c r="A1479" s="16">
        <v>46046</v>
      </c>
      <c r="B1479" t="s">
        <v>1513</v>
      </c>
      <c r="C1479" t="s">
        <v>33</v>
      </c>
      <c r="D1479" t="s">
        <v>34</v>
      </c>
      <c r="E1479" t="s">
        <v>35</v>
      </c>
      <c r="F1479" t="s">
        <v>18</v>
      </c>
      <c r="G1479" t="s">
        <v>19</v>
      </c>
      <c r="H1479">
        <v>3</v>
      </c>
      <c r="I1479" s="17">
        <v>394718</v>
      </c>
      <c r="J1479" s="17">
        <v>0</v>
      </c>
      <c r="K1479" s="17">
        <v>394718</v>
      </c>
      <c r="L1479" s="17">
        <v>284196.96</v>
      </c>
      <c r="M1479" s="17">
        <v>110521.04</v>
      </c>
      <c r="N1479" s="17">
        <v>149773.7713</v>
      </c>
    </row>
    <row r="1480" spans="1:14">
      <c r="A1480" s="16">
        <v>46046</v>
      </c>
      <c r="B1480" t="s">
        <v>1514</v>
      </c>
      <c r="C1480" t="s">
        <v>26</v>
      </c>
      <c r="D1480" t="s">
        <v>27</v>
      </c>
      <c r="E1480" t="s">
        <v>17</v>
      </c>
      <c r="F1480" t="s">
        <v>18</v>
      </c>
      <c r="G1480" t="s">
        <v>19</v>
      </c>
      <c r="H1480">
        <v>7</v>
      </c>
      <c r="I1480" s="17">
        <v>180614</v>
      </c>
      <c r="J1480" s="17">
        <v>14449.12</v>
      </c>
      <c r="K1480" s="17">
        <v>166164.88</v>
      </c>
      <c r="L1480" s="17">
        <v>116315.42</v>
      </c>
      <c r="M1480" s="17">
        <v>49849.46</v>
      </c>
      <c r="N1480" s="17">
        <v>57412.8</v>
      </c>
    </row>
    <row r="1481" spans="1:14">
      <c r="A1481" s="16">
        <v>46046</v>
      </c>
      <c r="B1481" t="s">
        <v>1515</v>
      </c>
      <c r="C1481" t="s">
        <v>43</v>
      </c>
      <c r="D1481" t="s">
        <v>44</v>
      </c>
      <c r="E1481" t="s">
        <v>31</v>
      </c>
      <c r="F1481" t="s">
        <v>18</v>
      </c>
      <c r="G1481" t="s">
        <v>19</v>
      </c>
      <c r="H1481">
        <v>4</v>
      </c>
      <c r="I1481" s="17">
        <v>526965</v>
      </c>
      <c r="J1481" s="17">
        <v>31617.9</v>
      </c>
      <c r="K1481" s="17">
        <v>495347.1</v>
      </c>
      <c r="L1481" s="17">
        <v>307115.2</v>
      </c>
      <c r="M1481" s="17">
        <v>188231.9</v>
      </c>
      <c r="N1481" s="17">
        <v>166344.4551</v>
      </c>
    </row>
    <row r="1482" spans="1:14">
      <c r="A1482" s="16">
        <v>46046</v>
      </c>
      <c r="B1482" t="s">
        <v>1516</v>
      </c>
      <c r="C1482" t="s">
        <v>33</v>
      </c>
      <c r="D1482" t="s">
        <v>34</v>
      </c>
      <c r="E1482" t="s">
        <v>35</v>
      </c>
      <c r="F1482" t="s">
        <v>18</v>
      </c>
      <c r="G1482" t="s">
        <v>19</v>
      </c>
      <c r="H1482">
        <v>6</v>
      </c>
      <c r="I1482" s="17">
        <v>152180</v>
      </c>
      <c r="J1482" s="17">
        <v>0</v>
      </c>
      <c r="K1482" s="17">
        <v>152180</v>
      </c>
      <c r="L1482" s="17">
        <v>109569.6</v>
      </c>
      <c r="M1482" s="17">
        <v>42610.4</v>
      </c>
      <c r="N1482" s="17">
        <v>149773.7713</v>
      </c>
    </row>
    <row r="1483" spans="1:14">
      <c r="A1483" s="16">
        <v>46046</v>
      </c>
      <c r="B1483" t="s">
        <v>1517</v>
      </c>
      <c r="C1483" t="s">
        <v>73</v>
      </c>
      <c r="D1483" t="s">
        <v>74</v>
      </c>
      <c r="E1483" t="s">
        <v>24</v>
      </c>
      <c r="F1483" t="s">
        <v>18</v>
      </c>
      <c r="G1483" t="s">
        <v>19</v>
      </c>
      <c r="H1483">
        <v>1</v>
      </c>
      <c r="I1483" s="17">
        <v>781029</v>
      </c>
      <c r="J1483" s="17">
        <v>93723.48</v>
      </c>
      <c r="K1483" s="17">
        <v>687305.52</v>
      </c>
      <c r="L1483" s="17">
        <v>522352.2</v>
      </c>
      <c r="M1483" s="17">
        <v>164953.32</v>
      </c>
      <c r="N1483" s="17">
        <v>149162.2092</v>
      </c>
    </row>
    <row r="1484" spans="1:14">
      <c r="A1484" s="16">
        <v>46046</v>
      </c>
      <c r="B1484" t="s">
        <v>1518</v>
      </c>
      <c r="C1484" t="s">
        <v>43</v>
      </c>
      <c r="D1484" t="s">
        <v>44</v>
      </c>
      <c r="E1484" t="s">
        <v>31</v>
      </c>
      <c r="F1484" t="s">
        <v>18</v>
      </c>
      <c r="G1484" t="s">
        <v>19</v>
      </c>
      <c r="H1484">
        <v>9</v>
      </c>
      <c r="I1484" s="17">
        <v>354496</v>
      </c>
      <c r="J1484" s="17">
        <v>35449.6</v>
      </c>
      <c r="K1484" s="17">
        <v>319046.4</v>
      </c>
      <c r="L1484" s="17">
        <v>197808.77</v>
      </c>
      <c r="M1484" s="17">
        <v>121237.63</v>
      </c>
      <c r="N1484" s="17">
        <v>166344.4551</v>
      </c>
    </row>
    <row r="1485" spans="1:14">
      <c r="A1485" s="16">
        <v>46046</v>
      </c>
      <c r="B1485" t="s">
        <v>1519</v>
      </c>
      <c r="C1485" t="s">
        <v>15</v>
      </c>
      <c r="D1485" t="s">
        <v>16</v>
      </c>
      <c r="E1485" t="s">
        <v>17</v>
      </c>
      <c r="F1485" t="s">
        <v>18</v>
      </c>
      <c r="G1485" t="s">
        <v>19</v>
      </c>
      <c r="H1485">
        <v>10</v>
      </c>
      <c r="I1485" s="17">
        <v>657707</v>
      </c>
      <c r="J1485" s="17">
        <v>0</v>
      </c>
      <c r="K1485" s="17">
        <v>657707</v>
      </c>
      <c r="L1485" s="17">
        <v>460394.9</v>
      </c>
      <c r="M1485" s="17">
        <v>197312.1</v>
      </c>
      <c r="N1485" s="17">
        <v>57412.8</v>
      </c>
    </row>
    <row r="1486" spans="1:14">
      <c r="A1486" s="16">
        <v>46046</v>
      </c>
      <c r="B1486" t="s">
        <v>1520</v>
      </c>
      <c r="C1486" t="s">
        <v>73</v>
      </c>
      <c r="D1486" t="s">
        <v>74</v>
      </c>
      <c r="E1486" t="s">
        <v>24</v>
      </c>
      <c r="F1486" t="s">
        <v>18</v>
      </c>
      <c r="G1486" t="s">
        <v>19</v>
      </c>
      <c r="H1486">
        <v>4</v>
      </c>
      <c r="I1486" s="17">
        <v>270083</v>
      </c>
      <c r="J1486" s="17">
        <v>16204.98</v>
      </c>
      <c r="K1486" s="17">
        <v>253878.02</v>
      </c>
      <c r="L1486" s="17">
        <v>192947.3</v>
      </c>
      <c r="M1486" s="17">
        <v>60930.72</v>
      </c>
      <c r="N1486" s="17">
        <v>149162.2092</v>
      </c>
    </row>
    <row r="1487" spans="1:14">
      <c r="A1487" s="16">
        <v>46046</v>
      </c>
      <c r="B1487" t="s">
        <v>1521</v>
      </c>
      <c r="C1487" t="s">
        <v>15</v>
      </c>
      <c r="D1487" t="s">
        <v>16</v>
      </c>
      <c r="E1487" t="s">
        <v>17</v>
      </c>
      <c r="F1487" t="s">
        <v>18</v>
      </c>
      <c r="G1487" t="s">
        <v>19</v>
      </c>
      <c r="H1487">
        <v>2</v>
      </c>
      <c r="I1487" s="17">
        <v>731855</v>
      </c>
      <c r="J1487" s="17">
        <v>0</v>
      </c>
      <c r="K1487" s="17">
        <v>731855</v>
      </c>
      <c r="L1487" s="17">
        <v>512298.5</v>
      </c>
      <c r="M1487" s="17">
        <v>219556.5</v>
      </c>
      <c r="N1487" s="17">
        <v>57412.8</v>
      </c>
    </row>
    <row r="1488" spans="1:14">
      <c r="A1488" s="16">
        <v>46046</v>
      </c>
      <c r="B1488" t="s">
        <v>1522</v>
      </c>
      <c r="C1488" t="s">
        <v>47</v>
      </c>
      <c r="D1488" t="s">
        <v>48</v>
      </c>
      <c r="E1488" t="s">
        <v>35</v>
      </c>
      <c r="F1488" t="s">
        <v>18</v>
      </c>
      <c r="G1488" t="s">
        <v>19</v>
      </c>
      <c r="H1488">
        <v>4</v>
      </c>
      <c r="I1488" s="17">
        <v>381073</v>
      </c>
      <c r="J1488" s="17">
        <v>0</v>
      </c>
      <c r="K1488" s="17">
        <v>381073</v>
      </c>
      <c r="L1488" s="17">
        <v>274372.56</v>
      </c>
      <c r="M1488" s="17">
        <v>106700.44</v>
      </c>
      <c r="N1488" s="17">
        <v>149773.7713</v>
      </c>
    </row>
    <row r="1489" spans="1:14">
      <c r="A1489" s="16">
        <v>46046</v>
      </c>
      <c r="B1489" t="s">
        <v>1523</v>
      </c>
      <c r="C1489" t="s">
        <v>26</v>
      </c>
      <c r="D1489" t="s">
        <v>27</v>
      </c>
      <c r="E1489" t="s">
        <v>17</v>
      </c>
      <c r="F1489" t="s">
        <v>18</v>
      </c>
      <c r="G1489" t="s">
        <v>19</v>
      </c>
      <c r="H1489">
        <v>3</v>
      </c>
      <c r="I1489" s="17">
        <v>813933</v>
      </c>
      <c r="J1489" s="17">
        <v>105811.29</v>
      </c>
      <c r="K1489" s="17">
        <v>708121.71</v>
      </c>
      <c r="L1489" s="17">
        <v>495685.2</v>
      </c>
      <c r="M1489" s="17">
        <v>212436.51</v>
      </c>
      <c r="N1489" s="17">
        <v>57412.8</v>
      </c>
    </row>
    <row r="1490" spans="1:14">
      <c r="A1490" s="16">
        <v>46046</v>
      </c>
      <c r="B1490" t="s">
        <v>1524</v>
      </c>
      <c r="C1490" t="s">
        <v>73</v>
      </c>
      <c r="D1490" t="s">
        <v>74</v>
      </c>
      <c r="E1490" t="s">
        <v>24</v>
      </c>
      <c r="F1490" t="s">
        <v>18</v>
      </c>
      <c r="G1490" t="s">
        <v>19</v>
      </c>
      <c r="H1490">
        <v>11</v>
      </c>
      <c r="I1490" s="17">
        <v>336404</v>
      </c>
      <c r="J1490" s="17">
        <v>37004.44</v>
      </c>
      <c r="K1490" s="17">
        <v>299399.56</v>
      </c>
      <c r="L1490" s="17">
        <v>227543.67</v>
      </c>
      <c r="M1490" s="17">
        <v>71855.89</v>
      </c>
      <c r="N1490" s="17">
        <v>149162.2092</v>
      </c>
    </row>
    <row r="1491" spans="1:14">
      <c r="A1491" s="16">
        <v>46046</v>
      </c>
      <c r="B1491" t="s">
        <v>1525</v>
      </c>
      <c r="C1491" t="s">
        <v>33</v>
      </c>
      <c r="D1491" t="s">
        <v>34</v>
      </c>
      <c r="E1491" t="s">
        <v>35</v>
      </c>
      <c r="F1491" t="s">
        <v>18</v>
      </c>
      <c r="G1491" t="s">
        <v>19</v>
      </c>
      <c r="H1491">
        <v>11</v>
      </c>
      <c r="I1491" s="17">
        <v>442524</v>
      </c>
      <c r="J1491" s="17">
        <v>44252.4</v>
      </c>
      <c r="K1491" s="17">
        <v>398271.6</v>
      </c>
      <c r="L1491" s="17">
        <v>286755.55</v>
      </c>
      <c r="M1491" s="17">
        <v>111516.05</v>
      </c>
      <c r="N1491" s="17">
        <v>149773.7713</v>
      </c>
    </row>
    <row r="1492" spans="1:14">
      <c r="A1492" s="16">
        <v>46046</v>
      </c>
      <c r="B1492" t="s">
        <v>1526</v>
      </c>
      <c r="C1492" t="s">
        <v>73</v>
      </c>
      <c r="D1492" t="s">
        <v>74</v>
      </c>
      <c r="E1492" t="s">
        <v>24</v>
      </c>
      <c r="F1492" t="s">
        <v>18</v>
      </c>
      <c r="G1492" t="s">
        <v>19</v>
      </c>
      <c r="H1492">
        <v>4</v>
      </c>
      <c r="I1492" s="17">
        <v>301990</v>
      </c>
      <c r="J1492" s="17">
        <v>33218.9</v>
      </c>
      <c r="K1492" s="17">
        <v>268771.1</v>
      </c>
      <c r="L1492" s="17">
        <v>204266.04</v>
      </c>
      <c r="M1492" s="17">
        <v>64505.06</v>
      </c>
      <c r="N1492" s="17">
        <v>149162.2092</v>
      </c>
    </row>
    <row r="1493" spans="1:14">
      <c r="A1493" s="16">
        <v>46047</v>
      </c>
      <c r="B1493" t="s">
        <v>1527</v>
      </c>
      <c r="C1493" t="s">
        <v>33</v>
      </c>
      <c r="D1493" t="s">
        <v>34</v>
      </c>
      <c r="E1493" t="s">
        <v>35</v>
      </c>
      <c r="F1493" t="s">
        <v>18</v>
      </c>
      <c r="G1493" t="s">
        <v>19</v>
      </c>
      <c r="H1493">
        <v>5</v>
      </c>
      <c r="I1493" s="17">
        <v>68839</v>
      </c>
      <c r="J1493" s="17">
        <v>6195.51</v>
      </c>
      <c r="K1493" s="17">
        <v>62643.49</v>
      </c>
      <c r="L1493" s="17">
        <v>45103.31</v>
      </c>
      <c r="M1493" s="17">
        <v>17540.18</v>
      </c>
      <c r="N1493" s="17">
        <v>149773.7713</v>
      </c>
    </row>
    <row r="1494" spans="1:14">
      <c r="A1494" s="16">
        <v>46047</v>
      </c>
      <c r="B1494" t="s">
        <v>1528</v>
      </c>
      <c r="C1494" t="s">
        <v>33</v>
      </c>
      <c r="D1494" t="s">
        <v>34</v>
      </c>
      <c r="E1494" t="s">
        <v>35</v>
      </c>
      <c r="F1494" t="s">
        <v>18</v>
      </c>
      <c r="G1494" t="s">
        <v>19</v>
      </c>
      <c r="H1494">
        <v>5</v>
      </c>
      <c r="I1494" s="17">
        <v>487629</v>
      </c>
      <c r="J1494" s="17">
        <v>19505.16</v>
      </c>
      <c r="K1494" s="17">
        <v>468123.84</v>
      </c>
      <c r="L1494" s="17">
        <v>337049.16</v>
      </c>
      <c r="M1494" s="17">
        <v>131074.68</v>
      </c>
      <c r="N1494" s="17">
        <v>149773.7713</v>
      </c>
    </row>
    <row r="1495" spans="1:14">
      <c r="A1495" s="16">
        <v>46047</v>
      </c>
      <c r="B1495" t="s">
        <v>1529</v>
      </c>
      <c r="C1495" t="s">
        <v>73</v>
      </c>
      <c r="D1495" t="s">
        <v>74</v>
      </c>
      <c r="E1495" t="s">
        <v>24</v>
      </c>
      <c r="F1495" t="s">
        <v>18</v>
      </c>
      <c r="G1495" t="s">
        <v>19</v>
      </c>
      <c r="H1495">
        <v>4</v>
      </c>
      <c r="I1495" s="17">
        <v>761972</v>
      </c>
      <c r="J1495" s="17">
        <v>0</v>
      </c>
      <c r="K1495" s="17">
        <v>761972</v>
      </c>
      <c r="L1495" s="17">
        <v>579098.72</v>
      </c>
      <c r="M1495" s="17">
        <v>182873.28</v>
      </c>
      <c r="N1495" s="17">
        <v>149162.2092</v>
      </c>
    </row>
    <row r="1496" spans="1:14">
      <c r="A1496" s="16">
        <v>46047</v>
      </c>
      <c r="B1496" t="s">
        <v>1530</v>
      </c>
      <c r="C1496" t="s">
        <v>43</v>
      </c>
      <c r="D1496" t="s">
        <v>44</v>
      </c>
      <c r="E1496" t="s">
        <v>31</v>
      </c>
      <c r="F1496" t="s">
        <v>18</v>
      </c>
      <c r="G1496" t="s">
        <v>19</v>
      </c>
      <c r="H1496">
        <v>10</v>
      </c>
      <c r="I1496" s="17">
        <v>302771</v>
      </c>
      <c r="J1496" s="17">
        <v>0</v>
      </c>
      <c r="K1496" s="17">
        <v>302771</v>
      </c>
      <c r="L1496" s="17">
        <v>187718.02</v>
      </c>
      <c r="M1496" s="17">
        <v>115052.98</v>
      </c>
      <c r="N1496" s="17">
        <v>166344.4551</v>
      </c>
    </row>
    <row r="1497" spans="1:14">
      <c r="A1497" s="16">
        <v>46047</v>
      </c>
      <c r="B1497" t="s">
        <v>1531</v>
      </c>
      <c r="C1497" t="s">
        <v>29</v>
      </c>
      <c r="D1497" t="s">
        <v>30</v>
      </c>
      <c r="E1497" t="s">
        <v>31</v>
      </c>
      <c r="F1497" t="s">
        <v>18</v>
      </c>
      <c r="G1497" t="s">
        <v>19</v>
      </c>
      <c r="H1497">
        <v>5</v>
      </c>
      <c r="I1497" s="17">
        <v>408558</v>
      </c>
      <c r="J1497" s="17">
        <v>36770.22</v>
      </c>
      <c r="K1497" s="17">
        <v>371787.78</v>
      </c>
      <c r="L1497" s="17">
        <v>230508.42</v>
      </c>
      <c r="M1497" s="17">
        <v>141279.36</v>
      </c>
      <c r="N1497" s="17">
        <v>166344.4551</v>
      </c>
    </row>
    <row r="1498" spans="1:14">
      <c r="A1498" s="16">
        <v>46047</v>
      </c>
      <c r="B1498" t="s">
        <v>1532</v>
      </c>
      <c r="C1498" t="s">
        <v>47</v>
      </c>
      <c r="D1498" t="s">
        <v>48</v>
      </c>
      <c r="E1498" t="s">
        <v>35</v>
      </c>
      <c r="F1498" t="s">
        <v>18</v>
      </c>
      <c r="G1498" t="s">
        <v>19</v>
      </c>
      <c r="H1498">
        <v>2</v>
      </c>
      <c r="I1498" s="17">
        <v>298046</v>
      </c>
      <c r="J1498" s="17">
        <v>0</v>
      </c>
      <c r="K1498" s="17">
        <v>298046</v>
      </c>
      <c r="L1498" s="17">
        <v>214593.12</v>
      </c>
      <c r="M1498" s="17">
        <v>83452.88</v>
      </c>
      <c r="N1498" s="17">
        <v>149773.7713</v>
      </c>
    </row>
    <row r="1499" spans="1:14">
      <c r="A1499" s="16">
        <v>46047</v>
      </c>
      <c r="B1499" t="s">
        <v>1533</v>
      </c>
      <c r="C1499" t="s">
        <v>15</v>
      </c>
      <c r="D1499" t="s">
        <v>16</v>
      </c>
      <c r="E1499" t="s">
        <v>17</v>
      </c>
      <c r="F1499" t="s">
        <v>18</v>
      </c>
      <c r="G1499" t="s">
        <v>19</v>
      </c>
      <c r="H1499">
        <v>8</v>
      </c>
      <c r="I1499" s="17">
        <v>125822</v>
      </c>
      <c r="J1499" s="17">
        <v>3774.66</v>
      </c>
      <c r="K1499" s="17">
        <v>122047.34</v>
      </c>
      <c r="L1499" s="17">
        <v>85433.14</v>
      </c>
      <c r="M1499" s="17">
        <v>36614.2</v>
      </c>
      <c r="N1499" s="17">
        <v>57412.8</v>
      </c>
    </row>
    <row r="1500" spans="1:14">
      <c r="A1500" s="16">
        <v>46047</v>
      </c>
      <c r="B1500" t="s">
        <v>1534</v>
      </c>
      <c r="C1500" t="s">
        <v>29</v>
      </c>
      <c r="D1500" t="s">
        <v>30</v>
      </c>
      <c r="E1500" t="s">
        <v>31</v>
      </c>
      <c r="F1500" t="s">
        <v>18</v>
      </c>
      <c r="G1500" t="s">
        <v>19</v>
      </c>
      <c r="H1500">
        <v>6</v>
      </c>
      <c r="I1500" s="17">
        <v>398423</v>
      </c>
      <c r="J1500" s="17">
        <v>55779.22</v>
      </c>
      <c r="K1500" s="17">
        <v>342643.78</v>
      </c>
      <c r="L1500" s="17">
        <v>212439.14</v>
      </c>
      <c r="M1500" s="17">
        <v>130204.64</v>
      </c>
      <c r="N1500" s="17">
        <v>166344.4551</v>
      </c>
    </row>
    <row r="1501" spans="1:14">
      <c r="A1501" s="16">
        <v>46047</v>
      </c>
      <c r="B1501" t="s">
        <v>1535</v>
      </c>
      <c r="C1501" t="s">
        <v>22</v>
      </c>
      <c r="D1501" t="s">
        <v>23</v>
      </c>
      <c r="E1501" t="s">
        <v>24</v>
      </c>
      <c r="F1501" t="s">
        <v>18</v>
      </c>
      <c r="G1501" t="s">
        <v>19</v>
      </c>
      <c r="H1501">
        <v>12</v>
      </c>
      <c r="I1501" s="17">
        <v>772828</v>
      </c>
      <c r="J1501" s="17">
        <v>0</v>
      </c>
      <c r="K1501" s="17">
        <v>772828</v>
      </c>
      <c r="L1501" s="17">
        <v>587349.28</v>
      </c>
      <c r="M1501" s="17">
        <v>185478.72</v>
      </c>
      <c r="N1501" s="17">
        <v>149162.2092</v>
      </c>
    </row>
    <row r="1502" spans="1:14">
      <c r="A1502" s="16">
        <v>46047</v>
      </c>
      <c r="B1502" t="s">
        <v>1536</v>
      </c>
      <c r="C1502" t="s">
        <v>73</v>
      </c>
      <c r="D1502" t="s">
        <v>74</v>
      </c>
      <c r="E1502" t="s">
        <v>24</v>
      </c>
      <c r="F1502" t="s">
        <v>18</v>
      </c>
      <c r="G1502" t="s">
        <v>19</v>
      </c>
      <c r="H1502">
        <v>10</v>
      </c>
      <c r="I1502" s="17">
        <v>401945</v>
      </c>
      <c r="J1502" s="17">
        <v>0</v>
      </c>
      <c r="K1502" s="17">
        <v>401945</v>
      </c>
      <c r="L1502" s="17">
        <v>305478.2</v>
      </c>
      <c r="M1502" s="17">
        <v>96466.8</v>
      </c>
      <c r="N1502" s="17">
        <v>149162.2092</v>
      </c>
    </row>
    <row r="1503" spans="1:14">
      <c r="A1503" s="16">
        <v>46047</v>
      </c>
      <c r="B1503" t="s">
        <v>1537</v>
      </c>
      <c r="C1503" t="s">
        <v>47</v>
      </c>
      <c r="D1503" t="s">
        <v>48</v>
      </c>
      <c r="E1503" t="s">
        <v>35</v>
      </c>
      <c r="F1503" t="s">
        <v>18</v>
      </c>
      <c r="G1503" t="s">
        <v>19</v>
      </c>
      <c r="H1503">
        <v>11</v>
      </c>
      <c r="I1503" s="17">
        <v>266053</v>
      </c>
      <c r="J1503" s="17">
        <v>18623.71</v>
      </c>
      <c r="K1503" s="17">
        <v>247429.29</v>
      </c>
      <c r="L1503" s="17">
        <v>178149.09</v>
      </c>
      <c r="M1503" s="17">
        <v>69280.2</v>
      </c>
      <c r="N1503" s="17">
        <v>149773.7713</v>
      </c>
    </row>
    <row r="1504" spans="1:14">
      <c r="A1504" s="16">
        <v>46047</v>
      </c>
      <c r="B1504" t="s">
        <v>1538</v>
      </c>
      <c r="C1504" t="s">
        <v>26</v>
      </c>
      <c r="D1504" t="s">
        <v>27</v>
      </c>
      <c r="E1504" t="s">
        <v>17</v>
      </c>
      <c r="F1504" t="s">
        <v>18</v>
      </c>
      <c r="G1504" t="s">
        <v>19</v>
      </c>
      <c r="H1504">
        <v>12</v>
      </c>
      <c r="I1504" s="17">
        <v>395345</v>
      </c>
      <c r="J1504" s="17">
        <v>0</v>
      </c>
      <c r="K1504" s="17">
        <v>395345</v>
      </c>
      <c r="L1504" s="17">
        <v>276741.5</v>
      </c>
      <c r="M1504" s="17">
        <v>118603.5</v>
      </c>
      <c r="N1504" s="17">
        <v>57412.8</v>
      </c>
    </row>
    <row r="1505" spans="1:14">
      <c r="A1505" s="16">
        <v>46047</v>
      </c>
      <c r="B1505" t="s">
        <v>1539</v>
      </c>
      <c r="C1505" t="s">
        <v>33</v>
      </c>
      <c r="D1505" t="s">
        <v>34</v>
      </c>
      <c r="E1505" t="s">
        <v>35</v>
      </c>
      <c r="F1505" t="s">
        <v>18</v>
      </c>
      <c r="G1505" t="s">
        <v>19</v>
      </c>
      <c r="H1505">
        <v>10</v>
      </c>
      <c r="I1505" s="17">
        <v>508936</v>
      </c>
      <c r="J1505" s="17">
        <v>40714.88</v>
      </c>
      <c r="K1505" s="17">
        <v>468221.12</v>
      </c>
      <c r="L1505" s="17">
        <v>337119.21</v>
      </c>
      <c r="M1505" s="17">
        <v>131101.91</v>
      </c>
      <c r="N1505" s="17">
        <v>149773.7713</v>
      </c>
    </row>
    <row r="1506" spans="1:14">
      <c r="A1506" s="16">
        <v>46047</v>
      </c>
      <c r="B1506" t="s">
        <v>1540</v>
      </c>
      <c r="C1506" t="s">
        <v>22</v>
      </c>
      <c r="D1506" t="s">
        <v>23</v>
      </c>
      <c r="E1506" t="s">
        <v>24</v>
      </c>
      <c r="F1506" t="s">
        <v>18</v>
      </c>
      <c r="G1506" t="s">
        <v>19</v>
      </c>
      <c r="H1506">
        <v>5</v>
      </c>
      <c r="I1506" s="17">
        <v>764364</v>
      </c>
      <c r="J1506" s="17">
        <v>0</v>
      </c>
      <c r="K1506" s="17">
        <v>764364</v>
      </c>
      <c r="L1506" s="17">
        <v>580916.64</v>
      </c>
      <c r="M1506" s="17">
        <v>183447.36</v>
      </c>
      <c r="N1506" s="17">
        <v>149162.2092</v>
      </c>
    </row>
    <row r="1507" spans="1:14">
      <c r="A1507" s="16">
        <v>46047</v>
      </c>
      <c r="B1507" t="s">
        <v>1541</v>
      </c>
      <c r="C1507" t="s">
        <v>73</v>
      </c>
      <c r="D1507" t="s">
        <v>74</v>
      </c>
      <c r="E1507" t="s">
        <v>24</v>
      </c>
      <c r="F1507" t="s">
        <v>18</v>
      </c>
      <c r="G1507" t="s">
        <v>19</v>
      </c>
      <c r="H1507">
        <v>2</v>
      </c>
      <c r="I1507" s="17">
        <v>115082</v>
      </c>
      <c r="J1507" s="17">
        <v>12659.02</v>
      </c>
      <c r="K1507" s="17">
        <v>102422.98</v>
      </c>
      <c r="L1507" s="17">
        <v>77841.46000000001</v>
      </c>
      <c r="M1507" s="17">
        <v>24581.52</v>
      </c>
      <c r="N1507" s="17">
        <v>149162.2092</v>
      </c>
    </row>
    <row r="1508" spans="1:14">
      <c r="A1508" s="16">
        <v>46047</v>
      </c>
      <c r="B1508" t="s">
        <v>1542</v>
      </c>
      <c r="C1508" t="s">
        <v>43</v>
      </c>
      <c r="D1508" t="s">
        <v>44</v>
      </c>
      <c r="E1508" t="s">
        <v>31</v>
      </c>
      <c r="F1508" t="s">
        <v>18</v>
      </c>
      <c r="G1508" t="s">
        <v>19</v>
      </c>
      <c r="H1508">
        <v>3</v>
      </c>
      <c r="I1508" s="17">
        <v>509822</v>
      </c>
      <c r="J1508" s="17">
        <v>56080.42</v>
      </c>
      <c r="K1508" s="17">
        <v>453741.58</v>
      </c>
      <c r="L1508" s="17">
        <v>281319.78</v>
      </c>
      <c r="M1508" s="17">
        <v>172421.8</v>
      </c>
      <c r="N1508" s="17">
        <v>166344.4551</v>
      </c>
    </row>
    <row r="1509" spans="1:14">
      <c r="A1509" s="16">
        <v>46047</v>
      </c>
      <c r="B1509" t="s">
        <v>1543</v>
      </c>
      <c r="C1509" t="s">
        <v>33</v>
      </c>
      <c r="D1509" t="s">
        <v>34</v>
      </c>
      <c r="E1509" t="s">
        <v>35</v>
      </c>
      <c r="F1509" t="s">
        <v>18</v>
      </c>
      <c r="G1509" t="s">
        <v>19</v>
      </c>
      <c r="H1509">
        <v>2</v>
      </c>
      <c r="I1509" s="17">
        <v>592393</v>
      </c>
      <c r="J1509" s="17">
        <v>23695.72</v>
      </c>
      <c r="K1509" s="17">
        <v>568697.28</v>
      </c>
      <c r="L1509" s="17">
        <v>409462.04</v>
      </c>
      <c r="M1509" s="17">
        <v>159235.24</v>
      </c>
      <c r="N1509" s="17">
        <v>149773.7713</v>
      </c>
    </row>
    <row r="1510" spans="1:14">
      <c r="A1510" s="16">
        <v>46047</v>
      </c>
      <c r="B1510" t="s">
        <v>1544</v>
      </c>
      <c r="C1510" t="s">
        <v>73</v>
      </c>
      <c r="D1510" t="s">
        <v>74</v>
      </c>
      <c r="E1510" t="s">
        <v>24</v>
      </c>
      <c r="F1510" t="s">
        <v>18</v>
      </c>
      <c r="G1510" t="s">
        <v>19</v>
      </c>
      <c r="H1510">
        <v>5</v>
      </c>
      <c r="I1510" s="17">
        <v>618393</v>
      </c>
      <c r="J1510" s="17">
        <v>86575.02</v>
      </c>
      <c r="K1510" s="17">
        <v>531817.98</v>
      </c>
      <c r="L1510" s="17">
        <v>404181.66</v>
      </c>
      <c r="M1510" s="17">
        <v>127636.32</v>
      </c>
      <c r="N1510" s="17">
        <v>149162.2092</v>
      </c>
    </row>
    <row r="1511" spans="1:14">
      <c r="A1511" s="16">
        <v>46047</v>
      </c>
      <c r="B1511" t="s">
        <v>1545</v>
      </c>
      <c r="C1511" t="s">
        <v>47</v>
      </c>
      <c r="D1511" t="s">
        <v>48</v>
      </c>
      <c r="E1511" t="s">
        <v>35</v>
      </c>
      <c r="F1511" t="s">
        <v>18</v>
      </c>
      <c r="G1511" t="s">
        <v>19</v>
      </c>
      <c r="H1511">
        <v>4</v>
      </c>
      <c r="I1511" s="17">
        <v>201892</v>
      </c>
      <c r="J1511" s="17">
        <v>24227.04</v>
      </c>
      <c r="K1511" s="17">
        <v>177664.96</v>
      </c>
      <c r="L1511" s="17">
        <v>127918.77</v>
      </c>
      <c r="M1511" s="17">
        <v>49746.19</v>
      </c>
      <c r="N1511" s="17">
        <v>149773.7713</v>
      </c>
    </row>
    <row r="1512" spans="1:14">
      <c r="A1512" s="16">
        <v>46047</v>
      </c>
      <c r="B1512" t="s">
        <v>1546</v>
      </c>
      <c r="C1512" t="s">
        <v>47</v>
      </c>
      <c r="D1512" t="s">
        <v>48</v>
      </c>
      <c r="E1512" t="s">
        <v>35</v>
      </c>
      <c r="F1512" t="s">
        <v>18</v>
      </c>
      <c r="G1512" t="s">
        <v>19</v>
      </c>
      <c r="H1512">
        <v>4</v>
      </c>
      <c r="I1512" s="17">
        <v>132632</v>
      </c>
      <c r="J1512" s="17">
        <v>13263.2</v>
      </c>
      <c r="K1512" s="17">
        <v>119368.8</v>
      </c>
      <c r="L1512" s="17">
        <v>85945.53999999999</v>
      </c>
      <c r="M1512" s="17">
        <v>33423.26</v>
      </c>
      <c r="N1512" s="17">
        <v>149773.7713</v>
      </c>
    </row>
    <row r="1513" spans="1:14">
      <c r="A1513" s="16">
        <v>46047</v>
      </c>
      <c r="B1513" t="s">
        <v>1547</v>
      </c>
      <c r="C1513" t="s">
        <v>26</v>
      </c>
      <c r="D1513" t="s">
        <v>27</v>
      </c>
      <c r="E1513" t="s">
        <v>17</v>
      </c>
      <c r="F1513" t="s">
        <v>18</v>
      </c>
      <c r="G1513" t="s">
        <v>19</v>
      </c>
      <c r="H1513">
        <v>3</v>
      </c>
      <c r="I1513" s="17">
        <v>596986</v>
      </c>
      <c r="J1513" s="17">
        <v>65668.46000000001</v>
      </c>
      <c r="K1513" s="17">
        <v>531317.54</v>
      </c>
      <c r="L1513" s="17">
        <v>371922.28</v>
      </c>
      <c r="M1513" s="17">
        <v>159395.26</v>
      </c>
      <c r="N1513" s="17">
        <v>57412.8</v>
      </c>
    </row>
    <row r="1514" spans="1:14">
      <c r="A1514" s="16">
        <v>46047</v>
      </c>
      <c r="B1514" t="s">
        <v>1548</v>
      </c>
      <c r="C1514" t="s">
        <v>47</v>
      </c>
      <c r="D1514" t="s">
        <v>48</v>
      </c>
      <c r="E1514" t="s">
        <v>35</v>
      </c>
      <c r="F1514" t="s">
        <v>18</v>
      </c>
      <c r="G1514" t="s">
        <v>19</v>
      </c>
      <c r="H1514">
        <v>2</v>
      </c>
      <c r="I1514" s="17">
        <v>653740</v>
      </c>
      <c r="J1514" s="17">
        <v>32687</v>
      </c>
      <c r="K1514" s="17">
        <v>621053</v>
      </c>
      <c r="L1514" s="17">
        <v>447158.16</v>
      </c>
      <c r="M1514" s="17">
        <v>173894.84</v>
      </c>
      <c r="N1514" s="17">
        <v>149773.7713</v>
      </c>
    </row>
    <row r="1515" spans="1:14">
      <c r="A1515" s="16">
        <v>46047</v>
      </c>
      <c r="B1515" t="s">
        <v>1549</v>
      </c>
      <c r="C1515" t="s">
        <v>47</v>
      </c>
      <c r="D1515" t="s">
        <v>48</v>
      </c>
      <c r="E1515" t="s">
        <v>35</v>
      </c>
      <c r="F1515" t="s">
        <v>18</v>
      </c>
      <c r="G1515" t="s">
        <v>19</v>
      </c>
      <c r="H1515">
        <v>4</v>
      </c>
      <c r="I1515" s="17">
        <v>224941</v>
      </c>
      <c r="J1515" s="17">
        <v>20244.69</v>
      </c>
      <c r="K1515" s="17">
        <v>204696.31</v>
      </c>
      <c r="L1515" s="17">
        <v>147381.34</v>
      </c>
      <c r="M1515" s="17">
        <v>57314.97</v>
      </c>
      <c r="N1515" s="17">
        <v>149773.7713</v>
      </c>
    </row>
    <row r="1516" spans="1:14">
      <c r="A1516" s="16">
        <v>46047</v>
      </c>
      <c r="B1516" t="s">
        <v>1550</v>
      </c>
      <c r="C1516" t="s">
        <v>29</v>
      </c>
      <c r="D1516" t="s">
        <v>30</v>
      </c>
      <c r="E1516" t="s">
        <v>31</v>
      </c>
      <c r="F1516" t="s">
        <v>18</v>
      </c>
      <c r="G1516" t="s">
        <v>19</v>
      </c>
      <c r="H1516">
        <v>7</v>
      </c>
      <c r="I1516" s="17">
        <v>557949</v>
      </c>
      <c r="J1516" s="17">
        <v>55794.9</v>
      </c>
      <c r="K1516" s="17">
        <v>502154.1</v>
      </c>
      <c r="L1516" s="17">
        <v>311335.54</v>
      </c>
      <c r="M1516" s="17">
        <v>190818.56</v>
      </c>
      <c r="N1516" s="17">
        <v>166344.4551</v>
      </c>
    </row>
    <row r="1517" spans="1:14">
      <c r="A1517" s="16">
        <v>46047</v>
      </c>
      <c r="B1517" t="s">
        <v>1551</v>
      </c>
      <c r="C1517" t="s">
        <v>73</v>
      </c>
      <c r="D1517" t="s">
        <v>74</v>
      </c>
      <c r="E1517" t="s">
        <v>24</v>
      </c>
      <c r="F1517" t="s">
        <v>18</v>
      </c>
      <c r="G1517" t="s">
        <v>19</v>
      </c>
      <c r="H1517">
        <v>12</v>
      </c>
      <c r="I1517" s="17">
        <v>317267</v>
      </c>
      <c r="J1517" s="17">
        <v>28554.03</v>
      </c>
      <c r="K1517" s="17">
        <v>288712.97</v>
      </c>
      <c r="L1517" s="17">
        <v>219421.86</v>
      </c>
      <c r="M1517" s="17">
        <v>69291.11</v>
      </c>
      <c r="N1517" s="17">
        <v>149162.2092</v>
      </c>
    </row>
    <row r="1518" spans="1:14">
      <c r="A1518" s="16">
        <v>46047</v>
      </c>
      <c r="B1518" t="s">
        <v>1552</v>
      </c>
      <c r="C1518" t="s">
        <v>73</v>
      </c>
      <c r="D1518" t="s">
        <v>74</v>
      </c>
      <c r="E1518" t="s">
        <v>24</v>
      </c>
      <c r="F1518" t="s">
        <v>18</v>
      </c>
      <c r="G1518" t="s">
        <v>19</v>
      </c>
      <c r="H1518">
        <v>5</v>
      </c>
      <c r="I1518" s="17">
        <v>741523</v>
      </c>
      <c r="J1518" s="17">
        <v>14830.46</v>
      </c>
      <c r="K1518" s="17">
        <v>726692.54</v>
      </c>
      <c r="L1518" s="17">
        <v>552286.33</v>
      </c>
      <c r="M1518" s="17">
        <v>174406.21</v>
      </c>
      <c r="N1518" s="17">
        <v>149162.2092</v>
      </c>
    </row>
    <row r="1519" spans="1:14">
      <c r="A1519" s="16">
        <v>46047</v>
      </c>
      <c r="B1519" t="s">
        <v>1553</v>
      </c>
      <c r="C1519" t="s">
        <v>15</v>
      </c>
      <c r="D1519" t="s">
        <v>16</v>
      </c>
      <c r="E1519" t="s">
        <v>17</v>
      </c>
      <c r="F1519" t="s">
        <v>18</v>
      </c>
      <c r="G1519" t="s">
        <v>19</v>
      </c>
      <c r="H1519">
        <v>6</v>
      </c>
      <c r="I1519" s="17">
        <v>68865</v>
      </c>
      <c r="J1519" s="17">
        <v>4131.9</v>
      </c>
      <c r="K1519" s="17">
        <v>64733.1</v>
      </c>
      <c r="L1519" s="17">
        <v>45313.17</v>
      </c>
      <c r="M1519" s="17">
        <v>19419.93</v>
      </c>
      <c r="N1519" s="17">
        <v>57412.8</v>
      </c>
    </row>
    <row r="1520" spans="1:14">
      <c r="A1520" s="16">
        <v>46047</v>
      </c>
      <c r="B1520" t="s">
        <v>1554</v>
      </c>
      <c r="C1520" t="s">
        <v>26</v>
      </c>
      <c r="D1520" t="s">
        <v>27</v>
      </c>
      <c r="E1520" t="s">
        <v>17</v>
      </c>
      <c r="F1520" t="s">
        <v>18</v>
      </c>
      <c r="G1520" t="s">
        <v>19</v>
      </c>
      <c r="H1520">
        <v>6</v>
      </c>
      <c r="I1520" s="17">
        <v>230236</v>
      </c>
      <c r="J1520" s="17">
        <v>4604.72</v>
      </c>
      <c r="K1520" s="17">
        <v>225631.28</v>
      </c>
      <c r="L1520" s="17">
        <v>157941.9</v>
      </c>
      <c r="M1520" s="17">
        <v>67689.38</v>
      </c>
      <c r="N1520" s="17">
        <v>57412.8</v>
      </c>
    </row>
    <row r="1521" spans="1:14">
      <c r="A1521" s="16">
        <v>46047</v>
      </c>
      <c r="B1521" t="s">
        <v>1555</v>
      </c>
      <c r="C1521" t="s">
        <v>29</v>
      </c>
      <c r="D1521" t="s">
        <v>30</v>
      </c>
      <c r="E1521" t="s">
        <v>31</v>
      </c>
      <c r="F1521" t="s">
        <v>18</v>
      </c>
      <c r="G1521" t="s">
        <v>19</v>
      </c>
      <c r="H1521">
        <v>8</v>
      </c>
      <c r="I1521" s="17">
        <v>98369</v>
      </c>
      <c r="J1521" s="17">
        <v>6885.83</v>
      </c>
      <c r="K1521" s="17">
        <v>91483.17</v>
      </c>
      <c r="L1521" s="17">
        <v>56719.57</v>
      </c>
      <c r="M1521" s="17">
        <v>34763.6</v>
      </c>
      <c r="N1521" s="17">
        <v>166344.4551</v>
      </c>
    </row>
    <row r="1522" spans="1:14">
      <c r="A1522" s="16">
        <v>46047</v>
      </c>
      <c r="B1522" t="s">
        <v>1556</v>
      </c>
      <c r="C1522" t="s">
        <v>29</v>
      </c>
      <c r="D1522" t="s">
        <v>30</v>
      </c>
      <c r="E1522" t="s">
        <v>31</v>
      </c>
      <c r="F1522" t="s">
        <v>18</v>
      </c>
      <c r="G1522" t="s">
        <v>19</v>
      </c>
      <c r="H1522">
        <v>8</v>
      </c>
      <c r="I1522" s="17">
        <v>172200</v>
      </c>
      <c r="J1522" s="17">
        <v>15498</v>
      </c>
      <c r="K1522" s="17">
        <v>156702</v>
      </c>
      <c r="L1522" s="17">
        <v>97155.24000000001</v>
      </c>
      <c r="M1522" s="17">
        <v>59546.76</v>
      </c>
      <c r="N1522" s="17">
        <v>166344.4551</v>
      </c>
    </row>
    <row r="1523" spans="1:14">
      <c r="A1523" s="16">
        <v>46047</v>
      </c>
      <c r="B1523" t="s">
        <v>1557</v>
      </c>
      <c r="C1523" t="s">
        <v>43</v>
      </c>
      <c r="D1523" t="s">
        <v>44</v>
      </c>
      <c r="E1523" t="s">
        <v>31</v>
      </c>
      <c r="F1523" t="s">
        <v>18</v>
      </c>
      <c r="G1523" t="s">
        <v>19</v>
      </c>
      <c r="H1523">
        <v>5</v>
      </c>
      <c r="I1523" s="17">
        <v>120156</v>
      </c>
      <c r="J1523" s="17">
        <v>9612.48</v>
      </c>
      <c r="K1523" s="17">
        <v>110543.52</v>
      </c>
      <c r="L1523" s="17">
        <v>68536.98</v>
      </c>
      <c r="M1523" s="17">
        <v>42006.54</v>
      </c>
      <c r="N1523" s="17">
        <v>166344.4551</v>
      </c>
    </row>
    <row r="1524" spans="1:14">
      <c r="A1524" s="16">
        <v>46047</v>
      </c>
      <c r="B1524" t="s">
        <v>1558</v>
      </c>
      <c r="C1524" t="s">
        <v>15</v>
      </c>
      <c r="D1524" t="s">
        <v>16</v>
      </c>
      <c r="E1524" t="s">
        <v>17</v>
      </c>
      <c r="F1524" t="s">
        <v>18</v>
      </c>
      <c r="G1524" t="s">
        <v>19</v>
      </c>
      <c r="H1524">
        <v>11</v>
      </c>
      <c r="I1524" s="17">
        <v>635076</v>
      </c>
      <c r="J1524" s="17">
        <v>0</v>
      </c>
      <c r="K1524" s="17">
        <v>635076</v>
      </c>
      <c r="L1524" s="17">
        <v>444553.2</v>
      </c>
      <c r="M1524" s="17">
        <v>190522.8</v>
      </c>
      <c r="N1524" s="17">
        <v>57412.8</v>
      </c>
    </row>
    <row r="1525" spans="1:14">
      <c r="A1525" s="16">
        <v>46047</v>
      </c>
      <c r="B1525" t="s">
        <v>1559</v>
      </c>
      <c r="C1525" t="s">
        <v>33</v>
      </c>
      <c r="D1525" t="s">
        <v>34</v>
      </c>
      <c r="E1525" t="s">
        <v>35</v>
      </c>
      <c r="F1525" t="s">
        <v>18</v>
      </c>
      <c r="G1525" t="s">
        <v>19</v>
      </c>
      <c r="H1525">
        <v>11</v>
      </c>
      <c r="I1525" s="17">
        <v>183542</v>
      </c>
      <c r="J1525" s="17">
        <v>0</v>
      </c>
      <c r="K1525" s="17">
        <v>183542</v>
      </c>
      <c r="L1525" s="17">
        <v>132150.24</v>
      </c>
      <c r="M1525" s="17">
        <v>51391.76</v>
      </c>
      <c r="N1525" s="17">
        <v>149773.7713</v>
      </c>
    </row>
    <row r="1526" spans="1:14">
      <c r="A1526" s="16">
        <v>46047</v>
      </c>
      <c r="B1526" t="s">
        <v>1560</v>
      </c>
      <c r="C1526" t="s">
        <v>22</v>
      </c>
      <c r="D1526" t="s">
        <v>23</v>
      </c>
      <c r="E1526" t="s">
        <v>24</v>
      </c>
      <c r="F1526" t="s">
        <v>18</v>
      </c>
      <c r="G1526" t="s">
        <v>19</v>
      </c>
      <c r="H1526">
        <v>10</v>
      </c>
      <c r="I1526" s="17">
        <v>137271</v>
      </c>
      <c r="J1526" s="17">
        <v>15099.81</v>
      </c>
      <c r="K1526" s="17">
        <v>122171.19</v>
      </c>
      <c r="L1526" s="17">
        <v>92850.10000000001</v>
      </c>
      <c r="M1526" s="17">
        <v>29321.09</v>
      </c>
      <c r="N1526" s="17">
        <v>149162.2092</v>
      </c>
    </row>
    <row r="1527" spans="1:14">
      <c r="A1527" s="16">
        <v>46047</v>
      </c>
      <c r="B1527" t="s">
        <v>1561</v>
      </c>
      <c r="C1527" t="s">
        <v>73</v>
      </c>
      <c r="D1527" t="s">
        <v>74</v>
      </c>
      <c r="E1527" t="s">
        <v>24</v>
      </c>
      <c r="F1527" t="s">
        <v>18</v>
      </c>
      <c r="G1527" t="s">
        <v>19</v>
      </c>
      <c r="H1527">
        <v>12</v>
      </c>
      <c r="I1527" s="17">
        <v>237489</v>
      </c>
      <c r="J1527" s="17">
        <v>21374.01</v>
      </c>
      <c r="K1527" s="17">
        <v>216114.99</v>
      </c>
      <c r="L1527" s="17">
        <v>164247.39</v>
      </c>
      <c r="M1527" s="17">
        <v>51867.6</v>
      </c>
      <c r="N1527" s="17">
        <v>149162.2092</v>
      </c>
    </row>
    <row r="1528" spans="1:14">
      <c r="A1528" s="16">
        <v>46047</v>
      </c>
      <c r="B1528" t="s">
        <v>1562</v>
      </c>
      <c r="C1528" t="s">
        <v>26</v>
      </c>
      <c r="D1528" t="s">
        <v>27</v>
      </c>
      <c r="E1528" t="s">
        <v>17</v>
      </c>
      <c r="F1528" t="s">
        <v>18</v>
      </c>
      <c r="G1528" t="s">
        <v>19</v>
      </c>
      <c r="H1528">
        <v>11</v>
      </c>
      <c r="I1528" s="17">
        <v>175968</v>
      </c>
      <c r="J1528" s="17">
        <v>24635.52</v>
      </c>
      <c r="K1528" s="17">
        <v>151332.48</v>
      </c>
      <c r="L1528" s="17">
        <v>105932.74</v>
      </c>
      <c r="M1528" s="17">
        <v>45399.74</v>
      </c>
      <c r="N1528" s="17">
        <v>57412.8</v>
      </c>
    </row>
    <row r="1529" spans="1:14">
      <c r="A1529" s="16">
        <v>46047</v>
      </c>
      <c r="B1529" t="s">
        <v>1563</v>
      </c>
      <c r="C1529" t="s">
        <v>73</v>
      </c>
      <c r="D1529" t="s">
        <v>74</v>
      </c>
      <c r="E1529" t="s">
        <v>24</v>
      </c>
      <c r="F1529" t="s">
        <v>18</v>
      </c>
      <c r="G1529" t="s">
        <v>19</v>
      </c>
      <c r="H1529">
        <v>3</v>
      </c>
      <c r="I1529" s="17">
        <v>603929</v>
      </c>
      <c r="J1529" s="17">
        <v>0</v>
      </c>
      <c r="K1529" s="17">
        <v>603929</v>
      </c>
      <c r="L1529" s="17">
        <v>458986.04</v>
      </c>
      <c r="M1529" s="17">
        <v>144942.96</v>
      </c>
      <c r="N1529" s="17">
        <v>149162.2092</v>
      </c>
    </row>
    <row r="1530" spans="1:14">
      <c r="A1530" s="16">
        <v>46047</v>
      </c>
      <c r="B1530" t="s">
        <v>1564</v>
      </c>
      <c r="C1530" t="s">
        <v>26</v>
      </c>
      <c r="D1530" t="s">
        <v>27</v>
      </c>
      <c r="E1530" t="s">
        <v>17</v>
      </c>
      <c r="F1530" t="s">
        <v>18</v>
      </c>
      <c r="G1530" t="s">
        <v>19</v>
      </c>
      <c r="H1530">
        <v>7</v>
      </c>
      <c r="I1530" s="17">
        <v>156716</v>
      </c>
      <c r="J1530" s="17">
        <v>20373.08</v>
      </c>
      <c r="K1530" s="17">
        <v>136342.92</v>
      </c>
      <c r="L1530" s="17">
        <v>95440.03999999999</v>
      </c>
      <c r="M1530" s="17">
        <v>40902.88</v>
      </c>
      <c r="N1530" s="17">
        <v>57412.8</v>
      </c>
    </row>
    <row r="1531" spans="1:14">
      <c r="A1531" s="16">
        <v>46047</v>
      </c>
      <c r="B1531" t="s">
        <v>1565</v>
      </c>
      <c r="C1531" t="s">
        <v>43</v>
      </c>
      <c r="D1531" t="s">
        <v>44</v>
      </c>
      <c r="E1531" t="s">
        <v>31</v>
      </c>
      <c r="F1531" t="s">
        <v>18</v>
      </c>
      <c r="G1531" t="s">
        <v>19</v>
      </c>
      <c r="H1531">
        <v>9</v>
      </c>
      <c r="I1531" s="17">
        <v>723003</v>
      </c>
      <c r="J1531" s="17">
        <v>28920.12</v>
      </c>
      <c r="K1531" s="17">
        <v>694082.88</v>
      </c>
      <c r="L1531" s="17">
        <v>430331.39</v>
      </c>
      <c r="M1531" s="17">
        <v>263751.49</v>
      </c>
      <c r="N1531" s="17">
        <v>166344.4551</v>
      </c>
    </row>
    <row r="1532" spans="1:14">
      <c r="A1532" s="16">
        <v>46047</v>
      </c>
      <c r="B1532" t="s">
        <v>1566</v>
      </c>
      <c r="C1532" t="s">
        <v>43</v>
      </c>
      <c r="D1532" t="s">
        <v>44</v>
      </c>
      <c r="E1532" t="s">
        <v>31</v>
      </c>
      <c r="F1532" t="s">
        <v>18</v>
      </c>
      <c r="G1532" t="s">
        <v>19</v>
      </c>
      <c r="H1532">
        <v>1</v>
      </c>
      <c r="I1532" s="17">
        <v>119185</v>
      </c>
      <c r="J1532" s="17">
        <v>7151.1</v>
      </c>
      <c r="K1532" s="17">
        <v>112033.9</v>
      </c>
      <c r="L1532" s="17">
        <v>69461.02</v>
      </c>
      <c r="M1532" s="17">
        <v>42572.88</v>
      </c>
      <c r="N1532" s="17">
        <v>166344.4551</v>
      </c>
    </row>
    <row r="1533" spans="1:14">
      <c r="A1533" s="16">
        <v>46047</v>
      </c>
      <c r="B1533" t="s">
        <v>1567</v>
      </c>
      <c r="C1533" t="s">
        <v>22</v>
      </c>
      <c r="D1533" t="s">
        <v>23</v>
      </c>
      <c r="E1533" t="s">
        <v>24</v>
      </c>
      <c r="F1533" t="s">
        <v>18</v>
      </c>
      <c r="G1533" t="s">
        <v>19</v>
      </c>
      <c r="H1533">
        <v>8</v>
      </c>
      <c r="I1533" s="17">
        <v>316078</v>
      </c>
      <c r="J1533" s="17">
        <v>0</v>
      </c>
      <c r="K1533" s="17">
        <v>316078</v>
      </c>
      <c r="L1533" s="17">
        <v>240219.28</v>
      </c>
      <c r="M1533" s="17">
        <v>75858.72</v>
      </c>
      <c r="N1533" s="17">
        <v>149162.2092</v>
      </c>
    </row>
    <row r="1534" spans="1:14">
      <c r="A1534" s="16">
        <v>46047</v>
      </c>
      <c r="B1534" t="s">
        <v>1568</v>
      </c>
      <c r="C1534" t="s">
        <v>29</v>
      </c>
      <c r="D1534" t="s">
        <v>30</v>
      </c>
      <c r="E1534" t="s">
        <v>31</v>
      </c>
      <c r="F1534" t="s">
        <v>18</v>
      </c>
      <c r="G1534" t="s">
        <v>19</v>
      </c>
      <c r="H1534">
        <v>11</v>
      </c>
      <c r="I1534" s="17">
        <v>546275</v>
      </c>
      <c r="J1534" s="17">
        <v>27313.75</v>
      </c>
      <c r="K1534" s="17">
        <v>518961.25</v>
      </c>
      <c r="L1534" s="17">
        <v>321755.97</v>
      </c>
      <c r="M1534" s="17">
        <v>197205.28</v>
      </c>
      <c r="N1534" s="17">
        <v>166344.4551</v>
      </c>
    </row>
    <row r="1535" spans="1:14">
      <c r="A1535" s="16">
        <v>46047</v>
      </c>
      <c r="B1535" t="s">
        <v>1569</v>
      </c>
      <c r="C1535" t="s">
        <v>73</v>
      </c>
      <c r="D1535" t="s">
        <v>74</v>
      </c>
      <c r="E1535" t="s">
        <v>24</v>
      </c>
      <c r="F1535" t="s">
        <v>18</v>
      </c>
      <c r="G1535" t="s">
        <v>19</v>
      </c>
      <c r="H1535">
        <v>7</v>
      </c>
      <c r="I1535" s="17">
        <v>201190</v>
      </c>
      <c r="J1535" s="17">
        <v>0</v>
      </c>
      <c r="K1535" s="17">
        <v>201190</v>
      </c>
      <c r="L1535" s="17">
        <v>152904.4</v>
      </c>
      <c r="M1535" s="17">
        <v>48285.6</v>
      </c>
      <c r="N1535" s="17">
        <v>149162.2092</v>
      </c>
    </row>
    <row r="1536" spans="1:14">
      <c r="A1536" s="16">
        <v>46047</v>
      </c>
      <c r="B1536" t="s">
        <v>1570</v>
      </c>
      <c r="C1536" t="s">
        <v>22</v>
      </c>
      <c r="D1536" t="s">
        <v>23</v>
      </c>
      <c r="E1536" t="s">
        <v>24</v>
      </c>
      <c r="F1536" t="s">
        <v>18</v>
      </c>
      <c r="G1536" t="s">
        <v>19</v>
      </c>
      <c r="H1536">
        <v>2</v>
      </c>
      <c r="I1536" s="17">
        <v>260359</v>
      </c>
      <c r="J1536" s="17">
        <v>20828.72</v>
      </c>
      <c r="K1536" s="17">
        <v>239530.28</v>
      </c>
      <c r="L1536" s="17">
        <v>182043.01</v>
      </c>
      <c r="M1536" s="17">
        <v>57487.27</v>
      </c>
      <c r="N1536" s="17">
        <v>149162.2092</v>
      </c>
    </row>
    <row r="1537" spans="1:14">
      <c r="A1537" s="16">
        <v>46047</v>
      </c>
      <c r="B1537" t="s">
        <v>1571</v>
      </c>
      <c r="C1537" t="s">
        <v>29</v>
      </c>
      <c r="D1537" t="s">
        <v>30</v>
      </c>
      <c r="E1537" t="s">
        <v>31</v>
      </c>
      <c r="F1537" t="s">
        <v>18</v>
      </c>
      <c r="G1537" t="s">
        <v>19</v>
      </c>
      <c r="H1537">
        <v>4</v>
      </c>
      <c r="I1537" s="17">
        <v>282969</v>
      </c>
      <c r="J1537" s="17">
        <v>0</v>
      </c>
      <c r="K1537" s="17">
        <v>282969</v>
      </c>
      <c r="L1537" s="17">
        <v>175440.78</v>
      </c>
      <c r="M1537" s="17">
        <v>107528.22</v>
      </c>
      <c r="N1537" s="17">
        <v>166344.4551</v>
      </c>
    </row>
    <row r="1538" spans="1:14">
      <c r="A1538" s="16">
        <v>46047</v>
      </c>
      <c r="B1538" t="s">
        <v>1572</v>
      </c>
      <c r="C1538" t="s">
        <v>47</v>
      </c>
      <c r="D1538" t="s">
        <v>48</v>
      </c>
      <c r="E1538" t="s">
        <v>35</v>
      </c>
      <c r="F1538" t="s">
        <v>18</v>
      </c>
      <c r="G1538" t="s">
        <v>19</v>
      </c>
      <c r="H1538">
        <v>11</v>
      </c>
      <c r="I1538" s="17">
        <v>83504</v>
      </c>
      <c r="J1538" s="17">
        <v>8350.4</v>
      </c>
      <c r="K1538" s="17">
        <v>75153.60000000001</v>
      </c>
      <c r="L1538" s="17">
        <v>54110.59</v>
      </c>
      <c r="M1538" s="17">
        <v>21043.01</v>
      </c>
      <c r="N1538" s="17">
        <v>149773.7713</v>
      </c>
    </row>
    <row r="1539" spans="1:14">
      <c r="A1539" s="16">
        <v>46047</v>
      </c>
      <c r="B1539" t="s">
        <v>1573</v>
      </c>
      <c r="C1539" t="s">
        <v>26</v>
      </c>
      <c r="D1539" t="s">
        <v>27</v>
      </c>
      <c r="E1539" t="s">
        <v>17</v>
      </c>
      <c r="F1539" t="s">
        <v>18</v>
      </c>
      <c r="G1539" t="s">
        <v>19</v>
      </c>
      <c r="H1539">
        <v>9</v>
      </c>
      <c r="I1539" s="17">
        <v>778279</v>
      </c>
      <c r="J1539" s="17">
        <v>116741.85</v>
      </c>
      <c r="K1539" s="17">
        <v>661537.15</v>
      </c>
      <c r="L1539" s="17">
        <v>463076</v>
      </c>
      <c r="M1539" s="17">
        <v>198461.15</v>
      </c>
      <c r="N1539" s="17">
        <v>57412.8</v>
      </c>
    </row>
    <row r="1540" spans="1:14">
      <c r="A1540" s="16">
        <v>46047</v>
      </c>
      <c r="B1540" t="s">
        <v>1574</v>
      </c>
      <c r="C1540" t="s">
        <v>26</v>
      </c>
      <c r="D1540" t="s">
        <v>27</v>
      </c>
      <c r="E1540" t="s">
        <v>17</v>
      </c>
      <c r="F1540" t="s">
        <v>18</v>
      </c>
      <c r="G1540" t="s">
        <v>19</v>
      </c>
      <c r="H1540">
        <v>9</v>
      </c>
      <c r="I1540" s="17">
        <v>402006</v>
      </c>
      <c r="J1540" s="17">
        <v>20100.3</v>
      </c>
      <c r="K1540" s="17">
        <v>381905.7</v>
      </c>
      <c r="L1540" s="17">
        <v>267333.99</v>
      </c>
      <c r="M1540" s="17">
        <v>114571.71</v>
      </c>
      <c r="N1540" s="17">
        <v>57412.8</v>
      </c>
    </row>
    <row r="1541" spans="1:14">
      <c r="A1541" s="16">
        <v>46047</v>
      </c>
      <c r="B1541" t="s">
        <v>1575</v>
      </c>
      <c r="C1541" t="s">
        <v>43</v>
      </c>
      <c r="D1541" t="s">
        <v>44</v>
      </c>
      <c r="E1541" t="s">
        <v>31</v>
      </c>
      <c r="F1541" t="s">
        <v>18</v>
      </c>
      <c r="G1541" t="s">
        <v>19</v>
      </c>
      <c r="H1541">
        <v>10</v>
      </c>
      <c r="I1541" s="17">
        <v>138880</v>
      </c>
      <c r="J1541" s="17">
        <v>2777.6</v>
      </c>
      <c r="K1541" s="17">
        <v>136102.4</v>
      </c>
      <c r="L1541" s="17">
        <v>84383.49000000001</v>
      </c>
      <c r="M1541" s="17">
        <v>51718.91</v>
      </c>
      <c r="N1541" s="17">
        <v>166344.4551</v>
      </c>
    </row>
    <row r="1542" spans="1:14">
      <c r="A1542" s="16">
        <v>46047</v>
      </c>
      <c r="B1542" t="s">
        <v>1576</v>
      </c>
      <c r="C1542" t="s">
        <v>26</v>
      </c>
      <c r="D1542" t="s">
        <v>27</v>
      </c>
      <c r="E1542" t="s">
        <v>17</v>
      </c>
      <c r="F1542" t="s">
        <v>18</v>
      </c>
      <c r="G1542" t="s">
        <v>19</v>
      </c>
      <c r="H1542">
        <v>9</v>
      </c>
      <c r="I1542" s="17">
        <v>336801</v>
      </c>
      <c r="J1542" s="17">
        <v>0</v>
      </c>
      <c r="K1542" s="17">
        <v>336801</v>
      </c>
      <c r="L1542" s="17">
        <v>235760.7</v>
      </c>
      <c r="M1542" s="17">
        <v>101040.3</v>
      </c>
      <c r="N1542" s="17">
        <v>57412.8</v>
      </c>
    </row>
    <row r="1543" spans="1:14">
      <c r="A1543" s="16">
        <v>46047</v>
      </c>
      <c r="B1543" t="s">
        <v>1577</v>
      </c>
      <c r="C1543" t="s">
        <v>43</v>
      </c>
      <c r="D1543" t="s">
        <v>44</v>
      </c>
      <c r="E1543" t="s">
        <v>31</v>
      </c>
      <c r="F1543" t="s">
        <v>18</v>
      </c>
      <c r="G1543" t="s">
        <v>19</v>
      </c>
      <c r="H1543">
        <v>1</v>
      </c>
      <c r="I1543" s="17">
        <v>62849</v>
      </c>
      <c r="J1543" s="17">
        <v>2513.96</v>
      </c>
      <c r="K1543" s="17">
        <v>60335.04</v>
      </c>
      <c r="L1543" s="17">
        <v>37407.72</v>
      </c>
      <c r="M1543" s="17">
        <v>22927.32</v>
      </c>
      <c r="N1543" s="17">
        <v>166344.4551</v>
      </c>
    </row>
    <row r="1544" spans="1:14">
      <c r="A1544" s="16">
        <v>46047</v>
      </c>
      <c r="B1544" t="s">
        <v>1578</v>
      </c>
      <c r="C1544" t="s">
        <v>33</v>
      </c>
      <c r="D1544" t="s">
        <v>34</v>
      </c>
      <c r="E1544" t="s">
        <v>35</v>
      </c>
      <c r="F1544" t="s">
        <v>18</v>
      </c>
      <c r="G1544" t="s">
        <v>19</v>
      </c>
      <c r="H1544">
        <v>12</v>
      </c>
      <c r="I1544" s="17">
        <v>349572</v>
      </c>
      <c r="J1544" s="17">
        <v>0</v>
      </c>
      <c r="K1544" s="17">
        <v>349572</v>
      </c>
      <c r="L1544" s="17">
        <v>251691.84</v>
      </c>
      <c r="M1544" s="17">
        <v>97880.16</v>
      </c>
      <c r="N1544" s="17">
        <v>149773.7713</v>
      </c>
    </row>
    <row r="1545" spans="1:14">
      <c r="A1545" s="16">
        <v>46047</v>
      </c>
      <c r="B1545" t="s">
        <v>1579</v>
      </c>
      <c r="C1545" t="s">
        <v>47</v>
      </c>
      <c r="D1545" t="s">
        <v>48</v>
      </c>
      <c r="E1545" t="s">
        <v>35</v>
      </c>
      <c r="F1545" t="s">
        <v>18</v>
      </c>
      <c r="G1545" t="s">
        <v>19</v>
      </c>
      <c r="H1545">
        <v>11</v>
      </c>
      <c r="I1545" s="17">
        <v>448318</v>
      </c>
      <c r="J1545" s="17">
        <v>0</v>
      </c>
      <c r="K1545" s="17">
        <v>448318</v>
      </c>
      <c r="L1545" s="17">
        <v>322788.96</v>
      </c>
      <c r="M1545" s="17">
        <v>125529.04</v>
      </c>
      <c r="N1545" s="17">
        <v>149773.7713</v>
      </c>
    </row>
    <row r="1546" spans="1:14">
      <c r="A1546" s="16">
        <v>46047</v>
      </c>
      <c r="B1546" t="s">
        <v>1580</v>
      </c>
      <c r="C1546" t="s">
        <v>26</v>
      </c>
      <c r="D1546" t="s">
        <v>27</v>
      </c>
      <c r="E1546" t="s">
        <v>17</v>
      </c>
      <c r="F1546" t="s">
        <v>18</v>
      </c>
      <c r="G1546" t="s">
        <v>19</v>
      </c>
      <c r="H1546">
        <v>5</v>
      </c>
      <c r="I1546" s="17">
        <v>241333</v>
      </c>
      <c r="J1546" s="17">
        <v>21719.97</v>
      </c>
      <c r="K1546" s="17">
        <v>219613.03</v>
      </c>
      <c r="L1546" s="17">
        <v>153729.12</v>
      </c>
      <c r="M1546" s="17">
        <v>65883.91</v>
      </c>
      <c r="N1546" s="17">
        <v>57412.8</v>
      </c>
    </row>
    <row r="1547" spans="1:14">
      <c r="A1547" s="16">
        <v>46047</v>
      </c>
      <c r="B1547" t="s">
        <v>1581</v>
      </c>
      <c r="C1547" t="s">
        <v>33</v>
      </c>
      <c r="D1547" t="s">
        <v>34</v>
      </c>
      <c r="E1547" t="s">
        <v>35</v>
      </c>
      <c r="F1547" t="s">
        <v>18</v>
      </c>
      <c r="G1547" t="s">
        <v>19</v>
      </c>
      <c r="H1547">
        <v>4</v>
      </c>
      <c r="I1547" s="17">
        <v>194576</v>
      </c>
      <c r="J1547" s="17">
        <v>13620.32</v>
      </c>
      <c r="K1547" s="17">
        <v>180955.68</v>
      </c>
      <c r="L1547" s="17">
        <v>130288.09</v>
      </c>
      <c r="M1547" s="17">
        <v>50667.59</v>
      </c>
      <c r="N1547" s="17">
        <v>149773.7713</v>
      </c>
    </row>
    <row r="1548" spans="1:14">
      <c r="A1548" s="16">
        <v>46047</v>
      </c>
      <c r="B1548" t="s">
        <v>1582</v>
      </c>
      <c r="C1548" t="s">
        <v>22</v>
      </c>
      <c r="D1548" t="s">
        <v>23</v>
      </c>
      <c r="E1548" t="s">
        <v>24</v>
      </c>
      <c r="F1548" t="s">
        <v>18</v>
      </c>
      <c r="G1548" t="s">
        <v>19</v>
      </c>
      <c r="H1548">
        <v>2</v>
      </c>
      <c r="I1548" s="17">
        <v>474913</v>
      </c>
      <c r="J1548" s="17">
        <v>0</v>
      </c>
      <c r="K1548" s="17">
        <v>474913</v>
      </c>
      <c r="L1548" s="17">
        <v>360933.88</v>
      </c>
      <c r="M1548" s="17">
        <v>113979.12</v>
      </c>
      <c r="N1548" s="17">
        <v>149162.2092</v>
      </c>
    </row>
    <row r="1549" spans="1:14">
      <c r="A1549" s="16">
        <v>46047</v>
      </c>
      <c r="B1549" t="s">
        <v>1583</v>
      </c>
      <c r="C1549" t="s">
        <v>22</v>
      </c>
      <c r="D1549" t="s">
        <v>23</v>
      </c>
      <c r="E1549" t="s">
        <v>24</v>
      </c>
      <c r="F1549" t="s">
        <v>18</v>
      </c>
      <c r="G1549" t="s">
        <v>19</v>
      </c>
      <c r="H1549">
        <v>9</v>
      </c>
      <c r="I1549" s="17">
        <v>753432</v>
      </c>
      <c r="J1549" s="17">
        <v>90411.84</v>
      </c>
      <c r="K1549" s="17">
        <v>663020.16</v>
      </c>
      <c r="L1549" s="17">
        <v>503895.32</v>
      </c>
      <c r="M1549" s="17">
        <v>159124.84</v>
      </c>
      <c r="N1549" s="17">
        <v>149162.2092</v>
      </c>
    </row>
    <row r="1550" spans="1:14">
      <c r="A1550" s="16">
        <v>46047</v>
      </c>
      <c r="B1550" t="s">
        <v>1584</v>
      </c>
      <c r="C1550" t="s">
        <v>33</v>
      </c>
      <c r="D1550" t="s">
        <v>34</v>
      </c>
      <c r="E1550" t="s">
        <v>35</v>
      </c>
      <c r="F1550" t="s">
        <v>18</v>
      </c>
      <c r="G1550" t="s">
        <v>19</v>
      </c>
      <c r="H1550">
        <v>10</v>
      </c>
      <c r="I1550" s="17">
        <v>577414</v>
      </c>
      <c r="J1550" s="17">
        <v>0</v>
      </c>
      <c r="K1550" s="17">
        <v>577414</v>
      </c>
      <c r="L1550" s="17">
        <v>415738.08</v>
      </c>
      <c r="M1550" s="17">
        <v>161675.92</v>
      </c>
      <c r="N1550" s="17">
        <v>149773.7713</v>
      </c>
    </row>
    <row r="1551" spans="1:14">
      <c r="A1551" s="16">
        <v>46047</v>
      </c>
      <c r="B1551" t="s">
        <v>1585</v>
      </c>
      <c r="C1551" t="s">
        <v>26</v>
      </c>
      <c r="D1551" t="s">
        <v>27</v>
      </c>
      <c r="E1551" t="s">
        <v>17</v>
      </c>
      <c r="F1551" t="s">
        <v>18</v>
      </c>
      <c r="G1551" t="s">
        <v>19</v>
      </c>
      <c r="H1551">
        <v>8</v>
      </c>
      <c r="I1551" s="17">
        <v>655127</v>
      </c>
      <c r="J1551" s="17">
        <v>19653.81</v>
      </c>
      <c r="K1551" s="17">
        <v>635473.1899999999</v>
      </c>
      <c r="L1551" s="17">
        <v>444831.23</v>
      </c>
      <c r="M1551" s="17">
        <v>190641.96</v>
      </c>
      <c r="N1551" s="17">
        <v>57412.8</v>
      </c>
    </row>
    <row r="1552" spans="1:14">
      <c r="A1552" s="16">
        <v>46047</v>
      </c>
      <c r="B1552" t="s">
        <v>1586</v>
      </c>
      <c r="C1552" t="s">
        <v>47</v>
      </c>
      <c r="D1552" t="s">
        <v>48</v>
      </c>
      <c r="E1552" t="s">
        <v>35</v>
      </c>
      <c r="F1552" t="s">
        <v>18</v>
      </c>
      <c r="G1552" t="s">
        <v>19</v>
      </c>
      <c r="H1552">
        <v>8</v>
      </c>
      <c r="I1552" s="17">
        <v>135545</v>
      </c>
      <c r="J1552" s="17">
        <v>0</v>
      </c>
      <c r="K1552" s="17">
        <v>135545</v>
      </c>
      <c r="L1552" s="17">
        <v>97592.39999999999</v>
      </c>
      <c r="M1552" s="17">
        <v>37952.6</v>
      </c>
      <c r="N1552" s="17">
        <v>149773.7713</v>
      </c>
    </row>
    <row r="1553" spans="1:14">
      <c r="A1553" s="16">
        <v>46047</v>
      </c>
      <c r="B1553" t="s">
        <v>1587</v>
      </c>
      <c r="C1553" t="s">
        <v>43</v>
      </c>
      <c r="D1553" t="s">
        <v>44</v>
      </c>
      <c r="E1553" t="s">
        <v>31</v>
      </c>
      <c r="F1553" t="s">
        <v>18</v>
      </c>
      <c r="G1553" t="s">
        <v>19</v>
      </c>
      <c r="H1553">
        <v>1</v>
      </c>
      <c r="I1553" s="17">
        <v>361484</v>
      </c>
      <c r="J1553" s="17">
        <v>28918.72</v>
      </c>
      <c r="K1553" s="17">
        <v>332565.28</v>
      </c>
      <c r="L1553" s="17">
        <v>206190.47</v>
      </c>
      <c r="M1553" s="17">
        <v>126374.81</v>
      </c>
      <c r="N1553" s="17">
        <v>166344.4551</v>
      </c>
    </row>
    <row r="1554" spans="1:14">
      <c r="A1554" s="16">
        <v>46047</v>
      </c>
      <c r="B1554" t="s">
        <v>1588</v>
      </c>
      <c r="C1554" t="s">
        <v>73</v>
      </c>
      <c r="D1554" t="s">
        <v>74</v>
      </c>
      <c r="E1554" t="s">
        <v>24</v>
      </c>
      <c r="F1554" t="s">
        <v>18</v>
      </c>
      <c r="G1554" t="s">
        <v>19</v>
      </c>
      <c r="H1554">
        <v>1</v>
      </c>
      <c r="I1554" s="17">
        <v>154915</v>
      </c>
      <c r="J1554" s="17">
        <v>9294.9</v>
      </c>
      <c r="K1554" s="17">
        <v>145620.1</v>
      </c>
      <c r="L1554" s="17">
        <v>110671.28</v>
      </c>
      <c r="M1554" s="17">
        <v>34948.82</v>
      </c>
      <c r="N1554" s="17">
        <v>149162.2092</v>
      </c>
    </row>
    <row r="1555" spans="1:14">
      <c r="A1555" s="16">
        <v>46048</v>
      </c>
      <c r="B1555" t="s">
        <v>1589</v>
      </c>
      <c r="C1555" t="s">
        <v>22</v>
      </c>
      <c r="D1555" t="s">
        <v>23</v>
      </c>
      <c r="E1555" t="s">
        <v>24</v>
      </c>
      <c r="F1555" t="s">
        <v>18</v>
      </c>
      <c r="G1555" t="s">
        <v>19</v>
      </c>
      <c r="H1555">
        <v>11</v>
      </c>
      <c r="I1555" s="17">
        <v>538446</v>
      </c>
      <c r="J1555" s="17">
        <v>10768.92</v>
      </c>
      <c r="K1555" s="17">
        <v>527677.08</v>
      </c>
      <c r="L1555" s="17">
        <v>401034.58</v>
      </c>
      <c r="M1555" s="17">
        <v>126642.5</v>
      </c>
      <c r="N1555" s="17">
        <v>149162.2092</v>
      </c>
    </row>
    <row r="1556" spans="1:14">
      <c r="A1556" s="16">
        <v>46048</v>
      </c>
      <c r="B1556" t="s">
        <v>1590</v>
      </c>
      <c r="C1556" t="s">
        <v>47</v>
      </c>
      <c r="D1556" t="s">
        <v>48</v>
      </c>
      <c r="E1556" t="s">
        <v>35</v>
      </c>
      <c r="F1556" t="s">
        <v>18</v>
      </c>
      <c r="G1556" t="s">
        <v>19</v>
      </c>
      <c r="H1556">
        <v>1</v>
      </c>
      <c r="I1556" s="17">
        <v>648172</v>
      </c>
      <c r="J1556" s="17">
        <v>19445.16</v>
      </c>
      <c r="K1556" s="17">
        <v>628726.84</v>
      </c>
      <c r="L1556" s="17">
        <v>452683.32</v>
      </c>
      <c r="M1556" s="17">
        <v>176043.52</v>
      </c>
      <c r="N1556" s="17">
        <v>149773.7713</v>
      </c>
    </row>
    <row r="1557" spans="1:14">
      <c r="A1557" s="16">
        <v>46048</v>
      </c>
      <c r="B1557" t="s">
        <v>1591</v>
      </c>
      <c r="C1557" t="s">
        <v>26</v>
      </c>
      <c r="D1557" t="s">
        <v>27</v>
      </c>
      <c r="E1557" t="s">
        <v>17</v>
      </c>
      <c r="F1557" t="s">
        <v>18</v>
      </c>
      <c r="G1557" t="s">
        <v>19</v>
      </c>
      <c r="H1557">
        <v>7</v>
      </c>
      <c r="I1557" s="17">
        <v>809147</v>
      </c>
      <c r="J1557" s="17">
        <v>32365.88</v>
      </c>
      <c r="K1557" s="17">
        <v>776781.12</v>
      </c>
      <c r="L1557" s="17">
        <v>543746.78</v>
      </c>
      <c r="M1557" s="17">
        <v>233034.34</v>
      </c>
      <c r="N1557" s="17">
        <v>57412.8</v>
      </c>
    </row>
    <row r="1558" spans="1:14">
      <c r="A1558" s="16">
        <v>46048</v>
      </c>
      <c r="B1558" t="s">
        <v>1592</v>
      </c>
      <c r="C1558" t="s">
        <v>43</v>
      </c>
      <c r="D1558" t="s">
        <v>44</v>
      </c>
      <c r="E1558" t="s">
        <v>31</v>
      </c>
      <c r="F1558" t="s">
        <v>18</v>
      </c>
      <c r="G1558" t="s">
        <v>19</v>
      </c>
      <c r="H1558">
        <v>8</v>
      </c>
      <c r="I1558" s="17">
        <v>171660</v>
      </c>
      <c r="J1558" s="17">
        <v>0</v>
      </c>
      <c r="K1558" s="17">
        <v>171660</v>
      </c>
      <c r="L1558" s="17">
        <v>106429.2</v>
      </c>
      <c r="M1558" s="17">
        <v>65230.8</v>
      </c>
      <c r="N1558" s="17">
        <v>166344.4551</v>
      </c>
    </row>
    <row r="1559" spans="1:14">
      <c r="A1559" s="16">
        <v>46048</v>
      </c>
      <c r="B1559" t="s">
        <v>1593</v>
      </c>
      <c r="C1559" t="s">
        <v>26</v>
      </c>
      <c r="D1559" t="s">
        <v>27</v>
      </c>
      <c r="E1559" t="s">
        <v>17</v>
      </c>
      <c r="F1559" t="s">
        <v>18</v>
      </c>
      <c r="G1559" t="s">
        <v>19</v>
      </c>
      <c r="H1559">
        <v>2</v>
      </c>
      <c r="I1559" s="17">
        <v>484301</v>
      </c>
      <c r="J1559" s="17">
        <v>38744.08</v>
      </c>
      <c r="K1559" s="17">
        <v>445556.92</v>
      </c>
      <c r="L1559" s="17">
        <v>311889.84</v>
      </c>
      <c r="M1559" s="17">
        <v>133667.08</v>
      </c>
      <c r="N1559" s="17">
        <v>57412.8</v>
      </c>
    </row>
    <row r="1560" spans="1:14">
      <c r="A1560" s="16">
        <v>46048</v>
      </c>
      <c r="B1560" t="s">
        <v>1594</v>
      </c>
      <c r="C1560" t="s">
        <v>47</v>
      </c>
      <c r="D1560" t="s">
        <v>48</v>
      </c>
      <c r="E1560" t="s">
        <v>35</v>
      </c>
      <c r="F1560" t="s">
        <v>18</v>
      </c>
      <c r="G1560" t="s">
        <v>19</v>
      </c>
      <c r="H1560">
        <v>3</v>
      </c>
      <c r="I1560" s="17">
        <v>597999</v>
      </c>
      <c r="J1560" s="17">
        <v>83719.86</v>
      </c>
      <c r="K1560" s="17">
        <v>514279.14</v>
      </c>
      <c r="L1560" s="17">
        <v>370280.98</v>
      </c>
      <c r="M1560" s="17">
        <v>143998.16</v>
      </c>
      <c r="N1560" s="17">
        <v>149773.7713</v>
      </c>
    </row>
    <row r="1561" spans="1:14">
      <c r="A1561" s="16">
        <v>46048</v>
      </c>
      <c r="B1561" t="s">
        <v>1595</v>
      </c>
      <c r="C1561" t="s">
        <v>26</v>
      </c>
      <c r="D1561" t="s">
        <v>27</v>
      </c>
      <c r="E1561" t="s">
        <v>17</v>
      </c>
      <c r="F1561" t="s">
        <v>18</v>
      </c>
      <c r="G1561" t="s">
        <v>19</v>
      </c>
      <c r="H1561">
        <v>6</v>
      </c>
      <c r="I1561" s="17">
        <v>626300</v>
      </c>
      <c r="J1561" s="17">
        <v>93945</v>
      </c>
      <c r="K1561" s="17">
        <v>532355</v>
      </c>
      <c r="L1561" s="17">
        <v>372648.5</v>
      </c>
      <c r="M1561" s="17">
        <v>159706.5</v>
      </c>
      <c r="N1561" s="17">
        <v>57412.8</v>
      </c>
    </row>
    <row r="1562" spans="1:14">
      <c r="A1562" s="16">
        <v>46048</v>
      </c>
      <c r="B1562" t="s">
        <v>1596</v>
      </c>
      <c r="C1562" t="s">
        <v>33</v>
      </c>
      <c r="D1562" t="s">
        <v>34</v>
      </c>
      <c r="E1562" t="s">
        <v>35</v>
      </c>
      <c r="F1562" t="s">
        <v>18</v>
      </c>
      <c r="G1562" t="s">
        <v>19</v>
      </c>
      <c r="H1562">
        <v>12</v>
      </c>
      <c r="I1562" s="17">
        <v>656043</v>
      </c>
      <c r="J1562" s="17">
        <v>52483.44</v>
      </c>
      <c r="K1562" s="17">
        <v>603559.5600000001</v>
      </c>
      <c r="L1562" s="17">
        <v>434562.88</v>
      </c>
      <c r="M1562" s="17">
        <v>168996.68</v>
      </c>
      <c r="N1562" s="17">
        <v>149773.7713</v>
      </c>
    </row>
    <row r="1563" spans="1:14">
      <c r="A1563" s="16">
        <v>46048</v>
      </c>
      <c r="B1563" t="s">
        <v>1597</v>
      </c>
      <c r="C1563" t="s">
        <v>73</v>
      </c>
      <c r="D1563" t="s">
        <v>74</v>
      </c>
      <c r="E1563" t="s">
        <v>24</v>
      </c>
      <c r="F1563" t="s">
        <v>18</v>
      </c>
      <c r="G1563" t="s">
        <v>19</v>
      </c>
      <c r="H1563">
        <v>4</v>
      </c>
      <c r="I1563" s="17">
        <v>255112</v>
      </c>
      <c r="J1563" s="17">
        <v>12755.6</v>
      </c>
      <c r="K1563" s="17">
        <v>242356.4</v>
      </c>
      <c r="L1563" s="17">
        <v>184190.86</v>
      </c>
      <c r="M1563" s="17">
        <v>58165.54</v>
      </c>
      <c r="N1563" s="17">
        <v>149162.2092</v>
      </c>
    </row>
    <row r="1564" spans="1:14">
      <c r="A1564" s="16">
        <v>46048</v>
      </c>
      <c r="B1564" t="s">
        <v>1598</v>
      </c>
      <c r="C1564" t="s">
        <v>26</v>
      </c>
      <c r="D1564" t="s">
        <v>27</v>
      </c>
      <c r="E1564" t="s">
        <v>17</v>
      </c>
      <c r="F1564" t="s">
        <v>18</v>
      </c>
      <c r="G1564" t="s">
        <v>19</v>
      </c>
      <c r="H1564">
        <v>8</v>
      </c>
      <c r="I1564" s="17">
        <v>167196</v>
      </c>
      <c r="J1564" s="17">
        <v>0</v>
      </c>
      <c r="K1564" s="17">
        <v>167196</v>
      </c>
      <c r="L1564" s="17">
        <v>117037.2</v>
      </c>
      <c r="M1564" s="17">
        <v>50158.8</v>
      </c>
      <c r="N1564" s="17">
        <v>57412.8</v>
      </c>
    </row>
    <row r="1565" spans="1:14">
      <c r="A1565" s="16">
        <v>46048</v>
      </c>
      <c r="B1565" t="s">
        <v>1599</v>
      </c>
      <c r="C1565" t="s">
        <v>43</v>
      </c>
      <c r="D1565" t="s">
        <v>44</v>
      </c>
      <c r="E1565" t="s">
        <v>31</v>
      </c>
      <c r="F1565" t="s">
        <v>18</v>
      </c>
      <c r="G1565" t="s">
        <v>19</v>
      </c>
      <c r="H1565">
        <v>4</v>
      </c>
      <c r="I1565" s="17">
        <v>93977</v>
      </c>
      <c r="J1565" s="17">
        <v>12217.01</v>
      </c>
      <c r="K1565" s="17">
        <v>81759.99000000001</v>
      </c>
      <c r="L1565" s="17">
        <v>50691.19</v>
      </c>
      <c r="M1565" s="17">
        <v>31068.8</v>
      </c>
      <c r="N1565" s="17">
        <v>166344.4551</v>
      </c>
    </row>
    <row r="1566" spans="1:14">
      <c r="A1566" s="16">
        <v>46048</v>
      </c>
      <c r="B1566" t="s">
        <v>1600</v>
      </c>
      <c r="C1566" t="s">
        <v>33</v>
      </c>
      <c r="D1566" t="s">
        <v>34</v>
      </c>
      <c r="E1566" t="s">
        <v>35</v>
      </c>
      <c r="F1566" t="s">
        <v>18</v>
      </c>
      <c r="G1566" t="s">
        <v>19</v>
      </c>
      <c r="H1566">
        <v>7</v>
      </c>
      <c r="I1566" s="17">
        <v>117008</v>
      </c>
      <c r="J1566" s="17">
        <v>14040.96</v>
      </c>
      <c r="K1566" s="17">
        <v>102967.04</v>
      </c>
      <c r="L1566" s="17">
        <v>74136.27</v>
      </c>
      <c r="M1566" s="17">
        <v>28830.77</v>
      </c>
      <c r="N1566" s="17">
        <v>149773.7713</v>
      </c>
    </row>
    <row r="1567" spans="1:14">
      <c r="A1567" s="16">
        <v>46048</v>
      </c>
      <c r="B1567" t="s">
        <v>1601</v>
      </c>
      <c r="C1567" t="s">
        <v>26</v>
      </c>
      <c r="D1567" t="s">
        <v>27</v>
      </c>
      <c r="E1567" t="s">
        <v>17</v>
      </c>
      <c r="F1567" t="s">
        <v>18</v>
      </c>
      <c r="G1567" t="s">
        <v>19</v>
      </c>
      <c r="H1567">
        <v>11</v>
      </c>
      <c r="I1567" s="17">
        <v>391985</v>
      </c>
      <c r="J1567" s="17">
        <v>0</v>
      </c>
      <c r="K1567" s="17">
        <v>391985</v>
      </c>
      <c r="L1567" s="17">
        <v>274389.5</v>
      </c>
      <c r="M1567" s="17">
        <v>117595.5</v>
      </c>
      <c r="N1567" s="17">
        <v>57412.8</v>
      </c>
    </row>
    <row r="1568" spans="1:14">
      <c r="A1568" s="16">
        <v>46048</v>
      </c>
      <c r="B1568" t="s">
        <v>1602</v>
      </c>
      <c r="C1568" t="s">
        <v>26</v>
      </c>
      <c r="D1568" t="s">
        <v>27</v>
      </c>
      <c r="E1568" t="s">
        <v>17</v>
      </c>
      <c r="F1568" t="s">
        <v>18</v>
      </c>
      <c r="G1568" t="s">
        <v>19</v>
      </c>
      <c r="H1568">
        <v>5</v>
      </c>
      <c r="I1568" s="17">
        <v>651201</v>
      </c>
      <c r="J1568" s="17">
        <v>0</v>
      </c>
      <c r="K1568" s="17">
        <v>651201</v>
      </c>
      <c r="L1568" s="17">
        <v>455840.7</v>
      </c>
      <c r="M1568" s="17">
        <v>195360.3</v>
      </c>
      <c r="N1568" s="17">
        <v>57412.8</v>
      </c>
    </row>
    <row r="1569" spans="1:14">
      <c r="A1569" s="16">
        <v>46048</v>
      </c>
      <c r="B1569" t="s">
        <v>1603</v>
      </c>
      <c r="C1569" t="s">
        <v>26</v>
      </c>
      <c r="D1569" t="s">
        <v>27</v>
      </c>
      <c r="E1569" t="s">
        <v>17</v>
      </c>
      <c r="F1569" t="s">
        <v>18</v>
      </c>
      <c r="G1569" t="s">
        <v>19</v>
      </c>
      <c r="H1569">
        <v>2</v>
      </c>
      <c r="I1569" s="17">
        <v>225982</v>
      </c>
      <c r="J1569" s="17">
        <v>0</v>
      </c>
      <c r="K1569" s="17">
        <v>225982</v>
      </c>
      <c r="L1569" s="17">
        <v>158187.4</v>
      </c>
      <c r="M1569" s="17">
        <v>67794.60000000001</v>
      </c>
      <c r="N1569" s="17">
        <v>57412.8</v>
      </c>
    </row>
    <row r="1570" spans="1:14">
      <c r="A1570" s="16">
        <v>46048</v>
      </c>
      <c r="B1570" t="s">
        <v>1604</v>
      </c>
      <c r="C1570" t="s">
        <v>73</v>
      </c>
      <c r="D1570" t="s">
        <v>74</v>
      </c>
      <c r="E1570" t="s">
        <v>24</v>
      </c>
      <c r="F1570" t="s">
        <v>18</v>
      </c>
      <c r="G1570" t="s">
        <v>19</v>
      </c>
      <c r="H1570">
        <v>9</v>
      </c>
      <c r="I1570" s="17">
        <v>320116</v>
      </c>
      <c r="J1570" s="17">
        <v>28810.44</v>
      </c>
      <c r="K1570" s="17">
        <v>291305.56</v>
      </c>
      <c r="L1570" s="17">
        <v>221392.23</v>
      </c>
      <c r="M1570" s="17">
        <v>69913.33</v>
      </c>
      <c r="N1570" s="17">
        <v>149162.2092</v>
      </c>
    </row>
    <row r="1571" spans="1:14">
      <c r="A1571" s="16">
        <v>46048</v>
      </c>
      <c r="B1571" t="s">
        <v>1605</v>
      </c>
      <c r="C1571" t="s">
        <v>43</v>
      </c>
      <c r="D1571" t="s">
        <v>44</v>
      </c>
      <c r="E1571" t="s">
        <v>31</v>
      </c>
      <c r="F1571" t="s">
        <v>18</v>
      </c>
      <c r="G1571" t="s">
        <v>19</v>
      </c>
      <c r="H1571">
        <v>1</v>
      </c>
      <c r="I1571" s="17">
        <v>617422</v>
      </c>
      <c r="J1571" s="17">
        <v>30871.1</v>
      </c>
      <c r="K1571" s="17">
        <v>586550.9</v>
      </c>
      <c r="L1571" s="17">
        <v>363661.56</v>
      </c>
      <c r="M1571" s="17">
        <v>222889.34</v>
      </c>
      <c r="N1571" s="17">
        <v>166344.4551</v>
      </c>
    </row>
    <row r="1572" spans="1:14">
      <c r="A1572" s="16">
        <v>46048</v>
      </c>
      <c r="B1572" t="s">
        <v>1606</v>
      </c>
      <c r="C1572" t="s">
        <v>15</v>
      </c>
      <c r="D1572" t="s">
        <v>16</v>
      </c>
      <c r="E1572" t="s">
        <v>17</v>
      </c>
      <c r="F1572" t="s">
        <v>18</v>
      </c>
      <c r="G1572" t="s">
        <v>19</v>
      </c>
      <c r="H1572">
        <v>5</v>
      </c>
      <c r="I1572" s="17">
        <v>552722</v>
      </c>
      <c r="J1572" s="17">
        <v>27636.1</v>
      </c>
      <c r="K1572" s="17">
        <v>525085.9</v>
      </c>
      <c r="L1572" s="17">
        <v>367560.13</v>
      </c>
      <c r="M1572" s="17">
        <v>157525.77</v>
      </c>
      <c r="N1572" s="17">
        <v>57412.8</v>
      </c>
    </row>
    <row r="1573" spans="1:14">
      <c r="A1573" s="16">
        <v>46048</v>
      </c>
      <c r="B1573" t="s">
        <v>1607</v>
      </c>
      <c r="C1573" t="s">
        <v>22</v>
      </c>
      <c r="D1573" t="s">
        <v>23</v>
      </c>
      <c r="E1573" t="s">
        <v>24</v>
      </c>
      <c r="F1573" t="s">
        <v>18</v>
      </c>
      <c r="G1573" t="s">
        <v>19</v>
      </c>
      <c r="H1573">
        <v>3</v>
      </c>
      <c r="I1573" s="17">
        <v>530271</v>
      </c>
      <c r="J1573" s="17">
        <v>63632.52</v>
      </c>
      <c r="K1573" s="17">
        <v>466638.48</v>
      </c>
      <c r="L1573" s="17">
        <v>354645.24</v>
      </c>
      <c r="M1573" s="17">
        <v>111993.24</v>
      </c>
      <c r="N1573" s="17">
        <v>149162.2092</v>
      </c>
    </row>
    <row r="1574" spans="1:14">
      <c r="A1574" s="16">
        <v>46048</v>
      </c>
      <c r="B1574" t="s">
        <v>1608</v>
      </c>
      <c r="C1574" t="s">
        <v>29</v>
      </c>
      <c r="D1574" t="s">
        <v>30</v>
      </c>
      <c r="E1574" t="s">
        <v>31</v>
      </c>
      <c r="F1574" t="s">
        <v>18</v>
      </c>
      <c r="G1574" t="s">
        <v>19</v>
      </c>
      <c r="H1574">
        <v>1</v>
      </c>
      <c r="I1574" s="17">
        <v>170311</v>
      </c>
      <c r="J1574" s="17">
        <v>0</v>
      </c>
      <c r="K1574" s="17">
        <v>170311</v>
      </c>
      <c r="L1574" s="17">
        <v>105592.82</v>
      </c>
      <c r="M1574" s="17">
        <v>64718.18</v>
      </c>
      <c r="N1574" s="17">
        <v>166344.4551</v>
      </c>
    </row>
    <row r="1575" spans="1:14">
      <c r="A1575" s="16">
        <v>46048</v>
      </c>
      <c r="B1575" t="s">
        <v>1609</v>
      </c>
      <c r="C1575" t="s">
        <v>33</v>
      </c>
      <c r="D1575" t="s">
        <v>34</v>
      </c>
      <c r="E1575" t="s">
        <v>35</v>
      </c>
      <c r="F1575" t="s">
        <v>18</v>
      </c>
      <c r="G1575" t="s">
        <v>19</v>
      </c>
      <c r="H1575">
        <v>9</v>
      </c>
      <c r="I1575" s="17">
        <v>717267</v>
      </c>
      <c r="J1575" s="17">
        <v>0</v>
      </c>
      <c r="K1575" s="17">
        <v>717267</v>
      </c>
      <c r="L1575" s="17">
        <v>516432.24</v>
      </c>
      <c r="M1575" s="17">
        <v>200834.76</v>
      </c>
      <c r="N1575" s="17">
        <v>149773.7713</v>
      </c>
    </row>
    <row r="1576" spans="1:14">
      <c r="A1576" s="16">
        <v>46048</v>
      </c>
      <c r="B1576" t="s">
        <v>1610</v>
      </c>
      <c r="C1576" t="s">
        <v>26</v>
      </c>
      <c r="D1576" t="s">
        <v>27</v>
      </c>
      <c r="E1576" t="s">
        <v>17</v>
      </c>
      <c r="F1576" t="s">
        <v>18</v>
      </c>
      <c r="G1576" t="s">
        <v>19</v>
      </c>
      <c r="H1576">
        <v>3</v>
      </c>
      <c r="I1576" s="17">
        <v>450549</v>
      </c>
      <c r="J1576" s="17">
        <v>0</v>
      </c>
      <c r="K1576" s="17">
        <v>450549</v>
      </c>
      <c r="L1576" s="17">
        <v>315384.3</v>
      </c>
      <c r="M1576" s="17">
        <v>135164.7</v>
      </c>
      <c r="N1576" s="17">
        <v>57412.8</v>
      </c>
    </row>
    <row r="1577" spans="1:14">
      <c r="A1577" s="16">
        <v>46048</v>
      </c>
      <c r="B1577" t="s">
        <v>1611</v>
      </c>
      <c r="C1577" t="s">
        <v>43</v>
      </c>
      <c r="D1577" t="s">
        <v>44</v>
      </c>
      <c r="E1577" t="s">
        <v>31</v>
      </c>
      <c r="F1577" t="s">
        <v>18</v>
      </c>
      <c r="G1577" t="s">
        <v>19</v>
      </c>
      <c r="H1577">
        <v>3</v>
      </c>
      <c r="I1577" s="17">
        <v>215564</v>
      </c>
      <c r="J1577" s="17">
        <v>10778.2</v>
      </c>
      <c r="K1577" s="17">
        <v>204785.8</v>
      </c>
      <c r="L1577" s="17">
        <v>126967.2</v>
      </c>
      <c r="M1577" s="17">
        <v>77818.60000000001</v>
      </c>
      <c r="N1577" s="17">
        <v>166344.4551</v>
      </c>
    </row>
    <row r="1578" spans="1:14">
      <c r="A1578" s="16">
        <v>46048</v>
      </c>
      <c r="B1578" t="s">
        <v>1612</v>
      </c>
      <c r="C1578" t="s">
        <v>22</v>
      </c>
      <c r="D1578" t="s">
        <v>23</v>
      </c>
      <c r="E1578" t="s">
        <v>24</v>
      </c>
      <c r="F1578" t="s">
        <v>18</v>
      </c>
      <c r="G1578" t="s">
        <v>19</v>
      </c>
      <c r="H1578">
        <v>3</v>
      </c>
      <c r="I1578" s="17">
        <v>274719</v>
      </c>
      <c r="J1578" s="17">
        <v>41207.85</v>
      </c>
      <c r="K1578" s="17">
        <v>233511.15</v>
      </c>
      <c r="L1578" s="17">
        <v>177468.47</v>
      </c>
      <c r="M1578" s="17">
        <v>56042.68</v>
      </c>
      <c r="N1578" s="17">
        <v>149162.2092</v>
      </c>
    </row>
    <row r="1579" spans="1:14">
      <c r="A1579" s="16">
        <v>46048</v>
      </c>
      <c r="B1579" t="s">
        <v>1613</v>
      </c>
      <c r="C1579" t="s">
        <v>26</v>
      </c>
      <c r="D1579" t="s">
        <v>27</v>
      </c>
      <c r="E1579" t="s">
        <v>17</v>
      </c>
      <c r="F1579" t="s">
        <v>18</v>
      </c>
      <c r="G1579" t="s">
        <v>19</v>
      </c>
      <c r="H1579">
        <v>12</v>
      </c>
      <c r="I1579" s="17">
        <v>796014</v>
      </c>
      <c r="J1579" s="17">
        <v>0</v>
      </c>
      <c r="K1579" s="17">
        <v>796014</v>
      </c>
      <c r="L1579" s="17">
        <v>557209.8</v>
      </c>
      <c r="M1579" s="17">
        <v>238804.2</v>
      </c>
      <c r="N1579" s="17">
        <v>57412.8</v>
      </c>
    </row>
    <row r="1580" spans="1:14">
      <c r="A1580" s="16">
        <v>46048</v>
      </c>
      <c r="B1580" t="s">
        <v>1614</v>
      </c>
      <c r="C1580" t="s">
        <v>22</v>
      </c>
      <c r="D1580" t="s">
        <v>23</v>
      </c>
      <c r="E1580" t="s">
        <v>24</v>
      </c>
      <c r="F1580" t="s">
        <v>18</v>
      </c>
      <c r="G1580" t="s">
        <v>19</v>
      </c>
      <c r="H1580">
        <v>11</v>
      </c>
      <c r="I1580" s="17">
        <v>710948</v>
      </c>
      <c r="J1580" s="17">
        <v>28437.92</v>
      </c>
      <c r="K1580" s="17">
        <v>682510.08</v>
      </c>
      <c r="L1580" s="17">
        <v>518707.66</v>
      </c>
      <c r="M1580" s="17">
        <v>163802.42</v>
      </c>
      <c r="N1580" s="17">
        <v>149162.2092</v>
      </c>
    </row>
    <row r="1581" spans="1:14">
      <c r="A1581" s="16">
        <v>46048</v>
      </c>
      <c r="B1581" t="s">
        <v>1615</v>
      </c>
      <c r="C1581" t="s">
        <v>33</v>
      </c>
      <c r="D1581" t="s">
        <v>34</v>
      </c>
      <c r="E1581" t="s">
        <v>35</v>
      </c>
      <c r="F1581" t="s">
        <v>18</v>
      </c>
      <c r="G1581" t="s">
        <v>19</v>
      </c>
      <c r="H1581">
        <v>8</v>
      </c>
      <c r="I1581" s="17">
        <v>419185</v>
      </c>
      <c r="J1581" s="17">
        <v>0</v>
      </c>
      <c r="K1581" s="17">
        <v>419185</v>
      </c>
      <c r="L1581" s="17">
        <v>301813.2</v>
      </c>
      <c r="M1581" s="17">
        <v>117371.8</v>
      </c>
      <c r="N1581" s="17">
        <v>149773.7713</v>
      </c>
    </row>
    <row r="1582" spans="1:14">
      <c r="A1582" s="16">
        <v>46048</v>
      </c>
      <c r="B1582" t="s">
        <v>1616</v>
      </c>
      <c r="C1582" t="s">
        <v>29</v>
      </c>
      <c r="D1582" t="s">
        <v>30</v>
      </c>
      <c r="E1582" t="s">
        <v>31</v>
      </c>
      <c r="F1582" t="s">
        <v>18</v>
      </c>
      <c r="G1582" t="s">
        <v>19</v>
      </c>
      <c r="H1582">
        <v>4</v>
      </c>
      <c r="I1582" s="17">
        <v>275531</v>
      </c>
      <c r="J1582" s="17">
        <v>30308.41</v>
      </c>
      <c r="K1582" s="17">
        <v>245222.59</v>
      </c>
      <c r="L1582" s="17">
        <v>152038.01</v>
      </c>
      <c r="M1582" s="17">
        <v>93184.58</v>
      </c>
      <c r="N1582" s="17">
        <v>166344.4551</v>
      </c>
    </row>
    <row r="1583" spans="1:14">
      <c r="A1583" s="16">
        <v>46048</v>
      </c>
      <c r="B1583" t="s">
        <v>1617</v>
      </c>
      <c r="C1583" t="s">
        <v>43</v>
      </c>
      <c r="D1583" t="s">
        <v>44</v>
      </c>
      <c r="E1583" t="s">
        <v>31</v>
      </c>
      <c r="F1583" t="s">
        <v>18</v>
      </c>
      <c r="G1583" t="s">
        <v>19</v>
      </c>
      <c r="H1583">
        <v>1</v>
      </c>
      <c r="I1583" s="17">
        <v>577574</v>
      </c>
      <c r="J1583" s="17">
        <v>69308.88</v>
      </c>
      <c r="K1583" s="17">
        <v>508265.12</v>
      </c>
      <c r="L1583" s="17">
        <v>315124.37</v>
      </c>
      <c r="M1583" s="17">
        <v>193140.75</v>
      </c>
      <c r="N1583" s="17">
        <v>166344.4551</v>
      </c>
    </row>
    <row r="1584" spans="1:14">
      <c r="A1584" s="16">
        <v>46048</v>
      </c>
      <c r="B1584" t="s">
        <v>1618</v>
      </c>
      <c r="C1584" t="s">
        <v>26</v>
      </c>
      <c r="D1584" t="s">
        <v>27</v>
      </c>
      <c r="E1584" t="s">
        <v>17</v>
      </c>
      <c r="F1584" t="s">
        <v>18</v>
      </c>
      <c r="G1584" t="s">
        <v>19</v>
      </c>
      <c r="H1584">
        <v>10</v>
      </c>
      <c r="I1584" s="17">
        <v>406042</v>
      </c>
      <c r="J1584" s="17">
        <v>40604.2</v>
      </c>
      <c r="K1584" s="17">
        <v>365437.8</v>
      </c>
      <c r="L1584" s="17">
        <v>255806.46</v>
      </c>
      <c r="M1584" s="17">
        <v>109631.34</v>
      </c>
      <c r="N1584" s="17">
        <v>57412.8</v>
      </c>
    </row>
    <row r="1585" spans="1:14">
      <c r="A1585" s="16">
        <v>46048</v>
      </c>
      <c r="B1585" t="s">
        <v>1619</v>
      </c>
      <c r="C1585" t="s">
        <v>29</v>
      </c>
      <c r="D1585" t="s">
        <v>30</v>
      </c>
      <c r="E1585" t="s">
        <v>31</v>
      </c>
      <c r="F1585" t="s">
        <v>18</v>
      </c>
      <c r="G1585" t="s">
        <v>19</v>
      </c>
      <c r="H1585">
        <v>1</v>
      </c>
      <c r="I1585" s="17">
        <v>66242</v>
      </c>
      <c r="J1585" s="17">
        <v>0</v>
      </c>
      <c r="K1585" s="17">
        <v>66242</v>
      </c>
      <c r="L1585" s="17">
        <v>41070.04</v>
      </c>
      <c r="M1585" s="17">
        <v>25171.96</v>
      </c>
      <c r="N1585" s="17">
        <v>166344.4551</v>
      </c>
    </row>
    <row r="1586" spans="1:14">
      <c r="A1586" s="16">
        <v>46048</v>
      </c>
      <c r="B1586" t="s">
        <v>1620</v>
      </c>
      <c r="C1586" t="s">
        <v>47</v>
      </c>
      <c r="D1586" t="s">
        <v>48</v>
      </c>
      <c r="E1586" t="s">
        <v>35</v>
      </c>
      <c r="F1586" t="s">
        <v>18</v>
      </c>
      <c r="G1586" t="s">
        <v>19</v>
      </c>
      <c r="H1586">
        <v>6</v>
      </c>
      <c r="I1586" s="17">
        <v>179657</v>
      </c>
      <c r="J1586" s="17">
        <v>8982.85</v>
      </c>
      <c r="K1586" s="17">
        <v>170674.15</v>
      </c>
      <c r="L1586" s="17">
        <v>122885.39</v>
      </c>
      <c r="M1586" s="17">
        <v>47788.76</v>
      </c>
      <c r="N1586" s="17">
        <v>149773.7713</v>
      </c>
    </row>
    <row r="1587" spans="1:14">
      <c r="A1587" s="16">
        <v>46048</v>
      </c>
      <c r="B1587" t="s">
        <v>1621</v>
      </c>
      <c r="C1587" t="s">
        <v>15</v>
      </c>
      <c r="D1587" t="s">
        <v>16</v>
      </c>
      <c r="E1587" t="s">
        <v>17</v>
      </c>
      <c r="F1587" t="s">
        <v>18</v>
      </c>
      <c r="G1587" t="s">
        <v>19</v>
      </c>
      <c r="H1587">
        <v>6</v>
      </c>
      <c r="I1587" s="17">
        <v>529442</v>
      </c>
      <c r="J1587" s="17">
        <v>79416.3</v>
      </c>
      <c r="K1587" s="17">
        <v>450025.7</v>
      </c>
      <c r="L1587" s="17">
        <v>315017.99</v>
      </c>
      <c r="M1587" s="17">
        <v>135007.71</v>
      </c>
      <c r="N1587" s="17">
        <v>57412.8</v>
      </c>
    </row>
    <row r="1588" spans="1:14">
      <c r="A1588" s="16">
        <v>46048</v>
      </c>
      <c r="B1588" t="s">
        <v>1622</v>
      </c>
      <c r="C1588" t="s">
        <v>26</v>
      </c>
      <c r="D1588" t="s">
        <v>27</v>
      </c>
      <c r="E1588" t="s">
        <v>17</v>
      </c>
      <c r="F1588" t="s">
        <v>18</v>
      </c>
      <c r="G1588" t="s">
        <v>19</v>
      </c>
      <c r="H1588">
        <v>9</v>
      </c>
      <c r="I1588" s="17">
        <v>772839</v>
      </c>
      <c r="J1588" s="17">
        <v>30913.56</v>
      </c>
      <c r="K1588" s="17">
        <v>741925.4399999999</v>
      </c>
      <c r="L1588" s="17">
        <v>519347.81</v>
      </c>
      <c r="M1588" s="17">
        <v>222577.63</v>
      </c>
      <c r="N1588" s="17">
        <v>57412.8</v>
      </c>
    </row>
    <row r="1589" spans="1:14">
      <c r="A1589" s="16">
        <v>46048</v>
      </c>
      <c r="B1589" t="s">
        <v>1623</v>
      </c>
      <c r="C1589" t="s">
        <v>33</v>
      </c>
      <c r="D1589" t="s">
        <v>34</v>
      </c>
      <c r="E1589" t="s">
        <v>35</v>
      </c>
      <c r="F1589" t="s">
        <v>18</v>
      </c>
      <c r="G1589" t="s">
        <v>19</v>
      </c>
      <c r="H1589">
        <v>10</v>
      </c>
      <c r="I1589" s="17">
        <v>189660</v>
      </c>
      <c r="J1589" s="17">
        <v>0</v>
      </c>
      <c r="K1589" s="17">
        <v>189660</v>
      </c>
      <c r="L1589" s="17">
        <v>136555.2</v>
      </c>
      <c r="M1589" s="17">
        <v>53104.8</v>
      </c>
      <c r="N1589" s="17">
        <v>149773.7713</v>
      </c>
    </row>
    <row r="1590" spans="1:14">
      <c r="A1590" s="16">
        <v>46048</v>
      </c>
      <c r="B1590" t="s">
        <v>1624</v>
      </c>
      <c r="C1590" t="s">
        <v>15</v>
      </c>
      <c r="D1590" t="s">
        <v>16</v>
      </c>
      <c r="E1590" t="s">
        <v>17</v>
      </c>
      <c r="F1590" t="s">
        <v>18</v>
      </c>
      <c r="G1590" t="s">
        <v>19</v>
      </c>
      <c r="H1590">
        <v>12</v>
      </c>
      <c r="I1590" s="17">
        <v>658189</v>
      </c>
      <c r="J1590" s="17">
        <v>0</v>
      </c>
      <c r="K1590" s="17">
        <v>658189</v>
      </c>
      <c r="L1590" s="17">
        <v>460732.3</v>
      </c>
      <c r="M1590" s="17">
        <v>197456.7</v>
      </c>
      <c r="N1590" s="17">
        <v>57412.8</v>
      </c>
    </row>
    <row r="1591" spans="1:14">
      <c r="A1591" s="16">
        <v>46048</v>
      </c>
      <c r="B1591" t="s">
        <v>1625</v>
      </c>
      <c r="C1591" t="s">
        <v>22</v>
      </c>
      <c r="D1591" t="s">
        <v>23</v>
      </c>
      <c r="E1591" t="s">
        <v>24</v>
      </c>
      <c r="F1591" t="s">
        <v>18</v>
      </c>
      <c r="G1591" t="s">
        <v>19</v>
      </c>
      <c r="H1591">
        <v>5</v>
      </c>
      <c r="I1591" s="17">
        <v>210801</v>
      </c>
      <c r="J1591" s="17">
        <v>0</v>
      </c>
      <c r="K1591" s="17">
        <v>210801</v>
      </c>
      <c r="L1591" s="17">
        <v>160208.76</v>
      </c>
      <c r="M1591" s="17">
        <v>50592.24</v>
      </c>
      <c r="N1591" s="17">
        <v>149162.2092</v>
      </c>
    </row>
    <row r="1592" spans="1:14">
      <c r="A1592" s="16">
        <v>46048</v>
      </c>
      <c r="B1592" t="s">
        <v>1626</v>
      </c>
      <c r="C1592" t="s">
        <v>47</v>
      </c>
      <c r="D1592" t="s">
        <v>48</v>
      </c>
      <c r="E1592" t="s">
        <v>35</v>
      </c>
      <c r="F1592" t="s">
        <v>18</v>
      </c>
      <c r="G1592" t="s">
        <v>19</v>
      </c>
      <c r="H1592">
        <v>6</v>
      </c>
      <c r="I1592" s="17">
        <v>529212</v>
      </c>
      <c r="J1592" s="17">
        <v>0</v>
      </c>
      <c r="K1592" s="17">
        <v>529212</v>
      </c>
      <c r="L1592" s="17">
        <v>381032.64</v>
      </c>
      <c r="M1592" s="17">
        <v>148179.36</v>
      </c>
      <c r="N1592" s="17">
        <v>149773.7713</v>
      </c>
    </row>
    <row r="1593" spans="1:14">
      <c r="A1593" s="16">
        <v>46048</v>
      </c>
      <c r="B1593" t="s">
        <v>1627</v>
      </c>
      <c r="C1593" t="s">
        <v>29</v>
      </c>
      <c r="D1593" t="s">
        <v>30</v>
      </c>
      <c r="E1593" t="s">
        <v>31</v>
      </c>
      <c r="F1593" t="s">
        <v>18</v>
      </c>
      <c r="G1593" t="s">
        <v>19</v>
      </c>
      <c r="H1593">
        <v>2</v>
      </c>
      <c r="I1593" s="17">
        <v>752888</v>
      </c>
      <c r="J1593" s="17">
        <v>0</v>
      </c>
      <c r="K1593" s="17">
        <v>752888</v>
      </c>
      <c r="L1593" s="17">
        <v>466790.56</v>
      </c>
      <c r="M1593" s="17">
        <v>286097.44</v>
      </c>
      <c r="N1593" s="17">
        <v>166344.4551</v>
      </c>
    </row>
    <row r="1594" spans="1:14">
      <c r="A1594" s="16">
        <v>46048</v>
      </c>
      <c r="B1594" t="s">
        <v>1628</v>
      </c>
      <c r="C1594" t="s">
        <v>73</v>
      </c>
      <c r="D1594" t="s">
        <v>74</v>
      </c>
      <c r="E1594" t="s">
        <v>24</v>
      </c>
      <c r="F1594" t="s">
        <v>18</v>
      </c>
      <c r="G1594" t="s">
        <v>19</v>
      </c>
      <c r="H1594">
        <v>8</v>
      </c>
      <c r="I1594" s="17">
        <v>248402</v>
      </c>
      <c r="J1594" s="17">
        <v>0</v>
      </c>
      <c r="K1594" s="17">
        <v>248402</v>
      </c>
      <c r="L1594" s="17">
        <v>188785.52</v>
      </c>
      <c r="M1594" s="17">
        <v>59616.48</v>
      </c>
      <c r="N1594" s="17">
        <v>149162.2092</v>
      </c>
    </row>
    <row r="1595" spans="1:14">
      <c r="A1595" s="16">
        <v>46048</v>
      </c>
      <c r="B1595" t="s">
        <v>1629</v>
      </c>
      <c r="C1595" t="s">
        <v>22</v>
      </c>
      <c r="D1595" t="s">
        <v>23</v>
      </c>
      <c r="E1595" t="s">
        <v>24</v>
      </c>
      <c r="F1595" t="s">
        <v>18</v>
      </c>
      <c r="G1595" t="s">
        <v>19</v>
      </c>
      <c r="H1595">
        <v>1</v>
      </c>
      <c r="I1595" s="17">
        <v>268524</v>
      </c>
      <c r="J1595" s="17">
        <v>21481.92</v>
      </c>
      <c r="K1595" s="17">
        <v>247042.08</v>
      </c>
      <c r="L1595" s="17">
        <v>187751.98</v>
      </c>
      <c r="M1595" s="17">
        <v>59290.1</v>
      </c>
      <c r="N1595" s="17">
        <v>149162.2092</v>
      </c>
    </row>
    <row r="1596" spans="1:14">
      <c r="A1596" s="16">
        <v>46048</v>
      </c>
      <c r="B1596" t="s">
        <v>1630</v>
      </c>
      <c r="C1596" t="s">
        <v>43</v>
      </c>
      <c r="D1596" t="s">
        <v>44</v>
      </c>
      <c r="E1596" t="s">
        <v>31</v>
      </c>
      <c r="F1596" t="s">
        <v>18</v>
      </c>
      <c r="G1596" t="s">
        <v>19</v>
      </c>
      <c r="H1596">
        <v>10</v>
      </c>
      <c r="I1596" s="17">
        <v>76599</v>
      </c>
      <c r="J1596" s="17">
        <v>2297.97</v>
      </c>
      <c r="K1596" s="17">
        <v>74301.03</v>
      </c>
      <c r="L1596" s="17">
        <v>46066.64</v>
      </c>
      <c r="M1596" s="17">
        <v>28234.39</v>
      </c>
      <c r="N1596" s="17">
        <v>166344.4551</v>
      </c>
    </row>
    <row r="1597" spans="1:14">
      <c r="A1597" s="16">
        <v>46048</v>
      </c>
      <c r="B1597" t="s">
        <v>1631</v>
      </c>
      <c r="C1597" t="s">
        <v>29</v>
      </c>
      <c r="D1597" t="s">
        <v>30</v>
      </c>
      <c r="E1597" t="s">
        <v>31</v>
      </c>
      <c r="F1597" t="s">
        <v>18</v>
      </c>
      <c r="G1597" t="s">
        <v>19</v>
      </c>
      <c r="H1597">
        <v>2</v>
      </c>
      <c r="I1597" s="17">
        <v>182472</v>
      </c>
      <c r="J1597" s="17">
        <v>5474.16</v>
      </c>
      <c r="K1597" s="17">
        <v>176997.84</v>
      </c>
      <c r="L1597" s="17">
        <v>109738.66</v>
      </c>
      <c r="M1597" s="17">
        <v>67259.17999999999</v>
      </c>
      <c r="N1597" s="17">
        <v>166344.4551</v>
      </c>
    </row>
    <row r="1598" spans="1:14">
      <c r="A1598" s="16">
        <v>46048</v>
      </c>
      <c r="B1598" t="s">
        <v>1632</v>
      </c>
      <c r="C1598" t="s">
        <v>47</v>
      </c>
      <c r="D1598" t="s">
        <v>48</v>
      </c>
      <c r="E1598" t="s">
        <v>35</v>
      </c>
      <c r="F1598" t="s">
        <v>18</v>
      </c>
      <c r="G1598" t="s">
        <v>19</v>
      </c>
      <c r="H1598">
        <v>6</v>
      </c>
      <c r="I1598" s="17">
        <v>174336</v>
      </c>
      <c r="J1598" s="17">
        <v>10460.16</v>
      </c>
      <c r="K1598" s="17">
        <v>163875.84</v>
      </c>
      <c r="L1598" s="17">
        <v>117990.6</v>
      </c>
      <c r="M1598" s="17">
        <v>45885.24</v>
      </c>
      <c r="N1598" s="17">
        <v>149773.7713</v>
      </c>
    </row>
    <row r="1599" spans="1:14">
      <c r="A1599" s="16">
        <v>46048</v>
      </c>
      <c r="B1599" t="s">
        <v>1633</v>
      </c>
      <c r="C1599" t="s">
        <v>26</v>
      </c>
      <c r="D1599" t="s">
        <v>27</v>
      </c>
      <c r="E1599" t="s">
        <v>17</v>
      </c>
      <c r="F1599" t="s">
        <v>18</v>
      </c>
      <c r="G1599" t="s">
        <v>19</v>
      </c>
      <c r="H1599">
        <v>5</v>
      </c>
      <c r="I1599" s="17">
        <v>81801</v>
      </c>
      <c r="J1599" s="17">
        <v>7362.09</v>
      </c>
      <c r="K1599" s="17">
        <v>74438.91</v>
      </c>
      <c r="L1599" s="17">
        <v>52107.24</v>
      </c>
      <c r="M1599" s="17">
        <v>22331.67</v>
      </c>
      <c r="N1599" s="17">
        <v>57412.8</v>
      </c>
    </row>
    <row r="1600" spans="1:14">
      <c r="A1600" s="16">
        <v>46048</v>
      </c>
      <c r="B1600" t="s">
        <v>1634</v>
      </c>
      <c r="C1600" t="s">
        <v>43</v>
      </c>
      <c r="D1600" t="s">
        <v>44</v>
      </c>
      <c r="E1600" t="s">
        <v>31</v>
      </c>
      <c r="F1600" t="s">
        <v>18</v>
      </c>
      <c r="G1600" t="s">
        <v>19</v>
      </c>
      <c r="H1600">
        <v>6</v>
      </c>
      <c r="I1600" s="17">
        <v>431954</v>
      </c>
      <c r="J1600" s="17">
        <v>38875.86</v>
      </c>
      <c r="K1600" s="17">
        <v>393078.14</v>
      </c>
      <c r="L1600" s="17">
        <v>243708.45</v>
      </c>
      <c r="M1600" s="17">
        <v>149369.69</v>
      </c>
      <c r="N1600" s="17">
        <v>166344.4551</v>
      </c>
    </row>
    <row r="1601" spans="1:14">
      <c r="A1601" s="16">
        <v>46048</v>
      </c>
      <c r="B1601" t="s">
        <v>1635</v>
      </c>
      <c r="C1601" t="s">
        <v>22</v>
      </c>
      <c r="D1601" t="s">
        <v>23</v>
      </c>
      <c r="E1601" t="s">
        <v>24</v>
      </c>
      <c r="F1601" t="s">
        <v>18</v>
      </c>
      <c r="G1601" t="s">
        <v>19</v>
      </c>
      <c r="H1601">
        <v>5</v>
      </c>
      <c r="I1601" s="17">
        <v>271060</v>
      </c>
      <c r="J1601" s="17">
        <v>5421.2</v>
      </c>
      <c r="K1601" s="17">
        <v>265638.8</v>
      </c>
      <c r="L1601" s="17">
        <v>201885.49</v>
      </c>
      <c r="M1601" s="17">
        <v>63753.31</v>
      </c>
      <c r="N1601" s="17">
        <v>149162.2092</v>
      </c>
    </row>
    <row r="1602" spans="1:14">
      <c r="A1602" s="16">
        <v>46048</v>
      </c>
      <c r="B1602" t="s">
        <v>1636</v>
      </c>
      <c r="C1602" t="s">
        <v>26</v>
      </c>
      <c r="D1602" t="s">
        <v>27</v>
      </c>
      <c r="E1602" t="s">
        <v>17</v>
      </c>
      <c r="F1602" t="s">
        <v>18</v>
      </c>
      <c r="G1602" t="s">
        <v>19</v>
      </c>
      <c r="H1602">
        <v>8</v>
      </c>
      <c r="I1602" s="17">
        <v>796105</v>
      </c>
      <c r="J1602" s="17">
        <v>31844.2</v>
      </c>
      <c r="K1602" s="17">
        <v>764260.8</v>
      </c>
      <c r="L1602" s="17">
        <v>534982.5600000001</v>
      </c>
      <c r="M1602" s="17">
        <v>229278.24</v>
      </c>
      <c r="N1602" s="17">
        <v>57412.8</v>
      </c>
    </row>
    <row r="1603" spans="1:14">
      <c r="A1603" s="16">
        <v>46049</v>
      </c>
      <c r="B1603" t="s">
        <v>1637</v>
      </c>
      <c r="C1603" t="s">
        <v>22</v>
      </c>
      <c r="D1603" t="s">
        <v>23</v>
      </c>
      <c r="E1603" t="s">
        <v>24</v>
      </c>
      <c r="F1603" t="s">
        <v>18</v>
      </c>
      <c r="G1603" t="s">
        <v>19</v>
      </c>
      <c r="H1603">
        <v>8</v>
      </c>
      <c r="I1603" s="17">
        <v>122680</v>
      </c>
      <c r="J1603" s="17">
        <v>13494.8</v>
      </c>
      <c r="K1603" s="17">
        <v>109185.2</v>
      </c>
      <c r="L1603" s="17">
        <v>82980.75</v>
      </c>
      <c r="M1603" s="17">
        <v>26204.45</v>
      </c>
      <c r="N1603" s="17">
        <v>149162.2092</v>
      </c>
    </row>
    <row r="1604" spans="1:14">
      <c r="A1604" s="16">
        <v>46049</v>
      </c>
      <c r="B1604" t="s">
        <v>1638</v>
      </c>
      <c r="C1604" t="s">
        <v>33</v>
      </c>
      <c r="D1604" t="s">
        <v>34</v>
      </c>
      <c r="E1604" t="s">
        <v>35</v>
      </c>
      <c r="F1604" t="s">
        <v>18</v>
      </c>
      <c r="G1604" t="s">
        <v>19</v>
      </c>
      <c r="H1604">
        <v>7</v>
      </c>
      <c r="I1604" s="17">
        <v>117274</v>
      </c>
      <c r="J1604" s="17">
        <v>0</v>
      </c>
      <c r="K1604" s="17">
        <v>117274</v>
      </c>
      <c r="L1604" s="17">
        <v>84437.28</v>
      </c>
      <c r="M1604" s="17">
        <v>32836.72</v>
      </c>
      <c r="N1604" s="17">
        <v>149773.7713</v>
      </c>
    </row>
    <row r="1605" spans="1:14">
      <c r="A1605" s="16">
        <v>46049</v>
      </c>
      <c r="B1605" t="s">
        <v>1639</v>
      </c>
      <c r="C1605" t="s">
        <v>22</v>
      </c>
      <c r="D1605" t="s">
        <v>23</v>
      </c>
      <c r="E1605" t="s">
        <v>24</v>
      </c>
      <c r="F1605" t="s">
        <v>18</v>
      </c>
      <c r="G1605" t="s">
        <v>19</v>
      </c>
      <c r="H1605">
        <v>7</v>
      </c>
      <c r="I1605" s="17">
        <v>289435</v>
      </c>
      <c r="J1605" s="17">
        <v>0</v>
      </c>
      <c r="K1605" s="17">
        <v>289435</v>
      </c>
      <c r="L1605" s="17">
        <v>219970.6</v>
      </c>
      <c r="M1605" s="17">
        <v>69464.39999999999</v>
      </c>
      <c r="N1605" s="17">
        <v>149162.2092</v>
      </c>
    </row>
    <row r="1606" spans="1:14">
      <c r="A1606" s="16">
        <v>46049</v>
      </c>
      <c r="B1606" t="s">
        <v>1640</v>
      </c>
      <c r="C1606" t="s">
        <v>29</v>
      </c>
      <c r="D1606" t="s">
        <v>30</v>
      </c>
      <c r="E1606" t="s">
        <v>31</v>
      </c>
      <c r="F1606" t="s">
        <v>18</v>
      </c>
      <c r="G1606" t="s">
        <v>19</v>
      </c>
      <c r="H1606">
        <v>2</v>
      </c>
      <c r="I1606" s="17">
        <v>399375</v>
      </c>
      <c r="J1606" s="17">
        <v>0</v>
      </c>
      <c r="K1606" s="17">
        <v>399375</v>
      </c>
      <c r="L1606" s="17">
        <v>247612.5</v>
      </c>
      <c r="M1606" s="17">
        <v>151762.5</v>
      </c>
      <c r="N1606" s="17">
        <v>166344.4551</v>
      </c>
    </row>
    <row r="1607" spans="1:14">
      <c r="A1607" s="16">
        <v>46049</v>
      </c>
      <c r="B1607" t="s">
        <v>1641</v>
      </c>
      <c r="C1607" t="s">
        <v>29</v>
      </c>
      <c r="D1607" t="s">
        <v>30</v>
      </c>
      <c r="E1607" t="s">
        <v>31</v>
      </c>
      <c r="F1607" t="s">
        <v>18</v>
      </c>
      <c r="G1607" t="s">
        <v>19</v>
      </c>
      <c r="H1607">
        <v>12</v>
      </c>
      <c r="I1607" s="17">
        <v>227155</v>
      </c>
      <c r="J1607" s="17">
        <v>13629.3</v>
      </c>
      <c r="K1607" s="17">
        <v>213525.7</v>
      </c>
      <c r="L1607" s="17">
        <v>132385.93</v>
      </c>
      <c r="M1607" s="17">
        <v>81139.77</v>
      </c>
      <c r="N1607" s="17">
        <v>166344.4551</v>
      </c>
    </row>
    <row r="1608" spans="1:14">
      <c r="A1608" s="16">
        <v>46049</v>
      </c>
      <c r="B1608" t="s">
        <v>1642</v>
      </c>
      <c r="C1608" t="s">
        <v>22</v>
      </c>
      <c r="D1608" t="s">
        <v>23</v>
      </c>
      <c r="E1608" t="s">
        <v>24</v>
      </c>
      <c r="F1608" t="s">
        <v>18</v>
      </c>
      <c r="G1608" t="s">
        <v>19</v>
      </c>
      <c r="H1608">
        <v>2</v>
      </c>
      <c r="I1608" s="17">
        <v>321537</v>
      </c>
      <c r="J1608" s="17">
        <v>32153.7</v>
      </c>
      <c r="K1608" s="17">
        <v>289383.3</v>
      </c>
      <c r="L1608" s="17">
        <v>219931.31</v>
      </c>
      <c r="M1608" s="17">
        <v>69451.99000000001</v>
      </c>
      <c r="N1608" s="17">
        <v>149162.2092</v>
      </c>
    </row>
    <row r="1609" spans="1:14">
      <c r="A1609" s="16">
        <v>46049</v>
      </c>
      <c r="B1609" t="s">
        <v>1643</v>
      </c>
      <c r="C1609" t="s">
        <v>26</v>
      </c>
      <c r="D1609" t="s">
        <v>27</v>
      </c>
      <c r="E1609" t="s">
        <v>17</v>
      </c>
      <c r="F1609" t="s">
        <v>18</v>
      </c>
      <c r="G1609" t="s">
        <v>19</v>
      </c>
      <c r="H1609">
        <v>8</v>
      </c>
      <c r="I1609" s="17">
        <v>521166</v>
      </c>
      <c r="J1609" s="17">
        <v>41693.28</v>
      </c>
      <c r="K1609" s="17">
        <v>479472.72</v>
      </c>
      <c r="L1609" s="17">
        <v>335630.9</v>
      </c>
      <c r="M1609" s="17">
        <v>143841.82</v>
      </c>
      <c r="N1609" s="17">
        <v>57412.8</v>
      </c>
    </row>
    <row r="1610" spans="1:14">
      <c r="A1610" s="16">
        <v>46049</v>
      </c>
      <c r="B1610" t="s">
        <v>1644</v>
      </c>
      <c r="C1610" t="s">
        <v>15</v>
      </c>
      <c r="D1610" t="s">
        <v>16</v>
      </c>
      <c r="E1610" t="s">
        <v>17</v>
      </c>
      <c r="F1610" t="s">
        <v>18</v>
      </c>
      <c r="G1610" t="s">
        <v>19</v>
      </c>
      <c r="H1610">
        <v>3</v>
      </c>
      <c r="I1610" s="17">
        <v>443049</v>
      </c>
      <c r="J1610" s="17">
        <v>39874.41</v>
      </c>
      <c r="K1610" s="17">
        <v>403174.59</v>
      </c>
      <c r="L1610" s="17">
        <v>282222.21</v>
      </c>
      <c r="M1610" s="17">
        <v>120952.38</v>
      </c>
      <c r="N1610" s="17">
        <v>57412.8</v>
      </c>
    </row>
    <row r="1611" spans="1:14">
      <c r="A1611" s="16">
        <v>46049</v>
      </c>
      <c r="B1611" t="s">
        <v>1645</v>
      </c>
      <c r="C1611" t="s">
        <v>26</v>
      </c>
      <c r="D1611" t="s">
        <v>27</v>
      </c>
      <c r="E1611" t="s">
        <v>17</v>
      </c>
      <c r="F1611" t="s">
        <v>18</v>
      </c>
      <c r="G1611" t="s">
        <v>19</v>
      </c>
      <c r="H1611">
        <v>5</v>
      </c>
      <c r="I1611" s="17">
        <v>690373</v>
      </c>
      <c r="J1611" s="17">
        <v>69037.3</v>
      </c>
      <c r="K1611" s="17">
        <v>621335.7</v>
      </c>
      <c r="L1611" s="17">
        <v>434934.99</v>
      </c>
      <c r="M1611" s="17">
        <v>186400.71</v>
      </c>
      <c r="N1611" s="17">
        <v>57412.8</v>
      </c>
    </row>
    <row r="1612" spans="1:14">
      <c r="A1612" s="16">
        <v>46049</v>
      </c>
      <c r="B1612" t="s">
        <v>1646</v>
      </c>
      <c r="C1612" t="s">
        <v>43</v>
      </c>
      <c r="D1612" t="s">
        <v>44</v>
      </c>
      <c r="E1612" t="s">
        <v>31</v>
      </c>
      <c r="F1612" t="s">
        <v>18</v>
      </c>
      <c r="G1612" t="s">
        <v>19</v>
      </c>
      <c r="H1612">
        <v>12</v>
      </c>
      <c r="I1612" s="17">
        <v>424711</v>
      </c>
      <c r="J1612" s="17">
        <v>16988.44</v>
      </c>
      <c r="K1612" s="17">
        <v>407722.56</v>
      </c>
      <c r="L1612" s="17">
        <v>252787.99</v>
      </c>
      <c r="M1612" s="17">
        <v>154934.57</v>
      </c>
      <c r="N1612" s="17">
        <v>166344.4551</v>
      </c>
    </row>
    <row r="1613" spans="1:14">
      <c r="A1613" s="16">
        <v>46049</v>
      </c>
      <c r="B1613" t="s">
        <v>1647</v>
      </c>
      <c r="C1613" t="s">
        <v>26</v>
      </c>
      <c r="D1613" t="s">
        <v>27</v>
      </c>
      <c r="E1613" t="s">
        <v>17</v>
      </c>
      <c r="F1613" t="s">
        <v>18</v>
      </c>
      <c r="G1613" t="s">
        <v>19</v>
      </c>
      <c r="H1613">
        <v>8</v>
      </c>
      <c r="I1613" s="17">
        <v>374013</v>
      </c>
      <c r="J1613" s="17">
        <v>37401.3</v>
      </c>
      <c r="K1613" s="17">
        <v>336611.7</v>
      </c>
      <c r="L1613" s="17">
        <v>235628.19</v>
      </c>
      <c r="M1613" s="17">
        <v>100983.51</v>
      </c>
      <c r="N1613" s="17">
        <v>57412.8</v>
      </c>
    </row>
    <row r="1614" spans="1:14">
      <c r="A1614" s="16">
        <v>46049</v>
      </c>
      <c r="B1614" t="s">
        <v>1648</v>
      </c>
      <c r="C1614" t="s">
        <v>26</v>
      </c>
      <c r="D1614" t="s">
        <v>27</v>
      </c>
      <c r="E1614" t="s">
        <v>17</v>
      </c>
      <c r="F1614" t="s">
        <v>18</v>
      </c>
      <c r="G1614" t="s">
        <v>19</v>
      </c>
      <c r="H1614">
        <v>9</v>
      </c>
      <c r="I1614" s="17">
        <v>346147</v>
      </c>
      <c r="J1614" s="17">
        <v>0</v>
      </c>
      <c r="K1614" s="17">
        <v>346147</v>
      </c>
      <c r="L1614" s="17">
        <v>242302.9</v>
      </c>
      <c r="M1614" s="17">
        <v>103844.1</v>
      </c>
      <c r="N1614" s="17">
        <v>57412.8</v>
      </c>
    </row>
    <row r="1615" spans="1:14">
      <c r="A1615" s="16">
        <v>46049</v>
      </c>
      <c r="B1615" t="s">
        <v>1649</v>
      </c>
      <c r="C1615" t="s">
        <v>15</v>
      </c>
      <c r="D1615" t="s">
        <v>16</v>
      </c>
      <c r="E1615" t="s">
        <v>17</v>
      </c>
      <c r="F1615" t="s">
        <v>18</v>
      </c>
      <c r="G1615" t="s">
        <v>19</v>
      </c>
      <c r="H1615">
        <v>5</v>
      </c>
      <c r="I1615" s="17">
        <v>454323</v>
      </c>
      <c r="J1615" s="17">
        <v>9086.459999999999</v>
      </c>
      <c r="K1615" s="17">
        <v>445236.54</v>
      </c>
      <c r="L1615" s="17">
        <v>311665.58</v>
      </c>
      <c r="M1615" s="17">
        <v>133570.96</v>
      </c>
      <c r="N1615" s="17">
        <v>57412.8</v>
      </c>
    </row>
    <row r="1616" spans="1:14">
      <c r="A1616" s="16">
        <v>46049</v>
      </c>
      <c r="B1616" t="s">
        <v>1650</v>
      </c>
      <c r="C1616" t="s">
        <v>22</v>
      </c>
      <c r="D1616" t="s">
        <v>23</v>
      </c>
      <c r="E1616" t="s">
        <v>24</v>
      </c>
      <c r="F1616" t="s">
        <v>18</v>
      </c>
      <c r="G1616" t="s">
        <v>19</v>
      </c>
      <c r="H1616">
        <v>8</v>
      </c>
      <c r="I1616" s="17">
        <v>443087</v>
      </c>
      <c r="J1616" s="17">
        <v>0</v>
      </c>
      <c r="K1616" s="17">
        <v>443087</v>
      </c>
      <c r="L1616" s="17">
        <v>336746.12</v>
      </c>
      <c r="M1616" s="17">
        <v>106340.88</v>
      </c>
      <c r="N1616" s="17">
        <v>149162.2092</v>
      </c>
    </row>
    <row r="1617" spans="1:14">
      <c r="A1617" s="16">
        <v>46049</v>
      </c>
      <c r="B1617" t="s">
        <v>1651</v>
      </c>
      <c r="C1617" t="s">
        <v>47</v>
      </c>
      <c r="D1617" t="s">
        <v>48</v>
      </c>
      <c r="E1617" t="s">
        <v>35</v>
      </c>
      <c r="F1617" t="s">
        <v>18</v>
      </c>
      <c r="G1617" t="s">
        <v>19</v>
      </c>
      <c r="H1617">
        <v>3</v>
      </c>
      <c r="I1617" s="17">
        <v>452151</v>
      </c>
      <c r="J1617" s="17">
        <v>0</v>
      </c>
      <c r="K1617" s="17">
        <v>452151</v>
      </c>
      <c r="L1617" s="17">
        <v>325548.72</v>
      </c>
      <c r="M1617" s="17">
        <v>126602.28</v>
      </c>
      <c r="N1617" s="17">
        <v>149773.7713</v>
      </c>
    </row>
    <row r="1618" spans="1:14">
      <c r="A1618" s="16">
        <v>46049</v>
      </c>
      <c r="B1618" t="s">
        <v>1652</v>
      </c>
      <c r="C1618" t="s">
        <v>73</v>
      </c>
      <c r="D1618" t="s">
        <v>74</v>
      </c>
      <c r="E1618" t="s">
        <v>24</v>
      </c>
      <c r="F1618" t="s">
        <v>18</v>
      </c>
      <c r="G1618" t="s">
        <v>19</v>
      </c>
      <c r="H1618">
        <v>4</v>
      </c>
      <c r="I1618" s="17">
        <v>629734</v>
      </c>
      <c r="J1618" s="17">
        <v>0</v>
      </c>
      <c r="K1618" s="17">
        <v>629734</v>
      </c>
      <c r="L1618" s="17">
        <v>478597.84</v>
      </c>
      <c r="M1618" s="17">
        <v>151136.16</v>
      </c>
      <c r="N1618" s="17">
        <v>149162.2092</v>
      </c>
    </row>
    <row r="1619" spans="1:14">
      <c r="A1619" s="16">
        <v>46049</v>
      </c>
      <c r="B1619" t="s">
        <v>1653</v>
      </c>
      <c r="C1619" t="s">
        <v>47</v>
      </c>
      <c r="D1619" t="s">
        <v>48</v>
      </c>
      <c r="E1619" t="s">
        <v>35</v>
      </c>
      <c r="F1619" t="s">
        <v>18</v>
      </c>
      <c r="G1619" t="s">
        <v>19</v>
      </c>
      <c r="H1619">
        <v>3</v>
      </c>
      <c r="I1619" s="17">
        <v>833631</v>
      </c>
      <c r="J1619" s="17">
        <v>25008.93</v>
      </c>
      <c r="K1619" s="17">
        <v>808622.0699999999</v>
      </c>
      <c r="L1619" s="17">
        <v>582207.89</v>
      </c>
      <c r="M1619" s="17">
        <v>226414.18</v>
      </c>
      <c r="N1619" s="17">
        <v>149773.7713</v>
      </c>
    </row>
    <row r="1620" spans="1:14">
      <c r="A1620" s="16">
        <v>46049</v>
      </c>
      <c r="B1620" t="s">
        <v>1654</v>
      </c>
      <c r="C1620" t="s">
        <v>22</v>
      </c>
      <c r="D1620" t="s">
        <v>23</v>
      </c>
      <c r="E1620" t="s">
        <v>24</v>
      </c>
      <c r="F1620" t="s">
        <v>18</v>
      </c>
      <c r="G1620" t="s">
        <v>19</v>
      </c>
      <c r="H1620">
        <v>4</v>
      </c>
      <c r="I1620" s="17">
        <v>835771</v>
      </c>
      <c r="J1620" s="17">
        <v>41788.55</v>
      </c>
      <c r="K1620" s="17">
        <v>793982.45</v>
      </c>
      <c r="L1620" s="17">
        <v>603426.66</v>
      </c>
      <c r="M1620" s="17">
        <v>190555.79</v>
      </c>
      <c r="N1620" s="17">
        <v>149162.2092</v>
      </c>
    </row>
    <row r="1621" spans="1:14">
      <c r="A1621" s="16">
        <v>46049</v>
      </c>
      <c r="B1621" t="s">
        <v>1655</v>
      </c>
      <c r="C1621" t="s">
        <v>22</v>
      </c>
      <c r="D1621" t="s">
        <v>23</v>
      </c>
      <c r="E1621" t="s">
        <v>24</v>
      </c>
      <c r="F1621" t="s">
        <v>18</v>
      </c>
      <c r="G1621" t="s">
        <v>19</v>
      </c>
      <c r="H1621">
        <v>7</v>
      </c>
      <c r="I1621" s="17">
        <v>192373</v>
      </c>
      <c r="J1621" s="17">
        <v>0</v>
      </c>
      <c r="K1621" s="17">
        <v>192373</v>
      </c>
      <c r="L1621" s="17">
        <v>146203.48</v>
      </c>
      <c r="M1621" s="17">
        <v>46169.52</v>
      </c>
      <c r="N1621" s="17">
        <v>149162.2092</v>
      </c>
    </row>
    <row r="1622" spans="1:14">
      <c r="A1622" s="16">
        <v>46049</v>
      </c>
      <c r="B1622" t="s">
        <v>1656</v>
      </c>
      <c r="C1622" t="s">
        <v>73</v>
      </c>
      <c r="D1622" t="s">
        <v>74</v>
      </c>
      <c r="E1622" t="s">
        <v>24</v>
      </c>
      <c r="F1622" t="s">
        <v>18</v>
      </c>
      <c r="G1622" t="s">
        <v>19</v>
      </c>
      <c r="H1622">
        <v>3</v>
      </c>
      <c r="I1622" s="17">
        <v>738573</v>
      </c>
      <c r="J1622" s="17">
        <v>0</v>
      </c>
      <c r="K1622" s="17">
        <v>738573</v>
      </c>
      <c r="L1622" s="17">
        <v>561315.48</v>
      </c>
      <c r="M1622" s="17">
        <v>177257.52</v>
      </c>
      <c r="N1622" s="17">
        <v>149162.2092</v>
      </c>
    </row>
    <row r="1623" spans="1:14">
      <c r="A1623" s="16">
        <v>46049</v>
      </c>
      <c r="B1623" t="s">
        <v>1657</v>
      </c>
      <c r="C1623" t="s">
        <v>26</v>
      </c>
      <c r="D1623" t="s">
        <v>27</v>
      </c>
      <c r="E1623" t="s">
        <v>17</v>
      </c>
      <c r="F1623" t="s">
        <v>18</v>
      </c>
      <c r="G1623" t="s">
        <v>19</v>
      </c>
      <c r="H1623">
        <v>10</v>
      </c>
      <c r="I1623" s="17">
        <v>666360</v>
      </c>
      <c r="J1623" s="17">
        <v>86626.8</v>
      </c>
      <c r="K1623" s="17">
        <v>579733.2</v>
      </c>
      <c r="L1623" s="17">
        <v>405813.24</v>
      </c>
      <c r="M1623" s="17">
        <v>173919.96</v>
      </c>
      <c r="N1623" s="17">
        <v>57412.8</v>
      </c>
    </row>
    <row r="1624" spans="1:14">
      <c r="A1624" s="16">
        <v>46049</v>
      </c>
      <c r="B1624" t="s">
        <v>1658</v>
      </c>
      <c r="C1624" t="s">
        <v>73</v>
      </c>
      <c r="D1624" t="s">
        <v>74</v>
      </c>
      <c r="E1624" t="s">
        <v>24</v>
      </c>
      <c r="F1624" t="s">
        <v>18</v>
      </c>
      <c r="G1624" t="s">
        <v>19</v>
      </c>
      <c r="H1624">
        <v>3</v>
      </c>
      <c r="I1624" s="17">
        <v>540530</v>
      </c>
      <c r="J1624" s="17">
        <v>70268.89999999999</v>
      </c>
      <c r="K1624" s="17">
        <v>470261.1</v>
      </c>
      <c r="L1624" s="17">
        <v>357398.44</v>
      </c>
      <c r="M1624" s="17">
        <v>112862.66</v>
      </c>
      <c r="N1624" s="17">
        <v>149162.2092</v>
      </c>
    </row>
    <row r="1625" spans="1:14">
      <c r="A1625" s="16">
        <v>46049</v>
      </c>
      <c r="B1625" t="s">
        <v>1659</v>
      </c>
      <c r="C1625" t="s">
        <v>43</v>
      </c>
      <c r="D1625" t="s">
        <v>44</v>
      </c>
      <c r="E1625" t="s">
        <v>31</v>
      </c>
      <c r="F1625" t="s">
        <v>18</v>
      </c>
      <c r="G1625" t="s">
        <v>19</v>
      </c>
      <c r="H1625">
        <v>8</v>
      </c>
      <c r="I1625" s="17">
        <v>500366</v>
      </c>
      <c r="J1625" s="17">
        <v>60043.92</v>
      </c>
      <c r="K1625" s="17">
        <v>440322.08</v>
      </c>
      <c r="L1625" s="17">
        <v>272999.69</v>
      </c>
      <c r="M1625" s="17">
        <v>167322.39</v>
      </c>
      <c r="N1625" s="17">
        <v>166344.4551</v>
      </c>
    </row>
    <row r="1626" spans="1:14">
      <c r="A1626" s="16">
        <v>46049</v>
      </c>
      <c r="B1626" t="s">
        <v>1660</v>
      </c>
      <c r="C1626" t="s">
        <v>22</v>
      </c>
      <c r="D1626" t="s">
        <v>23</v>
      </c>
      <c r="E1626" t="s">
        <v>24</v>
      </c>
      <c r="F1626" t="s">
        <v>18</v>
      </c>
      <c r="G1626" t="s">
        <v>19</v>
      </c>
      <c r="H1626">
        <v>2</v>
      </c>
      <c r="I1626" s="17">
        <v>709503</v>
      </c>
      <c r="J1626" s="17">
        <v>28380.12</v>
      </c>
      <c r="K1626" s="17">
        <v>681122.88</v>
      </c>
      <c r="L1626" s="17">
        <v>517653.39</v>
      </c>
      <c r="M1626" s="17">
        <v>163469.49</v>
      </c>
      <c r="N1626" s="17">
        <v>149162.2092</v>
      </c>
    </row>
    <row r="1627" spans="1:14">
      <c r="A1627" s="16">
        <v>46049</v>
      </c>
      <c r="B1627" t="s">
        <v>1661</v>
      </c>
      <c r="C1627" t="s">
        <v>43</v>
      </c>
      <c r="D1627" t="s">
        <v>44</v>
      </c>
      <c r="E1627" t="s">
        <v>31</v>
      </c>
      <c r="F1627" t="s">
        <v>18</v>
      </c>
      <c r="G1627" t="s">
        <v>19</v>
      </c>
      <c r="H1627">
        <v>4</v>
      </c>
      <c r="I1627" s="17">
        <v>498030</v>
      </c>
      <c r="J1627" s="17">
        <v>74704.5</v>
      </c>
      <c r="K1627" s="17">
        <v>423325.5</v>
      </c>
      <c r="L1627" s="17">
        <v>262461.81</v>
      </c>
      <c r="M1627" s="17">
        <v>160863.69</v>
      </c>
      <c r="N1627" s="17">
        <v>166344.4551</v>
      </c>
    </row>
    <row r="1628" spans="1:14">
      <c r="A1628" s="16">
        <v>46049</v>
      </c>
      <c r="B1628" t="s">
        <v>1662</v>
      </c>
      <c r="C1628" t="s">
        <v>26</v>
      </c>
      <c r="D1628" t="s">
        <v>27</v>
      </c>
      <c r="E1628" t="s">
        <v>17</v>
      </c>
      <c r="F1628" t="s">
        <v>18</v>
      </c>
      <c r="G1628" t="s">
        <v>19</v>
      </c>
      <c r="H1628">
        <v>1</v>
      </c>
      <c r="I1628" s="17">
        <v>233416</v>
      </c>
      <c r="J1628" s="17">
        <v>0</v>
      </c>
      <c r="K1628" s="17">
        <v>233416</v>
      </c>
      <c r="L1628" s="17">
        <v>163391.2</v>
      </c>
      <c r="M1628" s="17">
        <v>70024.8</v>
      </c>
      <c r="N1628" s="17">
        <v>57412.8</v>
      </c>
    </row>
    <row r="1629" spans="1:14">
      <c r="A1629" s="16">
        <v>46049</v>
      </c>
      <c r="B1629" t="s">
        <v>1663</v>
      </c>
      <c r="C1629" t="s">
        <v>29</v>
      </c>
      <c r="D1629" t="s">
        <v>30</v>
      </c>
      <c r="E1629" t="s">
        <v>31</v>
      </c>
      <c r="F1629" t="s">
        <v>18</v>
      </c>
      <c r="G1629" t="s">
        <v>19</v>
      </c>
      <c r="H1629">
        <v>1</v>
      </c>
      <c r="I1629" s="17">
        <v>734763</v>
      </c>
      <c r="J1629" s="17">
        <v>102866.82</v>
      </c>
      <c r="K1629" s="17">
        <v>631896.1800000001</v>
      </c>
      <c r="L1629" s="17">
        <v>391775.63</v>
      </c>
      <c r="M1629" s="17">
        <v>240120.55</v>
      </c>
      <c r="N1629" s="17">
        <v>166344.4551</v>
      </c>
    </row>
    <row r="1630" spans="1:14">
      <c r="A1630" s="16">
        <v>46049</v>
      </c>
      <c r="B1630" t="s">
        <v>1664</v>
      </c>
      <c r="C1630" t="s">
        <v>43</v>
      </c>
      <c r="D1630" t="s">
        <v>44</v>
      </c>
      <c r="E1630" t="s">
        <v>31</v>
      </c>
      <c r="F1630" t="s">
        <v>18</v>
      </c>
      <c r="G1630" t="s">
        <v>19</v>
      </c>
      <c r="H1630">
        <v>8</v>
      </c>
      <c r="I1630" s="17">
        <v>739499</v>
      </c>
      <c r="J1630" s="17">
        <v>103529.86</v>
      </c>
      <c r="K1630" s="17">
        <v>635969.14</v>
      </c>
      <c r="L1630" s="17">
        <v>394300.87</v>
      </c>
      <c r="M1630" s="17">
        <v>241668.27</v>
      </c>
      <c r="N1630" s="17">
        <v>166344.4551</v>
      </c>
    </row>
    <row r="1631" spans="1:14">
      <c r="A1631" s="16">
        <v>46049</v>
      </c>
      <c r="B1631" t="s">
        <v>1665</v>
      </c>
      <c r="C1631" t="s">
        <v>43</v>
      </c>
      <c r="D1631" t="s">
        <v>44</v>
      </c>
      <c r="E1631" t="s">
        <v>31</v>
      </c>
      <c r="F1631" t="s">
        <v>18</v>
      </c>
      <c r="G1631" t="s">
        <v>19</v>
      </c>
      <c r="H1631">
        <v>11</v>
      </c>
      <c r="I1631" s="17">
        <v>126144</v>
      </c>
      <c r="J1631" s="17">
        <v>17660.16</v>
      </c>
      <c r="K1631" s="17">
        <v>108483.84</v>
      </c>
      <c r="L1631" s="17">
        <v>67259.98</v>
      </c>
      <c r="M1631" s="17">
        <v>41223.86</v>
      </c>
      <c r="N1631" s="17">
        <v>166344.4551</v>
      </c>
    </row>
    <row r="1632" spans="1:14">
      <c r="A1632" s="16">
        <v>46049</v>
      </c>
      <c r="B1632" t="s">
        <v>1666</v>
      </c>
      <c r="C1632" t="s">
        <v>43</v>
      </c>
      <c r="D1632" t="s">
        <v>44</v>
      </c>
      <c r="E1632" t="s">
        <v>31</v>
      </c>
      <c r="F1632" t="s">
        <v>18</v>
      </c>
      <c r="G1632" t="s">
        <v>19</v>
      </c>
      <c r="H1632">
        <v>10</v>
      </c>
      <c r="I1632" s="17">
        <v>579647</v>
      </c>
      <c r="J1632" s="17">
        <v>69557.64</v>
      </c>
      <c r="K1632" s="17">
        <v>510089.36</v>
      </c>
      <c r="L1632" s="17">
        <v>316255.4</v>
      </c>
      <c r="M1632" s="17">
        <v>193833.96</v>
      </c>
      <c r="N1632" s="17">
        <v>166344.4551</v>
      </c>
    </row>
    <row r="1633" spans="1:14">
      <c r="A1633" s="16">
        <v>46049</v>
      </c>
      <c r="B1633" t="s">
        <v>1667</v>
      </c>
      <c r="C1633" t="s">
        <v>43</v>
      </c>
      <c r="D1633" t="s">
        <v>44</v>
      </c>
      <c r="E1633" t="s">
        <v>31</v>
      </c>
      <c r="F1633" t="s">
        <v>18</v>
      </c>
      <c r="G1633" t="s">
        <v>19</v>
      </c>
      <c r="H1633">
        <v>2</v>
      </c>
      <c r="I1633" s="17">
        <v>510974</v>
      </c>
      <c r="J1633" s="17">
        <v>0</v>
      </c>
      <c r="K1633" s="17">
        <v>510974</v>
      </c>
      <c r="L1633" s="17">
        <v>316803.88</v>
      </c>
      <c r="M1633" s="17">
        <v>194170.12</v>
      </c>
      <c r="N1633" s="17">
        <v>166344.4551</v>
      </c>
    </row>
    <row r="1634" spans="1:14">
      <c r="A1634" s="16">
        <v>46049</v>
      </c>
      <c r="B1634" t="s">
        <v>1668</v>
      </c>
      <c r="C1634" t="s">
        <v>33</v>
      </c>
      <c r="D1634" t="s">
        <v>34</v>
      </c>
      <c r="E1634" t="s">
        <v>35</v>
      </c>
      <c r="F1634" t="s">
        <v>18</v>
      </c>
      <c r="G1634" t="s">
        <v>19</v>
      </c>
      <c r="H1634">
        <v>11</v>
      </c>
      <c r="I1634" s="17">
        <v>206610</v>
      </c>
      <c r="J1634" s="17">
        <v>6198.3</v>
      </c>
      <c r="K1634" s="17">
        <v>200411.7</v>
      </c>
      <c r="L1634" s="17">
        <v>144296.42</v>
      </c>
      <c r="M1634" s="17">
        <v>56115.28</v>
      </c>
      <c r="N1634" s="17">
        <v>149773.7713</v>
      </c>
    </row>
    <row r="1635" spans="1:14">
      <c r="A1635" s="16">
        <v>46049</v>
      </c>
      <c r="B1635" t="s">
        <v>1669</v>
      </c>
      <c r="C1635" t="s">
        <v>22</v>
      </c>
      <c r="D1635" t="s">
        <v>23</v>
      </c>
      <c r="E1635" t="s">
        <v>24</v>
      </c>
      <c r="F1635" t="s">
        <v>18</v>
      </c>
      <c r="G1635" t="s">
        <v>19</v>
      </c>
      <c r="H1635">
        <v>7</v>
      </c>
      <c r="I1635" s="17">
        <v>795700</v>
      </c>
      <c r="J1635" s="17">
        <v>47742</v>
      </c>
      <c r="K1635" s="17">
        <v>747958</v>
      </c>
      <c r="L1635" s="17">
        <v>568448.08</v>
      </c>
      <c r="M1635" s="17">
        <v>179509.92</v>
      </c>
      <c r="N1635" s="17">
        <v>149162.2092</v>
      </c>
    </row>
    <row r="1636" spans="1:14">
      <c r="A1636" s="16">
        <v>46049</v>
      </c>
      <c r="B1636" t="s">
        <v>1670</v>
      </c>
      <c r="C1636" t="s">
        <v>33</v>
      </c>
      <c r="D1636" t="s">
        <v>34</v>
      </c>
      <c r="E1636" t="s">
        <v>35</v>
      </c>
      <c r="F1636" t="s">
        <v>18</v>
      </c>
      <c r="G1636" t="s">
        <v>19</v>
      </c>
      <c r="H1636">
        <v>3</v>
      </c>
      <c r="I1636" s="17">
        <v>63739</v>
      </c>
      <c r="J1636" s="17">
        <v>3186.95</v>
      </c>
      <c r="K1636" s="17">
        <v>60552.05</v>
      </c>
      <c r="L1636" s="17">
        <v>43597.48</v>
      </c>
      <c r="M1636" s="17">
        <v>16954.57</v>
      </c>
      <c r="N1636" s="17">
        <v>149773.7713</v>
      </c>
    </row>
    <row r="1637" spans="1:14">
      <c r="A1637" s="16">
        <v>46049</v>
      </c>
      <c r="B1637" t="s">
        <v>1671</v>
      </c>
      <c r="C1637" t="s">
        <v>29</v>
      </c>
      <c r="D1637" t="s">
        <v>30</v>
      </c>
      <c r="E1637" t="s">
        <v>31</v>
      </c>
      <c r="F1637" t="s">
        <v>18</v>
      </c>
      <c r="G1637" t="s">
        <v>19</v>
      </c>
      <c r="H1637">
        <v>3</v>
      </c>
      <c r="I1637" s="17">
        <v>749595</v>
      </c>
      <c r="J1637" s="17">
        <v>0</v>
      </c>
      <c r="K1637" s="17">
        <v>749595</v>
      </c>
      <c r="L1637" s="17">
        <v>464748.9</v>
      </c>
      <c r="M1637" s="17">
        <v>284846.1</v>
      </c>
      <c r="N1637" s="17">
        <v>166344.4551</v>
      </c>
    </row>
    <row r="1638" spans="1:14">
      <c r="A1638" s="16">
        <v>46049</v>
      </c>
      <c r="B1638" t="s">
        <v>1672</v>
      </c>
      <c r="C1638" t="s">
        <v>22</v>
      </c>
      <c r="D1638" t="s">
        <v>23</v>
      </c>
      <c r="E1638" t="s">
        <v>24</v>
      </c>
      <c r="F1638" t="s">
        <v>18</v>
      </c>
      <c r="G1638" t="s">
        <v>19</v>
      </c>
      <c r="H1638">
        <v>6</v>
      </c>
      <c r="I1638" s="17">
        <v>263249</v>
      </c>
      <c r="J1638" s="17">
        <v>34222.37</v>
      </c>
      <c r="K1638" s="17">
        <v>229026.63</v>
      </c>
      <c r="L1638" s="17">
        <v>174060.24</v>
      </c>
      <c r="M1638" s="17">
        <v>54966.39</v>
      </c>
      <c r="N1638" s="17">
        <v>149162.2092</v>
      </c>
    </row>
    <row r="1639" spans="1:14">
      <c r="A1639" s="16">
        <v>46049</v>
      </c>
      <c r="B1639" t="s">
        <v>1673</v>
      </c>
      <c r="C1639" t="s">
        <v>33</v>
      </c>
      <c r="D1639" t="s">
        <v>34</v>
      </c>
      <c r="E1639" t="s">
        <v>35</v>
      </c>
      <c r="F1639" t="s">
        <v>18</v>
      </c>
      <c r="G1639" t="s">
        <v>19</v>
      </c>
      <c r="H1639">
        <v>7</v>
      </c>
      <c r="I1639" s="17">
        <v>284936</v>
      </c>
      <c r="J1639" s="17">
        <v>14246.8</v>
      </c>
      <c r="K1639" s="17">
        <v>270689.2</v>
      </c>
      <c r="L1639" s="17">
        <v>194896.22</v>
      </c>
      <c r="M1639" s="17">
        <v>75792.98</v>
      </c>
      <c r="N1639" s="17">
        <v>149773.7713</v>
      </c>
    </row>
    <row r="1640" spans="1:14">
      <c r="A1640" s="16">
        <v>46049</v>
      </c>
      <c r="B1640" t="s">
        <v>1674</v>
      </c>
      <c r="C1640" t="s">
        <v>47</v>
      </c>
      <c r="D1640" t="s">
        <v>48</v>
      </c>
      <c r="E1640" t="s">
        <v>35</v>
      </c>
      <c r="F1640" t="s">
        <v>18</v>
      </c>
      <c r="G1640" t="s">
        <v>19</v>
      </c>
      <c r="H1640">
        <v>11</v>
      </c>
      <c r="I1640" s="17">
        <v>362558</v>
      </c>
      <c r="J1640" s="17">
        <v>0</v>
      </c>
      <c r="K1640" s="17">
        <v>362558</v>
      </c>
      <c r="L1640" s="17">
        <v>261041.76</v>
      </c>
      <c r="M1640" s="17">
        <v>101516.24</v>
      </c>
      <c r="N1640" s="17">
        <v>149773.7713</v>
      </c>
    </row>
    <row r="1641" spans="1:14">
      <c r="A1641" s="16">
        <v>46049</v>
      </c>
      <c r="B1641" t="s">
        <v>1675</v>
      </c>
      <c r="C1641" t="s">
        <v>26</v>
      </c>
      <c r="D1641" t="s">
        <v>27</v>
      </c>
      <c r="E1641" t="s">
        <v>17</v>
      </c>
      <c r="F1641" t="s">
        <v>18</v>
      </c>
      <c r="G1641" t="s">
        <v>19</v>
      </c>
      <c r="H1641">
        <v>1</v>
      </c>
      <c r="I1641" s="17">
        <v>102272</v>
      </c>
      <c r="J1641" s="17">
        <v>8181.76</v>
      </c>
      <c r="K1641" s="17">
        <v>94090.24000000001</v>
      </c>
      <c r="L1641" s="17">
        <v>65863.17</v>
      </c>
      <c r="M1641" s="17">
        <v>28227.07</v>
      </c>
      <c r="N1641" s="17">
        <v>57412.8</v>
      </c>
    </row>
    <row r="1642" spans="1:14">
      <c r="A1642" s="16">
        <v>46049</v>
      </c>
      <c r="B1642" t="s">
        <v>1676</v>
      </c>
      <c r="C1642" t="s">
        <v>22</v>
      </c>
      <c r="D1642" t="s">
        <v>23</v>
      </c>
      <c r="E1642" t="s">
        <v>24</v>
      </c>
      <c r="F1642" t="s">
        <v>18</v>
      </c>
      <c r="G1642" t="s">
        <v>19</v>
      </c>
      <c r="H1642">
        <v>10</v>
      </c>
      <c r="I1642" s="17">
        <v>708095</v>
      </c>
      <c r="J1642" s="17">
        <v>0</v>
      </c>
      <c r="K1642" s="17">
        <v>708095</v>
      </c>
      <c r="L1642" s="17">
        <v>538152.2</v>
      </c>
      <c r="M1642" s="17">
        <v>169942.8</v>
      </c>
      <c r="N1642" s="17">
        <v>149162.2092</v>
      </c>
    </row>
    <row r="1643" spans="1:14">
      <c r="A1643" s="16">
        <v>46049</v>
      </c>
      <c r="B1643" t="s">
        <v>1677</v>
      </c>
      <c r="C1643" t="s">
        <v>43</v>
      </c>
      <c r="D1643" t="s">
        <v>44</v>
      </c>
      <c r="E1643" t="s">
        <v>31</v>
      </c>
      <c r="F1643" t="s">
        <v>18</v>
      </c>
      <c r="G1643" t="s">
        <v>19</v>
      </c>
      <c r="H1643">
        <v>7</v>
      </c>
      <c r="I1643" s="17">
        <v>309883</v>
      </c>
      <c r="J1643" s="17">
        <v>43383.62</v>
      </c>
      <c r="K1643" s="17">
        <v>266499.38</v>
      </c>
      <c r="L1643" s="17">
        <v>165229.62</v>
      </c>
      <c r="M1643" s="17">
        <v>101269.76</v>
      </c>
      <c r="N1643" s="17">
        <v>166344.4551</v>
      </c>
    </row>
    <row r="1644" spans="1:14">
      <c r="A1644" s="16">
        <v>46049</v>
      </c>
      <c r="B1644" t="s">
        <v>1678</v>
      </c>
      <c r="C1644" t="s">
        <v>26</v>
      </c>
      <c r="D1644" t="s">
        <v>27</v>
      </c>
      <c r="E1644" t="s">
        <v>17</v>
      </c>
      <c r="F1644" t="s">
        <v>18</v>
      </c>
      <c r="G1644" t="s">
        <v>19</v>
      </c>
      <c r="H1644">
        <v>1</v>
      </c>
      <c r="I1644" s="17">
        <v>621619</v>
      </c>
      <c r="J1644" s="17">
        <v>18648.57</v>
      </c>
      <c r="K1644" s="17">
        <v>602970.4300000001</v>
      </c>
      <c r="L1644" s="17">
        <v>422079.3</v>
      </c>
      <c r="M1644" s="17">
        <v>180891.13</v>
      </c>
      <c r="N1644" s="17">
        <v>57412.8</v>
      </c>
    </row>
    <row r="1645" spans="1:14">
      <c r="A1645" s="16">
        <v>46049</v>
      </c>
      <c r="B1645" t="s">
        <v>1679</v>
      </c>
      <c r="C1645" t="s">
        <v>47</v>
      </c>
      <c r="D1645" t="s">
        <v>48</v>
      </c>
      <c r="E1645" t="s">
        <v>35</v>
      </c>
      <c r="F1645" t="s">
        <v>18</v>
      </c>
      <c r="G1645" t="s">
        <v>19</v>
      </c>
      <c r="H1645">
        <v>6</v>
      </c>
      <c r="I1645" s="17">
        <v>473274</v>
      </c>
      <c r="J1645" s="17">
        <v>0</v>
      </c>
      <c r="K1645" s="17">
        <v>473274</v>
      </c>
      <c r="L1645" s="17">
        <v>340757.28</v>
      </c>
      <c r="M1645" s="17">
        <v>132516.72</v>
      </c>
      <c r="N1645" s="17">
        <v>149773.7713</v>
      </c>
    </row>
    <row r="1646" spans="1:14">
      <c r="A1646" s="16">
        <v>46049</v>
      </c>
      <c r="B1646" t="s">
        <v>1680</v>
      </c>
      <c r="C1646" t="s">
        <v>26</v>
      </c>
      <c r="D1646" t="s">
        <v>27</v>
      </c>
      <c r="E1646" t="s">
        <v>17</v>
      </c>
      <c r="F1646" t="s">
        <v>18</v>
      </c>
      <c r="G1646" t="s">
        <v>19</v>
      </c>
      <c r="H1646">
        <v>5</v>
      </c>
      <c r="I1646" s="17">
        <v>498657</v>
      </c>
      <c r="J1646" s="17">
        <v>74798.55</v>
      </c>
      <c r="K1646" s="17">
        <v>423858.45</v>
      </c>
      <c r="L1646" s="17">
        <v>296700.91</v>
      </c>
      <c r="M1646" s="17">
        <v>127157.54</v>
      </c>
      <c r="N1646" s="17">
        <v>57412.8</v>
      </c>
    </row>
    <row r="1647" spans="1:14">
      <c r="A1647" s="16">
        <v>46049</v>
      </c>
      <c r="B1647" t="s">
        <v>1681</v>
      </c>
      <c r="C1647" t="s">
        <v>33</v>
      </c>
      <c r="D1647" t="s">
        <v>34</v>
      </c>
      <c r="E1647" t="s">
        <v>35</v>
      </c>
      <c r="F1647" t="s">
        <v>18</v>
      </c>
      <c r="G1647" t="s">
        <v>19</v>
      </c>
      <c r="H1647">
        <v>3</v>
      </c>
      <c r="I1647" s="17">
        <v>205593</v>
      </c>
      <c r="J1647" s="17">
        <v>12335.58</v>
      </c>
      <c r="K1647" s="17">
        <v>193257.42</v>
      </c>
      <c r="L1647" s="17">
        <v>139145.34</v>
      </c>
      <c r="M1647" s="17">
        <v>54112.08</v>
      </c>
      <c r="N1647" s="17">
        <v>149773.7713</v>
      </c>
    </row>
    <row r="1648" spans="1:14">
      <c r="A1648" s="16">
        <v>46049</v>
      </c>
      <c r="B1648" t="s">
        <v>1682</v>
      </c>
      <c r="C1648" t="s">
        <v>33</v>
      </c>
      <c r="D1648" t="s">
        <v>34</v>
      </c>
      <c r="E1648" t="s">
        <v>35</v>
      </c>
      <c r="F1648" t="s">
        <v>18</v>
      </c>
      <c r="G1648" t="s">
        <v>19</v>
      </c>
      <c r="H1648">
        <v>7</v>
      </c>
      <c r="I1648" s="17">
        <v>519632</v>
      </c>
      <c r="J1648" s="17">
        <v>41570.56</v>
      </c>
      <c r="K1648" s="17">
        <v>478061.44</v>
      </c>
      <c r="L1648" s="17">
        <v>344204.24</v>
      </c>
      <c r="M1648" s="17">
        <v>133857.2</v>
      </c>
      <c r="N1648" s="17">
        <v>149773.7713</v>
      </c>
    </row>
    <row r="1649" spans="1:14">
      <c r="A1649" s="16">
        <v>46049</v>
      </c>
      <c r="B1649" t="s">
        <v>1683</v>
      </c>
      <c r="C1649" t="s">
        <v>15</v>
      </c>
      <c r="D1649" t="s">
        <v>16</v>
      </c>
      <c r="E1649" t="s">
        <v>17</v>
      </c>
      <c r="F1649" t="s">
        <v>18</v>
      </c>
      <c r="G1649" t="s">
        <v>19</v>
      </c>
      <c r="H1649">
        <v>11</v>
      </c>
      <c r="I1649" s="17">
        <v>562490</v>
      </c>
      <c r="J1649" s="17">
        <v>0</v>
      </c>
      <c r="K1649" s="17">
        <v>562490</v>
      </c>
      <c r="L1649" s="17">
        <v>393743</v>
      </c>
      <c r="M1649" s="17">
        <v>168747</v>
      </c>
      <c r="N1649" s="17">
        <v>57412.8</v>
      </c>
    </row>
    <row r="1650" spans="1:14">
      <c r="A1650" s="16">
        <v>46049</v>
      </c>
      <c r="B1650" t="s">
        <v>1684</v>
      </c>
      <c r="C1650" t="s">
        <v>43</v>
      </c>
      <c r="D1650" t="s">
        <v>44</v>
      </c>
      <c r="E1650" t="s">
        <v>31</v>
      </c>
      <c r="F1650" t="s">
        <v>18</v>
      </c>
      <c r="G1650" t="s">
        <v>19</v>
      </c>
      <c r="H1650">
        <v>9</v>
      </c>
      <c r="I1650" s="17">
        <v>724442</v>
      </c>
      <c r="J1650" s="17">
        <v>79688.62</v>
      </c>
      <c r="K1650" s="17">
        <v>644753.38</v>
      </c>
      <c r="L1650" s="17">
        <v>399747.1</v>
      </c>
      <c r="M1650" s="17">
        <v>245006.28</v>
      </c>
      <c r="N1650" s="17">
        <v>166344.4551</v>
      </c>
    </row>
    <row r="1651" spans="1:14">
      <c r="A1651" s="16">
        <v>46049</v>
      </c>
      <c r="B1651" t="s">
        <v>1685</v>
      </c>
      <c r="C1651" t="s">
        <v>43</v>
      </c>
      <c r="D1651" t="s">
        <v>44</v>
      </c>
      <c r="E1651" t="s">
        <v>31</v>
      </c>
      <c r="F1651" t="s">
        <v>18</v>
      </c>
      <c r="G1651" t="s">
        <v>19</v>
      </c>
      <c r="H1651">
        <v>8</v>
      </c>
      <c r="I1651" s="17">
        <v>452477</v>
      </c>
      <c r="J1651" s="17">
        <v>40722.93</v>
      </c>
      <c r="K1651" s="17">
        <v>411754.07</v>
      </c>
      <c r="L1651" s="17">
        <v>255287.52</v>
      </c>
      <c r="M1651" s="17">
        <v>156466.55</v>
      </c>
      <c r="N1651" s="17">
        <v>166344.4551</v>
      </c>
    </row>
    <row r="1652" spans="1:14">
      <c r="A1652" s="16">
        <v>46049</v>
      </c>
      <c r="B1652" t="s">
        <v>1686</v>
      </c>
      <c r="C1652" t="s">
        <v>22</v>
      </c>
      <c r="D1652" t="s">
        <v>23</v>
      </c>
      <c r="E1652" t="s">
        <v>24</v>
      </c>
      <c r="F1652" t="s">
        <v>18</v>
      </c>
      <c r="G1652" t="s">
        <v>19</v>
      </c>
      <c r="H1652">
        <v>9</v>
      </c>
      <c r="I1652" s="17">
        <v>764648</v>
      </c>
      <c r="J1652" s="17">
        <v>45878.88</v>
      </c>
      <c r="K1652" s="17">
        <v>718769.12</v>
      </c>
      <c r="L1652" s="17">
        <v>546264.53</v>
      </c>
      <c r="M1652" s="17">
        <v>172504.59</v>
      </c>
      <c r="N1652" s="17">
        <v>149162.2092</v>
      </c>
    </row>
    <row r="1653" spans="1:14">
      <c r="A1653" s="16">
        <v>46049</v>
      </c>
      <c r="B1653" t="s">
        <v>1687</v>
      </c>
      <c r="C1653" t="s">
        <v>33</v>
      </c>
      <c r="D1653" t="s">
        <v>34</v>
      </c>
      <c r="E1653" t="s">
        <v>35</v>
      </c>
      <c r="F1653" t="s">
        <v>18</v>
      </c>
      <c r="G1653" t="s">
        <v>19</v>
      </c>
      <c r="H1653">
        <v>5</v>
      </c>
      <c r="I1653" s="17">
        <v>545209</v>
      </c>
      <c r="J1653" s="17">
        <v>32712.54</v>
      </c>
      <c r="K1653" s="17">
        <v>512496.46</v>
      </c>
      <c r="L1653" s="17">
        <v>368997.45</v>
      </c>
      <c r="M1653" s="17">
        <v>143499.01</v>
      </c>
      <c r="N1653" s="17">
        <v>149773.7713</v>
      </c>
    </row>
    <row r="1654" spans="1:14">
      <c r="A1654" s="16">
        <v>46049</v>
      </c>
      <c r="B1654" t="s">
        <v>1688</v>
      </c>
      <c r="C1654" t="s">
        <v>73</v>
      </c>
      <c r="D1654" t="s">
        <v>74</v>
      </c>
      <c r="E1654" t="s">
        <v>24</v>
      </c>
      <c r="F1654" t="s">
        <v>18</v>
      </c>
      <c r="G1654" t="s">
        <v>19</v>
      </c>
      <c r="H1654">
        <v>10</v>
      </c>
      <c r="I1654" s="17">
        <v>849130</v>
      </c>
      <c r="J1654" s="17">
        <v>76421.7</v>
      </c>
      <c r="K1654" s="17">
        <v>772708.3</v>
      </c>
      <c r="L1654" s="17">
        <v>587258.3100000001</v>
      </c>
      <c r="M1654" s="17">
        <v>185449.99</v>
      </c>
      <c r="N1654" s="17">
        <v>149162.2092</v>
      </c>
    </row>
    <row r="1655" spans="1:14">
      <c r="A1655" s="16">
        <v>46049</v>
      </c>
      <c r="B1655" t="s">
        <v>1689</v>
      </c>
      <c r="C1655" t="s">
        <v>15</v>
      </c>
      <c r="D1655" t="s">
        <v>16</v>
      </c>
      <c r="E1655" t="s">
        <v>17</v>
      </c>
      <c r="F1655" t="s">
        <v>18</v>
      </c>
      <c r="G1655" t="s">
        <v>19</v>
      </c>
      <c r="H1655">
        <v>4</v>
      </c>
      <c r="I1655" s="17">
        <v>708525</v>
      </c>
      <c r="J1655" s="17">
        <v>0</v>
      </c>
      <c r="K1655" s="17">
        <v>708525</v>
      </c>
      <c r="L1655" s="17">
        <v>495967.5</v>
      </c>
      <c r="M1655" s="17">
        <v>212557.5</v>
      </c>
      <c r="N1655" s="17">
        <v>57412.8</v>
      </c>
    </row>
    <row r="1656" spans="1:14">
      <c r="A1656" s="16">
        <v>46049</v>
      </c>
      <c r="B1656" t="s">
        <v>1690</v>
      </c>
      <c r="C1656" t="s">
        <v>47</v>
      </c>
      <c r="D1656" t="s">
        <v>48</v>
      </c>
      <c r="E1656" t="s">
        <v>35</v>
      </c>
      <c r="F1656" t="s">
        <v>18</v>
      </c>
      <c r="G1656" t="s">
        <v>19</v>
      </c>
      <c r="H1656">
        <v>11</v>
      </c>
      <c r="I1656" s="17">
        <v>355639</v>
      </c>
      <c r="J1656" s="17">
        <v>14225.56</v>
      </c>
      <c r="K1656" s="17">
        <v>341413.44</v>
      </c>
      <c r="L1656" s="17">
        <v>245817.68</v>
      </c>
      <c r="M1656" s="17">
        <v>95595.75999999999</v>
      </c>
      <c r="N1656" s="17">
        <v>149773.7713</v>
      </c>
    </row>
    <row r="1657" spans="1:14">
      <c r="A1657" s="16">
        <v>46049</v>
      </c>
      <c r="B1657" t="s">
        <v>1691</v>
      </c>
      <c r="C1657" t="s">
        <v>29</v>
      </c>
      <c r="D1657" t="s">
        <v>30</v>
      </c>
      <c r="E1657" t="s">
        <v>31</v>
      </c>
      <c r="F1657" t="s">
        <v>18</v>
      </c>
      <c r="G1657" t="s">
        <v>19</v>
      </c>
      <c r="H1657">
        <v>11</v>
      </c>
      <c r="I1657" s="17">
        <v>215457</v>
      </c>
      <c r="J1657" s="17">
        <v>19391.13</v>
      </c>
      <c r="K1657" s="17">
        <v>196065.87</v>
      </c>
      <c r="L1657" s="17">
        <v>121560.84</v>
      </c>
      <c r="M1657" s="17">
        <v>74505.03</v>
      </c>
      <c r="N1657" s="17">
        <v>166344.4551</v>
      </c>
    </row>
    <row r="1658" spans="1:14">
      <c r="A1658" s="16">
        <v>46049</v>
      </c>
      <c r="B1658" t="s">
        <v>1692</v>
      </c>
      <c r="C1658" t="s">
        <v>47</v>
      </c>
      <c r="D1658" t="s">
        <v>48</v>
      </c>
      <c r="E1658" t="s">
        <v>35</v>
      </c>
      <c r="F1658" t="s">
        <v>18</v>
      </c>
      <c r="G1658" t="s">
        <v>19</v>
      </c>
      <c r="H1658">
        <v>3</v>
      </c>
      <c r="I1658" s="17">
        <v>162940</v>
      </c>
      <c r="J1658" s="17">
        <v>0</v>
      </c>
      <c r="K1658" s="17">
        <v>162940</v>
      </c>
      <c r="L1658" s="17">
        <v>117316.8</v>
      </c>
      <c r="M1658" s="17">
        <v>45623.2</v>
      </c>
      <c r="N1658" s="17">
        <v>149773.7713</v>
      </c>
    </row>
    <row r="1659" spans="1:14">
      <c r="A1659" s="16">
        <v>46049</v>
      </c>
      <c r="B1659" t="s">
        <v>1693</v>
      </c>
      <c r="C1659" t="s">
        <v>22</v>
      </c>
      <c r="D1659" t="s">
        <v>23</v>
      </c>
      <c r="E1659" t="s">
        <v>24</v>
      </c>
      <c r="F1659" t="s">
        <v>18</v>
      </c>
      <c r="G1659" t="s">
        <v>19</v>
      </c>
      <c r="H1659">
        <v>3</v>
      </c>
      <c r="I1659" s="17">
        <v>352390</v>
      </c>
      <c r="J1659" s="17">
        <v>17619.5</v>
      </c>
      <c r="K1659" s="17">
        <v>334770.5</v>
      </c>
      <c r="L1659" s="17">
        <v>254425.58</v>
      </c>
      <c r="M1659" s="17">
        <v>80344.92</v>
      </c>
      <c r="N1659" s="17">
        <v>149162.2092</v>
      </c>
    </row>
    <row r="1660" spans="1:14">
      <c r="A1660" s="16">
        <v>46049</v>
      </c>
      <c r="B1660" t="s">
        <v>1694</v>
      </c>
      <c r="C1660" t="s">
        <v>15</v>
      </c>
      <c r="D1660" t="s">
        <v>16</v>
      </c>
      <c r="E1660" t="s">
        <v>17</v>
      </c>
      <c r="F1660" t="s">
        <v>18</v>
      </c>
      <c r="G1660" t="s">
        <v>19</v>
      </c>
      <c r="H1660">
        <v>4</v>
      </c>
      <c r="I1660" s="17">
        <v>120600</v>
      </c>
      <c r="J1660" s="17">
        <v>4824</v>
      </c>
      <c r="K1660" s="17">
        <v>115776</v>
      </c>
      <c r="L1660" s="17">
        <v>81043.2</v>
      </c>
      <c r="M1660" s="17">
        <v>34732.8</v>
      </c>
      <c r="N1660" s="17">
        <v>57412.8</v>
      </c>
    </row>
    <row r="1661" spans="1:14">
      <c r="A1661" s="16">
        <v>46049</v>
      </c>
      <c r="B1661" t="s">
        <v>1695</v>
      </c>
      <c r="C1661" t="s">
        <v>22</v>
      </c>
      <c r="D1661" t="s">
        <v>23</v>
      </c>
      <c r="E1661" t="s">
        <v>24</v>
      </c>
      <c r="F1661" t="s">
        <v>18</v>
      </c>
      <c r="G1661" t="s">
        <v>19</v>
      </c>
      <c r="H1661">
        <v>5</v>
      </c>
      <c r="I1661" s="17">
        <v>841016</v>
      </c>
      <c r="J1661" s="17">
        <v>0</v>
      </c>
      <c r="K1661" s="17">
        <v>841016</v>
      </c>
      <c r="L1661" s="17">
        <v>639172.16</v>
      </c>
      <c r="M1661" s="17">
        <v>201843.84</v>
      </c>
      <c r="N1661" s="17">
        <v>149162.2092</v>
      </c>
    </row>
    <row r="1662" spans="1:14">
      <c r="A1662" s="16">
        <v>46049</v>
      </c>
      <c r="B1662" t="s">
        <v>1696</v>
      </c>
      <c r="C1662" t="s">
        <v>73</v>
      </c>
      <c r="D1662" t="s">
        <v>74</v>
      </c>
      <c r="E1662" t="s">
        <v>24</v>
      </c>
      <c r="F1662" t="s">
        <v>18</v>
      </c>
      <c r="G1662" t="s">
        <v>19</v>
      </c>
      <c r="H1662">
        <v>8</v>
      </c>
      <c r="I1662" s="17">
        <v>556423</v>
      </c>
      <c r="J1662" s="17">
        <v>33385.38</v>
      </c>
      <c r="K1662" s="17">
        <v>523037.62</v>
      </c>
      <c r="L1662" s="17">
        <v>397508.59</v>
      </c>
      <c r="M1662" s="17">
        <v>125529.03</v>
      </c>
      <c r="N1662" s="17">
        <v>149162.2092</v>
      </c>
    </row>
    <row r="1663" spans="1:14">
      <c r="A1663" s="16">
        <v>46049</v>
      </c>
      <c r="B1663" t="s">
        <v>1697</v>
      </c>
      <c r="C1663" t="s">
        <v>43</v>
      </c>
      <c r="D1663" t="s">
        <v>44</v>
      </c>
      <c r="E1663" t="s">
        <v>31</v>
      </c>
      <c r="F1663" t="s">
        <v>18</v>
      </c>
      <c r="G1663" t="s">
        <v>19</v>
      </c>
      <c r="H1663">
        <v>10</v>
      </c>
      <c r="I1663" s="17">
        <v>191408</v>
      </c>
      <c r="J1663" s="17">
        <v>0</v>
      </c>
      <c r="K1663" s="17">
        <v>191408</v>
      </c>
      <c r="L1663" s="17">
        <v>118672.96</v>
      </c>
      <c r="M1663" s="17">
        <v>72735.03999999999</v>
      </c>
      <c r="N1663" s="17">
        <v>166344.4551</v>
      </c>
    </row>
    <row r="1664" spans="1:14">
      <c r="A1664" s="16">
        <v>46049</v>
      </c>
      <c r="B1664" t="s">
        <v>1698</v>
      </c>
      <c r="C1664" t="s">
        <v>26</v>
      </c>
      <c r="D1664" t="s">
        <v>27</v>
      </c>
      <c r="E1664" t="s">
        <v>17</v>
      </c>
      <c r="F1664" t="s">
        <v>18</v>
      </c>
      <c r="G1664" t="s">
        <v>19</v>
      </c>
      <c r="H1664">
        <v>8</v>
      </c>
      <c r="I1664" s="17">
        <v>824994</v>
      </c>
      <c r="J1664" s="17">
        <v>107249.22</v>
      </c>
      <c r="K1664" s="17">
        <v>717744.78</v>
      </c>
      <c r="L1664" s="17">
        <v>502421.35</v>
      </c>
      <c r="M1664" s="17">
        <v>215323.43</v>
      </c>
      <c r="N1664" s="17">
        <v>57412.8</v>
      </c>
    </row>
    <row r="1665" spans="1:14">
      <c r="A1665" s="16">
        <v>46049</v>
      </c>
      <c r="B1665" t="s">
        <v>1699</v>
      </c>
      <c r="C1665" t="s">
        <v>22</v>
      </c>
      <c r="D1665" t="s">
        <v>23</v>
      </c>
      <c r="E1665" t="s">
        <v>24</v>
      </c>
      <c r="F1665" t="s">
        <v>18</v>
      </c>
      <c r="G1665" t="s">
        <v>19</v>
      </c>
      <c r="H1665">
        <v>1</v>
      </c>
      <c r="I1665" s="17">
        <v>325022</v>
      </c>
      <c r="J1665" s="17">
        <v>13000.88</v>
      </c>
      <c r="K1665" s="17">
        <v>312021.12</v>
      </c>
      <c r="L1665" s="17">
        <v>237136.05</v>
      </c>
      <c r="M1665" s="17">
        <v>74885.07000000001</v>
      </c>
      <c r="N1665" s="17">
        <v>149162.2092</v>
      </c>
    </row>
    <row r="1666" spans="1:14">
      <c r="A1666" s="16">
        <v>46049</v>
      </c>
      <c r="B1666" t="s">
        <v>1700</v>
      </c>
      <c r="C1666" t="s">
        <v>33</v>
      </c>
      <c r="D1666" t="s">
        <v>34</v>
      </c>
      <c r="E1666" t="s">
        <v>35</v>
      </c>
      <c r="F1666" t="s">
        <v>18</v>
      </c>
      <c r="G1666" t="s">
        <v>19</v>
      </c>
      <c r="H1666">
        <v>9</v>
      </c>
      <c r="I1666" s="17">
        <v>248092</v>
      </c>
      <c r="J1666" s="17">
        <v>0</v>
      </c>
      <c r="K1666" s="17">
        <v>248092</v>
      </c>
      <c r="L1666" s="17">
        <v>178626.24</v>
      </c>
      <c r="M1666" s="17">
        <v>69465.75999999999</v>
      </c>
      <c r="N1666" s="17">
        <v>149773.7713</v>
      </c>
    </row>
    <row r="1667" spans="1:14">
      <c r="A1667" s="16">
        <v>46049</v>
      </c>
      <c r="B1667" t="s">
        <v>1701</v>
      </c>
      <c r="C1667" t="s">
        <v>73</v>
      </c>
      <c r="D1667" t="s">
        <v>74</v>
      </c>
      <c r="E1667" t="s">
        <v>24</v>
      </c>
      <c r="F1667" t="s">
        <v>18</v>
      </c>
      <c r="G1667" t="s">
        <v>19</v>
      </c>
      <c r="H1667">
        <v>7</v>
      </c>
      <c r="I1667" s="17">
        <v>259411</v>
      </c>
      <c r="J1667" s="17">
        <v>0</v>
      </c>
      <c r="K1667" s="17">
        <v>259411</v>
      </c>
      <c r="L1667" s="17">
        <v>197152.36</v>
      </c>
      <c r="M1667" s="17">
        <v>62258.64</v>
      </c>
      <c r="N1667" s="17">
        <v>149162.2092</v>
      </c>
    </row>
    <row r="1668" spans="1:14">
      <c r="A1668" s="16">
        <v>46049</v>
      </c>
      <c r="B1668" t="s">
        <v>1702</v>
      </c>
      <c r="C1668" t="s">
        <v>22</v>
      </c>
      <c r="D1668" t="s">
        <v>23</v>
      </c>
      <c r="E1668" t="s">
        <v>24</v>
      </c>
      <c r="F1668" t="s">
        <v>18</v>
      </c>
      <c r="G1668" t="s">
        <v>19</v>
      </c>
      <c r="H1668">
        <v>4</v>
      </c>
      <c r="I1668" s="17">
        <v>635740</v>
      </c>
      <c r="J1668" s="17">
        <v>0</v>
      </c>
      <c r="K1668" s="17">
        <v>635740</v>
      </c>
      <c r="L1668" s="17">
        <v>483162.4</v>
      </c>
      <c r="M1668" s="17">
        <v>152577.6</v>
      </c>
      <c r="N1668" s="17">
        <v>149162.2092</v>
      </c>
    </row>
    <row r="1669" spans="1:14">
      <c r="A1669" s="16">
        <v>46049</v>
      </c>
      <c r="B1669" t="s">
        <v>1703</v>
      </c>
      <c r="C1669" t="s">
        <v>73</v>
      </c>
      <c r="D1669" t="s">
        <v>74</v>
      </c>
      <c r="E1669" t="s">
        <v>24</v>
      </c>
      <c r="F1669" t="s">
        <v>18</v>
      </c>
      <c r="G1669" t="s">
        <v>19</v>
      </c>
      <c r="H1669">
        <v>2</v>
      </c>
      <c r="I1669" s="17">
        <v>384890</v>
      </c>
      <c r="J1669" s="17">
        <v>34640.1</v>
      </c>
      <c r="K1669" s="17">
        <v>350249.9</v>
      </c>
      <c r="L1669" s="17">
        <v>266189.92</v>
      </c>
      <c r="M1669" s="17">
        <v>84059.98</v>
      </c>
      <c r="N1669" s="17">
        <v>149162.2092</v>
      </c>
    </row>
    <row r="1670" spans="1:14">
      <c r="A1670" s="16">
        <v>46049</v>
      </c>
      <c r="B1670" t="s">
        <v>1704</v>
      </c>
      <c r="C1670" t="s">
        <v>43</v>
      </c>
      <c r="D1670" t="s">
        <v>44</v>
      </c>
      <c r="E1670" t="s">
        <v>31</v>
      </c>
      <c r="F1670" t="s">
        <v>18</v>
      </c>
      <c r="G1670" t="s">
        <v>19</v>
      </c>
      <c r="H1670">
        <v>11</v>
      </c>
      <c r="I1670" s="17">
        <v>478328</v>
      </c>
      <c r="J1670" s="17">
        <v>52616.08</v>
      </c>
      <c r="K1670" s="17">
        <v>425711.92</v>
      </c>
      <c r="L1670" s="17">
        <v>263941.39</v>
      </c>
      <c r="M1670" s="17">
        <v>161770.53</v>
      </c>
      <c r="N1670" s="17">
        <v>166344.4551</v>
      </c>
    </row>
    <row r="1671" spans="1:14">
      <c r="A1671" s="16">
        <v>46049</v>
      </c>
      <c r="B1671" t="s">
        <v>1705</v>
      </c>
      <c r="C1671" t="s">
        <v>33</v>
      </c>
      <c r="D1671" t="s">
        <v>34</v>
      </c>
      <c r="E1671" t="s">
        <v>35</v>
      </c>
      <c r="F1671" t="s">
        <v>18</v>
      </c>
      <c r="G1671" t="s">
        <v>19</v>
      </c>
      <c r="H1671">
        <v>6</v>
      </c>
      <c r="I1671" s="17">
        <v>199093</v>
      </c>
      <c r="J1671" s="17">
        <v>5972.79</v>
      </c>
      <c r="K1671" s="17">
        <v>193120.21</v>
      </c>
      <c r="L1671" s="17">
        <v>139046.55</v>
      </c>
      <c r="M1671" s="17">
        <v>54073.66</v>
      </c>
      <c r="N1671" s="17">
        <v>149773.7713</v>
      </c>
    </row>
    <row r="1672" spans="1:14">
      <c r="A1672" s="16">
        <v>46049</v>
      </c>
      <c r="B1672" t="s">
        <v>1706</v>
      </c>
      <c r="C1672" t="s">
        <v>43</v>
      </c>
      <c r="D1672" t="s">
        <v>44</v>
      </c>
      <c r="E1672" t="s">
        <v>31</v>
      </c>
      <c r="F1672" t="s">
        <v>18</v>
      </c>
      <c r="G1672" t="s">
        <v>19</v>
      </c>
      <c r="H1672">
        <v>2</v>
      </c>
      <c r="I1672" s="17">
        <v>138303</v>
      </c>
      <c r="J1672" s="17">
        <v>8298.18</v>
      </c>
      <c r="K1672" s="17">
        <v>130004.82</v>
      </c>
      <c r="L1672" s="17">
        <v>80602.99000000001</v>
      </c>
      <c r="M1672" s="17">
        <v>49401.83</v>
      </c>
      <c r="N1672" s="17">
        <v>166344.4551</v>
      </c>
    </row>
    <row r="1673" spans="1:14">
      <c r="A1673" s="16">
        <v>46049</v>
      </c>
      <c r="B1673" t="s">
        <v>1707</v>
      </c>
      <c r="C1673" t="s">
        <v>15</v>
      </c>
      <c r="D1673" t="s">
        <v>16</v>
      </c>
      <c r="E1673" t="s">
        <v>17</v>
      </c>
      <c r="F1673" t="s">
        <v>18</v>
      </c>
      <c r="G1673" t="s">
        <v>19</v>
      </c>
      <c r="H1673">
        <v>5</v>
      </c>
      <c r="I1673" s="17">
        <v>101238</v>
      </c>
      <c r="J1673" s="17">
        <v>9111.42</v>
      </c>
      <c r="K1673" s="17">
        <v>92126.58</v>
      </c>
      <c r="L1673" s="17">
        <v>64488.61</v>
      </c>
      <c r="M1673" s="17">
        <v>27637.97</v>
      </c>
      <c r="N1673" s="17">
        <v>57412.8</v>
      </c>
    </row>
    <row r="1674" spans="1:14">
      <c r="A1674" s="16">
        <v>46049</v>
      </c>
      <c r="B1674" t="s">
        <v>1708</v>
      </c>
      <c r="C1674" t="s">
        <v>73</v>
      </c>
      <c r="D1674" t="s">
        <v>74</v>
      </c>
      <c r="E1674" t="s">
        <v>24</v>
      </c>
      <c r="F1674" t="s">
        <v>18</v>
      </c>
      <c r="G1674" t="s">
        <v>19</v>
      </c>
      <c r="H1674">
        <v>7</v>
      </c>
      <c r="I1674" s="17">
        <v>610805</v>
      </c>
      <c r="J1674" s="17">
        <v>73296.60000000001</v>
      </c>
      <c r="K1674" s="17">
        <v>537508.4</v>
      </c>
      <c r="L1674" s="17">
        <v>408506.38</v>
      </c>
      <c r="M1674" s="17">
        <v>129002.02</v>
      </c>
      <c r="N1674" s="17">
        <v>149162.2092</v>
      </c>
    </row>
    <row r="1675" spans="1:14">
      <c r="A1675" s="16">
        <v>46049</v>
      </c>
      <c r="B1675" t="s">
        <v>1709</v>
      </c>
      <c r="C1675" t="s">
        <v>73</v>
      </c>
      <c r="D1675" t="s">
        <v>74</v>
      </c>
      <c r="E1675" t="s">
        <v>24</v>
      </c>
      <c r="F1675" t="s">
        <v>18</v>
      </c>
      <c r="G1675" t="s">
        <v>19</v>
      </c>
      <c r="H1675">
        <v>6</v>
      </c>
      <c r="I1675" s="17">
        <v>495358</v>
      </c>
      <c r="J1675" s="17">
        <v>39628.64</v>
      </c>
      <c r="K1675" s="17">
        <v>455729.36</v>
      </c>
      <c r="L1675" s="17">
        <v>346354.31</v>
      </c>
      <c r="M1675" s="17">
        <v>109375.05</v>
      </c>
      <c r="N1675" s="17">
        <v>149162.2092</v>
      </c>
    </row>
    <row r="1676" spans="1:14">
      <c r="A1676" s="16">
        <v>46049</v>
      </c>
      <c r="B1676" t="s">
        <v>1710</v>
      </c>
      <c r="C1676" t="s">
        <v>47</v>
      </c>
      <c r="D1676" t="s">
        <v>48</v>
      </c>
      <c r="E1676" t="s">
        <v>35</v>
      </c>
      <c r="F1676" t="s">
        <v>18</v>
      </c>
      <c r="G1676" t="s">
        <v>19</v>
      </c>
      <c r="H1676">
        <v>8</v>
      </c>
      <c r="I1676" s="17">
        <v>760478</v>
      </c>
      <c r="J1676" s="17">
        <v>60838.24</v>
      </c>
      <c r="K1676" s="17">
        <v>699639.76</v>
      </c>
      <c r="L1676" s="17">
        <v>503740.63</v>
      </c>
      <c r="M1676" s="17">
        <v>195899.13</v>
      </c>
      <c r="N1676" s="17">
        <v>149773.7713</v>
      </c>
    </row>
    <row r="1677" spans="1:14">
      <c r="A1677" s="16">
        <v>46050</v>
      </c>
      <c r="B1677" t="s">
        <v>1711</v>
      </c>
      <c r="C1677" t="s">
        <v>22</v>
      </c>
      <c r="D1677" t="s">
        <v>23</v>
      </c>
      <c r="E1677" t="s">
        <v>24</v>
      </c>
      <c r="F1677" t="s">
        <v>18</v>
      </c>
      <c r="G1677" t="s">
        <v>19</v>
      </c>
      <c r="H1677">
        <v>2</v>
      </c>
      <c r="I1677" s="17">
        <v>57861</v>
      </c>
      <c r="J1677" s="17">
        <v>4628.88</v>
      </c>
      <c r="K1677" s="17">
        <v>53232.12</v>
      </c>
      <c r="L1677" s="17">
        <v>40456.41</v>
      </c>
      <c r="M1677" s="17">
        <v>12775.71</v>
      </c>
      <c r="N1677" s="17">
        <v>149162.2092</v>
      </c>
    </row>
    <row r="1678" spans="1:14">
      <c r="A1678" s="16">
        <v>46050</v>
      </c>
      <c r="B1678" t="s">
        <v>1712</v>
      </c>
      <c r="C1678" t="s">
        <v>15</v>
      </c>
      <c r="D1678" t="s">
        <v>16</v>
      </c>
      <c r="E1678" t="s">
        <v>17</v>
      </c>
      <c r="F1678" t="s">
        <v>18</v>
      </c>
      <c r="G1678" t="s">
        <v>19</v>
      </c>
      <c r="H1678">
        <v>12</v>
      </c>
      <c r="I1678" s="17">
        <v>626028</v>
      </c>
      <c r="J1678" s="17">
        <v>0</v>
      </c>
      <c r="K1678" s="17">
        <v>626028</v>
      </c>
      <c r="L1678" s="17">
        <v>438219.6</v>
      </c>
      <c r="M1678" s="17">
        <v>187808.4</v>
      </c>
      <c r="N1678" s="17">
        <v>57412.8</v>
      </c>
    </row>
    <row r="1679" spans="1:14">
      <c r="A1679" s="16">
        <v>46050</v>
      </c>
      <c r="B1679" t="s">
        <v>1713</v>
      </c>
      <c r="C1679" t="s">
        <v>22</v>
      </c>
      <c r="D1679" t="s">
        <v>23</v>
      </c>
      <c r="E1679" t="s">
        <v>24</v>
      </c>
      <c r="F1679" t="s">
        <v>18</v>
      </c>
      <c r="G1679" t="s">
        <v>19</v>
      </c>
      <c r="H1679">
        <v>3</v>
      </c>
      <c r="I1679" s="17">
        <v>387707</v>
      </c>
      <c r="J1679" s="17">
        <v>19385.35</v>
      </c>
      <c r="K1679" s="17">
        <v>368321.65</v>
      </c>
      <c r="L1679" s="17">
        <v>279924.45</v>
      </c>
      <c r="M1679" s="17">
        <v>88397.2</v>
      </c>
      <c r="N1679" s="17">
        <v>149162.2092</v>
      </c>
    </row>
    <row r="1680" spans="1:14">
      <c r="A1680" s="16">
        <v>46050</v>
      </c>
      <c r="B1680" t="s">
        <v>1714</v>
      </c>
      <c r="C1680" t="s">
        <v>15</v>
      </c>
      <c r="D1680" t="s">
        <v>16</v>
      </c>
      <c r="E1680" t="s">
        <v>17</v>
      </c>
      <c r="F1680" t="s">
        <v>18</v>
      </c>
      <c r="G1680" t="s">
        <v>19</v>
      </c>
      <c r="H1680">
        <v>10</v>
      </c>
      <c r="I1680" s="17">
        <v>705047</v>
      </c>
      <c r="J1680" s="17">
        <v>0</v>
      </c>
      <c r="K1680" s="17">
        <v>705047</v>
      </c>
      <c r="L1680" s="17">
        <v>493532.9</v>
      </c>
      <c r="M1680" s="17">
        <v>211514.1</v>
      </c>
      <c r="N1680" s="17">
        <v>57412.8</v>
      </c>
    </row>
    <row r="1681" spans="1:14">
      <c r="A1681" s="16">
        <v>46050</v>
      </c>
      <c r="B1681" t="s">
        <v>1715</v>
      </c>
      <c r="C1681" t="s">
        <v>29</v>
      </c>
      <c r="D1681" t="s">
        <v>30</v>
      </c>
      <c r="E1681" t="s">
        <v>31</v>
      </c>
      <c r="F1681" t="s">
        <v>18</v>
      </c>
      <c r="G1681" t="s">
        <v>19</v>
      </c>
      <c r="H1681">
        <v>4</v>
      </c>
      <c r="I1681" s="17">
        <v>629610</v>
      </c>
      <c r="J1681" s="17">
        <v>18888.3</v>
      </c>
      <c r="K1681" s="17">
        <v>610721.7</v>
      </c>
      <c r="L1681" s="17">
        <v>378647.45</v>
      </c>
      <c r="M1681" s="17">
        <v>232074.25</v>
      </c>
      <c r="N1681" s="17">
        <v>166344.4551</v>
      </c>
    </row>
    <row r="1682" spans="1:14">
      <c r="A1682" s="16">
        <v>46050</v>
      </c>
      <c r="B1682" t="s">
        <v>1716</v>
      </c>
      <c r="C1682" t="s">
        <v>26</v>
      </c>
      <c r="D1682" t="s">
        <v>27</v>
      </c>
      <c r="E1682" t="s">
        <v>17</v>
      </c>
      <c r="F1682" t="s">
        <v>18</v>
      </c>
      <c r="G1682" t="s">
        <v>19</v>
      </c>
      <c r="H1682">
        <v>3</v>
      </c>
      <c r="I1682" s="17">
        <v>204546</v>
      </c>
      <c r="J1682" s="17">
        <v>30681.9</v>
      </c>
      <c r="K1682" s="17">
        <v>173864.1</v>
      </c>
      <c r="L1682" s="17">
        <v>121704.87</v>
      </c>
      <c r="M1682" s="17">
        <v>52159.23</v>
      </c>
      <c r="N1682" s="17">
        <v>57412.8</v>
      </c>
    </row>
    <row r="1683" spans="1:14">
      <c r="A1683" s="16">
        <v>46050</v>
      </c>
      <c r="B1683" t="s">
        <v>1717</v>
      </c>
      <c r="C1683" t="s">
        <v>22</v>
      </c>
      <c r="D1683" t="s">
        <v>23</v>
      </c>
      <c r="E1683" t="s">
        <v>24</v>
      </c>
      <c r="F1683" t="s">
        <v>18</v>
      </c>
      <c r="G1683" t="s">
        <v>19</v>
      </c>
      <c r="H1683">
        <v>11</v>
      </c>
      <c r="I1683" s="17">
        <v>765452</v>
      </c>
      <c r="J1683" s="17">
        <v>107163.28</v>
      </c>
      <c r="K1683" s="17">
        <v>658288.72</v>
      </c>
      <c r="L1683" s="17">
        <v>500299.43</v>
      </c>
      <c r="M1683" s="17">
        <v>157989.29</v>
      </c>
      <c r="N1683" s="17">
        <v>149162.2092</v>
      </c>
    </row>
    <row r="1684" spans="1:14">
      <c r="A1684" s="16">
        <v>46050</v>
      </c>
      <c r="B1684" t="s">
        <v>1718</v>
      </c>
      <c r="C1684" t="s">
        <v>26</v>
      </c>
      <c r="D1684" t="s">
        <v>27</v>
      </c>
      <c r="E1684" t="s">
        <v>17</v>
      </c>
      <c r="F1684" t="s">
        <v>18</v>
      </c>
      <c r="G1684" t="s">
        <v>19</v>
      </c>
      <c r="H1684">
        <v>12</v>
      </c>
      <c r="I1684" s="17">
        <v>589918</v>
      </c>
      <c r="J1684" s="17">
        <v>76689.34</v>
      </c>
      <c r="K1684" s="17">
        <v>513228.66</v>
      </c>
      <c r="L1684" s="17">
        <v>359260.06</v>
      </c>
      <c r="M1684" s="17">
        <v>153968.6</v>
      </c>
      <c r="N1684" s="17">
        <v>57412.8</v>
      </c>
    </row>
    <row r="1685" spans="1:14">
      <c r="A1685" s="16">
        <v>46050</v>
      </c>
      <c r="B1685" t="s">
        <v>1719</v>
      </c>
      <c r="C1685" t="s">
        <v>47</v>
      </c>
      <c r="D1685" t="s">
        <v>48</v>
      </c>
      <c r="E1685" t="s">
        <v>35</v>
      </c>
      <c r="F1685" t="s">
        <v>18</v>
      </c>
      <c r="G1685" t="s">
        <v>19</v>
      </c>
      <c r="H1685">
        <v>12</v>
      </c>
      <c r="I1685" s="17">
        <v>340842</v>
      </c>
      <c r="J1685" s="17">
        <v>47717.88</v>
      </c>
      <c r="K1685" s="17">
        <v>293124.12</v>
      </c>
      <c r="L1685" s="17">
        <v>211049.37</v>
      </c>
      <c r="M1685" s="17">
        <v>82074.75</v>
      </c>
      <c r="N1685" s="17">
        <v>149773.7713</v>
      </c>
    </row>
    <row r="1686" spans="1:14">
      <c r="A1686" s="16">
        <v>46050</v>
      </c>
      <c r="B1686" t="s">
        <v>1720</v>
      </c>
      <c r="C1686" t="s">
        <v>43</v>
      </c>
      <c r="D1686" t="s">
        <v>44</v>
      </c>
      <c r="E1686" t="s">
        <v>31</v>
      </c>
      <c r="F1686" t="s">
        <v>18</v>
      </c>
      <c r="G1686" t="s">
        <v>19</v>
      </c>
      <c r="H1686">
        <v>6</v>
      </c>
      <c r="I1686" s="17">
        <v>522106</v>
      </c>
      <c r="J1686" s="17">
        <v>0</v>
      </c>
      <c r="K1686" s="17">
        <v>522106</v>
      </c>
      <c r="L1686" s="17">
        <v>323705.72</v>
      </c>
      <c r="M1686" s="17">
        <v>198400.28</v>
      </c>
      <c r="N1686" s="17">
        <v>166344.4551</v>
      </c>
    </row>
    <row r="1687" spans="1:14">
      <c r="A1687" s="16">
        <v>46050</v>
      </c>
      <c r="B1687" t="s">
        <v>1721</v>
      </c>
      <c r="C1687" t="s">
        <v>47</v>
      </c>
      <c r="D1687" t="s">
        <v>48</v>
      </c>
      <c r="E1687" t="s">
        <v>35</v>
      </c>
      <c r="F1687" t="s">
        <v>18</v>
      </c>
      <c r="G1687" t="s">
        <v>19</v>
      </c>
      <c r="H1687">
        <v>1</v>
      </c>
      <c r="I1687" s="17">
        <v>321684</v>
      </c>
      <c r="J1687" s="17">
        <v>9650.52</v>
      </c>
      <c r="K1687" s="17">
        <v>312033.48</v>
      </c>
      <c r="L1687" s="17">
        <v>224664.11</v>
      </c>
      <c r="M1687" s="17">
        <v>87369.37</v>
      </c>
      <c r="N1687" s="17">
        <v>149773.7713</v>
      </c>
    </row>
    <row r="1688" spans="1:14">
      <c r="A1688" s="16">
        <v>46050</v>
      </c>
      <c r="B1688" t="s">
        <v>1722</v>
      </c>
      <c r="C1688" t="s">
        <v>15</v>
      </c>
      <c r="D1688" t="s">
        <v>16</v>
      </c>
      <c r="E1688" t="s">
        <v>17</v>
      </c>
      <c r="F1688" t="s">
        <v>18</v>
      </c>
      <c r="G1688" t="s">
        <v>19</v>
      </c>
      <c r="H1688">
        <v>10</v>
      </c>
      <c r="I1688" s="17">
        <v>703929</v>
      </c>
      <c r="J1688" s="17">
        <v>0</v>
      </c>
      <c r="K1688" s="17">
        <v>703929</v>
      </c>
      <c r="L1688" s="17">
        <v>492750.3</v>
      </c>
      <c r="M1688" s="17">
        <v>211178.7</v>
      </c>
      <c r="N1688" s="17">
        <v>57412.8</v>
      </c>
    </row>
    <row r="1689" spans="1:14">
      <c r="A1689" s="16">
        <v>46050</v>
      </c>
      <c r="B1689" t="s">
        <v>1723</v>
      </c>
      <c r="C1689" t="s">
        <v>33</v>
      </c>
      <c r="D1689" t="s">
        <v>34</v>
      </c>
      <c r="E1689" t="s">
        <v>35</v>
      </c>
      <c r="F1689" t="s">
        <v>18</v>
      </c>
      <c r="G1689" t="s">
        <v>19</v>
      </c>
      <c r="H1689">
        <v>2</v>
      </c>
      <c r="I1689" s="17">
        <v>758907</v>
      </c>
      <c r="J1689" s="17">
        <v>106246.98</v>
      </c>
      <c r="K1689" s="17">
        <v>652660.02</v>
      </c>
      <c r="L1689" s="17">
        <v>469915.21</v>
      </c>
      <c r="M1689" s="17">
        <v>182744.81</v>
      </c>
      <c r="N1689" s="17">
        <v>149773.7713</v>
      </c>
    </row>
    <row r="1690" spans="1:14">
      <c r="A1690" s="16">
        <v>46050</v>
      </c>
      <c r="B1690" t="s">
        <v>1724</v>
      </c>
      <c r="C1690" t="s">
        <v>26</v>
      </c>
      <c r="D1690" t="s">
        <v>27</v>
      </c>
      <c r="E1690" t="s">
        <v>17</v>
      </c>
      <c r="F1690" t="s">
        <v>18</v>
      </c>
      <c r="G1690" t="s">
        <v>19</v>
      </c>
      <c r="H1690">
        <v>6</v>
      </c>
      <c r="I1690" s="17">
        <v>589274</v>
      </c>
      <c r="J1690" s="17">
        <v>0</v>
      </c>
      <c r="K1690" s="17">
        <v>589274</v>
      </c>
      <c r="L1690" s="17">
        <v>412491.8</v>
      </c>
      <c r="M1690" s="17">
        <v>176782.2</v>
      </c>
      <c r="N1690" s="17">
        <v>57412.8</v>
      </c>
    </row>
    <row r="1691" spans="1:14">
      <c r="A1691" s="16">
        <v>46050</v>
      </c>
      <c r="B1691" t="s">
        <v>1725</v>
      </c>
      <c r="C1691" t="s">
        <v>26</v>
      </c>
      <c r="D1691" t="s">
        <v>27</v>
      </c>
      <c r="E1691" t="s">
        <v>17</v>
      </c>
      <c r="F1691" t="s">
        <v>18</v>
      </c>
      <c r="G1691" t="s">
        <v>19</v>
      </c>
      <c r="H1691">
        <v>9</v>
      </c>
      <c r="I1691" s="17">
        <v>757729</v>
      </c>
      <c r="J1691" s="17">
        <v>0</v>
      </c>
      <c r="K1691" s="17">
        <v>757729</v>
      </c>
      <c r="L1691" s="17">
        <v>530410.3</v>
      </c>
      <c r="M1691" s="17">
        <v>227318.7</v>
      </c>
      <c r="N1691" s="17">
        <v>57412.8</v>
      </c>
    </row>
    <row r="1692" spans="1:14">
      <c r="A1692" s="16">
        <v>46050</v>
      </c>
      <c r="B1692" t="s">
        <v>1726</v>
      </c>
      <c r="C1692" t="s">
        <v>29</v>
      </c>
      <c r="D1692" t="s">
        <v>30</v>
      </c>
      <c r="E1692" t="s">
        <v>31</v>
      </c>
      <c r="F1692" t="s">
        <v>18</v>
      </c>
      <c r="G1692" t="s">
        <v>19</v>
      </c>
      <c r="H1692">
        <v>2</v>
      </c>
      <c r="I1692" s="17">
        <v>592882</v>
      </c>
      <c r="J1692" s="17">
        <v>77074.66</v>
      </c>
      <c r="K1692" s="17">
        <v>515807.34</v>
      </c>
      <c r="L1692" s="17">
        <v>319800.55</v>
      </c>
      <c r="M1692" s="17">
        <v>196006.79</v>
      </c>
      <c r="N1692" s="17">
        <v>166344.4551</v>
      </c>
    </row>
    <row r="1693" spans="1:14">
      <c r="A1693" s="16">
        <v>46050</v>
      </c>
      <c r="B1693" t="s">
        <v>1727</v>
      </c>
      <c r="C1693" t="s">
        <v>47</v>
      </c>
      <c r="D1693" t="s">
        <v>48</v>
      </c>
      <c r="E1693" t="s">
        <v>35</v>
      </c>
      <c r="F1693" t="s">
        <v>18</v>
      </c>
      <c r="G1693" t="s">
        <v>19</v>
      </c>
      <c r="H1693">
        <v>2</v>
      </c>
      <c r="I1693" s="17">
        <v>524382</v>
      </c>
      <c r="J1693" s="17">
        <v>15731.46</v>
      </c>
      <c r="K1693" s="17">
        <v>508650.54</v>
      </c>
      <c r="L1693" s="17">
        <v>366228.39</v>
      </c>
      <c r="M1693" s="17">
        <v>142422.15</v>
      </c>
      <c r="N1693" s="17">
        <v>149773.7713</v>
      </c>
    </row>
    <row r="1694" spans="1:14">
      <c r="A1694" s="16">
        <v>46050</v>
      </c>
      <c r="B1694" t="s">
        <v>1728</v>
      </c>
      <c r="C1694" t="s">
        <v>73</v>
      </c>
      <c r="D1694" t="s">
        <v>74</v>
      </c>
      <c r="E1694" t="s">
        <v>24</v>
      </c>
      <c r="F1694" t="s">
        <v>18</v>
      </c>
      <c r="G1694" t="s">
        <v>19</v>
      </c>
      <c r="H1694">
        <v>8</v>
      </c>
      <c r="I1694" s="17">
        <v>414213</v>
      </c>
      <c r="J1694" s="17">
        <v>37279.17</v>
      </c>
      <c r="K1694" s="17">
        <v>376933.83</v>
      </c>
      <c r="L1694" s="17">
        <v>286469.71</v>
      </c>
      <c r="M1694" s="17">
        <v>90464.12</v>
      </c>
      <c r="N1694" s="17">
        <v>149162.2092</v>
      </c>
    </row>
    <row r="1695" spans="1:14">
      <c r="A1695" s="16">
        <v>46050</v>
      </c>
      <c r="B1695" t="s">
        <v>1729</v>
      </c>
      <c r="C1695" t="s">
        <v>29</v>
      </c>
      <c r="D1695" t="s">
        <v>30</v>
      </c>
      <c r="E1695" t="s">
        <v>31</v>
      </c>
      <c r="F1695" t="s">
        <v>18</v>
      </c>
      <c r="G1695" t="s">
        <v>19</v>
      </c>
      <c r="H1695">
        <v>8</v>
      </c>
      <c r="I1695" s="17">
        <v>165912</v>
      </c>
      <c r="J1695" s="17">
        <v>16591.2</v>
      </c>
      <c r="K1695" s="17">
        <v>149320.8</v>
      </c>
      <c r="L1695" s="17">
        <v>92578.89999999999</v>
      </c>
      <c r="M1695" s="17">
        <v>56741.9</v>
      </c>
      <c r="N1695" s="17">
        <v>166344.4551</v>
      </c>
    </row>
    <row r="1696" spans="1:14">
      <c r="A1696" s="16">
        <v>46050</v>
      </c>
      <c r="B1696" t="s">
        <v>1730</v>
      </c>
      <c r="C1696" t="s">
        <v>29</v>
      </c>
      <c r="D1696" t="s">
        <v>30</v>
      </c>
      <c r="E1696" t="s">
        <v>31</v>
      </c>
      <c r="F1696" t="s">
        <v>18</v>
      </c>
      <c r="G1696" t="s">
        <v>19</v>
      </c>
      <c r="H1696">
        <v>3</v>
      </c>
      <c r="I1696" s="17">
        <v>514992</v>
      </c>
      <c r="J1696" s="17">
        <v>0</v>
      </c>
      <c r="K1696" s="17">
        <v>514992</v>
      </c>
      <c r="L1696" s="17">
        <v>319295.04</v>
      </c>
      <c r="M1696" s="17">
        <v>195696.96</v>
      </c>
      <c r="N1696" s="17">
        <v>166344.4551</v>
      </c>
    </row>
    <row r="1697" spans="1:14">
      <c r="A1697" s="16">
        <v>46050</v>
      </c>
      <c r="B1697" t="s">
        <v>1731</v>
      </c>
      <c r="C1697" t="s">
        <v>47</v>
      </c>
      <c r="D1697" t="s">
        <v>48</v>
      </c>
      <c r="E1697" t="s">
        <v>35</v>
      </c>
      <c r="F1697" t="s">
        <v>18</v>
      </c>
      <c r="G1697" t="s">
        <v>19</v>
      </c>
      <c r="H1697">
        <v>4</v>
      </c>
      <c r="I1697" s="17">
        <v>757617</v>
      </c>
      <c r="J1697" s="17">
        <v>30304.68</v>
      </c>
      <c r="K1697" s="17">
        <v>727312.3199999999</v>
      </c>
      <c r="L1697" s="17">
        <v>523664.87</v>
      </c>
      <c r="M1697" s="17">
        <v>203647.45</v>
      </c>
      <c r="N1697" s="17">
        <v>149773.7713</v>
      </c>
    </row>
    <row r="1698" spans="1:14">
      <c r="A1698" s="16">
        <v>46050</v>
      </c>
      <c r="B1698" t="s">
        <v>1732</v>
      </c>
      <c r="C1698" t="s">
        <v>15</v>
      </c>
      <c r="D1698" t="s">
        <v>16</v>
      </c>
      <c r="E1698" t="s">
        <v>17</v>
      </c>
      <c r="F1698" t="s">
        <v>18</v>
      </c>
      <c r="G1698" t="s">
        <v>19</v>
      </c>
      <c r="H1698">
        <v>8</v>
      </c>
      <c r="I1698" s="17">
        <v>602655</v>
      </c>
      <c r="J1698" s="17">
        <v>0</v>
      </c>
      <c r="K1698" s="17">
        <v>602655</v>
      </c>
      <c r="L1698" s="17">
        <v>421858.5</v>
      </c>
      <c r="M1698" s="17">
        <v>180796.5</v>
      </c>
      <c r="N1698" s="17">
        <v>57412.8</v>
      </c>
    </row>
    <row r="1699" spans="1:14">
      <c r="A1699" s="16">
        <v>46050</v>
      </c>
      <c r="B1699" t="s">
        <v>1733</v>
      </c>
      <c r="C1699" t="s">
        <v>43</v>
      </c>
      <c r="D1699" t="s">
        <v>44</v>
      </c>
      <c r="E1699" t="s">
        <v>31</v>
      </c>
      <c r="F1699" t="s">
        <v>18</v>
      </c>
      <c r="G1699" t="s">
        <v>19</v>
      </c>
      <c r="H1699">
        <v>1</v>
      </c>
      <c r="I1699" s="17">
        <v>473137</v>
      </c>
      <c r="J1699" s="17">
        <v>37850.96</v>
      </c>
      <c r="K1699" s="17">
        <v>435286.04</v>
      </c>
      <c r="L1699" s="17">
        <v>269877.34</v>
      </c>
      <c r="M1699" s="17">
        <v>165408.7</v>
      </c>
      <c r="N1699" s="17">
        <v>166344.4551</v>
      </c>
    </row>
    <row r="1700" spans="1:14">
      <c r="A1700" s="16">
        <v>46050</v>
      </c>
      <c r="B1700" t="s">
        <v>1734</v>
      </c>
      <c r="C1700" t="s">
        <v>43</v>
      </c>
      <c r="D1700" t="s">
        <v>44</v>
      </c>
      <c r="E1700" t="s">
        <v>31</v>
      </c>
      <c r="F1700" t="s">
        <v>18</v>
      </c>
      <c r="G1700" t="s">
        <v>19</v>
      </c>
      <c r="H1700">
        <v>5</v>
      </c>
      <c r="I1700" s="17">
        <v>84427</v>
      </c>
      <c r="J1700" s="17">
        <v>5909.89</v>
      </c>
      <c r="K1700" s="17">
        <v>78517.11</v>
      </c>
      <c r="L1700" s="17">
        <v>48680.61</v>
      </c>
      <c r="M1700" s="17">
        <v>29836.5</v>
      </c>
      <c r="N1700" s="17">
        <v>166344.4551</v>
      </c>
    </row>
    <row r="1701" spans="1:14">
      <c r="A1701" s="16">
        <v>46050</v>
      </c>
      <c r="B1701" t="s">
        <v>1735</v>
      </c>
      <c r="C1701" t="s">
        <v>47</v>
      </c>
      <c r="D1701" t="s">
        <v>48</v>
      </c>
      <c r="E1701" t="s">
        <v>35</v>
      </c>
      <c r="F1701" t="s">
        <v>18</v>
      </c>
      <c r="G1701" t="s">
        <v>19</v>
      </c>
      <c r="H1701">
        <v>12</v>
      </c>
      <c r="I1701" s="17">
        <v>360986</v>
      </c>
      <c r="J1701" s="17">
        <v>25269.02</v>
      </c>
      <c r="K1701" s="17">
        <v>335716.98</v>
      </c>
      <c r="L1701" s="17">
        <v>241716.23</v>
      </c>
      <c r="M1701" s="17">
        <v>94000.75</v>
      </c>
      <c r="N1701" s="17">
        <v>149773.7713</v>
      </c>
    </row>
    <row r="1702" spans="1:14">
      <c r="A1702" s="16">
        <v>46050</v>
      </c>
      <c r="B1702" t="s">
        <v>1736</v>
      </c>
      <c r="C1702" t="s">
        <v>47</v>
      </c>
      <c r="D1702" t="s">
        <v>48</v>
      </c>
      <c r="E1702" t="s">
        <v>35</v>
      </c>
      <c r="F1702" t="s">
        <v>18</v>
      </c>
      <c r="G1702" t="s">
        <v>19</v>
      </c>
      <c r="H1702">
        <v>11</v>
      </c>
      <c r="I1702" s="17">
        <v>84928</v>
      </c>
      <c r="J1702" s="17">
        <v>0</v>
      </c>
      <c r="K1702" s="17">
        <v>84928</v>
      </c>
      <c r="L1702" s="17">
        <v>61148.16</v>
      </c>
      <c r="M1702" s="17">
        <v>23779.84</v>
      </c>
      <c r="N1702" s="17">
        <v>149773.7713</v>
      </c>
    </row>
    <row r="1703" spans="1:14">
      <c r="A1703" s="16">
        <v>46050</v>
      </c>
      <c r="B1703" t="s">
        <v>1737</v>
      </c>
      <c r="C1703" t="s">
        <v>73</v>
      </c>
      <c r="D1703" t="s">
        <v>74</v>
      </c>
      <c r="E1703" t="s">
        <v>24</v>
      </c>
      <c r="F1703" t="s">
        <v>18</v>
      </c>
      <c r="G1703" t="s">
        <v>19</v>
      </c>
      <c r="H1703">
        <v>4</v>
      </c>
      <c r="I1703" s="17">
        <v>283447</v>
      </c>
      <c r="J1703" s="17">
        <v>0</v>
      </c>
      <c r="K1703" s="17">
        <v>283447</v>
      </c>
      <c r="L1703" s="17">
        <v>215419.72</v>
      </c>
      <c r="M1703" s="17">
        <v>68027.28</v>
      </c>
      <c r="N1703" s="17">
        <v>149162.2092</v>
      </c>
    </row>
    <row r="1704" spans="1:14">
      <c r="A1704" s="16">
        <v>46050</v>
      </c>
      <c r="B1704" t="s">
        <v>1738</v>
      </c>
      <c r="C1704" t="s">
        <v>15</v>
      </c>
      <c r="D1704" t="s">
        <v>16</v>
      </c>
      <c r="E1704" t="s">
        <v>17</v>
      </c>
      <c r="F1704" t="s">
        <v>18</v>
      </c>
      <c r="G1704" t="s">
        <v>19</v>
      </c>
      <c r="H1704">
        <v>8</v>
      </c>
      <c r="I1704" s="17">
        <v>742532</v>
      </c>
      <c r="J1704" s="17">
        <v>0</v>
      </c>
      <c r="K1704" s="17">
        <v>742532</v>
      </c>
      <c r="L1704" s="17">
        <v>519772.4</v>
      </c>
      <c r="M1704" s="17">
        <v>222759.6</v>
      </c>
      <c r="N1704" s="17">
        <v>57412.8</v>
      </c>
    </row>
    <row r="1705" spans="1:14">
      <c r="A1705" s="16">
        <v>46050</v>
      </c>
      <c r="B1705" t="s">
        <v>1739</v>
      </c>
      <c r="C1705" t="s">
        <v>15</v>
      </c>
      <c r="D1705" t="s">
        <v>16</v>
      </c>
      <c r="E1705" t="s">
        <v>17</v>
      </c>
      <c r="F1705" t="s">
        <v>18</v>
      </c>
      <c r="G1705" t="s">
        <v>19</v>
      </c>
      <c r="H1705">
        <v>5</v>
      </c>
      <c r="I1705" s="17">
        <v>506218</v>
      </c>
      <c r="J1705" s="17">
        <v>0</v>
      </c>
      <c r="K1705" s="17">
        <v>506218</v>
      </c>
      <c r="L1705" s="17">
        <v>354352.6</v>
      </c>
      <c r="M1705" s="17">
        <v>151865.4</v>
      </c>
      <c r="N1705" s="17">
        <v>57412.8</v>
      </c>
    </row>
    <row r="1706" spans="1:14">
      <c r="A1706" s="16">
        <v>46050</v>
      </c>
      <c r="B1706" t="s">
        <v>1740</v>
      </c>
      <c r="C1706" t="s">
        <v>22</v>
      </c>
      <c r="D1706" t="s">
        <v>23</v>
      </c>
      <c r="E1706" t="s">
        <v>24</v>
      </c>
      <c r="F1706" t="s">
        <v>18</v>
      </c>
      <c r="G1706" t="s">
        <v>19</v>
      </c>
      <c r="H1706">
        <v>6</v>
      </c>
      <c r="I1706" s="17">
        <v>533804</v>
      </c>
      <c r="J1706" s="17">
        <v>48042.36</v>
      </c>
      <c r="K1706" s="17">
        <v>485761.64</v>
      </c>
      <c r="L1706" s="17">
        <v>369178.85</v>
      </c>
      <c r="M1706" s="17">
        <v>116582.79</v>
      </c>
      <c r="N1706" s="17">
        <v>149162.2092</v>
      </c>
    </row>
    <row r="1707" spans="1:14">
      <c r="A1707" s="16">
        <v>46050</v>
      </c>
      <c r="B1707" t="s">
        <v>1741</v>
      </c>
      <c r="C1707" t="s">
        <v>29</v>
      </c>
      <c r="D1707" t="s">
        <v>30</v>
      </c>
      <c r="E1707" t="s">
        <v>31</v>
      </c>
      <c r="F1707" t="s">
        <v>18</v>
      </c>
      <c r="G1707" t="s">
        <v>19</v>
      </c>
      <c r="H1707">
        <v>2</v>
      </c>
      <c r="I1707" s="17">
        <v>604468</v>
      </c>
      <c r="J1707" s="17">
        <v>0</v>
      </c>
      <c r="K1707" s="17">
        <v>604468</v>
      </c>
      <c r="L1707" s="17">
        <v>374770.16</v>
      </c>
      <c r="M1707" s="17">
        <v>229697.84</v>
      </c>
      <c r="N1707" s="17">
        <v>166344.4551</v>
      </c>
    </row>
    <row r="1708" spans="1:14">
      <c r="A1708" s="16">
        <v>46050</v>
      </c>
      <c r="B1708" t="s">
        <v>1742</v>
      </c>
      <c r="C1708" t="s">
        <v>73</v>
      </c>
      <c r="D1708" t="s">
        <v>74</v>
      </c>
      <c r="E1708" t="s">
        <v>24</v>
      </c>
      <c r="F1708" t="s">
        <v>18</v>
      </c>
      <c r="G1708" t="s">
        <v>19</v>
      </c>
      <c r="H1708">
        <v>4</v>
      </c>
      <c r="I1708" s="17">
        <v>96172</v>
      </c>
      <c r="J1708" s="17">
        <v>10578.92</v>
      </c>
      <c r="K1708" s="17">
        <v>85593.08</v>
      </c>
      <c r="L1708" s="17">
        <v>65050.74</v>
      </c>
      <c r="M1708" s="17">
        <v>20542.34</v>
      </c>
      <c r="N1708" s="17">
        <v>149162.2092</v>
      </c>
    </row>
    <row r="1709" spans="1:14">
      <c r="A1709" s="16">
        <v>46050</v>
      </c>
      <c r="B1709" t="s">
        <v>1743</v>
      </c>
      <c r="C1709" t="s">
        <v>73</v>
      </c>
      <c r="D1709" t="s">
        <v>74</v>
      </c>
      <c r="E1709" t="s">
        <v>24</v>
      </c>
      <c r="F1709" t="s">
        <v>18</v>
      </c>
      <c r="G1709" t="s">
        <v>19</v>
      </c>
      <c r="H1709">
        <v>9</v>
      </c>
      <c r="I1709" s="17">
        <v>457746</v>
      </c>
      <c r="J1709" s="17">
        <v>18309.84</v>
      </c>
      <c r="K1709" s="17">
        <v>439436.16</v>
      </c>
      <c r="L1709" s="17">
        <v>333971.48</v>
      </c>
      <c r="M1709" s="17">
        <v>105464.68</v>
      </c>
      <c r="N1709" s="17">
        <v>149162.2092</v>
      </c>
    </row>
    <row r="1710" spans="1:14">
      <c r="A1710" s="16">
        <v>46050</v>
      </c>
      <c r="B1710" t="s">
        <v>1744</v>
      </c>
      <c r="C1710" t="s">
        <v>22</v>
      </c>
      <c r="D1710" t="s">
        <v>23</v>
      </c>
      <c r="E1710" t="s">
        <v>24</v>
      </c>
      <c r="F1710" t="s">
        <v>18</v>
      </c>
      <c r="G1710" t="s">
        <v>19</v>
      </c>
      <c r="H1710">
        <v>9</v>
      </c>
      <c r="I1710" s="17">
        <v>45278</v>
      </c>
      <c r="J1710" s="17">
        <v>6791.7</v>
      </c>
      <c r="K1710" s="17">
        <v>38486.3</v>
      </c>
      <c r="L1710" s="17">
        <v>29249.59</v>
      </c>
      <c r="M1710" s="17">
        <v>9236.709999999999</v>
      </c>
      <c r="N1710" s="17">
        <v>149162.2092</v>
      </c>
    </row>
    <row r="1711" spans="1:14">
      <c r="A1711" s="16">
        <v>46050</v>
      </c>
      <c r="B1711" t="s">
        <v>1745</v>
      </c>
      <c r="C1711" t="s">
        <v>26</v>
      </c>
      <c r="D1711" t="s">
        <v>27</v>
      </c>
      <c r="E1711" t="s">
        <v>17</v>
      </c>
      <c r="F1711" t="s">
        <v>18</v>
      </c>
      <c r="G1711" t="s">
        <v>19</v>
      </c>
      <c r="H1711">
        <v>11</v>
      </c>
      <c r="I1711" s="17">
        <v>765287</v>
      </c>
      <c r="J1711" s="17">
        <v>0</v>
      </c>
      <c r="K1711" s="17">
        <v>765287</v>
      </c>
      <c r="L1711" s="17">
        <v>535700.9</v>
      </c>
      <c r="M1711" s="17">
        <v>229586.1</v>
      </c>
      <c r="N1711" s="17">
        <v>57412.8</v>
      </c>
    </row>
    <row r="1712" spans="1:14">
      <c r="A1712" s="16">
        <v>46050</v>
      </c>
      <c r="B1712" t="s">
        <v>1746</v>
      </c>
      <c r="C1712" t="s">
        <v>26</v>
      </c>
      <c r="D1712" t="s">
        <v>27</v>
      </c>
      <c r="E1712" t="s">
        <v>17</v>
      </c>
      <c r="F1712" t="s">
        <v>18</v>
      </c>
      <c r="G1712" t="s">
        <v>19</v>
      </c>
      <c r="H1712">
        <v>12</v>
      </c>
      <c r="I1712" s="17">
        <v>300104</v>
      </c>
      <c r="J1712" s="17">
        <v>12004.16</v>
      </c>
      <c r="K1712" s="17">
        <v>288099.84</v>
      </c>
      <c r="L1712" s="17">
        <v>201669.89</v>
      </c>
      <c r="M1712" s="17">
        <v>86429.95</v>
      </c>
      <c r="N1712" s="17">
        <v>57412.8</v>
      </c>
    </row>
    <row r="1713" spans="1:14">
      <c r="A1713" s="16">
        <v>46050</v>
      </c>
      <c r="B1713" t="s">
        <v>1747</v>
      </c>
      <c r="C1713" t="s">
        <v>29</v>
      </c>
      <c r="D1713" t="s">
        <v>30</v>
      </c>
      <c r="E1713" t="s">
        <v>31</v>
      </c>
      <c r="F1713" t="s">
        <v>18</v>
      </c>
      <c r="G1713" t="s">
        <v>19</v>
      </c>
      <c r="H1713">
        <v>5</v>
      </c>
      <c r="I1713" s="17">
        <v>348930</v>
      </c>
      <c r="J1713" s="17">
        <v>45360.9</v>
      </c>
      <c r="K1713" s="17">
        <v>303569.1</v>
      </c>
      <c r="L1713" s="17">
        <v>188212.84</v>
      </c>
      <c r="M1713" s="17">
        <v>115356.26</v>
      </c>
      <c r="N1713" s="17">
        <v>166344.4551</v>
      </c>
    </row>
    <row r="1714" spans="1:14">
      <c r="A1714" s="16">
        <v>46050</v>
      </c>
      <c r="B1714" t="s">
        <v>1748</v>
      </c>
      <c r="C1714" t="s">
        <v>47</v>
      </c>
      <c r="D1714" t="s">
        <v>48</v>
      </c>
      <c r="E1714" t="s">
        <v>35</v>
      </c>
      <c r="F1714" t="s">
        <v>18</v>
      </c>
      <c r="G1714" t="s">
        <v>19</v>
      </c>
      <c r="H1714">
        <v>12</v>
      </c>
      <c r="I1714" s="17">
        <v>184923</v>
      </c>
      <c r="J1714" s="17">
        <v>11095.38</v>
      </c>
      <c r="K1714" s="17">
        <v>173827.62</v>
      </c>
      <c r="L1714" s="17">
        <v>125155.89</v>
      </c>
      <c r="M1714" s="17">
        <v>48671.73</v>
      </c>
      <c r="N1714" s="17">
        <v>149773.7713</v>
      </c>
    </row>
    <row r="1715" spans="1:14">
      <c r="A1715" s="16">
        <v>46050</v>
      </c>
      <c r="B1715" t="s">
        <v>1749</v>
      </c>
      <c r="C1715" t="s">
        <v>47</v>
      </c>
      <c r="D1715" t="s">
        <v>48</v>
      </c>
      <c r="E1715" t="s">
        <v>35</v>
      </c>
      <c r="F1715" t="s">
        <v>18</v>
      </c>
      <c r="G1715" t="s">
        <v>19</v>
      </c>
      <c r="H1715">
        <v>6</v>
      </c>
      <c r="I1715" s="17">
        <v>372535</v>
      </c>
      <c r="J1715" s="17">
        <v>44704.2</v>
      </c>
      <c r="K1715" s="17">
        <v>327830.8</v>
      </c>
      <c r="L1715" s="17">
        <v>236038.18</v>
      </c>
      <c r="M1715" s="17">
        <v>91792.62</v>
      </c>
      <c r="N1715" s="17">
        <v>149773.7713</v>
      </c>
    </row>
    <row r="1716" spans="1:14">
      <c r="A1716" s="16">
        <v>46050</v>
      </c>
      <c r="B1716" t="s">
        <v>1750</v>
      </c>
      <c r="C1716" t="s">
        <v>29</v>
      </c>
      <c r="D1716" t="s">
        <v>30</v>
      </c>
      <c r="E1716" t="s">
        <v>31</v>
      </c>
      <c r="F1716" t="s">
        <v>18</v>
      </c>
      <c r="G1716" t="s">
        <v>19</v>
      </c>
      <c r="H1716">
        <v>11</v>
      </c>
      <c r="I1716" s="17">
        <v>288274</v>
      </c>
      <c r="J1716" s="17">
        <v>14413.7</v>
      </c>
      <c r="K1716" s="17">
        <v>273860.3</v>
      </c>
      <c r="L1716" s="17">
        <v>169793.39</v>
      </c>
      <c r="M1716" s="17">
        <v>104066.91</v>
      </c>
      <c r="N1716" s="17">
        <v>166344.4551</v>
      </c>
    </row>
    <row r="1717" spans="1:14">
      <c r="A1717" s="16">
        <v>46050</v>
      </c>
      <c r="B1717" t="s">
        <v>1751</v>
      </c>
      <c r="C1717" t="s">
        <v>22</v>
      </c>
      <c r="D1717" t="s">
        <v>23</v>
      </c>
      <c r="E1717" t="s">
        <v>24</v>
      </c>
      <c r="F1717" t="s">
        <v>18</v>
      </c>
      <c r="G1717" t="s">
        <v>19</v>
      </c>
      <c r="H1717">
        <v>8</v>
      </c>
      <c r="I1717" s="17">
        <v>727054</v>
      </c>
      <c r="J1717" s="17">
        <v>87246.48</v>
      </c>
      <c r="K1717" s="17">
        <v>639807.52</v>
      </c>
      <c r="L1717" s="17">
        <v>486253.72</v>
      </c>
      <c r="M1717" s="17">
        <v>153553.8</v>
      </c>
      <c r="N1717" s="17">
        <v>149162.2092</v>
      </c>
    </row>
    <row r="1718" spans="1:14">
      <c r="A1718" s="16">
        <v>46050</v>
      </c>
      <c r="B1718" t="s">
        <v>1752</v>
      </c>
      <c r="C1718" t="s">
        <v>15</v>
      </c>
      <c r="D1718" t="s">
        <v>16</v>
      </c>
      <c r="E1718" t="s">
        <v>17</v>
      </c>
      <c r="F1718" t="s">
        <v>18</v>
      </c>
      <c r="G1718" t="s">
        <v>19</v>
      </c>
      <c r="H1718">
        <v>8</v>
      </c>
      <c r="I1718" s="17">
        <v>269136</v>
      </c>
      <c r="J1718" s="17">
        <v>0</v>
      </c>
      <c r="K1718" s="17">
        <v>269136</v>
      </c>
      <c r="L1718" s="17">
        <v>188395.2</v>
      </c>
      <c r="M1718" s="17">
        <v>80740.8</v>
      </c>
      <c r="N1718" s="17">
        <v>57412.8</v>
      </c>
    </row>
    <row r="1719" spans="1:14">
      <c r="A1719" s="16">
        <v>46050</v>
      </c>
      <c r="B1719" t="s">
        <v>1753</v>
      </c>
      <c r="C1719" t="s">
        <v>15</v>
      </c>
      <c r="D1719" t="s">
        <v>16</v>
      </c>
      <c r="E1719" t="s">
        <v>17</v>
      </c>
      <c r="F1719" t="s">
        <v>18</v>
      </c>
      <c r="G1719" t="s">
        <v>19</v>
      </c>
      <c r="H1719">
        <v>10</v>
      </c>
      <c r="I1719" s="17">
        <v>666814</v>
      </c>
      <c r="J1719" s="17">
        <v>0</v>
      </c>
      <c r="K1719" s="17">
        <v>666814</v>
      </c>
      <c r="L1719" s="17">
        <v>466769.8</v>
      </c>
      <c r="M1719" s="17">
        <v>200044.2</v>
      </c>
      <c r="N1719" s="17">
        <v>57412.8</v>
      </c>
    </row>
    <row r="1720" spans="1:14">
      <c r="A1720" s="16">
        <v>46050</v>
      </c>
      <c r="B1720" t="s">
        <v>1754</v>
      </c>
      <c r="C1720" t="s">
        <v>26</v>
      </c>
      <c r="D1720" t="s">
        <v>27</v>
      </c>
      <c r="E1720" t="s">
        <v>17</v>
      </c>
      <c r="F1720" t="s">
        <v>18</v>
      </c>
      <c r="G1720" t="s">
        <v>19</v>
      </c>
      <c r="H1720">
        <v>3</v>
      </c>
      <c r="I1720" s="17">
        <v>315578</v>
      </c>
      <c r="J1720" s="17">
        <v>22090.46</v>
      </c>
      <c r="K1720" s="17">
        <v>293487.54</v>
      </c>
      <c r="L1720" s="17">
        <v>205441.28</v>
      </c>
      <c r="M1720" s="17">
        <v>88046.25999999999</v>
      </c>
      <c r="N1720" s="17">
        <v>57412.8</v>
      </c>
    </row>
    <row r="1721" spans="1:14">
      <c r="A1721" s="16">
        <v>46050</v>
      </c>
      <c r="B1721" t="s">
        <v>1755</v>
      </c>
      <c r="C1721" t="s">
        <v>33</v>
      </c>
      <c r="D1721" t="s">
        <v>34</v>
      </c>
      <c r="E1721" t="s">
        <v>35</v>
      </c>
      <c r="F1721" t="s">
        <v>18</v>
      </c>
      <c r="G1721" t="s">
        <v>19</v>
      </c>
      <c r="H1721">
        <v>9</v>
      </c>
      <c r="I1721" s="17">
        <v>59987</v>
      </c>
      <c r="J1721" s="17">
        <v>6598.57</v>
      </c>
      <c r="K1721" s="17">
        <v>53388.43</v>
      </c>
      <c r="L1721" s="17">
        <v>38439.67</v>
      </c>
      <c r="M1721" s="17">
        <v>14948.76</v>
      </c>
      <c r="N1721" s="17">
        <v>149773.7713</v>
      </c>
    </row>
    <row r="1722" spans="1:14">
      <c r="A1722" s="16">
        <v>46050</v>
      </c>
      <c r="B1722" t="s">
        <v>1756</v>
      </c>
      <c r="C1722" t="s">
        <v>43</v>
      </c>
      <c r="D1722" t="s">
        <v>44</v>
      </c>
      <c r="E1722" t="s">
        <v>31</v>
      </c>
      <c r="F1722" t="s">
        <v>18</v>
      </c>
      <c r="G1722" t="s">
        <v>19</v>
      </c>
      <c r="H1722">
        <v>2</v>
      </c>
      <c r="I1722" s="17">
        <v>98228</v>
      </c>
      <c r="J1722" s="17">
        <v>0</v>
      </c>
      <c r="K1722" s="17">
        <v>98228</v>
      </c>
      <c r="L1722" s="17">
        <v>60901.36</v>
      </c>
      <c r="M1722" s="17">
        <v>37326.64</v>
      </c>
      <c r="N1722" s="17">
        <v>166344.4551</v>
      </c>
    </row>
    <row r="1723" spans="1:14">
      <c r="A1723" s="16">
        <v>46050</v>
      </c>
      <c r="B1723" t="s">
        <v>1757</v>
      </c>
      <c r="C1723" t="s">
        <v>47</v>
      </c>
      <c r="D1723" t="s">
        <v>48</v>
      </c>
      <c r="E1723" t="s">
        <v>35</v>
      </c>
      <c r="F1723" t="s">
        <v>18</v>
      </c>
      <c r="G1723" t="s">
        <v>19</v>
      </c>
      <c r="H1723">
        <v>2</v>
      </c>
      <c r="I1723" s="17">
        <v>608697</v>
      </c>
      <c r="J1723" s="17">
        <v>42608.79</v>
      </c>
      <c r="K1723" s="17">
        <v>566088.21</v>
      </c>
      <c r="L1723" s="17">
        <v>407583.51</v>
      </c>
      <c r="M1723" s="17">
        <v>158504.7</v>
      </c>
      <c r="N1723" s="17">
        <v>149773.7713</v>
      </c>
    </row>
    <row r="1724" spans="1:14">
      <c r="A1724" s="16">
        <v>46050</v>
      </c>
      <c r="B1724" t="s">
        <v>1758</v>
      </c>
      <c r="C1724" t="s">
        <v>15</v>
      </c>
      <c r="D1724" t="s">
        <v>16</v>
      </c>
      <c r="E1724" t="s">
        <v>17</v>
      </c>
      <c r="F1724" t="s">
        <v>18</v>
      </c>
      <c r="G1724" t="s">
        <v>19</v>
      </c>
      <c r="H1724">
        <v>11</v>
      </c>
      <c r="I1724" s="17">
        <v>455536</v>
      </c>
      <c r="J1724" s="17">
        <v>68330.39999999999</v>
      </c>
      <c r="K1724" s="17">
        <v>387205.6</v>
      </c>
      <c r="L1724" s="17">
        <v>271043.92</v>
      </c>
      <c r="M1724" s="17">
        <v>116161.68</v>
      </c>
      <c r="N1724" s="17">
        <v>57412.8</v>
      </c>
    </row>
    <row r="1725" spans="1:14">
      <c r="A1725" s="16">
        <v>46050</v>
      </c>
      <c r="B1725" t="s">
        <v>1759</v>
      </c>
      <c r="C1725" t="s">
        <v>22</v>
      </c>
      <c r="D1725" t="s">
        <v>23</v>
      </c>
      <c r="E1725" t="s">
        <v>24</v>
      </c>
      <c r="F1725" t="s">
        <v>18</v>
      </c>
      <c r="G1725" t="s">
        <v>19</v>
      </c>
      <c r="H1725">
        <v>5</v>
      </c>
      <c r="I1725" s="17">
        <v>698012</v>
      </c>
      <c r="J1725" s="17">
        <v>0</v>
      </c>
      <c r="K1725" s="17">
        <v>698012</v>
      </c>
      <c r="L1725" s="17">
        <v>530489.12</v>
      </c>
      <c r="M1725" s="17">
        <v>167522.88</v>
      </c>
      <c r="N1725" s="17">
        <v>149162.2092</v>
      </c>
    </row>
    <row r="1726" spans="1:14">
      <c r="A1726" s="16">
        <v>46050</v>
      </c>
      <c r="B1726" t="s">
        <v>1760</v>
      </c>
      <c r="C1726" t="s">
        <v>15</v>
      </c>
      <c r="D1726" t="s">
        <v>16</v>
      </c>
      <c r="E1726" t="s">
        <v>17</v>
      </c>
      <c r="F1726" t="s">
        <v>18</v>
      </c>
      <c r="G1726" t="s">
        <v>19</v>
      </c>
      <c r="H1726">
        <v>5</v>
      </c>
      <c r="I1726" s="17">
        <v>206857</v>
      </c>
      <c r="J1726" s="17">
        <v>14479.99</v>
      </c>
      <c r="K1726" s="17">
        <v>192377.01</v>
      </c>
      <c r="L1726" s="17">
        <v>134663.91</v>
      </c>
      <c r="M1726" s="17">
        <v>57713.1</v>
      </c>
      <c r="N1726" s="17">
        <v>57412.8</v>
      </c>
    </row>
    <row r="1727" spans="1:14">
      <c r="A1727" s="16">
        <v>46050</v>
      </c>
      <c r="B1727" t="s">
        <v>1761</v>
      </c>
      <c r="C1727" t="s">
        <v>47</v>
      </c>
      <c r="D1727" t="s">
        <v>48</v>
      </c>
      <c r="E1727" t="s">
        <v>35</v>
      </c>
      <c r="F1727" t="s">
        <v>18</v>
      </c>
      <c r="G1727" t="s">
        <v>19</v>
      </c>
      <c r="H1727">
        <v>6</v>
      </c>
      <c r="I1727" s="17">
        <v>148858</v>
      </c>
      <c r="J1727" s="17">
        <v>5954.32</v>
      </c>
      <c r="K1727" s="17">
        <v>142903.68</v>
      </c>
      <c r="L1727" s="17">
        <v>102890.65</v>
      </c>
      <c r="M1727" s="17">
        <v>40013.03</v>
      </c>
      <c r="N1727" s="17">
        <v>149773.7713</v>
      </c>
    </row>
    <row r="1728" spans="1:14">
      <c r="A1728" s="16">
        <v>46050</v>
      </c>
      <c r="B1728" t="s">
        <v>1762</v>
      </c>
      <c r="C1728" t="s">
        <v>73</v>
      </c>
      <c r="D1728" t="s">
        <v>74</v>
      </c>
      <c r="E1728" t="s">
        <v>24</v>
      </c>
      <c r="F1728" t="s">
        <v>18</v>
      </c>
      <c r="G1728" t="s">
        <v>19</v>
      </c>
      <c r="H1728">
        <v>9</v>
      </c>
      <c r="I1728" s="17">
        <v>189285</v>
      </c>
      <c r="J1728" s="17">
        <v>24607.05</v>
      </c>
      <c r="K1728" s="17">
        <v>164677.95</v>
      </c>
      <c r="L1728" s="17">
        <v>125155.24</v>
      </c>
      <c r="M1728" s="17">
        <v>39522.71</v>
      </c>
      <c r="N1728" s="17">
        <v>149162.2092</v>
      </c>
    </row>
    <row r="1729" spans="1:14">
      <c r="A1729" s="16">
        <v>46050</v>
      </c>
      <c r="B1729" t="s">
        <v>1763</v>
      </c>
      <c r="C1729" t="s">
        <v>22</v>
      </c>
      <c r="D1729" t="s">
        <v>23</v>
      </c>
      <c r="E1729" t="s">
        <v>24</v>
      </c>
      <c r="F1729" t="s">
        <v>18</v>
      </c>
      <c r="G1729" t="s">
        <v>19</v>
      </c>
      <c r="H1729">
        <v>6</v>
      </c>
      <c r="I1729" s="17">
        <v>129785</v>
      </c>
      <c r="J1729" s="17">
        <v>0</v>
      </c>
      <c r="K1729" s="17">
        <v>129785</v>
      </c>
      <c r="L1729" s="17">
        <v>98636.60000000001</v>
      </c>
      <c r="M1729" s="17">
        <v>31148.4</v>
      </c>
      <c r="N1729" s="17">
        <v>149162.2092</v>
      </c>
    </row>
    <row r="1730" spans="1:14">
      <c r="A1730" s="16">
        <v>46050</v>
      </c>
      <c r="B1730" t="s">
        <v>1764</v>
      </c>
      <c r="C1730" t="s">
        <v>43</v>
      </c>
      <c r="D1730" t="s">
        <v>44</v>
      </c>
      <c r="E1730" t="s">
        <v>31</v>
      </c>
      <c r="F1730" t="s">
        <v>18</v>
      </c>
      <c r="G1730" t="s">
        <v>19</v>
      </c>
      <c r="H1730">
        <v>10</v>
      </c>
      <c r="I1730" s="17">
        <v>170374</v>
      </c>
      <c r="J1730" s="17">
        <v>22148.62</v>
      </c>
      <c r="K1730" s="17">
        <v>148225.38</v>
      </c>
      <c r="L1730" s="17">
        <v>91899.74000000001</v>
      </c>
      <c r="M1730" s="17">
        <v>56325.64</v>
      </c>
      <c r="N1730" s="17">
        <v>166344.4551</v>
      </c>
    </row>
    <row r="1731" spans="1:14">
      <c r="A1731" s="16">
        <v>46050</v>
      </c>
      <c r="B1731" t="s">
        <v>1765</v>
      </c>
      <c r="C1731" t="s">
        <v>26</v>
      </c>
      <c r="D1731" t="s">
        <v>27</v>
      </c>
      <c r="E1731" t="s">
        <v>17</v>
      </c>
      <c r="F1731" t="s">
        <v>18</v>
      </c>
      <c r="G1731" t="s">
        <v>19</v>
      </c>
      <c r="H1731">
        <v>8</v>
      </c>
      <c r="I1731" s="17">
        <v>739082</v>
      </c>
      <c r="J1731" s="17">
        <v>0</v>
      </c>
      <c r="K1731" s="17">
        <v>739082</v>
      </c>
      <c r="L1731" s="17">
        <v>517357.4</v>
      </c>
      <c r="M1731" s="17">
        <v>221724.6</v>
      </c>
      <c r="N1731" s="17">
        <v>57412.8</v>
      </c>
    </row>
    <row r="1732" spans="1:14">
      <c r="A1732" s="16">
        <v>46051</v>
      </c>
      <c r="B1732" t="s">
        <v>1766</v>
      </c>
      <c r="C1732" t="s">
        <v>43</v>
      </c>
      <c r="D1732" t="s">
        <v>44</v>
      </c>
      <c r="E1732" t="s">
        <v>31</v>
      </c>
      <c r="F1732" t="s">
        <v>18</v>
      </c>
      <c r="G1732" t="s">
        <v>19</v>
      </c>
      <c r="H1732">
        <v>1</v>
      </c>
      <c r="I1732" s="17">
        <v>630941</v>
      </c>
      <c r="J1732" s="17">
        <v>75712.92</v>
      </c>
      <c r="K1732" s="17">
        <v>555228.08</v>
      </c>
      <c r="L1732" s="17">
        <v>344241.41</v>
      </c>
      <c r="M1732" s="17">
        <v>210986.67</v>
      </c>
      <c r="N1732" s="17">
        <v>166344.4551</v>
      </c>
    </row>
    <row r="1733" spans="1:14">
      <c r="A1733" s="16">
        <v>46051</v>
      </c>
      <c r="B1733" t="s">
        <v>1767</v>
      </c>
      <c r="C1733" t="s">
        <v>47</v>
      </c>
      <c r="D1733" t="s">
        <v>48</v>
      </c>
      <c r="E1733" t="s">
        <v>35</v>
      </c>
      <c r="F1733" t="s">
        <v>18</v>
      </c>
      <c r="G1733" t="s">
        <v>19</v>
      </c>
      <c r="H1733">
        <v>9</v>
      </c>
      <c r="I1733" s="17">
        <v>679475</v>
      </c>
      <c r="J1733" s="17">
        <v>0</v>
      </c>
      <c r="K1733" s="17">
        <v>679475</v>
      </c>
      <c r="L1733" s="17">
        <v>489222</v>
      </c>
      <c r="M1733" s="17">
        <v>190253</v>
      </c>
      <c r="N1733" s="17">
        <v>149773.7713</v>
      </c>
    </row>
    <row r="1734" spans="1:14">
      <c r="A1734" s="16">
        <v>46051</v>
      </c>
      <c r="B1734" t="s">
        <v>1768</v>
      </c>
      <c r="C1734" t="s">
        <v>22</v>
      </c>
      <c r="D1734" t="s">
        <v>23</v>
      </c>
      <c r="E1734" t="s">
        <v>24</v>
      </c>
      <c r="F1734" t="s">
        <v>18</v>
      </c>
      <c r="G1734" t="s">
        <v>19</v>
      </c>
      <c r="H1734">
        <v>5</v>
      </c>
      <c r="I1734" s="17">
        <v>637910</v>
      </c>
      <c r="J1734" s="17">
        <v>38274.6</v>
      </c>
      <c r="K1734" s="17">
        <v>599635.4</v>
      </c>
      <c r="L1734" s="17">
        <v>455722.9</v>
      </c>
      <c r="M1734" s="17">
        <v>143912.5</v>
      </c>
      <c r="N1734" s="17">
        <v>149162.2092</v>
      </c>
    </row>
    <row r="1735" spans="1:14">
      <c r="A1735" s="16">
        <v>46051</v>
      </c>
      <c r="B1735" t="s">
        <v>1769</v>
      </c>
      <c r="C1735" t="s">
        <v>26</v>
      </c>
      <c r="D1735" t="s">
        <v>27</v>
      </c>
      <c r="E1735" t="s">
        <v>17</v>
      </c>
      <c r="F1735" t="s">
        <v>18</v>
      </c>
      <c r="G1735" t="s">
        <v>19</v>
      </c>
      <c r="H1735">
        <v>11</v>
      </c>
      <c r="I1735" s="17">
        <v>761801</v>
      </c>
      <c r="J1735" s="17">
        <v>0</v>
      </c>
      <c r="K1735" s="17">
        <v>761801</v>
      </c>
      <c r="L1735" s="17">
        <v>533260.7</v>
      </c>
      <c r="M1735" s="17">
        <v>228540.3</v>
      </c>
      <c r="N1735" s="17">
        <v>57412.8</v>
      </c>
    </row>
    <row r="1736" spans="1:14">
      <c r="A1736" s="16">
        <v>46051</v>
      </c>
      <c r="B1736" t="s">
        <v>1770</v>
      </c>
      <c r="C1736" t="s">
        <v>29</v>
      </c>
      <c r="D1736" t="s">
        <v>30</v>
      </c>
      <c r="E1736" t="s">
        <v>31</v>
      </c>
      <c r="F1736" t="s">
        <v>18</v>
      </c>
      <c r="G1736" t="s">
        <v>19</v>
      </c>
      <c r="H1736">
        <v>11</v>
      </c>
      <c r="I1736" s="17">
        <v>727966</v>
      </c>
      <c r="J1736" s="17">
        <v>87355.92</v>
      </c>
      <c r="K1736" s="17">
        <v>640610.08</v>
      </c>
      <c r="L1736" s="17">
        <v>397178.25</v>
      </c>
      <c r="M1736" s="17">
        <v>243431.83</v>
      </c>
      <c r="N1736" s="17">
        <v>166344.4551</v>
      </c>
    </row>
    <row r="1737" spans="1:14">
      <c r="A1737" s="16">
        <v>46051</v>
      </c>
      <c r="B1737" t="s">
        <v>1771</v>
      </c>
      <c r="C1737" t="s">
        <v>43</v>
      </c>
      <c r="D1737" t="s">
        <v>44</v>
      </c>
      <c r="E1737" t="s">
        <v>31</v>
      </c>
      <c r="F1737" t="s">
        <v>18</v>
      </c>
      <c r="G1737" t="s">
        <v>19</v>
      </c>
      <c r="H1737">
        <v>8</v>
      </c>
      <c r="I1737" s="17">
        <v>281983</v>
      </c>
      <c r="J1737" s="17">
        <v>39477.62</v>
      </c>
      <c r="K1737" s="17">
        <v>242505.38</v>
      </c>
      <c r="L1737" s="17">
        <v>150353.34</v>
      </c>
      <c r="M1737" s="17">
        <v>92152.03999999999</v>
      </c>
      <c r="N1737" s="17">
        <v>166344.4551</v>
      </c>
    </row>
    <row r="1738" spans="1:14">
      <c r="A1738" s="16">
        <v>46051</v>
      </c>
      <c r="B1738" t="s">
        <v>1772</v>
      </c>
      <c r="C1738" t="s">
        <v>22</v>
      </c>
      <c r="D1738" t="s">
        <v>23</v>
      </c>
      <c r="E1738" t="s">
        <v>24</v>
      </c>
      <c r="F1738" t="s">
        <v>18</v>
      </c>
      <c r="G1738" t="s">
        <v>19</v>
      </c>
      <c r="H1738">
        <v>3</v>
      </c>
      <c r="I1738" s="17">
        <v>633835</v>
      </c>
      <c r="J1738" s="17">
        <v>25353.4</v>
      </c>
      <c r="K1738" s="17">
        <v>608481.6</v>
      </c>
      <c r="L1738" s="17">
        <v>462446.02</v>
      </c>
      <c r="M1738" s="17">
        <v>146035.58</v>
      </c>
      <c r="N1738" s="17">
        <v>149162.2092</v>
      </c>
    </row>
    <row r="1739" spans="1:14">
      <c r="A1739" s="16">
        <v>46051</v>
      </c>
      <c r="B1739" t="s">
        <v>1773</v>
      </c>
      <c r="C1739" t="s">
        <v>47</v>
      </c>
      <c r="D1739" t="s">
        <v>48</v>
      </c>
      <c r="E1739" t="s">
        <v>35</v>
      </c>
      <c r="F1739" t="s">
        <v>18</v>
      </c>
      <c r="G1739" t="s">
        <v>19</v>
      </c>
      <c r="H1739">
        <v>12</v>
      </c>
      <c r="I1739" s="17">
        <v>355224</v>
      </c>
      <c r="J1739" s="17">
        <v>42626.88</v>
      </c>
      <c r="K1739" s="17">
        <v>312597.12</v>
      </c>
      <c r="L1739" s="17">
        <v>225069.93</v>
      </c>
      <c r="M1739" s="17">
        <v>87527.19</v>
      </c>
      <c r="N1739" s="17">
        <v>149773.7713</v>
      </c>
    </row>
    <row r="1740" spans="1:14">
      <c r="A1740" s="16">
        <v>46051</v>
      </c>
      <c r="B1740" t="s">
        <v>1774</v>
      </c>
      <c r="C1740" t="s">
        <v>33</v>
      </c>
      <c r="D1740" t="s">
        <v>34</v>
      </c>
      <c r="E1740" t="s">
        <v>35</v>
      </c>
      <c r="F1740" t="s">
        <v>18</v>
      </c>
      <c r="G1740" t="s">
        <v>19</v>
      </c>
      <c r="H1740">
        <v>2</v>
      </c>
      <c r="I1740" s="17">
        <v>73480</v>
      </c>
      <c r="J1740" s="17">
        <v>4408.8</v>
      </c>
      <c r="K1740" s="17">
        <v>69071.2</v>
      </c>
      <c r="L1740" s="17">
        <v>49731.26</v>
      </c>
      <c r="M1740" s="17">
        <v>19339.94</v>
      </c>
      <c r="N1740" s="17">
        <v>149773.7713</v>
      </c>
    </row>
    <row r="1741" spans="1:14">
      <c r="A1741" s="16">
        <v>46051</v>
      </c>
      <c r="B1741" t="s">
        <v>1775</v>
      </c>
      <c r="C1741" t="s">
        <v>15</v>
      </c>
      <c r="D1741" t="s">
        <v>16</v>
      </c>
      <c r="E1741" t="s">
        <v>17</v>
      </c>
      <c r="F1741" t="s">
        <v>18</v>
      </c>
      <c r="G1741" t="s">
        <v>19</v>
      </c>
      <c r="H1741">
        <v>10</v>
      </c>
      <c r="I1741" s="17">
        <v>527002</v>
      </c>
      <c r="J1741" s="17">
        <v>26350.1</v>
      </c>
      <c r="K1741" s="17">
        <v>500651.9</v>
      </c>
      <c r="L1741" s="17">
        <v>350456.33</v>
      </c>
      <c r="M1741" s="17">
        <v>150195.57</v>
      </c>
      <c r="N1741" s="17">
        <v>57412.8</v>
      </c>
    </row>
    <row r="1742" spans="1:14">
      <c r="A1742" s="16">
        <v>46051</v>
      </c>
      <c r="B1742" t="s">
        <v>1776</v>
      </c>
      <c r="C1742" t="s">
        <v>73</v>
      </c>
      <c r="D1742" t="s">
        <v>74</v>
      </c>
      <c r="E1742" t="s">
        <v>24</v>
      </c>
      <c r="F1742" t="s">
        <v>18</v>
      </c>
      <c r="G1742" t="s">
        <v>19</v>
      </c>
      <c r="H1742">
        <v>4</v>
      </c>
      <c r="I1742" s="17">
        <v>841594</v>
      </c>
      <c r="J1742" s="17">
        <v>0</v>
      </c>
      <c r="K1742" s="17">
        <v>841594</v>
      </c>
      <c r="L1742" s="17">
        <v>639611.4399999999</v>
      </c>
      <c r="M1742" s="17">
        <v>201982.56</v>
      </c>
      <c r="N1742" s="17">
        <v>149162.2092</v>
      </c>
    </row>
    <row r="1743" spans="1:14">
      <c r="A1743" s="16">
        <v>46051</v>
      </c>
      <c r="B1743" t="s">
        <v>1777</v>
      </c>
      <c r="C1743" t="s">
        <v>22</v>
      </c>
      <c r="D1743" t="s">
        <v>23</v>
      </c>
      <c r="E1743" t="s">
        <v>24</v>
      </c>
      <c r="F1743" t="s">
        <v>18</v>
      </c>
      <c r="G1743" t="s">
        <v>19</v>
      </c>
      <c r="H1743">
        <v>11</v>
      </c>
      <c r="I1743" s="17">
        <v>297668</v>
      </c>
      <c r="J1743" s="17">
        <v>14883.4</v>
      </c>
      <c r="K1743" s="17">
        <v>282784.6</v>
      </c>
      <c r="L1743" s="17">
        <v>214916.3</v>
      </c>
      <c r="M1743" s="17">
        <v>67868.3</v>
      </c>
      <c r="N1743" s="17">
        <v>149162.2092</v>
      </c>
    </row>
    <row r="1744" spans="1:14">
      <c r="A1744" s="16">
        <v>46051</v>
      </c>
      <c r="B1744" t="s">
        <v>1778</v>
      </c>
      <c r="C1744" t="s">
        <v>22</v>
      </c>
      <c r="D1744" t="s">
        <v>23</v>
      </c>
      <c r="E1744" t="s">
        <v>24</v>
      </c>
      <c r="F1744" t="s">
        <v>18</v>
      </c>
      <c r="G1744" t="s">
        <v>19</v>
      </c>
      <c r="H1744">
        <v>11</v>
      </c>
      <c r="I1744" s="17">
        <v>426624</v>
      </c>
      <c r="J1744" s="17">
        <v>0</v>
      </c>
      <c r="K1744" s="17">
        <v>426624</v>
      </c>
      <c r="L1744" s="17">
        <v>324234.24</v>
      </c>
      <c r="M1744" s="17">
        <v>102389.76</v>
      </c>
      <c r="N1744" s="17">
        <v>149162.2092</v>
      </c>
    </row>
    <row r="1745" spans="1:14">
      <c r="A1745" s="16">
        <v>46051</v>
      </c>
      <c r="B1745" t="s">
        <v>1779</v>
      </c>
      <c r="C1745" t="s">
        <v>29</v>
      </c>
      <c r="D1745" t="s">
        <v>30</v>
      </c>
      <c r="E1745" t="s">
        <v>31</v>
      </c>
      <c r="F1745" t="s">
        <v>18</v>
      </c>
      <c r="G1745" t="s">
        <v>19</v>
      </c>
      <c r="H1745">
        <v>4</v>
      </c>
      <c r="I1745" s="17">
        <v>793348</v>
      </c>
      <c r="J1745" s="17">
        <v>111068.72</v>
      </c>
      <c r="K1745" s="17">
        <v>682279.28</v>
      </c>
      <c r="L1745" s="17">
        <v>423013.15</v>
      </c>
      <c r="M1745" s="17">
        <v>259266.13</v>
      </c>
      <c r="N1745" s="17">
        <v>166344.4551</v>
      </c>
    </row>
    <row r="1746" spans="1:14">
      <c r="A1746" s="16">
        <v>46051</v>
      </c>
      <c r="B1746" t="s">
        <v>1780</v>
      </c>
      <c r="C1746" t="s">
        <v>73</v>
      </c>
      <c r="D1746" t="s">
        <v>74</v>
      </c>
      <c r="E1746" t="s">
        <v>24</v>
      </c>
      <c r="F1746" t="s">
        <v>18</v>
      </c>
      <c r="G1746" t="s">
        <v>19</v>
      </c>
      <c r="H1746">
        <v>11</v>
      </c>
      <c r="I1746" s="17">
        <v>363444</v>
      </c>
      <c r="J1746" s="17">
        <v>7268.88</v>
      </c>
      <c r="K1746" s="17">
        <v>356175.12</v>
      </c>
      <c r="L1746" s="17">
        <v>270693.09</v>
      </c>
      <c r="M1746" s="17">
        <v>85482.03</v>
      </c>
      <c r="N1746" s="17">
        <v>149162.2092</v>
      </c>
    </row>
    <row r="1747" spans="1:14">
      <c r="A1747" s="16">
        <v>46051</v>
      </c>
      <c r="B1747" t="s">
        <v>1781</v>
      </c>
      <c r="C1747" t="s">
        <v>26</v>
      </c>
      <c r="D1747" t="s">
        <v>27</v>
      </c>
      <c r="E1747" t="s">
        <v>17</v>
      </c>
      <c r="F1747" t="s">
        <v>18</v>
      </c>
      <c r="G1747" t="s">
        <v>19</v>
      </c>
      <c r="H1747">
        <v>9</v>
      </c>
      <c r="I1747" s="17">
        <v>677923</v>
      </c>
      <c r="J1747" s="17">
        <v>74571.53</v>
      </c>
      <c r="K1747" s="17">
        <v>603351.47</v>
      </c>
      <c r="L1747" s="17">
        <v>422346.03</v>
      </c>
      <c r="M1747" s="17">
        <v>181005.44</v>
      </c>
      <c r="N1747" s="17">
        <v>57412.8</v>
      </c>
    </row>
    <row r="1748" spans="1:14">
      <c r="A1748" s="16">
        <v>46051</v>
      </c>
      <c r="B1748" t="s">
        <v>1782</v>
      </c>
      <c r="C1748" t="s">
        <v>43</v>
      </c>
      <c r="D1748" t="s">
        <v>44</v>
      </c>
      <c r="E1748" t="s">
        <v>31</v>
      </c>
      <c r="F1748" t="s">
        <v>18</v>
      </c>
      <c r="G1748" t="s">
        <v>19</v>
      </c>
      <c r="H1748">
        <v>7</v>
      </c>
      <c r="I1748" s="17">
        <v>117472</v>
      </c>
      <c r="J1748" s="17">
        <v>0</v>
      </c>
      <c r="K1748" s="17">
        <v>117472</v>
      </c>
      <c r="L1748" s="17">
        <v>72832.64</v>
      </c>
      <c r="M1748" s="17">
        <v>44639.36</v>
      </c>
      <c r="N1748" s="17">
        <v>166344.4551</v>
      </c>
    </row>
    <row r="1749" spans="1:14">
      <c r="A1749" s="16">
        <v>46051</v>
      </c>
      <c r="B1749" t="s">
        <v>1783</v>
      </c>
      <c r="C1749" t="s">
        <v>47</v>
      </c>
      <c r="D1749" t="s">
        <v>48</v>
      </c>
      <c r="E1749" t="s">
        <v>35</v>
      </c>
      <c r="F1749" t="s">
        <v>18</v>
      </c>
      <c r="G1749" t="s">
        <v>19</v>
      </c>
      <c r="H1749">
        <v>9</v>
      </c>
      <c r="I1749" s="17">
        <v>837445</v>
      </c>
      <c r="J1749" s="17">
        <v>33497.8</v>
      </c>
      <c r="K1749" s="17">
        <v>803947.2</v>
      </c>
      <c r="L1749" s="17">
        <v>578841.98</v>
      </c>
      <c r="M1749" s="17">
        <v>225105.22</v>
      </c>
      <c r="N1749" s="17">
        <v>149773.7713</v>
      </c>
    </row>
    <row r="1750" spans="1:14">
      <c r="A1750" s="16">
        <v>46051</v>
      </c>
      <c r="B1750" t="s">
        <v>1784</v>
      </c>
      <c r="C1750" t="s">
        <v>15</v>
      </c>
      <c r="D1750" t="s">
        <v>16</v>
      </c>
      <c r="E1750" t="s">
        <v>17</v>
      </c>
      <c r="F1750" t="s">
        <v>18</v>
      </c>
      <c r="G1750" t="s">
        <v>19</v>
      </c>
      <c r="H1750">
        <v>5</v>
      </c>
      <c r="I1750" s="17">
        <v>66852</v>
      </c>
      <c r="J1750" s="17">
        <v>0</v>
      </c>
      <c r="K1750" s="17">
        <v>66852</v>
      </c>
      <c r="L1750" s="17">
        <v>46796.4</v>
      </c>
      <c r="M1750" s="17">
        <v>20055.6</v>
      </c>
      <c r="N1750" s="17">
        <v>57412.8</v>
      </c>
    </row>
    <row r="1751" spans="1:14">
      <c r="A1751" s="16">
        <v>46051</v>
      </c>
      <c r="B1751" t="s">
        <v>1785</v>
      </c>
      <c r="C1751" t="s">
        <v>73</v>
      </c>
      <c r="D1751" t="s">
        <v>74</v>
      </c>
      <c r="E1751" t="s">
        <v>24</v>
      </c>
      <c r="F1751" t="s">
        <v>18</v>
      </c>
      <c r="G1751" t="s">
        <v>19</v>
      </c>
      <c r="H1751">
        <v>3</v>
      </c>
      <c r="I1751" s="17">
        <v>391865</v>
      </c>
      <c r="J1751" s="17">
        <v>43105.15</v>
      </c>
      <c r="K1751" s="17">
        <v>348759.85</v>
      </c>
      <c r="L1751" s="17">
        <v>265057.49</v>
      </c>
      <c r="M1751" s="17">
        <v>83702.36</v>
      </c>
      <c r="N1751" s="17">
        <v>149162.2092</v>
      </c>
    </row>
    <row r="1752" spans="1:14">
      <c r="A1752" s="16">
        <v>46051</v>
      </c>
      <c r="B1752" t="s">
        <v>1786</v>
      </c>
      <c r="C1752" t="s">
        <v>33</v>
      </c>
      <c r="D1752" t="s">
        <v>34</v>
      </c>
      <c r="E1752" t="s">
        <v>35</v>
      </c>
      <c r="F1752" t="s">
        <v>18</v>
      </c>
      <c r="G1752" t="s">
        <v>19</v>
      </c>
      <c r="H1752">
        <v>9</v>
      </c>
      <c r="I1752" s="17">
        <v>705222</v>
      </c>
      <c r="J1752" s="17">
        <v>70522.2</v>
      </c>
      <c r="K1752" s="17">
        <v>634699.8</v>
      </c>
      <c r="L1752" s="17">
        <v>456983.86</v>
      </c>
      <c r="M1752" s="17">
        <v>177715.94</v>
      </c>
      <c r="N1752" s="17">
        <v>149773.7713</v>
      </c>
    </row>
    <row r="1753" spans="1:14">
      <c r="A1753" s="16">
        <v>46051</v>
      </c>
      <c r="B1753" t="s">
        <v>1787</v>
      </c>
      <c r="C1753" t="s">
        <v>43</v>
      </c>
      <c r="D1753" t="s">
        <v>44</v>
      </c>
      <c r="E1753" t="s">
        <v>31</v>
      </c>
      <c r="F1753" t="s">
        <v>18</v>
      </c>
      <c r="G1753" t="s">
        <v>19</v>
      </c>
      <c r="H1753">
        <v>5</v>
      </c>
      <c r="I1753" s="17">
        <v>536228</v>
      </c>
      <c r="J1753" s="17">
        <v>64347.36</v>
      </c>
      <c r="K1753" s="17">
        <v>471880.64</v>
      </c>
      <c r="L1753" s="17">
        <v>292566</v>
      </c>
      <c r="M1753" s="17">
        <v>179314.64</v>
      </c>
      <c r="N1753" s="17">
        <v>166344.4551</v>
      </c>
    </row>
    <row r="1754" spans="1:14">
      <c r="A1754" s="16">
        <v>46051</v>
      </c>
      <c r="B1754" t="s">
        <v>1788</v>
      </c>
      <c r="C1754" t="s">
        <v>29</v>
      </c>
      <c r="D1754" t="s">
        <v>30</v>
      </c>
      <c r="E1754" t="s">
        <v>31</v>
      </c>
      <c r="F1754" t="s">
        <v>18</v>
      </c>
      <c r="G1754" t="s">
        <v>19</v>
      </c>
      <c r="H1754">
        <v>6</v>
      </c>
      <c r="I1754" s="17">
        <v>320472</v>
      </c>
      <c r="J1754" s="17">
        <v>48070.8</v>
      </c>
      <c r="K1754" s="17">
        <v>272401.2</v>
      </c>
      <c r="L1754" s="17">
        <v>168888.74</v>
      </c>
      <c r="M1754" s="17">
        <v>103512.46</v>
      </c>
      <c r="N1754" s="17">
        <v>166344.4551</v>
      </c>
    </row>
    <row r="1755" spans="1:14">
      <c r="A1755" s="16">
        <v>46051</v>
      </c>
      <c r="B1755" t="s">
        <v>1789</v>
      </c>
      <c r="C1755" t="s">
        <v>26</v>
      </c>
      <c r="D1755" t="s">
        <v>27</v>
      </c>
      <c r="E1755" t="s">
        <v>17</v>
      </c>
      <c r="F1755" t="s">
        <v>18</v>
      </c>
      <c r="G1755" t="s">
        <v>19</v>
      </c>
      <c r="H1755">
        <v>8</v>
      </c>
      <c r="I1755" s="17">
        <v>90433</v>
      </c>
      <c r="J1755" s="17">
        <v>0</v>
      </c>
      <c r="K1755" s="17">
        <v>90433</v>
      </c>
      <c r="L1755" s="17">
        <v>63303.1</v>
      </c>
      <c r="M1755" s="17">
        <v>27129.9</v>
      </c>
      <c r="N1755" s="17">
        <v>57412.8</v>
      </c>
    </row>
    <row r="1756" spans="1:14">
      <c r="A1756" s="16">
        <v>46051</v>
      </c>
      <c r="B1756" t="s">
        <v>1790</v>
      </c>
      <c r="C1756" t="s">
        <v>26</v>
      </c>
      <c r="D1756" t="s">
        <v>27</v>
      </c>
      <c r="E1756" t="s">
        <v>17</v>
      </c>
      <c r="F1756" t="s">
        <v>18</v>
      </c>
      <c r="G1756" t="s">
        <v>19</v>
      </c>
      <c r="H1756">
        <v>7</v>
      </c>
      <c r="I1756" s="17">
        <v>762161</v>
      </c>
      <c r="J1756" s="17">
        <v>0</v>
      </c>
      <c r="K1756" s="17">
        <v>762161</v>
      </c>
      <c r="L1756" s="17">
        <v>533512.7</v>
      </c>
      <c r="M1756" s="17">
        <v>228648.3</v>
      </c>
      <c r="N1756" s="17">
        <v>57412.8</v>
      </c>
    </row>
    <row r="1757" spans="1:14">
      <c r="A1757" s="16">
        <v>46051</v>
      </c>
      <c r="B1757" t="s">
        <v>1791</v>
      </c>
      <c r="C1757" t="s">
        <v>73</v>
      </c>
      <c r="D1757" t="s">
        <v>74</v>
      </c>
      <c r="E1757" t="s">
        <v>24</v>
      </c>
      <c r="F1757" t="s">
        <v>18</v>
      </c>
      <c r="G1757" t="s">
        <v>19</v>
      </c>
      <c r="H1757">
        <v>10</v>
      </c>
      <c r="I1757" s="17">
        <v>453892</v>
      </c>
      <c r="J1757" s="17">
        <v>59005.96</v>
      </c>
      <c r="K1757" s="17">
        <v>394886.04</v>
      </c>
      <c r="L1757" s="17">
        <v>300113.39</v>
      </c>
      <c r="M1757" s="17">
        <v>94772.64999999999</v>
      </c>
      <c r="N1757" s="17">
        <v>149162.2092</v>
      </c>
    </row>
    <row r="1758" spans="1:14">
      <c r="A1758" s="16">
        <v>46051</v>
      </c>
      <c r="B1758" t="s">
        <v>1792</v>
      </c>
      <c r="C1758" t="s">
        <v>73</v>
      </c>
      <c r="D1758" t="s">
        <v>74</v>
      </c>
      <c r="E1758" t="s">
        <v>24</v>
      </c>
      <c r="F1758" t="s">
        <v>18</v>
      </c>
      <c r="G1758" t="s">
        <v>19</v>
      </c>
      <c r="H1758">
        <v>3</v>
      </c>
      <c r="I1758" s="17">
        <v>541609</v>
      </c>
      <c r="J1758" s="17">
        <v>0</v>
      </c>
      <c r="K1758" s="17">
        <v>541609</v>
      </c>
      <c r="L1758" s="17">
        <v>411622.84</v>
      </c>
      <c r="M1758" s="17">
        <v>129986.16</v>
      </c>
      <c r="N1758" s="17">
        <v>149162.2092</v>
      </c>
    </row>
    <row r="1759" spans="1:14">
      <c r="A1759" s="16">
        <v>46051</v>
      </c>
      <c r="B1759" t="s">
        <v>1793</v>
      </c>
      <c r="C1759" t="s">
        <v>26</v>
      </c>
      <c r="D1759" t="s">
        <v>27</v>
      </c>
      <c r="E1759" t="s">
        <v>17</v>
      </c>
      <c r="F1759" t="s">
        <v>18</v>
      </c>
      <c r="G1759" t="s">
        <v>19</v>
      </c>
      <c r="H1759">
        <v>8</v>
      </c>
      <c r="I1759" s="17">
        <v>136822</v>
      </c>
      <c r="J1759" s="17">
        <v>0</v>
      </c>
      <c r="K1759" s="17">
        <v>136822</v>
      </c>
      <c r="L1759" s="17">
        <v>95775.39999999999</v>
      </c>
      <c r="M1759" s="17">
        <v>41046.6</v>
      </c>
      <c r="N1759" s="17">
        <v>57412.8</v>
      </c>
    </row>
    <row r="1760" spans="1:14">
      <c r="A1760" s="16">
        <v>46051</v>
      </c>
      <c r="B1760" t="s">
        <v>1794</v>
      </c>
      <c r="C1760" t="s">
        <v>26</v>
      </c>
      <c r="D1760" t="s">
        <v>27</v>
      </c>
      <c r="E1760" t="s">
        <v>17</v>
      </c>
      <c r="F1760" t="s">
        <v>18</v>
      </c>
      <c r="G1760" t="s">
        <v>19</v>
      </c>
      <c r="H1760">
        <v>4</v>
      </c>
      <c r="I1760" s="17">
        <v>644964</v>
      </c>
      <c r="J1760" s="17">
        <v>25798.56</v>
      </c>
      <c r="K1760" s="17">
        <v>619165.4399999999</v>
      </c>
      <c r="L1760" s="17">
        <v>433415.81</v>
      </c>
      <c r="M1760" s="17">
        <v>185749.63</v>
      </c>
      <c r="N1760" s="17">
        <v>57412.8</v>
      </c>
    </row>
    <row r="1761" spans="1:14">
      <c r="A1761" s="16">
        <v>46051</v>
      </c>
      <c r="B1761" t="s">
        <v>1795</v>
      </c>
      <c r="C1761" t="s">
        <v>29</v>
      </c>
      <c r="D1761" t="s">
        <v>30</v>
      </c>
      <c r="E1761" t="s">
        <v>31</v>
      </c>
      <c r="F1761" t="s">
        <v>18</v>
      </c>
      <c r="G1761" t="s">
        <v>19</v>
      </c>
      <c r="H1761">
        <v>9</v>
      </c>
      <c r="I1761" s="17">
        <v>577969</v>
      </c>
      <c r="J1761" s="17">
        <v>0</v>
      </c>
      <c r="K1761" s="17">
        <v>577969</v>
      </c>
      <c r="L1761" s="17">
        <v>358340.78</v>
      </c>
      <c r="M1761" s="17">
        <v>219628.22</v>
      </c>
      <c r="N1761" s="17">
        <v>166344.4551</v>
      </c>
    </row>
    <row r="1762" spans="1:14">
      <c r="A1762" s="16">
        <v>46051</v>
      </c>
      <c r="B1762" t="s">
        <v>1796</v>
      </c>
      <c r="C1762" t="s">
        <v>33</v>
      </c>
      <c r="D1762" t="s">
        <v>34</v>
      </c>
      <c r="E1762" t="s">
        <v>35</v>
      </c>
      <c r="F1762" t="s">
        <v>18</v>
      </c>
      <c r="G1762" t="s">
        <v>19</v>
      </c>
      <c r="H1762">
        <v>10</v>
      </c>
      <c r="I1762" s="17">
        <v>83866</v>
      </c>
      <c r="J1762" s="17">
        <v>0</v>
      </c>
      <c r="K1762" s="17">
        <v>83866</v>
      </c>
      <c r="L1762" s="17">
        <v>60383.52</v>
      </c>
      <c r="M1762" s="17">
        <v>23482.48</v>
      </c>
      <c r="N1762" s="17">
        <v>149773.7713</v>
      </c>
    </row>
    <row r="1763" spans="1:14">
      <c r="A1763" s="16">
        <v>46051</v>
      </c>
      <c r="B1763" t="s">
        <v>1797</v>
      </c>
      <c r="C1763" t="s">
        <v>15</v>
      </c>
      <c r="D1763" t="s">
        <v>16</v>
      </c>
      <c r="E1763" t="s">
        <v>17</v>
      </c>
      <c r="F1763" t="s">
        <v>18</v>
      </c>
      <c r="G1763" t="s">
        <v>19</v>
      </c>
      <c r="H1763">
        <v>1</v>
      </c>
      <c r="I1763" s="17">
        <v>241406</v>
      </c>
      <c r="J1763" s="17">
        <v>33796.84</v>
      </c>
      <c r="K1763" s="17">
        <v>207609.16</v>
      </c>
      <c r="L1763" s="17">
        <v>145326.41</v>
      </c>
      <c r="M1763" s="17">
        <v>62282.75</v>
      </c>
      <c r="N1763" s="17">
        <v>57412.8</v>
      </c>
    </row>
    <row r="1764" spans="1:14">
      <c r="A1764" s="16">
        <v>46051</v>
      </c>
      <c r="B1764" t="s">
        <v>1798</v>
      </c>
      <c r="C1764" t="s">
        <v>47</v>
      </c>
      <c r="D1764" t="s">
        <v>48</v>
      </c>
      <c r="E1764" t="s">
        <v>35</v>
      </c>
      <c r="F1764" t="s">
        <v>18</v>
      </c>
      <c r="G1764" t="s">
        <v>19</v>
      </c>
      <c r="H1764">
        <v>9</v>
      </c>
      <c r="I1764" s="17">
        <v>252490</v>
      </c>
      <c r="J1764" s="17">
        <v>0</v>
      </c>
      <c r="K1764" s="17">
        <v>252490</v>
      </c>
      <c r="L1764" s="17">
        <v>181792.8</v>
      </c>
      <c r="M1764" s="17">
        <v>70697.2</v>
      </c>
      <c r="N1764" s="17">
        <v>149773.7713</v>
      </c>
    </row>
    <row r="1765" spans="1:14">
      <c r="A1765" s="16">
        <v>46051</v>
      </c>
      <c r="B1765" t="s">
        <v>1799</v>
      </c>
      <c r="C1765" t="s">
        <v>47</v>
      </c>
      <c r="D1765" t="s">
        <v>48</v>
      </c>
      <c r="E1765" t="s">
        <v>35</v>
      </c>
      <c r="F1765" t="s">
        <v>18</v>
      </c>
      <c r="G1765" t="s">
        <v>19</v>
      </c>
      <c r="H1765">
        <v>2</v>
      </c>
      <c r="I1765" s="17">
        <v>313339</v>
      </c>
      <c r="J1765" s="17">
        <v>9400.17</v>
      </c>
      <c r="K1765" s="17">
        <v>303938.83</v>
      </c>
      <c r="L1765" s="17">
        <v>218835.96</v>
      </c>
      <c r="M1765" s="17">
        <v>85102.87</v>
      </c>
      <c r="N1765" s="17">
        <v>149773.7713</v>
      </c>
    </row>
    <row r="1766" spans="1:14">
      <c r="A1766" s="16">
        <v>46051</v>
      </c>
      <c r="B1766" t="s">
        <v>1800</v>
      </c>
      <c r="C1766" t="s">
        <v>47</v>
      </c>
      <c r="D1766" t="s">
        <v>48</v>
      </c>
      <c r="E1766" t="s">
        <v>35</v>
      </c>
      <c r="F1766" t="s">
        <v>18</v>
      </c>
      <c r="G1766" t="s">
        <v>19</v>
      </c>
      <c r="H1766">
        <v>1</v>
      </c>
      <c r="I1766" s="17">
        <v>105476</v>
      </c>
      <c r="J1766" s="17">
        <v>0</v>
      </c>
      <c r="K1766" s="17">
        <v>105476</v>
      </c>
      <c r="L1766" s="17">
        <v>75942.72</v>
      </c>
      <c r="M1766" s="17">
        <v>29533.28</v>
      </c>
      <c r="N1766" s="17">
        <v>149773.7713</v>
      </c>
    </row>
    <row r="1767" spans="1:14">
      <c r="A1767" s="16">
        <v>46051</v>
      </c>
      <c r="B1767" t="s">
        <v>1801</v>
      </c>
      <c r="C1767" t="s">
        <v>33</v>
      </c>
      <c r="D1767" t="s">
        <v>34</v>
      </c>
      <c r="E1767" t="s">
        <v>35</v>
      </c>
      <c r="F1767" t="s">
        <v>18</v>
      </c>
      <c r="G1767" t="s">
        <v>19</v>
      </c>
      <c r="H1767">
        <v>10</v>
      </c>
      <c r="I1767" s="17">
        <v>783537</v>
      </c>
      <c r="J1767" s="17">
        <v>109695.18</v>
      </c>
      <c r="K1767" s="17">
        <v>673841.8199999999</v>
      </c>
      <c r="L1767" s="17">
        <v>485166.11</v>
      </c>
      <c r="M1767" s="17">
        <v>188675.71</v>
      </c>
      <c r="N1767" s="17">
        <v>149773.7713</v>
      </c>
    </row>
    <row r="1768" spans="1:14">
      <c r="A1768" s="16">
        <v>46051</v>
      </c>
      <c r="B1768" t="s">
        <v>1802</v>
      </c>
      <c r="C1768" t="s">
        <v>73</v>
      </c>
      <c r="D1768" t="s">
        <v>74</v>
      </c>
      <c r="E1768" t="s">
        <v>24</v>
      </c>
      <c r="F1768" t="s">
        <v>18</v>
      </c>
      <c r="G1768" t="s">
        <v>19</v>
      </c>
      <c r="H1768">
        <v>5</v>
      </c>
      <c r="I1768" s="17">
        <v>494872</v>
      </c>
      <c r="J1768" s="17">
        <v>54435.92</v>
      </c>
      <c r="K1768" s="17">
        <v>440436.08</v>
      </c>
      <c r="L1768" s="17">
        <v>334731.42</v>
      </c>
      <c r="M1768" s="17">
        <v>105704.66</v>
      </c>
      <c r="N1768" s="17">
        <v>149162.2092</v>
      </c>
    </row>
    <row r="1769" spans="1:14">
      <c r="A1769" s="16">
        <v>46051</v>
      </c>
      <c r="B1769" t="s">
        <v>1803</v>
      </c>
      <c r="C1769" t="s">
        <v>73</v>
      </c>
      <c r="D1769" t="s">
        <v>74</v>
      </c>
      <c r="E1769" t="s">
        <v>24</v>
      </c>
      <c r="F1769" t="s">
        <v>18</v>
      </c>
      <c r="G1769" t="s">
        <v>19</v>
      </c>
      <c r="H1769">
        <v>1</v>
      </c>
      <c r="I1769" s="17">
        <v>428831</v>
      </c>
      <c r="J1769" s="17">
        <v>42883.1</v>
      </c>
      <c r="K1769" s="17">
        <v>385947.9</v>
      </c>
      <c r="L1769" s="17">
        <v>293320.4</v>
      </c>
      <c r="M1769" s="17">
        <v>92627.5</v>
      </c>
      <c r="N1769" s="17">
        <v>149162.2092</v>
      </c>
    </row>
    <row r="1770" spans="1:14">
      <c r="A1770" s="16">
        <v>46051</v>
      </c>
      <c r="B1770" t="s">
        <v>1804</v>
      </c>
      <c r="C1770" t="s">
        <v>22</v>
      </c>
      <c r="D1770" t="s">
        <v>23</v>
      </c>
      <c r="E1770" t="s">
        <v>24</v>
      </c>
      <c r="F1770" t="s">
        <v>18</v>
      </c>
      <c r="G1770" t="s">
        <v>19</v>
      </c>
      <c r="H1770">
        <v>8</v>
      </c>
      <c r="I1770" s="17">
        <v>263299</v>
      </c>
      <c r="J1770" s="17">
        <v>28962.89</v>
      </c>
      <c r="K1770" s="17">
        <v>234336.11</v>
      </c>
      <c r="L1770" s="17">
        <v>178095.44</v>
      </c>
      <c r="M1770" s="17">
        <v>56240.67</v>
      </c>
      <c r="N1770" s="17">
        <v>149162.2092</v>
      </c>
    </row>
    <row r="1771" spans="1:14">
      <c r="A1771" s="16">
        <v>46051</v>
      </c>
      <c r="B1771" t="s">
        <v>1805</v>
      </c>
      <c r="C1771" t="s">
        <v>29</v>
      </c>
      <c r="D1771" t="s">
        <v>30</v>
      </c>
      <c r="E1771" t="s">
        <v>31</v>
      </c>
      <c r="F1771" t="s">
        <v>18</v>
      </c>
      <c r="G1771" t="s">
        <v>19</v>
      </c>
      <c r="H1771">
        <v>11</v>
      </c>
      <c r="I1771" s="17">
        <v>155645</v>
      </c>
      <c r="J1771" s="17">
        <v>15564.5</v>
      </c>
      <c r="K1771" s="17">
        <v>140080.5</v>
      </c>
      <c r="L1771" s="17">
        <v>86849.91</v>
      </c>
      <c r="M1771" s="17">
        <v>53230.59</v>
      </c>
      <c r="N1771" s="17">
        <v>166344.4551</v>
      </c>
    </row>
    <row r="1772" spans="1:14">
      <c r="A1772" s="16">
        <v>46051</v>
      </c>
      <c r="B1772" t="s">
        <v>1806</v>
      </c>
      <c r="C1772" t="s">
        <v>33</v>
      </c>
      <c r="D1772" t="s">
        <v>34</v>
      </c>
      <c r="E1772" t="s">
        <v>35</v>
      </c>
      <c r="F1772" t="s">
        <v>18</v>
      </c>
      <c r="G1772" t="s">
        <v>19</v>
      </c>
      <c r="H1772">
        <v>10</v>
      </c>
      <c r="I1772" s="17">
        <v>409701</v>
      </c>
      <c r="J1772" s="17">
        <v>53261.13</v>
      </c>
      <c r="K1772" s="17">
        <v>356439.87</v>
      </c>
      <c r="L1772" s="17">
        <v>256636.71</v>
      </c>
      <c r="M1772" s="17">
        <v>99803.16</v>
      </c>
      <c r="N1772" s="17">
        <v>149773.7713</v>
      </c>
    </row>
    <row r="1773" spans="1:14">
      <c r="A1773" s="16">
        <v>46051</v>
      </c>
      <c r="B1773" t="s">
        <v>1807</v>
      </c>
      <c r="C1773" t="s">
        <v>15</v>
      </c>
      <c r="D1773" t="s">
        <v>16</v>
      </c>
      <c r="E1773" t="s">
        <v>17</v>
      </c>
      <c r="F1773" t="s">
        <v>18</v>
      </c>
      <c r="G1773" t="s">
        <v>19</v>
      </c>
      <c r="H1773">
        <v>12</v>
      </c>
      <c r="I1773" s="17">
        <v>396387</v>
      </c>
      <c r="J1773" s="17">
        <v>23783.22</v>
      </c>
      <c r="K1773" s="17">
        <v>372603.78</v>
      </c>
      <c r="L1773" s="17">
        <v>260822.65</v>
      </c>
      <c r="M1773" s="17">
        <v>111781.13</v>
      </c>
      <c r="N1773" s="17">
        <v>57412.8</v>
      </c>
    </row>
    <row r="1774" spans="1:14">
      <c r="A1774" s="16">
        <v>46051</v>
      </c>
      <c r="B1774" t="s">
        <v>1808</v>
      </c>
      <c r="C1774" t="s">
        <v>33</v>
      </c>
      <c r="D1774" t="s">
        <v>34</v>
      </c>
      <c r="E1774" t="s">
        <v>35</v>
      </c>
      <c r="F1774" t="s">
        <v>18</v>
      </c>
      <c r="G1774" t="s">
        <v>19</v>
      </c>
      <c r="H1774">
        <v>5</v>
      </c>
      <c r="I1774" s="17">
        <v>233621</v>
      </c>
      <c r="J1774" s="17">
        <v>25698.31</v>
      </c>
      <c r="K1774" s="17">
        <v>207922.69</v>
      </c>
      <c r="L1774" s="17">
        <v>149704.34</v>
      </c>
      <c r="M1774" s="17">
        <v>58218.35</v>
      </c>
      <c r="N1774" s="17">
        <v>149773.7713</v>
      </c>
    </row>
    <row r="1775" spans="1:14">
      <c r="A1775" s="16">
        <v>46051</v>
      </c>
      <c r="B1775" t="s">
        <v>1809</v>
      </c>
      <c r="C1775" t="s">
        <v>73</v>
      </c>
      <c r="D1775" t="s">
        <v>74</v>
      </c>
      <c r="E1775" t="s">
        <v>24</v>
      </c>
      <c r="F1775" t="s">
        <v>18</v>
      </c>
      <c r="G1775" t="s">
        <v>19</v>
      </c>
      <c r="H1775">
        <v>4</v>
      </c>
      <c r="I1775" s="17">
        <v>568297</v>
      </c>
      <c r="J1775" s="17">
        <v>22731.88</v>
      </c>
      <c r="K1775" s="17">
        <v>545565.12</v>
      </c>
      <c r="L1775" s="17">
        <v>414629.49</v>
      </c>
      <c r="M1775" s="17">
        <v>130935.63</v>
      </c>
      <c r="N1775" s="17">
        <v>149162.2092</v>
      </c>
    </row>
    <row r="1776" spans="1:14">
      <c r="A1776" s="16">
        <v>46051</v>
      </c>
      <c r="B1776" t="s">
        <v>1810</v>
      </c>
      <c r="C1776" t="s">
        <v>33</v>
      </c>
      <c r="D1776" t="s">
        <v>34</v>
      </c>
      <c r="E1776" t="s">
        <v>35</v>
      </c>
      <c r="F1776" t="s">
        <v>18</v>
      </c>
      <c r="G1776" t="s">
        <v>19</v>
      </c>
      <c r="H1776">
        <v>5</v>
      </c>
      <c r="I1776" s="17">
        <v>789831</v>
      </c>
      <c r="J1776" s="17">
        <v>47389.86</v>
      </c>
      <c r="K1776" s="17">
        <v>742441.14</v>
      </c>
      <c r="L1776" s="17">
        <v>534557.62</v>
      </c>
      <c r="M1776" s="17">
        <v>207883.52</v>
      </c>
      <c r="N1776" s="17">
        <v>149773.7713</v>
      </c>
    </row>
    <row r="1777" spans="1:14">
      <c r="A1777" s="16">
        <v>46051</v>
      </c>
      <c r="B1777" t="s">
        <v>1811</v>
      </c>
      <c r="C1777" t="s">
        <v>47</v>
      </c>
      <c r="D1777" t="s">
        <v>48</v>
      </c>
      <c r="E1777" t="s">
        <v>35</v>
      </c>
      <c r="F1777" t="s">
        <v>18</v>
      </c>
      <c r="G1777" t="s">
        <v>19</v>
      </c>
      <c r="H1777">
        <v>10</v>
      </c>
      <c r="I1777" s="17">
        <v>601232</v>
      </c>
      <c r="J1777" s="17">
        <v>24049.28</v>
      </c>
      <c r="K1777" s="17">
        <v>577182.72</v>
      </c>
      <c r="L1777" s="17">
        <v>415571.56</v>
      </c>
      <c r="M1777" s="17">
        <v>161611.16</v>
      </c>
      <c r="N1777" s="17">
        <v>149773.7713</v>
      </c>
    </row>
    <row r="1778" spans="1:14">
      <c r="A1778" s="16">
        <v>46051</v>
      </c>
      <c r="B1778" t="s">
        <v>1812</v>
      </c>
      <c r="C1778" t="s">
        <v>43</v>
      </c>
      <c r="D1778" t="s">
        <v>44</v>
      </c>
      <c r="E1778" t="s">
        <v>31</v>
      </c>
      <c r="F1778" t="s">
        <v>18</v>
      </c>
      <c r="G1778" t="s">
        <v>19</v>
      </c>
      <c r="H1778">
        <v>6</v>
      </c>
      <c r="I1778" s="17">
        <v>421953</v>
      </c>
      <c r="J1778" s="17">
        <v>12658.59</v>
      </c>
      <c r="K1778" s="17">
        <v>409294.41</v>
      </c>
      <c r="L1778" s="17">
        <v>253762.53</v>
      </c>
      <c r="M1778" s="17">
        <v>155531.88</v>
      </c>
      <c r="N1778" s="17">
        <v>166344.4551</v>
      </c>
    </row>
    <row r="1779" spans="1:14">
      <c r="A1779" s="16">
        <v>46051</v>
      </c>
      <c r="B1779" t="s">
        <v>1813</v>
      </c>
      <c r="C1779" t="s">
        <v>33</v>
      </c>
      <c r="D1779" t="s">
        <v>34</v>
      </c>
      <c r="E1779" t="s">
        <v>35</v>
      </c>
      <c r="F1779" t="s">
        <v>18</v>
      </c>
      <c r="G1779" t="s">
        <v>19</v>
      </c>
      <c r="H1779">
        <v>11</v>
      </c>
      <c r="I1779" s="17">
        <v>540182</v>
      </c>
      <c r="J1779" s="17">
        <v>0</v>
      </c>
      <c r="K1779" s="17">
        <v>540182</v>
      </c>
      <c r="L1779" s="17">
        <v>388931.04</v>
      </c>
      <c r="M1779" s="17">
        <v>151250.96</v>
      </c>
      <c r="N1779" s="17">
        <v>149773.7713</v>
      </c>
    </row>
    <row r="1780" spans="1:14">
      <c r="A1780" s="16">
        <v>46051</v>
      </c>
      <c r="B1780" t="s">
        <v>1814</v>
      </c>
      <c r="C1780" t="s">
        <v>26</v>
      </c>
      <c r="D1780" t="s">
        <v>27</v>
      </c>
      <c r="E1780" t="s">
        <v>17</v>
      </c>
      <c r="F1780" t="s">
        <v>18</v>
      </c>
      <c r="G1780" t="s">
        <v>19</v>
      </c>
      <c r="H1780">
        <v>11</v>
      </c>
      <c r="I1780" s="17">
        <v>555934</v>
      </c>
      <c r="J1780" s="17">
        <v>0</v>
      </c>
      <c r="K1780" s="17">
        <v>555934</v>
      </c>
      <c r="L1780" s="17">
        <v>389153.8</v>
      </c>
      <c r="M1780" s="17">
        <v>166780.2</v>
      </c>
      <c r="N1780" s="17">
        <v>57412.8</v>
      </c>
    </row>
    <row r="1781" spans="1:14">
      <c r="A1781" s="16">
        <v>46051</v>
      </c>
      <c r="B1781" t="s">
        <v>1815</v>
      </c>
      <c r="C1781" t="s">
        <v>43</v>
      </c>
      <c r="D1781" t="s">
        <v>44</v>
      </c>
      <c r="E1781" t="s">
        <v>31</v>
      </c>
      <c r="F1781" t="s">
        <v>18</v>
      </c>
      <c r="G1781" t="s">
        <v>19</v>
      </c>
      <c r="H1781">
        <v>5</v>
      </c>
      <c r="I1781" s="17">
        <v>729646</v>
      </c>
      <c r="J1781" s="17">
        <v>43778.76</v>
      </c>
      <c r="K1781" s="17">
        <v>685867.24</v>
      </c>
      <c r="L1781" s="17">
        <v>425237.69</v>
      </c>
      <c r="M1781" s="17">
        <v>260629.55</v>
      </c>
      <c r="N1781" s="17">
        <v>166344.4551</v>
      </c>
    </row>
    <row r="1782" spans="1:14">
      <c r="A1782" s="16">
        <v>46052</v>
      </c>
      <c r="B1782" t="s">
        <v>1816</v>
      </c>
      <c r="C1782" t="s">
        <v>26</v>
      </c>
      <c r="D1782" t="s">
        <v>27</v>
      </c>
      <c r="E1782" t="s">
        <v>17</v>
      </c>
      <c r="F1782" t="s">
        <v>18</v>
      </c>
      <c r="G1782" t="s">
        <v>19</v>
      </c>
      <c r="H1782">
        <v>9</v>
      </c>
      <c r="I1782" s="17">
        <v>601926</v>
      </c>
      <c r="J1782" s="17">
        <v>84269.64</v>
      </c>
      <c r="K1782" s="17">
        <v>517656.36</v>
      </c>
      <c r="L1782" s="17">
        <v>362359.45</v>
      </c>
      <c r="M1782" s="17">
        <v>155296.91</v>
      </c>
      <c r="N1782" s="17">
        <v>57412.8</v>
      </c>
    </row>
    <row r="1783" spans="1:14">
      <c r="A1783" s="16">
        <v>46052</v>
      </c>
      <c r="B1783" t="s">
        <v>1817</v>
      </c>
      <c r="C1783" t="s">
        <v>29</v>
      </c>
      <c r="D1783" t="s">
        <v>30</v>
      </c>
      <c r="E1783" t="s">
        <v>31</v>
      </c>
      <c r="F1783" t="s">
        <v>18</v>
      </c>
      <c r="G1783" t="s">
        <v>19</v>
      </c>
      <c r="H1783">
        <v>4</v>
      </c>
      <c r="I1783" s="17">
        <v>312382</v>
      </c>
      <c r="J1783" s="17">
        <v>31238.2</v>
      </c>
      <c r="K1783" s="17">
        <v>281143.8</v>
      </c>
      <c r="L1783" s="17">
        <v>174309.16</v>
      </c>
      <c r="M1783" s="17">
        <v>106834.64</v>
      </c>
      <c r="N1783" s="17">
        <v>166344.4551</v>
      </c>
    </row>
    <row r="1784" spans="1:14">
      <c r="A1784" s="16">
        <v>46052</v>
      </c>
      <c r="B1784" t="s">
        <v>1818</v>
      </c>
      <c r="C1784" t="s">
        <v>33</v>
      </c>
      <c r="D1784" t="s">
        <v>34</v>
      </c>
      <c r="E1784" t="s">
        <v>35</v>
      </c>
      <c r="F1784" t="s">
        <v>18</v>
      </c>
      <c r="G1784" t="s">
        <v>19</v>
      </c>
      <c r="H1784">
        <v>11</v>
      </c>
      <c r="I1784" s="17">
        <v>588323</v>
      </c>
      <c r="J1784" s="17">
        <v>11766.46</v>
      </c>
      <c r="K1784" s="17">
        <v>576556.54</v>
      </c>
      <c r="L1784" s="17">
        <v>415120.71</v>
      </c>
      <c r="M1784" s="17">
        <v>161435.83</v>
      </c>
      <c r="N1784" s="17">
        <v>149773.7713</v>
      </c>
    </row>
    <row r="1785" spans="1:14">
      <c r="A1785" s="16">
        <v>46052</v>
      </c>
      <c r="B1785" t="s">
        <v>1819</v>
      </c>
      <c r="C1785" t="s">
        <v>15</v>
      </c>
      <c r="D1785" t="s">
        <v>16</v>
      </c>
      <c r="E1785" t="s">
        <v>17</v>
      </c>
      <c r="F1785" t="s">
        <v>18</v>
      </c>
      <c r="G1785" t="s">
        <v>19</v>
      </c>
      <c r="H1785">
        <v>11</v>
      </c>
      <c r="I1785" s="17">
        <v>346380</v>
      </c>
      <c r="J1785" s="17">
        <v>0</v>
      </c>
      <c r="K1785" s="17">
        <v>346380</v>
      </c>
      <c r="L1785" s="17">
        <v>242466</v>
      </c>
      <c r="M1785" s="17">
        <v>103914</v>
      </c>
      <c r="N1785" s="17">
        <v>57412.8</v>
      </c>
    </row>
    <row r="1786" spans="1:14">
      <c r="A1786" s="16">
        <v>46052</v>
      </c>
      <c r="B1786" t="s">
        <v>1820</v>
      </c>
      <c r="C1786" t="s">
        <v>26</v>
      </c>
      <c r="D1786" t="s">
        <v>27</v>
      </c>
      <c r="E1786" t="s">
        <v>17</v>
      </c>
      <c r="F1786" t="s">
        <v>18</v>
      </c>
      <c r="G1786" t="s">
        <v>19</v>
      </c>
      <c r="H1786">
        <v>8</v>
      </c>
      <c r="I1786" s="17">
        <v>227212</v>
      </c>
      <c r="J1786" s="17">
        <v>29537.56</v>
      </c>
      <c r="K1786" s="17">
        <v>197674.44</v>
      </c>
      <c r="L1786" s="17">
        <v>138372.11</v>
      </c>
      <c r="M1786" s="17">
        <v>59302.33</v>
      </c>
      <c r="N1786" s="17">
        <v>57412.8</v>
      </c>
    </row>
    <row r="1787" spans="1:14">
      <c r="A1787" s="16">
        <v>46052</v>
      </c>
      <c r="B1787" t="s">
        <v>1821</v>
      </c>
      <c r="C1787" t="s">
        <v>15</v>
      </c>
      <c r="D1787" t="s">
        <v>16</v>
      </c>
      <c r="E1787" t="s">
        <v>17</v>
      </c>
      <c r="F1787" t="s">
        <v>18</v>
      </c>
      <c r="G1787" t="s">
        <v>19</v>
      </c>
      <c r="H1787">
        <v>10</v>
      </c>
      <c r="I1787" s="17">
        <v>800480</v>
      </c>
      <c r="J1787" s="17">
        <v>112067.2</v>
      </c>
      <c r="K1787" s="17">
        <v>688412.8</v>
      </c>
      <c r="L1787" s="17">
        <v>481888.96</v>
      </c>
      <c r="M1787" s="17">
        <v>206523.84</v>
      </c>
      <c r="N1787" s="17">
        <v>57412.8</v>
      </c>
    </row>
    <row r="1788" spans="1:14">
      <c r="A1788" s="16">
        <v>46052</v>
      </c>
      <c r="B1788" t="s">
        <v>1822</v>
      </c>
      <c r="C1788" t="s">
        <v>47</v>
      </c>
      <c r="D1788" t="s">
        <v>48</v>
      </c>
      <c r="E1788" t="s">
        <v>35</v>
      </c>
      <c r="F1788" t="s">
        <v>18</v>
      </c>
      <c r="G1788" t="s">
        <v>19</v>
      </c>
      <c r="H1788">
        <v>2</v>
      </c>
      <c r="I1788" s="17">
        <v>265638</v>
      </c>
      <c r="J1788" s="17">
        <v>21251.04</v>
      </c>
      <c r="K1788" s="17">
        <v>244386.96</v>
      </c>
      <c r="L1788" s="17">
        <v>175958.61</v>
      </c>
      <c r="M1788" s="17">
        <v>68428.35000000001</v>
      </c>
      <c r="N1788" s="17">
        <v>149773.7713</v>
      </c>
    </row>
    <row r="1789" spans="1:14">
      <c r="A1789" s="16">
        <v>46052</v>
      </c>
      <c r="B1789" t="s">
        <v>1823</v>
      </c>
      <c r="C1789" t="s">
        <v>73</v>
      </c>
      <c r="D1789" t="s">
        <v>74</v>
      </c>
      <c r="E1789" t="s">
        <v>24</v>
      </c>
      <c r="F1789" t="s">
        <v>18</v>
      </c>
      <c r="G1789" t="s">
        <v>19</v>
      </c>
      <c r="H1789">
        <v>6</v>
      </c>
      <c r="I1789" s="17">
        <v>156685</v>
      </c>
      <c r="J1789" s="17">
        <v>21935.9</v>
      </c>
      <c r="K1789" s="17">
        <v>134749.1</v>
      </c>
      <c r="L1789" s="17">
        <v>102409.32</v>
      </c>
      <c r="M1789" s="17">
        <v>32339.78</v>
      </c>
      <c r="N1789" s="17">
        <v>149162.2092</v>
      </c>
    </row>
    <row r="1790" spans="1:14">
      <c r="A1790" s="16">
        <v>46052</v>
      </c>
      <c r="B1790" t="s">
        <v>1824</v>
      </c>
      <c r="C1790" t="s">
        <v>33</v>
      </c>
      <c r="D1790" t="s">
        <v>34</v>
      </c>
      <c r="E1790" t="s">
        <v>35</v>
      </c>
      <c r="F1790" t="s">
        <v>18</v>
      </c>
      <c r="G1790" t="s">
        <v>19</v>
      </c>
      <c r="H1790">
        <v>5</v>
      </c>
      <c r="I1790" s="17">
        <v>248896</v>
      </c>
      <c r="J1790" s="17">
        <v>17422.72</v>
      </c>
      <c r="K1790" s="17">
        <v>231473.28</v>
      </c>
      <c r="L1790" s="17">
        <v>166660.76</v>
      </c>
      <c r="M1790" s="17">
        <v>64812.52</v>
      </c>
      <c r="N1790" s="17">
        <v>149773.7713</v>
      </c>
    </row>
    <row r="1791" spans="1:14">
      <c r="A1791" s="16">
        <v>46052</v>
      </c>
      <c r="B1791" t="s">
        <v>1825</v>
      </c>
      <c r="C1791" t="s">
        <v>22</v>
      </c>
      <c r="D1791" t="s">
        <v>23</v>
      </c>
      <c r="E1791" t="s">
        <v>24</v>
      </c>
      <c r="F1791" t="s">
        <v>18</v>
      </c>
      <c r="G1791" t="s">
        <v>19</v>
      </c>
      <c r="H1791">
        <v>6</v>
      </c>
      <c r="I1791" s="17">
        <v>827397</v>
      </c>
      <c r="J1791" s="17">
        <v>0</v>
      </c>
      <c r="K1791" s="17">
        <v>827397</v>
      </c>
      <c r="L1791" s="17">
        <v>628821.72</v>
      </c>
      <c r="M1791" s="17">
        <v>198575.28</v>
      </c>
      <c r="N1791" s="17">
        <v>149162.2092</v>
      </c>
    </row>
    <row r="1792" spans="1:14">
      <c r="A1792" s="16">
        <v>46052</v>
      </c>
      <c r="B1792" t="s">
        <v>1826</v>
      </c>
      <c r="C1792" t="s">
        <v>73</v>
      </c>
      <c r="D1792" t="s">
        <v>74</v>
      </c>
      <c r="E1792" t="s">
        <v>24</v>
      </c>
      <c r="F1792" t="s">
        <v>18</v>
      </c>
      <c r="G1792" t="s">
        <v>19</v>
      </c>
      <c r="H1792">
        <v>11</v>
      </c>
      <c r="I1792" s="17">
        <v>48456</v>
      </c>
      <c r="J1792" s="17">
        <v>3391.92</v>
      </c>
      <c r="K1792" s="17">
        <v>45064.08</v>
      </c>
      <c r="L1792" s="17">
        <v>34248.7</v>
      </c>
      <c r="M1792" s="17">
        <v>10815.38</v>
      </c>
      <c r="N1792" s="17">
        <v>149162.2092</v>
      </c>
    </row>
    <row r="1793" spans="1:14">
      <c r="A1793" s="16">
        <v>46052</v>
      </c>
      <c r="B1793" t="s">
        <v>1827</v>
      </c>
      <c r="C1793" t="s">
        <v>22</v>
      </c>
      <c r="D1793" t="s">
        <v>23</v>
      </c>
      <c r="E1793" t="s">
        <v>24</v>
      </c>
      <c r="F1793" t="s">
        <v>18</v>
      </c>
      <c r="G1793" t="s">
        <v>19</v>
      </c>
      <c r="H1793">
        <v>1</v>
      </c>
      <c r="I1793" s="17">
        <v>711103</v>
      </c>
      <c r="J1793" s="17">
        <v>42666.18</v>
      </c>
      <c r="K1793" s="17">
        <v>668436.8199999999</v>
      </c>
      <c r="L1793" s="17">
        <v>508011.98</v>
      </c>
      <c r="M1793" s="17">
        <v>160424.84</v>
      </c>
      <c r="N1793" s="17">
        <v>149162.2092</v>
      </c>
    </row>
    <row r="1794" spans="1:14">
      <c r="A1794" s="16">
        <v>46052</v>
      </c>
      <c r="B1794" t="s">
        <v>1828</v>
      </c>
      <c r="C1794" t="s">
        <v>15</v>
      </c>
      <c r="D1794" t="s">
        <v>16</v>
      </c>
      <c r="E1794" t="s">
        <v>17</v>
      </c>
      <c r="F1794" t="s">
        <v>18</v>
      </c>
      <c r="G1794" t="s">
        <v>19</v>
      </c>
      <c r="H1794">
        <v>10</v>
      </c>
      <c r="I1794" s="17">
        <v>653540</v>
      </c>
      <c r="J1794" s="17">
        <v>45747.8</v>
      </c>
      <c r="K1794" s="17">
        <v>607792.2</v>
      </c>
      <c r="L1794" s="17">
        <v>425454.54</v>
      </c>
      <c r="M1794" s="17">
        <v>182337.66</v>
      </c>
      <c r="N1794" s="17">
        <v>57412.8</v>
      </c>
    </row>
    <row r="1795" spans="1:14">
      <c r="A1795" s="16">
        <v>46052</v>
      </c>
      <c r="B1795" t="s">
        <v>1829</v>
      </c>
      <c r="C1795" t="s">
        <v>33</v>
      </c>
      <c r="D1795" t="s">
        <v>34</v>
      </c>
      <c r="E1795" t="s">
        <v>35</v>
      </c>
      <c r="F1795" t="s">
        <v>18</v>
      </c>
      <c r="G1795" t="s">
        <v>19</v>
      </c>
      <c r="H1795">
        <v>9</v>
      </c>
      <c r="I1795" s="17">
        <v>146088</v>
      </c>
      <c r="J1795" s="17">
        <v>13147.92</v>
      </c>
      <c r="K1795" s="17">
        <v>132940.08</v>
      </c>
      <c r="L1795" s="17">
        <v>95716.86</v>
      </c>
      <c r="M1795" s="17">
        <v>37223.22</v>
      </c>
      <c r="N1795" s="17">
        <v>149773.7713</v>
      </c>
    </row>
    <row r="1796" spans="1:14">
      <c r="A1796" s="16">
        <v>46052</v>
      </c>
      <c r="B1796" t="s">
        <v>1830</v>
      </c>
      <c r="C1796" t="s">
        <v>22</v>
      </c>
      <c r="D1796" t="s">
        <v>23</v>
      </c>
      <c r="E1796" t="s">
        <v>24</v>
      </c>
      <c r="F1796" t="s">
        <v>18</v>
      </c>
      <c r="G1796" t="s">
        <v>19</v>
      </c>
      <c r="H1796">
        <v>11</v>
      </c>
      <c r="I1796" s="17">
        <v>833958</v>
      </c>
      <c r="J1796" s="17">
        <v>58377.06</v>
      </c>
      <c r="K1796" s="17">
        <v>775580.9399999999</v>
      </c>
      <c r="L1796" s="17">
        <v>589441.51</v>
      </c>
      <c r="M1796" s="17">
        <v>186139.43</v>
      </c>
      <c r="N1796" s="17">
        <v>149162.2092</v>
      </c>
    </row>
    <row r="1797" spans="1:14">
      <c r="A1797" s="16">
        <v>46052</v>
      </c>
      <c r="B1797" t="s">
        <v>1831</v>
      </c>
      <c r="C1797" t="s">
        <v>33</v>
      </c>
      <c r="D1797" t="s">
        <v>34</v>
      </c>
      <c r="E1797" t="s">
        <v>35</v>
      </c>
      <c r="F1797" t="s">
        <v>18</v>
      </c>
      <c r="G1797" t="s">
        <v>19</v>
      </c>
      <c r="H1797">
        <v>7</v>
      </c>
      <c r="I1797" s="17">
        <v>493458</v>
      </c>
      <c r="J1797" s="17">
        <v>69084.12</v>
      </c>
      <c r="K1797" s="17">
        <v>424373.88</v>
      </c>
      <c r="L1797" s="17">
        <v>305549.19</v>
      </c>
      <c r="M1797" s="17">
        <v>118824.69</v>
      </c>
      <c r="N1797" s="17">
        <v>149773.7713</v>
      </c>
    </row>
    <row r="1798" spans="1:14">
      <c r="A1798" s="16">
        <v>46052</v>
      </c>
      <c r="B1798" t="s">
        <v>1832</v>
      </c>
      <c r="C1798" t="s">
        <v>29</v>
      </c>
      <c r="D1798" t="s">
        <v>30</v>
      </c>
      <c r="E1798" t="s">
        <v>31</v>
      </c>
      <c r="F1798" t="s">
        <v>18</v>
      </c>
      <c r="G1798" t="s">
        <v>19</v>
      </c>
      <c r="H1798">
        <v>7</v>
      </c>
      <c r="I1798" s="17">
        <v>739855</v>
      </c>
      <c r="J1798" s="17">
        <v>29594.2</v>
      </c>
      <c r="K1798" s="17">
        <v>710260.8</v>
      </c>
      <c r="L1798" s="17">
        <v>440361.7</v>
      </c>
      <c r="M1798" s="17">
        <v>269899.1</v>
      </c>
      <c r="N1798" s="17">
        <v>166344.4551</v>
      </c>
    </row>
    <row r="1799" spans="1:14">
      <c r="A1799" s="16">
        <v>46052</v>
      </c>
      <c r="B1799" t="s">
        <v>1833</v>
      </c>
      <c r="C1799" t="s">
        <v>47</v>
      </c>
      <c r="D1799" t="s">
        <v>48</v>
      </c>
      <c r="E1799" t="s">
        <v>35</v>
      </c>
      <c r="F1799" t="s">
        <v>18</v>
      </c>
      <c r="G1799" t="s">
        <v>19</v>
      </c>
      <c r="H1799">
        <v>2</v>
      </c>
      <c r="I1799" s="17">
        <v>311643</v>
      </c>
      <c r="J1799" s="17">
        <v>0</v>
      </c>
      <c r="K1799" s="17">
        <v>311643</v>
      </c>
      <c r="L1799" s="17">
        <v>224382.96</v>
      </c>
      <c r="M1799" s="17">
        <v>87260.03999999999</v>
      </c>
      <c r="N1799" s="17">
        <v>149773.7713</v>
      </c>
    </row>
    <row r="1800" spans="1:14">
      <c r="A1800" s="16">
        <v>46052</v>
      </c>
      <c r="B1800" t="s">
        <v>1834</v>
      </c>
      <c r="C1800" t="s">
        <v>26</v>
      </c>
      <c r="D1800" t="s">
        <v>27</v>
      </c>
      <c r="E1800" t="s">
        <v>17</v>
      </c>
      <c r="F1800" t="s">
        <v>18</v>
      </c>
      <c r="G1800" t="s">
        <v>19</v>
      </c>
      <c r="H1800">
        <v>7</v>
      </c>
      <c r="I1800" s="17">
        <v>396434</v>
      </c>
      <c r="J1800" s="17">
        <v>35679.06</v>
      </c>
      <c r="K1800" s="17">
        <v>360754.94</v>
      </c>
      <c r="L1800" s="17">
        <v>252528.46</v>
      </c>
      <c r="M1800" s="17">
        <v>108226.48</v>
      </c>
      <c r="N1800" s="17">
        <v>57412.8</v>
      </c>
    </row>
    <row r="1801" spans="1:14">
      <c r="A1801" s="16">
        <v>46052</v>
      </c>
      <c r="B1801" t="s">
        <v>1835</v>
      </c>
      <c r="C1801" t="s">
        <v>22</v>
      </c>
      <c r="D1801" t="s">
        <v>23</v>
      </c>
      <c r="E1801" t="s">
        <v>24</v>
      </c>
      <c r="F1801" t="s">
        <v>18</v>
      </c>
      <c r="G1801" t="s">
        <v>19</v>
      </c>
      <c r="H1801">
        <v>6</v>
      </c>
      <c r="I1801" s="17">
        <v>356212</v>
      </c>
      <c r="J1801" s="17">
        <v>0</v>
      </c>
      <c r="K1801" s="17">
        <v>356212</v>
      </c>
      <c r="L1801" s="17">
        <v>270721.12</v>
      </c>
      <c r="M1801" s="17">
        <v>85490.88</v>
      </c>
      <c r="N1801" s="17">
        <v>149162.2092</v>
      </c>
    </row>
    <row r="1802" spans="1:14">
      <c r="A1802" s="16">
        <v>46052</v>
      </c>
      <c r="B1802" t="s">
        <v>1836</v>
      </c>
      <c r="C1802" t="s">
        <v>15</v>
      </c>
      <c r="D1802" t="s">
        <v>16</v>
      </c>
      <c r="E1802" t="s">
        <v>17</v>
      </c>
      <c r="F1802" t="s">
        <v>18</v>
      </c>
      <c r="G1802" t="s">
        <v>19</v>
      </c>
      <c r="H1802">
        <v>9</v>
      </c>
      <c r="I1802" s="17">
        <v>817939</v>
      </c>
      <c r="J1802" s="17">
        <v>81793.89999999999</v>
      </c>
      <c r="K1802" s="17">
        <v>736145.1</v>
      </c>
      <c r="L1802" s="17">
        <v>515301.57</v>
      </c>
      <c r="M1802" s="17">
        <v>220843.53</v>
      </c>
      <c r="N1802" s="17">
        <v>57412.8</v>
      </c>
    </row>
    <row r="1803" spans="1:14">
      <c r="A1803" s="16">
        <v>46052</v>
      </c>
      <c r="B1803" t="s">
        <v>1837</v>
      </c>
      <c r="C1803" t="s">
        <v>33</v>
      </c>
      <c r="D1803" t="s">
        <v>34</v>
      </c>
      <c r="E1803" t="s">
        <v>35</v>
      </c>
      <c r="F1803" t="s">
        <v>18</v>
      </c>
      <c r="G1803" t="s">
        <v>19</v>
      </c>
      <c r="H1803">
        <v>6</v>
      </c>
      <c r="I1803" s="17">
        <v>288347</v>
      </c>
      <c r="J1803" s="17">
        <v>14417.35</v>
      </c>
      <c r="K1803" s="17">
        <v>273929.65</v>
      </c>
      <c r="L1803" s="17">
        <v>197229.35</v>
      </c>
      <c r="M1803" s="17">
        <v>76700.3</v>
      </c>
      <c r="N1803" s="17">
        <v>149773.7713</v>
      </c>
    </row>
    <row r="1804" spans="1:14">
      <c r="A1804" s="16">
        <v>46052</v>
      </c>
      <c r="B1804" t="s">
        <v>1838</v>
      </c>
      <c r="C1804" t="s">
        <v>73</v>
      </c>
      <c r="D1804" t="s">
        <v>74</v>
      </c>
      <c r="E1804" t="s">
        <v>24</v>
      </c>
      <c r="F1804" t="s">
        <v>18</v>
      </c>
      <c r="G1804" t="s">
        <v>19</v>
      </c>
      <c r="H1804">
        <v>12</v>
      </c>
      <c r="I1804" s="17">
        <v>557673</v>
      </c>
      <c r="J1804" s="17">
        <v>22306.92</v>
      </c>
      <c r="K1804" s="17">
        <v>535366.08</v>
      </c>
      <c r="L1804" s="17">
        <v>406878.22</v>
      </c>
      <c r="M1804" s="17">
        <v>128487.86</v>
      </c>
      <c r="N1804" s="17">
        <v>149162.2092</v>
      </c>
    </row>
    <row r="1805" spans="1:14">
      <c r="A1805" s="16">
        <v>46052</v>
      </c>
      <c r="B1805" t="s">
        <v>1839</v>
      </c>
      <c r="C1805" t="s">
        <v>33</v>
      </c>
      <c r="D1805" t="s">
        <v>34</v>
      </c>
      <c r="E1805" t="s">
        <v>35</v>
      </c>
      <c r="F1805" t="s">
        <v>18</v>
      </c>
      <c r="G1805" t="s">
        <v>19</v>
      </c>
      <c r="H1805">
        <v>11</v>
      </c>
      <c r="I1805" s="17">
        <v>672504</v>
      </c>
      <c r="J1805" s="17">
        <v>53800.32</v>
      </c>
      <c r="K1805" s="17">
        <v>618703.6800000001</v>
      </c>
      <c r="L1805" s="17">
        <v>445466.65</v>
      </c>
      <c r="M1805" s="17">
        <v>173237.03</v>
      </c>
      <c r="N1805" s="17">
        <v>149773.7713</v>
      </c>
    </row>
    <row r="1806" spans="1:14">
      <c r="A1806" s="16">
        <v>46052</v>
      </c>
      <c r="B1806" t="s">
        <v>1840</v>
      </c>
      <c r="C1806" t="s">
        <v>26</v>
      </c>
      <c r="D1806" t="s">
        <v>27</v>
      </c>
      <c r="E1806" t="s">
        <v>17</v>
      </c>
      <c r="F1806" t="s">
        <v>18</v>
      </c>
      <c r="G1806" t="s">
        <v>19</v>
      </c>
      <c r="H1806">
        <v>11</v>
      </c>
      <c r="I1806" s="17">
        <v>207753</v>
      </c>
      <c r="J1806" s="17">
        <v>14542.71</v>
      </c>
      <c r="K1806" s="17">
        <v>193210.29</v>
      </c>
      <c r="L1806" s="17">
        <v>135247.2</v>
      </c>
      <c r="M1806" s="17">
        <v>57963.09</v>
      </c>
      <c r="N1806" s="17">
        <v>57412.8</v>
      </c>
    </row>
    <row r="1807" spans="1:14">
      <c r="A1807" s="16">
        <v>46052</v>
      </c>
      <c r="B1807" t="s">
        <v>1841</v>
      </c>
      <c r="C1807" t="s">
        <v>22</v>
      </c>
      <c r="D1807" t="s">
        <v>23</v>
      </c>
      <c r="E1807" t="s">
        <v>24</v>
      </c>
      <c r="F1807" t="s">
        <v>18</v>
      </c>
      <c r="G1807" t="s">
        <v>19</v>
      </c>
      <c r="H1807">
        <v>9</v>
      </c>
      <c r="I1807" s="17">
        <v>64121</v>
      </c>
      <c r="J1807" s="17">
        <v>8335.73</v>
      </c>
      <c r="K1807" s="17">
        <v>55785.27</v>
      </c>
      <c r="L1807" s="17">
        <v>42396.81</v>
      </c>
      <c r="M1807" s="17">
        <v>13388.46</v>
      </c>
      <c r="N1807" s="17">
        <v>149162.2092</v>
      </c>
    </row>
    <row r="1808" spans="1:14">
      <c r="A1808" s="16">
        <v>46052</v>
      </c>
      <c r="B1808" t="s">
        <v>1842</v>
      </c>
      <c r="C1808" t="s">
        <v>15</v>
      </c>
      <c r="D1808" t="s">
        <v>16</v>
      </c>
      <c r="E1808" t="s">
        <v>17</v>
      </c>
      <c r="F1808" t="s">
        <v>18</v>
      </c>
      <c r="G1808" t="s">
        <v>19</v>
      </c>
      <c r="H1808">
        <v>3</v>
      </c>
      <c r="I1808" s="17">
        <v>50213</v>
      </c>
      <c r="J1808" s="17">
        <v>3012.78</v>
      </c>
      <c r="K1808" s="17">
        <v>47200.22</v>
      </c>
      <c r="L1808" s="17">
        <v>33040.15</v>
      </c>
      <c r="M1808" s="17">
        <v>14160.07</v>
      </c>
      <c r="N1808" s="17">
        <v>57412.8</v>
      </c>
    </row>
    <row r="1809" spans="1:14">
      <c r="A1809" s="16">
        <v>46052</v>
      </c>
      <c r="B1809" t="s">
        <v>1843</v>
      </c>
      <c r="C1809" t="s">
        <v>22</v>
      </c>
      <c r="D1809" t="s">
        <v>23</v>
      </c>
      <c r="E1809" t="s">
        <v>24</v>
      </c>
      <c r="F1809" t="s">
        <v>18</v>
      </c>
      <c r="G1809" t="s">
        <v>19</v>
      </c>
      <c r="H1809">
        <v>7</v>
      </c>
      <c r="I1809" s="17">
        <v>302289</v>
      </c>
      <c r="J1809" s="17">
        <v>36274.68</v>
      </c>
      <c r="K1809" s="17">
        <v>266014.32</v>
      </c>
      <c r="L1809" s="17">
        <v>202170.88</v>
      </c>
      <c r="M1809" s="17">
        <v>63843.44</v>
      </c>
      <c r="N1809" s="17">
        <v>149162.2092</v>
      </c>
    </row>
    <row r="1810" spans="1:14">
      <c r="A1810" s="16">
        <v>46052</v>
      </c>
      <c r="B1810" t="s">
        <v>1844</v>
      </c>
      <c r="C1810" t="s">
        <v>43</v>
      </c>
      <c r="D1810" t="s">
        <v>44</v>
      </c>
      <c r="E1810" t="s">
        <v>31</v>
      </c>
      <c r="F1810" t="s">
        <v>18</v>
      </c>
      <c r="G1810" t="s">
        <v>19</v>
      </c>
      <c r="H1810">
        <v>11</v>
      </c>
      <c r="I1810" s="17">
        <v>571347</v>
      </c>
      <c r="J1810" s="17">
        <v>0</v>
      </c>
      <c r="K1810" s="17">
        <v>571347</v>
      </c>
      <c r="L1810" s="17">
        <v>354235.14</v>
      </c>
      <c r="M1810" s="17">
        <v>217111.86</v>
      </c>
      <c r="N1810" s="17">
        <v>166344.4551</v>
      </c>
    </row>
    <row r="1811" spans="1:14">
      <c r="A1811" s="16">
        <v>46052</v>
      </c>
      <c r="B1811" t="s">
        <v>1845</v>
      </c>
      <c r="C1811" t="s">
        <v>15</v>
      </c>
      <c r="D1811" t="s">
        <v>16</v>
      </c>
      <c r="E1811" t="s">
        <v>17</v>
      </c>
      <c r="F1811" t="s">
        <v>18</v>
      </c>
      <c r="G1811" t="s">
        <v>19</v>
      </c>
      <c r="H1811">
        <v>10</v>
      </c>
      <c r="I1811" s="17">
        <v>359219</v>
      </c>
      <c r="J1811" s="17">
        <v>35921.9</v>
      </c>
      <c r="K1811" s="17">
        <v>323297.1</v>
      </c>
      <c r="L1811" s="17">
        <v>226307.97</v>
      </c>
      <c r="M1811" s="17">
        <v>96989.13</v>
      </c>
      <c r="N1811" s="17">
        <v>57412.8</v>
      </c>
    </row>
    <row r="1812" spans="1:14">
      <c r="A1812" s="16">
        <v>46052</v>
      </c>
      <c r="B1812" t="s">
        <v>1846</v>
      </c>
      <c r="C1812" t="s">
        <v>15</v>
      </c>
      <c r="D1812" t="s">
        <v>16</v>
      </c>
      <c r="E1812" t="s">
        <v>17</v>
      </c>
      <c r="F1812" t="s">
        <v>18</v>
      </c>
      <c r="G1812" t="s">
        <v>19</v>
      </c>
      <c r="H1812">
        <v>6</v>
      </c>
      <c r="I1812" s="17">
        <v>401307</v>
      </c>
      <c r="J1812" s="17">
        <v>56182.98</v>
      </c>
      <c r="K1812" s="17">
        <v>345124.02</v>
      </c>
      <c r="L1812" s="17">
        <v>241586.81</v>
      </c>
      <c r="M1812" s="17">
        <v>103537.21</v>
      </c>
      <c r="N1812" s="17">
        <v>57412.8</v>
      </c>
    </row>
    <row r="1813" spans="1:14">
      <c r="A1813" s="16">
        <v>46052</v>
      </c>
      <c r="B1813" t="s">
        <v>1847</v>
      </c>
      <c r="C1813" t="s">
        <v>29</v>
      </c>
      <c r="D1813" t="s">
        <v>30</v>
      </c>
      <c r="E1813" t="s">
        <v>31</v>
      </c>
      <c r="F1813" t="s">
        <v>18</v>
      </c>
      <c r="G1813" t="s">
        <v>19</v>
      </c>
      <c r="H1813">
        <v>9</v>
      </c>
      <c r="I1813" s="17">
        <v>630234</v>
      </c>
      <c r="J1813" s="17">
        <v>56721.06</v>
      </c>
      <c r="K1813" s="17">
        <v>573512.9399999999</v>
      </c>
      <c r="L1813" s="17">
        <v>355578.02</v>
      </c>
      <c r="M1813" s="17">
        <v>217934.92</v>
      </c>
      <c r="N1813" s="17">
        <v>166344.4551</v>
      </c>
    </row>
    <row r="1814" spans="1:14">
      <c r="A1814" s="16">
        <v>46052</v>
      </c>
      <c r="B1814" t="s">
        <v>1848</v>
      </c>
      <c r="C1814" t="s">
        <v>15</v>
      </c>
      <c r="D1814" t="s">
        <v>16</v>
      </c>
      <c r="E1814" t="s">
        <v>17</v>
      </c>
      <c r="F1814" t="s">
        <v>18</v>
      </c>
      <c r="G1814" t="s">
        <v>19</v>
      </c>
      <c r="H1814">
        <v>5</v>
      </c>
      <c r="I1814" s="17">
        <v>713959</v>
      </c>
      <c r="J1814" s="17">
        <v>14279.18</v>
      </c>
      <c r="K1814" s="17">
        <v>699679.8199999999</v>
      </c>
      <c r="L1814" s="17">
        <v>489775.87</v>
      </c>
      <c r="M1814" s="17">
        <v>209903.95</v>
      </c>
      <c r="N1814" s="17">
        <v>57412.8</v>
      </c>
    </row>
    <row r="1815" spans="1:14">
      <c r="A1815" s="16">
        <v>46052</v>
      </c>
      <c r="B1815" t="s">
        <v>1849</v>
      </c>
      <c r="C1815" t="s">
        <v>33</v>
      </c>
      <c r="D1815" t="s">
        <v>34</v>
      </c>
      <c r="E1815" t="s">
        <v>35</v>
      </c>
      <c r="F1815" t="s">
        <v>18</v>
      </c>
      <c r="G1815" t="s">
        <v>19</v>
      </c>
      <c r="H1815">
        <v>12</v>
      </c>
      <c r="I1815" s="17">
        <v>58811</v>
      </c>
      <c r="J1815" s="17">
        <v>5292.99</v>
      </c>
      <c r="K1815" s="17">
        <v>53518.01</v>
      </c>
      <c r="L1815" s="17">
        <v>38532.97</v>
      </c>
      <c r="M1815" s="17">
        <v>14985.04</v>
      </c>
      <c r="N1815" s="17">
        <v>149773.7713</v>
      </c>
    </row>
    <row r="1816" spans="1:14">
      <c r="A1816" s="16">
        <v>46052</v>
      </c>
      <c r="B1816" t="s">
        <v>1850</v>
      </c>
      <c r="C1816" t="s">
        <v>29</v>
      </c>
      <c r="D1816" t="s">
        <v>30</v>
      </c>
      <c r="E1816" t="s">
        <v>31</v>
      </c>
      <c r="F1816" t="s">
        <v>18</v>
      </c>
      <c r="G1816" t="s">
        <v>19</v>
      </c>
      <c r="H1816">
        <v>7</v>
      </c>
      <c r="I1816" s="17">
        <v>509229</v>
      </c>
      <c r="J1816" s="17">
        <v>0</v>
      </c>
      <c r="K1816" s="17">
        <v>509229</v>
      </c>
      <c r="L1816" s="17">
        <v>315721.98</v>
      </c>
      <c r="M1816" s="17">
        <v>193507.02</v>
      </c>
      <c r="N1816" s="17">
        <v>166344.4551</v>
      </c>
    </row>
    <row r="1817" spans="1:14">
      <c r="A1817" s="16">
        <v>46052</v>
      </c>
      <c r="B1817" t="s">
        <v>1851</v>
      </c>
      <c r="C1817" t="s">
        <v>15</v>
      </c>
      <c r="D1817" t="s">
        <v>16</v>
      </c>
      <c r="E1817" t="s">
        <v>17</v>
      </c>
      <c r="F1817" t="s">
        <v>18</v>
      </c>
      <c r="G1817" t="s">
        <v>19</v>
      </c>
      <c r="H1817">
        <v>7</v>
      </c>
      <c r="I1817" s="17">
        <v>302617</v>
      </c>
      <c r="J1817" s="17">
        <v>27235.53</v>
      </c>
      <c r="K1817" s="17">
        <v>275381.47</v>
      </c>
      <c r="L1817" s="17">
        <v>192767.03</v>
      </c>
      <c r="M1817" s="17">
        <v>82614.44</v>
      </c>
      <c r="N1817" s="17">
        <v>57412.8</v>
      </c>
    </row>
    <row r="1818" spans="1:14">
      <c r="A1818" s="16">
        <v>46052</v>
      </c>
      <c r="B1818" t="s">
        <v>1852</v>
      </c>
      <c r="C1818" t="s">
        <v>43</v>
      </c>
      <c r="D1818" t="s">
        <v>44</v>
      </c>
      <c r="E1818" t="s">
        <v>31</v>
      </c>
      <c r="F1818" t="s">
        <v>18</v>
      </c>
      <c r="G1818" t="s">
        <v>19</v>
      </c>
      <c r="H1818">
        <v>7</v>
      </c>
      <c r="I1818" s="17">
        <v>471811</v>
      </c>
      <c r="J1818" s="17">
        <v>18872.44</v>
      </c>
      <c r="K1818" s="17">
        <v>452938.56</v>
      </c>
      <c r="L1818" s="17">
        <v>280821.91</v>
      </c>
      <c r="M1818" s="17">
        <v>172116.65</v>
      </c>
      <c r="N1818" s="17">
        <v>166344.4551</v>
      </c>
    </row>
    <row r="1819" spans="1:14">
      <c r="A1819" s="16">
        <v>46052</v>
      </c>
      <c r="B1819" t="s">
        <v>1853</v>
      </c>
      <c r="C1819" t="s">
        <v>33</v>
      </c>
      <c r="D1819" t="s">
        <v>34</v>
      </c>
      <c r="E1819" t="s">
        <v>35</v>
      </c>
      <c r="F1819" t="s">
        <v>18</v>
      </c>
      <c r="G1819" t="s">
        <v>19</v>
      </c>
      <c r="H1819">
        <v>3</v>
      </c>
      <c r="I1819" s="17">
        <v>379141</v>
      </c>
      <c r="J1819" s="17">
        <v>49288.33</v>
      </c>
      <c r="K1819" s="17">
        <v>329852.67</v>
      </c>
      <c r="L1819" s="17">
        <v>237493.92</v>
      </c>
      <c r="M1819" s="17">
        <v>92358.75</v>
      </c>
      <c r="N1819" s="17">
        <v>149773.7713</v>
      </c>
    </row>
    <row r="1820" spans="1:14">
      <c r="A1820" s="16">
        <v>46052</v>
      </c>
      <c r="B1820" t="s">
        <v>1854</v>
      </c>
      <c r="C1820" t="s">
        <v>73</v>
      </c>
      <c r="D1820" t="s">
        <v>74</v>
      </c>
      <c r="E1820" t="s">
        <v>24</v>
      </c>
      <c r="F1820" t="s">
        <v>18</v>
      </c>
      <c r="G1820" t="s">
        <v>19</v>
      </c>
      <c r="H1820">
        <v>1</v>
      </c>
      <c r="I1820" s="17">
        <v>292325</v>
      </c>
      <c r="J1820" s="17">
        <v>0</v>
      </c>
      <c r="K1820" s="17">
        <v>292325</v>
      </c>
      <c r="L1820" s="17">
        <v>222167</v>
      </c>
      <c r="M1820" s="17">
        <v>70158</v>
      </c>
      <c r="N1820" s="17">
        <v>149162.2092</v>
      </c>
    </row>
    <row r="1821" spans="1:14">
      <c r="A1821" s="16">
        <v>46052</v>
      </c>
      <c r="B1821" t="s">
        <v>1855</v>
      </c>
      <c r="C1821" t="s">
        <v>73</v>
      </c>
      <c r="D1821" t="s">
        <v>74</v>
      </c>
      <c r="E1821" t="s">
        <v>24</v>
      </c>
      <c r="F1821" t="s">
        <v>18</v>
      </c>
      <c r="G1821" t="s">
        <v>19</v>
      </c>
      <c r="H1821">
        <v>8</v>
      </c>
      <c r="I1821" s="17">
        <v>722353</v>
      </c>
      <c r="J1821" s="17">
        <v>0</v>
      </c>
      <c r="K1821" s="17">
        <v>722353</v>
      </c>
      <c r="L1821" s="17">
        <v>548988.28</v>
      </c>
      <c r="M1821" s="17">
        <v>173364.72</v>
      </c>
      <c r="N1821" s="17">
        <v>149162.2092</v>
      </c>
    </row>
    <row r="1822" spans="1:14">
      <c r="A1822" s="16">
        <v>46052</v>
      </c>
      <c r="B1822" t="s">
        <v>1856</v>
      </c>
      <c r="C1822" t="s">
        <v>73</v>
      </c>
      <c r="D1822" t="s">
        <v>74</v>
      </c>
      <c r="E1822" t="s">
        <v>24</v>
      </c>
      <c r="F1822" t="s">
        <v>18</v>
      </c>
      <c r="G1822" t="s">
        <v>19</v>
      </c>
      <c r="H1822">
        <v>7</v>
      </c>
      <c r="I1822" s="17">
        <v>370782</v>
      </c>
      <c r="J1822" s="17">
        <v>55617.3</v>
      </c>
      <c r="K1822" s="17">
        <v>315164.7</v>
      </c>
      <c r="L1822" s="17">
        <v>239525.17</v>
      </c>
      <c r="M1822" s="17">
        <v>75639.53</v>
      </c>
      <c r="N1822" s="17">
        <v>149162.2092</v>
      </c>
    </row>
    <row r="1823" spans="1:14">
      <c r="A1823" s="16">
        <v>46052</v>
      </c>
      <c r="B1823" t="s">
        <v>1857</v>
      </c>
      <c r="C1823" t="s">
        <v>26</v>
      </c>
      <c r="D1823" t="s">
        <v>27</v>
      </c>
      <c r="E1823" t="s">
        <v>17</v>
      </c>
      <c r="F1823" t="s">
        <v>18</v>
      </c>
      <c r="G1823" t="s">
        <v>19</v>
      </c>
      <c r="H1823">
        <v>12</v>
      </c>
      <c r="I1823" s="17">
        <v>230150</v>
      </c>
      <c r="J1823" s="17">
        <v>34522.5</v>
      </c>
      <c r="K1823" s="17">
        <v>195627.5</v>
      </c>
      <c r="L1823" s="17">
        <v>136939.25</v>
      </c>
      <c r="M1823" s="17">
        <v>58688.25</v>
      </c>
      <c r="N1823" s="17">
        <v>57412.8</v>
      </c>
    </row>
    <row r="1824" spans="1:14">
      <c r="A1824" s="16">
        <v>46052</v>
      </c>
      <c r="B1824" t="s">
        <v>1858</v>
      </c>
      <c r="C1824" t="s">
        <v>73</v>
      </c>
      <c r="D1824" t="s">
        <v>74</v>
      </c>
      <c r="E1824" t="s">
        <v>24</v>
      </c>
      <c r="F1824" t="s">
        <v>18</v>
      </c>
      <c r="G1824" t="s">
        <v>19</v>
      </c>
      <c r="H1824">
        <v>3</v>
      </c>
      <c r="I1824" s="17">
        <v>798321</v>
      </c>
      <c r="J1824" s="17">
        <v>111764.94</v>
      </c>
      <c r="K1824" s="17">
        <v>686556.0600000001</v>
      </c>
      <c r="L1824" s="17">
        <v>521782.61</v>
      </c>
      <c r="M1824" s="17">
        <v>164773.45</v>
      </c>
      <c r="N1824" s="17">
        <v>149162.2092</v>
      </c>
    </row>
    <row r="1825" spans="1:14">
      <c r="A1825" s="16">
        <v>46052</v>
      </c>
      <c r="B1825" t="s">
        <v>1859</v>
      </c>
      <c r="C1825" t="s">
        <v>43</v>
      </c>
      <c r="D1825" t="s">
        <v>44</v>
      </c>
      <c r="E1825" t="s">
        <v>31</v>
      </c>
      <c r="F1825" t="s">
        <v>18</v>
      </c>
      <c r="G1825" t="s">
        <v>19</v>
      </c>
      <c r="H1825">
        <v>5</v>
      </c>
      <c r="I1825" s="17">
        <v>586878</v>
      </c>
      <c r="J1825" s="17">
        <v>70425.36</v>
      </c>
      <c r="K1825" s="17">
        <v>516452.64</v>
      </c>
      <c r="L1825" s="17">
        <v>320200.64</v>
      </c>
      <c r="M1825" s="17">
        <v>196252</v>
      </c>
      <c r="N1825" s="17">
        <v>166344.4551</v>
      </c>
    </row>
    <row r="1826" spans="1:14">
      <c r="A1826" s="16">
        <v>46052</v>
      </c>
      <c r="B1826" t="s">
        <v>1860</v>
      </c>
      <c r="C1826" t="s">
        <v>26</v>
      </c>
      <c r="D1826" t="s">
        <v>27</v>
      </c>
      <c r="E1826" t="s">
        <v>17</v>
      </c>
      <c r="F1826" t="s">
        <v>18</v>
      </c>
      <c r="G1826" t="s">
        <v>19</v>
      </c>
      <c r="H1826">
        <v>7</v>
      </c>
      <c r="I1826" s="17">
        <v>542499</v>
      </c>
      <c r="J1826" s="17">
        <v>0</v>
      </c>
      <c r="K1826" s="17">
        <v>542499</v>
      </c>
      <c r="L1826" s="17">
        <v>379749.3</v>
      </c>
      <c r="M1826" s="17">
        <v>162749.7</v>
      </c>
      <c r="N1826" s="17">
        <v>57412.8</v>
      </c>
    </row>
    <row r="1827" spans="1:14">
      <c r="A1827" s="16">
        <v>46052</v>
      </c>
      <c r="B1827" t="s">
        <v>1861</v>
      </c>
      <c r="C1827" t="s">
        <v>29</v>
      </c>
      <c r="D1827" t="s">
        <v>30</v>
      </c>
      <c r="E1827" t="s">
        <v>31</v>
      </c>
      <c r="F1827" t="s">
        <v>18</v>
      </c>
      <c r="G1827" t="s">
        <v>19</v>
      </c>
      <c r="H1827">
        <v>3</v>
      </c>
      <c r="I1827" s="17">
        <v>390449</v>
      </c>
      <c r="J1827" s="17">
        <v>50758.37</v>
      </c>
      <c r="K1827" s="17">
        <v>339690.63</v>
      </c>
      <c r="L1827" s="17">
        <v>210608.19</v>
      </c>
      <c r="M1827" s="17">
        <v>129082.44</v>
      </c>
      <c r="N1827" s="17">
        <v>166344.4551</v>
      </c>
    </row>
    <row r="1828" spans="1:14">
      <c r="A1828" s="16">
        <v>46053</v>
      </c>
      <c r="B1828" t="s">
        <v>1862</v>
      </c>
      <c r="C1828" t="s">
        <v>33</v>
      </c>
      <c r="D1828" t="s">
        <v>34</v>
      </c>
      <c r="E1828" t="s">
        <v>35</v>
      </c>
      <c r="F1828" t="s">
        <v>18</v>
      </c>
      <c r="G1828" t="s">
        <v>19</v>
      </c>
      <c r="H1828">
        <v>7</v>
      </c>
      <c r="I1828" s="17">
        <v>259313</v>
      </c>
      <c r="J1828" s="17">
        <v>12965.65</v>
      </c>
      <c r="K1828" s="17">
        <v>246347.35</v>
      </c>
      <c r="L1828" s="17">
        <v>177370.09</v>
      </c>
      <c r="M1828" s="17">
        <v>68977.25999999999</v>
      </c>
      <c r="N1828" s="17">
        <v>149773.7713</v>
      </c>
    </row>
    <row r="1829" spans="1:14">
      <c r="A1829" s="16">
        <v>46053</v>
      </c>
      <c r="B1829" t="s">
        <v>1863</v>
      </c>
      <c r="C1829" t="s">
        <v>73</v>
      </c>
      <c r="D1829" t="s">
        <v>74</v>
      </c>
      <c r="E1829" t="s">
        <v>24</v>
      </c>
      <c r="F1829" t="s">
        <v>18</v>
      </c>
      <c r="G1829" t="s">
        <v>19</v>
      </c>
      <c r="H1829">
        <v>3</v>
      </c>
      <c r="I1829" s="17">
        <v>354012</v>
      </c>
      <c r="J1829" s="17">
        <v>46021.56</v>
      </c>
      <c r="K1829" s="17">
        <v>307990.44</v>
      </c>
      <c r="L1829" s="17">
        <v>234072.73</v>
      </c>
      <c r="M1829" s="17">
        <v>73917.71000000001</v>
      </c>
      <c r="N1829" s="17">
        <v>149162.2092</v>
      </c>
    </row>
    <row r="1830" spans="1:14">
      <c r="A1830" s="16">
        <v>46053</v>
      </c>
      <c r="B1830" t="s">
        <v>1864</v>
      </c>
      <c r="C1830" t="s">
        <v>29</v>
      </c>
      <c r="D1830" t="s">
        <v>30</v>
      </c>
      <c r="E1830" t="s">
        <v>31</v>
      </c>
      <c r="F1830" t="s">
        <v>18</v>
      </c>
      <c r="G1830" t="s">
        <v>19</v>
      </c>
      <c r="H1830">
        <v>4</v>
      </c>
      <c r="I1830" s="17">
        <v>455243</v>
      </c>
      <c r="J1830" s="17">
        <v>0</v>
      </c>
      <c r="K1830" s="17">
        <v>455243</v>
      </c>
      <c r="L1830" s="17">
        <v>282250.66</v>
      </c>
      <c r="M1830" s="17">
        <v>172992.34</v>
      </c>
      <c r="N1830" s="17">
        <v>166344.4551</v>
      </c>
    </row>
    <row r="1831" spans="1:14">
      <c r="A1831" s="16">
        <v>46053</v>
      </c>
      <c r="B1831" t="s">
        <v>1865</v>
      </c>
      <c r="C1831" t="s">
        <v>29</v>
      </c>
      <c r="D1831" t="s">
        <v>30</v>
      </c>
      <c r="E1831" t="s">
        <v>31</v>
      </c>
      <c r="F1831" t="s">
        <v>18</v>
      </c>
      <c r="G1831" t="s">
        <v>19</v>
      </c>
      <c r="H1831">
        <v>11</v>
      </c>
      <c r="I1831" s="17">
        <v>65155</v>
      </c>
      <c r="J1831" s="17">
        <v>5212.4</v>
      </c>
      <c r="K1831" s="17">
        <v>59942.6</v>
      </c>
      <c r="L1831" s="17">
        <v>37164.41</v>
      </c>
      <c r="M1831" s="17">
        <v>22778.19</v>
      </c>
      <c r="N1831" s="17">
        <v>166344.4551</v>
      </c>
    </row>
    <row r="1832" spans="1:14">
      <c r="A1832" s="16">
        <v>46053</v>
      </c>
      <c r="B1832" t="s">
        <v>1866</v>
      </c>
      <c r="C1832" t="s">
        <v>15</v>
      </c>
      <c r="D1832" t="s">
        <v>16</v>
      </c>
      <c r="E1832" t="s">
        <v>17</v>
      </c>
      <c r="F1832" t="s">
        <v>18</v>
      </c>
      <c r="G1832" t="s">
        <v>19</v>
      </c>
      <c r="H1832">
        <v>5</v>
      </c>
      <c r="I1832" s="17">
        <v>91230</v>
      </c>
      <c r="J1832" s="17">
        <v>0</v>
      </c>
      <c r="K1832" s="17">
        <v>91230</v>
      </c>
      <c r="L1832" s="17">
        <v>63861</v>
      </c>
      <c r="M1832" s="17">
        <v>27369</v>
      </c>
      <c r="N1832" s="17">
        <v>57412.8</v>
      </c>
    </row>
    <row r="1833" spans="1:14">
      <c r="A1833" s="16">
        <v>46053</v>
      </c>
      <c r="B1833" t="s">
        <v>1867</v>
      </c>
      <c r="C1833" t="s">
        <v>47</v>
      </c>
      <c r="D1833" t="s">
        <v>48</v>
      </c>
      <c r="E1833" t="s">
        <v>35</v>
      </c>
      <c r="F1833" t="s">
        <v>18</v>
      </c>
      <c r="G1833" t="s">
        <v>19</v>
      </c>
      <c r="H1833">
        <v>2</v>
      </c>
      <c r="I1833" s="17">
        <v>580046</v>
      </c>
      <c r="J1833" s="17">
        <v>52204.14</v>
      </c>
      <c r="K1833" s="17">
        <v>527841.86</v>
      </c>
      <c r="L1833" s="17">
        <v>380046.14</v>
      </c>
      <c r="M1833" s="17">
        <v>147795.72</v>
      </c>
      <c r="N1833" s="17">
        <v>149773.7713</v>
      </c>
    </row>
    <row r="1834" spans="1:14">
      <c r="A1834" s="16">
        <v>46053</v>
      </c>
      <c r="B1834" t="s">
        <v>1868</v>
      </c>
      <c r="C1834" t="s">
        <v>33</v>
      </c>
      <c r="D1834" t="s">
        <v>34</v>
      </c>
      <c r="E1834" t="s">
        <v>35</v>
      </c>
      <c r="F1834" t="s">
        <v>18</v>
      </c>
      <c r="G1834" t="s">
        <v>19</v>
      </c>
      <c r="H1834">
        <v>2</v>
      </c>
      <c r="I1834" s="17">
        <v>156586</v>
      </c>
      <c r="J1834" s="17">
        <v>0</v>
      </c>
      <c r="K1834" s="17">
        <v>156586</v>
      </c>
      <c r="L1834" s="17">
        <v>112741.92</v>
      </c>
      <c r="M1834" s="17">
        <v>43844.08</v>
      </c>
      <c r="N1834" s="17">
        <v>149773.7713</v>
      </c>
    </row>
    <row r="1835" spans="1:14">
      <c r="A1835" s="16">
        <v>46053</v>
      </c>
      <c r="B1835" t="s">
        <v>1869</v>
      </c>
      <c r="C1835" t="s">
        <v>47</v>
      </c>
      <c r="D1835" t="s">
        <v>48</v>
      </c>
      <c r="E1835" t="s">
        <v>35</v>
      </c>
      <c r="F1835" t="s">
        <v>18</v>
      </c>
      <c r="G1835" t="s">
        <v>19</v>
      </c>
      <c r="H1835">
        <v>1</v>
      </c>
      <c r="I1835" s="17">
        <v>183264</v>
      </c>
      <c r="J1835" s="17">
        <v>0</v>
      </c>
      <c r="K1835" s="17">
        <v>183264</v>
      </c>
      <c r="L1835" s="17">
        <v>131950.08</v>
      </c>
      <c r="M1835" s="17">
        <v>51313.92</v>
      </c>
      <c r="N1835" s="17">
        <v>149773.7713</v>
      </c>
    </row>
    <row r="1836" spans="1:14">
      <c r="A1836" s="16">
        <v>46053</v>
      </c>
      <c r="B1836" t="s">
        <v>1870</v>
      </c>
      <c r="C1836" t="s">
        <v>33</v>
      </c>
      <c r="D1836" t="s">
        <v>34</v>
      </c>
      <c r="E1836" t="s">
        <v>35</v>
      </c>
      <c r="F1836" t="s">
        <v>18</v>
      </c>
      <c r="G1836" t="s">
        <v>19</v>
      </c>
      <c r="H1836">
        <v>7</v>
      </c>
      <c r="I1836" s="17">
        <v>546702</v>
      </c>
      <c r="J1836" s="17">
        <v>60137.22</v>
      </c>
      <c r="K1836" s="17">
        <v>486564.78</v>
      </c>
      <c r="L1836" s="17">
        <v>350326.64</v>
      </c>
      <c r="M1836" s="17">
        <v>136238.14</v>
      </c>
      <c r="N1836" s="17">
        <v>149773.7713</v>
      </c>
    </row>
    <row r="1837" spans="1:14">
      <c r="A1837" s="16">
        <v>46053</v>
      </c>
      <c r="B1837" t="s">
        <v>1871</v>
      </c>
      <c r="C1837" t="s">
        <v>33</v>
      </c>
      <c r="D1837" t="s">
        <v>34</v>
      </c>
      <c r="E1837" t="s">
        <v>35</v>
      </c>
      <c r="F1837" t="s">
        <v>18</v>
      </c>
      <c r="G1837" t="s">
        <v>19</v>
      </c>
      <c r="H1837">
        <v>12</v>
      </c>
      <c r="I1837" s="17">
        <v>174496</v>
      </c>
      <c r="J1837" s="17">
        <v>6979.84</v>
      </c>
      <c r="K1837" s="17">
        <v>167516.16</v>
      </c>
      <c r="L1837" s="17">
        <v>120611.64</v>
      </c>
      <c r="M1837" s="17">
        <v>46904.52</v>
      </c>
      <c r="N1837" s="17">
        <v>149773.7713</v>
      </c>
    </row>
    <row r="1838" spans="1:14">
      <c r="A1838" s="16">
        <v>46053</v>
      </c>
      <c r="B1838" t="s">
        <v>1872</v>
      </c>
      <c r="C1838" t="s">
        <v>15</v>
      </c>
      <c r="D1838" t="s">
        <v>16</v>
      </c>
      <c r="E1838" t="s">
        <v>17</v>
      </c>
      <c r="F1838" t="s">
        <v>18</v>
      </c>
      <c r="G1838" t="s">
        <v>19</v>
      </c>
      <c r="H1838">
        <v>4</v>
      </c>
      <c r="I1838" s="17">
        <v>453071</v>
      </c>
      <c r="J1838" s="17">
        <v>9061.42</v>
      </c>
      <c r="K1838" s="17">
        <v>444009.58</v>
      </c>
      <c r="L1838" s="17">
        <v>310806.71</v>
      </c>
      <c r="M1838" s="17">
        <v>133202.87</v>
      </c>
      <c r="N1838" s="17">
        <v>57412.8</v>
      </c>
    </row>
    <row r="1839" spans="1:14">
      <c r="A1839" s="16">
        <v>46053</v>
      </c>
      <c r="B1839" t="s">
        <v>1873</v>
      </c>
      <c r="C1839" t="s">
        <v>29</v>
      </c>
      <c r="D1839" t="s">
        <v>30</v>
      </c>
      <c r="E1839" t="s">
        <v>31</v>
      </c>
      <c r="F1839" t="s">
        <v>18</v>
      </c>
      <c r="G1839" t="s">
        <v>19</v>
      </c>
      <c r="H1839">
        <v>11</v>
      </c>
      <c r="I1839" s="17">
        <v>402400</v>
      </c>
      <c r="J1839" s="17">
        <v>36216</v>
      </c>
      <c r="K1839" s="17">
        <v>366184</v>
      </c>
      <c r="L1839" s="17">
        <v>227034.08</v>
      </c>
      <c r="M1839" s="17">
        <v>139149.92</v>
      </c>
      <c r="N1839" s="17">
        <v>166344.4551</v>
      </c>
    </row>
    <row r="1840" spans="1:14">
      <c r="A1840" s="16">
        <v>46053</v>
      </c>
      <c r="B1840" t="s">
        <v>1874</v>
      </c>
      <c r="C1840" t="s">
        <v>43</v>
      </c>
      <c r="D1840" t="s">
        <v>44</v>
      </c>
      <c r="E1840" t="s">
        <v>31</v>
      </c>
      <c r="F1840" t="s">
        <v>18</v>
      </c>
      <c r="G1840" t="s">
        <v>19</v>
      </c>
      <c r="H1840">
        <v>9</v>
      </c>
      <c r="I1840" s="17">
        <v>758241</v>
      </c>
      <c r="J1840" s="17">
        <v>0</v>
      </c>
      <c r="K1840" s="17">
        <v>758241</v>
      </c>
      <c r="L1840" s="17">
        <v>470109.42</v>
      </c>
      <c r="M1840" s="17">
        <v>288131.58</v>
      </c>
      <c r="N1840" s="17">
        <v>166344.4551</v>
      </c>
    </row>
    <row r="1841" spans="1:14">
      <c r="A1841" s="16">
        <v>46053</v>
      </c>
      <c r="B1841" t="s">
        <v>1875</v>
      </c>
      <c r="C1841" t="s">
        <v>33</v>
      </c>
      <c r="D1841" t="s">
        <v>34</v>
      </c>
      <c r="E1841" t="s">
        <v>35</v>
      </c>
      <c r="F1841" t="s">
        <v>18</v>
      </c>
      <c r="G1841" t="s">
        <v>19</v>
      </c>
      <c r="H1841">
        <v>2</v>
      </c>
      <c r="I1841" s="17">
        <v>198060</v>
      </c>
      <c r="J1841" s="17">
        <v>0</v>
      </c>
      <c r="K1841" s="17">
        <v>198060</v>
      </c>
      <c r="L1841" s="17">
        <v>142603.2</v>
      </c>
      <c r="M1841" s="17">
        <v>55456.8</v>
      </c>
      <c r="N1841" s="17">
        <v>149773.7713</v>
      </c>
    </row>
    <row r="1842" spans="1:14">
      <c r="A1842" s="16">
        <v>46053</v>
      </c>
      <c r="B1842" t="s">
        <v>1876</v>
      </c>
      <c r="C1842" t="s">
        <v>26</v>
      </c>
      <c r="D1842" t="s">
        <v>27</v>
      </c>
      <c r="E1842" t="s">
        <v>17</v>
      </c>
      <c r="F1842" t="s">
        <v>18</v>
      </c>
      <c r="G1842" t="s">
        <v>19</v>
      </c>
      <c r="H1842">
        <v>10</v>
      </c>
      <c r="I1842" s="17">
        <v>769432</v>
      </c>
      <c r="J1842" s="17">
        <v>23082.96</v>
      </c>
      <c r="K1842" s="17">
        <v>746349.04</v>
      </c>
      <c r="L1842" s="17">
        <v>522444.33</v>
      </c>
      <c r="M1842" s="17">
        <v>223904.71</v>
      </c>
      <c r="N1842" s="17">
        <v>57412.8</v>
      </c>
    </row>
    <row r="1843" spans="1:14">
      <c r="A1843" s="16">
        <v>46053</v>
      </c>
      <c r="B1843" t="s">
        <v>1877</v>
      </c>
      <c r="C1843" t="s">
        <v>22</v>
      </c>
      <c r="D1843" t="s">
        <v>23</v>
      </c>
      <c r="E1843" t="s">
        <v>24</v>
      </c>
      <c r="F1843" t="s">
        <v>18</v>
      </c>
      <c r="G1843" t="s">
        <v>19</v>
      </c>
      <c r="H1843">
        <v>3</v>
      </c>
      <c r="I1843" s="17">
        <v>600134</v>
      </c>
      <c r="J1843" s="17">
        <v>0</v>
      </c>
      <c r="K1843" s="17">
        <v>600134</v>
      </c>
      <c r="L1843" s="17">
        <v>456101.84</v>
      </c>
      <c r="M1843" s="17">
        <v>144032.16</v>
      </c>
      <c r="N1843" s="17">
        <v>149162.2092</v>
      </c>
    </row>
    <row r="1844" spans="1:14">
      <c r="A1844" s="16">
        <v>46053</v>
      </c>
      <c r="B1844" t="s">
        <v>1878</v>
      </c>
      <c r="C1844" t="s">
        <v>47</v>
      </c>
      <c r="D1844" t="s">
        <v>48</v>
      </c>
      <c r="E1844" t="s">
        <v>35</v>
      </c>
      <c r="F1844" t="s">
        <v>18</v>
      </c>
      <c r="G1844" t="s">
        <v>19</v>
      </c>
      <c r="H1844">
        <v>8</v>
      </c>
      <c r="I1844" s="17">
        <v>422559</v>
      </c>
      <c r="J1844" s="17">
        <v>0</v>
      </c>
      <c r="K1844" s="17">
        <v>422559</v>
      </c>
      <c r="L1844" s="17">
        <v>304242.48</v>
      </c>
      <c r="M1844" s="17">
        <v>118316.52</v>
      </c>
      <c r="N1844" s="17">
        <v>149773.7713</v>
      </c>
    </row>
    <row r="1845" spans="1:14">
      <c r="A1845" s="16">
        <v>46053</v>
      </c>
      <c r="B1845" t="s">
        <v>1879</v>
      </c>
      <c r="C1845" t="s">
        <v>33</v>
      </c>
      <c r="D1845" t="s">
        <v>34</v>
      </c>
      <c r="E1845" t="s">
        <v>35</v>
      </c>
      <c r="F1845" t="s">
        <v>18</v>
      </c>
      <c r="G1845" t="s">
        <v>19</v>
      </c>
      <c r="H1845">
        <v>1</v>
      </c>
      <c r="I1845" s="17">
        <v>312665</v>
      </c>
      <c r="J1845" s="17">
        <v>0</v>
      </c>
      <c r="K1845" s="17">
        <v>312665</v>
      </c>
      <c r="L1845" s="17">
        <v>225118.8</v>
      </c>
      <c r="M1845" s="17">
        <v>87546.2</v>
      </c>
      <c r="N1845" s="17">
        <v>149773.7713</v>
      </c>
    </row>
    <row r="1846" spans="1:14">
      <c r="A1846" s="16">
        <v>46053</v>
      </c>
      <c r="B1846" t="s">
        <v>1880</v>
      </c>
      <c r="C1846" t="s">
        <v>47</v>
      </c>
      <c r="D1846" t="s">
        <v>48</v>
      </c>
      <c r="E1846" t="s">
        <v>35</v>
      </c>
      <c r="F1846" t="s">
        <v>18</v>
      </c>
      <c r="G1846" t="s">
        <v>19</v>
      </c>
      <c r="H1846">
        <v>3</v>
      </c>
      <c r="I1846" s="17">
        <v>295302</v>
      </c>
      <c r="J1846" s="17">
        <v>0</v>
      </c>
      <c r="K1846" s="17">
        <v>295302</v>
      </c>
      <c r="L1846" s="17">
        <v>212617.44</v>
      </c>
      <c r="M1846" s="17">
        <v>82684.56</v>
      </c>
      <c r="N1846" s="17">
        <v>149773.7713</v>
      </c>
    </row>
    <row r="1847" spans="1:14">
      <c r="A1847" s="16">
        <v>46053</v>
      </c>
      <c r="B1847" t="s">
        <v>1881</v>
      </c>
      <c r="C1847" t="s">
        <v>26</v>
      </c>
      <c r="D1847" t="s">
        <v>27</v>
      </c>
      <c r="E1847" t="s">
        <v>17</v>
      </c>
      <c r="F1847" t="s">
        <v>18</v>
      </c>
      <c r="G1847" t="s">
        <v>19</v>
      </c>
      <c r="H1847">
        <v>3</v>
      </c>
      <c r="I1847" s="17">
        <v>68261</v>
      </c>
      <c r="J1847" s="17">
        <v>0</v>
      </c>
      <c r="K1847" s="17">
        <v>68261</v>
      </c>
      <c r="L1847" s="17">
        <v>47782.7</v>
      </c>
      <c r="M1847" s="17">
        <v>20478.3</v>
      </c>
      <c r="N1847" s="17">
        <v>57412.8</v>
      </c>
    </row>
    <row r="1848" spans="1:14">
      <c r="A1848" s="16">
        <v>46053</v>
      </c>
      <c r="B1848" t="s">
        <v>1882</v>
      </c>
      <c r="C1848" t="s">
        <v>33</v>
      </c>
      <c r="D1848" t="s">
        <v>34</v>
      </c>
      <c r="E1848" t="s">
        <v>35</v>
      </c>
      <c r="F1848" t="s">
        <v>18</v>
      </c>
      <c r="G1848" t="s">
        <v>19</v>
      </c>
      <c r="H1848">
        <v>10</v>
      </c>
      <c r="I1848" s="17">
        <v>102655</v>
      </c>
      <c r="J1848" s="17">
        <v>5132.75</v>
      </c>
      <c r="K1848" s="17">
        <v>97522.25</v>
      </c>
      <c r="L1848" s="17">
        <v>70216.02</v>
      </c>
      <c r="M1848" s="17">
        <v>27306.23</v>
      </c>
      <c r="N1848" s="17">
        <v>149773.7713</v>
      </c>
    </row>
    <row r="1849" spans="1:14">
      <c r="A1849" s="16">
        <v>46053</v>
      </c>
      <c r="B1849" t="s">
        <v>1883</v>
      </c>
      <c r="C1849" t="s">
        <v>29</v>
      </c>
      <c r="D1849" t="s">
        <v>30</v>
      </c>
      <c r="E1849" t="s">
        <v>31</v>
      </c>
      <c r="F1849" t="s">
        <v>18</v>
      </c>
      <c r="G1849" t="s">
        <v>19</v>
      </c>
      <c r="H1849">
        <v>3</v>
      </c>
      <c r="I1849" s="17">
        <v>811400</v>
      </c>
      <c r="J1849" s="17">
        <v>89254</v>
      </c>
      <c r="K1849" s="17">
        <v>722146</v>
      </c>
      <c r="L1849" s="17">
        <v>447730.52</v>
      </c>
      <c r="M1849" s="17">
        <v>274415.48</v>
      </c>
      <c r="N1849" s="17">
        <v>166344.4551</v>
      </c>
    </row>
    <row r="1850" spans="1:14">
      <c r="A1850" s="16">
        <v>46053</v>
      </c>
      <c r="B1850" t="s">
        <v>1884</v>
      </c>
      <c r="C1850" t="s">
        <v>73</v>
      </c>
      <c r="D1850" t="s">
        <v>74</v>
      </c>
      <c r="E1850" t="s">
        <v>24</v>
      </c>
      <c r="F1850" t="s">
        <v>18</v>
      </c>
      <c r="G1850" t="s">
        <v>19</v>
      </c>
      <c r="H1850">
        <v>5</v>
      </c>
      <c r="I1850" s="17">
        <v>708338</v>
      </c>
      <c r="J1850" s="17">
        <v>56667.04</v>
      </c>
      <c r="K1850" s="17">
        <v>651670.96</v>
      </c>
      <c r="L1850" s="17">
        <v>495269.93</v>
      </c>
      <c r="M1850" s="17">
        <v>156401.03</v>
      </c>
      <c r="N1850" s="17">
        <v>149162.2092</v>
      </c>
    </row>
    <row r="1851" spans="1:14">
      <c r="A1851" s="16">
        <v>46053</v>
      </c>
      <c r="B1851" t="s">
        <v>1885</v>
      </c>
      <c r="C1851" t="s">
        <v>26</v>
      </c>
      <c r="D1851" t="s">
        <v>27</v>
      </c>
      <c r="E1851" t="s">
        <v>17</v>
      </c>
      <c r="F1851" t="s">
        <v>18</v>
      </c>
      <c r="G1851" t="s">
        <v>19</v>
      </c>
      <c r="H1851">
        <v>12</v>
      </c>
      <c r="I1851" s="17">
        <v>313578</v>
      </c>
      <c r="J1851" s="17">
        <v>9407.34</v>
      </c>
      <c r="K1851" s="17">
        <v>304170.66</v>
      </c>
      <c r="L1851" s="17">
        <v>212919.46</v>
      </c>
      <c r="M1851" s="17">
        <v>91251.2</v>
      </c>
      <c r="N1851" s="17">
        <v>57412.8</v>
      </c>
    </row>
    <row r="1852" spans="1:14">
      <c r="A1852" s="16">
        <v>46053</v>
      </c>
      <c r="B1852" t="s">
        <v>1886</v>
      </c>
      <c r="C1852" t="s">
        <v>43</v>
      </c>
      <c r="D1852" t="s">
        <v>44</v>
      </c>
      <c r="E1852" t="s">
        <v>31</v>
      </c>
      <c r="F1852" t="s">
        <v>18</v>
      </c>
      <c r="G1852" t="s">
        <v>19</v>
      </c>
      <c r="H1852">
        <v>1</v>
      </c>
      <c r="I1852" s="17">
        <v>68807</v>
      </c>
      <c r="J1852" s="17">
        <v>0</v>
      </c>
      <c r="K1852" s="17">
        <v>68807</v>
      </c>
      <c r="L1852" s="17">
        <v>42660.34</v>
      </c>
      <c r="M1852" s="17">
        <v>26146.66</v>
      </c>
      <c r="N1852" s="17">
        <v>166344.4551</v>
      </c>
    </row>
    <row r="1853" spans="1:14">
      <c r="A1853" s="16">
        <v>46053</v>
      </c>
      <c r="B1853" t="s">
        <v>1887</v>
      </c>
      <c r="C1853" t="s">
        <v>26</v>
      </c>
      <c r="D1853" t="s">
        <v>27</v>
      </c>
      <c r="E1853" t="s">
        <v>17</v>
      </c>
      <c r="F1853" t="s">
        <v>18</v>
      </c>
      <c r="G1853" t="s">
        <v>19</v>
      </c>
      <c r="H1853">
        <v>11</v>
      </c>
      <c r="I1853" s="17">
        <v>577658</v>
      </c>
      <c r="J1853" s="17">
        <v>51989.22</v>
      </c>
      <c r="K1853" s="17">
        <v>525668.78</v>
      </c>
      <c r="L1853" s="17">
        <v>367968.15</v>
      </c>
      <c r="M1853" s="17">
        <v>157700.63</v>
      </c>
      <c r="N1853" s="17">
        <v>57412.8</v>
      </c>
    </row>
    <row r="1854" spans="1:14">
      <c r="A1854" s="16">
        <v>46053</v>
      </c>
      <c r="B1854" t="s">
        <v>1888</v>
      </c>
      <c r="C1854" t="s">
        <v>73</v>
      </c>
      <c r="D1854" t="s">
        <v>74</v>
      </c>
      <c r="E1854" t="s">
        <v>24</v>
      </c>
      <c r="F1854" t="s">
        <v>18</v>
      </c>
      <c r="G1854" t="s">
        <v>19</v>
      </c>
      <c r="H1854">
        <v>7</v>
      </c>
      <c r="I1854" s="17">
        <v>371956</v>
      </c>
      <c r="J1854" s="17">
        <v>40915.16</v>
      </c>
      <c r="K1854" s="17">
        <v>331040.84</v>
      </c>
      <c r="L1854" s="17">
        <v>251591.04</v>
      </c>
      <c r="M1854" s="17">
        <v>79449.8</v>
      </c>
      <c r="N1854" s="17">
        <v>149162.2092</v>
      </c>
    </row>
    <row r="1855" spans="1:14">
      <c r="A1855" s="16">
        <v>46053</v>
      </c>
      <c r="B1855" t="s">
        <v>1889</v>
      </c>
      <c r="C1855" t="s">
        <v>22</v>
      </c>
      <c r="D1855" t="s">
        <v>23</v>
      </c>
      <c r="E1855" t="s">
        <v>24</v>
      </c>
      <c r="F1855" t="s">
        <v>18</v>
      </c>
      <c r="G1855" t="s">
        <v>19</v>
      </c>
      <c r="H1855">
        <v>4</v>
      </c>
      <c r="I1855" s="17">
        <v>325797</v>
      </c>
      <c r="J1855" s="17">
        <v>35837.67</v>
      </c>
      <c r="K1855" s="17">
        <v>289959.33</v>
      </c>
      <c r="L1855" s="17">
        <v>220369.09</v>
      </c>
      <c r="M1855" s="17">
        <v>69590.24000000001</v>
      </c>
      <c r="N1855" s="17">
        <v>149162.2092</v>
      </c>
    </row>
    <row r="1856" spans="1:14">
      <c r="A1856" s="16">
        <v>46053</v>
      </c>
      <c r="B1856" t="s">
        <v>1890</v>
      </c>
      <c r="C1856" t="s">
        <v>47</v>
      </c>
      <c r="D1856" t="s">
        <v>48</v>
      </c>
      <c r="E1856" t="s">
        <v>35</v>
      </c>
      <c r="F1856" t="s">
        <v>18</v>
      </c>
      <c r="G1856" t="s">
        <v>19</v>
      </c>
      <c r="H1856">
        <v>7</v>
      </c>
      <c r="I1856" s="17">
        <v>177714</v>
      </c>
      <c r="J1856" s="17">
        <v>21325.68</v>
      </c>
      <c r="K1856" s="17">
        <v>156388.32</v>
      </c>
      <c r="L1856" s="17">
        <v>112599.59</v>
      </c>
      <c r="M1856" s="17">
        <v>43788.73</v>
      </c>
      <c r="N1856" s="17">
        <v>149773.7713</v>
      </c>
    </row>
    <row r="1857" spans="1:14">
      <c r="A1857" s="16">
        <v>46053</v>
      </c>
      <c r="B1857" t="s">
        <v>1891</v>
      </c>
      <c r="C1857" t="s">
        <v>22</v>
      </c>
      <c r="D1857" t="s">
        <v>23</v>
      </c>
      <c r="E1857" t="s">
        <v>24</v>
      </c>
      <c r="F1857" t="s">
        <v>18</v>
      </c>
      <c r="G1857" t="s">
        <v>19</v>
      </c>
      <c r="H1857">
        <v>4</v>
      </c>
      <c r="I1857" s="17">
        <v>507715</v>
      </c>
      <c r="J1857" s="17">
        <v>55848.65</v>
      </c>
      <c r="K1857" s="17">
        <v>451866.35</v>
      </c>
      <c r="L1857" s="17">
        <v>343418.43</v>
      </c>
      <c r="M1857" s="17">
        <v>108447.92</v>
      </c>
      <c r="N1857" s="17">
        <v>149162.2092</v>
      </c>
    </row>
    <row r="1858" spans="1:14">
      <c r="A1858" s="16">
        <v>46053</v>
      </c>
      <c r="B1858" t="s">
        <v>1892</v>
      </c>
      <c r="C1858" t="s">
        <v>26</v>
      </c>
      <c r="D1858" t="s">
        <v>27</v>
      </c>
      <c r="E1858" t="s">
        <v>17</v>
      </c>
      <c r="F1858" t="s">
        <v>18</v>
      </c>
      <c r="G1858" t="s">
        <v>19</v>
      </c>
      <c r="H1858">
        <v>8</v>
      </c>
      <c r="I1858" s="17">
        <v>374405</v>
      </c>
      <c r="J1858" s="17">
        <v>56160.75</v>
      </c>
      <c r="K1858" s="17">
        <v>318244.25</v>
      </c>
      <c r="L1858" s="17">
        <v>222770.97</v>
      </c>
      <c r="M1858" s="17">
        <v>95473.28</v>
      </c>
      <c r="N1858" s="17">
        <v>57412.8</v>
      </c>
    </row>
    <row r="1859" spans="1:14">
      <c r="A1859" s="16">
        <v>46053</v>
      </c>
      <c r="B1859" t="s">
        <v>1893</v>
      </c>
      <c r="C1859" t="s">
        <v>15</v>
      </c>
      <c r="D1859" t="s">
        <v>16</v>
      </c>
      <c r="E1859" t="s">
        <v>17</v>
      </c>
      <c r="F1859" t="s">
        <v>18</v>
      </c>
      <c r="G1859" t="s">
        <v>19</v>
      </c>
      <c r="H1859">
        <v>9</v>
      </c>
      <c r="I1859" s="17">
        <v>151920</v>
      </c>
      <c r="J1859" s="17">
        <v>0</v>
      </c>
      <c r="K1859" s="17">
        <v>151920</v>
      </c>
      <c r="L1859" s="17">
        <v>106344</v>
      </c>
      <c r="M1859" s="17">
        <v>45576</v>
      </c>
      <c r="N1859" s="17">
        <v>57412.8</v>
      </c>
    </row>
    <row r="1860" spans="1:14">
      <c r="A1860" s="16">
        <v>46053</v>
      </c>
      <c r="B1860" t="s">
        <v>1894</v>
      </c>
      <c r="C1860" t="s">
        <v>29</v>
      </c>
      <c r="D1860" t="s">
        <v>30</v>
      </c>
      <c r="E1860" t="s">
        <v>31</v>
      </c>
      <c r="F1860" t="s">
        <v>18</v>
      </c>
      <c r="G1860" t="s">
        <v>19</v>
      </c>
      <c r="H1860">
        <v>8</v>
      </c>
      <c r="I1860" s="17">
        <v>120043</v>
      </c>
      <c r="J1860" s="17">
        <v>0</v>
      </c>
      <c r="K1860" s="17">
        <v>120043</v>
      </c>
      <c r="L1860" s="17">
        <v>74426.66</v>
      </c>
      <c r="M1860" s="17">
        <v>45616.34</v>
      </c>
      <c r="N1860" s="17">
        <v>166344.4551</v>
      </c>
    </row>
    <row r="1861" spans="1:14">
      <c r="A1861" s="16">
        <v>46053</v>
      </c>
      <c r="B1861" t="s">
        <v>1895</v>
      </c>
      <c r="C1861" t="s">
        <v>15</v>
      </c>
      <c r="D1861" t="s">
        <v>16</v>
      </c>
      <c r="E1861" t="s">
        <v>17</v>
      </c>
      <c r="F1861" t="s">
        <v>18</v>
      </c>
      <c r="G1861" t="s">
        <v>19</v>
      </c>
      <c r="H1861">
        <v>6</v>
      </c>
      <c r="I1861" s="17">
        <v>769578</v>
      </c>
      <c r="J1861" s="17">
        <v>107740.92</v>
      </c>
      <c r="K1861" s="17">
        <v>661837.08</v>
      </c>
      <c r="L1861" s="17">
        <v>463285.96</v>
      </c>
      <c r="M1861" s="17">
        <v>198551.12</v>
      </c>
      <c r="N1861" s="17">
        <v>57412.8</v>
      </c>
    </row>
    <row r="1862" spans="1:14">
      <c r="A1862" s="16">
        <v>46053</v>
      </c>
      <c r="B1862" t="s">
        <v>1896</v>
      </c>
      <c r="C1862" t="s">
        <v>29</v>
      </c>
      <c r="D1862" t="s">
        <v>30</v>
      </c>
      <c r="E1862" t="s">
        <v>31</v>
      </c>
      <c r="F1862" t="s">
        <v>18</v>
      </c>
      <c r="G1862" t="s">
        <v>19</v>
      </c>
      <c r="H1862">
        <v>11</v>
      </c>
      <c r="I1862" s="17">
        <v>826643</v>
      </c>
      <c r="J1862" s="17">
        <v>115730.02</v>
      </c>
      <c r="K1862" s="17">
        <v>710912.98</v>
      </c>
      <c r="L1862" s="17">
        <v>440766.05</v>
      </c>
      <c r="M1862" s="17">
        <v>270146.93</v>
      </c>
      <c r="N1862" s="17">
        <v>166344.4551</v>
      </c>
    </row>
    <row r="1863" spans="1:14">
      <c r="A1863" s="16">
        <v>46053</v>
      </c>
      <c r="B1863" t="s">
        <v>1897</v>
      </c>
      <c r="C1863" t="s">
        <v>73</v>
      </c>
      <c r="D1863" t="s">
        <v>74</v>
      </c>
      <c r="E1863" t="s">
        <v>24</v>
      </c>
      <c r="F1863" t="s">
        <v>18</v>
      </c>
      <c r="G1863" t="s">
        <v>19</v>
      </c>
      <c r="H1863">
        <v>7</v>
      </c>
      <c r="I1863" s="17">
        <v>839476</v>
      </c>
      <c r="J1863" s="17">
        <v>92342.36</v>
      </c>
      <c r="K1863" s="17">
        <v>747133.64</v>
      </c>
      <c r="L1863" s="17">
        <v>567821.5699999999</v>
      </c>
      <c r="M1863" s="17">
        <v>179312.07</v>
      </c>
      <c r="N1863" s="17">
        <v>149162.2092</v>
      </c>
    </row>
    <row r="1864" spans="1:14">
      <c r="A1864" s="16">
        <v>46053</v>
      </c>
      <c r="B1864" t="s">
        <v>1898</v>
      </c>
      <c r="C1864" t="s">
        <v>26</v>
      </c>
      <c r="D1864" t="s">
        <v>27</v>
      </c>
      <c r="E1864" t="s">
        <v>17</v>
      </c>
      <c r="F1864" t="s">
        <v>18</v>
      </c>
      <c r="G1864" t="s">
        <v>19</v>
      </c>
      <c r="H1864">
        <v>3</v>
      </c>
      <c r="I1864" s="17">
        <v>710945</v>
      </c>
      <c r="J1864" s="17">
        <v>28437.8</v>
      </c>
      <c r="K1864" s="17">
        <v>682507.2</v>
      </c>
      <c r="L1864" s="17">
        <v>477755.04</v>
      </c>
      <c r="M1864" s="17">
        <v>204752.16</v>
      </c>
      <c r="N1864" s="17">
        <v>57412.8</v>
      </c>
    </row>
    <row r="1865" spans="1:14">
      <c r="A1865" s="16">
        <v>46053</v>
      </c>
      <c r="B1865" t="s">
        <v>1899</v>
      </c>
      <c r="C1865" t="s">
        <v>47</v>
      </c>
      <c r="D1865" t="s">
        <v>48</v>
      </c>
      <c r="E1865" t="s">
        <v>35</v>
      </c>
      <c r="F1865" t="s">
        <v>18</v>
      </c>
      <c r="G1865" t="s">
        <v>19</v>
      </c>
      <c r="H1865">
        <v>11</v>
      </c>
      <c r="I1865" s="17">
        <v>747700</v>
      </c>
      <c r="J1865" s="17">
        <v>52339</v>
      </c>
      <c r="K1865" s="17">
        <v>695361</v>
      </c>
      <c r="L1865" s="17">
        <v>500659.92</v>
      </c>
      <c r="M1865" s="17">
        <v>194701.08</v>
      </c>
      <c r="N1865" s="17">
        <v>149773.7713</v>
      </c>
    </row>
    <row r="1866" spans="1:14">
      <c r="A1866" s="16">
        <v>46053</v>
      </c>
      <c r="B1866" t="s">
        <v>1900</v>
      </c>
      <c r="C1866" t="s">
        <v>26</v>
      </c>
      <c r="D1866" t="s">
        <v>27</v>
      </c>
      <c r="E1866" t="s">
        <v>17</v>
      </c>
      <c r="F1866" t="s">
        <v>18</v>
      </c>
      <c r="G1866" t="s">
        <v>19</v>
      </c>
      <c r="H1866">
        <v>6</v>
      </c>
      <c r="I1866" s="17">
        <v>70241</v>
      </c>
      <c r="J1866" s="17">
        <v>8428.92</v>
      </c>
      <c r="K1866" s="17">
        <v>61812.08</v>
      </c>
      <c r="L1866" s="17">
        <v>43268.46</v>
      </c>
      <c r="M1866" s="17">
        <v>18543.62</v>
      </c>
      <c r="N1866" s="17">
        <v>57412.8</v>
      </c>
    </row>
    <row r="1867" spans="1:14">
      <c r="A1867" s="16">
        <v>46053</v>
      </c>
      <c r="B1867" t="s">
        <v>1901</v>
      </c>
      <c r="C1867" t="s">
        <v>22</v>
      </c>
      <c r="D1867" t="s">
        <v>23</v>
      </c>
      <c r="E1867" t="s">
        <v>24</v>
      </c>
      <c r="F1867" t="s">
        <v>18</v>
      </c>
      <c r="G1867" t="s">
        <v>19</v>
      </c>
      <c r="H1867">
        <v>2</v>
      </c>
      <c r="I1867" s="17">
        <v>533298</v>
      </c>
      <c r="J1867" s="17">
        <v>0</v>
      </c>
      <c r="K1867" s="17">
        <v>533298</v>
      </c>
      <c r="L1867" s="17">
        <v>405306.48</v>
      </c>
      <c r="M1867" s="17">
        <v>127991.52</v>
      </c>
      <c r="N1867" s="17">
        <v>149162.2092</v>
      </c>
    </row>
    <row r="1868" spans="1:14">
      <c r="A1868" s="16">
        <v>46053</v>
      </c>
      <c r="B1868" t="s">
        <v>1902</v>
      </c>
      <c r="C1868" t="s">
        <v>33</v>
      </c>
      <c r="D1868" t="s">
        <v>34</v>
      </c>
      <c r="E1868" t="s">
        <v>35</v>
      </c>
      <c r="F1868" t="s">
        <v>18</v>
      </c>
      <c r="G1868" t="s">
        <v>19</v>
      </c>
      <c r="H1868">
        <v>2</v>
      </c>
      <c r="I1868" s="17">
        <v>659289</v>
      </c>
      <c r="J1868" s="17">
        <v>0</v>
      </c>
      <c r="K1868" s="17">
        <v>659289</v>
      </c>
      <c r="L1868" s="17">
        <v>474688.08</v>
      </c>
      <c r="M1868" s="17">
        <v>184600.92</v>
      </c>
      <c r="N1868" s="17">
        <v>149773.7713</v>
      </c>
    </row>
    <row r="1869" spans="1:14">
      <c r="A1869" s="16">
        <v>46053</v>
      </c>
      <c r="B1869" t="s">
        <v>1903</v>
      </c>
      <c r="C1869" t="s">
        <v>73</v>
      </c>
      <c r="D1869" t="s">
        <v>74</v>
      </c>
      <c r="E1869" t="s">
        <v>24</v>
      </c>
      <c r="F1869" t="s">
        <v>18</v>
      </c>
      <c r="G1869" t="s">
        <v>19</v>
      </c>
      <c r="H1869">
        <v>10</v>
      </c>
      <c r="I1869" s="17">
        <v>696538</v>
      </c>
      <c r="J1869" s="17">
        <v>0</v>
      </c>
      <c r="K1869" s="17">
        <v>696538</v>
      </c>
      <c r="L1869" s="17">
        <v>529368.88</v>
      </c>
      <c r="M1869" s="17">
        <v>167169.12</v>
      </c>
      <c r="N1869" s="17">
        <v>149162.2092</v>
      </c>
    </row>
    <row r="1870" spans="1:14">
      <c r="A1870" s="16">
        <v>46053</v>
      </c>
      <c r="B1870" t="s">
        <v>1904</v>
      </c>
      <c r="C1870" t="s">
        <v>47</v>
      </c>
      <c r="D1870" t="s">
        <v>48</v>
      </c>
      <c r="E1870" t="s">
        <v>35</v>
      </c>
      <c r="F1870" t="s">
        <v>18</v>
      </c>
      <c r="G1870" t="s">
        <v>19</v>
      </c>
      <c r="H1870">
        <v>5</v>
      </c>
      <c r="I1870" s="17">
        <v>690021</v>
      </c>
      <c r="J1870" s="17">
        <v>55201.68</v>
      </c>
      <c r="K1870" s="17">
        <v>634819.3199999999</v>
      </c>
      <c r="L1870" s="17">
        <v>457069.91</v>
      </c>
      <c r="M1870" s="17">
        <v>177749.41</v>
      </c>
      <c r="N1870" s="17">
        <v>149773.7713</v>
      </c>
    </row>
    <row r="1871" spans="1:14">
      <c r="A1871" s="16">
        <v>46053</v>
      </c>
      <c r="B1871" t="s">
        <v>1905</v>
      </c>
      <c r="C1871" t="s">
        <v>29</v>
      </c>
      <c r="D1871" t="s">
        <v>30</v>
      </c>
      <c r="E1871" t="s">
        <v>31</v>
      </c>
      <c r="F1871" t="s">
        <v>18</v>
      </c>
      <c r="G1871" t="s">
        <v>19</v>
      </c>
      <c r="H1871">
        <v>10</v>
      </c>
      <c r="I1871" s="17">
        <v>379620</v>
      </c>
      <c r="J1871" s="17">
        <v>34165.8</v>
      </c>
      <c r="K1871" s="17">
        <v>345454.2</v>
      </c>
      <c r="L1871" s="17">
        <v>214181.6</v>
      </c>
      <c r="M1871" s="17">
        <v>131272.6</v>
      </c>
      <c r="N1871" s="17">
        <v>166344.4551</v>
      </c>
    </row>
    <row r="1872" spans="1:14">
      <c r="A1872" s="16">
        <v>46053</v>
      </c>
      <c r="B1872" t="s">
        <v>1906</v>
      </c>
      <c r="C1872" t="s">
        <v>43</v>
      </c>
      <c r="D1872" t="s">
        <v>44</v>
      </c>
      <c r="E1872" t="s">
        <v>31</v>
      </c>
      <c r="F1872" t="s">
        <v>18</v>
      </c>
      <c r="G1872" t="s">
        <v>19</v>
      </c>
      <c r="H1872">
        <v>1</v>
      </c>
      <c r="I1872" s="17">
        <v>151630</v>
      </c>
      <c r="J1872" s="17">
        <v>16679.3</v>
      </c>
      <c r="K1872" s="17">
        <v>134950.7</v>
      </c>
      <c r="L1872" s="17">
        <v>83669.42999999999</v>
      </c>
      <c r="M1872" s="17">
        <v>51281.27</v>
      </c>
      <c r="N1872" s="17">
        <v>166344.4551</v>
      </c>
    </row>
    <row r="1873" spans="1:14">
      <c r="A1873" s="16">
        <v>46053</v>
      </c>
      <c r="B1873" t="s">
        <v>1907</v>
      </c>
      <c r="C1873" t="s">
        <v>29</v>
      </c>
      <c r="D1873" t="s">
        <v>30</v>
      </c>
      <c r="E1873" t="s">
        <v>31</v>
      </c>
      <c r="F1873" t="s">
        <v>18</v>
      </c>
      <c r="G1873" t="s">
        <v>19</v>
      </c>
      <c r="H1873">
        <v>5</v>
      </c>
      <c r="I1873" s="17">
        <v>339237</v>
      </c>
      <c r="J1873" s="17">
        <v>23746.59</v>
      </c>
      <c r="K1873" s="17">
        <v>315490.41</v>
      </c>
      <c r="L1873" s="17">
        <v>195604.05</v>
      </c>
      <c r="M1873" s="17">
        <v>119886.36</v>
      </c>
      <c r="N1873" s="17">
        <v>166344.4551</v>
      </c>
    </row>
    <row r="1874" spans="1:14">
      <c r="A1874" s="16">
        <v>46053</v>
      </c>
      <c r="B1874" t="s">
        <v>1908</v>
      </c>
      <c r="C1874" t="s">
        <v>33</v>
      </c>
      <c r="D1874" t="s">
        <v>34</v>
      </c>
      <c r="E1874" t="s">
        <v>35</v>
      </c>
      <c r="F1874" t="s">
        <v>18</v>
      </c>
      <c r="G1874" t="s">
        <v>19</v>
      </c>
      <c r="H1874">
        <v>6</v>
      </c>
      <c r="I1874" s="17">
        <v>665946</v>
      </c>
      <c r="J1874" s="17">
        <v>33297.3</v>
      </c>
      <c r="K1874" s="17">
        <v>632648.7</v>
      </c>
      <c r="L1874" s="17">
        <v>455507.06</v>
      </c>
      <c r="M1874" s="17">
        <v>177141.64</v>
      </c>
      <c r="N1874" s="17">
        <v>149773.7713</v>
      </c>
    </row>
    <row r="1875" spans="1:14">
      <c r="A1875" s="16">
        <v>46053</v>
      </c>
      <c r="B1875" t="s">
        <v>1909</v>
      </c>
      <c r="C1875" t="s">
        <v>15</v>
      </c>
      <c r="D1875" t="s">
        <v>16</v>
      </c>
      <c r="E1875" t="s">
        <v>17</v>
      </c>
      <c r="F1875" t="s">
        <v>18</v>
      </c>
      <c r="G1875" t="s">
        <v>19</v>
      </c>
      <c r="H1875">
        <v>3</v>
      </c>
      <c r="I1875" s="17">
        <v>236755</v>
      </c>
      <c r="J1875" s="17">
        <v>33145.7</v>
      </c>
      <c r="K1875" s="17">
        <v>203609.3</v>
      </c>
      <c r="L1875" s="17">
        <v>142526.51</v>
      </c>
      <c r="M1875" s="17">
        <v>61082.79</v>
      </c>
      <c r="N1875" s="17">
        <v>57412.8</v>
      </c>
    </row>
    <row r="1876" spans="1:14">
      <c r="A1876" s="16">
        <v>46053</v>
      </c>
      <c r="B1876" t="s">
        <v>1910</v>
      </c>
      <c r="C1876" t="s">
        <v>29</v>
      </c>
      <c r="D1876" t="s">
        <v>30</v>
      </c>
      <c r="E1876" t="s">
        <v>31</v>
      </c>
      <c r="F1876" t="s">
        <v>18</v>
      </c>
      <c r="G1876" t="s">
        <v>19</v>
      </c>
      <c r="H1876">
        <v>11</v>
      </c>
      <c r="I1876" s="17">
        <v>390439</v>
      </c>
      <c r="J1876" s="17">
        <v>35139.51</v>
      </c>
      <c r="K1876" s="17">
        <v>355299.49</v>
      </c>
      <c r="L1876" s="17">
        <v>220285.68</v>
      </c>
      <c r="M1876" s="17">
        <v>135013.81</v>
      </c>
      <c r="N1876" s="17">
        <v>166344.4551</v>
      </c>
    </row>
    <row r="1877" spans="1:14">
      <c r="A1877" s="16">
        <v>46053</v>
      </c>
      <c r="B1877" t="s">
        <v>1911</v>
      </c>
      <c r="C1877" t="s">
        <v>29</v>
      </c>
      <c r="D1877" t="s">
        <v>30</v>
      </c>
      <c r="E1877" t="s">
        <v>31</v>
      </c>
      <c r="F1877" t="s">
        <v>18</v>
      </c>
      <c r="G1877" t="s">
        <v>19</v>
      </c>
      <c r="H1877">
        <v>3</v>
      </c>
      <c r="I1877" s="17">
        <v>537287</v>
      </c>
      <c r="J1877" s="17">
        <v>42982.96</v>
      </c>
      <c r="K1877" s="17">
        <v>494304.04</v>
      </c>
      <c r="L1877" s="17">
        <v>306468.5</v>
      </c>
      <c r="M1877" s="17">
        <v>187835.54</v>
      </c>
      <c r="N1877" s="17">
        <v>166344.4551</v>
      </c>
    </row>
    <row r="1878" spans="1:14">
      <c r="A1878" s="16">
        <v>46053</v>
      </c>
      <c r="B1878" t="s">
        <v>1912</v>
      </c>
      <c r="C1878" t="s">
        <v>29</v>
      </c>
      <c r="D1878" t="s">
        <v>30</v>
      </c>
      <c r="E1878" t="s">
        <v>31</v>
      </c>
      <c r="F1878" t="s">
        <v>18</v>
      </c>
      <c r="G1878" t="s">
        <v>19</v>
      </c>
      <c r="H1878">
        <v>3</v>
      </c>
      <c r="I1878" s="17">
        <v>492633</v>
      </c>
      <c r="J1878" s="17">
        <v>29557.98</v>
      </c>
      <c r="K1878" s="17">
        <v>463075.02</v>
      </c>
      <c r="L1878" s="17">
        <v>287106.51</v>
      </c>
      <c r="M1878" s="17">
        <v>175968.51</v>
      </c>
      <c r="N1878" s="17">
        <v>166344.4551</v>
      </c>
    </row>
    <row r="1879" spans="1:14">
      <c r="A1879" s="16">
        <v>46053</v>
      </c>
      <c r="B1879" t="s">
        <v>1913</v>
      </c>
      <c r="C1879" t="s">
        <v>43</v>
      </c>
      <c r="D1879" t="s">
        <v>44</v>
      </c>
      <c r="E1879" t="s">
        <v>31</v>
      </c>
      <c r="F1879" t="s">
        <v>18</v>
      </c>
      <c r="G1879" t="s">
        <v>19</v>
      </c>
      <c r="H1879">
        <v>8</v>
      </c>
      <c r="I1879" s="17">
        <v>836697</v>
      </c>
      <c r="J1879" s="17">
        <v>0</v>
      </c>
      <c r="K1879" s="17">
        <v>836697</v>
      </c>
      <c r="L1879" s="17">
        <v>518752.14</v>
      </c>
      <c r="M1879" s="17">
        <v>317944.86</v>
      </c>
      <c r="N1879" s="17">
        <v>166344.4551</v>
      </c>
    </row>
    <row r="1880" spans="1:14">
      <c r="A1880" s="16">
        <v>46053</v>
      </c>
      <c r="B1880" t="s">
        <v>1914</v>
      </c>
      <c r="C1880" t="s">
        <v>22</v>
      </c>
      <c r="D1880" t="s">
        <v>23</v>
      </c>
      <c r="E1880" t="s">
        <v>24</v>
      </c>
      <c r="F1880" t="s">
        <v>18</v>
      </c>
      <c r="G1880" t="s">
        <v>19</v>
      </c>
      <c r="H1880">
        <v>11</v>
      </c>
      <c r="I1880" s="17">
        <v>187676</v>
      </c>
      <c r="J1880" s="17">
        <v>22521.12</v>
      </c>
      <c r="K1880" s="17">
        <v>165154.88</v>
      </c>
      <c r="L1880" s="17">
        <v>125517.71</v>
      </c>
      <c r="M1880" s="17">
        <v>39637.17</v>
      </c>
      <c r="N1880" s="17">
        <v>149162.2092</v>
      </c>
    </row>
    <row r="1881" spans="1:14">
      <c r="A1881" s="16">
        <v>46053</v>
      </c>
      <c r="B1881" t="s">
        <v>1915</v>
      </c>
      <c r="C1881" t="s">
        <v>33</v>
      </c>
      <c r="D1881" t="s">
        <v>34</v>
      </c>
      <c r="E1881" t="s">
        <v>35</v>
      </c>
      <c r="F1881" t="s">
        <v>18</v>
      </c>
      <c r="G1881" t="s">
        <v>19</v>
      </c>
      <c r="H1881">
        <v>1</v>
      </c>
      <c r="I1881" s="17">
        <v>473792</v>
      </c>
      <c r="J1881" s="17">
        <v>23689.6</v>
      </c>
      <c r="K1881" s="17">
        <v>450102.4</v>
      </c>
      <c r="L1881" s="17">
        <v>324073.73</v>
      </c>
      <c r="M1881" s="17">
        <v>126028.67</v>
      </c>
      <c r="N1881" s="17">
        <v>149773.7713</v>
      </c>
    </row>
    <row r="1882" spans="1:14">
      <c r="A1882" s="16">
        <v>46053</v>
      </c>
      <c r="B1882" t="s">
        <v>1916</v>
      </c>
      <c r="C1882" t="s">
        <v>43</v>
      </c>
      <c r="D1882" t="s">
        <v>44</v>
      </c>
      <c r="E1882" t="s">
        <v>31</v>
      </c>
      <c r="F1882" t="s">
        <v>18</v>
      </c>
      <c r="G1882" t="s">
        <v>19</v>
      </c>
      <c r="H1882">
        <v>3</v>
      </c>
      <c r="I1882" s="17">
        <v>682068</v>
      </c>
      <c r="J1882" s="17">
        <v>20462.04</v>
      </c>
      <c r="K1882" s="17">
        <v>661605.96</v>
      </c>
      <c r="L1882" s="17">
        <v>410195.7</v>
      </c>
      <c r="M1882" s="17">
        <v>251410.26</v>
      </c>
      <c r="N1882" s="17">
        <v>166344.4551</v>
      </c>
    </row>
    <row r="1883" spans="1:14">
      <c r="A1883" s="16">
        <v>46053</v>
      </c>
      <c r="B1883" t="s">
        <v>1917</v>
      </c>
      <c r="C1883" t="s">
        <v>43</v>
      </c>
      <c r="D1883" t="s">
        <v>44</v>
      </c>
      <c r="E1883" t="s">
        <v>31</v>
      </c>
      <c r="F1883" t="s">
        <v>18</v>
      </c>
      <c r="G1883" t="s">
        <v>19</v>
      </c>
      <c r="H1883">
        <v>7</v>
      </c>
      <c r="I1883" s="17">
        <v>285992</v>
      </c>
      <c r="J1883" s="17">
        <v>0</v>
      </c>
      <c r="K1883" s="17">
        <v>285992</v>
      </c>
      <c r="L1883" s="17">
        <v>177315.04</v>
      </c>
      <c r="M1883" s="17">
        <v>108676.96</v>
      </c>
      <c r="N1883" s="17">
        <v>166344.4551</v>
      </c>
    </row>
    <row r="1884" spans="1:14">
      <c r="A1884" s="16">
        <v>46053</v>
      </c>
      <c r="B1884" t="s">
        <v>1918</v>
      </c>
      <c r="C1884" t="s">
        <v>22</v>
      </c>
      <c r="D1884" t="s">
        <v>23</v>
      </c>
      <c r="E1884" t="s">
        <v>24</v>
      </c>
      <c r="F1884" t="s">
        <v>18</v>
      </c>
      <c r="G1884" t="s">
        <v>19</v>
      </c>
      <c r="H1884">
        <v>5</v>
      </c>
      <c r="I1884" s="17">
        <v>123186</v>
      </c>
      <c r="J1884" s="17">
        <v>16014.18</v>
      </c>
      <c r="K1884" s="17">
        <v>107171.82</v>
      </c>
      <c r="L1884" s="17">
        <v>81450.58</v>
      </c>
      <c r="M1884" s="17">
        <v>25721.24</v>
      </c>
      <c r="N1884" s="17">
        <v>149162.2092</v>
      </c>
    </row>
    <row r="1885" spans="1:14">
      <c r="A1885" s="16">
        <v>46053</v>
      </c>
      <c r="B1885" t="s">
        <v>1919</v>
      </c>
      <c r="C1885" t="s">
        <v>22</v>
      </c>
      <c r="D1885" t="s">
        <v>23</v>
      </c>
      <c r="E1885" t="s">
        <v>24</v>
      </c>
      <c r="F1885" t="s">
        <v>18</v>
      </c>
      <c r="G1885" t="s">
        <v>19</v>
      </c>
      <c r="H1885">
        <v>3</v>
      </c>
      <c r="I1885" s="17">
        <v>201717</v>
      </c>
      <c r="J1885" s="17">
        <v>22188.87</v>
      </c>
      <c r="K1885" s="17">
        <v>179528.13</v>
      </c>
      <c r="L1885" s="17">
        <v>136441.38</v>
      </c>
      <c r="M1885" s="17">
        <v>43086.75</v>
      </c>
      <c r="N1885" s="17">
        <v>149162.2092</v>
      </c>
    </row>
    <row r="1886" spans="1:14">
      <c r="A1886" s="16">
        <v>46053</v>
      </c>
      <c r="B1886" t="s">
        <v>1920</v>
      </c>
      <c r="C1886" t="s">
        <v>15</v>
      </c>
      <c r="D1886" t="s">
        <v>16</v>
      </c>
      <c r="E1886" t="s">
        <v>17</v>
      </c>
      <c r="F1886" t="s">
        <v>18</v>
      </c>
      <c r="G1886" t="s">
        <v>19</v>
      </c>
      <c r="H1886">
        <v>2</v>
      </c>
      <c r="I1886" s="17">
        <v>543278</v>
      </c>
      <c r="J1886" s="17">
        <v>32596.68</v>
      </c>
      <c r="K1886" s="17">
        <v>510681.32</v>
      </c>
      <c r="L1886" s="17">
        <v>357476.92</v>
      </c>
      <c r="M1886" s="17">
        <v>153204.4</v>
      </c>
      <c r="N1886" s="17">
        <v>57412.8</v>
      </c>
    </row>
    <row r="1887" spans="1:14">
      <c r="A1887" s="16">
        <v>46053</v>
      </c>
      <c r="B1887" t="s">
        <v>1921</v>
      </c>
      <c r="C1887" t="s">
        <v>26</v>
      </c>
      <c r="D1887" t="s">
        <v>27</v>
      </c>
      <c r="E1887" t="s">
        <v>17</v>
      </c>
      <c r="F1887" t="s">
        <v>18</v>
      </c>
      <c r="G1887" t="s">
        <v>19</v>
      </c>
      <c r="H1887">
        <v>10</v>
      </c>
      <c r="I1887" s="17">
        <v>673612</v>
      </c>
      <c r="J1887" s="17">
        <v>60625.08</v>
      </c>
      <c r="K1887" s="17">
        <v>612986.92</v>
      </c>
      <c r="L1887" s="17">
        <v>429090.84</v>
      </c>
      <c r="M1887" s="17">
        <v>183896.08</v>
      </c>
      <c r="N1887" s="17">
        <v>57412.8</v>
      </c>
    </row>
    <row r="1888" spans="1:14">
      <c r="A1888" s="16">
        <v>46053</v>
      </c>
      <c r="B1888" t="s">
        <v>1922</v>
      </c>
      <c r="C1888" t="s">
        <v>22</v>
      </c>
      <c r="D1888" t="s">
        <v>23</v>
      </c>
      <c r="E1888" t="s">
        <v>24</v>
      </c>
      <c r="F1888" t="s">
        <v>18</v>
      </c>
      <c r="G1888" t="s">
        <v>19</v>
      </c>
      <c r="H1888">
        <v>11</v>
      </c>
      <c r="I1888" s="17">
        <v>453473</v>
      </c>
      <c r="J1888" s="17">
        <v>31743.11</v>
      </c>
      <c r="K1888" s="17">
        <v>421729.89</v>
      </c>
      <c r="L1888" s="17">
        <v>320514.72</v>
      </c>
      <c r="M1888" s="17">
        <v>101215.17</v>
      </c>
      <c r="N1888" s="17">
        <v>149162.2092</v>
      </c>
    </row>
    <row r="1889" spans="1:14">
      <c r="A1889" s="16">
        <v>46053</v>
      </c>
      <c r="B1889" t="s">
        <v>1923</v>
      </c>
      <c r="C1889" t="s">
        <v>15</v>
      </c>
      <c r="D1889" t="s">
        <v>16</v>
      </c>
      <c r="E1889" t="s">
        <v>17</v>
      </c>
      <c r="F1889" t="s">
        <v>18</v>
      </c>
      <c r="G1889" t="s">
        <v>19</v>
      </c>
      <c r="H1889">
        <v>6</v>
      </c>
      <c r="I1889" s="17">
        <v>665603</v>
      </c>
      <c r="J1889" s="17">
        <v>79872.36</v>
      </c>
      <c r="K1889" s="17">
        <v>585730.64</v>
      </c>
      <c r="L1889" s="17">
        <v>410011.45</v>
      </c>
      <c r="M1889" s="17">
        <v>175719.19</v>
      </c>
      <c r="N1889" s="17">
        <v>57412.8</v>
      </c>
    </row>
    <row r="1890" spans="1:14">
      <c r="A1890" s="16">
        <v>46054</v>
      </c>
      <c r="B1890" t="s">
        <v>1924</v>
      </c>
      <c r="C1890" t="s">
        <v>26</v>
      </c>
      <c r="D1890" t="s">
        <v>27</v>
      </c>
      <c r="E1890" t="s">
        <v>17</v>
      </c>
      <c r="F1890" t="s">
        <v>1925</v>
      </c>
      <c r="G1890" t="s">
        <v>19</v>
      </c>
      <c r="H1890">
        <v>5</v>
      </c>
      <c r="I1890" s="17">
        <v>724792</v>
      </c>
      <c r="J1890" s="17">
        <v>57983.36</v>
      </c>
      <c r="K1890" s="17">
        <v>666808.64</v>
      </c>
      <c r="L1890" s="17">
        <v>466766.05</v>
      </c>
      <c r="M1890" s="17">
        <v>200042.59</v>
      </c>
      <c r="N1890" s="17">
        <v>44685.8599</v>
      </c>
    </row>
    <row r="1891" spans="1:14">
      <c r="A1891" s="16">
        <v>46054</v>
      </c>
      <c r="B1891" t="s">
        <v>1926</v>
      </c>
      <c r="C1891" t="s">
        <v>47</v>
      </c>
      <c r="D1891" t="s">
        <v>48</v>
      </c>
      <c r="E1891" t="s">
        <v>35</v>
      </c>
      <c r="F1891" t="s">
        <v>1925</v>
      </c>
      <c r="G1891" t="s">
        <v>19</v>
      </c>
      <c r="H1891">
        <v>10</v>
      </c>
      <c r="I1891" s="17">
        <v>782244</v>
      </c>
      <c r="J1891" s="17">
        <v>0</v>
      </c>
      <c r="K1891" s="17">
        <v>782244</v>
      </c>
      <c r="L1891" s="17">
        <v>563215.6800000001</v>
      </c>
      <c r="M1891" s="17">
        <v>219028.32</v>
      </c>
      <c r="N1891" s="17">
        <v>133814.9909</v>
      </c>
    </row>
    <row r="1892" spans="1:14">
      <c r="A1892" s="16">
        <v>46054</v>
      </c>
      <c r="B1892" t="s">
        <v>1927</v>
      </c>
      <c r="C1892" t="s">
        <v>15</v>
      </c>
      <c r="D1892" t="s">
        <v>16</v>
      </c>
      <c r="E1892" t="s">
        <v>17</v>
      </c>
      <c r="F1892" t="s">
        <v>1925</v>
      </c>
      <c r="G1892" t="s">
        <v>19</v>
      </c>
      <c r="H1892">
        <v>12</v>
      </c>
      <c r="I1892" s="17">
        <v>324588</v>
      </c>
      <c r="J1892" s="17">
        <v>25967.04</v>
      </c>
      <c r="K1892" s="17">
        <v>298620.96</v>
      </c>
      <c r="L1892" s="17">
        <v>209034.67</v>
      </c>
      <c r="M1892" s="17">
        <v>89586.28999999999</v>
      </c>
      <c r="N1892" s="17">
        <v>44685.8599</v>
      </c>
    </row>
    <row r="1893" spans="1:14">
      <c r="A1893" s="16">
        <v>46054</v>
      </c>
      <c r="B1893" t="s">
        <v>1928</v>
      </c>
      <c r="C1893" t="s">
        <v>29</v>
      </c>
      <c r="D1893" t="s">
        <v>30</v>
      </c>
      <c r="E1893" t="s">
        <v>31</v>
      </c>
      <c r="F1893" t="s">
        <v>1925</v>
      </c>
      <c r="G1893" t="s">
        <v>19</v>
      </c>
      <c r="H1893">
        <v>6</v>
      </c>
      <c r="I1893" s="17">
        <v>368528</v>
      </c>
      <c r="J1893" s="17">
        <v>0</v>
      </c>
      <c r="K1893" s="17">
        <v>368528</v>
      </c>
      <c r="L1893" s="17">
        <v>228487.36</v>
      </c>
      <c r="M1893" s="17">
        <v>140040.64</v>
      </c>
      <c r="N1893" s="17">
        <v>96712.0583</v>
      </c>
    </row>
    <row r="1894" spans="1:14">
      <c r="A1894" s="16">
        <v>46054</v>
      </c>
      <c r="B1894" t="s">
        <v>1929</v>
      </c>
      <c r="C1894" t="s">
        <v>73</v>
      </c>
      <c r="D1894" t="s">
        <v>74</v>
      </c>
      <c r="E1894" t="s">
        <v>24</v>
      </c>
      <c r="F1894" t="s">
        <v>1925</v>
      </c>
      <c r="G1894" t="s">
        <v>19</v>
      </c>
      <c r="H1894">
        <v>7</v>
      </c>
      <c r="I1894" s="17">
        <v>674648</v>
      </c>
      <c r="J1894" s="17">
        <v>0</v>
      </c>
      <c r="K1894" s="17">
        <v>674648</v>
      </c>
      <c r="L1894" s="17">
        <v>512732.48</v>
      </c>
      <c r="M1894" s="17">
        <v>161915.52</v>
      </c>
      <c r="N1894" s="17">
        <v>86647.8095</v>
      </c>
    </row>
    <row r="1895" spans="1:14">
      <c r="A1895" s="16">
        <v>46054</v>
      </c>
      <c r="B1895" t="s">
        <v>1930</v>
      </c>
      <c r="C1895" t="s">
        <v>22</v>
      </c>
      <c r="D1895" t="s">
        <v>23</v>
      </c>
      <c r="E1895" t="s">
        <v>24</v>
      </c>
      <c r="F1895" t="s">
        <v>1925</v>
      </c>
      <c r="G1895" t="s">
        <v>19</v>
      </c>
      <c r="H1895">
        <v>7</v>
      </c>
      <c r="I1895" s="17">
        <v>509599</v>
      </c>
      <c r="J1895" s="17">
        <v>56055.89</v>
      </c>
      <c r="K1895" s="17">
        <v>453543.11</v>
      </c>
      <c r="L1895" s="17">
        <v>344692.76</v>
      </c>
      <c r="M1895" s="17">
        <v>108850.35</v>
      </c>
      <c r="N1895" s="17">
        <v>86647.8095</v>
      </c>
    </row>
    <row r="1896" spans="1:14">
      <c r="A1896" s="16">
        <v>46054</v>
      </c>
      <c r="B1896" t="s">
        <v>1931</v>
      </c>
      <c r="C1896" t="s">
        <v>47</v>
      </c>
      <c r="D1896" t="s">
        <v>48</v>
      </c>
      <c r="E1896" t="s">
        <v>35</v>
      </c>
      <c r="F1896" t="s">
        <v>1925</v>
      </c>
      <c r="G1896" t="s">
        <v>19</v>
      </c>
      <c r="H1896">
        <v>8</v>
      </c>
      <c r="I1896" s="17">
        <v>753226</v>
      </c>
      <c r="J1896" s="17">
        <v>37661.3</v>
      </c>
      <c r="K1896" s="17">
        <v>715564.7</v>
      </c>
      <c r="L1896" s="17">
        <v>515206.58</v>
      </c>
      <c r="M1896" s="17">
        <v>200358.12</v>
      </c>
      <c r="N1896" s="17">
        <v>133814.9909</v>
      </c>
    </row>
    <row r="1897" spans="1:14">
      <c r="A1897" s="16">
        <v>46054</v>
      </c>
      <c r="B1897" t="s">
        <v>1932</v>
      </c>
      <c r="C1897" t="s">
        <v>43</v>
      </c>
      <c r="D1897" t="s">
        <v>44</v>
      </c>
      <c r="E1897" t="s">
        <v>31</v>
      </c>
      <c r="F1897" t="s">
        <v>1925</v>
      </c>
      <c r="G1897" t="s">
        <v>19</v>
      </c>
      <c r="H1897">
        <v>12</v>
      </c>
      <c r="I1897" s="17">
        <v>352692</v>
      </c>
      <c r="J1897" s="17">
        <v>0</v>
      </c>
      <c r="K1897" s="17">
        <v>352692</v>
      </c>
      <c r="L1897" s="17">
        <v>218669.04</v>
      </c>
      <c r="M1897" s="17">
        <v>134022.96</v>
      </c>
      <c r="N1897" s="17">
        <v>96712.0583</v>
      </c>
    </row>
    <row r="1898" spans="1:14">
      <c r="A1898" s="16">
        <v>46054</v>
      </c>
      <c r="B1898" t="s">
        <v>1933</v>
      </c>
      <c r="C1898" t="s">
        <v>43</v>
      </c>
      <c r="D1898" t="s">
        <v>44</v>
      </c>
      <c r="E1898" t="s">
        <v>31</v>
      </c>
      <c r="F1898" t="s">
        <v>1925</v>
      </c>
      <c r="G1898" t="s">
        <v>19</v>
      </c>
      <c r="H1898">
        <v>2</v>
      </c>
      <c r="I1898" s="17">
        <v>243041</v>
      </c>
      <c r="J1898" s="17">
        <v>4860.82</v>
      </c>
      <c r="K1898" s="17">
        <v>238180.18</v>
      </c>
      <c r="L1898" s="17">
        <v>147671.71</v>
      </c>
      <c r="M1898" s="17">
        <v>90508.47</v>
      </c>
      <c r="N1898" s="17">
        <v>96712.0583</v>
      </c>
    </row>
    <row r="1899" spans="1:14">
      <c r="A1899" s="16">
        <v>46054</v>
      </c>
      <c r="B1899" t="s">
        <v>1934</v>
      </c>
      <c r="C1899" t="s">
        <v>43</v>
      </c>
      <c r="D1899" t="s">
        <v>44</v>
      </c>
      <c r="E1899" t="s">
        <v>31</v>
      </c>
      <c r="F1899" t="s">
        <v>1925</v>
      </c>
      <c r="G1899" t="s">
        <v>19</v>
      </c>
      <c r="H1899">
        <v>11</v>
      </c>
      <c r="I1899" s="17">
        <v>715983</v>
      </c>
      <c r="J1899" s="17">
        <v>107397.45</v>
      </c>
      <c r="K1899" s="17">
        <v>608585.55</v>
      </c>
      <c r="L1899" s="17">
        <v>377323.04</v>
      </c>
      <c r="M1899" s="17">
        <v>231262.51</v>
      </c>
      <c r="N1899" s="17">
        <v>96712.0583</v>
      </c>
    </row>
    <row r="1900" spans="1:14">
      <c r="A1900" s="16">
        <v>46054</v>
      </c>
      <c r="B1900" t="s">
        <v>1935</v>
      </c>
      <c r="C1900" t="s">
        <v>26</v>
      </c>
      <c r="D1900" t="s">
        <v>27</v>
      </c>
      <c r="E1900" t="s">
        <v>17</v>
      </c>
      <c r="F1900" t="s">
        <v>1925</v>
      </c>
      <c r="G1900" t="s">
        <v>19</v>
      </c>
      <c r="H1900">
        <v>3</v>
      </c>
      <c r="I1900" s="17">
        <v>534739</v>
      </c>
      <c r="J1900" s="17">
        <v>10694.78</v>
      </c>
      <c r="K1900" s="17">
        <v>524044.22</v>
      </c>
      <c r="L1900" s="17">
        <v>366830.95</v>
      </c>
      <c r="M1900" s="17">
        <v>157213.27</v>
      </c>
      <c r="N1900" s="17">
        <v>44685.8599</v>
      </c>
    </row>
    <row r="1901" spans="1:14">
      <c r="A1901" s="16">
        <v>46054</v>
      </c>
      <c r="B1901" t="s">
        <v>1936</v>
      </c>
      <c r="C1901" t="s">
        <v>73</v>
      </c>
      <c r="D1901" t="s">
        <v>74</v>
      </c>
      <c r="E1901" t="s">
        <v>24</v>
      </c>
      <c r="F1901" t="s">
        <v>1925</v>
      </c>
      <c r="G1901" t="s">
        <v>19</v>
      </c>
      <c r="H1901">
        <v>6</v>
      </c>
      <c r="I1901" s="17">
        <v>290441</v>
      </c>
      <c r="J1901" s="17">
        <v>8713.23</v>
      </c>
      <c r="K1901" s="17">
        <v>281727.77</v>
      </c>
      <c r="L1901" s="17">
        <v>214113.11</v>
      </c>
      <c r="M1901" s="17">
        <v>67614.66</v>
      </c>
      <c r="N1901" s="17">
        <v>86647.8095</v>
      </c>
    </row>
    <row r="1902" spans="1:14">
      <c r="A1902" s="16">
        <v>46054</v>
      </c>
      <c r="B1902" t="s">
        <v>1937</v>
      </c>
      <c r="C1902" t="s">
        <v>26</v>
      </c>
      <c r="D1902" t="s">
        <v>27</v>
      </c>
      <c r="E1902" t="s">
        <v>17</v>
      </c>
      <c r="F1902" t="s">
        <v>1925</v>
      </c>
      <c r="G1902" t="s">
        <v>19</v>
      </c>
      <c r="H1902">
        <v>12</v>
      </c>
      <c r="I1902" s="17">
        <v>763178</v>
      </c>
      <c r="J1902" s="17">
        <v>106844.92</v>
      </c>
      <c r="K1902" s="17">
        <v>656333.08</v>
      </c>
      <c r="L1902" s="17">
        <v>459433.16</v>
      </c>
      <c r="M1902" s="17">
        <v>196899.92</v>
      </c>
      <c r="N1902" s="17">
        <v>44685.8599</v>
      </c>
    </row>
    <row r="1903" spans="1:14">
      <c r="A1903" s="16">
        <v>46054</v>
      </c>
      <c r="B1903" t="s">
        <v>1938</v>
      </c>
      <c r="C1903" t="s">
        <v>22</v>
      </c>
      <c r="D1903" t="s">
        <v>23</v>
      </c>
      <c r="E1903" t="s">
        <v>24</v>
      </c>
      <c r="F1903" t="s">
        <v>1925</v>
      </c>
      <c r="G1903" t="s">
        <v>19</v>
      </c>
      <c r="H1903">
        <v>12</v>
      </c>
      <c r="I1903" s="17">
        <v>317863</v>
      </c>
      <c r="J1903" s="17">
        <v>44500.82</v>
      </c>
      <c r="K1903" s="17">
        <v>273362.18</v>
      </c>
      <c r="L1903" s="17">
        <v>207755.26</v>
      </c>
      <c r="M1903" s="17">
        <v>65606.92</v>
      </c>
      <c r="N1903" s="17">
        <v>86647.8095</v>
      </c>
    </row>
    <row r="1904" spans="1:14">
      <c r="A1904" s="16">
        <v>46054</v>
      </c>
      <c r="B1904" t="s">
        <v>1939</v>
      </c>
      <c r="C1904" t="s">
        <v>47</v>
      </c>
      <c r="D1904" t="s">
        <v>48</v>
      </c>
      <c r="E1904" t="s">
        <v>35</v>
      </c>
      <c r="F1904" t="s">
        <v>1925</v>
      </c>
      <c r="G1904" t="s">
        <v>19</v>
      </c>
      <c r="H1904">
        <v>2</v>
      </c>
      <c r="I1904" s="17">
        <v>843854</v>
      </c>
      <c r="J1904" s="17">
        <v>84385.39999999999</v>
      </c>
      <c r="K1904" s="17">
        <v>759468.6</v>
      </c>
      <c r="L1904" s="17">
        <v>546817.39</v>
      </c>
      <c r="M1904" s="17">
        <v>212651.21</v>
      </c>
      <c r="N1904" s="17">
        <v>133814.9909</v>
      </c>
    </row>
    <row r="1905" spans="1:14">
      <c r="A1905" s="16">
        <v>46054</v>
      </c>
      <c r="B1905" t="s">
        <v>1940</v>
      </c>
      <c r="C1905" t="s">
        <v>29</v>
      </c>
      <c r="D1905" t="s">
        <v>30</v>
      </c>
      <c r="E1905" t="s">
        <v>31</v>
      </c>
      <c r="F1905" t="s">
        <v>1925</v>
      </c>
      <c r="G1905" t="s">
        <v>19</v>
      </c>
      <c r="H1905">
        <v>6</v>
      </c>
      <c r="I1905" s="17">
        <v>726203</v>
      </c>
      <c r="J1905" s="17">
        <v>0</v>
      </c>
      <c r="K1905" s="17">
        <v>726203</v>
      </c>
      <c r="L1905" s="17">
        <v>450245.86</v>
      </c>
      <c r="M1905" s="17">
        <v>275957.14</v>
      </c>
      <c r="N1905" s="17">
        <v>96712.0583</v>
      </c>
    </row>
    <row r="1906" spans="1:14">
      <c r="A1906" s="16">
        <v>46054</v>
      </c>
      <c r="B1906" t="s">
        <v>1941</v>
      </c>
      <c r="C1906" t="s">
        <v>22</v>
      </c>
      <c r="D1906" t="s">
        <v>23</v>
      </c>
      <c r="E1906" t="s">
        <v>24</v>
      </c>
      <c r="F1906" t="s">
        <v>1925</v>
      </c>
      <c r="G1906" t="s">
        <v>19</v>
      </c>
      <c r="H1906">
        <v>7</v>
      </c>
      <c r="I1906" s="17">
        <v>791404</v>
      </c>
      <c r="J1906" s="17">
        <v>0</v>
      </c>
      <c r="K1906" s="17">
        <v>791404</v>
      </c>
      <c r="L1906" s="17">
        <v>601467.04</v>
      </c>
      <c r="M1906" s="17">
        <v>189936.96</v>
      </c>
      <c r="N1906" s="17">
        <v>86647.8095</v>
      </c>
    </row>
    <row r="1907" spans="1:14">
      <c r="A1907" s="16">
        <v>46054</v>
      </c>
      <c r="B1907" t="s">
        <v>1942</v>
      </c>
      <c r="C1907" t="s">
        <v>29</v>
      </c>
      <c r="D1907" t="s">
        <v>30</v>
      </c>
      <c r="E1907" t="s">
        <v>31</v>
      </c>
      <c r="F1907" t="s">
        <v>1925</v>
      </c>
      <c r="G1907" t="s">
        <v>19</v>
      </c>
      <c r="H1907">
        <v>1</v>
      </c>
      <c r="I1907" s="17">
        <v>489061</v>
      </c>
      <c r="J1907" s="17">
        <v>44015.49</v>
      </c>
      <c r="K1907" s="17">
        <v>445045.51</v>
      </c>
      <c r="L1907" s="17">
        <v>275928.22</v>
      </c>
      <c r="M1907" s="17">
        <v>169117.29</v>
      </c>
      <c r="N1907" s="17">
        <v>96712.0583</v>
      </c>
    </row>
    <row r="1908" spans="1:14">
      <c r="A1908" s="16">
        <v>46054</v>
      </c>
      <c r="B1908" t="s">
        <v>1943</v>
      </c>
      <c r="C1908" t="s">
        <v>29</v>
      </c>
      <c r="D1908" t="s">
        <v>30</v>
      </c>
      <c r="E1908" t="s">
        <v>31</v>
      </c>
      <c r="F1908" t="s">
        <v>1925</v>
      </c>
      <c r="G1908" t="s">
        <v>19</v>
      </c>
      <c r="H1908">
        <v>4</v>
      </c>
      <c r="I1908" s="17">
        <v>774135</v>
      </c>
      <c r="J1908" s="17">
        <v>0</v>
      </c>
      <c r="K1908" s="17">
        <v>774135</v>
      </c>
      <c r="L1908" s="17">
        <v>479963.7</v>
      </c>
      <c r="M1908" s="17">
        <v>294171.3</v>
      </c>
      <c r="N1908" s="17">
        <v>96712.0583</v>
      </c>
    </row>
    <row r="1909" spans="1:14">
      <c r="A1909" s="16">
        <v>46054</v>
      </c>
      <c r="B1909" t="s">
        <v>1944</v>
      </c>
      <c r="C1909" t="s">
        <v>26</v>
      </c>
      <c r="D1909" t="s">
        <v>27</v>
      </c>
      <c r="E1909" t="s">
        <v>17</v>
      </c>
      <c r="F1909" t="s">
        <v>1925</v>
      </c>
      <c r="G1909" t="s">
        <v>19</v>
      </c>
      <c r="H1909">
        <v>5</v>
      </c>
      <c r="I1909" s="17">
        <v>138111</v>
      </c>
      <c r="J1909" s="17">
        <v>0</v>
      </c>
      <c r="K1909" s="17">
        <v>138111</v>
      </c>
      <c r="L1909" s="17">
        <v>96677.7</v>
      </c>
      <c r="M1909" s="17">
        <v>41433.3</v>
      </c>
      <c r="N1909" s="17">
        <v>44685.8599</v>
      </c>
    </row>
    <row r="1910" spans="1:14">
      <c r="A1910" s="16">
        <v>46054</v>
      </c>
      <c r="B1910" t="s">
        <v>1945</v>
      </c>
      <c r="C1910" t="s">
        <v>29</v>
      </c>
      <c r="D1910" t="s">
        <v>30</v>
      </c>
      <c r="E1910" t="s">
        <v>31</v>
      </c>
      <c r="F1910" t="s">
        <v>1925</v>
      </c>
      <c r="G1910" t="s">
        <v>19</v>
      </c>
      <c r="H1910">
        <v>4</v>
      </c>
      <c r="I1910" s="17">
        <v>268710</v>
      </c>
      <c r="J1910" s="17">
        <v>18809.7</v>
      </c>
      <c r="K1910" s="17">
        <v>249900.3</v>
      </c>
      <c r="L1910" s="17">
        <v>154938.19</v>
      </c>
      <c r="M1910" s="17">
        <v>94962.11</v>
      </c>
      <c r="N1910" s="17">
        <v>96712.0583</v>
      </c>
    </row>
    <row r="1911" spans="1:14">
      <c r="A1911" s="16">
        <v>46054</v>
      </c>
      <c r="B1911" t="s">
        <v>1946</v>
      </c>
      <c r="C1911" t="s">
        <v>73</v>
      </c>
      <c r="D1911" t="s">
        <v>74</v>
      </c>
      <c r="E1911" t="s">
        <v>24</v>
      </c>
      <c r="F1911" t="s">
        <v>1925</v>
      </c>
      <c r="G1911" t="s">
        <v>19</v>
      </c>
      <c r="H1911">
        <v>2</v>
      </c>
      <c r="I1911" s="17">
        <v>690685</v>
      </c>
      <c r="J1911" s="17">
        <v>89789.05</v>
      </c>
      <c r="K1911" s="17">
        <v>600895.95</v>
      </c>
      <c r="L1911" s="17">
        <v>456680.92</v>
      </c>
      <c r="M1911" s="17">
        <v>144215.03</v>
      </c>
      <c r="N1911" s="17">
        <v>86647.8095</v>
      </c>
    </row>
    <row r="1912" spans="1:14">
      <c r="A1912" s="16">
        <v>46054</v>
      </c>
      <c r="B1912" t="s">
        <v>1947</v>
      </c>
      <c r="C1912" t="s">
        <v>15</v>
      </c>
      <c r="D1912" t="s">
        <v>16</v>
      </c>
      <c r="E1912" t="s">
        <v>17</v>
      </c>
      <c r="F1912" t="s">
        <v>1925</v>
      </c>
      <c r="G1912" t="s">
        <v>19</v>
      </c>
      <c r="H1912">
        <v>9</v>
      </c>
      <c r="I1912" s="17">
        <v>128728</v>
      </c>
      <c r="J1912" s="17">
        <v>15447.36</v>
      </c>
      <c r="K1912" s="17">
        <v>113280.64</v>
      </c>
      <c r="L1912" s="17">
        <v>79296.45</v>
      </c>
      <c r="M1912" s="17">
        <v>33984.19</v>
      </c>
      <c r="N1912" s="17">
        <v>44685.8599</v>
      </c>
    </row>
    <row r="1913" spans="1:14">
      <c r="A1913" s="16">
        <v>46054</v>
      </c>
      <c r="B1913" t="s">
        <v>1948</v>
      </c>
      <c r="C1913" t="s">
        <v>73</v>
      </c>
      <c r="D1913" t="s">
        <v>74</v>
      </c>
      <c r="E1913" t="s">
        <v>24</v>
      </c>
      <c r="F1913" t="s">
        <v>1925</v>
      </c>
      <c r="G1913" t="s">
        <v>19</v>
      </c>
      <c r="H1913">
        <v>9</v>
      </c>
      <c r="I1913" s="17">
        <v>836090</v>
      </c>
      <c r="J1913" s="17">
        <v>25082.7</v>
      </c>
      <c r="K1913" s="17">
        <v>811007.3</v>
      </c>
      <c r="L1913" s="17">
        <v>616365.55</v>
      </c>
      <c r="M1913" s="17">
        <v>194641.75</v>
      </c>
      <c r="N1913" s="17">
        <v>86647.8095</v>
      </c>
    </row>
    <row r="1914" spans="1:14">
      <c r="A1914" s="16">
        <v>46054</v>
      </c>
      <c r="B1914" t="s">
        <v>1949</v>
      </c>
      <c r="C1914" t="s">
        <v>43</v>
      </c>
      <c r="D1914" t="s">
        <v>44</v>
      </c>
      <c r="E1914" t="s">
        <v>31</v>
      </c>
      <c r="F1914" t="s">
        <v>1925</v>
      </c>
      <c r="G1914" t="s">
        <v>19</v>
      </c>
      <c r="H1914">
        <v>5</v>
      </c>
      <c r="I1914" s="17">
        <v>207148</v>
      </c>
      <c r="J1914" s="17">
        <v>26929.24</v>
      </c>
      <c r="K1914" s="17">
        <v>180218.76</v>
      </c>
      <c r="L1914" s="17">
        <v>111735.63</v>
      </c>
      <c r="M1914" s="17">
        <v>68483.13</v>
      </c>
      <c r="N1914" s="17">
        <v>96712.0583</v>
      </c>
    </row>
    <row r="1915" spans="1:14">
      <c r="A1915" s="16">
        <v>46054</v>
      </c>
      <c r="B1915" t="s">
        <v>1950</v>
      </c>
      <c r="C1915" t="s">
        <v>26</v>
      </c>
      <c r="D1915" t="s">
        <v>27</v>
      </c>
      <c r="E1915" t="s">
        <v>17</v>
      </c>
      <c r="F1915" t="s">
        <v>1925</v>
      </c>
      <c r="G1915" t="s">
        <v>19</v>
      </c>
      <c r="H1915">
        <v>6</v>
      </c>
      <c r="I1915" s="17">
        <v>681591</v>
      </c>
      <c r="J1915" s="17">
        <v>88606.83</v>
      </c>
      <c r="K1915" s="17">
        <v>592984.17</v>
      </c>
      <c r="L1915" s="17">
        <v>415088.92</v>
      </c>
      <c r="M1915" s="17">
        <v>177895.25</v>
      </c>
      <c r="N1915" s="17">
        <v>44685.8599</v>
      </c>
    </row>
    <row r="1916" spans="1:14">
      <c r="A1916" s="16">
        <v>46054</v>
      </c>
      <c r="B1916" t="s">
        <v>1951</v>
      </c>
      <c r="C1916" t="s">
        <v>22</v>
      </c>
      <c r="D1916" t="s">
        <v>23</v>
      </c>
      <c r="E1916" t="s">
        <v>24</v>
      </c>
      <c r="F1916" t="s">
        <v>1925</v>
      </c>
      <c r="G1916" t="s">
        <v>19</v>
      </c>
      <c r="H1916">
        <v>9</v>
      </c>
      <c r="I1916" s="17">
        <v>309452</v>
      </c>
      <c r="J1916" s="17">
        <v>24756.16</v>
      </c>
      <c r="K1916" s="17">
        <v>284695.84</v>
      </c>
      <c r="L1916" s="17">
        <v>216368.84</v>
      </c>
      <c r="M1916" s="17">
        <v>68327</v>
      </c>
      <c r="N1916" s="17">
        <v>86647.8095</v>
      </c>
    </row>
    <row r="1917" spans="1:14">
      <c r="A1917" s="16">
        <v>46054</v>
      </c>
      <c r="B1917" t="s">
        <v>1952</v>
      </c>
      <c r="C1917" t="s">
        <v>47</v>
      </c>
      <c r="D1917" t="s">
        <v>48</v>
      </c>
      <c r="E1917" t="s">
        <v>35</v>
      </c>
      <c r="F1917" t="s">
        <v>1925</v>
      </c>
      <c r="G1917" t="s">
        <v>19</v>
      </c>
      <c r="H1917">
        <v>12</v>
      </c>
      <c r="I1917" s="17">
        <v>743863</v>
      </c>
      <c r="J1917" s="17">
        <v>22315.89</v>
      </c>
      <c r="K1917" s="17">
        <v>721547.11</v>
      </c>
      <c r="L1917" s="17">
        <v>519513.92</v>
      </c>
      <c r="M1917" s="17">
        <v>202033.19</v>
      </c>
      <c r="N1917" s="17">
        <v>133814.9909</v>
      </c>
    </row>
    <row r="1918" spans="1:14">
      <c r="A1918" s="16">
        <v>46054</v>
      </c>
      <c r="B1918" t="s">
        <v>1953</v>
      </c>
      <c r="C1918" t="s">
        <v>26</v>
      </c>
      <c r="D1918" t="s">
        <v>27</v>
      </c>
      <c r="E1918" t="s">
        <v>17</v>
      </c>
      <c r="F1918" t="s">
        <v>1925</v>
      </c>
      <c r="G1918" t="s">
        <v>19</v>
      </c>
      <c r="H1918">
        <v>3</v>
      </c>
      <c r="I1918" s="17">
        <v>197672</v>
      </c>
      <c r="J1918" s="17">
        <v>13837.04</v>
      </c>
      <c r="K1918" s="17">
        <v>183834.96</v>
      </c>
      <c r="L1918" s="17">
        <v>128684.47</v>
      </c>
      <c r="M1918" s="17">
        <v>55150.49</v>
      </c>
      <c r="N1918" s="17">
        <v>44685.8599</v>
      </c>
    </row>
    <row r="1919" spans="1:14">
      <c r="A1919" s="16">
        <v>46054</v>
      </c>
      <c r="B1919" t="s">
        <v>1954</v>
      </c>
      <c r="C1919" t="s">
        <v>73</v>
      </c>
      <c r="D1919" t="s">
        <v>74</v>
      </c>
      <c r="E1919" t="s">
        <v>24</v>
      </c>
      <c r="F1919" t="s">
        <v>1925</v>
      </c>
      <c r="G1919" t="s">
        <v>19</v>
      </c>
      <c r="H1919">
        <v>9</v>
      </c>
      <c r="I1919" s="17">
        <v>832326</v>
      </c>
      <c r="J1919" s="17">
        <v>0</v>
      </c>
      <c r="K1919" s="17">
        <v>832326</v>
      </c>
      <c r="L1919" s="17">
        <v>632567.76</v>
      </c>
      <c r="M1919" s="17">
        <v>199758.24</v>
      </c>
      <c r="N1919" s="17">
        <v>86647.8095</v>
      </c>
    </row>
    <row r="1920" spans="1:14">
      <c r="A1920" s="16">
        <v>46054</v>
      </c>
      <c r="B1920" t="s">
        <v>1955</v>
      </c>
      <c r="C1920" t="s">
        <v>47</v>
      </c>
      <c r="D1920" t="s">
        <v>48</v>
      </c>
      <c r="E1920" t="s">
        <v>35</v>
      </c>
      <c r="F1920" t="s">
        <v>1925</v>
      </c>
      <c r="G1920" t="s">
        <v>19</v>
      </c>
      <c r="H1920">
        <v>2</v>
      </c>
      <c r="I1920" s="17">
        <v>774779</v>
      </c>
      <c r="J1920" s="17">
        <v>46486.74</v>
      </c>
      <c r="K1920" s="17">
        <v>728292.26</v>
      </c>
      <c r="L1920" s="17">
        <v>524370.4300000001</v>
      </c>
      <c r="M1920" s="17">
        <v>203921.83</v>
      </c>
      <c r="N1920" s="17">
        <v>133814.9909</v>
      </c>
    </row>
    <row r="1921" spans="1:14">
      <c r="A1921" s="16">
        <v>46054</v>
      </c>
      <c r="B1921" t="s">
        <v>1956</v>
      </c>
      <c r="C1921" t="s">
        <v>73</v>
      </c>
      <c r="D1921" t="s">
        <v>74</v>
      </c>
      <c r="E1921" t="s">
        <v>24</v>
      </c>
      <c r="F1921" t="s">
        <v>1925</v>
      </c>
      <c r="G1921" t="s">
        <v>19</v>
      </c>
      <c r="H1921">
        <v>6</v>
      </c>
      <c r="I1921" s="17">
        <v>433068</v>
      </c>
      <c r="J1921" s="17">
        <v>21653.4</v>
      </c>
      <c r="K1921" s="17">
        <v>411414.6</v>
      </c>
      <c r="L1921" s="17">
        <v>312675.1</v>
      </c>
      <c r="M1921" s="17">
        <v>98739.5</v>
      </c>
      <c r="N1921" s="17">
        <v>86647.8095</v>
      </c>
    </row>
    <row r="1922" spans="1:14">
      <c r="A1922" s="16">
        <v>46054</v>
      </c>
      <c r="B1922" t="s">
        <v>1957</v>
      </c>
      <c r="C1922" t="s">
        <v>26</v>
      </c>
      <c r="D1922" t="s">
        <v>27</v>
      </c>
      <c r="E1922" t="s">
        <v>17</v>
      </c>
      <c r="F1922" t="s">
        <v>1925</v>
      </c>
      <c r="G1922" t="s">
        <v>19</v>
      </c>
      <c r="H1922">
        <v>10</v>
      </c>
      <c r="I1922" s="17">
        <v>49256</v>
      </c>
      <c r="J1922" s="17">
        <v>0</v>
      </c>
      <c r="K1922" s="17">
        <v>49256</v>
      </c>
      <c r="L1922" s="17">
        <v>34479.2</v>
      </c>
      <c r="M1922" s="17">
        <v>14776.8</v>
      </c>
      <c r="N1922" s="17">
        <v>44685.8599</v>
      </c>
    </row>
    <row r="1923" spans="1:14">
      <c r="A1923" s="16">
        <v>46054</v>
      </c>
      <c r="B1923" t="s">
        <v>1958</v>
      </c>
      <c r="C1923" t="s">
        <v>33</v>
      </c>
      <c r="D1923" t="s">
        <v>34</v>
      </c>
      <c r="E1923" t="s">
        <v>35</v>
      </c>
      <c r="F1923" t="s">
        <v>1925</v>
      </c>
      <c r="G1923" t="s">
        <v>19</v>
      </c>
      <c r="H1923">
        <v>6</v>
      </c>
      <c r="I1923" s="17">
        <v>523402</v>
      </c>
      <c r="J1923" s="17">
        <v>0</v>
      </c>
      <c r="K1923" s="17">
        <v>523402</v>
      </c>
      <c r="L1923" s="17">
        <v>376849.44</v>
      </c>
      <c r="M1923" s="17">
        <v>146552.56</v>
      </c>
      <c r="N1923" s="17">
        <v>133814.9909</v>
      </c>
    </row>
    <row r="1924" spans="1:14">
      <c r="A1924" s="16">
        <v>46054</v>
      </c>
      <c r="B1924" t="s">
        <v>1959</v>
      </c>
      <c r="C1924" t="s">
        <v>22</v>
      </c>
      <c r="D1924" t="s">
        <v>23</v>
      </c>
      <c r="E1924" t="s">
        <v>24</v>
      </c>
      <c r="F1924" t="s">
        <v>1925</v>
      </c>
      <c r="G1924" t="s">
        <v>19</v>
      </c>
      <c r="H1924">
        <v>10</v>
      </c>
      <c r="I1924" s="17">
        <v>365832</v>
      </c>
      <c r="J1924" s="17">
        <v>36583.2</v>
      </c>
      <c r="K1924" s="17">
        <v>329248.8</v>
      </c>
      <c r="L1924" s="17">
        <v>250229.09</v>
      </c>
      <c r="M1924" s="17">
        <v>79019.71000000001</v>
      </c>
      <c r="N1924" s="17">
        <v>86647.8095</v>
      </c>
    </row>
    <row r="1925" spans="1:14">
      <c r="A1925" s="16">
        <v>46054</v>
      </c>
      <c r="B1925" t="s">
        <v>1960</v>
      </c>
      <c r="C1925" t="s">
        <v>33</v>
      </c>
      <c r="D1925" t="s">
        <v>34</v>
      </c>
      <c r="E1925" t="s">
        <v>35</v>
      </c>
      <c r="F1925" t="s">
        <v>1925</v>
      </c>
      <c r="G1925" t="s">
        <v>19</v>
      </c>
      <c r="H1925">
        <v>12</v>
      </c>
      <c r="I1925" s="17">
        <v>679638</v>
      </c>
      <c r="J1925" s="17">
        <v>0</v>
      </c>
      <c r="K1925" s="17">
        <v>679638</v>
      </c>
      <c r="L1925" s="17">
        <v>489339.36</v>
      </c>
      <c r="M1925" s="17">
        <v>190298.64</v>
      </c>
      <c r="N1925" s="17">
        <v>133814.9909</v>
      </c>
    </row>
    <row r="1926" spans="1:14">
      <c r="A1926" s="16">
        <v>46054</v>
      </c>
      <c r="B1926" t="s">
        <v>1961</v>
      </c>
      <c r="C1926" t="s">
        <v>47</v>
      </c>
      <c r="D1926" t="s">
        <v>48</v>
      </c>
      <c r="E1926" t="s">
        <v>35</v>
      </c>
      <c r="F1926" t="s">
        <v>1925</v>
      </c>
      <c r="G1926" t="s">
        <v>19</v>
      </c>
      <c r="H1926">
        <v>4</v>
      </c>
      <c r="I1926" s="17">
        <v>815802</v>
      </c>
      <c r="J1926" s="17">
        <v>89738.22</v>
      </c>
      <c r="K1926" s="17">
        <v>726063.78</v>
      </c>
      <c r="L1926" s="17">
        <v>522765.92</v>
      </c>
      <c r="M1926" s="17">
        <v>203297.86</v>
      </c>
      <c r="N1926" s="17">
        <v>133814.9909</v>
      </c>
    </row>
    <row r="1927" spans="1:14">
      <c r="A1927" s="16">
        <v>46054</v>
      </c>
      <c r="B1927" t="s">
        <v>1962</v>
      </c>
      <c r="C1927" t="s">
        <v>26</v>
      </c>
      <c r="D1927" t="s">
        <v>27</v>
      </c>
      <c r="E1927" t="s">
        <v>17</v>
      </c>
      <c r="F1927" t="s">
        <v>1925</v>
      </c>
      <c r="G1927" t="s">
        <v>19</v>
      </c>
      <c r="H1927">
        <v>5</v>
      </c>
      <c r="I1927" s="17">
        <v>142337</v>
      </c>
      <c r="J1927" s="17">
        <v>0</v>
      </c>
      <c r="K1927" s="17">
        <v>142337</v>
      </c>
      <c r="L1927" s="17">
        <v>99635.89999999999</v>
      </c>
      <c r="M1927" s="17">
        <v>42701.1</v>
      </c>
      <c r="N1927" s="17">
        <v>44685.8599</v>
      </c>
    </row>
    <row r="1928" spans="1:14">
      <c r="A1928" s="16">
        <v>46054</v>
      </c>
      <c r="B1928" t="s">
        <v>1963</v>
      </c>
      <c r="C1928" t="s">
        <v>26</v>
      </c>
      <c r="D1928" t="s">
        <v>27</v>
      </c>
      <c r="E1928" t="s">
        <v>17</v>
      </c>
      <c r="F1928" t="s">
        <v>1925</v>
      </c>
      <c r="G1928" t="s">
        <v>19</v>
      </c>
      <c r="H1928">
        <v>3</v>
      </c>
      <c r="I1928" s="17">
        <v>196295</v>
      </c>
      <c r="J1928" s="17">
        <v>9814.75</v>
      </c>
      <c r="K1928" s="17">
        <v>186480.25</v>
      </c>
      <c r="L1928" s="17">
        <v>130536.17</v>
      </c>
      <c r="M1928" s="17">
        <v>55944.08</v>
      </c>
      <c r="N1928" s="17">
        <v>44685.8599</v>
      </c>
    </row>
    <row r="1929" spans="1:14">
      <c r="A1929" s="16">
        <v>46054</v>
      </c>
      <c r="B1929" t="s">
        <v>1964</v>
      </c>
      <c r="C1929" t="s">
        <v>73</v>
      </c>
      <c r="D1929" t="s">
        <v>74</v>
      </c>
      <c r="E1929" t="s">
        <v>24</v>
      </c>
      <c r="F1929" t="s">
        <v>1925</v>
      </c>
      <c r="G1929" t="s">
        <v>19</v>
      </c>
      <c r="H1929">
        <v>1</v>
      </c>
      <c r="I1929" s="17">
        <v>819738</v>
      </c>
      <c r="J1929" s="17">
        <v>24592.14</v>
      </c>
      <c r="K1929" s="17">
        <v>795145.86</v>
      </c>
      <c r="L1929" s="17">
        <v>604310.85</v>
      </c>
      <c r="M1929" s="17">
        <v>190835.01</v>
      </c>
      <c r="N1929" s="17">
        <v>86647.8095</v>
      </c>
    </row>
    <row r="1930" spans="1:14">
      <c r="A1930" s="16">
        <v>46054</v>
      </c>
      <c r="B1930" t="s">
        <v>1965</v>
      </c>
      <c r="C1930" t="s">
        <v>22</v>
      </c>
      <c r="D1930" t="s">
        <v>23</v>
      </c>
      <c r="E1930" t="s">
        <v>24</v>
      </c>
      <c r="F1930" t="s">
        <v>1925</v>
      </c>
      <c r="G1930" t="s">
        <v>19</v>
      </c>
      <c r="H1930">
        <v>5</v>
      </c>
      <c r="I1930" s="17">
        <v>506883</v>
      </c>
      <c r="J1930" s="17">
        <v>0</v>
      </c>
      <c r="K1930" s="17">
        <v>506883</v>
      </c>
      <c r="L1930" s="17">
        <v>385231.08</v>
      </c>
      <c r="M1930" s="17">
        <v>121651.92</v>
      </c>
      <c r="N1930" s="17">
        <v>86647.8095</v>
      </c>
    </row>
    <row r="1931" spans="1:14">
      <c r="A1931" s="16">
        <v>46054</v>
      </c>
      <c r="B1931" t="s">
        <v>1966</v>
      </c>
      <c r="C1931" t="s">
        <v>22</v>
      </c>
      <c r="D1931" t="s">
        <v>23</v>
      </c>
      <c r="E1931" t="s">
        <v>24</v>
      </c>
      <c r="F1931" t="s">
        <v>1925</v>
      </c>
      <c r="G1931" t="s">
        <v>19</v>
      </c>
      <c r="H1931">
        <v>3</v>
      </c>
      <c r="I1931" s="17">
        <v>496003</v>
      </c>
      <c r="J1931" s="17">
        <v>9920.059999999999</v>
      </c>
      <c r="K1931" s="17">
        <v>486082.94</v>
      </c>
      <c r="L1931" s="17">
        <v>369423.03</v>
      </c>
      <c r="M1931" s="17">
        <v>116659.91</v>
      </c>
      <c r="N1931" s="17">
        <v>86647.8095</v>
      </c>
    </row>
    <row r="1932" spans="1:14">
      <c r="A1932" s="16">
        <v>46054</v>
      </c>
      <c r="B1932" t="s">
        <v>1967</v>
      </c>
      <c r="C1932" t="s">
        <v>15</v>
      </c>
      <c r="D1932" t="s">
        <v>16</v>
      </c>
      <c r="E1932" t="s">
        <v>17</v>
      </c>
      <c r="F1932" t="s">
        <v>1925</v>
      </c>
      <c r="G1932" t="s">
        <v>19</v>
      </c>
      <c r="H1932">
        <v>11</v>
      </c>
      <c r="I1932" s="17">
        <v>328139</v>
      </c>
      <c r="J1932" s="17">
        <v>26251.12</v>
      </c>
      <c r="K1932" s="17">
        <v>301887.88</v>
      </c>
      <c r="L1932" s="17">
        <v>211321.52</v>
      </c>
      <c r="M1932" s="17">
        <v>90566.36</v>
      </c>
      <c r="N1932" s="17">
        <v>44685.8599</v>
      </c>
    </row>
    <row r="1933" spans="1:14">
      <c r="A1933" s="16">
        <v>46054</v>
      </c>
      <c r="B1933" t="s">
        <v>1968</v>
      </c>
      <c r="C1933" t="s">
        <v>15</v>
      </c>
      <c r="D1933" t="s">
        <v>16</v>
      </c>
      <c r="E1933" t="s">
        <v>17</v>
      </c>
      <c r="F1933" t="s">
        <v>1925</v>
      </c>
      <c r="G1933" t="s">
        <v>19</v>
      </c>
      <c r="H1933">
        <v>2</v>
      </c>
      <c r="I1933" s="17">
        <v>565825</v>
      </c>
      <c r="J1933" s="17">
        <v>62240.75</v>
      </c>
      <c r="K1933" s="17">
        <v>503584.25</v>
      </c>
      <c r="L1933" s="17">
        <v>352508.98</v>
      </c>
      <c r="M1933" s="17">
        <v>151075.27</v>
      </c>
      <c r="N1933" s="17">
        <v>44685.8599</v>
      </c>
    </row>
    <row r="1934" spans="1:14">
      <c r="A1934" s="16">
        <v>46054</v>
      </c>
      <c r="B1934" t="s">
        <v>1969</v>
      </c>
      <c r="C1934" t="s">
        <v>22</v>
      </c>
      <c r="D1934" t="s">
        <v>23</v>
      </c>
      <c r="E1934" t="s">
        <v>24</v>
      </c>
      <c r="F1934" t="s">
        <v>1925</v>
      </c>
      <c r="G1934" t="s">
        <v>19</v>
      </c>
      <c r="H1934">
        <v>2</v>
      </c>
      <c r="I1934" s="17">
        <v>377076</v>
      </c>
      <c r="J1934" s="17">
        <v>0</v>
      </c>
      <c r="K1934" s="17">
        <v>377076</v>
      </c>
      <c r="L1934" s="17">
        <v>286577.76</v>
      </c>
      <c r="M1934" s="17">
        <v>90498.24000000001</v>
      </c>
      <c r="N1934" s="17">
        <v>86647.8095</v>
      </c>
    </row>
    <row r="1935" spans="1:14">
      <c r="A1935" s="16">
        <v>46054</v>
      </c>
      <c r="B1935" t="s">
        <v>1970</v>
      </c>
      <c r="C1935" t="s">
        <v>33</v>
      </c>
      <c r="D1935" t="s">
        <v>34</v>
      </c>
      <c r="E1935" t="s">
        <v>35</v>
      </c>
      <c r="F1935" t="s">
        <v>1925</v>
      </c>
      <c r="G1935" t="s">
        <v>19</v>
      </c>
      <c r="H1935">
        <v>3</v>
      </c>
      <c r="I1935" s="17">
        <v>104102</v>
      </c>
      <c r="J1935" s="17">
        <v>0</v>
      </c>
      <c r="K1935" s="17">
        <v>104102</v>
      </c>
      <c r="L1935" s="17">
        <v>74953.44</v>
      </c>
      <c r="M1935" s="17">
        <v>29148.56</v>
      </c>
      <c r="N1935" s="17">
        <v>133814.9909</v>
      </c>
    </row>
    <row r="1936" spans="1:14">
      <c r="A1936" s="16">
        <v>46054</v>
      </c>
      <c r="B1936" t="s">
        <v>1971</v>
      </c>
      <c r="C1936" t="s">
        <v>47</v>
      </c>
      <c r="D1936" t="s">
        <v>48</v>
      </c>
      <c r="E1936" t="s">
        <v>35</v>
      </c>
      <c r="F1936" t="s">
        <v>1925</v>
      </c>
      <c r="G1936" t="s">
        <v>19</v>
      </c>
      <c r="H1936">
        <v>1</v>
      </c>
      <c r="I1936" s="17">
        <v>407484</v>
      </c>
      <c r="J1936" s="17">
        <v>36673.56</v>
      </c>
      <c r="K1936" s="17">
        <v>370810.44</v>
      </c>
      <c r="L1936" s="17">
        <v>266983.52</v>
      </c>
      <c r="M1936" s="17">
        <v>103826.92</v>
      </c>
      <c r="N1936" s="17">
        <v>133814.9909</v>
      </c>
    </row>
    <row r="1937" spans="1:14">
      <c r="A1937" s="16">
        <v>46054</v>
      </c>
      <c r="B1937" t="s">
        <v>1972</v>
      </c>
      <c r="C1937" t="s">
        <v>73</v>
      </c>
      <c r="D1937" t="s">
        <v>74</v>
      </c>
      <c r="E1937" t="s">
        <v>24</v>
      </c>
      <c r="F1937" t="s">
        <v>1925</v>
      </c>
      <c r="G1937" t="s">
        <v>19</v>
      </c>
      <c r="H1937">
        <v>7</v>
      </c>
      <c r="I1937" s="17">
        <v>610193</v>
      </c>
      <c r="J1937" s="17">
        <v>0</v>
      </c>
      <c r="K1937" s="17">
        <v>610193</v>
      </c>
      <c r="L1937" s="17">
        <v>463746.68</v>
      </c>
      <c r="M1937" s="17">
        <v>146446.32</v>
      </c>
      <c r="N1937" s="17">
        <v>86647.8095</v>
      </c>
    </row>
    <row r="1938" spans="1:14">
      <c r="A1938" s="16">
        <v>46054</v>
      </c>
      <c r="B1938" t="s">
        <v>1973</v>
      </c>
      <c r="C1938" t="s">
        <v>22</v>
      </c>
      <c r="D1938" t="s">
        <v>23</v>
      </c>
      <c r="E1938" t="s">
        <v>24</v>
      </c>
      <c r="F1938" t="s">
        <v>1925</v>
      </c>
      <c r="G1938" t="s">
        <v>19</v>
      </c>
      <c r="H1938">
        <v>5</v>
      </c>
      <c r="I1938" s="17">
        <v>690963</v>
      </c>
      <c r="J1938" s="17">
        <v>48367.41</v>
      </c>
      <c r="K1938" s="17">
        <v>642595.59</v>
      </c>
      <c r="L1938" s="17">
        <v>488372.65</v>
      </c>
      <c r="M1938" s="17">
        <v>154222.94</v>
      </c>
      <c r="N1938" s="17">
        <v>86647.8095</v>
      </c>
    </row>
    <row r="1939" spans="1:14">
      <c r="A1939" s="16">
        <v>46054</v>
      </c>
      <c r="B1939" t="s">
        <v>1974</v>
      </c>
      <c r="C1939" t="s">
        <v>47</v>
      </c>
      <c r="D1939" t="s">
        <v>48</v>
      </c>
      <c r="E1939" t="s">
        <v>35</v>
      </c>
      <c r="F1939" t="s">
        <v>1925</v>
      </c>
      <c r="G1939" t="s">
        <v>19</v>
      </c>
      <c r="H1939">
        <v>6</v>
      </c>
      <c r="I1939" s="17">
        <v>234705</v>
      </c>
      <c r="J1939" s="17">
        <v>14082.3</v>
      </c>
      <c r="K1939" s="17">
        <v>220622.7</v>
      </c>
      <c r="L1939" s="17">
        <v>158848.34</v>
      </c>
      <c r="M1939" s="17">
        <v>61774.36</v>
      </c>
      <c r="N1939" s="17">
        <v>133814.9909</v>
      </c>
    </row>
    <row r="1940" spans="1:14">
      <c r="A1940" s="16">
        <v>46054</v>
      </c>
      <c r="B1940" t="s">
        <v>1975</v>
      </c>
      <c r="C1940" t="s">
        <v>73</v>
      </c>
      <c r="D1940" t="s">
        <v>74</v>
      </c>
      <c r="E1940" t="s">
        <v>24</v>
      </c>
      <c r="F1940" t="s">
        <v>1925</v>
      </c>
      <c r="G1940" t="s">
        <v>19</v>
      </c>
      <c r="H1940">
        <v>7</v>
      </c>
      <c r="I1940" s="17">
        <v>628821</v>
      </c>
      <c r="J1940" s="17">
        <v>50305.68</v>
      </c>
      <c r="K1940" s="17">
        <v>578515.3199999999</v>
      </c>
      <c r="L1940" s="17">
        <v>439671.64</v>
      </c>
      <c r="M1940" s="17">
        <v>138843.68</v>
      </c>
      <c r="N1940" s="17">
        <v>86647.8095</v>
      </c>
    </row>
    <row r="1941" spans="1:14">
      <c r="A1941" s="16">
        <v>46054</v>
      </c>
      <c r="B1941" t="s">
        <v>1976</v>
      </c>
      <c r="C1941" t="s">
        <v>29</v>
      </c>
      <c r="D1941" t="s">
        <v>30</v>
      </c>
      <c r="E1941" t="s">
        <v>31</v>
      </c>
      <c r="F1941" t="s">
        <v>1925</v>
      </c>
      <c r="G1941" t="s">
        <v>19</v>
      </c>
      <c r="H1941">
        <v>6</v>
      </c>
      <c r="I1941" s="17">
        <v>723451</v>
      </c>
      <c r="J1941" s="17">
        <v>57876.08</v>
      </c>
      <c r="K1941" s="17">
        <v>665574.92</v>
      </c>
      <c r="L1941" s="17">
        <v>412656.45</v>
      </c>
      <c r="M1941" s="17">
        <v>252918.47</v>
      </c>
      <c r="N1941" s="17">
        <v>96712.0583</v>
      </c>
    </row>
    <row r="1942" spans="1:14">
      <c r="A1942" s="16">
        <v>46054</v>
      </c>
      <c r="B1942" t="s">
        <v>1977</v>
      </c>
      <c r="C1942" t="s">
        <v>22</v>
      </c>
      <c r="D1942" t="s">
        <v>23</v>
      </c>
      <c r="E1942" t="s">
        <v>24</v>
      </c>
      <c r="F1942" t="s">
        <v>1925</v>
      </c>
      <c r="G1942" t="s">
        <v>19</v>
      </c>
      <c r="H1942">
        <v>11</v>
      </c>
      <c r="I1942" s="17">
        <v>825385</v>
      </c>
      <c r="J1942" s="17">
        <v>66030.8</v>
      </c>
      <c r="K1942" s="17">
        <v>759354.2</v>
      </c>
      <c r="L1942" s="17">
        <v>577109.1899999999</v>
      </c>
      <c r="M1942" s="17">
        <v>182245.01</v>
      </c>
      <c r="N1942" s="17">
        <v>86647.8095</v>
      </c>
    </row>
    <row r="1943" spans="1:14">
      <c r="A1943" s="16">
        <v>46054</v>
      </c>
      <c r="B1943" t="s">
        <v>1978</v>
      </c>
      <c r="C1943" t="s">
        <v>33</v>
      </c>
      <c r="D1943" t="s">
        <v>34</v>
      </c>
      <c r="E1943" t="s">
        <v>35</v>
      </c>
      <c r="F1943" t="s">
        <v>1925</v>
      </c>
      <c r="G1943" t="s">
        <v>19</v>
      </c>
      <c r="H1943">
        <v>9</v>
      </c>
      <c r="I1943" s="17">
        <v>422999</v>
      </c>
      <c r="J1943" s="17">
        <v>46529.89</v>
      </c>
      <c r="K1943" s="17">
        <v>376469.11</v>
      </c>
      <c r="L1943" s="17">
        <v>271057.76</v>
      </c>
      <c r="M1943" s="17">
        <v>105411.35</v>
      </c>
      <c r="N1943" s="17">
        <v>133814.9909</v>
      </c>
    </row>
    <row r="1944" spans="1:14">
      <c r="A1944" s="16">
        <v>46055</v>
      </c>
      <c r="B1944" t="s">
        <v>1979</v>
      </c>
      <c r="C1944" t="s">
        <v>73</v>
      </c>
      <c r="D1944" t="s">
        <v>74</v>
      </c>
      <c r="E1944" t="s">
        <v>24</v>
      </c>
      <c r="F1944" t="s">
        <v>1925</v>
      </c>
      <c r="G1944" t="s">
        <v>19</v>
      </c>
      <c r="H1944">
        <v>4</v>
      </c>
      <c r="I1944" s="17">
        <v>52540</v>
      </c>
      <c r="J1944" s="17">
        <v>5254</v>
      </c>
      <c r="K1944" s="17">
        <v>47286</v>
      </c>
      <c r="L1944" s="17">
        <v>35937.36</v>
      </c>
      <c r="M1944" s="17">
        <v>11348.64</v>
      </c>
      <c r="N1944" s="17">
        <v>86647.8095</v>
      </c>
    </row>
    <row r="1945" spans="1:14">
      <c r="A1945" s="16">
        <v>46055</v>
      </c>
      <c r="B1945" t="s">
        <v>1980</v>
      </c>
      <c r="C1945" t="s">
        <v>29</v>
      </c>
      <c r="D1945" t="s">
        <v>30</v>
      </c>
      <c r="E1945" t="s">
        <v>31</v>
      </c>
      <c r="F1945" t="s">
        <v>1925</v>
      </c>
      <c r="G1945" t="s">
        <v>19</v>
      </c>
      <c r="H1945">
        <v>1</v>
      </c>
      <c r="I1945" s="17">
        <v>261881</v>
      </c>
      <c r="J1945" s="17">
        <v>0</v>
      </c>
      <c r="K1945" s="17">
        <v>261881</v>
      </c>
      <c r="L1945" s="17">
        <v>162366.22</v>
      </c>
      <c r="M1945" s="17">
        <v>99514.78</v>
      </c>
      <c r="N1945" s="17">
        <v>96712.0583</v>
      </c>
    </row>
    <row r="1946" spans="1:14">
      <c r="A1946" s="16">
        <v>46055</v>
      </c>
      <c r="B1946" t="s">
        <v>1981</v>
      </c>
      <c r="C1946" t="s">
        <v>43</v>
      </c>
      <c r="D1946" t="s">
        <v>44</v>
      </c>
      <c r="E1946" t="s">
        <v>31</v>
      </c>
      <c r="F1946" t="s">
        <v>1925</v>
      </c>
      <c r="G1946" t="s">
        <v>19</v>
      </c>
      <c r="H1946">
        <v>4</v>
      </c>
      <c r="I1946" s="17">
        <v>88941</v>
      </c>
      <c r="J1946" s="17">
        <v>5336.46</v>
      </c>
      <c r="K1946" s="17">
        <v>83604.53999999999</v>
      </c>
      <c r="L1946" s="17">
        <v>51834.81</v>
      </c>
      <c r="M1946" s="17">
        <v>31769.73</v>
      </c>
      <c r="N1946" s="17">
        <v>96712.0583</v>
      </c>
    </row>
    <row r="1947" spans="1:14">
      <c r="A1947" s="16">
        <v>46055</v>
      </c>
      <c r="B1947" t="s">
        <v>1982</v>
      </c>
      <c r="C1947" t="s">
        <v>43</v>
      </c>
      <c r="D1947" t="s">
        <v>44</v>
      </c>
      <c r="E1947" t="s">
        <v>31</v>
      </c>
      <c r="F1947" t="s">
        <v>1925</v>
      </c>
      <c r="G1947" t="s">
        <v>19</v>
      </c>
      <c r="H1947">
        <v>10</v>
      </c>
      <c r="I1947" s="17">
        <v>644678</v>
      </c>
      <c r="J1947" s="17">
        <v>38680.68</v>
      </c>
      <c r="K1947" s="17">
        <v>605997.3199999999</v>
      </c>
      <c r="L1947" s="17">
        <v>375718.34</v>
      </c>
      <c r="M1947" s="17">
        <v>230278.98</v>
      </c>
      <c r="N1947" s="17">
        <v>96712.0583</v>
      </c>
    </row>
    <row r="1948" spans="1:14">
      <c r="A1948" s="16">
        <v>46055</v>
      </c>
      <c r="B1948" t="s">
        <v>1983</v>
      </c>
      <c r="C1948" t="s">
        <v>43</v>
      </c>
      <c r="D1948" t="s">
        <v>44</v>
      </c>
      <c r="E1948" t="s">
        <v>31</v>
      </c>
      <c r="F1948" t="s">
        <v>1925</v>
      </c>
      <c r="G1948" t="s">
        <v>19</v>
      </c>
      <c r="H1948">
        <v>2</v>
      </c>
      <c r="I1948" s="17">
        <v>585842</v>
      </c>
      <c r="J1948" s="17">
        <v>29292.1</v>
      </c>
      <c r="K1948" s="17">
        <v>556549.9</v>
      </c>
      <c r="L1948" s="17">
        <v>345060.94</v>
      </c>
      <c r="M1948" s="17">
        <v>211488.96</v>
      </c>
      <c r="N1948" s="17">
        <v>96712.0583</v>
      </c>
    </row>
    <row r="1949" spans="1:14">
      <c r="A1949" s="16">
        <v>46055</v>
      </c>
      <c r="B1949" t="s">
        <v>1984</v>
      </c>
      <c r="C1949" t="s">
        <v>15</v>
      </c>
      <c r="D1949" t="s">
        <v>16</v>
      </c>
      <c r="E1949" t="s">
        <v>17</v>
      </c>
      <c r="F1949" t="s">
        <v>1925</v>
      </c>
      <c r="G1949" t="s">
        <v>19</v>
      </c>
      <c r="H1949">
        <v>2</v>
      </c>
      <c r="I1949" s="17">
        <v>277135</v>
      </c>
      <c r="J1949" s="17">
        <v>0</v>
      </c>
      <c r="K1949" s="17">
        <v>277135</v>
      </c>
      <c r="L1949" s="17">
        <v>193994.5</v>
      </c>
      <c r="M1949" s="17">
        <v>83140.5</v>
      </c>
      <c r="N1949" s="17">
        <v>44685.8599</v>
      </c>
    </row>
    <row r="1950" spans="1:14">
      <c r="A1950" s="16">
        <v>46055</v>
      </c>
      <c r="B1950" t="s">
        <v>1985</v>
      </c>
      <c r="C1950" t="s">
        <v>22</v>
      </c>
      <c r="D1950" t="s">
        <v>23</v>
      </c>
      <c r="E1950" t="s">
        <v>24</v>
      </c>
      <c r="F1950" t="s">
        <v>1925</v>
      </c>
      <c r="G1950" t="s">
        <v>19</v>
      </c>
      <c r="H1950">
        <v>10</v>
      </c>
      <c r="I1950" s="17">
        <v>400423</v>
      </c>
      <c r="J1950" s="17">
        <v>0</v>
      </c>
      <c r="K1950" s="17">
        <v>400423</v>
      </c>
      <c r="L1950" s="17">
        <v>304321.48</v>
      </c>
      <c r="M1950" s="17">
        <v>96101.52</v>
      </c>
      <c r="N1950" s="17">
        <v>86647.8095</v>
      </c>
    </row>
    <row r="1951" spans="1:14">
      <c r="A1951" s="16">
        <v>46055</v>
      </c>
      <c r="B1951" t="s">
        <v>1986</v>
      </c>
      <c r="C1951" t="s">
        <v>15</v>
      </c>
      <c r="D1951" t="s">
        <v>16</v>
      </c>
      <c r="E1951" t="s">
        <v>17</v>
      </c>
      <c r="F1951" t="s">
        <v>1925</v>
      </c>
      <c r="G1951" t="s">
        <v>19</v>
      </c>
      <c r="H1951">
        <v>6</v>
      </c>
      <c r="I1951" s="17">
        <v>473624</v>
      </c>
      <c r="J1951" s="17">
        <v>47362.4</v>
      </c>
      <c r="K1951" s="17">
        <v>426261.6</v>
      </c>
      <c r="L1951" s="17">
        <v>298383.12</v>
      </c>
      <c r="M1951" s="17">
        <v>127878.48</v>
      </c>
      <c r="N1951" s="17">
        <v>44685.8599</v>
      </c>
    </row>
    <row r="1952" spans="1:14">
      <c r="A1952" s="16">
        <v>46055</v>
      </c>
      <c r="B1952" t="s">
        <v>1987</v>
      </c>
      <c r="C1952" t="s">
        <v>22</v>
      </c>
      <c r="D1952" t="s">
        <v>23</v>
      </c>
      <c r="E1952" t="s">
        <v>24</v>
      </c>
      <c r="F1952" t="s">
        <v>1925</v>
      </c>
      <c r="G1952" t="s">
        <v>19</v>
      </c>
      <c r="H1952">
        <v>11</v>
      </c>
      <c r="I1952" s="17">
        <v>56538</v>
      </c>
      <c r="J1952" s="17">
        <v>7915.32</v>
      </c>
      <c r="K1952" s="17">
        <v>48622.68</v>
      </c>
      <c r="L1952" s="17">
        <v>36953.24</v>
      </c>
      <c r="M1952" s="17">
        <v>11669.44</v>
      </c>
      <c r="N1952" s="17">
        <v>86647.8095</v>
      </c>
    </row>
    <row r="1953" spans="1:14">
      <c r="A1953" s="16">
        <v>46055</v>
      </c>
      <c r="B1953" t="s">
        <v>1988</v>
      </c>
      <c r="C1953" t="s">
        <v>43</v>
      </c>
      <c r="D1953" t="s">
        <v>44</v>
      </c>
      <c r="E1953" t="s">
        <v>31</v>
      </c>
      <c r="F1953" t="s">
        <v>1925</v>
      </c>
      <c r="G1953" t="s">
        <v>19</v>
      </c>
      <c r="H1953">
        <v>8</v>
      </c>
      <c r="I1953" s="17">
        <v>57425</v>
      </c>
      <c r="J1953" s="17">
        <v>5168.25</v>
      </c>
      <c r="K1953" s="17">
        <v>52256.75</v>
      </c>
      <c r="L1953" s="17">
        <v>32399.18</v>
      </c>
      <c r="M1953" s="17">
        <v>19857.57</v>
      </c>
      <c r="N1953" s="17">
        <v>96712.0583</v>
      </c>
    </row>
    <row r="1954" spans="1:14">
      <c r="A1954" s="16">
        <v>46055</v>
      </c>
      <c r="B1954" t="s">
        <v>1989</v>
      </c>
      <c r="C1954" t="s">
        <v>29</v>
      </c>
      <c r="D1954" t="s">
        <v>30</v>
      </c>
      <c r="E1954" t="s">
        <v>31</v>
      </c>
      <c r="F1954" t="s">
        <v>1925</v>
      </c>
      <c r="G1954" t="s">
        <v>19</v>
      </c>
      <c r="H1954">
        <v>11</v>
      </c>
      <c r="I1954" s="17">
        <v>245865</v>
      </c>
      <c r="J1954" s="17">
        <v>7375.95</v>
      </c>
      <c r="K1954" s="17">
        <v>238489.05</v>
      </c>
      <c r="L1954" s="17">
        <v>147863.21</v>
      </c>
      <c r="M1954" s="17">
        <v>90625.84</v>
      </c>
      <c r="N1954" s="17">
        <v>96712.0583</v>
      </c>
    </row>
    <row r="1955" spans="1:14">
      <c r="A1955" s="16">
        <v>46055</v>
      </c>
      <c r="B1955" t="s">
        <v>1990</v>
      </c>
      <c r="C1955" t="s">
        <v>15</v>
      </c>
      <c r="D1955" t="s">
        <v>16</v>
      </c>
      <c r="E1955" t="s">
        <v>17</v>
      </c>
      <c r="F1955" t="s">
        <v>1925</v>
      </c>
      <c r="G1955" t="s">
        <v>19</v>
      </c>
      <c r="H1955">
        <v>2</v>
      </c>
      <c r="I1955" s="17">
        <v>534299</v>
      </c>
      <c r="J1955" s="17">
        <v>53429.9</v>
      </c>
      <c r="K1955" s="17">
        <v>480869.1</v>
      </c>
      <c r="L1955" s="17">
        <v>336608.37</v>
      </c>
      <c r="M1955" s="17">
        <v>144260.73</v>
      </c>
      <c r="N1955" s="17">
        <v>44685.8599</v>
      </c>
    </row>
    <row r="1956" spans="1:14">
      <c r="A1956" s="16">
        <v>46055</v>
      </c>
      <c r="B1956" t="s">
        <v>1991</v>
      </c>
      <c r="C1956" t="s">
        <v>47</v>
      </c>
      <c r="D1956" t="s">
        <v>48</v>
      </c>
      <c r="E1956" t="s">
        <v>35</v>
      </c>
      <c r="F1956" t="s">
        <v>1925</v>
      </c>
      <c r="G1956" t="s">
        <v>19</v>
      </c>
      <c r="H1956">
        <v>12</v>
      </c>
      <c r="I1956" s="17">
        <v>831853</v>
      </c>
      <c r="J1956" s="17">
        <v>24955.59</v>
      </c>
      <c r="K1956" s="17">
        <v>806897.41</v>
      </c>
      <c r="L1956" s="17">
        <v>580966.14</v>
      </c>
      <c r="M1956" s="17">
        <v>225931.27</v>
      </c>
      <c r="N1956" s="17">
        <v>133814.9909</v>
      </c>
    </row>
    <row r="1957" spans="1:14">
      <c r="A1957" s="16">
        <v>46055</v>
      </c>
      <c r="B1957" t="s">
        <v>1992</v>
      </c>
      <c r="C1957" t="s">
        <v>15</v>
      </c>
      <c r="D1957" t="s">
        <v>16</v>
      </c>
      <c r="E1957" t="s">
        <v>17</v>
      </c>
      <c r="F1957" t="s">
        <v>1925</v>
      </c>
      <c r="G1957" t="s">
        <v>19</v>
      </c>
      <c r="H1957">
        <v>3</v>
      </c>
      <c r="I1957" s="17">
        <v>637997</v>
      </c>
      <c r="J1957" s="17">
        <v>25519.88</v>
      </c>
      <c r="K1957" s="17">
        <v>612477.12</v>
      </c>
      <c r="L1957" s="17">
        <v>428733.98</v>
      </c>
      <c r="M1957" s="17">
        <v>183743.14</v>
      </c>
      <c r="N1957" s="17">
        <v>44685.8599</v>
      </c>
    </row>
    <row r="1958" spans="1:14">
      <c r="A1958" s="16">
        <v>46055</v>
      </c>
      <c r="B1958" t="s">
        <v>1993</v>
      </c>
      <c r="C1958" t="s">
        <v>73</v>
      </c>
      <c r="D1958" t="s">
        <v>74</v>
      </c>
      <c r="E1958" t="s">
        <v>24</v>
      </c>
      <c r="F1958" t="s">
        <v>1925</v>
      </c>
      <c r="G1958" t="s">
        <v>19</v>
      </c>
      <c r="H1958">
        <v>11</v>
      </c>
      <c r="I1958" s="17">
        <v>324459</v>
      </c>
      <c r="J1958" s="17">
        <v>12978.36</v>
      </c>
      <c r="K1958" s="17">
        <v>311480.64</v>
      </c>
      <c r="L1958" s="17">
        <v>236725.29</v>
      </c>
      <c r="M1958" s="17">
        <v>74755.35000000001</v>
      </c>
      <c r="N1958" s="17">
        <v>86647.8095</v>
      </c>
    </row>
    <row r="1959" spans="1:14">
      <c r="A1959" s="16">
        <v>46055</v>
      </c>
      <c r="B1959" t="s">
        <v>1994</v>
      </c>
      <c r="C1959" t="s">
        <v>29</v>
      </c>
      <c r="D1959" t="s">
        <v>30</v>
      </c>
      <c r="E1959" t="s">
        <v>31</v>
      </c>
      <c r="F1959" t="s">
        <v>1925</v>
      </c>
      <c r="G1959" t="s">
        <v>19</v>
      </c>
      <c r="H1959">
        <v>11</v>
      </c>
      <c r="I1959" s="17">
        <v>423186</v>
      </c>
      <c r="J1959" s="17">
        <v>42318.6</v>
      </c>
      <c r="K1959" s="17">
        <v>380867.4</v>
      </c>
      <c r="L1959" s="17">
        <v>236137.79</v>
      </c>
      <c r="M1959" s="17">
        <v>144729.61</v>
      </c>
      <c r="N1959" s="17">
        <v>96712.0583</v>
      </c>
    </row>
    <row r="1960" spans="1:14">
      <c r="A1960" s="16">
        <v>46055</v>
      </c>
      <c r="B1960" t="s">
        <v>1995</v>
      </c>
      <c r="C1960" t="s">
        <v>47</v>
      </c>
      <c r="D1960" t="s">
        <v>48</v>
      </c>
      <c r="E1960" t="s">
        <v>35</v>
      </c>
      <c r="F1960" t="s">
        <v>1925</v>
      </c>
      <c r="G1960" t="s">
        <v>19</v>
      </c>
      <c r="H1960">
        <v>7</v>
      </c>
      <c r="I1960" s="17">
        <v>444798</v>
      </c>
      <c r="J1960" s="17">
        <v>0</v>
      </c>
      <c r="K1960" s="17">
        <v>444798</v>
      </c>
      <c r="L1960" s="17">
        <v>320254.56</v>
      </c>
      <c r="M1960" s="17">
        <v>124543.44</v>
      </c>
      <c r="N1960" s="17">
        <v>133814.9909</v>
      </c>
    </row>
    <row r="1961" spans="1:14">
      <c r="A1961" s="16">
        <v>46055</v>
      </c>
      <c r="B1961" t="s">
        <v>1996</v>
      </c>
      <c r="C1961" t="s">
        <v>43</v>
      </c>
      <c r="D1961" t="s">
        <v>44</v>
      </c>
      <c r="E1961" t="s">
        <v>31</v>
      </c>
      <c r="F1961" t="s">
        <v>1925</v>
      </c>
      <c r="G1961" t="s">
        <v>19</v>
      </c>
      <c r="H1961">
        <v>6</v>
      </c>
      <c r="I1961" s="17">
        <v>310484</v>
      </c>
      <c r="J1961" s="17">
        <v>0</v>
      </c>
      <c r="K1961" s="17">
        <v>310484</v>
      </c>
      <c r="L1961" s="17">
        <v>192500.08</v>
      </c>
      <c r="M1961" s="17">
        <v>117983.92</v>
      </c>
      <c r="N1961" s="17">
        <v>96712.0583</v>
      </c>
    </row>
    <row r="1962" spans="1:14">
      <c r="A1962" s="16">
        <v>46055</v>
      </c>
      <c r="B1962" t="s">
        <v>1997</v>
      </c>
      <c r="C1962" t="s">
        <v>29</v>
      </c>
      <c r="D1962" t="s">
        <v>30</v>
      </c>
      <c r="E1962" t="s">
        <v>31</v>
      </c>
      <c r="F1962" t="s">
        <v>1925</v>
      </c>
      <c r="G1962" t="s">
        <v>19</v>
      </c>
      <c r="H1962">
        <v>12</v>
      </c>
      <c r="I1962" s="17">
        <v>611456</v>
      </c>
      <c r="J1962" s="17">
        <v>0</v>
      </c>
      <c r="K1962" s="17">
        <v>611456</v>
      </c>
      <c r="L1962" s="17">
        <v>379102.72</v>
      </c>
      <c r="M1962" s="17">
        <v>232353.28</v>
      </c>
      <c r="N1962" s="17">
        <v>96712.0583</v>
      </c>
    </row>
    <row r="1963" spans="1:14">
      <c r="A1963" s="16">
        <v>46055</v>
      </c>
      <c r="B1963" t="s">
        <v>1998</v>
      </c>
      <c r="C1963" t="s">
        <v>43</v>
      </c>
      <c r="D1963" t="s">
        <v>44</v>
      </c>
      <c r="E1963" t="s">
        <v>31</v>
      </c>
      <c r="F1963" t="s">
        <v>1925</v>
      </c>
      <c r="G1963" t="s">
        <v>19</v>
      </c>
      <c r="H1963">
        <v>10</v>
      </c>
      <c r="I1963" s="17">
        <v>328936</v>
      </c>
      <c r="J1963" s="17">
        <v>26314.88</v>
      </c>
      <c r="K1963" s="17">
        <v>302621.12</v>
      </c>
      <c r="L1963" s="17">
        <v>187625.09</v>
      </c>
      <c r="M1963" s="17">
        <v>114996.03</v>
      </c>
      <c r="N1963" s="17">
        <v>96712.0583</v>
      </c>
    </row>
    <row r="1964" spans="1:14">
      <c r="A1964" s="16">
        <v>46055</v>
      </c>
      <c r="B1964" t="s">
        <v>1999</v>
      </c>
      <c r="C1964" t="s">
        <v>73</v>
      </c>
      <c r="D1964" t="s">
        <v>74</v>
      </c>
      <c r="E1964" t="s">
        <v>24</v>
      </c>
      <c r="F1964" t="s">
        <v>1925</v>
      </c>
      <c r="G1964" t="s">
        <v>19</v>
      </c>
      <c r="H1964">
        <v>2</v>
      </c>
      <c r="I1964" s="17">
        <v>162887</v>
      </c>
      <c r="J1964" s="17">
        <v>0</v>
      </c>
      <c r="K1964" s="17">
        <v>162887</v>
      </c>
      <c r="L1964" s="17">
        <v>123794.12</v>
      </c>
      <c r="M1964" s="17">
        <v>39092.88</v>
      </c>
      <c r="N1964" s="17">
        <v>86647.8095</v>
      </c>
    </row>
    <row r="1965" spans="1:14">
      <c r="A1965" s="16">
        <v>46055</v>
      </c>
      <c r="B1965" t="s">
        <v>2000</v>
      </c>
      <c r="C1965" t="s">
        <v>15</v>
      </c>
      <c r="D1965" t="s">
        <v>16</v>
      </c>
      <c r="E1965" t="s">
        <v>17</v>
      </c>
      <c r="F1965" t="s">
        <v>1925</v>
      </c>
      <c r="G1965" t="s">
        <v>19</v>
      </c>
      <c r="H1965">
        <v>12</v>
      </c>
      <c r="I1965" s="17">
        <v>538762</v>
      </c>
      <c r="J1965" s="17">
        <v>80814.3</v>
      </c>
      <c r="K1965" s="17">
        <v>457947.7</v>
      </c>
      <c r="L1965" s="17">
        <v>320563.39</v>
      </c>
      <c r="M1965" s="17">
        <v>137384.31</v>
      </c>
      <c r="N1965" s="17">
        <v>44685.8599</v>
      </c>
    </row>
    <row r="1966" spans="1:14">
      <c r="A1966" s="16">
        <v>46055</v>
      </c>
      <c r="B1966" t="s">
        <v>2001</v>
      </c>
      <c r="C1966" t="s">
        <v>22</v>
      </c>
      <c r="D1966" t="s">
        <v>23</v>
      </c>
      <c r="E1966" t="s">
        <v>24</v>
      </c>
      <c r="F1966" t="s">
        <v>1925</v>
      </c>
      <c r="G1966" t="s">
        <v>19</v>
      </c>
      <c r="H1966">
        <v>4</v>
      </c>
      <c r="I1966" s="17">
        <v>115475</v>
      </c>
      <c r="J1966" s="17">
        <v>17321.25</v>
      </c>
      <c r="K1966" s="17">
        <v>98153.75</v>
      </c>
      <c r="L1966" s="17">
        <v>74596.85000000001</v>
      </c>
      <c r="M1966" s="17">
        <v>23556.9</v>
      </c>
      <c r="N1966" s="17">
        <v>86647.8095</v>
      </c>
    </row>
    <row r="1967" spans="1:14">
      <c r="A1967" s="16">
        <v>46055</v>
      </c>
      <c r="B1967" t="s">
        <v>2002</v>
      </c>
      <c r="C1967" t="s">
        <v>43</v>
      </c>
      <c r="D1967" t="s">
        <v>44</v>
      </c>
      <c r="E1967" t="s">
        <v>31</v>
      </c>
      <c r="F1967" t="s">
        <v>1925</v>
      </c>
      <c r="G1967" t="s">
        <v>19</v>
      </c>
      <c r="H1967">
        <v>8</v>
      </c>
      <c r="I1967" s="17">
        <v>453929</v>
      </c>
      <c r="J1967" s="17">
        <v>54471.48</v>
      </c>
      <c r="K1967" s="17">
        <v>399457.52</v>
      </c>
      <c r="L1967" s="17">
        <v>247663.66</v>
      </c>
      <c r="M1967" s="17">
        <v>151793.86</v>
      </c>
      <c r="N1967" s="17">
        <v>96712.0583</v>
      </c>
    </row>
    <row r="1968" spans="1:14">
      <c r="A1968" s="16">
        <v>46055</v>
      </c>
      <c r="B1968" t="s">
        <v>2003</v>
      </c>
      <c r="C1968" t="s">
        <v>26</v>
      </c>
      <c r="D1968" t="s">
        <v>27</v>
      </c>
      <c r="E1968" t="s">
        <v>17</v>
      </c>
      <c r="F1968" t="s">
        <v>1925</v>
      </c>
      <c r="G1968" t="s">
        <v>19</v>
      </c>
      <c r="H1968">
        <v>9</v>
      </c>
      <c r="I1968" s="17">
        <v>830342</v>
      </c>
      <c r="J1968" s="17">
        <v>0</v>
      </c>
      <c r="K1968" s="17">
        <v>830342</v>
      </c>
      <c r="L1968" s="17">
        <v>581239.4</v>
      </c>
      <c r="M1968" s="17">
        <v>249102.6</v>
      </c>
      <c r="N1968" s="17">
        <v>44685.8599</v>
      </c>
    </row>
    <row r="1969" spans="1:14">
      <c r="A1969" s="16">
        <v>46055</v>
      </c>
      <c r="B1969" t="s">
        <v>2004</v>
      </c>
      <c r="C1969" t="s">
        <v>29</v>
      </c>
      <c r="D1969" t="s">
        <v>30</v>
      </c>
      <c r="E1969" t="s">
        <v>31</v>
      </c>
      <c r="F1969" t="s">
        <v>1925</v>
      </c>
      <c r="G1969" t="s">
        <v>19</v>
      </c>
      <c r="H1969">
        <v>12</v>
      </c>
      <c r="I1969" s="17">
        <v>264309</v>
      </c>
      <c r="J1969" s="17">
        <v>0</v>
      </c>
      <c r="K1969" s="17">
        <v>264309</v>
      </c>
      <c r="L1969" s="17">
        <v>163871.58</v>
      </c>
      <c r="M1969" s="17">
        <v>100437.42</v>
      </c>
      <c r="N1969" s="17">
        <v>96712.0583</v>
      </c>
    </row>
    <row r="1970" spans="1:14">
      <c r="A1970" s="16">
        <v>46055</v>
      </c>
      <c r="B1970" t="s">
        <v>2005</v>
      </c>
      <c r="C1970" t="s">
        <v>73</v>
      </c>
      <c r="D1970" t="s">
        <v>74</v>
      </c>
      <c r="E1970" t="s">
        <v>24</v>
      </c>
      <c r="F1970" t="s">
        <v>1925</v>
      </c>
      <c r="G1970" t="s">
        <v>19</v>
      </c>
      <c r="H1970">
        <v>4</v>
      </c>
      <c r="I1970" s="17">
        <v>659418</v>
      </c>
      <c r="J1970" s="17">
        <v>59347.62</v>
      </c>
      <c r="K1970" s="17">
        <v>600070.38</v>
      </c>
      <c r="L1970" s="17">
        <v>456053.49</v>
      </c>
      <c r="M1970" s="17">
        <v>144016.89</v>
      </c>
      <c r="N1970" s="17">
        <v>86647.8095</v>
      </c>
    </row>
    <row r="1971" spans="1:14">
      <c r="A1971" s="16">
        <v>46055</v>
      </c>
      <c r="B1971" t="s">
        <v>2006</v>
      </c>
      <c r="C1971" t="s">
        <v>73</v>
      </c>
      <c r="D1971" t="s">
        <v>74</v>
      </c>
      <c r="E1971" t="s">
        <v>24</v>
      </c>
      <c r="F1971" t="s">
        <v>1925</v>
      </c>
      <c r="G1971" t="s">
        <v>19</v>
      </c>
      <c r="H1971">
        <v>3</v>
      </c>
      <c r="I1971" s="17">
        <v>308767</v>
      </c>
      <c r="J1971" s="17">
        <v>9263.01</v>
      </c>
      <c r="K1971" s="17">
        <v>299503.99</v>
      </c>
      <c r="L1971" s="17">
        <v>227623.03</v>
      </c>
      <c r="M1971" s="17">
        <v>71880.96000000001</v>
      </c>
      <c r="N1971" s="17">
        <v>86647.8095</v>
      </c>
    </row>
    <row r="1972" spans="1:14">
      <c r="A1972" s="16">
        <v>46055</v>
      </c>
      <c r="B1972" t="s">
        <v>2007</v>
      </c>
      <c r="C1972" t="s">
        <v>43</v>
      </c>
      <c r="D1972" t="s">
        <v>44</v>
      </c>
      <c r="E1972" t="s">
        <v>31</v>
      </c>
      <c r="F1972" t="s">
        <v>1925</v>
      </c>
      <c r="G1972" t="s">
        <v>19</v>
      </c>
      <c r="H1972">
        <v>11</v>
      </c>
      <c r="I1972" s="17">
        <v>483199</v>
      </c>
      <c r="J1972" s="17">
        <v>57983.88</v>
      </c>
      <c r="K1972" s="17">
        <v>425215.12</v>
      </c>
      <c r="L1972" s="17">
        <v>263633.37</v>
      </c>
      <c r="M1972" s="17">
        <v>161581.75</v>
      </c>
      <c r="N1972" s="17">
        <v>96712.0583</v>
      </c>
    </row>
    <row r="1973" spans="1:14">
      <c r="A1973" s="16">
        <v>46055</v>
      </c>
      <c r="B1973" t="s">
        <v>2008</v>
      </c>
      <c r="C1973" t="s">
        <v>33</v>
      </c>
      <c r="D1973" t="s">
        <v>34</v>
      </c>
      <c r="E1973" t="s">
        <v>35</v>
      </c>
      <c r="F1973" t="s">
        <v>1925</v>
      </c>
      <c r="G1973" t="s">
        <v>19</v>
      </c>
      <c r="H1973">
        <v>2</v>
      </c>
      <c r="I1973" s="17">
        <v>817014</v>
      </c>
      <c r="J1973" s="17">
        <v>98041.67999999999</v>
      </c>
      <c r="K1973" s="17">
        <v>718972.3199999999</v>
      </c>
      <c r="L1973" s="17">
        <v>517660.07</v>
      </c>
      <c r="M1973" s="17">
        <v>201312.25</v>
      </c>
      <c r="N1973" s="17">
        <v>133814.9909</v>
      </c>
    </row>
    <row r="1974" spans="1:14">
      <c r="A1974" s="16">
        <v>46055</v>
      </c>
      <c r="B1974" t="s">
        <v>2009</v>
      </c>
      <c r="C1974" t="s">
        <v>22</v>
      </c>
      <c r="D1974" t="s">
        <v>23</v>
      </c>
      <c r="E1974" t="s">
        <v>24</v>
      </c>
      <c r="F1974" t="s">
        <v>1925</v>
      </c>
      <c r="G1974" t="s">
        <v>19</v>
      </c>
      <c r="H1974">
        <v>9</v>
      </c>
      <c r="I1974" s="17">
        <v>372874</v>
      </c>
      <c r="J1974" s="17">
        <v>18643.7</v>
      </c>
      <c r="K1974" s="17">
        <v>354230.3</v>
      </c>
      <c r="L1974" s="17">
        <v>269215.03</v>
      </c>
      <c r="M1974" s="17">
        <v>85015.27</v>
      </c>
      <c r="N1974" s="17">
        <v>86647.8095</v>
      </c>
    </row>
    <row r="1975" spans="1:14">
      <c r="A1975" s="16">
        <v>46055</v>
      </c>
      <c r="B1975" t="s">
        <v>2010</v>
      </c>
      <c r="C1975" t="s">
        <v>47</v>
      </c>
      <c r="D1975" t="s">
        <v>48</v>
      </c>
      <c r="E1975" t="s">
        <v>35</v>
      </c>
      <c r="F1975" t="s">
        <v>1925</v>
      </c>
      <c r="G1975" t="s">
        <v>19</v>
      </c>
      <c r="H1975">
        <v>8</v>
      </c>
      <c r="I1975" s="17">
        <v>128963</v>
      </c>
      <c r="J1975" s="17">
        <v>12896.3</v>
      </c>
      <c r="K1975" s="17">
        <v>116066.7</v>
      </c>
      <c r="L1975" s="17">
        <v>83568.02</v>
      </c>
      <c r="M1975" s="17">
        <v>32498.68</v>
      </c>
      <c r="N1975" s="17">
        <v>133814.9909</v>
      </c>
    </row>
    <row r="1976" spans="1:14">
      <c r="A1976" s="16">
        <v>46055</v>
      </c>
      <c r="B1976" t="s">
        <v>2011</v>
      </c>
      <c r="C1976" t="s">
        <v>33</v>
      </c>
      <c r="D1976" t="s">
        <v>34</v>
      </c>
      <c r="E1976" t="s">
        <v>35</v>
      </c>
      <c r="F1976" t="s">
        <v>1925</v>
      </c>
      <c r="G1976" t="s">
        <v>19</v>
      </c>
      <c r="H1976">
        <v>10</v>
      </c>
      <c r="I1976" s="17">
        <v>809534</v>
      </c>
      <c r="J1976" s="17">
        <v>48572.04</v>
      </c>
      <c r="K1976" s="17">
        <v>760961.96</v>
      </c>
      <c r="L1976" s="17">
        <v>547892.61</v>
      </c>
      <c r="M1976" s="17">
        <v>213069.35</v>
      </c>
      <c r="N1976" s="17">
        <v>133814.9909</v>
      </c>
    </row>
    <row r="1977" spans="1:14">
      <c r="A1977" s="16">
        <v>46055</v>
      </c>
      <c r="B1977" t="s">
        <v>2012</v>
      </c>
      <c r="C1977" t="s">
        <v>15</v>
      </c>
      <c r="D1977" t="s">
        <v>16</v>
      </c>
      <c r="E1977" t="s">
        <v>17</v>
      </c>
      <c r="F1977" t="s">
        <v>1925</v>
      </c>
      <c r="G1977" t="s">
        <v>19</v>
      </c>
      <c r="H1977">
        <v>10</v>
      </c>
      <c r="I1977" s="17">
        <v>530619</v>
      </c>
      <c r="J1977" s="17">
        <v>0</v>
      </c>
      <c r="K1977" s="17">
        <v>530619</v>
      </c>
      <c r="L1977" s="17">
        <v>371433.3</v>
      </c>
      <c r="M1977" s="17">
        <v>159185.7</v>
      </c>
      <c r="N1977" s="17">
        <v>44685.8599</v>
      </c>
    </row>
    <row r="1978" spans="1:14">
      <c r="A1978" s="16">
        <v>46055</v>
      </c>
      <c r="B1978" t="s">
        <v>2013</v>
      </c>
      <c r="C1978" t="s">
        <v>33</v>
      </c>
      <c r="D1978" t="s">
        <v>34</v>
      </c>
      <c r="E1978" t="s">
        <v>35</v>
      </c>
      <c r="F1978" t="s">
        <v>1925</v>
      </c>
      <c r="G1978" t="s">
        <v>19</v>
      </c>
      <c r="H1978">
        <v>1</v>
      </c>
      <c r="I1978" s="17">
        <v>816539</v>
      </c>
      <c r="J1978" s="17">
        <v>0</v>
      </c>
      <c r="K1978" s="17">
        <v>816539</v>
      </c>
      <c r="L1978" s="17">
        <v>587908.08</v>
      </c>
      <c r="M1978" s="17">
        <v>228630.92</v>
      </c>
      <c r="N1978" s="17">
        <v>133814.9909</v>
      </c>
    </row>
    <row r="1979" spans="1:14">
      <c r="A1979" s="16">
        <v>46055</v>
      </c>
      <c r="B1979" t="s">
        <v>2014</v>
      </c>
      <c r="C1979" t="s">
        <v>26</v>
      </c>
      <c r="D1979" t="s">
        <v>27</v>
      </c>
      <c r="E1979" t="s">
        <v>17</v>
      </c>
      <c r="F1979" t="s">
        <v>1925</v>
      </c>
      <c r="G1979" t="s">
        <v>19</v>
      </c>
      <c r="H1979">
        <v>8</v>
      </c>
      <c r="I1979" s="17">
        <v>827186</v>
      </c>
      <c r="J1979" s="17">
        <v>0</v>
      </c>
      <c r="K1979" s="17">
        <v>827186</v>
      </c>
      <c r="L1979" s="17">
        <v>579030.2</v>
      </c>
      <c r="M1979" s="17">
        <v>248155.8</v>
      </c>
      <c r="N1979" s="17">
        <v>44685.8599</v>
      </c>
    </row>
    <row r="1980" spans="1:14">
      <c r="A1980" s="16">
        <v>46055</v>
      </c>
      <c r="B1980" t="s">
        <v>2015</v>
      </c>
      <c r="C1980" t="s">
        <v>47</v>
      </c>
      <c r="D1980" t="s">
        <v>48</v>
      </c>
      <c r="E1980" t="s">
        <v>35</v>
      </c>
      <c r="F1980" t="s">
        <v>1925</v>
      </c>
      <c r="G1980" t="s">
        <v>19</v>
      </c>
      <c r="H1980">
        <v>3</v>
      </c>
      <c r="I1980" s="17">
        <v>680949</v>
      </c>
      <c r="J1980" s="17">
        <v>61285.41</v>
      </c>
      <c r="K1980" s="17">
        <v>619663.59</v>
      </c>
      <c r="L1980" s="17">
        <v>446157.78</v>
      </c>
      <c r="M1980" s="17">
        <v>173505.81</v>
      </c>
      <c r="N1980" s="17">
        <v>133814.9909</v>
      </c>
    </row>
    <row r="1981" spans="1:14">
      <c r="A1981" s="16">
        <v>46055</v>
      </c>
      <c r="B1981" t="s">
        <v>2016</v>
      </c>
      <c r="C1981" t="s">
        <v>47</v>
      </c>
      <c r="D1981" t="s">
        <v>48</v>
      </c>
      <c r="E1981" t="s">
        <v>35</v>
      </c>
      <c r="F1981" t="s">
        <v>1925</v>
      </c>
      <c r="G1981" t="s">
        <v>19</v>
      </c>
      <c r="H1981">
        <v>8</v>
      </c>
      <c r="I1981" s="17">
        <v>231079</v>
      </c>
      <c r="J1981" s="17">
        <v>23107.9</v>
      </c>
      <c r="K1981" s="17">
        <v>207971.1</v>
      </c>
      <c r="L1981" s="17">
        <v>149739.19</v>
      </c>
      <c r="M1981" s="17">
        <v>58231.91</v>
      </c>
      <c r="N1981" s="17">
        <v>133814.9909</v>
      </c>
    </row>
    <row r="1982" spans="1:14">
      <c r="A1982" s="16">
        <v>46055</v>
      </c>
      <c r="B1982" t="s">
        <v>2017</v>
      </c>
      <c r="C1982" t="s">
        <v>73</v>
      </c>
      <c r="D1982" t="s">
        <v>74</v>
      </c>
      <c r="E1982" t="s">
        <v>24</v>
      </c>
      <c r="F1982" t="s">
        <v>1925</v>
      </c>
      <c r="G1982" t="s">
        <v>19</v>
      </c>
      <c r="H1982">
        <v>2</v>
      </c>
      <c r="I1982" s="17">
        <v>708440</v>
      </c>
      <c r="J1982" s="17">
        <v>77928.39999999999</v>
      </c>
      <c r="K1982" s="17">
        <v>630511.6</v>
      </c>
      <c r="L1982" s="17">
        <v>479188.82</v>
      </c>
      <c r="M1982" s="17">
        <v>151322.78</v>
      </c>
      <c r="N1982" s="17">
        <v>86647.8095</v>
      </c>
    </row>
    <row r="1983" spans="1:14">
      <c r="A1983" s="16">
        <v>46055</v>
      </c>
      <c r="B1983" t="s">
        <v>2018</v>
      </c>
      <c r="C1983" t="s">
        <v>73</v>
      </c>
      <c r="D1983" t="s">
        <v>74</v>
      </c>
      <c r="E1983" t="s">
        <v>24</v>
      </c>
      <c r="F1983" t="s">
        <v>1925</v>
      </c>
      <c r="G1983" t="s">
        <v>19</v>
      </c>
      <c r="H1983">
        <v>9</v>
      </c>
      <c r="I1983" s="17">
        <v>568933</v>
      </c>
      <c r="J1983" s="17">
        <v>0</v>
      </c>
      <c r="K1983" s="17">
        <v>568933</v>
      </c>
      <c r="L1983" s="17">
        <v>432389.08</v>
      </c>
      <c r="M1983" s="17">
        <v>136543.92</v>
      </c>
      <c r="N1983" s="17">
        <v>86647.8095</v>
      </c>
    </row>
    <row r="1984" spans="1:14">
      <c r="A1984" s="16">
        <v>46055</v>
      </c>
      <c r="B1984" t="s">
        <v>2019</v>
      </c>
      <c r="C1984" t="s">
        <v>33</v>
      </c>
      <c r="D1984" t="s">
        <v>34</v>
      </c>
      <c r="E1984" t="s">
        <v>35</v>
      </c>
      <c r="F1984" t="s">
        <v>1925</v>
      </c>
      <c r="G1984" t="s">
        <v>19</v>
      </c>
      <c r="H1984">
        <v>11</v>
      </c>
      <c r="I1984" s="17">
        <v>504681</v>
      </c>
      <c r="J1984" s="17">
        <v>0</v>
      </c>
      <c r="K1984" s="17">
        <v>504681</v>
      </c>
      <c r="L1984" s="17">
        <v>363370.32</v>
      </c>
      <c r="M1984" s="17">
        <v>141310.68</v>
      </c>
      <c r="N1984" s="17">
        <v>133814.9909</v>
      </c>
    </row>
    <row r="1985" spans="1:14">
      <c r="A1985" s="16">
        <v>46055</v>
      </c>
      <c r="B1985" t="s">
        <v>2020</v>
      </c>
      <c r="C1985" t="s">
        <v>33</v>
      </c>
      <c r="D1985" t="s">
        <v>34</v>
      </c>
      <c r="E1985" t="s">
        <v>35</v>
      </c>
      <c r="F1985" t="s">
        <v>1925</v>
      </c>
      <c r="G1985" t="s">
        <v>19</v>
      </c>
      <c r="H1985">
        <v>4</v>
      </c>
      <c r="I1985" s="17">
        <v>668041</v>
      </c>
      <c r="J1985" s="17">
        <v>53443.28</v>
      </c>
      <c r="K1985" s="17">
        <v>614597.72</v>
      </c>
      <c r="L1985" s="17">
        <v>442510.36</v>
      </c>
      <c r="M1985" s="17">
        <v>172087.36</v>
      </c>
      <c r="N1985" s="17">
        <v>133814.9909</v>
      </c>
    </row>
    <row r="1986" spans="1:14">
      <c r="A1986" s="16">
        <v>46055</v>
      </c>
      <c r="B1986" t="s">
        <v>2021</v>
      </c>
      <c r="C1986" t="s">
        <v>73</v>
      </c>
      <c r="D1986" t="s">
        <v>74</v>
      </c>
      <c r="E1986" t="s">
        <v>24</v>
      </c>
      <c r="F1986" t="s">
        <v>1925</v>
      </c>
      <c r="G1986" t="s">
        <v>19</v>
      </c>
      <c r="H1986">
        <v>12</v>
      </c>
      <c r="I1986" s="17">
        <v>629494</v>
      </c>
      <c r="J1986" s="17">
        <v>88129.16</v>
      </c>
      <c r="K1986" s="17">
        <v>541364.84</v>
      </c>
      <c r="L1986" s="17">
        <v>411437.28</v>
      </c>
      <c r="M1986" s="17">
        <v>129927.56</v>
      </c>
      <c r="N1986" s="17">
        <v>86647.8095</v>
      </c>
    </row>
    <row r="1987" spans="1:14">
      <c r="A1987" s="16">
        <v>46055</v>
      </c>
      <c r="B1987" t="s">
        <v>2022</v>
      </c>
      <c r="C1987" t="s">
        <v>15</v>
      </c>
      <c r="D1987" t="s">
        <v>16</v>
      </c>
      <c r="E1987" t="s">
        <v>17</v>
      </c>
      <c r="F1987" t="s">
        <v>1925</v>
      </c>
      <c r="G1987" t="s">
        <v>19</v>
      </c>
      <c r="H1987">
        <v>6</v>
      </c>
      <c r="I1987" s="17">
        <v>201143</v>
      </c>
      <c r="J1987" s="17">
        <v>26148.59</v>
      </c>
      <c r="K1987" s="17">
        <v>174994.41</v>
      </c>
      <c r="L1987" s="17">
        <v>122496.09</v>
      </c>
      <c r="M1987" s="17">
        <v>52498.32</v>
      </c>
      <c r="N1987" s="17">
        <v>44685.8599</v>
      </c>
    </row>
    <row r="1988" spans="1:14">
      <c r="A1988" s="16">
        <v>46055</v>
      </c>
      <c r="B1988" t="s">
        <v>2023</v>
      </c>
      <c r="C1988" t="s">
        <v>33</v>
      </c>
      <c r="D1988" t="s">
        <v>34</v>
      </c>
      <c r="E1988" t="s">
        <v>35</v>
      </c>
      <c r="F1988" t="s">
        <v>1925</v>
      </c>
      <c r="G1988" t="s">
        <v>19</v>
      </c>
      <c r="H1988">
        <v>3</v>
      </c>
      <c r="I1988" s="17">
        <v>505951</v>
      </c>
      <c r="J1988" s="17">
        <v>0</v>
      </c>
      <c r="K1988" s="17">
        <v>505951</v>
      </c>
      <c r="L1988" s="17">
        <v>364284.72</v>
      </c>
      <c r="M1988" s="17">
        <v>141666.28</v>
      </c>
      <c r="N1988" s="17">
        <v>133814.9909</v>
      </c>
    </row>
    <row r="1989" spans="1:14">
      <c r="A1989" s="16">
        <v>46055</v>
      </c>
      <c r="B1989" t="s">
        <v>2024</v>
      </c>
      <c r="C1989" t="s">
        <v>73</v>
      </c>
      <c r="D1989" t="s">
        <v>74</v>
      </c>
      <c r="E1989" t="s">
        <v>24</v>
      </c>
      <c r="F1989" t="s">
        <v>1925</v>
      </c>
      <c r="G1989" t="s">
        <v>19</v>
      </c>
      <c r="H1989">
        <v>5</v>
      </c>
      <c r="I1989" s="17">
        <v>323323</v>
      </c>
      <c r="J1989" s="17">
        <v>22632.61</v>
      </c>
      <c r="K1989" s="17">
        <v>300690.39</v>
      </c>
      <c r="L1989" s="17">
        <v>228524.7</v>
      </c>
      <c r="M1989" s="17">
        <v>72165.69</v>
      </c>
      <c r="N1989" s="17">
        <v>86647.8095</v>
      </c>
    </row>
    <row r="1990" spans="1:14">
      <c r="A1990" s="16">
        <v>46055</v>
      </c>
      <c r="B1990" t="s">
        <v>2025</v>
      </c>
      <c r="C1990" t="s">
        <v>26</v>
      </c>
      <c r="D1990" t="s">
        <v>27</v>
      </c>
      <c r="E1990" t="s">
        <v>17</v>
      </c>
      <c r="F1990" t="s">
        <v>1925</v>
      </c>
      <c r="G1990" t="s">
        <v>19</v>
      </c>
      <c r="H1990">
        <v>5</v>
      </c>
      <c r="I1990" s="17">
        <v>771442</v>
      </c>
      <c r="J1990" s="17">
        <v>84858.62</v>
      </c>
      <c r="K1990" s="17">
        <v>686583.38</v>
      </c>
      <c r="L1990" s="17">
        <v>480608.37</v>
      </c>
      <c r="M1990" s="17">
        <v>205975.01</v>
      </c>
      <c r="N1990" s="17">
        <v>44685.8599</v>
      </c>
    </row>
    <row r="1991" spans="1:14">
      <c r="A1991" s="16">
        <v>46055</v>
      </c>
      <c r="B1991" t="s">
        <v>2026</v>
      </c>
      <c r="C1991" t="s">
        <v>15</v>
      </c>
      <c r="D1991" t="s">
        <v>16</v>
      </c>
      <c r="E1991" t="s">
        <v>17</v>
      </c>
      <c r="F1991" t="s">
        <v>1925</v>
      </c>
      <c r="G1991" t="s">
        <v>19</v>
      </c>
      <c r="H1991">
        <v>12</v>
      </c>
      <c r="I1991" s="17">
        <v>566001</v>
      </c>
      <c r="J1991" s="17">
        <v>16980.03</v>
      </c>
      <c r="K1991" s="17">
        <v>549020.97</v>
      </c>
      <c r="L1991" s="17">
        <v>384314.68</v>
      </c>
      <c r="M1991" s="17">
        <v>164706.29</v>
      </c>
      <c r="N1991" s="17">
        <v>44685.8599</v>
      </c>
    </row>
    <row r="1992" spans="1:14">
      <c r="A1992" s="16">
        <v>46055</v>
      </c>
      <c r="B1992" t="s">
        <v>2027</v>
      </c>
      <c r="C1992" t="s">
        <v>22</v>
      </c>
      <c r="D1992" t="s">
        <v>23</v>
      </c>
      <c r="E1992" t="s">
        <v>24</v>
      </c>
      <c r="F1992" t="s">
        <v>1925</v>
      </c>
      <c r="G1992" t="s">
        <v>19</v>
      </c>
      <c r="H1992">
        <v>8</v>
      </c>
      <c r="I1992" s="17">
        <v>239252</v>
      </c>
      <c r="J1992" s="17">
        <v>19140.16</v>
      </c>
      <c r="K1992" s="17">
        <v>220111.84</v>
      </c>
      <c r="L1992" s="17">
        <v>167285</v>
      </c>
      <c r="M1992" s="17">
        <v>52826.84</v>
      </c>
      <c r="N1992" s="17">
        <v>86647.8095</v>
      </c>
    </row>
    <row r="1993" spans="1:14">
      <c r="A1993" s="16">
        <v>46055</v>
      </c>
      <c r="B1993" t="s">
        <v>2028</v>
      </c>
      <c r="C1993" t="s">
        <v>73</v>
      </c>
      <c r="D1993" t="s">
        <v>74</v>
      </c>
      <c r="E1993" t="s">
        <v>24</v>
      </c>
      <c r="F1993" t="s">
        <v>1925</v>
      </c>
      <c r="G1993" t="s">
        <v>19</v>
      </c>
      <c r="H1993">
        <v>4</v>
      </c>
      <c r="I1993" s="17">
        <v>652605</v>
      </c>
      <c r="J1993" s="17">
        <v>0</v>
      </c>
      <c r="K1993" s="17">
        <v>652605</v>
      </c>
      <c r="L1993" s="17">
        <v>495979.8</v>
      </c>
      <c r="M1993" s="17">
        <v>156625.2</v>
      </c>
      <c r="N1993" s="17">
        <v>86647.8095</v>
      </c>
    </row>
    <row r="1994" spans="1:14">
      <c r="A1994" s="16">
        <v>46055</v>
      </c>
      <c r="B1994" t="s">
        <v>2029</v>
      </c>
      <c r="C1994" t="s">
        <v>73</v>
      </c>
      <c r="D1994" t="s">
        <v>74</v>
      </c>
      <c r="E1994" t="s">
        <v>24</v>
      </c>
      <c r="F1994" t="s">
        <v>1925</v>
      </c>
      <c r="G1994" t="s">
        <v>19</v>
      </c>
      <c r="H1994">
        <v>4</v>
      </c>
      <c r="I1994" s="17">
        <v>460489</v>
      </c>
      <c r="J1994" s="17">
        <v>69073.35000000001</v>
      </c>
      <c r="K1994" s="17">
        <v>391415.65</v>
      </c>
      <c r="L1994" s="17">
        <v>297475.89</v>
      </c>
      <c r="M1994" s="17">
        <v>93939.75999999999</v>
      </c>
      <c r="N1994" s="17">
        <v>86647.8095</v>
      </c>
    </row>
    <row r="1995" spans="1:14">
      <c r="A1995" s="16">
        <v>46055</v>
      </c>
      <c r="B1995" t="s">
        <v>2030</v>
      </c>
      <c r="C1995" t="s">
        <v>73</v>
      </c>
      <c r="D1995" t="s">
        <v>74</v>
      </c>
      <c r="E1995" t="s">
        <v>24</v>
      </c>
      <c r="F1995" t="s">
        <v>1925</v>
      </c>
      <c r="G1995" t="s">
        <v>19</v>
      </c>
      <c r="H1995">
        <v>6</v>
      </c>
      <c r="I1995" s="17">
        <v>190105</v>
      </c>
      <c r="J1995" s="17">
        <v>5703.15</v>
      </c>
      <c r="K1995" s="17">
        <v>184401.85</v>
      </c>
      <c r="L1995" s="17">
        <v>140145.41</v>
      </c>
      <c r="M1995" s="17">
        <v>44256.44</v>
      </c>
      <c r="N1995" s="17">
        <v>86647.8095</v>
      </c>
    </row>
    <row r="1996" spans="1:14">
      <c r="A1996" s="16">
        <v>46055</v>
      </c>
      <c r="B1996" t="s">
        <v>2031</v>
      </c>
      <c r="C1996" t="s">
        <v>15</v>
      </c>
      <c r="D1996" t="s">
        <v>16</v>
      </c>
      <c r="E1996" t="s">
        <v>17</v>
      </c>
      <c r="F1996" t="s">
        <v>1925</v>
      </c>
      <c r="G1996" t="s">
        <v>19</v>
      </c>
      <c r="H1996">
        <v>2</v>
      </c>
      <c r="I1996" s="17">
        <v>322859</v>
      </c>
      <c r="J1996" s="17">
        <v>6457.18</v>
      </c>
      <c r="K1996" s="17">
        <v>316401.82</v>
      </c>
      <c r="L1996" s="17">
        <v>221481.27</v>
      </c>
      <c r="M1996" s="17">
        <v>94920.55</v>
      </c>
      <c r="N1996" s="17">
        <v>44685.8599</v>
      </c>
    </row>
    <row r="1997" spans="1:14">
      <c r="A1997" s="16">
        <v>46055</v>
      </c>
      <c r="B1997" t="s">
        <v>2032</v>
      </c>
      <c r="C1997" t="s">
        <v>73</v>
      </c>
      <c r="D1997" t="s">
        <v>74</v>
      </c>
      <c r="E1997" t="s">
        <v>24</v>
      </c>
      <c r="F1997" t="s">
        <v>1925</v>
      </c>
      <c r="G1997" t="s">
        <v>19</v>
      </c>
      <c r="H1997">
        <v>1</v>
      </c>
      <c r="I1997" s="17">
        <v>288096</v>
      </c>
      <c r="J1997" s="17">
        <v>0</v>
      </c>
      <c r="K1997" s="17">
        <v>288096</v>
      </c>
      <c r="L1997" s="17">
        <v>218952.96</v>
      </c>
      <c r="M1997" s="17">
        <v>69143.03999999999</v>
      </c>
      <c r="N1997" s="17">
        <v>86647.8095</v>
      </c>
    </row>
    <row r="1998" spans="1:14">
      <c r="A1998" s="16">
        <v>46055</v>
      </c>
      <c r="B1998" t="s">
        <v>2033</v>
      </c>
      <c r="C1998" t="s">
        <v>22</v>
      </c>
      <c r="D1998" t="s">
        <v>23</v>
      </c>
      <c r="E1998" t="s">
        <v>24</v>
      </c>
      <c r="F1998" t="s">
        <v>1925</v>
      </c>
      <c r="G1998" t="s">
        <v>19</v>
      </c>
      <c r="H1998">
        <v>6</v>
      </c>
      <c r="I1998" s="17">
        <v>485495</v>
      </c>
      <c r="J1998" s="17">
        <v>58259.4</v>
      </c>
      <c r="K1998" s="17">
        <v>427235.6</v>
      </c>
      <c r="L1998" s="17">
        <v>324699.06</v>
      </c>
      <c r="M1998" s="17">
        <v>102536.54</v>
      </c>
      <c r="N1998" s="17">
        <v>86647.8095</v>
      </c>
    </row>
    <row r="1999" spans="1:14">
      <c r="A1999" s="16">
        <v>46055</v>
      </c>
      <c r="B1999" t="s">
        <v>2034</v>
      </c>
      <c r="C1999" t="s">
        <v>15</v>
      </c>
      <c r="D1999" t="s">
        <v>16</v>
      </c>
      <c r="E1999" t="s">
        <v>17</v>
      </c>
      <c r="F1999" t="s">
        <v>1925</v>
      </c>
      <c r="G1999" t="s">
        <v>19</v>
      </c>
      <c r="H1999">
        <v>3</v>
      </c>
      <c r="I1999" s="17">
        <v>406629</v>
      </c>
      <c r="J1999" s="17">
        <v>60994.35</v>
      </c>
      <c r="K1999" s="17">
        <v>345634.65</v>
      </c>
      <c r="L1999" s="17">
        <v>241944.26</v>
      </c>
      <c r="M1999" s="17">
        <v>103690.39</v>
      </c>
      <c r="N1999" s="17">
        <v>44685.8599</v>
      </c>
    </row>
    <row r="2000" spans="1:14">
      <c r="A2000" s="16">
        <v>46055</v>
      </c>
      <c r="B2000" t="s">
        <v>2035</v>
      </c>
      <c r="C2000" t="s">
        <v>15</v>
      </c>
      <c r="D2000" t="s">
        <v>16</v>
      </c>
      <c r="E2000" t="s">
        <v>17</v>
      </c>
      <c r="F2000" t="s">
        <v>1925</v>
      </c>
      <c r="G2000" t="s">
        <v>19</v>
      </c>
      <c r="H2000">
        <v>12</v>
      </c>
      <c r="I2000" s="17">
        <v>247556</v>
      </c>
      <c r="J2000" s="17">
        <v>4951.12</v>
      </c>
      <c r="K2000" s="17">
        <v>242604.88</v>
      </c>
      <c r="L2000" s="17">
        <v>169823.42</v>
      </c>
      <c r="M2000" s="17">
        <v>72781.46000000001</v>
      </c>
      <c r="N2000" s="17">
        <v>44685.8599</v>
      </c>
    </row>
    <row r="2001" spans="1:14">
      <c r="A2001" s="16">
        <v>46055</v>
      </c>
      <c r="B2001" t="s">
        <v>2036</v>
      </c>
      <c r="C2001" t="s">
        <v>43</v>
      </c>
      <c r="D2001" t="s">
        <v>44</v>
      </c>
      <c r="E2001" t="s">
        <v>31</v>
      </c>
      <c r="F2001" t="s">
        <v>1925</v>
      </c>
      <c r="G2001" t="s">
        <v>19</v>
      </c>
      <c r="H2001">
        <v>2</v>
      </c>
      <c r="I2001" s="17">
        <v>125725</v>
      </c>
      <c r="J2001" s="17">
        <v>11315.25</v>
      </c>
      <c r="K2001" s="17">
        <v>114409.75</v>
      </c>
      <c r="L2001" s="17">
        <v>70934.03999999999</v>
      </c>
      <c r="M2001" s="17">
        <v>43475.71</v>
      </c>
      <c r="N2001" s="17">
        <v>96712.0583</v>
      </c>
    </row>
    <row r="2002" spans="1:14">
      <c r="A2002" s="16">
        <v>46055</v>
      </c>
      <c r="B2002" t="s">
        <v>2037</v>
      </c>
      <c r="C2002" t="s">
        <v>29</v>
      </c>
      <c r="D2002" t="s">
        <v>30</v>
      </c>
      <c r="E2002" t="s">
        <v>31</v>
      </c>
      <c r="F2002" t="s">
        <v>1925</v>
      </c>
      <c r="G2002" t="s">
        <v>19</v>
      </c>
      <c r="H2002">
        <v>6</v>
      </c>
      <c r="I2002" s="17">
        <v>325816</v>
      </c>
      <c r="J2002" s="17">
        <v>22807.12</v>
      </c>
      <c r="K2002" s="17">
        <v>303008.88</v>
      </c>
      <c r="L2002" s="17">
        <v>187865.51</v>
      </c>
      <c r="M2002" s="17">
        <v>115143.37</v>
      </c>
      <c r="N2002" s="17">
        <v>96712.0583</v>
      </c>
    </row>
    <row r="2003" spans="1:14">
      <c r="A2003" s="16">
        <v>46055</v>
      </c>
      <c r="B2003" t="s">
        <v>2038</v>
      </c>
      <c r="C2003" t="s">
        <v>22</v>
      </c>
      <c r="D2003" t="s">
        <v>23</v>
      </c>
      <c r="E2003" t="s">
        <v>24</v>
      </c>
      <c r="F2003" t="s">
        <v>1925</v>
      </c>
      <c r="G2003" t="s">
        <v>19</v>
      </c>
      <c r="H2003">
        <v>7</v>
      </c>
      <c r="I2003" s="17">
        <v>390277</v>
      </c>
      <c r="J2003" s="17">
        <v>50736.01</v>
      </c>
      <c r="K2003" s="17">
        <v>339540.99</v>
      </c>
      <c r="L2003" s="17">
        <v>258051.15</v>
      </c>
      <c r="M2003" s="17">
        <v>81489.84</v>
      </c>
      <c r="N2003" s="17">
        <v>86647.8095</v>
      </c>
    </row>
    <row r="2004" spans="1:14">
      <c r="A2004" s="16">
        <v>46055</v>
      </c>
      <c r="B2004" t="s">
        <v>2039</v>
      </c>
      <c r="C2004" t="s">
        <v>47</v>
      </c>
      <c r="D2004" t="s">
        <v>48</v>
      </c>
      <c r="E2004" t="s">
        <v>35</v>
      </c>
      <c r="F2004" t="s">
        <v>1925</v>
      </c>
      <c r="G2004" t="s">
        <v>19</v>
      </c>
      <c r="H2004">
        <v>2</v>
      </c>
      <c r="I2004" s="17">
        <v>55254</v>
      </c>
      <c r="J2004" s="17">
        <v>2762.7</v>
      </c>
      <c r="K2004" s="17">
        <v>52491.3</v>
      </c>
      <c r="L2004" s="17">
        <v>37793.74</v>
      </c>
      <c r="M2004" s="17">
        <v>14697.56</v>
      </c>
      <c r="N2004" s="17">
        <v>133814.9909</v>
      </c>
    </row>
    <row r="2005" spans="1:14">
      <c r="A2005" s="16">
        <v>46056</v>
      </c>
      <c r="B2005" t="s">
        <v>2040</v>
      </c>
      <c r="C2005" t="s">
        <v>47</v>
      </c>
      <c r="D2005" t="s">
        <v>48</v>
      </c>
      <c r="E2005" t="s">
        <v>35</v>
      </c>
      <c r="F2005" t="s">
        <v>1925</v>
      </c>
      <c r="G2005" t="s">
        <v>19</v>
      </c>
      <c r="H2005">
        <v>6</v>
      </c>
      <c r="I2005" s="17">
        <v>173479</v>
      </c>
      <c r="J2005" s="17">
        <v>13878.32</v>
      </c>
      <c r="K2005" s="17">
        <v>159600.68</v>
      </c>
      <c r="L2005" s="17">
        <v>114912.49</v>
      </c>
      <c r="M2005" s="17">
        <v>44688.19</v>
      </c>
      <c r="N2005" s="17">
        <v>133814.9909</v>
      </c>
    </row>
    <row r="2006" spans="1:14">
      <c r="A2006" s="16">
        <v>46056</v>
      </c>
      <c r="B2006" t="s">
        <v>2041</v>
      </c>
      <c r="C2006" t="s">
        <v>22</v>
      </c>
      <c r="D2006" t="s">
        <v>23</v>
      </c>
      <c r="E2006" t="s">
        <v>24</v>
      </c>
      <c r="F2006" t="s">
        <v>1925</v>
      </c>
      <c r="G2006" t="s">
        <v>19</v>
      </c>
      <c r="H2006">
        <v>5</v>
      </c>
      <c r="I2006" s="17">
        <v>390200</v>
      </c>
      <c r="J2006" s="17">
        <v>35118</v>
      </c>
      <c r="K2006" s="17">
        <v>355082</v>
      </c>
      <c r="L2006" s="17">
        <v>269862.32</v>
      </c>
      <c r="M2006" s="17">
        <v>85219.67999999999</v>
      </c>
      <c r="N2006" s="17">
        <v>86647.8095</v>
      </c>
    </row>
    <row r="2007" spans="1:14">
      <c r="A2007" s="16">
        <v>46056</v>
      </c>
      <c r="B2007" t="s">
        <v>2042</v>
      </c>
      <c r="C2007" t="s">
        <v>47</v>
      </c>
      <c r="D2007" t="s">
        <v>48</v>
      </c>
      <c r="E2007" t="s">
        <v>35</v>
      </c>
      <c r="F2007" t="s">
        <v>1925</v>
      </c>
      <c r="G2007" t="s">
        <v>19</v>
      </c>
      <c r="H2007">
        <v>3</v>
      </c>
      <c r="I2007" s="17">
        <v>347380</v>
      </c>
      <c r="J2007" s="17">
        <v>0</v>
      </c>
      <c r="K2007" s="17">
        <v>347380</v>
      </c>
      <c r="L2007" s="17">
        <v>250113.6</v>
      </c>
      <c r="M2007" s="17">
        <v>97266.39999999999</v>
      </c>
      <c r="N2007" s="17">
        <v>133814.9909</v>
      </c>
    </row>
    <row r="2008" spans="1:14">
      <c r="A2008" s="16">
        <v>46056</v>
      </c>
      <c r="B2008" t="s">
        <v>2043</v>
      </c>
      <c r="C2008" t="s">
        <v>22</v>
      </c>
      <c r="D2008" t="s">
        <v>23</v>
      </c>
      <c r="E2008" t="s">
        <v>24</v>
      </c>
      <c r="F2008" t="s">
        <v>1925</v>
      </c>
      <c r="G2008" t="s">
        <v>19</v>
      </c>
      <c r="H2008">
        <v>4</v>
      </c>
      <c r="I2008" s="17">
        <v>476066</v>
      </c>
      <c r="J2008" s="17">
        <v>47606.6</v>
      </c>
      <c r="K2008" s="17">
        <v>428459.4</v>
      </c>
      <c r="L2008" s="17">
        <v>325629.14</v>
      </c>
      <c r="M2008" s="17">
        <v>102830.26</v>
      </c>
      <c r="N2008" s="17">
        <v>86647.8095</v>
      </c>
    </row>
    <row r="2009" spans="1:14">
      <c r="A2009" s="16">
        <v>46056</v>
      </c>
      <c r="B2009" t="s">
        <v>2044</v>
      </c>
      <c r="C2009" t="s">
        <v>33</v>
      </c>
      <c r="D2009" t="s">
        <v>34</v>
      </c>
      <c r="E2009" t="s">
        <v>35</v>
      </c>
      <c r="F2009" t="s">
        <v>1925</v>
      </c>
      <c r="G2009" t="s">
        <v>19</v>
      </c>
      <c r="H2009">
        <v>12</v>
      </c>
      <c r="I2009" s="17">
        <v>200592</v>
      </c>
      <c r="J2009" s="17">
        <v>0</v>
      </c>
      <c r="K2009" s="17">
        <v>200592</v>
      </c>
      <c r="L2009" s="17">
        <v>144426.24</v>
      </c>
      <c r="M2009" s="17">
        <v>56165.76</v>
      </c>
      <c r="N2009" s="17">
        <v>133814.9909</v>
      </c>
    </row>
    <row r="2010" spans="1:14">
      <c r="A2010" s="16">
        <v>46056</v>
      </c>
      <c r="B2010" t="s">
        <v>2045</v>
      </c>
      <c r="C2010" t="s">
        <v>22</v>
      </c>
      <c r="D2010" t="s">
        <v>23</v>
      </c>
      <c r="E2010" t="s">
        <v>24</v>
      </c>
      <c r="F2010" t="s">
        <v>1925</v>
      </c>
      <c r="G2010" t="s">
        <v>19</v>
      </c>
      <c r="H2010">
        <v>7</v>
      </c>
      <c r="I2010" s="17">
        <v>469832</v>
      </c>
      <c r="J2010" s="17">
        <v>56379.84</v>
      </c>
      <c r="K2010" s="17">
        <v>413452.16</v>
      </c>
      <c r="L2010" s="17">
        <v>314223.64</v>
      </c>
      <c r="M2010" s="17">
        <v>99228.52</v>
      </c>
      <c r="N2010" s="17">
        <v>86647.8095</v>
      </c>
    </row>
    <row r="2011" spans="1:14">
      <c r="A2011" s="16">
        <v>46056</v>
      </c>
      <c r="B2011" t="s">
        <v>2046</v>
      </c>
      <c r="C2011" t="s">
        <v>43</v>
      </c>
      <c r="D2011" t="s">
        <v>44</v>
      </c>
      <c r="E2011" t="s">
        <v>31</v>
      </c>
      <c r="F2011" t="s">
        <v>1925</v>
      </c>
      <c r="G2011" t="s">
        <v>19</v>
      </c>
      <c r="H2011">
        <v>5</v>
      </c>
      <c r="I2011" s="17">
        <v>590884</v>
      </c>
      <c r="J2011" s="17">
        <v>82723.75999999999</v>
      </c>
      <c r="K2011" s="17">
        <v>508160.24</v>
      </c>
      <c r="L2011" s="17">
        <v>315059.35</v>
      </c>
      <c r="M2011" s="17">
        <v>193100.89</v>
      </c>
      <c r="N2011" s="17">
        <v>96712.0583</v>
      </c>
    </row>
    <row r="2012" spans="1:14">
      <c r="A2012" s="16">
        <v>46056</v>
      </c>
      <c r="B2012" t="s">
        <v>2047</v>
      </c>
      <c r="C2012" t="s">
        <v>22</v>
      </c>
      <c r="D2012" t="s">
        <v>23</v>
      </c>
      <c r="E2012" t="s">
        <v>24</v>
      </c>
      <c r="F2012" t="s">
        <v>1925</v>
      </c>
      <c r="G2012" t="s">
        <v>19</v>
      </c>
      <c r="H2012">
        <v>10</v>
      </c>
      <c r="I2012" s="17">
        <v>226455</v>
      </c>
      <c r="J2012" s="17">
        <v>9058.200000000001</v>
      </c>
      <c r="K2012" s="17">
        <v>217396.8</v>
      </c>
      <c r="L2012" s="17">
        <v>165221.57</v>
      </c>
      <c r="M2012" s="17">
        <v>52175.23</v>
      </c>
      <c r="N2012" s="17">
        <v>86647.8095</v>
      </c>
    </row>
    <row r="2013" spans="1:14">
      <c r="A2013" s="16">
        <v>46056</v>
      </c>
      <c r="B2013" t="s">
        <v>2048</v>
      </c>
      <c r="C2013" t="s">
        <v>33</v>
      </c>
      <c r="D2013" t="s">
        <v>34</v>
      </c>
      <c r="E2013" t="s">
        <v>35</v>
      </c>
      <c r="F2013" t="s">
        <v>1925</v>
      </c>
      <c r="G2013" t="s">
        <v>19</v>
      </c>
      <c r="H2013">
        <v>8</v>
      </c>
      <c r="I2013" s="17">
        <v>358725</v>
      </c>
      <c r="J2013" s="17">
        <v>50221.5</v>
      </c>
      <c r="K2013" s="17">
        <v>308503.5</v>
      </c>
      <c r="L2013" s="17">
        <v>222122.52</v>
      </c>
      <c r="M2013" s="17">
        <v>86380.98</v>
      </c>
      <c r="N2013" s="17">
        <v>133814.9909</v>
      </c>
    </row>
    <row r="2014" spans="1:14">
      <c r="A2014" s="16">
        <v>46056</v>
      </c>
      <c r="B2014" t="s">
        <v>2049</v>
      </c>
      <c r="C2014" t="s">
        <v>29</v>
      </c>
      <c r="D2014" t="s">
        <v>30</v>
      </c>
      <c r="E2014" t="s">
        <v>31</v>
      </c>
      <c r="F2014" t="s">
        <v>1925</v>
      </c>
      <c r="G2014" t="s">
        <v>19</v>
      </c>
      <c r="H2014">
        <v>10</v>
      </c>
      <c r="I2014" s="17">
        <v>711573</v>
      </c>
      <c r="J2014" s="17">
        <v>0</v>
      </c>
      <c r="K2014" s="17">
        <v>711573</v>
      </c>
      <c r="L2014" s="17">
        <v>441175.26</v>
      </c>
      <c r="M2014" s="17">
        <v>270397.74</v>
      </c>
      <c r="N2014" s="17">
        <v>96712.0583</v>
      </c>
    </row>
    <row r="2015" spans="1:14">
      <c r="A2015" s="16">
        <v>46056</v>
      </c>
      <c r="B2015" t="s">
        <v>2050</v>
      </c>
      <c r="C2015" t="s">
        <v>43</v>
      </c>
      <c r="D2015" t="s">
        <v>44</v>
      </c>
      <c r="E2015" t="s">
        <v>31</v>
      </c>
      <c r="F2015" t="s">
        <v>1925</v>
      </c>
      <c r="G2015" t="s">
        <v>19</v>
      </c>
      <c r="H2015">
        <v>2</v>
      </c>
      <c r="I2015" s="17">
        <v>290940</v>
      </c>
      <c r="J2015" s="17">
        <v>0</v>
      </c>
      <c r="K2015" s="17">
        <v>290940</v>
      </c>
      <c r="L2015" s="17">
        <v>180382.8</v>
      </c>
      <c r="M2015" s="17">
        <v>110557.2</v>
      </c>
      <c r="N2015" s="17">
        <v>96712.0583</v>
      </c>
    </row>
    <row r="2016" spans="1:14">
      <c r="A2016" s="16">
        <v>46056</v>
      </c>
      <c r="B2016" t="s">
        <v>2051</v>
      </c>
      <c r="C2016" t="s">
        <v>29</v>
      </c>
      <c r="D2016" t="s">
        <v>30</v>
      </c>
      <c r="E2016" t="s">
        <v>31</v>
      </c>
      <c r="F2016" t="s">
        <v>1925</v>
      </c>
      <c r="G2016" t="s">
        <v>19</v>
      </c>
      <c r="H2016">
        <v>6</v>
      </c>
      <c r="I2016" s="17">
        <v>318879</v>
      </c>
      <c r="J2016" s="17">
        <v>9566.370000000001</v>
      </c>
      <c r="K2016" s="17">
        <v>309312.63</v>
      </c>
      <c r="L2016" s="17">
        <v>191773.83</v>
      </c>
      <c r="M2016" s="17">
        <v>117538.8</v>
      </c>
      <c r="N2016" s="17">
        <v>96712.0583</v>
      </c>
    </row>
    <row r="2017" spans="1:14">
      <c r="A2017" s="16">
        <v>46056</v>
      </c>
      <c r="B2017" t="s">
        <v>2052</v>
      </c>
      <c r="C2017" t="s">
        <v>43</v>
      </c>
      <c r="D2017" t="s">
        <v>44</v>
      </c>
      <c r="E2017" t="s">
        <v>31</v>
      </c>
      <c r="F2017" t="s">
        <v>1925</v>
      </c>
      <c r="G2017" t="s">
        <v>19</v>
      </c>
      <c r="H2017">
        <v>4</v>
      </c>
      <c r="I2017" s="17">
        <v>465170</v>
      </c>
      <c r="J2017" s="17">
        <v>65123.8</v>
      </c>
      <c r="K2017" s="17">
        <v>400046.2</v>
      </c>
      <c r="L2017" s="17">
        <v>248028.64</v>
      </c>
      <c r="M2017" s="17">
        <v>152017.56</v>
      </c>
      <c r="N2017" s="17">
        <v>96712.0583</v>
      </c>
    </row>
    <row r="2018" spans="1:14">
      <c r="A2018" s="16">
        <v>46056</v>
      </c>
      <c r="B2018" t="s">
        <v>2053</v>
      </c>
      <c r="C2018" t="s">
        <v>26</v>
      </c>
      <c r="D2018" t="s">
        <v>27</v>
      </c>
      <c r="E2018" t="s">
        <v>17</v>
      </c>
      <c r="F2018" t="s">
        <v>1925</v>
      </c>
      <c r="G2018" t="s">
        <v>19</v>
      </c>
      <c r="H2018">
        <v>7</v>
      </c>
      <c r="I2018" s="17">
        <v>255744</v>
      </c>
      <c r="J2018" s="17">
        <v>0</v>
      </c>
      <c r="K2018" s="17">
        <v>255744</v>
      </c>
      <c r="L2018" s="17">
        <v>179020.8</v>
      </c>
      <c r="M2018" s="17">
        <v>76723.2</v>
      </c>
      <c r="N2018" s="17">
        <v>44685.8599</v>
      </c>
    </row>
    <row r="2019" spans="1:14">
      <c r="A2019" s="16">
        <v>46056</v>
      </c>
      <c r="B2019" t="s">
        <v>2054</v>
      </c>
      <c r="C2019" t="s">
        <v>73</v>
      </c>
      <c r="D2019" t="s">
        <v>74</v>
      </c>
      <c r="E2019" t="s">
        <v>24</v>
      </c>
      <c r="F2019" t="s">
        <v>1925</v>
      </c>
      <c r="G2019" t="s">
        <v>19</v>
      </c>
      <c r="H2019">
        <v>2</v>
      </c>
      <c r="I2019" s="17">
        <v>56116</v>
      </c>
      <c r="J2019" s="17">
        <v>2805.8</v>
      </c>
      <c r="K2019" s="17">
        <v>53310.2</v>
      </c>
      <c r="L2019" s="17">
        <v>40515.75</v>
      </c>
      <c r="M2019" s="17">
        <v>12794.45</v>
      </c>
      <c r="N2019" s="17">
        <v>86647.8095</v>
      </c>
    </row>
    <row r="2020" spans="1:14">
      <c r="A2020" s="16">
        <v>46056</v>
      </c>
      <c r="B2020" t="s">
        <v>2055</v>
      </c>
      <c r="C2020" t="s">
        <v>47</v>
      </c>
      <c r="D2020" t="s">
        <v>48</v>
      </c>
      <c r="E2020" t="s">
        <v>35</v>
      </c>
      <c r="F2020" t="s">
        <v>1925</v>
      </c>
      <c r="G2020" t="s">
        <v>19</v>
      </c>
      <c r="H2020">
        <v>7</v>
      </c>
      <c r="I2020" s="17">
        <v>386095</v>
      </c>
      <c r="J2020" s="17">
        <v>15443.8</v>
      </c>
      <c r="K2020" s="17">
        <v>370651.2</v>
      </c>
      <c r="L2020" s="17">
        <v>266868.86</v>
      </c>
      <c r="M2020" s="17">
        <v>103782.34</v>
      </c>
      <c r="N2020" s="17">
        <v>133814.9909</v>
      </c>
    </row>
    <row r="2021" spans="1:14">
      <c r="A2021" s="16">
        <v>46056</v>
      </c>
      <c r="B2021" t="s">
        <v>2056</v>
      </c>
      <c r="C2021" t="s">
        <v>47</v>
      </c>
      <c r="D2021" t="s">
        <v>48</v>
      </c>
      <c r="E2021" t="s">
        <v>35</v>
      </c>
      <c r="F2021" t="s">
        <v>1925</v>
      </c>
      <c r="G2021" t="s">
        <v>19</v>
      </c>
      <c r="H2021">
        <v>3</v>
      </c>
      <c r="I2021" s="17">
        <v>120174</v>
      </c>
      <c r="J2021" s="17">
        <v>0</v>
      </c>
      <c r="K2021" s="17">
        <v>120174</v>
      </c>
      <c r="L2021" s="17">
        <v>86525.28</v>
      </c>
      <c r="M2021" s="17">
        <v>33648.72</v>
      </c>
      <c r="N2021" s="17">
        <v>133814.9909</v>
      </c>
    </row>
    <row r="2022" spans="1:14">
      <c r="A2022" s="16">
        <v>46056</v>
      </c>
      <c r="B2022" t="s">
        <v>2057</v>
      </c>
      <c r="C2022" t="s">
        <v>47</v>
      </c>
      <c r="D2022" t="s">
        <v>48</v>
      </c>
      <c r="E2022" t="s">
        <v>35</v>
      </c>
      <c r="F2022" t="s">
        <v>1925</v>
      </c>
      <c r="G2022" t="s">
        <v>19</v>
      </c>
      <c r="H2022">
        <v>6</v>
      </c>
      <c r="I2022" s="17">
        <v>767103</v>
      </c>
      <c r="J2022" s="17">
        <v>46026.18</v>
      </c>
      <c r="K2022" s="17">
        <v>721076.8199999999</v>
      </c>
      <c r="L2022" s="17">
        <v>519175.31</v>
      </c>
      <c r="M2022" s="17">
        <v>201901.51</v>
      </c>
      <c r="N2022" s="17">
        <v>133814.9909</v>
      </c>
    </row>
    <row r="2023" spans="1:14">
      <c r="A2023" s="16">
        <v>46056</v>
      </c>
      <c r="B2023" t="s">
        <v>2058</v>
      </c>
      <c r="C2023" t="s">
        <v>73</v>
      </c>
      <c r="D2023" t="s">
        <v>74</v>
      </c>
      <c r="E2023" t="s">
        <v>24</v>
      </c>
      <c r="F2023" t="s">
        <v>1925</v>
      </c>
      <c r="G2023" t="s">
        <v>19</v>
      </c>
      <c r="H2023">
        <v>6</v>
      </c>
      <c r="I2023" s="17">
        <v>64004</v>
      </c>
      <c r="J2023" s="17">
        <v>7680.48</v>
      </c>
      <c r="K2023" s="17">
        <v>56323.52</v>
      </c>
      <c r="L2023" s="17">
        <v>42805.88</v>
      </c>
      <c r="M2023" s="17">
        <v>13517.64</v>
      </c>
      <c r="N2023" s="17">
        <v>86647.8095</v>
      </c>
    </row>
    <row r="2024" spans="1:14">
      <c r="A2024" s="16">
        <v>46056</v>
      </c>
      <c r="B2024" t="s">
        <v>2059</v>
      </c>
      <c r="C2024" t="s">
        <v>15</v>
      </c>
      <c r="D2024" t="s">
        <v>16</v>
      </c>
      <c r="E2024" t="s">
        <v>17</v>
      </c>
      <c r="F2024" t="s">
        <v>1925</v>
      </c>
      <c r="G2024" t="s">
        <v>19</v>
      </c>
      <c r="H2024">
        <v>10</v>
      </c>
      <c r="I2024" s="17">
        <v>701532</v>
      </c>
      <c r="J2024" s="17">
        <v>56122.56</v>
      </c>
      <c r="K2024" s="17">
        <v>645409.4399999999</v>
      </c>
      <c r="L2024" s="17">
        <v>451786.61</v>
      </c>
      <c r="M2024" s="17">
        <v>193622.83</v>
      </c>
      <c r="N2024" s="17">
        <v>44685.8599</v>
      </c>
    </row>
    <row r="2025" spans="1:14">
      <c r="A2025" s="16">
        <v>46056</v>
      </c>
      <c r="B2025" t="s">
        <v>2060</v>
      </c>
      <c r="C2025" t="s">
        <v>33</v>
      </c>
      <c r="D2025" t="s">
        <v>34</v>
      </c>
      <c r="E2025" t="s">
        <v>35</v>
      </c>
      <c r="F2025" t="s">
        <v>1925</v>
      </c>
      <c r="G2025" t="s">
        <v>19</v>
      </c>
      <c r="H2025">
        <v>8</v>
      </c>
      <c r="I2025" s="17">
        <v>481972</v>
      </c>
      <c r="J2025" s="17">
        <v>0</v>
      </c>
      <c r="K2025" s="17">
        <v>481972</v>
      </c>
      <c r="L2025" s="17">
        <v>347019.84</v>
      </c>
      <c r="M2025" s="17">
        <v>134952.16</v>
      </c>
      <c r="N2025" s="17">
        <v>133814.9909</v>
      </c>
    </row>
    <row r="2026" spans="1:14">
      <c r="A2026" s="16">
        <v>46056</v>
      </c>
      <c r="B2026" t="s">
        <v>2061</v>
      </c>
      <c r="C2026" t="s">
        <v>15</v>
      </c>
      <c r="D2026" t="s">
        <v>16</v>
      </c>
      <c r="E2026" t="s">
        <v>17</v>
      </c>
      <c r="F2026" t="s">
        <v>1925</v>
      </c>
      <c r="G2026" t="s">
        <v>19</v>
      </c>
      <c r="H2026">
        <v>7</v>
      </c>
      <c r="I2026" s="17">
        <v>351723</v>
      </c>
      <c r="J2026" s="17">
        <v>31655.07</v>
      </c>
      <c r="K2026" s="17">
        <v>320067.93</v>
      </c>
      <c r="L2026" s="17">
        <v>224047.55</v>
      </c>
      <c r="M2026" s="17">
        <v>96020.38</v>
      </c>
      <c r="N2026" s="17">
        <v>44685.8599</v>
      </c>
    </row>
    <row r="2027" spans="1:14">
      <c r="A2027" s="16">
        <v>46056</v>
      </c>
      <c r="B2027" t="s">
        <v>2062</v>
      </c>
      <c r="C2027" t="s">
        <v>43</v>
      </c>
      <c r="D2027" t="s">
        <v>44</v>
      </c>
      <c r="E2027" t="s">
        <v>31</v>
      </c>
      <c r="F2027" t="s">
        <v>1925</v>
      </c>
      <c r="G2027" t="s">
        <v>19</v>
      </c>
      <c r="H2027">
        <v>9</v>
      </c>
      <c r="I2027" s="17">
        <v>106699</v>
      </c>
      <c r="J2027" s="17">
        <v>0</v>
      </c>
      <c r="K2027" s="17">
        <v>106699</v>
      </c>
      <c r="L2027" s="17">
        <v>66153.38</v>
      </c>
      <c r="M2027" s="17">
        <v>40545.62</v>
      </c>
      <c r="N2027" s="17">
        <v>96712.0583</v>
      </c>
    </row>
    <row r="2028" spans="1:14">
      <c r="A2028" s="16">
        <v>46056</v>
      </c>
      <c r="B2028" t="s">
        <v>2063</v>
      </c>
      <c r="C2028" t="s">
        <v>43</v>
      </c>
      <c r="D2028" t="s">
        <v>44</v>
      </c>
      <c r="E2028" t="s">
        <v>31</v>
      </c>
      <c r="F2028" t="s">
        <v>1925</v>
      </c>
      <c r="G2028" t="s">
        <v>19</v>
      </c>
      <c r="H2028">
        <v>9</v>
      </c>
      <c r="I2028" s="17">
        <v>271230</v>
      </c>
      <c r="J2028" s="17">
        <v>35259.9</v>
      </c>
      <c r="K2028" s="17">
        <v>235970.1</v>
      </c>
      <c r="L2028" s="17">
        <v>146301.46</v>
      </c>
      <c r="M2028" s="17">
        <v>89668.64</v>
      </c>
      <c r="N2028" s="17">
        <v>96712.0583</v>
      </c>
    </row>
    <row r="2029" spans="1:14">
      <c r="A2029" s="16">
        <v>46056</v>
      </c>
      <c r="B2029" t="s">
        <v>2064</v>
      </c>
      <c r="C2029" t="s">
        <v>43</v>
      </c>
      <c r="D2029" t="s">
        <v>44</v>
      </c>
      <c r="E2029" t="s">
        <v>31</v>
      </c>
      <c r="F2029" t="s">
        <v>1925</v>
      </c>
      <c r="G2029" t="s">
        <v>19</v>
      </c>
      <c r="H2029">
        <v>2</v>
      </c>
      <c r="I2029" s="17">
        <v>418719</v>
      </c>
      <c r="J2029" s="17">
        <v>8374.379999999999</v>
      </c>
      <c r="K2029" s="17">
        <v>410344.62</v>
      </c>
      <c r="L2029" s="17">
        <v>254413.66</v>
      </c>
      <c r="M2029" s="17">
        <v>155930.96</v>
      </c>
      <c r="N2029" s="17">
        <v>96712.0583</v>
      </c>
    </row>
    <row r="2030" spans="1:14">
      <c r="A2030" s="16">
        <v>46056</v>
      </c>
      <c r="B2030" t="s">
        <v>2065</v>
      </c>
      <c r="C2030" t="s">
        <v>22</v>
      </c>
      <c r="D2030" t="s">
        <v>23</v>
      </c>
      <c r="E2030" t="s">
        <v>24</v>
      </c>
      <c r="F2030" t="s">
        <v>1925</v>
      </c>
      <c r="G2030" t="s">
        <v>19</v>
      </c>
      <c r="H2030">
        <v>7</v>
      </c>
      <c r="I2030" s="17">
        <v>153594</v>
      </c>
      <c r="J2030" s="17">
        <v>16895.34</v>
      </c>
      <c r="K2030" s="17">
        <v>136698.66</v>
      </c>
      <c r="L2030" s="17">
        <v>103890.98</v>
      </c>
      <c r="M2030" s="17">
        <v>32807.68</v>
      </c>
      <c r="N2030" s="17">
        <v>86647.8095</v>
      </c>
    </row>
    <row r="2031" spans="1:14">
      <c r="A2031" s="16">
        <v>46056</v>
      </c>
      <c r="B2031" t="s">
        <v>2066</v>
      </c>
      <c r="C2031" t="s">
        <v>33</v>
      </c>
      <c r="D2031" t="s">
        <v>34</v>
      </c>
      <c r="E2031" t="s">
        <v>35</v>
      </c>
      <c r="F2031" t="s">
        <v>1925</v>
      </c>
      <c r="G2031" t="s">
        <v>19</v>
      </c>
      <c r="H2031">
        <v>7</v>
      </c>
      <c r="I2031" s="17">
        <v>247294</v>
      </c>
      <c r="J2031" s="17">
        <v>9891.76</v>
      </c>
      <c r="K2031" s="17">
        <v>237402.24</v>
      </c>
      <c r="L2031" s="17">
        <v>170929.61</v>
      </c>
      <c r="M2031" s="17">
        <v>66472.63</v>
      </c>
      <c r="N2031" s="17">
        <v>133814.9909</v>
      </c>
    </row>
    <row r="2032" spans="1:14">
      <c r="A2032" s="16">
        <v>46056</v>
      </c>
      <c r="B2032" t="s">
        <v>2067</v>
      </c>
      <c r="C2032" t="s">
        <v>15</v>
      </c>
      <c r="D2032" t="s">
        <v>16</v>
      </c>
      <c r="E2032" t="s">
        <v>17</v>
      </c>
      <c r="F2032" t="s">
        <v>1925</v>
      </c>
      <c r="G2032" t="s">
        <v>19</v>
      </c>
      <c r="H2032">
        <v>3</v>
      </c>
      <c r="I2032" s="17">
        <v>638976</v>
      </c>
      <c r="J2032" s="17">
        <v>63897.6</v>
      </c>
      <c r="K2032" s="17">
        <v>575078.4</v>
      </c>
      <c r="L2032" s="17">
        <v>402554.88</v>
      </c>
      <c r="M2032" s="17">
        <v>172523.52</v>
      </c>
      <c r="N2032" s="17">
        <v>44685.8599</v>
      </c>
    </row>
    <row r="2033" spans="1:14">
      <c r="A2033" s="16">
        <v>46056</v>
      </c>
      <c r="B2033" t="s">
        <v>2068</v>
      </c>
      <c r="C2033" t="s">
        <v>43</v>
      </c>
      <c r="D2033" t="s">
        <v>44</v>
      </c>
      <c r="E2033" t="s">
        <v>31</v>
      </c>
      <c r="F2033" t="s">
        <v>1925</v>
      </c>
      <c r="G2033" t="s">
        <v>19</v>
      </c>
      <c r="H2033">
        <v>2</v>
      </c>
      <c r="I2033" s="17">
        <v>135129</v>
      </c>
      <c r="J2033" s="17">
        <v>17566.77</v>
      </c>
      <c r="K2033" s="17">
        <v>117562.23</v>
      </c>
      <c r="L2033" s="17">
        <v>72888.58</v>
      </c>
      <c r="M2033" s="17">
        <v>44673.65</v>
      </c>
      <c r="N2033" s="17">
        <v>96712.0583</v>
      </c>
    </row>
    <row r="2034" spans="1:14">
      <c r="A2034" s="16">
        <v>46056</v>
      </c>
      <c r="B2034" t="s">
        <v>2069</v>
      </c>
      <c r="C2034" t="s">
        <v>73</v>
      </c>
      <c r="D2034" t="s">
        <v>74</v>
      </c>
      <c r="E2034" t="s">
        <v>24</v>
      </c>
      <c r="F2034" t="s">
        <v>1925</v>
      </c>
      <c r="G2034" t="s">
        <v>19</v>
      </c>
      <c r="H2034">
        <v>2</v>
      </c>
      <c r="I2034" s="17">
        <v>257073</v>
      </c>
      <c r="J2034" s="17">
        <v>12853.65</v>
      </c>
      <c r="K2034" s="17">
        <v>244219.35</v>
      </c>
      <c r="L2034" s="17">
        <v>185606.71</v>
      </c>
      <c r="M2034" s="17">
        <v>58612.64</v>
      </c>
      <c r="N2034" s="17">
        <v>86647.8095</v>
      </c>
    </row>
    <row r="2035" spans="1:14">
      <c r="A2035" s="16">
        <v>46056</v>
      </c>
      <c r="B2035" t="s">
        <v>2070</v>
      </c>
      <c r="C2035" t="s">
        <v>15</v>
      </c>
      <c r="D2035" t="s">
        <v>16</v>
      </c>
      <c r="E2035" t="s">
        <v>17</v>
      </c>
      <c r="F2035" t="s">
        <v>1925</v>
      </c>
      <c r="G2035" t="s">
        <v>19</v>
      </c>
      <c r="H2035">
        <v>10</v>
      </c>
      <c r="I2035" s="17">
        <v>731554</v>
      </c>
      <c r="J2035" s="17">
        <v>14631.08</v>
      </c>
      <c r="K2035" s="17">
        <v>716922.92</v>
      </c>
      <c r="L2035" s="17">
        <v>501846.04</v>
      </c>
      <c r="M2035" s="17">
        <v>215076.88</v>
      </c>
      <c r="N2035" s="17">
        <v>44685.8599</v>
      </c>
    </row>
    <row r="2036" spans="1:14">
      <c r="A2036" s="16">
        <v>46056</v>
      </c>
      <c r="B2036" t="s">
        <v>2071</v>
      </c>
      <c r="C2036" t="s">
        <v>22</v>
      </c>
      <c r="D2036" t="s">
        <v>23</v>
      </c>
      <c r="E2036" t="s">
        <v>24</v>
      </c>
      <c r="F2036" t="s">
        <v>1925</v>
      </c>
      <c r="G2036" t="s">
        <v>19</v>
      </c>
      <c r="H2036">
        <v>10</v>
      </c>
      <c r="I2036" s="17">
        <v>82855</v>
      </c>
      <c r="J2036" s="17">
        <v>0</v>
      </c>
      <c r="K2036" s="17">
        <v>82855</v>
      </c>
      <c r="L2036" s="17">
        <v>62969.8</v>
      </c>
      <c r="M2036" s="17">
        <v>19885.2</v>
      </c>
      <c r="N2036" s="17">
        <v>86647.8095</v>
      </c>
    </row>
    <row r="2037" spans="1:14">
      <c r="A2037" s="16">
        <v>46056</v>
      </c>
      <c r="B2037" t="s">
        <v>2072</v>
      </c>
      <c r="C2037" t="s">
        <v>73</v>
      </c>
      <c r="D2037" t="s">
        <v>74</v>
      </c>
      <c r="E2037" t="s">
        <v>24</v>
      </c>
      <c r="F2037" t="s">
        <v>1925</v>
      </c>
      <c r="G2037" t="s">
        <v>19</v>
      </c>
      <c r="H2037">
        <v>12</v>
      </c>
      <c r="I2037" s="17">
        <v>617641</v>
      </c>
      <c r="J2037" s="17">
        <v>0</v>
      </c>
      <c r="K2037" s="17">
        <v>617641</v>
      </c>
      <c r="L2037" s="17">
        <v>469407.16</v>
      </c>
      <c r="M2037" s="17">
        <v>148233.84</v>
      </c>
      <c r="N2037" s="17">
        <v>86647.8095</v>
      </c>
    </row>
    <row r="2038" spans="1:14">
      <c r="A2038" s="16">
        <v>46056</v>
      </c>
      <c r="B2038" t="s">
        <v>2073</v>
      </c>
      <c r="C2038" t="s">
        <v>15</v>
      </c>
      <c r="D2038" t="s">
        <v>16</v>
      </c>
      <c r="E2038" t="s">
        <v>17</v>
      </c>
      <c r="F2038" t="s">
        <v>1925</v>
      </c>
      <c r="G2038" t="s">
        <v>19</v>
      </c>
      <c r="H2038">
        <v>2</v>
      </c>
      <c r="I2038" s="17">
        <v>308069</v>
      </c>
      <c r="J2038" s="17">
        <v>0</v>
      </c>
      <c r="K2038" s="17">
        <v>308069</v>
      </c>
      <c r="L2038" s="17">
        <v>215648.3</v>
      </c>
      <c r="M2038" s="17">
        <v>92420.7</v>
      </c>
      <c r="N2038" s="17">
        <v>44685.8599</v>
      </c>
    </row>
    <row r="2039" spans="1:14">
      <c r="A2039" s="16">
        <v>46056</v>
      </c>
      <c r="B2039" t="s">
        <v>2074</v>
      </c>
      <c r="C2039" t="s">
        <v>22</v>
      </c>
      <c r="D2039" t="s">
        <v>23</v>
      </c>
      <c r="E2039" t="s">
        <v>24</v>
      </c>
      <c r="F2039" t="s">
        <v>1925</v>
      </c>
      <c r="G2039" t="s">
        <v>19</v>
      </c>
      <c r="H2039">
        <v>7</v>
      </c>
      <c r="I2039" s="17">
        <v>350482</v>
      </c>
      <c r="J2039" s="17">
        <v>0</v>
      </c>
      <c r="K2039" s="17">
        <v>350482</v>
      </c>
      <c r="L2039" s="17">
        <v>266366.32</v>
      </c>
      <c r="M2039" s="17">
        <v>84115.67999999999</v>
      </c>
      <c r="N2039" s="17">
        <v>86647.8095</v>
      </c>
    </row>
    <row r="2040" spans="1:14">
      <c r="A2040" s="16">
        <v>46056</v>
      </c>
      <c r="B2040" t="s">
        <v>2075</v>
      </c>
      <c r="C2040" t="s">
        <v>33</v>
      </c>
      <c r="D2040" t="s">
        <v>34</v>
      </c>
      <c r="E2040" t="s">
        <v>35</v>
      </c>
      <c r="F2040" t="s">
        <v>1925</v>
      </c>
      <c r="G2040" t="s">
        <v>19</v>
      </c>
      <c r="H2040">
        <v>1</v>
      </c>
      <c r="I2040" s="17">
        <v>53144</v>
      </c>
      <c r="J2040" s="17">
        <v>5314.4</v>
      </c>
      <c r="K2040" s="17">
        <v>47829.6</v>
      </c>
      <c r="L2040" s="17">
        <v>34437.31</v>
      </c>
      <c r="M2040" s="17">
        <v>13392.29</v>
      </c>
      <c r="N2040" s="17">
        <v>133814.9909</v>
      </c>
    </row>
    <row r="2041" spans="1:14">
      <c r="A2041" s="16">
        <v>46056</v>
      </c>
      <c r="B2041" t="s">
        <v>2076</v>
      </c>
      <c r="C2041" t="s">
        <v>15</v>
      </c>
      <c r="D2041" t="s">
        <v>16</v>
      </c>
      <c r="E2041" t="s">
        <v>17</v>
      </c>
      <c r="F2041" t="s">
        <v>1925</v>
      </c>
      <c r="G2041" t="s">
        <v>19</v>
      </c>
      <c r="H2041">
        <v>3</v>
      </c>
      <c r="I2041" s="17">
        <v>703382</v>
      </c>
      <c r="J2041" s="17">
        <v>0</v>
      </c>
      <c r="K2041" s="17">
        <v>703382</v>
      </c>
      <c r="L2041" s="17">
        <v>492367.4</v>
      </c>
      <c r="M2041" s="17">
        <v>211014.6</v>
      </c>
      <c r="N2041" s="17">
        <v>44685.8599</v>
      </c>
    </row>
    <row r="2042" spans="1:14">
      <c r="A2042" s="16">
        <v>46056</v>
      </c>
      <c r="B2042" t="s">
        <v>2077</v>
      </c>
      <c r="C2042" t="s">
        <v>15</v>
      </c>
      <c r="D2042" t="s">
        <v>16</v>
      </c>
      <c r="E2042" t="s">
        <v>17</v>
      </c>
      <c r="F2042" t="s">
        <v>1925</v>
      </c>
      <c r="G2042" t="s">
        <v>19</v>
      </c>
      <c r="H2042">
        <v>10</v>
      </c>
      <c r="I2042" s="17">
        <v>274292</v>
      </c>
      <c r="J2042" s="17">
        <v>30172.12</v>
      </c>
      <c r="K2042" s="17">
        <v>244119.88</v>
      </c>
      <c r="L2042" s="17">
        <v>170883.92</v>
      </c>
      <c r="M2042" s="17">
        <v>73235.96000000001</v>
      </c>
      <c r="N2042" s="17">
        <v>44685.8599</v>
      </c>
    </row>
    <row r="2043" spans="1:14">
      <c r="A2043" s="16">
        <v>46056</v>
      </c>
      <c r="B2043" t="s">
        <v>2078</v>
      </c>
      <c r="C2043" t="s">
        <v>15</v>
      </c>
      <c r="D2043" t="s">
        <v>16</v>
      </c>
      <c r="E2043" t="s">
        <v>17</v>
      </c>
      <c r="F2043" t="s">
        <v>1925</v>
      </c>
      <c r="G2043" t="s">
        <v>19</v>
      </c>
      <c r="H2043">
        <v>12</v>
      </c>
      <c r="I2043" s="17">
        <v>345607</v>
      </c>
      <c r="J2043" s="17">
        <v>38016.77</v>
      </c>
      <c r="K2043" s="17">
        <v>307590.23</v>
      </c>
      <c r="L2043" s="17">
        <v>215313.16</v>
      </c>
      <c r="M2043" s="17">
        <v>92277.07000000001</v>
      </c>
      <c r="N2043" s="17">
        <v>44685.8599</v>
      </c>
    </row>
    <row r="2044" spans="1:14">
      <c r="A2044" s="16">
        <v>46056</v>
      </c>
      <c r="B2044" t="s">
        <v>2079</v>
      </c>
      <c r="C2044" t="s">
        <v>29</v>
      </c>
      <c r="D2044" t="s">
        <v>30</v>
      </c>
      <c r="E2044" t="s">
        <v>31</v>
      </c>
      <c r="F2044" t="s">
        <v>1925</v>
      </c>
      <c r="G2044" t="s">
        <v>19</v>
      </c>
      <c r="H2044">
        <v>10</v>
      </c>
      <c r="I2044" s="17">
        <v>389942</v>
      </c>
      <c r="J2044" s="17">
        <v>0</v>
      </c>
      <c r="K2044" s="17">
        <v>389942</v>
      </c>
      <c r="L2044" s="17">
        <v>241764.04</v>
      </c>
      <c r="M2044" s="17">
        <v>148177.96</v>
      </c>
      <c r="N2044" s="17">
        <v>96712.0583</v>
      </c>
    </row>
    <row r="2045" spans="1:14">
      <c r="A2045" s="16">
        <v>46056</v>
      </c>
      <c r="B2045" t="s">
        <v>2080</v>
      </c>
      <c r="C2045" t="s">
        <v>33</v>
      </c>
      <c r="D2045" t="s">
        <v>34</v>
      </c>
      <c r="E2045" t="s">
        <v>35</v>
      </c>
      <c r="F2045" t="s">
        <v>1925</v>
      </c>
      <c r="G2045" t="s">
        <v>19</v>
      </c>
      <c r="H2045">
        <v>8</v>
      </c>
      <c r="I2045" s="17">
        <v>338351</v>
      </c>
      <c r="J2045" s="17">
        <v>0</v>
      </c>
      <c r="K2045" s="17">
        <v>338351</v>
      </c>
      <c r="L2045" s="17">
        <v>243612.72</v>
      </c>
      <c r="M2045" s="17">
        <v>94738.28</v>
      </c>
      <c r="N2045" s="17">
        <v>133814.9909</v>
      </c>
    </row>
    <row r="2046" spans="1:14">
      <c r="A2046" s="16">
        <v>46056</v>
      </c>
      <c r="B2046" t="s">
        <v>2081</v>
      </c>
      <c r="C2046" t="s">
        <v>29</v>
      </c>
      <c r="D2046" t="s">
        <v>30</v>
      </c>
      <c r="E2046" t="s">
        <v>31</v>
      </c>
      <c r="F2046" t="s">
        <v>1925</v>
      </c>
      <c r="G2046" t="s">
        <v>19</v>
      </c>
      <c r="H2046">
        <v>11</v>
      </c>
      <c r="I2046" s="17">
        <v>491215</v>
      </c>
      <c r="J2046" s="17">
        <v>0</v>
      </c>
      <c r="K2046" s="17">
        <v>491215</v>
      </c>
      <c r="L2046" s="17">
        <v>304553.3</v>
      </c>
      <c r="M2046" s="17">
        <v>186661.7</v>
      </c>
      <c r="N2046" s="17">
        <v>96712.0583</v>
      </c>
    </row>
    <row r="2047" spans="1:14">
      <c r="A2047" s="16">
        <v>46056</v>
      </c>
      <c r="B2047" t="s">
        <v>2082</v>
      </c>
      <c r="C2047" t="s">
        <v>73</v>
      </c>
      <c r="D2047" t="s">
        <v>74</v>
      </c>
      <c r="E2047" t="s">
        <v>24</v>
      </c>
      <c r="F2047" t="s">
        <v>1925</v>
      </c>
      <c r="G2047" t="s">
        <v>19</v>
      </c>
      <c r="H2047">
        <v>12</v>
      </c>
      <c r="I2047" s="17">
        <v>518227</v>
      </c>
      <c r="J2047" s="17">
        <v>62187.24</v>
      </c>
      <c r="K2047" s="17">
        <v>456039.76</v>
      </c>
      <c r="L2047" s="17">
        <v>346590.22</v>
      </c>
      <c r="M2047" s="17">
        <v>109449.54</v>
      </c>
      <c r="N2047" s="17">
        <v>86647.8095</v>
      </c>
    </row>
    <row r="2048" spans="1:14">
      <c r="A2048" s="16">
        <v>46056</v>
      </c>
      <c r="B2048" t="s">
        <v>2083</v>
      </c>
      <c r="C2048" t="s">
        <v>29</v>
      </c>
      <c r="D2048" t="s">
        <v>30</v>
      </c>
      <c r="E2048" t="s">
        <v>31</v>
      </c>
      <c r="F2048" t="s">
        <v>1925</v>
      </c>
      <c r="G2048" t="s">
        <v>19</v>
      </c>
      <c r="H2048">
        <v>10</v>
      </c>
      <c r="I2048" s="17">
        <v>352049</v>
      </c>
      <c r="J2048" s="17">
        <v>24643.43</v>
      </c>
      <c r="K2048" s="17">
        <v>327405.57</v>
      </c>
      <c r="L2048" s="17">
        <v>202991.45</v>
      </c>
      <c r="M2048" s="17">
        <v>124414.12</v>
      </c>
      <c r="N2048" s="17">
        <v>96712.0583</v>
      </c>
    </row>
    <row r="2049" spans="1:14">
      <c r="A2049" s="16">
        <v>46056</v>
      </c>
      <c r="B2049" t="s">
        <v>2084</v>
      </c>
      <c r="C2049" t="s">
        <v>33</v>
      </c>
      <c r="D2049" t="s">
        <v>34</v>
      </c>
      <c r="E2049" t="s">
        <v>35</v>
      </c>
      <c r="F2049" t="s">
        <v>1925</v>
      </c>
      <c r="G2049" t="s">
        <v>19</v>
      </c>
      <c r="H2049">
        <v>5</v>
      </c>
      <c r="I2049" s="17">
        <v>692925</v>
      </c>
      <c r="J2049" s="17">
        <v>0</v>
      </c>
      <c r="K2049" s="17">
        <v>692925</v>
      </c>
      <c r="L2049" s="17">
        <v>498906</v>
      </c>
      <c r="M2049" s="17">
        <v>194019</v>
      </c>
      <c r="N2049" s="17">
        <v>133814.9909</v>
      </c>
    </row>
    <row r="2050" spans="1:14">
      <c r="A2050" s="16">
        <v>46056</v>
      </c>
      <c r="B2050" t="s">
        <v>2085</v>
      </c>
      <c r="C2050" t="s">
        <v>43</v>
      </c>
      <c r="D2050" t="s">
        <v>44</v>
      </c>
      <c r="E2050" t="s">
        <v>31</v>
      </c>
      <c r="F2050" t="s">
        <v>1925</v>
      </c>
      <c r="G2050" t="s">
        <v>19</v>
      </c>
      <c r="H2050">
        <v>8</v>
      </c>
      <c r="I2050" s="17">
        <v>425108</v>
      </c>
      <c r="J2050" s="17">
        <v>29757.56</v>
      </c>
      <c r="K2050" s="17">
        <v>395350.44</v>
      </c>
      <c r="L2050" s="17">
        <v>245117.27</v>
      </c>
      <c r="M2050" s="17">
        <v>150233.17</v>
      </c>
      <c r="N2050" s="17">
        <v>96712.0583</v>
      </c>
    </row>
    <row r="2051" spans="1:14">
      <c r="A2051" s="16">
        <v>46056</v>
      </c>
      <c r="B2051" t="s">
        <v>2086</v>
      </c>
      <c r="C2051" t="s">
        <v>26</v>
      </c>
      <c r="D2051" t="s">
        <v>27</v>
      </c>
      <c r="E2051" t="s">
        <v>17</v>
      </c>
      <c r="F2051" t="s">
        <v>1925</v>
      </c>
      <c r="G2051" t="s">
        <v>19</v>
      </c>
      <c r="H2051">
        <v>1</v>
      </c>
      <c r="I2051" s="17">
        <v>179136</v>
      </c>
      <c r="J2051" s="17">
        <v>8956.799999999999</v>
      </c>
      <c r="K2051" s="17">
        <v>170179.2</v>
      </c>
      <c r="L2051" s="17">
        <v>119125.44</v>
      </c>
      <c r="M2051" s="17">
        <v>51053.76</v>
      </c>
      <c r="N2051" s="17">
        <v>44685.8599</v>
      </c>
    </row>
    <row r="2052" spans="1:14">
      <c r="A2052" s="16">
        <v>46056</v>
      </c>
      <c r="B2052" t="s">
        <v>2087</v>
      </c>
      <c r="C2052" t="s">
        <v>43</v>
      </c>
      <c r="D2052" t="s">
        <v>44</v>
      </c>
      <c r="E2052" t="s">
        <v>31</v>
      </c>
      <c r="F2052" t="s">
        <v>1925</v>
      </c>
      <c r="G2052" t="s">
        <v>19</v>
      </c>
      <c r="H2052">
        <v>6</v>
      </c>
      <c r="I2052" s="17">
        <v>63677</v>
      </c>
      <c r="J2052" s="17">
        <v>7641.24</v>
      </c>
      <c r="K2052" s="17">
        <v>56035.76</v>
      </c>
      <c r="L2052" s="17">
        <v>34742.17</v>
      </c>
      <c r="M2052" s="17">
        <v>21293.59</v>
      </c>
      <c r="N2052" s="17">
        <v>96712.0583</v>
      </c>
    </row>
    <row r="2053" spans="1:14">
      <c r="A2053" s="16">
        <v>46056</v>
      </c>
      <c r="B2053" t="s">
        <v>2088</v>
      </c>
      <c r="C2053" t="s">
        <v>33</v>
      </c>
      <c r="D2053" t="s">
        <v>34</v>
      </c>
      <c r="E2053" t="s">
        <v>35</v>
      </c>
      <c r="F2053" t="s">
        <v>1925</v>
      </c>
      <c r="G2053" t="s">
        <v>19</v>
      </c>
      <c r="H2053">
        <v>7</v>
      </c>
      <c r="I2053" s="17">
        <v>157995</v>
      </c>
      <c r="J2053" s="17">
        <v>14219.55</v>
      </c>
      <c r="K2053" s="17">
        <v>143775.45</v>
      </c>
      <c r="L2053" s="17">
        <v>103518.32</v>
      </c>
      <c r="M2053" s="17">
        <v>40257.13</v>
      </c>
      <c r="N2053" s="17">
        <v>133814.9909</v>
      </c>
    </row>
    <row r="2054" spans="1:14">
      <c r="A2054" s="16">
        <v>46056</v>
      </c>
      <c r="B2054" t="s">
        <v>2089</v>
      </c>
      <c r="C2054" t="s">
        <v>43</v>
      </c>
      <c r="D2054" t="s">
        <v>44</v>
      </c>
      <c r="E2054" t="s">
        <v>31</v>
      </c>
      <c r="F2054" t="s">
        <v>1925</v>
      </c>
      <c r="G2054" t="s">
        <v>19</v>
      </c>
      <c r="H2054">
        <v>8</v>
      </c>
      <c r="I2054" s="17">
        <v>380784</v>
      </c>
      <c r="J2054" s="17">
        <v>7615.68</v>
      </c>
      <c r="K2054" s="17">
        <v>373168.32</v>
      </c>
      <c r="L2054" s="17">
        <v>231364.36</v>
      </c>
      <c r="M2054" s="17">
        <v>141803.96</v>
      </c>
      <c r="N2054" s="17">
        <v>96712.0583</v>
      </c>
    </row>
    <row r="2055" spans="1:14">
      <c r="A2055" s="16">
        <v>46056</v>
      </c>
      <c r="B2055" t="s">
        <v>2090</v>
      </c>
      <c r="C2055" t="s">
        <v>33</v>
      </c>
      <c r="D2055" t="s">
        <v>34</v>
      </c>
      <c r="E2055" t="s">
        <v>35</v>
      </c>
      <c r="F2055" t="s">
        <v>1925</v>
      </c>
      <c r="G2055" t="s">
        <v>19</v>
      </c>
      <c r="H2055">
        <v>12</v>
      </c>
      <c r="I2055" s="17">
        <v>372463</v>
      </c>
      <c r="J2055" s="17">
        <v>48420.19</v>
      </c>
      <c r="K2055" s="17">
        <v>324042.81</v>
      </c>
      <c r="L2055" s="17">
        <v>233310.82</v>
      </c>
      <c r="M2055" s="17">
        <v>90731.99000000001</v>
      </c>
      <c r="N2055" s="17">
        <v>133814.9909</v>
      </c>
    </row>
    <row r="2056" spans="1:14">
      <c r="A2056" s="16">
        <v>46056</v>
      </c>
      <c r="B2056" t="s">
        <v>2091</v>
      </c>
      <c r="C2056" t="s">
        <v>26</v>
      </c>
      <c r="D2056" t="s">
        <v>27</v>
      </c>
      <c r="E2056" t="s">
        <v>17</v>
      </c>
      <c r="F2056" t="s">
        <v>1925</v>
      </c>
      <c r="G2056" t="s">
        <v>19</v>
      </c>
      <c r="H2056">
        <v>6</v>
      </c>
      <c r="I2056" s="17">
        <v>85697</v>
      </c>
      <c r="J2056" s="17">
        <v>7712.73</v>
      </c>
      <c r="K2056" s="17">
        <v>77984.27</v>
      </c>
      <c r="L2056" s="17">
        <v>54588.99</v>
      </c>
      <c r="M2056" s="17">
        <v>23395.28</v>
      </c>
      <c r="N2056" s="17">
        <v>44685.8599</v>
      </c>
    </row>
    <row r="2057" spans="1:14">
      <c r="A2057" s="16">
        <v>46056</v>
      </c>
      <c r="B2057" t="s">
        <v>2092</v>
      </c>
      <c r="C2057" t="s">
        <v>43</v>
      </c>
      <c r="D2057" t="s">
        <v>44</v>
      </c>
      <c r="E2057" t="s">
        <v>31</v>
      </c>
      <c r="F2057" t="s">
        <v>1925</v>
      </c>
      <c r="G2057" t="s">
        <v>19</v>
      </c>
      <c r="H2057">
        <v>3</v>
      </c>
      <c r="I2057" s="17">
        <v>491989</v>
      </c>
      <c r="J2057" s="17">
        <v>29519.34</v>
      </c>
      <c r="K2057" s="17">
        <v>462469.66</v>
      </c>
      <c r="L2057" s="17">
        <v>286731.19</v>
      </c>
      <c r="M2057" s="17">
        <v>175738.47</v>
      </c>
      <c r="N2057" s="17">
        <v>96712.0583</v>
      </c>
    </row>
    <row r="2058" spans="1:14">
      <c r="A2058" s="16">
        <v>46056</v>
      </c>
      <c r="B2058" t="s">
        <v>2093</v>
      </c>
      <c r="C2058" t="s">
        <v>22</v>
      </c>
      <c r="D2058" t="s">
        <v>23</v>
      </c>
      <c r="E2058" t="s">
        <v>24</v>
      </c>
      <c r="F2058" t="s">
        <v>1925</v>
      </c>
      <c r="G2058" t="s">
        <v>19</v>
      </c>
      <c r="H2058">
        <v>5</v>
      </c>
      <c r="I2058" s="17">
        <v>421701</v>
      </c>
      <c r="J2058" s="17">
        <v>0</v>
      </c>
      <c r="K2058" s="17">
        <v>421701</v>
      </c>
      <c r="L2058" s="17">
        <v>320492.76</v>
      </c>
      <c r="M2058" s="17">
        <v>101208.24</v>
      </c>
      <c r="N2058" s="17">
        <v>86647.8095</v>
      </c>
    </row>
    <row r="2059" spans="1:14">
      <c r="A2059" s="16">
        <v>46056</v>
      </c>
      <c r="B2059" t="s">
        <v>2094</v>
      </c>
      <c r="C2059" t="s">
        <v>73</v>
      </c>
      <c r="D2059" t="s">
        <v>74</v>
      </c>
      <c r="E2059" t="s">
        <v>24</v>
      </c>
      <c r="F2059" t="s">
        <v>1925</v>
      </c>
      <c r="G2059" t="s">
        <v>19</v>
      </c>
      <c r="H2059">
        <v>1</v>
      </c>
      <c r="I2059" s="17">
        <v>794437</v>
      </c>
      <c r="J2059" s="17">
        <v>111221.18</v>
      </c>
      <c r="K2059" s="17">
        <v>683215.8199999999</v>
      </c>
      <c r="L2059" s="17">
        <v>519244.02</v>
      </c>
      <c r="M2059" s="17">
        <v>163971.8</v>
      </c>
      <c r="N2059" s="17">
        <v>86647.8095</v>
      </c>
    </row>
    <row r="2060" spans="1:14">
      <c r="A2060" s="16">
        <v>46056</v>
      </c>
      <c r="B2060" t="s">
        <v>2095</v>
      </c>
      <c r="C2060" t="s">
        <v>43</v>
      </c>
      <c r="D2060" t="s">
        <v>44</v>
      </c>
      <c r="E2060" t="s">
        <v>31</v>
      </c>
      <c r="F2060" t="s">
        <v>1925</v>
      </c>
      <c r="G2060" t="s">
        <v>19</v>
      </c>
      <c r="H2060">
        <v>5</v>
      </c>
      <c r="I2060" s="17">
        <v>331387</v>
      </c>
      <c r="J2060" s="17">
        <v>23197.09</v>
      </c>
      <c r="K2060" s="17">
        <v>308189.91</v>
      </c>
      <c r="L2060" s="17">
        <v>191077.74</v>
      </c>
      <c r="M2060" s="17">
        <v>117112.17</v>
      </c>
      <c r="N2060" s="17">
        <v>96712.0583</v>
      </c>
    </row>
    <row r="2061" spans="1:14">
      <c r="A2061" s="16">
        <v>46056</v>
      </c>
      <c r="B2061" t="s">
        <v>2096</v>
      </c>
      <c r="C2061" t="s">
        <v>73</v>
      </c>
      <c r="D2061" t="s">
        <v>74</v>
      </c>
      <c r="E2061" t="s">
        <v>24</v>
      </c>
      <c r="F2061" t="s">
        <v>1925</v>
      </c>
      <c r="G2061" t="s">
        <v>19</v>
      </c>
      <c r="H2061">
        <v>1</v>
      </c>
      <c r="I2061" s="17">
        <v>49844</v>
      </c>
      <c r="J2061" s="17">
        <v>0</v>
      </c>
      <c r="K2061" s="17">
        <v>49844</v>
      </c>
      <c r="L2061" s="17">
        <v>37881.44</v>
      </c>
      <c r="M2061" s="17">
        <v>11962.56</v>
      </c>
      <c r="N2061" s="17">
        <v>86647.8095</v>
      </c>
    </row>
    <row r="2062" spans="1:14">
      <c r="A2062" s="16">
        <v>46056</v>
      </c>
      <c r="B2062" t="s">
        <v>2097</v>
      </c>
      <c r="C2062" t="s">
        <v>26</v>
      </c>
      <c r="D2062" t="s">
        <v>27</v>
      </c>
      <c r="E2062" t="s">
        <v>17</v>
      </c>
      <c r="F2062" t="s">
        <v>1925</v>
      </c>
      <c r="G2062" t="s">
        <v>19</v>
      </c>
      <c r="H2062">
        <v>10</v>
      </c>
      <c r="I2062" s="17">
        <v>841687</v>
      </c>
      <c r="J2062" s="17">
        <v>42084.35</v>
      </c>
      <c r="K2062" s="17">
        <v>799602.65</v>
      </c>
      <c r="L2062" s="17">
        <v>559721.86</v>
      </c>
      <c r="M2062" s="17">
        <v>239880.79</v>
      </c>
      <c r="N2062" s="17">
        <v>44685.8599</v>
      </c>
    </row>
    <row r="2063" spans="1:14">
      <c r="A2063" s="16">
        <v>46056</v>
      </c>
      <c r="B2063" t="s">
        <v>2098</v>
      </c>
      <c r="C2063" t="s">
        <v>29</v>
      </c>
      <c r="D2063" t="s">
        <v>30</v>
      </c>
      <c r="E2063" t="s">
        <v>31</v>
      </c>
      <c r="F2063" t="s">
        <v>1925</v>
      </c>
      <c r="G2063" t="s">
        <v>19</v>
      </c>
      <c r="H2063">
        <v>2</v>
      </c>
      <c r="I2063" s="17">
        <v>125755</v>
      </c>
      <c r="J2063" s="17">
        <v>6287.75</v>
      </c>
      <c r="K2063" s="17">
        <v>119467.25</v>
      </c>
      <c r="L2063" s="17">
        <v>74069.69</v>
      </c>
      <c r="M2063" s="17">
        <v>45397.56</v>
      </c>
      <c r="N2063" s="17">
        <v>96712.0583</v>
      </c>
    </row>
    <row r="2064" spans="1:14">
      <c r="A2064" s="16">
        <v>46056</v>
      </c>
      <c r="B2064" t="s">
        <v>2099</v>
      </c>
      <c r="C2064" t="s">
        <v>47</v>
      </c>
      <c r="D2064" t="s">
        <v>48</v>
      </c>
      <c r="E2064" t="s">
        <v>35</v>
      </c>
      <c r="F2064" t="s">
        <v>1925</v>
      </c>
      <c r="G2064" t="s">
        <v>19</v>
      </c>
      <c r="H2064">
        <v>6</v>
      </c>
      <c r="I2064" s="17">
        <v>150388</v>
      </c>
      <c r="J2064" s="17">
        <v>4511.64</v>
      </c>
      <c r="K2064" s="17">
        <v>145876.36</v>
      </c>
      <c r="L2064" s="17">
        <v>105030.98</v>
      </c>
      <c r="M2064" s="17">
        <v>40845.38</v>
      </c>
      <c r="N2064" s="17">
        <v>133814.9909</v>
      </c>
    </row>
    <row r="2065" spans="1:14">
      <c r="A2065" s="16">
        <v>46056</v>
      </c>
      <c r="B2065" t="s">
        <v>2100</v>
      </c>
      <c r="C2065" t="s">
        <v>15</v>
      </c>
      <c r="D2065" t="s">
        <v>16</v>
      </c>
      <c r="E2065" t="s">
        <v>17</v>
      </c>
      <c r="F2065" t="s">
        <v>1925</v>
      </c>
      <c r="G2065" t="s">
        <v>19</v>
      </c>
      <c r="H2065">
        <v>1</v>
      </c>
      <c r="I2065" s="17">
        <v>739277</v>
      </c>
      <c r="J2065" s="17">
        <v>59142.16</v>
      </c>
      <c r="K2065" s="17">
        <v>680134.84</v>
      </c>
      <c r="L2065" s="17">
        <v>476094.39</v>
      </c>
      <c r="M2065" s="17">
        <v>204040.45</v>
      </c>
      <c r="N2065" s="17">
        <v>44685.8599</v>
      </c>
    </row>
    <row r="2066" spans="1:14">
      <c r="A2066" s="16">
        <v>46057</v>
      </c>
      <c r="B2066" t="s">
        <v>2101</v>
      </c>
      <c r="C2066" t="s">
        <v>22</v>
      </c>
      <c r="D2066" t="s">
        <v>23</v>
      </c>
      <c r="E2066" t="s">
        <v>24</v>
      </c>
      <c r="F2066" t="s">
        <v>1925</v>
      </c>
      <c r="G2066" t="s">
        <v>19</v>
      </c>
      <c r="H2066">
        <v>6</v>
      </c>
      <c r="I2066" s="17">
        <v>724445</v>
      </c>
      <c r="J2066" s="17">
        <v>86933.39999999999</v>
      </c>
      <c r="K2066" s="17">
        <v>637511.6</v>
      </c>
      <c r="L2066" s="17">
        <v>484508.82</v>
      </c>
      <c r="M2066" s="17">
        <v>153002.78</v>
      </c>
      <c r="N2066" s="17">
        <v>86647.8095</v>
      </c>
    </row>
    <row r="2067" spans="1:14">
      <c r="A2067" s="16">
        <v>46057</v>
      </c>
      <c r="B2067" t="s">
        <v>2102</v>
      </c>
      <c r="C2067" t="s">
        <v>22</v>
      </c>
      <c r="D2067" t="s">
        <v>23</v>
      </c>
      <c r="E2067" t="s">
        <v>24</v>
      </c>
      <c r="F2067" t="s">
        <v>1925</v>
      </c>
      <c r="G2067" t="s">
        <v>19</v>
      </c>
      <c r="H2067">
        <v>12</v>
      </c>
      <c r="I2067" s="17">
        <v>113974</v>
      </c>
      <c r="J2067" s="17">
        <v>4558.96</v>
      </c>
      <c r="K2067" s="17">
        <v>109415.04</v>
      </c>
      <c r="L2067" s="17">
        <v>83155.42999999999</v>
      </c>
      <c r="M2067" s="17">
        <v>26259.61</v>
      </c>
      <c r="N2067" s="17">
        <v>86647.8095</v>
      </c>
    </row>
    <row r="2068" spans="1:14">
      <c r="A2068" s="16">
        <v>46057</v>
      </c>
      <c r="B2068" t="s">
        <v>2103</v>
      </c>
      <c r="C2068" t="s">
        <v>43</v>
      </c>
      <c r="D2068" t="s">
        <v>44</v>
      </c>
      <c r="E2068" t="s">
        <v>31</v>
      </c>
      <c r="F2068" t="s">
        <v>1925</v>
      </c>
      <c r="G2068" t="s">
        <v>19</v>
      </c>
      <c r="H2068">
        <v>11</v>
      </c>
      <c r="I2068" s="17">
        <v>530820</v>
      </c>
      <c r="J2068" s="17">
        <v>42465.6</v>
      </c>
      <c r="K2068" s="17">
        <v>488354.4</v>
      </c>
      <c r="L2068" s="17">
        <v>302779.73</v>
      </c>
      <c r="M2068" s="17">
        <v>185574.67</v>
      </c>
      <c r="N2068" s="17">
        <v>96712.0583</v>
      </c>
    </row>
    <row r="2069" spans="1:14">
      <c r="A2069" s="16">
        <v>46057</v>
      </c>
      <c r="B2069" t="s">
        <v>2104</v>
      </c>
      <c r="C2069" t="s">
        <v>43</v>
      </c>
      <c r="D2069" t="s">
        <v>44</v>
      </c>
      <c r="E2069" t="s">
        <v>31</v>
      </c>
      <c r="F2069" t="s">
        <v>1925</v>
      </c>
      <c r="G2069" t="s">
        <v>19</v>
      </c>
      <c r="H2069">
        <v>4</v>
      </c>
      <c r="I2069" s="17">
        <v>689374</v>
      </c>
      <c r="J2069" s="17">
        <v>82724.88</v>
      </c>
      <c r="K2069" s="17">
        <v>606649.12</v>
      </c>
      <c r="L2069" s="17">
        <v>376122.45</v>
      </c>
      <c r="M2069" s="17">
        <v>230526.67</v>
      </c>
      <c r="N2069" s="17">
        <v>96712.0583</v>
      </c>
    </row>
    <row r="2070" spans="1:14">
      <c r="A2070" s="16">
        <v>46057</v>
      </c>
      <c r="B2070" t="s">
        <v>2105</v>
      </c>
      <c r="C2070" t="s">
        <v>73</v>
      </c>
      <c r="D2070" t="s">
        <v>74</v>
      </c>
      <c r="E2070" t="s">
        <v>24</v>
      </c>
      <c r="F2070" t="s">
        <v>1925</v>
      </c>
      <c r="G2070" t="s">
        <v>19</v>
      </c>
      <c r="H2070">
        <v>6</v>
      </c>
      <c r="I2070" s="17">
        <v>587668</v>
      </c>
      <c r="J2070" s="17">
        <v>0</v>
      </c>
      <c r="K2070" s="17">
        <v>587668</v>
      </c>
      <c r="L2070" s="17">
        <v>446627.68</v>
      </c>
      <c r="M2070" s="17">
        <v>141040.32</v>
      </c>
      <c r="N2070" s="17">
        <v>86647.8095</v>
      </c>
    </row>
    <row r="2071" spans="1:14">
      <c r="A2071" s="16">
        <v>46057</v>
      </c>
      <c r="B2071" t="s">
        <v>2106</v>
      </c>
      <c r="C2071" t="s">
        <v>73</v>
      </c>
      <c r="D2071" t="s">
        <v>74</v>
      </c>
      <c r="E2071" t="s">
        <v>24</v>
      </c>
      <c r="F2071" t="s">
        <v>1925</v>
      </c>
      <c r="G2071" t="s">
        <v>19</v>
      </c>
      <c r="H2071">
        <v>7</v>
      </c>
      <c r="I2071" s="17">
        <v>619675</v>
      </c>
      <c r="J2071" s="17">
        <v>80557.75</v>
      </c>
      <c r="K2071" s="17">
        <v>539117.25</v>
      </c>
      <c r="L2071" s="17">
        <v>409729.11</v>
      </c>
      <c r="M2071" s="17">
        <v>129388.14</v>
      </c>
      <c r="N2071" s="17">
        <v>86647.8095</v>
      </c>
    </row>
    <row r="2072" spans="1:14">
      <c r="A2072" s="16">
        <v>46057</v>
      </c>
      <c r="B2072" t="s">
        <v>2107</v>
      </c>
      <c r="C2072" t="s">
        <v>43</v>
      </c>
      <c r="D2072" t="s">
        <v>44</v>
      </c>
      <c r="E2072" t="s">
        <v>31</v>
      </c>
      <c r="F2072" t="s">
        <v>1925</v>
      </c>
      <c r="G2072" t="s">
        <v>19</v>
      </c>
      <c r="H2072">
        <v>11</v>
      </c>
      <c r="I2072" s="17">
        <v>343389</v>
      </c>
      <c r="J2072" s="17">
        <v>20603.34</v>
      </c>
      <c r="K2072" s="17">
        <v>322785.66</v>
      </c>
      <c r="L2072" s="17">
        <v>200127.11</v>
      </c>
      <c r="M2072" s="17">
        <v>122658.55</v>
      </c>
      <c r="N2072" s="17">
        <v>96712.0583</v>
      </c>
    </row>
    <row r="2073" spans="1:14">
      <c r="A2073" s="16">
        <v>46057</v>
      </c>
      <c r="B2073" t="s">
        <v>2108</v>
      </c>
      <c r="C2073" t="s">
        <v>33</v>
      </c>
      <c r="D2073" t="s">
        <v>34</v>
      </c>
      <c r="E2073" t="s">
        <v>35</v>
      </c>
      <c r="F2073" t="s">
        <v>1925</v>
      </c>
      <c r="G2073" t="s">
        <v>19</v>
      </c>
      <c r="H2073">
        <v>8</v>
      </c>
      <c r="I2073" s="17">
        <v>839967</v>
      </c>
      <c r="J2073" s="17">
        <v>83996.7</v>
      </c>
      <c r="K2073" s="17">
        <v>755970.3</v>
      </c>
      <c r="L2073" s="17">
        <v>544298.62</v>
      </c>
      <c r="M2073" s="17">
        <v>211671.68</v>
      </c>
      <c r="N2073" s="17">
        <v>133814.9909</v>
      </c>
    </row>
    <row r="2074" spans="1:14">
      <c r="A2074" s="16">
        <v>46057</v>
      </c>
      <c r="B2074" t="s">
        <v>2109</v>
      </c>
      <c r="C2074" t="s">
        <v>43</v>
      </c>
      <c r="D2074" t="s">
        <v>44</v>
      </c>
      <c r="E2074" t="s">
        <v>31</v>
      </c>
      <c r="F2074" t="s">
        <v>1925</v>
      </c>
      <c r="G2074" t="s">
        <v>19</v>
      </c>
      <c r="H2074">
        <v>12</v>
      </c>
      <c r="I2074" s="17">
        <v>508786</v>
      </c>
      <c r="J2074" s="17">
        <v>61054.32</v>
      </c>
      <c r="K2074" s="17">
        <v>447731.68</v>
      </c>
      <c r="L2074" s="17">
        <v>277593.64</v>
      </c>
      <c r="M2074" s="17">
        <v>170138.04</v>
      </c>
      <c r="N2074" s="17">
        <v>96712.0583</v>
      </c>
    </row>
    <row r="2075" spans="1:14">
      <c r="A2075" s="16">
        <v>46057</v>
      </c>
      <c r="B2075" t="s">
        <v>2110</v>
      </c>
      <c r="C2075" t="s">
        <v>22</v>
      </c>
      <c r="D2075" t="s">
        <v>23</v>
      </c>
      <c r="E2075" t="s">
        <v>24</v>
      </c>
      <c r="F2075" t="s">
        <v>1925</v>
      </c>
      <c r="G2075" t="s">
        <v>19</v>
      </c>
      <c r="H2075">
        <v>5</v>
      </c>
      <c r="I2075" s="17">
        <v>780805</v>
      </c>
      <c r="J2075" s="17">
        <v>0</v>
      </c>
      <c r="K2075" s="17">
        <v>780805</v>
      </c>
      <c r="L2075" s="17">
        <v>593411.8</v>
      </c>
      <c r="M2075" s="17">
        <v>187393.2</v>
      </c>
      <c r="N2075" s="17">
        <v>86647.8095</v>
      </c>
    </row>
    <row r="2076" spans="1:14">
      <c r="A2076" s="16">
        <v>46057</v>
      </c>
      <c r="B2076" t="s">
        <v>2111</v>
      </c>
      <c r="C2076" t="s">
        <v>33</v>
      </c>
      <c r="D2076" t="s">
        <v>34</v>
      </c>
      <c r="E2076" t="s">
        <v>35</v>
      </c>
      <c r="F2076" t="s">
        <v>1925</v>
      </c>
      <c r="G2076" t="s">
        <v>19</v>
      </c>
      <c r="H2076">
        <v>7</v>
      </c>
      <c r="I2076" s="17">
        <v>707887</v>
      </c>
      <c r="J2076" s="17">
        <v>99104.17999999999</v>
      </c>
      <c r="K2076" s="17">
        <v>608782.8199999999</v>
      </c>
      <c r="L2076" s="17">
        <v>438323.63</v>
      </c>
      <c r="M2076" s="17">
        <v>170459.19</v>
      </c>
      <c r="N2076" s="17">
        <v>133814.9909</v>
      </c>
    </row>
    <row r="2077" spans="1:14">
      <c r="A2077" s="16">
        <v>46057</v>
      </c>
      <c r="B2077" t="s">
        <v>2112</v>
      </c>
      <c r="C2077" t="s">
        <v>22</v>
      </c>
      <c r="D2077" t="s">
        <v>23</v>
      </c>
      <c r="E2077" t="s">
        <v>24</v>
      </c>
      <c r="F2077" t="s">
        <v>1925</v>
      </c>
      <c r="G2077" t="s">
        <v>19</v>
      </c>
      <c r="H2077">
        <v>1</v>
      </c>
      <c r="I2077" s="17">
        <v>395989</v>
      </c>
      <c r="J2077" s="17">
        <v>39598.9</v>
      </c>
      <c r="K2077" s="17">
        <v>356390.1</v>
      </c>
      <c r="L2077" s="17">
        <v>270856.48</v>
      </c>
      <c r="M2077" s="17">
        <v>85533.62</v>
      </c>
      <c r="N2077" s="17">
        <v>86647.8095</v>
      </c>
    </row>
    <row r="2078" spans="1:14">
      <c r="A2078" s="16">
        <v>46057</v>
      </c>
      <c r="B2078" t="s">
        <v>2113</v>
      </c>
      <c r="C2078" t="s">
        <v>22</v>
      </c>
      <c r="D2078" t="s">
        <v>23</v>
      </c>
      <c r="E2078" t="s">
        <v>24</v>
      </c>
      <c r="F2078" t="s">
        <v>1925</v>
      </c>
      <c r="G2078" t="s">
        <v>19</v>
      </c>
      <c r="H2078">
        <v>8</v>
      </c>
      <c r="I2078" s="17">
        <v>657944</v>
      </c>
      <c r="J2078" s="17">
        <v>19738.32</v>
      </c>
      <c r="K2078" s="17">
        <v>638205.6800000001</v>
      </c>
      <c r="L2078" s="17">
        <v>485036.32</v>
      </c>
      <c r="M2078" s="17">
        <v>153169.36</v>
      </c>
      <c r="N2078" s="17">
        <v>86647.8095</v>
      </c>
    </row>
    <row r="2079" spans="1:14">
      <c r="A2079" s="16">
        <v>46057</v>
      </c>
      <c r="B2079" t="s">
        <v>2114</v>
      </c>
      <c r="C2079" t="s">
        <v>29</v>
      </c>
      <c r="D2079" t="s">
        <v>30</v>
      </c>
      <c r="E2079" t="s">
        <v>31</v>
      </c>
      <c r="F2079" t="s">
        <v>1925</v>
      </c>
      <c r="G2079" t="s">
        <v>19</v>
      </c>
      <c r="H2079">
        <v>3</v>
      </c>
      <c r="I2079" s="17">
        <v>445551</v>
      </c>
      <c r="J2079" s="17">
        <v>0</v>
      </c>
      <c r="K2079" s="17">
        <v>445551</v>
      </c>
      <c r="L2079" s="17">
        <v>276241.62</v>
      </c>
      <c r="M2079" s="17">
        <v>169309.38</v>
      </c>
      <c r="N2079" s="17">
        <v>96712.0583</v>
      </c>
    </row>
    <row r="2080" spans="1:14">
      <c r="A2080" s="16">
        <v>46057</v>
      </c>
      <c r="B2080" t="s">
        <v>2115</v>
      </c>
      <c r="C2080" t="s">
        <v>43</v>
      </c>
      <c r="D2080" t="s">
        <v>44</v>
      </c>
      <c r="E2080" t="s">
        <v>31</v>
      </c>
      <c r="F2080" t="s">
        <v>1925</v>
      </c>
      <c r="G2080" t="s">
        <v>19</v>
      </c>
      <c r="H2080">
        <v>10</v>
      </c>
      <c r="I2080" s="17">
        <v>667994</v>
      </c>
      <c r="J2080" s="17">
        <v>0</v>
      </c>
      <c r="K2080" s="17">
        <v>667994</v>
      </c>
      <c r="L2080" s="17">
        <v>414156.28</v>
      </c>
      <c r="M2080" s="17">
        <v>253837.72</v>
      </c>
      <c r="N2080" s="17">
        <v>96712.0583</v>
      </c>
    </row>
    <row r="2081" spans="1:14">
      <c r="A2081" s="16">
        <v>46057</v>
      </c>
      <c r="B2081" t="s">
        <v>2116</v>
      </c>
      <c r="C2081" t="s">
        <v>33</v>
      </c>
      <c r="D2081" t="s">
        <v>34</v>
      </c>
      <c r="E2081" t="s">
        <v>35</v>
      </c>
      <c r="F2081" t="s">
        <v>1925</v>
      </c>
      <c r="G2081" t="s">
        <v>19</v>
      </c>
      <c r="H2081">
        <v>6</v>
      </c>
      <c r="I2081" s="17">
        <v>137643</v>
      </c>
      <c r="J2081" s="17">
        <v>0</v>
      </c>
      <c r="K2081" s="17">
        <v>137643</v>
      </c>
      <c r="L2081" s="17">
        <v>99102.96000000001</v>
      </c>
      <c r="M2081" s="17">
        <v>38540.04</v>
      </c>
      <c r="N2081" s="17">
        <v>133814.9909</v>
      </c>
    </row>
    <row r="2082" spans="1:14">
      <c r="A2082" s="16">
        <v>46057</v>
      </c>
      <c r="B2082" t="s">
        <v>2117</v>
      </c>
      <c r="C2082" t="s">
        <v>29</v>
      </c>
      <c r="D2082" t="s">
        <v>30</v>
      </c>
      <c r="E2082" t="s">
        <v>31</v>
      </c>
      <c r="F2082" t="s">
        <v>1925</v>
      </c>
      <c r="G2082" t="s">
        <v>19</v>
      </c>
      <c r="H2082">
        <v>2</v>
      </c>
      <c r="I2082" s="17">
        <v>188996</v>
      </c>
      <c r="J2082" s="17">
        <v>5669.88</v>
      </c>
      <c r="K2082" s="17">
        <v>183326.12</v>
      </c>
      <c r="L2082" s="17">
        <v>113662.19</v>
      </c>
      <c r="M2082" s="17">
        <v>69663.92999999999</v>
      </c>
      <c r="N2082" s="17">
        <v>96712.0583</v>
      </c>
    </row>
    <row r="2083" spans="1:14">
      <c r="A2083" s="16">
        <v>46057</v>
      </c>
      <c r="B2083" t="s">
        <v>2118</v>
      </c>
      <c r="C2083" t="s">
        <v>29</v>
      </c>
      <c r="D2083" t="s">
        <v>30</v>
      </c>
      <c r="E2083" t="s">
        <v>31</v>
      </c>
      <c r="F2083" t="s">
        <v>1925</v>
      </c>
      <c r="G2083" t="s">
        <v>19</v>
      </c>
      <c r="H2083">
        <v>7</v>
      </c>
      <c r="I2083" s="17">
        <v>240490</v>
      </c>
      <c r="J2083" s="17">
        <v>33668.6</v>
      </c>
      <c r="K2083" s="17">
        <v>206821.4</v>
      </c>
      <c r="L2083" s="17">
        <v>128229.27</v>
      </c>
      <c r="M2083" s="17">
        <v>78592.13</v>
      </c>
      <c r="N2083" s="17">
        <v>96712.0583</v>
      </c>
    </row>
    <row r="2084" spans="1:14">
      <c r="A2084" s="16">
        <v>46057</v>
      </c>
      <c r="B2084" t="s">
        <v>2119</v>
      </c>
      <c r="C2084" t="s">
        <v>26</v>
      </c>
      <c r="D2084" t="s">
        <v>27</v>
      </c>
      <c r="E2084" t="s">
        <v>17</v>
      </c>
      <c r="F2084" t="s">
        <v>1925</v>
      </c>
      <c r="G2084" t="s">
        <v>19</v>
      </c>
      <c r="H2084">
        <v>11</v>
      </c>
      <c r="I2084" s="17">
        <v>169525</v>
      </c>
      <c r="J2084" s="17">
        <v>0</v>
      </c>
      <c r="K2084" s="17">
        <v>169525</v>
      </c>
      <c r="L2084" s="17">
        <v>118667.5</v>
      </c>
      <c r="M2084" s="17">
        <v>50857.5</v>
      </c>
      <c r="N2084" s="17">
        <v>44685.8599</v>
      </c>
    </row>
    <row r="2085" spans="1:14">
      <c r="A2085" s="16">
        <v>46057</v>
      </c>
      <c r="B2085" t="s">
        <v>2120</v>
      </c>
      <c r="C2085" t="s">
        <v>33</v>
      </c>
      <c r="D2085" t="s">
        <v>34</v>
      </c>
      <c r="E2085" t="s">
        <v>35</v>
      </c>
      <c r="F2085" t="s">
        <v>1925</v>
      </c>
      <c r="G2085" t="s">
        <v>19</v>
      </c>
      <c r="H2085">
        <v>2</v>
      </c>
      <c r="I2085" s="17">
        <v>664632</v>
      </c>
      <c r="J2085" s="17">
        <v>53170.56</v>
      </c>
      <c r="K2085" s="17">
        <v>611461.4399999999</v>
      </c>
      <c r="L2085" s="17">
        <v>440252.24</v>
      </c>
      <c r="M2085" s="17">
        <v>171209.2</v>
      </c>
      <c r="N2085" s="17">
        <v>133814.9909</v>
      </c>
    </row>
    <row r="2086" spans="1:14">
      <c r="A2086" s="16">
        <v>46057</v>
      </c>
      <c r="B2086" t="s">
        <v>2121</v>
      </c>
      <c r="C2086" t="s">
        <v>15</v>
      </c>
      <c r="D2086" t="s">
        <v>16</v>
      </c>
      <c r="E2086" t="s">
        <v>17</v>
      </c>
      <c r="F2086" t="s">
        <v>1925</v>
      </c>
      <c r="G2086" t="s">
        <v>19</v>
      </c>
      <c r="H2086">
        <v>1</v>
      </c>
      <c r="I2086" s="17">
        <v>788357</v>
      </c>
      <c r="J2086" s="17">
        <v>0</v>
      </c>
      <c r="K2086" s="17">
        <v>788357</v>
      </c>
      <c r="L2086" s="17">
        <v>551849.9</v>
      </c>
      <c r="M2086" s="17">
        <v>236507.1</v>
      </c>
      <c r="N2086" s="17">
        <v>44685.8599</v>
      </c>
    </row>
    <row r="2087" spans="1:14">
      <c r="A2087" s="16">
        <v>46057</v>
      </c>
      <c r="B2087" t="s">
        <v>2122</v>
      </c>
      <c r="C2087" t="s">
        <v>43</v>
      </c>
      <c r="D2087" t="s">
        <v>44</v>
      </c>
      <c r="E2087" t="s">
        <v>31</v>
      </c>
      <c r="F2087" t="s">
        <v>1925</v>
      </c>
      <c r="G2087" t="s">
        <v>19</v>
      </c>
      <c r="H2087">
        <v>6</v>
      </c>
      <c r="I2087" s="17">
        <v>663873</v>
      </c>
      <c r="J2087" s="17">
        <v>33193.65</v>
      </c>
      <c r="K2087" s="17">
        <v>630679.35</v>
      </c>
      <c r="L2087" s="17">
        <v>391021.2</v>
      </c>
      <c r="M2087" s="17">
        <v>239658.15</v>
      </c>
      <c r="N2087" s="17">
        <v>96712.0583</v>
      </c>
    </row>
    <row r="2088" spans="1:14">
      <c r="A2088" s="16">
        <v>46057</v>
      </c>
      <c r="B2088" t="s">
        <v>2123</v>
      </c>
      <c r="C2088" t="s">
        <v>22</v>
      </c>
      <c r="D2088" t="s">
        <v>23</v>
      </c>
      <c r="E2088" t="s">
        <v>24</v>
      </c>
      <c r="F2088" t="s">
        <v>1925</v>
      </c>
      <c r="G2088" t="s">
        <v>19</v>
      </c>
      <c r="H2088">
        <v>2</v>
      </c>
      <c r="I2088" s="17">
        <v>765374</v>
      </c>
      <c r="J2088" s="17">
        <v>61229.92</v>
      </c>
      <c r="K2088" s="17">
        <v>704144.08</v>
      </c>
      <c r="L2088" s="17">
        <v>535149.5</v>
      </c>
      <c r="M2088" s="17">
        <v>168994.58</v>
      </c>
      <c r="N2088" s="17">
        <v>86647.8095</v>
      </c>
    </row>
    <row r="2089" spans="1:14">
      <c r="A2089" s="16">
        <v>46057</v>
      </c>
      <c r="B2089" t="s">
        <v>2124</v>
      </c>
      <c r="C2089" t="s">
        <v>43</v>
      </c>
      <c r="D2089" t="s">
        <v>44</v>
      </c>
      <c r="E2089" t="s">
        <v>31</v>
      </c>
      <c r="F2089" t="s">
        <v>1925</v>
      </c>
      <c r="G2089" t="s">
        <v>19</v>
      </c>
      <c r="H2089">
        <v>10</v>
      </c>
      <c r="I2089" s="17">
        <v>385523</v>
      </c>
      <c r="J2089" s="17">
        <v>0</v>
      </c>
      <c r="K2089" s="17">
        <v>385523</v>
      </c>
      <c r="L2089" s="17">
        <v>239024.26</v>
      </c>
      <c r="M2089" s="17">
        <v>146498.74</v>
      </c>
      <c r="N2089" s="17">
        <v>96712.0583</v>
      </c>
    </row>
    <row r="2090" spans="1:14">
      <c r="A2090" s="16">
        <v>46057</v>
      </c>
      <c r="B2090" t="s">
        <v>2125</v>
      </c>
      <c r="C2090" t="s">
        <v>33</v>
      </c>
      <c r="D2090" t="s">
        <v>34</v>
      </c>
      <c r="E2090" t="s">
        <v>35</v>
      </c>
      <c r="F2090" t="s">
        <v>1925</v>
      </c>
      <c r="G2090" t="s">
        <v>19</v>
      </c>
      <c r="H2090">
        <v>11</v>
      </c>
      <c r="I2090" s="17">
        <v>53395</v>
      </c>
      <c r="J2090" s="17">
        <v>0</v>
      </c>
      <c r="K2090" s="17">
        <v>53395</v>
      </c>
      <c r="L2090" s="17">
        <v>38444.4</v>
      </c>
      <c r="M2090" s="17">
        <v>14950.6</v>
      </c>
      <c r="N2090" s="17">
        <v>133814.9909</v>
      </c>
    </row>
    <row r="2091" spans="1:14">
      <c r="A2091" s="16">
        <v>46057</v>
      </c>
      <c r="B2091" t="s">
        <v>2126</v>
      </c>
      <c r="C2091" t="s">
        <v>73</v>
      </c>
      <c r="D2091" t="s">
        <v>74</v>
      </c>
      <c r="E2091" t="s">
        <v>24</v>
      </c>
      <c r="F2091" t="s">
        <v>1925</v>
      </c>
      <c r="G2091" t="s">
        <v>19</v>
      </c>
      <c r="H2091">
        <v>3</v>
      </c>
      <c r="I2091" s="17">
        <v>673443</v>
      </c>
      <c r="J2091" s="17">
        <v>0</v>
      </c>
      <c r="K2091" s="17">
        <v>673443</v>
      </c>
      <c r="L2091" s="17">
        <v>511816.68</v>
      </c>
      <c r="M2091" s="17">
        <v>161626.32</v>
      </c>
      <c r="N2091" s="17">
        <v>86647.8095</v>
      </c>
    </row>
    <row r="2092" spans="1:14">
      <c r="A2092" s="16">
        <v>46057</v>
      </c>
      <c r="B2092" t="s">
        <v>2127</v>
      </c>
      <c r="C2092" t="s">
        <v>15</v>
      </c>
      <c r="D2092" t="s">
        <v>16</v>
      </c>
      <c r="E2092" t="s">
        <v>17</v>
      </c>
      <c r="F2092" t="s">
        <v>1925</v>
      </c>
      <c r="G2092" t="s">
        <v>19</v>
      </c>
      <c r="H2092">
        <v>12</v>
      </c>
      <c r="I2092" s="17">
        <v>631705</v>
      </c>
      <c r="J2092" s="17">
        <v>31585.25</v>
      </c>
      <c r="K2092" s="17">
        <v>600119.75</v>
      </c>
      <c r="L2092" s="17">
        <v>420083.82</v>
      </c>
      <c r="M2092" s="17">
        <v>180035.93</v>
      </c>
      <c r="N2092" s="17">
        <v>44685.8599</v>
      </c>
    </row>
    <row r="2093" spans="1:14">
      <c r="A2093" s="16">
        <v>46057</v>
      </c>
      <c r="B2093" t="s">
        <v>2128</v>
      </c>
      <c r="C2093" t="s">
        <v>73</v>
      </c>
      <c r="D2093" t="s">
        <v>74</v>
      </c>
      <c r="E2093" t="s">
        <v>24</v>
      </c>
      <c r="F2093" t="s">
        <v>1925</v>
      </c>
      <c r="G2093" t="s">
        <v>19</v>
      </c>
      <c r="H2093">
        <v>7</v>
      </c>
      <c r="I2093" s="17">
        <v>677145</v>
      </c>
      <c r="J2093" s="17">
        <v>60943.05</v>
      </c>
      <c r="K2093" s="17">
        <v>616201.95</v>
      </c>
      <c r="L2093" s="17">
        <v>468313.48</v>
      </c>
      <c r="M2093" s="17">
        <v>147888.47</v>
      </c>
      <c r="N2093" s="17">
        <v>86647.8095</v>
      </c>
    </row>
    <row r="2094" spans="1:14">
      <c r="A2094" s="16">
        <v>46057</v>
      </c>
      <c r="B2094" t="s">
        <v>2129</v>
      </c>
      <c r="C2094" t="s">
        <v>22</v>
      </c>
      <c r="D2094" t="s">
        <v>23</v>
      </c>
      <c r="E2094" t="s">
        <v>24</v>
      </c>
      <c r="F2094" t="s">
        <v>1925</v>
      </c>
      <c r="G2094" t="s">
        <v>19</v>
      </c>
      <c r="H2094">
        <v>9</v>
      </c>
      <c r="I2094" s="17">
        <v>381667</v>
      </c>
      <c r="J2094" s="17">
        <v>57250.05</v>
      </c>
      <c r="K2094" s="17">
        <v>324416.95</v>
      </c>
      <c r="L2094" s="17">
        <v>246556.88</v>
      </c>
      <c r="M2094" s="17">
        <v>77860.07000000001</v>
      </c>
      <c r="N2094" s="17">
        <v>86647.8095</v>
      </c>
    </row>
    <row r="2095" spans="1:14">
      <c r="A2095" s="16">
        <v>46057</v>
      </c>
      <c r="B2095" t="s">
        <v>2130</v>
      </c>
      <c r="C2095" t="s">
        <v>47</v>
      </c>
      <c r="D2095" t="s">
        <v>48</v>
      </c>
      <c r="E2095" t="s">
        <v>35</v>
      </c>
      <c r="F2095" t="s">
        <v>1925</v>
      </c>
      <c r="G2095" t="s">
        <v>19</v>
      </c>
      <c r="H2095">
        <v>10</v>
      </c>
      <c r="I2095" s="17">
        <v>776494</v>
      </c>
      <c r="J2095" s="17">
        <v>77649.39999999999</v>
      </c>
      <c r="K2095" s="17">
        <v>698844.6</v>
      </c>
      <c r="L2095" s="17">
        <v>503168.11</v>
      </c>
      <c r="M2095" s="17">
        <v>195676.49</v>
      </c>
      <c r="N2095" s="17">
        <v>133814.9909</v>
      </c>
    </row>
    <row r="2096" spans="1:14">
      <c r="A2096" s="16">
        <v>46057</v>
      </c>
      <c r="B2096" t="s">
        <v>2131</v>
      </c>
      <c r="C2096" t="s">
        <v>47</v>
      </c>
      <c r="D2096" t="s">
        <v>48</v>
      </c>
      <c r="E2096" t="s">
        <v>35</v>
      </c>
      <c r="F2096" t="s">
        <v>1925</v>
      </c>
      <c r="G2096" t="s">
        <v>19</v>
      </c>
      <c r="H2096">
        <v>4</v>
      </c>
      <c r="I2096" s="17">
        <v>705682</v>
      </c>
      <c r="J2096" s="17">
        <v>77625.02</v>
      </c>
      <c r="K2096" s="17">
        <v>628056.98</v>
      </c>
      <c r="L2096" s="17">
        <v>452201.03</v>
      </c>
      <c r="M2096" s="17">
        <v>175855.95</v>
      </c>
      <c r="N2096" s="17">
        <v>133814.9909</v>
      </c>
    </row>
    <row r="2097" spans="1:14">
      <c r="A2097" s="16">
        <v>46057</v>
      </c>
      <c r="B2097" t="s">
        <v>2132</v>
      </c>
      <c r="C2097" t="s">
        <v>22</v>
      </c>
      <c r="D2097" t="s">
        <v>23</v>
      </c>
      <c r="E2097" t="s">
        <v>24</v>
      </c>
      <c r="F2097" t="s">
        <v>1925</v>
      </c>
      <c r="G2097" t="s">
        <v>19</v>
      </c>
      <c r="H2097">
        <v>5</v>
      </c>
      <c r="I2097" s="17">
        <v>492901</v>
      </c>
      <c r="J2097" s="17">
        <v>0</v>
      </c>
      <c r="K2097" s="17">
        <v>492901</v>
      </c>
      <c r="L2097" s="17">
        <v>374604.76</v>
      </c>
      <c r="M2097" s="17">
        <v>118296.24</v>
      </c>
      <c r="N2097" s="17">
        <v>86647.8095</v>
      </c>
    </row>
    <row r="2098" spans="1:14">
      <c r="A2098" s="16">
        <v>46057</v>
      </c>
      <c r="B2098" t="s">
        <v>2133</v>
      </c>
      <c r="C2098" t="s">
        <v>47</v>
      </c>
      <c r="D2098" t="s">
        <v>48</v>
      </c>
      <c r="E2098" t="s">
        <v>35</v>
      </c>
      <c r="F2098" t="s">
        <v>1925</v>
      </c>
      <c r="G2098" t="s">
        <v>19</v>
      </c>
      <c r="H2098">
        <v>6</v>
      </c>
      <c r="I2098" s="17">
        <v>473664</v>
      </c>
      <c r="J2098" s="17">
        <v>0</v>
      </c>
      <c r="K2098" s="17">
        <v>473664</v>
      </c>
      <c r="L2098" s="17">
        <v>341038.08</v>
      </c>
      <c r="M2098" s="17">
        <v>132625.92</v>
      </c>
      <c r="N2098" s="17">
        <v>133814.9909</v>
      </c>
    </row>
    <row r="2099" spans="1:14">
      <c r="A2099" s="16">
        <v>46057</v>
      </c>
      <c r="B2099" t="s">
        <v>2134</v>
      </c>
      <c r="C2099" t="s">
        <v>15</v>
      </c>
      <c r="D2099" t="s">
        <v>16</v>
      </c>
      <c r="E2099" t="s">
        <v>17</v>
      </c>
      <c r="F2099" t="s">
        <v>1925</v>
      </c>
      <c r="G2099" t="s">
        <v>19</v>
      </c>
      <c r="H2099">
        <v>4</v>
      </c>
      <c r="I2099" s="17">
        <v>221837</v>
      </c>
      <c r="J2099" s="17">
        <v>0</v>
      </c>
      <c r="K2099" s="17">
        <v>221837</v>
      </c>
      <c r="L2099" s="17">
        <v>155285.9</v>
      </c>
      <c r="M2099" s="17">
        <v>66551.10000000001</v>
      </c>
      <c r="N2099" s="17">
        <v>44685.8599</v>
      </c>
    </row>
    <row r="2100" spans="1:14">
      <c r="A2100" s="16">
        <v>46057</v>
      </c>
      <c r="B2100" t="s">
        <v>2135</v>
      </c>
      <c r="C2100" t="s">
        <v>29</v>
      </c>
      <c r="D2100" t="s">
        <v>30</v>
      </c>
      <c r="E2100" t="s">
        <v>31</v>
      </c>
      <c r="F2100" t="s">
        <v>1925</v>
      </c>
      <c r="G2100" t="s">
        <v>19</v>
      </c>
      <c r="H2100">
        <v>5</v>
      </c>
      <c r="I2100" s="17">
        <v>485445</v>
      </c>
      <c r="J2100" s="17">
        <v>43690.05</v>
      </c>
      <c r="K2100" s="17">
        <v>441754.95</v>
      </c>
      <c r="L2100" s="17">
        <v>273888.07</v>
      </c>
      <c r="M2100" s="17">
        <v>167866.88</v>
      </c>
      <c r="N2100" s="17">
        <v>96712.0583</v>
      </c>
    </row>
    <row r="2101" spans="1:14">
      <c r="A2101" s="16">
        <v>46057</v>
      </c>
      <c r="B2101" t="s">
        <v>2136</v>
      </c>
      <c r="C2101" t="s">
        <v>26</v>
      </c>
      <c r="D2101" t="s">
        <v>27</v>
      </c>
      <c r="E2101" t="s">
        <v>17</v>
      </c>
      <c r="F2101" t="s">
        <v>1925</v>
      </c>
      <c r="G2101" t="s">
        <v>19</v>
      </c>
      <c r="H2101">
        <v>8</v>
      </c>
      <c r="I2101" s="17">
        <v>744004</v>
      </c>
      <c r="J2101" s="17">
        <v>0</v>
      </c>
      <c r="K2101" s="17">
        <v>744004</v>
      </c>
      <c r="L2101" s="17">
        <v>520802.8</v>
      </c>
      <c r="M2101" s="17">
        <v>223201.2</v>
      </c>
      <c r="N2101" s="17">
        <v>44685.8599</v>
      </c>
    </row>
    <row r="2102" spans="1:14">
      <c r="A2102" s="16">
        <v>46057</v>
      </c>
      <c r="B2102" t="s">
        <v>2137</v>
      </c>
      <c r="C2102" t="s">
        <v>22</v>
      </c>
      <c r="D2102" t="s">
        <v>23</v>
      </c>
      <c r="E2102" t="s">
        <v>24</v>
      </c>
      <c r="F2102" t="s">
        <v>1925</v>
      </c>
      <c r="G2102" t="s">
        <v>19</v>
      </c>
      <c r="H2102">
        <v>3</v>
      </c>
      <c r="I2102" s="17">
        <v>137039</v>
      </c>
      <c r="J2102" s="17">
        <v>2740.78</v>
      </c>
      <c r="K2102" s="17">
        <v>134298.22</v>
      </c>
      <c r="L2102" s="17">
        <v>102066.65</v>
      </c>
      <c r="M2102" s="17">
        <v>32231.57</v>
      </c>
      <c r="N2102" s="17">
        <v>86647.8095</v>
      </c>
    </row>
    <row r="2103" spans="1:14">
      <c r="A2103" s="16">
        <v>46057</v>
      </c>
      <c r="B2103" t="s">
        <v>2138</v>
      </c>
      <c r="C2103" t="s">
        <v>26</v>
      </c>
      <c r="D2103" t="s">
        <v>27</v>
      </c>
      <c r="E2103" t="s">
        <v>17</v>
      </c>
      <c r="F2103" t="s">
        <v>1925</v>
      </c>
      <c r="G2103" t="s">
        <v>19</v>
      </c>
      <c r="H2103">
        <v>6</v>
      </c>
      <c r="I2103" s="17">
        <v>274782</v>
      </c>
      <c r="J2103" s="17">
        <v>0</v>
      </c>
      <c r="K2103" s="17">
        <v>274782</v>
      </c>
      <c r="L2103" s="17">
        <v>192347.4</v>
      </c>
      <c r="M2103" s="17">
        <v>82434.60000000001</v>
      </c>
      <c r="N2103" s="17">
        <v>44685.8599</v>
      </c>
    </row>
    <row r="2104" spans="1:14">
      <c r="A2104" s="16">
        <v>46057</v>
      </c>
      <c r="B2104" t="s">
        <v>2139</v>
      </c>
      <c r="C2104" t="s">
        <v>26</v>
      </c>
      <c r="D2104" t="s">
        <v>27</v>
      </c>
      <c r="E2104" t="s">
        <v>17</v>
      </c>
      <c r="F2104" t="s">
        <v>1925</v>
      </c>
      <c r="G2104" t="s">
        <v>19</v>
      </c>
      <c r="H2104">
        <v>7</v>
      </c>
      <c r="I2104" s="17">
        <v>415486</v>
      </c>
      <c r="J2104" s="17">
        <v>41548.6</v>
      </c>
      <c r="K2104" s="17">
        <v>373937.4</v>
      </c>
      <c r="L2104" s="17">
        <v>261756.18</v>
      </c>
      <c r="M2104" s="17">
        <v>112181.22</v>
      </c>
      <c r="N2104" s="17">
        <v>44685.8599</v>
      </c>
    </row>
    <row r="2105" spans="1:14">
      <c r="A2105" s="16">
        <v>46057</v>
      </c>
      <c r="B2105" t="s">
        <v>2140</v>
      </c>
      <c r="C2105" t="s">
        <v>29</v>
      </c>
      <c r="D2105" t="s">
        <v>30</v>
      </c>
      <c r="E2105" t="s">
        <v>31</v>
      </c>
      <c r="F2105" t="s">
        <v>1925</v>
      </c>
      <c r="G2105" t="s">
        <v>19</v>
      </c>
      <c r="H2105">
        <v>4</v>
      </c>
      <c r="I2105" s="17">
        <v>457195</v>
      </c>
      <c r="J2105" s="17">
        <v>54863.4</v>
      </c>
      <c r="K2105" s="17">
        <v>402331.6</v>
      </c>
      <c r="L2105" s="17">
        <v>249445.59</v>
      </c>
      <c r="M2105" s="17">
        <v>152886.01</v>
      </c>
      <c r="N2105" s="17">
        <v>96712.0583</v>
      </c>
    </row>
    <row r="2106" spans="1:14">
      <c r="A2106" s="16">
        <v>46057</v>
      </c>
      <c r="B2106" t="s">
        <v>2141</v>
      </c>
      <c r="C2106" t="s">
        <v>15</v>
      </c>
      <c r="D2106" t="s">
        <v>16</v>
      </c>
      <c r="E2106" t="s">
        <v>17</v>
      </c>
      <c r="F2106" t="s">
        <v>1925</v>
      </c>
      <c r="G2106" t="s">
        <v>19</v>
      </c>
      <c r="H2106">
        <v>5</v>
      </c>
      <c r="I2106" s="17">
        <v>697412</v>
      </c>
      <c r="J2106" s="17">
        <v>0</v>
      </c>
      <c r="K2106" s="17">
        <v>697412</v>
      </c>
      <c r="L2106" s="17">
        <v>488188.4</v>
      </c>
      <c r="M2106" s="17">
        <v>209223.6</v>
      </c>
      <c r="N2106" s="17">
        <v>44685.8599</v>
      </c>
    </row>
    <row r="2107" spans="1:14">
      <c r="A2107" s="16">
        <v>46057</v>
      </c>
      <c r="B2107" t="s">
        <v>2142</v>
      </c>
      <c r="C2107" t="s">
        <v>33</v>
      </c>
      <c r="D2107" t="s">
        <v>34</v>
      </c>
      <c r="E2107" t="s">
        <v>35</v>
      </c>
      <c r="F2107" t="s">
        <v>1925</v>
      </c>
      <c r="G2107" t="s">
        <v>19</v>
      </c>
      <c r="H2107">
        <v>10</v>
      </c>
      <c r="I2107" s="17">
        <v>206689</v>
      </c>
      <c r="J2107" s="17">
        <v>22735.79</v>
      </c>
      <c r="K2107" s="17">
        <v>183953.21</v>
      </c>
      <c r="L2107" s="17">
        <v>132446.31</v>
      </c>
      <c r="M2107" s="17">
        <v>51506.9</v>
      </c>
      <c r="N2107" s="17">
        <v>133814.9909</v>
      </c>
    </row>
    <row r="2108" spans="1:14">
      <c r="A2108" s="16">
        <v>46057</v>
      </c>
      <c r="B2108" t="s">
        <v>2143</v>
      </c>
      <c r="C2108" t="s">
        <v>43</v>
      </c>
      <c r="D2108" t="s">
        <v>44</v>
      </c>
      <c r="E2108" t="s">
        <v>31</v>
      </c>
      <c r="F2108" t="s">
        <v>1925</v>
      </c>
      <c r="G2108" t="s">
        <v>19</v>
      </c>
      <c r="H2108">
        <v>6</v>
      </c>
      <c r="I2108" s="17">
        <v>236740</v>
      </c>
      <c r="J2108" s="17">
        <v>7102.2</v>
      </c>
      <c r="K2108" s="17">
        <v>229637.8</v>
      </c>
      <c r="L2108" s="17">
        <v>142375.44</v>
      </c>
      <c r="M2108" s="17">
        <v>87262.36</v>
      </c>
      <c r="N2108" s="17">
        <v>96712.0583</v>
      </c>
    </row>
    <row r="2109" spans="1:14">
      <c r="A2109" s="16">
        <v>46057</v>
      </c>
      <c r="B2109" t="s">
        <v>2144</v>
      </c>
      <c r="C2109" t="s">
        <v>33</v>
      </c>
      <c r="D2109" t="s">
        <v>34</v>
      </c>
      <c r="E2109" t="s">
        <v>35</v>
      </c>
      <c r="F2109" t="s">
        <v>1925</v>
      </c>
      <c r="G2109" t="s">
        <v>19</v>
      </c>
      <c r="H2109">
        <v>8</v>
      </c>
      <c r="I2109" s="17">
        <v>457705</v>
      </c>
      <c r="J2109" s="17">
        <v>18308.2</v>
      </c>
      <c r="K2109" s="17">
        <v>439396.8</v>
      </c>
      <c r="L2109" s="17">
        <v>316365.7</v>
      </c>
      <c r="M2109" s="17">
        <v>123031.1</v>
      </c>
      <c r="N2109" s="17">
        <v>133814.9909</v>
      </c>
    </row>
    <row r="2110" spans="1:14">
      <c r="A2110" s="16">
        <v>46057</v>
      </c>
      <c r="B2110" t="s">
        <v>2145</v>
      </c>
      <c r="C2110" t="s">
        <v>47</v>
      </c>
      <c r="D2110" t="s">
        <v>48</v>
      </c>
      <c r="E2110" t="s">
        <v>35</v>
      </c>
      <c r="F2110" t="s">
        <v>1925</v>
      </c>
      <c r="G2110" t="s">
        <v>19</v>
      </c>
      <c r="H2110">
        <v>1</v>
      </c>
      <c r="I2110" s="17">
        <v>566234</v>
      </c>
      <c r="J2110" s="17">
        <v>73610.42</v>
      </c>
      <c r="K2110" s="17">
        <v>492623.58</v>
      </c>
      <c r="L2110" s="17">
        <v>354688.98</v>
      </c>
      <c r="M2110" s="17">
        <v>137934.6</v>
      </c>
      <c r="N2110" s="17">
        <v>133814.9909</v>
      </c>
    </row>
    <row r="2111" spans="1:14">
      <c r="A2111" s="16">
        <v>46057</v>
      </c>
      <c r="B2111" t="s">
        <v>2146</v>
      </c>
      <c r="C2111" t="s">
        <v>47</v>
      </c>
      <c r="D2111" t="s">
        <v>48</v>
      </c>
      <c r="E2111" t="s">
        <v>35</v>
      </c>
      <c r="F2111" t="s">
        <v>1925</v>
      </c>
      <c r="G2111" t="s">
        <v>19</v>
      </c>
      <c r="H2111">
        <v>12</v>
      </c>
      <c r="I2111" s="17">
        <v>157652</v>
      </c>
      <c r="J2111" s="17">
        <v>15765.2</v>
      </c>
      <c r="K2111" s="17">
        <v>141886.8</v>
      </c>
      <c r="L2111" s="17">
        <v>102158.5</v>
      </c>
      <c r="M2111" s="17">
        <v>39728.3</v>
      </c>
      <c r="N2111" s="17">
        <v>133814.9909</v>
      </c>
    </row>
    <row r="2112" spans="1:14">
      <c r="A2112" s="16">
        <v>46057</v>
      </c>
      <c r="B2112" t="s">
        <v>2147</v>
      </c>
      <c r="C2112" t="s">
        <v>29</v>
      </c>
      <c r="D2112" t="s">
        <v>30</v>
      </c>
      <c r="E2112" t="s">
        <v>31</v>
      </c>
      <c r="F2112" t="s">
        <v>1925</v>
      </c>
      <c r="G2112" t="s">
        <v>19</v>
      </c>
      <c r="H2112">
        <v>6</v>
      </c>
      <c r="I2112" s="17">
        <v>287133</v>
      </c>
      <c r="J2112" s="17">
        <v>25841.97</v>
      </c>
      <c r="K2112" s="17">
        <v>261291.03</v>
      </c>
      <c r="L2112" s="17">
        <v>162000.44</v>
      </c>
      <c r="M2112" s="17">
        <v>99290.59</v>
      </c>
      <c r="N2112" s="17">
        <v>96712.0583</v>
      </c>
    </row>
    <row r="2113" spans="1:14">
      <c r="A2113" s="16">
        <v>46057</v>
      </c>
      <c r="B2113" t="s">
        <v>2148</v>
      </c>
      <c r="C2113" t="s">
        <v>22</v>
      </c>
      <c r="D2113" t="s">
        <v>23</v>
      </c>
      <c r="E2113" t="s">
        <v>24</v>
      </c>
      <c r="F2113" t="s">
        <v>1925</v>
      </c>
      <c r="G2113" t="s">
        <v>19</v>
      </c>
      <c r="H2113">
        <v>2</v>
      </c>
      <c r="I2113" s="17">
        <v>789151</v>
      </c>
      <c r="J2113" s="17">
        <v>118372.65</v>
      </c>
      <c r="K2113" s="17">
        <v>670778.35</v>
      </c>
      <c r="L2113" s="17">
        <v>509791.55</v>
      </c>
      <c r="M2113" s="17">
        <v>160986.8</v>
      </c>
      <c r="N2113" s="17">
        <v>86647.8095</v>
      </c>
    </row>
    <row r="2114" spans="1:14">
      <c r="A2114" s="16">
        <v>46057</v>
      </c>
      <c r="B2114" t="s">
        <v>2149</v>
      </c>
      <c r="C2114" t="s">
        <v>29</v>
      </c>
      <c r="D2114" t="s">
        <v>30</v>
      </c>
      <c r="E2114" t="s">
        <v>31</v>
      </c>
      <c r="F2114" t="s">
        <v>1925</v>
      </c>
      <c r="G2114" t="s">
        <v>19</v>
      </c>
      <c r="H2114">
        <v>9</v>
      </c>
      <c r="I2114" s="17">
        <v>252195</v>
      </c>
      <c r="J2114" s="17">
        <v>12609.75</v>
      </c>
      <c r="K2114" s="17">
        <v>239585.25</v>
      </c>
      <c r="L2114" s="17">
        <v>148542.86</v>
      </c>
      <c r="M2114" s="17">
        <v>91042.39</v>
      </c>
      <c r="N2114" s="17">
        <v>96712.0583</v>
      </c>
    </row>
    <row r="2115" spans="1:14">
      <c r="A2115" s="16">
        <v>46057</v>
      </c>
      <c r="B2115" t="s">
        <v>2150</v>
      </c>
      <c r="C2115" t="s">
        <v>22</v>
      </c>
      <c r="D2115" t="s">
        <v>23</v>
      </c>
      <c r="E2115" t="s">
        <v>24</v>
      </c>
      <c r="F2115" t="s">
        <v>1925</v>
      </c>
      <c r="G2115" t="s">
        <v>19</v>
      </c>
      <c r="H2115">
        <v>5</v>
      </c>
      <c r="I2115" s="17">
        <v>832060</v>
      </c>
      <c r="J2115" s="17">
        <v>116488.4</v>
      </c>
      <c r="K2115" s="17">
        <v>715571.6</v>
      </c>
      <c r="L2115" s="17">
        <v>543834.42</v>
      </c>
      <c r="M2115" s="17">
        <v>171737.18</v>
      </c>
      <c r="N2115" s="17">
        <v>86647.8095</v>
      </c>
    </row>
    <row r="2116" spans="1:14">
      <c r="A2116" s="16">
        <v>46057</v>
      </c>
      <c r="B2116" t="s">
        <v>2151</v>
      </c>
      <c r="C2116" t="s">
        <v>26</v>
      </c>
      <c r="D2116" t="s">
        <v>27</v>
      </c>
      <c r="E2116" t="s">
        <v>17</v>
      </c>
      <c r="F2116" t="s">
        <v>1925</v>
      </c>
      <c r="G2116" t="s">
        <v>19</v>
      </c>
      <c r="H2116">
        <v>7</v>
      </c>
      <c r="I2116" s="17">
        <v>273754</v>
      </c>
      <c r="J2116" s="17">
        <v>5475.08</v>
      </c>
      <c r="K2116" s="17">
        <v>268278.92</v>
      </c>
      <c r="L2116" s="17">
        <v>187795.24</v>
      </c>
      <c r="M2116" s="17">
        <v>80483.67999999999</v>
      </c>
      <c r="N2116" s="17">
        <v>44685.8599</v>
      </c>
    </row>
    <row r="2117" spans="1:14">
      <c r="A2117" s="16">
        <v>46057</v>
      </c>
      <c r="B2117" t="s">
        <v>2152</v>
      </c>
      <c r="C2117" t="s">
        <v>22</v>
      </c>
      <c r="D2117" t="s">
        <v>23</v>
      </c>
      <c r="E2117" t="s">
        <v>24</v>
      </c>
      <c r="F2117" t="s">
        <v>1925</v>
      </c>
      <c r="G2117" t="s">
        <v>19</v>
      </c>
      <c r="H2117">
        <v>3</v>
      </c>
      <c r="I2117" s="17">
        <v>194033</v>
      </c>
      <c r="J2117" s="17">
        <v>7761.32</v>
      </c>
      <c r="K2117" s="17">
        <v>186271.68</v>
      </c>
      <c r="L2117" s="17">
        <v>141566.48</v>
      </c>
      <c r="M2117" s="17">
        <v>44705.2</v>
      </c>
      <c r="N2117" s="17">
        <v>86647.8095</v>
      </c>
    </row>
    <row r="2118" spans="1:14">
      <c r="A2118" s="16">
        <v>46057</v>
      </c>
      <c r="B2118" t="s">
        <v>2153</v>
      </c>
      <c r="C2118" t="s">
        <v>47</v>
      </c>
      <c r="D2118" t="s">
        <v>48</v>
      </c>
      <c r="E2118" t="s">
        <v>35</v>
      </c>
      <c r="F2118" t="s">
        <v>1925</v>
      </c>
      <c r="G2118" t="s">
        <v>19</v>
      </c>
      <c r="H2118">
        <v>3</v>
      </c>
      <c r="I2118" s="17">
        <v>635279</v>
      </c>
      <c r="J2118" s="17">
        <v>82586.27</v>
      </c>
      <c r="K2118" s="17">
        <v>552692.73</v>
      </c>
      <c r="L2118" s="17">
        <v>397938.77</v>
      </c>
      <c r="M2118" s="17">
        <v>154753.96</v>
      </c>
      <c r="N2118" s="17">
        <v>133814.9909</v>
      </c>
    </row>
    <row r="2119" spans="1:14">
      <c r="A2119" s="16">
        <v>46057</v>
      </c>
      <c r="B2119" t="s">
        <v>2154</v>
      </c>
      <c r="C2119" t="s">
        <v>73</v>
      </c>
      <c r="D2119" t="s">
        <v>74</v>
      </c>
      <c r="E2119" t="s">
        <v>24</v>
      </c>
      <c r="F2119" t="s">
        <v>1925</v>
      </c>
      <c r="G2119" t="s">
        <v>19</v>
      </c>
      <c r="H2119">
        <v>7</v>
      </c>
      <c r="I2119" s="17">
        <v>122713</v>
      </c>
      <c r="J2119" s="17">
        <v>12271.3</v>
      </c>
      <c r="K2119" s="17">
        <v>110441.7</v>
      </c>
      <c r="L2119" s="17">
        <v>83935.69</v>
      </c>
      <c r="M2119" s="17">
        <v>26506.01</v>
      </c>
      <c r="N2119" s="17">
        <v>86647.8095</v>
      </c>
    </row>
    <row r="2120" spans="1:14">
      <c r="A2120" s="16">
        <v>46057</v>
      </c>
      <c r="B2120" t="s">
        <v>2155</v>
      </c>
      <c r="C2120" t="s">
        <v>73</v>
      </c>
      <c r="D2120" t="s">
        <v>74</v>
      </c>
      <c r="E2120" t="s">
        <v>24</v>
      </c>
      <c r="F2120" t="s">
        <v>1925</v>
      </c>
      <c r="G2120" t="s">
        <v>19</v>
      </c>
      <c r="H2120">
        <v>8</v>
      </c>
      <c r="I2120" s="17">
        <v>837571</v>
      </c>
      <c r="J2120" s="17">
        <v>0</v>
      </c>
      <c r="K2120" s="17">
        <v>837571</v>
      </c>
      <c r="L2120" s="17">
        <v>636553.96</v>
      </c>
      <c r="M2120" s="17">
        <v>201017.04</v>
      </c>
      <c r="N2120" s="17">
        <v>86647.8095</v>
      </c>
    </row>
    <row r="2121" spans="1:14">
      <c r="A2121" s="16">
        <v>46057</v>
      </c>
      <c r="B2121" t="s">
        <v>2156</v>
      </c>
      <c r="C2121" t="s">
        <v>73</v>
      </c>
      <c r="D2121" t="s">
        <v>74</v>
      </c>
      <c r="E2121" t="s">
        <v>24</v>
      </c>
      <c r="F2121" t="s">
        <v>1925</v>
      </c>
      <c r="G2121" t="s">
        <v>19</v>
      </c>
      <c r="H2121">
        <v>7</v>
      </c>
      <c r="I2121" s="17">
        <v>490925</v>
      </c>
      <c r="J2121" s="17">
        <v>63820.25</v>
      </c>
      <c r="K2121" s="17">
        <v>427104.75</v>
      </c>
      <c r="L2121" s="17">
        <v>324599.61</v>
      </c>
      <c r="M2121" s="17">
        <v>102505.14</v>
      </c>
      <c r="N2121" s="17">
        <v>86647.8095</v>
      </c>
    </row>
    <row r="2122" spans="1:14">
      <c r="A2122" s="16">
        <v>46057</v>
      </c>
      <c r="B2122" t="s">
        <v>2157</v>
      </c>
      <c r="C2122" t="s">
        <v>15</v>
      </c>
      <c r="D2122" t="s">
        <v>16</v>
      </c>
      <c r="E2122" t="s">
        <v>17</v>
      </c>
      <c r="F2122" t="s">
        <v>1925</v>
      </c>
      <c r="G2122" t="s">
        <v>19</v>
      </c>
      <c r="H2122">
        <v>6</v>
      </c>
      <c r="I2122" s="17">
        <v>639312</v>
      </c>
      <c r="J2122" s="17">
        <v>89503.67999999999</v>
      </c>
      <c r="K2122" s="17">
        <v>549808.3199999999</v>
      </c>
      <c r="L2122" s="17">
        <v>384865.82</v>
      </c>
      <c r="M2122" s="17">
        <v>164942.5</v>
      </c>
      <c r="N2122" s="17">
        <v>44685.8599</v>
      </c>
    </row>
    <row r="2123" spans="1:14">
      <c r="A2123" s="16">
        <v>46057</v>
      </c>
      <c r="B2123" t="s">
        <v>2158</v>
      </c>
      <c r="C2123" t="s">
        <v>43</v>
      </c>
      <c r="D2123" t="s">
        <v>44</v>
      </c>
      <c r="E2123" t="s">
        <v>31</v>
      </c>
      <c r="F2123" t="s">
        <v>1925</v>
      </c>
      <c r="G2123" t="s">
        <v>19</v>
      </c>
      <c r="H2123">
        <v>11</v>
      </c>
      <c r="I2123" s="17">
        <v>518015</v>
      </c>
      <c r="J2123" s="17">
        <v>0</v>
      </c>
      <c r="K2123" s="17">
        <v>518015</v>
      </c>
      <c r="L2123" s="17">
        <v>321169.3</v>
      </c>
      <c r="M2123" s="17">
        <v>196845.7</v>
      </c>
      <c r="N2123" s="17">
        <v>96712.0583</v>
      </c>
    </row>
    <row r="2124" spans="1:14">
      <c r="A2124" s="16">
        <v>46057</v>
      </c>
      <c r="B2124" t="s">
        <v>2159</v>
      </c>
      <c r="C2124" t="s">
        <v>33</v>
      </c>
      <c r="D2124" t="s">
        <v>34</v>
      </c>
      <c r="E2124" t="s">
        <v>35</v>
      </c>
      <c r="F2124" t="s">
        <v>1925</v>
      </c>
      <c r="G2124" t="s">
        <v>19</v>
      </c>
      <c r="H2124">
        <v>8</v>
      </c>
      <c r="I2124" s="17">
        <v>163464</v>
      </c>
      <c r="J2124" s="17">
        <v>17981.04</v>
      </c>
      <c r="K2124" s="17">
        <v>145482.96</v>
      </c>
      <c r="L2124" s="17">
        <v>104747.73</v>
      </c>
      <c r="M2124" s="17">
        <v>40735.23</v>
      </c>
      <c r="N2124" s="17">
        <v>133814.9909</v>
      </c>
    </row>
    <row r="2125" spans="1:14">
      <c r="A2125" s="16">
        <v>46058</v>
      </c>
      <c r="B2125" t="s">
        <v>2160</v>
      </c>
      <c r="C2125" t="s">
        <v>47</v>
      </c>
      <c r="D2125" t="s">
        <v>48</v>
      </c>
      <c r="E2125" t="s">
        <v>35</v>
      </c>
      <c r="F2125" t="s">
        <v>1925</v>
      </c>
      <c r="G2125" t="s">
        <v>19</v>
      </c>
      <c r="H2125">
        <v>9</v>
      </c>
      <c r="I2125" s="17">
        <v>782715</v>
      </c>
      <c r="J2125" s="17">
        <v>117407.25</v>
      </c>
      <c r="K2125" s="17">
        <v>665307.75</v>
      </c>
      <c r="L2125" s="17">
        <v>479021.58</v>
      </c>
      <c r="M2125" s="17">
        <v>186286.17</v>
      </c>
      <c r="N2125" s="17">
        <v>133814.9909</v>
      </c>
    </row>
    <row r="2126" spans="1:14">
      <c r="A2126" s="16">
        <v>46058</v>
      </c>
      <c r="B2126" t="s">
        <v>2161</v>
      </c>
      <c r="C2126" t="s">
        <v>33</v>
      </c>
      <c r="D2126" t="s">
        <v>34</v>
      </c>
      <c r="E2126" t="s">
        <v>35</v>
      </c>
      <c r="F2126" t="s">
        <v>1925</v>
      </c>
      <c r="G2126" t="s">
        <v>19</v>
      </c>
      <c r="H2126">
        <v>7</v>
      </c>
      <c r="I2126" s="17">
        <v>485226</v>
      </c>
      <c r="J2126" s="17">
        <v>19409.04</v>
      </c>
      <c r="K2126" s="17">
        <v>465816.96</v>
      </c>
      <c r="L2126" s="17">
        <v>335388.21</v>
      </c>
      <c r="M2126" s="17">
        <v>130428.75</v>
      </c>
      <c r="N2126" s="17">
        <v>133814.9909</v>
      </c>
    </row>
    <row r="2127" spans="1:14">
      <c r="A2127" s="16">
        <v>46058</v>
      </c>
      <c r="B2127" t="s">
        <v>2162</v>
      </c>
      <c r="C2127" t="s">
        <v>73</v>
      </c>
      <c r="D2127" t="s">
        <v>74</v>
      </c>
      <c r="E2127" t="s">
        <v>24</v>
      </c>
      <c r="F2127" t="s">
        <v>1925</v>
      </c>
      <c r="G2127" t="s">
        <v>19</v>
      </c>
      <c r="H2127">
        <v>8</v>
      </c>
      <c r="I2127" s="17">
        <v>673896</v>
      </c>
      <c r="J2127" s="17">
        <v>87606.48</v>
      </c>
      <c r="K2127" s="17">
        <v>586289.52</v>
      </c>
      <c r="L2127" s="17">
        <v>445580.04</v>
      </c>
      <c r="M2127" s="17">
        <v>140709.48</v>
      </c>
      <c r="N2127" s="17">
        <v>86647.8095</v>
      </c>
    </row>
    <row r="2128" spans="1:14">
      <c r="A2128" s="16">
        <v>46058</v>
      </c>
      <c r="B2128" t="s">
        <v>2163</v>
      </c>
      <c r="C2128" t="s">
        <v>22</v>
      </c>
      <c r="D2128" t="s">
        <v>23</v>
      </c>
      <c r="E2128" t="s">
        <v>24</v>
      </c>
      <c r="F2128" t="s">
        <v>1925</v>
      </c>
      <c r="G2128" t="s">
        <v>19</v>
      </c>
      <c r="H2128">
        <v>8</v>
      </c>
      <c r="I2128" s="17">
        <v>485110</v>
      </c>
      <c r="J2128" s="17">
        <v>53362.1</v>
      </c>
      <c r="K2128" s="17">
        <v>431747.9</v>
      </c>
      <c r="L2128" s="17">
        <v>328128.4</v>
      </c>
      <c r="M2128" s="17">
        <v>103619.5</v>
      </c>
      <c r="N2128" s="17">
        <v>86647.8095</v>
      </c>
    </row>
    <row r="2129" spans="1:14">
      <c r="A2129" s="16">
        <v>46058</v>
      </c>
      <c r="B2129" t="s">
        <v>2164</v>
      </c>
      <c r="C2129" t="s">
        <v>73</v>
      </c>
      <c r="D2129" t="s">
        <v>74</v>
      </c>
      <c r="E2129" t="s">
        <v>24</v>
      </c>
      <c r="F2129" t="s">
        <v>1925</v>
      </c>
      <c r="G2129" t="s">
        <v>19</v>
      </c>
      <c r="H2129">
        <v>7</v>
      </c>
      <c r="I2129" s="17">
        <v>330514</v>
      </c>
      <c r="J2129" s="17">
        <v>0</v>
      </c>
      <c r="K2129" s="17">
        <v>330514</v>
      </c>
      <c r="L2129" s="17">
        <v>251190.64</v>
      </c>
      <c r="M2129" s="17">
        <v>79323.36</v>
      </c>
      <c r="N2129" s="17">
        <v>86647.8095</v>
      </c>
    </row>
    <row r="2130" spans="1:14">
      <c r="A2130" s="16">
        <v>46058</v>
      </c>
      <c r="B2130" t="s">
        <v>2165</v>
      </c>
      <c r="C2130" t="s">
        <v>29</v>
      </c>
      <c r="D2130" t="s">
        <v>30</v>
      </c>
      <c r="E2130" t="s">
        <v>31</v>
      </c>
      <c r="F2130" t="s">
        <v>1925</v>
      </c>
      <c r="G2130" t="s">
        <v>19</v>
      </c>
      <c r="H2130">
        <v>1</v>
      </c>
      <c r="I2130" s="17">
        <v>542619</v>
      </c>
      <c r="J2130" s="17">
        <v>70540.47</v>
      </c>
      <c r="K2130" s="17">
        <v>472078.53</v>
      </c>
      <c r="L2130" s="17">
        <v>292688.69</v>
      </c>
      <c r="M2130" s="17">
        <v>179389.84</v>
      </c>
      <c r="N2130" s="17">
        <v>96712.0583</v>
      </c>
    </row>
    <row r="2131" spans="1:14">
      <c r="A2131" s="16">
        <v>46058</v>
      </c>
      <c r="B2131" t="s">
        <v>2166</v>
      </c>
      <c r="C2131" t="s">
        <v>73</v>
      </c>
      <c r="D2131" t="s">
        <v>74</v>
      </c>
      <c r="E2131" t="s">
        <v>24</v>
      </c>
      <c r="F2131" t="s">
        <v>1925</v>
      </c>
      <c r="G2131" t="s">
        <v>19</v>
      </c>
      <c r="H2131">
        <v>7</v>
      </c>
      <c r="I2131" s="17">
        <v>70130</v>
      </c>
      <c r="J2131" s="17">
        <v>0</v>
      </c>
      <c r="K2131" s="17">
        <v>70130</v>
      </c>
      <c r="L2131" s="17">
        <v>53298.8</v>
      </c>
      <c r="M2131" s="17">
        <v>16831.2</v>
      </c>
      <c r="N2131" s="17">
        <v>86647.8095</v>
      </c>
    </row>
    <row r="2132" spans="1:14">
      <c r="A2132" s="16">
        <v>46058</v>
      </c>
      <c r="B2132" t="s">
        <v>2167</v>
      </c>
      <c r="C2132" t="s">
        <v>47</v>
      </c>
      <c r="D2132" t="s">
        <v>48</v>
      </c>
      <c r="E2132" t="s">
        <v>35</v>
      </c>
      <c r="F2132" t="s">
        <v>1925</v>
      </c>
      <c r="G2132" t="s">
        <v>19</v>
      </c>
      <c r="H2132">
        <v>12</v>
      </c>
      <c r="I2132" s="17">
        <v>775008</v>
      </c>
      <c r="J2132" s="17">
        <v>62000.64</v>
      </c>
      <c r="K2132" s="17">
        <v>713007.36</v>
      </c>
      <c r="L2132" s="17">
        <v>513365.3</v>
      </c>
      <c r="M2132" s="17">
        <v>199642.06</v>
      </c>
      <c r="N2132" s="17">
        <v>133814.9909</v>
      </c>
    </row>
    <row r="2133" spans="1:14">
      <c r="A2133" s="16">
        <v>46058</v>
      </c>
      <c r="B2133" t="s">
        <v>2168</v>
      </c>
      <c r="C2133" t="s">
        <v>26</v>
      </c>
      <c r="D2133" t="s">
        <v>27</v>
      </c>
      <c r="E2133" t="s">
        <v>17</v>
      </c>
      <c r="F2133" t="s">
        <v>1925</v>
      </c>
      <c r="G2133" t="s">
        <v>19</v>
      </c>
      <c r="H2133">
        <v>10</v>
      </c>
      <c r="I2133" s="17">
        <v>133040</v>
      </c>
      <c r="J2133" s="17">
        <v>0</v>
      </c>
      <c r="K2133" s="17">
        <v>133040</v>
      </c>
      <c r="L2133" s="17">
        <v>93128</v>
      </c>
      <c r="M2133" s="17">
        <v>39912</v>
      </c>
      <c r="N2133" s="17">
        <v>44685.8599</v>
      </c>
    </row>
    <row r="2134" spans="1:14">
      <c r="A2134" s="16">
        <v>46058</v>
      </c>
      <c r="B2134" t="s">
        <v>2169</v>
      </c>
      <c r="C2134" t="s">
        <v>73</v>
      </c>
      <c r="D2134" t="s">
        <v>74</v>
      </c>
      <c r="E2134" t="s">
        <v>24</v>
      </c>
      <c r="F2134" t="s">
        <v>1925</v>
      </c>
      <c r="G2134" t="s">
        <v>19</v>
      </c>
      <c r="H2134">
        <v>5</v>
      </c>
      <c r="I2134" s="17">
        <v>278395</v>
      </c>
      <c r="J2134" s="17">
        <v>25055.55</v>
      </c>
      <c r="K2134" s="17">
        <v>253339.45</v>
      </c>
      <c r="L2134" s="17">
        <v>192537.98</v>
      </c>
      <c r="M2134" s="17">
        <v>60801.47</v>
      </c>
      <c r="N2134" s="17">
        <v>86647.8095</v>
      </c>
    </row>
    <row r="2135" spans="1:14">
      <c r="A2135" s="16">
        <v>46058</v>
      </c>
      <c r="B2135" t="s">
        <v>2170</v>
      </c>
      <c r="C2135" t="s">
        <v>29</v>
      </c>
      <c r="D2135" t="s">
        <v>30</v>
      </c>
      <c r="E2135" t="s">
        <v>31</v>
      </c>
      <c r="F2135" t="s">
        <v>1925</v>
      </c>
      <c r="G2135" t="s">
        <v>19</v>
      </c>
      <c r="H2135">
        <v>10</v>
      </c>
      <c r="I2135" s="17">
        <v>393535</v>
      </c>
      <c r="J2135" s="17">
        <v>19676.75</v>
      </c>
      <c r="K2135" s="17">
        <v>373858.25</v>
      </c>
      <c r="L2135" s="17">
        <v>231792.12</v>
      </c>
      <c r="M2135" s="17">
        <v>142066.13</v>
      </c>
      <c r="N2135" s="17">
        <v>96712.0583</v>
      </c>
    </row>
    <row r="2136" spans="1:14">
      <c r="A2136" s="16">
        <v>46058</v>
      </c>
      <c r="B2136" t="s">
        <v>2171</v>
      </c>
      <c r="C2136" t="s">
        <v>47</v>
      </c>
      <c r="D2136" t="s">
        <v>48</v>
      </c>
      <c r="E2136" t="s">
        <v>35</v>
      </c>
      <c r="F2136" t="s">
        <v>1925</v>
      </c>
      <c r="G2136" t="s">
        <v>19</v>
      </c>
      <c r="H2136">
        <v>4</v>
      </c>
      <c r="I2136" s="17">
        <v>496599</v>
      </c>
      <c r="J2136" s="17">
        <v>74489.85000000001</v>
      </c>
      <c r="K2136" s="17">
        <v>422109.15</v>
      </c>
      <c r="L2136" s="17">
        <v>303918.59</v>
      </c>
      <c r="M2136" s="17">
        <v>118190.56</v>
      </c>
      <c r="N2136" s="17">
        <v>133814.9909</v>
      </c>
    </row>
    <row r="2137" spans="1:14">
      <c r="A2137" s="16">
        <v>46058</v>
      </c>
      <c r="B2137" t="s">
        <v>2172</v>
      </c>
      <c r="C2137" t="s">
        <v>43</v>
      </c>
      <c r="D2137" t="s">
        <v>44</v>
      </c>
      <c r="E2137" t="s">
        <v>31</v>
      </c>
      <c r="F2137" t="s">
        <v>1925</v>
      </c>
      <c r="G2137" t="s">
        <v>19</v>
      </c>
      <c r="H2137">
        <v>6</v>
      </c>
      <c r="I2137" s="17">
        <v>112565</v>
      </c>
      <c r="J2137" s="17">
        <v>14633.45</v>
      </c>
      <c r="K2137" s="17">
        <v>97931.55</v>
      </c>
      <c r="L2137" s="17">
        <v>60717.56</v>
      </c>
      <c r="M2137" s="17">
        <v>37213.99</v>
      </c>
      <c r="N2137" s="17">
        <v>96712.0583</v>
      </c>
    </row>
    <row r="2138" spans="1:14">
      <c r="A2138" s="16">
        <v>46058</v>
      </c>
      <c r="B2138" t="s">
        <v>2173</v>
      </c>
      <c r="C2138" t="s">
        <v>29</v>
      </c>
      <c r="D2138" t="s">
        <v>30</v>
      </c>
      <c r="E2138" t="s">
        <v>31</v>
      </c>
      <c r="F2138" t="s">
        <v>1925</v>
      </c>
      <c r="G2138" t="s">
        <v>19</v>
      </c>
      <c r="H2138">
        <v>5</v>
      </c>
      <c r="I2138" s="17">
        <v>666688</v>
      </c>
      <c r="J2138" s="17">
        <v>0</v>
      </c>
      <c r="K2138" s="17">
        <v>666688</v>
      </c>
      <c r="L2138" s="17">
        <v>413346.56</v>
      </c>
      <c r="M2138" s="17">
        <v>253341.44</v>
      </c>
      <c r="N2138" s="17">
        <v>96712.0583</v>
      </c>
    </row>
    <row r="2139" spans="1:14">
      <c r="A2139" s="16">
        <v>46058</v>
      </c>
      <c r="B2139" t="s">
        <v>2174</v>
      </c>
      <c r="C2139" t="s">
        <v>73</v>
      </c>
      <c r="D2139" t="s">
        <v>74</v>
      </c>
      <c r="E2139" t="s">
        <v>24</v>
      </c>
      <c r="F2139" t="s">
        <v>1925</v>
      </c>
      <c r="G2139" t="s">
        <v>19</v>
      </c>
      <c r="H2139">
        <v>3</v>
      </c>
      <c r="I2139" s="17">
        <v>812261</v>
      </c>
      <c r="J2139" s="17">
        <v>113716.54</v>
      </c>
      <c r="K2139" s="17">
        <v>698544.46</v>
      </c>
      <c r="L2139" s="17">
        <v>530893.79</v>
      </c>
      <c r="M2139" s="17">
        <v>167650.67</v>
      </c>
      <c r="N2139" s="17">
        <v>86647.8095</v>
      </c>
    </row>
    <row r="2140" spans="1:14">
      <c r="A2140" s="16">
        <v>46058</v>
      </c>
      <c r="B2140" t="s">
        <v>2175</v>
      </c>
      <c r="C2140" t="s">
        <v>43</v>
      </c>
      <c r="D2140" t="s">
        <v>44</v>
      </c>
      <c r="E2140" t="s">
        <v>31</v>
      </c>
      <c r="F2140" t="s">
        <v>1925</v>
      </c>
      <c r="G2140" t="s">
        <v>19</v>
      </c>
      <c r="H2140">
        <v>8</v>
      </c>
      <c r="I2140" s="17">
        <v>92844</v>
      </c>
      <c r="J2140" s="17">
        <v>0</v>
      </c>
      <c r="K2140" s="17">
        <v>92844</v>
      </c>
      <c r="L2140" s="17">
        <v>57563.28</v>
      </c>
      <c r="M2140" s="17">
        <v>35280.72</v>
      </c>
      <c r="N2140" s="17">
        <v>96712.0583</v>
      </c>
    </row>
    <row r="2141" spans="1:14">
      <c r="A2141" s="16">
        <v>46058</v>
      </c>
      <c r="B2141" t="s">
        <v>2176</v>
      </c>
      <c r="C2141" t="s">
        <v>22</v>
      </c>
      <c r="D2141" t="s">
        <v>23</v>
      </c>
      <c r="E2141" t="s">
        <v>24</v>
      </c>
      <c r="F2141" t="s">
        <v>1925</v>
      </c>
      <c r="G2141" t="s">
        <v>19</v>
      </c>
      <c r="H2141">
        <v>12</v>
      </c>
      <c r="I2141" s="17">
        <v>236162</v>
      </c>
      <c r="J2141" s="17">
        <v>33062.68</v>
      </c>
      <c r="K2141" s="17">
        <v>203099.32</v>
      </c>
      <c r="L2141" s="17">
        <v>154355.48</v>
      </c>
      <c r="M2141" s="17">
        <v>48743.84</v>
      </c>
      <c r="N2141" s="17">
        <v>86647.8095</v>
      </c>
    </row>
    <row r="2142" spans="1:14">
      <c r="A2142" s="16">
        <v>46058</v>
      </c>
      <c r="B2142" t="s">
        <v>2177</v>
      </c>
      <c r="C2142" t="s">
        <v>43</v>
      </c>
      <c r="D2142" t="s">
        <v>44</v>
      </c>
      <c r="E2142" t="s">
        <v>31</v>
      </c>
      <c r="F2142" t="s">
        <v>1925</v>
      </c>
      <c r="G2142" t="s">
        <v>19</v>
      </c>
      <c r="H2142">
        <v>4</v>
      </c>
      <c r="I2142" s="17">
        <v>548444</v>
      </c>
      <c r="J2142" s="17">
        <v>60328.84</v>
      </c>
      <c r="K2142" s="17">
        <v>488115.16</v>
      </c>
      <c r="L2142" s="17">
        <v>302631.4</v>
      </c>
      <c r="M2142" s="17">
        <v>185483.76</v>
      </c>
      <c r="N2142" s="17">
        <v>96712.0583</v>
      </c>
    </row>
    <row r="2143" spans="1:14">
      <c r="A2143" s="16">
        <v>46058</v>
      </c>
      <c r="B2143" t="s">
        <v>2178</v>
      </c>
      <c r="C2143" t="s">
        <v>47</v>
      </c>
      <c r="D2143" t="s">
        <v>48</v>
      </c>
      <c r="E2143" t="s">
        <v>35</v>
      </c>
      <c r="F2143" t="s">
        <v>1925</v>
      </c>
      <c r="G2143" t="s">
        <v>19</v>
      </c>
      <c r="H2143">
        <v>1</v>
      </c>
      <c r="I2143" s="17">
        <v>207561</v>
      </c>
      <c r="J2143" s="17">
        <v>20756.1</v>
      </c>
      <c r="K2143" s="17">
        <v>186804.9</v>
      </c>
      <c r="L2143" s="17">
        <v>134499.53</v>
      </c>
      <c r="M2143" s="17">
        <v>52305.37</v>
      </c>
      <c r="N2143" s="17">
        <v>133814.9909</v>
      </c>
    </row>
    <row r="2144" spans="1:14">
      <c r="A2144" s="16">
        <v>46058</v>
      </c>
      <c r="B2144" t="s">
        <v>2179</v>
      </c>
      <c r="C2144" t="s">
        <v>22</v>
      </c>
      <c r="D2144" t="s">
        <v>23</v>
      </c>
      <c r="E2144" t="s">
        <v>24</v>
      </c>
      <c r="F2144" t="s">
        <v>1925</v>
      </c>
      <c r="G2144" t="s">
        <v>19</v>
      </c>
      <c r="H2144">
        <v>3</v>
      </c>
      <c r="I2144" s="17">
        <v>339898</v>
      </c>
      <c r="J2144" s="17">
        <v>13595.92</v>
      </c>
      <c r="K2144" s="17">
        <v>326302.08</v>
      </c>
      <c r="L2144" s="17">
        <v>247989.58</v>
      </c>
      <c r="M2144" s="17">
        <v>78312.5</v>
      </c>
      <c r="N2144" s="17">
        <v>86647.8095</v>
      </c>
    </row>
    <row r="2145" spans="1:14">
      <c r="A2145" s="16">
        <v>46058</v>
      </c>
      <c r="B2145" t="s">
        <v>2180</v>
      </c>
      <c r="C2145" t="s">
        <v>15</v>
      </c>
      <c r="D2145" t="s">
        <v>16</v>
      </c>
      <c r="E2145" t="s">
        <v>17</v>
      </c>
      <c r="F2145" t="s">
        <v>1925</v>
      </c>
      <c r="G2145" t="s">
        <v>19</v>
      </c>
      <c r="H2145">
        <v>4</v>
      </c>
      <c r="I2145" s="17">
        <v>62378</v>
      </c>
      <c r="J2145" s="17">
        <v>5614.02</v>
      </c>
      <c r="K2145" s="17">
        <v>56763.98</v>
      </c>
      <c r="L2145" s="17">
        <v>39734.79</v>
      </c>
      <c r="M2145" s="17">
        <v>17029.19</v>
      </c>
      <c r="N2145" s="17">
        <v>44685.8599</v>
      </c>
    </row>
    <row r="2146" spans="1:14">
      <c r="A2146" s="16">
        <v>46058</v>
      </c>
      <c r="B2146" t="s">
        <v>2181</v>
      </c>
      <c r="C2146" t="s">
        <v>47</v>
      </c>
      <c r="D2146" t="s">
        <v>48</v>
      </c>
      <c r="E2146" t="s">
        <v>35</v>
      </c>
      <c r="F2146" t="s">
        <v>1925</v>
      </c>
      <c r="G2146" t="s">
        <v>19</v>
      </c>
      <c r="H2146">
        <v>3</v>
      </c>
      <c r="I2146" s="17">
        <v>817284</v>
      </c>
      <c r="J2146" s="17">
        <v>0</v>
      </c>
      <c r="K2146" s="17">
        <v>817284</v>
      </c>
      <c r="L2146" s="17">
        <v>588444.48</v>
      </c>
      <c r="M2146" s="17">
        <v>228839.52</v>
      </c>
      <c r="N2146" s="17">
        <v>133814.9909</v>
      </c>
    </row>
    <row r="2147" spans="1:14">
      <c r="A2147" s="16">
        <v>46058</v>
      </c>
      <c r="B2147" t="s">
        <v>2182</v>
      </c>
      <c r="C2147" t="s">
        <v>47</v>
      </c>
      <c r="D2147" t="s">
        <v>48</v>
      </c>
      <c r="E2147" t="s">
        <v>35</v>
      </c>
      <c r="F2147" t="s">
        <v>1925</v>
      </c>
      <c r="G2147" t="s">
        <v>19</v>
      </c>
      <c r="H2147">
        <v>9</v>
      </c>
      <c r="I2147" s="17">
        <v>453391</v>
      </c>
      <c r="J2147" s="17">
        <v>0</v>
      </c>
      <c r="K2147" s="17">
        <v>453391</v>
      </c>
      <c r="L2147" s="17">
        <v>326441.52</v>
      </c>
      <c r="M2147" s="17">
        <v>126949.48</v>
      </c>
      <c r="N2147" s="17">
        <v>133814.9909</v>
      </c>
    </row>
    <row r="2148" spans="1:14">
      <c r="A2148" s="16">
        <v>46058</v>
      </c>
      <c r="B2148" t="s">
        <v>2183</v>
      </c>
      <c r="C2148" t="s">
        <v>26</v>
      </c>
      <c r="D2148" t="s">
        <v>27</v>
      </c>
      <c r="E2148" t="s">
        <v>17</v>
      </c>
      <c r="F2148" t="s">
        <v>1925</v>
      </c>
      <c r="G2148" t="s">
        <v>19</v>
      </c>
      <c r="H2148">
        <v>12</v>
      </c>
      <c r="I2148" s="17">
        <v>322340</v>
      </c>
      <c r="J2148" s="17">
        <v>0</v>
      </c>
      <c r="K2148" s="17">
        <v>322340</v>
      </c>
      <c r="L2148" s="17">
        <v>225638</v>
      </c>
      <c r="M2148" s="17">
        <v>96702</v>
      </c>
      <c r="N2148" s="17">
        <v>44685.8599</v>
      </c>
    </row>
    <row r="2149" spans="1:14">
      <c r="A2149" s="16">
        <v>46058</v>
      </c>
      <c r="B2149" t="s">
        <v>2184</v>
      </c>
      <c r="C2149" t="s">
        <v>47</v>
      </c>
      <c r="D2149" t="s">
        <v>48</v>
      </c>
      <c r="E2149" t="s">
        <v>35</v>
      </c>
      <c r="F2149" t="s">
        <v>1925</v>
      </c>
      <c r="G2149" t="s">
        <v>19</v>
      </c>
      <c r="H2149">
        <v>2</v>
      </c>
      <c r="I2149" s="17">
        <v>757145</v>
      </c>
      <c r="J2149" s="17">
        <v>0</v>
      </c>
      <c r="K2149" s="17">
        <v>757145</v>
      </c>
      <c r="L2149" s="17">
        <v>545144.4</v>
      </c>
      <c r="M2149" s="17">
        <v>212000.6</v>
      </c>
      <c r="N2149" s="17">
        <v>133814.9909</v>
      </c>
    </row>
    <row r="2150" spans="1:14">
      <c r="A2150" s="16">
        <v>46058</v>
      </c>
      <c r="B2150" t="s">
        <v>2185</v>
      </c>
      <c r="C2150" t="s">
        <v>47</v>
      </c>
      <c r="D2150" t="s">
        <v>48</v>
      </c>
      <c r="E2150" t="s">
        <v>35</v>
      </c>
      <c r="F2150" t="s">
        <v>1925</v>
      </c>
      <c r="G2150" t="s">
        <v>19</v>
      </c>
      <c r="H2150">
        <v>12</v>
      </c>
      <c r="I2150" s="17">
        <v>393938</v>
      </c>
      <c r="J2150" s="17">
        <v>39393.8</v>
      </c>
      <c r="K2150" s="17">
        <v>354544.2</v>
      </c>
      <c r="L2150" s="17">
        <v>255271.82</v>
      </c>
      <c r="M2150" s="17">
        <v>99272.38</v>
      </c>
      <c r="N2150" s="17">
        <v>133814.9909</v>
      </c>
    </row>
    <row r="2151" spans="1:14">
      <c r="A2151" s="16">
        <v>46058</v>
      </c>
      <c r="B2151" t="s">
        <v>2186</v>
      </c>
      <c r="C2151" t="s">
        <v>47</v>
      </c>
      <c r="D2151" t="s">
        <v>48</v>
      </c>
      <c r="E2151" t="s">
        <v>35</v>
      </c>
      <c r="F2151" t="s">
        <v>1925</v>
      </c>
      <c r="G2151" t="s">
        <v>19</v>
      </c>
      <c r="H2151">
        <v>12</v>
      </c>
      <c r="I2151" s="17">
        <v>531642</v>
      </c>
      <c r="J2151" s="17">
        <v>0</v>
      </c>
      <c r="K2151" s="17">
        <v>531642</v>
      </c>
      <c r="L2151" s="17">
        <v>382782.24</v>
      </c>
      <c r="M2151" s="17">
        <v>148859.76</v>
      </c>
      <c r="N2151" s="17">
        <v>133814.9909</v>
      </c>
    </row>
    <row r="2152" spans="1:14">
      <c r="A2152" s="16">
        <v>46058</v>
      </c>
      <c r="B2152" t="s">
        <v>2187</v>
      </c>
      <c r="C2152" t="s">
        <v>43</v>
      </c>
      <c r="D2152" t="s">
        <v>44</v>
      </c>
      <c r="E2152" t="s">
        <v>31</v>
      </c>
      <c r="F2152" t="s">
        <v>1925</v>
      </c>
      <c r="G2152" t="s">
        <v>19</v>
      </c>
      <c r="H2152">
        <v>8</v>
      </c>
      <c r="I2152" s="17">
        <v>208332</v>
      </c>
      <c r="J2152" s="17">
        <v>31249.8</v>
      </c>
      <c r="K2152" s="17">
        <v>177082.2</v>
      </c>
      <c r="L2152" s="17">
        <v>109790.96</v>
      </c>
      <c r="M2152" s="17">
        <v>67291.24000000001</v>
      </c>
      <c r="N2152" s="17">
        <v>96712.0583</v>
      </c>
    </row>
    <row r="2153" spans="1:14">
      <c r="A2153" s="16">
        <v>46058</v>
      </c>
      <c r="B2153" t="s">
        <v>2188</v>
      </c>
      <c r="C2153" t="s">
        <v>22</v>
      </c>
      <c r="D2153" t="s">
        <v>23</v>
      </c>
      <c r="E2153" t="s">
        <v>24</v>
      </c>
      <c r="F2153" t="s">
        <v>1925</v>
      </c>
      <c r="G2153" t="s">
        <v>19</v>
      </c>
      <c r="H2153">
        <v>12</v>
      </c>
      <c r="I2153" s="17">
        <v>388724</v>
      </c>
      <c r="J2153" s="17">
        <v>0</v>
      </c>
      <c r="K2153" s="17">
        <v>388724</v>
      </c>
      <c r="L2153" s="17">
        <v>295430.24</v>
      </c>
      <c r="M2153" s="17">
        <v>93293.75999999999</v>
      </c>
      <c r="N2153" s="17">
        <v>86647.8095</v>
      </c>
    </row>
    <row r="2154" spans="1:14">
      <c r="A2154" s="16">
        <v>46058</v>
      </c>
      <c r="B2154" t="s">
        <v>2189</v>
      </c>
      <c r="C2154" t="s">
        <v>26</v>
      </c>
      <c r="D2154" t="s">
        <v>27</v>
      </c>
      <c r="E2154" t="s">
        <v>17</v>
      </c>
      <c r="F2154" t="s">
        <v>1925</v>
      </c>
      <c r="G2154" t="s">
        <v>19</v>
      </c>
      <c r="H2154">
        <v>2</v>
      </c>
      <c r="I2154" s="17">
        <v>347963</v>
      </c>
      <c r="J2154" s="17">
        <v>41755.56</v>
      </c>
      <c r="K2154" s="17">
        <v>306207.44</v>
      </c>
      <c r="L2154" s="17">
        <v>214345.21</v>
      </c>
      <c r="M2154" s="17">
        <v>91862.23</v>
      </c>
      <c r="N2154" s="17">
        <v>44685.8599</v>
      </c>
    </row>
    <row r="2155" spans="1:14">
      <c r="A2155" s="16">
        <v>46058</v>
      </c>
      <c r="B2155" t="s">
        <v>2190</v>
      </c>
      <c r="C2155" t="s">
        <v>26</v>
      </c>
      <c r="D2155" t="s">
        <v>27</v>
      </c>
      <c r="E2155" t="s">
        <v>17</v>
      </c>
      <c r="F2155" t="s">
        <v>1925</v>
      </c>
      <c r="G2155" t="s">
        <v>19</v>
      </c>
      <c r="H2155">
        <v>8</v>
      </c>
      <c r="I2155" s="17">
        <v>631824</v>
      </c>
      <c r="J2155" s="17">
        <v>44227.68</v>
      </c>
      <c r="K2155" s="17">
        <v>587596.3199999999</v>
      </c>
      <c r="L2155" s="17">
        <v>411317.42</v>
      </c>
      <c r="M2155" s="17">
        <v>176278.9</v>
      </c>
      <c r="N2155" s="17">
        <v>44685.8599</v>
      </c>
    </row>
    <row r="2156" spans="1:14">
      <c r="A2156" s="16">
        <v>46058</v>
      </c>
      <c r="B2156" t="s">
        <v>2191</v>
      </c>
      <c r="C2156" t="s">
        <v>29</v>
      </c>
      <c r="D2156" t="s">
        <v>30</v>
      </c>
      <c r="E2156" t="s">
        <v>31</v>
      </c>
      <c r="F2156" t="s">
        <v>1925</v>
      </c>
      <c r="G2156" t="s">
        <v>19</v>
      </c>
      <c r="H2156">
        <v>11</v>
      </c>
      <c r="I2156" s="17">
        <v>499302</v>
      </c>
      <c r="J2156" s="17">
        <v>44937.18</v>
      </c>
      <c r="K2156" s="17">
        <v>454364.82</v>
      </c>
      <c r="L2156" s="17">
        <v>281706.19</v>
      </c>
      <c r="M2156" s="17">
        <v>172658.63</v>
      </c>
      <c r="N2156" s="17">
        <v>96712.0583</v>
      </c>
    </row>
    <row r="2157" spans="1:14">
      <c r="A2157" s="16">
        <v>46058</v>
      </c>
      <c r="B2157" t="s">
        <v>2192</v>
      </c>
      <c r="C2157" t="s">
        <v>15</v>
      </c>
      <c r="D2157" t="s">
        <v>16</v>
      </c>
      <c r="E2157" t="s">
        <v>17</v>
      </c>
      <c r="F2157" t="s">
        <v>1925</v>
      </c>
      <c r="G2157" t="s">
        <v>19</v>
      </c>
      <c r="H2157">
        <v>10</v>
      </c>
      <c r="I2157" s="17">
        <v>843805</v>
      </c>
      <c r="J2157" s="17">
        <v>101256.6</v>
      </c>
      <c r="K2157" s="17">
        <v>742548.4</v>
      </c>
      <c r="L2157" s="17">
        <v>519783.88</v>
      </c>
      <c r="M2157" s="17">
        <v>222764.52</v>
      </c>
      <c r="N2157" s="17">
        <v>44685.8599</v>
      </c>
    </row>
    <row r="2158" spans="1:14">
      <c r="A2158" s="16">
        <v>46058</v>
      </c>
      <c r="B2158" t="s">
        <v>2193</v>
      </c>
      <c r="C2158" t="s">
        <v>15</v>
      </c>
      <c r="D2158" t="s">
        <v>16</v>
      </c>
      <c r="E2158" t="s">
        <v>17</v>
      </c>
      <c r="F2158" t="s">
        <v>1925</v>
      </c>
      <c r="G2158" t="s">
        <v>19</v>
      </c>
      <c r="H2158">
        <v>5</v>
      </c>
      <c r="I2158" s="17">
        <v>420184</v>
      </c>
      <c r="J2158" s="17">
        <v>54623.92</v>
      </c>
      <c r="K2158" s="17">
        <v>365560.08</v>
      </c>
      <c r="L2158" s="17">
        <v>255892.06</v>
      </c>
      <c r="M2158" s="17">
        <v>109668.02</v>
      </c>
      <c r="N2158" s="17">
        <v>44685.8599</v>
      </c>
    </row>
    <row r="2159" spans="1:14">
      <c r="A2159" s="16">
        <v>46058</v>
      </c>
      <c r="B2159" t="s">
        <v>2194</v>
      </c>
      <c r="C2159" t="s">
        <v>26</v>
      </c>
      <c r="D2159" t="s">
        <v>27</v>
      </c>
      <c r="E2159" t="s">
        <v>17</v>
      </c>
      <c r="F2159" t="s">
        <v>1925</v>
      </c>
      <c r="G2159" t="s">
        <v>19</v>
      </c>
      <c r="H2159">
        <v>10</v>
      </c>
      <c r="I2159" s="17">
        <v>384124</v>
      </c>
      <c r="J2159" s="17">
        <v>0</v>
      </c>
      <c r="K2159" s="17">
        <v>384124</v>
      </c>
      <c r="L2159" s="17">
        <v>268886.8</v>
      </c>
      <c r="M2159" s="17">
        <v>115237.2</v>
      </c>
      <c r="N2159" s="17">
        <v>44685.8599</v>
      </c>
    </row>
    <row r="2160" spans="1:14">
      <c r="A2160" s="16">
        <v>46058</v>
      </c>
      <c r="B2160" t="s">
        <v>2195</v>
      </c>
      <c r="C2160" t="s">
        <v>33</v>
      </c>
      <c r="D2160" t="s">
        <v>34</v>
      </c>
      <c r="E2160" t="s">
        <v>35</v>
      </c>
      <c r="F2160" t="s">
        <v>1925</v>
      </c>
      <c r="G2160" t="s">
        <v>19</v>
      </c>
      <c r="H2160">
        <v>5</v>
      </c>
      <c r="I2160" s="17">
        <v>308629</v>
      </c>
      <c r="J2160" s="17">
        <v>18517.74</v>
      </c>
      <c r="K2160" s="17">
        <v>290111.26</v>
      </c>
      <c r="L2160" s="17">
        <v>208880.11</v>
      </c>
      <c r="M2160" s="17">
        <v>81231.14999999999</v>
      </c>
      <c r="N2160" s="17">
        <v>133814.9909</v>
      </c>
    </row>
    <row r="2161" spans="1:14">
      <c r="A2161" s="16">
        <v>46058</v>
      </c>
      <c r="B2161" t="s">
        <v>2196</v>
      </c>
      <c r="C2161" t="s">
        <v>47</v>
      </c>
      <c r="D2161" t="s">
        <v>48</v>
      </c>
      <c r="E2161" t="s">
        <v>35</v>
      </c>
      <c r="F2161" t="s">
        <v>1925</v>
      </c>
      <c r="G2161" t="s">
        <v>19</v>
      </c>
      <c r="H2161">
        <v>7</v>
      </c>
      <c r="I2161" s="17">
        <v>734490</v>
      </c>
      <c r="J2161" s="17">
        <v>0</v>
      </c>
      <c r="K2161" s="17">
        <v>734490</v>
      </c>
      <c r="L2161" s="17">
        <v>528832.8</v>
      </c>
      <c r="M2161" s="17">
        <v>205657.2</v>
      </c>
      <c r="N2161" s="17">
        <v>133814.9909</v>
      </c>
    </row>
    <row r="2162" spans="1:14">
      <c r="A2162" s="16">
        <v>46058</v>
      </c>
      <c r="B2162" t="s">
        <v>2197</v>
      </c>
      <c r="C2162" t="s">
        <v>73</v>
      </c>
      <c r="D2162" t="s">
        <v>74</v>
      </c>
      <c r="E2162" t="s">
        <v>24</v>
      </c>
      <c r="F2162" t="s">
        <v>1925</v>
      </c>
      <c r="G2162" t="s">
        <v>19</v>
      </c>
      <c r="H2162">
        <v>1</v>
      </c>
      <c r="I2162" s="17">
        <v>476954</v>
      </c>
      <c r="J2162" s="17">
        <v>57234.48</v>
      </c>
      <c r="K2162" s="17">
        <v>419719.52</v>
      </c>
      <c r="L2162" s="17">
        <v>318986.84</v>
      </c>
      <c r="M2162" s="17">
        <v>100732.68</v>
      </c>
      <c r="N2162" s="17">
        <v>86647.8095</v>
      </c>
    </row>
    <row r="2163" spans="1:14">
      <c r="A2163" s="16">
        <v>46058</v>
      </c>
      <c r="B2163" t="s">
        <v>2198</v>
      </c>
      <c r="C2163" t="s">
        <v>33</v>
      </c>
      <c r="D2163" t="s">
        <v>34</v>
      </c>
      <c r="E2163" t="s">
        <v>35</v>
      </c>
      <c r="F2163" t="s">
        <v>1925</v>
      </c>
      <c r="G2163" t="s">
        <v>19</v>
      </c>
      <c r="H2163">
        <v>12</v>
      </c>
      <c r="I2163" s="17">
        <v>380754</v>
      </c>
      <c r="J2163" s="17">
        <v>0</v>
      </c>
      <c r="K2163" s="17">
        <v>380754</v>
      </c>
      <c r="L2163" s="17">
        <v>274142.88</v>
      </c>
      <c r="M2163" s="17">
        <v>106611.12</v>
      </c>
      <c r="N2163" s="17">
        <v>133814.9909</v>
      </c>
    </row>
    <row r="2164" spans="1:14">
      <c r="A2164" s="16">
        <v>46058</v>
      </c>
      <c r="B2164" t="s">
        <v>2199</v>
      </c>
      <c r="C2164" t="s">
        <v>33</v>
      </c>
      <c r="D2164" t="s">
        <v>34</v>
      </c>
      <c r="E2164" t="s">
        <v>35</v>
      </c>
      <c r="F2164" t="s">
        <v>1925</v>
      </c>
      <c r="G2164" t="s">
        <v>19</v>
      </c>
      <c r="H2164">
        <v>4</v>
      </c>
      <c r="I2164" s="17">
        <v>529589</v>
      </c>
      <c r="J2164" s="17">
        <v>74142.46000000001</v>
      </c>
      <c r="K2164" s="17">
        <v>455446.54</v>
      </c>
      <c r="L2164" s="17">
        <v>327921.51</v>
      </c>
      <c r="M2164" s="17">
        <v>127525.03</v>
      </c>
      <c r="N2164" s="17">
        <v>133814.9909</v>
      </c>
    </row>
    <row r="2165" spans="1:14">
      <c r="A2165" s="16">
        <v>46058</v>
      </c>
      <c r="B2165" t="s">
        <v>2200</v>
      </c>
      <c r="C2165" t="s">
        <v>73</v>
      </c>
      <c r="D2165" t="s">
        <v>74</v>
      </c>
      <c r="E2165" t="s">
        <v>24</v>
      </c>
      <c r="F2165" t="s">
        <v>1925</v>
      </c>
      <c r="G2165" t="s">
        <v>19</v>
      </c>
      <c r="H2165">
        <v>8</v>
      </c>
      <c r="I2165" s="17">
        <v>529921</v>
      </c>
      <c r="J2165" s="17">
        <v>68889.73</v>
      </c>
      <c r="K2165" s="17">
        <v>461031.27</v>
      </c>
      <c r="L2165" s="17">
        <v>350383.77</v>
      </c>
      <c r="M2165" s="17">
        <v>110647.5</v>
      </c>
      <c r="N2165" s="17">
        <v>86647.8095</v>
      </c>
    </row>
    <row r="2166" spans="1:14">
      <c r="A2166" s="16">
        <v>46058</v>
      </c>
      <c r="B2166" t="s">
        <v>2201</v>
      </c>
      <c r="C2166" t="s">
        <v>43</v>
      </c>
      <c r="D2166" t="s">
        <v>44</v>
      </c>
      <c r="E2166" t="s">
        <v>31</v>
      </c>
      <c r="F2166" t="s">
        <v>1925</v>
      </c>
      <c r="G2166" t="s">
        <v>19</v>
      </c>
      <c r="H2166">
        <v>10</v>
      </c>
      <c r="I2166" s="17">
        <v>588904</v>
      </c>
      <c r="J2166" s="17">
        <v>23556.16</v>
      </c>
      <c r="K2166" s="17">
        <v>565347.84</v>
      </c>
      <c r="L2166" s="17">
        <v>350515.66</v>
      </c>
      <c r="M2166" s="17">
        <v>214832.18</v>
      </c>
      <c r="N2166" s="17">
        <v>96712.0583</v>
      </c>
    </row>
    <row r="2167" spans="1:14">
      <c r="A2167" s="16">
        <v>46058</v>
      </c>
      <c r="B2167" t="s">
        <v>2202</v>
      </c>
      <c r="C2167" t="s">
        <v>22</v>
      </c>
      <c r="D2167" t="s">
        <v>23</v>
      </c>
      <c r="E2167" t="s">
        <v>24</v>
      </c>
      <c r="F2167" t="s">
        <v>1925</v>
      </c>
      <c r="G2167" t="s">
        <v>19</v>
      </c>
      <c r="H2167">
        <v>6</v>
      </c>
      <c r="I2167" s="17">
        <v>451099</v>
      </c>
      <c r="J2167" s="17">
        <v>0</v>
      </c>
      <c r="K2167" s="17">
        <v>451099</v>
      </c>
      <c r="L2167" s="17">
        <v>342835.24</v>
      </c>
      <c r="M2167" s="17">
        <v>108263.76</v>
      </c>
      <c r="N2167" s="17">
        <v>86647.8095</v>
      </c>
    </row>
    <row r="2168" spans="1:14">
      <c r="A2168" s="16">
        <v>46058</v>
      </c>
      <c r="B2168" t="s">
        <v>2203</v>
      </c>
      <c r="C2168" t="s">
        <v>26</v>
      </c>
      <c r="D2168" t="s">
        <v>27</v>
      </c>
      <c r="E2168" t="s">
        <v>17</v>
      </c>
      <c r="F2168" t="s">
        <v>1925</v>
      </c>
      <c r="G2168" t="s">
        <v>19</v>
      </c>
      <c r="H2168">
        <v>1</v>
      </c>
      <c r="I2168" s="17">
        <v>709845</v>
      </c>
      <c r="J2168" s="17">
        <v>56787.6</v>
      </c>
      <c r="K2168" s="17">
        <v>653057.4</v>
      </c>
      <c r="L2168" s="17">
        <v>457140.18</v>
      </c>
      <c r="M2168" s="17">
        <v>195917.22</v>
      </c>
      <c r="N2168" s="17">
        <v>44685.8599</v>
      </c>
    </row>
    <row r="2169" spans="1:14">
      <c r="A2169" s="16">
        <v>46058</v>
      </c>
      <c r="B2169" t="s">
        <v>2204</v>
      </c>
      <c r="C2169" t="s">
        <v>33</v>
      </c>
      <c r="D2169" t="s">
        <v>34</v>
      </c>
      <c r="E2169" t="s">
        <v>35</v>
      </c>
      <c r="F2169" t="s">
        <v>1925</v>
      </c>
      <c r="G2169" t="s">
        <v>19</v>
      </c>
      <c r="H2169">
        <v>11</v>
      </c>
      <c r="I2169" s="17">
        <v>76197</v>
      </c>
      <c r="J2169" s="17">
        <v>3809.85</v>
      </c>
      <c r="K2169" s="17">
        <v>72387.14999999999</v>
      </c>
      <c r="L2169" s="17">
        <v>52118.75</v>
      </c>
      <c r="M2169" s="17">
        <v>20268.4</v>
      </c>
      <c r="N2169" s="17">
        <v>133814.9909</v>
      </c>
    </row>
    <row r="2170" spans="1:14">
      <c r="A2170" s="16">
        <v>46058</v>
      </c>
      <c r="B2170" t="s">
        <v>2205</v>
      </c>
      <c r="C2170" t="s">
        <v>29</v>
      </c>
      <c r="D2170" t="s">
        <v>30</v>
      </c>
      <c r="E2170" t="s">
        <v>31</v>
      </c>
      <c r="F2170" t="s">
        <v>1925</v>
      </c>
      <c r="G2170" t="s">
        <v>19</v>
      </c>
      <c r="H2170">
        <v>10</v>
      </c>
      <c r="I2170" s="17">
        <v>723507</v>
      </c>
      <c r="J2170" s="17">
        <v>94055.91</v>
      </c>
      <c r="K2170" s="17">
        <v>629451.09</v>
      </c>
      <c r="L2170" s="17">
        <v>390259.68</v>
      </c>
      <c r="M2170" s="17">
        <v>239191.41</v>
      </c>
      <c r="N2170" s="17">
        <v>96712.0583</v>
      </c>
    </row>
    <row r="2171" spans="1:14">
      <c r="A2171" s="16">
        <v>46058</v>
      </c>
      <c r="B2171" t="s">
        <v>2206</v>
      </c>
      <c r="C2171" t="s">
        <v>15</v>
      </c>
      <c r="D2171" t="s">
        <v>16</v>
      </c>
      <c r="E2171" t="s">
        <v>17</v>
      </c>
      <c r="F2171" t="s">
        <v>1925</v>
      </c>
      <c r="G2171" t="s">
        <v>19</v>
      </c>
      <c r="H2171">
        <v>4</v>
      </c>
      <c r="I2171" s="17">
        <v>275952</v>
      </c>
      <c r="J2171" s="17">
        <v>0</v>
      </c>
      <c r="K2171" s="17">
        <v>275952</v>
      </c>
      <c r="L2171" s="17">
        <v>193166.4</v>
      </c>
      <c r="M2171" s="17">
        <v>82785.60000000001</v>
      </c>
      <c r="N2171" s="17">
        <v>44685.8599</v>
      </c>
    </row>
    <row r="2172" spans="1:14">
      <c r="A2172" s="16">
        <v>46058</v>
      </c>
      <c r="B2172" t="s">
        <v>2207</v>
      </c>
      <c r="C2172" t="s">
        <v>47</v>
      </c>
      <c r="D2172" t="s">
        <v>48</v>
      </c>
      <c r="E2172" t="s">
        <v>35</v>
      </c>
      <c r="F2172" t="s">
        <v>1925</v>
      </c>
      <c r="G2172" t="s">
        <v>19</v>
      </c>
      <c r="H2172">
        <v>8</v>
      </c>
      <c r="I2172" s="17">
        <v>65898</v>
      </c>
      <c r="J2172" s="17">
        <v>0</v>
      </c>
      <c r="K2172" s="17">
        <v>65898</v>
      </c>
      <c r="L2172" s="17">
        <v>47446.56</v>
      </c>
      <c r="M2172" s="17">
        <v>18451.44</v>
      </c>
      <c r="N2172" s="17">
        <v>133814.9909</v>
      </c>
    </row>
    <row r="2173" spans="1:14">
      <c r="A2173" s="16">
        <v>46058</v>
      </c>
      <c r="B2173" t="s">
        <v>2208</v>
      </c>
      <c r="C2173" t="s">
        <v>29</v>
      </c>
      <c r="D2173" t="s">
        <v>30</v>
      </c>
      <c r="E2173" t="s">
        <v>31</v>
      </c>
      <c r="F2173" t="s">
        <v>1925</v>
      </c>
      <c r="G2173" t="s">
        <v>19</v>
      </c>
      <c r="H2173">
        <v>9</v>
      </c>
      <c r="I2173" s="17">
        <v>557096</v>
      </c>
      <c r="J2173" s="17">
        <v>16712.88</v>
      </c>
      <c r="K2173" s="17">
        <v>540383.12</v>
      </c>
      <c r="L2173" s="17">
        <v>335037.53</v>
      </c>
      <c r="M2173" s="17">
        <v>205345.59</v>
      </c>
      <c r="N2173" s="17">
        <v>96712.0583</v>
      </c>
    </row>
    <row r="2174" spans="1:14">
      <c r="A2174" s="16">
        <v>46058</v>
      </c>
      <c r="B2174" t="s">
        <v>2209</v>
      </c>
      <c r="C2174" t="s">
        <v>33</v>
      </c>
      <c r="D2174" t="s">
        <v>34</v>
      </c>
      <c r="E2174" t="s">
        <v>35</v>
      </c>
      <c r="F2174" t="s">
        <v>1925</v>
      </c>
      <c r="G2174" t="s">
        <v>19</v>
      </c>
      <c r="H2174">
        <v>8</v>
      </c>
      <c r="I2174" s="17">
        <v>103917</v>
      </c>
      <c r="J2174" s="17">
        <v>7274.19</v>
      </c>
      <c r="K2174" s="17">
        <v>96642.81</v>
      </c>
      <c r="L2174" s="17">
        <v>69582.82000000001</v>
      </c>
      <c r="M2174" s="17">
        <v>27059.99</v>
      </c>
      <c r="N2174" s="17">
        <v>133814.9909</v>
      </c>
    </row>
    <row r="2175" spans="1:14">
      <c r="A2175" s="16">
        <v>46058</v>
      </c>
      <c r="B2175" t="s">
        <v>2210</v>
      </c>
      <c r="C2175" t="s">
        <v>15</v>
      </c>
      <c r="D2175" t="s">
        <v>16</v>
      </c>
      <c r="E2175" t="s">
        <v>17</v>
      </c>
      <c r="F2175" t="s">
        <v>1925</v>
      </c>
      <c r="G2175" t="s">
        <v>19</v>
      </c>
      <c r="H2175">
        <v>12</v>
      </c>
      <c r="I2175" s="17">
        <v>653412</v>
      </c>
      <c r="J2175" s="17">
        <v>13068.24</v>
      </c>
      <c r="K2175" s="17">
        <v>640343.76</v>
      </c>
      <c r="L2175" s="17">
        <v>448240.63</v>
      </c>
      <c r="M2175" s="17">
        <v>192103.13</v>
      </c>
      <c r="N2175" s="17">
        <v>44685.8599</v>
      </c>
    </row>
    <row r="2176" spans="1:14">
      <c r="A2176" s="16">
        <v>46058</v>
      </c>
      <c r="B2176" t="s">
        <v>2211</v>
      </c>
      <c r="C2176" t="s">
        <v>73</v>
      </c>
      <c r="D2176" t="s">
        <v>74</v>
      </c>
      <c r="E2176" t="s">
        <v>24</v>
      </c>
      <c r="F2176" t="s">
        <v>1925</v>
      </c>
      <c r="G2176" t="s">
        <v>19</v>
      </c>
      <c r="H2176">
        <v>5</v>
      </c>
      <c r="I2176" s="17">
        <v>182522</v>
      </c>
      <c r="J2176" s="17">
        <v>20077.42</v>
      </c>
      <c r="K2176" s="17">
        <v>162444.58</v>
      </c>
      <c r="L2176" s="17">
        <v>123457.88</v>
      </c>
      <c r="M2176" s="17">
        <v>38986.7</v>
      </c>
      <c r="N2176" s="17">
        <v>86647.8095</v>
      </c>
    </row>
    <row r="2177" spans="1:14">
      <c r="A2177" s="16">
        <v>46058</v>
      </c>
      <c r="B2177" t="s">
        <v>2212</v>
      </c>
      <c r="C2177" t="s">
        <v>73</v>
      </c>
      <c r="D2177" t="s">
        <v>74</v>
      </c>
      <c r="E2177" t="s">
        <v>24</v>
      </c>
      <c r="F2177" t="s">
        <v>1925</v>
      </c>
      <c r="G2177" t="s">
        <v>19</v>
      </c>
      <c r="H2177">
        <v>3</v>
      </c>
      <c r="I2177" s="17">
        <v>689528</v>
      </c>
      <c r="J2177" s="17">
        <v>13790.56</v>
      </c>
      <c r="K2177" s="17">
        <v>675737.4399999999</v>
      </c>
      <c r="L2177" s="17">
        <v>513560.45</v>
      </c>
      <c r="M2177" s="17">
        <v>162176.99</v>
      </c>
      <c r="N2177" s="17">
        <v>86647.8095</v>
      </c>
    </row>
    <row r="2178" spans="1:14">
      <c r="A2178" s="16">
        <v>46058</v>
      </c>
      <c r="B2178" t="s">
        <v>2213</v>
      </c>
      <c r="C2178" t="s">
        <v>26</v>
      </c>
      <c r="D2178" t="s">
        <v>27</v>
      </c>
      <c r="E2178" t="s">
        <v>17</v>
      </c>
      <c r="F2178" t="s">
        <v>1925</v>
      </c>
      <c r="G2178" t="s">
        <v>19</v>
      </c>
      <c r="H2178">
        <v>12</v>
      </c>
      <c r="I2178" s="17">
        <v>753532</v>
      </c>
      <c r="J2178" s="17">
        <v>0</v>
      </c>
      <c r="K2178" s="17">
        <v>753532</v>
      </c>
      <c r="L2178" s="17">
        <v>527472.4</v>
      </c>
      <c r="M2178" s="17">
        <v>226059.6</v>
      </c>
      <c r="N2178" s="17">
        <v>44685.8599</v>
      </c>
    </row>
    <row r="2179" spans="1:14">
      <c r="A2179" s="16">
        <v>46058</v>
      </c>
      <c r="B2179" t="s">
        <v>2214</v>
      </c>
      <c r="C2179" t="s">
        <v>26</v>
      </c>
      <c r="D2179" t="s">
        <v>27</v>
      </c>
      <c r="E2179" t="s">
        <v>17</v>
      </c>
      <c r="F2179" t="s">
        <v>1925</v>
      </c>
      <c r="G2179" t="s">
        <v>19</v>
      </c>
      <c r="H2179">
        <v>10</v>
      </c>
      <c r="I2179" s="17">
        <v>687186</v>
      </c>
      <c r="J2179" s="17">
        <v>34359.3</v>
      </c>
      <c r="K2179" s="17">
        <v>652826.7</v>
      </c>
      <c r="L2179" s="17">
        <v>456978.69</v>
      </c>
      <c r="M2179" s="17">
        <v>195848.01</v>
      </c>
      <c r="N2179" s="17">
        <v>44685.8599</v>
      </c>
    </row>
    <row r="2180" spans="1:14">
      <c r="A2180" s="16">
        <v>46058</v>
      </c>
      <c r="B2180" t="s">
        <v>2215</v>
      </c>
      <c r="C2180" t="s">
        <v>33</v>
      </c>
      <c r="D2180" t="s">
        <v>34</v>
      </c>
      <c r="E2180" t="s">
        <v>35</v>
      </c>
      <c r="F2180" t="s">
        <v>1925</v>
      </c>
      <c r="G2180" t="s">
        <v>19</v>
      </c>
      <c r="H2180">
        <v>7</v>
      </c>
      <c r="I2180" s="17">
        <v>464639</v>
      </c>
      <c r="J2180" s="17">
        <v>13939.17</v>
      </c>
      <c r="K2180" s="17">
        <v>450699.83</v>
      </c>
      <c r="L2180" s="17">
        <v>324503.88</v>
      </c>
      <c r="M2180" s="17">
        <v>126195.95</v>
      </c>
      <c r="N2180" s="17">
        <v>133814.9909</v>
      </c>
    </row>
    <row r="2181" spans="1:14">
      <c r="A2181" s="16">
        <v>46058</v>
      </c>
      <c r="B2181" t="s">
        <v>2216</v>
      </c>
      <c r="C2181" t="s">
        <v>33</v>
      </c>
      <c r="D2181" t="s">
        <v>34</v>
      </c>
      <c r="E2181" t="s">
        <v>35</v>
      </c>
      <c r="F2181" t="s">
        <v>1925</v>
      </c>
      <c r="G2181" t="s">
        <v>19</v>
      </c>
      <c r="H2181">
        <v>5</v>
      </c>
      <c r="I2181" s="17">
        <v>240240</v>
      </c>
      <c r="J2181" s="17">
        <v>21621.6</v>
      </c>
      <c r="K2181" s="17">
        <v>218618.4</v>
      </c>
      <c r="L2181" s="17">
        <v>157405.25</v>
      </c>
      <c r="M2181" s="17">
        <v>61213.15</v>
      </c>
      <c r="N2181" s="17">
        <v>133814.9909</v>
      </c>
    </row>
    <row r="2182" spans="1:14">
      <c r="A2182" s="16">
        <v>46058</v>
      </c>
      <c r="B2182" t="s">
        <v>2217</v>
      </c>
      <c r="C2182" t="s">
        <v>29</v>
      </c>
      <c r="D2182" t="s">
        <v>30</v>
      </c>
      <c r="E2182" t="s">
        <v>31</v>
      </c>
      <c r="F2182" t="s">
        <v>1925</v>
      </c>
      <c r="G2182" t="s">
        <v>19</v>
      </c>
      <c r="H2182">
        <v>6</v>
      </c>
      <c r="I2182" s="17">
        <v>476870</v>
      </c>
      <c r="J2182" s="17">
        <v>0</v>
      </c>
      <c r="K2182" s="17">
        <v>476870</v>
      </c>
      <c r="L2182" s="17">
        <v>295659.4</v>
      </c>
      <c r="M2182" s="17">
        <v>181210.6</v>
      </c>
      <c r="N2182" s="17">
        <v>96712.0583</v>
      </c>
    </row>
    <row r="2183" spans="1:14">
      <c r="A2183" s="16">
        <v>46059</v>
      </c>
      <c r="B2183" t="s">
        <v>2218</v>
      </c>
      <c r="C2183" t="s">
        <v>43</v>
      </c>
      <c r="D2183" t="s">
        <v>44</v>
      </c>
      <c r="E2183" t="s">
        <v>31</v>
      </c>
      <c r="F2183" t="s">
        <v>1925</v>
      </c>
      <c r="G2183" t="s">
        <v>19</v>
      </c>
      <c r="H2183">
        <v>7</v>
      </c>
      <c r="I2183" s="17">
        <v>600575</v>
      </c>
      <c r="J2183" s="17">
        <v>18017.25</v>
      </c>
      <c r="K2183" s="17">
        <v>582557.75</v>
      </c>
      <c r="L2183" s="17">
        <v>361185.8</v>
      </c>
      <c r="M2183" s="17">
        <v>221371.95</v>
      </c>
      <c r="N2183" s="17">
        <v>96712.0583</v>
      </c>
    </row>
    <row r="2184" spans="1:14">
      <c r="A2184" s="16">
        <v>46059</v>
      </c>
      <c r="B2184" t="s">
        <v>2219</v>
      </c>
      <c r="C2184" t="s">
        <v>26</v>
      </c>
      <c r="D2184" t="s">
        <v>27</v>
      </c>
      <c r="E2184" t="s">
        <v>17</v>
      </c>
      <c r="F2184" t="s">
        <v>1925</v>
      </c>
      <c r="G2184" t="s">
        <v>19</v>
      </c>
      <c r="H2184">
        <v>7</v>
      </c>
      <c r="I2184" s="17">
        <v>187371</v>
      </c>
      <c r="J2184" s="17">
        <v>18737.1</v>
      </c>
      <c r="K2184" s="17">
        <v>168633.9</v>
      </c>
      <c r="L2184" s="17">
        <v>118043.73</v>
      </c>
      <c r="M2184" s="17">
        <v>50590.17</v>
      </c>
      <c r="N2184" s="17">
        <v>44685.8599</v>
      </c>
    </row>
    <row r="2185" spans="1:14">
      <c r="A2185" s="16">
        <v>46059</v>
      </c>
      <c r="B2185" t="s">
        <v>2220</v>
      </c>
      <c r="C2185" t="s">
        <v>22</v>
      </c>
      <c r="D2185" t="s">
        <v>23</v>
      </c>
      <c r="E2185" t="s">
        <v>24</v>
      </c>
      <c r="F2185" t="s">
        <v>1925</v>
      </c>
      <c r="G2185" t="s">
        <v>19</v>
      </c>
      <c r="H2185">
        <v>11</v>
      </c>
      <c r="I2185" s="17">
        <v>716440</v>
      </c>
      <c r="J2185" s="17">
        <v>14328.8</v>
      </c>
      <c r="K2185" s="17">
        <v>702111.2</v>
      </c>
      <c r="L2185" s="17">
        <v>533604.51</v>
      </c>
      <c r="M2185" s="17">
        <v>168506.69</v>
      </c>
      <c r="N2185" s="17">
        <v>86647.8095</v>
      </c>
    </row>
    <row r="2186" spans="1:14">
      <c r="A2186" s="16">
        <v>46059</v>
      </c>
      <c r="B2186" t="s">
        <v>2221</v>
      </c>
      <c r="C2186" t="s">
        <v>29</v>
      </c>
      <c r="D2186" t="s">
        <v>30</v>
      </c>
      <c r="E2186" t="s">
        <v>31</v>
      </c>
      <c r="F2186" t="s">
        <v>1925</v>
      </c>
      <c r="G2186" t="s">
        <v>19</v>
      </c>
      <c r="H2186">
        <v>9</v>
      </c>
      <c r="I2186" s="17">
        <v>547028</v>
      </c>
      <c r="J2186" s="17">
        <v>0</v>
      </c>
      <c r="K2186" s="17">
        <v>547028</v>
      </c>
      <c r="L2186" s="17">
        <v>339157.36</v>
      </c>
      <c r="M2186" s="17">
        <v>207870.64</v>
      </c>
      <c r="N2186" s="17">
        <v>96712.0583</v>
      </c>
    </row>
    <row r="2187" spans="1:14">
      <c r="A2187" s="16">
        <v>46059</v>
      </c>
      <c r="B2187" t="s">
        <v>2222</v>
      </c>
      <c r="C2187" t="s">
        <v>15</v>
      </c>
      <c r="D2187" t="s">
        <v>16</v>
      </c>
      <c r="E2187" t="s">
        <v>17</v>
      </c>
      <c r="F2187" t="s">
        <v>1925</v>
      </c>
      <c r="G2187" t="s">
        <v>19</v>
      </c>
      <c r="H2187">
        <v>6</v>
      </c>
      <c r="I2187" s="17">
        <v>494068</v>
      </c>
      <c r="J2187" s="17">
        <v>44466.12</v>
      </c>
      <c r="K2187" s="17">
        <v>449601.88</v>
      </c>
      <c r="L2187" s="17">
        <v>314721.32</v>
      </c>
      <c r="M2187" s="17">
        <v>134880.56</v>
      </c>
      <c r="N2187" s="17">
        <v>44685.8599</v>
      </c>
    </row>
    <row r="2188" spans="1:14">
      <c r="A2188" s="16">
        <v>46059</v>
      </c>
      <c r="B2188" t="s">
        <v>2223</v>
      </c>
      <c r="C2188" t="s">
        <v>29</v>
      </c>
      <c r="D2188" t="s">
        <v>30</v>
      </c>
      <c r="E2188" t="s">
        <v>31</v>
      </c>
      <c r="F2188" t="s">
        <v>1925</v>
      </c>
      <c r="G2188" t="s">
        <v>19</v>
      </c>
      <c r="H2188">
        <v>12</v>
      </c>
      <c r="I2188" s="17">
        <v>621768</v>
      </c>
      <c r="J2188" s="17">
        <v>0</v>
      </c>
      <c r="K2188" s="17">
        <v>621768</v>
      </c>
      <c r="L2188" s="17">
        <v>385496.16</v>
      </c>
      <c r="M2188" s="17">
        <v>236271.84</v>
      </c>
      <c r="N2188" s="17">
        <v>96712.0583</v>
      </c>
    </row>
    <row r="2189" spans="1:14">
      <c r="A2189" s="16">
        <v>46059</v>
      </c>
      <c r="B2189" t="s">
        <v>2224</v>
      </c>
      <c r="C2189" t="s">
        <v>29</v>
      </c>
      <c r="D2189" t="s">
        <v>30</v>
      </c>
      <c r="E2189" t="s">
        <v>31</v>
      </c>
      <c r="F2189" t="s">
        <v>1925</v>
      </c>
      <c r="G2189" t="s">
        <v>19</v>
      </c>
      <c r="H2189">
        <v>5</v>
      </c>
      <c r="I2189" s="17">
        <v>615848</v>
      </c>
      <c r="J2189" s="17">
        <v>43109.36</v>
      </c>
      <c r="K2189" s="17">
        <v>572738.64</v>
      </c>
      <c r="L2189" s="17">
        <v>355097.96</v>
      </c>
      <c r="M2189" s="17">
        <v>217640.68</v>
      </c>
      <c r="N2189" s="17">
        <v>96712.0583</v>
      </c>
    </row>
    <row r="2190" spans="1:14">
      <c r="A2190" s="16">
        <v>46059</v>
      </c>
      <c r="B2190" t="s">
        <v>2225</v>
      </c>
      <c r="C2190" t="s">
        <v>47</v>
      </c>
      <c r="D2190" t="s">
        <v>48</v>
      </c>
      <c r="E2190" t="s">
        <v>35</v>
      </c>
      <c r="F2190" t="s">
        <v>1925</v>
      </c>
      <c r="G2190" t="s">
        <v>19</v>
      </c>
      <c r="H2190">
        <v>6</v>
      </c>
      <c r="I2190" s="17">
        <v>88570</v>
      </c>
      <c r="J2190" s="17">
        <v>2657.1</v>
      </c>
      <c r="K2190" s="17">
        <v>85912.89999999999</v>
      </c>
      <c r="L2190" s="17">
        <v>61857.29</v>
      </c>
      <c r="M2190" s="17">
        <v>24055.61</v>
      </c>
      <c r="N2190" s="17">
        <v>133814.9909</v>
      </c>
    </row>
    <row r="2191" spans="1:14">
      <c r="A2191" s="16">
        <v>46059</v>
      </c>
      <c r="B2191" t="s">
        <v>2226</v>
      </c>
      <c r="C2191" t="s">
        <v>33</v>
      </c>
      <c r="D2191" t="s">
        <v>34</v>
      </c>
      <c r="E2191" t="s">
        <v>35</v>
      </c>
      <c r="F2191" t="s">
        <v>1925</v>
      </c>
      <c r="G2191" t="s">
        <v>19</v>
      </c>
      <c r="H2191">
        <v>10</v>
      </c>
      <c r="I2191" s="17">
        <v>692419</v>
      </c>
      <c r="J2191" s="17">
        <v>0</v>
      </c>
      <c r="K2191" s="17">
        <v>692419</v>
      </c>
      <c r="L2191" s="17">
        <v>498541.68</v>
      </c>
      <c r="M2191" s="17">
        <v>193877.32</v>
      </c>
      <c r="N2191" s="17">
        <v>133814.9909</v>
      </c>
    </row>
    <row r="2192" spans="1:14">
      <c r="A2192" s="16">
        <v>46059</v>
      </c>
      <c r="B2192" t="s">
        <v>2227</v>
      </c>
      <c r="C2192" t="s">
        <v>29</v>
      </c>
      <c r="D2192" t="s">
        <v>30</v>
      </c>
      <c r="E2192" t="s">
        <v>31</v>
      </c>
      <c r="F2192" t="s">
        <v>1925</v>
      </c>
      <c r="G2192" t="s">
        <v>19</v>
      </c>
      <c r="H2192">
        <v>6</v>
      </c>
      <c r="I2192" s="17">
        <v>250389</v>
      </c>
      <c r="J2192" s="17">
        <v>0</v>
      </c>
      <c r="K2192" s="17">
        <v>250389</v>
      </c>
      <c r="L2192" s="17">
        <v>155241.18</v>
      </c>
      <c r="M2192" s="17">
        <v>95147.82000000001</v>
      </c>
      <c r="N2192" s="17">
        <v>96712.0583</v>
      </c>
    </row>
    <row r="2193" spans="1:14">
      <c r="A2193" s="16">
        <v>46059</v>
      </c>
      <c r="B2193" t="s">
        <v>2228</v>
      </c>
      <c r="C2193" t="s">
        <v>29</v>
      </c>
      <c r="D2193" t="s">
        <v>30</v>
      </c>
      <c r="E2193" t="s">
        <v>31</v>
      </c>
      <c r="F2193" t="s">
        <v>1925</v>
      </c>
      <c r="G2193" t="s">
        <v>19</v>
      </c>
      <c r="H2193">
        <v>2</v>
      </c>
      <c r="I2193" s="17">
        <v>269529</v>
      </c>
      <c r="J2193" s="17">
        <v>0</v>
      </c>
      <c r="K2193" s="17">
        <v>269529</v>
      </c>
      <c r="L2193" s="17">
        <v>167107.98</v>
      </c>
      <c r="M2193" s="17">
        <v>102421.02</v>
      </c>
      <c r="N2193" s="17">
        <v>96712.0583</v>
      </c>
    </row>
    <row r="2194" spans="1:14">
      <c r="A2194" s="16">
        <v>46059</v>
      </c>
      <c r="B2194" t="s">
        <v>2229</v>
      </c>
      <c r="C2194" t="s">
        <v>15</v>
      </c>
      <c r="D2194" t="s">
        <v>16</v>
      </c>
      <c r="E2194" t="s">
        <v>17</v>
      </c>
      <c r="F2194" t="s">
        <v>1925</v>
      </c>
      <c r="G2194" t="s">
        <v>19</v>
      </c>
      <c r="H2194">
        <v>11</v>
      </c>
      <c r="I2194" s="17">
        <v>129803</v>
      </c>
      <c r="J2194" s="17">
        <v>7788.18</v>
      </c>
      <c r="K2194" s="17">
        <v>122014.82</v>
      </c>
      <c r="L2194" s="17">
        <v>85410.37</v>
      </c>
      <c r="M2194" s="17">
        <v>36604.45</v>
      </c>
      <c r="N2194" s="17">
        <v>44685.8599</v>
      </c>
    </row>
    <row r="2195" spans="1:14">
      <c r="A2195" s="16">
        <v>46059</v>
      </c>
      <c r="B2195" t="s">
        <v>2230</v>
      </c>
      <c r="C2195" t="s">
        <v>47</v>
      </c>
      <c r="D2195" t="s">
        <v>48</v>
      </c>
      <c r="E2195" t="s">
        <v>35</v>
      </c>
      <c r="F2195" t="s">
        <v>1925</v>
      </c>
      <c r="G2195" t="s">
        <v>19</v>
      </c>
      <c r="H2195">
        <v>7</v>
      </c>
      <c r="I2195" s="17">
        <v>111660</v>
      </c>
      <c r="J2195" s="17">
        <v>7816.2</v>
      </c>
      <c r="K2195" s="17">
        <v>103843.8</v>
      </c>
      <c r="L2195" s="17">
        <v>74767.53999999999</v>
      </c>
      <c r="M2195" s="17">
        <v>29076.26</v>
      </c>
      <c r="N2195" s="17">
        <v>133814.9909</v>
      </c>
    </row>
    <row r="2196" spans="1:14">
      <c r="A2196" s="16">
        <v>46059</v>
      </c>
      <c r="B2196" t="s">
        <v>2231</v>
      </c>
      <c r="C2196" t="s">
        <v>29</v>
      </c>
      <c r="D2196" t="s">
        <v>30</v>
      </c>
      <c r="E2196" t="s">
        <v>31</v>
      </c>
      <c r="F2196" t="s">
        <v>1925</v>
      </c>
      <c r="G2196" t="s">
        <v>19</v>
      </c>
      <c r="H2196">
        <v>8</v>
      </c>
      <c r="I2196" s="17">
        <v>800780</v>
      </c>
      <c r="J2196" s="17">
        <v>96093.60000000001</v>
      </c>
      <c r="K2196" s="17">
        <v>704686.4</v>
      </c>
      <c r="L2196" s="17">
        <v>436905.57</v>
      </c>
      <c r="M2196" s="17">
        <v>267780.83</v>
      </c>
      <c r="N2196" s="17">
        <v>96712.0583</v>
      </c>
    </row>
    <row r="2197" spans="1:14">
      <c r="A2197" s="16">
        <v>46059</v>
      </c>
      <c r="B2197" t="s">
        <v>2232</v>
      </c>
      <c r="C2197" t="s">
        <v>29</v>
      </c>
      <c r="D2197" t="s">
        <v>30</v>
      </c>
      <c r="E2197" t="s">
        <v>31</v>
      </c>
      <c r="F2197" t="s">
        <v>1925</v>
      </c>
      <c r="G2197" t="s">
        <v>19</v>
      </c>
      <c r="H2197">
        <v>3</v>
      </c>
      <c r="I2197" s="17">
        <v>499616</v>
      </c>
      <c r="J2197" s="17">
        <v>49961.6</v>
      </c>
      <c r="K2197" s="17">
        <v>449654.4</v>
      </c>
      <c r="L2197" s="17">
        <v>278785.73</v>
      </c>
      <c r="M2197" s="17">
        <v>170868.67</v>
      </c>
      <c r="N2197" s="17">
        <v>96712.0583</v>
      </c>
    </row>
    <row r="2198" spans="1:14">
      <c r="A2198" s="16">
        <v>46059</v>
      </c>
      <c r="B2198" t="s">
        <v>2233</v>
      </c>
      <c r="C2198" t="s">
        <v>33</v>
      </c>
      <c r="D2198" t="s">
        <v>34</v>
      </c>
      <c r="E2198" t="s">
        <v>35</v>
      </c>
      <c r="F2198" t="s">
        <v>1925</v>
      </c>
      <c r="G2198" t="s">
        <v>19</v>
      </c>
      <c r="H2198">
        <v>11</v>
      </c>
      <c r="I2198" s="17">
        <v>577047</v>
      </c>
      <c r="J2198" s="17">
        <v>57704.7</v>
      </c>
      <c r="K2198" s="17">
        <v>519342.3</v>
      </c>
      <c r="L2198" s="17">
        <v>373926.46</v>
      </c>
      <c r="M2198" s="17">
        <v>145415.84</v>
      </c>
      <c r="N2198" s="17">
        <v>133814.9909</v>
      </c>
    </row>
    <row r="2199" spans="1:14">
      <c r="A2199" s="16">
        <v>46059</v>
      </c>
      <c r="B2199" t="s">
        <v>2234</v>
      </c>
      <c r="C2199" t="s">
        <v>73</v>
      </c>
      <c r="D2199" t="s">
        <v>74</v>
      </c>
      <c r="E2199" t="s">
        <v>24</v>
      </c>
      <c r="F2199" t="s">
        <v>1925</v>
      </c>
      <c r="G2199" t="s">
        <v>19</v>
      </c>
      <c r="H2199">
        <v>5</v>
      </c>
      <c r="I2199" s="17">
        <v>799321</v>
      </c>
      <c r="J2199" s="17">
        <v>63945.68</v>
      </c>
      <c r="K2199" s="17">
        <v>735375.3199999999</v>
      </c>
      <c r="L2199" s="17">
        <v>558885.24</v>
      </c>
      <c r="M2199" s="17">
        <v>176490.08</v>
      </c>
      <c r="N2199" s="17">
        <v>86647.8095</v>
      </c>
    </row>
    <row r="2200" spans="1:14">
      <c r="A2200" s="16">
        <v>46059</v>
      </c>
      <c r="B2200" t="s">
        <v>2235</v>
      </c>
      <c r="C2200" t="s">
        <v>15</v>
      </c>
      <c r="D2200" t="s">
        <v>16</v>
      </c>
      <c r="E2200" t="s">
        <v>17</v>
      </c>
      <c r="F2200" t="s">
        <v>1925</v>
      </c>
      <c r="G2200" t="s">
        <v>19</v>
      </c>
      <c r="H2200">
        <v>2</v>
      </c>
      <c r="I2200" s="17">
        <v>233435</v>
      </c>
      <c r="J2200" s="17">
        <v>25677.85</v>
      </c>
      <c r="K2200" s="17">
        <v>207757.15</v>
      </c>
      <c r="L2200" s="17">
        <v>145430</v>
      </c>
      <c r="M2200" s="17">
        <v>62327.15</v>
      </c>
      <c r="N2200" s="17">
        <v>44685.8599</v>
      </c>
    </row>
    <row r="2201" spans="1:14">
      <c r="A2201" s="16">
        <v>46059</v>
      </c>
      <c r="B2201" t="s">
        <v>2236</v>
      </c>
      <c r="C2201" t="s">
        <v>33</v>
      </c>
      <c r="D2201" t="s">
        <v>34</v>
      </c>
      <c r="E2201" t="s">
        <v>35</v>
      </c>
      <c r="F2201" t="s">
        <v>1925</v>
      </c>
      <c r="G2201" t="s">
        <v>19</v>
      </c>
      <c r="H2201">
        <v>2</v>
      </c>
      <c r="I2201" s="17">
        <v>66256</v>
      </c>
      <c r="J2201" s="17">
        <v>0</v>
      </c>
      <c r="K2201" s="17">
        <v>66256</v>
      </c>
      <c r="L2201" s="17">
        <v>47704.32</v>
      </c>
      <c r="M2201" s="17">
        <v>18551.68</v>
      </c>
      <c r="N2201" s="17">
        <v>133814.9909</v>
      </c>
    </row>
    <row r="2202" spans="1:14">
      <c r="A2202" s="16">
        <v>46059</v>
      </c>
      <c r="B2202" t="s">
        <v>2237</v>
      </c>
      <c r="C2202" t="s">
        <v>26</v>
      </c>
      <c r="D2202" t="s">
        <v>27</v>
      </c>
      <c r="E2202" t="s">
        <v>17</v>
      </c>
      <c r="F2202" t="s">
        <v>1925</v>
      </c>
      <c r="G2202" t="s">
        <v>19</v>
      </c>
      <c r="H2202">
        <v>2</v>
      </c>
      <c r="I2202" s="17">
        <v>450986</v>
      </c>
      <c r="J2202" s="17">
        <v>31569.02</v>
      </c>
      <c r="K2202" s="17">
        <v>419416.98</v>
      </c>
      <c r="L2202" s="17">
        <v>293591.89</v>
      </c>
      <c r="M2202" s="17">
        <v>125825.09</v>
      </c>
      <c r="N2202" s="17">
        <v>44685.8599</v>
      </c>
    </row>
    <row r="2203" spans="1:14">
      <c r="A2203" s="16">
        <v>46059</v>
      </c>
      <c r="B2203" t="s">
        <v>2238</v>
      </c>
      <c r="C2203" t="s">
        <v>15</v>
      </c>
      <c r="D2203" t="s">
        <v>16</v>
      </c>
      <c r="E2203" t="s">
        <v>17</v>
      </c>
      <c r="F2203" t="s">
        <v>1925</v>
      </c>
      <c r="G2203" t="s">
        <v>19</v>
      </c>
      <c r="H2203">
        <v>5</v>
      </c>
      <c r="I2203" s="17">
        <v>356785</v>
      </c>
      <c r="J2203" s="17">
        <v>28542.8</v>
      </c>
      <c r="K2203" s="17">
        <v>328242.2</v>
      </c>
      <c r="L2203" s="17">
        <v>229769.54</v>
      </c>
      <c r="M2203" s="17">
        <v>98472.66</v>
      </c>
      <c r="N2203" s="17">
        <v>44685.8599</v>
      </c>
    </row>
    <row r="2204" spans="1:14">
      <c r="A2204" s="16">
        <v>46059</v>
      </c>
      <c r="B2204" t="s">
        <v>2239</v>
      </c>
      <c r="C2204" t="s">
        <v>22</v>
      </c>
      <c r="D2204" t="s">
        <v>23</v>
      </c>
      <c r="E2204" t="s">
        <v>24</v>
      </c>
      <c r="F2204" t="s">
        <v>1925</v>
      </c>
      <c r="G2204" t="s">
        <v>19</v>
      </c>
      <c r="H2204">
        <v>6</v>
      </c>
      <c r="I2204" s="17">
        <v>411686</v>
      </c>
      <c r="J2204" s="17">
        <v>12350.58</v>
      </c>
      <c r="K2204" s="17">
        <v>399335.42</v>
      </c>
      <c r="L2204" s="17">
        <v>303494.92</v>
      </c>
      <c r="M2204" s="17">
        <v>95840.5</v>
      </c>
      <c r="N2204" s="17">
        <v>86647.8095</v>
      </c>
    </row>
    <row r="2205" spans="1:14">
      <c r="A2205" s="16">
        <v>46059</v>
      </c>
      <c r="B2205" t="s">
        <v>2240</v>
      </c>
      <c r="C2205" t="s">
        <v>22</v>
      </c>
      <c r="D2205" t="s">
        <v>23</v>
      </c>
      <c r="E2205" t="s">
        <v>24</v>
      </c>
      <c r="F2205" t="s">
        <v>1925</v>
      </c>
      <c r="G2205" t="s">
        <v>19</v>
      </c>
      <c r="H2205">
        <v>5</v>
      </c>
      <c r="I2205" s="17">
        <v>394705</v>
      </c>
      <c r="J2205" s="17">
        <v>51311.65</v>
      </c>
      <c r="K2205" s="17">
        <v>343393.35</v>
      </c>
      <c r="L2205" s="17">
        <v>260978.95</v>
      </c>
      <c r="M2205" s="17">
        <v>82414.39999999999</v>
      </c>
      <c r="N2205" s="17">
        <v>86647.8095</v>
      </c>
    </row>
    <row r="2206" spans="1:14">
      <c r="A2206" s="16">
        <v>46059</v>
      </c>
      <c r="B2206" t="s">
        <v>2241</v>
      </c>
      <c r="C2206" t="s">
        <v>73</v>
      </c>
      <c r="D2206" t="s">
        <v>74</v>
      </c>
      <c r="E2206" t="s">
        <v>24</v>
      </c>
      <c r="F2206" t="s">
        <v>1925</v>
      </c>
      <c r="G2206" t="s">
        <v>19</v>
      </c>
      <c r="H2206">
        <v>8</v>
      </c>
      <c r="I2206" s="17">
        <v>99895</v>
      </c>
      <c r="J2206" s="17">
        <v>0</v>
      </c>
      <c r="K2206" s="17">
        <v>99895</v>
      </c>
      <c r="L2206" s="17">
        <v>75920.2</v>
      </c>
      <c r="M2206" s="17">
        <v>23974.8</v>
      </c>
      <c r="N2206" s="17">
        <v>86647.8095</v>
      </c>
    </row>
    <row r="2207" spans="1:14">
      <c r="A2207" s="16">
        <v>46059</v>
      </c>
      <c r="B2207" t="s">
        <v>2242</v>
      </c>
      <c r="C2207" t="s">
        <v>29</v>
      </c>
      <c r="D2207" t="s">
        <v>30</v>
      </c>
      <c r="E2207" t="s">
        <v>31</v>
      </c>
      <c r="F2207" t="s">
        <v>1925</v>
      </c>
      <c r="G2207" t="s">
        <v>19</v>
      </c>
      <c r="H2207">
        <v>6</v>
      </c>
      <c r="I2207" s="17">
        <v>384029</v>
      </c>
      <c r="J2207" s="17">
        <v>19201.45</v>
      </c>
      <c r="K2207" s="17">
        <v>364827.55</v>
      </c>
      <c r="L2207" s="17">
        <v>226193.08</v>
      </c>
      <c r="M2207" s="17">
        <v>138634.47</v>
      </c>
      <c r="N2207" s="17">
        <v>96712.0583</v>
      </c>
    </row>
    <row r="2208" spans="1:14">
      <c r="A2208" s="16">
        <v>46059</v>
      </c>
      <c r="B2208" t="s">
        <v>2243</v>
      </c>
      <c r="C2208" t="s">
        <v>47</v>
      </c>
      <c r="D2208" t="s">
        <v>48</v>
      </c>
      <c r="E2208" t="s">
        <v>35</v>
      </c>
      <c r="F2208" t="s">
        <v>1925</v>
      </c>
      <c r="G2208" t="s">
        <v>19</v>
      </c>
      <c r="H2208">
        <v>12</v>
      </c>
      <c r="I2208" s="17">
        <v>817245</v>
      </c>
      <c r="J2208" s="17">
        <v>114414.3</v>
      </c>
      <c r="K2208" s="17">
        <v>702830.7</v>
      </c>
      <c r="L2208" s="17">
        <v>506038.1</v>
      </c>
      <c r="M2208" s="17">
        <v>196792.6</v>
      </c>
      <c r="N2208" s="17">
        <v>133814.9909</v>
      </c>
    </row>
    <row r="2209" spans="1:14">
      <c r="A2209" s="16">
        <v>46059</v>
      </c>
      <c r="B2209" t="s">
        <v>2244</v>
      </c>
      <c r="C2209" t="s">
        <v>47</v>
      </c>
      <c r="D2209" t="s">
        <v>48</v>
      </c>
      <c r="E2209" t="s">
        <v>35</v>
      </c>
      <c r="F2209" t="s">
        <v>1925</v>
      </c>
      <c r="G2209" t="s">
        <v>19</v>
      </c>
      <c r="H2209">
        <v>1</v>
      </c>
      <c r="I2209" s="17">
        <v>285058</v>
      </c>
      <c r="J2209" s="17">
        <v>0</v>
      </c>
      <c r="K2209" s="17">
        <v>285058</v>
      </c>
      <c r="L2209" s="17">
        <v>205241.76</v>
      </c>
      <c r="M2209" s="17">
        <v>79816.24000000001</v>
      </c>
      <c r="N2209" s="17">
        <v>133814.9909</v>
      </c>
    </row>
    <row r="2210" spans="1:14">
      <c r="A2210" s="16">
        <v>46059</v>
      </c>
      <c r="B2210" t="s">
        <v>2245</v>
      </c>
      <c r="C2210" t="s">
        <v>33</v>
      </c>
      <c r="D2210" t="s">
        <v>34</v>
      </c>
      <c r="E2210" t="s">
        <v>35</v>
      </c>
      <c r="F2210" t="s">
        <v>1925</v>
      </c>
      <c r="G2210" t="s">
        <v>19</v>
      </c>
      <c r="H2210">
        <v>2</v>
      </c>
      <c r="I2210" s="17">
        <v>126832</v>
      </c>
      <c r="J2210" s="17">
        <v>6341.6</v>
      </c>
      <c r="K2210" s="17">
        <v>120490.4</v>
      </c>
      <c r="L2210" s="17">
        <v>86753.09</v>
      </c>
      <c r="M2210" s="17">
        <v>33737.31</v>
      </c>
      <c r="N2210" s="17">
        <v>133814.9909</v>
      </c>
    </row>
    <row r="2211" spans="1:14">
      <c r="A2211" s="16">
        <v>46059</v>
      </c>
      <c r="B2211" t="s">
        <v>2246</v>
      </c>
      <c r="C2211" t="s">
        <v>47</v>
      </c>
      <c r="D2211" t="s">
        <v>48</v>
      </c>
      <c r="E2211" t="s">
        <v>35</v>
      </c>
      <c r="F2211" t="s">
        <v>1925</v>
      </c>
      <c r="G2211" t="s">
        <v>19</v>
      </c>
      <c r="H2211">
        <v>9</v>
      </c>
      <c r="I2211" s="17">
        <v>408942</v>
      </c>
      <c r="J2211" s="17">
        <v>0</v>
      </c>
      <c r="K2211" s="17">
        <v>408942</v>
      </c>
      <c r="L2211" s="17">
        <v>294438.24</v>
      </c>
      <c r="M2211" s="17">
        <v>114503.76</v>
      </c>
      <c r="N2211" s="17">
        <v>133814.9909</v>
      </c>
    </row>
    <row r="2212" spans="1:14">
      <c r="A2212" s="16">
        <v>46059</v>
      </c>
      <c r="B2212" t="s">
        <v>2247</v>
      </c>
      <c r="C2212" t="s">
        <v>43</v>
      </c>
      <c r="D2212" t="s">
        <v>44</v>
      </c>
      <c r="E2212" t="s">
        <v>31</v>
      </c>
      <c r="F2212" t="s">
        <v>1925</v>
      </c>
      <c r="G2212" t="s">
        <v>19</v>
      </c>
      <c r="H2212">
        <v>11</v>
      </c>
      <c r="I2212" s="17">
        <v>201498</v>
      </c>
      <c r="J2212" s="17">
        <v>0</v>
      </c>
      <c r="K2212" s="17">
        <v>201498</v>
      </c>
      <c r="L2212" s="17">
        <v>124928.76</v>
      </c>
      <c r="M2212" s="17">
        <v>76569.24000000001</v>
      </c>
      <c r="N2212" s="17">
        <v>96712.0583</v>
      </c>
    </row>
    <row r="2213" spans="1:14">
      <c r="A2213" s="16">
        <v>46059</v>
      </c>
      <c r="B2213" t="s">
        <v>2248</v>
      </c>
      <c r="C2213" t="s">
        <v>43</v>
      </c>
      <c r="D2213" t="s">
        <v>44</v>
      </c>
      <c r="E2213" t="s">
        <v>31</v>
      </c>
      <c r="F2213" t="s">
        <v>1925</v>
      </c>
      <c r="G2213" t="s">
        <v>19</v>
      </c>
      <c r="H2213">
        <v>8</v>
      </c>
      <c r="I2213" s="17">
        <v>308819</v>
      </c>
      <c r="J2213" s="17">
        <v>15440.95</v>
      </c>
      <c r="K2213" s="17">
        <v>293378.05</v>
      </c>
      <c r="L2213" s="17">
        <v>181894.39</v>
      </c>
      <c r="M2213" s="17">
        <v>111483.66</v>
      </c>
      <c r="N2213" s="17">
        <v>96712.0583</v>
      </c>
    </row>
    <row r="2214" spans="1:14">
      <c r="A2214" s="16">
        <v>46059</v>
      </c>
      <c r="B2214" t="s">
        <v>2249</v>
      </c>
      <c r="C2214" t="s">
        <v>26</v>
      </c>
      <c r="D2214" t="s">
        <v>27</v>
      </c>
      <c r="E2214" t="s">
        <v>17</v>
      </c>
      <c r="F2214" t="s">
        <v>1925</v>
      </c>
      <c r="G2214" t="s">
        <v>19</v>
      </c>
      <c r="H2214">
        <v>6</v>
      </c>
      <c r="I2214" s="17">
        <v>736374</v>
      </c>
      <c r="J2214" s="17">
        <v>95728.62</v>
      </c>
      <c r="K2214" s="17">
        <v>640645.38</v>
      </c>
      <c r="L2214" s="17">
        <v>448451.77</v>
      </c>
      <c r="M2214" s="17">
        <v>192193.61</v>
      </c>
      <c r="N2214" s="17">
        <v>44685.8599</v>
      </c>
    </row>
    <row r="2215" spans="1:14">
      <c r="A2215" s="16">
        <v>46059</v>
      </c>
      <c r="B2215" t="s">
        <v>2250</v>
      </c>
      <c r="C2215" t="s">
        <v>33</v>
      </c>
      <c r="D2215" t="s">
        <v>34</v>
      </c>
      <c r="E2215" t="s">
        <v>35</v>
      </c>
      <c r="F2215" t="s">
        <v>1925</v>
      </c>
      <c r="G2215" t="s">
        <v>19</v>
      </c>
      <c r="H2215">
        <v>3</v>
      </c>
      <c r="I2215" s="17">
        <v>450438</v>
      </c>
      <c r="J2215" s="17">
        <v>0</v>
      </c>
      <c r="K2215" s="17">
        <v>450438</v>
      </c>
      <c r="L2215" s="17">
        <v>324315.36</v>
      </c>
      <c r="M2215" s="17">
        <v>126122.64</v>
      </c>
      <c r="N2215" s="17">
        <v>133814.9909</v>
      </c>
    </row>
    <row r="2216" spans="1:14">
      <c r="A2216" s="16">
        <v>46059</v>
      </c>
      <c r="B2216" t="s">
        <v>2251</v>
      </c>
      <c r="C2216" t="s">
        <v>47</v>
      </c>
      <c r="D2216" t="s">
        <v>48</v>
      </c>
      <c r="E2216" t="s">
        <v>35</v>
      </c>
      <c r="F2216" t="s">
        <v>1925</v>
      </c>
      <c r="G2216" t="s">
        <v>19</v>
      </c>
      <c r="H2216">
        <v>1</v>
      </c>
      <c r="I2216" s="17">
        <v>819256</v>
      </c>
      <c r="J2216" s="17">
        <v>32770.24</v>
      </c>
      <c r="K2216" s="17">
        <v>786485.76</v>
      </c>
      <c r="L2216" s="17">
        <v>566269.75</v>
      </c>
      <c r="M2216" s="17">
        <v>220216.01</v>
      </c>
      <c r="N2216" s="17">
        <v>133814.9909</v>
      </c>
    </row>
    <row r="2217" spans="1:14">
      <c r="A2217" s="16">
        <v>46059</v>
      </c>
      <c r="B2217" t="s">
        <v>2252</v>
      </c>
      <c r="C2217" t="s">
        <v>73</v>
      </c>
      <c r="D2217" t="s">
        <v>74</v>
      </c>
      <c r="E2217" t="s">
        <v>24</v>
      </c>
      <c r="F2217" t="s">
        <v>1925</v>
      </c>
      <c r="G2217" t="s">
        <v>19</v>
      </c>
      <c r="H2217">
        <v>6</v>
      </c>
      <c r="I2217" s="17">
        <v>258987</v>
      </c>
      <c r="J2217" s="17">
        <v>12949.35</v>
      </c>
      <c r="K2217" s="17">
        <v>246037.65</v>
      </c>
      <c r="L2217" s="17">
        <v>186988.61</v>
      </c>
      <c r="M2217" s="17">
        <v>59049.04</v>
      </c>
      <c r="N2217" s="17">
        <v>86647.8095</v>
      </c>
    </row>
    <row r="2218" spans="1:14">
      <c r="A2218" s="16">
        <v>46059</v>
      </c>
      <c r="B2218" t="s">
        <v>2253</v>
      </c>
      <c r="C2218" t="s">
        <v>43</v>
      </c>
      <c r="D2218" t="s">
        <v>44</v>
      </c>
      <c r="E2218" t="s">
        <v>31</v>
      </c>
      <c r="F2218" t="s">
        <v>1925</v>
      </c>
      <c r="G2218" t="s">
        <v>19</v>
      </c>
      <c r="H2218">
        <v>10</v>
      </c>
      <c r="I2218" s="17">
        <v>497706</v>
      </c>
      <c r="J2218" s="17">
        <v>14931.18</v>
      </c>
      <c r="K2218" s="17">
        <v>482774.82</v>
      </c>
      <c r="L2218" s="17">
        <v>299320.39</v>
      </c>
      <c r="M2218" s="17">
        <v>183454.43</v>
      </c>
      <c r="N2218" s="17">
        <v>96712.0583</v>
      </c>
    </row>
    <row r="2219" spans="1:14">
      <c r="A2219" s="16">
        <v>46059</v>
      </c>
      <c r="B2219" t="s">
        <v>2254</v>
      </c>
      <c r="C2219" t="s">
        <v>22</v>
      </c>
      <c r="D2219" t="s">
        <v>23</v>
      </c>
      <c r="E2219" t="s">
        <v>24</v>
      </c>
      <c r="F2219" t="s">
        <v>1925</v>
      </c>
      <c r="G2219" t="s">
        <v>19</v>
      </c>
      <c r="H2219">
        <v>10</v>
      </c>
      <c r="I2219" s="17">
        <v>152158</v>
      </c>
      <c r="J2219" s="17">
        <v>9129.48</v>
      </c>
      <c r="K2219" s="17">
        <v>143028.52</v>
      </c>
      <c r="L2219" s="17">
        <v>108701.68</v>
      </c>
      <c r="M2219" s="17">
        <v>34326.84</v>
      </c>
      <c r="N2219" s="17">
        <v>86647.8095</v>
      </c>
    </row>
    <row r="2220" spans="1:14">
      <c r="A2220" s="16">
        <v>46059</v>
      </c>
      <c r="B2220" t="s">
        <v>2255</v>
      </c>
      <c r="C2220" t="s">
        <v>22</v>
      </c>
      <c r="D2220" t="s">
        <v>23</v>
      </c>
      <c r="E2220" t="s">
        <v>24</v>
      </c>
      <c r="F2220" t="s">
        <v>1925</v>
      </c>
      <c r="G2220" t="s">
        <v>19</v>
      </c>
      <c r="H2220">
        <v>5</v>
      </c>
      <c r="I2220" s="17">
        <v>253396</v>
      </c>
      <c r="J2220" s="17">
        <v>10135.84</v>
      </c>
      <c r="K2220" s="17">
        <v>243260.16</v>
      </c>
      <c r="L2220" s="17">
        <v>184877.72</v>
      </c>
      <c r="M2220" s="17">
        <v>58382.44</v>
      </c>
      <c r="N2220" s="17">
        <v>86647.8095</v>
      </c>
    </row>
    <row r="2221" spans="1:14">
      <c r="A2221" s="16">
        <v>46059</v>
      </c>
      <c r="B2221" t="s">
        <v>2256</v>
      </c>
      <c r="C2221" t="s">
        <v>73</v>
      </c>
      <c r="D2221" t="s">
        <v>74</v>
      </c>
      <c r="E2221" t="s">
        <v>24</v>
      </c>
      <c r="F2221" t="s">
        <v>1925</v>
      </c>
      <c r="G2221" t="s">
        <v>19</v>
      </c>
      <c r="H2221">
        <v>9</v>
      </c>
      <c r="I2221" s="17">
        <v>415549</v>
      </c>
      <c r="J2221" s="17">
        <v>33243.92</v>
      </c>
      <c r="K2221" s="17">
        <v>382305.08</v>
      </c>
      <c r="L2221" s="17">
        <v>290551.86</v>
      </c>
      <c r="M2221" s="17">
        <v>91753.22</v>
      </c>
      <c r="N2221" s="17">
        <v>86647.8095</v>
      </c>
    </row>
    <row r="2222" spans="1:14">
      <c r="A2222" s="16">
        <v>46059</v>
      </c>
      <c r="B2222" t="s">
        <v>2257</v>
      </c>
      <c r="C2222" t="s">
        <v>47</v>
      </c>
      <c r="D2222" t="s">
        <v>48</v>
      </c>
      <c r="E2222" t="s">
        <v>35</v>
      </c>
      <c r="F2222" t="s">
        <v>1925</v>
      </c>
      <c r="G2222" t="s">
        <v>19</v>
      </c>
      <c r="H2222">
        <v>6</v>
      </c>
      <c r="I2222" s="17">
        <v>104426</v>
      </c>
      <c r="J2222" s="17">
        <v>0</v>
      </c>
      <c r="K2222" s="17">
        <v>104426</v>
      </c>
      <c r="L2222" s="17">
        <v>75186.72</v>
      </c>
      <c r="M2222" s="17">
        <v>29239.28</v>
      </c>
      <c r="N2222" s="17">
        <v>133814.9909</v>
      </c>
    </row>
    <row r="2223" spans="1:14">
      <c r="A2223" s="16">
        <v>46059</v>
      </c>
      <c r="B2223" t="s">
        <v>2258</v>
      </c>
      <c r="C2223" t="s">
        <v>22</v>
      </c>
      <c r="D2223" t="s">
        <v>23</v>
      </c>
      <c r="E2223" t="s">
        <v>24</v>
      </c>
      <c r="F2223" t="s">
        <v>1925</v>
      </c>
      <c r="G2223" t="s">
        <v>19</v>
      </c>
      <c r="H2223">
        <v>12</v>
      </c>
      <c r="I2223" s="17">
        <v>790609</v>
      </c>
      <c r="J2223" s="17">
        <v>0</v>
      </c>
      <c r="K2223" s="17">
        <v>790609</v>
      </c>
      <c r="L2223" s="17">
        <v>600862.84</v>
      </c>
      <c r="M2223" s="17">
        <v>189746.16</v>
      </c>
      <c r="N2223" s="17">
        <v>86647.8095</v>
      </c>
    </row>
    <row r="2224" spans="1:14">
      <c r="A2224" s="16">
        <v>46059</v>
      </c>
      <c r="B2224" t="s">
        <v>2259</v>
      </c>
      <c r="C2224" t="s">
        <v>29</v>
      </c>
      <c r="D2224" t="s">
        <v>30</v>
      </c>
      <c r="E2224" t="s">
        <v>31</v>
      </c>
      <c r="F2224" t="s">
        <v>1925</v>
      </c>
      <c r="G2224" t="s">
        <v>19</v>
      </c>
      <c r="H2224">
        <v>3</v>
      </c>
      <c r="I2224" s="17">
        <v>190294</v>
      </c>
      <c r="J2224" s="17">
        <v>11417.64</v>
      </c>
      <c r="K2224" s="17">
        <v>178876.36</v>
      </c>
      <c r="L2224" s="17">
        <v>110903.34</v>
      </c>
      <c r="M2224" s="17">
        <v>67973.02</v>
      </c>
      <c r="N2224" s="17">
        <v>96712.0583</v>
      </c>
    </row>
    <row r="2225" spans="1:14">
      <c r="A2225" s="16">
        <v>46059</v>
      </c>
      <c r="B2225" t="s">
        <v>2260</v>
      </c>
      <c r="C2225" t="s">
        <v>29</v>
      </c>
      <c r="D2225" t="s">
        <v>30</v>
      </c>
      <c r="E2225" t="s">
        <v>31</v>
      </c>
      <c r="F2225" t="s">
        <v>1925</v>
      </c>
      <c r="G2225" t="s">
        <v>19</v>
      </c>
      <c r="H2225">
        <v>7</v>
      </c>
      <c r="I2225" s="17">
        <v>119640</v>
      </c>
      <c r="J2225" s="17">
        <v>10767.6</v>
      </c>
      <c r="K2225" s="17">
        <v>108872.4</v>
      </c>
      <c r="L2225" s="17">
        <v>67500.89</v>
      </c>
      <c r="M2225" s="17">
        <v>41371.51</v>
      </c>
      <c r="N2225" s="17">
        <v>96712.0583</v>
      </c>
    </row>
    <row r="2226" spans="1:14">
      <c r="A2226" s="16">
        <v>46059</v>
      </c>
      <c r="B2226" t="s">
        <v>2261</v>
      </c>
      <c r="C2226" t="s">
        <v>26</v>
      </c>
      <c r="D2226" t="s">
        <v>27</v>
      </c>
      <c r="E2226" t="s">
        <v>17</v>
      </c>
      <c r="F2226" t="s">
        <v>1925</v>
      </c>
      <c r="G2226" t="s">
        <v>19</v>
      </c>
      <c r="H2226">
        <v>3</v>
      </c>
      <c r="I2226" s="17">
        <v>372237</v>
      </c>
      <c r="J2226" s="17">
        <v>55835.55</v>
      </c>
      <c r="K2226" s="17">
        <v>316401.45</v>
      </c>
      <c r="L2226" s="17">
        <v>221481.02</v>
      </c>
      <c r="M2226" s="17">
        <v>94920.42999999999</v>
      </c>
      <c r="N2226" s="17">
        <v>44685.8599</v>
      </c>
    </row>
    <row r="2227" spans="1:14">
      <c r="A2227" s="16">
        <v>46059</v>
      </c>
      <c r="B2227" t="s">
        <v>2262</v>
      </c>
      <c r="C2227" t="s">
        <v>43</v>
      </c>
      <c r="D2227" t="s">
        <v>44</v>
      </c>
      <c r="E2227" t="s">
        <v>31</v>
      </c>
      <c r="F2227" t="s">
        <v>1925</v>
      </c>
      <c r="G2227" t="s">
        <v>19</v>
      </c>
      <c r="H2227">
        <v>10</v>
      </c>
      <c r="I2227" s="17">
        <v>147040</v>
      </c>
      <c r="J2227" s="17">
        <v>14704</v>
      </c>
      <c r="K2227" s="17">
        <v>132336</v>
      </c>
      <c r="L2227" s="17">
        <v>82048.32000000001</v>
      </c>
      <c r="M2227" s="17">
        <v>50287.68</v>
      </c>
      <c r="N2227" s="17">
        <v>96712.0583</v>
      </c>
    </row>
    <row r="2228" spans="1:14">
      <c r="A2228" s="16">
        <v>46059</v>
      </c>
      <c r="B2228" t="s">
        <v>2263</v>
      </c>
      <c r="C2228" t="s">
        <v>33</v>
      </c>
      <c r="D2228" t="s">
        <v>34</v>
      </c>
      <c r="E2228" t="s">
        <v>35</v>
      </c>
      <c r="F2228" t="s">
        <v>1925</v>
      </c>
      <c r="G2228" t="s">
        <v>19</v>
      </c>
      <c r="H2228">
        <v>4</v>
      </c>
      <c r="I2228" s="17">
        <v>475007</v>
      </c>
      <c r="J2228" s="17">
        <v>66500.98</v>
      </c>
      <c r="K2228" s="17">
        <v>408506.02</v>
      </c>
      <c r="L2228" s="17">
        <v>294124.33</v>
      </c>
      <c r="M2228" s="17">
        <v>114381.69</v>
      </c>
      <c r="N2228" s="17">
        <v>133814.9909</v>
      </c>
    </row>
    <row r="2229" spans="1:14">
      <c r="A2229" s="16">
        <v>46059</v>
      </c>
      <c r="B2229" t="s">
        <v>2264</v>
      </c>
      <c r="C2229" t="s">
        <v>22</v>
      </c>
      <c r="D2229" t="s">
        <v>23</v>
      </c>
      <c r="E2229" t="s">
        <v>24</v>
      </c>
      <c r="F2229" t="s">
        <v>1925</v>
      </c>
      <c r="G2229" t="s">
        <v>19</v>
      </c>
      <c r="H2229">
        <v>4</v>
      </c>
      <c r="I2229" s="17">
        <v>386774</v>
      </c>
      <c r="J2229" s="17">
        <v>0</v>
      </c>
      <c r="K2229" s="17">
        <v>386774</v>
      </c>
      <c r="L2229" s="17">
        <v>293948.24</v>
      </c>
      <c r="M2229" s="17">
        <v>92825.75999999999</v>
      </c>
      <c r="N2229" s="17">
        <v>86647.8095</v>
      </c>
    </row>
    <row r="2230" spans="1:14">
      <c r="A2230" s="16">
        <v>46059</v>
      </c>
      <c r="B2230" t="s">
        <v>2265</v>
      </c>
      <c r="C2230" t="s">
        <v>26</v>
      </c>
      <c r="D2230" t="s">
        <v>27</v>
      </c>
      <c r="E2230" t="s">
        <v>17</v>
      </c>
      <c r="F2230" t="s">
        <v>1925</v>
      </c>
      <c r="G2230" t="s">
        <v>19</v>
      </c>
      <c r="H2230">
        <v>7</v>
      </c>
      <c r="I2230" s="17">
        <v>79792</v>
      </c>
      <c r="J2230" s="17">
        <v>0</v>
      </c>
      <c r="K2230" s="17">
        <v>79792</v>
      </c>
      <c r="L2230" s="17">
        <v>55854.4</v>
      </c>
      <c r="M2230" s="17">
        <v>23937.6</v>
      </c>
      <c r="N2230" s="17">
        <v>44685.8599</v>
      </c>
    </row>
    <row r="2231" spans="1:14">
      <c r="A2231" s="16">
        <v>46059</v>
      </c>
      <c r="B2231" t="s">
        <v>2266</v>
      </c>
      <c r="C2231" t="s">
        <v>22</v>
      </c>
      <c r="D2231" t="s">
        <v>23</v>
      </c>
      <c r="E2231" t="s">
        <v>24</v>
      </c>
      <c r="F2231" t="s">
        <v>1925</v>
      </c>
      <c r="G2231" t="s">
        <v>19</v>
      </c>
      <c r="H2231">
        <v>5</v>
      </c>
      <c r="I2231" s="17">
        <v>218062</v>
      </c>
      <c r="J2231" s="17">
        <v>13083.72</v>
      </c>
      <c r="K2231" s="17">
        <v>204978.28</v>
      </c>
      <c r="L2231" s="17">
        <v>155783.49</v>
      </c>
      <c r="M2231" s="17">
        <v>49194.79</v>
      </c>
      <c r="N2231" s="17">
        <v>86647.8095</v>
      </c>
    </row>
    <row r="2232" spans="1:14">
      <c r="A2232" s="16">
        <v>46059</v>
      </c>
      <c r="B2232" t="s">
        <v>2267</v>
      </c>
      <c r="C2232" t="s">
        <v>15</v>
      </c>
      <c r="D2232" t="s">
        <v>16</v>
      </c>
      <c r="E2232" t="s">
        <v>17</v>
      </c>
      <c r="F2232" t="s">
        <v>1925</v>
      </c>
      <c r="G2232" t="s">
        <v>19</v>
      </c>
      <c r="H2232">
        <v>6</v>
      </c>
      <c r="I2232" s="17">
        <v>683669</v>
      </c>
      <c r="J2232" s="17">
        <v>34183.45</v>
      </c>
      <c r="K2232" s="17">
        <v>649485.55</v>
      </c>
      <c r="L2232" s="17">
        <v>454639.88</v>
      </c>
      <c r="M2232" s="17">
        <v>194845.67</v>
      </c>
      <c r="N2232" s="17">
        <v>44685.8599</v>
      </c>
    </row>
    <row r="2233" spans="1:14">
      <c r="A2233" s="16">
        <v>46059</v>
      </c>
      <c r="B2233" t="s">
        <v>2268</v>
      </c>
      <c r="C2233" t="s">
        <v>29</v>
      </c>
      <c r="D2233" t="s">
        <v>30</v>
      </c>
      <c r="E2233" t="s">
        <v>31</v>
      </c>
      <c r="F2233" t="s">
        <v>1925</v>
      </c>
      <c r="G2233" t="s">
        <v>19</v>
      </c>
      <c r="H2233">
        <v>2</v>
      </c>
      <c r="I2233" s="17">
        <v>651882</v>
      </c>
      <c r="J2233" s="17">
        <v>0</v>
      </c>
      <c r="K2233" s="17">
        <v>651882</v>
      </c>
      <c r="L2233" s="17">
        <v>404166.84</v>
      </c>
      <c r="M2233" s="17">
        <v>247715.16</v>
      </c>
      <c r="N2233" s="17">
        <v>96712.0583</v>
      </c>
    </row>
    <row r="2234" spans="1:14">
      <c r="A2234" s="16">
        <v>46059</v>
      </c>
      <c r="B2234" t="s">
        <v>2269</v>
      </c>
      <c r="C2234" t="s">
        <v>33</v>
      </c>
      <c r="D2234" t="s">
        <v>34</v>
      </c>
      <c r="E2234" t="s">
        <v>35</v>
      </c>
      <c r="F2234" t="s">
        <v>1925</v>
      </c>
      <c r="G2234" t="s">
        <v>19</v>
      </c>
      <c r="H2234">
        <v>8</v>
      </c>
      <c r="I2234" s="17">
        <v>170032</v>
      </c>
      <c r="J2234" s="17">
        <v>25504.8</v>
      </c>
      <c r="K2234" s="17">
        <v>144527.2</v>
      </c>
      <c r="L2234" s="17">
        <v>104059.58</v>
      </c>
      <c r="M2234" s="17">
        <v>40467.62</v>
      </c>
      <c r="N2234" s="17">
        <v>133814.9909</v>
      </c>
    </row>
    <row r="2235" spans="1:14">
      <c r="A2235" s="16">
        <v>46059</v>
      </c>
      <c r="B2235" t="s">
        <v>2270</v>
      </c>
      <c r="C2235" t="s">
        <v>22</v>
      </c>
      <c r="D2235" t="s">
        <v>23</v>
      </c>
      <c r="E2235" t="s">
        <v>24</v>
      </c>
      <c r="F2235" t="s">
        <v>1925</v>
      </c>
      <c r="G2235" t="s">
        <v>19</v>
      </c>
      <c r="H2235">
        <v>12</v>
      </c>
      <c r="I2235" s="17">
        <v>314156</v>
      </c>
      <c r="J2235" s="17">
        <v>0</v>
      </c>
      <c r="K2235" s="17">
        <v>314156</v>
      </c>
      <c r="L2235" s="17">
        <v>238758.56</v>
      </c>
      <c r="M2235" s="17">
        <v>75397.44</v>
      </c>
      <c r="N2235" s="17">
        <v>86647.8095</v>
      </c>
    </row>
    <row r="2236" spans="1:14">
      <c r="A2236" s="16">
        <v>46059</v>
      </c>
      <c r="B2236" t="s">
        <v>2271</v>
      </c>
      <c r="C2236" t="s">
        <v>22</v>
      </c>
      <c r="D2236" t="s">
        <v>23</v>
      </c>
      <c r="E2236" t="s">
        <v>24</v>
      </c>
      <c r="F2236" t="s">
        <v>1925</v>
      </c>
      <c r="G2236" t="s">
        <v>19</v>
      </c>
      <c r="H2236">
        <v>9</v>
      </c>
      <c r="I2236" s="17">
        <v>650692</v>
      </c>
      <c r="J2236" s="17">
        <v>0</v>
      </c>
      <c r="K2236" s="17">
        <v>650692</v>
      </c>
      <c r="L2236" s="17">
        <v>494525.92</v>
      </c>
      <c r="M2236" s="17">
        <v>156166.08</v>
      </c>
      <c r="N2236" s="17">
        <v>86647.8095</v>
      </c>
    </row>
    <row r="2237" spans="1:14">
      <c r="A2237" s="16">
        <v>46059</v>
      </c>
      <c r="B2237" t="s">
        <v>2272</v>
      </c>
      <c r="C2237" t="s">
        <v>73</v>
      </c>
      <c r="D2237" t="s">
        <v>74</v>
      </c>
      <c r="E2237" t="s">
        <v>24</v>
      </c>
      <c r="F2237" t="s">
        <v>1925</v>
      </c>
      <c r="G2237" t="s">
        <v>19</v>
      </c>
      <c r="H2237">
        <v>2</v>
      </c>
      <c r="I2237" s="17">
        <v>589741</v>
      </c>
      <c r="J2237" s="17">
        <v>47179.28</v>
      </c>
      <c r="K2237" s="17">
        <v>542561.72</v>
      </c>
      <c r="L2237" s="17">
        <v>412346.91</v>
      </c>
      <c r="M2237" s="17">
        <v>130214.81</v>
      </c>
      <c r="N2237" s="17">
        <v>86647.8095</v>
      </c>
    </row>
    <row r="2238" spans="1:14">
      <c r="A2238" s="16">
        <v>46059</v>
      </c>
      <c r="B2238" t="s">
        <v>2273</v>
      </c>
      <c r="C2238" t="s">
        <v>43</v>
      </c>
      <c r="D2238" t="s">
        <v>44</v>
      </c>
      <c r="E2238" t="s">
        <v>31</v>
      </c>
      <c r="F2238" t="s">
        <v>1925</v>
      </c>
      <c r="G2238" t="s">
        <v>19</v>
      </c>
      <c r="H2238">
        <v>1</v>
      </c>
      <c r="I2238" s="17">
        <v>494316</v>
      </c>
      <c r="J2238" s="17">
        <v>74147.39999999999</v>
      </c>
      <c r="K2238" s="17">
        <v>420168.6</v>
      </c>
      <c r="L2238" s="17">
        <v>260504.53</v>
      </c>
      <c r="M2238" s="17">
        <v>159664.07</v>
      </c>
      <c r="N2238" s="17">
        <v>96712.0583</v>
      </c>
    </row>
    <row r="2239" spans="1:14">
      <c r="A2239" s="16">
        <v>46059</v>
      </c>
      <c r="B2239" t="s">
        <v>2274</v>
      </c>
      <c r="C2239" t="s">
        <v>73</v>
      </c>
      <c r="D2239" t="s">
        <v>74</v>
      </c>
      <c r="E2239" t="s">
        <v>24</v>
      </c>
      <c r="F2239" t="s">
        <v>1925</v>
      </c>
      <c r="G2239" t="s">
        <v>19</v>
      </c>
      <c r="H2239">
        <v>12</v>
      </c>
      <c r="I2239" s="17">
        <v>479082</v>
      </c>
      <c r="J2239" s="17">
        <v>0</v>
      </c>
      <c r="K2239" s="17">
        <v>479082</v>
      </c>
      <c r="L2239" s="17">
        <v>364102.32</v>
      </c>
      <c r="M2239" s="17">
        <v>114979.68</v>
      </c>
      <c r="N2239" s="17">
        <v>86647.8095</v>
      </c>
    </row>
    <row r="2240" spans="1:14">
      <c r="A2240" s="16">
        <v>46059</v>
      </c>
      <c r="B2240" t="s">
        <v>2275</v>
      </c>
      <c r="C2240" t="s">
        <v>73</v>
      </c>
      <c r="D2240" t="s">
        <v>74</v>
      </c>
      <c r="E2240" t="s">
        <v>24</v>
      </c>
      <c r="F2240" t="s">
        <v>1925</v>
      </c>
      <c r="G2240" t="s">
        <v>19</v>
      </c>
      <c r="H2240">
        <v>11</v>
      </c>
      <c r="I2240" s="17">
        <v>276289</v>
      </c>
      <c r="J2240" s="17">
        <v>41443.35</v>
      </c>
      <c r="K2240" s="17">
        <v>234845.65</v>
      </c>
      <c r="L2240" s="17">
        <v>178482.69</v>
      </c>
      <c r="M2240" s="17">
        <v>56362.96</v>
      </c>
      <c r="N2240" s="17">
        <v>86647.8095</v>
      </c>
    </row>
    <row r="2241" spans="1:14">
      <c r="A2241" s="16">
        <v>46059</v>
      </c>
      <c r="B2241" t="s">
        <v>2276</v>
      </c>
      <c r="C2241" t="s">
        <v>26</v>
      </c>
      <c r="D2241" t="s">
        <v>27</v>
      </c>
      <c r="E2241" t="s">
        <v>17</v>
      </c>
      <c r="F2241" t="s">
        <v>1925</v>
      </c>
      <c r="G2241" t="s">
        <v>19</v>
      </c>
      <c r="H2241">
        <v>6</v>
      </c>
      <c r="I2241" s="17">
        <v>555979</v>
      </c>
      <c r="J2241" s="17">
        <v>27798.95</v>
      </c>
      <c r="K2241" s="17">
        <v>528180.05</v>
      </c>
      <c r="L2241" s="17">
        <v>369726.04</v>
      </c>
      <c r="M2241" s="17">
        <v>158454.01</v>
      </c>
      <c r="N2241" s="17">
        <v>44685.8599</v>
      </c>
    </row>
    <row r="2242" spans="1:14">
      <c r="A2242" s="16">
        <v>46059</v>
      </c>
      <c r="B2242" t="s">
        <v>2277</v>
      </c>
      <c r="C2242" t="s">
        <v>22</v>
      </c>
      <c r="D2242" t="s">
        <v>23</v>
      </c>
      <c r="E2242" t="s">
        <v>24</v>
      </c>
      <c r="F2242" t="s">
        <v>1925</v>
      </c>
      <c r="G2242" t="s">
        <v>19</v>
      </c>
      <c r="H2242">
        <v>10</v>
      </c>
      <c r="I2242" s="17">
        <v>323956</v>
      </c>
      <c r="J2242" s="17">
        <v>0</v>
      </c>
      <c r="K2242" s="17">
        <v>323956</v>
      </c>
      <c r="L2242" s="17">
        <v>246206.56</v>
      </c>
      <c r="M2242" s="17">
        <v>77749.44</v>
      </c>
      <c r="N2242" s="17">
        <v>86647.8095</v>
      </c>
    </row>
    <row r="2243" spans="1:14">
      <c r="A2243" s="16">
        <v>46059</v>
      </c>
      <c r="B2243" t="s">
        <v>2278</v>
      </c>
      <c r="C2243" t="s">
        <v>22</v>
      </c>
      <c r="D2243" t="s">
        <v>23</v>
      </c>
      <c r="E2243" t="s">
        <v>24</v>
      </c>
      <c r="F2243" t="s">
        <v>1925</v>
      </c>
      <c r="G2243" t="s">
        <v>19</v>
      </c>
      <c r="H2243">
        <v>3</v>
      </c>
      <c r="I2243" s="17">
        <v>816821</v>
      </c>
      <c r="J2243" s="17">
        <v>0</v>
      </c>
      <c r="K2243" s="17">
        <v>816821</v>
      </c>
      <c r="L2243" s="17">
        <v>620783.96</v>
      </c>
      <c r="M2243" s="17">
        <v>196037.04</v>
      </c>
      <c r="N2243" s="17">
        <v>86647.8095</v>
      </c>
    </row>
    <row r="2244" spans="1:14">
      <c r="A2244" s="16">
        <v>46059</v>
      </c>
      <c r="B2244" t="s">
        <v>2279</v>
      </c>
      <c r="C2244" t="s">
        <v>47</v>
      </c>
      <c r="D2244" t="s">
        <v>48</v>
      </c>
      <c r="E2244" t="s">
        <v>35</v>
      </c>
      <c r="F2244" t="s">
        <v>1925</v>
      </c>
      <c r="G2244" t="s">
        <v>19</v>
      </c>
      <c r="H2244">
        <v>2</v>
      </c>
      <c r="I2244" s="17">
        <v>819841</v>
      </c>
      <c r="J2244" s="17">
        <v>0</v>
      </c>
      <c r="K2244" s="17">
        <v>819841</v>
      </c>
      <c r="L2244" s="17">
        <v>590285.52</v>
      </c>
      <c r="M2244" s="17">
        <v>229555.48</v>
      </c>
      <c r="N2244" s="17">
        <v>133814.9909</v>
      </c>
    </row>
    <row r="2245" spans="1:14">
      <c r="A2245" s="16">
        <v>46059</v>
      </c>
      <c r="B2245" t="s">
        <v>2280</v>
      </c>
      <c r="C2245" t="s">
        <v>73</v>
      </c>
      <c r="D2245" t="s">
        <v>74</v>
      </c>
      <c r="E2245" t="s">
        <v>24</v>
      </c>
      <c r="F2245" t="s">
        <v>1925</v>
      </c>
      <c r="G2245" t="s">
        <v>19</v>
      </c>
      <c r="H2245">
        <v>5</v>
      </c>
      <c r="I2245" s="17">
        <v>61677</v>
      </c>
      <c r="J2245" s="17">
        <v>0</v>
      </c>
      <c r="K2245" s="17">
        <v>61677</v>
      </c>
      <c r="L2245" s="17">
        <v>46874.52</v>
      </c>
      <c r="M2245" s="17">
        <v>14802.48</v>
      </c>
      <c r="N2245" s="17">
        <v>86647.8095</v>
      </c>
    </row>
    <row r="2246" spans="1:14">
      <c r="A2246" s="16">
        <v>46059</v>
      </c>
      <c r="B2246" t="s">
        <v>2281</v>
      </c>
      <c r="C2246" t="s">
        <v>29</v>
      </c>
      <c r="D2246" t="s">
        <v>30</v>
      </c>
      <c r="E2246" t="s">
        <v>31</v>
      </c>
      <c r="F2246" t="s">
        <v>1925</v>
      </c>
      <c r="G2246" t="s">
        <v>19</v>
      </c>
      <c r="H2246">
        <v>8</v>
      </c>
      <c r="I2246" s="17">
        <v>131928</v>
      </c>
      <c r="J2246" s="17">
        <v>19789.2</v>
      </c>
      <c r="K2246" s="17">
        <v>112138.8</v>
      </c>
      <c r="L2246" s="17">
        <v>69526.06</v>
      </c>
      <c r="M2246" s="17">
        <v>42612.74</v>
      </c>
      <c r="N2246" s="17">
        <v>96712.0583</v>
      </c>
    </row>
    <row r="2247" spans="1:14">
      <c r="A2247" s="16">
        <v>46059</v>
      </c>
      <c r="B2247" t="s">
        <v>2282</v>
      </c>
      <c r="C2247" t="s">
        <v>22</v>
      </c>
      <c r="D2247" t="s">
        <v>23</v>
      </c>
      <c r="E2247" t="s">
        <v>24</v>
      </c>
      <c r="F2247" t="s">
        <v>1925</v>
      </c>
      <c r="G2247" t="s">
        <v>19</v>
      </c>
      <c r="H2247">
        <v>7</v>
      </c>
      <c r="I2247" s="17">
        <v>528856</v>
      </c>
      <c r="J2247" s="17">
        <v>58174.16</v>
      </c>
      <c r="K2247" s="17">
        <v>470681.84</v>
      </c>
      <c r="L2247" s="17">
        <v>357718.2</v>
      </c>
      <c r="M2247" s="17">
        <v>112963.64</v>
      </c>
      <c r="N2247" s="17">
        <v>86647.8095</v>
      </c>
    </row>
    <row r="2248" spans="1:14">
      <c r="A2248" s="16">
        <v>46060</v>
      </c>
      <c r="B2248" t="s">
        <v>2283</v>
      </c>
      <c r="C2248" t="s">
        <v>26</v>
      </c>
      <c r="D2248" t="s">
        <v>27</v>
      </c>
      <c r="E2248" t="s">
        <v>17</v>
      </c>
      <c r="F2248" t="s">
        <v>1925</v>
      </c>
      <c r="G2248" t="s">
        <v>19</v>
      </c>
      <c r="H2248">
        <v>2</v>
      </c>
      <c r="I2248" s="17">
        <v>121819</v>
      </c>
      <c r="J2248" s="17">
        <v>10963.71</v>
      </c>
      <c r="K2248" s="17">
        <v>110855.29</v>
      </c>
      <c r="L2248" s="17">
        <v>77598.7</v>
      </c>
      <c r="M2248" s="17">
        <v>33256.59</v>
      </c>
      <c r="N2248" s="17">
        <v>44685.8599</v>
      </c>
    </row>
    <row r="2249" spans="1:14">
      <c r="A2249" s="16">
        <v>46060</v>
      </c>
      <c r="B2249" t="s">
        <v>2284</v>
      </c>
      <c r="C2249" t="s">
        <v>26</v>
      </c>
      <c r="D2249" t="s">
        <v>27</v>
      </c>
      <c r="E2249" t="s">
        <v>17</v>
      </c>
      <c r="F2249" t="s">
        <v>1925</v>
      </c>
      <c r="G2249" t="s">
        <v>19</v>
      </c>
      <c r="H2249">
        <v>1</v>
      </c>
      <c r="I2249" s="17">
        <v>108406</v>
      </c>
      <c r="J2249" s="17">
        <v>0</v>
      </c>
      <c r="K2249" s="17">
        <v>108406</v>
      </c>
      <c r="L2249" s="17">
        <v>75884.2</v>
      </c>
      <c r="M2249" s="17">
        <v>32521.8</v>
      </c>
      <c r="N2249" s="17">
        <v>44685.8599</v>
      </c>
    </row>
    <row r="2250" spans="1:14">
      <c r="A2250" s="16">
        <v>46060</v>
      </c>
      <c r="B2250" t="s">
        <v>2285</v>
      </c>
      <c r="C2250" t="s">
        <v>43</v>
      </c>
      <c r="D2250" t="s">
        <v>44</v>
      </c>
      <c r="E2250" t="s">
        <v>31</v>
      </c>
      <c r="F2250" t="s">
        <v>1925</v>
      </c>
      <c r="G2250" t="s">
        <v>19</v>
      </c>
      <c r="H2250">
        <v>2</v>
      </c>
      <c r="I2250" s="17">
        <v>108634</v>
      </c>
      <c r="J2250" s="17">
        <v>0</v>
      </c>
      <c r="K2250" s="17">
        <v>108634</v>
      </c>
      <c r="L2250" s="17">
        <v>67353.08</v>
      </c>
      <c r="M2250" s="17">
        <v>41280.92</v>
      </c>
      <c r="N2250" s="17">
        <v>96712.0583</v>
      </c>
    </row>
    <row r="2251" spans="1:14">
      <c r="A2251" s="16">
        <v>46060</v>
      </c>
      <c r="B2251" t="s">
        <v>2286</v>
      </c>
      <c r="C2251" t="s">
        <v>33</v>
      </c>
      <c r="D2251" t="s">
        <v>34</v>
      </c>
      <c r="E2251" t="s">
        <v>35</v>
      </c>
      <c r="F2251" t="s">
        <v>1925</v>
      </c>
      <c r="G2251" t="s">
        <v>19</v>
      </c>
      <c r="H2251">
        <v>12</v>
      </c>
      <c r="I2251" s="17">
        <v>820378</v>
      </c>
      <c r="J2251" s="17">
        <v>0</v>
      </c>
      <c r="K2251" s="17">
        <v>820378</v>
      </c>
      <c r="L2251" s="17">
        <v>590672.16</v>
      </c>
      <c r="M2251" s="17">
        <v>229705.84</v>
      </c>
      <c r="N2251" s="17">
        <v>133814.9909</v>
      </c>
    </row>
    <row r="2252" spans="1:14">
      <c r="A2252" s="16">
        <v>46060</v>
      </c>
      <c r="B2252" t="s">
        <v>2287</v>
      </c>
      <c r="C2252" t="s">
        <v>26</v>
      </c>
      <c r="D2252" t="s">
        <v>27</v>
      </c>
      <c r="E2252" t="s">
        <v>17</v>
      </c>
      <c r="F2252" t="s">
        <v>1925</v>
      </c>
      <c r="G2252" t="s">
        <v>19</v>
      </c>
      <c r="H2252">
        <v>5</v>
      </c>
      <c r="I2252" s="17">
        <v>763914</v>
      </c>
      <c r="J2252" s="17">
        <v>61113.12</v>
      </c>
      <c r="K2252" s="17">
        <v>702800.88</v>
      </c>
      <c r="L2252" s="17">
        <v>491960.62</v>
      </c>
      <c r="M2252" s="17">
        <v>210840.26</v>
      </c>
      <c r="N2252" s="17">
        <v>44685.8599</v>
      </c>
    </row>
    <row r="2253" spans="1:14">
      <c r="A2253" s="16">
        <v>46060</v>
      </c>
      <c r="B2253" t="s">
        <v>2288</v>
      </c>
      <c r="C2253" t="s">
        <v>47</v>
      </c>
      <c r="D2253" t="s">
        <v>48</v>
      </c>
      <c r="E2253" t="s">
        <v>35</v>
      </c>
      <c r="F2253" t="s">
        <v>1925</v>
      </c>
      <c r="G2253" t="s">
        <v>19</v>
      </c>
      <c r="H2253">
        <v>9</v>
      </c>
      <c r="I2253" s="17">
        <v>143080</v>
      </c>
      <c r="J2253" s="17">
        <v>8584.799999999999</v>
      </c>
      <c r="K2253" s="17">
        <v>134495.2</v>
      </c>
      <c r="L2253" s="17">
        <v>96836.53999999999</v>
      </c>
      <c r="M2253" s="17">
        <v>37658.66</v>
      </c>
      <c r="N2253" s="17">
        <v>133814.9909</v>
      </c>
    </row>
    <row r="2254" spans="1:14">
      <c r="A2254" s="16">
        <v>46060</v>
      </c>
      <c r="B2254" t="s">
        <v>2289</v>
      </c>
      <c r="C2254" t="s">
        <v>43</v>
      </c>
      <c r="D2254" t="s">
        <v>44</v>
      </c>
      <c r="E2254" t="s">
        <v>31</v>
      </c>
      <c r="F2254" t="s">
        <v>1925</v>
      </c>
      <c r="G2254" t="s">
        <v>19</v>
      </c>
      <c r="H2254">
        <v>12</v>
      </c>
      <c r="I2254" s="17">
        <v>82805</v>
      </c>
      <c r="J2254" s="17">
        <v>0</v>
      </c>
      <c r="K2254" s="17">
        <v>82805</v>
      </c>
      <c r="L2254" s="17">
        <v>51339.1</v>
      </c>
      <c r="M2254" s="17">
        <v>31465.9</v>
      </c>
      <c r="N2254" s="17">
        <v>96712.0583</v>
      </c>
    </row>
    <row r="2255" spans="1:14">
      <c r="A2255" s="16">
        <v>46060</v>
      </c>
      <c r="B2255" t="s">
        <v>2290</v>
      </c>
      <c r="C2255" t="s">
        <v>43</v>
      </c>
      <c r="D2255" t="s">
        <v>44</v>
      </c>
      <c r="E2255" t="s">
        <v>31</v>
      </c>
      <c r="F2255" t="s">
        <v>1925</v>
      </c>
      <c r="G2255" t="s">
        <v>19</v>
      </c>
      <c r="H2255">
        <v>10</v>
      </c>
      <c r="I2255" s="17">
        <v>843800</v>
      </c>
      <c r="J2255" s="17">
        <v>126570</v>
      </c>
      <c r="K2255" s="17">
        <v>717230</v>
      </c>
      <c r="L2255" s="17">
        <v>444682.6</v>
      </c>
      <c r="M2255" s="17">
        <v>272547.4</v>
      </c>
      <c r="N2255" s="17">
        <v>96712.0583</v>
      </c>
    </row>
    <row r="2256" spans="1:14">
      <c r="A2256" s="16">
        <v>46060</v>
      </c>
      <c r="B2256" t="s">
        <v>2291</v>
      </c>
      <c r="C2256" t="s">
        <v>29</v>
      </c>
      <c r="D2256" t="s">
        <v>30</v>
      </c>
      <c r="E2256" t="s">
        <v>31</v>
      </c>
      <c r="F2256" t="s">
        <v>1925</v>
      </c>
      <c r="G2256" t="s">
        <v>19</v>
      </c>
      <c r="H2256">
        <v>7</v>
      </c>
      <c r="I2256" s="17">
        <v>77555</v>
      </c>
      <c r="J2256" s="17">
        <v>0</v>
      </c>
      <c r="K2256" s="17">
        <v>77555</v>
      </c>
      <c r="L2256" s="17">
        <v>48084.1</v>
      </c>
      <c r="M2256" s="17">
        <v>29470.9</v>
      </c>
      <c r="N2256" s="17">
        <v>96712.0583</v>
      </c>
    </row>
    <row r="2257" spans="1:14">
      <c r="A2257" s="16">
        <v>46060</v>
      </c>
      <c r="B2257" t="s">
        <v>2292</v>
      </c>
      <c r="C2257" t="s">
        <v>33</v>
      </c>
      <c r="D2257" t="s">
        <v>34</v>
      </c>
      <c r="E2257" t="s">
        <v>35</v>
      </c>
      <c r="F2257" t="s">
        <v>1925</v>
      </c>
      <c r="G2257" t="s">
        <v>19</v>
      </c>
      <c r="H2257">
        <v>2</v>
      </c>
      <c r="I2257" s="17">
        <v>497104</v>
      </c>
      <c r="J2257" s="17">
        <v>0</v>
      </c>
      <c r="K2257" s="17">
        <v>497104</v>
      </c>
      <c r="L2257" s="17">
        <v>357914.88</v>
      </c>
      <c r="M2257" s="17">
        <v>139189.12</v>
      </c>
      <c r="N2257" s="17">
        <v>133814.9909</v>
      </c>
    </row>
    <row r="2258" spans="1:14">
      <c r="A2258" s="16">
        <v>46060</v>
      </c>
      <c r="B2258" t="s">
        <v>2293</v>
      </c>
      <c r="C2258" t="s">
        <v>26</v>
      </c>
      <c r="D2258" t="s">
        <v>27</v>
      </c>
      <c r="E2258" t="s">
        <v>17</v>
      </c>
      <c r="F2258" t="s">
        <v>1925</v>
      </c>
      <c r="G2258" t="s">
        <v>19</v>
      </c>
      <c r="H2258">
        <v>9</v>
      </c>
      <c r="I2258" s="17">
        <v>346874</v>
      </c>
      <c r="J2258" s="17">
        <v>27749.92</v>
      </c>
      <c r="K2258" s="17">
        <v>319124.08</v>
      </c>
      <c r="L2258" s="17">
        <v>223386.86</v>
      </c>
      <c r="M2258" s="17">
        <v>95737.22</v>
      </c>
      <c r="N2258" s="17">
        <v>44685.8599</v>
      </c>
    </row>
    <row r="2259" spans="1:14">
      <c r="A2259" s="16">
        <v>46060</v>
      </c>
      <c r="B2259" t="s">
        <v>2294</v>
      </c>
      <c r="C2259" t="s">
        <v>15</v>
      </c>
      <c r="D2259" t="s">
        <v>16</v>
      </c>
      <c r="E2259" t="s">
        <v>17</v>
      </c>
      <c r="F2259" t="s">
        <v>1925</v>
      </c>
      <c r="G2259" t="s">
        <v>19</v>
      </c>
      <c r="H2259">
        <v>1</v>
      </c>
      <c r="I2259" s="17">
        <v>280212</v>
      </c>
      <c r="J2259" s="17">
        <v>39229.68</v>
      </c>
      <c r="K2259" s="17">
        <v>240982.32</v>
      </c>
      <c r="L2259" s="17">
        <v>168687.62</v>
      </c>
      <c r="M2259" s="17">
        <v>72294.7</v>
      </c>
      <c r="N2259" s="17">
        <v>44685.8599</v>
      </c>
    </row>
    <row r="2260" spans="1:14">
      <c r="A2260" s="16">
        <v>46060</v>
      </c>
      <c r="B2260" t="s">
        <v>2295</v>
      </c>
      <c r="C2260" t="s">
        <v>15</v>
      </c>
      <c r="D2260" t="s">
        <v>16</v>
      </c>
      <c r="E2260" t="s">
        <v>17</v>
      </c>
      <c r="F2260" t="s">
        <v>1925</v>
      </c>
      <c r="G2260" t="s">
        <v>19</v>
      </c>
      <c r="H2260">
        <v>12</v>
      </c>
      <c r="I2260" s="17">
        <v>499796</v>
      </c>
      <c r="J2260" s="17">
        <v>44981.64</v>
      </c>
      <c r="K2260" s="17">
        <v>454814.36</v>
      </c>
      <c r="L2260" s="17">
        <v>318370.05</v>
      </c>
      <c r="M2260" s="17">
        <v>136444.31</v>
      </c>
      <c r="N2260" s="17">
        <v>44685.8599</v>
      </c>
    </row>
    <row r="2261" spans="1:14">
      <c r="A2261" s="16">
        <v>46060</v>
      </c>
      <c r="B2261" t="s">
        <v>2296</v>
      </c>
      <c r="C2261" t="s">
        <v>22</v>
      </c>
      <c r="D2261" t="s">
        <v>23</v>
      </c>
      <c r="E2261" t="s">
        <v>24</v>
      </c>
      <c r="F2261" t="s">
        <v>1925</v>
      </c>
      <c r="G2261" t="s">
        <v>19</v>
      </c>
      <c r="H2261">
        <v>11</v>
      </c>
      <c r="I2261" s="17">
        <v>428469</v>
      </c>
      <c r="J2261" s="17">
        <v>0</v>
      </c>
      <c r="K2261" s="17">
        <v>428469</v>
      </c>
      <c r="L2261" s="17">
        <v>325636.44</v>
      </c>
      <c r="M2261" s="17">
        <v>102832.56</v>
      </c>
      <c r="N2261" s="17">
        <v>86647.8095</v>
      </c>
    </row>
    <row r="2262" spans="1:14">
      <c r="A2262" s="16">
        <v>46060</v>
      </c>
      <c r="B2262" t="s">
        <v>2297</v>
      </c>
      <c r="C2262" t="s">
        <v>26</v>
      </c>
      <c r="D2262" t="s">
        <v>27</v>
      </c>
      <c r="E2262" t="s">
        <v>17</v>
      </c>
      <c r="F2262" t="s">
        <v>1925</v>
      </c>
      <c r="G2262" t="s">
        <v>19</v>
      </c>
      <c r="H2262">
        <v>1</v>
      </c>
      <c r="I2262" s="17">
        <v>563790</v>
      </c>
      <c r="J2262" s="17">
        <v>78930.60000000001</v>
      </c>
      <c r="K2262" s="17">
        <v>484859.4</v>
      </c>
      <c r="L2262" s="17">
        <v>339401.58</v>
      </c>
      <c r="M2262" s="17">
        <v>145457.82</v>
      </c>
      <c r="N2262" s="17">
        <v>44685.8599</v>
      </c>
    </row>
    <row r="2263" spans="1:14">
      <c r="A2263" s="16">
        <v>46060</v>
      </c>
      <c r="B2263" t="s">
        <v>2298</v>
      </c>
      <c r="C2263" t="s">
        <v>33</v>
      </c>
      <c r="D2263" t="s">
        <v>34</v>
      </c>
      <c r="E2263" t="s">
        <v>35</v>
      </c>
      <c r="F2263" t="s">
        <v>1925</v>
      </c>
      <c r="G2263" t="s">
        <v>19</v>
      </c>
      <c r="H2263">
        <v>11</v>
      </c>
      <c r="I2263" s="17">
        <v>660541</v>
      </c>
      <c r="J2263" s="17">
        <v>0</v>
      </c>
      <c r="K2263" s="17">
        <v>660541</v>
      </c>
      <c r="L2263" s="17">
        <v>475589.52</v>
      </c>
      <c r="M2263" s="17">
        <v>184951.48</v>
      </c>
      <c r="N2263" s="17">
        <v>133814.9909</v>
      </c>
    </row>
    <row r="2264" spans="1:14">
      <c r="A2264" s="16">
        <v>46060</v>
      </c>
      <c r="B2264" t="s">
        <v>2299</v>
      </c>
      <c r="C2264" t="s">
        <v>22</v>
      </c>
      <c r="D2264" t="s">
        <v>23</v>
      </c>
      <c r="E2264" t="s">
        <v>24</v>
      </c>
      <c r="F2264" t="s">
        <v>1925</v>
      </c>
      <c r="G2264" t="s">
        <v>19</v>
      </c>
      <c r="H2264">
        <v>1</v>
      </c>
      <c r="I2264" s="17">
        <v>108051</v>
      </c>
      <c r="J2264" s="17">
        <v>12966.12</v>
      </c>
      <c r="K2264" s="17">
        <v>95084.88</v>
      </c>
      <c r="L2264" s="17">
        <v>72264.50999999999</v>
      </c>
      <c r="M2264" s="17">
        <v>22820.37</v>
      </c>
      <c r="N2264" s="17">
        <v>86647.8095</v>
      </c>
    </row>
    <row r="2265" spans="1:14">
      <c r="A2265" s="16">
        <v>46060</v>
      </c>
      <c r="B2265" t="s">
        <v>2300</v>
      </c>
      <c r="C2265" t="s">
        <v>26</v>
      </c>
      <c r="D2265" t="s">
        <v>27</v>
      </c>
      <c r="E2265" t="s">
        <v>17</v>
      </c>
      <c r="F2265" t="s">
        <v>1925</v>
      </c>
      <c r="G2265" t="s">
        <v>19</v>
      </c>
      <c r="H2265">
        <v>1</v>
      </c>
      <c r="I2265" s="17">
        <v>426322</v>
      </c>
      <c r="J2265" s="17">
        <v>34105.76</v>
      </c>
      <c r="K2265" s="17">
        <v>392216.24</v>
      </c>
      <c r="L2265" s="17">
        <v>274551.37</v>
      </c>
      <c r="M2265" s="17">
        <v>117664.87</v>
      </c>
      <c r="N2265" s="17">
        <v>44685.8599</v>
      </c>
    </row>
    <row r="2266" spans="1:14">
      <c r="A2266" s="16">
        <v>46060</v>
      </c>
      <c r="B2266" t="s">
        <v>2301</v>
      </c>
      <c r="C2266" t="s">
        <v>22</v>
      </c>
      <c r="D2266" t="s">
        <v>23</v>
      </c>
      <c r="E2266" t="s">
        <v>24</v>
      </c>
      <c r="F2266" t="s">
        <v>1925</v>
      </c>
      <c r="G2266" t="s">
        <v>19</v>
      </c>
      <c r="H2266">
        <v>11</v>
      </c>
      <c r="I2266" s="17">
        <v>343756</v>
      </c>
      <c r="J2266" s="17">
        <v>0</v>
      </c>
      <c r="K2266" s="17">
        <v>343756</v>
      </c>
      <c r="L2266" s="17">
        <v>261254.56</v>
      </c>
      <c r="M2266" s="17">
        <v>82501.44</v>
      </c>
      <c r="N2266" s="17">
        <v>86647.8095</v>
      </c>
    </row>
    <row r="2267" spans="1:14">
      <c r="A2267" s="16">
        <v>46060</v>
      </c>
      <c r="B2267" t="s">
        <v>2302</v>
      </c>
      <c r="C2267" t="s">
        <v>47</v>
      </c>
      <c r="D2267" t="s">
        <v>48</v>
      </c>
      <c r="E2267" t="s">
        <v>35</v>
      </c>
      <c r="F2267" t="s">
        <v>1925</v>
      </c>
      <c r="G2267" t="s">
        <v>19</v>
      </c>
      <c r="H2267">
        <v>2</v>
      </c>
      <c r="I2267" s="17">
        <v>782095</v>
      </c>
      <c r="J2267" s="17">
        <v>78209.5</v>
      </c>
      <c r="K2267" s="17">
        <v>703885.5</v>
      </c>
      <c r="L2267" s="17">
        <v>506797.56</v>
      </c>
      <c r="M2267" s="17">
        <v>197087.94</v>
      </c>
      <c r="N2267" s="17">
        <v>133814.9909</v>
      </c>
    </row>
    <row r="2268" spans="1:14">
      <c r="A2268" s="16">
        <v>46060</v>
      </c>
      <c r="B2268" t="s">
        <v>2303</v>
      </c>
      <c r="C2268" t="s">
        <v>43</v>
      </c>
      <c r="D2268" t="s">
        <v>44</v>
      </c>
      <c r="E2268" t="s">
        <v>31</v>
      </c>
      <c r="F2268" t="s">
        <v>1925</v>
      </c>
      <c r="G2268" t="s">
        <v>19</v>
      </c>
      <c r="H2268">
        <v>9</v>
      </c>
      <c r="I2268" s="17">
        <v>762730</v>
      </c>
      <c r="J2268" s="17">
        <v>61018.4</v>
      </c>
      <c r="K2268" s="17">
        <v>701711.6</v>
      </c>
      <c r="L2268" s="17">
        <v>435061.19</v>
      </c>
      <c r="M2268" s="17">
        <v>266650.41</v>
      </c>
      <c r="N2268" s="17">
        <v>96712.0583</v>
      </c>
    </row>
    <row r="2269" spans="1:14">
      <c r="A2269" s="16">
        <v>46060</v>
      </c>
      <c r="B2269" t="s">
        <v>2304</v>
      </c>
      <c r="C2269" t="s">
        <v>43</v>
      </c>
      <c r="D2269" t="s">
        <v>44</v>
      </c>
      <c r="E2269" t="s">
        <v>31</v>
      </c>
      <c r="F2269" t="s">
        <v>1925</v>
      </c>
      <c r="G2269" t="s">
        <v>19</v>
      </c>
      <c r="H2269">
        <v>11</v>
      </c>
      <c r="I2269" s="17">
        <v>207514</v>
      </c>
      <c r="J2269" s="17">
        <v>26976.82</v>
      </c>
      <c r="K2269" s="17">
        <v>180537.18</v>
      </c>
      <c r="L2269" s="17">
        <v>111933.05</v>
      </c>
      <c r="M2269" s="17">
        <v>68604.13</v>
      </c>
      <c r="N2269" s="17">
        <v>96712.0583</v>
      </c>
    </row>
    <row r="2270" spans="1:14">
      <c r="A2270" s="16">
        <v>46060</v>
      </c>
      <c r="B2270" t="s">
        <v>2305</v>
      </c>
      <c r="C2270" t="s">
        <v>47</v>
      </c>
      <c r="D2270" t="s">
        <v>48</v>
      </c>
      <c r="E2270" t="s">
        <v>35</v>
      </c>
      <c r="F2270" t="s">
        <v>1925</v>
      </c>
      <c r="G2270" t="s">
        <v>19</v>
      </c>
      <c r="H2270">
        <v>3</v>
      </c>
      <c r="I2270" s="17">
        <v>108058</v>
      </c>
      <c r="J2270" s="17">
        <v>14047.54</v>
      </c>
      <c r="K2270" s="17">
        <v>94010.46000000001</v>
      </c>
      <c r="L2270" s="17">
        <v>67687.53</v>
      </c>
      <c r="M2270" s="17">
        <v>26322.93</v>
      </c>
      <c r="N2270" s="17">
        <v>133814.9909</v>
      </c>
    </row>
    <row r="2271" spans="1:14">
      <c r="A2271" s="16">
        <v>46060</v>
      </c>
      <c r="B2271" t="s">
        <v>2306</v>
      </c>
      <c r="C2271" t="s">
        <v>47</v>
      </c>
      <c r="D2271" t="s">
        <v>48</v>
      </c>
      <c r="E2271" t="s">
        <v>35</v>
      </c>
      <c r="F2271" t="s">
        <v>1925</v>
      </c>
      <c r="G2271" t="s">
        <v>19</v>
      </c>
      <c r="H2271">
        <v>1</v>
      </c>
      <c r="I2271" s="17">
        <v>98845</v>
      </c>
      <c r="J2271" s="17">
        <v>6919.15</v>
      </c>
      <c r="K2271" s="17">
        <v>91925.85000000001</v>
      </c>
      <c r="L2271" s="17">
        <v>66186.61</v>
      </c>
      <c r="M2271" s="17">
        <v>25739.24</v>
      </c>
      <c r="N2271" s="17">
        <v>133814.9909</v>
      </c>
    </row>
    <row r="2272" spans="1:14">
      <c r="A2272" s="16">
        <v>46060</v>
      </c>
      <c r="B2272" t="s">
        <v>2307</v>
      </c>
      <c r="C2272" t="s">
        <v>47</v>
      </c>
      <c r="D2272" t="s">
        <v>48</v>
      </c>
      <c r="E2272" t="s">
        <v>35</v>
      </c>
      <c r="F2272" t="s">
        <v>1925</v>
      </c>
      <c r="G2272" t="s">
        <v>19</v>
      </c>
      <c r="H2272">
        <v>6</v>
      </c>
      <c r="I2272" s="17">
        <v>808466</v>
      </c>
      <c r="J2272" s="17">
        <v>40423.3</v>
      </c>
      <c r="K2272" s="17">
        <v>768042.7</v>
      </c>
      <c r="L2272" s="17">
        <v>552990.74</v>
      </c>
      <c r="M2272" s="17">
        <v>215051.96</v>
      </c>
      <c r="N2272" s="17">
        <v>133814.9909</v>
      </c>
    </row>
    <row r="2273" spans="1:14">
      <c r="A2273" s="16">
        <v>46060</v>
      </c>
      <c r="B2273" t="s">
        <v>2308</v>
      </c>
      <c r="C2273" t="s">
        <v>26</v>
      </c>
      <c r="D2273" t="s">
        <v>27</v>
      </c>
      <c r="E2273" t="s">
        <v>17</v>
      </c>
      <c r="F2273" t="s">
        <v>1925</v>
      </c>
      <c r="G2273" t="s">
        <v>19</v>
      </c>
      <c r="H2273">
        <v>12</v>
      </c>
      <c r="I2273" s="17">
        <v>571415</v>
      </c>
      <c r="J2273" s="17">
        <v>85712.25</v>
      </c>
      <c r="K2273" s="17">
        <v>485702.75</v>
      </c>
      <c r="L2273" s="17">
        <v>339991.92</v>
      </c>
      <c r="M2273" s="17">
        <v>145710.83</v>
      </c>
      <c r="N2273" s="17">
        <v>44685.8599</v>
      </c>
    </row>
    <row r="2274" spans="1:14">
      <c r="A2274" s="16">
        <v>46060</v>
      </c>
      <c r="B2274" t="s">
        <v>2309</v>
      </c>
      <c r="C2274" t="s">
        <v>29</v>
      </c>
      <c r="D2274" t="s">
        <v>30</v>
      </c>
      <c r="E2274" t="s">
        <v>31</v>
      </c>
      <c r="F2274" t="s">
        <v>1925</v>
      </c>
      <c r="G2274" t="s">
        <v>19</v>
      </c>
      <c r="H2274">
        <v>2</v>
      </c>
      <c r="I2274" s="17">
        <v>223060</v>
      </c>
      <c r="J2274" s="17">
        <v>0</v>
      </c>
      <c r="K2274" s="17">
        <v>223060</v>
      </c>
      <c r="L2274" s="17">
        <v>138297.2</v>
      </c>
      <c r="M2274" s="17">
        <v>84762.8</v>
      </c>
      <c r="N2274" s="17">
        <v>96712.0583</v>
      </c>
    </row>
    <row r="2275" spans="1:14">
      <c r="A2275" s="16">
        <v>46060</v>
      </c>
      <c r="B2275" t="s">
        <v>2310</v>
      </c>
      <c r="C2275" t="s">
        <v>47</v>
      </c>
      <c r="D2275" t="s">
        <v>48</v>
      </c>
      <c r="E2275" t="s">
        <v>35</v>
      </c>
      <c r="F2275" t="s">
        <v>1925</v>
      </c>
      <c r="G2275" t="s">
        <v>19</v>
      </c>
      <c r="H2275">
        <v>5</v>
      </c>
      <c r="I2275" s="17">
        <v>241145</v>
      </c>
      <c r="J2275" s="17">
        <v>0</v>
      </c>
      <c r="K2275" s="17">
        <v>241145</v>
      </c>
      <c r="L2275" s="17">
        <v>173624.4</v>
      </c>
      <c r="M2275" s="17">
        <v>67520.60000000001</v>
      </c>
      <c r="N2275" s="17">
        <v>133814.9909</v>
      </c>
    </row>
    <row r="2276" spans="1:14">
      <c r="A2276" s="16">
        <v>46060</v>
      </c>
      <c r="B2276" t="s">
        <v>2311</v>
      </c>
      <c r="C2276" t="s">
        <v>22</v>
      </c>
      <c r="D2276" t="s">
        <v>23</v>
      </c>
      <c r="E2276" t="s">
        <v>24</v>
      </c>
      <c r="F2276" t="s">
        <v>1925</v>
      </c>
      <c r="G2276" t="s">
        <v>19</v>
      </c>
      <c r="H2276">
        <v>7</v>
      </c>
      <c r="I2276" s="17">
        <v>436569</v>
      </c>
      <c r="J2276" s="17">
        <v>48022.59</v>
      </c>
      <c r="K2276" s="17">
        <v>388546.41</v>
      </c>
      <c r="L2276" s="17">
        <v>295295.27</v>
      </c>
      <c r="M2276" s="17">
        <v>93251.14</v>
      </c>
      <c r="N2276" s="17">
        <v>86647.8095</v>
      </c>
    </row>
    <row r="2277" spans="1:14">
      <c r="A2277" s="16">
        <v>46060</v>
      </c>
      <c r="B2277" t="s">
        <v>2312</v>
      </c>
      <c r="C2277" t="s">
        <v>26</v>
      </c>
      <c r="D2277" t="s">
        <v>27</v>
      </c>
      <c r="E2277" t="s">
        <v>17</v>
      </c>
      <c r="F2277" t="s">
        <v>1925</v>
      </c>
      <c r="G2277" t="s">
        <v>19</v>
      </c>
      <c r="H2277">
        <v>9</v>
      </c>
      <c r="I2277" s="17">
        <v>680599</v>
      </c>
      <c r="J2277" s="17">
        <v>54447.92</v>
      </c>
      <c r="K2277" s="17">
        <v>626151.08</v>
      </c>
      <c r="L2277" s="17">
        <v>438305.76</v>
      </c>
      <c r="M2277" s="17">
        <v>187845.32</v>
      </c>
      <c r="N2277" s="17">
        <v>44685.8599</v>
      </c>
    </row>
    <row r="2278" spans="1:14">
      <c r="A2278" s="16">
        <v>46060</v>
      </c>
      <c r="B2278" t="s">
        <v>2313</v>
      </c>
      <c r="C2278" t="s">
        <v>73</v>
      </c>
      <c r="D2278" t="s">
        <v>74</v>
      </c>
      <c r="E2278" t="s">
        <v>24</v>
      </c>
      <c r="F2278" t="s">
        <v>1925</v>
      </c>
      <c r="G2278" t="s">
        <v>19</v>
      </c>
      <c r="H2278">
        <v>3</v>
      </c>
      <c r="I2278" s="17">
        <v>810708</v>
      </c>
      <c r="J2278" s="17">
        <v>97284.96000000001</v>
      </c>
      <c r="K2278" s="17">
        <v>713423.04</v>
      </c>
      <c r="L2278" s="17">
        <v>542201.51</v>
      </c>
      <c r="M2278" s="17">
        <v>171221.53</v>
      </c>
      <c r="N2278" s="17">
        <v>86647.8095</v>
      </c>
    </row>
    <row r="2279" spans="1:14">
      <c r="A2279" s="16">
        <v>46060</v>
      </c>
      <c r="B2279" t="s">
        <v>2314</v>
      </c>
      <c r="C2279" t="s">
        <v>29</v>
      </c>
      <c r="D2279" t="s">
        <v>30</v>
      </c>
      <c r="E2279" t="s">
        <v>31</v>
      </c>
      <c r="F2279" t="s">
        <v>1925</v>
      </c>
      <c r="G2279" t="s">
        <v>19</v>
      </c>
      <c r="H2279">
        <v>12</v>
      </c>
      <c r="I2279" s="17">
        <v>118851</v>
      </c>
      <c r="J2279" s="17">
        <v>16639.14</v>
      </c>
      <c r="K2279" s="17">
        <v>102211.86</v>
      </c>
      <c r="L2279" s="17">
        <v>63371.35</v>
      </c>
      <c r="M2279" s="17">
        <v>38840.51</v>
      </c>
      <c r="N2279" s="17">
        <v>96712.0583</v>
      </c>
    </row>
    <row r="2280" spans="1:14">
      <c r="A2280" s="16">
        <v>46060</v>
      </c>
      <c r="B2280" t="s">
        <v>2315</v>
      </c>
      <c r="C2280" t="s">
        <v>22</v>
      </c>
      <c r="D2280" t="s">
        <v>23</v>
      </c>
      <c r="E2280" t="s">
        <v>24</v>
      </c>
      <c r="F2280" t="s">
        <v>1925</v>
      </c>
      <c r="G2280" t="s">
        <v>19</v>
      </c>
      <c r="H2280">
        <v>5</v>
      </c>
      <c r="I2280" s="17">
        <v>69052</v>
      </c>
      <c r="J2280" s="17">
        <v>8286.24</v>
      </c>
      <c r="K2280" s="17">
        <v>60765.76</v>
      </c>
      <c r="L2280" s="17">
        <v>46181.98</v>
      </c>
      <c r="M2280" s="17">
        <v>14583.78</v>
      </c>
      <c r="N2280" s="17">
        <v>86647.8095</v>
      </c>
    </row>
    <row r="2281" spans="1:14">
      <c r="A2281" s="16">
        <v>46060</v>
      </c>
      <c r="B2281" t="s">
        <v>2316</v>
      </c>
      <c r="C2281" t="s">
        <v>73</v>
      </c>
      <c r="D2281" t="s">
        <v>74</v>
      </c>
      <c r="E2281" t="s">
        <v>24</v>
      </c>
      <c r="F2281" t="s">
        <v>1925</v>
      </c>
      <c r="G2281" t="s">
        <v>19</v>
      </c>
      <c r="H2281">
        <v>11</v>
      </c>
      <c r="I2281" s="17">
        <v>169828</v>
      </c>
      <c r="J2281" s="17">
        <v>0</v>
      </c>
      <c r="K2281" s="17">
        <v>169828</v>
      </c>
      <c r="L2281" s="17">
        <v>129069.28</v>
      </c>
      <c r="M2281" s="17">
        <v>40758.72</v>
      </c>
      <c r="N2281" s="17">
        <v>86647.8095</v>
      </c>
    </row>
    <row r="2282" spans="1:14">
      <c r="A2282" s="16">
        <v>46060</v>
      </c>
      <c r="B2282" t="s">
        <v>2317</v>
      </c>
      <c r="C2282" t="s">
        <v>22</v>
      </c>
      <c r="D2282" t="s">
        <v>23</v>
      </c>
      <c r="E2282" t="s">
        <v>24</v>
      </c>
      <c r="F2282" t="s">
        <v>1925</v>
      </c>
      <c r="G2282" t="s">
        <v>19</v>
      </c>
      <c r="H2282">
        <v>6</v>
      </c>
      <c r="I2282" s="17">
        <v>340478</v>
      </c>
      <c r="J2282" s="17">
        <v>10214.34</v>
      </c>
      <c r="K2282" s="17">
        <v>330263.66</v>
      </c>
      <c r="L2282" s="17">
        <v>251000.38</v>
      </c>
      <c r="M2282" s="17">
        <v>79263.28</v>
      </c>
      <c r="N2282" s="17">
        <v>86647.8095</v>
      </c>
    </row>
    <row r="2283" spans="1:14">
      <c r="A2283" s="16">
        <v>46060</v>
      </c>
      <c r="B2283" t="s">
        <v>2318</v>
      </c>
      <c r="C2283" t="s">
        <v>26</v>
      </c>
      <c r="D2283" t="s">
        <v>27</v>
      </c>
      <c r="E2283" t="s">
        <v>17</v>
      </c>
      <c r="F2283" t="s">
        <v>1925</v>
      </c>
      <c r="G2283" t="s">
        <v>19</v>
      </c>
      <c r="H2283">
        <v>4</v>
      </c>
      <c r="I2283" s="17">
        <v>241016</v>
      </c>
      <c r="J2283" s="17">
        <v>9640.639999999999</v>
      </c>
      <c r="K2283" s="17">
        <v>231375.36</v>
      </c>
      <c r="L2283" s="17">
        <v>161962.75</v>
      </c>
      <c r="M2283" s="17">
        <v>69412.61</v>
      </c>
      <c r="N2283" s="17">
        <v>44685.8599</v>
      </c>
    </row>
    <row r="2284" spans="1:14">
      <c r="A2284" s="16">
        <v>46060</v>
      </c>
      <c r="B2284" t="s">
        <v>2319</v>
      </c>
      <c r="C2284" t="s">
        <v>29</v>
      </c>
      <c r="D2284" t="s">
        <v>30</v>
      </c>
      <c r="E2284" t="s">
        <v>31</v>
      </c>
      <c r="F2284" t="s">
        <v>1925</v>
      </c>
      <c r="G2284" t="s">
        <v>19</v>
      </c>
      <c r="H2284">
        <v>11</v>
      </c>
      <c r="I2284" s="17">
        <v>63708</v>
      </c>
      <c r="J2284" s="17">
        <v>2548.32</v>
      </c>
      <c r="K2284" s="17">
        <v>61159.68</v>
      </c>
      <c r="L2284" s="17">
        <v>37919</v>
      </c>
      <c r="M2284" s="17">
        <v>23240.68</v>
      </c>
      <c r="N2284" s="17">
        <v>96712.0583</v>
      </c>
    </row>
    <row r="2285" spans="1:14">
      <c r="A2285" s="16">
        <v>46060</v>
      </c>
      <c r="B2285" t="s">
        <v>2320</v>
      </c>
      <c r="C2285" t="s">
        <v>33</v>
      </c>
      <c r="D2285" t="s">
        <v>34</v>
      </c>
      <c r="E2285" t="s">
        <v>35</v>
      </c>
      <c r="F2285" t="s">
        <v>1925</v>
      </c>
      <c r="G2285" t="s">
        <v>19</v>
      </c>
      <c r="H2285">
        <v>7</v>
      </c>
      <c r="I2285" s="17">
        <v>299717</v>
      </c>
      <c r="J2285" s="17">
        <v>26974.53</v>
      </c>
      <c r="K2285" s="17">
        <v>272742.47</v>
      </c>
      <c r="L2285" s="17">
        <v>196374.58</v>
      </c>
      <c r="M2285" s="17">
        <v>76367.89</v>
      </c>
      <c r="N2285" s="17">
        <v>133814.9909</v>
      </c>
    </row>
    <row r="2286" spans="1:14">
      <c r="A2286" s="16">
        <v>46060</v>
      </c>
      <c r="B2286" t="s">
        <v>2321</v>
      </c>
      <c r="C2286" t="s">
        <v>29</v>
      </c>
      <c r="D2286" t="s">
        <v>30</v>
      </c>
      <c r="E2286" t="s">
        <v>31</v>
      </c>
      <c r="F2286" t="s">
        <v>1925</v>
      </c>
      <c r="G2286" t="s">
        <v>19</v>
      </c>
      <c r="H2286">
        <v>1</v>
      </c>
      <c r="I2286" s="17">
        <v>167870</v>
      </c>
      <c r="J2286" s="17">
        <v>8393.5</v>
      </c>
      <c r="K2286" s="17">
        <v>159476.5</v>
      </c>
      <c r="L2286" s="17">
        <v>98875.42999999999</v>
      </c>
      <c r="M2286" s="17">
        <v>60601.07</v>
      </c>
      <c r="N2286" s="17">
        <v>96712.0583</v>
      </c>
    </row>
    <row r="2287" spans="1:14">
      <c r="A2287" s="16">
        <v>46060</v>
      </c>
      <c r="B2287" t="s">
        <v>2322</v>
      </c>
      <c r="C2287" t="s">
        <v>33</v>
      </c>
      <c r="D2287" t="s">
        <v>34</v>
      </c>
      <c r="E2287" t="s">
        <v>35</v>
      </c>
      <c r="F2287" t="s">
        <v>1925</v>
      </c>
      <c r="G2287" t="s">
        <v>19</v>
      </c>
      <c r="H2287">
        <v>12</v>
      </c>
      <c r="I2287" s="17">
        <v>642283</v>
      </c>
      <c r="J2287" s="17">
        <v>0</v>
      </c>
      <c r="K2287" s="17">
        <v>642283</v>
      </c>
      <c r="L2287" s="17">
        <v>462443.76</v>
      </c>
      <c r="M2287" s="17">
        <v>179839.24</v>
      </c>
      <c r="N2287" s="17">
        <v>133814.9909</v>
      </c>
    </row>
    <row r="2288" spans="1:14">
      <c r="A2288" s="16">
        <v>46060</v>
      </c>
      <c r="B2288" t="s">
        <v>2323</v>
      </c>
      <c r="C2288" t="s">
        <v>47</v>
      </c>
      <c r="D2288" t="s">
        <v>48</v>
      </c>
      <c r="E2288" t="s">
        <v>35</v>
      </c>
      <c r="F2288" t="s">
        <v>1925</v>
      </c>
      <c r="G2288" t="s">
        <v>19</v>
      </c>
      <c r="H2288">
        <v>11</v>
      </c>
      <c r="I2288" s="17">
        <v>830741</v>
      </c>
      <c r="J2288" s="17">
        <v>83074.10000000001</v>
      </c>
      <c r="K2288" s="17">
        <v>747666.9</v>
      </c>
      <c r="L2288" s="17">
        <v>538320.17</v>
      </c>
      <c r="M2288" s="17">
        <v>209346.73</v>
      </c>
      <c r="N2288" s="17">
        <v>133814.9909</v>
      </c>
    </row>
    <row r="2289" spans="1:14">
      <c r="A2289" s="16">
        <v>46060</v>
      </c>
      <c r="B2289" t="s">
        <v>2324</v>
      </c>
      <c r="C2289" t="s">
        <v>29</v>
      </c>
      <c r="D2289" t="s">
        <v>30</v>
      </c>
      <c r="E2289" t="s">
        <v>31</v>
      </c>
      <c r="F2289" t="s">
        <v>1925</v>
      </c>
      <c r="G2289" t="s">
        <v>19</v>
      </c>
      <c r="H2289">
        <v>6</v>
      </c>
      <c r="I2289" s="17">
        <v>360539</v>
      </c>
      <c r="J2289" s="17">
        <v>39659.29</v>
      </c>
      <c r="K2289" s="17">
        <v>320879.71</v>
      </c>
      <c r="L2289" s="17">
        <v>198945.42</v>
      </c>
      <c r="M2289" s="17">
        <v>121934.29</v>
      </c>
      <c r="N2289" s="17">
        <v>96712.0583</v>
      </c>
    </row>
    <row r="2290" spans="1:14">
      <c r="A2290" s="16">
        <v>46060</v>
      </c>
      <c r="B2290" t="s">
        <v>2325</v>
      </c>
      <c r="C2290" t="s">
        <v>33</v>
      </c>
      <c r="D2290" t="s">
        <v>34</v>
      </c>
      <c r="E2290" t="s">
        <v>35</v>
      </c>
      <c r="F2290" t="s">
        <v>1925</v>
      </c>
      <c r="G2290" t="s">
        <v>19</v>
      </c>
      <c r="H2290">
        <v>2</v>
      </c>
      <c r="I2290" s="17">
        <v>379104</v>
      </c>
      <c r="J2290" s="17">
        <v>0</v>
      </c>
      <c r="K2290" s="17">
        <v>379104</v>
      </c>
      <c r="L2290" s="17">
        <v>272954.88</v>
      </c>
      <c r="M2290" s="17">
        <v>106149.12</v>
      </c>
      <c r="N2290" s="17">
        <v>133814.9909</v>
      </c>
    </row>
    <row r="2291" spans="1:14">
      <c r="A2291" s="16">
        <v>46060</v>
      </c>
      <c r="B2291" t="s">
        <v>2326</v>
      </c>
      <c r="C2291" t="s">
        <v>29</v>
      </c>
      <c r="D2291" t="s">
        <v>30</v>
      </c>
      <c r="E2291" t="s">
        <v>31</v>
      </c>
      <c r="F2291" t="s">
        <v>1925</v>
      </c>
      <c r="G2291" t="s">
        <v>19</v>
      </c>
      <c r="H2291">
        <v>5</v>
      </c>
      <c r="I2291" s="17">
        <v>472208</v>
      </c>
      <c r="J2291" s="17">
        <v>56664.96</v>
      </c>
      <c r="K2291" s="17">
        <v>415543.04</v>
      </c>
      <c r="L2291" s="17">
        <v>257636.68</v>
      </c>
      <c r="M2291" s="17">
        <v>157906.36</v>
      </c>
      <c r="N2291" s="17">
        <v>96712.0583</v>
      </c>
    </row>
    <row r="2292" spans="1:14">
      <c r="A2292" s="16">
        <v>46060</v>
      </c>
      <c r="B2292" t="s">
        <v>2327</v>
      </c>
      <c r="C2292" t="s">
        <v>43</v>
      </c>
      <c r="D2292" t="s">
        <v>44</v>
      </c>
      <c r="E2292" t="s">
        <v>31</v>
      </c>
      <c r="F2292" t="s">
        <v>1925</v>
      </c>
      <c r="G2292" t="s">
        <v>19</v>
      </c>
      <c r="H2292">
        <v>5</v>
      </c>
      <c r="I2292" s="17">
        <v>328440</v>
      </c>
      <c r="J2292" s="17">
        <v>16422</v>
      </c>
      <c r="K2292" s="17">
        <v>312018</v>
      </c>
      <c r="L2292" s="17">
        <v>193451.16</v>
      </c>
      <c r="M2292" s="17">
        <v>118566.84</v>
      </c>
      <c r="N2292" s="17">
        <v>96712.0583</v>
      </c>
    </row>
    <row r="2293" spans="1:14">
      <c r="A2293" s="16">
        <v>46060</v>
      </c>
      <c r="B2293" t="s">
        <v>2328</v>
      </c>
      <c r="C2293" t="s">
        <v>73</v>
      </c>
      <c r="D2293" t="s">
        <v>74</v>
      </c>
      <c r="E2293" t="s">
        <v>24</v>
      </c>
      <c r="F2293" t="s">
        <v>1925</v>
      </c>
      <c r="G2293" t="s">
        <v>19</v>
      </c>
      <c r="H2293">
        <v>9</v>
      </c>
      <c r="I2293" s="17">
        <v>492648</v>
      </c>
      <c r="J2293" s="17">
        <v>0</v>
      </c>
      <c r="K2293" s="17">
        <v>492648</v>
      </c>
      <c r="L2293" s="17">
        <v>374412.48</v>
      </c>
      <c r="M2293" s="17">
        <v>118235.52</v>
      </c>
      <c r="N2293" s="17">
        <v>86647.8095</v>
      </c>
    </row>
    <row r="2294" spans="1:14">
      <c r="A2294" s="16">
        <v>46060</v>
      </c>
      <c r="B2294" t="s">
        <v>2329</v>
      </c>
      <c r="C2294" t="s">
        <v>29</v>
      </c>
      <c r="D2294" t="s">
        <v>30</v>
      </c>
      <c r="E2294" t="s">
        <v>31</v>
      </c>
      <c r="F2294" t="s">
        <v>1925</v>
      </c>
      <c r="G2294" t="s">
        <v>19</v>
      </c>
      <c r="H2294">
        <v>4</v>
      </c>
      <c r="I2294" s="17">
        <v>730198</v>
      </c>
      <c r="J2294" s="17">
        <v>80321.78</v>
      </c>
      <c r="K2294" s="17">
        <v>649876.22</v>
      </c>
      <c r="L2294" s="17">
        <v>402923.26</v>
      </c>
      <c r="M2294" s="17">
        <v>246952.96</v>
      </c>
      <c r="N2294" s="17">
        <v>96712.0583</v>
      </c>
    </row>
    <row r="2295" spans="1:14">
      <c r="A2295" s="16">
        <v>46060</v>
      </c>
      <c r="B2295" t="s">
        <v>2330</v>
      </c>
      <c r="C2295" t="s">
        <v>26</v>
      </c>
      <c r="D2295" t="s">
        <v>27</v>
      </c>
      <c r="E2295" t="s">
        <v>17</v>
      </c>
      <c r="F2295" t="s">
        <v>1925</v>
      </c>
      <c r="G2295" t="s">
        <v>19</v>
      </c>
      <c r="H2295">
        <v>4</v>
      </c>
      <c r="I2295" s="17">
        <v>369365</v>
      </c>
      <c r="J2295" s="17">
        <v>0</v>
      </c>
      <c r="K2295" s="17">
        <v>369365</v>
      </c>
      <c r="L2295" s="17">
        <v>258555.5</v>
      </c>
      <c r="M2295" s="17">
        <v>110809.5</v>
      </c>
      <c r="N2295" s="17">
        <v>44685.8599</v>
      </c>
    </row>
    <row r="2296" spans="1:14">
      <c r="A2296" s="16">
        <v>46060</v>
      </c>
      <c r="B2296" t="s">
        <v>2331</v>
      </c>
      <c r="C2296" t="s">
        <v>15</v>
      </c>
      <c r="D2296" t="s">
        <v>16</v>
      </c>
      <c r="E2296" t="s">
        <v>17</v>
      </c>
      <c r="F2296" t="s">
        <v>1925</v>
      </c>
      <c r="G2296" t="s">
        <v>19</v>
      </c>
      <c r="H2296">
        <v>3</v>
      </c>
      <c r="I2296" s="17">
        <v>340985</v>
      </c>
      <c r="J2296" s="17">
        <v>0</v>
      </c>
      <c r="K2296" s="17">
        <v>340985</v>
      </c>
      <c r="L2296" s="17">
        <v>238689.5</v>
      </c>
      <c r="M2296" s="17">
        <v>102295.5</v>
      </c>
      <c r="N2296" s="17">
        <v>44685.8599</v>
      </c>
    </row>
    <row r="2297" spans="1:14">
      <c r="A2297" s="16">
        <v>46060</v>
      </c>
      <c r="B2297" t="s">
        <v>2332</v>
      </c>
      <c r="C2297" t="s">
        <v>15</v>
      </c>
      <c r="D2297" t="s">
        <v>16</v>
      </c>
      <c r="E2297" t="s">
        <v>17</v>
      </c>
      <c r="F2297" t="s">
        <v>1925</v>
      </c>
      <c r="G2297" t="s">
        <v>19</v>
      </c>
      <c r="H2297">
        <v>3</v>
      </c>
      <c r="I2297" s="17">
        <v>781246</v>
      </c>
      <c r="J2297" s="17">
        <v>0</v>
      </c>
      <c r="K2297" s="17">
        <v>781246</v>
      </c>
      <c r="L2297" s="17">
        <v>546872.2</v>
      </c>
      <c r="M2297" s="17">
        <v>234373.8</v>
      </c>
      <c r="N2297" s="17">
        <v>44685.8599</v>
      </c>
    </row>
    <row r="2298" spans="1:14">
      <c r="A2298" s="16">
        <v>46060</v>
      </c>
      <c r="B2298" t="s">
        <v>2333</v>
      </c>
      <c r="C2298" t="s">
        <v>22</v>
      </c>
      <c r="D2298" t="s">
        <v>23</v>
      </c>
      <c r="E2298" t="s">
        <v>24</v>
      </c>
      <c r="F2298" t="s">
        <v>1925</v>
      </c>
      <c r="G2298" t="s">
        <v>19</v>
      </c>
      <c r="H2298">
        <v>12</v>
      </c>
      <c r="I2298" s="17">
        <v>154455</v>
      </c>
      <c r="J2298" s="17">
        <v>0</v>
      </c>
      <c r="K2298" s="17">
        <v>154455</v>
      </c>
      <c r="L2298" s="17">
        <v>117385.8</v>
      </c>
      <c r="M2298" s="17">
        <v>37069.2</v>
      </c>
      <c r="N2298" s="17">
        <v>86647.8095</v>
      </c>
    </row>
    <row r="2299" spans="1:14">
      <c r="A2299" s="16">
        <v>46060</v>
      </c>
      <c r="B2299" t="s">
        <v>2334</v>
      </c>
      <c r="C2299" t="s">
        <v>15</v>
      </c>
      <c r="D2299" t="s">
        <v>16</v>
      </c>
      <c r="E2299" t="s">
        <v>17</v>
      </c>
      <c r="F2299" t="s">
        <v>1925</v>
      </c>
      <c r="G2299" t="s">
        <v>19</v>
      </c>
      <c r="H2299">
        <v>12</v>
      </c>
      <c r="I2299" s="17">
        <v>627236</v>
      </c>
      <c r="J2299" s="17">
        <v>62723.6</v>
      </c>
      <c r="K2299" s="17">
        <v>564512.4</v>
      </c>
      <c r="L2299" s="17">
        <v>395158.68</v>
      </c>
      <c r="M2299" s="17">
        <v>169353.72</v>
      </c>
      <c r="N2299" s="17">
        <v>44685.8599</v>
      </c>
    </row>
    <row r="2300" spans="1:14">
      <c r="A2300" s="16">
        <v>46060</v>
      </c>
      <c r="B2300" t="s">
        <v>2335</v>
      </c>
      <c r="C2300" t="s">
        <v>33</v>
      </c>
      <c r="D2300" t="s">
        <v>34</v>
      </c>
      <c r="E2300" t="s">
        <v>35</v>
      </c>
      <c r="F2300" t="s">
        <v>1925</v>
      </c>
      <c r="G2300" t="s">
        <v>19</v>
      </c>
      <c r="H2300">
        <v>5</v>
      </c>
      <c r="I2300" s="17">
        <v>563915</v>
      </c>
      <c r="J2300" s="17">
        <v>16917.45</v>
      </c>
      <c r="K2300" s="17">
        <v>546997.55</v>
      </c>
      <c r="L2300" s="17">
        <v>393838.24</v>
      </c>
      <c r="M2300" s="17">
        <v>153159.31</v>
      </c>
      <c r="N2300" s="17">
        <v>133814.9909</v>
      </c>
    </row>
    <row r="2301" spans="1:14">
      <c r="A2301" s="16">
        <v>46060</v>
      </c>
      <c r="B2301" t="s">
        <v>2336</v>
      </c>
      <c r="C2301" t="s">
        <v>47</v>
      </c>
      <c r="D2301" t="s">
        <v>48</v>
      </c>
      <c r="E2301" t="s">
        <v>35</v>
      </c>
      <c r="F2301" t="s">
        <v>1925</v>
      </c>
      <c r="G2301" t="s">
        <v>19</v>
      </c>
      <c r="H2301">
        <v>9</v>
      </c>
      <c r="I2301" s="17">
        <v>477733</v>
      </c>
      <c r="J2301" s="17">
        <v>0</v>
      </c>
      <c r="K2301" s="17">
        <v>477733</v>
      </c>
      <c r="L2301" s="17">
        <v>343967.76</v>
      </c>
      <c r="M2301" s="17">
        <v>133765.24</v>
      </c>
      <c r="N2301" s="17">
        <v>133814.9909</v>
      </c>
    </row>
    <row r="2302" spans="1:14">
      <c r="A2302" s="16">
        <v>46060</v>
      </c>
      <c r="B2302" t="s">
        <v>2337</v>
      </c>
      <c r="C2302" t="s">
        <v>47</v>
      </c>
      <c r="D2302" t="s">
        <v>48</v>
      </c>
      <c r="E2302" t="s">
        <v>35</v>
      </c>
      <c r="F2302" t="s">
        <v>1925</v>
      </c>
      <c r="G2302" t="s">
        <v>19</v>
      </c>
      <c r="H2302">
        <v>12</v>
      </c>
      <c r="I2302" s="17">
        <v>170814</v>
      </c>
      <c r="J2302" s="17">
        <v>0</v>
      </c>
      <c r="K2302" s="17">
        <v>170814</v>
      </c>
      <c r="L2302" s="17">
        <v>122986.08</v>
      </c>
      <c r="M2302" s="17">
        <v>47827.92</v>
      </c>
      <c r="N2302" s="17">
        <v>133814.9909</v>
      </c>
    </row>
    <row r="2303" spans="1:14">
      <c r="A2303" s="16">
        <v>46060</v>
      </c>
      <c r="B2303" t="s">
        <v>2338</v>
      </c>
      <c r="C2303" t="s">
        <v>73</v>
      </c>
      <c r="D2303" t="s">
        <v>74</v>
      </c>
      <c r="E2303" t="s">
        <v>24</v>
      </c>
      <c r="F2303" t="s">
        <v>1925</v>
      </c>
      <c r="G2303" t="s">
        <v>19</v>
      </c>
      <c r="H2303">
        <v>7</v>
      </c>
      <c r="I2303" s="17">
        <v>497472</v>
      </c>
      <c r="J2303" s="17">
        <v>39797.76</v>
      </c>
      <c r="K2303" s="17">
        <v>457674.24</v>
      </c>
      <c r="L2303" s="17">
        <v>347832.42</v>
      </c>
      <c r="M2303" s="17">
        <v>109841.82</v>
      </c>
      <c r="N2303" s="17">
        <v>86647.8095</v>
      </c>
    </row>
    <row r="2304" spans="1:14">
      <c r="A2304" s="16">
        <v>46060</v>
      </c>
      <c r="B2304" t="s">
        <v>2339</v>
      </c>
      <c r="C2304" t="s">
        <v>47</v>
      </c>
      <c r="D2304" t="s">
        <v>48</v>
      </c>
      <c r="E2304" t="s">
        <v>35</v>
      </c>
      <c r="F2304" t="s">
        <v>1925</v>
      </c>
      <c r="G2304" t="s">
        <v>19</v>
      </c>
      <c r="H2304">
        <v>6</v>
      </c>
      <c r="I2304" s="17">
        <v>831413</v>
      </c>
      <c r="J2304" s="17">
        <v>0</v>
      </c>
      <c r="K2304" s="17">
        <v>831413</v>
      </c>
      <c r="L2304" s="17">
        <v>598617.36</v>
      </c>
      <c r="M2304" s="17">
        <v>232795.64</v>
      </c>
      <c r="N2304" s="17">
        <v>133814.9909</v>
      </c>
    </row>
    <row r="2305" spans="1:14">
      <c r="A2305" s="16">
        <v>46060</v>
      </c>
      <c r="B2305" t="s">
        <v>2340</v>
      </c>
      <c r="C2305" t="s">
        <v>47</v>
      </c>
      <c r="D2305" t="s">
        <v>48</v>
      </c>
      <c r="E2305" t="s">
        <v>35</v>
      </c>
      <c r="F2305" t="s">
        <v>1925</v>
      </c>
      <c r="G2305" t="s">
        <v>19</v>
      </c>
      <c r="H2305">
        <v>1</v>
      </c>
      <c r="I2305" s="17">
        <v>90775</v>
      </c>
      <c r="J2305" s="17">
        <v>3631</v>
      </c>
      <c r="K2305" s="17">
        <v>87144</v>
      </c>
      <c r="L2305" s="17">
        <v>62743.68</v>
      </c>
      <c r="M2305" s="17">
        <v>24400.32</v>
      </c>
      <c r="N2305" s="17">
        <v>133814.9909</v>
      </c>
    </row>
    <row r="2306" spans="1:14">
      <c r="A2306" s="16">
        <v>46060</v>
      </c>
      <c r="B2306" t="s">
        <v>2341</v>
      </c>
      <c r="C2306" t="s">
        <v>26</v>
      </c>
      <c r="D2306" t="s">
        <v>27</v>
      </c>
      <c r="E2306" t="s">
        <v>17</v>
      </c>
      <c r="F2306" t="s">
        <v>1925</v>
      </c>
      <c r="G2306" t="s">
        <v>19</v>
      </c>
      <c r="H2306">
        <v>3</v>
      </c>
      <c r="I2306" s="17">
        <v>820950</v>
      </c>
      <c r="J2306" s="17">
        <v>73885.5</v>
      </c>
      <c r="K2306" s="17">
        <v>747064.5</v>
      </c>
      <c r="L2306" s="17">
        <v>522945.15</v>
      </c>
      <c r="M2306" s="17">
        <v>224119.35</v>
      </c>
      <c r="N2306" s="17">
        <v>44685.8599</v>
      </c>
    </row>
    <row r="2307" spans="1:14">
      <c r="A2307" s="16">
        <v>46060</v>
      </c>
      <c r="B2307" t="s">
        <v>2342</v>
      </c>
      <c r="C2307" t="s">
        <v>29</v>
      </c>
      <c r="D2307" t="s">
        <v>30</v>
      </c>
      <c r="E2307" t="s">
        <v>31</v>
      </c>
      <c r="F2307" t="s">
        <v>1925</v>
      </c>
      <c r="G2307" t="s">
        <v>19</v>
      </c>
      <c r="H2307">
        <v>10</v>
      </c>
      <c r="I2307" s="17">
        <v>750554</v>
      </c>
      <c r="J2307" s="17">
        <v>67549.86</v>
      </c>
      <c r="K2307" s="17">
        <v>683004.14</v>
      </c>
      <c r="L2307" s="17">
        <v>423462.57</v>
      </c>
      <c r="M2307" s="17">
        <v>259541.57</v>
      </c>
      <c r="N2307" s="17">
        <v>96712.0583</v>
      </c>
    </row>
    <row r="2308" spans="1:14">
      <c r="A2308" s="16">
        <v>46060</v>
      </c>
      <c r="B2308" t="s">
        <v>2343</v>
      </c>
      <c r="C2308" t="s">
        <v>15</v>
      </c>
      <c r="D2308" t="s">
        <v>16</v>
      </c>
      <c r="E2308" t="s">
        <v>17</v>
      </c>
      <c r="F2308" t="s">
        <v>1925</v>
      </c>
      <c r="G2308" t="s">
        <v>19</v>
      </c>
      <c r="H2308">
        <v>9</v>
      </c>
      <c r="I2308" s="17">
        <v>548084</v>
      </c>
      <c r="J2308" s="17">
        <v>27404.2</v>
      </c>
      <c r="K2308" s="17">
        <v>520679.8</v>
      </c>
      <c r="L2308" s="17">
        <v>364475.86</v>
      </c>
      <c r="M2308" s="17">
        <v>156203.94</v>
      </c>
      <c r="N2308" s="17">
        <v>44685.8599</v>
      </c>
    </row>
    <row r="2309" spans="1:14">
      <c r="A2309" s="16">
        <v>46060</v>
      </c>
      <c r="B2309" t="s">
        <v>2344</v>
      </c>
      <c r="C2309" t="s">
        <v>47</v>
      </c>
      <c r="D2309" t="s">
        <v>48</v>
      </c>
      <c r="E2309" t="s">
        <v>35</v>
      </c>
      <c r="F2309" t="s">
        <v>1925</v>
      </c>
      <c r="G2309" t="s">
        <v>19</v>
      </c>
      <c r="H2309">
        <v>3</v>
      </c>
      <c r="I2309" s="17">
        <v>406984</v>
      </c>
      <c r="J2309" s="17">
        <v>32558.72</v>
      </c>
      <c r="K2309" s="17">
        <v>374425.28</v>
      </c>
      <c r="L2309" s="17">
        <v>269586.2</v>
      </c>
      <c r="M2309" s="17">
        <v>104839.08</v>
      </c>
      <c r="N2309" s="17">
        <v>133814.9909</v>
      </c>
    </row>
    <row r="2310" spans="1:14">
      <c r="A2310" s="16">
        <v>46060</v>
      </c>
      <c r="B2310" t="s">
        <v>2345</v>
      </c>
      <c r="C2310" t="s">
        <v>15</v>
      </c>
      <c r="D2310" t="s">
        <v>16</v>
      </c>
      <c r="E2310" t="s">
        <v>17</v>
      </c>
      <c r="F2310" t="s">
        <v>1925</v>
      </c>
      <c r="G2310" t="s">
        <v>19</v>
      </c>
      <c r="H2310">
        <v>6</v>
      </c>
      <c r="I2310" s="17">
        <v>226445</v>
      </c>
      <c r="J2310" s="17">
        <v>15851.15</v>
      </c>
      <c r="K2310" s="17">
        <v>210593.85</v>
      </c>
      <c r="L2310" s="17">
        <v>147415.7</v>
      </c>
      <c r="M2310" s="17">
        <v>63178.15</v>
      </c>
      <c r="N2310" s="17">
        <v>44685.8599</v>
      </c>
    </row>
    <row r="2311" spans="1:14">
      <c r="A2311" s="16">
        <v>46060</v>
      </c>
      <c r="B2311" t="s">
        <v>2346</v>
      </c>
      <c r="C2311" t="s">
        <v>73</v>
      </c>
      <c r="D2311" t="s">
        <v>74</v>
      </c>
      <c r="E2311" t="s">
        <v>24</v>
      </c>
      <c r="F2311" t="s">
        <v>1925</v>
      </c>
      <c r="G2311" t="s">
        <v>19</v>
      </c>
      <c r="H2311">
        <v>2</v>
      </c>
      <c r="I2311" s="17">
        <v>795226</v>
      </c>
      <c r="J2311" s="17">
        <v>0</v>
      </c>
      <c r="K2311" s="17">
        <v>795226</v>
      </c>
      <c r="L2311" s="17">
        <v>604371.76</v>
      </c>
      <c r="M2311" s="17">
        <v>190854.24</v>
      </c>
      <c r="N2311" s="17">
        <v>86647.8095</v>
      </c>
    </row>
    <row r="2312" spans="1:14">
      <c r="A2312" s="16">
        <v>46061</v>
      </c>
      <c r="B2312" t="s">
        <v>2347</v>
      </c>
      <c r="C2312" t="s">
        <v>47</v>
      </c>
      <c r="D2312" t="s">
        <v>48</v>
      </c>
      <c r="E2312" t="s">
        <v>35</v>
      </c>
      <c r="F2312" t="s">
        <v>1925</v>
      </c>
      <c r="G2312" t="s">
        <v>19</v>
      </c>
      <c r="H2312">
        <v>4</v>
      </c>
      <c r="I2312" s="17">
        <v>215313</v>
      </c>
      <c r="J2312" s="17">
        <v>27990.69</v>
      </c>
      <c r="K2312" s="17">
        <v>187322.31</v>
      </c>
      <c r="L2312" s="17">
        <v>134872.06</v>
      </c>
      <c r="M2312" s="17">
        <v>52450.25</v>
      </c>
      <c r="N2312" s="17">
        <v>133814.9909</v>
      </c>
    </row>
    <row r="2313" spans="1:14">
      <c r="A2313" s="16">
        <v>46061</v>
      </c>
      <c r="B2313" t="s">
        <v>2348</v>
      </c>
      <c r="C2313" t="s">
        <v>29</v>
      </c>
      <c r="D2313" t="s">
        <v>30</v>
      </c>
      <c r="E2313" t="s">
        <v>31</v>
      </c>
      <c r="F2313" t="s">
        <v>1925</v>
      </c>
      <c r="G2313" t="s">
        <v>19</v>
      </c>
      <c r="H2313">
        <v>11</v>
      </c>
      <c r="I2313" s="17">
        <v>145839</v>
      </c>
      <c r="J2313" s="17">
        <v>20417.46</v>
      </c>
      <c r="K2313" s="17">
        <v>125421.54</v>
      </c>
      <c r="L2313" s="17">
        <v>77761.35000000001</v>
      </c>
      <c r="M2313" s="17">
        <v>47660.19</v>
      </c>
      <c r="N2313" s="17">
        <v>96712.0583</v>
      </c>
    </row>
    <row r="2314" spans="1:14">
      <c r="A2314" s="16">
        <v>46061</v>
      </c>
      <c r="B2314" t="s">
        <v>2349</v>
      </c>
      <c r="C2314" t="s">
        <v>73</v>
      </c>
      <c r="D2314" t="s">
        <v>74</v>
      </c>
      <c r="E2314" t="s">
        <v>24</v>
      </c>
      <c r="F2314" t="s">
        <v>1925</v>
      </c>
      <c r="G2314" t="s">
        <v>19</v>
      </c>
      <c r="H2314">
        <v>8</v>
      </c>
      <c r="I2314" s="17">
        <v>164441</v>
      </c>
      <c r="J2314" s="17">
        <v>0</v>
      </c>
      <c r="K2314" s="17">
        <v>164441</v>
      </c>
      <c r="L2314" s="17">
        <v>124975.16</v>
      </c>
      <c r="M2314" s="17">
        <v>39465.84</v>
      </c>
      <c r="N2314" s="17">
        <v>86647.8095</v>
      </c>
    </row>
    <row r="2315" spans="1:14">
      <c r="A2315" s="16">
        <v>46061</v>
      </c>
      <c r="B2315" t="s">
        <v>2350</v>
      </c>
      <c r="C2315" t="s">
        <v>47</v>
      </c>
      <c r="D2315" t="s">
        <v>48</v>
      </c>
      <c r="E2315" t="s">
        <v>35</v>
      </c>
      <c r="F2315" t="s">
        <v>1925</v>
      </c>
      <c r="G2315" t="s">
        <v>19</v>
      </c>
      <c r="H2315">
        <v>2</v>
      </c>
      <c r="I2315" s="17">
        <v>95822</v>
      </c>
      <c r="J2315" s="17">
        <v>0</v>
      </c>
      <c r="K2315" s="17">
        <v>95822</v>
      </c>
      <c r="L2315" s="17">
        <v>68991.84</v>
      </c>
      <c r="M2315" s="17">
        <v>26830.16</v>
      </c>
      <c r="N2315" s="17">
        <v>133814.9909</v>
      </c>
    </row>
    <row r="2316" spans="1:14">
      <c r="A2316" s="16">
        <v>46061</v>
      </c>
      <c r="B2316" t="s">
        <v>2351</v>
      </c>
      <c r="C2316" t="s">
        <v>22</v>
      </c>
      <c r="D2316" t="s">
        <v>23</v>
      </c>
      <c r="E2316" t="s">
        <v>24</v>
      </c>
      <c r="F2316" t="s">
        <v>1925</v>
      </c>
      <c r="G2316" t="s">
        <v>19</v>
      </c>
      <c r="H2316">
        <v>10</v>
      </c>
      <c r="I2316" s="17">
        <v>710078</v>
      </c>
      <c r="J2316" s="17">
        <v>21302.34</v>
      </c>
      <c r="K2316" s="17">
        <v>688775.66</v>
      </c>
      <c r="L2316" s="17">
        <v>523469.5</v>
      </c>
      <c r="M2316" s="17">
        <v>165306.16</v>
      </c>
      <c r="N2316" s="17">
        <v>86647.8095</v>
      </c>
    </row>
    <row r="2317" spans="1:14">
      <c r="A2317" s="16">
        <v>46061</v>
      </c>
      <c r="B2317" t="s">
        <v>2352</v>
      </c>
      <c r="C2317" t="s">
        <v>33</v>
      </c>
      <c r="D2317" t="s">
        <v>34</v>
      </c>
      <c r="E2317" t="s">
        <v>35</v>
      </c>
      <c r="F2317" t="s">
        <v>1925</v>
      </c>
      <c r="G2317" t="s">
        <v>19</v>
      </c>
      <c r="H2317">
        <v>7</v>
      </c>
      <c r="I2317" s="17">
        <v>315824</v>
      </c>
      <c r="J2317" s="17">
        <v>9474.719999999999</v>
      </c>
      <c r="K2317" s="17">
        <v>306349.28</v>
      </c>
      <c r="L2317" s="17">
        <v>220571.48</v>
      </c>
      <c r="M2317" s="17">
        <v>85777.8</v>
      </c>
      <c r="N2317" s="17">
        <v>133814.9909</v>
      </c>
    </row>
    <row r="2318" spans="1:14">
      <c r="A2318" s="16">
        <v>46061</v>
      </c>
      <c r="B2318" t="s">
        <v>2353</v>
      </c>
      <c r="C2318" t="s">
        <v>73</v>
      </c>
      <c r="D2318" t="s">
        <v>74</v>
      </c>
      <c r="E2318" t="s">
        <v>24</v>
      </c>
      <c r="F2318" t="s">
        <v>1925</v>
      </c>
      <c r="G2318" t="s">
        <v>19</v>
      </c>
      <c r="H2318">
        <v>3</v>
      </c>
      <c r="I2318" s="17">
        <v>812725</v>
      </c>
      <c r="J2318" s="17">
        <v>0</v>
      </c>
      <c r="K2318" s="17">
        <v>812725</v>
      </c>
      <c r="L2318" s="17">
        <v>617671</v>
      </c>
      <c r="M2318" s="17">
        <v>195054</v>
      </c>
      <c r="N2318" s="17">
        <v>86647.8095</v>
      </c>
    </row>
    <row r="2319" spans="1:14">
      <c r="A2319" s="16">
        <v>46061</v>
      </c>
      <c r="B2319" t="s">
        <v>2354</v>
      </c>
      <c r="C2319" t="s">
        <v>47</v>
      </c>
      <c r="D2319" t="s">
        <v>48</v>
      </c>
      <c r="E2319" t="s">
        <v>35</v>
      </c>
      <c r="F2319" t="s">
        <v>1925</v>
      </c>
      <c r="G2319" t="s">
        <v>19</v>
      </c>
      <c r="H2319">
        <v>7</v>
      </c>
      <c r="I2319" s="17">
        <v>535246</v>
      </c>
      <c r="J2319" s="17">
        <v>69581.98</v>
      </c>
      <c r="K2319" s="17">
        <v>465664.02</v>
      </c>
      <c r="L2319" s="17">
        <v>335278.09</v>
      </c>
      <c r="M2319" s="17">
        <v>130385.93</v>
      </c>
      <c r="N2319" s="17">
        <v>133814.9909</v>
      </c>
    </row>
    <row r="2320" spans="1:14">
      <c r="A2320" s="16">
        <v>46061</v>
      </c>
      <c r="B2320" t="s">
        <v>2355</v>
      </c>
      <c r="C2320" t="s">
        <v>73</v>
      </c>
      <c r="D2320" t="s">
        <v>74</v>
      </c>
      <c r="E2320" t="s">
        <v>24</v>
      </c>
      <c r="F2320" t="s">
        <v>1925</v>
      </c>
      <c r="G2320" t="s">
        <v>19</v>
      </c>
      <c r="H2320">
        <v>8</v>
      </c>
      <c r="I2320" s="17">
        <v>389753</v>
      </c>
      <c r="J2320" s="17">
        <v>27282.71</v>
      </c>
      <c r="K2320" s="17">
        <v>362470.29</v>
      </c>
      <c r="L2320" s="17">
        <v>275477.42</v>
      </c>
      <c r="M2320" s="17">
        <v>86992.87</v>
      </c>
      <c r="N2320" s="17">
        <v>86647.8095</v>
      </c>
    </row>
    <row r="2321" spans="1:14">
      <c r="A2321" s="16">
        <v>46061</v>
      </c>
      <c r="B2321" t="s">
        <v>2356</v>
      </c>
      <c r="C2321" t="s">
        <v>43</v>
      </c>
      <c r="D2321" t="s">
        <v>44</v>
      </c>
      <c r="E2321" t="s">
        <v>31</v>
      </c>
      <c r="F2321" t="s">
        <v>1925</v>
      </c>
      <c r="G2321" t="s">
        <v>19</v>
      </c>
      <c r="H2321">
        <v>2</v>
      </c>
      <c r="I2321" s="17">
        <v>680907</v>
      </c>
      <c r="J2321" s="17">
        <v>0</v>
      </c>
      <c r="K2321" s="17">
        <v>680907</v>
      </c>
      <c r="L2321" s="17">
        <v>422162.34</v>
      </c>
      <c r="M2321" s="17">
        <v>258744.66</v>
      </c>
      <c r="N2321" s="17">
        <v>96712.0583</v>
      </c>
    </row>
    <row r="2322" spans="1:14">
      <c r="A2322" s="16">
        <v>46061</v>
      </c>
      <c r="B2322" t="s">
        <v>2357</v>
      </c>
      <c r="C2322" t="s">
        <v>43</v>
      </c>
      <c r="D2322" t="s">
        <v>44</v>
      </c>
      <c r="E2322" t="s">
        <v>31</v>
      </c>
      <c r="F2322" t="s">
        <v>1925</v>
      </c>
      <c r="G2322" t="s">
        <v>19</v>
      </c>
      <c r="H2322">
        <v>8</v>
      </c>
      <c r="I2322" s="17">
        <v>232501</v>
      </c>
      <c r="J2322" s="17">
        <v>9300.040000000001</v>
      </c>
      <c r="K2322" s="17">
        <v>223200.96</v>
      </c>
      <c r="L2322" s="17">
        <v>138384.6</v>
      </c>
      <c r="M2322" s="17">
        <v>84816.36</v>
      </c>
      <c r="N2322" s="17">
        <v>96712.0583</v>
      </c>
    </row>
    <row r="2323" spans="1:14">
      <c r="A2323" s="16">
        <v>46061</v>
      </c>
      <c r="B2323" t="s">
        <v>2358</v>
      </c>
      <c r="C2323" t="s">
        <v>29</v>
      </c>
      <c r="D2323" t="s">
        <v>30</v>
      </c>
      <c r="E2323" t="s">
        <v>31</v>
      </c>
      <c r="F2323" t="s">
        <v>1925</v>
      </c>
      <c r="G2323" t="s">
        <v>19</v>
      </c>
      <c r="H2323">
        <v>5</v>
      </c>
      <c r="I2323" s="17">
        <v>171138</v>
      </c>
      <c r="J2323" s="17">
        <v>0</v>
      </c>
      <c r="K2323" s="17">
        <v>171138</v>
      </c>
      <c r="L2323" s="17">
        <v>106105.56</v>
      </c>
      <c r="M2323" s="17">
        <v>65032.44</v>
      </c>
      <c r="N2323" s="17">
        <v>96712.0583</v>
      </c>
    </row>
    <row r="2324" spans="1:14">
      <c r="A2324" s="16">
        <v>46061</v>
      </c>
      <c r="B2324" t="s">
        <v>2359</v>
      </c>
      <c r="C2324" t="s">
        <v>15</v>
      </c>
      <c r="D2324" t="s">
        <v>16</v>
      </c>
      <c r="E2324" t="s">
        <v>17</v>
      </c>
      <c r="F2324" t="s">
        <v>1925</v>
      </c>
      <c r="G2324" t="s">
        <v>19</v>
      </c>
      <c r="H2324">
        <v>12</v>
      </c>
      <c r="I2324" s="17">
        <v>90703</v>
      </c>
      <c r="J2324" s="17">
        <v>12698.42</v>
      </c>
      <c r="K2324" s="17">
        <v>78004.58</v>
      </c>
      <c r="L2324" s="17">
        <v>54603.21</v>
      </c>
      <c r="M2324" s="17">
        <v>23401.37</v>
      </c>
      <c r="N2324" s="17">
        <v>44685.8599</v>
      </c>
    </row>
    <row r="2325" spans="1:14">
      <c r="A2325" s="16">
        <v>46061</v>
      </c>
      <c r="B2325" t="s">
        <v>2360</v>
      </c>
      <c r="C2325" t="s">
        <v>29</v>
      </c>
      <c r="D2325" t="s">
        <v>30</v>
      </c>
      <c r="E2325" t="s">
        <v>31</v>
      </c>
      <c r="F2325" t="s">
        <v>1925</v>
      </c>
      <c r="G2325" t="s">
        <v>19</v>
      </c>
      <c r="H2325">
        <v>3</v>
      </c>
      <c r="I2325" s="17">
        <v>361650</v>
      </c>
      <c r="J2325" s="17">
        <v>10849.5</v>
      </c>
      <c r="K2325" s="17">
        <v>350800.5</v>
      </c>
      <c r="L2325" s="17">
        <v>217496.31</v>
      </c>
      <c r="M2325" s="17">
        <v>133304.19</v>
      </c>
      <c r="N2325" s="17">
        <v>96712.0583</v>
      </c>
    </row>
    <row r="2326" spans="1:14">
      <c r="A2326" s="16">
        <v>46061</v>
      </c>
      <c r="B2326" t="s">
        <v>2361</v>
      </c>
      <c r="C2326" t="s">
        <v>47</v>
      </c>
      <c r="D2326" t="s">
        <v>48</v>
      </c>
      <c r="E2326" t="s">
        <v>35</v>
      </c>
      <c r="F2326" t="s">
        <v>1925</v>
      </c>
      <c r="G2326" t="s">
        <v>19</v>
      </c>
      <c r="H2326">
        <v>5</v>
      </c>
      <c r="I2326" s="17">
        <v>138317</v>
      </c>
      <c r="J2326" s="17">
        <v>16598.04</v>
      </c>
      <c r="K2326" s="17">
        <v>121718.96</v>
      </c>
      <c r="L2326" s="17">
        <v>87637.64999999999</v>
      </c>
      <c r="M2326" s="17">
        <v>34081.31</v>
      </c>
      <c r="N2326" s="17">
        <v>133814.9909</v>
      </c>
    </row>
    <row r="2327" spans="1:14">
      <c r="A2327" s="16">
        <v>46061</v>
      </c>
      <c r="B2327" t="s">
        <v>2362</v>
      </c>
      <c r="C2327" t="s">
        <v>73</v>
      </c>
      <c r="D2327" t="s">
        <v>74</v>
      </c>
      <c r="E2327" t="s">
        <v>24</v>
      </c>
      <c r="F2327" t="s">
        <v>1925</v>
      </c>
      <c r="G2327" t="s">
        <v>19</v>
      </c>
      <c r="H2327">
        <v>1</v>
      </c>
      <c r="I2327" s="17">
        <v>198789</v>
      </c>
      <c r="J2327" s="17">
        <v>17891.01</v>
      </c>
      <c r="K2327" s="17">
        <v>180897.99</v>
      </c>
      <c r="L2327" s="17">
        <v>137482.47</v>
      </c>
      <c r="M2327" s="17">
        <v>43415.52</v>
      </c>
      <c r="N2327" s="17">
        <v>86647.8095</v>
      </c>
    </row>
    <row r="2328" spans="1:14">
      <c r="A2328" s="16">
        <v>46061</v>
      </c>
      <c r="B2328" t="s">
        <v>2363</v>
      </c>
      <c r="C2328" t="s">
        <v>29</v>
      </c>
      <c r="D2328" t="s">
        <v>30</v>
      </c>
      <c r="E2328" t="s">
        <v>31</v>
      </c>
      <c r="F2328" t="s">
        <v>1925</v>
      </c>
      <c r="G2328" t="s">
        <v>19</v>
      </c>
      <c r="H2328">
        <v>3</v>
      </c>
      <c r="I2328" s="17">
        <v>554577</v>
      </c>
      <c r="J2328" s="17">
        <v>16637.31</v>
      </c>
      <c r="K2328" s="17">
        <v>537939.6899999999</v>
      </c>
      <c r="L2328" s="17">
        <v>333522.61</v>
      </c>
      <c r="M2328" s="17">
        <v>204417.08</v>
      </c>
      <c r="N2328" s="17">
        <v>96712.0583</v>
      </c>
    </row>
    <row r="2329" spans="1:14">
      <c r="A2329" s="16">
        <v>46061</v>
      </c>
      <c r="B2329" t="s">
        <v>2364</v>
      </c>
      <c r="C2329" t="s">
        <v>26</v>
      </c>
      <c r="D2329" t="s">
        <v>27</v>
      </c>
      <c r="E2329" t="s">
        <v>17</v>
      </c>
      <c r="F2329" t="s">
        <v>1925</v>
      </c>
      <c r="G2329" t="s">
        <v>19</v>
      </c>
      <c r="H2329">
        <v>4</v>
      </c>
      <c r="I2329" s="17">
        <v>161208</v>
      </c>
      <c r="J2329" s="17">
        <v>22569.12</v>
      </c>
      <c r="K2329" s="17">
        <v>138638.88</v>
      </c>
      <c r="L2329" s="17">
        <v>97047.22</v>
      </c>
      <c r="M2329" s="17">
        <v>41591.66</v>
      </c>
      <c r="N2329" s="17">
        <v>44685.8599</v>
      </c>
    </row>
    <row r="2330" spans="1:14">
      <c r="A2330" s="16">
        <v>46061</v>
      </c>
      <c r="B2330" t="s">
        <v>2365</v>
      </c>
      <c r="C2330" t="s">
        <v>22</v>
      </c>
      <c r="D2330" t="s">
        <v>23</v>
      </c>
      <c r="E2330" t="s">
        <v>24</v>
      </c>
      <c r="F2330" t="s">
        <v>1925</v>
      </c>
      <c r="G2330" t="s">
        <v>19</v>
      </c>
      <c r="H2330">
        <v>4</v>
      </c>
      <c r="I2330" s="17">
        <v>349082</v>
      </c>
      <c r="J2330" s="17">
        <v>38399.02</v>
      </c>
      <c r="K2330" s="17">
        <v>310682.98</v>
      </c>
      <c r="L2330" s="17">
        <v>236119.06</v>
      </c>
      <c r="M2330" s="17">
        <v>74563.92</v>
      </c>
      <c r="N2330" s="17">
        <v>86647.8095</v>
      </c>
    </row>
    <row r="2331" spans="1:14">
      <c r="A2331" s="16">
        <v>46061</v>
      </c>
      <c r="B2331" t="s">
        <v>2366</v>
      </c>
      <c r="C2331" t="s">
        <v>73</v>
      </c>
      <c r="D2331" t="s">
        <v>74</v>
      </c>
      <c r="E2331" t="s">
        <v>24</v>
      </c>
      <c r="F2331" t="s">
        <v>1925</v>
      </c>
      <c r="G2331" t="s">
        <v>19</v>
      </c>
      <c r="H2331">
        <v>1</v>
      </c>
      <c r="I2331" s="17">
        <v>375063</v>
      </c>
      <c r="J2331" s="17">
        <v>18753.15</v>
      </c>
      <c r="K2331" s="17">
        <v>356309.85</v>
      </c>
      <c r="L2331" s="17">
        <v>270795.49</v>
      </c>
      <c r="M2331" s="17">
        <v>85514.36</v>
      </c>
      <c r="N2331" s="17">
        <v>86647.8095</v>
      </c>
    </row>
    <row r="2332" spans="1:14">
      <c r="A2332" s="16">
        <v>46061</v>
      </c>
      <c r="B2332" t="s">
        <v>2367</v>
      </c>
      <c r="C2332" t="s">
        <v>73</v>
      </c>
      <c r="D2332" t="s">
        <v>74</v>
      </c>
      <c r="E2332" t="s">
        <v>24</v>
      </c>
      <c r="F2332" t="s">
        <v>1925</v>
      </c>
      <c r="G2332" t="s">
        <v>19</v>
      </c>
      <c r="H2332">
        <v>8</v>
      </c>
      <c r="I2332" s="17">
        <v>258421</v>
      </c>
      <c r="J2332" s="17">
        <v>18089.47</v>
      </c>
      <c r="K2332" s="17">
        <v>240331.53</v>
      </c>
      <c r="L2332" s="17">
        <v>182651.96</v>
      </c>
      <c r="M2332" s="17">
        <v>57679.57</v>
      </c>
      <c r="N2332" s="17">
        <v>86647.8095</v>
      </c>
    </row>
    <row r="2333" spans="1:14">
      <c r="A2333" s="16">
        <v>46061</v>
      </c>
      <c r="B2333" t="s">
        <v>2368</v>
      </c>
      <c r="C2333" t="s">
        <v>73</v>
      </c>
      <c r="D2333" t="s">
        <v>74</v>
      </c>
      <c r="E2333" t="s">
        <v>24</v>
      </c>
      <c r="F2333" t="s">
        <v>1925</v>
      </c>
      <c r="G2333" t="s">
        <v>19</v>
      </c>
      <c r="H2333">
        <v>6</v>
      </c>
      <c r="I2333" s="17">
        <v>520652</v>
      </c>
      <c r="J2333" s="17">
        <v>62478.24</v>
      </c>
      <c r="K2333" s="17">
        <v>458173.76</v>
      </c>
      <c r="L2333" s="17">
        <v>348212.06</v>
      </c>
      <c r="M2333" s="17">
        <v>109961.7</v>
      </c>
      <c r="N2333" s="17">
        <v>86647.8095</v>
      </c>
    </row>
    <row r="2334" spans="1:14">
      <c r="A2334" s="16">
        <v>46061</v>
      </c>
      <c r="B2334" t="s">
        <v>2369</v>
      </c>
      <c r="C2334" t="s">
        <v>26</v>
      </c>
      <c r="D2334" t="s">
        <v>27</v>
      </c>
      <c r="E2334" t="s">
        <v>17</v>
      </c>
      <c r="F2334" t="s">
        <v>1925</v>
      </c>
      <c r="G2334" t="s">
        <v>19</v>
      </c>
      <c r="H2334">
        <v>8</v>
      </c>
      <c r="I2334" s="17">
        <v>711687</v>
      </c>
      <c r="J2334" s="17">
        <v>64051.83</v>
      </c>
      <c r="K2334" s="17">
        <v>647635.17</v>
      </c>
      <c r="L2334" s="17">
        <v>453344.62</v>
      </c>
      <c r="M2334" s="17">
        <v>194290.55</v>
      </c>
      <c r="N2334" s="17">
        <v>44685.8599</v>
      </c>
    </row>
    <row r="2335" spans="1:14">
      <c r="A2335" s="16">
        <v>46061</v>
      </c>
      <c r="B2335" t="s">
        <v>2370</v>
      </c>
      <c r="C2335" t="s">
        <v>29</v>
      </c>
      <c r="D2335" t="s">
        <v>30</v>
      </c>
      <c r="E2335" t="s">
        <v>31</v>
      </c>
      <c r="F2335" t="s">
        <v>1925</v>
      </c>
      <c r="G2335" t="s">
        <v>19</v>
      </c>
      <c r="H2335">
        <v>11</v>
      </c>
      <c r="I2335" s="17">
        <v>286016</v>
      </c>
      <c r="J2335" s="17">
        <v>11440.64</v>
      </c>
      <c r="K2335" s="17">
        <v>274575.36</v>
      </c>
      <c r="L2335" s="17">
        <v>170236.72</v>
      </c>
      <c r="M2335" s="17">
        <v>104338.64</v>
      </c>
      <c r="N2335" s="17">
        <v>96712.0583</v>
      </c>
    </row>
    <row r="2336" spans="1:14">
      <c r="A2336" s="16">
        <v>46061</v>
      </c>
      <c r="B2336" t="s">
        <v>2371</v>
      </c>
      <c r="C2336" t="s">
        <v>73</v>
      </c>
      <c r="D2336" t="s">
        <v>74</v>
      </c>
      <c r="E2336" t="s">
        <v>24</v>
      </c>
      <c r="F2336" t="s">
        <v>1925</v>
      </c>
      <c r="G2336" t="s">
        <v>19</v>
      </c>
      <c r="H2336">
        <v>12</v>
      </c>
      <c r="I2336" s="17">
        <v>208098</v>
      </c>
      <c r="J2336" s="17">
        <v>12485.88</v>
      </c>
      <c r="K2336" s="17">
        <v>195612.12</v>
      </c>
      <c r="L2336" s="17">
        <v>148665.21</v>
      </c>
      <c r="M2336" s="17">
        <v>46946.91</v>
      </c>
      <c r="N2336" s="17">
        <v>86647.8095</v>
      </c>
    </row>
    <row r="2337" spans="1:14">
      <c r="A2337" s="16">
        <v>46061</v>
      </c>
      <c r="B2337" t="s">
        <v>2372</v>
      </c>
      <c r="C2337" t="s">
        <v>33</v>
      </c>
      <c r="D2337" t="s">
        <v>34</v>
      </c>
      <c r="E2337" t="s">
        <v>35</v>
      </c>
      <c r="F2337" t="s">
        <v>1925</v>
      </c>
      <c r="G2337" t="s">
        <v>19</v>
      </c>
      <c r="H2337">
        <v>10</v>
      </c>
      <c r="I2337" s="17">
        <v>158837</v>
      </c>
      <c r="J2337" s="17">
        <v>0</v>
      </c>
      <c r="K2337" s="17">
        <v>158837</v>
      </c>
      <c r="L2337" s="17">
        <v>114362.64</v>
      </c>
      <c r="M2337" s="17">
        <v>44474.36</v>
      </c>
      <c r="N2337" s="17">
        <v>133814.9909</v>
      </c>
    </row>
    <row r="2338" spans="1:14">
      <c r="A2338" s="16">
        <v>46061</v>
      </c>
      <c r="B2338" t="s">
        <v>2373</v>
      </c>
      <c r="C2338" t="s">
        <v>33</v>
      </c>
      <c r="D2338" t="s">
        <v>34</v>
      </c>
      <c r="E2338" t="s">
        <v>35</v>
      </c>
      <c r="F2338" t="s">
        <v>1925</v>
      </c>
      <c r="G2338" t="s">
        <v>19</v>
      </c>
      <c r="H2338">
        <v>3</v>
      </c>
      <c r="I2338" s="17">
        <v>540153</v>
      </c>
      <c r="J2338" s="17">
        <v>37810.71</v>
      </c>
      <c r="K2338" s="17">
        <v>502342.29</v>
      </c>
      <c r="L2338" s="17">
        <v>361686.45</v>
      </c>
      <c r="M2338" s="17">
        <v>140655.84</v>
      </c>
      <c r="N2338" s="17">
        <v>133814.9909</v>
      </c>
    </row>
    <row r="2339" spans="1:14">
      <c r="A2339" s="16">
        <v>46061</v>
      </c>
      <c r="B2339" t="s">
        <v>2374</v>
      </c>
      <c r="C2339" t="s">
        <v>26</v>
      </c>
      <c r="D2339" t="s">
        <v>27</v>
      </c>
      <c r="E2339" t="s">
        <v>17</v>
      </c>
      <c r="F2339" t="s">
        <v>1925</v>
      </c>
      <c r="G2339" t="s">
        <v>19</v>
      </c>
      <c r="H2339">
        <v>10</v>
      </c>
      <c r="I2339" s="17">
        <v>250196</v>
      </c>
      <c r="J2339" s="17">
        <v>0</v>
      </c>
      <c r="K2339" s="17">
        <v>250196</v>
      </c>
      <c r="L2339" s="17">
        <v>175137.2</v>
      </c>
      <c r="M2339" s="17">
        <v>75058.8</v>
      </c>
      <c r="N2339" s="17">
        <v>44685.8599</v>
      </c>
    </row>
    <row r="2340" spans="1:14">
      <c r="A2340" s="16">
        <v>46061</v>
      </c>
      <c r="B2340" t="s">
        <v>2375</v>
      </c>
      <c r="C2340" t="s">
        <v>22</v>
      </c>
      <c r="D2340" t="s">
        <v>23</v>
      </c>
      <c r="E2340" t="s">
        <v>24</v>
      </c>
      <c r="F2340" t="s">
        <v>1925</v>
      </c>
      <c r="G2340" t="s">
        <v>19</v>
      </c>
      <c r="H2340">
        <v>3</v>
      </c>
      <c r="I2340" s="17">
        <v>122399</v>
      </c>
      <c r="J2340" s="17">
        <v>0</v>
      </c>
      <c r="K2340" s="17">
        <v>122399</v>
      </c>
      <c r="L2340" s="17">
        <v>93023.24000000001</v>
      </c>
      <c r="M2340" s="17">
        <v>29375.76</v>
      </c>
      <c r="N2340" s="17">
        <v>86647.8095</v>
      </c>
    </row>
    <row r="2341" spans="1:14">
      <c r="A2341" s="16">
        <v>46061</v>
      </c>
      <c r="B2341" t="s">
        <v>2376</v>
      </c>
      <c r="C2341" t="s">
        <v>15</v>
      </c>
      <c r="D2341" t="s">
        <v>16</v>
      </c>
      <c r="E2341" t="s">
        <v>17</v>
      </c>
      <c r="F2341" t="s">
        <v>1925</v>
      </c>
      <c r="G2341" t="s">
        <v>19</v>
      </c>
      <c r="H2341">
        <v>4</v>
      </c>
      <c r="I2341" s="17">
        <v>565451</v>
      </c>
      <c r="J2341" s="17">
        <v>62199.61</v>
      </c>
      <c r="K2341" s="17">
        <v>503251.39</v>
      </c>
      <c r="L2341" s="17">
        <v>352275.97</v>
      </c>
      <c r="M2341" s="17">
        <v>150975.42</v>
      </c>
      <c r="N2341" s="17">
        <v>44685.8599</v>
      </c>
    </row>
    <row r="2342" spans="1:14">
      <c r="A2342" s="16">
        <v>46061</v>
      </c>
      <c r="B2342" t="s">
        <v>2377</v>
      </c>
      <c r="C2342" t="s">
        <v>47</v>
      </c>
      <c r="D2342" t="s">
        <v>48</v>
      </c>
      <c r="E2342" t="s">
        <v>35</v>
      </c>
      <c r="F2342" t="s">
        <v>1925</v>
      </c>
      <c r="G2342" t="s">
        <v>19</v>
      </c>
      <c r="H2342">
        <v>12</v>
      </c>
      <c r="I2342" s="17">
        <v>341012</v>
      </c>
      <c r="J2342" s="17">
        <v>0</v>
      </c>
      <c r="K2342" s="17">
        <v>341012</v>
      </c>
      <c r="L2342" s="17">
        <v>245528.64</v>
      </c>
      <c r="M2342" s="17">
        <v>95483.36</v>
      </c>
      <c r="N2342" s="17">
        <v>133814.9909</v>
      </c>
    </row>
    <row r="2343" spans="1:14">
      <c r="A2343" s="16">
        <v>46061</v>
      </c>
      <c r="B2343" t="s">
        <v>2378</v>
      </c>
      <c r="C2343" t="s">
        <v>47</v>
      </c>
      <c r="D2343" t="s">
        <v>48</v>
      </c>
      <c r="E2343" t="s">
        <v>35</v>
      </c>
      <c r="F2343" t="s">
        <v>1925</v>
      </c>
      <c r="G2343" t="s">
        <v>19</v>
      </c>
      <c r="H2343">
        <v>1</v>
      </c>
      <c r="I2343" s="17">
        <v>808162</v>
      </c>
      <c r="J2343" s="17">
        <v>113142.68</v>
      </c>
      <c r="K2343" s="17">
        <v>695019.3199999999</v>
      </c>
      <c r="L2343" s="17">
        <v>500413.91</v>
      </c>
      <c r="M2343" s="17">
        <v>194605.41</v>
      </c>
      <c r="N2343" s="17">
        <v>133814.9909</v>
      </c>
    </row>
    <row r="2344" spans="1:14">
      <c r="A2344" s="16">
        <v>46061</v>
      </c>
      <c r="B2344" t="s">
        <v>2379</v>
      </c>
      <c r="C2344" t="s">
        <v>73</v>
      </c>
      <c r="D2344" t="s">
        <v>74</v>
      </c>
      <c r="E2344" t="s">
        <v>24</v>
      </c>
      <c r="F2344" t="s">
        <v>1925</v>
      </c>
      <c r="G2344" t="s">
        <v>19</v>
      </c>
      <c r="H2344">
        <v>8</v>
      </c>
      <c r="I2344" s="17">
        <v>115518</v>
      </c>
      <c r="J2344" s="17">
        <v>16172.52</v>
      </c>
      <c r="K2344" s="17">
        <v>99345.48</v>
      </c>
      <c r="L2344" s="17">
        <v>75502.56</v>
      </c>
      <c r="M2344" s="17">
        <v>23842.92</v>
      </c>
      <c r="N2344" s="17">
        <v>86647.8095</v>
      </c>
    </row>
    <row r="2345" spans="1:14">
      <c r="A2345" s="16">
        <v>46061</v>
      </c>
      <c r="B2345" t="s">
        <v>2380</v>
      </c>
      <c r="C2345" t="s">
        <v>29</v>
      </c>
      <c r="D2345" t="s">
        <v>30</v>
      </c>
      <c r="E2345" t="s">
        <v>31</v>
      </c>
      <c r="F2345" t="s">
        <v>1925</v>
      </c>
      <c r="G2345" t="s">
        <v>19</v>
      </c>
      <c r="H2345">
        <v>5</v>
      </c>
      <c r="I2345" s="17">
        <v>563209</v>
      </c>
      <c r="J2345" s="17">
        <v>0</v>
      </c>
      <c r="K2345" s="17">
        <v>563209</v>
      </c>
      <c r="L2345" s="17">
        <v>349189.58</v>
      </c>
      <c r="M2345" s="17">
        <v>214019.42</v>
      </c>
      <c r="N2345" s="17">
        <v>96712.0583</v>
      </c>
    </row>
    <row r="2346" spans="1:14">
      <c r="A2346" s="16">
        <v>46061</v>
      </c>
      <c r="B2346" t="s">
        <v>2381</v>
      </c>
      <c r="C2346" t="s">
        <v>15</v>
      </c>
      <c r="D2346" t="s">
        <v>16</v>
      </c>
      <c r="E2346" t="s">
        <v>17</v>
      </c>
      <c r="F2346" t="s">
        <v>1925</v>
      </c>
      <c r="G2346" t="s">
        <v>19</v>
      </c>
      <c r="H2346">
        <v>4</v>
      </c>
      <c r="I2346" s="17">
        <v>387783</v>
      </c>
      <c r="J2346" s="17">
        <v>11633.49</v>
      </c>
      <c r="K2346" s="17">
        <v>376149.51</v>
      </c>
      <c r="L2346" s="17">
        <v>263304.66</v>
      </c>
      <c r="M2346" s="17">
        <v>112844.85</v>
      </c>
      <c r="N2346" s="17">
        <v>44685.8599</v>
      </c>
    </row>
    <row r="2347" spans="1:14">
      <c r="A2347" s="16">
        <v>46061</v>
      </c>
      <c r="B2347" t="s">
        <v>2382</v>
      </c>
      <c r="C2347" t="s">
        <v>22</v>
      </c>
      <c r="D2347" t="s">
        <v>23</v>
      </c>
      <c r="E2347" t="s">
        <v>24</v>
      </c>
      <c r="F2347" t="s">
        <v>1925</v>
      </c>
      <c r="G2347" t="s">
        <v>19</v>
      </c>
      <c r="H2347">
        <v>9</v>
      </c>
      <c r="I2347" s="17">
        <v>359809</v>
      </c>
      <c r="J2347" s="17">
        <v>0</v>
      </c>
      <c r="K2347" s="17">
        <v>359809</v>
      </c>
      <c r="L2347" s="17">
        <v>273454.84</v>
      </c>
      <c r="M2347" s="17">
        <v>86354.16</v>
      </c>
      <c r="N2347" s="17">
        <v>86647.8095</v>
      </c>
    </row>
    <row r="2348" spans="1:14">
      <c r="A2348" s="16">
        <v>46061</v>
      </c>
      <c r="B2348" t="s">
        <v>2383</v>
      </c>
      <c r="C2348" t="s">
        <v>47</v>
      </c>
      <c r="D2348" t="s">
        <v>48</v>
      </c>
      <c r="E2348" t="s">
        <v>35</v>
      </c>
      <c r="F2348" t="s">
        <v>1925</v>
      </c>
      <c r="G2348" t="s">
        <v>19</v>
      </c>
      <c r="H2348">
        <v>11</v>
      </c>
      <c r="I2348" s="17">
        <v>781186</v>
      </c>
      <c r="J2348" s="17">
        <v>0</v>
      </c>
      <c r="K2348" s="17">
        <v>781186</v>
      </c>
      <c r="L2348" s="17">
        <v>562453.92</v>
      </c>
      <c r="M2348" s="17">
        <v>218732.08</v>
      </c>
      <c r="N2348" s="17">
        <v>133814.9909</v>
      </c>
    </row>
    <row r="2349" spans="1:14">
      <c r="A2349" s="16">
        <v>46061</v>
      </c>
      <c r="B2349" t="s">
        <v>2384</v>
      </c>
      <c r="C2349" t="s">
        <v>33</v>
      </c>
      <c r="D2349" t="s">
        <v>34</v>
      </c>
      <c r="E2349" t="s">
        <v>35</v>
      </c>
      <c r="F2349" t="s">
        <v>1925</v>
      </c>
      <c r="G2349" t="s">
        <v>19</v>
      </c>
      <c r="H2349">
        <v>4</v>
      </c>
      <c r="I2349" s="17">
        <v>104927</v>
      </c>
      <c r="J2349" s="17">
        <v>10492.7</v>
      </c>
      <c r="K2349" s="17">
        <v>94434.3</v>
      </c>
      <c r="L2349" s="17">
        <v>67992.7</v>
      </c>
      <c r="M2349" s="17">
        <v>26441.6</v>
      </c>
      <c r="N2349" s="17">
        <v>133814.9909</v>
      </c>
    </row>
    <row r="2350" spans="1:14">
      <c r="A2350" s="16">
        <v>46061</v>
      </c>
      <c r="B2350" t="s">
        <v>2385</v>
      </c>
      <c r="C2350" t="s">
        <v>22</v>
      </c>
      <c r="D2350" t="s">
        <v>23</v>
      </c>
      <c r="E2350" t="s">
        <v>24</v>
      </c>
      <c r="F2350" t="s">
        <v>1925</v>
      </c>
      <c r="G2350" t="s">
        <v>19</v>
      </c>
      <c r="H2350">
        <v>6</v>
      </c>
      <c r="I2350" s="17">
        <v>704663</v>
      </c>
      <c r="J2350" s="17">
        <v>0</v>
      </c>
      <c r="K2350" s="17">
        <v>704663</v>
      </c>
      <c r="L2350" s="17">
        <v>535543.88</v>
      </c>
      <c r="M2350" s="17">
        <v>169119.12</v>
      </c>
      <c r="N2350" s="17">
        <v>86647.8095</v>
      </c>
    </row>
    <row r="2351" spans="1:14">
      <c r="A2351" s="16">
        <v>46061</v>
      </c>
      <c r="B2351" t="s">
        <v>2386</v>
      </c>
      <c r="C2351" t="s">
        <v>33</v>
      </c>
      <c r="D2351" t="s">
        <v>34</v>
      </c>
      <c r="E2351" t="s">
        <v>35</v>
      </c>
      <c r="F2351" t="s">
        <v>1925</v>
      </c>
      <c r="G2351" t="s">
        <v>19</v>
      </c>
      <c r="H2351">
        <v>8</v>
      </c>
      <c r="I2351" s="17">
        <v>124866</v>
      </c>
      <c r="J2351" s="17">
        <v>0</v>
      </c>
      <c r="K2351" s="17">
        <v>124866</v>
      </c>
      <c r="L2351" s="17">
        <v>89903.52</v>
      </c>
      <c r="M2351" s="17">
        <v>34962.48</v>
      </c>
      <c r="N2351" s="17">
        <v>133814.9909</v>
      </c>
    </row>
    <row r="2352" spans="1:14">
      <c r="A2352" s="16">
        <v>46061</v>
      </c>
      <c r="B2352" t="s">
        <v>2387</v>
      </c>
      <c r="C2352" t="s">
        <v>15</v>
      </c>
      <c r="D2352" t="s">
        <v>16</v>
      </c>
      <c r="E2352" t="s">
        <v>17</v>
      </c>
      <c r="F2352" t="s">
        <v>1925</v>
      </c>
      <c r="G2352" t="s">
        <v>19</v>
      </c>
      <c r="H2352">
        <v>2</v>
      </c>
      <c r="I2352" s="17">
        <v>709947</v>
      </c>
      <c r="J2352" s="17">
        <v>0</v>
      </c>
      <c r="K2352" s="17">
        <v>709947</v>
      </c>
      <c r="L2352" s="17">
        <v>496962.9</v>
      </c>
      <c r="M2352" s="17">
        <v>212984.1</v>
      </c>
      <c r="N2352" s="17">
        <v>44685.8599</v>
      </c>
    </row>
    <row r="2353" spans="1:14">
      <c r="A2353" s="16">
        <v>46061</v>
      </c>
      <c r="B2353" t="s">
        <v>2388</v>
      </c>
      <c r="C2353" t="s">
        <v>29</v>
      </c>
      <c r="D2353" t="s">
        <v>30</v>
      </c>
      <c r="E2353" t="s">
        <v>31</v>
      </c>
      <c r="F2353" t="s">
        <v>1925</v>
      </c>
      <c r="G2353" t="s">
        <v>19</v>
      </c>
      <c r="H2353">
        <v>7</v>
      </c>
      <c r="I2353" s="17">
        <v>283059</v>
      </c>
      <c r="J2353" s="17">
        <v>0</v>
      </c>
      <c r="K2353" s="17">
        <v>283059</v>
      </c>
      <c r="L2353" s="17">
        <v>175496.58</v>
      </c>
      <c r="M2353" s="17">
        <v>107562.42</v>
      </c>
      <c r="N2353" s="17">
        <v>96712.0583</v>
      </c>
    </row>
    <row r="2354" spans="1:14">
      <c r="A2354" s="16">
        <v>46061</v>
      </c>
      <c r="B2354" t="s">
        <v>2389</v>
      </c>
      <c r="C2354" t="s">
        <v>22</v>
      </c>
      <c r="D2354" t="s">
        <v>23</v>
      </c>
      <c r="E2354" t="s">
        <v>24</v>
      </c>
      <c r="F2354" t="s">
        <v>1925</v>
      </c>
      <c r="G2354" t="s">
        <v>19</v>
      </c>
      <c r="H2354">
        <v>7</v>
      </c>
      <c r="I2354" s="17">
        <v>235759</v>
      </c>
      <c r="J2354" s="17">
        <v>0</v>
      </c>
      <c r="K2354" s="17">
        <v>235759</v>
      </c>
      <c r="L2354" s="17">
        <v>179176.84</v>
      </c>
      <c r="M2354" s="17">
        <v>56582.16</v>
      </c>
      <c r="N2354" s="17">
        <v>86647.8095</v>
      </c>
    </row>
    <row r="2355" spans="1:14">
      <c r="A2355" s="16">
        <v>46061</v>
      </c>
      <c r="B2355" t="s">
        <v>2390</v>
      </c>
      <c r="C2355" t="s">
        <v>29</v>
      </c>
      <c r="D2355" t="s">
        <v>30</v>
      </c>
      <c r="E2355" t="s">
        <v>31</v>
      </c>
      <c r="F2355" t="s">
        <v>1925</v>
      </c>
      <c r="G2355" t="s">
        <v>19</v>
      </c>
      <c r="H2355">
        <v>7</v>
      </c>
      <c r="I2355" s="17">
        <v>482410</v>
      </c>
      <c r="J2355" s="17">
        <v>48241</v>
      </c>
      <c r="K2355" s="17">
        <v>434169</v>
      </c>
      <c r="L2355" s="17">
        <v>269184.78</v>
      </c>
      <c r="M2355" s="17">
        <v>164984.22</v>
      </c>
      <c r="N2355" s="17">
        <v>96712.0583</v>
      </c>
    </row>
    <row r="2356" spans="1:14">
      <c r="A2356" s="16">
        <v>46061</v>
      </c>
      <c r="B2356" t="s">
        <v>2391</v>
      </c>
      <c r="C2356" t="s">
        <v>73</v>
      </c>
      <c r="D2356" t="s">
        <v>74</v>
      </c>
      <c r="E2356" t="s">
        <v>24</v>
      </c>
      <c r="F2356" t="s">
        <v>1925</v>
      </c>
      <c r="G2356" t="s">
        <v>19</v>
      </c>
      <c r="H2356">
        <v>9</v>
      </c>
      <c r="I2356" s="17">
        <v>114894</v>
      </c>
      <c r="J2356" s="17">
        <v>11489.4</v>
      </c>
      <c r="K2356" s="17">
        <v>103404.6</v>
      </c>
      <c r="L2356" s="17">
        <v>78587.5</v>
      </c>
      <c r="M2356" s="17">
        <v>24817.1</v>
      </c>
      <c r="N2356" s="17">
        <v>86647.8095</v>
      </c>
    </row>
    <row r="2357" spans="1:14">
      <c r="A2357" s="16">
        <v>46061</v>
      </c>
      <c r="B2357" t="s">
        <v>2392</v>
      </c>
      <c r="C2357" t="s">
        <v>73</v>
      </c>
      <c r="D2357" t="s">
        <v>74</v>
      </c>
      <c r="E2357" t="s">
        <v>24</v>
      </c>
      <c r="F2357" t="s">
        <v>1925</v>
      </c>
      <c r="G2357" t="s">
        <v>19</v>
      </c>
      <c r="H2357">
        <v>5</v>
      </c>
      <c r="I2357" s="17">
        <v>849604</v>
      </c>
      <c r="J2357" s="17">
        <v>33984.16</v>
      </c>
      <c r="K2357" s="17">
        <v>815619.84</v>
      </c>
      <c r="L2357" s="17">
        <v>619871.08</v>
      </c>
      <c r="M2357" s="17">
        <v>195748.76</v>
      </c>
      <c r="N2357" s="17">
        <v>86647.8095</v>
      </c>
    </row>
    <row r="2358" spans="1:14">
      <c r="A2358" s="16">
        <v>46061</v>
      </c>
      <c r="B2358" t="s">
        <v>2393</v>
      </c>
      <c r="C2358" t="s">
        <v>73</v>
      </c>
      <c r="D2358" t="s">
        <v>74</v>
      </c>
      <c r="E2358" t="s">
        <v>24</v>
      </c>
      <c r="F2358" t="s">
        <v>1925</v>
      </c>
      <c r="G2358" t="s">
        <v>19</v>
      </c>
      <c r="H2358">
        <v>6</v>
      </c>
      <c r="I2358" s="17">
        <v>258131</v>
      </c>
      <c r="J2358" s="17">
        <v>0</v>
      </c>
      <c r="K2358" s="17">
        <v>258131</v>
      </c>
      <c r="L2358" s="17">
        <v>196179.56</v>
      </c>
      <c r="M2358" s="17">
        <v>61951.44</v>
      </c>
      <c r="N2358" s="17">
        <v>86647.8095</v>
      </c>
    </row>
    <row r="2359" spans="1:14">
      <c r="A2359" s="16">
        <v>46062</v>
      </c>
      <c r="B2359" t="s">
        <v>2394</v>
      </c>
      <c r="C2359" t="s">
        <v>47</v>
      </c>
      <c r="D2359" t="s">
        <v>48</v>
      </c>
      <c r="E2359" t="s">
        <v>35</v>
      </c>
      <c r="F2359" t="s">
        <v>1925</v>
      </c>
      <c r="G2359" t="s">
        <v>19</v>
      </c>
      <c r="H2359">
        <v>2</v>
      </c>
      <c r="I2359" s="17">
        <v>788404</v>
      </c>
      <c r="J2359" s="17">
        <v>86724.44</v>
      </c>
      <c r="K2359" s="17">
        <v>701679.5600000001</v>
      </c>
      <c r="L2359" s="17">
        <v>505209.28</v>
      </c>
      <c r="M2359" s="17">
        <v>196470.28</v>
      </c>
      <c r="N2359" s="17">
        <v>133814.9909</v>
      </c>
    </row>
    <row r="2360" spans="1:14">
      <c r="A2360" s="16">
        <v>46062</v>
      </c>
      <c r="B2360" t="s">
        <v>2395</v>
      </c>
      <c r="C2360" t="s">
        <v>33</v>
      </c>
      <c r="D2360" t="s">
        <v>34</v>
      </c>
      <c r="E2360" t="s">
        <v>35</v>
      </c>
      <c r="F2360" t="s">
        <v>1925</v>
      </c>
      <c r="G2360" t="s">
        <v>19</v>
      </c>
      <c r="H2360">
        <v>10</v>
      </c>
      <c r="I2360" s="17">
        <v>46055</v>
      </c>
      <c r="J2360" s="17">
        <v>2302.75</v>
      </c>
      <c r="K2360" s="17">
        <v>43752.25</v>
      </c>
      <c r="L2360" s="17">
        <v>31501.62</v>
      </c>
      <c r="M2360" s="17">
        <v>12250.63</v>
      </c>
      <c r="N2360" s="17">
        <v>133814.9909</v>
      </c>
    </row>
    <row r="2361" spans="1:14">
      <c r="A2361" s="16">
        <v>46062</v>
      </c>
      <c r="B2361" t="s">
        <v>2396</v>
      </c>
      <c r="C2361" t="s">
        <v>43</v>
      </c>
      <c r="D2361" t="s">
        <v>44</v>
      </c>
      <c r="E2361" t="s">
        <v>31</v>
      </c>
      <c r="F2361" t="s">
        <v>1925</v>
      </c>
      <c r="G2361" t="s">
        <v>19</v>
      </c>
      <c r="H2361">
        <v>4</v>
      </c>
      <c r="I2361" s="17">
        <v>666045</v>
      </c>
      <c r="J2361" s="17">
        <v>59944.05</v>
      </c>
      <c r="K2361" s="17">
        <v>606100.95</v>
      </c>
      <c r="L2361" s="17">
        <v>375782.59</v>
      </c>
      <c r="M2361" s="17">
        <v>230318.36</v>
      </c>
      <c r="N2361" s="17">
        <v>96712.0583</v>
      </c>
    </row>
    <row r="2362" spans="1:14">
      <c r="A2362" s="16">
        <v>46062</v>
      </c>
      <c r="B2362" t="s">
        <v>2397</v>
      </c>
      <c r="C2362" t="s">
        <v>43</v>
      </c>
      <c r="D2362" t="s">
        <v>44</v>
      </c>
      <c r="E2362" t="s">
        <v>31</v>
      </c>
      <c r="F2362" t="s">
        <v>1925</v>
      </c>
      <c r="G2362" t="s">
        <v>19</v>
      </c>
      <c r="H2362">
        <v>10</v>
      </c>
      <c r="I2362" s="17">
        <v>130481</v>
      </c>
      <c r="J2362" s="17">
        <v>9133.67</v>
      </c>
      <c r="K2362" s="17">
        <v>121347.33</v>
      </c>
      <c r="L2362" s="17">
        <v>75235.34</v>
      </c>
      <c r="M2362" s="17">
        <v>46111.99</v>
      </c>
      <c r="N2362" s="17">
        <v>96712.0583</v>
      </c>
    </row>
    <row r="2363" spans="1:14">
      <c r="A2363" s="16">
        <v>46062</v>
      </c>
      <c r="B2363" t="s">
        <v>2398</v>
      </c>
      <c r="C2363" t="s">
        <v>26</v>
      </c>
      <c r="D2363" t="s">
        <v>27</v>
      </c>
      <c r="E2363" t="s">
        <v>17</v>
      </c>
      <c r="F2363" t="s">
        <v>1925</v>
      </c>
      <c r="G2363" t="s">
        <v>19</v>
      </c>
      <c r="H2363">
        <v>2</v>
      </c>
      <c r="I2363" s="17">
        <v>455185</v>
      </c>
      <c r="J2363" s="17">
        <v>18207.4</v>
      </c>
      <c r="K2363" s="17">
        <v>436977.6</v>
      </c>
      <c r="L2363" s="17">
        <v>305884.32</v>
      </c>
      <c r="M2363" s="17">
        <v>131093.28</v>
      </c>
      <c r="N2363" s="17">
        <v>44685.8599</v>
      </c>
    </row>
    <row r="2364" spans="1:14">
      <c r="A2364" s="16">
        <v>46062</v>
      </c>
      <c r="B2364" t="s">
        <v>2399</v>
      </c>
      <c r="C2364" t="s">
        <v>15</v>
      </c>
      <c r="D2364" t="s">
        <v>16</v>
      </c>
      <c r="E2364" t="s">
        <v>17</v>
      </c>
      <c r="F2364" t="s">
        <v>1925</v>
      </c>
      <c r="G2364" t="s">
        <v>19</v>
      </c>
      <c r="H2364">
        <v>9</v>
      </c>
      <c r="I2364" s="17">
        <v>413725</v>
      </c>
      <c r="J2364" s="17">
        <v>0</v>
      </c>
      <c r="K2364" s="17">
        <v>413725</v>
      </c>
      <c r="L2364" s="17">
        <v>289607.5</v>
      </c>
      <c r="M2364" s="17">
        <v>124117.5</v>
      </c>
      <c r="N2364" s="17">
        <v>44685.8599</v>
      </c>
    </row>
    <row r="2365" spans="1:14">
      <c r="A2365" s="16">
        <v>46062</v>
      </c>
      <c r="B2365" t="s">
        <v>2400</v>
      </c>
      <c r="C2365" t="s">
        <v>33</v>
      </c>
      <c r="D2365" t="s">
        <v>34</v>
      </c>
      <c r="E2365" t="s">
        <v>35</v>
      </c>
      <c r="F2365" t="s">
        <v>1925</v>
      </c>
      <c r="G2365" t="s">
        <v>19</v>
      </c>
      <c r="H2365">
        <v>8</v>
      </c>
      <c r="I2365" s="17">
        <v>185612</v>
      </c>
      <c r="J2365" s="17">
        <v>5568.36</v>
      </c>
      <c r="K2365" s="17">
        <v>180043.64</v>
      </c>
      <c r="L2365" s="17">
        <v>129631.42</v>
      </c>
      <c r="M2365" s="17">
        <v>50412.22</v>
      </c>
      <c r="N2365" s="17">
        <v>133814.9909</v>
      </c>
    </row>
    <row r="2366" spans="1:14">
      <c r="A2366" s="16">
        <v>46062</v>
      </c>
      <c r="B2366" t="s">
        <v>2401</v>
      </c>
      <c r="C2366" t="s">
        <v>26</v>
      </c>
      <c r="D2366" t="s">
        <v>27</v>
      </c>
      <c r="E2366" t="s">
        <v>17</v>
      </c>
      <c r="F2366" t="s">
        <v>1925</v>
      </c>
      <c r="G2366" t="s">
        <v>19</v>
      </c>
      <c r="H2366">
        <v>2</v>
      </c>
      <c r="I2366" s="17">
        <v>795509</v>
      </c>
      <c r="J2366" s="17">
        <v>79550.89999999999</v>
      </c>
      <c r="K2366" s="17">
        <v>715958.1</v>
      </c>
      <c r="L2366" s="17">
        <v>501170.67</v>
      </c>
      <c r="M2366" s="17">
        <v>214787.43</v>
      </c>
      <c r="N2366" s="17">
        <v>44685.8599</v>
      </c>
    </row>
    <row r="2367" spans="1:14">
      <c r="A2367" s="16">
        <v>46062</v>
      </c>
      <c r="B2367" t="s">
        <v>2402</v>
      </c>
      <c r="C2367" t="s">
        <v>15</v>
      </c>
      <c r="D2367" t="s">
        <v>16</v>
      </c>
      <c r="E2367" t="s">
        <v>17</v>
      </c>
      <c r="F2367" t="s">
        <v>1925</v>
      </c>
      <c r="G2367" t="s">
        <v>19</v>
      </c>
      <c r="H2367">
        <v>10</v>
      </c>
      <c r="I2367" s="17">
        <v>358766</v>
      </c>
      <c r="J2367" s="17">
        <v>0</v>
      </c>
      <c r="K2367" s="17">
        <v>358766</v>
      </c>
      <c r="L2367" s="17">
        <v>251136.2</v>
      </c>
      <c r="M2367" s="17">
        <v>107629.8</v>
      </c>
      <c r="N2367" s="17">
        <v>44685.8599</v>
      </c>
    </row>
    <row r="2368" spans="1:14">
      <c r="A2368" s="16">
        <v>46062</v>
      </c>
      <c r="B2368" t="s">
        <v>2403</v>
      </c>
      <c r="C2368" t="s">
        <v>22</v>
      </c>
      <c r="D2368" t="s">
        <v>23</v>
      </c>
      <c r="E2368" t="s">
        <v>24</v>
      </c>
      <c r="F2368" t="s">
        <v>1925</v>
      </c>
      <c r="G2368" t="s">
        <v>19</v>
      </c>
      <c r="H2368">
        <v>11</v>
      </c>
      <c r="I2368" s="17">
        <v>800011</v>
      </c>
      <c r="J2368" s="17">
        <v>24000.33</v>
      </c>
      <c r="K2368" s="17">
        <v>776010.67</v>
      </c>
      <c r="L2368" s="17">
        <v>589768.11</v>
      </c>
      <c r="M2368" s="17">
        <v>186242.56</v>
      </c>
      <c r="N2368" s="17">
        <v>86647.8095</v>
      </c>
    </row>
    <row r="2369" spans="1:14">
      <c r="A2369" s="16">
        <v>46062</v>
      </c>
      <c r="B2369" t="s">
        <v>2404</v>
      </c>
      <c r="C2369" t="s">
        <v>22</v>
      </c>
      <c r="D2369" t="s">
        <v>23</v>
      </c>
      <c r="E2369" t="s">
        <v>24</v>
      </c>
      <c r="F2369" t="s">
        <v>1925</v>
      </c>
      <c r="G2369" t="s">
        <v>19</v>
      </c>
      <c r="H2369">
        <v>10</v>
      </c>
      <c r="I2369" s="17">
        <v>181429</v>
      </c>
      <c r="J2369" s="17">
        <v>23585.77</v>
      </c>
      <c r="K2369" s="17">
        <v>157843.23</v>
      </c>
      <c r="L2369" s="17">
        <v>119960.85</v>
      </c>
      <c r="M2369" s="17">
        <v>37882.38</v>
      </c>
      <c r="N2369" s="17">
        <v>86647.8095</v>
      </c>
    </row>
    <row r="2370" spans="1:14">
      <c r="A2370" s="16">
        <v>46062</v>
      </c>
      <c r="B2370" t="s">
        <v>2405</v>
      </c>
      <c r="C2370" t="s">
        <v>26</v>
      </c>
      <c r="D2370" t="s">
        <v>27</v>
      </c>
      <c r="E2370" t="s">
        <v>17</v>
      </c>
      <c r="F2370" t="s">
        <v>1925</v>
      </c>
      <c r="G2370" t="s">
        <v>19</v>
      </c>
      <c r="H2370">
        <v>6</v>
      </c>
      <c r="I2370" s="17">
        <v>561263</v>
      </c>
      <c r="J2370" s="17">
        <v>0</v>
      </c>
      <c r="K2370" s="17">
        <v>561263</v>
      </c>
      <c r="L2370" s="17">
        <v>392884.1</v>
      </c>
      <c r="M2370" s="17">
        <v>168378.9</v>
      </c>
      <c r="N2370" s="17">
        <v>44685.8599</v>
      </c>
    </row>
    <row r="2371" spans="1:14">
      <c r="A2371" s="16">
        <v>46062</v>
      </c>
      <c r="B2371" t="s">
        <v>2406</v>
      </c>
      <c r="C2371" t="s">
        <v>43</v>
      </c>
      <c r="D2371" t="s">
        <v>44</v>
      </c>
      <c r="E2371" t="s">
        <v>31</v>
      </c>
      <c r="F2371" t="s">
        <v>1925</v>
      </c>
      <c r="G2371" t="s">
        <v>19</v>
      </c>
      <c r="H2371">
        <v>1</v>
      </c>
      <c r="I2371" s="17">
        <v>674274</v>
      </c>
      <c r="J2371" s="17">
        <v>0</v>
      </c>
      <c r="K2371" s="17">
        <v>674274</v>
      </c>
      <c r="L2371" s="17">
        <v>418049.88</v>
      </c>
      <c r="M2371" s="17">
        <v>256224.12</v>
      </c>
      <c r="N2371" s="17">
        <v>96712.0583</v>
      </c>
    </row>
    <row r="2372" spans="1:14">
      <c r="A2372" s="16">
        <v>46062</v>
      </c>
      <c r="B2372" t="s">
        <v>2407</v>
      </c>
      <c r="C2372" t="s">
        <v>29</v>
      </c>
      <c r="D2372" t="s">
        <v>30</v>
      </c>
      <c r="E2372" t="s">
        <v>31</v>
      </c>
      <c r="F2372" t="s">
        <v>1925</v>
      </c>
      <c r="G2372" t="s">
        <v>19</v>
      </c>
      <c r="H2372">
        <v>8</v>
      </c>
      <c r="I2372" s="17">
        <v>693591</v>
      </c>
      <c r="J2372" s="17">
        <v>0</v>
      </c>
      <c r="K2372" s="17">
        <v>693591</v>
      </c>
      <c r="L2372" s="17">
        <v>430026.42</v>
      </c>
      <c r="M2372" s="17">
        <v>263564.58</v>
      </c>
      <c r="N2372" s="17">
        <v>96712.0583</v>
      </c>
    </row>
    <row r="2373" spans="1:14">
      <c r="A2373" s="16">
        <v>46062</v>
      </c>
      <c r="B2373" t="s">
        <v>2408</v>
      </c>
      <c r="C2373" t="s">
        <v>15</v>
      </c>
      <c r="D2373" t="s">
        <v>16</v>
      </c>
      <c r="E2373" t="s">
        <v>17</v>
      </c>
      <c r="F2373" t="s">
        <v>1925</v>
      </c>
      <c r="G2373" t="s">
        <v>19</v>
      </c>
      <c r="H2373">
        <v>6</v>
      </c>
      <c r="I2373" s="17">
        <v>814083</v>
      </c>
      <c r="J2373" s="17">
        <v>0</v>
      </c>
      <c r="K2373" s="17">
        <v>814083</v>
      </c>
      <c r="L2373" s="17">
        <v>569858.1</v>
      </c>
      <c r="M2373" s="17">
        <v>244224.9</v>
      </c>
      <c r="N2373" s="17">
        <v>44685.8599</v>
      </c>
    </row>
    <row r="2374" spans="1:14">
      <c r="A2374" s="16">
        <v>46062</v>
      </c>
      <c r="B2374" t="s">
        <v>2409</v>
      </c>
      <c r="C2374" t="s">
        <v>47</v>
      </c>
      <c r="D2374" t="s">
        <v>48</v>
      </c>
      <c r="E2374" t="s">
        <v>35</v>
      </c>
      <c r="F2374" t="s">
        <v>1925</v>
      </c>
      <c r="G2374" t="s">
        <v>19</v>
      </c>
      <c r="H2374">
        <v>10</v>
      </c>
      <c r="I2374" s="17">
        <v>835222</v>
      </c>
      <c r="J2374" s="17">
        <v>116931.08</v>
      </c>
      <c r="K2374" s="17">
        <v>718290.92</v>
      </c>
      <c r="L2374" s="17">
        <v>517169.46</v>
      </c>
      <c r="M2374" s="17">
        <v>201121.46</v>
      </c>
      <c r="N2374" s="17">
        <v>133814.9909</v>
      </c>
    </row>
    <row r="2375" spans="1:14">
      <c r="A2375" s="16">
        <v>46062</v>
      </c>
      <c r="B2375" t="s">
        <v>2410</v>
      </c>
      <c r="C2375" t="s">
        <v>29</v>
      </c>
      <c r="D2375" t="s">
        <v>30</v>
      </c>
      <c r="E2375" t="s">
        <v>31</v>
      </c>
      <c r="F2375" t="s">
        <v>1925</v>
      </c>
      <c r="G2375" t="s">
        <v>19</v>
      </c>
      <c r="H2375">
        <v>1</v>
      </c>
      <c r="I2375" s="17">
        <v>499886</v>
      </c>
      <c r="J2375" s="17">
        <v>19995.44</v>
      </c>
      <c r="K2375" s="17">
        <v>479890.56</v>
      </c>
      <c r="L2375" s="17">
        <v>297532.15</v>
      </c>
      <c r="M2375" s="17">
        <v>182358.41</v>
      </c>
      <c r="N2375" s="17">
        <v>96712.0583</v>
      </c>
    </row>
    <row r="2376" spans="1:14">
      <c r="A2376" s="16">
        <v>46062</v>
      </c>
      <c r="B2376" t="s">
        <v>2411</v>
      </c>
      <c r="C2376" t="s">
        <v>47</v>
      </c>
      <c r="D2376" t="s">
        <v>48</v>
      </c>
      <c r="E2376" t="s">
        <v>35</v>
      </c>
      <c r="F2376" t="s">
        <v>1925</v>
      </c>
      <c r="G2376" t="s">
        <v>19</v>
      </c>
      <c r="H2376">
        <v>10</v>
      </c>
      <c r="I2376" s="17">
        <v>612711</v>
      </c>
      <c r="J2376" s="17">
        <v>85779.53999999999</v>
      </c>
      <c r="K2376" s="17">
        <v>526931.46</v>
      </c>
      <c r="L2376" s="17">
        <v>379390.65</v>
      </c>
      <c r="M2376" s="17">
        <v>147540.81</v>
      </c>
      <c r="N2376" s="17">
        <v>133814.9909</v>
      </c>
    </row>
    <row r="2377" spans="1:14">
      <c r="A2377" s="16">
        <v>46062</v>
      </c>
      <c r="B2377" t="s">
        <v>2412</v>
      </c>
      <c r="C2377" t="s">
        <v>73</v>
      </c>
      <c r="D2377" t="s">
        <v>74</v>
      </c>
      <c r="E2377" t="s">
        <v>24</v>
      </c>
      <c r="F2377" t="s">
        <v>1925</v>
      </c>
      <c r="G2377" t="s">
        <v>19</v>
      </c>
      <c r="H2377">
        <v>12</v>
      </c>
      <c r="I2377" s="17">
        <v>559201</v>
      </c>
      <c r="J2377" s="17">
        <v>33552.06</v>
      </c>
      <c r="K2377" s="17">
        <v>525648.9399999999</v>
      </c>
      <c r="L2377" s="17">
        <v>399493.19</v>
      </c>
      <c r="M2377" s="17">
        <v>126155.75</v>
      </c>
      <c r="N2377" s="17">
        <v>86647.8095</v>
      </c>
    </row>
    <row r="2378" spans="1:14">
      <c r="A2378" s="16">
        <v>46062</v>
      </c>
      <c r="B2378" t="s">
        <v>2413</v>
      </c>
      <c r="C2378" t="s">
        <v>22</v>
      </c>
      <c r="D2378" t="s">
        <v>23</v>
      </c>
      <c r="E2378" t="s">
        <v>24</v>
      </c>
      <c r="F2378" t="s">
        <v>1925</v>
      </c>
      <c r="G2378" t="s">
        <v>19</v>
      </c>
      <c r="H2378">
        <v>6</v>
      </c>
      <c r="I2378" s="17">
        <v>395397</v>
      </c>
      <c r="J2378" s="17">
        <v>23723.82</v>
      </c>
      <c r="K2378" s="17">
        <v>371673.18</v>
      </c>
      <c r="L2378" s="17">
        <v>282471.62</v>
      </c>
      <c r="M2378" s="17">
        <v>89201.56</v>
      </c>
      <c r="N2378" s="17">
        <v>86647.8095</v>
      </c>
    </row>
    <row r="2379" spans="1:14">
      <c r="A2379" s="16">
        <v>46062</v>
      </c>
      <c r="B2379" t="s">
        <v>2414</v>
      </c>
      <c r="C2379" t="s">
        <v>33</v>
      </c>
      <c r="D2379" t="s">
        <v>34</v>
      </c>
      <c r="E2379" t="s">
        <v>35</v>
      </c>
      <c r="F2379" t="s">
        <v>1925</v>
      </c>
      <c r="G2379" t="s">
        <v>19</v>
      </c>
      <c r="H2379">
        <v>9</v>
      </c>
      <c r="I2379" s="17">
        <v>89764</v>
      </c>
      <c r="J2379" s="17">
        <v>3590.56</v>
      </c>
      <c r="K2379" s="17">
        <v>86173.44</v>
      </c>
      <c r="L2379" s="17">
        <v>62044.88</v>
      </c>
      <c r="M2379" s="17">
        <v>24128.56</v>
      </c>
      <c r="N2379" s="17">
        <v>133814.9909</v>
      </c>
    </row>
    <row r="2380" spans="1:14">
      <c r="A2380" s="16">
        <v>46062</v>
      </c>
      <c r="B2380" t="s">
        <v>2415</v>
      </c>
      <c r="C2380" t="s">
        <v>29</v>
      </c>
      <c r="D2380" t="s">
        <v>30</v>
      </c>
      <c r="E2380" t="s">
        <v>31</v>
      </c>
      <c r="F2380" t="s">
        <v>1925</v>
      </c>
      <c r="G2380" t="s">
        <v>19</v>
      </c>
      <c r="H2380">
        <v>7</v>
      </c>
      <c r="I2380" s="17">
        <v>764595</v>
      </c>
      <c r="J2380" s="17">
        <v>107043.3</v>
      </c>
      <c r="K2380" s="17">
        <v>657551.7</v>
      </c>
      <c r="L2380" s="17">
        <v>407682.05</v>
      </c>
      <c r="M2380" s="17">
        <v>249869.65</v>
      </c>
      <c r="N2380" s="17">
        <v>96712.0583</v>
      </c>
    </row>
    <row r="2381" spans="1:14">
      <c r="A2381" s="16">
        <v>46062</v>
      </c>
      <c r="B2381" t="s">
        <v>2416</v>
      </c>
      <c r="C2381" t="s">
        <v>26</v>
      </c>
      <c r="D2381" t="s">
        <v>27</v>
      </c>
      <c r="E2381" t="s">
        <v>17</v>
      </c>
      <c r="F2381" t="s">
        <v>1925</v>
      </c>
      <c r="G2381" t="s">
        <v>19</v>
      </c>
      <c r="H2381">
        <v>12</v>
      </c>
      <c r="I2381" s="17">
        <v>404957</v>
      </c>
      <c r="J2381" s="17">
        <v>12148.71</v>
      </c>
      <c r="K2381" s="17">
        <v>392808.29</v>
      </c>
      <c r="L2381" s="17">
        <v>274965.8</v>
      </c>
      <c r="M2381" s="17">
        <v>117842.49</v>
      </c>
      <c r="N2381" s="17">
        <v>44685.8599</v>
      </c>
    </row>
    <row r="2382" spans="1:14">
      <c r="A2382" s="16">
        <v>46062</v>
      </c>
      <c r="B2382" t="s">
        <v>2417</v>
      </c>
      <c r="C2382" t="s">
        <v>29</v>
      </c>
      <c r="D2382" t="s">
        <v>30</v>
      </c>
      <c r="E2382" t="s">
        <v>31</v>
      </c>
      <c r="F2382" t="s">
        <v>1925</v>
      </c>
      <c r="G2382" t="s">
        <v>19</v>
      </c>
      <c r="H2382">
        <v>5</v>
      </c>
      <c r="I2382" s="17">
        <v>683456</v>
      </c>
      <c r="J2382" s="17">
        <v>0</v>
      </c>
      <c r="K2382" s="17">
        <v>683456</v>
      </c>
      <c r="L2382" s="17">
        <v>423742.72</v>
      </c>
      <c r="M2382" s="17">
        <v>259713.28</v>
      </c>
      <c r="N2382" s="17">
        <v>96712.0583</v>
      </c>
    </row>
    <row r="2383" spans="1:14">
      <c r="A2383" s="16">
        <v>46062</v>
      </c>
      <c r="B2383" t="s">
        <v>2418</v>
      </c>
      <c r="C2383" t="s">
        <v>26</v>
      </c>
      <c r="D2383" t="s">
        <v>27</v>
      </c>
      <c r="E2383" t="s">
        <v>17</v>
      </c>
      <c r="F2383" t="s">
        <v>1925</v>
      </c>
      <c r="G2383" t="s">
        <v>19</v>
      </c>
      <c r="H2383">
        <v>8</v>
      </c>
      <c r="I2383" s="17">
        <v>406609</v>
      </c>
      <c r="J2383" s="17">
        <v>0</v>
      </c>
      <c r="K2383" s="17">
        <v>406609</v>
      </c>
      <c r="L2383" s="17">
        <v>284626.3</v>
      </c>
      <c r="M2383" s="17">
        <v>121982.7</v>
      </c>
      <c r="N2383" s="17">
        <v>44685.8599</v>
      </c>
    </row>
    <row r="2384" spans="1:14">
      <c r="A2384" s="16">
        <v>46062</v>
      </c>
      <c r="B2384" t="s">
        <v>2419</v>
      </c>
      <c r="C2384" t="s">
        <v>22</v>
      </c>
      <c r="D2384" t="s">
        <v>23</v>
      </c>
      <c r="E2384" t="s">
        <v>24</v>
      </c>
      <c r="F2384" t="s">
        <v>1925</v>
      </c>
      <c r="G2384" t="s">
        <v>19</v>
      </c>
      <c r="H2384">
        <v>3</v>
      </c>
      <c r="I2384" s="17">
        <v>781838</v>
      </c>
      <c r="J2384" s="17">
        <v>62547.04</v>
      </c>
      <c r="K2384" s="17">
        <v>719290.96</v>
      </c>
      <c r="L2384" s="17">
        <v>546661.13</v>
      </c>
      <c r="M2384" s="17">
        <v>172629.83</v>
      </c>
      <c r="N2384" s="17">
        <v>86647.8095</v>
      </c>
    </row>
    <row r="2385" spans="1:14">
      <c r="A2385" s="16">
        <v>46062</v>
      </c>
      <c r="B2385" t="s">
        <v>2420</v>
      </c>
      <c r="C2385" t="s">
        <v>29</v>
      </c>
      <c r="D2385" t="s">
        <v>30</v>
      </c>
      <c r="E2385" t="s">
        <v>31</v>
      </c>
      <c r="F2385" t="s">
        <v>1925</v>
      </c>
      <c r="G2385" t="s">
        <v>19</v>
      </c>
      <c r="H2385">
        <v>11</v>
      </c>
      <c r="I2385" s="17">
        <v>266025</v>
      </c>
      <c r="J2385" s="17">
        <v>29262.75</v>
      </c>
      <c r="K2385" s="17">
        <v>236762.25</v>
      </c>
      <c r="L2385" s="17">
        <v>146792.6</v>
      </c>
      <c r="M2385" s="17">
        <v>89969.64999999999</v>
      </c>
      <c r="N2385" s="17">
        <v>96712.0583</v>
      </c>
    </row>
    <row r="2386" spans="1:14">
      <c r="A2386" s="16">
        <v>46062</v>
      </c>
      <c r="B2386" t="s">
        <v>2421</v>
      </c>
      <c r="C2386" t="s">
        <v>26</v>
      </c>
      <c r="D2386" t="s">
        <v>27</v>
      </c>
      <c r="E2386" t="s">
        <v>17</v>
      </c>
      <c r="F2386" t="s">
        <v>1925</v>
      </c>
      <c r="G2386" t="s">
        <v>19</v>
      </c>
      <c r="H2386">
        <v>1</v>
      </c>
      <c r="I2386" s="17">
        <v>336690</v>
      </c>
      <c r="J2386" s="17">
        <v>50503.5</v>
      </c>
      <c r="K2386" s="17">
        <v>286186.5</v>
      </c>
      <c r="L2386" s="17">
        <v>200330.55</v>
      </c>
      <c r="M2386" s="17">
        <v>85855.95</v>
      </c>
      <c r="N2386" s="17">
        <v>44685.8599</v>
      </c>
    </row>
    <row r="2387" spans="1:14">
      <c r="A2387" s="16">
        <v>46062</v>
      </c>
      <c r="B2387" t="s">
        <v>2422</v>
      </c>
      <c r="C2387" t="s">
        <v>73</v>
      </c>
      <c r="D2387" t="s">
        <v>74</v>
      </c>
      <c r="E2387" t="s">
        <v>24</v>
      </c>
      <c r="F2387" t="s">
        <v>1925</v>
      </c>
      <c r="G2387" t="s">
        <v>19</v>
      </c>
      <c r="H2387">
        <v>9</v>
      </c>
      <c r="I2387" s="17">
        <v>685033</v>
      </c>
      <c r="J2387" s="17">
        <v>61652.97</v>
      </c>
      <c r="K2387" s="17">
        <v>623380.03</v>
      </c>
      <c r="L2387" s="17">
        <v>473768.82</v>
      </c>
      <c r="M2387" s="17">
        <v>149611.21</v>
      </c>
      <c r="N2387" s="17">
        <v>86647.8095</v>
      </c>
    </row>
    <row r="2388" spans="1:14">
      <c r="A2388" s="16">
        <v>46062</v>
      </c>
      <c r="B2388" t="s">
        <v>2423</v>
      </c>
      <c r="C2388" t="s">
        <v>33</v>
      </c>
      <c r="D2388" t="s">
        <v>34</v>
      </c>
      <c r="E2388" t="s">
        <v>35</v>
      </c>
      <c r="F2388" t="s">
        <v>1925</v>
      </c>
      <c r="G2388" t="s">
        <v>19</v>
      </c>
      <c r="H2388">
        <v>1</v>
      </c>
      <c r="I2388" s="17">
        <v>64792</v>
      </c>
      <c r="J2388" s="17">
        <v>0</v>
      </c>
      <c r="K2388" s="17">
        <v>64792</v>
      </c>
      <c r="L2388" s="17">
        <v>46650.24</v>
      </c>
      <c r="M2388" s="17">
        <v>18141.76</v>
      </c>
      <c r="N2388" s="17">
        <v>133814.9909</v>
      </c>
    </row>
    <row r="2389" spans="1:14">
      <c r="A2389" s="16">
        <v>46062</v>
      </c>
      <c r="B2389" t="s">
        <v>2424</v>
      </c>
      <c r="C2389" t="s">
        <v>33</v>
      </c>
      <c r="D2389" t="s">
        <v>34</v>
      </c>
      <c r="E2389" t="s">
        <v>35</v>
      </c>
      <c r="F2389" t="s">
        <v>1925</v>
      </c>
      <c r="G2389" t="s">
        <v>19</v>
      </c>
      <c r="H2389">
        <v>4</v>
      </c>
      <c r="I2389" s="17">
        <v>587998</v>
      </c>
      <c r="J2389" s="17">
        <v>0</v>
      </c>
      <c r="K2389" s="17">
        <v>587998</v>
      </c>
      <c r="L2389" s="17">
        <v>423358.56</v>
      </c>
      <c r="M2389" s="17">
        <v>164639.44</v>
      </c>
      <c r="N2389" s="17">
        <v>133814.9909</v>
      </c>
    </row>
    <row r="2390" spans="1:14">
      <c r="A2390" s="16">
        <v>46062</v>
      </c>
      <c r="B2390" t="s">
        <v>2425</v>
      </c>
      <c r="C2390" t="s">
        <v>73</v>
      </c>
      <c r="D2390" t="s">
        <v>74</v>
      </c>
      <c r="E2390" t="s">
        <v>24</v>
      </c>
      <c r="F2390" t="s">
        <v>1925</v>
      </c>
      <c r="G2390" t="s">
        <v>19</v>
      </c>
      <c r="H2390">
        <v>3</v>
      </c>
      <c r="I2390" s="17">
        <v>840951</v>
      </c>
      <c r="J2390" s="17">
        <v>75685.59</v>
      </c>
      <c r="K2390" s="17">
        <v>765265.41</v>
      </c>
      <c r="L2390" s="17">
        <v>581601.71</v>
      </c>
      <c r="M2390" s="17">
        <v>183663.7</v>
      </c>
      <c r="N2390" s="17">
        <v>86647.8095</v>
      </c>
    </row>
    <row r="2391" spans="1:14">
      <c r="A2391" s="16">
        <v>46062</v>
      </c>
      <c r="B2391" t="s">
        <v>2426</v>
      </c>
      <c r="C2391" t="s">
        <v>26</v>
      </c>
      <c r="D2391" t="s">
        <v>27</v>
      </c>
      <c r="E2391" t="s">
        <v>17</v>
      </c>
      <c r="F2391" t="s">
        <v>1925</v>
      </c>
      <c r="G2391" t="s">
        <v>19</v>
      </c>
      <c r="H2391">
        <v>7</v>
      </c>
      <c r="I2391" s="17">
        <v>499218</v>
      </c>
      <c r="J2391" s="17">
        <v>9984.360000000001</v>
      </c>
      <c r="K2391" s="17">
        <v>489233.64</v>
      </c>
      <c r="L2391" s="17">
        <v>342463.55</v>
      </c>
      <c r="M2391" s="17">
        <v>146770.09</v>
      </c>
      <c r="N2391" s="17">
        <v>44685.8599</v>
      </c>
    </row>
    <row r="2392" spans="1:14">
      <c r="A2392" s="16">
        <v>46062</v>
      </c>
      <c r="B2392" t="s">
        <v>2427</v>
      </c>
      <c r="C2392" t="s">
        <v>43</v>
      </c>
      <c r="D2392" t="s">
        <v>44</v>
      </c>
      <c r="E2392" t="s">
        <v>31</v>
      </c>
      <c r="F2392" t="s">
        <v>1925</v>
      </c>
      <c r="G2392" t="s">
        <v>19</v>
      </c>
      <c r="H2392">
        <v>10</v>
      </c>
      <c r="I2392" s="17">
        <v>780489</v>
      </c>
      <c r="J2392" s="17">
        <v>31219.56</v>
      </c>
      <c r="K2392" s="17">
        <v>749269.4399999999</v>
      </c>
      <c r="L2392" s="17">
        <v>464547.05</v>
      </c>
      <c r="M2392" s="17">
        <v>284722.39</v>
      </c>
      <c r="N2392" s="17">
        <v>96712.0583</v>
      </c>
    </row>
    <row r="2393" spans="1:14">
      <c r="A2393" s="16">
        <v>46062</v>
      </c>
      <c r="B2393" t="s">
        <v>2428</v>
      </c>
      <c r="C2393" t="s">
        <v>47</v>
      </c>
      <c r="D2393" t="s">
        <v>48</v>
      </c>
      <c r="E2393" t="s">
        <v>35</v>
      </c>
      <c r="F2393" t="s">
        <v>1925</v>
      </c>
      <c r="G2393" t="s">
        <v>19</v>
      </c>
      <c r="H2393">
        <v>11</v>
      </c>
      <c r="I2393" s="17">
        <v>218894</v>
      </c>
      <c r="J2393" s="17">
        <v>30645.16</v>
      </c>
      <c r="K2393" s="17">
        <v>188248.84</v>
      </c>
      <c r="L2393" s="17">
        <v>135539.16</v>
      </c>
      <c r="M2393" s="17">
        <v>52709.68</v>
      </c>
      <c r="N2393" s="17">
        <v>133814.9909</v>
      </c>
    </row>
    <row r="2394" spans="1:14">
      <c r="A2394" s="16">
        <v>46062</v>
      </c>
      <c r="B2394" t="s">
        <v>2429</v>
      </c>
      <c r="C2394" t="s">
        <v>29</v>
      </c>
      <c r="D2394" t="s">
        <v>30</v>
      </c>
      <c r="E2394" t="s">
        <v>31</v>
      </c>
      <c r="F2394" t="s">
        <v>1925</v>
      </c>
      <c r="G2394" t="s">
        <v>19</v>
      </c>
      <c r="H2394">
        <v>11</v>
      </c>
      <c r="I2394" s="17">
        <v>445100</v>
      </c>
      <c r="J2394" s="17">
        <v>62314</v>
      </c>
      <c r="K2394" s="17">
        <v>382786</v>
      </c>
      <c r="L2394" s="17">
        <v>237327.32</v>
      </c>
      <c r="M2394" s="17">
        <v>145458.68</v>
      </c>
      <c r="N2394" s="17">
        <v>96712.0583</v>
      </c>
    </row>
    <row r="2395" spans="1:14">
      <c r="A2395" s="16">
        <v>46062</v>
      </c>
      <c r="B2395" t="s">
        <v>2430</v>
      </c>
      <c r="C2395" t="s">
        <v>43</v>
      </c>
      <c r="D2395" t="s">
        <v>44</v>
      </c>
      <c r="E2395" t="s">
        <v>31</v>
      </c>
      <c r="F2395" t="s">
        <v>1925</v>
      </c>
      <c r="G2395" t="s">
        <v>19</v>
      </c>
      <c r="H2395">
        <v>12</v>
      </c>
      <c r="I2395" s="17">
        <v>587941</v>
      </c>
      <c r="J2395" s="17">
        <v>76432.33</v>
      </c>
      <c r="K2395" s="17">
        <v>511508.67</v>
      </c>
      <c r="L2395" s="17">
        <v>317135.38</v>
      </c>
      <c r="M2395" s="17">
        <v>194373.29</v>
      </c>
      <c r="N2395" s="17">
        <v>96712.0583</v>
      </c>
    </row>
    <row r="2396" spans="1:14">
      <c r="A2396" s="16">
        <v>46062</v>
      </c>
      <c r="B2396" t="s">
        <v>2431</v>
      </c>
      <c r="C2396" t="s">
        <v>22</v>
      </c>
      <c r="D2396" t="s">
        <v>23</v>
      </c>
      <c r="E2396" t="s">
        <v>24</v>
      </c>
      <c r="F2396" t="s">
        <v>1925</v>
      </c>
      <c r="G2396" t="s">
        <v>19</v>
      </c>
      <c r="H2396">
        <v>8</v>
      </c>
      <c r="I2396" s="17">
        <v>335348</v>
      </c>
      <c r="J2396" s="17">
        <v>16767.4</v>
      </c>
      <c r="K2396" s="17">
        <v>318580.6</v>
      </c>
      <c r="L2396" s="17">
        <v>242121.26</v>
      </c>
      <c r="M2396" s="17">
        <v>76459.34</v>
      </c>
      <c r="N2396" s="17">
        <v>86647.8095</v>
      </c>
    </row>
    <row r="2397" spans="1:14">
      <c r="A2397" s="16">
        <v>46062</v>
      </c>
      <c r="B2397" t="s">
        <v>2432</v>
      </c>
      <c r="C2397" t="s">
        <v>43</v>
      </c>
      <c r="D2397" t="s">
        <v>44</v>
      </c>
      <c r="E2397" t="s">
        <v>31</v>
      </c>
      <c r="F2397" t="s">
        <v>1925</v>
      </c>
      <c r="G2397" t="s">
        <v>19</v>
      </c>
      <c r="H2397">
        <v>12</v>
      </c>
      <c r="I2397" s="17">
        <v>558985</v>
      </c>
      <c r="J2397" s="17">
        <v>39128.95</v>
      </c>
      <c r="K2397" s="17">
        <v>519856.05</v>
      </c>
      <c r="L2397" s="17">
        <v>322310.75</v>
      </c>
      <c r="M2397" s="17">
        <v>197545.3</v>
      </c>
      <c r="N2397" s="17">
        <v>96712.0583</v>
      </c>
    </row>
    <row r="2398" spans="1:14">
      <c r="A2398" s="16">
        <v>46062</v>
      </c>
      <c r="B2398" t="s">
        <v>2433</v>
      </c>
      <c r="C2398" t="s">
        <v>29</v>
      </c>
      <c r="D2398" t="s">
        <v>30</v>
      </c>
      <c r="E2398" t="s">
        <v>31</v>
      </c>
      <c r="F2398" t="s">
        <v>1925</v>
      </c>
      <c r="G2398" t="s">
        <v>19</v>
      </c>
      <c r="H2398">
        <v>6</v>
      </c>
      <c r="I2398" s="17">
        <v>58871</v>
      </c>
      <c r="J2398" s="17">
        <v>6475.81</v>
      </c>
      <c r="K2398" s="17">
        <v>52395.19</v>
      </c>
      <c r="L2398" s="17">
        <v>32485.02</v>
      </c>
      <c r="M2398" s="17">
        <v>19910.17</v>
      </c>
      <c r="N2398" s="17">
        <v>96712.0583</v>
      </c>
    </row>
    <row r="2399" spans="1:14">
      <c r="A2399" s="16">
        <v>46062</v>
      </c>
      <c r="B2399" t="s">
        <v>2434</v>
      </c>
      <c r="C2399" t="s">
        <v>33</v>
      </c>
      <c r="D2399" t="s">
        <v>34</v>
      </c>
      <c r="E2399" t="s">
        <v>35</v>
      </c>
      <c r="F2399" t="s">
        <v>1925</v>
      </c>
      <c r="G2399" t="s">
        <v>19</v>
      </c>
      <c r="H2399">
        <v>3</v>
      </c>
      <c r="I2399" s="17">
        <v>832380</v>
      </c>
      <c r="J2399" s="17">
        <v>41619</v>
      </c>
      <c r="K2399" s="17">
        <v>790761</v>
      </c>
      <c r="L2399" s="17">
        <v>569347.92</v>
      </c>
      <c r="M2399" s="17">
        <v>221413.08</v>
      </c>
      <c r="N2399" s="17">
        <v>133814.9909</v>
      </c>
    </row>
    <row r="2400" spans="1:14">
      <c r="A2400" s="16">
        <v>46063</v>
      </c>
      <c r="B2400" t="s">
        <v>2435</v>
      </c>
      <c r="C2400" t="s">
        <v>22</v>
      </c>
      <c r="D2400" t="s">
        <v>23</v>
      </c>
      <c r="E2400" t="s">
        <v>24</v>
      </c>
      <c r="F2400" t="s">
        <v>1925</v>
      </c>
      <c r="G2400" t="s">
        <v>19</v>
      </c>
      <c r="H2400">
        <v>4</v>
      </c>
      <c r="I2400" s="17">
        <v>783797</v>
      </c>
      <c r="J2400" s="17">
        <v>86217.67</v>
      </c>
      <c r="K2400" s="17">
        <v>697579.33</v>
      </c>
      <c r="L2400" s="17">
        <v>530160.29</v>
      </c>
      <c r="M2400" s="17">
        <v>167419.04</v>
      </c>
      <c r="N2400" s="17">
        <v>86647.8095</v>
      </c>
    </row>
    <row r="2401" spans="1:14">
      <c r="A2401" s="16">
        <v>46063</v>
      </c>
      <c r="B2401" t="s">
        <v>2436</v>
      </c>
      <c r="C2401" t="s">
        <v>29</v>
      </c>
      <c r="D2401" t="s">
        <v>30</v>
      </c>
      <c r="E2401" t="s">
        <v>31</v>
      </c>
      <c r="F2401" t="s">
        <v>1925</v>
      </c>
      <c r="G2401" t="s">
        <v>19</v>
      </c>
      <c r="H2401">
        <v>3</v>
      </c>
      <c r="I2401" s="17">
        <v>220715</v>
      </c>
      <c r="J2401" s="17">
        <v>30900.1</v>
      </c>
      <c r="K2401" s="17">
        <v>189814.9</v>
      </c>
      <c r="L2401" s="17">
        <v>117685.24</v>
      </c>
      <c r="M2401" s="17">
        <v>72129.66</v>
      </c>
      <c r="N2401" s="17">
        <v>96712.0583</v>
      </c>
    </row>
    <row r="2402" spans="1:14">
      <c r="A2402" s="16">
        <v>46063</v>
      </c>
      <c r="B2402" t="s">
        <v>2437</v>
      </c>
      <c r="C2402" t="s">
        <v>73</v>
      </c>
      <c r="D2402" t="s">
        <v>74</v>
      </c>
      <c r="E2402" t="s">
        <v>24</v>
      </c>
      <c r="F2402" t="s">
        <v>1925</v>
      </c>
      <c r="G2402" t="s">
        <v>19</v>
      </c>
      <c r="H2402">
        <v>7</v>
      </c>
      <c r="I2402" s="17">
        <v>574837</v>
      </c>
      <c r="J2402" s="17">
        <v>45986.96</v>
      </c>
      <c r="K2402" s="17">
        <v>528850.04</v>
      </c>
      <c r="L2402" s="17">
        <v>401926.03</v>
      </c>
      <c r="M2402" s="17">
        <v>126924.01</v>
      </c>
      <c r="N2402" s="17">
        <v>86647.8095</v>
      </c>
    </row>
    <row r="2403" spans="1:14">
      <c r="A2403" s="16">
        <v>46063</v>
      </c>
      <c r="B2403" t="s">
        <v>2438</v>
      </c>
      <c r="C2403" t="s">
        <v>29</v>
      </c>
      <c r="D2403" t="s">
        <v>30</v>
      </c>
      <c r="E2403" t="s">
        <v>31</v>
      </c>
      <c r="F2403" t="s">
        <v>1925</v>
      </c>
      <c r="G2403" t="s">
        <v>19</v>
      </c>
      <c r="H2403">
        <v>8</v>
      </c>
      <c r="I2403" s="17">
        <v>710282</v>
      </c>
      <c r="J2403" s="17">
        <v>49719.74</v>
      </c>
      <c r="K2403" s="17">
        <v>660562.26</v>
      </c>
      <c r="L2403" s="17">
        <v>409548.6</v>
      </c>
      <c r="M2403" s="17">
        <v>251013.66</v>
      </c>
      <c r="N2403" s="17">
        <v>96712.0583</v>
      </c>
    </row>
    <row r="2404" spans="1:14">
      <c r="A2404" s="16">
        <v>46063</v>
      </c>
      <c r="B2404" t="s">
        <v>2439</v>
      </c>
      <c r="C2404" t="s">
        <v>26</v>
      </c>
      <c r="D2404" t="s">
        <v>27</v>
      </c>
      <c r="E2404" t="s">
        <v>17</v>
      </c>
      <c r="F2404" t="s">
        <v>1925</v>
      </c>
      <c r="G2404" t="s">
        <v>19</v>
      </c>
      <c r="H2404">
        <v>8</v>
      </c>
      <c r="I2404" s="17">
        <v>177235</v>
      </c>
      <c r="J2404" s="17">
        <v>5317.05</v>
      </c>
      <c r="K2404" s="17">
        <v>171917.95</v>
      </c>
      <c r="L2404" s="17">
        <v>120342.56</v>
      </c>
      <c r="M2404" s="17">
        <v>51575.39</v>
      </c>
      <c r="N2404" s="17">
        <v>44685.8599</v>
      </c>
    </row>
    <row r="2405" spans="1:14">
      <c r="A2405" s="16">
        <v>46063</v>
      </c>
      <c r="B2405" t="s">
        <v>2440</v>
      </c>
      <c r="C2405" t="s">
        <v>47</v>
      </c>
      <c r="D2405" t="s">
        <v>48</v>
      </c>
      <c r="E2405" t="s">
        <v>35</v>
      </c>
      <c r="F2405" t="s">
        <v>1925</v>
      </c>
      <c r="G2405" t="s">
        <v>19</v>
      </c>
      <c r="H2405">
        <v>9</v>
      </c>
      <c r="I2405" s="17">
        <v>836507</v>
      </c>
      <c r="J2405" s="17">
        <v>108745.91</v>
      </c>
      <c r="K2405" s="17">
        <v>727761.09</v>
      </c>
      <c r="L2405" s="17">
        <v>523987.98</v>
      </c>
      <c r="M2405" s="17">
        <v>203773.11</v>
      </c>
      <c r="N2405" s="17">
        <v>133814.9909</v>
      </c>
    </row>
    <row r="2406" spans="1:14">
      <c r="A2406" s="16">
        <v>46063</v>
      </c>
      <c r="B2406" t="s">
        <v>2441</v>
      </c>
      <c r="C2406" t="s">
        <v>47</v>
      </c>
      <c r="D2406" t="s">
        <v>48</v>
      </c>
      <c r="E2406" t="s">
        <v>35</v>
      </c>
      <c r="F2406" t="s">
        <v>1925</v>
      </c>
      <c r="G2406" t="s">
        <v>19</v>
      </c>
      <c r="H2406">
        <v>10</v>
      </c>
      <c r="I2406" s="17">
        <v>302263</v>
      </c>
      <c r="J2406" s="17">
        <v>15113.15</v>
      </c>
      <c r="K2406" s="17">
        <v>287149.85</v>
      </c>
      <c r="L2406" s="17">
        <v>206747.89</v>
      </c>
      <c r="M2406" s="17">
        <v>80401.96000000001</v>
      </c>
      <c r="N2406" s="17">
        <v>133814.9909</v>
      </c>
    </row>
    <row r="2407" spans="1:14">
      <c r="A2407" s="16">
        <v>46063</v>
      </c>
      <c r="B2407" t="s">
        <v>2442</v>
      </c>
      <c r="C2407" t="s">
        <v>47</v>
      </c>
      <c r="D2407" t="s">
        <v>48</v>
      </c>
      <c r="E2407" t="s">
        <v>35</v>
      </c>
      <c r="F2407" t="s">
        <v>1925</v>
      </c>
      <c r="G2407" t="s">
        <v>19</v>
      </c>
      <c r="H2407">
        <v>2</v>
      </c>
      <c r="I2407" s="17">
        <v>766523</v>
      </c>
      <c r="J2407" s="17">
        <v>0</v>
      </c>
      <c r="K2407" s="17">
        <v>766523</v>
      </c>
      <c r="L2407" s="17">
        <v>551896.5600000001</v>
      </c>
      <c r="M2407" s="17">
        <v>214626.44</v>
      </c>
      <c r="N2407" s="17">
        <v>133814.9909</v>
      </c>
    </row>
    <row r="2408" spans="1:14">
      <c r="A2408" s="16">
        <v>46063</v>
      </c>
      <c r="B2408" t="s">
        <v>2443</v>
      </c>
      <c r="C2408" t="s">
        <v>33</v>
      </c>
      <c r="D2408" t="s">
        <v>34</v>
      </c>
      <c r="E2408" t="s">
        <v>35</v>
      </c>
      <c r="F2408" t="s">
        <v>1925</v>
      </c>
      <c r="G2408" t="s">
        <v>19</v>
      </c>
      <c r="H2408">
        <v>6</v>
      </c>
      <c r="I2408" s="17">
        <v>133142</v>
      </c>
      <c r="J2408" s="17">
        <v>0</v>
      </c>
      <c r="K2408" s="17">
        <v>133142</v>
      </c>
      <c r="L2408" s="17">
        <v>95862.24000000001</v>
      </c>
      <c r="M2408" s="17">
        <v>37279.76</v>
      </c>
      <c r="N2408" s="17">
        <v>133814.9909</v>
      </c>
    </row>
    <row r="2409" spans="1:14">
      <c r="A2409" s="16">
        <v>46063</v>
      </c>
      <c r="B2409" t="s">
        <v>2444</v>
      </c>
      <c r="C2409" t="s">
        <v>26</v>
      </c>
      <c r="D2409" t="s">
        <v>27</v>
      </c>
      <c r="E2409" t="s">
        <v>17</v>
      </c>
      <c r="F2409" t="s">
        <v>1925</v>
      </c>
      <c r="G2409" t="s">
        <v>19</v>
      </c>
      <c r="H2409">
        <v>2</v>
      </c>
      <c r="I2409" s="17">
        <v>841842</v>
      </c>
      <c r="J2409" s="17">
        <v>0</v>
      </c>
      <c r="K2409" s="17">
        <v>841842</v>
      </c>
      <c r="L2409" s="17">
        <v>589289.4</v>
      </c>
      <c r="M2409" s="17">
        <v>252552.6</v>
      </c>
      <c r="N2409" s="17">
        <v>44685.8599</v>
      </c>
    </row>
    <row r="2410" spans="1:14">
      <c r="A2410" s="16">
        <v>46063</v>
      </c>
      <c r="B2410" t="s">
        <v>2445</v>
      </c>
      <c r="C2410" t="s">
        <v>43</v>
      </c>
      <c r="D2410" t="s">
        <v>44</v>
      </c>
      <c r="E2410" t="s">
        <v>31</v>
      </c>
      <c r="F2410" t="s">
        <v>1925</v>
      </c>
      <c r="G2410" t="s">
        <v>19</v>
      </c>
      <c r="H2410">
        <v>8</v>
      </c>
      <c r="I2410" s="17">
        <v>631316</v>
      </c>
      <c r="J2410" s="17">
        <v>25252.64</v>
      </c>
      <c r="K2410" s="17">
        <v>606063.36</v>
      </c>
      <c r="L2410" s="17">
        <v>375759.28</v>
      </c>
      <c r="M2410" s="17">
        <v>230304.08</v>
      </c>
      <c r="N2410" s="17">
        <v>96712.0583</v>
      </c>
    </row>
    <row r="2411" spans="1:14">
      <c r="A2411" s="16">
        <v>46063</v>
      </c>
      <c r="B2411" t="s">
        <v>2446</v>
      </c>
      <c r="C2411" t="s">
        <v>15</v>
      </c>
      <c r="D2411" t="s">
        <v>16</v>
      </c>
      <c r="E2411" t="s">
        <v>17</v>
      </c>
      <c r="F2411" t="s">
        <v>1925</v>
      </c>
      <c r="G2411" t="s">
        <v>19</v>
      </c>
      <c r="H2411">
        <v>12</v>
      </c>
      <c r="I2411" s="17">
        <v>182632</v>
      </c>
      <c r="J2411" s="17">
        <v>18263.2</v>
      </c>
      <c r="K2411" s="17">
        <v>164368.8</v>
      </c>
      <c r="L2411" s="17">
        <v>115058.16</v>
      </c>
      <c r="M2411" s="17">
        <v>49310.64</v>
      </c>
      <c r="N2411" s="17">
        <v>44685.8599</v>
      </c>
    </row>
    <row r="2412" spans="1:14">
      <c r="A2412" s="16">
        <v>46063</v>
      </c>
      <c r="B2412" t="s">
        <v>2447</v>
      </c>
      <c r="C2412" t="s">
        <v>43</v>
      </c>
      <c r="D2412" t="s">
        <v>44</v>
      </c>
      <c r="E2412" t="s">
        <v>31</v>
      </c>
      <c r="F2412" t="s">
        <v>1925</v>
      </c>
      <c r="G2412" t="s">
        <v>19</v>
      </c>
      <c r="H2412">
        <v>6</v>
      </c>
      <c r="I2412" s="17">
        <v>317944</v>
      </c>
      <c r="J2412" s="17">
        <v>44512.16</v>
      </c>
      <c r="K2412" s="17">
        <v>273431.84</v>
      </c>
      <c r="L2412" s="17">
        <v>169527.74</v>
      </c>
      <c r="M2412" s="17">
        <v>103904.1</v>
      </c>
      <c r="N2412" s="17">
        <v>96712.0583</v>
      </c>
    </row>
    <row r="2413" spans="1:14">
      <c r="A2413" s="16">
        <v>46063</v>
      </c>
      <c r="B2413" t="s">
        <v>2448</v>
      </c>
      <c r="C2413" t="s">
        <v>43</v>
      </c>
      <c r="D2413" t="s">
        <v>44</v>
      </c>
      <c r="E2413" t="s">
        <v>31</v>
      </c>
      <c r="F2413" t="s">
        <v>1925</v>
      </c>
      <c r="G2413" t="s">
        <v>19</v>
      </c>
      <c r="H2413">
        <v>3</v>
      </c>
      <c r="I2413" s="17">
        <v>420128</v>
      </c>
      <c r="J2413" s="17">
        <v>54616.64</v>
      </c>
      <c r="K2413" s="17">
        <v>365511.36</v>
      </c>
      <c r="L2413" s="17">
        <v>226617.04</v>
      </c>
      <c r="M2413" s="17">
        <v>138894.32</v>
      </c>
      <c r="N2413" s="17">
        <v>96712.0583</v>
      </c>
    </row>
    <row r="2414" spans="1:14">
      <c r="A2414" s="16">
        <v>46063</v>
      </c>
      <c r="B2414" t="s">
        <v>2449</v>
      </c>
      <c r="C2414" t="s">
        <v>15</v>
      </c>
      <c r="D2414" t="s">
        <v>16</v>
      </c>
      <c r="E2414" t="s">
        <v>17</v>
      </c>
      <c r="F2414" t="s">
        <v>1925</v>
      </c>
      <c r="G2414" t="s">
        <v>19</v>
      </c>
      <c r="H2414">
        <v>8</v>
      </c>
      <c r="I2414" s="17">
        <v>518870</v>
      </c>
      <c r="J2414" s="17">
        <v>20754.8</v>
      </c>
      <c r="K2414" s="17">
        <v>498115.2</v>
      </c>
      <c r="L2414" s="17">
        <v>348680.64</v>
      </c>
      <c r="M2414" s="17">
        <v>149434.56</v>
      </c>
      <c r="N2414" s="17">
        <v>44685.8599</v>
      </c>
    </row>
    <row r="2415" spans="1:14">
      <c r="A2415" s="16">
        <v>46063</v>
      </c>
      <c r="B2415" t="s">
        <v>2450</v>
      </c>
      <c r="C2415" t="s">
        <v>29</v>
      </c>
      <c r="D2415" t="s">
        <v>30</v>
      </c>
      <c r="E2415" t="s">
        <v>31</v>
      </c>
      <c r="F2415" t="s">
        <v>1925</v>
      </c>
      <c r="G2415" t="s">
        <v>19</v>
      </c>
      <c r="H2415">
        <v>2</v>
      </c>
      <c r="I2415" s="17">
        <v>413254</v>
      </c>
      <c r="J2415" s="17">
        <v>33060.32</v>
      </c>
      <c r="K2415" s="17">
        <v>380193.68</v>
      </c>
      <c r="L2415" s="17">
        <v>235720.08</v>
      </c>
      <c r="M2415" s="17">
        <v>144473.6</v>
      </c>
      <c r="N2415" s="17">
        <v>96712.0583</v>
      </c>
    </row>
    <row r="2416" spans="1:14">
      <c r="A2416" s="16">
        <v>46063</v>
      </c>
      <c r="B2416" t="s">
        <v>2451</v>
      </c>
      <c r="C2416" t="s">
        <v>33</v>
      </c>
      <c r="D2416" t="s">
        <v>34</v>
      </c>
      <c r="E2416" t="s">
        <v>35</v>
      </c>
      <c r="F2416" t="s">
        <v>1925</v>
      </c>
      <c r="G2416" t="s">
        <v>19</v>
      </c>
      <c r="H2416">
        <v>6</v>
      </c>
      <c r="I2416" s="17">
        <v>682425</v>
      </c>
      <c r="J2416" s="17">
        <v>0</v>
      </c>
      <c r="K2416" s="17">
        <v>682425</v>
      </c>
      <c r="L2416" s="17">
        <v>491346</v>
      </c>
      <c r="M2416" s="17">
        <v>191079</v>
      </c>
      <c r="N2416" s="17">
        <v>133814.9909</v>
      </c>
    </row>
    <row r="2417" spans="1:14">
      <c r="A2417" s="16">
        <v>46063</v>
      </c>
      <c r="B2417" t="s">
        <v>2452</v>
      </c>
      <c r="C2417" t="s">
        <v>22</v>
      </c>
      <c r="D2417" t="s">
        <v>23</v>
      </c>
      <c r="E2417" t="s">
        <v>24</v>
      </c>
      <c r="F2417" t="s">
        <v>1925</v>
      </c>
      <c r="G2417" t="s">
        <v>19</v>
      </c>
      <c r="H2417">
        <v>5</v>
      </c>
      <c r="I2417" s="17">
        <v>752018</v>
      </c>
      <c r="J2417" s="17">
        <v>0</v>
      </c>
      <c r="K2417" s="17">
        <v>752018</v>
      </c>
      <c r="L2417" s="17">
        <v>571533.6800000001</v>
      </c>
      <c r="M2417" s="17">
        <v>180484.32</v>
      </c>
      <c r="N2417" s="17">
        <v>86647.8095</v>
      </c>
    </row>
    <row r="2418" spans="1:14">
      <c r="A2418" s="16">
        <v>46063</v>
      </c>
      <c r="B2418" t="s">
        <v>2453</v>
      </c>
      <c r="C2418" t="s">
        <v>29</v>
      </c>
      <c r="D2418" t="s">
        <v>30</v>
      </c>
      <c r="E2418" t="s">
        <v>31</v>
      </c>
      <c r="F2418" t="s">
        <v>1925</v>
      </c>
      <c r="G2418" t="s">
        <v>19</v>
      </c>
      <c r="H2418">
        <v>4</v>
      </c>
      <c r="I2418" s="17">
        <v>305484</v>
      </c>
      <c r="J2418" s="17">
        <v>18329.04</v>
      </c>
      <c r="K2418" s="17">
        <v>287154.96</v>
      </c>
      <c r="L2418" s="17">
        <v>178036.08</v>
      </c>
      <c r="M2418" s="17">
        <v>109118.88</v>
      </c>
      <c r="N2418" s="17">
        <v>96712.0583</v>
      </c>
    </row>
    <row r="2419" spans="1:14">
      <c r="A2419" s="16">
        <v>46063</v>
      </c>
      <c r="B2419" t="s">
        <v>2454</v>
      </c>
      <c r="C2419" t="s">
        <v>43</v>
      </c>
      <c r="D2419" t="s">
        <v>44</v>
      </c>
      <c r="E2419" t="s">
        <v>31</v>
      </c>
      <c r="F2419" t="s">
        <v>1925</v>
      </c>
      <c r="G2419" t="s">
        <v>19</v>
      </c>
      <c r="H2419">
        <v>8</v>
      </c>
      <c r="I2419" s="17">
        <v>636497</v>
      </c>
      <c r="J2419" s="17">
        <v>82744.61</v>
      </c>
      <c r="K2419" s="17">
        <v>553752.39</v>
      </c>
      <c r="L2419" s="17">
        <v>343326.48</v>
      </c>
      <c r="M2419" s="17">
        <v>210425.91</v>
      </c>
      <c r="N2419" s="17">
        <v>96712.0583</v>
      </c>
    </row>
    <row r="2420" spans="1:14">
      <c r="A2420" s="16">
        <v>46063</v>
      </c>
      <c r="B2420" t="s">
        <v>2455</v>
      </c>
      <c r="C2420" t="s">
        <v>33</v>
      </c>
      <c r="D2420" t="s">
        <v>34</v>
      </c>
      <c r="E2420" t="s">
        <v>35</v>
      </c>
      <c r="F2420" t="s">
        <v>1925</v>
      </c>
      <c r="G2420" t="s">
        <v>19</v>
      </c>
      <c r="H2420">
        <v>4</v>
      </c>
      <c r="I2420" s="17">
        <v>730866</v>
      </c>
      <c r="J2420" s="17">
        <v>87703.92</v>
      </c>
      <c r="K2420" s="17">
        <v>643162.08</v>
      </c>
      <c r="L2420" s="17">
        <v>463076.7</v>
      </c>
      <c r="M2420" s="17">
        <v>180085.38</v>
      </c>
      <c r="N2420" s="17">
        <v>133814.9909</v>
      </c>
    </row>
    <row r="2421" spans="1:14">
      <c r="A2421" s="16">
        <v>46063</v>
      </c>
      <c r="B2421" t="s">
        <v>2456</v>
      </c>
      <c r="C2421" t="s">
        <v>29</v>
      </c>
      <c r="D2421" t="s">
        <v>30</v>
      </c>
      <c r="E2421" t="s">
        <v>31</v>
      </c>
      <c r="F2421" t="s">
        <v>1925</v>
      </c>
      <c r="G2421" t="s">
        <v>19</v>
      </c>
      <c r="H2421">
        <v>3</v>
      </c>
      <c r="I2421" s="17">
        <v>380922</v>
      </c>
      <c r="J2421" s="17">
        <v>15236.88</v>
      </c>
      <c r="K2421" s="17">
        <v>365685.12</v>
      </c>
      <c r="L2421" s="17">
        <v>226724.77</v>
      </c>
      <c r="M2421" s="17">
        <v>138960.35</v>
      </c>
      <c r="N2421" s="17">
        <v>96712.0583</v>
      </c>
    </row>
    <row r="2422" spans="1:14">
      <c r="A2422" s="16">
        <v>46063</v>
      </c>
      <c r="B2422" t="s">
        <v>2457</v>
      </c>
      <c r="C2422" t="s">
        <v>47</v>
      </c>
      <c r="D2422" t="s">
        <v>48</v>
      </c>
      <c r="E2422" t="s">
        <v>35</v>
      </c>
      <c r="F2422" t="s">
        <v>1925</v>
      </c>
      <c r="G2422" t="s">
        <v>19</v>
      </c>
      <c r="H2422">
        <v>3</v>
      </c>
      <c r="I2422" s="17">
        <v>527706</v>
      </c>
      <c r="J2422" s="17">
        <v>0</v>
      </c>
      <c r="K2422" s="17">
        <v>527706</v>
      </c>
      <c r="L2422" s="17">
        <v>379948.32</v>
      </c>
      <c r="M2422" s="17">
        <v>147757.68</v>
      </c>
      <c r="N2422" s="17">
        <v>133814.9909</v>
      </c>
    </row>
    <row r="2423" spans="1:14">
      <c r="A2423" s="16">
        <v>46063</v>
      </c>
      <c r="B2423" t="s">
        <v>2458</v>
      </c>
      <c r="C2423" t="s">
        <v>26</v>
      </c>
      <c r="D2423" t="s">
        <v>27</v>
      </c>
      <c r="E2423" t="s">
        <v>17</v>
      </c>
      <c r="F2423" t="s">
        <v>1925</v>
      </c>
      <c r="G2423" t="s">
        <v>19</v>
      </c>
      <c r="H2423">
        <v>12</v>
      </c>
      <c r="I2423" s="17">
        <v>640982</v>
      </c>
      <c r="J2423" s="17">
        <v>0</v>
      </c>
      <c r="K2423" s="17">
        <v>640982</v>
      </c>
      <c r="L2423" s="17">
        <v>448687.4</v>
      </c>
      <c r="M2423" s="17">
        <v>192294.6</v>
      </c>
      <c r="N2423" s="17">
        <v>44685.8599</v>
      </c>
    </row>
    <row r="2424" spans="1:14">
      <c r="A2424" s="16">
        <v>46063</v>
      </c>
      <c r="B2424" t="s">
        <v>2459</v>
      </c>
      <c r="C2424" t="s">
        <v>22</v>
      </c>
      <c r="D2424" t="s">
        <v>23</v>
      </c>
      <c r="E2424" t="s">
        <v>24</v>
      </c>
      <c r="F2424" t="s">
        <v>1925</v>
      </c>
      <c r="G2424" t="s">
        <v>19</v>
      </c>
      <c r="H2424">
        <v>12</v>
      </c>
      <c r="I2424" s="17">
        <v>798777</v>
      </c>
      <c r="J2424" s="17">
        <v>71889.92999999999</v>
      </c>
      <c r="K2424" s="17">
        <v>726887.0699999999</v>
      </c>
      <c r="L2424" s="17">
        <v>552434.17</v>
      </c>
      <c r="M2424" s="17">
        <v>174452.9</v>
      </c>
      <c r="N2424" s="17">
        <v>86647.8095</v>
      </c>
    </row>
    <row r="2425" spans="1:14">
      <c r="A2425" s="16">
        <v>46063</v>
      </c>
      <c r="B2425" t="s">
        <v>2460</v>
      </c>
      <c r="C2425" t="s">
        <v>47</v>
      </c>
      <c r="D2425" t="s">
        <v>48</v>
      </c>
      <c r="E2425" t="s">
        <v>35</v>
      </c>
      <c r="F2425" t="s">
        <v>1925</v>
      </c>
      <c r="G2425" t="s">
        <v>19</v>
      </c>
      <c r="H2425">
        <v>7</v>
      </c>
      <c r="I2425" s="17">
        <v>524916</v>
      </c>
      <c r="J2425" s="17">
        <v>41993.28</v>
      </c>
      <c r="K2425" s="17">
        <v>482922.72</v>
      </c>
      <c r="L2425" s="17">
        <v>347704.36</v>
      </c>
      <c r="M2425" s="17">
        <v>135218.36</v>
      </c>
      <c r="N2425" s="17">
        <v>133814.9909</v>
      </c>
    </row>
    <row r="2426" spans="1:14">
      <c r="A2426" s="16">
        <v>46063</v>
      </c>
      <c r="B2426" t="s">
        <v>2461</v>
      </c>
      <c r="C2426" t="s">
        <v>29</v>
      </c>
      <c r="D2426" t="s">
        <v>30</v>
      </c>
      <c r="E2426" t="s">
        <v>31</v>
      </c>
      <c r="F2426" t="s">
        <v>1925</v>
      </c>
      <c r="G2426" t="s">
        <v>19</v>
      </c>
      <c r="H2426">
        <v>1</v>
      </c>
      <c r="I2426" s="17">
        <v>534637</v>
      </c>
      <c r="J2426" s="17">
        <v>0</v>
      </c>
      <c r="K2426" s="17">
        <v>534637</v>
      </c>
      <c r="L2426" s="17">
        <v>331474.94</v>
      </c>
      <c r="M2426" s="17">
        <v>203162.06</v>
      </c>
      <c r="N2426" s="17">
        <v>96712.0583</v>
      </c>
    </row>
    <row r="2427" spans="1:14">
      <c r="A2427" s="16">
        <v>46063</v>
      </c>
      <c r="B2427" t="s">
        <v>2462</v>
      </c>
      <c r="C2427" t="s">
        <v>47</v>
      </c>
      <c r="D2427" t="s">
        <v>48</v>
      </c>
      <c r="E2427" t="s">
        <v>35</v>
      </c>
      <c r="F2427" t="s">
        <v>1925</v>
      </c>
      <c r="G2427" t="s">
        <v>19</v>
      </c>
      <c r="H2427">
        <v>3</v>
      </c>
      <c r="I2427" s="17">
        <v>497482</v>
      </c>
      <c r="J2427" s="17">
        <v>69647.48</v>
      </c>
      <c r="K2427" s="17">
        <v>427834.52</v>
      </c>
      <c r="L2427" s="17">
        <v>308040.85</v>
      </c>
      <c r="M2427" s="17">
        <v>119793.67</v>
      </c>
      <c r="N2427" s="17">
        <v>133814.9909</v>
      </c>
    </row>
    <row r="2428" spans="1:14">
      <c r="A2428" s="16">
        <v>46063</v>
      </c>
      <c r="B2428" t="s">
        <v>2463</v>
      </c>
      <c r="C2428" t="s">
        <v>43</v>
      </c>
      <c r="D2428" t="s">
        <v>44</v>
      </c>
      <c r="E2428" t="s">
        <v>31</v>
      </c>
      <c r="F2428" t="s">
        <v>1925</v>
      </c>
      <c r="G2428" t="s">
        <v>19</v>
      </c>
      <c r="H2428">
        <v>11</v>
      </c>
      <c r="I2428" s="17">
        <v>158639</v>
      </c>
      <c r="J2428" s="17">
        <v>0</v>
      </c>
      <c r="K2428" s="17">
        <v>158639</v>
      </c>
      <c r="L2428" s="17">
        <v>98356.17999999999</v>
      </c>
      <c r="M2428" s="17">
        <v>60282.82</v>
      </c>
      <c r="N2428" s="17">
        <v>96712.0583</v>
      </c>
    </row>
    <row r="2429" spans="1:14">
      <c r="A2429" s="16">
        <v>46063</v>
      </c>
      <c r="B2429" t="s">
        <v>2464</v>
      </c>
      <c r="C2429" t="s">
        <v>43</v>
      </c>
      <c r="D2429" t="s">
        <v>44</v>
      </c>
      <c r="E2429" t="s">
        <v>31</v>
      </c>
      <c r="F2429" t="s">
        <v>1925</v>
      </c>
      <c r="G2429" t="s">
        <v>19</v>
      </c>
      <c r="H2429">
        <v>5</v>
      </c>
      <c r="I2429" s="17">
        <v>477564</v>
      </c>
      <c r="J2429" s="17">
        <v>57307.68</v>
      </c>
      <c r="K2429" s="17">
        <v>420256.32</v>
      </c>
      <c r="L2429" s="17">
        <v>260558.92</v>
      </c>
      <c r="M2429" s="17">
        <v>159697.4</v>
      </c>
      <c r="N2429" s="17">
        <v>96712.0583</v>
      </c>
    </row>
    <row r="2430" spans="1:14">
      <c r="A2430" s="16">
        <v>46063</v>
      </c>
      <c r="B2430" t="s">
        <v>2465</v>
      </c>
      <c r="C2430" t="s">
        <v>43</v>
      </c>
      <c r="D2430" t="s">
        <v>44</v>
      </c>
      <c r="E2430" t="s">
        <v>31</v>
      </c>
      <c r="F2430" t="s">
        <v>1925</v>
      </c>
      <c r="G2430" t="s">
        <v>19</v>
      </c>
      <c r="H2430">
        <v>1</v>
      </c>
      <c r="I2430" s="17">
        <v>212581</v>
      </c>
      <c r="J2430" s="17">
        <v>0</v>
      </c>
      <c r="K2430" s="17">
        <v>212581</v>
      </c>
      <c r="L2430" s="17">
        <v>131800.22</v>
      </c>
      <c r="M2430" s="17">
        <v>80780.78</v>
      </c>
      <c r="N2430" s="17">
        <v>96712.0583</v>
      </c>
    </row>
    <row r="2431" spans="1:14">
      <c r="A2431" s="16">
        <v>46063</v>
      </c>
      <c r="B2431" t="s">
        <v>2466</v>
      </c>
      <c r="C2431" t="s">
        <v>22</v>
      </c>
      <c r="D2431" t="s">
        <v>23</v>
      </c>
      <c r="E2431" t="s">
        <v>24</v>
      </c>
      <c r="F2431" t="s">
        <v>1925</v>
      </c>
      <c r="G2431" t="s">
        <v>19</v>
      </c>
      <c r="H2431">
        <v>2</v>
      </c>
      <c r="I2431" s="17">
        <v>215140</v>
      </c>
      <c r="J2431" s="17">
        <v>17211.2</v>
      </c>
      <c r="K2431" s="17">
        <v>197928.8</v>
      </c>
      <c r="L2431" s="17">
        <v>150425.89</v>
      </c>
      <c r="M2431" s="17">
        <v>47502.91</v>
      </c>
      <c r="N2431" s="17">
        <v>86647.8095</v>
      </c>
    </row>
    <row r="2432" spans="1:14">
      <c r="A2432" s="16">
        <v>46063</v>
      </c>
      <c r="B2432" t="s">
        <v>2467</v>
      </c>
      <c r="C2432" t="s">
        <v>33</v>
      </c>
      <c r="D2432" t="s">
        <v>34</v>
      </c>
      <c r="E2432" t="s">
        <v>35</v>
      </c>
      <c r="F2432" t="s">
        <v>1925</v>
      </c>
      <c r="G2432" t="s">
        <v>19</v>
      </c>
      <c r="H2432">
        <v>4</v>
      </c>
      <c r="I2432" s="17">
        <v>729536</v>
      </c>
      <c r="J2432" s="17">
        <v>65658.24000000001</v>
      </c>
      <c r="K2432" s="17">
        <v>663877.76</v>
      </c>
      <c r="L2432" s="17">
        <v>477991.99</v>
      </c>
      <c r="M2432" s="17">
        <v>185885.77</v>
      </c>
      <c r="N2432" s="17">
        <v>133814.9909</v>
      </c>
    </row>
    <row r="2433" spans="1:14">
      <c r="A2433" s="16">
        <v>46063</v>
      </c>
      <c r="B2433" t="s">
        <v>2468</v>
      </c>
      <c r="C2433" t="s">
        <v>47</v>
      </c>
      <c r="D2433" t="s">
        <v>48</v>
      </c>
      <c r="E2433" t="s">
        <v>35</v>
      </c>
      <c r="F2433" t="s">
        <v>1925</v>
      </c>
      <c r="G2433" t="s">
        <v>19</v>
      </c>
      <c r="H2433">
        <v>10</v>
      </c>
      <c r="I2433" s="17">
        <v>172579</v>
      </c>
      <c r="J2433" s="17">
        <v>22435.27</v>
      </c>
      <c r="K2433" s="17">
        <v>150143.73</v>
      </c>
      <c r="L2433" s="17">
        <v>108103.49</v>
      </c>
      <c r="M2433" s="17">
        <v>42040.24</v>
      </c>
      <c r="N2433" s="17">
        <v>133814.9909</v>
      </c>
    </row>
    <row r="2434" spans="1:14">
      <c r="A2434" s="16">
        <v>46063</v>
      </c>
      <c r="B2434" t="s">
        <v>2469</v>
      </c>
      <c r="C2434" t="s">
        <v>15</v>
      </c>
      <c r="D2434" t="s">
        <v>16</v>
      </c>
      <c r="E2434" t="s">
        <v>17</v>
      </c>
      <c r="F2434" t="s">
        <v>1925</v>
      </c>
      <c r="G2434" t="s">
        <v>19</v>
      </c>
      <c r="H2434">
        <v>11</v>
      </c>
      <c r="I2434" s="17">
        <v>157039</v>
      </c>
      <c r="J2434" s="17">
        <v>20415.07</v>
      </c>
      <c r="K2434" s="17">
        <v>136623.93</v>
      </c>
      <c r="L2434" s="17">
        <v>95636.75</v>
      </c>
      <c r="M2434" s="17">
        <v>40987.18</v>
      </c>
      <c r="N2434" s="17">
        <v>44685.8599</v>
      </c>
    </row>
    <row r="2435" spans="1:14">
      <c r="A2435" s="16">
        <v>46063</v>
      </c>
      <c r="B2435" t="s">
        <v>2470</v>
      </c>
      <c r="C2435" t="s">
        <v>15</v>
      </c>
      <c r="D2435" t="s">
        <v>16</v>
      </c>
      <c r="E2435" t="s">
        <v>17</v>
      </c>
      <c r="F2435" t="s">
        <v>1925</v>
      </c>
      <c r="G2435" t="s">
        <v>19</v>
      </c>
      <c r="H2435">
        <v>12</v>
      </c>
      <c r="I2435" s="17">
        <v>332927</v>
      </c>
      <c r="J2435" s="17">
        <v>0</v>
      </c>
      <c r="K2435" s="17">
        <v>332927</v>
      </c>
      <c r="L2435" s="17">
        <v>233048.9</v>
      </c>
      <c r="M2435" s="17">
        <v>99878.10000000001</v>
      </c>
      <c r="N2435" s="17">
        <v>44685.8599</v>
      </c>
    </row>
    <row r="2436" spans="1:14">
      <c r="A2436" s="16">
        <v>46063</v>
      </c>
      <c r="B2436" t="s">
        <v>2471</v>
      </c>
      <c r="C2436" t="s">
        <v>22</v>
      </c>
      <c r="D2436" t="s">
        <v>23</v>
      </c>
      <c r="E2436" t="s">
        <v>24</v>
      </c>
      <c r="F2436" t="s">
        <v>1925</v>
      </c>
      <c r="G2436" t="s">
        <v>19</v>
      </c>
      <c r="H2436">
        <v>2</v>
      </c>
      <c r="I2436" s="17">
        <v>561267</v>
      </c>
      <c r="J2436" s="17">
        <v>0</v>
      </c>
      <c r="K2436" s="17">
        <v>561267</v>
      </c>
      <c r="L2436" s="17">
        <v>426562.92</v>
      </c>
      <c r="M2436" s="17">
        <v>134704.08</v>
      </c>
      <c r="N2436" s="17">
        <v>86647.8095</v>
      </c>
    </row>
    <row r="2437" spans="1:14">
      <c r="A2437" s="16">
        <v>46063</v>
      </c>
      <c r="B2437" t="s">
        <v>2472</v>
      </c>
      <c r="C2437" t="s">
        <v>22</v>
      </c>
      <c r="D2437" t="s">
        <v>23</v>
      </c>
      <c r="E2437" t="s">
        <v>24</v>
      </c>
      <c r="F2437" t="s">
        <v>1925</v>
      </c>
      <c r="G2437" t="s">
        <v>19</v>
      </c>
      <c r="H2437">
        <v>1</v>
      </c>
      <c r="I2437" s="17">
        <v>582954</v>
      </c>
      <c r="J2437" s="17">
        <v>52465.86</v>
      </c>
      <c r="K2437" s="17">
        <v>530488.14</v>
      </c>
      <c r="L2437" s="17">
        <v>403170.99</v>
      </c>
      <c r="M2437" s="17">
        <v>127317.15</v>
      </c>
      <c r="N2437" s="17">
        <v>86647.8095</v>
      </c>
    </row>
    <row r="2438" spans="1:14">
      <c r="A2438" s="16">
        <v>46063</v>
      </c>
      <c r="B2438" t="s">
        <v>2473</v>
      </c>
      <c r="C2438" t="s">
        <v>43</v>
      </c>
      <c r="D2438" t="s">
        <v>44</v>
      </c>
      <c r="E2438" t="s">
        <v>31</v>
      </c>
      <c r="F2438" t="s">
        <v>1925</v>
      </c>
      <c r="G2438" t="s">
        <v>19</v>
      </c>
      <c r="H2438">
        <v>3</v>
      </c>
      <c r="I2438" s="17">
        <v>300617</v>
      </c>
      <c r="J2438" s="17">
        <v>15030.85</v>
      </c>
      <c r="K2438" s="17">
        <v>285586.15</v>
      </c>
      <c r="L2438" s="17">
        <v>177063.41</v>
      </c>
      <c r="M2438" s="17">
        <v>108522.74</v>
      </c>
      <c r="N2438" s="17">
        <v>96712.0583</v>
      </c>
    </row>
    <row r="2439" spans="1:14">
      <c r="A2439" s="16">
        <v>46063</v>
      </c>
      <c r="B2439" t="s">
        <v>2474</v>
      </c>
      <c r="C2439" t="s">
        <v>47</v>
      </c>
      <c r="D2439" t="s">
        <v>48</v>
      </c>
      <c r="E2439" t="s">
        <v>35</v>
      </c>
      <c r="F2439" t="s">
        <v>1925</v>
      </c>
      <c r="G2439" t="s">
        <v>19</v>
      </c>
      <c r="H2439">
        <v>2</v>
      </c>
      <c r="I2439" s="17">
        <v>193069</v>
      </c>
      <c r="J2439" s="17">
        <v>15445.52</v>
      </c>
      <c r="K2439" s="17">
        <v>177623.48</v>
      </c>
      <c r="L2439" s="17">
        <v>127888.91</v>
      </c>
      <c r="M2439" s="17">
        <v>49734.57</v>
      </c>
      <c r="N2439" s="17">
        <v>133814.9909</v>
      </c>
    </row>
    <row r="2440" spans="1:14">
      <c r="A2440" s="16">
        <v>46063</v>
      </c>
      <c r="B2440" t="s">
        <v>2475</v>
      </c>
      <c r="C2440" t="s">
        <v>15</v>
      </c>
      <c r="D2440" t="s">
        <v>16</v>
      </c>
      <c r="E2440" t="s">
        <v>17</v>
      </c>
      <c r="F2440" t="s">
        <v>1925</v>
      </c>
      <c r="G2440" t="s">
        <v>19</v>
      </c>
      <c r="H2440">
        <v>6</v>
      </c>
      <c r="I2440" s="17">
        <v>834891</v>
      </c>
      <c r="J2440" s="17">
        <v>33395.64</v>
      </c>
      <c r="K2440" s="17">
        <v>801495.36</v>
      </c>
      <c r="L2440" s="17">
        <v>561046.75</v>
      </c>
      <c r="M2440" s="17">
        <v>240448.61</v>
      </c>
      <c r="N2440" s="17">
        <v>44685.8599</v>
      </c>
    </row>
    <row r="2441" spans="1:14">
      <c r="A2441" s="16">
        <v>46063</v>
      </c>
      <c r="B2441" t="s">
        <v>2476</v>
      </c>
      <c r="C2441" t="s">
        <v>33</v>
      </c>
      <c r="D2441" t="s">
        <v>34</v>
      </c>
      <c r="E2441" t="s">
        <v>35</v>
      </c>
      <c r="F2441" t="s">
        <v>1925</v>
      </c>
      <c r="G2441" t="s">
        <v>19</v>
      </c>
      <c r="H2441">
        <v>5</v>
      </c>
      <c r="I2441" s="17">
        <v>103176</v>
      </c>
      <c r="J2441" s="17">
        <v>10317.6</v>
      </c>
      <c r="K2441" s="17">
        <v>92858.39999999999</v>
      </c>
      <c r="L2441" s="17">
        <v>66858.05</v>
      </c>
      <c r="M2441" s="17">
        <v>26000.35</v>
      </c>
      <c r="N2441" s="17">
        <v>133814.9909</v>
      </c>
    </row>
    <row r="2442" spans="1:14">
      <c r="A2442" s="16">
        <v>46063</v>
      </c>
      <c r="B2442" t="s">
        <v>2477</v>
      </c>
      <c r="C2442" t="s">
        <v>47</v>
      </c>
      <c r="D2442" t="s">
        <v>48</v>
      </c>
      <c r="E2442" t="s">
        <v>35</v>
      </c>
      <c r="F2442" t="s">
        <v>1925</v>
      </c>
      <c r="G2442" t="s">
        <v>19</v>
      </c>
      <c r="H2442">
        <v>4</v>
      </c>
      <c r="I2442" s="17">
        <v>653550</v>
      </c>
      <c r="J2442" s="17">
        <v>45748.5</v>
      </c>
      <c r="K2442" s="17">
        <v>607801.5</v>
      </c>
      <c r="L2442" s="17">
        <v>437617.08</v>
      </c>
      <c r="M2442" s="17">
        <v>170184.42</v>
      </c>
      <c r="N2442" s="17">
        <v>133814.9909</v>
      </c>
    </row>
    <row r="2443" spans="1:14">
      <c r="A2443" s="16">
        <v>46063</v>
      </c>
      <c r="B2443" t="s">
        <v>2478</v>
      </c>
      <c r="C2443" t="s">
        <v>15</v>
      </c>
      <c r="D2443" t="s">
        <v>16</v>
      </c>
      <c r="E2443" t="s">
        <v>17</v>
      </c>
      <c r="F2443" t="s">
        <v>1925</v>
      </c>
      <c r="G2443" t="s">
        <v>19</v>
      </c>
      <c r="H2443">
        <v>2</v>
      </c>
      <c r="I2443" s="17">
        <v>512502</v>
      </c>
      <c r="J2443" s="17">
        <v>66625.25999999999</v>
      </c>
      <c r="K2443" s="17">
        <v>445876.74</v>
      </c>
      <c r="L2443" s="17">
        <v>312113.72</v>
      </c>
      <c r="M2443" s="17">
        <v>133763.02</v>
      </c>
      <c r="N2443" s="17">
        <v>44685.8599</v>
      </c>
    </row>
    <row r="2444" spans="1:14">
      <c r="A2444" s="16">
        <v>46063</v>
      </c>
      <c r="B2444" t="s">
        <v>2479</v>
      </c>
      <c r="C2444" t="s">
        <v>29</v>
      </c>
      <c r="D2444" t="s">
        <v>30</v>
      </c>
      <c r="E2444" t="s">
        <v>31</v>
      </c>
      <c r="F2444" t="s">
        <v>1925</v>
      </c>
      <c r="G2444" t="s">
        <v>19</v>
      </c>
      <c r="H2444">
        <v>10</v>
      </c>
      <c r="I2444" s="17">
        <v>200456</v>
      </c>
      <c r="J2444" s="17">
        <v>10022.8</v>
      </c>
      <c r="K2444" s="17">
        <v>190433.2</v>
      </c>
      <c r="L2444" s="17">
        <v>118068.58</v>
      </c>
      <c r="M2444" s="17">
        <v>72364.62</v>
      </c>
      <c r="N2444" s="17">
        <v>96712.0583</v>
      </c>
    </row>
    <row r="2445" spans="1:14">
      <c r="A2445" s="16">
        <v>46063</v>
      </c>
      <c r="B2445" t="s">
        <v>2480</v>
      </c>
      <c r="C2445" t="s">
        <v>29</v>
      </c>
      <c r="D2445" t="s">
        <v>30</v>
      </c>
      <c r="E2445" t="s">
        <v>31</v>
      </c>
      <c r="F2445" t="s">
        <v>1925</v>
      </c>
      <c r="G2445" t="s">
        <v>19</v>
      </c>
      <c r="H2445">
        <v>6</v>
      </c>
      <c r="I2445" s="17">
        <v>695265</v>
      </c>
      <c r="J2445" s="17">
        <v>97337.10000000001</v>
      </c>
      <c r="K2445" s="17">
        <v>597927.9</v>
      </c>
      <c r="L2445" s="17">
        <v>370715.3</v>
      </c>
      <c r="M2445" s="17">
        <v>227212.6</v>
      </c>
      <c r="N2445" s="17">
        <v>96712.0583</v>
      </c>
    </row>
    <row r="2446" spans="1:14">
      <c r="A2446" s="16">
        <v>46063</v>
      </c>
      <c r="B2446" t="s">
        <v>2481</v>
      </c>
      <c r="C2446" t="s">
        <v>47</v>
      </c>
      <c r="D2446" t="s">
        <v>48</v>
      </c>
      <c r="E2446" t="s">
        <v>35</v>
      </c>
      <c r="F2446" t="s">
        <v>1925</v>
      </c>
      <c r="G2446" t="s">
        <v>19</v>
      </c>
      <c r="H2446">
        <v>1</v>
      </c>
      <c r="I2446" s="17">
        <v>711551</v>
      </c>
      <c r="J2446" s="17">
        <v>0</v>
      </c>
      <c r="K2446" s="17">
        <v>711551</v>
      </c>
      <c r="L2446" s="17">
        <v>512316.72</v>
      </c>
      <c r="M2446" s="17">
        <v>199234.28</v>
      </c>
      <c r="N2446" s="17">
        <v>133814.9909</v>
      </c>
    </row>
    <row r="2447" spans="1:14">
      <c r="A2447" s="16">
        <v>46063</v>
      </c>
      <c r="B2447" t="s">
        <v>2482</v>
      </c>
      <c r="C2447" t="s">
        <v>26</v>
      </c>
      <c r="D2447" t="s">
        <v>27</v>
      </c>
      <c r="E2447" t="s">
        <v>17</v>
      </c>
      <c r="F2447" t="s">
        <v>1925</v>
      </c>
      <c r="G2447" t="s">
        <v>19</v>
      </c>
      <c r="H2447">
        <v>3</v>
      </c>
      <c r="I2447" s="17">
        <v>455152</v>
      </c>
      <c r="J2447" s="17">
        <v>59169.76</v>
      </c>
      <c r="K2447" s="17">
        <v>395982.24</v>
      </c>
      <c r="L2447" s="17">
        <v>277187.57</v>
      </c>
      <c r="M2447" s="17">
        <v>118794.67</v>
      </c>
      <c r="N2447" s="17">
        <v>44685.8599</v>
      </c>
    </row>
    <row r="2448" spans="1:14">
      <c r="A2448" s="16">
        <v>46063</v>
      </c>
      <c r="B2448" t="s">
        <v>2483</v>
      </c>
      <c r="C2448" t="s">
        <v>29</v>
      </c>
      <c r="D2448" t="s">
        <v>30</v>
      </c>
      <c r="E2448" t="s">
        <v>31</v>
      </c>
      <c r="F2448" t="s">
        <v>1925</v>
      </c>
      <c r="G2448" t="s">
        <v>19</v>
      </c>
      <c r="H2448">
        <v>12</v>
      </c>
      <c r="I2448" s="17">
        <v>141613</v>
      </c>
      <c r="J2448" s="17">
        <v>8496.780000000001</v>
      </c>
      <c r="K2448" s="17">
        <v>133116.22</v>
      </c>
      <c r="L2448" s="17">
        <v>82532.06</v>
      </c>
      <c r="M2448" s="17">
        <v>50584.16</v>
      </c>
      <c r="N2448" s="17">
        <v>96712.0583</v>
      </c>
    </row>
    <row r="2449" spans="1:14">
      <c r="A2449" s="16">
        <v>46063</v>
      </c>
      <c r="B2449" t="s">
        <v>2484</v>
      </c>
      <c r="C2449" t="s">
        <v>43</v>
      </c>
      <c r="D2449" t="s">
        <v>44</v>
      </c>
      <c r="E2449" t="s">
        <v>31</v>
      </c>
      <c r="F2449" t="s">
        <v>1925</v>
      </c>
      <c r="G2449" t="s">
        <v>19</v>
      </c>
      <c r="H2449">
        <v>6</v>
      </c>
      <c r="I2449" s="17">
        <v>161159</v>
      </c>
      <c r="J2449" s="17">
        <v>9669.540000000001</v>
      </c>
      <c r="K2449" s="17">
        <v>151489.46</v>
      </c>
      <c r="L2449" s="17">
        <v>93923.47</v>
      </c>
      <c r="M2449" s="17">
        <v>57565.99</v>
      </c>
      <c r="N2449" s="17">
        <v>96712.0583</v>
      </c>
    </row>
    <row r="2450" spans="1:14">
      <c r="A2450" s="16">
        <v>46063</v>
      </c>
      <c r="B2450" t="s">
        <v>2485</v>
      </c>
      <c r="C2450" t="s">
        <v>47</v>
      </c>
      <c r="D2450" t="s">
        <v>48</v>
      </c>
      <c r="E2450" t="s">
        <v>35</v>
      </c>
      <c r="F2450" t="s">
        <v>1925</v>
      </c>
      <c r="G2450" t="s">
        <v>19</v>
      </c>
      <c r="H2450">
        <v>9</v>
      </c>
      <c r="I2450" s="17">
        <v>357049</v>
      </c>
      <c r="J2450" s="17">
        <v>0</v>
      </c>
      <c r="K2450" s="17">
        <v>357049</v>
      </c>
      <c r="L2450" s="17">
        <v>257075.28</v>
      </c>
      <c r="M2450" s="17">
        <v>99973.72</v>
      </c>
      <c r="N2450" s="17">
        <v>133814.9909</v>
      </c>
    </row>
    <row r="2451" spans="1:14">
      <c r="A2451" s="16">
        <v>46063</v>
      </c>
      <c r="B2451" t="s">
        <v>2486</v>
      </c>
      <c r="C2451" t="s">
        <v>73</v>
      </c>
      <c r="D2451" t="s">
        <v>74</v>
      </c>
      <c r="E2451" t="s">
        <v>24</v>
      </c>
      <c r="F2451" t="s">
        <v>1925</v>
      </c>
      <c r="G2451" t="s">
        <v>19</v>
      </c>
      <c r="H2451">
        <v>7</v>
      </c>
      <c r="I2451" s="17">
        <v>304261</v>
      </c>
      <c r="J2451" s="17">
        <v>42596.54</v>
      </c>
      <c r="K2451" s="17">
        <v>261664.46</v>
      </c>
      <c r="L2451" s="17">
        <v>198864.99</v>
      </c>
      <c r="M2451" s="17">
        <v>62799.47</v>
      </c>
      <c r="N2451" s="17">
        <v>86647.8095</v>
      </c>
    </row>
    <row r="2452" spans="1:14">
      <c r="A2452" s="16">
        <v>46063</v>
      </c>
      <c r="B2452" t="s">
        <v>2487</v>
      </c>
      <c r="C2452" t="s">
        <v>47</v>
      </c>
      <c r="D2452" t="s">
        <v>48</v>
      </c>
      <c r="E2452" t="s">
        <v>35</v>
      </c>
      <c r="F2452" t="s">
        <v>1925</v>
      </c>
      <c r="G2452" t="s">
        <v>19</v>
      </c>
      <c r="H2452">
        <v>10</v>
      </c>
      <c r="I2452" s="17">
        <v>417710</v>
      </c>
      <c r="J2452" s="17">
        <v>0</v>
      </c>
      <c r="K2452" s="17">
        <v>417710</v>
      </c>
      <c r="L2452" s="17">
        <v>300751.2</v>
      </c>
      <c r="M2452" s="17">
        <v>116958.8</v>
      </c>
      <c r="N2452" s="17">
        <v>133814.9909</v>
      </c>
    </row>
    <row r="2453" spans="1:14">
      <c r="A2453" s="16">
        <v>46063</v>
      </c>
      <c r="B2453" t="s">
        <v>2488</v>
      </c>
      <c r="C2453" t="s">
        <v>33</v>
      </c>
      <c r="D2453" t="s">
        <v>34</v>
      </c>
      <c r="E2453" t="s">
        <v>35</v>
      </c>
      <c r="F2453" t="s">
        <v>1925</v>
      </c>
      <c r="G2453" t="s">
        <v>19</v>
      </c>
      <c r="H2453">
        <v>2</v>
      </c>
      <c r="I2453" s="17">
        <v>721559</v>
      </c>
      <c r="J2453" s="17">
        <v>21646.77</v>
      </c>
      <c r="K2453" s="17">
        <v>699912.23</v>
      </c>
      <c r="L2453" s="17">
        <v>503936.81</v>
      </c>
      <c r="M2453" s="17">
        <v>195975.42</v>
      </c>
      <c r="N2453" s="17">
        <v>133814.9909</v>
      </c>
    </row>
    <row r="2454" spans="1:14">
      <c r="A2454" s="16">
        <v>46063</v>
      </c>
      <c r="B2454" t="s">
        <v>2489</v>
      </c>
      <c r="C2454" t="s">
        <v>47</v>
      </c>
      <c r="D2454" t="s">
        <v>48</v>
      </c>
      <c r="E2454" t="s">
        <v>35</v>
      </c>
      <c r="F2454" t="s">
        <v>1925</v>
      </c>
      <c r="G2454" t="s">
        <v>19</v>
      </c>
      <c r="H2454">
        <v>4</v>
      </c>
      <c r="I2454" s="17">
        <v>163836</v>
      </c>
      <c r="J2454" s="17">
        <v>0</v>
      </c>
      <c r="K2454" s="17">
        <v>163836</v>
      </c>
      <c r="L2454" s="17">
        <v>117961.92</v>
      </c>
      <c r="M2454" s="17">
        <v>45874.08</v>
      </c>
      <c r="N2454" s="17">
        <v>133814.9909</v>
      </c>
    </row>
    <row r="2455" spans="1:14">
      <c r="A2455" s="16">
        <v>46063</v>
      </c>
      <c r="B2455" t="s">
        <v>2490</v>
      </c>
      <c r="C2455" t="s">
        <v>73</v>
      </c>
      <c r="D2455" t="s">
        <v>74</v>
      </c>
      <c r="E2455" t="s">
        <v>24</v>
      </c>
      <c r="F2455" t="s">
        <v>1925</v>
      </c>
      <c r="G2455" t="s">
        <v>19</v>
      </c>
      <c r="H2455">
        <v>4</v>
      </c>
      <c r="I2455" s="17">
        <v>262988</v>
      </c>
      <c r="J2455" s="17">
        <v>26298.8</v>
      </c>
      <c r="K2455" s="17">
        <v>236689.2</v>
      </c>
      <c r="L2455" s="17">
        <v>179883.79</v>
      </c>
      <c r="M2455" s="17">
        <v>56805.41</v>
      </c>
      <c r="N2455" s="17">
        <v>86647.8095</v>
      </c>
    </row>
    <row r="2456" spans="1:14">
      <c r="A2456" s="16">
        <v>46063</v>
      </c>
      <c r="B2456" t="s">
        <v>2491</v>
      </c>
      <c r="C2456" t="s">
        <v>29</v>
      </c>
      <c r="D2456" t="s">
        <v>30</v>
      </c>
      <c r="E2456" t="s">
        <v>31</v>
      </c>
      <c r="F2456" t="s">
        <v>1925</v>
      </c>
      <c r="G2456" t="s">
        <v>19</v>
      </c>
      <c r="H2456">
        <v>9</v>
      </c>
      <c r="I2456" s="17">
        <v>144228</v>
      </c>
      <c r="J2456" s="17">
        <v>21634.2</v>
      </c>
      <c r="K2456" s="17">
        <v>122593.8</v>
      </c>
      <c r="L2456" s="17">
        <v>76008.16</v>
      </c>
      <c r="M2456" s="17">
        <v>46585.64</v>
      </c>
      <c r="N2456" s="17">
        <v>96712.0583</v>
      </c>
    </row>
    <row r="2457" spans="1:14">
      <c r="A2457" s="16">
        <v>46063</v>
      </c>
      <c r="B2457" t="s">
        <v>2492</v>
      </c>
      <c r="C2457" t="s">
        <v>73</v>
      </c>
      <c r="D2457" t="s">
        <v>74</v>
      </c>
      <c r="E2457" t="s">
        <v>24</v>
      </c>
      <c r="F2457" t="s">
        <v>1925</v>
      </c>
      <c r="G2457" t="s">
        <v>19</v>
      </c>
      <c r="H2457">
        <v>2</v>
      </c>
      <c r="I2457" s="17">
        <v>819832</v>
      </c>
      <c r="J2457" s="17">
        <v>57388.24</v>
      </c>
      <c r="K2457" s="17">
        <v>762443.76</v>
      </c>
      <c r="L2457" s="17">
        <v>579457.26</v>
      </c>
      <c r="M2457" s="17">
        <v>182986.5</v>
      </c>
      <c r="N2457" s="17">
        <v>86647.8095</v>
      </c>
    </row>
    <row r="2458" spans="1:14">
      <c r="A2458" s="16">
        <v>46063</v>
      </c>
      <c r="B2458" t="s">
        <v>2493</v>
      </c>
      <c r="C2458" t="s">
        <v>33</v>
      </c>
      <c r="D2458" t="s">
        <v>34</v>
      </c>
      <c r="E2458" t="s">
        <v>35</v>
      </c>
      <c r="F2458" t="s">
        <v>1925</v>
      </c>
      <c r="G2458" t="s">
        <v>19</v>
      </c>
      <c r="H2458">
        <v>3</v>
      </c>
      <c r="I2458" s="17">
        <v>303338</v>
      </c>
      <c r="J2458" s="17">
        <v>0</v>
      </c>
      <c r="K2458" s="17">
        <v>303338</v>
      </c>
      <c r="L2458" s="17">
        <v>218403.36</v>
      </c>
      <c r="M2458" s="17">
        <v>84934.64</v>
      </c>
      <c r="N2458" s="17">
        <v>133814.9909</v>
      </c>
    </row>
    <row r="2459" spans="1:14">
      <c r="A2459" s="16">
        <v>46063</v>
      </c>
      <c r="B2459" t="s">
        <v>2494</v>
      </c>
      <c r="C2459" t="s">
        <v>26</v>
      </c>
      <c r="D2459" t="s">
        <v>27</v>
      </c>
      <c r="E2459" t="s">
        <v>17</v>
      </c>
      <c r="F2459" t="s">
        <v>1925</v>
      </c>
      <c r="G2459" t="s">
        <v>19</v>
      </c>
      <c r="H2459">
        <v>6</v>
      </c>
      <c r="I2459" s="17">
        <v>441790</v>
      </c>
      <c r="J2459" s="17">
        <v>35343.2</v>
      </c>
      <c r="K2459" s="17">
        <v>406446.8</v>
      </c>
      <c r="L2459" s="17">
        <v>284512.76</v>
      </c>
      <c r="M2459" s="17">
        <v>121934.04</v>
      </c>
      <c r="N2459" s="17">
        <v>44685.8599</v>
      </c>
    </row>
    <row r="2460" spans="1:14">
      <c r="A2460" s="16">
        <v>46063</v>
      </c>
      <c r="B2460" t="s">
        <v>2495</v>
      </c>
      <c r="C2460" t="s">
        <v>29</v>
      </c>
      <c r="D2460" t="s">
        <v>30</v>
      </c>
      <c r="E2460" t="s">
        <v>31</v>
      </c>
      <c r="F2460" t="s">
        <v>1925</v>
      </c>
      <c r="G2460" t="s">
        <v>19</v>
      </c>
      <c r="H2460">
        <v>5</v>
      </c>
      <c r="I2460" s="17">
        <v>362677</v>
      </c>
      <c r="J2460" s="17">
        <v>0</v>
      </c>
      <c r="K2460" s="17">
        <v>362677</v>
      </c>
      <c r="L2460" s="17">
        <v>224859.74</v>
      </c>
      <c r="M2460" s="17">
        <v>137817.26</v>
      </c>
      <c r="N2460" s="17">
        <v>96712.0583</v>
      </c>
    </row>
    <row r="2461" spans="1:14">
      <c r="A2461" s="16">
        <v>46063</v>
      </c>
      <c r="B2461" t="s">
        <v>2496</v>
      </c>
      <c r="C2461" t="s">
        <v>33</v>
      </c>
      <c r="D2461" t="s">
        <v>34</v>
      </c>
      <c r="E2461" t="s">
        <v>35</v>
      </c>
      <c r="F2461" t="s">
        <v>1925</v>
      </c>
      <c r="G2461" t="s">
        <v>19</v>
      </c>
      <c r="H2461">
        <v>6</v>
      </c>
      <c r="I2461" s="17">
        <v>665878</v>
      </c>
      <c r="J2461" s="17">
        <v>0</v>
      </c>
      <c r="K2461" s="17">
        <v>665878</v>
      </c>
      <c r="L2461" s="17">
        <v>479432.16</v>
      </c>
      <c r="M2461" s="17">
        <v>186445.84</v>
      </c>
      <c r="N2461" s="17">
        <v>133814.9909</v>
      </c>
    </row>
    <row r="2462" spans="1:14">
      <c r="A2462" s="16">
        <v>46063</v>
      </c>
      <c r="B2462" t="s">
        <v>2497</v>
      </c>
      <c r="C2462" t="s">
        <v>73</v>
      </c>
      <c r="D2462" t="s">
        <v>74</v>
      </c>
      <c r="E2462" t="s">
        <v>24</v>
      </c>
      <c r="F2462" t="s">
        <v>1925</v>
      </c>
      <c r="G2462" t="s">
        <v>19</v>
      </c>
      <c r="H2462">
        <v>2</v>
      </c>
      <c r="I2462" s="17">
        <v>233904</v>
      </c>
      <c r="J2462" s="17">
        <v>0</v>
      </c>
      <c r="K2462" s="17">
        <v>233904</v>
      </c>
      <c r="L2462" s="17">
        <v>177767.04</v>
      </c>
      <c r="M2462" s="17">
        <v>56136.96</v>
      </c>
      <c r="N2462" s="17">
        <v>86647.8095</v>
      </c>
    </row>
    <row r="2463" spans="1:14">
      <c r="A2463" s="16">
        <v>46064</v>
      </c>
      <c r="B2463" t="s">
        <v>2498</v>
      </c>
      <c r="C2463" t="s">
        <v>26</v>
      </c>
      <c r="D2463" t="s">
        <v>27</v>
      </c>
      <c r="E2463" t="s">
        <v>17</v>
      </c>
      <c r="F2463" t="s">
        <v>1925</v>
      </c>
      <c r="G2463" t="s">
        <v>19</v>
      </c>
      <c r="H2463">
        <v>1</v>
      </c>
      <c r="I2463" s="17">
        <v>140763</v>
      </c>
      <c r="J2463" s="17">
        <v>15483.93</v>
      </c>
      <c r="K2463" s="17">
        <v>125279.07</v>
      </c>
      <c r="L2463" s="17">
        <v>87695.35000000001</v>
      </c>
      <c r="M2463" s="17">
        <v>37583.72</v>
      </c>
      <c r="N2463" s="17">
        <v>44685.8599</v>
      </c>
    </row>
    <row r="2464" spans="1:14">
      <c r="A2464" s="16">
        <v>46064</v>
      </c>
      <c r="B2464" t="s">
        <v>2499</v>
      </c>
      <c r="C2464" t="s">
        <v>47</v>
      </c>
      <c r="D2464" t="s">
        <v>48</v>
      </c>
      <c r="E2464" t="s">
        <v>35</v>
      </c>
      <c r="F2464" t="s">
        <v>1925</v>
      </c>
      <c r="G2464" t="s">
        <v>19</v>
      </c>
      <c r="H2464">
        <v>12</v>
      </c>
      <c r="I2464" s="17">
        <v>361900</v>
      </c>
      <c r="J2464" s="17">
        <v>32571</v>
      </c>
      <c r="K2464" s="17">
        <v>329329</v>
      </c>
      <c r="L2464" s="17">
        <v>237116.88</v>
      </c>
      <c r="M2464" s="17">
        <v>92212.12</v>
      </c>
      <c r="N2464" s="17">
        <v>133814.9909</v>
      </c>
    </row>
    <row r="2465" spans="1:14">
      <c r="A2465" s="16">
        <v>46064</v>
      </c>
      <c r="B2465" t="s">
        <v>2500</v>
      </c>
      <c r="C2465" t="s">
        <v>15</v>
      </c>
      <c r="D2465" t="s">
        <v>16</v>
      </c>
      <c r="E2465" t="s">
        <v>17</v>
      </c>
      <c r="F2465" t="s">
        <v>1925</v>
      </c>
      <c r="G2465" t="s">
        <v>19</v>
      </c>
      <c r="H2465">
        <v>1</v>
      </c>
      <c r="I2465" s="17">
        <v>214966</v>
      </c>
      <c r="J2465" s="17">
        <v>8598.639999999999</v>
      </c>
      <c r="K2465" s="17">
        <v>206367.36</v>
      </c>
      <c r="L2465" s="17">
        <v>144457.15</v>
      </c>
      <c r="M2465" s="17">
        <v>61910.21</v>
      </c>
      <c r="N2465" s="17">
        <v>44685.8599</v>
      </c>
    </row>
    <row r="2466" spans="1:14">
      <c r="A2466" s="16">
        <v>46064</v>
      </c>
      <c r="B2466" t="s">
        <v>2501</v>
      </c>
      <c r="C2466" t="s">
        <v>73</v>
      </c>
      <c r="D2466" t="s">
        <v>74</v>
      </c>
      <c r="E2466" t="s">
        <v>24</v>
      </c>
      <c r="F2466" t="s">
        <v>1925</v>
      </c>
      <c r="G2466" t="s">
        <v>19</v>
      </c>
      <c r="H2466">
        <v>10</v>
      </c>
      <c r="I2466" s="17">
        <v>56196</v>
      </c>
      <c r="J2466" s="17">
        <v>0</v>
      </c>
      <c r="K2466" s="17">
        <v>56196</v>
      </c>
      <c r="L2466" s="17">
        <v>42708.96</v>
      </c>
      <c r="M2466" s="17">
        <v>13487.04</v>
      </c>
      <c r="N2466" s="17">
        <v>86647.8095</v>
      </c>
    </row>
    <row r="2467" spans="1:14">
      <c r="A2467" s="16">
        <v>46064</v>
      </c>
      <c r="B2467" t="s">
        <v>2502</v>
      </c>
      <c r="C2467" t="s">
        <v>43</v>
      </c>
      <c r="D2467" t="s">
        <v>44</v>
      </c>
      <c r="E2467" t="s">
        <v>31</v>
      </c>
      <c r="F2467" t="s">
        <v>1925</v>
      </c>
      <c r="G2467" t="s">
        <v>19</v>
      </c>
      <c r="H2467">
        <v>12</v>
      </c>
      <c r="I2467" s="17">
        <v>323928</v>
      </c>
      <c r="J2467" s="17">
        <v>22674.96</v>
      </c>
      <c r="K2467" s="17">
        <v>301253.04</v>
      </c>
      <c r="L2467" s="17">
        <v>186776.88</v>
      </c>
      <c r="M2467" s="17">
        <v>114476.16</v>
      </c>
      <c r="N2467" s="17">
        <v>96712.0583</v>
      </c>
    </row>
    <row r="2468" spans="1:14">
      <c r="A2468" s="16">
        <v>46064</v>
      </c>
      <c r="B2468" t="s">
        <v>2503</v>
      </c>
      <c r="C2468" t="s">
        <v>47</v>
      </c>
      <c r="D2468" t="s">
        <v>48</v>
      </c>
      <c r="E2468" t="s">
        <v>35</v>
      </c>
      <c r="F2468" t="s">
        <v>1925</v>
      </c>
      <c r="G2468" t="s">
        <v>19</v>
      </c>
      <c r="H2468">
        <v>1</v>
      </c>
      <c r="I2468" s="17">
        <v>95243</v>
      </c>
      <c r="J2468" s="17">
        <v>0</v>
      </c>
      <c r="K2468" s="17">
        <v>95243</v>
      </c>
      <c r="L2468" s="17">
        <v>68574.96000000001</v>
      </c>
      <c r="M2468" s="17">
        <v>26668.04</v>
      </c>
      <c r="N2468" s="17">
        <v>133814.9909</v>
      </c>
    </row>
    <row r="2469" spans="1:14">
      <c r="A2469" s="16">
        <v>46064</v>
      </c>
      <c r="B2469" t="s">
        <v>2504</v>
      </c>
      <c r="C2469" t="s">
        <v>26</v>
      </c>
      <c r="D2469" t="s">
        <v>27</v>
      </c>
      <c r="E2469" t="s">
        <v>17</v>
      </c>
      <c r="F2469" t="s">
        <v>1925</v>
      </c>
      <c r="G2469" t="s">
        <v>19</v>
      </c>
      <c r="H2469">
        <v>3</v>
      </c>
      <c r="I2469" s="17">
        <v>849446</v>
      </c>
      <c r="J2469" s="17">
        <v>0</v>
      </c>
      <c r="K2469" s="17">
        <v>849446</v>
      </c>
      <c r="L2469" s="17">
        <v>594612.2</v>
      </c>
      <c r="M2469" s="17">
        <v>254833.8</v>
      </c>
      <c r="N2469" s="17">
        <v>44685.8599</v>
      </c>
    </row>
    <row r="2470" spans="1:14">
      <c r="A2470" s="16">
        <v>46064</v>
      </c>
      <c r="B2470" t="s">
        <v>2505</v>
      </c>
      <c r="C2470" t="s">
        <v>29</v>
      </c>
      <c r="D2470" t="s">
        <v>30</v>
      </c>
      <c r="E2470" t="s">
        <v>31</v>
      </c>
      <c r="F2470" t="s">
        <v>1925</v>
      </c>
      <c r="G2470" t="s">
        <v>19</v>
      </c>
      <c r="H2470">
        <v>6</v>
      </c>
      <c r="I2470" s="17">
        <v>91430</v>
      </c>
      <c r="J2470" s="17">
        <v>0</v>
      </c>
      <c r="K2470" s="17">
        <v>91430</v>
      </c>
      <c r="L2470" s="17">
        <v>56686.6</v>
      </c>
      <c r="M2470" s="17">
        <v>34743.4</v>
      </c>
      <c r="N2470" s="17">
        <v>96712.0583</v>
      </c>
    </row>
    <row r="2471" spans="1:14">
      <c r="A2471" s="16">
        <v>46064</v>
      </c>
      <c r="B2471" t="s">
        <v>2506</v>
      </c>
      <c r="C2471" t="s">
        <v>29</v>
      </c>
      <c r="D2471" t="s">
        <v>30</v>
      </c>
      <c r="E2471" t="s">
        <v>31</v>
      </c>
      <c r="F2471" t="s">
        <v>1925</v>
      </c>
      <c r="G2471" t="s">
        <v>19</v>
      </c>
      <c r="H2471">
        <v>1</v>
      </c>
      <c r="I2471" s="17">
        <v>241342</v>
      </c>
      <c r="J2471" s="17">
        <v>0</v>
      </c>
      <c r="K2471" s="17">
        <v>241342</v>
      </c>
      <c r="L2471" s="17">
        <v>149632.04</v>
      </c>
      <c r="M2471" s="17">
        <v>91709.96000000001</v>
      </c>
      <c r="N2471" s="17">
        <v>96712.0583</v>
      </c>
    </row>
    <row r="2472" spans="1:14">
      <c r="A2472" s="16">
        <v>46064</v>
      </c>
      <c r="B2472" t="s">
        <v>2507</v>
      </c>
      <c r="C2472" t="s">
        <v>15</v>
      </c>
      <c r="D2472" t="s">
        <v>16</v>
      </c>
      <c r="E2472" t="s">
        <v>17</v>
      </c>
      <c r="F2472" t="s">
        <v>1925</v>
      </c>
      <c r="G2472" t="s">
        <v>19</v>
      </c>
      <c r="H2472">
        <v>1</v>
      </c>
      <c r="I2472" s="17">
        <v>299630</v>
      </c>
      <c r="J2472" s="17">
        <v>0</v>
      </c>
      <c r="K2472" s="17">
        <v>299630</v>
      </c>
      <c r="L2472" s="17">
        <v>209741</v>
      </c>
      <c r="M2472" s="17">
        <v>89889</v>
      </c>
      <c r="N2472" s="17">
        <v>44685.8599</v>
      </c>
    </row>
    <row r="2473" spans="1:14">
      <c r="A2473" s="16">
        <v>46064</v>
      </c>
      <c r="B2473" t="s">
        <v>2508</v>
      </c>
      <c r="C2473" t="s">
        <v>43</v>
      </c>
      <c r="D2473" t="s">
        <v>44</v>
      </c>
      <c r="E2473" t="s">
        <v>31</v>
      </c>
      <c r="F2473" t="s">
        <v>1925</v>
      </c>
      <c r="G2473" t="s">
        <v>19</v>
      </c>
      <c r="H2473">
        <v>7</v>
      </c>
      <c r="I2473" s="17">
        <v>696746</v>
      </c>
      <c r="J2473" s="17">
        <v>0</v>
      </c>
      <c r="K2473" s="17">
        <v>696746</v>
      </c>
      <c r="L2473" s="17">
        <v>431982.52</v>
      </c>
      <c r="M2473" s="17">
        <v>264763.48</v>
      </c>
      <c r="N2473" s="17">
        <v>96712.0583</v>
      </c>
    </row>
    <row r="2474" spans="1:14">
      <c r="A2474" s="16">
        <v>46064</v>
      </c>
      <c r="B2474" t="s">
        <v>2509</v>
      </c>
      <c r="C2474" t="s">
        <v>47</v>
      </c>
      <c r="D2474" t="s">
        <v>48</v>
      </c>
      <c r="E2474" t="s">
        <v>35</v>
      </c>
      <c r="F2474" t="s">
        <v>1925</v>
      </c>
      <c r="G2474" t="s">
        <v>19</v>
      </c>
      <c r="H2474">
        <v>12</v>
      </c>
      <c r="I2474" s="17">
        <v>332772</v>
      </c>
      <c r="J2474" s="17">
        <v>43260.36</v>
      </c>
      <c r="K2474" s="17">
        <v>289511.64</v>
      </c>
      <c r="L2474" s="17">
        <v>208448.38</v>
      </c>
      <c r="M2474" s="17">
        <v>81063.25999999999</v>
      </c>
      <c r="N2474" s="17">
        <v>133814.9909</v>
      </c>
    </row>
    <row r="2475" spans="1:14">
      <c r="A2475" s="16">
        <v>46064</v>
      </c>
      <c r="B2475" t="s">
        <v>2510</v>
      </c>
      <c r="C2475" t="s">
        <v>29</v>
      </c>
      <c r="D2475" t="s">
        <v>30</v>
      </c>
      <c r="E2475" t="s">
        <v>31</v>
      </c>
      <c r="F2475" t="s">
        <v>1925</v>
      </c>
      <c r="G2475" t="s">
        <v>19</v>
      </c>
      <c r="H2475">
        <v>6</v>
      </c>
      <c r="I2475" s="17">
        <v>71195</v>
      </c>
      <c r="J2475" s="17">
        <v>9967.299999999999</v>
      </c>
      <c r="K2475" s="17">
        <v>61227.7</v>
      </c>
      <c r="L2475" s="17">
        <v>37961.17</v>
      </c>
      <c r="M2475" s="17">
        <v>23266.53</v>
      </c>
      <c r="N2475" s="17">
        <v>96712.0583</v>
      </c>
    </row>
    <row r="2476" spans="1:14">
      <c r="A2476" s="16">
        <v>46064</v>
      </c>
      <c r="B2476" t="s">
        <v>2511</v>
      </c>
      <c r="C2476" t="s">
        <v>47</v>
      </c>
      <c r="D2476" t="s">
        <v>48</v>
      </c>
      <c r="E2476" t="s">
        <v>35</v>
      </c>
      <c r="F2476" t="s">
        <v>1925</v>
      </c>
      <c r="G2476" t="s">
        <v>19</v>
      </c>
      <c r="H2476">
        <v>10</v>
      </c>
      <c r="I2476" s="17">
        <v>182052</v>
      </c>
      <c r="J2476" s="17">
        <v>25487.28</v>
      </c>
      <c r="K2476" s="17">
        <v>156564.72</v>
      </c>
      <c r="L2476" s="17">
        <v>112726.6</v>
      </c>
      <c r="M2476" s="17">
        <v>43838.12</v>
      </c>
      <c r="N2476" s="17">
        <v>133814.9909</v>
      </c>
    </row>
    <row r="2477" spans="1:14">
      <c r="A2477" s="16">
        <v>46064</v>
      </c>
      <c r="B2477" t="s">
        <v>2512</v>
      </c>
      <c r="C2477" t="s">
        <v>43</v>
      </c>
      <c r="D2477" t="s">
        <v>44</v>
      </c>
      <c r="E2477" t="s">
        <v>31</v>
      </c>
      <c r="F2477" t="s">
        <v>1925</v>
      </c>
      <c r="G2477" t="s">
        <v>19</v>
      </c>
      <c r="H2477">
        <v>2</v>
      </c>
      <c r="I2477" s="17">
        <v>373534</v>
      </c>
      <c r="J2477" s="17">
        <v>33618.06</v>
      </c>
      <c r="K2477" s="17">
        <v>339915.94</v>
      </c>
      <c r="L2477" s="17">
        <v>210747.88</v>
      </c>
      <c r="M2477" s="17">
        <v>129168.06</v>
      </c>
      <c r="N2477" s="17">
        <v>96712.0583</v>
      </c>
    </row>
    <row r="2478" spans="1:14">
      <c r="A2478" s="16">
        <v>46064</v>
      </c>
      <c r="B2478" t="s">
        <v>2513</v>
      </c>
      <c r="C2478" t="s">
        <v>29</v>
      </c>
      <c r="D2478" t="s">
        <v>30</v>
      </c>
      <c r="E2478" t="s">
        <v>31</v>
      </c>
      <c r="F2478" t="s">
        <v>1925</v>
      </c>
      <c r="G2478" t="s">
        <v>19</v>
      </c>
      <c r="H2478">
        <v>7</v>
      </c>
      <c r="I2478" s="17">
        <v>391061</v>
      </c>
      <c r="J2478" s="17">
        <v>35195.49</v>
      </c>
      <c r="K2478" s="17">
        <v>355865.51</v>
      </c>
      <c r="L2478" s="17">
        <v>220636.62</v>
      </c>
      <c r="M2478" s="17">
        <v>135228.89</v>
      </c>
      <c r="N2478" s="17">
        <v>96712.0583</v>
      </c>
    </row>
    <row r="2479" spans="1:14">
      <c r="A2479" s="16">
        <v>46064</v>
      </c>
      <c r="B2479" t="s">
        <v>2514</v>
      </c>
      <c r="C2479" t="s">
        <v>47</v>
      </c>
      <c r="D2479" t="s">
        <v>48</v>
      </c>
      <c r="E2479" t="s">
        <v>35</v>
      </c>
      <c r="F2479" t="s">
        <v>1925</v>
      </c>
      <c r="G2479" t="s">
        <v>19</v>
      </c>
      <c r="H2479">
        <v>7</v>
      </c>
      <c r="I2479" s="17">
        <v>652986</v>
      </c>
      <c r="J2479" s="17">
        <v>39179.16</v>
      </c>
      <c r="K2479" s="17">
        <v>613806.84</v>
      </c>
      <c r="L2479" s="17">
        <v>441940.92</v>
      </c>
      <c r="M2479" s="17">
        <v>171865.92</v>
      </c>
      <c r="N2479" s="17">
        <v>133814.9909</v>
      </c>
    </row>
    <row r="2480" spans="1:14">
      <c r="A2480" s="16">
        <v>46064</v>
      </c>
      <c r="B2480" t="s">
        <v>2515</v>
      </c>
      <c r="C2480" t="s">
        <v>33</v>
      </c>
      <c r="D2480" t="s">
        <v>34</v>
      </c>
      <c r="E2480" t="s">
        <v>35</v>
      </c>
      <c r="F2480" t="s">
        <v>1925</v>
      </c>
      <c r="G2480" t="s">
        <v>19</v>
      </c>
      <c r="H2480">
        <v>4</v>
      </c>
      <c r="I2480" s="17">
        <v>497074</v>
      </c>
      <c r="J2480" s="17">
        <v>14912.22</v>
      </c>
      <c r="K2480" s="17">
        <v>482161.78</v>
      </c>
      <c r="L2480" s="17">
        <v>347156.48</v>
      </c>
      <c r="M2480" s="17">
        <v>135005.3</v>
      </c>
      <c r="N2480" s="17">
        <v>133814.9909</v>
      </c>
    </row>
    <row r="2481" spans="1:14">
      <c r="A2481" s="16">
        <v>46064</v>
      </c>
      <c r="B2481" t="s">
        <v>2516</v>
      </c>
      <c r="C2481" t="s">
        <v>47</v>
      </c>
      <c r="D2481" t="s">
        <v>48</v>
      </c>
      <c r="E2481" t="s">
        <v>35</v>
      </c>
      <c r="F2481" t="s">
        <v>1925</v>
      </c>
      <c r="G2481" t="s">
        <v>19</v>
      </c>
      <c r="H2481">
        <v>1</v>
      </c>
      <c r="I2481" s="17">
        <v>427869</v>
      </c>
      <c r="J2481" s="17">
        <v>38508.21</v>
      </c>
      <c r="K2481" s="17">
        <v>389360.79</v>
      </c>
      <c r="L2481" s="17">
        <v>280339.77</v>
      </c>
      <c r="M2481" s="17">
        <v>109021.02</v>
      </c>
      <c r="N2481" s="17">
        <v>133814.9909</v>
      </c>
    </row>
    <row r="2482" spans="1:14">
      <c r="A2482" s="16">
        <v>46064</v>
      </c>
      <c r="B2482" t="s">
        <v>2517</v>
      </c>
      <c r="C2482" t="s">
        <v>22</v>
      </c>
      <c r="D2482" t="s">
        <v>23</v>
      </c>
      <c r="E2482" t="s">
        <v>24</v>
      </c>
      <c r="F2482" t="s">
        <v>1925</v>
      </c>
      <c r="G2482" t="s">
        <v>19</v>
      </c>
      <c r="H2482">
        <v>2</v>
      </c>
      <c r="I2482" s="17">
        <v>122602</v>
      </c>
      <c r="J2482" s="17">
        <v>0</v>
      </c>
      <c r="K2482" s="17">
        <v>122602</v>
      </c>
      <c r="L2482" s="17">
        <v>93177.52</v>
      </c>
      <c r="M2482" s="17">
        <v>29424.48</v>
      </c>
      <c r="N2482" s="17">
        <v>86647.8095</v>
      </c>
    </row>
    <row r="2483" spans="1:14">
      <c r="A2483" s="16">
        <v>46064</v>
      </c>
      <c r="B2483" t="s">
        <v>2518</v>
      </c>
      <c r="C2483" t="s">
        <v>22</v>
      </c>
      <c r="D2483" t="s">
        <v>23</v>
      </c>
      <c r="E2483" t="s">
        <v>24</v>
      </c>
      <c r="F2483" t="s">
        <v>1925</v>
      </c>
      <c r="G2483" t="s">
        <v>19</v>
      </c>
      <c r="H2483">
        <v>2</v>
      </c>
      <c r="I2483" s="17">
        <v>576838</v>
      </c>
      <c r="J2483" s="17">
        <v>74988.94</v>
      </c>
      <c r="K2483" s="17">
        <v>501849.06</v>
      </c>
      <c r="L2483" s="17">
        <v>381405.29</v>
      </c>
      <c r="M2483" s="17">
        <v>120443.77</v>
      </c>
      <c r="N2483" s="17">
        <v>86647.8095</v>
      </c>
    </row>
    <row r="2484" spans="1:14">
      <c r="A2484" s="16">
        <v>46064</v>
      </c>
      <c r="B2484" t="s">
        <v>2519</v>
      </c>
      <c r="C2484" t="s">
        <v>33</v>
      </c>
      <c r="D2484" t="s">
        <v>34</v>
      </c>
      <c r="E2484" t="s">
        <v>35</v>
      </c>
      <c r="F2484" t="s">
        <v>1925</v>
      </c>
      <c r="G2484" t="s">
        <v>19</v>
      </c>
      <c r="H2484">
        <v>9</v>
      </c>
      <c r="I2484" s="17">
        <v>267264</v>
      </c>
      <c r="J2484" s="17">
        <v>26726.4</v>
      </c>
      <c r="K2484" s="17">
        <v>240537.6</v>
      </c>
      <c r="L2484" s="17">
        <v>173187.07</v>
      </c>
      <c r="M2484" s="17">
        <v>67350.53</v>
      </c>
      <c r="N2484" s="17">
        <v>133814.9909</v>
      </c>
    </row>
    <row r="2485" spans="1:14">
      <c r="A2485" s="16">
        <v>46064</v>
      </c>
      <c r="B2485" t="s">
        <v>2520</v>
      </c>
      <c r="C2485" t="s">
        <v>33</v>
      </c>
      <c r="D2485" t="s">
        <v>34</v>
      </c>
      <c r="E2485" t="s">
        <v>35</v>
      </c>
      <c r="F2485" t="s">
        <v>1925</v>
      </c>
      <c r="G2485" t="s">
        <v>19</v>
      </c>
      <c r="H2485">
        <v>2</v>
      </c>
      <c r="I2485" s="17">
        <v>159814</v>
      </c>
      <c r="J2485" s="17">
        <v>14383.26</v>
      </c>
      <c r="K2485" s="17">
        <v>145430.74</v>
      </c>
      <c r="L2485" s="17">
        <v>104710.13</v>
      </c>
      <c r="M2485" s="17">
        <v>40720.61</v>
      </c>
      <c r="N2485" s="17">
        <v>133814.9909</v>
      </c>
    </row>
    <row r="2486" spans="1:14">
      <c r="A2486" s="16">
        <v>46064</v>
      </c>
      <c r="B2486" t="s">
        <v>2521</v>
      </c>
      <c r="C2486" t="s">
        <v>47</v>
      </c>
      <c r="D2486" t="s">
        <v>48</v>
      </c>
      <c r="E2486" t="s">
        <v>35</v>
      </c>
      <c r="F2486" t="s">
        <v>1925</v>
      </c>
      <c r="G2486" t="s">
        <v>19</v>
      </c>
      <c r="H2486">
        <v>3</v>
      </c>
      <c r="I2486" s="17">
        <v>120357</v>
      </c>
      <c r="J2486" s="17">
        <v>0</v>
      </c>
      <c r="K2486" s="17">
        <v>120357</v>
      </c>
      <c r="L2486" s="17">
        <v>86657.03999999999</v>
      </c>
      <c r="M2486" s="17">
        <v>33699.96</v>
      </c>
      <c r="N2486" s="17">
        <v>133814.9909</v>
      </c>
    </row>
    <row r="2487" spans="1:14">
      <c r="A2487" s="16">
        <v>46064</v>
      </c>
      <c r="B2487" t="s">
        <v>2522</v>
      </c>
      <c r="C2487" t="s">
        <v>26</v>
      </c>
      <c r="D2487" t="s">
        <v>27</v>
      </c>
      <c r="E2487" t="s">
        <v>17</v>
      </c>
      <c r="F2487" t="s">
        <v>1925</v>
      </c>
      <c r="G2487" t="s">
        <v>19</v>
      </c>
      <c r="H2487">
        <v>7</v>
      </c>
      <c r="I2487" s="17">
        <v>661696</v>
      </c>
      <c r="J2487" s="17">
        <v>39701.76</v>
      </c>
      <c r="K2487" s="17">
        <v>621994.24</v>
      </c>
      <c r="L2487" s="17">
        <v>435395.97</v>
      </c>
      <c r="M2487" s="17">
        <v>186598.27</v>
      </c>
      <c r="N2487" s="17">
        <v>44685.8599</v>
      </c>
    </row>
    <row r="2488" spans="1:14">
      <c r="A2488" s="16">
        <v>46064</v>
      </c>
      <c r="B2488" t="s">
        <v>2523</v>
      </c>
      <c r="C2488" t="s">
        <v>26</v>
      </c>
      <c r="D2488" t="s">
        <v>27</v>
      </c>
      <c r="E2488" t="s">
        <v>17</v>
      </c>
      <c r="F2488" t="s">
        <v>1925</v>
      </c>
      <c r="G2488" t="s">
        <v>19</v>
      </c>
      <c r="H2488">
        <v>10</v>
      </c>
      <c r="I2488" s="17">
        <v>841356</v>
      </c>
      <c r="J2488" s="17">
        <v>100962.72</v>
      </c>
      <c r="K2488" s="17">
        <v>740393.28</v>
      </c>
      <c r="L2488" s="17">
        <v>518275.3</v>
      </c>
      <c r="M2488" s="17">
        <v>222117.98</v>
      </c>
      <c r="N2488" s="17">
        <v>44685.8599</v>
      </c>
    </row>
    <row r="2489" spans="1:14">
      <c r="A2489" s="16">
        <v>46064</v>
      </c>
      <c r="B2489" t="s">
        <v>2524</v>
      </c>
      <c r="C2489" t="s">
        <v>43</v>
      </c>
      <c r="D2489" t="s">
        <v>44</v>
      </c>
      <c r="E2489" t="s">
        <v>31</v>
      </c>
      <c r="F2489" t="s">
        <v>1925</v>
      </c>
      <c r="G2489" t="s">
        <v>19</v>
      </c>
      <c r="H2489">
        <v>1</v>
      </c>
      <c r="I2489" s="17">
        <v>400768</v>
      </c>
      <c r="J2489" s="17">
        <v>56107.52</v>
      </c>
      <c r="K2489" s="17">
        <v>344660.48</v>
      </c>
      <c r="L2489" s="17">
        <v>213689.5</v>
      </c>
      <c r="M2489" s="17">
        <v>130970.98</v>
      </c>
      <c r="N2489" s="17">
        <v>96712.0583</v>
      </c>
    </row>
    <row r="2490" spans="1:14">
      <c r="A2490" s="16">
        <v>46064</v>
      </c>
      <c r="B2490" t="s">
        <v>2525</v>
      </c>
      <c r="C2490" t="s">
        <v>43</v>
      </c>
      <c r="D2490" t="s">
        <v>44</v>
      </c>
      <c r="E2490" t="s">
        <v>31</v>
      </c>
      <c r="F2490" t="s">
        <v>1925</v>
      </c>
      <c r="G2490" t="s">
        <v>19</v>
      </c>
      <c r="H2490">
        <v>6</v>
      </c>
      <c r="I2490" s="17">
        <v>91457</v>
      </c>
      <c r="J2490" s="17">
        <v>0</v>
      </c>
      <c r="K2490" s="17">
        <v>91457</v>
      </c>
      <c r="L2490" s="17">
        <v>56703.34</v>
      </c>
      <c r="M2490" s="17">
        <v>34753.66</v>
      </c>
      <c r="N2490" s="17">
        <v>96712.0583</v>
      </c>
    </row>
    <row r="2491" spans="1:14">
      <c r="A2491" s="16">
        <v>46064</v>
      </c>
      <c r="B2491" t="s">
        <v>2526</v>
      </c>
      <c r="C2491" t="s">
        <v>15</v>
      </c>
      <c r="D2491" t="s">
        <v>16</v>
      </c>
      <c r="E2491" t="s">
        <v>17</v>
      </c>
      <c r="F2491" t="s">
        <v>1925</v>
      </c>
      <c r="G2491" t="s">
        <v>19</v>
      </c>
      <c r="H2491">
        <v>11</v>
      </c>
      <c r="I2491" s="17">
        <v>562272</v>
      </c>
      <c r="J2491" s="17">
        <v>0</v>
      </c>
      <c r="K2491" s="17">
        <v>562272</v>
      </c>
      <c r="L2491" s="17">
        <v>393590.4</v>
      </c>
      <c r="M2491" s="17">
        <v>168681.6</v>
      </c>
      <c r="N2491" s="17">
        <v>44685.8599</v>
      </c>
    </row>
    <row r="2492" spans="1:14">
      <c r="A2492" s="16">
        <v>46064</v>
      </c>
      <c r="B2492" t="s">
        <v>2527</v>
      </c>
      <c r="C2492" t="s">
        <v>43</v>
      </c>
      <c r="D2492" t="s">
        <v>44</v>
      </c>
      <c r="E2492" t="s">
        <v>31</v>
      </c>
      <c r="F2492" t="s">
        <v>1925</v>
      </c>
      <c r="G2492" t="s">
        <v>19</v>
      </c>
      <c r="H2492">
        <v>9</v>
      </c>
      <c r="I2492" s="17">
        <v>595595</v>
      </c>
      <c r="J2492" s="17">
        <v>11911.9</v>
      </c>
      <c r="K2492" s="17">
        <v>583683.1</v>
      </c>
      <c r="L2492" s="17">
        <v>361883.52</v>
      </c>
      <c r="M2492" s="17">
        <v>221799.58</v>
      </c>
      <c r="N2492" s="17">
        <v>96712.0583</v>
      </c>
    </row>
    <row r="2493" spans="1:14">
      <c r="A2493" s="16">
        <v>46064</v>
      </c>
      <c r="B2493" t="s">
        <v>2528</v>
      </c>
      <c r="C2493" t="s">
        <v>73</v>
      </c>
      <c r="D2493" t="s">
        <v>74</v>
      </c>
      <c r="E2493" t="s">
        <v>24</v>
      </c>
      <c r="F2493" t="s">
        <v>1925</v>
      </c>
      <c r="G2493" t="s">
        <v>19</v>
      </c>
      <c r="H2493">
        <v>8</v>
      </c>
      <c r="I2493" s="17">
        <v>140812</v>
      </c>
      <c r="J2493" s="17">
        <v>9856.84</v>
      </c>
      <c r="K2493" s="17">
        <v>130955.16</v>
      </c>
      <c r="L2493" s="17">
        <v>99525.92</v>
      </c>
      <c r="M2493" s="17">
        <v>31429.24</v>
      </c>
      <c r="N2493" s="17">
        <v>86647.8095</v>
      </c>
    </row>
    <row r="2494" spans="1:14">
      <c r="A2494" s="16">
        <v>46064</v>
      </c>
      <c r="B2494" t="s">
        <v>2529</v>
      </c>
      <c r="C2494" t="s">
        <v>22</v>
      </c>
      <c r="D2494" t="s">
        <v>23</v>
      </c>
      <c r="E2494" t="s">
        <v>24</v>
      </c>
      <c r="F2494" t="s">
        <v>1925</v>
      </c>
      <c r="G2494" t="s">
        <v>19</v>
      </c>
      <c r="H2494">
        <v>11</v>
      </c>
      <c r="I2494" s="17">
        <v>830310</v>
      </c>
      <c r="J2494" s="17">
        <v>99637.2</v>
      </c>
      <c r="K2494" s="17">
        <v>730672.8</v>
      </c>
      <c r="L2494" s="17">
        <v>555311.33</v>
      </c>
      <c r="M2494" s="17">
        <v>175361.47</v>
      </c>
      <c r="N2494" s="17">
        <v>86647.8095</v>
      </c>
    </row>
    <row r="2495" spans="1:14">
      <c r="A2495" s="16">
        <v>46064</v>
      </c>
      <c r="B2495" t="s">
        <v>2530</v>
      </c>
      <c r="C2495" t="s">
        <v>73</v>
      </c>
      <c r="D2495" t="s">
        <v>74</v>
      </c>
      <c r="E2495" t="s">
        <v>24</v>
      </c>
      <c r="F2495" t="s">
        <v>1925</v>
      </c>
      <c r="G2495" t="s">
        <v>19</v>
      </c>
      <c r="H2495">
        <v>4</v>
      </c>
      <c r="I2495" s="17">
        <v>143477</v>
      </c>
      <c r="J2495" s="17">
        <v>0</v>
      </c>
      <c r="K2495" s="17">
        <v>143477</v>
      </c>
      <c r="L2495" s="17">
        <v>109042.52</v>
      </c>
      <c r="M2495" s="17">
        <v>34434.48</v>
      </c>
      <c r="N2495" s="17">
        <v>86647.8095</v>
      </c>
    </row>
    <row r="2496" spans="1:14">
      <c r="A2496" s="16">
        <v>46064</v>
      </c>
      <c r="B2496" t="s">
        <v>2531</v>
      </c>
      <c r="C2496" t="s">
        <v>29</v>
      </c>
      <c r="D2496" t="s">
        <v>30</v>
      </c>
      <c r="E2496" t="s">
        <v>31</v>
      </c>
      <c r="F2496" t="s">
        <v>1925</v>
      </c>
      <c r="G2496" t="s">
        <v>19</v>
      </c>
      <c r="H2496">
        <v>4</v>
      </c>
      <c r="I2496" s="17">
        <v>556350</v>
      </c>
      <c r="J2496" s="17">
        <v>77889</v>
      </c>
      <c r="K2496" s="17">
        <v>478461</v>
      </c>
      <c r="L2496" s="17">
        <v>296645.82</v>
      </c>
      <c r="M2496" s="17">
        <v>181815.18</v>
      </c>
      <c r="N2496" s="17">
        <v>96712.0583</v>
      </c>
    </row>
    <row r="2497" spans="1:14">
      <c r="A2497" s="16">
        <v>46064</v>
      </c>
      <c r="B2497" t="s">
        <v>2532</v>
      </c>
      <c r="C2497" t="s">
        <v>15</v>
      </c>
      <c r="D2497" t="s">
        <v>16</v>
      </c>
      <c r="E2497" t="s">
        <v>17</v>
      </c>
      <c r="F2497" t="s">
        <v>1925</v>
      </c>
      <c r="G2497" t="s">
        <v>19</v>
      </c>
      <c r="H2497">
        <v>8</v>
      </c>
      <c r="I2497" s="17">
        <v>324743</v>
      </c>
      <c r="J2497" s="17">
        <v>22732.01</v>
      </c>
      <c r="K2497" s="17">
        <v>302010.99</v>
      </c>
      <c r="L2497" s="17">
        <v>211407.69</v>
      </c>
      <c r="M2497" s="17">
        <v>90603.3</v>
      </c>
      <c r="N2497" s="17">
        <v>44685.8599</v>
      </c>
    </row>
    <row r="2498" spans="1:14">
      <c r="A2498" s="16">
        <v>46064</v>
      </c>
      <c r="B2498" t="s">
        <v>2533</v>
      </c>
      <c r="C2498" t="s">
        <v>29</v>
      </c>
      <c r="D2498" t="s">
        <v>30</v>
      </c>
      <c r="E2498" t="s">
        <v>31</v>
      </c>
      <c r="F2498" t="s">
        <v>1925</v>
      </c>
      <c r="G2498" t="s">
        <v>19</v>
      </c>
      <c r="H2498">
        <v>9</v>
      </c>
      <c r="I2498" s="17">
        <v>330218</v>
      </c>
      <c r="J2498" s="17">
        <v>0</v>
      </c>
      <c r="K2498" s="17">
        <v>330218</v>
      </c>
      <c r="L2498" s="17">
        <v>204735.16</v>
      </c>
      <c r="M2498" s="17">
        <v>125482.84</v>
      </c>
      <c r="N2498" s="17">
        <v>96712.0583</v>
      </c>
    </row>
    <row r="2499" spans="1:14">
      <c r="A2499" s="16">
        <v>46064</v>
      </c>
      <c r="B2499" t="s">
        <v>2534</v>
      </c>
      <c r="C2499" t="s">
        <v>73</v>
      </c>
      <c r="D2499" t="s">
        <v>74</v>
      </c>
      <c r="E2499" t="s">
        <v>24</v>
      </c>
      <c r="F2499" t="s">
        <v>1925</v>
      </c>
      <c r="G2499" t="s">
        <v>19</v>
      </c>
      <c r="H2499">
        <v>9</v>
      </c>
      <c r="I2499" s="17">
        <v>643726</v>
      </c>
      <c r="J2499" s="17">
        <v>25749.04</v>
      </c>
      <c r="K2499" s="17">
        <v>617976.96</v>
      </c>
      <c r="L2499" s="17">
        <v>469662.49</v>
      </c>
      <c r="M2499" s="17">
        <v>148314.47</v>
      </c>
      <c r="N2499" s="17">
        <v>86647.8095</v>
      </c>
    </row>
    <row r="2500" spans="1:14">
      <c r="A2500" s="16">
        <v>46064</v>
      </c>
      <c r="B2500" t="s">
        <v>2535</v>
      </c>
      <c r="C2500" t="s">
        <v>22</v>
      </c>
      <c r="D2500" t="s">
        <v>23</v>
      </c>
      <c r="E2500" t="s">
        <v>24</v>
      </c>
      <c r="F2500" t="s">
        <v>1925</v>
      </c>
      <c r="G2500" t="s">
        <v>19</v>
      </c>
      <c r="H2500">
        <v>2</v>
      </c>
      <c r="I2500" s="17">
        <v>496254</v>
      </c>
      <c r="J2500" s="17">
        <v>59550.48</v>
      </c>
      <c r="K2500" s="17">
        <v>436703.52</v>
      </c>
      <c r="L2500" s="17">
        <v>331894.68</v>
      </c>
      <c r="M2500" s="17">
        <v>104808.84</v>
      </c>
      <c r="N2500" s="17">
        <v>86647.8095</v>
      </c>
    </row>
    <row r="2501" spans="1:14">
      <c r="A2501" s="16">
        <v>46064</v>
      </c>
      <c r="B2501" t="s">
        <v>2536</v>
      </c>
      <c r="C2501" t="s">
        <v>43</v>
      </c>
      <c r="D2501" t="s">
        <v>44</v>
      </c>
      <c r="E2501" t="s">
        <v>31</v>
      </c>
      <c r="F2501" t="s">
        <v>1925</v>
      </c>
      <c r="G2501" t="s">
        <v>19</v>
      </c>
      <c r="H2501">
        <v>12</v>
      </c>
      <c r="I2501" s="17">
        <v>837430</v>
      </c>
      <c r="J2501" s="17">
        <v>92117.3</v>
      </c>
      <c r="K2501" s="17">
        <v>745312.7</v>
      </c>
      <c r="L2501" s="17">
        <v>462093.87</v>
      </c>
      <c r="M2501" s="17">
        <v>283218.83</v>
      </c>
      <c r="N2501" s="17">
        <v>96712.0583</v>
      </c>
    </row>
    <row r="2502" spans="1:14">
      <c r="A2502" s="16">
        <v>46064</v>
      </c>
      <c r="B2502" t="s">
        <v>2537</v>
      </c>
      <c r="C2502" t="s">
        <v>47</v>
      </c>
      <c r="D2502" t="s">
        <v>48</v>
      </c>
      <c r="E2502" t="s">
        <v>35</v>
      </c>
      <c r="F2502" t="s">
        <v>1925</v>
      </c>
      <c r="G2502" t="s">
        <v>19</v>
      </c>
      <c r="H2502">
        <v>7</v>
      </c>
      <c r="I2502" s="17">
        <v>313361</v>
      </c>
      <c r="J2502" s="17">
        <v>31336.1</v>
      </c>
      <c r="K2502" s="17">
        <v>282024.9</v>
      </c>
      <c r="L2502" s="17">
        <v>203057.93</v>
      </c>
      <c r="M2502" s="17">
        <v>78966.97</v>
      </c>
      <c r="N2502" s="17">
        <v>133814.9909</v>
      </c>
    </row>
    <row r="2503" spans="1:14">
      <c r="A2503" s="16">
        <v>46064</v>
      </c>
      <c r="B2503" t="s">
        <v>2538</v>
      </c>
      <c r="C2503" t="s">
        <v>26</v>
      </c>
      <c r="D2503" t="s">
        <v>27</v>
      </c>
      <c r="E2503" t="s">
        <v>17</v>
      </c>
      <c r="F2503" t="s">
        <v>1925</v>
      </c>
      <c r="G2503" t="s">
        <v>19</v>
      </c>
      <c r="H2503">
        <v>3</v>
      </c>
      <c r="I2503" s="17">
        <v>201579</v>
      </c>
      <c r="J2503" s="17">
        <v>12094.74</v>
      </c>
      <c r="K2503" s="17">
        <v>189484.26</v>
      </c>
      <c r="L2503" s="17">
        <v>132638.98</v>
      </c>
      <c r="M2503" s="17">
        <v>56845.28</v>
      </c>
      <c r="N2503" s="17">
        <v>44685.8599</v>
      </c>
    </row>
    <row r="2504" spans="1:14">
      <c r="A2504" s="16">
        <v>46064</v>
      </c>
      <c r="B2504" t="s">
        <v>2539</v>
      </c>
      <c r="C2504" t="s">
        <v>26</v>
      </c>
      <c r="D2504" t="s">
        <v>27</v>
      </c>
      <c r="E2504" t="s">
        <v>17</v>
      </c>
      <c r="F2504" t="s">
        <v>1925</v>
      </c>
      <c r="G2504" t="s">
        <v>19</v>
      </c>
      <c r="H2504">
        <v>5</v>
      </c>
      <c r="I2504" s="17">
        <v>680042</v>
      </c>
      <c r="J2504" s="17">
        <v>13600.84</v>
      </c>
      <c r="K2504" s="17">
        <v>666441.16</v>
      </c>
      <c r="L2504" s="17">
        <v>466508.81</v>
      </c>
      <c r="M2504" s="17">
        <v>199932.35</v>
      </c>
      <c r="N2504" s="17">
        <v>44685.8599</v>
      </c>
    </row>
    <row r="2505" spans="1:14">
      <c r="A2505" s="16">
        <v>46064</v>
      </c>
      <c r="B2505" t="s">
        <v>2540</v>
      </c>
      <c r="C2505" t="s">
        <v>47</v>
      </c>
      <c r="D2505" t="s">
        <v>48</v>
      </c>
      <c r="E2505" t="s">
        <v>35</v>
      </c>
      <c r="F2505" t="s">
        <v>1925</v>
      </c>
      <c r="G2505" t="s">
        <v>19</v>
      </c>
      <c r="H2505">
        <v>10</v>
      </c>
      <c r="I2505" s="17">
        <v>666783</v>
      </c>
      <c r="J2505" s="17">
        <v>0</v>
      </c>
      <c r="K2505" s="17">
        <v>666783</v>
      </c>
      <c r="L2505" s="17">
        <v>480083.76</v>
      </c>
      <c r="M2505" s="17">
        <v>186699.24</v>
      </c>
      <c r="N2505" s="17">
        <v>133814.9909</v>
      </c>
    </row>
    <row r="2506" spans="1:14">
      <c r="A2506" s="16">
        <v>46064</v>
      </c>
      <c r="B2506" t="s">
        <v>2541</v>
      </c>
      <c r="C2506" t="s">
        <v>43</v>
      </c>
      <c r="D2506" t="s">
        <v>44</v>
      </c>
      <c r="E2506" t="s">
        <v>31</v>
      </c>
      <c r="F2506" t="s">
        <v>1925</v>
      </c>
      <c r="G2506" t="s">
        <v>19</v>
      </c>
      <c r="H2506">
        <v>7</v>
      </c>
      <c r="I2506" s="17">
        <v>819639</v>
      </c>
      <c r="J2506" s="17">
        <v>57374.73</v>
      </c>
      <c r="K2506" s="17">
        <v>762264.27</v>
      </c>
      <c r="L2506" s="17">
        <v>472603.85</v>
      </c>
      <c r="M2506" s="17">
        <v>289660.42</v>
      </c>
      <c r="N2506" s="17">
        <v>96712.0583</v>
      </c>
    </row>
    <row r="2507" spans="1:14">
      <c r="A2507" s="16">
        <v>46064</v>
      </c>
      <c r="B2507" t="s">
        <v>2542</v>
      </c>
      <c r="C2507" t="s">
        <v>33</v>
      </c>
      <c r="D2507" t="s">
        <v>34</v>
      </c>
      <c r="E2507" t="s">
        <v>35</v>
      </c>
      <c r="F2507" t="s">
        <v>1925</v>
      </c>
      <c r="G2507" t="s">
        <v>19</v>
      </c>
      <c r="H2507">
        <v>10</v>
      </c>
      <c r="I2507" s="17">
        <v>821490</v>
      </c>
      <c r="J2507" s="17">
        <v>41074.5</v>
      </c>
      <c r="K2507" s="17">
        <v>780415.5</v>
      </c>
      <c r="L2507" s="17">
        <v>561899.16</v>
      </c>
      <c r="M2507" s="17">
        <v>218516.34</v>
      </c>
      <c r="N2507" s="17">
        <v>133814.9909</v>
      </c>
    </row>
    <row r="2508" spans="1:14">
      <c r="A2508" s="16">
        <v>46064</v>
      </c>
      <c r="B2508" t="s">
        <v>2543</v>
      </c>
      <c r="C2508" t="s">
        <v>47</v>
      </c>
      <c r="D2508" t="s">
        <v>48</v>
      </c>
      <c r="E2508" t="s">
        <v>35</v>
      </c>
      <c r="F2508" t="s">
        <v>1925</v>
      </c>
      <c r="G2508" t="s">
        <v>19</v>
      </c>
      <c r="H2508">
        <v>7</v>
      </c>
      <c r="I2508" s="17">
        <v>824376</v>
      </c>
      <c r="J2508" s="17">
        <v>115412.64</v>
      </c>
      <c r="K2508" s="17">
        <v>708963.36</v>
      </c>
      <c r="L2508" s="17">
        <v>510453.62</v>
      </c>
      <c r="M2508" s="17">
        <v>198509.74</v>
      </c>
      <c r="N2508" s="17">
        <v>133814.9909</v>
      </c>
    </row>
    <row r="2509" spans="1:14">
      <c r="A2509" s="16">
        <v>46064</v>
      </c>
      <c r="B2509" t="s">
        <v>2544</v>
      </c>
      <c r="C2509" t="s">
        <v>29</v>
      </c>
      <c r="D2509" t="s">
        <v>30</v>
      </c>
      <c r="E2509" t="s">
        <v>31</v>
      </c>
      <c r="F2509" t="s">
        <v>1925</v>
      </c>
      <c r="G2509" t="s">
        <v>19</v>
      </c>
      <c r="H2509">
        <v>3</v>
      </c>
      <c r="I2509" s="17">
        <v>608107</v>
      </c>
      <c r="J2509" s="17">
        <v>12162.14</v>
      </c>
      <c r="K2509" s="17">
        <v>595944.86</v>
      </c>
      <c r="L2509" s="17">
        <v>369485.81</v>
      </c>
      <c r="M2509" s="17">
        <v>226459.05</v>
      </c>
      <c r="N2509" s="17">
        <v>96712.0583</v>
      </c>
    </row>
    <row r="2510" spans="1:14">
      <c r="A2510" s="16">
        <v>46064</v>
      </c>
      <c r="B2510" t="s">
        <v>2545</v>
      </c>
      <c r="C2510" t="s">
        <v>47</v>
      </c>
      <c r="D2510" t="s">
        <v>48</v>
      </c>
      <c r="E2510" t="s">
        <v>35</v>
      </c>
      <c r="F2510" t="s">
        <v>1925</v>
      </c>
      <c r="G2510" t="s">
        <v>19</v>
      </c>
      <c r="H2510">
        <v>4</v>
      </c>
      <c r="I2510" s="17">
        <v>408069</v>
      </c>
      <c r="J2510" s="17">
        <v>40806.9</v>
      </c>
      <c r="K2510" s="17">
        <v>367262.1</v>
      </c>
      <c r="L2510" s="17">
        <v>264428.71</v>
      </c>
      <c r="M2510" s="17">
        <v>102833.39</v>
      </c>
      <c r="N2510" s="17">
        <v>133814.9909</v>
      </c>
    </row>
    <row r="2511" spans="1:14">
      <c r="A2511" s="16">
        <v>46064</v>
      </c>
      <c r="B2511" t="s">
        <v>2546</v>
      </c>
      <c r="C2511" t="s">
        <v>43</v>
      </c>
      <c r="D2511" t="s">
        <v>44</v>
      </c>
      <c r="E2511" t="s">
        <v>31</v>
      </c>
      <c r="F2511" t="s">
        <v>1925</v>
      </c>
      <c r="G2511" t="s">
        <v>19</v>
      </c>
      <c r="H2511">
        <v>9</v>
      </c>
      <c r="I2511" s="17">
        <v>76825</v>
      </c>
      <c r="J2511" s="17">
        <v>3841.25</v>
      </c>
      <c r="K2511" s="17">
        <v>72983.75</v>
      </c>
      <c r="L2511" s="17">
        <v>45249.92</v>
      </c>
      <c r="M2511" s="17">
        <v>27733.83</v>
      </c>
      <c r="N2511" s="17">
        <v>96712.0583</v>
      </c>
    </row>
    <row r="2512" spans="1:14">
      <c r="A2512" s="16">
        <v>46064</v>
      </c>
      <c r="B2512" t="s">
        <v>2547</v>
      </c>
      <c r="C2512" t="s">
        <v>47</v>
      </c>
      <c r="D2512" t="s">
        <v>48</v>
      </c>
      <c r="E2512" t="s">
        <v>35</v>
      </c>
      <c r="F2512" t="s">
        <v>1925</v>
      </c>
      <c r="G2512" t="s">
        <v>19</v>
      </c>
      <c r="H2512">
        <v>2</v>
      </c>
      <c r="I2512" s="17">
        <v>543988</v>
      </c>
      <c r="J2512" s="17">
        <v>32639.28</v>
      </c>
      <c r="K2512" s="17">
        <v>511348.72</v>
      </c>
      <c r="L2512" s="17">
        <v>368171.08</v>
      </c>
      <c r="M2512" s="17">
        <v>143177.64</v>
      </c>
      <c r="N2512" s="17">
        <v>133814.9909</v>
      </c>
    </row>
    <row r="2513" spans="1:14">
      <c r="A2513" s="16">
        <v>46064</v>
      </c>
      <c r="B2513" t="s">
        <v>2548</v>
      </c>
      <c r="C2513" t="s">
        <v>15</v>
      </c>
      <c r="D2513" t="s">
        <v>16</v>
      </c>
      <c r="E2513" t="s">
        <v>17</v>
      </c>
      <c r="F2513" t="s">
        <v>1925</v>
      </c>
      <c r="G2513" t="s">
        <v>19</v>
      </c>
      <c r="H2513">
        <v>11</v>
      </c>
      <c r="I2513" s="17">
        <v>346434</v>
      </c>
      <c r="J2513" s="17">
        <v>6928.68</v>
      </c>
      <c r="K2513" s="17">
        <v>339505.32</v>
      </c>
      <c r="L2513" s="17">
        <v>237653.72</v>
      </c>
      <c r="M2513" s="17">
        <v>101851.6</v>
      </c>
      <c r="N2513" s="17">
        <v>44685.8599</v>
      </c>
    </row>
    <row r="2514" spans="1:14">
      <c r="A2514" s="16">
        <v>46064</v>
      </c>
      <c r="B2514" t="s">
        <v>2549</v>
      </c>
      <c r="C2514" t="s">
        <v>33</v>
      </c>
      <c r="D2514" t="s">
        <v>34</v>
      </c>
      <c r="E2514" t="s">
        <v>35</v>
      </c>
      <c r="F2514" t="s">
        <v>1925</v>
      </c>
      <c r="G2514" t="s">
        <v>19</v>
      </c>
      <c r="H2514">
        <v>12</v>
      </c>
      <c r="I2514" s="17">
        <v>625095</v>
      </c>
      <c r="J2514" s="17">
        <v>31254.75</v>
      </c>
      <c r="K2514" s="17">
        <v>593840.25</v>
      </c>
      <c r="L2514" s="17">
        <v>427564.98</v>
      </c>
      <c r="M2514" s="17">
        <v>166275.27</v>
      </c>
      <c r="N2514" s="17">
        <v>133814.9909</v>
      </c>
    </row>
    <row r="2515" spans="1:14">
      <c r="A2515" s="16">
        <v>46064</v>
      </c>
      <c r="B2515" t="s">
        <v>2550</v>
      </c>
      <c r="C2515" t="s">
        <v>73</v>
      </c>
      <c r="D2515" t="s">
        <v>74</v>
      </c>
      <c r="E2515" t="s">
        <v>24</v>
      </c>
      <c r="F2515" t="s">
        <v>1925</v>
      </c>
      <c r="G2515" t="s">
        <v>19</v>
      </c>
      <c r="H2515">
        <v>4</v>
      </c>
      <c r="I2515" s="17">
        <v>192778</v>
      </c>
      <c r="J2515" s="17">
        <v>21205.58</v>
      </c>
      <c r="K2515" s="17">
        <v>171572.42</v>
      </c>
      <c r="L2515" s="17">
        <v>130395.04</v>
      </c>
      <c r="M2515" s="17">
        <v>41177.38</v>
      </c>
      <c r="N2515" s="17">
        <v>86647.8095</v>
      </c>
    </row>
    <row r="2516" spans="1:14">
      <c r="A2516" s="16">
        <v>46064</v>
      </c>
      <c r="B2516" t="s">
        <v>2551</v>
      </c>
      <c r="C2516" t="s">
        <v>73</v>
      </c>
      <c r="D2516" t="s">
        <v>74</v>
      </c>
      <c r="E2516" t="s">
        <v>24</v>
      </c>
      <c r="F2516" t="s">
        <v>1925</v>
      </c>
      <c r="G2516" t="s">
        <v>19</v>
      </c>
      <c r="H2516">
        <v>2</v>
      </c>
      <c r="I2516" s="17">
        <v>251302</v>
      </c>
      <c r="J2516" s="17">
        <v>20104.16</v>
      </c>
      <c r="K2516" s="17">
        <v>231197.84</v>
      </c>
      <c r="L2516" s="17">
        <v>175710.36</v>
      </c>
      <c r="M2516" s="17">
        <v>55487.48</v>
      </c>
      <c r="N2516" s="17">
        <v>86647.8095</v>
      </c>
    </row>
    <row r="2517" spans="1:14">
      <c r="A2517" s="16">
        <v>46064</v>
      </c>
      <c r="B2517" t="s">
        <v>2552</v>
      </c>
      <c r="C2517" t="s">
        <v>15</v>
      </c>
      <c r="D2517" t="s">
        <v>16</v>
      </c>
      <c r="E2517" t="s">
        <v>17</v>
      </c>
      <c r="F2517" t="s">
        <v>1925</v>
      </c>
      <c r="G2517" t="s">
        <v>19</v>
      </c>
      <c r="H2517">
        <v>4</v>
      </c>
      <c r="I2517" s="17">
        <v>188716</v>
      </c>
      <c r="J2517" s="17">
        <v>0</v>
      </c>
      <c r="K2517" s="17">
        <v>188716</v>
      </c>
      <c r="L2517" s="17">
        <v>132101.2</v>
      </c>
      <c r="M2517" s="17">
        <v>56614.8</v>
      </c>
      <c r="N2517" s="17">
        <v>44685.8599</v>
      </c>
    </row>
    <row r="2518" spans="1:14">
      <c r="A2518" s="16">
        <v>46064</v>
      </c>
      <c r="B2518" t="s">
        <v>2553</v>
      </c>
      <c r="C2518" t="s">
        <v>47</v>
      </c>
      <c r="D2518" t="s">
        <v>48</v>
      </c>
      <c r="E2518" t="s">
        <v>35</v>
      </c>
      <c r="F2518" t="s">
        <v>1925</v>
      </c>
      <c r="G2518" t="s">
        <v>19</v>
      </c>
      <c r="H2518">
        <v>4</v>
      </c>
      <c r="I2518" s="17">
        <v>781554</v>
      </c>
      <c r="J2518" s="17">
        <v>70339.86</v>
      </c>
      <c r="K2518" s="17">
        <v>711214.14</v>
      </c>
      <c r="L2518" s="17">
        <v>512074.18</v>
      </c>
      <c r="M2518" s="17">
        <v>199139.96</v>
      </c>
      <c r="N2518" s="17">
        <v>133814.9909</v>
      </c>
    </row>
    <row r="2519" spans="1:14">
      <c r="A2519" s="16">
        <v>46064</v>
      </c>
      <c r="B2519" t="s">
        <v>2554</v>
      </c>
      <c r="C2519" t="s">
        <v>26</v>
      </c>
      <c r="D2519" t="s">
        <v>27</v>
      </c>
      <c r="E2519" t="s">
        <v>17</v>
      </c>
      <c r="F2519" t="s">
        <v>1925</v>
      </c>
      <c r="G2519" t="s">
        <v>19</v>
      </c>
      <c r="H2519">
        <v>1</v>
      </c>
      <c r="I2519" s="17">
        <v>275835</v>
      </c>
      <c r="J2519" s="17">
        <v>0</v>
      </c>
      <c r="K2519" s="17">
        <v>275835</v>
      </c>
      <c r="L2519" s="17">
        <v>193084.5</v>
      </c>
      <c r="M2519" s="17">
        <v>82750.5</v>
      </c>
      <c r="N2519" s="17">
        <v>44685.8599</v>
      </c>
    </row>
    <row r="2520" spans="1:14">
      <c r="A2520" s="16">
        <v>46065</v>
      </c>
      <c r="B2520" t="s">
        <v>2555</v>
      </c>
      <c r="C2520" t="s">
        <v>22</v>
      </c>
      <c r="D2520" t="s">
        <v>23</v>
      </c>
      <c r="E2520" t="s">
        <v>24</v>
      </c>
      <c r="F2520" t="s">
        <v>1925</v>
      </c>
      <c r="G2520" t="s">
        <v>19</v>
      </c>
      <c r="H2520">
        <v>4</v>
      </c>
      <c r="I2520" s="17">
        <v>50735</v>
      </c>
      <c r="J2520" s="17">
        <v>0</v>
      </c>
      <c r="K2520" s="17">
        <v>50735</v>
      </c>
      <c r="L2520" s="17">
        <v>38558.6</v>
      </c>
      <c r="M2520" s="17">
        <v>12176.4</v>
      </c>
      <c r="N2520" s="17">
        <v>86647.8095</v>
      </c>
    </row>
    <row r="2521" spans="1:14">
      <c r="A2521" s="16">
        <v>46065</v>
      </c>
      <c r="B2521" t="s">
        <v>2556</v>
      </c>
      <c r="C2521" t="s">
        <v>15</v>
      </c>
      <c r="D2521" t="s">
        <v>16</v>
      </c>
      <c r="E2521" t="s">
        <v>17</v>
      </c>
      <c r="F2521" t="s">
        <v>1925</v>
      </c>
      <c r="G2521" t="s">
        <v>19</v>
      </c>
      <c r="H2521">
        <v>7</v>
      </c>
      <c r="I2521" s="17">
        <v>369398</v>
      </c>
      <c r="J2521" s="17">
        <v>44327.76</v>
      </c>
      <c r="K2521" s="17">
        <v>325070.24</v>
      </c>
      <c r="L2521" s="17">
        <v>227549.17</v>
      </c>
      <c r="M2521" s="17">
        <v>97521.07000000001</v>
      </c>
      <c r="N2521" s="17">
        <v>44685.8599</v>
      </c>
    </row>
    <row r="2522" spans="1:14">
      <c r="A2522" s="16">
        <v>46065</v>
      </c>
      <c r="B2522" t="s">
        <v>2557</v>
      </c>
      <c r="C2522" t="s">
        <v>33</v>
      </c>
      <c r="D2522" t="s">
        <v>34</v>
      </c>
      <c r="E2522" t="s">
        <v>35</v>
      </c>
      <c r="F2522" t="s">
        <v>1925</v>
      </c>
      <c r="G2522" t="s">
        <v>19</v>
      </c>
      <c r="H2522">
        <v>2</v>
      </c>
      <c r="I2522" s="17">
        <v>410484</v>
      </c>
      <c r="J2522" s="17">
        <v>0</v>
      </c>
      <c r="K2522" s="17">
        <v>410484</v>
      </c>
      <c r="L2522" s="17">
        <v>295548.48</v>
      </c>
      <c r="M2522" s="17">
        <v>114935.52</v>
      </c>
      <c r="N2522" s="17">
        <v>133814.9909</v>
      </c>
    </row>
    <row r="2523" spans="1:14">
      <c r="A2523" s="16">
        <v>46065</v>
      </c>
      <c r="B2523" t="s">
        <v>2558</v>
      </c>
      <c r="C2523" t="s">
        <v>33</v>
      </c>
      <c r="D2523" t="s">
        <v>34</v>
      </c>
      <c r="E2523" t="s">
        <v>35</v>
      </c>
      <c r="F2523" t="s">
        <v>1925</v>
      </c>
      <c r="G2523" t="s">
        <v>19</v>
      </c>
      <c r="H2523">
        <v>11</v>
      </c>
      <c r="I2523" s="17">
        <v>520557</v>
      </c>
      <c r="J2523" s="17">
        <v>41644.56</v>
      </c>
      <c r="K2523" s="17">
        <v>478912.44</v>
      </c>
      <c r="L2523" s="17">
        <v>344816.96</v>
      </c>
      <c r="M2523" s="17">
        <v>134095.48</v>
      </c>
      <c r="N2523" s="17">
        <v>133814.9909</v>
      </c>
    </row>
    <row r="2524" spans="1:14">
      <c r="A2524" s="16">
        <v>46065</v>
      </c>
      <c r="B2524" t="s">
        <v>2559</v>
      </c>
      <c r="C2524" t="s">
        <v>33</v>
      </c>
      <c r="D2524" t="s">
        <v>34</v>
      </c>
      <c r="E2524" t="s">
        <v>35</v>
      </c>
      <c r="F2524" t="s">
        <v>1925</v>
      </c>
      <c r="G2524" t="s">
        <v>19</v>
      </c>
      <c r="H2524">
        <v>10</v>
      </c>
      <c r="I2524" s="17">
        <v>419702</v>
      </c>
      <c r="J2524" s="17">
        <v>0</v>
      </c>
      <c r="K2524" s="17">
        <v>419702</v>
      </c>
      <c r="L2524" s="17">
        <v>302185.44</v>
      </c>
      <c r="M2524" s="17">
        <v>117516.56</v>
      </c>
      <c r="N2524" s="17">
        <v>133814.9909</v>
      </c>
    </row>
    <row r="2525" spans="1:14">
      <c r="A2525" s="16">
        <v>46065</v>
      </c>
      <c r="B2525" t="s">
        <v>2560</v>
      </c>
      <c r="C2525" t="s">
        <v>33</v>
      </c>
      <c r="D2525" t="s">
        <v>34</v>
      </c>
      <c r="E2525" t="s">
        <v>35</v>
      </c>
      <c r="F2525" t="s">
        <v>1925</v>
      </c>
      <c r="G2525" t="s">
        <v>19</v>
      </c>
      <c r="H2525">
        <v>2</v>
      </c>
      <c r="I2525" s="17">
        <v>410732</v>
      </c>
      <c r="J2525" s="17">
        <v>0</v>
      </c>
      <c r="K2525" s="17">
        <v>410732</v>
      </c>
      <c r="L2525" s="17">
        <v>295727.04</v>
      </c>
      <c r="M2525" s="17">
        <v>115004.96</v>
      </c>
      <c r="N2525" s="17">
        <v>133814.9909</v>
      </c>
    </row>
    <row r="2526" spans="1:14">
      <c r="A2526" s="16">
        <v>46065</v>
      </c>
      <c r="B2526" t="s">
        <v>2561</v>
      </c>
      <c r="C2526" t="s">
        <v>33</v>
      </c>
      <c r="D2526" t="s">
        <v>34</v>
      </c>
      <c r="E2526" t="s">
        <v>35</v>
      </c>
      <c r="F2526" t="s">
        <v>1925</v>
      </c>
      <c r="G2526" t="s">
        <v>19</v>
      </c>
      <c r="H2526">
        <v>6</v>
      </c>
      <c r="I2526" s="17">
        <v>844535</v>
      </c>
      <c r="J2526" s="17">
        <v>0</v>
      </c>
      <c r="K2526" s="17">
        <v>844535</v>
      </c>
      <c r="L2526" s="17">
        <v>608065.2</v>
      </c>
      <c r="M2526" s="17">
        <v>236469.8</v>
      </c>
      <c r="N2526" s="17">
        <v>133814.9909</v>
      </c>
    </row>
    <row r="2527" spans="1:14">
      <c r="A2527" s="16">
        <v>46065</v>
      </c>
      <c r="B2527" t="s">
        <v>2562</v>
      </c>
      <c r="C2527" t="s">
        <v>15</v>
      </c>
      <c r="D2527" t="s">
        <v>16</v>
      </c>
      <c r="E2527" t="s">
        <v>17</v>
      </c>
      <c r="F2527" t="s">
        <v>1925</v>
      </c>
      <c r="G2527" t="s">
        <v>19</v>
      </c>
      <c r="H2527">
        <v>4</v>
      </c>
      <c r="I2527" s="17">
        <v>233983</v>
      </c>
      <c r="J2527" s="17">
        <v>0</v>
      </c>
      <c r="K2527" s="17">
        <v>233983</v>
      </c>
      <c r="L2527" s="17">
        <v>163788.1</v>
      </c>
      <c r="M2527" s="17">
        <v>70194.89999999999</v>
      </c>
      <c r="N2527" s="17">
        <v>44685.8599</v>
      </c>
    </row>
    <row r="2528" spans="1:14">
      <c r="A2528" s="16">
        <v>46065</v>
      </c>
      <c r="B2528" t="s">
        <v>2563</v>
      </c>
      <c r="C2528" t="s">
        <v>29</v>
      </c>
      <c r="D2528" t="s">
        <v>30</v>
      </c>
      <c r="E2528" t="s">
        <v>31</v>
      </c>
      <c r="F2528" t="s">
        <v>1925</v>
      </c>
      <c r="G2528" t="s">
        <v>19</v>
      </c>
      <c r="H2528">
        <v>12</v>
      </c>
      <c r="I2528" s="17">
        <v>426680</v>
      </c>
      <c r="J2528" s="17">
        <v>29867.6</v>
      </c>
      <c r="K2528" s="17">
        <v>396812.4</v>
      </c>
      <c r="L2528" s="17">
        <v>246023.69</v>
      </c>
      <c r="M2528" s="17">
        <v>150788.71</v>
      </c>
      <c r="N2528" s="17">
        <v>96712.0583</v>
      </c>
    </row>
    <row r="2529" spans="1:14">
      <c r="A2529" s="16">
        <v>46065</v>
      </c>
      <c r="B2529" t="s">
        <v>2564</v>
      </c>
      <c r="C2529" t="s">
        <v>33</v>
      </c>
      <c r="D2529" t="s">
        <v>34</v>
      </c>
      <c r="E2529" t="s">
        <v>35</v>
      </c>
      <c r="F2529" t="s">
        <v>1925</v>
      </c>
      <c r="G2529" t="s">
        <v>19</v>
      </c>
      <c r="H2529">
        <v>9</v>
      </c>
      <c r="I2529" s="17">
        <v>474406</v>
      </c>
      <c r="J2529" s="17">
        <v>52184.66</v>
      </c>
      <c r="K2529" s="17">
        <v>422221.34</v>
      </c>
      <c r="L2529" s="17">
        <v>303999.36</v>
      </c>
      <c r="M2529" s="17">
        <v>118221.98</v>
      </c>
      <c r="N2529" s="17">
        <v>133814.9909</v>
      </c>
    </row>
    <row r="2530" spans="1:14">
      <c r="A2530" s="16">
        <v>46065</v>
      </c>
      <c r="B2530" t="s">
        <v>2565</v>
      </c>
      <c r="C2530" t="s">
        <v>43</v>
      </c>
      <c r="D2530" t="s">
        <v>44</v>
      </c>
      <c r="E2530" t="s">
        <v>31</v>
      </c>
      <c r="F2530" t="s">
        <v>1925</v>
      </c>
      <c r="G2530" t="s">
        <v>19</v>
      </c>
      <c r="H2530">
        <v>2</v>
      </c>
      <c r="I2530" s="17">
        <v>416203</v>
      </c>
      <c r="J2530" s="17">
        <v>24972.18</v>
      </c>
      <c r="K2530" s="17">
        <v>391230.82</v>
      </c>
      <c r="L2530" s="17">
        <v>242563.11</v>
      </c>
      <c r="M2530" s="17">
        <v>148667.71</v>
      </c>
      <c r="N2530" s="17">
        <v>96712.0583</v>
      </c>
    </row>
    <row r="2531" spans="1:14">
      <c r="A2531" s="16">
        <v>46065</v>
      </c>
      <c r="B2531" t="s">
        <v>2566</v>
      </c>
      <c r="C2531" t="s">
        <v>43</v>
      </c>
      <c r="D2531" t="s">
        <v>44</v>
      </c>
      <c r="E2531" t="s">
        <v>31</v>
      </c>
      <c r="F2531" t="s">
        <v>1925</v>
      </c>
      <c r="G2531" t="s">
        <v>19</v>
      </c>
      <c r="H2531">
        <v>6</v>
      </c>
      <c r="I2531" s="17">
        <v>750372</v>
      </c>
      <c r="J2531" s="17">
        <v>67533.48</v>
      </c>
      <c r="K2531" s="17">
        <v>682838.52</v>
      </c>
      <c r="L2531" s="17">
        <v>423359.88</v>
      </c>
      <c r="M2531" s="17">
        <v>259478.64</v>
      </c>
      <c r="N2531" s="17">
        <v>96712.0583</v>
      </c>
    </row>
    <row r="2532" spans="1:14">
      <c r="A2532" s="16">
        <v>46065</v>
      </c>
      <c r="B2532" t="s">
        <v>2567</v>
      </c>
      <c r="C2532" t="s">
        <v>33</v>
      </c>
      <c r="D2532" t="s">
        <v>34</v>
      </c>
      <c r="E2532" t="s">
        <v>35</v>
      </c>
      <c r="F2532" t="s">
        <v>1925</v>
      </c>
      <c r="G2532" t="s">
        <v>19</v>
      </c>
      <c r="H2532">
        <v>11</v>
      </c>
      <c r="I2532" s="17">
        <v>89961</v>
      </c>
      <c r="J2532" s="17">
        <v>3598.44</v>
      </c>
      <c r="K2532" s="17">
        <v>86362.56</v>
      </c>
      <c r="L2532" s="17">
        <v>62181.04</v>
      </c>
      <c r="M2532" s="17">
        <v>24181.52</v>
      </c>
      <c r="N2532" s="17">
        <v>133814.9909</v>
      </c>
    </row>
    <row r="2533" spans="1:14">
      <c r="A2533" s="16">
        <v>46065</v>
      </c>
      <c r="B2533" t="s">
        <v>2568</v>
      </c>
      <c r="C2533" t="s">
        <v>73</v>
      </c>
      <c r="D2533" t="s">
        <v>74</v>
      </c>
      <c r="E2533" t="s">
        <v>24</v>
      </c>
      <c r="F2533" t="s">
        <v>1925</v>
      </c>
      <c r="G2533" t="s">
        <v>19</v>
      </c>
      <c r="H2533">
        <v>11</v>
      </c>
      <c r="I2533" s="17">
        <v>136866</v>
      </c>
      <c r="J2533" s="17">
        <v>0</v>
      </c>
      <c r="K2533" s="17">
        <v>136866</v>
      </c>
      <c r="L2533" s="17">
        <v>104018.16</v>
      </c>
      <c r="M2533" s="17">
        <v>32847.84</v>
      </c>
      <c r="N2533" s="17">
        <v>86647.8095</v>
      </c>
    </row>
    <row r="2534" spans="1:14">
      <c r="A2534" s="16">
        <v>46065</v>
      </c>
      <c r="B2534" t="s">
        <v>2569</v>
      </c>
      <c r="C2534" t="s">
        <v>33</v>
      </c>
      <c r="D2534" t="s">
        <v>34</v>
      </c>
      <c r="E2534" t="s">
        <v>35</v>
      </c>
      <c r="F2534" t="s">
        <v>1925</v>
      </c>
      <c r="G2534" t="s">
        <v>19</v>
      </c>
      <c r="H2534">
        <v>12</v>
      </c>
      <c r="I2534" s="17">
        <v>627357</v>
      </c>
      <c r="J2534" s="17">
        <v>50188.56</v>
      </c>
      <c r="K2534" s="17">
        <v>577168.4399999999</v>
      </c>
      <c r="L2534" s="17">
        <v>415561.28</v>
      </c>
      <c r="M2534" s="17">
        <v>161607.16</v>
      </c>
      <c r="N2534" s="17">
        <v>133814.9909</v>
      </c>
    </row>
    <row r="2535" spans="1:14">
      <c r="A2535" s="16">
        <v>46065</v>
      </c>
      <c r="B2535" t="s">
        <v>2570</v>
      </c>
      <c r="C2535" t="s">
        <v>33</v>
      </c>
      <c r="D2535" t="s">
        <v>34</v>
      </c>
      <c r="E2535" t="s">
        <v>35</v>
      </c>
      <c r="F2535" t="s">
        <v>1925</v>
      </c>
      <c r="G2535" t="s">
        <v>19</v>
      </c>
      <c r="H2535">
        <v>11</v>
      </c>
      <c r="I2535" s="17">
        <v>202605</v>
      </c>
      <c r="J2535" s="17">
        <v>30390.75</v>
      </c>
      <c r="K2535" s="17">
        <v>172214.25</v>
      </c>
      <c r="L2535" s="17">
        <v>123994.26</v>
      </c>
      <c r="M2535" s="17">
        <v>48219.99</v>
      </c>
      <c r="N2535" s="17">
        <v>133814.9909</v>
      </c>
    </row>
    <row r="2536" spans="1:14">
      <c r="A2536" s="16">
        <v>46065</v>
      </c>
      <c r="B2536" t="s">
        <v>2571</v>
      </c>
      <c r="C2536" t="s">
        <v>47</v>
      </c>
      <c r="D2536" t="s">
        <v>48</v>
      </c>
      <c r="E2536" t="s">
        <v>35</v>
      </c>
      <c r="F2536" t="s">
        <v>1925</v>
      </c>
      <c r="G2536" t="s">
        <v>19</v>
      </c>
      <c r="H2536">
        <v>1</v>
      </c>
      <c r="I2536" s="17">
        <v>136784</v>
      </c>
      <c r="J2536" s="17">
        <v>0</v>
      </c>
      <c r="K2536" s="17">
        <v>136784</v>
      </c>
      <c r="L2536" s="17">
        <v>98484.48</v>
      </c>
      <c r="M2536" s="17">
        <v>38299.52</v>
      </c>
      <c r="N2536" s="17">
        <v>133814.9909</v>
      </c>
    </row>
    <row r="2537" spans="1:14">
      <c r="A2537" s="16">
        <v>46065</v>
      </c>
      <c r="B2537" t="s">
        <v>2572</v>
      </c>
      <c r="C2537" t="s">
        <v>26</v>
      </c>
      <c r="D2537" t="s">
        <v>27</v>
      </c>
      <c r="E2537" t="s">
        <v>17</v>
      </c>
      <c r="F2537" t="s">
        <v>1925</v>
      </c>
      <c r="G2537" t="s">
        <v>19</v>
      </c>
      <c r="H2537">
        <v>3</v>
      </c>
      <c r="I2537" s="17">
        <v>799219</v>
      </c>
      <c r="J2537" s="17">
        <v>103898.47</v>
      </c>
      <c r="K2537" s="17">
        <v>695320.53</v>
      </c>
      <c r="L2537" s="17">
        <v>486724.37</v>
      </c>
      <c r="M2537" s="17">
        <v>208596.16</v>
      </c>
      <c r="N2537" s="17">
        <v>44685.8599</v>
      </c>
    </row>
    <row r="2538" spans="1:14">
      <c r="A2538" s="16">
        <v>46065</v>
      </c>
      <c r="B2538" t="s">
        <v>2573</v>
      </c>
      <c r="C2538" t="s">
        <v>47</v>
      </c>
      <c r="D2538" t="s">
        <v>48</v>
      </c>
      <c r="E2538" t="s">
        <v>35</v>
      </c>
      <c r="F2538" t="s">
        <v>1925</v>
      </c>
      <c r="G2538" t="s">
        <v>19</v>
      </c>
      <c r="H2538">
        <v>6</v>
      </c>
      <c r="I2538" s="17">
        <v>635851</v>
      </c>
      <c r="J2538" s="17">
        <v>0</v>
      </c>
      <c r="K2538" s="17">
        <v>635851</v>
      </c>
      <c r="L2538" s="17">
        <v>457812.72</v>
      </c>
      <c r="M2538" s="17">
        <v>178038.28</v>
      </c>
      <c r="N2538" s="17">
        <v>133814.9909</v>
      </c>
    </row>
    <row r="2539" spans="1:14">
      <c r="A2539" s="16">
        <v>46065</v>
      </c>
      <c r="B2539" t="s">
        <v>2574</v>
      </c>
      <c r="C2539" t="s">
        <v>26</v>
      </c>
      <c r="D2539" t="s">
        <v>27</v>
      </c>
      <c r="E2539" t="s">
        <v>17</v>
      </c>
      <c r="F2539" t="s">
        <v>1925</v>
      </c>
      <c r="G2539" t="s">
        <v>19</v>
      </c>
      <c r="H2539">
        <v>4</v>
      </c>
      <c r="I2539" s="17">
        <v>334564</v>
      </c>
      <c r="J2539" s="17">
        <v>50184.6</v>
      </c>
      <c r="K2539" s="17">
        <v>284379.4</v>
      </c>
      <c r="L2539" s="17">
        <v>199065.58</v>
      </c>
      <c r="M2539" s="17">
        <v>85313.82000000001</v>
      </c>
      <c r="N2539" s="17">
        <v>44685.8599</v>
      </c>
    </row>
    <row r="2540" spans="1:14">
      <c r="A2540" s="16">
        <v>46065</v>
      </c>
      <c r="B2540" t="s">
        <v>2575</v>
      </c>
      <c r="C2540" t="s">
        <v>26</v>
      </c>
      <c r="D2540" t="s">
        <v>27</v>
      </c>
      <c r="E2540" t="s">
        <v>17</v>
      </c>
      <c r="F2540" t="s">
        <v>1925</v>
      </c>
      <c r="G2540" t="s">
        <v>19</v>
      </c>
      <c r="H2540">
        <v>9</v>
      </c>
      <c r="I2540" s="17">
        <v>172828</v>
      </c>
      <c r="J2540" s="17">
        <v>8641.4</v>
      </c>
      <c r="K2540" s="17">
        <v>164186.6</v>
      </c>
      <c r="L2540" s="17">
        <v>114930.62</v>
      </c>
      <c r="M2540" s="17">
        <v>49255.98</v>
      </c>
      <c r="N2540" s="17">
        <v>44685.8599</v>
      </c>
    </row>
    <row r="2541" spans="1:14">
      <c r="A2541" s="16">
        <v>46065</v>
      </c>
      <c r="B2541" t="s">
        <v>2576</v>
      </c>
      <c r="C2541" t="s">
        <v>26</v>
      </c>
      <c r="D2541" t="s">
        <v>27</v>
      </c>
      <c r="E2541" t="s">
        <v>17</v>
      </c>
      <c r="F2541" t="s">
        <v>1925</v>
      </c>
      <c r="G2541" t="s">
        <v>19</v>
      </c>
      <c r="H2541">
        <v>5</v>
      </c>
      <c r="I2541" s="17">
        <v>514807</v>
      </c>
      <c r="J2541" s="17">
        <v>72072.98</v>
      </c>
      <c r="K2541" s="17">
        <v>442734.02</v>
      </c>
      <c r="L2541" s="17">
        <v>309913.81</v>
      </c>
      <c r="M2541" s="17">
        <v>132820.21</v>
      </c>
      <c r="N2541" s="17">
        <v>44685.8599</v>
      </c>
    </row>
    <row r="2542" spans="1:14">
      <c r="A2542" s="16">
        <v>46065</v>
      </c>
      <c r="B2542" t="s">
        <v>2577</v>
      </c>
      <c r="C2542" t="s">
        <v>15</v>
      </c>
      <c r="D2542" t="s">
        <v>16</v>
      </c>
      <c r="E2542" t="s">
        <v>17</v>
      </c>
      <c r="F2542" t="s">
        <v>1925</v>
      </c>
      <c r="G2542" t="s">
        <v>19</v>
      </c>
      <c r="H2542">
        <v>8</v>
      </c>
      <c r="I2542" s="17">
        <v>638531</v>
      </c>
      <c r="J2542" s="17">
        <v>51082.48</v>
      </c>
      <c r="K2542" s="17">
        <v>587448.52</v>
      </c>
      <c r="L2542" s="17">
        <v>411213.96</v>
      </c>
      <c r="M2542" s="17">
        <v>176234.56</v>
      </c>
      <c r="N2542" s="17">
        <v>44685.8599</v>
      </c>
    </row>
    <row r="2543" spans="1:14">
      <c r="A2543" s="16">
        <v>46065</v>
      </c>
      <c r="B2543" t="s">
        <v>2578</v>
      </c>
      <c r="C2543" t="s">
        <v>22</v>
      </c>
      <c r="D2543" t="s">
        <v>23</v>
      </c>
      <c r="E2543" t="s">
        <v>24</v>
      </c>
      <c r="F2543" t="s">
        <v>1925</v>
      </c>
      <c r="G2543" t="s">
        <v>19</v>
      </c>
      <c r="H2543">
        <v>3</v>
      </c>
      <c r="I2543" s="17">
        <v>227348</v>
      </c>
      <c r="J2543" s="17">
        <v>27281.76</v>
      </c>
      <c r="K2543" s="17">
        <v>200066.24</v>
      </c>
      <c r="L2543" s="17">
        <v>152050.34</v>
      </c>
      <c r="M2543" s="17">
        <v>48015.9</v>
      </c>
      <c r="N2543" s="17">
        <v>86647.8095</v>
      </c>
    </row>
    <row r="2544" spans="1:14">
      <c r="A2544" s="16">
        <v>46065</v>
      </c>
      <c r="B2544" t="s">
        <v>2579</v>
      </c>
      <c r="C2544" t="s">
        <v>15</v>
      </c>
      <c r="D2544" t="s">
        <v>16</v>
      </c>
      <c r="E2544" t="s">
        <v>17</v>
      </c>
      <c r="F2544" t="s">
        <v>1925</v>
      </c>
      <c r="G2544" t="s">
        <v>19</v>
      </c>
      <c r="H2544">
        <v>5</v>
      </c>
      <c r="I2544" s="17">
        <v>215253</v>
      </c>
      <c r="J2544" s="17">
        <v>0</v>
      </c>
      <c r="K2544" s="17">
        <v>215253</v>
      </c>
      <c r="L2544" s="17">
        <v>150677.1</v>
      </c>
      <c r="M2544" s="17">
        <v>64575.9</v>
      </c>
      <c r="N2544" s="17">
        <v>44685.8599</v>
      </c>
    </row>
    <row r="2545" spans="1:14">
      <c r="A2545" s="16">
        <v>46065</v>
      </c>
      <c r="B2545" t="s">
        <v>2580</v>
      </c>
      <c r="C2545" t="s">
        <v>43</v>
      </c>
      <c r="D2545" t="s">
        <v>44</v>
      </c>
      <c r="E2545" t="s">
        <v>31</v>
      </c>
      <c r="F2545" t="s">
        <v>1925</v>
      </c>
      <c r="G2545" t="s">
        <v>19</v>
      </c>
      <c r="H2545">
        <v>9</v>
      </c>
      <c r="I2545" s="17">
        <v>489216</v>
      </c>
      <c r="J2545" s="17">
        <v>0</v>
      </c>
      <c r="K2545" s="17">
        <v>489216</v>
      </c>
      <c r="L2545" s="17">
        <v>303313.92</v>
      </c>
      <c r="M2545" s="17">
        <v>185902.08</v>
      </c>
      <c r="N2545" s="17">
        <v>96712.0583</v>
      </c>
    </row>
    <row r="2546" spans="1:14">
      <c r="A2546" s="16">
        <v>46065</v>
      </c>
      <c r="B2546" t="s">
        <v>2581</v>
      </c>
      <c r="C2546" t="s">
        <v>22</v>
      </c>
      <c r="D2546" t="s">
        <v>23</v>
      </c>
      <c r="E2546" t="s">
        <v>24</v>
      </c>
      <c r="F2546" t="s">
        <v>1925</v>
      </c>
      <c r="G2546" t="s">
        <v>19</v>
      </c>
      <c r="H2546">
        <v>5</v>
      </c>
      <c r="I2546" s="17">
        <v>634058</v>
      </c>
      <c r="J2546" s="17">
        <v>0</v>
      </c>
      <c r="K2546" s="17">
        <v>634058</v>
      </c>
      <c r="L2546" s="17">
        <v>481884.08</v>
      </c>
      <c r="M2546" s="17">
        <v>152173.92</v>
      </c>
      <c r="N2546" s="17">
        <v>86647.8095</v>
      </c>
    </row>
    <row r="2547" spans="1:14">
      <c r="A2547" s="16">
        <v>46065</v>
      </c>
      <c r="B2547" t="s">
        <v>2582</v>
      </c>
      <c r="C2547" t="s">
        <v>73</v>
      </c>
      <c r="D2547" t="s">
        <v>74</v>
      </c>
      <c r="E2547" t="s">
        <v>24</v>
      </c>
      <c r="F2547" t="s">
        <v>1925</v>
      </c>
      <c r="G2547" t="s">
        <v>19</v>
      </c>
      <c r="H2547">
        <v>7</v>
      </c>
      <c r="I2547" s="17">
        <v>449650</v>
      </c>
      <c r="J2547" s="17">
        <v>13489.5</v>
      </c>
      <c r="K2547" s="17">
        <v>436160.5</v>
      </c>
      <c r="L2547" s="17">
        <v>331481.98</v>
      </c>
      <c r="M2547" s="17">
        <v>104678.52</v>
      </c>
      <c r="N2547" s="17">
        <v>86647.8095</v>
      </c>
    </row>
    <row r="2548" spans="1:14">
      <c r="A2548" s="16">
        <v>46065</v>
      </c>
      <c r="B2548" t="s">
        <v>2583</v>
      </c>
      <c r="C2548" t="s">
        <v>22</v>
      </c>
      <c r="D2548" t="s">
        <v>23</v>
      </c>
      <c r="E2548" t="s">
        <v>24</v>
      </c>
      <c r="F2548" t="s">
        <v>1925</v>
      </c>
      <c r="G2548" t="s">
        <v>19</v>
      </c>
      <c r="H2548">
        <v>12</v>
      </c>
      <c r="I2548" s="17">
        <v>350274</v>
      </c>
      <c r="J2548" s="17">
        <v>0</v>
      </c>
      <c r="K2548" s="17">
        <v>350274</v>
      </c>
      <c r="L2548" s="17">
        <v>266208.24</v>
      </c>
      <c r="M2548" s="17">
        <v>84065.75999999999</v>
      </c>
      <c r="N2548" s="17">
        <v>86647.8095</v>
      </c>
    </row>
    <row r="2549" spans="1:14">
      <c r="A2549" s="16">
        <v>46065</v>
      </c>
      <c r="B2549" t="s">
        <v>2584</v>
      </c>
      <c r="C2549" t="s">
        <v>47</v>
      </c>
      <c r="D2549" t="s">
        <v>48</v>
      </c>
      <c r="E2549" t="s">
        <v>35</v>
      </c>
      <c r="F2549" t="s">
        <v>1925</v>
      </c>
      <c r="G2549" t="s">
        <v>19</v>
      </c>
      <c r="H2549">
        <v>7</v>
      </c>
      <c r="I2549" s="17">
        <v>464322</v>
      </c>
      <c r="J2549" s="17">
        <v>27859.32</v>
      </c>
      <c r="K2549" s="17">
        <v>436462.68</v>
      </c>
      <c r="L2549" s="17">
        <v>314253.13</v>
      </c>
      <c r="M2549" s="17">
        <v>122209.55</v>
      </c>
      <c r="N2549" s="17">
        <v>133814.9909</v>
      </c>
    </row>
    <row r="2550" spans="1:14">
      <c r="A2550" s="16">
        <v>46065</v>
      </c>
      <c r="B2550" t="s">
        <v>2585</v>
      </c>
      <c r="C2550" t="s">
        <v>33</v>
      </c>
      <c r="D2550" t="s">
        <v>34</v>
      </c>
      <c r="E2550" t="s">
        <v>35</v>
      </c>
      <c r="F2550" t="s">
        <v>1925</v>
      </c>
      <c r="G2550" t="s">
        <v>19</v>
      </c>
      <c r="H2550">
        <v>4</v>
      </c>
      <c r="I2550" s="17">
        <v>840995</v>
      </c>
      <c r="J2550" s="17">
        <v>109329.35</v>
      </c>
      <c r="K2550" s="17">
        <v>731665.65</v>
      </c>
      <c r="L2550" s="17">
        <v>526799.27</v>
      </c>
      <c r="M2550" s="17">
        <v>204866.38</v>
      </c>
      <c r="N2550" s="17">
        <v>133814.9909</v>
      </c>
    </row>
    <row r="2551" spans="1:14">
      <c r="A2551" s="16">
        <v>46065</v>
      </c>
      <c r="B2551" t="s">
        <v>2586</v>
      </c>
      <c r="C2551" t="s">
        <v>15</v>
      </c>
      <c r="D2551" t="s">
        <v>16</v>
      </c>
      <c r="E2551" t="s">
        <v>17</v>
      </c>
      <c r="F2551" t="s">
        <v>1925</v>
      </c>
      <c r="G2551" t="s">
        <v>19</v>
      </c>
      <c r="H2551">
        <v>7</v>
      </c>
      <c r="I2551" s="17">
        <v>411508</v>
      </c>
      <c r="J2551" s="17">
        <v>12345.24</v>
      </c>
      <c r="K2551" s="17">
        <v>399162.76</v>
      </c>
      <c r="L2551" s="17">
        <v>279413.93</v>
      </c>
      <c r="M2551" s="17">
        <v>119748.83</v>
      </c>
      <c r="N2551" s="17">
        <v>44685.8599</v>
      </c>
    </row>
    <row r="2552" spans="1:14">
      <c r="A2552" s="16">
        <v>46065</v>
      </c>
      <c r="B2552" t="s">
        <v>2587</v>
      </c>
      <c r="C2552" t="s">
        <v>22</v>
      </c>
      <c r="D2552" t="s">
        <v>23</v>
      </c>
      <c r="E2552" t="s">
        <v>24</v>
      </c>
      <c r="F2552" t="s">
        <v>1925</v>
      </c>
      <c r="G2552" t="s">
        <v>19</v>
      </c>
      <c r="H2552">
        <v>10</v>
      </c>
      <c r="I2552" s="17">
        <v>194179</v>
      </c>
      <c r="J2552" s="17">
        <v>21359.69</v>
      </c>
      <c r="K2552" s="17">
        <v>172819.31</v>
      </c>
      <c r="L2552" s="17">
        <v>131342.68</v>
      </c>
      <c r="M2552" s="17">
        <v>41476.63</v>
      </c>
      <c r="N2552" s="17">
        <v>86647.8095</v>
      </c>
    </row>
    <row r="2553" spans="1:14">
      <c r="A2553" s="16">
        <v>46065</v>
      </c>
      <c r="B2553" t="s">
        <v>2588</v>
      </c>
      <c r="C2553" t="s">
        <v>29</v>
      </c>
      <c r="D2553" t="s">
        <v>30</v>
      </c>
      <c r="E2553" t="s">
        <v>31</v>
      </c>
      <c r="F2553" t="s">
        <v>1925</v>
      </c>
      <c r="G2553" t="s">
        <v>19</v>
      </c>
      <c r="H2553">
        <v>2</v>
      </c>
      <c r="I2553" s="17">
        <v>319137</v>
      </c>
      <c r="J2553" s="17">
        <v>0</v>
      </c>
      <c r="K2553" s="17">
        <v>319137</v>
      </c>
      <c r="L2553" s="17">
        <v>197864.94</v>
      </c>
      <c r="M2553" s="17">
        <v>121272.06</v>
      </c>
      <c r="N2553" s="17">
        <v>96712.0583</v>
      </c>
    </row>
    <row r="2554" spans="1:14">
      <c r="A2554" s="16">
        <v>46065</v>
      </c>
      <c r="B2554" t="s">
        <v>2589</v>
      </c>
      <c r="C2554" t="s">
        <v>15</v>
      </c>
      <c r="D2554" t="s">
        <v>16</v>
      </c>
      <c r="E2554" t="s">
        <v>17</v>
      </c>
      <c r="F2554" t="s">
        <v>1925</v>
      </c>
      <c r="G2554" t="s">
        <v>19</v>
      </c>
      <c r="H2554">
        <v>9</v>
      </c>
      <c r="I2554" s="17">
        <v>738858</v>
      </c>
      <c r="J2554" s="17">
        <v>73885.8</v>
      </c>
      <c r="K2554" s="17">
        <v>664972.2</v>
      </c>
      <c r="L2554" s="17">
        <v>465480.54</v>
      </c>
      <c r="M2554" s="17">
        <v>199491.66</v>
      </c>
      <c r="N2554" s="17">
        <v>44685.8599</v>
      </c>
    </row>
    <row r="2555" spans="1:14">
      <c r="A2555" s="16">
        <v>46065</v>
      </c>
      <c r="B2555" t="s">
        <v>2590</v>
      </c>
      <c r="C2555" t="s">
        <v>73</v>
      </c>
      <c r="D2555" t="s">
        <v>74</v>
      </c>
      <c r="E2555" t="s">
        <v>24</v>
      </c>
      <c r="F2555" t="s">
        <v>1925</v>
      </c>
      <c r="G2555" t="s">
        <v>19</v>
      </c>
      <c r="H2555">
        <v>9</v>
      </c>
      <c r="I2555" s="17">
        <v>270545</v>
      </c>
      <c r="J2555" s="17">
        <v>8116.35</v>
      </c>
      <c r="K2555" s="17">
        <v>262428.65</v>
      </c>
      <c r="L2555" s="17">
        <v>199445.77</v>
      </c>
      <c r="M2555" s="17">
        <v>62982.88</v>
      </c>
      <c r="N2555" s="17">
        <v>86647.8095</v>
      </c>
    </row>
    <row r="2556" spans="1:14">
      <c r="A2556" s="16">
        <v>46065</v>
      </c>
      <c r="B2556" t="s">
        <v>2591</v>
      </c>
      <c r="C2556" t="s">
        <v>73</v>
      </c>
      <c r="D2556" t="s">
        <v>74</v>
      </c>
      <c r="E2556" t="s">
        <v>24</v>
      </c>
      <c r="F2556" t="s">
        <v>1925</v>
      </c>
      <c r="G2556" t="s">
        <v>19</v>
      </c>
      <c r="H2556">
        <v>10</v>
      </c>
      <c r="I2556" s="17">
        <v>821326</v>
      </c>
      <c r="J2556" s="17">
        <v>49279.56</v>
      </c>
      <c r="K2556" s="17">
        <v>772046.4399999999</v>
      </c>
      <c r="L2556" s="17">
        <v>586755.29</v>
      </c>
      <c r="M2556" s="17">
        <v>185291.15</v>
      </c>
      <c r="N2556" s="17">
        <v>86647.8095</v>
      </c>
    </row>
    <row r="2557" spans="1:14">
      <c r="A2557" s="16">
        <v>46065</v>
      </c>
      <c r="B2557" t="s">
        <v>2592</v>
      </c>
      <c r="C2557" t="s">
        <v>47</v>
      </c>
      <c r="D2557" t="s">
        <v>48</v>
      </c>
      <c r="E2557" t="s">
        <v>35</v>
      </c>
      <c r="F2557" t="s">
        <v>1925</v>
      </c>
      <c r="G2557" t="s">
        <v>19</v>
      </c>
      <c r="H2557">
        <v>4</v>
      </c>
      <c r="I2557" s="17">
        <v>451647</v>
      </c>
      <c r="J2557" s="17">
        <v>63230.58</v>
      </c>
      <c r="K2557" s="17">
        <v>388416.42</v>
      </c>
      <c r="L2557" s="17">
        <v>279659.82</v>
      </c>
      <c r="M2557" s="17">
        <v>108756.6</v>
      </c>
      <c r="N2557" s="17">
        <v>133814.9909</v>
      </c>
    </row>
    <row r="2558" spans="1:14">
      <c r="A2558" s="16">
        <v>46065</v>
      </c>
      <c r="B2558" t="s">
        <v>2593</v>
      </c>
      <c r="C2558" t="s">
        <v>33</v>
      </c>
      <c r="D2558" t="s">
        <v>34</v>
      </c>
      <c r="E2558" t="s">
        <v>35</v>
      </c>
      <c r="F2558" t="s">
        <v>1925</v>
      </c>
      <c r="G2558" t="s">
        <v>19</v>
      </c>
      <c r="H2558">
        <v>11</v>
      </c>
      <c r="I2558" s="17">
        <v>623216</v>
      </c>
      <c r="J2558" s="17">
        <v>56089.44</v>
      </c>
      <c r="K2558" s="17">
        <v>567126.5600000001</v>
      </c>
      <c r="L2558" s="17">
        <v>408331.12</v>
      </c>
      <c r="M2558" s="17">
        <v>158795.44</v>
      </c>
      <c r="N2558" s="17">
        <v>133814.9909</v>
      </c>
    </row>
    <row r="2559" spans="1:14">
      <c r="A2559" s="16">
        <v>46065</v>
      </c>
      <c r="B2559" t="s">
        <v>2594</v>
      </c>
      <c r="C2559" t="s">
        <v>15</v>
      </c>
      <c r="D2559" t="s">
        <v>16</v>
      </c>
      <c r="E2559" t="s">
        <v>17</v>
      </c>
      <c r="F2559" t="s">
        <v>1925</v>
      </c>
      <c r="G2559" t="s">
        <v>19</v>
      </c>
      <c r="H2559">
        <v>2</v>
      </c>
      <c r="I2559" s="17">
        <v>138481</v>
      </c>
      <c r="J2559" s="17">
        <v>0</v>
      </c>
      <c r="K2559" s="17">
        <v>138481</v>
      </c>
      <c r="L2559" s="17">
        <v>96936.7</v>
      </c>
      <c r="M2559" s="17">
        <v>41544.3</v>
      </c>
      <c r="N2559" s="17">
        <v>44685.8599</v>
      </c>
    </row>
    <row r="2560" spans="1:14">
      <c r="A2560" s="16">
        <v>46065</v>
      </c>
      <c r="B2560" t="s">
        <v>2595</v>
      </c>
      <c r="C2560" t="s">
        <v>26</v>
      </c>
      <c r="D2560" t="s">
        <v>27</v>
      </c>
      <c r="E2560" t="s">
        <v>17</v>
      </c>
      <c r="F2560" t="s">
        <v>1925</v>
      </c>
      <c r="G2560" t="s">
        <v>19</v>
      </c>
      <c r="H2560">
        <v>11</v>
      </c>
      <c r="I2560" s="17">
        <v>379167</v>
      </c>
      <c r="J2560" s="17">
        <v>0</v>
      </c>
      <c r="K2560" s="17">
        <v>379167</v>
      </c>
      <c r="L2560" s="17">
        <v>265416.9</v>
      </c>
      <c r="M2560" s="17">
        <v>113750.1</v>
      </c>
      <c r="N2560" s="17">
        <v>44685.8599</v>
      </c>
    </row>
    <row r="2561" spans="1:14">
      <c r="A2561" s="16">
        <v>46065</v>
      </c>
      <c r="B2561" t="s">
        <v>2596</v>
      </c>
      <c r="C2561" t="s">
        <v>29</v>
      </c>
      <c r="D2561" t="s">
        <v>30</v>
      </c>
      <c r="E2561" t="s">
        <v>31</v>
      </c>
      <c r="F2561" t="s">
        <v>1925</v>
      </c>
      <c r="G2561" t="s">
        <v>19</v>
      </c>
      <c r="H2561">
        <v>11</v>
      </c>
      <c r="I2561" s="17">
        <v>665745</v>
      </c>
      <c r="J2561" s="17">
        <v>66574.5</v>
      </c>
      <c r="K2561" s="17">
        <v>599170.5</v>
      </c>
      <c r="L2561" s="17">
        <v>371485.71</v>
      </c>
      <c r="M2561" s="17">
        <v>227684.79</v>
      </c>
      <c r="N2561" s="17">
        <v>96712.0583</v>
      </c>
    </row>
    <row r="2562" spans="1:14">
      <c r="A2562" s="16">
        <v>46065</v>
      </c>
      <c r="B2562" t="s">
        <v>2597</v>
      </c>
      <c r="C2562" t="s">
        <v>29</v>
      </c>
      <c r="D2562" t="s">
        <v>30</v>
      </c>
      <c r="E2562" t="s">
        <v>31</v>
      </c>
      <c r="F2562" t="s">
        <v>1925</v>
      </c>
      <c r="G2562" t="s">
        <v>19</v>
      </c>
      <c r="H2562">
        <v>4</v>
      </c>
      <c r="I2562" s="17">
        <v>435673</v>
      </c>
      <c r="J2562" s="17">
        <v>0</v>
      </c>
      <c r="K2562" s="17">
        <v>435673</v>
      </c>
      <c r="L2562" s="17">
        <v>270117.26</v>
      </c>
      <c r="M2562" s="17">
        <v>165555.74</v>
      </c>
      <c r="N2562" s="17">
        <v>96712.0583</v>
      </c>
    </row>
    <row r="2563" spans="1:14">
      <c r="A2563" s="16">
        <v>46065</v>
      </c>
      <c r="B2563" t="s">
        <v>2598</v>
      </c>
      <c r="C2563" t="s">
        <v>29</v>
      </c>
      <c r="D2563" t="s">
        <v>30</v>
      </c>
      <c r="E2563" t="s">
        <v>31</v>
      </c>
      <c r="F2563" t="s">
        <v>1925</v>
      </c>
      <c r="G2563" t="s">
        <v>19</v>
      </c>
      <c r="H2563">
        <v>8</v>
      </c>
      <c r="I2563" s="17">
        <v>781538</v>
      </c>
      <c r="J2563" s="17">
        <v>0</v>
      </c>
      <c r="K2563" s="17">
        <v>781538</v>
      </c>
      <c r="L2563" s="17">
        <v>484553.56</v>
      </c>
      <c r="M2563" s="17">
        <v>296984.44</v>
      </c>
      <c r="N2563" s="17">
        <v>96712.0583</v>
      </c>
    </row>
    <row r="2564" spans="1:14">
      <c r="A2564" s="16">
        <v>46065</v>
      </c>
      <c r="B2564" t="s">
        <v>2599</v>
      </c>
      <c r="C2564" t="s">
        <v>47</v>
      </c>
      <c r="D2564" t="s">
        <v>48</v>
      </c>
      <c r="E2564" t="s">
        <v>35</v>
      </c>
      <c r="F2564" t="s">
        <v>1925</v>
      </c>
      <c r="G2564" t="s">
        <v>19</v>
      </c>
      <c r="H2564">
        <v>5</v>
      </c>
      <c r="I2564" s="17">
        <v>266814</v>
      </c>
      <c r="J2564" s="17">
        <v>0</v>
      </c>
      <c r="K2564" s="17">
        <v>266814</v>
      </c>
      <c r="L2564" s="17">
        <v>192106.08</v>
      </c>
      <c r="M2564" s="17">
        <v>74707.92</v>
      </c>
      <c r="N2564" s="17">
        <v>133814.9909</v>
      </c>
    </row>
    <row r="2565" spans="1:14">
      <c r="A2565" s="16">
        <v>46065</v>
      </c>
      <c r="B2565" t="s">
        <v>2600</v>
      </c>
      <c r="C2565" t="s">
        <v>29</v>
      </c>
      <c r="D2565" t="s">
        <v>30</v>
      </c>
      <c r="E2565" t="s">
        <v>31</v>
      </c>
      <c r="F2565" t="s">
        <v>1925</v>
      </c>
      <c r="G2565" t="s">
        <v>19</v>
      </c>
      <c r="H2565">
        <v>4</v>
      </c>
      <c r="I2565" s="17">
        <v>586623</v>
      </c>
      <c r="J2565" s="17">
        <v>64528.53</v>
      </c>
      <c r="K2565" s="17">
        <v>522094.47</v>
      </c>
      <c r="L2565" s="17">
        <v>323698.57</v>
      </c>
      <c r="M2565" s="17">
        <v>198395.9</v>
      </c>
      <c r="N2565" s="17">
        <v>96712.0583</v>
      </c>
    </row>
    <row r="2566" spans="1:14">
      <c r="A2566" s="16">
        <v>46065</v>
      </c>
      <c r="B2566" t="s">
        <v>2601</v>
      </c>
      <c r="C2566" t="s">
        <v>33</v>
      </c>
      <c r="D2566" t="s">
        <v>34</v>
      </c>
      <c r="E2566" t="s">
        <v>35</v>
      </c>
      <c r="F2566" t="s">
        <v>1925</v>
      </c>
      <c r="G2566" t="s">
        <v>19</v>
      </c>
      <c r="H2566">
        <v>4</v>
      </c>
      <c r="I2566" s="17">
        <v>834007</v>
      </c>
      <c r="J2566" s="17">
        <v>0</v>
      </c>
      <c r="K2566" s="17">
        <v>834007</v>
      </c>
      <c r="L2566" s="17">
        <v>600485.04</v>
      </c>
      <c r="M2566" s="17">
        <v>233521.96</v>
      </c>
      <c r="N2566" s="17">
        <v>133814.9909</v>
      </c>
    </row>
    <row r="2567" spans="1:14">
      <c r="A2567" s="16">
        <v>46065</v>
      </c>
      <c r="B2567" t="s">
        <v>2602</v>
      </c>
      <c r="C2567" t="s">
        <v>29</v>
      </c>
      <c r="D2567" t="s">
        <v>30</v>
      </c>
      <c r="E2567" t="s">
        <v>31</v>
      </c>
      <c r="F2567" t="s">
        <v>1925</v>
      </c>
      <c r="G2567" t="s">
        <v>19</v>
      </c>
      <c r="H2567">
        <v>6</v>
      </c>
      <c r="I2567" s="17">
        <v>312481</v>
      </c>
      <c r="J2567" s="17">
        <v>0</v>
      </c>
      <c r="K2567" s="17">
        <v>312481</v>
      </c>
      <c r="L2567" s="17">
        <v>193738.22</v>
      </c>
      <c r="M2567" s="17">
        <v>118742.78</v>
      </c>
      <c r="N2567" s="17">
        <v>96712.0583</v>
      </c>
    </row>
    <row r="2568" spans="1:14">
      <c r="A2568" s="16">
        <v>46065</v>
      </c>
      <c r="B2568" t="s">
        <v>2603</v>
      </c>
      <c r="C2568" t="s">
        <v>47</v>
      </c>
      <c r="D2568" t="s">
        <v>48</v>
      </c>
      <c r="E2568" t="s">
        <v>35</v>
      </c>
      <c r="F2568" t="s">
        <v>1925</v>
      </c>
      <c r="G2568" t="s">
        <v>19</v>
      </c>
      <c r="H2568">
        <v>12</v>
      </c>
      <c r="I2568" s="17">
        <v>127587</v>
      </c>
      <c r="J2568" s="17">
        <v>10206.96</v>
      </c>
      <c r="K2568" s="17">
        <v>117380.04</v>
      </c>
      <c r="L2568" s="17">
        <v>84513.63</v>
      </c>
      <c r="M2568" s="17">
        <v>32866.41</v>
      </c>
      <c r="N2568" s="17">
        <v>133814.9909</v>
      </c>
    </row>
    <row r="2569" spans="1:14">
      <c r="A2569" s="16">
        <v>46065</v>
      </c>
      <c r="B2569" t="s">
        <v>2604</v>
      </c>
      <c r="C2569" t="s">
        <v>43</v>
      </c>
      <c r="D2569" t="s">
        <v>44</v>
      </c>
      <c r="E2569" t="s">
        <v>31</v>
      </c>
      <c r="F2569" t="s">
        <v>1925</v>
      </c>
      <c r="G2569" t="s">
        <v>19</v>
      </c>
      <c r="H2569">
        <v>2</v>
      </c>
      <c r="I2569" s="17">
        <v>57658</v>
      </c>
      <c r="J2569" s="17">
        <v>0</v>
      </c>
      <c r="K2569" s="17">
        <v>57658</v>
      </c>
      <c r="L2569" s="17">
        <v>35747.96</v>
      </c>
      <c r="M2569" s="17">
        <v>21910.04</v>
      </c>
      <c r="N2569" s="17">
        <v>96712.0583</v>
      </c>
    </row>
    <row r="2570" spans="1:14">
      <c r="A2570" s="16">
        <v>46065</v>
      </c>
      <c r="B2570" t="s">
        <v>2605</v>
      </c>
      <c r="C2570" t="s">
        <v>73</v>
      </c>
      <c r="D2570" t="s">
        <v>74</v>
      </c>
      <c r="E2570" t="s">
        <v>24</v>
      </c>
      <c r="F2570" t="s">
        <v>1925</v>
      </c>
      <c r="G2570" t="s">
        <v>19</v>
      </c>
      <c r="H2570">
        <v>4</v>
      </c>
      <c r="I2570" s="17">
        <v>494991</v>
      </c>
      <c r="J2570" s="17">
        <v>0</v>
      </c>
      <c r="K2570" s="17">
        <v>494991</v>
      </c>
      <c r="L2570" s="17">
        <v>376193.16</v>
      </c>
      <c r="M2570" s="17">
        <v>118797.84</v>
      </c>
      <c r="N2570" s="17">
        <v>86647.8095</v>
      </c>
    </row>
    <row r="2571" spans="1:14">
      <c r="A2571" s="16">
        <v>46065</v>
      </c>
      <c r="B2571" t="s">
        <v>2606</v>
      </c>
      <c r="C2571" t="s">
        <v>22</v>
      </c>
      <c r="D2571" t="s">
        <v>23</v>
      </c>
      <c r="E2571" t="s">
        <v>24</v>
      </c>
      <c r="F2571" t="s">
        <v>1925</v>
      </c>
      <c r="G2571" t="s">
        <v>19</v>
      </c>
      <c r="H2571">
        <v>5</v>
      </c>
      <c r="I2571" s="17">
        <v>536869</v>
      </c>
      <c r="J2571" s="17">
        <v>26843.45</v>
      </c>
      <c r="K2571" s="17">
        <v>510025.55</v>
      </c>
      <c r="L2571" s="17">
        <v>387619.42</v>
      </c>
      <c r="M2571" s="17">
        <v>122406.13</v>
      </c>
      <c r="N2571" s="17">
        <v>86647.8095</v>
      </c>
    </row>
    <row r="2572" spans="1:14">
      <c r="A2572" s="16">
        <v>46065</v>
      </c>
      <c r="B2572" t="s">
        <v>2607</v>
      </c>
      <c r="C2572" t="s">
        <v>33</v>
      </c>
      <c r="D2572" t="s">
        <v>34</v>
      </c>
      <c r="E2572" t="s">
        <v>35</v>
      </c>
      <c r="F2572" t="s">
        <v>1925</v>
      </c>
      <c r="G2572" t="s">
        <v>19</v>
      </c>
      <c r="H2572">
        <v>7</v>
      </c>
      <c r="I2572" s="17">
        <v>368452</v>
      </c>
      <c r="J2572" s="17">
        <v>7369.04</v>
      </c>
      <c r="K2572" s="17">
        <v>361082.96</v>
      </c>
      <c r="L2572" s="17">
        <v>259979.73</v>
      </c>
      <c r="M2572" s="17">
        <v>101103.23</v>
      </c>
      <c r="N2572" s="17">
        <v>133814.9909</v>
      </c>
    </row>
    <row r="2573" spans="1:14">
      <c r="A2573" s="16">
        <v>46065</v>
      </c>
      <c r="B2573" t="s">
        <v>2608</v>
      </c>
      <c r="C2573" t="s">
        <v>15</v>
      </c>
      <c r="D2573" t="s">
        <v>16</v>
      </c>
      <c r="E2573" t="s">
        <v>17</v>
      </c>
      <c r="F2573" t="s">
        <v>1925</v>
      </c>
      <c r="G2573" t="s">
        <v>19</v>
      </c>
      <c r="H2573">
        <v>7</v>
      </c>
      <c r="I2573" s="17">
        <v>749083</v>
      </c>
      <c r="J2573" s="17">
        <v>0</v>
      </c>
      <c r="K2573" s="17">
        <v>749083</v>
      </c>
      <c r="L2573" s="17">
        <v>524358.1</v>
      </c>
      <c r="M2573" s="17">
        <v>224724.9</v>
      </c>
      <c r="N2573" s="17">
        <v>44685.8599</v>
      </c>
    </row>
    <row r="2574" spans="1:14">
      <c r="A2574" s="16">
        <v>46065</v>
      </c>
      <c r="B2574" t="s">
        <v>2609</v>
      </c>
      <c r="C2574" t="s">
        <v>43</v>
      </c>
      <c r="D2574" t="s">
        <v>44</v>
      </c>
      <c r="E2574" t="s">
        <v>31</v>
      </c>
      <c r="F2574" t="s">
        <v>1925</v>
      </c>
      <c r="G2574" t="s">
        <v>19</v>
      </c>
      <c r="H2574">
        <v>10</v>
      </c>
      <c r="I2574" s="17">
        <v>844995</v>
      </c>
      <c r="J2574" s="17">
        <v>59149.65</v>
      </c>
      <c r="K2574" s="17">
        <v>785845.35</v>
      </c>
      <c r="L2574" s="17">
        <v>487224.12</v>
      </c>
      <c r="M2574" s="17">
        <v>298621.23</v>
      </c>
      <c r="N2574" s="17">
        <v>96712.0583</v>
      </c>
    </row>
    <row r="2575" spans="1:14">
      <c r="A2575" s="16">
        <v>46065</v>
      </c>
      <c r="B2575" t="s">
        <v>2610</v>
      </c>
      <c r="C2575" t="s">
        <v>73</v>
      </c>
      <c r="D2575" t="s">
        <v>74</v>
      </c>
      <c r="E2575" t="s">
        <v>24</v>
      </c>
      <c r="F2575" t="s">
        <v>1925</v>
      </c>
      <c r="G2575" t="s">
        <v>19</v>
      </c>
      <c r="H2575">
        <v>6</v>
      </c>
      <c r="I2575" s="17">
        <v>760978</v>
      </c>
      <c r="J2575" s="17">
        <v>91317.36</v>
      </c>
      <c r="K2575" s="17">
        <v>669660.64</v>
      </c>
      <c r="L2575" s="17">
        <v>508942.09</v>
      </c>
      <c r="M2575" s="17">
        <v>160718.55</v>
      </c>
      <c r="N2575" s="17">
        <v>86647.8095</v>
      </c>
    </row>
    <row r="2576" spans="1:14">
      <c r="A2576" s="16">
        <v>46065</v>
      </c>
      <c r="B2576" t="s">
        <v>2611</v>
      </c>
      <c r="C2576" t="s">
        <v>43</v>
      </c>
      <c r="D2576" t="s">
        <v>44</v>
      </c>
      <c r="E2576" t="s">
        <v>31</v>
      </c>
      <c r="F2576" t="s">
        <v>1925</v>
      </c>
      <c r="G2576" t="s">
        <v>19</v>
      </c>
      <c r="H2576">
        <v>12</v>
      </c>
      <c r="I2576" s="17">
        <v>650654</v>
      </c>
      <c r="J2576" s="17">
        <v>45545.78</v>
      </c>
      <c r="K2576" s="17">
        <v>605108.22</v>
      </c>
      <c r="L2576" s="17">
        <v>375167.1</v>
      </c>
      <c r="M2576" s="17">
        <v>229941.12</v>
      </c>
      <c r="N2576" s="17">
        <v>96712.0583</v>
      </c>
    </row>
    <row r="2577" spans="1:14">
      <c r="A2577" s="16">
        <v>46065</v>
      </c>
      <c r="B2577" t="s">
        <v>2612</v>
      </c>
      <c r="C2577" t="s">
        <v>33</v>
      </c>
      <c r="D2577" t="s">
        <v>34</v>
      </c>
      <c r="E2577" t="s">
        <v>35</v>
      </c>
      <c r="F2577" t="s">
        <v>1925</v>
      </c>
      <c r="G2577" t="s">
        <v>19</v>
      </c>
      <c r="H2577">
        <v>5</v>
      </c>
      <c r="I2577" s="17">
        <v>291185</v>
      </c>
      <c r="J2577" s="17">
        <v>14559.25</v>
      </c>
      <c r="K2577" s="17">
        <v>276625.75</v>
      </c>
      <c r="L2577" s="17">
        <v>199170.54</v>
      </c>
      <c r="M2577" s="17">
        <v>77455.21000000001</v>
      </c>
      <c r="N2577" s="17">
        <v>133814.9909</v>
      </c>
    </row>
    <row r="2578" spans="1:14">
      <c r="A2578" s="16">
        <v>46065</v>
      </c>
      <c r="B2578" t="s">
        <v>2613</v>
      </c>
      <c r="C2578" t="s">
        <v>33</v>
      </c>
      <c r="D2578" t="s">
        <v>34</v>
      </c>
      <c r="E2578" t="s">
        <v>35</v>
      </c>
      <c r="F2578" t="s">
        <v>1925</v>
      </c>
      <c r="G2578" t="s">
        <v>19</v>
      </c>
      <c r="H2578">
        <v>8</v>
      </c>
      <c r="I2578" s="17">
        <v>848067</v>
      </c>
      <c r="J2578" s="17">
        <v>42403.35</v>
      </c>
      <c r="K2578" s="17">
        <v>805663.65</v>
      </c>
      <c r="L2578" s="17">
        <v>580077.83</v>
      </c>
      <c r="M2578" s="17">
        <v>225585.82</v>
      </c>
      <c r="N2578" s="17">
        <v>133814.9909</v>
      </c>
    </row>
    <row r="2579" spans="1:14">
      <c r="A2579" s="16">
        <v>46065</v>
      </c>
      <c r="B2579" t="s">
        <v>2614</v>
      </c>
      <c r="C2579" t="s">
        <v>26</v>
      </c>
      <c r="D2579" t="s">
        <v>27</v>
      </c>
      <c r="E2579" t="s">
        <v>17</v>
      </c>
      <c r="F2579" t="s">
        <v>1925</v>
      </c>
      <c r="G2579" t="s">
        <v>19</v>
      </c>
      <c r="H2579">
        <v>2</v>
      </c>
      <c r="I2579" s="17">
        <v>650016</v>
      </c>
      <c r="J2579" s="17">
        <v>97502.39999999999</v>
      </c>
      <c r="K2579" s="17">
        <v>552513.6</v>
      </c>
      <c r="L2579" s="17">
        <v>386759.52</v>
      </c>
      <c r="M2579" s="17">
        <v>165754.08</v>
      </c>
      <c r="N2579" s="17">
        <v>44685.8599</v>
      </c>
    </row>
    <row r="2580" spans="1:14">
      <c r="A2580" s="16">
        <v>46065</v>
      </c>
      <c r="B2580" t="s">
        <v>2615</v>
      </c>
      <c r="C2580" t="s">
        <v>29</v>
      </c>
      <c r="D2580" t="s">
        <v>30</v>
      </c>
      <c r="E2580" t="s">
        <v>31</v>
      </c>
      <c r="F2580" t="s">
        <v>1925</v>
      </c>
      <c r="G2580" t="s">
        <v>19</v>
      </c>
      <c r="H2580">
        <v>1</v>
      </c>
      <c r="I2580" s="17">
        <v>542180</v>
      </c>
      <c r="J2580" s="17">
        <v>43374.4</v>
      </c>
      <c r="K2580" s="17">
        <v>498805.6</v>
      </c>
      <c r="L2580" s="17">
        <v>309259.47</v>
      </c>
      <c r="M2580" s="17">
        <v>189546.13</v>
      </c>
      <c r="N2580" s="17">
        <v>96712.0583</v>
      </c>
    </row>
    <row r="2581" spans="1:14">
      <c r="A2581" s="16">
        <v>46065</v>
      </c>
      <c r="B2581" t="s">
        <v>2616</v>
      </c>
      <c r="C2581" t="s">
        <v>15</v>
      </c>
      <c r="D2581" t="s">
        <v>16</v>
      </c>
      <c r="E2581" t="s">
        <v>17</v>
      </c>
      <c r="F2581" t="s">
        <v>1925</v>
      </c>
      <c r="G2581" t="s">
        <v>19</v>
      </c>
      <c r="H2581">
        <v>12</v>
      </c>
      <c r="I2581" s="17">
        <v>673743</v>
      </c>
      <c r="J2581" s="17">
        <v>74111.73</v>
      </c>
      <c r="K2581" s="17">
        <v>599631.27</v>
      </c>
      <c r="L2581" s="17">
        <v>419741.89</v>
      </c>
      <c r="M2581" s="17">
        <v>179889.38</v>
      </c>
      <c r="N2581" s="17">
        <v>44685.8599</v>
      </c>
    </row>
    <row r="2582" spans="1:14">
      <c r="A2582" s="16">
        <v>46065</v>
      </c>
      <c r="B2582" t="s">
        <v>2617</v>
      </c>
      <c r="C2582" t="s">
        <v>73</v>
      </c>
      <c r="D2582" t="s">
        <v>74</v>
      </c>
      <c r="E2582" t="s">
        <v>24</v>
      </c>
      <c r="F2582" t="s">
        <v>1925</v>
      </c>
      <c r="G2582" t="s">
        <v>19</v>
      </c>
      <c r="H2582">
        <v>6</v>
      </c>
      <c r="I2582" s="17">
        <v>116314</v>
      </c>
      <c r="J2582" s="17">
        <v>0</v>
      </c>
      <c r="K2582" s="17">
        <v>116314</v>
      </c>
      <c r="L2582" s="17">
        <v>88398.64</v>
      </c>
      <c r="M2582" s="17">
        <v>27915.36</v>
      </c>
      <c r="N2582" s="17">
        <v>86647.8095</v>
      </c>
    </row>
    <row r="2583" spans="1:14">
      <c r="A2583" s="16">
        <v>46065</v>
      </c>
      <c r="B2583" t="s">
        <v>2618</v>
      </c>
      <c r="C2583" t="s">
        <v>22</v>
      </c>
      <c r="D2583" t="s">
        <v>23</v>
      </c>
      <c r="E2583" t="s">
        <v>24</v>
      </c>
      <c r="F2583" t="s">
        <v>1925</v>
      </c>
      <c r="G2583" t="s">
        <v>19</v>
      </c>
      <c r="H2583">
        <v>1</v>
      </c>
      <c r="I2583" s="17">
        <v>258518</v>
      </c>
      <c r="J2583" s="17">
        <v>0</v>
      </c>
      <c r="K2583" s="17">
        <v>258518</v>
      </c>
      <c r="L2583" s="17">
        <v>196473.68</v>
      </c>
      <c r="M2583" s="17">
        <v>62044.32</v>
      </c>
      <c r="N2583" s="17">
        <v>86647.8095</v>
      </c>
    </row>
    <row r="2584" spans="1:14">
      <c r="A2584" s="16">
        <v>46066</v>
      </c>
      <c r="B2584" t="s">
        <v>2619</v>
      </c>
      <c r="C2584" t="s">
        <v>43</v>
      </c>
      <c r="D2584" t="s">
        <v>44</v>
      </c>
      <c r="E2584" t="s">
        <v>31</v>
      </c>
      <c r="F2584" t="s">
        <v>1925</v>
      </c>
      <c r="G2584" t="s">
        <v>19</v>
      </c>
      <c r="H2584">
        <v>12</v>
      </c>
      <c r="I2584" s="17">
        <v>666748</v>
      </c>
      <c r="J2584" s="17">
        <v>46672.36</v>
      </c>
      <c r="K2584" s="17">
        <v>620075.64</v>
      </c>
      <c r="L2584" s="17">
        <v>384446.9</v>
      </c>
      <c r="M2584" s="17">
        <v>235628.74</v>
      </c>
      <c r="N2584" s="17">
        <v>96712.0583</v>
      </c>
    </row>
    <row r="2585" spans="1:14">
      <c r="A2585" s="16">
        <v>46066</v>
      </c>
      <c r="B2585" t="s">
        <v>2620</v>
      </c>
      <c r="C2585" t="s">
        <v>29</v>
      </c>
      <c r="D2585" t="s">
        <v>30</v>
      </c>
      <c r="E2585" t="s">
        <v>31</v>
      </c>
      <c r="F2585" t="s">
        <v>1925</v>
      </c>
      <c r="G2585" t="s">
        <v>19</v>
      </c>
      <c r="H2585">
        <v>10</v>
      </c>
      <c r="I2585" s="17">
        <v>280391</v>
      </c>
      <c r="J2585" s="17">
        <v>5607.82</v>
      </c>
      <c r="K2585" s="17">
        <v>274783.18</v>
      </c>
      <c r="L2585" s="17">
        <v>170365.57</v>
      </c>
      <c r="M2585" s="17">
        <v>104417.61</v>
      </c>
      <c r="N2585" s="17">
        <v>96712.0583</v>
      </c>
    </row>
    <row r="2586" spans="1:14">
      <c r="A2586" s="16">
        <v>46066</v>
      </c>
      <c r="B2586" t="s">
        <v>2621</v>
      </c>
      <c r="C2586" t="s">
        <v>26</v>
      </c>
      <c r="D2586" t="s">
        <v>27</v>
      </c>
      <c r="E2586" t="s">
        <v>17</v>
      </c>
      <c r="F2586" t="s">
        <v>1925</v>
      </c>
      <c r="G2586" t="s">
        <v>19</v>
      </c>
      <c r="H2586">
        <v>6</v>
      </c>
      <c r="I2586" s="17">
        <v>139316</v>
      </c>
      <c r="J2586" s="17">
        <v>19504.24</v>
      </c>
      <c r="K2586" s="17">
        <v>119811.76</v>
      </c>
      <c r="L2586" s="17">
        <v>83868.23</v>
      </c>
      <c r="M2586" s="17">
        <v>35943.53</v>
      </c>
      <c r="N2586" s="17">
        <v>44685.8599</v>
      </c>
    </row>
    <row r="2587" spans="1:14">
      <c r="A2587" s="16">
        <v>46066</v>
      </c>
      <c r="B2587" t="s">
        <v>2622</v>
      </c>
      <c r="C2587" t="s">
        <v>73</v>
      </c>
      <c r="D2587" t="s">
        <v>74</v>
      </c>
      <c r="E2587" t="s">
        <v>24</v>
      </c>
      <c r="F2587" t="s">
        <v>1925</v>
      </c>
      <c r="G2587" t="s">
        <v>19</v>
      </c>
      <c r="H2587">
        <v>3</v>
      </c>
      <c r="I2587" s="17">
        <v>844081</v>
      </c>
      <c r="J2587" s="17">
        <v>25322.43</v>
      </c>
      <c r="K2587" s="17">
        <v>818758.5699999999</v>
      </c>
      <c r="L2587" s="17">
        <v>622256.51</v>
      </c>
      <c r="M2587" s="17">
        <v>196502.06</v>
      </c>
      <c r="N2587" s="17">
        <v>86647.8095</v>
      </c>
    </row>
    <row r="2588" spans="1:14">
      <c r="A2588" s="16">
        <v>46066</v>
      </c>
      <c r="B2588" t="s">
        <v>2623</v>
      </c>
      <c r="C2588" t="s">
        <v>29</v>
      </c>
      <c r="D2588" t="s">
        <v>30</v>
      </c>
      <c r="E2588" t="s">
        <v>31</v>
      </c>
      <c r="F2588" t="s">
        <v>1925</v>
      </c>
      <c r="G2588" t="s">
        <v>19</v>
      </c>
      <c r="H2588">
        <v>4</v>
      </c>
      <c r="I2588" s="17">
        <v>181301</v>
      </c>
      <c r="J2588" s="17">
        <v>10878.06</v>
      </c>
      <c r="K2588" s="17">
        <v>170422.94</v>
      </c>
      <c r="L2588" s="17">
        <v>105662.22</v>
      </c>
      <c r="M2588" s="17">
        <v>64760.72</v>
      </c>
      <c r="N2588" s="17">
        <v>96712.0583</v>
      </c>
    </row>
    <row r="2589" spans="1:14">
      <c r="A2589" s="16">
        <v>46066</v>
      </c>
      <c r="B2589" t="s">
        <v>2624</v>
      </c>
      <c r="C2589" t="s">
        <v>22</v>
      </c>
      <c r="D2589" t="s">
        <v>23</v>
      </c>
      <c r="E2589" t="s">
        <v>24</v>
      </c>
      <c r="F2589" t="s">
        <v>1925</v>
      </c>
      <c r="G2589" t="s">
        <v>19</v>
      </c>
      <c r="H2589">
        <v>11</v>
      </c>
      <c r="I2589" s="17">
        <v>133114</v>
      </c>
      <c r="J2589" s="17">
        <v>0</v>
      </c>
      <c r="K2589" s="17">
        <v>133114</v>
      </c>
      <c r="L2589" s="17">
        <v>101166.64</v>
      </c>
      <c r="M2589" s="17">
        <v>31947.36</v>
      </c>
      <c r="N2589" s="17">
        <v>86647.8095</v>
      </c>
    </row>
    <row r="2590" spans="1:14">
      <c r="A2590" s="16">
        <v>46066</v>
      </c>
      <c r="B2590" t="s">
        <v>2625</v>
      </c>
      <c r="C2590" t="s">
        <v>73</v>
      </c>
      <c r="D2590" t="s">
        <v>74</v>
      </c>
      <c r="E2590" t="s">
        <v>24</v>
      </c>
      <c r="F2590" t="s">
        <v>1925</v>
      </c>
      <c r="G2590" t="s">
        <v>19</v>
      </c>
      <c r="H2590">
        <v>6</v>
      </c>
      <c r="I2590" s="17">
        <v>773029</v>
      </c>
      <c r="J2590" s="17">
        <v>69572.61</v>
      </c>
      <c r="K2590" s="17">
        <v>703456.39</v>
      </c>
      <c r="L2590" s="17">
        <v>534626.86</v>
      </c>
      <c r="M2590" s="17">
        <v>168829.53</v>
      </c>
      <c r="N2590" s="17">
        <v>86647.8095</v>
      </c>
    </row>
    <row r="2591" spans="1:14">
      <c r="A2591" s="16">
        <v>46066</v>
      </c>
      <c r="B2591" t="s">
        <v>2626</v>
      </c>
      <c r="C2591" t="s">
        <v>33</v>
      </c>
      <c r="D2591" t="s">
        <v>34</v>
      </c>
      <c r="E2591" t="s">
        <v>35</v>
      </c>
      <c r="F2591" t="s">
        <v>1925</v>
      </c>
      <c r="G2591" t="s">
        <v>19</v>
      </c>
      <c r="H2591">
        <v>1</v>
      </c>
      <c r="I2591" s="17">
        <v>631390</v>
      </c>
      <c r="J2591" s="17">
        <v>25255.6</v>
      </c>
      <c r="K2591" s="17">
        <v>606134.4</v>
      </c>
      <c r="L2591" s="17">
        <v>436416.77</v>
      </c>
      <c r="M2591" s="17">
        <v>169717.63</v>
      </c>
      <c r="N2591" s="17">
        <v>133814.9909</v>
      </c>
    </row>
    <row r="2592" spans="1:14">
      <c r="A2592" s="16">
        <v>46066</v>
      </c>
      <c r="B2592" t="s">
        <v>2627</v>
      </c>
      <c r="C2592" t="s">
        <v>15</v>
      </c>
      <c r="D2592" t="s">
        <v>16</v>
      </c>
      <c r="E2592" t="s">
        <v>17</v>
      </c>
      <c r="F2592" t="s">
        <v>1925</v>
      </c>
      <c r="G2592" t="s">
        <v>19</v>
      </c>
      <c r="H2592">
        <v>1</v>
      </c>
      <c r="I2592" s="17">
        <v>592670</v>
      </c>
      <c r="J2592" s="17">
        <v>82973.8</v>
      </c>
      <c r="K2592" s="17">
        <v>509696.2</v>
      </c>
      <c r="L2592" s="17">
        <v>356787.34</v>
      </c>
      <c r="M2592" s="17">
        <v>152908.86</v>
      </c>
      <c r="N2592" s="17">
        <v>44685.8599</v>
      </c>
    </row>
    <row r="2593" spans="1:14">
      <c r="A2593" s="16">
        <v>46066</v>
      </c>
      <c r="B2593" t="s">
        <v>2628</v>
      </c>
      <c r="C2593" t="s">
        <v>33</v>
      </c>
      <c r="D2593" t="s">
        <v>34</v>
      </c>
      <c r="E2593" t="s">
        <v>35</v>
      </c>
      <c r="F2593" t="s">
        <v>1925</v>
      </c>
      <c r="G2593" t="s">
        <v>19</v>
      </c>
      <c r="H2593">
        <v>11</v>
      </c>
      <c r="I2593" s="17">
        <v>156876</v>
      </c>
      <c r="J2593" s="17">
        <v>10981.32</v>
      </c>
      <c r="K2593" s="17">
        <v>145894.68</v>
      </c>
      <c r="L2593" s="17">
        <v>105044.17</v>
      </c>
      <c r="M2593" s="17">
        <v>40850.51</v>
      </c>
      <c r="N2593" s="17">
        <v>133814.9909</v>
      </c>
    </row>
    <row r="2594" spans="1:14">
      <c r="A2594" s="16">
        <v>46066</v>
      </c>
      <c r="B2594" t="s">
        <v>2629</v>
      </c>
      <c r="C2594" t="s">
        <v>22</v>
      </c>
      <c r="D2594" t="s">
        <v>23</v>
      </c>
      <c r="E2594" t="s">
        <v>24</v>
      </c>
      <c r="F2594" t="s">
        <v>1925</v>
      </c>
      <c r="G2594" t="s">
        <v>19</v>
      </c>
      <c r="H2594">
        <v>3</v>
      </c>
      <c r="I2594" s="17">
        <v>762607</v>
      </c>
      <c r="J2594" s="17">
        <v>83886.77</v>
      </c>
      <c r="K2594" s="17">
        <v>678720.23</v>
      </c>
      <c r="L2594" s="17">
        <v>515827.37</v>
      </c>
      <c r="M2594" s="17">
        <v>162892.86</v>
      </c>
      <c r="N2594" s="17">
        <v>86647.8095</v>
      </c>
    </row>
    <row r="2595" spans="1:14">
      <c r="A2595" s="16">
        <v>46066</v>
      </c>
      <c r="B2595" t="s">
        <v>2630</v>
      </c>
      <c r="C2595" t="s">
        <v>22</v>
      </c>
      <c r="D2595" t="s">
        <v>23</v>
      </c>
      <c r="E2595" t="s">
        <v>24</v>
      </c>
      <c r="F2595" t="s">
        <v>1925</v>
      </c>
      <c r="G2595" t="s">
        <v>19</v>
      </c>
      <c r="H2595">
        <v>5</v>
      </c>
      <c r="I2595" s="17">
        <v>435943</v>
      </c>
      <c r="J2595" s="17">
        <v>0</v>
      </c>
      <c r="K2595" s="17">
        <v>435943</v>
      </c>
      <c r="L2595" s="17">
        <v>331316.68</v>
      </c>
      <c r="M2595" s="17">
        <v>104626.32</v>
      </c>
      <c r="N2595" s="17">
        <v>86647.8095</v>
      </c>
    </row>
    <row r="2596" spans="1:14">
      <c r="A2596" s="16">
        <v>46066</v>
      </c>
      <c r="B2596" t="s">
        <v>2631</v>
      </c>
      <c r="C2596" t="s">
        <v>22</v>
      </c>
      <c r="D2596" t="s">
        <v>23</v>
      </c>
      <c r="E2596" t="s">
        <v>24</v>
      </c>
      <c r="F2596" t="s">
        <v>1925</v>
      </c>
      <c r="G2596" t="s">
        <v>19</v>
      </c>
      <c r="H2596">
        <v>8</v>
      </c>
      <c r="I2596" s="17">
        <v>794181</v>
      </c>
      <c r="J2596" s="17">
        <v>71476.28999999999</v>
      </c>
      <c r="K2596" s="17">
        <v>722704.71</v>
      </c>
      <c r="L2596" s="17">
        <v>549255.58</v>
      </c>
      <c r="M2596" s="17">
        <v>173449.13</v>
      </c>
      <c r="N2596" s="17">
        <v>86647.8095</v>
      </c>
    </row>
    <row r="2597" spans="1:14">
      <c r="A2597" s="16">
        <v>46066</v>
      </c>
      <c r="B2597" t="s">
        <v>2632</v>
      </c>
      <c r="C2597" t="s">
        <v>26</v>
      </c>
      <c r="D2597" t="s">
        <v>27</v>
      </c>
      <c r="E2597" t="s">
        <v>17</v>
      </c>
      <c r="F2597" t="s">
        <v>1925</v>
      </c>
      <c r="G2597" t="s">
        <v>19</v>
      </c>
      <c r="H2597">
        <v>4</v>
      </c>
      <c r="I2597" s="17">
        <v>229488</v>
      </c>
      <c r="J2597" s="17">
        <v>0</v>
      </c>
      <c r="K2597" s="17">
        <v>229488</v>
      </c>
      <c r="L2597" s="17">
        <v>160641.6</v>
      </c>
      <c r="M2597" s="17">
        <v>68846.39999999999</v>
      </c>
      <c r="N2597" s="17">
        <v>44685.8599</v>
      </c>
    </row>
    <row r="2598" spans="1:14">
      <c r="A2598" s="16">
        <v>46066</v>
      </c>
      <c r="B2598" t="s">
        <v>2633</v>
      </c>
      <c r="C2598" t="s">
        <v>26</v>
      </c>
      <c r="D2598" t="s">
        <v>27</v>
      </c>
      <c r="E2598" t="s">
        <v>17</v>
      </c>
      <c r="F2598" t="s">
        <v>1925</v>
      </c>
      <c r="G2598" t="s">
        <v>19</v>
      </c>
      <c r="H2598">
        <v>11</v>
      </c>
      <c r="I2598" s="17">
        <v>509016</v>
      </c>
      <c r="J2598" s="17">
        <v>15270.48</v>
      </c>
      <c r="K2598" s="17">
        <v>493745.52</v>
      </c>
      <c r="L2598" s="17">
        <v>345621.86</v>
      </c>
      <c r="M2598" s="17">
        <v>148123.66</v>
      </c>
      <c r="N2598" s="17">
        <v>44685.8599</v>
      </c>
    </row>
    <row r="2599" spans="1:14">
      <c r="A2599" s="16">
        <v>46066</v>
      </c>
      <c r="B2599" t="s">
        <v>2634</v>
      </c>
      <c r="C2599" t="s">
        <v>15</v>
      </c>
      <c r="D2599" t="s">
        <v>16</v>
      </c>
      <c r="E2599" t="s">
        <v>17</v>
      </c>
      <c r="F2599" t="s">
        <v>1925</v>
      </c>
      <c r="G2599" t="s">
        <v>19</v>
      </c>
      <c r="H2599">
        <v>10</v>
      </c>
      <c r="I2599" s="17">
        <v>352975</v>
      </c>
      <c r="J2599" s="17">
        <v>35297.5</v>
      </c>
      <c r="K2599" s="17">
        <v>317677.5</v>
      </c>
      <c r="L2599" s="17">
        <v>222374.25</v>
      </c>
      <c r="M2599" s="17">
        <v>95303.25</v>
      </c>
      <c r="N2599" s="17">
        <v>44685.8599</v>
      </c>
    </row>
    <row r="2600" spans="1:14">
      <c r="A2600" s="16">
        <v>46066</v>
      </c>
      <c r="B2600" t="s">
        <v>2635</v>
      </c>
      <c r="C2600" t="s">
        <v>15</v>
      </c>
      <c r="D2600" t="s">
        <v>16</v>
      </c>
      <c r="E2600" t="s">
        <v>17</v>
      </c>
      <c r="F2600" t="s">
        <v>1925</v>
      </c>
      <c r="G2600" t="s">
        <v>19</v>
      </c>
      <c r="H2600">
        <v>3</v>
      </c>
      <c r="I2600" s="17">
        <v>293664</v>
      </c>
      <c r="J2600" s="17">
        <v>44049.6</v>
      </c>
      <c r="K2600" s="17">
        <v>249614.4</v>
      </c>
      <c r="L2600" s="17">
        <v>174730.08</v>
      </c>
      <c r="M2600" s="17">
        <v>74884.32000000001</v>
      </c>
      <c r="N2600" s="17">
        <v>44685.8599</v>
      </c>
    </row>
    <row r="2601" spans="1:14">
      <c r="A2601" s="16">
        <v>46066</v>
      </c>
      <c r="B2601" t="s">
        <v>2636</v>
      </c>
      <c r="C2601" t="s">
        <v>43</v>
      </c>
      <c r="D2601" t="s">
        <v>44</v>
      </c>
      <c r="E2601" t="s">
        <v>31</v>
      </c>
      <c r="F2601" t="s">
        <v>1925</v>
      </c>
      <c r="G2601" t="s">
        <v>19</v>
      </c>
      <c r="H2601">
        <v>11</v>
      </c>
      <c r="I2601" s="17">
        <v>238493</v>
      </c>
      <c r="J2601" s="17">
        <v>21464.37</v>
      </c>
      <c r="K2601" s="17">
        <v>217028.63</v>
      </c>
      <c r="L2601" s="17">
        <v>134557.75</v>
      </c>
      <c r="M2601" s="17">
        <v>82470.88</v>
      </c>
      <c r="N2601" s="17">
        <v>96712.0583</v>
      </c>
    </row>
    <row r="2602" spans="1:14">
      <c r="A2602" s="16">
        <v>46066</v>
      </c>
      <c r="B2602" t="s">
        <v>2637</v>
      </c>
      <c r="C2602" t="s">
        <v>73</v>
      </c>
      <c r="D2602" t="s">
        <v>74</v>
      </c>
      <c r="E2602" t="s">
        <v>24</v>
      </c>
      <c r="F2602" t="s">
        <v>1925</v>
      </c>
      <c r="G2602" t="s">
        <v>19</v>
      </c>
      <c r="H2602">
        <v>8</v>
      </c>
      <c r="I2602" s="17">
        <v>684114</v>
      </c>
      <c r="J2602" s="17">
        <v>88934.82000000001</v>
      </c>
      <c r="K2602" s="17">
        <v>595179.1800000001</v>
      </c>
      <c r="L2602" s="17">
        <v>452336.18</v>
      </c>
      <c r="M2602" s="17">
        <v>142843</v>
      </c>
      <c r="N2602" s="17">
        <v>86647.8095</v>
      </c>
    </row>
    <row r="2603" spans="1:14">
      <c r="A2603" s="16">
        <v>46066</v>
      </c>
      <c r="B2603" t="s">
        <v>2638</v>
      </c>
      <c r="C2603" t="s">
        <v>47</v>
      </c>
      <c r="D2603" t="s">
        <v>48</v>
      </c>
      <c r="E2603" t="s">
        <v>35</v>
      </c>
      <c r="F2603" t="s">
        <v>1925</v>
      </c>
      <c r="G2603" t="s">
        <v>19</v>
      </c>
      <c r="H2603">
        <v>6</v>
      </c>
      <c r="I2603" s="17">
        <v>633927</v>
      </c>
      <c r="J2603" s="17">
        <v>38035.62</v>
      </c>
      <c r="K2603" s="17">
        <v>595891.38</v>
      </c>
      <c r="L2603" s="17">
        <v>429041.79</v>
      </c>
      <c r="M2603" s="17">
        <v>166849.59</v>
      </c>
      <c r="N2603" s="17">
        <v>133814.9909</v>
      </c>
    </row>
    <row r="2604" spans="1:14">
      <c r="A2604" s="16">
        <v>46066</v>
      </c>
      <c r="B2604" t="s">
        <v>2639</v>
      </c>
      <c r="C2604" t="s">
        <v>15</v>
      </c>
      <c r="D2604" t="s">
        <v>16</v>
      </c>
      <c r="E2604" t="s">
        <v>17</v>
      </c>
      <c r="F2604" t="s">
        <v>1925</v>
      </c>
      <c r="G2604" t="s">
        <v>19</v>
      </c>
      <c r="H2604">
        <v>5</v>
      </c>
      <c r="I2604" s="17">
        <v>471286</v>
      </c>
      <c r="J2604" s="17">
        <v>47128.6</v>
      </c>
      <c r="K2604" s="17">
        <v>424157.4</v>
      </c>
      <c r="L2604" s="17">
        <v>296910.18</v>
      </c>
      <c r="M2604" s="17">
        <v>127247.22</v>
      </c>
      <c r="N2604" s="17">
        <v>44685.8599</v>
      </c>
    </row>
    <row r="2605" spans="1:14">
      <c r="A2605" s="16">
        <v>46066</v>
      </c>
      <c r="B2605" t="s">
        <v>2640</v>
      </c>
      <c r="C2605" t="s">
        <v>43</v>
      </c>
      <c r="D2605" t="s">
        <v>44</v>
      </c>
      <c r="E2605" t="s">
        <v>31</v>
      </c>
      <c r="F2605" t="s">
        <v>1925</v>
      </c>
      <c r="G2605" t="s">
        <v>19</v>
      </c>
      <c r="H2605">
        <v>8</v>
      </c>
      <c r="I2605" s="17">
        <v>87153</v>
      </c>
      <c r="J2605" s="17">
        <v>6100.71</v>
      </c>
      <c r="K2605" s="17">
        <v>81052.28999999999</v>
      </c>
      <c r="L2605" s="17">
        <v>50252.42</v>
      </c>
      <c r="M2605" s="17">
        <v>30799.87</v>
      </c>
      <c r="N2605" s="17">
        <v>96712.0583</v>
      </c>
    </row>
    <row r="2606" spans="1:14">
      <c r="A2606" s="16">
        <v>46066</v>
      </c>
      <c r="B2606" t="s">
        <v>2641</v>
      </c>
      <c r="C2606" t="s">
        <v>33</v>
      </c>
      <c r="D2606" t="s">
        <v>34</v>
      </c>
      <c r="E2606" t="s">
        <v>35</v>
      </c>
      <c r="F2606" t="s">
        <v>1925</v>
      </c>
      <c r="G2606" t="s">
        <v>19</v>
      </c>
      <c r="H2606">
        <v>2</v>
      </c>
      <c r="I2606" s="17">
        <v>391006</v>
      </c>
      <c r="J2606" s="17">
        <v>0</v>
      </c>
      <c r="K2606" s="17">
        <v>391006</v>
      </c>
      <c r="L2606" s="17">
        <v>281524.32</v>
      </c>
      <c r="M2606" s="17">
        <v>109481.68</v>
      </c>
      <c r="N2606" s="17">
        <v>133814.9909</v>
      </c>
    </row>
    <row r="2607" spans="1:14">
      <c r="A2607" s="16">
        <v>46066</v>
      </c>
      <c r="B2607" t="s">
        <v>2642</v>
      </c>
      <c r="C2607" t="s">
        <v>22</v>
      </c>
      <c r="D2607" t="s">
        <v>23</v>
      </c>
      <c r="E2607" t="s">
        <v>24</v>
      </c>
      <c r="F2607" t="s">
        <v>1925</v>
      </c>
      <c r="G2607" t="s">
        <v>19</v>
      </c>
      <c r="H2607">
        <v>3</v>
      </c>
      <c r="I2607" s="17">
        <v>571420</v>
      </c>
      <c r="J2607" s="17">
        <v>0</v>
      </c>
      <c r="K2607" s="17">
        <v>571420</v>
      </c>
      <c r="L2607" s="17">
        <v>434279.2</v>
      </c>
      <c r="M2607" s="17">
        <v>137140.8</v>
      </c>
      <c r="N2607" s="17">
        <v>86647.8095</v>
      </c>
    </row>
    <row r="2608" spans="1:14">
      <c r="A2608" s="16">
        <v>46066</v>
      </c>
      <c r="B2608" t="s">
        <v>2643</v>
      </c>
      <c r="C2608" t="s">
        <v>26</v>
      </c>
      <c r="D2608" t="s">
        <v>27</v>
      </c>
      <c r="E2608" t="s">
        <v>17</v>
      </c>
      <c r="F2608" t="s">
        <v>1925</v>
      </c>
      <c r="G2608" t="s">
        <v>19</v>
      </c>
      <c r="H2608">
        <v>11</v>
      </c>
      <c r="I2608" s="17">
        <v>152582</v>
      </c>
      <c r="J2608" s="17">
        <v>9154.92</v>
      </c>
      <c r="K2608" s="17">
        <v>143427.08</v>
      </c>
      <c r="L2608" s="17">
        <v>100398.96</v>
      </c>
      <c r="M2608" s="17">
        <v>43028.12</v>
      </c>
      <c r="N2608" s="17">
        <v>44685.8599</v>
      </c>
    </row>
    <row r="2609" spans="1:14">
      <c r="A2609" s="16">
        <v>46066</v>
      </c>
      <c r="B2609" t="s">
        <v>2644</v>
      </c>
      <c r="C2609" t="s">
        <v>22</v>
      </c>
      <c r="D2609" t="s">
        <v>23</v>
      </c>
      <c r="E2609" t="s">
        <v>24</v>
      </c>
      <c r="F2609" t="s">
        <v>1925</v>
      </c>
      <c r="G2609" t="s">
        <v>19</v>
      </c>
      <c r="H2609">
        <v>11</v>
      </c>
      <c r="I2609" s="17">
        <v>366026</v>
      </c>
      <c r="J2609" s="17">
        <v>10980.78</v>
      </c>
      <c r="K2609" s="17">
        <v>355045.22</v>
      </c>
      <c r="L2609" s="17">
        <v>269834.37</v>
      </c>
      <c r="M2609" s="17">
        <v>85210.85000000001</v>
      </c>
      <c r="N2609" s="17">
        <v>86647.8095</v>
      </c>
    </row>
    <row r="2610" spans="1:14">
      <c r="A2610" s="16">
        <v>46066</v>
      </c>
      <c r="B2610" t="s">
        <v>2645</v>
      </c>
      <c r="C2610" t="s">
        <v>22</v>
      </c>
      <c r="D2610" t="s">
        <v>23</v>
      </c>
      <c r="E2610" t="s">
        <v>24</v>
      </c>
      <c r="F2610" t="s">
        <v>1925</v>
      </c>
      <c r="G2610" t="s">
        <v>19</v>
      </c>
      <c r="H2610">
        <v>3</v>
      </c>
      <c r="I2610" s="17">
        <v>640301</v>
      </c>
      <c r="J2610" s="17">
        <v>89642.14</v>
      </c>
      <c r="K2610" s="17">
        <v>550658.86</v>
      </c>
      <c r="L2610" s="17">
        <v>418500.73</v>
      </c>
      <c r="M2610" s="17">
        <v>132158.13</v>
      </c>
      <c r="N2610" s="17">
        <v>86647.8095</v>
      </c>
    </row>
    <row r="2611" spans="1:14">
      <c r="A2611" s="16">
        <v>46066</v>
      </c>
      <c r="B2611" t="s">
        <v>2646</v>
      </c>
      <c r="C2611" t="s">
        <v>47</v>
      </c>
      <c r="D2611" t="s">
        <v>48</v>
      </c>
      <c r="E2611" t="s">
        <v>35</v>
      </c>
      <c r="F2611" t="s">
        <v>1925</v>
      </c>
      <c r="G2611" t="s">
        <v>19</v>
      </c>
      <c r="H2611">
        <v>11</v>
      </c>
      <c r="I2611" s="17">
        <v>358750</v>
      </c>
      <c r="J2611" s="17">
        <v>7175</v>
      </c>
      <c r="K2611" s="17">
        <v>351575</v>
      </c>
      <c r="L2611" s="17">
        <v>253134</v>
      </c>
      <c r="M2611" s="17">
        <v>98441</v>
      </c>
      <c r="N2611" s="17">
        <v>133814.9909</v>
      </c>
    </row>
    <row r="2612" spans="1:14">
      <c r="A2612" s="16">
        <v>46066</v>
      </c>
      <c r="B2612" t="s">
        <v>2647</v>
      </c>
      <c r="C2612" t="s">
        <v>29</v>
      </c>
      <c r="D2612" t="s">
        <v>30</v>
      </c>
      <c r="E2612" t="s">
        <v>31</v>
      </c>
      <c r="F2612" t="s">
        <v>1925</v>
      </c>
      <c r="G2612" t="s">
        <v>19</v>
      </c>
      <c r="H2612">
        <v>5</v>
      </c>
      <c r="I2612" s="17">
        <v>253661</v>
      </c>
      <c r="J2612" s="17">
        <v>25366.1</v>
      </c>
      <c r="K2612" s="17">
        <v>228294.9</v>
      </c>
      <c r="L2612" s="17">
        <v>141542.84</v>
      </c>
      <c r="M2612" s="17">
        <v>86752.06</v>
      </c>
      <c r="N2612" s="17">
        <v>96712.0583</v>
      </c>
    </row>
    <row r="2613" spans="1:14">
      <c r="A2613" s="16">
        <v>46066</v>
      </c>
      <c r="B2613" t="s">
        <v>2648</v>
      </c>
      <c r="C2613" t="s">
        <v>29</v>
      </c>
      <c r="D2613" t="s">
        <v>30</v>
      </c>
      <c r="E2613" t="s">
        <v>31</v>
      </c>
      <c r="F2613" t="s">
        <v>1925</v>
      </c>
      <c r="G2613" t="s">
        <v>19</v>
      </c>
      <c r="H2613">
        <v>10</v>
      </c>
      <c r="I2613" s="17">
        <v>443626</v>
      </c>
      <c r="J2613" s="17">
        <v>0</v>
      </c>
      <c r="K2613" s="17">
        <v>443626</v>
      </c>
      <c r="L2613" s="17">
        <v>275048.12</v>
      </c>
      <c r="M2613" s="17">
        <v>168577.88</v>
      </c>
      <c r="N2613" s="17">
        <v>96712.0583</v>
      </c>
    </row>
    <row r="2614" spans="1:14">
      <c r="A2614" s="16">
        <v>46066</v>
      </c>
      <c r="B2614" t="s">
        <v>2649</v>
      </c>
      <c r="C2614" t="s">
        <v>22</v>
      </c>
      <c r="D2614" t="s">
        <v>23</v>
      </c>
      <c r="E2614" t="s">
        <v>24</v>
      </c>
      <c r="F2614" t="s">
        <v>1925</v>
      </c>
      <c r="G2614" t="s">
        <v>19</v>
      </c>
      <c r="H2614">
        <v>9</v>
      </c>
      <c r="I2614" s="17">
        <v>821742</v>
      </c>
      <c r="J2614" s="17">
        <v>32869.68</v>
      </c>
      <c r="K2614" s="17">
        <v>788872.3199999999</v>
      </c>
      <c r="L2614" s="17">
        <v>599542.96</v>
      </c>
      <c r="M2614" s="17">
        <v>189329.36</v>
      </c>
      <c r="N2614" s="17">
        <v>86647.8095</v>
      </c>
    </row>
    <row r="2615" spans="1:14">
      <c r="A2615" s="16">
        <v>46066</v>
      </c>
      <c r="B2615" t="s">
        <v>2650</v>
      </c>
      <c r="C2615" t="s">
        <v>33</v>
      </c>
      <c r="D2615" t="s">
        <v>34</v>
      </c>
      <c r="E2615" t="s">
        <v>35</v>
      </c>
      <c r="F2615" t="s">
        <v>1925</v>
      </c>
      <c r="G2615" t="s">
        <v>19</v>
      </c>
      <c r="H2615">
        <v>1</v>
      </c>
      <c r="I2615" s="17">
        <v>366425</v>
      </c>
      <c r="J2615" s="17">
        <v>51299.5</v>
      </c>
      <c r="K2615" s="17">
        <v>315125.5</v>
      </c>
      <c r="L2615" s="17">
        <v>226890.36</v>
      </c>
      <c r="M2615" s="17">
        <v>88235.14</v>
      </c>
      <c r="N2615" s="17">
        <v>133814.9909</v>
      </c>
    </row>
    <row r="2616" spans="1:14">
      <c r="A2616" s="16">
        <v>46066</v>
      </c>
      <c r="B2616" t="s">
        <v>2651</v>
      </c>
      <c r="C2616" t="s">
        <v>29</v>
      </c>
      <c r="D2616" t="s">
        <v>30</v>
      </c>
      <c r="E2616" t="s">
        <v>31</v>
      </c>
      <c r="F2616" t="s">
        <v>1925</v>
      </c>
      <c r="G2616" t="s">
        <v>19</v>
      </c>
      <c r="H2616">
        <v>6</v>
      </c>
      <c r="I2616" s="17">
        <v>276833</v>
      </c>
      <c r="J2616" s="17">
        <v>13841.65</v>
      </c>
      <c r="K2616" s="17">
        <v>262991.35</v>
      </c>
      <c r="L2616" s="17">
        <v>163054.64</v>
      </c>
      <c r="M2616" s="17">
        <v>99936.71000000001</v>
      </c>
      <c r="N2616" s="17">
        <v>96712.0583</v>
      </c>
    </row>
    <row r="2617" spans="1:14">
      <c r="A2617" s="16">
        <v>46066</v>
      </c>
      <c r="B2617" t="s">
        <v>2652</v>
      </c>
      <c r="C2617" t="s">
        <v>47</v>
      </c>
      <c r="D2617" t="s">
        <v>48</v>
      </c>
      <c r="E2617" t="s">
        <v>35</v>
      </c>
      <c r="F2617" t="s">
        <v>1925</v>
      </c>
      <c r="G2617" t="s">
        <v>19</v>
      </c>
      <c r="H2617">
        <v>12</v>
      </c>
      <c r="I2617" s="17">
        <v>296829</v>
      </c>
      <c r="J2617" s="17">
        <v>14841.45</v>
      </c>
      <c r="K2617" s="17">
        <v>281987.55</v>
      </c>
      <c r="L2617" s="17">
        <v>203031.04</v>
      </c>
      <c r="M2617" s="17">
        <v>78956.50999999999</v>
      </c>
      <c r="N2617" s="17">
        <v>133814.9909</v>
      </c>
    </row>
    <row r="2618" spans="1:14">
      <c r="A2618" s="16">
        <v>46066</v>
      </c>
      <c r="B2618" t="s">
        <v>2653</v>
      </c>
      <c r="C2618" t="s">
        <v>26</v>
      </c>
      <c r="D2618" t="s">
        <v>27</v>
      </c>
      <c r="E2618" t="s">
        <v>17</v>
      </c>
      <c r="F2618" t="s">
        <v>1925</v>
      </c>
      <c r="G2618" t="s">
        <v>19</v>
      </c>
      <c r="H2618">
        <v>9</v>
      </c>
      <c r="I2618" s="17">
        <v>676763</v>
      </c>
      <c r="J2618" s="17">
        <v>60908.67</v>
      </c>
      <c r="K2618" s="17">
        <v>615854.33</v>
      </c>
      <c r="L2618" s="17">
        <v>431098.03</v>
      </c>
      <c r="M2618" s="17">
        <v>184756.3</v>
      </c>
      <c r="N2618" s="17">
        <v>44685.8599</v>
      </c>
    </row>
    <row r="2619" spans="1:14">
      <c r="A2619" s="16">
        <v>46066</v>
      </c>
      <c r="B2619" t="s">
        <v>2654</v>
      </c>
      <c r="C2619" t="s">
        <v>29</v>
      </c>
      <c r="D2619" t="s">
        <v>30</v>
      </c>
      <c r="E2619" t="s">
        <v>31</v>
      </c>
      <c r="F2619" t="s">
        <v>1925</v>
      </c>
      <c r="G2619" t="s">
        <v>19</v>
      </c>
      <c r="H2619">
        <v>3</v>
      </c>
      <c r="I2619" s="17">
        <v>570347</v>
      </c>
      <c r="J2619" s="17">
        <v>0</v>
      </c>
      <c r="K2619" s="17">
        <v>570347</v>
      </c>
      <c r="L2619" s="17">
        <v>353615.14</v>
      </c>
      <c r="M2619" s="17">
        <v>216731.86</v>
      </c>
      <c r="N2619" s="17">
        <v>96712.0583</v>
      </c>
    </row>
    <row r="2620" spans="1:14">
      <c r="A2620" s="16">
        <v>46066</v>
      </c>
      <c r="B2620" t="s">
        <v>2655</v>
      </c>
      <c r="C2620" t="s">
        <v>33</v>
      </c>
      <c r="D2620" t="s">
        <v>34</v>
      </c>
      <c r="E2620" t="s">
        <v>35</v>
      </c>
      <c r="F2620" t="s">
        <v>1925</v>
      </c>
      <c r="G2620" t="s">
        <v>19</v>
      </c>
      <c r="H2620">
        <v>1</v>
      </c>
      <c r="I2620" s="17">
        <v>53572</v>
      </c>
      <c r="J2620" s="17">
        <v>5357.2</v>
      </c>
      <c r="K2620" s="17">
        <v>48214.8</v>
      </c>
      <c r="L2620" s="17">
        <v>34714.66</v>
      </c>
      <c r="M2620" s="17">
        <v>13500.14</v>
      </c>
      <c r="N2620" s="17">
        <v>133814.9909</v>
      </c>
    </row>
    <row r="2621" spans="1:14">
      <c r="A2621" s="16">
        <v>46066</v>
      </c>
      <c r="B2621" t="s">
        <v>2656</v>
      </c>
      <c r="C2621" t="s">
        <v>22</v>
      </c>
      <c r="D2621" t="s">
        <v>23</v>
      </c>
      <c r="E2621" t="s">
        <v>24</v>
      </c>
      <c r="F2621" t="s">
        <v>1925</v>
      </c>
      <c r="G2621" t="s">
        <v>19</v>
      </c>
      <c r="H2621">
        <v>6</v>
      </c>
      <c r="I2621" s="17">
        <v>570244</v>
      </c>
      <c r="J2621" s="17">
        <v>0</v>
      </c>
      <c r="K2621" s="17">
        <v>570244</v>
      </c>
      <c r="L2621" s="17">
        <v>433385.44</v>
      </c>
      <c r="M2621" s="17">
        <v>136858.56</v>
      </c>
      <c r="N2621" s="17">
        <v>86647.8095</v>
      </c>
    </row>
    <row r="2622" spans="1:14">
      <c r="A2622" s="16">
        <v>46066</v>
      </c>
      <c r="B2622" t="s">
        <v>2657</v>
      </c>
      <c r="C2622" t="s">
        <v>33</v>
      </c>
      <c r="D2622" t="s">
        <v>34</v>
      </c>
      <c r="E2622" t="s">
        <v>35</v>
      </c>
      <c r="F2622" t="s">
        <v>1925</v>
      </c>
      <c r="G2622" t="s">
        <v>19</v>
      </c>
      <c r="H2622">
        <v>9</v>
      </c>
      <c r="I2622" s="17">
        <v>114981</v>
      </c>
      <c r="J2622" s="17">
        <v>0</v>
      </c>
      <c r="K2622" s="17">
        <v>114981</v>
      </c>
      <c r="L2622" s="17">
        <v>82786.32000000001</v>
      </c>
      <c r="M2622" s="17">
        <v>32194.68</v>
      </c>
      <c r="N2622" s="17">
        <v>133814.9909</v>
      </c>
    </row>
    <row r="2623" spans="1:14">
      <c r="A2623" s="16">
        <v>46066</v>
      </c>
      <c r="B2623" t="s">
        <v>2658</v>
      </c>
      <c r="C2623" t="s">
        <v>47</v>
      </c>
      <c r="D2623" t="s">
        <v>48</v>
      </c>
      <c r="E2623" t="s">
        <v>35</v>
      </c>
      <c r="F2623" t="s">
        <v>1925</v>
      </c>
      <c r="G2623" t="s">
        <v>19</v>
      </c>
      <c r="H2623">
        <v>4</v>
      </c>
      <c r="I2623" s="17">
        <v>259986</v>
      </c>
      <c r="J2623" s="17">
        <v>15599.16</v>
      </c>
      <c r="K2623" s="17">
        <v>244386.84</v>
      </c>
      <c r="L2623" s="17">
        <v>175958.52</v>
      </c>
      <c r="M2623" s="17">
        <v>68428.32000000001</v>
      </c>
      <c r="N2623" s="17">
        <v>133814.9909</v>
      </c>
    </row>
    <row r="2624" spans="1:14">
      <c r="A2624" s="16">
        <v>46066</v>
      </c>
      <c r="B2624" t="s">
        <v>2659</v>
      </c>
      <c r="C2624" t="s">
        <v>29</v>
      </c>
      <c r="D2624" t="s">
        <v>30</v>
      </c>
      <c r="E2624" t="s">
        <v>31</v>
      </c>
      <c r="F2624" t="s">
        <v>1925</v>
      </c>
      <c r="G2624" t="s">
        <v>19</v>
      </c>
      <c r="H2624">
        <v>2</v>
      </c>
      <c r="I2624" s="17">
        <v>769804</v>
      </c>
      <c r="J2624" s="17">
        <v>107772.56</v>
      </c>
      <c r="K2624" s="17">
        <v>662031.4399999999</v>
      </c>
      <c r="L2624" s="17">
        <v>410459.49</v>
      </c>
      <c r="M2624" s="17">
        <v>251571.95</v>
      </c>
      <c r="N2624" s="17">
        <v>96712.0583</v>
      </c>
    </row>
    <row r="2625" spans="1:14">
      <c r="A2625" s="16">
        <v>46066</v>
      </c>
      <c r="B2625" t="s">
        <v>2660</v>
      </c>
      <c r="C2625" t="s">
        <v>33</v>
      </c>
      <c r="D2625" t="s">
        <v>34</v>
      </c>
      <c r="E2625" t="s">
        <v>35</v>
      </c>
      <c r="F2625" t="s">
        <v>1925</v>
      </c>
      <c r="G2625" t="s">
        <v>19</v>
      </c>
      <c r="H2625">
        <v>8</v>
      </c>
      <c r="I2625" s="17">
        <v>617339</v>
      </c>
      <c r="J2625" s="17">
        <v>12346.78</v>
      </c>
      <c r="K2625" s="17">
        <v>604992.22</v>
      </c>
      <c r="L2625" s="17">
        <v>435594.4</v>
      </c>
      <c r="M2625" s="17">
        <v>169397.82</v>
      </c>
      <c r="N2625" s="17">
        <v>133814.9909</v>
      </c>
    </row>
    <row r="2626" spans="1:14">
      <c r="A2626" s="16">
        <v>46066</v>
      </c>
      <c r="B2626" t="s">
        <v>2661</v>
      </c>
      <c r="C2626" t="s">
        <v>73</v>
      </c>
      <c r="D2626" t="s">
        <v>74</v>
      </c>
      <c r="E2626" t="s">
        <v>24</v>
      </c>
      <c r="F2626" t="s">
        <v>1925</v>
      </c>
      <c r="G2626" t="s">
        <v>19</v>
      </c>
      <c r="H2626">
        <v>12</v>
      </c>
      <c r="I2626" s="17">
        <v>848803</v>
      </c>
      <c r="J2626" s="17">
        <v>50928.18</v>
      </c>
      <c r="K2626" s="17">
        <v>797874.8199999999</v>
      </c>
      <c r="L2626" s="17">
        <v>606384.86</v>
      </c>
      <c r="M2626" s="17">
        <v>191489.96</v>
      </c>
      <c r="N2626" s="17">
        <v>86647.8095</v>
      </c>
    </row>
    <row r="2627" spans="1:14">
      <c r="A2627" s="16">
        <v>46066</v>
      </c>
      <c r="B2627" t="s">
        <v>2662</v>
      </c>
      <c r="C2627" t="s">
        <v>22</v>
      </c>
      <c r="D2627" t="s">
        <v>23</v>
      </c>
      <c r="E2627" t="s">
        <v>24</v>
      </c>
      <c r="F2627" t="s">
        <v>1925</v>
      </c>
      <c r="G2627" t="s">
        <v>19</v>
      </c>
      <c r="H2627">
        <v>3</v>
      </c>
      <c r="I2627" s="17">
        <v>646202</v>
      </c>
      <c r="J2627" s="17">
        <v>25848.08</v>
      </c>
      <c r="K2627" s="17">
        <v>620353.92</v>
      </c>
      <c r="L2627" s="17">
        <v>471468.98</v>
      </c>
      <c r="M2627" s="17">
        <v>148884.94</v>
      </c>
      <c r="N2627" s="17">
        <v>86647.8095</v>
      </c>
    </row>
    <row r="2628" spans="1:14">
      <c r="A2628" s="16">
        <v>46066</v>
      </c>
      <c r="B2628" t="s">
        <v>2663</v>
      </c>
      <c r="C2628" t="s">
        <v>22</v>
      </c>
      <c r="D2628" t="s">
        <v>23</v>
      </c>
      <c r="E2628" t="s">
        <v>24</v>
      </c>
      <c r="F2628" t="s">
        <v>1925</v>
      </c>
      <c r="G2628" t="s">
        <v>19</v>
      </c>
      <c r="H2628">
        <v>1</v>
      </c>
      <c r="I2628" s="17">
        <v>462957</v>
      </c>
      <c r="J2628" s="17">
        <v>0</v>
      </c>
      <c r="K2628" s="17">
        <v>462957</v>
      </c>
      <c r="L2628" s="17">
        <v>351847.32</v>
      </c>
      <c r="M2628" s="17">
        <v>111109.68</v>
      </c>
      <c r="N2628" s="17">
        <v>86647.8095</v>
      </c>
    </row>
    <row r="2629" spans="1:14">
      <c r="A2629" s="16">
        <v>46066</v>
      </c>
      <c r="B2629" t="s">
        <v>2664</v>
      </c>
      <c r="C2629" t="s">
        <v>33</v>
      </c>
      <c r="D2629" t="s">
        <v>34</v>
      </c>
      <c r="E2629" t="s">
        <v>35</v>
      </c>
      <c r="F2629" t="s">
        <v>1925</v>
      </c>
      <c r="G2629" t="s">
        <v>19</v>
      </c>
      <c r="H2629">
        <v>10</v>
      </c>
      <c r="I2629" s="17">
        <v>262855</v>
      </c>
      <c r="J2629" s="17">
        <v>31542.6</v>
      </c>
      <c r="K2629" s="17">
        <v>231312.4</v>
      </c>
      <c r="L2629" s="17">
        <v>166544.93</v>
      </c>
      <c r="M2629" s="17">
        <v>64767.47</v>
      </c>
      <c r="N2629" s="17">
        <v>133814.9909</v>
      </c>
    </row>
    <row r="2630" spans="1:14">
      <c r="A2630" s="16">
        <v>46066</v>
      </c>
      <c r="B2630" t="s">
        <v>2665</v>
      </c>
      <c r="C2630" t="s">
        <v>73</v>
      </c>
      <c r="D2630" t="s">
        <v>74</v>
      </c>
      <c r="E2630" t="s">
        <v>24</v>
      </c>
      <c r="F2630" t="s">
        <v>1925</v>
      </c>
      <c r="G2630" t="s">
        <v>19</v>
      </c>
      <c r="H2630">
        <v>7</v>
      </c>
      <c r="I2630" s="17">
        <v>849703</v>
      </c>
      <c r="J2630" s="17">
        <v>0</v>
      </c>
      <c r="K2630" s="17">
        <v>849703</v>
      </c>
      <c r="L2630" s="17">
        <v>645774.28</v>
      </c>
      <c r="M2630" s="17">
        <v>203928.72</v>
      </c>
      <c r="N2630" s="17">
        <v>86647.8095</v>
      </c>
    </row>
    <row r="2631" spans="1:14">
      <c r="A2631" s="16">
        <v>46066</v>
      </c>
      <c r="B2631" t="s">
        <v>2666</v>
      </c>
      <c r="C2631" t="s">
        <v>33</v>
      </c>
      <c r="D2631" t="s">
        <v>34</v>
      </c>
      <c r="E2631" t="s">
        <v>35</v>
      </c>
      <c r="F2631" t="s">
        <v>1925</v>
      </c>
      <c r="G2631" t="s">
        <v>19</v>
      </c>
      <c r="H2631">
        <v>6</v>
      </c>
      <c r="I2631" s="17">
        <v>553983</v>
      </c>
      <c r="J2631" s="17">
        <v>49858.47</v>
      </c>
      <c r="K2631" s="17">
        <v>504124.53</v>
      </c>
      <c r="L2631" s="17">
        <v>362969.66</v>
      </c>
      <c r="M2631" s="17">
        <v>141154.87</v>
      </c>
      <c r="N2631" s="17">
        <v>133814.9909</v>
      </c>
    </row>
    <row r="2632" spans="1:14">
      <c r="A2632" s="16">
        <v>46066</v>
      </c>
      <c r="B2632" t="s">
        <v>2667</v>
      </c>
      <c r="C2632" t="s">
        <v>47</v>
      </c>
      <c r="D2632" t="s">
        <v>48</v>
      </c>
      <c r="E2632" t="s">
        <v>35</v>
      </c>
      <c r="F2632" t="s">
        <v>1925</v>
      </c>
      <c r="G2632" t="s">
        <v>19</v>
      </c>
      <c r="H2632">
        <v>5</v>
      </c>
      <c r="I2632" s="17">
        <v>376019</v>
      </c>
      <c r="J2632" s="17">
        <v>30081.52</v>
      </c>
      <c r="K2632" s="17">
        <v>345937.48</v>
      </c>
      <c r="L2632" s="17">
        <v>249074.99</v>
      </c>
      <c r="M2632" s="17">
        <v>96862.49000000001</v>
      </c>
      <c r="N2632" s="17">
        <v>133814.9909</v>
      </c>
    </row>
    <row r="2633" spans="1:14">
      <c r="A2633" s="16">
        <v>46066</v>
      </c>
      <c r="B2633" t="s">
        <v>2668</v>
      </c>
      <c r="C2633" t="s">
        <v>47</v>
      </c>
      <c r="D2633" t="s">
        <v>48</v>
      </c>
      <c r="E2633" t="s">
        <v>35</v>
      </c>
      <c r="F2633" t="s">
        <v>1925</v>
      </c>
      <c r="G2633" t="s">
        <v>19</v>
      </c>
      <c r="H2633">
        <v>3</v>
      </c>
      <c r="I2633" s="17">
        <v>678001</v>
      </c>
      <c r="J2633" s="17">
        <v>94920.14</v>
      </c>
      <c r="K2633" s="17">
        <v>583080.86</v>
      </c>
      <c r="L2633" s="17">
        <v>419818.22</v>
      </c>
      <c r="M2633" s="17">
        <v>163262.64</v>
      </c>
      <c r="N2633" s="17">
        <v>133814.9909</v>
      </c>
    </row>
    <row r="2634" spans="1:14">
      <c r="A2634" s="16">
        <v>46066</v>
      </c>
      <c r="B2634" t="s">
        <v>2669</v>
      </c>
      <c r="C2634" t="s">
        <v>29</v>
      </c>
      <c r="D2634" t="s">
        <v>30</v>
      </c>
      <c r="E2634" t="s">
        <v>31</v>
      </c>
      <c r="F2634" t="s">
        <v>1925</v>
      </c>
      <c r="G2634" t="s">
        <v>19</v>
      </c>
      <c r="H2634">
        <v>4</v>
      </c>
      <c r="I2634" s="17">
        <v>193028</v>
      </c>
      <c r="J2634" s="17">
        <v>21233.08</v>
      </c>
      <c r="K2634" s="17">
        <v>171794.92</v>
      </c>
      <c r="L2634" s="17">
        <v>106512.85</v>
      </c>
      <c r="M2634" s="17">
        <v>65282.07</v>
      </c>
      <c r="N2634" s="17">
        <v>96712.0583</v>
      </c>
    </row>
    <row r="2635" spans="1:14">
      <c r="A2635" s="16">
        <v>46066</v>
      </c>
      <c r="B2635" t="s">
        <v>2670</v>
      </c>
      <c r="C2635" t="s">
        <v>43</v>
      </c>
      <c r="D2635" t="s">
        <v>44</v>
      </c>
      <c r="E2635" t="s">
        <v>31</v>
      </c>
      <c r="F2635" t="s">
        <v>1925</v>
      </c>
      <c r="G2635" t="s">
        <v>19</v>
      </c>
      <c r="H2635">
        <v>6</v>
      </c>
      <c r="I2635" s="17">
        <v>636103</v>
      </c>
      <c r="J2635" s="17">
        <v>76332.36</v>
      </c>
      <c r="K2635" s="17">
        <v>559770.64</v>
      </c>
      <c r="L2635" s="17">
        <v>347057.8</v>
      </c>
      <c r="M2635" s="17">
        <v>212712.84</v>
      </c>
      <c r="N2635" s="17">
        <v>96712.0583</v>
      </c>
    </row>
    <row r="2636" spans="1:14">
      <c r="A2636" s="16">
        <v>46066</v>
      </c>
      <c r="B2636" t="s">
        <v>2671</v>
      </c>
      <c r="C2636" t="s">
        <v>15</v>
      </c>
      <c r="D2636" t="s">
        <v>16</v>
      </c>
      <c r="E2636" t="s">
        <v>17</v>
      </c>
      <c r="F2636" t="s">
        <v>1925</v>
      </c>
      <c r="G2636" t="s">
        <v>19</v>
      </c>
      <c r="H2636">
        <v>11</v>
      </c>
      <c r="I2636" s="17">
        <v>74136</v>
      </c>
      <c r="J2636" s="17">
        <v>0</v>
      </c>
      <c r="K2636" s="17">
        <v>74136</v>
      </c>
      <c r="L2636" s="17">
        <v>51895.2</v>
      </c>
      <c r="M2636" s="17">
        <v>22240.8</v>
      </c>
      <c r="N2636" s="17">
        <v>44685.8599</v>
      </c>
    </row>
    <row r="2637" spans="1:14">
      <c r="A2637" s="16">
        <v>46066</v>
      </c>
      <c r="B2637" t="s">
        <v>2672</v>
      </c>
      <c r="C2637" t="s">
        <v>73</v>
      </c>
      <c r="D2637" t="s">
        <v>74</v>
      </c>
      <c r="E2637" t="s">
        <v>24</v>
      </c>
      <c r="F2637" t="s">
        <v>1925</v>
      </c>
      <c r="G2637" t="s">
        <v>19</v>
      </c>
      <c r="H2637">
        <v>4</v>
      </c>
      <c r="I2637" s="17">
        <v>690542</v>
      </c>
      <c r="J2637" s="17">
        <v>41432.52</v>
      </c>
      <c r="K2637" s="17">
        <v>649109.48</v>
      </c>
      <c r="L2637" s="17">
        <v>493323.2</v>
      </c>
      <c r="M2637" s="17">
        <v>155786.28</v>
      </c>
      <c r="N2637" s="17">
        <v>86647.8095</v>
      </c>
    </row>
    <row r="2638" spans="1:14">
      <c r="A2638" s="16">
        <v>46067</v>
      </c>
      <c r="B2638" t="s">
        <v>2673</v>
      </c>
      <c r="C2638" t="s">
        <v>43</v>
      </c>
      <c r="D2638" t="s">
        <v>44</v>
      </c>
      <c r="E2638" t="s">
        <v>31</v>
      </c>
      <c r="F2638" t="s">
        <v>1925</v>
      </c>
      <c r="G2638" t="s">
        <v>19</v>
      </c>
      <c r="H2638">
        <v>12</v>
      </c>
      <c r="I2638" s="17">
        <v>661482</v>
      </c>
      <c r="J2638" s="17">
        <v>85992.66</v>
      </c>
      <c r="K2638" s="17">
        <v>575489.34</v>
      </c>
      <c r="L2638" s="17">
        <v>356803.39</v>
      </c>
      <c r="M2638" s="17">
        <v>218685.95</v>
      </c>
      <c r="N2638" s="17">
        <v>96712.0583</v>
      </c>
    </row>
    <row r="2639" spans="1:14">
      <c r="A2639" s="16">
        <v>46067</v>
      </c>
      <c r="B2639" t="s">
        <v>2674</v>
      </c>
      <c r="C2639" t="s">
        <v>73</v>
      </c>
      <c r="D2639" t="s">
        <v>74</v>
      </c>
      <c r="E2639" t="s">
        <v>24</v>
      </c>
      <c r="F2639" t="s">
        <v>1925</v>
      </c>
      <c r="G2639" t="s">
        <v>19</v>
      </c>
      <c r="H2639">
        <v>11</v>
      </c>
      <c r="I2639" s="17">
        <v>826770</v>
      </c>
      <c r="J2639" s="17">
        <v>82677</v>
      </c>
      <c r="K2639" s="17">
        <v>744093</v>
      </c>
      <c r="L2639" s="17">
        <v>565510.6800000001</v>
      </c>
      <c r="M2639" s="17">
        <v>178582.32</v>
      </c>
      <c r="N2639" s="17">
        <v>86647.8095</v>
      </c>
    </row>
    <row r="2640" spans="1:14">
      <c r="A2640" s="16">
        <v>46067</v>
      </c>
      <c r="B2640" t="s">
        <v>2675</v>
      </c>
      <c r="C2640" t="s">
        <v>15</v>
      </c>
      <c r="D2640" t="s">
        <v>16</v>
      </c>
      <c r="E2640" t="s">
        <v>17</v>
      </c>
      <c r="F2640" t="s">
        <v>1925</v>
      </c>
      <c r="G2640" t="s">
        <v>19</v>
      </c>
      <c r="H2640">
        <v>1</v>
      </c>
      <c r="I2640" s="17">
        <v>660054</v>
      </c>
      <c r="J2640" s="17">
        <v>0</v>
      </c>
      <c r="K2640" s="17">
        <v>660054</v>
      </c>
      <c r="L2640" s="17">
        <v>462037.8</v>
      </c>
      <c r="M2640" s="17">
        <v>198016.2</v>
      </c>
      <c r="N2640" s="17">
        <v>44685.8599</v>
      </c>
    </row>
    <row r="2641" spans="1:14">
      <c r="A2641" s="16">
        <v>46067</v>
      </c>
      <c r="B2641" t="s">
        <v>2676</v>
      </c>
      <c r="C2641" t="s">
        <v>43</v>
      </c>
      <c r="D2641" t="s">
        <v>44</v>
      </c>
      <c r="E2641" t="s">
        <v>31</v>
      </c>
      <c r="F2641" t="s">
        <v>1925</v>
      </c>
      <c r="G2641" t="s">
        <v>19</v>
      </c>
      <c r="H2641">
        <v>5</v>
      </c>
      <c r="I2641" s="17">
        <v>214316</v>
      </c>
      <c r="J2641" s="17">
        <v>19288.44</v>
      </c>
      <c r="K2641" s="17">
        <v>195027.56</v>
      </c>
      <c r="L2641" s="17">
        <v>120917.09</v>
      </c>
      <c r="M2641" s="17">
        <v>74110.47</v>
      </c>
      <c r="N2641" s="17">
        <v>96712.0583</v>
      </c>
    </row>
    <row r="2642" spans="1:14">
      <c r="A2642" s="16">
        <v>46067</v>
      </c>
      <c r="B2642" t="s">
        <v>2677</v>
      </c>
      <c r="C2642" t="s">
        <v>43</v>
      </c>
      <c r="D2642" t="s">
        <v>44</v>
      </c>
      <c r="E2642" t="s">
        <v>31</v>
      </c>
      <c r="F2642" t="s">
        <v>1925</v>
      </c>
      <c r="G2642" t="s">
        <v>19</v>
      </c>
      <c r="H2642">
        <v>8</v>
      </c>
      <c r="I2642" s="17">
        <v>547078</v>
      </c>
      <c r="J2642" s="17">
        <v>27353.9</v>
      </c>
      <c r="K2642" s="17">
        <v>519724.1</v>
      </c>
      <c r="L2642" s="17">
        <v>322228.94</v>
      </c>
      <c r="M2642" s="17">
        <v>197495.16</v>
      </c>
      <c r="N2642" s="17">
        <v>96712.0583</v>
      </c>
    </row>
    <row r="2643" spans="1:14">
      <c r="A2643" s="16">
        <v>46067</v>
      </c>
      <c r="B2643" t="s">
        <v>2678</v>
      </c>
      <c r="C2643" t="s">
        <v>43</v>
      </c>
      <c r="D2643" t="s">
        <v>44</v>
      </c>
      <c r="E2643" t="s">
        <v>31</v>
      </c>
      <c r="F2643" t="s">
        <v>1925</v>
      </c>
      <c r="G2643" t="s">
        <v>19</v>
      </c>
      <c r="H2643">
        <v>12</v>
      </c>
      <c r="I2643" s="17">
        <v>795369</v>
      </c>
      <c r="J2643" s="17">
        <v>23861.07</v>
      </c>
      <c r="K2643" s="17">
        <v>771507.9300000001</v>
      </c>
      <c r="L2643" s="17">
        <v>478334.92</v>
      </c>
      <c r="M2643" s="17">
        <v>293173.01</v>
      </c>
      <c r="N2643" s="17">
        <v>96712.0583</v>
      </c>
    </row>
    <row r="2644" spans="1:14">
      <c r="A2644" s="16">
        <v>46067</v>
      </c>
      <c r="B2644" t="s">
        <v>2679</v>
      </c>
      <c r="C2644" t="s">
        <v>26</v>
      </c>
      <c r="D2644" t="s">
        <v>27</v>
      </c>
      <c r="E2644" t="s">
        <v>17</v>
      </c>
      <c r="F2644" t="s">
        <v>1925</v>
      </c>
      <c r="G2644" t="s">
        <v>19</v>
      </c>
      <c r="H2644">
        <v>9</v>
      </c>
      <c r="I2644" s="17">
        <v>172940</v>
      </c>
      <c r="J2644" s="17">
        <v>15564.6</v>
      </c>
      <c r="K2644" s="17">
        <v>157375.4</v>
      </c>
      <c r="L2644" s="17">
        <v>110162.78</v>
      </c>
      <c r="M2644" s="17">
        <v>47212.62</v>
      </c>
      <c r="N2644" s="17">
        <v>44685.8599</v>
      </c>
    </row>
    <row r="2645" spans="1:14">
      <c r="A2645" s="16">
        <v>46067</v>
      </c>
      <c r="B2645" t="s">
        <v>2680</v>
      </c>
      <c r="C2645" t="s">
        <v>47</v>
      </c>
      <c r="D2645" t="s">
        <v>48</v>
      </c>
      <c r="E2645" t="s">
        <v>35</v>
      </c>
      <c r="F2645" t="s">
        <v>1925</v>
      </c>
      <c r="G2645" t="s">
        <v>19</v>
      </c>
      <c r="H2645">
        <v>10</v>
      </c>
      <c r="I2645" s="17">
        <v>770959</v>
      </c>
      <c r="J2645" s="17">
        <v>46257.54</v>
      </c>
      <c r="K2645" s="17">
        <v>724701.46</v>
      </c>
      <c r="L2645" s="17">
        <v>521785.05</v>
      </c>
      <c r="M2645" s="17">
        <v>202916.41</v>
      </c>
      <c r="N2645" s="17">
        <v>133814.9909</v>
      </c>
    </row>
    <row r="2646" spans="1:14">
      <c r="A2646" s="16">
        <v>46067</v>
      </c>
      <c r="B2646" t="s">
        <v>2681</v>
      </c>
      <c r="C2646" t="s">
        <v>43</v>
      </c>
      <c r="D2646" t="s">
        <v>44</v>
      </c>
      <c r="E2646" t="s">
        <v>31</v>
      </c>
      <c r="F2646" t="s">
        <v>1925</v>
      </c>
      <c r="G2646" t="s">
        <v>19</v>
      </c>
      <c r="H2646">
        <v>11</v>
      </c>
      <c r="I2646" s="17">
        <v>424191</v>
      </c>
      <c r="J2646" s="17">
        <v>8483.82</v>
      </c>
      <c r="K2646" s="17">
        <v>415707.18</v>
      </c>
      <c r="L2646" s="17">
        <v>257738.45</v>
      </c>
      <c r="M2646" s="17">
        <v>157968.73</v>
      </c>
      <c r="N2646" s="17">
        <v>96712.0583</v>
      </c>
    </row>
    <row r="2647" spans="1:14">
      <c r="A2647" s="16">
        <v>46067</v>
      </c>
      <c r="B2647" t="s">
        <v>2682</v>
      </c>
      <c r="C2647" t="s">
        <v>15</v>
      </c>
      <c r="D2647" t="s">
        <v>16</v>
      </c>
      <c r="E2647" t="s">
        <v>17</v>
      </c>
      <c r="F2647" t="s">
        <v>1925</v>
      </c>
      <c r="G2647" t="s">
        <v>19</v>
      </c>
      <c r="H2647">
        <v>8</v>
      </c>
      <c r="I2647" s="17">
        <v>335121</v>
      </c>
      <c r="J2647" s="17">
        <v>10053.63</v>
      </c>
      <c r="K2647" s="17">
        <v>325067.37</v>
      </c>
      <c r="L2647" s="17">
        <v>227547.16</v>
      </c>
      <c r="M2647" s="17">
        <v>97520.21000000001</v>
      </c>
      <c r="N2647" s="17">
        <v>44685.8599</v>
      </c>
    </row>
    <row r="2648" spans="1:14">
      <c r="A2648" s="16">
        <v>46067</v>
      </c>
      <c r="B2648" t="s">
        <v>2683</v>
      </c>
      <c r="C2648" t="s">
        <v>15</v>
      </c>
      <c r="D2648" t="s">
        <v>16</v>
      </c>
      <c r="E2648" t="s">
        <v>17</v>
      </c>
      <c r="F2648" t="s">
        <v>1925</v>
      </c>
      <c r="G2648" t="s">
        <v>19</v>
      </c>
      <c r="H2648">
        <v>12</v>
      </c>
      <c r="I2648" s="17">
        <v>289552</v>
      </c>
      <c r="J2648" s="17">
        <v>26059.68</v>
      </c>
      <c r="K2648" s="17">
        <v>263492.32</v>
      </c>
      <c r="L2648" s="17">
        <v>184444.62</v>
      </c>
      <c r="M2648" s="17">
        <v>79047.7</v>
      </c>
      <c r="N2648" s="17">
        <v>44685.8599</v>
      </c>
    </row>
    <row r="2649" spans="1:14">
      <c r="A2649" s="16">
        <v>46067</v>
      </c>
      <c r="B2649" t="s">
        <v>2684</v>
      </c>
      <c r="C2649" t="s">
        <v>26</v>
      </c>
      <c r="D2649" t="s">
        <v>27</v>
      </c>
      <c r="E2649" t="s">
        <v>17</v>
      </c>
      <c r="F2649" t="s">
        <v>1925</v>
      </c>
      <c r="G2649" t="s">
        <v>19</v>
      </c>
      <c r="H2649">
        <v>7</v>
      </c>
      <c r="I2649" s="17">
        <v>551536</v>
      </c>
      <c r="J2649" s="17">
        <v>55153.6</v>
      </c>
      <c r="K2649" s="17">
        <v>496382.4</v>
      </c>
      <c r="L2649" s="17">
        <v>347467.68</v>
      </c>
      <c r="M2649" s="17">
        <v>148914.72</v>
      </c>
      <c r="N2649" s="17">
        <v>44685.8599</v>
      </c>
    </row>
    <row r="2650" spans="1:14">
      <c r="A2650" s="16">
        <v>46067</v>
      </c>
      <c r="B2650" t="s">
        <v>2685</v>
      </c>
      <c r="C2650" t="s">
        <v>22</v>
      </c>
      <c r="D2650" t="s">
        <v>23</v>
      </c>
      <c r="E2650" t="s">
        <v>24</v>
      </c>
      <c r="F2650" t="s">
        <v>1925</v>
      </c>
      <c r="G2650" t="s">
        <v>19</v>
      </c>
      <c r="H2650">
        <v>2</v>
      </c>
      <c r="I2650" s="17">
        <v>61933</v>
      </c>
      <c r="J2650" s="17">
        <v>0</v>
      </c>
      <c r="K2650" s="17">
        <v>61933</v>
      </c>
      <c r="L2650" s="17">
        <v>47069.08</v>
      </c>
      <c r="M2650" s="17">
        <v>14863.92</v>
      </c>
      <c r="N2650" s="17">
        <v>86647.8095</v>
      </c>
    </row>
    <row r="2651" spans="1:14">
      <c r="A2651" s="16">
        <v>46067</v>
      </c>
      <c r="B2651" t="s">
        <v>2686</v>
      </c>
      <c r="C2651" t="s">
        <v>26</v>
      </c>
      <c r="D2651" t="s">
        <v>27</v>
      </c>
      <c r="E2651" t="s">
        <v>17</v>
      </c>
      <c r="F2651" t="s">
        <v>1925</v>
      </c>
      <c r="G2651" t="s">
        <v>19</v>
      </c>
      <c r="H2651">
        <v>8</v>
      </c>
      <c r="I2651" s="17">
        <v>717248</v>
      </c>
      <c r="J2651" s="17">
        <v>57379.84</v>
      </c>
      <c r="K2651" s="17">
        <v>659868.16</v>
      </c>
      <c r="L2651" s="17">
        <v>461907.71</v>
      </c>
      <c r="M2651" s="17">
        <v>197960.45</v>
      </c>
      <c r="N2651" s="17">
        <v>44685.8599</v>
      </c>
    </row>
    <row r="2652" spans="1:14">
      <c r="A2652" s="16">
        <v>46067</v>
      </c>
      <c r="B2652" t="s">
        <v>2687</v>
      </c>
      <c r="C2652" t="s">
        <v>15</v>
      </c>
      <c r="D2652" t="s">
        <v>16</v>
      </c>
      <c r="E2652" t="s">
        <v>17</v>
      </c>
      <c r="F2652" t="s">
        <v>1925</v>
      </c>
      <c r="G2652" t="s">
        <v>19</v>
      </c>
      <c r="H2652">
        <v>6</v>
      </c>
      <c r="I2652" s="17">
        <v>745974</v>
      </c>
      <c r="J2652" s="17">
        <v>0</v>
      </c>
      <c r="K2652" s="17">
        <v>745974</v>
      </c>
      <c r="L2652" s="17">
        <v>522181.8</v>
      </c>
      <c r="M2652" s="17">
        <v>223792.2</v>
      </c>
      <c r="N2652" s="17">
        <v>44685.8599</v>
      </c>
    </row>
    <row r="2653" spans="1:14">
      <c r="A2653" s="16">
        <v>46067</v>
      </c>
      <c r="B2653" t="s">
        <v>2688</v>
      </c>
      <c r="C2653" t="s">
        <v>43</v>
      </c>
      <c r="D2653" t="s">
        <v>44</v>
      </c>
      <c r="E2653" t="s">
        <v>31</v>
      </c>
      <c r="F2653" t="s">
        <v>1925</v>
      </c>
      <c r="G2653" t="s">
        <v>19</v>
      </c>
      <c r="H2653">
        <v>7</v>
      </c>
      <c r="I2653" s="17">
        <v>309157</v>
      </c>
      <c r="J2653" s="17">
        <v>12366.28</v>
      </c>
      <c r="K2653" s="17">
        <v>296790.72</v>
      </c>
      <c r="L2653" s="17">
        <v>184010.25</v>
      </c>
      <c r="M2653" s="17">
        <v>112780.47</v>
      </c>
      <c r="N2653" s="17">
        <v>96712.0583</v>
      </c>
    </row>
    <row r="2654" spans="1:14">
      <c r="A2654" s="16">
        <v>46067</v>
      </c>
      <c r="B2654" t="s">
        <v>2689</v>
      </c>
      <c r="C2654" t="s">
        <v>29</v>
      </c>
      <c r="D2654" t="s">
        <v>30</v>
      </c>
      <c r="E2654" t="s">
        <v>31</v>
      </c>
      <c r="F2654" t="s">
        <v>1925</v>
      </c>
      <c r="G2654" t="s">
        <v>19</v>
      </c>
      <c r="H2654">
        <v>7</v>
      </c>
      <c r="I2654" s="17">
        <v>232560</v>
      </c>
      <c r="J2654" s="17">
        <v>6976.8</v>
      </c>
      <c r="K2654" s="17">
        <v>225583.2</v>
      </c>
      <c r="L2654" s="17">
        <v>139861.58</v>
      </c>
      <c r="M2654" s="17">
        <v>85721.62</v>
      </c>
      <c r="N2654" s="17">
        <v>96712.0583</v>
      </c>
    </row>
    <row r="2655" spans="1:14">
      <c r="A2655" s="16">
        <v>46067</v>
      </c>
      <c r="B2655" t="s">
        <v>2690</v>
      </c>
      <c r="C2655" t="s">
        <v>22</v>
      </c>
      <c r="D2655" t="s">
        <v>23</v>
      </c>
      <c r="E2655" t="s">
        <v>24</v>
      </c>
      <c r="F2655" t="s">
        <v>1925</v>
      </c>
      <c r="G2655" t="s">
        <v>19</v>
      </c>
      <c r="H2655">
        <v>7</v>
      </c>
      <c r="I2655" s="17">
        <v>745174</v>
      </c>
      <c r="J2655" s="17">
        <v>44710.44</v>
      </c>
      <c r="K2655" s="17">
        <v>700463.5600000001</v>
      </c>
      <c r="L2655" s="17">
        <v>532352.3100000001</v>
      </c>
      <c r="M2655" s="17">
        <v>168111.25</v>
      </c>
      <c r="N2655" s="17">
        <v>86647.8095</v>
      </c>
    </row>
    <row r="2656" spans="1:14">
      <c r="A2656" s="16">
        <v>46067</v>
      </c>
      <c r="B2656" t="s">
        <v>2691</v>
      </c>
      <c r="C2656" t="s">
        <v>22</v>
      </c>
      <c r="D2656" t="s">
        <v>23</v>
      </c>
      <c r="E2656" t="s">
        <v>24</v>
      </c>
      <c r="F2656" t="s">
        <v>1925</v>
      </c>
      <c r="G2656" t="s">
        <v>19</v>
      </c>
      <c r="H2656">
        <v>9</v>
      </c>
      <c r="I2656" s="17">
        <v>744847</v>
      </c>
      <c r="J2656" s="17">
        <v>74484.7</v>
      </c>
      <c r="K2656" s="17">
        <v>670362.3</v>
      </c>
      <c r="L2656" s="17">
        <v>509475.35</v>
      </c>
      <c r="M2656" s="17">
        <v>160886.95</v>
      </c>
      <c r="N2656" s="17">
        <v>86647.8095</v>
      </c>
    </row>
    <row r="2657" spans="1:14">
      <c r="A2657" s="16">
        <v>46067</v>
      </c>
      <c r="B2657" t="s">
        <v>2692</v>
      </c>
      <c r="C2657" t="s">
        <v>33</v>
      </c>
      <c r="D2657" t="s">
        <v>34</v>
      </c>
      <c r="E2657" t="s">
        <v>35</v>
      </c>
      <c r="F2657" t="s">
        <v>1925</v>
      </c>
      <c r="G2657" t="s">
        <v>19</v>
      </c>
      <c r="H2657">
        <v>8</v>
      </c>
      <c r="I2657" s="17">
        <v>775711</v>
      </c>
      <c r="J2657" s="17">
        <v>46542.66</v>
      </c>
      <c r="K2657" s="17">
        <v>729168.34</v>
      </c>
      <c r="L2657" s="17">
        <v>525001.2</v>
      </c>
      <c r="M2657" s="17">
        <v>204167.14</v>
      </c>
      <c r="N2657" s="17">
        <v>133814.9909</v>
      </c>
    </row>
    <row r="2658" spans="1:14">
      <c r="A2658" s="16">
        <v>46067</v>
      </c>
      <c r="B2658" t="s">
        <v>2693</v>
      </c>
      <c r="C2658" t="s">
        <v>22</v>
      </c>
      <c r="D2658" t="s">
        <v>23</v>
      </c>
      <c r="E2658" t="s">
        <v>24</v>
      </c>
      <c r="F2658" t="s">
        <v>1925</v>
      </c>
      <c r="G2658" t="s">
        <v>19</v>
      </c>
      <c r="H2658">
        <v>3</v>
      </c>
      <c r="I2658" s="17">
        <v>554395</v>
      </c>
      <c r="J2658" s="17">
        <v>60983.45</v>
      </c>
      <c r="K2658" s="17">
        <v>493411.55</v>
      </c>
      <c r="L2658" s="17">
        <v>374992.78</v>
      </c>
      <c r="M2658" s="17">
        <v>118418.77</v>
      </c>
      <c r="N2658" s="17">
        <v>86647.8095</v>
      </c>
    </row>
    <row r="2659" spans="1:14">
      <c r="A2659" s="16">
        <v>46067</v>
      </c>
      <c r="B2659" t="s">
        <v>2694</v>
      </c>
      <c r="C2659" t="s">
        <v>29</v>
      </c>
      <c r="D2659" t="s">
        <v>30</v>
      </c>
      <c r="E2659" t="s">
        <v>31</v>
      </c>
      <c r="F2659" t="s">
        <v>1925</v>
      </c>
      <c r="G2659" t="s">
        <v>19</v>
      </c>
      <c r="H2659">
        <v>1</v>
      </c>
      <c r="I2659" s="17">
        <v>549263</v>
      </c>
      <c r="J2659" s="17">
        <v>0</v>
      </c>
      <c r="K2659" s="17">
        <v>549263</v>
      </c>
      <c r="L2659" s="17">
        <v>340543.06</v>
      </c>
      <c r="M2659" s="17">
        <v>208719.94</v>
      </c>
      <c r="N2659" s="17">
        <v>96712.0583</v>
      </c>
    </row>
    <row r="2660" spans="1:14">
      <c r="A2660" s="16">
        <v>46067</v>
      </c>
      <c r="B2660" t="s">
        <v>2695</v>
      </c>
      <c r="C2660" t="s">
        <v>26</v>
      </c>
      <c r="D2660" t="s">
        <v>27</v>
      </c>
      <c r="E2660" t="s">
        <v>17</v>
      </c>
      <c r="F2660" t="s">
        <v>1925</v>
      </c>
      <c r="G2660" t="s">
        <v>19</v>
      </c>
      <c r="H2660">
        <v>2</v>
      </c>
      <c r="I2660" s="17">
        <v>824285</v>
      </c>
      <c r="J2660" s="17">
        <v>0</v>
      </c>
      <c r="K2660" s="17">
        <v>824285</v>
      </c>
      <c r="L2660" s="17">
        <v>576999.5</v>
      </c>
      <c r="M2660" s="17">
        <v>247285.5</v>
      </c>
      <c r="N2660" s="17">
        <v>44685.8599</v>
      </c>
    </row>
    <row r="2661" spans="1:14">
      <c r="A2661" s="16">
        <v>46067</v>
      </c>
      <c r="B2661" t="s">
        <v>2696</v>
      </c>
      <c r="C2661" t="s">
        <v>22</v>
      </c>
      <c r="D2661" t="s">
        <v>23</v>
      </c>
      <c r="E2661" t="s">
        <v>24</v>
      </c>
      <c r="F2661" t="s">
        <v>1925</v>
      </c>
      <c r="G2661" t="s">
        <v>19</v>
      </c>
      <c r="H2661">
        <v>7</v>
      </c>
      <c r="I2661" s="17">
        <v>707216</v>
      </c>
      <c r="J2661" s="17">
        <v>77793.75999999999</v>
      </c>
      <c r="K2661" s="17">
        <v>629422.24</v>
      </c>
      <c r="L2661" s="17">
        <v>478360.9</v>
      </c>
      <c r="M2661" s="17">
        <v>151061.34</v>
      </c>
      <c r="N2661" s="17">
        <v>86647.8095</v>
      </c>
    </row>
    <row r="2662" spans="1:14">
      <c r="A2662" s="16">
        <v>46067</v>
      </c>
      <c r="B2662" t="s">
        <v>2697</v>
      </c>
      <c r="C2662" t="s">
        <v>33</v>
      </c>
      <c r="D2662" t="s">
        <v>34</v>
      </c>
      <c r="E2662" t="s">
        <v>35</v>
      </c>
      <c r="F2662" t="s">
        <v>1925</v>
      </c>
      <c r="G2662" t="s">
        <v>19</v>
      </c>
      <c r="H2662">
        <v>1</v>
      </c>
      <c r="I2662" s="17">
        <v>102747</v>
      </c>
      <c r="J2662" s="17">
        <v>13357.11</v>
      </c>
      <c r="K2662" s="17">
        <v>89389.89</v>
      </c>
      <c r="L2662" s="17">
        <v>64360.72</v>
      </c>
      <c r="M2662" s="17">
        <v>25029.17</v>
      </c>
      <c r="N2662" s="17">
        <v>133814.9909</v>
      </c>
    </row>
    <row r="2663" spans="1:14">
      <c r="A2663" s="16">
        <v>46067</v>
      </c>
      <c r="B2663" t="s">
        <v>2698</v>
      </c>
      <c r="C2663" t="s">
        <v>73</v>
      </c>
      <c r="D2663" t="s">
        <v>74</v>
      </c>
      <c r="E2663" t="s">
        <v>24</v>
      </c>
      <c r="F2663" t="s">
        <v>1925</v>
      </c>
      <c r="G2663" t="s">
        <v>19</v>
      </c>
      <c r="H2663">
        <v>3</v>
      </c>
      <c r="I2663" s="17">
        <v>51674</v>
      </c>
      <c r="J2663" s="17">
        <v>2583.7</v>
      </c>
      <c r="K2663" s="17">
        <v>49090.3</v>
      </c>
      <c r="L2663" s="17">
        <v>37308.63</v>
      </c>
      <c r="M2663" s="17">
        <v>11781.67</v>
      </c>
      <c r="N2663" s="17">
        <v>86647.8095</v>
      </c>
    </row>
    <row r="2664" spans="1:14">
      <c r="A2664" s="16">
        <v>46067</v>
      </c>
      <c r="B2664" t="s">
        <v>2699</v>
      </c>
      <c r="C2664" t="s">
        <v>47</v>
      </c>
      <c r="D2664" t="s">
        <v>48</v>
      </c>
      <c r="E2664" t="s">
        <v>35</v>
      </c>
      <c r="F2664" t="s">
        <v>1925</v>
      </c>
      <c r="G2664" t="s">
        <v>19</v>
      </c>
      <c r="H2664">
        <v>2</v>
      </c>
      <c r="I2664" s="17">
        <v>157892</v>
      </c>
      <c r="J2664" s="17">
        <v>3157.84</v>
      </c>
      <c r="K2664" s="17">
        <v>154734.16</v>
      </c>
      <c r="L2664" s="17">
        <v>111408.6</v>
      </c>
      <c r="M2664" s="17">
        <v>43325.56</v>
      </c>
      <c r="N2664" s="17">
        <v>133814.9909</v>
      </c>
    </row>
    <row r="2665" spans="1:14">
      <c r="A2665" s="16">
        <v>46067</v>
      </c>
      <c r="B2665" t="s">
        <v>2700</v>
      </c>
      <c r="C2665" t="s">
        <v>29</v>
      </c>
      <c r="D2665" t="s">
        <v>30</v>
      </c>
      <c r="E2665" t="s">
        <v>31</v>
      </c>
      <c r="F2665" t="s">
        <v>1925</v>
      </c>
      <c r="G2665" t="s">
        <v>19</v>
      </c>
      <c r="H2665">
        <v>8</v>
      </c>
      <c r="I2665" s="17">
        <v>811675</v>
      </c>
      <c r="J2665" s="17">
        <v>32467</v>
      </c>
      <c r="K2665" s="17">
        <v>779208</v>
      </c>
      <c r="L2665" s="17">
        <v>483108.96</v>
      </c>
      <c r="M2665" s="17">
        <v>296099.04</v>
      </c>
      <c r="N2665" s="17">
        <v>96712.0583</v>
      </c>
    </row>
    <row r="2666" spans="1:14">
      <c r="A2666" s="16">
        <v>46067</v>
      </c>
      <c r="B2666" t="s">
        <v>2701</v>
      </c>
      <c r="C2666" t="s">
        <v>43</v>
      </c>
      <c r="D2666" t="s">
        <v>44</v>
      </c>
      <c r="E2666" t="s">
        <v>31</v>
      </c>
      <c r="F2666" t="s">
        <v>1925</v>
      </c>
      <c r="G2666" t="s">
        <v>19</v>
      </c>
      <c r="H2666">
        <v>12</v>
      </c>
      <c r="I2666" s="17">
        <v>797686</v>
      </c>
      <c r="J2666" s="17">
        <v>39884.3</v>
      </c>
      <c r="K2666" s="17">
        <v>757801.7</v>
      </c>
      <c r="L2666" s="17">
        <v>469837.05</v>
      </c>
      <c r="M2666" s="17">
        <v>287964.65</v>
      </c>
      <c r="N2666" s="17">
        <v>96712.0583</v>
      </c>
    </row>
    <row r="2667" spans="1:14">
      <c r="A2667" s="16">
        <v>46067</v>
      </c>
      <c r="B2667" t="s">
        <v>2702</v>
      </c>
      <c r="C2667" t="s">
        <v>26</v>
      </c>
      <c r="D2667" t="s">
        <v>27</v>
      </c>
      <c r="E2667" t="s">
        <v>17</v>
      </c>
      <c r="F2667" t="s">
        <v>1925</v>
      </c>
      <c r="G2667" t="s">
        <v>19</v>
      </c>
      <c r="H2667">
        <v>12</v>
      </c>
      <c r="I2667" s="17">
        <v>517912</v>
      </c>
      <c r="J2667" s="17">
        <v>15537.36</v>
      </c>
      <c r="K2667" s="17">
        <v>502374.64</v>
      </c>
      <c r="L2667" s="17">
        <v>351662.25</v>
      </c>
      <c r="M2667" s="17">
        <v>150712.39</v>
      </c>
      <c r="N2667" s="17">
        <v>44685.8599</v>
      </c>
    </row>
    <row r="2668" spans="1:14">
      <c r="A2668" s="16">
        <v>46067</v>
      </c>
      <c r="B2668" t="s">
        <v>2703</v>
      </c>
      <c r="C2668" t="s">
        <v>33</v>
      </c>
      <c r="D2668" t="s">
        <v>34</v>
      </c>
      <c r="E2668" t="s">
        <v>35</v>
      </c>
      <c r="F2668" t="s">
        <v>1925</v>
      </c>
      <c r="G2668" t="s">
        <v>19</v>
      </c>
      <c r="H2668">
        <v>12</v>
      </c>
      <c r="I2668" s="17">
        <v>272286</v>
      </c>
      <c r="J2668" s="17">
        <v>38120.04</v>
      </c>
      <c r="K2668" s="17">
        <v>234165.96</v>
      </c>
      <c r="L2668" s="17">
        <v>168599.49</v>
      </c>
      <c r="M2668" s="17">
        <v>65566.47</v>
      </c>
      <c r="N2668" s="17">
        <v>133814.9909</v>
      </c>
    </row>
    <row r="2669" spans="1:14">
      <c r="A2669" s="16">
        <v>46067</v>
      </c>
      <c r="B2669" t="s">
        <v>2704</v>
      </c>
      <c r="C2669" t="s">
        <v>22</v>
      </c>
      <c r="D2669" t="s">
        <v>23</v>
      </c>
      <c r="E2669" t="s">
        <v>24</v>
      </c>
      <c r="F2669" t="s">
        <v>1925</v>
      </c>
      <c r="G2669" t="s">
        <v>19</v>
      </c>
      <c r="H2669">
        <v>5</v>
      </c>
      <c r="I2669" s="17">
        <v>337863</v>
      </c>
      <c r="J2669" s="17">
        <v>20271.78</v>
      </c>
      <c r="K2669" s="17">
        <v>317591.22</v>
      </c>
      <c r="L2669" s="17">
        <v>241369.33</v>
      </c>
      <c r="M2669" s="17">
        <v>76221.89</v>
      </c>
      <c r="N2669" s="17">
        <v>86647.8095</v>
      </c>
    </row>
    <row r="2670" spans="1:14">
      <c r="A2670" s="16">
        <v>46067</v>
      </c>
      <c r="B2670" t="s">
        <v>2705</v>
      </c>
      <c r="C2670" t="s">
        <v>43</v>
      </c>
      <c r="D2670" t="s">
        <v>44</v>
      </c>
      <c r="E2670" t="s">
        <v>31</v>
      </c>
      <c r="F2670" t="s">
        <v>1925</v>
      </c>
      <c r="G2670" t="s">
        <v>19</v>
      </c>
      <c r="H2670">
        <v>11</v>
      </c>
      <c r="I2670" s="17">
        <v>94848</v>
      </c>
      <c r="J2670" s="17">
        <v>5690.88</v>
      </c>
      <c r="K2670" s="17">
        <v>89157.12</v>
      </c>
      <c r="L2670" s="17">
        <v>55277.41</v>
      </c>
      <c r="M2670" s="17">
        <v>33879.71</v>
      </c>
      <c r="N2670" s="17">
        <v>96712.0583</v>
      </c>
    </row>
    <row r="2671" spans="1:14">
      <c r="A2671" s="16">
        <v>46067</v>
      </c>
      <c r="B2671" t="s">
        <v>2706</v>
      </c>
      <c r="C2671" t="s">
        <v>43</v>
      </c>
      <c r="D2671" t="s">
        <v>44</v>
      </c>
      <c r="E2671" t="s">
        <v>31</v>
      </c>
      <c r="F2671" t="s">
        <v>1925</v>
      </c>
      <c r="G2671" t="s">
        <v>19</v>
      </c>
      <c r="H2671">
        <v>9</v>
      </c>
      <c r="I2671" s="17">
        <v>183813</v>
      </c>
      <c r="J2671" s="17">
        <v>0</v>
      </c>
      <c r="K2671" s="17">
        <v>183813</v>
      </c>
      <c r="L2671" s="17">
        <v>113964.06</v>
      </c>
      <c r="M2671" s="17">
        <v>69848.94</v>
      </c>
      <c r="N2671" s="17">
        <v>96712.0583</v>
      </c>
    </row>
    <row r="2672" spans="1:14">
      <c r="A2672" s="16">
        <v>46067</v>
      </c>
      <c r="B2672" t="s">
        <v>2707</v>
      </c>
      <c r="C2672" t="s">
        <v>29</v>
      </c>
      <c r="D2672" t="s">
        <v>30</v>
      </c>
      <c r="E2672" t="s">
        <v>31</v>
      </c>
      <c r="F2672" t="s">
        <v>1925</v>
      </c>
      <c r="G2672" t="s">
        <v>19</v>
      </c>
      <c r="H2672">
        <v>2</v>
      </c>
      <c r="I2672" s="17">
        <v>657347</v>
      </c>
      <c r="J2672" s="17">
        <v>32867.35</v>
      </c>
      <c r="K2672" s="17">
        <v>624479.65</v>
      </c>
      <c r="L2672" s="17">
        <v>387177.38</v>
      </c>
      <c r="M2672" s="17">
        <v>237302.27</v>
      </c>
      <c r="N2672" s="17">
        <v>96712.0583</v>
      </c>
    </row>
    <row r="2673" spans="1:14">
      <c r="A2673" s="16">
        <v>46067</v>
      </c>
      <c r="B2673" t="s">
        <v>2708</v>
      </c>
      <c r="C2673" t="s">
        <v>43</v>
      </c>
      <c r="D2673" t="s">
        <v>44</v>
      </c>
      <c r="E2673" t="s">
        <v>31</v>
      </c>
      <c r="F2673" t="s">
        <v>1925</v>
      </c>
      <c r="G2673" t="s">
        <v>19</v>
      </c>
      <c r="H2673">
        <v>7</v>
      </c>
      <c r="I2673" s="17">
        <v>605563</v>
      </c>
      <c r="J2673" s="17">
        <v>66611.92999999999</v>
      </c>
      <c r="K2673" s="17">
        <v>538951.0699999999</v>
      </c>
      <c r="L2673" s="17">
        <v>334149.66</v>
      </c>
      <c r="M2673" s="17">
        <v>204801.41</v>
      </c>
      <c r="N2673" s="17">
        <v>96712.0583</v>
      </c>
    </row>
    <row r="2674" spans="1:14">
      <c r="A2674" s="16">
        <v>46067</v>
      </c>
      <c r="B2674" t="s">
        <v>2709</v>
      </c>
      <c r="C2674" t="s">
        <v>22</v>
      </c>
      <c r="D2674" t="s">
        <v>23</v>
      </c>
      <c r="E2674" t="s">
        <v>24</v>
      </c>
      <c r="F2674" t="s">
        <v>1925</v>
      </c>
      <c r="G2674" t="s">
        <v>19</v>
      </c>
      <c r="H2674">
        <v>9</v>
      </c>
      <c r="I2674" s="17">
        <v>132847</v>
      </c>
      <c r="J2674" s="17">
        <v>2656.94</v>
      </c>
      <c r="K2674" s="17">
        <v>130190.06</v>
      </c>
      <c r="L2674" s="17">
        <v>98944.45</v>
      </c>
      <c r="M2674" s="17">
        <v>31245.61</v>
      </c>
      <c r="N2674" s="17">
        <v>86647.8095</v>
      </c>
    </row>
    <row r="2675" spans="1:14">
      <c r="A2675" s="16">
        <v>46067</v>
      </c>
      <c r="B2675" t="s">
        <v>2710</v>
      </c>
      <c r="C2675" t="s">
        <v>73</v>
      </c>
      <c r="D2675" t="s">
        <v>74</v>
      </c>
      <c r="E2675" t="s">
        <v>24</v>
      </c>
      <c r="F2675" t="s">
        <v>1925</v>
      </c>
      <c r="G2675" t="s">
        <v>19</v>
      </c>
      <c r="H2675">
        <v>6</v>
      </c>
      <c r="I2675" s="17">
        <v>45703</v>
      </c>
      <c r="J2675" s="17">
        <v>0</v>
      </c>
      <c r="K2675" s="17">
        <v>45703</v>
      </c>
      <c r="L2675" s="17">
        <v>34734.28</v>
      </c>
      <c r="M2675" s="17">
        <v>10968.72</v>
      </c>
      <c r="N2675" s="17">
        <v>86647.8095</v>
      </c>
    </row>
    <row r="2676" spans="1:14">
      <c r="A2676" s="16">
        <v>46067</v>
      </c>
      <c r="B2676" t="s">
        <v>2711</v>
      </c>
      <c r="C2676" t="s">
        <v>29</v>
      </c>
      <c r="D2676" t="s">
        <v>30</v>
      </c>
      <c r="E2676" t="s">
        <v>31</v>
      </c>
      <c r="F2676" t="s">
        <v>1925</v>
      </c>
      <c r="G2676" t="s">
        <v>19</v>
      </c>
      <c r="H2676">
        <v>2</v>
      </c>
      <c r="I2676" s="17">
        <v>759178</v>
      </c>
      <c r="J2676" s="17">
        <v>0</v>
      </c>
      <c r="K2676" s="17">
        <v>759178</v>
      </c>
      <c r="L2676" s="17">
        <v>470690.36</v>
      </c>
      <c r="M2676" s="17">
        <v>288487.64</v>
      </c>
      <c r="N2676" s="17">
        <v>96712.0583</v>
      </c>
    </row>
    <row r="2677" spans="1:14">
      <c r="A2677" s="16">
        <v>46067</v>
      </c>
      <c r="B2677" t="s">
        <v>2712</v>
      </c>
      <c r="C2677" t="s">
        <v>15</v>
      </c>
      <c r="D2677" t="s">
        <v>16</v>
      </c>
      <c r="E2677" t="s">
        <v>17</v>
      </c>
      <c r="F2677" t="s">
        <v>1925</v>
      </c>
      <c r="G2677" t="s">
        <v>19</v>
      </c>
      <c r="H2677">
        <v>5</v>
      </c>
      <c r="I2677" s="17">
        <v>262126</v>
      </c>
      <c r="J2677" s="17">
        <v>39318.9</v>
      </c>
      <c r="K2677" s="17">
        <v>222807.1</v>
      </c>
      <c r="L2677" s="17">
        <v>155964.97</v>
      </c>
      <c r="M2677" s="17">
        <v>66842.13</v>
      </c>
      <c r="N2677" s="17">
        <v>44685.8599</v>
      </c>
    </row>
    <row r="2678" spans="1:14">
      <c r="A2678" s="16">
        <v>46067</v>
      </c>
      <c r="B2678" t="s">
        <v>2713</v>
      </c>
      <c r="C2678" t="s">
        <v>73</v>
      </c>
      <c r="D2678" t="s">
        <v>74</v>
      </c>
      <c r="E2678" t="s">
        <v>24</v>
      </c>
      <c r="F2678" t="s">
        <v>1925</v>
      </c>
      <c r="G2678" t="s">
        <v>19</v>
      </c>
      <c r="H2678">
        <v>4</v>
      </c>
      <c r="I2678" s="17">
        <v>606045</v>
      </c>
      <c r="J2678" s="17">
        <v>30302.25</v>
      </c>
      <c r="K2678" s="17">
        <v>575742.75</v>
      </c>
      <c r="L2678" s="17">
        <v>437564.49</v>
      </c>
      <c r="M2678" s="17">
        <v>138178.26</v>
      </c>
      <c r="N2678" s="17">
        <v>86647.8095</v>
      </c>
    </row>
    <row r="2679" spans="1:14">
      <c r="A2679" s="16">
        <v>46067</v>
      </c>
      <c r="B2679" t="s">
        <v>2714</v>
      </c>
      <c r="C2679" t="s">
        <v>15</v>
      </c>
      <c r="D2679" t="s">
        <v>16</v>
      </c>
      <c r="E2679" t="s">
        <v>17</v>
      </c>
      <c r="F2679" t="s">
        <v>1925</v>
      </c>
      <c r="G2679" t="s">
        <v>19</v>
      </c>
      <c r="H2679">
        <v>4</v>
      </c>
      <c r="I2679" s="17">
        <v>85519</v>
      </c>
      <c r="J2679" s="17">
        <v>0</v>
      </c>
      <c r="K2679" s="17">
        <v>85519</v>
      </c>
      <c r="L2679" s="17">
        <v>59863.3</v>
      </c>
      <c r="M2679" s="17">
        <v>25655.7</v>
      </c>
      <c r="N2679" s="17">
        <v>44685.8599</v>
      </c>
    </row>
    <row r="2680" spans="1:14">
      <c r="A2680" s="16">
        <v>46067</v>
      </c>
      <c r="B2680" t="s">
        <v>2715</v>
      </c>
      <c r="C2680" t="s">
        <v>43</v>
      </c>
      <c r="D2680" t="s">
        <v>44</v>
      </c>
      <c r="E2680" t="s">
        <v>31</v>
      </c>
      <c r="F2680" t="s">
        <v>1925</v>
      </c>
      <c r="G2680" t="s">
        <v>19</v>
      </c>
      <c r="H2680">
        <v>4</v>
      </c>
      <c r="I2680" s="17">
        <v>135288</v>
      </c>
      <c r="J2680" s="17">
        <v>10823.04</v>
      </c>
      <c r="K2680" s="17">
        <v>124464.96</v>
      </c>
      <c r="L2680" s="17">
        <v>77168.28</v>
      </c>
      <c r="M2680" s="17">
        <v>47296.68</v>
      </c>
      <c r="N2680" s="17">
        <v>96712.0583</v>
      </c>
    </row>
    <row r="2681" spans="1:14">
      <c r="A2681" s="16">
        <v>46067</v>
      </c>
      <c r="B2681" t="s">
        <v>2716</v>
      </c>
      <c r="C2681" t="s">
        <v>47</v>
      </c>
      <c r="D2681" t="s">
        <v>48</v>
      </c>
      <c r="E2681" t="s">
        <v>35</v>
      </c>
      <c r="F2681" t="s">
        <v>1925</v>
      </c>
      <c r="G2681" t="s">
        <v>19</v>
      </c>
      <c r="H2681">
        <v>9</v>
      </c>
      <c r="I2681" s="17">
        <v>732733</v>
      </c>
      <c r="J2681" s="17">
        <v>102582.62</v>
      </c>
      <c r="K2681" s="17">
        <v>630150.38</v>
      </c>
      <c r="L2681" s="17">
        <v>453708.27</v>
      </c>
      <c r="M2681" s="17">
        <v>176442.11</v>
      </c>
      <c r="N2681" s="17">
        <v>133814.9909</v>
      </c>
    </row>
    <row r="2682" spans="1:14">
      <c r="A2682" s="16">
        <v>46067</v>
      </c>
      <c r="B2682" t="s">
        <v>2717</v>
      </c>
      <c r="C2682" t="s">
        <v>26</v>
      </c>
      <c r="D2682" t="s">
        <v>27</v>
      </c>
      <c r="E2682" t="s">
        <v>17</v>
      </c>
      <c r="F2682" t="s">
        <v>1925</v>
      </c>
      <c r="G2682" t="s">
        <v>19</v>
      </c>
      <c r="H2682">
        <v>8</v>
      </c>
      <c r="I2682" s="17">
        <v>152452</v>
      </c>
      <c r="J2682" s="17">
        <v>10671.64</v>
      </c>
      <c r="K2682" s="17">
        <v>141780.36</v>
      </c>
      <c r="L2682" s="17">
        <v>99246.25</v>
      </c>
      <c r="M2682" s="17">
        <v>42534.11</v>
      </c>
      <c r="N2682" s="17">
        <v>44685.8599</v>
      </c>
    </row>
    <row r="2683" spans="1:14">
      <c r="A2683" s="16">
        <v>46067</v>
      </c>
      <c r="B2683" t="s">
        <v>2718</v>
      </c>
      <c r="C2683" t="s">
        <v>15</v>
      </c>
      <c r="D2683" t="s">
        <v>16</v>
      </c>
      <c r="E2683" t="s">
        <v>17</v>
      </c>
      <c r="F2683" t="s">
        <v>1925</v>
      </c>
      <c r="G2683" t="s">
        <v>19</v>
      </c>
      <c r="H2683">
        <v>2</v>
      </c>
      <c r="I2683" s="17">
        <v>817996</v>
      </c>
      <c r="J2683" s="17">
        <v>0</v>
      </c>
      <c r="K2683" s="17">
        <v>817996</v>
      </c>
      <c r="L2683" s="17">
        <v>572597.2</v>
      </c>
      <c r="M2683" s="17">
        <v>245398.8</v>
      </c>
      <c r="N2683" s="17">
        <v>44685.8599</v>
      </c>
    </row>
    <row r="2684" spans="1:14">
      <c r="A2684" s="16">
        <v>46067</v>
      </c>
      <c r="B2684" t="s">
        <v>2719</v>
      </c>
      <c r="C2684" t="s">
        <v>22</v>
      </c>
      <c r="D2684" t="s">
        <v>23</v>
      </c>
      <c r="E2684" t="s">
        <v>24</v>
      </c>
      <c r="F2684" t="s">
        <v>1925</v>
      </c>
      <c r="G2684" t="s">
        <v>19</v>
      </c>
      <c r="H2684">
        <v>10</v>
      </c>
      <c r="I2684" s="17">
        <v>561116</v>
      </c>
      <c r="J2684" s="17">
        <v>61722.76</v>
      </c>
      <c r="K2684" s="17">
        <v>499393.24</v>
      </c>
      <c r="L2684" s="17">
        <v>379538.86</v>
      </c>
      <c r="M2684" s="17">
        <v>119854.38</v>
      </c>
      <c r="N2684" s="17">
        <v>86647.8095</v>
      </c>
    </row>
    <row r="2685" spans="1:14">
      <c r="A2685" s="16">
        <v>46067</v>
      </c>
      <c r="B2685" t="s">
        <v>2720</v>
      </c>
      <c r="C2685" t="s">
        <v>43</v>
      </c>
      <c r="D2685" t="s">
        <v>44</v>
      </c>
      <c r="E2685" t="s">
        <v>31</v>
      </c>
      <c r="F2685" t="s">
        <v>1925</v>
      </c>
      <c r="G2685" t="s">
        <v>19</v>
      </c>
      <c r="H2685">
        <v>4</v>
      </c>
      <c r="I2685" s="17">
        <v>349749</v>
      </c>
      <c r="J2685" s="17">
        <v>41969.88</v>
      </c>
      <c r="K2685" s="17">
        <v>307779.12</v>
      </c>
      <c r="L2685" s="17">
        <v>190823.05</v>
      </c>
      <c r="M2685" s="17">
        <v>116956.07</v>
      </c>
      <c r="N2685" s="17">
        <v>96712.0583</v>
      </c>
    </row>
    <row r="2686" spans="1:14">
      <c r="A2686" s="16">
        <v>46067</v>
      </c>
      <c r="B2686" t="s">
        <v>2721</v>
      </c>
      <c r="C2686" t="s">
        <v>22</v>
      </c>
      <c r="D2686" t="s">
        <v>23</v>
      </c>
      <c r="E2686" t="s">
        <v>24</v>
      </c>
      <c r="F2686" t="s">
        <v>1925</v>
      </c>
      <c r="G2686" t="s">
        <v>19</v>
      </c>
      <c r="H2686">
        <v>1</v>
      </c>
      <c r="I2686" s="17">
        <v>261768</v>
      </c>
      <c r="J2686" s="17">
        <v>0</v>
      </c>
      <c r="K2686" s="17">
        <v>261768</v>
      </c>
      <c r="L2686" s="17">
        <v>198943.68</v>
      </c>
      <c r="M2686" s="17">
        <v>62824.32</v>
      </c>
      <c r="N2686" s="17">
        <v>86647.8095</v>
      </c>
    </row>
    <row r="2687" spans="1:14">
      <c r="A2687" s="16">
        <v>46067</v>
      </c>
      <c r="B2687" t="s">
        <v>2722</v>
      </c>
      <c r="C2687" t="s">
        <v>33</v>
      </c>
      <c r="D2687" t="s">
        <v>34</v>
      </c>
      <c r="E2687" t="s">
        <v>35</v>
      </c>
      <c r="F2687" t="s">
        <v>1925</v>
      </c>
      <c r="G2687" t="s">
        <v>19</v>
      </c>
      <c r="H2687">
        <v>12</v>
      </c>
      <c r="I2687" s="17">
        <v>597012</v>
      </c>
      <c r="J2687" s="17">
        <v>17910.36</v>
      </c>
      <c r="K2687" s="17">
        <v>579101.64</v>
      </c>
      <c r="L2687" s="17">
        <v>416953.18</v>
      </c>
      <c r="M2687" s="17">
        <v>162148.46</v>
      </c>
      <c r="N2687" s="17">
        <v>133814.9909</v>
      </c>
    </row>
    <row r="2688" spans="1:14">
      <c r="A2688" s="16">
        <v>46067</v>
      </c>
      <c r="B2688" t="s">
        <v>2723</v>
      </c>
      <c r="C2688" t="s">
        <v>47</v>
      </c>
      <c r="D2688" t="s">
        <v>48</v>
      </c>
      <c r="E2688" t="s">
        <v>35</v>
      </c>
      <c r="F2688" t="s">
        <v>1925</v>
      </c>
      <c r="G2688" t="s">
        <v>19</v>
      </c>
      <c r="H2688">
        <v>6</v>
      </c>
      <c r="I2688" s="17">
        <v>134018</v>
      </c>
      <c r="J2688" s="17">
        <v>4020.54</v>
      </c>
      <c r="K2688" s="17">
        <v>129997.46</v>
      </c>
      <c r="L2688" s="17">
        <v>93598.17</v>
      </c>
      <c r="M2688" s="17">
        <v>36399.29</v>
      </c>
      <c r="N2688" s="17">
        <v>133814.9909</v>
      </c>
    </row>
    <row r="2689" spans="1:14">
      <c r="A2689" s="16">
        <v>46067</v>
      </c>
      <c r="B2689" t="s">
        <v>2724</v>
      </c>
      <c r="C2689" t="s">
        <v>15</v>
      </c>
      <c r="D2689" t="s">
        <v>16</v>
      </c>
      <c r="E2689" t="s">
        <v>17</v>
      </c>
      <c r="F2689" t="s">
        <v>1925</v>
      </c>
      <c r="G2689" t="s">
        <v>19</v>
      </c>
      <c r="H2689">
        <v>6</v>
      </c>
      <c r="I2689" s="17">
        <v>171769</v>
      </c>
      <c r="J2689" s="17">
        <v>10306.14</v>
      </c>
      <c r="K2689" s="17">
        <v>161462.86</v>
      </c>
      <c r="L2689" s="17">
        <v>113024</v>
      </c>
      <c r="M2689" s="17">
        <v>48438.86</v>
      </c>
      <c r="N2689" s="17">
        <v>44685.8599</v>
      </c>
    </row>
    <row r="2690" spans="1:14">
      <c r="A2690" s="16">
        <v>46067</v>
      </c>
      <c r="B2690" t="s">
        <v>2725</v>
      </c>
      <c r="C2690" t="s">
        <v>22</v>
      </c>
      <c r="D2690" t="s">
        <v>23</v>
      </c>
      <c r="E2690" t="s">
        <v>24</v>
      </c>
      <c r="F2690" t="s">
        <v>1925</v>
      </c>
      <c r="G2690" t="s">
        <v>19</v>
      </c>
      <c r="H2690">
        <v>10</v>
      </c>
      <c r="I2690" s="17">
        <v>569730</v>
      </c>
      <c r="J2690" s="17">
        <v>68367.60000000001</v>
      </c>
      <c r="K2690" s="17">
        <v>501362.4</v>
      </c>
      <c r="L2690" s="17">
        <v>381035.42</v>
      </c>
      <c r="M2690" s="17">
        <v>120326.98</v>
      </c>
      <c r="N2690" s="17">
        <v>86647.8095</v>
      </c>
    </row>
    <row r="2691" spans="1:14">
      <c r="A2691" s="16">
        <v>46067</v>
      </c>
      <c r="B2691" t="s">
        <v>2726</v>
      </c>
      <c r="C2691" t="s">
        <v>26</v>
      </c>
      <c r="D2691" t="s">
        <v>27</v>
      </c>
      <c r="E2691" t="s">
        <v>17</v>
      </c>
      <c r="F2691" t="s">
        <v>1925</v>
      </c>
      <c r="G2691" t="s">
        <v>19</v>
      </c>
      <c r="H2691">
        <v>12</v>
      </c>
      <c r="I2691" s="17">
        <v>840399</v>
      </c>
      <c r="J2691" s="17">
        <v>109251.87</v>
      </c>
      <c r="K2691" s="17">
        <v>731147.13</v>
      </c>
      <c r="L2691" s="17">
        <v>511802.99</v>
      </c>
      <c r="M2691" s="17">
        <v>219344.14</v>
      </c>
      <c r="N2691" s="17">
        <v>44685.8599</v>
      </c>
    </row>
    <row r="2692" spans="1:14">
      <c r="A2692" s="16">
        <v>46067</v>
      </c>
      <c r="B2692" t="s">
        <v>2727</v>
      </c>
      <c r="C2692" t="s">
        <v>22</v>
      </c>
      <c r="D2692" t="s">
        <v>23</v>
      </c>
      <c r="E2692" t="s">
        <v>24</v>
      </c>
      <c r="F2692" t="s">
        <v>1925</v>
      </c>
      <c r="G2692" t="s">
        <v>19</v>
      </c>
      <c r="H2692">
        <v>11</v>
      </c>
      <c r="I2692" s="17">
        <v>48117</v>
      </c>
      <c r="J2692" s="17">
        <v>4811.7</v>
      </c>
      <c r="K2692" s="17">
        <v>43305.3</v>
      </c>
      <c r="L2692" s="17">
        <v>32912.03</v>
      </c>
      <c r="M2692" s="17">
        <v>10393.27</v>
      </c>
      <c r="N2692" s="17">
        <v>86647.8095</v>
      </c>
    </row>
    <row r="2693" spans="1:14">
      <c r="A2693" s="16">
        <v>46067</v>
      </c>
      <c r="B2693" t="s">
        <v>2728</v>
      </c>
      <c r="C2693" t="s">
        <v>26</v>
      </c>
      <c r="D2693" t="s">
        <v>27</v>
      </c>
      <c r="E2693" t="s">
        <v>17</v>
      </c>
      <c r="F2693" t="s">
        <v>1925</v>
      </c>
      <c r="G2693" t="s">
        <v>19</v>
      </c>
      <c r="H2693">
        <v>10</v>
      </c>
      <c r="I2693" s="17">
        <v>531986</v>
      </c>
      <c r="J2693" s="17">
        <v>21279.44</v>
      </c>
      <c r="K2693" s="17">
        <v>510706.56</v>
      </c>
      <c r="L2693" s="17">
        <v>357494.59</v>
      </c>
      <c r="M2693" s="17">
        <v>153211.97</v>
      </c>
      <c r="N2693" s="17">
        <v>44685.8599</v>
      </c>
    </row>
    <row r="2694" spans="1:14">
      <c r="A2694" s="16">
        <v>46067</v>
      </c>
      <c r="B2694" t="s">
        <v>2729</v>
      </c>
      <c r="C2694" t="s">
        <v>47</v>
      </c>
      <c r="D2694" t="s">
        <v>48</v>
      </c>
      <c r="E2694" t="s">
        <v>35</v>
      </c>
      <c r="F2694" t="s">
        <v>1925</v>
      </c>
      <c r="G2694" t="s">
        <v>19</v>
      </c>
      <c r="H2694">
        <v>6</v>
      </c>
      <c r="I2694" s="17">
        <v>790284</v>
      </c>
      <c r="J2694" s="17">
        <v>79028.39999999999</v>
      </c>
      <c r="K2694" s="17">
        <v>711255.6</v>
      </c>
      <c r="L2694" s="17">
        <v>512104.03</v>
      </c>
      <c r="M2694" s="17">
        <v>199151.57</v>
      </c>
      <c r="N2694" s="17">
        <v>133814.9909</v>
      </c>
    </row>
    <row r="2695" spans="1:14">
      <c r="A2695" s="16">
        <v>46067</v>
      </c>
      <c r="B2695" t="s">
        <v>2730</v>
      </c>
      <c r="C2695" t="s">
        <v>47</v>
      </c>
      <c r="D2695" t="s">
        <v>48</v>
      </c>
      <c r="E2695" t="s">
        <v>35</v>
      </c>
      <c r="F2695" t="s">
        <v>1925</v>
      </c>
      <c r="G2695" t="s">
        <v>19</v>
      </c>
      <c r="H2695">
        <v>11</v>
      </c>
      <c r="I2695" s="17">
        <v>213965</v>
      </c>
      <c r="J2695" s="17">
        <v>25675.8</v>
      </c>
      <c r="K2695" s="17">
        <v>188289.2</v>
      </c>
      <c r="L2695" s="17">
        <v>135568.22</v>
      </c>
      <c r="M2695" s="17">
        <v>52720.98</v>
      </c>
      <c r="N2695" s="17">
        <v>133814.9909</v>
      </c>
    </row>
    <row r="2696" spans="1:14">
      <c r="A2696" s="16">
        <v>46067</v>
      </c>
      <c r="B2696" t="s">
        <v>2731</v>
      </c>
      <c r="C2696" t="s">
        <v>73</v>
      </c>
      <c r="D2696" t="s">
        <v>74</v>
      </c>
      <c r="E2696" t="s">
        <v>24</v>
      </c>
      <c r="F2696" t="s">
        <v>1925</v>
      </c>
      <c r="G2696" t="s">
        <v>19</v>
      </c>
      <c r="H2696">
        <v>7</v>
      </c>
      <c r="I2696" s="17">
        <v>521873</v>
      </c>
      <c r="J2696" s="17">
        <v>73062.22</v>
      </c>
      <c r="K2696" s="17">
        <v>448810.78</v>
      </c>
      <c r="L2696" s="17">
        <v>341096.19</v>
      </c>
      <c r="M2696" s="17">
        <v>107714.59</v>
      </c>
      <c r="N2696" s="17">
        <v>86647.8095</v>
      </c>
    </row>
    <row r="2697" spans="1:14">
      <c r="A2697" s="16">
        <v>46067</v>
      </c>
      <c r="B2697" t="s">
        <v>2732</v>
      </c>
      <c r="C2697" t="s">
        <v>22</v>
      </c>
      <c r="D2697" t="s">
        <v>23</v>
      </c>
      <c r="E2697" t="s">
        <v>24</v>
      </c>
      <c r="F2697" t="s">
        <v>1925</v>
      </c>
      <c r="G2697" t="s">
        <v>19</v>
      </c>
      <c r="H2697">
        <v>5</v>
      </c>
      <c r="I2697" s="17">
        <v>520999</v>
      </c>
      <c r="J2697" s="17">
        <v>15629.97</v>
      </c>
      <c r="K2697" s="17">
        <v>505369.03</v>
      </c>
      <c r="L2697" s="17">
        <v>384080.46</v>
      </c>
      <c r="M2697" s="17">
        <v>121288.57</v>
      </c>
      <c r="N2697" s="17">
        <v>86647.8095</v>
      </c>
    </row>
    <row r="2698" spans="1:14">
      <c r="A2698" s="16">
        <v>46067</v>
      </c>
      <c r="B2698" t="s">
        <v>2733</v>
      </c>
      <c r="C2698" t="s">
        <v>22</v>
      </c>
      <c r="D2698" t="s">
        <v>23</v>
      </c>
      <c r="E2698" t="s">
        <v>24</v>
      </c>
      <c r="F2698" t="s">
        <v>1925</v>
      </c>
      <c r="G2698" t="s">
        <v>19</v>
      </c>
      <c r="H2698">
        <v>12</v>
      </c>
      <c r="I2698" s="17">
        <v>223238</v>
      </c>
      <c r="J2698" s="17">
        <v>22323.8</v>
      </c>
      <c r="K2698" s="17">
        <v>200914.2</v>
      </c>
      <c r="L2698" s="17">
        <v>152694.79</v>
      </c>
      <c r="M2698" s="17">
        <v>48219.41</v>
      </c>
      <c r="N2698" s="17">
        <v>86647.8095</v>
      </c>
    </row>
    <row r="2699" spans="1:14">
      <c r="A2699" s="16">
        <v>46067</v>
      </c>
      <c r="B2699" t="s">
        <v>2734</v>
      </c>
      <c r="C2699" t="s">
        <v>29</v>
      </c>
      <c r="D2699" t="s">
        <v>30</v>
      </c>
      <c r="E2699" t="s">
        <v>31</v>
      </c>
      <c r="F2699" t="s">
        <v>1925</v>
      </c>
      <c r="G2699" t="s">
        <v>19</v>
      </c>
      <c r="H2699">
        <v>10</v>
      </c>
      <c r="I2699" s="17">
        <v>472591</v>
      </c>
      <c r="J2699" s="17">
        <v>0</v>
      </c>
      <c r="K2699" s="17">
        <v>472591</v>
      </c>
      <c r="L2699" s="17">
        <v>293006.42</v>
      </c>
      <c r="M2699" s="17">
        <v>179584.58</v>
      </c>
      <c r="N2699" s="17">
        <v>96712.0583</v>
      </c>
    </row>
    <row r="2700" spans="1:14">
      <c r="A2700" s="16">
        <v>46067</v>
      </c>
      <c r="B2700" t="s">
        <v>2735</v>
      </c>
      <c r="C2700" t="s">
        <v>33</v>
      </c>
      <c r="D2700" t="s">
        <v>34</v>
      </c>
      <c r="E2700" t="s">
        <v>35</v>
      </c>
      <c r="F2700" t="s">
        <v>1925</v>
      </c>
      <c r="G2700" t="s">
        <v>19</v>
      </c>
      <c r="H2700">
        <v>9</v>
      </c>
      <c r="I2700" s="17">
        <v>108816</v>
      </c>
      <c r="J2700" s="17">
        <v>4352.64</v>
      </c>
      <c r="K2700" s="17">
        <v>104463.36</v>
      </c>
      <c r="L2700" s="17">
        <v>75213.62</v>
      </c>
      <c r="M2700" s="17">
        <v>29249.74</v>
      </c>
      <c r="N2700" s="17">
        <v>133814.9909</v>
      </c>
    </row>
    <row r="2701" spans="1:14">
      <c r="A2701" s="16">
        <v>46067</v>
      </c>
      <c r="B2701" t="s">
        <v>2736</v>
      </c>
      <c r="C2701" t="s">
        <v>43</v>
      </c>
      <c r="D2701" t="s">
        <v>44</v>
      </c>
      <c r="E2701" t="s">
        <v>31</v>
      </c>
      <c r="F2701" t="s">
        <v>1925</v>
      </c>
      <c r="G2701" t="s">
        <v>19</v>
      </c>
      <c r="H2701">
        <v>11</v>
      </c>
      <c r="I2701" s="17">
        <v>83893</v>
      </c>
      <c r="J2701" s="17">
        <v>8389.299999999999</v>
      </c>
      <c r="K2701" s="17">
        <v>75503.7</v>
      </c>
      <c r="L2701" s="17">
        <v>46812.29</v>
      </c>
      <c r="M2701" s="17">
        <v>28691.41</v>
      </c>
      <c r="N2701" s="17">
        <v>96712.0583</v>
      </c>
    </row>
    <row r="2702" spans="1:14">
      <c r="A2702" s="16">
        <v>46067</v>
      </c>
      <c r="B2702" t="s">
        <v>2737</v>
      </c>
      <c r="C2702" t="s">
        <v>15</v>
      </c>
      <c r="D2702" t="s">
        <v>16</v>
      </c>
      <c r="E2702" t="s">
        <v>17</v>
      </c>
      <c r="F2702" t="s">
        <v>1925</v>
      </c>
      <c r="G2702" t="s">
        <v>19</v>
      </c>
      <c r="H2702">
        <v>1</v>
      </c>
      <c r="I2702" s="17">
        <v>74904</v>
      </c>
      <c r="J2702" s="17">
        <v>11235.6</v>
      </c>
      <c r="K2702" s="17">
        <v>63668.4</v>
      </c>
      <c r="L2702" s="17">
        <v>44567.88</v>
      </c>
      <c r="M2702" s="17">
        <v>19100.52</v>
      </c>
      <c r="N2702" s="17">
        <v>44685.8599</v>
      </c>
    </row>
    <row r="2703" spans="1:14">
      <c r="A2703" s="16">
        <v>46067</v>
      </c>
      <c r="B2703" t="s">
        <v>2738</v>
      </c>
      <c r="C2703" t="s">
        <v>33</v>
      </c>
      <c r="D2703" t="s">
        <v>34</v>
      </c>
      <c r="E2703" t="s">
        <v>35</v>
      </c>
      <c r="F2703" t="s">
        <v>1925</v>
      </c>
      <c r="G2703" t="s">
        <v>19</v>
      </c>
      <c r="H2703">
        <v>6</v>
      </c>
      <c r="I2703" s="17">
        <v>419863</v>
      </c>
      <c r="J2703" s="17">
        <v>29390.41</v>
      </c>
      <c r="K2703" s="17">
        <v>390472.59</v>
      </c>
      <c r="L2703" s="17">
        <v>281140.26</v>
      </c>
      <c r="M2703" s="17">
        <v>109332.33</v>
      </c>
      <c r="N2703" s="17">
        <v>133814.9909</v>
      </c>
    </row>
    <row r="2704" spans="1:14">
      <c r="A2704" s="16">
        <v>46067</v>
      </c>
      <c r="B2704" t="s">
        <v>2739</v>
      </c>
      <c r="C2704" t="s">
        <v>22</v>
      </c>
      <c r="D2704" t="s">
        <v>23</v>
      </c>
      <c r="E2704" t="s">
        <v>24</v>
      </c>
      <c r="F2704" t="s">
        <v>1925</v>
      </c>
      <c r="G2704" t="s">
        <v>19</v>
      </c>
      <c r="H2704">
        <v>9</v>
      </c>
      <c r="I2704" s="17">
        <v>111958</v>
      </c>
      <c r="J2704" s="17">
        <v>12315.38</v>
      </c>
      <c r="K2704" s="17">
        <v>99642.62</v>
      </c>
      <c r="L2704" s="17">
        <v>75728.39</v>
      </c>
      <c r="M2704" s="17">
        <v>23914.23</v>
      </c>
      <c r="N2704" s="17">
        <v>86647.8095</v>
      </c>
    </row>
    <row r="2705" spans="1:14">
      <c r="A2705" s="16">
        <v>46067</v>
      </c>
      <c r="B2705" t="s">
        <v>2740</v>
      </c>
      <c r="C2705" t="s">
        <v>29</v>
      </c>
      <c r="D2705" t="s">
        <v>30</v>
      </c>
      <c r="E2705" t="s">
        <v>31</v>
      </c>
      <c r="F2705" t="s">
        <v>1925</v>
      </c>
      <c r="G2705" t="s">
        <v>19</v>
      </c>
      <c r="H2705">
        <v>1</v>
      </c>
      <c r="I2705" s="17">
        <v>784941</v>
      </c>
      <c r="J2705" s="17">
        <v>0</v>
      </c>
      <c r="K2705" s="17">
        <v>784941</v>
      </c>
      <c r="L2705" s="17">
        <v>486663.42</v>
      </c>
      <c r="M2705" s="17">
        <v>298277.58</v>
      </c>
      <c r="N2705" s="17">
        <v>96712.0583</v>
      </c>
    </row>
    <row r="2706" spans="1:14">
      <c r="A2706" s="16">
        <v>46067</v>
      </c>
      <c r="B2706" t="s">
        <v>2741</v>
      </c>
      <c r="C2706" t="s">
        <v>33</v>
      </c>
      <c r="D2706" t="s">
        <v>34</v>
      </c>
      <c r="E2706" t="s">
        <v>35</v>
      </c>
      <c r="F2706" t="s">
        <v>1925</v>
      </c>
      <c r="G2706" t="s">
        <v>19</v>
      </c>
      <c r="H2706">
        <v>4</v>
      </c>
      <c r="I2706" s="17">
        <v>77953</v>
      </c>
      <c r="J2706" s="17">
        <v>4677.18</v>
      </c>
      <c r="K2706" s="17">
        <v>73275.82000000001</v>
      </c>
      <c r="L2706" s="17">
        <v>52758.59</v>
      </c>
      <c r="M2706" s="17">
        <v>20517.23</v>
      </c>
      <c r="N2706" s="17">
        <v>133814.9909</v>
      </c>
    </row>
    <row r="2707" spans="1:14">
      <c r="A2707" s="16">
        <v>46067</v>
      </c>
      <c r="B2707" t="s">
        <v>2742</v>
      </c>
      <c r="C2707" t="s">
        <v>15</v>
      </c>
      <c r="D2707" t="s">
        <v>16</v>
      </c>
      <c r="E2707" t="s">
        <v>17</v>
      </c>
      <c r="F2707" t="s">
        <v>1925</v>
      </c>
      <c r="G2707" t="s">
        <v>19</v>
      </c>
      <c r="H2707">
        <v>11</v>
      </c>
      <c r="I2707" s="17">
        <v>462978</v>
      </c>
      <c r="J2707" s="17">
        <v>13889.34</v>
      </c>
      <c r="K2707" s="17">
        <v>449088.66</v>
      </c>
      <c r="L2707" s="17">
        <v>314362.06</v>
      </c>
      <c r="M2707" s="17">
        <v>134726.6</v>
      </c>
      <c r="N2707" s="17">
        <v>44685.8599</v>
      </c>
    </row>
    <row r="2708" spans="1:14">
      <c r="A2708" s="16">
        <v>46067</v>
      </c>
      <c r="B2708" t="s">
        <v>2743</v>
      </c>
      <c r="C2708" t="s">
        <v>22</v>
      </c>
      <c r="D2708" t="s">
        <v>23</v>
      </c>
      <c r="E2708" t="s">
        <v>24</v>
      </c>
      <c r="F2708" t="s">
        <v>1925</v>
      </c>
      <c r="G2708" t="s">
        <v>19</v>
      </c>
      <c r="H2708">
        <v>7</v>
      </c>
      <c r="I2708" s="17">
        <v>674322</v>
      </c>
      <c r="J2708" s="17">
        <v>26972.88</v>
      </c>
      <c r="K2708" s="17">
        <v>647349.12</v>
      </c>
      <c r="L2708" s="17">
        <v>491985.33</v>
      </c>
      <c r="M2708" s="17">
        <v>155363.79</v>
      </c>
      <c r="N2708" s="17">
        <v>86647.8095</v>
      </c>
    </row>
    <row r="2709" spans="1:14">
      <c r="A2709" s="16">
        <v>46067</v>
      </c>
      <c r="B2709" t="s">
        <v>2744</v>
      </c>
      <c r="C2709" t="s">
        <v>47</v>
      </c>
      <c r="D2709" t="s">
        <v>48</v>
      </c>
      <c r="E2709" t="s">
        <v>35</v>
      </c>
      <c r="F2709" t="s">
        <v>1925</v>
      </c>
      <c r="G2709" t="s">
        <v>19</v>
      </c>
      <c r="H2709">
        <v>10</v>
      </c>
      <c r="I2709" s="17">
        <v>69720</v>
      </c>
      <c r="J2709" s="17">
        <v>7669.2</v>
      </c>
      <c r="K2709" s="17">
        <v>62050.8</v>
      </c>
      <c r="L2709" s="17">
        <v>44676.58</v>
      </c>
      <c r="M2709" s="17">
        <v>17374.22</v>
      </c>
      <c r="N2709" s="17">
        <v>133814.9909</v>
      </c>
    </row>
    <row r="2710" spans="1:14">
      <c r="A2710" s="16">
        <v>46067</v>
      </c>
      <c r="B2710" t="s">
        <v>2745</v>
      </c>
      <c r="C2710" t="s">
        <v>26</v>
      </c>
      <c r="D2710" t="s">
        <v>27</v>
      </c>
      <c r="E2710" t="s">
        <v>17</v>
      </c>
      <c r="F2710" t="s">
        <v>1925</v>
      </c>
      <c r="G2710" t="s">
        <v>19</v>
      </c>
      <c r="H2710">
        <v>4</v>
      </c>
      <c r="I2710" s="17">
        <v>75686</v>
      </c>
      <c r="J2710" s="17">
        <v>0</v>
      </c>
      <c r="K2710" s="17">
        <v>75686</v>
      </c>
      <c r="L2710" s="17">
        <v>52980.2</v>
      </c>
      <c r="M2710" s="17">
        <v>22705.8</v>
      </c>
      <c r="N2710" s="17">
        <v>44685.8599</v>
      </c>
    </row>
    <row r="2711" spans="1:14">
      <c r="A2711" s="16">
        <v>46068</v>
      </c>
      <c r="B2711" t="s">
        <v>2746</v>
      </c>
      <c r="C2711" t="s">
        <v>33</v>
      </c>
      <c r="D2711" t="s">
        <v>34</v>
      </c>
      <c r="E2711" t="s">
        <v>35</v>
      </c>
      <c r="F2711" t="s">
        <v>1925</v>
      </c>
      <c r="G2711" t="s">
        <v>19</v>
      </c>
      <c r="H2711">
        <v>12</v>
      </c>
      <c r="I2711" s="17">
        <v>67532</v>
      </c>
      <c r="J2711" s="17">
        <v>9454.48</v>
      </c>
      <c r="K2711" s="17">
        <v>58077.52</v>
      </c>
      <c r="L2711" s="17">
        <v>41815.81</v>
      </c>
      <c r="M2711" s="17">
        <v>16261.71</v>
      </c>
      <c r="N2711" s="17">
        <v>133814.9909</v>
      </c>
    </row>
    <row r="2712" spans="1:14">
      <c r="A2712" s="16">
        <v>46068</v>
      </c>
      <c r="B2712" t="s">
        <v>2747</v>
      </c>
      <c r="C2712" t="s">
        <v>22</v>
      </c>
      <c r="D2712" t="s">
        <v>23</v>
      </c>
      <c r="E2712" t="s">
        <v>24</v>
      </c>
      <c r="F2712" t="s">
        <v>1925</v>
      </c>
      <c r="G2712" t="s">
        <v>19</v>
      </c>
      <c r="H2712">
        <v>8</v>
      </c>
      <c r="I2712" s="17">
        <v>770990</v>
      </c>
      <c r="J2712" s="17">
        <v>30839.6</v>
      </c>
      <c r="K2712" s="17">
        <v>740150.4</v>
      </c>
      <c r="L2712" s="17">
        <v>562514.3</v>
      </c>
      <c r="M2712" s="17">
        <v>177636.1</v>
      </c>
      <c r="N2712" s="17">
        <v>86647.8095</v>
      </c>
    </row>
    <row r="2713" spans="1:14">
      <c r="A2713" s="16">
        <v>46068</v>
      </c>
      <c r="B2713" t="s">
        <v>2748</v>
      </c>
      <c r="C2713" t="s">
        <v>43</v>
      </c>
      <c r="D2713" t="s">
        <v>44</v>
      </c>
      <c r="E2713" t="s">
        <v>31</v>
      </c>
      <c r="F2713" t="s">
        <v>1925</v>
      </c>
      <c r="G2713" t="s">
        <v>19</v>
      </c>
      <c r="H2713">
        <v>9</v>
      </c>
      <c r="I2713" s="17">
        <v>236646</v>
      </c>
      <c r="J2713" s="17">
        <v>11832.3</v>
      </c>
      <c r="K2713" s="17">
        <v>224813.7</v>
      </c>
      <c r="L2713" s="17">
        <v>139384.49</v>
      </c>
      <c r="M2713" s="17">
        <v>85429.21000000001</v>
      </c>
      <c r="N2713" s="17">
        <v>96712.0583</v>
      </c>
    </row>
    <row r="2714" spans="1:14">
      <c r="A2714" s="16">
        <v>46068</v>
      </c>
      <c r="B2714" t="s">
        <v>2749</v>
      </c>
      <c r="C2714" t="s">
        <v>29</v>
      </c>
      <c r="D2714" t="s">
        <v>30</v>
      </c>
      <c r="E2714" t="s">
        <v>31</v>
      </c>
      <c r="F2714" t="s">
        <v>1925</v>
      </c>
      <c r="G2714" t="s">
        <v>19</v>
      </c>
      <c r="H2714">
        <v>10</v>
      </c>
      <c r="I2714" s="17">
        <v>51810</v>
      </c>
      <c r="J2714" s="17">
        <v>5699.1</v>
      </c>
      <c r="K2714" s="17">
        <v>46110.9</v>
      </c>
      <c r="L2714" s="17">
        <v>28588.76</v>
      </c>
      <c r="M2714" s="17">
        <v>17522.14</v>
      </c>
      <c r="N2714" s="17">
        <v>96712.0583</v>
      </c>
    </row>
    <row r="2715" spans="1:14">
      <c r="A2715" s="16">
        <v>46068</v>
      </c>
      <c r="B2715" t="s">
        <v>2750</v>
      </c>
      <c r="C2715" t="s">
        <v>43</v>
      </c>
      <c r="D2715" t="s">
        <v>44</v>
      </c>
      <c r="E2715" t="s">
        <v>31</v>
      </c>
      <c r="F2715" t="s">
        <v>1925</v>
      </c>
      <c r="G2715" t="s">
        <v>19</v>
      </c>
      <c r="H2715">
        <v>9</v>
      </c>
      <c r="I2715" s="17">
        <v>666899</v>
      </c>
      <c r="J2715" s="17">
        <v>33344.95</v>
      </c>
      <c r="K2715" s="17">
        <v>633554.05</v>
      </c>
      <c r="L2715" s="17">
        <v>392803.51</v>
      </c>
      <c r="M2715" s="17">
        <v>240750.54</v>
      </c>
      <c r="N2715" s="17">
        <v>96712.0583</v>
      </c>
    </row>
    <row r="2716" spans="1:14">
      <c r="A2716" s="16">
        <v>46068</v>
      </c>
      <c r="B2716" t="s">
        <v>2751</v>
      </c>
      <c r="C2716" t="s">
        <v>15</v>
      </c>
      <c r="D2716" t="s">
        <v>16</v>
      </c>
      <c r="E2716" t="s">
        <v>17</v>
      </c>
      <c r="F2716" t="s">
        <v>1925</v>
      </c>
      <c r="G2716" t="s">
        <v>19</v>
      </c>
      <c r="H2716">
        <v>5</v>
      </c>
      <c r="I2716" s="17">
        <v>550407</v>
      </c>
      <c r="J2716" s="17">
        <v>0</v>
      </c>
      <c r="K2716" s="17">
        <v>550407</v>
      </c>
      <c r="L2716" s="17">
        <v>385284.9</v>
      </c>
      <c r="M2716" s="17">
        <v>165122.1</v>
      </c>
      <c r="N2716" s="17">
        <v>44685.8599</v>
      </c>
    </row>
    <row r="2717" spans="1:14">
      <c r="A2717" s="16">
        <v>46068</v>
      </c>
      <c r="B2717" t="s">
        <v>2752</v>
      </c>
      <c r="C2717" t="s">
        <v>33</v>
      </c>
      <c r="D2717" t="s">
        <v>34</v>
      </c>
      <c r="E2717" t="s">
        <v>35</v>
      </c>
      <c r="F2717" t="s">
        <v>1925</v>
      </c>
      <c r="G2717" t="s">
        <v>19</v>
      </c>
      <c r="H2717">
        <v>6</v>
      </c>
      <c r="I2717" s="17">
        <v>430501</v>
      </c>
      <c r="J2717" s="17">
        <v>43050.1</v>
      </c>
      <c r="K2717" s="17">
        <v>387450.9</v>
      </c>
      <c r="L2717" s="17">
        <v>278964.65</v>
      </c>
      <c r="M2717" s="17">
        <v>108486.25</v>
      </c>
      <c r="N2717" s="17">
        <v>133814.9909</v>
      </c>
    </row>
    <row r="2718" spans="1:14">
      <c r="A2718" s="16">
        <v>46068</v>
      </c>
      <c r="B2718" t="s">
        <v>2753</v>
      </c>
      <c r="C2718" t="s">
        <v>73</v>
      </c>
      <c r="D2718" t="s">
        <v>74</v>
      </c>
      <c r="E2718" t="s">
        <v>24</v>
      </c>
      <c r="F2718" t="s">
        <v>1925</v>
      </c>
      <c r="G2718" t="s">
        <v>19</v>
      </c>
      <c r="H2718">
        <v>6</v>
      </c>
      <c r="I2718" s="17">
        <v>703202</v>
      </c>
      <c r="J2718" s="17">
        <v>70320.2</v>
      </c>
      <c r="K2718" s="17">
        <v>632881.8</v>
      </c>
      <c r="L2718" s="17">
        <v>480990.17</v>
      </c>
      <c r="M2718" s="17">
        <v>151891.63</v>
      </c>
      <c r="N2718" s="17">
        <v>86647.8095</v>
      </c>
    </row>
    <row r="2719" spans="1:14">
      <c r="A2719" s="16">
        <v>46068</v>
      </c>
      <c r="B2719" t="s">
        <v>2754</v>
      </c>
      <c r="C2719" t="s">
        <v>15</v>
      </c>
      <c r="D2719" t="s">
        <v>16</v>
      </c>
      <c r="E2719" t="s">
        <v>17</v>
      </c>
      <c r="F2719" t="s">
        <v>1925</v>
      </c>
      <c r="G2719" t="s">
        <v>19</v>
      </c>
      <c r="H2719">
        <v>9</v>
      </c>
      <c r="I2719" s="17">
        <v>279356</v>
      </c>
      <c r="J2719" s="17">
        <v>16761.36</v>
      </c>
      <c r="K2719" s="17">
        <v>262594.64</v>
      </c>
      <c r="L2719" s="17">
        <v>183816.25</v>
      </c>
      <c r="M2719" s="17">
        <v>78778.39</v>
      </c>
      <c r="N2719" s="17">
        <v>44685.8599</v>
      </c>
    </row>
    <row r="2720" spans="1:14">
      <c r="A2720" s="16">
        <v>46068</v>
      </c>
      <c r="B2720" t="s">
        <v>2755</v>
      </c>
      <c r="C2720" t="s">
        <v>29</v>
      </c>
      <c r="D2720" t="s">
        <v>30</v>
      </c>
      <c r="E2720" t="s">
        <v>31</v>
      </c>
      <c r="F2720" t="s">
        <v>1925</v>
      </c>
      <c r="G2720" t="s">
        <v>19</v>
      </c>
      <c r="H2720">
        <v>4</v>
      </c>
      <c r="I2720" s="17">
        <v>756190</v>
      </c>
      <c r="J2720" s="17">
        <v>75619</v>
      </c>
      <c r="K2720" s="17">
        <v>680571</v>
      </c>
      <c r="L2720" s="17">
        <v>421954.02</v>
      </c>
      <c r="M2720" s="17">
        <v>258616.98</v>
      </c>
      <c r="N2720" s="17">
        <v>96712.0583</v>
      </c>
    </row>
    <row r="2721" spans="1:14">
      <c r="A2721" s="16">
        <v>46068</v>
      </c>
      <c r="B2721" t="s">
        <v>2756</v>
      </c>
      <c r="C2721" t="s">
        <v>26</v>
      </c>
      <c r="D2721" t="s">
        <v>27</v>
      </c>
      <c r="E2721" t="s">
        <v>17</v>
      </c>
      <c r="F2721" t="s">
        <v>1925</v>
      </c>
      <c r="G2721" t="s">
        <v>19</v>
      </c>
      <c r="H2721">
        <v>3</v>
      </c>
      <c r="I2721" s="17">
        <v>386906</v>
      </c>
      <c r="J2721" s="17">
        <v>19345.3</v>
      </c>
      <c r="K2721" s="17">
        <v>367560.7</v>
      </c>
      <c r="L2721" s="17">
        <v>257292.49</v>
      </c>
      <c r="M2721" s="17">
        <v>110268.21</v>
      </c>
      <c r="N2721" s="17">
        <v>44685.8599</v>
      </c>
    </row>
    <row r="2722" spans="1:14">
      <c r="A2722" s="16">
        <v>46068</v>
      </c>
      <c r="B2722" t="s">
        <v>2757</v>
      </c>
      <c r="C2722" t="s">
        <v>26</v>
      </c>
      <c r="D2722" t="s">
        <v>27</v>
      </c>
      <c r="E2722" t="s">
        <v>17</v>
      </c>
      <c r="F2722" t="s">
        <v>1925</v>
      </c>
      <c r="G2722" t="s">
        <v>19</v>
      </c>
      <c r="H2722">
        <v>1</v>
      </c>
      <c r="I2722" s="17">
        <v>572200</v>
      </c>
      <c r="J2722" s="17">
        <v>28610</v>
      </c>
      <c r="K2722" s="17">
        <v>543590</v>
      </c>
      <c r="L2722" s="17">
        <v>380513</v>
      </c>
      <c r="M2722" s="17">
        <v>163077</v>
      </c>
      <c r="N2722" s="17">
        <v>44685.8599</v>
      </c>
    </row>
    <row r="2723" spans="1:14">
      <c r="A2723" s="16">
        <v>46068</v>
      </c>
      <c r="B2723" t="s">
        <v>2758</v>
      </c>
      <c r="C2723" t="s">
        <v>47</v>
      </c>
      <c r="D2723" t="s">
        <v>48</v>
      </c>
      <c r="E2723" t="s">
        <v>35</v>
      </c>
      <c r="F2723" t="s">
        <v>1925</v>
      </c>
      <c r="G2723" t="s">
        <v>19</v>
      </c>
      <c r="H2723">
        <v>7</v>
      </c>
      <c r="I2723" s="17">
        <v>738974</v>
      </c>
      <c r="J2723" s="17">
        <v>0</v>
      </c>
      <c r="K2723" s="17">
        <v>738974</v>
      </c>
      <c r="L2723" s="17">
        <v>532061.28</v>
      </c>
      <c r="M2723" s="17">
        <v>206912.72</v>
      </c>
      <c r="N2723" s="17">
        <v>133814.9909</v>
      </c>
    </row>
    <row r="2724" spans="1:14">
      <c r="A2724" s="16">
        <v>46068</v>
      </c>
      <c r="B2724" t="s">
        <v>2759</v>
      </c>
      <c r="C2724" t="s">
        <v>33</v>
      </c>
      <c r="D2724" t="s">
        <v>34</v>
      </c>
      <c r="E2724" t="s">
        <v>35</v>
      </c>
      <c r="F2724" t="s">
        <v>1925</v>
      </c>
      <c r="G2724" t="s">
        <v>19</v>
      </c>
      <c r="H2724">
        <v>6</v>
      </c>
      <c r="I2724" s="17">
        <v>329618</v>
      </c>
      <c r="J2724" s="17">
        <v>42850.34</v>
      </c>
      <c r="K2724" s="17">
        <v>286767.66</v>
      </c>
      <c r="L2724" s="17">
        <v>206472.72</v>
      </c>
      <c r="M2724" s="17">
        <v>80294.94</v>
      </c>
      <c r="N2724" s="17">
        <v>133814.9909</v>
      </c>
    </row>
    <row r="2725" spans="1:14">
      <c r="A2725" s="16">
        <v>46068</v>
      </c>
      <c r="B2725" t="s">
        <v>2760</v>
      </c>
      <c r="C2725" t="s">
        <v>15</v>
      </c>
      <c r="D2725" t="s">
        <v>16</v>
      </c>
      <c r="E2725" t="s">
        <v>17</v>
      </c>
      <c r="F2725" t="s">
        <v>1925</v>
      </c>
      <c r="G2725" t="s">
        <v>19</v>
      </c>
      <c r="H2725">
        <v>7</v>
      </c>
      <c r="I2725" s="17">
        <v>278594</v>
      </c>
      <c r="J2725" s="17">
        <v>0</v>
      </c>
      <c r="K2725" s="17">
        <v>278594</v>
      </c>
      <c r="L2725" s="17">
        <v>195015.8</v>
      </c>
      <c r="M2725" s="17">
        <v>83578.2</v>
      </c>
      <c r="N2725" s="17">
        <v>44685.8599</v>
      </c>
    </row>
    <row r="2726" spans="1:14">
      <c r="A2726" s="16">
        <v>46068</v>
      </c>
      <c r="B2726" t="s">
        <v>2761</v>
      </c>
      <c r="C2726" t="s">
        <v>73</v>
      </c>
      <c r="D2726" t="s">
        <v>74</v>
      </c>
      <c r="E2726" t="s">
        <v>24</v>
      </c>
      <c r="F2726" t="s">
        <v>1925</v>
      </c>
      <c r="G2726" t="s">
        <v>19</v>
      </c>
      <c r="H2726">
        <v>9</v>
      </c>
      <c r="I2726" s="17">
        <v>834153</v>
      </c>
      <c r="J2726" s="17">
        <v>33366.12</v>
      </c>
      <c r="K2726" s="17">
        <v>800786.88</v>
      </c>
      <c r="L2726" s="17">
        <v>608598.03</v>
      </c>
      <c r="M2726" s="17">
        <v>192188.85</v>
      </c>
      <c r="N2726" s="17">
        <v>86647.8095</v>
      </c>
    </row>
    <row r="2727" spans="1:14">
      <c r="A2727" s="16">
        <v>46068</v>
      </c>
      <c r="B2727" t="s">
        <v>2762</v>
      </c>
      <c r="C2727" t="s">
        <v>22</v>
      </c>
      <c r="D2727" t="s">
        <v>23</v>
      </c>
      <c r="E2727" t="s">
        <v>24</v>
      </c>
      <c r="F2727" t="s">
        <v>1925</v>
      </c>
      <c r="G2727" t="s">
        <v>19</v>
      </c>
      <c r="H2727">
        <v>3</v>
      </c>
      <c r="I2727" s="17">
        <v>661222</v>
      </c>
      <c r="J2727" s="17">
        <v>19836.66</v>
      </c>
      <c r="K2727" s="17">
        <v>641385.34</v>
      </c>
      <c r="L2727" s="17">
        <v>487452.86</v>
      </c>
      <c r="M2727" s="17">
        <v>153932.48</v>
      </c>
      <c r="N2727" s="17">
        <v>86647.8095</v>
      </c>
    </row>
    <row r="2728" spans="1:14">
      <c r="A2728" s="16">
        <v>46068</v>
      </c>
      <c r="B2728" t="s">
        <v>2763</v>
      </c>
      <c r="C2728" t="s">
        <v>26</v>
      </c>
      <c r="D2728" t="s">
        <v>27</v>
      </c>
      <c r="E2728" t="s">
        <v>17</v>
      </c>
      <c r="F2728" t="s">
        <v>1925</v>
      </c>
      <c r="G2728" t="s">
        <v>19</v>
      </c>
      <c r="H2728">
        <v>9</v>
      </c>
      <c r="I2728" s="17">
        <v>634201</v>
      </c>
      <c r="J2728" s="17">
        <v>0</v>
      </c>
      <c r="K2728" s="17">
        <v>634201</v>
      </c>
      <c r="L2728" s="17">
        <v>443940.7</v>
      </c>
      <c r="M2728" s="17">
        <v>190260.3</v>
      </c>
      <c r="N2728" s="17">
        <v>44685.8599</v>
      </c>
    </row>
    <row r="2729" spans="1:14">
      <c r="A2729" s="16">
        <v>46068</v>
      </c>
      <c r="B2729" t="s">
        <v>2764</v>
      </c>
      <c r="C2729" t="s">
        <v>33</v>
      </c>
      <c r="D2729" t="s">
        <v>34</v>
      </c>
      <c r="E2729" t="s">
        <v>35</v>
      </c>
      <c r="F2729" t="s">
        <v>1925</v>
      </c>
      <c r="G2729" t="s">
        <v>19</v>
      </c>
      <c r="H2729">
        <v>2</v>
      </c>
      <c r="I2729" s="17">
        <v>137995</v>
      </c>
      <c r="J2729" s="17">
        <v>11039.6</v>
      </c>
      <c r="K2729" s="17">
        <v>126955.4</v>
      </c>
      <c r="L2729" s="17">
        <v>91407.89</v>
      </c>
      <c r="M2729" s="17">
        <v>35547.51</v>
      </c>
      <c r="N2729" s="17">
        <v>133814.9909</v>
      </c>
    </row>
    <row r="2730" spans="1:14">
      <c r="A2730" s="16">
        <v>46068</v>
      </c>
      <c r="B2730" t="s">
        <v>2765</v>
      </c>
      <c r="C2730" t="s">
        <v>15</v>
      </c>
      <c r="D2730" t="s">
        <v>16</v>
      </c>
      <c r="E2730" t="s">
        <v>17</v>
      </c>
      <c r="F2730" t="s">
        <v>1925</v>
      </c>
      <c r="G2730" t="s">
        <v>19</v>
      </c>
      <c r="H2730">
        <v>5</v>
      </c>
      <c r="I2730" s="17">
        <v>554902</v>
      </c>
      <c r="J2730" s="17">
        <v>16647.06</v>
      </c>
      <c r="K2730" s="17">
        <v>538254.9399999999</v>
      </c>
      <c r="L2730" s="17">
        <v>376778.46</v>
      </c>
      <c r="M2730" s="17">
        <v>161476.48</v>
      </c>
      <c r="N2730" s="17">
        <v>44685.8599</v>
      </c>
    </row>
    <row r="2731" spans="1:14">
      <c r="A2731" s="16">
        <v>46068</v>
      </c>
      <c r="B2731" t="s">
        <v>2766</v>
      </c>
      <c r="C2731" t="s">
        <v>47</v>
      </c>
      <c r="D2731" t="s">
        <v>48</v>
      </c>
      <c r="E2731" t="s">
        <v>35</v>
      </c>
      <c r="F2731" t="s">
        <v>1925</v>
      </c>
      <c r="G2731" t="s">
        <v>19</v>
      </c>
      <c r="H2731">
        <v>5</v>
      </c>
      <c r="I2731" s="17">
        <v>465301</v>
      </c>
      <c r="J2731" s="17">
        <v>27918.06</v>
      </c>
      <c r="K2731" s="17">
        <v>437382.94</v>
      </c>
      <c r="L2731" s="17">
        <v>314915.72</v>
      </c>
      <c r="M2731" s="17">
        <v>122467.22</v>
      </c>
      <c r="N2731" s="17">
        <v>133814.9909</v>
      </c>
    </row>
    <row r="2732" spans="1:14">
      <c r="A2732" s="16">
        <v>46068</v>
      </c>
      <c r="B2732" t="s">
        <v>2767</v>
      </c>
      <c r="C2732" t="s">
        <v>29</v>
      </c>
      <c r="D2732" t="s">
        <v>30</v>
      </c>
      <c r="E2732" t="s">
        <v>31</v>
      </c>
      <c r="F2732" t="s">
        <v>1925</v>
      </c>
      <c r="G2732" t="s">
        <v>19</v>
      </c>
      <c r="H2732">
        <v>3</v>
      </c>
      <c r="I2732" s="17">
        <v>610848</v>
      </c>
      <c r="J2732" s="17">
        <v>73301.75999999999</v>
      </c>
      <c r="K2732" s="17">
        <v>537546.24</v>
      </c>
      <c r="L2732" s="17">
        <v>333278.67</v>
      </c>
      <c r="M2732" s="17">
        <v>204267.57</v>
      </c>
      <c r="N2732" s="17">
        <v>96712.0583</v>
      </c>
    </row>
    <row r="2733" spans="1:14">
      <c r="A2733" s="16">
        <v>46068</v>
      </c>
      <c r="B2733" t="s">
        <v>2768</v>
      </c>
      <c r="C2733" t="s">
        <v>22</v>
      </c>
      <c r="D2733" t="s">
        <v>23</v>
      </c>
      <c r="E2733" t="s">
        <v>24</v>
      </c>
      <c r="F2733" t="s">
        <v>1925</v>
      </c>
      <c r="G2733" t="s">
        <v>19</v>
      </c>
      <c r="H2733">
        <v>4</v>
      </c>
      <c r="I2733" s="17">
        <v>277599</v>
      </c>
      <c r="J2733" s="17">
        <v>30535.89</v>
      </c>
      <c r="K2733" s="17">
        <v>247063.11</v>
      </c>
      <c r="L2733" s="17">
        <v>187767.96</v>
      </c>
      <c r="M2733" s="17">
        <v>59295.15</v>
      </c>
      <c r="N2733" s="17">
        <v>86647.8095</v>
      </c>
    </row>
    <row r="2734" spans="1:14">
      <c r="A2734" s="16">
        <v>46068</v>
      </c>
      <c r="B2734" t="s">
        <v>2769</v>
      </c>
      <c r="C2734" t="s">
        <v>47</v>
      </c>
      <c r="D2734" t="s">
        <v>48</v>
      </c>
      <c r="E2734" t="s">
        <v>35</v>
      </c>
      <c r="F2734" t="s">
        <v>1925</v>
      </c>
      <c r="G2734" t="s">
        <v>19</v>
      </c>
      <c r="H2734">
        <v>10</v>
      </c>
      <c r="I2734" s="17">
        <v>747468</v>
      </c>
      <c r="J2734" s="17">
        <v>67272.12</v>
      </c>
      <c r="K2734" s="17">
        <v>680195.88</v>
      </c>
      <c r="L2734" s="17">
        <v>489741.03</v>
      </c>
      <c r="M2734" s="17">
        <v>190454.85</v>
      </c>
      <c r="N2734" s="17">
        <v>133814.9909</v>
      </c>
    </row>
    <row r="2735" spans="1:14">
      <c r="A2735" s="16">
        <v>46068</v>
      </c>
      <c r="B2735" t="s">
        <v>2770</v>
      </c>
      <c r="C2735" t="s">
        <v>73</v>
      </c>
      <c r="D2735" t="s">
        <v>74</v>
      </c>
      <c r="E2735" t="s">
        <v>24</v>
      </c>
      <c r="F2735" t="s">
        <v>1925</v>
      </c>
      <c r="G2735" t="s">
        <v>19</v>
      </c>
      <c r="H2735">
        <v>6</v>
      </c>
      <c r="I2735" s="17">
        <v>613456</v>
      </c>
      <c r="J2735" s="17">
        <v>36807.36</v>
      </c>
      <c r="K2735" s="17">
        <v>576648.64</v>
      </c>
      <c r="L2735" s="17">
        <v>438252.97</v>
      </c>
      <c r="M2735" s="17">
        <v>138395.67</v>
      </c>
      <c r="N2735" s="17">
        <v>86647.8095</v>
      </c>
    </row>
    <row r="2736" spans="1:14">
      <c r="A2736" s="16">
        <v>46068</v>
      </c>
      <c r="B2736" t="s">
        <v>2771</v>
      </c>
      <c r="C2736" t="s">
        <v>73</v>
      </c>
      <c r="D2736" t="s">
        <v>74</v>
      </c>
      <c r="E2736" t="s">
        <v>24</v>
      </c>
      <c r="F2736" t="s">
        <v>1925</v>
      </c>
      <c r="G2736" t="s">
        <v>19</v>
      </c>
      <c r="H2736">
        <v>2</v>
      </c>
      <c r="I2736" s="17">
        <v>641675</v>
      </c>
      <c r="J2736" s="17">
        <v>0</v>
      </c>
      <c r="K2736" s="17">
        <v>641675</v>
      </c>
      <c r="L2736" s="17">
        <v>487673</v>
      </c>
      <c r="M2736" s="17">
        <v>154002</v>
      </c>
      <c r="N2736" s="17">
        <v>86647.8095</v>
      </c>
    </row>
    <row r="2737" spans="1:14">
      <c r="A2737" s="16">
        <v>46068</v>
      </c>
      <c r="B2737" t="s">
        <v>2772</v>
      </c>
      <c r="C2737" t="s">
        <v>29</v>
      </c>
      <c r="D2737" t="s">
        <v>30</v>
      </c>
      <c r="E2737" t="s">
        <v>31</v>
      </c>
      <c r="F2737" t="s">
        <v>1925</v>
      </c>
      <c r="G2737" t="s">
        <v>19</v>
      </c>
      <c r="H2737">
        <v>1</v>
      </c>
      <c r="I2737" s="17">
        <v>364090</v>
      </c>
      <c r="J2737" s="17">
        <v>0</v>
      </c>
      <c r="K2737" s="17">
        <v>364090</v>
      </c>
      <c r="L2737" s="17">
        <v>225735.8</v>
      </c>
      <c r="M2737" s="17">
        <v>138354.2</v>
      </c>
      <c r="N2737" s="17">
        <v>96712.0583</v>
      </c>
    </row>
    <row r="2738" spans="1:14">
      <c r="A2738" s="16">
        <v>46068</v>
      </c>
      <c r="B2738" t="s">
        <v>2773</v>
      </c>
      <c r="C2738" t="s">
        <v>33</v>
      </c>
      <c r="D2738" t="s">
        <v>34</v>
      </c>
      <c r="E2738" t="s">
        <v>35</v>
      </c>
      <c r="F2738" t="s">
        <v>1925</v>
      </c>
      <c r="G2738" t="s">
        <v>19</v>
      </c>
      <c r="H2738">
        <v>10</v>
      </c>
      <c r="I2738" s="17">
        <v>470269</v>
      </c>
      <c r="J2738" s="17">
        <v>0</v>
      </c>
      <c r="K2738" s="17">
        <v>470269</v>
      </c>
      <c r="L2738" s="17">
        <v>338593.68</v>
      </c>
      <c r="M2738" s="17">
        <v>131675.32</v>
      </c>
      <c r="N2738" s="17">
        <v>133814.9909</v>
      </c>
    </row>
    <row r="2739" spans="1:14">
      <c r="A2739" s="16">
        <v>46068</v>
      </c>
      <c r="B2739" t="s">
        <v>2774</v>
      </c>
      <c r="C2739" t="s">
        <v>73</v>
      </c>
      <c r="D2739" t="s">
        <v>74</v>
      </c>
      <c r="E2739" t="s">
        <v>24</v>
      </c>
      <c r="F2739" t="s">
        <v>1925</v>
      </c>
      <c r="G2739" t="s">
        <v>19</v>
      </c>
      <c r="H2739">
        <v>9</v>
      </c>
      <c r="I2739" s="17">
        <v>731333</v>
      </c>
      <c r="J2739" s="17">
        <v>0</v>
      </c>
      <c r="K2739" s="17">
        <v>731333</v>
      </c>
      <c r="L2739" s="17">
        <v>555813.08</v>
      </c>
      <c r="M2739" s="17">
        <v>175519.92</v>
      </c>
      <c r="N2739" s="17">
        <v>86647.8095</v>
      </c>
    </row>
    <row r="2740" spans="1:14">
      <c r="A2740" s="16">
        <v>46068</v>
      </c>
      <c r="B2740" t="s">
        <v>2775</v>
      </c>
      <c r="C2740" t="s">
        <v>73</v>
      </c>
      <c r="D2740" t="s">
        <v>74</v>
      </c>
      <c r="E2740" t="s">
        <v>24</v>
      </c>
      <c r="F2740" t="s">
        <v>1925</v>
      </c>
      <c r="G2740" t="s">
        <v>19</v>
      </c>
      <c r="H2740">
        <v>9</v>
      </c>
      <c r="I2740" s="17">
        <v>201600</v>
      </c>
      <c r="J2740" s="17">
        <v>8064</v>
      </c>
      <c r="K2740" s="17">
        <v>193536</v>
      </c>
      <c r="L2740" s="17">
        <v>147087.36</v>
      </c>
      <c r="M2740" s="17">
        <v>46448.64</v>
      </c>
      <c r="N2740" s="17">
        <v>86647.8095</v>
      </c>
    </row>
    <row r="2741" spans="1:14">
      <c r="A2741" s="16">
        <v>46068</v>
      </c>
      <c r="B2741" t="s">
        <v>2776</v>
      </c>
      <c r="C2741" t="s">
        <v>33</v>
      </c>
      <c r="D2741" t="s">
        <v>34</v>
      </c>
      <c r="E2741" t="s">
        <v>35</v>
      </c>
      <c r="F2741" t="s">
        <v>1925</v>
      </c>
      <c r="G2741" t="s">
        <v>19</v>
      </c>
      <c r="H2741">
        <v>5</v>
      </c>
      <c r="I2741" s="17">
        <v>417965</v>
      </c>
      <c r="J2741" s="17">
        <v>29257.55</v>
      </c>
      <c r="K2741" s="17">
        <v>388707.45</v>
      </c>
      <c r="L2741" s="17">
        <v>279869.36</v>
      </c>
      <c r="M2741" s="17">
        <v>108838.09</v>
      </c>
      <c r="N2741" s="17">
        <v>133814.9909</v>
      </c>
    </row>
    <row r="2742" spans="1:14">
      <c r="A2742" s="16">
        <v>46068</v>
      </c>
      <c r="B2742" t="s">
        <v>2777</v>
      </c>
      <c r="C2742" t="s">
        <v>43</v>
      </c>
      <c r="D2742" t="s">
        <v>44</v>
      </c>
      <c r="E2742" t="s">
        <v>31</v>
      </c>
      <c r="F2742" t="s">
        <v>1925</v>
      </c>
      <c r="G2742" t="s">
        <v>19</v>
      </c>
      <c r="H2742">
        <v>7</v>
      </c>
      <c r="I2742" s="17">
        <v>540422</v>
      </c>
      <c r="J2742" s="17">
        <v>0</v>
      </c>
      <c r="K2742" s="17">
        <v>540422</v>
      </c>
      <c r="L2742" s="17">
        <v>335061.64</v>
      </c>
      <c r="M2742" s="17">
        <v>205360.36</v>
      </c>
      <c r="N2742" s="17">
        <v>96712.0583</v>
      </c>
    </row>
    <row r="2743" spans="1:14">
      <c r="A2743" s="16">
        <v>46068</v>
      </c>
      <c r="B2743" t="s">
        <v>2778</v>
      </c>
      <c r="C2743" t="s">
        <v>73</v>
      </c>
      <c r="D2743" t="s">
        <v>74</v>
      </c>
      <c r="E2743" t="s">
        <v>24</v>
      </c>
      <c r="F2743" t="s">
        <v>1925</v>
      </c>
      <c r="G2743" t="s">
        <v>19</v>
      </c>
      <c r="H2743">
        <v>9</v>
      </c>
      <c r="I2743" s="17">
        <v>760514</v>
      </c>
      <c r="J2743" s="17">
        <v>68446.25999999999</v>
      </c>
      <c r="K2743" s="17">
        <v>692067.74</v>
      </c>
      <c r="L2743" s="17">
        <v>525971.48</v>
      </c>
      <c r="M2743" s="17">
        <v>166096.26</v>
      </c>
      <c r="N2743" s="17">
        <v>86647.8095</v>
      </c>
    </row>
    <row r="2744" spans="1:14">
      <c r="A2744" s="16">
        <v>46068</v>
      </c>
      <c r="B2744" t="s">
        <v>2779</v>
      </c>
      <c r="C2744" t="s">
        <v>29</v>
      </c>
      <c r="D2744" t="s">
        <v>30</v>
      </c>
      <c r="E2744" t="s">
        <v>31</v>
      </c>
      <c r="F2744" t="s">
        <v>1925</v>
      </c>
      <c r="G2744" t="s">
        <v>19</v>
      </c>
      <c r="H2744">
        <v>2</v>
      </c>
      <c r="I2744" s="17">
        <v>473655</v>
      </c>
      <c r="J2744" s="17">
        <v>0</v>
      </c>
      <c r="K2744" s="17">
        <v>473655</v>
      </c>
      <c r="L2744" s="17">
        <v>293666.1</v>
      </c>
      <c r="M2744" s="17">
        <v>179988.9</v>
      </c>
      <c r="N2744" s="17">
        <v>96712.0583</v>
      </c>
    </row>
    <row r="2745" spans="1:14">
      <c r="A2745" s="16">
        <v>46068</v>
      </c>
      <c r="B2745" t="s">
        <v>2780</v>
      </c>
      <c r="C2745" t="s">
        <v>43</v>
      </c>
      <c r="D2745" t="s">
        <v>44</v>
      </c>
      <c r="E2745" t="s">
        <v>31</v>
      </c>
      <c r="F2745" t="s">
        <v>1925</v>
      </c>
      <c r="G2745" t="s">
        <v>19</v>
      </c>
      <c r="H2745">
        <v>6</v>
      </c>
      <c r="I2745" s="17">
        <v>752852</v>
      </c>
      <c r="J2745" s="17">
        <v>15057.04</v>
      </c>
      <c r="K2745" s="17">
        <v>737794.96</v>
      </c>
      <c r="L2745" s="17">
        <v>457432.88</v>
      </c>
      <c r="M2745" s="17">
        <v>280362.08</v>
      </c>
      <c r="N2745" s="17">
        <v>96712.0583</v>
      </c>
    </row>
    <row r="2746" spans="1:14">
      <c r="A2746" s="16">
        <v>46068</v>
      </c>
      <c r="B2746" t="s">
        <v>2781</v>
      </c>
      <c r="C2746" t="s">
        <v>15</v>
      </c>
      <c r="D2746" t="s">
        <v>16</v>
      </c>
      <c r="E2746" t="s">
        <v>17</v>
      </c>
      <c r="F2746" t="s">
        <v>1925</v>
      </c>
      <c r="G2746" t="s">
        <v>19</v>
      </c>
      <c r="H2746">
        <v>7</v>
      </c>
      <c r="I2746" s="17">
        <v>555823</v>
      </c>
      <c r="J2746" s="17">
        <v>0</v>
      </c>
      <c r="K2746" s="17">
        <v>555823</v>
      </c>
      <c r="L2746" s="17">
        <v>389076.1</v>
      </c>
      <c r="M2746" s="17">
        <v>166746.9</v>
      </c>
      <c r="N2746" s="17">
        <v>44685.8599</v>
      </c>
    </row>
    <row r="2747" spans="1:14">
      <c r="A2747" s="16">
        <v>46068</v>
      </c>
      <c r="B2747" t="s">
        <v>2782</v>
      </c>
      <c r="C2747" t="s">
        <v>22</v>
      </c>
      <c r="D2747" t="s">
        <v>23</v>
      </c>
      <c r="E2747" t="s">
        <v>24</v>
      </c>
      <c r="F2747" t="s">
        <v>1925</v>
      </c>
      <c r="G2747" t="s">
        <v>19</v>
      </c>
      <c r="H2747">
        <v>4</v>
      </c>
      <c r="I2747" s="17">
        <v>64661</v>
      </c>
      <c r="J2747" s="17">
        <v>2586.44</v>
      </c>
      <c r="K2747" s="17">
        <v>62074.56</v>
      </c>
      <c r="L2747" s="17">
        <v>47176.67</v>
      </c>
      <c r="M2747" s="17">
        <v>14897.89</v>
      </c>
      <c r="N2747" s="17">
        <v>86647.8095</v>
      </c>
    </row>
    <row r="2748" spans="1:14">
      <c r="A2748" s="16">
        <v>46068</v>
      </c>
      <c r="B2748" t="s">
        <v>2783</v>
      </c>
      <c r="C2748" t="s">
        <v>15</v>
      </c>
      <c r="D2748" t="s">
        <v>16</v>
      </c>
      <c r="E2748" t="s">
        <v>17</v>
      </c>
      <c r="F2748" t="s">
        <v>1925</v>
      </c>
      <c r="G2748" t="s">
        <v>19</v>
      </c>
      <c r="H2748">
        <v>1</v>
      </c>
      <c r="I2748" s="17">
        <v>201508</v>
      </c>
      <c r="J2748" s="17">
        <v>0</v>
      </c>
      <c r="K2748" s="17">
        <v>201508</v>
      </c>
      <c r="L2748" s="17">
        <v>141055.6</v>
      </c>
      <c r="M2748" s="17">
        <v>60452.4</v>
      </c>
      <c r="N2748" s="17">
        <v>44685.8599</v>
      </c>
    </row>
    <row r="2749" spans="1:14">
      <c r="A2749" s="16">
        <v>46068</v>
      </c>
      <c r="B2749" t="s">
        <v>2784</v>
      </c>
      <c r="C2749" t="s">
        <v>15</v>
      </c>
      <c r="D2749" t="s">
        <v>16</v>
      </c>
      <c r="E2749" t="s">
        <v>17</v>
      </c>
      <c r="F2749" t="s">
        <v>1925</v>
      </c>
      <c r="G2749" t="s">
        <v>19</v>
      </c>
      <c r="H2749">
        <v>6</v>
      </c>
      <c r="I2749" s="17">
        <v>137462</v>
      </c>
      <c r="J2749" s="17">
        <v>12371.58</v>
      </c>
      <c r="K2749" s="17">
        <v>125090.42</v>
      </c>
      <c r="L2749" s="17">
        <v>87563.28999999999</v>
      </c>
      <c r="M2749" s="17">
        <v>37527.13</v>
      </c>
      <c r="N2749" s="17">
        <v>44685.8599</v>
      </c>
    </row>
    <row r="2750" spans="1:14">
      <c r="A2750" s="16">
        <v>46068</v>
      </c>
      <c r="B2750" t="s">
        <v>2785</v>
      </c>
      <c r="C2750" t="s">
        <v>33</v>
      </c>
      <c r="D2750" t="s">
        <v>34</v>
      </c>
      <c r="E2750" t="s">
        <v>35</v>
      </c>
      <c r="F2750" t="s">
        <v>1925</v>
      </c>
      <c r="G2750" t="s">
        <v>19</v>
      </c>
      <c r="H2750">
        <v>3</v>
      </c>
      <c r="I2750" s="17">
        <v>160319</v>
      </c>
      <c r="J2750" s="17">
        <v>6412.76</v>
      </c>
      <c r="K2750" s="17">
        <v>153906.24</v>
      </c>
      <c r="L2750" s="17">
        <v>110812.49</v>
      </c>
      <c r="M2750" s="17">
        <v>43093.75</v>
      </c>
      <c r="N2750" s="17">
        <v>133814.9909</v>
      </c>
    </row>
    <row r="2751" spans="1:14">
      <c r="A2751" s="16">
        <v>46068</v>
      </c>
      <c r="B2751" t="s">
        <v>2786</v>
      </c>
      <c r="C2751" t="s">
        <v>73</v>
      </c>
      <c r="D2751" t="s">
        <v>74</v>
      </c>
      <c r="E2751" t="s">
        <v>24</v>
      </c>
      <c r="F2751" t="s">
        <v>1925</v>
      </c>
      <c r="G2751" t="s">
        <v>19</v>
      </c>
      <c r="H2751">
        <v>7</v>
      </c>
      <c r="I2751" s="17">
        <v>724598</v>
      </c>
      <c r="J2751" s="17">
        <v>86951.75999999999</v>
      </c>
      <c r="K2751" s="17">
        <v>637646.24</v>
      </c>
      <c r="L2751" s="17">
        <v>484611.14</v>
      </c>
      <c r="M2751" s="17">
        <v>153035.1</v>
      </c>
      <c r="N2751" s="17">
        <v>86647.8095</v>
      </c>
    </row>
    <row r="2752" spans="1:14">
      <c r="A2752" s="16">
        <v>46068</v>
      </c>
      <c r="B2752" t="s">
        <v>2787</v>
      </c>
      <c r="C2752" t="s">
        <v>73</v>
      </c>
      <c r="D2752" t="s">
        <v>74</v>
      </c>
      <c r="E2752" t="s">
        <v>24</v>
      </c>
      <c r="F2752" t="s">
        <v>1925</v>
      </c>
      <c r="G2752" t="s">
        <v>19</v>
      </c>
      <c r="H2752">
        <v>6</v>
      </c>
      <c r="I2752" s="17">
        <v>457978</v>
      </c>
      <c r="J2752" s="17">
        <v>9159.559999999999</v>
      </c>
      <c r="K2752" s="17">
        <v>448818.44</v>
      </c>
      <c r="L2752" s="17">
        <v>341102.01</v>
      </c>
      <c r="M2752" s="17">
        <v>107716.43</v>
      </c>
      <c r="N2752" s="17">
        <v>86647.8095</v>
      </c>
    </row>
    <row r="2753" spans="1:14">
      <c r="A2753" s="16">
        <v>46068</v>
      </c>
      <c r="B2753" t="s">
        <v>2788</v>
      </c>
      <c r="C2753" t="s">
        <v>47</v>
      </c>
      <c r="D2753" t="s">
        <v>48</v>
      </c>
      <c r="E2753" t="s">
        <v>35</v>
      </c>
      <c r="F2753" t="s">
        <v>1925</v>
      </c>
      <c r="G2753" t="s">
        <v>19</v>
      </c>
      <c r="H2753">
        <v>6</v>
      </c>
      <c r="I2753" s="17">
        <v>567543</v>
      </c>
      <c r="J2753" s="17">
        <v>34052.58</v>
      </c>
      <c r="K2753" s="17">
        <v>533490.42</v>
      </c>
      <c r="L2753" s="17">
        <v>384113.1</v>
      </c>
      <c r="M2753" s="17">
        <v>149377.32</v>
      </c>
      <c r="N2753" s="17">
        <v>133814.9909</v>
      </c>
    </row>
    <row r="2754" spans="1:14">
      <c r="A2754" s="16">
        <v>46068</v>
      </c>
      <c r="B2754" t="s">
        <v>2789</v>
      </c>
      <c r="C2754" t="s">
        <v>33</v>
      </c>
      <c r="D2754" t="s">
        <v>34</v>
      </c>
      <c r="E2754" t="s">
        <v>35</v>
      </c>
      <c r="F2754" t="s">
        <v>1925</v>
      </c>
      <c r="G2754" t="s">
        <v>19</v>
      </c>
      <c r="H2754">
        <v>8</v>
      </c>
      <c r="I2754" s="17">
        <v>116661</v>
      </c>
      <c r="J2754" s="17">
        <v>6999.66</v>
      </c>
      <c r="K2754" s="17">
        <v>109661.34</v>
      </c>
      <c r="L2754" s="17">
        <v>78956.16</v>
      </c>
      <c r="M2754" s="17">
        <v>30705.18</v>
      </c>
      <c r="N2754" s="17">
        <v>133814.9909</v>
      </c>
    </row>
    <row r="2755" spans="1:14">
      <c r="A2755" s="16">
        <v>46068</v>
      </c>
      <c r="B2755" t="s">
        <v>2790</v>
      </c>
      <c r="C2755" t="s">
        <v>47</v>
      </c>
      <c r="D2755" t="s">
        <v>48</v>
      </c>
      <c r="E2755" t="s">
        <v>35</v>
      </c>
      <c r="F2755" t="s">
        <v>1925</v>
      </c>
      <c r="G2755" t="s">
        <v>19</v>
      </c>
      <c r="H2755">
        <v>11</v>
      </c>
      <c r="I2755" s="17">
        <v>737879</v>
      </c>
      <c r="J2755" s="17">
        <v>0</v>
      </c>
      <c r="K2755" s="17">
        <v>737879</v>
      </c>
      <c r="L2755" s="17">
        <v>531272.88</v>
      </c>
      <c r="M2755" s="17">
        <v>206606.12</v>
      </c>
      <c r="N2755" s="17">
        <v>133814.9909</v>
      </c>
    </row>
    <row r="2756" spans="1:14">
      <c r="A2756" s="16">
        <v>46068</v>
      </c>
      <c r="B2756" t="s">
        <v>2791</v>
      </c>
      <c r="C2756" t="s">
        <v>47</v>
      </c>
      <c r="D2756" t="s">
        <v>48</v>
      </c>
      <c r="E2756" t="s">
        <v>35</v>
      </c>
      <c r="F2756" t="s">
        <v>1925</v>
      </c>
      <c r="G2756" t="s">
        <v>19</v>
      </c>
      <c r="H2756">
        <v>10</v>
      </c>
      <c r="I2756" s="17">
        <v>631149</v>
      </c>
      <c r="J2756" s="17">
        <v>50491.92</v>
      </c>
      <c r="K2756" s="17">
        <v>580657.08</v>
      </c>
      <c r="L2756" s="17">
        <v>418073.1</v>
      </c>
      <c r="M2756" s="17">
        <v>162583.98</v>
      </c>
      <c r="N2756" s="17">
        <v>133814.9909</v>
      </c>
    </row>
    <row r="2757" spans="1:14">
      <c r="A2757" s="16">
        <v>46068</v>
      </c>
      <c r="B2757" t="s">
        <v>2792</v>
      </c>
      <c r="C2757" t="s">
        <v>73</v>
      </c>
      <c r="D2757" t="s">
        <v>74</v>
      </c>
      <c r="E2757" t="s">
        <v>24</v>
      </c>
      <c r="F2757" t="s">
        <v>1925</v>
      </c>
      <c r="G2757" t="s">
        <v>19</v>
      </c>
      <c r="H2757">
        <v>1</v>
      </c>
      <c r="I2757" s="17">
        <v>713967</v>
      </c>
      <c r="J2757" s="17">
        <v>0</v>
      </c>
      <c r="K2757" s="17">
        <v>713967</v>
      </c>
      <c r="L2757" s="17">
        <v>542614.92</v>
      </c>
      <c r="M2757" s="17">
        <v>171352.08</v>
      </c>
      <c r="N2757" s="17">
        <v>86647.8095</v>
      </c>
    </row>
    <row r="2758" spans="1:14">
      <c r="A2758" s="16">
        <v>46068</v>
      </c>
      <c r="B2758" t="s">
        <v>2793</v>
      </c>
      <c r="C2758" t="s">
        <v>29</v>
      </c>
      <c r="D2758" t="s">
        <v>30</v>
      </c>
      <c r="E2758" t="s">
        <v>31</v>
      </c>
      <c r="F2758" t="s">
        <v>1925</v>
      </c>
      <c r="G2758" t="s">
        <v>19</v>
      </c>
      <c r="H2758">
        <v>2</v>
      </c>
      <c r="I2758" s="17">
        <v>671147</v>
      </c>
      <c r="J2758" s="17">
        <v>67114.7</v>
      </c>
      <c r="K2758" s="17">
        <v>604032.3</v>
      </c>
      <c r="L2758" s="17">
        <v>374500.03</v>
      </c>
      <c r="M2758" s="17">
        <v>229532.27</v>
      </c>
      <c r="N2758" s="17">
        <v>96712.0583</v>
      </c>
    </row>
    <row r="2759" spans="1:14">
      <c r="A2759" s="16">
        <v>46068</v>
      </c>
      <c r="B2759" t="s">
        <v>2794</v>
      </c>
      <c r="C2759" t="s">
        <v>22</v>
      </c>
      <c r="D2759" t="s">
        <v>23</v>
      </c>
      <c r="E2759" t="s">
        <v>24</v>
      </c>
      <c r="F2759" t="s">
        <v>1925</v>
      </c>
      <c r="G2759" t="s">
        <v>19</v>
      </c>
      <c r="H2759">
        <v>5</v>
      </c>
      <c r="I2759" s="17">
        <v>838937</v>
      </c>
      <c r="J2759" s="17">
        <v>67114.96000000001</v>
      </c>
      <c r="K2759" s="17">
        <v>771822.04</v>
      </c>
      <c r="L2759" s="17">
        <v>586584.75</v>
      </c>
      <c r="M2759" s="17">
        <v>185237.29</v>
      </c>
      <c r="N2759" s="17">
        <v>86647.8095</v>
      </c>
    </row>
    <row r="2760" spans="1:14">
      <c r="A2760" s="16">
        <v>46068</v>
      </c>
      <c r="B2760" t="s">
        <v>2795</v>
      </c>
      <c r="C2760" t="s">
        <v>22</v>
      </c>
      <c r="D2760" t="s">
        <v>23</v>
      </c>
      <c r="E2760" t="s">
        <v>24</v>
      </c>
      <c r="F2760" t="s">
        <v>1925</v>
      </c>
      <c r="G2760" t="s">
        <v>19</v>
      </c>
      <c r="H2760">
        <v>11</v>
      </c>
      <c r="I2760" s="17">
        <v>292835</v>
      </c>
      <c r="J2760" s="17">
        <v>0</v>
      </c>
      <c r="K2760" s="17">
        <v>292835</v>
      </c>
      <c r="L2760" s="17">
        <v>222554.6</v>
      </c>
      <c r="M2760" s="17">
        <v>70280.39999999999</v>
      </c>
      <c r="N2760" s="17">
        <v>86647.8095</v>
      </c>
    </row>
    <row r="2761" spans="1:14">
      <c r="A2761" s="16">
        <v>46069</v>
      </c>
      <c r="B2761" t="s">
        <v>2796</v>
      </c>
      <c r="C2761" t="s">
        <v>15</v>
      </c>
      <c r="D2761" t="s">
        <v>16</v>
      </c>
      <c r="E2761" t="s">
        <v>17</v>
      </c>
      <c r="F2761" t="s">
        <v>1925</v>
      </c>
      <c r="G2761" t="s">
        <v>19</v>
      </c>
      <c r="H2761">
        <v>8</v>
      </c>
      <c r="I2761" s="17">
        <v>355401</v>
      </c>
      <c r="J2761" s="17">
        <v>10662.03</v>
      </c>
      <c r="K2761" s="17">
        <v>344738.97</v>
      </c>
      <c r="L2761" s="17">
        <v>241317.28</v>
      </c>
      <c r="M2761" s="17">
        <v>103421.69</v>
      </c>
      <c r="N2761" s="17">
        <v>44685.8599</v>
      </c>
    </row>
    <row r="2762" spans="1:14">
      <c r="A2762" s="16">
        <v>46069</v>
      </c>
      <c r="B2762" t="s">
        <v>2797</v>
      </c>
      <c r="C2762" t="s">
        <v>29</v>
      </c>
      <c r="D2762" t="s">
        <v>30</v>
      </c>
      <c r="E2762" t="s">
        <v>31</v>
      </c>
      <c r="F2762" t="s">
        <v>1925</v>
      </c>
      <c r="G2762" t="s">
        <v>19</v>
      </c>
      <c r="H2762">
        <v>10</v>
      </c>
      <c r="I2762" s="17">
        <v>762395</v>
      </c>
      <c r="J2762" s="17">
        <v>68615.55</v>
      </c>
      <c r="K2762" s="17">
        <v>693779.45</v>
      </c>
      <c r="L2762" s="17">
        <v>430143.26</v>
      </c>
      <c r="M2762" s="17">
        <v>263636.19</v>
      </c>
      <c r="N2762" s="17">
        <v>96712.0583</v>
      </c>
    </row>
    <row r="2763" spans="1:14">
      <c r="A2763" s="16">
        <v>46069</v>
      </c>
      <c r="B2763" t="s">
        <v>2798</v>
      </c>
      <c r="C2763" t="s">
        <v>73</v>
      </c>
      <c r="D2763" t="s">
        <v>74</v>
      </c>
      <c r="E2763" t="s">
        <v>24</v>
      </c>
      <c r="F2763" t="s">
        <v>1925</v>
      </c>
      <c r="G2763" t="s">
        <v>19</v>
      </c>
      <c r="H2763">
        <v>10</v>
      </c>
      <c r="I2763" s="17">
        <v>112808</v>
      </c>
      <c r="J2763" s="17">
        <v>7896.56</v>
      </c>
      <c r="K2763" s="17">
        <v>104911.44</v>
      </c>
      <c r="L2763" s="17">
        <v>79732.69</v>
      </c>
      <c r="M2763" s="17">
        <v>25178.75</v>
      </c>
      <c r="N2763" s="17">
        <v>86647.8095</v>
      </c>
    </row>
    <row r="2764" spans="1:14">
      <c r="A2764" s="16">
        <v>46069</v>
      </c>
      <c r="B2764" t="s">
        <v>2799</v>
      </c>
      <c r="C2764" t="s">
        <v>33</v>
      </c>
      <c r="D2764" t="s">
        <v>34</v>
      </c>
      <c r="E2764" t="s">
        <v>35</v>
      </c>
      <c r="F2764" t="s">
        <v>1925</v>
      </c>
      <c r="G2764" t="s">
        <v>19</v>
      </c>
      <c r="H2764">
        <v>6</v>
      </c>
      <c r="I2764" s="17">
        <v>126566</v>
      </c>
      <c r="J2764" s="17">
        <v>0</v>
      </c>
      <c r="K2764" s="17">
        <v>126566</v>
      </c>
      <c r="L2764" s="17">
        <v>91127.52</v>
      </c>
      <c r="M2764" s="17">
        <v>35438.48</v>
      </c>
      <c r="N2764" s="17">
        <v>133814.9909</v>
      </c>
    </row>
    <row r="2765" spans="1:14">
      <c r="A2765" s="16">
        <v>46069</v>
      </c>
      <c r="B2765" t="s">
        <v>2800</v>
      </c>
      <c r="C2765" t="s">
        <v>73</v>
      </c>
      <c r="D2765" t="s">
        <v>74</v>
      </c>
      <c r="E2765" t="s">
        <v>24</v>
      </c>
      <c r="F2765" t="s">
        <v>1925</v>
      </c>
      <c r="G2765" t="s">
        <v>19</v>
      </c>
      <c r="H2765">
        <v>8</v>
      </c>
      <c r="I2765" s="17">
        <v>61929</v>
      </c>
      <c r="J2765" s="17">
        <v>7431.48</v>
      </c>
      <c r="K2765" s="17">
        <v>54497.52</v>
      </c>
      <c r="L2765" s="17">
        <v>41418.12</v>
      </c>
      <c r="M2765" s="17">
        <v>13079.4</v>
      </c>
      <c r="N2765" s="17">
        <v>86647.8095</v>
      </c>
    </row>
    <row r="2766" spans="1:14">
      <c r="A2766" s="16">
        <v>46069</v>
      </c>
      <c r="B2766" t="s">
        <v>2801</v>
      </c>
      <c r="C2766" t="s">
        <v>15</v>
      </c>
      <c r="D2766" t="s">
        <v>16</v>
      </c>
      <c r="E2766" t="s">
        <v>17</v>
      </c>
      <c r="F2766" t="s">
        <v>1925</v>
      </c>
      <c r="G2766" t="s">
        <v>19</v>
      </c>
      <c r="H2766">
        <v>12</v>
      </c>
      <c r="I2766" s="17">
        <v>604460</v>
      </c>
      <c r="J2766" s="17">
        <v>0</v>
      </c>
      <c r="K2766" s="17">
        <v>604460</v>
      </c>
      <c r="L2766" s="17">
        <v>423122</v>
      </c>
      <c r="M2766" s="17">
        <v>181338</v>
      </c>
      <c r="N2766" s="17">
        <v>44685.8599</v>
      </c>
    </row>
    <row r="2767" spans="1:14">
      <c r="A2767" s="16">
        <v>46069</v>
      </c>
      <c r="B2767" t="s">
        <v>2802</v>
      </c>
      <c r="C2767" t="s">
        <v>43</v>
      </c>
      <c r="D2767" t="s">
        <v>44</v>
      </c>
      <c r="E2767" t="s">
        <v>31</v>
      </c>
      <c r="F2767" t="s">
        <v>1925</v>
      </c>
      <c r="G2767" t="s">
        <v>19</v>
      </c>
      <c r="H2767">
        <v>1</v>
      </c>
      <c r="I2767" s="17">
        <v>586958</v>
      </c>
      <c r="J2767" s="17">
        <v>64565.38</v>
      </c>
      <c r="K2767" s="17">
        <v>522392.62</v>
      </c>
      <c r="L2767" s="17">
        <v>323883.42</v>
      </c>
      <c r="M2767" s="17">
        <v>198509.2</v>
      </c>
      <c r="N2767" s="17">
        <v>96712.0583</v>
      </c>
    </row>
    <row r="2768" spans="1:14">
      <c r="A2768" s="16">
        <v>46069</v>
      </c>
      <c r="B2768" t="s">
        <v>2803</v>
      </c>
      <c r="C2768" t="s">
        <v>22</v>
      </c>
      <c r="D2768" t="s">
        <v>23</v>
      </c>
      <c r="E2768" t="s">
        <v>24</v>
      </c>
      <c r="F2768" t="s">
        <v>1925</v>
      </c>
      <c r="G2768" t="s">
        <v>19</v>
      </c>
      <c r="H2768">
        <v>9</v>
      </c>
      <c r="I2768" s="17">
        <v>478237</v>
      </c>
      <c r="J2768" s="17">
        <v>0</v>
      </c>
      <c r="K2768" s="17">
        <v>478237</v>
      </c>
      <c r="L2768" s="17">
        <v>363460.12</v>
      </c>
      <c r="M2768" s="17">
        <v>114776.88</v>
      </c>
      <c r="N2768" s="17">
        <v>86647.8095</v>
      </c>
    </row>
    <row r="2769" spans="1:14">
      <c r="A2769" s="16">
        <v>46069</v>
      </c>
      <c r="B2769" t="s">
        <v>2804</v>
      </c>
      <c r="C2769" t="s">
        <v>22</v>
      </c>
      <c r="D2769" t="s">
        <v>23</v>
      </c>
      <c r="E2769" t="s">
        <v>24</v>
      </c>
      <c r="F2769" t="s">
        <v>1925</v>
      </c>
      <c r="G2769" t="s">
        <v>19</v>
      </c>
      <c r="H2769">
        <v>4</v>
      </c>
      <c r="I2769" s="17">
        <v>465204</v>
      </c>
      <c r="J2769" s="17">
        <v>13956.12</v>
      </c>
      <c r="K2769" s="17">
        <v>451247.88</v>
      </c>
      <c r="L2769" s="17">
        <v>342948.39</v>
      </c>
      <c r="M2769" s="17">
        <v>108299.49</v>
      </c>
      <c r="N2769" s="17">
        <v>86647.8095</v>
      </c>
    </row>
    <row r="2770" spans="1:14">
      <c r="A2770" s="16">
        <v>46069</v>
      </c>
      <c r="B2770" t="s">
        <v>2805</v>
      </c>
      <c r="C2770" t="s">
        <v>26</v>
      </c>
      <c r="D2770" t="s">
        <v>27</v>
      </c>
      <c r="E2770" t="s">
        <v>17</v>
      </c>
      <c r="F2770" t="s">
        <v>1925</v>
      </c>
      <c r="G2770" t="s">
        <v>19</v>
      </c>
      <c r="H2770">
        <v>9</v>
      </c>
      <c r="I2770" s="17">
        <v>153464</v>
      </c>
      <c r="J2770" s="17">
        <v>16881.04</v>
      </c>
      <c r="K2770" s="17">
        <v>136582.96</v>
      </c>
      <c r="L2770" s="17">
        <v>95608.07000000001</v>
      </c>
      <c r="M2770" s="17">
        <v>40974.89</v>
      </c>
      <c r="N2770" s="17">
        <v>44685.8599</v>
      </c>
    </row>
    <row r="2771" spans="1:14">
      <c r="A2771" s="16">
        <v>46069</v>
      </c>
      <c r="B2771" t="s">
        <v>2806</v>
      </c>
      <c r="C2771" t="s">
        <v>33</v>
      </c>
      <c r="D2771" t="s">
        <v>34</v>
      </c>
      <c r="E2771" t="s">
        <v>35</v>
      </c>
      <c r="F2771" t="s">
        <v>1925</v>
      </c>
      <c r="G2771" t="s">
        <v>19</v>
      </c>
      <c r="H2771">
        <v>1</v>
      </c>
      <c r="I2771" s="17">
        <v>846417</v>
      </c>
      <c r="J2771" s="17">
        <v>0</v>
      </c>
      <c r="K2771" s="17">
        <v>846417</v>
      </c>
      <c r="L2771" s="17">
        <v>609420.24</v>
      </c>
      <c r="M2771" s="17">
        <v>236996.76</v>
      </c>
      <c r="N2771" s="17">
        <v>133814.9909</v>
      </c>
    </row>
    <row r="2772" spans="1:14">
      <c r="A2772" s="16">
        <v>46069</v>
      </c>
      <c r="B2772" t="s">
        <v>2807</v>
      </c>
      <c r="C2772" t="s">
        <v>22</v>
      </c>
      <c r="D2772" t="s">
        <v>23</v>
      </c>
      <c r="E2772" t="s">
        <v>24</v>
      </c>
      <c r="F2772" t="s">
        <v>1925</v>
      </c>
      <c r="G2772" t="s">
        <v>19</v>
      </c>
      <c r="H2772">
        <v>5</v>
      </c>
      <c r="I2772" s="17">
        <v>452022</v>
      </c>
      <c r="J2772" s="17">
        <v>13560.66</v>
      </c>
      <c r="K2772" s="17">
        <v>438461.34</v>
      </c>
      <c r="L2772" s="17">
        <v>333230.62</v>
      </c>
      <c r="M2772" s="17">
        <v>105230.72</v>
      </c>
      <c r="N2772" s="17">
        <v>86647.8095</v>
      </c>
    </row>
    <row r="2773" spans="1:14">
      <c r="A2773" s="16">
        <v>46069</v>
      </c>
      <c r="B2773" t="s">
        <v>2808</v>
      </c>
      <c r="C2773" t="s">
        <v>47</v>
      </c>
      <c r="D2773" t="s">
        <v>48</v>
      </c>
      <c r="E2773" t="s">
        <v>35</v>
      </c>
      <c r="F2773" t="s">
        <v>1925</v>
      </c>
      <c r="G2773" t="s">
        <v>19</v>
      </c>
      <c r="H2773">
        <v>1</v>
      </c>
      <c r="I2773" s="17">
        <v>295854</v>
      </c>
      <c r="J2773" s="17">
        <v>11834.16</v>
      </c>
      <c r="K2773" s="17">
        <v>284019.84</v>
      </c>
      <c r="L2773" s="17">
        <v>204494.28</v>
      </c>
      <c r="M2773" s="17">
        <v>79525.56</v>
      </c>
      <c r="N2773" s="17">
        <v>133814.9909</v>
      </c>
    </row>
    <row r="2774" spans="1:14">
      <c r="A2774" s="16">
        <v>46069</v>
      </c>
      <c r="B2774" t="s">
        <v>2809</v>
      </c>
      <c r="C2774" t="s">
        <v>22</v>
      </c>
      <c r="D2774" t="s">
        <v>23</v>
      </c>
      <c r="E2774" t="s">
        <v>24</v>
      </c>
      <c r="F2774" t="s">
        <v>1925</v>
      </c>
      <c r="G2774" t="s">
        <v>19</v>
      </c>
      <c r="H2774">
        <v>4</v>
      </c>
      <c r="I2774" s="17">
        <v>94763</v>
      </c>
      <c r="J2774" s="17">
        <v>0</v>
      </c>
      <c r="K2774" s="17">
        <v>94763</v>
      </c>
      <c r="L2774" s="17">
        <v>72019.88</v>
      </c>
      <c r="M2774" s="17">
        <v>22743.12</v>
      </c>
      <c r="N2774" s="17">
        <v>86647.8095</v>
      </c>
    </row>
    <row r="2775" spans="1:14">
      <c r="A2775" s="16">
        <v>46069</v>
      </c>
      <c r="B2775" t="s">
        <v>2810</v>
      </c>
      <c r="C2775" t="s">
        <v>43</v>
      </c>
      <c r="D2775" t="s">
        <v>44</v>
      </c>
      <c r="E2775" t="s">
        <v>31</v>
      </c>
      <c r="F2775" t="s">
        <v>1925</v>
      </c>
      <c r="G2775" t="s">
        <v>19</v>
      </c>
      <c r="H2775">
        <v>8</v>
      </c>
      <c r="I2775" s="17">
        <v>786070</v>
      </c>
      <c r="J2775" s="17">
        <v>23582.1</v>
      </c>
      <c r="K2775" s="17">
        <v>762487.9</v>
      </c>
      <c r="L2775" s="17">
        <v>472742.5</v>
      </c>
      <c r="M2775" s="17">
        <v>289745.4</v>
      </c>
      <c r="N2775" s="17">
        <v>96712.0583</v>
      </c>
    </row>
    <row r="2776" spans="1:14">
      <c r="A2776" s="16">
        <v>46069</v>
      </c>
      <c r="B2776" t="s">
        <v>2811</v>
      </c>
      <c r="C2776" t="s">
        <v>29</v>
      </c>
      <c r="D2776" t="s">
        <v>30</v>
      </c>
      <c r="E2776" t="s">
        <v>31</v>
      </c>
      <c r="F2776" t="s">
        <v>1925</v>
      </c>
      <c r="G2776" t="s">
        <v>19</v>
      </c>
      <c r="H2776">
        <v>9</v>
      </c>
      <c r="I2776" s="17">
        <v>226608</v>
      </c>
      <c r="J2776" s="17">
        <v>22660.8</v>
      </c>
      <c r="K2776" s="17">
        <v>203947.2</v>
      </c>
      <c r="L2776" s="17">
        <v>126447.26</v>
      </c>
      <c r="M2776" s="17">
        <v>77499.94</v>
      </c>
      <c r="N2776" s="17">
        <v>96712.0583</v>
      </c>
    </row>
    <row r="2777" spans="1:14">
      <c r="A2777" s="16">
        <v>46069</v>
      </c>
      <c r="B2777" t="s">
        <v>2812</v>
      </c>
      <c r="C2777" t="s">
        <v>43</v>
      </c>
      <c r="D2777" t="s">
        <v>44</v>
      </c>
      <c r="E2777" t="s">
        <v>31</v>
      </c>
      <c r="F2777" t="s">
        <v>1925</v>
      </c>
      <c r="G2777" t="s">
        <v>19</v>
      </c>
      <c r="H2777">
        <v>7</v>
      </c>
      <c r="I2777" s="17">
        <v>314303</v>
      </c>
      <c r="J2777" s="17">
        <v>31430.3</v>
      </c>
      <c r="K2777" s="17">
        <v>282872.7</v>
      </c>
      <c r="L2777" s="17">
        <v>175381.07</v>
      </c>
      <c r="M2777" s="17">
        <v>107491.63</v>
      </c>
      <c r="N2777" s="17">
        <v>96712.0583</v>
      </c>
    </row>
    <row r="2778" spans="1:14">
      <c r="A2778" s="16">
        <v>46069</v>
      </c>
      <c r="B2778" t="s">
        <v>2813</v>
      </c>
      <c r="C2778" t="s">
        <v>73</v>
      </c>
      <c r="D2778" t="s">
        <v>74</v>
      </c>
      <c r="E2778" t="s">
        <v>24</v>
      </c>
      <c r="F2778" t="s">
        <v>1925</v>
      </c>
      <c r="G2778" t="s">
        <v>19</v>
      </c>
      <c r="H2778">
        <v>3</v>
      </c>
      <c r="I2778" s="17">
        <v>531231</v>
      </c>
      <c r="J2778" s="17">
        <v>0</v>
      </c>
      <c r="K2778" s="17">
        <v>531231</v>
      </c>
      <c r="L2778" s="17">
        <v>403735.56</v>
      </c>
      <c r="M2778" s="17">
        <v>127495.44</v>
      </c>
      <c r="N2778" s="17">
        <v>86647.8095</v>
      </c>
    </row>
    <row r="2779" spans="1:14">
      <c r="A2779" s="16">
        <v>46069</v>
      </c>
      <c r="B2779" t="s">
        <v>2814</v>
      </c>
      <c r="C2779" t="s">
        <v>22</v>
      </c>
      <c r="D2779" t="s">
        <v>23</v>
      </c>
      <c r="E2779" t="s">
        <v>24</v>
      </c>
      <c r="F2779" t="s">
        <v>1925</v>
      </c>
      <c r="G2779" t="s">
        <v>19</v>
      </c>
      <c r="H2779">
        <v>6</v>
      </c>
      <c r="I2779" s="17">
        <v>188020</v>
      </c>
      <c r="J2779" s="17">
        <v>0</v>
      </c>
      <c r="K2779" s="17">
        <v>188020</v>
      </c>
      <c r="L2779" s="17">
        <v>142895.2</v>
      </c>
      <c r="M2779" s="17">
        <v>45124.8</v>
      </c>
      <c r="N2779" s="17">
        <v>86647.8095</v>
      </c>
    </row>
    <row r="2780" spans="1:14">
      <c r="A2780" s="16">
        <v>46069</v>
      </c>
      <c r="B2780" t="s">
        <v>2815</v>
      </c>
      <c r="C2780" t="s">
        <v>26</v>
      </c>
      <c r="D2780" t="s">
        <v>27</v>
      </c>
      <c r="E2780" t="s">
        <v>17</v>
      </c>
      <c r="F2780" t="s">
        <v>1925</v>
      </c>
      <c r="G2780" t="s">
        <v>19</v>
      </c>
      <c r="H2780">
        <v>2</v>
      </c>
      <c r="I2780" s="17">
        <v>153626</v>
      </c>
      <c r="J2780" s="17">
        <v>0</v>
      </c>
      <c r="K2780" s="17">
        <v>153626</v>
      </c>
      <c r="L2780" s="17">
        <v>107538.2</v>
      </c>
      <c r="M2780" s="17">
        <v>46087.8</v>
      </c>
      <c r="N2780" s="17">
        <v>44685.8599</v>
      </c>
    </row>
    <row r="2781" spans="1:14">
      <c r="A2781" s="16">
        <v>46069</v>
      </c>
      <c r="B2781" t="s">
        <v>2816</v>
      </c>
      <c r="C2781" t="s">
        <v>29</v>
      </c>
      <c r="D2781" t="s">
        <v>30</v>
      </c>
      <c r="E2781" t="s">
        <v>31</v>
      </c>
      <c r="F2781" t="s">
        <v>1925</v>
      </c>
      <c r="G2781" t="s">
        <v>19</v>
      </c>
      <c r="H2781">
        <v>12</v>
      </c>
      <c r="I2781" s="17">
        <v>422130</v>
      </c>
      <c r="J2781" s="17">
        <v>0</v>
      </c>
      <c r="K2781" s="17">
        <v>422130</v>
      </c>
      <c r="L2781" s="17">
        <v>261720.6</v>
      </c>
      <c r="M2781" s="17">
        <v>160409.4</v>
      </c>
      <c r="N2781" s="17">
        <v>96712.0583</v>
      </c>
    </row>
    <row r="2782" spans="1:14">
      <c r="A2782" s="16">
        <v>46069</v>
      </c>
      <c r="B2782" t="s">
        <v>2817</v>
      </c>
      <c r="C2782" t="s">
        <v>26</v>
      </c>
      <c r="D2782" t="s">
        <v>27</v>
      </c>
      <c r="E2782" t="s">
        <v>17</v>
      </c>
      <c r="F2782" t="s">
        <v>1925</v>
      </c>
      <c r="G2782" t="s">
        <v>19</v>
      </c>
      <c r="H2782">
        <v>1</v>
      </c>
      <c r="I2782" s="17">
        <v>350261</v>
      </c>
      <c r="J2782" s="17">
        <v>10507.83</v>
      </c>
      <c r="K2782" s="17">
        <v>339753.17</v>
      </c>
      <c r="L2782" s="17">
        <v>237827.22</v>
      </c>
      <c r="M2782" s="17">
        <v>101925.95</v>
      </c>
      <c r="N2782" s="17">
        <v>44685.8599</v>
      </c>
    </row>
    <row r="2783" spans="1:14">
      <c r="A2783" s="16">
        <v>46069</v>
      </c>
      <c r="B2783" t="s">
        <v>2818</v>
      </c>
      <c r="C2783" t="s">
        <v>26</v>
      </c>
      <c r="D2783" t="s">
        <v>27</v>
      </c>
      <c r="E2783" t="s">
        <v>17</v>
      </c>
      <c r="F2783" t="s">
        <v>1925</v>
      </c>
      <c r="G2783" t="s">
        <v>19</v>
      </c>
      <c r="H2783">
        <v>8</v>
      </c>
      <c r="I2783" s="17">
        <v>141331</v>
      </c>
      <c r="J2783" s="17">
        <v>0</v>
      </c>
      <c r="K2783" s="17">
        <v>141331</v>
      </c>
      <c r="L2783" s="17">
        <v>98931.7</v>
      </c>
      <c r="M2783" s="17">
        <v>42399.3</v>
      </c>
      <c r="N2783" s="17">
        <v>44685.8599</v>
      </c>
    </row>
    <row r="2784" spans="1:14">
      <c r="A2784" s="16">
        <v>46069</v>
      </c>
      <c r="B2784" t="s">
        <v>2819</v>
      </c>
      <c r="C2784" t="s">
        <v>33</v>
      </c>
      <c r="D2784" t="s">
        <v>34</v>
      </c>
      <c r="E2784" t="s">
        <v>35</v>
      </c>
      <c r="F2784" t="s">
        <v>1925</v>
      </c>
      <c r="G2784" t="s">
        <v>19</v>
      </c>
      <c r="H2784">
        <v>1</v>
      </c>
      <c r="I2784" s="17">
        <v>328823</v>
      </c>
      <c r="J2784" s="17">
        <v>0</v>
      </c>
      <c r="K2784" s="17">
        <v>328823</v>
      </c>
      <c r="L2784" s="17">
        <v>236752.56</v>
      </c>
      <c r="M2784" s="17">
        <v>92070.44</v>
      </c>
      <c r="N2784" s="17">
        <v>133814.9909</v>
      </c>
    </row>
    <row r="2785" spans="1:14">
      <c r="A2785" s="16">
        <v>46069</v>
      </c>
      <c r="B2785" t="s">
        <v>2820</v>
      </c>
      <c r="C2785" t="s">
        <v>33</v>
      </c>
      <c r="D2785" t="s">
        <v>34</v>
      </c>
      <c r="E2785" t="s">
        <v>35</v>
      </c>
      <c r="F2785" t="s">
        <v>1925</v>
      </c>
      <c r="G2785" t="s">
        <v>19</v>
      </c>
      <c r="H2785">
        <v>9</v>
      </c>
      <c r="I2785" s="17">
        <v>607723</v>
      </c>
      <c r="J2785" s="17">
        <v>18231.69</v>
      </c>
      <c r="K2785" s="17">
        <v>589491.3100000001</v>
      </c>
      <c r="L2785" s="17">
        <v>424433.74</v>
      </c>
      <c r="M2785" s="17">
        <v>165057.57</v>
      </c>
      <c r="N2785" s="17">
        <v>133814.9909</v>
      </c>
    </row>
    <row r="2786" spans="1:14">
      <c r="A2786" s="16">
        <v>46069</v>
      </c>
      <c r="B2786" t="s">
        <v>2821</v>
      </c>
      <c r="C2786" t="s">
        <v>43</v>
      </c>
      <c r="D2786" t="s">
        <v>44</v>
      </c>
      <c r="E2786" t="s">
        <v>31</v>
      </c>
      <c r="F2786" t="s">
        <v>1925</v>
      </c>
      <c r="G2786" t="s">
        <v>19</v>
      </c>
      <c r="H2786">
        <v>4</v>
      </c>
      <c r="I2786" s="17">
        <v>69744</v>
      </c>
      <c r="J2786" s="17">
        <v>0</v>
      </c>
      <c r="K2786" s="17">
        <v>69744</v>
      </c>
      <c r="L2786" s="17">
        <v>43241.28</v>
      </c>
      <c r="M2786" s="17">
        <v>26502.72</v>
      </c>
      <c r="N2786" s="17">
        <v>96712.0583</v>
      </c>
    </row>
    <row r="2787" spans="1:14">
      <c r="A2787" s="16">
        <v>46069</v>
      </c>
      <c r="B2787" t="s">
        <v>2822</v>
      </c>
      <c r="C2787" t="s">
        <v>15</v>
      </c>
      <c r="D2787" t="s">
        <v>16</v>
      </c>
      <c r="E2787" t="s">
        <v>17</v>
      </c>
      <c r="F2787" t="s">
        <v>1925</v>
      </c>
      <c r="G2787" t="s">
        <v>19</v>
      </c>
      <c r="H2787">
        <v>4</v>
      </c>
      <c r="I2787" s="17">
        <v>335649</v>
      </c>
      <c r="J2787" s="17">
        <v>46990.86</v>
      </c>
      <c r="K2787" s="17">
        <v>288658.14</v>
      </c>
      <c r="L2787" s="17">
        <v>202060.7</v>
      </c>
      <c r="M2787" s="17">
        <v>86597.44</v>
      </c>
      <c r="N2787" s="17">
        <v>44685.8599</v>
      </c>
    </row>
    <row r="2788" spans="1:14">
      <c r="A2788" s="16">
        <v>46069</v>
      </c>
      <c r="B2788" t="s">
        <v>2823</v>
      </c>
      <c r="C2788" t="s">
        <v>33</v>
      </c>
      <c r="D2788" t="s">
        <v>34</v>
      </c>
      <c r="E2788" t="s">
        <v>35</v>
      </c>
      <c r="F2788" t="s">
        <v>1925</v>
      </c>
      <c r="G2788" t="s">
        <v>19</v>
      </c>
      <c r="H2788">
        <v>3</v>
      </c>
      <c r="I2788" s="17">
        <v>270674</v>
      </c>
      <c r="J2788" s="17">
        <v>32480.88</v>
      </c>
      <c r="K2788" s="17">
        <v>238193.12</v>
      </c>
      <c r="L2788" s="17">
        <v>171499.05</v>
      </c>
      <c r="M2788" s="17">
        <v>66694.07000000001</v>
      </c>
      <c r="N2788" s="17">
        <v>133814.9909</v>
      </c>
    </row>
    <row r="2789" spans="1:14">
      <c r="A2789" s="16">
        <v>46069</v>
      </c>
      <c r="B2789" t="s">
        <v>2824</v>
      </c>
      <c r="C2789" t="s">
        <v>43</v>
      </c>
      <c r="D2789" t="s">
        <v>44</v>
      </c>
      <c r="E2789" t="s">
        <v>31</v>
      </c>
      <c r="F2789" t="s">
        <v>1925</v>
      </c>
      <c r="G2789" t="s">
        <v>19</v>
      </c>
      <c r="H2789">
        <v>12</v>
      </c>
      <c r="I2789" s="17">
        <v>82029</v>
      </c>
      <c r="J2789" s="17">
        <v>9843.48</v>
      </c>
      <c r="K2789" s="17">
        <v>72185.52</v>
      </c>
      <c r="L2789" s="17">
        <v>44755.02</v>
      </c>
      <c r="M2789" s="17">
        <v>27430.5</v>
      </c>
      <c r="N2789" s="17">
        <v>96712.0583</v>
      </c>
    </row>
    <row r="2790" spans="1:14">
      <c r="A2790" s="16">
        <v>46069</v>
      </c>
      <c r="B2790" t="s">
        <v>2825</v>
      </c>
      <c r="C2790" t="s">
        <v>33</v>
      </c>
      <c r="D2790" t="s">
        <v>34</v>
      </c>
      <c r="E2790" t="s">
        <v>35</v>
      </c>
      <c r="F2790" t="s">
        <v>1925</v>
      </c>
      <c r="G2790" t="s">
        <v>19</v>
      </c>
      <c r="H2790">
        <v>7</v>
      </c>
      <c r="I2790" s="17">
        <v>332148</v>
      </c>
      <c r="J2790" s="17">
        <v>9964.440000000001</v>
      </c>
      <c r="K2790" s="17">
        <v>322183.56</v>
      </c>
      <c r="L2790" s="17">
        <v>231972.16</v>
      </c>
      <c r="M2790" s="17">
        <v>90211.39999999999</v>
      </c>
      <c r="N2790" s="17">
        <v>133814.9909</v>
      </c>
    </row>
    <row r="2791" spans="1:14">
      <c r="A2791" s="16">
        <v>46069</v>
      </c>
      <c r="B2791" t="s">
        <v>2826</v>
      </c>
      <c r="C2791" t="s">
        <v>15</v>
      </c>
      <c r="D2791" t="s">
        <v>16</v>
      </c>
      <c r="E2791" t="s">
        <v>17</v>
      </c>
      <c r="F2791" t="s">
        <v>1925</v>
      </c>
      <c r="G2791" t="s">
        <v>19</v>
      </c>
      <c r="H2791">
        <v>8</v>
      </c>
      <c r="I2791" s="17">
        <v>622358</v>
      </c>
      <c r="J2791" s="17">
        <v>24894.32</v>
      </c>
      <c r="K2791" s="17">
        <v>597463.6800000001</v>
      </c>
      <c r="L2791" s="17">
        <v>418224.58</v>
      </c>
      <c r="M2791" s="17">
        <v>179239.1</v>
      </c>
      <c r="N2791" s="17">
        <v>44685.8599</v>
      </c>
    </row>
    <row r="2792" spans="1:14">
      <c r="A2792" s="16">
        <v>46069</v>
      </c>
      <c r="B2792" t="s">
        <v>2827</v>
      </c>
      <c r="C2792" t="s">
        <v>22</v>
      </c>
      <c r="D2792" t="s">
        <v>23</v>
      </c>
      <c r="E2792" t="s">
        <v>24</v>
      </c>
      <c r="F2792" t="s">
        <v>1925</v>
      </c>
      <c r="G2792" t="s">
        <v>19</v>
      </c>
      <c r="H2792">
        <v>1</v>
      </c>
      <c r="I2792" s="17">
        <v>197664</v>
      </c>
      <c r="J2792" s="17">
        <v>0</v>
      </c>
      <c r="K2792" s="17">
        <v>197664</v>
      </c>
      <c r="L2792" s="17">
        <v>150224.64</v>
      </c>
      <c r="M2792" s="17">
        <v>47439.36</v>
      </c>
      <c r="N2792" s="17">
        <v>86647.8095</v>
      </c>
    </row>
    <row r="2793" spans="1:14">
      <c r="A2793" s="16">
        <v>46069</v>
      </c>
      <c r="B2793" t="s">
        <v>2828</v>
      </c>
      <c r="C2793" t="s">
        <v>47</v>
      </c>
      <c r="D2793" t="s">
        <v>48</v>
      </c>
      <c r="E2793" t="s">
        <v>35</v>
      </c>
      <c r="F2793" t="s">
        <v>1925</v>
      </c>
      <c r="G2793" t="s">
        <v>19</v>
      </c>
      <c r="H2793">
        <v>2</v>
      </c>
      <c r="I2793" s="17">
        <v>560095</v>
      </c>
      <c r="J2793" s="17">
        <v>0</v>
      </c>
      <c r="K2793" s="17">
        <v>560095</v>
      </c>
      <c r="L2793" s="17">
        <v>403268.4</v>
      </c>
      <c r="M2793" s="17">
        <v>156826.6</v>
      </c>
      <c r="N2793" s="17">
        <v>133814.9909</v>
      </c>
    </row>
    <row r="2794" spans="1:14">
      <c r="A2794" s="16">
        <v>46069</v>
      </c>
      <c r="B2794" t="s">
        <v>2829</v>
      </c>
      <c r="C2794" t="s">
        <v>47</v>
      </c>
      <c r="D2794" t="s">
        <v>48</v>
      </c>
      <c r="E2794" t="s">
        <v>35</v>
      </c>
      <c r="F2794" t="s">
        <v>1925</v>
      </c>
      <c r="G2794" t="s">
        <v>19</v>
      </c>
      <c r="H2794">
        <v>11</v>
      </c>
      <c r="I2794" s="17">
        <v>405884</v>
      </c>
      <c r="J2794" s="17">
        <v>0</v>
      </c>
      <c r="K2794" s="17">
        <v>405884</v>
      </c>
      <c r="L2794" s="17">
        <v>292236.48</v>
      </c>
      <c r="M2794" s="17">
        <v>113647.52</v>
      </c>
      <c r="N2794" s="17">
        <v>133814.9909</v>
      </c>
    </row>
    <row r="2795" spans="1:14">
      <c r="A2795" s="16">
        <v>46069</v>
      </c>
      <c r="B2795" t="s">
        <v>2830</v>
      </c>
      <c r="C2795" t="s">
        <v>33</v>
      </c>
      <c r="D2795" t="s">
        <v>34</v>
      </c>
      <c r="E2795" t="s">
        <v>35</v>
      </c>
      <c r="F2795" t="s">
        <v>1925</v>
      </c>
      <c r="G2795" t="s">
        <v>19</v>
      </c>
      <c r="H2795">
        <v>2</v>
      </c>
      <c r="I2795" s="17">
        <v>745026</v>
      </c>
      <c r="J2795" s="17">
        <v>74502.60000000001</v>
      </c>
      <c r="K2795" s="17">
        <v>670523.4</v>
      </c>
      <c r="L2795" s="17">
        <v>482776.85</v>
      </c>
      <c r="M2795" s="17">
        <v>187746.55</v>
      </c>
      <c r="N2795" s="17">
        <v>133814.9909</v>
      </c>
    </row>
    <row r="2796" spans="1:14">
      <c r="A2796" s="16">
        <v>46069</v>
      </c>
      <c r="B2796" t="s">
        <v>2831</v>
      </c>
      <c r="C2796" t="s">
        <v>43</v>
      </c>
      <c r="D2796" t="s">
        <v>44</v>
      </c>
      <c r="E2796" t="s">
        <v>31</v>
      </c>
      <c r="F2796" t="s">
        <v>1925</v>
      </c>
      <c r="G2796" t="s">
        <v>19</v>
      </c>
      <c r="H2796">
        <v>10</v>
      </c>
      <c r="I2796" s="17">
        <v>501672</v>
      </c>
      <c r="J2796" s="17">
        <v>15050.16</v>
      </c>
      <c r="K2796" s="17">
        <v>486621.84</v>
      </c>
      <c r="L2796" s="17">
        <v>301705.54</v>
      </c>
      <c r="M2796" s="17">
        <v>184916.3</v>
      </c>
      <c r="N2796" s="17">
        <v>96712.0583</v>
      </c>
    </row>
    <row r="2797" spans="1:14">
      <c r="A2797" s="16">
        <v>46069</v>
      </c>
      <c r="B2797" t="s">
        <v>2832</v>
      </c>
      <c r="C2797" t="s">
        <v>47</v>
      </c>
      <c r="D2797" t="s">
        <v>48</v>
      </c>
      <c r="E2797" t="s">
        <v>35</v>
      </c>
      <c r="F2797" t="s">
        <v>1925</v>
      </c>
      <c r="G2797" t="s">
        <v>19</v>
      </c>
      <c r="H2797">
        <v>6</v>
      </c>
      <c r="I2797" s="17">
        <v>119040</v>
      </c>
      <c r="J2797" s="17">
        <v>0</v>
      </c>
      <c r="K2797" s="17">
        <v>119040</v>
      </c>
      <c r="L2797" s="17">
        <v>85708.8</v>
      </c>
      <c r="M2797" s="17">
        <v>33331.2</v>
      </c>
      <c r="N2797" s="17">
        <v>133814.9909</v>
      </c>
    </row>
    <row r="2798" spans="1:14">
      <c r="A2798" s="16">
        <v>46069</v>
      </c>
      <c r="B2798" t="s">
        <v>2833</v>
      </c>
      <c r="C2798" t="s">
        <v>43</v>
      </c>
      <c r="D2798" t="s">
        <v>44</v>
      </c>
      <c r="E2798" t="s">
        <v>31</v>
      </c>
      <c r="F2798" t="s">
        <v>1925</v>
      </c>
      <c r="G2798" t="s">
        <v>19</v>
      </c>
      <c r="H2798">
        <v>4</v>
      </c>
      <c r="I2798" s="17">
        <v>86326</v>
      </c>
      <c r="J2798" s="17">
        <v>0</v>
      </c>
      <c r="K2798" s="17">
        <v>86326</v>
      </c>
      <c r="L2798" s="17">
        <v>53522.12</v>
      </c>
      <c r="M2798" s="17">
        <v>32803.88</v>
      </c>
      <c r="N2798" s="17">
        <v>96712.0583</v>
      </c>
    </row>
    <row r="2799" spans="1:14">
      <c r="A2799" s="16">
        <v>46069</v>
      </c>
      <c r="B2799" t="s">
        <v>2834</v>
      </c>
      <c r="C2799" t="s">
        <v>43</v>
      </c>
      <c r="D2799" t="s">
        <v>44</v>
      </c>
      <c r="E2799" t="s">
        <v>31</v>
      </c>
      <c r="F2799" t="s">
        <v>1925</v>
      </c>
      <c r="G2799" t="s">
        <v>19</v>
      </c>
      <c r="H2799">
        <v>10</v>
      </c>
      <c r="I2799" s="17">
        <v>755437</v>
      </c>
      <c r="J2799" s="17">
        <v>0</v>
      </c>
      <c r="K2799" s="17">
        <v>755437</v>
      </c>
      <c r="L2799" s="17">
        <v>468370.94</v>
      </c>
      <c r="M2799" s="17">
        <v>287066.06</v>
      </c>
      <c r="N2799" s="17">
        <v>96712.0583</v>
      </c>
    </row>
    <row r="2800" spans="1:14">
      <c r="A2800" s="16">
        <v>46069</v>
      </c>
      <c r="B2800" t="s">
        <v>2835</v>
      </c>
      <c r="C2800" t="s">
        <v>43</v>
      </c>
      <c r="D2800" t="s">
        <v>44</v>
      </c>
      <c r="E2800" t="s">
        <v>31</v>
      </c>
      <c r="F2800" t="s">
        <v>1925</v>
      </c>
      <c r="G2800" t="s">
        <v>19</v>
      </c>
      <c r="H2800">
        <v>4</v>
      </c>
      <c r="I2800" s="17">
        <v>465287</v>
      </c>
      <c r="J2800" s="17">
        <v>65140.18</v>
      </c>
      <c r="K2800" s="17">
        <v>400146.82</v>
      </c>
      <c r="L2800" s="17">
        <v>248091.03</v>
      </c>
      <c r="M2800" s="17">
        <v>152055.79</v>
      </c>
      <c r="N2800" s="17">
        <v>96712.0583</v>
      </c>
    </row>
    <row r="2801" spans="1:14">
      <c r="A2801" s="16">
        <v>46069</v>
      </c>
      <c r="B2801" t="s">
        <v>2836</v>
      </c>
      <c r="C2801" t="s">
        <v>43</v>
      </c>
      <c r="D2801" t="s">
        <v>44</v>
      </c>
      <c r="E2801" t="s">
        <v>31</v>
      </c>
      <c r="F2801" t="s">
        <v>1925</v>
      </c>
      <c r="G2801" t="s">
        <v>19</v>
      </c>
      <c r="H2801">
        <v>11</v>
      </c>
      <c r="I2801" s="17">
        <v>420487</v>
      </c>
      <c r="J2801" s="17">
        <v>12614.61</v>
      </c>
      <c r="K2801" s="17">
        <v>407872.39</v>
      </c>
      <c r="L2801" s="17">
        <v>252880.88</v>
      </c>
      <c r="M2801" s="17">
        <v>154991.51</v>
      </c>
      <c r="N2801" s="17">
        <v>96712.0583</v>
      </c>
    </row>
    <row r="2802" spans="1:14">
      <c r="A2802" s="16">
        <v>46069</v>
      </c>
      <c r="B2802" t="s">
        <v>2837</v>
      </c>
      <c r="C2802" t="s">
        <v>33</v>
      </c>
      <c r="D2802" t="s">
        <v>34</v>
      </c>
      <c r="E2802" t="s">
        <v>35</v>
      </c>
      <c r="F2802" t="s">
        <v>1925</v>
      </c>
      <c r="G2802" t="s">
        <v>19</v>
      </c>
      <c r="H2802">
        <v>11</v>
      </c>
      <c r="I2802" s="17">
        <v>838533</v>
      </c>
      <c r="J2802" s="17">
        <v>41926.65</v>
      </c>
      <c r="K2802" s="17">
        <v>796606.35</v>
      </c>
      <c r="L2802" s="17">
        <v>573556.5699999999</v>
      </c>
      <c r="M2802" s="17">
        <v>223049.78</v>
      </c>
      <c r="N2802" s="17">
        <v>133814.9909</v>
      </c>
    </row>
    <row r="2803" spans="1:14">
      <c r="A2803" s="16">
        <v>46069</v>
      </c>
      <c r="B2803" t="s">
        <v>2838</v>
      </c>
      <c r="C2803" t="s">
        <v>22</v>
      </c>
      <c r="D2803" t="s">
        <v>23</v>
      </c>
      <c r="E2803" t="s">
        <v>24</v>
      </c>
      <c r="F2803" t="s">
        <v>1925</v>
      </c>
      <c r="G2803" t="s">
        <v>19</v>
      </c>
      <c r="H2803">
        <v>6</v>
      </c>
      <c r="I2803" s="17">
        <v>283057</v>
      </c>
      <c r="J2803" s="17">
        <v>36797.41</v>
      </c>
      <c r="K2803" s="17">
        <v>246259.59</v>
      </c>
      <c r="L2803" s="17">
        <v>187157.29</v>
      </c>
      <c r="M2803" s="17">
        <v>59102.3</v>
      </c>
      <c r="N2803" s="17">
        <v>86647.8095</v>
      </c>
    </row>
    <row r="2804" spans="1:14">
      <c r="A2804" s="16">
        <v>46069</v>
      </c>
      <c r="B2804" t="s">
        <v>2839</v>
      </c>
      <c r="C2804" t="s">
        <v>33</v>
      </c>
      <c r="D2804" t="s">
        <v>34</v>
      </c>
      <c r="E2804" t="s">
        <v>35</v>
      </c>
      <c r="F2804" t="s">
        <v>1925</v>
      </c>
      <c r="G2804" t="s">
        <v>19</v>
      </c>
      <c r="H2804">
        <v>5</v>
      </c>
      <c r="I2804" s="17">
        <v>210280</v>
      </c>
      <c r="J2804" s="17">
        <v>0</v>
      </c>
      <c r="K2804" s="17">
        <v>210280</v>
      </c>
      <c r="L2804" s="17">
        <v>151401.6</v>
      </c>
      <c r="M2804" s="17">
        <v>58878.4</v>
      </c>
      <c r="N2804" s="17">
        <v>133814.9909</v>
      </c>
    </row>
    <row r="2805" spans="1:14">
      <c r="A2805" s="16">
        <v>46069</v>
      </c>
      <c r="B2805" t="s">
        <v>2840</v>
      </c>
      <c r="C2805" t="s">
        <v>29</v>
      </c>
      <c r="D2805" t="s">
        <v>30</v>
      </c>
      <c r="E2805" t="s">
        <v>31</v>
      </c>
      <c r="F2805" t="s">
        <v>1925</v>
      </c>
      <c r="G2805" t="s">
        <v>19</v>
      </c>
      <c r="H2805">
        <v>3</v>
      </c>
      <c r="I2805" s="17">
        <v>560828</v>
      </c>
      <c r="J2805" s="17">
        <v>33649.68</v>
      </c>
      <c r="K2805" s="17">
        <v>527178.3199999999</v>
      </c>
      <c r="L2805" s="17">
        <v>326850.56</v>
      </c>
      <c r="M2805" s="17">
        <v>200327.76</v>
      </c>
      <c r="N2805" s="17">
        <v>96712.0583</v>
      </c>
    </row>
    <row r="2806" spans="1:14">
      <c r="A2806" s="16">
        <v>46069</v>
      </c>
      <c r="B2806" t="s">
        <v>2841</v>
      </c>
      <c r="C2806" t="s">
        <v>73</v>
      </c>
      <c r="D2806" t="s">
        <v>74</v>
      </c>
      <c r="E2806" t="s">
        <v>24</v>
      </c>
      <c r="F2806" t="s">
        <v>1925</v>
      </c>
      <c r="G2806" t="s">
        <v>19</v>
      </c>
      <c r="H2806">
        <v>9</v>
      </c>
      <c r="I2806" s="17">
        <v>54328</v>
      </c>
      <c r="J2806" s="17">
        <v>0</v>
      </c>
      <c r="K2806" s="17">
        <v>54328</v>
      </c>
      <c r="L2806" s="17">
        <v>41289.28</v>
      </c>
      <c r="M2806" s="17">
        <v>13038.72</v>
      </c>
      <c r="N2806" s="17">
        <v>86647.8095</v>
      </c>
    </row>
    <row r="2807" spans="1:14">
      <c r="A2807" s="16">
        <v>46069</v>
      </c>
      <c r="B2807" t="s">
        <v>2842</v>
      </c>
      <c r="C2807" t="s">
        <v>29</v>
      </c>
      <c r="D2807" t="s">
        <v>30</v>
      </c>
      <c r="E2807" t="s">
        <v>31</v>
      </c>
      <c r="F2807" t="s">
        <v>1925</v>
      </c>
      <c r="G2807" t="s">
        <v>19</v>
      </c>
      <c r="H2807">
        <v>6</v>
      </c>
      <c r="I2807" s="17">
        <v>225477</v>
      </c>
      <c r="J2807" s="17">
        <v>9019.08</v>
      </c>
      <c r="K2807" s="17">
        <v>216457.92</v>
      </c>
      <c r="L2807" s="17">
        <v>134203.91</v>
      </c>
      <c r="M2807" s="17">
        <v>82254.00999999999</v>
      </c>
      <c r="N2807" s="17">
        <v>96712.0583</v>
      </c>
    </row>
    <row r="2808" spans="1:14">
      <c r="A2808" s="16">
        <v>46069</v>
      </c>
      <c r="B2808" t="s">
        <v>2843</v>
      </c>
      <c r="C2808" t="s">
        <v>73</v>
      </c>
      <c r="D2808" t="s">
        <v>74</v>
      </c>
      <c r="E2808" t="s">
        <v>24</v>
      </c>
      <c r="F2808" t="s">
        <v>1925</v>
      </c>
      <c r="G2808" t="s">
        <v>19</v>
      </c>
      <c r="H2808">
        <v>9</v>
      </c>
      <c r="I2808" s="17">
        <v>67540</v>
      </c>
      <c r="J2808" s="17">
        <v>6078.6</v>
      </c>
      <c r="K2808" s="17">
        <v>61461.4</v>
      </c>
      <c r="L2808" s="17">
        <v>46710.66</v>
      </c>
      <c r="M2808" s="17">
        <v>14750.74</v>
      </c>
      <c r="N2808" s="17">
        <v>86647.8095</v>
      </c>
    </row>
    <row r="2809" spans="1:14">
      <c r="A2809" s="16">
        <v>46069</v>
      </c>
      <c r="B2809" t="s">
        <v>2844</v>
      </c>
      <c r="C2809" t="s">
        <v>73</v>
      </c>
      <c r="D2809" t="s">
        <v>74</v>
      </c>
      <c r="E2809" t="s">
        <v>24</v>
      </c>
      <c r="F2809" t="s">
        <v>1925</v>
      </c>
      <c r="G2809" t="s">
        <v>19</v>
      </c>
      <c r="H2809">
        <v>4</v>
      </c>
      <c r="I2809" s="17">
        <v>781382</v>
      </c>
      <c r="J2809" s="17">
        <v>85952.02</v>
      </c>
      <c r="K2809" s="17">
        <v>695429.98</v>
      </c>
      <c r="L2809" s="17">
        <v>528526.78</v>
      </c>
      <c r="M2809" s="17">
        <v>166903.2</v>
      </c>
      <c r="N2809" s="17">
        <v>86647.8095</v>
      </c>
    </row>
    <row r="2810" spans="1:14">
      <c r="A2810" s="16">
        <v>46069</v>
      </c>
      <c r="B2810" t="s">
        <v>2845</v>
      </c>
      <c r="C2810" t="s">
        <v>29</v>
      </c>
      <c r="D2810" t="s">
        <v>30</v>
      </c>
      <c r="E2810" t="s">
        <v>31</v>
      </c>
      <c r="F2810" t="s">
        <v>1925</v>
      </c>
      <c r="G2810" t="s">
        <v>19</v>
      </c>
      <c r="H2810">
        <v>1</v>
      </c>
      <c r="I2810" s="17">
        <v>47703</v>
      </c>
      <c r="J2810" s="17">
        <v>0</v>
      </c>
      <c r="K2810" s="17">
        <v>47703</v>
      </c>
      <c r="L2810" s="17">
        <v>29575.86</v>
      </c>
      <c r="M2810" s="17">
        <v>18127.14</v>
      </c>
      <c r="N2810" s="17">
        <v>96712.0583</v>
      </c>
    </row>
    <row r="2811" spans="1:14">
      <c r="A2811" s="16">
        <v>46069</v>
      </c>
      <c r="B2811" t="s">
        <v>2846</v>
      </c>
      <c r="C2811" t="s">
        <v>33</v>
      </c>
      <c r="D2811" t="s">
        <v>34</v>
      </c>
      <c r="E2811" t="s">
        <v>35</v>
      </c>
      <c r="F2811" t="s">
        <v>1925</v>
      </c>
      <c r="G2811" t="s">
        <v>19</v>
      </c>
      <c r="H2811">
        <v>4</v>
      </c>
      <c r="I2811" s="17">
        <v>575934</v>
      </c>
      <c r="J2811" s="17">
        <v>74871.42</v>
      </c>
      <c r="K2811" s="17">
        <v>501062.58</v>
      </c>
      <c r="L2811" s="17">
        <v>360765.06</v>
      </c>
      <c r="M2811" s="17">
        <v>140297.52</v>
      </c>
      <c r="N2811" s="17">
        <v>133814.9909</v>
      </c>
    </row>
    <row r="2812" spans="1:14">
      <c r="A2812" s="16">
        <v>46069</v>
      </c>
      <c r="B2812" t="s">
        <v>2847</v>
      </c>
      <c r="C2812" t="s">
        <v>73</v>
      </c>
      <c r="D2812" t="s">
        <v>74</v>
      </c>
      <c r="E2812" t="s">
        <v>24</v>
      </c>
      <c r="F2812" t="s">
        <v>1925</v>
      </c>
      <c r="G2812" t="s">
        <v>19</v>
      </c>
      <c r="H2812">
        <v>2</v>
      </c>
      <c r="I2812" s="17">
        <v>799619</v>
      </c>
      <c r="J2812" s="17">
        <v>0</v>
      </c>
      <c r="K2812" s="17">
        <v>799619</v>
      </c>
      <c r="L2812" s="17">
        <v>607710.4399999999</v>
      </c>
      <c r="M2812" s="17">
        <v>191908.56</v>
      </c>
      <c r="N2812" s="17">
        <v>86647.8095</v>
      </c>
    </row>
    <row r="2813" spans="1:14">
      <c r="A2813" s="16">
        <v>46069</v>
      </c>
      <c r="B2813" t="s">
        <v>2848</v>
      </c>
      <c r="C2813" t="s">
        <v>15</v>
      </c>
      <c r="D2813" t="s">
        <v>16</v>
      </c>
      <c r="E2813" t="s">
        <v>17</v>
      </c>
      <c r="F2813" t="s">
        <v>1925</v>
      </c>
      <c r="G2813" t="s">
        <v>19</v>
      </c>
      <c r="H2813">
        <v>8</v>
      </c>
      <c r="I2813" s="17">
        <v>463886</v>
      </c>
      <c r="J2813" s="17">
        <v>0</v>
      </c>
      <c r="K2813" s="17">
        <v>463886</v>
      </c>
      <c r="L2813" s="17">
        <v>324720.2</v>
      </c>
      <c r="M2813" s="17">
        <v>139165.8</v>
      </c>
      <c r="N2813" s="17">
        <v>44685.8599</v>
      </c>
    </row>
    <row r="2814" spans="1:14">
      <c r="A2814" s="16">
        <v>46069</v>
      </c>
      <c r="B2814" t="s">
        <v>2849</v>
      </c>
      <c r="C2814" t="s">
        <v>33</v>
      </c>
      <c r="D2814" t="s">
        <v>34</v>
      </c>
      <c r="E2814" t="s">
        <v>35</v>
      </c>
      <c r="F2814" t="s">
        <v>1925</v>
      </c>
      <c r="G2814" t="s">
        <v>19</v>
      </c>
      <c r="H2814">
        <v>12</v>
      </c>
      <c r="I2814" s="17">
        <v>600644</v>
      </c>
      <c r="J2814" s="17">
        <v>0</v>
      </c>
      <c r="K2814" s="17">
        <v>600644</v>
      </c>
      <c r="L2814" s="17">
        <v>432463.68</v>
      </c>
      <c r="M2814" s="17">
        <v>168180.32</v>
      </c>
      <c r="N2814" s="17">
        <v>133814.9909</v>
      </c>
    </row>
    <row r="2815" spans="1:14">
      <c r="A2815" s="16">
        <v>46069</v>
      </c>
      <c r="B2815" t="s">
        <v>2850</v>
      </c>
      <c r="C2815" t="s">
        <v>15</v>
      </c>
      <c r="D2815" t="s">
        <v>16</v>
      </c>
      <c r="E2815" t="s">
        <v>17</v>
      </c>
      <c r="F2815" t="s">
        <v>1925</v>
      </c>
      <c r="G2815" t="s">
        <v>19</v>
      </c>
      <c r="H2815">
        <v>2</v>
      </c>
      <c r="I2815" s="17">
        <v>375996</v>
      </c>
      <c r="J2815" s="17">
        <v>26319.72</v>
      </c>
      <c r="K2815" s="17">
        <v>349676.28</v>
      </c>
      <c r="L2815" s="17">
        <v>244773.4</v>
      </c>
      <c r="M2815" s="17">
        <v>104902.88</v>
      </c>
      <c r="N2815" s="17">
        <v>44685.8599</v>
      </c>
    </row>
    <row r="2816" spans="1:14">
      <c r="A2816" s="16">
        <v>46069</v>
      </c>
      <c r="B2816" t="s">
        <v>2851</v>
      </c>
      <c r="C2816" t="s">
        <v>43</v>
      </c>
      <c r="D2816" t="s">
        <v>44</v>
      </c>
      <c r="E2816" t="s">
        <v>31</v>
      </c>
      <c r="F2816" t="s">
        <v>1925</v>
      </c>
      <c r="G2816" t="s">
        <v>19</v>
      </c>
      <c r="H2816">
        <v>9</v>
      </c>
      <c r="I2816" s="17">
        <v>835322</v>
      </c>
      <c r="J2816" s="17">
        <v>33412.88</v>
      </c>
      <c r="K2816" s="17">
        <v>801909.12</v>
      </c>
      <c r="L2816" s="17">
        <v>497183.65</v>
      </c>
      <c r="M2816" s="17">
        <v>304725.47</v>
      </c>
      <c r="N2816" s="17">
        <v>96712.0583</v>
      </c>
    </row>
    <row r="2817" spans="1:14">
      <c r="A2817" s="16">
        <v>46069</v>
      </c>
      <c r="B2817" t="s">
        <v>2852</v>
      </c>
      <c r="C2817" t="s">
        <v>22</v>
      </c>
      <c r="D2817" t="s">
        <v>23</v>
      </c>
      <c r="E2817" t="s">
        <v>24</v>
      </c>
      <c r="F2817" t="s">
        <v>1925</v>
      </c>
      <c r="G2817" t="s">
        <v>19</v>
      </c>
      <c r="H2817">
        <v>10</v>
      </c>
      <c r="I2817" s="17">
        <v>424125</v>
      </c>
      <c r="J2817" s="17">
        <v>46653.75</v>
      </c>
      <c r="K2817" s="17">
        <v>377471.25</v>
      </c>
      <c r="L2817" s="17">
        <v>286878.15</v>
      </c>
      <c r="M2817" s="17">
        <v>90593.10000000001</v>
      </c>
      <c r="N2817" s="17">
        <v>86647.8095</v>
      </c>
    </row>
    <row r="2818" spans="1:14">
      <c r="A2818" s="16">
        <v>46069</v>
      </c>
      <c r="B2818" t="s">
        <v>2853</v>
      </c>
      <c r="C2818" t="s">
        <v>43</v>
      </c>
      <c r="D2818" t="s">
        <v>44</v>
      </c>
      <c r="E2818" t="s">
        <v>31</v>
      </c>
      <c r="F2818" t="s">
        <v>1925</v>
      </c>
      <c r="G2818" t="s">
        <v>19</v>
      </c>
      <c r="H2818">
        <v>8</v>
      </c>
      <c r="I2818" s="17">
        <v>727509</v>
      </c>
      <c r="J2818" s="17">
        <v>58200.72</v>
      </c>
      <c r="K2818" s="17">
        <v>669308.28</v>
      </c>
      <c r="L2818" s="17">
        <v>414971.13</v>
      </c>
      <c r="M2818" s="17">
        <v>254337.15</v>
      </c>
      <c r="N2818" s="17">
        <v>96712.0583</v>
      </c>
    </row>
    <row r="2819" spans="1:14">
      <c r="A2819" s="16">
        <v>46069</v>
      </c>
      <c r="B2819" t="s">
        <v>2854</v>
      </c>
      <c r="C2819" t="s">
        <v>22</v>
      </c>
      <c r="D2819" t="s">
        <v>23</v>
      </c>
      <c r="E2819" t="s">
        <v>24</v>
      </c>
      <c r="F2819" t="s">
        <v>1925</v>
      </c>
      <c r="G2819" t="s">
        <v>19</v>
      </c>
      <c r="H2819">
        <v>5</v>
      </c>
      <c r="I2819" s="17">
        <v>595039</v>
      </c>
      <c r="J2819" s="17">
        <v>29751.95</v>
      </c>
      <c r="K2819" s="17">
        <v>565287.05</v>
      </c>
      <c r="L2819" s="17">
        <v>429618.16</v>
      </c>
      <c r="M2819" s="17">
        <v>135668.89</v>
      </c>
      <c r="N2819" s="17">
        <v>86647.8095</v>
      </c>
    </row>
    <row r="2820" spans="1:14">
      <c r="A2820" s="16">
        <v>46069</v>
      </c>
      <c r="B2820" t="s">
        <v>2855</v>
      </c>
      <c r="C2820" t="s">
        <v>73</v>
      </c>
      <c r="D2820" t="s">
        <v>74</v>
      </c>
      <c r="E2820" t="s">
        <v>24</v>
      </c>
      <c r="F2820" t="s">
        <v>1925</v>
      </c>
      <c r="G2820" t="s">
        <v>19</v>
      </c>
      <c r="H2820">
        <v>1</v>
      </c>
      <c r="I2820" s="17">
        <v>827406</v>
      </c>
      <c r="J2820" s="17">
        <v>0</v>
      </c>
      <c r="K2820" s="17">
        <v>827406</v>
      </c>
      <c r="L2820" s="17">
        <v>628828.5600000001</v>
      </c>
      <c r="M2820" s="17">
        <v>198577.44</v>
      </c>
      <c r="N2820" s="17">
        <v>86647.8095</v>
      </c>
    </row>
    <row r="2821" spans="1:14">
      <c r="A2821" s="16">
        <v>46070</v>
      </c>
      <c r="B2821" t="s">
        <v>2856</v>
      </c>
      <c r="C2821" t="s">
        <v>47</v>
      </c>
      <c r="D2821" t="s">
        <v>48</v>
      </c>
      <c r="E2821" t="s">
        <v>35</v>
      </c>
      <c r="F2821" t="s">
        <v>1925</v>
      </c>
      <c r="G2821" t="s">
        <v>19</v>
      </c>
      <c r="H2821">
        <v>1</v>
      </c>
      <c r="I2821" s="17">
        <v>93458</v>
      </c>
      <c r="J2821" s="17">
        <v>7476.64</v>
      </c>
      <c r="K2821" s="17">
        <v>85981.36</v>
      </c>
      <c r="L2821" s="17">
        <v>61906.58</v>
      </c>
      <c r="M2821" s="17">
        <v>24074.78</v>
      </c>
      <c r="N2821" s="17">
        <v>133814.9909</v>
      </c>
    </row>
    <row r="2822" spans="1:14">
      <c r="A2822" s="16">
        <v>46070</v>
      </c>
      <c r="B2822" t="s">
        <v>2857</v>
      </c>
      <c r="C2822" t="s">
        <v>73</v>
      </c>
      <c r="D2822" t="s">
        <v>74</v>
      </c>
      <c r="E2822" t="s">
        <v>24</v>
      </c>
      <c r="F2822" t="s">
        <v>1925</v>
      </c>
      <c r="G2822" t="s">
        <v>19</v>
      </c>
      <c r="H2822">
        <v>12</v>
      </c>
      <c r="I2822" s="17">
        <v>77498</v>
      </c>
      <c r="J2822" s="17">
        <v>7749.8</v>
      </c>
      <c r="K2822" s="17">
        <v>69748.2</v>
      </c>
      <c r="L2822" s="17">
        <v>53008.63</v>
      </c>
      <c r="M2822" s="17">
        <v>16739.57</v>
      </c>
      <c r="N2822" s="17">
        <v>86647.8095</v>
      </c>
    </row>
    <row r="2823" spans="1:14">
      <c r="A2823" s="16">
        <v>46070</v>
      </c>
      <c r="B2823" t="s">
        <v>2858</v>
      </c>
      <c r="C2823" t="s">
        <v>29</v>
      </c>
      <c r="D2823" t="s">
        <v>30</v>
      </c>
      <c r="E2823" t="s">
        <v>31</v>
      </c>
      <c r="F2823" t="s">
        <v>1925</v>
      </c>
      <c r="G2823" t="s">
        <v>19</v>
      </c>
      <c r="H2823">
        <v>12</v>
      </c>
      <c r="I2823" s="17">
        <v>385464</v>
      </c>
      <c r="J2823" s="17">
        <v>0</v>
      </c>
      <c r="K2823" s="17">
        <v>385464</v>
      </c>
      <c r="L2823" s="17">
        <v>238987.68</v>
      </c>
      <c r="M2823" s="17">
        <v>146476.32</v>
      </c>
      <c r="N2823" s="17">
        <v>96712.0583</v>
      </c>
    </row>
    <row r="2824" spans="1:14">
      <c r="A2824" s="16">
        <v>46070</v>
      </c>
      <c r="B2824" t="s">
        <v>2859</v>
      </c>
      <c r="C2824" t="s">
        <v>15</v>
      </c>
      <c r="D2824" t="s">
        <v>16</v>
      </c>
      <c r="E2824" t="s">
        <v>17</v>
      </c>
      <c r="F2824" t="s">
        <v>1925</v>
      </c>
      <c r="G2824" t="s">
        <v>19</v>
      </c>
      <c r="H2824">
        <v>9</v>
      </c>
      <c r="I2824" s="17">
        <v>543355</v>
      </c>
      <c r="J2824" s="17">
        <v>38034.85</v>
      </c>
      <c r="K2824" s="17">
        <v>505320.15</v>
      </c>
      <c r="L2824" s="17">
        <v>353724.1</v>
      </c>
      <c r="M2824" s="17">
        <v>151596.05</v>
      </c>
      <c r="N2824" s="17">
        <v>44685.8599</v>
      </c>
    </row>
    <row r="2825" spans="1:14">
      <c r="A2825" s="16">
        <v>46070</v>
      </c>
      <c r="B2825" t="s">
        <v>2860</v>
      </c>
      <c r="C2825" t="s">
        <v>47</v>
      </c>
      <c r="D2825" t="s">
        <v>48</v>
      </c>
      <c r="E2825" t="s">
        <v>35</v>
      </c>
      <c r="F2825" t="s">
        <v>1925</v>
      </c>
      <c r="G2825" t="s">
        <v>19</v>
      </c>
      <c r="H2825">
        <v>9</v>
      </c>
      <c r="I2825" s="17">
        <v>331042</v>
      </c>
      <c r="J2825" s="17">
        <v>36414.62</v>
      </c>
      <c r="K2825" s="17">
        <v>294627.38</v>
      </c>
      <c r="L2825" s="17">
        <v>212131.71</v>
      </c>
      <c r="M2825" s="17">
        <v>82495.67</v>
      </c>
      <c r="N2825" s="17">
        <v>133814.9909</v>
      </c>
    </row>
    <row r="2826" spans="1:14">
      <c r="A2826" s="16">
        <v>46070</v>
      </c>
      <c r="B2826" t="s">
        <v>2861</v>
      </c>
      <c r="C2826" t="s">
        <v>29</v>
      </c>
      <c r="D2826" t="s">
        <v>30</v>
      </c>
      <c r="E2826" t="s">
        <v>31</v>
      </c>
      <c r="F2826" t="s">
        <v>1925</v>
      </c>
      <c r="G2826" t="s">
        <v>19</v>
      </c>
      <c r="H2826">
        <v>4</v>
      </c>
      <c r="I2826" s="17">
        <v>411242</v>
      </c>
      <c r="J2826" s="17">
        <v>0</v>
      </c>
      <c r="K2826" s="17">
        <v>411242</v>
      </c>
      <c r="L2826" s="17">
        <v>254970.04</v>
      </c>
      <c r="M2826" s="17">
        <v>156271.96</v>
      </c>
      <c r="N2826" s="17">
        <v>96712.0583</v>
      </c>
    </row>
    <row r="2827" spans="1:14">
      <c r="A2827" s="16">
        <v>46070</v>
      </c>
      <c r="B2827" t="s">
        <v>2862</v>
      </c>
      <c r="C2827" t="s">
        <v>73</v>
      </c>
      <c r="D2827" t="s">
        <v>74</v>
      </c>
      <c r="E2827" t="s">
        <v>24</v>
      </c>
      <c r="F2827" t="s">
        <v>1925</v>
      </c>
      <c r="G2827" t="s">
        <v>19</v>
      </c>
      <c r="H2827">
        <v>2</v>
      </c>
      <c r="I2827" s="17">
        <v>661881</v>
      </c>
      <c r="J2827" s="17">
        <v>92663.34</v>
      </c>
      <c r="K2827" s="17">
        <v>569217.66</v>
      </c>
      <c r="L2827" s="17">
        <v>432605.42</v>
      </c>
      <c r="M2827" s="17">
        <v>136612.24</v>
      </c>
      <c r="N2827" s="17">
        <v>86647.8095</v>
      </c>
    </row>
    <row r="2828" spans="1:14">
      <c r="A2828" s="16">
        <v>46070</v>
      </c>
      <c r="B2828" t="s">
        <v>2863</v>
      </c>
      <c r="C2828" t="s">
        <v>15</v>
      </c>
      <c r="D2828" t="s">
        <v>16</v>
      </c>
      <c r="E2828" t="s">
        <v>17</v>
      </c>
      <c r="F2828" t="s">
        <v>1925</v>
      </c>
      <c r="G2828" t="s">
        <v>19</v>
      </c>
      <c r="H2828">
        <v>6</v>
      </c>
      <c r="I2828" s="17">
        <v>358619</v>
      </c>
      <c r="J2828" s="17">
        <v>0</v>
      </c>
      <c r="K2828" s="17">
        <v>358619</v>
      </c>
      <c r="L2828" s="17">
        <v>251033.3</v>
      </c>
      <c r="M2828" s="17">
        <v>107585.7</v>
      </c>
      <c r="N2828" s="17">
        <v>44685.8599</v>
      </c>
    </row>
    <row r="2829" spans="1:14">
      <c r="A2829" s="16">
        <v>46070</v>
      </c>
      <c r="B2829" t="s">
        <v>2864</v>
      </c>
      <c r="C2829" t="s">
        <v>43</v>
      </c>
      <c r="D2829" t="s">
        <v>44</v>
      </c>
      <c r="E2829" t="s">
        <v>31</v>
      </c>
      <c r="F2829" t="s">
        <v>1925</v>
      </c>
      <c r="G2829" t="s">
        <v>19</v>
      </c>
      <c r="H2829">
        <v>4</v>
      </c>
      <c r="I2829" s="17">
        <v>586671</v>
      </c>
      <c r="J2829" s="17">
        <v>76267.23</v>
      </c>
      <c r="K2829" s="17">
        <v>510403.77</v>
      </c>
      <c r="L2829" s="17">
        <v>316450.34</v>
      </c>
      <c r="M2829" s="17">
        <v>193953.43</v>
      </c>
      <c r="N2829" s="17">
        <v>96712.0583</v>
      </c>
    </row>
    <row r="2830" spans="1:14">
      <c r="A2830" s="16">
        <v>46070</v>
      </c>
      <c r="B2830" t="s">
        <v>2865</v>
      </c>
      <c r="C2830" t="s">
        <v>22</v>
      </c>
      <c r="D2830" t="s">
        <v>23</v>
      </c>
      <c r="E2830" t="s">
        <v>24</v>
      </c>
      <c r="F2830" t="s">
        <v>1925</v>
      </c>
      <c r="G2830" t="s">
        <v>19</v>
      </c>
      <c r="H2830">
        <v>9</v>
      </c>
      <c r="I2830" s="17">
        <v>384084</v>
      </c>
      <c r="J2830" s="17">
        <v>15363.36</v>
      </c>
      <c r="K2830" s="17">
        <v>368720.64</v>
      </c>
      <c r="L2830" s="17">
        <v>280227.69</v>
      </c>
      <c r="M2830" s="17">
        <v>88492.95</v>
      </c>
      <c r="N2830" s="17">
        <v>86647.8095</v>
      </c>
    </row>
    <row r="2831" spans="1:14">
      <c r="A2831" s="16">
        <v>46070</v>
      </c>
      <c r="B2831" t="s">
        <v>2866</v>
      </c>
      <c r="C2831" t="s">
        <v>73</v>
      </c>
      <c r="D2831" t="s">
        <v>74</v>
      </c>
      <c r="E2831" t="s">
        <v>24</v>
      </c>
      <c r="F2831" t="s">
        <v>1925</v>
      </c>
      <c r="G2831" t="s">
        <v>19</v>
      </c>
      <c r="H2831">
        <v>4</v>
      </c>
      <c r="I2831" s="17">
        <v>665617</v>
      </c>
      <c r="J2831" s="17">
        <v>0</v>
      </c>
      <c r="K2831" s="17">
        <v>665617</v>
      </c>
      <c r="L2831" s="17">
        <v>505868.92</v>
      </c>
      <c r="M2831" s="17">
        <v>159748.08</v>
      </c>
      <c r="N2831" s="17">
        <v>86647.8095</v>
      </c>
    </row>
    <row r="2832" spans="1:14">
      <c r="A2832" s="16">
        <v>46070</v>
      </c>
      <c r="B2832" t="s">
        <v>2867</v>
      </c>
      <c r="C2832" t="s">
        <v>73</v>
      </c>
      <c r="D2832" t="s">
        <v>74</v>
      </c>
      <c r="E2832" t="s">
        <v>24</v>
      </c>
      <c r="F2832" t="s">
        <v>1925</v>
      </c>
      <c r="G2832" t="s">
        <v>19</v>
      </c>
      <c r="H2832">
        <v>2</v>
      </c>
      <c r="I2832" s="17">
        <v>741570</v>
      </c>
      <c r="J2832" s="17">
        <v>0</v>
      </c>
      <c r="K2832" s="17">
        <v>741570</v>
      </c>
      <c r="L2832" s="17">
        <v>563593.2</v>
      </c>
      <c r="M2832" s="17">
        <v>177976.8</v>
      </c>
      <c r="N2832" s="17">
        <v>86647.8095</v>
      </c>
    </row>
    <row r="2833" spans="1:14">
      <c r="A2833" s="16">
        <v>46070</v>
      </c>
      <c r="B2833" t="s">
        <v>2868</v>
      </c>
      <c r="C2833" t="s">
        <v>73</v>
      </c>
      <c r="D2833" t="s">
        <v>74</v>
      </c>
      <c r="E2833" t="s">
        <v>24</v>
      </c>
      <c r="F2833" t="s">
        <v>1925</v>
      </c>
      <c r="G2833" t="s">
        <v>19</v>
      </c>
      <c r="H2833">
        <v>12</v>
      </c>
      <c r="I2833" s="17">
        <v>405048</v>
      </c>
      <c r="J2833" s="17">
        <v>52656.24</v>
      </c>
      <c r="K2833" s="17">
        <v>352391.76</v>
      </c>
      <c r="L2833" s="17">
        <v>267817.74</v>
      </c>
      <c r="M2833" s="17">
        <v>84574.02</v>
      </c>
      <c r="N2833" s="17">
        <v>86647.8095</v>
      </c>
    </row>
    <row r="2834" spans="1:14">
      <c r="A2834" s="16">
        <v>46070</v>
      </c>
      <c r="B2834" t="s">
        <v>2869</v>
      </c>
      <c r="C2834" t="s">
        <v>33</v>
      </c>
      <c r="D2834" t="s">
        <v>34</v>
      </c>
      <c r="E2834" t="s">
        <v>35</v>
      </c>
      <c r="F2834" t="s">
        <v>1925</v>
      </c>
      <c r="G2834" t="s">
        <v>19</v>
      </c>
      <c r="H2834">
        <v>10</v>
      </c>
      <c r="I2834" s="17">
        <v>823842</v>
      </c>
      <c r="J2834" s="17">
        <v>0</v>
      </c>
      <c r="K2834" s="17">
        <v>823842</v>
      </c>
      <c r="L2834" s="17">
        <v>593166.24</v>
      </c>
      <c r="M2834" s="17">
        <v>230675.76</v>
      </c>
      <c r="N2834" s="17">
        <v>133814.9909</v>
      </c>
    </row>
    <row r="2835" spans="1:14">
      <c r="A2835" s="16">
        <v>46070</v>
      </c>
      <c r="B2835" t="s">
        <v>2870</v>
      </c>
      <c r="C2835" t="s">
        <v>29</v>
      </c>
      <c r="D2835" t="s">
        <v>30</v>
      </c>
      <c r="E2835" t="s">
        <v>31</v>
      </c>
      <c r="F2835" t="s">
        <v>1925</v>
      </c>
      <c r="G2835" t="s">
        <v>19</v>
      </c>
      <c r="H2835">
        <v>3</v>
      </c>
      <c r="I2835" s="17">
        <v>196990</v>
      </c>
      <c r="J2835" s="17">
        <v>0</v>
      </c>
      <c r="K2835" s="17">
        <v>196990</v>
      </c>
      <c r="L2835" s="17">
        <v>122133.8</v>
      </c>
      <c r="M2835" s="17">
        <v>74856.2</v>
      </c>
      <c r="N2835" s="17">
        <v>96712.0583</v>
      </c>
    </row>
    <row r="2836" spans="1:14">
      <c r="A2836" s="16">
        <v>46070</v>
      </c>
      <c r="B2836" t="s">
        <v>2871</v>
      </c>
      <c r="C2836" t="s">
        <v>26</v>
      </c>
      <c r="D2836" t="s">
        <v>27</v>
      </c>
      <c r="E2836" t="s">
        <v>17</v>
      </c>
      <c r="F2836" t="s">
        <v>1925</v>
      </c>
      <c r="G2836" t="s">
        <v>19</v>
      </c>
      <c r="H2836">
        <v>6</v>
      </c>
      <c r="I2836" s="17">
        <v>279529</v>
      </c>
      <c r="J2836" s="17">
        <v>41929.35</v>
      </c>
      <c r="K2836" s="17">
        <v>237599.65</v>
      </c>
      <c r="L2836" s="17">
        <v>166319.75</v>
      </c>
      <c r="M2836" s="17">
        <v>71279.89999999999</v>
      </c>
      <c r="N2836" s="17">
        <v>44685.8599</v>
      </c>
    </row>
    <row r="2837" spans="1:14">
      <c r="A2837" s="16">
        <v>46070</v>
      </c>
      <c r="B2837" t="s">
        <v>2872</v>
      </c>
      <c r="C2837" t="s">
        <v>73</v>
      </c>
      <c r="D2837" t="s">
        <v>74</v>
      </c>
      <c r="E2837" t="s">
        <v>24</v>
      </c>
      <c r="F2837" t="s">
        <v>1925</v>
      </c>
      <c r="G2837" t="s">
        <v>19</v>
      </c>
      <c r="H2837">
        <v>3</v>
      </c>
      <c r="I2837" s="17">
        <v>768796</v>
      </c>
      <c r="J2837" s="17">
        <v>84567.56</v>
      </c>
      <c r="K2837" s="17">
        <v>684228.4399999999</v>
      </c>
      <c r="L2837" s="17">
        <v>520013.61</v>
      </c>
      <c r="M2837" s="17">
        <v>164214.83</v>
      </c>
      <c r="N2837" s="17">
        <v>86647.8095</v>
      </c>
    </row>
    <row r="2838" spans="1:14">
      <c r="A2838" s="16">
        <v>46070</v>
      </c>
      <c r="B2838" t="s">
        <v>2873</v>
      </c>
      <c r="C2838" t="s">
        <v>47</v>
      </c>
      <c r="D2838" t="s">
        <v>48</v>
      </c>
      <c r="E2838" t="s">
        <v>35</v>
      </c>
      <c r="F2838" t="s">
        <v>1925</v>
      </c>
      <c r="G2838" t="s">
        <v>19</v>
      </c>
      <c r="H2838">
        <v>3</v>
      </c>
      <c r="I2838" s="17">
        <v>289469</v>
      </c>
      <c r="J2838" s="17">
        <v>0</v>
      </c>
      <c r="K2838" s="17">
        <v>289469</v>
      </c>
      <c r="L2838" s="17">
        <v>208417.68</v>
      </c>
      <c r="M2838" s="17">
        <v>81051.32000000001</v>
      </c>
      <c r="N2838" s="17">
        <v>133814.9909</v>
      </c>
    </row>
    <row r="2839" spans="1:14">
      <c r="A2839" s="16">
        <v>46070</v>
      </c>
      <c r="B2839" t="s">
        <v>2874</v>
      </c>
      <c r="C2839" t="s">
        <v>15</v>
      </c>
      <c r="D2839" t="s">
        <v>16</v>
      </c>
      <c r="E2839" t="s">
        <v>17</v>
      </c>
      <c r="F2839" t="s">
        <v>1925</v>
      </c>
      <c r="G2839" t="s">
        <v>19</v>
      </c>
      <c r="H2839">
        <v>11</v>
      </c>
      <c r="I2839" s="17">
        <v>731474</v>
      </c>
      <c r="J2839" s="17">
        <v>36573.7</v>
      </c>
      <c r="K2839" s="17">
        <v>694900.3</v>
      </c>
      <c r="L2839" s="17">
        <v>486430.21</v>
      </c>
      <c r="M2839" s="17">
        <v>208470.09</v>
      </c>
      <c r="N2839" s="17">
        <v>44685.8599</v>
      </c>
    </row>
    <row r="2840" spans="1:14">
      <c r="A2840" s="16">
        <v>46070</v>
      </c>
      <c r="B2840" t="s">
        <v>2875</v>
      </c>
      <c r="C2840" t="s">
        <v>15</v>
      </c>
      <c r="D2840" t="s">
        <v>16</v>
      </c>
      <c r="E2840" t="s">
        <v>17</v>
      </c>
      <c r="F2840" t="s">
        <v>1925</v>
      </c>
      <c r="G2840" t="s">
        <v>19</v>
      </c>
      <c r="H2840">
        <v>10</v>
      </c>
      <c r="I2840" s="17">
        <v>504097</v>
      </c>
      <c r="J2840" s="17">
        <v>40327.76</v>
      </c>
      <c r="K2840" s="17">
        <v>463769.24</v>
      </c>
      <c r="L2840" s="17">
        <v>324638.47</v>
      </c>
      <c r="M2840" s="17">
        <v>139130.77</v>
      </c>
      <c r="N2840" s="17">
        <v>44685.8599</v>
      </c>
    </row>
    <row r="2841" spans="1:14">
      <c r="A2841" s="16">
        <v>46070</v>
      </c>
      <c r="B2841" t="s">
        <v>2876</v>
      </c>
      <c r="C2841" t="s">
        <v>26</v>
      </c>
      <c r="D2841" t="s">
        <v>27</v>
      </c>
      <c r="E2841" t="s">
        <v>17</v>
      </c>
      <c r="F2841" t="s">
        <v>1925</v>
      </c>
      <c r="G2841" t="s">
        <v>19</v>
      </c>
      <c r="H2841">
        <v>10</v>
      </c>
      <c r="I2841" s="17">
        <v>724362</v>
      </c>
      <c r="J2841" s="17">
        <v>65192.58</v>
      </c>
      <c r="K2841" s="17">
        <v>659169.42</v>
      </c>
      <c r="L2841" s="17">
        <v>461418.59</v>
      </c>
      <c r="M2841" s="17">
        <v>197750.83</v>
      </c>
      <c r="N2841" s="17">
        <v>44685.8599</v>
      </c>
    </row>
    <row r="2842" spans="1:14">
      <c r="A2842" s="16">
        <v>46070</v>
      </c>
      <c r="B2842" t="s">
        <v>2877</v>
      </c>
      <c r="C2842" t="s">
        <v>73</v>
      </c>
      <c r="D2842" t="s">
        <v>74</v>
      </c>
      <c r="E2842" t="s">
        <v>24</v>
      </c>
      <c r="F2842" t="s">
        <v>1925</v>
      </c>
      <c r="G2842" t="s">
        <v>19</v>
      </c>
      <c r="H2842">
        <v>11</v>
      </c>
      <c r="I2842" s="17">
        <v>486564</v>
      </c>
      <c r="J2842" s="17">
        <v>68118.96000000001</v>
      </c>
      <c r="K2842" s="17">
        <v>418445.04</v>
      </c>
      <c r="L2842" s="17">
        <v>318018.23</v>
      </c>
      <c r="M2842" s="17">
        <v>100426.81</v>
      </c>
      <c r="N2842" s="17">
        <v>86647.8095</v>
      </c>
    </row>
    <row r="2843" spans="1:14">
      <c r="A2843" s="16">
        <v>46070</v>
      </c>
      <c r="B2843" t="s">
        <v>2878</v>
      </c>
      <c r="C2843" t="s">
        <v>73</v>
      </c>
      <c r="D2843" t="s">
        <v>74</v>
      </c>
      <c r="E2843" t="s">
        <v>24</v>
      </c>
      <c r="F2843" t="s">
        <v>1925</v>
      </c>
      <c r="G2843" t="s">
        <v>19</v>
      </c>
      <c r="H2843">
        <v>5</v>
      </c>
      <c r="I2843" s="17">
        <v>630362</v>
      </c>
      <c r="J2843" s="17">
        <v>0</v>
      </c>
      <c r="K2843" s="17">
        <v>630362</v>
      </c>
      <c r="L2843" s="17">
        <v>479075.12</v>
      </c>
      <c r="M2843" s="17">
        <v>151286.88</v>
      </c>
      <c r="N2843" s="17">
        <v>86647.8095</v>
      </c>
    </row>
    <row r="2844" spans="1:14">
      <c r="A2844" s="16">
        <v>46070</v>
      </c>
      <c r="B2844" t="s">
        <v>2879</v>
      </c>
      <c r="C2844" t="s">
        <v>73</v>
      </c>
      <c r="D2844" t="s">
        <v>74</v>
      </c>
      <c r="E2844" t="s">
        <v>24</v>
      </c>
      <c r="F2844" t="s">
        <v>1925</v>
      </c>
      <c r="G2844" t="s">
        <v>19</v>
      </c>
      <c r="H2844">
        <v>10</v>
      </c>
      <c r="I2844" s="17">
        <v>498556</v>
      </c>
      <c r="J2844" s="17">
        <v>49855.6</v>
      </c>
      <c r="K2844" s="17">
        <v>448700.4</v>
      </c>
      <c r="L2844" s="17">
        <v>341012.3</v>
      </c>
      <c r="M2844" s="17">
        <v>107688.1</v>
      </c>
      <c r="N2844" s="17">
        <v>86647.8095</v>
      </c>
    </row>
    <row r="2845" spans="1:14">
      <c r="A2845" s="16">
        <v>46070</v>
      </c>
      <c r="B2845" t="s">
        <v>2880</v>
      </c>
      <c r="C2845" t="s">
        <v>47</v>
      </c>
      <c r="D2845" t="s">
        <v>48</v>
      </c>
      <c r="E2845" t="s">
        <v>35</v>
      </c>
      <c r="F2845" t="s">
        <v>1925</v>
      </c>
      <c r="G2845" t="s">
        <v>19</v>
      </c>
      <c r="H2845">
        <v>3</v>
      </c>
      <c r="I2845" s="17">
        <v>806084</v>
      </c>
      <c r="J2845" s="17">
        <v>0</v>
      </c>
      <c r="K2845" s="17">
        <v>806084</v>
      </c>
      <c r="L2845" s="17">
        <v>580380.48</v>
      </c>
      <c r="M2845" s="17">
        <v>225703.52</v>
      </c>
      <c r="N2845" s="17">
        <v>133814.9909</v>
      </c>
    </row>
    <row r="2846" spans="1:14">
      <c r="A2846" s="16">
        <v>46070</v>
      </c>
      <c r="B2846" t="s">
        <v>2881</v>
      </c>
      <c r="C2846" t="s">
        <v>29</v>
      </c>
      <c r="D2846" t="s">
        <v>30</v>
      </c>
      <c r="E2846" t="s">
        <v>31</v>
      </c>
      <c r="F2846" t="s">
        <v>1925</v>
      </c>
      <c r="G2846" t="s">
        <v>19</v>
      </c>
      <c r="H2846">
        <v>5</v>
      </c>
      <c r="I2846" s="17">
        <v>218651</v>
      </c>
      <c r="J2846" s="17">
        <v>10932.55</v>
      </c>
      <c r="K2846" s="17">
        <v>207718.45</v>
      </c>
      <c r="L2846" s="17">
        <v>128785.44</v>
      </c>
      <c r="M2846" s="17">
        <v>78933.00999999999</v>
      </c>
      <c r="N2846" s="17">
        <v>96712.0583</v>
      </c>
    </row>
    <row r="2847" spans="1:14">
      <c r="A2847" s="16">
        <v>46070</v>
      </c>
      <c r="B2847" t="s">
        <v>2882</v>
      </c>
      <c r="C2847" t="s">
        <v>22</v>
      </c>
      <c r="D2847" t="s">
        <v>23</v>
      </c>
      <c r="E2847" t="s">
        <v>24</v>
      </c>
      <c r="F2847" t="s">
        <v>1925</v>
      </c>
      <c r="G2847" t="s">
        <v>19</v>
      </c>
      <c r="H2847">
        <v>9</v>
      </c>
      <c r="I2847" s="17">
        <v>673707</v>
      </c>
      <c r="J2847" s="17">
        <v>47159.49</v>
      </c>
      <c r="K2847" s="17">
        <v>626547.51</v>
      </c>
      <c r="L2847" s="17">
        <v>476176.11</v>
      </c>
      <c r="M2847" s="17">
        <v>150371.4</v>
      </c>
      <c r="N2847" s="17">
        <v>86647.8095</v>
      </c>
    </row>
    <row r="2848" spans="1:14">
      <c r="A2848" s="16">
        <v>46070</v>
      </c>
      <c r="B2848" t="s">
        <v>2883</v>
      </c>
      <c r="C2848" t="s">
        <v>73</v>
      </c>
      <c r="D2848" t="s">
        <v>74</v>
      </c>
      <c r="E2848" t="s">
        <v>24</v>
      </c>
      <c r="F2848" t="s">
        <v>1925</v>
      </c>
      <c r="G2848" t="s">
        <v>19</v>
      </c>
      <c r="H2848">
        <v>7</v>
      </c>
      <c r="I2848" s="17">
        <v>145792</v>
      </c>
      <c r="J2848" s="17">
        <v>0</v>
      </c>
      <c r="K2848" s="17">
        <v>145792</v>
      </c>
      <c r="L2848" s="17">
        <v>110801.92</v>
      </c>
      <c r="M2848" s="17">
        <v>34990.08</v>
      </c>
      <c r="N2848" s="17">
        <v>86647.8095</v>
      </c>
    </row>
    <row r="2849" spans="1:14">
      <c r="A2849" s="16">
        <v>46070</v>
      </c>
      <c r="B2849" t="s">
        <v>2884</v>
      </c>
      <c r="C2849" t="s">
        <v>22</v>
      </c>
      <c r="D2849" t="s">
        <v>23</v>
      </c>
      <c r="E2849" t="s">
        <v>24</v>
      </c>
      <c r="F2849" t="s">
        <v>1925</v>
      </c>
      <c r="G2849" t="s">
        <v>19</v>
      </c>
      <c r="H2849">
        <v>8</v>
      </c>
      <c r="I2849" s="17">
        <v>542568</v>
      </c>
      <c r="J2849" s="17">
        <v>75959.52</v>
      </c>
      <c r="K2849" s="17">
        <v>466608.48</v>
      </c>
      <c r="L2849" s="17">
        <v>354622.44</v>
      </c>
      <c r="M2849" s="17">
        <v>111986.04</v>
      </c>
      <c r="N2849" s="17">
        <v>86647.8095</v>
      </c>
    </row>
    <row r="2850" spans="1:14">
      <c r="A2850" s="16">
        <v>46070</v>
      </c>
      <c r="B2850" t="s">
        <v>2885</v>
      </c>
      <c r="C2850" t="s">
        <v>26</v>
      </c>
      <c r="D2850" t="s">
        <v>27</v>
      </c>
      <c r="E2850" t="s">
        <v>17</v>
      </c>
      <c r="F2850" t="s">
        <v>1925</v>
      </c>
      <c r="G2850" t="s">
        <v>19</v>
      </c>
      <c r="H2850">
        <v>11</v>
      </c>
      <c r="I2850" s="17">
        <v>366018</v>
      </c>
      <c r="J2850" s="17">
        <v>29281.44</v>
      </c>
      <c r="K2850" s="17">
        <v>336736.56</v>
      </c>
      <c r="L2850" s="17">
        <v>235715.59</v>
      </c>
      <c r="M2850" s="17">
        <v>101020.97</v>
      </c>
      <c r="N2850" s="17">
        <v>44685.8599</v>
      </c>
    </row>
    <row r="2851" spans="1:14">
      <c r="A2851" s="16">
        <v>46070</v>
      </c>
      <c r="B2851" t="s">
        <v>2886</v>
      </c>
      <c r="C2851" t="s">
        <v>33</v>
      </c>
      <c r="D2851" t="s">
        <v>34</v>
      </c>
      <c r="E2851" t="s">
        <v>35</v>
      </c>
      <c r="F2851" t="s">
        <v>1925</v>
      </c>
      <c r="G2851" t="s">
        <v>19</v>
      </c>
      <c r="H2851">
        <v>6</v>
      </c>
      <c r="I2851" s="17">
        <v>503890</v>
      </c>
      <c r="J2851" s="17">
        <v>50389</v>
      </c>
      <c r="K2851" s="17">
        <v>453501</v>
      </c>
      <c r="L2851" s="17">
        <v>326520.72</v>
      </c>
      <c r="M2851" s="17">
        <v>126980.28</v>
      </c>
      <c r="N2851" s="17">
        <v>133814.9909</v>
      </c>
    </row>
    <row r="2852" spans="1:14">
      <c r="A2852" s="16">
        <v>46070</v>
      </c>
      <c r="B2852" t="s">
        <v>2887</v>
      </c>
      <c r="C2852" t="s">
        <v>26</v>
      </c>
      <c r="D2852" t="s">
        <v>27</v>
      </c>
      <c r="E2852" t="s">
        <v>17</v>
      </c>
      <c r="F2852" t="s">
        <v>1925</v>
      </c>
      <c r="G2852" t="s">
        <v>19</v>
      </c>
      <c r="H2852">
        <v>9</v>
      </c>
      <c r="I2852" s="17">
        <v>831729</v>
      </c>
      <c r="J2852" s="17">
        <v>0</v>
      </c>
      <c r="K2852" s="17">
        <v>831729</v>
      </c>
      <c r="L2852" s="17">
        <v>582210.3</v>
      </c>
      <c r="M2852" s="17">
        <v>249518.7</v>
      </c>
      <c r="N2852" s="17">
        <v>44685.8599</v>
      </c>
    </row>
    <row r="2853" spans="1:14">
      <c r="A2853" s="16">
        <v>46070</v>
      </c>
      <c r="B2853" t="s">
        <v>2888</v>
      </c>
      <c r="C2853" t="s">
        <v>47</v>
      </c>
      <c r="D2853" t="s">
        <v>48</v>
      </c>
      <c r="E2853" t="s">
        <v>35</v>
      </c>
      <c r="F2853" t="s">
        <v>1925</v>
      </c>
      <c r="G2853" t="s">
        <v>19</v>
      </c>
      <c r="H2853">
        <v>5</v>
      </c>
      <c r="I2853" s="17">
        <v>814269</v>
      </c>
      <c r="J2853" s="17">
        <v>56998.83</v>
      </c>
      <c r="K2853" s="17">
        <v>757270.17</v>
      </c>
      <c r="L2853" s="17">
        <v>545234.52</v>
      </c>
      <c r="M2853" s="17">
        <v>212035.65</v>
      </c>
      <c r="N2853" s="17">
        <v>133814.9909</v>
      </c>
    </row>
    <row r="2854" spans="1:14">
      <c r="A2854" s="16">
        <v>46070</v>
      </c>
      <c r="B2854" t="s">
        <v>2889</v>
      </c>
      <c r="C2854" t="s">
        <v>26</v>
      </c>
      <c r="D2854" t="s">
        <v>27</v>
      </c>
      <c r="E2854" t="s">
        <v>17</v>
      </c>
      <c r="F2854" t="s">
        <v>1925</v>
      </c>
      <c r="G2854" t="s">
        <v>19</v>
      </c>
      <c r="H2854">
        <v>3</v>
      </c>
      <c r="I2854" s="17">
        <v>721747</v>
      </c>
      <c r="J2854" s="17">
        <v>0</v>
      </c>
      <c r="K2854" s="17">
        <v>721747</v>
      </c>
      <c r="L2854" s="17">
        <v>505222.9</v>
      </c>
      <c r="M2854" s="17">
        <v>216524.1</v>
      </c>
      <c r="N2854" s="17">
        <v>44685.8599</v>
      </c>
    </row>
    <row r="2855" spans="1:14">
      <c r="A2855" s="16">
        <v>46070</v>
      </c>
      <c r="B2855" t="s">
        <v>2890</v>
      </c>
      <c r="C2855" t="s">
        <v>43</v>
      </c>
      <c r="D2855" t="s">
        <v>44</v>
      </c>
      <c r="E2855" t="s">
        <v>31</v>
      </c>
      <c r="F2855" t="s">
        <v>1925</v>
      </c>
      <c r="G2855" t="s">
        <v>19</v>
      </c>
      <c r="H2855">
        <v>7</v>
      </c>
      <c r="I2855" s="17">
        <v>180182</v>
      </c>
      <c r="J2855" s="17">
        <v>12612.74</v>
      </c>
      <c r="K2855" s="17">
        <v>167569.26</v>
      </c>
      <c r="L2855" s="17">
        <v>103892.94</v>
      </c>
      <c r="M2855" s="17">
        <v>63676.32</v>
      </c>
      <c r="N2855" s="17">
        <v>96712.0583</v>
      </c>
    </row>
    <row r="2856" spans="1:14">
      <c r="A2856" s="16">
        <v>46070</v>
      </c>
      <c r="B2856" t="s">
        <v>2891</v>
      </c>
      <c r="C2856" t="s">
        <v>47</v>
      </c>
      <c r="D2856" t="s">
        <v>48</v>
      </c>
      <c r="E2856" t="s">
        <v>35</v>
      </c>
      <c r="F2856" t="s">
        <v>1925</v>
      </c>
      <c r="G2856" t="s">
        <v>19</v>
      </c>
      <c r="H2856">
        <v>11</v>
      </c>
      <c r="I2856" s="17">
        <v>549054</v>
      </c>
      <c r="J2856" s="17">
        <v>71377.02</v>
      </c>
      <c r="K2856" s="17">
        <v>477676.98</v>
      </c>
      <c r="L2856" s="17">
        <v>343927.43</v>
      </c>
      <c r="M2856" s="17">
        <v>133749.55</v>
      </c>
      <c r="N2856" s="17">
        <v>133814.9909</v>
      </c>
    </row>
    <row r="2857" spans="1:14">
      <c r="A2857" s="16">
        <v>46070</v>
      </c>
      <c r="B2857" t="s">
        <v>2892</v>
      </c>
      <c r="C2857" t="s">
        <v>33</v>
      </c>
      <c r="D2857" t="s">
        <v>34</v>
      </c>
      <c r="E2857" t="s">
        <v>35</v>
      </c>
      <c r="F2857" t="s">
        <v>1925</v>
      </c>
      <c r="G2857" t="s">
        <v>19</v>
      </c>
      <c r="H2857">
        <v>2</v>
      </c>
      <c r="I2857" s="17">
        <v>94051</v>
      </c>
      <c r="J2857" s="17">
        <v>0</v>
      </c>
      <c r="K2857" s="17">
        <v>94051</v>
      </c>
      <c r="L2857" s="17">
        <v>67716.72</v>
      </c>
      <c r="M2857" s="17">
        <v>26334.28</v>
      </c>
      <c r="N2857" s="17">
        <v>133814.9909</v>
      </c>
    </row>
    <row r="2858" spans="1:14">
      <c r="A2858" s="16">
        <v>46070</v>
      </c>
      <c r="B2858" t="s">
        <v>2893</v>
      </c>
      <c r="C2858" t="s">
        <v>26</v>
      </c>
      <c r="D2858" t="s">
        <v>27</v>
      </c>
      <c r="E2858" t="s">
        <v>17</v>
      </c>
      <c r="F2858" t="s">
        <v>1925</v>
      </c>
      <c r="G2858" t="s">
        <v>19</v>
      </c>
      <c r="H2858">
        <v>2</v>
      </c>
      <c r="I2858" s="17">
        <v>88987</v>
      </c>
      <c r="J2858" s="17">
        <v>5339.22</v>
      </c>
      <c r="K2858" s="17">
        <v>83647.78</v>
      </c>
      <c r="L2858" s="17">
        <v>58553.45</v>
      </c>
      <c r="M2858" s="17">
        <v>25094.33</v>
      </c>
      <c r="N2858" s="17">
        <v>44685.8599</v>
      </c>
    </row>
    <row r="2859" spans="1:14">
      <c r="A2859" s="16">
        <v>46070</v>
      </c>
      <c r="B2859" t="s">
        <v>2894</v>
      </c>
      <c r="C2859" t="s">
        <v>73</v>
      </c>
      <c r="D2859" t="s">
        <v>74</v>
      </c>
      <c r="E2859" t="s">
        <v>24</v>
      </c>
      <c r="F2859" t="s">
        <v>1925</v>
      </c>
      <c r="G2859" t="s">
        <v>19</v>
      </c>
      <c r="H2859">
        <v>2</v>
      </c>
      <c r="I2859" s="17">
        <v>604393</v>
      </c>
      <c r="J2859" s="17">
        <v>72527.16</v>
      </c>
      <c r="K2859" s="17">
        <v>531865.84</v>
      </c>
      <c r="L2859" s="17">
        <v>404218.04</v>
      </c>
      <c r="M2859" s="17">
        <v>127647.8</v>
      </c>
      <c r="N2859" s="17">
        <v>86647.8095</v>
      </c>
    </row>
    <row r="2860" spans="1:14">
      <c r="A2860" s="16">
        <v>46070</v>
      </c>
      <c r="B2860" t="s">
        <v>2895</v>
      </c>
      <c r="C2860" t="s">
        <v>26</v>
      </c>
      <c r="D2860" t="s">
        <v>27</v>
      </c>
      <c r="E2860" t="s">
        <v>17</v>
      </c>
      <c r="F2860" t="s">
        <v>1925</v>
      </c>
      <c r="G2860" t="s">
        <v>19</v>
      </c>
      <c r="H2860">
        <v>8</v>
      </c>
      <c r="I2860" s="17">
        <v>670889</v>
      </c>
      <c r="J2860" s="17">
        <v>73797.78999999999</v>
      </c>
      <c r="K2860" s="17">
        <v>597091.21</v>
      </c>
      <c r="L2860" s="17">
        <v>417963.85</v>
      </c>
      <c r="M2860" s="17">
        <v>179127.36</v>
      </c>
      <c r="N2860" s="17">
        <v>44685.8599</v>
      </c>
    </row>
    <row r="2861" spans="1:14">
      <c r="A2861" s="16">
        <v>46070</v>
      </c>
      <c r="B2861" t="s">
        <v>2896</v>
      </c>
      <c r="C2861" t="s">
        <v>29</v>
      </c>
      <c r="D2861" t="s">
        <v>30</v>
      </c>
      <c r="E2861" t="s">
        <v>31</v>
      </c>
      <c r="F2861" t="s">
        <v>1925</v>
      </c>
      <c r="G2861" t="s">
        <v>19</v>
      </c>
      <c r="H2861">
        <v>4</v>
      </c>
      <c r="I2861" s="17">
        <v>329207</v>
      </c>
      <c r="J2861" s="17">
        <v>32920.7</v>
      </c>
      <c r="K2861" s="17">
        <v>296286.3</v>
      </c>
      <c r="L2861" s="17">
        <v>183697.51</v>
      </c>
      <c r="M2861" s="17">
        <v>112588.79</v>
      </c>
      <c r="N2861" s="17">
        <v>96712.0583</v>
      </c>
    </row>
    <row r="2862" spans="1:14">
      <c r="A2862" s="16">
        <v>46070</v>
      </c>
      <c r="B2862" t="s">
        <v>2897</v>
      </c>
      <c r="C2862" t="s">
        <v>22</v>
      </c>
      <c r="D2862" t="s">
        <v>23</v>
      </c>
      <c r="E2862" t="s">
        <v>24</v>
      </c>
      <c r="F2862" t="s">
        <v>1925</v>
      </c>
      <c r="G2862" t="s">
        <v>19</v>
      </c>
      <c r="H2862">
        <v>3</v>
      </c>
      <c r="I2862" s="17">
        <v>465994</v>
      </c>
      <c r="J2862" s="17">
        <v>65239.16</v>
      </c>
      <c r="K2862" s="17">
        <v>400754.84</v>
      </c>
      <c r="L2862" s="17">
        <v>304573.68</v>
      </c>
      <c r="M2862" s="17">
        <v>96181.16</v>
      </c>
      <c r="N2862" s="17">
        <v>86647.8095</v>
      </c>
    </row>
    <row r="2863" spans="1:14">
      <c r="A2863" s="16">
        <v>46070</v>
      </c>
      <c r="B2863" t="s">
        <v>2898</v>
      </c>
      <c r="C2863" t="s">
        <v>26</v>
      </c>
      <c r="D2863" t="s">
        <v>27</v>
      </c>
      <c r="E2863" t="s">
        <v>17</v>
      </c>
      <c r="F2863" t="s">
        <v>1925</v>
      </c>
      <c r="G2863" t="s">
        <v>19</v>
      </c>
      <c r="H2863">
        <v>5</v>
      </c>
      <c r="I2863" s="17">
        <v>533132</v>
      </c>
      <c r="J2863" s="17">
        <v>63975.84</v>
      </c>
      <c r="K2863" s="17">
        <v>469156.16</v>
      </c>
      <c r="L2863" s="17">
        <v>328409.31</v>
      </c>
      <c r="M2863" s="17">
        <v>140746.85</v>
      </c>
      <c r="N2863" s="17">
        <v>44685.8599</v>
      </c>
    </row>
    <row r="2864" spans="1:14">
      <c r="A2864" s="16">
        <v>46070</v>
      </c>
      <c r="B2864" t="s">
        <v>2899</v>
      </c>
      <c r="C2864" t="s">
        <v>47</v>
      </c>
      <c r="D2864" t="s">
        <v>48</v>
      </c>
      <c r="E2864" t="s">
        <v>35</v>
      </c>
      <c r="F2864" t="s">
        <v>1925</v>
      </c>
      <c r="G2864" t="s">
        <v>19</v>
      </c>
      <c r="H2864">
        <v>5</v>
      </c>
      <c r="I2864" s="17">
        <v>157109</v>
      </c>
      <c r="J2864" s="17">
        <v>10997.63</v>
      </c>
      <c r="K2864" s="17">
        <v>146111.37</v>
      </c>
      <c r="L2864" s="17">
        <v>105200.19</v>
      </c>
      <c r="M2864" s="17">
        <v>40911.18</v>
      </c>
      <c r="N2864" s="17">
        <v>133814.9909</v>
      </c>
    </row>
    <row r="2865" spans="1:14">
      <c r="A2865" s="16">
        <v>46070</v>
      </c>
      <c r="B2865" t="s">
        <v>2900</v>
      </c>
      <c r="C2865" t="s">
        <v>15</v>
      </c>
      <c r="D2865" t="s">
        <v>16</v>
      </c>
      <c r="E2865" t="s">
        <v>17</v>
      </c>
      <c r="F2865" t="s">
        <v>1925</v>
      </c>
      <c r="G2865" t="s">
        <v>19</v>
      </c>
      <c r="H2865">
        <v>4</v>
      </c>
      <c r="I2865" s="17">
        <v>123956</v>
      </c>
      <c r="J2865" s="17">
        <v>0</v>
      </c>
      <c r="K2865" s="17">
        <v>123956</v>
      </c>
      <c r="L2865" s="17">
        <v>86769.2</v>
      </c>
      <c r="M2865" s="17">
        <v>37186.8</v>
      </c>
      <c r="N2865" s="17">
        <v>44685.8599</v>
      </c>
    </row>
    <row r="2866" spans="1:14">
      <c r="A2866" s="16">
        <v>46070</v>
      </c>
      <c r="B2866" t="s">
        <v>2901</v>
      </c>
      <c r="C2866" t="s">
        <v>15</v>
      </c>
      <c r="D2866" t="s">
        <v>16</v>
      </c>
      <c r="E2866" t="s">
        <v>17</v>
      </c>
      <c r="F2866" t="s">
        <v>1925</v>
      </c>
      <c r="G2866" t="s">
        <v>19</v>
      </c>
      <c r="H2866">
        <v>12</v>
      </c>
      <c r="I2866" s="17">
        <v>386977</v>
      </c>
      <c r="J2866" s="17">
        <v>50307.01</v>
      </c>
      <c r="K2866" s="17">
        <v>336669.99</v>
      </c>
      <c r="L2866" s="17">
        <v>235668.99</v>
      </c>
      <c r="M2866" s="17">
        <v>101001</v>
      </c>
      <c r="N2866" s="17">
        <v>44685.8599</v>
      </c>
    </row>
    <row r="2867" spans="1:14">
      <c r="A2867" s="16">
        <v>46070</v>
      </c>
      <c r="B2867" t="s">
        <v>2902</v>
      </c>
      <c r="C2867" t="s">
        <v>47</v>
      </c>
      <c r="D2867" t="s">
        <v>48</v>
      </c>
      <c r="E2867" t="s">
        <v>35</v>
      </c>
      <c r="F2867" t="s">
        <v>1925</v>
      </c>
      <c r="G2867" t="s">
        <v>19</v>
      </c>
      <c r="H2867">
        <v>9</v>
      </c>
      <c r="I2867" s="17">
        <v>385527</v>
      </c>
      <c r="J2867" s="17">
        <v>50118.51</v>
      </c>
      <c r="K2867" s="17">
        <v>335408.49</v>
      </c>
      <c r="L2867" s="17">
        <v>241494.11</v>
      </c>
      <c r="M2867" s="17">
        <v>93914.38</v>
      </c>
      <c r="N2867" s="17">
        <v>133814.9909</v>
      </c>
    </row>
    <row r="2868" spans="1:14">
      <c r="A2868" s="16">
        <v>46070</v>
      </c>
      <c r="B2868" t="s">
        <v>2903</v>
      </c>
      <c r="C2868" t="s">
        <v>33</v>
      </c>
      <c r="D2868" t="s">
        <v>34</v>
      </c>
      <c r="E2868" t="s">
        <v>35</v>
      </c>
      <c r="F2868" t="s">
        <v>1925</v>
      </c>
      <c r="G2868" t="s">
        <v>19</v>
      </c>
      <c r="H2868">
        <v>9</v>
      </c>
      <c r="I2868" s="17">
        <v>512893</v>
      </c>
      <c r="J2868" s="17">
        <v>25644.65</v>
      </c>
      <c r="K2868" s="17">
        <v>487248.35</v>
      </c>
      <c r="L2868" s="17">
        <v>350818.81</v>
      </c>
      <c r="M2868" s="17">
        <v>136429.54</v>
      </c>
      <c r="N2868" s="17">
        <v>133814.9909</v>
      </c>
    </row>
    <row r="2869" spans="1:14">
      <c r="A2869" s="16">
        <v>46070</v>
      </c>
      <c r="B2869" t="s">
        <v>2904</v>
      </c>
      <c r="C2869" t="s">
        <v>33</v>
      </c>
      <c r="D2869" t="s">
        <v>34</v>
      </c>
      <c r="E2869" t="s">
        <v>35</v>
      </c>
      <c r="F2869" t="s">
        <v>1925</v>
      </c>
      <c r="G2869" t="s">
        <v>19</v>
      </c>
      <c r="H2869">
        <v>5</v>
      </c>
      <c r="I2869" s="17">
        <v>690382</v>
      </c>
      <c r="J2869" s="17">
        <v>62134.38</v>
      </c>
      <c r="K2869" s="17">
        <v>628247.62</v>
      </c>
      <c r="L2869" s="17">
        <v>452338.29</v>
      </c>
      <c r="M2869" s="17">
        <v>175909.33</v>
      </c>
      <c r="N2869" s="17">
        <v>133814.9909</v>
      </c>
    </row>
    <row r="2870" spans="1:14">
      <c r="A2870" s="16">
        <v>46070</v>
      </c>
      <c r="B2870" t="s">
        <v>2905</v>
      </c>
      <c r="C2870" t="s">
        <v>73</v>
      </c>
      <c r="D2870" t="s">
        <v>74</v>
      </c>
      <c r="E2870" t="s">
        <v>24</v>
      </c>
      <c r="F2870" t="s">
        <v>1925</v>
      </c>
      <c r="G2870" t="s">
        <v>19</v>
      </c>
      <c r="H2870">
        <v>6</v>
      </c>
      <c r="I2870" s="17">
        <v>282813</v>
      </c>
      <c r="J2870" s="17">
        <v>11312.52</v>
      </c>
      <c r="K2870" s="17">
        <v>271500.48</v>
      </c>
      <c r="L2870" s="17">
        <v>206340.36</v>
      </c>
      <c r="M2870" s="17">
        <v>65160.12</v>
      </c>
      <c r="N2870" s="17">
        <v>86647.8095</v>
      </c>
    </row>
    <row r="2871" spans="1:14">
      <c r="A2871" s="16">
        <v>46070</v>
      </c>
      <c r="B2871" t="s">
        <v>2906</v>
      </c>
      <c r="C2871" t="s">
        <v>15</v>
      </c>
      <c r="D2871" t="s">
        <v>16</v>
      </c>
      <c r="E2871" t="s">
        <v>17</v>
      </c>
      <c r="F2871" t="s">
        <v>1925</v>
      </c>
      <c r="G2871" t="s">
        <v>19</v>
      </c>
      <c r="H2871">
        <v>8</v>
      </c>
      <c r="I2871" s="17">
        <v>143182</v>
      </c>
      <c r="J2871" s="17">
        <v>14318.2</v>
      </c>
      <c r="K2871" s="17">
        <v>128863.8</v>
      </c>
      <c r="L2871" s="17">
        <v>90204.66</v>
      </c>
      <c r="M2871" s="17">
        <v>38659.14</v>
      </c>
      <c r="N2871" s="17">
        <v>44685.8599</v>
      </c>
    </row>
    <row r="2872" spans="1:14">
      <c r="A2872" s="16">
        <v>46070</v>
      </c>
      <c r="B2872" t="s">
        <v>2907</v>
      </c>
      <c r="C2872" t="s">
        <v>43</v>
      </c>
      <c r="D2872" t="s">
        <v>44</v>
      </c>
      <c r="E2872" t="s">
        <v>31</v>
      </c>
      <c r="F2872" t="s">
        <v>1925</v>
      </c>
      <c r="G2872" t="s">
        <v>19</v>
      </c>
      <c r="H2872">
        <v>5</v>
      </c>
      <c r="I2872" s="17">
        <v>276941</v>
      </c>
      <c r="J2872" s="17">
        <v>38771.74</v>
      </c>
      <c r="K2872" s="17">
        <v>238169.26</v>
      </c>
      <c r="L2872" s="17">
        <v>147664.94</v>
      </c>
      <c r="M2872" s="17">
        <v>90504.32000000001</v>
      </c>
      <c r="N2872" s="17">
        <v>96712.0583</v>
      </c>
    </row>
    <row r="2873" spans="1:14">
      <c r="A2873" s="16">
        <v>46070</v>
      </c>
      <c r="B2873" t="s">
        <v>2908</v>
      </c>
      <c r="C2873" t="s">
        <v>29</v>
      </c>
      <c r="D2873" t="s">
        <v>30</v>
      </c>
      <c r="E2873" t="s">
        <v>31</v>
      </c>
      <c r="F2873" t="s">
        <v>1925</v>
      </c>
      <c r="G2873" t="s">
        <v>19</v>
      </c>
      <c r="H2873">
        <v>3</v>
      </c>
      <c r="I2873" s="17">
        <v>146759</v>
      </c>
      <c r="J2873" s="17">
        <v>0</v>
      </c>
      <c r="K2873" s="17">
        <v>146759</v>
      </c>
      <c r="L2873" s="17">
        <v>90990.58</v>
      </c>
      <c r="M2873" s="17">
        <v>55768.42</v>
      </c>
      <c r="N2873" s="17">
        <v>96712.0583</v>
      </c>
    </row>
    <row r="2874" spans="1:14">
      <c r="A2874" s="16">
        <v>46070</v>
      </c>
      <c r="B2874" t="s">
        <v>2909</v>
      </c>
      <c r="C2874" t="s">
        <v>22</v>
      </c>
      <c r="D2874" t="s">
        <v>23</v>
      </c>
      <c r="E2874" t="s">
        <v>24</v>
      </c>
      <c r="F2874" t="s">
        <v>1925</v>
      </c>
      <c r="G2874" t="s">
        <v>19</v>
      </c>
      <c r="H2874">
        <v>7</v>
      </c>
      <c r="I2874" s="17">
        <v>649229</v>
      </c>
      <c r="J2874" s="17">
        <v>0</v>
      </c>
      <c r="K2874" s="17">
        <v>649229</v>
      </c>
      <c r="L2874" s="17">
        <v>493414.04</v>
      </c>
      <c r="M2874" s="17">
        <v>155814.96</v>
      </c>
      <c r="N2874" s="17">
        <v>86647.8095</v>
      </c>
    </row>
    <row r="2875" spans="1:14">
      <c r="A2875" s="16">
        <v>46070</v>
      </c>
      <c r="B2875" t="s">
        <v>2910</v>
      </c>
      <c r="C2875" t="s">
        <v>29</v>
      </c>
      <c r="D2875" t="s">
        <v>30</v>
      </c>
      <c r="E2875" t="s">
        <v>31</v>
      </c>
      <c r="F2875" t="s">
        <v>1925</v>
      </c>
      <c r="G2875" t="s">
        <v>19</v>
      </c>
      <c r="H2875">
        <v>10</v>
      </c>
      <c r="I2875" s="17">
        <v>816260</v>
      </c>
      <c r="J2875" s="17">
        <v>97951.2</v>
      </c>
      <c r="K2875" s="17">
        <v>718308.8</v>
      </c>
      <c r="L2875" s="17">
        <v>445351.46</v>
      </c>
      <c r="M2875" s="17">
        <v>272957.34</v>
      </c>
      <c r="N2875" s="17">
        <v>96712.0583</v>
      </c>
    </row>
    <row r="2876" spans="1:14">
      <c r="A2876" s="16">
        <v>46070</v>
      </c>
      <c r="B2876" t="s">
        <v>2911</v>
      </c>
      <c r="C2876" t="s">
        <v>15</v>
      </c>
      <c r="D2876" t="s">
        <v>16</v>
      </c>
      <c r="E2876" t="s">
        <v>17</v>
      </c>
      <c r="F2876" t="s">
        <v>1925</v>
      </c>
      <c r="G2876" t="s">
        <v>19</v>
      </c>
      <c r="H2876">
        <v>6</v>
      </c>
      <c r="I2876" s="17">
        <v>806933</v>
      </c>
      <c r="J2876" s="17">
        <v>0</v>
      </c>
      <c r="K2876" s="17">
        <v>806933</v>
      </c>
      <c r="L2876" s="17">
        <v>564853.1</v>
      </c>
      <c r="M2876" s="17">
        <v>242079.9</v>
      </c>
      <c r="N2876" s="17">
        <v>44685.8599</v>
      </c>
    </row>
    <row r="2877" spans="1:14">
      <c r="A2877" s="16">
        <v>46070</v>
      </c>
      <c r="B2877" t="s">
        <v>2912</v>
      </c>
      <c r="C2877" t="s">
        <v>26</v>
      </c>
      <c r="D2877" t="s">
        <v>27</v>
      </c>
      <c r="E2877" t="s">
        <v>17</v>
      </c>
      <c r="F2877" t="s">
        <v>1925</v>
      </c>
      <c r="G2877" t="s">
        <v>19</v>
      </c>
      <c r="H2877">
        <v>3</v>
      </c>
      <c r="I2877" s="17">
        <v>158964</v>
      </c>
      <c r="J2877" s="17">
        <v>17486.04</v>
      </c>
      <c r="K2877" s="17">
        <v>141477.96</v>
      </c>
      <c r="L2877" s="17">
        <v>99034.57000000001</v>
      </c>
      <c r="M2877" s="17">
        <v>42443.39</v>
      </c>
      <c r="N2877" s="17">
        <v>44685.8599</v>
      </c>
    </row>
    <row r="2878" spans="1:14">
      <c r="A2878" s="16">
        <v>46070</v>
      </c>
      <c r="B2878" t="s">
        <v>2913</v>
      </c>
      <c r="C2878" t="s">
        <v>33</v>
      </c>
      <c r="D2878" t="s">
        <v>34</v>
      </c>
      <c r="E2878" t="s">
        <v>35</v>
      </c>
      <c r="F2878" t="s">
        <v>1925</v>
      </c>
      <c r="G2878" t="s">
        <v>19</v>
      </c>
      <c r="H2878">
        <v>11</v>
      </c>
      <c r="I2878" s="17">
        <v>728709</v>
      </c>
      <c r="J2878" s="17">
        <v>0</v>
      </c>
      <c r="K2878" s="17">
        <v>728709</v>
      </c>
      <c r="L2878" s="17">
        <v>524670.48</v>
      </c>
      <c r="M2878" s="17">
        <v>204038.52</v>
      </c>
      <c r="N2878" s="17">
        <v>133814.9909</v>
      </c>
    </row>
    <row r="2879" spans="1:14">
      <c r="A2879" s="16">
        <v>46070</v>
      </c>
      <c r="B2879" t="s">
        <v>2914</v>
      </c>
      <c r="C2879" t="s">
        <v>29</v>
      </c>
      <c r="D2879" t="s">
        <v>30</v>
      </c>
      <c r="E2879" t="s">
        <v>31</v>
      </c>
      <c r="F2879" t="s">
        <v>1925</v>
      </c>
      <c r="G2879" t="s">
        <v>19</v>
      </c>
      <c r="H2879">
        <v>8</v>
      </c>
      <c r="I2879" s="17">
        <v>563146</v>
      </c>
      <c r="J2879" s="17">
        <v>61946.06</v>
      </c>
      <c r="K2879" s="17">
        <v>501199.94</v>
      </c>
      <c r="L2879" s="17">
        <v>310743.96</v>
      </c>
      <c r="M2879" s="17">
        <v>190455.98</v>
      </c>
      <c r="N2879" s="17">
        <v>96712.0583</v>
      </c>
    </row>
    <row r="2880" spans="1:14">
      <c r="A2880" s="16">
        <v>46070</v>
      </c>
      <c r="B2880" t="s">
        <v>2915</v>
      </c>
      <c r="C2880" t="s">
        <v>26</v>
      </c>
      <c r="D2880" t="s">
        <v>27</v>
      </c>
      <c r="E2880" t="s">
        <v>17</v>
      </c>
      <c r="F2880" t="s">
        <v>1925</v>
      </c>
      <c r="G2880" t="s">
        <v>19</v>
      </c>
      <c r="H2880">
        <v>6</v>
      </c>
      <c r="I2880" s="17">
        <v>74039</v>
      </c>
      <c r="J2880" s="17">
        <v>8884.68</v>
      </c>
      <c r="K2880" s="17">
        <v>65154.32</v>
      </c>
      <c r="L2880" s="17">
        <v>45608.02</v>
      </c>
      <c r="M2880" s="17">
        <v>19546.3</v>
      </c>
      <c r="N2880" s="17">
        <v>44685.8599</v>
      </c>
    </row>
    <row r="2881" spans="1:14">
      <c r="A2881" s="16">
        <v>46070</v>
      </c>
      <c r="B2881" t="s">
        <v>2916</v>
      </c>
      <c r="C2881" t="s">
        <v>73</v>
      </c>
      <c r="D2881" t="s">
        <v>74</v>
      </c>
      <c r="E2881" t="s">
        <v>24</v>
      </c>
      <c r="F2881" t="s">
        <v>1925</v>
      </c>
      <c r="G2881" t="s">
        <v>19</v>
      </c>
      <c r="H2881">
        <v>9</v>
      </c>
      <c r="I2881" s="17">
        <v>424708</v>
      </c>
      <c r="J2881" s="17">
        <v>29729.56</v>
      </c>
      <c r="K2881" s="17">
        <v>394978.44</v>
      </c>
      <c r="L2881" s="17">
        <v>300183.61</v>
      </c>
      <c r="M2881" s="17">
        <v>94794.83</v>
      </c>
      <c r="N2881" s="17">
        <v>86647.8095</v>
      </c>
    </row>
    <row r="2882" spans="1:14">
      <c r="A2882" s="16">
        <v>46070</v>
      </c>
      <c r="B2882" t="s">
        <v>2917</v>
      </c>
      <c r="C2882" t="s">
        <v>47</v>
      </c>
      <c r="D2882" t="s">
        <v>48</v>
      </c>
      <c r="E2882" t="s">
        <v>35</v>
      </c>
      <c r="F2882" t="s">
        <v>1925</v>
      </c>
      <c r="G2882" t="s">
        <v>19</v>
      </c>
      <c r="H2882">
        <v>6</v>
      </c>
      <c r="I2882" s="17">
        <v>751919</v>
      </c>
      <c r="J2882" s="17">
        <v>82711.09</v>
      </c>
      <c r="K2882" s="17">
        <v>669207.91</v>
      </c>
      <c r="L2882" s="17">
        <v>481829.7</v>
      </c>
      <c r="M2882" s="17">
        <v>187378.21</v>
      </c>
      <c r="N2882" s="17">
        <v>133814.9909</v>
      </c>
    </row>
    <row r="2883" spans="1:14">
      <c r="A2883" s="16">
        <v>46070</v>
      </c>
      <c r="B2883" t="s">
        <v>2918</v>
      </c>
      <c r="C2883" t="s">
        <v>73</v>
      </c>
      <c r="D2883" t="s">
        <v>74</v>
      </c>
      <c r="E2883" t="s">
        <v>24</v>
      </c>
      <c r="F2883" t="s">
        <v>1925</v>
      </c>
      <c r="G2883" t="s">
        <v>19</v>
      </c>
      <c r="H2883">
        <v>6</v>
      </c>
      <c r="I2883" s="17">
        <v>471399</v>
      </c>
      <c r="J2883" s="17">
        <v>42425.91</v>
      </c>
      <c r="K2883" s="17">
        <v>428973.09</v>
      </c>
      <c r="L2883" s="17">
        <v>326019.55</v>
      </c>
      <c r="M2883" s="17">
        <v>102953.54</v>
      </c>
      <c r="N2883" s="17">
        <v>86647.8095</v>
      </c>
    </row>
    <row r="2884" spans="1:14">
      <c r="A2884" s="16">
        <v>46070</v>
      </c>
      <c r="B2884" t="s">
        <v>2919</v>
      </c>
      <c r="C2884" t="s">
        <v>73</v>
      </c>
      <c r="D2884" t="s">
        <v>74</v>
      </c>
      <c r="E2884" t="s">
        <v>24</v>
      </c>
      <c r="F2884" t="s">
        <v>1925</v>
      </c>
      <c r="G2884" t="s">
        <v>19</v>
      </c>
      <c r="H2884">
        <v>7</v>
      </c>
      <c r="I2884" s="17">
        <v>137754</v>
      </c>
      <c r="J2884" s="17">
        <v>5510.16</v>
      </c>
      <c r="K2884" s="17">
        <v>132243.84</v>
      </c>
      <c r="L2884" s="17">
        <v>100505.32</v>
      </c>
      <c r="M2884" s="17">
        <v>31738.52</v>
      </c>
      <c r="N2884" s="17">
        <v>86647.8095</v>
      </c>
    </row>
    <row r="2885" spans="1:14">
      <c r="A2885" s="16">
        <v>46071</v>
      </c>
      <c r="B2885" t="s">
        <v>2920</v>
      </c>
      <c r="C2885" t="s">
        <v>43</v>
      </c>
      <c r="D2885" t="s">
        <v>44</v>
      </c>
      <c r="E2885" t="s">
        <v>31</v>
      </c>
      <c r="F2885" t="s">
        <v>1925</v>
      </c>
      <c r="G2885" t="s">
        <v>19</v>
      </c>
      <c r="H2885">
        <v>10</v>
      </c>
      <c r="I2885" s="17">
        <v>130741</v>
      </c>
      <c r="J2885" s="17">
        <v>0</v>
      </c>
      <c r="K2885" s="17">
        <v>130741</v>
      </c>
      <c r="L2885" s="17">
        <v>81059.42</v>
      </c>
      <c r="M2885" s="17">
        <v>49681.58</v>
      </c>
      <c r="N2885" s="17">
        <v>96712.0583</v>
      </c>
    </row>
    <row r="2886" spans="1:14">
      <c r="A2886" s="16">
        <v>46071</v>
      </c>
      <c r="B2886" t="s">
        <v>2921</v>
      </c>
      <c r="C2886" t="s">
        <v>73</v>
      </c>
      <c r="D2886" t="s">
        <v>74</v>
      </c>
      <c r="E2886" t="s">
        <v>24</v>
      </c>
      <c r="F2886" t="s">
        <v>1925</v>
      </c>
      <c r="G2886" t="s">
        <v>19</v>
      </c>
      <c r="H2886">
        <v>10</v>
      </c>
      <c r="I2886" s="17">
        <v>148878</v>
      </c>
      <c r="J2886" s="17">
        <v>0</v>
      </c>
      <c r="K2886" s="17">
        <v>148878</v>
      </c>
      <c r="L2886" s="17">
        <v>113147.28</v>
      </c>
      <c r="M2886" s="17">
        <v>35730.72</v>
      </c>
      <c r="N2886" s="17">
        <v>86647.8095</v>
      </c>
    </row>
    <row r="2887" spans="1:14">
      <c r="A2887" s="16">
        <v>46071</v>
      </c>
      <c r="B2887" t="s">
        <v>2922</v>
      </c>
      <c r="C2887" t="s">
        <v>29</v>
      </c>
      <c r="D2887" t="s">
        <v>30</v>
      </c>
      <c r="E2887" t="s">
        <v>31</v>
      </c>
      <c r="F2887" t="s">
        <v>1925</v>
      </c>
      <c r="G2887" t="s">
        <v>19</v>
      </c>
      <c r="H2887">
        <v>7</v>
      </c>
      <c r="I2887" s="17">
        <v>444812</v>
      </c>
      <c r="J2887" s="17">
        <v>17792.48</v>
      </c>
      <c r="K2887" s="17">
        <v>427019.52</v>
      </c>
      <c r="L2887" s="17">
        <v>264752.1</v>
      </c>
      <c r="M2887" s="17">
        <v>162267.42</v>
      </c>
      <c r="N2887" s="17">
        <v>96712.0583</v>
      </c>
    </row>
    <row r="2888" spans="1:14">
      <c r="A2888" s="16">
        <v>46071</v>
      </c>
      <c r="B2888" t="s">
        <v>2923</v>
      </c>
      <c r="C2888" t="s">
        <v>29</v>
      </c>
      <c r="D2888" t="s">
        <v>30</v>
      </c>
      <c r="E2888" t="s">
        <v>31</v>
      </c>
      <c r="F2888" t="s">
        <v>1925</v>
      </c>
      <c r="G2888" t="s">
        <v>19</v>
      </c>
      <c r="H2888">
        <v>8</v>
      </c>
      <c r="I2888" s="17">
        <v>259843</v>
      </c>
      <c r="J2888" s="17">
        <v>33779.59</v>
      </c>
      <c r="K2888" s="17">
        <v>226063.41</v>
      </c>
      <c r="L2888" s="17">
        <v>140159.31</v>
      </c>
      <c r="M2888" s="17">
        <v>85904.10000000001</v>
      </c>
      <c r="N2888" s="17">
        <v>96712.0583</v>
      </c>
    </row>
    <row r="2889" spans="1:14">
      <c r="A2889" s="16">
        <v>46071</v>
      </c>
      <c r="B2889" t="s">
        <v>2924</v>
      </c>
      <c r="C2889" t="s">
        <v>26</v>
      </c>
      <c r="D2889" t="s">
        <v>27</v>
      </c>
      <c r="E2889" t="s">
        <v>17</v>
      </c>
      <c r="F2889" t="s">
        <v>1925</v>
      </c>
      <c r="G2889" t="s">
        <v>19</v>
      </c>
      <c r="H2889">
        <v>8</v>
      </c>
      <c r="I2889" s="17">
        <v>760104</v>
      </c>
      <c r="J2889" s="17">
        <v>83611.44</v>
      </c>
      <c r="K2889" s="17">
        <v>676492.5600000001</v>
      </c>
      <c r="L2889" s="17">
        <v>473544.79</v>
      </c>
      <c r="M2889" s="17">
        <v>202947.77</v>
      </c>
      <c r="N2889" s="17">
        <v>44685.8599</v>
      </c>
    </row>
    <row r="2890" spans="1:14">
      <c r="A2890" s="16">
        <v>46071</v>
      </c>
      <c r="B2890" t="s">
        <v>2925</v>
      </c>
      <c r="C2890" t="s">
        <v>33</v>
      </c>
      <c r="D2890" t="s">
        <v>34</v>
      </c>
      <c r="E2890" t="s">
        <v>35</v>
      </c>
      <c r="F2890" t="s">
        <v>1925</v>
      </c>
      <c r="G2890" t="s">
        <v>19</v>
      </c>
      <c r="H2890">
        <v>9</v>
      </c>
      <c r="I2890" s="17">
        <v>666990</v>
      </c>
      <c r="J2890" s="17">
        <v>93378.60000000001</v>
      </c>
      <c r="K2890" s="17">
        <v>573611.4</v>
      </c>
      <c r="L2890" s="17">
        <v>413000.21</v>
      </c>
      <c r="M2890" s="17">
        <v>160611.19</v>
      </c>
      <c r="N2890" s="17">
        <v>133814.9909</v>
      </c>
    </row>
    <row r="2891" spans="1:14">
      <c r="A2891" s="16">
        <v>46071</v>
      </c>
      <c r="B2891" t="s">
        <v>2926</v>
      </c>
      <c r="C2891" t="s">
        <v>47</v>
      </c>
      <c r="D2891" t="s">
        <v>48</v>
      </c>
      <c r="E2891" t="s">
        <v>35</v>
      </c>
      <c r="F2891" t="s">
        <v>1925</v>
      </c>
      <c r="G2891" t="s">
        <v>19</v>
      </c>
      <c r="H2891">
        <v>2</v>
      </c>
      <c r="I2891" s="17">
        <v>411064</v>
      </c>
      <c r="J2891" s="17">
        <v>53438.32</v>
      </c>
      <c r="K2891" s="17">
        <v>357625.68</v>
      </c>
      <c r="L2891" s="17">
        <v>257490.49</v>
      </c>
      <c r="M2891" s="17">
        <v>100135.19</v>
      </c>
      <c r="N2891" s="17">
        <v>133814.9909</v>
      </c>
    </row>
    <row r="2892" spans="1:14">
      <c r="A2892" s="16">
        <v>46071</v>
      </c>
      <c r="B2892" t="s">
        <v>2927</v>
      </c>
      <c r="C2892" t="s">
        <v>33</v>
      </c>
      <c r="D2892" t="s">
        <v>34</v>
      </c>
      <c r="E2892" t="s">
        <v>35</v>
      </c>
      <c r="F2892" t="s">
        <v>1925</v>
      </c>
      <c r="G2892" t="s">
        <v>19</v>
      </c>
      <c r="H2892">
        <v>6</v>
      </c>
      <c r="I2892" s="17">
        <v>515424</v>
      </c>
      <c r="J2892" s="17">
        <v>0</v>
      </c>
      <c r="K2892" s="17">
        <v>515424</v>
      </c>
      <c r="L2892" s="17">
        <v>371105.28</v>
      </c>
      <c r="M2892" s="17">
        <v>144318.72</v>
      </c>
      <c r="N2892" s="17">
        <v>133814.9909</v>
      </c>
    </row>
    <row r="2893" spans="1:14">
      <c r="A2893" s="16">
        <v>46071</v>
      </c>
      <c r="B2893" t="s">
        <v>2928</v>
      </c>
      <c r="C2893" t="s">
        <v>15</v>
      </c>
      <c r="D2893" t="s">
        <v>16</v>
      </c>
      <c r="E2893" t="s">
        <v>17</v>
      </c>
      <c r="F2893" t="s">
        <v>1925</v>
      </c>
      <c r="G2893" t="s">
        <v>19</v>
      </c>
      <c r="H2893">
        <v>11</v>
      </c>
      <c r="I2893" s="17">
        <v>140018</v>
      </c>
      <c r="J2893" s="17">
        <v>14001.8</v>
      </c>
      <c r="K2893" s="17">
        <v>126016.2</v>
      </c>
      <c r="L2893" s="17">
        <v>88211.34</v>
      </c>
      <c r="M2893" s="17">
        <v>37804.86</v>
      </c>
      <c r="N2893" s="17">
        <v>44685.8599</v>
      </c>
    </row>
    <row r="2894" spans="1:14">
      <c r="A2894" s="16">
        <v>46071</v>
      </c>
      <c r="B2894" t="s">
        <v>2929</v>
      </c>
      <c r="C2894" t="s">
        <v>26</v>
      </c>
      <c r="D2894" t="s">
        <v>27</v>
      </c>
      <c r="E2894" t="s">
        <v>17</v>
      </c>
      <c r="F2894" t="s">
        <v>1925</v>
      </c>
      <c r="G2894" t="s">
        <v>19</v>
      </c>
      <c r="H2894">
        <v>6</v>
      </c>
      <c r="I2894" s="17">
        <v>795007</v>
      </c>
      <c r="J2894" s="17">
        <v>15900.14</v>
      </c>
      <c r="K2894" s="17">
        <v>779106.86</v>
      </c>
      <c r="L2894" s="17">
        <v>545374.8</v>
      </c>
      <c r="M2894" s="17">
        <v>233732.06</v>
      </c>
      <c r="N2894" s="17">
        <v>44685.8599</v>
      </c>
    </row>
    <row r="2895" spans="1:14">
      <c r="A2895" s="16">
        <v>46071</v>
      </c>
      <c r="B2895" t="s">
        <v>2930</v>
      </c>
      <c r="C2895" t="s">
        <v>33</v>
      </c>
      <c r="D2895" t="s">
        <v>34</v>
      </c>
      <c r="E2895" t="s">
        <v>35</v>
      </c>
      <c r="F2895" t="s">
        <v>1925</v>
      </c>
      <c r="G2895" t="s">
        <v>19</v>
      </c>
      <c r="H2895">
        <v>7</v>
      </c>
      <c r="I2895" s="17">
        <v>178986</v>
      </c>
      <c r="J2895" s="17">
        <v>26847.9</v>
      </c>
      <c r="K2895" s="17">
        <v>152138.1</v>
      </c>
      <c r="L2895" s="17">
        <v>109539.43</v>
      </c>
      <c r="M2895" s="17">
        <v>42598.67</v>
      </c>
      <c r="N2895" s="17">
        <v>133814.9909</v>
      </c>
    </row>
    <row r="2896" spans="1:14">
      <c r="A2896" s="16">
        <v>46071</v>
      </c>
      <c r="B2896" t="s">
        <v>2931</v>
      </c>
      <c r="C2896" t="s">
        <v>22</v>
      </c>
      <c r="D2896" t="s">
        <v>23</v>
      </c>
      <c r="E2896" t="s">
        <v>24</v>
      </c>
      <c r="F2896" t="s">
        <v>1925</v>
      </c>
      <c r="G2896" t="s">
        <v>19</v>
      </c>
      <c r="H2896">
        <v>4</v>
      </c>
      <c r="I2896" s="17">
        <v>155523</v>
      </c>
      <c r="J2896" s="17">
        <v>12441.84</v>
      </c>
      <c r="K2896" s="17">
        <v>143081.16</v>
      </c>
      <c r="L2896" s="17">
        <v>108741.68</v>
      </c>
      <c r="M2896" s="17">
        <v>34339.48</v>
      </c>
      <c r="N2896" s="17">
        <v>86647.8095</v>
      </c>
    </row>
    <row r="2897" spans="1:14">
      <c r="A2897" s="16">
        <v>46071</v>
      </c>
      <c r="B2897" t="s">
        <v>2932</v>
      </c>
      <c r="C2897" t="s">
        <v>43</v>
      </c>
      <c r="D2897" t="s">
        <v>44</v>
      </c>
      <c r="E2897" t="s">
        <v>31</v>
      </c>
      <c r="F2897" t="s">
        <v>1925</v>
      </c>
      <c r="G2897" t="s">
        <v>19</v>
      </c>
      <c r="H2897">
        <v>9</v>
      </c>
      <c r="I2897" s="17">
        <v>428627</v>
      </c>
      <c r="J2897" s="17">
        <v>47148.97</v>
      </c>
      <c r="K2897" s="17">
        <v>381478.03</v>
      </c>
      <c r="L2897" s="17">
        <v>236516.38</v>
      </c>
      <c r="M2897" s="17">
        <v>144961.65</v>
      </c>
      <c r="N2897" s="17">
        <v>96712.0583</v>
      </c>
    </row>
    <row r="2898" spans="1:14">
      <c r="A2898" s="16">
        <v>46071</v>
      </c>
      <c r="B2898" t="s">
        <v>2933</v>
      </c>
      <c r="C2898" t="s">
        <v>26</v>
      </c>
      <c r="D2898" t="s">
        <v>27</v>
      </c>
      <c r="E2898" t="s">
        <v>17</v>
      </c>
      <c r="F2898" t="s">
        <v>1925</v>
      </c>
      <c r="G2898" t="s">
        <v>19</v>
      </c>
      <c r="H2898">
        <v>8</v>
      </c>
      <c r="I2898" s="17">
        <v>88006</v>
      </c>
      <c r="J2898" s="17">
        <v>2640.18</v>
      </c>
      <c r="K2898" s="17">
        <v>85365.82000000001</v>
      </c>
      <c r="L2898" s="17">
        <v>59756.07</v>
      </c>
      <c r="M2898" s="17">
        <v>25609.75</v>
      </c>
      <c r="N2898" s="17">
        <v>44685.8599</v>
      </c>
    </row>
    <row r="2899" spans="1:14">
      <c r="A2899" s="16">
        <v>46071</v>
      </c>
      <c r="B2899" t="s">
        <v>2934</v>
      </c>
      <c r="C2899" t="s">
        <v>26</v>
      </c>
      <c r="D2899" t="s">
        <v>27</v>
      </c>
      <c r="E2899" t="s">
        <v>17</v>
      </c>
      <c r="F2899" t="s">
        <v>1925</v>
      </c>
      <c r="G2899" t="s">
        <v>19</v>
      </c>
      <c r="H2899">
        <v>2</v>
      </c>
      <c r="I2899" s="17">
        <v>830747</v>
      </c>
      <c r="J2899" s="17">
        <v>0</v>
      </c>
      <c r="K2899" s="17">
        <v>830747</v>
      </c>
      <c r="L2899" s="17">
        <v>581522.9</v>
      </c>
      <c r="M2899" s="17">
        <v>249224.1</v>
      </c>
      <c r="N2899" s="17">
        <v>44685.8599</v>
      </c>
    </row>
    <row r="2900" spans="1:14">
      <c r="A2900" s="16">
        <v>46071</v>
      </c>
      <c r="B2900" t="s">
        <v>2935</v>
      </c>
      <c r="C2900" t="s">
        <v>26</v>
      </c>
      <c r="D2900" t="s">
        <v>27</v>
      </c>
      <c r="E2900" t="s">
        <v>17</v>
      </c>
      <c r="F2900" t="s">
        <v>1925</v>
      </c>
      <c r="G2900" t="s">
        <v>19</v>
      </c>
      <c r="H2900">
        <v>7</v>
      </c>
      <c r="I2900" s="17">
        <v>527327</v>
      </c>
      <c r="J2900" s="17">
        <v>73825.78</v>
      </c>
      <c r="K2900" s="17">
        <v>453501.22</v>
      </c>
      <c r="L2900" s="17">
        <v>317450.85</v>
      </c>
      <c r="M2900" s="17">
        <v>136050.37</v>
      </c>
      <c r="N2900" s="17">
        <v>44685.8599</v>
      </c>
    </row>
    <row r="2901" spans="1:14">
      <c r="A2901" s="16">
        <v>46071</v>
      </c>
      <c r="B2901" t="s">
        <v>2936</v>
      </c>
      <c r="C2901" t="s">
        <v>47</v>
      </c>
      <c r="D2901" t="s">
        <v>48</v>
      </c>
      <c r="E2901" t="s">
        <v>35</v>
      </c>
      <c r="F2901" t="s">
        <v>1925</v>
      </c>
      <c r="G2901" t="s">
        <v>19</v>
      </c>
      <c r="H2901">
        <v>12</v>
      </c>
      <c r="I2901" s="17">
        <v>304256</v>
      </c>
      <c r="J2901" s="17">
        <v>12170.24</v>
      </c>
      <c r="K2901" s="17">
        <v>292085.76</v>
      </c>
      <c r="L2901" s="17">
        <v>210301.75</v>
      </c>
      <c r="M2901" s="17">
        <v>81784.00999999999</v>
      </c>
      <c r="N2901" s="17">
        <v>133814.9909</v>
      </c>
    </row>
    <row r="2902" spans="1:14">
      <c r="A2902" s="16">
        <v>46071</v>
      </c>
      <c r="B2902" t="s">
        <v>2937</v>
      </c>
      <c r="C2902" t="s">
        <v>47</v>
      </c>
      <c r="D2902" t="s">
        <v>48</v>
      </c>
      <c r="E2902" t="s">
        <v>35</v>
      </c>
      <c r="F2902" t="s">
        <v>1925</v>
      </c>
      <c r="G2902" t="s">
        <v>19</v>
      </c>
      <c r="H2902">
        <v>9</v>
      </c>
      <c r="I2902" s="17">
        <v>753010</v>
      </c>
      <c r="J2902" s="17">
        <v>0</v>
      </c>
      <c r="K2902" s="17">
        <v>753010</v>
      </c>
      <c r="L2902" s="17">
        <v>542167.2</v>
      </c>
      <c r="M2902" s="17">
        <v>210842.8</v>
      </c>
      <c r="N2902" s="17">
        <v>133814.9909</v>
      </c>
    </row>
    <row r="2903" spans="1:14">
      <c r="A2903" s="16">
        <v>46071</v>
      </c>
      <c r="B2903" t="s">
        <v>2938</v>
      </c>
      <c r="C2903" t="s">
        <v>43</v>
      </c>
      <c r="D2903" t="s">
        <v>44</v>
      </c>
      <c r="E2903" t="s">
        <v>31</v>
      </c>
      <c r="F2903" t="s">
        <v>1925</v>
      </c>
      <c r="G2903" t="s">
        <v>19</v>
      </c>
      <c r="H2903">
        <v>8</v>
      </c>
      <c r="I2903" s="17">
        <v>659669</v>
      </c>
      <c r="J2903" s="17">
        <v>98950.35000000001</v>
      </c>
      <c r="K2903" s="17">
        <v>560718.65</v>
      </c>
      <c r="L2903" s="17">
        <v>347645.56</v>
      </c>
      <c r="M2903" s="17">
        <v>213073.09</v>
      </c>
      <c r="N2903" s="17">
        <v>96712.0583</v>
      </c>
    </row>
    <row r="2904" spans="1:14">
      <c r="A2904" s="16">
        <v>46071</v>
      </c>
      <c r="B2904" t="s">
        <v>2939</v>
      </c>
      <c r="C2904" t="s">
        <v>22</v>
      </c>
      <c r="D2904" t="s">
        <v>23</v>
      </c>
      <c r="E2904" t="s">
        <v>24</v>
      </c>
      <c r="F2904" t="s">
        <v>1925</v>
      </c>
      <c r="G2904" t="s">
        <v>19</v>
      </c>
      <c r="H2904">
        <v>2</v>
      </c>
      <c r="I2904" s="17">
        <v>674478</v>
      </c>
      <c r="J2904" s="17">
        <v>40468.68</v>
      </c>
      <c r="K2904" s="17">
        <v>634009.3199999999</v>
      </c>
      <c r="L2904" s="17">
        <v>481847.08</v>
      </c>
      <c r="M2904" s="17">
        <v>152162.24</v>
      </c>
      <c r="N2904" s="17">
        <v>86647.8095</v>
      </c>
    </row>
    <row r="2905" spans="1:14">
      <c r="A2905" s="16">
        <v>46071</v>
      </c>
      <c r="B2905" t="s">
        <v>2940</v>
      </c>
      <c r="C2905" t="s">
        <v>33</v>
      </c>
      <c r="D2905" t="s">
        <v>34</v>
      </c>
      <c r="E2905" t="s">
        <v>35</v>
      </c>
      <c r="F2905" t="s">
        <v>1925</v>
      </c>
      <c r="G2905" t="s">
        <v>19</v>
      </c>
      <c r="H2905">
        <v>5</v>
      </c>
      <c r="I2905" s="17">
        <v>744940</v>
      </c>
      <c r="J2905" s="17">
        <v>59595.2</v>
      </c>
      <c r="K2905" s="17">
        <v>685344.8</v>
      </c>
      <c r="L2905" s="17">
        <v>493448.26</v>
      </c>
      <c r="M2905" s="17">
        <v>191896.54</v>
      </c>
      <c r="N2905" s="17">
        <v>133814.9909</v>
      </c>
    </row>
    <row r="2906" spans="1:14">
      <c r="A2906" s="16">
        <v>46071</v>
      </c>
      <c r="B2906" t="s">
        <v>2941</v>
      </c>
      <c r="C2906" t="s">
        <v>22</v>
      </c>
      <c r="D2906" t="s">
        <v>23</v>
      </c>
      <c r="E2906" t="s">
        <v>24</v>
      </c>
      <c r="F2906" t="s">
        <v>1925</v>
      </c>
      <c r="G2906" t="s">
        <v>19</v>
      </c>
      <c r="H2906">
        <v>12</v>
      </c>
      <c r="I2906" s="17">
        <v>146420</v>
      </c>
      <c r="J2906" s="17">
        <v>17570.4</v>
      </c>
      <c r="K2906" s="17">
        <v>128849.6</v>
      </c>
      <c r="L2906" s="17">
        <v>97925.7</v>
      </c>
      <c r="M2906" s="17">
        <v>30923.9</v>
      </c>
      <c r="N2906" s="17">
        <v>86647.8095</v>
      </c>
    </row>
    <row r="2907" spans="1:14">
      <c r="A2907" s="16">
        <v>46071</v>
      </c>
      <c r="B2907" t="s">
        <v>2942</v>
      </c>
      <c r="C2907" t="s">
        <v>15</v>
      </c>
      <c r="D2907" t="s">
        <v>16</v>
      </c>
      <c r="E2907" t="s">
        <v>17</v>
      </c>
      <c r="F2907" t="s">
        <v>1925</v>
      </c>
      <c r="G2907" t="s">
        <v>19</v>
      </c>
      <c r="H2907">
        <v>4</v>
      </c>
      <c r="I2907" s="17">
        <v>801536</v>
      </c>
      <c r="J2907" s="17">
        <v>56107.52</v>
      </c>
      <c r="K2907" s="17">
        <v>745428.48</v>
      </c>
      <c r="L2907" s="17">
        <v>521799.94</v>
      </c>
      <c r="M2907" s="17">
        <v>223628.54</v>
      </c>
      <c r="N2907" s="17">
        <v>44685.8599</v>
      </c>
    </row>
    <row r="2908" spans="1:14">
      <c r="A2908" s="16">
        <v>46071</v>
      </c>
      <c r="B2908" t="s">
        <v>2943</v>
      </c>
      <c r="C2908" t="s">
        <v>22</v>
      </c>
      <c r="D2908" t="s">
        <v>23</v>
      </c>
      <c r="E2908" t="s">
        <v>24</v>
      </c>
      <c r="F2908" t="s">
        <v>1925</v>
      </c>
      <c r="G2908" t="s">
        <v>19</v>
      </c>
      <c r="H2908">
        <v>7</v>
      </c>
      <c r="I2908" s="17">
        <v>598911</v>
      </c>
      <c r="J2908" s="17">
        <v>41923.77</v>
      </c>
      <c r="K2908" s="17">
        <v>556987.23</v>
      </c>
      <c r="L2908" s="17">
        <v>423310.29</v>
      </c>
      <c r="M2908" s="17">
        <v>133676.94</v>
      </c>
      <c r="N2908" s="17">
        <v>86647.8095</v>
      </c>
    </row>
    <row r="2909" spans="1:14">
      <c r="A2909" s="16">
        <v>46071</v>
      </c>
      <c r="B2909" t="s">
        <v>2944</v>
      </c>
      <c r="C2909" t="s">
        <v>22</v>
      </c>
      <c r="D2909" t="s">
        <v>23</v>
      </c>
      <c r="E2909" t="s">
        <v>24</v>
      </c>
      <c r="F2909" t="s">
        <v>1925</v>
      </c>
      <c r="G2909" t="s">
        <v>19</v>
      </c>
      <c r="H2909">
        <v>8</v>
      </c>
      <c r="I2909" s="17">
        <v>633267</v>
      </c>
      <c r="J2909" s="17">
        <v>18998.01</v>
      </c>
      <c r="K2909" s="17">
        <v>614268.99</v>
      </c>
      <c r="L2909" s="17">
        <v>466844.43</v>
      </c>
      <c r="M2909" s="17">
        <v>147424.56</v>
      </c>
      <c r="N2909" s="17">
        <v>86647.8095</v>
      </c>
    </row>
    <row r="2910" spans="1:14">
      <c r="A2910" s="16">
        <v>46071</v>
      </c>
      <c r="B2910" t="s">
        <v>2945</v>
      </c>
      <c r="C2910" t="s">
        <v>26</v>
      </c>
      <c r="D2910" t="s">
        <v>27</v>
      </c>
      <c r="E2910" t="s">
        <v>17</v>
      </c>
      <c r="F2910" t="s">
        <v>1925</v>
      </c>
      <c r="G2910" t="s">
        <v>19</v>
      </c>
      <c r="H2910">
        <v>10</v>
      </c>
      <c r="I2910" s="17">
        <v>571807</v>
      </c>
      <c r="J2910" s="17">
        <v>11436.14</v>
      </c>
      <c r="K2910" s="17">
        <v>560370.86</v>
      </c>
      <c r="L2910" s="17">
        <v>392259.6</v>
      </c>
      <c r="M2910" s="17">
        <v>168111.26</v>
      </c>
      <c r="N2910" s="17">
        <v>44685.8599</v>
      </c>
    </row>
    <row r="2911" spans="1:14">
      <c r="A2911" s="16">
        <v>46071</v>
      </c>
      <c r="B2911" t="s">
        <v>2946</v>
      </c>
      <c r="C2911" t="s">
        <v>22</v>
      </c>
      <c r="D2911" t="s">
        <v>23</v>
      </c>
      <c r="E2911" t="s">
        <v>24</v>
      </c>
      <c r="F2911" t="s">
        <v>1925</v>
      </c>
      <c r="G2911" t="s">
        <v>19</v>
      </c>
      <c r="H2911">
        <v>5</v>
      </c>
      <c r="I2911" s="17">
        <v>500793</v>
      </c>
      <c r="J2911" s="17">
        <v>0</v>
      </c>
      <c r="K2911" s="17">
        <v>500793</v>
      </c>
      <c r="L2911" s="17">
        <v>380602.68</v>
      </c>
      <c r="M2911" s="17">
        <v>120190.32</v>
      </c>
      <c r="N2911" s="17">
        <v>86647.8095</v>
      </c>
    </row>
    <row r="2912" spans="1:14">
      <c r="A2912" s="16">
        <v>46071</v>
      </c>
      <c r="B2912" t="s">
        <v>2947</v>
      </c>
      <c r="C2912" t="s">
        <v>22</v>
      </c>
      <c r="D2912" t="s">
        <v>23</v>
      </c>
      <c r="E2912" t="s">
        <v>24</v>
      </c>
      <c r="F2912" t="s">
        <v>1925</v>
      </c>
      <c r="G2912" t="s">
        <v>19</v>
      </c>
      <c r="H2912">
        <v>5</v>
      </c>
      <c r="I2912" s="17">
        <v>811228</v>
      </c>
      <c r="J2912" s="17">
        <v>0</v>
      </c>
      <c r="K2912" s="17">
        <v>811228</v>
      </c>
      <c r="L2912" s="17">
        <v>616533.28</v>
      </c>
      <c r="M2912" s="17">
        <v>194694.72</v>
      </c>
      <c r="N2912" s="17">
        <v>86647.8095</v>
      </c>
    </row>
    <row r="2913" spans="1:14">
      <c r="A2913" s="16">
        <v>46071</v>
      </c>
      <c r="B2913" t="s">
        <v>2948</v>
      </c>
      <c r="C2913" t="s">
        <v>22</v>
      </c>
      <c r="D2913" t="s">
        <v>23</v>
      </c>
      <c r="E2913" t="s">
        <v>24</v>
      </c>
      <c r="F2913" t="s">
        <v>1925</v>
      </c>
      <c r="G2913" t="s">
        <v>19</v>
      </c>
      <c r="H2913">
        <v>3</v>
      </c>
      <c r="I2913" s="17">
        <v>505916</v>
      </c>
      <c r="J2913" s="17">
        <v>25295.8</v>
      </c>
      <c r="K2913" s="17">
        <v>480620.2</v>
      </c>
      <c r="L2913" s="17">
        <v>365271.35</v>
      </c>
      <c r="M2913" s="17">
        <v>115348.85</v>
      </c>
      <c r="N2913" s="17">
        <v>86647.8095</v>
      </c>
    </row>
    <row r="2914" spans="1:14">
      <c r="A2914" s="16">
        <v>46071</v>
      </c>
      <c r="B2914" t="s">
        <v>2949</v>
      </c>
      <c r="C2914" t="s">
        <v>29</v>
      </c>
      <c r="D2914" t="s">
        <v>30</v>
      </c>
      <c r="E2914" t="s">
        <v>31</v>
      </c>
      <c r="F2914" t="s">
        <v>1925</v>
      </c>
      <c r="G2914" t="s">
        <v>19</v>
      </c>
      <c r="H2914">
        <v>5</v>
      </c>
      <c r="I2914" s="17">
        <v>651128</v>
      </c>
      <c r="J2914" s="17">
        <v>39067.68</v>
      </c>
      <c r="K2914" s="17">
        <v>612060.3199999999</v>
      </c>
      <c r="L2914" s="17">
        <v>379477.4</v>
      </c>
      <c r="M2914" s="17">
        <v>232582.92</v>
      </c>
      <c r="N2914" s="17">
        <v>96712.0583</v>
      </c>
    </row>
    <row r="2915" spans="1:14">
      <c r="A2915" s="16">
        <v>46071</v>
      </c>
      <c r="B2915" t="s">
        <v>2950</v>
      </c>
      <c r="C2915" t="s">
        <v>22</v>
      </c>
      <c r="D2915" t="s">
        <v>23</v>
      </c>
      <c r="E2915" t="s">
        <v>24</v>
      </c>
      <c r="F2915" t="s">
        <v>1925</v>
      </c>
      <c r="G2915" t="s">
        <v>19</v>
      </c>
      <c r="H2915">
        <v>4</v>
      </c>
      <c r="I2915" s="17">
        <v>722425</v>
      </c>
      <c r="J2915" s="17">
        <v>0</v>
      </c>
      <c r="K2915" s="17">
        <v>722425</v>
      </c>
      <c r="L2915" s="17">
        <v>549043</v>
      </c>
      <c r="M2915" s="17">
        <v>173382</v>
      </c>
      <c r="N2915" s="17">
        <v>86647.8095</v>
      </c>
    </row>
    <row r="2916" spans="1:14">
      <c r="A2916" s="16">
        <v>46071</v>
      </c>
      <c r="B2916" t="s">
        <v>2951</v>
      </c>
      <c r="C2916" t="s">
        <v>15</v>
      </c>
      <c r="D2916" t="s">
        <v>16</v>
      </c>
      <c r="E2916" t="s">
        <v>17</v>
      </c>
      <c r="F2916" t="s">
        <v>1925</v>
      </c>
      <c r="G2916" t="s">
        <v>19</v>
      </c>
      <c r="H2916">
        <v>12</v>
      </c>
      <c r="I2916" s="17">
        <v>761211</v>
      </c>
      <c r="J2916" s="17">
        <v>68508.99000000001</v>
      </c>
      <c r="K2916" s="17">
        <v>692702.01</v>
      </c>
      <c r="L2916" s="17">
        <v>484891.41</v>
      </c>
      <c r="M2916" s="17">
        <v>207810.6</v>
      </c>
      <c r="N2916" s="17">
        <v>44685.8599</v>
      </c>
    </row>
    <row r="2917" spans="1:14">
      <c r="A2917" s="16">
        <v>46071</v>
      </c>
      <c r="B2917" t="s">
        <v>2952</v>
      </c>
      <c r="C2917" t="s">
        <v>29</v>
      </c>
      <c r="D2917" t="s">
        <v>30</v>
      </c>
      <c r="E2917" t="s">
        <v>31</v>
      </c>
      <c r="F2917" t="s">
        <v>1925</v>
      </c>
      <c r="G2917" t="s">
        <v>19</v>
      </c>
      <c r="H2917">
        <v>10</v>
      </c>
      <c r="I2917" s="17">
        <v>776146</v>
      </c>
      <c r="J2917" s="17">
        <v>85376.06</v>
      </c>
      <c r="K2917" s="17">
        <v>690769.9399999999</v>
      </c>
      <c r="L2917" s="17">
        <v>428277.36</v>
      </c>
      <c r="M2917" s="17">
        <v>262492.58</v>
      </c>
      <c r="N2917" s="17">
        <v>96712.0583</v>
      </c>
    </row>
    <row r="2918" spans="1:14">
      <c r="A2918" s="16">
        <v>46071</v>
      </c>
      <c r="B2918" t="s">
        <v>2953</v>
      </c>
      <c r="C2918" t="s">
        <v>33</v>
      </c>
      <c r="D2918" t="s">
        <v>34</v>
      </c>
      <c r="E2918" t="s">
        <v>35</v>
      </c>
      <c r="F2918" t="s">
        <v>1925</v>
      </c>
      <c r="G2918" t="s">
        <v>19</v>
      </c>
      <c r="H2918">
        <v>6</v>
      </c>
      <c r="I2918" s="17">
        <v>444334</v>
      </c>
      <c r="J2918" s="17">
        <v>13330.02</v>
      </c>
      <c r="K2918" s="17">
        <v>431003.98</v>
      </c>
      <c r="L2918" s="17">
        <v>310322.87</v>
      </c>
      <c r="M2918" s="17">
        <v>120681.11</v>
      </c>
      <c r="N2918" s="17">
        <v>133814.9909</v>
      </c>
    </row>
    <row r="2919" spans="1:14">
      <c r="A2919" s="16">
        <v>46071</v>
      </c>
      <c r="B2919" t="s">
        <v>2954</v>
      </c>
      <c r="C2919" t="s">
        <v>33</v>
      </c>
      <c r="D2919" t="s">
        <v>34</v>
      </c>
      <c r="E2919" t="s">
        <v>35</v>
      </c>
      <c r="F2919" t="s">
        <v>1925</v>
      </c>
      <c r="G2919" t="s">
        <v>19</v>
      </c>
      <c r="H2919">
        <v>10</v>
      </c>
      <c r="I2919" s="17">
        <v>460484</v>
      </c>
      <c r="J2919" s="17">
        <v>27629.04</v>
      </c>
      <c r="K2919" s="17">
        <v>432854.96</v>
      </c>
      <c r="L2919" s="17">
        <v>311655.57</v>
      </c>
      <c r="M2919" s="17">
        <v>121199.39</v>
      </c>
      <c r="N2919" s="17">
        <v>133814.9909</v>
      </c>
    </row>
    <row r="2920" spans="1:14">
      <c r="A2920" s="16">
        <v>46071</v>
      </c>
      <c r="B2920" t="s">
        <v>2955</v>
      </c>
      <c r="C2920" t="s">
        <v>73</v>
      </c>
      <c r="D2920" t="s">
        <v>74</v>
      </c>
      <c r="E2920" t="s">
        <v>24</v>
      </c>
      <c r="F2920" t="s">
        <v>1925</v>
      </c>
      <c r="G2920" t="s">
        <v>19</v>
      </c>
      <c r="H2920">
        <v>5</v>
      </c>
      <c r="I2920" s="17">
        <v>674140</v>
      </c>
      <c r="J2920" s="17">
        <v>87638.2</v>
      </c>
      <c r="K2920" s="17">
        <v>586501.8</v>
      </c>
      <c r="L2920" s="17">
        <v>445741.37</v>
      </c>
      <c r="M2920" s="17">
        <v>140760.43</v>
      </c>
      <c r="N2920" s="17">
        <v>86647.8095</v>
      </c>
    </row>
    <row r="2921" spans="1:14">
      <c r="A2921" s="16">
        <v>46071</v>
      </c>
      <c r="B2921" t="s">
        <v>2956</v>
      </c>
      <c r="C2921" t="s">
        <v>43</v>
      </c>
      <c r="D2921" t="s">
        <v>44</v>
      </c>
      <c r="E2921" t="s">
        <v>31</v>
      </c>
      <c r="F2921" t="s">
        <v>1925</v>
      </c>
      <c r="G2921" t="s">
        <v>19</v>
      </c>
      <c r="H2921">
        <v>9</v>
      </c>
      <c r="I2921" s="17">
        <v>705712</v>
      </c>
      <c r="J2921" s="17">
        <v>35285.6</v>
      </c>
      <c r="K2921" s="17">
        <v>670426.4</v>
      </c>
      <c r="L2921" s="17">
        <v>415664.37</v>
      </c>
      <c r="M2921" s="17">
        <v>254762.03</v>
      </c>
      <c r="N2921" s="17">
        <v>96712.0583</v>
      </c>
    </row>
    <row r="2922" spans="1:14">
      <c r="A2922" s="16">
        <v>46071</v>
      </c>
      <c r="B2922" t="s">
        <v>2957</v>
      </c>
      <c r="C2922" t="s">
        <v>29</v>
      </c>
      <c r="D2922" t="s">
        <v>30</v>
      </c>
      <c r="E2922" t="s">
        <v>31</v>
      </c>
      <c r="F2922" t="s">
        <v>1925</v>
      </c>
      <c r="G2922" t="s">
        <v>19</v>
      </c>
      <c r="H2922">
        <v>1</v>
      </c>
      <c r="I2922" s="17">
        <v>776959</v>
      </c>
      <c r="J2922" s="17">
        <v>77695.89999999999</v>
      </c>
      <c r="K2922" s="17">
        <v>699263.1</v>
      </c>
      <c r="L2922" s="17">
        <v>433543.12</v>
      </c>
      <c r="M2922" s="17">
        <v>265719.98</v>
      </c>
      <c r="N2922" s="17">
        <v>96712.0583</v>
      </c>
    </row>
    <row r="2923" spans="1:14">
      <c r="A2923" s="16">
        <v>46071</v>
      </c>
      <c r="B2923" t="s">
        <v>2958</v>
      </c>
      <c r="C2923" t="s">
        <v>26</v>
      </c>
      <c r="D2923" t="s">
        <v>27</v>
      </c>
      <c r="E2923" t="s">
        <v>17</v>
      </c>
      <c r="F2923" t="s">
        <v>1925</v>
      </c>
      <c r="G2923" t="s">
        <v>19</v>
      </c>
      <c r="H2923">
        <v>9</v>
      </c>
      <c r="I2923" s="17">
        <v>58173</v>
      </c>
      <c r="J2923" s="17">
        <v>5817.3</v>
      </c>
      <c r="K2923" s="17">
        <v>52355.7</v>
      </c>
      <c r="L2923" s="17">
        <v>36648.99</v>
      </c>
      <c r="M2923" s="17">
        <v>15706.71</v>
      </c>
      <c r="N2923" s="17">
        <v>44685.8599</v>
      </c>
    </row>
    <row r="2924" spans="1:14">
      <c r="A2924" s="16">
        <v>46071</v>
      </c>
      <c r="B2924" t="s">
        <v>2959</v>
      </c>
      <c r="C2924" t="s">
        <v>22</v>
      </c>
      <c r="D2924" t="s">
        <v>23</v>
      </c>
      <c r="E2924" t="s">
        <v>24</v>
      </c>
      <c r="F2924" t="s">
        <v>1925</v>
      </c>
      <c r="G2924" t="s">
        <v>19</v>
      </c>
      <c r="H2924">
        <v>5</v>
      </c>
      <c r="I2924" s="17">
        <v>452311</v>
      </c>
      <c r="J2924" s="17">
        <v>0</v>
      </c>
      <c r="K2924" s="17">
        <v>452311</v>
      </c>
      <c r="L2924" s="17">
        <v>343756.36</v>
      </c>
      <c r="M2924" s="17">
        <v>108554.64</v>
      </c>
      <c r="N2924" s="17">
        <v>86647.8095</v>
      </c>
    </row>
    <row r="2925" spans="1:14">
      <c r="A2925" s="16">
        <v>46071</v>
      </c>
      <c r="B2925" t="s">
        <v>2960</v>
      </c>
      <c r="C2925" t="s">
        <v>47</v>
      </c>
      <c r="D2925" t="s">
        <v>48</v>
      </c>
      <c r="E2925" t="s">
        <v>35</v>
      </c>
      <c r="F2925" t="s">
        <v>1925</v>
      </c>
      <c r="G2925" t="s">
        <v>19</v>
      </c>
      <c r="H2925">
        <v>5</v>
      </c>
      <c r="I2925" s="17">
        <v>492035</v>
      </c>
      <c r="J2925" s="17">
        <v>34442.45</v>
      </c>
      <c r="K2925" s="17">
        <v>457592.55</v>
      </c>
      <c r="L2925" s="17">
        <v>329466.64</v>
      </c>
      <c r="M2925" s="17">
        <v>128125.91</v>
      </c>
      <c r="N2925" s="17">
        <v>133814.9909</v>
      </c>
    </row>
    <row r="2926" spans="1:14">
      <c r="A2926" s="16">
        <v>46071</v>
      </c>
      <c r="B2926" t="s">
        <v>2961</v>
      </c>
      <c r="C2926" t="s">
        <v>26</v>
      </c>
      <c r="D2926" t="s">
        <v>27</v>
      </c>
      <c r="E2926" t="s">
        <v>17</v>
      </c>
      <c r="F2926" t="s">
        <v>1925</v>
      </c>
      <c r="G2926" t="s">
        <v>19</v>
      </c>
      <c r="H2926">
        <v>5</v>
      </c>
      <c r="I2926" s="17">
        <v>243332</v>
      </c>
      <c r="J2926" s="17">
        <v>14599.92</v>
      </c>
      <c r="K2926" s="17">
        <v>228732.08</v>
      </c>
      <c r="L2926" s="17">
        <v>160112.46</v>
      </c>
      <c r="M2926" s="17">
        <v>68619.62</v>
      </c>
      <c r="N2926" s="17">
        <v>44685.8599</v>
      </c>
    </row>
    <row r="2927" spans="1:14">
      <c r="A2927" s="16">
        <v>46071</v>
      </c>
      <c r="B2927" t="s">
        <v>2962</v>
      </c>
      <c r="C2927" t="s">
        <v>29</v>
      </c>
      <c r="D2927" t="s">
        <v>30</v>
      </c>
      <c r="E2927" t="s">
        <v>31</v>
      </c>
      <c r="F2927" t="s">
        <v>1925</v>
      </c>
      <c r="G2927" t="s">
        <v>19</v>
      </c>
      <c r="H2927">
        <v>10</v>
      </c>
      <c r="I2927" s="17">
        <v>133862</v>
      </c>
      <c r="J2927" s="17">
        <v>8031.72</v>
      </c>
      <c r="K2927" s="17">
        <v>125830.28</v>
      </c>
      <c r="L2927" s="17">
        <v>78014.77</v>
      </c>
      <c r="M2927" s="17">
        <v>47815.51</v>
      </c>
      <c r="N2927" s="17">
        <v>96712.0583</v>
      </c>
    </row>
    <row r="2928" spans="1:14">
      <c r="A2928" s="16">
        <v>46071</v>
      </c>
      <c r="B2928" t="s">
        <v>2963</v>
      </c>
      <c r="C2928" t="s">
        <v>26</v>
      </c>
      <c r="D2928" t="s">
        <v>27</v>
      </c>
      <c r="E2928" t="s">
        <v>17</v>
      </c>
      <c r="F2928" t="s">
        <v>1925</v>
      </c>
      <c r="G2928" t="s">
        <v>19</v>
      </c>
      <c r="H2928">
        <v>10</v>
      </c>
      <c r="I2928" s="17">
        <v>112142</v>
      </c>
      <c r="J2928" s="17">
        <v>13457.04</v>
      </c>
      <c r="K2928" s="17">
        <v>98684.96000000001</v>
      </c>
      <c r="L2928" s="17">
        <v>69079.47</v>
      </c>
      <c r="M2928" s="17">
        <v>29605.49</v>
      </c>
      <c r="N2928" s="17">
        <v>44685.8599</v>
      </c>
    </row>
    <row r="2929" spans="1:14">
      <c r="A2929" s="16">
        <v>46071</v>
      </c>
      <c r="B2929" t="s">
        <v>2964</v>
      </c>
      <c r="C2929" t="s">
        <v>29</v>
      </c>
      <c r="D2929" t="s">
        <v>30</v>
      </c>
      <c r="E2929" t="s">
        <v>31</v>
      </c>
      <c r="F2929" t="s">
        <v>1925</v>
      </c>
      <c r="G2929" t="s">
        <v>19</v>
      </c>
      <c r="H2929">
        <v>10</v>
      </c>
      <c r="I2929" s="17">
        <v>797646</v>
      </c>
      <c r="J2929" s="17">
        <v>55835.22</v>
      </c>
      <c r="K2929" s="17">
        <v>741810.78</v>
      </c>
      <c r="L2929" s="17">
        <v>459922.68</v>
      </c>
      <c r="M2929" s="17">
        <v>281888.1</v>
      </c>
      <c r="N2929" s="17">
        <v>96712.0583</v>
      </c>
    </row>
    <row r="2930" spans="1:14">
      <c r="A2930" s="16">
        <v>46071</v>
      </c>
      <c r="B2930" t="s">
        <v>2965</v>
      </c>
      <c r="C2930" t="s">
        <v>33</v>
      </c>
      <c r="D2930" t="s">
        <v>34</v>
      </c>
      <c r="E2930" t="s">
        <v>35</v>
      </c>
      <c r="F2930" t="s">
        <v>1925</v>
      </c>
      <c r="G2930" t="s">
        <v>19</v>
      </c>
      <c r="H2930">
        <v>5</v>
      </c>
      <c r="I2930" s="17">
        <v>681264</v>
      </c>
      <c r="J2930" s="17">
        <v>0</v>
      </c>
      <c r="K2930" s="17">
        <v>681264</v>
      </c>
      <c r="L2930" s="17">
        <v>490510.08</v>
      </c>
      <c r="M2930" s="17">
        <v>190753.92</v>
      </c>
      <c r="N2930" s="17">
        <v>133814.9909</v>
      </c>
    </row>
    <row r="2931" spans="1:14">
      <c r="A2931" s="16">
        <v>46071</v>
      </c>
      <c r="B2931" t="s">
        <v>2966</v>
      </c>
      <c r="C2931" t="s">
        <v>29</v>
      </c>
      <c r="D2931" t="s">
        <v>30</v>
      </c>
      <c r="E2931" t="s">
        <v>31</v>
      </c>
      <c r="F2931" t="s">
        <v>1925</v>
      </c>
      <c r="G2931" t="s">
        <v>19</v>
      </c>
      <c r="H2931">
        <v>10</v>
      </c>
      <c r="I2931" s="17">
        <v>434941</v>
      </c>
      <c r="J2931" s="17">
        <v>30445.87</v>
      </c>
      <c r="K2931" s="17">
        <v>404495.13</v>
      </c>
      <c r="L2931" s="17">
        <v>250786.98</v>
      </c>
      <c r="M2931" s="17">
        <v>153708.15</v>
      </c>
      <c r="N2931" s="17">
        <v>96712.0583</v>
      </c>
    </row>
    <row r="2932" spans="1:14">
      <c r="A2932" s="16">
        <v>46071</v>
      </c>
      <c r="B2932" t="s">
        <v>2967</v>
      </c>
      <c r="C2932" t="s">
        <v>43</v>
      </c>
      <c r="D2932" t="s">
        <v>44</v>
      </c>
      <c r="E2932" t="s">
        <v>31</v>
      </c>
      <c r="F2932" t="s">
        <v>1925</v>
      </c>
      <c r="G2932" t="s">
        <v>19</v>
      </c>
      <c r="H2932">
        <v>12</v>
      </c>
      <c r="I2932" s="17">
        <v>695920</v>
      </c>
      <c r="J2932" s="17">
        <v>0</v>
      </c>
      <c r="K2932" s="17">
        <v>695920</v>
      </c>
      <c r="L2932" s="17">
        <v>431470.4</v>
      </c>
      <c r="M2932" s="17">
        <v>264449.6</v>
      </c>
      <c r="N2932" s="17">
        <v>96712.0583</v>
      </c>
    </row>
    <row r="2933" spans="1:14">
      <c r="A2933" s="16">
        <v>46071</v>
      </c>
      <c r="B2933" t="s">
        <v>2968</v>
      </c>
      <c r="C2933" t="s">
        <v>22</v>
      </c>
      <c r="D2933" t="s">
        <v>23</v>
      </c>
      <c r="E2933" t="s">
        <v>24</v>
      </c>
      <c r="F2933" t="s">
        <v>1925</v>
      </c>
      <c r="G2933" t="s">
        <v>19</v>
      </c>
      <c r="H2933">
        <v>4</v>
      </c>
      <c r="I2933" s="17">
        <v>284014</v>
      </c>
      <c r="J2933" s="17">
        <v>14200.7</v>
      </c>
      <c r="K2933" s="17">
        <v>269813.3</v>
      </c>
      <c r="L2933" s="17">
        <v>205058.11</v>
      </c>
      <c r="M2933" s="17">
        <v>64755.19</v>
      </c>
      <c r="N2933" s="17">
        <v>86647.8095</v>
      </c>
    </row>
    <row r="2934" spans="1:14">
      <c r="A2934" s="16">
        <v>46071</v>
      </c>
      <c r="B2934" t="s">
        <v>2969</v>
      </c>
      <c r="C2934" t="s">
        <v>73</v>
      </c>
      <c r="D2934" t="s">
        <v>74</v>
      </c>
      <c r="E2934" t="s">
        <v>24</v>
      </c>
      <c r="F2934" t="s">
        <v>1925</v>
      </c>
      <c r="G2934" t="s">
        <v>19</v>
      </c>
      <c r="H2934">
        <v>11</v>
      </c>
      <c r="I2934" s="17">
        <v>394528</v>
      </c>
      <c r="J2934" s="17">
        <v>0</v>
      </c>
      <c r="K2934" s="17">
        <v>394528</v>
      </c>
      <c r="L2934" s="17">
        <v>299841.28</v>
      </c>
      <c r="M2934" s="17">
        <v>94686.72</v>
      </c>
      <c r="N2934" s="17">
        <v>86647.8095</v>
      </c>
    </row>
    <row r="2935" spans="1:14">
      <c r="A2935" s="16">
        <v>46071</v>
      </c>
      <c r="B2935" t="s">
        <v>2970</v>
      </c>
      <c r="C2935" t="s">
        <v>29</v>
      </c>
      <c r="D2935" t="s">
        <v>30</v>
      </c>
      <c r="E2935" t="s">
        <v>31</v>
      </c>
      <c r="F2935" t="s">
        <v>1925</v>
      </c>
      <c r="G2935" t="s">
        <v>19</v>
      </c>
      <c r="H2935">
        <v>10</v>
      </c>
      <c r="I2935" s="17">
        <v>793825</v>
      </c>
      <c r="J2935" s="17">
        <v>0</v>
      </c>
      <c r="K2935" s="17">
        <v>793825</v>
      </c>
      <c r="L2935" s="17">
        <v>492171.5</v>
      </c>
      <c r="M2935" s="17">
        <v>301653.5</v>
      </c>
      <c r="N2935" s="17">
        <v>96712.0583</v>
      </c>
    </row>
    <row r="2936" spans="1:14">
      <c r="A2936" s="16">
        <v>46071</v>
      </c>
      <c r="B2936" t="s">
        <v>2971</v>
      </c>
      <c r="C2936" t="s">
        <v>43</v>
      </c>
      <c r="D2936" t="s">
        <v>44</v>
      </c>
      <c r="E2936" t="s">
        <v>31</v>
      </c>
      <c r="F2936" t="s">
        <v>1925</v>
      </c>
      <c r="G2936" t="s">
        <v>19</v>
      </c>
      <c r="H2936">
        <v>7</v>
      </c>
      <c r="I2936" s="17">
        <v>449912</v>
      </c>
      <c r="J2936" s="17">
        <v>17996.48</v>
      </c>
      <c r="K2936" s="17">
        <v>431915.52</v>
      </c>
      <c r="L2936" s="17">
        <v>267787.62</v>
      </c>
      <c r="M2936" s="17">
        <v>164127.9</v>
      </c>
      <c r="N2936" s="17">
        <v>96712.0583</v>
      </c>
    </row>
    <row r="2937" spans="1:14">
      <c r="A2937" s="16">
        <v>46071</v>
      </c>
      <c r="B2937" t="s">
        <v>2972</v>
      </c>
      <c r="C2937" t="s">
        <v>22</v>
      </c>
      <c r="D2937" t="s">
        <v>23</v>
      </c>
      <c r="E2937" t="s">
        <v>24</v>
      </c>
      <c r="F2937" t="s">
        <v>1925</v>
      </c>
      <c r="G2937" t="s">
        <v>19</v>
      </c>
      <c r="H2937">
        <v>11</v>
      </c>
      <c r="I2937" s="17">
        <v>209580</v>
      </c>
      <c r="J2937" s="17">
        <v>20958</v>
      </c>
      <c r="K2937" s="17">
        <v>188622</v>
      </c>
      <c r="L2937" s="17">
        <v>143352.72</v>
      </c>
      <c r="M2937" s="17">
        <v>45269.28</v>
      </c>
      <c r="N2937" s="17">
        <v>86647.8095</v>
      </c>
    </row>
    <row r="2938" spans="1:14">
      <c r="A2938" s="16">
        <v>46071</v>
      </c>
      <c r="B2938" t="s">
        <v>2973</v>
      </c>
      <c r="C2938" t="s">
        <v>73</v>
      </c>
      <c r="D2938" t="s">
        <v>74</v>
      </c>
      <c r="E2938" t="s">
        <v>24</v>
      </c>
      <c r="F2938" t="s">
        <v>1925</v>
      </c>
      <c r="G2938" t="s">
        <v>19</v>
      </c>
      <c r="H2938">
        <v>11</v>
      </c>
      <c r="I2938" s="17">
        <v>739199</v>
      </c>
      <c r="J2938" s="17">
        <v>36959.95</v>
      </c>
      <c r="K2938" s="17">
        <v>702239.05</v>
      </c>
      <c r="L2938" s="17">
        <v>533701.6800000001</v>
      </c>
      <c r="M2938" s="17">
        <v>168537.37</v>
      </c>
      <c r="N2938" s="17">
        <v>86647.8095</v>
      </c>
    </row>
    <row r="2939" spans="1:14">
      <c r="A2939" s="16">
        <v>46071</v>
      </c>
      <c r="B2939" t="s">
        <v>2974</v>
      </c>
      <c r="C2939" t="s">
        <v>29</v>
      </c>
      <c r="D2939" t="s">
        <v>30</v>
      </c>
      <c r="E2939" t="s">
        <v>31</v>
      </c>
      <c r="F2939" t="s">
        <v>1925</v>
      </c>
      <c r="G2939" t="s">
        <v>19</v>
      </c>
      <c r="H2939">
        <v>5</v>
      </c>
      <c r="I2939" s="17">
        <v>377707</v>
      </c>
      <c r="J2939" s="17">
        <v>0</v>
      </c>
      <c r="K2939" s="17">
        <v>377707</v>
      </c>
      <c r="L2939" s="17">
        <v>234178.34</v>
      </c>
      <c r="M2939" s="17">
        <v>143528.66</v>
      </c>
      <c r="N2939" s="17">
        <v>96712.0583</v>
      </c>
    </row>
    <row r="2940" spans="1:14">
      <c r="A2940" s="16">
        <v>46071</v>
      </c>
      <c r="B2940" t="s">
        <v>2975</v>
      </c>
      <c r="C2940" t="s">
        <v>43</v>
      </c>
      <c r="D2940" t="s">
        <v>44</v>
      </c>
      <c r="E2940" t="s">
        <v>31</v>
      </c>
      <c r="F2940" t="s">
        <v>1925</v>
      </c>
      <c r="G2940" t="s">
        <v>19</v>
      </c>
      <c r="H2940">
        <v>1</v>
      </c>
      <c r="I2940" s="17">
        <v>46192</v>
      </c>
      <c r="J2940" s="17">
        <v>6466.88</v>
      </c>
      <c r="K2940" s="17">
        <v>39725.12</v>
      </c>
      <c r="L2940" s="17">
        <v>24629.57</v>
      </c>
      <c r="M2940" s="17">
        <v>15095.55</v>
      </c>
      <c r="N2940" s="17">
        <v>96712.0583</v>
      </c>
    </row>
    <row r="2941" spans="1:14">
      <c r="A2941" s="16">
        <v>46071</v>
      </c>
      <c r="B2941" t="s">
        <v>2976</v>
      </c>
      <c r="C2941" t="s">
        <v>29</v>
      </c>
      <c r="D2941" t="s">
        <v>30</v>
      </c>
      <c r="E2941" t="s">
        <v>31</v>
      </c>
      <c r="F2941" t="s">
        <v>1925</v>
      </c>
      <c r="G2941" t="s">
        <v>19</v>
      </c>
      <c r="H2941">
        <v>3</v>
      </c>
      <c r="I2941" s="17">
        <v>551488</v>
      </c>
      <c r="J2941" s="17">
        <v>60663.68</v>
      </c>
      <c r="K2941" s="17">
        <v>490824.32</v>
      </c>
      <c r="L2941" s="17">
        <v>304311.08</v>
      </c>
      <c r="M2941" s="17">
        <v>186513.24</v>
      </c>
      <c r="N2941" s="17">
        <v>96712.0583</v>
      </c>
    </row>
    <row r="2942" spans="1:14">
      <c r="A2942" s="16">
        <v>46071</v>
      </c>
      <c r="B2942" t="s">
        <v>2977</v>
      </c>
      <c r="C2942" t="s">
        <v>26</v>
      </c>
      <c r="D2942" t="s">
        <v>27</v>
      </c>
      <c r="E2942" t="s">
        <v>17</v>
      </c>
      <c r="F2942" t="s">
        <v>1925</v>
      </c>
      <c r="G2942" t="s">
        <v>19</v>
      </c>
      <c r="H2942">
        <v>1</v>
      </c>
      <c r="I2942" s="17">
        <v>571759</v>
      </c>
      <c r="J2942" s="17">
        <v>34305.54</v>
      </c>
      <c r="K2942" s="17">
        <v>537453.46</v>
      </c>
      <c r="L2942" s="17">
        <v>376217.42</v>
      </c>
      <c r="M2942" s="17">
        <v>161236.04</v>
      </c>
      <c r="N2942" s="17">
        <v>44685.8599</v>
      </c>
    </row>
    <row r="2943" spans="1:14">
      <c r="A2943" s="16">
        <v>46071</v>
      </c>
      <c r="B2943" t="s">
        <v>2978</v>
      </c>
      <c r="C2943" t="s">
        <v>73</v>
      </c>
      <c r="D2943" t="s">
        <v>74</v>
      </c>
      <c r="E2943" t="s">
        <v>24</v>
      </c>
      <c r="F2943" t="s">
        <v>1925</v>
      </c>
      <c r="G2943" t="s">
        <v>19</v>
      </c>
      <c r="H2943">
        <v>7</v>
      </c>
      <c r="I2943" s="17">
        <v>788696</v>
      </c>
      <c r="J2943" s="17">
        <v>47321.76</v>
      </c>
      <c r="K2943" s="17">
        <v>741374.24</v>
      </c>
      <c r="L2943" s="17">
        <v>563444.42</v>
      </c>
      <c r="M2943" s="17">
        <v>177929.82</v>
      </c>
      <c r="N2943" s="17">
        <v>86647.8095</v>
      </c>
    </row>
    <row r="2944" spans="1:14">
      <c r="A2944" s="16">
        <v>46071</v>
      </c>
      <c r="B2944" t="s">
        <v>2979</v>
      </c>
      <c r="C2944" t="s">
        <v>15</v>
      </c>
      <c r="D2944" t="s">
        <v>16</v>
      </c>
      <c r="E2944" t="s">
        <v>17</v>
      </c>
      <c r="F2944" t="s">
        <v>1925</v>
      </c>
      <c r="G2944" t="s">
        <v>19</v>
      </c>
      <c r="H2944">
        <v>10</v>
      </c>
      <c r="I2944" s="17">
        <v>213972</v>
      </c>
      <c r="J2944" s="17">
        <v>0</v>
      </c>
      <c r="K2944" s="17">
        <v>213972</v>
      </c>
      <c r="L2944" s="17">
        <v>149780.4</v>
      </c>
      <c r="M2944" s="17">
        <v>64191.6</v>
      </c>
      <c r="N2944" s="17">
        <v>44685.8599</v>
      </c>
    </row>
    <row r="2945" spans="1:14">
      <c r="A2945" s="16">
        <v>46071</v>
      </c>
      <c r="B2945" t="s">
        <v>2980</v>
      </c>
      <c r="C2945" t="s">
        <v>15</v>
      </c>
      <c r="D2945" t="s">
        <v>16</v>
      </c>
      <c r="E2945" t="s">
        <v>17</v>
      </c>
      <c r="F2945" t="s">
        <v>1925</v>
      </c>
      <c r="G2945" t="s">
        <v>19</v>
      </c>
      <c r="H2945">
        <v>3</v>
      </c>
      <c r="I2945" s="17">
        <v>570128</v>
      </c>
      <c r="J2945" s="17">
        <v>45610.24</v>
      </c>
      <c r="K2945" s="17">
        <v>524517.76</v>
      </c>
      <c r="L2945" s="17">
        <v>367162.43</v>
      </c>
      <c r="M2945" s="17">
        <v>157355.33</v>
      </c>
      <c r="N2945" s="17">
        <v>44685.8599</v>
      </c>
    </row>
    <row r="2946" spans="1:14">
      <c r="A2946" s="16">
        <v>46071</v>
      </c>
      <c r="B2946" t="s">
        <v>2981</v>
      </c>
      <c r="C2946" t="s">
        <v>15</v>
      </c>
      <c r="D2946" t="s">
        <v>16</v>
      </c>
      <c r="E2946" t="s">
        <v>17</v>
      </c>
      <c r="F2946" t="s">
        <v>1925</v>
      </c>
      <c r="G2946" t="s">
        <v>19</v>
      </c>
      <c r="H2946">
        <v>7</v>
      </c>
      <c r="I2946" s="17">
        <v>91416</v>
      </c>
      <c r="J2946" s="17">
        <v>7313.28</v>
      </c>
      <c r="K2946" s="17">
        <v>84102.72</v>
      </c>
      <c r="L2946" s="17">
        <v>58871.9</v>
      </c>
      <c r="M2946" s="17">
        <v>25230.82</v>
      </c>
      <c r="N2946" s="17">
        <v>44685.8599</v>
      </c>
    </row>
    <row r="2947" spans="1:14">
      <c r="A2947" s="16">
        <v>46071</v>
      </c>
      <c r="B2947" t="s">
        <v>2982</v>
      </c>
      <c r="C2947" t="s">
        <v>26</v>
      </c>
      <c r="D2947" t="s">
        <v>27</v>
      </c>
      <c r="E2947" t="s">
        <v>17</v>
      </c>
      <c r="F2947" t="s">
        <v>1925</v>
      </c>
      <c r="G2947" t="s">
        <v>19</v>
      </c>
      <c r="H2947">
        <v>8</v>
      </c>
      <c r="I2947" s="17">
        <v>700997</v>
      </c>
      <c r="J2947" s="17">
        <v>84119.64</v>
      </c>
      <c r="K2947" s="17">
        <v>616877.36</v>
      </c>
      <c r="L2947" s="17">
        <v>431814.15</v>
      </c>
      <c r="M2947" s="17">
        <v>185063.21</v>
      </c>
      <c r="N2947" s="17">
        <v>44685.8599</v>
      </c>
    </row>
    <row r="2948" spans="1:14">
      <c r="A2948" s="16">
        <v>46071</v>
      </c>
      <c r="B2948" t="s">
        <v>2983</v>
      </c>
      <c r="C2948" t="s">
        <v>43</v>
      </c>
      <c r="D2948" t="s">
        <v>44</v>
      </c>
      <c r="E2948" t="s">
        <v>31</v>
      </c>
      <c r="F2948" t="s">
        <v>1925</v>
      </c>
      <c r="G2948" t="s">
        <v>19</v>
      </c>
      <c r="H2948">
        <v>10</v>
      </c>
      <c r="I2948" s="17">
        <v>728441</v>
      </c>
      <c r="J2948" s="17">
        <v>72844.10000000001</v>
      </c>
      <c r="K2948" s="17">
        <v>655596.9</v>
      </c>
      <c r="L2948" s="17">
        <v>406470.08</v>
      </c>
      <c r="M2948" s="17">
        <v>249126.82</v>
      </c>
      <c r="N2948" s="17">
        <v>96712.0583</v>
      </c>
    </row>
    <row r="2949" spans="1:14">
      <c r="A2949" s="16">
        <v>46071</v>
      </c>
      <c r="B2949" t="s">
        <v>2984</v>
      </c>
      <c r="C2949" t="s">
        <v>73</v>
      </c>
      <c r="D2949" t="s">
        <v>74</v>
      </c>
      <c r="E2949" t="s">
        <v>24</v>
      </c>
      <c r="F2949" t="s">
        <v>1925</v>
      </c>
      <c r="G2949" t="s">
        <v>19</v>
      </c>
      <c r="H2949">
        <v>7</v>
      </c>
      <c r="I2949" s="17">
        <v>617714</v>
      </c>
      <c r="J2949" s="17">
        <v>0</v>
      </c>
      <c r="K2949" s="17">
        <v>617714</v>
      </c>
      <c r="L2949" s="17">
        <v>469462.64</v>
      </c>
      <c r="M2949" s="17">
        <v>148251.36</v>
      </c>
      <c r="N2949" s="17">
        <v>86647.8095</v>
      </c>
    </row>
    <row r="2950" spans="1:14">
      <c r="A2950" s="16">
        <v>46071</v>
      </c>
      <c r="B2950" t="s">
        <v>2985</v>
      </c>
      <c r="C2950" t="s">
        <v>43</v>
      </c>
      <c r="D2950" t="s">
        <v>44</v>
      </c>
      <c r="E2950" t="s">
        <v>31</v>
      </c>
      <c r="F2950" t="s">
        <v>1925</v>
      </c>
      <c r="G2950" t="s">
        <v>19</v>
      </c>
      <c r="H2950">
        <v>4</v>
      </c>
      <c r="I2950" s="17">
        <v>220942</v>
      </c>
      <c r="J2950" s="17">
        <v>0</v>
      </c>
      <c r="K2950" s="17">
        <v>220942</v>
      </c>
      <c r="L2950" s="17">
        <v>136984.04</v>
      </c>
      <c r="M2950" s="17">
        <v>83957.96000000001</v>
      </c>
      <c r="N2950" s="17">
        <v>96712.0583</v>
      </c>
    </row>
    <row r="2951" spans="1:14">
      <c r="A2951" s="16">
        <v>46071</v>
      </c>
      <c r="B2951" t="s">
        <v>2986</v>
      </c>
      <c r="C2951" t="s">
        <v>47</v>
      </c>
      <c r="D2951" t="s">
        <v>48</v>
      </c>
      <c r="E2951" t="s">
        <v>35</v>
      </c>
      <c r="F2951" t="s">
        <v>1925</v>
      </c>
      <c r="G2951" t="s">
        <v>19</v>
      </c>
      <c r="H2951">
        <v>8</v>
      </c>
      <c r="I2951" s="17">
        <v>259114</v>
      </c>
      <c r="J2951" s="17">
        <v>12955.7</v>
      </c>
      <c r="K2951" s="17">
        <v>246158.3</v>
      </c>
      <c r="L2951" s="17">
        <v>177233.98</v>
      </c>
      <c r="M2951" s="17">
        <v>68924.32000000001</v>
      </c>
      <c r="N2951" s="17">
        <v>133814.9909</v>
      </c>
    </row>
    <row r="2952" spans="1:14">
      <c r="A2952" s="16">
        <v>46072</v>
      </c>
      <c r="B2952" t="s">
        <v>2987</v>
      </c>
      <c r="C2952" t="s">
        <v>47</v>
      </c>
      <c r="D2952" t="s">
        <v>48</v>
      </c>
      <c r="E2952" t="s">
        <v>35</v>
      </c>
      <c r="F2952" t="s">
        <v>1925</v>
      </c>
      <c r="G2952" t="s">
        <v>19</v>
      </c>
      <c r="H2952">
        <v>11</v>
      </c>
      <c r="I2952" s="17">
        <v>824238</v>
      </c>
      <c r="J2952" s="17">
        <v>74181.42</v>
      </c>
      <c r="K2952" s="17">
        <v>750056.58</v>
      </c>
      <c r="L2952" s="17">
        <v>540040.74</v>
      </c>
      <c r="M2952" s="17">
        <v>210015.84</v>
      </c>
      <c r="N2952" s="17">
        <v>133814.9909</v>
      </c>
    </row>
    <row r="2953" spans="1:14">
      <c r="A2953" s="16">
        <v>46072</v>
      </c>
      <c r="B2953" t="s">
        <v>2988</v>
      </c>
      <c r="C2953" t="s">
        <v>73</v>
      </c>
      <c r="D2953" t="s">
        <v>74</v>
      </c>
      <c r="E2953" t="s">
        <v>24</v>
      </c>
      <c r="F2953" t="s">
        <v>1925</v>
      </c>
      <c r="G2953" t="s">
        <v>19</v>
      </c>
      <c r="H2953">
        <v>7</v>
      </c>
      <c r="I2953" s="17">
        <v>544583</v>
      </c>
      <c r="J2953" s="17">
        <v>54458.3</v>
      </c>
      <c r="K2953" s="17">
        <v>490124.7</v>
      </c>
      <c r="L2953" s="17">
        <v>372494.77</v>
      </c>
      <c r="M2953" s="17">
        <v>117629.93</v>
      </c>
      <c r="N2953" s="17">
        <v>86647.8095</v>
      </c>
    </row>
    <row r="2954" spans="1:14">
      <c r="A2954" s="16">
        <v>46072</v>
      </c>
      <c r="B2954" t="s">
        <v>2989</v>
      </c>
      <c r="C2954" t="s">
        <v>33</v>
      </c>
      <c r="D2954" t="s">
        <v>34</v>
      </c>
      <c r="E2954" t="s">
        <v>35</v>
      </c>
      <c r="F2954" t="s">
        <v>1925</v>
      </c>
      <c r="G2954" t="s">
        <v>19</v>
      </c>
      <c r="H2954">
        <v>6</v>
      </c>
      <c r="I2954" s="17">
        <v>383354</v>
      </c>
      <c r="J2954" s="17">
        <v>15334.16</v>
      </c>
      <c r="K2954" s="17">
        <v>368019.84</v>
      </c>
      <c r="L2954" s="17">
        <v>264974.28</v>
      </c>
      <c r="M2954" s="17">
        <v>103045.56</v>
      </c>
      <c r="N2954" s="17">
        <v>133814.9909</v>
      </c>
    </row>
    <row r="2955" spans="1:14">
      <c r="A2955" s="16">
        <v>46072</v>
      </c>
      <c r="B2955" t="s">
        <v>2990</v>
      </c>
      <c r="C2955" t="s">
        <v>47</v>
      </c>
      <c r="D2955" t="s">
        <v>48</v>
      </c>
      <c r="E2955" t="s">
        <v>35</v>
      </c>
      <c r="F2955" t="s">
        <v>1925</v>
      </c>
      <c r="G2955" t="s">
        <v>19</v>
      </c>
      <c r="H2955">
        <v>9</v>
      </c>
      <c r="I2955" s="17">
        <v>595705</v>
      </c>
      <c r="J2955" s="17">
        <v>77441.64999999999</v>
      </c>
      <c r="K2955" s="17">
        <v>518263.35</v>
      </c>
      <c r="L2955" s="17">
        <v>373149.61</v>
      </c>
      <c r="M2955" s="17">
        <v>145113.74</v>
      </c>
      <c r="N2955" s="17">
        <v>133814.9909</v>
      </c>
    </row>
    <row r="2956" spans="1:14">
      <c r="A2956" s="16">
        <v>46072</v>
      </c>
      <c r="B2956" t="s">
        <v>2991</v>
      </c>
      <c r="C2956" t="s">
        <v>29</v>
      </c>
      <c r="D2956" t="s">
        <v>30</v>
      </c>
      <c r="E2956" t="s">
        <v>31</v>
      </c>
      <c r="F2956" t="s">
        <v>1925</v>
      </c>
      <c r="G2956" t="s">
        <v>19</v>
      </c>
      <c r="H2956">
        <v>7</v>
      </c>
      <c r="I2956" s="17">
        <v>388001</v>
      </c>
      <c r="J2956" s="17">
        <v>0</v>
      </c>
      <c r="K2956" s="17">
        <v>388001</v>
      </c>
      <c r="L2956" s="17">
        <v>240560.62</v>
      </c>
      <c r="M2956" s="17">
        <v>147440.38</v>
      </c>
      <c r="N2956" s="17">
        <v>96712.0583</v>
      </c>
    </row>
    <row r="2957" spans="1:14">
      <c r="A2957" s="16">
        <v>46072</v>
      </c>
      <c r="B2957" t="s">
        <v>2992</v>
      </c>
      <c r="C2957" t="s">
        <v>26</v>
      </c>
      <c r="D2957" t="s">
        <v>27</v>
      </c>
      <c r="E2957" t="s">
        <v>17</v>
      </c>
      <c r="F2957" t="s">
        <v>1925</v>
      </c>
      <c r="G2957" t="s">
        <v>19</v>
      </c>
      <c r="H2957">
        <v>3</v>
      </c>
      <c r="I2957" s="17">
        <v>328275</v>
      </c>
      <c r="J2957" s="17">
        <v>29544.75</v>
      </c>
      <c r="K2957" s="17">
        <v>298730.25</v>
      </c>
      <c r="L2957" s="17">
        <v>209111.18</v>
      </c>
      <c r="M2957" s="17">
        <v>89619.07000000001</v>
      </c>
      <c r="N2957" s="17">
        <v>44685.8599</v>
      </c>
    </row>
    <row r="2958" spans="1:14">
      <c r="A2958" s="16">
        <v>46072</v>
      </c>
      <c r="B2958" t="s">
        <v>2993</v>
      </c>
      <c r="C2958" t="s">
        <v>47</v>
      </c>
      <c r="D2958" t="s">
        <v>48</v>
      </c>
      <c r="E2958" t="s">
        <v>35</v>
      </c>
      <c r="F2958" t="s">
        <v>1925</v>
      </c>
      <c r="G2958" t="s">
        <v>19</v>
      </c>
      <c r="H2958">
        <v>10</v>
      </c>
      <c r="I2958" s="17">
        <v>324532</v>
      </c>
      <c r="J2958" s="17">
        <v>19471.92</v>
      </c>
      <c r="K2958" s="17">
        <v>305060.08</v>
      </c>
      <c r="L2958" s="17">
        <v>219643.26</v>
      </c>
      <c r="M2958" s="17">
        <v>85416.82000000001</v>
      </c>
      <c r="N2958" s="17">
        <v>133814.9909</v>
      </c>
    </row>
    <row r="2959" spans="1:14">
      <c r="A2959" s="16">
        <v>46072</v>
      </c>
      <c r="B2959" t="s">
        <v>2994</v>
      </c>
      <c r="C2959" t="s">
        <v>29</v>
      </c>
      <c r="D2959" t="s">
        <v>30</v>
      </c>
      <c r="E2959" t="s">
        <v>31</v>
      </c>
      <c r="F2959" t="s">
        <v>1925</v>
      </c>
      <c r="G2959" t="s">
        <v>19</v>
      </c>
      <c r="H2959">
        <v>5</v>
      </c>
      <c r="I2959" s="17">
        <v>78124</v>
      </c>
      <c r="J2959" s="17">
        <v>0</v>
      </c>
      <c r="K2959" s="17">
        <v>78124</v>
      </c>
      <c r="L2959" s="17">
        <v>48436.88</v>
      </c>
      <c r="M2959" s="17">
        <v>29687.12</v>
      </c>
      <c r="N2959" s="17">
        <v>96712.0583</v>
      </c>
    </row>
    <row r="2960" spans="1:14">
      <c r="A2960" s="16">
        <v>46072</v>
      </c>
      <c r="B2960" t="s">
        <v>2995</v>
      </c>
      <c r="C2960" t="s">
        <v>26</v>
      </c>
      <c r="D2960" t="s">
        <v>27</v>
      </c>
      <c r="E2960" t="s">
        <v>17</v>
      </c>
      <c r="F2960" t="s">
        <v>1925</v>
      </c>
      <c r="G2960" t="s">
        <v>19</v>
      </c>
      <c r="H2960">
        <v>6</v>
      </c>
      <c r="I2960" s="17">
        <v>679561</v>
      </c>
      <c r="J2960" s="17">
        <v>0</v>
      </c>
      <c r="K2960" s="17">
        <v>679561</v>
      </c>
      <c r="L2960" s="17">
        <v>475692.7</v>
      </c>
      <c r="M2960" s="17">
        <v>203868.3</v>
      </c>
      <c r="N2960" s="17">
        <v>44685.8599</v>
      </c>
    </row>
    <row r="2961" spans="1:14">
      <c r="A2961" s="16">
        <v>46072</v>
      </c>
      <c r="B2961" t="s">
        <v>2996</v>
      </c>
      <c r="C2961" t="s">
        <v>26</v>
      </c>
      <c r="D2961" t="s">
        <v>27</v>
      </c>
      <c r="E2961" t="s">
        <v>17</v>
      </c>
      <c r="F2961" t="s">
        <v>1925</v>
      </c>
      <c r="G2961" t="s">
        <v>19</v>
      </c>
      <c r="H2961">
        <v>10</v>
      </c>
      <c r="I2961" s="17">
        <v>620655</v>
      </c>
      <c r="J2961" s="17">
        <v>0</v>
      </c>
      <c r="K2961" s="17">
        <v>620655</v>
      </c>
      <c r="L2961" s="17">
        <v>434458.5</v>
      </c>
      <c r="M2961" s="17">
        <v>186196.5</v>
      </c>
      <c r="N2961" s="17">
        <v>44685.8599</v>
      </c>
    </row>
    <row r="2962" spans="1:14">
      <c r="A2962" s="16">
        <v>46072</v>
      </c>
      <c r="B2962" t="s">
        <v>2997</v>
      </c>
      <c r="C2962" t="s">
        <v>15</v>
      </c>
      <c r="D2962" t="s">
        <v>16</v>
      </c>
      <c r="E2962" t="s">
        <v>17</v>
      </c>
      <c r="F2962" t="s">
        <v>1925</v>
      </c>
      <c r="G2962" t="s">
        <v>19</v>
      </c>
      <c r="H2962">
        <v>12</v>
      </c>
      <c r="I2962" s="17">
        <v>212700</v>
      </c>
      <c r="J2962" s="17">
        <v>6381</v>
      </c>
      <c r="K2962" s="17">
        <v>206319</v>
      </c>
      <c r="L2962" s="17">
        <v>144423.3</v>
      </c>
      <c r="M2962" s="17">
        <v>61895.7</v>
      </c>
      <c r="N2962" s="17">
        <v>44685.8599</v>
      </c>
    </row>
    <row r="2963" spans="1:14">
      <c r="A2963" s="16">
        <v>46072</v>
      </c>
      <c r="B2963" t="s">
        <v>2998</v>
      </c>
      <c r="C2963" t="s">
        <v>43</v>
      </c>
      <c r="D2963" t="s">
        <v>44</v>
      </c>
      <c r="E2963" t="s">
        <v>31</v>
      </c>
      <c r="F2963" t="s">
        <v>1925</v>
      </c>
      <c r="G2963" t="s">
        <v>19</v>
      </c>
      <c r="H2963">
        <v>10</v>
      </c>
      <c r="I2963" s="17">
        <v>583158</v>
      </c>
      <c r="J2963" s="17">
        <v>75810.53999999999</v>
      </c>
      <c r="K2963" s="17">
        <v>507347.46</v>
      </c>
      <c r="L2963" s="17">
        <v>314555.43</v>
      </c>
      <c r="M2963" s="17">
        <v>192792.03</v>
      </c>
      <c r="N2963" s="17">
        <v>96712.0583</v>
      </c>
    </row>
    <row r="2964" spans="1:14">
      <c r="A2964" s="16">
        <v>46072</v>
      </c>
      <c r="B2964" t="s">
        <v>2999</v>
      </c>
      <c r="C2964" t="s">
        <v>43</v>
      </c>
      <c r="D2964" t="s">
        <v>44</v>
      </c>
      <c r="E2964" t="s">
        <v>31</v>
      </c>
      <c r="F2964" t="s">
        <v>1925</v>
      </c>
      <c r="G2964" t="s">
        <v>19</v>
      </c>
      <c r="H2964">
        <v>1</v>
      </c>
      <c r="I2964" s="17">
        <v>765216</v>
      </c>
      <c r="J2964" s="17">
        <v>84173.75999999999</v>
      </c>
      <c r="K2964" s="17">
        <v>681042.24</v>
      </c>
      <c r="L2964" s="17">
        <v>422246.19</v>
      </c>
      <c r="M2964" s="17">
        <v>258796.05</v>
      </c>
      <c r="N2964" s="17">
        <v>96712.0583</v>
      </c>
    </row>
    <row r="2965" spans="1:14">
      <c r="A2965" s="16">
        <v>46072</v>
      </c>
      <c r="B2965" t="s">
        <v>3000</v>
      </c>
      <c r="C2965" t="s">
        <v>26</v>
      </c>
      <c r="D2965" t="s">
        <v>27</v>
      </c>
      <c r="E2965" t="s">
        <v>17</v>
      </c>
      <c r="F2965" t="s">
        <v>1925</v>
      </c>
      <c r="G2965" t="s">
        <v>19</v>
      </c>
      <c r="H2965">
        <v>1</v>
      </c>
      <c r="I2965" s="17">
        <v>578917</v>
      </c>
      <c r="J2965" s="17">
        <v>11578.34</v>
      </c>
      <c r="K2965" s="17">
        <v>567338.66</v>
      </c>
      <c r="L2965" s="17">
        <v>397137.06</v>
      </c>
      <c r="M2965" s="17">
        <v>170201.6</v>
      </c>
      <c r="N2965" s="17">
        <v>44685.8599</v>
      </c>
    </row>
    <row r="2966" spans="1:14">
      <c r="A2966" s="16">
        <v>46072</v>
      </c>
      <c r="B2966" t="s">
        <v>3001</v>
      </c>
      <c r="C2966" t="s">
        <v>29</v>
      </c>
      <c r="D2966" t="s">
        <v>30</v>
      </c>
      <c r="E2966" t="s">
        <v>31</v>
      </c>
      <c r="F2966" t="s">
        <v>1925</v>
      </c>
      <c r="G2966" t="s">
        <v>19</v>
      </c>
      <c r="H2966">
        <v>11</v>
      </c>
      <c r="I2966" s="17">
        <v>270642</v>
      </c>
      <c r="J2966" s="17">
        <v>35183.46</v>
      </c>
      <c r="K2966" s="17">
        <v>235458.54</v>
      </c>
      <c r="L2966" s="17">
        <v>145984.29</v>
      </c>
      <c r="M2966" s="17">
        <v>89474.25</v>
      </c>
      <c r="N2966" s="17">
        <v>96712.0583</v>
      </c>
    </row>
    <row r="2967" spans="1:14">
      <c r="A2967" s="16">
        <v>46072</v>
      </c>
      <c r="B2967" t="s">
        <v>3002</v>
      </c>
      <c r="C2967" t="s">
        <v>15</v>
      </c>
      <c r="D2967" t="s">
        <v>16</v>
      </c>
      <c r="E2967" t="s">
        <v>17</v>
      </c>
      <c r="F2967" t="s">
        <v>1925</v>
      </c>
      <c r="G2967" t="s">
        <v>19</v>
      </c>
      <c r="H2967">
        <v>2</v>
      </c>
      <c r="I2967" s="17">
        <v>299173</v>
      </c>
      <c r="J2967" s="17">
        <v>0</v>
      </c>
      <c r="K2967" s="17">
        <v>299173</v>
      </c>
      <c r="L2967" s="17">
        <v>209421.1</v>
      </c>
      <c r="M2967" s="17">
        <v>89751.89999999999</v>
      </c>
      <c r="N2967" s="17">
        <v>44685.8599</v>
      </c>
    </row>
    <row r="2968" spans="1:14">
      <c r="A2968" s="16">
        <v>46072</v>
      </c>
      <c r="B2968" t="s">
        <v>3003</v>
      </c>
      <c r="C2968" t="s">
        <v>33</v>
      </c>
      <c r="D2968" t="s">
        <v>34</v>
      </c>
      <c r="E2968" t="s">
        <v>35</v>
      </c>
      <c r="F2968" t="s">
        <v>1925</v>
      </c>
      <c r="G2968" t="s">
        <v>19</v>
      </c>
      <c r="H2968">
        <v>3</v>
      </c>
      <c r="I2968" s="17">
        <v>761962</v>
      </c>
      <c r="J2968" s="17">
        <v>0</v>
      </c>
      <c r="K2968" s="17">
        <v>761962</v>
      </c>
      <c r="L2968" s="17">
        <v>548612.64</v>
      </c>
      <c r="M2968" s="17">
        <v>213349.36</v>
      </c>
      <c r="N2968" s="17">
        <v>133814.9909</v>
      </c>
    </row>
    <row r="2969" spans="1:14">
      <c r="A2969" s="16">
        <v>46072</v>
      </c>
      <c r="B2969" t="s">
        <v>3004</v>
      </c>
      <c r="C2969" t="s">
        <v>33</v>
      </c>
      <c r="D2969" t="s">
        <v>34</v>
      </c>
      <c r="E2969" t="s">
        <v>35</v>
      </c>
      <c r="F2969" t="s">
        <v>1925</v>
      </c>
      <c r="G2969" t="s">
        <v>19</v>
      </c>
      <c r="H2969">
        <v>1</v>
      </c>
      <c r="I2969" s="17">
        <v>174418</v>
      </c>
      <c r="J2969" s="17">
        <v>0</v>
      </c>
      <c r="K2969" s="17">
        <v>174418</v>
      </c>
      <c r="L2969" s="17">
        <v>125580.96</v>
      </c>
      <c r="M2969" s="17">
        <v>48837.04</v>
      </c>
      <c r="N2969" s="17">
        <v>133814.9909</v>
      </c>
    </row>
    <row r="2970" spans="1:14">
      <c r="A2970" s="16">
        <v>46072</v>
      </c>
      <c r="B2970" t="s">
        <v>3005</v>
      </c>
      <c r="C2970" t="s">
        <v>47</v>
      </c>
      <c r="D2970" t="s">
        <v>48</v>
      </c>
      <c r="E2970" t="s">
        <v>35</v>
      </c>
      <c r="F2970" t="s">
        <v>1925</v>
      </c>
      <c r="G2970" t="s">
        <v>19</v>
      </c>
      <c r="H2970">
        <v>1</v>
      </c>
      <c r="I2970" s="17">
        <v>319296</v>
      </c>
      <c r="J2970" s="17">
        <v>38315.52</v>
      </c>
      <c r="K2970" s="17">
        <v>280980.48</v>
      </c>
      <c r="L2970" s="17">
        <v>202305.95</v>
      </c>
      <c r="M2970" s="17">
        <v>78674.53</v>
      </c>
      <c r="N2970" s="17">
        <v>133814.9909</v>
      </c>
    </row>
    <row r="2971" spans="1:14">
      <c r="A2971" s="16">
        <v>46072</v>
      </c>
      <c r="B2971" t="s">
        <v>3006</v>
      </c>
      <c r="C2971" t="s">
        <v>15</v>
      </c>
      <c r="D2971" t="s">
        <v>16</v>
      </c>
      <c r="E2971" t="s">
        <v>17</v>
      </c>
      <c r="F2971" t="s">
        <v>1925</v>
      </c>
      <c r="G2971" t="s">
        <v>19</v>
      </c>
      <c r="H2971">
        <v>2</v>
      </c>
      <c r="I2971" s="17">
        <v>803817</v>
      </c>
      <c r="J2971" s="17">
        <v>104496.21</v>
      </c>
      <c r="K2971" s="17">
        <v>699320.79</v>
      </c>
      <c r="L2971" s="17">
        <v>489524.55</v>
      </c>
      <c r="M2971" s="17">
        <v>209796.24</v>
      </c>
      <c r="N2971" s="17">
        <v>44685.8599</v>
      </c>
    </row>
    <row r="2972" spans="1:14">
      <c r="A2972" s="16">
        <v>46072</v>
      </c>
      <c r="B2972" t="s">
        <v>3007</v>
      </c>
      <c r="C2972" t="s">
        <v>43</v>
      </c>
      <c r="D2972" t="s">
        <v>44</v>
      </c>
      <c r="E2972" t="s">
        <v>31</v>
      </c>
      <c r="F2972" t="s">
        <v>1925</v>
      </c>
      <c r="G2972" t="s">
        <v>19</v>
      </c>
      <c r="H2972">
        <v>11</v>
      </c>
      <c r="I2972" s="17">
        <v>369733</v>
      </c>
      <c r="J2972" s="17">
        <v>44367.96</v>
      </c>
      <c r="K2972" s="17">
        <v>325365.04</v>
      </c>
      <c r="L2972" s="17">
        <v>201726.32</v>
      </c>
      <c r="M2972" s="17">
        <v>123638.72</v>
      </c>
      <c r="N2972" s="17">
        <v>96712.0583</v>
      </c>
    </row>
    <row r="2973" spans="1:14">
      <c r="A2973" s="16">
        <v>46072</v>
      </c>
      <c r="B2973" t="s">
        <v>3008</v>
      </c>
      <c r="C2973" t="s">
        <v>29</v>
      </c>
      <c r="D2973" t="s">
        <v>30</v>
      </c>
      <c r="E2973" t="s">
        <v>31</v>
      </c>
      <c r="F2973" t="s">
        <v>1925</v>
      </c>
      <c r="G2973" t="s">
        <v>19</v>
      </c>
      <c r="H2973">
        <v>2</v>
      </c>
      <c r="I2973" s="17">
        <v>238163</v>
      </c>
      <c r="J2973" s="17">
        <v>9526.52</v>
      </c>
      <c r="K2973" s="17">
        <v>228636.48</v>
      </c>
      <c r="L2973" s="17">
        <v>141754.62</v>
      </c>
      <c r="M2973" s="17">
        <v>86881.86</v>
      </c>
      <c r="N2973" s="17">
        <v>96712.0583</v>
      </c>
    </row>
    <row r="2974" spans="1:14">
      <c r="A2974" s="16">
        <v>46072</v>
      </c>
      <c r="B2974" t="s">
        <v>3009</v>
      </c>
      <c r="C2974" t="s">
        <v>29</v>
      </c>
      <c r="D2974" t="s">
        <v>30</v>
      </c>
      <c r="E2974" t="s">
        <v>31</v>
      </c>
      <c r="F2974" t="s">
        <v>1925</v>
      </c>
      <c r="G2974" t="s">
        <v>19</v>
      </c>
      <c r="H2974">
        <v>10</v>
      </c>
      <c r="I2974" s="17">
        <v>517850</v>
      </c>
      <c r="J2974" s="17">
        <v>77677.5</v>
      </c>
      <c r="K2974" s="17">
        <v>440172.5</v>
      </c>
      <c r="L2974" s="17">
        <v>272906.95</v>
      </c>
      <c r="M2974" s="17">
        <v>167265.55</v>
      </c>
      <c r="N2974" s="17">
        <v>96712.0583</v>
      </c>
    </row>
    <row r="2975" spans="1:14">
      <c r="A2975" s="16">
        <v>46072</v>
      </c>
      <c r="B2975" t="s">
        <v>3010</v>
      </c>
      <c r="C2975" t="s">
        <v>43</v>
      </c>
      <c r="D2975" t="s">
        <v>44</v>
      </c>
      <c r="E2975" t="s">
        <v>31</v>
      </c>
      <c r="F2975" t="s">
        <v>1925</v>
      </c>
      <c r="G2975" t="s">
        <v>19</v>
      </c>
      <c r="H2975">
        <v>8</v>
      </c>
      <c r="I2975" s="17">
        <v>483863</v>
      </c>
      <c r="J2975" s="17">
        <v>0</v>
      </c>
      <c r="K2975" s="17">
        <v>483863</v>
      </c>
      <c r="L2975" s="17">
        <v>299995.06</v>
      </c>
      <c r="M2975" s="17">
        <v>183867.94</v>
      </c>
      <c r="N2975" s="17">
        <v>96712.0583</v>
      </c>
    </row>
    <row r="2976" spans="1:14">
      <c r="A2976" s="16">
        <v>46072</v>
      </c>
      <c r="B2976" t="s">
        <v>3011</v>
      </c>
      <c r="C2976" t="s">
        <v>33</v>
      </c>
      <c r="D2976" t="s">
        <v>34</v>
      </c>
      <c r="E2976" t="s">
        <v>35</v>
      </c>
      <c r="F2976" t="s">
        <v>1925</v>
      </c>
      <c r="G2976" t="s">
        <v>19</v>
      </c>
      <c r="H2976">
        <v>10</v>
      </c>
      <c r="I2976" s="17">
        <v>355761</v>
      </c>
      <c r="J2976" s="17">
        <v>35576.1</v>
      </c>
      <c r="K2976" s="17">
        <v>320184.9</v>
      </c>
      <c r="L2976" s="17">
        <v>230533.13</v>
      </c>
      <c r="M2976" s="17">
        <v>89651.77</v>
      </c>
      <c r="N2976" s="17">
        <v>133814.9909</v>
      </c>
    </row>
    <row r="2977" spans="1:14">
      <c r="A2977" s="16">
        <v>46072</v>
      </c>
      <c r="B2977" t="s">
        <v>3012</v>
      </c>
      <c r="C2977" t="s">
        <v>47</v>
      </c>
      <c r="D2977" t="s">
        <v>48</v>
      </c>
      <c r="E2977" t="s">
        <v>35</v>
      </c>
      <c r="F2977" t="s">
        <v>1925</v>
      </c>
      <c r="G2977" t="s">
        <v>19</v>
      </c>
      <c r="H2977">
        <v>3</v>
      </c>
      <c r="I2977" s="17">
        <v>193326</v>
      </c>
      <c r="J2977" s="17">
        <v>5799.78</v>
      </c>
      <c r="K2977" s="17">
        <v>187526.22</v>
      </c>
      <c r="L2977" s="17">
        <v>135018.88</v>
      </c>
      <c r="M2977" s="17">
        <v>52507.34</v>
      </c>
      <c r="N2977" s="17">
        <v>133814.9909</v>
      </c>
    </row>
    <row r="2978" spans="1:14">
      <c r="A2978" s="16">
        <v>46072</v>
      </c>
      <c r="B2978" t="s">
        <v>3013</v>
      </c>
      <c r="C2978" t="s">
        <v>47</v>
      </c>
      <c r="D2978" t="s">
        <v>48</v>
      </c>
      <c r="E2978" t="s">
        <v>35</v>
      </c>
      <c r="F2978" t="s">
        <v>1925</v>
      </c>
      <c r="G2978" t="s">
        <v>19</v>
      </c>
      <c r="H2978">
        <v>5</v>
      </c>
      <c r="I2978" s="17">
        <v>672601</v>
      </c>
      <c r="J2978" s="17">
        <v>0</v>
      </c>
      <c r="K2978" s="17">
        <v>672601</v>
      </c>
      <c r="L2978" s="17">
        <v>484272.72</v>
      </c>
      <c r="M2978" s="17">
        <v>188328.28</v>
      </c>
      <c r="N2978" s="17">
        <v>133814.9909</v>
      </c>
    </row>
    <row r="2979" spans="1:14">
      <c r="A2979" s="16">
        <v>46072</v>
      </c>
      <c r="B2979" t="s">
        <v>3014</v>
      </c>
      <c r="C2979" t="s">
        <v>47</v>
      </c>
      <c r="D2979" t="s">
        <v>48</v>
      </c>
      <c r="E2979" t="s">
        <v>35</v>
      </c>
      <c r="F2979" t="s">
        <v>1925</v>
      </c>
      <c r="G2979" t="s">
        <v>19</v>
      </c>
      <c r="H2979">
        <v>7</v>
      </c>
      <c r="I2979" s="17">
        <v>291181</v>
      </c>
      <c r="J2979" s="17">
        <v>20382.67</v>
      </c>
      <c r="K2979" s="17">
        <v>270798.33</v>
      </c>
      <c r="L2979" s="17">
        <v>194974.8</v>
      </c>
      <c r="M2979" s="17">
        <v>75823.53</v>
      </c>
      <c r="N2979" s="17">
        <v>133814.9909</v>
      </c>
    </row>
    <row r="2980" spans="1:14">
      <c r="A2980" s="16">
        <v>46072</v>
      </c>
      <c r="B2980" t="s">
        <v>3015</v>
      </c>
      <c r="C2980" t="s">
        <v>29</v>
      </c>
      <c r="D2980" t="s">
        <v>30</v>
      </c>
      <c r="E2980" t="s">
        <v>31</v>
      </c>
      <c r="F2980" t="s">
        <v>1925</v>
      </c>
      <c r="G2980" t="s">
        <v>19</v>
      </c>
      <c r="H2980">
        <v>4</v>
      </c>
      <c r="I2980" s="17">
        <v>343425</v>
      </c>
      <c r="J2980" s="17">
        <v>0</v>
      </c>
      <c r="K2980" s="17">
        <v>343425</v>
      </c>
      <c r="L2980" s="17">
        <v>212923.5</v>
      </c>
      <c r="M2980" s="17">
        <v>130501.5</v>
      </c>
      <c r="N2980" s="17">
        <v>96712.0583</v>
      </c>
    </row>
    <row r="2981" spans="1:14">
      <c r="A2981" s="16">
        <v>46072</v>
      </c>
      <c r="B2981" t="s">
        <v>3016</v>
      </c>
      <c r="C2981" t="s">
        <v>47</v>
      </c>
      <c r="D2981" t="s">
        <v>48</v>
      </c>
      <c r="E2981" t="s">
        <v>35</v>
      </c>
      <c r="F2981" t="s">
        <v>1925</v>
      </c>
      <c r="G2981" t="s">
        <v>19</v>
      </c>
      <c r="H2981">
        <v>7</v>
      </c>
      <c r="I2981" s="17">
        <v>90103</v>
      </c>
      <c r="J2981" s="17">
        <v>12614.42</v>
      </c>
      <c r="K2981" s="17">
        <v>77488.58</v>
      </c>
      <c r="L2981" s="17">
        <v>55791.78</v>
      </c>
      <c r="M2981" s="17">
        <v>21696.8</v>
      </c>
      <c r="N2981" s="17">
        <v>133814.9909</v>
      </c>
    </row>
    <row r="2982" spans="1:14">
      <c r="A2982" s="16">
        <v>46072</v>
      </c>
      <c r="B2982" t="s">
        <v>3017</v>
      </c>
      <c r="C2982" t="s">
        <v>22</v>
      </c>
      <c r="D2982" t="s">
        <v>23</v>
      </c>
      <c r="E2982" t="s">
        <v>24</v>
      </c>
      <c r="F2982" t="s">
        <v>1925</v>
      </c>
      <c r="G2982" t="s">
        <v>19</v>
      </c>
      <c r="H2982">
        <v>12</v>
      </c>
      <c r="I2982" s="17">
        <v>620441</v>
      </c>
      <c r="J2982" s="17">
        <v>12408.82</v>
      </c>
      <c r="K2982" s="17">
        <v>608032.1800000001</v>
      </c>
      <c r="L2982" s="17">
        <v>462104.46</v>
      </c>
      <c r="M2982" s="17">
        <v>145927.72</v>
      </c>
      <c r="N2982" s="17">
        <v>86647.8095</v>
      </c>
    </row>
    <row r="2983" spans="1:14">
      <c r="A2983" s="16">
        <v>46072</v>
      </c>
      <c r="B2983" t="s">
        <v>3018</v>
      </c>
      <c r="C2983" t="s">
        <v>33</v>
      </c>
      <c r="D2983" t="s">
        <v>34</v>
      </c>
      <c r="E2983" t="s">
        <v>35</v>
      </c>
      <c r="F2983" t="s">
        <v>1925</v>
      </c>
      <c r="G2983" t="s">
        <v>19</v>
      </c>
      <c r="H2983">
        <v>8</v>
      </c>
      <c r="I2983" s="17">
        <v>69802</v>
      </c>
      <c r="J2983" s="17">
        <v>7678.22</v>
      </c>
      <c r="K2983" s="17">
        <v>62123.78</v>
      </c>
      <c r="L2983" s="17">
        <v>44729.12</v>
      </c>
      <c r="M2983" s="17">
        <v>17394.66</v>
      </c>
      <c r="N2983" s="17">
        <v>133814.9909</v>
      </c>
    </row>
    <row r="2984" spans="1:14">
      <c r="A2984" s="16">
        <v>46072</v>
      </c>
      <c r="B2984" t="s">
        <v>3019</v>
      </c>
      <c r="C2984" t="s">
        <v>15</v>
      </c>
      <c r="D2984" t="s">
        <v>16</v>
      </c>
      <c r="E2984" t="s">
        <v>17</v>
      </c>
      <c r="F2984" t="s">
        <v>1925</v>
      </c>
      <c r="G2984" t="s">
        <v>19</v>
      </c>
      <c r="H2984">
        <v>3</v>
      </c>
      <c r="I2984" s="17">
        <v>724423</v>
      </c>
      <c r="J2984" s="17">
        <v>57953.84</v>
      </c>
      <c r="K2984" s="17">
        <v>666469.16</v>
      </c>
      <c r="L2984" s="17">
        <v>466528.41</v>
      </c>
      <c r="M2984" s="17">
        <v>199940.75</v>
      </c>
      <c r="N2984" s="17">
        <v>44685.8599</v>
      </c>
    </row>
    <row r="2985" spans="1:14">
      <c r="A2985" s="16">
        <v>46072</v>
      </c>
      <c r="B2985" t="s">
        <v>3020</v>
      </c>
      <c r="C2985" t="s">
        <v>47</v>
      </c>
      <c r="D2985" t="s">
        <v>48</v>
      </c>
      <c r="E2985" t="s">
        <v>35</v>
      </c>
      <c r="F2985" t="s">
        <v>1925</v>
      </c>
      <c r="G2985" t="s">
        <v>19</v>
      </c>
      <c r="H2985">
        <v>2</v>
      </c>
      <c r="I2985" s="17">
        <v>468486</v>
      </c>
      <c r="J2985" s="17">
        <v>0</v>
      </c>
      <c r="K2985" s="17">
        <v>468486</v>
      </c>
      <c r="L2985" s="17">
        <v>337309.92</v>
      </c>
      <c r="M2985" s="17">
        <v>131176.08</v>
      </c>
      <c r="N2985" s="17">
        <v>133814.9909</v>
      </c>
    </row>
    <row r="2986" spans="1:14">
      <c r="A2986" s="16">
        <v>46072</v>
      </c>
      <c r="B2986" t="s">
        <v>3021</v>
      </c>
      <c r="C2986" t="s">
        <v>43</v>
      </c>
      <c r="D2986" t="s">
        <v>44</v>
      </c>
      <c r="E2986" t="s">
        <v>31</v>
      </c>
      <c r="F2986" t="s">
        <v>1925</v>
      </c>
      <c r="G2986" t="s">
        <v>19</v>
      </c>
      <c r="H2986">
        <v>3</v>
      </c>
      <c r="I2986" s="17">
        <v>792992</v>
      </c>
      <c r="J2986" s="17">
        <v>118948.8</v>
      </c>
      <c r="K2986" s="17">
        <v>674043.2</v>
      </c>
      <c r="L2986" s="17">
        <v>417906.78</v>
      </c>
      <c r="M2986" s="17">
        <v>256136.42</v>
      </c>
      <c r="N2986" s="17">
        <v>96712.0583</v>
      </c>
    </row>
    <row r="2987" spans="1:14">
      <c r="A2987" s="16">
        <v>46072</v>
      </c>
      <c r="B2987" t="s">
        <v>3022</v>
      </c>
      <c r="C2987" t="s">
        <v>29</v>
      </c>
      <c r="D2987" t="s">
        <v>30</v>
      </c>
      <c r="E2987" t="s">
        <v>31</v>
      </c>
      <c r="F2987" t="s">
        <v>1925</v>
      </c>
      <c r="G2987" t="s">
        <v>19</v>
      </c>
      <c r="H2987">
        <v>2</v>
      </c>
      <c r="I2987" s="17">
        <v>772097</v>
      </c>
      <c r="J2987" s="17">
        <v>61767.76</v>
      </c>
      <c r="K2987" s="17">
        <v>710329.24</v>
      </c>
      <c r="L2987" s="17">
        <v>440404.13</v>
      </c>
      <c r="M2987" s="17">
        <v>269925.11</v>
      </c>
      <c r="N2987" s="17">
        <v>96712.0583</v>
      </c>
    </row>
    <row r="2988" spans="1:14">
      <c r="A2988" s="16">
        <v>46072</v>
      </c>
      <c r="B2988" t="s">
        <v>3023</v>
      </c>
      <c r="C2988" t="s">
        <v>26</v>
      </c>
      <c r="D2988" t="s">
        <v>27</v>
      </c>
      <c r="E2988" t="s">
        <v>17</v>
      </c>
      <c r="F2988" t="s">
        <v>1925</v>
      </c>
      <c r="G2988" t="s">
        <v>19</v>
      </c>
      <c r="H2988">
        <v>9</v>
      </c>
      <c r="I2988" s="17">
        <v>479427</v>
      </c>
      <c r="J2988" s="17">
        <v>0</v>
      </c>
      <c r="K2988" s="17">
        <v>479427</v>
      </c>
      <c r="L2988" s="17">
        <v>335598.9</v>
      </c>
      <c r="M2988" s="17">
        <v>143828.1</v>
      </c>
      <c r="N2988" s="17">
        <v>44685.8599</v>
      </c>
    </row>
    <row r="2989" spans="1:14">
      <c r="A2989" s="16">
        <v>46072</v>
      </c>
      <c r="B2989" t="s">
        <v>3024</v>
      </c>
      <c r="C2989" t="s">
        <v>33</v>
      </c>
      <c r="D2989" t="s">
        <v>34</v>
      </c>
      <c r="E2989" t="s">
        <v>35</v>
      </c>
      <c r="F2989" t="s">
        <v>1925</v>
      </c>
      <c r="G2989" t="s">
        <v>19</v>
      </c>
      <c r="H2989">
        <v>10</v>
      </c>
      <c r="I2989" s="17">
        <v>411713</v>
      </c>
      <c r="J2989" s="17">
        <v>0</v>
      </c>
      <c r="K2989" s="17">
        <v>411713</v>
      </c>
      <c r="L2989" s="17">
        <v>296433.36</v>
      </c>
      <c r="M2989" s="17">
        <v>115279.64</v>
      </c>
      <c r="N2989" s="17">
        <v>133814.9909</v>
      </c>
    </row>
    <row r="2990" spans="1:14">
      <c r="A2990" s="16">
        <v>46072</v>
      </c>
      <c r="B2990" t="s">
        <v>3025</v>
      </c>
      <c r="C2990" t="s">
        <v>47</v>
      </c>
      <c r="D2990" t="s">
        <v>48</v>
      </c>
      <c r="E2990" t="s">
        <v>35</v>
      </c>
      <c r="F2990" t="s">
        <v>1925</v>
      </c>
      <c r="G2990" t="s">
        <v>19</v>
      </c>
      <c r="H2990">
        <v>11</v>
      </c>
      <c r="I2990" s="17">
        <v>149890</v>
      </c>
      <c r="J2990" s="17">
        <v>0</v>
      </c>
      <c r="K2990" s="17">
        <v>149890</v>
      </c>
      <c r="L2990" s="17">
        <v>107920.8</v>
      </c>
      <c r="M2990" s="17">
        <v>41969.2</v>
      </c>
      <c r="N2990" s="17">
        <v>133814.9909</v>
      </c>
    </row>
    <row r="2991" spans="1:14">
      <c r="A2991" s="16">
        <v>46072</v>
      </c>
      <c r="B2991" t="s">
        <v>3026</v>
      </c>
      <c r="C2991" t="s">
        <v>22</v>
      </c>
      <c r="D2991" t="s">
        <v>23</v>
      </c>
      <c r="E2991" t="s">
        <v>24</v>
      </c>
      <c r="F2991" t="s">
        <v>1925</v>
      </c>
      <c r="G2991" t="s">
        <v>19</v>
      </c>
      <c r="H2991">
        <v>12</v>
      </c>
      <c r="I2991" s="17">
        <v>738122</v>
      </c>
      <c r="J2991" s="17">
        <v>95955.86</v>
      </c>
      <c r="K2991" s="17">
        <v>642166.14</v>
      </c>
      <c r="L2991" s="17">
        <v>488046.27</v>
      </c>
      <c r="M2991" s="17">
        <v>154119.87</v>
      </c>
      <c r="N2991" s="17">
        <v>86647.8095</v>
      </c>
    </row>
    <row r="2992" spans="1:14">
      <c r="A2992" s="16">
        <v>46072</v>
      </c>
      <c r="B2992" t="s">
        <v>3027</v>
      </c>
      <c r="C2992" t="s">
        <v>29</v>
      </c>
      <c r="D2992" t="s">
        <v>30</v>
      </c>
      <c r="E2992" t="s">
        <v>31</v>
      </c>
      <c r="F2992" t="s">
        <v>1925</v>
      </c>
      <c r="G2992" t="s">
        <v>19</v>
      </c>
      <c r="H2992">
        <v>5</v>
      </c>
      <c r="I2992" s="17">
        <v>563557</v>
      </c>
      <c r="J2992" s="17">
        <v>67626.84</v>
      </c>
      <c r="K2992" s="17">
        <v>495930.16</v>
      </c>
      <c r="L2992" s="17">
        <v>307476.7</v>
      </c>
      <c r="M2992" s="17">
        <v>188453.46</v>
      </c>
      <c r="N2992" s="17">
        <v>96712.0583</v>
      </c>
    </row>
    <row r="2993" spans="1:14">
      <c r="A2993" s="16">
        <v>46072</v>
      </c>
      <c r="B2993" t="s">
        <v>3028</v>
      </c>
      <c r="C2993" t="s">
        <v>33</v>
      </c>
      <c r="D2993" t="s">
        <v>34</v>
      </c>
      <c r="E2993" t="s">
        <v>35</v>
      </c>
      <c r="F2993" t="s">
        <v>1925</v>
      </c>
      <c r="G2993" t="s">
        <v>19</v>
      </c>
      <c r="H2993">
        <v>2</v>
      </c>
      <c r="I2993" s="17">
        <v>832060</v>
      </c>
      <c r="J2993" s="17">
        <v>0</v>
      </c>
      <c r="K2993" s="17">
        <v>832060</v>
      </c>
      <c r="L2993" s="17">
        <v>599083.2</v>
      </c>
      <c r="M2993" s="17">
        <v>232976.8</v>
      </c>
      <c r="N2993" s="17">
        <v>133814.9909</v>
      </c>
    </row>
    <row r="2994" spans="1:14">
      <c r="A2994" s="16">
        <v>46072</v>
      </c>
      <c r="B2994" t="s">
        <v>3029</v>
      </c>
      <c r="C2994" t="s">
        <v>73</v>
      </c>
      <c r="D2994" t="s">
        <v>74</v>
      </c>
      <c r="E2994" t="s">
        <v>24</v>
      </c>
      <c r="F2994" t="s">
        <v>1925</v>
      </c>
      <c r="G2994" t="s">
        <v>19</v>
      </c>
      <c r="H2994">
        <v>12</v>
      </c>
      <c r="I2994" s="17">
        <v>287944</v>
      </c>
      <c r="J2994" s="17">
        <v>0</v>
      </c>
      <c r="K2994" s="17">
        <v>287944</v>
      </c>
      <c r="L2994" s="17">
        <v>218837.44</v>
      </c>
      <c r="M2994" s="17">
        <v>69106.56</v>
      </c>
      <c r="N2994" s="17">
        <v>86647.8095</v>
      </c>
    </row>
    <row r="2995" spans="1:14">
      <c r="A2995" s="16">
        <v>46072</v>
      </c>
      <c r="B2995" t="s">
        <v>3030</v>
      </c>
      <c r="C2995" t="s">
        <v>47</v>
      </c>
      <c r="D2995" t="s">
        <v>48</v>
      </c>
      <c r="E2995" t="s">
        <v>35</v>
      </c>
      <c r="F2995" t="s">
        <v>1925</v>
      </c>
      <c r="G2995" t="s">
        <v>19</v>
      </c>
      <c r="H2995">
        <v>6</v>
      </c>
      <c r="I2995" s="17">
        <v>357401</v>
      </c>
      <c r="J2995" s="17">
        <v>14296.04</v>
      </c>
      <c r="K2995" s="17">
        <v>343104.96</v>
      </c>
      <c r="L2995" s="17">
        <v>247035.57</v>
      </c>
      <c r="M2995" s="17">
        <v>96069.39</v>
      </c>
      <c r="N2995" s="17">
        <v>133814.9909</v>
      </c>
    </row>
    <row r="2996" spans="1:14">
      <c r="A2996" s="16">
        <v>46072</v>
      </c>
      <c r="B2996" t="s">
        <v>3031</v>
      </c>
      <c r="C2996" t="s">
        <v>73</v>
      </c>
      <c r="D2996" t="s">
        <v>74</v>
      </c>
      <c r="E2996" t="s">
        <v>24</v>
      </c>
      <c r="F2996" t="s">
        <v>1925</v>
      </c>
      <c r="G2996" t="s">
        <v>19</v>
      </c>
      <c r="H2996">
        <v>2</v>
      </c>
      <c r="I2996" s="17">
        <v>510745</v>
      </c>
      <c r="J2996" s="17">
        <v>25537.25</v>
      </c>
      <c r="K2996" s="17">
        <v>485207.75</v>
      </c>
      <c r="L2996" s="17">
        <v>368757.89</v>
      </c>
      <c r="M2996" s="17">
        <v>116449.86</v>
      </c>
      <c r="N2996" s="17">
        <v>86647.8095</v>
      </c>
    </row>
    <row r="2997" spans="1:14">
      <c r="A2997" s="16">
        <v>46072</v>
      </c>
      <c r="B2997" t="s">
        <v>3032</v>
      </c>
      <c r="C2997" t="s">
        <v>15</v>
      </c>
      <c r="D2997" t="s">
        <v>16</v>
      </c>
      <c r="E2997" t="s">
        <v>17</v>
      </c>
      <c r="F2997" t="s">
        <v>1925</v>
      </c>
      <c r="G2997" t="s">
        <v>19</v>
      </c>
      <c r="H2997">
        <v>2</v>
      </c>
      <c r="I2997" s="17">
        <v>512658</v>
      </c>
      <c r="J2997" s="17">
        <v>61518.96</v>
      </c>
      <c r="K2997" s="17">
        <v>451139.04</v>
      </c>
      <c r="L2997" s="17">
        <v>315797.33</v>
      </c>
      <c r="M2997" s="17">
        <v>135341.71</v>
      </c>
      <c r="N2997" s="17">
        <v>44685.8599</v>
      </c>
    </row>
    <row r="2998" spans="1:14">
      <c r="A2998" s="16">
        <v>46072</v>
      </c>
      <c r="B2998" t="s">
        <v>3033</v>
      </c>
      <c r="C2998" t="s">
        <v>47</v>
      </c>
      <c r="D2998" t="s">
        <v>48</v>
      </c>
      <c r="E2998" t="s">
        <v>35</v>
      </c>
      <c r="F2998" t="s">
        <v>1925</v>
      </c>
      <c r="G2998" t="s">
        <v>19</v>
      </c>
      <c r="H2998">
        <v>11</v>
      </c>
      <c r="I2998" s="17">
        <v>624047</v>
      </c>
      <c r="J2998" s="17">
        <v>0</v>
      </c>
      <c r="K2998" s="17">
        <v>624047</v>
      </c>
      <c r="L2998" s="17">
        <v>449313.84</v>
      </c>
      <c r="M2998" s="17">
        <v>174733.16</v>
      </c>
      <c r="N2998" s="17">
        <v>133814.9909</v>
      </c>
    </row>
    <row r="2999" spans="1:14">
      <c r="A2999" s="16">
        <v>46072</v>
      </c>
      <c r="B2999" t="s">
        <v>3034</v>
      </c>
      <c r="C2999" t="s">
        <v>29</v>
      </c>
      <c r="D2999" t="s">
        <v>30</v>
      </c>
      <c r="E2999" t="s">
        <v>31</v>
      </c>
      <c r="F2999" t="s">
        <v>1925</v>
      </c>
      <c r="G2999" t="s">
        <v>19</v>
      </c>
      <c r="H2999">
        <v>8</v>
      </c>
      <c r="I2999" s="17">
        <v>795656</v>
      </c>
      <c r="J2999" s="17">
        <v>103435.28</v>
      </c>
      <c r="K2999" s="17">
        <v>692220.72</v>
      </c>
      <c r="L2999" s="17">
        <v>429176.85</v>
      </c>
      <c r="M2999" s="17">
        <v>263043.87</v>
      </c>
      <c r="N2999" s="17">
        <v>96712.0583</v>
      </c>
    </row>
    <row r="3000" spans="1:14">
      <c r="A3000" s="16">
        <v>46072</v>
      </c>
      <c r="B3000" t="s">
        <v>3035</v>
      </c>
      <c r="C3000" t="s">
        <v>33</v>
      </c>
      <c r="D3000" t="s">
        <v>34</v>
      </c>
      <c r="E3000" t="s">
        <v>35</v>
      </c>
      <c r="F3000" t="s">
        <v>1925</v>
      </c>
      <c r="G3000" t="s">
        <v>19</v>
      </c>
      <c r="H3000">
        <v>3</v>
      </c>
      <c r="I3000" s="17">
        <v>664026</v>
      </c>
      <c r="J3000" s="17">
        <v>46481.82</v>
      </c>
      <c r="K3000" s="17">
        <v>617544.1800000001</v>
      </c>
      <c r="L3000" s="17">
        <v>444631.81</v>
      </c>
      <c r="M3000" s="17">
        <v>172912.37</v>
      </c>
      <c r="N3000" s="17">
        <v>133814.9909</v>
      </c>
    </row>
    <row r="3001" spans="1:14">
      <c r="A3001" s="16">
        <v>46072</v>
      </c>
      <c r="B3001" t="s">
        <v>3036</v>
      </c>
      <c r="C3001" t="s">
        <v>22</v>
      </c>
      <c r="D3001" t="s">
        <v>23</v>
      </c>
      <c r="E3001" t="s">
        <v>24</v>
      </c>
      <c r="F3001" t="s">
        <v>1925</v>
      </c>
      <c r="G3001" t="s">
        <v>19</v>
      </c>
      <c r="H3001">
        <v>4</v>
      </c>
      <c r="I3001" s="17">
        <v>531478</v>
      </c>
      <c r="J3001" s="17">
        <v>42518.24</v>
      </c>
      <c r="K3001" s="17">
        <v>488959.76</v>
      </c>
      <c r="L3001" s="17">
        <v>371609.42</v>
      </c>
      <c r="M3001" s="17">
        <v>117350.34</v>
      </c>
      <c r="N3001" s="17">
        <v>86647.8095</v>
      </c>
    </row>
    <row r="3002" spans="1:14">
      <c r="A3002" s="16">
        <v>46072</v>
      </c>
      <c r="B3002" t="s">
        <v>3037</v>
      </c>
      <c r="C3002" t="s">
        <v>33</v>
      </c>
      <c r="D3002" t="s">
        <v>34</v>
      </c>
      <c r="E3002" t="s">
        <v>35</v>
      </c>
      <c r="F3002" t="s">
        <v>1925</v>
      </c>
      <c r="G3002" t="s">
        <v>19</v>
      </c>
      <c r="H3002">
        <v>2</v>
      </c>
      <c r="I3002" s="17">
        <v>362847</v>
      </c>
      <c r="J3002" s="17">
        <v>39913.17</v>
      </c>
      <c r="K3002" s="17">
        <v>322933.83</v>
      </c>
      <c r="L3002" s="17">
        <v>232512.36</v>
      </c>
      <c r="M3002" s="17">
        <v>90421.47</v>
      </c>
      <c r="N3002" s="17">
        <v>133814.9909</v>
      </c>
    </row>
    <row r="3003" spans="1:14">
      <c r="A3003" s="16">
        <v>46072</v>
      </c>
      <c r="B3003" t="s">
        <v>3038</v>
      </c>
      <c r="C3003" t="s">
        <v>47</v>
      </c>
      <c r="D3003" t="s">
        <v>48</v>
      </c>
      <c r="E3003" t="s">
        <v>35</v>
      </c>
      <c r="F3003" t="s">
        <v>1925</v>
      </c>
      <c r="G3003" t="s">
        <v>19</v>
      </c>
      <c r="H3003">
        <v>9</v>
      </c>
      <c r="I3003" s="17">
        <v>662711</v>
      </c>
      <c r="J3003" s="17">
        <v>0</v>
      </c>
      <c r="K3003" s="17">
        <v>662711</v>
      </c>
      <c r="L3003" s="17">
        <v>477151.92</v>
      </c>
      <c r="M3003" s="17">
        <v>185559.08</v>
      </c>
      <c r="N3003" s="17">
        <v>133814.9909</v>
      </c>
    </row>
    <row r="3004" spans="1:14">
      <c r="A3004" s="16">
        <v>46072</v>
      </c>
      <c r="B3004" t="s">
        <v>3039</v>
      </c>
      <c r="C3004" t="s">
        <v>47</v>
      </c>
      <c r="D3004" t="s">
        <v>48</v>
      </c>
      <c r="E3004" t="s">
        <v>35</v>
      </c>
      <c r="F3004" t="s">
        <v>1925</v>
      </c>
      <c r="G3004" t="s">
        <v>19</v>
      </c>
      <c r="H3004">
        <v>8</v>
      </c>
      <c r="I3004" s="17">
        <v>295936</v>
      </c>
      <c r="J3004" s="17">
        <v>5918.72</v>
      </c>
      <c r="K3004" s="17">
        <v>290017.28</v>
      </c>
      <c r="L3004" s="17">
        <v>208812.44</v>
      </c>
      <c r="M3004" s="17">
        <v>81204.84</v>
      </c>
      <c r="N3004" s="17">
        <v>133814.9909</v>
      </c>
    </row>
    <row r="3005" spans="1:14">
      <c r="A3005" s="16">
        <v>46072</v>
      </c>
      <c r="B3005" t="s">
        <v>3040</v>
      </c>
      <c r="C3005" t="s">
        <v>73</v>
      </c>
      <c r="D3005" t="s">
        <v>74</v>
      </c>
      <c r="E3005" t="s">
        <v>24</v>
      </c>
      <c r="F3005" t="s">
        <v>1925</v>
      </c>
      <c r="G3005" t="s">
        <v>19</v>
      </c>
      <c r="H3005">
        <v>7</v>
      </c>
      <c r="I3005" s="17">
        <v>772152</v>
      </c>
      <c r="J3005" s="17">
        <v>69493.67999999999</v>
      </c>
      <c r="K3005" s="17">
        <v>702658.3199999999</v>
      </c>
      <c r="L3005" s="17">
        <v>534020.3199999999</v>
      </c>
      <c r="M3005" s="17">
        <v>168638</v>
      </c>
      <c r="N3005" s="17">
        <v>86647.8095</v>
      </c>
    </row>
    <row r="3006" spans="1:14">
      <c r="A3006" s="16">
        <v>46072</v>
      </c>
      <c r="B3006" t="s">
        <v>3041</v>
      </c>
      <c r="C3006" t="s">
        <v>26</v>
      </c>
      <c r="D3006" t="s">
        <v>27</v>
      </c>
      <c r="E3006" t="s">
        <v>17</v>
      </c>
      <c r="F3006" t="s">
        <v>1925</v>
      </c>
      <c r="G3006" t="s">
        <v>19</v>
      </c>
      <c r="H3006">
        <v>8</v>
      </c>
      <c r="I3006" s="17">
        <v>582438</v>
      </c>
      <c r="J3006" s="17">
        <v>34946.28</v>
      </c>
      <c r="K3006" s="17">
        <v>547491.72</v>
      </c>
      <c r="L3006" s="17">
        <v>383244.2</v>
      </c>
      <c r="M3006" s="17">
        <v>164247.52</v>
      </c>
      <c r="N3006" s="17">
        <v>44685.8599</v>
      </c>
    </row>
    <row r="3007" spans="1:14">
      <c r="A3007" s="16">
        <v>46072</v>
      </c>
      <c r="B3007" t="s">
        <v>3042</v>
      </c>
      <c r="C3007" t="s">
        <v>22</v>
      </c>
      <c r="D3007" t="s">
        <v>23</v>
      </c>
      <c r="E3007" t="s">
        <v>24</v>
      </c>
      <c r="F3007" t="s">
        <v>1925</v>
      </c>
      <c r="G3007" t="s">
        <v>19</v>
      </c>
      <c r="H3007">
        <v>2</v>
      </c>
      <c r="I3007" s="17">
        <v>110193</v>
      </c>
      <c r="J3007" s="17">
        <v>3305.79</v>
      </c>
      <c r="K3007" s="17">
        <v>106887.21</v>
      </c>
      <c r="L3007" s="17">
        <v>81234.28</v>
      </c>
      <c r="M3007" s="17">
        <v>25652.93</v>
      </c>
      <c r="N3007" s="17">
        <v>86647.8095</v>
      </c>
    </row>
    <row r="3008" spans="1:14">
      <c r="A3008" s="16">
        <v>46072</v>
      </c>
      <c r="B3008" t="s">
        <v>3043</v>
      </c>
      <c r="C3008" t="s">
        <v>29</v>
      </c>
      <c r="D3008" t="s">
        <v>30</v>
      </c>
      <c r="E3008" t="s">
        <v>31</v>
      </c>
      <c r="F3008" t="s">
        <v>1925</v>
      </c>
      <c r="G3008" t="s">
        <v>19</v>
      </c>
      <c r="H3008">
        <v>3</v>
      </c>
      <c r="I3008" s="17">
        <v>52213</v>
      </c>
      <c r="J3008" s="17">
        <v>2088.52</v>
      </c>
      <c r="K3008" s="17">
        <v>50124.48</v>
      </c>
      <c r="L3008" s="17">
        <v>31077.18</v>
      </c>
      <c r="M3008" s="17">
        <v>19047.3</v>
      </c>
      <c r="N3008" s="17">
        <v>96712.0583</v>
      </c>
    </row>
    <row r="3009" spans="1:14">
      <c r="A3009" s="16">
        <v>46072</v>
      </c>
      <c r="B3009" t="s">
        <v>3044</v>
      </c>
      <c r="C3009" t="s">
        <v>29</v>
      </c>
      <c r="D3009" t="s">
        <v>30</v>
      </c>
      <c r="E3009" t="s">
        <v>31</v>
      </c>
      <c r="F3009" t="s">
        <v>1925</v>
      </c>
      <c r="G3009" t="s">
        <v>19</v>
      </c>
      <c r="H3009">
        <v>9</v>
      </c>
      <c r="I3009" s="17">
        <v>533301</v>
      </c>
      <c r="J3009" s="17">
        <v>0</v>
      </c>
      <c r="K3009" s="17">
        <v>533301</v>
      </c>
      <c r="L3009" s="17">
        <v>330646.62</v>
      </c>
      <c r="M3009" s="17">
        <v>202654.38</v>
      </c>
      <c r="N3009" s="17">
        <v>96712.0583</v>
      </c>
    </row>
    <row r="3010" spans="1:14">
      <c r="A3010" s="16">
        <v>46072</v>
      </c>
      <c r="B3010" t="s">
        <v>3045</v>
      </c>
      <c r="C3010" t="s">
        <v>47</v>
      </c>
      <c r="D3010" t="s">
        <v>48</v>
      </c>
      <c r="E3010" t="s">
        <v>35</v>
      </c>
      <c r="F3010" t="s">
        <v>1925</v>
      </c>
      <c r="G3010" t="s">
        <v>19</v>
      </c>
      <c r="H3010">
        <v>6</v>
      </c>
      <c r="I3010" s="17">
        <v>291251</v>
      </c>
      <c r="J3010" s="17">
        <v>37862.63</v>
      </c>
      <c r="K3010" s="17">
        <v>253388.37</v>
      </c>
      <c r="L3010" s="17">
        <v>182439.63</v>
      </c>
      <c r="M3010" s="17">
        <v>70948.74000000001</v>
      </c>
      <c r="N3010" s="17">
        <v>133814.9909</v>
      </c>
    </row>
    <row r="3011" spans="1:14">
      <c r="A3011" s="16">
        <v>46073</v>
      </c>
      <c r="B3011" t="s">
        <v>3046</v>
      </c>
      <c r="C3011" t="s">
        <v>29</v>
      </c>
      <c r="D3011" t="s">
        <v>30</v>
      </c>
      <c r="E3011" t="s">
        <v>31</v>
      </c>
      <c r="F3011" t="s">
        <v>1925</v>
      </c>
      <c r="G3011" t="s">
        <v>19</v>
      </c>
      <c r="H3011">
        <v>11</v>
      </c>
      <c r="I3011" s="17">
        <v>559125</v>
      </c>
      <c r="J3011" s="17">
        <v>0</v>
      </c>
      <c r="K3011" s="17">
        <v>559125</v>
      </c>
      <c r="L3011" s="17">
        <v>346657.5</v>
      </c>
      <c r="M3011" s="17">
        <v>212467.5</v>
      </c>
      <c r="N3011" s="17">
        <v>96712.0583</v>
      </c>
    </row>
    <row r="3012" spans="1:14">
      <c r="A3012" s="16">
        <v>46073</v>
      </c>
      <c r="B3012" t="s">
        <v>3047</v>
      </c>
      <c r="C3012" t="s">
        <v>33</v>
      </c>
      <c r="D3012" t="s">
        <v>34</v>
      </c>
      <c r="E3012" t="s">
        <v>35</v>
      </c>
      <c r="F3012" t="s">
        <v>1925</v>
      </c>
      <c r="G3012" t="s">
        <v>19</v>
      </c>
      <c r="H3012">
        <v>4</v>
      </c>
      <c r="I3012" s="17">
        <v>149726</v>
      </c>
      <c r="J3012" s="17">
        <v>7486.3</v>
      </c>
      <c r="K3012" s="17">
        <v>142239.7</v>
      </c>
      <c r="L3012" s="17">
        <v>102412.58</v>
      </c>
      <c r="M3012" s="17">
        <v>39827.12</v>
      </c>
      <c r="N3012" s="17">
        <v>133814.9909</v>
      </c>
    </row>
    <row r="3013" spans="1:14">
      <c r="A3013" s="16">
        <v>46073</v>
      </c>
      <c r="B3013" t="s">
        <v>3048</v>
      </c>
      <c r="C3013" t="s">
        <v>29</v>
      </c>
      <c r="D3013" t="s">
        <v>30</v>
      </c>
      <c r="E3013" t="s">
        <v>31</v>
      </c>
      <c r="F3013" t="s">
        <v>1925</v>
      </c>
      <c r="G3013" t="s">
        <v>19</v>
      </c>
      <c r="H3013">
        <v>3</v>
      </c>
      <c r="I3013" s="17">
        <v>424706</v>
      </c>
      <c r="J3013" s="17">
        <v>42470.6</v>
      </c>
      <c r="K3013" s="17">
        <v>382235.4</v>
      </c>
      <c r="L3013" s="17">
        <v>236985.95</v>
      </c>
      <c r="M3013" s="17">
        <v>145249.45</v>
      </c>
      <c r="N3013" s="17">
        <v>96712.0583</v>
      </c>
    </row>
    <row r="3014" spans="1:14">
      <c r="A3014" s="16">
        <v>46073</v>
      </c>
      <c r="B3014" t="s">
        <v>3049</v>
      </c>
      <c r="C3014" t="s">
        <v>29</v>
      </c>
      <c r="D3014" t="s">
        <v>30</v>
      </c>
      <c r="E3014" t="s">
        <v>31</v>
      </c>
      <c r="F3014" t="s">
        <v>1925</v>
      </c>
      <c r="G3014" t="s">
        <v>19</v>
      </c>
      <c r="H3014">
        <v>1</v>
      </c>
      <c r="I3014" s="17">
        <v>764086</v>
      </c>
      <c r="J3014" s="17">
        <v>45845.16</v>
      </c>
      <c r="K3014" s="17">
        <v>718240.84</v>
      </c>
      <c r="L3014" s="17">
        <v>445309.32</v>
      </c>
      <c r="M3014" s="17">
        <v>272931.52</v>
      </c>
      <c r="N3014" s="17">
        <v>96712.0583</v>
      </c>
    </row>
    <row r="3015" spans="1:14">
      <c r="A3015" s="16">
        <v>46073</v>
      </c>
      <c r="B3015" t="s">
        <v>3050</v>
      </c>
      <c r="C3015" t="s">
        <v>26</v>
      </c>
      <c r="D3015" t="s">
        <v>27</v>
      </c>
      <c r="E3015" t="s">
        <v>17</v>
      </c>
      <c r="F3015" t="s">
        <v>1925</v>
      </c>
      <c r="G3015" t="s">
        <v>19</v>
      </c>
      <c r="H3015">
        <v>6</v>
      </c>
      <c r="I3015" s="17">
        <v>803545</v>
      </c>
      <c r="J3015" s="17">
        <v>120531.75</v>
      </c>
      <c r="K3015" s="17">
        <v>683013.25</v>
      </c>
      <c r="L3015" s="17">
        <v>478109.28</v>
      </c>
      <c r="M3015" s="17">
        <v>204903.97</v>
      </c>
      <c r="N3015" s="17">
        <v>44685.8599</v>
      </c>
    </row>
    <row r="3016" spans="1:14">
      <c r="A3016" s="16">
        <v>46073</v>
      </c>
      <c r="B3016" t="s">
        <v>3051</v>
      </c>
      <c r="C3016" t="s">
        <v>29</v>
      </c>
      <c r="D3016" t="s">
        <v>30</v>
      </c>
      <c r="E3016" t="s">
        <v>31</v>
      </c>
      <c r="F3016" t="s">
        <v>1925</v>
      </c>
      <c r="G3016" t="s">
        <v>19</v>
      </c>
      <c r="H3016">
        <v>3</v>
      </c>
      <c r="I3016" s="17">
        <v>548627</v>
      </c>
      <c r="J3016" s="17">
        <v>0</v>
      </c>
      <c r="K3016" s="17">
        <v>548627</v>
      </c>
      <c r="L3016" s="17">
        <v>340148.74</v>
      </c>
      <c r="M3016" s="17">
        <v>208478.26</v>
      </c>
      <c r="N3016" s="17">
        <v>96712.0583</v>
      </c>
    </row>
    <row r="3017" spans="1:14">
      <c r="A3017" s="16">
        <v>46073</v>
      </c>
      <c r="B3017" t="s">
        <v>3052</v>
      </c>
      <c r="C3017" t="s">
        <v>47</v>
      </c>
      <c r="D3017" t="s">
        <v>48</v>
      </c>
      <c r="E3017" t="s">
        <v>35</v>
      </c>
      <c r="F3017" t="s">
        <v>1925</v>
      </c>
      <c r="G3017" t="s">
        <v>19</v>
      </c>
      <c r="H3017">
        <v>9</v>
      </c>
      <c r="I3017" s="17">
        <v>637060</v>
      </c>
      <c r="J3017" s="17">
        <v>0</v>
      </c>
      <c r="K3017" s="17">
        <v>637060</v>
      </c>
      <c r="L3017" s="17">
        <v>458683.2</v>
      </c>
      <c r="M3017" s="17">
        <v>178376.8</v>
      </c>
      <c r="N3017" s="17">
        <v>133814.9909</v>
      </c>
    </row>
    <row r="3018" spans="1:14">
      <c r="A3018" s="16">
        <v>46073</v>
      </c>
      <c r="B3018" t="s">
        <v>3053</v>
      </c>
      <c r="C3018" t="s">
        <v>22</v>
      </c>
      <c r="D3018" t="s">
        <v>23</v>
      </c>
      <c r="E3018" t="s">
        <v>24</v>
      </c>
      <c r="F3018" t="s">
        <v>1925</v>
      </c>
      <c r="G3018" t="s">
        <v>19</v>
      </c>
      <c r="H3018">
        <v>4</v>
      </c>
      <c r="I3018" s="17">
        <v>339115</v>
      </c>
      <c r="J3018" s="17">
        <v>0</v>
      </c>
      <c r="K3018" s="17">
        <v>339115</v>
      </c>
      <c r="L3018" s="17">
        <v>257727.4</v>
      </c>
      <c r="M3018" s="17">
        <v>81387.60000000001</v>
      </c>
      <c r="N3018" s="17">
        <v>86647.8095</v>
      </c>
    </row>
    <row r="3019" spans="1:14">
      <c r="A3019" s="16">
        <v>46073</v>
      </c>
      <c r="B3019" t="s">
        <v>3054</v>
      </c>
      <c r="C3019" t="s">
        <v>22</v>
      </c>
      <c r="D3019" t="s">
        <v>23</v>
      </c>
      <c r="E3019" t="s">
        <v>24</v>
      </c>
      <c r="F3019" t="s">
        <v>1925</v>
      </c>
      <c r="G3019" t="s">
        <v>19</v>
      </c>
      <c r="H3019">
        <v>7</v>
      </c>
      <c r="I3019" s="17">
        <v>230928</v>
      </c>
      <c r="J3019" s="17">
        <v>25402.08</v>
      </c>
      <c r="K3019" s="17">
        <v>205525.92</v>
      </c>
      <c r="L3019" s="17">
        <v>156199.7</v>
      </c>
      <c r="M3019" s="17">
        <v>49326.22</v>
      </c>
      <c r="N3019" s="17">
        <v>86647.8095</v>
      </c>
    </row>
    <row r="3020" spans="1:14">
      <c r="A3020" s="16">
        <v>46073</v>
      </c>
      <c r="B3020" t="s">
        <v>3055</v>
      </c>
      <c r="C3020" t="s">
        <v>33</v>
      </c>
      <c r="D3020" t="s">
        <v>34</v>
      </c>
      <c r="E3020" t="s">
        <v>35</v>
      </c>
      <c r="F3020" t="s">
        <v>1925</v>
      </c>
      <c r="G3020" t="s">
        <v>19</v>
      </c>
      <c r="H3020">
        <v>1</v>
      </c>
      <c r="I3020" s="17">
        <v>323267</v>
      </c>
      <c r="J3020" s="17">
        <v>9698.01</v>
      </c>
      <c r="K3020" s="17">
        <v>313568.99</v>
      </c>
      <c r="L3020" s="17">
        <v>225769.67</v>
      </c>
      <c r="M3020" s="17">
        <v>87799.32000000001</v>
      </c>
      <c r="N3020" s="17">
        <v>133814.9909</v>
      </c>
    </row>
    <row r="3021" spans="1:14">
      <c r="A3021" s="16">
        <v>46073</v>
      </c>
      <c r="B3021" t="s">
        <v>3056</v>
      </c>
      <c r="C3021" t="s">
        <v>22</v>
      </c>
      <c r="D3021" t="s">
        <v>23</v>
      </c>
      <c r="E3021" t="s">
        <v>24</v>
      </c>
      <c r="F3021" t="s">
        <v>1925</v>
      </c>
      <c r="G3021" t="s">
        <v>19</v>
      </c>
      <c r="H3021">
        <v>2</v>
      </c>
      <c r="I3021" s="17">
        <v>810636</v>
      </c>
      <c r="J3021" s="17">
        <v>89169.96000000001</v>
      </c>
      <c r="K3021" s="17">
        <v>721466.04</v>
      </c>
      <c r="L3021" s="17">
        <v>548314.1899999999</v>
      </c>
      <c r="M3021" s="17">
        <v>173151.85</v>
      </c>
      <c r="N3021" s="17">
        <v>86647.8095</v>
      </c>
    </row>
    <row r="3022" spans="1:14">
      <c r="A3022" s="16">
        <v>46073</v>
      </c>
      <c r="B3022" t="s">
        <v>3057</v>
      </c>
      <c r="C3022" t="s">
        <v>29</v>
      </c>
      <c r="D3022" t="s">
        <v>30</v>
      </c>
      <c r="E3022" t="s">
        <v>31</v>
      </c>
      <c r="F3022" t="s">
        <v>1925</v>
      </c>
      <c r="G3022" t="s">
        <v>19</v>
      </c>
      <c r="H3022">
        <v>3</v>
      </c>
      <c r="I3022" s="17">
        <v>577225</v>
      </c>
      <c r="J3022" s="17">
        <v>69267</v>
      </c>
      <c r="K3022" s="17">
        <v>507958</v>
      </c>
      <c r="L3022" s="17">
        <v>314933.96</v>
      </c>
      <c r="M3022" s="17">
        <v>193024.04</v>
      </c>
      <c r="N3022" s="17">
        <v>96712.0583</v>
      </c>
    </row>
    <row r="3023" spans="1:14">
      <c r="A3023" s="16">
        <v>46073</v>
      </c>
      <c r="B3023" t="s">
        <v>3058</v>
      </c>
      <c r="C3023" t="s">
        <v>29</v>
      </c>
      <c r="D3023" t="s">
        <v>30</v>
      </c>
      <c r="E3023" t="s">
        <v>31</v>
      </c>
      <c r="F3023" t="s">
        <v>1925</v>
      </c>
      <c r="G3023" t="s">
        <v>19</v>
      </c>
      <c r="H3023">
        <v>2</v>
      </c>
      <c r="I3023" s="17">
        <v>122492</v>
      </c>
      <c r="J3023" s="17">
        <v>18373.8</v>
      </c>
      <c r="K3023" s="17">
        <v>104118.2</v>
      </c>
      <c r="L3023" s="17">
        <v>64553.28</v>
      </c>
      <c r="M3023" s="17">
        <v>39564.92</v>
      </c>
      <c r="N3023" s="17">
        <v>96712.0583</v>
      </c>
    </row>
    <row r="3024" spans="1:14">
      <c r="A3024" s="16">
        <v>46073</v>
      </c>
      <c r="B3024" t="s">
        <v>3059</v>
      </c>
      <c r="C3024" t="s">
        <v>73</v>
      </c>
      <c r="D3024" t="s">
        <v>74</v>
      </c>
      <c r="E3024" t="s">
        <v>24</v>
      </c>
      <c r="F3024" t="s">
        <v>1925</v>
      </c>
      <c r="G3024" t="s">
        <v>19</v>
      </c>
      <c r="H3024">
        <v>6</v>
      </c>
      <c r="I3024" s="17">
        <v>560765</v>
      </c>
      <c r="J3024" s="17">
        <v>0</v>
      </c>
      <c r="K3024" s="17">
        <v>560765</v>
      </c>
      <c r="L3024" s="17">
        <v>426181.4</v>
      </c>
      <c r="M3024" s="17">
        <v>134583.6</v>
      </c>
      <c r="N3024" s="17">
        <v>86647.8095</v>
      </c>
    </row>
    <row r="3025" spans="1:14">
      <c r="A3025" s="16">
        <v>46073</v>
      </c>
      <c r="B3025" t="s">
        <v>3060</v>
      </c>
      <c r="C3025" t="s">
        <v>43</v>
      </c>
      <c r="D3025" t="s">
        <v>44</v>
      </c>
      <c r="E3025" t="s">
        <v>31</v>
      </c>
      <c r="F3025" t="s">
        <v>1925</v>
      </c>
      <c r="G3025" t="s">
        <v>19</v>
      </c>
      <c r="H3025">
        <v>6</v>
      </c>
      <c r="I3025" s="17">
        <v>687542</v>
      </c>
      <c r="J3025" s="17">
        <v>68754.2</v>
      </c>
      <c r="K3025" s="17">
        <v>618787.8</v>
      </c>
      <c r="L3025" s="17">
        <v>383648.44</v>
      </c>
      <c r="M3025" s="17">
        <v>235139.36</v>
      </c>
      <c r="N3025" s="17">
        <v>96712.0583</v>
      </c>
    </row>
    <row r="3026" spans="1:14">
      <c r="A3026" s="16">
        <v>46073</v>
      </c>
      <c r="B3026" t="s">
        <v>3061</v>
      </c>
      <c r="C3026" t="s">
        <v>22</v>
      </c>
      <c r="D3026" t="s">
        <v>23</v>
      </c>
      <c r="E3026" t="s">
        <v>24</v>
      </c>
      <c r="F3026" t="s">
        <v>1925</v>
      </c>
      <c r="G3026" t="s">
        <v>19</v>
      </c>
      <c r="H3026">
        <v>10</v>
      </c>
      <c r="I3026" s="17">
        <v>514329</v>
      </c>
      <c r="J3026" s="17">
        <v>20573.16</v>
      </c>
      <c r="K3026" s="17">
        <v>493755.84</v>
      </c>
      <c r="L3026" s="17">
        <v>375254.44</v>
      </c>
      <c r="M3026" s="17">
        <v>118501.4</v>
      </c>
      <c r="N3026" s="17">
        <v>86647.8095</v>
      </c>
    </row>
    <row r="3027" spans="1:14">
      <c r="A3027" s="16">
        <v>46073</v>
      </c>
      <c r="B3027" t="s">
        <v>3062</v>
      </c>
      <c r="C3027" t="s">
        <v>15</v>
      </c>
      <c r="D3027" t="s">
        <v>16</v>
      </c>
      <c r="E3027" t="s">
        <v>17</v>
      </c>
      <c r="F3027" t="s">
        <v>1925</v>
      </c>
      <c r="G3027" t="s">
        <v>19</v>
      </c>
      <c r="H3027">
        <v>7</v>
      </c>
      <c r="I3027" s="17">
        <v>165687</v>
      </c>
      <c r="J3027" s="17">
        <v>0</v>
      </c>
      <c r="K3027" s="17">
        <v>165687</v>
      </c>
      <c r="L3027" s="17">
        <v>115980.9</v>
      </c>
      <c r="M3027" s="17">
        <v>49706.1</v>
      </c>
      <c r="N3027" s="17">
        <v>44685.8599</v>
      </c>
    </row>
    <row r="3028" spans="1:14">
      <c r="A3028" s="16">
        <v>46073</v>
      </c>
      <c r="B3028" t="s">
        <v>3063</v>
      </c>
      <c r="C3028" t="s">
        <v>22</v>
      </c>
      <c r="D3028" t="s">
        <v>23</v>
      </c>
      <c r="E3028" t="s">
        <v>24</v>
      </c>
      <c r="F3028" t="s">
        <v>1925</v>
      </c>
      <c r="G3028" t="s">
        <v>19</v>
      </c>
      <c r="H3028">
        <v>2</v>
      </c>
      <c r="I3028" s="17">
        <v>720137</v>
      </c>
      <c r="J3028" s="17">
        <v>0</v>
      </c>
      <c r="K3028" s="17">
        <v>720137</v>
      </c>
      <c r="L3028" s="17">
        <v>547304.12</v>
      </c>
      <c r="M3028" s="17">
        <v>172832.88</v>
      </c>
      <c r="N3028" s="17">
        <v>86647.8095</v>
      </c>
    </row>
    <row r="3029" spans="1:14">
      <c r="A3029" s="16">
        <v>46073</v>
      </c>
      <c r="B3029" t="s">
        <v>3064</v>
      </c>
      <c r="C3029" t="s">
        <v>15</v>
      </c>
      <c r="D3029" t="s">
        <v>16</v>
      </c>
      <c r="E3029" t="s">
        <v>17</v>
      </c>
      <c r="F3029" t="s">
        <v>1925</v>
      </c>
      <c r="G3029" t="s">
        <v>19</v>
      </c>
      <c r="H3029">
        <v>11</v>
      </c>
      <c r="I3029" s="17">
        <v>795310</v>
      </c>
      <c r="J3029" s="17">
        <v>0</v>
      </c>
      <c r="K3029" s="17">
        <v>795310</v>
      </c>
      <c r="L3029" s="17">
        <v>556717</v>
      </c>
      <c r="M3029" s="17">
        <v>238593</v>
      </c>
      <c r="N3029" s="17">
        <v>44685.8599</v>
      </c>
    </row>
    <row r="3030" spans="1:14">
      <c r="A3030" s="16">
        <v>46073</v>
      </c>
      <c r="B3030" t="s">
        <v>3065</v>
      </c>
      <c r="C3030" t="s">
        <v>26</v>
      </c>
      <c r="D3030" t="s">
        <v>27</v>
      </c>
      <c r="E3030" t="s">
        <v>17</v>
      </c>
      <c r="F3030" t="s">
        <v>1925</v>
      </c>
      <c r="G3030" t="s">
        <v>19</v>
      </c>
      <c r="H3030">
        <v>11</v>
      </c>
      <c r="I3030" s="17">
        <v>471912</v>
      </c>
      <c r="J3030" s="17">
        <v>47191.2</v>
      </c>
      <c r="K3030" s="17">
        <v>424720.8</v>
      </c>
      <c r="L3030" s="17">
        <v>297304.56</v>
      </c>
      <c r="M3030" s="17">
        <v>127416.24</v>
      </c>
      <c r="N3030" s="17">
        <v>44685.8599</v>
      </c>
    </row>
    <row r="3031" spans="1:14">
      <c r="A3031" s="16">
        <v>46073</v>
      </c>
      <c r="B3031" t="s">
        <v>3066</v>
      </c>
      <c r="C3031" t="s">
        <v>43</v>
      </c>
      <c r="D3031" t="s">
        <v>44</v>
      </c>
      <c r="E3031" t="s">
        <v>31</v>
      </c>
      <c r="F3031" t="s">
        <v>1925</v>
      </c>
      <c r="G3031" t="s">
        <v>19</v>
      </c>
      <c r="H3031">
        <v>2</v>
      </c>
      <c r="I3031" s="17">
        <v>715793</v>
      </c>
      <c r="J3031" s="17">
        <v>50105.51</v>
      </c>
      <c r="K3031" s="17">
        <v>665687.49</v>
      </c>
      <c r="L3031" s="17">
        <v>412726.24</v>
      </c>
      <c r="M3031" s="17">
        <v>252961.25</v>
      </c>
      <c r="N3031" s="17">
        <v>96712.0583</v>
      </c>
    </row>
    <row r="3032" spans="1:14">
      <c r="A3032" s="16">
        <v>46073</v>
      </c>
      <c r="B3032" t="s">
        <v>3067</v>
      </c>
      <c r="C3032" t="s">
        <v>73</v>
      </c>
      <c r="D3032" t="s">
        <v>74</v>
      </c>
      <c r="E3032" t="s">
        <v>24</v>
      </c>
      <c r="F3032" t="s">
        <v>1925</v>
      </c>
      <c r="G3032" t="s">
        <v>19</v>
      </c>
      <c r="H3032">
        <v>8</v>
      </c>
      <c r="I3032" s="17">
        <v>472338</v>
      </c>
      <c r="J3032" s="17">
        <v>14170.14</v>
      </c>
      <c r="K3032" s="17">
        <v>458167.86</v>
      </c>
      <c r="L3032" s="17">
        <v>348207.57</v>
      </c>
      <c r="M3032" s="17">
        <v>109960.29</v>
      </c>
      <c r="N3032" s="17">
        <v>86647.8095</v>
      </c>
    </row>
    <row r="3033" spans="1:14">
      <c r="A3033" s="16">
        <v>46073</v>
      </c>
      <c r="B3033" t="s">
        <v>3068</v>
      </c>
      <c r="C3033" t="s">
        <v>73</v>
      </c>
      <c r="D3033" t="s">
        <v>74</v>
      </c>
      <c r="E3033" t="s">
        <v>24</v>
      </c>
      <c r="F3033" t="s">
        <v>1925</v>
      </c>
      <c r="G3033" t="s">
        <v>19</v>
      </c>
      <c r="H3033">
        <v>8</v>
      </c>
      <c r="I3033" s="17">
        <v>447070</v>
      </c>
      <c r="J3033" s="17">
        <v>0</v>
      </c>
      <c r="K3033" s="17">
        <v>447070</v>
      </c>
      <c r="L3033" s="17">
        <v>339773.2</v>
      </c>
      <c r="M3033" s="17">
        <v>107296.8</v>
      </c>
      <c r="N3033" s="17">
        <v>86647.8095</v>
      </c>
    </row>
    <row r="3034" spans="1:14">
      <c r="A3034" s="16">
        <v>46073</v>
      </c>
      <c r="B3034" t="s">
        <v>3069</v>
      </c>
      <c r="C3034" t="s">
        <v>33</v>
      </c>
      <c r="D3034" t="s">
        <v>34</v>
      </c>
      <c r="E3034" t="s">
        <v>35</v>
      </c>
      <c r="F3034" t="s">
        <v>1925</v>
      </c>
      <c r="G3034" t="s">
        <v>19</v>
      </c>
      <c r="H3034">
        <v>7</v>
      </c>
      <c r="I3034" s="17">
        <v>118860</v>
      </c>
      <c r="J3034" s="17">
        <v>13074.6</v>
      </c>
      <c r="K3034" s="17">
        <v>105785.4</v>
      </c>
      <c r="L3034" s="17">
        <v>76165.49000000001</v>
      </c>
      <c r="M3034" s="17">
        <v>29619.91</v>
      </c>
      <c r="N3034" s="17">
        <v>133814.9909</v>
      </c>
    </row>
    <row r="3035" spans="1:14">
      <c r="A3035" s="16">
        <v>46073</v>
      </c>
      <c r="B3035" t="s">
        <v>3070</v>
      </c>
      <c r="C3035" t="s">
        <v>73</v>
      </c>
      <c r="D3035" t="s">
        <v>74</v>
      </c>
      <c r="E3035" t="s">
        <v>24</v>
      </c>
      <c r="F3035" t="s">
        <v>1925</v>
      </c>
      <c r="G3035" t="s">
        <v>19</v>
      </c>
      <c r="H3035">
        <v>12</v>
      </c>
      <c r="I3035" s="17">
        <v>757673</v>
      </c>
      <c r="J3035" s="17">
        <v>22730.19</v>
      </c>
      <c r="K3035" s="17">
        <v>734942.8100000001</v>
      </c>
      <c r="L3035" s="17">
        <v>558556.54</v>
      </c>
      <c r="M3035" s="17">
        <v>176386.27</v>
      </c>
      <c r="N3035" s="17">
        <v>86647.8095</v>
      </c>
    </row>
    <row r="3036" spans="1:14">
      <c r="A3036" s="16">
        <v>46073</v>
      </c>
      <c r="B3036" t="s">
        <v>3071</v>
      </c>
      <c r="C3036" t="s">
        <v>29</v>
      </c>
      <c r="D3036" t="s">
        <v>30</v>
      </c>
      <c r="E3036" t="s">
        <v>31</v>
      </c>
      <c r="F3036" t="s">
        <v>1925</v>
      </c>
      <c r="G3036" t="s">
        <v>19</v>
      </c>
      <c r="H3036">
        <v>8</v>
      </c>
      <c r="I3036" s="17">
        <v>157591</v>
      </c>
      <c r="J3036" s="17">
        <v>20486.83</v>
      </c>
      <c r="K3036" s="17">
        <v>137104.17</v>
      </c>
      <c r="L3036" s="17">
        <v>85004.59</v>
      </c>
      <c r="M3036" s="17">
        <v>52099.58</v>
      </c>
      <c r="N3036" s="17">
        <v>96712.0583</v>
      </c>
    </row>
    <row r="3037" spans="1:14">
      <c r="A3037" s="16">
        <v>46073</v>
      </c>
      <c r="B3037" t="s">
        <v>3072</v>
      </c>
      <c r="C3037" t="s">
        <v>33</v>
      </c>
      <c r="D3037" t="s">
        <v>34</v>
      </c>
      <c r="E3037" t="s">
        <v>35</v>
      </c>
      <c r="F3037" t="s">
        <v>1925</v>
      </c>
      <c r="G3037" t="s">
        <v>19</v>
      </c>
      <c r="H3037">
        <v>11</v>
      </c>
      <c r="I3037" s="17">
        <v>56431</v>
      </c>
      <c r="J3037" s="17">
        <v>5643.1</v>
      </c>
      <c r="K3037" s="17">
        <v>50787.9</v>
      </c>
      <c r="L3037" s="17">
        <v>36567.29</v>
      </c>
      <c r="M3037" s="17">
        <v>14220.61</v>
      </c>
      <c r="N3037" s="17">
        <v>133814.9909</v>
      </c>
    </row>
    <row r="3038" spans="1:14">
      <c r="A3038" s="16">
        <v>46073</v>
      </c>
      <c r="B3038" t="s">
        <v>3073</v>
      </c>
      <c r="C3038" t="s">
        <v>47</v>
      </c>
      <c r="D3038" t="s">
        <v>48</v>
      </c>
      <c r="E3038" t="s">
        <v>35</v>
      </c>
      <c r="F3038" t="s">
        <v>1925</v>
      </c>
      <c r="G3038" t="s">
        <v>19</v>
      </c>
      <c r="H3038">
        <v>1</v>
      </c>
      <c r="I3038" s="17">
        <v>225313</v>
      </c>
      <c r="J3038" s="17">
        <v>22531.3</v>
      </c>
      <c r="K3038" s="17">
        <v>202781.7</v>
      </c>
      <c r="L3038" s="17">
        <v>146002.82</v>
      </c>
      <c r="M3038" s="17">
        <v>56778.88</v>
      </c>
      <c r="N3038" s="17">
        <v>133814.9909</v>
      </c>
    </row>
    <row r="3039" spans="1:14">
      <c r="A3039" s="16">
        <v>46073</v>
      </c>
      <c r="B3039" t="s">
        <v>3074</v>
      </c>
      <c r="C3039" t="s">
        <v>43</v>
      </c>
      <c r="D3039" t="s">
        <v>44</v>
      </c>
      <c r="E3039" t="s">
        <v>31</v>
      </c>
      <c r="F3039" t="s">
        <v>1925</v>
      </c>
      <c r="G3039" t="s">
        <v>19</v>
      </c>
      <c r="H3039">
        <v>6</v>
      </c>
      <c r="I3039" s="17">
        <v>259487</v>
      </c>
      <c r="J3039" s="17">
        <v>0</v>
      </c>
      <c r="K3039" s="17">
        <v>259487</v>
      </c>
      <c r="L3039" s="17">
        <v>160881.94</v>
      </c>
      <c r="M3039" s="17">
        <v>98605.06</v>
      </c>
      <c r="N3039" s="17">
        <v>96712.0583</v>
      </c>
    </row>
    <row r="3040" spans="1:14">
      <c r="A3040" s="16">
        <v>46073</v>
      </c>
      <c r="B3040" t="s">
        <v>3075</v>
      </c>
      <c r="C3040" t="s">
        <v>15</v>
      </c>
      <c r="D3040" t="s">
        <v>16</v>
      </c>
      <c r="E3040" t="s">
        <v>17</v>
      </c>
      <c r="F3040" t="s">
        <v>1925</v>
      </c>
      <c r="G3040" t="s">
        <v>19</v>
      </c>
      <c r="H3040">
        <v>3</v>
      </c>
      <c r="I3040" s="17">
        <v>607613</v>
      </c>
      <c r="J3040" s="17">
        <v>0</v>
      </c>
      <c r="K3040" s="17">
        <v>607613</v>
      </c>
      <c r="L3040" s="17">
        <v>425329.1</v>
      </c>
      <c r="M3040" s="17">
        <v>182283.9</v>
      </c>
      <c r="N3040" s="17">
        <v>44685.8599</v>
      </c>
    </row>
    <row r="3041" spans="1:14">
      <c r="A3041" s="16">
        <v>46073</v>
      </c>
      <c r="B3041" t="s">
        <v>3076</v>
      </c>
      <c r="C3041" t="s">
        <v>29</v>
      </c>
      <c r="D3041" t="s">
        <v>30</v>
      </c>
      <c r="E3041" t="s">
        <v>31</v>
      </c>
      <c r="F3041" t="s">
        <v>1925</v>
      </c>
      <c r="G3041" t="s">
        <v>19</v>
      </c>
      <c r="H3041">
        <v>9</v>
      </c>
      <c r="I3041" s="17">
        <v>60855</v>
      </c>
      <c r="J3041" s="17">
        <v>0</v>
      </c>
      <c r="K3041" s="17">
        <v>60855</v>
      </c>
      <c r="L3041" s="17">
        <v>37730.1</v>
      </c>
      <c r="M3041" s="17">
        <v>23124.9</v>
      </c>
      <c r="N3041" s="17">
        <v>96712.0583</v>
      </c>
    </row>
    <row r="3042" spans="1:14">
      <c r="A3042" s="16">
        <v>46073</v>
      </c>
      <c r="B3042" t="s">
        <v>3077</v>
      </c>
      <c r="C3042" t="s">
        <v>22</v>
      </c>
      <c r="D3042" t="s">
        <v>23</v>
      </c>
      <c r="E3042" t="s">
        <v>24</v>
      </c>
      <c r="F3042" t="s">
        <v>1925</v>
      </c>
      <c r="G3042" t="s">
        <v>19</v>
      </c>
      <c r="H3042">
        <v>1</v>
      </c>
      <c r="I3042" s="17">
        <v>331232</v>
      </c>
      <c r="J3042" s="17">
        <v>19873.92</v>
      </c>
      <c r="K3042" s="17">
        <v>311358.08</v>
      </c>
      <c r="L3042" s="17">
        <v>236632.14</v>
      </c>
      <c r="M3042" s="17">
        <v>74725.94</v>
      </c>
      <c r="N3042" s="17">
        <v>86647.8095</v>
      </c>
    </row>
    <row r="3043" spans="1:14">
      <c r="A3043" s="16">
        <v>46073</v>
      </c>
      <c r="B3043" t="s">
        <v>3078</v>
      </c>
      <c r="C3043" t="s">
        <v>73</v>
      </c>
      <c r="D3043" t="s">
        <v>74</v>
      </c>
      <c r="E3043" t="s">
        <v>24</v>
      </c>
      <c r="F3043" t="s">
        <v>1925</v>
      </c>
      <c r="G3043" t="s">
        <v>19</v>
      </c>
      <c r="H3043">
        <v>3</v>
      </c>
      <c r="I3043" s="17">
        <v>668844</v>
      </c>
      <c r="J3043" s="17">
        <v>0</v>
      </c>
      <c r="K3043" s="17">
        <v>668844</v>
      </c>
      <c r="L3043" s="17">
        <v>508321.44</v>
      </c>
      <c r="M3043" s="17">
        <v>160522.56</v>
      </c>
      <c r="N3043" s="17">
        <v>86647.8095</v>
      </c>
    </row>
    <row r="3044" spans="1:14">
      <c r="A3044" s="16">
        <v>46073</v>
      </c>
      <c r="B3044" t="s">
        <v>3079</v>
      </c>
      <c r="C3044" t="s">
        <v>22</v>
      </c>
      <c r="D3044" t="s">
        <v>23</v>
      </c>
      <c r="E3044" t="s">
        <v>24</v>
      </c>
      <c r="F3044" t="s">
        <v>1925</v>
      </c>
      <c r="G3044" t="s">
        <v>19</v>
      </c>
      <c r="H3044">
        <v>3</v>
      </c>
      <c r="I3044" s="17">
        <v>482176</v>
      </c>
      <c r="J3044" s="17">
        <v>57861.12</v>
      </c>
      <c r="K3044" s="17">
        <v>424314.88</v>
      </c>
      <c r="L3044" s="17">
        <v>322479.31</v>
      </c>
      <c r="M3044" s="17">
        <v>101835.57</v>
      </c>
      <c r="N3044" s="17">
        <v>86647.8095</v>
      </c>
    </row>
    <row r="3045" spans="1:14">
      <c r="A3045" s="16">
        <v>46073</v>
      </c>
      <c r="B3045" t="s">
        <v>3080</v>
      </c>
      <c r="C3045" t="s">
        <v>33</v>
      </c>
      <c r="D3045" t="s">
        <v>34</v>
      </c>
      <c r="E3045" t="s">
        <v>35</v>
      </c>
      <c r="F3045" t="s">
        <v>1925</v>
      </c>
      <c r="G3045" t="s">
        <v>19</v>
      </c>
      <c r="H3045">
        <v>4</v>
      </c>
      <c r="I3045" s="17">
        <v>221797</v>
      </c>
      <c r="J3045" s="17">
        <v>0</v>
      </c>
      <c r="K3045" s="17">
        <v>221797</v>
      </c>
      <c r="L3045" s="17">
        <v>159693.84</v>
      </c>
      <c r="M3045" s="17">
        <v>62103.16</v>
      </c>
      <c r="N3045" s="17">
        <v>133814.9909</v>
      </c>
    </row>
    <row r="3046" spans="1:14">
      <c r="A3046" s="16">
        <v>46073</v>
      </c>
      <c r="B3046" t="s">
        <v>3081</v>
      </c>
      <c r="C3046" t="s">
        <v>33</v>
      </c>
      <c r="D3046" t="s">
        <v>34</v>
      </c>
      <c r="E3046" t="s">
        <v>35</v>
      </c>
      <c r="F3046" t="s">
        <v>1925</v>
      </c>
      <c r="G3046" t="s">
        <v>19</v>
      </c>
      <c r="H3046">
        <v>7</v>
      </c>
      <c r="I3046" s="17">
        <v>578752</v>
      </c>
      <c r="J3046" s="17">
        <v>0</v>
      </c>
      <c r="K3046" s="17">
        <v>578752</v>
      </c>
      <c r="L3046" s="17">
        <v>416701.44</v>
      </c>
      <c r="M3046" s="17">
        <v>162050.56</v>
      </c>
      <c r="N3046" s="17">
        <v>133814.9909</v>
      </c>
    </row>
    <row r="3047" spans="1:14">
      <c r="A3047" s="16">
        <v>46073</v>
      </c>
      <c r="B3047" t="s">
        <v>3082</v>
      </c>
      <c r="C3047" t="s">
        <v>43</v>
      </c>
      <c r="D3047" t="s">
        <v>44</v>
      </c>
      <c r="E3047" t="s">
        <v>31</v>
      </c>
      <c r="F3047" t="s">
        <v>1925</v>
      </c>
      <c r="G3047" t="s">
        <v>19</v>
      </c>
      <c r="H3047">
        <v>9</v>
      </c>
      <c r="I3047" s="17">
        <v>93819</v>
      </c>
      <c r="J3047" s="17">
        <v>10320.09</v>
      </c>
      <c r="K3047" s="17">
        <v>83498.91</v>
      </c>
      <c r="L3047" s="17">
        <v>51769.32</v>
      </c>
      <c r="M3047" s="17">
        <v>31729.59</v>
      </c>
      <c r="N3047" s="17">
        <v>96712.0583</v>
      </c>
    </row>
    <row r="3048" spans="1:14">
      <c r="A3048" s="16">
        <v>46073</v>
      </c>
      <c r="B3048" t="s">
        <v>3083</v>
      </c>
      <c r="C3048" t="s">
        <v>15</v>
      </c>
      <c r="D3048" t="s">
        <v>16</v>
      </c>
      <c r="E3048" t="s">
        <v>17</v>
      </c>
      <c r="F3048" t="s">
        <v>1925</v>
      </c>
      <c r="G3048" t="s">
        <v>19</v>
      </c>
      <c r="H3048">
        <v>3</v>
      </c>
      <c r="I3048" s="17">
        <v>790075</v>
      </c>
      <c r="J3048" s="17">
        <v>110610.5</v>
      </c>
      <c r="K3048" s="17">
        <v>679464.5</v>
      </c>
      <c r="L3048" s="17">
        <v>475625.15</v>
      </c>
      <c r="M3048" s="17">
        <v>203839.35</v>
      </c>
      <c r="N3048" s="17">
        <v>44685.8599</v>
      </c>
    </row>
    <row r="3049" spans="1:14">
      <c r="A3049" s="16">
        <v>46073</v>
      </c>
      <c r="B3049" t="s">
        <v>3084</v>
      </c>
      <c r="C3049" t="s">
        <v>15</v>
      </c>
      <c r="D3049" t="s">
        <v>16</v>
      </c>
      <c r="E3049" t="s">
        <v>17</v>
      </c>
      <c r="F3049" t="s">
        <v>1925</v>
      </c>
      <c r="G3049" t="s">
        <v>19</v>
      </c>
      <c r="H3049">
        <v>1</v>
      </c>
      <c r="I3049" s="17">
        <v>491317</v>
      </c>
      <c r="J3049" s="17">
        <v>0</v>
      </c>
      <c r="K3049" s="17">
        <v>491317</v>
      </c>
      <c r="L3049" s="17">
        <v>343921.9</v>
      </c>
      <c r="M3049" s="17">
        <v>147395.1</v>
      </c>
      <c r="N3049" s="17">
        <v>44685.8599</v>
      </c>
    </row>
    <row r="3050" spans="1:14">
      <c r="A3050" s="16">
        <v>46073</v>
      </c>
      <c r="B3050" t="s">
        <v>3085</v>
      </c>
      <c r="C3050" t="s">
        <v>47</v>
      </c>
      <c r="D3050" t="s">
        <v>48</v>
      </c>
      <c r="E3050" t="s">
        <v>35</v>
      </c>
      <c r="F3050" t="s">
        <v>1925</v>
      </c>
      <c r="G3050" t="s">
        <v>19</v>
      </c>
      <c r="H3050">
        <v>2</v>
      </c>
      <c r="I3050" s="17">
        <v>250880</v>
      </c>
      <c r="J3050" s="17">
        <v>10035.2</v>
      </c>
      <c r="K3050" s="17">
        <v>240844.8</v>
      </c>
      <c r="L3050" s="17">
        <v>173408.26</v>
      </c>
      <c r="M3050" s="17">
        <v>67436.53999999999</v>
      </c>
      <c r="N3050" s="17">
        <v>133814.9909</v>
      </c>
    </row>
    <row r="3051" spans="1:14">
      <c r="A3051" s="16">
        <v>46073</v>
      </c>
      <c r="B3051" t="s">
        <v>3086</v>
      </c>
      <c r="C3051" t="s">
        <v>73</v>
      </c>
      <c r="D3051" t="s">
        <v>74</v>
      </c>
      <c r="E3051" t="s">
        <v>24</v>
      </c>
      <c r="F3051" t="s">
        <v>1925</v>
      </c>
      <c r="G3051" t="s">
        <v>19</v>
      </c>
      <c r="H3051">
        <v>5</v>
      </c>
      <c r="I3051" s="17">
        <v>617632</v>
      </c>
      <c r="J3051" s="17">
        <v>0</v>
      </c>
      <c r="K3051" s="17">
        <v>617632</v>
      </c>
      <c r="L3051" s="17">
        <v>469400.32</v>
      </c>
      <c r="M3051" s="17">
        <v>148231.68</v>
      </c>
      <c r="N3051" s="17">
        <v>86647.8095</v>
      </c>
    </row>
    <row r="3052" spans="1:14">
      <c r="A3052" s="16">
        <v>46073</v>
      </c>
      <c r="B3052" t="s">
        <v>3087</v>
      </c>
      <c r="C3052" t="s">
        <v>26</v>
      </c>
      <c r="D3052" t="s">
        <v>27</v>
      </c>
      <c r="E3052" t="s">
        <v>17</v>
      </c>
      <c r="F3052" t="s">
        <v>1925</v>
      </c>
      <c r="G3052" t="s">
        <v>19</v>
      </c>
      <c r="H3052">
        <v>9</v>
      </c>
      <c r="I3052" s="17">
        <v>449632</v>
      </c>
      <c r="J3052" s="17">
        <v>35970.56</v>
      </c>
      <c r="K3052" s="17">
        <v>413661.44</v>
      </c>
      <c r="L3052" s="17">
        <v>289563.01</v>
      </c>
      <c r="M3052" s="17">
        <v>124098.43</v>
      </c>
      <c r="N3052" s="17">
        <v>44685.8599</v>
      </c>
    </row>
    <row r="3053" spans="1:14">
      <c r="A3053" s="16">
        <v>46073</v>
      </c>
      <c r="B3053" t="s">
        <v>3088</v>
      </c>
      <c r="C3053" t="s">
        <v>22</v>
      </c>
      <c r="D3053" t="s">
        <v>23</v>
      </c>
      <c r="E3053" t="s">
        <v>24</v>
      </c>
      <c r="F3053" t="s">
        <v>1925</v>
      </c>
      <c r="G3053" t="s">
        <v>19</v>
      </c>
      <c r="H3053">
        <v>11</v>
      </c>
      <c r="I3053" s="17">
        <v>772354</v>
      </c>
      <c r="J3053" s="17">
        <v>54064.78</v>
      </c>
      <c r="K3053" s="17">
        <v>718289.22</v>
      </c>
      <c r="L3053" s="17">
        <v>545899.8100000001</v>
      </c>
      <c r="M3053" s="17">
        <v>172389.41</v>
      </c>
      <c r="N3053" s="17">
        <v>86647.8095</v>
      </c>
    </row>
    <row r="3054" spans="1:14">
      <c r="A3054" s="16">
        <v>46073</v>
      </c>
      <c r="B3054" t="s">
        <v>3089</v>
      </c>
      <c r="C3054" t="s">
        <v>43</v>
      </c>
      <c r="D3054" t="s">
        <v>44</v>
      </c>
      <c r="E3054" t="s">
        <v>31</v>
      </c>
      <c r="F3054" t="s">
        <v>1925</v>
      </c>
      <c r="G3054" t="s">
        <v>19</v>
      </c>
      <c r="H3054">
        <v>4</v>
      </c>
      <c r="I3054" s="17">
        <v>616497</v>
      </c>
      <c r="J3054" s="17">
        <v>80144.61</v>
      </c>
      <c r="K3054" s="17">
        <v>536352.39</v>
      </c>
      <c r="L3054" s="17">
        <v>332538.48</v>
      </c>
      <c r="M3054" s="17">
        <v>203813.91</v>
      </c>
      <c r="N3054" s="17">
        <v>96712.0583</v>
      </c>
    </row>
    <row r="3055" spans="1:14">
      <c r="A3055" s="16">
        <v>46073</v>
      </c>
      <c r="B3055" t="s">
        <v>3090</v>
      </c>
      <c r="C3055" t="s">
        <v>47</v>
      </c>
      <c r="D3055" t="s">
        <v>48</v>
      </c>
      <c r="E3055" t="s">
        <v>35</v>
      </c>
      <c r="F3055" t="s">
        <v>1925</v>
      </c>
      <c r="G3055" t="s">
        <v>19</v>
      </c>
      <c r="H3055">
        <v>9</v>
      </c>
      <c r="I3055" s="17">
        <v>789935</v>
      </c>
      <c r="J3055" s="17">
        <v>23698.05</v>
      </c>
      <c r="K3055" s="17">
        <v>766236.95</v>
      </c>
      <c r="L3055" s="17">
        <v>551690.6</v>
      </c>
      <c r="M3055" s="17">
        <v>214546.35</v>
      </c>
      <c r="N3055" s="17">
        <v>133814.9909</v>
      </c>
    </row>
    <row r="3056" spans="1:14">
      <c r="A3056" s="16">
        <v>46073</v>
      </c>
      <c r="B3056" t="s">
        <v>3091</v>
      </c>
      <c r="C3056" t="s">
        <v>33</v>
      </c>
      <c r="D3056" t="s">
        <v>34</v>
      </c>
      <c r="E3056" t="s">
        <v>35</v>
      </c>
      <c r="F3056" t="s">
        <v>1925</v>
      </c>
      <c r="G3056" t="s">
        <v>19</v>
      </c>
      <c r="H3056">
        <v>5</v>
      </c>
      <c r="I3056" s="17">
        <v>337077</v>
      </c>
      <c r="J3056" s="17">
        <v>0</v>
      </c>
      <c r="K3056" s="17">
        <v>337077</v>
      </c>
      <c r="L3056" s="17">
        <v>242695.44</v>
      </c>
      <c r="M3056" s="17">
        <v>94381.56</v>
      </c>
      <c r="N3056" s="17">
        <v>133814.9909</v>
      </c>
    </row>
    <row r="3057" spans="1:14">
      <c r="A3057" s="16">
        <v>46073</v>
      </c>
      <c r="B3057" t="s">
        <v>3092</v>
      </c>
      <c r="C3057" t="s">
        <v>43</v>
      </c>
      <c r="D3057" t="s">
        <v>44</v>
      </c>
      <c r="E3057" t="s">
        <v>31</v>
      </c>
      <c r="F3057" t="s">
        <v>1925</v>
      </c>
      <c r="G3057" t="s">
        <v>19</v>
      </c>
      <c r="H3057">
        <v>4</v>
      </c>
      <c r="I3057" s="17">
        <v>370131</v>
      </c>
      <c r="J3057" s="17">
        <v>25909.17</v>
      </c>
      <c r="K3057" s="17">
        <v>344221.83</v>
      </c>
      <c r="L3057" s="17">
        <v>213417.53</v>
      </c>
      <c r="M3057" s="17">
        <v>130804.3</v>
      </c>
      <c r="N3057" s="17">
        <v>96712.0583</v>
      </c>
    </row>
    <row r="3058" spans="1:14">
      <c r="A3058" s="16">
        <v>46073</v>
      </c>
      <c r="B3058" t="s">
        <v>3093</v>
      </c>
      <c r="C3058" t="s">
        <v>15</v>
      </c>
      <c r="D3058" t="s">
        <v>16</v>
      </c>
      <c r="E3058" t="s">
        <v>17</v>
      </c>
      <c r="F3058" t="s">
        <v>1925</v>
      </c>
      <c r="G3058" t="s">
        <v>19</v>
      </c>
      <c r="H3058">
        <v>11</v>
      </c>
      <c r="I3058" s="17">
        <v>493577</v>
      </c>
      <c r="J3058" s="17">
        <v>39486.16</v>
      </c>
      <c r="K3058" s="17">
        <v>454090.84</v>
      </c>
      <c r="L3058" s="17">
        <v>317863.59</v>
      </c>
      <c r="M3058" s="17">
        <v>136227.25</v>
      </c>
      <c r="N3058" s="17">
        <v>44685.8599</v>
      </c>
    </row>
    <row r="3059" spans="1:14">
      <c r="A3059" s="16">
        <v>46073</v>
      </c>
      <c r="B3059" t="s">
        <v>3094</v>
      </c>
      <c r="C3059" t="s">
        <v>22</v>
      </c>
      <c r="D3059" t="s">
        <v>23</v>
      </c>
      <c r="E3059" t="s">
        <v>24</v>
      </c>
      <c r="F3059" t="s">
        <v>1925</v>
      </c>
      <c r="G3059" t="s">
        <v>19</v>
      </c>
      <c r="H3059">
        <v>11</v>
      </c>
      <c r="I3059" s="17">
        <v>498738</v>
      </c>
      <c r="J3059" s="17">
        <v>0</v>
      </c>
      <c r="K3059" s="17">
        <v>498738</v>
      </c>
      <c r="L3059" s="17">
        <v>379040.88</v>
      </c>
      <c r="M3059" s="17">
        <v>119697.12</v>
      </c>
      <c r="N3059" s="17">
        <v>86647.8095</v>
      </c>
    </row>
    <row r="3060" spans="1:14">
      <c r="A3060" s="16">
        <v>46074</v>
      </c>
      <c r="B3060" t="s">
        <v>3095</v>
      </c>
      <c r="C3060" t="s">
        <v>43</v>
      </c>
      <c r="D3060" t="s">
        <v>44</v>
      </c>
      <c r="E3060" t="s">
        <v>31</v>
      </c>
      <c r="F3060" t="s">
        <v>1925</v>
      </c>
      <c r="G3060" t="s">
        <v>19</v>
      </c>
      <c r="H3060">
        <v>12</v>
      </c>
      <c r="I3060" s="17">
        <v>196157</v>
      </c>
      <c r="J3060" s="17">
        <v>21577.27</v>
      </c>
      <c r="K3060" s="17">
        <v>174579.73</v>
      </c>
      <c r="L3060" s="17">
        <v>108239.43</v>
      </c>
      <c r="M3060" s="17">
        <v>66340.3</v>
      </c>
      <c r="N3060" s="17">
        <v>96712.0583</v>
      </c>
    </row>
    <row r="3061" spans="1:14">
      <c r="A3061" s="16">
        <v>46074</v>
      </c>
      <c r="B3061" t="s">
        <v>3096</v>
      </c>
      <c r="C3061" t="s">
        <v>22</v>
      </c>
      <c r="D3061" t="s">
        <v>23</v>
      </c>
      <c r="E3061" t="s">
        <v>24</v>
      </c>
      <c r="F3061" t="s">
        <v>1925</v>
      </c>
      <c r="G3061" t="s">
        <v>19</v>
      </c>
      <c r="H3061">
        <v>5</v>
      </c>
      <c r="I3061" s="17">
        <v>446650</v>
      </c>
      <c r="J3061" s="17">
        <v>40198.5</v>
      </c>
      <c r="K3061" s="17">
        <v>406451.5</v>
      </c>
      <c r="L3061" s="17">
        <v>308903.14</v>
      </c>
      <c r="M3061" s="17">
        <v>97548.36</v>
      </c>
      <c r="N3061" s="17">
        <v>86647.8095</v>
      </c>
    </row>
    <row r="3062" spans="1:14">
      <c r="A3062" s="16">
        <v>46074</v>
      </c>
      <c r="B3062" t="s">
        <v>3097</v>
      </c>
      <c r="C3062" t="s">
        <v>22</v>
      </c>
      <c r="D3062" t="s">
        <v>23</v>
      </c>
      <c r="E3062" t="s">
        <v>24</v>
      </c>
      <c r="F3062" t="s">
        <v>1925</v>
      </c>
      <c r="G3062" t="s">
        <v>19</v>
      </c>
      <c r="H3062">
        <v>2</v>
      </c>
      <c r="I3062" s="17">
        <v>581435</v>
      </c>
      <c r="J3062" s="17">
        <v>0</v>
      </c>
      <c r="K3062" s="17">
        <v>581435</v>
      </c>
      <c r="L3062" s="17">
        <v>441890.6</v>
      </c>
      <c r="M3062" s="17">
        <v>139544.4</v>
      </c>
      <c r="N3062" s="17">
        <v>86647.8095</v>
      </c>
    </row>
    <row r="3063" spans="1:14">
      <c r="A3063" s="16">
        <v>46074</v>
      </c>
      <c r="B3063" t="s">
        <v>3098</v>
      </c>
      <c r="C3063" t="s">
        <v>47</v>
      </c>
      <c r="D3063" t="s">
        <v>48</v>
      </c>
      <c r="E3063" t="s">
        <v>35</v>
      </c>
      <c r="F3063" t="s">
        <v>1925</v>
      </c>
      <c r="G3063" t="s">
        <v>19</v>
      </c>
      <c r="H3063">
        <v>11</v>
      </c>
      <c r="I3063" s="17">
        <v>401032</v>
      </c>
      <c r="J3063" s="17">
        <v>24061.92</v>
      </c>
      <c r="K3063" s="17">
        <v>376970.08</v>
      </c>
      <c r="L3063" s="17">
        <v>271418.46</v>
      </c>
      <c r="M3063" s="17">
        <v>105551.62</v>
      </c>
      <c r="N3063" s="17">
        <v>133814.9909</v>
      </c>
    </row>
    <row r="3064" spans="1:14">
      <c r="A3064" s="16">
        <v>46074</v>
      </c>
      <c r="B3064" t="s">
        <v>3099</v>
      </c>
      <c r="C3064" t="s">
        <v>29</v>
      </c>
      <c r="D3064" t="s">
        <v>30</v>
      </c>
      <c r="E3064" t="s">
        <v>31</v>
      </c>
      <c r="F3064" t="s">
        <v>1925</v>
      </c>
      <c r="G3064" t="s">
        <v>19</v>
      </c>
      <c r="H3064">
        <v>11</v>
      </c>
      <c r="I3064" s="17">
        <v>830663</v>
      </c>
      <c r="J3064" s="17">
        <v>58146.41</v>
      </c>
      <c r="K3064" s="17">
        <v>772516.59</v>
      </c>
      <c r="L3064" s="17">
        <v>478960.29</v>
      </c>
      <c r="M3064" s="17">
        <v>293556.3</v>
      </c>
      <c r="N3064" s="17">
        <v>96712.0583</v>
      </c>
    </row>
    <row r="3065" spans="1:14">
      <c r="A3065" s="16">
        <v>46074</v>
      </c>
      <c r="B3065" t="s">
        <v>3100</v>
      </c>
      <c r="C3065" t="s">
        <v>73</v>
      </c>
      <c r="D3065" t="s">
        <v>74</v>
      </c>
      <c r="E3065" t="s">
        <v>24</v>
      </c>
      <c r="F3065" t="s">
        <v>1925</v>
      </c>
      <c r="G3065" t="s">
        <v>19</v>
      </c>
      <c r="H3065">
        <v>6</v>
      </c>
      <c r="I3065" s="17">
        <v>378774</v>
      </c>
      <c r="J3065" s="17">
        <v>0</v>
      </c>
      <c r="K3065" s="17">
        <v>378774</v>
      </c>
      <c r="L3065" s="17">
        <v>287868.24</v>
      </c>
      <c r="M3065" s="17">
        <v>90905.75999999999</v>
      </c>
      <c r="N3065" s="17">
        <v>86647.8095</v>
      </c>
    </row>
    <row r="3066" spans="1:14">
      <c r="A3066" s="16">
        <v>46074</v>
      </c>
      <c r="B3066" t="s">
        <v>3101</v>
      </c>
      <c r="C3066" t="s">
        <v>33</v>
      </c>
      <c r="D3066" t="s">
        <v>34</v>
      </c>
      <c r="E3066" t="s">
        <v>35</v>
      </c>
      <c r="F3066" t="s">
        <v>1925</v>
      </c>
      <c r="G3066" t="s">
        <v>19</v>
      </c>
      <c r="H3066">
        <v>1</v>
      </c>
      <c r="I3066" s="17">
        <v>495671</v>
      </c>
      <c r="J3066" s="17">
        <v>19826.84</v>
      </c>
      <c r="K3066" s="17">
        <v>475844.16</v>
      </c>
      <c r="L3066" s="17">
        <v>342607.8</v>
      </c>
      <c r="M3066" s="17">
        <v>133236.36</v>
      </c>
      <c r="N3066" s="17">
        <v>133814.9909</v>
      </c>
    </row>
    <row r="3067" spans="1:14">
      <c r="A3067" s="16">
        <v>46074</v>
      </c>
      <c r="B3067" t="s">
        <v>3102</v>
      </c>
      <c r="C3067" t="s">
        <v>15</v>
      </c>
      <c r="D3067" t="s">
        <v>16</v>
      </c>
      <c r="E3067" t="s">
        <v>17</v>
      </c>
      <c r="F3067" t="s">
        <v>1925</v>
      </c>
      <c r="G3067" t="s">
        <v>19</v>
      </c>
      <c r="H3067">
        <v>5</v>
      </c>
      <c r="I3067" s="17">
        <v>604319</v>
      </c>
      <c r="J3067" s="17">
        <v>0</v>
      </c>
      <c r="K3067" s="17">
        <v>604319</v>
      </c>
      <c r="L3067" s="17">
        <v>423023.3</v>
      </c>
      <c r="M3067" s="17">
        <v>181295.7</v>
      </c>
      <c r="N3067" s="17">
        <v>44685.8599</v>
      </c>
    </row>
    <row r="3068" spans="1:14">
      <c r="A3068" s="16">
        <v>46074</v>
      </c>
      <c r="B3068" t="s">
        <v>3103</v>
      </c>
      <c r="C3068" t="s">
        <v>26</v>
      </c>
      <c r="D3068" t="s">
        <v>27</v>
      </c>
      <c r="E3068" t="s">
        <v>17</v>
      </c>
      <c r="F3068" t="s">
        <v>1925</v>
      </c>
      <c r="G3068" t="s">
        <v>19</v>
      </c>
      <c r="H3068">
        <v>6</v>
      </c>
      <c r="I3068" s="17">
        <v>371109</v>
      </c>
      <c r="J3068" s="17">
        <v>44533.08</v>
      </c>
      <c r="K3068" s="17">
        <v>326575.92</v>
      </c>
      <c r="L3068" s="17">
        <v>228603.14</v>
      </c>
      <c r="M3068" s="17">
        <v>97972.78</v>
      </c>
      <c r="N3068" s="17">
        <v>44685.8599</v>
      </c>
    </row>
    <row r="3069" spans="1:14">
      <c r="A3069" s="16">
        <v>46074</v>
      </c>
      <c r="B3069" t="s">
        <v>3104</v>
      </c>
      <c r="C3069" t="s">
        <v>73</v>
      </c>
      <c r="D3069" t="s">
        <v>74</v>
      </c>
      <c r="E3069" t="s">
        <v>24</v>
      </c>
      <c r="F3069" t="s">
        <v>1925</v>
      </c>
      <c r="G3069" t="s">
        <v>19</v>
      </c>
      <c r="H3069">
        <v>10</v>
      </c>
      <c r="I3069" s="17">
        <v>477929</v>
      </c>
      <c r="J3069" s="17">
        <v>0</v>
      </c>
      <c r="K3069" s="17">
        <v>477929</v>
      </c>
      <c r="L3069" s="17">
        <v>363226.04</v>
      </c>
      <c r="M3069" s="17">
        <v>114702.96</v>
      </c>
      <c r="N3069" s="17">
        <v>86647.8095</v>
      </c>
    </row>
    <row r="3070" spans="1:14">
      <c r="A3070" s="16">
        <v>46074</v>
      </c>
      <c r="B3070" t="s">
        <v>3105</v>
      </c>
      <c r="C3070" t="s">
        <v>73</v>
      </c>
      <c r="D3070" t="s">
        <v>74</v>
      </c>
      <c r="E3070" t="s">
        <v>24</v>
      </c>
      <c r="F3070" t="s">
        <v>1925</v>
      </c>
      <c r="G3070" t="s">
        <v>19</v>
      </c>
      <c r="H3070">
        <v>4</v>
      </c>
      <c r="I3070" s="17">
        <v>532796</v>
      </c>
      <c r="J3070" s="17">
        <v>0</v>
      </c>
      <c r="K3070" s="17">
        <v>532796</v>
      </c>
      <c r="L3070" s="17">
        <v>404924.96</v>
      </c>
      <c r="M3070" s="17">
        <v>127871.04</v>
      </c>
      <c r="N3070" s="17">
        <v>86647.8095</v>
      </c>
    </row>
    <row r="3071" spans="1:14">
      <c r="A3071" s="16">
        <v>46074</v>
      </c>
      <c r="B3071" t="s">
        <v>3106</v>
      </c>
      <c r="C3071" t="s">
        <v>22</v>
      </c>
      <c r="D3071" t="s">
        <v>23</v>
      </c>
      <c r="E3071" t="s">
        <v>24</v>
      </c>
      <c r="F3071" t="s">
        <v>1925</v>
      </c>
      <c r="G3071" t="s">
        <v>19</v>
      </c>
      <c r="H3071">
        <v>1</v>
      </c>
      <c r="I3071" s="17">
        <v>505625</v>
      </c>
      <c r="J3071" s="17">
        <v>70787.5</v>
      </c>
      <c r="K3071" s="17">
        <v>434837.5</v>
      </c>
      <c r="L3071" s="17">
        <v>330476.5</v>
      </c>
      <c r="M3071" s="17">
        <v>104361</v>
      </c>
      <c r="N3071" s="17">
        <v>86647.8095</v>
      </c>
    </row>
    <row r="3072" spans="1:14">
      <c r="A3072" s="16">
        <v>46074</v>
      </c>
      <c r="B3072" t="s">
        <v>3107</v>
      </c>
      <c r="C3072" t="s">
        <v>73</v>
      </c>
      <c r="D3072" t="s">
        <v>74</v>
      </c>
      <c r="E3072" t="s">
        <v>24</v>
      </c>
      <c r="F3072" t="s">
        <v>1925</v>
      </c>
      <c r="G3072" t="s">
        <v>19</v>
      </c>
      <c r="H3072">
        <v>6</v>
      </c>
      <c r="I3072" s="17">
        <v>431307</v>
      </c>
      <c r="J3072" s="17">
        <v>0</v>
      </c>
      <c r="K3072" s="17">
        <v>431307</v>
      </c>
      <c r="L3072" s="17">
        <v>327793.32</v>
      </c>
      <c r="M3072" s="17">
        <v>103513.68</v>
      </c>
      <c r="N3072" s="17">
        <v>86647.8095</v>
      </c>
    </row>
    <row r="3073" spans="1:14">
      <c r="A3073" s="16">
        <v>46074</v>
      </c>
      <c r="B3073" t="s">
        <v>3108</v>
      </c>
      <c r="C3073" t="s">
        <v>47</v>
      </c>
      <c r="D3073" t="s">
        <v>48</v>
      </c>
      <c r="E3073" t="s">
        <v>35</v>
      </c>
      <c r="F3073" t="s">
        <v>1925</v>
      </c>
      <c r="G3073" t="s">
        <v>19</v>
      </c>
      <c r="H3073">
        <v>7</v>
      </c>
      <c r="I3073" s="17">
        <v>509655</v>
      </c>
      <c r="J3073" s="17">
        <v>66255.14999999999</v>
      </c>
      <c r="K3073" s="17">
        <v>443399.85</v>
      </c>
      <c r="L3073" s="17">
        <v>319247.89</v>
      </c>
      <c r="M3073" s="17">
        <v>124151.96</v>
      </c>
      <c r="N3073" s="17">
        <v>133814.9909</v>
      </c>
    </row>
    <row r="3074" spans="1:14">
      <c r="A3074" s="16">
        <v>46074</v>
      </c>
      <c r="B3074" t="s">
        <v>3109</v>
      </c>
      <c r="C3074" t="s">
        <v>26</v>
      </c>
      <c r="D3074" t="s">
        <v>27</v>
      </c>
      <c r="E3074" t="s">
        <v>17</v>
      </c>
      <c r="F3074" t="s">
        <v>1925</v>
      </c>
      <c r="G3074" t="s">
        <v>19</v>
      </c>
      <c r="H3074">
        <v>10</v>
      </c>
      <c r="I3074" s="17">
        <v>785117</v>
      </c>
      <c r="J3074" s="17">
        <v>70660.53</v>
      </c>
      <c r="K3074" s="17">
        <v>714456.47</v>
      </c>
      <c r="L3074" s="17">
        <v>500119.53</v>
      </c>
      <c r="M3074" s="17">
        <v>214336.94</v>
      </c>
      <c r="N3074" s="17">
        <v>44685.8599</v>
      </c>
    </row>
    <row r="3075" spans="1:14">
      <c r="A3075" s="16">
        <v>46074</v>
      </c>
      <c r="B3075" t="s">
        <v>3110</v>
      </c>
      <c r="C3075" t="s">
        <v>33</v>
      </c>
      <c r="D3075" t="s">
        <v>34</v>
      </c>
      <c r="E3075" t="s">
        <v>35</v>
      </c>
      <c r="F3075" t="s">
        <v>1925</v>
      </c>
      <c r="G3075" t="s">
        <v>19</v>
      </c>
      <c r="H3075">
        <v>9</v>
      </c>
      <c r="I3075" s="17">
        <v>499286</v>
      </c>
      <c r="J3075" s="17">
        <v>19971.44</v>
      </c>
      <c r="K3075" s="17">
        <v>479314.56</v>
      </c>
      <c r="L3075" s="17">
        <v>345106.48</v>
      </c>
      <c r="M3075" s="17">
        <v>134208.08</v>
      </c>
      <c r="N3075" s="17">
        <v>133814.9909</v>
      </c>
    </row>
    <row r="3076" spans="1:14">
      <c r="A3076" s="16">
        <v>46074</v>
      </c>
      <c r="B3076" t="s">
        <v>3111</v>
      </c>
      <c r="C3076" t="s">
        <v>73</v>
      </c>
      <c r="D3076" t="s">
        <v>74</v>
      </c>
      <c r="E3076" t="s">
        <v>24</v>
      </c>
      <c r="F3076" t="s">
        <v>1925</v>
      </c>
      <c r="G3076" t="s">
        <v>19</v>
      </c>
      <c r="H3076">
        <v>11</v>
      </c>
      <c r="I3076" s="17">
        <v>694799</v>
      </c>
      <c r="J3076" s="17">
        <v>55583.92</v>
      </c>
      <c r="K3076" s="17">
        <v>639215.08</v>
      </c>
      <c r="L3076" s="17">
        <v>485803.46</v>
      </c>
      <c r="M3076" s="17">
        <v>153411.62</v>
      </c>
      <c r="N3076" s="17">
        <v>86647.8095</v>
      </c>
    </row>
    <row r="3077" spans="1:14">
      <c r="A3077" s="16">
        <v>46074</v>
      </c>
      <c r="B3077" t="s">
        <v>3112</v>
      </c>
      <c r="C3077" t="s">
        <v>22</v>
      </c>
      <c r="D3077" t="s">
        <v>23</v>
      </c>
      <c r="E3077" t="s">
        <v>24</v>
      </c>
      <c r="F3077" t="s">
        <v>1925</v>
      </c>
      <c r="G3077" t="s">
        <v>19</v>
      </c>
      <c r="H3077">
        <v>4</v>
      </c>
      <c r="I3077" s="17">
        <v>835144</v>
      </c>
      <c r="J3077" s="17">
        <v>83514.39999999999</v>
      </c>
      <c r="K3077" s="17">
        <v>751629.6</v>
      </c>
      <c r="L3077" s="17">
        <v>571238.5</v>
      </c>
      <c r="M3077" s="17">
        <v>180391.1</v>
      </c>
      <c r="N3077" s="17">
        <v>86647.8095</v>
      </c>
    </row>
    <row r="3078" spans="1:14">
      <c r="A3078" s="16">
        <v>46074</v>
      </c>
      <c r="B3078" t="s">
        <v>3113</v>
      </c>
      <c r="C3078" t="s">
        <v>33</v>
      </c>
      <c r="D3078" t="s">
        <v>34</v>
      </c>
      <c r="E3078" t="s">
        <v>35</v>
      </c>
      <c r="F3078" t="s">
        <v>1925</v>
      </c>
      <c r="G3078" t="s">
        <v>19</v>
      </c>
      <c r="H3078">
        <v>7</v>
      </c>
      <c r="I3078" s="17">
        <v>239971</v>
      </c>
      <c r="J3078" s="17">
        <v>7199.13</v>
      </c>
      <c r="K3078" s="17">
        <v>232771.87</v>
      </c>
      <c r="L3078" s="17">
        <v>167595.75</v>
      </c>
      <c r="M3078" s="17">
        <v>65176.12</v>
      </c>
      <c r="N3078" s="17">
        <v>133814.9909</v>
      </c>
    </row>
    <row r="3079" spans="1:14">
      <c r="A3079" s="16">
        <v>46074</v>
      </c>
      <c r="B3079" t="s">
        <v>3114</v>
      </c>
      <c r="C3079" t="s">
        <v>29</v>
      </c>
      <c r="D3079" t="s">
        <v>30</v>
      </c>
      <c r="E3079" t="s">
        <v>31</v>
      </c>
      <c r="F3079" t="s">
        <v>1925</v>
      </c>
      <c r="G3079" t="s">
        <v>19</v>
      </c>
      <c r="H3079">
        <v>9</v>
      </c>
      <c r="I3079" s="17">
        <v>703173</v>
      </c>
      <c r="J3079" s="17">
        <v>0</v>
      </c>
      <c r="K3079" s="17">
        <v>703173</v>
      </c>
      <c r="L3079" s="17">
        <v>435967.26</v>
      </c>
      <c r="M3079" s="17">
        <v>267205.74</v>
      </c>
      <c r="N3079" s="17">
        <v>96712.0583</v>
      </c>
    </row>
    <row r="3080" spans="1:14">
      <c r="A3080" s="16">
        <v>46074</v>
      </c>
      <c r="B3080" t="s">
        <v>3115</v>
      </c>
      <c r="C3080" t="s">
        <v>33</v>
      </c>
      <c r="D3080" t="s">
        <v>34</v>
      </c>
      <c r="E3080" t="s">
        <v>35</v>
      </c>
      <c r="F3080" t="s">
        <v>1925</v>
      </c>
      <c r="G3080" t="s">
        <v>19</v>
      </c>
      <c r="H3080">
        <v>12</v>
      </c>
      <c r="I3080" s="17">
        <v>330623</v>
      </c>
      <c r="J3080" s="17">
        <v>42980.99</v>
      </c>
      <c r="K3080" s="17">
        <v>287642.01</v>
      </c>
      <c r="L3080" s="17">
        <v>207102.25</v>
      </c>
      <c r="M3080" s="17">
        <v>80539.75999999999</v>
      </c>
      <c r="N3080" s="17">
        <v>133814.9909</v>
      </c>
    </row>
    <row r="3081" spans="1:14">
      <c r="A3081" s="16">
        <v>46074</v>
      </c>
      <c r="B3081" t="s">
        <v>3116</v>
      </c>
      <c r="C3081" t="s">
        <v>43</v>
      </c>
      <c r="D3081" t="s">
        <v>44</v>
      </c>
      <c r="E3081" t="s">
        <v>31</v>
      </c>
      <c r="F3081" t="s">
        <v>1925</v>
      </c>
      <c r="G3081" t="s">
        <v>19</v>
      </c>
      <c r="H3081">
        <v>10</v>
      </c>
      <c r="I3081" s="17">
        <v>826984</v>
      </c>
      <c r="J3081" s="17">
        <v>41349.2</v>
      </c>
      <c r="K3081" s="17">
        <v>785634.8</v>
      </c>
      <c r="L3081" s="17">
        <v>487093.58</v>
      </c>
      <c r="M3081" s="17">
        <v>298541.22</v>
      </c>
      <c r="N3081" s="17">
        <v>96712.0583</v>
      </c>
    </row>
    <row r="3082" spans="1:14">
      <c r="A3082" s="16">
        <v>46074</v>
      </c>
      <c r="B3082" t="s">
        <v>3117</v>
      </c>
      <c r="C3082" t="s">
        <v>26</v>
      </c>
      <c r="D3082" t="s">
        <v>27</v>
      </c>
      <c r="E3082" t="s">
        <v>17</v>
      </c>
      <c r="F3082" t="s">
        <v>1925</v>
      </c>
      <c r="G3082" t="s">
        <v>19</v>
      </c>
      <c r="H3082">
        <v>9</v>
      </c>
      <c r="I3082" s="17">
        <v>711884</v>
      </c>
      <c r="J3082" s="17">
        <v>0</v>
      </c>
      <c r="K3082" s="17">
        <v>711884</v>
      </c>
      <c r="L3082" s="17">
        <v>498318.8</v>
      </c>
      <c r="M3082" s="17">
        <v>213565.2</v>
      </c>
      <c r="N3082" s="17">
        <v>44685.8599</v>
      </c>
    </row>
    <row r="3083" spans="1:14">
      <c r="A3083" s="16">
        <v>46074</v>
      </c>
      <c r="B3083" t="s">
        <v>3118</v>
      </c>
      <c r="C3083" t="s">
        <v>33</v>
      </c>
      <c r="D3083" t="s">
        <v>34</v>
      </c>
      <c r="E3083" t="s">
        <v>35</v>
      </c>
      <c r="F3083" t="s">
        <v>1925</v>
      </c>
      <c r="G3083" t="s">
        <v>19</v>
      </c>
      <c r="H3083">
        <v>4</v>
      </c>
      <c r="I3083" s="17">
        <v>334031</v>
      </c>
      <c r="J3083" s="17">
        <v>0</v>
      </c>
      <c r="K3083" s="17">
        <v>334031</v>
      </c>
      <c r="L3083" s="17">
        <v>240502.32</v>
      </c>
      <c r="M3083" s="17">
        <v>93528.67999999999</v>
      </c>
      <c r="N3083" s="17">
        <v>133814.9909</v>
      </c>
    </row>
    <row r="3084" spans="1:14">
      <c r="A3084" s="16">
        <v>46074</v>
      </c>
      <c r="B3084" t="s">
        <v>3119</v>
      </c>
      <c r="C3084" t="s">
        <v>73</v>
      </c>
      <c r="D3084" t="s">
        <v>74</v>
      </c>
      <c r="E3084" t="s">
        <v>24</v>
      </c>
      <c r="F3084" t="s">
        <v>1925</v>
      </c>
      <c r="G3084" t="s">
        <v>19</v>
      </c>
      <c r="H3084">
        <v>10</v>
      </c>
      <c r="I3084" s="17">
        <v>691486</v>
      </c>
      <c r="J3084" s="17">
        <v>103722.9</v>
      </c>
      <c r="K3084" s="17">
        <v>587763.1</v>
      </c>
      <c r="L3084" s="17">
        <v>446699.96</v>
      </c>
      <c r="M3084" s="17">
        <v>141063.14</v>
      </c>
      <c r="N3084" s="17">
        <v>86647.8095</v>
      </c>
    </row>
    <row r="3085" spans="1:14">
      <c r="A3085" s="16">
        <v>46074</v>
      </c>
      <c r="B3085" t="s">
        <v>3120</v>
      </c>
      <c r="C3085" t="s">
        <v>33</v>
      </c>
      <c r="D3085" t="s">
        <v>34</v>
      </c>
      <c r="E3085" t="s">
        <v>35</v>
      </c>
      <c r="F3085" t="s">
        <v>1925</v>
      </c>
      <c r="G3085" t="s">
        <v>19</v>
      </c>
      <c r="H3085">
        <v>9</v>
      </c>
      <c r="I3085" s="17">
        <v>218322</v>
      </c>
      <c r="J3085" s="17">
        <v>21832.2</v>
      </c>
      <c r="K3085" s="17">
        <v>196489.8</v>
      </c>
      <c r="L3085" s="17">
        <v>141472.66</v>
      </c>
      <c r="M3085" s="17">
        <v>55017.14</v>
      </c>
      <c r="N3085" s="17">
        <v>133814.9909</v>
      </c>
    </row>
    <row r="3086" spans="1:14">
      <c r="A3086" s="16">
        <v>46074</v>
      </c>
      <c r="B3086" t="s">
        <v>3121</v>
      </c>
      <c r="C3086" t="s">
        <v>15</v>
      </c>
      <c r="D3086" t="s">
        <v>16</v>
      </c>
      <c r="E3086" t="s">
        <v>17</v>
      </c>
      <c r="F3086" t="s">
        <v>1925</v>
      </c>
      <c r="G3086" t="s">
        <v>19</v>
      </c>
      <c r="H3086">
        <v>8</v>
      </c>
      <c r="I3086" s="17">
        <v>101894</v>
      </c>
      <c r="J3086" s="17">
        <v>5094.7</v>
      </c>
      <c r="K3086" s="17">
        <v>96799.3</v>
      </c>
      <c r="L3086" s="17">
        <v>67759.50999999999</v>
      </c>
      <c r="M3086" s="17">
        <v>29039.79</v>
      </c>
      <c r="N3086" s="17">
        <v>44685.8599</v>
      </c>
    </row>
    <row r="3087" spans="1:14">
      <c r="A3087" s="16">
        <v>46074</v>
      </c>
      <c r="B3087" t="s">
        <v>3122</v>
      </c>
      <c r="C3087" t="s">
        <v>15</v>
      </c>
      <c r="D3087" t="s">
        <v>16</v>
      </c>
      <c r="E3087" t="s">
        <v>17</v>
      </c>
      <c r="F3087" t="s">
        <v>1925</v>
      </c>
      <c r="G3087" t="s">
        <v>19</v>
      </c>
      <c r="H3087">
        <v>3</v>
      </c>
      <c r="I3087" s="17">
        <v>321469</v>
      </c>
      <c r="J3087" s="17">
        <v>0</v>
      </c>
      <c r="K3087" s="17">
        <v>321469</v>
      </c>
      <c r="L3087" s="17">
        <v>225028.3</v>
      </c>
      <c r="M3087" s="17">
        <v>96440.7</v>
      </c>
      <c r="N3087" s="17">
        <v>44685.8599</v>
      </c>
    </row>
    <row r="3088" spans="1:14">
      <c r="A3088" s="16">
        <v>46074</v>
      </c>
      <c r="B3088" t="s">
        <v>3123</v>
      </c>
      <c r="C3088" t="s">
        <v>33</v>
      </c>
      <c r="D3088" t="s">
        <v>34</v>
      </c>
      <c r="E3088" t="s">
        <v>35</v>
      </c>
      <c r="F3088" t="s">
        <v>1925</v>
      </c>
      <c r="G3088" t="s">
        <v>19</v>
      </c>
      <c r="H3088">
        <v>1</v>
      </c>
      <c r="I3088" s="17">
        <v>339292</v>
      </c>
      <c r="J3088" s="17">
        <v>6785.84</v>
      </c>
      <c r="K3088" s="17">
        <v>332506.16</v>
      </c>
      <c r="L3088" s="17">
        <v>239404.44</v>
      </c>
      <c r="M3088" s="17">
        <v>93101.72</v>
      </c>
      <c r="N3088" s="17">
        <v>133814.9909</v>
      </c>
    </row>
    <row r="3089" spans="1:14">
      <c r="A3089" s="16">
        <v>46074</v>
      </c>
      <c r="B3089" t="s">
        <v>3124</v>
      </c>
      <c r="C3089" t="s">
        <v>26</v>
      </c>
      <c r="D3089" t="s">
        <v>27</v>
      </c>
      <c r="E3089" t="s">
        <v>17</v>
      </c>
      <c r="F3089" t="s">
        <v>1925</v>
      </c>
      <c r="G3089" t="s">
        <v>19</v>
      </c>
      <c r="H3089">
        <v>7</v>
      </c>
      <c r="I3089" s="17">
        <v>288312</v>
      </c>
      <c r="J3089" s="17">
        <v>17298.72</v>
      </c>
      <c r="K3089" s="17">
        <v>271013.28</v>
      </c>
      <c r="L3089" s="17">
        <v>189709.3</v>
      </c>
      <c r="M3089" s="17">
        <v>81303.98</v>
      </c>
      <c r="N3089" s="17">
        <v>44685.8599</v>
      </c>
    </row>
    <row r="3090" spans="1:14">
      <c r="A3090" s="16">
        <v>46074</v>
      </c>
      <c r="B3090" t="s">
        <v>3125</v>
      </c>
      <c r="C3090" t="s">
        <v>43</v>
      </c>
      <c r="D3090" t="s">
        <v>44</v>
      </c>
      <c r="E3090" t="s">
        <v>31</v>
      </c>
      <c r="F3090" t="s">
        <v>1925</v>
      </c>
      <c r="G3090" t="s">
        <v>19</v>
      </c>
      <c r="H3090">
        <v>9</v>
      </c>
      <c r="I3090" s="17">
        <v>103429</v>
      </c>
      <c r="J3090" s="17">
        <v>13445.77</v>
      </c>
      <c r="K3090" s="17">
        <v>89983.23</v>
      </c>
      <c r="L3090" s="17">
        <v>55789.6</v>
      </c>
      <c r="M3090" s="17">
        <v>34193.63</v>
      </c>
      <c r="N3090" s="17">
        <v>96712.0583</v>
      </c>
    </row>
    <row r="3091" spans="1:14">
      <c r="A3091" s="16">
        <v>46074</v>
      </c>
      <c r="B3091" t="s">
        <v>3126</v>
      </c>
      <c r="C3091" t="s">
        <v>33</v>
      </c>
      <c r="D3091" t="s">
        <v>34</v>
      </c>
      <c r="E3091" t="s">
        <v>35</v>
      </c>
      <c r="F3091" t="s">
        <v>1925</v>
      </c>
      <c r="G3091" t="s">
        <v>19</v>
      </c>
      <c r="H3091">
        <v>11</v>
      </c>
      <c r="I3091" s="17">
        <v>553838</v>
      </c>
      <c r="J3091" s="17">
        <v>0</v>
      </c>
      <c r="K3091" s="17">
        <v>553838</v>
      </c>
      <c r="L3091" s="17">
        <v>398763.36</v>
      </c>
      <c r="M3091" s="17">
        <v>155074.64</v>
      </c>
      <c r="N3091" s="17">
        <v>133814.9909</v>
      </c>
    </row>
    <row r="3092" spans="1:14">
      <c r="A3092" s="16">
        <v>46074</v>
      </c>
      <c r="B3092" t="s">
        <v>3127</v>
      </c>
      <c r="C3092" t="s">
        <v>15</v>
      </c>
      <c r="D3092" t="s">
        <v>16</v>
      </c>
      <c r="E3092" t="s">
        <v>17</v>
      </c>
      <c r="F3092" t="s">
        <v>1925</v>
      </c>
      <c r="G3092" t="s">
        <v>19</v>
      </c>
      <c r="H3092">
        <v>1</v>
      </c>
      <c r="I3092" s="17">
        <v>259272</v>
      </c>
      <c r="J3092" s="17">
        <v>0</v>
      </c>
      <c r="K3092" s="17">
        <v>259272</v>
      </c>
      <c r="L3092" s="17">
        <v>181490.4</v>
      </c>
      <c r="M3092" s="17">
        <v>77781.60000000001</v>
      </c>
      <c r="N3092" s="17">
        <v>44685.8599</v>
      </c>
    </row>
    <row r="3093" spans="1:14">
      <c r="A3093" s="16">
        <v>46074</v>
      </c>
      <c r="B3093" t="s">
        <v>3128</v>
      </c>
      <c r="C3093" t="s">
        <v>29</v>
      </c>
      <c r="D3093" t="s">
        <v>30</v>
      </c>
      <c r="E3093" t="s">
        <v>31</v>
      </c>
      <c r="F3093" t="s">
        <v>1925</v>
      </c>
      <c r="G3093" t="s">
        <v>19</v>
      </c>
      <c r="H3093">
        <v>5</v>
      </c>
      <c r="I3093" s="17">
        <v>223433</v>
      </c>
      <c r="J3093" s="17">
        <v>26811.96</v>
      </c>
      <c r="K3093" s="17">
        <v>196621.04</v>
      </c>
      <c r="L3093" s="17">
        <v>121905.04</v>
      </c>
      <c r="M3093" s="17">
        <v>74716</v>
      </c>
      <c r="N3093" s="17">
        <v>96712.0583</v>
      </c>
    </row>
    <row r="3094" spans="1:14">
      <c r="A3094" s="16">
        <v>46074</v>
      </c>
      <c r="B3094" t="s">
        <v>3129</v>
      </c>
      <c r="C3094" t="s">
        <v>73</v>
      </c>
      <c r="D3094" t="s">
        <v>74</v>
      </c>
      <c r="E3094" t="s">
        <v>24</v>
      </c>
      <c r="F3094" t="s">
        <v>1925</v>
      </c>
      <c r="G3094" t="s">
        <v>19</v>
      </c>
      <c r="H3094">
        <v>9</v>
      </c>
      <c r="I3094" s="17">
        <v>329878</v>
      </c>
      <c r="J3094" s="17">
        <v>46182.92</v>
      </c>
      <c r="K3094" s="17">
        <v>283695.08</v>
      </c>
      <c r="L3094" s="17">
        <v>215608.26</v>
      </c>
      <c r="M3094" s="17">
        <v>68086.82000000001</v>
      </c>
      <c r="N3094" s="17">
        <v>86647.8095</v>
      </c>
    </row>
    <row r="3095" spans="1:14">
      <c r="A3095" s="16">
        <v>46074</v>
      </c>
      <c r="B3095" t="s">
        <v>3130</v>
      </c>
      <c r="C3095" t="s">
        <v>43</v>
      </c>
      <c r="D3095" t="s">
        <v>44</v>
      </c>
      <c r="E3095" t="s">
        <v>31</v>
      </c>
      <c r="F3095" t="s">
        <v>1925</v>
      </c>
      <c r="G3095" t="s">
        <v>19</v>
      </c>
      <c r="H3095">
        <v>10</v>
      </c>
      <c r="I3095" s="17">
        <v>258833</v>
      </c>
      <c r="J3095" s="17">
        <v>18118.31</v>
      </c>
      <c r="K3095" s="17">
        <v>240714.69</v>
      </c>
      <c r="L3095" s="17">
        <v>149243.11</v>
      </c>
      <c r="M3095" s="17">
        <v>91471.58</v>
      </c>
      <c r="N3095" s="17">
        <v>96712.0583</v>
      </c>
    </row>
    <row r="3096" spans="1:14">
      <c r="A3096" s="16">
        <v>46074</v>
      </c>
      <c r="B3096" t="s">
        <v>3131</v>
      </c>
      <c r="C3096" t="s">
        <v>73</v>
      </c>
      <c r="D3096" t="s">
        <v>74</v>
      </c>
      <c r="E3096" t="s">
        <v>24</v>
      </c>
      <c r="F3096" t="s">
        <v>1925</v>
      </c>
      <c r="G3096" t="s">
        <v>19</v>
      </c>
      <c r="H3096">
        <v>4</v>
      </c>
      <c r="I3096" s="17">
        <v>788021</v>
      </c>
      <c r="J3096" s="17">
        <v>110322.94</v>
      </c>
      <c r="K3096" s="17">
        <v>677698.0600000001</v>
      </c>
      <c r="L3096" s="17">
        <v>515050.53</v>
      </c>
      <c r="M3096" s="17">
        <v>162647.53</v>
      </c>
      <c r="N3096" s="17">
        <v>86647.8095</v>
      </c>
    </row>
    <row r="3097" spans="1:14">
      <c r="A3097" s="16">
        <v>46074</v>
      </c>
      <c r="B3097" t="s">
        <v>3132</v>
      </c>
      <c r="C3097" t="s">
        <v>33</v>
      </c>
      <c r="D3097" t="s">
        <v>34</v>
      </c>
      <c r="E3097" t="s">
        <v>35</v>
      </c>
      <c r="F3097" t="s">
        <v>1925</v>
      </c>
      <c r="G3097" t="s">
        <v>19</v>
      </c>
      <c r="H3097">
        <v>7</v>
      </c>
      <c r="I3097" s="17">
        <v>474385</v>
      </c>
      <c r="J3097" s="17">
        <v>42694.65</v>
      </c>
      <c r="K3097" s="17">
        <v>431690.35</v>
      </c>
      <c r="L3097" s="17">
        <v>310817.05</v>
      </c>
      <c r="M3097" s="17">
        <v>120873.3</v>
      </c>
      <c r="N3097" s="17">
        <v>133814.9909</v>
      </c>
    </row>
    <row r="3098" spans="1:14">
      <c r="A3098" s="16">
        <v>46074</v>
      </c>
      <c r="B3098" t="s">
        <v>3133</v>
      </c>
      <c r="C3098" t="s">
        <v>73</v>
      </c>
      <c r="D3098" t="s">
        <v>74</v>
      </c>
      <c r="E3098" t="s">
        <v>24</v>
      </c>
      <c r="F3098" t="s">
        <v>1925</v>
      </c>
      <c r="G3098" t="s">
        <v>19</v>
      </c>
      <c r="H3098">
        <v>3</v>
      </c>
      <c r="I3098" s="17">
        <v>785969</v>
      </c>
      <c r="J3098" s="17">
        <v>70737.21000000001</v>
      </c>
      <c r="K3098" s="17">
        <v>715231.79</v>
      </c>
      <c r="L3098" s="17">
        <v>543576.16</v>
      </c>
      <c r="M3098" s="17">
        <v>171655.63</v>
      </c>
      <c r="N3098" s="17">
        <v>86647.8095</v>
      </c>
    </row>
    <row r="3099" spans="1:14">
      <c r="A3099" s="16">
        <v>46074</v>
      </c>
      <c r="B3099" t="s">
        <v>3134</v>
      </c>
      <c r="C3099" t="s">
        <v>26</v>
      </c>
      <c r="D3099" t="s">
        <v>27</v>
      </c>
      <c r="E3099" t="s">
        <v>17</v>
      </c>
      <c r="F3099" t="s">
        <v>1925</v>
      </c>
      <c r="G3099" t="s">
        <v>19</v>
      </c>
      <c r="H3099">
        <v>8</v>
      </c>
      <c r="I3099" s="17">
        <v>575027</v>
      </c>
      <c r="J3099" s="17">
        <v>11500.54</v>
      </c>
      <c r="K3099" s="17">
        <v>563526.46</v>
      </c>
      <c r="L3099" s="17">
        <v>394468.52</v>
      </c>
      <c r="M3099" s="17">
        <v>169057.94</v>
      </c>
      <c r="N3099" s="17">
        <v>44685.8599</v>
      </c>
    </row>
    <row r="3100" spans="1:14">
      <c r="A3100" s="16">
        <v>46074</v>
      </c>
      <c r="B3100" t="s">
        <v>3135</v>
      </c>
      <c r="C3100" t="s">
        <v>33</v>
      </c>
      <c r="D3100" t="s">
        <v>34</v>
      </c>
      <c r="E3100" t="s">
        <v>35</v>
      </c>
      <c r="F3100" t="s">
        <v>1925</v>
      </c>
      <c r="G3100" t="s">
        <v>19</v>
      </c>
      <c r="H3100">
        <v>10</v>
      </c>
      <c r="I3100" s="17">
        <v>431978</v>
      </c>
      <c r="J3100" s="17">
        <v>43197.8</v>
      </c>
      <c r="K3100" s="17">
        <v>388780.2</v>
      </c>
      <c r="L3100" s="17">
        <v>279921.74</v>
      </c>
      <c r="M3100" s="17">
        <v>108858.46</v>
      </c>
      <c r="N3100" s="17">
        <v>133814.9909</v>
      </c>
    </row>
    <row r="3101" spans="1:14">
      <c r="A3101" s="16">
        <v>46074</v>
      </c>
      <c r="B3101" t="s">
        <v>3136</v>
      </c>
      <c r="C3101" t="s">
        <v>73</v>
      </c>
      <c r="D3101" t="s">
        <v>74</v>
      </c>
      <c r="E3101" t="s">
        <v>24</v>
      </c>
      <c r="F3101" t="s">
        <v>1925</v>
      </c>
      <c r="G3101" t="s">
        <v>19</v>
      </c>
      <c r="H3101">
        <v>10</v>
      </c>
      <c r="I3101" s="17">
        <v>555088</v>
      </c>
      <c r="J3101" s="17">
        <v>0</v>
      </c>
      <c r="K3101" s="17">
        <v>555088</v>
      </c>
      <c r="L3101" s="17">
        <v>421866.88</v>
      </c>
      <c r="M3101" s="17">
        <v>133221.12</v>
      </c>
      <c r="N3101" s="17">
        <v>86647.8095</v>
      </c>
    </row>
    <row r="3102" spans="1:14">
      <c r="A3102" s="16">
        <v>46074</v>
      </c>
      <c r="B3102" t="s">
        <v>3137</v>
      </c>
      <c r="C3102" t="s">
        <v>29</v>
      </c>
      <c r="D3102" t="s">
        <v>30</v>
      </c>
      <c r="E3102" t="s">
        <v>31</v>
      </c>
      <c r="F3102" t="s">
        <v>1925</v>
      </c>
      <c r="G3102" t="s">
        <v>19</v>
      </c>
      <c r="H3102">
        <v>9</v>
      </c>
      <c r="I3102" s="17">
        <v>703301</v>
      </c>
      <c r="J3102" s="17">
        <v>0</v>
      </c>
      <c r="K3102" s="17">
        <v>703301</v>
      </c>
      <c r="L3102" s="17">
        <v>436046.62</v>
      </c>
      <c r="M3102" s="17">
        <v>267254.38</v>
      </c>
      <c r="N3102" s="17">
        <v>96712.0583</v>
      </c>
    </row>
    <row r="3103" spans="1:14">
      <c r="A3103" s="16">
        <v>46074</v>
      </c>
      <c r="B3103" t="s">
        <v>3138</v>
      </c>
      <c r="C3103" t="s">
        <v>47</v>
      </c>
      <c r="D3103" t="s">
        <v>48</v>
      </c>
      <c r="E3103" t="s">
        <v>35</v>
      </c>
      <c r="F3103" t="s">
        <v>1925</v>
      </c>
      <c r="G3103" t="s">
        <v>19</v>
      </c>
      <c r="H3103">
        <v>5</v>
      </c>
      <c r="I3103" s="17">
        <v>705015</v>
      </c>
      <c r="J3103" s="17">
        <v>0</v>
      </c>
      <c r="K3103" s="17">
        <v>705015</v>
      </c>
      <c r="L3103" s="17">
        <v>507610.8</v>
      </c>
      <c r="M3103" s="17">
        <v>197404.2</v>
      </c>
      <c r="N3103" s="17">
        <v>133814.9909</v>
      </c>
    </row>
    <row r="3104" spans="1:14">
      <c r="A3104" s="16">
        <v>46074</v>
      </c>
      <c r="B3104" t="s">
        <v>3139</v>
      </c>
      <c r="C3104" t="s">
        <v>33</v>
      </c>
      <c r="D3104" t="s">
        <v>34</v>
      </c>
      <c r="E3104" t="s">
        <v>35</v>
      </c>
      <c r="F3104" t="s">
        <v>1925</v>
      </c>
      <c r="G3104" t="s">
        <v>19</v>
      </c>
      <c r="H3104">
        <v>1</v>
      </c>
      <c r="I3104" s="17">
        <v>703321</v>
      </c>
      <c r="J3104" s="17">
        <v>21099.63</v>
      </c>
      <c r="K3104" s="17">
        <v>682221.37</v>
      </c>
      <c r="L3104" s="17">
        <v>491199.39</v>
      </c>
      <c r="M3104" s="17">
        <v>191021.98</v>
      </c>
      <c r="N3104" s="17">
        <v>133814.9909</v>
      </c>
    </row>
    <row r="3105" spans="1:14">
      <c r="A3105" s="16">
        <v>46074</v>
      </c>
      <c r="B3105" t="s">
        <v>3140</v>
      </c>
      <c r="C3105" t="s">
        <v>47</v>
      </c>
      <c r="D3105" t="s">
        <v>48</v>
      </c>
      <c r="E3105" t="s">
        <v>35</v>
      </c>
      <c r="F3105" t="s">
        <v>1925</v>
      </c>
      <c r="G3105" t="s">
        <v>19</v>
      </c>
      <c r="H3105">
        <v>1</v>
      </c>
      <c r="I3105" s="17">
        <v>48464</v>
      </c>
      <c r="J3105" s="17">
        <v>2423.2</v>
      </c>
      <c r="K3105" s="17">
        <v>46040.8</v>
      </c>
      <c r="L3105" s="17">
        <v>33149.38</v>
      </c>
      <c r="M3105" s="17">
        <v>12891.42</v>
      </c>
      <c r="N3105" s="17">
        <v>133814.9909</v>
      </c>
    </row>
    <row r="3106" spans="1:14">
      <c r="A3106" s="16">
        <v>46074</v>
      </c>
      <c r="B3106" t="s">
        <v>3141</v>
      </c>
      <c r="C3106" t="s">
        <v>33</v>
      </c>
      <c r="D3106" t="s">
        <v>34</v>
      </c>
      <c r="E3106" t="s">
        <v>35</v>
      </c>
      <c r="F3106" t="s">
        <v>1925</v>
      </c>
      <c r="G3106" t="s">
        <v>19</v>
      </c>
      <c r="H3106">
        <v>1</v>
      </c>
      <c r="I3106" s="17">
        <v>384149</v>
      </c>
      <c r="J3106" s="17">
        <v>0</v>
      </c>
      <c r="K3106" s="17">
        <v>384149</v>
      </c>
      <c r="L3106" s="17">
        <v>276587.28</v>
      </c>
      <c r="M3106" s="17">
        <v>107561.72</v>
      </c>
      <c r="N3106" s="17">
        <v>133814.9909</v>
      </c>
    </row>
    <row r="3107" spans="1:14">
      <c r="A3107" s="16">
        <v>46074</v>
      </c>
      <c r="B3107" t="s">
        <v>3142</v>
      </c>
      <c r="C3107" t="s">
        <v>73</v>
      </c>
      <c r="D3107" t="s">
        <v>74</v>
      </c>
      <c r="E3107" t="s">
        <v>24</v>
      </c>
      <c r="F3107" t="s">
        <v>1925</v>
      </c>
      <c r="G3107" t="s">
        <v>19</v>
      </c>
      <c r="H3107">
        <v>8</v>
      </c>
      <c r="I3107" s="17">
        <v>714443</v>
      </c>
      <c r="J3107" s="17">
        <v>42866.58</v>
      </c>
      <c r="K3107" s="17">
        <v>671576.42</v>
      </c>
      <c r="L3107" s="17">
        <v>510398.08</v>
      </c>
      <c r="M3107" s="17">
        <v>161178.34</v>
      </c>
      <c r="N3107" s="17">
        <v>86647.8095</v>
      </c>
    </row>
    <row r="3108" spans="1:14">
      <c r="A3108" s="16">
        <v>46074</v>
      </c>
      <c r="B3108" t="s">
        <v>3143</v>
      </c>
      <c r="C3108" t="s">
        <v>15</v>
      </c>
      <c r="D3108" t="s">
        <v>16</v>
      </c>
      <c r="E3108" t="s">
        <v>17</v>
      </c>
      <c r="F3108" t="s">
        <v>1925</v>
      </c>
      <c r="G3108" t="s">
        <v>19</v>
      </c>
      <c r="H3108">
        <v>4</v>
      </c>
      <c r="I3108" s="17">
        <v>244600</v>
      </c>
      <c r="J3108" s="17">
        <v>0</v>
      </c>
      <c r="K3108" s="17">
        <v>244600</v>
      </c>
      <c r="L3108" s="17">
        <v>171220</v>
      </c>
      <c r="M3108" s="17">
        <v>73380</v>
      </c>
      <c r="N3108" s="17">
        <v>44685.8599</v>
      </c>
    </row>
    <row r="3109" spans="1:14">
      <c r="A3109" s="16">
        <v>46074</v>
      </c>
      <c r="B3109" t="s">
        <v>3144</v>
      </c>
      <c r="C3109" t="s">
        <v>22</v>
      </c>
      <c r="D3109" t="s">
        <v>23</v>
      </c>
      <c r="E3109" t="s">
        <v>24</v>
      </c>
      <c r="F3109" t="s">
        <v>1925</v>
      </c>
      <c r="G3109" t="s">
        <v>19</v>
      </c>
      <c r="H3109">
        <v>4</v>
      </c>
      <c r="I3109" s="17">
        <v>405536</v>
      </c>
      <c r="J3109" s="17">
        <v>52719.68</v>
      </c>
      <c r="K3109" s="17">
        <v>352816.32</v>
      </c>
      <c r="L3109" s="17">
        <v>268140.4</v>
      </c>
      <c r="M3109" s="17">
        <v>84675.92</v>
      </c>
      <c r="N3109" s="17">
        <v>86647.8095</v>
      </c>
    </row>
    <row r="3110" spans="1:14">
      <c r="A3110" s="16">
        <v>46074</v>
      </c>
      <c r="B3110" t="s">
        <v>3145</v>
      </c>
      <c r="C3110" t="s">
        <v>33</v>
      </c>
      <c r="D3110" t="s">
        <v>34</v>
      </c>
      <c r="E3110" t="s">
        <v>35</v>
      </c>
      <c r="F3110" t="s">
        <v>1925</v>
      </c>
      <c r="G3110" t="s">
        <v>19</v>
      </c>
      <c r="H3110">
        <v>1</v>
      </c>
      <c r="I3110" s="17">
        <v>652010</v>
      </c>
      <c r="J3110" s="17">
        <v>0</v>
      </c>
      <c r="K3110" s="17">
        <v>652010</v>
      </c>
      <c r="L3110" s="17">
        <v>469447.2</v>
      </c>
      <c r="M3110" s="17">
        <v>182562.8</v>
      </c>
      <c r="N3110" s="17">
        <v>133814.9909</v>
      </c>
    </row>
    <row r="3111" spans="1:14">
      <c r="A3111" s="16">
        <v>46074</v>
      </c>
      <c r="B3111" t="s">
        <v>3146</v>
      </c>
      <c r="C3111" t="s">
        <v>73</v>
      </c>
      <c r="D3111" t="s">
        <v>74</v>
      </c>
      <c r="E3111" t="s">
        <v>24</v>
      </c>
      <c r="F3111" t="s">
        <v>1925</v>
      </c>
      <c r="G3111" t="s">
        <v>19</v>
      </c>
      <c r="H3111">
        <v>7</v>
      </c>
      <c r="I3111" s="17">
        <v>56420</v>
      </c>
      <c r="J3111" s="17">
        <v>4513.6</v>
      </c>
      <c r="K3111" s="17">
        <v>51906.4</v>
      </c>
      <c r="L3111" s="17">
        <v>39448.86</v>
      </c>
      <c r="M3111" s="17">
        <v>12457.54</v>
      </c>
      <c r="N3111" s="17">
        <v>86647.8095</v>
      </c>
    </row>
    <row r="3112" spans="1:14">
      <c r="A3112" s="16">
        <v>46074</v>
      </c>
      <c r="B3112" t="s">
        <v>3147</v>
      </c>
      <c r="C3112" t="s">
        <v>73</v>
      </c>
      <c r="D3112" t="s">
        <v>74</v>
      </c>
      <c r="E3112" t="s">
        <v>24</v>
      </c>
      <c r="F3112" t="s">
        <v>1925</v>
      </c>
      <c r="G3112" t="s">
        <v>19</v>
      </c>
      <c r="H3112">
        <v>8</v>
      </c>
      <c r="I3112" s="17">
        <v>67273</v>
      </c>
      <c r="J3112" s="17">
        <v>0</v>
      </c>
      <c r="K3112" s="17">
        <v>67273</v>
      </c>
      <c r="L3112" s="17">
        <v>51127.48</v>
      </c>
      <c r="M3112" s="17">
        <v>16145.52</v>
      </c>
      <c r="N3112" s="17">
        <v>86647.8095</v>
      </c>
    </row>
    <row r="3113" spans="1:14">
      <c r="A3113" s="16">
        <v>46074</v>
      </c>
      <c r="B3113" t="s">
        <v>3148</v>
      </c>
      <c r="C3113" t="s">
        <v>33</v>
      </c>
      <c r="D3113" t="s">
        <v>34</v>
      </c>
      <c r="E3113" t="s">
        <v>35</v>
      </c>
      <c r="F3113" t="s">
        <v>1925</v>
      </c>
      <c r="G3113" t="s">
        <v>19</v>
      </c>
      <c r="H3113">
        <v>9</v>
      </c>
      <c r="I3113" s="17">
        <v>475338</v>
      </c>
      <c r="J3113" s="17">
        <v>33273.66</v>
      </c>
      <c r="K3113" s="17">
        <v>442064.34</v>
      </c>
      <c r="L3113" s="17">
        <v>318286.32</v>
      </c>
      <c r="M3113" s="17">
        <v>123778.02</v>
      </c>
      <c r="N3113" s="17">
        <v>133814.9909</v>
      </c>
    </row>
    <row r="3114" spans="1:14">
      <c r="A3114" s="16">
        <v>46074</v>
      </c>
      <c r="B3114" t="s">
        <v>3149</v>
      </c>
      <c r="C3114" t="s">
        <v>26</v>
      </c>
      <c r="D3114" t="s">
        <v>27</v>
      </c>
      <c r="E3114" t="s">
        <v>17</v>
      </c>
      <c r="F3114" t="s">
        <v>1925</v>
      </c>
      <c r="G3114" t="s">
        <v>19</v>
      </c>
      <c r="H3114">
        <v>11</v>
      </c>
      <c r="I3114" s="17">
        <v>643229</v>
      </c>
      <c r="J3114" s="17">
        <v>70755.19</v>
      </c>
      <c r="K3114" s="17">
        <v>572473.8100000001</v>
      </c>
      <c r="L3114" s="17">
        <v>400731.67</v>
      </c>
      <c r="M3114" s="17">
        <v>171742.14</v>
      </c>
      <c r="N3114" s="17">
        <v>44685.8599</v>
      </c>
    </row>
    <row r="3115" spans="1:14">
      <c r="A3115" s="16">
        <v>46074</v>
      </c>
      <c r="B3115" t="s">
        <v>3150</v>
      </c>
      <c r="C3115" t="s">
        <v>26</v>
      </c>
      <c r="D3115" t="s">
        <v>27</v>
      </c>
      <c r="E3115" t="s">
        <v>17</v>
      </c>
      <c r="F3115" t="s">
        <v>1925</v>
      </c>
      <c r="G3115" t="s">
        <v>19</v>
      </c>
      <c r="H3115">
        <v>6</v>
      </c>
      <c r="I3115" s="17">
        <v>569971</v>
      </c>
      <c r="J3115" s="17">
        <v>39897.97</v>
      </c>
      <c r="K3115" s="17">
        <v>530073.03</v>
      </c>
      <c r="L3115" s="17">
        <v>371051.12</v>
      </c>
      <c r="M3115" s="17">
        <v>159021.91</v>
      </c>
      <c r="N3115" s="17">
        <v>44685.8599</v>
      </c>
    </row>
    <row r="3116" spans="1:14">
      <c r="A3116" s="16">
        <v>46074</v>
      </c>
      <c r="B3116" t="s">
        <v>3151</v>
      </c>
      <c r="C3116" t="s">
        <v>43</v>
      </c>
      <c r="D3116" t="s">
        <v>44</v>
      </c>
      <c r="E3116" t="s">
        <v>31</v>
      </c>
      <c r="F3116" t="s">
        <v>1925</v>
      </c>
      <c r="G3116" t="s">
        <v>19</v>
      </c>
      <c r="H3116">
        <v>3</v>
      </c>
      <c r="I3116" s="17">
        <v>472329</v>
      </c>
      <c r="J3116" s="17">
        <v>28339.74</v>
      </c>
      <c r="K3116" s="17">
        <v>443989.26</v>
      </c>
      <c r="L3116" s="17">
        <v>275273.34</v>
      </c>
      <c r="M3116" s="17">
        <v>168715.92</v>
      </c>
      <c r="N3116" s="17">
        <v>96712.0583</v>
      </c>
    </row>
    <row r="3117" spans="1:14">
      <c r="A3117" s="16">
        <v>46074</v>
      </c>
      <c r="B3117" t="s">
        <v>3152</v>
      </c>
      <c r="C3117" t="s">
        <v>26</v>
      </c>
      <c r="D3117" t="s">
        <v>27</v>
      </c>
      <c r="E3117" t="s">
        <v>17</v>
      </c>
      <c r="F3117" t="s">
        <v>1925</v>
      </c>
      <c r="G3117" t="s">
        <v>19</v>
      </c>
      <c r="H3117">
        <v>3</v>
      </c>
      <c r="I3117" s="17">
        <v>151706</v>
      </c>
      <c r="J3117" s="17">
        <v>15170.6</v>
      </c>
      <c r="K3117" s="17">
        <v>136535.4</v>
      </c>
      <c r="L3117" s="17">
        <v>95574.78</v>
      </c>
      <c r="M3117" s="17">
        <v>40960.62</v>
      </c>
      <c r="N3117" s="17">
        <v>44685.8599</v>
      </c>
    </row>
    <row r="3118" spans="1:14">
      <c r="A3118" s="16">
        <v>46074</v>
      </c>
      <c r="B3118" t="s">
        <v>3153</v>
      </c>
      <c r="C3118" t="s">
        <v>26</v>
      </c>
      <c r="D3118" t="s">
        <v>27</v>
      </c>
      <c r="E3118" t="s">
        <v>17</v>
      </c>
      <c r="F3118" t="s">
        <v>1925</v>
      </c>
      <c r="G3118" t="s">
        <v>19</v>
      </c>
      <c r="H3118">
        <v>12</v>
      </c>
      <c r="I3118" s="17">
        <v>612898</v>
      </c>
      <c r="J3118" s="17">
        <v>61289.8</v>
      </c>
      <c r="K3118" s="17">
        <v>551608.2</v>
      </c>
      <c r="L3118" s="17">
        <v>386125.74</v>
      </c>
      <c r="M3118" s="17">
        <v>165482.46</v>
      </c>
      <c r="N3118" s="17">
        <v>44685.8599</v>
      </c>
    </row>
    <row r="3119" spans="1:14">
      <c r="A3119" s="16">
        <v>46074</v>
      </c>
      <c r="B3119" t="s">
        <v>3154</v>
      </c>
      <c r="C3119" t="s">
        <v>26</v>
      </c>
      <c r="D3119" t="s">
        <v>27</v>
      </c>
      <c r="E3119" t="s">
        <v>17</v>
      </c>
      <c r="F3119" t="s">
        <v>1925</v>
      </c>
      <c r="G3119" t="s">
        <v>19</v>
      </c>
      <c r="H3119">
        <v>12</v>
      </c>
      <c r="I3119" s="17">
        <v>747128</v>
      </c>
      <c r="J3119" s="17">
        <v>89655.36</v>
      </c>
      <c r="K3119" s="17">
        <v>657472.64</v>
      </c>
      <c r="L3119" s="17">
        <v>460230.85</v>
      </c>
      <c r="M3119" s="17">
        <v>197241.79</v>
      </c>
      <c r="N3119" s="17">
        <v>44685.8599</v>
      </c>
    </row>
    <row r="3120" spans="1:14">
      <c r="A3120" s="16">
        <v>46074</v>
      </c>
      <c r="B3120" t="s">
        <v>3155</v>
      </c>
      <c r="C3120" t="s">
        <v>47</v>
      </c>
      <c r="D3120" t="s">
        <v>48</v>
      </c>
      <c r="E3120" t="s">
        <v>35</v>
      </c>
      <c r="F3120" t="s">
        <v>1925</v>
      </c>
      <c r="G3120" t="s">
        <v>19</v>
      </c>
      <c r="H3120">
        <v>6</v>
      </c>
      <c r="I3120" s="17">
        <v>326556</v>
      </c>
      <c r="J3120" s="17">
        <v>19593.36</v>
      </c>
      <c r="K3120" s="17">
        <v>306962.64</v>
      </c>
      <c r="L3120" s="17">
        <v>221013.1</v>
      </c>
      <c r="M3120" s="17">
        <v>85949.53999999999</v>
      </c>
      <c r="N3120" s="17">
        <v>133814.9909</v>
      </c>
    </row>
    <row r="3121" spans="1:14">
      <c r="A3121" s="16">
        <v>46074</v>
      </c>
      <c r="B3121" t="s">
        <v>3156</v>
      </c>
      <c r="C3121" t="s">
        <v>73</v>
      </c>
      <c r="D3121" t="s">
        <v>74</v>
      </c>
      <c r="E3121" t="s">
        <v>24</v>
      </c>
      <c r="F3121" t="s">
        <v>1925</v>
      </c>
      <c r="G3121" t="s">
        <v>19</v>
      </c>
      <c r="H3121">
        <v>9</v>
      </c>
      <c r="I3121" s="17">
        <v>291067</v>
      </c>
      <c r="J3121" s="17">
        <v>32017.37</v>
      </c>
      <c r="K3121" s="17">
        <v>259049.63</v>
      </c>
      <c r="L3121" s="17">
        <v>196877.72</v>
      </c>
      <c r="M3121" s="17">
        <v>62171.91</v>
      </c>
      <c r="N3121" s="17">
        <v>86647.8095</v>
      </c>
    </row>
    <row r="3122" spans="1:14">
      <c r="A3122" s="16">
        <v>46074</v>
      </c>
      <c r="B3122" t="s">
        <v>3157</v>
      </c>
      <c r="C3122" t="s">
        <v>73</v>
      </c>
      <c r="D3122" t="s">
        <v>74</v>
      </c>
      <c r="E3122" t="s">
        <v>24</v>
      </c>
      <c r="F3122" t="s">
        <v>1925</v>
      </c>
      <c r="G3122" t="s">
        <v>19</v>
      </c>
      <c r="H3122">
        <v>9</v>
      </c>
      <c r="I3122" s="17">
        <v>349200</v>
      </c>
      <c r="J3122" s="17">
        <v>41904</v>
      </c>
      <c r="K3122" s="17">
        <v>307296</v>
      </c>
      <c r="L3122" s="17">
        <v>233544.96</v>
      </c>
      <c r="M3122" s="17">
        <v>73751.03999999999</v>
      </c>
      <c r="N3122" s="17">
        <v>86647.8095</v>
      </c>
    </row>
    <row r="3123" spans="1:14">
      <c r="A3123" s="16">
        <v>46074</v>
      </c>
      <c r="B3123" t="s">
        <v>3158</v>
      </c>
      <c r="C3123" t="s">
        <v>26</v>
      </c>
      <c r="D3123" t="s">
        <v>27</v>
      </c>
      <c r="E3123" t="s">
        <v>17</v>
      </c>
      <c r="F3123" t="s">
        <v>1925</v>
      </c>
      <c r="G3123" t="s">
        <v>19</v>
      </c>
      <c r="H3123">
        <v>6</v>
      </c>
      <c r="I3123" s="17">
        <v>679933</v>
      </c>
      <c r="J3123" s="17">
        <v>27197.32</v>
      </c>
      <c r="K3123" s="17">
        <v>652735.6800000001</v>
      </c>
      <c r="L3123" s="17">
        <v>456914.98</v>
      </c>
      <c r="M3123" s="17">
        <v>195820.7</v>
      </c>
      <c r="N3123" s="17">
        <v>44685.8599</v>
      </c>
    </row>
    <row r="3124" spans="1:14">
      <c r="A3124" s="16">
        <v>46074</v>
      </c>
      <c r="B3124" t="s">
        <v>3159</v>
      </c>
      <c r="C3124" t="s">
        <v>47</v>
      </c>
      <c r="D3124" t="s">
        <v>48</v>
      </c>
      <c r="E3124" t="s">
        <v>35</v>
      </c>
      <c r="F3124" t="s">
        <v>1925</v>
      </c>
      <c r="G3124" t="s">
        <v>19</v>
      </c>
      <c r="H3124">
        <v>2</v>
      </c>
      <c r="I3124" s="17">
        <v>809992</v>
      </c>
      <c r="J3124" s="17">
        <v>40499.6</v>
      </c>
      <c r="K3124" s="17">
        <v>769492.4</v>
      </c>
      <c r="L3124" s="17">
        <v>554034.53</v>
      </c>
      <c r="M3124" s="17">
        <v>215457.87</v>
      </c>
      <c r="N3124" s="17">
        <v>133814.9909</v>
      </c>
    </row>
    <row r="3125" spans="1:14">
      <c r="A3125" s="16">
        <v>46074</v>
      </c>
      <c r="B3125" t="s">
        <v>3160</v>
      </c>
      <c r="C3125" t="s">
        <v>33</v>
      </c>
      <c r="D3125" t="s">
        <v>34</v>
      </c>
      <c r="E3125" t="s">
        <v>35</v>
      </c>
      <c r="F3125" t="s">
        <v>1925</v>
      </c>
      <c r="G3125" t="s">
        <v>19</v>
      </c>
      <c r="H3125">
        <v>4</v>
      </c>
      <c r="I3125" s="17">
        <v>189373</v>
      </c>
      <c r="J3125" s="17">
        <v>26512.22</v>
      </c>
      <c r="K3125" s="17">
        <v>162860.78</v>
      </c>
      <c r="L3125" s="17">
        <v>117259.76</v>
      </c>
      <c r="M3125" s="17">
        <v>45601.02</v>
      </c>
      <c r="N3125" s="17">
        <v>133814.9909</v>
      </c>
    </row>
    <row r="3126" spans="1:14">
      <c r="A3126" s="16">
        <v>46074</v>
      </c>
      <c r="B3126" t="s">
        <v>3161</v>
      </c>
      <c r="C3126" t="s">
        <v>15</v>
      </c>
      <c r="D3126" t="s">
        <v>16</v>
      </c>
      <c r="E3126" t="s">
        <v>17</v>
      </c>
      <c r="F3126" t="s">
        <v>1925</v>
      </c>
      <c r="G3126" t="s">
        <v>19</v>
      </c>
      <c r="H3126">
        <v>8</v>
      </c>
      <c r="I3126" s="17">
        <v>227634</v>
      </c>
      <c r="J3126" s="17">
        <v>9105.360000000001</v>
      </c>
      <c r="K3126" s="17">
        <v>218528.64</v>
      </c>
      <c r="L3126" s="17">
        <v>152970.05</v>
      </c>
      <c r="M3126" s="17">
        <v>65558.59</v>
      </c>
      <c r="N3126" s="17">
        <v>44685.8599</v>
      </c>
    </row>
    <row r="3127" spans="1:14">
      <c r="A3127" s="16">
        <v>46074</v>
      </c>
      <c r="B3127" t="s">
        <v>3162</v>
      </c>
      <c r="C3127" t="s">
        <v>26</v>
      </c>
      <c r="D3127" t="s">
        <v>27</v>
      </c>
      <c r="E3127" t="s">
        <v>17</v>
      </c>
      <c r="F3127" t="s">
        <v>1925</v>
      </c>
      <c r="G3127" t="s">
        <v>19</v>
      </c>
      <c r="H3127">
        <v>9</v>
      </c>
      <c r="I3127" s="17">
        <v>227319</v>
      </c>
      <c r="J3127" s="17">
        <v>11365.95</v>
      </c>
      <c r="K3127" s="17">
        <v>215953.05</v>
      </c>
      <c r="L3127" s="17">
        <v>151167.13</v>
      </c>
      <c r="M3127" s="17">
        <v>64785.92</v>
      </c>
      <c r="N3127" s="17">
        <v>44685.8599</v>
      </c>
    </row>
    <row r="3128" spans="1:14">
      <c r="A3128" s="16">
        <v>46074</v>
      </c>
      <c r="B3128" t="s">
        <v>3163</v>
      </c>
      <c r="C3128" t="s">
        <v>73</v>
      </c>
      <c r="D3128" t="s">
        <v>74</v>
      </c>
      <c r="E3128" t="s">
        <v>24</v>
      </c>
      <c r="F3128" t="s">
        <v>1925</v>
      </c>
      <c r="G3128" t="s">
        <v>19</v>
      </c>
      <c r="H3128">
        <v>8</v>
      </c>
      <c r="I3128" s="17">
        <v>85145</v>
      </c>
      <c r="J3128" s="17">
        <v>7663.05</v>
      </c>
      <c r="K3128" s="17">
        <v>77481.95</v>
      </c>
      <c r="L3128" s="17">
        <v>58886.28</v>
      </c>
      <c r="M3128" s="17">
        <v>18595.67</v>
      </c>
      <c r="N3128" s="17">
        <v>86647.8095</v>
      </c>
    </row>
    <row r="3129" spans="1:14">
      <c r="A3129" s="16">
        <v>46074</v>
      </c>
      <c r="B3129" t="s">
        <v>3164</v>
      </c>
      <c r="C3129" t="s">
        <v>29</v>
      </c>
      <c r="D3129" t="s">
        <v>30</v>
      </c>
      <c r="E3129" t="s">
        <v>31</v>
      </c>
      <c r="F3129" t="s">
        <v>1925</v>
      </c>
      <c r="G3129" t="s">
        <v>19</v>
      </c>
      <c r="H3129">
        <v>12</v>
      </c>
      <c r="I3129" s="17">
        <v>464316</v>
      </c>
      <c r="J3129" s="17">
        <v>0</v>
      </c>
      <c r="K3129" s="17">
        <v>464316</v>
      </c>
      <c r="L3129" s="17">
        <v>287875.92</v>
      </c>
      <c r="M3129" s="17">
        <v>176440.08</v>
      </c>
      <c r="N3129" s="17">
        <v>96712.0583</v>
      </c>
    </row>
    <row r="3130" spans="1:14">
      <c r="A3130" s="16">
        <v>46074</v>
      </c>
      <c r="B3130" t="s">
        <v>3165</v>
      </c>
      <c r="C3130" t="s">
        <v>29</v>
      </c>
      <c r="D3130" t="s">
        <v>30</v>
      </c>
      <c r="E3130" t="s">
        <v>31</v>
      </c>
      <c r="F3130" t="s">
        <v>1925</v>
      </c>
      <c r="G3130" t="s">
        <v>19</v>
      </c>
      <c r="H3130">
        <v>6</v>
      </c>
      <c r="I3130" s="17">
        <v>235390</v>
      </c>
      <c r="J3130" s="17">
        <v>0</v>
      </c>
      <c r="K3130" s="17">
        <v>235390</v>
      </c>
      <c r="L3130" s="17">
        <v>145941.8</v>
      </c>
      <c r="M3130" s="17">
        <v>89448.2</v>
      </c>
      <c r="N3130" s="17">
        <v>96712.0583</v>
      </c>
    </row>
    <row r="3131" spans="1:14">
      <c r="A3131" s="16">
        <v>46074</v>
      </c>
      <c r="B3131" t="s">
        <v>3166</v>
      </c>
      <c r="C3131" t="s">
        <v>22</v>
      </c>
      <c r="D3131" t="s">
        <v>23</v>
      </c>
      <c r="E3131" t="s">
        <v>24</v>
      </c>
      <c r="F3131" t="s">
        <v>1925</v>
      </c>
      <c r="G3131" t="s">
        <v>19</v>
      </c>
      <c r="H3131">
        <v>3</v>
      </c>
      <c r="I3131" s="17">
        <v>227450</v>
      </c>
      <c r="J3131" s="17">
        <v>20470.5</v>
      </c>
      <c r="K3131" s="17">
        <v>206979.5</v>
      </c>
      <c r="L3131" s="17">
        <v>157304.42</v>
      </c>
      <c r="M3131" s="17">
        <v>49675.08</v>
      </c>
      <c r="N3131" s="17">
        <v>86647.8095</v>
      </c>
    </row>
    <row r="3132" spans="1:14">
      <c r="A3132" s="16">
        <v>46075</v>
      </c>
      <c r="B3132" t="s">
        <v>3167</v>
      </c>
      <c r="C3132" t="s">
        <v>29</v>
      </c>
      <c r="D3132" t="s">
        <v>30</v>
      </c>
      <c r="E3132" t="s">
        <v>31</v>
      </c>
      <c r="F3132" t="s">
        <v>1925</v>
      </c>
      <c r="G3132" t="s">
        <v>19</v>
      </c>
      <c r="H3132">
        <v>2</v>
      </c>
      <c r="I3132" s="17">
        <v>678553</v>
      </c>
      <c r="J3132" s="17">
        <v>0</v>
      </c>
      <c r="K3132" s="17">
        <v>678553</v>
      </c>
      <c r="L3132" s="17">
        <v>420702.86</v>
      </c>
      <c r="M3132" s="17">
        <v>257850.14</v>
      </c>
      <c r="N3132" s="17">
        <v>96712.0583</v>
      </c>
    </row>
    <row r="3133" spans="1:14">
      <c r="A3133" s="16">
        <v>46075</v>
      </c>
      <c r="B3133" t="s">
        <v>3168</v>
      </c>
      <c r="C3133" t="s">
        <v>47</v>
      </c>
      <c r="D3133" t="s">
        <v>48</v>
      </c>
      <c r="E3133" t="s">
        <v>35</v>
      </c>
      <c r="F3133" t="s">
        <v>1925</v>
      </c>
      <c r="G3133" t="s">
        <v>19</v>
      </c>
      <c r="H3133">
        <v>12</v>
      </c>
      <c r="I3133" s="17">
        <v>346610</v>
      </c>
      <c r="J3133" s="17">
        <v>10398.3</v>
      </c>
      <c r="K3133" s="17">
        <v>336211.7</v>
      </c>
      <c r="L3133" s="17">
        <v>242072.42</v>
      </c>
      <c r="M3133" s="17">
        <v>94139.28</v>
      </c>
      <c r="N3133" s="17">
        <v>133814.9909</v>
      </c>
    </row>
    <row r="3134" spans="1:14">
      <c r="A3134" s="16">
        <v>46075</v>
      </c>
      <c r="B3134" t="s">
        <v>3169</v>
      </c>
      <c r="C3134" t="s">
        <v>29</v>
      </c>
      <c r="D3134" t="s">
        <v>30</v>
      </c>
      <c r="E3134" t="s">
        <v>31</v>
      </c>
      <c r="F3134" t="s">
        <v>1925</v>
      </c>
      <c r="G3134" t="s">
        <v>19</v>
      </c>
      <c r="H3134">
        <v>5</v>
      </c>
      <c r="I3134" s="17">
        <v>603624</v>
      </c>
      <c r="J3134" s="17">
        <v>60362.4</v>
      </c>
      <c r="K3134" s="17">
        <v>543261.6</v>
      </c>
      <c r="L3134" s="17">
        <v>336822.19</v>
      </c>
      <c r="M3134" s="17">
        <v>206439.41</v>
      </c>
      <c r="N3134" s="17">
        <v>96712.0583</v>
      </c>
    </row>
    <row r="3135" spans="1:14">
      <c r="A3135" s="16">
        <v>46075</v>
      </c>
      <c r="B3135" t="s">
        <v>3170</v>
      </c>
      <c r="C3135" t="s">
        <v>33</v>
      </c>
      <c r="D3135" t="s">
        <v>34</v>
      </c>
      <c r="E3135" t="s">
        <v>35</v>
      </c>
      <c r="F3135" t="s">
        <v>1925</v>
      </c>
      <c r="G3135" t="s">
        <v>19</v>
      </c>
      <c r="H3135">
        <v>11</v>
      </c>
      <c r="I3135" s="17">
        <v>775139</v>
      </c>
      <c r="J3135" s="17">
        <v>108519.46</v>
      </c>
      <c r="K3135" s="17">
        <v>666619.54</v>
      </c>
      <c r="L3135" s="17">
        <v>479966.07</v>
      </c>
      <c r="M3135" s="17">
        <v>186653.47</v>
      </c>
      <c r="N3135" s="17">
        <v>133814.9909</v>
      </c>
    </row>
    <row r="3136" spans="1:14">
      <c r="A3136" s="16">
        <v>46075</v>
      </c>
      <c r="B3136" t="s">
        <v>3171</v>
      </c>
      <c r="C3136" t="s">
        <v>33</v>
      </c>
      <c r="D3136" t="s">
        <v>34</v>
      </c>
      <c r="E3136" t="s">
        <v>35</v>
      </c>
      <c r="F3136" t="s">
        <v>1925</v>
      </c>
      <c r="G3136" t="s">
        <v>19</v>
      </c>
      <c r="H3136">
        <v>11</v>
      </c>
      <c r="I3136" s="17">
        <v>200950</v>
      </c>
      <c r="J3136" s="17">
        <v>8038</v>
      </c>
      <c r="K3136" s="17">
        <v>192912</v>
      </c>
      <c r="L3136" s="17">
        <v>138896.64</v>
      </c>
      <c r="M3136" s="17">
        <v>54015.36</v>
      </c>
      <c r="N3136" s="17">
        <v>133814.9909</v>
      </c>
    </row>
    <row r="3137" spans="1:14">
      <c r="A3137" s="16">
        <v>46075</v>
      </c>
      <c r="B3137" t="s">
        <v>3172</v>
      </c>
      <c r="C3137" t="s">
        <v>22</v>
      </c>
      <c r="D3137" t="s">
        <v>23</v>
      </c>
      <c r="E3137" t="s">
        <v>24</v>
      </c>
      <c r="F3137" t="s">
        <v>1925</v>
      </c>
      <c r="G3137" t="s">
        <v>19</v>
      </c>
      <c r="H3137">
        <v>8</v>
      </c>
      <c r="I3137" s="17">
        <v>499527</v>
      </c>
      <c r="J3137" s="17">
        <v>0</v>
      </c>
      <c r="K3137" s="17">
        <v>499527</v>
      </c>
      <c r="L3137" s="17">
        <v>379640.52</v>
      </c>
      <c r="M3137" s="17">
        <v>119886.48</v>
      </c>
      <c r="N3137" s="17">
        <v>86647.8095</v>
      </c>
    </row>
    <row r="3138" spans="1:14">
      <c r="A3138" s="16">
        <v>46075</v>
      </c>
      <c r="B3138" t="s">
        <v>3173</v>
      </c>
      <c r="C3138" t="s">
        <v>15</v>
      </c>
      <c r="D3138" t="s">
        <v>16</v>
      </c>
      <c r="E3138" t="s">
        <v>17</v>
      </c>
      <c r="F3138" t="s">
        <v>1925</v>
      </c>
      <c r="G3138" t="s">
        <v>19</v>
      </c>
      <c r="H3138">
        <v>4</v>
      </c>
      <c r="I3138" s="17">
        <v>831786</v>
      </c>
      <c r="J3138" s="17">
        <v>108132.18</v>
      </c>
      <c r="K3138" s="17">
        <v>723653.8199999999</v>
      </c>
      <c r="L3138" s="17">
        <v>506557.67</v>
      </c>
      <c r="M3138" s="17">
        <v>217096.15</v>
      </c>
      <c r="N3138" s="17">
        <v>44685.8599</v>
      </c>
    </row>
    <row r="3139" spans="1:14">
      <c r="A3139" s="16">
        <v>46075</v>
      </c>
      <c r="B3139" t="s">
        <v>3174</v>
      </c>
      <c r="C3139" t="s">
        <v>29</v>
      </c>
      <c r="D3139" t="s">
        <v>30</v>
      </c>
      <c r="E3139" t="s">
        <v>31</v>
      </c>
      <c r="F3139" t="s">
        <v>1925</v>
      </c>
      <c r="G3139" t="s">
        <v>19</v>
      </c>
      <c r="H3139">
        <v>8</v>
      </c>
      <c r="I3139" s="17">
        <v>55994</v>
      </c>
      <c r="J3139" s="17">
        <v>7279.22</v>
      </c>
      <c r="K3139" s="17">
        <v>48714.78</v>
      </c>
      <c r="L3139" s="17">
        <v>30203.16</v>
      </c>
      <c r="M3139" s="17">
        <v>18511.62</v>
      </c>
      <c r="N3139" s="17">
        <v>96712.0583</v>
      </c>
    </row>
    <row r="3140" spans="1:14">
      <c r="A3140" s="16">
        <v>46075</v>
      </c>
      <c r="B3140" t="s">
        <v>3175</v>
      </c>
      <c r="C3140" t="s">
        <v>29</v>
      </c>
      <c r="D3140" t="s">
        <v>30</v>
      </c>
      <c r="E3140" t="s">
        <v>31</v>
      </c>
      <c r="F3140" t="s">
        <v>1925</v>
      </c>
      <c r="G3140" t="s">
        <v>19</v>
      </c>
      <c r="H3140">
        <v>8</v>
      </c>
      <c r="I3140" s="17">
        <v>632783</v>
      </c>
      <c r="J3140" s="17">
        <v>18983.49</v>
      </c>
      <c r="K3140" s="17">
        <v>613799.51</v>
      </c>
      <c r="L3140" s="17">
        <v>380555.7</v>
      </c>
      <c r="M3140" s="17">
        <v>233243.81</v>
      </c>
      <c r="N3140" s="17">
        <v>96712.0583</v>
      </c>
    </row>
    <row r="3141" spans="1:14">
      <c r="A3141" s="16">
        <v>46075</v>
      </c>
      <c r="B3141" t="s">
        <v>3176</v>
      </c>
      <c r="C3141" t="s">
        <v>33</v>
      </c>
      <c r="D3141" t="s">
        <v>34</v>
      </c>
      <c r="E3141" t="s">
        <v>35</v>
      </c>
      <c r="F3141" t="s">
        <v>1925</v>
      </c>
      <c r="G3141" t="s">
        <v>19</v>
      </c>
      <c r="H3141">
        <v>11</v>
      </c>
      <c r="I3141" s="17">
        <v>754405</v>
      </c>
      <c r="J3141" s="17">
        <v>105616.7</v>
      </c>
      <c r="K3141" s="17">
        <v>648788.3</v>
      </c>
      <c r="L3141" s="17">
        <v>467127.58</v>
      </c>
      <c r="M3141" s="17">
        <v>181660.72</v>
      </c>
      <c r="N3141" s="17">
        <v>133814.9909</v>
      </c>
    </row>
    <row r="3142" spans="1:14">
      <c r="A3142" s="16">
        <v>46075</v>
      </c>
      <c r="B3142" t="s">
        <v>3177</v>
      </c>
      <c r="C3142" t="s">
        <v>15</v>
      </c>
      <c r="D3142" t="s">
        <v>16</v>
      </c>
      <c r="E3142" t="s">
        <v>17</v>
      </c>
      <c r="F3142" t="s">
        <v>1925</v>
      </c>
      <c r="G3142" t="s">
        <v>19</v>
      </c>
      <c r="H3142">
        <v>10</v>
      </c>
      <c r="I3142" s="17">
        <v>393518</v>
      </c>
      <c r="J3142" s="17">
        <v>47222.16</v>
      </c>
      <c r="K3142" s="17">
        <v>346295.84</v>
      </c>
      <c r="L3142" s="17">
        <v>242407.09</v>
      </c>
      <c r="M3142" s="17">
        <v>103888.75</v>
      </c>
      <c r="N3142" s="17">
        <v>44685.8599</v>
      </c>
    </row>
    <row r="3143" spans="1:14">
      <c r="A3143" s="16">
        <v>46075</v>
      </c>
      <c r="B3143" t="s">
        <v>3178</v>
      </c>
      <c r="C3143" t="s">
        <v>43</v>
      </c>
      <c r="D3143" t="s">
        <v>44</v>
      </c>
      <c r="E3143" t="s">
        <v>31</v>
      </c>
      <c r="F3143" t="s">
        <v>1925</v>
      </c>
      <c r="G3143" t="s">
        <v>19</v>
      </c>
      <c r="H3143">
        <v>10</v>
      </c>
      <c r="I3143" s="17">
        <v>293436</v>
      </c>
      <c r="J3143" s="17">
        <v>23474.88</v>
      </c>
      <c r="K3143" s="17">
        <v>269961.12</v>
      </c>
      <c r="L3143" s="17">
        <v>167375.89</v>
      </c>
      <c r="M3143" s="17">
        <v>102585.23</v>
      </c>
      <c r="N3143" s="17">
        <v>96712.0583</v>
      </c>
    </row>
    <row r="3144" spans="1:14">
      <c r="A3144" s="16">
        <v>46075</v>
      </c>
      <c r="B3144" t="s">
        <v>3179</v>
      </c>
      <c r="C3144" t="s">
        <v>22</v>
      </c>
      <c r="D3144" t="s">
        <v>23</v>
      </c>
      <c r="E3144" t="s">
        <v>24</v>
      </c>
      <c r="F3144" t="s">
        <v>1925</v>
      </c>
      <c r="G3144" t="s">
        <v>19</v>
      </c>
      <c r="H3144">
        <v>4</v>
      </c>
      <c r="I3144" s="17">
        <v>729309</v>
      </c>
      <c r="J3144" s="17">
        <v>58344.72</v>
      </c>
      <c r="K3144" s="17">
        <v>670964.28</v>
      </c>
      <c r="L3144" s="17">
        <v>509932.85</v>
      </c>
      <c r="M3144" s="17">
        <v>161031.43</v>
      </c>
      <c r="N3144" s="17">
        <v>86647.8095</v>
      </c>
    </row>
    <row r="3145" spans="1:14">
      <c r="A3145" s="16">
        <v>46075</v>
      </c>
      <c r="B3145" t="s">
        <v>3180</v>
      </c>
      <c r="C3145" t="s">
        <v>22</v>
      </c>
      <c r="D3145" t="s">
        <v>23</v>
      </c>
      <c r="E3145" t="s">
        <v>24</v>
      </c>
      <c r="F3145" t="s">
        <v>1925</v>
      </c>
      <c r="G3145" t="s">
        <v>19</v>
      </c>
      <c r="H3145">
        <v>5</v>
      </c>
      <c r="I3145" s="17">
        <v>235450</v>
      </c>
      <c r="J3145" s="17">
        <v>0</v>
      </c>
      <c r="K3145" s="17">
        <v>235450</v>
      </c>
      <c r="L3145" s="17">
        <v>178942</v>
      </c>
      <c r="M3145" s="17">
        <v>56508</v>
      </c>
      <c r="N3145" s="17">
        <v>86647.8095</v>
      </c>
    </row>
    <row r="3146" spans="1:14">
      <c r="A3146" s="16">
        <v>46075</v>
      </c>
      <c r="B3146" t="s">
        <v>3181</v>
      </c>
      <c r="C3146" t="s">
        <v>15</v>
      </c>
      <c r="D3146" t="s">
        <v>16</v>
      </c>
      <c r="E3146" t="s">
        <v>17</v>
      </c>
      <c r="F3146" t="s">
        <v>1925</v>
      </c>
      <c r="G3146" t="s">
        <v>19</v>
      </c>
      <c r="H3146">
        <v>12</v>
      </c>
      <c r="I3146" s="17">
        <v>164506</v>
      </c>
      <c r="J3146" s="17">
        <v>0</v>
      </c>
      <c r="K3146" s="17">
        <v>164506</v>
      </c>
      <c r="L3146" s="17">
        <v>115154.2</v>
      </c>
      <c r="M3146" s="17">
        <v>49351.8</v>
      </c>
      <c r="N3146" s="17">
        <v>44685.8599</v>
      </c>
    </row>
    <row r="3147" spans="1:14">
      <c r="A3147" s="16">
        <v>46075</v>
      </c>
      <c r="B3147" t="s">
        <v>3182</v>
      </c>
      <c r="C3147" t="s">
        <v>29</v>
      </c>
      <c r="D3147" t="s">
        <v>30</v>
      </c>
      <c r="E3147" t="s">
        <v>31</v>
      </c>
      <c r="F3147" t="s">
        <v>1925</v>
      </c>
      <c r="G3147" t="s">
        <v>19</v>
      </c>
      <c r="H3147">
        <v>6</v>
      </c>
      <c r="I3147" s="17">
        <v>530877</v>
      </c>
      <c r="J3147" s="17">
        <v>15926.31</v>
      </c>
      <c r="K3147" s="17">
        <v>514950.69</v>
      </c>
      <c r="L3147" s="17">
        <v>319269.43</v>
      </c>
      <c r="M3147" s="17">
        <v>195681.26</v>
      </c>
      <c r="N3147" s="17">
        <v>96712.0583</v>
      </c>
    </row>
    <row r="3148" spans="1:14">
      <c r="A3148" s="16">
        <v>46075</v>
      </c>
      <c r="B3148" t="s">
        <v>3183</v>
      </c>
      <c r="C3148" t="s">
        <v>26</v>
      </c>
      <c r="D3148" t="s">
        <v>27</v>
      </c>
      <c r="E3148" t="s">
        <v>17</v>
      </c>
      <c r="F3148" t="s">
        <v>1925</v>
      </c>
      <c r="G3148" t="s">
        <v>19</v>
      </c>
      <c r="H3148">
        <v>9</v>
      </c>
      <c r="I3148" s="17">
        <v>434581</v>
      </c>
      <c r="J3148" s="17">
        <v>0</v>
      </c>
      <c r="K3148" s="17">
        <v>434581</v>
      </c>
      <c r="L3148" s="17">
        <v>304206.7</v>
      </c>
      <c r="M3148" s="17">
        <v>130374.3</v>
      </c>
      <c r="N3148" s="17">
        <v>44685.8599</v>
      </c>
    </row>
    <row r="3149" spans="1:14">
      <c r="A3149" s="16">
        <v>46075</v>
      </c>
      <c r="B3149" t="s">
        <v>3184</v>
      </c>
      <c r="C3149" t="s">
        <v>15</v>
      </c>
      <c r="D3149" t="s">
        <v>16</v>
      </c>
      <c r="E3149" t="s">
        <v>17</v>
      </c>
      <c r="F3149" t="s">
        <v>1925</v>
      </c>
      <c r="G3149" t="s">
        <v>19</v>
      </c>
      <c r="H3149">
        <v>5</v>
      </c>
      <c r="I3149" s="17">
        <v>156344</v>
      </c>
      <c r="J3149" s="17">
        <v>10944.08</v>
      </c>
      <c r="K3149" s="17">
        <v>145399.92</v>
      </c>
      <c r="L3149" s="17">
        <v>101779.94</v>
      </c>
      <c r="M3149" s="17">
        <v>43619.98</v>
      </c>
      <c r="N3149" s="17">
        <v>44685.8599</v>
      </c>
    </row>
    <row r="3150" spans="1:14">
      <c r="A3150" s="16">
        <v>46075</v>
      </c>
      <c r="B3150" t="s">
        <v>3185</v>
      </c>
      <c r="C3150" t="s">
        <v>73</v>
      </c>
      <c r="D3150" t="s">
        <v>74</v>
      </c>
      <c r="E3150" t="s">
        <v>24</v>
      </c>
      <c r="F3150" t="s">
        <v>1925</v>
      </c>
      <c r="G3150" t="s">
        <v>19</v>
      </c>
      <c r="H3150">
        <v>6</v>
      </c>
      <c r="I3150" s="17">
        <v>327617</v>
      </c>
      <c r="J3150" s="17">
        <v>0</v>
      </c>
      <c r="K3150" s="17">
        <v>327617</v>
      </c>
      <c r="L3150" s="17">
        <v>248988.92</v>
      </c>
      <c r="M3150" s="17">
        <v>78628.08</v>
      </c>
      <c r="N3150" s="17">
        <v>86647.8095</v>
      </c>
    </row>
    <row r="3151" spans="1:14">
      <c r="A3151" s="16">
        <v>46075</v>
      </c>
      <c r="B3151" t="s">
        <v>3186</v>
      </c>
      <c r="C3151" t="s">
        <v>15</v>
      </c>
      <c r="D3151" t="s">
        <v>16</v>
      </c>
      <c r="E3151" t="s">
        <v>17</v>
      </c>
      <c r="F3151" t="s">
        <v>1925</v>
      </c>
      <c r="G3151" t="s">
        <v>19</v>
      </c>
      <c r="H3151">
        <v>5</v>
      </c>
      <c r="I3151" s="17">
        <v>55838</v>
      </c>
      <c r="J3151" s="17">
        <v>2791.9</v>
      </c>
      <c r="K3151" s="17">
        <v>53046.1</v>
      </c>
      <c r="L3151" s="17">
        <v>37132.27</v>
      </c>
      <c r="M3151" s="17">
        <v>15913.83</v>
      </c>
      <c r="N3151" s="17">
        <v>44685.8599</v>
      </c>
    </row>
    <row r="3152" spans="1:14">
      <c r="A3152" s="16">
        <v>46075</v>
      </c>
      <c r="B3152" t="s">
        <v>3187</v>
      </c>
      <c r="C3152" t="s">
        <v>43</v>
      </c>
      <c r="D3152" t="s">
        <v>44</v>
      </c>
      <c r="E3152" t="s">
        <v>31</v>
      </c>
      <c r="F3152" t="s">
        <v>1925</v>
      </c>
      <c r="G3152" t="s">
        <v>19</v>
      </c>
      <c r="H3152">
        <v>3</v>
      </c>
      <c r="I3152" s="17">
        <v>564574</v>
      </c>
      <c r="J3152" s="17">
        <v>50811.66</v>
      </c>
      <c r="K3152" s="17">
        <v>513762.34</v>
      </c>
      <c r="L3152" s="17">
        <v>318532.65</v>
      </c>
      <c r="M3152" s="17">
        <v>195229.69</v>
      </c>
      <c r="N3152" s="17">
        <v>96712.0583</v>
      </c>
    </row>
    <row r="3153" spans="1:14">
      <c r="A3153" s="16">
        <v>46075</v>
      </c>
      <c r="B3153" t="s">
        <v>3188</v>
      </c>
      <c r="C3153" t="s">
        <v>22</v>
      </c>
      <c r="D3153" t="s">
        <v>23</v>
      </c>
      <c r="E3153" t="s">
        <v>24</v>
      </c>
      <c r="F3153" t="s">
        <v>1925</v>
      </c>
      <c r="G3153" t="s">
        <v>19</v>
      </c>
      <c r="H3153">
        <v>10</v>
      </c>
      <c r="I3153" s="17">
        <v>255245</v>
      </c>
      <c r="J3153" s="17">
        <v>20419.6</v>
      </c>
      <c r="K3153" s="17">
        <v>234825.4</v>
      </c>
      <c r="L3153" s="17">
        <v>178467.3</v>
      </c>
      <c r="M3153" s="17">
        <v>56358.1</v>
      </c>
      <c r="N3153" s="17">
        <v>86647.8095</v>
      </c>
    </row>
    <row r="3154" spans="1:14">
      <c r="A3154" s="16">
        <v>46075</v>
      </c>
      <c r="B3154" t="s">
        <v>3189</v>
      </c>
      <c r="C3154" t="s">
        <v>26</v>
      </c>
      <c r="D3154" t="s">
        <v>27</v>
      </c>
      <c r="E3154" t="s">
        <v>17</v>
      </c>
      <c r="F3154" t="s">
        <v>1925</v>
      </c>
      <c r="G3154" t="s">
        <v>19</v>
      </c>
      <c r="H3154">
        <v>6</v>
      </c>
      <c r="I3154" s="17">
        <v>594346</v>
      </c>
      <c r="J3154" s="17">
        <v>23773.84</v>
      </c>
      <c r="K3154" s="17">
        <v>570572.16</v>
      </c>
      <c r="L3154" s="17">
        <v>399400.51</v>
      </c>
      <c r="M3154" s="17">
        <v>171171.65</v>
      </c>
      <c r="N3154" s="17">
        <v>44685.8599</v>
      </c>
    </row>
    <row r="3155" spans="1:14">
      <c r="A3155" s="16">
        <v>46075</v>
      </c>
      <c r="B3155" t="s">
        <v>3190</v>
      </c>
      <c r="C3155" t="s">
        <v>33</v>
      </c>
      <c r="D3155" t="s">
        <v>34</v>
      </c>
      <c r="E3155" t="s">
        <v>35</v>
      </c>
      <c r="F3155" t="s">
        <v>1925</v>
      </c>
      <c r="G3155" t="s">
        <v>19</v>
      </c>
      <c r="H3155">
        <v>2</v>
      </c>
      <c r="I3155" s="17">
        <v>393979</v>
      </c>
      <c r="J3155" s="17">
        <v>39397.9</v>
      </c>
      <c r="K3155" s="17">
        <v>354581.1</v>
      </c>
      <c r="L3155" s="17">
        <v>255298.39</v>
      </c>
      <c r="M3155" s="17">
        <v>99282.71000000001</v>
      </c>
      <c r="N3155" s="17">
        <v>133814.9909</v>
      </c>
    </row>
    <row r="3156" spans="1:14">
      <c r="A3156" s="16">
        <v>46075</v>
      </c>
      <c r="B3156" t="s">
        <v>3191</v>
      </c>
      <c r="C3156" t="s">
        <v>22</v>
      </c>
      <c r="D3156" t="s">
        <v>23</v>
      </c>
      <c r="E3156" t="s">
        <v>24</v>
      </c>
      <c r="F3156" t="s">
        <v>1925</v>
      </c>
      <c r="G3156" t="s">
        <v>19</v>
      </c>
      <c r="H3156">
        <v>1</v>
      </c>
      <c r="I3156" s="17">
        <v>440048</v>
      </c>
      <c r="J3156" s="17">
        <v>0</v>
      </c>
      <c r="K3156" s="17">
        <v>440048</v>
      </c>
      <c r="L3156" s="17">
        <v>334436.48</v>
      </c>
      <c r="M3156" s="17">
        <v>105611.52</v>
      </c>
      <c r="N3156" s="17">
        <v>86647.8095</v>
      </c>
    </row>
    <row r="3157" spans="1:14">
      <c r="A3157" s="16">
        <v>46075</v>
      </c>
      <c r="B3157" t="s">
        <v>3192</v>
      </c>
      <c r="C3157" t="s">
        <v>73</v>
      </c>
      <c r="D3157" t="s">
        <v>74</v>
      </c>
      <c r="E3157" t="s">
        <v>24</v>
      </c>
      <c r="F3157" t="s">
        <v>1925</v>
      </c>
      <c r="G3157" t="s">
        <v>19</v>
      </c>
      <c r="H3157">
        <v>2</v>
      </c>
      <c r="I3157" s="17">
        <v>562253</v>
      </c>
      <c r="J3157" s="17">
        <v>67470.36</v>
      </c>
      <c r="K3157" s="17">
        <v>494782.64</v>
      </c>
      <c r="L3157" s="17">
        <v>376034.81</v>
      </c>
      <c r="M3157" s="17">
        <v>118747.83</v>
      </c>
      <c r="N3157" s="17">
        <v>86647.8095</v>
      </c>
    </row>
    <row r="3158" spans="1:14">
      <c r="A3158" s="16">
        <v>46075</v>
      </c>
      <c r="B3158" t="s">
        <v>3193</v>
      </c>
      <c r="C3158" t="s">
        <v>43</v>
      </c>
      <c r="D3158" t="s">
        <v>44</v>
      </c>
      <c r="E3158" t="s">
        <v>31</v>
      </c>
      <c r="F3158" t="s">
        <v>1925</v>
      </c>
      <c r="G3158" t="s">
        <v>19</v>
      </c>
      <c r="H3158">
        <v>3</v>
      </c>
      <c r="I3158" s="17">
        <v>676727</v>
      </c>
      <c r="J3158" s="17">
        <v>0</v>
      </c>
      <c r="K3158" s="17">
        <v>676727</v>
      </c>
      <c r="L3158" s="17">
        <v>419570.74</v>
      </c>
      <c r="M3158" s="17">
        <v>257156.26</v>
      </c>
      <c r="N3158" s="17">
        <v>96712.0583</v>
      </c>
    </row>
    <row r="3159" spans="1:14">
      <c r="A3159" s="16">
        <v>46075</v>
      </c>
      <c r="B3159" t="s">
        <v>3194</v>
      </c>
      <c r="C3159" t="s">
        <v>73</v>
      </c>
      <c r="D3159" t="s">
        <v>74</v>
      </c>
      <c r="E3159" t="s">
        <v>24</v>
      </c>
      <c r="F3159" t="s">
        <v>1925</v>
      </c>
      <c r="G3159" t="s">
        <v>19</v>
      </c>
      <c r="H3159">
        <v>10</v>
      </c>
      <c r="I3159" s="17">
        <v>413418</v>
      </c>
      <c r="J3159" s="17">
        <v>0</v>
      </c>
      <c r="K3159" s="17">
        <v>413418</v>
      </c>
      <c r="L3159" s="17">
        <v>314197.68</v>
      </c>
      <c r="M3159" s="17">
        <v>99220.32000000001</v>
      </c>
      <c r="N3159" s="17">
        <v>86647.8095</v>
      </c>
    </row>
    <row r="3160" spans="1:14">
      <c r="A3160" s="16">
        <v>46075</v>
      </c>
      <c r="B3160" t="s">
        <v>3195</v>
      </c>
      <c r="C3160" t="s">
        <v>33</v>
      </c>
      <c r="D3160" t="s">
        <v>34</v>
      </c>
      <c r="E3160" t="s">
        <v>35</v>
      </c>
      <c r="F3160" t="s">
        <v>1925</v>
      </c>
      <c r="G3160" t="s">
        <v>19</v>
      </c>
      <c r="H3160">
        <v>9</v>
      </c>
      <c r="I3160" s="17">
        <v>349532</v>
      </c>
      <c r="J3160" s="17">
        <v>0</v>
      </c>
      <c r="K3160" s="17">
        <v>349532</v>
      </c>
      <c r="L3160" s="17">
        <v>251663.04</v>
      </c>
      <c r="M3160" s="17">
        <v>97868.96000000001</v>
      </c>
      <c r="N3160" s="17">
        <v>133814.9909</v>
      </c>
    </row>
    <row r="3161" spans="1:14">
      <c r="A3161" s="16">
        <v>46075</v>
      </c>
      <c r="B3161" t="s">
        <v>3196</v>
      </c>
      <c r="C3161" t="s">
        <v>29</v>
      </c>
      <c r="D3161" t="s">
        <v>30</v>
      </c>
      <c r="E3161" t="s">
        <v>31</v>
      </c>
      <c r="F3161" t="s">
        <v>1925</v>
      </c>
      <c r="G3161" t="s">
        <v>19</v>
      </c>
      <c r="H3161">
        <v>4</v>
      </c>
      <c r="I3161" s="17">
        <v>815334</v>
      </c>
      <c r="J3161" s="17">
        <v>73380.06</v>
      </c>
      <c r="K3161" s="17">
        <v>741953.9399999999</v>
      </c>
      <c r="L3161" s="17">
        <v>460011.44</v>
      </c>
      <c r="M3161" s="17">
        <v>281942.5</v>
      </c>
      <c r="N3161" s="17">
        <v>96712.0583</v>
      </c>
    </row>
    <row r="3162" spans="1:14">
      <c r="A3162" s="16">
        <v>46075</v>
      </c>
      <c r="B3162" t="s">
        <v>3197</v>
      </c>
      <c r="C3162" t="s">
        <v>22</v>
      </c>
      <c r="D3162" t="s">
        <v>23</v>
      </c>
      <c r="E3162" t="s">
        <v>24</v>
      </c>
      <c r="F3162" t="s">
        <v>1925</v>
      </c>
      <c r="G3162" t="s">
        <v>19</v>
      </c>
      <c r="H3162">
        <v>11</v>
      </c>
      <c r="I3162" s="17">
        <v>818810</v>
      </c>
      <c r="J3162" s="17">
        <v>114633.4</v>
      </c>
      <c r="K3162" s="17">
        <v>704176.6</v>
      </c>
      <c r="L3162" s="17">
        <v>535174.22</v>
      </c>
      <c r="M3162" s="17">
        <v>169002.38</v>
      </c>
      <c r="N3162" s="17">
        <v>86647.8095</v>
      </c>
    </row>
    <row r="3163" spans="1:14">
      <c r="A3163" s="16">
        <v>46075</v>
      </c>
      <c r="B3163" t="s">
        <v>3198</v>
      </c>
      <c r="C3163" t="s">
        <v>26</v>
      </c>
      <c r="D3163" t="s">
        <v>27</v>
      </c>
      <c r="E3163" t="s">
        <v>17</v>
      </c>
      <c r="F3163" t="s">
        <v>1925</v>
      </c>
      <c r="G3163" t="s">
        <v>19</v>
      </c>
      <c r="H3163">
        <v>5</v>
      </c>
      <c r="I3163" s="17">
        <v>178448</v>
      </c>
      <c r="J3163" s="17">
        <v>0</v>
      </c>
      <c r="K3163" s="17">
        <v>178448</v>
      </c>
      <c r="L3163" s="17">
        <v>124913.6</v>
      </c>
      <c r="M3163" s="17">
        <v>53534.4</v>
      </c>
      <c r="N3163" s="17">
        <v>44685.8599</v>
      </c>
    </row>
    <row r="3164" spans="1:14">
      <c r="A3164" s="16">
        <v>46075</v>
      </c>
      <c r="B3164" t="s">
        <v>3199</v>
      </c>
      <c r="C3164" t="s">
        <v>15</v>
      </c>
      <c r="D3164" t="s">
        <v>16</v>
      </c>
      <c r="E3164" t="s">
        <v>17</v>
      </c>
      <c r="F3164" t="s">
        <v>1925</v>
      </c>
      <c r="G3164" t="s">
        <v>19</v>
      </c>
      <c r="H3164">
        <v>7</v>
      </c>
      <c r="I3164" s="17">
        <v>265179</v>
      </c>
      <c r="J3164" s="17">
        <v>31821.48</v>
      </c>
      <c r="K3164" s="17">
        <v>233357.52</v>
      </c>
      <c r="L3164" s="17">
        <v>163350.26</v>
      </c>
      <c r="M3164" s="17">
        <v>70007.25999999999</v>
      </c>
      <c r="N3164" s="17">
        <v>44685.8599</v>
      </c>
    </row>
    <row r="3165" spans="1:14">
      <c r="A3165" s="16">
        <v>46075</v>
      </c>
      <c r="B3165" t="s">
        <v>3200</v>
      </c>
      <c r="C3165" t="s">
        <v>22</v>
      </c>
      <c r="D3165" t="s">
        <v>23</v>
      </c>
      <c r="E3165" t="s">
        <v>24</v>
      </c>
      <c r="F3165" t="s">
        <v>1925</v>
      </c>
      <c r="G3165" t="s">
        <v>19</v>
      </c>
      <c r="H3165">
        <v>1</v>
      </c>
      <c r="I3165" s="17">
        <v>590905</v>
      </c>
      <c r="J3165" s="17">
        <v>76817.64999999999</v>
      </c>
      <c r="K3165" s="17">
        <v>514087.35</v>
      </c>
      <c r="L3165" s="17">
        <v>390706.39</v>
      </c>
      <c r="M3165" s="17">
        <v>123380.96</v>
      </c>
      <c r="N3165" s="17">
        <v>86647.8095</v>
      </c>
    </row>
    <row r="3166" spans="1:14">
      <c r="A3166" s="16">
        <v>46075</v>
      </c>
      <c r="B3166" t="s">
        <v>3201</v>
      </c>
      <c r="C3166" t="s">
        <v>26</v>
      </c>
      <c r="D3166" t="s">
        <v>27</v>
      </c>
      <c r="E3166" t="s">
        <v>17</v>
      </c>
      <c r="F3166" t="s">
        <v>1925</v>
      </c>
      <c r="G3166" t="s">
        <v>19</v>
      </c>
      <c r="H3166">
        <v>11</v>
      </c>
      <c r="I3166" s="17">
        <v>82035</v>
      </c>
      <c r="J3166" s="17">
        <v>8203.5</v>
      </c>
      <c r="K3166" s="17">
        <v>73831.5</v>
      </c>
      <c r="L3166" s="17">
        <v>51682.05</v>
      </c>
      <c r="M3166" s="17">
        <v>22149.45</v>
      </c>
      <c r="N3166" s="17">
        <v>44685.8599</v>
      </c>
    </row>
    <row r="3167" spans="1:14">
      <c r="A3167" s="16">
        <v>46075</v>
      </c>
      <c r="B3167" t="s">
        <v>3202</v>
      </c>
      <c r="C3167" t="s">
        <v>47</v>
      </c>
      <c r="D3167" t="s">
        <v>48</v>
      </c>
      <c r="E3167" t="s">
        <v>35</v>
      </c>
      <c r="F3167" t="s">
        <v>1925</v>
      </c>
      <c r="G3167" t="s">
        <v>19</v>
      </c>
      <c r="H3167">
        <v>2</v>
      </c>
      <c r="I3167" s="17">
        <v>96916</v>
      </c>
      <c r="J3167" s="17">
        <v>5814.96</v>
      </c>
      <c r="K3167" s="17">
        <v>91101.03999999999</v>
      </c>
      <c r="L3167" s="17">
        <v>65592.75</v>
      </c>
      <c r="M3167" s="17">
        <v>25508.29</v>
      </c>
      <c r="N3167" s="17">
        <v>133814.9909</v>
      </c>
    </row>
    <row r="3168" spans="1:14">
      <c r="A3168" s="16">
        <v>46075</v>
      </c>
      <c r="B3168" t="s">
        <v>3203</v>
      </c>
      <c r="C3168" t="s">
        <v>15</v>
      </c>
      <c r="D3168" t="s">
        <v>16</v>
      </c>
      <c r="E3168" t="s">
        <v>17</v>
      </c>
      <c r="F3168" t="s">
        <v>1925</v>
      </c>
      <c r="G3168" t="s">
        <v>19</v>
      </c>
      <c r="H3168">
        <v>9</v>
      </c>
      <c r="I3168" s="17">
        <v>75228</v>
      </c>
      <c r="J3168" s="17">
        <v>0</v>
      </c>
      <c r="K3168" s="17">
        <v>75228</v>
      </c>
      <c r="L3168" s="17">
        <v>52659.6</v>
      </c>
      <c r="M3168" s="17">
        <v>22568.4</v>
      </c>
      <c r="N3168" s="17">
        <v>44685.8599</v>
      </c>
    </row>
    <row r="3169" spans="1:14">
      <c r="A3169" s="16">
        <v>46075</v>
      </c>
      <c r="B3169" t="s">
        <v>3204</v>
      </c>
      <c r="C3169" t="s">
        <v>29</v>
      </c>
      <c r="D3169" t="s">
        <v>30</v>
      </c>
      <c r="E3169" t="s">
        <v>31</v>
      </c>
      <c r="F3169" t="s">
        <v>1925</v>
      </c>
      <c r="G3169" t="s">
        <v>19</v>
      </c>
      <c r="H3169">
        <v>4</v>
      </c>
      <c r="I3169" s="17">
        <v>727271</v>
      </c>
      <c r="J3169" s="17">
        <v>58181.68</v>
      </c>
      <c r="K3169" s="17">
        <v>669089.3199999999</v>
      </c>
      <c r="L3169" s="17">
        <v>414835.38</v>
      </c>
      <c r="M3169" s="17">
        <v>254253.94</v>
      </c>
      <c r="N3169" s="17">
        <v>96712.0583</v>
      </c>
    </row>
    <row r="3170" spans="1:14">
      <c r="A3170" s="16">
        <v>46075</v>
      </c>
      <c r="B3170" t="s">
        <v>3205</v>
      </c>
      <c r="C3170" t="s">
        <v>26</v>
      </c>
      <c r="D3170" t="s">
        <v>27</v>
      </c>
      <c r="E3170" t="s">
        <v>17</v>
      </c>
      <c r="F3170" t="s">
        <v>1925</v>
      </c>
      <c r="G3170" t="s">
        <v>19</v>
      </c>
      <c r="H3170">
        <v>2</v>
      </c>
      <c r="I3170" s="17">
        <v>786245</v>
      </c>
      <c r="J3170" s="17">
        <v>78624.5</v>
      </c>
      <c r="K3170" s="17">
        <v>707620.5</v>
      </c>
      <c r="L3170" s="17">
        <v>495334.35</v>
      </c>
      <c r="M3170" s="17">
        <v>212286.15</v>
      </c>
      <c r="N3170" s="17">
        <v>44685.8599</v>
      </c>
    </row>
    <row r="3171" spans="1:14">
      <c r="A3171" s="16">
        <v>46075</v>
      </c>
      <c r="B3171" t="s">
        <v>3206</v>
      </c>
      <c r="C3171" t="s">
        <v>15</v>
      </c>
      <c r="D3171" t="s">
        <v>16</v>
      </c>
      <c r="E3171" t="s">
        <v>17</v>
      </c>
      <c r="F3171" t="s">
        <v>1925</v>
      </c>
      <c r="G3171" t="s">
        <v>19</v>
      </c>
      <c r="H3171">
        <v>4</v>
      </c>
      <c r="I3171" s="17">
        <v>213441</v>
      </c>
      <c r="J3171" s="17">
        <v>25612.92</v>
      </c>
      <c r="K3171" s="17">
        <v>187828.08</v>
      </c>
      <c r="L3171" s="17">
        <v>131479.66</v>
      </c>
      <c r="M3171" s="17">
        <v>56348.42</v>
      </c>
      <c r="N3171" s="17">
        <v>44685.8599</v>
      </c>
    </row>
    <row r="3172" spans="1:14">
      <c r="A3172" s="16">
        <v>46075</v>
      </c>
      <c r="B3172" t="s">
        <v>3207</v>
      </c>
      <c r="C3172" t="s">
        <v>29</v>
      </c>
      <c r="D3172" t="s">
        <v>30</v>
      </c>
      <c r="E3172" t="s">
        <v>31</v>
      </c>
      <c r="F3172" t="s">
        <v>1925</v>
      </c>
      <c r="G3172" t="s">
        <v>19</v>
      </c>
      <c r="H3172">
        <v>8</v>
      </c>
      <c r="I3172" s="17">
        <v>559591</v>
      </c>
      <c r="J3172" s="17">
        <v>44767.28</v>
      </c>
      <c r="K3172" s="17">
        <v>514823.72</v>
      </c>
      <c r="L3172" s="17">
        <v>319190.71</v>
      </c>
      <c r="M3172" s="17">
        <v>195633.01</v>
      </c>
      <c r="N3172" s="17">
        <v>96712.0583</v>
      </c>
    </row>
    <row r="3173" spans="1:14">
      <c r="A3173" s="16">
        <v>46075</v>
      </c>
      <c r="B3173" t="s">
        <v>3208</v>
      </c>
      <c r="C3173" t="s">
        <v>73</v>
      </c>
      <c r="D3173" t="s">
        <v>74</v>
      </c>
      <c r="E3173" t="s">
        <v>24</v>
      </c>
      <c r="F3173" t="s">
        <v>1925</v>
      </c>
      <c r="G3173" t="s">
        <v>19</v>
      </c>
      <c r="H3173">
        <v>11</v>
      </c>
      <c r="I3173" s="17">
        <v>482280</v>
      </c>
      <c r="J3173" s="17">
        <v>0</v>
      </c>
      <c r="K3173" s="17">
        <v>482280</v>
      </c>
      <c r="L3173" s="17">
        <v>366532.8</v>
      </c>
      <c r="M3173" s="17">
        <v>115747.2</v>
      </c>
      <c r="N3173" s="17">
        <v>86647.8095</v>
      </c>
    </row>
    <row r="3174" spans="1:14">
      <c r="A3174" s="16">
        <v>46075</v>
      </c>
      <c r="B3174" t="s">
        <v>3209</v>
      </c>
      <c r="C3174" t="s">
        <v>15</v>
      </c>
      <c r="D3174" t="s">
        <v>16</v>
      </c>
      <c r="E3174" t="s">
        <v>17</v>
      </c>
      <c r="F3174" t="s">
        <v>1925</v>
      </c>
      <c r="G3174" t="s">
        <v>19</v>
      </c>
      <c r="H3174">
        <v>1</v>
      </c>
      <c r="I3174" s="17">
        <v>263728</v>
      </c>
      <c r="J3174" s="17">
        <v>7911.84</v>
      </c>
      <c r="K3174" s="17">
        <v>255816.16</v>
      </c>
      <c r="L3174" s="17">
        <v>179071.31</v>
      </c>
      <c r="M3174" s="17">
        <v>76744.85000000001</v>
      </c>
      <c r="N3174" s="17">
        <v>44685.8599</v>
      </c>
    </row>
    <row r="3175" spans="1:14">
      <c r="A3175" s="16">
        <v>46075</v>
      </c>
      <c r="B3175" t="s">
        <v>3210</v>
      </c>
      <c r="C3175" t="s">
        <v>73</v>
      </c>
      <c r="D3175" t="s">
        <v>74</v>
      </c>
      <c r="E3175" t="s">
        <v>24</v>
      </c>
      <c r="F3175" t="s">
        <v>1925</v>
      </c>
      <c r="G3175" t="s">
        <v>19</v>
      </c>
      <c r="H3175">
        <v>1</v>
      </c>
      <c r="I3175" s="17">
        <v>158168</v>
      </c>
      <c r="J3175" s="17">
        <v>0</v>
      </c>
      <c r="K3175" s="17">
        <v>158168</v>
      </c>
      <c r="L3175" s="17">
        <v>120207.68</v>
      </c>
      <c r="M3175" s="17">
        <v>37960.32</v>
      </c>
      <c r="N3175" s="17">
        <v>86647.8095</v>
      </c>
    </row>
    <row r="3176" spans="1:14">
      <c r="A3176" s="16">
        <v>46075</v>
      </c>
      <c r="B3176" t="s">
        <v>3211</v>
      </c>
      <c r="C3176" t="s">
        <v>26</v>
      </c>
      <c r="D3176" t="s">
        <v>27</v>
      </c>
      <c r="E3176" t="s">
        <v>17</v>
      </c>
      <c r="F3176" t="s">
        <v>1925</v>
      </c>
      <c r="G3176" t="s">
        <v>19</v>
      </c>
      <c r="H3176">
        <v>5</v>
      </c>
      <c r="I3176" s="17">
        <v>271809</v>
      </c>
      <c r="J3176" s="17">
        <v>35335.17</v>
      </c>
      <c r="K3176" s="17">
        <v>236473.83</v>
      </c>
      <c r="L3176" s="17">
        <v>165531.68</v>
      </c>
      <c r="M3176" s="17">
        <v>70942.14999999999</v>
      </c>
      <c r="N3176" s="17">
        <v>44685.8599</v>
      </c>
    </row>
    <row r="3177" spans="1:14">
      <c r="A3177" s="16">
        <v>46075</v>
      </c>
      <c r="B3177" t="s">
        <v>3212</v>
      </c>
      <c r="C3177" t="s">
        <v>26</v>
      </c>
      <c r="D3177" t="s">
        <v>27</v>
      </c>
      <c r="E3177" t="s">
        <v>17</v>
      </c>
      <c r="F3177" t="s">
        <v>1925</v>
      </c>
      <c r="G3177" t="s">
        <v>19</v>
      </c>
      <c r="H3177">
        <v>9</v>
      </c>
      <c r="I3177" s="17">
        <v>780119</v>
      </c>
      <c r="J3177" s="17">
        <v>85813.09</v>
      </c>
      <c r="K3177" s="17">
        <v>694305.91</v>
      </c>
      <c r="L3177" s="17">
        <v>486014.14</v>
      </c>
      <c r="M3177" s="17">
        <v>208291.77</v>
      </c>
      <c r="N3177" s="17">
        <v>44685.8599</v>
      </c>
    </row>
    <row r="3178" spans="1:14">
      <c r="A3178" s="16">
        <v>46075</v>
      </c>
      <c r="B3178" t="s">
        <v>3213</v>
      </c>
      <c r="C3178" t="s">
        <v>33</v>
      </c>
      <c r="D3178" t="s">
        <v>34</v>
      </c>
      <c r="E3178" t="s">
        <v>35</v>
      </c>
      <c r="F3178" t="s">
        <v>1925</v>
      </c>
      <c r="G3178" t="s">
        <v>19</v>
      </c>
      <c r="H3178">
        <v>12</v>
      </c>
      <c r="I3178" s="17">
        <v>482787</v>
      </c>
      <c r="J3178" s="17">
        <v>0</v>
      </c>
      <c r="K3178" s="17">
        <v>482787</v>
      </c>
      <c r="L3178" s="17">
        <v>347606.64</v>
      </c>
      <c r="M3178" s="17">
        <v>135180.36</v>
      </c>
      <c r="N3178" s="17">
        <v>133814.9909</v>
      </c>
    </row>
    <row r="3179" spans="1:14">
      <c r="A3179" s="16">
        <v>46075</v>
      </c>
      <c r="B3179" t="s">
        <v>3214</v>
      </c>
      <c r="C3179" t="s">
        <v>73</v>
      </c>
      <c r="D3179" t="s">
        <v>74</v>
      </c>
      <c r="E3179" t="s">
        <v>24</v>
      </c>
      <c r="F3179" t="s">
        <v>1925</v>
      </c>
      <c r="G3179" t="s">
        <v>19</v>
      </c>
      <c r="H3179">
        <v>12</v>
      </c>
      <c r="I3179" s="17">
        <v>333218</v>
      </c>
      <c r="J3179" s="17">
        <v>43318.34</v>
      </c>
      <c r="K3179" s="17">
        <v>289899.66</v>
      </c>
      <c r="L3179" s="17">
        <v>220323.74</v>
      </c>
      <c r="M3179" s="17">
        <v>69575.92</v>
      </c>
      <c r="N3179" s="17">
        <v>86647.8095</v>
      </c>
    </row>
    <row r="3180" spans="1:14">
      <c r="A3180" s="16">
        <v>46075</v>
      </c>
      <c r="B3180" t="s">
        <v>3215</v>
      </c>
      <c r="C3180" t="s">
        <v>33</v>
      </c>
      <c r="D3180" t="s">
        <v>34</v>
      </c>
      <c r="E3180" t="s">
        <v>35</v>
      </c>
      <c r="F3180" t="s">
        <v>1925</v>
      </c>
      <c r="G3180" t="s">
        <v>19</v>
      </c>
      <c r="H3180">
        <v>9</v>
      </c>
      <c r="I3180" s="17">
        <v>753996</v>
      </c>
      <c r="J3180" s="17">
        <v>113099.4</v>
      </c>
      <c r="K3180" s="17">
        <v>640896.6</v>
      </c>
      <c r="L3180" s="17">
        <v>461445.55</v>
      </c>
      <c r="M3180" s="17">
        <v>179451.05</v>
      </c>
      <c r="N3180" s="17">
        <v>133814.9909</v>
      </c>
    </row>
    <row r="3181" spans="1:14">
      <c r="A3181" s="16">
        <v>46075</v>
      </c>
      <c r="B3181" t="s">
        <v>3216</v>
      </c>
      <c r="C3181" t="s">
        <v>22</v>
      </c>
      <c r="D3181" t="s">
        <v>23</v>
      </c>
      <c r="E3181" t="s">
        <v>24</v>
      </c>
      <c r="F3181" t="s">
        <v>1925</v>
      </c>
      <c r="G3181" t="s">
        <v>19</v>
      </c>
      <c r="H3181">
        <v>5</v>
      </c>
      <c r="I3181" s="17">
        <v>363850</v>
      </c>
      <c r="J3181" s="17">
        <v>21831</v>
      </c>
      <c r="K3181" s="17">
        <v>342019</v>
      </c>
      <c r="L3181" s="17">
        <v>259934.44</v>
      </c>
      <c r="M3181" s="17">
        <v>82084.56</v>
      </c>
      <c r="N3181" s="17">
        <v>86647.8095</v>
      </c>
    </row>
    <row r="3182" spans="1:14">
      <c r="A3182" s="16">
        <v>46075</v>
      </c>
      <c r="B3182" t="s">
        <v>3217</v>
      </c>
      <c r="C3182" t="s">
        <v>29</v>
      </c>
      <c r="D3182" t="s">
        <v>30</v>
      </c>
      <c r="E3182" t="s">
        <v>31</v>
      </c>
      <c r="F3182" t="s">
        <v>1925</v>
      </c>
      <c r="G3182" t="s">
        <v>19</v>
      </c>
      <c r="H3182">
        <v>7</v>
      </c>
      <c r="I3182" s="17">
        <v>494011</v>
      </c>
      <c r="J3182" s="17">
        <v>0</v>
      </c>
      <c r="K3182" s="17">
        <v>494011</v>
      </c>
      <c r="L3182" s="17">
        <v>306286.82</v>
      </c>
      <c r="M3182" s="17">
        <v>187724.18</v>
      </c>
      <c r="N3182" s="17">
        <v>96712.0583</v>
      </c>
    </row>
    <row r="3183" spans="1:14">
      <c r="A3183" s="16">
        <v>46075</v>
      </c>
      <c r="B3183" t="s">
        <v>3218</v>
      </c>
      <c r="C3183" t="s">
        <v>47</v>
      </c>
      <c r="D3183" t="s">
        <v>48</v>
      </c>
      <c r="E3183" t="s">
        <v>35</v>
      </c>
      <c r="F3183" t="s">
        <v>1925</v>
      </c>
      <c r="G3183" t="s">
        <v>19</v>
      </c>
      <c r="H3183">
        <v>3</v>
      </c>
      <c r="I3183" s="17">
        <v>258837</v>
      </c>
      <c r="J3183" s="17">
        <v>18118.59</v>
      </c>
      <c r="K3183" s="17">
        <v>240718.41</v>
      </c>
      <c r="L3183" s="17">
        <v>173317.26</v>
      </c>
      <c r="M3183" s="17">
        <v>67401.14999999999</v>
      </c>
      <c r="N3183" s="17">
        <v>133814.9909</v>
      </c>
    </row>
    <row r="3184" spans="1:14">
      <c r="A3184" s="16">
        <v>46075</v>
      </c>
      <c r="B3184" t="s">
        <v>3219</v>
      </c>
      <c r="C3184" t="s">
        <v>47</v>
      </c>
      <c r="D3184" t="s">
        <v>48</v>
      </c>
      <c r="E3184" t="s">
        <v>35</v>
      </c>
      <c r="F3184" t="s">
        <v>1925</v>
      </c>
      <c r="G3184" t="s">
        <v>19</v>
      </c>
      <c r="H3184">
        <v>1</v>
      </c>
      <c r="I3184" s="17">
        <v>241865</v>
      </c>
      <c r="J3184" s="17">
        <v>16930.55</v>
      </c>
      <c r="K3184" s="17">
        <v>224934.45</v>
      </c>
      <c r="L3184" s="17">
        <v>161952.8</v>
      </c>
      <c r="M3184" s="17">
        <v>62981.65</v>
      </c>
      <c r="N3184" s="17">
        <v>133814.9909</v>
      </c>
    </row>
    <row r="3185" spans="1:14">
      <c r="A3185" s="16">
        <v>46075</v>
      </c>
      <c r="B3185" t="s">
        <v>3220</v>
      </c>
      <c r="C3185" t="s">
        <v>26</v>
      </c>
      <c r="D3185" t="s">
        <v>27</v>
      </c>
      <c r="E3185" t="s">
        <v>17</v>
      </c>
      <c r="F3185" t="s">
        <v>1925</v>
      </c>
      <c r="G3185" t="s">
        <v>19</v>
      </c>
      <c r="H3185">
        <v>2</v>
      </c>
      <c r="I3185" s="17">
        <v>653767</v>
      </c>
      <c r="J3185" s="17">
        <v>78452.03999999999</v>
      </c>
      <c r="K3185" s="17">
        <v>575314.96</v>
      </c>
      <c r="L3185" s="17">
        <v>402720.47</v>
      </c>
      <c r="M3185" s="17">
        <v>172594.49</v>
      </c>
      <c r="N3185" s="17">
        <v>44685.8599</v>
      </c>
    </row>
    <row r="3186" spans="1:14">
      <c r="A3186" s="16">
        <v>46075</v>
      </c>
      <c r="B3186" t="s">
        <v>3221</v>
      </c>
      <c r="C3186" t="s">
        <v>22</v>
      </c>
      <c r="D3186" t="s">
        <v>23</v>
      </c>
      <c r="E3186" t="s">
        <v>24</v>
      </c>
      <c r="F3186" t="s">
        <v>1925</v>
      </c>
      <c r="G3186" t="s">
        <v>19</v>
      </c>
      <c r="H3186">
        <v>11</v>
      </c>
      <c r="I3186" s="17">
        <v>283851</v>
      </c>
      <c r="J3186" s="17">
        <v>0</v>
      </c>
      <c r="K3186" s="17">
        <v>283851</v>
      </c>
      <c r="L3186" s="17">
        <v>215726.76</v>
      </c>
      <c r="M3186" s="17">
        <v>68124.24000000001</v>
      </c>
      <c r="N3186" s="17">
        <v>86647.8095</v>
      </c>
    </row>
    <row r="3187" spans="1:14">
      <c r="A3187" s="16">
        <v>46075</v>
      </c>
      <c r="B3187" t="s">
        <v>3222</v>
      </c>
      <c r="C3187" t="s">
        <v>29</v>
      </c>
      <c r="D3187" t="s">
        <v>30</v>
      </c>
      <c r="E3187" t="s">
        <v>31</v>
      </c>
      <c r="F3187" t="s">
        <v>1925</v>
      </c>
      <c r="G3187" t="s">
        <v>19</v>
      </c>
      <c r="H3187">
        <v>8</v>
      </c>
      <c r="I3187" s="17">
        <v>267777</v>
      </c>
      <c r="J3187" s="17">
        <v>8033.31</v>
      </c>
      <c r="K3187" s="17">
        <v>259743.69</v>
      </c>
      <c r="L3187" s="17">
        <v>161041.09</v>
      </c>
      <c r="M3187" s="17">
        <v>98702.60000000001</v>
      </c>
      <c r="N3187" s="17">
        <v>96712.0583</v>
      </c>
    </row>
    <row r="3188" spans="1:14">
      <c r="A3188" s="16">
        <v>46075</v>
      </c>
      <c r="B3188" t="s">
        <v>3223</v>
      </c>
      <c r="C3188" t="s">
        <v>22</v>
      </c>
      <c r="D3188" t="s">
        <v>23</v>
      </c>
      <c r="E3188" t="s">
        <v>24</v>
      </c>
      <c r="F3188" t="s">
        <v>1925</v>
      </c>
      <c r="G3188" t="s">
        <v>19</v>
      </c>
      <c r="H3188">
        <v>7</v>
      </c>
      <c r="I3188" s="17">
        <v>415664</v>
      </c>
      <c r="J3188" s="17">
        <v>41566.4</v>
      </c>
      <c r="K3188" s="17">
        <v>374097.6</v>
      </c>
      <c r="L3188" s="17">
        <v>284314.18</v>
      </c>
      <c r="M3188" s="17">
        <v>89783.42</v>
      </c>
      <c r="N3188" s="17">
        <v>86647.8095</v>
      </c>
    </row>
    <row r="3189" spans="1:14">
      <c r="A3189" s="16">
        <v>46075</v>
      </c>
      <c r="B3189" t="s">
        <v>3224</v>
      </c>
      <c r="C3189" t="s">
        <v>43</v>
      </c>
      <c r="D3189" t="s">
        <v>44</v>
      </c>
      <c r="E3189" t="s">
        <v>31</v>
      </c>
      <c r="F3189" t="s">
        <v>1925</v>
      </c>
      <c r="G3189" t="s">
        <v>19</v>
      </c>
      <c r="H3189">
        <v>10</v>
      </c>
      <c r="I3189" s="17">
        <v>126058</v>
      </c>
      <c r="J3189" s="17">
        <v>8824.059999999999</v>
      </c>
      <c r="K3189" s="17">
        <v>117233.94</v>
      </c>
      <c r="L3189" s="17">
        <v>72685.03999999999</v>
      </c>
      <c r="M3189" s="17">
        <v>44548.9</v>
      </c>
      <c r="N3189" s="17">
        <v>96712.0583</v>
      </c>
    </row>
    <row r="3190" spans="1:14">
      <c r="A3190" s="16">
        <v>46075</v>
      </c>
      <c r="B3190" t="s">
        <v>3225</v>
      </c>
      <c r="C3190" t="s">
        <v>26</v>
      </c>
      <c r="D3190" t="s">
        <v>27</v>
      </c>
      <c r="E3190" t="s">
        <v>17</v>
      </c>
      <c r="F3190" t="s">
        <v>1925</v>
      </c>
      <c r="G3190" t="s">
        <v>19</v>
      </c>
      <c r="H3190">
        <v>10</v>
      </c>
      <c r="I3190" s="17">
        <v>211395</v>
      </c>
      <c r="J3190" s="17">
        <v>0</v>
      </c>
      <c r="K3190" s="17">
        <v>211395</v>
      </c>
      <c r="L3190" s="17">
        <v>147976.5</v>
      </c>
      <c r="M3190" s="17">
        <v>63418.5</v>
      </c>
      <c r="N3190" s="17">
        <v>44685.8599</v>
      </c>
    </row>
    <row r="3191" spans="1:14">
      <c r="A3191" s="16">
        <v>46076</v>
      </c>
      <c r="B3191" t="s">
        <v>3226</v>
      </c>
      <c r="C3191" t="s">
        <v>73</v>
      </c>
      <c r="D3191" t="s">
        <v>74</v>
      </c>
      <c r="E3191" t="s">
        <v>24</v>
      </c>
      <c r="F3191" t="s">
        <v>1925</v>
      </c>
      <c r="G3191" t="s">
        <v>19</v>
      </c>
      <c r="H3191">
        <v>9</v>
      </c>
      <c r="I3191" s="17">
        <v>91803</v>
      </c>
      <c r="J3191" s="17">
        <v>2754.09</v>
      </c>
      <c r="K3191" s="17">
        <v>89048.91</v>
      </c>
      <c r="L3191" s="17">
        <v>67677.17</v>
      </c>
      <c r="M3191" s="17">
        <v>21371.74</v>
      </c>
      <c r="N3191" s="17">
        <v>86647.8095</v>
      </c>
    </row>
    <row r="3192" spans="1:14">
      <c r="A3192" s="16">
        <v>46076</v>
      </c>
      <c r="B3192" t="s">
        <v>3227</v>
      </c>
      <c r="C3192" t="s">
        <v>43</v>
      </c>
      <c r="D3192" t="s">
        <v>44</v>
      </c>
      <c r="E3192" t="s">
        <v>31</v>
      </c>
      <c r="F3192" t="s">
        <v>1925</v>
      </c>
      <c r="G3192" t="s">
        <v>19</v>
      </c>
      <c r="H3192">
        <v>1</v>
      </c>
      <c r="I3192" s="17">
        <v>172728</v>
      </c>
      <c r="J3192" s="17">
        <v>13818.24</v>
      </c>
      <c r="K3192" s="17">
        <v>158909.76</v>
      </c>
      <c r="L3192" s="17">
        <v>98524.05</v>
      </c>
      <c r="M3192" s="17">
        <v>60385.71</v>
      </c>
      <c r="N3192" s="17">
        <v>96712.0583</v>
      </c>
    </row>
    <row r="3193" spans="1:14">
      <c r="A3193" s="16">
        <v>46076</v>
      </c>
      <c r="B3193" t="s">
        <v>3228</v>
      </c>
      <c r="C3193" t="s">
        <v>73</v>
      </c>
      <c r="D3193" t="s">
        <v>74</v>
      </c>
      <c r="E3193" t="s">
        <v>24</v>
      </c>
      <c r="F3193" t="s">
        <v>1925</v>
      </c>
      <c r="G3193" t="s">
        <v>19</v>
      </c>
      <c r="H3193">
        <v>8</v>
      </c>
      <c r="I3193" s="17">
        <v>346144</v>
      </c>
      <c r="J3193" s="17">
        <v>0</v>
      </c>
      <c r="K3193" s="17">
        <v>346144</v>
      </c>
      <c r="L3193" s="17">
        <v>263069.44</v>
      </c>
      <c r="M3193" s="17">
        <v>83074.56</v>
      </c>
      <c r="N3193" s="17">
        <v>86647.8095</v>
      </c>
    </row>
    <row r="3194" spans="1:14">
      <c r="A3194" s="16">
        <v>46076</v>
      </c>
      <c r="B3194" t="s">
        <v>3229</v>
      </c>
      <c r="C3194" t="s">
        <v>47</v>
      </c>
      <c r="D3194" t="s">
        <v>48</v>
      </c>
      <c r="E3194" t="s">
        <v>35</v>
      </c>
      <c r="F3194" t="s">
        <v>1925</v>
      </c>
      <c r="G3194" t="s">
        <v>19</v>
      </c>
      <c r="H3194">
        <v>7</v>
      </c>
      <c r="I3194" s="17">
        <v>639495</v>
      </c>
      <c r="J3194" s="17">
        <v>31974.75</v>
      </c>
      <c r="K3194" s="17">
        <v>607520.25</v>
      </c>
      <c r="L3194" s="17">
        <v>437414.58</v>
      </c>
      <c r="M3194" s="17">
        <v>170105.67</v>
      </c>
      <c r="N3194" s="17">
        <v>133814.9909</v>
      </c>
    </row>
    <row r="3195" spans="1:14">
      <c r="A3195" s="16">
        <v>46076</v>
      </c>
      <c r="B3195" t="s">
        <v>3230</v>
      </c>
      <c r="C3195" t="s">
        <v>26</v>
      </c>
      <c r="D3195" t="s">
        <v>27</v>
      </c>
      <c r="E3195" t="s">
        <v>17</v>
      </c>
      <c r="F3195" t="s">
        <v>1925</v>
      </c>
      <c r="G3195" t="s">
        <v>19</v>
      </c>
      <c r="H3195">
        <v>3</v>
      </c>
      <c r="I3195" s="17">
        <v>818704</v>
      </c>
      <c r="J3195" s="17">
        <v>0</v>
      </c>
      <c r="K3195" s="17">
        <v>818704</v>
      </c>
      <c r="L3195" s="17">
        <v>573092.8</v>
      </c>
      <c r="M3195" s="17">
        <v>245611.2</v>
      </c>
      <c r="N3195" s="17">
        <v>44685.8599</v>
      </c>
    </row>
    <row r="3196" spans="1:14">
      <c r="A3196" s="16">
        <v>46076</v>
      </c>
      <c r="B3196" t="s">
        <v>3231</v>
      </c>
      <c r="C3196" t="s">
        <v>15</v>
      </c>
      <c r="D3196" t="s">
        <v>16</v>
      </c>
      <c r="E3196" t="s">
        <v>17</v>
      </c>
      <c r="F3196" t="s">
        <v>1925</v>
      </c>
      <c r="G3196" t="s">
        <v>19</v>
      </c>
      <c r="H3196">
        <v>9</v>
      </c>
      <c r="I3196" s="17">
        <v>115213</v>
      </c>
      <c r="J3196" s="17">
        <v>0</v>
      </c>
      <c r="K3196" s="17">
        <v>115213</v>
      </c>
      <c r="L3196" s="17">
        <v>80649.10000000001</v>
      </c>
      <c r="M3196" s="17">
        <v>34563.9</v>
      </c>
      <c r="N3196" s="17">
        <v>44685.8599</v>
      </c>
    </row>
    <row r="3197" spans="1:14">
      <c r="A3197" s="16">
        <v>46076</v>
      </c>
      <c r="B3197" t="s">
        <v>3232</v>
      </c>
      <c r="C3197" t="s">
        <v>33</v>
      </c>
      <c r="D3197" t="s">
        <v>34</v>
      </c>
      <c r="E3197" t="s">
        <v>35</v>
      </c>
      <c r="F3197" t="s">
        <v>1925</v>
      </c>
      <c r="G3197" t="s">
        <v>19</v>
      </c>
      <c r="H3197">
        <v>8</v>
      </c>
      <c r="I3197" s="17">
        <v>615981</v>
      </c>
      <c r="J3197" s="17">
        <v>0</v>
      </c>
      <c r="K3197" s="17">
        <v>615981</v>
      </c>
      <c r="L3197" s="17">
        <v>443506.32</v>
      </c>
      <c r="M3197" s="17">
        <v>172474.68</v>
      </c>
      <c r="N3197" s="17">
        <v>133814.9909</v>
      </c>
    </row>
    <row r="3198" spans="1:14">
      <c r="A3198" s="16">
        <v>46076</v>
      </c>
      <c r="B3198" t="s">
        <v>3233</v>
      </c>
      <c r="C3198" t="s">
        <v>26</v>
      </c>
      <c r="D3198" t="s">
        <v>27</v>
      </c>
      <c r="E3198" t="s">
        <v>17</v>
      </c>
      <c r="F3198" t="s">
        <v>1925</v>
      </c>
      <c r="G3198" t="s">
        <v>19</v>
      </c>
      <c r="H3198">
        <v>10</v>
      </c>
      <c r="I3198" s="17">
        <v>844864</v>
      </c>
      <c r="J3198" s="17">
        <v>76037.75999999999</v>
      </c>
      <c r="K3198" s="17">
        <v>768826.24</v>
      </c>
      <c r="L3198" s="17">
        <v>538178.37</v>
      </c>
      <c r="M3198" s="17">
        <v>230647.87</v>
      </c>
      <c r="N3198" s="17">
        <v>44685.8599</v>
      </c>
    </row>
    <row r="3199" spans="1:14">
      <c r="A3199" s="16">
        <v>46076</v>
      </c>
      <c r="B3199" t="s">
        <v>3234</v>
      </c>
      <c r="C3199" t="s">
        <v>43</v>
      </c>
      <c r="D3199" t="s">
        <v>44</v>
      </c>
      <c r="E3199" t="s">
        <v>31</v>
      </c>
      <c r="F3199" t="s">
        <v>1925</v>
      </c>
      <c r="G3199" t="s">
        <v>19</v>
      </c>
      <c r="H3199">
        <v>7</v>
      </c>
      <c r="I3199" s="17">
        <v>402644</v>
      </c>
      <c r="J3199" s="17">
        <v>0</v>
      </c>
      <c r="K3199" s="17">
        <v>402644</v>
      </c>
      <c r="L3199" s="17">
        <v>249639.28</v>
      </c>
      <c r="M3199" s="17">
        <v>153004.72</v>
      </c>
      <c r="N3199" s="17">
        <v>96712.0583</v>
      </c>
    </row>
    <row r="3200" spans="1:14">
      <c r="A3200" s="16">
        <v>46076</v>
      </c>
      <c r="B3200" t="s">
        <v>3235</v>
      </c>
      <c r="C3200" t="s">
        <v>43</v>
      </c>
      <c r="D3200" t="s">
        <v>44</v>
      </c>
      <c r="E3200" t="s">
        <v>31</v>
      </c>
      <c r="F3200" t="s">
        <v>1925</v>
      </c>
      <c r="G3200" t="s">
        <v>19</v>
      </c>
      <c r="H3200">
        <v>7</v>
      </c>
      <c r="I3200" s="17">
        <v>381296</v>
      </c>
      <c r="J3200" s="17">
        <v>38129.6</v>
      </c>
      <c r="K3200" s="17">
        <v>343166.4</v>
      </c>
      <c r="L3200" s="17">
        <v>212763.17</v>
      </c>
      <c r="M3200" s="17">
        <v>130403.23</v>
      </c>
      <c r="N3200" s="17">
        <v>96712.0583</v>
      </c>
    </row>
    <row r="3201" spans="1:14">
      <c r="A3201" s="16">
        <v>46076</v>
      </c>
      <c r="B3201" t="s">
        <v>3236</v>
      </c>
      <c r="C3201" t="s">
        <v>43</v>
      </c>
      <c r="D3201" t="s">
        <v>44</v>
      </c>
      <c r="E3201" t="s">
        <v>31</v>
      </c>
      <c r="F3201" t="s">
        <v>1925</v>
      </c>
      <c r="G3201" t="s">
        <v>19</v>
      </c>
      <c r="H3201">
        <v>7</v>
      </c>
      <c r="I3201" s="17">
        <v>613426</v>
      </c>
      <c r="J3201" s="17">
        <v>36805.56</v>
      </c>
      <c r="K3201" s="17">
        <v>576620.4399999999</v>
      </c>
      <c r="L3201" s="17">
        <v>357504.67</v>
      </c>
      <c r="M3201" s="17">
        <v>219115.77</v>
      </c>
      <c r="N3201" s="17">
        <v>96712.0583</v>
      </c>
    </row>
    <row r="3202" spans="1:14">
      <c r="A3202" s="16">
        <v>46076</v>
      </c>
      <c r="B3202" t="s">
        <v>3237</v>
      </c>
      <c r="C3202" t="s">
        <v>15</v>
      </c>
      <c r="D3202" t="s">
        <v>16</v>
      </c>
      <c r="E3202" t="s">
        <v>17</v>
      </c>
      <c r="F3202" t="s">
        <v>1925</v>
      </c>
      <c r="G3202" t="s">
        <v>19</v>
      </c>
      <c r="H3202">
        <v>6</v>
      </c>
      <c r="I3202" s="17">
        <v>454148</v>
      </c>
      <c r="J3202" s="17">
        <v>45414.8</v>
      </c>
      <c r="K3202" s="17">
        <v>408733.2</v>
      </c>
      <c r="L3202" s="17">
        <v>286113.24</v>
      </c>
      <c r="M3202" s="17">
        <v>122619.96</v>
      </c>
      <c r="N3202" s="17">
        <v>44685.8599</v>
      </c>
    </row>
    <row r="3203" spans="1:14">
      <c r="A3203" s="16">
        <v>46076</v>
      </c>
      <c r="B3203" t="s">
        <v>3238</v>
      </c>
      <c r="C3203" t="s">
        <v>43</v>
      </c>
      <c r="D3203" t="s">
        <v>44</v>
      </c>
      <c r="E3203" t="s">
        <v>31</v>
      </c>
      <c r="F3203" t="s">
        <v>1925</v>
      </c>
      <c r="G3203" t="s">
        <v>19</v>
      </c>
      <c r="H3203">
        <v>3</v>
      </c>
      <c r="I3203" s="17">
        <v>357566</v>
      </c>
      <c r="J3203" s="17">
        <v>21453.96</v>
      </c>
      <c r="K3203" s="17">
        <v>336112.04</v>
      </c>
      <c r="L3203" s="17">
        <v>208389.46</v>
      </c>
      <c r="M3203" s="17">
        <v>127722.58</v>
      </c>
      <c r="N3203" s="17">
        <v>96712.0583</v>
      </c>
    </row>
    <row r="3204" spans="1:14">
      <c r="A3204" s="16">
        <v>46076</v>
      </c>
      <c r="B3204" t="s">
        <v>3239</v>
      </c>
      <c r="C3204" t="s">
        <v>43</v>
      </c>
      <c r="D3204" t="s">
        <v>44</v>
      </c>
      <c r="E3204" t="s">
        <v>31</v>
      </c>
      <c r="F3204" t="s">
        <v>1925</v>
      </c>
      <c r="G3204" t="s">
        <v>19</v>
      </c>
      <c r="H3204">
        <v>6</v>
      </c>
      <c r="I3204" s="17">
        <v>84295</v>
      </c>
      <c r="J3204" s="17">
        <v>5057.7</v>
      </c>
      <c r="K3204" s="17">
        <v>79237.3</v>
      </c>
      <c r="L3204" s="17">
        <v>49127.13</v>
      </c>
      <c r="M3204" s="17">
        <v>30110.17</v>
      </c>
      <c r="N3204" s="17">
        <v>96712.0583</v>
      </c>
    </row>
    <row r="3205" spans="1:14">
      <c r="A3205" s="16">
        <v>46076</v>
      </c>
      <c r="B3205" t="s">
        <v>3240</v>
      </c>
      <c r="C3205" t="s">
        <v>22</v>
      </c>
      <c r="D3205" t="s">
        <v>23</v>
      </c>
      <c r="E3205" t="s">
        <v>24</v>
      </c>
      <c r="F3205" t="s">
        <v>1925</v>
      </c>
      <c r="G3205" t="s">
        <v>19</v>
      </c>
      <c r="H3205">
        <v>4</v>
      </c>
      <c r="I3205" s="17">
        <v>797430</v>
      </c>
      <c r="J3205" s="17">
        <v>95691.60000000001</v>
      </c>
      <c r="K3205" s="17">
        <v>701738.4</v>
      </c>
      <c r="L3205" s="17">
        <v>533321.1800000001</v>
      </c>
      <c r="M3205" s="17">
        <v>168417.22</v>
      </c>
      <c r="N3205" s="17">
        <v>86647.8095</v>
      </c>
    </row>
    <row r="3206" spans="1:14">
      <c r="A3206" s="16">
        <v>46076</v>
      </c>
      <c r="B3206" t="s">
        <v>3241</v>
      </c>
      <c r="C3206" t="s">
        <v>43</v>
      </c>
      <c r="D3206" t="s">
        <v>44</v>
      </c>
      <c r="E3206" t="s">
        <v>31</v>
      </c>
      <c r="F3206" t="s">
        <v>1925</v>
      </c>
      <c r="G3206" t="s">
        <v>19</v>
      </c>
      <c r="H3206">
        <v>6</v>
      </c>
      <c r="I3206" s="17">
        <v>696863</v>
      </c>
      <c r="J3206" s="17">
        <v>69686.3</v>
      </c>
      <c r="K3206" s="17">
        <v>627176.7</v>
      </c>
      <c r="L3206" s="17">
        <v>388849.55</v>
      </c>
      <c r="M3206" s="17">
        <v>238327.15</v>
      </c>
      <c r="N3206" s="17">
        <v>96712.0583</v>
      </c>
    </row>
    <row r="3207" spans="1:14">
      <c r="A3207" s="16">
        <v>46076</v>
      </c>
      <c r="B3207" t="s">
        <v>3242</v>
      </c>
      <c r="C3207" t="s">
        <v>73</v>
      </c>
      <c r="D3207" t="s">
        <v>74</v>
      </c>
      <c r="E3207" t="s">
        <v>24</v>
      </c>
      <c r="F3207" t="s">
        <v>1925</v>
      </c>
      <c r="G3207" t="s">
        <v>19</v>
      </c>
      <c r="H3207">
        <v>12</v>
      </c>
      <c r="I3207" s="17">
        <v>345678</v>
      </c>
      <c r="J3207" s="17">
        <v>38024.58</v>
      </c>
      <c r="K3207" s="17">
        <v>307653.42</v>
      </c>
      <c r="L3207" s="17">
        <v>233816.6</v>
      </c>
      <c r="M3207" s="17">
        <v>73836.82000000001</v>
      </c>
      <c r="N3207" s="17">
        <v>86647.8095</v>
      </c>
    </row>
    <row r="3208" spans="1:14">
      <c r="A3208" s="16">
        <v>46076</v>
      </c>
      <c r="B3208" t="s">
        <v>3243</v>
      </c>
      <c r="C3208" t="s">
        <v>47</v>
      </c>
      <c r="D3208" t="s">
        <v>48</v>
      </c>
      <c r="E3208" t="s">
        <v>35</v>
      </c>
      <c r="F3208" t="s">
        <v>1925</v>
      </c>
      <c r="G3208" t="s">
        <v>19</v>
      </c>
      <c r="H3208">
        <v>7</v>
      </c>
      <c r="I3208" s="17">
        <v>652693</v>
      </c>
      <c r="J3208" s="17">
        <v>0</v>
      </c>
      <c r="K3208" s="17">
        <v>652693</v>
      </c>
      <c r="L3208" s="17">
        <v>469938.96</v>
      </c>
      <c r="M3208" s="17">
        <v>182754.04</v>
      </c>
      <c r="N3208" s="17">
        <v>133814.9909</v>
      </c>
    </row>
    <row r="3209" spans="1:14">
      <c r="A3209" s="16">
        <v>46076</v>
      </c>
      <c r="B3209" t="s">
        <v>3244</v>
      </c>
      <c r="C3209" t="s">
        <v>22</v>
      </c>
      <c r="D3209" t="s">
        <v>23</v>
      </c>
      <c r="E3209" t="s">
        <v>24</v>
      </c>
      <c r="F3209" t="s">
        <v>1925</v>
      </c>
      <c r="G3209" t="s">
        <v>19</v>
      </c>
      <c r="H3209">
        <v>2</v>
      </c>
      <c r="I3209" s="17">
        <v>449948</v>
      </c>
      <c r="J3209" s="17">
        <v>31496.36</v>
      </c>
      <c r="K3209" s="17">
        <v>418451.64</v>
      </c>
      <c r="L3209" s="17">
        <v>318023.25</v>
      </c>
      <c r="M3209" s="17">
        <v>100428.39</v>
      </c>
      <c r="N3209" s="17">
        <v>86647.8095</v>
      </c>
    </row>
    <row r="3210" spans="1:14">
      <c r="A3210" s="16">
        <v>46076</v>
      </c>
      <c r="B3210" t="s">
        <v>3245</v>
      </c>
      <c r="C3210" t="s">
        <v>22</v>
      </c>
      <c r="D3210" t="s">
        <v>23</v>
      </c>
      <c r="E3210" t="s">
        <v>24</v>
      </c>
      <c r="F3210" t="s">
        <v>1925</v>
      </c>
      <c r="G3210" t="s">
        <v>19</v>
      </c>
      <c r="H3210">
        <v>2</v>
      </c>
      <c r="I3210" s="17">
        <v>757591</v>
      </c>
      <c r="J3210" s="17">
        <v>15151.82</v>
      </c>
      <c r="K3210" s="17">
        <v>742439.1800000001</v>
      </c>
      <c r="L3210" s="17">
        <v>564253.78</v>
      </c>
      <c r="M3210" s="17">
        <v>178185.4</v>
      </c>
      <c r="N3210" s="17">
        <v>86647.8095</v>
      </c>
    </row>
    <row r="3211" spans="1:14">
      <c r="A3211" s="16">
        <v>46076</v>
      </c>
      <c r="B3211" t="s">
        <v>3246</v>
      </c>
      <c r="C3211" t="s">
        <v>73</v>
      </c>
      <c r="D3211" t="s">
        <v>74</v>
      </c>
      <c r="E3211" t="s">
        <v>24</v>
      </c>
      <c r="F3211" t="s">
        <v>1925</v>
      </c>
      <c r="G3211" t="s">
        <v>19</v>
      </c>
      <c r="H3211">
        <v>12</v>
      </c>
      <c r="I3211" s="17">
        <v>655762</v>
      </c>
      <c r="J3211" s="17">
        <v>26230.48</v>
      </c>
      <c r="K3211" s="17">
        <v>629531.52</v>
      </c>
      <c r="L3211" s="17">
        <v>478443.96</v>
      </c>
      <c r="M3211" s="17">
        <v>151087.56</v>
      </c>
      <c r="N3211" s="17">
        <v>86647.8095</v>
      </c>
    </row>
    <row r="3212" spans="1:14">
      <c r="A3212" s="16">
        <v>46076</v>
      </c>
      <c r="B3212" t="s">
        <v>3247</v>
      </c>
      <c r="C3212" t="s">
        <v>47</v>
      </c>
      <c r="D3212" t="s">
        <v>48</v>
      </c>
      <c r="E3212" t="s">
        <v>35</v>
      </c>
      <c r="F3212" t="s">
        <v>1925</v>
      </c>
      <c r="G3212" t="s">
        <v>19</v>
      </c>
      <c r="H3212">
        <v>11</v>
      </c>
      <c r="I3212" s="17">
        <v>456312</v>
      </c>
      <c r="J3212" s="17">
        <v>22815.6</v>
      </c>
      <c r="K3212" s="17">
        <v>433496.4</v>
      </c>
      <c r="L3212" s="17">
        <v>312117.41</v>
      </c>
      <c r="M3212" s="17">
        <v>121378.99</v>
      </c>
      <c r="N3212" s="17">
        <v>133814.9909</v>
      </c>
    </row>
    <row r="3213" spans="1:14">
      <c r="A3213" s="16">
        <v>46076</v>
      </c>
      <c r="B3213" t="s">
        <v>3248</v>
      </c>
      <c r="C3213" t="s">
        <v>29</v>
      </c>
      <c r="D3213" t="s">
        <v>30</v>
      </c>
      <c r="E3213" t="s">
        <v>31</v>
      </c>
      <c r="F3213" t="s">
        <v>1925</v>
      </c>
      <c r="G3213" t="s">
        <v>19</v>
      </c>
      <c r="H3213">
        <v>9</v>
      </c>
      <c r="I3213" s="17">
        <v>259091</v>
      </c>
      <c r="J3213" s="17">
        <v>15545.46</v>
      </c>
      <c r="K3213" s="17">
        <v>243545.54</v>
      </c>
      <c r="L3213" s="17">
        <v>150998.23</v>
      </c>
      <c r="M3213" s="17">
        <v>92547.31</v>
      </c>
      <c r="N3213" s="17">
        <v>96712.0583</v>
      </c>
    </row>
    <row r="3214" spans="1:14">
      <c r="A3214" s="16">
        <v>46076</v>
      </c>
      <c r="B3214" t="s">
        <v>3249</v>
      </c>
      <c r="C3214" t="s">
        <v>43</v>
      </c>
      <c r="D3214" t="s">
        <v>44</v>
      </c>
      <c r="E3214" t="s">
        <v>31</v>
      </c>
      <c r="F3214" t="s">
        <v>1925</v>
      </c>
      <c r="G3214" t="s">
        <v>19</v>
      </c>
      <c r="H3214">
        <v>12</v>
      </c>
      <c r="I3214" s="17">
        <v>112903</v>
      </c>
      <c r="J3214" s="17">
        <v>14677.39</v>
      </c>
      <c r="K3214" s="17">
        <v>98225.61</v>
      </c>
      <c r="L3214" s="17">
        <v>60899.88</v>
      </c>
      <c r="M3214" s="17">
        <v>37325.73</v>
      </c>
      <c r="N3214" s="17">
        <v>96712.0583</v>
      </c>
    </row>
    <row r="3215" spans="1:14">
      <c r="A3215" s="16">
        <v>46076</v>
      </c>
      <c r="B3215" t="s">
        <v>3250</v>
      </c>
      <c r="C3215" t="s">
        <v>15</v>
      </c>
      <c r="D3215" t="s">
        <v>16</v>
      </c>
      <c r="E3215" t="s">
        <v>17</v>
      </c>
      <c r="F3215" t="s">
        <v>1925</v>
      </c>
      <c r="G3215" t="s">
        <v>19</v>
      </c>
      <c r="H3215">
        <v>7</v>
      </c>
      <c r="I3215" s="17">
        <v>715552</v>
      </c>
      <c r="J3215" s="17">
        <v>93021.75999999999</v>
      </c>
      <c r="K3215" s="17">
        <v>622530.24</v>
      </c>
      <c r="L3215" s="17">
        <v>435771.17</v>
      </c>
      <c r="M3215" s="17">
        <v>186759.07</v>
      </c>
      <c r="N3215" s="17">
        <v>44685.8599</v>
      </c>
    </row>
    <row r="3216" spans="1:14">
      <c r="A3216" s="16">
        <v>46076</v>
      </c>
      <c r="B3216" t="s">
        <v>3251</v>
      </c>
      <c r="C3216" t="s">
        <v>43</v>
      </c>
      <c r="D3216" t="s">
        <v>44</v>
      </c>
      <c r="E3216" t="s">
        <v>31</v>
      </c>
      <c r="F3216" t="s">
        <v>1925</v>
      </c>
      <c r="G3216" t="s">
        <v>19</v>
      </c>
      <c r="H3216">
        <v>6</v>
      </c>
      <c r="I3216" s="17">
        <v>762834</v>
      </c>
      <c r="J3216" s="17">
        <v>45770.04</v>
      </c>
      <c r="K3216" s="17">
        <v>717063.96</v>
      </c>
      <c r="L3216" s="17">
        <v>444579.66</v>
      </c>
      <c r="M3216" s="17">
        <v>272484.3</v>
      </c>
      <c r="N3216" s="17">
        <v>96712.0583</v>
      </c>
    </row>
    <row r="3217" spans="1:14">
      <c r="A3217" s="16">
        <v>46076</v>
      </c>
      <c r="B3217" t="s">
        <v>3252</v>
      </c>
      <c r="C3217" t="s">
        <v>26</v>
      </c>
      <c r="D3217" t="s">
        <v>27</v>
      </c>
      <c r="E3217" t="s">
        <v>17</v>
      </c>
      <c r="F3217" t="s">
        <v>1925</v>
      </c>
      <c r="G3217" t="s">
        <v>19</v>
      </c>
      <c r="H3217">
        <v>5</v>
      </c>
      <c r="I3217" s="17">
        <v>328999</v>
      </c>
      <c r="J3217" s="17">
        <v>29609.91</v>
      </c>
      <c r="K3217" s="17">
        <v>299389.09</v>
      </c>
      <c r="L3217" s="17">
        <v>209572.36</v>
      </c>
      <c r="M3217" s="17">
        <v>89816.73</v>
      </c>
      <c r="N3217" s="17">
        <v>44685.8599</v>
      </c>
    </row>
    <row r="3218" spans="1:14">
      <c r="A3218" s="16">
        <v>46076</v>
      </c>
      <c r="B3218" t="s">
        <v>3253</v>
      </c>
      <c r="C3218" t="s">
        <v>43</v>
      </c>
      <c r="D3218" t="s">
        <v>44</v>
      </c>
      <c r="E3218" t="s">
        <v>31</v>
      </c>
      <c r="F3218" t="s">
        <v>1925</v>
      </c>
      <c r="G3218" t="s">
        <v>19</v>
      </c>
      <c r="H3218">
        <v>9</v>
      </c>
      <c r="I3218" s="17">
        <v>506962</v>
      </c>
      <c r="J3218" s="17">
        <v>65905.06</v>
      </c>
      <c r="K3218" s="17">
        <v>441056.94</v>
      </c>
      <c r="L3218" s="17">
        <v>273455.3</v>
      </c>
      <c r="M3218" s="17">
        <v>167601.64</v>
      </c>
      <c r="N3218" s="17">
        <v>96712.0583</v>
      </c>
    </row>
    <row r="3219" spans="1:14">
      <c r="A3219" s="16">
        <v>46076</v>
      </c>
      <c r="B3219" t="s">
        <v>3254</v>
      </c>
      <c r="C3219" t="s">
        <v>47</v>
      </c>
      <c r="D3219" t="s">
        <v>48</v>
      </c>
      <c r="E3219" t="s">
        <v>35</v>
      </c>
      <c r="F3219" t="s">
        <v>1925</v>
      </c>
      <c r="G3219" t="s">
        <v>19</v>
      </c>
      <c r="H3219">
        <v>9</v>
      </c>
      <c r="I3219" s="17">
        <v>672086</v>
      </c>
      <c r="J3219" s="17">
        <v>40325.16</v>
      </c>
      <c r="K3219" s="17">
        <v>631760.84</v>
      </c>
      <c r="L3219" s="17">
        <v>454867.8</v>
      </c>
      <c r="M3219" s="17">
        <v>176893.04</v>
      </c>
      <c r="N3219" s="17">
        <v>133814.9909</v>
      </c>
    </row>
    <row r="3220" spans="1:14">
      <c r="A3220" s="16">
        <v>46076</v>
      </c>
      <c r="B3220" t="s">
        <v>3255</v>
      </c>
      <c r="C3220" t="s">
        <v>22</v>
      </c>
      <c r="D3220" t="s">
        <v>23</v>
      </c>
      <c r="E3220" t="s">
        <v>24</v>
      </c>
      <c r="F3220" t="s">
        <v>1925</v>
      </c>
      <c r="G3220" t="s">
        <v>19</v>
      </c>
      <c r="H3220">
        <v>2</v>
      </c>
      <c r="I3220" s="17">
        <v>188502</v>
      </c>
      <c r="J3220" s="17">
        <v>11310.12</v>
      </c>
      <c r="K3220" s="17">
        <v>177191.88</v>
      </c>
      <c r="L3220" s="17">
        <v>134665.83</v>
      </c>
      <c r="M3220" s="17">
        <v>42526.05</v>
      </c>
      <c r="N3220" s="17">
        <v>86647.8095</v>
      </c>
    </row>
    <row r="3221" spans="1:14">
      <c r="A3221" s="16">
        <v>46076</v>
      </c>
      <c r="B3221" t="s">
        <v>3256</v>
      </c>
      <c r="C3221" t="s">
        <v>33</v>
      </c>
      <c r="D3221" t="s">
        <v>34</v>
      </c>
      <c r="E3221" t="s">
        <v>35</v>
      </c>
      <c r="F3221" t="s">
        <v>1925</v>
      </c>
      <c r="G3221" t="s">
        <v>19</v>
      </c>
      <c r="H3221">
        <v>11</v>
      </c>
      <c r="I3221" s="17">
        <v>269119</v>
      </c>
      <c r="J3221" s="17">
        <v>13455.95</v>
      </c>
      <c r="K3221" s="17">
        <v>255663.05</v>
      </c>
      <c r="L3221" s="17">
        <v>184077.4</v>
      </c>
      <c r="M3221" s="17">
        <v>71585.64999999999</v>
      </c>
      <c r="N3221" s="17">
        <v>133814.9909</v>
      </c>
    </row>
    <row r="3222" spans="1:14">
      <c r="A3222" s="16">
        <v>46076</v>
      </c>
      <c r="B3222" t="s">
        <v>3257</v>
      </c>
      <c r="C3222" t="s">
        <v>33</v>
      </c>
      <c r="D3222" t="s">
        <v>34</v>
      </c>
      <c r="E3222" t="s">
        <v>35</v>
      </c>
      <c r="F3222" t="s">
        <v>1925</v>
      </c>
      <c r="G3222" t="s">
        <v>19</v>
      </c>
      <c r="H3222">
        <v>1</v>
      </c>
      <c r="I3222" s="17">
        <v>112328</v>
      </c>
      <c r="J3222" s="17">
        <v>11232.8</v>
      </c>
      <c r="K3222" s="17">
        <v>101095.2</v>
      </c>
      <c r="L3222" s="17">
        <v>72788.53999999999</v>
      </c>
      <c r="M3222" s="17">
        <v>28306.66</v>
      </c>
      <c r="N3222" s="17">
        <v>133814.9909</v>
      </c>
    </row>
    <row r="3223" spans="1:14">
      <c r="A3223" s="16">
        <v>46076</v>
      </c>
      <c r="B3223" t="s">
        <v>3258</v>
      </c>
      <c r="C3223" t="s">
        <v>33</v>
      </c>
      <c r="D3223" t="s">
        <v>34</v>
      </c>
      <c r="E3223" t="s">
        <v>35</v>
      </c>
      <c r="F3223" t="s">
        <v>1925</v>
      </c>
      <c r="G3223" t="s">
        <v>19</v>
      </c>
      <c r="H3223">
        <v>10</v>
      </c>
      <c r="I3223" s="17">
        <v>774730</v>
      </c>
      <c r="J3223" s="17">
        <v>46483.8</v>
      </c>
      <c r="K3223" s="17">
        <v>728246.2</v>
      </c>
      <c r="L3223" s="17">
        <v>524337.26</v>
      </c>
      <c r="M3223" s="17">
        <v>203908.94</v>
      </c>
      <c r="N3223" s="17">
        <v>133814.9909</v>
      </c>
    </row>
    <row r="3224" spans="1:14">
      <c r="A3224" s="16">
        <v>46076</v>
      </c>
      <c r="B3224" t="s">
        <v>3259</v>
      </c>
      <c r="C3224" t="s">
        <v>22</v>
      </c>
      <c r="D3224" t="s">
        <v>23</v>
      </c>
      <c r="E3224" t="s">
        <v>24</v>
      </c>
      <c r="F3224" t="s">
        <v>1925</v>
      </c>
      <c r="G3224" t="s">
        <v>19</v>
      </c>
      <c r="H3224">
        <v>11</v>
      </c>
      <c r="I3224" s="17">
        <v>669135</v>
      </c>
      <c r="J3224" s="17">
        <v>33456.75</v>
      </c>
      <c r="K3224" s="17">
        <v>635678.25</v>
      </c>
      <c r="L3224" s="17">
        <v>483115.47</v>
      </c>
      <c r="M3224" s="17">
        <v>152562.78</v>
      </c>
      <c r="N3224" s="17">
        <v>86647.8095</v>
      </c>
    </row>
    <row r="3225" spans="1:14">
      <c r="A3225" s="16">
        <v>46076</v>
      </c>
      <c r="B3225" t="s">
        <v>3260</v>
      </c>
      <c r="C3225" t="s">
        <v>26</v>
      </c>
      <c r="D3225" t="s">
        <v>27</v>
      </c>
      <c r="E3225" t="s">
        <v>17</v>
      </c>
      <c r="F3225" t="s">
        <v>1925</v>
      </c>
      <c r="G3225" t="s">
        <v>19</v>
      </c>
      <c r="H3225">
        <v>9</v>
      </c>
      <c r="I3225" s="17">
        <v>767843</v>
      </c>
      <c r="J3225" s="17">
        <v>0</v>
      </c>
      <c r="K3225" s="17">
        <v>767843</v>
      </c>
      <c r="L3225" s="17">
        <v>537490.1</v>
      </c>
      <c r="M3225" s="17">
        <v>230352.9</v>
      </c>
      <c r="N3225" s="17">
        <v>44685.8599</v>
      </c>
    </row>
    <row r="3226" spans="1:14">
      <c r="A3226" s="16">
        <v>46076</v>
      </c>
      <c r="B3226" t="s">
        <v>3261</v>
      </c>
      <c r="C3226" t="s">
        <v>73</v>
      </c>
      <c r="D3226" t="s">
        <v>74</v>
      </c>
      <c r="E3226" t="s">
        <v>24</v>
      </c>
      <c r="F3226" t="s">
        <v>1925</v>
      </c>
      <c r="G3226" t="s">
        <v>19</v>
      </c>
      <c r="H3226">
        <v>10</v>
      </c>
      <c r="I3226" s="17">
        <v>525148</v>
      </c>
      <c r="J3226" s="17">
        <v>73520.72</v>
      </c>
      <c r="K3226" s="17">
        <v>451627.28</v>
      </c>
      <c r="L3226" s="17">
        <v>343236.73</v>
      </c>
      <c r="M3226" s="17">
        <v>108390.55</v>
      </c>
      <c r="N3226" s="17">
        <v>86647.8095</v>
      </c>
    </row>
    <row r="3227" spans="1:14">
      <c r="A3227" s="16">
        <v>46076</v>
      </c>
      <c r="B3227" t="s">
        <v>3262</v>
      </c>
      <c r="C3227" t="s">
        <v>29</v>
      </c>
      <c r="D3227" t="s">
        <v>30</v>
      </c>
      <c r="E3227" t="s">
        <v>31</v>
      </c>
      <c r="F3227" t="s">
        <v>1925</v>
      </c>
      <c r="G3227" t="s">
        <v>19</v>
      </c>
      <c r="H3227">
        <v>5</v>
      </c>
      <c r="I3227" s="17">
        <v>537665</v>
      </c>
      <c r="J3227" s="17">
        <v>69896.45</v>
      </c>
      <c r="K3227" s="17">
        <v>467768.55</v>
      </c>
      <c r="L3227" s="17">
        <v>290016.5</v>
      </c>
      <c r="M3227" s="17">
        <v>177752.05</v>
      </c>
      <c r="N3227" s="17">
        <v>96712.0583</v>
      </c>
    </row>
    <row r="3228" spans="1:14">
      <c r="A3228" s="16">
        <v>46076</v>
      </c>
      <c r="B3228" t="s">
        <v>3263</v>
      </c>
      <c r="C3228" t="s">
        <v>29</v>
      </c>
      <c r="D3228" t="s">
        <v>30</v>
      </c>
      <c r="E3228" t="s">
        <v>31</v>
      </c>
      <c r="F3228" t="s">
        <v>1925</v>
      </c>
      <c r="G3228" t="s">
        <v>19</v>
      </c>
      <c r="H3228">
        <v>8</v>
      </c>
      <c r="I3228" s="17">
        <v>753165</v>
      </c>
      <c r="J3228" s="17">
        <v>22594.95</v>
      </c>
      <c r="K3228" s="17">
        <v>730570.05</v>
      </c>
      <c r="L3228" s="17">
        <v>452953.43</v>
      </c>
      <c r="M3228" s="17">
        <v>277616.62</v>
      </c>
      <c r="N3228" s="17">
        <v>96712.0583</v>
      </c>
    </row>
    <row r="3229" spans="1:14">
      <c r="A3229" s="16">
        <v>46076</v>
      </c>
      <c r="B3229" t="s">
        <v>3264</v>
      </c>
      <c r="C3229" t="s">
        <v>33</v>
      </c>
      <c r="D3229" t="s">
        <v>34</v>
      </c>
      <c r="E3229" t="s">
        <v>35</v>
      </c>
      <c r="F3229" t="s">
        <v>1925</v>
      </c>
      <c r="G3229" t="s">
        <v>19</v>
      </c>
      <c r="H3229">
        <v>8</v>
      </c>
      <c r="I3229" s="17">
        <v>449908</v>
      </c>
      <c r="J3229" s="17">
        <v>40491.72</v>
      </c>
      <c r="K3229" s="17">
        <v>409416.28</v>
      </c>
      <c r="L3229" s="17">
        <v>294779.72</v>
      </c>
      <c r="M3229" s="17">
        <v>114636.56</v>
      </c>
      <c r="N3229" s="17">
        <v>133814.9909</v>
      </c>
    </row>
    <row r="3230" spans="1:14">
      <c r="A3230" s="16">
        <v>46076</v>
      </c>
      <c r="B3230" t="s">
        <v>3265</v>
      </c>
      <c r="C3230" t="s">
        <v>73</v>
      </c>
      <c r="D3230" t="s">
        <v>74</v>
      </c>
      <c r="E3230" t="s">
        <v>24</v>
      </c>
      <c r="F3230" t="s">
        <v>1925</v>
      </c>
      <c r="G3230" t="s">
        <v>19</v>
      </c>
      <c r="H3230">
        <v>10</v>
      </c>
      <c r="I3230" s="17">
        <v>462361</v>
      </c>
      <c r="J3230" s="17">
        <v>0</v>
      </c>
      <c r="K3230" s="17">
        <v>462361</v>
      </c>
      <c r="L3230" s="17">
        <v>351394.36</v>
      </c>
      <c r="M3230" s="17">
        <v>110966.64</v>
      </c>
      <c r="N3230" s="17">
        <v>86647.8095</v>
      </c>
    </row>
    <row r="3231" spans="1:14">
      <c r="A3231" s="16">
        <v>46076</v>
      </c>
      <c r="B3231" t="s">
        <v>3266</v>
      </c>
      <c r="C3231" t="s">
        <v>43</v>
      </c>
      <c r="D3231" t="s">
        <v>44</v>
      </c>
      <c r="E3231" t="s">
        <v>31</v>
      </c>
      <c r="F3231" t="s">
        <v>1925</v>
      </c>
      <c r="G3231" t="s">
        <v>19</v>
      </c>
      <c r="H3231">
        <v>6</v>
      </c>
      <c r="I3231" s="17">
        <v>322772</v>
      </c>
      <c r="J3231" s="17">
        <v>19366.32</v>
      </c>
      <c r="K3231" s="17">
        <v>303405.68</v>
      </c>
      <c r="L3231" s="17">
        <v>188111.52</v>
      </c>
      <c r="M3231" s="17">
        <v>115294.16</v>
      </c>
      <c r="N3231" s="17">
        <v>96712.0583</v>
      </c>
    </row>
    <row r="3232" spans="1:14">
      <c r="A3232" s="16">
        <v>46076</v>
      </c>
      <c r="B3232" t="s">
        <v>3267</v>
      </c>
      <c r="C3232" t="s">
        <v>22</v>
      </c>
      <c r="D3232" t="s">
        <v>23</v>
      </c>
      <c r="E3232" t="s">
        <v>24</v>
      </c>
      <c r="F3232" t="s">
        <v>1925</v>
      </c>
      <c r="G3232" t="s">
        <v>19</v>
      </c>
      <c r="H3232">
        <v>6</v>
      </c>
      <c r="I3232" s="17">
        <v>176095</v>
      </c>
      <c r="J3232" s="17">
        <v>0</v>
      </c>
      <c r="K3232" s="17">
        <v>176095</v>
      </c>
      <c r="L3232" s="17">
        <v>133832.2</v>
      </c>
      <c r="M3232" s="17">
        <v>42262.8</v>
      </c>
      <c r="N3232" s="17">
        <v>86647.8095</v>
      </c>
    </row>
    <row r="3233" spans="1:14">
      <c r="A3233" s="16">
        <v>46076</v>
      </c>
      <c r="B3233" t="s">
        <v>3268</v>
      </c>
      <c r="C3233" t="s">
        <v>26</v>
      </c>
      <c r="D3233" t="s">
        <v>27</v>
      </c>
      <c r="E3233" t="s">
        <v>17</v>
      </c>
      <c r="F3233" t="s">
        <v>1925</v>
      </c>
      <c r="G3233" t="s">
        <v>19</v>
      </c>
      <c r="H3233">
        <v>10</v>
      </c>
      <c r="I3233" s="17">
        <v>698680</v>
      </c>
      <c r="J3233" s="17">
        <v>13973.6</v>
      </c>
      <c r="K3233" s="17">
        <v>684706.4</v>
      </c>
      <c r="L3233" s="17">
        <v>479294.48</v>
      </c>
      <c r="M3233" s="17">
        <v>205411.92</v>
      </c>
      <c r="N3233" s="17">
        <v>44685.8599</v>
      </c>
    </row>
    <row r="3234" spans="1:14">
      <c r="A3234" s="16">
        <v>46076</v>
      </c>
      <c r="B3234" t="s">
        <v>3269</v>
      </c>
      <c r="C3234" t="s">
        <v>33</v>
      </c>
      <c r="D3234" t="s">
        <v>34</v>
      </c>
      <c r="E3234" t="s">
        <v>35</v>
      </c>
      <c r="F3234" t="s">
        <v>1925</v>
      </c>
      <c r="G3234" t="s">
        <v>19</v>
      </c>
      <c r="H3234">
        <v>4</v>
      </c>
      <c r="I3234" s="17">
        <v>838129</v>
      </c>
      <c r="J3234" s="17">
        <v>0</v>
      </c>
      <c r="K3234" s="17">
        <v>838129</v>
      </c>
      <c r="L3234" s="17">
        <v>603452.88</v>
      </c>
      <c r="M3234" s="17">
        <v>234676.12</v>
      </c>
      <c r="N3234" s="17">
        <v>133814.9909</v>
      </c>
    </row>
    <row r="3235" spans="1:14">
      <c r="A3235" s="16">
        <v>46076</v>
      </c>
      <c r="B3235" t="s">
        <v>3270</v>
      </c>
      <c r="C3235" t="s">
        <v>73</v>
      </c>
      <c r="D3235" t="s">
        <v>74</v>
      </c>
      <c r="E3235" t="s">
        <v>24</v>
      </c>
      <c r="F3235" t="s">
        <v>1925</v>
      </c>
      <c r="G3235" t="s">
        <v>19</v>
      </c>
      <c r="H3235">
        <v>1</v>
      </c>
      <c r="I3235" s="17">
        <v>183824</v>
      </c>
      <c r="J3235" s="17">
        <v>5514.72</v>
      </c>
      <c r="K3235" s="17">
        <v>178309.28</v>
      </c>
      <c r="L3235" s="17">
        <v>135515.05</v>
      </c>
      <c r="M3235" s="17">
        <v>42794.23</v>
      </c>
      <c r="N3235" s="17">
        <v>86647.8095</v>
      </c>
    </row>
    <row r="3236" spans="1:14">
      <c r="A3236" s="16">
        <v>46076</v>
      </c>
      <c r="B3236" t="s">
        <v>3271</v>
      </c>
      <c r="C3236" t="s">
        <v>29</v>
      </c>
      <c r="D3236" t="s">
        <v>30</v>
      </c>
      <c r="E3236" t="s">
        <v>31</v>
      </c>
      <c r="F3236" t="s">
        <v>1925</v>
      </c>
      <c r="G3236" t="s">
        <v>19</v>
      </c>
      <c r="H3236">
        <v>8</v>
      </c>
      <c r="I3236" s="17">
        <v>640155</v>
      </c>
      <c r="J3236" s="17">
        <v>0</v>
      </c>
      <c r="K3236" s="17">
        <v>640155</v>
      </c>
      <c r="L3236" s="17">
        <v>396896.1</v>
      </c>
      <c r="M3236" s="17">
        <v>243258.9</v>
      </c>
      <c r="N3236" s="17">
        <v>96712.0583</v>
      </c>
    </row>
    <row r="3237" spans="1:14">
      <c r="A3237" s="16">
        <v>46076</v>
      </c>
      <c r="B3237" t="s">
        <v>3272</v>
      </c>
      <c r="C3237" t="s">
        <v>73</v>
      </c>
      <c r="D3237" t="s">
        <v>74</v>
      </c>
      <c r="E3237" t="s">
        <v>24</v>
      </c>
      <c r="F3237" t="s">
        <v>1925</v>
      </c>
      <c r="G3237" t="s">
        <v>19</v>
      </c>
      <c r="H3237">
        <v>3</v>
      </c>
      <c r="I3237" s="17">
        <v>569592</v>
      </c>
      <c r="J3237" s="17">
        <v>34175.52</v>
      </c>
      <c r="K3237" s="17">
        <v>535416.48</v>
      </c>
      <c r="L3237" s="17">
        <v>406916.52</v>
      </c>
      <c r="M3237" s="17">
        <v>128499.96</v>
      </c>
      <c r="N3237" s="17">
        <v>86647.8095</v>
      </c>
    </row>
    <row r="3238" spans="1:14">
      <c r="A3238" s="16">
        <v>46076</v>
      </c>
      <c r="B3238" t="s">
        <v>3273</v>
      </c>
      <c r="C3238" t="s">
        <v>22</v>
      </c>
      <c r="D3238" t="s">
        <v>23</v>
      </c>
      <c r="E3238" t="s">
        <v>24</v>
      </c>
      <c r="F3238" t="s">
        <v>1925</v>
      </c>
      <c r="G3238" t="s">
        <v>19</v>
      </c>
      <c r="H3238">
        <v>6</v>
      </c>
      <c r="I3238" s="17">
        <v>681128</v>
      </c>
      <c r="J3238" s="17">
        <v>68112.8</v>
      </c>
      <c r="K3238" s="17">
        <v>613015.2</v>
      </c>
      <c r="L3238" s="17">
        <v>465891.55</v>
      </c>
      <c r="M3238" s="17">
        <v>147123.65</v>
      </c>
      <c r="N3238" s="17">
        <v>86647.8095</v>
      </c>
    </row>
    <row r="3239" spans="1:14">
      <c r="A3239" s="16">
        <v>46076</v>
      </c>
      <c r="B3239" t="s">
        <v>3274</v>
      </c>
      <c r="C3239" t="s">
        <v>73</v>
      </c>
      <c r="D3239" t="s">
        <v>74</v>
      </c>
      <c r="E3239" t="s">
        <v>24</v>
      </c>
      <c r="F3239" t="s">
        <v>1925</v>
      </c>
      <c r="G3239" t="s">
        <v>19</v>
      </c>
      <c r="H3239">
        <v>2</v>
      </c>
      <c r="I3239" s="17">
        <v>715442</v>
      </c>
      <c r="J3239" s="17">
        <v>0</v>
      </c>
      <c r="K3239" s="17">
        <v>715442</v>
      </c>
      <c r="L3239" s="17">
        <v>543735.92</v>
      </c>
      <c r="M3239" s="17">
        <v>171706.08</v>
      </c>
      <c r="N3239" s="17">
        <v>86647.8095</v>
      </c>
    </row>
    <row r="3240" spans="1:14">
      <c r="A3240" s="16">
        <v>46076</v>
      </c>
      <c r="B3240" t="s">
        <v>3275</v>
      </c>
      <c r="C3240" t="s">
        <v>47</v>
      </c>
      <c r="D3240" t="s">
        <v>48</v>
      </c>
      <c r="E3240" t="s">
        <v>35</v>
      </c>
      <c r="F3240" t="s">
        <v>1925</v>
      </c>
      <c r="G3240" t="s">
        <v>19</v>
      </c>
      <c r="H3240">
        <v>2</v>
      </c>
      <c r="I3240" s="17">
        <v>724944</v>
      </c>
      <c r="J3240" s="17">
        <v>94242.72</v>
      </c>
      <c r="K3240" s="17">
        <v>630701.28</v>
      </c>
      <c r="L3240" s="17">
        <v>454104.92</v>
      </c>
      <c r="M3240" s="17">
        <v>176596.36</v>
      </c>
      <c r="N3240" s="17">
        <v>133814.9909</v>
      </c>
    </row>
    <row r="3241" spans="1:14">
      <c r="A3241" s="16">
        <v>46076</v>
      </c>
      <c r="B3241" t="s">
        <v>3276</v>
      </c>
      <c r="C3241" t="s">
        <v>29</v>
      </c>
      <c r="D3241" t="s">
        <v>30</v>
      </c>
      <c r="E3241" t="s">
        <v>31</v>
      </c>
      <c r="F3241" t="s">
        <v>1925</v>
      </c>
      <c r="G3241" t="s">
        <v>19</v>
      </c>
      <c r="H3241">
        <v>7</v>
      </c>
      <c r="I3241" s="17">
        <v>843755</v>
      </c>
      <c r="J3241" s="17">
        <v>25312.65</v>
      </c>
      <c r="K3241" s="17">
        <v>818442.35</v>
      </c>
      <c r="L3241" s="17">
        <v>507434.26</v>
      </c>
      <c r="M3241" s="17">
        <v>311008.09</v>
      </c>
      <c r="N3241" s="17">
        <v>96712.0583</v>
      </c>
    </row>
    <row r="3242" spans="1:14">
      <c r="A3242" s="16">
        <v>46076</v>
      </c>
      <c r="B3242" t="s">
        <v>3277</v>
      </c>
      <c r="C3242" t="s">
        <v>73</v>
      </c>
      <c r="D3242" t="s">
        <v>74</v>
      </c>
      <c r="E3242" t="s">
        <v>24</v>
      </c>
      <c r="F3242" t="s">
        <v>1925</v>
      </c>
      <c r="G3242" t="s">
        <v>19</v>
      </c>
      <c r="H3242">
        <v>8</v>
      </c>
      <c r="I3242" s="17">
        <v>663065</v>
      </c>
      <c r="J3242" s="17">
        <v>0</v>
      </c>
      <c r="K3242" s="17">
        <v>663065</v>
      </c>
      <c r="L3242" s="17">
        <v>503929.4</v>
      </c>
      <c r="M3242" s="17">
        <v>159135.6</v>
      </c>
      <c r="N3242" s="17">
        <v>86647.8095</v>
      </c>
    </row>
    <row r="3243" spans="1:14">
      <c r="A3243" s="16">
        <v>46076</v>
      </c>
      <c r="B3243" t="s">
        <v>3278</v>
      </c>
      <c r="C3243" t="s">
        <v>33</v>
      </c>
      <c r="D3243" t="s">
        <v>34</v>
      </c>
      <c r="E3243" t="s">
        <v>35</v>
      </c>
      <c r="F3243" t="s">
        <v>1925</v>
      </c>
      <c r="G3243" t="s">
        <v>19</v>
      </c>
      <c r="H3243">
        <v>7</v>
      </c>
      <c r="I3243" s="17">
        <v>433581</v>
      </c>
      <c r="J3243" s="17">
        <v>47693.91</v>
      </c>
      <c r="K3243" s="17">
        <v>385887.09</v>
      </c>
      <c r="L3243" s="17">
        <v>277838.7</v>
      </c>
      <c r="M3243" s="17">
        <v>108048.39</v>
      </c>
      <c r="N3243" s="17">
        <v>133814.9909</v>
      </c>
    </row>
    <row r="3244" spans="1:14">
      <c r="A3244" s="16">
        <v>46076</v>
      </c>
      <c r="B3244" t="s">
        <v>3279</v>
      </c>
      <c r="C3244" t="s">
        <v>22</v>
      </c>
      <c r="D3244" t="s">
        <v>23</v>
      </c>
      <c r="E3244" t="s">
        <v>24</v>
      </c>
      <c r="F3244" t="s">
        <v>1925</v>
      </c>
      <c r="G3244" t="s">
        <v>19</v>
      </c>
      <c r="H3244">
        <v>6</v>
      </c>
      <c r="I3244" s="17">
        <v>461523</v>
      </c>
      <c r="J3244" s="17">
        <v>41537.07</v>
      </c>
      <c r="K3244" s="17">
        <v>419985.93</v>
      </c>
      <c r="L3244" s="17">
        <v>319189.31</v>
      </c>
      <c r="M3244" s="17">
        <v>100796.62</v>
      </c>
      <c r="N3244" s="17">
        <v>86647.8095</v>
      </c>
    </row>
    <row r="3245" spans="1:14">
      <c r="A3245" s="16">
        <v>46076</v>
      </c>
      <c r="B3245" t="s">
        <v>3280</v>
      </c>
      <c r="C3245" t="s">
        <v>47</v>
      </c>
      <c r="D3245" t="s">
        <v>48</v>
      </c>
      <c r="E3245" t="s">
        <v>35</v>
      </c>
      <c r="F3245" t="s">
        <v>1925</v>
      </c>
      <c r="G3245" t="s">
        <v>19</v>
      </c>
      <c r="H3245">
        <v>6</v>
      </c>
      <c r="I3245" s="17">
        <v>716837</v>
      </c>
      <c r="J3245" s="17">
        <v>14336.74</v>
      </c>
      <c r="K3245" s="17">
        <v>702500.26</v>
      </c>
      <c r="L3245" s="17">
        <v>505800.19</v>
      </c>
      <c r="M3245" s="17">
        <v>196700.07</v>
      </c>
      <c r="N3245" s="17">
        <v>133814.9909</v>
      </c>
    </row>
    <row r="3246" spans="1:14">
      <c r="A3246" s="16">
        <v>46076</v>
      </c>
      <c r="B3246" t="s">
        <v>3281</v>
      </c>
      <c r="C3246" t="s">
        <v>47</v>
      </c>
      <c r="D3246" t="s">
        <v>48</v>
      </c>
      <c r="E3246" t="s">
        <v>35</v>
      </c>
      <c r="F3246" t="s">
        <v>1925</v>
      </c>
      <c r="G3246" t="s">
        <v>19</v>
      </c>
      <c r="H3246">
        <v>5</v>
      </c>
      <c r="I3246" s="17">
        <v>335745</v>
      </c>
      <c r="J3246" s="17">
        <v>47004.3</v>
      </c>
      <c r="K3246" s="17">
        <v>288740.7</v>
      </c>
      <c r="L3246" s="17">
        <v>207893.3</v>
      </c>
      <c r="M3246" s="17">
        <v>80847.39999999999</v>
      </c>
      <c r="N3246" s="17">
        <v>133814.9909</v>
      </c>
    </row>
    <row r="3247" spans="1:14">
      <c r="A3247" s="16">
        <v>46076</v>
      </c>
      <c r="B3247" t="s">
        <v>3282</v>
      </c>
      <c r="C3247" t="s">
        <v>33</v>
      </c>
      <c r="D3247" t="s">
        <v>34</v>
      </c>
      <c r="E3247" t="s">
        <v>35</v>
      </c>
      <c r="F3247" t="s">
        <v>1925</v>
      </c>
      <c r="G3247" t="s">
        <v>19</v>
      </c>
      <c r="H3247">
        <v>1</v>
      </c>
      <c r="I3247" s="17">
        <v>154118</v>
      </c>
      <c r="J3247" s="17">
        <v>0</v>
      </c>
      <c r="K3247" s="17">
        <v>154118</v>
      </c>
      <c r="L3247" s="17">
        <v>110964.96</v>
      </c>
      <c r="M3247" s="17">
        <v>43153.04</v>
      </c>
      <c r="N3247" s="17">
        <v>133814.9909</v>
      </c>
    </row>
    <row r="3248" spans="1:14">
      <c r="A3248" s="16">
        <v>46076</v>
      </c>
      <c r="B3248" t="s">
        <v>3283</v>
      </c>
      <c r="C3248" t="s">
        <v>47</v>
      </c>
      <c r="D3248" t="s">
        <v>48</v>
      </c>
      <c r="E3248" t="s">
        <v>35</v>
      </c>
      <c r="F3248" t="s">
        <v>1925</v>
      </c>
      <c r="G3248" t="s">
        <v>19</v>
      </c>
      <c r="H3248">
        <v>1</v>
      </c>
      <c r="I3248" s="17">
        <v>562630</v>
      </c>
      <c r="J3248" s="17">
        <v>56263</v>
      </c>
      <c r="K3248" s="17">
        <v>506367</v>
      </c>
      <c r="L3248" s="17">
        <v>364584.24</v>
      </c>
      <c r="M3248" s="17">
        <v>141782.76</v>
      </c>
      <c r="N3248" s="17">
        <v>133814.9909</v>
      </c>
    </row>
    <row r="3249" spans="1:14">
      <c r="A3249" s="16">
        <v>46076</v>
      </c>
      <c r="B3249" t="s">
        <v>3284</v>
      </c>
      <c r="C3249" t="s">
        <v>26</v>
      </c>
      <c r="D3249" t="s">
        <v>27</v>
      </c>
      <c r="E3249" t="s">
        <v>17</v>
      </c>
      <c r="F3249" t="s">
        <v>1925</v>
      </c>
      <c r="G3249" t="s">
        <v>19</v>
      </c>
      <c r="H3249">
        <v>8</v>
      </c>
      <c r="I3249" s="17">
        <v>256230</v>
      </c>
      <c r="J3249" s="17">
        <v>35872.2</v>
      </c>
      <c r="K3249" s="17">
        <v>220357.8</v>
      </c>
      <c r="L3249" s="17">
        <v>154250.46</v>
      </c>
      <c r="M3249" s="17">
        <v>66107.34</v>
      </c>
      <c r="N3249" s="17">
        <v>44685.8599</v>
      </c>
    </row>
    <row r="3250" spans="1:14">
      <c r="A3250" s="16">
        <v>46076</v>
      </c>
      <c r="B3250" t="s">
        <v>3285</v>
      </c>
      <c r="C3250" t="s">
        <v>15</v>
      </c>
      <c r="D3250" t="s">
        <v>16</v>
      </c>
      <c r="E3250" t="s">
        <v>17</v>
      </c>
      <c r="F3250" t="s">
        <v>1925</v>
      </c>
      <c r="G3250" t="s">
        <v>19</v>
      </c>
      <c r="H3250">
        <v>3</v>
      </c>
      <c r="I3250" s="17">
        <v>291855</v>
      </c>
      <c r="J3250" s="17">
        <v>20429.85</v>
      </c>
      <c r="K3250" s="17">
        <v>271425.15</v>
      </c>
      <c r="L3250" s="17">
        <v>189997.6</v>
      </c>
      <c r="M3250" s="17">
        <v>81427.55</v>
      </c>
      <c r="N3250" s="17">
        <v>44685.8599</v>
      </c>
    </row>
    <row r="3251" spans="1:14">
      <c r="A3251" s="16">
        <v>46076</v>
      </c>
      <c r="B3251" t="s">
        <v>3286</v>
      </c>
      <c r="C3251" t="s">
        <v>73</v>
      </c>
      <c r="D3251" t="s">
        <v>74</v>
      </c>
      <c r="E3251" t="s">
        <v>24</v>
      </c>
      <c r="F3251" t="s">
        <v>1925</v>
      </c>
      <c r="G3251" t="s">
        <v>19</v>
      </c>
      <c r="H3251">
        <v>7</v>
      </c>
      <c r="I3251" s="17">
        <v>317331</v>
      </c>
      <c r="J3251" s="17">
        <v>44426.34</v>
      </c>
      <c r="K3251" s="17">
        <v>272904.66</v>
      </c>
      <c r="L3251" s="17">
        <v>207407.54</v>
      </c>
      <c r="M3251" s="17">
        <v>65497.12</v>
      </c>
      <c r="N3251" s="17">
        <v>86647.8095</v>
      </c>
    </row>
    <row r="3252" spans="1:14">
      <c r="A3252" s="16">
        <v>46076</v>
      </c>
      <c r="B3252" t="s">
        <v>3287</v>
      </c>
      <c r="C3252" t="s">
        <v>47</v>
      </c>
      <c r="D3252" t="s">
        <v>48</v>
      </c>
      <c r="E3252" t="s">
        <v>35</v>
      </c>
      <c r="F3252" t="s">
        <v>1925</v>
      </c>
      <c r="G3252" t="s">
        <v>19</v>
      </c>
      <c r="H3252">
        <v>1</v>
      </c>
      <c r="I3252" s="17">
        <v>676863</v>
      </c>
      <c r="J3252" s="17">
        <v>0</v>
      </c>
      <c r="K3252" s="17">
        <v>676863</v>
      </c>
      <c r="L3252" s="17">
        <v>487341.36</v>
      </c>
      <c r="M3252" s="17">
        <v>189521.64</v>
      </c>
      <c r="N3252" s="17">
        <v>133814.9909</v>
      </c>
    </row>
    <row r="3253" spans="1:14">
      <c r="A3253" s="16">
        <v>46076</v>
      </c>
      <c r="B3253" t="s">
        <v>3288</v>
      </c>
      <c r="C3253" t="s">
        <v>26</v>
      </c>
      <c r="D3253" t="s">
        <v>27</v>
      </c>
      <c r="E3253" t="s">
        <v>17</v>
      </c>
      <c r="F3253" t="s">
        <v>1925</v>
      </c>
      <c r="G3253" t="s">
        <v>19</v>
      </c>
      <c r="H3253">
        <v>12</v>
      </c>
      <c r="I3253" s="17">
        <v>265721</v>
      </c>
      <c r="J3253" s="17">
        <v>0</v>
      </c>
      <c r="K3253" s="17">
        <v>265721</v>
      </c>
      <c r="L3253" s="17">
        <v>186004.7</v>
      </c>
      <c r="M3253" s="17">
        <v>79716.3</v>
      </c>
      <c r="N3253" s="17">
        <v>44685.8599</v>
      </c>
    </row>
    <row r="3254" spans="1:14">
      <c r="A3254" s="16">
        <v>46076</v>
      </c>
      <c r="B3254" t="s">
        <v>3289</v>
      </c>
      <c r="C3254" t="s">
        <v>26</v>
      </c>
      <c r="D3254" t="s">
        <v>27</v>
      </c>
      <c r="E3254" t="s">
        <v>17</v>
      </c>
      <c r="F3254" t="s">
        <v>1925</v>
      </c>
      <c r="G3254" t="s">
        <v>19</v>
      </c>
      <c r="H3254">
        <v>11</v>
      </c>
      <c r="I3254" s="17">
        <v>828514</v>
      </c>
      <c r="J3254" s="17">
        <v>66281.12</v>
      </c>
      <c r="K3254" s="17">
        <v>762232.88</v>
      </c>
      <c r="L3254" s="17">
        <v>533563.02</v>
      </c>
      <c r="M3254" s="17">
        <v>228669.86</v>
      </c>
      <c r="N3254" s="17">
        <v>44685.8599</v>
      </c>
    </row>
    <row r="3255" spans="1:14">
      <c r="A3255" s="16">
        <v>46077</v>
      </c>
      <c r="B3255" t="s">
        <v>3290</v>
      </c>
      <c r="C3255" t="s">
        <v>26</v>
      </c>
      <c r="D3255" t="s">
        <v>27</v>
      </c>
      <c r="E3255" t="s">
        <v>17</v>
      </c>
      <c r="F3255" t="s">
        <v>1925</v>
      </c>
      <c r="G3255" t="s">
        <v>19</v>
      </c>
      <c r="H3255">
        <v>9</v>
      </c>
      <c r="I3255" s="17">
        <v>630098</v>
      </c>
      <c r="J3255" s="17">
        <v>56708.82</v>
      </c>
      <c r="K3255" s="17">
        <v>573389.1800000001</v>
      </c>
      <c r="L3255" s="17">
        <v>401372.43</v>
      </c>
      <c r="M3255" s="17">
        <v>172016.75</v>
      </c>
      <c r="N3255" s="17">
        <v>44685.8599</v>
      </c>
    </row>
    <row r="3256" spans="1:14">
      <c r="A3256" s="16">
        <v>46077</v>
      </c>
      <c r="B3256" t="s">
        <v>3291</v>
      </c>
      <c r="C3256" t="s">
        <v>43</v>
      </c>
      <c r="D3256" t="s">
        <v>44</v>
      </c>
      <c r="E3256" t="s">
        <v>31</v>
      </c>
      <c r="F3256" t="s">
        <v>1925</v>
      </c>
      <c r="G3256" t="s">
        <v>19</v>
      </c>
      <c r="H3256">
        <v>9</v>
      </c>
      <c r="I3256" s="17">
        <v>256469</v>
      </c>
      <c r="J3256" s="17">
        <v>17952.83</v>
      </c>
      <c r="K3256" s="17">
        <v>238516.17</v>
      </c>
      <c r="L3256" s="17">
        <v>147880.03</v>
      </c>
      <c r="M3256" s="17">
        <v>90636.14</v>
      </c>
      <c r="N3256" s="17">
        <v>96712.0583</v>
      </c>
    </row>
    <row r="3257" spans="1:14">
      <c r="A3257" s="16">
        <v>46077</v>
      </c>
      <c r="B3257" t="s">
        <v>3292</v>
      </c>
      <c r="C3257" t="s">
        <v>73</v>
      </c>
      <c r="D3257" t="s">
        <v>74</v>
      </c>
      <c r="E3257" t="s">
        <v>24</v>
      </c>
      <c r="F3257" t="s">
        <v>1925</v>
      </c>
      <c r="G3257" t="s">
        <v>19</v>
      </c>
      <c r="H3257">
        <v>2</v>
      </c>
      <c r="I3257" s="17">
        <v>219912</v>
      </c>
      <c r="J3257" s="17">
        <v>0</v>
      </c>
      <c r="K3257" s="17">
        <v>219912</v>
      </c>
      <c r="L3257" s="17">
        <v>167133.12</v>
      </c>
      <c r="M3257" s="17">
        <v>52778.88</v>
      </c>
      <c r="N3257" s="17">
        <v>86647.8095</v>
      </c>
    </row>
    <row r="3258" spans="1:14">
      <c r="A3258" s="16">
        <v>46077</v>
      </c>
      <c r="B3258" t="s">
        <v>3293</v>
      </c>
      <c r="C3258" t="s">
        <v>15</v>
      </c>
      <c r="D3258" t="s">
        <v>16</v>
      </c>
      <c r="E3258" t="s">
        <v>17</v>
      </c>
      <c r="F3258" t="s">
        <v>1925</v>
      </c>
      <c r="G3258" t="s">
        <v>19</v>
      </c>
      <c r="H3258">
        <v>2</v>
      </c>
      <c r="I3258" s="17">
        <v>257484</v>
      </c>
      <c r="J3258" s="17">
        <v>33472.92</v>
      </c>
      <c r="K3258" s="17">
        <v>224011.08</v>
      </c>
      <c r="L3258" s="17">
        <v>156807.76</v>
      </c>
      <c r="M3258" s="17">
        <v>67203.32000000001</v>
      </c>
      <c r="N3258" s="17">
        <v>44685.8599</v>
      </c>
    </row>
    <row r="3259" spans="1:14">
      <c r="A3259" s="16">
        <v>46077</v>
      </c>
      <c r="B3259" t="s">
        <v>3294</v>
      </c>
      <c r="C3259" t="s">
        <v>29</v>
      </c>
      <c r="D3259" t="s">
        <v>30</v>
      </c>
      <c r="E3259" t="s">
        <v>31</v>
      </c>
      <c r="F3259" t="s">
        <v>1925</v>
      </c>
      <c r="G3259" t="s">
        <v>19</v>
      </c>
      <c r="H3259">
        <v>1</v>
      </c>
      <c r="I3259" s="17">
        <v>225077</v>
      </c>
      <c r="J3259" s="17">
        <v>18006.16</v>
      </c>
      <c r="K3259" s="17">
        <v>207070.84</v>
      </c>
      <c r="L3259" s="17">
        <v>128383.92</v>
      </c>
      <c r="M3259" s="17">
        <v>78686.92</v>
      </c>
      <c r="N3259" s="17">
        <v>96712.0583</v>
      </c>
    </row>
    <row r="3260" spans="1:14">
      <c r="A3260" s="16">
        <v>46077</v>
      </c>
      <c r="B3260" t="s">
        <v>3295</v>
      </c>
      <c r="C3260" t="s">
        <v>15</v>
      </c>
      <c r="D3260" t="s">
        <v>16</v>
      </c>
      <c r="E3260" t="s">
        <v>17</v>
      </c>
      <c r="F3260" t="s">
        <v>1925</v>
      </c>
      <c r="G3260" t="s">
        <v>19</v>
      </c>
      <c r="H3260">
        <v>5</v>
      </c>
      <c r="I3260" s="17">
        <v>74974</v>
      </c>
      <c r="J3260" s="17">
        <v>6747.66</v>
      </c>
      <c r="K3260" s="17">
        <v>68226.34</v>
      </c>
      <c r="L3260" s="17">
        <v>47758.44</v>
      </c>
      <c r="M3260" s="17">
        <v>20467.9</v>
      </c>
      <c r="N3260" s="17">
        <v>44685.8599</v>
      </c>
    </row>
    <row r="3261" spans="1:14">
      <c r="A3261" s="16">
        <v>46077</v>
      </c>
      <c r="B3261" t="s">
        <v>3296</v>
      </c>
      <c r="C3261" t="s">
        <v>47</v>
      </c>
      <c r="D3261" t="s">
        <v>48</v>
      </c>
      <c r="E3261" t="s">
        <v>35</v>
      </c>
      <c r="F3261" t="s">
        <v>1925</v>
      </c>
      <c r="G3261" t="s">
        <v>19</v>
      </c>
      <c r="H3261">
        <v>11</v>
      </c>
      <c r="I3261" s="17">
        <v>627964</v>
      </c>
      <c r="J3261" s="17">
        <v>0</v>
      </c>
      <c r="K3261" s="17">
        <v>627964</v>
      </c>
      <c r="L3261" s="17">
        <v>452134.08</v>
      </c>
      <c r="M3261" s="17">
        <v>175829.92</v>
      </c>
      <c r="N3261" s="17">
        <v>133814.9909</v>
      </c>
    </row>
    <row r="3262" spans="1:14">
      <c r="A3262" s="16">
        <v>46077</v>
      </c>
      <c r="B3262" t="s">
        <v>3297</v>
      </c>
      <c r="C3262" t="s">
        <v>33</v>
      </c>
      <c r="D3262" t="s">
        <v>34</v>
      </c>
      <c r="E3262" t="s">
        <v>35</v>
      </c>
      <c r="F3262" t="s">
        <v>1925</v>
      </c>
      <c r="G3262" t="s">
        <v>19</v>
      </c>
      <c r="H3262">
        <v>10</v>
      </c>
      <c r="I3262" s="17">
        <v>195169</v>
      </c>
      <c r="J3262" s="17">
        <v>0</v>
      </c>
      <c r="K3262" s="17">
        <v>195169</v>
      </c>
      <c r="L3262" s="17">
        <v>140521.68</v>
      </c>
      <c r="M3262" s="17">
        <v>54647.32</v>
      </c>
      <c r="N3262" s="17">
        <v>133814.9909</v>
      </c>
    </row>
    <row r="3263" spans="1:14">
      <c r="A3263" s="16">
        <v>46077</v>
      </c>
      <c r="B3263" t="s">
        <v>3298</v>
      </c>
      <c r="C3263" t="s">
        <v>73</v>
      </c>
      <c r="D3263" t="s">
        <v>74</v>
      </c>
      <c r="E3263" t="s">
        <v>24</v>
      </c>
      <c r="F3263" t="s">
        <v>1925</v>
      </c>
      <c r="G3263" t="s">
        <v>19</v>
      </c>
      <c r="H3263">
        <v>3</v>
      </c>
      <c r="I3263" s="17">
        <v>513795</v>
      </c>
      <c r="J3263" s="17">
        <v>0</v>
      </c>
      <c r="K3263" s="17">
        <v>513795</v>
      </c>
      <c r="L3263" s="17">
        <v>390484.2</v>
      </c>
      <c r="M3263" s="17">
        <v>123310.8</v>
      </c>
      <c r="N3263" s="17">
        <v>86647.8095</v>
      </c>
    </row>
    <row r="3264" spans="1:14">
      <c r="A3264" s="16">
        <v>46077</v>
      </c>
      <c r="B3264" t="s">
        <v>3299</v>
      </c>
      <c r="C3264" t="s">
        <v>33</v>
      </c>
      <c r="D3264" t="s">
        <v>34</v>
      </c>
      <c r="E3264" t="s">
        <v>35</v>
      </c>
      <c r="F3264" t="s">
        <v>1925</v>
      </c>
      <c r="G3264" t="s">
        <v>19</v>
      </c>
      <c r="H3264">
        <v>12</v>
      </c>
      <c r="I3264" s="17">
        <v>613328</v>
      </c>
      <c r="J3264" s="17">
        <v>55199.52</v>
      </c>
      <c r="K3264" s="17">
        <v>558128.48</v>
      </c>
      <c r="L3264" s="17">
        <v>401852.51</v>
      </c>
      <c r="M3264" s="17">
        <v>156275.97</v>
      </c>
      <c r="N3264" s="17">
        <v>133814.9909</v>
      </c>
    </row>
    <row r="3265" spans="1:14">
      <c r="A3265" s="16">
        <v>46077</v>
      </c>
      <c r="B3265" t="s">
        <v>3300</v>
      </c>
      <c r="C3265" t="s">
        <v>15</v>
      </c>
      <c r="D3265" t="s">
        <v>16</v>
      </c>
      <c r="E3265" t="s">
        <v>17</v>
      </c>
      <c r="F3265" t="s">
        <v>1925</v>
      </c>
      <c r="G3265" t="s">
        <v>19</v>
      </c>
      <c r="H3265">
        <v>6</v>
      </c>
      <c r="I3265" s="17">
        <v>379853</v>
      </c>
      <c r="J3265" s="17">
        <v>30388.24</v>
      </c>
      <c r="K3265" s="17">
        <v>349464.76</v>
      </c>
      <c r="L3265" s="17">
        <v>244625.33</v>
      </c>
      <c r="M3265" s="17">
        <v>104839.43</v>
      </c>
      <c r="N3265" s="17">
        <v>44685.8599</v>
      </c>
    </row>
    <row r="3266" spans="1:14">
      <c r="A3266" s="16">
        <v>46077</v>
      </c>
      <c r="B3266" t="s">
        <v>3301</v>
      </c>
      <c r="C3266" t="s">
        <v>15</v>
      </c>
      <c r="D3266" t="s">
        <v>16</v>
      </c>
      <c r="E3266" t="s">
        <v>17</v>
      </c>
      <c r="F3266" t="s">
        <v>1925</v>
      </c>
      <c r="G3266" t="s">
        <v>19</v>
      </c>
      <c r="H3266">
        <v>12</v>
      </c>
      <c r="I3266" s="17">
        <v>182686</v>
      </c>
      <c r="J3266" s="17">
        <v>0</v>
      </c>
      <c r="K3266" s="17">
        <v>182686</v>
      </c>
      <c r="L3266" s="17">
        <v>127880.2</v>
      </c>
      <c r="M3266" s="17">
        <v>54805.8</v>
      </c>
      <c r="N3266" s="17">
        <v>44685.8599</v>
      </c>
    </row>
    <row r="3267" spans="1:14">
      <c r="A3267" s="16">
        <v>46077</v>
      </c>
      <c r="B3267" t="s">
        <v>3302</v>
      </c>
      <c r="C3267" t="s">
        <v>73</v>
      </c>
      <c r="D3267" t="s">
        <v>74</v>
      </c>
      <c r="E3267" t="s">
        <v>24</v>
      </c>
      <c r="F3267" t="s">
        <v>1925</v>
      </c>
      <c r="G3267" t="s">
        <v>19</v>
      </c>
      <c r="H3267">
        <v>1</v>
      </c>
      <c r="I3267" s="17">
        <v>237058</v>
      </c>
      <c r="J3267" s="17">
        <v>33188.12</v>
      </c>
      <c r="K3267" s="17">
        <v>203869.88</v>
      </c>
      <c r="L3267" s="17">
        <v>154941.11</v>
      </c>
      <c r="M3267" s="17">
        <v>48928.77</v>
      </c>
      <c r="N3267" s="17">
        <v>86647.8095</v>
      </c>
    </row>
    <row r="3268" spans="1:14">
      <c r="A3268" s="16">
        <v>46077</v>
      </c>
      <c r="B3268" t="s">
        <v>3303</v>
      </c>
      <c r="C3268" t="s">
        <v>29</v>
      </c>
      <c r="D3268" t="s">
        <v>30</v>
      </c>
      <c r="E3268" t="s">
        <v>31</v>
      </c>
      <c r="F3268" t="s">
        <v>1925</v>
      </c>
      <c r="G3268" t="s">
        <v>19</v>
      </c>
      <c r="H3268">
        <v>8</v>
      </c>
      <c r="I3268" s="17">
        <v>373751</v>
      </c>
      <c r="J3268" s="17">
        <v>0</v>
      </c>
      <c r="K3268" s="17">
        <v>373751</v>
      </c>
      <c r="L3268" s="17">
        <v>231725.62</v>
      </c>
      <c r="M3268" s="17">
        <v>142025.38</v>
      </c>
      <c r="N3268" s="17">
        <v>96712.0583</v>
      </c>
    </row>
    <row r="3269" spans="1:14">
      <c r="A3269" s="16">
        <v>46077</v>
      </c>
      <c r="B3269" t="s">
        <v>3304</v>
      </c>
      <c r="C3269" t="s">
        <v>22</v>
      </c>
      <c r="D3269" t="s">
        <v>23</v>
      </c>
      <c r="E3269" t="s">
        <v>24</v>
      </c>
      <c r="F3269" t="s">
        <v>1925</v>
      </c>
      <c r="G3269" t="s">
        <v>19</v>
      </c>
      <c r="H3269">
        <v>2</v>
      </c>
      <c r="I3269" s="17">
        <v>409435</v>
      </c>
      <c r="J3269" s="17">
        <v>53226.55</v>
      </c>
      <c r="K3269" s="17">
        <v>356208.45</v>
      </c>
      <c r="L3269" s="17">
        <v>270718.42</v>
      </c>
      <c r="M3269" s="17">
        <v>85490.03</v>
      </c>
      <c r="N3269" s="17">
        <v>86647.8095</v>
      </c>
    </row>
    <row r="3270" spans="1:14">
      <c r="A3270" s="16">
        <v>46077</v>
      </c>
      <c r="B3270" t="s">
        <v>3305</v>
      </c>
      <c r="C3270" t="s">
        <v>33</v>
      </c>
      <c r="D3270" t="s">
        <v>34</v>
      </c>
      <c r="E3270" t="s">
        <v>35</v>
      </c>
      <c r="F3270" t="s">
        <v>1925</v>
      </c>
      <c r="G3270" t="s">
        <v>19</v>
      </c>
      <c r="H3270">
        <v>9</v>
      </c>
      <c r="I3270" s="17">
        <v>280362</v>
      </c>
      <c r="J3270" s="17">
        <v>11214.48</v>
      </c>
      <c r="K3270" s="17">
        <v>269147.52</v>
      </c>
      <c r="L3270" s="17">
        <v>193786.21</v>
      </c>
      <c r="M3270" s="17">
        <v>75361.31</v>
      </c>
      <c r="N3270" s="17">
        <v>133814.9909</v>
      </c>
    </row>
    <row r="3271" spans="1:14">
      <c r="A3271" s="16">
        <v>46077</v>
      </c>
      <c r="B3271" t="s">
        <v>3306</v>
      </c>
      <c r="C3271" t="s">
        <v>33</v>
      </c>
      <c r="D3271" t="s">
        <v>34</v>
      </c>
      <c r="E3271" t="s">
        <v>35</v>
      </c>
      <c r="F3271" t="s">
        <v>1925</v>
      </c>
      <c r="G3271" t="s">
        <v>19</v>
      </c>
      <c r="H3271">
        <v>3</v>
      </c>
      <c r="I3271" s="17">
        <v>338168</v>
      </c>
      <c r="J3271" s="17">
        <v>0</v>
      </c>
      <c r="K3271" s="17">
        <v>338168</v>
      </c>
      <c r="L3271" s="17">
        <v>243480.96</v>
      </c>
      <c r="M3271" s="17">
        <v>94687.03999999999</v>
      </c>
      <c r="N3271" s="17">
        <v>133814.9909</v>
      </c>
    </row>
    <row r="3272" spans="1:14">
      <c r="A3272" s="16">
        <v>46077</v>
      </c>
      <c r="B3272" t="s">
        <v>3307</v>
      </c>
      <c r="C3272" t="s">
        <v>29</v>
      </c>
      <c r="D3272" t="s">
        <v>30</v>
      </c>
      <c r="E3272" t="s">
        <v>31</v>
      </c>
      <c r="F3272" t="s">
        <v>1925</v>
      </c>
      <c r="G3272" t="s">
        <v>19</v>
      </c>
      <c r="H3272">
        <v>11</v>
      </c>
      <c r="I3272" s="17">
        <v>90439</v>
      </c>
      <c r="J3272" s="17">
        <v>8139.51</v>
      </c>
      <c r="K3272" s="17">
        <v>82299.49000000001</v>
      </c>
      <c r="L3272" s="17">
        <v>51025.68</v>
      </c>
      <c r="M3272" s="17">
        <v>31273.81</v>
      </c>
      <c r="N3272" s="17">
        <v>96712.0583</v>
      </c>
    </row>
    <row r="3273" spans="1:14">
      <c r="A3273" s="16">
        <v>46077</v>
      </c>
      <c r="B3273" t="s">
        <v>3308</v>
      </c>
      <c r="C3273" t="s">
        <v>15</v>
      </c>
      <c r="D3273" t="s">
        <v>16</v>
      </c>
      <c r="E3273" t="s">
        <v>17</v>
      </c>
      <c r="F3273" t="s">
        <v>1925</v>
      </c>
      <c r="G3273" t="s">
        <v>19</v>
      </c>
      <c r="H3273">
        <v>6</v>
      </c>
      <c r="I3273" s="17">
        <v>236241</v>
      </c>
      <c r="J3273" s="17">
        <v>0</v>
      </c>
      <c r="K3273" s="17">
        <v>236241</v>
      </c>
      <c r="L3273" s="17">
        <v>165368.7</v>
      </c>
      <c r="M3273" s="17">
        <v>70872.3</v>
      </c>
      <c r="N3273" s="17">
        <v>44685.8599</v>
      </c>
    </row>
    <row r="3274" spans="1:14">
      <c r="A3274" s="16">
        <v>46077</v>
      </c>
      <c r="B3274" t="s">
        <v>3309</v>
      </c>
      <c r="C3274" t="s">
        <v>26</v>
      </c>
      <c r="D3274" t="s">
        <v>27</v>
      </c>
      <c r="E3274" t="s">
        <v>17</v>
      </c>
      <c r="F3274" t="s">
        <v>1925</v>
      </c>
      <c r="G3274" t="s">
        <v>19</v>
      </c>
      <c r="H3274">
        <v>10</v>
      </c>
      <c r="I3274" s="17">
        <v>357979</v>
      </c>
      <c r="J3274" s="17">
        <v>39377.69</v>
      </c>
      <c r="K3274" s="17">
        <v>318601.31</v>
      </c>
      <c r="L3274" s="17">
        <v>223020.92</v>
      </c>
      <c r="M3274" s="17">
        <v>95580.39</v>
      </c>
      <c r="N3274" s="17">
        <v>44685.8599</v>
      </c>
    </row>
    <row r="3275" spans="1:14">
      <c r="A3275" s="16">
        <v>46077</v>
      </c>
      <c r="B3275" t="s">
        <v>3310</v>
      </c>
      <c r="C3275" t="s">
        <v>73</v>
      </c>
      <c r="D3275" t="s">
        <v>74</v>
      </c>
      <c r="E3275" t="s">
        <v>24</v>
      </c>
      <c r="F3275" t="s">
        <v>1925</v>
      </c>
      <c r="G3275" t="s">
        <v>19</v>
      </c>
      <c r="H3275">
        <v>11</v>
      </c>
      <c r="I3275" s="17">
        <v>182472</v>
      </c>
      <c r="J3275" s="17">
        <v>3649.44</v>
      </c>
      <c r="K3275" s="17">
        <v>178822.56</v>
      </c>
      <c r="L3275" s="17">
        <v>135905.15</v>
      </c>
      <c r="M3275" s="17">
        <v>42917.41</v>
      </c>
      <c r="N3275" s="17">
        <v>86647.8095</v>
      </c>
    </row>
    <row r="3276" spans="1:14">
      <c r="A3276" s="16">
        <v>46077</v>
      </c>
      <c r="B3276" t="s">
        <v>3311</v>
      </c>
      <c r="C3276" t="s">
        <v>26</v>
      </c>
      <c r="D3276" t="s">
        <v>27</v>
      </c>
      <c r="E3276" t="s">
        <v>17</v>
      </c>
      <c r="F3276" t="s">
        <v>1925</v>
      </c>
      <c r="G3276" t="s">
        <v>19</v>
      </c>
      <c r="H3276">
        <v>1</v>
      </c>
      <c r="I3276" s="17">
        <v>802108</v>
      </c>
      <c r="J3276" s="17">
        <v>64168.64</v>
      </c>
      <c r="K3276" s="17">
        <v>737939.36</v>
      </c>
      <c r="L3276" s="17">
        <v>516557.55</v>
      </c>
      <c r="M3276" s="17">
        <v>221381.81</v>
      </c>
      <c r="N3276" s="17">
        <v>44685.8599</v>
      </c>
    </row>
    <row r="3277" spans="1:14">
      <c r="A3277" s="16">
        <v>46077</v>
      </c>
      <c r="B3277" t="s">
        <v>3312</v>
      </c>
      <c r="C3277" t="s">
        <v>22</v>
      </c>
      <c r="D3277" t="s">
        <v>23</v>
      </c>
      <c r="E3277" t="s">
        <v>24</v>
      </c>
      <c r="F3277" t="s">
        <v>1925</v>
      </c>
      <c r="G3277" t="s">
        <v>19</v>
      </c>
      <c r="H3277">
        <v>8</v>
      </c>
      <c r="I3277" s="17">
        <v>279268</v>
      </c>
      <c r="J3277" s="17">
        <v>0</v>
      </c>
      <c r="K3277" s="17">
        <v>279268</v>
      </c>
      <c r="L3277" s="17">
        <v>212243.68</v>
      </c>
      <c r="M3277" s="17">
        <v>67024.32000000001</v>
      </c>
      <c r="N3277" s="17">
        <v>86647.8095</v>
      </c>
    </row>
    <row r="3278" spans="1:14">
      <c r="A3278" s="16">
        <v>46077</v>
      </c>
      <c r="B3278" t="s">
        <v>3313</v>
      </c>
      <c r="C3278" t="s">
        <v>73</v>
      </c>
      <c r="D3278" t="s">
        <v>74</v>
      </c>
      <c r="E3278" t="s">
        <v>24</v>
      </c>
      <c r="F3278" t="s">
        <v>1925</v>
      </c>
      <c r="G3278" t="s">
        <v>19</v>
      </c>
      <c r="H3278">
        <v>3</v>
      </c>
      <c r="I3278" s="17">
        <v>299621</v>
      </c>
      <c r="J3278" s="17">
        <v>14981.05</v>
      </c>
      <c r="K3278" s="17">
        <v>284639.95</v>
      </c>
      <c r="L3278" s="17">
        <v>216326.36</v>
      </c>
      <c r="M3278" s="17">
        <v>68313.59</v>
      </c>
      <c r="N3278" s="17">
        <v>86647.8095</v>
      </c>
    </row>
    <row r="3279" spans="1:14">
      <c r="A3279" s="16">
        <v>46077</v>
      </c>
      <c r="B3279" t="s">
        <v>3314</v>
      </c>
      <c r="C3279" t="s">
        <v>22</v>
      </c>
      <c r="D3279" t="s">
        <v>23</v>
      </c>
      <c r="E3279" t="s">
        <v>24</v>
      </c>
      <c r="F3279" t="s">
        <v>1925</v>
      </c>
      <c r="G3279" t="s">
        <v>19</v>
      </c>
      <c r="H3279">
        <v>1</v>
      </c>
      <c r="I3279" s="17">
        <v>115872</v>
      </c>
      <c r="J3279" s="17">
        <v>3476.16</v>
      </c>
      <c r="K3279" s="17">
        <v>112395.84</v>
      </c>
      <c r="L3279" s="17">
        <v>85420.84</v>
      </c>
      <c r="M3279" s="17">
        <v>26975</v>
      </c>
      <c r="N3279" s="17">
        <v>86647.8095</v>
      </c>
    </row>
    <row r="3280" spans="1:14">
      <c r="A3280" s="16">
        <v>46077</v>
      </c>
      <c r="B3280" t="s">
        <v>3315</v>
      </c>
      <c r="C3280" t="s">
        <v>22</v>
      </c>
      <c r="D3280" t="s">
        <v>23</v>
      </c>
      <c r="E3280" t="s">
        <v>24</v>
      </c>
      <c r="F3280" t="s">
        <v>1925</v>
      </c>
      <c r="G3280" t="s">
        <v>19</v>
      </c>
      <c r="H3280">
        <v>8</v>
      </c>
      <c r="I3280" s="17">
        <v>162097</v>
      </c>
      <c r="J3280" s="17">
        <v>21072.61</v>
      </c>
      <c r="K3280" s="17">
        <v>141024.39</v>
      </c>
      <c r="L3280" s="17">
        <v>107178.54</v>
      </c>
      <c r="M3280" s="17">
        <v>33845.85</v>
      </c>
      <c r="N3280" s="17">
        <v>86647.8095</v>
      </c>
    </row>
    <row r="3281" spans="1:14">
      <c r="A3281" s="16">
        <v>46077</v>
      </c>
      <c r="B3281" t="s">
        <v>3316</v>
      </c>
      <c r="C3281" t="s">
        <v>73</v>
      </c>
      <c r="D3281" t="s">
        <v>74</v>
      </c>
      <c r="E3281" t="s">
        <v>24</v>
      </c>
      <c r="F3281" t="s">
        <v>1925</v>
      </c>
      <c r="G3281" t="s">
        <v>19</v>
      </c>
      <c r="H3281">
        <v>4</v>
      </c>
      <c r="I3281" s="17">
        <v>350949</v>
      </c>
      <c r="J3281" s="17">
        <v>14037.96</v>
      </c>
      <c r="K3281" s="17">
        <v>336911.04</v>
      </c>
      <c r="L3281" s="17">
        <v>256052.39</v>
      </c>
      <c r="M3281" s="17">
        <v>80858.64999999999</v>
      </c>
      <c r="N3281" s="17">
        <v>86647.8095</v>
      </c>
    </row>
    <row r="3282" spans="1:14">
      <c r="A3282" s="16">
        <v>46077</v>
      </c>
      <c r="B3282" t="s">
        <v>3317</v>
      </c>
      <c r="C3282" t="s">
        <v>47</v>
      </c>
      <c r="D3282" t="s">
        <v>48</v>
      </c>
      <c r="E3282" t="s">
        <v>35</v>
      </c>
      <c r="F3282" t="s">
        <v>1925</v>
      </c>
      <c r="G3282" t="s">
        <v>19</v>
      </c>
      <c r="H3282">
        <v>3</v>
      </c>
      <c r="I3282" s="17">
        <v>338908</v>
      </c>
      <c r="J3282" s="17">
        <v>16945.4</v>
      </c>
      <c r="K3282" s="17">
        <v>321962.6</v>
      </c>
      <c r="L3282" s="17">
        <v>231813.07</v>
      </c>
      <c r="M3282" s="17">
        <v>90149.53</v>
      </c>
      <c r="N3282" s="17">
        <v>133814.9909</v>
      </c>
    </row>
    <row r="3283" spans="1:14">
      <c r="A3283" s="16">
        <v>46077</v>
      </c>
      <c r="B3283" t="s">
        <v>3318</v>
      </c>
      <c r="C3283" t="s">
        <v>33</v>
      </c>
      <c r="D3283" t="s">
        <v>34</v>
      </c>
      <c r="E3283" t="s">
        <v>35</v>
      </c>
      <c r="F3283" t="s">
        <v>1925</v>
      </c>
      <c r="G3283" t="s">
        <v>19</v>
      </c>
      <c r="H3283">
        <v>2</v>
      </c>
      <c r="I3283" s="17">
        <v>279762</v>
      </c>
      <c r="J3283" s="17">
        <v>19583.34</v>
      </c>
      <c r="K3283" s="17">
        <v>260178.66</v>
      </c>
      <c r="L3283" s="17">
        <v>187328.64</v>
      </c>
      <c r="M3283" s="17">
        <v>72850.02</v>
      </c>
      <c r="N3283" s="17">
        <v>133814.9909</v>
      </c>
    </row>
    <row r="3284" spans="1:14">
      <c r="A3284" s="16">
        <v>46077</v>
      </c>
      <c r="B3284" t="s">
        <v>3319</v>
      </c>
      <c r="C3284" t="s">
        <v>29</v>
      </c>
      <c r="D3284" t="s">
        <v>30</v>
      </c>
      <c r="E3284" t="s">
        <v>31</v>
      </c>
      <c r="F3284" t="s">
        <v>1925</v>
      </c>
      <c r="G3284" t="s">
        <v>19</v>
      </c>
      <c r="H3284">
        <v>4</v>
      </c>
      <c r="I3284" s="17">
        <v>757342</v>
      </c>
      <c r="J3284" s="17">
        <v>45440.52</v>
      </c>
      <c r="K3284" s="17">
        <v>711901.48</v>
      </c>
      <c r="L3284" s="17">
        <v>441378.92</v>
      </c>
      <c r="M3284" s="17">
        <v>270522.56</v>
      </c>
      <c r="N3284" s="17">
        <v>96712.0583</v>
      </c>
    </row>
    <row r="3285" spans="1:14">
      <c r="A3285" s="16">
        <v>46077</v>
      </c>
      <c r="B3285" t="s">
        <v>3320</v>
      </c>
      <c r="C3285" t="s">
        <v>29</v>
      </c>
      <c r="D3285" t="s">
        <v>30</v>
      </c>
      <c r="E3285" t="s">
        <v>31</v>
      </c>
      <c r="F3285" t="s">
        <v>1925</v>
      </c>
      <c r="G3285" t="s">
        <v>19</v>
      </c>
      <c r="H3285">
        <v>10</v>
      </c>
      <c r="I3285" s="17">
        <v>250403</v>
      </c>
      <c r="J3285" s="17">
        <v>27544.33</v>
      </c>
      <c r="K3285" s="17">
        <v>222858.67</v>
      </c>
      <c r="L3285" s="17">
        <v>138172.38</v>
      </c>
      <c r="M3285" s="17">
        <v>84686.28999999999</v>
      </c>
      <c r="N3285" s="17">
        <v>96712.0583</v>
      </c>
    </row>
    <row r="3286" spans="1:14">
      <c r="A3286" s="16">
        <v>46077</v>
      </c>
      <c r="B3286" t="s">
        <v>3321</v>
      </c>
      <c r="C3286" t="s">
        <v>22</v>
      </c>
      <c r="D3286" t="s">
        <v>23</v>
      </c>
      <c r="E3286" t="s">
        <v>24</v>
      </c>
      <c r="F3286" t="s">
        <v>1925</v>
      </c>
      <c r="G3286" t="s">
        <v>19</v>
      </c>
      <c r="H3286">
        <v>11</v>
      </c>
      <c r="I3286" s="17">
        <v>502549</v>
      </c>
      <c r="J3286" s="17">
        <v>70356.86</v>
      </c>
      <c r="K3286" s="17">
        <v>432192.14</v>
      </c>
      <c r="L3286" s="17">
        <v>328466.03</v>
      </c>
      <c r="M3286" s="17">
        <v>103726.11</v>
      </c>
      <c r="N3286" s="17">
        <v>86647.8095</v>
      </c>
    </row>
    <row r="3287" spans="1:14">
      <c r="A3287" s="16">
        <v>46077</v>
      </c>
      <c r="B3287" t="s">
        <v>3322</v>
      </c>
      <c r="C3287" t="s">
        <v>29</v>
      </c>
      <c r="D3287" t="s">
        <v>30</v>
      </c>
      <c r="E3287" t="s">
        <v>31</v>
      </c>
      <c r="F3287" t="s">
        <v>1925</v>
      </c>
      <c r="G3287" t="s">
        <v>19</v>
      </c>
      <c r="H3287">
        <v>1</v>
      </c>
      <c r="I3287" s="17">
        <v>366803</v>
      </c>
      <c r="J3287" s="17">
        <v>47684.39</v>
      </c>
      <c r="K3287" s="17">
        <v>319118.61</v>
      </c>
      <c r="L3287" s="17">
        <v>197853.54</v>
      </c>
      <c r="M3287" s="17">
        <v>121265.07</v>
      </c>
      <c r="N3287" s="17">
        <v>96712.0583</v>
      </c>
    </row>
    <row r="3288" spans="1:14">
      <c r="A3288" s="16">
        <v>46077</v>
      </c>
      <c r="B3288" t="s">
        <v>3323</v>
      </c>
      <c r="C3288" t="s">
        <v>29</v>
      </c>
      <c r="D3288" t="s">
        <v>30</v>
      </c>
      <c r="E3288" t="s">
        <v>31</v>
      </c>
      <c r="F3288" t="s">
        <v>1925</v>
      </c>
      <c r="G3288" t="s">
        <v>19</v>
      </c>
      <c r="H3288">
        <v>7</v>
      </c>
      <c r="I3288" s="17">
        <v>308748</v>
      </c>
      <c r="J3288" s="17">
        <v>21612.36</v>
      </c>
      <c r="K3288" s="17">
        <v>287135.64</v>
      </c>
      <c r="L3288" s="17">
        <v>178024.1</v>
      </c>
      <c r="M3288" s="17">
        <v>109111.54</v>
      </c>
      <c r="N3288" s="17">
        <v>96712.0583</v>
      </c>
    </row>
    <row r="3289" spans="1:14">
      <c r="A3289" s="16">
        <v>46077</v>
      </c>
      <c r="B3289" t="s">
        <v>3324</v>
      </c>
      <c r="C3289" t="s">
        <v>15</v>
      </c>
      <c r="D3289" t="s">
        <v>16</v>
      </c>
      <c r="E3289" t="s">
        <v>17</v>
      </c>
      <c r="F3289" t="s">
        <v>1925</v>
      </c>
      <c r="G3289" t="s">
        <v>19</v>
      </c>
      <c r="H3289">
        <v>7</v>
      </c>
      <c r="I3289" s="17">
        <v>90366</v>
      </c>
      <c r="J3289" s="17">
        <v>7229.28</v>
      </c>
      <c r="K3289" s="17">
        <v>83136.72</v>
      </c>
      <c r="L3289" s="17">
        <v>58195.7</v>
      </c>
      <c r="M3289" s="17">
        <v>24941.02</v>
      </c>
      <c r="N3289" s="17">
        <v>44685.8599</v>
      </c>
    </row>
    <row r="3290" spans="1:14">
      <c r="A3290" s="16">
        <v>46077</v>
      </c>
      <c r="B3290" t="s">
        <v>3325</v>
      </c>
      <c r="C3290" t="s">
        <v>22</v>
      </c>
      <c r="D3290" t="s">
        <v>23</v>
      </c>
      <c r="E3290" t="s">
        <v>24</v>
      </c>
      <c r="F3290" t="s">
        <v>1925</v>
      </c>
      <c r="G3290" t="s">
        <v>19</v>
      </c>
      <c r="H3290">
        <v>8</v>
      </c>
      <c r="I3290" s="17">
        <v>618313</v>
      </c>
      <c r="J3290" s="17">
        <v>0</v>
      </c>
      <c r="K3290" s="17">
        <v>618313</v>
      </c>
      <c r="L3290" s="17">
        <v>469917.88</v>
      </c>
      <c r="M3290" s="17">
        <v>148395.12</v>
      </c>
      <c r="N3290" s="17">
        <v>86647.8095</v>
      </c>
    </row>
    <row r="3291" spans="1:14">
      <c r="A3291" s="16">
        <v>46077</v>
      </c>
      <c r="B3291" t="s">
        <v>3326</v>
      </c>
      <c r="C3291" t="s">
        <v>29</v>
      </c>
      <c r="D3291" t="s">
        <v>30</v>
      </c>
      <c r="E3291" t="s">
        <v>31</v>
      </c>
      <c r="F3291" t="s">
        <v>1925</v>
      </c>
      <c r="G3291" t="s">
        <v>19</v>
      </c>
      <c r="H3291">
        <v>7</v>
      </c>
      <c r="I3291" s="17">
        <v>388225</v>
      </c>
      <c r="J3291" s="17">
        <v>0</v>
      </c>
      <c r="K3291" s="17">
        <v>388225</v>
      </c>
      <c r="L3291" s="17">
        <v>240699.5</v>
      </c>
      <c r="M3291" s="17">
        <v>147525.5</v>
      </c>
      <c r="N3291" s="17">
        <v>96712.0583</v>
      </c>
    </row>
    <row r="3292" spans="1:14">
      <c r="A3292" s="16">
        <v>46077</v>
      </c>
      <c r="B3292" t="s">
        <v>3327</v>
      </c>
      <c r="C3292" t="s">
        <v>22</v>
      </c>
      <c r="D3292" t="s">
        <v>23</v>
      </c>
      <c r="E3292" t="s">
        <v>24</v>
      </c>
      <c r="F3292" t="s">
        <v>1925</v>
      </c>
      <c r="G3292" t="s">
        <v>19</v>
      </c>
      <c r="H3292">
        <v>1</v>
      </c>
      <c r="I3292" s="17">
        <v>749340</v>
      </c>
      <c r="J3292" s="17">
        <v>22480.2</v>
      </c>
      <c r="K3292" s="17">
        <v>726859.8</v>
      </c>
      <c r="L3292" s="17">
        <v>552413.45</v>
      </c>
      <c r="M3292" s="17">
        <v>174446.35</v>
      </c>
      <c r="N3292" s="17">
        <v>86647.8095</v>
      </c>
    </row>
    <row r="3293" spans="1:14">
      <c r="A3293" s="16">
        <v>46077</v>
      </c>
      <c r="B3293" t="s">
        <v>3328</v>
      </c>
      <c r="C3293" t="s">
        <v>22</v>
      </c>
      <c r="D3293" t="s">
        <v>23</v>
      </c>
      <c r="E3293" t="s">
        <v>24</v>
      </c>
      <c r="F3293" t="s">
        <v>1925</v>
      </c>
      <c r="G3293" t="s">
        <v>19</v>
      </c>
      <c r="H3293">
        <v>9</v>
      </c>
      <c r="I3293" s="17">
        <v>757509</v>
      </c>
      <c r="J3293" s="17">
        <v>0</v>
      </c>
      <c r="K3293" s="17">
        <v>757509</v>
      </c>
      <c r="L3293" s="17">
        <v>575706.84</v>
      </c>
      <c r="M3293" s="17">
        <v>181802.16</v>
      </c>
      <c r="N3293" s="17">
        <v>86647.8095</v>
      </c>
    </row>
    <row r="3294" spans="1:14">
      <c r="A3294" s="16">
        <v>46077</v>
      </c>
      <c r="B3294" t="s">
        <v>3329</v>
      </c>
      <c r="C3294" t="s">
        <v>15</v>
      </c>
      <c r="D3294" t="s">
        <v>16</v>
      </c>
      <c r="E3294" t="s">
        <v>17</v>
      </c>
      <c r="F3294" t="s">
        <v>1925</v>
      </c>
      <c r="G3294" t="s">
        <v>19</v>
      </c>
      <c r="H3294">
        <v>8</v>
      </c>
      <c r="I3294" s="17">
        <v>292412</v>
      </c>
      <c r="J3294" s="17">
        <v>23392.96</v>
      </c>
      <c r="K3294" s="17">
        <v>269019.04</v>
      </c>
      <c r="L3294" s="17">
        <v>188313.33</v>
      </c>
      <c r="M3294" s="17">
        <v>80705.71000000001</v>
      </c>
      <c r="N3294" s="17">
        <v>44685.8599</v>
      </c>
    </row>
    <row r="3295" spans="1:14">
      <c r="A3295" s="16">
        <v>46077</v>
      </c>
      <c r="B3295" t="s">
        <v>3330</v>
      </c>
      <c r="C3295" t="s">
        <v>73</v>
      </c>
      <c r="D3295" t="s">
        <v>74</v>
      </c>
      <c r="E3295" t="s">
        <v>24</v>
      </c>
      <c r="F3295" t="s">
        <v>1925</v>
      </c>
      <c r="G3295" t="s">
        <v>19</v>
      </c>
      <c r="H3295">
        <v>2</v>
      </c>
      <c r="I3295" s="17">
        <v>796672</v>
      </c>
      <c r="J3295" s="17">
        <v>79667.2</v>
      </c>
      <c r="K3295" s="17">
        <v>717004.8</v>
      </c>
      <c r="L3295" s="17">
        <v>544923.65</v>
      </c>
      <c r="M3295" s="17">
        <v>172081.15</v>
      </c>
      <c r="N3295" s="17">
        <v>86647.8095</v>
      </c>
    </row>
    <row r="3296" spans="1:14">
      <c r="A3296" s="16">
        <v>46077</v>
      </c>
      <c r="B3296" t="s">
        <v>3331</v>
      </c>
      <c r="C3296" t="s">
        <v>33</v>
      </c>
      <c r="D3296" t="s">
        <v>34</v>
      </c>
      <c r="E3296" t="s">
        <v>35</v>
      </c>
      <c r="F3296" t="s">
        <v>1925</v>
      </c>
      <c r="G3296" t="s">
        <v>19</v>
      </c>
      <c r="H3296">
        <v>10</v>
      </c>
      <c r="I3296" s="17">
        <v>230769</v>
      </c>
      <c r="J3296" s="17">
        <v>32307.66</v>
      </c>
      <c r="K3296" s="17">
        <v>198461.34</v>
      </c>
      <c r="L3296" s="17">
        <v>142892.16</v>
      </c>
      <c r="M3296" s="17">
        <v>55569.18</v>
      </c>
      <c r="N3296" s="17">
        <v>133814.9909</v>
      </c>
    </row>
    <row r="3297" spans="1:14">
      <c r="A3297" s="16">
        <v>46077</v>
      </c>
      <c r="B3297" t="s">
        <v>3332</v>
      </c>
      <c r="C3297" t="s">
        <v>29</v>
      </c>
      <c r="D3297" t="s">
        <v>30</v>
      </c>
      <c r="E3297" t="s">
        <v>31</v>
      </c>
      <c r="F3297" t="s">
        <v>1925</v>
      </c>
      <c r="G3297" t="s">
        <v>19</v>
      </c>
      <c r="H3297">
        <v>12</v>
      </c>
      <c r="I3297" s="17">
        <v>136023</v>
      </c>
      <c r="J3297" s="17">
        <v>16322.76</v>
      </c>
      <c r="K3297" s="17">
        <v>119700.24</v>
      </c>
      <c r="L3297" s="17">
        <v>74214.14999999999</v>
      </c>
      <c r="M3297" s="17">
        <v>45486.09</v>
      </c>
      <c r="N3297" s="17">
        <v>96712.0583</v>
      </c>
    </row>
    <row r="3298" spans="1:14">
      <c r="A3298" s="16">
        <v>46077</v>
      </c>
      <c r="B3298" t="s">
        <v>3333</v>
      </c>
      <c r="C3298" t="s">
        <v>43</v>
      </c>
      <c r="D3298" t="s">
        <v>44</v>
      </c>
      <c r="E3298" t="s">
        <v>31</v>
      </c>
      <c r="F3298" t="s">
        <v>1925</v>
      </c>
      <c r="G3298" t="s">
        <v>19</v>
      </c>
      <c r="H3298">
        <v>8</v>
      </c>
      <c r="I3298" s="17">
        <v>770140</v>
      </c>
      <c r="J3298" s="17">
        <v>77014</v>
      </c>
      <c r="K3298" s="17">
        <v>693126</v>
      </c>
      <c r="L3298" s="17">
        <v>429738.12</v>
      </c>
      <c r="M3298" s="17">
        <v>263387.88</v>
      </c>
      <c r="N3298" s="17">
        <v>96712.0583</v>
      </c>
    </row>
    <row r="3299" spans="1:14">
      <c r="A3299" s="16">
        <v>46077</v>
      </c>
      <c r="B3299" t="s">
        <v>3334</v>
      </c>
      <c r="C3299" t="s">
        <v>29</v>
      </c>
      <c r="D3299" t="s">
        <v>30</v>
      </c>
      <c r="E3299" t="s">
        <v>31</v>
      </c>
      <c r="F3299" t="s">
        <v>1925</v>
      </c>
      <c r="G3299" t="s">
        <v>19</v>
      </c>
      <c r="H3299">
        <v>1</v>
      </c>
      <c r="I3299" s="17">
        <v>526111</v>
      </c>
      <c r="J3299" s="17">
        <v>26305.55</v>
      </c>
      <c r="K3299" s="17">
        <v>499805.45</v>
      </c>
      <c r="L3299" s="17">
        <v>309879.38</v>
      </c>
      <c r="M3299" s="17">
        <v>189926.07</v>
      </c>
      <c r="N3299" s="17">
        <v>96712.0583</v>
      </c>
    </row>
    <row r="3300" spans="1:14">
      <c r="A3300" s="16">
        <v>46077</v>
      </c>
      <c r="B3300" t="s">
        <v>3335</v>
      </c>
      <c r="C3300" t="s">
        <v>43</v>
      </c>
      <c r="D3300" t="s">
        <v>44</v>
      </c>
      <c r="E3300" t="s">
        <v>31</v>
      </c>
      <c r="F3300" t="s">
        <v>1925</v>
      </c>
      <c r="G3300" t="s">
        <v>19</v>
      </c>
      <c r="H3300">
        <v>1</v>
      </c>
      <c r="I3300" s="17">
        <v>321248</v>
      </c>
      <c r="J3300" s="17">
        <v>41762.24</v>
      </c>
      <c r="K3300" s="17">
        <v>279485.76</v>
      </c>
      <c r="L3300" s="17">
        <v>173281.17</v>
      </c>
      <c r="M3300" s="17">
        <v>106204.59</v>
      </c>
      <c r="N3300" s="17">
        <v>96712.0583</v>
      </c>
    </row>
    <row r="3301" spans="1:14">
      <c r="A3301" s="16">
        <v>46077</v>
      </c>
      <c r="B3301" t="s">
        <v>3336</v>
      </c>
      <c r="C3301" t="s">
        <v>15</v>
      </c>
      <c r="D3301" t="s">
        <v>16</v>
      </c>
      <c r="E3301" t="s">
        <v>17</v>
      </c>
      <c r="F3301" t="s">
        <v>1925</v>
      </c>
      <c r="G3301" t="s">
        <v>19</v>
      </c>
      <c r="H3301">
        <v>3</v>
      </c>
      <c r="I3301" s="17">
        <v>541500</v>
      </c>
      <c r="J3301" s="17">
        <v>37905</v>
      </c>
      <c r="K3301" s="17">
        <v>503595</v>
      </c>
      <c r="L3301" s="17">
        <v>352516.5</v>
      </c>
      <c r="M3301" s="17">
        <v>151078.5</v>
      </c>
      <c r="N3301" s="17">
        <v>44685.8599</v>
      </c>
    </row>
    <row r="3302" spans="1:14">
      <c r="A3302" s="16">
        <v>46077</v>
      </c>
      <c r="B3302" t="s">
        <v>3337</v>
      </c>
      <c r="C3302" t="s">
        <v>22</v>
      </c>
      <c r="D3302" t="s">
        <v>23</v>
      </c>
      <c r="E3302" t="s">
        <v>24</v>
      </c>
      <c r="F3302" t="s">
        <v>1925</v>
      </c>
      <c r="G3302" t="s">
        <v>19</v>
      </c>
      <c r="H3302">
        <v>4</v>
      </c>
      <c r="I3302" s="17">
        <v>185921</v>
      </c>
      <c r="J3302" s="17">
        <v>11155.26</v>
      </c>
      <c r="K3302" s="17">
        <v>174765.74</v>
      </c>
      <c r="L3302" s="17">
        <v>132821.96</v>
      </c>
      <c r="M3302" s="17">
        <v>41943.78</v>
      </c>
      <c r="N3302" s="17">
        <v>86647.8095</v>
      </c>
    </row>
    <row r="3303" spans="1:14">
      <c r="A3303" s="16">
        <v>46077</v>
      </c>
      <c r="B3303" t="s">
        <v>3338</v>
      </c>
      <c r="C3303" t="s">
        <v>33</v>
      </c>
      <c r="D3303" t="s">
        <v>34</v>
      </c>
      <c r="E3303" t="s">
        <v>35</v>
      </c>
      <c r="F3303" t="s">
        <v>1925</v>
      </c>
      <c r="G3303" t="s">
        <v>19</v>
      </c>
      <c r="H3303">
        <v>11</v>
      </c>
      <c r="I3303" s="17">
        <v>597965</v>
      </c>
      <c r="J3303" s="17">
        <v>0</v>
      </c>
      <c r="K3303" s="17">
        <v>597965</v>
      </c>
      <c r="L3303" s="17">
        <v>430534.8</v>
      </c>
      <c r="M3303" s="17">
        <v>167430.2</v>
      </c>
      <c r="N3303" s="17">
        <v>133814.9909</v>
      </c>
    </row>
    <row r="3304" spans="1:14">
      <c r="A3304" s="16">
        <v>46077</v>
      </c>
      <c r="B3304" t="s">
        <v>3339</v>
      </c>
      <c r="C3304" t="s">
        <v>29</v>
      </c>
      <c r="D3304" t="s">
        <v>30</v>
      </c>
      <c r="E3304" t="s">
        <v>31</v>
      </c>
      <c r="F3304" t="s">
        <v>1925</v>
      </c>
      <c r="G3304" t="s">
        <v>19</v>
      </c>
      <c r="H3304">
        <v>6</v>
      </c>
      <c r="I3304" s="17">
        <v>767884</v>
      </c>
      <c r="J3304" s="17">
        <v>0</v>
      </c>
      <c r="K3304" s="17">
        <v>767884</v>
      </c>
      <c r="L3304" s="17">
        <v>476088.08</v>
      </c>
      <c r="M3304" s="17">
        <v>291795.92</v>
      </c>
      <c r="N3304" s="17">
        <v>96712.0583</v>
      </c>
    </row>
    <row r="3305" spans="1:14">
      <c r="A3305" s="16">
        <v>46077</v>
      </c>
      <c r="B3305" t="s">
        <v>3340</v>
      </c>
      <c r="C3305" t="s">
        <v>47</v>
      </c>
      <c r="D3305" t="s">
        <v>48</v>
      </c>
      <c r="E3305" t="s">
        <v>35</v>
      </c>
      <c r="F3305" t="s">
        <v>1925</v>
      </c>
      <c r="G3305" t="s">
        <v>19</v>
      </c>
      <c r="H3305">
        <v>12</v>
      </c>
      <c r="I3305" s="17">
        <v>525043</v>
      </c>
      <c r="J3305" s="17">
        <v>0</v>
      </c>
      <c r="K3305" s="17">
        <v>525043</v>
      </c>
      <c r="L3305" s="17">
        <v>378030.96</v>
      </c>
      <c r="M3305" s="17">
        <v>147012.04</v>
      </c>
      <c r="N3305" s="17">
        <v>133814.9909</v>
      </c>
    </row>
    <row r="3306" spans="1:14">
      <c r="A3306" s="16">
        <v>46077</v>
      </c>
      <c r="B3306" t="s">
        <v>3341</v>
      </c>
      <c r="C3306" t="s">
        <v>73</v>
      </c>
      <c r="D3306" t="s">
        <v>74</v>
      </c>
      <c r="E3306" t="s">
        <v>24</v>
      </c>
      <c r="F3306" t="s">
        <v>1925</v>
      </c>
      <c r="G3306" t="s">
        <v>19</v>
      </c>
      <c r="H3306">
        <v>10</v>
      </c>
      <c r="I3306" s="17">
        <v>691835</v>
      </c>
      <c r="J3306" s="17">
        <v>27673.4</v>
      </c>
      <c r="K3306" s="17">
        <v>664161.6</v>
      </c>
      <c r="L3306" s="17">
        <v>504762.82</v>
      </c>
      <c r="M3306" s="17">
        <v>159398.78</v>
      </c>
      <c r="N3306" s="17">
        <v>86647.8095</v>
      </c>
    </row>
    <row r="3307" spans="1:14">
      <c r="A3307" s="16">
        <v>46077</v>
      </c>
      <c r="B3307" t="s">
        <v>3342</v>
      </c>
      <c r="C3307" t="s">
        <v>43</v>
      </c>
      <c r="D3307" t="s">
        <v>44</v>
      </c>
      <c r="E3307" t="s">
        <v>31</v>
      </c>
      <c r="F3307" t="s">
        <v>1925</v>
      </c>
      <c r="G3307" t="s">
        <v>19</v>
      </c>
      <c r="H3307">
        <v>3</v>
      </c>
      <c r="I3307" s="17">
        <v>628442</v>
      </c>
      <c r="J3307" s="17">
        <v>18853.26</v>
      </c>
      <c r="K3307" s="17">
        <v>609588.74</v>
      </c>
      <c r="L3307" s="17">
        <v>377945.02</v>
      </c>
      <c r="M3307" s="17">
        <v>231643.72</v>
      </c>
      <c r="N3307" s="17">
        <v>96712.0583</v>
      </c>
    </row>
    <row r="3308" spans="1:14">
      <c r="A3308" s="16">
        <v>46077</v>
      </c>
      <c r="B3308" t="s">
        <v>3343</v>
      </c>
      <c r="C3308" t="s">
        <v>47</v>
      </c>
      <c r="D3308" t="s">
        <v>48</v>
      </c>
      <c r="E3308" t="s">
        <v>35</v>
      </c>
      <c r="F3308" t="s">
        <v>1925</v>
      </c>
      <c r="G3308" t="s">
        <v>19</v>
      </c>
      <c r="H3308">
        <v>1</v>
      </c>
      <c r="I3308" s="17">
        <v>500194</v>
      </c>
      <c r="J3308" s="17">
        <v>0</v>
      </c>
      <c r="K3308" s="17">
        <v>500194</v>
      </c>
      <c r="L3308" s="17">
        <v>360139.68</v>
      </c>
      <c r="M3308" s="17">
        <v>140054.32</v>
      </c>
      <c r="N3308" s="17">
        <v>133814.9909</v>
      </c>
    </row>
    <row r="3309" spans="1:14">
      <c r="A3309" s="16">
        <v>46077</v>
      </c>
      <c r="B3309" t="s">
        <v>3344</v>
      </c>
      <c r="C3309" t="s">
        <v>22</v>
      </c>
      <c r="D3309" t="s">
        <v>23</v>
      </c>
      <c r="E3309" t="s">
        <v>24</v>
      </c>
      <c r="F3309" t="s">
        <v>1925</v>
      </c>
      <c r="G3309" t="s">
        <v>19</v>
      </c>
      <c r="H3309">
        <v>5</v>
      </c>
      <c r="I3309" s="17">
        <v>828492</v>
      </c>
      <c r="J3309" s="17">
        <v>82849.2</v>
      </c>
      <c r="K3309" s="17">
        <v>745642.8</v>
      </c>
      <c r="L3309" s="17">
        <v>566688.53</v>
      </c>
      <c r="M3309" s="17">
        <v>178954.27</v>
      </c>
      <c r="N3309" s="17">
        <v>86647.8095</v>
      </c>
    </row>
    <row r="3310" spans="1:14">
      <c r="A3310" s="16">
        <v>46077</v>
      </c>
      <c r="B3310" t="s">
        <v>3345</v>
      </c>
      <c r="C3310" t="s">
        <v>43</v>
      </c>
      <c r="D3310" t="s">
        <v>44</v>
      </c>
      <c r="E3310" t="s">
        <v>31</v>
      </c>
      <c r="F3310" t="s">
        <v>1925</v>
      </c>
      <c r="G3310" t="s">
        <v>19</v>
      </c>
      <c r="H3310">
        <v>5</v>
      </c>
      <c r="I3310" s="17">
        <v>99722</v>
      </c>
      <c r="J3310" s="17">
        <v>0</v>
      </c>
      <c r="K3310" s="17">
        <v>99722</v>
      </c>
      <c r="L3310" s="17">
        <v>61827.64</v>
      </c>
      <c r="M3310" s="17">
        <v>37894.36</v>
      </c>
      <c r="N3310" s="17">
        <v>96712.0583</v>
      </c>
    </row>
    <row r="3311" spans="1:14">
      <c r="A3311" s="16">
        <v>46077</v>
      </c>
      <c r="B3311" t="s">
        <v>3346</v>
      </c>
      <c r="C3311" t="s">
        <v>47</v>
      </c>
      <c r="D3311" t="s">
        <v>48</v>
      </c>
      <c r="E3311" t="s">
        <v>35</v>
      </c>
      <c r="F3311" t="s">
        <v>1925</v>
      </c>
      <c r="G3311" t="s">
        <v>19</v>
      </c>
      <c r="H3311">
        <v>11</v>
      </c>
      <c r="I3311" s="17">
        <v>249430</v>
      </c>
      <c r="J3311" s="17">
        <v>7482.9</v>
      </c>
      <c r="K3311" s="17">
        <v>241947.1</v>
      </c>
      <c r="L3311" s="17">
        <v>174201.91</v>
      </c>
      <c r="M3311" s="17">
        <v>67745.19</v>
      </c>
      <c r="N3311" s="17">
        <v>133814.9909</v>
      </c>
    </row>
    <row r="3312" spans="1:14">
      <c r="A3312" s="16">
        <v>46077</v>
      </c>
      <c r="B3312" t="s">
        <v>3347</v>
      </c>
      <c r="C3312" t="s">
        <v>15</v>
      </c>
      <c r="D3312" t="s">
        <v>16</v>
      </c>
      <c r="E3312" t="s">
        <v>17</v>
      </c>
      <c r="F3312" t="s">
        <v>1925</v>
      </c>
      <c r="G3312" t="s">
        <v>19</v>
      </c>
      <c r="H3312">
        <v>5</v>
      </c>
      <c r="I3312" s="17">
        <v>323500</v>
      </c>
      <c r="J3312" s="17">
        <v>29115</v>
      </c>
      <c r="K3312" s="17">
        <v>294385</v>
      </c>
      <c r="L3312" s="17">
        <v>206069.5</v>
      </c>
      <c r="M3312" s="17">
        <v>88315.5</v>
      </c>
      <c r="N3312" s="17">
        <v>44685.8599</v>
      </c>
    </row>
    <row r="3313" spans="1:14">
      <c r="A3313" s="16">
        <v>46077</v>
      </c>
      <c r="B3313" t="s">
        <v>3348</v>
      </c>
      <c r="C3313" t="s">
        <v>33</v>
      </c>
      <c r="D3313" t="s">
        <v>34</v>
      </c>
      <c r="E3313" t="s">
        <v>35</v>
      </c>
      <c r="F3313" t="s">
        <v>1925</v>
      </c>
      <c r="G3313" t="s">
        <v>19</v>
      </c>
      <c r="H3313">
        <v>4</v>
      </c>
      <c r="I3313" s="17">
        <v>284487</v>
      </c>
      <c r="J3313" s="17">
        <v>36983.31</v>
      </c>
      <c r="K3313" s="17">
        <v>247503.69</v>
      </c>
      <c r="L3313" s="17">
        <v>178202.66</v>
      </c>
      <c r="M3313" s="17">
        <v>69301.03</v>
      </c>
      <c r="N3313" s="17">
        <v>133814.9909</v>
      </c>
    </row>
    <row r="3314" spans="1:14">
      <c r="A3314" s="16">
        <v>46077</v>
      </c>
      <c r="B3314" t="s">
        <v>3349</v>
      </c>
      <c r="C3314" t="s">
        <v>47</v>
      </c>
      <c r="D3314" t="s">
        <v>48</v>
      </c>
      <c r="E3314" t="s">
        <v>35</v>
      </c>
      <c r="F3314" t="s">
        <v>1925</v>
      </c>
      <c r="G3314" t="s">
        <v>19</v>
      </c>
      <c r="H3314">
        <v>1</v>
      </c>
      <c r="I3314" s="17">
        <v>787550</v>
      </c>
      <c r="J3314" s="17">
        <v>70879.5</v>
      </c>
      <c r="K3314" s="17">
        <v>716670.5</v>
      </c>
      <c r="L3314" s="17">
        <v>516002.76</v>
      </c>
      <c r="M3314" s="17">
        <v>200667.74</v>
      </c>
      <c r="N3314" s="17">
        <v>133814.9909</v>
      </c>
    </row>
    <row r="3315" spans="1:14">
      <c r="A3315" s="16">
        <v>46077</v>
      </c>
      <c r="B3315" t="s">
        <v>3350</v>
      </c>
      <c r="C3315" t="s">
        <v>47</v>
      </c>
      <c r="D3315" t="s">
        <v>48</v>
      </c>
      <c r="E3315" t="s">
        <v>35</v>
      </c>
      <c r="F3315" t="s">
        <v>1925</v>
      </c>
      <c r="G3315" t="s">
        <v>19</v>
      </c>
      <c r="H3315">
        <v>3</v>
      </c>
      <c r="I3315" s="17">
        <v>269334</v>
      </c>
      <c r="J3315" s="17">
        <v>0</v>
      </c>
      <c r="K3315" s="17">
        <v>269334</v>
      </c>
      <c r="L3315" s="17">
        <v>193920.48</v>
      </c>
      <c r="M3315" s="17">
        <v>75413.52</v>
      </c>
      <c r="N3315" s="17">
        <v>133814.9909</v>
      </c>
    </row>
    <row r="3316" spans="1:14">
      <c r="A3316" s="16">
        <v>46077</v>
      </c>
      <c r="B3316" t="s">
        <v>3351</v>
      </c>
      <c r="C3316" t="s">
        <v>73</v>
      </c>
      <c r="D3316" t="s">
        <v>74</v>
      </c>
      <c r="E3316" t="s">
        <v>24</v>
      </c>
      <c r="F3316" t="s">
        <v>1925</v>
      </c>
      <c r="G3316" t="s">
        <v>19</v>
      </c>
      <c r="H3316">
        <v>1</v>
      </c>
      <c r="I3316" s="17">
        <v>749778</v>
      </c>
      <c r="J3316" s="17">
        <v>82475.58</v>
      </c>
      <c r="K3316" s="17">
        <v>667302.42</v>
      </c>
      <c r="L3316" s="17">
        <v>507149.84</v>
      </c>
      <c r="M3316" s="17">
        <v>160152.58</v>
      </c>
      <c r="N3316" s="17">
        <v>86647.8095</v>
      </c>
    </row>
    <row r="3317" spans="1:14">
      <c r="A3317" s="16">
        <v>46078</v>
      </c>
      <c r="B3317" t="s">
        <v>3352</v>
      </c>
      <c r="C3317" t="s">
        <v>26</v>
      </c>
      <c r="D3317" t="s">
        <v>27</v>
      </c>
      <c r="E3317" t="s">
        <v>17</v>
      </c>
      <c r="F3317" t="s">
        <v>1925</v>
      </c>
      <c r="G3317" t="s">
        <v>19</v>
      </c>
      <c r="H3317">
        <v>7</v>
      </c>
      <c r="I3317" s="17">
        <v>460922</v>
      </c>
      <c r="J3317" s="17">
        <v>0</v>
      </c>
      <c r="K3317" s="17">
        <v>460922</v>
      </c>
      <c r="L3317" s="17">
        <v>322645.4</v>
      </c>
      <c r="M3317" s="17">
        <v>138276.6</v>
      </c>
      <c r="N3317" s="17">
        <v>44685.8599</v>
      </c>
    </row>
    <row r="3318" spans="1:14">
      <c r="A3318" s="16">
        <v>46078</v>
      </c>
      <c r="B3318" t="s">
        <v>3353</v>
      </c>
      <c r="C3318" t="s">
        <v>29</v>
      </c>
      <c r="D3318" t="s">
        <v>30</v>
      </c>
      <c r="E3318" t="s">
        <v>31</v>
      </c>
      <c r="F3318" t="s">
        <v>1925</v>
      </c>
      <c r="G3318" t="s">
        <v>19</v>
      </c>
      <c r="H3318">
        <v>11</v>
      </c>
      <c r="I3318" s="17">
        <v>770104</v>
      </c>
      <c r="J3318" s="17">
        <v>69309.36</v>
      </c>
      <c r="K3318" s="17">
        <v>700794.64</v>
      </c>
      <c r="L3318" s="17">
        <v>434492.68</v>
      </c>
      <c r="M3318" s="17">
        <v>266301.96</v>
      </c>
      <c r="N3318" s="17">
        <v>96712.0583</v>
      </c>
    </row>
    <row r="3319" spans="1:14">
      <c r="A3319" s="16">
        <v>46078</v>
      </c>
      <c r="B3319" t="s">
        <v>3354</v>
      </c>
      <c r="C3319" t="s">
        <v>15</v>
      </c>
      <c r="D3319" t="s">
        <v>16</v>
      </c>
      <c r="E3319" t="s">
        <v>17</v>
      </c>
      <c r="F3319" t="s">
        <v>1925</v>
      </c>
      <c r="G3319" t="s">
        <v>19</v>
      </c>
      <c r="H3319">
        <v>12</v>
      </c>
      <c r="I3319" s="17">
        <v>346137</v>
      </c>
      <c r="J3319" s="17">
        <v>44997.81</v>
      </c>
      <c r="K3319" s="17">
        <v>301139.19</v>
      </c>
      <c r="L3319" s="17">
        <v>210797.43</v>
      </c>
      <c r="M3319" s="17">
        <v>90341.75999999999</v>
      </c>
      <c r="N3319" s="17">
        <v>44685.8599</v>
      </c>
    </row>
    <row r="3320" spans="1:14">
      <c r="A3320" s="16">
        <v>46078</v>
      </c>
      <c r="B3320" t="s">
        <v>3355</v>
      </c>
      <c r="C3320" t="s">
        <v>47</v>
      </c>
      <c r="D3320" t="s">
        <v>48</v>
      </c>
      <c r="E3320" t="s">
        <v>35</v>
      </c>
      <c r="F3320" t="s">
        <v>1925</v>
      </c>
      <c r="G3320" t="s">
        <v>19</v>
      </c>
      <c r="H3320">
        <v>4</v>
      </c>
      <c r="I3320" s="17">
        <v>251851</v>
      </c>
      <c r="J3320" s="17">
        <v>20148.08</v>
      </c>
      <c r="K3320" s="17">
        <v>231702.92</v>
      </c>
      <c r="L3320" s="17">
        <v>166826.1</v>
      </c>
      <c r="M3320" s="17">
        <v>64876.82</v>
      </c>
      <c r="N3320" s="17">
        <v>133814.9909</v>
      </c>
    </row>
    <row r="3321" spans="1:14">
      <c r="A3321" s="16">
        <v>46078</v>
      </c>
      <c r="B3321" t="s">
        <v>3356</v>
      </c>
      <c r="C3321" t="s">
        <v>33</v>
      </c>
      <c r="D3321" t="s">
        <v>34</v>
      </c>
      <c r="E3321" t="s">
        <v>35</v>
      </c>
      <c r="F3321" t="s">
        <v>1925</v>
      </c>
      <c r="G3321" t="s">
        <v>19</v>
      </c>
      <c r="H3321">
        <v>9</v>
      </c>
      <c r="I3321" s="17">
        <v>54718</v>
      </c>
      <c r="J3321" s="17">
        <v>5471.8</v>
      </c>
      <c r="K3321" s="17">
        <v>49246.2</v>
      </c>
      <c r="L3321" s="17">
        <v>35457.26</v>
      </c>
      <c r="M3321" s="17">
        <v>13788.94</v>
      </c>
      <c r="N3321" s="17">
        <v>133814.9909</v>
      </c>
    </row>
    <row r="3322" spans="1:14">
      <c r="A3322" s="16">
        <v>46078</v>
      </c>
      <c r="B3322" t="s">
        <v>3357</v>
      </c>
      <c r="C3322" t="s">
        <v>43</v>
      </c>
      <c r="D3322" t="s">
        <v>44</v>
      </c>
      <c r="E3322" t="s">
        <v>31</v>
      </c>
      <c r="F3322" t="s">
        <v>1925</v>
      </c>
      <c r="G3322" t="s">
        <v>19</v>
      </c>
      <c r="H3322">
        <v>11</v>
      </c>
      <c r="I3322" s="17">
        <v>348010</v>
      </c>
      <c r="J3322" s="17">
        <v>10440.3</v>
      </c>
      <c r="K3322" s="17">
        <v>337569.7</v>
      </c>
      <c r="L3322" s="17">
        <v>209293.21</v>
      </c>
      <c r="M3322" s="17">
        <v>128276.49</v>
      </c>
      <c r="N3322" s="17">
        <v>96712.0583</v>
      </c>
    </row>
    <row r="3323" spans="1:14">
      <c r="A3323" s="16">
        <v>46078</v>
      </c>
      <c r="B3323" t="s">
        <v>3358</v>
      </c>
      <c r="C3323" t="s">
        <v>29</v>
      </c>
      <c r="D3323" t="s">
        <v>30</v>
      </c>
      <c r="E3323" t="s">
        <v>31</v>
      </c>
      <c r="F3323" t="s">
        <v>1925</v>
      </c>
      <c r="G3323" t="s">
        <v>19</v>
      </c>
      <c r="H3323">
        <v>10</v>
      </c>
      <c r="I3323" s="17">
        <v>331603</v>
      </c>
      <c r="J3323" s="17">
        <v>9948.09</v>
      </c>
      <c r="K3323" s="17">
        <v>321654.91</v>
      </c>
      <c r="L3323" s="17">
        <v>199426.04</v>
      </c>
      <c r="M3323" s="17">
        <v>122228.87</v>
      </c>
      <c r="N3323" s="17">
        <v>96712.0583</v>
      </c>
    </row>
    <row r="3324" spans="1:14">
      <c r="A3324" s="16">
        <v>46078</v>
      </c>
      <c r="B3324" t="s">
        <v>3359</v>
      </c>
      <c r="C3324" t="s">
        <v>29</v>
      </c>
      <c r="D3324" t="s">
        <v>30</v>
      </c>
      <c r="E3324" t="s">
        <v>31</v>
      </c>
      <c r="F3324" t="s">
        <v>1925</v>
      </c>
      <c r="G3324" t="s">
        <v>19</v>
      </c>
      <c r="H3324">
        <v>8</v>
      </c>
      <c r="I3324" s="17">
        <v>283970</v>
      </c>
      <c r="J3324" s="17">
        <v>22717.6</v>
      </c>
      <c r="K3324" s="17">
        <v>261252.4</v>
      </c>
      <c r="L3324" s="17">
        <v>161976.49</v>
      </c>
      <c r="M3324" s="17">
        <v>99275.91</v>
      </c>
      <c r="N3324" s="17">
        <v>96712.0583</v>
      </c>
    </row>
    <row r="3325" spans="1:14">
      <c r="A3325" s="16">
        <v>46078</v>
      </c>
      <c r="B3325" t="s">
        <v>3360</v>
      </c>
      <c r="C3325" t="s">
        <v>73</v>
      </c>
      <c r="D3325" t="s">
        <v>74</v>
      </c>
      <c r="E3325" t="s">
        <v>24</v>
      </c>
      <c r="F3325" t="s">
        <v>1925</v>
      </c>
      <c r="G3325" t="s">
        <v>19</v>
      </c>
      <c r="H3325">
        <v>11</v>
      </c>
      <c r="I3325" s="17">
        <v>182987</v>
      </c>
      <c r="J3325" s="17">
        <v>0</v>
      </c>
      <c r="K3325" s="17">
        <v>182987</v>
      </c>
      <c r="L3325" s="17">
        <v>139070.12</v>
      </c>
      <c r="M3325" s="17">
        <v>43916.88</v>
      </c>
      <c r="N3325" s="17">
        <v>86647.8095</v>
      </c>
    </row>
    <row r="3326" spans="1:14">
      <c r="A3326" s="16">
        <v>46078</v>
      </c>
      <c r="B3326" t="s">
        <v>3361</v>
      </c>
      <c r="C3326" t="s">
        <v>43</v>
      </c>
      <c r="D3326" t="s">
        <v>44</v>
      </c>
      <c r="E3326" t="s">
        <v>31</v>
      </c>
      <c r="F3326" t="s">
        <v>1925</v>
      </c>
      <c r="G3326" t="s">
        <v>19</v>
      </c>
      <c r="H3326">
        <v>6</v>
      </c>
      <c r="I3326" s="17">
        <v>484533</v>
      </c>
      <c r="J3326" s="17">
        <v>0</v>
      </c>
      <c r="K3326" s="17">
        <v>484533</v>
      </c>
      <c r="L3326" s="17">
        <v>300410.46</v>
      </c>
      <c r="M3326" s="17">
        <v>184122.54</v>
      </c>
      <c r="N3326" s="17">
        <v>96712.0583</v>
      </c>
    </row>
    <row r="3327" spans="1:14">
      <c r="A3327" s="16">
        <v>46078</v>
      </c>
      <c r="B3327" t="s">
        <v>3362</v>
      </c>
      <c r="C3327" t="s">
        <v>47</v>
      </c>
      <c r="D3327" t="s">
        <v>48</v>
      </c>
      <c r="E3327" t="s">
        <v>35</v>
      </c>
      <c r="F3327" t="s">
        <v>1925</v>
      </c>
      <c r="G3327" t="s">
        <v>19</v>
      </c>
      <c r="H3327">
        <v>5</v>
      </c>
      <c r="I3327" s="17">
        <v>146267</v>
      </c>
      <c r="J3327" s="17">
        <v>19014.71</v>
      </c>
      <c r="K3327" s="17">
        <v>127252.29</v>
      </c>
      <c r="L3327" s="17">
        <v>91621.64999999999</v>
      </c>
      <c r="M3327" s="17">
        <v>35630.64</v>
      </c>
      <c r="N3327" s="17">
        <v>133814.9909</v>
      </c>
    </row>
    <row r="3328" spans="1:14">
      <c r="A3328" s="16">
        <v>46078</v>
      </c>
      <c r="B3328" t="s">
        <v>3363</v>
      </c>
      <c r="C3328" t="s">
        <v>73</v>
      </c>
      <c r="D3328" t="s">
        <v>74</v>
      </c>
      <c r="E3328" t="s">
        <v>24</v>
      </c>
      <c r="F3328" t="s">
        <v>1925</v>
      </c>
      <c r="G3328" t="s">
        <v>19</v>
      </c>
      <c r="H3328">
        <v>3</v>
      </c>
      <c r="I3328" s="17">
        <v>275084</v>
      </c>
      <c r="J3328" s="17">
        <v>27508.4</v>
      </c>
      <c r="K3328" s="17">
        <v>247575.6</v>
      </c>
      <c r="L3328" s="17">
        <v>188157.46</v>
      </c>
      <c r="M3328" s="17">
        <v>59418.14</v>
      </c>
      <c r="N3328" s="17">
        <v>86647.8095</v>
      </c>
    </row>
    <row r="3329" spans="1:14">
      <c r="A3329" s="16">
        <v>46078</v>
      </c>
      <c r="B3329" t="s">
        <v>3364</v>
      </c>
      <c r="C3329" t="s">
        <v>33</v>
      </c>
      <c r="D3329" t="s">
        <v>34</v>
      </c>
      <c r="E3329" t="s">
        <v>35</v>
      </c>
      <c r="F3329" t="s">
        <v>1925</v>
      </c>
      <c r="G3329" t="s">
        <v>19</v>
      </c>
      <c r="H3329">
        <v>6</v>
      </c>
      <c r="I3329" s="17">
        <v>643035</v>
      </c>
      <c r="J3329" s="17">
        <v>64303.5</v>
      </c>
      <c r="K3329" s="17">
        <v>578731.5</v>
      </c>
      <c r="L3329" s="17">
        <v>416686.68</v>
      </c>
      <c r="M3329" s="17">
        <v>162044.82</v>
      </c>
      <c r="N3329" s="17">
        <v>133814.9909</v>
      </c>
    </row>
    <row r="3330" spans="1:14">
      <c r="A3330" s="16">
        <v>46078</v>
      </c>
      <c r="B3330" t="s">
        <v>3365</v>
      </c>
      <c r="C3330" t="s">
        <v>22</v>
      </c>
      <c r="D3330" t="s">
        <v>23</v>
      </c>
      <c r="E3330" t="s">
        <v>24</v>
      </c>
      <c r="F3330" t="s">
        <v>1925</v>
      </c>
      <c r="G3330" t="s">
        <v>19</v>
      </c>
      <c r="H3330">
        <v>8</v>
      </c>
      <c r="I3330" s="17">
        <v>439682</v>
      </c>
      <c r="J3330" s="17">
        <v>39571.38</v>
      </c>
      <c r="K3330" s="17">
        <v>400110.62</v>
      </c>
      <c r="L3330" s="17">
        <v>304084.07</v>
      </c>
      <c r="M3330" s="17">
        <v>96026.55</v>
      </c>
      <c r="N3330" s="17">
        <v>86647.8095</v>
      </c>
    </row>
    <row r="3331" spans="1:14">
      <c r="A3331" s="16">
        <v>46078</v>
      </c>
      <c r="B3331" t="s">
        <v>3366</v>
      </c>
      <c r="C3331" t="s">
        <v>47</v>
      </c>
      <c r="D3331" t="s">
        <v>48</v>
      </c>
      <c r="E3331" t="s">
        <v>35</v>
      </c>
      <c r="F3331" t="s">
        <v>1925</v>
      </c>
      <c r="G3331" t="s">
        <v>19</v>
      </c>
      <c r="H3331">
        <v>5</v>
      </c>
      <c r="I3331" s="17">
        <v>779612</v>
      </c>
      <c r="J3331" s="17">
        <v>0</v>
      </c>
      <c r="K3331" s="17">
        <v>779612</v>
      </c>
      <c r="L3331" s="17">
        <v>561320.64</v>
      </c>
      <c r="M3331" s="17">
        <v>218291.36</v>
      </c>
      <c r="N3331" s="17">
        <v>133814.9909</v>
      </c>
    </row>
    <row r="3332" spans="1:14">
      <c r="A3332" s="16">
        <v>46078</v>
      </c>
      <c r="B3332" t="s">
        <v>3367</v>
      </c>
      <c r="C3332" t="s">
        <v>73</v>
      </c>
      <c r="D3332" t="s">
        <v>74</v>
      </c>
      <c r="E3332" t="s">
        <v>24</v>
      </c>
      <c r="F3332" t="s">
        <v>1925</v>
      </c>
      <c r="G3332" t="s">
        <v>19</v>
      </c>
      <c r="H3332">
        <v>1</v>
      </c>
      <c r="I3332" s="17">
        <v>705702</v>
      </c>
      <c r="J3332" s="17">
        <v>91741.25999999999</v>
      </c>
      <c r="K3332" s="17">
        <v>613960.74</v>
      </c>
      <c r="L3332" s="17">
        <v>466610.16</v>
      </c>
      <c r="M3332" s="17">
        <v>147350.58</v>
      </c>
      <c r="N3332" s="17">
        <v>86647.8095</v>
      </c>
    </row>
    <row r="3333" spans="1:14">
      <c r="A3333" s="16">
        <v>46078</v>
      </c>
      <c r="B3333" t="s">
        <v>3368</v>
      </c>
      <c r="C3333" t="s">
        <v>33</v>
      </c>
      <c r="D3333" t="s">
        <v>34</v>
      </c>
      <c r="E3333" t="s">
        <v>35</v>
      </c>
      <c r="F3333" t="s">
        <v>1925</v>
      </c>
      <c r="G3333" t="s">
        <v>19</v>
      </c>
      <c r="H3333">
        <v>9</v>
      </c>
      <c r="I3333" s="17">
        <v>571542</v>
      </c>
      <c r="J3333" s="17">
        <v>0</v>
      </c>
      <c r="K3333" s="17">
        <v>571542</v>
      </c>
      <c r="L3333" s="17">
        <v>411510.24</v>
      </c>
      <c r="M3333" s="17">
        <v>160031.76</v>
      </c>
      <c r="N3333" s="17">
        <v>133814.9909</v>
      </c>
    </row>
    <row r="3334" spans="1:14">
      <c r="A3334" s="16">
        <v>46078</v>
      </c>
      <c r="B3334" t="s">
        <v>3369</v>
      </c>
      <c r="C3334" t="s">
        <v>22</v>
      </c>
      <c r="D3334" t="s">
        <v>23</v>
      </c>
      <c r="E3334" t="s">
        <v>24</v>
      </c>
      <c r="F3334" t="s">
        <v>1925</v>
      </c>
      <c r="G3334" t="s">
        <v>19</v>
      </c>
      <c r="H3334">
        <v>1</v>
      </c>
      <c r="I3334" s="17">
        <v>247354</v>
      </c>
      <c r="J3334" s="17">
        <v>24735.4</v>
      </c>
      <c r="K3334" s="17">
        <v>222618.6</v>
      </c>
      <c r="L3334" s="17">
        <v>169190.14</v>
      </c>
      <c r="M3334" s="17">
        <v>53428.46</v>
      </c>
      <c r="N3334" s="17">
        <v>86647.8095</v>
      </c>
    </row>
    <row r="3335" spans="1:14">
      <c r="A3335" s="16">
        <v>46078</v>
      </c>
      <c r="B3335" t="s">
        <v>3370</v>
      </c>
      <c r="C3335" t="s">
        <v>29</v>
      </c>
      <c r="D3335" t="s">
        <v>30</v>
      </c>
      <c r="E3335" t="s">
        <v>31</v>
      </c>
      <c r="F3335" t="s">
        <v>1925</v>
      </c>
      <c r="G3335" t="s">
        <v>19</v>
      </c>
      <c r="H3335">
        <v>4</v>
      </c>
      <c r="I3335" s="17">
        <v>800642</v>
      </c>
      <c r="J3335" s="17">
        <v>112089.88</v>
      </c>
      <c r="K3335" s="17">
        <v>688552.12</v>
      </c>
      <c r="L3335" s="17">
        <v>426902.31</v>
      </c>
      <c r="M3335" s="17">
        <v>261649.81</v>
      </c>
      <c r="N3335" s="17">
        <v>96712.0583</v>
      </c>
    </row>
    <row r="3336" spans="1:14">
      <c r="A3336" s="16">
        <v>46078</v>
      </c>
      <c r="B3336" t="s">
        <v>3371</v>
      </c>
      <c r="C3336" t="s">
        <v>26</v>
      </c>
      <c r="D3336" t="s">
        <v>27</v>
      </c>
      <c r="E3336" t="s">
        <v>17</v>
      </c>
      <c r="F3336" t="s">
        <v>1925</v>
      </c>
      <c r="G3336" t="s">
        <v>19</v>
      </c>
      <c r="H3336">
        <v>10</v>
      </c>
      <c r="I3336" s="17">
        <v>403150</v>
      </c>
      <c r="J3336" s="17">
        <v>40315</v>
      </c>
      <c r="K3336" s="17">
        <v>362835</v>
      </c>
      <c r="L3336" s="17">
        <v>253984.5</v>
      </c>
      <c r="M3336" s="17">
        <v>108850.5</v>
      </c>
      <c r="N3336" s="17">
        <v>44685.8599</v>
      </c>
    </row>
    <row r="3337" spans="1:14">
      <c r="A3337" s="16">
        <v>46078</v>
      </c>
      <c r="B3337" t="s">
        <v>3372</v>
      </c>
      <c r="C3337" t="s">
        <v>43</v>
      </c>
      <c r="D3337" t="s">
        <v>44</v>
      </c>
      <c r="E3337" t="s">
        <v>31</v>
      </c>
      <c r="F3337" t="s">
        <v>1925</v>
      </c>
      <c r="G3337" t="s">
        <v>19</v>
      </c>
      <c r="H3337">
        <v>1</v>
      </c>
      <c r="I3337" s="17">
        <v>729157</v>
      </c>
      <c r="J3337" s="17">
        <v>29166.28</v>
      </c>
      <c r="K3337" s="17">
        <v>699990.72</v>
      </c>
      <c r="L3337" s="17">
        <v>433994.25</v>
      </c>
      <c r="M3337" s="17">
        <v>265996.47</v>
      </c>
      <c r="N3337" s="17">
        <v>96712.0583</v>
      </c>
    </row>
    <row r="3338" spans="1:14">
      <c r="A3338" s="16">
        <v>46078</v>
      </c>
      <c r="B3338" t="s">
        <v>3373</v>
      </c>
      <c r="C3338" t="s">
        <v>33</v>
      </c>
      <c r="D3338" t="s">
        <v>34</v>
      </c>
      <c r="E3338" t="s">
        <v>35</v>
      </c>
      <c r="F3338" t="s">
        <v>1925</v>
      </c>
      <c r="G3338" t="s">
        <v>19</v>
      </c>
      <c r="H3338">
        <v>11</v>
      </c>
      <c r="I3338" s="17">
        <v>761316</v>
      </c>
      <c r="J3338" s="17">
        <v>30452.64</v>
      </c>
      <c r="K3338" s="17">
        <v>730863.36</v>
      </c>
      <c r="L3338" s="17">
        <v>526221.62</v>
      </c>
      <c r="M3338" s="17">
        <v>204641.74</v>
      </c>
      <c r="N3338" s="17">
        <v>133814.9909</v>
      </c>
    </row>
    <row r="3339" spans="1:14">
      <c r="A3339" s="16">
        <v>46078</v>
      </c>
      <c r="B3339" t="s">
        <v>3374</v>
      </c>
      <c r="C3339" t="s">
        <v>15</v>
      </c>
      <c r="D3339" t="s">
        <v>16</v>
      </c>
      <c r="E3339" t="s">
        <v>17</v>
      </c>
      <c r="F3339" t="s">
        <v>1925</v>
      </c>
      <c r="G3339" t="s">
        <v>19</v>
      </c>
      <c r="H3339">
        <v>5</v>
      </c>
      <c r="I3339" s="17">
        <v>807556</v>
      </c>
      <c r="J3339" s="17">
        <v>32302.24</v>
      </c>
      <c r="K3339" s="17">
        <v>775253.76</v>
      </c>
      <c r="L3339" s="17">
        <v>542677.63</v>
      </c>
      <c r="M3339" s="17">
        <v>232576.13</v>
      </c>
      <c r="N3339" s="17">
        <v>44685.8599</v>
      </c>
    </row>
    <row r="3340" spans="1:14">
      <c r="A3340" s="16">
        <v>46078</v>
      </c>
      <c r="B3340" t="s">
        <v>3375</v>
      </c>
      <c r="C3340" t="s">
        <v>26</v>
      </c>
      <c r="D3340" t="s">
        <v>27</v>
      </c>
      <c r="E3340" t="s">
        <v>17</v>
      </c>
      <c r="F3340" t="s">
        <v>1925</v>
      </c>
      <c r="G3340" t="s">
        <v>19</v>
      </c>
      <c r="H3340">
        <v>10</v>
      </c>
      <c r="I3340" s="17">
        <v>758555</v>
      </c>
      <c r="J3340" s="17">
        <v>83441.05</v>
      </c>
      <c r="K3340" s="17">
        <v>675113.95</v>
      </c>
      <c r="L3340" s="17">
        <v>472579.76</v>
      </c>
      <c r="M3340" s="17">
        <v>202534.19</v>
      </c>
      <c r="N3340" s="17">
        <v>44685.8599</v>
      </c>
    </row>
    <row r="3341" spans="1:14">
      <c r="A3341" s="16">
        <v>46078</v>
      </c>
      <c r="B3341" t="s">
        <v>3376</v>
      </c>
      <c r="C3341" t="s">
        <v>15</v>
      </c>
      <c r="D3341" t="s">
        <v>16</v>
      </c>
      <c r="E3341" t="s">
        <v>17</v>
      </c>
      <c r="F3341" t="s">
        <v>1925</v>
      </c>
      <c r="G3341" t="s">
        <v>19</v>
      </c>
      <c r="H3341">
        <v>12</v>
      </c>
      <c r="I3341" s="17">
        <v>198499</v>
      </c>
      <c r="J3341" s="17">
        <v>0</v>
      </c>
      <c r="K3341" s="17">
        <v>198499</v>
      </c>
      <c r="L3341" s="17">
        <v>138949.3</v>
      </c>
      <c r="M3341" s="17">
        <v>59549.7</v>
      </c>
      <c r="N3341" s="17">
        <v>44685.8599</v>
      </c>
    </row>
    <row r="3342" spans="1:14">
      <c r="A3342" s="16">
        <v>46078</v>
      </c>
      <c r="B3342" t="s">
        <v>3377</v>
      </c>
      <c r="C3342" t="s">
        <v>73</v>
      </c>
      <c r="D3342" t="s">
        <v>74</v>
      </c>
      <c r="E3342" t="s">
        <v>24</v>
      </c>
      <c r="F3342" t="s">
        <v>1925</v>
      </c>
      <c r="G3342" t="s">
        <v>19</v>
      </c>
      <c r="H3342">
        <v>8</v>
      </c>
      <c r="I3342" s="17">
        <v>529137</v>
      </c>
      <c r="J3342" s="17">
        <v>15874.11</v>
      </c>
      <c r="K3342" s="17">
        <v>513262.89</v>
      </c>
      <c r="L3342" s="17">
        <v>390079.8</v>
      </c>
      <c r="M3342" s="17">
        <v>123183.09</v>
      </c>
      <c r="N3342" s="17">
        <v>86647.8095</v>
      </c>
    </row>
    <row r="3343" spans="1:14">
      <c r="A3343" s="16">
        <v>46078</v>
      </c>
      <c r="B3343" t="s">
        <v>3378</v>
      </c>
      <c r="C3343" t="s">
        <v>33</v>
      </c>
      <c r="D3343" t="s">
        <v>34</v>
      </c>
      <c r="E3343" t="s">
        <v>35</v>
      </c>
      <c r="F3343" t="s">
        <v>1925</v>
      </c>
      <c r="G3343" t="s">
        <v>19</v>
      </c>
      <c r="H3343">
        <v>4</v>
      </c>
      <c r="I3343" s="17">
        <v>197199</v>
      </c>
      <c r="J3343" s="17">
        <v>0</v>
      </c>
      <c r="K3343" s="17">
        <v>197199</v>
      </c>
      <c r="L3343" s="17">
        <v>141983.28</v>
      </c>
      <c r="M3343" s="17">
        <v>55215.72</v>
      </c>
      <c r="N3343" s="17">
        <v>133814.9909</v>
      </c>
    </row>
    <row r="3344" spans="1:14">
      <c r="A3344" s="16">
        <v>46078</v>
      </c>
      <c r="B3344" t="s">
        <v>3379</v>
      </c>
      <c r="C3344" t="s">
        <v>33</v>
      </c>
      <c r="D3344" t="s">
        <v>34</v>
      </c>
      <c r="E3344" t="s">
        <v>35</v>
      </c>
      <c r="F3344" t="s">
        <v>1925</v>
      </c>
      <c r="G3344" t="s">
        <v>19</v>
      </c>
      <c r="H3344">
        <v>2</v>
      </c>
      <c r="I3344" s="17">
        <v>823106</v>
      </c>
      <c r="J3344" s="17">
        <v>0</v>
      </c>
      <c r="K3344" s="17">
        <v>823106</v>
      </c>
      <c r="L3344" s="17">
        <v>592636.3199999999</v>
      </c>
      <c r="M3344" s="17">
        <v>230469.68</v>
      </c>
      <c r="N3344" s="17">
        <v>133814.9909</v>
      </c>
    </row>
    <row r="3345" spans="1:14">
      <c r="A3345" s="16">
        <v>46078</v>
      </c>
      <c r="B3345" t="s">
        <v>3380</v>
      </c>
      <c r="C3345" t="s">
        <v>73</v>
      </c>
      <c r="D3345" t="s">
        <v>74</v>
      </c>
      <c r="E3345" t="s">
        <v>24</v>
      </c>
      <c r="F3345" t="s">
        <v>1925</v>
      </c>
      <c r="G3345" t="s">
        <v>19</v>
      </c>
      <c r="H3345">
        <v>1</v>
      </c>
      <c r="I3345" s="17">
        <v>338436</v>
      </c>
      <c r="J3345" s="17">
        <v>10153.08</v>
      </c>
      <c r="K3345" s="17">
        <v>328282.92</v>
      </c>
      <c r="L3345" s="17">
        <v>249495.02</v>
      </c>
      <c r="M3345" s="17">
        <v>78787.89999999999</v>
      </c>
      <c r="N3345" s="17">
        <v>86647.8095</v>
      </c>
    </row>
    <row r="3346" spans="1:14">
      <c r="A3346" s="16">
        <v>46078</v>
      </c>
      <c r="B3346" t="s">
        <v>3381</v>
      </c>
      <c r="C3346" t="s">
        <v>43</v>
      </c>
      <c r="D3346" t="s">
        <v>44</v>
      </c>
      <c r="E3346" t="s">
        <v>31</v>
      </c>
      <c r="F3346" t="s">
        <v>1925</v>
      </c>
      <c r="G3346" t="s">
        <v>19</v>
      </c>
      <c r="H3346">
        <v>9</v>
      </c>
      <c r="I3346" s="17">
        <v>195881</v>
      </c>
      <c r="J3346" s="17">
        <v>0</v>
      </c>
      <c r="K3346" s="17">
        <v>195881</v>
      </c>
      <c r="L3346" s="17">
        <v>121446.22</v>
      </c>
      <c r="M3346" s="17">
        <v>74434.78</v>
      </c>
      <c r="N3346" s="17">
        <v>96712.0583</v>
      </c>
    </row>
    <row r="3347" spans="1:14">
      <c r="A3347" s="16">
        <v>46078</v>
      </c>
      <c r="B3347" t="s">
        <v>3382</v>
      </c>
      <c r="C3347" t="s">
        <v>22</v>
      </c>
      <c r="D3347" t="s">
        <v>23</v>
      </c>
      <c r="E3347" t="s">
        <v>24</v>
      </c>
      <c r="F3347" t="s">
        <v>1925</v>
      </c>
      <c r="G3347" t="s">
        <v>19</v>
      </c>
      <c r="H3347">
        <v>3</v>
      </c>
      <c r="I3347" s="17">
        <v>198003</v>
      </c>
      <c r="J3347" s="17">
        <v>29700.45</v>
      </c>
      <c r="K3347" s="17">
        <v>168302.55</v>
      </c>
      <c r="L3347" s="17">
        <v>127909.94</v>
      </c>
      <c r="M3347" s="17">
        <v>40392.61</v>
      </c>
      <c r="N3347" s="17">
        <v>86647.8095</v>
      </c>
    </row>
    <row r="3348" spans="1:14">
      <c r="A3348" s="16">
        <v>46078</v>
      </c>
      <c r="B3348" t="s">
        <v>3383</v>
      </c>
      <c r="C3348" t="s">
        <v>43</v>
      </c>
      <c r="D3348" t="s">
        <v>44</v>
      </c>
      <c r="E3348" t="s">
        <v>31</v>
      </c>
      <c r="F3348" t="s">
        <v>1925</v>
      </c>
      <c r="G3348" t="s">
        <v>19</v>
      </c>
      <c r="H3348">
        <v>11</v>
      </c>
      <c r="I3348" s="17">
        <v>419343</v>
      </c>
      <c r="J3348" s="17">
        <v>0</v>
      </c>
      <c r="K3348" s="17">
        <v>419343</v>
      </c>
      <c r="L3348" s="17">
        <v>259992.66</v>
      </c>
      <c r="M3348" s="17">
        <v>159350.34</v>
      </c>
      <c r="N3348" s="17">
        <v>96712.0583</v>
      </c>
    </row>
    <row r="3349" spans="1:14">
      <c r="A3349" s="16">
        <v>46078</v>
      </c>
      <c r="B3349" t="s">
        <v>3384</v>
      </c>
      <c r="C3349" t="s">
        <v>43</v>
      </c>
      <c r="D3349" t="s">
        <v>44</v>
      </c>
      <c r="E3349" t="s">
        <v>31</v>
      </c>
      <c r="F3349" t="s">
        <v>1925</v>
      </c>
      <c r="G3349" t="s">
        <v>19</v>
      </c>
      <c r="H3349">
        <v>11</v>
      </c>
      <c r="I3349" s="17">
        <v>389272</v>
      </c>
      <c r="J3349" s="17">
        <v>0</v>
      </c>
      <c r="K3349" s="17">
        <v>389272</v>
      </c>
      <c r="L3349" s="17">
        <v>241348.64</v>
      </c>
      <c r="M3349" s="17">
        <v>147923.36</v>
      </c>
      <c r="N3349" s="17">
        <v>96712.0583</v>
      </c>
    </row>
    <row r="3350" spans="1:14">
      <c r="A3350" s="16">
        <v>46078</v>
      </c>
      <c r="B3350" t="s">
        <v>3385</v>
      </c>
      <c r="C3350" t="s">
        <v>22</v>
      </c>
      <c r="D3350" t="s">
        <v>23</v>
      </c>
      <c r="E3350" t="s">
        <v>24</v>
      </c>
      <c r="F3350" t="s">
        <v>1925</v>
      </c>
      <c r="G3350" t="s">
        <v>19</v>
      </c>
      <c r="H3350">
        <v>1</v>
      </c>
      <c r="I3350" s="17">
        <v>762703</v>
      </c>
      <c r="J3350" s="17">
        <v>61016.24</v>
      </c>
      <c r="K3350" s="17">
        <v>701686.76</v>
      </c>
      <c r="L3350" s="17">
        <v>533281.9399999999</v>
      </c>
      <c r="M3350" s="17">
        <v>168404.82</v>
      </c>
      <c r="N3350" s="17">
        <v>86647.8095</v>
      </c>
    </row>
    <row r="3351" spans="1:14">
      <c r="A3351" s="16">
        <v>46078</v>
      </c>
      <c r="B3351" t="s">
        <v>3386</v>
      </c>
      <c r="C3351" t="s">
        <v>15</v>
      </c>
      <c r="D3351" t="s">
        <v>16</v>
      </c>
      <c r="E3351" t="s">
        <v>17</v>
      </c>
      <c r="F3351" t="s">
        <v>1925</v>
      </c>
      <c r="G3351" t="s">
        <v>19</v>
      </c>
      <c r="H3351">
        <v>4</v>
      </c>
      <c r="I3351" s="17">
        <v>591563</v>
      </c>
      <c r="J3351" s="17">
        <v>23662.52</v>
      </c>
      <c r="K3351" s="17">
        <v>567900.48</v>
      </c>
      <c r="L3351" s="17">
        <v>397530.34</v>
      </c>
      <c r="M3351" s="17">
        <v>170370.14</v>
      </c>
      <c r="N3351" s="17">
        <v>44685.8599</v>
      </c>
    </row>
    <row r="3352" spans="1:14">
      <c r="A3352" s="16">
        <v>46078</v>
      </c>
      <c r="B3352" t="s">
        <v>3387</v>
      </c>
      <c r="C3352" t="s">
        <v>43</v>
      </c>
      <c r="D3352" t="s">
        <v>44</v>
      </c>
      <c r="E3352" t="s">
        <v>31</v>
      </c>
      <c r="F3352" t="s">
        <v>1925</v>
      </c>
      <c r="G3352" t="s">
        <v>19</v>
      </c>
      <c r="H3352">
        <v>9</v>
      </c>
      <c r="I3352" s="17">
        <v>133536</v>
      </c>
      <c r="J3352" s="17">
        <v>14688.96</v>
      </c>
      <c r="K3352" s="17">
        <v>118847.04</v>
      </c>
      <c r="L3352" s="17">
        <v>73685.16</v>
      </c>
      <c r="M3352" s="17">
        <v>45161.88</v>
      </c>
      <c r="N3352" s="17">
        <v>96712.0583</v>
      </c>
    </row>
    <row r="3353" spans="1:14">
      <c r="A3353" s="16">
        <v>46078</v>
      </c>
      <c r="B3353" t="s">
        <v>3388</v>
      </c>
      <c r="C3353" t="s">
        <v>29</v>
      </c>
      <c r="D3353" t="s">
        <v>30</v>
      </c>
      <c r="E3353" t="s">
        <v>31</v>
      </c>
      <c r="F3353" t="s">
        <v>1925</v>
      </c>
      <c r="G3353" t="s">
        <v>19</v>
      </c>
      <c r="H3353">
        <v>12</v>
      </c>
      <c r="I3353" s="17">
        <v>74878</v>
      </c>
      <c r="J3353" s="17">
        <v>0</v>
      </c>
      <c r="K3353" s="17">
        <v>74878</v>
      </c>
      <c r="L3353" s="17">
        <v>46424.36</v>
      </c>
      <c r="M3353" s="17">
        <v>28453.64</v>
      </c>
      <c r="N3353" s="17">
        <v>96712.0583</v>
      </c>
    </row>
    <row r="3354" spans="1:14">
      <c r="A3354" s="16">
        <v>46078</v>
      </c>
      <c r="B3354" t="s">
        <v>3389</v>
      </c>
      <c r="C3354" t="s">
        <v>22</v>
      </c>
      <c r="D3354" t="s">
        <v>23</v>
      </c>
      <c r="E3354" t="s">
        <v>24</v>
      </c>
      <c r="F3354" t="s">
        <v>1925</v>
      </c>
      <c r="G3354" t="s">
        <v>19</v>
      </c>
      <c r="H3354">
        <v>8</v>
      </c>
      <c r="I3354" s="17">
        <v>715255</v>
      </c>
      <c r="J3354" s="17">
        <v>64372.95</v>
      </c>
      <c r="K3354" s="17">
        <v>650882.05</v>
      </c>
      <c r="L3354" s="17">
        <v>494670.36</v>
      </c>
      <c r="M3354" s="17">
        <v>156211.69</v>
      </c>
      <c r="N3354" s="17">
        <v>86647.8095</v>
      </c>
    </row>
    <row r="3355" spans="1:14">
      <c r="A3355" s="16">
        <v>46078</v>
      </c>
      <c r="B3355" t="s">
        <v>3390</v>
      </c>
      <c r="C3355" t="s">
        <v>26</v>
      </c>
      <c r="D3355" t="s">
        <v>27</v>
      </c>
      <c r="E3355" t="s">
        <v>17</v>
      </c>
      <c r="F3355" t="s">
        <v>1925</v>
      </c>
      <c r="G3355" t="s">
        <v>19</v>
      </c>
      <c r="H3355">
        <v>9</v>
      </c>
      <c r="I3355" s="17">
        <v>706093</v>
      </c>
      <c r="J3355" s="17">
        <v>0</v>
      </c>
      <c r="K3355" s="17">
        <v>706093</v>
      </c>
      <c r="L3355" s="17">
        <v>494265.1</v>
      </c>
      <c r="M3355" s="17">
        <v>211827.9</v>
      </c>
      <c r="N3355" s="17">
        <v>44685.8599</v>
      </c>
    </row>
    <row r="3356" spans="1:14">
      <c r="A3356" s="16">
        <v>46078</v>
      </c>
      <c r="B3356" t="s">
        <v>3391</v>
      </c>
      <c r="C3356" t="s">
        <v>26</v>
      </c>
      <c r="D3356" t="s">
        <v>27</v>
      </c>
      <c r="E3356" t="s">
        <v>17</v>
      </c>
      <c r="F3356" t="s">
        <v>1925</v>
      </c>
      <c r="G3356" t="s">
        <v>19</v>
      </c>
      <c r="H3356">
        <v>2</v>
      </c>
      <c r="I3356" s="17">
        <v>782057</v>
      </c>
      <c r="J3356" s="17">
        <v>101667.41</v>
      </c>
      <c r="K3356" s="17">
        <v>680389.59</v>
      </c>
      <c r="L3356" s="17">
        <v>476272.71</v>
      </c>
      <c r="M3356" s="17">
        <v>204116.88</v>
      </c>
      <c r="N3356" s="17">
        <v>44685.8599</v>
      </c>
    </row>
    <row r="3357" spans="1:14">
      <c r="A3357" s="16">
        <v>46078</v>
      </c>
      <c r="B3357" t="s">
        <v>3392</v>
      </c>
      <c r="C3357" t="s">
        <v>47</v>
      </c>
      <c r="D3357" t="s">
        <v>48</v>
      </c>
      <c r="E3357" t="s">
        <v>35</v>
      </c>
      <c r="F3357" t="s">
        <v>1925</v>
      </c>
      <c r="G3357" t="s">
        <v>19</v>
      </c>
      <c r="H3357">
        <v>2</v>
      </c>
      <c r="I3357" s="17">
        <v>479186</v>
      </c>
      <c r="J3357" s="17">
        <v>47918.6</v>
      </c>
      <c r="K3357" s="17">
        <v>431267.4</v>
      </c>
      <c r="L3357" s="17">
        <v>310512.53</v>
      </c>
      <c r="M3357" s="17">
        <v>120754.87</v>
      </c>
      <c r="N3357" s="17">
        <v>133814.9909</v>
      </c>
    </row>
    <row r="3358" spans="1:14">
      <c r="A3358" s="16">
        <v>46078</v>
      </c>
      <c r="B3358" t="s">
        <v>3393</v>
      </c>
      <c r="C3358" t="s">
        <v>43</v>
      </c>
      <c r="D3358" t="s">
        <v>44</v>
      </c>
      <c r="E3358" t="s">
        <v>31</v>
      </c>
      <c r="F3358" t="s">
        <v>1925</v>
      </c>
      <c r="G3358" t="s">
        <v>19</v>
      </c>
      <c r="H3358">
        <v>8</v>
      </c>
      <c r="I3358" s="17">
        <v>49293</v>
      </c>
      <c r="J3358" s="17">
        <v>0</v>
      </c>
      <c r="K3358" s="17">
        <v>49293</v>
      </c>
      <c r="L3358" s="17">
        <v>30561.66</v>
      </c>
      <c r="M3358" s="17">
        <v>18731.34</v>
      </c>
      <c r="N3358" s="17">
        <v>96712.0583</v>
      </c>
    </row>
    <row r="3359" spans="1:14">
      <c r="A3359" s="16">
        <v>46078</v>
      </c>
      <c r="B3359" t="s">
        <v>3394</v>
      </c>
      <c r="C3359" t="s">
        <v>33</v>
      </c>
      <c r="D3359" t="s">
        <v>34</v>
      </c>
      <c r="E3359" t="s">
        <v>35</v>
      </c>
      <c r="F3359" t="s">
        <v>1925</v>
      </c>
      <c r="G3359" t="s">
        <v>19</v>
      </c>
      <c r="H3359">
        <v>9</v>
      </c>
      <c r="I3359" s="17">
        <v>655986</v>
      </c>
      <c r="J3359" s="17">
        <v>0</v>
      </c>
      <c r="K3359" s="17">
        <v>655986</v>
      </c>
      <c r="L3359" s="17">
        <v>472309.92</v>
      </c>
      <c r="M3359" s="17">
        <v>183676.08</v>
      </c>
      <c r="N3359" s="17">
        <v>133814.9909</v>
      </c>
    </row>
    <row r="3360" spans="1:14">
      <c r="A3360" s="16">
        <v>46078</v>
      </c>
      <c r="B3360" t="s">
        <v>3395</v>
      </c>
      <c r="C3360" t="s">
        <v>33</v>
      </c>
      <c r="D3360" t="s">
        <v>34</v>
      </c>
      <c r="E3360" t="s">
        <v>35</v>
      </c>
      <c r="F3360" t="s">
        <v>1925</v>
      </c>
      <c r="G3360" t="s">
        <v>19</v>
      </c>
      <c r="H3360">
        <v>6</v>
      </c>
      <c r="I3360" s="17">
        <v>395538</v>
      </c>
      <c r="J3360" s="17">
        <v>51419.94</v>
      </c>
      <c r="K3360" s="17">
        <v>344118.06</v>
      </c>
      <c r="L3360" s="17">
        <v>247765</v>
      </c>
      <c r="M3360" s="17">
        <v>96353.06</v>
      </c>
      <c r="N3360" s="17">
        <v>133814.9909</v>
      </c>
    </row>
    <row r="3361" spans="1:14">
      <c r="A3361" s="16">
        <v>46078</v>
      </c>
      <c r="B3361" t="s">
        <v>3396</v>
      </c>
      <c r="C3361" t="s">
        <v>26</v>
      </c>
      <c r="D3361" t="s">
        <v>27</v>
      </c>
      <c r="E3361" t="s">
        <v>17</v>
      </c>
      <c r="F3361" t="s">
        <v>1925</v>
      </c>
      <c r="G3361" t="s">
        <v>19</v>
      </c>
      <c r="H3361">
        <v>2</v>
      </c>
      <c r="I3361" s="17">
        <v>316599</v>
      </c>
      <c r="J3361" s="17">
        <v>25327.92</v>
      </c>
      <c r="K3361" s="17">
        <v>291271.08</v>
      </c>
      <c r="L3361" s="17">
        <v>203889.76</v>
      </c>
      <c r="M3361" s="17">
        <v>87381.32000000001</v>
      </c>
      <c r="N3361" s="17">
        <v>44685.8599</v>
      </c>
    </row>
    <row r="3362" spans="1:14">
      <c r="A3362" s="16">
        <v>46078</v>
      </c>
      <c r="B3362" t="s">
        <v>3397</v>
      </c>
      <c r="C3362" t="s">
        <v>33</v>
      </c>
      <c r="D3362" t="s">
        <v>34</v>
      </c>
      <c r="E3362" t="s">
        <v>35</v>
      </c>
      <c r="F3362" t="s">
        <v>1925</v>
      </c>
      <c r="G3362" t="s">
        <v>19</v>
      </c>
      <c r="H3362">
        <v>8</v>
      </c>
      <c r="I3362" s="17">
        <v>611465</v>
      </c>
      <c r="J3362" s="17">
        <v>91719.75</v>
      </c>
      <c r="K3362" s="17">
        <v>519745.25</v>
      </c>
      <c r="L3362" s="17">
        <v>374216.58</v>
      </c>
      <c r="M3362" s="17">
        <v>145528.67</v>
      </c>
      <c r="N3362" s="17">
        <v>133814.9909</v>
      </c>
    </row>
    <row r="3363" spans="1:14">
      <c r="A3363" s="16">
        <v>46078</v>
      </c>
      <c r="B3363" t="s">
        <v>3398</v>
      </c>
      <c r="C3363" t="s">
        <v>29</v>
      </c>
      <c r="D3363" t="s">
        <v>30</v>
      </c>
      <c r="E3363" t="s">
        <v>31</v>
      </c>
      <c r="F3363" t="s">
        <v>1925</v>
      </c>
      <c r="G3363" t="s">
        <v>19</v>
      </c>
      <c r="H3363">
        <v>3</v>
      </c>
      <c r="I3363" s="17">
        <v>839496</v>
      </c>
      <c r="J3363" s="17">
        <v>0</v>
      </c>
      <c r="K3363" s="17">
        <v>839496</v>
      </c>
      <c r="L3363" s="17">
        <v>520487.52</v>
      </c>
      <c r="M3363" s="17">
        <v>319008.48</v>
      </c>
      <c r="N3363" s="17">
        <v>96712.0583</v>
      </c>
    </row>
    <row r="3364" spans="1:14">
      <c r="A3364" s="16">
        <v>46078</v>
      </c>
      <c r="B3364" t="s">
        <v>3399</v>
      </c>
      <c r="C3364" t="s">
        <v>43</v>
      </c>
      <c r="D3364" t="s">
        <v>44</v>
      </c>
      <c r="E3364" t="s">
        <v>31</v>
      </c>
      <c r="F3364" t="s">
        <v>1925</v>
      </c>
      <c r="G3364" t="s">
        <v>19</v>
      </c>
      <c r="H3364">
        <v>6</v>
      </c>
      <c r="I3364" s="17">
        <v>241782</v>
      </c>
      <c r="J3364" s="17">
        <v>0</v>
      </c>
      <c r="K3364" s="17">
        <v>241782</v>
      </c>
      <c r="L3364" s="17">
        <v>149904.84</v>
      </c>
      <c r="M3364" s="17">
        <v>91877.16</v>
      </c>
      <c r="N3364" s="17">
        <v>96712.0583</v>
      </c>
    </row>
    <row r="3365" spans="1:14">
      <c r="A3365" s="16">
        <v>46078</v>
      </c>
      <c r="B3365" t="s">
        <v>3400</v>
      </c>
      <c r="C3365" t="s">
        <v>73</v>
      </c>
      <c r="D3365" t="s">
        <v>74</v>
      </c>
      <c r="E3365" t="s">
        <v>24</v>
      </c>
      <c r="F3365" t="s">
        <v>1925</v>
      </c>
      <c r="G3365" t="s">
        <v>19</v>
      </c>
      <c r="H3365">
        <v>9</v>
      </c>
      <c r="I3365" s="17">
        <v>626170</v>
      </c>
      <c r="J3365" s="17">
        <v>0</v>
      </c>
      <c r="K3365" s="17">
        <v>626170</v>
      </c>
      <c r="L3365" s="17">
        <v>475889.2</v>
      </c>
      <c r="M3365" s="17">
        <v>150280.8</v>
      </c>
      <c r="N3365" s="17">
        <v>86647.8095</v>
      </c>
    </row>
    <row r="3366" spans="1:14">
      <c r="A3366" s="16">
        <v>46078</v>
      </c>
      <c r="B3366" t="s">
        <v>3401</v>
      </c>
      <c r="C3366" t="s">
        <v>33</v>
      </c>
      <c r="D3366" t="s">
        <v>34</v>
      </c>
      <c r="E3366" t="s">
        <v>35</v>
      </c>
      <c r="F3366" t="s">
        <v>1925</v>
      </c>
      <c r="G3366" t="s">
        <v>19</v>
      </c>
      <c r="H3366">
        <v>6</v>
      </c>
      <c r="I3366" s="17">
        <v>582426</v>
      </c>
      <c r="J3366" s="17">
        <v>46594.08</v>
      </c>
      <c r="K3366" s="17">
        <v>535831.92</v>
      </c>
      <c r="L3366" s="17">
        <v>385798.98</v>
      </c>
      <c r="M3366" s="17">
        <v>150032.94</v>
      </c>
      <c r="N3366" s="17">
        <v>133814.9909</v>
      </c>
    </row>
    <row r="3367" spans="1:14">
      <c r="A3367" s="16">
        <v>46078</v>
      </c>
      <c r="B3367" t="s">
        <v>3402</v>
      </c>
      <c r="C3367" t="s">
        <v>43</v>
      </c>
      <c r="D3367" t="s">
        <v>44</v>
      </c>
      <c r="E3367" t="s">
        <v>31</v>
      </c>
      <c r="F3367" t="s">
        <v>1925</v>
      </c>
      <c r="G3367" t="s">
        <v>19</v>
      </c>
      <c r="H3367">
        <v>6</v>
      </c>
      <c r="I3367" s="17">
        <v>563616</v>
      </c>
      <c r="J3367" s="17">
        <v>0</v>
      </c>
      <c r="K3367" s="17">
        <v>563616</v>
      </c>
      <c r="L3367" s="17">
        <v>349441.92</v>
      </c>
      <c r="M3367" s="17">
        <v>214174.08</v>
      </c>
      <c r="N3367" s="17">
        <v>96712.0583</v>
      </c>
    </row>
    <row r="3368" spans="1:14">
      <c r="A3368" s="16">
        <v>46078</v>
      </c>
      <c r="B3368" t="s">
        <v>3403</v>
      </c>
      <c r="C3368" t="s">
        <v>26</v>
      </c>
      <c r="D3368" t="s">
        <v>27</v>
      </c>
      <c r="E3368" t="s">
        <v>17</v>
      </c>
      <c r="F3368" t="s">
        <v>1925</v>
      </c>
      <c r="G3368" t="s">
        <v>19</v>
      </c>
      <c r="H3368">
        <v>6</v>
      </c>
      <c r="I3368" s="17">
        <v>433927</v>
      </c>
      <c r="J3368" s="17">
        <v>47731.97</v>
      </c>
      <c r="K3368" s="17">
        <v>386195.03</v>
      </c>
      <c r="L3368" s="17">
        <v>270336.52</v>
      </c>
      <c r="M3368" s="17">
        <v>115858.51</v>
      </c>
      <c r="N3368" s="17">
        <v>44685.8599</v>
      </c>
    </row>
    <row r="3369" spans="1:14">
      <c r="A3369" s="16">
        <v>46078</v>
      </c>
      <c r="B3369" t="s">
        <v>3404</v>
      </c>
      <c r="C3369" t="s">
        <v>15</v>
      </c>
      <c r="D3369" t="s">
        <v>16</v>
      </c>
      <c r="E3369" t="s">
        <v>17</v>
      </c>
      <c r="F3369" t="s">
        <v>1925</v>
      </c>
      <c r="G3369" t="s">
        <v>19</v>
      </c>
      <c r="H3369">
        <v>11</v>
      </c>
      <c r="I3369" s="17">
        <v>198856</v>
      </c>
      <c r="J3369" s="17">
        <v>15908.48</v>
      </c>
      <c r="K3369" s="17">
        <v>182947.52</v>
      </c>
      <c r="L3369" s="17">
        <v>128063.26</v>
      </c>
      <c r="M3369" s="17">
        <v>54884.26</v>
      </c>
      <c r="N3369" s="17">
        <v>44685.8599</v>
      </c>
    </row>
    <row r="3370" spans="1:14">
      <c r="A3370" s="16">
        <v>46078</v>
      </c>
      <c r="B3370" t="s">
        <v>3405</v>
      </c>
      <c r="C3370" t="s">
        <v>15</v>
      </c>
      <c r="D3370" t="s">
        <v>16</v>
      </c>
      <c r="E3370" t="s">
        <v>17</v>
      </c>
      <c r="F3370" t="s">
        <v>1925</v>
      </c>
      <c r="G3370" t="s">
        <v>19</v>
      </c>
      <c r="H3370">
        <v>8</v>
      </c>
      <c r="I3370" s="17">
        <v>344542</v>
      </c>
      <c r="J3370" s="17">
        <v>34454.2</v>
      </c>
      <c r="K3370" s="17">
        <v>310087.8</v>
      </c>
      <c r="L3370" s="17">
        <v>217061.46</v>
      </c>
      <c r="M3370" s="17">
        <v>93026.34</v>
      </c>
      <c r="N3370" s="17">
        <v>44685.8599</v>
      </c>
    </row>
    <row r="3371" spans="1:14">
      <c r="A3371" s="16">
        <v>46078</v>
      </c>
      <c r="B3371" t="s">
        <v>3406</v>
      </c>
      <c r="C3371" t="s">
        <v>47</v>
      </c>
      <c r="D3371" t="s">
        <v>48</v>
      </c>
      <c r="E3371" t="s">
        <v>35</v>
      </c>
      <c r="F3371" t="s">
        <v>1925</v>
      </c>
      <c r="G3371" t="s">
        <v>19</v>
      </c>
      <c r="H3371">
        <v>9</v>
      </c>
      <c r="I3371" s="17">
        <v>801198</v>
      </c>
      <c r="J3371" s="17">
        <v>72107.82000000001</v>
      </c>
      <c r="K3371" s="17">
        <v>729090.1800000001</v>
      </c>
      <c r="L3371" s="17">
        <v>524944.9300000001</v>
      </c>
      <c r="M3371" s="17">
        <v>204145.25</v>
      </c>
      <c r="N3371" s="17">
        <v>133814.9909</v>
      </c>
    </row>
    <row r="3372" spans="1:14">
      <c r="A3372" s="16">
        <v>46078</v>
      </c>
      <c r="B3372" t="s">
        <v>3407</v>
      </c>
      <c r="C3372" t="s">
        <v>22</v>
      </c>
      <c r="D3372" t="s">
        <v>23</v>
      </c>
      <c r="E3372" t="s">
        <v>24</v>
      </c>
      <c r="F3372" t="s">
        <v>1925</v>
      </c>
      <c r="G3372" t="s">
        <v>19</v>
      </c>
      <c r="H3372">
        <v>5</v>
      </c>
      <c r="I3372" s="17">
        <v>501609</v>
      </c>
      <c r="J3372" s="17">
        <v>40128.72</v>
      </c>
      <c r="K3372" s="17">
        <v>461480.28</v>
      </c>
      <c r="L3372" s="17">
        <v>350725.01</v>
      </c>
      <c r="M3372" s="17">
        <v>110755.27</v>
      </c>
      <c r="N3372" s="17">
        <v>86647.8095</v>
      </c>
    </row>
    <row r="3373" spans="1:14">
      <c r="A3373" s="16">
        <v>46079</v>
      </c>
      <c r="B3373" t="s">
        <v>3408</v>
      </c>
      <c r="C3373" t="s">
        <v>29</v>
      </c>
      <c r="D3373" t="s">
        <v>30</v>
      </c>
      <c r="E3373" t="s">
        <v>31</v>
      </c>
      <c r="F3373" t="s">
        <v>1925</v>
      </c>
      <c r="G3373" t="s">
        <v>19</v>
      </c>
      <c r="H3373">
        <v>6</v>
      </c>
      <c r="I3373" s="17">
        <v>228781</v>
      </c>
      <c r="J3373" s="17">
        <v>25165.91</v>
      </c>
      <c r="K3373" s="17">
        <v>203615.09</v>
      </c>
      <c r="L3373" s="17">
        <v>126241.36</v>
      </c>
      <c r="M3373" s="17">
        <v>77373.73</v>
      </c>
      <c r="N3373" s="17">
        <v>96712.0583</v>
      </c>
    </row>
    <row r="3374" spans="1:14">
      <c r="A3374" s="16">
        <v>46079</v>
      </c>
      <c r="B3374" t="s">
        <v>3409</v>
      </c>
      <c r="C3374" t="s">
        <v>29</v>
      </c>
      <c r="D3374" t="s">
        <v>30</v>
      </c>
      <c r="E3374" t="s">
        <v>31</v>
      </c>
      <c r="F3374" t="s">
        <v>1925</v>
      </c>
      <c r="G3374" t="s">
        <v>19</v>
      </c>
      <c r="H3374">
        <v>6</v>
      </c>
      <c r="I3374" s="17">
        <v>331526</v>
      </c>
      <c r="J3374" s="17">
        <v>39783.12</v>
      </c>
      <c r="K3374" s="17">
        <v>291742.88</v>
      </c>
      <c r="L3374" s="17">
        <v>180880.59</v>
      </c>
      <c r="M3374" s="17">
        <v>110862.29</v>
      </c>
      <c r="N3374" s="17">
        <v>96712.0583</v>
      </c>
    </row>
    <row r="3375" spans="1:14">
      <c r="A3375" s="16">
        <v>46079</v>
      </c>
      <c r="B3375" t="s">
        <v>3410</v>
      </c>
      <c r="C3375" t="s">
        <v>33</v>
      </c>
      <c r="D3375" t="s">
        <v>34</v>
      </c>
      <c r="E3375" t="s">
        <v>35</v>
      </c>
      <c r="F3375" t="s">
        <v>1925</v>
      </c>
      <c r="G3375" t="s">
        <v>19</v>
      </c>
      <c r="H3375">
        <v>11</v>
      </c>
      <c r="I3375" s="17">
        <v>436311</v>
      </c>
      <c r="J3375" s="17">
        <v>0</v>
      </c>
      <c r="K3375" s="17">
        <v>436311</v>
      </c>
      <c r="L3375" s="17">
        <v>314143.92</v>
      </c>
      <c r="M3375" s="17">
        <v>122167.08</v>
      </c>
      <c r="N3375" s="17">
        <v>133814.9909</v>
      </c>
    </row>
    <row r="3376" spans="1:14">
      <c r="A3376" s="16">
        <v>46079</v>
      </c>
      <c r="B3376" t="s">
        <v>3411</v>
      </c>
      <c r="C3376" t="s">
        <v>15</v>
      </c>
      <c r="D3376" t="s">
        <v>16</v>
      </c>
      <c r="E3376" t="s">
        <v>17</v>
      </c>
      <c r="F3376" t="s">
        <v>1925</v>
      </c>
      <c r="G3376" t="s">
        <v>19</v>
      </c>
      <c r="H3376">
        <v>3</v>
      </c>
      <c r="I3376" s="17">
        <v>106434</v>
      </c>
      <c r="J3376" s="17">
        <v>0</v>
      </c>
      <c r="K3376" s="17">
        <v>106434</v>
      </c>
      <c r="L3376" s="17">
        <v>74503.8</v>
      </c>
      <c r="M3376" s="17">
        <v>31930.2</v>
      </c>
      <c r="N3376" s="17">
        <v>44685.8599</v>
      </c>
    </row>
    <row r="3377" spans="1:14">
      <c r="A3377" s="16">
        <v>46079</v>
      </c>
      <c r="B3377" t="s">
        <v>3412</v>
      </c>
      <c r="C3377" t="s">
        <v>43</v>
      </c>
      <c r="D3377" t="s">
        <v>44</v>
      </c>
      <c r="E3377" t="s">
        <v>31</v>
      </c>
      <c r="F3377" t="s">
        <v>1925</v>
      </c>
      <c r="G3377" t="s">
        <v>19</v>
      </c>
      <c r="H3377">
        <v>8</v>
      </c>
      <c r="I3377" s="17">
        <v>451648</v>
      </c>
      <c r="J3377" s="17">
        <v>0</v>
      </c>
      <c r="K3377" s="17">
        <v>451648</v>
      </c>
      <c r="L3377" s="17">
        <v>280021.76</v>
      </c>
      <c r="M3377" s="17">
        <v>171626.24</v>
      </c>
      <c r="N3377" s="17">
        <v>96712.0583</v>
      </c>
    </row>
    <row r="3378" spans="1:14">
      <c r="A3378" s="16">
        <v>46079</v>
      </c>
      <c r="B3378" t="s">
        <v>3413</v>
      </c>
      <c r="C3378" t="s">
        <v>33</v>
      </c>
      <c r="D3378" t="s">
        <v>34</v>
      </c>
      <c r="E3378" t="s">
        <v>35</v>
      </c>
      <c r="F3378" t="s">
        <v>1925</v>
      </c>
      <c r="G3378" t="s">
        <v>19</v>
      </c>
      <c r="H3378">
        <v>8</v>
      </c>
      <c r="I3378" s="17">
        <v>88460</v>
      </c>
      <c r="J3378" s="17">
        <v>8846</v>
      </c>
      <c r="K3378" s="17">
        <v>79614</v>
      </c>
      <c r="L3378" s="17">
        <v>57322.08</v>
      </c>
      <c r="M3378" s="17">
        <v>22291.92</v>
      </c>
      <c r="N3378" s="17">
        <v>133814.9909</v>
      </c>
    </row>
    <row r="3379" spans="1:14">
      <c r="A3379" s="16">
        <v>46079</v>
      </c>
      <c r="B3379" t="s">
        <v>3414</v>
      </c>
      <c r="C3379" t="s">
        <v>47</v>
      </c>
      <c r="D3379" t="s">
        <v>48</v>
      </c>
      <c r="E3379" t="s">
        <v>35</v>
      </c>
      <c r="F3379" t="s">
        <v>1925</v>
      </c>
      <c r="G3379" t="s">
        <v>19</v>
      </c>
      <c r="H3379">
        <v>11</v>
      </c>
      <c r="I3379" s="17">
        <v>692200</v>
      </c>
      <c r="J3379" s="17">
        <v>76142</v>
      </c>
      <c r="K3379" s="17">
        <v>616058</v>
      </c>
      <c r="L3379" s="17">
        <v>443561.76</v>
      </c>
      <c r="M3379" s="17">
        <v>172496.24</v>
      </c>
      <c r="N3379" s="17">
        <v>133814.9909</v>
      </c>
    </row>
    <row r="3380" spans="1:14">
      <c r="A3380" s="16">
        <v>46079</v>
      </c>
      <c r="B3380" t="s">
        <v>3415</v>
      </c>
      <c r="C3380" t="s">
        <v>15</v>
      </c>
      <c r="D3380" t="s">
        <v>16</v>
      </c>
      <c r="E3380" t="s">
        <v>17</v>
      </c>
      <c r="F3380" t="s">
        <v>1925</v>
      </c>
      <c r="G3380" t="s">
        <v>19</v>
      </c>
      <c r="H3380">
        <v>5</v>
      </c>
      <c r="I3380" s="17">
        <v>227573</v>
      </c>
      <c r="J3380" s="17">
        <v>6827.19</v>
      </c>
      <c r="K3380" s="17">
        <v>220745.81</v>
      </c>
      <c r="L3380" s="17">
        <v>154522.07</v>
      </c>
      <c r="M3380" s="17">
        <v>66223.74000000001</v>
      </c>
      <c r="N3380" s="17">
        <v>44685.8599</v>
      </c>
    </row>
    <row r="3381" spans="1:14">
      <c r="A3381" s="16">
        <v>46079</v>
      </c>
      <c r="B3381" t="s">
        <v>3416</v>
      </c>
      <c r="C3381" t="s">
        <v>22</v>
      </c>
      <c r="D3381" t="s">
        <v>23</v>
      </c>
      <c r="E3381" t="s">
        <v>24</v>
      </c>
      <c r="F3381" t="s">
        <v>1925</v>
      </c>
      <c r="G3381" t="s">
        <v>19</v>
      </c>
      <c r="H3381">
        <v>7</v>
      </c>
      <c r="I3381" s="17">
        <v>418236</v>
      </c>
      <c r="J3381" s="17">
        <v>12547.08</v>
      </c>
      <c r="K3381" s="17">
        <v>405688.92</v>
      </c>
      <c r="L3381" s="17">
        <v>308323.58</v>
      </c>
      <c r="M3381" s="17">
        <v>97365.34</v>
      </c>
      <c r="N3381" s="17">
        <v>86647.8095</v>
      </c>
    </row>
    <row r="3382" spans="1:14">
      <c r="A3382" s="16">
        <v>46079</v>
      </c>
      <c r="B3382" t="s">
        <v>3417</v>
      </c>
      <c r="C3382" t="s">
        <v>29</v>
      </c>
      <c r="D3382" t="s">
        <v>30</v>
      </c>
      <c r="E3382" t="s">
        <v>31</v>
      </c>
      <c r="F3382" t="s">
        <v>1925</v>
      </c>
      <c r="G3382" t="s">
        <v>19</v>
      </c>
      <c r="H3382">
        <v>4</v>
      </c>
      <c r="I3382" s="17">
        <v>609172</v>
      </c>
      <c r="J3382" s="17">
        <v>79192.36</v>
      </c>
      <c r="K3382" s="17">
        <v>529979.64</v>
      </c>
      <c r="L3382" s="17">
        <v>328587.38</v>
      </c>
      <c r="M3382" s="17">
        <v>201392.26</v>
      </c>
      <c r="N3382" s="17">
        <v>96712.0583</v>
      </c>
    </row>
    <row r="3383" spans="1:14">
      <c r="A3383" s="16">
        <v>46079</v>
      </c>
      <c r="B3383" t="s">
        <v>3418</v>
      </c>
      <c r="C3383" t="s">
        <v>73</v>
      </c>
      <c r="D3383" t="s">
        <v>74</v>
      </c>
      <c r="E3383" t="s">
        <v>24</v>
      </c>
      <c r="F3383" t="s">
        <v>1925</v>
      </c>
      <c r="G3383" t="s">
        <v>19</v>
      </c>
      <c r="H3383">
        <v>4</v>
      </c>
      <c r="I3383" s="17">
        <v>588715</v>
      </c>
      <c r="J3383" s="17">
        <v>0</v>
      </c>
      <c r="K3383" s="17">
        <v>588715</v>
      </c>
      <c r="L3383" s="17">
        <v>447423.4</v>
      </c>
      <c r="M3383" s="17">
        <v>141291.6</v>
      </c>
      <c r="N3383" s="17">
        <v>86647.8095</v>
      </c>
    </row>
    <row r="3384" spans="1:14">
      <c r="A3384" s="16">
        <v>46079</v>
      </c>
      <c r="B3384" t="s">
        <v>3419</v>
      </c>
      <c r="C3384" t="s">
        <v>26</v>
      </c>
      <c r="D3384" t="s">
        <v>27</v>
      </c>
      <c r="E3384" t="s">
        <v>17</v>
      </c>
      <c r="F3384" t="s">
        <v>1925</v>
      </c>
      <c r="G3384" t="s">
        <v>19</v>
      </c>
      <c r="H3384">
        <v>11</v>
      </c>
      <c r="I3384" s="17">
        <v>112940</v>
      </c>
      <c r="J3384" s="17">
        <v>6776.4</v>
      </c>
      <c r="K3384" s="17">
        <v>106163.6</v>
      </c>
      <c r="L3384" s="17">
        <v>74314.52</v>
      </c>
      <c r="M3384" s="17">
        <v>31849.08</v>
      </c>
      <c r="N3384" s="17">
        <v>44685.8599</v>
      </c>
    </row>
    <row r="3385" spans="1:14">
      <c r="A3385" s="16">
        <v>46079</v>
      </c>
      <c r="B3385" t="s">
        <v>3420</v>
      </c>
      <c r="C3385" t="s">
        <v>47</v>
      </c>
      <c r="D3385" t="s">
        <v>48</v>
      </c>
      <c r="E3385" t="s">
        <v>35</v>
      </c>
      <c r="F3385" t="s">
        <v>1925</v>
      </c>
      <c r="G3385" t="s">
        <v>19</v>
      </c>
      <c r="H3385">
        <v>12</v>
      </c>
      <c r="I3385" s="17">
        <v>522327</v>
      </c>
      <c r="J3385" s="17">
        <v>20893.08</v>
      </c>
      <c r="K3385" s="17">
        <v>501433.92</v>
      </c>
      <c r="L3385" s="17">
        <v>361032.42</v>
      </c>
      <c r="M3385" s="17">
        <v>140401.5</v>
      </c>
      <c r="N3385" s="17">
        <v>133814.9909</v>
      </c>
    </row>
    <row r="3386" spans="1:14">
      <c r="A3386" s="16">
        <v>46079</v>
      </c>
      <c r="B3386" t="s">
        <v>3421</v>
      </c>
      <c r="C3386" t="s">
        <v>15</v>
      </c>
      <c r="D3386" t="s">
        <v>16</v>
      </c>
      <c r="E3386" t="s">
        <v>17</v>
      </c>
      <c r="F3386" t="s">
        <v>1925</v>
      </c>
      <c r="G3386" t="s">
        <v>19</v>
      </c>
      <c r="H3386">
        <v>10</v>
      </c>
      <c r="I3386" s="17">
        <v>375442</v>
      </c>
      <c r="J3386" s="17">
        <v>18772.1</v>
      </c>
      <c r="K3386" s="17">
        <v>356669.9</v>
      </c>
      <c r="L3386" s="17">
        <v>249668.93</v>
      </c>
      <c r="M3386" s="17">
        <v>107000.97</v>
      </c>
      <c r="N3386" s="17">
        <v>44685.8599</v>
      </c>
    </row>
    <row r="3387" spans="1:14">
      <c r="A3387" s="16">
        <v>46079</v>
      </c>
      <c r="B3387" t="s">
        <v>3422</v>
      </c>
      <c r="C3387" t="s">
        <v>22</v>
      </c>
      <c r="D3387" t="s">
        <v>23</v>
      </c>
      <c r="E3387" t="s">
        <v>24</v>
      </c>
      <c r="F3387" t="s">
        <v>1925</v>
      </c>
      <c r="G3387" t="s">
        <v>19</v>
      </c>
      <c r="H3387">
        <v>7</v>
      </c>
      <c r="I3387" s="17">
        <v>285514</v>
      </c>
      <c r="J3387" s="17">
        <v>0</v>
      </c>
      <c r="K3387" s="17">
        <v>285514</v>
      </c>
      <c r="L3387" s="17">
        <v>216990.64</v>
      </c>
      <c r="M3387" s="17">
        <v>68523.36</v>
      </c>
      <c r="N3387" s="17">
        <v>86647.8095</v>
      </c>
    </row>
    <row r="3388" spans="1:14">
      <c r="A3388" s="16">
        <v>46079</v>
      </c>
      <c r="B3388" t="s">
        <v>3423</v>
      </c>
      <c r="C3388" t="s">
        <v>15</v>
      </c>
      <c r="D3388" t="s">
        <v>16</v>
      </c>
      <c r="E3388" t="s">
        <v>17</v>
      </c>
      <c r="F3388" t="s">
        <v>1925</v>
      </c>
      <c r="G3388" t="s">
        <v>19</v>
      </c>
      <c r="H3388">
        <v>1</v>
      </c>
      <c r="I3388" s="17">
        <v>291111</v>
      </c>
      <c r="J3388" s="17">
        <v>37844.43</v>
      </c>
      <c r="K3388" s="17">
        <v>253266.57</v>
      </c>
      <c r="L3388" s="17">
        <v>177286.6</v>
      </c>
      <c r="M3388" s="17">
        <v>75979.97</v>
      </c>
      <c r="N3388" s="17">
        <v>44685.8599</v>
      </c>
    </row>
    <row r="3389" spans="1:14">
      <c r="A3389" s="16">
        <v>46079</v>
      </c>
      <c r="B3389" t="s">
        <v>3424</v>
      </c>
      <c r="C3389" t="s">
        <v>47</v>
      </c>
      <c r="D3389" t="s">
        <v>48</v>
      </c>
      <c r="E3389" t="s">
        <v>35</v>
      </c>
      <c r="F3389" t="s">
        <v>1925</v>
      </c>
      <c r="G3389" t="s">
        <v>19</v>
      </c>
      <c r="H3389">
        <v>1</v>
      </c>
      <c r="I3389" s="17">
        <v>786783</v>
      </c>
      <c r="J3389" s="17">
        <v>23603.49</v>
      </c>
      <c r="K3389" s="17">
        <v>763179.51</v>
      </c>
      <c r="L3389" s="17">
        <v>549489.25</v>
      </c>
      <c r="M3389" s="17">
        <v>213690.26</v>
      </c>
      <c r="N3389" s="17">
        <v>133814.9909</v>
      </c>
    </row>
    <row r="3390" spans="1:14">
      <c r="A3390" s="16">
        <v>46079</v>
      </c>
      <c r="B3390" t="s">
        <v>3425</v>
      </c>
      <c r="C3390" t="s">
        <v>47</v>
      </c>
      <c r="D3390" t="s">
        <v>48</v>
      </c>
      <c r="E3390" t="s">
        <v>35</v>
      </c>
      <c r="F3390" t="s">
        <v>1925</v>
      </c>
      <c r="G3390" t="s">
        <v>19</v>
      </c>
      <c r="H3390">
        <v>8</v>
      </c>
      <c r="I3390" s="17">
        <v>213599</v>
      </c>
      <c r="J3390" s="17">
        <v>8543.959999999999</v>
      </c>
      <c r="K3390" s="17">
        <v>205055.04</v>
      </c>
      <c r="L3390" s="17">
        <v>147639.63</v>
      </c>
      <c r="M3390" s="17">
        <v>57415.41</v>
      </c>
      <c r="N3390" s="17">
        <v>133814.9909</v>
      </c>
    </row>
    <row r="3391" spans="1:14">
      <c r="A3391" s="16">
        <v>46079</v>
      </c>
      <c r="B3391" t="s">
        <v>3426</v>
      </c>
      <c r="C3391" t="s">
        <v>26</v>
      </c>
      <c r="D3391" t="s">
        <v>27</v>
      </c>
      <c r="E3391" t="s">
        <v>17</v>
      </c>
      <c r="F3391" t="s">
        <v>1925</v>
      </c>
      <c r="G3391" t="s">
        <v>19</v>
      </c>
      <c r="H3391">
        <v>11</v>
      </c>
      <c r="I3391" s="17">
        <v>325692</v>
      </c>
      <c r="J3391" s="17">
        <v>39083.04</v>
      </c>
      <c r="K3391" s="17">
        <v>286608.96</v>
      </c>
      <c r="L3391" s="17">
        <v>200626.27</v>
      </c>
      <c r="M3391" s="17">
        <v>85982.69</v>
      </c>
      <c r="N3391" s="17">
        <v>44685.8599</v>
      </c>
    </row>
    <row r="3392" spans="1:14">
      <c r="A3392" s="16">
        <v>46079</v>
      </c>
      <c r="B3392" t="s">
        <v>3427</v>
      </c>
      <c r="C3392" t="s">
        <v>29</v>
      </c>
      <c r="D3392" t="s">
        <v>30</v>
      </c>
      <c r="E3392" t="s">
        <v>31</v>
      </c>
      <c r="F3392" t="s">
        <v>1925</v>
      </c>
      <c r="G3392" t="s">
        <v>19</v>
      </c>
      <c r="H3392">
        <v>6</v>
      </c>
      <c r="I3392" s="17">
        <v>840618</v>
      </c>
      <c r="J3392" s="17">
        <v>109280.34</v>
      </c>
      <c r="K3392" s="17">
        <v>731337.66</v>
      </c>
      <c r="L3392" s="17">
        <v>453429.35</v>
      </c>
      <c r="M3392" s="17">
        <v>277908.31</v>
      </c>
      <c r="N3392" s="17">
        <v>96712.0583</v>
      </c>
    </row>
    <row r="3393" spans="1:14">
      <c r="A3393" s="16">
        <v>46079</v>
      </c>
      <c r="B3393" t="s">
        <v>3428</v>
      </c>
      <c r="C3393" t="s">
        <v>15</v>
      </c>
      <c r="D3393" t="s">
        <v>16</v>
      </c>
      <c r="E3393" t="s">
        <v>17</v>
      </c>
      <c r="F3393" t="s">
        <v>1925</v>
      </c>
      <c r="G3393" t="s">
        <v>19</v>
      </c>
      <c r="H3393">
        <v>7</v>
      </c>
      <c r="I3393" s="17">
        <v>346198</v>
      </c>
      <c r="J3393" s="17">
        <v>0</v>
      </c>
      <c r="K3393" s="17">
        <v>346198</v>
      </c>
      <c r="L3393" s="17">
        <v>242338.6</v>
      </c>
      <c r="M3393" s="17">
        <v>103859.4</v>
      </c>
      <c r="N3393" s="17">
        <v>44685.8599</v>
      </c>
    </row>
    <row r="3394" spans="1:14">
      <c r="A3394" s="16">
        <v>46079</v>
      </c>
      <c r="B3394" t="s">
        <v>3429</v>
      </c>
      <c r="C3394" t="s">
        <v>29</v>
      </c>
      <c r="D3394" t="s">
        <v>30</v>
      </c>
      <c r="E3394" t="s">
        <v>31</v>
      </c>
      <c r="F3394" t="s">
        <v>1925</v>
      </c>
      <c r="G3394" t="s">
        <v>19</v>
      </c>
      <c r="H3394">
        <v>3</v>
      </c>
      <c r="I3394" s="17">
        <v>262269</v>
      </c>
      <c r="J3394" s="17">
        <v>0</v>
      </c>
      <c r="K3394" s="17">
        <v>262269</v>
      </c>
      <c r="L3394" s="17">
        <v>162606.78</v>
      </c>
      <c r="M3394" s="17">
        <v>99662.22</v>
      </c>
      <c r="N3394" s="17">
        <v>96712.0583</v>
      </c>
    </row>
    <row r="3395" spans="1:14">
      <c r="A3395" s="16">
        <v>46079</v>
      </c>
      <c r="B3395" t="s">
        <v>3430</v>
      </c>
      <c r="C3395" t="s">
        <v>29</v>
      </c>
      <c r="D3395" t="s">
        <v>30</v>
      </c>
      <c r="E3395" t="s">
        <v>31</v>
      </c>
      <c r="F3395" t="s">
        <v>1925</v>
      </c>
      <c r="G3395" t="s">
        <v>19</v>
      </c>
      <c r="H3395">
        <v>7</v>
      </c>
      <c r="I3395" s="17">
        <v>136525</v>
      </c>
      <c r="J3395" s="17">
        <v>8191.5</v>
      </c>
      <c r="K3395" s="17">
        <v>128333.5</v>
      </c>
      <c r="L3395" s="17">
        <v>79566.77</v>
      </c>
      <c r="M3395" s="17">
        <v>48766.73</v>
      </c>
      <c r="N3395" s="17">
        <v>96712.0583</v>
      </c>
    </row>
    <row r="3396" spans="1:14">
      <c r="A3396" s="16">
        <v>46079</v>
      </c>
      <c r="B3396" t="s">
        <v>3431</v>
      </c>
      <c r="C3396" t="s">
        <v>15</v>
      </c>
      <c r="D3396" t="s">
        <v>16</v>
      </c>
      <c r="E3396" t="s">
        <v>17</v>
      </c>
      <c r="F3396" t="s">
        <v>1925</v>
      </c>
      <c r="G3396" t="s">
        <v>19</v>
      </c>
      <c r="H3396">
        <v>7</v>
      </c>
      <c r="I3396" s="17">
        <v>48925</v>
      </c>
      <c r="J3396" s="17">
        <v>3914</v>
      </c>
      <c r="K3396" s="17">
        <v>45011</v>
      </c>
      <c r="L3396" s="17">
        <v>31507.7</v>
      </c>
      <c r="M3396" s="17">
        <v>13503.3</v>
      </c>
      <c r="N3396" s="17">
        <v>44685.8599</v>
      </c>
    </row>
    <row r="3397" spans="1:14">
      <c r="A3397" s="16">
        <v>46079</v>
      </c>
      <c r="B3397" t="s">
        <v>3432</v>
      </c>
      <c r="C3397" t="s">
        <v>22</v>
      </c>
      <c r="D3397" t="s">
        <v>23</v>
      </c>
      <c r="E3397" t="s">
        <v>24</v>
      </c>
      <c r="F3397" t="s">
        <v>1925</v>
      </c>
      <c r="G3397" t="s">
        <v>19</v>
      </c>
      <c r="H3397">
        <v>2</v>
      </c>
      <c r="I3397" s="17">
        <v>840898</v>
      </c>
      <c r="J3397" s="17">
        <v>50453.88</v>
      </c>
      <c r="K3397" s="17">
        <v>790444.12</v>
      </c>
      <c r="L3397" s="17">
        <v>600737.53</v>
      </c>
      <c r="M3397" s="17">
        <v>189706.59</v>
      </c>
      <c r="N3397" s="17">
        <v>86647.8095</v>
      </c>
    </row>
    <row r="3398" spans="1:14">
      <c r="A3398" s="16">
        <v>46079</v>
      </c>
      <c r="B3398" t="s">
        <v>3433</v>
      </c>
      <c r="C3398" t="s">
        <v>33</v>
      </c>
      <c r="D3398" t="s">
        <v>34</v>
      </c>
      <c r="E3398" t="s">
        <v>35</v>
      </c>
      <c r="F3398" t="s">
        <v>1925</v>
      </c>
      <c r="G3398" t="s">
        <v>19</v>
      </c>
      <c r="H3398">
        <v>8</v>
      </c>
      <c r="I3398" s="17">
        <v>129390</v>
      </c>
      <c r="J3398" s="17">
        <v>0</v>
      </c>
      <c r="K3398" s="17">
        <v>129390</v>
      </c>
      <c r="L3398" s="17">
        <v>93160.8</v>
      </c>
      <c r="M3398" s="17">
        <v>36229.2</v>
      </c>
      <c r="N3398" s="17">
        <v>133814.9909</v>
      </c>
    </row>
    <row r="3399" spans="1:14">
      <c r="A3399" s="16">
        <v>46079</v>
      </c>
      <c r="B3399" t="s">
        <v>3434</v>
      </c>
      <c r="C3399" t="s">
        <v>22</v>
      </c>
      <c r="D3399" t="s">
        <v>23</v>
      </c>
      <c r="E3399" t="s">
        <v>24</v>
      </c>
      <c r="F3399" t="s">
        <v>1925</v>
      </c>
      <c r="G3399" t="s">
        <v>19</v>
      </c>
      <c r="H3399">
        <v>10</v>
      </c>
      <c r="I3399" s="17">
        <v>800582</v>
      </c>
      <c r="J3399" s="17">
        <v>0</v>
      </c>
      <c r="K3399" s="17">
        <v>800582</v>
      </c>
      <c r="L3399" s="17">
        <v>608442.3199999999</v>
      </c>
      <c r="M3399" s="17">
        <v>192139.68</v>
      </c>
      <c r="N3399" s="17">
        <v>86647.8095</v>
      </c>
    </row>
    <row r="3400" spans="1:14">
      <c r="A3400" s="16">
        <v>46079</v>
      </c>
      <c r="B3400" t="s">
        <v>3435</v>
      </c>
      <c r="C3400" t="s">
        <v>73</v>
      </c>
      <c r="D3400" t="s">
        <v>74</v>
      </c>
      <c r="E3400" t="s">
        <v>24</v>
      </c>
      <c r="F3400" t="s">
        <v>1925</v>
      </c>
      <c r="G3400" t="s">
        <v>19</v>
      </c>
      <c r="H3400">
        <v>5</v>
      </c>
      <c r="I3400" s="17">
        <v>571204</v>
      </c>
      <c r="J3400" s="17">
        <v>0</v>
      </c>
      <c r="K3400" s="17">
        <v>571204</v>
      </c>
      <c r="L3400" s="17">
        <v>434115.04</v>
      </c>
      <c r="M3400" s="17">
        <v>137088.96</v>
      </c>
      <c r="N3400" s="17">
        <v>86647.8095</v>
      </c>
    </row>
    <row r="3401" spans="1:14">
      <c r="A3401" s="16">
        <v>46079</v>
      </c>
      <c r="B3401" t="s">
        <v>3436</v>
      </c>
      <c r="C3401" t="s">
        <v>26</v>
      </c>
      <c r="D3401" t="s">
        <v>27</v>
      </c>
      <c r="E3401" t="s">
        <v>17</v>
      </c>
      <c r="F3401" t="s">
        <v>1925</v>
      </c>
      <c r="G3401" t="s">
        <v>19</v>
      </c>
      <c r="H3401">
        <v>8</v>
      </c>
      <c r="I3401" s="17">
        <v>166103</v>
      </c>
      <c r="J3401" s="17">
        <v>0</v>
      </c>
      <c r="K3401" s="17">
        <v>166103</v>
      </c>
      <c r="L3401" s="17">
        <v>116272.1</v>
      </c>
      <c r="M3401" s="17">
        <v>49830.9</v>
      </c>
      <c r="N3401" s="17">
        <v>44685.8599</v>
      </c>
    </row>
    <row r="3402" spans="1:14">
      <c r="A3402" s="16">
        <v>46079</v>
      </c>
      <c r="B3402" t="s">
        <v>3437</v>
      </c>
      <c r="C3402" t="s">
        <v>43</v>
      </c>
      <c r="D3402" t="s">
        <v>44</v>
      </c>
      <c r="E3402" t="s">
        <v>31</v>
      </c>
      <c r="F3402" t="s">
        <v>1925</v>
      </c>
      <c r="G3402" t="s">
        <v>19</v>
      </c>
      <c r="H3402">
        <v>4</v>
      </c>
      <c r="I3402" s="17">
        <v>685884</v>
      </c>
      <c r="J3402" s="17">
        <v>89164.92</v>
      </c>
      <c r="K3402" s="17">
        <v>596719.08</v>
      </c>
      <c r="L3402" s="17">
        <v>369965.83</v>
      </c>
      <c r="M3402" s="17">
        <v>226753.25</v>
      </c>
      <c r="N3402" s="17">
        <v>96712.0583</v>
      </c>
    </row>
    <row r="3403" spans="1:14">
      <c r="A3403" s="16">
        <v>46079</v>
      </c>
      <c r="B3403" t="s">
        <v>3438</v>
      </c>
      <c r="C3403" t="s">
        <v>73</v>
      </c>
      <c r="D3403" t="s">
        <v>74</v>
      </c>
      <c r="E3403" t="s">
        <v>24</v>
      </c>
      <c r="F3403" t="s">
        <v>1925</v>
      </c>
      <c r="G3403" t="s">
        <v>19</v>
      </c>
      <c r="H3403">
        <v>3</v>
      </c>
      <c r="I3403" s="17">
        <v>414887</v>
      </c>
      <c r="J3403" s="17">
        <v>12446.61</v>
      </c>
      <c r="K3403" s="17">
        <v>402440.39</v>
      </c>
      <c r="L3403" s="17">
        <v>305854.7</v>
      </c>
      <c r="M3403" s="17">
        <v>96585.69</v>
      </c>
      <c r="N3403" s="17">
        <v>86647.8095</v>
      </c>
    </row>
    <row r="3404" spans="1:14">
      <c r="A3404" s="16">
        <v>46079</v>
      </c>
      <c r="B3404" t="s">
        <v>3439</v>
      </c>
      <c r="C3404" t="s">
        <v>26</v>
      </c>
      <c r="D3404" t="s">
        <v>27</v>
      </c>
      <c r="E3404" t="s">
        <v>17</v>
      </c>
      <c r="F3404" t="s">
        <v>1925</v>
      </c>
      <c r="G3404" t="s">
        <v>19</v>
      </c>
      <c r="H3404">
        <v>7</v>
      </c>
      <c r="I3404" s="17">
        <v>123355</v>
      </c>
      <c r="J3404" s="17">
        <v>16036.15</v>
      </c>
      <c r="K3404" s="17">
        <v>107318.85</v>
      </c>
      <c r="L3404" s="17">
        <v>75123.19</v>
      </c>
      <c r="M3404" s="17">
        <v>32195.66</v>
      </c>
      <c r="N3404" s="17">
        <v>44685.8599</v>
      </c>
    </row>
    <row r="3405" spans="1:14">
      <c r="A3405" s="16">
        <v>46079</v>
      </c>
      <c r="B3405" t="s">
        <v>3440</v>
      </c>
      <c r="C3405" t="s">
        <v>33</v>
      </c>
      <c r="D3405" t="s">
        <v>34</v>
      </c>
      <c r="E3405" t="s">
        <v>35</v>
      </c>
      <c r="F3405" t="s">
        <v>1925</v>
      </c>
      <c r="G3405" t="s">
        <v>19</v>
      </c>
      <c r="H3405">
        <v>8</v>
      </c>
      <c r="I3405" s="17">
        <v>306987</v>
      </c>
      <c r="J3405" s="17">
        <v>0</v>
      </c>
      <c r="K3405" s="17">
        <v>306987</v>
      </c>
      <c r="L3405" s="17">
        <v>221030.64</v>
      </c>
      <c r="M3405" s="17">
        <v>85956.36</v>
      </c>
      <c r="N3405" s="17">
        <v>133814.9909</v>
      </c>
    </row>
    <row r="3406" spans="1:14">
      <c r="A3406" s="16">
        <v>46079</v>
      </c>
      <c r="B3406" t="s">
        <v>3441</v>
      </c>
      <c r="C3406" t="s">
        <v>22</v>
      </c>
      <c r="D3406" t="s">
        <v>23</v>
      </c>
      <c r="E3406" t="s">
        <v>24</v>
      </c>
      <c r="F3406" t="s">
        <v>1925</v>
      </c>
      <c r="G3406" t="s">
        <v>19</v>
      </c>
      <c r="H3406">
        <v>10</v>
      </c>
      <c r="I3406" s="17">
        <v>500944</v>
      </c>
      <c r="J3406" s="17">
        <v>25047.2</v>
      </c>
      <c r="K3406" s="17">
        <v>475896.8</v>
      </c>
      <c r="L3406" s="17">
        <v>361681.57</v>
      </c>
      <c r="M3406" s="17">
        <v>114215.23</v>
      </c>
      <c r="N3406" s="17">
        <v>86647.8095</v>
      </c>
    </row>
    <row r="3407" spans="1:14">
      <c r="A3407" s="16">
        <v>46079</v>
      </c>
      <c r="B3407" t="s">
        <v>3442</v>
      </c>
      <c r="C3407" t="s">
        <v>15</v>
      </c>
      <c r="D3407" t="s">
        <v>16</v>
      </c>
      <c r="E3407" t="s">
        <v>17</v>
      </c>
      <c r="F3407" t="s">
        <v>1925</v>
      </c>
      <c r="G3407" t="s">
        <v>19</v>
      </c>
      <c r="H3407">
        <v>2</v>
      </c>
      <c r="I3407" s="17">
        <v>140673</v>
      </c>
      <c r="J3407" s="17">
        <v>14067.3</v>
      </c>
      <c r="K3407" s="17">
        <v>126605.7</v>
      </c>
      <c r="L3407" s="17">
        <v>88623.99000000001</v>
      </c>
      <c r="M3407" s="17">
        <v>37981.71</v>
      </c>
      <c r="N3407" s="17">
        <v>44685.8599</v>
      </c>
    </row>
    <row r="3408" spans="1:14">
      <c r="A3408" s="16">
        <v>46079</v>
      </c>
      <c r="B3408" t="s">
        <v>3443</v>
      </c>
      <c r="C3408" t="s">
        <v>47</v>
      </c>
      <c r="D3408" t="s">
        <v>48</v>
      </c>
      <c r="E3408" t="s">
        <v>35</v>
      </c>
      <c r="F3408" t="s">
        <v>1925</v>
      </c>
      <c r="G3408" t="s">
        <v>19</v>
      </c>
      <c r="H3408">
        <v>3</v>
      </c>
      <c r="I3408" s="17">
        <v>73885</v>
      </c>
      <c r="J3408" s="17">
        <v>0</v>
      </c>
      <c r="K3408" s="17">
        <v>73885</v>
      </c>
      <c r="L3408" s="17">
        <v>53197.2</v>
      </c>
      <c r="M3408" s="17">
        <v>20687.8</v>
      </c>
      <c r="N3408" s="17">
        <v>133814.9909</v>
      </c>
    </row>
    <row r="3409" spans="1:14">
      <c r="A3409" s="16">
        <v>46079</v>
      </c>
      <c r="B3409" t="s">
        <v>3444</v>
      </c>
      <c r="C3409" t="s">
        <v>43</v>
      </c>
      <c r="D3409" t="s">
        <v>44</v>
      </c>
      <c r="E3409" t="s">
        <v>31</v>
      </c>
      <c r="F3409" t="s">
        <v>1925</v>
      </c>
      <c r="G3409" t="s">
        <v>19</v>
      </c>
      <c r="H3409">
        <v>11</v>
      </c>
      <c r="I3409" s="17">
        <v>175072</v>
      </c>
      <c r="J3409" s="17">
        <v>15756.48</v>
      </c>
      <c r="K3409" s="17">
        <v>159315.52</v>
      </c>
      <c r="L3409" s="17">
        <v>98775.62</v>
      </c>
      <c r="M3409" s="17">
        <v>60539.9</v>
      </c>
      <c r="N3409" s="17">
        <v>96712.0583</v>
      </c>
    </row>
    <row r="3410" spans="1:14">
      <c r="A3410" s="16">
        <v>46079</v>
      </c>
      <c r="B3410" t="s">
        <v>3445</v>
      </c>
      <c r="C3410" t="s">
        <v>29</v>
      </c>
      <c r="D3410" t="s">
        <v>30</v>
      </c>
      <c r="E3410" t="s">
        <v>31</v>
      </c>
      <c r="F3410" t="s">
        <v>1925</v>
      </c>
      <c r="G3410" t="s">
        <v>19</v>
      </c>
      <c r="H3410">
        <v>12</v>
      </c>
      <c r="I3410" s="17">
        <v>87458</v>
      </c>
      <c r="J3410" s="17">
        <v>5247.48</v>
      </c>
      <c r="K3410" s="17">
        <v>82210.52</v>
      </c>
      <c r="L3410" s="17">
        <v>50970.52</v>
      </c>
      <c r="M3410" s="17">
        <v>31240</v>
      </c>
      <c r="N3410" s="17">
        <v>96712.0583</v>
      </c>
    </row>
    <row r="3411" spans="1:14">
      <c r="A3411" s="16">
        <v>46079</v>
      </c>
      <c r="B3411" t="s">
        <v>3446</v>
      </c>
      <c r="C3411" t="s">
        <v>33</v>
      </c>
      <c r="D3411" t="s">
        <v>34</v>
      </c>
      <c r="E3411" t="s">
        <v>35</v>
      </c>
      <c r="F3411" t="s">
        <v>1925</v>
      </c>
      <c r="G3411" t="s">
        <v>19</v>
      </c>
      <c r="H3411">
        <v>2</v>
      </c>
      <c r="I3411" s="17">
        <v>539413</v>
      </c>
      <c r="J3411" s="17">
        <v>32364.78</v>
      </c>
      <c r="K3411" s="17">
        <v>507048.22</v>
      </c>
      <c r="L3411" s="17">
        <v>365074.72</v>
      </c>
      <c r="M3411" s="17">
        <v>141973.5</v>
      </c>
      <c r="N3411" s="17">
        <v>133814.9909</v>
      </c>
    </row>
    <row r="3412" spans="1:14">
      <c r="A3412" s="16">
        <v>46079</v>
      </c>
      <c r="B3412" t="s">
        <v>3447</v>
      </c>
      <c r="C3412" t="s">
        <v>22</v>
      </c>
      <c r="D3412" t="s">
        <v>23</v>
      </c>
      <c r="E3412" t="s">
        <v>24</v>
      </c>
      <c r="F3412" t="s">
        <v>1925</v>
      </c>
      <c r="G3412" t="s">
        <v>19</v>
      </c>
      <c r="H3412">
        <v>12</v>
      </c>
      <c r="I3412" s="17">
        <v>365636</v>
      </c>
      <c r="J3412" s="17">
        <v>0</v>
      </c>
      <c r="K3412" s="17">
        <v>365636</v>
      </c>
      <c r="L3412" s="17">
        <v>277883.36</v>
      </c>
      <c r="M3412" s="17">
        <v>87752.64</v>
      </c>
      <c r="N3412" s="17">
        <v>86647.8095</v>
      </c>
    </row>
    <row r="3413" spans="1:14">
      <c r="A3413" s="16">
        <v>46079</v>
      </c>
      <c r="B3413" t="s">
        <v>3448</v>
      </c>
      <c r="C3413" t="s">
        <v>73</v>
      </c>
      <c r="D3413" t="s">
        <v>74</v>
      </c>
      <c r="E3413" t="s">
        <v>24</v>
      </c>
      <c r="F3413" t="s">
        <v>1925</v>
      </c>
      <c r="G3413" t="s">
        <v>19</v>
      </c>
      <c r="H3413">
        <v>11</v>
      </c>
      <c r="I3413" s="17">
        <v>247068</v>
      </c>
      <c r="J3413" s="17">
        <v>0</v>
      </c>
      <c r="K3413" s="17">
        <v>247068</v>
      </c>
      <c r="L3413" s="17">
        <v>187771.68</v>
      </c>
      <c r="M3413" s="17">
        <v>59296.32</v>
      </c>
      <c r="N3413" s="17">
        <v>86647.8095</v>
      </c>
    </row>
    <row r="3414" spans="1:14">
      <c r="A3414" s="16">
        <v>46079</v>
      </c>
      <c r="B3414" t="s">
        <v>3449</v>
      </c>
      <c r="C3414" t="s">
        <v>15</v>
      </c>
      <c r="D3414" t="s">
        <v>16</v>
      </c>
      <c r="E3414" t="s">
        <v>17</v>
      </c>
      <c r="F3414" t="s">
        <v>1925</v>
      </c>
      <c r="G3414" t="s">
        <v>19</v>
      </c>
      <c r="H3414">
        <v>11</v>
      </c>
      <c r="I3414" s="17">
        <v>491017</v>
      </c>
      <c r="J3414" s="17">
        <v>0</v>
      </c>
      <c r="K3414" s="17">
        <v>491017</v>
      </c>
      <c r="L3414" s="17">
        <v>343711.9</v>
      </c>
      <c r="M3414" s="17">
        <v>147305.1</v>
      </c>
      <c r="N3414" s="17">
        <v>44685.8599</v>
      </c>
    </row>
    <row r="3415" spans="1:14">
      <c r="A3415" s="16">
        <v>46079</v>
      </c>
      <c r="B3415" t="s">
        <v>3450</v>
      </c>
      <c r="C3415" t="s">
        <v>29</v>
      </c>
      <c r="D3415" t="s">
        <v>30</v>
      </c>
      <c r="E3415" t="s">
        <v>31</v>
      </c>
      <c r="F3415" t="s">
        <v>1925</v>
      </c>
      <c r="G3415" t="s">
        <v>19</v>
      </c>
      <c r="H3415">
        <v>9</v>
      </c>
      <c r="I3415" s="17">
        <v>797688</v>
      </c>
      <c r="J3415" s="17">
        <v>0</v>
      </c>
      <c r="K3415" s="17">
        <v>797688</v>
      </c>
      <c r="L3415" s="17">
        <v>494566.56</v>
      </c>
      <c r="M3415" s="17">
        <v>303121.44</v>
      </c>
      <c r="N3415" s="17">
        <v>96712.0583</v>
      </c>
    </row>
    <row r="3416" spans="1:14">
      <c r="A3416" s="16">
        <v>46079</v>
      </c>
      <c r="B3416" t="s">
        <v>3451</v>
      </c>
      <c r="C3416" t="s">
        <v>47</v>
      </c>
      <c r="D3416" t="s">
        <v>48</v>
      </c>
      <c r="E3416" t="s">
        <v>35</v>
      </c>
      <c r="F3416" t="s">
        <v>1925</v>
      </c>
      <c r="G3416" t="s">
        <v>19</v>
      </c>
      <c r="H3416">
        <v>9</v>
      </c>
      <c r="I3416" s="17">
        <v>470251</v>
      </c>
      <c r="J3416" s="17">
        <v>65835.14</v>
      </c>
      <c r="K3416" s="17">
        <v>404415.86</v>
      </c>
      <c r="L3416" s="17">
        <v>291179.42</v>
      </c>
      <c r="M3416" s="17">
        <v>113236.44</v>
      </c>
      <c r="N3416" s="17">
        <v>133814.9909</v>
      </c>
    </row>
    <row r="3417" spans="1:14">
      <c r="A3417" s="16">
        <v>46079</v>
      </c>
      <c r="B3417" t="s">
        <v>3452</v>
      </c>
      <c r="C3417" t="s">
        <v>33</v>
      </c>
      <c r="D3417" t="s">
        <v>34</v>
      </c>
      <c r="E3417" t="s">
        <v>35</v>
      </c>
      <c r="F3417" t="s">
        <v>1925</v>
      </c>
      <c r="G3417" t="s">
        <v>19</v>
      </c>
      <c r="H3417">
        <v>8</v>
      </c>
      <c r="I3417" s="17">
        <v>564466</v>
      </c>
      <c r="J3417" s="17">
        <v>73380.58</v>
      </c>
      <c r="K3417" s="17">
        <v>491085.42</v>
      </c>
      <c r="L3417" s="17">
        <v>353581.5</v>
      </c>
      <c r="M3417" s="17">
        <v>137503.92</v>
      </c>
      <c r="N3417" s="17">
        <v>133814.9909</v>
      </c>
    </row>
    <row r="3418" spans="1:14">
      <c r="A3418" s="16">
        <v>46079</v>
      </c>
      <c r="B3418" t="s">
        <v>3453</v>
      </c>
      <c r="C3418" t="s">
        <v>73</v>
      </c>
      <c r="D3418" t="s">
        <v>74</v>
      </c>
      <c r="E3418" t="s">
        <v>24</v>
      </c>
      <c r="F3418" t="s">
        <v>1925</v>
      </c>
      <c r="G3418" t="s">
        <v>19</v>
      </c>
      <c r="H3418">
        <v>8</v>
      </c>
      <c r="I3418" s="17">
        <v>829403</v>
      </c>
      <c r="J3418" s="17">
        <v>66352.24000000001</v>
      </c>
      <c r="K3418" s="17">
        <v>763050.76</v>
      </c>
      <c r="L3418" s="17">
        <v>579918.58</v>
      </c>
      <c r="M3418" s="17">
        <v>183132.18</v>
      </c>
      <c r="N3418" s="17">
        <v>86647.8095</v>
      </c>
    </row>
    <row r="3419" spans="1:14">
      <c r="A3419" s="16">
        <v>46079</v>
      </c>
      <c r="B3419" t="s">
        <v>3454</v>
      </c>
      <c r="C3419" t="s">
        <v>26</v>
      </c>
      <c r="D3419" t="s">
        <v>27</v>
      </c>
      <c r="E3419" t="s">
        <v>17</v>
      </c>
      <c r="F3419" t="s">
        <v>1925</v>
      </c>
      <c r="G3419" t="s">
        <v>19</v>
      </c>
      <c r="H3419">
        <v>7</v>
      </c>
      <c r="I3419" s="17">
        <v>225746</v>
      </c>
      <c r="J3419" s="17">
        <v>31604.44</v>
      </c>
      <c r="K3419" s="17">
        <v>194141.56</v>
      </c>
      <c r="L3419" s="17">
        <v>135899.09</v>
      </c>
      <c r="M3419" s="17">
        <v>58242.47</v>
      </c>
      <c r="N3419" s="17">
        <v>44685.8599</v>
      </c>
    </row>
    <row r="3420" spans="1:14">
      <c r="A3420" s="16">
        <v>46079</v>
      </c>
      <c r="B3420" t="s">
        <v>3455</v>
      </c>
      <c r="C3420" t="s">
        <v>15</v>
      </c>
      <c r="D3420" t="s">
        <v>16</v>
      </c>
      <c r="E3420" t="s">
        <v>17</v>
      </c>
      <c r="F3420" t="s">
        <v>1925</v>
      </c>
      <c r="G3420" t="s">
        <v>19</v>
      </c>
      <c r="H3420">
        <v>12</v>
      </c>
      <c r="I3420" s="17">
        <v>279495</v>
      </c>
      <c r="J3420" s="17">
        <v>33539.4</v>
      </c>
      <c r="K3420" s="17">
        <v>245955.6</v>
      </c>
      <c r="L3420" s="17">
        <v>172168.92</v>
      </c>
      <c r="M3420" s="17">
        <v>73786.67999999999</v>
      </c>
      <c r="N3420" s="17">
        <v>44685.8599</v>
      </c>
    </row>
    <row r="3421" spans="1:14">
      <c r="A3421" s="16">
        <v>46079</v>
      </c>
      <c r="B3421" t="s">
        <v>3456</v>
      </c>
      <c r="C3421" t="s">
        <v>43</v>
      </c>
      <c r="D3421" t="s">
        <v>44</v>
      </c>
      <c r="E3421" t="s">
        <v>31</v>
      </c>
      <c r="F3421" t="s">
        <v>1925</v>
      </c>
      <c r="G3421" t="s">
        <v>19</v>
      </c>
      <c r="H3421">
        <v>3</v>
      </c>
      <c r="I3421" s="17">
        <v>641376</v>
      </c>
      <c r="J3421" s="17">
        <v>83378.88</v>
      </c>
      <c r="K3421" s="17">
        <v>557997.12</v>
      </c>
      <c r="L3421" s="17">
        <v>345958.21</v>
      </c>
      <c r="M3421" s="17">
        <v>212038.91</v>
      </c>
      <c r="N3421" s="17">
        <v>96712.0583</v>
      </c>
    </row>
    <row r="3422" spans="1:14">
      <c r="A3422" s="16">
        <v>46079</v>
      </c>
      <c r="B3422" t="s">
        <v>3457</v>
      </c>
      <c r="C3422" t="s">
        <v>26</v>
      </c>
      <c r="D3422" t="s">
        <v>27</v>
      </c>
      <c r="E3422" t="s">
        <v>17</v>
      </c>
      <c r="F3422" t="s">
        <v>1925</v>
      </c>
      <c r="G3422" t="s">
        <v>19</v>
      </c>
      <c r="H3422">
        <v>7</v>
      </c>
      <c r="I3422" s="17">
        <v>571039</v>
      </c>
      <c r="J3422" s="17">
        <v>85655.85000000001</v>
      </c>
      <c r="K3422" s="17">
        <v>485383.15</v>
      </c>
      <c r="L3422" s="17">
        <v>339768.2</v>
      </c>
      <c r="M3422" s="17">
        <v>145614.95</v>
      </c>
      <c r="N3422" s="17">
        <v>44685.8599</v>
      </c>
    </row>
    <row r="3423" spans="1:14">
      <c r="A3423" s="16">
        <v>46079</v>
      </c>
      <c r="B3423" t="s">
        <v>3458</v>
      </c>
      <c r="C3423" t="s">
        <v>33</v>
      </c>
      <c r="D3423" t="s">
        <v>34</v>
      </c>
      <c r="E3423" t="s">
        <v>35</v>
      </c>
      <c r="F3423" t="s">
        <v>1925</v>
      </c>
      <c r="G3423" t="s">
        <v>19</v>
      </c>
      <c r="H3423">
        <v>7</v>
      </c>
      <c r="I3423" s="17">
        <v>561906</v>
      </c>
      <c r="J3423" s="17">
        <v>28095.3</v>
      </c>
      <c r="K3423" s="17">
        <v>533810.7</v>
      </c>
      <c r="L3423" s="17">
        <v>384343.7</v>
      </c>
      <c r="M3423" s="17">
        <v>149467</v>
      </c>
      <c r="N3423" s="17">
        <v>133814.9909</v>
      </c>
    </row>
    <row r="3424" spans="1:14">
      <c r="A3424" s="16">
        <v>46079</v>
      </c>
      <c r="B3424" t="s">
        <v>3459</v>
      </c>
      <c r="C3424" t="s">
        <v>22</v>
      </c>
      <c r="D3424" t="s">
        <v>23</v>
      </c>
      <c r="E3424" t="s">
        <v>24</v>
      </c>
      <c r="F3424" t="s">
        <v>1925</v>
      </c>
      <c r="G3424" t="s">
        <v>19</v>
      </c>
      <c r="H3424">
        <v>3</v>
      </c>
      <c r="I3424" s="17">
        <v>302411</v>
      </c>
      <c r="J3424" s="17">
        <v>21168.77</v>
      </c>
      <c r="K3424" s="17">
        <v>281242.23</v>
      </c>
      <c r="L3424" s="17">
        <v>213744.09</v>
      </c>
      <c r="M3424" s="17">
        <v>67498.14</v>
      </c>
      <c r="N3424" s="17">
        <v>86647.8095</v>
      </c>
    </row>
    <row r="3425" spans="1:14">
      <c r="A3425" s="16">
        <v>46079</v>
      </c>
      <c r="B3425" t="s">
        <v>3460</v>
      </c>
      <c r="C3425" t="s">
        <v>43</v>
      </c>
      <c r="D3425" t="s">
        <v>44</v>
      </c>
      <c r="E3425" t="s">
        <v>31</v>
      </c>
      <c r="F3425" t="s">
        <v>1925</v>
      </c>
      <c r="G3425" t="s">
        <v>19</v>
      </c>
      <c r="H3425">
        <v>8</v>
      </c>
      <c r="I3425" s="17">
        <v>621780</v>
      </c>
      <c r="J3425" s="17">
        <v>31089</v>
      </c>
      <c r="K3425" s="17">
        <v>590691</v>
      </c>
      <c r="L3425" s="17">
        <v>366228.42</v>
      </c>
      <c r="M3425" s="17">
        <v>224462.58</v>
      </c>
      <c r="N3425" s="17">
        <v>96712.0583</v>
      </c>
    </row>
    <row r="3426" spans="1:14">
      <c r="A3426" s="16">
        <v>46079</v>
      </c>
      <c r="B3426" t="s">
        <v>3461</v>
      </c>
      <c r="C3426" t="s">
        <v>26</v>
      </c>
      <c r="D3426" t="s">
        <v>27</v>
      </c>
      <c r="E3426" t="s">
        <v>17</v>
      </c>
      <c r="F3426" t="s">
        <v>1925</v>
      </c>
      <c r="G3426" t="s">
        <v>19</v>
      </c>
      <c r="H3426">
        <v>11</v>
      </c>
      <c r="I3426" s="17">
        <v>49319</v>
      </c>
      <c r="J3426" s="17">
        <v>2959.14</v>
      </c>
      <c r="K3426" s="17">
        <v>46359.86</v>
      </c>
      <c r="L3426" s="17">
        <v>32451.9</v>
      </c>
      <c r="M3426" s="17">
        <v>13907.96</v>
      </c>
      <c r="N3426" s="17">
        <v>44685.8599</v>
      </c>
    </row>
    <row r="3427" spans="1:14">
      <c r="A3427" s="16">
        <v>46080</v>
      </c>
      <c r="B3427" t="s">
        <v>3462</v>
      </c>
      <c r="C3427" t="s">
        <v>15</v>
      </c>
      <c r="D3427" t="s">
        <v>16</v>
      </c>
      <c r="E3427" t="s">
        <v>17</v>
      </c>
      <c r="F3427" t="s">
        <v>1925</v>
      </c>
      <c r="G3427" t="s">
        <v>19</v>
      </c>
      <c r="H3427">
        <v>6</v>
      </c>
      <c r="I3427" s="17">
        <v>613373</v>
      </c>
      <c r="J3427" s="17">
        <v>0</v>
      </c>
      <c r="K3427" s="17">
        <v>613373</v>
      </c>
      <c r="L3427" s="17">
        <v>429361.1</v>
      </c>
      <c r="M3427" s="17">
        <v>184011.9</v>
      </c>
      <c r="N3427" s="17">
        <v>44685.8599</v>
      </c>
    </row>
    <row r="3428" spans="1:14">
      <c r="A3428" s="16">
        <v>46080</v>
      </c>
      <c r="B3428" t="s">
        <v>3463</v>
      </c>
      <c r="C3428" t="s">
        <v>47</v>
      </c>
      <c r="D3428" t="s">
        <v>48</v>
      </c>
      <c r="E3428" t="s">
        <v>35</v>
      </c>
      <c r="F3428" t="s">
        <v>1925</v>
      </c>
      <c r="G3428" t="s">
        <v>19</v>
      </c>
      <c r="H3428">
        <v>5</v>
      </c>
      <c r="I3428" s="17">
        <v>658099</v>
      </c>
      <c r="J3428" s="17">
        <v>78971.88</v>
      </c>
      <c r="K3428" s="17">
        <v>579127.12</v>
      </c>
      <c r="L3428" s="17">
        <v>416971.53</v>
      </c>
      <c r="M3428" s="17">
        <v>162155.59</v>
      </c>
      <c r="N3428" s="17">
        <v>133814.9909</v>
      </c>
    </row>
    <row r="3429" spans="1:14">
      <c r="A3429" s="16">
        <v>46080</v>
      </c>
      <c r="B3429" t="s">
        <v>3464</v>
      </c>
      <c r="C3429" t="s">
        <v>33</v>
      </c>
      <c r="D3429" t="s">
        <v>34</v>
      </c>
      <c r="E3429" t="s">
        <v>35</v>
      </c>
      <c r="F3429" t="s">
        <v>1925</v>
      </c>
      <c r="G3429" t="s">
        <v>19</v>
      </c>
      <c r="H3429">
        <v>6</v>
      </c>
      <c r="I3429" s="17">
        <v>228919</v>
      </c>
      <c r="J3429" s="17">
        <v>25181.09</v>
      </c>
      <c r="K3429" s="17">
        <v>203737.91</v>
      </c>
      <c r="L3429" s="17">
        <v>146691.3</v>
      </c>
      <c r="M3429" s="17">
        <v>57046.61</v>
      </c>
      <c r="N3429" s="17">
        <v>133814.9909</v>
      </c>
    </row>
    <row r="3430" spans="1:14">
      <c r="A3430" s="16">
        <v>46080</v>
      </c>
      <c r="B3430" t="s">
        <v>3465</v>
      </c>
      <c r="C3430" t="s">
        <v>33</v>
      </c>
      <c r="D3430" t="s">
        <v>34</v>
      </c>
      <c r="E3430" t="s">
        <v>35</v>
      </c>
      <c r="F3430" t="s">
        <v>1925</v>
      </c>
      <c r="G3430" t="s">
        <v>19</v>
      </c>
      <c r="H3430">
        <v>11</v>
      </c>
      <c r="I3430" s="17">
        <v>68792</v>
      </c>
      <c r="J3430" s="17">
        <v>10318.8</v>
      </c>
      <c r="K3430" s="17">
        <v>58473.2</v>
      </c>
      <c r="L3430" s="17">
        <v>42100.7</v>
      </c>
      <c r="M3430" s="17">
        <v>16372.5</v>
      </c>
      <c r="N3430" s="17">
        <v>133814.9909</v>
      </c>
    </row>
    <row r="3431" spans="1:14">
      <c r="A3431" s="16">
        <v>46080</v>
      </c>
      <c r="B3431" t="s">
        <v>3466</v>
      </c>
      <c r="C3431" t="s">
        <v>73</v>
      </c>
      <c r="D3431" t="s">
        <v>74</v>
      </c>
      <c r="E3431" t="s">
        <v>24</v>
      </c>
      <c r="F3431" t="s">
        <v>1925</v>
      </c>
      <c r="G3431" t="s">
        <v>19</v>
      </c>
      <c r="H3431">
        <v>7</v>
      </c>
      <c r="I3431" s="17">
        <v>606811</v>
      </c>
      <c r="J3431" s="17">
        <v>42476.77</v>
      </c>
      <c r="K3431" s="17">
        <v>564334.23</v>
      </c>
      <c r="L3431" s="17">
        <v>428894.01</v>
      </c>
      <c r="M3431" s="17">
        <v>135440.22</v>
      </c>
      <c r="N3431" s="17">
        <v>86647.8095</v>
      </c>
    </row>
    <row r="3432" spans="1:14">
      <c r="A3432" s="16">
        <v>46080</v>
      </c>
      <c r="B3432" t="s">
        <v>3467</v>
      </c>
      <c r="C3432" t="s">
        <v>43</v>
      </c>
      <c r="D3432" t="s">
        <v>44</v>
      </c>
      <c r="E3432" t="s">
        <v>31</v>
      </c>
      <c r="F3432" t="s">
        <v>1925</v>
      </c>
      <c r="G3432" t="s">
        <v>19</v>
      </c>
      <c r="H3432">
        <v>2</v>
      </c>
      <c r="I3432" s="17">
        <v>541984</v>
      </c>
      <c r="J3432" s="17">
        <v>0</v>
      </c>
      <c r="K3432" s="17">
        <v>541984</v>
      </c>
      <c r="L3432" s="17">
        <v>336030.08</v>
      </c>
      <c r="M3432" s="17">
        <v>205953.92</v>
      </c>
      <c r="N3432" s="17">
        <v>96712.0583</v>
      </c>
    </row>
    <row r="3433" spans="1:14">
      <c r="A3433" s="16">
        <v>46080</v>
      </c>
      <c r="B3433" t="s">
        <v>3468</v>
      </c>
      <c r="C3433" t="s">
        <v>29</v>
      </c>
      <c r="D3433" t="s">
        <v>30</v>
      </c>
      <c r="E3433" t="s">
        <v>31</v>
      </c>
      <c r="F3433" t="s">
        <v>1925</v>
      </c>
      <c r="G3433" t="s">
        <v>19</v>
      </c>
      <c r="H3433">
        <v>7</v>
      </c>
      <c r="I3433" s="17">
        <v>319655</v>
      </c>
      <c r="J3433" s="17">
        <v>41555.15</v>
      </c>
      <c r="K3433" s="17">
        <v>278099.85</v>
      </c>
      <c r="L3433" s="17">
        <v>172421.91</v>
      </c>
      <c r="M3433" s="17">
        <v>105677.94</v>
      </c>
      <c r="N3433" s="17">
        <v>96712.0583</v>
      </c>
    </row>
    <row r="3434" spans="1:14">
      <c r="A3434" s="16">
        <v>46080</v>
      </c>
      <c r="B3434" t="s">
        <v>3469</v>
      </c>
      <c r="C3434" t="s">
        <v>43</v>
      </c>
      <c r="D3434" t="s">
        <v>44</v>
      </c>
      <c r="E3434" t="s">
        <v>31</v>
      </c>
      <c r="F3434" t="s">
        <v>1925</v>
      </c>
      <c r="G3434" t="s">
        <v>19</v>
      </c>
      <c r="H3434">
        <v>4</v>
      </c>
      <c r="I3434" s="17">
        <v>640512</v>
      </c>
      <c r="J3434" s="17">
        <v>0</v>
      </c>
      <c r="K3434" s="17">
        <v>640512</v>
      </c>
      <c r="L3434" s="17">
        <v>397117.44</v>
      </c>
      <c r="M3434" s="17">
        <v>243394.56</v>
      </c>
      <c r="N3434" s="17">
        <v>96712.0583</v>
      </c>
    </row>
    <row r="3435" spans="1:14">
      <c r="A3435" s="16">
        <v>46080</v>
      </c>
      <c r="B3435" t="s">
        <v>3470</v>
      </c>
      <c r="C3435" t="s">
        <v>73</v>
      </c>
      <c r="D3435" t="s">
        <v>74</v>
      </c>
      <c r="E3435" t="s">
        <v>24</v>
      </c>
      <c r="F3435" t="s">
        <v>1925</v>
      </c>
      <c r="G3435" t="s">
        <v>19</v>
      </c>
      <c r="H3435">
        <v>11</v>
      </c>
      <c r="I3435" s="17">
        <v>429185</v>
      </c>
      <c r="J3435" s="17">
        <v>60085.9</v>
      </c>
      <c r="K3435" s="17">
        <v>369099.1</v>
      </c>
      <c r="L3435" s="17">
        <v>280515.32</v>
      </c>
      <c r="M3435" s="17">
        <v>88583.78</v>
      </c>
      <c r="N3435" s="17">
        <v>86647.8095</v>
      </c>
    </row>
    <row r="3436" spans="1:14">
      <c r="A3436" s="16">
        <v>46080</v>
      </c>
      <c r="B3436" t="s">
        <v>3471</v>
      </c>
      <c r="C3436" t="s">
        <v>47</v>
      </c>
      <c r="D3436" t="s">
        <v>48</v>
      </c>
      <c r="E3436" t="s">
        <v>35</v>
      </c>
      <c r="F3436" t="s">
        <v>1925</v>
      </c>
      <c r="G3436" t="s">
        <v>19</v>
      </c>
      <c r="H3436">
        <v>11</v>
      </c>
      <c r="I3436" s="17">
        <v>96826</v>
      </c>
      <c r="J3436" s="17">
        <v>5809.56</v>
      </c>
      <c r="K3436" s="17">
        <v>91016.44</v>
      </c>
      <c r="L3436" s="17">
        <v>65531.84</v>
      </c>
      <c r="M3436" s="17">
        <v>25484.6</v>
      </c>
      <c r="N3436" s="17">
        <v>133814.9909</v>
      </c>
    </row>
    <row r="3437" spans="1:14">
      <c r="A3437" s="16">
        <v>46080</v>
      </c>
      <c r="B3437" t="s">
        <v>3472</v>
      </c>
      <c r="C3437" t="s">
        <v>22</v>
      </c>
      <c r="D3437" t="s">
        <v>23</v>
      </c>
      <c r="E3437" t="s">
        <v>24</v>
      </c>
      <c r="F3437" t="s">
        <v>1925</v>
      </c>
      <c r="G3437" t="s">
        <v>19</v>
      </c>
      <c r="H3437">
        <v>4</v>
      </c>
      <c r="I3437" s="17">
        <v>91920</v>
      </c>
      <c r="J3437" s="17">
        <v>11949.6</v>
      </c>
      <c r="K3437" s="17">
        <v>79970.39999999999</v>
      </c>
      <c r="L3437" s="17">
        <v>60777.5</v>
      </c>
      <c r="M3437" s="17">
        <v>19192.9</v>
      </c>
      <c r="N3437" s="17">
        <v>86647.8095</v>
      </c>
    </row>
    <row r="3438" spans="1:14">
      <c r="A3438" s="16">
        <v>46080</v>
      </c>
      <c r="B3438" t="s">
        <v>3473</v>
      </c>
      <c r="C3438" t="s">
        <v>47</v>
      </c>
      <c r="D3438" t="s">
        <v>48</v>
      </c>
      <c r="E3438" t="s">
        <v>35</v>
      </c>
      <c r="F3438" t="s">
        <v>1925</v>
      </c>
      <c r="G3438" t="s">
        <v>19</v>
      </c>
      <c r="H3438">
        <v>5</v>
      </c>
      <c r="I3438" s="17">
        <v>761432</v>
      </c>
      <c r="J3438" s="17">
        <v>45685.92</v>
      </c>
      <c r="K3438" s="17">
        <v>715746.08</v>
      </c>
      <c r="L3438" s="17">
        <v>515337.18</v>
      </c>
      <c r="M3438" s="17">
        <v>200408.9</v>
      </c>
      <c r="N3438" s="17">
        <v>133814.9909</v>
      </c>
    </row>
    <row r="3439" spans="1:14">
      <c r="A3439" s="16">
        <v>46080</v>
      </c>
      <c r="B3439" t="s">
        <v>3474</v>
      </c>
      <c r="C3439" t="s">
        <v>29</v>
      </c>
      <c r="D3439" t="s">
        <v>30</v>
      </c>
      <c r="E3439" t="s">
        <v>31</v>
      </c>
      <c r="F3439" t="s">
        <v>1925</v>
      </c>
      <c r="G3439" t="s">
        <v>19</v>
      </c>
      <c r="H3439">
        <v>1</v>
      </c>
      <c r="I3439" s="17">
        <v>585923</v>
      </c>
      <c r="J3439" s="17">
        <v>87888.45</v>
      </c>
      <c r="K3439" s="17">
        <v>498034.55</v>
      </c>
      <c r="L3439" s="17">
        <v>308781.42</v>
      </c>
      <c r="M3439" s="17">
        <v>189253.13</v>
      </c>
      <c r="N3439" s="17">
        <v>96712.0583</v>
      </c>
    </row>
    <row r="3440" spans="1:14">
      <c r="A3440" s="16">
        <v>46080</v>
      </c>
      <c r="B3440" t="s">
        <v>3475</v>
      </c>
      <c r="C3440" t="s">
        <v>73</v>
      </c>
      <c r="D3440" t="s">
        <v>74</v>
      </c>
      <c r="E3440" t="s">
        <v>24</v>
      </c>
      <c r="F3440" t="s">
        <v>1925</v>
      </c>
      <c r="G3440" t="s">
        <v>19</v>
      </c>
      <c r="H3440">
        <v>1</v>
      </c>
      <c r="I3440" s="17">
        <v>497807</v>
      </c>
      <c r="J3440" s="17">
        <v>34846.49</v>
      </c>
      <c r="K3440" s="17">
        <v>462960.51</v>
      </c>
      <c r="L3440" s="17">
        <v>351849.99</v>
      </c>
      <c r="M3440" s="17">
        <v>111110.52</v>
      </c>
      <c r="N3440" s="17">
        <v>86647.8095</v>
      </c>
    </row>
    <row r="3441" spans="1:14">
      <c r="A3441" s="16">
        <v>46080</v>
      </c>
      <c r="B3441" t="s">
        <v>3476</v>
      </c>
      <c r="C3441" t="s">
        <v>43</v>
      </c>
      <c r="D3441" t="s">
        <v>44</v>
      </c>
      <c r="E3441" t="s">
        <v>31</v>
      </c>
      <c r="F3441" t="s">
        <v>1925</v>
      </c>
      <c r="G3441" t="s">
        <v>19</v>
      </c>
      <c r="H3441">
        <v>1</v>
      </c>
      <c r="I3441" s="17">
        <v>338040</v>
      </c>
      <c r="J3441" s="17">
        <v>10141.2</v>
      </c>
      <c r="K3441" s="17">
        <v>327898.8</v>
      </c>
      <c r="L3441" s="17">
        <v>203297.26</v>
      </c>
      <c r="M3441" s="17">
        <v>124601.54</v>
      </c>
      <c r="N3441" s="17">
        <v>96712.0583</v>
      </c>
    </row>
    <row r="3442" spans="1:14">
      <c r="A3442" s="16">
        <v>46080</v>
      </c>
      <c r="B3442" t="s">
        <v>3477</v>
      </c>
      <c r="C3442" t="s">
        <v>73</v>
      </c>
      <c r="D3442" t="s">
        <v>74</v>
      </c>
      <c r="E3442" t="s">
        <v>24</v>
      </c>
      <c r="F3442" t="s">
        <v>1925</v>
      </c>
      <c r="G3442" t="s">
        <v>19</v>
      </c>
      <c r="H3442">
        <v>9</v>
      </c>
      <c r="I3442" s="17">
        <v>134209</v>
      </c>
      <c r="J3442" s="17">
        <v>9394.629999999999</v>
      </c>
      <c r="K3442" s="17">
        <v>124814.37</v>
      </c>
      <c r="L3442" s="17">
        <v>94858.92</v>
      </c>
      <c r="M3442" s="17">
        <v>29955.45</v>
      </c>
      <c r="N3442" s="17">
        <v>86647.8095</v>
      </c>
    </row>
    <row r="3443" spans="1:14">
      <c r="A3443" s="16">
        <v>46080</v>
      </c>
      <c r="B3443" t="s">
        <v>3478</v>
      </c>
      <c r="C3443" t="s">
        <v>47</v>
      </c>
      <c r="D3443" t="s">
        <v>48</v>
      </c>
      <c r="E3443" t="s">
        <v>35</v>
      </c>
      <c r="F3443" t="s">
        <v>1925</v>
      </c>
      <c r="G3443" t="s">
        <v>19</v>
      </c>
      <c r="H3443">
        <v>7</v>
      </c>
      <c r="I3443" s="17">
        <v>536359</v>
      </c>
      <c r="J3443" s="17">
        <v>69726.67</v>
      </c>
      <c r="K3443" s="17">
        <v>466632.33</v>
      </c>
      <c r="L3443" s="17">
        <v>335975.28</v>
      </c>
      <c r="M3443" s="17">
        <v>130657.05</v>
      </c>
      <c r="N3443" s="17">
        <v>133814.9909</v>
      </c>
    </row>
    <row r="3444" spans="1:14">
      <c r="A3444" s="16">
        <v>46080</v>
      </c>
      <c r="B3444" t="s">
        <v>3479</v>
      </c>
      <c r="C3444" t="s">
        <v>26</v>
      </c>
      <c r="D3444" t="s">
        <v>27</v>
      </c>
      <c r="E3444" t="s">
        <v>17</v>
      </c>
      <c r="F3444" t="s">
        <v>1925</v>
      </c>
      <c r="G3444" t="s">
        <v>19</v>
      </c>
      <c r="H3444">
        <v>5</v>
      </c>
      <c r="I3444" s="17">
        <v>318072</v>
      </c>
      <c r="J3444" s="17">
        <v>38168.64</v>
      </c>
      <c r="K3444" s="17">
        <v>279903.36</v>
      </c>
      <c r="L3444" s="17">
        <v>195932.35</v>
      </c>
      <c r="M3444" s="17">
        <v>83971.00999999999</v>
      </c>
      <c r="N3444" s="17">
        <v>44685.8599</v>
      </c>
    </row>
    <row r="3445" spans="1:14">
      <c r="A3445" s="16">
        <v>46080</v>
      </c>
      <c r="B3445" t="s">
        <v>3480</v>
      </c>
      <c r="C3445" t="s">
        <v>26</v>
      </c>
      <c r="D3445" t="s">
        <v>27</v>
      </c>
      <c r="E3445" t="s">
        <v>17</v>
      </c>
      <c r="F3445" t="s">
        <v>1925</v>
      </c>
      <c r="G3445" t="s">
        <v>19</v>
      </c>
      <c r="H3445">
        <v>9</v>
      </c>
      <c r="I3445" s="17">
        <v>393637</v>
      </c>
      <c r="J3445" s="17">
        <v>0</v>
      </c>
      <c r="K3445" s="17">
        <v>393637</v>
      </c>
      <c r="L3445" s="17">
        <v>275545.9</v>
      </c>
      <c r="M3445" s="17">
        <v>118091.1</v>
      </c>
      <c r="N3445" s="17">
        <v>44685.8599</v>
      </c>
    </row>
    <row r="3446" spans="1:14">
      <c r="A3446" s="16">
        <v>46080</v>
      </c>
      <c r="B3446" t="s">
        <v>3481</v>
      </c>
      <c r="C3446" t="s">
        <v>22</v>
      </c>
      <c r="D3446" t="s">
        <v>23</v>
      </c>
      <c r="E3446" t="s">
        <v>24</v>
      </c>
      <c r="F3446" t="s">
        <v>1925</v>
      </c>
      <c r="G3446" t="s">
        <v>19</v>
      </c>
      <c r="H3446">
        <v>11</v>
      </c>
      <c r="I3446" s="17">
        <v>355733</v>
      </c>
      <c r="J3446" s="17">
        <v>0</v>
      </c>
      <c r="K3446" s="17">
        <v>355733</v>
      </c>
      <c r="L3446" s="17">
        <v>270357.08</v>
      </c>
      <c r="M3446" s="17">
        <v>85375.92</v>
      </c>
      <c r="N3446" s="17">
        <v>86647.8095</v>
      </c>
    </row>
    <row r="3447" spans="1:14">
      <c r="A3447" s="16">
        <v>46080</v>
      </c>
      <c r="B3447" t="s">
        <v>3482</v>
      </c>
      <c r="C3447" t="s">
        <v>26</v>
      </c>
      <c r="D3447" t="s">
        <v>27</v>
      </c>
      <c r="E3447" t="s">
        <v>17</v>
      </c>
      <c r="F3447" t="s">
        <v>1925</v>
      </c>
      <c r="G3447" t="s">
        <v>19</v>
      </c>
      <c r="H3447">
        <v>9</v>
      </c>
      <c r="I3447" s="17">
        <v>531616</v>
      </c>
      <c r="J3447" s="17">
        <v>0</v>
      </c>
      <c r="K3447" s="17">
        <v>531616</v>
      </c>
      <c r="L3447" s="17">
        <v>372131.2</v>
      </c>
      <c r="M3447" s="17">
        <v>159484.8</v>
      </c>
      <c r="N3447" s="17">
        <v>44685.8599</v>
      </c>
    </row>
    <row r="3448" spans="1:14">
      <c r="A3448" s="16">
        <v>46080</v>
      </c>
      <c r="B3448" t="s">
        <v>3483</v>
      </c>
      <c r="C3448" t="s">
        <v>43</v>
      </c>
      <c r="D3448" t="s">
        <v>44</v>
      </c>
      <c r="E3448" t="s">
        <v>31</v>
      </c>
      <c r="F3448" t="s">
        <v>1925</v>
      </c>
      <c r="G3448" t="s">
        <v>19</v>
      </c>
      <c r="H3448">
        <v>9</v>
      </c>
      <c r="I3448" s="17">
        <v>272155</v>
      </c>
      <c r="J3448" s="17">
        <v>0</v>
      </c>
      <c r="K3448" s="17">
        <v>272155</v>
      </c>
      <c r="L3448" s="17">
        <v>168736.1</v>
      </c>
      <c r="M3448" s="17">
        <v>103418.9</v>
      </c>
      <c r="N3448" s="17">
        <v>96712.0583</v>
      </c>
    </row>
    <row r="3449" spans="1:14">
      <c r="A3449" s="16">
        <v>46080</v>
      </c>
      <c r="B3449" t="s">
        <v>3484</v>
      </c>
      <c r="C3449" t="s">
        <v>22</v>
      </c>
      <c r="D3449" t="s">
        <v>23</v>
      </c>
      <c r="E3449" t="s">
        <v>24</v>
      </c>
      <c r="F3449" t="s">
        <v>1925</v>
      </c>
      <c r="G3449" t="s">
        <v>19</v>
      </c>
      <c r="H3449">
        <v>10</v>
      </c>
      <c r="I3449" s="17">
        <v>739114</v>
      </c>
      <c r="J3449" s="17">
        <v>110867.1</v>
      </c>
      <c r="K3449" s="17">
        <v>628246.9</v>
      </c>
      <c r="L3449" s="17">
        <v>477467.64</v>
      </c>
      <c r="M3449" s="17">
        <v>150779.26</v>
      </c>
      <c r="N3449" s="17">
        <v>86647.8095</v>
      </c>
    </row>
    <row r="3450" spans="1:14">
      <c r="A3450" s="16">
        <v>46080</v>
      </c>
      <c r="B3450" t="s">
        <v>3485</v>
      </c>
      <c r="C3450" t="s">
        <v>33</v>
      </c>
      <c r="D3450" t="s">
        <v>34</v>
      </c>
      <c r="E3450" t="s">
        <v>35</v>
      </c>
      <c r="F3450" t="s">
        <v>1925</v>
      </c>
      <c r="G3450" t="s">
        <v>19</v>
      </c>
      <c r="H3450">
        <v>11</v>
      </c>
      <c r="I3450" s="17">
        <v>528185</v>
      </c>
      <c r="J3450" s="17">
        <v>63382.2</v>
      </c>
      <c r="K3450" s="17">
        <v>464802.8</v>
      </c>
      <c r="L3450" s="17">
        <v>334658.02</v>
      </c>
      <c r="M3450" s="17">
        <v>130144.78</v>
      </c>
      <c r="N3450" s="17">
        <v>133814.9909</v>
      </c>
    </row>
    <row r="3451" spans="1:14">
      <c r="A3451" s="16">
        <v>46080</v>
      </c>
      <c r="B3451" t="s">
        <v>3486</v>
      </c>
      <c r="C3451" t="s">
        <v>73</v>
      </c>
      <c r="D3451" t="s">
        <v>74</v>
      </c>
      <c r="E3451" t="s">
        <v>24</v>
      </c>
      <c r="F3451" t="s">
        <v>1925</v>
      </c>
      <c r="G3451" t="s">
        <v>19</v>
      </c>
      <c r="H3451">
        <v>6</v>
      </c>
      <c r="I3451" s="17">
        <v>200261</v>
      </c>
      <c r="J3451" s="17">
        <v>6007.83</v>
      </c>
      <c r="K3451" s="17">
        <v>194253.17</v>
      </c>
      <c r="L3451" s="17">
        <v>147632.41</v>
      </c>
      <c r="M3451" s="17">
        <v>46620.76</v>
      </c>
      <c r="N3451" s="17">
        <v>86647.8095</v>
      </c>
    </row>
    <row r="3452" spans="1:14">
      <c r="A3452" s="16">
        <v>46080</v>
      </c>
      <c r="B3452" t="s">
        <v>3487</v>
      </c>
      <c r="C3452" t="s">
        <v>29</v>
      </c>
      <c r="D3452" t="s">
        <v>30</v>
      </c>
      <c r="E3452" t="s">
        <v>31</v>
      </c>
      <c r="F3452" t="s">
        <v>1925</v>
      </c>
      <c r="G3452" t="s">
        <v>19</v>
      </c>
      <c r="H3452">
        <v>12</v>
      </c>
      <c r="I3452" s="17">
        <v>717479</v>
      </c>
      <c r="J3452" s="17">
        <v>64573.11</v>
      </c>
      <c r="K3452" s="17">
        <v>652905.89</v>
      </c>
      <c r="L3452" s="17">
        <v>404801.65</v>
      </c>
      <c r="M3452" s="17">
        <v>248104.24</v>
      </c>
      <c r="N3452" s="17">
        <v>96712.0583</v>
      </c>
    </row>
    <row r="3453" spans="1:14">
      <c r="A3453" s="16">
        <v>46080</v>
      </c>
      <c r="B3453" t="s">
        <v>3488</v>
      </c>
      <c r="C3453" t="s">
        <v>22</v>
      </c>
      <c r="D3453" t="s">
        <v>23</v>
      </c>
      <c r="E3453" t="s">
        <v>24</v>
      </c>
      <c r="F3453" t="s">
        <v>1925</v>
      </c>
      <c r="G3453" t="s">
        <v>19</v>
      </c>
      <c r="H3453">
        <v>11</v>
      </c>
      <c r="I3453" s="17">
        <v>588153</v>
      </c>
      <c r="J3453" s="17">
        <v>0</v>
      </c>
      <c r="K3453" s="17">
        <v>588153</v>
      </c>
      <c r="L3453" s="17">
        <v>446996.28</v>
      </c>
      <c r="M3453" s="17">
        <v>141156.72</v>
      </c>
      <c r="N3453" s="17">
        <v>86647.8095</v>
      </c>
    </row>
    <row r="3454" spans="1:14">
      <c r="A3454" s="16">
        <v>46080</v>
      </c>
      <c r="B3454" t="s">
        <v>3489</v>
      </c>
      <c r="C3454" t="s">
        <v>33</v>
      </c>
      <c r="D3454" t="s">
        <v>34</v>
      </c>
      <c r="E3454" t="s">
        <v>35</v>
      </c>
      <c r="F3454" t="s">
        <v>1925</v>
      </c>
      <c r="G3454" t="s">
        <v>19</v>
      </c>
      <c r="H3454">
        <v>4</v>
      </c>
      <c r="I3454" s="17">
        <v>814359</v>
      </c>
      <c r="J3454" s="17">
        <v>40717.95</v>
      </c>
      <c r="K3454" s="17">
        <v>773641.05</v>
      </c>
      <c r="L3454" s="17">
        <v>557021.5600000001</v>
      </c>
      <c r="M3454" s="17">
        <v>216619.49</v>
      </c>
      <c r="N3454" s="17">
        <v>133814.9909</v>
      </c>
    </row>
    <row r="3455" spans="1:14">
      <c r="A3455" s="16">
        <v>46080</v>
      </c>
      <c r="B3455" t="s">
        <v>3490</v>
      </c>
      <c r="C3455" t="s">
        <v>43</v>
      </c>
      <c r="D3455" t="s">
        <v>44</v>
      </c>
      <c r="E3455" t="s">
        <v>31</v>
      </c>
      <c r="F3455" t="s">
        <v>1925</v>
      </c>
      <c r="G3455" t="s">
        <v>19</v>
      </c>
      <c r="H3455">
        <v>5</v>
      </c>
      <c r="I3455" s="17">
        <v>779336</v>
      </c>
      <c r="J3455" s="17">
        <v>31173.44</v>
      </c>
      <c r="K3455" s="17">
        <v>748162.5600000001</v>
      </c>
      <c r="L3455" s="17">
        <v>463860.79</v>
      </c>
      <c r="M3455" s="17">
        <v>284301.77</v>
      </c>
      <c r="N3455" s="17">
        <v>96712.0583</v>
      </c>
    </row>
    <row r="3456" spans="1:14">
      <c r="A3456" s="16">
        <v>46080</v>
      </c>
      <c r="B3456" t="s">
        <v>3491</v>
      </c>
      <c r="C3456" t="s">
        <v>22</v>
      </c>
      <c r="D3456" t="s">
        <v>23</v>
      </c>
      <c r="E3456" t="s">
        <v>24</v>
      </c>
      <c r="F3456" t="s">
        <v>1925</v>
      </c>
      <c r="G3456" t="s">
        <v>19</v>
      </c>
      <c r="H3456">
        <v>6</v>
      </c>
      <c r="I3456" s="17">
        <v>713314</v>
      </c>
      <c r="J3456" s="17">
        <v>49931.98</v>
      </c>
      <c r="K3456" s="17">
        <v>663382.02</v>
      </c>
      <c r="L3456" s="17">
        <v>504170.34</v>
      </c>
      <c r="M3456" s="17">
        <v>159211.68</v>
      </c>
      <c r="N3456" s="17">
        <v>86647.8095</v>
      </c>
    </row>
    <row r="3457" spans="1:14">
      <c r="A3457" s="16">
        <v>46080</v>
      </c>
      <c r="B3457" t="s">
        <v>3492</v>
      </c>
      <c r="C3457" t="s">
        <v>33</v>
      </c>
      <c r="D3457" t="s">
        <v>34</v>
      </c>
      <c r="E3457" t="s">
        <v>35</v>
      </c>
      <c r="F3457" t="s">
        <v>1925</v>
      </c>
      <c r="G3457" t="s">
        <v>19</v>
      </c>
      <c r="H3457">
        <v>10</v>
      </c>
      <c r="I3457" s="17">
        <v>130681</v>
      </c>
      <c r="J3457" s="17">
        <v>15681.72</v>
      </c>
      <c r="K3457" s="17">
        <v>114999.28</v>
      </c>
      <c r="L3457" s="17">
        <v>82799.48</v>
      </c>
      <c r="M3457" s="17">
        <v>32199.8</v>
      </c>
      <c r="N3457" s="17">
        <v>133814.9909</v>
      </c>
    </row>
    <row r="3458" spans="1:14">
      <c r="A3458" s="16">
        <v>46080</v>
      </c>
      <c r="B3458" t="s">
        <v>3493</v>
      </c>
      <c r="C3458" t="s">
        <v>29</v>
      </c>
      <c r="D3458" t="s">
        <v>30</v>
      </c>
      <c r="E3458" t="s">
        <v>31</v>
      </c>
      <c r="F3458" t="s">
        <v>1925</v>
      </c>
      <c r="G3458" t="s">
        <v>19</v>
      </c>
      <c r="H3458">
        <v>9</v>
      </c>
      <c r="I3458" s="17">
        <v>431414</v>
      </c>
      <c r="J3458" s="17">
        <v>34513.12</v>
      </c>
      <c r="K3458" s="17">
        <v>396900.88</v>
      </c>
      <c r="L3458" s="17">
        <v>246078.55</v>
      </c>
      <c r="M3458" s="17">
        <v>150822.33</v>
      </c>
      <c r="N3458" s="17">
        <v>96712.0583</v>
      </c>
    </row>
    <row r="3459" spans="1:14">
      <c r="A3459" s="16">
        <v>46080</v>
      </c>
      <c r="B3459" t="s">
        <v>3494</v>
      </c>
      <c r="C3459" t="s">
        <v>73</v>
      </c>
      <c r="D3459" t="s">
        <v>74</v>
      </c>
      <c r="E3459" t="s">
        <v>24</v>
      </c>
      <c r="F3459" t="s">
        <v>1925</v>
      </c>
      <c r="G3459" t="s">
        <v>19</v>
      </c>
      <c r="H3459">
        <v>1</v>
      </c>
      <c r="I3459" s="17">
        <v>717580</v>
      </c>
      <c r="J3459" s="17">
        <v>0</v>
      </c>
      <c r="K3459" s="17">
        <v>717580</v>
      </c>
      <c r="L3459" s="17">
        <v>545360.8</v>
      </c>
      <c r="M3459" s="17">
        <v>172219.2</v>
      </c>
      <c r="N3459" s="17">
        <v>86647.8095</v>
      </c>
    </row>
    <row r="3460" spans="1:14">
      <c r="A3460" s="16">
        <v>46080</v>
      </c>
      <c r="B3460" t="s">
        <v>3495</v>
      </c>
      <c r="C3460" t="s">
        <v>29</v>
      </c>
      <c r="D3460" t="s">
        <v>30</v>
      </c>
      <c r="E3460" t="s">
        <v>31</v>
      </c>
      <c r="F3460" t="s">
        <v>1925</v>
      </c>
      <c r="G3460" t="s">
        <v>19</v>
      </c>
      <c r="H3460">
        <v>8</v>
      </c>
      <c r="I3460" s="17">
        <v>363752</v>
      </c>
      <c r="J3460" s="17">
        <v>18187.6</v>
      </c>
      <c r="K3460" s="17">
        <v>345564.4</v>
      </c>
      <c r="L3460" s="17">
        <v>214249.93</v>
      </c>
      <c r="M3460" s="17">
        <v>131314.47</v>
      </c>
      <c r="N3460" s="17">
        <v>96712.0583</v>
      </c>
    </row>
    <row r="3461" spans="1:14">
      <c r="A3461" s="16">
        <v>46080</v>
      </c>
      <c r="B3461" t="s">
        <v>3496</v>
      </c>
      <c r="C3461" t="s">
        <v>47</v>
      </c>
      <c r="D3461" t="s">
        <v>48</v>
      </c>
      <c r="E3461" t="s">
        <v>35</v>
      </c>
      <c r="F3461" t="s">
        <v>1925</v>
      </c>
      <c r="G3461" t="s">
        <v>19</v>
      </c>
      <c r="H3461">
        <v>8</v>
      </c>
      <c r="I3461" s="17">
        <v>726901</v>
      </c>
      <c r="J3461" s="17">
        <v>0</v>
      </c>
      <c r="K3461" s="17">
        <v>726901</v>
      </c>
      <c r="L3461" s="17">
        <v>523368.72</v>
      </c>
      <c r="M3461" s="17">
        <v>203532.28</v>
      </c>
      <c r="N3461" s="17">
        <v>133814.9909</v>
      </c>
    </row>
    <row r="3462" spans="1:14">
      <c r="A3462" s="16">
        <v>46080</v>
      </c>
      <c r="B3462" t="s">
        <v>3497</v>
      </c>
      <c r="C3462" t="s">
        <v>22</v>
      </c>
      <c r="D3462" t="s">
        <v>23</v>
      </c>
      <c r="E3462" t="s">
        <v>24</v>
      </c>
      <c r="F3462" t="s">
        <v>1925</v>
      </c>
      <c r="G3462" t="s">
        <v>19</v>
      </c>
      <c r="H3462">
        <v>3</v>
      </c>
      <c r="I3462" s="17">
        <v>334920</v>
      </c>
      <c r="J3462" s="17">
        <v>36841.2</v>
      </c>
      <c r="K3462" s="17">
        <v>298078.8</v>
      </c>
      <c r="L3462" s="17">
        <v>226539.89</v>
      </c>
      <c r="M3462" s="17">
        <v>71538.91</v>
      </c>
      <c r="N3462" s="17">
        <v>86647.8095</v>
      </c>
    </row>
    <row r="3463" spans="1:14">
      <c r="A3463" s="16">
        <v>46080</v>
      </c>
      <c r="B3463" t="s">
        <v>3498</v>
      </c>
      <c r="C3463" t="s">
        <v>29</v>
      </c>
      <c r="D3463" t="s">
        <v>30</v>
      </c>
      <c r="E3463" t="s">
        <v>31</v>
      </c>
      <c r="F3463" t="s">
        <v>1925</v>
      </c>
      <c r="G3463" t="s">
        <v>19</v>
      </c>
      <c r="H3463">
        <v>6</v>
      </c>
      <c r="I3463" s="17">
        <v>372361</v>
      </c>
      <c r="J3463" s="17">
        <v>0</v>
      </c>
      <c r="K3463" s="17">
        <v>372361</v>
      </c>
      <c r="L3463" s="17">
        <v>230863.82</v>
      </c>
      <c r="M3463" s="17">
        <v>141497.18</v>
      </c>
      <c r="N3463" s="17">
        <v>96712.0583</v>
      </c>
    </row>
    <row r="3464" spans="1:14">
      <c r="A3464" s="16">
        <v>46080</v>
      </c>
      <c r="B3464" t="s">
        <v>3499</v>
      </c>
      <c r="C3464" t="s">
        <v>73</v>
      </c>
      <c r="D3464" t="s">
        <v>74</v>
      </c>
      <c r="E3464" t="s">
        <v>24</v>
      </c>
      <c r="F3464" t="s">
        <v>1925</v>
      </c>
      <c r="G3464" t="s">
        <v>19</v>
      </c>
      <c r="H3464">
        <v>8</v>
      </c>
      <c r="I3464" s="17">
        <v>136886</v>
      </c>
      <c r="J3464" s="17">
        <v>16426.32</v>
      </c>
      <c r="K3464" s="17">
        <v>120459.68</v>
      </c>
      <c r="L3464" s="17">
        <v>91549.36</v>
      </c>
      <c r="M3464" s="17">
        <v>28910.32</v>
      </c>
      <c r="N3464" s="17">
        <v>86647.8095</v>
      </c>
    </row>
    <row r="3465" spans="1:14">
      <c r="A3465" s="16">
        <v>46080</v>
      </c>
      <c r="B3465" t="s">
        <v>3500</v>
      </c>
      <c r="C3465" t="s">
        <v>29</v>
      </c>
      <c r="D3465" t="s">
        <v>30</v>
      </c>
      <c r="E3465" t="s">
        <v>31</v>
      </c>
      <c r="F3465" t="s">
        <v>1925</v>
      </c>
      <c r="G3465" t="s">
        <v>19</v>
      </c>
      <c r="H3465">
        <v>6</v>
      </c>
      <c r="I3465" s="17">
        <v>164261</v>
      </c>
      <c r="J3465" s="17">
        <v>0</v>
      </c>
      <c r="K3465" s="17">
        <v>164261</v>
      </c>
      <c r="L3465" s="17">
        <v>101841.82</v>
      </c>
      <c r="M3465" s="17">
        <v>62419.18</v>
      </c>
      <c r="N3465" s="17">
        <v>96712.0583</v>
      </c>
    </row>
    <row r="3466" spans="1:14">
      <c r="A3466" s="16">
        <v>46080</v>
      </c>
      <c r="B3466" t="s">
        <v>3501</v>
      </c>
      <c r="C3466" t="s">
        <v>73</v>
      </c>
      <c r="D3466" t="s">
        <v>74</v>
      </c>
      <c r="E3466" t="s">
        <v>24</v>
      </c>
      <c r="F3466" t="s">
        <v>1925</v>
      </c>
      <c r="G3466" t="s">
        <v>19</v>
      </c>
      <c r="H3466">
        <v>7</v>
      </c>
      <c r="I3466" s="17">
        <v>488960</v>
      </c>
      <c r="J3466" s="17">
        <v>29337.6</v>
      </c>
      <c r="K3466" s="17">
        <v>459622.4</v>
      </c>
      <c r="L3466" s="17">
        <v>349313.02</v>
      </c>
      <c r="M3466" s="17">
        <v>110309.38</v>
      </c>
      <c r="N3466" s="17">
        <v>86647.8095</v>
      </c>
    </row>
    <row r="3467" spans="1:14">
      <c r="A3467" s="16">
        <v>46080</v>
      </c>
      <c r="B3467" t="s">
        <v>3502</v>
      </c>
      <c r="C3467" t="s">
        <v>15</v>
      </c>
      <c r="D3467" t="s">
        <v>16</v>
      </c>
      <c r="E3467" t="s">
        <v>17</v>
      </c>
      <c r="F3467" t="s">
        <v>1925</v>
      </c>
      <c r="G3467" t="s">
        <v>19</v>
      </c>
      <c r="H3467">
        <v>11</v>
      </c>
      <c r="I3467" s="17">
        <v>733576</v>
      </c>
      <c r="J3467" s="17">
        <v>44014.56</v>
      </c>
      <c r="K3467" s="17">
        <v>689561.4399999999</v>
      </c>
      <c r="L3467" s="17">
        <v>482693.01</v>
      </c>
      <c r="M3467" s="17">
        <v>206868.43</v>
      </c>
      <c r="N3467" s="17">
        <v>44685.8599</v>
      </c>
    </row>
    <row r="3468" spans="1:14">
      <c r="A3468" s="16">
        <v>46080</v>
      </c>
      <c r="B3468" t="s">
        <v>3503</v>
      </c>
      <c r="C3468" t="s">
        <v>73</v>
      </c>
      <c r="D3468" t="s">
        <v>74</v>
      </c>
      <c r="E3468" t="s">
        <v>24</v>
      </c>
      <c r="F3468" t="s">
        <v>1925</v>
      </c>
      <c r="G3468" t="s">
        <v>19</v>
      </c>
      <c r="H3468">
        <v>6</v>
      </c>
      <c r="I3468" s="17">
        <v>202970</v>
      </c>
      <c r="J3468" s="17">
        <v>0</v>
      </c>
      <c r="K3468" s="17">
        <v>202970</v>
      </c>
      <c r="L3468" s="17">
        <v>154257.2</v>
      </c>
      <c r="M3468" s="17">
        <v>48712.8</v>
      </c>
      <c r="N3468" s="17">
        <v>86647.8095</v>
      </c>
    </row>
    <row r="3469" spans="1:14">
      <c r="A3469" s="16">
        <v>46080</v>
      </c>
      <c r="B3469" t="s">
        <v>3504</v>
      </c>
      <c r="C3469" t="s">
        <v>73</v>
      </c>
      <c r="D3469" t="s">
        <v>74</v>
      </c>
      <c r="E3469" t="s">
        <v>24</v>
      </c>
      <c r="F3469" t="s">
        <v>1925</v>
      </c>
      <c r="G3469" t="s">
        <v>19</v>
      </c>
      <c r="H3469">
        <v>9</v>
      </c>
      <c r="I3469" s="17">
        <v>777778</v>
      </c>
      <c r="J3469" s="17">
        <v>0</v>
      </c>
      <c r="K3469" s="17">
        <v>777778</v>
      </c>
      <c r="L3469" s="17">
        <v>591111.28</v>
      </c>
      <c r="M3469" s="17">
        <v>186666.72</v>
      </c>
      <c r="N3469" s="17">
        <v>86647.8095</v>
      </c>
    </row>
    <row r="3470" spans="1:14">
      <c r="A3470" s="16">
        <v>46080</v>
      </c>
      <c r="B3470" t="s">
        <v>3505</v>
      </c>
      <c r="C3470" t="s">
        <v>15</v>
      </c>
      <c r="D3470" t="s">
        <v>16</v>
      </c>
      <c r="E3470" t="s">
        <v>17</v>
      </c>
      <c r="F3470" t="s">
        <v>1925</v>
      </c>
      <c r="G3470" t="s">
        <v>19</v>
      </c>
      <c r="H3470">
        <v>6</v>
      </c>
      <c r="I3470" s="17">
        <v>459522</v>
      </c>
      <c r="J3470" s="17">
        <v>59737.86</v>
      </c>
      <c r="K3470" s="17">
        <v>399784.14</v>
      </c>
      <c r="L3470" s="17">
        <v>279848.9</v>
      </c>
      <c r="M3470" s="17">
        <v>119935.24</v>
      </c>
      <c r="N3470" s="17">
        <v>44685.8599</v>
      </c>
    </row>
    <row r="3471" spans="1:14">
      <c r="A3471" s="16">
        <v>46080</v>
      </c>
      <c r="B3471" t="s">
        <v>3506</v>
      </c>
      <c r="C3471" t="s">
        <v>22</v>
      </c>
      <c r="D3471" t="s">
        <v>23</v>
      </c>
      <c r="E3471" t="s">
        <v>24</v>
      </c>
      <c r="F3471" t="s">
        <v>1925</v>
      </c>
      <c r="G3471" t="s">
        <v>19</v>
      </c>
      <c r="H3471">
        <v>11</v>
      </c>
      <c r="I3471" s="17">
        <v>634594</v>
      </c>
      <c r="J3471" s="17">
        <v>19037.82</v>
      </c>
      <c r="K3471" s="17">
        <v>615556.1800000001</v>
      </c>
      <c r="L3471" s="17">
        <v>467822.7</v>
      </c>
      <c r="M3471" s="17">
        <v>147733.48</v>
      </c>
      <c r="N3471" s="17">
        <v>86647.8095</v>
      </c>
    </row>
    <row r="3472" spans="1:14">
      <c r="A3472" s="16">
        <v>46080</v>
      </c>
      <c r="B3472" t="s">
        <v>3507</v>
      </c>
      <c r="C3472" t="s">
        <v>43</v>
      </c>
      <c r="D3472" t="s">
        <v>44</v>
      </c>
      <c r="E3472" t="s">
        <v>31</v>
      </c>
      <c r="F3472" t="s">
        <v>1925</v>
      </c>
      <c r="G3472" t="s">
        <v>19</v>
      </c>
      <c r="H3472">
        <v>1</v>
      </c>
      <c r="I3472" s="17">
        <v>268323</v>
      </c>
      <c r="J3472" s="17">
        <v>16099.38</v>
      </c>
      <c r="K3472" s="17">
        <v>252223.62</v>
      </c>
      <c r="L3472" s="17">
        <v>156378.64</v>
      </c>
      <c r="M3472" s="17">
        <v>95844.98</v>
      </c>
      <c r="N3472" s="17">
        <v>96712.0583</v>
      </c>
    </row>
    <row r="3473" spans="1:14">
      <c r="A3473" s="16">
        <v>46080</v>
      </c>
      <c r="B3473" t="s">
        <v>3508</v>
      </c>
      <c r="C3473" t="s">
        <v>15</v>
      </c>
      <c r="D3473" t="s">
        <v>16</v>
      </c>
      <c r="E3473" t="s">
        <v>17</v>
      </c>
      <c r="F3473" t="s">
        <v>1925</v>
      </c>
      <c r="G3473" t="s">
        <v>19</v>
      </c>
      <c r="H3473">
        <v>2</v>
      </c>
      <c r="I3473" s="17">
        <v>632108</v>
      </c>
      <c r="J3473" s="17">
        <v>37926.48</v>
      </c>
      <c r="K3473" s="17">
        <v>594181.52</v>
      </c>
      <c r="L3473" s="17">
        <v>415927.06</v>
      </c>
      <c r="M3473" s="17">
        <v>178254.46</v>
      </c>
      <c r="N3473" s="17">
        <v>44685.8599</v>
      </c>
    </row>
    <row r="3474" spans="1:14">
      <c r="A3474" s="16">
        <v>46080</v>
      </c>
      <c r="B3474" t="s">
        <v>3509</v>
      </c>
      <c r="C3474" t="s">
        <v>73</v>
      </c>
      <c r="D3474" t="s">
        <v>74</v>
      </c>
      <c r="E3474" t="s">
        <v>24</v>
      </c>
      <c r="F3474" t="s">
        <v>1925</v>
      </c>
      <c r="G3474" t="s">
        <v>19</v>
      </c>
      <c r="H3474">
        <v>3</v>
      </c>
      <c r="I3474" s="17">
        <v>74540</v>
      </c>
      <c r="J3474" s="17">
        <v>0</v>
      </c>
      <c r="K3474" s="17">
        <v>74540</v>
      </c>
      <c r="L3474" s="17">
        <v>56650.4</v>
      </c>
      <c r="M3474" s="17">
        <v>17889.6</v>
      </c>
      <c r="N3474" s="17">
        <v>86647.8095</v>
      </c>
    </row>
    <row r="3475" spans="1:14">
      <c r="A3475" s="16">
        <v>46080</v>
      </c>
      <c r="B3475" t="s">
        <v>3510</v>
      </c>
      <c r="C3475" t="s">
        <v>73</v>
      </c>
      <c r="D3475" t="s">
        <v>74</v>
      </c>
      <c r="E3475" t="s">
        <v>24</v>
      </c>
      <c r="F3475" t="s">
        <v>1925</v>
      </c>
      <c r="G3475" t="s">
        <v>19</v>
      </c>
      <c r="H3475">
        <v>10</v>
      </c>
      <c r="I3475" s="17">
        <v>711396</v>
      </c>
      <c r="J3475" s="17">
        <v>92481.48</v>
      </c>
      <c r="K3475" s="17">
        <v>618914.52</v>
      </c>
      <c r="L3475" s="17">
        <v>470375.04</v>
      </c>
      <c r="M3475" s="17">
        <v>148539.48</v>
      </c>
      <c r="N3475" s="17">
        <v>86647.8095</v>
      </c>
    </row>
    <row r="3476" spans="1:14">
      <c r="A3476" s="16">
        <v>46080</v>
      </c>
      <c r="B3476" t="s">
        <v>3511</v>
      </c>
      <c r="C3476" t="s">
        <v>43</v>
      </c>
      <c r="D3476" t="s">
        <v>44</v>
      </c>
      <c r="E3476" t="s">
        <v>31</v>
      </c>
      <c r="F3476" t="s">
        <v>1925</v>
      </c>
      <c r="G3476" t="s">
        <v>19</v>
      </c>
      <c r="H3476">
        <v>12</v>
      </c>
      <c r="I3476" s="17">
        <v>703855</v>
      </c>
      <c r="J3476" s="17">
        <v>0</v>
      </c>
      <c r="K3476" s="17">
        <v>703855</v>
      </c>
      <c r="L3476" s="17">
        <v>436390.1</v>
      </c>
      <c r="M3476" s="17">
        <v>267464.9</v>
      </c>
      <c r="N3476" s="17">
        <v>96712.0583</v>
      </c>
    </row>
    <row r="3477" spans="1:14">
      <c r="A3477" s="16">
        <v>46080</v>
      </c>
      <c r="B3477" t="s">
        <v>3512</v>
      </c>
      <c r="C3477" t="s">
        <v>47</v>
      </c>
      <c r="D3477" t="s">
        <v>48</v>
      </c>
      <c r="E3477" t="s">
        <v>35</v>
      </c>
      <c r="F3477" t="s">
        <v>1925</v>
      </c>
      <c r="G3477" t="s">
        <v>19</v>
      </c>
      <c r="H3477">
        <v>1</v>
      </c>
      <c r="I3477" s="17">
        <v>766167</v>
      </c>
      <c r="J3477" s="17">
        <v>107263.38</v>
      </c>
      <c r="K3477" s="17">
        <v>658903.62</v>
      </c>
      <c r="L3477" s="17">
        <v>474410.61</v>
      </c>
      <c r="M3477" s="17">
        <v>184493.01</v>
      </c>
      <c r="N3477" s="17">
        <v>133814.9909</v>
      </c>
    </row>
    <row r="3478" spans="1:14">
      <c r="A3478" s="16">
        <v>46080</v>
      </c>
      <c r="B3478" t="s">
        <v>3513</v>
      </c>
      <c r="C3478" t="s">
        <v>26</v>
      </c>
      <c r="D3478" t="s">
        <v>27</v>
      </c>
      <c r="E3478" t="s">
        <v>17</v>
      </c>
      <c r="F3478" t="s">
        <v>1925</v>
      </c>
      <c r="G3478" t="s">
        <v>19</v>
      </c>
      <c r="H3478">
        <v>7</v>
      </c>
      <c r="I3478" s="17">
        <v>452164</v>
      </c>
      <c r="J3478" s="17">
        <v>0</v>
      </c>
      <c r="K3478" s="17">
        <v>452164</v>
      </c>
      <c r="L3478" s="17">
        <v>316514.8</v>
      </c>
      <c r="M3478" s="17">
        <v>135649.2</v>
      </c>
      <c r="N3478" s="17">
        <v>44685.8599</v>
      </c>
    </row>
    <row r="3479" spans="1:14">
      <c r="A3479" s="16">
        <v>46080</v>
      </c>
      <c r="B3479" t="s">
        <v>3514</v>
      </c>
      <c r="C3479" t="s">
        <v>43</v>
      </c>
      <c r="D3479" t="s">
        <v>44</v>
      </c>
      <c r="E3479" t="s">
        <v>31</v>
      </c>
      <c r="F3479" t="s">
        <v>1925</v>
      </c>
      <c r="G3479" t="s">
        <v>19</v>
      </c>
      <c r="H3479">
        <v>6</v>
      </c>
      <c r="I3479" s="17">
        <v>609728</v>
      </c>
      <c r="J3479" s="17">
        <v>0</v>
      </c>
      <c r="K3479" s="17">
        <v>609728</v>
      </c>
      <c r="L3479" s="17">
        <v>378031.36</v>
      </c>
      <c r="M3479" s="17">
        <v>231696.64</v>
      </c>
      <c r="N3479" s="17">
        <v>96712.0583</v>
      </c>
    </row>
    <row r="3480" spans="1:14">
      <c r="A3480" s="16">
        <v>46080</v>
      </c>
      <c r="B3480" t="s">
        <v>3515</v>
      </c>
      <c r="C3480" t="s">
        <v>33</v>
      </c>
      <c r="D3480" t="s">
        <v>34</v>
      </c>
      <c r="E3480" t="s">
        <v>35</v>
      </c>
      <c r="F3480" t="s">
        <v>1925</v>
      </c>
      <c r="G3480" t="s">
        <v>19</v>
      </c>
      <c r="H3480">
        <v>11</v>
      </c>
      <c r="I3480" s="17">
        <v>268334</v>
      </c>
      <c r="J3480" s="17">
        <v>37566.76</v>
      </c>
      <c r="K3480" s="17">
        <v>230767.24</v>
      </c>
      <c r="L3480" s="17">
        <v>166152.41</v>
      </c>
      <c r="M3480" s="17">
        <v>64614.83</v>
      </c>
      <c r="N3480" s="17">
        <v>133814.9909</v>
      </c>
    </row>
    <row r="3481" spans="1:14">
      <c r="A3481" s="16">
        <v>46080</v>
      </c>
      <c r="B3481" t="s">
        <v>3516</v>
      </c>
      <c r="C3481" t="s">
        <v>22</v>
      </c>
      <c r="D3481" t="s">
        <v>23</v>
      </c>
      <c r="E3481" t="s">
        <v>24</v>
      </c>
      <c r="F3481" t="s">
        <v>1925</v>
      </c>
      <c r="G3481" t="s">
        <v>19</v>
      </c>
      <c r="H3481">
        <v>10</v>
      </c>
      <c r="I3481" s="17">
        <v>608648</v>
      </c>
      <c r="J3481" s="17">
        <v>0</v>
      </c>
      <c r="K3481" s="17">
        <v>608648</v>
      </c>
      <c r="L3481" s="17">
        <v>462572.48</v>
      </c>
      <c r="M3481" s="17">
        <v>146075.52</v>
      </c>
      <c r="N3481" s="17">
        <v>86647.8095</v>
      </c>
    </row>
    <row r="3482" spans="1:14">
      <c r="A3482" s="16">
        <v>46080</v>
      </c>
      <c r="B3482" t="s">
        <v>3517</v>
      </c>
      <c r="C3482" t="s">
        <v>26</v>
      </c>
      <c r="D3482" t="s">
        <v>27</v>
      </c>
      <c r="E3482" t="s">
        <v>17</v>
      </c>
      <c r="F3482" t="s">
        <v>1925</v>
      </c>
      <c r="G3482" t="s">
        <v>19</v>
      </c>
      <c r="H3482">
        <v>10</v>
      </c>
      <c r="I3482" s="17">
        <v>193235</v>
      </c>
      <c r="J3482" s="17">
        <v>0</v>
      </c>
      <c r="K3482" s="17">
        <v>193235</v>
      </c>
      <c r="L3482" s="17">
        <v>135264.5</v>
      </c>
      <c r="M3482" s="17">
        <v>57970.5</v>
      </c>
      <c r="N3482" s="17">
        <v>44685.8599</v>
      </c>
    </row>
    <row r="3483" spans="1:14">
      <c r="A3483" s="16">
        <v>46080</v>
      </c>
      <c r="B3483" t="s">
        <v>3518</v>
      </c>
      <c r="C3483" t="s">
        <v>26</v>
      </c>
      <c r="D3483" t="s">
        <v>27</v>
      </c>
      <c r="E3483" t="s">
        <v>17</v>
      </c>
      <c r="F3483" t="s">
        <v>1925</v>
      </c>
      <c r="G3483" t="s">
        <v>19</v>
      </c>
      <c r="H3483">
        <v>4</v>
      </c>
      <c r="I3483" s="17">
        <v>664066</v>
      </c>
      <c r="J3483" s="17">
        <v>66406.60000000001</v>
      </c>
      <c r="K3483" s="17">
        <v>597659.4</v>
      </c>
      <c r="L3483" s="17">
        <v>418361.58</v>
      </c>
      <c r="M3483" s="17">
        <v>179297.82</v>
      </c>
      <c r="N3483" s="17">
        <v>44685.8599</v>
      </c>
    </row>
    <row r="3484" spans="1:14">
      <c r="A3484" s="16">
        <v>46080</v>
      </c>
      <c r="B3484" t="s">
        <v>3519</v>
      </c>
      <c r="C3484" t="s">
        <v>22</v>
      </c>
      <c r="D3484" t="s">
        <v>23</v>
      </c>
      <c r="E3484" t="s">
        <v>24</v>
      </c>
      <c r="F3484" t="s">
        <v>1925</v>
      </c>
      <c r="G3484" t="s">
        <v>19</v>
      </c>
      <c r="H3484">
        <v>7</v>
      </c>
      <c r="I3484" s="17">
        <v>316883</v>
      </c>
      <c r="J3484" s="17">
        <v>0</v>
      </c>
      <c r="K3484" s="17">
        <v>316883</v>
      </c>
      <c r="L3484" s="17">
        <v>240831.08</v>
      </c>
      <c r="M3484" s="17">
        <v>76051.92</v>
      </c>
      <c r="N3484" s="17">
        <v>86647.8095</v>
      </c>
    </row>
    <row r="3485" spans="1:14">
      <c r="A3485" s="16">
        <v>46080</v>
      </c>
      <c r="B3485" t="s">
        <v>3520</v>
      </c>
      <c r="C3485" t="s">
        <v>43</v>
      </c>
      <c r="D3485" t="s">
        <v>44</v>
      </c>
      <c r="E3485" t="s">
        <v>31</v>
      </c>
      <c r="F3485" t="s">
        <v>1925</v>
      </c>
      <c r="G3485" t="s">
        <v>19</v>
      </c>
      <c r="H3485">
        <v>5</v>
      </c>
      <c r="I3485" s="17">
        <v>178255</v>
      </c>
      <c r="J3485" s="17">
        <v>0</v>
      </c>
      <c r="K3485" s="17">
        <v>178255</v>
      </c>
      <c r="L3485" s="17">
        <v>110518.1</v>
      </c>
      <c r="M3485" s="17">
        <v>67736.89999999999</v>
      </c>
      <c r="N3485" s="17">
        <v>96712.0583</v>
      </c>
    </row>
    <row r="3486" spans="1:14">
      <c r="A3486" s="16">
        <v>46080</v>
      </c>
      <c r="B3486" t="s">
        <v>3521</v>
      </c>
      <c r="C3486" t="s">
        <v>33</v>
      </c>
      <c r="D3486" t="s">
        <v>34</v>
      </c>
      <c r="E3486" t="s">
        <v>35</v>
      </c>
      <c r="F3486" t="s">
        <v>1925</v>
      </c>
      <c r="G3486" t="s">
        <v>19</v>
      </c>
      <c r="H3486">
        <v>2</v>
      </c>
      <c r="I3486" s="17">
        <v>661305</v>
      </c>
      <c r="J3486" s="17">
        <v>13226.1</v>
      </c>
      <c r="K3486" s="17">
        <v>648078.9</v>
      </c>
      <c r="L3486" s="17">
        <v>466616.81</v>
      </c>
      <c r="M3486" s="17">
        <v>181462.09</v>
      </c>
      <c r="N3486" s="17">
        <v>133814.9909</v>
      </c>
    </row>
    <row r="3487" spans="1:14">
      <c r="A3487" s="16">
        <v>46080</v>
      </c>
      <c r="B3487" t="s">
        <v>3522</v>
      </c>
      <c r="C3487" t="s">
        <v>33</v>
      </c>
      <c r="D3487" t="s">
        <v>34</v>
      </c>
      <c r="E3487" t="s">
        <v>35</v>
      </c>
      <c r="F3487" t="s">
        <v>1925</v>
      </c>
      <c r="G3487" t="s">
        <v>19</v>
      </c>
      <c r="H3487">
        <v>2</v>
      </c>
      <c r="I3487" s="17">
        <v>625697</v>
      </c>
      <c r="J3487" s="17">
        <v>81340.61</v>
      </c>
      <c r="K3487" s="17">
        <v>544356.39</v>
      </c>
      <c r="L3487" s="17">
        <v>391936.6</v>
      </c>
      <c r="M3487" s="17">
        <v>152419.79</v>
      </c>
      <c r="N3487" s="17">
        <v>133814.9909</v>
      </c>
    </row>
    <row r="3488" spans="1:14">
      <c r="A3488" s="16">
        <v>46080</v>
      </c>
      <c r="B3488" t="s">
        <v>3523</v>
      </c>
      <c r="C3488" t="s">
        <v>22</v>
      </c>
      <c r="D3488" t="s">
        <v>23</v>
      </c>
      <c r="E3488" t="s">
        <v>24</v>
      </c>
      <c r="F3488" t="s">
        <v>1925</v>
      </c>
      <c r="G3488" t="s">
        <v>19</v>
      </c>
      <c r="H3488">
        <v>2</v>
      </c>
      <c r="I3488" s="17">
        <v>243841</v>
      </c>
      <c r="J3488" s="17">
        <v>4876.82</v>
      </c>
      <c r="K3488" s="17">
        <v>238964.18</v>
      </c>
      <c r="L3488" s="17">
        <v>181612.78</v>
      </c>
      <c r="M3488" s="17">
        <v>57351.4</v>
      </c>
      <c r="N3488" s="17">
        <v>86647.8095</v>
      </c>
    </row>
    <row r="3489" spans="1:14">
      <c r="A3489" s="16">
        <v>46081</v>
      </c>
      <c r="B3489" t="s">
        <v>3524</v>
      </c>
      <c r="C3489" t="s">
        <v>33</v>
      </c>
      <c r="D3489" t="s">
        <v>34</v>
      </c>
      <c r="E3489" t="s">
        <v>35</v>
      </c>
      <c r="F3489" t="s">
        <v>1925</v>
      </c>
      <c r="G3489" t="s">
        <v>19</v>
      </c>
      <c r="H3489">
        <v>5</v>
      </c>
      <c r="I3489" s="17">
        <v>531706</v>
      </c>
      <c r="J3489" s="17">
        <v>79755.89999999999</v>
      </c>
      <c r="K3489" s="17">
        <v>451950.1</v>
      </c>
      <c r="L3489" s="17">
        <v>325404.07</v>
      </c>
      <c r="M3489" s="17">
        <v>126546.03</v>
      </c>
      <c r="N3489" s="17">
        <v>133814.9909</v>
      </c>
    </row>
    <row r="3490" spans="1:14">
      <c r="A3490" s="16">
        <v>46081</v>
      </c>
      <c r="B3490" t="s">
        <v>3525</v>
      </c>
      <c r="C3490" t="s">
        <v>26</v>
      </c>
      <c r="D3490" t="s">
        <v>27</v>
      </c>
      <c r="E3490" t="s">
        <v>17</v>
      </c>
      <c r="F3490" t="s">
        <v>1925</v>
      </c>
      <c r="G3490" t="s">
        <v>19</v>
      </c>
      <c r="H3490">
        <v>9</v>
      </c>
      <c r="I3490" s="17">
        <v>555859</v>
      </c>
      <c r="J3490" s="17">
        <v>72261.67</v>
      </c>
      <c r="K3490" s="17">
        <v>483597.33</v>
      </c>
      <c r="L3490" s="17">
        <v>338518.13</v>
      </c>
      <c r="M3490" s="17">
        <v>145079.2</v>
      </c>
      <c r="N3490" s="17">
        <v>44685.8599</v>
      </c>
    </row>
    <row r="3491" spans="1:14">
      <c r="A3491" s="16">
        <v>46081</v>
      </c>
      <c r="B3491" t="s">
        <v>3526</v>
      </c>
      <c r="C3491" t="s">
        <v>29</v>
      </c>
      <c r="D3491" t="s">
        <v>30</v>
      </c>
      <c r="E3491" t="s">
        <v>31</v>
      </c>
      <c r="F3491" t="s">
        <v>1925</v>
      </c>
      <c r="G3491" t="s">
        <v>19</v>
      </c>
      <c r="H3491">
        <v>8</v>
      </c>
      <c r="I3491" s="17">
        <v>849070</v>
      </c>
      <c r="J3491" s="17">
        <v>101888.4</v>
      </c>
      <c r="K3491" s="17">
        <v>747181.6</v>
      </c>
      <c r="L3491" s="17">
        <v>463252.59</v>
      </c>
      <c r="M3491" s="17">
        <v>283929.01</v>
      </c>
      <c r="N3491" s="17">
        <v>96712.0583</v>
      </c>
    </row>
    <row r="3492" spans="1:14">
      <c r="A3492" s="16">
        <v>46081</v>
      </c>
      <c r="B3492" t="s">
        <v>3527</v>
      </c>
      <c r="C3492" t="s">
        <v>47</v>
      </c>
      <c r="D3492" t="s">
        <v>48</v>
      </c>
      <c r="E3492" t="s">
        <v>35</v>
      </c>
      <c r="F3492" t="s">
        <v>1925</v>
      </c>
      <c r="G3492" t="s">
        <v>19</v>
      </c>
      <c r="H3492">
        <v>8</v>
      </c>
      <c r="I3492" s="17">
        <v>698020</v>
      </c>
      <c r="J3492" s="17">
        <v>55841.6</v>
      </c>
      <c r="K3492" s="17">
        <v>642178.4</v>
      </c>
      <c r="L3492" s="17">
        <v>462368.45</v>
      </c>
      <c r="M3492" s="17">
        <v>179809.95</v>
      </c>
      <c r="N3492" s="17">
        <v>133814.9909</v>
      </c>
    </row>
    <row r="3493" spans="1:14">
      <c r="A3493" s="16">
        <v>46081</v>
      </c>
      <c r="B3493" t="s">
        <v>3528</v>
      </c>
      <c r="C3493" t="s">
        <v>73</v>
      </c>
      <c r="D3493" t="s">
        <v>74</v>
      </c>
      <c r="E3493" t="s">
        <v>24</v>
      </c>
      <c r="F3493" t="s">
        <v>1925</v>
      </c>
      <c r="G3493" t="s">
        <v>19</v>
      </c>
      <c r="H3493">
        <v>4</v>
      </c>
      <c r="I3493" s="17">
        <v>141079</v>
      </c>
      <c r="J3493" s="17">
        <v>0</v>
      </c>
      <c r="K3493" s="17">
        <v>141079</v>
      </c>
      <c r="L3493" s="17">
        <v>107220.04</v>
      </c>
      <c r="M3493" s="17">
        <v>33858.96</v>
      </c>
      <c r="N3493" s="17">
        <v>86647.8095</v>
      </c>
    </row>
    <row r="3494" spans="1:14">
      <c r="A3494" s="16">
        <v>46081</v>
      </c>
      <c r="B3494" t="s">
        <v>3529</v>
      </c>
      <c r="C3494" t="s">
        <v>73</v>
      </c>
      <c r="D3494" t="s">
        <v>74</v>
      </c>
      <c r="E3494" t="s">
        <v>24</v>
      </c>
      <c r="F3494" t="s">
        <v>1925</v>
      </c>
      <c r="G3494" t="s">
        <v>19</v>
      </c>
      <c r="H3494">
        <v>7</v>
      </c>
      <c r="I3494" s="17">
        <v>190662</v>
      </c>
      <c r="J3494" s="17">
        <v>19066.2</v>
      </c>
      <c r="K3494" s="17">
        <v>171595.8</v>
      </c>
      <c r="L3494" s="17">
        <v>130412.81</v>
      </c>
      <c r="M3494" s="17">
        <v>41182.99</v>
      </c>
      <c r="N3494" s="17">
        <v>86647.8095</v>
      </c>
    </row>
    <row r="3495" spans="1:14">
      <c r="A3495" s="16">
        <v>46081</v>
      </c>
      <c r="B3495" t="s">
        <v>3530</v>
      </c>
      <c r="C3495" t="s">
        <v>47</v>
      </c>
      <c r="D3495" t="s">
        <v>48</v>
      </c>
      <c r="E3495" t="s">
        <v>35</v>
      </c>
      <c r="F3495" t="s">
        <v>1925</v>
      </c>
      <c r="G3495" t="s">
        <v>19</v>
      </c>
      <c r="H3495">
        <v>8</v>
      </c>
      <c r="I3495" s="17">
        <v>501872</v>
      </c>
      <c r="J3495" s="17">
        <v>45168.48</v>
      </c>
      <c r="K3495" s="17">
        <v>456703.52</v>
      </c>
      <c r="L3495" s="17">
        <v>328826.53</v>
      </c>
      <c r="M3495" s="17">
        <v>127876.99</v>
      </c>
      <c r="N3495" s="17">
        <v>133814.9909</v>
      </c>
    </row>
    <row r="3496" spans="1:14">
      <c r="A3496" s="16">
        <v>46081</v>
      </c>
      <c r="B3496" t="s">
        <v>3531</v>
      </c>
      <c r="C3496" t="s">
        <v>47</v>
      </c>
      <c r="D3496" t="s">
        <v>48</v>
      </c>
      <c r="E3496" t="s">
        <v>35</v>
      </c>
      <c r="F3496" t="s">
        <v>1925</v>
      </c>
      <c r="G3496" t="s">
        <v>19</v>
      </c>
      <c r="H3496">
        <v>3</v>
      </c>
      <c r="I3496" s="17">
        <v>602530</v>
      </c>
      <c r="J3496" s="17">
        <v>24101.2</v>
      </c>
      <c r="K3496" s="17">
        <v>578428.8</v>
      </c>
      <c r="L3496" s="17">
        <v>416468.74</v>
      </c>
      <c r="M3496" s="17">
        <v>161960.06</v>
      </c>
      <c r="N3496" s="17">
        <v>133814.9909</v>
      </c>
    </row>
    <row r="3497" spans="1:14">
      <c r="A3497" s="16">
        <v>46081</v>
      </c>
      <c r="B3497" t="s">
        <v>3532</v>
      </c>
      <c r="C3497" t="s">
        <v>22</v>
      </c>
      <c r="D3497" t="s">
        <v>23</v>
      </c>
      <c r="E3497" t="s">
        <v>24</v>
      </c>
      <c r="F3497" t="s">
        <v>1925</v>
      </c>
      <c r="G3497" t="s">
        <v>19</v>
      </c>
      <c r="H3497">
        <v>10</v>
      </c>
      <c r="I3497" s="17">
        <v>734770</v>
      </c>
      <c r="J3497" s="17">
        <v>36738.5</v>
      </c>
      <c r="K3497" s="17">
        <v>698031.5</v>
      </c>
      <c r="L3497" s="17">
        <v>530503.9399999999</v>
      </c>
      <c r="M3497" s="17">
        <v>167527.56</v>
      </c>
      <c r="N3497" s="17">
        <v>86647.8095</v>
      </c>
    </row>
    <row r="3498" spans="1:14">
      <c r="A3498" s="16">
        <v>46081</v>
      </c>
      <c r="B3498" t="s">
        <v>3533</v>
      </c>
      <c r="C3498" t="s">
        <v>29</v>
      </c>
      <c r="D3498" t="s">
        <v>30</v>
      </c>
      <c r="E3498" t="s">
        <v>31</v>
      </c>
      <c r="F3498" t="s">
        <v>1925</v>
      </c>
      <c r="G3498" t="s">
        <v>19</v>
      </c>
      <c r="H3498">
        <v>4</v>
      </c>
      <c r="I3498" s="17">
        <v>558817</v>
      </c>
      <c r="J3498" s="17">
        <v>78234.38</v>
      </c>
      <c r="K3498" s="17">
        <v>480582.62</v>
      </c>
      <c r="L3498" s="17">
        <v>297961.22</v>
      </c>
      <c r="M3498" s="17">
        <v>182621.4</v>
      </c>
      <c r="N3498" s="17">
        <v>96712.0583</v>
      </c>
    </row>
    <row r="3499" spans="1:14">
      <c r="A3499" s="16">
        <v>46081</v>
      </c>
      <c r="B3499" t="s">
        <v>3534</v>
      </c>
      <c r="C3499" t="s">
        <v>47</v>
      </c>
      <c r="D3499" t="s">
        <v>48</v>
      </c>
      <c r="E3499" t="s">
        <v>35</v>
      </c>
      <c r="F3499" t="s">
        <v>1925</v>
      </c>
      <c r="G3499" t="s">
        <v>19</v>
      </c>
      <c r="H3499">
        <v>3</v>
      </c>
      <c r="I3499" s="17">
        <v>229538</v>
      </c>
      <c r="J3499" s="17">
        <v>6886.14</v>
      </c>
      <c r="K3499" s="17">
        <v>222651.86</v>
      </c>
      <c r="L3499" s="17">
        <v>160309.34</v>
      </c>
      <c r="M3499" s="17">
        <v>62342.52</v>
      </c>
      <c r="N3499" s="17">
        <v>133814.9909</v>
      </c>
    </row>
    <row r="3500" spans="1:14">
      <c r="A3500" s="16">
        <v>46081</v>
      </c>
      <c r="B3500" t="s">
        <v>3535</v>
      </c>
      <c r="C3500" t="s">
        <v>43</v>
      </c>
      <c r="D3500" t="s">
        <v>44</v>
      </c>
      <c r="E3500" t="s">
        <v>31</v>
      </c>
      <c r="F3500" t="s">
        <v>1925</v>
      </c>
      <c r="G3500" t="s">
        <v>19</v>
      </c>
      <c r="H3500">
        <v>1</v>
      </c>
      <c r="I3500" s="17">
        <v>405783</v>
      </c>
      <c r="J3500" s="17">
        <v>16231.32</v>
      </c>
      <c r="K3500" s="17">
        <v>389551.68</v>
      </c>
      <c r="L3500" s="17">
        <v>241522.04</v>
      </c>
      <c r="M3500" s="17">
        <v>148029.64</v>
      </c>
      <c r="N3500" s="17">
        <v>96712.0583</v>
      </c>
    </row>
    <row r="3501" spans="1:14">
      <c r="A3501" s="16">
        <v>46081</v>
      </c>
      <c r="B3501" t="s">
        <v>3536</v>
      </c>
      <c r="C3501" t="s">
        <v>73</v>
      </c>
      <c r="D3501" t="s">
        <v>74</v>
      </c>
      <c r="E3501" t="s">
        <v>24</v>
      </c>
      <c r="F3501" t="s">
        <v>1925</v>
      </c>
      <c r="G3501" t="s">
        <v>19</v>
      </c>
      <c r="H3501">
        <v>4</v>
      </c>
      <c r="I3501" s="17">
        <v>170273</v>
      </c>
      <c r="J3501" s="17">
        <v>0</v>
      </c>
      <c r="K3501" s="17">
        <v>170273</v>
      </c>
      <c r="L3501" s="17">
        <v>129407.48</v>
      </c>
      <c r="M3501" s="17">
        <v>40865.52</v>
      </c>
      <c r="N3501" s="17">
        <v>86647.8095</v>
      </c>
    </row>
    <row r="3502" spans="1:14">
      <c r="A3502" s="16">
        <v>46081</v>
      </c>
      <c r="B3502" t="s">
        <v>3537</v>
      </c>
      <c r="C3502" t="s">
        <v>26</v>
      </c>
      <c r="D3502" t="s">
        <v>27</v>
      </c>
      <c r="E3502" t="s">
        <v>17</v>
      </c>
      <c r="F3502" t="s">
        <v>1925</v>
      </c>
      <c r="G3502" t="s">
        <v>19</v>
      </c>
      <c r="H3502">
        <v>7</v>
      </c>
      <c r="I3502" s="17">
        <v>842993</v>
      </c>
      <c r="J3502" s="17">
        <v>92729.23</v>
      </c>
      <c r="K3502" s="17">
        <v>750263.77</v>
      </c>
      <c r="L3502" s="17">
        <v>525184.64</v>
      </c>
      <c r="M3502" s="17">
        <v>225079.13</v>
      </c>
      <c r="N3502" s="17">
        <v>44685.8599</v>
      </c>
    </row>
    <row r="3503" spans="1:14">
      <c r="A3503" s="16">
        <v>46081</v>
      </c>
      <c r="B3503" t="s">
        <v>3538</v>
      </c>
      <c r="C3503" t="s">
        <v>47</v>
      </c>
      <c r="D3503" t="s">
        <v>48</v>
      </c>
      <c r="E3503" t="s">
        <v>35</v>
      </c>
      <c r="F3503" t="s">
        <v>1925</v>
      </c>
      <c r="G3503" t="s">
        <v>19</v>
      </c>
      <c r="H3503">
        <v>6</v>
      </c>
      <c r="I3503" s="17">
        <v>300702</v>
      </c>
      <c r="J3503" s="17">
        <v>30070.2</v>
      </c>
      <c r="K3503" s="17">
        <v>270631.8</v>
      </c>
      <c r="L3503" s="17">
        <v>194854.9</v>
      </c>
      <c r="M3503" s="17">
        <v>75776.89999999999</v>
      </c>
      <c r="N3503" s="17">
        <v>133814.9909</v>
      </c>
    </row>
    <row r="3504" spans="1:14">
      <c r="A3504" s="16">
        <v>46081</v>
      </c>
      <c r="B3504" t="s">
        <v>3539</v>
      </c>
      <c r="C3504" t="s">
        <v>29</v>
      </c>
      <c r="D3504" t="s">
        <v>30</v>
      </c>
      <c r="E3504" t="s">
        <v>31</v>
      </c>
      <c r="F3504" t="s">
        <v>1925</v>
      </c>
      <c r="G3504" t="s">
        <v>19</v>
      </c>
      <c r="H3504">
        <v>2</v>
      </c>
      <c r="I3504" s="17">
        <v>452732</v>
      </c>
      <c r="J3504" s="17">
        <v>0</v>
      </c>
      <c r="K3504" s="17">
        <v>452732</v>
      </c>
      <c r="L3504" s="17">
        <v>280693.84</v>
      </c>
      <c r="M3504" s="17">
        <v>172038.16</v>
      </c>
      <c r="N3504" s="17">
        <v>96712.0583</v>
      </c>
    </row>
    <row r="3505" spans="1:14">
      <c r="A3505" s="16">
        <v>46081</v>
      </c>
      <c r="B3505" t="s">
        <v>3540</v>
      </c>
      <c r="C3505" t="s">
        <v>26</v>
      </c>
      <c r="D3505" t="s">
        <v>27</v>
      </c>
      <c r="E3505" t="s">
        <v>17</v>
      </c>
      <c r="F3505" t="s">
        <v>1925</v>
      </c>
      <c r="G3505" t="s">
        <v>19</v>
      </c>
      <c r="H3505">
        <v>10</v>
      </c>
      <c r="I3505" s="17">
        <v>186173</v>
      </c>
      <c r="J3505" s="17">
        <v>3723.46</v>
      </c>
      <c r="K3505" s="17">
        <v>182449.54</v>
      </c>
      <c r="L3505" s="17">
        <v>127714.68</v>
      </c>
      <c r="M3505" s="17">
        <v>54734.86</v>
      </c>
      <c r="N3505" s="17">
        <v>44685.8599</v>
      </c>
    </row>
    <row r="3506" spans="1:14">
      <c r="A3506" s="16">
        <v>46081</v>
      </c>
      <c r="B3506" t="s">
        <v>3541</v>
      </c>
      <c r="C3506" t="s">
        <v>73</v>
      </c>
      <c r="D3506" t="s">
        <v>74</v>
      </c>
      <c r="E3506" t="s">
        <v>24</v>
      </c>
      <c r="F3506" t="s">
        <v>1925</v>
      </c>
      <c r="G3506" t="s">
        <v>19</v>
      </c>
      <c r="H3506">
        <v>10</v>
      </c>
      <c r="I3506" s="17">
        <v>166305</v>
      </c>
      <c r="J3506" s="17">
        <v>0</v>
      </c>
      <c r="K3506" s="17">
        <v>166305</v>
      </c>
      <c r="L3506" s="17">
        <v>126391.8</v>
      </c>
      <c r="M3506" s="17">
        <v>39913.2</v>
      </c>
      <c r="N3506" s="17">
        <v>86647.8095</v>
      </c>
    </row>
    <row r="3507" spans="1:14">
      <c r="A3507" s="16">
        <v>46081</v>
      </c>
      <c r="B3507" t="s">
        <v>3542</v>
      </c>
      <c r="C3507" t="s">
        <v>26</v>
      </c>
      <c r="D3507" t="s">
        <v>27</v>
      </c>
      <c r="E3507" t="s">
        <v>17</v>
      </c>
      <c r="F3507" t="s">
        <v>1925</v>
      </c>
      <c r="G3507" t="s">
        <v>19</v>
      </c>
      <c r="H3507">
        <v>12</v>
      </c>
      <c r="I3507" s="17">
        <v>845180</v>
      </c>
      <c r="J3507" s="17">
        <v>50710.8</v>
      </c>
      <c r="K3507" s="17">
        <v>794469.2</v>
      </c>
      <c r="L3507" s="17">
        <v>556128.4399999999</v>
      </c>
      <c r="M3507" s="17">
        <v>238340.76</v>
      </c>
      <c r="N3507" s="17">
        <v>44685.8599</v>
      </c>
    </row>
    <row r="3508" spans="1:14">
      <c r="A3508" s="16">
        <v>46081</v>
      </c>
      <c r="B3508" t="s">
        <v>3543</v>
      </c>
      <c r="C3508" t="s">
        <v>33</v>
      </c>
      <c r="D3508" t="s">
        <v>34</v>
      </c>
      <c r="E3508" t="s">
        <v>35</v>
      </c>
      <c r="F3508" t="s">
        <v>1925</v>
      </c>
      <c r="G3508" t="s">
        <v>19</v>
      </c>
      <c r="H3508">
        <v>1</v>
      </c>
      <c r="I3508" s="17">
        <v>589208</v>
      </c>
      <c r="J3508" s="17">
        <v>70704.96000000001</v>
      </c>
      <c r="K3508" s="17">
        <v>518503.04</v>
      </c>
      <c r="L3508" s="17">
        <v>373322.19</v>
      </c>
      <c r="M3508" s="17">
        <v>145180.85</v>
      </c>
      <c r="N3508" s="17">
        <v>133814.9909</v>
      </c>
    </row>
    <row r="3509" spans="1:14">
      <c r="A3509" s="16">
        <v>46081</v>
      </c>
      <c r="B3509" t="s">
        <v>3544</v>
      </c>
      <c r="C3509" t="s">
        <v>47</v>
      </c>
      <c r="D3509" t="s">
        <v>48</v>
      </c>
      <c r="E3509" t="s">
        <v>35</v>
      </c>
      <c r="F3509" t="s">
        <v>1925</v>
      </c>
      <c r="G3509" t="s">
        <v>19</v>
      </c>
      <c r="H3509">
        <v>5</v>
      </c>
      <c r="I3509" s="17">
        <v>501643</v>
      </c>
      <c r="J3509" s="17">
        <v>45147.87</v>
      </c>
      <c r="K3509" s="17">
        <v>456495.13</v>
      </c>
      <c r="L3509" s="17">
        <v>328676.49</v>
      </c>
      <c r="M3509" s="17">
        <v>127818.64</v>
      </c>
      <c r="N3509" s="17">
        <v>133814.9909</v>
      </c>
    </row>
    <row r="3510" spans="1:14">
      <c r="A3510" s="16">
        <v>46081</v>
      </c>
      <c r="B3510" t="s">
        <v>3545</v>
      </c>
      <c r="C3510" t="s">
        <v>33</v>
      </c>
      <c r="D3510" t="s">
        <v>34</v>
      </c>
      <c r="E3510" t="s">
        <v>35</v>
      </c>
      <c r="F3510" t="s">
        <v>1925</v>
      </c>
      <c r="G3510" t="s">
        <v>19</v>
      </c>
      <c r="H3510">
        <v>9</v>
      </c>
      <c r="I3510" s="17">
        <v>370369</v>
      </c>
      <c r="J3510" s="17">
        <v>0</v>
      </c>
      <c r="K3510" s="17">
        <v>370369</v>
      </c>
      <c r="L3510" s="17">
        <v>266665.68</v>
      </c>
      <c r="M3510" s="17">
        <v>103703.32</v>
      </c>
      <c r="N3510" s="17">
        <v>133814.9909</v>
      </c>
    </row>
    <row r="3511" spans="1:14">
      <c r="A3511" s="16">
        <v>46081</v>
      </c>
      <c r="B3511" t="s">
        <v>3546</v>
      </c>
      <c r="C3511" t="s">
        <v>26</v>
      </c>
      <c r="D3511" t="s">
        <v>27</v>
      </c>
      <c r="E3511" t="s">
        <v>17</v>
      </c>
      <c r="F3511" t="s">
        <v>1925</v>
      </c>
      <c r="G3511" t="s">
        <v>19</v>
      </c>
      <c r="H3511">
        <v>5</v>
      </c>
      <c r="I3511" s="17">
        <v>545782</v>
      </c>
      <c r="J3511" s="17">
        <v>0</v>
      </c>
      <c r="K3511" s="17">
        <v>545782</v>
      </c>
      <c r="L3511" s="17">
        <v>382047.4</v>
      </c>
      <c r="M3511" s="17">
        <v>163734.6</v>
      </c>
      <c r="N3511" s="17">
        <v>44685.8599</v>
      </c>
    </row>
    <row r="3512" spans="1:14">
      <c r="A3512" s="16">
        <v>46081</v>
      </c>
      <c r="B3512" t="s">
        <v>3547</v>
      </c>
      <c r="C3512" t="s">
        <v>15</v>
      </c>
      <c r="D3512" t="s">
        <v>16</v>
      </c>
      <c r="E3512" t="s">
        <v>17</v>
      </c>
      <c r="F3512" t="s">
        <v>1925</v>
      </c>
      <c r="G3512" t="s">
        <v>19</v>
      </c>
      <c r="H3512">
        <v>8</v>
      </c>
      <c r="I3512" s="17">
        <v>277491</v>
      </c>
      <c r="J3512" s="17">
        <v>24974.19</v>
      </c>
      <c r="K3512" s="17">
        <v>252516.81</v>
      </c>
      <c r="L3512" s="17">
        <v>176761.77</v>
      </c>
      <c r="M3512" s="17">
        <v>75755.03999999999</v>
      </c>
      <c r="N3512" s="17">
        <v>44685.8599</v>
      </c>
    </row>
    <row r="3513" spans="1:14">
      <c r="A3513" s="16">
        <v>46081</v>
      </c>
      <c r="B3513" t="s">
        <v>3548</v>
      </c>
      <c r="C3513" t="s">
        <v>26</v>
      </c>
      <c r="D3513" t="s">
        <v>27</v>
      </c>
      <c r="E3513" t="s">
        <v>17</v>
      </c>
      <c r="F3513" t="s">
        <v>1925</v>
      </c>
      <c r="G3513" t="s">
        <v>19</v>
      </c>
      <c r="H3513">
        <v>1</v>
      </c>
      <c r="I3513" s="17">
        <v>222010</v>
      </c>
      <c r="J3513" s="17">
        <v>0</v>
      </c>
      <c r="K3513" s="17">
        <v>222010</v>
      </c>
      <c r="L3513" s="17">
        <v>155407</v>
      </c>
      <c r="M3513" s="17">
        <v>66603</v>
      </c>
      <c r="N3513" s="17">
        <v>44685.8599</v>
      </c>
    </row>
    <row r="3514" spans="1:14">
      <c r="A3514" s="16">
        <v>46081</v>
      </c>
      <c r="B3514" t="s">
        <v>3549</v>
      </c>
      <c r="C3514" t="s">
        <v>26</v>
      </c>
      <c r="D3514" t="s">
        <v>27</v>
      </c>
      <c r="E3514" t="s">
        <v>17</v>
      </c>
      <c r="F3514" t="s">
        <v>1925</v>
      </c>
      <c r="G3514" t="s">
        <v>19</v>
      </c>
      <c r="H3514">
        <v>3</v>
      </c>
      <c r="I3514" s="17">
        <v>610079</v>
      </c>
      <c r="J3514" s="17">
        <v>0</v>
      </c>
      <c r="K3514" s="17">
        <v>610079</v>
      </c>
      <c r="L3514" s="17">
        <v>427055.3</v>
      </c>
      <c r="M3514" s="17">
        <v>183023.7</v>
      </c>
      <c r="N3514" s="17">
        <v>44685.8599</v>
      </c>
    </row>
    <row r="3515" spans="1:14">
      <c r="A3515" s="16">
        <v>46081</v>
      </c>
      <c r="B3515" t="s">
        <v>3550</v>
      </c>
      <c r="C3515" t="s">
        <v>33</v>
      </c>
      <c r="D3515" t="s">
        <v>34</v>
      </c>
      <c r="E3515" t="s">
        <v>35</v>
      </c>
      <c r="F3515" t="s">
        <v>1925</v>
      </c>
      <c r="G3515" t="s">
        <v>19</v>
      </c>
      <c r="H3515">
        <v>8</v>
      </c>
      <c r="I3515" s="17">
        <v>444472</v>
      </c>
      <c r="J3515" s="17">
        <v>62226.08</v>
      </c>
      <c r="K3515" s="17">
        <v>382245.92</v>
      </c>
      <c r="L3515" s="17">
        <v>275217.06</v>
      </c>
      <c r="M3515" s="17">
        <v>107028.86</v>
      </c>
      <c r="N3515" s="17">
        <v>133814.9909</v>
      </c>
    </row>
    <row r="3516" spans="1:14">
      <c r="A3516" s="16">
        <v>46081</v>
      </c>
      <c r="B3516" t="s">
        <v>3551</v>
      </c>
      <c r="C3516" t="s">
        <v>29</v>
      </c>
      <c r="D3516" t="s">
        <v>30</v>
      </c>
      <c r="E3516" t="s">
        <v>31</v>
      </c>
      <c r="F3516" t="s">
        <v>1925</v>
      </c>
      <c r="G3516" t="s">
        <v>19</v>
      </c>
      <c r="H3516">
        <v>11</v>
      </c>
      <c r="I3516" s="17">
        <v>813417</v>
      </c>
      <c r="J3516" s="17">
        <v>122012.55</v>
      </c>
      <c r="K3516" s="17">
        <v>691404.45</v>
      </c>
      <c r="L3516" s="17">
        <v>428670.76</v>
      </c>
      <c r="M3516" s="17">
        <v>262733.69</v>
      </c>
      <c r="N3516" s="17">
        <v>96712.0583</v>
      </c>
    </row>
    <row r="3517" spans="1:14">
      <c r="A3517" s="16">
        <v>46081</v>
      </c>
      <c r="B3517" t="s">
        <v>3552</v>
      </c>
      <c r="C3517" t="s">
        <v>33</v>
      </c>
      <c r="D3517" t="s">
        <v>34</v>
      </c>
      <c r="E3517" t="s">
        <v>35</v>
      </c>
      <c r="F3517" t="s">
        <v>1925</v>
      </c>
      <c r="G3517" t="s">
        <v>19</v>
      </c>
      <c r="H3517">
        <v>11</v>
      </c>
      <c r="I3517" s="17">
        <v>587922</v>
      </c>
      <c r="J3517" s="17">
        <v>35275.32</v>
      </c>
      <c r="K3517" s="17">
        <v>552646.6800000001</v>
      </c>
      <c r="L3517" s="17">
        <v>397905.61</v>
      </c>
      <c r="M3517" s="17">
        <v>154741.07</v>
      </c>
      <c r="N3517" s="17">
        <v>133814.9909</v>
      </c>
    </row>
    <row r="3518" spans="1:14">
      <c r="A3518" s="16">
        <v>46081</v>
      </c>
      <c r="B3518" t="s">
        <v>3553</v>
      </c>
      <c r="C3518" t="s">
        <v>33</v>
      </c>
      <c r="D3518" t="s">
        <v>34</v>
      </c>
      <c r="E3518" t="s">
        <v>35</v>
      </c>
      <c r="F3518" t="s">
        <v>1925</v>
      </c>
      <c r="G3518" t="s">
        <v>19</v>
      </c>
      <c r="H3518">
        <v>7</v>
      </c>
      <c r="I3518" s="17">
        <v>146518</v>
      </c>
      <c r="J3518" s="17">
        <v>0</v>
      </c>
      <c r="K3518" s="17">
        <v>146518</v>
      </c>
      <c r="L3518" s="17">
        <v>105492.96</v>
      </c>
      <c r="M3518" s="17">
        <v>41025.04</v>
      </c>
      <c r="N3518" s="17">
        <v>133814.9909</v>
      </c>
    </row>
    <row r="3519" spans="1:14">
      <c r="A3519" s="16">
        <v>46081</v>
      </c>
      <c r="B3519" t="s">
        <v>3554</v>
      </c>
      <c r="C3519" t="s">
        <v>47</v>
      </c>
      <c r="D3519" t="s">
        <v>48</v>
      </c>
      <c r="E3519" t="s">
        <v>35</v>
      </c>
      <c r="F3519" t="s">
        <v>1925</v>
      </c>
      <c r="G3519" t="s">
        <v>19</v>
      </c>
      <c r="H3519">
        <v>10</v>
      </c>
      <c r="I3519" s="17">
        <v>200534</v>
      </c>
      <c r="J3519" s="17">
        <v>14037.38</v>
      </c>
      <c r="K3519" s="17">
        <v>186496.62</v>
      </c>
      <c r="L3519" s="17">
        <v>134277.57</v>
      </c>
      <c r="M3519" s="17">
        <v>52219.05</v>
      </c>
      <c r="N3519" s="17">
        <v>133814.9909</v>
      </c>
    </row>
    <row r="3520" spans="1:14">
      <c r="A3520" s="16">
        <v>46081</v>
      </c>
      <c r="B3520" t="s">
        <v>3555</v>
      </c>
      <c r="C3520" t="s">
        <v>26</v>
      </c>
      <c r="D3520" t="s">
        <v>27</v>
      </c>
      <c r="E3520" t="s">
        <v>17</v>
      </c>
      <c r="F3520" t="s">
        <v>1925</v>
      </c>
      <c r="G3520" t="s">
        <v>19</v>
      </c>
      <c r="H3520">
        <v>5</v>
      </c>
      <c r="I3520" s="17">
        <v>735758</v>
      </c>
      <c r="J3520" s="17">
        <v>29430.32</v>
      </c>
      <c r="K3520" s="17">
        <v>706327.6800000001</v>
      </c>
      <c r="L3520" s="17">
        <v>494429.38</v>
      </c>
      <c r="M3520" s="17">
        <v>211898.3</v>
      </c>
      <c r="N3520" s="17">
        <v>44685.8599</v>
      </c>
    </row>
    <row r="3521" spans="1:14">
      <c r="A3521" s="16">
        <v>46081</v>
      </c>
      <c r="B3521" t="s">
        <v>3556</v>
      </c>
      <c r="C3521" t="s">
        <v>47</v>
      </c>
      <c r="D3521" t="s">
        <v>48</v>
      </c>
      <c r="E3521" t="s">
        <v>35</v>
      </c>
      <c r="F3521" t="s">
        <v>1925</v>
      </c>
      <c r="G3521" t="s">
        <v>19</v>
      </c>
      <c r="H3521">
        <v>11</v>
      </c>
      <c r="I3521" s="17">
        <v>326718</v>
      </c>
      <c r="J3521" s="17">
        <v>0</v>
      </c>
      <c r="K3521" s="17">
        <v>326718</v>
      </c>
      <c r="L3521" s="17">
        <v>235236.96</v>
      </c>
      <c r="M3521" s="17">
        <v>91481.03999999999</v>
      </c>
      <c r="N3521" s="17">
        <v>133814.9909</v>
      </c>
    </row>
    <row r="3522" spans="1:14">
      <c r="A3522" s="16">
        <v>46081</v>
      </c>
      <c r="B3522" t="s">
        <v>3557</v>
      </c>
      <c r="C3522" t="s">
        <v>43</v>
      </c>
      <c r="D3522" t="s">
        <v>44</v>
      </c>
      <c r="E3522" t="s">
        <v>31</v>
      </c>
      <c r="F3522" t="s">
        <v>1925</v>
      </c>
      <c r="G3522" t="s">
        <v>19</v>
      </c>
      <c r="H3522">
        <v>5</v>
      </c>
      <c r="I3522" s="17">
        <v>418446</v>
      </c>
      <c r="J3522" s="17">
        <v>50213.52</v>
      </c>
      <c r="K3522" s="17">
        <v>368232.48</v>
      </c>
      <c r="L3522" s="17">
        <v>228304.14</v>
      </c>
      <c r="M3522" s="17">
        <v>139928.34</v>
      </c>
      <c r="N3522" s="17">
        <v>96712.0583</v>
      </c>
    </row>
    <row r="3523" spans="1:14">
      <c r="A3523" s="16">
        <v>46081</v>
      </c>
      <c r="B3523" t="s">
        <v>3558</v>
      </c>
      <c r="C3523" t="s">
        <v>47</v>
      </c>
      <c r="D3523" t="s">
        <v>48</v>
      </c>
      <c r="E3523" t="s">
        <v>35</v>
      </c>
      <c r="F3523" t="s">
        <v>1925</v>
      </c>
      <c r="G3523" t="s">
        <v>19</v>
      </c>
      <c r="H3523">
        <v>5</v>
      </c>
      <c r="I3523" s="17">
        <v>143141</v>
      </c>
      <c r="J3523" s="17">
        <v>0</v>
      </c>
      <c r="K3523" s="17">
        <v>143141</v>
      </c>
      <c r="L3523" s="17">
        <v>103061.52</v>
      </c>
      <c r="M3523" s="17">
        <v>40079.48</v>
      </c>
      <c r="N3523" s="17">
        <v>133814.9909</v>
      </c>
    </row>
    <row r="3524" spans="1:14">
      <c r="A3524" s="16">
        <v>46081</v>
      </c>
      <c r="B3524" t="s">
        <v>3559</v>
      </c>
      <c r="C3524" t="s">
        <v>22</v>
      </c>
      <c r="D3524" t="s">
        <v>23</v>
      </c>
      <c r="E3524" t="s">
        <v>24</v>
      </c>
      <c r="F3524" t="s">
        <v>1925</v>
      </c>
      <c r="G3524" t="s">
        <v>19</v>
      </c>
      <c r="H3524">
        <v>11</v>
      </c>
      <c r="I3524" s="17">
        <v>276839</v>
      </c>
      <c r="J3524" s="17">
        <v>22147.12</v>
      </c>
      <c r="K3524" s="17">
        <v>254691.88</v>
      </c>
      <c r="L3524" s="17">
        <v>193565.83</v>
      </c>
      <c r="M3524" s="17">
        <v>61126.05</v>
      </c>
      <c r="N3524" s="17">
        <v>86647.8095</v>
      </c>
    </row>
    <row r="3525" spans="1:14">
      <c r="A3525" s="16">
        <v>46081</v>
      </c>
      <c r="B3525" t="s">
        <v>3560</v>
      </c>
      <c r="C3525" t="s">
        <v>47</v>
      </c>
      <c r="D3525" t="s">
        <v>48</v>
      </c>
      <c r="E3525" t="s">
        <v>35</v>
      </c>
      <c r="F3525" t="s">
        <v>1925</v>
      </c>
      <c r="G3525" t="s">
        <v>19</v>
      </c>
      <c r="H3525">
        <v>7</v>
      </c>
      <c r="I3525" s="17">
        <v>632362</v>
      </c>
      <c r="J3525" s="17">
        <v>44265.34</v>
      </c>
      <c r="K3525" s="17">
        <v>588096.66</v>
      </c>
      <c r="L3525" s="17">
        <v>423429.6</v>
      </c>
      <c r="M3525" s="17">
        <v>164667.06</v>
      </c>
      <c r="N3525" s="17">
        <v>133814.9909</v>
      </c>
    </row>
    <row r="3526" spans="1:14">
      <c r="A3526" s="16">
        <v>46081</v>
      </c>
      <c r="B3526" t="s">
        <v>3561</v>
      </c>
      <c r="C3526" t="s">
        <v>15</v>
      </c>
      <c r="D3526" t="s">
        <v>16</v>
      </c>
      <c r="E3526" t="s">
        <v>17</v>
      </c>
      <c r="F3526" t="s">
        <v>1925</v>
      </c>
      <c r="G3526" t="s">
        <v>19</v>
      </c>
      <c r="H3526">
        <v>9</v>
      </c>
      <c r="I3526" s="17">
        <v>750246</v>
      </c>
      <c r="J3526" s="17">
        <v>45014.76</v>
      </c>
      <c r="K3526" s="17">
        <v>705231.24</v>
      </c>
      <c r="L3526" s="17">
        <v>493661.87</v>
      </c>
      <c r="M3526" s="17">
        <v>211569.37</v>
      </c>
      <c r="N3526" s="17">
        <v>44685.8599</v>
      </c>
    </row>
    <row r="3527" spans="1:14">
      <c r="A3527" s="16">
        <v>46081</v>
      </c>
      <c r="B3527" t="s">
        <v>3562</v>
      </c>
      <c r="C3527" t="s">
        <v>47</v>
      </c>
      <c r="D3527" t="s">
        <v>48</v>
      </c>
      <c r="E3527" t="s">
        <v>35</v>
      </c>
      <c r="F3527" t="s">
        <v>1925</v>
      </c>
      <c r="G3527" t="s">
        <v>19</v>
      </c>
      <c r="H3527">
        <v>6</v>
      </c>
      <c r="I3527" s="17">
        <v>325519</v>
      </c>
      <c r="J3527" s="17">
        <v>0</v>
      </c>
      <c r="K3527" s="17">
        <v>325519</v>
      </c>
      <c r="L3527" s="17">
        <v>234373.68</v>
      </c>
      <c r="M3527" s="17">
        <v>91145.32000000001</v>
      </c>
      <c r="N3527" s="17">
        <v>133814.9909</v>
      </c>
    </row>
    <row r="3528" spans="1:14">
      <c r="A3528" s="16">
        <v>46081</v>
      </c>
      <c r="B3528" t="s">
        <v>3563</v>
      </c>
      <c r="C3528" t="s">
        <v>73</v>
      </c>
      <c r="D3528" t="s">
        <v>74</v>
      </c>
      <c r="E3528" t="s">
        <v>24</v>
      </c>
      <c r="F3528" t="s">
        <v>1925</v>
      </c>
      <c r="G3528" t="s">
        <v>19</v>
      </c>
      <c r="H3528">
        <v>5</v>
      </c>
      <c r="I3528" s="17">
        <v>790619</v>
      </c>
      <c r="J3528" s="17">
        <v>86968.09</v>
      </c>
      <c r="K3528" s="17">
        <v>703650.91</v>
      </c>
      <c r="L3528" s="17">
        <v>534774.6899999999</v>
      </c>
      <c r="M3528" s="17">
        <v>168876.22</v>
      </c>
      <c r="N3528" s="17">
        <v>86647.8095</v>
      </c>
    </row>
    <row r="3529" spans="1:14">
      <c r="A3529" s="16">
        <v>46081</v>
      </c>
      <c r="B3529" t="s">
        <v>3564</v>
      </c>
      <c r="C3529" t="s">
        <v>47</v>
      </c>
      <c r="D3529" t="s">
        <v>48</v>
      </c>
      <c r="E3529" t="s">
        <v>35</v>
      </c>
      <c r="F3529" t="s">
        <v>1925</v>
      </c>
      <c r="G3529" t="s">
        <v>19</v>
      </c>
      <c r="H3529">
        <v>8</v>
      </c>
      <c r="I3529" s="17">
        <v>653548</v>
      </c>
      <c r="J3529" s="17">
        <v>45748.36</v>
      </c>
      <c r="K3529" s="17">
        <v>607799.64</v>
      </c>
      <c r="L3529" s="17">
        <v>437615.74</v>
      </c>
      <c r="M3529" s="17">
        <v>170183.9</v>
      </c>
      <c r="N3529" s="17">
        <v>133814.9909</v>
      </c>
    </row>
    <row r="3530" spans="1:14">
      <c r="A3530" s="16">
        <v>46081</v>
      </c>
      <c r="B3530" t="s">
        <v>3565</v>
      </c>
      <c r="C3530" t="s">
        <v>43</v>
      </c>
      <c r="D3530" t="s">
        <v>44</v>
      </c>
      <c r="E3530" t="s">
        <v>31</v>
      </c>
      <c r="F3530" t="s">
        <v>1925</v>
      </c>
      <c r="G3530" t="s">
        <v>19</v>
      </c>
      <c r="H3530">
        <v>8</v>
      </c>
      <c r="I3530" s="17">
        <v>762852</v>
      </c>
      <c r="J3530" s="17">
        <v>0</v>
      </c>
      <c r="K3530" s="17">
        <v>762852</v>
      </c>
      <c r="L3530" s="17">
        <v>472968.24</v>
      </c>
      <c r="M3530" s="17">
        <v>289883.76</v>
      </c>
      <c r="N3530" s="17">
        <v>96712.0583</v>
      </c>
    </row>
    <row r="3531" spans="1:14">
      <c r="A3531" s="16">
        <v>46081</v>
      </c>
      <c r="B3531" t="s">
        <v>3566</v>
      </c>
      <c r="C3531" t="s">
        <v>29</v>
      </c>
      <c r="D3531" t="s">
        <v>30</v>
      </c>
      <c r="E3531" t="s">
        <v>31</v>
      </c>
      <c r="F3531" t="s">
        <v>1925</v>
      </c>
      <c r="G3531" t="s">
        <v>19</v>
      </c>
      <c r="H3531">
        <v>6</v>
      </c>
      <c r="I3531" s="17">
        <v>284152</v>
      </c>
      <c r="J3531" s="17">
        <v>22732.16</v>
      </c>
      <c r="K3531" s="17">
        <v>261419.84</v>
      </c>
      <c r="L3531" s="17">
        <v>162080.3</v>
      </c>
      <c r="M3531" s="17">
        <v>99339.53999999999</v>
      </c>
      <c r="N3531" s="17">
        <v>96712.0583</v>
      </c>
    </row>
    <row r="3532" spans="1:14">
      <c r="A3532" s="16">
        <v>46081</v>
      </c>
      <c r="B3532" t="s">
        <v>3567</v>
      </c>
      <c r="C3532" t="s">
        <v>47</v>
      </c>
      <c r="D3532" t="s">
        <v>48</v>
      </c>
      <c r="E3532" t="s">
        <v>35</v>
      </c>
      <c r="F3532" t="s">
        <v>1925</v>
      </c>
      <c r="G3532" t="s">
        <v>19</v>
      </c>
      <c r="H3532">
        <v>8</v>
      </c>
      <c r="I3532" s="17">
        <v>771323</v>
      </c>
      <c r="J3532" s="17">
        <v>0</v>
      </c>
      <c r="K3532" s="17">
        <v>771323</v>
      </c>
      <c r="L3532" s="17">
        <v>555352.5600000001</v>
      </c>
      <c r="M3532" s="17">
        <v>215970.44</v>
      </c>
      <c r="N3532" s="17">
        <v>133814.9909</v>
      </c>
    </row>
    <row r="3533" spans="1:14">
      <c r="A3533" s="16">
        <v>46081</v>
      </c>
      <c r="B3533" t="s">
        <v>3568</v>
      </c>
      <c r="C3533" t="s">
        <v>47</v>
      </c>
      <c r="D3533" t="s">
        <v>48</v>
      </c>
      <c r="E3533" t="s">
        <v>35</v>
      </c>
      <c r="F3533" t="s">
        <v>1925</v>
      </c>
      <c r="G3533" t="s">
        <v>19</v>
      </c>
      <c r="H3533">
        <v>10</v>
      </c>
      <c r="I3533" s="17">
        <v>710220</v>
      </c>
      <c r="J3533" s="17">
        <v>0</v>
      </c>
      <c r="K3533" s="17">
        <v>710220</v>
      </c>
      <c r="L3533" s="17">
        <v>511358.4</v>
      </c>
      <c r="M3533" s="17">
        <v>198861.6</v>
      </c>
      <c r="N3533" s="17">
        <v>133814.9909</v>
      </c>
    </row>
    <row r="3534" spans="1:14">
      <c r="A3534" s="16">
        <v>46081</v>
      </c>
      <c r="B3534" t="s">
        <v>3569</v>
      </c>
      <c r="C3534" t="s">
        <v>43</v>
      </c>
      <c r="D3534" t="s">
        <v>44</v>
      </c>
      <c r="E3534" t="s">
        <v>31</v>
      </c>
      <c r="F3534" t="s">
        <v>1925</v>
      </c>
      <c r="G3534" t="s">
        <v>19</v>
      </c>
      <c r="H3534">
        <v>10</v>
      </c>
      <c r="I3534" s="17">
        <v>325009</v>
      </c>
      <c r="J3534" s="17">
        <v>0</v>
      </c>
      <c r="K3534" s="17">
        <v>325009</v>
      </c>
      <c r="L3534" s="17">
        <v>201505.58</v>
      </c>
      <c r="M3534" s="17">
        <v>123503.42</v>
      </c>
      <c r="N3534" s="17">
        <v>96712.0583</v>
      </c>
    </row>
    <row r="3535" spans="1:14">
      <c r="A3535" s="16">
        <v>46081</v>
      </c>
      <c r="B3535" t="s">
        <v>3570</v>
      </c>
      <c r="C3535" t="s">
        <v>29</v>
      </c>
      <c r="D3535" t="s">
        <v>30</v>
      </c>
      <c r="E3535" t="s">
        <v>31</v>
      </c>
      <c r="F3535" t="s">
        <v>1925</v>
      </c>
      <c r="G3535" t="s">
        <v>19</v>
      </c>
      <c r="H3535">
        <v>12</v>
      </c>
      <c r="I3535" s="17">
        <v>694051</v>
      </c>
      <c r="J3535" s="17">
        <v>69405.10000000001</v>
      </c>
      <c r="K3535" s="17">
        <v>624645.9</v>
      </c>
      <c r="L3535" s="17">
        <v>387280.46</v>
      </c>
      <c r="M3535" s="17">
        <v>237365.44</v>
      </c>
      <c r="N3535" s="17">
        <v>96712.0583</v>
      </c>
    </row>
    <row r="3536" spans="1:14">
      <c r="A3536" s="16">
        <v>46081</v>
      </c>
      <c r="B3536" t="s">
        <v>3571</v>
      </c>
      <c r="C3536" t="s">
        <v>15</v>
      </c>
      <c r="D3536" t="s">
        <v>16</v>
      </c>
      <c r="E3536" t="s">
        <v>17</v>
      </c>
      <c r="F3536" t="s">
        <v>1925</v>
      </c>
      <c r="G3536" t="s">
        <v>19</v>
      </c>
      <c r="H3536">
        <v>5</v>
      </c>
      <c r="I3536" s="17">
        <v>470915</v>
      </c>
      <c r="J3536" s="17">
        <v>56509.8</v>
      </c>
      <c r="K3536" s="17">
        <v>414405.2</v>
      </c>
      <c r="L3536" s="17">
        <v>290083.64</v>
      </c>
      <c r="M3536" s="17">
        <v>124321.56</v>
      </c>
      <c r="N3536" s="17">
        <v>44685.8599</v>
      </c>
    </row>
    <row r="3537" spans="1:14">
      <c r="A3537" s="16">
        <v>46081</v>
      </c>
      <c r="B3537" t="s">
        <v>3572</v>
      </c>
      <c r="C3537" t="s">
        <v>26</v>
      </c>
      <c r="D3537" t="s">
        <v>27</v>
      </c>
      <c r="E3537" t="s">
        <v>17</v>
      </c>
      <c r="F3537" t="s">
        <v>1925</v>
      </c>
      <c r="G3537" t="s">
        <v>19</v>
      </c>
      <c r="H3537">
        <v>2</v>
      </c>
      <c r="I3537" s="17">
        <v>800869</v>
      </c>
      <c r="J3537" s="17">
        <v>104112.97</v>
      </c>
      <c r="K3537" s="17">
        <v>696756.03</v>
      </c>
      <c r="L3537" s="17">
        <v>487729.22</v>
      </c>
      <c r="M3537" s="17">
        <v>209026.81</v>
      </c>
      <c r="N3537" s="17">
        <v>44685.8599</v>
      </c>
    </row>
    <row r="3538" spans="1:14">
      <c r="A3538" s="16">
        <v>46081</v>
      </c>
      <c r="B3538" t="s">
        <v>3573</v>
      </c>
      <c r="C3538" t="s">
        <v>15</v>
      </c>
      <c r="D3538" t="s">
        <v>16</v>
      </c>
      <c r="E3538" t="s">
        <v>17</v>
      </c>
      <c r="F3538" t="s">
        <v>1925</v>
      </c>
      <c r="G3538" t="s">
        <v>19</v>
      </c>
      <c r="H3538">
        <v>2</v>
      </c>
      <c r="I3538" s="17">
        <v>446659</v>
      </c>
      <c r="J3538" s="17">
        <v>0</v>
      </c>
      <c r="K3538" s="17">
        <v>446659</v>
      </c>
      <c r="L3538" s="17">
        <v>312661.3</v>
      </c>
      <c r="M3538" s="17">
        <v>133997.7</v>
      </c>
      <c r="N3538" s="17">
        <v>44685.8599</v>
      </c>
    </row>
    <row r="3539" spans="1:14">
      <c r="A3539" s="16">
        <v>46081</v>
      </c>
      <c r="B3539" t="s">
        <v>3574</v>
      </c>
      <c r="C3539" t="s">
        <v>47</v>
      </c>
      <c r="D3539" t="s">
        <v>48</v>
      </c>
      <c r="E3539" t="s">
        <v>35</v>
      </c>
      <c r="F3539" t="s">
        <v>1925</v>
      </c>
      <c r="G3539" t="s">
        <v>19</v>
      </c>
      <c r="H3539">
        <v>12</v>
      </c>
      <c r="I3539" s="17">
        <v>438812</v>
      </c>
      <c r="J3539" s="17">
        <v>35104.96</v>
      </c>
      <c r="K3539" s="17">
        <v>403707.04</v>
      </c>
      <c r="L3539" s="17">
        <v>290669.07</v>
      </c>
      <c r="M3539" s="17">
        <v>113037.97</v>
      </c>
      <c r="N3539" s="17">
        <v>133814.9909</v>
      </c>
    </row>
    <row r="3540" spans="1:14">
      <c r="A3540" s="16">
        <v>46081</v>
      </c>
      <c r="B3540" t="s">
        <v>3575</v>
      </c>
      <c r="C3540" t="s">
        <v>33</v>
      </c>
      <c r="D3540" t="s">
        <v>34</v>
      </c>
      <c r="E3540" t="s">
        <v>35</v>
      </c>
      <c r="F3540" t="s">
        <v>1925</v>
      </c>
      <c r="G3540" t="s">
        <v>19</v>
      </c>
      <c r="H3540">
        <v>9</v>
      </c>
      <c r="I3540" s="17">
        <v>333037</v>
      </c>
      <c r="J3540" s="17">
        <v>33303.7</v>
      </c>
      <c r="K3540" s="17">
        <v>299733.3</v>
      </c>
      <c r="L3540" s="17">
        <v>215807.98</v>
      </c>
      <c r="M3540" s="17">
        <v>83925.32000000001</v>
      </c>
      <c r="N3540" s="17">
        <v>133814.9909</v>
      </c>
    </row>
    <row r="3541" spans="1:14">
      <c r="A3541" s="16">
        <v>46081</v>
      </c>
      <c r="B3541" t="s">
        <v>3576</v>
      </c>
      <c r="C3541" t="s">
        <v>33</v>
      </c>
      <c r="D3541" t="s">
        <v>34</v>
      </c>
      <c r="E3541" t="s">
        <v>35</v>
      </c>
      <c r="F3541" t="s">
        <v>1925</v>
      </c>
      <c r="G3541" t="s">
        <v>19</v>
      </c>
      <c r="H3541">
        <v>11</v>
      </c>
      <c r="I3541" s="17">
        <v>817117</v>
      </c>
      <c r="J3541" s="17">
        <v>49027.02</v>
      </c>
      <c r="K3541" s="17">
        <v>768089.98</v>
      </c>
      <c r="L3541" s="17">
        <v>553024.79</v>
      </c>
      <c r="M3541" s="17">
        <v>215065.19</v>
      </c>
      <c r="N3541" s="17">
        <v>133814.9909</v>
      </c>
    </row>
    <row r="3542" spans="1:14">
      <c r="A3542" s="16">
        <v>46081</v>
      </c>
      <c r="B3542" t="s">
        <v>3577</v>
      </c>
      <c r="C3542" t="s">
        <v>33</v>
      </c>
      <c r="D3542" t="s">
        <v>34</v>
      </c>
      <c r="E3542" t="s">
        <v>35</v>
      </c>
      <c r="F3542" t="s">
        <v>1925</v>
      </c>
      <c r="G3542" t="s">
        <v>19</v>
      </c>
      <c r="H3542">
        <v>2</v>
      </c>
      <c r="I3542" s="17">
        <v>725710</v>
      </c>
      <c r="J3542" s="17">
        <v>50799.7</v>
      </c>
      <c r="K3542" s="17">
        <v>674910.3</v>
      </c>
      <c r="L3542" s="17">
        <v>485935.42</v>
      </c>
      <c r="M3542" s="17">
        <v>188974.88</v>
      </c>
      <c r="N3542" s="17">
        <v>133814.9909</v>
      </c>
    </row>
    <row r="3543" spans="1:14">
      <c r="A3543" s="16">
        <v>46081</v>
      </c>
      <c r="B3543" t="s">
        <v>3578</v>
      </c>
      <c r="C3543" t="s">
        <v>33</v>
      </c>
      <c r="D3543" t="s">
        <v>34</v>
      </c>
      <c r="E3543" t="s">
        <v>35</v>
      </c>
      <c r="F3543" t="s">
        <v>1925</v>
      </c>
      <c r="G3543" t="s">
        <v>19</v>
      </c>
      <c r="H3543">
        <v>6</v>
      </c>
      <c r="I3543" s="17">
        <v>530598</v>
      </c>
      <c r="J3543" s="17">
        <v>15917.94</v>
      </c>
      <c r="K3543" s="17">
        <v>514680.06</v>
      </c>
      <c r="L3543" s="17">
        <v>370569.64</v>
      </c>
      <c r="M3543" s="17">
        <v>144110.42</v>
      </c>
      <c r="N3543" s="17">
        <v>133814.9909</v>
      </c>
    </row>
    <row r="3544" spans="1:14">
      <c r="A3544" s="16">
        <v>46081</v>
      </c>
      <c r="B3544" t="s">
        <v>3579</v>
      </c>
      <c r="C3544" t="s">
        <v>29</v>
      </c>
      <c r="D3544" t="s">
        <v>30</v>
      </c>
      <c r="E3544" t="s">
        <v>31</v>
      </c>
      <c r="F3544" t="s">
        <v>1925</v>
      </c>
      <c r="G3544" t="s">
        <v>19</v>
      </c>
      <c r="H3544">
        <v>3</v>
      </c>
      <c r="I3544" s="17">
        <v>803162</v>
      </c>
      <c r="J3544" s="17">
        <v>16063.24</v>
      </c>
      <c r="K3544" s="17">
        <v>787098.76</v>
      </c>
      <c r="L3544" s="17">
        <v>488001.23</v>
      </c>
      <c r="M3544" s="17">
        <v>299097.53</v>
      </c>
      <c r="N3544" s="17">
        <v>96712.0583</v>
      </c>
    </row>
    <row r="3545" spans="1:14">
      <c r="A3545" s="16">
        <v>46081</v>
      </c>
      <c r="B3545" t="s">
        <v>3580</v>
      </c>
      <c r="C3545" t="s">
        <v>33</v>
      </c>
      <c r="D3545" t="s">
        <v>34</v>
      </c>
      <c r="E3545" t="s">
        <v>35</v>
      </c>
      <c r="F3545" t="s">
        <v>1925</v>
      </c>
      <c r="G3545" t="s">
        <v>19</v>
      </c>
      <c r="H3545">
        <v>4</v>
      </c>
      <c r="I3545" s="17">
        <v>593040</v>
      </c>
      <c r="J3545" s="17">
        <v>0</v>
      </c>
      <c r="K3545" s="17">
        <v>593040</v>
      </c>
      <c r="L3545" s="17">
        <v>426988.8</v>
      </c>
      <c r="M3545" s="17">
        <v>166051.2</v>
      </c>
      <c r="N3545" s="17">
        <v>133814.9909</v>
      </c>
    </row>
    <row r="3546" spans="1:14">
      <c r="A3546" s="16">
        <v>46081</v>
      </c>
      <c r="B3546" t="s">
        <v>3581</v>
      </c>
      <c r="C3546" t="s">
        <v>29</v>
      </c>
      <c r="D3546" t="s">
        <v>30</v>
      </c>
      <c r="E3546" t="s">
        <v>31</v>
      </c>
      <c r="F3546" t="s">
        <v>1925</v>
      </c>
      <c r="G3546" t="s">
        <v>19</v>
      </c>
      <c r="H3546">
        <v>7</v>
      </c>
      <c r="I3546" s="17">
        <v>733763</v>
      </c>
      <c r="J3546" s="17">
        <v>51363.41</v>
      </c>
      <c r="K3546" s="17">
        <v>682399.59</v>
      </c>
      <c r="L3546" s="17">
        <v>423087.75</v>
      </c>
      <c r="M3546" s="17">
        <v>259311.84</v>
      </c>
      <c r="N3546" s="17">
        <v>96712.0583</v>
      </c>
    </row>
    <row r="3547" spans="1:14">
      <c r="A3547" s="16">
        <v>46082</v>
      </c>
      <c r="B3547" t="s">
        <v>3582</v>
      </c>
      <c r="C3547" t="s">
        <v>22</v>
      </c>
      <c r="D3547" t="s">
        <v>23</v>
      </c>
      <c r="E3547" t="s">
        <v>24</v>
      </c>
      <c r="F3547" t="s">
        <v>3583</v>
      </c>
      <c r="G3547" t="s">
        <v>19</v>
      </c>
      <c r="H3547">
        <v>2</v>
      </c>
      <c r="I3547" s="17">
        <v>566199</v>
      </c>
      <c r="J3547" s="17">
        <v>0</v>
      </c>
      <c r="K3547" s="17">
        <v>566199</v>
      </c>
      <c r="L3547" s="17">
        <v>430311.24</v>
      </c>
      <c r="M3547" s="17">
        <v>135887.76</v>
      </c>
      <c r="N3547" s="17">
        <v>169267.764</v>
      </c>
    </row>
    <row r="3548" spans="1:14">
      <c r="A3548" s="16">
        <v>46082</v>
      </c>
      <c r="B3548" t="s">
        <v>3584</v>
      </c>
      <c r="C3548" t="s">
        <v>22</v>
      </c>
      <c r="D3548" t="s">
        <v>23</v>
      </c>
      <c r="E3548" t="s">
        <v>24</v>
      </c>
      <c r="F3548" t="s">
        <v>3583</v>
      </c>
      <c r="G3548" t="s">
        <v>19</v>
      </c>
      <c r="H3548">
        <v>8</v>
      </c>
      <c r="I3548" s="17">
        <v>419754</v>
      </c>
      <c r="J3548" s="17">
        <v>12592.62</v>
      </c>
      <c r="K3548" s="17">
        <v>407161.38</v>
      </c>
      <c r="L3548" s="17">
        <v>309442.65</v>
      </c>
      <c r="M3548" s="17">
        <v>97718.73</v>
      </c>
      <c r="N3548" s="17">
        <v>169267.764</v>
      </c>
    </row>
    <row r="3549" spans="1:14">
      <c r="A3549" s="16">
        <v>46082</v>
      </c>
      <c r="B3549" t="s">
        <v>3585</v>
      </c>
      <c r="C3549" t="s">
        <v>33</v>
      </c>
      <c r="D3549" t="s">
        <v>34</v>
      </c>
      <c r="E3549" t="s">
        <v>35</v>
      </c>
      <c r="F3549" t="s">
        <v>3583</v>
      </c>
      <c r="G3549" t="s">
        <v>19</v>
      </c>
      <c r="H3549">
        <v>8</v>
      </c>
      <c r="I3549" s="17">
        <v>539392</v>
      </c>
      <c r="J3549" s="17">
        <v>43151.36</v>
      </c>
      <c r="K3549" s="17">
        <v>496240.64</v>
      </c>
      <c r="L3549" s="17">
        <v>357293.26</v>
      </c>
      <c r="M3549" s="17">
        <v>138947.38</v>
      </c>
      <c r="N3549" s="17">
        <v>48450.6557</v>
      </c>
    </row>
    <row r="3550" spans="1:14">
      <c r="A3550" s="16">
        <v>46082</v>
      </c>
      <c r="B3550" t="s">
        <v>3586</v>
      </c>
      <c r="C3550" t="s">
        <v>43</v>
      </c>
      <c r="D3550" t="s">
        <v>44</v>
      </c>
      <c r="E3550" t="s">
        <v>31</v>
      </c>
      <c r="F3550" t="s">
        <v>3583</v>
      </c>
      <c r="G3550" t="s">
        <v>19</v>
      </c>
      <c r="H3550">
        <v>11</v>
      </c>
      <c r="I3550" s="17">
        <v>778907</v>
      </c>
      <c r="J3550" s="17">
        <v>62312.56</v>
      </c>
      <c r="K3550" s="17">
        <v>716594.4399999999</v>
      </c>
      <c r="L3550" s="17">
        <v>444288.55</v>
      </c>
      <c r="M3550" s="17">
        <v>272305.89</v>
      </c>
      <c r="N3550" s="17">
        <v>86680.49890000001</v>
      </c>
    </row>
    <row r="3551" spans="1:14">
      <c r="A3551" s="16">
        <v>46082</v>
      </c>
      <c r="B3551" t="s">
        <v>3587</v>
      </c>
      <c r="C3551" t="s">
        <v>73</v>
      </c>
      <c r="D3551" t="s">
        <v>74</v>
      </c>
      <c r="E3551" t="s">
        <v>24</v>
      </c>
      <c r="F3551" t="s">
        <v>3583</v>
      </c>
      <c r="G3551" t="s">
        <v>19</v>
      </c>
      <c r="H3551">
        <v>10</v>
      </c>
      <c r="I3551" s="17">
        <v>817714</v>
      </c>
      <c r="J3551" s="17">
        <v>24531.42</v>
      </c>
      <c r="K3551" s="17">
        <v>793182.58</v>
      </c>
      <c r="L3551" s="17">
        <v>602818.76</v>
      </c>
      <c r="M3551" s="17">
        <v>190363.82</v>
      </c>
      <c r="N3551" s="17">
        <v>169267.764</v>
      </c>
    </row>
    <row r="3552" spans="1:14">
      <c r="A3552" s="16">
        <v>46082</v>
      </c>
      <c r="B3552" t="s">
        <v>3588</v>
      </c>
      <c r="C3552" t="s">
        <v>15</v>
      </c>
      <c r="D3552" t="s">
        <v>16</v>
      </c>
      <c r="E3552" t="s">
        <v>17</v>
      </c>
      <c r="F3552" t="s">
        <v>3583</v>
      </c>
      <c r="G3552" t="s">
        <v>19</v>
      </c>
      <c r="H3552">
        <v>10</v>
      </c>
      <c r="I3552" s="17">
        <v>635107</v>
      </c>
      <c r="J3552" s="17">
        <v>50808.56</v>
      </c>
      <c r="K3552" s="17">
        <v>584298.4399999999</v>
      </c>
      <c r="L3552" s="17">
        <v>409008.91</v>
      </c>
      <c r="M3552" s="17">
        <v>175289.53</v>
      </c>
      <c r="N3552" s="17">
        <v>77698.887</v>
      </c>
    </row>
    <row r="3553" spans="1:14">
      <c r="A3553" s="16">
        <v>46082</v>
      </c>
      <c r="B3553" t="s">
        <v>3589</v>
      </c>
      <c r="C3553" t="s">
        <v>33</v>
      </c>
      <c r="D3553" t="s">
        <v>34</v>
      </c>
      <c r="E3553" t="s">
        <v>35</v>
      </c>
      <c r="F3553" t="s">
        <v>3583</v>
      </c>
      <c r="G3553" t="s">
        <v>19</v>
      </c>
      <c r="H3553">
        <v>12</v>
      </c>
      <c r="I3553" s="17">
        <v>843578</v>
      </c>
      <c r="J3553" s="17">
        <v>84357.8</v>
      </c>
      <c r="K3553" s="17">
        <v>759220.2</v>
      </c>
      <c r="L3553" s="17">
        <v>546638.54</v>
      </c>
      <c r="M3553" s="17">
        <v>212581.66</v>
      </c>
      <c r="N3553" s="17">
        <v>48450.6557</v>
      </c>
    </row>
    <row r="3554" spans="1:14">
      <c r="A3554" s="16">
        <v>46082</v>
      </c>
      <c r="B3554" t="s">
        <v>3590</v>
      </c>
      <c r="C3554" t="s">
        <v>47</v>
      </c>
      <c r="D3554" t="s">
        <v>48</v>
      </c>
      <c r="E3554" t="s">
        <v>35</v>
      </c>
      <c r="F3554" t="s">
        <v>3583</v>
      </c>
      <c r="G3554" t="s">
        <v>19</v>
      </c>
      <c r="H3554">
        <v>9</v>
      </c>
      <c r="I3554" s="17">
        <v>514164</v>
      </c>
      <c r="J3554" s="17">
        <v>0</v>
      </c>
      <c r="K3554" s="17">
        <v>514164</v>
      </c>
      <c r="L3554" s="17">
        <v>370198.08</v>
      </c>
      <c r="M3554" s="17">
        <v>143965.92</v>
      </c>
      <c r="N3554" s="17">
        <v>48450.6557</v>
      </c>
    </row>
    <row r="3555" spans="1:14">
      <c r="A3555" s="16">
        <v>46082</v>
      </c>
      <c r="B3555" t="s">
        <v>3591</v>
      </c>
      <c r="C3555" t="s">
        <v>26</v>
      </c>
      <c r="D3555" t="s">
        <v>27</v>
      </c>
      <c r="E3555" t="s">
        <v>17</v>
      </c>
      <c r="F3555" t="s">
        <v>3583</v>
      </c>
      <c r="G3555" t="s">
        <v>19</v>
      </c>
      <c r="H3555">
        <v>1</v>
      </c>
      <c r="I3555" s="17">
        <v>111092</v>
      </c>
      <c r="J3555" s="17">
        <v>7776.44</v>
      </c>
      <c r="K3555" s="17">
        <v>103315.56</v>
      </c>
      <c r="L3555" s="17">
        <v>72320.89</v>
      </c>
      <c r="M3555" s="17">
        <v>30994.67</v>
      </c>
      <c r="N3555" s="17">
        <v>77698.887</v>
      </c>
    </row>
    <row r="3556" spans="1:14">
      <c r="A3556" s="16">
        <v>46082</v>
      </c>
      <c r="B3556" t="s">
        <v>3592</v>
      </c>
      <c r="C3556" t="s">
        <v>29</v>
      </c>
      <c r="D3556" t="s">
        <v>30</v>
      </c>
      <c r="E3556" t="s">
        <v>31</v>
      </c>
      <c r="F3556" t="s">
        <v>3583</v>
      </c>
      <c r="G3556" t="s">
        <v>19</v>
      </c>
      <c r="H3556">
        <v>9</v>
      </c>
      <c r="I3556" s="17">
        <v>193112</v>
      </c>
      <c r="J3556" s="17">
        <v>0</v>
      </c>
      <c r="K3556" s="17">
        <v>193112</v>
      </c>
      <c r="L3556" s="17">
        <v>119729.44</v>
      </c>
      <c r="M3556" s="17">
        <v>73382.56</v>
      </c>
      <c r="N3556" s="17">
        <v>86680.49890000001</v>
      </c>
    </row>
    <row r="3557" spans="1:14">
      <c r="A3557" s="16">
        <v>46082</v>
      </c>
      <c r="B3557" t="s">
        <v>3593</v>
      </c>
      <c r="C3557" t="s">
        <v>29</v>
      </c>
      <c r="D3557" t="s">
        <v>30</v>
      </c>
      <c r="E3557" t="s">
        <v>31</v>
      </c>
      <c r="F3557" t="s">
        <v>3583</v>
      </c>
      <c r="G3557" t="s">
        <v>19</v>
      </c>
      <c r="H3557">
        <v>6</v>
      </c>
      <c r="I3557" s="17">
        <v>701068</v>
      </c>
      <c r="J3557" s="17">
        <v>21032.04</v>
      </c>
      <c r="K3557" s="17">
        <v>680035.96</v>
      </c>
      <c r="L3557" s="17">
        <v>421622.3</v>
      </c>
      <c r="M3557" s="17">
        <v>258413.66</v>
      </c>
      <c r="N3557" s="17">
        <v>86680.49890000001</v>
      </c>
    </row>
    <row r="3558" spans="1:14">
      <c r="A3558" s="16">
        <v>46082</v>
      </c>
      <c r="B3558" t="s">
        <v>3594</v>
      </c>
      <c r="C3558" t="s">
        <v>15</v>
      </c>
      <c r="D3558" t="s">
        <v>16</v>
      </c>
      <c r="E3558" t="s">
        <v>17</v>
      </c>
      <c r="F3558" t="s">
        <v>3583</v>
      </c>
      <c r="G3558" t="s">
        <v>19</v>
      </c>
      <c r="H3558">
        <v>12</v>
      </c>
      <c r="I3558" s="17">
        <v>119260</v>
      </c>
      <c r="J3558" s="17">
        <v>0</v>
      </c>
      <c r="K3558" s="17">
        <v>119260</v>
      </c>
      <c r="L3558" s="17">
        <v>83482</v>
      </c>
      <c r="M3558" s="17">
        <v>35778</v>
      </c>
      <c r="N3558" s="17">
        <v>77698.887</v>
      </c>
    </row>
    <row r="3559" spans="1:14">
      <c r="A3559" s="16">
        <v>46082</v>
      </c>
      <c r="B3559" t="s">
        <v>3595</v>
      </c>
      <c r="C3559" t="s">
        <v>33</v>
      </c>
      <c r="D3559" t="s">
        <v>34</v>
      </c>
      <c r="E3559" t="s">
        <v>35</v>
      </c>
      <c r="F3559" t="s">
        <v>3583</v>
      </c>
      <c r="G3559" t="s">
        <v>19</v>
      </c>
      <c r="H3559">
        <v>12</v>
      </c>
      <c r="I3559" s="17">
        <v>787129</v>
      </c>
      <c r="J3559" s="17">
        <v>23613.87</v>
      </c>
      <c r="K3559" s="17">
        <v>763515.13</v>
      </c>
      <c r="L3559" s="17">
        <v>549730.89</v>
      </c>
      <c r="M3559" s="17">
        <v>213784.24</v>
      </c>
      <c r="N3559" s="17">
        <v>48450.6557</v>
      </c>
    </row>
    <row r="3560" spans="1:14">
      <c r="A3560" s="16">
        <v>46082</v>
      </c>
      <c r="B3560" t="s">
        <v>3596</v>
      </c>
      <c r="C3560" t="s">
        <v>26</v>
      </c>
      <c r="D3560" t="s">
        <v>27</v>
      </c>
      <c r="E3560" t="s">
        <v>17</v>
      </c>
      <c r="F3560" t="s">
        <v>3583</v>
      </c>
      <c r="G3560" t="s">
        <v>19</v>
      </c>
      <c r="H3560">
        <v>7</v>
      </c>
      <c r="I3560" s="17">
        <v>521285</v>
      </c>
      <c r="J3560" s="17">
        <v>0</v>
      </c>
      <c r="K3560" s="17">
        <v>521285</v>
      </c>
      <c r="L3560" s="17">
        <v>364899.5</v>
      </c>
      <c r="M3560" s="17">
        <v>156385.5</v>
      </c>
      <c r="N3560" s="17">
        <v>77698.887</v>
      </c>
    </row>
    <row r="3561" spans="1:14">
      <c r="A3561" s="16">
        <v>46082</v>
      </c>
      <c r="B3561" t="s">
        <v>3597</v>
      </c>
      <c r="C3561" t="s">
        <v>43</v>
      </c>
      <c r="D3561" t="s">
        <v>44</v>
      </c>
      <c r="E3561" t="s">
        <v>31</v>
      </c>
      <c r="F3561" t="s">
        <v>3583</v>
      </c>
      <c r="G3561" t="s">
        <v>19</v>
      </c>
      <c r="H3561">
        <v>12</v>
      </c>
      <c r="I3561" s="17">
        <v>775158</v>
      </c>
      <c r="J3561" s="17">
        <v>54261.06</v>
      </c>
      <c r="K3561" s="17">
        <v>720896.9399999999</v>
      </c>
      <c r="L3561" s="17">
        <v>446956.1</v>
      </c>
      <c r="M3561" s="17">
        <v>273940.84</v>
      </c>
      <c r="N3561" s="17">
        <v>86680.49890000001</v>
      </c>
    </row>
    <row r="3562" spans="1:14">
      <c r="A3562" s="16">
        <v>46082</v>
      </c>
      <c r="B3562" t="s">
        <v>3598</v>
      </c>
      <c r="C3562" t="s">
        <v>33</v>
      </c>
      <c r="D3562" t="s">
        <v>34</v>
      </c>
      <c r="E3562" t="s">
        <v>35</v>
      </c>
      <c r="F3562" t="s">
        <v>3583</v>
      </c>
      <c r="G3562" t="s">
        <v>19</v>
      </c>
      <c r="H3562">
        <v>8</v>
      </c>
      <c r="I3562" s="17">
        <v>430762</v>
      </c>
      <c r="J3562" s="17">
        <v>64614.3</v>
      </c>
      <c r="K3562" s="17">
        <v>366147.7</v>
      </c>
      <c r="L3562" s="17">
        <v>263626.34</v>
      </c>
      <c r="M3562" s="17">
        <v>102521.36</v>
      </c>
      <c r="N3562" s="17">
        <v>48450.6557</v>
      </c>
    </row>
    <row r="3563" spans="1:14">
      <c r="A3563" s="16">
        <v>46082</v>
      </c>
      <c r="B3563" t="s">
        <v>3599</v>
      </c>
      <c r="C3563" t="s">
        <v>26</v>
      </c>
      <c r="D3563" t="s">
        <v>27</v>
      </c>
      <c r="E3563" t="s">
        <v>17</v>
      </c>
      <c r="F3563" t="s">
        <v>3583</v>
      </c>
      <c r="G3563" t="s">
        <v>19</v>
      </c>
      <c r="H3563">
        <v>5</v>
      </c>
      <c r="I3563" s="17">
        <v>377706</v>
      </c>
      <c r="J3563" s="17">
        <v>45324.72</v>
      </c>
      <c r="K3563" s="17">
        <v>332381.28</v>
      </c>
      <c r="L3563" s="17">
        <v>232666.9</v>
      </c>
      <c r="M3563" s="17">
        <v>99714.38</v>
      </c>
      <c r="N3563" s="17">
        <v>77698.887</v>
      </c>
    </row>
    <row r="3564" spans="1:14">
      <c r="A3564" s="16">
        <v>46082</v>
      </c>
      <c r="B3564" t="s">
        <v>3600</v>
      </c>
      <c r="C3564" t="s">
        <v>26</v>
      </c>
      <c r="D3564" t="s">
        <v>27</v>
      </c>
      <c r="E3564" t="s">
        <v>17</v>
      </c>
      <c r="F3564" t="s">
        <v>3583</v>
      </c>
      <c r="G3564" t="s">
        <v>19</v>
      </c>
      <c r="H3564">
        <v>2</v>
      </c>
      <c r="I3564" s="17">
        <v>508064</v>
      </c>
      <c r="J3564" s="17">
        <v>35564.48</v>
      </c>
      <c r="K3564" s="17">
        <v>472499.52</v>
      </c>
      <c r="L3564" s="17">
        <v>330749.66</v>
      </c>
      <c r="M3564" s="17">
        <v>141749.86</v>
      </c>
      <c r="N3564" s="17">
        <v>77698.887</v>
      </c>
    </row>
    <row r="3565" spans="1:14">
      <c r="A3565" s="16">
        <v>46082</v>
      </c>
      <c r="B3565" t="s">
        <v>3601</v>
      </c>
      <c r="C3565" t="s">
        <v>43</v>
      </c>
      <c r="D3565" t="s">
        <v>44</v>
      </c>
      <c r="E3565" t="s">
        <v>31</v>
      </c>
      <c r="F3565" t="s">
        <v>3583</v>
      </c>
      <c r="G3565" t="s">
        <v>19</v>
      </c>
      <c r="H3565">
        <v>4</v>
      </c>
      <c r="I3565" s="17">
        <v>144785</v>
      </c>
      <c r="J3565" s="17">
        <v>0</v>
      </c>
      <c r="K3565" s="17">
        <v>144785</v>
      </c>
      <c r="L3565" s="17">
        <v>89766.7</v>
      </c>
      <c r="M3565" s="17">
        <v>55018.3</v>
      </c>
      <c r="N3565" s="17">
        <v>86680.49890000001</v>
      </c>
    </row>
    <row r="3566" spans="1:14">
      <c r="A3566" s="16">
        <v>46082</v>
      </c>
      <c r="B3566" t="s">
        <v>3602</v>
      </c>
      <c r="C3566" t="s">
        <v>22</v>
      </c>
      <c r="D3566" t="s">
        <v>23</v>
      </c>
      <c r="E3566" t="s">
        <v>24</v>
      </c>
      <c r="F3566" t="s">
        <v>3583</v>
      </c>
      <c r="G3566" t="s">
        <v>19</v>
      </c>
      <c r="H3566">
        <v>10</v>
      </c>
      <c r="I3566" s="17">
        <v>535936</v>
      </c>
      <c r="J3566" s="17">
        <v>42874.88</v>
      </c>
      <c r="K3566" s="17">
        <v>493061.12</v>
      </c>
      <c r="L3566" s="17">
        <v>374726.45</v>
      </c>
      <c r="M3566" s="17">
        <v>118334.67</v>
      </c>
      <c r="N3566" s="17">
        <v>169267.764</v>
      </c>
    </row>
    <row r="3567" spans="1:14">
      <c r="A3567" s="16">
        <v>46082</v>
      </c>
      <c r="B3567" t="s">
        <v>3603</v>
      </c>
      <c r="C3567" t="s">
        <v>33</v>
      </c>
      <c r="D3567" t="s">
        <v>34</v>
      </c>
      <c r="E3567" t="s">
        <v>35</v>
      </c>
      <c r="F3567" t="s">
        <v>3583</v>
      </c>
      <c r="G3567" t="s">
        <v>19</v>
      </c>
      <c r="H3567">
        <v>11</v>
      </c>
      <c r="I3567" s="17">
        <v>248000</v>
      </c>
      <c r="J3567" s="17">
        <v>0</v>
      </c>
      <c r="K3567" s="17">
        <v>248000</v>
      </c>
      <c r="L3567" s="17">
        <v>178560</v>
      </c>
      <c r="M3567" s="17">
        <v>69440</v>
      </c>
      <c r="N3567" s="17">
        <v>48450.6557</v>
      </c>
    </row>
    <row r="3568" spans="1:14">
      <c r="A3568" s="16">
        <v>46082</v>
      </c>
      <c r="B3568" t="s">
        <v>3604</v>
      </c>
      <c r="C3568" t="s">
        <v>73</v>
      </c>
      <c r="D3568" t="s">
        <v>74</v>
      </c>
      <c r="E3568" t="s">
        <v>24</v>
      </c>
      <c r="F3568" t="s">
        <v>3583</v>
      </c>
      <c r="G3568" t="s">
        <v>19</v>
      </c>
      <c r="H3568">
        <v>4</v>
      </c>
      <c r="I3568" s="17">
        <v>323224</v>
      </c>
      <c r="J3568" s="17">
        <v>16161.2</v>
      </c>
      <c r="K3568" s="17">
        <v>307062.8</v>
      </c>
      <c r="L3568" s="17">
        <v>233367.73</v>
      </c>
      <c r="M3568" s="17">
        <v>73695.07000000001</v>
      </c>
      <c r="N3568" s="17">
        <v>169267.764</v>
      </c>
    </row>
    <row r="3569" spans="1:14">
      <c r="A3569" s="16">
        <v>46082</v>
      </c>
      <c r="B3569" t="s">
        <v>3605</v>
      </c>
      <c r="C3569" t="s">
        <v>33</v>
      </c>
      <c r="D3569" t="s">
        <v>34</v>
      </c>
      <c r="E3569" t="s">
        <v>35</v>
      </c>
      <c r="F3569" t="s">
        <v>3583</v>
      </c>
      <c r="G3569" t="s">
        <v>19</v>
      </c>
      <c r="H3569">
        <v>9</v>
      </c>
      <c r="I3569" s="17">
        <v>727490</v>
      </c>
      <c r="J3569" s="17">
        <v>0</v>
      </c>
      <c r="K3569" s="17">
        <v>727490</v>
      </c>
      <c r="L3569" s="17">
        <v>523792.8</v>
      </c>
      <c r="M3569" s="17">
        <v>203697.2</v>
      </c>
      <c r="N3569" s="17">
        <v>48450.6557</v>
      </c>
    </row>
    <row r="3570" spans="1:14">
      <c r="A3570" s="16">
        <v>46082</v>
      </c>
      <c r="B3570" t="s">
        <v>3606</v>
      </c>
      <c r="C3570" t="s">
        <v>26</v>
      </c>
      <c r="D3570" t="s">
        <v>27</v>
      </c>
      <c r="E3570" t="s">
        <v>17</v>
      </c>
      <c r="F3570" t="s">
        <v>3583</v>
      </c>
      <c r="G3570" t="s">
        <v>19</v>
      </c>
      <c r="H3570">
        <v>12</v>
      </c>
      <c r="I3570" s="17">
        <v>371631</v>
      </c>
      <c r="J3570" s="17">
        <v>52028.34</v>
      </c>
      <c r="K3570" s="17">
        <v>319602.66</v>
      </c>
      <c r="L3570" s="17">
        <v>223721.86</v>
      </c>
      <c r="M3570" s="17">
        <v>95880.8</v>
      </c>
      <c r="N3570" s="17">
        <v>77698.887</v>
      </c>
    </row>
    <row r="3571" spans="1:14">
      <c r="A3571" s="16">
        <v>46082</v>
      </c>
      <c r="B3571" t="s">
        <v>3607</v>
      </c>
      <c r="C3571" t="s">
        <v>22</v>
      </c>
      <c r="D3571" t="s">
        <v>23</v>
      </c>
      <c r="E3571" t="s">
        <v>24</v>
      </c>
      <c r="F3571" t="s">
        <v>3583</v>
      </c>
      <c r="G3571" t="s">
        <v>19</v>
      </c>
      <c r="H3571">
        <v>1</v>
      </c>
      <c r="I3571" s="17">
        <v>258252</v>
      </c>
      <c r="J3571" s="17">
        <v>33572.76</v>
      </c>
      <c r="K3571" s="17">
        <v>224679.24</v>
      </c>
      <c r="L3571" s="17">
        <v>170756.22</v>
      </c>
      <c r="M3571" s="17">
        <v>53923.02</v>
      </c>
      <c r="N3571" s="17">
        <v>169267.764</v>
      </c>
    </row>
    <row r="3572" spans="1:14">
      <c r="A3572" s="16">
        <v>46082</v>
      </c>
      <c r="B3572" t="s">
        <v>3608</v>
      </c>
      <c r="C3572" t="s">
        <v>26</v>
      </c>
      <c r="D3572" t="s">
        <v>27</v>
      </c>
      <c r="E3572" t="s">
        <v>17</v>
      </c>
      <c r="F3572" t="s">
        <v>3583</v>
      </c>
      <c r="G3572" t="s">
        <v>19</v>
      </c>
      <c r="H3572">
        <v>8</v>
      </c>
      <c r="I3572" s="17">
        <v>809898</v>
      </c>
      <c r="J3572" s="17">
        <v>0</v>
      </c>
      <c r="K3572" s="17">
        <v>809898</v>
      </c>
      <c r="L3572" s="17">
        <v>566928.6</v>
      </c>
      <c r="M3572" s="17">
        <v>242969.4</v>
      </c>
      <c r="N3572" s="17">
        <v>77698.887</v>
      </c>
    </row>
    <row r="3573" spans="1:14">
      <c r="A3573" s="16">
        <v>46082</v>
      </c>
      <c r="B3573" t="s">
        <v>3609</v>
      </c>
      <c r="C3573" t="s">
        <v>47</v>
      </c>
      <c r="D3573" t="s">
        <v>48</v>
      </c>
      <c r="E3573" t="s">
        <v>35</v>
      </c>
      <c r="F3573" t="s">
        <v>3583</v>
      </c>
      <c r="G3573" t="s">
        <v>19</v>
      </c>
      <c r="H3573">
        <v>9</v>
      </c>
      <c r="I3573" s="17">
        <v>668827</v>
      </c>
      <c r="J3573" s="17">
        <v>0</v>
      </c>
      <c r="K3573" s="17">
        <v>668827</v>
      </c>
      <c r="L3573" s="17">
        <v>481555.44</v>
      </c>
      <c r="M3573" s="17">
        <v>187271.56</v>
      </c>
      <c r="N3573" s="17">
        <v>48450.6557</v>
      </c>
    </row>
    <row r="3574" spans="1:14">
      <c r="A3574" s="16">
        <v>46082</v>
      </c>
      <c r="B3574" t="s">
        <v>3610</v>
      </c>
      <c r="C3574" t="s">
        <v>47</v>
      </c>
      <c r="D3574" t="s">
        <v>48</v>
      </c>
      <c r="E3574" t="s">
        <v>35</v>
      </c>
      <c r="F3574" t="s">
        <v>3583</v>
      </c>
      <c r="G3574" t="s">
        <v>19</v>
      </c>
      <c r="H3574">
        <v>12</v>
      </c>
      <c r="I3574" s="17">
        <v>719797</v>
      </c>
      <c r="J3574" s="17">
        <v>0</v>
      </c>
      <c r="K3574" s="17">
        <v>719797</v>
      </c>
      <c r="L3574" s="17">
        <v>518253.84</v>
      </c>
      <c r="M3574" s="17">
        <v>201543.16</v>
      </c>
      <c r="N3574" s="17">
        <v>48450.6557</v>
      </c>
    </row>
    <row r="3575" spans="1:14">
      <c r="A3575" s="16">
        <v>46082</v>
      </c>
      <c r="B3575" t="s">
        <v>3611</v>
      </c>
      <c r="C3575" t="s">
        <v>26</v>
      </c>
      <c r="D3575" t="s">
        <v>27</v>
      </c>
      <c r="E3575" t="s">
        <v>17</v>
      </c>
      <c r="F3575" t="s">
        <v>3583</v>
      </c>
      <c r="G3575" t="s">
        <v>19</v>
      </c>
      <c r="H3575">
        <v>12</v>
      </c>
      <c r="I3575" s="17">
        <v>370884</v>
      </c>
      <c r="J3575" s="17">
        <v>0</v>
      </c>
      <c r="K3575" s="17">
        <v>370884</v>
      </c>
      <c r="L3575" s="17">
        <v>259618.8</v>
      </c>
      <c r="M3575" s="17">
        <v>111265.2</v>
      </c>
      <c r="N3575" s="17">
        <v>77698.887</v>
      </c>
    </row>
    <row r="3576" spans="1:14">
      <c r="A3576" s="16">
        <v>46082</v>
      </c>
      <c r="B3576" t="s">
        <v>3612</v>
      </c>
      <c r="C3576" t="s">
        <v>73</v>
      </c>
      <c r="D3576" t="s">
        <v>74</v>
      </c>
      <c r="E3576" t="s">
        <v>24</v>
      </c>
      <c r="F3576" t="s">
        <v>3583</v>
      </c>
      <c r="G3576" t="s">
        <v>19</v>
      </c>
      <c r="H3576">
        <v>1</v>
      </c>
      <c r="I3576" s="17">
        <v>407574</v>
      </c>
      <c r="J3576" s="17">
        <v>28530.18</v>
      </c>
      <c r="K3576" s="17">
        <v>379043.82</v>
      </c>
      <c r="L3576" s="17">
        <v>288073.3</v>
      </c>
      <c r="M3576" s="17">
        <v>90970.52</v>
      </c>
      <c r="N3576" s="17">
        <v>169267.764</v>
      </c>
    </row>
    <row r="3577" spans="1:14">
      <c r="A3577" s="16">
        <v>46082</v>
      </c>
      <c r="B3577" t="s">
        <v>3613</v>
      </c>
      <c r="C3577" t="s">
        <v>47</v>
      </c>
      <c r="D3577" t="s">
        <v>48</v>
      </c>
      <c r="E3577" t="s">
        <v>35</v>
      </c>
      <c r="F3577" t="s">
        <v>3583</v>
      </c>
      <c r="G3577" t="s">
        <v>19</v>
      </c>
      <c r="H3577">
        <v>1</v>
      </c>
      <c r="I3577" s="17">
        <v>645207</v>
      </c>
      <c r="J3577" s="17">
        <v>32260.35</v>
      </c>
      <c r="K3577" s="17">
        <v>612946.65</v>
      </c>
      <c r="L3577" s="17">
        <v>441321.59</v>
      </c>
      <c r="M3577" s="17">
        <v>171625.06</v>
      </c>
      <c r="N3577" s="17">
        <v>48450.6557</v>
      </c>
    </row>
    <row r="3578" spans="1:14">
      <c r="A3578" s="16">
        <v>46082</v>
      </c>
      <c r="B3578" t="s">
        <v>3614</v>
      </c>
      <c r="C3578" t="s">
        <v>29</v>
      </c>
      <c r="D3578" t="s">
        <v>30</v>
      </c>
      <c r="E3578" t="s">
        <v>31</v>
      </c>
      <c r="F3578" t="s">
        <v>3583</v>
      </c>
      <c r="G3578" t="s">
        <v>19</v>
      </c>
      <c r="H3578">
        <v>3</v>
      </c>
      <c r="I3578" s="17">
        <v>480206</v>
      </c>
      <c r="J3578" s="17">
        <v>48020.6</v>
      </c>
      <c r="K3578" s="17">
        <v>432185.4</v>
      </c>
      <c r="L3578" s="17">
        <v>267954.95</v>
      </c>
      <c r="M3578" s="17">
        <v>164230.45</v>
      </c>
      <c r="N3578" s="17">
        <v>86680.49890000001</v>
      </c>
    </row>
    <row r="3579" spans="1:14">
      <c r="A3579" s="16">
        <v>46082</v>
      </c>
      <c r="B3579" t="s">
        <v>3615</v>
      </c>
      <c r="C3579" t="s">
        <v>22</v>
      </c>
      <c r="D3579" t="s">
        <v>23</v>
      </c>
      <c r="E3579" t="s">
        <v>24</v>
      </c>
      <c r="F3579" t="s">
        <v>3583</v>
      </c>
      <c r="G3579" t="s">
        <v>19</v>
      </c>
      <c r="H3579">
        <v>11</v>
      </c>
      <c r="I3579" s="17">
        <v>450396</v>
      </c>
      <c r="J3579" s="17">
        <v>58551.48</v>
      </c>
      <c r="K3579" s="17">
        <v>391844.52</v>
      </c>
      <c r="L3579" s="17">
        <v>297801.84</v>
      </c>
      <c r="M3579" s="17">
        <v>94042.67999999999</v>
      </c>
      <c r="N3579" s="17">
        <v>169267.764</v>
      </c>
    </row>
    <row r="3580" spans="1:14">
      <c r="A3580" s="16">
        <v>46082</v>
      </c>
      <c r="B3580" t="s">
        <v>3616</v>
      </c>
      <c r="C3580" t="s">
        <v>47</v>
      </c>
      <c r="D3580" t="s">
        <v>48</v>
      </c>
      <c r="E3580" t="s">
        <v>35</v>
      </c>
      <c r="F3580" t="s">
        <v>3583</v>
      </c>
      <c r="G3580" t="s">
        <v>19</v>
      </c>
      <c r="H3580">
        <v>1</v>
      </c>
      <c r="I3580" s="17">
        <v>469589</v>
      </c>
      <c r="J3580" s="17">
        <v>0</v>
      </c>
      <c r="K3580" s="17">
        <v>469589</v>
      </c>
      <c r="L3580" s="17">
        <v>338104.08</v>
      </c>
      <c r="M3580" s="17">
        <v>131484.92</v>
      </c>
      <c r="N3580" s="17">
        <v>48450.6557</v>
      </c>
    </row>
    <row r="3581" spans="1:14">
      <c r="A3581" s="16">
        <v>46082</v>
      </c>
      <c r="B3581" t="s">
        <v>3617</v>
      </c>
      <c r="C3581" t="s">
        <v>43</v>
      </c>
      <c r="D3581" t="s">
        <v>44</v>
      </c>
      <c r="E3581" t="s">
        <v>31</v>
      </c>
      <c r="F3581" t="s">
        <v>3583</v>
      </c>
      <c r="G3581" t="s">
        <v>19</v>
      </c>
      <c r="H3581">
        <v>2</v>
      </c>
      <c r="I3581" s="17">
        <v>574659</v>
      </c>
      <c r="J3581" s="17">
        <v>57465.9</v>
      </c>
      <c r="K3581" s="17">
        <v>517193.1</v>
      </c>
      <c r="L3581" s="17">
        <v>320659.72</v>
      </c>
      <c r="M3581" s="17">
        <v>196533.38</v>
      </c>
      <c r="N3581" s="17">
        <v>86680.49890000001</v>
      </c>
    </row>
    <row r="3582" spans="1:14">
      <c r="A3582" s="16">
        <v>46082</v>
      </c>
      <c r="B3582" t="s">
        <v>3618</v>
      </c>
      <c r="C3582" t="s">
        <v>15</v>
      </c>
      <c r="D3582" t="s">
        <v>16</v>
      </c>
      <c r="E3582" t="s">
        <v>17</v>
      </c>
      <c r="F3582" t="s">
        <v>3583</v>
      </c>
      <c r="G3582" t="s">
        <v>19</v>
      </c>
      <c r="H3582">
        <v>3</v>
      </c>
      <c r="I3582" s="17">
        <v>129071</v>
      </c>
      <c r="J3582" s="17">
        <v>6453.55</v>
      </c>
      <c r="K3582" s="17">
        <v>122617.45</v>
      </c>
      <c r="L3582" s="17">
        <v>85832.22</v>
      </c>
      <c r="M3582" s="17">
        <v>36785.23</v>
      </c>
      <c r="N3582" s="17">
        <v>77698.887</v>
      </c>
    </row>
    <row r="3583" spans="1:14">
      <c r="A3583" s="16">
        <v>46082</v>
      </c>
      <c r="B3583" t="s">
        <v>3619</v>
      </c>
      <c r="C3583" t="s">
        <v>22</v>
      </c>
      <c r="D3583" t="s">
        <v>23</v>
      </c>
      <c r="E3583" t="s">
        <v>24</v>
      </c>
      <c r="F3583" t="s">
        <v>3583</v>
      </c>
      <c r="G3583" t="s">
        <v>19</v>
      </c>
      <c r="H3583">
        <v>7</v>
      </c>
      <c r="I3583" s="17">
        <v>56053</v>
      </c>
      <c r="J3583" s="17">
        <v>0</v>
      </c>
      <c r="K3583" s="17">
        <v>56053</v>
      </c>
      <c r="L3583" s="17">
        <v>42600.28</v>
      </c>
      <c r="M3583" s="17">
        <v>13452.72</v>
      </c>
      <c r="N3583" s="17">
        <v>169267.764</v>
      </c>
    </row>
    <row r="3584" spans="1:14">
      <c r="A3584" s="16">
        <v>46082</v>
      </c>
      <c r="B3584" t="s">
        <v>3620</v>
      </c>
      <c r="C3584" t="s">
        <v>43</v>
      </c>
      <c r="D3584" t="s">
        <v>44</v>
      </c>
      <c r="E3584" t="s">
        <v>31</v>
      </c>
      <c r="F3584" t="s">
        <v>3583</v>
      </c>
      <c r="G3584" t="s">
        <v>19</v>
      </c>
      <c r="H3584">
        <v>1</v>
      </c>
      <c r="I3584" s="17">
        <v>527118</v>
      </c>
      <c r="J3584" s="17">
        <v>52711.8</v>
      </c>
      <c r="K3584" s="17">
        <v>474406.2</v>
      </c>
      <c r="L3584" s="17">
        <v>294131.84</v>
      </c>
      <c r="M3584" s="17">
        <v>180274.36</v>
      </c>
      <c r="N3584" s="17">
        <v>86680.49890000001</v>
      </c>
    </row>
    <row r="3585" spans="1:14">
      <c r="A3585" s="16">
        <v>46082</v>
      </c>
      <c r="B3585" t="s">
        <v>3621</v>
      </c>
      <c r="C3585" t="s">
        <v>47</v>
      </c>
      <c r="D3585" t="s">
        <v>48</v>
      </c>
      <c r="E3585" t="s">
        <v>35</v>
      </c>
      <c r="F3585" t="s">
        <v>3583</v>
      </c>
      <c r="G3585" t="s">
        <v>19</v>
      </c>
      <c r="H3585">
        <v>5</v>
      </c>
      <c r="I3585" s="17">
        <v>532967</v>
      </c>
      <c r="J3585" s="17">
        <v>42637.36</v>
      </c>
      <c r="K3585" s="17">
        <v>490329.64</v>
      </c>
      <c r="L3585" s="17">
        <v>353037.34</v>
      </c>
      <c r="M3585" s="17">
        <v>137292.3</v>
      </c>
      <c r="N3585" s="17">
        <v>48450.6557</v>
      </c>
    </row>
    <row r="3586" spans="1:14">
      <c r="A3586" s="16">
        <v>46082</v>
      </c>
      <c r="B3586" t="s">
        <v>3622</v>
      </c>
      <c r="C3586" t="s">
        <v>29</v>
      </c>
      <c r="D3586" t="s">
        <v>30</v>
      </c>
      <c r="E3586" t="s">
        <v>31</v>
      </c>
      <c r="F3586" t="s">
        <v>3583</v>
      </c>
      <c r="G3586" t="s">
        <v>19</v>
      </c>
      <c r="H3586">
        <v>4</v>
      </c>
      <c r="I3586" s="17">
        <v>308460</v>
      </c>
      <c r="J3586" s="17">
        <v>12338.4</v>
      </c>
      <c r="K3586" s="17">
        <v>296121.6</v>
      </c>
      <c r="L3586" s="17">
        <v>183595.39</v>
      </c>
      <c r="M3586" s="17">
        <v>112526.21</v>
      </c>
      <c r="N3586" s="17">
        <v>86680.49890000001</v>
      </c>
    </row>
    <row r="3587" spans="1:14">
      <c r="A3587" s="16">
        <v>46082</v>
      </c>
      <c r="B3587" t="s">
        <v>3623</v>
      </c>
      <c r="C3587" t="s">
        <v>43</v>
      </c>
      <c r="D3587" t="s">
        <v>44</v>
      </c>
      <c r="E3587" t="s">
        <v>31</v>
      </c>
      <c r="F3587" t="s">
        <v>3583</v>
      </c>
      <c r="G3587" t="s">
        <v>19</v>
      </c>
      <c r="H3587">
        <v>9</v>
      </c>
      <c r="I3587" s="17">
        <v>245266</v>
      </c>
      <c r="J3587" s="17">
        <v>7357.98</v>
      </c>
      <c r="K3587" s="17">
        <v>237908.02</v>
      </c>
      <c r="L3587" s="17">
        <v>147502.97</v>
      </c>
      <c r="M3587" s="17">
        <v>90405.05</v>
      </c>
      <c r="N3587" s="17">
        <v>86680.49890000001</v>
      </c>
    </row>
    <row r="3588" spans="1:14">
      <c r="A3588" s="16">
        <v>46082</v>
      </c>
      <c r="B3588" t="s">
        <v>3624</v>
      </c>
      <c r="C3588" t="s">
        <v>33</v>
      </c>
      <c r="D3588" t="s">
        <v>34</v>
      </c>
      <c r="E3588" t="s">
        <v>35</v>
      </c>
      <c r="F3588" t="s">
        <v>3583</v>
      </c>
      <c r="G3588" t="s">
        <v>19</v>
      </c>
      <c r="H3588">
        <v>6</v>
      </c>
      <c r="I3588" s="17">
        <v>564505</v>
      </c>
      <c r="J3588" s="17">
        <v>0</v>
      </c>
      <c r="K3588" s="17">
        <v>564505</v>
      </c>
      <c r="L3588" s="17">
        <v>406443.6</v>
      </c>
      <c r="M3588" s="17">
        <v>158061.4</v>
      </c>
      <c r="N3588" s="17">
        <v>48450.6557</v>
      </c>
    </row>
    <row r="3589" spans="1:14">
      <c r="A3589" s="16">
        <v>46082</v>
      </c>
      <c r="B3589" t="s">
        <v>3625</v>
      </c>
      <c r="C3589" t="s">
        <v>73</v>
      </c>
      <c r="D3589" t="s">
        <v>74</v>
      </c>
      <c r="E3589" t="s">
        <v>24</v>
      </c>
      <c r="F3589" t="s">
        <v>3583</v>
      </c>
      <c r="G3589" t="s">
        <v>19</v>
      </c>
      <c r="H3589">
        <v>12</v>
      </c>
      <c r="I3589" s="17">
        <v>155669</v>
      </c>
      <c r="J3589" s="17">
        <v>0</v>
      </c>
      <c r="K3589" s="17">
        <v>155669</v>
      </c>
      <c r="L3589" s="17">
        <v>118308.44</v>
      </c>
      <c r="M3589" s="17">
        <v>37360.56</v>
      </c>
      <c r="N3589" s="17">
        <v>169267.764</v>
      </c>
    </row>
    <row r="3590" spans="1:14">
      <c r="A3590" s="16">
        <v>46082</v>
      </c>
      <c r="B3590" t="s">
        <v>3626</v>
      </c>
      <c r="C3590" t="s">
        <v>15</v>
      </c>
      <c r="D3590" t="s">
        <v>16</v>
      </c>
      <c r="E3590" t="s">
        <v>17</v>
      </c>
      <c r="F3590" t="s">
        <v>3583</v>
      </c>
      <c r="G3590" t="s">
        <v>19</v>
      </c>
      <c r="H3590">
        <v>12</v>
      </c>
      <c r="I3590" s="17">
        <v>558134</v>
      </c>
      <c r="J3590" s="17">
        <v>50232.06</v>
      </c>
      <c r="K3590" s="17">
        <v>507901.94</v>
      </c>
      <c r="L3590" s="17">
        <v>355531.36</v>
      </c>
      <c r="M3590" s="17">
        <v>152370.58</v>
      </c>
      <c r="N3590" s="17">
        <v>77698.887</v>
      </c>
    </row>
    <row r="3591" spans="1:14">
      <c r="A3591" s="16">
        <v>46082</v>
      </c>
      <c r="B3591" t="s">
        <v>3627</v>
      </c>
      <c r="C3591" t="s">
        <v>47</v>
      </c>
      <c r="D3591" t="s">
        <v>48</v>
      </c>
      <c r="E3591" t="s">
        <v>35</v>
      </c>
      <c r="F3591" t="s">
        <v>3583</v>
      </c>
      <c r="G3591" t="s">
        <v>19</v>
      </c>
      <c r="H3591">
        <v>12</v>
      </c>
      <c r="I3591" s="17">
        <v>709576</v>
      </c>
      <c r="J3591" s="17">
        <v>56766.08</v>
      </c>
      <c r="K3591" s="17">
        <v>652809.92</v>
      </c>
      <c r="L3591" s="17">
        <v>470023.14</v>
      </c>
      <c r="M3591" s="17">
        <v>182786.78</v>
      </c>
      <c r="N3591" s="17">
        <v>48450.6557</v>
      </c>
    </row>
    <row r="3592" spans="1:14">
      <c r="A3592" s="16">
        <v>46082</v>
      </c>
      <c r="B3592" t="s">
        <v>3628</v>
      </c>
      <c r="C3592" t="s">
        <v>22</v>
      </c>
      <c r="D3592" t="s">
        <v>23</v>
      </c>
      <c r="E3592" t="s">
        <v>24</v>
      </c>
      <c r="F3592" t="s">
        <v>3583</v>
      </c>
      <c r="G3592" t="s">
        <v>19</v>
      </c>
      <c r="H3592">
        <v>11</v>
      </c>
      <c r="I3592" s="17">
        <v>778336</v>
      </c>
      <c r="J3592" s="17">
        <v>15566.72</v>
      </c>
      <c r="K3592" s="17">
        <v>762769.28</v>
      </c>
      <c r="L3592" s="17">
        <v>579704.65</v>
      </c>
      <c r="M3592" s="17">
        <v>183064.63</v>
      </c>
      <c r="N3592" s="17">
        <v>169267.764</v>
      </c>
    </row>
    <row r="3593" spans="1:14">
      <c r="A3593" s="16">
        <v>46082</v>
      </c>
      <c r="B3593" t="s">
        <v>3629</v>
      </c>
      <c r="C3593" t="s">
        <v>73</v>
      </c>
      <c r="D3593" t="s">
        <v>74</v>
      </c>
      <c r="E3593" t="s">
        <v>24</v>
      </c>
      <c r="F3593" t="s">
        <v>3583</v>
      </c>
      <c r="G3593" t="s">
        <v>19</v>
      </c>
      <c r="H3593">
        <v>6</v>
      </c>
      <c r="I3593" s="17">
        <v>797473</v>
      </c>
      <c r="J3593" s="17">
        <v>0</v>
      </c>
      <c r="K3593" s="17">
        <v>797473</v>
      </c>
      <c r="L3593" s="17">
        <v>606079.48</v>
      </c>
      <c r="M3593" s="17">
        <v>191393.52</v>
      </c>
      <c r="N3593" s="17">
        <v>169267.764</v>
      </c>
    </row>
    <row r="3594" spans="1:14">
      <c r="A3594" s="16">
        <v>46082</v>
      </c>
      <c r="B3594" t="s">
        <v>3630</v>
      </c>
      <c r="C3594" t="s">
        <v>33</v>
      </c>
      <c r="D3594" t="s">
        <v>34</v>
      </c>
      <c r="E3594" t="s">
        <v>35</v>
      </c>
      <c r="F3594" t="s">
        <v>3583</v>
      </c>
      <c r="G3594" t="s">
        <v>19</v>
      </c>
      <c r="H3594">
        <v>4</v>
      </c>
      <c r="I3594" s="17">
        <v>205943</v>
      </c>
      <c r="J3594" s="17">
        <v>0</v>
      </c>
      <c r="K3594" s="17">
        <v>205943</v>
      </c>
      <c r="L3594" s="17">
        <v>148278.96</v>
      </c>
      <c r="M3594" s="17">
        <v>57664.04</v>
      </c>
      <c r="N3594" s="17">
        <v>48450.6557</v>
      </c>
    </row>
    <row r="3595" spans="1:14">
      <c r="A3595" s="16">
        <v>46082</v>
      </c>
      <c r="B3595" t="s">
        <v>3631</v>
      </c>
      <c r="C3595" t="s">
        <v>33</v>
      </c>
      <c r="D3595" t="s">
        <v>34</v>
      </c>
      <c r="E3595" t="s">
        <v>35</v>
      </c>
      <c r="F3595" t="s">
        <v>3583</v>
      </c>
      <c r="G3595" t="s">
        <v>19</v>
      </c>
      <c r="H3595">
        <v>12</v>
      </c>
      <c r="I3595" s="17">
        <v>173531</v>
      </c>
      <c r="J3595" s="17">
        <v>0</v>
      </c>
      <c r="K3595" s="17">
        <v>173531</v>
      </c>
      <c r="L3595" s="17">
        <v>124942.32</v>
      </c>
      <c r="M3595" s="17">
        <v>48588.68</v>
      </c>
      <c r="N3595" s="17">
        <v>48450.6557</v>
      </c>
    </row>
    <row r="3596" spans="1:14">
      <c r="A3596" s="16">
        <v>46082</v>
      </c>
      <c r="B3596" t="s">
        <v>3632</v>
      </c>
      <c r="C3596" t="s">
        <v>15</v>
      </c>
      <c r="D3596" t="s">
        <v>16</v>
      </c>
      <c r="E3596" t="s">
        <v>17</v>
      </c>
      <c r="F3596" t="s">
        <v>3583</v>
      </c>
      <c r="G3596" t="s">
        <v>19</v>
      </c>
      <c r="H3596">
        <v>9</v>
      </c>
      <c r="I3596" s="17">
        <v>312420</v>
      </c>
      <c r="J3596" s="17">
        <v>18745.2</v>
      </c>
      <c r="K3596" s="17">
        <v>293674.8</v>
      </c>
      <c r="L3596" s="17">
        <v>205572.36</v>
      </c>
      <c r="M3596" s="17">
        <v>88102.44</v>
      </c>
      <c r="N3596" s="17">
        <v>77698.887</v>
      </c>
    </row>
    <row r="3597" spans="1:14">
      <c r="A3597" s="16">
        <v>46082</v>
      </c>
      <c r="B3597" t="s">
        <v>3633</v>
      </c>
      <c r="C3597" t="s">
        <v>47</v>
      </c>
      <c r="D3597" t="s">
        <v>48</v>
      </c>
      <c r="E3597" t="s">
        <v>35</v>
      </c>
      <c r="F3597" t="s">
        <v>3583</v>
      </c>
      <c r="G3597" t="s">
        <v>19</v>
      </c>
      <c r="H3597">
        <v>10</v>
      </c>
      <c r="I3597" s="17">
        <v>659621</v>
      </c>
      <c r="J3597" s="17">
        <v>85750.73</v>
      </c>
      <c r="K3597" s="17">
        <v>573870.27</v>
      </c>
      <c r="L3597" s="17">
        <v>413186.59</v>
      </c>
      <c r="M3597" s="17">
        <v>160683.68</v>
      </c>
      <c r="N3597" s="17">
        <v>48450.6557</v>
      </c>
    </row>
    <row r="3598" spans="1:14">
      <c r="A3598" s="16">
        <v>46082</v>
      </c>
      <c r="B3598" t="s">
        <v>3634</v>
      </c>
      <c r="C3598" t="s">
        <v>43</v>
      </c>
      <c r="D3598" t="s">
        <v>44</v>
      </c>
      <c r="E3598" t="s">
        <v>31</v>
      </c>
      <c r="F3598" t="s">
        <v>3583</v>
      </c>
      <c r="G3598" t="s">
        <v>19</v>
      </c>
      <c r="H3598">
        <v>3</v>
      </c>
      <c r="I3598" s="17">
        <v>339986</v>
      </c>
      <c r="J3598" s="17">
        <v>23799.02</v>
      </c>
      <c r="K3598" s="17">
        <v>316186.98</v>
      </c>
      <c r="L3598" s="17">
        <v>196035.93</v>
      </c>
      <c r="M3598" s="17">
        <v>120151.05</v>
      </c>
      <c r="N3598" s="17">
        <v>86680.49890000001</v>
      </c>
    </row>
    <row r="3599" spans="1:14">
      <c r="A3599" s="16">
        <v>46082</v>
      </c>
      <c r="B3599" t="s">
        <v>3635</v>
      </c>
      <c r="C3599" t="s">
        <v>26</v>
      </c>
      <c r="D3599" t="s">
        <v>27</v>
      </c>
      <c r="E3599" t="s">
        <v>17</v>
      </c>
      <c r="F3599" t="s">
        <v>3583</v>
      </c>
      <c r="G3599" t="s">
        <v>19</v>
      </c>
      <c r="H3599">
        <v>1</v>
      </c>
      <c r="I3599" s="17">
        <v>573153</v>
      </c>
      <c r="J3599" s="17">
        <v>17194.59</v>
      </c>
      <c r="K3599" s="17">
        <v>555958.41</v>
      </c>
      <c r="L3599" s="17">
        <v>389170.89</v>
      </c>
      <c r="M3599" s="17">
        <v>166787.52</v>
      </c>
      <c r="N3599" s="17">
        <v>77698.887</v>
      </c>
    </row>
    <row r="3600" spans="1:14">
      <c r="A3600" s="16">
        <v>46082</v>
      </c>
      <c r="B3600" t="s">
        <v>3636</v>
      </c>
      <c r="C3600" t="s">
        <v>15</v>
      </c>
      <c r="D3600" t="s">
        <v>16</v>
      </c>
      <c r="E3600" t="s">
        <v>17</v>
      </c>
      <c r="F3600" t="s">
        <v>3583</v>
      </c>
      <c r="G3600" t="s">
        <v>19</v>
      </c>
      <c r="H3600">
        <v>3</v>
      </c>
      <c r="I3600" s="17">
        <v>781447</v>
      </c>
      <c r="J3600" s="17">
        <v>23443.41</v>
      </c>
      <c r="K3600" s="17">
        <v>758003.59</v>
      </c>
      <c r="L3600" s="17">
        <v>530602.51</v>
      </c>
      <c r="M3600" s="17">
        <v>227401.08</v>
      </c>
      <c r="N3600" s="17">
        <v>77698.887</v>
      </c>
    </row>
    <row r="3601" spans="1:14">
      <c r="A3601" s="16">
        <v>46082</v>
      </c>
      <c r="B3601" t="s">
        <v>3637</v>
      </c>
      <c r="C3601" t="s">
        <v>33</v>
      </c>
      <c r="D3601" t="s">
        <v>34</v>
      </c>
      <c r="E3601" t="s">
        <v>35</v>
      </c>
      <c r="F3601" t="s">
        <v>3583</v>
      </c>
      <c r="G3601" t="s">
        <v>19</v>
      </c>
      <c r="H3601">
        <v>8</v>
      </c>
      <c r="I3601" s="17">
        <v>251591</v>
      </c>
      <c r="J3601" s="17">
        <v>15095.46</v>
      </c>
      <c r="K3601" s="17">
        <v>236495.54</v>
      </c>
      <c r="L3601" s="17">
        <v>170276.79</v>
      </c>
      <c r="M3601" s="17">
        <v>66218.75</v>
      </c>
      <c r="N3601" s="17">
        <v>48450.6557</v>
      </c>
    </row>
    <row r="3602" spans="1:14">
      <c r="A3602" s="16">
        <v>46082</v>
      </c>
      <c r="B3602" t="s">
        <v>3638</v>
      </c>
      <c r="C3602" t="s">
        <v>29</v>
      </c>
      <c r="D3602" t="s">
        <v>30</v>
      </c>
      <c r="E3602" t="s">
        <v>31</v>
      </c>
      <c r="F3602" t="s">
        <v>3583</v>
      </c>
      <c r="G3602" t="s">
        <v>19</v>
      </c>
      <c r="H3602">
        <v>6</v>
      </c>
      <c r="I3602" s="17">
        <v>243641</v>
      </c>
      <c r="J3602" s="17">
        <v>0</v>
      </c>
      <c r="K3602" s="17">
        <v>243641</v>
      </c>
      <c r="L3602" s="17">
        <v>151057.42</v>
      </c>
      <c r="M3602" s="17">
        <v>92583.58</v>
      </c>
      <c r="N3602" s="17">
        <v>86680.49890000001</v>
      </c>
    </row>
    <row r="3603" spans="1:14">
      <c r="A3603" s="16">
        <v>46082</v>
      </c>
      <c r="B3603" t="s">
        <v>3639</v>
      </c>
      <c r="C3603" t="s">
        <v>29</v>
      </c>
      <c r="D3603" t="s">
        <v>30</v>
      </c>
      <c r="E3603" t="s">
        <v>31</v>
      </c>
      <c r="F3603" t="s">
        <v>3583</v>
      </c>
      <c r="G3603" t="s">
        <v>19</v>
      </c>
      <c r="H3603">
        <v>5</v>
      </c>
      <c r="I3603" s="17">
        <v>429040</v>
      </c>
      <c r="J3603" s="17">
        <v>0</v>
      </c>
      <c r="K3603" s="17">
        <v>429040</v>
      </c>
      <c r="L3603" s="17">
        <v>266004.8</v>
      </c>
      <c r="M3603" s="17">
        <v>163035.2</v>
      </c>
      <c r="N3603" s="17">
        <v>86680.49890000001</v>
      </c>
    </row>
    <row r="3604" spans="1:14">
      <c r="A3604" s="16">
        <v>46082</v>
      </c>
      <c r="B3604" t="s">
        <v>3640</v>
      </c>
      <c r="C3604" t="s">
        <v>29</v>
      </c>
      <c r="D3604" t="s">
        <v>30</v>
      </c>
      <c r="E3604" t="s">
        <v>31</v>
      </c>
      <c r="F3604" t="s">
        <v>3583</v>
      </c>
      <c r="G3604" t="s">
        <v>19</v>
      </c>
      <c r="H3604">
        <v>10</v>
      </c>
      <c r="I3604" s="17">
        <v>651676</v>
      </c>
      <c r="J3604" s="17">
        <v>26067.04</v>
      </c>
      <c r="K3604" s="17">
        <v>625608.96</v>
      </c>
      <c r="L3604" s="17">
        <v>387877.56</v>
      </c>
      <c r="M3604" s="17">
        <v>237731.4</v>
      </c>
      <c r="N3604" s="17">
        <v>86680.49890000001</v>
      </c>
    </row>
    <row r="3605" spans="1:14">
      <c r="A3605" s="16">
        <v>46082</v>
      </c>
      <c r="B3605" t="s">
        <v>3641</v>
      </c>
      <c r="C3605" t="s">
        <v>29</v>
      </c>
      <c r="D3605" t="s">
        <v>30</v>
      </c>
      <c r="E3605" t="s">
        <v>31</v>
      </c>
      <c r="F3605" t="s">
        <v>3583</v>
      </c>
      <c r="G3605" t="s">
        <v>19</v>
      </c>
      <c r="H3605">
        <v>4</v>
      </c>
      <c r="I3605" s="17">
        <v>675244</v>
      </c>
      <c r="J3605" s="17">
        <v>0</v>
      </c>
      <c r="K3605" s="17">
        <v>675244</v>
      </c>
      <c r="L3605" s="17">
        <v>418651.28</v>
      </c>
      <c r="M3605" s="17">
        <v>256592.72</v>
      </c>
      <c r="N3605" s="17">
        <v>86680.49890000001</v>
      </c>
    </row>
    <row r="3606" spans="1:14">
      <c r="A3606" s="16">
        <v>46082</v>
      </c>
      <c r="B3606" t="s">
        <v>3642</v>
      </c>
      <c r="C3606" t="s">
        <v>33</v>
      </c>
      <c r="D3606" t="s">
        <v>34</v>
      </c>
      <c r="E3606" t="s">
        <v>35</v>
      </c>
      <c r="F3606" t="s">
        <v>3583</v>
      </c>
      <c r="G3606" t="s">
        <v>19</v>
      </c>
      <c r="H3606">
        <v>9</v>
      </c>
      <c r="I3606" s="17">
        <v>152336</v>
      </c>
      <c r="J3606" s="17">
        <v>16756.96</v>
      </c>
      <c r="K3606" s="17">
        <v>135579.04</v>
      </c>
      <c r="L3606" s="17">
        <v>97616.91</v>
      </c>
      <c r="M3606" s="17">
        <v>37962.13</v>
      </c>
      <c r="N3606" s="17">
        <v>48450.6557</v>
      </c>
    </row>
    <row r="3607" spans="1:14">
      <c r="A3607" s="16">
        <v>46083</v>
      </c>
      <c r="B3607" t="s">
        <v>3643</v>
      </c>
      <c r="C3607" t="s">
        <v>26</v>
      </c>
      <c r="D3607" t="s">
        <v>27</v>
      </c>
      <c r="E3607" t="s">
        <v>17</v>
      </c>
      <c r="F3607" t="s">
        <v>3583</v>
      </c>
      <c r="G3607" t="s">
        <v>19</v>
      </c>
      <c r="H3607">
        <v>6</v>
      </c>
      <c r="I3607" s="17">
        <v>473705</v>
      </c>
      <c r="J3607" s="17">
        <v>18948.2</v>
      </c>
      <c r="K3607" s="17">
        <v>454756.8</v>
      </c>
      <c r="L3607" s="17">
        <v>318329.76</v>
      </c>
      <c r="M3607" s="17">
        <v>136427.04</v>
      </c>
      <c r="N3607" s="17">
        <v>77698.887</v>
      </c>
    </row>
    <row r="3608" spans="1:14">
      <c r="A3608" s="16">
        <v>46083</v>
      </c>
      <c r="B3608" t="s">
        <v>3644</v>
      </c>
      <c r="C3608" t="s">
        <v>29</v>
      </c>
      <c r="D3608" t="s">
        <v>30</v>
      </c>
      <c r="E3608" t="s">
        <v>31</v>
      </c>
      <c r="F3608" t="s">
        <v>3583</v>
      </c>
      <c r="G3608" t="s">
        <v>19</v>
      </c>
      <c r="H3608">
        <v>8</v>
      </c>
      <c r="I3608" s="17">
        <v>82728</v>
      </c>
      <c r="J3608" s="17">
        <v>7445.52</v>
      </c>
      <c r="K3608" s="17">
        <v>75282.48</v>
      </c>
      <c r="L3608" s="17">
        <v>46675.14</v>
      </c>
      <c r="M3608" s="17">
        <v>28607.34</v>
      </c>
      <c r="N3608" s="17">
        <v>86680.49890000001</v>
      </c>
    </row>
    <row r="3609" spans="1:14">
      <c r="A3609" s="16">
        <v>46083</v>
      </c>
      <c r="B3609" t="s">
        <v>3645</v>
      </c>
      <c r="C3609" t="s">
        <v>22</v>
      </c>
      <c r="D3609" t="s">
        <v>23</v>
      </c>
      <c r="E3609" t="s">
        <v>24</v>
      </c>
      <c r="F3609" t="s">
        <v>3583</v>
      </c>
      <c r="G3609" t="s">
        <v>19</v>
      </c>
      <c r="H3609">
        <v>1</v>
      </c>
      <c r="I3609" s="17">
        <v>818876</v>
      </c>
      <c r="J3609" s="17">
        <v>57321.32</v>
      </c>
      <c r="K3609" s="17">
        <v>761554.6800000001</v>
      </c>
      <c r="L3609" s="17">
        <v>578781.5600000001</v>
      </c>
      <c r="M3609" s="17">
        <v>182773.12</v>
      </c>
      <c r="N3609" s="17">
        <v>169267.764</v>
      </c>
    </row>
    <row r="3610" spans="1:14">
      <c r="A3610" s="16">
        <v>46083</v>
      </c>
      <c r="B3610" t="s">
        <v>3646</v>
      </c>
      <c r="C3610" t="s">
        <v>73</v>
      </c>
      <c r="D3610" t="s">
        <v>74</v>
      </c>
      <c r="E3610" t="s">
        <v>24</v>
      </c>
      <c r="F3610" t="s">
        <v>3583</v>
      </c>
      <c r="G3610" t="s">
        <v>19</v>
      </c>
      <c r="H3610">
        <v>12</v>
      </c>
      <c r="I3610" s="17">
        <v>92435</v>
      </c>
      <c r="J3610" s="17">
        <v>12940.9</v>
      </c>
      <c r="K3610" s="17">
        <v>79494.10000000001</v>
      </c>
      <c r="L3610" s="17">
        <v>60415.52</v>
      </c>
      <c r="M3610" s="17">
        <v>19078.58</v>
      </c>
      <c r="N3610" s="17">
        <v>169267.764</v>
      </c>
    </row>
    <row r="3611" spans="1:14">
      <c r="A3611" s="16">
        <v>46083</v>
      </c>
      <c r="B3611" t="s">
        <v>3647</v>
      </c>
      <c r="C3611" t="s">
        <v>29</v>
      </c>
      <c r="D3611" t="s">
        <v>30</v>
      </c>
      <c r="E3611" t="s">
        <v>31</v>
      </c>
      <c r="F3611" t="s">
        <v>3583</v>
      </c>
      <c r="G3611" t="s">
        <v>19</v>
      </c>
      <c r="H3611">
        <v>5</v>
      </c>
      <c r="I3611" s="17">
        <v>592860</v>
      </c>
      <c r="J3611" s="17">
        <v>83000.39999999999</v>
      </c>
      <c r="K3611" s="17">
        <v>509859.6</v>
      </c>
      <c r="L3611" s="17">
        <v>316112.95</v>
      </c>
      <c r="M3611" s="17">
        <v>193746.65</v>
      </c>
      <c r="N3611" s="17">
        <v>86680.49890000001</v>
      </c>
    </row>
    <row r="3612" spans="1:14">
      <c r="A3612" s="16">
        <v>46083</v>
      </c>
      <c r="B3612" t="s">
        <v>3648</v>
      </c>
      <c r="C3612" t="s">
        <v>29</v>
      </c>
      <c r="D3612" t="s">
        <v>30</v>
      </c>
      <c r="E3612" t="s">
        <v>31</v>
      </c>
      <c r="F3612" t="s">
        <v>3583</v>
      </c>
      <c r="G3612" t="s">
        <v>19</v>
      </c>
      <c r="H3612">
        <v>10</v>
      </c>
      <c r="I3612" s="17">
        <v>359798</v>
      </c>
      <c r="J3612" s="17">
        <v>25185.86</v>
      </c>
      <c r="K3612" s="17">
        <v>334612.14</v>
      </c>
      <c r="L3612" s="17">
        <v>207459.53</v>
      </c>
      <c r="M3612" s="17">
        <v>127152.61</v>
      </c>
      <c r="N3612" s="17">
        <v>86680.49890000001</v>
      </c>
    </row>
    <row r="3613" spans="1:14">
      <c r="A3613" s="16">
        <v>46083</v>
      </c>
      <c r="B3613" t="s">
        <v>3649</v>
      </c>
      <c r="C3613" t="s">
        <v>73</v>
      </c>
      <c r="D3613" t="s">
        <v>74</v>
      </c>
      <c r="E3613" t="s">
        <v>24</v>
      </c>
      <c r="F3613" t="s">
        <v>3583</v>
      </c>
      <c r="G3613" t="s">
        <v>19</v>
      </c>
      <c r="H3613">
        <v>9</v>
      </c>
      <c r="I3613" s="17">
        <v>432384</v>
      </c>
      <c r="J3613" s="17">
        <v>47562.24</v>
      </c>
      <c r="K3613" s="17">
        <v>384821.76</v>
      </c>
      <c r="L3613" s="17">
        <v>292464.54</v>
      </c>
      <c r="M3613" s="17">
        <v>92357.22</v>
      </c>
      <c r="N3613" s="17">
        <v>169267.764</v>
      </c>
    </row>
    <row r="3614" spans="1:14">
      <c r="A3614" s="16">
        <v>46083</v>
      </c>
      <c r="B3614" t="s">
        <v>3650</v>
      </c>
      <c r="C3614" t="s">
        <v>26</v>
      </c>
      <c r="D3614" t="s">
        <v>27</v>
      </c>
      <c r="E3614" t="s">
        <v>17</v>
      </c>
      <c r="F3614" t="s">
        <v>3583</v>
      </c>
      <c r="G3614" t="s">
        <v>19</v>
      </c>
      <c r="H3614">
        <v>6</v>
      </c>
      <c r="I3614" s="17">
        <v>204704</v>
      </c>
      <c r="J3614" s="17">
        <v>0</v>
      </c>
      <c r="K3614" s="17">
        <v>204704</v>
      </c>
      <c r="L3614" s="17">
        <v>143292.8</v>
      </c>
      <c r="M3614" s="17">
        <v>61411.2</v>
      </c>
      <c r="N3614" s="17">
        <v>77698.887</v>
      </c>
    </row>
    <row r="3615" spans="1:14">
      <c r="A3615" s="16">
        <v>46083</v>
      </c>
      <c r="B3615" t="s">
        <v>3651</v>
      </c>
      <c r="C3615" t="s">
        <v>29</v>
      </c>
      <c r="D3615" t="s">
        <v>30</v>
      </c>
      <c r="E3615" t="s">
        <v>31</v>
      </c>
      <c r="F3615" t="s">
        <v>3583</v>
      </c>
      <c r="G3615" t="s">
        <v>19</v>
      </c>
      <c r="H3615">
        <v>2</v>
      </c>
      <c r="I3615" s="17">
        <v>696002</v>
      </c>
      <c r="J3615" s="17">
        <v>34800.1</v>
      </c>
      <c r="K3615" s="17">
        <v>661201.9</v>
      </c>
      <c r="L3615" s="17">
        <v>409945.18</v>
      </c>
      <c r="M3615" s="17">
        <v>251256.72</v>
      </c>
      <c r="N3615" s="17">
        <v>86680.49890000001</v>
      </c>
    </row>
    <row r="3616" spans="1:14">
      <c r="A3616" s="16">
        <v>46083</v>
      </c>
      <c r="B3616" t="s">
        <v>3652</v>
      </c>
      <c r="C3616" t="s">
        <v>29</v>
      </c>
      <c r="D3616" t="s">
        <v>30</v>
      </c>
      <c r="E3616" t="s">
        <v>31</v>
      </c>
      <c r="F3616" t="s">
        <v>3583</v>
      </c>
      <c r="G3616" t="s">
        <v>19</v>
      </c>
      <c r="H3616">
        <v>5</v>
      </c>
      <c r="I3616" s="17">
        <v>53456</v>
      </c>
      <c r="J3616" s="17">
        <v>4811.04</v>
      </c>
      <c r="K3616" s="17">
        <v>48644.96</v>
      </c>
      <c r="L3616" s="17">
        <v>30159.88</v>
      </c>
      <c r="M3616" s="17">
        <v>18485.08</v>
      </c>
      <c r="N3616" s="17">
        <v>86680.49890000001</v>
      </c>
    </row>
    <row r="3617" spans="1:14">
      <c r="A3617" s="16">
        <v>46083</v>
      </c>
      <c r="B3617" t="s">
        <v>3653</v>
      </c>
      <c r="C3617" t="s">
        <v>29</v>
      </c>
      <c r="D3617" t="s">
        <v>30</v>
      </c>
      <c r="E3617" t="s">
        <v>31</v>
      </c>
      <c r="F3617" t="s">
        <v>3583</v>
      </c>
      <c r="G3617" t="s">
        <v>19</v>
      </c>
      <c r="H3617">
        <v>7</v>
      </c>
      <c r="I3617" s="17">
        <v>337026</v>
      </c>
      <c r="J3617" s="17">
        <v>0</v>
      </c>
      <c r="K3617" s="17">
        <v>337026</v>
      </c>
      <c r="L3617" s="17">
        <v>208956.12</v>
      </c>
      <c r="M3617" s="17">
        <v>128069.88</v>
      </c>
      <c r="N3617" s="17">
        <v>86680.49890000001</v>
      </c>
    </row>
    <row r="3618" spans="1:14">
      <c r="A3618" s="16">
        <v>46083</v>
      </c>
      <c r="B3618" t="s">
        <v>3654</v>
      </c>
      <c r="C3618" t="s">
        <v>73</v>
      </c>
      <c r="D3618" t="s">
        <v>74</v>
      </c>
      <c r="E3618" t="s">
        <v>24</v>
      </c>
      <c r="F3618" t="s">
        <v>3583</v>
      </c>
      <c r="G3618" t="s">
        <v>19</v>
      </c>
      <c r="H3618">
        <v>6</v>
      </c>
      <c r="I3618" s="17">
        <v>170021</v>
      </c>
      <c r="J3618" s="17">
        <v>25503.15</v>
      </c>
      <c r="K3618" s="17">
        <v>144517.85</v>
      </c>
      <c r="L3618" s="17">
        <v>109833.57</v>
      </c>
      <c r="M3618" s="17">
        <v>34684.28</v>
      </c>
      <c r="N3618" s="17">
        <v>169267.764</v>
      </c>
    </row>
    <row r="3619" spans="1:14">
      <c r="A3619" s="16">
        <v>46083</v>
      </c>
      <c r="B3619" t="s">
        <v>3655</v>
      </c>
      <c r="C3619" t="s">
        <v>73</v>
      </c>
      <c r="D3619" t="s">
        <v>74</v>
      </c>
      <c r="E3619" t="s">
        <v>24</v>
      </c>
      <c r="F3619" t="s">
        <v>3583</v>
      </c>
      <c r="G3619" t="s">
        <v>19</v>
      </c>
      <c r="H3619">
        <v>9</v>
      </c>
      <c r="I3619" s="17">
        <v>577616</v>
      </c>
      <c r="J3619" s="17">
        <v>0</v>
      </c>
      <c r="K3619" s="17">
        <v>577616</v>
      </c>
      <c r="L3619" s="17">
        <v>438988.16</v>
      </c>
      <c r="M3619" s="17">
        <v>138627.84</v>
      </c>
      <c r="N3619" s="17">
        <v>169267.764</v>
      </c>
    </row>
    <row r="3620" spans="1:14">
      <c r="A3620" s="16">
        <v>46083</v>
      </c>
      <c r="B3620" t="s">
        <v>3656</v>
      </c>
      <c r="C3620" t="s">
        <v>26</v>
      </c>
      <c r="D3620" t="s">
        <v>27</v>
      </c>
      <c r="E3620" t="s">
        <v>17</v>
      </c>
      <c r="F3620" t="s">
        <v>3583</v>
      </c>
      <c r="G3620" t="s">
        <v>19</v>
      </c>
      <c r="H3620">
        <v>8</v>
      </c>
      <c r="I3620" s="17">
        <v>181923</v>
      </c>
      <c r="J3620" s="17">
        <v>0</v>
      </c>
      <c r="K3620" s="17">
        <v>181923</v>
      </c>
      <c r="L3620" s="17">
        <v>127346.1</v>
      </c>
      <c r="M3620" s="17">
        <v>54576.9</v>
      </c>
      <c r="N3620" s="17">
        <v>77698.887</v>
      </c>
    </row>
    <row r="3621" spans="1:14">
      <c r="A3621" s="16">
        <v>46083</v>
      </c>
      <c r="B3621" t="s">
        <v>3657</v>
      </c>
      <c r="C3621" t="s">
        <v>15</v>
      </c>
      <c r="D3621" t="s">
        <v>16</v>
      </c>
      <c r="E3621" t="s">
        <v>17</v>
      </c>
      <c r="F3621" t="s">
        <v>3583</v>
      </c>
      <c r="G3621" t="s">
        <v>19</v>
      </c>
      <c r="H3621">
        <v>12</v>
      </c>
      <c r="I3621" s="17">
        <v>298030</v>
      </c>
      <c r="J3621" s="17">
        <v>29803</v>
      </c>
      <c r="K3621" s="17">
        <v>268227</v>
      </c>
      <c r="L3621" s="17">
        <v>187758.9</v>
      </c>
      <c r="M3621" s="17">
        <v>80468.10000000001</v>
      </c>
      <c r="N3621" s="17">
        <v>77698.887</v>
      </c>
    </row>
    <row r="3622" spans="1:14">
      <c r="A3622" s="16">
        <v>46083</v>
      </c>
      <c r="B3622" t="s">
        <v>3658</v>
      </c>
      <c r="C3622" t="s">
        <v>15</v>
      </c>
      <c r="D3622" t="s">
        <v>16</v>
      </c>
      <c r="E3622" t="s">
        <v>17</v>
      </c>
      <c r="F3622" t="s">
        <v>3583</v>
      </c>
      <c r="G3622" t="s">
        <v>19</v>
      </c>
      <c r="H3622">
        <v>3</v>
      </c>
      <c r="I3622" s="17">
        <v>803430</v>
      </c>
      <c r="J3622" s="17">
        <v>72308.7</v>
      </c>
      <c r="K3622" s="17">
        <v>731121.3</v>
      </c>
      <c r="L3622" s="17">
        <v>511784.91</v>
      </c>
      <c r="M3622" s="17">
        <v>219336.39</v>
      </c>
      <c r="N3622" s="17">
        <v>77698.887</v>
      </c>
    </row>
    <row r="3623" spans="1:14">
      <c r="A3623" s="16">
        <v>46083</v>
      </c>
      <c r="B3623" t="s">
        <v>3659</v>
      </c>
      <c r="C3623" t="s">
        <v>22</v>
      </c>
      <c r="D3623" t="s">
        <v>23</v>
      </c>
      <c r="E3623" t="s">
        <v>24</v>
      </c>
      <c r="F3623" t="s">
        <v>3583</v>
      </c>
      <c r="G3623" t="s">
        <v>19</v>
      </c>
      <c r="H3623">
        <v>9</v>
      </c>
      <c r="I3623" s="17">
        <v>150882</v>
      </c>
      <c r="J3623" s="17">
        <v>19614.66</v>
      </c>
      <c r="K3623" s="17">
        <v>131267.34</v>
      </c>
      <c r="L3623" s="17">
        <v>99763.17999999999</v>
      </c>
      <c r="M3623" s="17">
        <v>31504.16</v>
      </c>
      <c r="N3623" s="17">
        <v>169267.764</v>
      </c>
    </row>
    <row r="3624" spans="1:14">
      <c r="A3624" s="16">
        <v>46083</v>
      </c>
      <c r="B3624" t="s">
        <v>3660</v>
      </c>
      <c r="C3624" t="s">
        <v>73</v>
      </c>
      <c r="D3624" t="s">
        <v>74</v>
      </c>
      <c r="E3624" t="s">
        <v>24</v>
      </c>
      <c r="F3624" t="s">
        <v>3583</v>
      </c>
      <c r="G3624" t="s">
        <v>19</v>
      </c>
      <c r="H3624">
        <v>4</v>
      </c>
      <c r="I3624" s="17">
        <v>233087</v>
      </c>
      <c r="J3624" s="17">
        <v>27970.44</v>
      </c>
      <c r="K3624" s="17">
        <v>205116.56</v>
      </c>
      <c r="L3624" s="17">
        <v>155888.59</v>
      </c>
      <c r="M3624" s="17">
        <v>49227.97</v>
      </c>
      <c r="N3624" s="17">
        <v>169267.764</v>
      </c>
    </row>
    <row r="3625" spans="1:14">
      <c r="A3625" s="16">
        <v>46083</v>
      </c>
      <c r="B3625" t="s">
        <v>3661</v>
      </c>
      <c r="C3625" t="s">
        <v>33</v>
      </c>
      <c r="D3625" t="s">
        <v>34</v>
      </c>
      <c r="E3625" t="s">
        <v>35</v>
      </c>
      <c r="F3625" t="s">
        <v>3583</v>
      </c>
      <c r="G3625" t="s">
        <v>19</v>
      </c>
      <c r="H3625">
        <v>4</v>
      </c>
      <c r="I3625" s="17">
        <v>269483</v>
      </c>
      <c r="J3625" s="17">
        <v>26948.3</v>
      </c>
      <c r="K3625" s="17">
        <v>242534.7</v>
      </c>
      <c r="L3625" s="17">
        <v>174624.98</v>
      </c>
      <c r="M3625" s="17">
        <v>67909.72</v>
      </c>
      <c r="N3625" s="17">
        <v>48450.6557</v>
      </c>
    </row>
    <row r="3626" spans="1:14">
      <c r="A3626" s="16">
        <v>46083</v>
      </c>
      <c r="B3626" t="s">
        <v>3662</v>
      </c>
      <c r="C3626" t="s">
        <v>33</v>
      </c>
      <c r="D3626" t="s">
        <v>34</v>
      </c>
      <c r="E3626" t="s">
        <v>35</v>
      </c>
      <c r="F3626" t="s">
        <v>3583</v>
      </c>
      <c r="G3626" t="s">
        <v>19</v>
      </c>
      <c r="H3626">
        <v>8</v>
      </c>
      <c r="I3626" s="17">
        <v>694512</v>
      </c>
      <c r="J3626" s="17">
        <v>0</v>
      </c>
      <c r="K3626" s="17">
        <v>694512</v>
      </c>
      <c r="L3626" s="17">
        <v>500048.64</v>
      </c>
      <c r="M3626" s="17">
        <v>194463.36</v>
      </c>
      <c r="N3626" s="17">
        <v>48450.6557</v>
      </c>
    </row>
    <row r="3627" spans="1:14">
      <c r="A3627" s="16">
        <v>46083</v>
      </c>
      <c r="B3627" t="s">
        <v>3663</v>
      </c>
      <c r="C3627" t="s">
        <v>33</v>
      </c>
      <c r="D3627" t="s">
        <v>34</v>
      </c>
      <c r="E3627" t="s">
        <v>35</v>
      </c>
      <c r="F3627" t="s">
        <v>3583</v>
      </c>
      <c r="G3627" t="s">
        <v>19</v>
      </c>
      <c r="H3627">
        <v>4</v>
      </c>
      <c r="I3627" s="17">
        <v>278602</v>
      </c>
      <c r="J3627" s="17">
        <v>0</v>
      </c>
      <c r="K3627" s="17">
        <v>278602</v>
      </c>
      <c r="L3627" s="17">
        <v>200593.44</v>
      </c>
      <c r="M3627" s="17">
        <v>78008.56</v>
      </c>
      <c r="N3627" s="17">
        <v>48450.6557</v>
      </c>
    </row>
    <row r="3628" spans="1:14">
      <c r="A3628" s="16">
        <v>46083</v>
      </c>
      <c r="B3628" t="s">
        <v>3664</v>
      </c>
      <c r="C3628" t="s">
        <v>43</v>
      </c>
      <c r="D3628" t="s">
        <v>44</v>
      </c>
      <c r="E3628" t="s">
        <v>31</v>
      </c>
      <c r="F3628" t="s">
        <v>3583</v>
      </c>
      <c r="G3628" t="s">
        <v>19</v>
      </c>
      <c r="H3628">
        <v>7</v>
      </c>
      <c r="I3628" s="17">
        <v>365310</v>
      </c>
      <c r="J3628" s="17">
        <v>21918.6</v>
      </c>
      <c r="K3628" s="17">
        <v>343391.4</v>
      </c>
      <c r="L3628" s="17">
        <v>212902.67</v>
      </c>
      <c r="M3628" s="17">
        <v>130488.73</v>
      </c>
      <c r="N3628" s="17">
        <v>86680.49890000001</v>
      </c>
    </row>
    <row r="3629" spans="1:14">
      <c r="A3629" s="16">
        <v>46083</v>
      </c>
      <c r="B3629" t="s">
        <v>3665</v>
      </c>
      <c r="C3629" t="s">
        <v>73</v>
      </c>
      <c r="D3629" t="s">
        <v>74</v>
      </c>
      <c r="E3629" t="s">
        <v>24</v>
      </c>
      <c r="F3629" t="s">
        <v>3583</v>
      </c>
      <c r="G3629" t="s">
        <v>19</v>
      </c>
      <c r="H3629">
        <v>2</v>
      </c>
      <c r="I3629" s="17">
        <v>486512</v>
      </c>
      <c r="J3629" s="17">
        <v>58381.44</v>
      </c>
      <c r="K3629" s="17">
        <v>428130.56</v>
      </c>
      <c r="L3629" s="17">
        <v>325379.23</v>
      </c>
      <c r="M3629" s="17">
        <v>102751.33</v>
      </c>
      <c r="N3629" s="17">
        <v>169267.764</v>
      </c>
    </row>
    <row r="3630" spans="1:14">
      <c r="A3630" s="16">
        <v>46083</v>
      </c>
      <c r="B3630" t="s">
        <v>3666</v>
      </c>
      <c r="C3630" t="s">
        <v>73</v>
      </c>
      <c r="D3630" t="s">
        <v>74</v>
      </c>
      <c r="E3630" t="s">
        <v>24</v>
      </c>
      <c r="F3630" t="s">
        <v>3583</v>
      </c>
      <c r="G3630" t="s">
        <v>19</v>
      </c>
      <c r="H3630">
        <v>8</v>
      </c>
      <c r="I3630" s="17">
        <v>298895</v>
      </c>
      <c r="J3630" s="17">
        <v>23911.6</v>
      </c>
      <c r="K3630" s="17">
        <v>274983.4</v>
      </c>
      <c r="L3630" s="17">
        <v>208987.38</v>
      </c>
      <c r="M3630" s="17">
        <v>65996.02</v>
      </c>
      <c r="N3630" s="17">
        <v>169267.764</v>
      </c>
    </row>
    <row r="3631" spans="1:14">
      <c r="A3631" s="16">
        <v>46083</v>
      </c>
      <c r="B3631" t="s">
        <v>3667</v>
      </c>
      <c r="C3631" t="s">
        <v>29</v>
      </c>
      <c r="D3631" t="s">
        <v>30</v>
      </c>
      <c r="E3631" t="s">
        <v>31</v>
      </c>
      <c r="F3631" t="s">
        <v>3583</v>
      </c>
      <c r="G3631" t="s">
        <v>19</v>
      </c>
      <c r="H3631">
        <v>1</v>
      </c>
      <c r="I3631" s="17">
        <v>749610</v>
      </c>
      <c r="J3631" s="17">
        <v>89953.2</v>
      </c>
      <c r="K3631" s="17">
        <v>659656.8</v>
      </c>
      <c r="L3631" s="17">
        <v>408987.22</v>
      </c>
      <c r="M3631" s="17">
        <v>250669.58</v>
      </c>
      <c r="N3631" s="17">
        <v>86680.49890000001</v>
      </c>
    </row>
    <row r="3632" spans="1:14">
      <c r="A3632" s="16">
        <v>46083</v>
      </c>
      <c r="B3632" t="s">
        <v>3668</v>
      </c>
      <c r="C3632" t="s">
        <v>73</v>
      </c>
      <c r="D3632" t="s">
        <v>74</v>
      </c>
      <c r="E3632" t="s">
        <v>24</v>
      </c>
      <c r="F3632" t="s">
        <v>3583</v>
      </c>
      <c r="G3632" t="s">
        <v>19</v>
      </c>
      <c r="H3632">
        <v>1</v>
      </c>
      <c r="I3632" s="17">
        <v>712887</v>
      </c>
      <c r="J3632" s="17">
        <v>35644.35</v>
      </c>
      <c r="K3632" s="17">
        <v>677242.65</v>
      </c>
      <c r="L3632" s="17">
        <v>514704.41</v>
      </c>
      <c r="M3632" s="17">
        <v>162538.24</v>
      </c>
      <c r="N3632" s="17">
        <v>169267.764</v>
      </c>
    </row>
    <row r="3633" spans="1:14">
      <c r="A3633" s="16">
        <v>46083</v>
      </c>
      <c r="B3633" t="s">
        <v>3669</v>
      </c>
      <c r="C3633" t="s">
        <v>29</v>
      </c>
      <c r="D3633" t="s">
        <v>30</v>
      </c>
      <c r="E3633" t="s">
        <v>31</v>
      </c>
      <c r="F3633" t="s">
        <v>3583</v>
      </c>
      <c r="G3633" t="s">
        <v>19</v>
      </c>
      <c r="H3633">
        <v>8</v>
      </c>
      <c r="I3633" s="17">
        <v>663902</v>
      </c>
      <c r="J3633" s="17">
        <v>0</v>
      </c>
      <c r="K3633" s="17">
        <v>663902</v>
      </c>
      <c r="L3633" s="17">
        <v>411619.24</v>
      </c>
      <c r="M3633" s="17">
        <v>252282.76</v>
      </c>
      <c r="N3633" s="17">
        <v>86680.49890000001</v>
      </c>
    </row>
    <row r="3634" spans="1:14">
      <c r="A3634" s="16">
        <v>46083</v>
      </c>
      <c r="B3634" t="s">
        <v>3670</v>
      </c>
      <c r="C3634" t="s">
        <v>33</v>
      </c>
      <c r="D3634" t="s">
        <v>34</v>
      </c>
      <c r="E3634" t="s">
        <v>35</v>
      </c>
      <c r="F3634" t="s">
        <v>3583</v>
      </c>
      <c r="G3634" t="s">
        <v>19</v>
      </c>
      <c r="H3634">
        <v>3</v>
      </c>
      <c r="I3634" s="17">
        <v>441452</v>
      </c>
      <c r="J3634" s="17">
        <v>39730.68</v>
      </c>
      <c r="K3634" s="17">
        <v>401721.32</v>
      </c>
      <c r="L3634" s="17">
        <v>289239.35</v>
      </c>
      <c r="M3634" s="17">
        <v>112481.97</v>
      </c>
      <c r="N3634" s="17">
        <v>48450.6557</v>
      </c>
    </row>
    <row r="3635" spans="1:14">
      <c r="A3635" s="16">
        <v>46083</v>
      </c>
      <c r="B3635" t="s">
        <v>3671</v>
      </c>
      <c r="C3635" t="s">
        <v>29</v>
      </c>
      <c r="D3635" t="s">
        <v>30</v>
      </c>
      <c r="E3635" t="s">
        <v>31</v>
      </c>
      <c r="F3635" t="s">
        <v>3583</v>
      </c>
      <c r="G3635" t="s">
        <v>19</v>
      </c>
      <c r="H3635">
        <v>12</v>
      </c>
      <c r="I3635" s="17">
        <v>394096</v>
      </c>
      <c r="J3635" s="17">
        <v>55173.44</v>
      </c>
      <c r="K3635" s="17">
        <v>338922.56</v>
      </c>
      <c r="L3635" s="17">
        <v>210131.99</v>
      </c>
      <c r="M3635" s="17">
        <v>128790.57</v>
      </c>
      <c r="N3635" s="17">
        <v>86680.49890000001</v>
      </c>
    </row>
    <row r="3636" spans="1:14">
      <c r="A3636" s="16">
        <v>46083</v>
      </c>
      <c r="B3636" t="s">
        <v>3672</v>
      </c>
      <c r="C3636" t="s">
        <v>47</v>
      </c>
      <c r="D3636" t="s">
        <v>48</v>
      </c>
      <c r="E3636" t="s">
        <v>35</v>
      </c>
      <c r="F3636" t="s">
        <v>3583</v>
      </c>
      <c r="G3636" t="s">
        <v>19</v>
      </c>
      <c r="H3636">
        <v>2</v>
      </c>
      <c r="I3636" s="17">
        <v>710061</v>
      </c>
      <c r="J3636" s="17">
        <v>0</v>
      </c>
      <c r="K3636" s="17">
        <v>710061</v>
      </c>
      <c r="L3636" s="17">
        <v>511243.92</v>
      </c>
      <c r="M3636" s="17">
        <v>198817.08</v>
      </c>
      <c r="N3636" s="17">
        <v>48450.6557</v>
      </c>
    </row>
    <row r="3637" spans="1:14">
      <c r="A3637" s="16">
        <v>46083</v>
      </c>
      <c r="B3637" t="s">
        <v>3673</v>
      </c>
      <c r="C3637" t="s">
        <v>33</v>
      </c>
      <c r="D3637" t="s">
        <v>34</v>
      </c>
      <c r="E3637" t="s">
        <v>35</v>
      </c>
      <c r="F3637" t="s">
        <v>3583</v>
      </c>
      <c r="G3637" t="s">
        <v>19</v>
      </c>
      <c r="H3637">
        <v>4</v>
      </c>
      <c r="I3637" s="17">
        <v>121059</v>
      </c>
      <c r="J3637" s="17">
        <v>13316.49</v>
      </c>
      <c r="K3637" s="17">
        <v>107742.51</v>
      </c>
      <c r="L3637" s="17">
        <v>77574.61</v>
      </c>
      <c r="M3637" s="17">
        <v>30167.9</v>
      </c>
      <c r="N3637" s="17">
        <v>48450.6557</v>
      </c>
    </row>
    <row r="3638" spans="1:14">
      <c r="A3638" s="16">
        <v>46083</v>
      </c>
      <c r="B3638" t="s">
        <v>3674</v>
      </c>
      <c r="C3638" t="s">
        <v>15</v>
      </c>
      <c r="D3638" t="s">
        <v>16</v>
      </c>
      <c r="E3638" t="s">
        <v>17</v>
      </c>
      <c r="F3638" t="s">
        <v>3583</v>
      </c>
      <c r="G3638" t="s">
        <v>19</v>
      </c>
      <c r="H3638">
        <v>6</v>
      </c>
      <c r="I3638" s="17">
        <v>436964</v>
      </c>
      <c r="J3638" s="17">
        <v>61174.96</v>
      </c>
      <c r="K3638" s="17">
        <v>375789.04</v>
      </c>
      <c r="L3638" s="17">
        <v>263052.33</v>
      </c>
      <c r="M3638" s="17">
        <v>112736.71</v>
      </c>
      <c r="N3638" s="17">
        <v>77698.887</v>
      </c>
    </row>
    <row r="3639" spans="1:14">
      <c r="A3639" s="16">
        <v>46083</v>
      </c>
      <c r="B3639" t="s">
        <v>3675</v>
      </c>
      <c r="C3639" t="s">
        <v>47</v>
      </c>
      <c r="D3639" t="s">
        <v>48</v>
      </c>
      <c r="E3639" t="s">
        <v>35</v>
      </c>
      <c r="F3639" t="s">
        <v>3583</v>
      </c>
      <c r="G3639" t="s">
        <v>19</v>
      </c>
      <c r="H3639">
        <v>1</v>
      </c>
      <c r="I3639" s="17">
        <v>570824</v>
      </c>
      <c r="J3639" s="17">
        <v>0</v>
      </c>
      <c r="K3639" s="17">
        <v>570824</v>
      </c>
      <c r="L3639" s="17">
        <v>410993.28</v>
      </c>
      <c r="M3639" s="17">
        <v>159830.72</v>
      </c>
      <c r="N3639" s="17">
        <v>48450.6557</v>
      </c>
    </row>
    <row r="3640" spans="1:14">
      <c r="A3640" s="16">
        <v>46083</v>
      </c>
      <c r="B3640" t="s">
        <v>3676</v>
      </c>
      <c r="C3640" t="s">
        <v>47</v>
      </c>
      <c r="D3640" t="s">
        <v>48</v>
      </c>
      <c r="E3640" t="s">
        <v>35</v>
      </c>
      <c r="F3640" t="s">
        <v>3583</v>
      </c>
      <c r="G3640" t="s">
        <v>19</v>
      </c>
      <c r="H3640">
        <v>10</v>
      </c>
      <c r="I3640" s="17">
        <v>69185</v>
      </c>
      <c r="J3640" s="17">
        <v>4842.95</v>
      </c>
      <c r="K3640" s="17">
        <v>64342.05</v>
      </c>
      <c r="L3640" s="17">
        <v>46326.28</v>
      </c>
      <c r="M3640" s="17">
        <v>18015.77</v>
      </c>
      <c r="N3640" s="17">
        <v>48450.6557</v>
      </c>
    </row>
    <row r="3641" spans="1:14">
      <c r="A3641" s="16">
        <v>46083</v>
      </c>
      <c r="B3641" t="s">
        <v>3677</v>
      </c>
      <c r="C3641" t="s">
        <v>43</v>
      </c>
      <c r="D3641" t="s">
        <v>44</v>
      </c>
      <c r="E3641" t="s">
        <v>31</v>
      </c>
      <c r="F3641" t="s">
        <v>3583</v>
      </c>
      <c r="G3641" t="s">
        <v>19</v>
      </c>
      <c r="H3641">
        <v>9</v>
      </c>
      <c r="I3641" s="17">
        <v>547906</v>
      </c>
      <c r="J3641" s="17">
        <v>21916.24</v>
      </c>
      <c r="K3641" s="17">
        <v>525989.76</v>
      </c>
      <c r="L3641" s="17">
        <v>326113.65</v>
      </c>
      <c r="M3641" s="17">
        <v>199876.11</v>
      </c>
      <c r="N3641" s="17">
        <v>86680.49890000001</v>
      </c>
    </row>
    <row r="3642" spans="1:14">
      <c r="A3642" s="16">
        <v>46083</v>
      </c>
      <c r="B3642" t="s">
        <v>3678</v>
      </c>
      <c r="C3642" t="s">
        <v>29</v>
      </c>
      <c r="D3642" t="s">
        <v>30</v>
      </c>
      <c r="E3642" t="s">
        <v>31</v>
      </c>
      <c r="F3642" t="s">
        <v>3583</v>
      </c>
      <c r="G3642" t="s">
        <v>19</v>
      </c>
      <c r="H3642">
        <v>1</v>
      </c>
      <c r="I3642" s="17">
        <v>125747</v>
      </c>
      <c r="J3642" s="17">
        <v>2514.94</v>
      </c>
      <c r="K3642" s="17">
        <v>123232.06</v>
      </c>
      <c r="L3642" s="17">
        <v>76403.88</v>
      </c>
      <c r="M3642" s="17">
        <v>46828.18</v>
      </c>
      <c r="N3642" s="17">
        <v>86680.49890000001</v>
      </c>
    </row>
    <row r="3643" spans="1:14">
      <c r="A3643" s="16">
        <v>46083</v>
      </c>
      <c r="B3643" t="s">
        <v>3679</v>
      </c>
      <c r="C3643" t="s">
        <v>22</v>
      </c>
      <c r="D3643" t="s">
        <v>23</v>
      </c>
      <c r="E3643" t="s">
        <v>24</v>
      </c>
      <c r="F3643" t="s">
        <v>3583</v>
      </c>
      <c r="G3643" t="s">
        <v>19</v>
      </c>
      <c r="H3643">
        <v>12</v>
      </c>
      <c r="I3643" s="17">
        <v>518089</v>
      </c>
      <c r="J3643" s="17">
        <v>0</v>
      </c>
      <c r="K3643" s="17">
        <v>518089</v>
      </c>
      <c r="L3643" s="17">
        <v>393747.64</v>
      </c>
      <c r="M3643" s="17">
        <v>124341.36</v>
      </c>
      <c r="N3643" s="17">
        <v>169267.764</v>
      </c>
    </row>
    <row r="3644" spans="1:14">
      <c r="A3644" s="16">
        <v>46083</v>
      </c>
      <c r="B3644" t="s">
        <v>3680</v>
      </c>
      <c r="C3644" t="s">
        <v>33</v>
      </c>
      <c r="D3644" t="s">
        <v>34</v>
      </c>
      <c r="E3644" t="s">
        <v>35</v>
      </c>
      <c r="F3644" t="s">
        <v>3583</v>
      </c>
      <c r="G3644" t="s">
        <v>19</v>
      </c>
      <c r="H3644">
        <v>4</v>
      </c>
      <c r="I3644" s="17">
        <v>76956</v>
      </c>
      <c r="J3644" s="17">
        <v>0</v>
      </c>
      <c r="K3644" s="17">
        <v>76956</v>
      </c>
      <c r="L3644" s="17">
        <v>55408.32</v>
      </c>
      <c r="M3644" s="17">
        <v>21547.68</v>
      </c>
      <c r="N3644" s="17">
        <v>48450.6557</v>
      </c>
    </row>
    <row r="3645" spans="1:14">
      <c r="A3645" s="16">
        <v>46083</v>
      </c>
      <c r="B3645" t="s">
        <v>3681</v>
      </c>
      <c r="C3645" t="s">
        <v>26</v>
      </c>
      <c r="D3645" t="s">
        <v>27</v>
      </c>
      <c r="E3645" t="s">
        <v>17</v>
      </c>
      <c r="F3645" t="s">
        <v>3583</v>
      </c>
      <c r="G3645" t="s">
        <v>19</v>
      </c>
      <c r="H3645">
        <v>12</v>
      </c>
      <c r="I3645" s="17">
        <v>532455</v>
      </c>
      <c r="J3645" s="17">
        <v>37271.85</v>
      </c>
      <c r="K3645" s="17">
        <v>495183.15</v>
      </c>
      <c r="L3645" s="17">
        <v>346628.2</v>
      </c>
      <c r="M3645" s="17">
        <v>148554.95</v>
      </c>
      <c r="N3645" s="17">
        <v>77698.887</v>
      </c>
    </row>
    <row r="3646" spans="1:14">
      <c r="A3646" s="16">
        <v>46083</v>
      </c>
      <c r="B3646" t="s">
        <v>3682</v>
      </c>
      <c r="C3646" t="s">
        <v>33</v>
      </c>
      <c r="D3646" t="s">
        <v>34</v>
      </c>
      <c r="E3646" t="s">
        <v>35</v>
      </c>
      <c r="F3646" t="s">
        <v>3583</v>
      </c>
      <c r="G3646" t="s">
        <v>19</v>
      </c>
      <c r="H3646">
        <v>11</v>
      </c>
      <c r="I3646" s="17">
        <v>845276</v>
      </c>
      <c r="J3646" s="17">
        <v>76074.84</v>
      </c>
      <c r="K3646" s="17">
        <v>769201.16</v>
      </c>
      <c r="L3646" s="17">
        <v>553824.84</v>
      </c>
      <c r="M3646" s="17">
        <v>215376.32</v>
      </c>
      <c r="N3646" s="17">
        <v>48450.6557</v>
      </c>
    </row>
    <row r="3647" spans="1:14">
      <c r="A3647" s="16">
        <v>46083</v>
      </c>
      <c r="B3647" t="s">
        <v>3683</v>
      </c>
      <c r="C3647" t="s">
        <v>22</v>
      </c>
      <c r="D3647" t="s">
        <v>23</v>
      </c>
      <c r="E3647" t="s">
        <v>24</v>
      </c>
      <c r="F3647" t="s">
        <v>3583</v>
      </c>
      <c r="G3647" t="s">
        <v>19</v>
      </c>
      <c r="H3647">
        <v>12</v>
      </c>
      <c r="I3647" s="17">
        <v>260249</v>
      </c>
      <c r="J3647" s="17">
        <v>26024.9</v>
      </c>
      <c r="K3647" s="17">
        <v>234224.1</v>
      </c>
      <c r="L3647" s="17">
        <v>178010.32</v>
      </c>
      <c r="M3647" s="17">
        <v>56213.78</v>
      </c>
      <c r="N3647" s="17">
        <v>169267.764</v>
      </c>
    </row>
    <row r="3648" spans="1:14">
      <c r="A3648" s="16">
        <v>46083</v>
      </c>
      <c r="B3648" t="s">
        <v>3684</v>
      </c>
      <c r="C3648" t="s">
        <v>43</v>
      </c>
      <c r="D3648" t="s">
        <v>44</v>
      </c>
      <c r="E3648" t="s">
        <v>31</v>
      </c>
      <c r="F3648" t="s">
        <v>3583</v>
      </c>
      <c r="G3648" t="s">
        <v>19</v>
      </c>
      <c r="H3648">
        <v>5</v>
      </c>
      <c r="I3648" s="17">
        <v>828306</v>
      </c>
      <c r="J3648" s="17">
        <v>74547.53999999999</v>
      </c>
      <c r="K3648" s="17">
        <v>753758.46</v>
      </c>
      <c r="L3648" s="17">
        <v>467330.25</v>
      </c>
      <c r="M3648" s="17">
        <v>286428.21</v>
      </c>
      <c r="N3648" s="17">
        <v>86680.49890000001</v>
      </c>
    </row>
    <row r="3649" spans="1:14">
      <c r="A3649" s="16">
        <v>46083</v>
      </c>
      <c r="B3649" t="s">
        <v>3685</v>
      </c>
      <c r="C3649" t="s">
        <v>33</v>
      </c>
      <c r="D3649" t="s">
        <v>34</v>
      </c>
      <c r="E3649" t="s">
        <v>35</v>
      </c>
      <c r="F3649" t="s">
        <v>3583</v>
      </c>
      <c r="G3649" t="s">
        <v>19</v>
      </c>
      <c r="H3649">
        <v>11</v>
      </c>
      <c r="I3649" s="17">
        <v>214475</v>
      </c>
      <c r="J3649" s="17">
        <v>30026.5</v>
      </c>
      <c r="K3649" s="17">
        <v>184448.5</v>
      </c>
      <c r="L3649" s="17">
        <v>132802.92</v>
      </c>
      <c r="M3649" s="17">
        <v>51645.58</v>
      </c>
      <c r="N3649" s="17">
        <v>48450.6557</v>
      </c>
    </row>
    <row r="3650" spans="1:14">
      <c r="A3650" s="16">
        <v>46083</v>
      </c>
      <c r="B3650" t="s">
        <v>3686</v>
      </c>
      <c r="C3650" t="s">
        <v>26</v>
      </c>
      <c r="D3650" t="s">
        <v>27</v>
      </c>
      <c r="E3650" t="s">
        <v>17</v>
      </c>
      <c r="F3650" t="s">
        <v>3583</v>
      </c>
      <c r="G3650" t="s">
        <v>19</v>
      </c>
      <c r="H3650">
        <v>7</v>
      </c>
      <c r="I3650" s="17">
        <v>100041</v>
      </c>
      <c r="J3650" s="17">
        <v>5002.05</v>
      </c>
      <c r="K3650" s="17">
        <v>95038.95</v>
      </c>
      <c r="L3650" s="17">
        <v>66527.25999999999</v>
      </c>
      <c r="M3650" s="17">
        <v>28511.69</v>
      </c>
      <c r="N3650" s="17">
        <v>77698.887</v>
      </c>
    </row>
    <row r="3651" spans="1:14">
      <c r="A3651" s="16">
        <v>46083</v>
      </c>
      <c r="B3651" t="s">
        <v>3687</v>
      </c>
      <c r="C3651" t="s">
        <v>47</v>
      </c>
      <c r="D3651" t="s">
        <v>48</v>
      </c>
      <c r="E3651" t="s">
        <v>35</v>
      </c>
      <c r="F3651" t="s">
        <v>3583</v>
      </c>
      <c r="G3651" t="s">
        <v>19</v>
      </c>
      <c r="H3651">
        <v>10</v>
      </c>
      <c r="I3651" s="17">
        <v>68887</v>
      </c>
      <c r="J3651" s="17">
        <v>2066.61</v>
      </c>
      <c r="K3651" s="17">
        <v>66820.39</v>
      </c>
      <c r="L3651" s="17">
        <v>48110.68</v>
      </c>
      <c r="M3651" s="17">
        <v>18709.71</v>
      </c>
      <c r="N3651" s="17">
        <v>48450.6557</v>
      </c>
    </row>
    <row r="3652" spans="1:14">
      <c r="A3652" s="16">
        <v>46083</v>
      </c>
      <c r="B3652" t="s">
        <v>3688</v>
      </c>
      <c r="C3652" t="s">
        <v>43</v>
      </c>
      <c r="D3652" t="s">
        <v>44</v>
      </c>
      <c r="E3652" t="s">
        <v>31</v>
      </c>
      <c r="F3652" t="s">
        <v>3583</v>
      </c>
      <c r="G3652" t="s">
        <v>19</v>
      </c>
      <c r="H3652">
        <v>1</v>
      </c>
      <c r="I3652" s="17">
        <v>431077</v>
      </c>
      <c r="J3652" s="17">
        <v>38796.93</v>
      </c>
      <c r="K3652" s="17">
        <v>392280.07</v>
      </c>
      <c r="L3652" s="17">
        <v>243213.64</v>
      </c>
      <c r="M3652" s="17">
        <v>149066.43</v>
      </c>
      <c r="N3652" s="17">
        <v>86680.49890000001</v>
      </c>
    </row>
    <row r="3653" spans="1:14">
      <c r="A3653" s="16">
        <v>46083</v>
      </c>
      <c r="B3653" t="s">
        <v>3689</v>
      </c>
      <c r="C3653" t="s">
        <v>26</v>
      </c>
      <c r="D3653" t="s">
        <v>27</v>
      </c>
      <c r="E3653" t="s">
        <v>17</v>
      </c>
      <c r="F3653" t="s">
        <v>3583</v>
      </c>
      <c r="G3653" t="s">
        <v>19</v>
      </c>
      <c r="H3653">
        <v>10</v>
      </c>
      <c r="I3653" s="17">
        <v>487455</v>
      </c>
      <c r="J3653" s="17">
        <v>0</v>
      </c>
      <c r="K3653" s="17">
        <v>487455</v>
      </c>
      <c r="L3653" s="17">
        <v>341218.5</v>
      </c>
      <c r="M3653" s="17">
        <v>146236.5</v>
      </c>
      <c r="N3653" s="17">
        <v>77698.887</v>
      </c>
    </row>
    <row r="3654" spans="1:14">
      <c r="A3654" s="16">
        <v>46083</v>
      </c>
      <c r="B3654" t="s">
        <v>3690</v>
      </c>
      <c r="C3654" t="s">
        <v>26</v>
      </c>
      <c r="D3654" t="s">
        <v>27</v>
      </c>
      <c r="E3654" t="s">
        <v>17</v>
      </c>
      <c r="F3654" t="s">
        <v>3583</v>
      </c>
      <c r="G3654" t="s">
        <v>19</v>
      </c>
      <c r="H3654">
        <v>6</v>
      </c>
      <c r="I3654" s="17">
        <v>536008</v>
      </c>
      <c r="J3654" s="17">
        <v>69681.03999999999</v>
      </c>
      <c r="K3654" s="17">
        <v>466326.96</v>
      </c>
      <c r="L3654" s="17">
        <v>326428.87</v>
      </c>
      <c r="M3654" s="17">
        <v>139898.09</v>
      </c>
      <c r="N3654" s="17">
        <v>77698.887</v>
      </c>
    </row>
    <row r="3655" spans="1:14">
      <c r="A3655" s="16">
        <v>46083</v>
      </c>
      <c r="B3655" t="s">
        <v>3691</v>
      </c>
      <c r="C3655" t="s">
        <v>47</v>
      </c>
      <c r="D3655" t="s">
        <v>48</v>
      </c>
      <c r="E3655" t="s">
        <v>35</v>
      </c>
      <c r="F3655" t="s">
        <v>3583</v>
      </c>
      <c r="G3655" t="s">
        <v>19</v>
      </c>
      <c r="H3655">
        <v>8</v>
      </c>
      <c r="I3655" s="17">
        <v>227186</v>
      </c>
      <c r="J3655" s="17">
        <v>31806.04</v>
      </c>
      <c r="K3655" s="17">
        <v>195379.96</v>
      </c>
      <c r="L3655" s="17">
        <v>140673.57</v>
      </c>
      <c r="M3655" s="17">
        <v>54706.39</v>
      </c>
      <c r="N3655" s="17">
        <v>48450.6557</v>
      </c>
    </row>
    <row r="3656" spans="1:14">
      <c r="A3656" s="16">
        <v>46083</v>
      </c>
      <c r="B3656" t="s">
        <v>3692</v>
      </c>
      <c r="C3656" t="s">
        <v>22</v>
      </c>
      <c r="D3656" t="s">
        <v>23</v>
      </c>
      <c r="E3656" t="s">
        <v>24</v>
      </c>
      <c r="F3656" t="s">
        <v>3583</v>
      </c>
      <c r="G3656" t="s">
        <v>19</v>
      </c>
      <c r="H3656">
        <v>8</v>
      </c>
      <c r="I3656" s="17">
        <v>811963</v>
      </c>
      <c r="J3656" s="17">
        <v>0</v>
      </c>
      <c r="K3656" s="17">
        <v>811963</v>
      </c>
      <c r="L3656" s="17">
        <v>617091.88</v>
      </c>
      <c r="M3656" s="17">
        <v>194871.12</v>
      </c>
      <c r="N3656" s="17">
        <v>169267.764</v>
      </c>
    </row>
    <row r="3657" spans="1:14">
      <c r="A3657" s="16">
        <v>46083</v>
      </c>
      <c r="B3657" t="s">
        <v>3693</v>
      </c>
      <c r="C3657" t="s">
        <v>26</v>
      </c>
      <c r="D3657" t="s">
        <v>27</v>
      </c>
      <c r="E3657" t="s">
        <v>17</v>
      </c>
      <c r="F3657" t="s">
        <v>3583</v>
      </c>
      <c r="G3657" t="s">
        <v>19</v>
      </c>
      <c r="H3657">
        <v>12</v>
      </c>
      <c r="I3657" s="17">
        <v>306877</v>
      </c>
      <c r="J3657" s="17">
        <v>15343.85</v>
      </c>
      <c r="K3657" s="17">
        <v>291533.15</v>
      </c>
      <c r="L3657" s="17">
        <v>204073.2</v>
      </c>
      <c r="M3657" s="17">
        <v>87459.95</v>
      </c>
      <c r="N3657" s="17">
        <v>77698.887</v>
      </c>
    </row>
    <row r="3658" spans="1:14">
      <c r="A3658" s="16">
        <v>46083</v>
      </c>
      <c r="B3658" t="s">
        <v>3694</v>
      </c>
      <c r="C3658" t="s">
        <v>22</v>
      </c>
      <c r="D3658" t="s">
        <v>23</v>
      </c>
      <c r="E3658" t="s">
        <v>24</v>
      </c>
      <c r="F3658" t="s">
        <v>3583</v>
      </c>
      <c r="G3658" t="s">
        <v>19</v>
      </c>
      <c r="H3658">
        <v>4</v>
      </c>
      <c r="I3658" s="17">
        <v>319723</v>
      </c>
      <c r="J3658" s="17">
        <v>19183.38</v>
      </c>
      <c r="K3658" s="17">
        <v>300539.62</v>
      </c>
      <c r="L3658" s="17">
        <v>228410.11</v>
      </c>
      <c r="M3658" s="17">
        <v>72129.50999999999</v>
      </c>
      <c r="N3658" s="17">
        <v>169267.764</v>
      </c>
    </row>
    <row r="3659" spans="1:14">
      <c r="A3659" s="16">
        <v>46083</v>
      </c>
      <c r="B3659" t="s">
        <v>3695</v>
      </c>
      <c r="C3659" t="s">
        <v>29</v>
      </c>
      <c r="D3659" t="s">
        <v>30</v>
      </c>
      <c r="E3659" t="s">
        <v>31</v>
      </c>
      <c r="F3659" t="s">
        <v>3583</v>
      </c>
      <c r="G3659" t="s">
        <v>19</v>
      </c>
      <c r="H3659">
        <v>6</v>
      </c>
      <c r="I3659" s="17">
        <v>110107</v>
      </c>
      <c r="J3659" s="17">
        <v>0</v>
      </c>
      <c r="K3659" s="17">
        <v>110107</v>
      </c>
      <c r="L3659" s="17">
        <v>68266.34</v>
      </c>
      <c r="M3659" s="17">
        <v>41840.66</v>
      </c>
      <c r="N3659" s="17">
        <v>86680.49890000001</v>
      </c>
    </row>
    <row r="3660" spans="1:14">
      <c r="A3660" s="16">
        <v>46083</v>
      </c>
      <c r="B3660" t="s">
        <v>3696</v>
      </c>
      <c r="C3660" t="s">
        <v>33</v>
      </c>
      <c r="D3660" t="s">
        <v>34</v>
      </c>
      <c r="E3660" t="s">
        <v>35</v>
      </c>
      <c r="F3660" t="s">
        <v>3583</v>
      </c>
      <c r="G3660" t="s">
        <v>19</v>
      </c>
      <c r="H3660">
        <v>6</v>
      </c>
      <c r="I3660" s="17">
        <v>189124</v>
      </c>
      <c r="J3660" s="17">
        <v>0</v>
      </c>
      <c r="K3660" s="17">
        <v>189124</v>
      </c>
      <c r="L3660" s="17">
        <v>136169.28</v>
      </c>
      <c r="M3660" s="17">
        <v>52954.72</v>
      </c>
      <c r="N3660" s="17">
        <v>48450.6557</v>
      </c>
    </row>
    <row r="3661" spans="1:14">
      <c r="A3661" s="16">
        <v>46083</v>
      </c>
      <c r="B3661" t="s">
        <v>3697</v>
      </c>
      <c r="C3661" t="s">
        <v>15</v>
      </c>
      <c r="D3661" t="s">
        <v>16</v>
      </c>
      <c r="E3661" t="s">
        <v>17</v>
      </c>
      <c r="F3661" t="s">
        <v>3583</v>
      </c>
      <c r="G3661" t="s">
        <v>19</v>
      </c>
      <c r="H3661">
        <v>1</v>
      </c>
      <c r="I3661" s="17">
        <v>427658</v>
      </c>
      <c r="J3661" s="17">
        <v>38489.22</v>
      </c>
      <c r="K3661" s="17">
        <v>389168.78</v>
      </c>
      <c r="L3661" s="17">
        <v>272418.15</v>
      </c>
      <c r="M3661" s="17">
        <v>116750.63</v>
      </c>
      <c r="N3661" s="17">
        <v>77698.887</v>
      </c>
    </row>
    <row r="3662" spans="1:14">
      <c r="A3662" s="16">
        <v>46083</v>
      </c>
      <c r="B3662" t="s">
        <v>3698</v>
      </c>
      <c r="C3662" t="s">
        <v>47</v>
      </c>
      <c r="D3662" t="s">
        <v>48</v>
      </c>
      <c r="E3662" t="s">
        <v>35</v>
      </c>
      <c r="F3662" t="s">
        <v>3583</v>
      </c>
      <c r="G3662" t="s">
        <v>19</v>
      </c>
      <c r="H3662">
        <v>11</v>
      </c>
      <c r="I3662" s="17">
        <v>787606</v>
      </c>
      <c r="J3662" s="17">
        <v>47256.36</v>
      </c>
      <c r="K3662" s="17">
        <v>740349.64</v>
      </c>
      <c r="L3662" s="17">
        <v>533051.74</v>
      </c>
      <c r="M3662" s="17">
        <v>207297.9</v>
      </c>
      <c r="N3662" s="17">
        <v>48450.6557</v>
      </c>
    </row>
    <row r="3663" spans="1:14">
      <c r="A3663" s="16">
        <v>46083</v>
      </c>
      <c r="B3663" t="s">
        <v>3699</v>
      </c>
      <c r="C3663" t="s">
        <v>33</v>
      </c>
      <c r="D3663" t="s">
        <v>34</v>
      </c>
      <c r="E3663" t="s">
        <v>35</v>
      </c>
      <c r="F3663" t="s">
        <v>3583</v>
      </c>
      <c r="G3663" t="s">
        <v>19</v>
      </c>
      <c r="H3663">
        <v>10</v>
      </c>
      <c r="I3663" s="17">
        <v>390428</v>
      </c>
      <c r="J3663" s="17">
        <v>15617.12</v>
      </c>
      <c r="K3663" s="17">
        <v>374810.88</v>
      </c>
      <c r="L3663" s="17">
        <v>269863.83</v>
      </c>
      <c r="M3663" s="17">
        <v>104947.05</v>
      </c>
      <c r="N3663" s="17">
        <v>48450.6557</v>
      </c>
    </row>
    <row r="3664" spans="1:14">
      <c r="A3664" s="16">
        <v>46083</v>
      </c>
      <c r="B3664" t="s">
        <v>3700</v>
      </c>
      <c r="C3664" t="s">
        <v>22</v>
      </c>
      <c r="D3664" t="s">
        <v>23</v>
      </c>
      <c r="E3664" t="s">
        <v>24</v>
      </c>
      <c r="F3664" t="s">
        <v>3583</v>
      </c>
      <c r="G3664" t="s">
        <v>19</v>
      </c>
      <c r="H3664">
        <v>10</v>
      </c>
      <c r="I3664" s="17">
        <v>817798</v>
      </c>
      <c r="J3664" s="17">
        <v>0</v>
      </c>
      <c r="K3664" s="17">
        <v>817798</v>
      </c>
      <c r="L3664" s="17">
        <v>621526.48</v>
      </c>
      <c r="M3664" s="17">
        <v>196271.52</v>
      </c>
      <c r="N3664" s="17">
        <v>169267.764</v>
      </c>
    </row>
    <row r="3665" spans="1:14">
      <c r="A3665" s="16">
        <v>46083</v>
      </c>
      <c r="B3665" t="s">
        <v>3701</v>
      </c>
      <c r="C3665" t="s">
        <v>29</v>
      </c>
      <c r="D3665" t="s">
        <v>30</v>
      </c>
      <c r="E3665" t="s">
        <v>31</v>
      </c>
      <c r="F3665" t="s">
        <v>3583</v>
      </c>
      <c r="G3665" t="s">
        <v>19</v>
      </c>
      <c r="H3665">
        <v>6</v>
      </c>
      <c r="I3665" s="17">
        <v>192748</v>
      </c>
      <c r="J3665" s="17">
        <v>26984.72</v>
      </c>
      <c r="K3665" s="17">
        <v>165763.28</v>
      </c>
      <c r="L3665" s="17">
        <v>102773.23</v>
      </c>
      <c r="M3665" s="17">
        <v>62990.05</v>
      </c>
      <c r="N3665" s="17">
        <v>86680.49890000001</v>
      </c>
    </row>
    <row r="3666" spans="1:14">
      <c r="A3666" s="16">
        <v>46083</v>
      </c>
      <c r="B3666" t="s">
        <v>3702</v>
      </c>
      <c r="C3666" t="s">
        <v>29</v>
      </c>
      <c r="D3666" t="s">
        <v>30</v>
      </c>
      <c r="E3666" t="s">
        <v>31</v>
      </c>
      <c r="F3666" t="s">
        <v>3583</v>
      </c>
      <c r="G3666" t="s">
        <v>19</v>
      </c>
      <c r="H3666">
        <v>3</v>
      </c>
      <c r="I3666" s="17">
        <v>410035</v>
      </c>
      <c r="J3666" s="17">
        <v>0</v>
      </c>
      <c r="K3666" s="17">
        <v>410035</v>
      </c>
      <c r="L3666" s="17">
        <v>254221.7</v>
      </c>
      <c r="M3666" s="17">
        <v>155813.3</v>
      </c>
      <c r="N3666" s="17">
        <v>86680.49890000001</v>
      </c>
    </row>
    <row r="3667" spans="1:14">
      <c r="A3667" s="16">
        <v>46083</v>
      </c>
      <c r="B3667" t="s">
        <v>3703</v>
      </c>
      <c r="C3667" t="s">
        <v>33</v>
      </c>
      <c r="D3667" t="s">
        <v>34</v>
      </c>
      <c r="E3667" t="s">
        <v>35</v>
      </c>
      <c r="F3667" t="s">
        <v>3583</v>
      </c>
      <c r="G3667" t="s">
        <v>19</v>
      </c>
      <c r="H3667">
        <v>4</v>
      </c>
      <c r="I3667" s="17">
        <v>710263</v>
      </c>
      <c r="J3667" s="17">
        <v>0</v>
      </c>
      <c r="K3667" s="17">
        <v>710263</v>
      </c>
      <c r="L3667" s="17">
        <v>511389.36</v>
      </c>
      <c r="M3667" s="17">
        <v>198873.64</v>
      </c>
      <c r="N3667" s="17">
        <v>48450.6557</v>
      </c>
    </row>
    <row r="3668" spans="1:14">
      <c r="A3668" s="16">
        <v>46083</v>
      </c>
      <c r="B3668" t="s">
        <v>3704</v>
      </c>
      <c r="C3668" t="s">
        <v>15</v>
      </c>
      <c r="D3668" t="s">
        <v>16</v>
      </c>
      <c r="E3668" t="s">
        <v>17</v>
      </c>
      <c r="F3668" t="s">
        <v>3583</v>
      </c>
      <c r="G3668" t="s">
        <v>19</v>
      </c>
      <c r="H3668">
        <v>3</v>
      </c>
      <c r="I3668" s="17">
        <v>652226</v>
      </c>
      <c r="J3668" s="17">
        <v>58700.34</v>
      </c>
      <c r="K3668" s="17">
        <v>593525.66</v>
      </c>
      <c r="L3668" s="17">
        <v>415467.96</v>
      </c>
      <c r="M3668" s="17">
        <v>178057.7</v>
      </c>
      <c r="N3668" s="17">
        <v>77698.887</v>
      </c>
    </row>
    <row r="3669" spans="1:14">
      <c r="A3669" s="16">
        <v>46083</v>
      </c>
      <c r="B3669" t="s">
        <v>3705</v>
      </c>
      <c r="C3669" t="s">
        <v>15</v>
      </c>
      <c r="D3669" t="s">
        <v>16</v>
      </c>
      <c r="E3669" t="s">
        <v>17</v>
      </c>
      <c r="F3669" t="s">
        <v>3583</v>
      </c>
      <c r="G3669" t="s">
        <v>19</v>
      </c>
      <c r="H3669">
        <v>11</v>
      </c>
      <c r="I3669" s="17">
        <v>693354</v>
      </c>
      <c r="J3669" s="17">
        <v>76268.94</v>
      </c>
      <c r="K3669" s="17">
        <v>617085.0600000001</v>
      </c>
      <c r="L3669" s="17">
        <v>431959.54</v>
      </c>
      <c r="M3669" s="17">
        <v>185125.52</v>
      </c>
      <c r="N3669" s="17">
        <v>77698.887</v>
      </c>
    </row>
    <row r="3670" spans="1:14">
      <c r="A3670" s="16">
        <v>46083</v>
      </c>
      <c r="B3670" t="s">
        <v>3706</v>
      </c>
      <c r="C3670" t="s">
        <v>43</v>
      </c>
      <c r="D3670" t="s">
        <v>44</v>
      </c>
      <c r="E3670" t="s">
        <v>31</v>
      </c>
      <c r="F3670" t="s">
        <v>3583</v>
      </c>
      <c r="G3670" t="s">
        <v>19</v>
      </c>
      <c r="H3670">
        <v>3</v>
      </c>
      <c r="I3670" s="17">
        <v>502814</v>
      </c>
      <c r="J3670" s="17">
        <v>0</v>
      </c>
      <c r="K3670" s="17">
        <v>502814</v>
      </c>
      <c r="L3670" s="17">
        <v>311744.68</v>
      </c>
      <c r="M3670" s="17">
        <v>191069.32</v>
      </c>
      <c r="N3670" s="17">
        <v>86680.49890000001</v>
      </c>
    </row>
    <row r="3671" spans="1:14">
      <c r="A3671" s="16">
        <v>46083</v>
      </c>
      <c r="B3671" t="s">
        <v>3707</v>
      </c>
      <c r="C3671" t="s">
        <v>43</v>
      </c>
      <c r="D3671" t="s">
        <v>44</v>
      </c>
      <c r="E3671" t="s">
        <v>31</v>
      </c>
      <c r="F3671" t="s">
        <v>3583</v>
      </c>
      <c r="G3671" t="s">
        <v>19</v>
      </c>
      <c r="H3671">
        <v>2</v>
      </c>
      <c r="I3671" s="17">
        <v>185134</v>
      </c>
      <c r="J3671" s="17">
        <v>20364.74</v>
      </c>
      <c r="K3671" s="17">
        <v>164769.26</v>
      </c>
      <c r="L3671" s="17">
        <v>102156.94</v>
      </c>
      <c r="M3671" s="17">
        <v>62612.32</v>
      </c>
      <c r="N3671" s="17">
        <v>86680.49890000001</v>
      </c>
    </row>
    <row r="3672" spans="1:14">
      <c r="A3672" s="16">
        <v>46083</v>
      </c>
      <c r="B3672" t="s">
        <v>3708</v>
      </c>
      <c r="C3672" t="s">
        <v>22</v>
      </c>
      <c r="D3672" t="s">
        <v>23</v>
      </c>
      <c r="E3672" t="s">
        <v>24</v>
      </c>
      <c r="F3672" t="s">
        <v>3583</v>
      </c>
      <c r="G3672" t="s">
        <v>19</v>
      </c>
      <c r="H3672">
        <v>9</v>
      </c>
      <c r="I3672" s="17">
        <v>746031</v>
      </c>
      <c r="J3672" s="17">
        <v>52222.17</v>
      </c>
      <c r="K3672" s="17">
        <v>693808.83</v>
      </c>
      <c r="L3672" s="17">
        <v>527294.71</v>
      </c>
      <c r="M3672" s="17">
        <v>166514.12</v>
      </c>
      <c r="N3672" s="17">
        <v>169267.764</v>
      </c>
    </row>
    <row r="3673" spans="1:14">
      <c r="A3673" s="16">
        <v>46083</v>
      </c>
      <c r="B3673" t="s">
        <v>3709</v>
      </c>
      <c r="C3673" t="s">
        <v>43</v>
      </c>
      <c r="D3673" t="s">
        <v>44</v>
      </c>
      <c r="E3673" t="s">
        <v>31</v>
      </c>
      <c r="F3673" t="s">
        <v>3583</v>
      </c>
      <c r="G3673" t="s">
        <v>19</v>
      </c>
      <c r="H3673">
        <v>10</v>
      </c>
      <c r="I3673" s="17">
        <v>628413</v>
      </c>
      <c r="J3673" s="17">
        <v>18852.39</v>
      </c>
      <c r="K3673" s="17">
        <v>609560.61</v>
      </c>
      <c r="L3673" s="17">
        <v>377927.58</v>
      </c>
      <c r="M3673" s="17">
        <v>231633.03</v>
      </c>
      <c r="N3673" s="17">
        <v>86680.49890000001</v>
      </c>
    </row>
    <row r="3674" spans="1:14">
      <c r="A3674" s="16">
        <v>46083</v>
      </c>
      <c r="B3674" t="s">
        <v>3710</v>
      </c>
      <c r="C3674" t="s">
        <v>15</v>
      </c>
      <c r="D3674" t="s">
        <v>16</v>
      </c>
      <c r="E3674" t="s">
        <v>17</v>
      </c>
      <c r="F3674" t="s">
        <v>3583</v>
      </c>
      <c r="G3674" t="s">
        <v>19</v>
      </c>
      <c r="H3674">
        <v>11</v>
      </c>
      <c r="I3674" s="17">
        <v>819332</v>
      </c>
      <c r="J3674" s="17">
        <v>106513.16</v>
      </c>
      <c r="K3674" s="17">
        <v>712818.84</v>
      </c>
      <c r="L3674" s="17">
        <v>498973.19</v>
      </c>
      <c r="M3674" s="17">
        <v>213845.65</v>
      </c>
      <c r="N3674" s="17">
        <v>77698.887</v>
      </c>
    </row>
    <row r="3675" spans="1:14">
      <c r="A3675" s="16">
        <v>46083</v>
      </c>
      <c r="B3675" t="s">
        <v>3711</v>
      </c>
      <c r="C3675" t="s">
        <v>47</v>
      </c>
      <c r="D3675" t="s">
        <v>48</v>
      </c>
      <c r="E3675" t="s">
        <v>35</v>
      </c>
      <c r="F3675" t="s">
        <v>3583</v>
      </c>
      <c r="G3675" t="s">
        <v>19</v>
      </c>
      <c r="H3675">
        <v>4</v>
      </c>
      <c r="I3675" s="17">
        <v>838048</v>
      </c>
      <c r="J3675" s="17">
        <v>108946.24</v>
      </c>
      <c r="K3675" s="17">
        <v>729101.76</v>
      </c>
      <c r="L3675" s="17">
        <v>524953.27</v>
      </c>
      <c r="M3675" s="17">
        <v>204148.49</v>
      </c>
      <c r="N3675" s="17">
        <v>48450.6557</v>
      </c>
    </row>
    <row r="3676" spans="1:14">
      <c r="A3676" s="16">
        <v>46083</v>
      </c>
      <c r="B3676" t="s">
        <v>3712</v>
      </c>
      <c r="C3676" t="s">
        <v>43</v>
      </c>
      <c r="D3676" t="s">
        <v>44</v>
      </c>
      <c r="E3676" t="s">
        <v>31</v>
      </c>
      <c r="F3676" t="s">
        <v>3583</v>
      </c>
      <c r="G3676" t="s">
        <v>19</v>
      </c>
      <c r="H3676">
        <v>5</v>
      </c>
      <c r="I3676" s="17">
        <v>778604</v>
      </c>
      <c r="J3676" s="17">
        <v>62288.32</v>
      </c>
      <c r="K3676" s="17">
        <v>716315.6800000001</v>
      </c>
      <c r="L3676" s="17">
        <v>444115.72</v>
      </c>
      <c r="M3676" s="17">
        <v>272199.96</v>
      </c>
      <c r="N3676" s="17">
        <v>86680.49890000001</v>
      </c>
    </row>
    <row r="3677" spans="1:14">
      <c r="A3677" s="16">
        <v>46083</v>
      </c>
      <c r="B3677" t="s">
        <v>3713</v>
      </c>
      <c r="C3677" t="s">
        <v>47</v>
      </c>
      <c r="D3677" t="s">
        <v>48</v>
      </c>
      <c r="E3677" t="s">
        <v>35</v>
      </c>
      <c r="F3677" t="s">
        <v>3583</v>
      </c>
      <c r="G3677" t="s">
        <v>19</v>
      </c>
      <c r="H3677">
        <v>3</v>
      </c>
      <c r="I3677" s="17">
        <v>557833</v>
      </c>
      <c r="J3677" s="17">
        <v>0</v>
      </c>
      <c r="K3677" s="17">
        <v>557833</v>
      </c>
      <c r="L3677" s="17">
        <v>401639.76</v>
      </c>
      <c r="M3677" s="17">
        <v>156193.24</v>
      </c>
      <c r="N3677" s="17">
        <v>48450.6557</v>
      </c>
    </row>
    <row r="3678" spans="1:14">
      <c r="A3678" s="16">
        <v>46083</v>
      </c>
      <c r="B3678" t="s">
        <v>3714</v>
      </c>
      <c r="C3678" t="s">
        <v>33</v>
      </c>
      <c r="D3678" t="s">
        <v>34</v>
      </c>
      <c r="E3678" t="s">
        <v>35</v>
      </c>
      <c r="F3678" t="s">
        <v>3583</v>
      </c>
      <c r="G3678" t="s">
        <v>19</v>
      </c>
      <c r="H3678">
        <v>5</v>
      </c>
      <c r="I3678" s="17">
        <v>489706</v>
      </c>
      <c r="J3678" s="17">
        <v>68558.84</v>
      </c>
      <c r="K3678" s="17">
        <v>421147.16</v>
      </c>
      <c r="L3678" s="17">
        <v>303225.96</v>
      </c>
      <c r="M3678" s="17">
        <v>117921.2</v>
      </c>
      <c r="N3678" s="17">
        <v>48450.6557</v>
      </c>
    </row>
    <row r="3679" spans="1:14">
      <c r="A3679" s="16">
        <v>46083</v>
      </c>
      <c r="B3679" t="s">
        <v>3715</v>
      </c>
      <c r="C3679" t="s">
        <v>47</v>
      </c>
      <c r="D3679" t="s">
        <v>48</v>
      </c>
      <c r="E3679" t="s">
        <v>35</v>
      </c>
      <c r="F3679" t="s">
        <v>3583</v>
      </c>
      <c r="G3679" t="s">
        <v>19</v>
      </c>
      <c r="H3679">
        <v>11</v>
      </c>
      <c r="I3679" s="17">
        <v>46998</v>
      </c>
      <c r="J3679" s="17">
        <v>2349.9</v>
      </c>
      <c r="K3679" s="17">
        <v>44648.1</v>
      </c>
      <c r="L3679" s="17">
        <v>32146.63</v>
      </c>
      <c r="M3679" s="17">
        <v>12501.47</v>
      </c>
      <c r="N3679" s="17">
        <v>48450.6557</v>
      </c>
    </row>
    <row r="3680" spans="1:14">
      <c r="A3680" s="16">
        <v>46083</v>
      </c>
      <c r="B3680" t="s">
        <v>3716</v>
      </c>
      <c r="C3680" t="s">
        <v>33</v>
      </c>
      <c r="D3680" t="s">
        <v>34</v>
      </c>
      <c r="E3680" t="s">
        <v>35</v>
      </c>
      <c r="F3680" t="s">
        <v>3583</v>
      </c>
      <c r="G3680" t="s">
        <v>19</v>
      </c>
      <c r="H3680">
        <v>3</v>
      </c>
      <c r="I3680" s="17">
        <v>646004</v>
      </c>
      <c r="J3680" s="17">
        <v>0</v>
      </c>
      <c r="K3680" s="17">
        <v>646004</v>
      </c>
      <c r="L3680" s="17">
        <v>465122.88</v>
      </c>
      <c r="M3680" s="17">
        <v>180881.12</v>
      </c>
      <c r="N3680" s="17">
        <v>48450.6557</v>
      </c>
    </row>
    <row r="3681" spans="1:14">
      <c r="A3681" s="16">
        <v>46084</v>
      </c>
      <c r="B3681" t="s">
        <v>3717</v>
      </c>
      <c r="C3681" t="s">
        <v>29</v>
      </c>
      <c r="D3681" t="s">
        <v>30</v>
      </c>
      <c r="E3681" t="s">
        <v>31</v>
      </c>
      <c r="F3681" t="s">
        <v>3583</v>
      </c>
      <c r="G3681" t="s">
        <v>19</v>
      </c>
      <c r="H3681">
        <v>2</v>
      </c>
      <c r="I3681" s="17">
        <v>811260</v>
      </c>
      <c r="J3681" s="17">
        <v>0</v>
      </c>
      <c r="K3681" s="17">
        <v>811260</v>
      </c>
      <c r="L3681" s="17">
        <v>502981.2</v>
      </c>
      <c r="M3681" s="17">
        <v>308278.8</v>
      </c>
      <c r="N3681" s="17">
        <v>86680.49890000001</v>
      </c>
    </row>
    <row r="3682" spans="1:14">
      <c r="A3682" s="16">
        <v>46084</v>
      </c>
      <c r="B3682" t="s">
        <v>3718</v>
      </c>
      <c r="C3682" t="s">
        <v>26</v>
      </c>
      <c r="D3682" t="s">
        <v>27</v>
      </c>
      <c r="E3682" t="s">
        <v>17</v>
      </c>
      <c r="F3682" t="s">
        <v>3583</v>
      </c>
      <c r="G3682" t="s">
        <v>19</v>
      </c>
      <c r="H3682">
        <v>6</v>
      </c>
      <c r="I3682" s="17">
        <v>593410</v>
      </c>
      <c r="J3682" s="17">
        <v>77143.3</v>
      </c>
      <c r="K3682" s="17">
        <v>516266.7</v>
      </c>
      <c r="L3682" s="17">
        <v>361386.69</v>
      </c>
      <c r="M3682" s="17">
        <v>154880.01</v>
      </c>
      <c r="N3682" s="17">
        <v>77698.887</v>
      </c>
    </row>
    <row r="3683" spans="1:14">
      <c r="A3683" s="16">
        <v>46084</v>
      </c>
      <c r="B3683" t="s">
        <v>3719</v>
      </c>
      <c r="C3683" t="s">
        <v>29</v>
      </c>
      <c r="D3683" t="s">
        <v>30</v>
      </c>
      <c r="E3683" t="s">
        <v>31</v>
      </c>
      <c r="F3683" t="s">
        <v>3583</v>
      </c>
      <c r="G3683" t="s">
        <v>19</v>
      </c>
      <c r="H3683">
        <v>11</v>
      </c>
      <c r="I3683" s="17">
        <v>734115</v>
      </c>
      <c r="J3683" s="17">
        <v>22023.45</v>
      </c>
      <c r="K3683" s="17">
        <v>712091.55</v>
      </c>
      <c r="L3683" s="17">
        <v>441496.76</v>
      </c>
      <c r="M3683" s="17">
        <v>270594.79</v>
      </c>
      <c r="N3683" s="17">
        <v>86680.49890000001</v>
      </c>
    </row>
    <row r="3684" spans="1:14">
      <c r="A3684" s="16">
        <v>46084</v>
      </c>
      <c r="B3684" t="s">
        <v>3720</v>
      </c>
      <c r="C3684" t="s">
        <v>29</v>
      </c>
      <c r="D3684" t="s">
        <v>30</v>
      </c>
      <c r="E3684" t="s">
        <v>31</v>
      </c>
      <c r="F3684" t="s">
        <v>3583</v>
      </c>
      <c r="G3684" t="s">
        <v>19</v>
      </c>
      <c r="H3684">
        <v>8</v>
      </c>
      <c r="I3684" s="17">
        <v>823938</v>
      </c>
      <c r="J3684" s="17">
        <v>107111.94</v>
      </c>
      <c r="K3684" s="17">
        <v>716826.0600000001</v>
      </c>
      <c r="L3684" s="17">
        <v>444432.16</v>
      </c>
      <c r="M3684" s="17">
        <v>272393.9</v>
      </c>
      <c r="N3684" s="17">
        <v>86680.49890000001</v>
      </c>
    </row>
    <row r="3685" spans="1:14">
      <c r="A3685" s="16">
        <v>46084</v>
      </c>
      <c r="B3685" t="s">
        <v>3721</v>
      </c>
      <c r="C3685" t="s">
        <v>26</v>
      </c>
      <c r="D3685" t="s">
        <v>27</v>
      </c>
      <c r="E3685" t="s">
        <v>17</v>
      </c>
      <c r="F3685" t="s">
        <v>3583</v>
      </c>
      <c r="G3685" t="s">
        <v>19</v>
      </c>
      <c r="H3685">
        <v>2</v>
      </c>
      <c r="I3685" s="17">
        <v>615512</v>
      </c>
      <c r="J3685" s="17">
        <v>80016.56</v>
      </c>
      <c r="K3685" s="17">
        <v>535495.4399999999</v>
      </c>
      <c r="L3685" s="17">
        <v>374846.81</v>
      </c>
      <c r="M3685" s="17">
        <v>160648.63</v>
      </c>
      <c r="N3685" s="17">
        <v>77698.887</v>
      </c>
    </row>
    <row r="3686" spans="1:14">
      <c r="A3686" s="16">
        <v>46084</v>
      </c>
      <c r="B3686" t="s">
        <v>3722</v>
      </c>
      <c r="C3686" t="s">
        <v>43</v>
      </c>
      <c r="D3686" t="s">
        <v>44</v>
      </c>
      <c r="E3686" t="s">
        <v>31</v>
      </c>
      <c r="F3686" t="s">
        <v>3583</v>
      </c>
      <c r="G3686" t="s">
        <v>19</v>
      </c>
      <c r="H3686">
        <v>12</v>
      </c>
      <c r="I3686" s="17">
        <v>624651</v>
      </c>
      <c r="J3686" s="17">
        <v>87451.14</v>
      </c>
      <c r="K3686" s="17">
        <v>537199.86</v>
      </c>
      <c r="L3686" s="17">
        <v>333063.91</v>
      </c>
      <c r="M3686" s="17">
        <v>204135.95</v>
      </c>
      <c r="N3686" s="17">
        <v>86680.49890000001</v>
      </c>
    </row>
    <row r="3687" spans="1:14">
      <c r="A3687" s="16">
        <v>46084</v>
      </c>
      <c r="B3687" t="s">
        <v>3723</v>
      </c>
      <c r="C3687" t="s">
        <v>47</v>
      </c>
      <c r="D3687" t="s">
        <v>48</v>
      </c>
      <c r="E3687" t="s">
        <v>35</v>
      </c>
      <c r="F3687" t="s">
        <v>3583</v>
      </c>
      <c r="G3687" t="s">
        <v>19</v>
      </c>
      <c r="H3687">
        <v>6</v>
      </c>
      <c r="I3687" s="17">
        <v>325767</v>
      </c>
      <c r="J3687" s="17">
        <v>39092.04</v>
      </c>
      <c r="K3687" s="17">
        <v>286674.96</v>
      </c>
      <c r="L3687" s="17">
        <v>206405.97</v>
      </c>
      <c r="M3687" s="17">
        <v>80268.99000000001</v>
      </c>
      <c r="N3687" s="17">
        <v>48450.6557</v>
      </c>
    </row>
    <row r="3688" spans="1:14">
      <c r="A3688" s="16">
        <v>46084</v>
      </c>
      <c r="B3688" t="s">
        <v>3724</v>
      </c>
      <c r="C3688" t="s">
        <v>33</v>
      </c>
      <c r="D3688" t="s">
        <v>34</v>
      </c>
      <c r="E3688" t="s">
        <v>35</v>
      </c>
      <c r="F3688" t="s">
        <v>3583</v>
      </c>
      <c r="G3688" t="s">
        <v>19</v>
      </c>
      <c r="H3688">
        <v>4</v>
      </c>
      <c r="I3688" s="17">
        <v>282863</v>
      </c>
      <c r="J3688" s="17">
        <v>0</v>
      </c>
      <c r="K3688" s="17">
        <v>282863</v>
      </c>
      <c r="L3688" s="17">
        <v>203661.36</v>
      </c>
      <c r="M3688" s="17">
        <v>79201.64</v>
      </c>
      <c r="N3688" s="17">
        <v>48450.6557</v>
      </c>
    </row>
    <row r="3689" spans="1:14">
      <c r="A3689" s="16">
        <v>46084</v>
      </c>
      <c r="B3689" t="s">
        <v>3725</v>
      </c>
      <c r="C3689" t="s">
        <v>15</v>
      </c>
      <c r="D3689" t="s">
        <v>16</v>
      </c>
      <c r="E3689" t="s">
        <v>17</v>
      </c>
      <c r="F3689" t="s">
        <v>3583</v>
      </c>
      <c r="G3689" t="s">
        <v>19</v>
      </c>
      <c r="H3689">
        <v>7</v>
      </c>
      <c r="I3689" s="17">
        <v>315317</v>
      </c>
      <c r="J3689" s="17">
        <v>34684.87</v>
      </c>
      <c r="K3689" s="17">
        <v>280632.13</v>
      </c>
      <c r="L3689" s="17">
        <v>196442.49</v>
      </c>
      <c r="M3689" s="17">
        <v>84189.64</v>
      </c>
      <c r="N3689" s="17">
        <v>77698.887</v>
      </c>
    </row>
    <row r="3690" spans="1:14">
      <c r="A3690" s="16">
        <v>46084</v>
      </c>
      <c r="B3690" t="s">
        <v>3726</v>
      </c>
      <c r="C3690" t="s">
        <v>33</v>
      </c>
      <c r="D3690" t="s">
        <v>34</v>
      </c>
      <c r="E3690" t="s">
        <v>35</v>
      </c>
      <c r="F3690" t="s">
        <v>3583</v>
      </c>
      <c r="G3690" t="s">
        <v>19</v>
      </c>
      <c r="H3690">
        <v>1</v>
      </c>
      <c r="I3690" s="17">
        <v>204537</v>
      </c>
      <c r="J3690" s="17">
        <v>28635.18</v>
      </c>
      <c r="K3690" s="17">
        <v>175901.82</v>
      </c>
      <c r="L3690" s="17">
        <v>126649.31</v>
      </c>
      <c r="M3690" s="17">
        <v>49252.51</v>
      </c>
      <c r="N3690" s="17">
        <v>48450.6557</v>
      </c>
    </row>
    <row r="3691" spans="1:14">
      <c r="A3691" s="16">
        <v>46084</v>
      </c>
      <c r="B3691" t="s">
        <v>3727</v>
      </c>
      <c r="C3691" t="s">
        <v>15</v>
      </c>
      <c r="D3691" t="s">
        <v>16</v>
      </c>
      <c r="E3691" t="s">
        <v>17</v>
      </c>
      <c r="F3691" t="s">
        <v>3583</v>
      </c>
      <c r="G3691" t="s">
        <v>19</v>
      </c>
      <c r="H3691">
        <v>10</v>
      </c>
      <c r="I3691" s="17">
        <v>488664</v>
      </c>
      <c r="J3691" s="17">
        <v>63526.32</v>
      </c>
      <c r="K3691" s="17">
        <v>425137.68</v>
      </c>
      <c r="L3691" s="17">
        <v>297596.38</v>
      </c>
      <c r="M3691" s="17">
        <v>127541.3</v>
      </c>
      <c r="N3691" s="17">
        <v>77698.887</v>
      </c>
    </row>
    <row r="3692" spans="1:14">
      <c r="A3692" s="16">
        <v>46084</v>
      </c>
      <c r="B3692" t="s">
        <v>3728</v>
      </c>
      <c r="C3692" t="s">
        <v>33</v>
      </c>
      <c r="D3692" t="s">
        <v>34</v>
      </c>
      <c r="E3692" t="s">
        <v>35</v>
      </c>
      <c r="F3692" t="s">
        <v>3583</v>
      </c>
      <c r="G3692" t="s">
        <v>19</v>
      </c>
      <c r="H3692">
        <v>10</v>
      </c>
      <c r="I3692" s="17">
        <v>306870</v>
      </c>
      <c r="J3692" s="17">
        <v>6137.4</v>
      </c>
      <c r="K3692" s="17">
        <v>300732.6</v>
      </c>
      <c r="L3692" s="17">
        <v>216527.47</v>
      </c>
      <c r="M3692" s="17">
        <v>84205.13</v>
      </c>
      <c r="N3692" s="17">
        <v>48450.6557</v>
      </c>
    </row>
    <row r="3693" spans="1:14">
      <c r="A3693" s="16">
        <v>46084</v>
      </c>
      <c r="B3693" t="s">
        <v>3729</v>
      </c>
      <c r="C3693" t="s">
        <v>33</v>
      </c>
      <c r="D3693" t="s">
        <v>34</v>
      </c>
      <c r="E3693" t="s">
        <v>35</v>
      </c>
      <c r="F3693" t="s">
        <v>3583</v>
      </c>
      <c r="G3693" t="s">
        <v>19</v>
      </c>
      <c r="H3693">
        <v>11</v>
      </c>
      <c r="I3693" s="17">
        <v>416530</v>
      </c>
      <c r="J3693" s="17">
        <v>0</v>
      </c>
      <c r="K3693" s="17">
        <v>416530</v>
      </c>
      <c r="L3693" s="17">
        <v>299901.6</v>
      </c>
      <c r="M3693" s="17">
        <v>116628.4</v>
      </c>
      <c r="N3693" s="17">
        <v>48450.6557</v>
      </c>
    </row>
    <row r="3694" spans="1:14">
      <c r="A3694" s="16">
        <v>46084</v>
      </c>
      <c r="B3694" t="s">
        <v>3730</v>
      </c>
      <c r="C3694" t="s">
        <v>22</v>
      </c>
      <c r="D3694" t="s">
        <v>23</v>
      </c>
      <c r="E3694" t="s">
        <v>24</v>
      </c>
      <c r="F3694" t="s">
        <v>3583</v>
      </c>
      <c r="G3694" t="s">
        <v>19</v>
      </c>
      <c r="H3694">
        <v>7</v>
      </c>
      <c r="I3694" s="17">
        <v>365150</v>
      </c>
      <c r="J3694" s="17">
        <v>51121</v>
      </c>
      <c r="K3694" s="17">
        <v>314029</v>
      </c>
      <c r="L3694" s="17">
        <v>238662.04</v>
      </c>
      <c r="M3694" s="17">
        <v>75366.96000000001</v>
      </c>
      <c r="N3694" s="17">
        <v>169267.764</v>
      </c>
    </row>
    <row r="3695" spans="1:14">
      <c r="A3695" s="16">
        <v>46084</v>
      </c>
      <c r="B3695" t="s">
        <v>3731</v>
      </c>
      <c r="C3695" t="s">
        <v>47</v>
      </c>
      <c r="D3695" t="s">
        <v>48</v>
      </c>
      <c r="E3695" t="s">
        <v>35</v>
      </c>
      <c r="F3695" t="s">
        <v>3583</v>
      </c>
      <c r="G3695" t="s">
        <v>19</v>
      </c>
      <c r="H3695">
        <v>9</v>
      </c>
      <c r="I3695" s="17">
        <v>591209</v>
      </c>
      <c r="J3695" s="17">
        <v>53208.81</v>
      </c>
      <c r="K3695" s="17">
        <v>538000.1899999999</v>
      </c>
      <c r="L3695" s="17">
        <v>387360.14</v>
      </c>
      <c r="M3695" s="17">
        <v>150640.05</v>
      </c>
      <c r="N3695" s="17">
        <v>48450.6557</v>
      </c>
    </row>
    <row r="3696" spans="1:14">
      <c r="A3696" s="16">
        <v>46084</v>
      </c>
      <c r="B3696" t="s">
        <v>3732</v>
      </c>
      <c r="C3696" t="s">
        <v>43</v>
      </c>
      <c r="D3696" t="s">
        <v>44</v>
      </c>
      <c r="E3696" t="s">
        <v>31</v>
      </c>
      <c r="F3696" t="s">
        <v>3583</v>
      </c>
      <c r="G3696" t="s">
        <v>19</v>
      </c>
      <c r="H3696">
        <v>9</v>
      </c>
      <c r="I3696" s="17">
        <v>360465</v>
      </c>
      <c r="J3696" s="17">
        <v>28837.2</v>
      </c>
      <c r="K3696" s="17">
        <v>331627.8</v>
      </c>
      <c r="L3696" s="17">
        <v>205609.24</v>
      </c>
      <c r="M3696" s="17">
        <v>126018.56</v>
      </c>
      <c r="N3696" s="17">
        <v>86680.49890000001</v>
      </c>
    </row>
    <row r="3697" spans="1:14">
      <c r="A3697" s="16">
        <v>46084</v>
      </c>
      <c r="B3697" t="s">
        <v>3733</v>
      </c>
      <c r="C3697" t="s">
        <v>47</v>
      </c>
      <c r="D3697" t="s">
        <v>48</v>
      </c>
      <c r="E3697" t="s">
        <v>35</v>
      </c>
      <c r="F3697" t="s">
        <v>3583</v>
      </c>
      <c r="G3697" t="s">
        <v>19</v>
      </c>
      <c r="H3697">
        <v>6</v>
      </c>
      <c r="I3697" s="17">
        <v>731770</v>
      </c>
      <c r="J3697" s="17">
        <v>43906.2</v>
      </c>
      <c r="K3697" s="17">
        <v>687863.8</v>
      </c>
      <c r="L3697" s="17">
        <v>495261.94</v>
      </c>
      <c r="M3697" s="17">
        <v>192601.86</v>
      </c>
      <c r="N3697" s="17">
        <v>48450.6557</v>
      </c>
    </row>
    <row r="3698" spans="1:14">
      <c r="A3698" s="16">
        <v>46084</v>
      </c>
      <c r="B3698" t="s">
        <v>3734</v>
      </c>
      <c r="C3698" t="s">
        <v>26</v>
      </c>
      <c r="D3698" t="s">
        <v>27</v>
      </c>
      <c r="E3698" t="s">
        <v>17</v>
      </c>
      <c r="F3698" t="s">
        <v>3583</v>
      </c>
      <c r="G3698" t="s">
        <v>19</v>
      </c>
      <c r="H3698">
        <v>7</v>
      </c>
      <c r="I3698" s="17">
        <v>604411</v>
      </c>
      <c r="J3698" s="17">
        <v>84617.53999999999</v>
      </c>
      <c r="K3698" s="17">
        <v>519793.46</v>
      </c>
      <c r="L3698" s="17">
        <v>363855.42</v>
      </c>
      <c r="M3698" s="17">
        <v>155938.04</v>
      </c>
      <c r="N3698" s="17">
        <v>77698.887</v>
      </c>
    </row>
    <row r="3699" spans="1:14">
      <c r="A3699" s="16">
        <v>46084</v>
      </c>
      <c r="B3699" t="s">
        <v>3735</v>
      </c>
      <c r="C3699" t="s">
        <v>43</v>
      </c>
      <c r="D3699" t="s">
        <v>44</v>
      </c>
      <c r="E3699" t="s">
        <v>31</v>
      </c>
      <c r="F3699" t="s">
        <v>3583</v>
      </c>
      <c r="G3699" t="s">
        <v>19</v>
      </c>
      <c r="H3699">
        <v>7</v>
      </c>
      <c r="I3699" s="17">
        <v>152800</v>
      </c>
      <c r="J3699" s="17">
        <v>9168</v>
      </c>
      <c r="K3699" s="17">
        <v>143632</v>
      </c>
      <c r="L3699" s="17">
        <v>89051.84</v>
      </c>
      <c r="M3699" s="17">
        <v>54580.16</v>
      </c>
      <c r="N3699" s="17">
        <v>86680.49890000001</v>
      </c>
    </row>
    <row r="3700" spans="1:14">
      <c r="A3700" s="16">
        <v>46084</v>
      </c>
      <c r="B3700" t="s">
        <v>3736</v>
      </c>
      <c r="C3700" t="s">
        <v>43</v>
      </c>
      <c r="D3700" t="s">
        <v>44</v>
      </c>
      <c r="E3700" t="s">
        <v>31</v>
      </c>
      <c r="F3700" t="s">
        <v>3583</v>
      </c>
      <c r="G3700" t="s">
        <v>19</v>
      </c>
      <c r="H3700">
        <v>1</v>
      </c>
      <c r="I3700" s="17">
        <v>608695</v>
      </c>
      <c r="J3700" s="17">
        <v>0</v>
      </c>
      <c r="K3700" s="17">
        <v>608695</v>
      </c>
      <c r="L3700" s="17">
        <v>377390.9</v>
      </c>
      <c r="M3700" s="17">
        <v>231304.1</v>
      </c>
      <c r="N3700" s="17">
        <v>86680.49890000001</v>
      </c>
    </row>
    <row r="3701" spans="1:14">
      <c r="A3701" s="16">
        <v>46084</v>
      </c>
      <c r="B3701" t="s">
        <v>3737</v>
      </c>
      <c r="C3701" t="s">
        <v>43</v>
      </c>
      <c r="D3701" t="s">
        <v>44</v>
      </c>
      <c r="E3701" t="s">
        <v>31</v>
      </c>
      <c r="F3701" t="s">
        <v>3583</v>
      </c>
      <c r="G3701" t="s">
        <v>19</v>
      </c>
      <c r="H3701">
        <v>3</v>
      </c>
      <c r="I3701" s="17">
        <v>387948</v>
      </c>
      <c r="J3701" s="17">
        <v>34915.32</v>
      </c>
      <c r="K3701" s="17">
        <v>353032.68</v>
      </c>
      <c r="L3701" s="17">
        <v>218880.26</v>
      </c>
      <c r="M3701" s="17">
        <v>134152.42</v>
      </c>
      <c r="N3701" s="17">
        <v>86680.49890000001</v>
      </c>
    </row>
    <row r="3702" spans="1:14">
      <c r="A3702" s="16">
        <v>46084</v>
      </c>
      <c r="B3702" t="s">
        <v>3738</v>
      </c>
      <c r="C3702" t="s">
        <v>33</v>
      </c>
      <c r="D3702" t="s">
        <v>34</v>
      </c>
      <c r="E3702" t="s">
        <v>35</v>
      </c>
      <c r="F3702" t="s">
        <v>3583</v>
      </c>
      <c r="G3702" t="s">
        <v>19</v>
      </c>
      <c r="H3702">
        <v>1</v>
      </c>
      <c r="I3702" s="17">
        <v>259746</v>
      </c>
      <c r="J3702" s="17">
        <v>0</v>
      </c>
      <c r="K3702" s="17">
        <v>259746</v>
      </c>
      <c r="L3702" s="17">
        <v>187017.12</v>
      </c>
      <c r="M3702" s="17">
        <v>72728.88</v>
      </c>
      <c r="N3702" s="17">
        <v>48450.6557</v>
      </c>
    </row>
    <row r="3703" spans="1:14">
      <c r="A3703" s="16">
        <v>46084</v>
      </c>
      <c r="B3703" t="s">
        <v>3739</v>
      </c>
      <c r="C3703" t="s">
        <v>26</v>
      </c>
      <c r="D3703" t="s">
        <v>27</v>
      </c>
      <c r="E3703" t="s">
        <v>17</v>
      </c>
      <c r="F3703" t="s">
        <v>3583</v>
      </c>
      <c r="G3703" t="s">
        <v>19</v>
      </c>
      <c r="H3703">
        <v>1</v>
      </c>
      <c r="I3703" s="17">
        <v>426228</v>
      </c>
      <c r="J3703" s="17">
        <v>0</v>
      </c>
      <c r="K3703" s="17">
        <v>426228</v>
      </c>
      <c r="L3703" s="17">
        <v>298359.6</v>
      </c>
      <c r="M3703" s="17">
        <v>127868.4</v>
      </c>
      <c r="N3703" s="17">
        <v>77698.887</v>
      </c>
    </row>
    <row r="3704" spans="1:14">
      <c r="A3704" s="16">
        <v>46084</v>
      </c>
      <c r="B3704" t="s">
        <v>3740</v>
      </c>
      <c r="C3704" t="s">
        <v>15</v>
      </c>
      <c r="D3704" t="s">
        <v>16</v>
      </c>
      <c r="E3704" t="s">
        <v>17</v>
      </c>
      <c r="F3704" t="s">
        <v>3583</v>
      </c>
      <c r="G3704" t="s">
        <v>19</v>
      </c>
      <c r="H3704">
        <v>7</v>
      </c>
      <c r="I3704" s="17">
        <v>624901</v>
      </c>
      <c r="J3704" s="17">
        <v>24996.04</v>
      </c>
      <c r="K3704" s="17">
        <v>599904.96</v>
      </c>
      <c r="L3704" s="17">
        <v>419933.47</v>
      </c>
      <c r="M3704" s="17">
        <v>179971.49</v>
      </c>
      <c r="N3704" s="17">
        <v>77698.887</v>
      </c>
    </row>
    <row r="3705" spans="1:14">
      <c r="A3705" s="16">
        <v>46084</v>
      </c>
      <c r="B3705" t="s">
        <v>3741</v>
      </c>
      <c r="C3705" t="s">
        <v>47</v>
      </c>
      <c r="D3705" t="s">
        <v>48</v>
      </c>
      <c r="E3705" t="s">
        <v>35</v>
      </c>
      <c r="F3705" t="s">
        <v>3583</v>
      </c>
      <c r="G3705" t="s">
        <v>19</v>
      </c>
      <c r="H3705">
        <v>12</v>
      </c>
      <c r="I3705" s="17">
        <v>611488</v>
      </c>
      <c r="J3705" s="17">
        <v>85608.32000000001</v>
      </c>
      <c r="K3705" s="17">
        <v>525879.6800000001</v>
      </c>
      <c r="L3705" s="17">
        <v>378633.37</v>
      </c>
      <c r="M3705" s="17">
        <v>147246.31</v>
      </c>
      <c r="N3705" s="17">
        <v>48450.6557</v>
      </c>
    </row>
    <row r="3706" spans="1:14">
      <c r="A3706" s="16">
        <v>46084</v>
      </c>
      <c r="B3706" t="s">
        <v>3742</v>
      </c>
      <c r="C3706" t="s">
        <v>33</v>
      </c>
      <c r="D3706" t="s">
        <v>34</v>
      </c>
      <c r="E3706" t="s">
        <v>35</v>
      </c>
      <c r="F3706" t="s">
        <v>3583</v>
      </c>
      <c r="G3706" t="s">
        <v>19</v>
      </c>
      <c r="H3706">
        <v>10</v>
      </c>
      <c r="I3706" s="17">
        <v>562587</v>
      </c>
      <c r="J3706" s="17">
        <v>39381.09</v>
      </c>
      <c r="K3706" s="17">
        <v>523205.91</v>
      </c>
      <c r="L3706" s="17">
        <v>376708.26</v>
      </c>
      <c r="M3706" s="17">
        <v>146497.65</v>
      </c>
      <c r="N3706" s="17">
        <v>48450.6557</v>
      </c>
    </row>
    <row r="3707" spans="1:14">
      <c r="A3707" s="16">
        <v>46084</v>
      </c>
      <c r="B3707" t="s">
        <v>3743</v>
      </c>
      <c r="C3707" t="s">
        <v>43</v>
      </c>
      <c r="D3707" t="s">
        <v>44</v>
      </c>
      <c r="E3707" t="s">
        <v>31</v>
      </c>
      <c r="F3707" t="s">
        <v>3583</v>
      </c>
      <c r="G3707" t="s">
        <v>19</v>
      </c>
      <c r="H3707">
        <v>9</v>
      </c>
      <c r="I3707" s="17">
        <v>347405</v>
      </c>
      <c r="J3707" s="17">
        <v>0</v>
      </c>
      <c r="K3707" s="17">
        <v>347405</v>
      </c>
      <c r="L3707" s="17">
        <v>215391.1</v>
      </c>
      <c r="M3707" s="17">
        <v>132013.9</v>
      </c>
      <c r="N3707" s="17">
        <v>86680.49890000001</v>
      </c>
    </row>
    <row r="3708" spans="1:14">
      <c r="A3708" s="16">
        <v>46084</v>
      </c>
      <c r="B3708" t="s">
        <v>3744</v>
      </c>
      <c r="C3708" t="s">
        <v>43</v>
      </c>
      <c r="D3708" t="s">
        <v>44</v>
      </c>
      <c r="E3708" t="s">
        <v>31</v>
      </c>
      <c r="F3708" t="s">
        <v>3583</v>
      </c>
      <c r="G3708" t="s">
        <v>19</v>
      </c>
      <c r="H3708">
        <v>4</v>
      </c>
      <c r="I3708" s="17">
        <v>176799</v>
      </c>
      <c r="J3708" s="17">
        <v>0</v>
      </c>
      <c r="K3708" s="17">
        <v>176799</v>
      </c>
      <c r="L3708" s="17">
        <v>109615.38</v>
      </c>
      <c r="M3708" s="17">
        <v>67183.62</v>
      </c>
      <c r="N3708" s="17">
        <v>86680.49890000001</v>
      </c>
    </row>
    <row r="3709" spans="1:14">
      <c r="A3709" s="16">
        <v>46084</v>
      </c>
      <c r="B3709" t="s">
        <v>3745</v>
      </c>
      <c r="C3709" t="s">
        <v>43</v>
      </c>
      <c r="D3709" t="s">
        <v>44</v>
      </c>
      <c r="E3709" t="s">
        <v>31</v>
      </c>
      <c r="F3709" t="s">
        <v>3583</v>
      </c>
      <c r="G3709" t="s">
        <v>19</v>
      </c>
      <c r="H3709">
        <v>6</v>
      </c>
      <c r="I3709" s="17">
        <v>641961</v>
      </c>
      <c r="J3709" s="17">
        <v>57776.49</v>
      </c>
      <c r="K3709" s="17">
        <v>584184.51</v>
      </c>
      <c r="L3709" s="17">
        <v>362194.4</v>
      </c>
      <c r="M3709" s="17">
        <v>221990.11</v>
      </c>
      <c r="N3709" s="17">
        <v>86680.49890000001</v>
      </c>
    </row>
    <row r="3710" spans="1:14">
      <c r="A3710" s="16">
        <v>46084</v>
      </c>
      <c r="B3710" t="s">
        <v>3746</v>
      </c>
      <c r="C3710" t="s">
        <v>47</v>
      </c>
      <c r="D3710" t="s">
        <v>48</v>
      </c>
      <c r="E3710" t="s">
        <v>35</v>
      </c>
      <c r="F3710" t="s">
        <v>3583</v>
      </c>
      <c r="G3710" t="s">
        <v>19</v>
      </c>
      <c r="H3710">
        <v>9</v>
      </c>
      <c r="I3710" s="17">
        <v>533697</v>
      </c>
      <c r="J3710" s="17">
        <v>69380.61</v>
      </c>
      <c r="K3710" s="17">
        <v>464316.39</v>
      </c>
      <c r="L3710" s="17">
        <v>334307.8</v>
      </c>
      <c r="M3710" s="17">
        <v>130008.59</v>
      </c>
      <c r="N3710" s="17">
        <v>48450.6557</v>
      </c>
    </row>
    <row r="3711" spans="1:14">
      <c r="A3711" s="16">
        <v>46084</v>
      </c>
      <c r="B3711" t="s">
        <v>3747</v>
      </c>
      <c r="C3711" t="s">
        <v>33</v>
      </c>
      <c r="D3711" t="s">
        <v>34</v>
      </c>
      <c r="E3711" t="s">
        <v>35</v>
      </c>
      <c r="F3711" t="s">
        <v>3583</v>
      </c>
      <c r="G3711" t="s">
        <v>19</v>
      </c>
      <c r="H3711">
        <v>5</v>
      </c>
      <c r="I3711" s="17">
        <v>84278</v>
      </c>
      <c r="J3711" s="17">
        <v>0</v>
      </c>
      <c r="K3711" s="17">
        <v>84278</v>
      </c>
      <c r="L3711" s="17">
        <v>60680.16</v>
      </c>
      <c r="M3711" s="17">
        <v>23597.84</v>
      </c>
      <c r="N3711" s="17">
        <v>48450.6557</v>
      </c>
    </row>
    <row r="3712" spans="1:14">
      <c r="A3712" s="16">
        <v>46084</v>
      </c>
      <c r="B3712" t="s">
        <v>3748</v>
      </c>
      <c r="C3712" t="s">
        <v>22</v>
      </c>
      <c r="D3712" t="s">
        <v>23</v>
      </c>
      <c r="E3712" t="s">
        <v>24</v>
      </c>
      <c r="F3712" t="s">
        <v>3583</v>
      </c>
      <c r="G3712" t="s">
        <v>19</v>
      </c>
      <c r="H3712">
        <v>6</v>
      </c>
      <c r="I3712" s="17">
        <v>778983</v>
      </c>
      <c r="J3712" s="17">
        <v>70108.47</v>
      </c>
      <c r="K3712" s="17">
        <v>708874.53</v>
      </c>
      <c r="L3712" s="17">
        <v>538744.64</v>
      </c>
      <c r="M3712" s="17">
        <v>170129.89</v>
      </c>
      <c r="N3712" s="17">
        <v>169267.764</v>
      </c>
    </row>
    <row r="3713" spans="1:14">
      <c r="A3713" s="16">
        <v>46084</v>
      </c>
      <c r="B3713" t="s">
        <v>3749</v>
      </c>
      <c r="C3713" t="s">
        <v>43</v>
      </c>
      <c r="D3713" t="s">
        <v>44</v>
      </c>
      <c r="E3713" t="s">
        <v>31</v>
      </c>
      <c r="F3713" t="s">
        <v>3583</v>
      </c>
      <c r="G3713" t="s">
        <v>19</v>
      </c>
      <c r="H3713">
        <v>7</v>
      </c>
      <c r="I3713" s="17">
        <v>158884</v>
      </c>
      <c r="J3713" s="17">
        <v>17477.24</v>
      </c>
      <c r="K3713" s="17">
        <v>141406.76</v>
      </c>
      <c r="L3713" s="17">
        <v>87672.19</v>
      </c>
      <c r="M3713" s="17">
        <v>53734.57</v>
      </c>
      <c r="N3713" s="17">
        <v>86680.49890000001</v>
      </c>
    </row>
    <row r="3714" spans="1:14">
      <c r="A3714" s="16">
        <v>46084</v>
      </c>
      <c r="B3714" t="s">
        <v>3750</v>
      </c>
      <c r="C3714" t="s">
        <v>22</v>
      </c>
      <c r="D3714" t="s">
        <v>23</v>
      </c>
      <c r="E3714" t="s">
        <v>24</v>
      </c>
      <c r="F3714" t="s">
        <v>3583</v>
      </c>
      <c r="G3714" t="s">
        <v>19</v>
      </c>
      <c r="H3714">
        <v>8</v>
      </c>
      <c r="I3714" s="17">
        <v>392529</v>
      </c>
      <c r="J3714" s="17">
        <v>0</v>
      </c>
      <c r="K3714" s="17">
        <v>392529</v>
      </c>
      <c r="L3714" s="17">
        <v>298322.04</v>
      </c>
      <c r="M3714" s="17">
        <v>94206.96000000001</v>
      </c>
      <c r="N3714" s="17">
        <v>169267.764</v>
      </c>
    </row>
    <row r="3715" spans="1:14">
      <c r="A3715" s="16">
        <v>46084</v>
      </c>
      <c r="B3715" t="s">
        <v>3751</v>
      </c>
      <c r="C3715" t="s">
        <v>47</v>
      </c>
      <c r="D3715" t="s">
        <v>48</v>
      </c>
      <c r="E3715" t="s">
        <v>35</v>
      </c>
      <c r="F3715" t="s">
        <v>3583</v>
      </c>
      <c r="G3715" t="s">
        <v>19</v>
      </c>
      <c r="H3715">
        <v>7</v>
      </c>
      <c r="I3715" s="17">
        <v>755465</v>
      </c>
      <c r="J3715" s="17">
        <v>30218.6</v>
      </c>
      <c r="K3715" s="17">
        <v>725246.4</v>
      </c>
      <c r="L3715" s="17">
        <v>522177.41</v>
      </c>
      <c r="M3715" s="17">
        <v>203068.99</v>
      </c>
      <c r="N3715" s="17">
        <v>48450.6557</v>
      </c>
    </row>
    <row r="3716" spans="1:14">
      <c r="A3716" s="16">
        <v>46084</v>
      </c>
      <c r="B3716" t="s">
        <v>3752</v>
      </c>
      <c r="C3716" t="s">
        <v>73</v>
      </c>
      <c r="D3716" t="s">
        <v>74</v>
      </c>
      <c r="E3716" t="s">
        <v>24</v>
      </c>
      <c r="F3716" t="s">
        <v>3583</v>
      </c>
      <c r="G3716" t="s">
        <v>19</v>
      </c>
      <c r="H3716">
        <v>5</v>
      </c>
      <c r="I3716" s="17">
        <v>282421</v>
      </c>
      <c r="J3716" s="17">
        <v>31066.31</v>
      </c>
      <c r="K3716" s="17">
        <v>251354.69</v>
      </c>
      <c r="L3716" s="17">
        <v>191029.56</v>
      </c>
      <c r="M3716" s="17">
        <v>60325.13</v>
      </c>
      <c r="N3716" s="17">
        <v>169267.764</v>
      </c>
    </row>
    <row r="3717" spans="1:14">
      <c r="A3717" s="16">
        <v>46084</v>
      </c>
      <c r="B3717" t="s">
        <v>3753</v>
      </c>
      <c r="C3717" t="s">
        <v>29</v>
      </c>
      <c r="D3717" t="s">
        <v>30</v>
      </c>
      <c r="E3717" t="s">
        <v>31</v>
      </c>
      <c r="F3717" t="s">
        <v>3583</v>
      </c>
      <c r="G3717" t="s">
        <v>19</v>
      </c>
      <c r="H3717">
        <v>9</v>
      </c>
      <c r="I3717" s="17">
        <v>604198</v>
      </c>
      <c r="J3717" s="17">
        <v>0</v>
      </c>
      <c r="K3717" s="17">
        <v>604198</v>
      </c>
      <c r="L3717" s="17">
        <v>374602.76</v>
      </c>
      <c r="M3717" s="17">
        <v>229595.24</v>
      </c>
      <c r="N3717" s="17">
        <v>86680.49890000001</v>
      </c>
    </row>
    <row r="3718" spans="1:14">
      <c r="A3718" s="16">
        <v>46084</v>
      </c>
      <c r="B3718" t="s">
        <v>3754</v>
      </c>
      <c r="C3718" t="s">
        <v>15</v>
      </c>
      <c r="D3718" t="s">
        <v>16</v>
      </c>
      <c r="E3718" t="s">
        <v>17</v>
      </c>
      <c r="F3718" t="s">
        <v>3583</v>
      </c>
      <c r="G3718" t="s">
        <v>19</v>
      </c>
      <c r="H3718">
        <v>6</v>
      </c>
      <c r="I3718" s="17">
        <v>588355</v>
      </c>
      <c r="J3718" s="17">
        <v>29417.75</v>
      </c>
      <c r="K3718" s="17">
        <v>558937.25</v>
      </c>
      <c r="L3718" s="17">
        <v>391256.07</v>
      </c>
      <c r="M3718" s="17">
        <v>167681.18</v>
      </c>
      <c r="N3718" s="17">
        <v>77698.887</v>
      </c>
    </row>
    <row r="3719" spans="1:14">
      <c r="A3719" s="16">
        <v>46084</v>
      </c>
      <c r="B3719" t="s">
        <v>3755</v>
      </c>
      <c r="C3719" t="s">
        <v>15</v>
      </c>
      <c r="D3719" t="s">
        <v>16</v>
      </c>
      <c r="E3719" t="s">
        <v>17</v>
      </c>
      <c r="F3719" t="s">
        <v>3583</v>
      </c>
      <c r="G3719" t="s">
        <v>19</v>
      </c>
      <c r="H3719">
        <v>9</v>
      </c>
      <c r="I3719" s="17">
        <v>195032</v>
      </c>
      <c r="J3719" s="17">
        <v>9751.6</v>
      </c>
      <c r="K3719" s="17">
        <v>185280.4</v>
      </c>
      <c r="L3719" s="17">
        <v>129696.28</v>
      </c>
      <c r="M3719" s="17">
        <v>55584.12</v>
      </c>
      <c r="N3719" s="17">
        <v>77698.887</v>
      </c>
    </row>
    <row r="3720" spans="1:14">
      <c r="A3720" s="16">
        <v>46084</v>
      </c>
      <c r="B3720" t="s">
        <v>3756</v>
      </c>
      <c r="C3720" t="s">
        <v>15</v>
      </c>
      <c r="D3720" t="s">
        <v>16</v>
      </c>
      <c r="E3720" t="s">
        <v>17</v>
      </c>
      <c r="F3720" t="s">
        <v>3583</v>
      </c>
      <c r="G3720" t="s">
        <v>19</v>
      </c>
      <c r="H3720">
        <v>5</v>
      </c>
      <c r="I3720" s="17">
        <v>282069</v>
      </c>
      <c r="J3720" s="17">
        <v>0</v>
      </c>
      <c r="K3720" s="17">
        <v>282069</v>
      </c>
      <c r="L3720" s="17">
        <v>197448.3</v>
      </c>
      <c r="M3720" s="17">
        <v>84620.7</v>
      </c>
      <c r="N3720" s="17">
        <v>77698.887</v>
      </c>
    </row>
    <row r="3721" spans="1:14">
      <c r="A3721" s="16">
        <v>46084</v>
      </c>
      <c r="B3721" t="s">
        <v>3757</v>
      </c>
      <c r="C3721" t="s">
        <v>43</v>
      </c>
      <c r="D3721" t="s">
        <v>44</v>
      </c>
      <c r="E3721" t="s">
        <v>31</v>
      </c>
      <c r="F3721" t="s">
        <v>3583</v>
      </c>
      <c r="G3721" t="s">
        <v>19</v>
      </c>
      <c r="H3721">
        <v>3</v>
      </c>
      <c r="I3721" s="17">
        <v>611506</v>
      </c>
      <c r="J3721" s="17">
        <v>36690.36</v>
      </c>
      <c r="K3721" s="17">
        <v>574815.64</v>
      </c>
      <c r="L3721" s="17">
        <v>356385.7</v>
      </c>
      <c r="M3721" s="17">
        <v>218429.94</v>
      </c>
      <c r="N3721" s="17">
        <v>86680.49890000001</v>
      </c>
    </row>
    <row r="3722" spans="1:14">
      <c r="A3722" s="16">
        <v>46084</v>
      </c>
      <c r="B3722" t="s">
        <v>3758</v>
      </c>
      <c r="C3722" t="s">
        <v>29</v>
      </c>
      <c r="D3722" t="s">
        <v>30</v>
      </c>
      <c r="E3722" t="s">
        <v>31</v>
      </c>
      <c r="F3722" t="s">
        <v>3583</v>
      </c>
      <c r="G3722" t="s">
        <v>19</v>
      </c>
      <c r="H3722">
        <v>11</v>
      </c>
      <c r="I3722" s="17">
        <v>196547</v>
      </c>
      <c r="J3722" s="17">
        <v>17689.23</v>
      </c>
      <c r="K3722" s="17">
        <v>178857.77</v>
      </c>
      <c r="L3722" s="17">
        <v>110891.82</v>
      </c>
      <c r="M3722" s="17">
        <v>67965.95</v>
      </c>
      <c r="N3722" s="17">
        <v>86680.49890000001</v>
      </c>
    </row>
    <row r="3723" spans="1:14">
      <c r="A3723" s="16">
        <v>46084</v>
      </c>
      <c r="B3723" t="s">
        <v>3759</v>
      </c>
      <c r="C3723" t="s">
        <v>26</v>
      </c>
      <c r="D3723" t="s">
        <v>27</v>
      </c>
      <c r="E3723" t="s">
        <v>17</v>
      </c>
      <c r="F3723" t="s">
        <v>3583</v>
      </c>
      <c r="G3723" t="s">
        <v>19</v>
      </c>
      <c r="H3723">
        <v>2</v>
      </c>
      <c r="I3723" s="17">
        <v>415630</v>
      </c>
      <c r="J3723" s="17">
        <v>16625.2</v>
      </c>
      <c r="K3723" s="17">
        <v>399004.8</v>
      </c>
      <c r="L3723" s="17">
        <v>279303.36</v>
      </c>
      <c r="M3723" s="17">
        <v>119701.44</v>
      </c>
      <c r="N3723" s="17">
        <v>77698.887</v>
      </c>
    </row>
    <row r="3724" spans="1:14">
      <c r="A3724" s="16">
        <v>46084</v>
      </c>
      <c r="B3724" t="s">
        <v>3760</v>
      </c>
      <c r="C3724" t="s">
        <v>22</v>
      </c>
      <c r="D3724" t="s">
        <v>23</v>
      </c>
      <c r="E3724" t="s">
        <v>24</v>
      </c>
      <c r="F3724" t="s">
        <v>3583</v>
      </c>
      <c r="G3724" t="s">
        <v>19</v>
      </c>
      <c r="H3724">
        <v>8</v>
      </c>
      <c r="I3724" s="17">
        <v>194001</v>
      </c>
      <c r="J3724" s="17">
        <v>0</v>
      </c>
      <c r="K3724" s="17">
        <v>194001</v>
      </c>
      <c r="L3724" s="17">
        <v>147440.76</v>
      </c>
      <c r="M3724" s="17">
        <v>46560.24</v>
      </c>
      <c r="N3724" s="17">
        <v>169267.764</v>
      </c>
    </row>
    <row r="3725" spans="1:14">
      <c r="A3725" s="16">
        <v>46084</v>
      </c>
      <c r="B3725" t="s">
        <v>3761</v>
      </c>
      <c r="C3725" t="s">
        <v>29</v>
      </c>
      <c r="D3725" t="s">
        <v>30</v>
      </c>
      <c r="E3725" t="s">
        <v>31</v>
      </c>
      <c r="F3725" t="s">
        <v>3583</v>
      </c>
      <c r="G3725" t="s">
        <v>19</v>
      </c>
      <c r="H3725">
        <v>6</v>
      </c>
      <c r="I3725" s="17">
        <v>447639</v>
      </c>
      <c r="J3725" s="17">
        <v>49240.29</v>
      </c>
      <c r="K3725" s="17">
        <v>398398.71</v>
      </c>
      <c r="L3725" s="17">
        <v>247007.2</v>
      </c>
      <c r="M3725" s="17">
        <v>151391.51</v>
      </c>
      <c r="N3725" s="17">
        <v>86680.49890000001</v>
      </c>
    </row>
    <row r="3726" spans="1:14">
      <c r="A3726" s="16">
        <v>46084</v>
      </c>
      <c r="B3726" t="s">
        <v>3762</v>
      </c>
      <c r="C3726" t="s">
        <v>73</v>
      </c>
      <c r="D3726" t="s">
        <v>74</v>
      </c>
      <c r="E3726" t="s">
        <v>24</v>
      </c>
      <c r="F3726" t="s">
        <v>3583</v>
      </c>
      <c r="G3726" t="s">
        <v>19</v>
      </c>
      <c r="H3726">
        <v>9</v>
      </c>
      <c r="I3726" s="17">
        <v>752499</v>
      </c>
      <c r="J3726" s="17">
        <v>0</v>
      </c>
      <c r="K3726" s="17">
        <v>752499</v>
      </c>
      <c r="L3726" s="17">
        <v>571899.24</v>
      </c>
      <c r="M3726" s="17">
        <v>180599.76</v>
      </c>
      <c r="N3726" s="17">
        <v>169267.764</v>
      </c>
    </row>
    <row r="3727" spans="1:14">
      <c r="A3727" s="16">
        <v>46084</v>
      </c>
      <c r="B3727" t="s">
        <v>3763</v>
      </c>
      <c r="C3727" t="s">
        <v>43</v>
      </c>
      <c r="D3727" t="s">
        <v>44</v>
      </c>
      <c r="E3727" t="s">
        <v>31</v>
      </c>
      <c r="F3727" t="s">
        <v>3583</v>
      </c>
      <c r="G3727" t="s">
        <v>19</v>
      </c>
      <c r="H3727">
        <v>2</v>
      </c>
      <c r="I3727" s="17">
        <v>454839</v>
      </c>
      <c r="J3727" s="17">
        <v>54580.68</v>
      </c>
      <c r="K3727" s="17">
        <v>400258.32</v>
      </c>
      <c r="L3727" s="17">
        <v>248160.16</v>
      </c>
      <c r="M3727" s="17">
        <v>152098.16</v>
      </c>
      <c r="N3727" s="17">
        <v>86680.49890000001</v>
      </c>
    </row>
    <row r="3728" spans="1:14">
      <c r="A3728" s="16">
        <v>46084</v>
      </c>
      <c r="B3728" t="s">
        <v>3764</v>
      </c>
      <c r="C3728" t="s">
        <v>15</v>
      </c>
      <c r="D3728" t="s">
        <v>16</v>
      </c>
      <c r="E3728" t="s">
        <v>17</v>
      </c>
      <c r="F3728" t="s">
        <v>3583</v>
      </c>
      <c r="G3728" t="s">
        <v>19</v>
      </c>
      <c r="H3728">
        <v>9</v>
      </c>
      <c r="I3728" s="17">
        <v>258319</v>
      </c>
      <c r="J3728" s="17">
        <v>28415.09</v>
      </c>
      <c r="K3728" s="17">
        <v>229903.91</v>
      </c>
      <c r="L3728" s="17">
        <v>160932.74</v>
      </c>
      <c r="M3728" s="17">
        <v>68971.17</v>
      </c>
      <c r="N3728" s="17">
        <v>77698.887</v>
      </c>
    </row>
    <row r="3729" spans="1:14">
      <c r="A3729" s="16">
        <v>46084</v>
      </c>
      <c r="B3729" t="s">
        <v>3765</v>
      </c>
      <c r="C3729" t="s">
        <v>47</v>
      </c>
      <c r="D3729" t="s">
        <v>48</v>
      </c>
      <c r="E3729" t="s">
        <v>35</v>
      </c>
      <c r="F3729" t="s">
        <v>3583</v>
      </c>
      <c r="G3729" t="s">
        <v>19</v>
      </c>
      <c r="H3729">
        <v>6</v>
      </c>
      <c r="I3729" s="17">
        <v>443439</v>
      </c>
      <c r="J3729" s="17">
        <v>31040.73</v>
      </c>
      <c r="K3729" s="17">
        <v>412398.27</v>
      </c>
      <c r="L3729" s="17">
        <v>296926.75</v>
      </c>
      <c r="M3729" s="17">
        <v>115471.52</v>
      </c>
      <c r="N3729" s="17">
        <v>48450.6557</v>
      </c>
    </row>
    <row r="3730" spans="1:14">
      <c r="A3730" s="16">
        <v>46084</v>
      </c>
      <c r="B3730" t="s">
        <v>3766</v>
      </c>
      <c r="C3730" t="s">
        <v>33</v>
      </c>
      <c r="D3730" t="s">
        <v>34</v>
      </c>
      <c r="E3730" t="s">
        <v>35</v>
      </c>
      <c r="F3730" t="s">
        <v>3583</v>
      </c>
      <c r="G3730" t="s">
        <v>19</v>
      </c>
      <c r="H3730">
        <v>11</v>
      </c>
      <c r="I3730" s="17">
        <v>65745</v>
      </c>
      <c r="J3730" s="17">
        <v>2629.8</v>
      </c>
      <c r="K3730" s="17">
        <v>63115.2</v>
      </c>
      <c r="L3730" s="17">
        <v>45442.94</v>
      </c>
      <c r="M3730" s="17">
        <v>17672.26</v>
      </c>
      <c r="N3730" s="17">
        <v>48450.6557</v>
      </c>
    </row>
    <row r="3731" spans="1:14">
      <c r="A3731" s="16">
        <v>46084</v>
      </c>
      <c r="B3731" t="s">
        <v>3767</v>
      </c>
      <c r="C3731" t="s">
        <v>15</v>
      </c>
      <c r="D3731" t="s">
        <v>16</v>
      </c>
      <c r="E3731" t="s">
        <v>17</v>
      </c>
      <c r="F3731" t="s">
        <v>3583</v>
      </c>
      <c r="G3731" t="s">
        <v>19</v>
      </c>
      <c r="H3731">
        <v>5</v>
      </c>
      <c r="I3731" s="17">
        <v>820360</v>
      </c>
      <c r="J3731" s="17">
        <v>0</v>
      </c>
      <c r="K3731" s="17">
        <v>820360</v>
      </c>
      <c r="L3731" s="17">
        <v>574252</v>
      </c>
      <c r="M3731" s="17">
        <v>246108</v>
      </c>
      <c r="N3731" s="17">
        <v>77698.887</v>
      </c>
    </row>
    <row r="3732" spans="1:14">
      <c r="A3732" s="16">
        <v>46084</v>
      </c>
      <c r="B3732" t="s">
        <v>3768</v>
      </c>
      <c r="C3732" t="s">
        <v>47</v>
      </c>
      <c r="D3732" t="s">
        <v>48</v>
      </c>
      <c r="E3732" t="s">
        <v>35</v>
      </c>
      <c r="F3732" t="s">
        <v>3583</v>
      </c>
      <c r="G3732" t="s">
        <v>19</v>
      </c>
      <c r="H3732">
        <v>6</v>
      </c>
      <c r="I3732" s="17">
        <v>408272</v>
      </c>
      <c r="J3732" s="17">
        <v>0</v>
      </c>
      <c r="K3732" s="17">
        <v>408272</v>
      </c>
      <c r="L3732" s="17">
        <v>293955.84</v>
      </c>
      <c r="M3732" s="17">
        <v>114316.16</v>
      </c>
      <c r="N3732" s="17">
        <v>48450.6557</v>
      </c>
    </row>
    <row r="3733" spans="1:14">
      <c r="A3733" s="16">
        <v>46084</v>
      </c>
      <c r="B3733" t="s">
        <v>3769</v>
      </c>
      <c r="C3733" t="s">
        <v>15</v>
      </c>
      <c r="D3733" t="s">
        <v>16</v>
      </c>
      <c r="E3733" t="s">
        <v>17</v>
      </c>
      <c r="F3733" t="s">
        <v>3583</v>
      </c>
      <c r="G3733" t="s">
        <v>19</v>
      </c>
      <c r="H3733">
        <v>6</v>
      </c>
      <c r="I3733" s="17">
        <v>792157</v>
      </c>
      <c r="J3733" s="17">
        <v>23764.71</v>
      </c>
      <c r="K3733" s="17">
        <v>768392.29</v>
      </c>
      <c r="L3733" s="17">
        <v>537874.6</v>
      </c>
      <c r="M3733" s="17">
        <v>230517.69</v>
      </c>
      <c r="N3733" s="17">
        <v>77698.887</v>
      </c>
    </row>
    <row r="3734" spans="1:14">
      <c r="A3734" s="16">
        <v>46084</v>
      </c>
      <c r="B3734" t="s">
        <v>3770</v>
      </c>
      <c r="C3734" t="s">
        <v>15</v>
      </c>
      <c r="D3734" t="s">
        <v>16</v>
      </c>
      <c r="E3734" t="s">
        <v>17</v>
      </c>
      <c r="F3734" t="s">
        <v>3583</v>
      </c>
      <c r="G3734" t="s">
        <v>19</v>
      </c>
      <c r="H3734">
        <v>11</v>
      </c>
      <c r="I3734" s="17">
        <v>717818</v>
      </c>
      <c r="J3734" s="17">
        <v>0</v>
      </c>
      <c r="K3734" s="17">
        <v>717818</v>
      </c>
      <c r="L3734" s="17">
        <v>502472.6</v>
      </c>
      <c r="M3734" s="17">
        <v>215345.4</v>
      </c>
      <c r="N3734" s="17">
        <v>77698.887</v>
      </c>
    </row>
    <row r="3735" spans="1:14">
      <c r="A3735" s="16">
        <v>46084</v>
      </c>
      <c r="B3735" t="s">
        <v>3771</v>
      </c>
      <c r="C3735" t="s">
        <v>22</v>
      </c>
      <c r="D3735" t="s">
        <v>23</v>
      </c>
      <c r="E3735" t="s">
        <v>24</v>
      </c>
      <c r="F3735" t="s">
        <v>3583</v>
      </c>
      <c r="G3735" t="s">
        <v>19</v>
      </c>
      <c r="H3735">
        <v>2</v>
      </c>
      <c r="I3735" s="17">
        <v>414923</v>
      </c>
      <c r="J3735" s="17">
        <v>58089.22</v>
      </c>
      <c r="K3735" s="17">
        <v>356833.78</v>
      </c>
      <c r="L3735" s="17">
        <v>271193.67</v>
      </c>
      <c r="M3735" s="17">
        <v>85640.11</v>
      </c>
      <c r="N3735" s="17">
        <v>169267.764</v>
      </c>
    </row>
    <row r="3736" spans="1:14">
      <c r="A3736" s="16">
        <v>46084</v>
      </c>
      <c r="B3736" t="s">
        <v>3772</v>
      </c>
      <c r="C3736" t="s">
        <v>73</v>
      </c>
      <c r="D3736" t="s">
        <v>74</v>
      </c>
      <c r="E3736" t="s">
        <v>24</v>
      </c>
      <c r="F3736" t="s">
        <v>3583</v>
      </c>
      <c r="G3736" t="s">
        <v>19</v>
      </c>
      <c r="H3736">
        <v>3</v>
      </c>
      <c r="I3736" s="17">
        <v>698189</v>
      </c>
      <c r="J3736" s="17">
        <v>0</v>
      </c>
      <c r="K3736" s="17">
        <v>698189</v>
      </c>
      <c r="L3736" s="17">
        <v>530623.64</v>
      </c>
      <c r="M3736" s="17">
        <v>167565.36</v>
      </c>
      <c r="N3736" s="17">
        <v>169267.764</v>
      </c>
    </row>
    <row r="3737" spans="1:14">
      <c r="A3737" s="16">
        <v>46084</v>
      </c>
      <c r="B3737" t="s">
        <v>3773</v>
      </c>
      <c r="C3737" t="s">
        <v>29</v>
      </c>
      <c r="D3737" t="s">
        <v>30</v>
      </c>
      <c r="E3737" t="s">
        <v>31</v>
      </c>
      <c r="F3737" t="s">
        <v>3583</v>
      </c>
      <c r="G3737" t="s">
        <v>19</v>
      </c>
      <c r="H3737">
        <v>10</v>
      </c>
      <c r="I3737" s="17">
        <v>559498</v>
      </c>
      <c r="J3737" s="17">
        <v>0</v>
      </c>
      <c r="K3737" s="17">
        <v>559498</v>
      </c>
      <c r="L3737" s="17">
        <v>346888.76</v>
      </c>
      <c r="M3737" s="17">
        <v>212609.24</v>
      </c>
      <c r="N3737" s="17">
        <v>86680.49890000001</v>
      </c>
    </row>
    <row r="3738" spans="1:14">
      <c r="A3738" s="16">
        <v>46084</v>
      </c>
      <c r="B3738" t="s">
        <v>3774</v>
      </c>
      <c r="C3738" t="s">
        <v>73</v>
      </c>
      <c r="D3738" t="s">
        <v>74</v>
      </c>
      <c r="E3738" t="s">
        <v>24</v>
      </c>
      <c r="F3738" t="s">
        <v>3583</v>
      </c>
      <c r="G3738" t="s">
        <v>19</v>
      </c>
      <c r="H3738">
        <v>2</v>
      </c>
      <c r="I3738" s="17">
        <v>752048</v>
      </c>
      <c r="J3738" s="17">
        <v>75204.8</v>
      </c>
      <c r="K3738" s="17">
        <v>676843.2</v>
      </c>
      <c r="L3738" s="17">
        <v>514400.83</v>
      </c>
      <c r="M3738" s="17">
        <v>162442.37</v>
      </c>
      <c r="N3738" s="17">
        <v>169267.764</v>
      </c>
    </row>
    <row r="3739" spans="1:14">
      <c r="A3739" s="16">
        <v>46084</v>
      </c>
      <c r="B3739" t="s">
        <v>3775</v>
      </c>
      <c r="C3739" t="s">
        <v>26</v>
      </c>
      <c r="D3739" t="s">
        <v>27</v>
      </c>
      <c r="E3739" t="s">
        <v>17</v>
      </c>
      <c r="F3739" t="s">
        <v>3583</v>
      </c>
      <c r="G3739" t="s">
        <v>19</v>
      </c>
      <c r="H3739">
        <v>3</v>
      </c>
      <c r="I3739" s="17">
        <v>820492</v>
      </c>
      <c r="J3739" s="17">
        <v>57434.44</v>
      </c>
      <c r="K3739" s="17">
        <v>763057.5600000001</v>
      </c>
      <c r="L3739" s="17">
        <v>534140.29</v>
      </c>
      <c r="M3739" s="17">
        <v>228917.27</v>
      </c>
      <c r="N3739" s="17">
        <v>77698.887</v>
      </c>
    </row>
    <row r="3740" spans="1:14">
      <c r="A3740" s="16">
        <v>46084</v>
      </c>
      <c r="B3740" t="s">
        <v>3776</v>
      </c>
      <c r="C3740" t="s">
        <v>47</v>
      </c>
      <c r="D3740" t="s">
        <v>48</v>
      </c>
      <c r="E3740" t="s">
        <v>35</v>
      </c>
      <c r="F3740" t="s">
        <v>3583</v>
      </c>
      <c r="G3740" t="s">
        <v>19</v>
      </c>
      <c r="H3740">
        <v>6</v>
      </c>
      <c r="I3740" s="17">
        <v>132786</v>
      </c>
      <c r="J3740" s="17">
        <v>17262.18</v>
      </c>
      <c r="K3740" s="17">
        <v>115523.82</v>
      </c>
      <c r="L3740" s="17">
        <v>83177.14999999999</v>
      </c>
      <c r="M3740" s="17">
        <v>32346.67</v>
      </c>
      <c r="N3740" s="17">
        <v>48450.6557</v>
      </c>
    </row>
    <row r="3741" spans="1:14">
      <c r="A3741" s="16">
        <v>46084</v>
      </c>
      <c r="B3741" t="s">
        <v>3777</v>
      </c>
      <c r="C3741" t="s">
        <v>29</v>
      </c>
      <c r="D3741" t="s">
        <v>30</v>
      </c>
      <c r="E3741" t="s">
        <v>31</v>
      </c>
      <c r="F3741" t="s">
        <v>3583</v>
      </c>
      <c r="G3741" t="s">
        <v>19</v>
      </c>
      <c r="H3741">
        <v>5</v>
      </c>
      <c r="I3741" s="17">
        <v>303715</v>
      </c>
      <c r="J3741" s="17">
        <v>15185.75</v>
      </c>
      <c r="K3741" s="17">
        <v>288529.25</v>
      </c>
      <c r="L3741" s="17">
        <v>178888.14</v>
      </c>
      <c r="M3741" s="17">
        <v>109641.11</v>
      </c>
      <c r="N3741" s="17">
        <v>86680.49890000001</v>
      </c>
    </row>
    <row r="3742" spans="1:14">
      <c r="A3742" s="16">
        <v>46084</v>
      </c>
      <c r="B3742" t="s">
        <v>3778</v>
      </c>
      <c r="C3742" t="s">
        <v>33</v>
      </c>
      <c r="D3742" t="s">
        <v>34</v>
      </c>
      <c r="E3742" t="s">
        <v>35</v>
      </c>
      <c r="F3742" t="s">
        <v>3583</v>
      </c>
      <c r="G3742" t="s">
        <v>19</v>
      </c>
      <c r="H3742">
        <v>6</v>
      </c>
      <c r="I3742" s="17">
        <v>691727</v>
      </c>
      <c r="J3742" s="17">
        <v>27669.08</v>
      </c>
      <c r="K3742" s="17">
        <v>664057.92</v>
      </c>
      <c r="L3742" s="17">
        <v>478121.7</v>
      </c>
      <c r="M3742" s="17">
        <v>185936.22</v>
      </c>
      <c r="N3742" s="17">
        <v>48450.6557</v>
      </c>
    </row>
    <row r="3743" spans="1:14">
      <c r="A3743" s="16">
        <v>46084</v>
      </c>
      <c r="B3743" t="s">
        <v>3779</v>
      </c>
      <c r="C3743" t="s">
        <v>26</v>
      </c>
      <c r="D3743" t="s">
        <v>27</v>
      </c>
      <c r="E3743" t="s">
        <v>17</v>
      </c>
      <c r="F3743" t="s">
        <v>3583</v>
      </c>
      <c r="G3743" t="s">
        <v>19</v>
      </c>
      <c r="H3743">
        <v>10</v>
      </c>
      <c r="I3743" s="17">
        <v>667138</v>
      </c>
      <c r="J3743" s="17">
        <v>66713.8</v>
      </c>
      <c r="K3743" s="17">
        <v>600424.2</v>
      </c>
      <c r="L3743" s="17">
        <v>420296.94</v>
      </c>
      <c r="M3743" s="17">
        <v>180127.26</v>
      </c>
      <c r="N3743" s="17">
        <v>77698.887</v>
      </c>
    </row>
    <row r="3744" spans="1:14">
      <c r="A3744" s="16">
        <v>46084</v>
      </c>
      <c r="B3744" t="s">
        <v>3780</v>
      </c>
      <c r="C3744" t="s">
        <v>73</v>
      </c>
      <c r="D3744" t="s">
        <v>74</v>
      </c>
      <c r="E3744" t="s">
        <v>24</v>
      </c>
      <c r="F3744" t="s">
        <v>3583</v>
      </c>
      <c r="G3744" t="s">
        <v>19</v>
      </c>
      <c r="H3744">
        <v>2</v>
      </c>
      <c r="I3744" s="17">
        <v>826807</v>
      </c>
      <c r="J3744" s="17">
        <v>57876.49</v>
      </c>
      <c r="K3744" s="17">
        <v>768930.51</v>
      </c>
      <c r="L3744" s="17">
        <v>584387.1899999999</v>
      </c>
      <c r="M3744" s="17">
        <v>184543.32</v>
      </c>
      <c r="N3744" s="17">
        <v>169267.764</v>
      </c>
    </row>
    <row r="3745" spans="1:14">
      <c r="A3745" s="16">
        <v>46084</v>
      </c>
      <c r="B3745" t="s">
        <v>3781</v>
      </c>
      <c r="C3745" t="s">
        <v>26</v>
      </c>
      <c r="D3745" t="s">
        <v>27</v>
      </c>
      <c r="E3745" t="s">
        <v>17</v>
      </c>
      <c r="F3745" t="s">
        <v>3583</v>
      </c>
      <c r="G3745" t="s">
        <v>19</v>
      </c>
      <c r="H3745">
        <v>11</v>
      </c>
      <c r="I3745" s="17">
        <v>667955</v>
      </c>
      <c r="J3745" s="17">
        <v>20038.65</v>
      </c>
      <c r="K3745" s="17">
        <v>647916.35</v>
      </c>
      <c r="L3745" s="17">
        <v>453541.44</v>
      </c>
      <c r="M3745" s="17">
        <v>194374.91</v>
      </c>
      <c r="N3745" s="17">
        <v>77698.887</v>
      </c>
    </row>
    <row r="3746" spans="1:14">
      <c r="A3746" s="16">
        <v>46084</v>
      </c>
      <c r="B3746" t="s">
        <v>3782</v>
      </c>
      <c r="C3746" t="s">
        <v>15</v>
      </c>
      <c r="D3746" t="s">
        <v>16</v>
      </c>
      <c r="E3746" t="s">
        <v>17</v>
      </c>
      <c r="F3746" t="s">
        <v>3583</v>
      </c>
      <c r="G3746" t="s">
        <v>19</v>
      </c>
      <c r="H3746">
        <v>9</v>
      </c>
      <c r="I3746" s="17">
        <v>203817</v>
      </c>
      <c r="J3746" s="17">
        <v>12229.02</v>
      </c>
      <c r="K3746" s="17">
        <v>191587.98</v>
      </c>
      <c r="L3746" s="17">
        <v>134111.59</v>
      </c>
      <c r="M3746" s="17">
        <v>57476.39</v>
      </c>
      <c r="N3746" s="17">
        <v>77698.887</v>
      </c>
    </row>
    <row r="3747" spans="1:14">
      <c r="A3747" s="16">
        <v>46084</v>
      </c>
      <c r="B3747" t="s">
        <v>3783</v>
      </c>
      <c r="C3747" t="s">
        <v>73</v>
      </c>
      <c r="D3747" t="s">
        <v>74</v>
      </c>
      <c r="E3747" t="s">
        <v>24</v>
      </c>
      <c r="F3747" t="s">
        <v>3583</v>
      </c>
      <c r="G3747" t="s">
        <v>19</v>
      </c>
      <c r="H3747">
        <v>6</v>
      </c>
      <c r="I3747" s="17">
        <v>698126</v>
      </c>
      <c r="J3747" s="17">
        <v>0</v>
      </c>
      <c r="K3747" s="17">
        <v>698126</v>
      </c>
      <c r="L3747" s="17">
        <v>530575.76</v>
      </c>
      <c r="M3747" s="17">
        <v>167550.24</v>
      </c>
      <c r="N3747" s="17">
        <v>169267.764</v>
      </c>
    </row>
    <row r="3748" spans="1:14">
      <c r="A3748" s="16">
        <v>46084</v>
      </c>
      <c r="B3748" t="s">
        <v>3784</v>
      </c>
      <c r="C3748" t="s">
        <v>15</v>
      </c>
      <c r="D3748" t="s">
        <v>16</v>
      </c>
      <c r="E3748" t="s">
        <v>17</v>
      </c>
      <c r="F3748" t="s">
        <v>3583</v>
      </c>
      <c r="G3748" t="s">
        <v>19</v>
      </c>
      <c r="H3748">
        <v>11</v>
      </c>
      <c r="I3748" s="17">
        <v>239256</v>
      </c>
      <c r="J3748" s="17">
        <v>33495.84</v>
      </c>
      <c r="K3748" s="17">
        <v>205760.16</v>
      </c>
      <c r="L3748" s="17">
        <v>144032.11</v>
      </c>
      <c r="M3748" s="17">
        <v>61728.05</v>
      </c>
      <c r="N3748" s="17">
        <v>77698.887</v>
      </c>
    </row>
    <row r="3749" spans="1:14">
      <c r="A3749" s="16">
        <v>46085</v>
      </c>
      <c r="B3749" t="s">
        <v>3785</v>
      </c>
      <c r="C3749" t="s">
        <v>26</v>
      </c>
      <c r="D3749" t="s">
        <v>27</v>
      </c>
      <c r="E3749" t="s">
        <v>17</v>
      </c>
      <c r="F3749" t="s">
        <v>3583</v>
      </c>
      <c r="G3749" t="s">
        <v>19</v>
      </c>
      <c r="H3749">
        <v>8</v>
      </c>
      <c r="I3749" s="17">
        <v>110858</v>
      </c>
      <c r="J3749" s="17">
        <v>15520.12</v>
      </c>
      <c r="K3749" s="17">
        <v>95337.88</v>
      </c>
      <c r="L3749" s="17">
        <v>66736.52</v>
      </c>
      <c r="M3749" s="17">
        <v>28601.36</v>
      </c>
      <c r="N3749" s="17">
        <v>77698.887</v>
      </c>
    </row>
    <row r="3750" spans="1:14">
      <c r="A3750" s="16">
        <v>46085</v>
      </c>
      <c r="B3750" t="s">
        <v>3786</v>
      </c>
      <c r="C3750" t="s">
        <v>43</v>
      </c>
      <c r="D3750" t="s">
        <v>44</v>
      </c>
      <c r="E3750" t="s">
        <v>31</v>
      </c>
      <c r="F3750" t="s">
        <v>3583</v>
      </c>
      <c r="G3750" t="s">
        <v>19</v>
      </c>
      <c r="H3750">
        <v>5</v>
      </c>
      <c r="I3750" s="17">
        <v>518933</v>
      </c>
      <c r="J3750" s="17">
        <v>62271.96</v>
      </c>
      <c r="K3750" s="17">
        <v>456661.04</v>
      </c>
      <c r="L3750" s="17">
        <v>283129.84</v>
      </c>
      <c r="M3750" s="17">
        <v>173531.2</v>
      </c>
      <c r="N3750" s="17">
        <v>86680.49890000001</v>
      </c>
    </row>
    <row r="3751" spans="1:14">
      <c r="A3751" s="16">
        <v>46085</v>
      </c>
      <c r="B3751" t="s">
        <v>3787</v>
      </c>
      <c r="C3751" t="s">
        <v>29</v>
      </c>
      <c r="D3751" t="s">
        <v>30</v>
      </c>
      <c r="E3751" t="s">
        <v>31</v>
      </c>
      <c r="F3751" t="s">
        <v>3583</v>
      </c>
      <c r="G3751" t="s">
        <v>19</v>
      </c>
      <c r="H3751">
        <v>6</v>
      </c>
      <c r="I3751" s="17">
        <v>206245</v>
      </c>
      <c r="J3751" s="17">
        <v>16499.6</v>
      </c>
      <c r="K3751" s="17">
        <v>189745.4</v>
      </c>
      <c r="L3751" s="17">
        <v>117642.15</v>
      </c>
      <c r="M3751" s="17">
        <v>72103.25</v>
      </c>
      <c r="N3751" s="17">
        <v>86680.49890000001</v>
      </c>
    </row>
    <row r="3752" spans="1:14">
      <c r="A3752" s="16">
        <v>46085</v>
      </c>
      <c r="B3752" t="s">
        <v>3788</v>
      </c>
      <c r="C3752" t="s">
        <v>26</v>
      </c>
      <c r="D3752" t="s">
        <v>27</v>
      </c>
      <c r="E3752" t="s">
        <v>17</v>
      </c>
      <c r="F3752" t="s">
        <v>3583</v>
      </c>
      <c r="G3752" t="s">
        <v>19</v>
      </c>
      <c r="H3752">
        <v>5</v>
      </c>
      <c r="I3752" s="17">
        <v>232664</v>
      </c>
      <c r="J3752" s="17">
        <v>18613.12</v>
      </c>
      <c r="K3752" s="17">
        <v>214050.88</v>
      </c>
      <c r="L3752" s="17">
        <v>149835.62</v>
      </c>
      <c r="M3752" s="17">
        <v>64215.26</v>
      </c>
      <c r="N3752" s="17">
        <v>77698.887</v>
      </c>
    </row>
    <row r="3753" spans="1:14">
      <c r="A3753" s="16">
        <v>46085</v>
      </c>
      <c r="B3753" t="s">
        <v>3789</v>
      </c>
      <c r="C3753" t="s">
        <v>73</v>
      </c>
      <c r="D3753" t="s">
        <v>74</v>
      </c>
      <c r="E3753" t="s">
        <v>24</v>
      </c>
      <c r="F3753" t="s">
        <v>3583</v>
      </c>
      <c r="G3753" t="s">
        <v>19</v>
      </c>
      <c r="H3753">
        <v>12</v>
      </c>
      <c r="I3753" s="17">
        <v>847075</v>
      </c>
      <c r="J3753" s="17">
        <v>0</v>
      </c>
      <c r="K3753" s="17">
        <v>847075</v>
      </c>
      <c r="L3753" s="17">
        <v>643777</v>
      </c>
      <c r="M3753" s="17">
        <v>203298</v>
      </c>
      <c r="N3753" s="17">
        <v>169267.764</v>
      </c>
    </row>
    <row r="3754" spans="1:14">
      <c r="A3754" s="16">
        <v>46085</v>
      </c>
      <c r="B3754" t="s">
        <v>3790</v>
      </c>
      <c r="C3754" t="s">
        <v>33</v>
      </c>
      <c r="D3754" t="s">
        <v>34</v>
      </c>
      <c r="E3754" t="s">
        <v>35</v>
      </c>
      <c r="F3754" t="s">
        <v>3583</v>
      </c>
      <c r="G3754" t="s">
        <v>19</v>
      </c>
      <c r="H3754">
        <v>10</v>
      </c>
      <c r="I3754" s="17">
        <v>105326</v>
      </c>
      <c r="J3754" s="17">
        <v>6319.56</v>
      </c>
      <c r="K3754" s="17">
        <v>99006.44</v>
      </c>
      <c r="L3754" s="17">
        <v>71284.64</v>
      </c>
      <c r="M3754" s="17">
        <v>27721.8</v>
      </c>
      <c r="N3754" s="17">
        <v>48450.6557</v>
      </c>
    </row>
    <row r="3755" spans="1:14">
      <c r="A3755" s="16">
        <v>46085</v>
      </c>
      <c r="B3755" t="s">
        <v>3791</v>
      </c>
      <c r="C3755" t="s">
        <v>26</v>
      </c>
      <c r="D3755" t="s">
        <v>27</v>
      </c>
      <c r="E3755" t="s">
        <v>17</v>
      </c>
      <c r="F3755" t="s">
        <v>3583</v>
      </c>
      <c r="G3755" t="s">
        <v>19</v>
      </c>
      <c r="H3755">
        <v>6</v>
      </c>
      <c r="I3755" s="17">
        <v>194250</v>
      </c>
      <c r="J3755" s="17">
        <v>25252.5</v>
      </c>
      <c r="K3755" s="17">
        <v>168997.5</v>
      </c>
      <c r="L3755" s="17">
        <v>118298.25</v>
      </c>
      <c r="M3755" s="17">
        <v>50699.25</v>
      </c>
      <c r="N3755" s="17">
        <v>77698.887</v>
      </c>
    </row>
    <row r="3756" spans="1:14">
      <c r="A3756" s="16">
        <v>46085</v>
      </c>
      <c r="B3756" t="s">
        <v>3792</v>
      </c>
      <c r="C3756" t="s">
        <v>73</v>
      </c>
      <c r="D3756" t="s">
        <v>74</v>
      </c>
      <c r="E3756" t="s">
        <v>24</v>
      </c>
      <c r="F3756" t="s">
        <v>3583</v>
      </c>
      <c r="G3756" t="s">
        <v>19</v>
      </c>
      <c r="H3756">
        <v>5</v>
      </c>
      <c r="I3756" s="17">
        <v>653833</v>
      </c>
      <c r="J3756" s="17">
        <v>0</v>
      </c>
      <c r="K3756" s="17">
        <v>653833</v>
      </c>
      <c r="L3756" s="17">
        <v>496913.08</v>
      </c>
      <c r="M3756" s="17">
        <v>156919.92</v>
      </c>
      <c r="N3756" s="17">
        <v>169267.764</v>
      </c>
    </row>
    <row r="3757" spans="1:14">
      <c r="A3757" s="16">
        <v>46085</v>
      </c>
      <c r="B3757" t="s">
        <v>3793</v>
      </c>
      <c r="C3757" t="s">
        <v>73</v>
      </c>
      <c r="D3757" t="s">
        <v>74</v>
      </c>
      <c r="E3757" t="s">
        <v>24</v>
      </c>
      <c r="F3757" t="s">
        <v>3583</v>
      </c>
      <c r="G3757" t="s">
        <v>19</v>
      </c>
      <c r="H3757">
        <v>10</v>
      </c>
      <c r="I3757" s="17">
        <v>782296</v>
      </c>
      <c r="J3757" s="17">
        <v>0</v>
      </c>
      <c r="K3757" s="17">
        <v>782296</v>
      </c>
      <c r="L3757" s="17">
        <v>594544.96</v>
      </c>
      <c r="M3757" s="17">
        <v>187751.04</v>
      </c>
      <c r="N3757" s="17">
        <v>169267.764</v>
      </c>
    </row>
    <row r="3758" spans="1:14">
      <c r="A3758" s="16">
        <v>46085</v>
      </c>
      <c r="B3758" t="s">
        <v>3794</v>
      </c>
      <c r="C3758" t="s">
        <v>26</v>
      </c>
      <c r="D3758" t="s">
        <v>27</v>
      </c>
      <c r="E3758" t="s">
        <v>17</v>
      </c>
      <c r="F3758" t="s">
        <v>3583</v>
      </c>
      <c r="G3758" t="s">
        <v>19</v>
      </c>
      <c r="H3758">
        <v>8</v>
      </c>
      <c r="I3758" s="17">
        <v>337839</v>
      </c>
      <c r="J3758" s="17">
        <v>33783.9</v>
      </c>
      <c r="K3758" s="17">
        <v>304055.1</v>
      </c>
      <c r="L3758" s="17">
        <v>212838.57</v>
      </c>
      <c r="M3758" s="17">
        <v>91216.53</v>
      </c>
      <c r="N3758" s="17">
        <v>77698.887</v>
      </c>
    </row>
    <row r="3759" spans="1:14">
      <c r="A3759" s="16">
        <v>46085</v>
      </c>
      <c r="B3759" t="s">
        <v>3795</v>
      </c>
      <c r="C3759" t="s">
        <v>73</v>
      </c>
      <c r="D3759" t="s">
        <v>74</v>
      </c>
      <c r="E3759" t="s">
        <v>24</v>
      </c>
      <c r="F3759" t="s">
        <v>3583</v>
      </c>
      <c r="G3759" t="s">
        <v>19</v>
      </c>
      <c r="H3759">
        <v>12</v>
      </c>
      <c r="I3759" s="17">
        <v>197453</v>
      </c>
      <c r="J3759" s="17">
        <v>17770.77</v>
      </c>
      <c r="K3759" s="17">
        <v>179682.23</v>
      </c>
      <c r="L3759" s="17">
        <v>136558.49</v>
      </c>
      <c r="M3759" s="17">
        <v>43123.74</v>
      </c>
      <c r="N3759" s="17">
        <v>169267.764</v>
      </c>
    </row>
    <row r="3760" spans="1:14">
      <c r="A3760" s="16">
        <v>46085</v>
      </c>
      <c r="B3760" t="s">
        <v>3796</v>
      </c>
      <c r="C3760" t="s">
        <v>73</v>
      </c>
      <c r="D3760" t="s">
        <v>74</v>
      </c>
      <c r="E3760" t="s">
        <v>24</v>
      </c>
      <c r="F3760" t="s">
        <v>3583</v>
      </c>
      <c r="G3760" t="s">
        <v>19</v>
      </c>
      <c r="H3760">
        <v>2</v>
      </c>
      <c r="I3760" s="17">
        <v>217142</v>
      </c>
      <c r="J3760" s="17">
        <v>0</v>
      </c>
      <c r="K3760" s="17">
        <v>217142</v>
      </c>
      <c r="L3760" s="17">
        <v>165027.92</v>
      </c>
      <c r="M3760" s="17">
        <v>52114.08</v>
      </c>
      <c r="N3760" s="17">
        <v>169267.764</v>
      </c>
    </row>
    <row r="3761" spans="1:14">
      <c r="A3761" s="16">
        <v>46085</v>
      </c>
      <c r="B3761" t="s">
        <v>3797</v>
      </c>
      <c r="C3761" t="s">
        <v>15</v>
      </c>
      <c r="D3761" t="s">
        <v>16</v>
      </c>
      <c r="E3761" t="s">
        <v>17</v>
      </c>
      <c r="F3761" t="s">
        <v>3583</v>
      </c>
      <c r="G3761" t="s">
        <v>19</v>
      </c>
      <c r="H3761">
        <v>2</v>
      </c>
      <c r="I3761" s="17">
        <v>566054</v>
      </c>
      <c r="J3761" s="17">
        <v>0</v>
      </c>
      <c r="K3761" s="17">
        <v>566054</v>
      </c>
      <c r="L3761" s="17">
        <v>396237.8</v>
      </c>
      <c r="M3761" s="17">
        <v>169816.2</v>
      </c>
      <c r="N3761" s="17">
        <v>77698.887</v>
      </c>
    </row>
    <row r="3762" spans="1:14">
      <c r="A3762" s="16">
        <v>46085</v>
      </c>
      <c r="B3762" t="s">
        <v>3798</v>
      </c>
      <c r="C3762" t="s">
        <v>73</v>
      </c>
      <c r="D3762" t="s">
        <v>74</v>
      </c>
      <c r="E3762" t="s">
        <v>24</v>
      </c>
      <c r="F3762" t="s">
        <v>3583</v>
      </c>
      <c r="G3762" t="s">
        <v>19</v>
      </c>
      <c r="H3762">
        <v>4</v>
      </c>
      <c r="I3762" s="17">
        <v>260146</v>
      </c>
      <c r="J3762" s="17">
        <v>7804.38</v>
      </c>
      <c r="K3762" s="17">
        <v>252341.62</v>
      </c>
      <c r="L3762" s="17">
        <v>191779.63</v>
      </c>
      <c r="M3762" s="17">
        <v>60561.99</v>
      </c>
      <c r="N3762" s="17">
        <v>169267.764</v>
      </c>
    </row>
    <row r="3763" spans="1:14">
      <c r="A3763" s="16">
        <v>46085</v>
      </c>
      <c r="B3763" t="s">
        <v>3799</v>
      </c>
      <c r="C3763" t="s">
        <v>33</v>
      </c>
      <c r="D3763" t="s">
        <v>34</v>
      </c>
      <c r="E3763" t="s">
        <v>35</v>
      </c>
      <c r="F3763" t="s">
        <v>3583</v>
      </c>
      <c r="G3763" t="s">
        <v>19</v>
      </c>
      <c r="H3763">
        <v>9</v>
      </c>
      <c r="I3763" s="17">
        <v>683800</v>
      </c>
      <c r="J3763" s="17">
        <v>27352</v>
      </c>
      <c r="K3763" s="17">
        <v>656448</v>
      </c>
      <c r="L3763" s="17">
        <v>472642.56</v>
      </c>
      <c r="M3763" s="17">
        <v>183805.44</v>
      </c>
      <c r="N3763" s="17">
        <v>48450.6557</v>
      </c>
    </row>
    <row r="3764" spans="1:14">
      <c r="A3764" s="16">
        <v>46085</v>
      </c>
      <c r="B3764" t="s">
        <v>3800</v>
      </c>
      <c r="C3764" t="s">
        <v>47</v>
      </c>
      <c r="D3764" t="s">
        <v>48</v>
      </c>
      <c r="E3764" t="s">
        <v>35</v>
      </c>
      <c r="F3764" t="s">
        <v>3583</v>
      </c>
      <c r="G3764" t="s">
        <v>19</v>
      </c>
      <c r="H3764">
        <v>5</v>
      </c>
      <c r="I3764" s="17">
        <v>610834</v>
      </c>
      <c r="J3764" s="17">
        <v>36650.04</v>
      </c>
      <c r="K3764" s="17">
        <v>574183.96</v>
      </c>
      <c r="L3764" s="17">
        <v>413412.45</v>
      </c>
      <c r="M3764" s="17">
        <v>160771.51</v>
      </c>
      <c r="N3764" s="17">
        <v>48450.6557</v>
      </c>
    </row>
    <row r="3765" spans="1:14">
      <c r="A3765" s="16">
        <v>46085</v>
      </c>
      <c r="B3765" t="s">
        <v>3801</v>
      </c>
      <c r="C3765" t="s">
        <v>33</v>
      </c>
      <c r="D3765" t="s">
        <v>34</v>
      </c>
      <c r="E3765" t="s">
        <v>35</v>
      </c>
      <c r="F3765" t="s">
        <v>3583</v>
      </c>
      <c r="G3765" t="s">
        <v>19</v>
      </c>
      <c r="H3765">
        <v>4</v>
      </c>
      <c r="I3765" s="17">
        <v>712729</v>
      </c>
      <c r="J3765" s="17">
        <v>0</v>
      </c>
      <c r="K3765" s="17">
        <v>712729</v>
      </c>
      <c r="L3765" s="17">
        <v>513164.88</v>
      </c>
      <c r="M3765" s="17">
        <v>199564.12</v>
      </c>
      <c r="N3765" s="17">
        <v>48450.6557</v>
      </c>
    </row>
    <row r="3766" spans="1:14">
      <c r="A3766" s="16">
        <v>46085</v>
      </c>
      <c r="B3766" t="s">
        <v>3802</v>
      </c>
      <c r="C3766" t="s">
        <v>43</v>
      </c>
      <c r="D3766" t="s">
        <v>44</v>
      </c>
      <c r="E3766" t="s">
        <v>31</v>
      </c>
      <c r="F3766" t="s">
        <v>3583</v>
      </c>
      <c r="G3766" t="s">
        <v>19</v>
      </c>
      <c r="H3766">
        <v>1</v>
      </c>
      <c r="I3766" s="17">
        <v>526419</v>
      </c>
      <c r="J3766" s="17">
        <v>36849.33</v>
      </c>
      <c r="K3766" s="17">
        <v>489569.67</v>
      </c>
      <c r="L3766" s="17">
        <v>303533.2</v>
      </c>
      <c r="M3766" s="17">
        <v>186036.47</v>
      </c>
      <c r="N3766" s="17">
        <v>86680.49890000001</v>
      </c>
    </row>
    <row r="3767" spans="1:14">
      <c r="A3767" s="16">
        <v>46085</v>
      </c>
      <c r="B3767" t="s">
        <v>3803</v>
      </c>
      <c r="C3767" t="s">
        <v>47</v>
      </c>
      <c r="D3767" t="s">
        <v>48</v>
      </c>
      <c r="E3767" t="s">
        <v>35</v>
      </c>
      <c r="F3767" t="s">
        <v>3583</v>
      </c>
      <c r="G3767" t="s">
        <v>19</v>
      </c>
      <c r="H3767">
        <v>7</v>
      </c>
      <c r="I3767" s="17">
        <v>473707</v>
      </c>
      <c r="J3767" s="17">
        <v>56844.84</v>
      </c>
      <c r="K3767" s="17">
        <v>416862.16</v>
      </c>
      <c r="L3767" s="17">
        <v>300140.76</v>
      </c>
      <c r="M3767" s="17">
        <v>116721.4</v>
      </c>
      <c r="N3767" s="17">
        <v>48450.6557</v>
      </c>
    </row>
    <row r="3768" spans="1:14">
      <c r="A3768" s="16">
        <v>46085</v>
      </c>
      <c r="B3768" t="s">
        <v>3804</v>
      </c>
      <c r="C3768" t="s">
        <v>33</v>
      </c>
      <c r="D3768" t="s">
        <v>34</v>
      </c>
      <c r="E3768" t="s">
        <v>35</v>
      </c>
      <c r="F3768" t="s">
        <v>3583</v>
      </c>
      <c r="G3768" t="s">
        <v>19</v>
      </c>
      <c r="H3768">
        <v>1</v>
      </c>
      <c r="I3768" s="17">
        <v>465253</v>
      </c>
      <c r="J3768" s="17">
        <v>65135.42</v>
      </c>
      <c r="K3768" s="17">
        <v>400117.58</v>
      </c>
      <c r="L3768" s="17">
        <v>288084.66</v>
      </c>
      <c r="M3768" s="17">
        <v>112032.92</v>
      </c>
      <c r="N3768" s="17">
        <v>48450.6557</v>
      </c>
    </row>
    <row r="3769" spans="1:14">
      <c r="A3769" s="16">
        <v>46085</v>
      </c>
      <c r="B3769" t="s">
        <v>3805</v>
      </c>
      <c r="C3769" t="s">
        <v>73</v>
      </c>
      <c r="D3769" t="s">
        <v>74</v>
      </c>
      <c r="E3769" t="s">
        <v>24</v>
      </c>
      <c r="F3769" t="s">
        <v>3583</v>
      </c>
      <c r="G3769" t="s">
        <v>19</v>
      </c>
      <c r="H3769">
        <v>7</v>
      </c>
      <c r="I3769" s="17">
        <v>168661</v>
      </c>
      <c r="J3769" s="17">
        <v>20239.32</v>
      </c>
      <c r="K3769" s="17">
        <v>148421.68</v>
      </c>
      <c r="L3769" s="17">
        <v>112800.48</v>
      </c>
      <c r="M3769" s="17">
        <v>35621.2</v>
      </c>
      <c r="N3769" s="17">
        <v>169267.764</v>
      </c>
    </row>
    <row r="3770" spans="1:14">
      <c r="A3770" s="16">
        <v>46085</v>
      </c>
      <c r="B3770" t="s">
        <v>3806</v>
      </c>
      <c r="C3770" t="s">
        <v>22</v>
      </c>
      <c r="D3770" t="s">
        <v>23</v>
      </c>
      <c r="E3770" t="s">
        <v>24</v>
      </c>
      <c r="F3770" t="s">
        <v>3583</v>
      </c>
      <c r="G3770" t="s">
        <v>19</v>
      </c>
      <c r="H3770">
        <v>6</v>
      </c>
      <c r="I3770" s="17">
        <v>310137</v>
      </c>
      <c r="J3770" s="17">
        <v>0</v>
      </c>
      <c r="K3770" s="17">
        <v>310137</v>
      </c>
      <c r="L3770" s="17">
        <v>235704.12</v>
      </c>
      <c r="M3770" s="17">
        <v>74432.88</v>
      </c>
      <c r="N3770" s="17">
        <v>169267.764</v>
      </c>
    </row>
    <row r="3771" spans="1:14">
      <c r="A3771" s="16">
        <v>46085</v>
      </c>
      <c r="B3771" t="s">
        <v>3807</v>
      </c>
      <c r="C3771" t="s">
        <v>43</v>
      </c>
      <c r="D3771" t="s">
        <v>44</v>
      </c>
      <c r="E3771" t="s">
        <v>31</v>
      </c>
      <c r="F3771" t="s">
        <v>3583</v>
      </c>
      <c r="G3771" t="s">
        <v>19</v>
      </c>
      <c r="H3771">
        <v>7</v>
      </c>
      <c r="I3771" s="17">
        <v>537540</v>
      </c>
      <c r="J3771" s="17">
        <v>64504.8</v>
      </c>
      <c r="K3771" s="17">
        <v>473035.2</v>
      </c>
      <c r="L3771" s="17">
        <v>293281.82</v>
      </c>
      <c r="M3771" s="17">
        <v>179753.38</v>
      </c>
      <c r="N3771" s="17">
        <v>86680.49890000001</v>
      </c>
    </row>
    <row r="3772" spans="1:14">
      <c r="A3772" s="16">
        <v>46085</v>
      </c>
      <c r="B3772" t="s">
        <v>3808</v>
      </c>
      <c r="C3772" t="s">
        <v>26</v>
      </c>
      <c r="D3772" t="s">
        <v>27</v>
      </c>
      <c r="E3772" t="s">
        <v>17</v>
      </c>
      <c r="F3772" t="s">
        <v>3583</v>
      </c>
      <c r="G3772" t="s">
        <v>19</v>
      </c>
      <c r="H3772">
        <v>11</v>
      </c>
      <c r="I3772" s="17">
        <v>507797</v>
      </c>
      <c r="J3772" s="17">
        <v>0</v>
      </c>
      <c r="K3772" s="17">
        <v>507797</v>
      </c>
      <c r="L3772" s="17">
        <v>355457.9</v>
      </c>
      <c r="M3772" s="17">
        <v>152339.1</v>
      </c>
      <c r="N3772" s="17">
        <v>77698.887</v>
      </c>
    </row>
    <row r="3773" spans="1:14">
      <c r="A3773" s="16">
        <v>46085</v>
      </c>
      <c r="B3773" t="s">
        <v>3809</v>
      </c>
      <c r="C3773" t="s">
        <v>43</v>
      </c>
      <c r="D3773" t="s">
        <v>44</v>
      </c>
      <c r="E3773" t="s">
        <v>31</v>
      </c>
      <c r="F3773" t="s">
        <v>3583</v>
      </c>
      <c r="G3773" t="s">
        <v>19</v>
      </c>
      <c r="H3773">
        <v>7</v>
      </c>
      <c r="I3773" s="17">
        <v>261139</v>
      </c>
      <c r="J3773" s="17">
        <v>0</v>
      </c>
      <c r="K3773" s="17">
        <v>261139</v>
      </c>
      <c r="L3773" s="17">
        <v>161906.18</v>
      </c>
      <c r="M3773" s="17">
        <v>99232.82000000001</v>
      </c>
      <c r="N3773" s="17">
        <v>86680.49890000001</v>
      </c>
    </row>
    <row r="3774" spans="1:14">
      <c r="A3774" s="16">
        <v>46085</v>
      </c>
      <c r="B3774" t="s">
        <v>3810</v>
      </c>
      <c r="C3774" t="s">
        <v>47</v>
      </c>
      <c r="D3774" t="s">
        <v>48</v>
      </c>
      <c r="E3774" t="s">
        <v>35</v>
      </c>
      <c r="F3774" t="s">
        <v>3583</v>
      </c>
      <c r="G3774" t="s">
        <v>19</v>
      </c>
      <c r="H3774">
        <v>4</v>
      </c>
      <c r="I3774" s="17">
        <v>415193</v>
      </c>
      <c r="J3774" s="17">
        <v>8303.860000000001</v>
      </c>
      <c r="K3774" s="17">
        <v>406889.14</v>
      </c>
      <c r="L3774" s="17">
        <v>292960.18</v>
      </c>
      <c r="M3774" s="17">
        <v>113928.96</v>
      </c>
      <c r="N3774" s="17">
        <v>48450.6557</v>
      </c>
    </row>
    <row r="3775" spans="1:14">
      <c r="A3775" s="16">
        <v>46085</v>
      </c>
      <c r="B3775" t="s">
        <v>3811</v>
      </c>
      <c r="C3775" t="s">
        <v>43</v>
      </c>
      <c r="D3775" t="s">
        <v>44</v>
      </c>
      <c r="E3775" t="s">
        <v>31</v>
      </c>
      <c r="F3775" t="s">
        <v>3583</v>
      </c>
      <c r="G3775" t="s">
        <v>19</v>
      </c>
      <c r="H3775">
        <v>6</v>
      </c>
      <c r="I3775" s="17">
        <v>83820</v>
      </c>
      <c r="J3775" s="17">
        <v>3352.8</v>
      </c>
      <c r="K3775" s="17">
        <v>80467.2</v>
      </c>
      <c r="L3775" s="17">
        <v>49889.66</v>
      </c>
      <c r="M3775" s="17">
        <v>30577.54</v>
      </c>
      <c r="N3775" s="17">
        <v>86680.49890000001</v>
      </c>
    </row>
    <row r="3776" spans="1:14">
      <c r="A3776" s="16">
        <v>46085</v>
      </c>
      <c r="B3776" t="s">
        <v>3812</v>
      </c>
      <c r="C3776" t="s">
        <v>43</v>
      </c>
      <c r="D3776" t="s">
        <v>44</v>
      </c>
      <c r="E3776" t="s">
        <v>31</v>
      </c>
      <c r="F3776" t="s">
        <v>3583</v>
      </c>
      <c r="G3776" t="s">
        <v>19</v>
      </c>
      <c r="H3776">
        <v>10</v>
      </c>
      <c r="I3776" s="17">
        <v>621488</v>
      </c>
      <c r="J3776" s="17">
        <v>74578.56</v>
      </c>
      <c r="K3776" s="17">
        <v>546909.4399999999</v>
      </c>
      <c r="L3776" s="17">
        <v>339083.85</v>
      </c>
      <c r="M3776" s="17">
        <v>207825.59</v>
      </c>
      <c r="N3776" s="17">
        <v>86680.49890000001</v>
      </c>
    </row>
    <row r="3777" spans="1:14">
      <c r="A3777" s="16">
        <v>46085</v>
      </c>
      <c r="B3777" t="s">
        <v>3813</v>
      </c>
      <c r="C3777" t="s">
        <v>22</v>
      </c>
      <c r="D3777" t="s">
        <v>23</v>
      </c>
      <c r="E3777" t="s">
        <v>24</v>
      </c>
      <c r="F3777" t="s">
        <v>3583</v>
      </c>
      <c r="G3777" t="s">
        <v>19</v>
      </c>
      <c r="H3777">
        <v>5</v>
      </c>
      <c r="I3777" s="17">
        <v>75965</v>
      </c>
      <c r="J3777" s="17">
        <v>0</v>
      </c>
      <c r="K3777" s="17">
        <v>75965</v>
      </c>
      <c r="L3777" s="17">
        <v>57733.4</v>
      </c>
      <c r="M3777" s="17">
        <v>18231.6</v>
      </c>
      <c r="N3777" s="17">
        <v>169267.764</v>
      </c>
    </row>
    <row r="3778" spans="1:14">
      <c r="A3778" s="16">
        <v>46085</v>
      </c>
      <c r="B3778" t="s">
        <v>3814</v>
      </c>
      <c r="C3778" t="s">
        <v>26</v>
      </c>
      <c r="D3778" t="s">
        <v>27</v>
      </c>
      <c r="E3778" t="s">
        <v>17</v>
      </c>
      <c r="F3778" t="s">
        <v>3583</v>
      </c>
      <c r="G3778" t="s">
        <v>19</v>
      </c>
      <c r="H3778">
        <v>4</v>
      </c>
      <c r="I3778" s="17">
        <v>169315</v>
      </c>
      <c r="J3778" s="17">
        <v>0</v>
      </c>
      <c r="K3778" s="17">
        <v>169315</v>
      </c>
      <c r="L3778" s="17">
        <v>118520.5</v>
      </c>
      <c r="M3778" s="17">
        <v>50794.5</v>
      </c>
      <c r="N3778" s="17">
        <v>77698.887</v>
      </c>
    </row>
    <row r="3779" spans="1:14">
      <c r="A3779" s="16">
        <v>46085</v>
      </c>
      <c r="B3779" t="s">
        <v>3815</v>
      </c>
      <c r="C3779" t="s">
        <v>29</v>
      </c>
      <c r="D3779" t="s">
        <v>30</v>
      </c>
      <c r="E3779" t="s">
        <v>31</v>
      </c>
      <c r="F3779" t="s">
        <v>3583</v>
      </c>
      <c r="G3779" t="s">
        <v>19</v>
      </c>
      <c r="H3779">
        <v>3</v>
      </c>
      <c r="I3779" s="17">
        <v>172820</v>
      </c>
      <c r="J3779" s="17">
        <v>24194.8</v>
      </c>
      <c r="K3779" s="17">
        <v>148625.2</v>
      </c>
      <c r="L3779" s="17">
        <v>92147.62</v>
      </c>
      <c r="M3779" s="17">
        <v>56477.58</v>
      </c>
      <c r="N3779" s="17">
        <v>86680.49890000001</v>
      </c>
    </row>
    <row r="3780" spans="1:14">
      <c r="A3780" s="16">
        <v>46085</v>
      </c>
      <c r="B3780" t="s">
        <v>3816</v>
      </c>
      <c r="C3780" t="s">
        <v>22</v>
      </c>
      <c r="D3780" t="s">
        <v>23</v>
      </c>
      <c r="E3780" t="s">
        <v>24</v>
      </c>
      <c r="F3780" t="s">
        <v>3583</v>
      </c>
      <c r="G3780" t="s">
        <v>19</v>
      </c>
      <c r="H3780">
        <v>8</v>
      </c>
      <c r="I3780" s="17">
        <v>238264</v>
      </c>
      <c r="J3780" s="17">
        <v>28591.68</v>
      </c>
      <c r="K3780" s="17">
        <v>209672.32</v>
      </c>
      <c r="L3780" s="17">
        <v>159350.96</v>
      </c>
      <c r="M3780" s="17">
        <v>50321.36</v>
      </c>
      <c r="N3780" s="17">
        <v>169267.764</v>
      </c>
    </row>
    <row r="3781" spans="1:14">
      <c r="A3781" s="16">
        <v>46085</v>
      </c>
      <c r="B3781" t="s">
        <v>3817</v>
      </c>
      <c r="C3781" t="s">
        <v>47</v>
      </c>
      <c r="D3781" t="s">
        <v>48</v>
      </c>
      <c r="E3781" t="s">
        <v>35</v>
      </c>
      <c r="F3781" t="s">
        <v>3583</v>
      </c>
      <c r="G3781" t="s">
        <v>19</v>
      </c>
      <c r="H3781">
        <v>7</v>
      </c>
      <c r="I3781" s="17">
        <v>230153</v>
      </c>
      <c r="J3781" s="17">
        <v>34522.95</v>
      </c>
      <c r="K3781" s="17">
        <v>195630.05</v>
      </c>
      <c r="L3781" s="17">
        <v>140853.64</v>
      </c>
      <c r="M3781" s="17">
        <v>54776.41</v>
      </c>
      <c r="N3781" s="17">
        <v>48450.6557</v>
      </c>
    </row>
    <row r="3782" spans="1:14">
      <c r="A3782" s="16">
        <v>46085</v>
      </c>
      <c r="B3782" t="s">
        <v>3818</v>
      </c>
      <c r="C3782" t="s">
        <v>26</v>
      </c>
      <c r="D3782" t="s">
        <v>27</v>
      </c>
      <c r="E3782" t="s">
        <v>17</v>
      </c>
      <c r="F3782" t="s">
        <v>3583</v>
      </c>
      <c r="G3782" t="s">
        <v>19</v>
      </c>
      <c r="H3782">
        <v>8</v>
      </c>
      <c r="I3782" s="17">
        <v>600706</v>
      </c>
      <c r="J3782" s="17">
        <v>36042.36</v>
      </c>
      <c r="K3782" s="17">
        <v>564663.64</v>
      </c>
      <c r="L3782" s="17">
        <v>395264.55</v>
      </c>
      <c r="M3782" s="17">
        <v>169399.09</v>
      </c>
      <c r="N3782" s="17">
        <v>77698.887</v>
      </c>
    </row>
    <row r="3783" spans="1:14">
      <c r="A3783" s="16">
        <v>46085</v>
      </c>
      <c r="B3783" t="s">
        <v>3819</v>
      </c>
      <c r="C3783" t="s">
        <v>22</v>
      </c>
      <c r="D3783" t="s">
        <v>23</v>
      </c>
      <c r="E3783" t="s">
        <v>24</v>
      </c>
      <c r="F3783" t="s">
        <v>3583</v>
      </c>
      <c r="G3783" t="s">
        <v>19</v>
      </c>
      <c r="H3783">
        <v>6</v>
      </c>
      <c r="I3783" s="17">
        <v>317879</v>
      </c>
      <c r="J3783" s="17">
        <v>34966.69</v>
      </c>
      <c r="K3783" s="17">
        <v>282912.31</v>
      </c>
      <c r="L3783" s="17">
        <v>215013.36</v>
      </c>
      <c r="M3783" s="17">
        <v>67898.95</v>
      </c>
      <c r="N3783" s="17">
        <v>169267.764</v>
      </c>
    </row>
    <row r="3784" spans="1:14">
      <c r="A3784" s="16">
        <v>46085</v>
      </c>
      <c r="B3784" t="s">
        <v>3820</v>
      </c>
      <c r="C3784" t="s">
        <v>47</v>
      </c>
      <c r="D3784" t="s">
        <v>48</v>
      </c>
      <c r="E3784" t="s">
        <v>35</v>
      </c>
      <c r="F3784" t="s">
        <v>3583</v>
      </c>
      <c r="G3784" t="s">
        <v>19</v>
      </c>
      <c r="H3784">
        <v>8</v>
      </c>
      <c r="I3784" s="17">
        <v>361699</v>
      </c>
      <c r="J3784" s="17">
        <v>0</v>
      </c>
      <c r="K3784" s="17">
        <v>361699</v>
      </c>
      <c r="L3784" s="17">
        <v>260423.28</v>
      </c>
      <c r="M3784" s="17">
        <v>101275.72</v>
      </c>
      <c r="N3784" s="17">
        <v>48450.6557</v>
      </c>
    </row>
    <row r="3785" spans="1:14">
      <c r="A3785" s="16">
        <v>46085</v>
      </c>
      <c r="B3785" t="s">
        <v>3821</v>
      </c>
      <c r="C3785" t="s">
        <v>43</v>
      </c>
      <c r="D3785" t="s">
        <v>44</v>
      </c>
      <c r="E3785" t="s">
        <v>31</v>
      </c>
      <c r="F3785" t="s">
        <v>3583</v>
      </c>
      <c r="G3785" t="s">
        <v>19</v>
      </c>
      <c r="H3785">
        <v>2</v>
      </c>
      <c r="I3785" s="17">
        <v>226426</v>
      </c>
      <c r="J3785" s="17">
        <v>13585.56</v>
      </c>
      <c r="K3785" s="17">
        <v>212840.44</v>
      </c>
      <c r="L3785" s="17">
        <v>131961.07</v>
      </c>
      <c r="M3785" s="17">
        <v>80879.37</v>
      </c>
      <c r="N3785" s="17">
        <v>86680.49890000001</v>
      </c>
    </row>
    <row r="3786" spans="1:14">
      <c r="A3786" s="16">
        <v>46085</v>
      </c>
      <c r="B3786" t="s">
        <v>3822</v>
      </c>
      <c r="C3786" t="s">
        <v>26</v>
      </c>
      <c r="D3786" t="s">
        <v>27</v>
      </c>
      <c r="E3786" t="s">
        <v>17</v>
      </c>
      <c r="F3786" t="s">
        <v>3583</v>
      </c>
      <c r="G3786" t="s">
        <v>19</v>
      </c>
      <c r="H3786">
        <v>10</v>
      </c>
      <c r="I3786" s="17">
        <v>669895</v>
      </c>
      <c r="J3786" s="17">
        <v>0</v>
      </c>
      <c r="K3786" s="17">
        <v>669895</v>
      </c>
      <c r="L3786" s="17">
        <v>468926.5</v>
      </c>
      <c r="M3786" s="17">
        <v>200968.5</v>
      </c>
      <c r="N3786" s="17">
        <v>77698.887</v>
      </c>
    </row>
    <row r="3787" spans="1:14">
      <c r="A3787" s="16">
        <v>46085</v>
      </c>
      <c r="B3787" t="s">
        <v>3823</v>
      </c>
      <c r="C3787" t="s">
        <v>26</v>
      </c>
      <c r="D3787" t="s">
        <v>27</v>
      </c>
      <c r="E3787" t="s">
        <v>17</v>
      </c>
      <c r="F3787" t="s">
        <v>3583</v>
      </c>
      <c r="G3787" t="s">
        <v>19</v>
      </c>
      <c r="H3787">
        <v>12</v>
      </c>
      <c r="I3787" s="17">
        <v>683699</v>
      </c>
      <c r="J3787" s="17">
        <v>0</v>
      </c>
      <c r="K3787" s="17">
        <v>683699</v>
      </c>
      <c r="L3787" s="17">
        <v>478589.3</v>
      </c>
      <c r="M3787" s="17">
        <v>205109.7</v>
      </c>
      <c r="N3787" s="17">
        <v>77698.887</v>
      </c>
    </row>
    <row r="3788" spans="1:14">
      <c r="A3788" s="16">
        <v>46085</v>
      </c>
      <c r="B3788" t="s">
        <v>3824</v>
      </c>
      <c r="C3788" t="s">
        <v>22</v>
      </c>
      <c r="D3788" t="s">
        <v>23</v>
      </c>
      <c r="E3788" t="s">
        <v>24</v>
      </c>
      <c r="F3788" t="s">
        <v>3583</v>
      </c>
      <c r="G3788" t="s">
        <v>19</v>
      </c>
      <c r="H3788">
        <v>5</v>
      </c>
      <c r="I3788" s="17">
        <v>116344</v>
      </c>
      <c r="J3788" s="17">
        <v>5817.2</v>
      </c>
      <c r="K3788" s="17">
        <v>110526.8</v>
      </c>
      <c r="L3788" s="17">
        <v>84000.37</v>
      </c>
      <c r="M3788" s="17">
        <v>26526.43</v>
      </c>
      <c r="N3788" s="17">
        <v>169267.764</v>
      </c>
    </row>
    <row r="3789" spans="1:14">
      <c r="A3789" s="16">
        <v>46085</v>
      </c>
      <c r="B3789" t="s">
        <v>3825</v>
      </c>
      <c r="C3789" t="s">
        <v>43</v>
      </c>
      <c r="D3789" t="s">
        <v>44</v>
      </c>
      <c r="E3789" t="s">
        <v>31</v>
      </c>
      <c r="F3789" t="s">
        <v>3583</v>
      </c>
      <c r="G3789" t="s">
        <v>19</v>
      </c>
      <c r="H3789">
        <v>2</v>
      </c>
      <c r="I3789" s="17">
        <v>656552</v>
      </c>
      <c r="J3789" s="17">
        <v>26262.08</v>
      </c>
      <c r="K3789" s="17">
        <v>630289.92</v>
      </c>
      <c r="L3789" s="17">
        <v>390779.75</v>
      </c>
      <c r="M3789" s="17">
        <v>239510.17</v>
      </c>
      <c r="N3789" s="17">
        <v>86680.49890000001</v>
      </c>
    </row>
    <row r="3790" spans="1:14">
      <c r="A3790" s="16">
        <v>46085</v>
      </c>
      <c r="B3790" t="s">
        <v>3826</v>
      </c>
      <c r="C3790" t="s">
        <v>47</v>
      </c>
      <c r="D3790" t="s">
        <v>48</v>
      </c>
      <c r="E3790" t="s">
        <v>35</v>
      </c>
      <c r="F3790" t="s">
        <v>3583</v>
      </c>
      <c r="G3790" t="s">
        <v>19</v>
      </c>
      <c r="H3790">
        <v>9</v>
      </c>
      <c r="I3790" s="17">
        <v>469609</v>
      </c>
      <c r="J3790" s="17">
        <v>56353.08</v>
      </c>
      <c r="K3790" s="17">
        <v>413255.92</v>
      </c>
      <c r="L3790" s="17">
        <v>297544.26</v>
      </c>
      <c r="M3790" s="17">
        <v>115711.66</v>
      </c>
      <c r="N3790" s="17">
        <v>48450.6557</v>
      </c>
    </row>
    <row r="3791" spans="1:14">
      <c r="A3791" s="16">
        <v>46085</v>
      </c>
      <c r="B3791" t="s">
        <v>3827</v>
      </c>
      <c r="C3791" t="s">
        <v>26</v>
      </c>
      <c r="D3791" t="s">
        <v>27</v>
      </c>
      <c r="E3791" t="s">
        <v>17</v>
      </c>
      <c r="F3791" t="s">
        <v>3583</v>
      </c>
      <c r="G3791" t="s">
        <v>19</v>
      </c>
      <c r="H3791">
        <v>4</v>
      </c>
      <c r="I3791" s="17">
        <v>581068</v>
      </c>
      <c r="J3791" s="17">
        <v>0</v>
      </c>
      <c r="K3791" s="17">
        <v>581068</v>
      </c>
      <c r="L3791" s="17">
        <v>406747.6</v>
      </c>
      <c r="M3791" s="17">
        <v>174320.4</v>
      </c>
      <c r="N3791" s="17">
        <v>77698.887</v>
      </c>
    </row>
    <row r="3792" spans="1:14">
      <c r="A3792" s="16">
        <v>46085</v>
      </c>
      <c r="B3792" t="s">
        <v>3828</v>
      </c>
      <c r="C3792" t="s">
        <v>22</v>
      </c>
      <c r="D3792" t="s">
        <v>23</v>
      </c>
      <c r="E3792" t="s">
        <v>24</v>
      </c>
      <c r="F3792" t="s">
        <v>3583</v>
      </c>
      <c r="G3792" t="s">
        <v>19</v>
      </c>
      <c r="H3792">
        <v>1</v>
      </c>
      <c r="I3792" s="17">
        <v>56827</v>
      </c>
      <c r="J3792" s="17">
        <v>6819.24</v>
      </c>
      <c r="K3792" s="17">
        <v>50007.76</v>
      </c>
      <c r="L3792" s="17">
        <v>38005.9</v>
      </c>
      <c r="M3792" s="17">
        <v>12001.86</v>
      </c>
      <c r="N3792" s="17">
        <v>169267.764</v>
      </c>
    </row>
    <row r="3793" spans="1:14">
      <c r="A3793" s="16">
        <v>46085</v>
      </c>
      <c r="B3793" t="s">
        <v>3829</v>
      </c>
      <c r="C3793" t="s">
        <v>22</v>
      </c>
      <c r="D3793" t="s">
        <v>23</v>
      </c>
      <c r="E3793" t="s">
        <v>24</v>
      </c>
      <c r="F3793" t="s">
        <v>3583</v>
      </c>
      <c r="G3793" t="s">
        <v>19</v>
      </c>
      <c r="H3793">
        <v>8</v>
      </c>
      <c r="I3793" s="17">
        <v>712133</v>
      </c>
      <c r="J3793" s="17">
        <v>64091.97</v>
      </c>
      <c r="K3793" s="17">
        <v>648041.03</v>
      </c>
      <c r="L3793" s="17">
        <v>492511.18</v>
      </c>
      <c r="M3793" s="17">
        <v>155529.85</v>
      </c>
      <c r="N3793" s="17">
        <v>169267.764</v>
      </c>
    </row>
    <row r="3794" spans="1:14">
      <c r="A3794" s="16">
        <v>46085</v>
      </c>
      <c r="B3794" t="s">
        <v>3830</v>
      </c>
      <c r="C3794" t="s">
        <v>22</v>
      </c>
      <c r="D3794" t="s">
        <v>23</v>
      </c>
      <c r="E3794" t="s">
        <v>24</v>
      </c>
      <c r="F3794" t="s">
        <v>3583</v>
      </c>
      <c r="G3794" t="s">
        <v>19</v>
      </c>
      <c r="H3794">
        <v>9</v>
      </c>
      <c r="I3794" s="17">
        <v>294474</v>
      </c>
      <c r="J3794" s="17">
        <v>17668.44</v>
      </c>
      <c r="K3794" s="17">
        <v>276805.56</v>
      </c>
      <c r="L3794" s="17">
        <v>210372.23</v>
      </c>
      <c r="M3794" s="17">
        <v>66433.33</v>
      </c>
      <c r="N3794" s="17">
        <v>169267.764</v>
      </c>
    </row>
    <row r="3795" spans="1:14">
      <c r="A3795" s="16">
        <v>46085</v>
      </c>
      <c r="B3795" t="s">
        <v>3831</v>
      </c>
      <c r="C3795" t="s">
        <v>15</v>
      </c>
      <c r="D3795" t="s">
        <v>16</v>
      </c>
      <c r="E3795" t="s">
        <v>17</v>
      </c>
      <c r="F3795" t="s">
        <v>3583</v>
      </c>
      <c r="G3795" t="s">
        <v>19</v>
      </c>
      <c r="H3795">
        <v>11</v>
      </c>
      <c r="I3795" s="17">
        <v>555873</v>
      </c>
      <c r="J3795" s="17">
        <v>33352.38</v>
      </c>
      <c r="K3795" s="17">
        <v>522520.62</v>
      </c>
      <c r="L3795" s="17">
        <v>365764.43</v>
      </c>
      <c r="M3795" s="17">
        <v>156756.19</v>
      </c>
      <c r="N3795" s="17">
        <v>77698.887</v>
      </c>
    </row>
    <row r="3796" spans="1:14">
      <c r="A3796" s="16">
        <v>46085</v>
      </c>
      <c r="B3796" t="s">
        <v>3832</v>
      </c>
      <c r="C3796" t="s">
        <v>22</v>
      </c>
      <c r="D3796" t="s">
        <v>23</v>
      </c>
      <c r="E3796" t="s">
        <v>24</v>
      </c>
      <c r="F3796" t="s">
        <v>3583</v>
      </c>
      <c r="G3796" t="s">
        <v>19</v>
      </c>
      <c r="H3796">
        <v>3</v>
      </c>
      <c r="I3796" s="17">
        <v>685263</v>
      </c>
      <c r="J3796" s="17">
        <v>89084.19</v>
      </c>
      <c r="K3796" s="17">
        <v>596178.8100000001</v>
      </c>
      <c r="L3796" s="17">
        <v>453095.9</v>
      </c>
      <c r="M3796" s="17">
        <v>143082.91</v>
      </c>
      <c r="N3796" s="17">
        <v>169267.764</v>
      </c>
    </row>
    <row r="3797" spans="1:14">
      <c r="A3797" s="16">
        <v>46085</v>
      </c>
      <c r="B3797" t="s">
        <v>3833</v>
      </c>
      <c r="C3797" t="s">
        <v>73</v>
      </c>
      <c r="D3797" t="s">
        <v>74</v>
      </c>
      <c r="E3797" t="s">
        <v>24</v>
      </c>
      <c r="F3797" t="s">
        <v>3583</v>
      </c>
      <c r="G3797" t="s">
        <v>19</v>
      </c>
      <c r="H3797">
        <v>7</v>
      </c>
      <c r="I3797" s="17">
        <v>195325</v>
      </c>
      <c r="J3797" s="17">
        <v>27345.5</v>
      </c>
      <c r="K3797" s="17">
        <v>167979.5</v>
      </c>
      <c r="L3797" s="17">
        <v>127664.42</v>
      </c>
      <c r="M3797" s="17">
        <v>40315.08</v>
      </c>
      <c r="N3797" s="17">
        <v>169267.764</v>
      </c>
    </row>
    <row r="3798" spans="1:14">
      <c r="A3798" s="16">
        <v>46086</v>
      </c>
      <c r="B3798" t="s">
        <v>3834</v>
      </c>
      <c r="C3798" t="s">
        <v>26</v>
      </c>
      <c r="D3798" t="s">
        <v>27</v>
      </c>
      <c r="E3798" t="s">
        <v>17</v>
      </c>
      <c r="F3798" t="s">
        <v>3583</v>
      </c>
      <c r="G3798" t="s">
        <v>19</v>
      </c>
      <c r="H3798">
        <v>9</v>
      </c>
      <c r="I3798" s="17">
        <v>134261</v>
      </c>
      <c r="J3798" s="17">
        <v>16111.32</v>
      </c>
      <c r="K3798" s="17">
        <v>118149.68</v>
      </c>
      <c r="L3798" s="17">
        <v>82704.78</v>
      </c>
      <c r="M3798" s="17">
        <v>35444.9</v>
      </c>
      <c r="N3798" s="17">
        <v>77698.887</v>
      </c>
    </row>
    <row r="3799" spans="1:14">
      <c r="A3799" s="16">
        <v>46086</v>
      </c>
      <c r="B3799" t="s">
        <v>3835</v>
      </c>
      <c r="C3799" t="s">
        <v>43</v>
      </c>
      <c r="D3799" t="s">
        <v>44</v>
      </c>
      <c r="E3799" t="s">
        <v>31</v>
      </c>
      <c r="F3799" t="s">
        <v>3583</v>
      </c>
      <c r="G3799" t="s">
        <v>19</v>
      </c>
      <c r="H3799">
        <v>4</v>
      </c>
      <c r="I3799" s="17">
        <v>824243</v>
      </c>
      <c r="J3799" s="17">
        <v>49454.58</v>
      </c>
      <c r="K3799" s="17">
        <v>774788.42</v>
      </c>
      <c r="L3799" s="17">
        <v>480368.82</v>
      </c>
      <c r="M3799" s="17">
        <v>294419.6</v>
      </c>
      <c r="N3799" s="17">
        <v>86680.49890000001</v>
      </c>
    </row>
    <row r="3800" spans="1:14">
      <c r="A3800" s="16">
        <v>46086</v>
      </c>
      <c r="B3800" t="s">
        <v>3836</v>
      </c>
      <c r="C3800" t="s">
        <v>22</v>
      </c>
      <c r="D3800" t="s">
        <v>23</v>
      </c>
      <c r="E3800" t="s">
        <v>24</v>
      </c>
      <c r="F3800" t="s">
        <v>3583</v>
      </c>
      <c r="G3800" t="s">
        <v>19</v>
      </c>
      <c r="H3800">
        <v>3</v>
      </c>
      <c r="I3800" s="17">
        <v>510367</v>
      </c>
      <c r="J3800" s="17">
        <v>40829.36</v>
      </c>
      <c r="K3800" s="17">
        <v>469537.64</v>
      </c>
      <c r="L3800" s="17">
        <v>356848.61</v>
      </c>
      <c r="M3800" s="17">
        <v>112689.03</v>
      </c>
      <c r="N3800" s="17">
        <v>169267.764</v>
      </c>
    </row>
    <row r="3801" spans="1:14">
      <c r="A3801" s="16">
        <v>46086</v>
      </c>
      <c r="B3801" t="s">
        <v>3837</v>
      </c>
      <c r="C3801" t="s">
        <v>29</v>
      </c>
      <c r="D3801" t="s">
        <v>30</v>
      </c>
      <c r="E3801" t="s">
        <v>31</v>
      </c>
      <c r="F3801" t="s">
        <v>3583</v>
      </c>
      <c r="G3801" t="s">
        <v>19</v>
      </c>
      <c r="H3801">
        <v>2</v>
      </c>
      <c r="I3801" s="17">
        <v>470244</v>
      </c>
      <c r="J3801" s="17">
        <v>56429.28</v>
      </c>
      <c r="K3801" s="17">
        <v>413814.72</v>
      </c>
      <c r="L3801" s="17">
        <v>256565.13</v>
      </c>
      <c r="M3801" s="17">
        <v>157249.59</v>
      </c>
      <c r="N3801" s="17">
        <v>86680.49890000001</v>
      </c>
    </row>
    <row r="3802" spans="1:14">
      <c r="A3802" s="16">
        <v>46086</v>
      </c>
      <c r="B3802" t="s">
        <v>3838</v>
      </c>
      <c r="C3802" t="s">
        <v>26</v>
      </c>
      <c r="D3802" t="s">
        <v>27</v>
      </c>
      <c r="E3802" t="s">
        <v>17</v>
      </c>
      <c r="F3802" t="s">
        <v>3583</v>
      </c>
      <c r="G3802" t="s">
        <v>19</v>
      </c>
      <c r="H3802">
        <v>2</v>
      </c>
      <c r="I3802" s="17">
        <v>706518</v>
      </c>
      <c r="J3802" s="17">
        <v>56521.44</v>
      </c>
      <c r="K3802" s="17">
        <v>649996.5600000001</v>
      </c>
      <c r="L3802" s="17">
        <v>454997.59</v>
      </c>
      <c r="M3802" s="17">
        <v>194998.97</v>
      </c>
      <c r="N3802" s="17">
        <v>77698.887</v>
      </c>
    </row>
    <row r="3803" spans="1:14">
      <c r="A3803" s="16">
        <v>46086</v>
      </c>
      <c r="B3803" t="s">
        <v>3839</v>
      </c>
      <c r="C3803" t="s">
        <v>22</v>
      </c>
      <c r="D3803" t="s">
        <v>23</v>
      </c>
      <c r="E3803" t="s">
        <v>24</v>
      </c>
      <c r="F3803" t="s">
        <v>3583</v>
      </c>
      <c r="G3803" t="s">
        <v>19</v>
      </c>
      <c r="H3803">
        <v>7</v>
      </c>
      <c r="I3803" s="17">
        <v>600628</v>
      </c>
      <c r="J3803" s="17">
        <v>78081.64</v>
      </c>
      <c r="K3803" s="17">
        <v>522546.36</v>
      </c>
      <c r="L3803" s="17">
        <v>397135.23</v>
      </c>
      <c r="M3803" s="17">
        <v>125411.13</v>
      </c>
      <c r="N3803" s="17">
        <v>169267.764</v>
      </c>
    </row>
    <row r="3804" spans="1:14">
      <c r="A3804" s="16">
        <v>46086</v>
      </c>
      <c r="B3804" t="s">
        <v>3840</v>
      </c>
      <c r="C3804" t="s">
        <v>47</v>
      </c>
      <c r="D3804" t="s">
        <v>48</v>
      </c>
      <c r="E3804" t="s">
        <v>35</v>
      </c>
      <c r="F3804" t="s">
        <v>3583</v>
      </c>
      <c r="G3804" t="s">
        <v>19</v>
      </c>
      <c r="H3804">
        <v>5</v>
      </c>
      <c r="I3804" s="17">
        <v>94439</v>
      </c>
      <c r="J3804" s="17">
        <v>13221.46</v>
      </c>
      <c r="K3804" s="17">
        <v>81217.53999999999</v>
      </c>
      <c r="L3804" s="17">
        <v>58476.63</v>
      </c>
      <c r="M3804" s="17">
        <v>22740.91</v>
      </c>
      <c r="N3804" s="17">
        <v>48450.6557</v>
      </c>
    </row>
    <row r="3805" spans="1:14">
      <c r="A3805" s="16">
        <v>46086</v>
      </c>
      <c r="B3805" t="s">
        <v>3841</v>
      </c>
      <c r="C3805" t="s">
        <v>26</v>
      </c>
      <c r="D3805" t="s">
        <v>27</v>
      </c>
      <c r="E3805" t="s">
        <v>17</v>
      </c>
      <c r="F3805" t="s">
        <v>3583</v>
      </c>
      <c r="G3805" t="s">
        <v>19</v>
      </c>
      <c r="H3805">
        <v>3</v>
      </c>
      <c r="I3805" s="17">
        <v>559237</v>
      </c>
      <c r="J3805" s="17">
        <v>0</v>
      </c>
      <c r="K3805" s="17">
        <v>559237</v>
      </c>
      <c r="L3805" s="17">
        <v>391465.9</v>
      </c>
      <c r="M3805" s="17">
        <v>167771.1</v>
      </c>
      <c r="N3805" s="17">
        <v>77698.887</v>
      </c>
    </row>
    <row r="3806" spans="1:14">
      <c r="A3806" s="16">
        <v>46086</v>
      </c>
      <c r="B3806" t="s">
        <v>3842</v>
      </c>
      <c r="C3806" t="s">
        <v>15</v>
      </c>
      <c r="D3806" t="s">
        <v>16</v>
      </c>
      <c r="E3806" t="s">
        <v>17</v>
      </c>
      <c r="F3806" t="s">
        <v>3583</v>
      </c>
      <c r="G3806" t="s">
        <v>19</v>
      </c>
      <c r="H3806">
        <v>9</v>
      </c>
      <c r="I3806" s="17">
        <v>129208</v>
      </c>
      <c r="J3806" s="17">
        <v>10336.64</v>
      </c>
      <c r="K3806" s="17">
        <v>118871.36</v>
      </c>
      <c r="L3806" s="17">
        <v>83209.95</v>
      </c>
      <c r="M3806" s="17">
        <v>35661.41</v>
      </c>
      <c r="N3806" s="17">
        <v>77698.887</v>
      </c>
    </row>
    <row r="3807" spans="1:14">
      <c r="A3807" s="16">
        <v>46086</v>
      </c>
      <c r="B3807" t="s">
        <v>3843</v>
      </c>
      <c r="C3807" t="s">
        <v>15</v>
      </c>
      <c r="D3807" t="s">
        <v>16</v>
      </c>
      <c r="E3807" t="s">
        <v>17</v>
      </c>
      <c r="F3807" t="s">
        <v>3583</v>
      </c>
      <c r="G3807" t="s">
        <v>19</v>
      </c>
      <c r="H3807">
        <v>7</v>
      </c>
      <c r="I3807" s="17">
        <v>616294</v>
      </c>
      <c r="J3807" s="17">
        <v>43140.58</v>
      </c>
      <c r="K3807" s="17">
        <v>573153.42</v>
      </c>
      <c r="L3807" s="17">
        <v>401207.39</v>
      </c>
      <c r="M3807" s="17">
        <v>171946.03</v>
      </c>
      <c r="N3807" s="17">
        <v>77698.887</v>
      </c>
    </row>
    <row r="3808" spans="1:14">
      <c r="A3808" s="16">
        <v>46086</v>
      </c>
      <c r="B3808" t="s">
        <v>3844</v>
      </c>
      <c r="C3808" t="s">
        <v>33</v>
      </c>
      <c r="D3808" t="s">
        <v>34</v>
      </c>
      <c r="E3808" t="s">
        <v>35</v>
      </c>
      <c r="F3808" t="s">
        <v>3583</v>
      </c>
      <c r="G3808" t="s">
        <v>19</v>
      </c>
      <c r="H3808">
        <v>4</v>
      </c>
      <c r="I3808" s="17">
        <v>436203</v>
      </c>
      <c r="J3808" s="17">
        <v>26172.18</v>
      </c>
      <c r="K3808" s="17">
        <v>410030.82</v>
      </c>
      <c r="L3808" s="17">
        <v>295222.19</v>
      </c>
      <c r="M3808" s="17">
        <v>114808.63</v>
      </c>
      <c r="N3808" s="17">
        <v>48450.6557</v>
      </c>
    </row>
    <row r="3809" spans="1:14">
      <c r="A3809" s="16">
        <v>46086</v>
      </c>
      <c r="B3809" t="s">
        <v>3845</v>
      </c>
      <c r="C3809" t="s">
        <v>33</v>
      </c>
      <c r="D3809" t="s">
        <v>34</v>
      </c>
      <c r="E3809" t="s">
        <v>35</v>
      </c>
      <c r="F3809" t="s">
        <v>3583</v>
      </c>
      <c r="G3809" t="s">
        <v>19</v>
      </c>
      <c r="H3809">
        <v>7</v>
      </c>
      <c r="I3809" s="17">
        <v>422955</v>
      </c>
      <c r="J3809" s="17">
        <v>12688.65</v>
      </c>
      <c r="K3809" s="17">
        <v>410266.35</v>
      </c>
      <c r="L3809" s="17">
        <v>295391.77</v>
      </c>
      <c r="M3809" s="17">
        <v>114874.58</v>
      </c>
      <c r="N3809" s="17">
        <v>48450.6557</v>
      </c>
    </row>
    <row r="3810" spans="1:14">
      <c r="A3810" s="16">
        <v>46086</v>
      </c>
      <c r="B3810" t="s">
        <v>3846</v>
      </c>
      <c r="C3810" t="s">
        <v>47</v>
      </c>
      <c r="D3810" t="s">
        <v>48</v>
      </c>
      <c r="E3810" t="s">
        <v>35</v>
      </c>
      <c r="F3810" t="s">
        <v>3583</v>
      </c>
      <c r="G3810" t="s">
        <v>19</v>
      </c>
      <c r="H3810">
        <v>10</v>
      </c>
      <c r="I3810" s="17">
        <v>788645</v>
      </c>
      <c r="J3810" s="17">
        <v>31545.8</v>
      </c>
      <c r="K3810" s="17">
        <v>757099.2</v>
      </c>
      <c r="L3810" s="17">
        <v>545111.42</v>
      </c>
      <c r="M3810" s="17">
        <v>211987.78</v>
      </c>
      <c r="N3810" s="17">
        <v>48450.6557</v>
      </c>
    </row>
    <row r="3811" spans="1:14">
      <c r="A3811" s="16">
        <v>46086</v>
      </c>
      <c r="B3811" t="s">
        <v>3847</v>
      </c>
      <c r="C3811" t="s">
        <v>22</v>
      </c>
      <c r="D3811" t="s">
        <v>23</v>
      </c>
      <c r="E3811" t="s">
        <v>24</v>
      </c>
      <c r="F3811" t="s">
        <v>3583</v>
      </c>
      <c r="G3811" t="s">
        <v>19</v>
      </c>
      <c r="H3811">
        <v>12</v>
      </c>
      <c r="I3811" s="17">
        <v>525042</v>
      </c>
      <c r="J3811" s="17">
        <v>0</v>
      </c>
      <c r="K3811" s="17">
        <v>525042</v>
      </c>
      <c r="L3811" s="17">
        <v>399031.92</v>
      </c>
      <c r="M3811" s="17">
        <v>126010.08</v>
      </c>
      <c r="N3811" s="17">
        <v>169267.764</v>
      </c>
    </row>
    <row r="3812" spans="1:14">
      <c r="A3812" s="16">
        <v>46086</v>
      </c>
      <c r="B3812" t="s">
        <v>3848</v>
      </c>
      <c r="C3812" t="s">
        <v>47</v>
      </c>
      <c r="D3812" t="s">
        <v>48</v>
      </c>
      <c r="E3812" t="s">
        <v>35</v>
      </c>
      <c r="F3812" t="s">
        <v>3583</v>
      </c>
      <c r="G3812" t="s">
        <v>19</v>
      </c>
      <c r="H3812">
        <v>10</v>
      </c>
      <c r="I3812" s="17">
        <v>135752</v>
      </c>
      <c r="J3812" s="17">
        <v>8145.12</v>
      </c>
      <c r="K3812" s="17">
        <v>127606.88</v>
      </c>
      <c r="L3812" s="17">
        <v>91876.95</v>
      </c>
      <c r="M3812" s="17">
        <v>35729.93</v>
      </c>
      <c r="N3812" s="17">
        <v>48450.6557</v>
      </c>
    </row>
    <row r="3813" spans="1:14">
      <c r="A3813" s="16">
        <v>46086</v>
      </c>
      <c r="B3813" t="s">
        <v>3849</v>
      </c>
      <c r="C3813" t="s">
        <v>26</v>
      </c>
      <c r="D3813" t="s">
        <v>27</v>
      </c>
      <c r="E3813" t="s">
        <v>17</v>
      </c>
      <c r="F3813" t="s">
        <v>3583</v>
      </c>
      <c r="G3813" t="s">
        <v>19</v>
      </c>
      <c r="H3813">
        <v>4</v>
      </c>
      <c r="I3813" s="17">
        <v>266252</v>
      </c>
      <c r="J3813" s="17">
        <v>10650.08</v>
      </c>
      <c r="K3813" s="17">
        <v>255601.92</v>
      </c>
      <c r="L3813" s="17">
        <v>178921.34</v>
      </c>
      <c r="M3813" s="17">
        <v>76680.58</v>
      </c>
      <c r="N3813" s="17">
        <v>77698.887</v>
      </c>
    </row>
    <row r="3814" spans="1:14">
      <c r="A3814" s="16">
        <v>46086</v>
      </c>
      <c r="B3814" t="s">
        <v>3850</v>
      </c>
      <c r="C3814" t="s">
        <v>43</v>
      </c>
      <c r="D3814" t="s">
        <v>44</v>
      </c>
      <c r="E3814" t="s">
        <v>31</v>
      </c>
      <c r="F3814" t="s">
        <v>3583</v>
      </c>
      <c r="G3814" t="s">
        <v>19</v>
      </c>
      <c r="H3814">
        <v>1</v>
      </c>
      <c r="I3814" s="17">
        <v>55952</v>
      </c>
      <c r="J3814" s="17">
        <v>3357.12</v>
      </c>
      <c r="K3814" s="17">
        <v>52594.88</v>
      </c>
      <c r="L3814" s="17">
        <v>32608.83</v>
      </c>
      <c r="M3814" s="17">
        <v>19986.05</v>
      </c>
      <c r="N3814" s="17">
        <v>86680.49890000001</v>
      </c>
    </row>
    <row r="3815" spans="1:14">
      <c r="A3815" s="16">
        <v>46086</v>
      </c>
      <c r="B3815" t="s">
        <v>3851</v>
      </c>
      <c r="C3815" t="s">
        <v>47</v>
      </c>
      <c r="D3815" t="s">
        <v>48</v>
      </c>
      <c r="E3815" t="s">
        <v>35</v>
      </c>
      <c r="F3815" t="s">
        <v>3583</v>
      </c>
      <c r="G3815" t="s">
        <v>19</v>
      </c>
      <c r="H3815">
        <v>10</v>
      </c>
      <c r="I3815" s="17">
        <v>190480</v>
      </c>
      <c r="J3815" s="17">
        <v>0</v>
      </c>
      <c r="K3815" s="17">
        <v>190480</v>
      </c>
      <c r="L3815" s="17">
        <v>137145.6</v>
      </c>
      <c r="M3815" s="17">
        <v>53334.4</v>
      </c>
      <c r="N3815" s="17">
        <v>48450.6557</v>
      </c>
    </row>
    <row r="3816" spans="1:14">
      <c r="A3816" s="16">
        <v>46086</v>
      </c>
      <c r="B3816" t="s">
        <v>3852</v>
      </c>
      <c r="C3816" t="s">
        <v>29</v>
      </c>
      <c r="D3816" t="s">
        <v>30</v>
      </c>
      <c r="E3816" t="s">
        <v>31</v>
      </c>
      <c r="F3816" t="s">
        <v>3583</v>
      </c>
      <c r="G3816" t="s">
        <v>19</v>
      </c>
      <c r="H3816">
        <v>4</v>
      </c>
      <c r="I3816" s="17">
        <v>110381</v>
      </c>
      <c r="J3816" s="17">
        <v>0</v>
      </c>
      <c r="K3816" s="17">
        <v>110381</v>
      </c>
      <c r="L3816" s="17">
        <v>68436.22</v>
      </c>
      <c r="M3816" s="17">
        <v>41944.78</v>
      </c>
      <c r="N3816" s="17">
        <v>86680.49890000001</v>
      </c>
    </row>
    <row r="3817" spans="1:14">
      <c r="A3817" s="16">
        <v>46086</v>
      </c>
      <c r="B3817" t="s">
        <v>3853</v>
      </c>
      <c r="C3817" t="s">
        <v>43</v>
      </c>
      <c r="D3817" t="s">
        <v>44</v>
      </c>
      <c r="E3817" t="s">
        <v>31</v>
      </c>
      <c r="F3817" t="s">
        <v>3583</v>
      </c>
      <c r="G3817" t="s">
        <v>19</v>
      </c>
      <c r="H3817">
        <v>3</v>
      </c>
      <c r="I3817" s="17">
        <v>261520</v>
      </c>
      <c r="J3817" s="17">
        <v>23536.8</v>
      </c>
      <c r="K3817" s="17">
        <v>237983.2</v>
      </c>
      <c r="L3817" s="17">
        <v>147549.58</v>
      </c>
      <c r="M3817" s="17">
        <v>90433.62</v>
      </c>
      <c r="N3817" s="17">
        <v>86680.49890000001</v>
      </c>
    </row>
    <row r="3818" spans="1:14">
      <c r="A3818" s="16">
        <v>46086</v>
      </c>
      <c r="B3818" t="s">
        <v>3854</v>
      </c>
      <c r="C3818" t="s">
        <v>29</v>
      </c>
      <c r="D3818" t="s">
        <v>30</v>
      </c>
      <c r="E3818" t="s">
        <v>31</v>
      </c>
      <c r="F3818" t="s">
        <v>3583</v>
      </c>
      <c r="G3818" t="s">
        <v>19</v>
      </c>
      <c r="H3818">
        <v>9</v>
      </c>
      <c r="I3818" s="17">
        <v>98226</v>
      </c>
      <c r="J3818" s="17">
        <v>0</v>
      </c>
      <c r="K3818" s="17">
        <v>98226</v>
      </c>
      <c r="L3818" s="17">
        <v>60900.12</v>
      </c>
      <c r="M3818" s="17">
        <v>37325.88</v>
      </c>
      <c r="N3818" s="17">
        <v>86680.49890000001</v>
      </c>
    </row>
    <row r="3819" spans="1:14">
      <c r="A3819" s="16">
        <v>46086</v>
      </c>
      <c r="B3819" t="s">
        <v>3855</v>
      </c>
      <c r="C3819" t="s">
        <v>73</v>
      </c>
      <c r="D3819" t="s">
        <v>74</v>
      </c>
      <c r="E3819" t="s">
        <v>24</v>
      </c>
      <c r="F3819" t="s">
        <v>3583</v>
      </c>
      <c r="G3819" t="s">
        <v>19</v>
      </c>
      <c r="H3819">
        <v>4</v>
      </c>
      <c r="I3819" s="17">
        <v>455985</v>
      </c>
      <c r="J3819" s="17">
        <v>68397.75</v>
      </c>
      <c r="K3819" s="17">
        <v>387587.25</v>
      </c>
      <c r="L3819" s="17">
        <v>294566.31</v>
      </c>
      <c r="M3819" s="17">
        <v>93020.94</v>
      </c>
      <c r="N3819" s="17">
        <v>169267.764</v>
      </c>
    </row>
    <row r="3820" spans="1:14">
      <c r="A3820" s="16">
        <v>46086</v>
      </c>
      <c r="B3820" t="s">
        <v>3856</v>
      </c>
      <c r="C3820" t="s">
        <v>73</v>
      </c>
      <c r="D3820" t="s">
        <v>74</v>
      </c>
      <c r="E3820" t="s">
        <v>24</v>
      </c>
      <c r="F3820" t="s">
        <v>3583</v>
      </c>
      <c r="G3820" t="s">
        <v>19</v>
      </c>
      <c r="H3820">
        <v>2</v>
      </c>
      <c r="I3820" s="17">
        <v>69082</v>
      </c>
      <c r="J3820" s="17">
        <v>2763.28</v>
      </c>
      <c r="K3820" s="17">
        <v>66318.72</v>
      </c>
      <c r="L3820" s="17">
        <v>50402.23</v>
      </c>
      <c r="M3820" s="17">
        <v>15916.49</v>
      </c>
      <c r="N3820" s="17">
        <v>169267.764</v>
      </c>
    </row>
    <row r="3821" spans="1:14">
      <c r="A3821" s="16">
        <v>46086</v>
      </c>
      <c r="B3821" t="s">
        <v>3857</v>
      </c>
      <c r="C3821" t="s">
        <v>43</v>
      </c>
      <c r="D3821" t="s">
        <v>44</v>
      </c>
      <c r="E3821" t="s">
        <v>31</v>
      </c>
      <c r="F3821" t="s">
        <v>3583</v>
      </c>
      <c r="G3821" t="s">
        <v>19</v>
      </c>
      <c r="H3821">
        <v>2</v>
      </c>
      <c r="I3821" s="17">
        <v>314517</v>
      </c>
      <c r="J3821" s="17">
        <v>0</v>
      </c>
      <c r="K3821" s="17">
        <v>314517</v>
      </c>
      <c r="L3821" s="17">
        <v>195000.54</v>
      </c>
      <c r="M3821" s="17">
        <v>119516.46</v>
      </c>
      <c r="N3821" s="17">
        <v>86680.49890000001</v>
      </c>
    </row>
    <row r="3822" spans="1:14">
      <c r="A3822" s="16">
        <v>46086</v>
      </c>
      <c r="B3822" t="s">
        <v>3858</v>
      </c>
      <c r="C3822" t="s">
        <v>33</v>
      </c>
      <c r="D3822" t="s">
        <v>34</v>
      </c>
      <c r="E3822" t="s">
        <v>35</v>
      </c>
      <c r="F3822" t="s">
        <v>3583</v>
      </c>
      <c r="G3822" t="s">
        <v>19</v>
      </c>
      <c r="H3822">
        <v>4</v>
      </c>
      <c r="I3822" s="17">
        <v>700020</v>
      </c>
      <c r="J3822" s="17">
        <v>21000.6</v>
      </c>
      <c r="K3822" s="17">
        <v>679019.4</v>
      </c>
      <c r="L3822" s="17">
        <v>488893.97</v>
      </c>
      <c r="M3822" s="17">
        <v>190125.43</v>
      </c>
      <c r="N3822" s="17">
        <v>48450.6557</v>
      </c>
    </row>
    <row r="3823" spans="1:14">
      <c r="A3823" s="16">
        <v>46086</v>
      </c>
      <c r="B3823" t="s">
        <v>3859</v>
      </c>
      <c r="C3823" t="s">
        <v>22</v>
      </c>
      <c r="D3823" t="s">
        <v>23</v>
      </c>
      <c r="E3823" t="s">
        <v>24</v>
      </c>
      <c r="F3823" t="s">
        <v>3583</v>
      </c>
      <c r="G3823" t="s">
        <v>19</v>
      </c>
      <c r="H3823">
        <v>2</v>
      </c>
      <c r="I3823" s="17">
        <v>81674</v>
      </c>
      <c r="J3823" s="17">
        <v>11434.36</v>
      </c>
      <c r="K3823" s="17">
        <v>70239.64</v>
      </c>
      <c r="L3823" s="17">
        <v>53382.13</v>
      </c>
      <c r="M3823" s="17">
        <v>16857.51</v>
      </c>
      <c r="N3823" s="17">
        <v>169267.764</v>
      </c>
    </row>
    <row r="3824" spans="1:14">
      <c r="A3824" s="16">
        <v>46086</v>
      </c>
      <c r="B3824" t="s">
        <v>3860</v>
      </c>
      <c r="C3824" t="s">
        <v>43</v>
      </c>
      <c r="D3824" t="s">
        <v>44</v>
      </c>
      <c r="E3824" t="s">
        <v>31</v>
      </c>
      <c r="F3824" t="s">
        <v>3583</v>
      </c>
      <c r="G3824" t="s">
        <v>19</v>
      </c>
      <c r="H3824">
        <v>1</v>
      </c>
      <c r="I3824" s="17">
        <v>449739</v>
      </c>
      <c r="J3824" s="17">
        <v>58466.07</v>
      </c>
      <c r="K3824" s="17">
        <v>391272.93</v>
      </c>
      <c r="L3824" s="17">
        <v>242589.22</v>
      </c>
      <c r="M3824" s="17">
        <v>148683.71</v>
      </c>
      <c r="N3824" s="17">
        <v>86680.49890000001</v>
      </c>
    </row>
    <row r="3825" spans="1:14">
      <c r="A3825" s="16">
        <v>46086</v>
      </c>
      <c r="B3825" t="s">
        <v>3861</v>
      </c>
      <c r="C3825" t="s">
        <v>43</v>
      </c>
      <c r="D3825" t="s">
        <v>44</v>
      </c>
      <c r="E3825" t="s">
        <v>31</v>
      </c>
      <c r="F3825" t="s">
        <v>3583</v>
      </c>
      <c r="G3825" t="s">
        <v>19</v>
      </c>
      <c r="H3825">
        <v>6</v>
      </c>
      <c r="I3825" s="17">
        <v>743320</v>
      </c>
      <c r="J3825" s="17">
        <v>52032.4</v>
      </c>
      <c r="K3825" s="17">
        <v>691287.6</v>
      </c>
      <c r="L3825" s="17">
        <v>428598.31</v>
      </c>
      <c r="M3825" s="17">
        <v>262689.29</v>
      </c>
      <c r="N3825" s="17">
        <v>86680.49890000001</v>
      </c>
    </row>
    <row r="3826" spans="1:14">
      <c r="A3826" s="16">
        <v>46086</v>
      </c>
      <c r="B3826" t="s">
        <v>3862</v>
      </c>
      <c r="C3826" t="s">
        <v>43</v>
      </c>
      <c r="D3826" t="s">
        <v>44</v>
      </c>
      <c r="E3826" t="s">
        <v>31</v>
      </c>
      <c r="F3826" t="s">
        <v>3583</v>
      </c>
      <c r="G3826" t="s">
        <v>19</v>
      </c>
      <c r="H3826">
        <v>2</v>
      </c>
      <c r="I3826" s="17">
        <v>180687</v>
      </c>
      <c r="J3826" s="17">
        <v>9034.35</v>
      </c>
      <c r="K3826" s="17">
        <v>171652.65</v>
      </c>
      <c r="L3826" s="17">
        <v>106424.64</v>
      </c>
      <c r="M3826" s="17">
        <v>65228.01</v>
      </c>
      <c r="N3826" s="17">
        <v>86680.49890000001</v>
      </c>
    </row>
    <row r="3827" spans="1:14">
      <c r="A3827" s="16">
        <v>46086</v>
      </c>
      <c r="B3827" t="s">
        <v>3863</v>
      </c>
      <c r="C3827" t="s">
        <v>15</v>
      </c>
      <c r="D3827" t="s">
        <v>16</v>
      </c>
      <c r="E3827" t="s">
        <v>17</v>
      </c>
      <c r="F3827" t="s">
        <v>3583</v>
      </c>
      <c r="G3827" t="s">
        <v>19</v>
      </c>
      <c r="H3827">
        <v>10</v>
      </c>
      <c r="I3827" s="17">
        <v>232915</v>
      </c>
      <c r="J3827" s="17">
        <v>18633.2</v>
      </c>
      <c r="K3827" s="17">
        <v>214281.8</v>
      </c>
      <c r="L3827" s="17">
        <v>149997.26</v>
      </c>
      <c r="M3827" s="17">
        <v>64284.54</v>
      </c>
      <c r="N3827" s="17">
        <v>77698.887</v>
      </c>
    </row>
    <row r="3828" spans="1:14">
      <c r="A3828" s="16">
        <v>46086</v>
      </c>
      <c r="B3828" t="s">
        <v>3864</v>
      </c>
      <c r="C3828" t="s">
        <v>15</v>
      </c>
      <c r="D3828" t="s">
        <v>16</v>
      </c>
      <c r="E3828" t="s">
        <v>17</v>
      </c>
      <c r="F3828" t="s">
        <v>3583</v>
      </c>
      <c r="G3828" t="s">
        <v>19</v>
      </c>
      <c r="H3828">
        <v>11</v>
      </c>
      <c r="I3828" s="17">
        <v>848478</v>
      </c>
      <c r="J3828" s="17">
        <v>0</v>
      </c>
      <c r="K3828" s="17">
        <v>848478</v>
      </c>
      <c r="L3828" s="17">
        <v>593934.6</v>
      </c>
      <c r="M3828" s="17">
        <v>254543.4</v>
      </c>
      <c r="N3828" s="17">
        <v>77698.887</v>
      </c>
    </row>
    <row r="3829" spans="1:14">
      <c r="A3829" s="16">
        <v>46086</v>
      </c>
      <c r="B3829" t="s">
        <v>3865</v>
      </c>
      <c r="C3829" t="s">
        <v>73</v>
      </c>
      <c r="D3829" t="s">
        <v>74</v>
      </c>
      <c r="E3829" t="s">
        <v>24</v>
      </c>
      <c r="F3829" t="s">
        <v>3583</v>
      </c>
      <c r="G3829" t="s">
        <v>19</v>
      </c>
      <c r="H3829">
        <v>3</v>
      </c>
      <c r="I3829" s="17">
        <v>752250</v>
      </c>
      <c r="J3829" s="17">
        <v>0</v>
      </c>
      <c r="K3829" s="17">
        <v>752250</v>
      </c>
      <c r="L3829" s="17">
        <v>571710</v>
      </c>
      <c r="M3829" s="17">
        <v>180540</v>
      </c>
      <c r="N3829" s="17">
        <v>169267.764</v>
      </c>
    </row>
    <row r="3830" spans="1:14">
      <c r="A3830" s="16">
        <v>46086</v>
      </c>
      <c r="B3830" t="s">
        <v>3866</v>
      </c>
      <c r="C3830" t="s">
        <v>15</v>
      </c>
      <c r="D3830" t="s">
        <v>16</v>
      </c>
      <c r="E3830" t="s">
        <v>17</v>
      </c>
      <c r="F3830" t="s">
        <v>3583</v>
      </c>
      <c r="G3830" t="s">
        <v>19</v>
      </c>
      <c r="H3830">
        <v>5</v>
      </c>
      <c r="I3830" s="17">
        <v>599136</v>
      </c>
      <c r="J3830" s="17">
        <v>65904.96000000001</v>
      </c>
      <c r="K3830" s="17">
        <v>533231.04</v>
      </c>
      <c r="L3830" s="17">
        <v>373261.73</v>
      </c>
      <c r="M3830" s="17">
        <v>159969.31</v>
      </c>
      <c r="N3830" s="17">
        <v>77698.887</v>
      </c>
    </row>
    <row r="3831" spans="1:14">
      <c r="A3831" s="16">
        <v>46086</v>
      </c>
      <c r="B3831" t="s">
        <v>3867</v>
      </c>
      <c r="C3831" t="s">
        <v>15</v>
      </c>
      <c r="D3831" t="s">
        <v>16</v>
      </c>
      <c r="E3831" t="s">
        <v>17</v>
      </c>
      <c r="F3831" t="s">
        <v>3583</v>
      </c>
      <c r="G3831" t="s">
        <v>19</v>
      </c>
      <c r="H3831">
        <v>8</v>
      </c>
      <c r="I3831" s="17">
        <v>584873</v>
      </c>
      <c r="J3831" s="17">
        <v>52638.57</v>
      </c>
      <c r="K3831" s="17">
        <v>532234.4300000001</v>
      </c>
      <c r="L3831" s="17">
        <v>372564.1</v>
      </c>
      <c r="M3831" s="17">
        <v>159670.33</v>
      </c>
      <c r="N3831" s="17">
        <v>77698.887</v>
      </c>
    </row>
    <row r="3832" spans="1:14">
      <c r="A3832" s="16">
        <v>46086</v>
      </c>
      <c r="B3832" t="s">
        <v>3868</v>
      </c>
      <c r="C3832" t="s">
        <v>29</v>
      </c>
      <c r="D3832" t="s">
        <v>30</v>
      </c>
      <c r="E3832" t="s">
        <v>31</v>
      </c>
      <c r="F3832" t="s">
        <v>3583</v>
      </c>
      <c r="G3832" t="s">
        <v>19</v>
      </c>
      <c r="H3832">
        <v>9</v>
      </c>
      <c r="I3832" s="17">
        <v>636375</v>
      </c>
      <c r="J3832" s="17">
        <v>0</v>
      </c>
      <c r="K3832" s="17">
        <v>636375</v>
      </c>
      <c r="L3832" s="17">
        <v>394552.5</v>
      </c>
      <c r="M3832" s="17">
        <v>241822.5</v>
      </c>
      <c r="N3832" s="17">
        <v>86680.49890000001</v>
      </c>
    </row>
    <row r="3833" spans="1:14">
      <c r="A3833" s="16">
        <v>46086</v>
      </c>
      <c r="B3833" t="s">
        <v>3869</v>
      </c>
      <c r="C3833" t="s">
        <v>47</v>
      </c>
      <c r="D3833" t="s">
        <v>48</v>
      </c>
      <c r="E3833" t="s">
        <v>35</v>
      </c>
      <c r="F3833" t="s">
        <v>3583</v>
      </c>
      <c r="G3833" t="s">
        <v>19</v>
      </c>
      <c r="H3833">
        <v>12</v>
      </c>
      <c r="I3833" s="17">
        <v>714150</v>
      </c>
      <c r="J3833" s="17">
        <v>14283</v>
      </c>
      <c r="K3833" s="17">
        <v>699867</v>
      </c>
      <c r="L3833" s="17">
        <v>503904.24</v>
      </c>
      <c r="M3833" s="17">
        <v>195962.76</v>
      </c>
      <c r="N3833" s="17">
        <v>48450.6557</v>
      </c>
    </row>
    <row r="3834" spans="1:14">
      <c r="A3834" s="16">
        <v>46086</v>
      </c>
      <c r="B3834" t="s">
        <v>3870</v>
      </c>
      <c r="C3834" t="s">
        <v>26</v>
      </c>
      <c r="D3834" t="s">
        <v>27</v>
      </c>
      <c r="E3834" t="s">
        <v>17</v>
      </c>
      <c r="F3834" t="s">
        <v>3583</v>
      </c>
      <c r="G3834" t="s">
        <v>19</v>
      </c>
      <c r="H3834">
        <v>3</v>
      </c>
      <c r="I3834" s="17">
        <v>759849</v>
      </c>
      <c r="J3834" s="17">
        <v>106378.86</v>
      </c>
      <c r="K3834" s="17">
        <v>653470.14</v>
      </c>
      <c r="L3834" s="17">
        <v>457429.1</v>
      </c>
      <c r="M3834" s="17">
        <v>196041.04</v>
      </c>
      <c r="N3834" s="17">
        <v>77698.887</v>
      </c>
    </row>
    <row r="3835" spans="1:14">
      <c r="A3835" s="16">
        <v>46086</v>
      </c>
      <c r="B3835" t="s">
        <v>3871</v>
      </c>
      <c r="C3835" t="s">
        <v>47</v>
      </c>
      <c r="D3835" t="s">
        <v>48</v>
      </c>
      <c r="E3835" t="s">
        <v>35</v>
      </c>
      <c r="F3835" t="s">
        <v>3583</v>
      </c>
      <c r="G3835" t="s">
        <v>19</v>
      </c>
      <c r="H3835">
        <v>8</v>
      </c>
      <c r="I3835" s="17">
        <v>461797</v>
      </c>
      <c r="J3835" s="17">
        <v>32325.79</v>
      </c>
      <c r="K3835" s="17">
        <v>429471.21</v>
      </c>
      <c r="L3835" s="17">
        <v>309219.27</v>
      </c>
      <c r="M3835" s="17">
        <v>120251.94</v>
      </c>
      <c r="N3835" s="17">
        <v>48450.6557</v>
      </c>
    </row>
    <row r="3836" spans="1:14">
      <c r="A3836" s="16">
        <v>46086</v>
      </c>
      <c r="B3836" t="s">
        <v>3872</v>
      </c>
      <c r="C3836" t="s">
        <v>15</v>
      </c>
      <c r="D3836" t="s">
        <v>16</v>
      </c>
      <c r="E3836" t="s">
        <v>17</v>
      </c>
      <c r="F3836" t="s">
        <v>3583</v>
      </c>
      <c r="G3836" t="s">
        <v>19</v>
      </c>
      <c r="H3836">
        <v>11</v>
      </c>
      <c r="I3836" s="17">
        <v>146918</v>
      </c>
      <c r="J3836" s="17">
        <v>0</v>
      </c>
      <c r="K3836" s="17">
        <v>146918</v>
      </c>
      <c r="L3836" s="17">
        <v>102842.6</v>
      </c>
      <c r="M3836" s="17">
        <v>44075.4</v>
      </c>
      <c r="N3836" s="17">
        <v>77698.887</v>
      </c>
    </row>
    <row r="3837" spans="1:14">
      <c r="A3837" s="16">
        <v>46086</v>
      </c>
      <c r="B3837" t="s">
        <v>3873</v>
      </c>
      <c r="C3837" t="s">
        <v>73</v>
      </c>
      <c r="D3837" t="s">
        <v>74</v>
      </c>
      <c r="E3837" t="s">
        <v>24</v>
      </c>
      <c r="F3837" t="s">
        <v>3583</v>
      </c>
      <c r="G3837" t="s">
        <v>19</v>
      </c>
      <c r="H3837">
        <v>1</v>
      </c>
      <c r="I3837" s="17">
        <v>399655</v>
      </c>
      <c r="J3837" s="17">
        <v>55951.7</v>
      </c>
      <c r="K3837" s="17">
        <v>343703.3</v>
      </c>
      <c r="L3837" s="17">
        <v>261214.51</v>
      </c>
      <c r="M3837" s="17">
        <v>82488.78999999999</v>
      </c>
      <c r="N3837" s="17">
        <v>169267.764</v>
      </c>
    </row>
    <row r="3838" spans="1:14">
      <c r="A3838" s="16">
        <v>46086</v>
      </c>
      <c r="B3838" t="s">
        <v>3874</v>
      </c>
      <c r="C3838" t="s">
        <v>47</v>
      </c>
      <c r="D3838" t="s">
        <v>48</v>
      </c>
      <c r="E3838" t="s">
        <v>35</v>
      </c>
      <c r="F3838" t="s">
        <v>3583</v>
      </c>
      <c r="G3838" t="s">
        <v>19</v>
      </c>
      <c r="H3838">
        <v>11</v>
      </c>
      <c r="I3838" s="17">
        <v>56116</v>
      </c>
      <c r="J3838" s="17">
        <v>0</v>
      </c>
      <c r="K3838" s="17">
        <v>56116</v>
      </c>
      <c r="L3838" s="17">
        <v>40403.52</v>
      </c>
      <c r="M3838" s="17">
        <v>15712.48</v>
      </c>
      <c r="N3838" s="17">
        <v>48450.6557</v>
      </c>
    </row>
    <row r="3839" spans="1:14">
      <c r="A3839" s="16">
        <v>46086</v>
      </c>
      <c r="B3839" t="s">
        <v>3875</v>
      </c>
      <c r="C3839" t="s">
        <v>29</v>
      </c>
      <c r="D3839" t="s">
        <v>30</v>
      </c>
      <c r="E3839" t="s">
        <v>31</v>
      </c>
      <c r="F3839" t="s">
        <v>3583</v>
      </c>
      <c r="G3839" t="s">
        <v>19</v>
      </c>
      <c r="H3839">
        <v>1</v>
      </c>
      <c r="I3839" s="17">
        <v>653455</v>
      </c>
      <c r="J3839" s="17">
        <v>84949.14999999999</v>
      </c>
      <c r="K3839" s="17">
        <v>568505.85</v>
      </c>
      <c r="L3839" s="17">
        <v>352473.63</v>
      </c>
      <c r="M3839" s="17">
        <v>216032.22</v>
      </c>
      <c r="N3839" s="17">
        <v>86680.49890000001</v>
      </c>
    </row>
    <row r="3840" spans="1:14">
      <c r="A3840" s="16">
        <v>46086</v>
      </c>
      <c r="B3840" t="s">
        <v>3876</v>
      </c>
      <c r="C3840" t="s">
        <v>33</v>
      </c>
      <c r="D3840" t="s">
        <v>34</v>
      </c>
      <c r="E3840" t="s">
        <v>35</v>
      </c>
      <c r="F3840" t="s">
        <v>3583</v>
      </c>
      <c r="G3840" t="s">
        <v>19</v>
      </c>
      <c r="H3840">
        <v>4</v>
      </c>
      <c r="I3840" s="17">
        <v>808020</v>
      </c>
      <c r="J3840" s="17">
        <v>32320.8</v>
      </c>
      <c r="K3840" s="17">
        <v>775699.2</v>
      </c>
      <c r="L3840" s="17">
        <v>558503.42</v>
      </c>
      <c r="M3840" s="17">
        <v>217195.78</v>
      </c>
      <c r="N3840" s="17">
        <v>48450.6557</v>
      </c>
    </row>
    <row r="3841" spans="1:14">
      <c r="A3841" s="16">
        <v>46086</v>
      </c>
      <c r="B3841" t="s">
        <v>3877</v>
      </c>
      <c r="C3841" t="s">
        <v>15</v>
      </c>
      <c r="D3841" t="s">
        <v>16</v>
      </c>
      <c r="E3841" t="s">
        <v>17</v>
      </c>
      <c r="F3841" t="s">
        <v>3583</v>
      </c>
      <c r="G3841" t="s">
        <v>19</v>
      </c>
      <c r="H3841">
        <v>10</v>
      </c>
      <c r="I3841" s="17">
        <v>830467</v>
      </c>
      <c r="J3841" s="17">
        <v>0</v>
      </c>
      <c r="K3841" s="17">
        <v>830467</v>
      </c>
      <c r="L3841" s="17">
        <v>581326.9</v>
      </c>
      <c r="M3841" s="17">
        <v>249140.1</v>
      </c>
      <c r="N3841" s="17">
        <v>77698.887</v>
      </c>
    </row>
    <row r="3842" spans="1:14">
      <c r="A3842" s="16">
        <v>46086</v>
      </c>
      <c r="B3842" t="s">
        <v>3878</v>
      </c>
      <c r="C3842" t="s">
        <v>29</v>
      </c>
      <c r="D3842" t="s">
        <v>30</v>
      </c>
      <c r="E3842" t="s">
        <v>31</v>
      </c>
      <c r="F3842" t="s">
        <v>3583</v>
      </c>
      <c r="G3842" t="s">
        <v>19</v>
      </c>
      <c r="H3842">
        <v>10</v>
      </c>
      <c r="I3842" s="17">
        <v>338079</v>
      </c>
      <c r="J3842" s="17">
        <v>13523.16</v>
      </c>
      <c r="K3842" s="17">
        <v>324555.84</v>
      </c>
      <c r="L3842" s="17">
        <v>201224.62</v>
      </c>
      <c r="M3842" s="17">
        <v>123331.22</v>
      </c>
      <c r="N3842" s="17">
        <v>86680.49890000001</v>
      </c>
    </row>
    <row r="3843" spans="1:14">
      <c r="A3843" s="16">
        <v>46086</v>
      </c>
      <c r="B3843" t="s">
        <v>3879</v>
      </c>
      <c r="C3843" t="s">
        <v>26</v>
      </c>
      <c r="D3843" t="s">
        <v>27</v>
      </c>
      <c r="E3843" t="s">
        <v>17</v>
      </c>
      <c r="F3843" t="s">
        <v>3583</v>
      </c>
      <c r="G3843" t="s">
        <v>19</v>
      </c>
      <c r="H3843">
        <v>5</v>
      </c>
      <c r="I3843" s="17">
        <v>441891</v>
      </c>
      <c r="J3843" s="17">
        <v>0</v>
      </c>
      <c r="K3843" s="17">
        <v>441891</v>
      </c>
      <c r="L3843" s="17">
        <v>309323.7</v>
      </c>
      <c r="M3843" s="17">
        <v>132567.3</v>
      </c>
      <c r="N3843" s="17">
        <v>77698.887</v>
      </c>
    </row>
    <row r="3844" spans="1:14">
      <c r="A3844" s="16">
        <v>46086</v>
      </c>
      <c r="B3844" t="s">
        <v>3880</v>
      </c>
      <c r="C3844" t="s">
        <v>33</v>
      </c>
      <c r="D3844" t="s">
        <v>34</v>
      </c>
      <c r="E3844" t="s">
        <v>35</v>
      </c>
      <c r="F3844" t="s">
        <v>3583</v>
      </c>
      <c r="G3844" t="s">
        <v>19</v>
      </c>
      <c r="H3844">
        <v>7</v>
      </c>
      <c r="I3844" s="17">
        <v>341279</v>
      </c>
      <c r="J3844" s="17">
        <v>40953.48</v>
      </c>
      <c r="K3844" s="17">
        <v>300325.52</v>
      </c>
      <c r="L3844" s="17">
        <v>216234.37</v>
      </c>
      <c r="M3844" s="17">
        <v>84091.14999999999</v>
      </c>
      <c r="N3844" s="17">
        <v>48450.6557</v>
      </c>
    </row>
    <row r="3845" spans="1:14">
      <c r="A3845" s="16">
        <v>46086</v>
      </c>
      <c r="B3845" t="s">
        <v>3881</v>
      </c>
      <c r="C3845" t="s">
        <v>29</v>
      </c>
      <c r="D3845" t="s">
        <v>30</v>
      </c>
      <c r="E3845" t="s">
        <v>31</v>
      </c>
      <c r="F3845" t="s">
        <v>3583</v>
      </c>
      <c r="G3845" t="s">
        <v>19</v>
      </c>
      <c r="H3845">
        <v>8</v>
      </c>
      <c r="I3845" s="17">
        <v>292980</v>
      </c>
      <c r="J3845" s="17">
        <v>0</v>
      </c>
      <c r="K3845" s="17">
        <v>292980</v>
      </c>
      <c r="L3845" s="17">
        <v>181647.6</v>
      </c>
      <c r="M3845" s="17">
        <v>111332.4</v>
      </c>
      <c r="N3845" s="17">
        <v>86680.49890000001</v>
      </c>
    </row>
    <row r="3846" spans="1:14">
      <c r="A3846" s="16">
        <v>46086</v>
      </c>
      <c r="B3846" t="s">
        <v>3882</v>
      </c>
      <c r="C3846" t="s">
        <v>33</v>
      </c>
      <c r="D3846" t="s">
        <v>34</v>
      </c>
      <c r="E3846" t="s">
        <v>35</v>
      </c>
      <c r="F3846" t="s">
        <v>3583</v>
      </c>
      <c r="G3846" t="s">
        <v>19</v>
      </c>
      <c r="H3846">
        <v>3</v>
      </c>
      <c r="I3846" s="17">
        <v>667552</v>
      </c>
      <c r="J3846" s="17">
        <v>0</v>
      </c>
      <c r="K3846" s="17">
        <v>667552</v>
      </c>
      <c r="L3846" s="17">
        <v>480637.44</v>
      </c>
      <c r="M3846" s="17">
        <v>186914.56</v>
      </c>
      <c r="N3846" s="17">
        <v>48450.6557</v>
      </c>
    </row>
    <row r="3847" spans="1:14">
      <c r="A3847" s="16">
        <v>46086</v>
      </c>
      <c r="B3847" t="s">
        <v>3883</v>
      </c>
      <c r="C3847" t="s">
        <v>47</v>
      </c>
      <c r="D3847" t="s">
        <v>48</v>
      </c>
      <c r="E3847" t="s">
        <v>35</v>
      </c>
      <c r="F3847" t="s">
        <v>3583</v>
      </c>
      <c r="G3847" t="s">
        <v>19</v>
      </c>
      <c r="H3847">
        <v>4</v>
      </c>
      <c r="I3847" s="17">
        <v>356355</v>
      </c>
      <c r="J3847" s="17">
        <v>46326.15</v>
      </c>
      <c r="K3847" s="17">
        <v>310028.85</v>
      </c>
      <c r="L3847" s="17">
        <v>223220.77</v>
      </c>
      <c r="M3847" s="17">
        <v>86808.08</v>
      </c>
      <c r="N3847" s="17">
        <v>48450.6557</v>
      </c>
    </row>
    <row r="3848" spans="1:14">
      <c r="A3848" s="16">
        <v>46086</v>
      </c>
      <c r="B3848" t="s">
        <v>3884</v>
      </c>
      <c r="C3848" t="s">
        <v>73</v>
      </c>
      <c r="D3848" t="s">
        <v>74</v>
      </c>
      <c r="E3848" t="s">
        <v>24</v>
      </c>
      <c r="F3848" t="s">
        <v>3583</v>
      </c>
      <c r="G3848" t="s">
        <v>19</v>
      </c>
      <c r="H3848">
        <v>9</v>
      </c>
      <c r="I3848" s="17">
        <v>742799</v>
      </c>
      <c r="J3848" s="17">
        <v>37139.95</v>
      </c>
      <c r="K3848" s="17">
        <v>705659.05</v>
      </c>
      <c r="L3848" s="17">
        <v>536300.88</v>
      </c>
      <c r="M3848" s="17">
        <v>169358.17</v>
      </c>
      <c r="N3848" s="17">
        <v>169267.764</v>
      </c>
    </row>
    <row r="3849" spans="1:14">
      <c r="A3849" s="16">
        <v>46086</v>
      </c>
      <c r="B3849" t="s">
        <v>3885</v>
      </c>
      <c r="C3849" t="s">
        <v>29</v>
      </c>
      <c r="D3849" t="s">
        <v>30</v>
      </c>
      <c r="E3849" t="s">
        <v>31</v>
      </c>
      <c r="F3849" t="s">
        <v>3583</v>
      </c>
      <c r="G3849" t="s">
        <v>19</v>
      </c>
      <c r="H3849">
        <v>12</v>
      </c>
      <c r="I3849" s="17">
        <v>804634</v>
      </c>
      <c r="J3849" s="17">
        <v>24139.02</v>
      </c>
      <c r="K3849" s="17">
        <v>780494.98</v>
      </c>
      <c r="L3849" s="17">
        <v>483906.89</v>
      </c>
      <c r="M3849" s="17">
        <v>296588.09</v>
      </c>
      <c r="N3849" s="17">
        <v>86680.49890000001</v>
      </c>
    </row>
    <row r="3850" spans="1:14">
      <c r="A3850" s="16">
        <v>46086</v>
      </c>
      <c r="B3850" t="s">
        <v>3886</v>
      </c>
      <c r="C3850" t="s">
        <v>43</v>
      </c>
      <c r="D3850" t="s">
        <v>44</v>
      </c>
      <c r="E3850" t="s">
        <v>31</v>
      </c>
      <c r="F3850" t="s">
        <v>3583</v>
      </c>
      <c r="G3850" t="s">
        <v>19</v>
      </c>
      <c r="H3850">
        <v>4</v>
      </c>
      <c r="I3850" s="17">
        <v>567346</v>
      </c>
      <c r="J3850" s="17">
        <v>79428.44</v>
      </c>
      <c r="K3850" s="17">
        <v>487917.56</v>
      </c>
      <c r="L3850" s="17">
        <v>302508.89</v>
      </c>
      <c r="M3850" s="17">
        <v>185408.67</v>
      </c>
      <c r="N3850" s="17">
        <v>86680.49890000001</v>
      </c>
    </row>
    <row r="3851" spans="1:14">
      <c r="A3851" s="16">
        <v>46086</v>
      </c>
      <c r="B3851" t="s">
        <v>3887</v>
      </c>
      <c r="C3851" t="s">
        <v>43</v>
      </c>
      <c r="D3851" t="s">
        <v>44</v>
      </c>
      <c r="E3851" t="s">
        <v>31</v>
      </c>
      <c r="F3851" t="s">
        <v>3583</v>
      </c>
      <c r="G3851" t="s">
        <v>19</v>
      </c>
      <c r="H3851">
        <v>1</v>
      </c>
      <c r="I3851" s="17">
        <v>638662</v>
      </c>
      <c r="J3851" s="17">
        <v>31933.1</v>
      </c>
      <c r="K3851" s="17">
        <v>606728.9</v>
      </c>
      <c r="L3851" s="17">
        <v>376171.92</v>
      </c>
      <c r="M3851" s="17">
        <v>230556.98</v>
      </c>
      <c r="N3851" s="17">
        <v>86680.49890000001</v>
      </c>
    </row>
    <row r="3852" spans="1:14">
      <c r="A3852" s="16">
        <v>46086</v>
      </c>
      <c r="B3852" t="s">
        <v>3888</v>
      </c>
      <c r="C3852" t="s">
        <v>33</v>
      </c>
      <c r="D3852" t="s">
        <v>34</v>
      </c>
      <c r="E3852" t="s">
        <v>35</v>
      </c>
      <c r="F3852" t="s">
        <v>3583</v>
      </c>
      <c r="G3852" t="s">
        <v>19</v>
      </c>
      <c r="H3852">
        <v>10</v>
      </c>
      <c r="I3852" s="17">
        <v>743348</v>
      </c>
      <c r="J3852" s="17">
        <v>104068.72</v>
      </c>
      <c r="K3852" s="17">
        <v>639279.28</v>
      </c>
      <c r="L3852" s="17">
        <v>460281.08</v>
      </c>
      <c r="M3852" s="17">
        <v>178998.2</v>
      </c>
      <c r="N3852" s="17">
        <v>48450.6557</v>
      </c>
    </row>
    <row r="3853" spans="1:14">
      <c r="A3853" s="16">
        <v>46086</v>
      </c>
      <c r="B3853" t="s">
        <v>3889</v>
      </c>
      <c r="C3853" t="s">
        <v>26</v>
      </c>
      <c r="D3853" t="s">
        <v>27</v>
      </c>
      <c r="E3853" t="s">
        <v>17</v>
      </c>
      <c r="F3853" t="s">
        <v>3583</v>
      </c>
      <c r="G3853" t="s">
        <v>19</v>
      </c>
      <c r="H3853">
        <v>5</v>
      </c>
      <c r="I3853" s="17">
        <v>415699</v>
      </c>
      <c r="J3853" s="17">
        <v>33255.92</v>
      </c>
      <c r="K3853" s="17">
        <v>382443.08</v>
      </c>
      <c r="L3853" s="17">
        <v>267710.16</v>
      </c>
      <c r="M3853" s="17">
        <v>114732.92</v>
      </c>
      <c r="N3853" s="17">
        <v>77698.887</v>
      </c>
    </row>
    <row r="3854" spans="1:14">
      <c r="A3854" s="16">
        <v>46086</v>
      </c>
      <c r="B3854" t="s">
        <v>3890</v>
      </c>
      <c r="C3854" t="s">
        <v>43</v>
      </c>
      <c r="D3854" t="s">
        <v>44</v>
      </c>
      <c r="E3854" t="s">
        <v>31</v>
      </c>
      <c r="F3854" t="s">
        <v>3583</v>
      </c>
      <c r="G3854" t="s">
        <v>19</v>
      </c>
      <c r="H3854">
        <v>7</v>
      </c>
      <c r="I3854" s="17">
        <v>350956</v>
      </c>
      <c r="J3854" s="17">
        <v>38605.16</v>
      </c>
      <c r="K3854" s="17">
        <v>312350.84</v>
      </c>
      <c r="L3854" s="17">
        <v>193657.52</v>
      </c>
      <c r="M3854" s="17">
        <v>118693.32</v>
      </c>
      <c r="N3854" s="17">
        <v>86680.49890000001</v>
      </c>
    </row>
    <row r="3855" spans="1:14">
      <c r="A3855" s="16">
        <v>46087</v>
      </c>
      <c r="B3855" t="s">
        <v>3891</v>
      </c>
      <c r="C3855" t="s">
        <v>33</v>
      </c>
      <c r="D3855" t="s">
        <v>34</v>
      </c>
      <c r="E3855" t="s">
        <v>35</v>
      </c>
      <c r="F3855" t="s">
        <v>3583</v>
      </c>
      <c r="G3855" t="s">
        <v>19</v>
      </c>
      <c r="H3855">
        <v>12</v>
      </c>
      <c r="I3855" s="17">
        <v>242364</v>
      </c>
      <c r="J3855" s="17">
        <v>0</v>
      </c>
      <c r="K3855" s="17">
        <v>242364</v>
      </c>
      <c r="L3855" s="17">
        <v>174502.08</v>
      </c>
      <c r="M3855" s="17">
        <v>67861.92</v>
      </c>
      <c r="N3855" s="17">
        <v>48450.6557</v>
      </c>
    </row>
    <row r="3856" spans="1:14">
      <c r="A3856" s="16">
        <v>46087</v>
      </c>
      <c r="B3856" t="s">
        <v>3892</v>
      </c>
      <c r="C3856" t="s">
        <v>43</v>
      </c>
      <c r="D3856" t="s">
        <v>44</v>
      </c>
      <c r="E3856" t="s">
        <v>31</v>
      </c>
      <c r="F3856" t="s">
        <v>3583</v>
      </c>
      <c r="G3856" t="s">
        <v>19</v>
      </c>
      <c r="H3856">
        <v>4</v>
      </c>
      <c r="I3856" s="17">
        <v>485586</v>
      </c>
      <c r="J3856" s="17">
        <v>58270.32</v>
      </c>
      <c r="K3856" s="17">
        <v>427315.68</v>
      </c>
      <c r="L3856" s="17">
        <v>264935.72</v>
      </c>
      <c r="M3856" s="17">
        <v>162379.96</v>
      </c>
      <c r="N3856" s="17">
        <v>86680.49890000001</v>
      </c>
    </row>
    <row r="3857" spans="1:14">
      <c r="A3857" s="16">
        <v>46087</v>
      </c>
      <c r="B3857" t="s">
        <v>3893</v>
      </c>
      <c r="C3857" t="s">
        <v>47</v>
      </c>
      <c r="D3857" t="s">
        <v>48</v>
      </c>
      <c r="E3857" t="s">
        <v>35</v>
      </c>
      <c r="F3857" t="s">
        <v>3583</v>
      </c>
      <c r="G3857" t="s">
        <v>19</v>
      </c>
      <c r="H3857">
        <v>10</v>
      </c>
      <c r="I3857" s="17">
        <v>317922</v>
      </c>
      <c r="J3857" s="17">
        <v>0</v>
      </c>
      <c r="K3857" s="17">
        <v>317922</v>
      </c>
      <c r="L3857" s="17">
        <v>228903.84</v>
      </c>
      <c r="M3857" s="17">
        <v>89018.16</v>
      </c>
      <c r="N3857" s="17">
        <v>48450.6557</v>
      </c>
    </row>
    <row r="3858" spans="1:14">
      <c r="A3858" s="16">
        <v>46087</v>
      </c>
      <c r="B3858" t="s">
        <v>3894</v>
      </c>
      <c r="C3858" t="s">
        <v>43</v>
      </c>
      <c r="D3858" t="s">
        <v>44</v>
      </c>
      <c r="E3858" t="s">
        <v>31</v>
      </c>
      <c r="F3858" t="s">
        <v>3583</v>
      </c>
      <c r="G3858" t="s">
        <v>19</v>
      </c>
      <c r="H3858">
        <v>2</v>
      </c>
      <c r="I3858" s="17">
        <v>510992</v>
      </c>
      <c r="J3858" s="17">
        <v>0</v>
      </c>
      <c r="K3858" s="17">
        <v>510992</v>
      </c>
      <c r="L3858" s="17">
        <v>316815.04</v>
      </c>
      <c r="M3858" s="17">
        <v>194176.96</v>
      </c>
      <c r="N3858" s="17">
        <v>86680.49890000001</v>
      </c>
    </row>
    <row r="3859" spans="1:14">
      <c r="A3859" s="16">
        <v>46087</v>
      </c>
      <c r="B3859" t="s">
        <v>3895</v>
      </c>
      <c r="C3859" t="s">
        <v>26</v>
      </c>
      <c r="D3859" t="s">
        <v>27</v>
      </c>
      <c r="E3859" t="s">
        <v>17</v>
      </c>
      <c r="F3859" t="s">
        <v>3583</v>
      </c>
      <c r="G3859" t="s">
        <v>19</v>
      </c>
      <c r="H3859">
        <v>5</v>
      </c>
      <c r="I3859" s="17">
        <v>166148</v>
      </c>
      <c r="J3859" s="17">
        <v>11630.36</v>
      </c>
      <c r="K3859" s="17">
        <v>154517.64</v>
      </c>
      <c r="L3859" s="17">
        <v>108162.35</v>
      </c>
      <c r="M3859" s="17">
        <v>46355.29</v>
      </c>
      <c r="N3859" s="17">
        <v>77698.887</v>
      </c>
    </row>
    <row r="3860" spans="1:14">
      <c r="A3860" s="16">
        <v>46087</v>
      </c>
      <c r="B3860" t="s">
        <v>3896</v>
      </c>
      <c r="C3860" t="s">
        <v>26</v>
      </c>
      <c r="D3860" t="s">
        <v>27</v>
      </c>
      <c r="E3860" t="s">
        <v>17</v>
      </c>
      <c r="F3860" t="s">
        <v>3583</v>
      </c>
      <c r="G3860" t="s">
        <v>19</v>
      </c>
      <c r="H3860">
        <v>12</v>
      </c>
      <c r="I3860" s="17">
        <v>810079</v>
      </c>
      <c r="J3860" s="17">
        <v>105310.27</v>
      </c>
      <c r="K3860" s="17">
        <v>704768.73</v>
      </c>
      <c r="L3860" s="17">
        <v>493338.11</v>
      </c>
      <c r="M3860" s="17">
        <v>211430.62</v>
      </c>
      <c r="N3860" s="17">
        <v>77698.887</v>
      </c>
    </row>
    <row r="3861" spans="1:14">
      <c r="A3861" s="16">
        <v>46087</v>
      </c>
      <c r="B3861" t="s">
        <v>3897</v>
      </c>
      <c r="C3861" t="s">
        <v>26</v>
      </c>
      <c r="D3861" t="s">
        <v>27</v>
      </c>
      <c r="E3861" t="s">
        <v>17</v>
      </c>
      <c r="F3861" t="s">
        <v>3583</v>
      </c>
      <c r="G3861" t="s">
        <v>19</v>
      </c>
      <c r="H3861">
        <v>6</v>
      </c>
      <c r="I3861" s="17">
        <v>521632</v>
      </c>
      <c r="J3861" s="17">
        <v>0</v>
      </c>
      <c r="K3861" s="17">
        <v>521632</v>
      </c>
      <c r="L3861" s="17">
        <v>365142.4</v>
      </c>
      <c r="M3861" s="17">
        <v>156489.6</v>
      </c>
      <c r="N3861" s="17">
        <v>77698.887</v>
      </c>
    </row>
    <row r="3862" spans="1:14">
      <c r="A3862" s="16">
        <v>46087</v>
      </c>
      <c r="B3862" t="s">
        <v>3898</v>
      </c>
      <c r="C3862" t="s">
        <v>26</v>
      </c>
      <c r="D3862" t="s">
        <v>27</v>
      </c>
      <c r="E3862" t="s">
        <v>17</v>
      </c>
      <c r="F3862" t="s">
        <v>3583</v>
      </c>
      <c r="G3862" t="s">
        <v>19</v>
      </c>
      <c r="H3862">
        <v>3</v>
      </c>
      <c r="I3862" s="17">
        <v>281610</v>
      </c>
      <c r="J3862" s="17">
        <v>0</v>
      </c>
      <c r="K3862" s="17">
        <v>281610</v>
      </c>
      <c r="L3862" s="17">
        <v>197127</v>
      </c>
      <c r="M3862" s="17">
        <v>84483</v>
      </c>
      <c r="N3862" s="17">
        <v>77698.887</v>
      </c>
    </row>
    <row r="3863" spans="1:14">
      <c r="A3863" s="16">
        <v>46087</v>
      </c>
      <c r="B3863" t="s">
        <v>3899</v>
      </c>
      <c r="C3863" t="s">
        <v>29</v>
      </c>
      <c r="D3863" t="s">
        <v>30</v>
      </c>
      <c r="E3863" t="s">
        <v>31</v>
      </c>
      <c r="F3863" t="s">
        <v>3583</v>
      </c>
      <c r="G3863" t="s">
        <v>19</v>
      </c>
      <c r="H3863">
        <v>5</v>
      </c>
      <c r="I3863" s="17">
        <v>356941</v>
      </c>
      <c r="J3863" s="17">
        <v>53541.15</v>
      </c>
      <c r="K3863" s="17">
        <v>303399.85</v>
      </c>
      <c r="L3863" s="17">
        <v>188107.91</v>
      </c>
      <c r="M3863" s="17">
        <v>115291.94</v>
      </c>
      <c r="N3863" s="17">
        <v>86680.49890000001</v>
      </c>
    </row>
    <row r="3864" spans="1:14">
      <c r="A3864" s="16">
        <v>46087</v>
      </c>
      <c r="B3864" t="s">
        <v>3900</v>
      </c>
      <c r="C3864" t="s">
        <v>26</v>
      </c>
      <c r="D3864" t="s">
        <v>27</v>
      </c>
      <c r="E3864" t="s">
        <v>17</v>
      </c>
      <c r="F3864" t="s">
        <v>3583</v>
      </c>
      <c r="G3864" t="s">
        <v>19</v>
      </c>
      <c r="H3864">
        <v>1</v>
      </c>
      <c r="I3864" s="17">
        <v>134312</v>
      </c>
      <c r="J3864" s="17">
        <v>9401.84</v>
      </c>
      <c r="K3864" s="17">
        <v>124910.16</v>
      </c>
      <c r="L3864" s="17">
        <v>87437.11</v>
      </c>
      <c r="M3864" s="17">
        <v>37473.05</v>
      </c>
      <c r="N3864" s="17">
        <v>77698.887</v>
      </c>
    </row>
    <row r="3865" spans="1:14">
      <c r="A3865" s="16">
        <v>46087</v>
      </c>
      <c r="B3865" t="s">
        <v>3901</v>
      </c>
      <c r="C3865" t="s">
        <v>47</v>
      </c>
      <c r="D3865" t="s">
        <v>48</v>
      </c>
      <c r="E3865" t="s">
        <v>35</v>
      </c>
      <c r="F3865" t="s">
        <v>3583</v>
      </c>
      <c r="G3865" t="s">
        <v>19</v>
      </c>
      <c r="H3865">
        <v>9</v>
      </c>
      <c r="I3865" s="17">
        <v>742094</v>
      </c>
      <c r="J3865" s="17">
        <v>14841.88</v>
      </c>
      <c r="K3865" s="17">
        <v>727252.12</v>
      </c>
      <c r="L3865" s="17">
        <v>523621.53</v>
      </c>
      <c r="M3865" s="17">
        <v>203630.59</v>
      </c>
      <c r="N3865" s="17">
        <v>48450.6557</v>
      </c>
    </row>
    <row r="3866" spans="1:14">
      <c r="A3866" s="16">
        <v>46087</v>
      </c>
      <c r="B3866" t="s">
        <v>3902</v>
      </c>
      <c r="C3866" t="s">
        <v>43</v>
      </c>
      <c r="D3866" t="s">
        <v>44</v>
      </c>
      <c r="E3866" t="s">
        <v>31</v>
      </c>
      <c r="F3866" t="s">
        <v>3583</v>
      </c>
      <c r="G3866" t="s">
        <v>19</v>
      </c>
      <c r="H3866">
        <v>8</v>
      </c>
      <c r="I3866" s="17">
        <v>530110</v>
      </c>
      <c r="J3866" s="17">
        <v>63613.2</v>
      </c>
      <c r="K3866" s="17">
        <v>466496.8</v>
      </c>
      <c r="L3866" s="17">
        <v>289228.02</v>
      </c>
      <c r="M3866" s="17">
        <v>177268.78</v>
      </c>
      <c r="N3866" s="17">
        <v>86680.49890000001</v>
      </c>
    </row>
    <row r="3867" spans="1:14">
      <c r="A3867" s="16">
        <v>46087</v>
      </c>
      <c r="B3867" t="s">
        <v>3903</v>
      </c>
      <c r="C3867" t="s">
        <v>29</v>
      </c>
      <c r="D3867" t="s">
        <v>30</v>
      </c>
      <c r="E3867" t="s">
        <v>31</v>
      </c>
      <c r="F3867" t="s">
        <v>3583</v>
      </c>
      <c r="G3867" t="s">
        <v>19</v>
      </c>
      <c r="H3867">
        <v>2</v>
      </c>
      <c r="I3867" s="17">
        <v>394840</v>
      </c>
      <c r="J3867" s="17">
        <v>0</v>
      </c>
      <c r="K3867" s="17">
        <v>394840</v>
      </c>
      <c r="L3867" s="17">
        <v>244800.8</v>
      </c>
      <c r="M3867" s="17">
        <v>150039.2</v>
      </c>
      <c r="N3867" s="17">
        <v>86680.49890000001</v>
      </c>
    </row>
    <row r="3868" spans="1:14">
      <c r="A3868" s="16">
        <v>46087</v>
      </c>
      <c r="B3868" t="s">
        <v>3904</v>
      </c>
      <c r="C3868" t="s">
        <v>22</v>
      </c>
      <c r="D3868" t="s">
        <v>23</v>
      </c>
      <c r="E3868" t="s">
        <v>24</v>
      </c>
      <c r="F3868" t="s">
        <v>3583</v>
      </c>
      <c r="G3868" t="s">
        <v>19</v>
      </c>
      <c r="H3868">
        <v>7</v>
      </c>
      <c r="I3868" s="17">
        <v>293401</v>
      </c>
      <c r="J3868" s="17">
        <v>14670.05</v>
      </c>
      <c r="K3868" s="17">
        <v>278730.95</v>
      </c>
      <c r="L3868" s="17">
        <v>211835.52</v>
      </c>
      <c r="M3868" s="17">
        <v>66895.42999999999</v>
      </c>
      <c r="N3868" s="17">
        <v>169267.764</v>
      </c>
    </row>
    <row r="3869" spans="1:14">
      <c r="A3869" s="16">
        <v>46087</v>
      </c>
      <c r="B3869" t="s">
        <v>3905</v>
      </c>
      <c r="C3869" t="s">
        <v>26</v>
      </c>
      <c r="D3869" t="s">
        <v>27</v>
      </c>
      <c r="E3869" t="s">
        <v>17</v>
      </c>
      <c r="F3869" t="s">
        <v>3583</v>
      </c>
      <c r="G3869" t="s">
        <v>19</v>
      </c>
      <c r="H3869">
        <v>6</v>
      </c>
      <c r="I3869" s="17">
        <v>788881</v>
      </c>
      <c r="J3869" s="17">
        <v>23666.43</v>
      </c>
      <c r="K3869" s="17">
        <v>765214.5699999999</v>
      </c>
      <c r="L3869" s="17">
        <v>535650.2</v>
      </c>
      <c r="M3869" s="17">
        <v>229564.37</v>
      </c>
      <c r="N3869" s="17">
        <v>77698.887</v>
      </c>
    </row>
    <row r="3870" spans="1:14">
      <c r="A3870" s="16">
        <v>46087</v>
      </c>
      <c r="B3870" t="s">
        <v>3906</v>
      </c>
      <c r="C3870" t="s">
        <v>15</v>
      </c>
      <c r="D3870" t="s">
        <v>16</v>
      </c>
      <c r="E3870" t="s">
        <v>17</v>
      </c>
      <c r="F3870" t="s">
        <v>3583</v>
      </c>
      <c r="G3870" t="s">
        <v>19</v>
      </c>
      <c r="H3870">
        <v>11</v>
      </c>
      <c r="I3870" s="17">
        <v>458826</v>
      </c>
      <c r="J3870" s="17">
        <v>59647.38</v>
      </c>
      <c r="K3870" s="17">
        <v>399178.62</v>
      </c>
      <c r="L3870" s="17">
        <v>279425.03</v>
      </c>
      <c r="M3870" s="17">
        <v>119753.59</v>
      </c>
      <c r="N3870" s="17">
        <v>77698.887</v>
      </c>
    </row>
    <row r="3871" spans="1:14">
      <c r="A3871" s="16">
        <v>46087</v>
      </c>
      <c r="B3871" t="s">
        <v>3907</v>
      </c>
      <c r="C3871" t="s">
        <v>33</v>
      </c>
      <c r="D3871" t="s">
        <v>34</v>
      </c>
      <c r="E3871" t="s">
        <v>35</v>
      </c>
      <c r="F3871" t="s">
        <v>3583</v>
      </c>
      <c r="G3871" t="s">
        <v>19</v>
      </c>
      <c r="H3871">
        <v>2</v>
      </c>
      <c r="I3871" s="17">
        <v>316849</v>
      </c>
      <c r="J3871" s="17">
        <v>15842.45</v>
      </c>
      <c r="K3871" s="17">
        <v>301006.55</v>
      </c>
      <c r="L3871" s="17">
        <v>216724.72</v>
      </c>
      <c r="M3871" s="17">
        <v>84281.83</v>
      </c>
      <c r="N3871" s="17">
        <v>48450.6557</v>
      </c>
    </row>
    <row r="3872" spans="1:14">
      <c r="A3872" s="16">
        <v>46087</v>
      </c>
      <c r="B3872" t="s">
        <v>3908</v>
      </c>
      <c r="C3872" t="s">
        <v>43</v>
      </c>
      <c r="D3872" t="s">
        <v>44</v>
      </c>
      <c r="E3872" t="s">
        <v>31</v>
      </c>
      <c r="F3872" t="s">
        <v>3583</v>
      </c>
      <c r="G3872" t="s">
        <v>19</v>
      </c>
      <c r="H3872">
        <v>12</v>
      </c>
      <c r="I3872" s="17">
        <v>153263</v>
      </c>
      <c r="J3872" s="17">
        <v>0</v>
      </c>
      <c r="K3872" s="17">
        <v>153263</v>
      </c>
      <c r="L3872" s="17">
        <v>95023.06</v>
      </c>
      <c r="M3872" s="17">
        <v>58239.94</v>
      </c>
      <c r="N3872" s="17">
        <v>86680.49890000001</v>
      </c>
    </row>
    <row r="3873" spans="1:14">
      <c r="A3873" s="16">
        <v>46087</v>
      </c>
      <c r="B3873" t="s">
        <v>3909</v>
      </c>
      <c r="C3873" t="s">
        <v>73</v>
      </c>
      <c r="D3873" t="s">
        <v>74</v>
      </c>
      <c r="E3873" t="s">
        <v>24</v>
      </c>
      <c r="F3873" t="s">
        <v>3583</v>
      </c>
      <c r="G3873" t="s">
        <v>19</v>
      </c>
      <c r="H3873">
        <v>5</v>
      </c>
      <c r="I3873" s="17">
        <v>279718</v>
      </c>
      <c r="J3873" s="17">
        <v>0</v>
      </c>
      <c r="K3873" s="17">
        <v>279718</v>
      </c>
      <c r="L3873" s="17">
        <v>212585.68</v>
      </c>
      <c r="M3873" s="17">
        <v>67132.32000000001</v>
      </c>
      <c r="N3873" s="17">
        <v>169267.764</v>
      </c>
    </row>
    <row r="3874" spans="1:14">
      <c r="A3874" s="16">
        <v>46087</v>
      </c>
      <c r="B3874" t="s">
        <v>3910</v>
      </c>
      <c r="C3874" t="s">
        <v>43</v>
      </c>
      <c r="D3874" t="s">
        <v>44</v>
      </c>
      <c r="E3874" t="s">
        <v>31</v>
      </c>
      <c r="F3874" t="s">
        <v>3583</v>
      </c>
      <c r="G3874" t="s">
        <v>19</v>
      </c>
      <c r="H3874">
        <v>9</v>
      </c>
      <c r="I3874" s="17">
        <v>668476</v>
      </c>
      <c r="J3874" s="17">
        <v>73532.36</v>
      </c>
      <c r="K3874" s="17">
        <v>594943.64</v>
      </c>
      <c r="L3874" s="17">
        <v>368865.06</v>
      </c>
      <c r="M3874" s="17">
        <v>226078.58</v>
      </c>
      <c r="N3874" s="17">
        <v>86680.49890000001</v>
      </c>
    </row>
    <row r="3875" spans="1:14">
      <c r="A3875" s="16">
        <v>46087</v>
      </c>
      <c r="B3875" t="s">
        <v>3911</v>
      </c>
      <c r="C3875" t="s">
        <v>43</v>
      </c>
      <c r="D3875" t="s">
        <v>44</v>
      </c>
      <c r="E3875" t="s">
        <v>31</v>
      </c>
      <c r="F3875" t="s">
        <v>3583</v>
      </c>
      <c r="G3875" t="s">
        <v>19</v>
      </c>
      <c r="H3875">
        <v>12</v>
      </c>
      <c r="I3875" s="17">
        <v>238010</v>
      </c>
      <c r="J3875" s="17">
        <v>0</v>
      </c>
      <c r="K3875" s="17">
        <v>238010</v>
      </c>
      <c r="L3875" s="17">
        <v>147566.2</v>
      </c>
      <c r="M3875" s="17">
        <v>90443.8</v>
      </c>
      <c r="N3875" s="17">
        <v>86680.49890000001</v>
      </c>
    </row>
    <row r="3876" spans="1:14">
      <c r="A3876" s="16">
        <v>46087</v>
      </c>
      <c r="B3876" t="s">
        <v>3912</v>
      </c>
      <c r="C3876" t="s">
        <v>22</v>
      </c>
      <c r="D3876" t="s">
        <v>23</v>
      </c>
      <c r="E3876" t="s">
        <v>24</v>
      </c>
      <c r="F3876" t="s">
        <v>3583</v>
      </c>
      <c r="G3876" t="s">
        <v>19</v>
      </c>
      <c r="H3876">
        <v>9</v>
      </c>
      <c r="I3876" s="17">
        <v>439640</v>
      </c>
      <c r="J3876" s="17">
        <v>52756.8</v>
      </c>
      <c r="K3876" s="17">
        <v>386883.2</v>
      </c>
      <c r="L3876" s="17">
        <v>294031.23</v>
      </c>
      <c r="M3876" s="17">
        <v>92851.97</v>
      </c>
      <c r="N3876" s="17">
        <v>169267.764</v>
      </c>
    </row>
    <row r="3877" spans="1:14">
      <c r="A3877" s="16">
        <v>46087</v>
      </c>
      <c r="B3877" t="s">
        <v>3913</v>
      </c>
      <c r="C3877" t="s">
        <v>15</v>
      </c>
      <c r="D3877" t="s">
        <v>16</v>
      </c>
      <c r="E3877" t="s">
        <v>17</v>
      </c>
      <c r="F3877" t="s">
        <v>3583</v>
      </c>
      <c r="G3877" t="s">
        <v>19</v>
      </c>
      <c r="H3877">
        <v>11</v>
      </c>
      <c r="I3877" s="17">
        <v>58153</v>
      </c>
      <c r="J3877" s="17">
        <v>2326.12</v>
      </c>
      <c r="K3877" s="17">
        <v>55826.88</v>
      </c>
      <c r="L3877" s="17">
        <v>39078.82</v>
      </c>
      <c r="M3877" s="17">
        <v>16748.06</v>
      </c>
      <c r="N3877" s="17">
        <v>77698.887</v>
      </c>
    </row>
    <row r="3878" spans="1:14">
      <c r="A3878" s="16">
        <v>46087</v>
      </c>
      <c r="B3878" t="s">
        <v>3914</v>
      </c>
      <c r="C3878" t="s">
        <v>33</v>
      </c>
      <c r="D3878" t="s">
        <v>34</v>
      </c>
      <c r="E3878" t="s">
        <v>35</v>
      </c>
      <c r="F3878" t="s">
        <v>3583</v>
      </c>
      <c r="G3878" t="s">
        <v>19</v>
      </c>
      <c r="H3878">
        <v>9</v>
      </c>
      <c r="I3878" s="17">
        <v>84187</v>
      </c>
      <c r="J3878" s="17">
        <v>5893.09</v>
      </c>
      <c r="K3878" s="17">
        <v>78293.91</v>
      </c>
      <c r="L3878" s="17">
        <v>56371.62</v>
      </c>
      <c r="M3878" s="17">
        <v>21922.29</v>
      </c>
      <c r="N3878" s="17">
        <v>48450.6557</v>
      </c>
    </row>
    <row r="3879" spans="1:14">
      <c r="A3879" s="16">
        <v>46087</v>
      </c>
      <c r="B3879" t="s">
        <v>3915</v>
      </c>
      <c r="C3879" t="s">
        <v>47</v>
      </c>
      <c r="D3879" t="s">
        <v>48</v>
      </c>
      <c r="E3879" t="s">
        <v>35</v>
      </c>
      <c r="F3879" t="s">
        <v>3583</v>
      </c>
      <c r="G3879" t="s">
        <v>19</v>
      </c>
      <c r="H3879">
        <v>11</v>
      </c>
      <c r="I3879" s="17">
        <v>683103</v>
      </c>
      <c r="J3879" s="17">
        <v>34155.15</v>
      </c>
      <c r="K3879" s="17">
        <v>648947.85</v>
      </c>
      <c r="L3879" s="17">
        <v>467242.45</v>
      </c>
      <c r="M3879" s="17">
        <v>181705.4</v>
      </c>
      <c r="N3879" s="17">
        <v>48450.6557</v>
      </c>
    </row>
    <row r="3880" spans="1:14">
      <c r="A3880" s="16">
        <v>46087</v>
      </c>
      <c r="B3880" t="s">
        <v>3916</v>
      </c>
      <c r="C3880" t="s">
        <v>26</v>
      </c>
      <c r="D3880" t="s">
        <v>27</v>
      </c>
      <c r="E3880" t="s">
        <v>17</v>
      </c>
      <c r="F3880" t="s">
        <v>3583</v>
      </c>
      <c r="G3880" t="s">
        <v>19</v>
      </c>
      <c r="H3880">
        <v>12</v>
      </c>
      <c r="I3880" s="17">
        <v>359021</v>
      </c>
      <c r="J3880" s="17">
        <v>39492.31</v>
      </c>
      <c r="K3880" s="17">
        <v>319528.69</v>
      </c>
      <c r="L3880" s="17">
        <v>223670.08</v>
      </c>
      <c r="M3880" s="17">
        <v>95858.61</v>
      </c>
      <c r="N3880" s="17">
        <v>77698.887</v>
      </c>
    </row>
    <row r="3881" spans="1:14">
      <c r="A3881" s="16">
        <v>46087</v>
      </c>
      <c r="B3881" t="s">
        <v>3917</v>
      </c>
      <c r="C3881" t="s">
        <v>22</v>
      </c>
      <c r="D3881" t="s">
        <v>23</v>
      </c>
      <c r="E3881" t="s">
        <v>24</v>
      </c>
      <c r="F3881" t="s">
        <v>3583</v>
      </c>
      <c r="G3881" t="s">
        <v>19</v>
      </c>
      <c r="H3881">
        <v>2</v>
      </c>
      <c r="I3881" s="17">
        <v>247955</v>
      </c>
      <c r="J3881" s="17">
        <v>34713.7</v>
      </c>
      <c r="K3881" s="17">
        <v>213241.3</v>
      </c>
      <c r="L3881" s="17">
        <v>162063.39</v>
      </c>
      <c r="M3881" s="17">
        <v>51177.91</v>
      </c>
      <c r="N3881" s="17">
        <v>169267.764</v>
      </c>
    </row>
    <row r="3882" spans="1:14">
      <c r="A3882" s="16">
        <v>46087</v>
      </c>
      <c r="B3882" t="s">
        <v>3918</v>
      </c>
      <c r="C3882" t="s">
        <v>73</v>
      </c>
      <c r="D3882" t="s">
        <v>74</v>
      </c>
      <c r="E3882" t="s">
        <v>24</v>
      </c>
      <c r="F3882" t="s">
        <v>3583</v>
      </c>
      <c r="G3882" t="s">
        <v>19</v>
      </c>
      <c r="H3882">
        <v>5</v>
      </c>
      <c r="I3882" s="17">
        <v>736197</v>
      </c>
      <c r="J3882" s="17">
        <v>0</v>
      </c>
      <c r="K3882" s="17">
        <v>736197</v>
      </c>
      <c r="L3882" s="17">
        <v>559509.72</v>
      </c>
      <c r="M3882" s="17">
        <v>176687.28</v>
      </c>
      <c r="N3882" s="17">
        <v>169267.764</v>
      </c>
    </row>
    <row r="3883" spans="1:14">
      <c r="A3883" s="16">
        <v>46087</v>
      </c>
      <c r="B3883" t="s">
        <v>3919</v>
      </c>
      <c r="C3883" t="s">
        <v>22</v>
      </c>
      <c r="D3883" t="s">
        <v>23</v>
      </c>
      <c r="E3883" t="s">
        <v>24</v>
      </c>
      <c r="F3883" t="s">
        <v>3583</v>
      </c>
      <c r="G3883" t="s">
        <v>19</v>
      </c>
      <c r="H3883">
        <v>6</v>
      </c>
      <c r="I3883" s="17">
        <v>526434</v>
      </c>
      <c r="J3883" s="17">
        <v>47379.06</v>
      </c>
      <c r="K3883" s="17">
        <v>479054.94</v>
      </c>
      <c r="L3883" s="17">
        <v>364081.75</v>
      </c>
      <c r="M3883" s="17">
        <v>114973.19</v>
      </c>
      <c r="N3883" s="17">
        <v>169267.764</v>
      </c>
    </row>
    <row r="3884" spans="1:14">
      <c r="A3884" s="16">
        <v>46087</v>
      </c>
      <c r="B3884" t="s">
        <v>3920</v>
      </c>
      <c r="C3884" t="s">
        <v>73</v>
      </c>
      <c r="D3884" t="s">
        <v>74</v>
      </c>
      <c r="E3884" t="s">
        <v>24</v>
      </c>
      <c r="F3884" t="s">
        <v>3583</v>
      </c>
      <c r="G3884" t="s">
        <v>19</v>
      </c>
      <c r="H3884">
        <v>11</v>
      </c>
      <c r="I3884" s="17">
        <v>799191</v>
      </c>
      <c r="J3884" s="17">
        <v>63935.28</v>
      </c>
      <c r="K3884" s="17">
        <v>735255.72</v>
      </c>
      <c r="L3884" s="17">
        <v>558794.35</v>
      </c>
      <c r="M3884" s="17">
        <v>176461.37</v>
      </c>
      <c r="N3884" s="17">
        <v>169267.764</v>
      </c>
    </row>
    <row r="3885" spans="1:14">
      <c r="A3885" s="16">
        <v>46087</v>
      </c>
      <c r="B3885" t="s">
        <v>3921</v>
      </c>
      <c r="C3885" t="s">
        <v>26</v>
      </c>
      <c r="D3885" t="s">
        <v>27</v>
      </c>
      <c r="E3885" t="s">
        <v>17</v>
      </c>
      <c r="F3885" t="s">
        <v>3583</v>
      </c>
      <c r="G3885" t="s">
        <v>19</v>
      </c>
      <c r="H3885">
        <v>11</v>
      </c>
      <c r="I3885" s="17">
        <v>611694</v>
      </c>
      <c r="J3885" s="17">
        <v>79520.22</v>
      </c>
      <c r="K3885" s="17">
        <v>532173.78</v>
      </c>
      <c r="L3885" s="17">
        <v>372521.65</v>
      </c>
      <c r="M3885" s="17">
        <v>159652.13</v>
      </c>
      <c r="N3885" s="17">
        <v>77698.887</v>
      </c>
    </row>
    <row r="3886" spans="1:14">
      <c r="A3886" s="16">
        <v>46087</v>
      </c>
      <c r="B3886" t="s">
        <v>3922</v>
      </c>
      <c r="C3886" t="s">
        <v>15</v>
      </c>
      <c r="D3886" t="s">
        <v>16</v>
      </c>
      <c r="E3886" t="s">
        <v>17</v>
      </c>
      <c r="F3886" t="s">
        <v>3583</v>
      </c>
      <c r="G3886" t="s">
        <v>19</v>
      </c>
      <c r="H3886">
        <v>12</v>
      </c>
      <c r="I3886" s="17">
        <v>571929</v>
      </c>
      <c r="J3886" s="17">
        <v>22877.16</v>
      </c>
      <c r="K3886" s="17">
        <v>549051.84</v>
      </c>
      <c r="L3886" s="17">
        <v>384336.29</v>
      </c>
      <c r="M3886" s="17">
        <v>164715.55</v>
      </c>
      <c r="N3886" s="17">
        <v>77698.887</v>
      </c>
    </row>
    <row r="3887" spans="1:14">
      <c r="A3887" s="16">
        <v>46087</v>
      </c>
      <c r="B3887" t="s">
        <v>3923</v>
      </c>
      <c r="C3887" t="s">
        <v>33</v>
      </c>
      <c r="D3887" t="s">
        <v>34</v>
      </c>
      <c r="E3887" t="s">
        <v>35</v>
      </c>
      <c r="F3887" t="s">
        <v>3583</v>
      </c>
      <c r="G3887" t="s">
        <v>19</v>
      </c>
      <c r="H3887">
        <v>6</v>
      </c>
      <c r="I3887" s="17">
        <v>360477</v>
      </c>
      <c r="J3887" s="17">
        <v>32442.93</v>
      </c>
      <c r="K3887" s="17">
        <v>328034.07</v>
      </c>
      <c r="L3887" s="17">
        <v>236184.53</v>
      </c>
      <c r="M3887" s="17">
        <v>91849.53999999999</v>
      </c>
      <c r="N3887" s="17">
        <v>48450.6557</v>
      </c>
    </row>
    <row r="3888" spans="1:14">
      <c r="A3888" s="16">
        <v>46087</v>
      </c>
      <c r="B3888" t="s">
        <v>3924</v>
      </c>
      <c r="C3888" t="s">
        <v>43</v>
      </c>
      <c r="D3888" t="s">
        <v>44</v>
      </c>
      <c r="E3888" t="s">
        <v>31</v>
      </c>
      <c r="F3888" t="s">
        <v>3583</v>
      </c>
      <c r="G3888" t="s">
        <v>19</v>
      </c>
      <c r="H3888">
        <v>10</v>
      </c>
      <c r="I3888" s="17">
        <v>842133</v>
      </c>
      <c r="J3888" s="17">
        <v>25263.99</v>
      </c>
      <c r="K3888" s="17">
        <v>816869.01</v>
      </c>
      <c r="L3888" s="17">
        <v>506458.79</v>
      </c>
      <c r="M3888" s="17">
        <v>310410.22</v>
      </c>
      <c r="N3888" s="17">
        <v>86680.49890000001</v>
      </c>
    </row>
    <row r="3889" spans="1:14">
      <c r="A3889" s="16">
        <v>46087</v>
      </c>
      <c r="B3889" t="s">
        <v>3925</v>
      </c>
      <c r="C3889" t="s">
        <v>15</v>
      </c>
      <c r="D3889" t="s">
        <v>16</v>
      </c>
      <c r="E3889" t="s">
        <v>17</v>
      </c>
      <c r="F3889" t="s">
        <v>3583</v>
      </c>
      <c r="G3889" t="s">
        <v>19</v>
      </c>
      <c r="H3889">
        <v>8</v>
      </c>
      <c r="I3889" s="17">
        <v>736074</v>
      </c>
      <c r="J3889" s="17">
        <v>29442.96</v>
      </c>
      <c r="K3889" s="17">
        <v>706631.04</v>
      </c>
      <c r="L3889" s="17">
        <v>494641.73</v>
      </c>
      <c r="M3889" s="17">
        <v>211989.31</v>
      </c>
      <c r="N3889" s="17">
        <v>77698.887</v>
      </c>
    </row>
    <row r="3890" spans="1:14">
      <c r="A3890" s="16">
        <v>46087</v>
      </c>
      <c r="B3890" t="s">
        <v>3926</v>
      </c>
      <c r="C3890" t="s">
        <v>15</v>
      </c>
      <c r="D3890" t="s">
        <v>16</v>
      </c>
      <c r="E3890" t="s">
        <v>17</v>
      </c>
      <c r="F3890" t="s">
        <v>3583</v>
      </c>
      <c r="G3890" t="s">
        <v>19</v>
      </c>
      <c r="H3890">
        <v>12</v>
      </c>
      <c r="I3890" s="17">
        <v>310953</v>
      </c>
      <c r="J3890" s="17">
        <v>24876.24</v>
      </c>
      <c r="K3890" s="17">
        <v>286076.76</v>
      </c>
      <c r="L3890" s="17">
        <v>200253.73</v>
      </c>
      <c r="M3890" s="17">
        <v>85823.03</v>
      </c>
      <c r="N3890" s="17">
        <v>77698.887</v>
      </c>
    </row>
    <row r="3891" spans="1:14">
      <c r="A3891" s="16">
        <v>46087</v>
      </c>
      <c r="B3891" t="s">
        <v>3927</v>
      </c>
      <c r="C3891" t="s">
        <v>29</v>
      </c>
      <c r="D3891" t="s">
        <v>30</v>
      </c>
      <c r="E3891" t="s">
        <v>31</v>
      </c>
      <c r="F3891" t="s">
        <v>3583</v>
      </c>
      <c r="G3891" t="s">
        <v>19</v>
      </c>
      <c r="H3891">
        <v>6</v>
      </c>
      <c r="I3891" s="17">
        <v>846208</v>
      </c>
      <c r="J3891" s="17">
        <v>101544.96</v>
      </c>
      <c r="K3891" s="17">
        <v>744663.04</v>
      </c>
      <c r="L3891" s="17">
        <v>461691.08</v>
      </c>
      <c r="M3891" s="17">
        <v>282971.96</v>
      </c>
      <c r="N3891" s="17">
        <v>86680.49890000001</v>
      </c>
    </row>
    <row r="3892" spans="1:14">
      <c r="A3892" s="16">
        <v>46087</v>
      </c>
      <c r="B3892" t="s">
        <v>3928</v>
      </c>
      <c r="C3892" t="s">
        <v>29</v>
      </c>
      <c r="D3892" t="s">
        <v>30</v>
      </c>
      <c r="E3892" t="s">
        <v>31</v>
      </c>
      <c r="F3892" t="s">
        <v>3583</v>
      </c>
      <c r="G3892" t="s">
        <v>19</v>
      </c>
      <c r="H3892">
        <v>7</v>
      </c>
      <c r="I3892" s="17">
        <v>288870</v>
      </c>
      <c r="J3892" s="17">
        <v>34664.4</v>
      </c>
      <c r="K3892" s="17">
        <v>254205.6</v>
      </c>
      <c r="L3892" s="17">
        <v>157607.47</v>
      </c>
      <c r="M3892" s="17">
        <v>96598.13</v>
      </c>
      <c r="N3892" s="17">
        <v>86680.49890000001</v>
      </c>
    </row>
    <row r="3893" spans="1:14">
      <c r="A3893" s="16">
        <v>46087</v>
      </c>
      <c r="B3893" t="s">
        <v>3929</v>
      </c>
      <c r="C3893" t="s">
        <v>15</v>
      </c>
      <c r="D3893" t="s">
        <v>16</v>
      </c>
      <c r="E3893" t="s">
        <v>17</v>
      </c>
      <c r="F3893" t="s">
        <v>3583</v>
      </c>
      <c r="G3893" t="s">
        <v>19</v>
      </c>
      <c r="H3893">
        <v>8</v>
      </c>
      <c r="I3893" s="17">
        <v>461226</v>
      </c>
      <c r="J3893" s="17">
        <v>0</v>
      </c>
      <c r="K3893" s="17">
        <v>461226</v>
      </c>
      <c r="L3893" s="17">
        <v>322858.2</v>
      </c>
      <c r="M3893" s="17">
        <v>138367.8</v>
      </c>
      <c r="N3893" s="17">
        <v>77698.887</v>
      </c>
    </row>
    <row r="3894" spans="1:14">
      <c r="A3894" s="16">
        <v>46087</v>
      </c>
      <c r="B3894" t="s">
        <v>3930</v>
      </c>
      <c r="C3894" t="s">
        <v>43</v>
      </c>
      <c r="D3894" t="s">
        <v>44</v>
      </c>
      <c r="E3894" t="s">
        <v>31</v>
      </c>
      <c r="F3894" t="s">
        <v>3583</v>
      </c>
      <c r="G3894" t="s">
        <v>19</v>
      </c>
      <c r="H3894">
        <v>6</v>
      </c>
      <c r="I3894" s="17">
        <v>451127</v>
      </c>
      <c r="J3894" s="17">
        <v>18045.08</v>
      </c>
      <c r="K3894" s="17">
        <v>433081.92</v>
      </c>
      <c r="L3894" s="17">
        <v>268510.79</v>
      </c>
      <c r="M3894" s="17">
        <v>164571.13</v>
      </c>
      <c r="N3894" s="17">
        <v>86680.49890000001</v>
      </c>
    </row>
    <row r="3895" spans="1:14">
      <c r="A3895" s="16">
        <v>46087</v>
      </c>
      <c r="B3895" t="s">
        <v>3931</v>
      </c>
      <c r="C3895" t="s">
        <v>33</v>
      </c>
      <c r="D3895" t="s">
        <v>34</v>
      </c>
      <c r="E3895" t="s">
        <v>35</v>
      </c>
      <c r="F3895" t="s">
        <v>3583</v>
      </c>
      <c r="G3895" t="s">
        <v>19</v>
      </c>
      <c r="H3895">
        <v>9</v>
      </c>
      <c r="I3895" s="17">
        <v>454370</v>
      </c>
      <c r="J3895" s="17">
        <v>59068.1</v>
      </c>
      <c r="K3895" s="17">
        <v>395301.9</v>
      </c>
      <c r="L3895" s="17">
        <v>284617.37</v>
      </c>
      <c r="M3895" s="17">
        <v>110684.53</v>
      </c>
      <c r="N3895" s="17">
        <v>48450.6557</v>
      </c>
    </row>
    <row r="3896" spans="1:14">
      <c r="A3896" s="16">
        <v>46087</v>
      </c>
      <c r="B3896" t="s">
        <v>3932</v>
      </c>
      <c r="C3896" t="s">
        <v>73</v>
      </c>
      <c r="D3896" t="s">
        <v>74</v>
      </c>
      <c r="E3896" t="s">
        <v>24</v>
      </c>
      <c r="F3896" t="s">
        <v>3583</v>
      </c>
      <c r="G3896" t="s">
        <v>19</v>
      </c>
      <c r="H3896">
        <v>2</v>
      </c>
      <c r="I3896" s="17">
        <v>282708</v>
      </c>
      <c r="J3896" s="17">
        <v>0</v>
      </c>
      <c r="K3896" s="17">
        <v>282708</v>
      </c>
      <c r="L3896" s="17">
        <v>214858.08</v>
      </c>
      <c r="M3896" s="17">
        <v>67849.92</v>
      </c>
      <c r="N3896" s="17">
        <v>169267.764</v>
      </c>
    </row>
    <row r="3897" spans="1:14">
      <c r="A3897" s="16">
        <v>46087</v>
      </c>
      <c r="B3897" t="s">
        <v>3933</v>
      </c>
      <c r="C3897" t="s">
        <v>43</v>
      </c>
      <c r="D3897" t="s">
        <v>44</v>
      </c>
      <c r="E3897" t="s">
        <v>31</v>
      </c>
      <c r="F3897" t="s">
        <v>3583</v>
      </c>
      <c r="G3897" t="s">
        <v>19</v>
      </c>
      <c r="H3897">
        <v>11</v>
      </c>
      <c r="I3897" s="17">
        <v>830393</v>
      </c>
      <c r="J3897" s="17">
        <v>99647.16</v>
      </c>
      <c r="K3897" s="17">
        <v>730745.84</v>
      </c>
      <c r="L3897" s="17">
        <v>453062.42</v>
      </c>
      <c r="M3897" s="17">
        <v>277683.42</v>
      </c>
      <c r="N3897" s="17">
        <v>86680.49890000001</v>
      </c>
    </row>
    <row r="3898" spans="1:14">
      <c r="A3898" s="16">
        <v>46087</v>
      </c>
      <c r="B3898" t="s">
        <v>3934</v>
      </c>
      <c r="C3898" t="s">
        <v>29</v>
      </c>
      <c r="D3898" t="s">
        <v>30</v>
      </c>
      <c r="E3898" t="s">
        <v>31</v>
      </c>
      <c r="F3898" t="s">
        <v>3583</v>
      </c>
      <c r="G3898" t="s">
        <v>19</v>
      </c>
      <c r="H3898">
        <v>5</v>
      </c>
      <c r="I3898" s="17">
        <v>95892</v>
      </c>
      <c r="J3898" s="17">
        <v>7671.36</v>
      </c>
      <c r="K3898" s="17">
        <v>88220.64</v>
      </c>
      <c r="L3898" s="17">
        <v>54696.8</v>
      </c>
      <c r="M3898" s="17">
        <v>33523.84</v>
      </c>
      <c r="N3898" s="17">
        <v>86680.49890000001</v>
      </c>
    </row>
    <row r="3899" spans="1:14">
      <c r="A3899" s="16">
        <v>46087</v>
      </c>
      <c r="B3899" t="s">
        <v>3935</v>
      </c>
      <c r="C3899" t="s">
        <v>29</v>
      </c>
      <c r="D3899" t="s">
        <v>30</v>
      </c>
      <c r="E3899" t="s">
        <v>31</v>
      </c>
      <c r="F3899" t="s">
        <v>3583</v>
      </c>
      <c r="G3899" t="s">
        <v>19</v>
      </c>
      <c r="H3899">
        <v>7</v>
      </c>
      <c r="I3899" s="17">
        <v>241471</v>
      </c>
      <c r="J3899" s="17">
        <v>0</v>
      </c>
      <c r="K3899" s="17">
        <v>241471</v>
      </c>
      <c r="L3899" s="17">
        <v>149712.02</v>
      </c>
      <c r="M3899" s="17">
        <v>91758.98</v>
      </c>
      <c r="N3899" s="17">
        <v>86680.49890000001</v>
      </c>
    </row>
    <row r="3900" spans="1:14">
      <c r="A3900" s="16">
        <v>46087</v>
      </c>
      <c r="B3900" t="s">
        <v>3936</v>
      </c>
      <c r="C3900" t="s">
        <v>26</v>
      </c>
      <c r="D3900" t="s">
        <v>27</v>
      </c>
      <c r="E3900" t="s">
        <v>17</v>
      </c>
      <c r="F3900" t="s">
        <v>3583</v>
      </c>
      <c r="G3900" t="s">
        <v>19</v>
      </c>
      <c r="H3900">
        <v>12</v>
      </c>
      <c r="I3900" s="17">
        <v>799267</v>
      </c>
      <c r="J3900" s="17">
        <v>87919.37</v>
      </c>
      <c r="K3900" s="17">
        <v>711347.63</v>
      </c>
      <c r="L3900" s="17">
        <v>497943.34</v>
      </c>
      <c r="M3900" s="17">
        <v>213404.29</v>
      </c>
      <c r="N3900" s="17">
        <v>77698.887</v>
      </c>
    </row>
    <row r="3901" spans="1:14">
      <c r="A3901" s="16">
        <v>46087</v>
      </c>
      <c r="B3901" t="s">
        <v>3937</v>
      </c>
      <c r="C3901" t="s">
        <v>22</v>
      </c>
      <c r="D3901" t="s">
        <v>23</v>
      </c>
      <c r="E3901" t="s">
        <v>24</v>
      </c>
      <c r="F3901" t="s">
        <v>3583</v>
      </c>
      <c r="G3901" t="s">
        <v>19</v>
      </c>
      <c r="H3901">
        <v>9</v>
      </c>
      <c r="I3901" s="17">
        <v>803176</v>
      </c>
      <c r="J3901" s="17">
        <v>0</v>
      </c>
      <c r="K3901" s="17">
        <v>803176</v>
      </c>
      <c r="L3901" s="17">
        <v>610413.76</v>
      </c>
      <c r="M3901" s="17">
        <v>192762.24</v>
      </c>
      <c r="N3901" s="17">
        <v>169267.764</v>
      </c>
    </row>
    <row r="3902" spans="1:14">
      <c r="A3902" s="16">
        <v>46087</v>
      </c>
      <c r="B3902" t="s">
        <v>3938</v>
      </c>
      <c r="C3902" t="s">
        <v>22</v>
      </c>
      <c r="D3902" t="s">
        <v>23</v>
      </c>
      <c r="E3902" t="s">
        <v>24</v>
      </c>
      <c r="F3902" t="s">
        <v>3583</v>
      </c>
      <c r="G3902" t="s">
        <v>19</v>
      </c>
      <c r="H3902">
        <v>9</v>
      </c>
      <c r="I3902" s="17">
        <v>629237</v>
      </c>
      <c r="J3902" s="17">
        <v>50338.96</v>
      </c>
      <c r="K3902" s="17">
        <v>578898.04</v>
      </c>
      <c r="L3902" s="17">
        <v>439962.51</v>
      </c>
      <c r="M3902" s="17">
        <v>138935.53</v>
      </c>
      <c r="N3902" s="17">
        <v>169267.764</v>
      </c>
    </row>
    <row r="3903" spans="1:14">
      <c r="A3903" s="16">
        <v>46087</v>
      </c>
      <c r="B3903" t="s">
        <v>3939</v>
      </c>
      <c r="C3903" t="s">
        <v>73</v>
      </c>
      <c r="D3903" t="s">
        <v>74</v>
      </c>
      <c r="E3903" t="s">
        <v>24</v>
      </c>
      <c r="F3903" t="s">
        <v>3583</v>
      </c>
      <c r="G3903" t="s">
        <v>19</v>
      </c>
      <c r="H3903">
        <v>5</v>
      </c>
      <c r="I3903" s="17">
        <v>609032</v>
      </c>
      <c r="J3903" s="17">
        <v>85264.48</v>
      </c>
      <c r="K3903" s="17">
        <v>523767.52</v>
      </c>
      <c r="L3903" s="17">
        <v>398063.32</v>
      </c>
      <c r="M3903" s="17">
        <v>125704.2</v>
      </c>
      <c r="N3903" s="17">
        <v>169267.764</v>
      </c>
    </row>
    <row r="3904" spans="1:14">
      <c r="A3904" s="16">
        <v>46087</v>
      </c>
      <c r="B3904" t="s">
        <v>3940</v>
      </c>
      <c r="C3904" t="s">
        <v>22</v>
      </c>
      <c r="D3904" t="s">
        <v>23</v>
      </c>
      <c r="E3904" t="s">
        <v>24</v>
      </c>
      <c r="F3904" t="s">
        <v>3583</v>
      </c>
      <c r="G3904" t="s">
        <v>19</v>
      </c>
      <c r="H3904">
        <v>2</v>
      </c>
      <c r="I3904" s="17">
        <v>775759</v>
      </c>
      <c r="J3904" s="17">
        <v>108606.26</v>
      </c>
      <c r="K3904" s="17">
        <v>667152.74</v>
      </c>
      <c r="L3904" s="17">
        <v>507036.08</v>
      </c>
      <c r="M3904" s="17">
        <v>160116.66</v>
      </c>
      <c r="N3904" s="17">
        <v>169267.764</v>
      </c>
    </row>
    <row r="3905" spans="1:14">
      <c r="A3905" s="16">
        <v>46087</v>
      </c>
      <c r="B3905" t="s">
        <v>3941</v>
      </c>
      <c r="C3905" t="s">
        <v>15</v>
      </c>
      <c r="D3905" t="s">
        <v>16</v>
      </c>
      <c r="E3905" t="s">
        <v>17</v>
      </c>
      <c r="F3905" t="s">
        <v>3583</v>
      </c>
      <c r="G3905" t="s">
        <v>19</v>
      </c>
      <c r="H3905">
        <v>1</v>
      </c>
      <c r="I3905" s="17">
        <v>208822</v>
      </c>
      <c r="J3905" s="17">
        <v>14617.54</v>
      </c>
      <c r="K3905" s="17">
        <v>194204.46</v>
      </c>
      <c r="L3905" s="17">
        <v>135943.12</v>
      </c>
      <c r="M3905" s="17">
        <v>58261.34</v>
      </c>
      <c r="N3905" s="17">
        <v>77698.887</v>
      </c>
    </row>
    <row r="3906" spans="1:14">
      <c r="A3906" s="16">
        <v>46087</v>
      </c>
      <c r="B3906" t="s">
        <v>3942</v>
      </c>
      <c r="C3906" t="s">
        <v>29</v>
      </c>
      <c r="D3906" t="s">
        <v>30</v>
      </c>
      <c r="E3906" t="s">
        <v>31</v>
      </c>
      <c r="F3906" t="s">
        <v>3583</v>
      </c>
      <c r="G3906" t="s">
        <v>19</v>
      </c>
      <c r="H3906">
        <v>7</v>
      </c>
      <c r="I3906" s="17">
        <v>475826</v>
      </c>
      <c r="J3906" s="17">
        <v>52340.86</v>
      </c>
      <c r="K3906" s="17">
        <v>423485.14</v>
      </c>
      <c r="L3906" s="17">
        <v>262560.79</v>
      </c>
      <c r="M3906" s="17">
        <v>160924.35</v>
      </c>
      <c r="N3906" s="17">
        <v>86680.49890000001</v>
      </c>
    </row>
    <row r="3907" spans="1:14">
      <c r="A3907" s="16">
        <v>46087</v>
      </c>
      <c r="B3907" t="s">
        <v>3943</v>
      </c>
      <c r="C3907" t="s">
        <v>33</v>
      </c>
      <c r="D3907" t="s">
        <v>34</v>
      </c>
      <c r="E3907" t="s">
        <v>35</v>
      </c>
      <c r="F3907" t="s">
        <v>3583</v>
      </c>
      <c r="G3907" t="s">
        <v>19</v>
      </c>
      <c r="H3907">
        <v>2</v>
      </c>
      <c r="I3907" s="17">
        <v>806837</v>
      </c>
      <c r="J3907" s="17">
        <v>32273.48</v>
      </c>
      <c r="K3907" s="17">
        <v>774563.52</v>
      </c>
      <c r="L3907" s="17">
        <v>557685.73</v>
      </c>
      <c r="M3907" s="17">
        <v>216877.79</v>
      </c>
      <c r="N3907" s="17">
        <v>48450.6557</v>
      </c>
    </row>
    <row r="3908" spans="1:14">
      <c r="A3908" s="16">
        <v>46087</v>
      </c>
      <c r="B3908" t="s">
        <v>3944</v>
      </c>
      <c r="C3908" t="s">
        <v>22</v>
      </c>
      <c r="D3908" t="s">
        <v>23</v>
      </c>
      <c r="E3908" t="s">
        <v>24</v>
      </c>
      <c r="F3908" t="s">
        <v>3583</v>
      </c>
      <c r="G3908" t="s">
        <v>19</v>
      </c>
      <c r="H3908">
        <v>1</v>
      </c>
      <c r="I3908" s="17">
        <v>667148</v>
      </c>
      <c r="J3908" s="17">
        <v>100072.2</v>
      </c>
      <c r="K3908" s="17">
        <v>567075.8</v>
      </c>
      <c r="L3908" s="17">
        <v>430977.61</v>
      </c>
      <c r="M3908" s="17">
        <v>136098.19</v>
      </c>
      <c r="N3908" s="17">
        <v>169267.764</v>
      </c>
    </row>
    <row r="3909" spans="1:14">
      <c r="A3909" s="16">
        <v>46087</v>
      </c>
      <c r="B3909" t="s">
        <v>3945</v>
      </c>
      <c r="C3909" t="s">
        <v>29</v>
      </c>
      <c r="D3909" t="s">
        <v>30</v>
      </c>
      <c r="E3909" t="s">
        <v>31</v>
      </c>
      <c r="F3909" t="s">
        <v>3583</v>
      </c>
      <c r="G3909" t="s">
        <v>19</v>
      </c>
      <c r="H3909">
        <v>12</v>
      </c>
      <c r="I3909" s="17">
        <v>473612</v>
      </c>
      <c r="J3909" s="17">
        <v>23680.6</v>
      </c>
      <c r="K3909" s="17">
        <v>449931.4</v>
      </c>
      <c r="L3909" s="17">
        <v>278957.47</v>
      </c>
      <c r="M3909" s="17">
        <v>170973.93</v>
      </c>
      <c r="N3909" s="17">
        <v>86680.49890000001</v>
      </c>
    </row>
    <row r="3910" spans="1:14">
      <c r="A3910" s="16">
        <v>46087</v>
      </c>
      <c r="B3910" t="s">
        <v>3946</v>
      </c>
      <c r="C3910" t="s">
        <v>47</v>
      </c>
      <c r="D3910" t="s">
        <v>48</v>
      </c>
      <c r="E3910" t="s">
        <v>35</v>
      </c>
      <c r="F3910" t="s">
        <v>3583</v>
      </c>
      <c r="G3910" t="s">
        <v>19</v>
      </c>
      <c r="H3910">
        <v>4</v>
      </c>
      <c r="I3910" s="17">
        <v>276753</v>
      </c>
      <c r="J3910" s="17">
        <v>38745.42</v>
      </c>
      <c r="K3910" s="17">
        <v>238007.58</v>
      </c>
      <c r="L3910" s="17">
        <v>171365.46</v>
      </c>
      <c r="M3910" s="17">
        <v>66642.12</v>
      </c>
      <c r="N3910" s="17">
        <v>48450.6557</v>
      </c>
    </row>
    <row r="3911" spans="1:14">
      <c r="A3911" s="16">
        <v>46087</v>
      </c>
      <c r="B3911" t="s">
        <v>3947</v>
      </c>
      <c r="C3911" t="s">
        <v>47</v>
      </c>
      <c r="D3911" t="s">
        <v>48</v>
      </c>
      <c r="E3911" t="s">
        <v>35</v>
      </c>
      <c r="F3911" t="s">
        <v>3583</v>
      </c>
      <c r="G3911" t="s">
        <v>19</v>
      </c>
      <c r="H3911">
        <v>7</v>
      </c>
      <c r="I3911" s="17">
        <v>241032</v>
      </c>
      <c r="J3911" s="17">
        <v>0</v>
      </c>
      <c r="K3911" s="17">
        <v>241032</v>
      </c>
      <c r="L3911" s="17">
        <v>173543.04</v>
      </c>
      <c r="M3911" s="17">
        <v>67488.96000000001</v>
      </c>
      <c r="N3911" s="17">
        <v>48450.6557</v>
      </c>
    </row>
    <row r="3912" spans="1:14">
      <c r="A3912" s="16">
        <v>46087</v>
      </c>
      <c r="B3912" t="s">
        <v>3948</v>
      </c>
      <c r="C3912" t="s">
        <v>43</v>
      </c>
      <c r="D3912" t="s">
        <v>44</v>
      </c>
      <c r="E3912" t="s">
        <v>31</v>
      </c>
      <c r="F3912" t="s">
        <v>3583</v>
      </c>
      <c r="G3912" t="s">
        <v>19</v>
      </c>
      <c r="H3912">
        <v>8</v>
      </c>
      <c r="I3912" s="17">
        <v>650313</v>
      </c>
      <c r="J3912" s="17">
        <v>0</v>
      </c>
      <c r="K3912" s="17">
        <v>650313</v>
      </c>
      <c r="L3912" s="17">
        <v>403194.06</v>
      </c>
      <c r="M3912" s="17">
        <v>247118.94</v>
      </c>
      <c r="N3912" s="17">
        <v>86680.49890000001</v>
      </c>
    </row>
    <row r="3913" spans="1:14">
      <c r="A3913" s="16">
        <v>46087</v>
      </c>
      <c r="B3913" t="s">
        <v>3949</v>
      </c>
      <c r="C3913" t="s">
        <v>43</v>
      </c>
      <c r="D3913" t="s">
        <v>44</v>
      </c>
      <c r="E3913" t="s">
        <v>31</v>
      </c>
      <c r="F3913" t="s">
        <v>3583</v>
      </c>
      <c r="G3913" t="s">
        <v>19</v>
      </c>
      <c r="H3913">
        <v>7</v>
      </c>
      <c r="I3913" s="17">
        <v>153900</v>
      </c>
      <c r="J3913" s="17">
        <v>20007</v>
      </c>
      <c r="K3913" s="17">
        <v>133893</v>
      </c>
      <c r="L3913" s="17">
        <v>83013.66</v>
      </c>
      <c r="M3913" s="17">
        <v>50879.34</v>
      </c>
      <c r="N3913" s="17">
        <v>86680.49890000001</v>
      </c>
    </row>
    <row r="3914" spans="1:14">
      <c r="A3914" s="16">
        <v>46088</v>
      </c>
      <c r="B3914" t="s">
        <v>3950</v>
      </c>
      <c r="C3914" t="s">
        <v>22</v>
      </c>
      <c r="D3914" t="s">
        <v>23</v>
      </c>
      <c r="E3914" t="s">
        <v>24</v>
      </c>
      <c r="F3914" t="s">
        <v>3583</v>
      </c>
      <c r="G3914" t="s">
        <v>19</v>
      </c>
      <c r="H3914">
        <v>1</v>
      </c>
      <c r="I3914" s="17">
        <v>622759</v>
      </c>
      <c r="J3914" s="17">
        <v>18682.77</v>
      </c>
      <c r="K3914" s="17">
        <v>604076.23</v>
      </c>
      <c r="L3914" s="17">
        <v>459097.93</v>
      </c>
      <c r="M3914" s="17">
        <v>144978.3</v>
      </c>
      <c r="N3914" s="17">
        <v>169267.764</v>
      </c>
    </row>
    <row r="3915" spans="1:14">
      <c r="A3915" s="16">
        <v>46088</v>
      </c>
      <c r="B3915" t="s">
        <v>3951</v>
      </c>
      <c r="C3915" t="s">
        <v>22</v>
      </c>
      <c r="D3915" t="s">
        <v>23</v>
      </c>
      <c r="E3915" t="s">
        <v>24</v>
      </c>
      <c r="F3915" t="s">
        <v>3583</v>
      </c>
      <c r="G3915" t="s">
        <v>19</v>
      </c>
      <c r="H3915">
        <v>10</v>
      </c>
      <c r="I3915" s="17">
        <v>611795</v>
      </c>
      <c r="J3915" s="17">
        <v>30589.75</v>
      </c>
      <c r="K3915" s="17">
        <v>581205.25</v>
      </c>
      <c r="L3915" s="17">
        <v>441715.99</v>
      </c>
      <c r="M3915" s="17">
        <v>139489.26</v>
      </c>
      <c r="N3915" s="17">
        <v>169267.764</v>
      </c>
    </row>
    <row r="3916" spans="1:14">
      <c r="A3916" s="16">
        <v>46088</v>
      </c>
      <c r="B3916" t="s">
        <v>3952</v>
      </c>
      <c r="C3916" t="s">
        <v>47</v>
      </c>
      <c r="D3916" t="s">
        <v>48</v>
      </c>
      <c r="E3916" t="s">
        <v>35</v>
      </c>
      <c r="F3916" t="s">
        <v>3583</v>
      </c>
      <c r="G3916" t="s">
        <v>19</v>
      </c>
      <c r="H3916">
        <v>6</v>
      </c>
      <c r="I3916" s="17">
        <v>510660</v>
      </c>
      <c r="J3916" s="17">
        <v>0</v>
      </c>
      <c r="K3916" s="17">
        <v>510660</v>
      </c>
      <c r="L3916" s="17">
        <v>367675.2</v>
      </c>
      <c r="M3916" s="17">
        <v>142984.8</v>
      </c>
      <c r="N3916" s="17">
        <v>48450.6557</v>
      </c>
    </row>
    <row r="3917" spans="1:14">
      <c r="A3917" s="16">
        <v>46088</v>
      </c>
      <c r="B3917" t="s">
        <v>3953</v>
      </c>
      <c r="C3917" t="s">
        <v>47</v>
      </c>
      <c r="D3917" t="s">
        <v>48</v>
      </c>
      <c r="E3917" t="s">
        <v>35</v>
      </c>
      <c r="F3917" t="s">
        <v>3583</v>
      </c>
      <c r="G3917" t="s">
        <v>19</v>
      </c>
      <c r="H3917">
        <v>8</v>
      </c>
      <c r="I3917" s="17">
        <v>678674</v>
      </c>
      <c r="J3917" s="17">
        <v>0</v>
      </c>
      <c r="K3917" s="17">
        <v>678674</v>
      </c>
      <c r="L3917" s="17">
        <v>488645.28</v>
      </c>
      <c r="M3917" s="17">
        <v>190028.72</v>
      </c>
      <c r="N3917" s="17">
        <v>48450.6557</v>
      </c>
    </row>
    <row r="3918" spans="1:14">
      <c r="A3918" s="16">
        <v>46088</v>
      </c>
      <c r="B3918" t="s">
        <v>3954</v>
      </c>
      <c r="C3918" t="s">
        <v>73</v>
      </c>
      <c r="D3918" t="s">
        <v>74</v>
      </c>
      <c r="E3918" t="s">
        <v>24</v>
      </c>
      <c r="F3918" t="s">
        <v>3583</v>
      </c>
      <c r="G3918" t="s">
        <v>19</v>
      </c>
      <c r="H3918">
        <v>12</v>
      </c>
      <c r="I3918" s="17">
        <v>836652</v>
      </c>
      <c r="J3918" s="17">
        <v>0</v>
      </c>
      <c r="K3918" s="17">
        <v>836652</v>
      </c>
      <c r="L3918" s="17">
        <v>635855.52</v>
      </c>
      <c r="M3918" s="17">
        <v>200796.48</v>
      </c>
      <c r="N3918" s="17">
        <v>169267.764</v>
      </c>
    </row>
    <row r="3919" spans="1:14">
      <c r="A3919" s="16">
        <v>46088</v>
      </c>
      <c r="B3919" t="s">
        <v>3955</v>
      </c>
      <c r="C3919" t="s">
        <v>43</v>
      </c>
      <c r="D3919" t="s">
        <v>44</v>
      </c>
      <c r="E3919" t="s">
        <v>31</v>
      </c>
      <c r="F3919" t="s">
        <v>3583</v>
      </c>
      <c r="G3919" t="s">
        <v>19</v>
      </c>
      <c r="H3919">
        <v>10</v>
      </c>
      <c r="I3919" s="17">
        <v>109464</v>
      </c>
      <c r="J3919" s="17">
        <v>15324.96</v>
      </c>
      <c r="K3919" s="17">
        <v>94139.03999999999</v>
      </c>
      <c r="L3919" s="17">
        <v>58366.2</v>
      </c>
      <c r="M3919" s="17">
        <v>35772.84</v>
      </c>
      <c r="N3919" s="17">
        <v>86680.49890000001</v>
      </c>
    </row>
    <row r="3920" spans="1:14">
      <c r="A3920" s="16">
        <v>46088</v>
      </c>
      <c r="B3920" t="s">
        <v>3956</v>
      </c>
      <c r="C3920" t="s">
        <v>15</v>
      </c>
      <c r="D3920" t="s">
        <v>16</v>
      </c>
      <c r="E3920" t="s">
        <v>17</v>
      </c>
      <c r="F3920" t="s">
        <v>3583</v>
      </c>
      <c r="G3920" t="s">
        <v>19</v>
      </c>
      <c r="H3920">
        <v>2</v>
      </c>
      <c r="I3920" s="17">
        <v>314404</v>
      </c>
      <c r="J3920" s="17">
        <v>0</v>
      </c>
      <c r="K3920" s="17">
        <v>314404</v>
      </c>
      <c r="L3920" s="17">
        <v>220082.8</v>
      </c>
      <c r="M3920" s="17">
        <v>94321.2</v>
      </c>
      <c r="N3920" s="17">
        <v>77698.887</v>
      </c>
    </row>
    <row r="3921" spans="1:14">
      <c r="A3921" s="16">
        <v>46088</v>
      </c>
      <c r="B3921" t="s">
        <v>3957</v>
      </c>
      <c r="C3921" t="s">
        <v>29</v>
      </c>
      <c r="D3921" t="s">
        <v>30</v>
      </c>
      <c r="E3921" t="s">
        <v>31</v>
      </c>
      <c r="F3921" t="s">
        <v>3583</v>
      </c>
      <c r="G3921" t="s">
        <v>19</v>
      </c>
      <c r="H3921">
        <v>1</v>
      </c>
      <c r="I3921" s="17">
        <v>820425</v>
      </c>
      <c r="J3921" s="17">
        <v>123063.75</v>
      </c>
      <c r="K3921" s="17">
        <v>697361.25</v>
      </c>
      <c r="L3921" s="17">
        <v>432363.98</v>
      </c>
      <c r="M3921" s="17">
        <v>264997.27</v>
      </c>
      <c r="N3921" s="17">
        <v>86680.49890000001</v>
      </c>
    </row>
    <row r="3922" spans="1:14">
      <c r="A3922" s="16">
        <v>46088</v>
      </c>
      <c r="B3922" t="s">
        <v>3958</v>
      </c>
      <c r="C3922" t="s">
        <v>26</v>
      </c>
      <c r="D3922" t="s">
        <v>27</v>
      </c>
      <c r="E3922" t="s">
        <v>17</v>
      </c>
      <c r="F3922" t="s">
        <v>3583</v>
      </c>
      <c r="G3922" t="s">
        <v>19</v>
      </c>
      <c r="H3922">
        <v>1</v>
      </c>
      <c r="I3922" s="17">
        <v>835572</v>
      </c>
      <c r="J3922" s="17">
        <v>0</v>
      </c>
      <c r="K3922" s="17">
        <v>835572</v>
      </c>
      <c r="L3922" s="17">
        <v>584900.4</v>
      </c>
      <c r="M3922" s="17">
        <v>250671.6</v>
      </c>
      <c r="N3922" s="17">
        <v>77698.887</v>
      </c>
    </row>
    <row r="3923" spans="1:14">
      <c r="A3923" s="16">
        <v>46088</v>
      </c>
      <c r="B3923" t="s">
        <v>3959</v>
      </c>
      <c r="C3923" t="s">
        <v>43</v>
      </c>
      <c r="D3923" t="s">
        <v>44</v>
      </c>
      <c r="E3923" t="s">
        <v>31</v>
      </c>
      <c r="F3923" t="s">
        <v>3583</v>
      </c>
      <c r="G3923" t="s">
        <v>19</v>
      </c>
      <c r="H3923">
        <v>8</v>
      </c>
      <c r="I3923" s="17">
        <v>772814</v>
      </c>
      <c r="J3923" s="17">
        <v>0</v>
      </c>
      <c r="K3923" s="17">
        <v>772814</v>
      </c>
      <c r="L3923" s="17">
        <v>479144.68</v>
      </c>
      <c r="M3923" s="17">
        <v>293669.32</v>
      </c>
      <c r="N3923" s="17">
        <v>86680.49890000001</v>
      </c>
    </row>
    <row r="3924" spans="1:14">
      <c r="A3924" s="16">
        <v>46088</v>
      </c>
      <c r="B3924" t="s">
        <v>3960</v>
      </c>
      <c r="C3924" t="s">
        <v>22</v>
      </c>
      <c r="D3924" t="s">
        <v>23</v>
      </c>
      <c r="E3924" t="s">
        <v>24</v>
      </c>
      <c r="F3924" t="s">
        <v>3583</v>
      </c>
      <c r="G3924" t="s">
        <v>19</v>
      </c>
      <c r="H3924">
        <v>4</v>
      </c>
      <c r="I3924" s="17">
        <v>199592</v>
      </c>
      <c r="J3924" s="17">
        <v>23951.04</v>
      </c>
      <c r="K3924" s="17">
        <v>175640.96</v>
      </c>
      <c r="L3924" s="17">
        <v>133487.13</v>
      </c>
      <c r="M3924" s="17">
        <v>42153.83</v>
      </c>
      <c r="N3924" s="17">
        <v>169267.764</v>
      </c>
    </row>
    <row r="3925" spans="1:14">
      <c r="A3925" s="16">
        <v>46088</v>
      </c>
      <c r="B3925" t="s">
        <v>3961</v>
      </c>
      <c r="C3925" t="s">
        <v>22</v>
      </c>
      <c r="D3925" t="s">
        <v>23</v>
      </c>
      <c r="E3925" t="s">
        <v>24</v>
      </c>
      <c r="F3925" t="s">
        <v>3583</v>
      </c>
      <c r="G3925" t="s">
        <v>19</v>
      </c>
      <c r="H3925">
        <v>2</v>
      </c>
      <c r="I3925" s="17">
        <v>113667</v>
      </c>
      <c r="J3925" s="17">
        <v>6820.02</v>
      </c>
      <c r="K3925" s="17">
        <v>106846.98</v>
      </c>
      <c r="L3925" s="17">
        <v>81203.7</v>
      </c>
      <c r="M3925" s="17">
        <v>25643.28</v>
      </c>
      <c r="N3925" s="17">
        <v>169267.764</v>
      </c>
    </row>
    <row r="3926" spans="1:14">
      <c r="A3926" s="16">
        <v>46088</v>
      </c>
      <c r="B3926" t="s">
        <v>3962</v>
      </c>
      <c r="C3926" t="s">
        <v>73</v>
      </c>
      <c r="D3926" t="s">
        <v>74</v>
      </c>
      <c r="E3926" t="s">
        <v>24</v>
      </c>
      <c r="F3926" t="s">
        <v>3583</v>
      </c>
      <c r="G3926" t="s">
        <v>19</v>
      </c>
      <c r="H3926">
        <v>11</v>
      </c>
      <c r="I3926" s="17">
        <v>237205</v>
      </c>
      <c r="J3926" s="17">
        <v>0</v>
      </c>
      <c r="K3926" s="17">
        <v>237205</v>
      </c>
      <c r="L3926" s="17">
        <v>180275.8</v>
      </c>
      <c r="M3926" s="17">
        <v>56929.2</v>
      </c>
      <c r="N3926" s="17">
        <v>169267.764</v>
      </c>
    </row>
    <row r="3927" spans="1:14">
      <c r="A3927" s="16">
        <v>46088</v>
      </c>
      <c r="B3927" t="s">
        <v>3963</v>
      </c>
      <c r="C3927" t="s">
        <v>47</v>
      </c>
      <c r="D3927" t="s">
        <v>48</v>
      </c>
      <c r="E3927" t="s">
        <v>35</v>
      </c>
      <c r="F3927" t="s">
        <v>3583</v>
      </c>
      <c r="G3927" t="s">
        <v>19</v>
      </c>
      <c r="H3927">
        <v>10</v>
      </c>
      <c r="I3927" s="17">
        <v>106698</v>
      </c>
      <c r="J3927" s="17">
        <v>11736.78</v>
      </c>
      <c r="K3927" s="17">
        <v>94961.22</v>
      </c>
      <c r="L3927" s="17">
        <v>68372.08</v>
      </c>
      <c r="M3927" s="17">
        <v>26589.14</v>
      </c>
      <c r="N3927" s="17">
        <v>48450.6557</v>
      </c>
    </row>
    <row r="3928" spans="1:14">
      <c r="A3928" s="16">
        <v>46088</v>
      </c>
      <c r="B3928" t="s">
        <v>3964</v>
      </c>
      <c r="C3928" t="s">
        <v>33</v>
      </c>
      <c r="D3928" t="s">
        <v>34</v>
      </c>
      <c r="E3928" t="s">
        <v>35</v>
      </c>
      <c r="F3928" t="s">
        <v>3583</v>
      </c>
      <c r="G3928" t="s">
        <v>19</v>
      </c>
      <c r="H3928">
        <v>1</v>
      </c>
      <c r="I3928" s="17">
        <v>622252</v>
      </c>
      <c r="J3928" s="17">
        <v>12445.04</v>
      </c>
      <c r="K3928" s="17">
        <v>609806.96</v>
      </c>
      <c r="L3928" s="17">
        <v>439061.01</v>
      </c>
      <c r="M3928" s="17">
        <v>170745.95</v>
      </c>
      <c r="N3928" s="17">
        <v>48450.6557</v>
      </c>
    </row>
    <row r="3929" spans="1:14">
      <c r="A3929" s="16">
        <v>46088</v>
      </c>
      <c r="B3929" t="s">
        <v>3965</v>
      </c>
      <c r="C3929" t="s">
        <v>22</v>
      </c>
      <c r="D3929" t="s">
        <v>23</v>
      </c>
      <c r="E3929" t="s">
        <v>24</v>
      </c>
      <c r="F3929" t="s">
        <v>3583</v>
      </c>
      <c r="G3929" t="s">
        <v>19</v>
      </c>
      <c r="H3929">
        <v>6</v>
      </c>
      <c r="I3929" s="17">
        <v>611611</v>
      </c>
      <c r="J3929" s="17">
        <v>0</v>
      </c>
      <c r="K3929" s="17">
        <v>611611</v>
      </c>
      <c r="L3929" s="17">
        <v>464824.36</v>
      </c>
      <c r="M3929" s="17">
        <v>146786.64</v>
      </c>
      <c r="N3929" s="17">
        <v>169267.764</v>
      </c>
    </row>
    <row r="3930" spans="1:14">
      <c r="A3930" s="16">
        <v>46088</v>
      </c>
      <c r="B3930" t="s">
        <v>3966</v>
      </c>
      <c r="C3930" t="s">
        <v>43</v>
      </c>
      <c r="D3930" t="s">
        <v>44</v>
      </c>
      <c r="E3930" t="s">
        <v>31</v>
      </c>
      <c r="F3930" t="s">
        <v>3583</v>
      </c>
      <c r="G3930" t="s">
        <v>19</v>
      </c>
      <c r="H3930">
        <v>5</v>
      </c>
      <c r="I3930" s="17">
        <v>188499</v>
      </c>
      <c r="J3930" s="17">
        <v>0</v>
      </c>
      <c r="K3930" s="17">
        <v>188499</v>
      </c>
      <c r="L3930" s="17">
        <v>116869.38</v>
      </c>
      <c r="M3930" s="17">
        <v>71629.62</v>
      </c>
      <c r="N3930" s="17">
        <v>86680.49890000001</v>
      </c>
    </row>
    <row r="3931" spans="1:14">
      <c r="A3931" s="16">
        <v>46088</v>
      </c>
      <c r="B3931" t="s">
        <v>3967</v>
      </c>
      <c r="C3931" t="s">
        <v>22</v>
      </c>
      <c r="D3931" t="s">
        <v>23</v>
      </c>
      <c r="E3931" t="s">
        <v>24</v>
      </c>
      <c r="F3931" t="s">
        <v>3583</v>
      </c>
      <c r="G3931" t="s">
        <v>19</v>
      </c>
      <c r="H3931">
        <v>9</v>
      </c>
      <c r="I3931" s="17">
        <v>489583</v>
      </c>
      <c r="J3931" s="17">
        <v>0</v>
      </c>
      <c r="K3931" s="17">
        <v>489583</v>
      </c>
      <c r="L3931" s="17">
        <v>372083.08</v>
      </c>
      <c r="M3931" s="17">
        <v>117499.92</v>
      </c>
      <c r="N3931" s="17">
        <v>169267.764</v>
      </c>
    </row>
    <row r="3932" spans="1:14">
      <c r="A3932" s="16">
        <v>46088</v>
      </c>
      <c r="B3932" t="s">
        <v>3968</v>
      </c>
      <c r="C3932" t="s">
        <v>47</v>
      </c>
      <c r="D3932" t="s">
        <v>48</v>
      </c>
      <c r="E3932" t="s">
        <v>35</v>
      </c>
      <c r="F3932" t="s">
        <v>3583</v>
      </c>
      <c r="G3932" t="s">
        <v>19</v>
      </c>
      <c r="H3932">
        <v>6</v>
      </c>
      <c r="I3932" s="17">
        <v>329505</v>
      </c>
      <c r="J3932" s="17">
        <v>23065.35</v>
      </c>
      <c r="K3932" s="17">
        <v>306439.65</v>
      </c>
      <c r="L3932" s="17">
        <v>220636.55</v>
      </c>
      <c r="M3932" s="17">
        <v>85803.10000000001</v>
      </c>
      <c r="N3932" s="17">
        <v>48450.6557</v>
      </c>
    </row>
    <row r="3933" spans="1:14">
      <c r="A3933" s="16">
        <v>46088</v>
      </c>
      <c r="B3933" t="s">
        <v>3969</v>
      </c>
      <c r="C3933" t="s">
        <v>43</v>
      </c>
      <c r="D3933" t="s">
        <v>44</v>
      </c>
      <c r="E3933" t="s">
        <v>31</v>
      </c>
      <c r="F3933" t="s">
        <v>3583</v>
      </c>
      <c r="G3933" t="s">
        <v>19</v>
      </c>
      <c r="H3933">
        <v>1</v>
      </c>
      <c r="I3933" s="17">
        <v>308495</v>
      </c>
      <c r="J3933" s="17">
        <v>24679.6</v>
      </c>
      <c r="K3933" s="17">
        <v>283815.4</v>
      </c>
      <c r="L3933" s="17">
        <v>175965.55</v>
      </c>
      <c r="M3933" s="17">
        <v>107849.85</v>
      </c>
      <c r="N3933" s="17">
        <v>86680.49890000001</v>
      </c>
    </row>
    <row r="3934" spans="1:14">
      <c r="A3934" s="16">
        <v>46088</v>
      </c>
      <c r="B3934" t="s">
        <v>3970</v>
      </c>
      <c r="C3934" t="s">
        <v>22</v>
      </c>
      <c r="D3934" t="s">
        <v>23</v>
      </c>
      <c r="E3934" t="s">
        <v>24</v>
      </c>
      <c r="F3934" t="s">
        <v>3583</v>
      </c>
      <c r="G3934" t="s">
        <v>19</v>
      </c>
      <c r="H3934">
        <v>5</v>
      </c>
      <c r="I3934" s="17">
        <v>106651</v>
      </c>
      <c r="J3934" s="17">
        <v>6399.06</v>
      </c>
      <c r="K3934" s="17">
        <v>100251.94</v>
      </c>
      <c r="L3934" s="17">
        <v>76191.47</v>
      </c>
      <c r="M3934" s="17">
        <v>24060.47</v>
      </c>
      <c r="N3934" s="17">
        <v>169267.764</v>
      </c>
    </row>
    <row r="3935" spans="1:14">
      <c r="A3935" s="16">
        <v>46088</v>
      </c>
      <c r="B3935" t="s">
        <v>3971</v>
      </c>
      <c r="C3935" t="s">
        <v>43</v>
      </c>
      <c r="D3935" t="s">
        <v>44</v>
      </c>
      <c r="E3935" t="s">
        <v>31</v>
      </c>
      <c r="F3935" t="s">
        <v>3583</v>
      </c>
      <c r="G3935" t="s">
        <v>19</v>
      </c>
      <c r="H3935">
        <v>8</v>
      </c>
      <c r="I3935" s="17">
        <v>158466</v>
      </c>
      <c r="J3935" s="17">
        <v>20600.58</v>
      </c>
      <c r="K3935" s="17">
        <v>137865.42</v>
      </c>
      <c r="L3935" s="17">
        <v>85476.56</v>
      </c>
      <c r="M3935" s="17">
        <v>52388.86</v>
      </c>
      <c r="N3935" s="17">
        <v>86680.49890000001</v>
      </c>
    </row>
    <row r="3936" spans="1:14">
      <c r="A3936" s="16">
        <v>46088</v>
      </c>
      <c r="B3936" t="s">
        <v>3972</v>
      </c>
      <c r="C3936" t="s">
        <v>47</v>
      </c>
      <c r="D3936" t="s">
        <v>48</v>
      </c>
      <c r="E3936" t="s">
        <v>35</v>
      </c>
      <c r="F3936" t="s">
        <v>3583</v>
      </c>
      <c r="G3936" t="s">
        <v>19</v>
      </c>
      <c r="H3936">
        <v>6</v>
      </c>
      <c r="I3936" s="17">
        <v>654611</v>
      </c>
      <c r="J3936" s="17">
        <v>39276.66</v>
      </c>
      <c r="K3936" s="17">
        <v>615334.34</v>
      </c>
      <c r="L3936" s="17">
        <v>443040.72</v>
      </c>
      <c r="M3936" s="17">
        <v>172293.62</v>
      </c>
      <c r="N3936" s="17">
        <v>48450.6557</v>
      </c>
    </row>
    <row r="3937" spans="1:14">
      <c r="A3937" s="16">
        <v>46088</v>
      </c>
      <c r="B3937" t="s">
        <v>3973</v>
      </c>
      <c r="C3937" t="s">
        <v>26</v>
      </c>
      <c r="D3937" t="s">
        <v>27</v>
      </c>
      <c r="E3937" t="s">
        <v>17</v>
      </c>
      <c r="F3937" t="s">
        <v>3583</v>
      </c>
      <c r="G3937" t="s">
        <v>19</v>
      </c>
      <c r="H3937">
        <v>10</v>
      </c>
      <c r="I3937" s="17">
        <v>216456</v>
      </c>
      <c r="J3937" s="17">
        <v>17316.48</v>
      </c>
      <c r="K3937" s="17">
        <v>199139.52</v>
      </c>
      <c r="L3937" s="17">
        <v>139397.66</v>
      </c>
      <c r="M3937" s="17">
        <v>59741.86</v>
      </c>
      <c r="N3937" s="17">
        <v>77698.887</v>
      </c>
    </row>
    <row r="3938" spans="1:14">
      <c r="A3938" s="16">
        <v>46088</v>
      </c>
      <c r="B3938" t="s">
        <v>3974</v>
      </c>
      <c r="C3938" t="s">
        <v>33</v>
      </c>
      <c r="D3938" t="s">
        <v>34</v>
      </c>
      <c r="E3938" t="s">
        <v>35</v>
      </c>
      <c r="F3938" t="s">
        <v>3583</v>
      </c>
      <c r="G3938" t="s">
        <v>19</v>
      </c>
      <c r="H3938">
        <v>3</v>
      </c>
      <c r="I3938" s="17">
        <v>678653</v>
      </c>
      <c r="J3938" s="17">
        <v>74651.83</v>
      </c>
      <c r="K3938" s="17">
        <v>604001.17</v>
      </c>
      <c r="L3938" s="17">
        <v>434880.84</v>
      </c>
      <c r="M3938" s="17">
        <v>169120.33</v>
      </c>
      <c r="N3938" s="17">
        <v>48450.6557</v>
      </c>
    </row>
    <row r="3939" spans="1:14">
      <c r="A3939" s="16">
        <v>46088</v>
      </c>
      <c r="B3939" t="s">
        <v>3975</v>
      </c>
      <c r="C3939" t="s">
        <v>15</v>
      </c>
      <c r="D3939" t="s">
        <v>16</v>
      </c>
      <c r="E3939" t="s">
        <v>17</v>
      </c>
      <c r="F3939" t="s">
        <v>3583</v>
      </c>
      <c r="G3939" t="s">
        <v>19</v>
      </c>
      <c r="H3939">
        <v>9</v>
      </c>
      <c r="I3939" s="17">
        <v>384202</v>
      </c>
      <c r="J3939" s="17">
        <v>15368.08</v>
      </c>
      <c r="K3939" s="17">
        <v>368833.92</v>
      </c>
      <c r="L3939" s="17">
        <v>258183.74</v>
      </c>
      <c r="M3939" s="17">
        <v>110650.18</v>
      </c>
      <c r="N3939" s="17">
        <v>77698.887</v>
      </c>
    </row>
    <row r="3940" spans="1:14">
      <c r="A3940" s="16">
        <v>46088</v>
      </c>
      <c r="B3940" t="s">
        <v>3976</v>
      </c>
      <c r="C3940" t="s">
        <v>15</v>
      </c>
      <c r="D3940" t="s">
        <v>16</v>
      </c>
      <c r="E3940" t="s">
        <v>17</v>
      </c>
      <c r="F3940" t="s">
        <v>3583</v>
      </c>
      <c r="G3940" t="s">
        <v>19</v>
      </c>
      <c r="H3940">
        <v>9</v>
      </c>
      <c r="I3940" s="17">
        <v>47012</v>
      </c>
      <c r="J3940" s="17">
        <v>3290.84</v>
      </c>
      <c r="K3940" s="17">
        <v>43721.16</v>
      </c>
      <c r="L3940" s="17">
        <v>30604.81</v>
      </c>
      <c r="M3940" s="17">
        <v>13116.35</v>
      </c>
      <c r="N3940" s="17">
        <v>77698.887</v>
      </c>
    </row>
    <row r="3941" spans="1:14">
      <c r="A3941" s="16">
        <v>46088</v>
      </c>
      <c r="B3941" t="s">
        <v>3977</v>
      </c>
      <c r="C3941" t="s">
        <v>33</v>
      </c>
      <c r="D3941" t="s">
        <v>34</v>
      </c>
      <c r="E3941" t="s">
        <v>35</v>
      </c>
      <c r="F3941" t="s">
        <v>3583</v>
      </c>
      <c r="G3941" t="s">
        <v>19</v>
      </c>
      <c r="H3941">
        <v>3</v>
      </c>
      <c r="I3941" s="17">
        <v>716396</v>
      </c>
      <c r="J3941" s="17">
        <v>0</v>
      </c>
      <c r="K3941" s="17">
        <v>716396</v>
      </c>
      <c r="L3941" s="17">
        <v>515805.12</v>
      </c>
      <c r="M3941" s="17">
        <v>200590.88</v>
      </c>
      <c r="N3941" s="17">
        <v>48450.6557</v>
      </c>
    </row>
    <row r="3942" spans="1:14">
      <c r="A3942" s="16">
        <v>46088</v>
      </c>
      <c r="B3942" t="s">
        <v>3978</v>
      </c>
      <c r="C3942" t="s">
        <v>73</v>
      </c>
      <c r="D3942" t="s">
        <v>74</v>
      </c>
      <c r="E3942" t="s">
        <v>24</v>
      </c>
      <c r="F3942" t="s">
        <v>3583</v>
      </c>
      <c r="G3942" t="s">
        <v>19</v>
      </c>
      <c r="H3942">
        <v>9</v>
      </c>
      <c r="I3942" s="17">
        <v>129860</v>
      </c>
      <c r="J3942" s="17">
        <v>3895.8</v>
      </c>
      <c r="K3942" s="17">
        <v>125964.2</v>
      </c>
      <c r="L3942" s="17">
        <v>95732.78999999999</v>
      </c>
      <c r="M3942" s="17">
        <v>30231.41</v>
      </c>
      <c r="N3942" s="17">
        <v>169267.764</v>
      </c>
    </row>
    <row r="3943" spans="1:14">
      <c r="A3943" s="16">
        <v>46088</v>
      </c>
      <c r="B3943" t="s">
        <v>3979</v>
      </c>
      <c r="C3943" t="s">
        <v>43</v>
      </c>
      <c r="D3943" t="s">
        <v>44</v>
      </c>
      <c r="E3943" t="s">
        <v>31</v>
      </c>
      <c r="F3943" t="s">
        <v>3583</v>
      </c>
      <c r="G3943" t="s">
        <v>19</v>
      </c>
      <c r="H3943">
        <v>10</v>
      </c>
      <c r="I3943" s="17">
        <v>468984</v>
      </c>
      <c r="J3943" s="17">
        <v>56278.08</v>
      </c>
      <c r="K3943" s="17">
        <v>412705.92</v>
      </c>
      <c r="L3943" s="17">
        <v>255877.67</v>
      </c>
      <c r="M3943" s="17">
        <v>156828.25</v>
      </c>
      <c r="N3943" s="17">
        <v>86680.49890000001</v>
      </c>
    </row>
    <row r="3944" spans="1:14">
      <c r="A3944" s="16">
        <v>46088</v>
      </c>
      <c r="B3944" t="s">
        <v>3980</v>
      </c>
      <c r="C3944" t="s">
        <v>26</v>
      </c>
      <c r="D3944" t="s">
        <v>27</v>
      </c>
      <c r="E3944" t="s">
        <v>17</v>
      </c>
      <c r="F3944" t="s">
        <v>3583</v>
      </c>
      <c r="G3944" t="s">
        <v>19</v>
      </c>
      <c r="H3944">
        <v>3</v>
      </c>
      <c r="I3944" s="17">
        <v>717729</v>
      </c>
      <c r="J3944" s="17">
        <v>0</v>
      </c>
      <c r="K3944" s="17">
        <v>717729</v>
      </c>
      <c r="L3944" s="17">
        <v>502410.3</v>
      </c>
      <c r="M3944" s="17">
        <v>215318.7</v>
      </c>
      <c r="N3944" s="17">
        <v>77698.887</v>
      </c>
    </row>
    <row r="3945" spans="1:14">
      <c r="A3945" s="16">
        <v>46088</v>
      </c>
      <c r="B3945" t="s">
        <v>3981</v>
      </c>
      <c r="C3945" t="s">
        <v>73</v>
      </c>
      <c r="D3945" t="s">
        <v>74</v>
      </c>
      <c r="E3945" t="s">
        <v>24</v>
      </c>
      <c r="F3945" t="s">
        <v>3583</v>
      </c>
      <c r="G3945" t="s">
        <v>19</v>
      </c>
      <c r="H3945">
        <v>6</v>
      </c>
      <c r="I3945" s="17">
        <v>768957</v>
      </c>
      <c r="J3945" s="17">
        <v>0</v>
      </c>
      <c r="K3945" s="17">
        <v>768957</v>
      </c>
      <c r="L3945" s="17">
        <v>584407.3199999999</v>
      </c>
      <c r="M3945" s="17">
        <v>184549.68</v>
      </c>
      <c r="N3945" s="17">
        <v>169267.764</v>
      </c>
    </row>
    <row r="3946" spans="1:14">
      <c r="A3946" s="16">
        <v>46088</v>
      </c>
      <c r="B3946" t="s">
        <v>3982</v>
      </c>
      <c r="C3946" t="s">
        <v>29</v>
      </c>
      <c r="D3946" t="s">
        <v>30</v>
      </c>
      <c r="E3946" t="s">
        <v>31</v>
      </c>
      <c r="F3946" t="s">
        <v>3583</v>
      </c>
      <c r="G3946" t="s">
        <v>19</v>
      </c>
      <c r="H3946">
        <v>5</v>
      </c>
      <c r="I3946" s="17">
        <v>269476</v>
      </c>
      <c r="J3946" s="17">
        <v>21558.08</v>
      </c>
      <c r="K3946" s="17">
        <v>247917.92</v>
      </c>
      <c r="L3946" s="17">
        <v>153709.11</v>
      </c>
      <c r="M3946" s="17">
        <v>94208.81</v>
      </c>
      <c r="N3946" s="17">
        <v>86680.49890000001</v>
      </c>
    </row>
    <row r="3947" spans="1:14">
      <c r="A3947" s="16">
        <v>46088</v>
      </c>
      <c r="B3947" t="s">
        <v>3983</v>
      </c>
      <c r="C3947" t="s">
        <v>29</v>
      </c>
      <c r="D3947" t="s">
        <v>30</v>
      </c>
      <c r="E3947" t="s">
        <v>31</v>
      </c>
      <c r="F3947" t="s">
        <v>3583</v>
      </c>
      <c r="G3947" t="s">
        <v>19</v>
      </c>
      <c r="H3947">
        <v>4</v>
      </c>
      <c r="I3947" s="17">
        <v>695833</v>
      </c>
      <c r="J3947" s="17">
        <v>48708.31</v>
      </c>
      <c r="K3947" s="17">
        <v>647124.6899999999</v>
      </c>
      <c r="L3947" s="17">
        <v>401217.31</v>
      </c>
      <c r="M3947" s="17">
        <v>245907.38</v>
      </c>
      <c r="N3947" s="17">
        <v>86680.49890000001</v>
      </c>
    </row>
    <row r="3948" spans="1:14">
      <c r="A3948" s="16">
        <v>46088</v>
      </c>
      <c r="B3948" t="s">
        <v>3984</v>
      </c>
      <c r="C3948" t="s">
        <v>15</v>
      </c>
      <c r="D3948" t="s">
        <v>16</v>
      </c>
      <c r="E3948" t="s">
        <v>17</v>
      </c>
      <c r="F3948" t="s">
        <v>3583</v>
      </c>
      <c r="G3948" t="s">
        <v>19</v>
      </c>
      <c r="H3948">
        <v>6</v>
      </c>
      <c r="I3948" s="17">
        <v>792094</v>
      </c>
      <c r="J3948" s="17">
        <v>15841.88</v>
      </c>
      <c r="K3948" s="17">
        <v>776252.12</v>
      </c>
      <c r="L3948" s="17">
        <v>543376.48</v>
      </c>
      <c r="M3948" s="17">
        <v>232875.64</v>
      </c>
      <c r="N3948" s="17">
        <v>77698.887</v>
      </c>
    </row>
    <row r="3949" spans="1:14">
      <c r="A3949" s="16">
        <v>46088</v>
      </c>
      <c r="B3949" t="s">
        <v>3985</v>
      </c>
      <c r="C3949" t="s">
        <v>33</v>
      </c>
      <c r="D3949" t="s">
        <v>34</v>
      </c>
      <c r="E3949" t="s">
        <v>35</v>
      </c>
      <c r="F3949" t="s">
        <v>3583</v>
      </c>
      <c r="G3949" t="s">
        <v>19</v>
      </c>
      <c r="H3949">
        <v>12</v>
      </c>
      <c r="I3949" s="17">
        <v>50641</v>
      </c>
      <c r="J3949" s="17">
        <v>2025.64</v>
      </c>
      <c r="K3949" s="17">
        <v>48615.36</v>
      </c>
      <c r="L3949" s="17">
        <v>35003.06</v>
      </c>
      <c r="M3949" s="17">
        <v>13612.3</v>
      </c>
      <c r="N3949" s="17">
        <v>48450.6557</v>
      </c>
    </row>
    <row r="3950" spans="1:14">
      <c r="A3950" s="16">
        <v>46088</v>
      </c>
      <c r="B3950" t="s">
        <v>3986</v>
      </c>
      <c r="C3950" t="s">
        <v>29</v>
      </c>
      <c r="D3950" t="s">
        <v>30</v>
      </c>
      <c r="E3950" t="s">
        <v>31</v>
      </c>
      <c r="F3950" t="s">
        <v>3583</v>
      </c>
      <c r="G3950" t="s">
        <v>19</v>
      </c>
      <c r="H3950">
        <v>7</v>
      </c>
      <c r="I3950" s="17">
        <v>399276</v>
      </c>
      <c r="J3950" s="17">
        <v>15971.04</v>
      </c>
      <c r="K3950" s="17">
        <v>383304.96</v>
      </c>
      <c r="L3950" s="17">
        <v>237649.08</v>
      </c>
      <c r="M3950" s="17">
        <v>145655.88</v>
      </c>
      <c r="N3950" s="17">
        <v>86680.49890000001</v>
      </c>
    </row>
    <row r="3951" spans="1:14">
      <c r="A3951" s="16">
        <v>46088</v>
      </c>
      <c r="B3951" t="s">
        <v>3987</v>
      </c>
      <c r="C3951" t="s">
        <v>33</v>
      </c>
      <c r="D3951" t="s">
        <v>34</v>
      </c>
      <c r="E3951" t="s">
        <v>35</v>
      </c>
      <c r="F3951" t="s">
        <v>3583</v>
      </c>
      <c r="G3951" t="s">
        <v>19</v>
      </c>
      <c r="H3951">
        <v>3</v>
      </c>
      <c r="I3951" s="17">
        <v>635498</v>
      </c>
      <c r="J3951" s="17">
        <v>76259.75999999999</v>
      </c>
      <c r="K3951" s="17">
        <v>559238.24</v>
      </c>
      <c r="L3951" s="17">
        <v>402651.53</v>
      </c>
      <c r="M3951" s="17">
        <v>156586.71</v>
      </c>
      <c r="N3951" s="17">
        <v>48450.6557</v>
      </c>
    </row>
    <row r="3952" spans="1:14">
      <c r="A3952" s="16">
        <v>46088</v>
      </c>
      <c r="B3952" t="s">
        <v>3988</v>
      </c>
      <c r="C3952" t="s">
        <v>29</v>
      </c>
      <c r="D3952" t="s">
        <v>30</v>
      </c>
      <c r="E3952" t="s">
        <v>31</v>
      </c>
      <c r="F3952" t="s">
        <v>3583</v>
      </c>
      <c r="G3952" t="s">
        <v>19</v>
      </c>
      <c r="H3952">
        <v>1</v>
      </c>
      <c r="I3952" s="17">
        <v>274611</v>
      </c>
      <c r="J3952" s="17">
        <v>0</v>
      </c>
      <c r="K3952" s="17">
        <v>274611</v>
      </c>
      <c r="L3952" s="17">
        <v>170258.82</v>
      </c>
      <c r="M3952" s="17">
        <v>104352.18</v>
      </c>
      <c r="N3952" s="17">
        <v>86680.49890000001</v>
      </c>
    </row>
    <row r="3953" spans="1:14">
      <c r="A3953" s="16">
        <v>46088</v>
      </c>
      <c r="B3953" t="s">
        <v>3989</v>
      </c>
      <c r="C3953" t="s">
        <v>73</v>
      </c>
      <c r="D3953" t="s">
        <v>74</v>
      </c>
      <c r="E3953" t="s">
        <v>24</v>
      </c>
      <c r="F3953" t="s">
        <v>3583</v>
      </c>
      <c r="G3953" t="s">
        <v>19</v>
      </c>
      <c r="H3953">
        <v>2</v>
      </c>
      <c r="I3953" s="17">
        <v>78796</v>
      </c>
      <c r="J3953" s="17">
        <v>10243.48</v>
      </c>
      <c r="K3953" s="17">
        <v>68552.52</v>
      </c>
      <c r="L3953" s="17">
        <v>52099.92</v>
      </c>
      <c r="M3953" s="17">
        <v>16452.6</v>
      </c>
      <c r="N3953" s="17">
        <v>169267.764</v>
      </c>
    </row>
    <row r="3954" spans="1:14">
      <c r="A3954" s="16">
        <v>46088</v>
      </c>
      <c r="B3954" t="s">
        <v>3990</v>
      </c>
      <c r="C3954" t="s">
        <v>26</v>
      </c>
      <c r="D3954" t="s">
        <v>27</v>
      </c>
      <c r="E3954" t="s">
        <v>17</v>
      </c>
      <c r="F3954" t="s">
        <v>3583</v>
      </c>
      <c r="G3954" t="s">
        <v>19</v>
      </c>
      <c r="H3954">
        <v>11</v>
      </c>
      <c r="I3954" s="17">
        <v>737372</v>
      </c>
      <c r="J3954" s="17">
        <v>0</v>
      </c>
      <c r="K3954" s="17">
        <v>737372</v>
      </c>
      <c r="L3954" s="17">
        <v>516160.4</v>
      </c>
      <c r="M3954" s="17">
        <v>221211.6</v>
      </c>
      <c r="N3954" s="17">
        <v>77698.887</v>
      </c>
    </row>
    <row r="3955" spans="1:14">
      <c r="A3955" s="16">
        <v>46088</v>
      </c>
      <c r="B3955" t="s">
        <v>3991</v>
      </c>
      <c r="C3955" t="s">
        <v>73</v>
      </c>
      <c r="D3955" t="s">
        <v>74</v>
      </c>
      <c r="E3955" t="s">
        <v>24</v>
      </c>
      <c r="F3955" t="s">
        <v>3583</v>
      </c>
      <c r="G3955" t="s">
        <v>19</v>
      </c>
      <c r="H3955">
        <v>8</v>
      </c>
      <c r="I3955" s="17">
        <v>743572</v>
      </c>
      <c r="J3955" s="17">
        <v>14871.44</v>
      </c>
      <c r="K3955" s="17">
        <v>728700.5600000001</v>
      </c>
      <c r="L3955" s="17">
        <v>553812.4300000001</v>
      </c>
      <c r="M3955" s="17">
        <v>174888.13</v>
      </c>
      <c r="N3955" s="17">
        <v>169267.764</v>
      </c>
    </row>
    <row r="3956" spans="1:14">
      <c r="A3956" s="16">
        <v>46088</v>
      </c>
      <c r="B3956" t="s">
        <v>3992</v>
      </c>
      <c r="C3956" t="s">
        <v>73</v>
      </c>
      <c r="D3956" t="s">
        <v>74</v>
      </c>
      <c r="E3956" t="s">
        <v>24</v>
      </c>
      <c r="F3956" t="s">
        <v>3583</v>
      </c>
      <c r="G3956" t="s">
        <v>19</v>
      </c>
      <c r="H3956">
        <v>1</v>
      </c>
      <c r="I3956" s="17">
        <v>621369</v>
      </c>
      <c r="J3956" s="17">
        <v>0</v>
      </c>
      <c r="K3956" s="17">
        <v>621369</v>
      </c>
      <c r="L3956" s="17">
        <v>472240.44</v>
      </c>
      <c r="M3956" s="17">
        <v>149128.56</v>
      </c>
      <c r="N3956" s="17">
        <v>169267.764</v>
      </c>
    </row>
    <row r="3957" spans="1:14">
      <c r="A3957" s="16">
        <v>46088</v>
      </c>
      <c r="B3957" t="s">
        <v>3993</v>
      </c>
      <c r="C3957" t="s">
        <v>73</v>
      </c>
      <c r="D3957" t="s">
        <v>74</v>
      </c>
      <c r="E3957" t="s">
        <v>24</v>
      </c>
      <c r="F3957" t="s">
        <v>3583</v>
      </c>
      <c r="G3957" t="s">
        <v>19</v>
      </c>
      <c r="H3957">
        <v>12</v>
      </c>
      <c r="I3957" s="17">
        <v>814427</v>
      </c>
      <c r="J3957" s="17">
        <v>57009.89</v>
      </c>
      <c r="K3957" s="17">
        <v>757417.11</v>
      </c>
      <c r="L3957" s="17">
        <v>575637</v>
      </c>
      <c r="M3957" s="17">
        <v>181780.11</v>
      </c>
      <c r="N3957" s="17">
        <v>169267.764</v>
      </c>
    </row>
    <row r="3958" spans="1:14">
      <c r="A3958" s="16">
        <v>46088</v>
      </c>
      <c r="B3958" t="s">
        <v>3994</v>
      </c>
      <c r="C3958" t="s">
        <v>33</v>
      </c>
      <c r="D3958" t="s">
        <v>34</v>
      </c>
      <c r="E3958" t="s">
        <v>35</v>
      </c>
      <c r="F3958" t="s">
        <v>3583</v>
      </c>
      <c r="G3958" t="s">
        <v>19</v>
      </c>
      <c r="H3958">
        <v>9</v>
      </c>
      <c r="I3958" s="17">
        <v>144341</v>
      </c>
      <c r="J3958" s="17">
        <v>10103.87</v>
      </c>
      <c r="K3958" s="17">
        <v>134237.13</v>
      </c>
      <c r="L3958" s="17">
        <v>96650.73</v>
      </c>
      <c r="M3958" s="17">
        <v>37586.4</v>
      </c>
      <c r="N3958" s="17">
        <v>48450.6557</v>
      </c>
    </row>
    <row r="3959" spans="1:14">
      <c r="A3959" s="16">
        <v>46088</v>
      </c>
      <c r="B3959" t="s">
        <v>3995</v>
      </c>
      <c r="C3959" t="s">
        <v>43</v>
      </c>
      <c r="D3959" t="s">
        <v>44</v>
      </c>
      <c r="E3959" t="s">
        <v>31</v>
      </c>
      <c r="F3959" t="s">
        <v>3583</v>
      </c>
      <c r="G3959" t="s">
        <v>19</v>
      </c>
      <c r="H3959">
        <v>5</v>
      </c>
      <c r="I3959" s="17">
        <v>561471</v>
      </c>
      <c r="J3959" s="17">
        <v>0</v>
      </c>
      <c r="K3959" s="17">
        <v>561471</v>
      </c>
      <c r="L3959" s="17">
        <v>348112.02</v>
      </c>
      <c r="M3959" s="17">
        <v>213358.98</v>
      </c>
      <c r="N3959" s="17">
        <v>86680.49890000001</v>
      </c>
    </row>
    <row r="3960" spans="1:14">
      <c r="A3960" s="16">
        <v>46088</v>
      </c>
      <c r="B3960" t="s">
        <v>3996</v>
      </c>
      <c r="C3960" t="s">
        <v>26</v>
      </c>
      <c r="D3960" t="s">
        <v>27</v>
      </c>
      <c r="E3960" t="s">
        <v>17</v>
      </c>
      <c r="F3960" t="s">
        <v>3583</v>
      </c>
      <c r="G3960" t="s">
        <v>19</v>
      </c>
      <c r="H3960">
        <v>4</v>
      </c>
      <c r="I3960" s="17">
        <v>593225</v>
      </c>
      <c r="J3960" s="17">
        <v>23729</v>
      </c>
      <c r="K3960" s="17">
        <v>569496</v>
      </c>
      <c r="L3960" s="17">
        <v>398647.2</v>
      </c>
      <c r="M3960" s="17">
        <v>170848.8</v>
      </c>
      <c r="N3960" s="17">
        <v>77698.887</v>
      </c>
    </row>
    <row r="3961" spans="1:14">
      <c r="A3961" s="16">
        <v>46088</v>
      </c>
      <c r="B3961" t="s">
        <v>3997</v>
      </c>
      <c r="C3961" t="s">
        <v>26</v>
      </c>
      <c r="D3961" t="s">
        <v>27</v>
      </c>
      <c r="E3961" t="s">
        <v>17</v>
      </c>
      <c r="F3961" t="s">
        <v>3583</v>
      </c>
      <c r="G3961" t="s">
        <v>19</v>
      </c>
      <c r="H3961">
        <v>7</v>
      </c>
      <c r="I3961" s="17">
        <v>111349</v>
      </c>
      <c r="J3961" s="17">
        <v>0</v>
      </c>
      <c r="K3961" s="17">
        <v>111349</v>
      </c>
      <c r="L3961" s="17">
        <v>77944.3</v>
      </c>
      <c r="M3961" s="17">
        <v>33404.7</v>
      </c>
      <c r="N3961" s="17">
        <v>77698.887</v>
      </c>
    </row>
    <row r="3962" spans="1:14">
      <c r="A3962" s="16">
        <v>46088</v>
      </c>
      <c r="B3962" t="s">
        <v>3998</v>
      </c>
      <c r="C3962" t="s">
        <v>73</v>
      </c>
      <c r="D3962" t="s">
        <v>74</v>
      </c>
      <c r="E3962" t="s">
        <v>24</v>
      </c>
      <c r="F3962" t="s">
        <v>3583</v>
      </c>
      <c r="G3962" t="s">
        <v>19</v>
      </c>
      <c r="H3962">
        <v>4</v>
      </c>
      <c r="I3962" s="17">
        <v>782442</v>
      </c>
      <c r="J3962" s="17">
        <v>0</v>
      </c>
      <c r="K3962" s="17">
        <v>782442</v>
      </c>
      <c r="L3962" s="17">
        <v>594655.92</v>
      </c>
      <c r="M3962" s="17">
        <v>187786.08</v>
      </c>
      <c r="N3962" s="17">
        <v>169267.764</v>
      </c>
    </row>
    <row r="3963" spans="1:14">
      <c r="A3963" s="16">
        <v>46088</v>
      </c>
      <c r="B3963" t="s">
        <v>3999</v>
      </c>
      <c r="C3963" t="s">
        <v>22</v>
      </c>
      <c r="D3963" t="s">
        <v>23</v>
      </c>
      <c r="E3963" t="s">
        <v>24</v>
      </c>
      <c r="F3963" t="s">
        <v>3583</v>
      </c>
      <c r="G3963" t="s">
        <v>19</v>
      </c>
      <c r="H3963">
        <v>11</v>
      </c>
      <c r="I3963" s="17">
        <v>476215</v>
      </c>
      <c r="J3963" s="17">
        <v>23810.75</v>
      </c>
      <c r="K3963" s="17">
        <v>452404.25</v>
      </c>
      <c r="L3963" s="17">
        <v>343827.23</v>
      </c>
      <c r="M3963" s="17">
        <v>108577.02</v>
      </c>
      <c r="N3963" s="17">
        <v>169267.764</v>
      </c>
    </row>
    <row r="3964" spans="1:14">
      <c r="A3964" s="16">
        <v>46088</v>
      </c>
      <c r="B3964" t="s">
        <v>4000</v>
      </c>
      <c r="C3964" t="s">
        <v>22</v>
      </c>
      <c r="D3964" t="s">
        <v>23</v>
      </c>
      <c r="E3964" t="s">
        <v>24</v>
      </c>
      <c r="F3964" t="s">
        <v>3583</v>
      </c>
      <c r="G3964" t="s">
        <v>19</v>
      </c>
      <c r="H3964">
        <v>6</v>
      </c>
      <c r="I3964" s="17">
        <v>573019</v>
      </c>
      <c r="J3964" s="17">
        <v>28650.95</v>
      </c>
      <c r="K3964" s="17">
        <v>544368.05</v>
      </c>
      <c r="L3964" s="17">
        <v>413719.72</v>
      </c>
      <c r="M3964" s="17">
        <v>130648.33</v>
      </c>
      <c r="N3964" s="17">
        <v>169267.764</v>
      </c>
    </row>
    <row r="3965" spans="1:14">
      <c r="A3965" s="16">
        <v>46088</v>
      </c>
      <c r="B3965" t="s">
        <v>4001</v>
      </c>
      <c r="C3965" t="s">
        <v>33</v>
      </c>
      <c r="D3965" t="s">
        <v>34</v>
      </c>
      <c r="E3965" t="s">
        <v>35</v>
      </c>
      <c r="F3965" t="s">
        <v>3583</v>
      </c>
      <c r="G3965" t="s">
        <v>19</v>
      </c>
      <c r="H3965">
        <v>12</v>
      </c>
      <c r="I3965" s="17">
        <v>76085</v>
      </c>
      <c r="J3965" s="17">
        <v>5325.95</v>
      </c>
      <c r="K3965" s="17">
        <v>70759.05</v>
      </c>
      <c r="L3965" s="17">
        <v>50946.52</v>
      </c>
      <c r="M3965" s="17">
        <v>19812.53</v>
      </c>
      <c r="N3965" s="17">
        <v>48450.6557</v>
      </c>
    </row>
    <row r="3966" spans="1:14">
      <c r="A3966" s="16">
        <v>46088</v>
      </c>
      <c r="B3966" t="s">
        <v>4002</v>
      </c>
      <c r="C3966" t="s">
        <v>33</v>
      </c>
      <c r="D3966" t="s">
        <v>34</v>
      </c>
      <c r="E3966" t="s">
        <v>35</v>
      </c>
      <c r="F3966" t="s">
        <v>3583</v>
      </c>
      <c r="G3966" t="s">
        <v>19</v>
      </c>
      <c r="H3966">
        <v>6</v>
      </c>
      <c r="I3966" s="17">
        <v>253365</v>
      </c>
      <c r="J3966" s="17">
        <v>0</v>
      </c>
      <c r="K3966" s="17">
        <v>253365</v>
      </c>
      <c r="L3966" s="17">
        <v>182422.8</v>
      </c>
      <c r="M3966" s="17">
        <v>70942.2</v>
      </c>
      <c r="N3966" s="17">
        <v>48450.6557</v>
      </c>
    </row>
    <row r="3967" spans="1:14">
      <c r="A3967" s="16">
        <v>46088</v>
      </c>
      <c r="B3967" t="s">
        <v>4003</v>
      </c>
      <c r="C3967" t="s">
        <v>15</v>
      </c>
      <c r="D3967" t="s">
        <v>16</v>
      </c>
      <c r="E3967" t="s">
        <v>17</v>
      </c>
      <c r="F3967" t="s">
        <v>3583</v>
      </c>
      <c r="G3967" t="s">
        <v>19</v>
      </c>
      <c r="H3967">
        <v>7</v>
      </c>
      <c r="I3967" s="17">
        <v>273054</v>
      </c>
      <c r="J3967" s="17">
        <v>21844.32</v>
      </c>
      <c r="K3967" s="17">
        <v>251209.68</v>
      </c>
      <c r="L3967" s="17">
        <v>175846.78</v>
      </c>
      <c r="M3967" s="17">
        <v>75362.89999999999</v>
      </c>
      <c r="N3967" s="17">
        <v>77698.887</v>
      </c>
    </row>
    <row r="3968" spans="1:14">
      <c r="A3968" s="16">
        <v>46088</v>
      </c>
      <c r="B3968" t="s">
        <v>4004</v>
      </c>
      <c r="C3968" t="s">
        <v>33</v>
      </c>
      <c r="D3968" t="s">
        <v>34</v>
      </c>
      <c r="E3968" t="s">
        <v>35</v>
      </c>
      <c r="F3968" t="s">
        <v>3583</v>
      </c>
      <c r="G3968" t="s">
        <v>19</v>
      </c>
      <c r="H3968">
        <v>11</v>
      </c>
      <c r="I3968" s="17">
        <v>305552</v>
      </c>
      <c r="J3968" s="17">
        <v>21388.64</v>
      </c>
      <c r="K3968" s="17">
        <v>284163.36</v>
      </c>
      <c r="L3968" s="17">
        <v>204597.62</v>
      </c>
      <c r="M3968" s="17">
        <v>79565.74000000001</v>
      </c>
      <c r="N3968" s="17">
        <v>48450.6557</v>
      </c>
    </row>
    <row r="3969" spans="1:14">
      <c r="A3969" s="16">
        <v>46088</v>
      </c>
      <c r="B3969" t="s">
        <v>4005</v>
      </c>
      <c r="C3969" t="s">
        <v>43</v>
      </c>
      <c r="D3969" t="s">
        <v>44</v>
      </c>
      <c r="E3969" t="s">
        <v>31</v>
      </c>
      <c r="F3969" t="s">
        <v>3583</v>
      </c>
      <c r="G3969" t="s">
        <v>19</v>
      </c>
      <c r="H3969">
        <v>7</v>
      </c>
      <c r="I3969" s="17">
        <v>320377</v>
      </c>
      <c r="J3969" s="17">
        <v>16018.85</v>
      </c>
      <c r="K3969" s="17">
        <v>304358.15</v>
      </c>
      <c r="L3969" s="17">
        <v>188702.05</v>
      </c>
      <c r="M3969" s="17">
        <v>115656.1</v>
      </c>
      <c r="N3969" s="17">
        <v>86680.49890000001</v>
      </c>
    </row>
    <row r="3970" spans="1:14">
      <c r="A3970" s="16">
        <v>46088</v>
      </c>
      <c r="B3970" t="s">
        <v>4006</v>
      </c>
      <c r="C3970" t="s">
        <v>22</v>
      </c>
      <c r="D3970" t="s">
        <v>23</v>
      </c>
      <c r="E3970" t="s">
        <v>24</v>
      </c>
      <c r="F3970" t="s">
        <v>3583</v>
      </c>
      <c r="G3970" t="s">
        <v>19</v>
      </c>
      <c r="H3970">
        <v>2</v>
      </c>
      <c r="I3970" s="17">
        <v>498376</v>
      </c>
      <c r="J3970" s="17">
        <v>0</v>
      </c>
      <c r="K3970" s="17">
        <v>498376</v>
      </c>
      <c r="L3970" s="17">
        <v>378765.76</v>
      </c>
      <c r="M3970" s="17">
        <v>119610.24</v>
      </c>
      <c r="N3970" s="17">
        <v>169267.764</v>
      </c>
    </row>
    <row r="3971" spans="1:14">
      <c r="A3971" s="16">
        <v>46089</v>
      </c>
      <c r="B3971" t="s">
        <v>4007</v>
      </c>
      <c r="C3971" t="s">
        <v>73</v>
      </c>
      <c r="D3971" t="s">
        <v>74</v>
      </c>
      <c r="E3971" t="s">
        <v>24</v>
      </c>
      <c r="F3971" t="s">
        <v>3583</v>
      </c>
      <c r="G3971" t="s">
        <v>19</v>
      </c>
      <c r="H3971">
        <v>8</v>
      </c>
      <c r="I3971" s="17">
        <v>173473</v>
      </c>
      <c r="J3971" s="17">
        <v>8673.65</v>
      </c>
      <c r="K3971" s="17">
        <v>164799.35</v>
      </c>
      <c r="L3971" s="17">
        <v>125247.51</v>
      </c>
      <c r="M3971" s="17">
        <v>39551.84</v>
      </c>
      <c r="N3971" s="17">
        <v>169267.764</v>
      </c>
    </row>
    <row r="3972" spans="1:14">
      <c r="A3972" s="16">
        <v>46089</v>
      </c>
      <c r="B3972" t="s">
        <v>4008</v>
      </c>
      <c r="C3972" t="s">
        <v>29</v>
      </c>
      <c r="D3972" t="s">
        <v>30</v>
      </c>
      <c r="E3972" t="s">
        <v>31</v>
      </c>
      <c r="F3972" t="s">
        <v>3583</v>
      </c>
      <c r="G3972" t="s">
        <v>19</v>
      </c>
      <c r="H3972">
        <v>2</v>
      </c>
      <c r="I3972" s="17">
        <v>774445</v>
      </c>
      <c r="J3972" s="17">
        <v>46466.7</v>
      </c>
      <c r="K3972" s="17">
        <v>727978.3</v>
      </c>
      <c r="L3972" s="17">
        <v>451346.55</v>
      </c>
      <c r="M3972" s="17">
        <v>276631.75</v>
      </c>
      <c r="N3972" s="17">
        <v>86680.49890000001</v>
      </c>
    </row>
    <row r="3973" spans="1:14">
      <c r="A3973" s="16">
        <v>46089</v>
      </c>
      <c r="B3973" t="s">
        <v>4009</v>
      </c>
      <c r="C3973" t="s">
        <v>29</v>
      </c>
      <c r="D3973" t="s">
        <v>30</v>
      </c>
      <c r="E3973" t="s">
        <v>31</v>
      </c>
      <c r="F3973" t="s">
        <v>3583</v>
      </c>
      <c r="G3973" t="s">
        <v>19</v>
      </c>
      <c r="H3973">
        <v>3</v>
      </c>
      <c r="I3973" s="17">
        <v>318342</v>
      </c>
      <c r="J3973" s="17">
        <v>31834.2</v>
      </c>
      <c r="K3973" s="17">
        <v>286507.8</v>
      </c>
      <c r="L3973" s="17">
        <v>177634.84</v>
      </c>
      <c r="M3973" s="17">
        <v>108872.96</v>
      </c>
      <c r="N3973" s="17">
        <v>86680.49890000001</v>
      </c>
    </row>
    <row r="3974" spans="1:14">
      <c r="A3974" s="16">
        <v>46089</v>
      </c>
      <c r="B3974" t="s">
        <v>4010</v>
      </c>
      <c r="C3974" t="s">
        <v>73</v>
      </c>
      <c r="D3974" t="s">
        <v>74</v>
      </c>
      <c r="E3974" t="s">
        <v>24</v>
      </c>
      <c r="F3974" t="s">
        <v>3583</v>
      </c>
      <c r="G3974" t="s">
        <v>19</v>
      </c>
      <c r="H3974">
        <v>10</v>
      </c>
      <c r="I3974" s="17">
        <v>599552</v>
      </c>
      <c r="J3974" s="17">
        <v>29977.6</v>
      </c>
      <c r="K3974" s="17">
        <v>569574.4</v>
      </c>
      <c r="L3974" s="17">
        <v>432876.54</v>
      </c>
      <c r="M3974" s="17">
        <v>136697.86</v>
      </c>
      <c r="N3974" s="17">
        <v>169267.764</v>
      </c>
    </row>
    <row r="3975" spans="1:14">
      <c r="A3975" s="16">
        <v>46089</v>
      </c>
      <c r="B3975" t="s">
        <v>4011</v>
      </c>
      <c r="C3975" t="s">
        <v>73</v>
      </c>
      <c r="D3975" t="s">
        <v>74</v>
      </c>
      <c r="E3975" t="s">
        <v>24</v>
      </c>
      <c r="F3975" t="s">
        <v>3583</v>
      </c>
      <c r="G3975" t="s">
        <v>19</v>
      </c>
      <c r="H3975">
        <v>5</v>
      </c>
      <c r="I3975" s="17">
        <v>131159</v>
      </c>
      <c r="J3975" s="17">
        <v>3934.77</v>
      </c>
      <c r="K3975" s="17">
        <v>127224.23</v>
      </c>
      <c r="L3975" s="17">
        <v>96690.41</v>
      </c>
      <c r="M3975" s="17">
        <v>30533.82</v>
      </c>
      <c r="N3975" s="17">
        <v>169267.764</v>
      </c>
    </row>
    <row r="3976" spans="1:14">
      <c r="A3976" s="16">
        <v>46089</v>
      </c>
      <c r="B3976" t="s">
        <v>4012</v>
      </c>
      <c r="C3976" t="s">
        <v>33</v>
      </c>
      <c r="D3976" t="s">
        <v>34</v>
      </c>
      <c r="E3976" t="s">
        <v>35</v>
      </c>
      <c r="F3976" t="s">
        <v>3583</v>
      </c>
      <c r="G3976" t="s">
        <v>19</v>
      </c>
      <c r="H3976">
        <v>12</v>
      </c>
      <c r="I3976" s="17">
        <v>560998</v>
      </c>
      <c r="J3976" s="17">
        <v>0</v>
      </c>
      <c r="K3976" s="17">
        <v>560998</v>
      </c>
      <c r="L3976" s="17">
        <v>403918.56</v>
      </c>
      <c r="M3976" s="17">
        <v>157079.44</v>
      </c>
      <c r="N3976" s="17">
        <v>48450.6557</v>
      </c>
    </row>
    <row r="3977" spans="1:14">
      <c r="A3977" s="16">
        <v>46089</v>
      </c>
      <c r="B3977" t="s">
        <v>4013</v>
      </c>
      <c r="C3977" t="s">
        <v>22</v>
      </c>
      <c r="D3977" t="s">
        <v>23</v>
      </c>
      <c r="E3977" t="s">
        <v>24</v>
      </c>
      <c r="F3977" t="s">
        <v>3583</v>
      </c>
      <c r="G3977" t="s">
        <v>19</v>
      </c>
      <c r="H3977">
        <v>1</v>
      </c>
      <c r="I3977" s="17">
        <v>730975</v>
      </c>
      <c r="J3977" s="17">
        <v>87717</v>
      </c>
      <c r="K3977" s="17">
        <v>643258</v>
      </c>
      <c r="L3977" s="17">
        <v>488876.08</v>
      </c>
      <c r="M3977" s="17">
        <v>154381.92</v>
      </c>
      <c r="N3977" s="17">
        <v>169267.764</v>
      </c>
    </row>
    <row r="3978" spans="1:14">
      <c r="A3978" s="16">
        <v>46089</v>
      </c>
      <c r="B3978" t="s">
        <v>4014</v>
      </c>
      <c r="C3978" t="s">
        <v>29</v>
      </c>
      <c r="D3978" t="s">
        <v>30</v>
      </c>
      <c r="E3978" t="s">
        <v>31</v>
      </c>
      <c r="F3978" t="s">
        <v>3583</v>
      </c>
      <c r="G3978" t="s">
        <v>19</v>
      </c>
      <c r="H3978">
        <v>10</v>
      </c>
      <c r="I3978" s="17">
        <v>218153</v>
      </c>
      <c r="J3978" s="17">
        <v>0</v>
      </c>
      <c r="K3978" s="17">
        <v>218153</v>
      </c>
      <c r="L3978" s="17">
        <v>135254.86</v>
      </c>
      <c r="M3978" s="17">
        <v>82898.14</v>
      </c>
      <c r="N3978" s="17">
        <v>86680.49890000001</v>
      </c>
    </row>
    <row r="3979" spans="1:14">
      <c r="A3979" s="16">
        <v>46089</v>
      </c>
      <c r="B3979" t="s">
        <v>4015</v>
      </c>
      <c r="C3979" t="s">
        <v>15</v>
      </c>
      <c r="D3979" t="s">
        <v>16</v>
      </c>
      <c r="E3979" t="s">
        <v>17</v>
      </c>
      <c r="F3979" t="s">
        <v>3583</v>
      </c>
      <c r="G3979" t="s">
        <v>19</v>
      </c>
      <c r="H3979">
        <v>11</v>
      </c>
      <c r="I3979" s="17">
        <v>815964</v>
      </c>
      <c r="J3979" s="17">
        <v>57117.48</v>
      </c>
      <c r="K3979" s="17">
        <v>758846.52</v>
      </c>
      <c r="L3979" s="17">
        <v>531192.5600000001</v>
      </c>
      <c r="M3979" s="17">
        <v>227653.96</v>
      </c>
      <c r="N3979" s="17">
        <v>77698.887</v>
      </c>
    </row>
    <row r="3980" spans="1:14">
      <c r="A3980" s="16">
        <v>46089</v>
      </c>
      <c r="B3980" t="s">
        <v>4016</v>
      </c>
      <c r="C3980" t="s">
        <v>15</v>
      </c>
      <c r="D3980" t="s">
        <v>16</v>
      </c>
      <c r="E3980" t="s">
        <v>17</v>
      </c>
      <c r="F3980" t="s">
        <v>3583</v>
      </c>
      <c r="G3980" t="s">
        <v>19</v>
      </c>
      <c r="H3980">
        <v>1</v>
      </c>
      <c r="I3980" s="17">
        <v>66821</v>
      </c>
      <c r="J3980" s="17">
        <v>4677.47</v>
      </c>
      <c r="K3980" s="17">
        <v>62143.53</v>
      </c>
      <c r="L3980" s="17">
        <v>43500.47</v>
      </c>
      <c r="M3980" s="17">
        <v>18643.06</v>
      </c>
      <c r="N3980" s="17">
        <v>77698.887</v>
      </c>
    </row>
    <row r="3981" spans="1:14">
      <c r="A3981" s="16">
        <v>46089</v>
      </c>
      <c r="B3981" t="s">
        <v>4017</v>
      </c>
      <c r="C3981" t="s">
        <v>29</v>
      </c>
      <c r="D3981" t="s">
        <v>30</v>
      </c>
      <c r="E3981" t="s">
        <v>31</v>
      </c>
      <c r="F3981" t="s">
        <v>3583</v>
      </c>
      <c r="G3981" t="s">
        <v>19</v>
      </c>
      <c r="H3981">
        <v>1</v>
      </c>
      <c r="I3981" s="17">
        <v>261863</v>
      </c>
      <c r="J3981" s="17">
        <v>5237.26</v>
      </c>
      <c r="K3981" s="17">
        <v>256625.74</v>
      </c>
      <c r="L3981" s="17">
        <v>159107.96</v>
      </c>
      <c r="M3981" s="17">
        <v>97517.78</v>
      </c>
      <c r="N3981" s="17">
        <v>86680.49890000001</v>
      </c>
    </row>
    <row r="3982" spans="1:14">
      <c r="A3982" s="16">
        <v>46089</v>
      </c>
      <c r="B3982" t="s">
        <v>4018</v>
      </c>
      <c r="C3982" t="s">
        <v>26</v>
      </c>
      <c r="D3982" t="s">
        <v>27</v>
      </c>
      <c r="E3982" t="s">
        <v>17</v>
      </c>
      <c r="F3982" t="s">
        <v>3583</v>
      </c>
      <c r="G3982" t="s">
        <v>19</v>
      </c>
      <c r="H3982">
        <v>12</v>
      </c>
      <c r="I3982" s="17">
        <v>808633</v>
      </c>
      <c r="J3982" s="17">
        <v>48517.98</v>
      </c>
      <c r="K3982" s="17">
        <v>760115.02</v>
      </c>
      <c r="L3982" s="17">
        <v>532080.51</v>
      </c>
      <c r="M3982" s="17">
        <v>228034.51</v>
      </c>
      <c r="N3982" s="17">
        <v>77698.887</v>
      </c>
    </row>
    <row r="3983" spans="1:14">
      <c r="A3983" s="16">
        <v>46089</v>
      </c>
      <c r="B3983" t="s">
        <v>4019</v>
      </c>
      <c r="C3983" t="s">
        <v>73</v>
      </c>
      <c r="D3983" t="s">
        <v>74</v>
      </c>
      <c r="E3983" t="s">
        <v>24</v>
      </c>
      <c r="F3983" t="s">
        <v>3583</v>
      </c>
      <c r="G3983" t="s">
        <v>19</v>
      </c>
      <c r="H3983">
        <v>8</v>
      </c>
      <c r="I3983" s="17">
        <v>764866</v>
      </c>
      <c r="J3983" s="17">
        <v>0</v>
      </c>
      <c r="K3983" s="17">
        <v>764866</v>
      </c>
      <c r="L3983" s="17">
        <v>581298.16</v>
      </c>
      <c r="M3983" s="17">
        <v>183567.84</v>
      </c>
      <c r="N3983" s="17">
        <v>169267.764</v>
      </c>
    </row>
    <row r="3984" spans="1:14">
      <c r="A3984" s="16">
        <v>46089</v>
      </c>
      <c r="B3984" t="s">
        <v>4020</v>
      </c>
      <c r="C3984" t="s">
        <v>43</v>
      </c>
      <c r="D3984" t="s">
        <v>44</v>
      </c>
      <c r="E3984" t="s">
        <v>31</v>
      </c>
      <c r="F3984" t="s">
        <v>3583</v>
      </c>
      <c r="G3984" t="s">
        <v>19</v>
      </c>
      <c r="H3984">
        <v>10</v>
      </c>
      <c r="I3984" s="17">
        <v>152921</v>
      </c>
      <c r="J3984" s="17">
        <v>9175.26</v>
      </c>
      <c r="K3984" s="17">
        <v>143745.74</v>
      </c>
      <c r="L3984" s="17">
        <v>89122.36</v>
      </c>
      <c r="M3984" s="17">
        <v>54623.38</v>
      </c>
      <c r="N3984" s="17">
        <v>86680.49890000001</v>
      </c>
    </row>
    <row r="3985" spans="1:14">
      <c r="A3985" s="16">
        <v>46089</v>
      </c>
      <c r="B3985" t="s">
        <v>4021</v>
      </c>
      <c r="C3985" t="s">
        <v>43</v>
      </c>
      <c r="D3985" t="s">
        <v>44</v>
      </c>
      <c r="E3985" t="s">
        <v>31</v>
      </c>
      <c r="F3985" t="s">
        <v>3583</v>
      </c>
      <c r="G3985" t="s">
        <v>19</v>
      </c>
      <c r="H3985">
        <v>6</v>
      </c>
      <c r="I3985" s="17">
        <v>678637</v>
      </c>
      <c r="J3985" s="17">
        <v>67863.7</v>
      </c>
      <c r="K3985" s="17">
        <v>610773.3</v>
      </c>
      <c r="L3985" s="17">
        <v>378679.45</v>
      </c>
      <c r="M3985" s="17">
        <v>232093.85</v>
      </c>
      <c r="N3985" s="17">
        <v>86680.49890000001</v>
      </c>
    </row>
    <row r="3986" spans="1:14">
      <c r="A3986" s="16">
        <v>46089</v>
      </c>
      <c r="B3986" t="s">
        <v>4022</v>
      </c>
      <c r="C3986" t="s">
        <v>29</v>
      </c>
      <c r="D3986" t="s">
        <v>30</v>
      </c>
      <c r="E3986" t="s">
        <v>31</v>
      </c>
      <c r="F3986" t="s">
        <v>3583</v>
      </c>
      <c r="G3986" t="s">
        <v>19</v>
      </c>
      <c r="H3986">
        <v>11</v>
      </c>
      <c r="I3986" s="17">
        <v>57462</v>
      </c>
      <c r="J3986" s="17">
        <v>8044.68</v>
      </c>
      <c r="K3986" s="17">
        <v>49417.32</v>
      </c>
      <c r="L3986" s="17">
        <v>30638.74</v>
      </c>
      <c r="M3986" s="17">
        <v>18778.58</v>
      </c>
      <c r="N3986" s="17">
        <v>86680.49890000001</v>
      </c>
    </row>
    <row r="3987" spans="1:14">
      <c r="A3987" s="16">
        <v>46089</v>
      </c>
      <c r="B3987" t="s">
        <v>4023</v>
      </c>
      <c r="C3987" t="s">
        <v>47</v>
      </c>
      <c r="D3987" t="s">
        <v>48</v>
      </c>
      <c r="E3987" t="s">
        <v>35</v>
      </c>
      <c r="F3987" t="s">
        <v>3583</v>
      </c>
      <c r="G3987" t="s">
        <v>19</v>
      </c>
      <c r="H3987">
        <v>1</v>
      </c>
      <c r="I3987" s="17">
        <v>87501</v>
      </c>
      <c r="J3987" s="17">
        <v>4375.05</v>
      </c>
      <c r="K3987" s="17">
        <v>83125.95</v>
      </c>
      <c r="L3987" s="17">
        <v>59850.68</v>
      </c>
      <c r="M3987" s="17">
        <v>23275.27</v>
      </c>
      <c r="N3987" s="17">
        <v>48450.6557</v>
      </c>
    </row>
    <row r="3988" spans="1:14">
      <c r="A3988" s="16">
        <v>46089</v>
      </c>
      <c r="B3988" t="s">
        <v>4024</v>
      </c>
      <c r="C3988" t="s">
        <v>43</v>
      </c>
      <c r="D3988" t="s">
        <v>44</v>
      </c>
      <c r="E3988" t="s">
        <v>31</v>
      </c>
      <c r="F3988" t="s">
        <v>3583</v>
      </c>
      <c r="G3988" t="s">
        <v>19</v>
      </c>
      <c r="H3988">
        <v>5</v>
      </c>
      <c r="I3988" s="17">
        <v>788322</v>
      </c>
      <c r="J3988" s="17">
        <v>31532.88</v>
      </c>
      <c r="K3988" s="17">
        <v>756789.12</v>
      </c>
      <c r="L3988" s="17">
        <v>469209.25</v>
      </c>
      <c r="M3988" s="17">
        <v>287579.87</v>
      </c>
      <c r="N3988" s="17">
        <v>86680.49890000001</v>
      </c>
    </row>
    <row r="3989" spans="1:14">
      <c r="A3989" s="16">
        <v>46089</v>
      </c>
      <c r="B3989" t="s">
        <v>4025</v>
      </c>
      <c r="C3989" t="s">
        <v>15</v>
      </c>
      <c r="D3989" t="s">
        <v>16</v>
      </c>
      <c r="E3989" t="s">
        <v>17</v>
      </c>
      <c r="F3989" t="s">
        <v>3583</v>
      </c>
      <c r="G3989" t="s">
        <v>19</v>
      </c>
      <c r="H3989">
        <v>12</v>
      </c>
      <c r="I3989" s="17">
        <v>818495</v>
      </c>
      <c r="J3989" s="17">
        <v>65479.6</v>
      </c>
      <c r="K3989" s="17">
        <v>753015.4</v>
      </c>
      <c r="L3989" s="17">
        <v>527110.78</v>
      </c>
      <c r="M3989" s="17">
        <v>225904.62</v>
      </c>
      <c r="N3989" s="17">
        <v>77698.887</v>
      </c>
    </row>
    <row r="3990" spans="1:14">
      <c r="A3990" s="16">
        <v>46089</v>
      </c>
      <c r="B3990" t="s">
        <v>4026</v>
      </c>
      <c r="C3990" t="s">
        <v>47</v>
      </c>
      <c r="D3990" t="s">
        <v>48</v>
      </c>
      <c r="E3990" t="s">
        <v>35</v>
      </c>
      <c r="F3990" t="s">
        <v>3583</v>
      </c>
      <c r="G3990" t="s">
        <v>19</v>
      </c>
      <c r="H3990">
        <v>9</v>
      </c>
      <c r="I3990" s="17">
        <v>194006</v>
      </c>
      <c r="J3990" s="17">
        <v>11640.36</v>
      </c>
      <c r="K3990" s="17">
        <v>182365.64</v>
      </c>
      <c r="L3990" s="17">
        <v>131303.26</v>
      </c>
      <c r="M3990" s="17">
        <v>51062.38</v>
      </c>
      <c r="N3990" s="17">
        <v>48450.6557</v>
      </c>
    </row>
    <row r="3991" spans="1:14">
      <c r="A3991" s="16">
        <v>46089</v>
      </c>
      <c r="B3991" t="s">
        <v>4027</v>
      </c>
      <c r="C3991" t="s">
        <v>15</v>
      </c>
      <c r="D3991" t="s">
        <v>16</v>
      </c>
      <c r="E3991" t="s">
        <v>17</v>
      </c>
      <c r="F3991" t="s">
        <v>3583</v>
      </c>
      <c r="G3991" t="s">
        <v>19</v>
      </c>
      <c r="H3991">
        <v>4</v>
      </c>
      <c r="I3991" s="17">
        <v>351277</v>
      </c>
      <c r="J3991" s="17">
        <v>45666.01</v>
      </c>
      <c r="K3991" s="17">
        <v>305610.99</v>
      </c>
      <c r="L3991" s="17">
        <v>213927.69</v>
      </c>
      <c r="M3991" s="17">
        <v>91683.3</v>
      </c>
      <c r="N3991" s="17">
        <v>77698.887</v>
      </c>
    </row>
    <row r="3992" spans="1:14">
      <c r="A3992" s="16">
        <v>46089</v>
      </c>
      <c r="B3992" t="s">
        <v>4028</v>
      </c>
      <c r="C3992" t="s">
        <v>15</v>
      </c>
      <c r="D3992" t="s">
        <v>16</v>
      </c>
      <c r="E3992" t="s">
        <v>17</v>
      </c>
      <c r="F3992" t="s">
        <v>3583</v>
      </c>
      <c r="G3992" t="s">
        <v>19</v>
      </c>
      <c r="H3992">
        <v>3</v>
      </c>
      <c r="I3992" s="17">
        <v>65225</v>
      </c>
      <c r="J3992" s="17">
        <v>0</v>
      </c>
      <c r="K3992" s="17">
        <v>65225</v>
      </c>
      <c r="L3992" s="17">
        <v>45657.5</v>
      </c>
      <c r="M3992" s="17">
        <v>19567.5</v>
      </c>
      <c r="N3992" s="17">
        <v>77698.887</v>
      </c>
    </row>
    <row r="3993" spans="1:14">
      <c r="A3993" s="16">
        <v>46089</v>
      </c>
      <c r="B3993" t="s">
        <v>4029</v>
      </c>
      <c r="C3993" t="s">
        <v>47</v>
      </c>
      <c r="D3993" t="s">
        <v>48</v>
      </c>
      <c r="E3993" t="s">
        <v>35</v>
      </c>
      <c r="F3993" t="s">
        <v>3583</v>
      </c>
      <c r="G3993" t="s">
        <v>19</v>
      </c>
      <c r="H3993">
        <v>7</v>
      </c>
      <c r="I3993" s="17">
        <v>84659</v>
      </c>
      <c r="J3993" s="17">
        <v>0</v>
      </c>
      <c r="K3993" s="17">
        <v>84659</v>
      </c>
      <c r="L3993" s="17">
        <v>60954.48</v>
      </c>
      <c r="M3993" s="17">
        <v>23704.52</v>
      </c>
      <c r="N3993" s="17">
        <v>48450.6557</v>
      </c>
    </row>
    <row r="3994" spans="1:14">
      <c r="A3994" s="16">
        <v>46089</v>
      </c>
      <c r="B3994" t="s">
        <v>4030</v>
      </c>
      <c r="C3994" t="s">
        <v>43</v>
      </c>
      <c r="D3994" t="s">
        <v>44</v>
      </c>
      <c r="E3994" t="s">
        <v>31</v>
      </c>
      <c r="F3994" t="s">
        <v>3583</v>
      </c>
      <c r="G3994" t="s">
        <v>19</v>
      </c>
      <c r="H3994">
        <v>6</v>
      </c>
      <c r="I3994" s="17">
        <v>552618</v>
      </c>
      <c r="J3994" s="17">
        <v>66314.16</v>
      </c>
      <c r="K3994" s="17">
        <v>486303.84</v>
      </c>
      <c r="L3994" s="17">
        <v>301508.38</v>
      </c>
      <c r="M3994" s="17">
        <v>184795.46</v>
      </c>
      <c r="N3994" s="17">
        <v>86680.49890000001</v>
      </c>
    </row>
    <row r="3995" spans="1:14">
      <c r="A3995" s="16">
        <v>46089</v>
      </c>
      <c r="B3995" t="s">
        <v>4031</v>
      </c>
      <c r="C3995" t="s">
        <v>29</v>
      </c>
      <c r="D3995" t="s">
        <v>30</v>
      </c>
      <c r="E3995" t="s">
        <v>31</v>
      </c>
      <c r="F3995" t="s">
        <v>3583</v>
      </c>
      <c r="G3995" t="s">
        <v>19</v>
      </c>
      <c r="H3995">
        <v>1</v>
      </c>
      <c r="I3995" s="17">
        <v>379947</v>
      </c>
      <c r="J3995" s="17">
        <v>0</v>
      </c>
      <c r="K3995" s="17">
        <v>379947</v>
      </c>
      <c r="L3995" s="17">
        <v>235567.14</v>
      </c>
      <c r="M3995" s="17">
        <v>144379.86</v>
      </c>
      <c r="N3995" s="17">
        <v>86680.49890000001</v>
      </c>
    </row>
    <row r="3996" spans="1:14">
      <c r="A3996" s="16">
        <v>46089</v>
      </c>
      <c r="B3996" t="s">
        <v>4032</v>
      </c>
      <c r="C3996" t="s">
        <v>26</v>
      </c>
      <c r="D3996" t="s">
        <v>27</v>
      </c>
      <c r="E3996" t="s">
        <v>17</v>
      </c>
      <c r="F3996" t="s">
        <v>3583</v>
      </c>
      <c r="G3996" t="s">
        <v>19</v>
      </c>
      <c r="H3996">
        <v>9</v>
      </c>
      <c r="I3996" s="17">
        <v>415005</v>
      </c>
      <c r="J3996" s="17">
        <v>0</v>
      </c>
      <c r="K3996" s="17">
        <v>415005</v>
      </c>
      <c r="L3996" s="17">
        <v>290503.5</v>
      </c>
      <c r="M3996" s="17">
        <v>124501.5</v>
      </c>
      <c r="N3996" s="17">
        <v>77698.887</v>
      </c>
    </row>
    <row r="3997" spans="1:14">
      <c r="A3997" s="16">
        <v>46089</v>
      </c>
      <c r="B3997" t="s">
        <v>4033</v>
      </c>
      <c r="C3997" t="s">
        <v>43</v>
      </c>
      <c r="D3997" t="s">
        <v>44</v>
      </c>
      <c r="E3997" t="s">
        <v>31</v>
      </c>
      <c r="F3997" t="s">
        <v>3583</v>
      </c>
      <c r="G3997" t="s">
        <v>19</v>
      </c>
      <c r="H3997">
        <v>8</v>
      </c>
      <c r="I3997" s="17">
        <v>101555</v>
      </c>
      <c r="J3997" s="17">
        <v>0</v>
      </c>
      <c r="K3997" s="17">
        <v>101555</v>
      </c>
      <c r="L3997" s="17">
        <v>62964.1</v>
      </c>
      <c r="M3997" s="17">
        <v>38590.9</v>
      </c>
      <c r="N3997" s="17">
        <v>86680.49890000001</v>
      </c>
    </row>
    <row r="3998" spans="1:14">
      <c r="A3998" s="16">
        <v>46089</v>
      </c>
      <c r="B3998" t="s">
        <v>4034</v>
      </c>
      <c r="C3998" t="s">
        <v>29</v>
      </c>
      <c r="D3998" t="s">
        <v>30</v>
      </c>
      <c r="E3998" t="s">
        <v>31</v>
      </c>
      <c r="F3998" t="s">
        <v>3583</v>
      </c>
      <c r="G3998" t="s">
        <v>19</v>
      </c>
      <c r="H3998">
        <v>11</v>
      </c>
      <c r="I3998" s="17">
        <v>660579</v>
      </c>
      <c r="J3998" s="17">
        <v>19817.37</v>
      </c>
      <c r="K3998" s="17">
        <v>640761.63</v>
      </c>
      <c r="L3998" s="17">
        <v>397272.21</v>
      </c>
      <c r="M3998" s="17">
        <v>243489.42</v>
      </c>
      <c r="N3998" s="17">
        <v>86680.49890000001</v>
      </c>
    </row>
    <row r="3999" spans="1:14">
      <c r="A3999" s="16">
        <v>46089</v>
      </c>
      <c r="B3999" t="s">
        <v>4035</v>
      </c>
      <c r="C3999" t="s">
        <v>47</v>
      </c>
      <c r="D3999" t="s">
        <v>48</v>
      </c>
      <c r="E3999" t="s">
        <v>35</v>
      </c>
      <c r="F3999" t="s">
        <v>3583</v>
      </c>
      <c r="G3999" t="s">
        <v>19</v>
      </c>
      <c r="H3999">
        <v>9</v>
      </c>
      <c r="I3999" s="17">
        <v>555377</v>
      </c>
      <c r="J3999" s="17">
        <v>38876.39</v>
      </c>
      <c r="K3999" s="17">
        <v>516500.61</v>
      </c>
      <c r="L3999" s="17">
        <v>371880.44</v>
      </c>
      <c r="M3999" s="17">
        <v>144620.17</v>
      </c>
      <c r="N3999" s="17">
        <v>48450.6557</v>
      </c>
    </row>
    <row r="4000" spans="1:14">
      <c r="A4000" s="16">
        <v>46089</v>
      </c>
      <c r="B4000" t="s">
        <v>4036</v>
      </c>
      <c r="C4000" t="s">
        <v>26</v>
      </c>
      <c r="D4000" t="s">
        <v>27</v>
      </c>
      <c r="E4000" t="s">
        <v>17</v>
      </c>
      <c r="F4000" t="s">
        <v>3583</v>
      </c>
      <c r="G4000" t="s">
        <v>19</v>
      </c>
      <c r="H4000">
        <v>12</v>
      </c>
      <c r="I4000" s="17">
        <v>267122</v>
      </c>
      <c r="J4000" s="17">
        <v>13356.1</v>
      </c>
      <c r="K4000" s="17">
        <v>253765.9</v>
      </c>
      <c r="L4000" s="17">
        <v>177636.13</v>
      </c>
      <c r="M4000" s="17">
        <v>76129.77</v>
      </c>
      <c r="N4000" s="17">
        <v>77698.887</v>
      </c>
    </row>
    <row r="4001" spans="1:14">
      <c r="A4001" s="16">
        <v>46089</v>
      </c>
      <c r="B4001" t="s">
        <v>4037</v>
      </c>
      <c r="C4001" t="s">
        <v>15</v>
      </c>
      <c r="D4001" t="s">
        <v>16</v>
      </c>
      <c r="E4001" t="s">
        <v>17</v>
      </c>
      <c r="F4001" t="s">
        <v>3583</v>
      </c>
      <c r="G4001" t="s">
        <v>19</v>
      </c>
      <c r="H4001">
        <v>11</v>
      </c>
      <c r="I4001" s="17">
        <v>62268</v>
      </c>
      <c r="J4001" s="17">
        <v>9340.200000000001</v>
      </c>
      <c r="K4001" s="17">
        <v>52927.8</v>
      </c>
      <c r="L4001" s="17">
        <v>37049.46</v>
      </c>
      <c r="M4001" s="17">
        <v>15878.34</v>
      </c>
      <c r="N4001" s="17">
        <v>77698.887</v>
      </c>
    </row>
    <row r="4002" spans="1:14">
      <c r="A4002" s="16">
        <v>46089</v>
      </c>
      <c r="B4002" t="s">
        <v>4038</v>
      </c>
      <c r="C4002" t="s">
        <v>15</v>
      </c>
      <c r="D4002" t="s">
        <v>16</v>
      </c>
      <c r="E4002" t="s">
        <v>17</v>
      </c>
      <c r="F4002" t="s">
        <v>3583</v>
      </c>
      <c r="G4002" t="s">
        <v>19</v>
      </c>
      <c r="H4002">
        <v>6</v>
      </c>
      <c r="I4002" s="17">
        <v>737972</v>
      </c>
      <c r="J4002" s="17">
        <v>66417.48</v>
      </c>
      <c r="K4002" s="17">
        <v>671554.52</v>
      </c>
      <c r="L4002" s="17">
        <v>470088.16</v>
      </c>
      <c r="M4002" s="17">
        <v>201466.36</v>
      </c>
      <c r="N4002" s="17">
        <v>77698.887</v>
      </c>
    </row>
    <row r="4003" spans="1:14">
      <c r="A4003" s="16">
        <v>46089</v>
      </c>
      <c r="B4003" t="s">
        <v>4039</v>
      </c>
      <c r="C4003" t="s">
        <v>22</v>
      </c>
      <c r="D4003" t="s">
        <v>23</v>
      </c>
      <c r="E4003" t="s">
        <v>24</v>
      </c>
      <c r="F4003" t="s">
        <v>3583</v>
      </c>
      <c r="G4003" t="s">
        <v>19</v>
      </c>
      <c r="H4003">
        <v>9</v>
      </c>
      <c r="I4003" s="17">
        <v>724621</v>
      </c>
      <c r="J4003" s="17">
        <v>28984.84</v>
      </c>
      <c r="K4003" s="17">
        <v>695636.16</v>
      </c>
      <c r="L4003" s="17">
        <v>528683.48</v>
      </c>
      <c r="M4003" s="17">
        <v>166952.68</v>
      </c>
      <c r="N4003" s="17">
        <v>169267.764</v>
      </c>
    </row>
    <row r="4004" spans="1:14">
      <c r="A4004" s="16">
        <v>46089</v>
      </c>
      <c r="B4004" t="s">
        <v>4040</v>
      </c>
      <c r="C4004" t="s">
        <v>29</v>
      </c>
      <c r="D4004" t="s">
        <v>30</v>
      </c>
      <c r="E4004" t="s">
        <v>31</v>
      </c>
      <c r="F4004" t="s">
        <v>3583</v>
      </c>
      <c r="G4004" t="s">
        <v>19</v>
      </c>
      <c r="H4004">
        <v>8</v>
      </c>
      <c r="I4004" s="17">
        <v>445868</v>
      </c>
      <c r="J4004" s="17">
        <v>0</v>
      </c>
      <c r="K4004" s="17">
        <v>445868</v>
      </c>
      <c r="L4004" s="17">
        <v>276438.16</v>
      </c>
      <c r="M4004" s="17">
        <v>169429.84</v>
      </c>
      <c r="N4004" s="17">
        <v>86680.49890000001</v>
      </c>
    </row>
    <row r="4005" spans="1:14">
      <c r="A4005" s="16">
        <v>46089</v>
      </c>
      <c r="B4005" t="s">
        <v>4041</v>
      </c>
      <c r="C4005" t="s">
        <v>33</v>
      </c>
      <c r="D4005" t="s">
        <v>34</v>
      </c>
      <c r="E4005" t="s">
        <v>35</v>
      </c>
      <c r="F4005" t="s">
        <v>3583</v>
      </c>
      <c r="G4005" t="s">
        <v>19</v>
      </c>
      <c r="H4005">
        <v>11</v>
      </c>
      <c r="I4005" s="17">
        <v>437925</v>
      </c>
      <c r="J4005" s="17">
        <v>52551</v>
      </c>
      <c r="K4005" s="17">
        <v>385374</v>
      </c>
      <c r="L4005" s="17">
        <v>277469.28</v>
      </c>
      <c r="M4005" s="17">
        <v>107904.72</v>
      </c>
      <c r="N4005" s="17">
        <v>48450.6557</v>
      </c>
    </row>
    <row r="4006" spans="1:14">
      <c r="A4006" s="16">
        <v>46089</v>
      </c>
      <c r="B4006" t="s">
        <v>4042</v>
      </c>
      <c r="C4006" t="s">
        <v>26</v>
      </c>
      <c r="D4006" t="s">
        <v>27</v>
      </c>
      <c r="E4006" t="s">
        <v>17</v>
      </c>
      <c r="F4006" t="s">
        <v>3583</v>
      </c>
      <c r="G4006" t="s">
        <v>19</v>
      </c>
      <c r="H4006">
        <v>4</v>
      </c>
      <c r="I4006" s="17">
        <v>264333</v>
      </c>
      <c r="J4006" s="17">
        <v>10573.32</v>
      </c>
      <c r="K4006" s="17">
        <v>253759.68</v>
      </c>
      <c r="L4006" s="17">
        <v>177631.78</v>
      </c>
      <c r="M4006" s="17">
        <v>76127.89999999999</v>
      </c>
      <c r="N4006" s="17">
        <v>77698.887</v>
      </c>
    </row>
    <row r="4007" spans="1:14">
      <c r="A4007" s="16">
        <v>46089</v>
      </c>
      <c r="B4007" t="s">
        <v>4043</v>
      </c>
      <c r="C4007" t="s">
        <v>26</v>
      </c>
      <c r="D4007" t="s">
        <v>27</v>
      </c>
      <c r="E4007" t="s">
        <v>17</v>
      </c>
      <c r="F4007" t="s">
        <v>3583</v>
      </c>
      <c r="G4007" t="s">
        <v>19</v>
      </c>
      <c r="H4007">
        <v>10</v>
      </c>
      <c r="I4007" s="17">
        <v>487881</v>
      </c>
      <c r="J4007" s="17">
        <v>34151.67</v>
      </c>
      <c r="K4007" s="17">
        <v>453729.33</v>
      </c>
      <c r="L4007" s="17">
        <v>317610.53</v>
      </c>
      <c r="M4007" s="17">
        <v>136118.8</v>
      </c>
      <c r="N4007" s="17">
        <v>77698.887</v>
      </c>
    </row>
    <row r="4008" spans="1:14">
      <c r="A4008" s="16">
        <v>46089</v>
      </c>
      <c r="B4008" t="s">
        <v>4044</v>
      </c>
      <c r="C4008" t="s">
        <v>29</v>
      </c>
      <c r="D4008" t="s">
        <v>30</v>
      </c>
      <c r="E4008" t="s">
        <v>31</v>
      </c>
      <c r="F4008" t="s">
        <v>3583</v>
      </c>
      <c r="G4008" t="s">
        <v>19</v>
      </c>
      <c r="H4008">
        <v>5</v>
      </c>
      <c r="I4008" s="17">
        <v>492339</v>
      </c>
      <c r="J4008" s="17">
        <v>49233.9</v>
      </c>
      <c r="K4008" s="17">
        <v>443105.1</v>
      </c>
      <c r="L4008" s="17">
        <v>274725.16</v>
      </c>
      <c r="M4008" s="17">
        <v>168379.94</v>
      </c>
      <c r="N4008" s="17">
        <v>86680.49890000001</v>
      </c>
    </row>
    <row r="4009" spans="1:14">
      <c r="A4009" s="16">
        <v>46089</v>
      </c>
      <c r="B4009" t="s">
        <v>4045</v>
      </c>
      <c r="C4009" t="s">
        <v>22</v>
      </c>
      <c r="D4009" t="s">
        <v>23</v>
      </c>
      <c r="E4009" t="s">
        <v>24</v>
      </c>
      <c r="F4009" t="s">
        <v>3583</v>
      </c>
      <c r="G4009" t="s">
        <v>19</v>
      </c>
      <c r="H4009">
        <v>3</v>
      </c>
      <c r="I4009" s="17">
        <v>289488</v>
      </c>
      <c r="J4009" s="17">
        <v>17369.28</v>
      </c>
      <c r="K4009" s="17">
        <v>272118.72</v>
      </c>
      <c r="L4009" s="17">
        <v>206810.23</v>
      </c>
      <c r="M4009" s="17">
        <v>65308.49</v>
      </c>
      <c r="N4009" s="17">
        <v>169267.764</v>
      </c>
    </row>
    <row r="4010" spans="1:14">
      <c r="A4010" s="16">
        <v>46089</v>
      </c>
      <c r="B4010" t="s">
        <v>4046</v>
      </c>
      <c r="C4010" t="s">
        <v>22</v>
      </c>
      <c r="D4010" t="s">
        <v>23</v>
      </c>
      <c r="E4010" t="s">
        <v>24</v>
      </c>
      <c r="F4010" t="s">
        <v>3583</v>
      </c>
      <c r="G4010" t="s">
        <v>19</v>
      </c>
      <c r="H4010">
        <v>5</v>
      </c>
      <c r="I4010" s="17">
        <v>399289</v>
      </c>
      <c r="J4010" s="17">
        <v>0</v>
      </c>
      <c r="K4010" s="17">
        <v>399289</v>
      </c>
      <c r="L4010" s="17">
        <v>303459.64</v>
      </c>
      <c r="M4010" s="17">
        <v>95829.36</v>
      </c>
      <c r="N4010" s="17">
        <v>169267.764</v>
      </c>
    </row>
    <row r="4011" spans="1:14">
      <c r="A4011" s="16">
        <v>46089</v>
      </c>
      <c r="B4011" t="s">
        <v>4047</v>
      </c>
      <c r="C4011" t="s">
        <v>15</v>
      </c>
      <c r="D4011" t="s">
        <v>16</v>
      </c>
      <c r="E4011" t="s">
        <v>17</v>
      </c>
      <c r="F4011" t="s">
        <v>3583</v>
      </c>
      <c r="G4011" t="s">
        <v>19</v>
      </c>
      <c r="H4011">
        <v>11</v>
      </c>
      <c r="I4011" s="17">
        <v>163089</v>
      </c>
      <c r="J4011" s="17">
        <v>0</v>
      </c>
      <c r="K4011" s="17">
        <v>163089</v>
      </c>
      <c r="L4011" s="17">
        <v>114162.3</v>
      </c>
      <c r="M4011" s="17">
        <v>48926.7</v>
      </c>
      <c r="N4011" s="17">
        <v>77698.887</v>
      </c>
    </row>
    <row r="4012" spans="1:14">
      <c r="A4012" s="16">
        <v>46089</v>
      </c>
      <c r="B4012" t="s">
        <v>4048</v>
      </c>
      <c r="C4012" t="s">
        <v>73</v>
      </c>
      <c r="D4012" t="s">
        <v>74</v>
      </c>
      <c r="E4012" t="s">
        <v>24</v>
      </c>
      <c r="F4012" t="s">
        <v>3583</v>
      </c>
      <c r="G4012" t="s">
        <v>19</v>
      </c>
      <c r="H4012">
        <v>9</v>
      </c>
      <c r="I4012" s="17">
        <v>346672</v>
      </c>
      <c r="J4012" s="17">
        <v>0</v>
      </c>
      <c r="K4012" s="17">
        <v>346672</v>
      </c>
      <c r="L4012" s="17">
        <v>263470.72</v>
      </c>
      <c r="M4012" s="17">
        <v>83201.28</v>
      </c>
      <c r="N4012" s="17">
        <v>169267.764</v>
      </c>
    </row>
    <row r="4013" spans="1:14">
      <c r="A4013" s="16">
        <v>46089</v>
      </c>
      <c r="B4013" t="s">
        <v>4049</v>
      </c>
      <c r="C4013" t="s">
        <v>47</v>
      </c>
      <c r="D4013" t="s">
        <v>48</v>
      </c>
      <c r="E4013" t="s">
        <v>35</v>
      </c>
      <c r="F4013" t="s">
        <v>3583</v>
      </c>
      <c r="G4013" t="s">
        <v>19</v>
      </c>
      <c r="H4013">
        <v>3</v>
      </c>
      <c r="I4013" s="17">
        <v>827602</v>
      </c>
      <c r="J4013" s="17">
        <v>115864.28</v>
      </c>
      <c r="K4013" s="17">
        <v>711737.72</v>
      </c>
      <c r="L4013" s="17">
        <v>512451.16</v>
      </c>
      <c r="M4013" s="17">
        <v>199286.56</v>
      </c>
      <c r="N4013" s="17">
        <v>48450.6557</v>
      </c>
    </row>
    <row r="4014" spans="1:14">
      <c r="A4014" s="16">
        <v>46089</v>
      </c>
      <c r="B4014" t="s">
        <v>4050</v>
      </c>
      <c r="C4014" t="s">
        <v>43</v>
      </c>
      <c r="D4014" t="s">
        <v>44</v>
      </c>
      <c r="E4014" t="s">
        <v>31</v>
      </c>
      <c r="F4014" t="s">
        <v>3583</v>
      </c>
      <c r="G4014" t="s">
        <v>19</v>
      </c>
      <c r="H4014">
        <v>3</v>
      </c>
      <c r="I4014" s="17">
        <v>777779</v>
      </c>
      <c r="J4014" s="17">
        <v>0</v>
      </c>
      <c r="K4014" s="17">
        <v>777779</v>
      </c>
      <c r="L4014" s="17">
        <v>482222.98</v>
      </c>
      <c r="M4014" s="17">
        <v>295556.02</v>
      </c>
      <c r="N4014" s="17">
        <v>86680.49890000001</v>
      </c>
    </row>
    <row r="4015" spans="1:14">
      <c r="A4015" s="16">
        <v>46089</v>
      </c>
      <c r="B4015" t="s">
        <v>4051</v>
      </c>
      <c r="C4015" t="s">
        <v>73</v>
      </c>
      <c r="D4015" t="s">
        <v>74</v>
      </c>
      <c r="E4015" t="s">
        <v>24</v>
      </c>
      <c r="F4015" t="s">
        <v>3583</v>
      </c>
      <c r="G4015" t="s">
        <v>19</v>
      </c>
      <c r="H4015">
        <v>6</v>
      </c>
      <c r="I4015" s="17">
        <v>722893</v>
      </c>
      <c r="J4015" s="17">
        <v>79518.23</v>
      </c>
      <c r="K4015" s="17">
        <v>643374.77</v>
      </c>
      <c r="L4015" s="17">
        <v>488964.83</v>
      </c>
      <c r="M4015" s="17">
        <v>154409.94</v>
      </c>
      <c r="N4015" s="17">
        <v>169267.764</v>
      </c>
    </row>
    <row r="4016" spans="1:14">
      <c r="A4016" s="16">
        <v>46089</v>
      </c>
      <c r="B4016" t="s">
        <v>4052</v>
      </c>
      <c r="C4016" t="s">
        <v>73</v>
      </c>
      <c r="D4016" t="s">
        <v>74</v>
      </c>
      <c r="E4016" t="s">
        <v>24</v>
      </c>
      <c r="F4016" t="s">
        <v>3583</v>
      </c>
      <c r="G4016" t="s">
        <v>19</v>
      </c>
      <c r="H4016">
        <v>7</v>
      </c>
      <c r="I4016" s="17">
        <v>640898</v>
      </c>
      <c r="J4016" s="17">
        <v>51271.84</v>
      </c>
      <c r="K4016" s="17">
        <v>589626.16</v>
      </c>
      <c r="L4016" s="17">
        <v>448115.88</v>
      </c>
      <c r="M4016" s="17">
        <v>141510.28</v>
      </c>
      <c r="N4016" s="17">
        <v>169267.764</v>
      </c>
    </row>
    <row r="4017" spans="1:14">
      <c r="A4017" s="16">
        <v>46089</v>
      </c>
      <c r="B4017" t="s">
        <v>4053</v>
      </c>
      <c r="C4017" t="s">
        <v>73</v>
      </c>
      <c r="D4017" t="s">
        <v>74</v>
      </c>
      <c r="E4017" t="s">
        <v>24</v>
      </c>
      <c r="F4017" t="s">
        <v>3583</v>
      </c>
      <c r="G4017" t="s">
        <v>19</v>
      </c>
      <c r="H4017">
        <v>12</v>
      </c>
      <c r="I4017" s="17">
        <v>772940</v>
      </c>
      <c r="J4017" s="17">
        <v>0</v>
      </c>
      <c r="K4017" s="17">
        <v>772940</v>
      </c>
      <c r="L4017" s="17">
        <v>587434.4</v>
      </c>
      <c r="M4017" s="17">
        <v>185505.6</v>
      </c>
      <c r="N4017" s="17">
        <v>169267.764</v>
      </c>
    </row>
    <row r="4018" spans="1:14">
      <c r="A4018" s="16">
        <v>46089</v>
      </c>
      <c r="B4018" t="s">
        <v>4054</v>
      </c>
      <c r="C4018" t="s">
        <v>22</v>
      </c>
      <c r="D4018" t="s">
        <v>23</v>
      </c>
      <c r="E4018" t="s">
        <v>24</v>
      </c>
      <c r="F4018" t="s">
        <v>3583</v>
      </c>
      <c r="G4018" t="s">
        <v>19</v>
      </c>
      <c r="H4018">
        <v>5</v>
      </c>
      <c r="I4018" s="17">
        <v>727434</v>
      </c>
      <c r="J4018" s="17">
        <v>21823.02</v>
      </c>
      <c r="K4018" s="17">
        <v>705610.98</v>
      </c>
      <c r="L4018" s="17">
        <v>536264.34</v>
      </c>
      <c r="M4018" s="17">
        <v>169346.64</v>
      </c>
      <c r="N4018" s="17">
        <v>169267.764</v>
      </c>
    </row>
    <row r="4019" spans="1:14">
      <c r="A4019" s="16">
        <v>46089</v>
      </c>
      <c r="B4019" t="s">
        <v>4055</v>
      </c>
      <c r="C4019" t="s">
        <v>29</v>
      </c>
      <c r="D4019" t="s">
        <v>30</v>
      </c>
      <c r="E4019" t="s">
        <v>31</v>
      </c>
      <c r="F4019" t="s">
        <v>3583</v>
      </c>
      <c r="G4019" t="s">
        <v>19</v>
      </c>
      <c r="H4019">
        <v>9</v>
      </c>
      <c r="I4019" s="17">
        <v>86533</v>
      </c>
      <c r="J4019" s="17">
        <v>3461.32</v>
      </c>
      <c r="K4019" s="17">
        <v>83071.67999999999</v>
      </c>
      <c r="L4019" s="17">
        <v>51504.44</v>
      </c>
      <c r="M4019" s="17">
        <v>31567.24</v>
      </c>
      <c r="N4019" s="17">
        <v>86680.49890000001</v>
      </c>
    </row>
    <row r="4020" spans="1:14">
      <c r="A4020" s="16">
        <v>46090</v>
      </c>
      <c r="B4020" t="s">
        <v>4056</v>
      </c>
      <c r="C4020" t="s">
        <v>22</v>
      </c>
      <c r="D4020" t="s">
        <v>23</v>
      </c>
      <c r="E4020" t="s">
        <v>24</v>
      </c>
      <c r="F4020" t="s">
        <v>3583</v>
      </c>
      <c r="G4020" t="s">
        <v>19</v>
      </c>
      <c r="H4020">
        <v>1</v>
      </c>
      <c r="I4020" s="17">
        <v>705626</v>
      </c>
      <c r="J4020" s="17">
        <v>35281.3</v>
      </c>
      <c r="K4020" s="17">
        <v>670344.7</v>
      </c>
      <c r="L4020" s="17">
        <v>509461.97</v>
      </c>
      <c r="M4020" s="17">
        <v>160882.73</v>
      </c>
      <c r="N4020" s="17">
        <v>169267.764</v>
      </c>
    </row>
    <row r="4021" spans="1:14">
      <c r="A4021" s="16">
        <v>46090</v>
      </c>
      <c r="B4021" t="s">
        <v>4057</v>
      </c>
      <c r="C4021" t="s">
        <v>33</v>
      </c>
      <c r="D4021" t="s">
        <v>34</v>
      </c>
      <c r="E4021" t="s">
        <v>35</v>
      </c>
      <c r="F4021" t="s">
        <v>3583</v>
      </c>
      <c r="G4021" t="s">
        <v>19</v>
      </c>
      <c r="H4021">
        <v>10</v>
      </c>
      <c r="I4021" s="17">
        <v>365297</v>
      </c>
      <c r="J4021" s="17">
        <v>0</v>
      </c>
      <c r="K4021" s="17">
        <v>365297</v>
      </c>
      <c r="L4021" s="17">
        <v>263013.84</v>
      </c>
      <c r="M4021" s="17">
        <v>102283.16</v>
      </c>
      <c r="N4021" s="17">
        <v>48450.6557</v>
      </c>
    </row>
    <row r="4022" spans="1:14">
      <c r="A4022" s="16">
        <v>46090</v>
      </c>
      <c r="B4022" t="s">
        <v>4058</v>
      </c>
      <c r="C4022" t="s">
        <v>15</v>
      </c>
      <c r="D4022" t="s">
        <v>16</v>
      </c>
      <c r="E4022" t="s">
        <v>17</v>
      </c>
      <c r="F4022" t="s">
        <v>3583</v>
      </c>
      <c r="G4022" t="s">
        <v>19</v>
      </c>
      <c r="H4022">
        <v>11</v>
      </c>
      <c r="I4022" s="17">
        <v>789715</v>
      </c>
      <c r="J4022" s="17">
        <v>0</v>
      </c>
      <c r="K4022" s="17">
        <v>789715</v>
      </c>
      <c r="L4022" s="17">
        <v>552800.5</v>
      </c>
      <c r="M4022" s="17">
        <v>236914.5</v>
      </c>
      <c r="N4022" s="17">
        <v>77698.887</v>
      </c>
    </row>
    <row r="4023" spans="1:14">
      <c r="A4023" s="16">
        <v>46090</v>
      </c>
      <c r="B4023" t="s">
        <v>4059</v>
      </c>
      <c r="C4023" t="s">
        <v>73</v>
      </c>
      <c r="D4023" t="s">
        <v>74</v>
      </c>
      <c r="E4023" t="s">
        <v>24</v>
      </c>
      <c r="F4023" t="s">
        <v>3583</v>
      </c>
      <c r="G4023" t="s">
        <v>19</v>
      </c>
      <c r="H4023">
        <v>1</v>
      </c>
      <c r="I4023" s="17">
        <v>548088</v>
      </c>
      <c r="J4023" s="17">
        <v>21923.52</v>
      </c>
      <c r="K4023" s="17">
        <v>526164.48</v>
      </c>
      <c r="L4023" s="17">
        <v>399885</v>
      </c>
      <c r="M4023" s="17">
        <v>126279.48</v>
      </c>
      <c r="N4023" s="17">
        <v>169267.764</v>
      </c>
    </row>
    <row r="4024" spans="1:14">
      <c r="A4024" s="16">
        <v>46090</v>
      </c>
      <c r="B4024" t="s">
        <v>4060</v>
      </c>
      <c r="C4024" t="s">
        <v>47</v>
      </c>
      <c r="D4024" t="s">
        <v>48</v>
      </c>
      <c r="E4024" t="s">
        <v>35</v>
      </c>
      <c r="F4024" t="s">
        <v>3583</v>
      </c>
      <c r="G4024" t="s">
        <v>19</v>
      </c>
      <c r="H4024">
        <v>10</v>
      </c>
      <c r="I4024" s="17">
        <v>59152</v>
      </c>
      <c r="J4024" s="17">
        <v>0</v>
      </c>
      <c r="K4024" s="17">
        <v>59152</v>
      </c>
      <c r="L4024" s="17">
        <v>42589.44</v>
      </c>
      <c r="M4024" s="17">
        <v>16562.56</v>
      </c>
      <c r="N4024" s="17">
        <v>48450.6557</v>
      </c>
    </row>
    <row r="4025" spans="1:14">
      <c r="A4025" s="16">
        <v>46090</v>
      </c>
      <c r="B4025" t="s">
        <v>4061</v>
      </c>
      <c r="C4025" t="s">
        <v>22</v>
      </c>
      <c r="D4025" t="s">
        <v>23</v>
      </c>
      <c r="E4025" t="s">
        <v>24</v>
      </c>
      <c r="F4025" t="s">
        <v>3583</v>
      </c>
      <c r="G4025" t="s">
        <v>19</v>
      </c>
      <c r="H4025">
        <v>10</v>
      </c>
      <c r="I4025" s="17">
        <v>545466</v>
      </c>
      <c r="J4025" s="17">
        <v>49091.94</v>
      </c>
      <c r="K4025" s="17">
        <v>496374.06</v>
      </c>
      <c r="L4025" s="17">
        <v>377244.29</v>
      </c>
      <c r="M4025" s="17">
        <v>119129.77</v>
      </c>
      <c r="N4025" s="17">
        <v>169267.764</v>
      </c>
    </row>
    <row r="4026" spans="1:14">
      <c r="A4026" s="16">
        <v>46090</v>
      </c>
      <c r="B4026" t="s">
        <v>4062</v>
      </c>
      <c r="C4026" t="s">
        <v>43</v>
      </c>
      <c r="D4026" t="s">
        <v>44</v>
      </c>
      <c r="E4026" t="s">
        <v>31</v>
      </c>
      <c r="F4026" t="s">
        <v>3583</v>
      </c>
      <c r="G4026" t="s">
        <v>19</v>
      </c>
      <c r="H4026">
        <v>9</v>
      </c>
      <c r="I4026" s="17">
        <v>597372</v>
      </c>
      <c r="J4026" s="17">
        <v>71684.64</v>
      </c>
      <c r="K4026" s="17">
        <v>525687.36</v>
      </c>
      <c r="L4026" s="17">
        <v>325926.16</v>
      </c>
      <c r="M4026" s="17">
        <v>199761.2</v>
      </c>
      <c r="N4026" s="17">
        <v>86680.49890000001</v>
      </c>
    </row>
    <row r="4027" spans="1:14">
      <c r="A4027" s="16">
        <v>46090</v>
      </c>
      <c r="B4027" t="s">
        <v>4063</v>
      </c>
      <c r="C4027" t="s">
        <v>33</v>
      </c>
      <c r="D4027" t="s">
        <v>34</v>
      </c>
      <c r="E4027" t="s">
        <v>35</v>
      </c>
      <c r="F4027" t="s">
        <v>3583</v>
      </c>
      <c r="G4027" t="s">
        <v>19</v>
      </c>
      <c r="H4027">
        <v>3</v>
      </c>
      <c r="I4027" s="17">
        <v>774234</v>
      </c>
      <c r="J4027" s="17">
        <v>0</v>
      </c>
      <c r="K4027" s="17">
        <v>774234</v>
      </c>
      <c r="L4027" s="17">
        <v>557448.48</v>
      </c>
      <c r="M4027" s="17">
        <v>216785.52</v>
      </c>
      <c r="N4027" s="17">
        <v>48450.6557</v>
      </c>
    </row>
    <row r="4028" spans="1:14">
      <c r="A4028" s="16">
        <v>46090</v>
      </c>
      <c r="B4028" t="s">
        <v>4064</v>
      </c>
      <c r="C4028" t="s">
        <v>33</v>
      </c>
      <c r="D4028" t="s">
        <v>34</v>
      </c>
      <c r="E4028" t="s">
        <v>35</v>
      </c>
      <c r="F4028" t="s">
        <v>3583</v>
      </c>
      <c r="G4028" t="s">
        <v>19</v>
      </c>
      <c r="H4028">
        <v>5</v>
      </c>
      <c r="I4028" s="17">
        <v>703802</v>
      </c>
      <c r="J4028" s="17">
        <v>0</v>
      </c>
      <c r="K4028" s="17">
        <v>703802</v>
      </c>
      <c r="L4028" s="17">
        <v>506737.44</v>
      </c>
      <c r="M4028" s="17">
        <v>197064.56</v>
      </c>
      <c r="N4028" s="17">
        <v>48450.6557</v>
      </c>
    </row>
    <row r="4029" spans="1:14">
      <c r="A4029" s="16">
        <v>46090</v>
      </c>
      <c r="B4029" t="s">
        <v>4065</v>
      </c>
      <c r="C4029" t="s">
        <v>33</v>
      </c>
      <c r="D4029" t="s">
        <v>34</v>
      </c>
      <c r="E4029" t="s">
        <v>35</v>
      </c>
      <c r="F4029" t="s">
        <v>3583</v>
      </c>
      <c r="G4029" t="s">
        <v>19</v>
      </c>
      <c r="H4029">
        <v>2</v>
      </c>
      <c r="I4029" s="17">
        <v>766782</v>
      </c>
      <c r="J4029" s="17">
        <v>99681.66</v>
      </c>
      <c r="K4029" s="17">
        <v>667100.34</v>
      </c>
      <c r="L4029" s="17">
        <v>480312.24</v>
      </c>
      <c r="M4029" s="17">
        <v>186788.1</v>
      </c>
      <c r="N4029" s="17">
        <v>48450.6557</v>
      </c>
    </row>
    <row r="4030" spans="1:14">
      <c r="A4030" s="16">
        <v>46090</v>
      </c>
      <c r="B4030" t="s">
        <v>4066</v>
      </c>
      <c r="C4030" t="s">
        <v>73</v>
      </c>
      <c r="D4030" t="s">
        <v>74</v>
      </c>
      <c r="E4030" t="s">
        <v>24</v>
      </c>
      <c r="F4030" t="s">
        <v>3583</v>
      </c>
      <c r="G4030" t="s">
        <v>19</v>
      </c>
      <c r="H4030">
        <v>2</v>
      </c>
      <c r="I4030" s="17">
        <v>428398</v>
      </c>
      <c r="J4030" s="17">
        <v>0</v>
      </c>
      <c r="K4030" s="17">
        <v>428398</v>
      </c>
      <c r="L4030" s="17">
        <v>325582.48</v>
      </c>
      <c r="M4030" s="17">
        <v>102815.52</v>
      </c>
      <c r="N4030" s="17">
        <v>169267.764</v>
      </c>
    </row>
    <row r="4031" spans="1:14">
      <c r="A4031" s="16">
        <v>46090</v>
      </c>
      <c r="B4031" t="s">
        <v>4067</v>
      </c>
      <c r="C4031" t="s">
        <v>33</v>
      </c>
      <c r="D4031" t="s">
        <v>34</v>
      </c>
      <c r="E4031" t="s">
        <v>35</v>
      </c>
      <c r="F4031" t="s">
        <v>3583</v>
      </c>
      <c r="G4031" t="s">
        <v>19</v>
      </c>
      <c r="H4031">
        <v>12</v>
      </c>
      <c r="I4031" s="17">
        <v>389432</v>
      </c>
      <c r="J4031" s="17">
        <v>0</v>
      </c>
      <c r="K4031" s="17">
        <v>389432</v>
      </c>
      <c r="L4031" s="17">
        <v>280391.04</v>
      </c>
      <c r="M4031" s="17">
        <v>109040.96</v>
      </c>
      <c r="N4031" s="17">
        <v>48450.6557</v>
      </c>
    </row>
    <row r="4032" spans="1:14">
      <c r="A4032" s="16">
        <v>46090</v>
      </c>
      <c r="B4032" t="s">
        <v>4068</v>
      </c>
      <c r="C4032" t="s">
        <v>47</v>
      </c>
      <c r="D4032" t="s">
        <v>48</v>
      </c>
      <c r="E4032" t="s">
        <v>35</v>
      </c>
      <c r="F4032" t="s">
        <v>3583</v>
      </c>
      <c r="G4032" t="s">
        <v>19</v>
      </c>
      <c r="H4032">
        <v>10</v>
      </c>
      <c r="I4032" s="17">
        <v>681683</v>
      </c>
      <c r="J4032" s="17">
        <v>95435.62</v>
      </c>
      <c r="K4032" s="17">
        <v>586247.38</v>
      </c>
      <c r="L4032" s="17">
        <v>422098.11</v>
      </c>
      <c r="M4032" s="17">
        <v>164149.27</v>
      </c>
      <c r="N4032" s="17">
        <v>48450.6557</v>
      </c>
    </row>
    <row r="4033" spans="1:14">
      <c r="A4033" s="16">
        <v>46090</v>
      </c>
      <c r="B4033" t="s">
        <v>4069</v>
      </c>
      <c r="C4033" t="s">
        <v>43</v>
      </c>
      <c r="D4033" t="s">
        <v>44</v>
      </c>
      <c r="E4033" t="s">
        <v>31</v>
      </c>
      <c r="F4033" t="s">
        <v>3583</v>
      </c>
      <c r="G4033" t="s">
        <v>19</v>
      </c>
      <c r="H4033">
        <v>9</v>
      </c>
      <c r="I4033" s="17">
        <v>276146</v>
      </c>
      <c r="J4033" s="17">
        <v>27614.6</v>
      </c>
      <c r="K4033" s="17">
        <v>248531.4</v>
      </c>
      <c r="L4033" s="17">
        <v>154089.47</v>
      </c>
      <c r="M4033" s="17">
        <v>94441.92999999999</v>
      </c>
      <c r="N4033" s="17">
        <v>86680.49890000001</v>
      </c>
    </row>
    <row r="4034" spans="1:14">
      <c r="A4034" s="16">
        <v>46090</v>
      </c>
      <c r="B4034" t="s">
        <v>4070</v>
      </c>
      <c r="C4034" t="s">
        <v>29</v>
      </c>
      <c r="D4034" t="s">
        <v>30</v>
      </c>
      <c r="E4034" t="s">
        <v>31</v>
      </c>
      <c r="F4034" t="s">
        <v>3583</v>
      </c>
      <c r="G4034" t="s">
        <v>19</v>
      </c>
      <c r="H4034">
        <v>5</v>
      </c>
      <c r="I4034" s="17">
        <v>675880</v>
      </c>
      <c r="J4034" s="17">
        <v>101382</v>
      </c>
      <c r="K4034" s="17">
        <v>574498</v>
      </c>
      <c r="L4034" s="17">
        <v>356188.76</v>
      </c>
      <c r="M4034" s="17">
        <v>218309.24</v>
      </c>
      <c r="N4034" s="17">
        <v>86680.49890000001</v>
      </c>
    </row>
    <row r="4035" spans="1:14">
      <c r="A4035" s="16">
        <v>46090</v>
      </c>
      <c r="B4035" t="s">
        <v>4071</v>
      </c>
      <c r="C4035" t="s">
        <v>26</v>
      </c>
      <c r="D4035" t="s">
        <v>27</v>
      </c>
      <c r="E4035" t="s">
        <v>17</v>
      </c>
      <c r="F4035" t="s">
        <v>3583</v>
      </c>
      <c r="G4035" t="s">
        <v>19</v>
      </c>
      <c r="H4035">
        <v>10</v>
      </c>
      <c r="I4035" s="17">
        <v>159968</v>
      </c>
      <c r="J4035" s="17">
        <v>12797.44</v>
      </c>
      <c r="K4035" s="17">
        <v>147170.56</v>
      </c>
      <c r="L4035" s="17">
        <v>103019.39</v>
      </c>
      <c r="M4035" s="17">
        <v>44151.17</v>
      </c>
      <c r="N4035" s="17">
        <v>77698.887</v>
      </c>
    </row>
    <row r="4036" spans="1:14">
      <c r="A4036" s="16">
        <v>46090</v>
      </c>
      <c r="B4036" t="s">
        <v>4072</v>
      </c>
      <c r="C4036" t="s">
        <v>15</v>
      </c>
      <c r="D4036" t="s">
        <v>16</v>
      </c>
      <c r="E4036" t="s">
        <v>17</v>
      </c>
      <c r="F4036" t="s">
        <v>3583</v>
      </c>
      <c r="G4036" t="s">
        <v>19</v>
      </c>
      <c r="H4036">
        <v>9</v>
      </c>
      <c r="I4036" s="17">
        <v>410589</v>
      </c>
      <c r="J4036" s="17">
        <v>0</v>
      </c>
      <c r="K4036" s="17">
        <v>410589</v>
      </c>
      <c r="L4036" s="17">
        <v>287412.3</v>
      </c>
      <c r="M4036" s="17">
        <v>123176.7</v>
      </c>
      <c r="N4036" s="17">
        <v>77698.887</v>
      </c>
    </row>
    <row r="4037" spans="1:14">
      <c r="A4037" s="16">
        <v>46090</v>
      </c>
      <c r="B4037" t="s">
        <v>4073</v>
      </c>
      <c r="C4037" t="s">
        <v>29</v>
      </c>
      <c r="D4037" t="s">
        <v>30</v>
      </c>
      <c r="E4037" t="s">
        <v>31</v>
      </c>
      <c r="F4037" t="s">
        <v>3583</v>
      </c>
      <c r="G4037" t="s">
        <v>19</v>
      </c>
      <c r="H4037">
        <v>2</v>
      </c>
      <c r="I4037" s="17">
        <v>631154</v>
      </c>
      <c r="J4037" s="17">
        <v>88361.56</v>
      </c>
      <c r="K4037" s="17">
        <v>542792.4399999999</v>
      </c>
      <c r="L4037" s="17">
        <v>336531.31</v>
      </c>
      <c r="M4037" s="17">
        <v>206261.13</v>
      </c>
      <c r="N4037" s="17">
        <v>86680.49890000001</v>
      </c>
    </row>
    <row r="4038" spans="1:14">
      <c r="A4038" s="16">
        <v>46090</v>
      </c>
      <c r="B4038" t="s">
        <v>4074</v>
      </c>
      <c r="C4038" t="s">
        <v>33</v>
      </c>
      <c r="D4038" t="s">
        <v>34</v>
      </c>
      <c r="E4038" t="s">
        <v>35</v>
      </c>
      <c r="F4038" t="s">
        <v>3583</v>
      </c>
      <c r="G4038" t="s">
        <v>19</v>
      </c>
      <c r="H4038">
        <v>4</v>
      </c>
      <c r="I4038" s="17">
        <v>631099</v>
      </c>
      <c r="J4038" s="17">
        <v>88353.86</v>
      </c>
      <c r="K4038" s="17">
        <v>542745.14</v>
      </c>
      <c r="L4038" s="17">
        <v>390776.5</v>
      </c>
      <c r="M4038" s="17">
        <v>151968.64</v>
      </c>
      <c r="N4038" s="17">
        <v>48450.6557</v>
      </c>
    </row>
    <row r="4039" spans="1:14">
      <c r="A4039" s="16">
        <v>46090</v>
      </c>
      <c r="B4039" t="s">
        <v>4075</v>
      </c>
      <c r="C4039" t="s">
        <v>33</v>
      </c>
      <c r="D4039" t="s">
        <v>34</v>
      </c>
      <c r="E4039" t="s">
        <v>35</v>
      </c>
      <c r="F4039" t="s">
        <v>3583</v>
      </c>
      <c r="G4039" t="s">
        <v>19</v>
      </c>
      <c r="H4039">
        <v>12</v>
      </c>
      <c r="I4039" s="17">
        <v>583440</v>
      </c>
      <c r="J4039" s="17">
        <v>11668.8</v>
      </c>
      <c r="K4039" s="17">
        <v>571771.2</v>
      </c>
      <c r="L4039" s="17">
        <v>411675.26</v>
      </c>
      <c r="M4039" s="17">
        <v>160095.94</v>
      </c>
      <c r="N4039" s="17">
        <v>48450.6557</v>
      </c>
    </row>
    <row r="4040" spans="1:14">
      <c r="A4040" s="16">
        <v>46090</v>
      </c>
      <c r="B4040" t="s">
        <v>4076</v>
      </c>
      <c r="C4040" t="s">
        <v>47</v>
      </c>
      <c r="D4040" t="s">
        <v>48</v>
      </c>
      <c r="E4040" t="s">
        <v>35</v>
      </c>
      <c r="F4040" t="s">
        <v>3583</v>
      </c>
      <c r="G4040" t="s">
        <v>19</v>
      </c>
      <c r="H4040">
        <v>12</v>
      </c>
      <c r="I4040" s="17">
        <v>713438</v>
      </c>
      <c r="J4040" s="17">
        <v>0</v>
      </c>
      <c r="K4040" s="17">
        <v>713438</v>
      </c>
      <c r="L4040" s="17">
        <v>513675.36</v>
      </c>
      <c r="M4040" s="17">
        <v>199762.64</v>
      </c>
      <c r="N4040" s="17">
        <v>48450.6557</v>
      </c>
    </row>
    <row r="4041" spans="1:14">
      <c r="A4041" s="16">
        <v>46090</v>
      </c>
      <c r="B4041" t="s">
        <v>4077</v>
      </c>
      <c r="C4041" t="s">
        <v>15</v>
      </c>
      <c r="D4041" t="s">
        <v>16</v>
      </c>
      <c r="E4041" t="s">
        <v>17</v>
      </c>
      <c r="F4041" t="s">
        <v>3583</v>
      </c>
      <c r="G4041" t="s">
        <v>19</v>
      </c>
      <c r="H4041">
        <v>10</v>
      </c>
      <c r="I4041" s="17">
        <v>454600</v>
      </c>
      <c r="J4041" s="17">
        <v>40914</v>
      </c>
      <c r="K4041" s="17">
        <v>413686</v>
      </c>
      <c r="L4041" s="17">
        <v>289580.2</v>
      </c>
      <c r="M4041" s="17">
        <v>124105.8</v>
      </c>
      <c r="N4041" s="17">
        <v>77698.887</v>
      </c>
    </row>
    <row r="4042" spans="1:14">
      <c r="A4042" s="16">
        <v>46090</v>
      </c>
      <c r="B4042" t="s">
        <v>4078</v>
      </c>
      <c r="C4042" t="s">
        <v>22</v>
      </c>
      <c r="D4042" t="s">
        <v>23</v>
      </c>
      <c r="E4042" t="s">
        <v>24</v>
      </c>
      <c r="F4042" t="s">
        <v>3583</v>
      </c>
      <c r="G4042" t="s">
        <v>19</v>
      </c>
      <c r="H4042">
        <v>8</v>
      </c>
      <c r="I4042" s="17">
        <v>63960</v>
      </c>
      <c r="J4042" s="17">
        <v>0</v>
      </c>
      <c r="K4042" s="17">
        <v>63960</v>
      </c>
      <c r="L4042" s="17">
        <v>48609.6</v>
      </c>
      <c r="M4042" s="17">
        <v>15350.4</v>
      </c>
      <c r="N4042" s="17">
        <v>169267.764</v>
      </c>
    </row>
    <row r="4043" spans="1:14">
      <c r="A4043" s="16">
        <v>46090</v>
      </c>
      <c r="B4043" t="s">
        <v>4079</v>
      </c>
      <c r="C4043" t="s">
        <v>26</v>
      </c>
      <c r="D4043" t="s">
        <v>27</v>
      </c>
      <c r="E4043" t="s">
        <v>17</v>
      </c>
      <c r="F4043" t="s">
        <v>3583</v>
      </c>
      <c r="G4043" t="s">
        <v>19</v>
      </c>
      <c r="H4043">
        <v>3</v>
      </c>
      <c r="I4043" s="17">
        <v>692228</v>
      </c>
      <c r="J4043" s="17">
        <v>62300.52</v>
      </c>
      <c r="K4043" s="17">
        <v>629927.48</v>
      </c>
      <c r="L4043" s="17">
        <v>440949.24</v>
      </c>
      <c r="M4043" s="17">
        <v>188978.24</v>
      </c>
      <c r="N4043" s="17">
        <v>77698.887</v>
      </c>
    </row>
    <row r="4044" spans="1:14">
      <c r="A4044" s="16">
        <v>46090</v>
      </c>
      <c r="B4044" t="s">
        <v>4080</v>
      </c>
      <c r="C4044" t="s">
        <v>43</v>
      </c>
      <c r="D4044" t="s">
        <v>44</v>
      </c>
      <c r="E4044" t="s">
        <v>31</v>
      </c>
      <c r="F4044" t="s">
        <v>3583</v>
      </c>
      <c r="G4044" t="s">
        <v>19</v>
      </c>
      <c r="H4044">
        <v>7</v>
      </c>
      <c r="I4044" s="17">
        <v>107338</v>
      </c>
      <c r="J4044" s="17">
        <v>7513.66</v>
      </c>
      <c r="K4044" s="17">
        <v>99824.34</v>
      </c>
      <c r="L4044" s="17">
        <v>61891.09</v>
      </c>
      <c r="M4044" s="17">
        <v>37933.25</v>
      </c>
      <c r="N4044" s="17">
        <v>86680.49890000001</v>
      </c>
    </row>
    <row r="4045" spans="1:14">
      <c r="A4045" s="16">
        <v>46090</v>
      </c>
      <c r="B4045" t="s">
        <v>4081</v>
      </c>
      <c r="C4045" t="s">
        <v>29</v>
      </c>
      <c r="D4045" t="s">
        <v>30</v>
      </c>
      <c r="E4045" t="s">
        <v>31</v>
      </c>
      <c r="F4045" t="s">
        <v>3583</v>
      </c>
      <c r="G4045" t="s">
        <v>19</v>
      </c>
      <c r="H4045">
        <v>10</v>
      </c>
      <c r="I4045" s="17">
        <v>583169</v>
      </c>
      <c r="J4045" s="17">
        <v>0</v>
      </c>
      <c r="K4045" s="17">
        <v>583169</v>
      </c>
      <c r="L4045" s="17">
        <v>361564.78</v>
      </c>
      <c r="M4045" s="17">
        <v>221604.22</v>
      </c>
      <c r="N4045" s="17">
        <v>86680.49890000001</v>
      </c>
    </row>
    <row r="4046" spans="1:14">
      <c r="A4046" s="16">
        <v>46090</v>
      </c>
      <c r="B4046" t="s">
        <v>4082</v>
      </c>
      <c r="C4046" t="s">
        <v>47</v>
      </c>
      <c r="D4046" t="s">
        <v>48</v>
      </c>
      <c r="E4046" t="s">
        <v>35</v>
      </c>
      <c r="F4046" t="s">
        <v>3583</v>
      </c>
      <c r="G4046" t="s">
        <v>19</v>
      </c>
      <c r="H4046">
        <v>7</v>
      </c>
      <c r="I4046" s="17">
        <v>610036</v>
      </c>
      <c r="J4046" s="17">
        <v>0</v>
      </c>
      <c r="K4046" s="17">
        <v>610036</v>
      </c>
      <c r="L4046" s="17">
        <v>439225.92</v>
      </c>
      <c r="M4046" s="17">
        <v>170810.08</v>
      </c>
      <c r="N4046" s="17">
        <v>48450.6557</v>
      </c>
    </row>
    <row r="4047" spans="1:14">
      <c r="A4047" s="16">
        <v>46090</v>
      </c>
      <c r="B4047" t="s">
        <v>4083</v>
      </c>
      <c r="C4047" t="s">
        <v>33</v>
      </c>
      <c r="D4047" t="s">
        <v>34</v>
      </c>
      <c r="E4047" t="s">
        <v>35</v>
      </c>
      <c r="F4047" t="s">
        <v>3583</v>
      </c>
      <c r="G4047" t="s">
        <v>19</v>
      </c>
      <c r="H4047">
        <v>5</v>
      </c>
      <c r="I4047" s="17">
        <v>802106</v>
      </c>
      <c r="J4047" s="17">
        <v>88231.66</v>
      </c>
      <c r="K4047" s="17">
        <v>713874.34</v>
      </c>
      <c r="L4047" s="17">
        <v>513989.52</v>
      </c>
      <c r="M4047" s="17">
        <v>199884.82</v>
      </c>
      <c r="N4047" s="17">
        <v>48450.6557</v>
      </c>
    </row>
    <row r="4048" spans="1:14">
      <c r="A4048" s="16">
        <v>46090</v>
      </c>
      <c r="B4048" t="s">
        <v>4084</v>
      </c>
      <c r="C4048" t="s">
        <v>43</v>
      </c>
      <c r="D4048" t="s">
        <v>44</v>
      </c>
      <c r="E4048" t="s">
        <v>31</v>
      </c>
      <c r="F4048" t="s">
        <v>3583</v>
      </c>
      <c r="G4048" t="s">
        <v>19</v>
      </c>
      <c r="H4048">
        <v>4</v>
      </c>
      <c r="I4048" s="17">
        <v>473253</v>
      </c>
      <c r="J4048" s="17">
        <v>47325.3</v>
      </c>
      <c r="K4048" s="17">
        <v>425927.7</v>
      </c>
      <c r="L4048" s="17">
        <v>264075.17</v>
      </c>
      <c r="M4048" s="17">
        <v>161852.53</v>
      </c>
      <c r="N4048" s="17">
        <v>86680.49890000001</v>
      </c>
    </row>
    <row r="4049" spans="1:14">
      <c r="A4049" s="16">
        <v>46090</v>
      </c>
      <c r="B4049" t="s">
        <v>4085</v>
      </c>
      <c r="C4049" t="s">
        <v>15</v>
      </c>
      <c r="D4049" t="s">
        <v>16</v>
      </c>
      <c r="E4049" t="s">
        <v>17</v>
      </c>
      <c r="F4049" t="s">
        <v>3583</v>
      </c>
      <c r="G4049" t="s">
        <v>19</v>
      </c>
      <c r="H4049">
        <v>10</v>
      </c>
      <c r="I4049" s="17">
        <v>650117</v>
      </c>
      <c r="J4049" s="17">
        <v>71512.87</v>
      </c>
      <c r="K4049" s="17">
        <v>578604.13</v>
      </c>
      <c r="L4049" s="17">
        <v>405022.89</v>
      </c>
      <c r="M4049" s="17">
        <v>173581.24</v>
      </c>
      <c r="N4049" s="17">
        <v>77698.887</v>
      </c>
    </row>
    <row r="4050" spans="1:14">
      <c r="A4050" s="16">
        <v>46090</v>
      </c>
      <c r="B4050" t="s">
        <v>4086</v>
      </c>
      <c r="C4050" t="s">
        <v>33</v>
      </c>
      <c r="D4050" t="s">
        <v>34</v>
      </c>
      <c r="E4050" t="s">
        <v>35</v>
      </c>
      <c r="F4050" t="s">
        <v>3583</v>
      </c>
      <c r="G4050" t="s">
        <v>19</v>
      </c>
      <c r="H4050">
        <v>5</v>
      </c>
      <c r="I4050" s="17">
        <v>282350</v>
      </c>
      <c r="J4050" s="17">
        <v>31058.5</v>
      </c>
      <c r="K4050" s="17">
        <v>251291.5</v>
      </c>
      <c r="L4050" s="17">
        <v>180929.88</v>
      </c>
      <c r="M4050" s="17">
        <v>70361.62</v>
      </c>
      <c r="N4050" s="17">
        <v>48450.6557</v>
      </c>
    </row>
    <row r="4051" spans="1:14">
      <c r="A4051" s="16">
        <v>46090</v>
      </c>
      <c r="B4051" t="s">
        <v>4087</v>
      </c>
      <c r="C4051" t="s">
        <v>43</v>
      </c>
      <c r="D4051" t="s">
        <v>44</v>
      </c>
      <c r="E4051" t="s">
        <v>31</v>
      </c>
      <c r="F4051" t="s">
        <v>3583</v>
      </c>
      <c r="G4051" t="s">
        <v>19</v>
      </c>
      <c r="H4051">
        <v>3</v>
      </c>
      <c r="I4051" s="17">
        <v>268929</v>
      </c>
      <c r="J4051" s="17">
        <v>34960.77</v>
      </c>
      <c r="K4051" s="17">
        <v>233968.23</v>
      </c>
      <c r="L4051" s="17">
        <v>145060.3</v>
      </c>
      <c r="M4051" s="17">
        <v>88907.92999999999</v>
      </c>
      <c r="N4051" s="17">
        <v>86680.49890000001</v>
      </c>
    </row>
    <row r="4052" spans="1:14">
      <c r="A4052" s="16">
        <v>46090</v>
      </c>
      <c r="B4052" t="s">
        <v>4088</v>
      </c>
      <c r="C4052" t="s">
        <v>29</v>
      </c>
      <c r="D4052" t="s">
        <v>30</v>
      </c>
      <c r="E4052" t="s">
        <v>31</v>
      </c>
      <c r="F4052" t="s">
        <v>3583</v>
      </c>
      <c r="G4052" t="s">
        <v>19</v>
      </c>
      <c r="H4052">
        <v>8</v>
      </c>
      <c r="I4052" s="17">
        <v>687319</v>
      </c>
      <c r="J4052" s="17">
        <v>54985.52</v>
      </c>
      <c r="K4052" s="17">
        <v>632333.48</v>
      </c>
      <c r="L4052" s="17">
        <v>392046.76</v>
      </c>
      <c r="M4052" s="17">
        <v>240286.72</v>
      </c>
      <c r="N4052" s="17">
        <v>86680.49890000001</v>
      </c>
    </row>
    <row r="4053" spans="1:14">
      <c r="A4053" s="16">
        <v>46090</v>
      </c>
      <c r="B4053" t="s">
        <v>4089</v>
      </c>
      <c r="C4053" t="s">
        <v>73</v>
      </c>
      <c r="D4053" t="s">
        <v>74</v>
      </c>
      <c r="E4053" t="s">
        <v>24</v>
      </c>
      <c r="F4053" t="s">
        <v>3583</v>
      </c>
      <c r="G4053" t="s">
        <v>19</v>
      </c>
      <c r="H4053">
        <v>12</v>
      </c>
      <c r="I4053" s="17">
        <v>74097</v>
      </c>
      <c r="J4053" s="17">
        <v>6668.73</v>
      </c>
      <c r="K4053" s="17">
        <v>67428.27</v>
      </c>
      <c r="L4053" s="17">
        <v>51245.49</v>
      </c>
      <c r="M4053" s="17">
        <v>16182.78</v>
      </c>
      <c r="N4053" s="17">
        <v>169267.764</v>
      </c>
    </row>
    <row r="4054" spans="1:14">
      <c r="A4054" s="16">
        <v>46090</v>
      </c>
      <c r="B4054" t="s">
        <v>4090</v>
      </c>
      <c r="C4054" t="s">
        <v>29</v>
      </c>
      <c r="D4054" t="s">
        <v>30</v>
      </c>
      <c r="E4054" t="s">
        <v>31</v>
      </c>
      <c r="F4054" t="s">
        <v>3583</v>
      </c>
      <c r="G4054" t="s">
        <v>19</v>
      </c>
      <c r="H4054">
        <v>5</v>
      </c>
      <c r="I4054" s="17">
        <v>512962</v>
      </c>
      <c r="J4054" s="17">
        <v>76944.3</v>
      </c>
      <c r="K4054" s="17">
        <v>436017.7</v>
      </c>
      <c r="L4054" s="17">
        <v>270330.97</v>
      </c>
      <c r="M4054" s="17">
        <v>165686.73</v>
      </c>
      <c r="N4054" s="17">
        <v>86680.49890000001</v>
      </c>
    </row>
    <row r="4055" spans="1:14">
      <c r="A4055" s="16">
        <v>46090</v>
      </c>
      <c r="B4055" t="s">
        <v>4091</v>
      </c>
      <c r="C4055" t="s">
        <v>29</v>
      </c>
      <c r="D4055" t="s">
        <v>30</v>
      </c>
      <c r="E4055" t="s">
        <v>31</v>
      </c>
      <c r="F4055" t="s">
        <v>3583</v>
      </c>
      <c r="G4055" t="s">
        <v>19</v>
      </c>
      <c r="H4055">
        <v>2</v>
      </c>
      <c r="I4055" s="17">
        <v>330941</v>
      </c>
      <c r="J4055" s="17">
        <v>33094.1</v>
      </c>
      <c r="K4055" s="17">
        <v>297846.9</v>
      </c>
      <c r="L4055" s="17">
        <v>184665.08</v>
      </c>
      <c r="M4055" s="17">
        <v>113181.82</v>
      </c>
      <c r="N4055" s="17">
        <v>86680.49890000001</v>
      </c>
    </row>
    <row r="4056" spans="1:14">
      <c r="A4056" s="16">
        <v>46090</v>
      </c>
      <c r="B4056" t="s">
        <v>4092</v>
      </c>
      <c r="C4056" t="s">
        <v>47</v>
      </c>
      <c r="D4056" t="s">
        <v>48</v>
      </c>
      <c r="E4056" t="s">
        <v>35</v>
      </c>
      <c r="F4056" t="s">
        <v>3583</v>
      </c>
      <c r="G4056" t="s">
        <v>19</v>
      </c>
      <c r="H4056">
        <v>6</v>
      </c>
      <c r="I4056" s="17">
        <v>444454</v>
      </c>
      <c r="J4056" s="17">
        <v>0</v>
      </c>
      <c r="K4056" s="17">
        <v>444454</v>
      </c>
      <c r="L4056" s="17">
        <v>320006.88</v>
      </c>
      <c r="M4056" s="17">
        <v>124447.12</v>
      </c>
      <c r="N4056" s="17">
        <v>48450.6557</v>
      </c>
    </row>
    <row r="4057" spans="1:14">
      <c r="A4057" s="16">
        <v>46090</v>
      </c>
      <c r="B4057" t="s">
        <v>4093</v>
      </c>
      <c r="C4057" t="s">
        <v>33</v>
      </c>
      <c r="D4057" t="s">
        <v>34</v>
      </c>
      <c r="E4057" t="s">
        <v>35</v>
      </c>
      <c r="F4057" t="s">
        <v>3583</v>
      </c>
      <c r="G4057" t="s">
        <v>19</v>
      </c>
      <c r="H4057">
        <v>11</v>
      </c>
      <c r="I4057" s="17">
        <v>597294</v>
      </c>
      <c r="J4057" s="17">
        <v>0</v>
      </c>
      <c r="K4057" s="17">
        <v>597294</v>
      </c>
      <c r="L4057" s="17">
        <v>430051.68</v>
      </c>
      <c r="M4057" s="17">
        <v>167242.32</v>
      </c>
      <c r="N4057" s="17">
        <v>48450.6557</v>
      </c>
    </row>
    <row r="4058" spans="1:14">
      <c r="A4058" s="16">
        <v>46090</v>
      </c>
      <c r="B4058" t="s">
        <v>4094</v>
      </c>
      <c r="C4058" t="s">
        <v>22</v>
      </c>
      <c r="D4058" t="s">
        <v>23</v>
      </c>
      <c r="E4058" t="s">
        <v>24</v>
      </c>
      <c r="F4058" t="s">
        <v>3583</v>
      </c>
      <c r="G4058" t="s">
        <v>19</v>
      </c>
      <c r="H4058">
        <v>1</v>
      </c>
      <c r="I4058" s="17">
        <v>778957</v>
      </c>
      <c r="J4058" s="17">
        <v>54526.99</v>
      </c>
      <c r="K4058" s="17">
        <v>724430.01</v>
      </c>
      <c r="L4058" s="17">
        <v>550566.8100000001</v>
      </c>
      <c r="M4058" s="17">
        <v>173863.2</v>
      </c>
      <c r="N4058" s="17">
        <v>169267.764</v>
      </c>
    </row>
    <row r="4059" spans="1:14">
      <c r="A4059" s="16">
        <v>46090</v>
      </c>
      <c r="B4059" t="s">
        <v>4095</v>
      </c>
      <c r="C4059" t="s">
        <v>47</v>
      </c>
      <c r="D4059" t="s">
        <v>48</v>
      </c>
      <c r="E4059" t="s">
        <v>35</v>
      </c>
      <c r="F4059" t="s">
        <v>3583</v>
      </c>
      <c r="G4059" t="s">
        <v>19</v>
      </c>
      <c r="H4059">
        <v>6</v>
      </c>
      <c r="I4059" s="17">
        <v>127566</v>
      </c>
      <c r="J4059" s="17">
        <v>16583.58</v>
      </c>
      <c r="K4059" s="17">
        <v>110982.42</v>
      </c>
      <c r="L4059" s="17">
        <v>79907.34</v>
      </c>
      <c r="M4059" s="17">
        <v>31075.08</v>
      </c>
      <c r="N4059" s="17">
        <v>48450.6557</v>
      </c>
    </row>
    <row r="4060" spans="1:14">
      <c r="A4060" s="16">
        <v>46090</v>
      </c>
      <c r="B4060" t="s">
        <v>4096</v>
      </c>
      <c r="C4060" t="s">
        <v>15</v>
      </c>
      <c r="D4060" t="s">
        <v>16</v>
      </c>
      <c r="E4060" t="s">
        <v>17</v>
      </c>
      <c r="F4060" t="s">
        <v>3583</v>
      </c>
      <c r="G4060" t="s">
        <v>19</v>
      </c>
      <c r="H4060">
        <v>6</v>
      </c>
      <c r="I4060" s="17">
        <v>200962</v>
      </c>
      <c r="J4060" s="17">
        <v>26125.06</v>
      </c>
      <c r="K4060" s="17">
        <v>174836.94</v>
      </c>
      <c r="L4060" s="17">
        <v>122385.86</v>
      </c>
      <c r="M4060" s="17">
        <v>52451.08</v>
      </c>
      <c r="N4060" s="17">
        <v>77698.887</v>
      </c>
    </row>
    <row r="4061" spans="1:14">
      <c r="A4061" s="16">
        <v>46090</v>
      </c>
      <c r="B4061" t="s">
        <v>4097</v>
      </c>
      <c r="C4061" t="s">
        <v>29</v>
      </c>
      <c r="D4061" t="s">
        <v>30</v>
      </c>
      <c r="E4061" t="s">
        <v>31</v>
      </c>
      <c r="F4061" t="s">
        <v>3583</v>
      </c>
      <c r="G4061" t="s">
        <v>19</v>
      </c>
      <c r="H4061">
        <v>11</v>
      </c>
      <c r="I4061" s="17">
        <v>836393</v>
      </c>
      <c r="J4061" s="17">
        <v>83639.3</v>
      </c>
      <c r="K4061" s="17">
        <v>752753.7</v>
      </c>
      <c r="L4061" s="17">
        <v>466707.29</v>
      </c>
      <c r="M4061" s="17">
        <v>286046.41</v>
      </c>
      <c r="N4061" s="17">
        <v>86680.49890000001</v>
      </c>
    </row>
    <row r="4062" spans="1:14">
      <c r="A4062" s="16">
        <v>46090</v>
      </c>
      <c r="B4062" t="s">
        <v>4098</v>
      </c>
      <c r="C4062" t="s">
        <v>15</v>
      </c>
      <c r="D4062" t="s">
        <v>16</v>
      </c>
      <c r="E4062" t="s">
        <v>17</v>
      </c>
      <c r="F4062" t="s">
        <v>3583</v>
      </c>
      <c r="G4062" t="s">
        <v>19</v>
      </c>
      <c r="H4062">
        <v>1</v>
      </c>
      <c r="I4062" s="17">
        <v>803176</v>
      </c>
      <c r="J4062" s="17">
        <v>112444.64</v>
      </c>
      <c r="K4062" s="17">
        <v>690731.36</v>
      </c>
      <c r="L4062" s="17">
        <v>483511.95</v>
      </c>
      <c r="M4062" s="17">
        <v>207219.41</v>
      </c>
      <c r="N4062" s="17">
        <v>77698.887</v>
      </c>
    </row>
    <row r="4063" spans="1:14">
      <c r="A4063" s="16">
        <v>46090</v>
      </c>
      <c r="B4063" t="s">
        <v>4099</v>
      </c>
      <c r="C4063" t="s">
        <v>73</v>
      </c>
      <c r="D4063" t="s">
        <v>74</v>
      </c>
      <c r="E4063" t="s">
        <v>24</v>
      </c>
      <c r="F4063" t="s">
        <v>3583</v>
      </c>
      <c r="G4063" t="s">
        <v>19</v>
      </c>
      <c r="H4063">
        <v>10</v>
      </c>
      <c r="I4063" s="17">
        <v>717678</v>
      </c>
      <c r="J4063" s="17">
        <v>0</v>
      </c>
      <c r="K4063" s="17">
        <v>717678</v>
      </c>
      <c r="L4063" s="17">
        <v>545435.28</v>
      </c>
      <c r="M4063" s="17">
        <v>172242.72</v>
      </c>
      <c r="N4063" s="17">
        <v>169267.764</v>
      </c>
    </row>
    <row r="4064" spans="1:14">
      <c r="A4064" s="16">
        <v>46090</v>
      </c>
      <c r="B4064" t="s">
        <v>4100</v>
      </c>
      <c r="C4064" t="s">
        <v>47</v>
      </c>
      <c r="D4064" t="s">
        <v>48</v>
      </c>
      <c r="E4064" t="s">
        <v>35</v>
      </c>
      <c r="F4064" t="s">
        <v>3583</v>
      </c>
      <c r="G4064" t="s">
        <v>19</v>
      </c>
      <c r="H4064">
        <v>5</v>
      </c>
      <c r="I4064" s="17">
        <v>524223</v>
      </c>
      <c r="J4064" s="17">
        <v>0</v>
      </c>
      <c r="K4064" s="17">
        <v>524223</v>
      </c>
      <c r="L4064" s="17">
        <v>377440.56</v>
      </c>
      <c r="M4064" s="17">
        <v>146782.44</v>
      </c>
      <c r="N4064" s="17">
        <v>48450.6557</v>
      </c>
    </row>
    <row r="4065" spans="1:14">
      <c r="A4065" s="16">
        <v>46090</v>
      </c>
      <c r="B4065" t="s">
        <v>4101</v>
      </c>
      <c r="C4065" t="s">
        <v>43</v>
      </c>
      <c r="D4065" t="s">
        <v>44</v>
      </c>
      <c r="E4065" t="s">
        <v>31</v>
      </c>
      <c r="F4065" t="s">
        <v>3583</v>
      </c>
      <c r="G4065" t="s">
        <v>19</v>
      </c>
      <c r="H4065">
        <v>11</v>
      </c>
      <c r="I4065" s="17">
        <v>218732</v>
      </c>
      <c r="J4065" s="17">
        <v>10936.6</v>
      </c>
      <c r="K4065" s="17">
        <v>207795.4</v>
      </c>
      <c r="L4065" s="17">
        <v>128833.15</v>
      </c>
      <c r="M4065" s="17">
        <v>78962.25</v>
      </c>
      <c r="N4065" s="17">
        <v>86680.49890000001</v>
      </c>
    </row>
    <row r="4066" spans="1:14">
      <c r="A4066" s="16">
        <v>46090</v>
      </c>
      <c r="B4066" t="s">
        <v>4102</v>
      </c>
      <c r="C4066" t="s">
        <v>47</v>
      </c>
      <c r="D4066" t="s">
        <v>48</v>
      </c>
      <c r="E4066" t="s">
        <v>35</v>
      </c>
      <c r="F4066" t="s">
        <v>3583</v>
      </c>
      <c r="G4066" t="s">
        <v>19</v>
      </c>
      <c r="H4066">
        <v>7</v>
      </c>
      <c r="I4066" s="17">
        <v>768920</v>
      </c>
      <c r="J4066" s="17">
        <v>107648.8</v>
      </c>
      <c r="K4066" s="17">
        <v>661271.2</v>
      </c>
      <c r="L4066" s="17">
        <v>476115.26</v>
      </c>
      <c r="M4066" s="17">
        <v>185155.94</v>
      </c>
      <c r="N4066" s="17">
        <v>48450.6557</v>
      </c>
    </row>
    <row r="4067" spans="1:14">
      <c r="A4067" s="16">
        <v>46090</v>
      </c>
      <c r="B4067" t="s">
        <v>4103</v>
      </c>
      <c r="C4067" t="s">
        <v>47</v>
      </c>
      <c r="D4067" t="s">
        <v>48</v>
      </c>
      <c r="E4067" t="s">
        <v>35</v>
      </c>
      <c r="F4067" t="s">
        <v>3583</v>
      </c>
      <c r="G4067" t="s">
        <v>19</v>
      </c>
      <c r="H4067">
        <v>11</v>
      </c>
      <c r="I4067" s="17">
        <v>770472</v>
      </c>
      <c r="J4067" s="17">
        <v>30818.88</v>
      </c>
      <c r="K4067" s="17">
        <v>739653.12</v>
      </c>
      <c r="L4067" s="17">
        <v>532550.25</v>
      </c>
      <c r="M4067" s="17">
        <v>207102.87</v>
      </c>
      <c r="N4067" s="17">
        <v>48450.6557</v>
      </c>
    </row>
    <row r="4068" spans="1:14">
      <c r="A4068" s="16">
        <v>46090</v>
      </c>
      <c r="B4068" t="s">
        <v>4104</v>
      </c>
      <c r="C4068" t="s">
        <v>33</v>
      </c>
      <c r="D4068" t="s">
        <v>34</v>
      </c>
      <c r="E4068" t="s">
        <v>35</v>
      </c>
      <c r="F4068" t="s">
        <v>3583</v>
      </c>
      <c r="G4068" t="s">
        <v>19</v>
      </c>
      <c r="H4068">
        <v>8</v>
      </c>
      <c r="I4068" s="17">
        <v>151355</v>
      </c>
      <c r="J4068" s="17">
        <v>21189.7</v>
      </c>
      <c r="K4068" s="17">
        <v>130165.3</v>
      </c>
      <c r="L4068" s="17">
        <v>93719.02</v>
      </c>
      <c r="M4068" s="17">
        <v>36446.28</v>
      </c>
      <c r="N4068" s="17">
        <v>48450.6557</v>
      </c>
    </row>
    <row r="4069" spans="1:14">
      <c r="A4069" s="16">
        <v>46090</v>
      </c>
      <c r="B4069" t="s">
        <v>4105</v>
      </c>
      <c r="C4069" t="s">
        <v>73</v>
      </c>
      <c r="D4069" t="s">
        <v>74</v>
      </c>
      <c r="E4069" t="s">
        <v>24</v>
      </c>
      <c r="F4069" t="s">
        <v>3583</v>
      </c>
      <c r="G4069" t="s">
        <v>19</v>
      </c>
      <c r="H4069">
        <v>8</v>
      </c>
      <c r="I4069" s="17">
        <v>813808</v>
      </c>
      <c r="J4069" s="17">
        <v>0</v>
      </c>
      <c r="K4069" s="17">
        <v>813808</v>
      </c>
      <c r="L4069" s="17">
        <v>618494.08</v>
      </c>
      <c r="M4069" s="17">
        <v>195313.92</v>
      </c>
      <c r="N4069" s="17">
        <v>169267.764</v>
      </c>
    </row>
    <row r="4070" spans="1:14">
      <c r="A4070" s="16">
        <v>46090</v>
      </c>
      <c r="B4070" t="s">
        <v>4106</v>
      </c>
      <c r="C4070" t="s">
        <v>15</v>
      </c>
      <c r="D4070" t="s">
        <v>16</v>
      </c>
      <c r="E4070" t="s">
        <v>17</v>
      </c>
      <c r="F4070" t="s">
        <v>3583</v>
      </c>
      <c r="G4070" t="s">
        <v>19</v>
      </c>
      <c r="H4070">
        <v>5</v>
      </c>
      <c r="I4070" s="17">
        <v>821146</v>
      </c>
      <c r="J4070" s="17">
        <v>0</v>
      </c>
      <c r="K4070" s="17">
        <v>821146</v>
      </c>
      <c r="L4070" s="17">
        <v>574802.2</v>
      </c>
      <c r="M4070" s="17">
        <v>246343.8</v>
      </c>
      <c r="N4070" s="17">
        <v>77698.887</v>
      </c>
    </row>
    <row r="4071" spans="1:14">
      <c r="A4071" s="16">
        <v>46090</v>
      </c>
      <c r="B4071" t="s">
        <v>4107</v>
      </c>
      <c r="C4071" t="s">
        <v>33</v>
      </c>
      <c r="D4071" t="s">
        <v>34</v>
      </c>
      <c r="E4071" t="s">
        <v>35</v>
      </c>
      <c r="F4071" t="s">
        <v>3583</v>
      </c>
      <c r="G4071" t="s">
        <v>19</v>
      </c>
      <c r="H4071">
        <v>11</v>
      </c>
      <c r="I4071" s="17">
        <v>629541</v>
      </c>
      <c r="J4071" s="17">
        <v>0</v>
      </c>
      <c r="K4071" s="17">
        <v>629541</v>
      </c>
      <c r="L4071" s="17">
        <v>453269.52</v>
      </c>
      <c r="M4071" s="17">
        <v>176271.48</v>
      </c>
      <c r="N4071" s="17">
        <v>48450.6557</v>
      </c>
    </row>
    <row r="4072" spans="1:14">
      <c r="A4072" s="16">
        <v>46090</v>
      </c>
      <c r="B4072" t="s">
        <v>4108</v>
      </c>
      <c r="C4072" t="s">
        <v>33</v>
      </c>
      <c r="D4072" t="s">
        <v>34</v>
      </c>
      <c r="E4072" t="s">
        <v>35</v>
      </c>
      <c r="F4072" t="s">
        <v>3583</v>
      </c>
      <c r="G4072" t="s">
        <v>19</v>
      </c>
      <c r="H4072">
        <v>1</v>
      </c>
      <c r="I4072" s="17">
        <v>253992</v>
      </c>
      <c r="J4072" s="17">
        <v>0</v>
      </c>
      <c r="K4072" s="17">
        <v>253992</v>
      </c>
      <c r="L4072" s="17">
        <v>182874.24</v>
      </c>
      <c r="M4072" s="17">
        <v>71117.75999999999</v>
      </c>
      <c r="N4072" s="17">
        <v>48450.6557</v>
      </c>
    </row>
    <row r="4073" spans="1:14">
      <c r="A4073" s="16">
        <v>46090</v>
      </c>
      <c r="B4073" t="s">
        <v>4109</v>
      </c>
      <c r="C4073" t="s">
        <v>29</v>
      </c>
      <c r="D4073" t="s">
        <v>30</v>
      </c>
      <c r="E4073" t="s">
        <v>31</v>
      </c>
      <c r="F4073" t="s">
        <v>3583</v>
      </c>
      <c r="G4073" t="s">
        <v>19</v>
      </c>
      <c r="H4073">
        <v>5</v>
      </c>
      <c r="I4073" s="17">
        <v>525817</v>
      </c>
      <c r="J4073" s="17">
        <v>26290.85</v>
      </c>
      <c r="K4073" s="17">
        <v>499526.15</v>
      </c>
      <c r="L4073" s="17">
        <v>309706.21</v>
      </c>
      <c r="M4073" s="17">
        <v>189819.94</v>
      </c>
      <c r="N4073" s="17">
        <v>86680.49890000001</v>
      </c>
    </row>
    <row r="4074" spans="1:14">
      <c r="A4074" s="16">
        <v>46090</v>
      </c>
      <c r="B4074" t="s">
        <v>4110</v>
      </c>
      <c r="C4074" t="s">
        <v>15</v>
      </c>
      <c r="D4074" t="s">
        <v>16</v>
      </c>
      <c r="E4074" t="s">
        <v>17</v>
      </c>
      <c r="F4074" t="s">
        <v>3583</v>
      </c>
      <c r="G4074" t="s">
        <v>19</v>
      </c>
      <c r="H4074">
        <v>2</v>
      </c>
      <c r="I4074" s="17">
        <v>633560</v>
      </c>
      <c r="J4074" s="17">
        <v>25342.4</v>
      </c>
      <c r="K4074" s="17">
        <v>608217.6</v>
      </c>
      <c r="L4074" s="17">
        <v>425752.32</v>
      </c>
      <c r="M4074" s="17">
        <v>182465.28</v>
      </c>
      <c r="N4074" s="17">
        <v>77698.887</v>
      </c>
    </row>
    <row r="4075" spans="1:14">
      <c r="A4075" s="16">
        <v>46090</v>
      </c>
      <c r="B4075" t="s">
        <v>4111</v>
      </c>
      <c r="C4075" t="s">
        <v>73</v>
      </c>
      <c r="D4075" t="s">
        <v>74</v>
      </c>
      <c r="E4075" t="s">
        <v>24</v>
      </c>
      <c r="F4075" t="s">
        <v>3583</v>
      </c>
      <c r="G4075" t="s">
        <v>19</v>
      </c>
      <c r="H4075">
        <v>2</v>
      </c>
      <c r="I4075" s="17">
        <v>813113</v>
      </c>
      <c r="J4075" s="17">
        <v>0</v>
      </c>
      <c r="K4075" s="17">
        <v>813113</v>
      </c>
      <c r="L4075" s="17">
        <v>617965.88</v>
      </c>
      <c r="M4075" s="17">
        <v>195147.12</v>
      </c>
      <c r="N4075" s="17">
        <v>169267.764</v>
      </c>
    </row>
    <row r="4076" spans="1:14">
      <c r="A4076" s="16">
        <v>46090</v>
      </c>
      <c r="B4076" t="s">
        <v>4112</v>
      </c>
      <c r="C4076" t="s">
        <v>26</v>
      </c>
      <c r="D4076" t="s">
        <v>27</v>
      </c>
      <c r="E4076" t="s">
        <v>17</v>
      </c>
      <c r="F4076" t="s">
        <v>3583</v>
      </c>
      <c r="G4076" t="s">
        <v>19</v>
      </c>
      <c r="H4076">
        <v>10</v>
      </c>
      <c r="I4076" s="17">
        <v>56828</v>
      </c>
      <c r="J4076" s="17">
        <v>5682.8</v>
      </c>
      <c r="K4076" s="17">
        <v>51145.2</v>
      </c>
      <c r="L4076" s="17">
        <v>35801.64</v>
      </c>
      <c r="M4076" s="17">
        <v>15343.56</v>
      </c>
      <c r="N4076" s="17">
        <v>77698.887</v>
      </c>
    </row>
    <row r="4077" spans="1:14">
      <c r="A4077" s="16">
        <v>46090</v>
      </c>
      <c r="B4077" t="s">
        <v>4113</v>
      </c>
      <c r="C4077" t="s">
        <v>43</v>
      </c>
      <c r="D4077" t="s">
        <v>44</v>
      </c>
      <c r="E4077" t="s">
        <v>31</v>
      </c>
      <c r="F4077" t="s">
        <v>3583</v>
      </c>
      <c r="G4077" t="s">
        <v>19</v>
      </c>
      <c r="H4077">
        <v>11</v>
      </c>
      <c r="I4077" s="17">
        <v>669391</v>
      </c>
      <c r="J4077" s="17">
        <v>40163.46</v>
      </c>
      <c r="K4077" s="17">
        <v>629227.54</v>
      </c>
      <c r="L4077" s="17">
        <v>390121.07</v>
      </c>
      <c r="M4077" s="17">
        <v>239106.47</v>
      </c>
      <c r="N4077" s="17">
        <v>86680.49890000001</v>
      </c>
    </row>
    <row r="4078" spans="1:14">
      <c r="A4078" s="16">
        <v>46090</v>
      </c>
      <c r="B4078" t="s">
        <v>4114</v>
      </c>
      <c r="C4078" t="s">
        <v>26</v>
      </c>
      <c r="D4078" t="s">
        <v>27</v>
      </c>
      <c r="E4078" t="s">
        <v>17</v>
      </c>
      <c r="F4078" t="s">
        <v>3583</v>
      </c>
      <c r="G4078" t="s">
        <v>19</v>
      </c>
      <c r="H4078">
        <v>4</v>
      </c>
      <c r="I4078" s="17">
        <v>242799</v>
      </c>
      <c r="J4078" s="17">
        <v>31563.87</v>
      </c>
      <c r="K4078" s="17">
        <v>211235.13</v>
      </c>
      <c r="L4078" s="17">
        <v>147864.59</v>
      </c>
      <c r="M4078" s="17">
        <v>63370.54</v>
      </c>
      <c r="N4078" s="17">
        <v>77698.887</v>
      </c>
    </row>
    <row r="4079" spans="1:14">
      <c r="A4079" s="16">
        <v>46090</v>
      </c>
      <c r="B4079" t="s">
        <v>4115</v>
      </c>
      <c r="C4079" t="s">
        <v>47</v>
      </c>
      <c r="D4079" t="s">
        <v>48</v>
      </c>
      <c r="E4079" t="s">
        <v>35</v>
      </c>
      <c r="F4079" t="s">
        <v>3583</v>
      </c>
      <c r="G4079" t="s">
        <v>19</v>
      </c>
      <c r="H4079">
        <v>12</v>
      </c>
      <c r="I4079" s="17">
        <v>487630</v>
      </c>
      <c r="J4079" s="17">
        <v>0</v>
      </c>
      <c r="K4079" s="17">
        <v>487630</v>
      </c>
      <c r="L4079" s="17">
        <v>351093.6</v>
      </c>
      <c r="M4079" s="17">
        <v>136536.4</v>
      </c>
      <c r="N4079" s="17">
        <v>48450.6557</v>
      </c>
    </row>
    <row r="4080" spans="1:14">
      <c r="A4080" s="16">
        <v>46090</v>
      </c>
      <c r="B4080" t="s">
        <v>4116</v>
      </c>
      <c r="C4080" t="s">
        <v>29</v>
      </c>
      <c r="D4080" t="s">
        <v>30</v>
      </c>
      <c r="E4080" t="s">
        <v>31</v>
      </c>
      <c r="F4080" t="s">
        <v>3583</v>
      </c>
      <c r="G4080" t="s">
        <v>19</v>
      </c>
      <c r="H4080">
        <v>11</v>
      </c>
      <c r="I4080" s="17">
        <v>610995</v>
      </c>
      <c r="J4080" s="17">
        <v>24439.8</v>
      </c>
      <c r="K4080" s="17">
        <v>586555.2</v>
      </c>
      <c r="L4080" s="17">
        <v>363664.22</v>
      </c>
      <c r="M4080" s="17">
        <v>222890.98</v>
      </c>
      <c r="N4080" s="17">
        <v>86680.49890000001</v>
      </c>
    </row>
    <row r="4081" spans="1:14">
      <c r="A4081" s="16">
        <v>46090</v>
      </c>
      <c r="B4081" t="s">
        <v>4117</v>
      </c>
      <c r="C4081" t="s">
        <v>22</v>
      </c>
      <c r="D4081" t="s">
        <v>23</v>
      </c>
      <c r="E4081" t="s">
        <v>24</v>
      </c>
      <c r="F4081" t="s">
        <v>3583</v>
      </c>
      <c r="G4081" t="s">
        <v>19</v>
      </c>
      <c r="H4081">
        <v>10</v>
      </c>
      <c r="I4081" s="17">
        <v>368268</v>
      </c>
      <c r="J4081" s="17">
        <v>0</v>
      </c>
      <c r="K4081" s="17">
        <v>368268</v>
      </c>
      <c r="L4081" s="17">
        <v>279883.68</v>
      </c>
      <c r="M4081" s="17">
        <v>88384.32000000001</v>
      </c>
      <c r="N4081" s="17">
        <v>169267.764</v>
      </c>
    </row>
    <row r="4082" spans="1:14">
      <c r="A4082" s="16">
        <v>46090</v>
      </c>
      <c r="B4082" t="s">
        <v>4118</v>
      </c>
      <c r="C4082" t="s">
        <v>22</v>
      </c>
      <c r="D4082" t="s">
        <v>23</v>
      </c>
      <c r="E4082" t="s">
        <v>24</v>
      </c>
      <c r="F4082" t="s">
        <v>3583</v>
      </c>
      <c r="G4082" t="s">
        <v>19</v>
      </c>
      <c r="H4082">
        <v>10</v>
      </c>
      <c r="I4082" s="17">
        <v>172745</v>
      </c>
      <c r="J4082" s="17">
        <v>12092.15</v>
      </c>
      <c r="K4082" s="17">
        <v>160652.85</v>
      </c>
      <c r="L4082" s="17">
        <v>122096.17</v>
      </c>
      <c r="M4082" s="17">
        <v>38556.68</v>
      </c>
      <c r="N4082" s="17">
        <v>169267.764</v>
      </c>
    </row>
    <row r="4083" spans="1:14">
      <c r="A4083" s="16">
        <v>46090</v>
      </c>
      <c r="B4083" t="s">
        <v>4119</v>
      </c>
      <c r="C4083" t="s">
        <v>15</v>
      </c>
      <c r="D4083" t="s">
        <v>16</v>
      </c>
      <c r="E4083" t="s">
        <v>17</v>
      </c>
      <c r="F4083" t="s">
        <v>3583</v>
      </c>
      <c r="G4083" t="s">
        <v>19</v>
      </c>
      <c r="H4083">
        <v>12</v>
      </c>
      <c r="I4083" s="17">
        <v>593350</v>
      </c>
      <c r="J4083" s="17">
        <v>0</v>
      </c>
      <c r="K4083" s="17">
        <v>593350</v>
      </c>
      <c r="L4083" s="17">
        <v>415345</v>
      </c>
      <c r="M4083" s="17">
        <v>178005</v>
      </c>
      <c r="N4083" s="17">
        <v>77698.887</v>
      </c>
    </row>
    <row r="4084" spans="1:14">
      <c r="A4084" s="16">
        <v>46090</v>
      </c>
      <c r="B4084" t="s">
        <v>4120</v>
      </c>
      <c r="C4084" t="s">
        <v>22</v>
      </c>
      <c r="D4084" t="s">
        <v>23</v>
      </c>
      <c r="E4084" t="s">
        <v>24</v>
      </c>
      <c r="F4084" t="s">
        <v>3583</v>
      </c>
      <c r="G4084" t="s">
        <v>19</v>
      </c>
      <c r="H4084">
        <v>2</v>
      </c>
      <c r="I4084" s="17">
        <v>74513</v>
      </c>
      <c r="J4084" s="17">
        <v>5961.04</v>
      </c>
      <c r="K4084" s="17">
        <v>68551.96000000001</v>
      </c>
      <c r="L4084" s="17">
        <v>52099.49</v>
      </c>
      <c r="M4084" s="17">
        <v>16452.47</v>
      </c>
      <c r="N4084" s="17">
        <v>169267.764</v>
      </c>
    </row>
    <row r="4085" spans="1:14">
      <c r="A4085" s="16">
        <v>46090</v>
      </c>
      <c r="B4085" t="s">
        <v>4121</v>
      </c>
      <c r="C4085" t="s">
        <v>15</v>
      </c>
      <c r="D4085" t="s">
        <v>16</v>
      </c>
      <c r="E4085" t="s">
        <v>17</v>
      </c>
      <c r="F4085" t="s">
        <v>3583</v>
      </c>
      <c r="G4085" t="s">
        <v>19</v>
      </c>
      <c r="H4085">
        <v>9</v>
      </c>
      <c r="I4085" s="17">
        <v>749234</v>
      </c>
      <c r="J4085" s="17">
        <v>59938.72</v>
      </c>
      <c r="K4085" s="17">
        <v>689295.28</v>
      </c>
      <c r="L4085" s="17">
        <v>482506.7</v>
      </c>
      <c r="M4085" s="17">
        <v>206788.58</v>
      </c>
      <c r="N4085" s="17">
        <v>77698.887</v>
      </c>
    </row>
    <row r="4086" spans="1:14">
      <c r="A4086" s="16">
        <v>46090</v>
      </c>
      <c r="B4086" t="s">
        <v>4122</v>
      </c>
      <c r="C4086" t="s">
        <v>47</v>
      </c>
      <c r="D4086" t="s">
        <v>48</v>
      </c>
      <c r="E4086" t="s">
        <v>35</v>
      </c>
      <c r="F4086" t="s">
        <v>3583</v>
      </c>
      <c r="G4086" t="s">
        <v>19</v>
      </c>
      <c r="H4086">
        <v>12</v>
      </c>
      <c r="I4086" s="17">
        <v>599609</v>
      </c>
      <c r="J4086" s="17">
        <v>41972.63</v>
      </c>
      <c r="K4086" s="17">
        <v>557636.37</v>
      </c>
      <c r="L4086" s="17">
        <v>401498.19</v>
      </c>
      <c r="M4086" s="17">
        <v>156138.18</v>
      </c>
      <c r="N4086" s="17">
        <v>48450.6557</v>
      </c>
    </row>
    <row r="4087" spans="1:14">
      <c r="A4087" s="16">
        <v>46090</v>
      </c>
      <c r="B4087" t="s">
        <v>4123</v>
      </c>
      <c r="C4087" t="s">
        <v>33</v>
      </c>
      <c r="D4087" t="s">
        <v>34</v>
      </c>
      <c r="E4087" t="s">
        <v>35</v>
      </c>
      <c r="F4087" t="s">
        <v>3583</v>
      </c>
      <c r="G4087" t="s">
        <v>19</v>
      </c>
      <c r="H4087">
        <v>12</v>
      </c>
      <c r="I4087" s="17">
        <v>199315</v>
      </c>
      <c r="J4087" s="17">
        <v>23917.8</v>
      </c>
      <c r="K4087" s="17">
        <v>175397.2</v>
      </c>
      <c r="L4087" s="17">
        <v>126285.98</v>
      </c>
      <c r="M4087" s="17">
        <v>49111.22</v>
      </c>
      <c r="N4087" s="17">
        <v>48450.6557</v>
      </c>
    </row>
    <row r="4088" spans="1:14">
      <c r="A4088" s="16">
        <v>46090</v>
      </c>
      <c r="B4088" t="s">
        <v>4124</v>
      </c>
      <c r="C4088" t="s">
        <v>43</v>
      </c>
      <c r="D4088" t="s">
        <v>44</v>
      </c>
      <c r="E4088" t="s">
        <v>31</v>
      </c>
      <c r="F4088" t="s">
        <v>3583</v>
      </c>
      <c r="G4088" t="s">
        <v>19</v>
      </c>
      <c r="H4088">
        <v>3</v>
      </c>
      <c r="I4088" s="17">
        <v>847939</v>
      </c>
      <c r="J4088" s="17">
        <v>0</v>
      </c>
      <c r="K4088" s="17">
        <v>847939</v>
      </c>
      <c r="L4088" s="17">
        <v>525722.1800000001</v>
      </c>
      <c r="M4088" s="17">
        <v>322216.82</v>
      </c>
      <c r="N4088" s="17">
        <v>86680.49890000001</v>
      </c>
    </row>
    <row r="4089" spans="1:14">
      <c r="A4089" s="16">
        <v>46090</v>
      </c>
      <c r="B4089" t="s">
        <v>4125</v>
      </c>
      <c r="C4089" t="s">
        <v>15</v>
      </c>
      <c r="D4089" t="s">
        <v>16</v>
      </c>
      <c r="E4089" t="s">
        <v>17</v>
      </c>
      <c r="F4089" t="s">
        <v>3583</v>
      </c>
      <c r="G4089" t="s">
        <v>19</v>
      </c>
      <c r="H4089">
        <v>12</v>
      </c>
      <c r="I4089" s="17">
        <v>835247</v>
      </c>
      <c r="J4089" s="17">
        <v>91877.17</v>
      </c>
      <c r="K4089" s="17">
        <v>743369.83</v>
      </c>
      <c r="L4089" s="17">
        <v>520358.88</v>
      </c>
      <c r="M4089" s="17">
        <v>223010.95</v>
      </c>
      <c r="N4089" s="17">
        <v>77698.887</v>
      </c>
    </row>
    <row r="4090" spans="1:14">
      <c r="A4090" s="16">
        <v>46090</v>
      </c>
      <c r="B4090" t="s">
        <v>4126</v>
      </c>
      <c r="C4090" t="s">
        <v>26</v>
      </c>
      <c r="D4090" t="s">
        <v>27</v>
      </c>
      <c r="E4090" t="s">
        <v>17</v>
      </c>
      <c r="F4090" t="s">
        <v>3583</v>
      </c>
      <c r="G4090" t="s">
        <v>19</v>
      </c>
      <c r="H4090">
        <v>9</v>
      </c>
      <c r="I4090" s="17">
        <v>407222</v>
      </c>
      <c r="J4090" s="17">
        <v>48866.64</v>
      </c>
      <c r="K4090" s="17">
        <v>358355.36</v>
      </c>
      <c r="L4090" s="17">
        <v>250848.75</v>
      </c>
      <c r="M4090" s="17">
        <v>107506.61</v>
      </c>
      <c r="N4090" s="17">
        <v>77698.887</v>
      </c>
    </row>
    <row r="4091" spans="1:14">
      <c r="A4091" s="16">
        <v>46090</v>
      </c>
      <c r="B4091" t="s">
        <v>4127</v>
      </c>
      <c r="C4091" t="s">
        <v>33</v>
      </c>
      <c r="D4091" t="s">
        <v>34</v>
      </c>
      <c r="E4091" t="s">
        <v>35</v>
      </c>
      <c r="F4091" t="s">
        <v>3583</v>
      </c>
      <c r="G4091" t="s">
        <v>19</v>
      </c>
      <c r="H4091">
        <v>9</v>
      </c>
      <c r="I4091" s="17">
        <v>87075</v>
      </c>
      <c r="J4091" s="17">
        <v>11319.75</v>
      </c>
      <c r="K4091" s="17">
        <v>75755.25</v>
      </c>
      <c r="L4091" s="17">
        <v>54543.78</v>
      </c>
      <c r="M4091" s="17">
        <v>21211.47</v>
      </c>
      <c r="N4091" s="17">
        <v>48450.6557</v>
      </c>
    </row>
    <row r="4092" spans="1:14">
      <c r="A4092" s="16">
        <v>46090</v>
      </c>
      <c r="B4092" t="s">
        <v>4128</v>
      </c>
      <c r="C4092" t="s">
        <v>73</v>
      </c>
      <c r="D4092" t="s">
        <v>74</v>
      </c>
      <c r="E4092" t="s">
        <v>24</v>
      </c>
      <c r="F4092" t="s">
        <v>3583</v>
      </c>
      <c r="G4092" t="s">
        <v>19</v>
      </c>
      <c r="H4092">
        <v>10</v>
      </c>
      <c r="I4092" s="17">
        <v>438714</v>
      </c>
      <c r="J4092" s="17">
        <v>0</v>
      </c>
      <c r="K4092" s="17">
        <v>438714</v>
      </c>
      <c r="L4092" s="17">
        <v>333422.64</v>
      </c>
      <c r="M4092" s="17">
        <v>105291.36</v>
      </c>
      <c r="N4092" s="17">
        <v>169267.764</v>
      </c>
    </row>
    <row r="4093" spans="1:14">
      <c r="A4093" s="16">
        <v>46090</v>
      </c>
      <c r="B4093" t="s">
        <v>4129</v>
      </c>
      <c r="C4093" t="s">
        <v>43</v>
      </c>
      <c r="D4093" t="s">
        <v>44</v>
      </c>
      <c r="E4093" t="s">
        <v>31</v>
      </c>
      <c r="F4093" t="s">
        <v>3583</v>
      </c>
      <c r="G4093" t="s">
        <v>19</v>
      </c>
      <c r="H4093">
        <v>10</v>
      </c>
      <c r="I4093" s="17">
        <v>641756</v>
      </c>
      <c r="J4093" s="17">
        <v>89845.84</v>
      </c>
      <c r="K4093" s="17">
        <v>551910.16</v>
      </c>
      <c r="L4093" s="17">
        <v>342184.3</v>
      </c>
      <c r="M4093" s="17">
        <v>209725.86</v>
      </c>
      <c r="N4093" s="17">
        <v>86680.49890000001</v>
      </c>
    </row>
    <row r="4094" spans="1:14">
      <c r="A4094" s="16">
        <v>46090</v>
      </c>
      <c r="B4094" t="s">
        <v>4130</v>
      </c>
      <c r="C4094" t="s">
        <v>15</v>
      </c>
      <c r="D4094" t="s">
        <v>16</v>
      </c>
      <c r="E4094" t="s">
        <v>17</v>
      </c>
      <c r="F4094" t="s">
        <v>3583</v>
      </c>
      <c r="G4094" t="s">
        <v>19</v>
      </c>
      <c r="H4094">
        <v>11</v>
      </c>
      <c r="I4094" s="17">
        <v>760437</v>
      </c>
      <c r="J4094" s="17">
        <v>38021.85</v>
      </c>
      <c r="K4094" s="17">
        <v>722415.15</v>
      </c>
      <c r="L4094" s="17">
        <v>505690.6</v>
      </c>
      <c r="M4094" s="17">
        <v>216724.55</v>
      </c>
      <c r="N4094" s="17">
        <v>77698.887</v>
      </c>
    </row>
    <row r="4095" spans="1:14">
      <c r="A4095" s="16">
        <v>46091</v>
      </c>
      <c r="B4095" t="s">
        <v>4131</v>
      </c>
      <c r="C4095" t="s">
        <v>26</v>
      </c>
      <c r="D4095" t="s">
        <v>27</v>
      </c>
      <c r="E4095" t="s">
        <v>17</v>
      </c>
      <c r="F4095" t="s">
        <v>3583</v>
      </c>
      <c r="G4095" t="s">
        <v>19</v>
      </c>
      <c r="H4095">
        <v>3</v>
      </c>
      <c r="I4095" s="17">
        <v>762941</v>
      </c>
      <c r="J4095" s="17">
        <v>83923.50999999999</v>
      </c>
      <c r="K4095" s="17">
        <v>679017.49</v>
      </c>
      <c r="L4095" s="17">
        <v>475312.24</v>
      </c>
      <c r="M4095" s="17">
        <v>203705.25</v>
      </c>
      <c r="N4095" s="17">
        <v>77698.887</v>
      </c>
    </row>
    <row r="4096" spans="1:14">
      <c r="A4096" s="16">
        <v>46091</v>
      </c>
      <c r="B4096" t="s">
        <v>4132</v>
      </c>
      <c r="C4096" t="s">
        <v>43</v>
      </c>
      <c r="D4096" t="s">
        <v>44</v>
      </c>
      <c r="E4096" t="s">
        <v>31</v>
      </c>
      <c r="F4096" t="s">
        <v>3583</v>
      </c>
      <c r="G4096" t="s">
        <v>19</v>
      </c>
      <c r="H4096">
        <v>3</v>
      </c>
      <c r="I4096" s="17">
        <v>811634</v>
      </c>
      <c r="J4096" s="17">
        <v>40581.7</v>
      </c>
      <c r="K4096" s="17">
        <v>771052.3</v>
      </c>
      <c r="L4096" s="17">
        <v>478052.43</v>
      </c>
      <c r="M4096" s="17">
        <v>292999.87</v>
      </c>
      <c r="N4096" s="17">
        <v>86680.49890000001</v>
      </c>
    </row>
    <row r="4097" spans="1:14">
      <c r="A4097" s="16">
        <v>46091</v>
      </c>
      <c r="B4097" t="s">
        <v>4133</v>
      </c>
      <c r="C4097" t="s">
        <v>33</v>
      </c>
      <c r="D4097" t="s">
        <v>34</v>
      </c>
      <c r="E4097" t="s">
        <v>35</v>
      </c>
      <c r="F4097" t="s">
        <v>3583</v>
      </c>
      <c r="G4097" t="s">
        <v>19</v>
      </c>
      <c r="H4097">
        <v>10</v>
      </c>
      <c r="I4097" s="17">
        <v>248060</v>
      </c>
      <c r="J4097" s="17">
        <v>0</v>
      </c>
      <c r="K4097" s="17">
        <v>248060</v>
      </c>
      <c r="L4097" s="17">
        <v>178603.2</v>
      </c>
      <c r="M4097" s="17">
        <v>69456.8</v>
      </c>
      <c r="N4097" s="17">
        <v>48450.6557</v>
      </c>
    </row>
    <row r="4098" spans="1:14">
      <c r="A4098" s="16">
        <v>46091</v>
      </c>
      <c r="B4098" t="s">
        <v>4134</v>
      </c>
      <c r="C4098" t="s">
        <v>43</v>
      </c>
      <c r="D4098" t="s">
        <v>44</v>
      </c>
      <c r="E4098" t="s">
        <v>31</v>
      </c>
      <c r="F4098" t="s">
        <v>3583</v>
      </c>
      <c r="G4098" t="s">
        <v>19</v>
      </c>
      <c r="H4098">
        <v>3</v>
      </c>
      <c r="I4098" s="17">
        <v>311121</v>
      </c>
      <c r="J4098" s="17">
        <v>6222.42</v>
      </c>
      <c r="K4098" s="17">
        <v>304898.58</v>
      </c>
      <c r="L4098" s="17">
        <v>189037.12</v>
      </c>
      <c r="M4098" s="17">
        <v>115861.46</v>
      </c>
      <c r="N4098" s="17">
        <v>86680.49890000001</v>
      </c>
    </row>
    <row r="4099" spans="1:14">
      <c r="A4099" s="16">
        <v>46091</v>
      </c>
      <c r="B4099" t="s">
        <v>4135</v>
      </c>
      <c r="C4099" t="s">
        <v>22</v>
      </c>
      <c r="D4099" t="s">
        <v>23</v>
      </c>
      <c r="E4099" t="s">
        <v>24</v>
      </c>
      <c r="F4099" t="s">
        <v>3583</v>
      </c>
      <c r="G4099" t="s">
        <v>19</v>
      </c>
      <c r="H4099">
        <v>7</v>
      </c>
      <c r="I4099" s="17">
        <v>313269</v>
      </c>
      <c r="J4099" s="17">
        <v>9398.07</v>
      </c>
      <c r="K4099" s="17">
        <v>303870.93</v>
      </c>
      <c r="L4099" s="17">
        <v>230941.91</v>
      </c>
      <c r="M4099" s="17">
        <v>72929.02</v>
      </c>
      <c r="N4099" s="17">
        <v>169267.764</v>
      </c>
    </row>
    <row r="4100" spans="1:14">
      <c r="A4100" s="16">
        <v>46091</v>
      </c>
      <c r="B4100" t="s">
        <v>4136</v>
      </c>
      <c r="C4100" t="s">
        <v>33</v>
      </c>
      <c r="D4100" t="s">
        <v>34</v>
      </c>
      <c r="E4100" t="s">
        <v>35</v>
      </c>
      <c r="F4100" t="s">
        <v>3583</v>
      </c>
      <c r="G4100" t="s">
        <v>19</v>
      </c>
      <c r="H4100">
        <v>11</v>
      </c>
      <c r="I4100" s="17">
        <v>599641</v>
      </c>
      <c r="J4100" s="17">
        <v>65960.50999999999</v>
      </c>
      <c r="K4100" s="17">
        <v>533680.49</v>
      </c>
      <c r="L4100" s="17">
        <v>384249.95</v>
      </c>
      <c r="M4100" s="17">
        <v>149430.54</v>
      </c>
      <c r="N4100" s="17">
        <v>48450.6557</v>
      </c>
    </row>
    <row r="4101" spans="1:14">
      <c r="A4101" s="16">
        <v>46091</v>
      </c>
      <c r="B4101" t="s">
        <v>4137</v>
      </c>
      <c r="C4101" t="s">
        <v>29</v>
      </c>
      <c r="D4101" t="s">
        <v>30</v>
      </c>
      <c r="E4101" t="s">
        <v>31</v>
      </c>
      <c r="F4101" t="s">
        <v>3583</v>
      </c>
      <c r="G4101" t="s">
        <v>19</v>
      </c>
      <c r="H4101">
        <v>2</v>
      </c>
      <c r="I4101" s="17">
        <v>672135</v>
      </c>
      <c r="J4101" s="17">
        <v>60492.15</v>
      </c>
      <c r="K4101" s="17">
        <v>611642.85</v>
      </c>
      <c r="L4101" s="17">
        <v>379218.57</v>
      </c>
      <c r="M4101" s="17">
        <v>232424.28</v>
      </c>
      <c r="N4101" s="17">
        <v>86680.49890000001</v>
      </c>
    </row>
    <row r="4102" spans="1:14">
      <c r="A4102" s="16">
        <v>46091</v>
      </c>
      <c r="B4102" t="s">
        <v>4138</v>
      </c>
      <c r="C4102" t="s">
        <v>29</v>
      </c>
      <c r="D4102" t="s">
        <v>30</v>
      </c>
      <c r="E4102" t="s">
        <v>31</v>
      </c>
      <c r="F4102" t="s">
        <v>3583</v>
      </c>
      <c r="G4102" t="s">
        <v>19</v>
      </c>
      <c r="H4102">
        <v>11</v>
      </c>
      <c r="I4102" s="17">
        <v>257367</v>
      </c>
      <c r="J4102" s="17">
        <v>0</v>
      </c>
      <c r="K4102" s="17">
        <v>257367</v>
      </c>
      <c r="L4102" s="17">
        <v>159567.54</v>
      </c>
      <c r="M4102" s="17">
        <v>97799.46000000001</v>
      </c>
      <c r="N4102" s="17">
        <v>86680.49890000001</v>
      </c>
    </row>
    <row r="4103" spans="1:14">
      <c r="A4103" s="16">
        <v>46091</v>
      </c>
      <c r="B4103" t="s">
        <v>4139</v>
      </c>
      <c r="C4103" t="s">
        <v>26</v>
      </c>
      <c r="D4103" t="s">
        <v>27</v>
      </c>
      <c r="E4103" t="s">
        <v>17</v>
      </c>
      <c r="F4103" t="s">
        <v>3583</v>
      </c>
      <c r="G4103" t="s">
        <v>19</v>
      </c>
      <c r="H4103">
        <v>11</v>
      </c>
      <c r="I4103" s="17">
        <v>73034</v>
      </c>
      <c r="J4103" s="17">
        <v>6573.06</v>
      </c>
      <c r="K4103" s="17">
        <v>66460.94</v>
      </c>
      <c r="L4103" s="17">
        <v>46522.66</v>
      </c>
      <c r="M4103" s="17">
        <v>19938.28</v>
      </c>
      <c r="N4103" s="17">
        <v>77698.887</v>
      </c>
    </row>
    <row r="4104" spans="1:14">
      <c r="A4104" s="16">
        <v>46091</v>
      </c>
      <c r="B4104" t="s">
        <v>4140</v>
      </c>
      <c r="C4104" t="s">
        <v>29</v>
      </c>
      <c r="D4104" t="s">
        <v>30</v>
      </c>
      <c r="E4104" t="s">
        <v>31</v>
      </c>
      <c r="F4104" t="s">
        <v>3583</v>
      </c>
      <c r="G4104" t="s">
        <v>19</v>
      </c>
      <c r="H4104">
        <v>6</v>
      </c>
      <c r="I4104" s="17">
        <v>744343</v>
      </c>
      <c r="J4104" s="17">
        <v>22330.29</v>
      </c>
      <c r="K4104" s="17">
        <v>722012.71</v>
      </c>
      <c r="L4104" s="17">
        <v>447647.88</v>
      </c>
      <c r="M4104" s="17">
        <v>274364.83</v>
      </c>
      <c r="N4104" s="17">
        <v>86680.49890000001</v>
      </c>
    </row>
    <row r="4105" spans="1:14">
      <c r="A4105" s="16">
        <v>46091</v>
      </c>
      <c r="B4105" t="s">
        <v>4141</v>
      </c>
      <c r="C4105" t="s">
        <v>33</v>
      </c>
      <c r="D4105" t="s">
        <v>34</v>
      </c>
      <c r="E4105" t="s">
        <v>35</v>
      </c>
      <c r="F4105" t="s">
        <v>3583</v>
      </c>
      <c r="G4105" t="s">
        <v>19</v>
      </c>
      <c r="H4105">
        <v>2</v>
      </c>
      <c r="I4105" s="17">
        <v>327663</v>
      </c>
      <c r="J4105" s="17">
        <v>39319.56</v>
      </c>
      <c r="K4105" s="17">
        <v>288343.44</v>
      </c>
      <c r="L4105" s="17">
        <v>207607.28</v>
      </c>
      <c r="M4105" s="17">
        <v>80736.16</v>
      </c>
      <c r="N4105" s="17">
        <v>48450.6557</v>
      </c>
    </row>
    <row r="4106" spans="1:14">
      <c r="A4106" s="16">
        <v>46091</v>
      </c>
      <c r="B4106" t="s">
        <v>4142</v>
      </c>
      <c r="C4106" t="s">
        <v>26</v>
      </c>
      <c r="D4106" t="s">
        <v>27</v>
      </c>
      <c r="E4106" t="s">
        <v>17</v>
      </c>
      <c r="F4106" t="s">
        <v>3583</v>
      </c>
      <c r="G4106" t="s">
        <v>19</v>
      </c>
      <c r="H4106">
        <v>2</v>
      </c>
      <c r="I4106" s="17">
        <v>656268</v>
      </c>
      <c r="J4106" s="17">
        <v>0</v>
      </c>
      <c r="K4106" s="17">
        <v>656268</v>
      </c>
      <c r="L4106" s="17">
        <v>459387.6</v>
      </c>
      <c r="M4106" s="17">
        <v>196880.4</v>
      </c>
      <c r="N4106" s="17">
        <v>77698.887</v>
      </c>
    </row>
    <row r="4107" spans="1:14">
      <c r="A4107" s="16">
        <v>46091</v>
      </c>
      <c r="B4107" t="s">
        <v>4143</v>
      </c>
      <c r="C4107" t="s">
        <v>43</v>
      </c>
      <c r="D4107" t="s">
        <v>44</v>
      </c>
      <c r="E4107" t="s">
        <v>31</v>
      </c>
      <c r="F4107" t="s">
        <v>3583</v>
      </c>
      <c r="G4107" t="s">
        <v>19</v>
      </c>
      <c r="H4107">
        <v>10</v>
      </c>
      <c r="I4107" s="17">
        <v>525508</v>
      </c>
      <c r="J4107" s="17">
        <v>0</v>
      </c>
      <c r="K4107" s="17">
        <v>525508</v>
      </c>
      <c r="L4107" s="17">
        <v>325814.96</v>
      </c>
      <c r="M4107" s="17">
        <v>199693.04</v>
      </c>
      <c r="N4107" s="17">
        <v>86680.49890000001</v>
      </c>
    </row>
    <row r="4108" spans="1:14">
      <c r="A4108" s="16">
        <v>46091</v>
      </c>
      <c r="B4108" t="s">
        <v>4144</v>
      </c>
      <c r="C4108" t="s">
        <v>47</v>
      </c>
      <c r="D4108" t="s">
        <v>48</v>
      </c>
      <c r="E4108" t="s">
        <v>35</v>
      </c>
      <c r="F4108" t="s">
        <v>3583</v>
      </c>
      <c r="G4108" t="s">
        <v>19</v>
      </c>
      <c r="H4108">
        <v>12</v>
      </c>
      <c r="I4108" s="17">
        <v>761211</v>
      </c>
      <c r="J4108" s="17">
        <v>53284.77</v>
      </c>
      <c r="K4108" s="17">
        <v>707926.23</v>
      </c>
      <c r="L4108" s="17">
        <v>509706.89</v>
      </c>
      <c r="M4108" s="17">
        <v>198219.34</v>
      </c>
      <c r="N4108" s="17">
        <v>48450.6557</v>
      </c>
    </row>
    <row r="4109" spans="1:14">
      <c r="A4109" s="16">
        <v>46091</v>
      </c>
      <c r="B4109" t="s">
        <v>4145</v>
      </c>
      <c r="C4109" t="s">
        <v>47</v>
      </c>
      <c r="D4109" t="s">
        <v>48</v>
      </c>
      <c r="E4109" t="s">
        <v>35</v>
      </c>
      <c r="F4109" t="s">
        <v>3583</v>
      </c>
      <c r="G4109" t="s">
        <v>19</v>
      </c>
      <c r="H4109">
        <v>6</v>
      </c>
      <c r="I4109" s="17">
        <v>418259</v>
      </c>
      <c r="J4109" s="17">
        <v>41825.9</v>
      </c>
      <c r="K4109" s="17">
        <v>376433.1</v>
      </c>
      <c r="L4109" s="17">
        <v>271031.83</v>
      </c>
      <c r="M4109" s="17">
        <v>105401.27</v>
      </c>
      <c r="N4109" s="17">
        <v>48450.6557</v>
      </c>
    </row>
    <row r="4110" spans="1:14">
      <c r="A4110" s="16">
        <v>46091</v>
      </c>
      <c r="B4110" t="s">
        <v>4146</v>
      </c>
      <c r="C4110" t="s">
        <v>33</v>
      </c>
      <c r="D4110" t="s">
        <v>34</v>
      </c>
      <c r="E4110" t="s">
        <v>35</v>
      </c>
      <c r="F4110" t="s">
        <v>3583</v>
      </c>
      <c r="G4110" t="s">
        <v>19</v>
      </c>
      <c r="H4110">
        <v>11</v>
      </c>
      <c r="I4110" s="17">
        <v>138857</v>
      </c>
      <c r="J4110" s="17">
        <v>11108.56</v>
      </c>
      <c r="K4110" s="17">
        <v>127748.44</v>
      </c>
      <c r="L4110" s="17">
        <v>91978.88</v>
      </c>
      <c r="M4110" s="17">
        <v>35769.56</v>
      </c>
      <c r="N4110" s="17">
        <v>48450.6557</v>
      </c>
    </row>
    <row r="4111" spans="1:14">
      <c r="A4111" s="16">
        <v>46091</v>
      </c>
      <c r="B4111" t="s">
        <v>4147</v>
      </c>
      <c r="C4111" t="s">
        <v>73</v>
      </c>
      <c r="D4111" t="s">
        <v>74</v>
      </c>
      <c r="E4111" t="s">
        <v>24</v>
      </c>
      <c r="F4111" t="s">
        <v>3583</v>
      </c>
      <c r="G4111" t="s">
        <v>19</v>
      </c>
      <c r="H4111">
        <v>12</v>
      </c>
      <c r="I4111" s="17">
        <v>512903</v>
      </c>
      <c r="J4111" s="17">
        <v>0</v>
      </c>
      <c r="K4111" s="17">
        <v>512903</v>
      </c>
      <c r="L4111" s="17">
        <v>389806.28</v>
      </c>
      <c r="M4111" s="17">
        <v>123096.72</v>
      </c>
      <c r="N4111" s="17">
        <v>169267.764</v>
      </c>
    </row>
    <row r="4112" spans="1:14">
      <c r="A4112" s="16">
        <v>46091</v>
      </c>
      <c r="B4112" t="s">
        <v>4148</v>
      </c>
      <c r="C4112" t="s">
        <v>73</v>
      </c>
      <c r="D4112" t="s">
        <v>74</v>
      </c>
      <c r="E4112" t="s">
        <v>24</v>
      </c>
      <c r="F4112" t="s">
        <v>3583</v>
      </c>
      <c r="G4112" t="s">
        <v>19</v>
      </c>
      <c r="H4112">
        <v>1</v>
      </c>
      <c r="I4112" s="17">
        <v>58108</v>
      </c>
      <c r="J4112" s="17">
        <v>0</v>
      </c>
      <c r="K4112" s="17">
        <v>58108</v>
      </c>
      <c r="L4112" s="17">
        <v>44162.08</v>
      </c>
      <c r="M4112" s="17">
        <v>13945.92</v>
      </c>
      <c r="N4112" s="17">
        <v>169267.764</v>
      </c>
    </row>
    <row r="4113" spans="1:14">
      <c r="A4113" s="16">
        <v>46091</v>
      </c>
      <c r="B4113" t="s">
        <v>4149</v>
      </c>
      <c r="C4113" t="s">
        <v>22</v>
      </c>
      <c r="D4113" t="s">
        <v>23</v>
      </c>
      <c r="E4113" t="s">
        <v>24</v>
      </c>
      <c r="F4113" t="s">
        <v>3583</v>
      </c>
      <c r="G4113" t="s">
        <v>19</v>
      </c>
      <c r="H4113">
        <v>1</v>
      </c>
      <c r="I4113" s="17">
        <v>833047</v>
      </c>
      <c r="J4113" s="17">
        <v>33321.88</v>
      </c>
      <c r="K4113" s="17">
        <v>799725.12</v>
      </c>
      <c r="L4113" s="17">
        <v>607791.09</v>
      </c>
      <c r="M4113" s="17">
        <v>191934.03</v>
      </c>
      <c r="N4113" s="17">
        <v>169267.764</v>
      </c>
    </row>
    <row r="4114" spans="1:14">
      <c r="A4114" s="16">
        <v>46091</v>
      </c>
      <c r="B4114" t="s">
        <v>4150</v>
      </c>
      <c r="C4114" t="s">
        <v>26</v>
      </c>
      <c r="D4114" t="s">
        <v>27</v>
      </c>
      <c r="E4114" t="s">
        <v>17</v>
      </c>
      <c r="F4114" t="s">
        <v>3583</v>
      </c>
      <c r="G4114" t="s">
        <v>19</v>
      </c>
      <c r="H4114">
        <v>9</v>
      </c>
      <c r="I4114" s="17">
        <v>269449</v>
      </c>
      <c r="J4114" s="17">
        <v>21555.92</v>
      </c>
      <c r="K4114" s="17">
        <v>247893.08</v>
      </c>
      <c r="L4114" s="17">
        <v>173525.16</v>
      </c>
      <c r="M4114" s="17">
        <v>74367.92</v>
      </c>
      <c r="N4114" s="17">
        <v>77698.887</v>
      </c>
    </row>
    <row r="4115" spans="1:14">
      <c r="A4115" s="16">
        <v>46091</v>
      </c>
      <c r="B4115" t="s">
        <v>4151</v>
      </c>
      <c r="C4115" t="s">
        <v>26</v>
      </c>
      <c r="D4115" t="s">
        <v>27</v>
      </c>
      <c r="E4115" t="s">
        <v>17</v>
      </c>
      <c r="F4115" t="s">
        <v>3583</v>
      </c>
      <c r="G4115" t="s">
        <v>19</v>
      </c>
      <c r="H4115">
        <v>12</v>
      </c>
      <c r="I4115" s="17">
        <v>75284</v>
      </c>
      <c r="J4115" s="17">
        <v>7528.4</v>
      </c>
      <c r="K4115" s="17">
        <v>67755.60000000001</v>
      </c>
      <c r="L4115" s="17">
        <v>47428.92</v>
      </c>
      <c r="M4115" s="17">
        <v>20326.68</v>
      </c>
      <c r="N4115" s="17">
        <v>77698.887</v>
      </c>
    </row>
    <row r="4116" spans="1:14">
      <c r="A4116" s="16">
        <v>46091</v>
      </c>
      <c r="B4116" t="s">
        <v>4152</v>
      </c>
      <c r="C4116" t="s">
        <v>15</v>
      </c>
      <c r="D4116" t="s">
        <v>16</v>
      </c>
      <c r="E4116" t="s">
        <v>17</v>
      </c>
      <c r="F4116" t="s">
        <v>3583</v>
      </c>
      <c r="G4116" t="s">
        <v>19</v>
      </c>
      <c r="H4116">
        <v>12</v>
      </c>
      <c r="I4116" s="17">
        <v>427391</v>
      </c>
      <c r="J4116" s="17">
        <v>25643.46</v>
      </c>
      <c r="K4116" s="17">
        <v>401747.54</v>
      </c>
      <c r="L4116" s="17">
        <v>281223.28</v>
      </c>
      <c r="M4116" s="17">
        <v>120524.26</v>
      </c>
      <c r="N4116" s="17">
        <v>77698.887</v>
      </c>
    </row>
    <row r="4117" spans="1:14">
      <c r="A4117" s="16">
        <v>46091</v>
      </c>
      <c r="B4117" t="s">
        <v>4153</v>
      </c>
      <c r="C4117" t="s">
        <v>43</v>
      </c>
      <c r="D4117" t="s">
        <v>44</v>
      </c>
      <c r="E4117" t="s">
        <v>31</v>
      </c>
      <c r="F4117" t="s">
        <v>3583</v>
      </c>
      <c r="G4117" t="s">
        <v>19</v>
      </c>
      <c r="H4117">
        <v>7</v>
      </c>
      <c r="I4117" s="17">
        <v>80219</v>
      </c>
      <c r="J4117" s="17">
        <v>6417.52</v>
      </c>
      <c r="K4117" s="17">
        <v>73801.48</v>
      </c>
      <c r="L4117" s="17">
        <v>45756.92</v>
      </c>
      <c r="M4117" s="17">
        <v>28044.56</v>
      </c>
      <c r="N4117" s="17">
        <v>86680.49890000001</v>
      </c>
    </row>
    <row r="4118" spans="1:14">
      <c r="A4118" s="16">
        <v>46091</v>
      </c>
      <c r="B4118" t="s">
        <v>4154</v>
      </c>
      <c r="C4118" t="s">
        <v>73</v>
      </c>
      <c r="D4118" t="s">
        <v>74</v>
      </c>
      <c r="E4118" t="s">
        <v>24</v>
      </c>
      <c r="F4118" t="s">
        <v>3583</v>
      </c>
      <c r="G4118" t="s">
        <v>19</v>
      </c>
      <c r="H4118">
        <v>10</v>
      </c>
      <c r="I4118" s="17">
        <v>581089</v>
      </c>
      <c r="J4118" s="17">
        <v>23243.56</v>
      </c>
      <c r="K4118" s="17">
        <v>557845.4399999999</v>
      </c>
      <c r="L4118" s="17">
        <v>423962.53</v>
      </c>
      <c r="M4118" s="17">
        <v>133882.91</v>
      </c>
      <c r="N4118" s="17">
        <v>169267.764</v>
      </c>
    </row>
    <row r="4119" spans="1:14">
      <c r="A4119" s="16">
        <v>46091</v>
      </c>
      <c r="B4119" t="s">
        <v>4155</v>
      </c>
      <c r="C4119" t="s">
        <v>73</v>
      </c>
      <c r="D4119" t="s">
        <v>74</v>
      </c>
      <c r="E4119" t="s">
        <v>24</v>
      </c>
      <c r="F4119" t="s">
        <v>3583</v>
      </c>
      <c r="G4119" t="s">
        <v>19</v>
      </c>
      <c r="H4119">
        <v>10</v>
      </c>
      <c r="I4119" s="17">
        <v>190889</v>
      </c>
      <c r="J4119" s="17">
        <v>0</v>
      </c>
      <c r="K4119" s="17">
        <v>190889</v>
      </c>
      <c r="L4119" s="17">
        <v>145075.64</v>
      </c>
      <c r="M4119" s="17">
        <v>45813.36</v>
      </c>
      <c r="N4119" s="17">
        <v>169267.764</v>
      </c>
    </row>
    <row r="4120" spans="1:14">
      <c r="A4120" s="16">
        <v>46091</v>
      </c>
      <c r="B4120" t="s">
        <v>4156</v>
      </c>
      <c r="C4120" t="s">
        <v>47</v>
      </c>
      <c r="D4120" t="s">
        <v>48</v>
      </c>
      <c r="E4120" t="s">
        <v>35</v>
      </c>
      <c r="F4120" t="s">
        <v>3583</v>
      </c>
      <c r="G4120" t="s">
        <v>19</v>
      </c>
      <c r="H4120">
        <v>4</v>
      </c>
      <c r="I4120" s="17">
        <v>841128</v>
      </c>
      <c r="J4120" s="17">
        <v>16822.56</v>
      </c>
      <c r="K4120" s="17">
        <v>824305.4399999999</v>
      </c>
      <c r="L4120" s="17">
        <v>593499.92</v>
      </c>
      <c r="M4120" s="17">
        <v>230805.52</v>
      </c>
      <c r="N4120" s="17">
        <v>48450.6557</v>
      </c>
    </row>
    <row r="4121" spans="1:14">
      <c r="A4121" s="16">
        <v>46091</v>
      </c>
      <c r="B4121" t="s">
        <v>4157</v>
      </c>
      <c r="C4121" t="s">
        <v>47</v>
      </c>
      <c r="D4121" t="s">
        <v>48</v>
      </c>
      <c r="E4121" t="s">
        <v>35</v>
      </c>
      <c r="F4121" t="s">
        <v>3583</v>
      </c>
      <c r="G4121" t="s">
        <v>19</v>
      </c>
      <c r="H4121">
        <v>6</v>
      </c>
      <c r="I4121" s="17">
        <v>604939</v>
      </c>
      <c r="J4121" s="17">
        <v>84691.46000000001</v>
      </c>
      <c r="K4121" s="17">
        <v>520247.54</v>
      </c>
      <c r="L4121" s="17">
        <v>374578.23</v>
      </c>
      <c r="M4121" s="17">
        <v>145669.31</v>
      </c>
      <c r="N4121" s="17">
        <v>48450.6557</v>
      </c>
    </row>
    <row r="4122" spans="1:14">
      <c r="A4122" s="16">
        <v>46091</v>
      </c>
      <c r="B4122" t="s">
        <v>4158</v>
      </c>
      <c r="C4122" t="s">
        <v>43</v>
      </c>
      <c r="D4122" t="s">
        <v>44</v>
      </c>
      <c r="E4122" t="s">
        <v>31</v>
      </c>
      <c r="F4122" t="s">
        <v>3583</v>
      </c>
      <c r="G4122" t="s">
        <v>19</v>
      </c>
      <c r="H4122">
        <v>6</v>
      </c>
      <c r="I4122" s="17">
        <v>452710</v>
      </c>
      <c r="J4122" s="17">
        <v>49798.1</v>
      </c>
      <c r="K4122" s="17">
        <v>402911.9</v>
      </c>
      <c r="L4122" s="17">
        <v>249805.38</v>
      </c>
      <c r="M4122" s="17">
        <v>153106.52</v>
      </c>
      <c r="N4122" s="17">
        <v>86680.49890000001</v>
      </c>
    </row>
    <row r="4123" spans="1:14">
      <c r="A4123" s="16">
        <v>46091</v>
      </c>
      <c r="B4123" t="s">
        <v>4159</v>
      </c>
      <c r="C4123" t="s">
        <v>47</v>
      </c>
      <c r="D4123" t="s">
        <v>48</v>
      </c>
      <c r="E4123" t="s">
        <v>35</v>
      </c>
      <c r="F4123" t="s">
        <v>3583</v>
      </c>
      <c r="G4123" t="s">
        <v>19</v>
      </c>
      <c r="H4123">
        <v>3</v>
      </c>
      <c r="I4123" s="17">
        <v>819103</v>
      </c>
      <c r="J4123" s="17">
        <v>90101.33</v>
      </c>
      <c r="K4123" s="17">
        <v>729001.67</v>
      </c>
      <c r="L4123" s="17">
        <v>524881.2</v>
      </c>
      <c r="M4123" s="17">
        <v>204120.47</v>
      </c>
      <c r="N4123" s="17">
        <v>48450.6557</v>
      </c>
    </row>
    <row r="4124" spans="1:14">
      <c r="A4124" s="16">
        <v>46091</v>
      </c>
      <c r="B4124" t="s">
        <v>4160</v>
      </c>
      <c r="C4124" t="s">
        <v>26</v>
      </c>
      <c r="D4124" t="s">
        <v>27</v>
      </c>
      <c r="E4124" t="s">
        <v>17</v>
      </c>
      <c r="F4124" t="s">
        <v>3583</v>
      </c>
      <c r="G4124" t="s">
        <v>19</v>
      </c>
      <c r="H4124">
        <v>5</v>
      </c>
      <c r="I4124" s="17">
        <v>462744</v>
      </c>
      <c r="J4124" s="17">
        <v>55529.28</v>
      </c>
      <c r="K4124" s="17">
        <v>407214.72</v>
      </c>
      <c r="L4124" s="17">
        <v>285050.3</v>
      </c>
      <c r="M4124" s="17">
        <v>122164.42</v>
      </c>
      <c r="N4124" s="17">
        <v>77698.887</v>
      </c>
    </row>
    <row r="4125" spans="1:14">
      <c r="A4125" s="16">
        <v>46091</v>
      </c>
      <c r="B4125" t="s">
        <v>4161</v>
      </c>
      <c r="C4125" t="s">
        <v>33</v>
      </c>
      <c r="D4125" t="s">
        <v>34</v>
      </c>
      <c r="E4125" t="s">
        <v>35</v>
      </c>
      <c r="F4125" t="s">
        <v>3583</v>
      </c>
      <c r="G4125" t="s">
        <v>19</v>
      </c>
      <c r="H4125">
        <v>12</v>
      </c>
      <c r="I4125" s="17">
        <v>267162</v>
      </c>
      <c r="J4125" s="17">
        <v>32059.44</v>
      </c>
      <c r="K4125" s="17">
        <v>235102.56</v>
      </c>
      <c r="L4125" s="17">
        <v>169273.84</v>
      </c>
      <c r="M4125" s="17">
        <v>65828.72</v>
      </c>
      <c r="N4125" s="17">
        <v>48450.6557</v>
      </c>
    </row>
    <row r="4126" spans="1:14">
      <c r="A4126" s="16">
        <v>46091</v>
      </c>
      <c r="B4126" t="s">
        <v>4162</v>
      </c>
      <c r="C4126" t="s">
        <v>29</v>
      </c>
      <c r="D4126" t="s">
        <v>30</v>
      </c>
      <c r="E4126" t="s">
        <v>31</v>
      </c>
      <c r="F4126" t="s">
        <v>3583</v>
      </c>
      <c r="G4126" t="s">
        <v>19</v>
      </c>
      <c r="H4126">
        <v>7</v>
      </c>
      <c r="I4126" s="17">
        <v>129662</v>
      </c>
      <c r="J4126" s="17">
        <v>0</v>
      </c>
      <c r="K4126" s="17">
        <v>129662</v>
      </c>
      <c r="L4126" s="17">
        <v>80390.44</v>
      </c>
      <c r="M4126" s="17">
        <v>49271.56</v>
      </c>
      <c r="N4126" s="17">
        <v>86680.49890000001</v>
      </c>
    </row>
    <row r="4127" spans="1:14">
      <c r="A4127" s="16">
        <v>46091</v>
      </c>
      <c r="B4127" t="s">
        <v>4163</v>
      </c>
      <c r="C4127" t="s">
        <v>15</v>
      </c>
      <c r="D4127" t="s">
        <v>16</v>
      </c>
      <c r="E4127" t="s">
        <v>17</v>
      </c>
      <c r="F4127" t="s">
        <v>3583</v>
      </c>
      <c r="G4127" t="s">
        <v>19</v>
      </c>
      <c r="H4127">
        <v>10</v>
      </c>
      <c r="I4127" s="17">
        <v>164361</v>
      </c>
      <c r="J4127" s="17">
        <v>0</v>
      </c>
      <c r="K4127" s="17">
        <v>164361</v>
      </c>
      <c r="L4127" s="17">
        <v>115052.7</v>
      </c>
      <c r="M4127" s="17">
        <v>49308.3</v>
      </c>
      <c r="N4127" s="17">
        <v>77698.887</v>
      </c>
    </row>
    <row r="4128" spans="1:14">
      <c r="A4128" s="16">
        <v>46091</v>
      </c>
      <c r="B4128" t="s">
        <v>4164</v>
      </c>
      <c r="C4128" t="s">
        <v>22</v>
      </c>
      <c r="D4128" t="s">
        <v>23</v>
      </c>
      <c r="E4128" t="s">
        <v>24</v>
      </c>
      <c r="F4128" t="s">
        <v>3583</v>
      </c>
      <c r="G4128" t="s">
        <v>19</v>
      </c>
      <c r="H4128">
        <v>12</v>
      </c>
      <c r="I4128" s="17">
        <v>230400</v>
      </c>
      <c r="J4128" s="17">
        <v>6912</v>
      </c>
      <c r="K4128" s="17">
        <v>223488</v>
      </c>
      <c r="L4128" s="17">
        <v>169850.88</v>
      </c>
      <c r="M4128" s="17">
        <v>53637.12</v>
      </c>
      <c r="N4128" s="17">
        <v>169267.764</v>
      </c>
    </row>
    <row r="4129" spans="1:14">
      <c r="A4129" s="16">
        <v>46091</v>
      </c>
      <c r="B4129" t="s">
        <v>4165</v>
      </c>
      <c r="C4129" t="s">
        <v>47</v>
      </c>
      <c r="D4129" t="s">
        <v>48</v>
      </c>
      <c r="E4129" t="s">
        <v>35</v>
      </c>
      <c r="F4129" t="s">
        <v>3583</v>
      </c>
      <c r="G4129" t="s">
        <v>19</v>
      </c>
      <c r="H4129">
        <v>2</v>
      </c>
      <c r="I4129" s="17">
        <v>464659</v>
      </c>
      <c r="J4129" s="17">
        <v>13939.77</v>
      </c>
      <c r="K4129" s="17">
        <v>450719.23</v>
      </c>
      <c r="L4129" s="17">
        <v>324517.85</v>
      </c>
      <c r="M4129" s="17">
        <v>126201.38</v>
      </c>
      <c r="N4129" s="17">
        <v>48450.6557</v>
      </c>
    </row>
    <row r="4130" spans="1:14">
      <c r="A4130" s="16">
        <v>46091</v>
      </c>
      <c r="B4130" t="s">
        <v>4166</v>
      </c>
      <c r="C4130" t="s">
        <v>15</v>
      </c>
      <c r="D4130" t="s">
        <v>16</v>
      </c>
      <c r="E4130" t="s">
        <v>17</v>
      </c>
      <c r="F4130" t="s">
        <v>3583</v>
      </c>
      <c r="G4130" t="s">
        <v>19</v>
      </c>
      <c r="H4130">
        <v>12</v>
      </c>
      <c r="I4130" s="17">
        <v>566112</v>
      </c>
      <c r="J4130" s="17">
        <v>84916.8</v>
      </c>
      <c r="K4130" s="17">
        <v>481195.2</v>
      </c>
      <c r="L4130" s="17">
        <v>336836.64</v>
      </c>
      <c r="M4130" s="17">
        <v>144358.56</v>
      </c>
      <c r="N4130" s="17">
        <v>77698.887</v>
      </c>
    </row>
    <row r="4131" spans="1:14">
      <c r="A4131" s="16">
        <v>46091</v>
      </c>
      <c r="B4131" t="s">
        <v>4167</v>
      </c>
      <c r="C4131" t="s">
        <v>22</v>
      </c>
      <c r="D4131" t="s">
        <v>23</v>
      </c>
      <c r="E4131" t="s">
        <v>24</v>
      </c>
      <c r="F4131" t="s">
        <v>3583</v>
      </c>
      <c r="G4131" t="s">
        <v>19</v>
      </c>
      <c r="H4131">
        <v>3</v>
      </c>
      <c r="I4131" s="17">
        <v>55253</v>
      </c>
      <c r="J4131" s="17">
        <v>2210.12</v>
      </c>
      <c r="K4131" s="17">
        <v>53042.88</v>
      </c>
      <c r="L4131" s="17">
        <v>40312.59</v>
      </c>
      <c r="M4131" s="17">
        <v>12730.29</v>
      </c>
      <c r="N4131" s="17">
        <v>169267.764</v>
      </c>
    </row>
    <row r="4132" spans="1:14">
      <c r="A4132" s="16">
        <v>46091</v>
      </c>
      <c r="B4132" t="s">
        <v>4168</v>
      </c>
      <c r="C4132" t="s">
        <v>73</v>
      </c>
      <c r="D4132" t="s">
        <v>74</v>
      </c>
      <c r="E4132" t="s">
        <v>24</v>
      </c>
      <c r="F4132" t="s">
        <v>3583</v>
      </c>
      <c r="G4132" t="s">
        <v>19</v>
      </c>
      <c r="H4132">
        <v>6</v>
      </c>
      <c r="I4132" s="17">
        <v>197873</v>
      </c>
      <c r="J4132" s="17">
        <v>5936.19</v>
      </c>
      <c r="K4132" s="17">
        <v>191936.81</v>
      </c>
      <c r="L4132" s="17">
        <v>145871.98</v>
      </c>
      <c r="M4132" s="17">
        <v>46064.83</v>
      </c>
      <c r="N4132" s="17">
        <v>169267.764</v>
      </c>
    </row>
    <row r="4133" spans="1:14">
      <c r="A4133" s="16">
        <v>46091</v>
      </c>
      <c r="B4133" t="s">
        <v>4169</v>
      </c>
      <c r="C4133" t="s">
        <v>29</v>
      </c>
      <c r="D4133" t="s">
        <v>30</v>
      </c>
      <c r="E4133" t="s">
        <v>31</v>
      </c>
      <c r="F4133" t="s">
        <v>3583</v>
      </c>
      <c r="G4133" t="s">
        <v>19</v>
      </c>
      <c r="H4133">
        <v>9</v>
      </c>
      <c r="I4133" s="17">
        <v>502994</v>
      </c>
      <c r="J4133" s="17">
        <v>30179.64</v>
      </c>
      <c r="K4133" s="17">
        <v>472814.36</v>
      </c>
      <c r="L4133" s="17">
        <v>293144.9</v>
      </c>
      <c r="M4133" s="17">
        <v>179669.46</v>
      </c>
      <c r="N4133" s="17">
        <v>86680.49890000001</v>
      </c>
    </row>
    <row r="4134" spans="1:14">
      <c r="A4134" s="16">
        <v>46091</v>
      </c>
      <c r="B4134" t="s">
        <v>4170</v>
      </c>
      <c r="C4134" t="s">
        <v>33</v>
      </c>
      <c r="D4134" t="s">
        <v>34</v>
      </c>
      <c r="E4134" t="s">
        <v>35</v>
      </c>
      <c r="F4134" t="s">
        <v>3583</v>
      </c>
      <c r="G4134" t="s">
        <v>19</v>
      </c>
      <c r="H4134">
        <v>1</v>
      </c>
      <c r="I4134" s="17">
        <v>469437</v>
      </c>
      <c r="J4134" s="17">
        <v>0</v>
      </c>
      <c r="K4134" s="17">
        <v>469437</v>
      </c>
      <c r="L4134" s="17">
        <v>337994.64</v>
      </c>
      <c r="M4134" s="17">
        <v>131442.36</v>
      </c>
      <c r="N4134" s="17">
        <v>48450.6557</v>
      </c>
    </row>
    <row r="4135" spans="1:14">
      <c r="A4135" s="16">
        <v>46091</v>
      </c>
      <c r="B4135" t="s">
        <v>4171</v>
      </c>
      <c r="C4135" t="s">
        <v>26</v>
      </c>
      <c r="D4135" t="s">
        <v>27</v>
      </c>
      <c r="E4135" t="s">
        <v>17</v>
      </c>
      <c r="F4135" t="s">
        <v>3583</v>
      </c>
      <c r="G4135" t="s">
        <v>19</v>
      </c>
      <c r="H4135">
        <v>6</v>
      </c>
      <c r="I4135" s="17">
        <v>447030</v>
      </c>
      <c r="J4135" s="17">
        <v>26821.8</v>
      </c>
      <c r="K4135" s="17">
        <v>420208.2</v>
      </c>
      <c r="L4135" s="17">
        <v>294145.74</v>
      </c>
      <c r="M4135" s="17">
        <v>126062.46</v>
      </c>
      <c r="N4135" s="17">
        <v>77698.887</v>
      </c>
    </row>
    <row r="4136" spans="1:14">
      <c r="A4136" s="16">
        <v>46091</v>
      </c>
      <c r="B4136" t="s">
        <v>4172</v>
      </c>
      <c r="C4136" t="s">
        <v>22</v>
      </c>
      <c r="D4136" t="s">
        <v>23</v>
      </c>
      <c r="E4136" t="s">
        <v>24</v>
      </c>
      <c r="F4136" t="s">
        <v>3583</v>
      </c>
      <c r="G4136" t="s">
        <v>19</v>
      </c>
      <c r="H4136">
        <v>12</v>
      </c>
      <c r="I4136" s="17">
        <v>158171</v>
      </c>
      <c r="J4136" s="17">
        <v>20562.23</v>
      </c>
      <c r="K4136" s="17">
        <v>137608.77</v>
      </c>
      <c r="L4136" s="17">
        <v>104582.67</v>
      </c>
      <c r="M4136" s="17">
        <v>33026.1</v>
      </c>
      <c r="N4136" s="17">
        <v>169267.764</v>
      </c>
    </row>
    <row r="4137" spans="1:14">
      <c r="A4137" s="16">
        <v>46091</v>
      </c>
      <c r="B4137" t="s">
        <v>4173</v>
      </c>
      <c r="C4137" t="s">
        <v>73</v>
      </c>
      <c r="D4137" t="s">
        <v>74</v>
      </c>
      <c r="E4137" t="s">
        <v>24</v>
      </c>
      <c r="F4137" t="s">
        <v>3583</v>
      </c>
      <c r="G4137" t="s">
        <v>19</v>
      </c>
      <c r="H4137">
        <v>3</v>
      </c>
      <c r="I4137" s="17">
        <v>432115</v>
      </c>
      <c r="J4137" s="17">
        <v>64817.25</v>
      </c>
      <c r="K4137" s="17">
        <v>367297.75</v>
      </c>
      <c r="L4137" s="17">
        <v>279146.29</v>
      </c>
      <c r="M4137" s="17">
        <v>88151.46000000001</v>
      </c>
      <c r="N4137" s="17">
        <v>169267.764</v>
      </c>
    </row>
    <row r="4138" spans="1:14">
      <c r="A4138" s="16">
        <v>46091</v>
      </c>
      <c r="B4138" t="s">
        <v>4174</v>
      </c>
      <c r="C4138" t="s">
        <v>33</v>
      </c>
      <c r="D4138" t="s">
        <v>34</v>
      </c>
      <c r="E4138" t="s">
        <v>35</v>
      </c>
      <c r="F4138" t="s">
        <v>3583</v>
      </c>
      <c r="G4138" t="s">
        <v>19</v>
      </c>
      <c r="H4138">
        <v>11</v>
      </c>
      <c r="I4138" s="17">
        <v>439773</v>
      </c>
      <c r="J4138" s="17">
        <v>43977.3</v>
      </c>
      <c r="K4138" s="17">
        <v>395795.7</v>
      </c>
      <c r="L4138" s="17">
        <v>284972.9</v>
      </c>
      <c r="M4138" s="17">
        <v>110822.8</v>
      </c>
      <c r="N4138" s="17">
        <v>48450.6557</v>
      </c>
    </row>
    <row r="4139" spans="1:14">
      <c r="A4139" s="16">
        <v>46091</v>
      </c>
      <c r="B4139" t="s">
        <v>4175</v>
      </c>
      <c r="C4139" t="s">
        <v>73</v>
      </c>
      <c r="D4139" t="s">
        <v>74</v>
      </c>
      <c r="E4139" t="s">
        <v>24</v>
      </c>
      <c r="F4139" t="s">
        <v>3583</v>
      </c>
      <c r="G4139" t="s">
        <v>19</v>
      </c>
      <c r="H4139">
        <v>8</v>
      </c>
      <c r="I4139" s="17">
        <v>294809</v>
      </c>
      <c r="J4139" s="17">
        <v>8844.27</v>
      </c>
      <c r="K4139" s="17">
        <v>285964.73</v>
      </c>
      <c r="L4139" s="17">
        <v>217333.19</v>
      </c>
      <c r="M4139" s="17">
        <v>68631.53999999999</v>
      </c>
      <c r="N4139" s="17">
        <v>169267.764</v>
      </c>
    </row>
    <row r="4140" spans="1:14">
      <c r="A4140" s="16">
        <v>46091</v>
      </c>
      <c r="B4140" t="s">
        <v>4176</v>
      </c>
      <c r="C4140" t="s">
        <v>33</v>
      </c>
      <c r="D4140" t="s">
        <v>34</v>
      </c>
      <c r="E4140" t="s">
        <v>35</v>
      </c>
      <c r="F4140" t="s">
        <v>3583</v>
      </c>
      <c r="G4140" t="s">
        <v>19</v>
      </c>
      <c r="H4140">
        <v>4</v>
      </c>
      <c r="I4140" s="17">
        <v>424760</v>
      </c>
      <c r="J4140" s="17">
        <v>0</v>
      </c>
      <c r="K4140" s="17">
        <v>424760</v>
      </c>
      <c r="L4140" s="17">
        <v>305827.2</v>
      </c>
      <c r="M4140" s="17">
        <v>118932.8</v>
      </c>
      <c r="N4140" s="17">
        <v>48450.6557</v>
      </c>
    </row>
    <row r="4141" spans="1:14">
      <c r="A4141" s="16">
        <v>46091</v>
      </c>
      <c r="B4141" t="s">
        <v>4177</v>
      </c>
      <c r="C4141" t="s">
        <v>33</v>
      </c>
      <c r="D4141" t="s">
        <v>34</v>
      </c>
      <c r="E4141" t="s">
        <v>35</v>
      </c>
      <c r="F4141" t="s">
        <v>3583</v>
      </c>
      <c r="G4141" t="s">
        <v>19</v>
      </c>
      <c r="H4141">
        <v>5</v>
      </c>
      <c r="I4141" s="17">
        <v>160265</v>
      </c>
      <c r="J4141" s="17">
        <v>12821.2</v>
      </c>
      <c r="K4141" s="17">
        <v>147443.8</v>
      </c>
      <c r="L4141" s="17">
        <v>106159.54</v>
      </c>
      <c r="M4141" s="17">
        <v>41284.26</v>
      </c>
      <c r="N4141" s="17">
        <v>48450.6557</v>
      </c>
    </row>
    <row r="4142" spans="1:14">
      <c r="A4142" s="16">
        <v>46091</v>
      </c>
      <c r="B4142" t="s">
        <v>4178</v>
      </c>
      <c r="C4142" t="s">
        <v>73</v>
      </c>
      <c r="D4142" t="s">
        <v>74</v>
      </c>
      <c r="E4142" t="s">
        <v>24</v>
      </c>
      <c r="F4142" t="s">
        <v>3583</v>
      </c>
      <c r="G4142" t="s">
        <v>19</v>
      </c>
      <c r="H4142">
        <v>1</v>
      </c>
      <c r="I4142" s="17">
        <v>597930</v>
      </c>
      <c r="J4142" s="17">
        <v>29896.5</v>
      </c>
      <c r="K4142" s="17">
        <v>568033.5</v>
      </c>
      <c r="L4142" s="17">
        <v>431705.46</v>
      </c>
      <c r="M4142" s="17">
        <v>136328.04</v>
      </c>
      <c r="N4142" s="17">
        <v>169267.764</v>
      </c>
    </row>
    <row r="4143" spans="1:14">
      <c r="A4143" s="16">
        <v>46091</v>
      </c>
      <c r="B4143" t="s">
        <v>4179</v>
      </c>
      <c r="C4143" t="s">
        <v>43</v>
      </c>
      <c r="D4143" t="s">
        <v>44</v>
      </c>
      <c r="E4143" t="s">
        <v>31</v>
      </c>
      <c r="F4143" t="s">
        <v>3583</v>
      </c>
      <c r="G4143" t="s">
        <v>19</v>
      </c>
      <c r="H4143">
        <v>12</v>
      </c>
      <c r="I4143" s="17">
        <v>482156</v>
      </c>
      <c r="J4143" s="17">
        <v>24107.8</v>
      </c>
      <c r="K4143" s="17">
        <v>458048.2</v>
      </c>
      <c r="L4143" s="17">
        <v>283989.88</v>
      </c>
      <c r="M4143" s="17">
        <v>174058.32</v>
      </c>
      <c r="N4143" s="17">
        <v>86680.49890000001</v>
      </c>
    </row>
    <row r="4144" spans="1:14">
      <c r="A4144" s="16">
        <v>46091</v>
      </c>
      <c r="B4144" t="s">
        <v>4180</v>
      </c>
      <c r="C4144" t="s">
        <v>33</v>
      </c>
      <c r="D4144" t="s">
        <v>34</v>
      </c>
      <c r="E4144" t="s">
        <v>35</v>
      </c>
      <c r="F4144" t="s">
        <v>3583</v>
      </c>
      <c r="G4144" t="s">
        <v>19</v>
      </c>
      <c r="H4144">
        <v>9</v>
      </c>
      <c r="I4144" s="17">
        <v>687200</v>
      </c>
      <c r="J4144" s="17">
        <v>75592</v>
      </c>
      <c r="K4144" s="17">
        <v>611608</v>
      </c>
      <c r="L4144" s="17">
        <v>440357.76</v>
      </c>
      <c r="M4144" s="17">
        <v>171250.24</v>
      </c>
      <c r="N4144" s="17">
        <v>48450.6557</v>
      </c>
    </row>
    <row r="4145" spans="1:14">
      <c r="A4145" s="16">
        <v>46091</v>
      </c>
      <c r="B4145" t="s">
        <v>4181</v>
      </c>
      <c r="C4145" t="s">
        <v>26</v>
      </c>
      <c r="D4145" t="s">
        <v>27</v>
      </c>
      <c r="E4145" t="s">
        <v>17</v>
      </c>
      <c r="F4145" t="s">
        <v>3583</v>
      </c>
      <c r="G4145" t="s">
        <v>19</v>
      </c>
      <c r="H4145">
        <v>10</v>
      </c>
      <c r="I4145" s="17">
        <v>46344</v>
      </c>
      <c r="J4145" s="17">
        <v>1390.32</v>
      </c>
      <c r="K4145" s="17">
        <v>44953.68</v>
      </c>
      <c r="L4145" s="17">
        <v>31467.58</v>
      </c>
      <c r="M4145" s="17">
        <v>13486.1</v>
      </c>
      <c r="N4145" s="17">
        <v>77698.887</v>
      </c>
    </row>
    <row r="4146" spans="1:14">
      <c r="A4146" s="16">
        <v>46091</v>
      </c>
      <c r="B4146" t="s">
        <v>4182</v>
      </c>
      <c r="C4146" t="s">
        <v>29</v>
      </c>
      <c r="D4146" t="s">
        <v>30</v>
      </c>
      <c r="E4146" t="s">
        <v>31</v>
      </c>
      <c r="F4146" t="s">
        <v>3583</v>
      </c>
      <c r="G4146" t="s">
        <v>19</v>
      </c>
      <c r="H4146">
        <v>2</v>
      </c>
      <c r="I4146" s="17">
        <v>729968</v>
      </c>
      <c r="J4146" s="17">
        <v>65697.12</v>
      </c>
      <c r="K4146" s="17">
        <v>664270.88</v>
      </c>
      <c r="L4146" s="17">
        <v>411847.95</v>
      </c>
      <c r="M4146" s="17">
        <v>252422.93</v>
      </c>
      <c r="N4146" s="17">
        <v>86680.49890000001</v>
      </c>
    </row>
    <row r="4147" spans="1:14">
      <c r="A4147" s="16">
        <v>46091</v>
      </c>
      <c r="B4147" t="s">
        <v>4183</v>
      </c>
      <c r="C4147" t="s">
        <v>15</v>
      </c>
      <c r="D4147" t="s">
        <v>16</v>
      </c>
      <c r="E4147" t="s">
        <v>17</v>
      </c>
      <c r="F4147" t="s">
        <v>3583</v>
      </c>
      <c r="G4147" t="s">
        <v>19</v>
      </c>
      <c r="H4147">
        <v>7</v>
      </c>
      <c r="I4147" s="17">
        <v>783131</v>
      </c>
      <c r="J4147" s="17">
        <v>39156.55</v>
      </c>
      <c r="K4147" s="17">
        <v>743974.45</v>
      </c>
      <c r="L4147" s="17">
        <v>520782.11</v>
      </c>
      <c r="M4147" s="17">
        <v>223192.34</v>
      </c>
      <c r="N4147" s="17">
        <v>77698.887</v>
      </c>
    </row>
    <row r="4148" spans="1:14">
      <c r="A4148" s="16">
        <v>46091</v>
      </c>
      <c r="B4148" t="s">
        <v>4184</v>
      </c>
      <c r="C4148" t="s">
        <v>26</v>
      </c>
      <c r="D4148" t="s">
        <v>27</v>
      </c>
      <c r="E4148" t="s">
        <v>17</v>
      </c>
      <c r="F4148" t="s">
        <v>3583</v>
      </c>
      <c r="G4148" t="s">
        <v>19</v>
      </c>
      <c r="H4148">
        <v>8</v>
      </c>
      <c r="I4148" s="17">
        <v>516364</v>
      </c>
      <c r="J4148" s="17">
        <v>67127.32000000001</v>
      </c>
      <c r="K4148" s="17">
        <v>449236.68</v>
      </c>
      <c r="L4148" s="17">
        <v>314465.68</v>
      </c>
      <c r="M4148" s="17">
        <v>134771</v>
      </c>
      <c r="N4148" s="17">
        <v>77698.887</v>
      </c>
    </row>
    <row r="4149" spans="1:14">
      <c r="A4149" s="16">
        <v>46091</v>
      </c>
      <c r="B4149" t="s">
        <v>4185</v>
      </c>
      <c r="C4149" t="s">
        <v>47</v>
      </c>
      <c r="D4149" t="s">
        <v>48</v>
      </c>
      <c r="E4149" t="s">
        <v>35</v>
      </c>
      <c r="F4149" t="s">
        <v>3583</v>
      </c>
      <c r="G4149" t="s">
        <v>19</v>
      </c>
      <c r="H4149">
        <v>5</v>
      </c>
      <c r="I4149" s="17">
        <v>487161</v>
      </c>
      <c r="J4149" s="17">
        <v>0</v>
      </c>
      <c r="K4149" s="17">
        <v>487161</v>
      </c>
      <c r="L4149" s="17">
        <v>350755.92</v>
      </c>
      <c r="M4149" s="17">
        <v>136405.08</v>
      </c>
      <c r="N4149" s="17">
        <v>48450.6557</v>
      </c>
    </row>
    <row r="4150" spans="1:14">
      <c r="A4150" s="16">
        <v>46091</v>
      </c>
      <c r="B4150" t="s">
        <v>4186</v>
      </c>
      <c r="C4150" t="s">
        <v>33</v>
      </c>
      <c r="D4150" t="s">
        <v>34</v>
      </c>
      <c r="E4150" t="s">
        <v>35</v>
      </c>
      <c r="F4150" t="s">
        <v>3583</v>
      </c>
      <c r="G4150" t="s">
        <v>19</v>
      </c>
      <c r="H4150">
        <v>4</v>
      </c>
      <c r="I4150" s="17">
        <v>495077</v>
      </c>
      <c r="J4150" s="17">
        <v>59409.24</v>
      </c>
      <c r="K4150" s="17">
        <v>435667.76</v>
      </c>
      <c r="L4150" s="17">
        <v>313680.79</v>
      </c>
      <c r="M4150" s="17">
        <v>121986.97</v>
      </c>
      <c r="N4150" s="17">
        <v>48450.6557</v>
      </c>
    </row>
    <row r="4151" spans="1:14">
      <c r="A4151" s="16">
        <v>46091</v>
      </c>
      <c r="B4151" t="s">
        <v>4187</v>
      </c>
      <c r="C4151" t="s">
        <v>73</v>
      </c>
      <c r="D4151" t="s">
        <v>74</v>
      </c>
      <c r="E4151" t="s">
        <v>24</v>
      </c>
      <c r="F4151" t="s">
        <v>3583</v>
      </c>
      <c r="G4151" t="s">
        <v>19</v>
      </c>
      <c r="H4151">
        <v>6</v>
      </c>
      <c r="I4151" s="17">
        <v>142638</v>
      </c>
      <c r="J4151" s="17">
        <v>15690.18</v>
      </c>
      <c r="K4151" s="17">
        <v>126947.82</v>
      </c>
      <c r="L4151" s="17">
        <v>96480.34</v>
      </c>
      <c r="M4151" s="17">
        <v>30467.48</v>
      </c>
      <c r="N4151" s="17">
        <v>169267.764</v>
      </c>
    </row>
    <row r="4152" spans="1:14">
      <c r="A4152" s="16">
        <v>46091</v>
      </c>
      <c r="B4152" t="s">
        <v>4188</v>
      </c>
      <c r="C4152" t="s">
        <v>47</v>
      </c>
      <c r="D4152" t="s">
        <v>48</v>
      </c>
      <c r="E4152" t="s">
        <v>35</v>
      </c>
      <c r="F4152" t="s">
        <v>3583</v>
      </c>
      <c r="G4152" t="s">
        <v>19</v>
      </c>
      <c r="H4152">
        <v>12</v>
      </c>
      <c r="I4152" s="17">
        <v>472366</v>
      </c>
      <c r="J4152" s="17">
        <v>0</v>
      </c>
      <c r="K4152" s="17">
        <v>472366</v>
      </c>
      <c r="L4152" s="17">
        <v>340103.52</v>
      </c>
      <c r="M4152" s="17">
        <v>132262.48</v>
      </c>
      <c r="N4152" s="17">
        <v>48450.6557</v>
      </c>
    </row>
    <row r="4153" spans="1:14">
      <c r="A4153" s="16">
        <v>46092</v>
      </c>
      <c r="B4153" t="s">
        <v>4189</v>
      </c>
      <c r="C4153" t="s">
        <v>26</v>
      </c>
      <c r="D4153" t="s">
        <v>27</v>
      </c>
      <c r="E4153" t="s">
        <v>17</v>
      </c>
      <c r="F4153" t="s">
        <v>3583</v>
      </c>
      <c r="G4153" t="s">
        <v>19</v>
      </c>
      <c r="H4153">
        <v>1</v>
      </c>
      <c r="I4153" s="17">
        <v>306609</v>
      </c>
      <c r="J4153" s="17">
        <v>9198.27</v>
      </c>
      <c r="K4153" s="17">
        <v>297410.73</v>
      </c>
      <c r="L4153" s="17">
        <v>208187.51</v>
      </c>
      <c r="M4153" s="17">
        <v>89223.22</v>
      </c>
      <c r="N4153" s="17">
        <v>77698.887</v>
      </c>
    </row>
    <row r="4154" spans="1:14">
      <c r="A4154" s="16">
        <v>46092</v>
      </c>
      <c r="B4154" t="s">
        <v>4190</v>
      </c>
      <c r="C4154" t="s">
        <v>73</v>
      </c>
      <c r="D4154" t="s">
        <v>74</v>
      </c>
      <c r="E4154" t="s">
        <v>24</v>
      </c>
      <c r="F4154" t="s">
        <v>3583</v>
      </c>
      <c r="G4154" t="s">
        <v>19</v>
      </c>
      <c r="H4154">
        <v>11</v>
      </c>
      <c r="I4154" s="17">
        <v>418276</v>
      </c>
      <c r="J4154" s="17">
        <v>25096.56</v>
      </c>
      <c r="K4154" s="17">
        <v>393179.44</v>
      </c>
      <c r="L4154" s="17">
        <v>298816.37</v>
      </c>
      <c r="M4154" s="17">
        <v>94363.07000000001</v>
      </c>
      <c r="N4154" s="17">
        <v>169267.764</v>
      </c>
    </row>
    <row r="4155" spans="1:14">
      <c r="A4155" s="16">
        <v>46092</v>
      </c>
      <c r="B4155" t="s">
        <v>4191</v>
      </c>
      <c r="C4155" t="s">
        <v>43</v>
      </c>
      <c r="D4155" t="s">
        <v>44</v>
      </c>
      <c r="E4155" t="s">
        <v>31</v>
      </c>
      <c r="F4155" t="s">
        <v>3583</v>
      </c>
      <c r="G4155" t="s">
        <v>19</v>
      </c>
      <c r="H4155">
        <v>9</v>
      </c>
      <c r="I4155" s="17">
        <v>776782</v>
      </c>
      <c r="J4155" s="17">
        <v>15535.64</v>
      </c>
      <c r="K4155" s="17">
        <v>761246.36</v>
      </c>
      <c r="L4155" s="17">
        <v>471972.74</v>
      </c>
      <c r="M4155" s="17">
        <v>289273.62</v>
      </c>
      <c r="N4155" s="17">
        <v>86680.49890000001</v>
      </c>
    </row>
    <row r="4156" spans="1:14">
      <c r="A4156" s="16">
        <v>46092</v>
      </c>
      <c r="B4156" t="s">
        <v>4192</v>
      </c>
      <c r="C4156" t="s">
        <v>33</v>
      </c>
      <c r="D4156" t="s">
        <v>34</v>
      </c>
      <c r="E4156" t="s">
        <v>35</v>
      </c>
      <c r="F4156" t="s">
        <v>3583</v>
      </c>
      <c r="G4156" t="s">
        <v>19</v>
      </c>
      <c r="H4156">
        <v>6</v>
      </c>
      <c r="I4156" s="17">
        <v>481525</v>
      </c>
      <c r="J4156" s="17">
        <v>38522</v>
      </c>
      <c r="K4156" s="17">
        <v>443003</v>
      </c>
      <c r="L4156" s="17">
        <v>318962.16</v>
      </c>
      <c r="M4156" s="17">
        <v>124040.84</v>
      </c>
      <c r="N4156" s="17">
        <v>48450.6557</v>
      </c>
    </row>
    <row r="4157" spans="1:14">
      <c r="A4157" s="16">
        <v>46092</v>
      </c>
      <c r="B4157" t="s">
        <v>4193</v>
      </c>
      <c r="C4157" t="s">
        <v>22</v>
      </c>
      <c r="D4157" t="s">
        <v>23</v>
      </c>
      <c r="E4157" t="s">
        <v>24</v>
      </c>
      <c r="F4157" t="s">
        <v>3583</v>
      </c>
      <c r="G4157" t="s">
        <v>19</v>
      </c>
      <c r="H4157">
        <v>9</v>
      </c>
      <c r="I4157" s="17">
        <v>685707</v>
      </c>
      <c r="J4157" s="17">
        <v>75427.77</v>
      </c>
      <c r="K4157" s="17">
        <v>610279.23</v>
      </c>
      <c r="L4157" s="17">
        <v>463812.21</v>
      </c>
      <c r="M4157" s="17">
        <v>146467.02</v>
      </c>
      <c r="N4157" s="17">
        <v>169267.764</v>
      </c>
    </row>
    <row r="4158" spans="1:14">
      <c r="A4158" s="16">
        <v>46092</v>
      </c>
      <c r="B4158" t="s">
        <v>4194</v>
      </c>
      <c r="C4158" t="s">
        <v>33</v>
      </c>
      <c r="D4158" t="s">
        <v>34</v>
      </c>
      <c r="E4158" t="s">
        <v>35</v>
      </c>
      <c r="F4158" t="s">
        <v>3583</v>
      </c>
      <c r="G4158" t="s">
        <v>19</v>
      </c>
      <c r="H4158">
        <v>8</v>
      </c>
      <c r="I4158" s="17">
        <v>337302</v>
      </c>
      <c r="J4158" s="17">
        <v>40476.24</v>
      </c>
      <c r="K4158" s="17">
        <v>296825.76</v>
      </c>
      <c r="L4158" s="17">
        <v>213714.55</v>
      </c>
      <c r="M4158" s="17">
        <v>83111.21000000001</v>
      </c>
      <c r="N4158" s="17">
        <v>48450.6557</v>
      </c>
    </row>
    <row r="4159" spans="1:14">
      <c r="A4159" s="16">
        <v>46092</v>
      </c>
      <c r="B4159" t="s">
        <v>4195</v>
      </c>
      <c r="C4159" t="s">
        <v>22</v>
      </c>
      <c r="D4159" t="s">
        <v>23</v>
      </c>
      <c r="E4159" t="s">
        <v>24</v>
      </c>
      <c r="F4159" t="s">
        <v>3583</v>
      </c>
      <c r="G4159" t="s">
        <v>19</v>
      </c>
      <c r="H4159">
        <v>11</v>
      </c>
      <c r="I4159" s="17">
        <v>203682</v>
      </c>
      <c r="J4159" s="17">
        <v>8147.28</v>
      </c>
      <c r="K4159" s="17">
        <v>195534.72</v>
      </c>
      <c r="L4159" s="17">
        <v>148606.39</v>
      </c>
      <c r="M4159" s="17">
        <v>46928.33</v>
      </c>
      <c r="N4159" s="17">
        <v>169267.764</v>
      </c>
    </row>
    <row r="4160" spans="1:14">
      <c r="A4160" s="16">
        <v>46092</v>
      </c>
      <c r="B4160" t="s">
        <v>4196</v>
      </c>
      <c r="C4160" t="s">
        <v>22</v>
      </c>
      <c r="D4160" t="s">
        <v>23</v>
      </c>
      <c r="E4160" t="s">
        <v>24</v>
      </c>
      <c r="F4160" t="s">
        <v>3583</v>
      </c>
      <c r="G4160" t="s">
        <v>19</v>
      </c>
      <c r="H4160">
        <v>10</v>
      </c>
      <c r="I4160" s="17">
        <v>181830</v>
      </c>
      <c r="J4160" s="17">
        <v>7273.2</v>
      </c>
      <c r="K4160" s="17">
        <v>174556.8</v>
      </c>
      <c r="L4160" s="17">
        <v>132663.17</v>
      </c>
      <c r="M4160" s="17">
        <v>41893.63</v>
      </c>
      <c r="N4160" s="17">
        <v>169267.764</v>
      </c>
    </row>
    <row r="4161" spans="1:14">
      <c r="A4161" s="16">
        <v>46092</v>
      </c>
      <c r="B4161" t="s">
        <v>4197</v>
      </c>
      <c r="C4161" t="s">
        <v>15</v>
      </c>
      <c r="D4161" t="s">
        <v>16</v>
      </c>
      <c r="E4161" t="s">
        <v>17</v>
      </c>
      <c r="F4161" t="s">
        <v>3583</v>
      </c>
      <c r="G4161" t="s">
        <v>19</v>
      </c>
      <c r="H4161">
        <v>1</v>
      </c>
      <c r="I4161" s="17">
        <v>186933</v>
      </c>
      <c r="J4161" s="17">
        <v>14954.64</v>
      </c>
      <c r="K4161" s="17">
        <v>171978.36</v>
      </c>
      <c r="L4161" s="17">
        <v>120384.85</v>
      </c>
      <c r="M4161" s="17">
        <v>51593.51</v>
      </c>
      <c r="N4161" s="17">
        <v>77698.887</v>
      </c>
    </row>
    <row r="4162" spans="1:14">
      <c r="A4162" s="16">
        <v>46092</v>
      </c>
      <c r="B4162" t="s">
        <v>4198</v>
      </c>
      <c r="C4162" t="s">
        <v>22</v>
      </c>
      <c r="D4162" t="s">
        <v>23</v>
      </c>
      <c r="E4162" t="s">
        <v>24</v>
      </c>
      <c r="F4162" t="s">
        <v>3583</v>
      </c>
      <c r="G4162" t="s">
        <v>19</v>
      </c>
      <c r="H4162">
        <v>8</v>
      </c>
      <c r="I4162" s="17">
        <v>782157</v>
      </c>
      <c r="J4162" s="17">
        <v>31286.28</v>
      </c>
      <c r="K4162" s="17">
        <v>750870.72</v>
      </c>
      <c r="L4162" s="17">
        <v>570661.75</v>
      </c>
      <c r="M4162" s="17">
        <v>180208.97</v>
      </c>
      <c r="N4162" s="17">
        <v>169267.764</v>
      </c>
    </row>
    <row r="4163" spans="1:14">
      <c r="A4163" s="16">
        <v>46092</v>
      </c>
      <c r="B4163" t="s">
        <v>4199</v>
      </c>
      <c r="C4163" t="s">
        <v>29</v>
      </c>
      <c r="D4163" t="s">
        <v>30</v>
      </c>
      <c r="E4163" t="s">
        <v>31</v>
      </c>
      <c r="F4163" t="s">
        <v>3583</v>
      </c>
      <c r="G4163" t="s">
        <v>19</v>
      </c>
      <c r="H4163">
        <v>6</v>
      </c>
      <c r="I4163" s="17">
        <v>775459</v>
      </c>
      <c r="J4163" s="17">
        <v>77545.89999999999</v>
      </c>
      <c r="K4163" s="17">
        <v>697913.1</v>
      </c>
      <c r="L4163" s="17">
        <v>432706.12</v>
      </c>
      <c r="M4163" s="17">
        <v>265206.98</v>
      </c>
      <c r="N4163" s="17">
        <v>86680.49890000001</v>
      </c>
    </row>
    <row r="4164" spans="1:14">
      <c r="A4164" s="16">
        <v>46092</v>
      </c>
      <c r="B4164" t="s">
        <v>4200</v>
      </c>
      <c r="C4164" t="s">
        <v>73</v>
      </c>
      <c r="D4164" t="s">
        <v>74</v>
      </c>
      <c r="E4164" t="s">
        <v>24</v>
      </c>
      <c r="F4164" t="s">
        <v>3583</v>
      </c>
      <c r="G4164" t="s">
        <v>19</v>
      </c>
      <c r="H4164">
        <v>9</v>
      </c>
      <c r="I4164" s="17">
        <v>687101</v>
      </c>
      <c r="J4164" s="17">
        <v>89323.13</v>
      </c>
      <c r="K4164" s="17">
        <v>597777.87</v>
      </c>
      <c r="L4164" s="17">
        <v>454311.18</v>
      </c>
      <c r="M4164" s="17">
        <v>143466.69</v>
      </c>
      <c r="N4164" s="17">
        <v>169267.764</v>
      </c>
    </row>
    <row r="4165" spans="1:14">
      <c r="A4165" s="16">
        <v>46092</v>
      </c>
      <c r="B4165" t="s">
        <v>4201</v>
      </c>
      <c r="C4165" t="s">
        <v>47</v>
      </c>
      <c r="D4165" t="s">
        <v>48</v>
      </c>
      <c r="E4165" t="s">
        <v>35</v>
      </c>
      <c r="F4165" t="s">
        <v>3583</v>
      </c>
      <c r="G4165" t="s">
        <v>19</v>
      </c>
      <c r="H4165">
        <v>2</v>
      </c>
      <c r="I4165" s="17">
        <v>260770</v>
      </c>
      <c r="J4165" s="17">
        <v>31292.4</v>
      </c>
      <c r="K4165" s="17">
        <v>229477.6</v>
      </c>
      <c r="L4165" s="17">
        <v>165223.87</v>
      </c>
      <c r="M4165" s="17">
        <v>64253.73</v>
      </c>
      <c r="N4165" s="17">
        <v>48450.6557</v>
      </c>
    </row>
    <row r="4166" spans="1:14">
      <c r="A4166" s="16">
        <v>46092</v>
      </c>
      <c r="B4166" t="s">
        <v>4202</v>
      </c>
      <c r="C4166" t="s">
        <v>22</v>
      </c>
      <c r="D4166" t="s">
        <v>23</v>
      </c>
      <c r="E4166" t="s">
        <v>24</v>
      </c>
      <c r="F4166" t="s">
        <v>3583</v>
      </c>
      <c r="G4166" t="s">
        <v>19</v>
      </c>
      <c r="H4166">
        <v>3</v>
      </c>
      <c r="I4166" s="17">
        <v>402156</v>
      </c>
      <c r="J4166" s="17">
        <v>48258.72</v>
      </c>
      <c r="K4166" s="17">
        <v>353897.28</v>
      </c>
      <c r="L4166" s="17">
        <v>268961.93</v>
      </c>
      <c r="M4166" s="17">
        <v>84935.35000000001</v>
      </c>
      <c r="N4166" s="17">
        <v>169267.764</v>
      </c>
    </row>
    <row r="4167" spans="1:14">
      <c r="A4167" s="16">
        <v>46092</v>
      </c>
      <c r="B4167" t="s">
        <v>4203</v>
      </c>
      <c r="C4167" t="s">
        <v>26</v>
      </c>
      <c r="D4167" t="s">
        <v>27</v>
      </c>
      <c r="E4167" t="s">
        <v>17</v>
      </c>
      <c r="F4167" t="s">
        <v>3583</v>
      </c>
      <c r="G4167" t="s">
        <v>19</v>
      </c>
      <c r="H4167">
        <v>4</v>
      </c>
      <c r="I4167" s="17">
        <v>56991</v>
      </c>
      <c r="J4167" s="17">
        <v>1709.73</v>
      </c>
      <c r="K4167" s="17">
        <v>55281.27</v>
      </c>
      <c r="L4167" s="17">
        <v>38696.89</v>
      </c>
      <c r="M4167" s="17">
        <v>16584.38</v>
      </c>
      <c r="N4167" s="17">
        <v>77698.887</v>
      </c>
    </row>
    <row r="4168" spans="1:14">
      <c r="A4168" s="16">
        <v>46092</v>
      </c>
      <c r="B4168" t="s">
        <v>4204</v>
      </c>
      <c r="C4168" t="s">
        <v>43</v>
      </c>
      <c r="D4168" t="s">
        <v>44</v>
      </c>
      <c r="E4168" t="s">
        <v>31</v>
      </c>
      <c r="F4168" t="s">
        <v>3583</v>
      </c>
      <c r="G4168" t="s">
        <v>19</v>
      </c>
      <c r="H4168">
        <v>8</v>
      </c>
      <c r="I4168" s="17">
        <v>617197</v>
      </c>
      <c r="J4168" s="17">
        <v>80235.61</v>
      </c>
      <c r="K4168" s="17">
        <v>536961.39</v>
      </c>
      <c r="L4168" s="17">
        <v>332916.06</v>
      </c>
      <c r="M4168" s="17">
        <v>204045.33</v>
      </c>
      <c r="N4168" s="17">
        <v>86680.49890000001</v>
      </c>
    </row>
    <row r="4169" spans="1:14">
      <c r="A4169" s="16">
        <v>46092</v>
      </c>
      <c r="B4169" t="s">
        <v>4205</v>
      </c>
      <c r="C4169" t="s">
        <v>47</v>
      </c>
      <c r="D4169" t="s">
        <v>48</v>
      </c>
      <c r="E4169" t="s">
        <v>35</v>
      </c>
      <c r="F4169" t="s">
        <v>3583</v>
      </c>
      <c r="G4169" t="s">
        <v>19</v>
      </c>
      <c r="H4169">
        <v>12</v>
      </c>
      <c r="I4169" s="17">
        <v>655968</v>
      </c>
      <c r="J4169" s="17">
        <v>39358.08</v>
      </c>
      <c r="K4169" s="17">
        <v>616609.92</v>
      </c>
      <c r="L4169" s="17">
        <v>443959.14</v>
      </c>
      <c r="M4169" s="17">
        <v>172650.78</v>
      </c>
      <c r="N4169" s="17">
        <v>48450.6557</v>
      </c>
    </row>
    <row r="4170" spans="1:14">
      <c r="A4170" s="16">
        <v>46092</v>
      </c>
      <c r="B4170" t="s">
        <v>4206</v>
      </c>
      <c r="C4170" t="s">
        <v>26</v>
      </c>
      <c r="D4170" t="s">
        <v>27</v>
      </c>
      <c r="E4170" t="s">
        <v>17</v>
      </c>
      <c r="F4170" t="s">
        <v>3583</v>
      </c>
      <c r="G4170" t="s">
        <v>19</v>
      </c>
      <c r="H4170">
        <v>10</v>
      </c>
      <c r="I4170" s="17">
        <v>826406</v>
      </c>
      <c r="J4170" s="17">
        <v>123960.9</v>
      </c>
      <c r="K4170" s="17">
        <v>702445.1</v>
      </c>
      <c r="L4170" s="17">
        <v>491711.57</v>
      </c>
      <c r="M4170" s="17">
        <v>210733.53</v>
      </c>
      <c r="N4170" s="17">
        <v>77698.887</v>
      </c>
    </row>
    <row r="4171" spans="1:14">
      <c r="A4171" s="16">
        <v>46092</v>
      </c>
      <c r="B4171" t="s">
        <v>4207</v>
      </c>
      <c r="C4171" t="s">
        <v>29</v>
      </c>
      <c r="D4171" t="s">
        <v>30</v>
      </c>
      <c r="E4171" t="s">
        <v>31</v>
      </c>
      <c r="F4171" t="s">
        <v>3583</v>
      </c>
      <c r="G4171" t="s">
        <v>19</v>
      </c>
      <c r="H4171">
        <v>11</v>
      </c>
      <c r="I4171" s="17">
        <v>788585</v>
      </c>
      <c r="J4171" s="17">
        <v>31543.4</v>
      </c>
      <c r="K4171" s="17">
        <v>757041.6</v>
      </c>
      <c r="L4171" s="17">
        <v>469365.79</v>
      </c>
      <c r="M4171" s="17">
        <v>287675.81</v>
      </c>
      <c r="N4171" s="17">
        <v>86680.49890000001</v>
      </c>
    </row>
    <row r="4172" spans="1:14">
      <c r="A4172" s="16">
        <v>46092</v>
      </c>
      <c r="B4172" t="s">
        <v>4208</v>
      </c>
      <c r="C4172" t="s">
        <v>33</v>
      </c>
      <c r="D4172" t="s">
        <v>34</v>
      </c>
      <c r="E4172" t="s">
        <v>35</v>
      </c>
      <c r="F4172" t="s">
        <v>3583</v>
      </c>
      <c r="G4172" t="s">
        <v>19</v>
      </c>
      <c r="H4172">
        <v>11</v>
      </c>
      <c r="I4172" s="17">
        <v>416082</v>
      </c>
      <c r="J4172" s="17">
        <v>24964.92</v>
      </c>
      <c r="K4172" s="17">
        <v>391117.08</v>
      </c>
      <c r="L4172" s="17">
        <v>281604.3</v>
      </c>
      <c r="M4172" s="17">
        <v>109512.78</v>
      </c>
      <c r="N4172" s="17">
        <v>48450.6557</v>
      </c>
    </row>
    <row r="4173" spans="1:14">
      <c r="A4173" s="16">
        <v>46092</v>
      </c>
      <c r="B4173" t="s">
        <v>4209</v>
      </c>
      <c r="C4173" t="s">
        <v>29</v>
      </c>
      <c r="D4173" t="s">
        <v>30</v>
      </c>
      <c r="E4173" t="s">
        <v>31</v>
      </c>
      <c r="F4173" t="s">
        <v>3583</v>
      </c>
      <c r="G4173" t="s">
        <v>19</v>
      </c>
      <c r="H4173">
        <v>8</v>
      </c>
      <c r="I4173" s="17">
        <v>369866</v>
      </c>
      <c r="J4173" s="17">
        <v>0</v>
      </c>
      <c r="K4173" s="17">
        <v>369866</v>
      </c>
      <c r="L4173" s="17">
        <v>229316.92</v>
      </c>
      <c r="M4173" s="17">
        <v>140549.08</v>
      </c>
      <c r="N4173" s="17">
        <v>86680.49890000001</v>
      </c>
    </row>
    <row r="4174" spans="1:14">
      <c r="A4174" s="16">
        <v>46092</v>
      </c>
      <c r="B4174" t="s">
        <v>4210</v>
      </c>
      <c r="C4174" t="s">
        <v>33</v>
      </c>
      <c r="D4174" t="s">
        <v>34</v>
      </c>
      <c r="E4174" t="s">
        <v>35</v>
      </c>
      <c r="F4174" t="s">
        <v>3583</v>
      </c>
      <c r="G4174" t="s">
        <v>19</v>
      </c>
      <c r="H4174">
        <v>2</v>
      </c>
      <c r="I4174" s="17">
        <v>828303</v>
      </c>
      <c r="J4174" s="17">
        <v>0</v>
      </c>
      <c r="K4174" s="17">
        <v>828303</v>
      </c>
      <c r="L4174" s="17">
        <v>596378.16</v>
      </c>
      <c r="M4174" s="17">
        <v>231924.84</v>
      </c>
      <c r="N4174" s="17">
        <v>48450.6557</v>
      </c>
    </row>
    <row r="4175" spans="1:14">
      <c r="A4175" s="16">
        <v>46092</v>
      </c>
      <c r="B4175" t="s">
        <v>4211</v>
      </c>
      <c r="C4175" t="s">
        <v>33</v>
      </c>
      <c r="D4175" t="s">
        <v>34</v>
      </c>
      <c r="E4175" t="s">
        <v>35</v>
      </c>
      <c r="F4175" t="s">
        <v>3583</v>
      </c>
      <c r="G4175" t="s">
        <v>19</v>
      </c>
      <c r="H4175">
        <v>6</v>
      </c>
      <c r="I4175" s="17">
        <v>245397</v>
      </c>
      <c r="J4175" s="17">
        <v>29447.64</v>
      </c>
      <c r="K4175" s="17">
        <v>215949.36</v>
      </c>
      <c r="L4175" s="17">
        <v>155483.54</v>
      </c>
      <c r="M4175" s="17">
        <v>60465.82</v>
      </c>
      <c r="N4175" s="17">
        <v>48450.6557</v>
      </c>
    </row>
    <row r="4176" spans="1:14">
      <c r="A4176" s="16">
        <v>46092</v>
      </c>
      <c r="B4176" t="s">
        <v>4212</v>
      </c>
      <c r="C4176" t="s">
        <v>43</v>
      </c>
      <c r="D4176" t="s">
        <v>44</v>
      </c>
      <c r="E4176" t="s">
        <v>31</v>
      </c>
      <c r="F4176" t="s">
        <v>3583</v>
      </c>
      <c r="G4176" t="s">
        <v>19</v>
      </c>
      <c r="H4176">
        <v>11</v>
      </c>
      <c r="I4176" s="17">
        <v>807701</v>
      </c>
      <c r="J4176" s="17">
        <v>48462.06</v>
      </c>
      <c r="K4176" s="17">
        <v>759238.9399999999</v>
      </c>
      <c r="L4176" s="17">
        <v>470728.14</v>
      </c>
      <c r="M4176" s="17">
        <v>288510.8</v>
      </c>
      <c r="N4176" s="17">
        <v>86680.49890000001</v>
      </c>
    </row>
    <row r="4177" spans="1:14">
      <c r="A4177" s="16">
        <v>46092</v>
      </c>
      <c r="B4177" t="s">
        <v>4213</v>
      </c>
      <c r="C4177" t="s">
        <v>73</v>
      </c>
      <c r="D4177" t="s">
        <v>74</v>
      </c>
      <c r="E4177" t="s">
        <v>24</v>
      </c>
      <c r="F4177" t="s">
        <v>3583</v>
      </c>
      <c r="G4177" t="s">
        <v>19</v>
      </c>
      <c r="H4177">
        <v>8</v>
      </c>
      <c r="I4177" s="17">
        <v>184455</v>
      </c>
      <c r="J4177" s="17">
        <v>12911.85</v>
      </c>
      <c r="K4177" s="17">
        <v>171543.15</v>
      </c>
      <c r="L4177" s="17">
        <v>130372.79</v>
      </c>
      <c r="M4177" s="17">
        <v>41170.36</v>
      </c>
      <c r="N4177" s="17">
        <v>169267.764</v>
      </c>
    </row>
    <row r="4178" spans="1:14">
      <c r="A4178" s="16">
        <v>46092</v>
      </c>
      <c r="B4178" t="s">
        <v>4214</v>
      </c>
      <c r="C4178" t="s">
        <v>15</v>
      </c>
      <c r="D4178" t="s">
        <v>16</v>
      </c>
      <c r="E4178" t="s">
        <v>17</v>
      </c>
      <c r="F4178" t="s">
        <v>3583</v>
      </c>
      <c r="G4178" t="s">
        <v>19</v>
      </c>
      <c r="H4178">
        <v>3</v>
      </c>
      <c r="I4178" s="17">
        <v>649453</v>
      </c>
      <c r="J4178" s="17">
        <v>25978.12</v>
      </c>
      <c r="K4178" s="17">
        <v>623474.88</v>
      </c>
      <c r="L4178" s="17">
        <v>436432.42</v>
      </c>
      <c r="M4178" s="17">
        <v>187042.46</v>
      </c>
      <c r="N4178" s="17">
        <v>77698.887</v>
      </c>
    </row>
    <row r="4179" spans="1:14">
      <c r="A4179" s="16">
        <v>46092</v>
      </c>
      <c r="B4179" t="s">
        <v>4215</v>
      </c>
      <c r="C4179" t="s">
        <v>43</v>
      </c>
      <c r="D4179" t="s">
        <v>44</v>
      </c>
      <c r="E4179" t="s">
        <v>31</v>
      </c>
      <c r="F4179" t="s">
        <v>3583</v>
      </c>
      <c r="G4179" t="s">
        <v>19</v>
      </c>
      <c r="H4179">
        <v>12</v>
      </c>
      <c r="I4179" s="17">
        <v>502845</v>
      </c>
      <c r="J4179" s="17">
        <v>65369.85</v>
      </c>
      <c r="K4179" s="17">
        <v>437475.15</v>
      </c>
      <c r="L4179" s="17">
        <v>271234.59</v>
      </c>
      <c r="M4179" s="17">
        <v>166240.56</v>
      </c>
      <c r="N4179" s="17">
        <v>86680.49890000001</v>
      </c>
    </row>
    <row r="4180" spans="1:14">
      <c r="A4180" s="16">
        <v>46092</v>
      </c>
      <c r="B4180" t="s">
        <v>4216</v>
      </c>
      <c r="C4180" t="s">
        <v>33</v>
      </c>
      <c r="D4180" t="s">
        <v>34</v>
      </c>
      <c r="E4180" t="s">
        <v>35</v>
      </c>
      <c r="F4180" t="s">
        <v>3583</v>
      </c>
      <c r="G4180" t="s">
        <v>19</v>
      </c>
      <c r="H4180">
        <v>1</v>
      </c>
      <c r="I4180" s="17">
        <v>473011</v>
      </c>
      <c r="J4180" s="17">
        <v>28380.66</v>
      </c>
      <c r="K4180" s="17">
        <v>444630.34</v>
      </c>
      <c r="L4180" s="17">
        <v>320133.84</v>
      </c>
      <c r="M4180" s="17">
        <v>124496.5</v>
      </c>
      <c r="N4180" s="17">
        <v>48450.6557</v>
      </c>
    </row>
    <row r="4181" spans="1:14">
      <c r="A4181" s="16">
        <v>46092</v>
      </c>
      <c r="B4181" t="s">
        <v>4217</v>
      </c>
      <c r="C4181" t="s">
        <v>26</v>
      </c>
      <c r="D4181" t="s">
        <v>27</v>
      </c>
      <c r="E4181" t="s">
        <v>17</v>
      </c>
      <c r="F4181" t="s">
        <v>3583</v>
      </c>
      <c r="G4181" t="s">
        <v>19</v>
      </c>
      <c r="H4181">
        <v>4</v>
      </c>
      <c r="I4181" s="17">
        <v>447317</v>
      </c>
      <c r="J4181" s="17">
        <v>49204.87</v>
      </c>
      <c r="K4181" s="17">
        <v>398112.13</v>
      </c>
      <c r="L4181" s="17">
        <v>278678.49</v>
      </c>
      <c r="M4181" s="17">
        <v>119433.64</v>
      </c>
      <c r="N4181" s="17">
        <v>77698.887</v>
      </c>
    </row>
    <row r="4182" spans="1:14">
      <c r="A4182" s="16">
        <v>46092</v>
      </c>
      <c r="B4182" t="s">
        <v>4218</v>
      </c>
      <c r="C4182" t="s">
        <v>33</v>
      </c>
      <c r="D4182" t="s">
        <v>34</v>
      </c>
      <c r="E4182" t="s">
        <v>35</v>
      </c>
      <c r="F4182" t="s">
        <v>3583</v>
      </c>
      <c r="G4182" t="s">
        <v>19</v>
      </c>
      <c r="H4182">
        <v>12</v>
      </c>
      <c r="I4182" s="17">
        <v>386015</v>
      </c>
      <c r="J4182" s="17">
        <v>0</v>
      </c>
      <c r="K4182" s="17">
        <v>386015</v>
      </c>
      <c r="L4182" s="17">
        <v>277930.8</v>
      </c>
      <c r="M4182" s="17">
        <v>108084.2</v>
      </c>
      <c r="N4182" s="17">
        <v>48450.6557</v>
      </c>
    </row>
    <row r="4183" spans="1:14">
      <c r="A4183" s="16">
        <v>46092</v>
      </c>
      <c r="B4183" t="s">
        <v>4219</v>
      </c>
      <c r="C4183" t="s">
        <v>33</v>
      </c>
      <c r="D4183" t="s">
        <v>34</v>
      </c>
      <c r="E4183" t="s">
        <v>35</v>
      </c>
      <c r="F4183" t="s">
        <v>3583</v>
      </c>
      <c r="G4183" t="s">
        <v>19</v>
      </c>
      <c r="H4183">
        <v>9</v>
      </c>
      <c r="I4183" s="17">
        <v>540287</v>
      </c>
      <c r="J4183" s="17">
        <v>27014.35</v>
      </c>
      <c r="K4183" s="17">
        <v>513272.65</v>
      </c>
      <c r="L4183" s="17">
        <v>369556.31</v>
      </c>
      <c r="M4183" s="17">
        <v>143716.34</v>
      </c>
      <c r="N4183" s="17">
        <v>48450.6557</v>
      </c>
    </row>
    <row r="4184" spans="1:14">
      <c r="A4184" s="16">
        <v>46092</v>
      </c>
      <c r="B4184" t="s">
        <v>4220</v>
      </c>
      <c r="C4184" t="s">
        <v>15</v>
      </c>
      <c r="D4184" t="s">
        <v>16</v>
      </c>
      <c r="E4184" t="s">
        <v>17</v>
      </c>
      <c r="F4184" t="s">
        <v>3583</v>
      </c>
      <c r="G4184" t="s">
        <v>19</v>
      </c>
      <c r="H4184">
        <v>10</v>
      </c>
      <c r="I4184" s="17">
        <v>545450</v>
      </c>
      <c r="J4184" s="17">
        <v>0</v>
      </c>
      <c r="K4184" s="17">
        <v>545450</v>
      </c>
      <c r="L4184" s="17">
        <v>381815</v>
      </c>
      <c r="M4184" s="17">
        <v>163635</v>
      </c>
      <c r="N4184" s="17">
        <v>77698.887</v>
      </c>
    </row>
    <row r="4185" spans="1:14">
      <c r="A4185" s="16">
        <v>46092</v>
      </c>
      <c r="B4185" t="s">
        <v>4221</v>
      </c>
      <c r="C4185" t="s">
        <v>26</v>
      </c>
      <c r="D4185" t="s">
        <v>27</v>
      </c>
      <c r="E4185" t="s">
        <v>17</v>
      </c>
      <c r="F4185" t="s">
        <v>3583</v>
      </c>
      <c r="G4185" t="s">
        <v>19</v>
      </c>
      <c r="H4185">
        <v>11</v>
      </c>
      <c r="I4185" s="17">
        <v>635122</v>
      </c>
      <c r="J4185" s="17">
        <v>57160.98</v>
      </c>
      <c r="K4185" s="17">
        <v>577961.02</v>
      </c>
      <c r="L4185" s="17">
        <v>404572.71</v>
      </c>
      <c r="M4185" s="17">
        <v>173388.31</v>
      </c>
      <c r="N4185" s="17">
        <v>77698.887</v>
      </c>
    </row>
    <row r="4186" spans="1:14">
      <c r="A4186" s="16">
        <v>46092</v>
      </c>
      <c r="B4186" t="s">
        <v>4222</v>
      </c>
      <c r="C4186" t="s">
        <v>22</v>
      </c>
      <c r="D4186" t="s">
        <v>23</v>
      </c>
      <c r="E4186" t="s">
        <v>24</v>
      </c>
      <c r="F4186" t="s">
        <v>3583</v>
      </c>
      <c r="G4186" t="s">
        <v>19</v>
      </c>
      <c r="H4186">
        <v>4</v>
      </c>
      <c r="I4186" s="17">
        <v>663704</v>
      </c>
      <c r="J4186" s="17">
        <v>39822.24</v>
      </c>
      <c r="K4186" s="17">
        <v>623881.76</v>
      </c>
      <c r="L4186" s="17">
        <v>474150.14</v>
      </c>
      <c r="M4186" s="17">
        <v>149731.62</v>
      </c>
      <c r="N4186" s="17">
        <v>169267.764</v>
      </c>
    </row>
    <row r="4187" spans="1:14">
      <c r="A4187" s="16">
        <v>46092</v>
      </c>
      <c r="B4187" t="s">
        <v>4223</v>
      </c>
      <c r="C4187" t="s">
        <v>47</v>
      </c>
      <c r="D4187" t="s">
        <v>48</v>
      </c>
      <c r="E4187" t="s">
        <v>35</v>
      </c>
      <c r="F4187" t="s">
        <v>3583</v>
      </c>
      <c r="G4187" t="s">
        <v>19</v>
      </c>
      <c r="H4187">
        <v>10</v>
      </c>
      <c r="I4187" s="17">
        <v>825222</v>
      </c>
      <c r="J4187" s="17">
        <v>82522.2</v>
      </c>
      <c r="K4187" s="17">
        <v>742699.8</v>
      </c>
      <c r="L4187" s="17">
        <v>534743.86</v>
      </c>
      <c r="M4187" s="17">
        <v>207955.94</v>
      </c>
      <c r="N4187" s="17">
        <v>48450.6557</v>
      </c>
    </row>
    <row r="4188" spans="1:14">
      <c r="A4188" s="16">
        <v>46092</v>
      </c>
      <c r="B4188" t="s">
        <v>4224</v>
      </c>
      <c r="C4188" t="s">
        <v>73</v>
      </c>
      <c r="D4188" t="s">
        <v>74</v>
      </c>
      <c r="E4188" t="s">
        <v>24</v>
      </c>
      <c r="F4188" t="s">
        <v>3583</v>
      </c>
      <c r="G4188" t="s">
        <v>19</v>
      </c>
      <c r="H4188">
        <v>6</v>
      </c>
      <c r="I4188" s="17">
        <v>73647</v>
      </c>
      <c r="J4188" s="17">
        <v>0</v>
      </c>
      <c r="K4188" s="17">
        <v>73647</v>
      </c>
      <c r="L4188" s="17">
        <v>55971.72</v>
      </c>
      <c r="M4188" s="17">
        <v>17675.28</v>
      </c>
      <c r="N4188" s="17">
        <v>169267.764</v>
      </c>
    </row>
    <row r="4189" spans="1:14">
      <c r="A4189" s="16">
        <v>46092</v>
      </c>
      <c r="B4189" t="s">
        <v>4225</v>
      </c>
      <c r="C4189" t="s">
        <v>47</v>
      </c>
      <c r="D4189" t="s">
        <v>48</v>
      </c>
      <c r="E4189" t="s">
        <v>35</v>
      </c>
      <c r="F4189" t="s">
        <v>3583</v>
      </c>
      <c r="G4189" t="s">
        <v>19</v>
      </c>
      <c r="H4189">
        <v>3</v>
      </c>
      <c r="I4189" s="17">
        <v>591227</v>
      </c>
      <c r="J4189" s="17">
        <v>0</v>
      </c>
      <c r="K4189" s="17">
        <v>591227</v>
      </c>
      <c r="L4189" s="17">
        <v>425683.44</v>
      </c>
      <c r="M4189" s="17">
        <v>165543.56</v>
      </c>
      <c r="N4189" s="17">
        <v>48450.6557</v>
      </c>
    </row>
    <row r="4190" spans="1:14">
      <c r="A4190" s="16">
        <v>46092</v>
      </c>
      <c r="B4190" t="s">
        <v>4226</v>
      </c>
      <c r="C4190" t="s">
        <v>22</v>
      </c>
      <c r="D4190" t="s">
        <v>23</v>
      </c>
      <c r="E4190" t="s">
        <v>24</v>
      </c>
      <c r="F4190" t="s">
        <v>3583</v>
      </c>
      <c r="G4190" t="s">
        <v>19</v>
      </c>
      <c r="H4190">
        <v>3</v>
      </c>
      <c r="I4190" s="17">
        <v>230246</v>
      </c>
      <c r="J4190" s="17">
        <v>25327.06</v>
      </c>
      <c r="K4190" s="17">
        <v>204918.94</v>
      </c>
      <c r="L4190" s="17">
        <v>155738.39</v>
      </c>
      <c r="M4190" s="17">
        <v>49180.55</v>
      </c>
      <c r="N4190" s="17">
        <v>169267.764</v>
      </c>
    </row>
    <row r="4191" spans="1:14">
      <c r="A4191" s="16">
        <v>46092</v>
      </c>
      <c r="B4191" t="s">
        <v>4227</v>
      </c>
      <c r="C4191" t="s">
        <v>43</v>
      </c>
      <c r="D4191" t="s">
        <v>44</v>
      </c>
      <c r="E4191" t="s">
        <v>31</v>
      </c>
      <c r="F4191" t="s">
        <v>3583</v>
      </c>
      <c r="G4191" t="s">
        <v>19</v>
      </c>
      <c r="H4191">
        <v>12</v>
      </c>
      <c r="I4191" s="17">
        <v>374607</v>
      </c>
      <c r="J4191" s="17">
        <v>0</v>
      </c>
      <c r="K4191" s="17">
        <v>374607</v>
      </c>
      <c r="L4191" s="17">
        <v>232256.34</v>
      </c>
      <c r="M4191" s="17">
        <v>142350.66</v>
      </c>
      <c r="N4191" s="17">
        <v>86680.49890000001</v>
      </c>
    </row>
    <row r="4192" spans="1:14">
      <c r="A4192" s="16">
        <v>46092</v>
      </c>
      <c r="B4192" t="s">
        <v>4228</v>
      </c>
      <c r="C4192" t="s">
        <v>22</v>
      </c>
      <c r="D4192" t="s">
        <v>23</v>
      </c>
      <c r="E4192" t="s">
        <v>24</v>
      </c>
      <c r="F4192" t="s">
        <v>3583</v>
      </c>
      <c r="G4192" t="s">
        <v>19</v>
      </c>
      <c r="H4192">
        <v>6</v>
      </c>
      <c r="I4192" s="17">
        <v>47197</v>
      </c>
      <c r="J4192" s="17">
        <v>1415.91</v>
      </c>
      <c r="K4192" s="17">
        <v>45781.09</v>
      </c>
      <c r="L4192" s="17">
        <v>34793.63</v>
      </c>
      <c r="M4192" s="17">
        <v>10987.46</v>
      </c>
      <c r="N4192" s="17">
        <v>169267.764</v>
      </c>
    </row>
    <row r="4193" spans="1:14">
      <c r="A4193" s="16">
        <v>46092</v>
      </c>
      <c r="B4193" t="s">
        <v>4229</v>
      </c>
      <c r="C4193" t="s">
        <v>73</v>
      </c>
      <c r="D4193" t="s">
        <v>74</v>
      </c>
      <c r="E4193" t="s">
        <v>24</v>
      </c>
      <c r="F4193" t="s">
        <v>3583</v>
      </c>
      <c r="G4193" t="s">
        <v>19</v>
      </c>
      <c r="H4193">
        <v>2</v>
      </c>
      <c r="I4193" s="17">
        <v>373153</v>
      </c>
      <c r="J4193" s="17">
        <v>48509.89</v>
      </c>
      <c r="K4193" s="17">
        <v>324643.11</v>
      </c>
      <c r="L4193" s="17">
        <v>246728.76</v>
      </c>
      <c r="M4193" s="17">
        <v>77914.35000000001</v>
      </c>
      <c r="N4193" s="17">
        <v>169267.764</v>
      </c>
    </row>
    <row r="4194" spans="1:14">
      <c r="A4194" s="16">
        <v>46092</v>
      </c>
      <c r="B4194" t="s">
        <v>4230</v>
      </c>
      <c r="C4194" t="s">
        <v>47</v>
      </c>
      <c r="D4194" t="s">
        <v>48</v>
      </c>
      <c r="E4194" t="s">
        <v>35</v>
      </c>
      <c r="F4194" t="s">
        <v>3583</v>
      </c>
      <c r="G4194" t="s">
        <v>19</v>
      </c>
      <c r="H4194">
        <v>1</v>
      </c>
      <c r="I4194" s="17">
        <v>396847</v>
      </c>
      <c r="J4194" s="17">
        <v>51590.11</v>
      </c>
      <c r="K4194" s="17">
        <v>345256.89</v>
      </c>
      <c r="L4194" s="17">
        <v>248584.96</v>
      </c>
      <c r="M4194" s="17">
        <v>96671.92999999999</v>
      </c>
      <c r="N4194" s="17">
        <v>48450.6557</v>
      </c>
    </row>
    <row r="4195" spans="1:14">
      <c r="A4195" s="16">
        <v>46092</v>
      </c>
      <c r="B4195" t="s">
        <v>4231</v>
      </c>
      <c r="C4195" t="s">
        <v>29</v>
      </c>
      <c r="D4195" t="s">
        <v>30</v>
      </c>
      <c r="E4195" t="s">
        <v>31</v>
      </c>
      <c r="F4195" t="s">
        <v>3583</v>
      </c>
      <c r="G4195" t="s">
        <v>19</v>
      </c>
      <c r="H4195">
        <v>9</v>
      </c>
      <c r="I4195" s="17">
        <v>596642</v>
      </c>
      <c r="J4195" s="17">
        <v>23865.68</v>
      </c>
      <c r="K4195" s="17">
        <v>572776.3199999999</v>
      </c>
      <c r="L4195" s="17">
        <v>355121.32</v>
      </c>
      <c r="M4195" s="17">
        <v>217655</v>
      </c>
      <c r="N4195" s="17">
        <v>86680.49890000001</v>
      </c>
    </row>
    <row r="4196" spans="1:14">
      <c r="A4196" s="16">
        <v>46092</v>
      </c>
      <c r="B4196" t="s">
        <v>4232</v>
      </c>
      <c r="C4196" t="s">
        <v>43</v>
      </c>
      <c r="D4196" t="s">
        <v>44</v>
      </c>
      <c r="E4196" t="s">
        <v>31</v>
      </c>
      <c r="F4196" t="s">
        <v>3583</v>
      </c>
      <c r="G4196" t="s">
        <v>19</v>
      </c>
      <c r="H4196">
        <v>7</v>
      </c>
      <c r="I4196" s="17">
        <v>556999</v>
      </c>
      <c r="J4196" s="17">
        <v>44559.92</v>
      </c>
      <c r="K4196" s="17">
        <v>512439.08</v>
      </c>
      <c r="L4196" s="17">
        <v>317712.23</v>
      </c>
      <c r="M4196" s="17">
        <v>194726.85</v>
      </c>
      <c r="N4196" s="17">
        <v>86680.49890000001</v>
      </c>
    </row>
    <row r="4197" spans="1:14">
      <c r="A4197" s="16">
        <v>46092</v>
      </c>
      <c r="B4197" t="s">
        <v>4233</v>
      </c>
      <c r="C4197" t="s">
        <v>15</v>
      </c>
      <c r="D4197" t="s">
        <v>16</v>
      </c>
      <c r="E4197" t="s">
        <v>17</v>
      </c>
      <c r="F4197" t="s">
        <v>3583</v>
      </c>
      <c r="G4197" t="s">
        <v>19</v>
      </c>
      <c r="H4197">
        <v>3</v>
      </c>
      <c r="I4197" s="17">
        <v>125826</v>
      </c>
      <c r="J4197" s="17">
        <v>0</v>
      </c>
      <c r="K4197" s="17">
        <v>125826</v>
      </c>
      <c r="L4197" s="17">
        <v>88078.2</v>
      </c>
      <c r="M4197" s="17">
        <v>37747.8</v>
      </c>
      <c r="N4197" s="17">
        <v>77698.887</v>
      </c>
    </row>
    <row r="4198" spans="1:14">
      <c r="A4198" s="16">
        <v>46092</v>
      </c>
      <c r="B4198" t="s">
        <v>4234</v>
      </c>
      <c r="C4198" t="s">
        <v>47</v>
      </c>
      <c r="D4198" t="s">
        <v>48</v>
      </c>
      <c r="E4198" t="s">
        <v>35</v>
      </c>
      <c r="F4198" t="s">
        <v>3583</v>
      </c>
      <c r="G4198" t="s">
        <v>19</v>
      </c>
      <c r="H4198">
        <v>1</v>
      </c>
      <c r="I4198" s="17">
        <v>148135</v>
      </c>
      <c r="J4198" s="17">
        <v>0</v>
      </c>
      <c r="K4198" s="17">
        <v>148135</v>
      </c>
      <c r="L4198" s="17">
        <v>106657.2</v>
      </c>
      <c r="M4198" s="17">
        <v>41477.8</v>
      </c>
      <c r="N4198" s="17">
        <v>48450.6557</v>
      </c>
    </row>
    <row r="4199" spans="1:14">
      <c r="A4199" s="16">
        <v>46092</v>
      </c>
      <c r="B4199" t="s">
        <v>4235</v>
      </c>
      <c r="C4199" t="s">
        <v>22</v>
      </c>
      <c r="D4199" t="s">
        <v>23</v>
      </c>
      <c r="E4199" t="s">
        <v>24</v>
      </c>
      <c r="F4199" t="s">
        <v>3583</v>
      </c>
      <c r="G4199" t="s">
        <v>19</v>
      </c>
      <c r="H4199">
        <v>6</v>
      </c>
      <c r="I4199" s="17">
        <v>475751</v>
      </c>
      <c r="J4199" s="17">
        <v>47575.1</v>
      </c>
      <c r="K4199" s="17">
        <v>428175.9</v>
      </c>
      <c r="L4199" s="17">
        <v>325413.68</v>
      </c>
      <c r="M4199" s="17">
        <v>102762.22</v>
      </c>
      <c r="N4199" s="17">
        <v>169267.764</v>
      </c>
    </row>
    <row r="4200" spans="1:14">
      <c r="A4200" s="16">
        <v>46092</v>
      </c>
      <c r="B4200" t="s">
        <v>4236</v>
      </c>
      <c r="C4200" t="s">
        <v>15</v>
      </c>
      <c r="D4200" t="s">
        <v>16</v>
      </c>
      <c r="E4200" t="s">
        <v>17</v>
      </c>
      <c r="F4200" t="s">
        <v>3583</v>
      </c>
      <c r="G4200" t="s">
        <v>19</v>
      </c>
      <c r="H4200">
        <v>3</v>
      </c>
      <c r="I4200" s="17">
        <v>706857</v>
      </c>
      <c r="J4200" s="17">
        <v>0</v>
      </c>
      <c r="K4200" s="17">
        <v>706857</v>
      </c>
      <c r="L4200" s="17">
        <v>494799.9</v>
      </c>
      <c r="M4200" s="17">
        <v>212057.1</v>
      </c>
      <c r="N4200" s="17">
        <v>77698.887</v>
      </c>
    </row>
    <row r="4201" spans="1:14">
      <c r="A4201" s="16">
        <v>46092</v>
      </c>
      <c r="B4201" t="s">
        <v>4237</v>
      </c>
      <c r="C4201" t="s">
        <v>47</v>
      </c>
      <c r="D4201" t="s">
        <v>48</v>
      </c>
      <c r="E4201" t="s">
        <v>35</v>
      </c>
      <c r="F4201" t="s">
        <v>3583</v>
      </c>
      <c r="G4201" t="s">
        <v>19</v>
      </c>
      <c r="H4201">
        <v>10</v>
      </c>
      <c r="I4201" s="17">
        <v>639689</v>
      </c>
      <c r="J4201" s="17">
        <v>51175.12</v>
      </c>
      <c r="K4201" s="17">
        <v>588513.88</v>
      </c>
      <c r="L4201" s="17">
        <v>423729.99</v>
      </c>
      <c r="M4201" s="17">
        <v>164783.89</v>
      </c>
      <c r="N4201" s="17">
        <v>48450.6557</v>
      </c>
    </row>
    <row r="4202" spans="1:14">
      <c r="A4202" s="16">
        <v>46092</v>
      </c>
      <c r="B4202" t="s">
        <v>4238</v>
      </c>
      <c r="C4202" t="s">
        <v>73</v>
      </c>
      <c r="D4202" t="s">
        <v>74</v>
      </c>
      <c r="E4202" t="s">
        <v>24</v>
      </c>
      <c r="F4202" t="s">
        <v>3583</v>
      </c>
      <c r="G4202" t="s">
        <v>19</v>
      </c>
      <c r="H4202">
        <v>9</v>
      </c>
      <c r="I4202" s="17">
        <v>722175</v>
      </c>
      <c r="J4202" s="17">
        <v>0</v>
      </c>
      <c r="K4202" s="17">
        <v>722175</v>
      </c>
      <c r="L4202" s="17">
        <v>548853</v>
      </c>
      <c r="M4202" s="17">
        <v>173322</v>
      </c>
      <c r="N4202" s="17">
        <v>169267.764</v>
      </c>
    </row>
    <row r="4203" spans="1:14">
      <c r="A4203" s="16">
        <v>46092</v>
      </c>
      <c r="B4203" t="s">
        <v>4239</v>
      </c>
      <c r="C4203" t="s">
        <v>26</v>
      </c>
      <c r="D4203" t="s">
        <v>27</v>
      </c>
      <c r="E4203" t="s">
        <v>17</v>
      </c>
      <c r="F4203" t="s">
        <v>3583</v>
      </c>
      <c r="G4203" t="s">
        <v>19</v>
      </c>
      <c r="H4203">
        <v>10</v>
      </c>
      <c r="I4203" s="17">
        <v>579611</v>
      </c>
      <c r="J4203" s="17">
        <v>52164.99</v>
      </c>
      <c r="K4203" s="17">
        <v>527446.01</v>
      </c>
      <c r="L4203" s="17">
        <v>369212.21</v>
      </c>
      <c r="M4203" s="17">
        <v>158233.8</v>
      </c>
      <c r="N4203" s="17">
        <v>77698.887</v>
      </c>
    </row>
    <row r="4204" spans="1:14">
      <c r="A4204" s="16">
        <v>46092</v>
      </c>
      <c r="B4204" t="s">
        <v>4240</v>
      </c>
      <c r="C4204" t="s">
        <v>22</v>
      </c>
      <c r="D4204" t="s">
        <v>23</v>
      </c>
      <c r="E4204" t="s">
        <v>24</v>
      </c>
      <c r="F4204" t="s">
        <v>3583</v>
      </c>
      <c r="G4204" t="s">
        <v>19</v>
      </c>
      <c r="H4204">
        <v>10</v>
      </c>
      <c r="I4204" s="17">
        <v>521186</v>
      </c>
      <c r="J4204" s="17">
        <v>0</v>
      </c>
      <c r="K4204" s="17">
        <v>521186</v>
      </c>
      <c r="L4204" s="17">
        <v>396101.36</v>
      </c>
      <c r="M4204" s="17">
        <v>125084.64</v>
      </c>
      <c r="N4204" s="17">
        <v>169267.764</v>
      </c>
    </row>
    <row r="4205" spans="1:14">
      <c r="A4205" s="16">
        <v>46092</v>
      </c>
      <c r="B4205" t="s">
        <v>4241</v>
      </c>
      <c r="C4205" t="s">
        <v>29</v>
      </c>
      <c r="D4205" t="s">
        <v>30</v>
      </c>
      <c r="E4205" t="s">
        <v>31</v>
      </c>
      <c r="F4205" t="s">
        <v>3583</v>
      </c>
      <c r="G4205" t="s">
        <v>19</v>
      </c>
      <c r="H4205">
        <v>1</v>
      </c>
      <c r="I4205" s="17">
        <v>233983</v>
      </c>
      <c r="J4205" s="17">
        <v>0</v>
      </c>
      <c r="K4205" s="17">
        <v>233983</v>
      </c>
      <c r="L4205" s="17">
        <v>145069.46</v>
      </c>
      <c r="M4205" s="17">
        <v>88913.53999999999</v>
      </c>
      <c r="N4205" s="17">
        <v>86680.49890000001</v>
      </c>
    </row>
    <row r="4206" spans="1:14">
      <c r="A4206" s="16">
        <v>46092</v>
      </c>
      <c r="B4206" t="s">
        <v>4242</v>
      </c>
      <c r="C4206" t="s">
        <v>15</v>
      </c>
      <c r="D4206" t="s">
        <v>16</v>
      </c>
      <c r="E4206" t="s">
        <v>17</v>
      </c>
      <c r="F4206" t="s">
        <v>3583</v>
      </c>
      <c r="G4206" t="s">
        <v>19</v>
      </c>
      <c r="H4206">
        <v>10</v>
      </c>
      <c r="I4206" s="17">
        <v>840616</v>
      </c>
      <c r="J4206" s="17">
        <v>0</v>
      </c>
      <c r="K4206" s="17">
        <v>840616</v>
      </c>
      <c r="L4206" s="17">
        <v>588431.2</v>
      </c>
      <c r="M4206" s="17">
        <v>252184.8</v>
      </c>
      <c r="N4206" s="17">
        <v>77698.887</v>
      </c>
    </row>
    <row r="4207" spans="1:14">
      <c r="A4207" s="16">
        <v>46092</v>
      </c>
      <c r="B4207" t="s">
        <v>4243</v>
      </c>
      <c r="C4207" t="s">
        <v>26</v>
      </c>
      <c r="D4207" t="s">
        <v>27</v>
      </c>
      <c r="E4207" t="s">
        <v>17</v>
      </c>
      <c r="F4207" t="s">
        <v>3583</v>
      </c>
      <c r="G4207" t="s">
        <v>19</v>
      </c>
      <c r="H4207">
        <v>8</v>
      </c>
      <c r="I4207" s="17">
        <v>801583</v>
      </c>
      <c r="J4207" s="17">
        <v>64126.64</v>
      </c>
      <c r="K4207" s="17">
        <v>737456.36</v>
      </c>
      <c r="L4207" s="17">
        <v>516219.45</v>
      </c>
      <c r="M4207" s="17">
        <v>221236.91</v>
      </c>
      <c r="N4207" s="17">
        <v>77698.887</v>
      </c>
    </row>
    <row r="4208" spans="1:14">
      <c r="A4208" s="16">
        <v>46092</v>
      </c>
      <c r="B4208" t="s">
        <v>4244</v>
      </c>
      <c r="C4208" t="s">
        <v>22</v>
      </c>
      <c r="D4208" t="s">
        <v>23</v>
      </c>
      <c r="E4208" t="s">
        <v>24</v>
      </c>
      <c r="F4208" t="s">
        <v>3583</v>
      </c>
      <c r="G4208" t="s">
        <v>19</v>
      </c>
      <c r="H4208">
        <v>10</v>
      </c>
      <c r="I4208" s="17">
        <v>688915</v>
      </c>
      <c r="J4208" s="17">
        <v>0</v>
      </c>
      <c r="K4208" s="17">
        <v>688915</v>
      </c>
      <c r="L4208" s="17">
        <v>523575.4</v>
      </c>
      <c r="M4208" s="17">
        <v>165339.6</v>
      </c>
      <c r="N4208" s="17">
        <v>169267.764</v>
      </c>
    </row>
    <row r="4209" spans="1:14">
      <c r="A4209" s="16">
        <v>46092</v>
      </c>
      <c r="B4209" t="s">
        <v>4245</v>
      </c>
      <c r="C4209" t="s">
        <v>43</v>
      </c>
      <c r="D4209" t="s">
        <v>44</v>
      </c>
      <c r="E4209" t="s">
        <v>31</v>
      </c>
      <c r="F4209" t="s">
        <v>3583</v>
      </c>
      <c r="G4209" t="s">
        <v>19</v>
      </c>
      <c r="H4209">
        <v>12</v>
      </c>
      <c r="I4209" s="17">
        <v>516087</v>
      </c>
      <c r="J4209" s="17">
        <v>0</v>
      </c>
      <c r="K4209" s="17">
        <v>516087</v>
      </c>
      <c r="L4209" s="17">
        <v>319973.94</v>
      </c>
      <c r="M4209" s="17">
        <v>196113.06</v>
      </c>
      <c r="N4209" s="17">
        <v>86680.49890000001</v>
      </c>
    </row>
    <row r="4210" spans="1:14">
      <c r="A4210" s="16">
        <v>46092</v>
      </c>
      <c r="B4210" t="s">
        <v>4246</v>
      </c>
      <c r="C4210" t="s">
        <v>29</v>
      </c>
      <c r="D4210" t="s">
        <v>30</v>
      </c>
      <c r="E4210" t="s">
        <v>31</v>
      </c>
      <c r="F4210" t="s">
        <v>3583</v>
      </c>
      <c r="G4210" t="s">
        <v>19</v>
      </c>
      <c r="H4210">
        <v>6</v>
      </c>
      <c r="I4210" s="17">
        <v>723223</v>
      </c>
      <c r="J4210" s="17">
        <v>65090.07</v>
      </c>
      <c r="K4210" s="17">
        <v>658132.9300000001</v>
      </c>
      <c r="L4210" s="17">
        <v>408042.42</v>
      </c>
      <c r="M4210" s="17">
        <v>250090.51</v>
      </c>
      <c r="N4210" s="17">
        <v>86680.49890000001</v>
      </c>
    </row>
    <row r="4211" spans="1:14">
      <c r="A4211" s="16">
        <v>46092</v>
      </c>
      <c r="B4211" t="s">
        <v>4247</v>
      </c>
      <c r="C4211" t="s">
        <v>15</v>
      </c>
      <c r="D4211" t="s">
        <v>16</v>
      </c>
      <c r="E4211" t="s">
        <v>17</v>
      </c>
      <c r="F4211" t="s">
        <v>3583</v>
      </c>
      <c r="G4211" t="s">
        <v>19</v>
      </c>
      <c r="H4211">
        <v>10</v>
      </c>
      <c r="I4211" s="17">
        <v>575903</v>
      </c>
      <c r="J4211" s="17">
        <v>0</v>
      </c>
      <c r="K4211" s="17">
        <v>575903</v>
      </c>
      <c r="L4211" s="17">
        <v>403132.1</v>
      </c>
      <c r="M4211" s="17">
        <v>172770.9</v>
      </c>
      <c r="N4211" s="17">
        <v>77698.887</v>
      </c>
    </row>
    <row r="4212" spans="1:14">
      <c r="A4212" s="16">
        <v>46093</v>
      </c>
      <c r="B4212" t="s">
        <v>4248</v>
      </c>
      <c r="C4212" t="s">
        <v>15</v>
      </c>
      <c r="D4212" t="s">
        <v>16</v>
      </c>
      <c r="E4212" t="s">
        <v>17</v>
      </c>
      <c r="F4212" t="s">
        <v>3583</v>
      </c>
      <c r="G4212" t="s">
        <v>19</v>
      </c>
      <c r="H4212">
        <v>10</v>
      </c>
      <c r="I4212" s="17">
        <v>427584</v>
      </c>
      <c r="J4212" s="17">
        <v>0</v>
      </c>
      <c r="K4212" s="17">
        <v>427584</v>
      </c>
      <c r="L4212" s="17">
        <v>299308.8</v>
      </c>
      <c r="M4212" s="17">
        <v>128275.2</v>
      </c>
      <c r="N4212" s="17">
        <v>77698.887</v>
      </c>
    </row>
    <row r="4213" spans="1:14">
      <c r="A4213" s="16">
        <v>46093</v>
      </c>
      <c r="B4213" t="s">
        <v>4249</v>
      </c>
      <c r="C4213" t="s">
        <v>29</v>
      </c>
      <c r="D4213" t="s">
        <v>30</v>
      </c>
      <c r="E4213" t="s">
        <v>31</v>
      </c>
      <c r="F4213" t="s">
        <v>3583</v>
      </c>
      <c r="G4213" t="s">
        <v>19</v>
      </c>
      <c r="H4213">
        <v>4</v>
      </c>
      <c r="I4213" s="17">
        <v>706393</v>
      </c>
      <c r="J4213" s="17">
        <v>0</v>
      </c>
      <c r="K4213" s="17">
        <v>706393</v>
      </c>
      <c r="L4213" s="17">
        <v>437963.66</v>
      </c>
      <c r="M4213" s="17">
        <v>268429.34</v>
      </c>
      <c r="N4213" s="17">
        <v>86680.49890000001</v>
      </c>
    </row>
    <row r="4214" spans="1:14">
      <c r="A4214" s="16">
        <v>46093</v>
      </c>
      <c r="B4214" t="s">
        <v>4250</v>
      </c>
      <c r="C4214" t="s">
        <v>73</v>
      </c>
      <c r="D4214" t="s">
        <v>74</v>
      </c>
      <c r="E4214" t="s">
        <v>24</v>
      </c>
      <c r="F4214" t="s">
        <v>3583</v>
      </c>
      <c r="G4214" t="s">
        <v>19</v>
      </c>
      <c r="H4214">
        <v>12</v>
      </c>
      <c r="I4214" s="17">
        <v>833819</v>
      </c>
      <c r="J4214" s="17">
        <v>116734.66</v>
      </c>
      <c r="K4214" s="17">
        <v>717084.34</v>
      </c>
      <c r="L4214" s="17">
        <v>544984.1</v>
      </c>
      <c r="M4214" s="17">
        <v>172100.24</v>
      </c>
      <c r="N4214" s="17">
        <v>169267.764</v>
      </c>
    </row>
    <row r="4215" spans="1:14">
      <c r="A4215" s="16">
        <v>46093</v>
      </c>
      <c r="B4215" t="s">
        <v>4251</v>
      </c>
      <c r="C4215" t="s">
        <v>15</v>
      </c>
      <c r="D4215" t="s">
        <v>16</v>
      </c>
      <c r="E4215" t="s">
        <v>17</v>
      </c>
      <c r="F4215" t="s">
        <v>3583</v>
      </c>
      <c r="G4215" t="s">
        <v>19</v>
      </c>
      <c r="H4215">
        <v>1</v>
      </c>
      <c r="I4215" s="17">
        <v>302232</v>
      </c>
      <c r="J4215" s="17">
        <v>0</v>
      </c>
      <c r="K4215" s="17">
        <v>302232</v>
      </c>
      <c r="L4215" s="17">
        <v>211562.4</v>
      </c>
      <c r="M4215" s="17">
        <v>90669.60000000001</v>
      </c>
      <c r="N4215" s="17">
        <v>77698.887</v>
      </c>
    </row>
    <row r="4216" spans="1:14">
      <c r="A4216" s="16">
        <v>46093</v>
      </c>
      <c r="B4216" t="s">
        <v>4252</v>
      </c>
      <c r="C4216" t="s">
        <v>22</v>
      </c>
      <c r="D4216" t="s">
        <v>23</v>
      </c>
      <c r="E4216" t="s">
        <v>24</v>
      </c>
      <c r="F4216" t="s">
        <v>3583</v>
      </c>
      <c r="G4216" t="s">
        <v>19</v>
      </c>
      <c r="H4216">
        <v>12</v>
      </c>
      <c r="I4216" s="17">
        <v>278247</v>
      </c>
      <c r="J4216" s="17">
        <v>0</v>
      </c>
      <c r="K4216" s="17">
        <v>278247</v>
      </c>
      <c r="L4216" s="17">
        <v>211467.72</v>
      </c>
      <c r="M4216" s="17">
        <v>66779.28</v>
      </c>
      <c r="N4216" s="17">
        <v>169267.764</v>
      </c>
    </row>
    <row r="4217" spans="1:14">
      <c r="A4217" s="16">
        <v>46093</v>
      </c>
      <c r="B4217" t="s">
        <v>4253</v>
      </c>
      <c r="C4217" t="s">
        <v>43</v>
      </c>
      <c r="D4217" t="s">
        <v>44</v>
      </c>
      <c r="E4217" t="s">
        <v>31</v>
      </c>
      <c r="F4217" t="s">
        <v>3583</v>
      </c>
      <c r="G4217" t="s">
        <v>19</v>
      </c>
      <c r="H4217">
        <v>8</v>
      </c>
      <c r="I4217" s="17">
        <v>825080</v>
      </c>
      <c r="J4217" s="17">
        <v>0</v>
      </c>
      <c r="K4217" s="17">
        <v>825080</v>
      </c>
      <c r="L4217" s="17">
        <v>511549.6</v>
      </c>
      <c r="M4217" s="17">
        <v>313530.4</v>
      </c>
      <c r="N4217" s="17">
        <v>86680.49890000001</v>
      </c>
    </row>
    <row r="4218" spans="1:14">
      <c r="A4218" s="16">
        <v>46093</v>
      </c>
      <c r="B4218" t="s">
        <v>4254</v>
      </c>
      <c r="C4218" t="s">
        <v>73</v>
      </c>
      <c r="D4218" t="s">
        <v>74</v>
      </c>
      <c r="E4218" t="s">
        <v>24</v>
      </c>
      <c r="F4218" t="s">
        <v>3583</v>
      </c>
      <c r="G4218" t="s">
        <v>19</v>
      </c>
      <c r="H4218">
        <v>7</v>
      </c>
      <c r="I4218" s="17">
        <v>65191</v>
      </c>
      <c r="J4218" s="17">
        <v>3911.46</v>
      </c>
      <c r="K4218" s="17">
        <v>61279.54</v>
      </c>
      <c r="L4218" s="17">
        <v>46572.45</v>
      </c>
      <c r="M4218" s="17">
        <v>14707.09</v>
      </c>
      <c r="N4218" s="17">
        <v>169267.764</v>
      </c>
    </row>
    <row r="4219" spans="1:14">
      <c r="A4219" s="16">
        <v>46093</v>
      </c>
      <c r="B4219" t="s">
        <v>4255</v>
      </c>
      <c r="C4219" t="s">
        <v>73</v>
      </c>
      <c r="D4219" t="s">
        <v>74</v>
      </c>
      <c r="E4219" t="s">
        <v>24</v>
      </c>
      <c r="F4219" t="s">
        <v>3583</v>
      </c>
      <c r="G4219" t="s">
        <v>19</v>
      </c>
      <c r="H4219">
        <v>4</v>
      </c>
      <c r="I4219" s="17">
        <v>741292</v>
      </c>
      <c r="J4219" s="17">
        <v>59303.36</v>
      </c>
      <c r="K4219" s="17">
        <v>681988.64</v>
      </c>
      <c r="L4219" s="17">
        <v>518311.37</v>
      </c>
      <c r="M4219" s="17">
        <v>163677.27</v>
      </c>
      <c r="N4219" s="17">
        <v>169267.764</v>
      </c>
    </row>
    <row r="4220" spans="1:14">
      <c r="A4220" s="16">
        <v>46093</v>
      </c>
      <c r="B4220" t="s">
        <v>4256</v>
      </c>
      <c r="C4220" t="s">
        <v>43</v>
      </c>
      <c r="D4220" t="s">
        <v>44</v>
      </c>
      <c r="E4220" t="s">
        <v>31</v>
      </c>
      <c r="F4220" t="s">
        <v>3583</v>
      </c>
      <c r="G4220" t="s">
        <v>19</v>
      </c>
      <c r="H4220">
        <v>6</v>
      </c>
      <c r="I4220" s="17">
        <v>603617</v>
      </c>
      <c r="J4220" s="17">
        <v>60361.7</v>
      </c>
      <c r="K4220" s="17">
        <v>543255.3</v>
      </c>
      <c r="L4220" s="17">
        <v>336818.29</v>
      </c>
      <c r="M4220" s="17">
        <v>206437.01</v>
      </c>
      <c r="N4220" s="17">
        <v>86680.49890000001</v>
      </c>
    </row>
    <row r="4221" spans="1:14">
      <c r="A4221" s="16">
        <v>46093</v>
      </c>
      <c r="B4221" t="s">
        <v>4257</v>
      </c>
      <c r="C4221" t="s">
        <v>22</v>
      </c>
      <c r="D4221" t="s">
        <v>23</v>
      </c>
      <c r="E4221" t="s">
        <v>24</v>
      </c>
      <c r="F4221" t="s">
        <v>3583</v>
      </c>
      <c r="G4221" t="s">
        <v>19</v>
      </c>
      <c r="H4221">
        <v>7</v>
      </c>
      <c r="I4221" s="17">
        <v>123011</v>
      </c>
      <c r="J4221" s="17">
        <v>0</v>
      </c>
      <c r="K4221" s="17">
        <v>123011</v>
      </c>
      <c r="L4221" s="17">
        <v>93488.36</v>
      </c>
      <c r="M4221" s="17">
        <v>29522.64</v>
      </c>
      <c r="N4221" s="17">
        <v>169267.764</v>
      </c>
    </row>
    <row r="4222" spans="1:14">
      <c r="A4222" s="16">
        <v>46093</v>
      </c>
      <c r="B4222" t="s">
        <v>4258</v>
      </c>
      <c r="C4222" t="s">
        <v>73</v>
      </c>
      <c r="D4222" t="s">
        <v>74</v>
      </c>
      <c r="E4222" t="s">
        <v>24</v>
      </c>
      <c r="F4222" t="s">
        <v>3583</v>
      </c>
      <c r="G4222" t="s">
        <v>19</v>
      </c>
      <c r="H4222">
        <v>3</v>
      </c>
      <c r="I4222" s="17">
        <v>151338</v>
      </c>
      <c r="J4222" s="17">
        <v>19673.94</v>
      </c>
      <c r="K4222" s="17">
        <v>131664.06</v>
      </c>
      <c r="L4222" s="17">
        <v>100064.69</v>
      </c>
      <c r="M4222" s="17">
        <v>31599.37</v>
      </c>
      <c r="N4222" s="17">
        <v>169267.764</v>
      </c>
    </row>
    <row r="4223" spans="1:14">
      <c r="A4223" s="16">
        <v>46093</v>
      </c>
      <c r="B4223" t="s">
        <v>4259</v>
      </c>
      <c r="C4223" t="s">
        <v>33</v>
      </c>
      <c r="D4223" t="s">
        <v>34</v>
      </c>
      <c r="E4223" t="s">
        <v>35</v>
      </c>
      <c r="F4223" t="s">
        <v>3583</v>
      </c>
      <c r="G4223" t="s">
        <v>19</v>
      </c>
      <c r="H4223">
        <v>3</v>
      </c>
      <c r="I4223" s="17">
        <v>73635</v>
      </c>
      <c r="J4223" s="17">
        <v>5890.8</v>
      </c>
      <c r="K4223" s="17">
        <v>67744.2</v>
      </c>
      <c r="L4223" s="17">
        <v>48775.82</v>
      </c>
      <c r="M4223" s="17">
        <v>18968.38</v>
      </c>
      <c r="N4223" s="17">
        <v>48450.6557</v>
      </c>
    </row>
    <row r="4224" spans="1:14">
      <c r="A4224" s="16">
        <v>46093</v>
      </c>
      <c r="B4224" t="s">
        <v>4260</v>
      </c>
      <c r="C4224" t="s">
        <v>29</v>
      </c>
      <c r="D4224" t="s">
        <v>30</v>
      </c>
      <c r="E4224" t="s">
        <v>31</v>
      </c>
      <c r="F4224" t="s">
        <v>3583</v>
      </c>
      <c r="G4224" t="s">
        <v>19</v>
      </c>
      <c r="H4224">
        <v>6</v>
      </c>
      <c r="I4224" s="17">
        <v>479199</v>
      </c>
      <c r="J4224" s="17">
        <v>38335.92</v>
      </c>
      <c r="K4224" s="17">
        <v>440863.08</v>
      </c>
      <c r="L4224" s="17">
        <v>273335.11</v>
      </c>
      <c r="M4224" s="17">
        <v>167527.97</v>
      </c>
      <c r="N4224" s="17">
        <v>86680.49890000001</v>
      </c>
    </row>
    <row r="4225" spans="1:14">
      <c r="A4225" s="16">
        <v>46093</v>
      </c>
      <c r="B4225" t="s">
        <v>4261</v>
      </c>
      <c r="C4225" t="s">
        <v>73</v>
      </c>
      <c r="D4225" t="s">
        <v>74</v>
      </c>
      <c r="E4225" t="s">
        <v>24</v>
      </c>
      <c r="F4225" t="s">
        <v>3583</v>
      </c>
      <c r="G4225" t="s">
        <v>19</v>
      </c>
      <c r="H4225">
        <v>1</v>
      </c>
      <c r="I4225" s="17">
        <v>403719</v>
      </c>
      <c r="J4225" s="17">
        <v>60557.85</v>
      </c>
      <c r="K4225" s="17">
        <v>343161.15</v>
      </c>
      <c r="L4225" s="17">
        <v>260802.47</v>
      </c>
      <c r="M4225" s="17">
        <v>82358.67999999999</v>
      </c>
      <c r="N4225" s="17">
        <v>169267.764</v>
      </c>
    </row>
    <row r="4226" spans="1:14">
      <c r="A4226" s="16">
        <v>46093</v>
      </c>
      <c r="B4226" t="s">
        <v>4262</v>
      </c>
      <c r="C4226" t="s">
        <v>22</v>
      </c>
      <c r="D4226" t="s">
        <v>23</v>
      </c>
      <c r="E4226" t="s">
        <v>24</v>
      </c>
      <c r="F4226" t="s">
        <v>3583</v>
      </c>
      <c r="G4226" t="s">
        <v>19</v>
      </c>
      <c r="H4226">
        <v>7</v>
      </c>
      <c r="I4226" s="17">
        <v>771254</v>
      </c>
      <c r="J4226" s="17">
        <v>0</v>
      </c>
      <c r="K4226" s="17">
        <v>771254</v>
      </c>
      <c r="L4226" s="17">
        <v>586153.04</v>
      </c>
      <c r="M4226" s="17">
        <v>185100.96</v>
      </c>
      <c r="N4226" s="17">
        <v>169267.764</v>
      </c>
    </row>
    <row r="4227" spans="1:14">
      <c r="A4227" s="16">
        <v>46093</v>
      </c>
      <c r="B4227" t="s">
        <v>4263</v>
      </c>
      <c r="C4227" t="s">
        <v>29</v>
      </c>
      <c r="D4227" t="s">
        <v>30</v>
      </c>
      <c r="E4227" t="s">
        <v>31</v>
      </c>
      <c r="F4227" t="s">
        <v>3583</v>
      </c>
      <c r="G4227" t="s">
        <v>19</v>
      </c>
      <c r="H4227">
        <v>2</v>
      </c>
      <c r="I4227" s="17">
        <v>573947</v>
      </c>
      <c r="J4227" s="17">
        <v>74613.11</v>
      </c>
      <c r="K4227" s="17">
        <v>499333.89</v>
      </c>
      <c r="L4227" s="17">
        <v>309587.01</v>
      </c>
      <c r="M4227" s="17">
        <v>189746.88</v>
      </c>
      <c r="N4227" s="17">
        <v>86680.49890000001</v>
      </c>
    </row>
    <row r="4228" spans="1:14">
      <c r="A4228" s="16">
        <v>46093</v>
      </c>
      <c r="B4228" t="s">
        <v>4264</v>
      </c>
      <c r="C4228" t="s">
        <v>29</v>
      </c>
      <c r="D4228" t="s">
        <v>30</v>
      </c>
      <c r="E4228" t="s">
        <v>31</v>
      </c>
      <c r="F4228" t="s">
        <v>3583</v>
      </c>
      <c r="G4228" t="s">
        <v>19</v>
      </c>
      <c r="H4228">
        <v>8</v>
      </c>
      <c r="I4228" s="17">
        <v>663507</v>
      </c>
      <c r="J4228" s="17">
        <v>53080.56</v>
      </c>
      <c r="K4228" s="17">
        <v>610426.4399999999</v>
      </c>
      <c r="L4228" s="17">
        <v>378464.39</v>
      </c>
      <c r="M4228" s="17">
        <v>231962.05</v>
      </c>
      <c r="N4228" s="17">
        <v>86680.49890000001</v>
      </c>
    </row>
    <row r="4229" spans="1:14">
      <c r="A4229" s="16">
        <v>46093</v>
      </c>
      <c r="B4229" t="s">
        <v>4265</v>
      </c>
      <c r="C4229" t="s">
        <v>33</v>
      </c>
      <c r="D4229" t="s">
        <v>34</v>
      </c>
      <c r="E4229" t="s">
        <v>35</v>
      </c>
      <c r="F4229" t="s">
        <v>3583</v>
      </c>
      <c r="G4229" t="s">
        <v>19</v>
      </c>
      <c r="H4229">
        <v>9</v>
      </c>
      <c r="I4229" s="17">
        <v>292734</v>
      </c>
      <c r="J4229" s="17">
        <v>20491.38</v>
      </c>
      <c r="K4229" s="17">
        <v>272242.62</v>
      </c>
      <c r="L4229" s="17">
        <v>196014.69</v>
      </c>
      <c r="M4229" s="17">
        <v>76227.92999999999</v>
      </c>
      <c r="N4229" s="17">
        <v>48450.6557</v>
      </c>
    </row>
    <row r="4230" spans="1:14">
      <c r="A4230" s="16">
        <v>46093</v>
      </c>
      <c r="B4230" t="s">
        <v>4266</v>
      </c>
      <c r="C4230" t="s">
        <v>33</v>
      </c>
      <c r="D4230" t="s">
        <v>34</v>
      </c>
      <c r="E4230" t="s">
        <v>35</v>
      </c>
      <c r="F4230" t="s">
        <v>3583</v>
      </c>
      <c r="G4230" t="s">
        <v>19</v>
      </c>
      <c r="H4230">
        <v>7</v>
      </c>
      <c r="I4230" s="17">
        <v>158792</v>
      </c>
      <c r="J4230" s="17">
        <v>0</v>
      </c>
      <c r="K4230" s="17">
        <v>158792</v>
      </c>
      <c r="L4230" s="17">
        <v>114330.24</v>
      </c>
      <c r="M4230" s="17">
        <v>44461.76</v>
      </c>
      <c r="N4230" s="17">
        <v>48450.6557</v>
      </c>
    </row>
    <row r="4231" spans="1:14">
      <c r="A4231" s="16">
        <v>46093</v>
      </c>
      <c r="B4231" t="s">
        <v>4267</v>
      </c>
      <c r="C4231" t="s">
        <v>15</v>
      </c>
      <c r="D4231" t="s">
        <v>16</v>
      </c>
      <c r="E4231" t="s">
        <v>17</v>
      </c>
      <c r="F4231" t="s">
        <v>3583</v>
      </c>
      <c r="G4231" t="s">
        <v>19</v>
      </c>
      <c r="H4231">
        <v>11</v>
      </c>
      <c r="I4231" s="17">
        <v>479140</v>
      </c>
      <c r="J4231" s="17">
        <v>0</v>
      </c>
      <c r="K4231" s="17">
        <v>479140</v>
      </c>
      <c r="L4231" s="17">
        <v>335398</v>
      </c>
      <c r="M4231" s="17">
        <v>143742</v>
      </c>
      <c r="N4231" s="17">
        <v>77698.887</v>
      </c>
    </row>
    <row r="4232" spans="1:14">
      <c r="A4232" s="16">
        <v>46093</v>
      </c>
      <c r="B4232" t="s">
        <v>4268</v>
      </c>
      <c r="C4232" t="s">
        <v>29</v>
      </c>
      <c r="D4232" t="s">
        <v>30</v>
      </c>
      <c r="E4232" t="s">
        <v>31</v>
      </c>
      <c r="F4232" t="s">
        <v>3583</v>
      </c>
      <c r="G4232" t="s">
        <v>19</v>
      </c>
      <c r="H4232">
        <v>9</v>
      </c>
      <c r="I4232" s="17">
        <v>789148</v>
      </c>
      <c r="J4232" s="17">
        <v>0</v>
      </c>
      <c r="K4232" s="17">
        <v>789148</v>
      </c>
      <c r="L4232" s="17">
        <v>489271.76</v>
      </c>
      <c r="M4232" s="17">
        <v>299876.24</v>
      </c>
      <c r="N4232" s="17">
        <v>86680.49890000001</v>
      </c>
    </row>
    <row r="4233" spans="1:14">
      <c r="A4233" s="16">
        <v>46093</v>
      </c>
      <c r="B4233" t="s">
        <v>4269</v>
      </c>
      <c r="C4233" t="s">
        <v>22</v>
      </c>
      <c r="D4233" t="s">
        <v>23</v>
      </c>
      <c r="E4233" t="s">
        <v>24</v>
      </c>
      <c r="F4233" t="s">
        <v>3583</v>
      </c>
      <c r="G4233" t="s">
        <v>19</v>
      </c>
      <c r="H4233">
        <v>2</v>
      </c>
      <c r="I4233" s="17">
        <v>266180</v>
      </c>
      <c r="J4233" s="17">
        <v>21294.4</v>
      </c>
      <c r="K4233" s="17">
        <v>244885.6</v>
      </c>
      <c r="L4233" s="17">
        <v>186113.06</v>
      </c>
      <c r="M4233" s="17">
        <v>58772.54</v>
      </c>
      <c r="N4233" s="17">
        <v>169267.764</v>
      </c>
    </row>
    <row r="4234" spans="1:14">
      <c r="A4234" s="16">
        <v>46093</v>
      </c>
      <c r="B4234" t="s">
        <v>4270</v>
      </c>
      <c r="C4234" t="s">
        <v>47</v>
      </c>
      <c r="D4234" t="s">
        <v>48</v>
      </c>
      <c r="E4234" t="s">
        <v>35</v>
      </c>
      <c r="F4234" t="s">
        <v>3583</v>
      </c>
      <c r="G4234" t="s">
        <v>19</v>
      </c>
      <c r="H4234">
        <v>4</v>
      </c>
      <c r="I4234" s="17">
        <v>162134</v>
      </c>
      <c r="J4234" s="17">
        <v>24320.1</v>
      </c>
      <c r="K4234" s="17">
        <v>137813.9</v>
      </c>
      <c r="L4234" s="17">
        <v>99226.00999999999</v>
      </c>
      <c r="M4234" s="17">
        <v>38587.89</v>
      </c>
      <c r="N4234" s="17">
        <v>48450.6557</v>
      </c>
    </row>
    <row r="4235" spans="1:14">
      <c r="A4235" s="16">
        <v>46093</v>
      </c>
      <c r="B4235" t="s">
        <v>4271</v>
      </c>
      <c r="C4235" t="s">
        <v>26</v>
      </c>
      <c r="D4235" t="s">
        <v>27</v>
      </c>
      <c r="E4235" t="s">
        <v>17</v>
      </c>
      <c r="F4235" t="s">
        <v>3583</v>
      </c>
      <c r="G4235" t="s">
        <v>19</v>
      </c>
      <c r="H4235">
        <v>6</v>
      </c>
      <c r="I4235" s="17">
        <v>82884</v>
      </c>
      <c r="J4235" s="17">
        <v>0</v>
      </c>
      <c r="K4235" s="17">
        <v>82884</v>
      </c>
      <c r="L4235" s="17">
        <v>58018.8</v>
      </c>
      <c r="M4235" s="17">
        <v>24865.2</v>
      </c>
      <c r="N4235" s="17">
        <v>77698.887</v>
      </c>
    </row>
    <row r="4236" spans="1:14">
      <c r="A4236" s="16">
        <v>46093</v>
      </c>
      <c r="B4236" t="s">
        <v>4272</v>
      </c>
      <c r="C4236" t="s">
        <v>73</v>
      </c>
      <c r="D4236" t="s">
        <v>74</v>
      </c>
      <c r="E4236" t="s">
        <v>24</v>
      </c>
      <c r="F4236" t="s">
        <v>3583</v>
      </c>
      <c r="G4236" t="s">
        <v>19</v>
      </c>
      <c r="H4236">
        <v>1</v>
      </c>
      <c r="I4236" s="17">
        <v>385478</v>
      </c>
      <c r="J4236" s="17">
        <v>11564.34</v>
      </c>
      <c r="K4236" s="17">
        <v>373913.66</v>
      </c>
      <c r="L4236" s="17">
        <v>284174.38</v>
      </c>
      <c r="M4236" s="17">
        <v>89739.28</v>
      </c>
      <c r="N4236" s="17">
        <v>169267.764</v>
      </c>
    </row>
    <row r="4237" spans="1:14">
      <c r="A4237" s="16">
        <v>46093</v>
      </c>
      <c r="B4237" t="s">
        <v>4273</v>
      </c>
      <c r="C4237" t="s">
        <v>22</v>
      </c>
      <c r="D4237" t="s">
        <v>23</v>
      </c>
      <c r="E4237" t="s">
        <v>24</v>
      </c>
      <c r="F4237" t="s">
        <v>3583</v>
      </c>
      <c r="G4237" t="s">
        <v>19</v>
      </c>
      <c r="H4237">
        <v>9</v>
      </c>
      <c r="I4237" s="17">
        <v>562919</v>
      </c>
      <c r="J4237" s="17">
        <v>50662.71</v>
      </c>
      <c r="K4237" s="17">
        <v>512256.29</v>
      </c>
      <c r="L4237" s="17">
        <v>389314.78</v>
      </c>
      <c r="M4237" s="17">
        <v>122941.51</v>
      </c>
      <c r="N4237" s="17">
        <v>169267.764</v>
      </c>
    </row>
    <row r="4238" spans="1:14">
      <c r="A4238" s="16">
        <v>46093</v>
      </c>
      <c r="B4238" t="s">
        <v>4274</v>
      </c>
      <c r="C4238" t="s">
        <v>43</v>
      </c>
      <c r="D4238" t="s">
        <v>44</v>
      </c>
      <c r="E4238" t="s">
        <v>31</v>
      </c>
      <c r="F4238" t="s">
        <v>3583</v>
      </c>
      <c r="G4238" t="s">
        <v>19</v>
      </c>
      <c r="H4238">
        <v>1</v>
      </c>
      <c r="I4238" s="17">
        <v>164063</v>
      </c>
      <c r="J4238" s="17">
        <v>4921.89</v>
      </c>
      <c r="K4238" s="17">
        <v>159141.11</v>
      </c>
      <c r="L4238" s="17">
        <v>98667.49000000001</v>
      </c>
      <c r="M4238" s="17">
        <v>60473.62</v>
      </c>
      <c r="N4238" s="17">
        <v>86680.49890000001</v>
      </c>
    </row>
    <row r="4239" spans="1:14">
      <c r="A4239" s="16">
        <v>46093</v>
      </c>
      <c r="B4239" t="s">
        <v>4275</v>
      </c>
      <c r="C4239" t="s">
        <v>43</v>
      </c>
      <c r="D4239" t="s">
        <v>44</v>
      </c>
      <c r="E4239" t="s">
        <v>31</v>
      </c>
      <c r="F4239" t="s">
        <v>3583</v>
      </c>
      <c r="G4239" t="s">
        <v>19</v>
      </c>
      <c r="H4239">
        <v>2</v>
      </c>
      <c r="I4239" s="17">
        <v>416528</v>
      </c>
      <c r="J4239" s="17">
        <v>41652.8</v>
      </c>
      <c r="K4239" s="17">
        <v>374875.2</v>
      </c>
      <c r="L4239" s="17">
        <v>232422.62</v>
      </c>
      <c r="M4239" s="17">
        <v>142452.58</v>
      </c>
      <c r="N4239" s="17">
        <v>86680.49890000001</v>
      </c>
    </row>
    <row r="4240" spans="1:14">
      <c r="A4240" s="16">
        <v>46093</v>
      </c>
      <c r="B4240" t="s">
        <v>4276</v>
      </c>
      <c r="C4240" t="s">
        <v>47</v>
      </c>
      <c r="D4240" t="s">
        <v>48</v>
      </c>
      <c r="E4240" t="s">
        <v>35</v>
      </c>
      <c r="F4240" t="s">
        <v>3583</v>
      </c>
      <c r="G4240" t="s">
        <v>19</v>
      </c>
      <c r="H4240">
        <v>4</v>
      </c>
      <c r="I4240" s="17">
        <v>414695</v>
      </c>
      <c r="J4240" s="17">
        <v>0</v>
      </c>
      <c r="K4240" s="17">
        <v>414695</v>
      </c>
      <c r="L4240" s="17">
        <v>298580.4</v>
      </c>
      <c r="M4240" s="17">
        <v>116114.6</v>
      </c>
      <c r="N4240" s="17">
        <v>48450.6557</v>
      </c>
    </row>
    <row r="4241" spans="1:14">
      <c r="A4241" s="16">
        <v>46093</v>
      </c>
      <c r="B4241" t="s">
        <v>4277</v>
      </c>
      <c r="C4241" t="s">
        <v>73</v>
      </c>
      <c r="D4241" t="s">
        <v>74</v>
      </c>
      <c r="E4241" t="s">
        <v>24</v>
      </c>
      <c r="F4241" t="s">
        <v>3583</v>
      </c>
      <c r="G4241" t="s">
        <v>19</v>
      </c>
      <c r="H4241">
        <v>7</v>
      </c>
      <c r="I4241" s="17">
        <v>70232</v>
      </c>
      <c r="J4241" s="17">
        <v>4916.24</v>
      </c>
      <c r="K4241" s="17">
        <v>65315.76</v>
      </c>
      <c r="L4241" s="17">
        <v>49639.98</v>
      </c>
      <c r="M4241" s="17">
        <v>15675.78</v>
      </c>
      <c r="N4241" s="17">
        <v>169267.764</v>
      </c>
    </row>
    <row r="4242" spans="1:14">
      <c r="A4242" s="16">
        <v>46093</v>
      </c>
      <c r="B4242" t="s">
        <v>4278</v>
      </c>
      <c r="C4242" t="s">
        <v>73</v>
      </c>
      <c r="D4242" t="s">
        <v>74</v>
      </c>
      <c r="E4242" t="s">
        <v>24</v>
      </c>
      <c r="F4242" t="s">
        <v>3583</v>
      </c>
      <c r="G4242" t="s">
        <v>19</v>
      </c>
      <c r="H4242">
        <v>11</v>
      </c>
      <c r="I4242" s="17">
        <v>274317</v>
      </c>
      <c r="J4242" s="17">
        <v>24688.53</v>
      </c>
      <c r="K4242" s="17">
        <v>249628.47</v>
      </c>
      <c r="L4242" s="17">
        <v>189717.64</v>
      </c>
      <c r="M4242" s="17">
        <v>59910.83</v>
      </c>
      <c r="N4242" s="17">
        <v>169267.764</v>
      </c>
    </row>
    <row r="4243" spans="1:14">
      <c r="A4243" s="16">
        <v>46093</v>
      </c>
      <c r="B4243" t="s">
        <v>4279</v>
      </c>
      <c r="C4243" t="s">
        <v>73</v>
      </c>
      <c r="D4243" t="s">
        <v>74</v>
      </c>
      <c r="E4243" t="s">
        <v>24</v>
      </c>
      <c r="F4243" t="s">
        <v>3583</v>
      </c>
      <c r="G4243" t="s">
        <v>19</v>
      </c>
      <c r="H4243">
        <v>8</v>
      </c>
      <c r="I4243" s="17">
        <v>409585</v>
      </c>
      <c r="J4243" s="17">
        <v>0</v>
      </c>
      <c r="K4243" s="17">
        <v>409585</v>
      </c>
      <c r="L4243" s="17">
        <v>311284.6</v>
      </c>
      <c r="M4243" s="17">
        <v>98300.39999999999</v>
      </c>
      <c r="N4243" s="17">
        <v>169267.764</v>
      </c>
    </row>
    <row r="4244" spans="1:14">
      <c r="A4244" s="16">
        <v>46093</v>
      </c>
      <c r="B4244" t="s">
        <v>4280</v>
      </c>
      <c r="C4244" t="s">
        <v>15</v>
      </c>
      <c r="D4244" t="s">
        <v>16</v>
      </c>
      <c r="E4244" t="s">
        <v>17</v>
      </c>
      <c r="F4244" t="s">
        <v>3583</v>
      </c>
      <c r="G4244" t="s">
        <v>19</v>
      </c>
      <c r="H4244">
        <v>11</v>
      </c>
      <c r="I4244" s="17">
        <v>596582</v>
      </c>
      <c r="J4244" s="17">
        <v>23863.28</v>
      </c>
      <c r="K4244" s="17">
        <v>572718.72</v>
      </c>
      <c r="L4244" s="17">
        <v>400903.1</v>
      </c>
      <c r="M4244" s="17">
        <v>171815.62</v>
      </c>
      <c r="N4244" s="17">
        <v>77698.887</v>
      </c>
    </row>
    <row r="4245" spans="1:14">
      <c r="A4245" s="16">
        <v>46093</v>
      </c>
      <c r="B4245" t="s">
        <v>4281</v>
      </c>
      <c r="C4245" t="s">
        <v>15</v>
      </c>
      <c r="D4245" t="s">
        <v>16</v>
      </c>
      <c r="E4245" t="s">
        <v>17</v>
      </c>
      <c r="F4245" t="s">
        <v>3583</v>
      </c>
      <c r="G4245" t="s">
        <v>19</v>
      </c>
      <c r="H4245">
        <v>9</v>
      </c>
      <c r="I4245" s="17">
        <v>435923</v>
      </c>
      <c r="J4245" s="17">
        <v>34873.84</v>
      </c>
      <c r="K4245" s="17">
        <v>401049.16</v>
      </c>
      <c r="L4245" s="17">
        <v>280734.41</v>
      </c>
      <c r="M4245" s="17">
        <v>120314.75</v>
      </c>
      <c r="N4245" s="17">
        <v>77698.887</v>
      </c>
    </row>
    <row r="4246" spans="1:14">
      <c r="A4246" s="16">
        <v>46093</v>
      </c>
      <c r="B4246" t="s">
        <v>4282</v>
      </c>
      <c r="C4246" t="s">
        <v>33</v>
      </c>
      <c r="D4246" t="s">
        <v>34</v>
      </c>
      <c r="E4246" t="s">
        <v>35</v>
      </c>
      <c r="F4246" t="s">
        <v>3583</v>
      </c>
      <c r="G4246" t="s">
        <v>19</v>
      </c>
      <c r="H4246">
        <v>8</v>
      </c>
      <c r="I4246" s="17">
        <v>750794</v>
      </c>
      <c r="J4246" s="17">
        <v>90095.28</v>
      </c>
      <c r="K4246" s="17">
        <v>660698.72</v>
      </c>
      <c r="L4246" s="17">
        <v>475703.08</v>
      </c>
      <c r="M4246" s="17">
        <v>184995.64</v>
      </c>
      <c r="N4246" s="17">
        <v>48450.6557</v>
      </c>
    </row>
    <row r="4247" spans="1:14">
      <c r="A4247" s="16">
        <v>46093</v>
      </c>
      <c r="B4247" t="s">
        <v>4283</v>
      </c>
      <c r="C4247" t="s">
        <v>47</v>
      </c>
      <c r="D4247" t="s">
        <v>48</v>
      </c>
      <c r="E4247" t="s">
        <v>35</v>
      </c>
      <c r="F4247" t="s">
        <v>3583</v>
      </c>
      <c r="G4247" t="s">
        <v>19</v>
      </c>
      <c r="H4247">
        <v>12</v>
      </c>
      <c r="I4247" s="17">
        <v>814444</v>
      </c>
      <c r="J4247" s="17">
        <v>0</v>
      </c>
      <c r="K4247" s="17">
        <v>814444</v>
      </c>
      <c r="L4247" s="17">
        <v>586399.6800000001</v>
      </c>
      <c r="M4247" s="17">
        <v>228044.32</v>
      </c>
      <c r="N4247" s="17">
        <v>48450.6557</v>
      </c>
    </row>
    <row r="4248" spans="1:14">
      <c r="A4248" s="16">
        <v>46093</v>
      </c>
      <c r="B4248" t="s">
        <v>4284</v>
      </c>
      <c r="C4248" t="s">
        <v>47</v>
      </c>
      <c r="D4248" t="s">
        <v>48</v>
      </c>
      <c r="E4248" t="s">
        <v>35</v>
      </c>
      <c r="F4248" t="s">
        <v>3583</v>
      </c>
      <c r="G4248" t="s">
        <v>19</v>
      </c>
      <c r="H4248">
        <v>6</v>
      </c>
      <c r="I4248" s="17">
        <v>824554</v>
      </c>
      <c r="J4248" s="17">
        <v>0</v>
      </c>
      <c r="K4248" s="17">
        <v>824554</v>
      </c>
      <c r="L4248" s="17">
        <v>593678.88</v>
      </c>
      <c r="M4248" s="17">
        <v>230875.12</v>
      </c>
      <c r="N4248" s="17">
        <v>48450.6557</v>
      </c>
    </row>
    <row r="4249" spans="1:14">
      <c r="A4249" s="16">
        <v>46093</v>
      </c>
      <c r="B4249" t="s">
        <v>4285</v>
      </c>
      <c r="C4249" t="s">
        <v>47</v>
      </c>
      <c r="D4249" t="s">
        <v>48</v>
      </c>
      <c r="E4249" t="s">
        <v>35</v>
      </c>
      <c r="F4249" t="s">
        <v>3583</v>
      </c>
      <c r="G4249" t="s">
        <v>19</v>
      </c>
      <c r="H4249">
        <v>8</v>
      </c>
      <c r="I4249" s="17">
        <v>603622</v>
      </c>
      <c r="J4249" s="17">
        <v>0</v>
      </c>
      <c r="K4249" s="17">
        <v>603622</v>
      </c>
      <c r="L4249" s="17">
        <v>434607.84</v>
      </c>
      <c r="M4249" s="17">
        <v>169014.16</v>
      </c>
      <c r="N4249" s="17">
        <v>48450.6557</v>
      </c>
    </row>
    <row r="4250" spans="1:14">
      <c r="A4250" s="16">
        <v>46093</v>
      </c>
      <c r="B4250" t="s">
        <v>4286</v>
      </c>
      <c r="C4250" t="s">
        <v>73</v>
      </c>
      <c r="D4250" t="s">
        <v>74</v>
      </c>
      <c r="E4250" t="s">
        <v>24</v>
      </c>
      <c r="F4250" t="s">
        <v>3583</v>
      </c>
      <c r="G4250" t="s">
        <v>19</v>
      </c>
      <c r="H4250">
        <v>8</v>
      </c>
      <c r="I4250" s="17">
        <v>551997</v>
      </c>
      <c r="J4250" s="17">
        <v>0</v>
      </c>
      <c r="K4250" s="17">
        <v>551997</v>
      </c>
      <c r="L4250" s="17">
        <v>419517.72</v>
      </c>
      <c r="M4250" s="17">
        <v>132479.28</v>
      </c>
      <c r="N4250" s="17">
        <v>169267.764</v>
      </c>
    </row>
    <row r="4251" spans="1:14">
      <c r="A4251" s="16">
        <v>46093</v>
      </c>
      <c r="B4251" t="s">
        <v>4287</v>
      </c>
      <c r="C4251" t="s">
        <v>73</v>
      </c>
      <c r="D4251" t="s">
        <v>74</v>
      </c>
      <c r="E4251" t="s">
        <v>24</v>
      </c>
      <c r="F4251" t="s">
        <v>3583</v>
      </c>
      <c r="G4251" t="s">
        <v>19</v>
      </c>
      <c r="H4251">
        <v>4</v>
      </c>
      <c r="I4251" s="17">
        <v>834552</v>
      </c>
      <c r="J4251" s="17">
        <v>100146.24</v>
      </c>
      <c r="K4251" s="17">
        <v>734405.76</v>
      </c>
      <c r="L4251" s="17">
        <v>558148.38</v>
      </c>
      <c r="M4251" s="17">
        <v>176257.38</v>
      </c>
      <c r="N4251" s="17">
        <v>169267.764</v>
      </c>
    </row>
    <row r="4252" spans="1:14">
      <c r="A4252" s="16">
        <v>46093</v>
      </c>
      <c r="B4252" t="s">
        <v>4288</v>
      </c>
      <c r="C4252" t="s">
        <v>43</v>
      </c>
      <c r="D4252" t="s">
        <v>44</v>
      </c>
      <c r="E4252" t="s">
        <v>31</v>
      </c>
      <c r="F4252" t="s">
        <v>3583</v>
      </c>
      <c r="G4252" t="s">
        <v>19</v>
      </c>
      <c r="H4252">
        <v>12</v>
      </c>
      <c r="I4252" s="17">
        <v>776414</v>
      </c>
      <c r="J4252" s="17">
        <v>100933.82</v>
      </c>
      <c r="K4252" s="17">
        <v>675480.1800000001</v>
      </c>
      <c r="L4252" s="17">
        <v>418797.71</v>
      </c>
      <c r="M4252" s="17">
        <v>256682.47</v>
      </c>
      <c r="N4252" s="17">
        <v>86680.49890000001</v>
      </c>
    </row>
    <row r="4253" spans="1:14">
      <c r="A4253" s="16">
        <v>46093</v>
      </c>
      <c r="B4253" t="s">
        <v>4289</v>
      </c>
      <c r="C4253" t="s">
        <v>22</v>
      </c>
      <c r="D4253" t="s">
        <v>23</v>
      </c>
      <c r="E4253" t="s">
        <v>24</v>
      </c>
      <c r="F4253" t="s">
        <v>3583</v>
      </c>
      <c r="G4253" t="s">
        <v>19</v>
      </c>
      <c r="H4253">
        <v>5</v>
      </c>
      <c r="I4253" s="17">
        <v>113061</v>
      </c>
      <c r="J4253" s="17">
        <v>7914.27</v>
      </c>
      <c r="K4253" s="17">
        <v>105146.73</v>
      </c>
      <c r="L4253" s="17">
        <v>79911.50999999999</v>
      </c>
      <c r="M4253" s="17">
        <v>25235.22</v>
      </c>
      <c r="N4253" s="17">
        <v>169267.764</v>
      </c>
    </row>
    <row r="4254" spans="1:14">
      <c r="A4254" s="16">
        <v>46093</v>
      </c>
      <c r="B4254" t="s">
        <v>4290</v>
      </c>
      <c r="C4254" t="s">
        <v>43</v>
      </c>
      <c r="D4254" t="s">
        <v>44</v>
      </c>
      <c r="E4254" t="s">
        <v>31</v>
      </c>
      <c r="F4254" t="s">
        <v>3583</v>
      </c>
      <c r="G4254" t="s">
        <v>19</v>
      </c>
      <c r="H4254">
        <v>9</v>
      </c>
      <c r="I4254" s="17">
        <v>797695</v>
      </c>
      <c r="J4254" s="17">
        <v>119654.25</v>
      </c>
      <c r="K4254" s="17">
        <v>678040.75</v>
      </c>
      <c r="L4254" s="17">
        <v>420385.26</v>
      </c>
      <c r="M4254" s="17">
        <v>257655.49</v>
      </c>
      <c r="N4254" s="17">
        <v>86680.49890000001</v>
      </c>
    </row>
    <row r="4255" spans="1:14">
      <c r="A4255" s="16">
        <v>46093</v>
      </c>
      <c r="B4255" t="s">
        <v>4291</v>
      </c>
      <c r="C4255" t="s">
        <v>29</v>
      </c>
      <c r="D4255" t="s">
        <v>30</v>
      </c>
      <c r="E4255" t="s">
        <v>31</v>
      </c>
      <c r="F4255" t="s">
        <v>3583</v>
      </c>
      <c r="G4255" t="s">
        <v>19</v>
      </c>
      <c r="H4255">
        <v>12</v>
      </c>
      <c r="I4255" s="17">
        <v>592763</v>
      </c>
      <c r="J4255" s="17">
        <v>0</v>
      </c>
      <c r="K4255" s="17">
        <v>592763</v>
      </c>
      <c r="L4255" s="17">
        <v>367513.06</v>
      </c>
      <c r="M4255" s="17">
        <v>225249.94</v>
      </c>
      <c r="N4255" s="17">
        <v>86680.49890000001</v>
      </c>
    </row>
    <row r="4256" spans="1:14">
      <c r="A4256" s="16">
        <v>46093</v>
      </c>
      <c r="B4256" t="s">
        <v>4292</v>
      </c>
      <c r="C4256" t="s">
        <v>29</v>
      </c>
      <c r="D4256" t="s">
        <v>30</v>
      </c>
      <c r="E4256" t="s">
        <v>31</v>
      </c>
      <c r="F4256" t="s">
        <v>3583</v>
      </c>
      <c r="G4256" t="s">
        <v>19</v>
      </c>
      <c r="H4256">
        <v>10</v>
      </c>
      <c r="I4256" s="17">
        <v>91707</v>
      </c>
      <c r="J4256" s="17">
        <v>4585.35</v>
      </c>
      <c r="K4256" s="17">
        <v>87121.64999999999</v>
      </c>
      <c r="L4256" s="17">
        <v>54015.42</v>
      </c>
      <c r="M4256" s="17">
        <v>33106.23</v>
      </c>
      <c r="N4256" s="17">
        <v>86680.49890000001</v>
      </c>
    </row>
    <row r="4257" spans="1:14">
      <c r="A4257" s="16">
        <v>46093</v>
      </c>
      <c r="B4257" t="s">
        <v>4293</v>
      </c>
      <c r="C4257" t="s">
        <v>47</v>
      </c>
      <c r="D4257" t="s">
        <v>48</v>
      </c>
      <c r="E4257" t="s">
        <v>35</v>
      </c>
      <c r="F4257" t="s">
        <v>3583</v>
      </c>
      <c r="G4257" t="s">
        <v>19</v>
      </c>
      <c r="H4257">
        <v>4</v>
      </c>
      <c r="I4257" s="17">
        <v>229582</v>
      </c>
      <c r="J4257" s="17">
        <v>16070.74</v>
      </c>
      <c r="K4257" s="17">
        <v>213511.26</v>
      </c>
      <c r="L4257" s="17">
        <v>153728.11</v>
      </c>
      <c r="M4257" s="17">
        <v>59783.15</v>
      </c>
      <c r="N4257" s="17">
        <v>48450.6557</v>
      </c>
    </row>
    <row r="4258" spans="1:14">
      <c r="A4258" s="16">
        <v>46093</v>
      </c>
      <c r="B4258" t="s">
        <v>4294</v>
      </c>
      <c r="C4258" t="s">
        <v>43</v>
      </c>
      <c r="D4258" t="s">
        <v>44</v>
      </c>
      <c r="E4258" t="s">
        <v>31</v>
      </c>
      <c r="F4258" t="s">
        <v>3583</v>
      </c>
      <c r="G4258" t="s">
        <v>19</v>
      </c>
      <c r="H4258">
        <v>1</v>
      </c>
      <c r="I4258" s="17">
        <v>606011</v>
      </c>
      <c r="J4258" s="17">
        <v>0</v>
      </c>
      <c r="K4258" s="17">
        <v>606011</v>
      </c>
      <c r="L4258" s="17">
        <v>375726.82</v>
      </c>
      <c r="M4258" s="17">
        <v>230284.18</v>
      </c>
      <c r="N4258" s="17">
        <v>86680.49890000001</v>
      </c>
    </row>
    <row r="4259" spans="1:14">
      <c r="A4259" s="16">
        <v>46093</v>
      </c>
      <c r="B4259" t="s">
        <v>4295</v>
      </c>
      <c r="C4259" t="s">
        <v>15</v>
      </c>
      <c r="D4259" t="s">
        <v>16</v>
      </c>
      <c r="E4259" t="s">
        <v>17</v>
      </c>
      <c r="F4259" t="s">
        <v>3583</v>
      </c>
      <c r="G4259" t="s">
        <v>19</v>
      </c>
      <c r="H4259">
        <v>4</v>
      </c>
      <c r="I4259" s="17">
        <v>166180</v>
      </c>
      <c r="J4259" s="17">
        <v>18279.8</v>
      </c>
      <c r="K4259" s="17">
        <v>147900.2</v>
      </c>
      <c r="L4259" s="17">
        <v>103530.14</v>
      </c>
      <c r="M4259" s="17">
        <v>44370.06</v>
      </c>
      <c r="N4259" s="17">
        <v>77698.887</v>
      </c>
    </row>
    <row r="4260" spans="1:14">
      <c r="A4260" s="16">
        <v>46093</v>
      </c>
      <c r="B4260" t="s">
        <v>4296</v>
      </c>
      <c r="C4260" t="s">
        <v>29</v>
      </c>
      <c r="D4260" t="s">
        <v>30</v>
      </c>
      <c r="E4260" t="s">
        <v>31</v>
      </c>
      <c r="F4260" t="s">
        <v>3583</v>
      </c>
      <c r="G4260" t="s">
        <v>19</v>
      </c>
      <c r="H4260">
        <v>1</v>
      </c>
      <c r="I4260" s="17">
        <v>462577</v>
      </c>
      <c r="J4260" s="17">
        <v>41631.93</v>
      </c>
      <c r="K4260" s="17">
        <v>420945.07</v>
      </c>
      <c r="L4260" s="17">
        <v>260985.94</v>
      </c>
      <c r="M4260" s="17">
        <v>159959.13</v>
      </c>
      <c r="N4260" s="17">
        <v>86680.49890000001</v>
      </c>
    </row>
    <row r="4261" spans="1:14">
      <c r="A4261" s="16">
        <v>46093</v>
      </c>
      <c r="B4261" t="s">
        <v>4297</v>
      </c>
      <c r="C4261" t="s">
        <v>47</v>
      </c>
      <c r="D4261" t="s">
        <v>48</v>
      </c>
      <c r="E4261" t="s">
        <v>35</v>
      </c>
      <c r="F4261" t="s">
        <v>3583</v>
      </c>
      <c r="G4261" t="s">
        <v>19</v>
      </c>
      <c r="H4261">
        <v>3</v>
      </c>
      <c r="I4261" s="17">
        <v>786832</v>
      </c>
      <c r="J4261" s="17">
        <v>70814.88</v>
      </c>
      <c r="K4261" s="17">
        <v>716017.12</v>
      </c>
      <c r="L4261" s="17">
        <v>515532.33</v>
      </c>
      <c r="M4261" s="17">
        <v>200484.79</v>
      </c>
      <c r="N4261" s="17">
        <v>48450.6557</v>
      </c>
    </row>
    <row r="4262" spans="1:14">
      <c r="A4262" s="16">
        <v>46093</v>
      </c>
      <c r="B4262" t="s">
        <v>4298</v>
      </c>
      <c r="C4262" t="s">
        <v>43</v>
      </c>
      <c r="D4262" t="s">
        <v>44</v>
      </c>
      <c r="E4262" t="s">
        <v>31</v>
      </c>
      <c r="F4262" t="s">
        <v>3583</v>
      </c>
      <c r="G4262" t="s">
        <v>19</v>
      </c>
      <c r="H4262">
        <v>8</v>
      </c>
      <c r="I4262" s="17">
        <v>476466</v>
      </c>
      <c r="J4262" s="17">
        <v>28587.96</v>
      </c>
      <c r="K4262" s="17">
        <v>447878.04</v>
      </c>
      <c r="L4262" s="17">
        <v>277684.38</v>
      </c>
      <c r="M4262" s="17">
        <v>170193.66</v>
      </c>
      <c r="N4262" s="17">
        <v>86680.49890000001</v>
      </c>
    </row>
    <row r="4263" spans="1:14">
      <c r="A4263" s="16">
        <v>46093</v>
      </c>
      <c r="B4263" t="s">
        <v>4299</v>
      </c>
      <c r="C4263" t="s">
        <v>29</v>
      </c>
      <c r="D4263" t="s">
        <v>30</v>
      </c>
      <c r="E4263" t="s">
        <v>31</v>
      </c>
      <c r="F4263" t="s">
        <v>3583</v>
      </c>
      <c r="G4263" t="s">
        <v>19</v>
      </c>
      <c r="H4263">
        <v>2</v>
      </c>
      <c r="I4263" s="17">
        <v>338056</v>
      </c>
      <c r="J4263" s="17">
        <v>40566.72</v>
      </c>
      <c r="K4263" s="17">
        <v>297489.28</v>
      </c>
      <c r="L4263" s="17">
        <v>184443.35</v>
      </c>
      <c r="M4263" s="17">
        <v>113045.93</v>
      </c>
      <c r="N4263" s="17">
        <v>86680.49890000001</v>
      </c>
    </row>
    <row r="4264" spans="1:14">
      <c r="A4264" s="16">
        <v>46093</v>
      </c>
      <c r="B4264" t="s">
        <v>4300</v>
      </c>
      <c r="C4264" t="s">
        <v>73</v>
      </c>
      <c r="D4264" t="s">
        <v>74</v>
      </c>
      <c r="E4264" t="s">
        <v>24</v>
      </c>
      <c r="F4264" t="s">
        <v>3583</v>
      </c>
      <c r="G4264" t="s">
        <v>19</v>
      </c>
      <c r="H4264">
        <v>4</v>
      </c>
      <c r="I4264" s="17">
        <v>775670</v>
      </c>
      <c r="J4264" s="17">
        <v>62053.6</v>
      </c>
      <c r="K4264" s="17">
        <v>713616.4</v>
      </c>
      <c r="L4264" s="17">
        <v>542348.46</v>
      </c>
      <c r="M4264" s="17">
        <v>171267.94</v>
      </c>
      <c r="N4264" s="17">
        <v>169267.764</v>
      </c>
    </row>
    <row r="4265" spans="1:14">
      <c r="A4265" s="16">
        <v>46093</v>
      </c>
      <c r="B4265" t="s">
        <v>4301</v>
      </c>
      <c r="C4265" t="s">
        <v>29</v>
      </c>
      <c r="D4265" t="s">
        <v>30</v>
      </c>
      <c r="E4265" t="s">
        <v>31</v>
      </c>
      <c r="F4265" t="s">
        <v>3583</v>
      </c>
      <c r="G4265" t="s">
        <v>19</v>
      </c>
      <c r="H4265">
        <v>12</v>
      </c>
      <c r="I4265" s="17">
        <v>518737</v>
      </c>
      <c r="J4265" s="17">
        <v>36311.59</v>
      </c>
      <c r="K4265" s="17">
        <v>482425.41</v>
      </c>
      <c r="L4265" s="17">
        <v>299103.75</v>
      </c>
      <c r="M4265" s="17">
        <v>183321.66</v>
      </c>
      <c r="N4265" s="17">
        <v>86680.49890000001</v>
      </c>
    </row>
    <row r="4266" spans="1:14">
      <c r="A4266" s="16">
        <v>46093</v>
      </c>
      <c r="B4266" t="s">
        <v>4302</v>
      </c>
      <c r="C4266" t="s">
        <v>26</v>
      </c>
      <c r="D4266" t="s">
        <v>27</v>
      </c>
      <c r="E4266" t="s">
        <v>17</v>
      </c>
      <c r="F4266" t="s">
        <v>3583</v>
      </c>
      <c r="G4266" t="s">
        <v>19</v>
      </c>
      <c r="H4266">
        <v>1</v>
      </c>
      <c r="I4266" s="17">
        <v>339388</v>
      </c>
      <c r="J4266" s="17">
        <v>23757.16</v>
      </c>
      <c r="K4266" s="17">
        <v>315630.84</v>
      </c>
      <c r="L4266" s="17">
        <v>220941.59</v>
      </c>
      <c r="M4266" s="17">
        <v>94689.25</v>
      </c>
      <c r="N4266" s="17">
        <v>77698.887</v>
      </c>
    </row>
    <row r="4267" spans="1:14">
      <c r="A4267" s="16">
        <v>46093</v>
      </c>
      <c r="B4267" t="s">
        <v>4303</v>
      </c>
      <c r="C4267" t="s">
        <v>33</v>
      </c>
      <c r="D4267" t="s">
        <v>34</v>
      </c>
      <c r="E4267" t="s">
        <v>35</v>
      </c>
      <c r="F4267" t="s">
        <v>3583</v>
      </c>
      <c r="G4267" t="s">
        <v>19</v>
      </c>
      <c r="H4267">
        <v>9</v>
      </c>
      <c r="I4267" s="17">
        <v>702527</v>
      </c>
      <c r="J4267" s="17">
        <v>0</v>
      </c>
      <c r="K4267" s="17">
        <v>702527</v>
      </c>
      <c r="L4267" s="17">
        <v>505819.44</v>
      </c>
      <c r="M4267" s="17">
        <v>196707.56</v>
      </c>
      <c r="N4267" s="17">
        <v>48450.6557</v>
      </c>
    </row>
    <row r="4268" spans="1:14">
      <c r="A4268" s="16">
        <v>46093</v>
      </c>
      <c r="B4268" t="s">
        <v>4304</v>
      </c>
      <c r="C4268" t="s">
        <v>22</v>
      </c>
      <c r="D4268" t="s">
        <v>23</v>
      </c>
      <c r="E4268" t="s">
        <v>24</v>
      </c>
      <c r="F4268" t="s">
        <v>3583</v>
      </c>
      <c r="G4268" t="s">
        <v>19</v>
      </c>
      <c r="H4268">
        <v>7</v>
      </c>
      <c r="I4268" s="17">
        <v>419229</v>
      </c>
      <c r="J4268" s="17">
        <v>0</v>
      </c>
      <c r="K4268" s="17">
        <v>419229</v>
      </c>
      <c r="L4268" s="17">
        <v>318614.04</v>
      </c>
      <c r="M4268" s="17">
        <v>100614.96</v>
      </c>
      <c r="N4268" s="17">
        <v>169267.764</v>
      </c>
    </row>
    <row r="4269" spans="1:14">
      <c r="A4269" s="16">
        <v>46093</v>
      </c>
      <c r="B4269" t="s">
        <v>4305</v>
      </c>
      <c r="C4269" t="s">
        <v>73</v>
      </c>
      <c r="D4269" t="s">
        <v>74</v>
      </c>
      <c r="E4269" t="s">
        <v>24</v>
      </c>
      <c r="F4269" t="s">
        <v>3583</v>
      </c>
      <c r="G4269" t="s">
        <v>19</v>
      </c>
      <c r="H4269">
        <v>7</v>
      </c>
      <c r="I4269" s="17">
        <v>793968</v>
      </c>
      <c r="J4269" s="17">
        <v>95276.16</v>
      </c>
      <c r="K4269" s="17">
        <v>698691.84</v>
      </c>
      <c r="L4269" s="17">
        <v>531005.8</v>
      </c>
      <c r="M4269" s="17">
        <v>167686.04</v>
      </c>
      <c r="N4269" s="17">
        <v>169267.764</v>
      </c>
    </row>
    <row r="4270" spans="1:14">
      <c r="A4270" s="16">
        <v>46093</v>
      </c>
      <c r="B4270" t="s">
        <v>4306</v>
      </c>
      <c r="C4270" t="s">
        <v>43</v>
      </c>
      <c r="D4270" t="s">
        <v>44</v>
      </c>
      <c r="E4270" t="s">
        <v>31</v>
      </c>
      <c r="F4270" t="s">
        <v>3583</v>
      </c>
      <c r="G4270" t="s">
        <v>19</v>
      </c>
      <c r="H4270">
        <v>10</v>
      </c>
      <c r="I4270" s="17">
        <v>712563</v>
      </c>
      <c r="J4270" s="17">
        <v>42753.78</v>
      </c>
      <c r="K4270" s="17">
        <v>669809.22</v>
      </c>
      <c r="L4270" s="17">
        <v>415281.72</v>
      </c>
      <c r="M4270" s="17">
        <v>254527.5</v>
      </c>
      <c r="N4270" s="17">
        <v>86680.49890000001</v>
      </c>
    </row>
    <row r="4271" spans="1:14">
      <c r="A4271" s="16">
        <v>46093</v>
      </c>
      <c r="B4271" t="s">
        <v>4307</v>
      </c>
      <c r="C4271" t="s">
        <v>47</v>
      </c>
      <c r="D4271" t="s">
        <v>48</v>
      </c>
      <c r="E4271" t="s">
        <v>35</v>
      </c>
      <c r="F4271" t="s">
        <v>3583</v>
      </c>
      <c r="G4271" t="s">
        <v>19</v>
      </c>
      <c r="H4271">
        <v>11</v>
      </c>
      <c r="I4271" s="17">
        <v>532826</v>
      </c>
      <c r="J4271" s="17">
        <v>58610.86</v>
      </c>
      <c r="K4271" s="17">
        <v>474215.14</v>
      </c>
      <c r="L4271" s="17">
        <v>341434.9</v>
      </c>
      <c r="M4271" s="17">
        <v>132780.24</v>
      </c>
      <c r="N4271" s="17">
        <v>48450.6557</v>
      </c>
    </row>
    <row r="4272" spans="1:14">
      <c r="A4272" s="16">
        <v>46093</v>
      </c>
      <c r="B4272" t="s">
        <v>4308</v>
      </c>
      <c r="C4272" t="s">
        <v>47</v>
      </c>
      <c r="D4272" t="s">
        <v>48</v>
      </c>
      <c r="E4272" t="s">
        <v>35</v>
      </c>
      <c r="F4272" t="s">
        <v>3583</v>
      </c>
      <c r="G4272" t="s">
        <v>19</v>
      </c>
      <c r="H4272">
        <v>12</v>
      </c>
      <c r="I4272" s="17">
        <v>597090</v>
      </c>
      <c r="J4272" s="17">
        <v>0</v>
      </c>
      <c r="K4272" s="17">
        <v>597090</v>
      </c>
      <c r="L4272" s="17">
        <v>429904.8</v>
      </c>
      <c r="M4272" s="17">
        <v>167185.2</v>
      </c>
      <c r="N4272" s="17">
        <v>48450.6557</v>
      </c>
    </row>
    <row r="4273" spans="1:14">
      <c r="A4273" s="16">
        <v>46093</v>
      </c>
      <c r="B4273" t="s">
        <v>4309</v>
      </c>
      <c r="C4273" t="s">
        <v>33</v>
      </c>
      <c r="D4273" t="s">
        <v>34</v>
      </c>
      <c r="E4273" t="s">
        <v>35</v>
      </c>
      <c r="F4273" t="s">
        <v>3583</v>
      </c>
      <c r="G4273" t="s">
        <v>19</v>
      </c>
      <c r="H4273">
        <v>2</v>
      </c>
      <c r="I4273" s="17">
        <v>99734</v>
      </c>
      <c r="J4273" s="17">
        <v>10970.74</v>
      </c>
      <c r="K4273" s="17">
        <v>88763.25999999999</v>
      </c>
      <c r="L4273" s="17">
        <v>63909.55</v>
      </c>
      <c r="M4273" s="17">
        <v>24853.71</v>
      </c>
      <c r="N4273" s="17">
        <v>48450.6557</v>
      </c>
    </row>
    <row r="4274" spans="1:14">
      <c r="A4274" s="16">
        <v>46093</v>
      </c>
      <c r="B4274" t="s">
        <v>4310</v>
      </c>
      <c r="C4274" t="s">
        <v>26</v>
      </c>
      <c r="D4274" t="s">
        <v>27</v>
      </c>
      <c r="E4274" t="s">
        <v>17</v>
      </c>
      <c r="F4274" t="s">
        <v>3583</v>
      </c>
      <c r="G4274" t="s">
        <v>19</v>
      </c>
      <c r="H4274">
        <v>3</v>
      </c>
      <c r="I4274" s="17">
        <v>807201</v>
      </c>
      <c r="J4274" s="17">
        <v>48432.06</v>
      </c>
      <c r="K4274" s="17">
        <v>758768.9399999999</v>
      </c>
      <c r="L4274" s="17">
        <v>531138.26</v>
      </c>
      <c r="M4274" s="17">
        <v>227630.68</v>
      </c>
      <c r="N4274" s="17">
        <v>77698.887</v>
      </c>
    </row>
    <row r="4275" spans="1:14">
      <c r="A4275" s="16">
        <v>46093</v>
      </c>
      <c r="B4275" t="s">
        <v>4311</v>
      </c>
      <c r="C4275" t="s">
        <v>26</v>
      </c>
      <c r="D4275" t="s">
        <v>27</v>
      </c>
      <c r="E4275" t="s">
        <v>17</v>
      </c>
      <c r="F4275" t="s">
        <v>3583</v>
      </c>
      <c r="G4275" t="s">
        <v>19</v>
      </c>
      <c r="H4275">
        <v>3</v>
      </c>
      <c r="I4275" s="17">
        <v>589016</v>
      </c>
      <c r="J4275" s="17">
        <v>0</v>
      </c>
      <c r="K4275" s="17">
        <v>589016</v>
      </c>
      <c r="L4275" s="17">
        <v>412311.2</v>
      </c>
      <c r="M4275" s="17">
        <v>176704.8</v>
      </c>
      <c r="N4275" s="17">
        <v>77698.887</v>
      </c>
    </row>
    <row r="4276" spans="1:14">
      <c r="A4276" s="16">
        <v>46093</v>
      </c>
      <c r="B4276" t="s">
        <v>4312</v>
      </c>
      <c r="C4276" t="s">
        <v>43</v>
      </c>
      <c r="D4276" t="s">
        <v>44</v>
      </c>
      <c r="E4276" t="s">
        <v>31</v>
      </c>
      <c r="F4276" t="s">
        <v>3583</v>
      </c>
      <c r="G4276" t="s">
        <v>19</v>
      </c>
      <c r="H4276">
        <v>5</v>
      </c>
      <c r="I4276" s="17">
        <v>627810</v>
      </c>
      <c r="J4276" s="17">
        <v>0</v>
      </c>
      <c r="K4276" s="17">
        <v>627810</v>
      </c>
      <c r="L4276" s="17">
        <v>389242.2</v>
      </c>
      <c r="M4276" s="17">
        <v>238567.8</v>
      </c>
      <c r="N4276" s="17">
        <v>86680.49890000001</v>
      </c>
    </row>
    <row r="4277" spans="1:14">
      <c r="A4277" s="16">
        <v>46093</v>
      </c>
      <c r="B4277" t="s">
        <v>4313</v>
      </c>
      <c r="C4277" t="s">
        <v>29</v>
      </c>
      <c r="D4277" t="s">
        <v>30</v>
      </c>
      <c r="E4277" t="s">
        <v>31</v>
      </c>
      <c r="F4277" t="s">
        <v>3583</v>
      </c>
      <c r="G4277" t="s">
        <v>19</v>
      </c>
      <c r="H4277">
        <v>4</v>
      </c>
      <c r="I4277" s="17">
        <v>220358</v>
      </c>
      <c r="J4277" s="17">
        <v>33053.7</v>
      </c>
      <c r="K4277" s="17">
        <v>187304.3</v>
      </c>
      <c r="L4277" s="17">
        <v>116128.67</v>
      </c>
      <c r="M4277" s="17">
        <v>71175.63</v>
      </c>
      <c r="N4277" s="17">
        <v>86680.49890000001</v>
      </c>
    </row>
    <row r="4278" spans="1:14">
      <c r="A4278" s="16">
        <v>46093</v>
      </c>
      <c r="B4278" t="s">
        <v>4314</v>
      </c>
      <c r="C4278" t="s">
        <v>29</v>
      </c>
      <c r="D4278" t="s">
        <v>30</v>
      </c>
      <c r="E4278" t="s">
        <v>31</v>
      </c>
      <c r="F4278" t="s">
        <v>3583</v>
      </c>
      <c r="G4278" t="s">
        <v>19</v>
      </c>
      <c r="H4278">
        <v>9</v>
      </c>
      <c r="I4278" s="17">
        <v>516942</v>
      </c>
      <c r="J4278" s="17">
        <v>0</v>
      </c>
      <c r="K4278" s="17">
        <v>516942</v>
      </c>
      <c r="L4278" s="17">
        <v>320504.04</v>
      </c>
      <c r="M4278" s="17">
        <v>196437.96</v>
      </c>
      <c r="N4278" s="17">
        <v>86680.49890000001</v>
      </c>
    </row>
    <row r="4279" spans="1:14">
      <c r="A4279" s="16">
        <v>46093</v>
      </c>
      <c r="B4279" t="s">
        <v>4315</v>
      </c>
      <c r="C4279" t="s">
        <v>29</v>
      </c>
      <c r="D4279" t="s">
        <v>30</v>
      </c>
      <c r="E4279" t="s">
        <v>31</v>
      </c>
      <c r="F4279" t="s">
        <v>3583</v>
      </c>
      <c r="G4279" t="s">
        <v>19</v>
      </c>
      <c r="H4279">
        <v>9</v>
      </c>
      <c r="I4279" s="17">
        <v>116394</v>
      </c>
      <c r="J4279" s="17">
        <v>0</v>
      </c>
      <c r="K4279" s="17">
        <v>116394</v>
      </c>
      <c r="L4279" s="17">
        <v>72164.28</v>
      </c>
      <c r="M4279" s="17">
        <v>44229.72</v>
      </c>
      <c r="N4279" s="17">
        <v>86680.49890000001</v>
      </c>
    </row>
    <row r="4280" spans="1:14">
      <c r="A4280" s="16">
        <v>46093</v>
      </c>
      <c r="B4280" t="s">
        <v>4316</v>
      </c>
      <c r="C4280" t="s">
        <v>47</v>
      </c>
      <c r="D4280" t="s">
        <v>48</v>
      </c>
      <c r="E4280" t="s">
        <v>35</v>
      </c>
      <c r="F4280" t="s">
        <v>3583</v>
      </c>
      <c r="G4280" t="s">
        <v>19</v>
      </c>
      <c r="H4280">
        <v>8</v>
      </c>
      <c r="I4280" s="17">
        <v>729193</v>
      </c>
      <c r="J4280" s="17">
        <v>72919.3</v>
      </c>
      <c r="K4280" s="17">
        <v>656273.7</v>
      </c>
      <c r="L4280" s="17">
        <v>472517.06</v>
      </c>
      <c r="M4280" s="17">
        <v>183756.64</v>
      </c>
      <c r="N4280" s="17">
        <v>48450.6557</v>
      </c>
    </row>
    <row r="4281" spans="1:14">
      <c r="A4281" s="16">
        <v>46094</v>
      </c>
      <c r="B4281" t="s">
        <v>4317</v>
      </c>
      <c r="C4281" t="s">
        <v>43</v>
      </c>
      <c r="D4281" t="s">
        <v>44</v>
      </c>
      <c r="E4281" t="s">
        <v>31</v>
      </c>
      <c r="F4281" t="s">
        <v>3583</v>
      </c>
      <c r="G4281" t="s">
        <v>19</v>
      </c>
      <c r="H4281">
        <v>7</v>
      </c>
      <c r="I4281" s="17">
        <v>291961</v>
      </c>
      <c r="J4281" s="17">
        <v>14598.05</v>
      </c>
      <c r="K4281" s="17">
        <v>277362.95</v>
      </c>
      <c r="L4281" s="17">
        <v>171965.03</v>
      </c>
      <c r="M4281" s="17">
        <v>105397.92</v>
      </c>
      <c r="N4281" s="17">
        <v>86680.49890000001</v>
      </c>
    </row>
    <row r="4282" spans="1:14">
      <c r="A4282" s="16">
        <v>46094</v>
      </c>
      <c r="B4282" t="s">
        <v>4318</v>
      </c>
      <c r="C4282" t="s">
        <v>22</v>
      </c>
      <c r="D4282" t="s">
        <v>23</v>
      </c>
      <c r="E4282" t="s">
        <v>24</v>
      </c>
      <c r="F4282" t="s">
        <v>3583</v>
      </c>
      <c r="G4282" t="s">
        <v>19</v>
      </c>
      <c r="H4282">
        <v>7</v>
      </c>
      <c r="I4282" s="17">
        <v>440303</v>
      </c>
      <c r="J4282" s="17">
        <v>66045.45</v>
      </c>
      <c r="K4282" s="17">
        <v>374257.55</v>
      </c>
      <c r="L4282" s="17">
        <v>284435.74</v>
      </c>
      <c r="M4282" s="17">
        <v>89821.81</v>
      </c>
      <c r="N4282" s="17">
        <v>169267.764</v>
      </c>
    </row>
    <row r="4283" spans="1:14">
      <c r="A4283" s="16">
        <v>46094</v>
      </c>
      <c r="B4283" t="s">
        <v>4319</v>
      </c>
      <c r="C4283" t="s">
        <v>26</v>
      </c>
      <c r="D4283" t="s">
        <v>27</v>
      </c>
      <c r="E4283" t="s">
        <v>17</v>
      </c>
      <c r="F4283" t="s">
        <v>3583</v>
      </c>
      <c r="G4283" t="s">
        <v>19</v>
      </c>
      <c r="H4283">
        <v>12</v>
      </c>
      <c r="I4283" s="17">
        <v>832941</v>
      </c>
      <c r="J4283" s="17">
        <v>0</v>
      </c>
      <c r="K4283" s="17">
        <v>832941</v>
      </c>
      <c r="L4283" s="17">
        <v>583058.7</v>
      </c>
      <c r="M4283" s="17">
        <v>249882.3</v>
      </c>
      <c r="N4283" s="17">
        <v>77698.887</v>
      </c>
    </row>
    <row r="4284" spans="1:14">
      <c r="A4284" s="16">
        <v>46094</v>
      </c>
      <c r="B4284" t="s">
        <v>4320</v>
      </c>
      <c r="C4284" t="s">
        <v>15</v>
      </c>
      <c r="D4284" t="s">
        <v>16</v>
      </c>
      <c r="E4284" t="s">
        <v>17</v>
      </c>
      <c r="F4284" t="s">
        <v>3583</v>
      </c>
      <c r="G4284" t="s">
        <v>19</v>
      </c>
      <c r="H4284">
        <v>2</v>
      </c>
      <c r="I4284" s="17">
        <v>527943</v>
      </c>
      <c r="J4284" s="17">
        <v>31676.58</v>
      </c>
      <c r="K4284" s="17">
        <v>496266.42</v>
      </c>
      <c r="L4284" s="17">
        <v>347386.49</v>
      </c>
      <c r="M4284" s="17">
        <v>148879.93</v>
      </c>
      <c r="N4284" s="17">
        <v>77698.887</v>
      </c>
    </row>
    <row r="4285" spans="1:14">
      <c r="A4285" s="16">
        <v>46094</v>
      </c>
      <c r="B4285" t="s">
        <v>4321</v>
      </c>
      <c r="C4285" t="s">
        <v>43</v>
      </c>
      <c r="D4285" t="s">
        <v>44</v>
      </c>
      <c r="E4285" t="s">
        <v>31</v>
      </c>
      <c r="F4285" t="s">
        <v>3583</v>
      </c>
      <c r="G4285" t="s">
        <v>19</v>
      </c>
      <c r="H4285">
        <v>10</v>
      </c>
      <c r="I4285" s="17">
        <v>750958</v>
      </c>
      <c r="J4285" s="17">
        <v>90114.96000000001</v>
      </c>
      <c r="K4285" s="17">
        <v>660843.04</v>
      </c>
      <c r="L4285" s="17">
        <v>409722.68</v>
      </c>
      <c r="M4285" s="17">
        <v>251120.36</v>
      </c>
      <c r="N4285" s="17">
        <v>86680.49890000001</v>
      </c>
    </row>
    <row r="4286" spans="1:14">
      <c r="A4286" s="16">
        <v>46094</v>
      </c>
      <c r="B4286" t="s">
        <v>4322</v>
      </c>
      <c r="C4286" t="s">
        <v>73</v>
      </c>
      <c r="D4286" t="s">
        <v>74</v>
      </c>
      <c r="E4286" t="s">
        <v>24</v>
      </c>
      <c r="F4286" t="s">
        <v>3583</v>
      </c>
      <c r="G4286" t="s">
        <v>19</v>
      </c>
      <c r="H4286">
        <v>1</v>
      </c>
      <c r="I4286" s="17">
        <v>536408</v>
      </c>
      <c r="J4286" s="17">
        <v>32184.48</v>
      </c>
      <c r="K4286" s="17">
        <v>504223.52</v>
      </c>
      <c r="L4286" s="17">
        <v>383209.88</v>
      </c>
      <c r="M4286" s="17">
        <v>121013.64</v>
      </c>
      <c r="N4286" s="17">
        <v>169267.764</v>
      </c>
    </row>
    <row r="4287" spans="1:14">
      <c r="A4287" s="16">
        <v>46094</v>
      </c>
      <c r="B4287" t="s">
        <v>4323</v>
      </c>
      <c r="C4287" t="s">
        <v>15</v>
      </c>
      <c r="D4287" t="s">
        <v>16</v>
      </c>
      <c r="E4287" t="s">
        <v>17</v>
      </c>
      <c r="F4287" t="s">
        <v>3583</v>
      </c>
      <c r="G4287" t="s">
        <v>19</v>
      </c>
      <c r="H4287">
        <v>9</v>
      </c>
      <c r="I4287" s="17">
        <v>444744</v>
      </c>
      <c r="J4287" s="17">
        <v>13342.32</v>
      </c>
      <c r="K4287" s="17">
        <v>431401.68</v>
      </c>
      <c r="L4287" s="17">
        <v>301981.18</v>
      </c>
      <c r="M4287" s="17">
        <v>129420.5</v>
      </c>
      <c r="N4287" s="17">
        <v>77698.887</v>
      </c>
    </row>
    <row r="4288" spans="1:14">
      <c r="A4288" s="16">
        <v>46094</v>
      </c>
      <c r="B4288" t="s">
        <v>4324</v>
      </c>
      <c r="C4288" t="s">
        <v>47</v>
      </c>
      <c r="D4288" t="s">
        <v>48</v>
      </c>
      <c r="E4288" t="s">
        <v>35</v>
      </c>
      <c r="F4288" t="s">
        <v>3583</v>
      </c>
      <c r="G4288" t="s">
        <v>19</v>
      </c>
      <c r="H4288">
        <v>10</v>
      </c>
      <c r="I4288" s="17">
        <v>262996</v>
      </c>
      <c r="J4288" s="17">
        <v>13149.8</v>
      </c>
      <c r="K4288" s="17">
        <v>249846.2</v>
      </c>
      <c r="L4288" s="17">
        <v>179889.26</v>
      </c>
      <c r="M4288" s="17">
        <v>69956.94</v>
      </c>
      <c r="N4288" s="17">
        <v>48450.6557</v>
      </c>
    </row>
    <row r="4289" spans="1:14">
      <c r="A4289" s="16">
        <v>46094</v>
      </c>
      <c r="B4289" t="s">
        <v>4325</v>
      </c>
      <c r="C4289" t="s">
        <v>22</v>
      </c>
      <c r="D4289" t="s">
        <v>23</v>
      </c>
      <c r="E4289" t="s">
        <v>24</v>
      </c>
      <c r="F4289" t="s">
        <v>3583</v>
      </c>
      <c r="G4289" t="s">
        <v>19</v>
      </c>
      <c r="H4289">
        <v>6</v>
      </c>
      <c r="I4289" s="17">
        <v>541016</v>
      </c>
      <c r="J4289" s="17">
        <v>75742.24000000001</v>
      </c>
      <c r="K4289" s="17">
        <v>465273.76</v>
      </c>
      <c r="L4289" s="17">
        <v>353608.06</v>
      </c>
      <c r="M4289" s="17">
        <v>111665.7</v>
      </c>
      <c r="N4289" s="17">
        <v>169267.764</v>
      </c>
    </row>
    <row r="4290" spans="1:14">
      <c r="A4290" s="16">
        <v>46094</v>
      </c>
      <c r="B4290" t="s">
        <v>4326</v>
      </c>
      <c r="C4290" t="s">
        <v>22</v>
      </c>
      <c r="D4290" t="s">
        <v>23</v>
      </c>
      <c r="E4290" t="s">
        <v>24</v>
      </c>
      <c r="F4290" t="s">
        <v>3583</v>
      </c>
      <c r="G4290" t="s">
        <v>19</v>
      </c>
      <c r="H4290">
        <v>1</v>
      </c>
      <c r="I4290" s="17">
        <v>815004</v>
      </c>
      <c r="J4290" s="17">
        <v>57050.28</v>
      </c>
      <c r="K4290" s="17">
        <v>757953.72</v>
      </c>
      <c r="L4290" s="17">
        <v>576044.83</v>
      </c>
      <c r="M4290" s="17">
        <v>181908.89</v>
      </c>
      <c r="N4290" s="17">
        <v>169267.764</v>
      </c>
    </row>
    <row r="4291" spans="1:14">
      <c r="A4291" s="16">
        <v>46094</v>
      </c>
      <c r="B4291" t="s">
        <v>4327</v>
      </c>
      <c r="C4291" t="s">
        <v>29</v>
      </c>
      <c r="D4291" t="s">
        <v>30</v>
      </c>
      <c r="E4291" t="s">
        <v>31</v>
      </c>
      <c r="F4291" t="s">
        <v>3583</v>
      </c>
      <c r="G4291" t="s">
        <v>19</v>
      </c>
      <c r="H4291">
        <v>3</v>
      </c>
      <c r="I4291" s="17">
        <v>338239</v>
      </c>
      <c r="J4291" s="17">
        <v>0</v>
      </c>
      <c r="K4291" s="17">
        <v>338239</v>
      </c>
      <c r="L4291" s="17">
        <v>209708.18</v>
      </c>
      <c r="M4291" s="17">
        <v>128530.82</v>
      </c>
      <c r="N4291" s="17">
        <v>86680.49890000001</v>
      </c>
    </row>
    <row r="4292" spans="1:14">
      <c r="A4292" s="16">
        <v>46094</v>
      </c>
      <c r="B4292" t="s">
        <v>4328</v>
      </c>
      <c r="C4292" t="s">
        <v>43</v>
      </c>
      <c r="D4292" t="s">
        <v>44</v>
      </c>
      <c r="E4292" t="s">
        <v>31</v>
      </c>
      <c r="F4292" t="s">
        <v>3583</v>
      </c>
      <c r="G4292" t="s">
        <v>19</v>
      </c>
      <c r="H4292">
        <v>4</v>
      </c>
      <c r="I4292" s="17">
        <v>492448</v>
      </c>
      <c r="J4292" s="17">
        <v>29546.88</v>
      </c>
      <c r="K4292" s="17">
        <v>462901.12</v>
      </c>
      <c r="L4292" s="17">
        <v>286998.69</v>
      </c>
      <c r="M4292" s="17">
        <v>175902.43</v>
      </c>
      <c r="N4292" s="17">
        <v>86680.49890000001</v>
      </c>
    </row>
    <row r="4293" spans="1:14">
      <c r="A4293" s="16">
        <v>46094</v>
      </c>
      <c r="B4293" t="s">
        <v>4329</v>
      </c>
      <c r="C4293" t="s">
        <v>47</v>
      </c>
      <c r="D4293" t="s">
        <v>48</v>
      </c>
      <c r="E4293" t="s">
        <v>35</v>
      </c>
      <c r="F4293" t="s">
        <v>3583</v>
      </c>
      <c r="G4293" t="s">
        <v>19</v>
      </c>
      <c r="H4293">
        <v>6</v>
      </c>
      <c r="I4293" s="17">
        <v>315051</v>
      </c>
      <c r="J4293" s="17">
        <v>34655.61</v>
      </c>
      <c r="K4293" s="17">
        <v>280395.39</v>
      </c>
      <c r="L4293" s="17">
        <v>201884.68</v>
      </c>
      <c r="M4293" s="17">
        <v>78510.71000000001</v>
      </c>
      <c r="N4293" s="17">
        <v>48450.6557</v>
      </c>
    </row>
    <row r="4294" spans="1:14">
      <c r="A4294" s="16">
        <v>46094</v>
      </c>
      <c r="B4294" t="s">
        <v>4330</v>
      </c>
      <c r="C4294" t="s">
        <v>43</v>
      </c>
      <c r="D4294" t="s">
        <v>44</v>
      </c>
      <c r="E4294" t="s">
        <v>31</v>
      </c>
      <c r="F4294" t="s">
        <v>3583</v>
      </c>
      <c r="G4294" t="s">
        <v>19</v>
      </c>
      <c r="H4294">
        <v>6</v>
      </c>
      <c r="I4294" s="17">
        <v>621340</v>
      </c>
      <c r="J4294" s="17">
        <v>24853.6</v>
      </c>
      <c r="K4294" s="17">
        <v>596486.4</v>
      </c>
      <c r="L4294" s="17">
        <v>369821.57</v>
      </c>
      <c r="M4294" s="17">
        <v>226664.83</v>
      </c>
      <c r="N4294" s="17">
        <v>86680.49890000001</v>
      </c>
    </row>
    <row r="4295" spans="1:14">
      <c r="A4295" s="16">
        <v>46094</v>
      </c>
      <c r="B4295" t="s">
        <v>4331</v>
      </c>
      <c r="C4295" t="s">
        <v>47</v>
      </c>
      <c r="D4295" t="s">
        <v>48</v>
      </c>
      <c r="E4295" t="s">
        <v>35</v>
      </c>
      <c r="F4295" t="s">
        <v>3583</v>
      </c>
      <c r="G4295" t="s">
        <v>19</v>
      </c>
      <c r="H4295">
        <v>1</v>
      </c>
      <c r="I4295" s="17">
        <v>581483</v>
      </c>
      <c r="J4295" s="17">
        <v>81407.62</v>
      </c>
      <c r="K4295" s="17">
        <v>500075.38</v>
      </c>
      <c r="L4295" s="17">
        <v>360054.27</v>
      </c>
      <c r="M4295" s="17">
        <v>140021.11</v>
      </c>
      <c r="N4295" s="17">
        <v>48450.6557</v>
      </c>
    </row>
    <row r="4296" spans="1:14">
      <c r="A4296" s="16">
        <v>46094</v>
      </c>
      <c r="B4296" t="s">
        <v>4332</v>
      </c>
      <c r="C4296" t="s">
        <v>26</v>
      </c>
      <c r="D4296" t="s">
        <v>27</v>
      </c>
      <c r="E4296" t="s">
        <v>17</v>
      </c>
      <c r="F4296" t="s">
        <v>3583</v>
      </c>
      <c r="G4296" t="s">
        <v>19</v>
      </c>
      <c r="H4296">
        <v>2</v>
      </c>
      <c r="I4296" s="17">
        <v>183761</v>
      </c>
      <c r="J4296" s="17">
        <v>0</v>
      </c>
      <c r="K4296" s="17">
        <v>183761</v>
      </c>
      <c r="L4296" s="17">
        <v>128632.7</v>
      </c>
      <c r="M4296" s="17">
        <v>55128.3</v>
      </c>
      <c r="N4296" s="17">
        <v>77698.887</v>
      </c>
    </row>
    <row r="4297" spans="1:14">
      <c r="A4297" s="16">
        <v>46094</v>
      </c>
      <c r="B4297" t="s">
        <v>4333</v>
      </c>
      <c r="C4297" t="s">
        <v>43</v>
      </c>
      <c r="D4297" t="s">
        <v>44</v>
      </c>
      <c r="E4297" t="s">
        <v>31</v>
      </c>
      <c r="F4297" t="s">
        <v>3583</v>
      </c>
      <c r="G4297" t="s">
        <v>19</v>
      </c>
      <c r="H4297">
        <v>3</v>
      </c>
      <c r="I4297" s="17">
        <v>810977</v>
      </c>
      <c r="J4297" s="17">
        <v>56768.39</v>
      </c>
      <c r="K4297" s="17">
        <v>754208.61</v>
      </c>
      <c r="L4297" s="17">
        <v>467609.34</v>
      </c>
      <c r="M4297" s="17">
        <v>286599.27</v>
      </c>
      <c r="N4297" s="17">
        <v>86680.49890000001</v>
      </c>
    </row>
    <row r="4298" spans="1:14">
      <c r="A4298" s="16">
        <v>46094</v>
      </c>
      <c r="B4298" t="s">
        <v>4334</v>
      </c>
      <c r="C4298" t="s">
        <v>22</v>
      </c>
      <c r="D4298" t="s">
        <v>23</v>
      </c>
      <c r="E4298" t="s">
        <v>24</v>
      </c>
      <c r="F4298" t="s">
        <v>3583</v>
      </c>
      <c r="G4298" t="s">
        <v>19</v>
      </c>
      <c r="H4298">
        <v>2</v>
      </c>
      <c r="I4298" s="17">
        <v>160496</v>
      </c>
      <c r="J4298" s="17">
        <v>0</v>
      </c>
      <c r="K4298" s="17">
        <v>160496</v>
      </c>
      <c r="L4298" s="17">
        <v>121976.96</v>
      </c>
      <c r="M4298" s="17">
        <v>38519.04</v>
      </c>
      <c r="N4298" s="17">
        <v>169267.764</v>
      </c>
    </row>
    <row r="4299" spans="1:14">
      <c r="A4299" s="16">
        <v>46094</v>
      </c>
      <c r="B4299" t="s">
        <v>4335</v>
      </c>
      <c r="C4299" t="s">
        <v>29</v>
      </c>
      <c r="D4299" t="s">
        <v>30</v>
      </c>
      <c r="E4299" t="s">
        <v>31</v>
      </c>
      <c r="F4299" t="s">
        <v>3583</v>
      </c>
      <c r="G4299" t="s">
        <v>19</v>
      </c>
      <c r="H4299">
        <v>1</v>
      </c>
      <c r="I4299" s="17">
        <v>630337</v>
      </c>
      <c r="J4299" s="17">
        <v>0</v>
      </c>
      <c r="K4299" s="17">
        <v>630337</v>
      </c>
      <c r="L4299" s="17">
        <v>390808.94</v>
      </c>
      <c r="M4299" s="17">
        <v>239528.06</v>
      </c>
      <c r="N4299" s="17">
        <v>86680.49890000001</v>
      </c>
    </row>
    <row r="4300" spans="1:14">
      <c r="A4300" s="16">
        <v>46094</v>
      </c>
      <c r="B4300" t="s">
        <v>4336</v>
      </c>
      <c r="C4300" t="s">
        <v>33</v>
      </c>
      <c r="D4300" t="s">
        <v>34</v>
      </c>
      <c r="E4300" t="s">
        <v>35</v>
      </c>
      <c r="F4300" t="s">
        <v>3583</v>
      </c>
      <c r="G4300" t="s">
        <v>19</v>
      </c>
      <c r="H4300">
        <v>6</v>
      </c>
      <c r="I4300" s="17">
        <v>224807</v>
      </c>
      <c r="J4300" s="17">
        <v>11240.35</v>
      </c>
      <c r="K4300" s="17">
        <v>213566.65</v>
      </c>
      <c r="L4300" s="17">
        <v>153767.99</v>
      </c>
      <c r="M4300" s="17">
        <v>59798.66</v>
      </c>
      <c r="N4300" s="17">
        <v>48450.6557</v>
      </c>
    </row>
    <row r="4301" spans="1:14">
      <c r="A4301" s="16">
        <v>46094</v>
      </c>
      <c r="B4301" t="s">
        <v>4337</v>
      </c>
      <c r="C4301" t="s">
        <v>15</v>
      </c>
      <c r="D4301" t="s">
        <v>16</v>
      </c>
      <c r="E4301" t="s">
        <v>17</v>
      </c>
      <c r="F4301" t="s">
        <v>3583</v>
      </c>
      <c r="G4301" t="s">
        <v>19</v>
      </c>
      <c r="H4301">
        <v>3</v>
      </c>
      <c r="I4301" s="17">
        <v>494029</v>
      </c>
      <c r="J4301" s="17">
        <v>14820.87</v>
      </c>
      <c r="K4301" s="17">
        <v>479208.13</v>
      </c>
      <c r="L4301" s="17">
        <v>335445.69</v>
      </c>
      <c r="M4301" s="17">
        <v>143762.44</v>
      </c>
      <c r="N4301" s="17">
        <v>77698.887</v>
      </c>
    </row>
    <row r="4302" spans="1:14">
      <c r="A4302" s="16">
        <v>46094</v>
      </c>
      <c r="B4302" t="s">
        <v>4338</v>
      </c>
      <c r="C4302" t="s">
        <v>26</v>
      </c>
      <c r="D4302" t="s">
        <v>27</v>
      </c>
      <c r="E4302" t="s">
        <v>17</v>
      </c>
      <c r="F4302" t="s">
        <v>3583</v>
      </c>
      <c r="G4302" t="s">
        <v>19</v>
      </c>
      <c r="H4302">
        <v>10</v>
      </c>
      <c r="I4302" s="17">
        <v>598386</v>
      </c>
      <c r="J4302" s="17">
        <v>0</v>
      </c>
      <c r="K4302" s="17">
        <v>598386</v>
      </c>
      <c r="L4302" s="17">
        <v>418870.2</v>
      </c>
      <c r="M4302" s="17">
        <v>179515.8</v>
      </c>
      <c r="N4302" s="17">
        <v>77698.887</v>
      </c>
    </row>
    <row r="4303" spans="1:14">
      <c r="A4303" s="16">
        <v>46094</v>
      </c>
      <c r="B4303" t="s">
        <v>4339</v>
      </c>
      <c r="C4303" t="s">
        <v>47</v>
      </c>
      <c r="D4303" t="s">
        <v>48</v>
      </c>
      <c r="E4303" t="s">
        <v>35</v>
      </c>
      <c r="F4303" t="s">
        <v>3583</v>
      </c>
      <c r="G4303" t="s">
        <v>19</v>
      </c>
      <c r="H4303">
        <v>10</v>
      </c>
      <c r="I4303" s="17">
        <v>596742</v>
      </c>
      <c r="J4303" s="17">
        <v>35804.52</v>
      </c>
      <c r="K4303" s="17">
        <v>560937.48</v>
      </c>
      <c r="L4303" s="17">
        <v>403874.99</v>
      </c>
      <c r="M4303" s="17">
        <v>157062.49</v>
      </c>
      <c r="N4303" s="17">
        <v>48450.6557</v>
      </c>
    </row>
    <row r="4304" spans="1:14">
      <c r="A4304" s="16">
        <v>46094</v>
      </c>
      <c r="B4304" t="s">
        <v>4340</v>
      </c>
      <c r="C4304" t="s">
        <v>33</v>
      </c>
      <c r="D4304" t="s">
        <v>34</v>
      </c>
      <c r="E4304" t="s">
        <v>35</v>
      </c>
      <c r="F4304" t="s">
        <v>3583</v>
      </c>
      <c r="G4304" t="s">
        <v>19</v>
      </c>
      <c r="H4304">
        <v>1</v>
      </c>
      <c r="I4304" s="17">
        <v>502732</v>
      </c>
      <c r="J4304" s="17">
        <v>60327.84</v>
      </c>
      <c r="K4304" s="17">
        <v>442404.16</v>
      </c>
      <c r="L4304" s="17">
        <v>318531</v>
      </c>
      <c r="M4304" s="17">
        <v>123873.16</v>
      </c>
      <c r="N4304" s="17">
        <v>48450.6557</v>
      </c>
    </row>
    <row r="4305" spans="1:14">
      <c r="A4305" s="16">
        <v>46094</v>
      </c>
      <c r="B4305" t="s">
        <v>4341</v>
      </c>
      <c r="C4305" t="s">
        <v>22</v>
      </c>
      <c r="D4305" t="s">
        <v>23</v>
      </c>
      <c r="E4305" t="s">
        <v>24</v>
      </c>
      <c r="F4305" t="s">
        <v>3583</v>
      </c>
      <c r="G4305" t="s">
        <v>19</v>
      </c>
      <c r="H4305">
        <v>11</v>
      </c>
      <c r="I4305" s="17">
        <v>259026</v>
      </c>
      <c r="J4305" s="17">
        <v>0</v>
      </c>
      <c r="K4305" s="17">
        <v>259026</v>
      </c>
      <c r="L4305" s="17">
        <v>196859.76</v>
      </c>
      <c r="M4305" s="17">
        <v>62166.24</v>
      </c>
      <c r="N4305" s="17">
        <v>169267.764</v>
      </c>
    </row>
    <row r="4306" spans="1:14">
      <c r="A4306" s="16">
        <v>46094</v>
      </c>
      <c r="B4306" t="s">
        <v>4342</v>
      </c>
      <c r="C4306" t="s">
        <v>43</v>
      </c>
      <c r="D4306" t="s">
        <v>44</v>
      </c>
      <c r="E4306" t="s">
        <v>31</v>
      </c>
      <c r="F4306" t="s">
        <v>3583</v>
      </c>
      <c r="G4306" t="s">
        <v>19</v>
      </c>
      <c r="H4306">
        <v>8</v>
      </c>
      <c r="I4306" s="17">
        <v>94186</v>
      </c>
      <c r="J4306" s="17">
        <v>6593.02</v>
      </c>
      <c r="K4306" s="17">
        <v>87592.98</v>
      </c>
      <c r="L4306" s="17">
        <v>54307.65</v>
      </c>
      <c r="M4306" s="17">
        <v>33285.33</v>
      </c>
      <c r="N4306" s="17">
        <v>86680.49890000001</v>
      </c>
    </row>
    <row r="4307" spans="1:14">
      <c r="A4307" s="16">
        <v>46094</v>
      </c>
      <c r="B4307" t="s">
        <v>4343</v>
      </c>
      <c r="C4307" t="s">
        <v>73</v>
      </c>
      <c r="D4307" t="s">
        <v>74</v>
      </c>
      <c r="E4307" t="s">
        <v>24</v>
      </c>
      <c r="F4307" t="s">
        <v>3583</v>
      </c>
      <c r="G4307" t="s">
        <v>19</v>
      </c>
      <c r="H4307">
        <v>1</v>
      </c>
      <c r="I4307" s="17">
        <v>454029</v>
      </c>
      <c r="J4307" s="17">
        <v>0</v>
      </c>
      <c r="K4307" s="17">
        <v>454029</v>
      </c>
      <c r="L4307" s="17">
        <v>345062.04</v>
      </c>
      <c r="M4307" s="17">
        <v>108966.96</v>
      </c>
      <c r="N4307" s="17">
        <v>169267.764</v>
      </c>
    </row>
    <row r="4308" spans="1:14">
      <c r="A4308" s="16">
        <v>46094</v>
      </c>
      <c r="B4308" t="s">
        <v>4344</v>
      </c>
      <c r="C4308" t="s">
        <v>73</v>
      </c>
      <c r="D4308" t="s">
        <v>74</v>
      </c>
      <c r="E4308" t="s">
        <v>24</v>
      </c>
      <c r="F4308" t="s">
        <v>3583</v>
      </c>
      <c r="G4308" t="s">
        <v>19</v>
      </c>
      <c r="H4308">
        <v>6</v>
      </c>
      <c r="I4308" s="17">
        <v>316795</v>
      </c>
      <c r="J4308" s="17">
        <v>9503.85</v>
      </c>
      <c r="K4308" s="17">
        <v>307291.15</v>
      </c>
      <c r="L4308" s="17">
        <v>233541.27</v>
      </c>
      <c r="M4308" s="17">
        <v>73749.88</v>
      </c>
      <c r="N4308" s="17">
        <v>169267.764</v>
      </c>
    </row>
    <row r="4309" spans="1:14">
      <c r="A4309" s="16">
        <v>46094</v>
      </c>
      <c r="B4309" t="s">
        <v>4345</v>
      </c>
      <c r="C4309" t="s">
        <v>33</v>
      </c>
      <c r="D4309" t="s">
        <v>34</v>
      </c>
      <c r="E4309" t="s">
        <v>35</v>
      </c>
      <c r="F4309" t="s">
        <v>3583</v>
      </c>
      <c r="G4309" t="s">
        <v>19</v>
      </c>
      <c r="H4309">
        <v>7</v>
      </c>
      <c r="I4309" s="17">
        <v>273041</v>
      </c>
      <c r="J4309" s="17">
        <v>32764.92</v>
      </c>
      <c r="K4309" s="17">
        <v>240276.08</v>
      </c>
      <c r="L4309" s="17">
        <v>172998.78</v>
      </c>
      <c r="M4309" s="17">
        <v>67277.3</v>
      </c>
      <c r="N4309" s="17">
        <v>48450.6557</v>
      </c>
    </row>
    <row r="4310" spans="1:14">
      <c r="A4310" s="16">
        <v>46094</v>
      </c>
      <c r="B4310" t="s">
        <v>4346</v>
      </c>
      <c r="C4310" t="s">
        <v>29</v>
      </c>
      <c r="D4310" t="s">
        <v>30</v>
      </c>
      <c r="E4310" t="s">
        <v>31</v>
      </c>
      <c r="F4310" t="s">
        <v>3583</v>
      </c>
      <c r="G4310" t="s">
        <v>19</v>
      </c>
      <c r="H4310">
        <v>2</v>
      </c>
      <c r="I4310" s="17">
        <v>57094</v>
      </c>
      <c r="J4310" s="17">
        <v>3996.58</v>
      </c>
      <c r="K4310" s="17">
        <v>53097.42</v>
      </c>
      <c r="L4310" s="17">
        <v>32920.4</v>
      </c>
      <c r="M4310" s="17">
        <v>20177.02</v>
      </c>
      <c r="N4310" s="17">
        <v>86680.49890000001</v>
      </c>
    </row>
    <row r="4311" spans="1:14">
      <c r="A4311" s="16">
        <v>46094</v>
      </c>
      <c r="B4311" t="s">
        <v>4347</v>
      </c>
      <c r="C4311" t="s">
        <v>26</v>
      </c>
      <c r="D4311" t="s">
        <v>27</v>
      </c>
      <c r="E4311" t="s">
        <v>17</v>
      </c>
      <c r="F4311" t="s">
        <v>3583</v>
      </c>
      <c r="G4311" t="s">
        <v>19</v>
      </c>
      <c r="H4311">
        <v>3</v>
      </c>
      <c r="I4311" s="17">
        <v>278314</v>
      </c>
      <c r="J4311" s="17">
        <v>22265.12</v>
      </c>
      <c r="K4311" s="17">
        <v>256048.88</v>
      </c>
      <c r="L4311" s="17">
        <v>179234.22</v>
      </c>
      <c r="M4311" s="17">
        <v>76814.66</v>
      </c>
      <c r="N4311" s="17">
        <v>77698.887</v>
      </c>
    </row>
    <row r="4312" spans="1:14">
      <c r="A4312" s="16">
        <v>46094</v>
      </c>
      <c r="B4312" t="s">
        <v>4348</v>
      </c>
      <c r="C4312" t="s">
        <v>26</v>
      </c>
      <c r="D4312" t="s">
        <v>27</v>
      </c>
      <c r="E4312" t="s">
        <v>17</v>
      </c>
      <c r="F4312" t="s">
        <v>3583</v>
      </c>
      <c r="G4312" t="s">
        <v>19</v>
      </c>
      <c r="H4312">
        <v>10</v>
      </c>
      <c r="I4312" s="17">
        <v>814784</v>
      </c>
      <c r="J4312" s="17">
        <v>0</v>
      </c>
      <c r="K4312" s="17">
        <v>814784</v>
      </c>
      <c r="L4312" s="17">
        <v>570348.8</v>
      </c>
      <c r="M4312" s="17">
        <v>244435.2</v>
      </c>
      <c r="N4312" s="17">
        <v>77698.887</v>
      </c>
    </row>
    <row r="4313" spans="1:14">
      <c r="A4313" s="16">
        <v>46094</v>
      </c>
      <c r="B4313" t="s">
        <v>4349</v>
      </c>
      <c r="C4313" t="s">
        <v>43</v>
      </c>
      <c r="D4313" t="s">
        <v>44</v>
      </c>
      <c r="E4313" t="s">
        <v>31</v>
      </c>
      <c r="F4313" t="s">
        <v>3583</v>
      </c>
      <c r="G4313" t="s">
        <v>19</v>
      </c>
      <c r="H4313">
        <v>2</v>
      </c>
      <c r="I4313" s="17">
        <v>312793</v>
      </c>
      <c r="J4313" s="17">
        <v>0</v>
      </c>
      <c r="K4313" s="17">
        <v>312793</v>
      </c>
      <c r="L4313" s="17">
        <v>193931.66</v>
      </c>
      <c r="M4313" s="17">
        <v>118861.34</v>
      </c>
      <c r="N4313" s="17">
        <v>86680.49890000001</v>
      </c>
    </row>
    <row r="4314" spans="1:14">
      <c r="A4314" s="16">
        <v>46094</v>
      </c>
      <c r="B4314" t="s">
        <v>4350</v>
      </c>
      <c r="C4314" t="s">
        <v>15</v>
      </c>
      <c r="D4314" t="s">
        <v>16</v>
      </c>
      <c r="E4314" t="s">
        <v>17</v>
      </c>
      <c r="F4314" t="s">
        <v>3583</v>
      </c>
      <c r="G4314" t="s">
        <v>19</v>
      </c>
      <c r="H4314">
        <v>7</v>
      </c>
      <c r="I4314" s="17">
        <v>165236</v>
      </c>
      <c r="J4314" s="17">
        <v>18175.96</v>
      </c>
      <c r="K4314" s="17">
        <v>147060.04</v>
      </c>
      <c r="L4314" s="17">
        <v>102942.03</v>
      </c>
      <c r="M4314" s="17">
        <v>44118.01</v>
      </c>
      <c r="N4314" s="17">
        <v>77698.887</v>
      </c>
    </row>
    <row r="4315" spans="1:14">
      <c r="A4315" s="16">
        <v>46094</v>
      </c>
      <c r="B4315" t="s">
        <v>4351</v>
      </c>
      <c r="C4315" t="s">
        <v>15</v>
      </c>
      <c r="D4315" t="s">
        <v>16</v>
      </c>
      <c r="E4315" t="s">
        <v>17</v>
      </c>
      <c r="F4315" t="s">
        <v>3583</v>
      </c>
      <c r="G4315" t="s">
        <v>19</v>
      </c>
      <c r="H4315">
        <v>3</v>
      </c>
      <c r="I4315" s="17">
        <v>608880</v>
      </c>
      <c r="J4315" s="17">
        <v>0</v>
      </c>
      <c r="K4315" s="17">
        <v>608880</v>
      </c>
      <c r="L4315" s="17">
        <v>426216</v>
      </c>
      <c r="M4315" s="17">
        <v>182664</v>
      </c>
      <c r="N4315" s="17">
        <v>77698.887</v>
      </c>
    </row>
    <row r="4316" spans="1:14">
      <c r="A4316" s="16">
        <v>46094</v>
      </c>
      <c r="B4316" t="s">
        <v>4352</v>
      </c>
      <c r="C4316" t="s">
        <v>33</v>
      </c>
      <c r="D4316" t="s">
        <v>34</v>
      </c>
      <c r="E4316" t="s">
        <v>35</v>
      </c>
      <c r="F4316" t="s">
        <v>3583</v>
      </c>
      <c r="G4316" t="s">
        <v>19</v>
      </c>
      <c r="H4316">
        <v>12</v>
      </c>
      <c r="I4316" s="17">
        <v>517094</v>
      </c>
      <c r="J4316" s="17">
        <v>0</v>
      </c>
      <c r="K4316" s="17">
        <v>517094</v>
      </c>
      <c r="L4316" s="17">
        <v>372307.68</v>
      </c>
      <c r="M4316" s="17">
        <v>144786.32</v>
      </c>
      <c r="N4316" s="17">
        <v>48450.6557</v>
      </c>
    </row>
    <row r="4317" spans="1:14">
      <c r="A4317" s="16">
        <v>46094</v>
      </c>
      <c r="B4317" t="s">
        <v>4353</v>
      </c>
      <c r="C4317" t="s">
        <v>22</v>
      </c>
      <c r="D4317" t="s">
        <v>23</v>
      </c>
      <c r="E4317" t="s">
        <v>24</v>
      </c>
      <c r="F4317" t="s">
        <v>3583</v>
      </c>
      <c r="G4317" t="s">
        <v>19</v>
      </c>
      <c r="H4317">
        <v>6</v>
      </c>
      <c r="I4317" s="17">
        <v>139452</v>
      </c>
      <c r="J4317" s="17">
        <v>0</v>
      </c>
      <c r="K4317" s="17">
        <v>139452</v>
      </c>
      <c r="L4317" s="17">
        <v>105983.52</v>
      </c>
      <c r="M4317" s="17">
        <v>33468.48</v>
      </c>
      <c r="N4317" s="17">
        <v>169267.764</v>
      </c>
    </row>
    <row r="4318" spans="1:14">
      <c r="A4318" s="16">
        <v>46094</v>
      </c>
      <c r="B4318" t="s">
        <v>4354</v>
      </c>
      <c r="C4318" t="s">
        <v>26</v>
      </c>
      <c r="D4318" t="s">
        <v>27</v>
      </c>
      <c r="E4318" t="s">
        <v>17</v>
      </c>
      <c r="F4318" t="s">
        <v>3583</v>
      </c>
      <c r="G4318" t="s">
        <v>19</v>
      </c>
      <c r="H4318">
        <v>5</v>
      </c>
      <c r="I4318" s="17">
        <v>811001</v>
      </c>
      <c r="J4318" s="17">
        <v>89210.11</v>
      </c>
      <c r="K4318" s="17">
        <v>721790.89</v>
      </c>
      <c r="L4318" s="17">
        <v>505253.62</v>
      </c>
      <c r="M4318" s="17">
        <v>216537.27</v>
      </c>
      <c r="N4318" s="17">
        <v>77698.887</v>
      </c>
    </row>
    <row r="4319" spans="1:14">
      <c r="A4319" s="16">
        <v>46094</v>
      </c>
      <c r="B4319" t="s">
        <v>4355</v>
      </c>
      <c r="C4319" t="s">
        <v>29</v>
      </c>
      <c r="D4319" t="s">
        <v>30</v>
      </c>
      <c r="E4319" t="s">
        <v>31</v>
      </c>
      <c r="F4319" t="s">
        <v>3583</v>
      </c>
      <c r="G4319" t="s">
        <v>19</v>
      </c>
      <c r="H4319">
        <v>9</v>
      </c>
      <c r="I4319" s="17">
        <v>552829</v>
      </c>
      <c r="J4319" s="17">
        <v>44226.32</v>
      </c>
      <c r="K4319" s="17">
        <v>508602.68</v>
      </c>
      <c r="L4319" s="17">
        <v>315333.66</v>
      </c>
      <c r="M4319" s="17">
        <v>193269.02</v>
      </c>
      <c r="N4319" s="17">
        <v>86680.49890000001</v>
      </c>
    </row>
    <row r="4320" spans="1:14">
      <c r="A4320" s="16">
        <v>46094</v>
      </c>
      <c r="B4320" t="s">
        <v>4356</v>
      </c>
      <c r="C4320" t="s">
        <v>26</v>
      </c>
      <c r="D4320" t="s">
        <v>27</v>
      </c>
      <c r="E4320" t="s">
        <v>17</v>
      </c>
      <c r="F4320" t="s">
        <v>3583</v>
      </c>
      <c r="G4320" t="s">
        <v>19</v>
      </c>
      <c r="H4320">
        <v>7</v>
      </c>
      <c r="I4320" s="17">
        <v>365659</v>
      </c>
      <c r="J4320" s="17">
        <v>47535.67</v>
      </c>
      <c r="K4320" s="17">
        <v>318123.33</v>
      </c>
      <c r="L4320" s="17">
        <v>222686.33</v>
      </c>
      <c r="M4320" s="17">
        <v>95437</v>
      </c>
      <c r="N4320" s="17">
        <v>77698.887</v>
      </c>
    </row>
    <row r="4321" spans="1:14">
      <c r="A4321" s="16">
        <v>46094</v>
      </c>
      <c r="B4321" t="s">
        <v>4357</v>
      </c>
      <c r="C4321" t="s">
        <v>26</v>
      </c>
      <c r="D4321" t="s">
        <v>27</v>
      </c>
      <c r="E4321" t="s">
        <v>17</v>
      </c>
      <c r="F4321" t="s">
        <v>3583</v>
      </c>
      <c r="G4321" t="s">
        <v>19</v>
      </c>
      <c r="H4321">
        <v>8</v>
      </c>
      <c r="I4321" s="17">
        <v>51355</v>
      </c>
      <c r="J4321" s="17">
        <v>5649.05</v>
      </c>
      <c r="K4321" s="17">
        <v>45705.95</v>
      </c>
      <c r="L4321" s="17">
        <v>31994.16</v>
      </c>
      <c r="M4321" s="17">
        <v>13711.79</v>
      </c>
      <c r="N4321" s="17">
        <v>77698.887</v>
      </c>
    </row>
    <row r="4322" spans="1:14">
      <c r="A4322" s="16">
        <v>46094</v>
      </c>
      <c r="B4322" t="s">
        <v>4358</v>
      </c>
      <c r="C4322" t="s">
        <v>47</v>
      </c>
      <c r="D4322" t="s">
        <v>48</v>
      </c>
      <c r="E4322" t="s">
        <v>35</v>
      </c>
      <c r="F4322" t="s">
        <v>3583</v>
      </c>
      <c r="G4322" t="s">
        <v>19</v>
      </c>
      <c r="H4322">
        <v>3</v>
      </c>
      <c r="I4322" s="17">
        <v>296110</v>
      </c>
      <c r="J4322" s="17">
        <v>17766.6</v>
      </c>
      <c r="K4322" s="17">
        <v>278343.4</v>
      </c>
      <c r="L4322" s="17">
        <v>200407.25</v>
      </c>
      <c r="M4322" s="17">
        <v>77936.14999999999</v>
      </c>
      <c r="N4322" s="17">
        <v>48450.6557</v>
      </c>
    </row>
    <row r="4323" spans="1:14">
      <c r="A4323" s="16">
        <v>46094</v>
      </c>
      <c r="B4323" t="s">
        <v>4359</v>
      </c>
      <c r="C4323" t="s">
        <v>22</v>
      </c>
      <c r="D4323" t="s">
        <v>23</v>
      </c>
      <c r="E4323" t="s">
        <v>24</v>
      </c>
      <c r="F4323" t="s">
        <v>3583</v>
      </c>
      <c r="G4323" t="s">
        <v>19</v>
      </c>
      <c r="H4323">
        <v>1</v>
      </c>
      <c r="I4323" s="17">
        <v>800856</v>
      </c>
      <c r="J4323" s="17">
        <v>0</v>
      </c>
      <c r="K4323" s="17">
        <v>800856</v>
      </c>
      <c r="L4323" s="17">
        <v>608650.5600000001</v>
      </c>
      <c r="M4323" s="17">
        <v>192205.44</v>
      </c>
      <c r="N4323" s="17">
        <v>169267.764</v>
      </c>
    </row>
    <row r="4324" spans="1:14">
      <c r="A4324" s="16">
        <v>46094</v>
      </c>
      <c r="B4324" t="s">
        <v>4360</v>
      </c>
      <c r="C4324" t="s">
        <v>73</v>
      </c>
      <c r="D4324" t="s">
        <v>74</v>
      </c>
      <c r="E4324" t="s">
        <v>24</v>
      </c>
      <c r="F4324" t="s">
        <v>3583</v>
      </c>
      <c r="G4324" t="s">
        <v>19</v>
      </c>
      <c r="H4324">
        <v>2</v>
      </c>
      <c r="I4324" s="17">
        <v>397130</v>
      </c>
      <c r="J4324" s="17">
        <v>0</v>
      </c>
      <c r="K4324" s="17">
        <v>397130</v>
      </c>
      <c r="L4324" s="17">
        <v>301818.8</v>
      </c>
      <c r="M4324" s="17">
        <v>95311.2</v>
      </c>
      <c r="N4324" s="17">
        <v>169267.764</v>
      </c>
    </row>
    <row r="4325" spans="1:14">
      <c r="A4325" s="16">
        <v>46094</v>
      </c>
      <c r="B4325" t="s">
        <v>4361</v>
      </c>
      <c r="C4325" t="s">
        <v>29</v>
      </c>
      <c r="D4325" t="s">
        <v>30</v>
      </c>
      <c r="E4325" t="s">
        <v>31</v>
      </c>
      <c r="F4325" t="s">
        <v>3583</v>
      </c>
      <c r="G4325" t="s">
        <v>19</v>
      </c>
      <c r="H4325">
        <v>10</v>
      </c>
      <c r="I4325" s="17">
        <v>290034</v>
      </c>
      <c r="J4325" s="17">
        <v>34804.08</v>
      </c>
      <c r="K4325" s="17">
        <v>255229.92</v>
      </c>
      <c r="L4325" s="17">
        <v>158242.55</v>
      </c>
      <c r="M4325" s="17">
        <v>96987.37</v>
      </c>
      <c r="N4325" s="17">
        <v>86680.49890000001</v>
      </c>
    </row>
    <row r="4326" spans="1:14">
      <c r="A4326" s="16">
        <v>46094</v>
      </c>
      <c r="B4326" t="s">
        <v>4362</v>
      </c>
      <c r="C4326" t="s">
        <v>26</v>
      </c>
      <c r="D4326" t="s">
        <v>27</v>
      </c>
      <c r="E4326" t="s">
        <v>17</v>
      </c>
      <c r="F4326" t="s">
        <v>3583</v>
      </c>
      <c r="G4326" t="s">
        <v>19</v>
      </c>
      <c r="H4326">
        <v>9</v>
      </c>
      <c r="I4326" s="17">
        <v>330586</v>
      </c>
      <c r="J4326" s="17">
        <v>23141.02</v>
      </c>
      <c r="K4326" s="17">
        <v>307444.98</v>
      </c>
      <c r="L4326" s="17">
        <v>215211.49</v>
      </c>
      <c r="M4326" s="17">
        <v>92233.49000000001</v>
      </c>
      <c r="N4326" s="17">
        <v>77698.887</v>
      </c>
    </row>
    <row r="4327" spans="1:14">
      <c r="A4327" s="16">
        <v>46094</v>
      </c>
      <c r="B4327" t="s">
        <v>4363</v>
      </c>
      <c r="C4327" t="s">
        <v>73</v>
      </c>
      <c r="D4327" t="s">
        <v>74</v>
      </c>
      <c r="E4327" t="s">
        <v>24</v>
      </c>
      <c r="F4327" t="s">
        <v>3583</v>
      </c>
      <c r="G4327" t="s">
        <v>19</v>
      </c>
      <c r="H4327">
        <v>1</v>
      </c>
      <c r="I4327" s="17">
        <v>585491</v>
      </c>
      <c r="J4327" s="17">
        <v>29274.55</v>
      </c>
      <c r="K4327" s="17">
        <v>556216.45</v>
      </c>
      <c r="L4327" s="17">
        <v>422724.5</v>
      </c>
      <c r="M4327" s="17">
        <v>133491.95</v>
      </c>
      <c r="N4327" s="17">
        <v>169267.764</v>
      </c>
    </row>
    <row r="4328" spans="1:14">
      <c r="A4328" s="16">
        <v>46094</v>
      </c>
      <c r="B4328" t="s">
        <v>4364</v>
      </c>
      <c r="C4328" t="s">
        <v>43</v>
      </c>
      <c r="D4328" t="s">
        <v>44</v>
      </c>
      <c r="E4328" t="s">
        <v>31</v>
      </c>
      <c r="F4328" t="s">
        <v>3583</v>
      </c>
      <c r="G4328" t="s">
        <v>19</v>
      </c>
      <c r="H4328">
        <v>6</v>
      </c>
      <c r="I4328" s="17">
        <v>763721</v>
      </c>
      <c r="J4328" s="17">
        <v>76372.10000000001</v>
      </c>
      <c r="K4328" s="17">
        <v>687348.9</v>
      </c>
      <c r="L4328" s="17">
        <v>426156.32</v>
      </c>
      <c r="M4328" s="17">
        <v>261192.58</v>
      </c>
      <c r="N4328" s="17">
        <v>86680.49890000001</v>
      </c>
    </row>
    <row r="4329" spans="1:14">
      <c r="A4329" s="16">
        <v>46094</v>
      </c>
      <c r="B4329" t="s">
        <v>4365</v>
      </c>
      <c r="C4329" t="s">
        <v>22</v>
      </c>
      <c r="D4329" t="s">
        <v>23</v>
      </c>
      <c r="E4329" t="s">
        <v>24</v>
      </c>
      <c r="F4329" t="s">
        <v>3583</v>
      </c>
      <c r="G4329" t="s">
        <v>19</v>
      </c>
      <c r="H4329">
        <v>8</v>
      </c>
      <c r="I4329" s="17">
        <v>143946</v>
      </c>
      <c r="J4329" s="17">
        <v>10076.22</v>
      </c>
      <c r="K4329" s="17">
        <v>133869.78</v>
      </c>
      <c r="L4329" s="17">
        <v>101741.03</v>
      </c>
      <c r="M4329" s="17">
        <v>32128.75</v>
      </c>
      <c r="N4329" s="17">
        <v>169267.764</v>
      </c>
    </row>
    <row r="4330" spans="1:14">
      <c r="A4330" s="16">
        <v>46094</v>
      </c>
      <c r="B4330" t="s">
        <v>4366</v>
      </c>
      <c r="C4330" t="s">
        <v>43</v>
      </c>
      <c r="D4330" t="s">
        <v>44</v>
      </c>
      <c r="E4330" t="s">
        <v>31</v>
      </c>
      <c r="F4330" t="s">
        <v>3583</v>
      </c>
      <c r="G4330" t="s">
        <v>19</v>
      </c>
      <c r="H4330">
        <v>5</v>
      </c>
      <c r="I4330" s="17">
        <v>471693</v>
      </c>
      <c r="J4330" s="17">
        <v>0</v>
      </c>
      <c r="K4330" s="17">
        <v>471693</v>
      </c>
      <c r="L4330" s="17">
        <v>292449.66</v>
      </c>
      <c r="M4330" s="17">
        <v>179243.34</v>
      </c>
      <c r="N4330" s="17">
        <v>86680.49890000001</v>
      </c>
    </row>
    <row r="4331" spans="1:14">
      <c r="A4331" s="16">
        <v>46095</v>
      </c>
      <c r="B4331" t="s">
        <v>4367</v>
      </c>
      <c r="C4331" t="s">
        <v>73</v>
      </c>
      <c r="D4331" t="s">
        <v>74</v>
      </c>
      <c r="E4331" t="s">
        <v>24</v>
      </c>
      <c r="F4331" t="s">
        <v>3583</v>
      </c>
      <c r="G4331" t="s">
        <v>19</v>
      </c>
      <c r="H4331">
        <v>9</v>
      </c>
      <c r="I4331" s="17">
        <v>551384</v>
      </c>
      <c r="J4331" s="17">
        <v>16541.52</v>
      </c>
      <c r="K4331" s="17">
        <v>534842.48</v>
      </c>
      <c r="L4331" s="17">
        <v>406480.28</v>
      </c>
      <c r="M4331" s="17">
        <v>128362.2</v>
      </c>
      <c r="N4331" s="17">
        <v>169267.764</v>
      </c>
    </row>
    <row r="4332" spans="1:14">
      <c r="A4332" s="16">
        <v>46095</v>
      </c>
      <c r="B4332" t="s">
        <v>4368</v>
      </c>
      <c r="C4332" t="s">
        <v>15</v>
      </c>
      <c r="D4332" t="s">
        <v>16</v>
      </c>
      <c r="E4332" t="s">
        <v>17</v>
      </c>
      <c r="F4332" t="s">
        <v>3583</v>
      </c>
      <c r="G4332" t="s">
        <v>19</v>
      </c>
      <c r="H4332">
        <v>7</v>
      </c>
      <c r="I4332" s="17">
        <v>201989</v>
      </c>
      <c r="J4332" s="17">
        <v>0</v>
      </c>
      <c r="K4332" s="17">
        <v>201989</v>
      </c>
      <c r="L4332" s="17">
        <v>141392.3</v>
      </c>
      <c r="M4332" s="17">
        <v>60596.7</v>
      </c>
      <c r="N4332" s="17">
        <v>77698.887</v>
      </c>
    </row>
    <row r="4333" spans="1:14">
      <c r="A4333" s="16">
        <v>46095</v>
      </c>
      <c r="B4333" t="s">
        <v>4369</v>
      </c>
      <c r="C4333" t="s">
        <v>22</v>
      </c>
      <c r="D4333" t="s">
        <v>23</v>
      </c>
      <c r="E4333" t="s">
        <v>24</v>
      </c>
      <c r="F4333" t="s">
        <v>3583</v>
      </c>
      <c r="G4333" t="s">
        <v>19</v>
      </c>
      <c r="H4333">
        <v>8</v>
      </c>
      <c r="I4333" s="17">
        <v>844679</v>
      </c>
      <c r="J4333" s="17">
        <v>84467.89999999999</v>
      </c>
      <c r="K4333" s="17">
        <v>760211.1</v>
      </c>
      <c r="L4333" s="17">
        <v>577760.4399999999</v>
      </c>
      <c r="M4333" s="17">
        <v>182450.66</v>
      </c>
      <c r="N4333" s="17">
        <v>169267.764</v>
      </c>
    </row>
    <row r="4334" spans="1:14">
      <c r="A4334" s="16">
        <v>46095</v>
      </c>
      <c r="B4334" t="s">
        <v>4370</v>
      </c>
      <c r="C4334" t="s">
        <v>43</v>
      </c>
      <c r="D4334" t="s">
        <v>44</v>
      </c>
      <c r="E4334" t="s">
        <v>31</v>
      </c>
      <c r="F4334" t="s">
        <v>3583</v>
      </c>
      <c r="G4334" t="s">
        <v>19</v>
      </c>
      <c r="H4334">
        <v>3</v>
      </c>
      <c r="I4334" s="17">
        <v>123830</v>
      </c>
      <c r="J4334" s="17">
        <v>4953.2</v>
      </c>
      <c r="K4334" s="17">
        <v>118876.8</v>
      </c>
      <c r="L4334" s="17">
        <v>73703.62</v>
      </c>
      <c r="M4334" s="17">
        <v>45173.18</v>
      </c>
      <c r="N4334" s="17">
        <v>86680.49890000001</v>
      </c>
    </row>
    <row r="4335" spans="1:14">
      <c r="A4335" s="16">
        <v>46095</v>
      </c>
      <c r="B4335" t="s">
        <v>4371</v>
      </c>
      <c r="C4335" t="s">
        <v>43</v>
      </c>
      <c r="D4335" t="s">
        <v>44</v>
      </c>
      <c r="E4335" t="s">
        <v>31</v>
      </c>
      <c r="F4335" t="s">
        <v>3583</v>
      </c>
      <c r="G4335" t="s">
        <v>19</v>
      </c>
      <c r="H4335">
        <v>5</v>
      </c>
      <c r="I4335" s="17">
        <v>529383</v>
      </c>
      <c r="J4335" s="17">
        <v>0</v>
      </c>
      <c r="K4335" s="17">
        <v>529383</v>
      </c>
      <c r="L4335" s="17">
        <v>328217.46</v>
      </c>
      <c r="M4335" s="17">
        <v>201165.54</v>
      </c>
      <c r="N4335" s="17">
        <v>86680.49890000001</v>
      </c>
    </row>
    <row r="4336" spans="1:14">
      <c r="A4336" s="16">
        <v>46095</v>
      </c>
      <c r="B4336" t="s">
        <v>4372</v>
      </c>
      <c r="C4336" t="s">
        <v>33</v>
      </c>
      <c r="D4336" t="s">
        <v>34</v>
      </c>
      <c r="E4336" t="s">
        <v>35</v>
      </c>
      <c r="F4336" t="s">
        <v>3583</v>
      </c>
      <c r="G4336" t="s">
        <v>19</v>
      </c>
      <c r="H4336">
        <v>11</v>
      </c>
      <c r="I4336" s="17">
        <v>551544</v>
      </c>
      <c r="J4336" s="17">
        <v>60669.84</v>
      </c>
      <c r="K4336" s="17">
        <v>490874.16</v>
      </c>
      <c r="L4336" s="17">
        <v>353429.4</v>
      </c>
      <c r="M4336" s="17">
        <v>137444.76</v>
      </c>
      <c r="N4336" s="17">
        <v>48450.6557</v>
      </c>
    </row>
    <row r="4337" spans="1:14">
      <c r="A4337" s="16">
        <v>46095</v>
      </c>
      <c r="B4337" t="s">
        <v>4373</v>
      </c>
      <c r="C4337" t="s">
        <v>22</v>
      </c>
      <c r="D4337" t="s">
        <v>23</v>
      </c>
      <c r="E4337" t="s">
        <v>24</v>
      </c>
      <c r="F4337" t="s">
        <v>3583</v>
      </c>
      <c r="G4337" t="s">
        <v>19</v>
      </c>
      <c r="H4337">
        <v>8</v>
      </c>
      <c r="I4337" s="17">
        <v>272128</v>
      </c>
      <c r="J4337" s="17">
        <v>0</v>
      </c>
      <c r="K4337" s="17">
        <v>272128</v>
      </c>
      <c r="L4337" s="17">
        <v>206817.28</v>
      </c>
      <c r="M4337" s="17">
        <v>65310.72</v>
      </c>
      <c r="N4337" s="17">
        <v>169267.764</v>
      </c>
    </row>
    <row r="4338" spans="1:14">
      <c r="A4338" s="16">
        <v>46095</v>
      </c>
      <c r="B4338" t="s">
        <v>4374</v>
      </c>
      <c r="C4338" t="s">
        <v>29</v>
      </c>
      <c r="D4338" t="s">
        <v>30</v>
      </c>
      <c r="E4338" t="s">
        <v>31</v>
      </c>
      <c r="F4338" t="s">
        <v>3583</v>
      </c>
      <c r="G4338" t="s">
        <v>19</v>
      </c>
      <c r="H4338">
        <v>3</v>
      </c>
      <c r="I4338" s="17">
        <v>823237</v>
      </c>
      <c r="J4338" s="17">
        <v>107020.81</v>
      </c>
      <c r="K4338" s="17">
        <v>716216.1899999999</v>
      </c>
      <c r="L4338" s="17">
        <v>444054.04</v>
      </c>
      <c r="M4338" s="17">
        <v>272162.15</v>
      </c>
      <c r="N4338" s="17">
        <v>86680.49890000001</v>
      </c>
    </row>
    <row r="4339" spans="1:14">
      <c r="A4339" s="16">
        <v>46095</v>
      </c>
      <c r="B4339" t="s">
        <v>4375</v>
      </c>
      <c r="C4339" t="s">
        <v>22</v>
      </c>
      <c r="D4339" t="s">
        <v>23</v>
      </c>
      <c r="E4339" t="s">
        <v>24</v>
      </c>
      <c r="F4339" t="s">
        <v>3583</v>
      </c>
      <c r="G4339" t="s">
        <v>19</v>
      </c>
      <c r="H4339">
        <v>4</v>
      </c>
      <c r="I4339" s="17">
        <v>647213</v>
      </c>
      <c r="J4339" s="17">
        <v>51777.04</v>
      </c>
      <c r="K4339" s="17">
        <v>595435.96</v>
      </c>
      <c r="L4339" s="17">
        <v>452531.33</v>
      </c>
      <c r="M4339" s="17">
        <v>142904.63</v>
      </c>
      <c r="N4339" s="17">
        <v>169267.764</v>
      </c>
    </row>
    <row r="4340" spans="1:14">
      <c r="A4340" s="16">
        <v>46095</v>
      </c>
      <c r="B4340" t="s">
        <v>4376</v>
      </c>
      <c r="C4340" t="s">
        <v>29</v>
      </c>
      <c r="D4340" t="s">
        <v>30</v>
      </c>
      <c r="E4340" t="s">
        <v>31</v>
      </c>
      <c r="F4340" t="s">
        <v>3583</v>
      </c>
      <c r="G4340" t="s">
        <v>19</v>
      </c>
      <c r="H4340">
        <v>3</v>
      </c>
      <c r="I4340" s="17">
        <v>201936</v>
      </c>
      <c r="J4340" s="17">
        <v>16154.88</v>
      </c>
      <c r="K4340" s="17">
        <v>185781.12</v>
      </c>
      <c r="L4340" s="17">
        <v>115184.29</v>
      </c>
      <c r="M4340" s="17">
        <v>70596.83</v>
      </c>
      <c r="N4340" s="17">
        <v>86680.49890000001</v>
      </c>
    </row>
    <row r="4341" spans="1:14">
      <c r="A4341" s="16">
        <v>46095</v>
      </c>
      <c r="B4341" t="s">
        <v>4377</v>
      </c>
      <c r="C4341" t="s">
        <v>43</v>
      </c>
      <c r="D4341" t="s">
        <v>44</v>
      </c>
      <c r="E4341" t="s">
        <v>31</v>
      </c>
      <c r="F4341" t="s">
        <v>3583</v>
      </c>
      <c r="G4341" t="s">
        <v>19</v>
      </c>
      <c r="H4341">
        <v>1</v>
      </c>
      <c r="I4341" s="17">
        <v>813682</v>
      </c>
      <c r="J4341" s="17">
        <v>0</v>
      </c>
      <c r="K4341" s="17">
        <v>813682</v>
      </c>
      <c r="L4341" s="17">
        <v>504482.84</v>
      </c>
      <c r="M4341" s="17">
        <v>309199.16</v>
      </c>
      <c r="N4341" s="17">
        <v>86680.49890000001</v>
      </c>
    </row>
    <row r="4342" spans="1:14">
      <c r="A4342" s="16">
        <v>46095</v>
      </c>
      <c r="B4342" t="s">
        <v>4378</v>
      </c>
      <c r="C4342" t="s">
        <v>33</v>
      </c>
      <c r="D4342" t="s">
        <v>34</v>
      </c>
      <c r="E4342" t="s">
        <v>35</v>
      </c>
      <c r="F4342" t="s">
        <v>3583</v>
      </c>
      <c r="G4342" t="s">
        <v>19</v>
      </c>
      <c r="H4342">
        <v>12</v>
      </c>
      <c r="I4342" s="17">
        <v>555514</v>
      </c>
      <c r="J4342" s="17">
        <v>0</v>
      </c>
      <c r="K4342" s="17">
        <v>555514</v>
      </c>
      <c r="L4342" s="17">
        <v>399970.08</v>
      </c>
      <c r="M4342" s="17">
        <v>155543.92</v>
      </c>
      <c r="N4342" s="17">
        <v>48450.6557</v>
      </c>
    </row>
    <row r="4343" spans="1:14">
      <c r="A4343" s="16">
        <v>46095</v>
      </c>
      <c r="B4343" t="s">
        <v>4379</v>
      </c>
      <c r="C4343" t="s">
        <v>15</v>
      </c>
      <c r="D4343" t="s">
        <v>16</v>
      </c>
      <c r="E4343" t="s">
        <v>17</v>
      </c>
      <c r="F4343" t="s">
        <v>3583</v>
      </c>
      <c r="G4343" t="s">
        <v>19</v>
      </c>
      <c r="H4343">
        <v>12</v>
      </c>
      <c r="I4343" s="17">
        <v>441060</v>
      </c>
      <c r="J4343" s="17">
        <v>48516.6</v>
      </c>
      <c r="K4343" s="17">
        <v>392543.4</v>
      </c>
      <c r="L4343" s="17">
        <v>274780.38</v>
      </c>
      <c r="M4343" s="17">
        <v>117763.02</v>
      </c>
      <c r="N4343" s="17">
        <v>77698.887</v>
      </c>
    </row>
    <row r="4344" spans="1:14">
      <c r="A4344" s="16">
        <v>46095</v>
      </c>
      <c r="B4344" t="s">
        <v>4380</v>
      </c>
      <c r="C4344" t="s">
        <v>29</v>
      </c>
      <c r="D4344" t="s">
        <v>30</v>
      </c>
      <c r="E4344" t="s">
        <v>31</v>
      </c>
      <c r="F4344" t="s">
        <v>3583</v>
      </c>
      <c r="G4344" t="s">
        <v>19</v>
      </c>
      <c r="H4344">
        <v>9</v>
      </c>
      <c r="I4344" s="17">
        <v>486847</v>
      </c>
      <c r="J4344" s="17">
        <v>48684.7</v>
      </c>
      <c r="K4344" s="17">
        <v>438162.3</v>
      </c>
      <c r="L4344" s="17">
        <v>271660.63</v>
      </c>
      <c r="M4344" s="17">
        <v>166501.67</v>
      </c>
      <c r="N4344" s="17">
        <v>86680.49890000001</v>
      </c>
    </row>
    <row r="4345" spans="1:14">
      <c r="A4345" s="16">
        <v>46095</v>
      </c>
      <c r="B4345" t="s">
        <v>4381</v>
      </c>
      <c r="C4345" t="s">
        <v>15</v>
      </c>
      <c r="D4345" t="s">
        <v>16</v>
      </c>
      <c r="E4345" t="s">
        <v>17</v>
      </c>
      <c r="F4345" t="s">
        <v>3583</v>
      </c>
      <c r="G4345" t="s">
        <v>19</v>
      </c>
      <c r="H4345">
        <v>3</v>
      </c>
      <c r="I4345" s="17">
        <v>568051</v>
      </c>
      <c r="J4345" s="17">
        <v>0</v>
      </c>
      <c r="K4345" s="17">
        <v>568051</v>
      </c>
      <c r="L4345" s="17">
        <v>397635.7</v>
      </c>
      <c r="M4345" s="17">
        <v>170415.3</v>
      </c>
      <c r="N4345" s="17">
        <v>77698.887</v>
      </c>
    </row>
    <row r="4346" spans="1:14">
      <c r="A4346" s="16">
        <v>46095</v>
      </c>
      <c r="B4346" t="s">
        <v>4382</v>
      </c>
      <c r="C4346" t="s">
        <v>73</v>
      </c>
      <c r="D4346" t="s">
        <v>74</v>
      </c>
      <c r="E4346" t="s">
        <v>24</v>
      </c>
      <c r="F4346" t="s">
        <v>3583</v>
      </c>
      <c r="G4346" t="s">
        <v>19</v>
      </c>
      <c r="H4346">
        <v>12</v>
      </c>
      <c r="I4346" s="17">
        <v>534270</v>
      </c>
      <c r="J4346" s="17">
        <v>0</v>
      </c>
      <c r="K4346" s="17">
        <v>534270</v>
      </c>
      <c r="L4346" s="17">
        <v>406045.2</v>
      </c>
      <c r="M4346" s="17">
        <v>128224.8</v>
      </c>
      <c r="N4346" s="17">
        <v>169267.764</v>
      </c>
    </row>
    <row r="4347" spans="1:14">
      <c r="A4347" s="16">
        <v>46095</v>
      </c>
      <c r="B4347" t="s">
        <v>4383</v>
      </c>
      <c r="C4347" t="s">
        <v>22</v>
      </c>
      <c r="D4347" t="s">
        <v>23</v>
      </c>
      <c r="E4347" t="s">
        <v>24</v>
      </c>
      <c r="F4347" t="s">
        <v>3583</v>
      </c>
      <c r="G4347" t="s">
        <v>19</v>
      </c>
      <c r="H4347">
        <v>8</v>
      </c>
      <c r="I4347" s="17">
        <v>236351</v>
      </c>
      <c r="J4347" s="17">
        <v>16544.57</v>
      </c>
      <c r="K4347" s="17">
        <v>219806.43</v>
      </c>
      <c r="L4347" s="17">
        <v>167052.89</v>
      </c>
      <c r="M4347" s="17">
        <v>52753.54</v>
      </c>
      <c r="N4347" s="17">
        <v>169267.764</v>
      </c>
    </row>
    <row r="4348" spans="1:14">
      <c r="A4348" s="16">
        <v>46095</v>
      </c>
      <c r="B4348" t="s">
        <v>4384</v>
      </c>
      <c r="C4348" t="s">
        <v>33</v>
      </c>
      <c r="D4348" t="s">
        <v>34</v>
      </c>
      <c r="E4348" t="s">
        <v>35</v>
      </c>
      <c r="F4348" t="s">
        <v>3583</v>
      </c>
      <c r="G4348" t="s">
        <v>19</v>
      </c>
      <c r="H4348">
        <v>7</v>
      </c>
      <c r="I4348" s="17">
        <v>810944</v>
      </c>
      <c r="J4348" s="17">
        <v>97313.28</v>
      </c>
      <c r="K4348" s="17">
        <v>713630.72</v>
      </c>
      <c r="L4348" s="17">
        <v>513814.12</v>
      </c>
      <c r="M4348" s="17">
        <v>199816.6</v>
      </c>
      <c r="N4348" s="17">
        <v>48450.6557</v>
      </c>
    </row>
    <row r="4349" spans="1:14">
      <c r="A4349" s="16">
        <v>46095</v>
      </c>
      <c r="B4349" t="s">
        <v>4385</v>
      </c>
      <c r="C4349" t="s">
        <v>15</v>
      </c>
      <c r="D4349" t="s">
        <v>16</v>
      </c>
      <c r="E4349" t="s">
        <v>17</v>
      </c>
      <c r="F4349" t="s">
        <v>3583</v>
      </c>
      <c r="G4349" t="s">
        <v>19</v>
      </c>
      <c r="H4349">
        <v>6</v>
      </c>
      <c r="I4349" s="17">
        <v>663356</v>
      </c>
      <c r="J4349" s="17">
        <v>19900.68</v>
      </c>
      <c r="K4349" s="17">
        <v>643455.3199999999</v>
      </c>
      <c r="L4349" s="17">
        <v>450418.72</v>
      </c>
      <c r="M4349" s="17">
        <v>193036.6</v>
      </c>
      <c r="N4349" s="17">
        <v>77698.887</v>
      </c>
    </row>
    <row r="4350" spans="1:14">
      <c r="A4350" s="16">
        <v>46095</v>
      </c>
      <c r="B4350" t="s">
        <v>4386</v>
      </c>
      <c r="C4350" t="s">
        <v>26</v>
      </c>
      <c r="D4350" t="s">
        <v>27</v>
      </c>
      <c r="E4350" t="s">
        <v>17</v>
      </c>
      <c r="F4350" t="s">
        <v>3583</v>
      </c>
      <c r="G4350" t="s">
        <v>19</v>
      </c>
      <c r="H4350">
        <v>2</v>
      </c>
      <c r="I4350" s="17">
        <v>73976</v>
      </c>
      <c r="J4350" s="17">
        <v>5178.32</v>
      </c>
      <c r="K4350" s="17">
        <v>68797.67999999999</v>
      </c>
      <c r="L4350" s="17">
        <v>48158.38</v>
      </c>
      <c r="M4350" s="17">
        <v>20639.3</v>
      </c>
      <c r="N4350" s="17">
        <v>77698.887</v>
      </c>
    </row>
    <row r="4351" spans="1:14">
      <c r="A4351" s="16">
        <v>46095</v>
      </c>
      <c r="B4351" t="s">
        <v>4387</v>
      </c>
      <c r="C4351" t="s">
        <v>22</v>
      </c>
      <c r="D4351" t="s">
        <v>23</v>
      </c>
      <c r="E4351" t="s">
        <v>24</v>
      </c>
      <c r="F4351" t="s">
        <v>3583</v>
      </c>
      <c r="G4351" t="s">
        <v>19</v>
      </c>
      <c r="H4351">
        <v>10</v>
      </c>
      <c r="I4351" s="17">
        <v>591013</v>
      </c>
      <c r="J4351" s="17">
        <v>17730.39</v>
      </c>
      <c r="K4351" s="17">
        <v>573282.61</v>
      </c>
      <c r="L4351" s="17">
        <v>435694.78</v>
      </c>
      <c r="M4351" s="17">
        <v>137587.83</v>
      </c>
      <c r="N4351" s="17">
        <v>169267.764</v>
      </c>
    </row>
    <row r="4352" spans="1:14">
      <c r="A4352" s="16">
        <v>46095</v>
      </c>
      <c r="B4352" t="s">
        <v>4388</v>
      </c>
      <c r="C4352" t="s">
        <v>47</v>
      </c>
      <c r="D4352" t="s">
        <v>48</v>
      </c>
      <c r="E4352" t="s">
        <v>35</v>
      </c>
      <c r="F4352" t="s">
        <v>3583</v>
      </c>
      <c r="G4352" t="s">
        <v>19</v>
      </c>
      <c r="H4352">
        <v>10</v>
      </c>
      <c r="I4352" s="17">
        <v>472206</v>
      </c>
      <c r="J4352" s="17">
        <v>0</v>
      </c>
      <c r="K4352" s="17">
        <v>472206</v>
      </c>
      <c r="L4352" s="17">
        <v>339988.32</v>
      </c>
      <c r="M4352" s="17">
        <v>132217.68</v>
      </c>
      <c r="N4352" s="17">
        <v>48450.6557</v>
      </c>
    </row>
    <row r="4353" spans="1:14">
      <c r="A4353" s="16">
        <v>46095</v>
      </c>
      <c r="B4353" t="s">
        <v>4389</v>
      </c>
      <c r="C4353" t="s">
        <v>33</v>
      </c>
      <c r="D4353" t="s">
        <v>34</v>
      </c>
      <c r="E4353" t="s">
        <v>35</v>
      </c>
      <c r="F4353" t="s">
        <v>3583</v>
      </c>
      <c r="G4353" t="s">
        <v>19</v>
      </c>
      <c r="H4353">
        <v>4</v>
      </c>
      <c r="I4353" s="17">
        <v>535591</v>
      </c>
      <c r="J4353" s="17">
        <v>0</v>
      </c>
      <c r="K4353" s="17">
        <v>535591</v>
      </c>
      <c r="L4353" s="17">
        <v>385625.52</v>
      </c>
      <c r="M4353" s="17">
        <v>149965.48</v>
      </c>
      <c r="N4353" s="17">
        <v>48450.6557</v>
      </c>
    </row>
    <row r="4354" spans="1:14">
      <c r="A4354" s="16">
        <v>46095</v>
      </c>
      <c r="B4354" t="s">
        <v>4390</v>
      </c>
      <c r="C4354" t="s">
        <v>22</v>
      </c>
      <c r="D4354" t="s">
        <v>23</v>
      </c>
      <c r="E4354" t="s">
        <v>24</v>
      </c>
      <c r="F4354" t="s">
        <v>3583</v>
      </c>
      <c r="G4354" t="s">
        <v>19</v>
      </c>
      <c r="H4354">
        <v>5</v>
      </c>
      <c r="I4354" s="17">
        <v>149701</v>
      </c>
      <c r="J4354" s="17">
        <v>0</v>
      </c>
      <c r="K4354" s="17">
        <v>149701</v>
      </c>
      <c r="L4354" s="17">
        <v>113772.76</v>
      </c>
      <c r="M4354" s="17">
        <v>35928.24</v>
      </c>
      <c r="N4354" s="17">
        <v>169267.764</v>
      </c>
    </row>
    <row r="4355" spans="1:14">
      <c r="A4355" s="16">
        <v>46095</v>
      </c>
      <c r="B4355" t="s">
        <v>4391</v>
      </c>
      <c r="C4355" t="s">
        <v>15</v>
      </c>
      <c r="D4355" t="s">
        <v>16</v>
      </c>
      <c r="E4355" t="s">
        <v>17</v>
      </c>
      <c r="F4355" t="s">
        <v>3583</v>
      </c>
      <c r="G4355" t="s">
        <v>19</v>
      </c>
      <c r="H4355">
        <v>12</v>
      </c>
      <c r="I4355" s="17">
        <v>344768</v>
      </c>
      <c r="J4355" s="17">
        <v>0</v>
      </c>
      <c r="K4355" s="17">
        <v>344768</v>
      </c>
      <c r="L4355" s="17">
        <v>241337.6</v>
      </c>
      <c r="M4355" s="17">
        <v>103430.4</v>
      </c>
      <c r="N4355" s="17">
        <v>77698.887</v>
      </c>
    </row>
    <row r="4356" spans="1:14">
      <c r="A4356" s="16">
        <v>46095</v>
      </c>
      <c r="B4356" t="s">
        <v>4392</v>
      </c>
      <c r="C4356" t="s">
        <v>33</v>
      </c>
      <c r="D4356" t="s">
        <v>34</v>
      </c>
      <c r="E4356" t="s">
        <v>35</v>
      </c>
      <c r="F4356" t="s">
        <v>3583</v>
      </c>
      <c r="G4356" t="s">
        <v>19</v>
      </c>
      <c r="H4356">
        <v>8</v>
      </c>
      <c r="I4356" s="17">
        <v>476232</v>
      </c>
      <c r="J4356" s="17">
        <v>23811.6</v>
      </c>
      <c r="K4356" s="17">
        <v>452420.4</v>
      </c>
      <c r="L4356" s="17">
        <v>325742.69</v>
      </c>
      <c r="M4356" s="17">
        <v>126677.71</v>
      </c>
      <c r="N4356" s="17">
        <v>48450.6557</v>
      </c>
    </row>
    <row r="4357" spans="1:14">
      <c r="A4357" s="16">
        <v>46095</v>
      </c>
      <c r="B4357" t="s">
        <v>4393</v>
      </c>
      <c r="C4357" t="s">
        <v>73</v>
      </c>
      <c r="D4357" t="s">
        <v>74</v>
      </c>
      <c r="E4357" t="s">
        <v>24</v>
      </c>
      <c r="F4357" t="s">
        <v>3583</v>
      </c>
      <c r="G4357" t="s">
        <v>19</v>
      </c>
      <c r="H4357">
        <v>8</v>
      </c>
      <c r="I4357" s="17">
        <v>333733</v>
      </c>
      <c r="J4357" s="17">
        <v>0</v>
      </c>
      <c r="K4357" s="17">
        <v>333733</v>
      </c>
      <c r="L4357" s="17">
        <v>253637.08</v>
      </c>
      <c r="M4357" s="17">
        <v>80095.92</v>
      </c>
      <c r="N4357" s="17">
        <v>169267.764</v>
      </c>
    </row>
    <row r="4358" spans="1:14">
      <c r="A4358" s="16">
        <v>46095</v>
      </c>
      <c r="B4358" t="s">
        <v>4394</v>
      </c>
      <c r="C4358" t="s">
        <v>29</v>
      </c>
      <c r="D4358" t="s">
        <v>30</v>
      </c>
      <c r="E4358" t="s">
        <v>31</v>
      </c>
      <c r="F4358" t="s">
        <v>3583</v>
      </c>
      <c r="G4358" t="s">
        <v>19</v>
      </c>
      <c r="H4358">
        <v>2</v>
      </c>
      <c r="I4358" s="17">
        <v>577863</v>
      </c>
      <c r="J4358" s="17">
        <v>17335.89</v>
      </c>
      <c r="K4358" s="17">
        <v>560527.11</v>
      </c>
      <c r="L4358" s="17">
        <v>347526.81</v>
      </c>
      <c r="M4358" s="17">
        <v>213000.3</v>
      </c>
      <c r="N4358" s="17">
        <v>86680.49890000001</v>
      </c>
    </row>
    <row r="4359" spans="1:14">
      <c r="A4359" s="16">
        <v>46095</v>
      </c>
      <c r="B4359" t="s">
        <v>4395</v>
      </c>
      <c r="C4359" t="s">
        <v>29</v>
      </c>
      <c r="D4359" t="s">
        <v>30</v>
      </c>
      <c r="E4359" t="s">
        <v>31</v>
      </c>
      <c r="F4359" t="s">
        <v>3583</v>
      </c>
      <c r="G4359" t="s">
        <v>19</v>
      </c>
      <c r="H4359">
        <v>3</v>
      </c>
      <c r="I4359" s="17">
        <v>210881</v>
      </c>
      <c r="J4359" s="17">
        <v>6326.43</v>
      </c>
      <c r="K4359" s="17">
        <v>204554.57</v>
      </c>
      <c r="L4359" s="17">
        <v>126823.83</v>
      </c>
      <c r="M4359" s="17">
        <v>77730.74000000001</v>
      </c>
      <c r="N4359" s="17">
        <v>86680.49890000001</v>
      </c>
    </row>
    <row r="4360" spans="1:14">
      <c r="A4360" s="16">
        <v>46095</v>
      </c>
      <c r="B4360" t="s">
        <v>4396</v>
      </c>
      <c r="C4360" t="s">
        <v>26</v>
      </c>
      <c r="D4360" t="s">
        <v>27</v>
      </c>
      <c r="E4360" t="s">
        <v>17</v>
      </c>
      <c r="F4360" t="s">
        <v>3583</v>
      </c>
      <c r="G4360" t="s">
        <v>19</v>
      </c>
      <c r="H4360">
        <v>9</v>
      </c>
      <c r="I4360" s="17">
        <v>290041</v>
      </c>
      <c r="J4360" s="17">
        <v>26103.69</v>
      </c>
      <c r="K4360" s="17">
        <v>263937.31</v>
      </c>
      <c r="L4360" s="17">
        <v>184756.12</v>
      </c>
      <c r="M4360" s="17">
        <v>79181.19</v>
      </c>
      <c r="N4360" s="17">
        <v>77698.887</v>
      </c>
    </row>
    <row r="4361" spans="1:14">
      <c r="A4361" s="16">
        <v>46095</v>
      </c>
      <c r="B4361" t="s">
        <v>4397</v>
      </c>
      <c r="C4361" t="s">
        <v>26</v>
      </c>
      <c r="D4361" t="s">
        <v>27</v>
      </c>
      <c r="E4361" t="s">
        <v>17</v>
      </c>
      <c r="F4361" t="s">
        <v>3583</v>
      </c>
      <c r="G4361" t="s">
        <v>19</v>
      </c>
      <c r="H4361">
        <v>4</v>
      </c>
      <c r="I4361" s="17">
        <v>198608</v>
      </c>
      <c r="J4361" s="17">
        <v>5958.24</v>
      </c>
      <c r="K4361" s="17">
        <v>192649.76</v>
      </c>
      <c r="L4361" s="17">
        <v>134854.83</v>
      </c>
      <c r="M4361" s="17">
        <v>57794.93</v>
      </c>
      <c r="N4361" s="17">
        <v>77698.887</v>
      </c>
    </row>
    <row r="4362" spans="1:14">
      <c r="A4362" s="16">
        <v>46095</v>
      </c>
      <c r="B4362" t="s">
        <v>4398</v>
      </c>
      <c r="C4362" t="s">
        <v>73</v>
      </c>
      <c r="D4362" t="s">
        <v>74</v>
      </c>
      <c r="E4362" t="s">
        <v>24</v>
      </c>
      <c r="F4362" t="s">
        <v>3583</v>
      </c>
      <c r="G4362" t="s">
        <v>19</v>
      </c>
      <c r="H4362">
        <v>11</v>
      </c>
      <c r="I4362" s="17">
        <v>605234</v>
      </c>
      <c r="J4362" s="17">
        <v>0</v>
      </c>
      <c r="K4362" s="17">
        <v>605234</v>
      </c>
      <c r="L4362" s="17">
        <v>459977.84</v>
      </c>
      <c r="M4362" s="17">
        <v>145256.16</v>
      </c>
      <c r="N4362" s="17">
        <v>169267.764</v>
      </c>
    </row>
    <row r="4363" spans="1:14">
      <c r="A4363" s="16">
        <v>46095</v>
      </c>
      <c r="B4363" t="s">
        <v>4399</v>
      </c>
      <c r="C4363" t="s">
        <v>43</v>
      </c>
      <c r="D4363" t="s">
        <v>44</v>
      </c>
      <c r="E4363" t="s">
        <v>31</v>
      </c>
      <c r="F4363" t="s">
        <v>3583</v>
      </c>
      <c r="G4363" t="s">
        <v>19</v>
      </c>
      <c r="H4363">
        <v>5</v>
      </c>
      <c r="I4363" s="17">
        <v>822598</v>
      </c>
      <c r="J4363" s="17">
        <v>57581.86</v>
      </c>
      <c r="K4363" s="17">
        <v>765016.14</v>
      </c>
      <c r="L4363" s="17">
        <v>474310.01</v>
      </c>
      <c r="M4363" s="17">
        <v>290706.13</v>
      </c>
      <c r="N4363" s="17">
        <v>86680.49890000001</v>
      </c>
    </row>
    <row r="4364" spans="1:14">
      <c r="A4364" s="16">
        <v>46095</v>
      </c>
      <c r="B4364" t="s">
        <v>4400</v>
      </c>
      <c r="C4364" t="s">
        <v>33</v>
      </c>
      <c r="D4364" t="s">
        <v>34</v>
      </c>
      <c r="E4364" t="s">
        <v>35</v>
      </c>
      <c r="F4364" t="s">
        <v>3583</v>
      </c>
      <c r="G4364" t="s">
        <v>19</v>
      </c>
      <c r="H4364">
        <v>8</v>
      </c>
      <c r="I4364" s="17">
        <v>316015</v>
      </c>
      <c r="J4364" s="17">
        <v>0</v>
      </c>
      <c r="K4364" s="17">
        <v>316015</v>
      </c>
      <c r="L4364" s="17">
        <v>227530.8</v>
      </c>
      <c r="M4364" s="17">
        <v>88484.2</v>
      </c>
      <c r="N4364" s="17">
        <v>48450.6557</v>
      </c>
    </row>
    <row r="4365" spans="1:14">
      <c r="A4365" s="16">
        <v>46095</v>
      </c>
      <c r="B4365" t="s">
        <v>4401</v>
      </c>
      <c r="C4365" t="s">
        <v>26</v>
      </c>
      <c r="D4365" t="s">
        <v>27</v>
      </c>
      <c r="E4365" t="s">
        <v>17</v>
      </c>
      <c r="F4365" t="s">
        <v>3583</v>
      </c>
      <c r="G4365" t="s">
        <v>19</v>
      </c>
      <c r="H4365">
        <v>6</v>
      </c>
      <c r="I4365" s="17">
        <v>132209</v>
      </c>
      <c r="J4365" s="17">
        <v>18509.26</v>
      </c>
      <c r="K4365" s="17">
        <v>113699.74</v>
      </c>
      <c r="L4365" s="17">
        <v>79589.82000000001</v>
      </c>
      <c r="M4365" s="17">
        <v>34109.92</v>
      </c>
      <c r="N4365" s="17">
        <v>77698.887</v>
      </c>
    </row>
    <row r="4366" spans="1:14">
      <c r="A4366" s="16">
        <v>46095</v>
      </c>
      <c r="B4366" t="s">
        <v>4402</v>
      </c>
      <c r="C4366" t="s">
        <v>43</v>
      </c>
      <c r="D4366" t="s">
        <v>44</v>
      </c>
      <c r="E4366" t="s">
        <v>31</v>
      </c>
      <c r="F4366" t="s">
        <v>3583</v>
      </c>
      <c r="G4366" t="s">
        <v>19</v>
      </c>
      <c r="H4366">
        <v>5</v>
      </c>
      <c r="I4366" s="17">
        <v>666314</v>
      </c>
      <c r="J4366" s="17">
        <v>59968.26</v>
      </c>
      <c r="K4366" s="17">
        <v>606345.74</v>
      </c>
      <c r="L4366" s="17">
        <v>375934.36</v>
      </c>
      <c r="M4366" s="17">
        <v>230411.38</v>
      </c>
      <c r="N4366" s="17">
        <v>86680.49890000001</v>
      </c>
    </row>
    <row r="4367" spans="1:14">
      <c r="A4367" s="16">
        <v>46095</v>
      </c>
      <c r="B4367" t="s">
        <v>4403</v>
      </c>
      <c r="C4367" t="s">
        <v>26</v>
      </c>
      <c r="D4367" t="s">
        <v>27</v>
      </c>
      <c r="E4367" t="s">
        <v>17</v>
      </c>
      <c r="F4367" t="s">
        <v>3583</v>
      </c>
      <c r="G4367" t="s">
        <v>19</v>
      </c>
      <c r="H4367">
        <v>10</v>
      </c>
      <c r="I4367" s="17">
        <v>286317</v>
      </c>
      <c r="J4367" s="17">
        <v>11452.68</v>
      </c>
      <c r="K4367" s="17">
        <v>274864.32</v>
      </c>
      <c r="L4367" s="17">
        <v>192405.02</v>
      </c>
      <c r="M4367" s="17">
        <v>82459.3</v>
      </c>
      <c r="N4367" s="17">
        <v>77698.887</v>
      </c>
    </row>
    <row r="4368" spans="1:14">
      <c r="A4368" s="16">
        <v>46095</v>
      </c>
      <c r="B4368" t="s">
        <v>4404</v>
      </c>
      <c r="C4368" t="s">
        <v>73</v>
      </c>
      <c r="D4368" t="s">
        <v>74</v>
      </c>
      <c r="E4368" t="s">
        <v>24</v>
      </c>
      <c r="F4368" t="s">
        <v>3583</v>
      </c>
      <c r="G4368" t="s">
        <v>19</v>
      </c>
      <c r="H4368">
        <v>5</v>
      </c>
      <c r="I4368" s="17">
        <v>409213</v>
      </c>
      <c r="J4368" s="17">
        <v>36829.17</v>
      </c>
      <c r="K4368" s="17">
        <v>372383.83</v>
      </c>
      <c r="L4368" s="17">
        <v>283011.71</v>
      </c>
      <c r="M4368" s="17">
        <v>89372.12</v>
      </c>
      <c r="N4368" s="17">
        <v>169267.764</v>
      </c>
    </row>
    <row r="4369" spans="1:14">
      <c r="A4369" s="16">
        <v>46095</v>
      </c>
      <c r="B4369" t="s">
        <v>4405</v>
      </c>
      <c r="C4369" t="s">
        <v>15</v>
      </c>
      <c r="D4369" t="s">
        <v>16</v>
      </c>
      <c r="E4369" t="s">
        <v>17</v>
      </c>
      <c r="F4369" t="s">
        <v>3583</v>
      </c>
      <c r="G4369" t="s">
        <v>19</v>
      </c>
      <c r="H4369">
        <v>10</v>
      </c>
      <c r="I4369" s="17">
        <v>567765</v>
      </c>
      <c r="J4369" s="17">
        <v>17032.95</v>
      </c>
      <c r="K4369" s="17">
        <v>550732.05</v>
      </c>
      <c r="L4369" s="17">
        <v>385512.44</v>
      </c>
      <c r="M4369" s="17">
        <v>165219.61</v>
      </c>
      <c r="N4369" s="17">
        <v>77698.887</v>
      </c>
    </row>
    <row r="4370" spans="1:14">
      <c r="A4370" s="16">
        <v>46095</v>
      </c>
      <c r="B4370" t="s">
        <v>4406</v>
      </c>
      <c r="C4370" t="s">
        <v>73</v>
      </c>
      <c r="D4370" t="s">
        <v>74</v>
      </c>
      <c r="E4370" t="s">
        <v>24</v>
      </c>
      <c r="F4370" t="s">
        <v>3583</v>
      </c>
      <c r="G4370" t="s">
        <v>19</v>
      </c>
      <c r="H4370">
        <v>2</v>
      </c>
      <c r="I4370" s="17">
        <v>307713</v>
      </c>
      <c r="J4370" s="17">
        <v>27694.17</v>
      </c>
      <c r="K4370" s="17">
        <v>280018.83</v>
      </c>
      <c r="L4370" s="17">
        <v>212814.31</v>
      </c>
      <c r="M4370" s="17">
        <v>67204.52</v>
      </c>
      <c r="N4370" s="17">
        <v>169267.764</v>
      </c>
    </row>
    <row r="4371" spans="1:14">
      <c r="A4371" s="16">
        <v>46095</v>
      </c>
      <c r="B4371" t="s">
        <v>4407</v>
      </c>
      <c r="C4371" t="s">
        <v>43</v>
      </c>
      <c r="D4371" t="s">
        <v>44</v>
      </c>
      <c r="E4371" t="s">
        <v>31</v>
      </c>
      <c r="F4371" t="s">
        <v>3583</v>
      </c>
      <c r="G4371" t="s">
        <v>19</v>
      </c>
      <c r="H4371">
        <v>8</v>
      </c>
      <c r="I4371" s="17">
        <v>82321</v>
      </c>
      <c r="J4371" s="17">
        <v>11524.94</v>
      </c>
      <c r="K4371" s="17">
        <v>70796.06</v>
      </c>
      <c r="L4371" s="17">
        <v>43893.56</v>
      </c>
      <c r="M4371" s="17">
        <v>26902.5</v>
      </c>
      <c r="N4371" s="17">
        <v>86680.49890000001</v>
      </c>
    </row>
    <row r="4372" spans="1:14">
      <c r="A4372" s="16">
        <v>46095</v>
      </c>
      <c r="B4372" t="s">
        <v>4408</v>
      </c>
      <c r="C4372" t="s">
        <v>33</v>
      </c>
      <c r="D4372" t="s">
        <v>34</v>
      </c>
      <c r="E4372" t="s">
        <v>35</v>
      </c>
      <c r="F4372" t="s">
        <v>3583</v>
      </c>
      <c r="G4372" t="s">
        <v>19</v>
      </c>
      <c r="H4372">
        <v>4</v>
      </c>
      <c r="I4372" s="17">
        <v>394747</v>
      </c>
      <c r="J4372" s="17">
        <v>0</v>
      </c>
      <c r="K4372" s="17">
        <v>394747</v>
      </c>
      <c r="L4372" s="17">
        <v>284217.84</v>
      </c>
      <c r="M4372" s="17">
        <v>110529.16</v>
      </c>
      <c r="N4372" s="17">
        <v>48450.6557</v>
      </c>
    </row>
    <row r="4373" spans="1:14">
      <c r="A4373" s="16">
        <v>46095</v>
      </c>
      <c r="B4373" t="s">
        <v>4409</v>
      </c>
      <c r="C4373" t="s">
        <v>15</v>
      </c>
      <c r="D4373" t="s">
        <v>16</v>
      </c>
      <c r="E4373" t="s">
        <v>17</v>
      </c>
      <c r="F4373" t="s">
        <v>3583</v>
      </c>
      <c r="G4373" t="s">
        <v>19</v>
      </c>
      <c r="H4373">
        <v>2</v>
      </c>
      <c r="I4373" s="17">
        <v>756427</v>
      </c>
      <c r="J4373" s="17">
        <v>98335.50999999999</v>
      </c>
      <c r="K4373" s="17">
        <v>658091.49</v>
      </c>
      <c r="L4373" s="17">
        <v>460664.04</v>
      </c>
      <c r="M4373" s="17">
        <v>197427.45</v>
      </c>
      <c r="N4373" s="17">
        <v>77698.887</v>
      </c>
    </row>
    <row r="4374" spans="1:14">
      <c r="A4374" s="16">
        <v>46095</v>
      </c>
      <c r="B4374" t="s">
        <v>4410</v>
      </c>
      <c r="C4374" t="s">
        <v>26</v>
      </c>
      <c r="D4374" t="s">
        <v>27</v>
      </c>
      <c r="E4374" t="s">
        <v>17</v>
      </c>
      <c r="F4374" t="s">
        <v>3583</v>
      </c>
      <c r="G4374" t="s">
        <v>19</v>
      </c>
      <c r="H4374">
        <v>4</v>
      </c>
      <c r="I4374" s="17">
        <v>149730</v>
      </c>
      <c r="J4374" s="17">
        <v>11978.4</v>
      </c>
      <c r="K4374" s="17">
        <v>137751.6</v>
      </c>
      <c r="L4374" s="17">
        <v>96426.12</v>
      </c>
      <c r="M4374" s="17">
        <v>41325.48</v>
      </c>
      <c r="N4374" s="17">
        <v>77698.887</v>
      </c>
    </row>
    <row r="4375" spans="1:14">
      <c r="A4375" s="16">
        <v>46095</v>
      </c>
      <c r="B4375" t="s">
        <v>4411</v>
      </c>
      <c r="C4375" t="s">
        <v>47</v>
      </c>
      <c r="D4375" t="s">
        <v>48</v>
      </c>
      <c r="E4375" t="s">
        <v>35</v>
      </c>
      <c r="F4375" t="s">
        <v>3583</v>
      </c>
      <c r="G4375" t="s">
        <v>19</v>
      </c>
      <c r="H4375">
        <v>6</v>
      </c>
      <c r="I4375" s="17">
        <v>178632</v>
      </c>
      <c r="J4375" s="17">
        <v>0</v>
      </c>
      <c r="K4375" s="17">
        <v>178632</v>
      </c>
      <c r="L4375" s="17">
        <v>128615.04</v>
      </c>
      <c r="M4375" s="17">
        <v>50016.96</v>
      </c>
      <c r="N4375" s="17">
        <v>48450.6557</v>
      </c>
    </row>
    <row r="4376" spans="1:14">
      <c r="A4376" s="16">
        <v>46095</v>
      </c>
      <c r="B4376" t="s">
        <v>4412</v>
      </c>
      <c r="C4376" t="s">
        <v>29</v>
      </c>
      <c r="D4376" t="s">
        <v>30</v>
      </c>
      <c r="E4376" t="s">
        <v>31</v>
      </c>
      <c r="F4376" t="s">
        <v>3583</v>
      </c>
      <c r="G4376" t="s">
        <v>19</v>
      </c>
      <c r="H4376">
        <v>8</v>
      </c>
      <c r="I4376" s="17">
        <v>497535</v>
      </c>
      <c r="J4376" s="17">
        <v>0</v>
      </c>
      <c r="K4376" s="17">
        <v>497535</v>
      </c>
      <c r="L4376" s="17">
        <v>308471.7</v>
      </c>
      <c r="M4376" s="17">
        <v>189063.3</v>
      </c>
      <c r="N4376" s="17">
        <v>86680.49890000001</v>
      </c>
    </row>
    <row r="4377" spans="1:14">
      <c r="A4377" s="16">
        <v>46095</v>
      </c>
      <c r="B4377" t="s">
        <v>4413</v>
      </c>
      <c r="C4377" t="s">
        <v>22</v>
      </c>
      <c r="D4377" t="s">
        <v>23</v>
      </c>
      <c r="E4377" t="s">
        <v>24</v>
      </c>
      <c r="F4377" t="s">
        <v>3583</v>
      </c>
      <c r="G4377" t="s">
        <v>19</v>
      </c>
      <c r="H4377">
        <v>4</v>
      </c>
      <c r="I4377" s="17">
        <v>118658</v>
      </c>
      <c r="J4377" s="17">
        <v>0</v>
      </c>
      <c r="K4377" s="17">
        <v>118658</v>
      </c>
      <c r="L4377" s="17">
        <v>90180.08</v>
      </c>
      <c r="M4377" s="17">
        <v>28477.92</v>
      </c>
      <c r="N4377" s="17">
        <v>169267.764</v>
      </c>
    </row>
    <row r="4378" spans="1:14">
      <c r="A4378" s="16">
        <v>46095</v>
      </c>
      <c r="B4378" t="s">
        <v>4414</v>
      </c>
      <c r="C4378" t="s">
        <v>22</v>
      </c>
      <c r="D4378" t="s">
        <v>23</v>
      </c>
      <c r="E4378" t="s">
        <v>24</v>
      </c>
      <c r="F4378" t="s">
        <v>3583</v>
      </c>
      <c r="G4378" t="s">
        <v>19</v>
      </c>
      <c r="H4378">
        <v>6</v>
      </c>
      <c r="I4378" s="17">
        <v>804541</v>
      </c>
      <c r="J4378" s="17">
        <v>80454.10000000001</v>
      </c>
      <c r="K4378" s="17">
        <v>724086.9</v>
      </c>
      <c r="L4378" s="17">
        <v>550306.04</v>
      </c>
      <c r="M4378" s="17">
        <v>173780.86</v>
      </c>
      <c r="N4378" s="17">
        <v>169267.764</v>
      </c>
    </row>
    <row r="4379" spans="1:14">
      <c r="A4379" s="16">
        <v>46095</v>
      </c>
      <c r="B4379" t="s">
        <v>4415</v>
      </c>
      <c r="C4379" t="s">
        <v>22</v>
      </c>
      <c r="D4379" t="s">
        <v>23</v>
      </c>
      <c r="E4379" t="s">
        <v>24</v>
      </c>
      <c r="F4379" t="s">
        <v>3583</v>
      </c>
      <c r="G4379" t="s">
        <v>19</v>
      </c>
      <c r="H4379">
        <v>4</v>
      </c>
      <c r="I4379" s="17">
        <v>614520</v>
      </c>
      <c r="J4379" s="17">
        <v>0</v>
      </c>
      <c r="K4379" s="17">
        <v>614520</v>
      </c>
      <c r="L4379" s="17">
        <v>467035.2</v>
      </c>
      <c r="M4379" s="17">
        <v>147484.8</v>
      </c>
      <c r="N4379" s="17">
        <v>169267.764</v>
      </c>
    </row>
    <row r="4380" spans="1:14">
      <c r="A4380" s="16">
        <v>46095</v>
      </c>
      <c r="B4380" t="s">
        <v>4416</v>
      </c>
      <c r="C4380" t="s">
        <v>15</v>
      </c>
      <c r="D4380" t="s">
        <v>16</v>
      </c>
      <c r="E4380" t="s">
        <v>17</v>
      </c>
      <c r="F4380" t="s">
        <v>3583</v>
      </c>
      <c r="G4380" t="s">
        <v>19</v>
      </c>
      <c r="H4380">
        <v>10</v>
      </c>
      <c r="I4380" s="17">
        <v>127100</v>
      </c>
      <c r="J4380" s="17">
        <v>0</v>
      </c>
      <c r="K4380" s="17">
        <v>127100</v>
      </c>
      <c r="L4380" s="17">
        <v>88970</v>
      </c>
      <c r="M4380" s="17">
        <v>38130</v>
      </c>
      <c r="N4380" s="17">
        <v>77698.887</v>
      </c>
    </row>
    <row r="4381" spans="1:14">
      <c r="A4381" s="16">
        <v>46095</v>
      </c>
      <c r="B4381" t="s">
        <v>4417</v>
      </c>
      <c r="C4381" t="s">
        <v>26</v>
      </c>
      <c r="D4381" t="s">
        <v>27</v>
      </c>
      <c r="E4381" t="s">
        <v>17</v>
      </c>
      <c r="F4381" t="s">
        <v>3583</v>
      </c>
      <c r="G4381" t="s">
        <v>19</v>
      </c>
      <c r="H4381">
        <v>7</v>
      </c>
      <c r="I4381" s="17">
        <v>131883</v>
      </c>
      <c r="J4381" s="17">
        <v>13188.3</v>
      </c>
      <c r="K4381" s="17">
        <v>118694.7</v>
      </c>
      <c r="L4381" s="17">
        <v>83086.28999999999</v>
      </c>
      <c r="M4381" s="17">
        <v>35608.41</v>
      </c>
      <c r="N4381" s="17">
        <v>77698.887</v>
      </c>
    </row>
    <row r="4382" spans="1:14">
      <c r="A4382" s="16">
        <v>46095</v>
      </c>
      <c r="B4382" t="s">
        <v>4418</v>
      </c>
      <c r="C4382" t="s">
        <v>43</v>
      </c>
      <c r="D4382" t="s">
        <v>44</v>
      </c>
      <c r="E4382" t="s">
        <v>31</v>
      </c>
      <c r="F4382" t="s">
        <v>3583</v>
      </c>
      <c r="G4382" t="s">
        <v>19</v>
      </c>
      <c r="H4382">
        <v>6</v>
      </c>
      <c r="I4382" s="17">
        <v>627163</v>
      </c>
      <c r="J4382" s="17">
        <v>25086.52</v>
      </c>
      <c r="K4382" s="17">
        <v>602076.48</v>
      </c>
      <c r="L4382" s="17">
        <v>373287.42</v>
      </c>
      <c r="M4382" s="17">
        <v>228789.06</v>
      </c>
      <c r="N4382" s="17">
        <v>86680.49890000001</v>
      </c>
    </row>
    <row r="4383" spans="1:14">
      <c r="A4383" s="16">
        <v>46095</v>
      </c>
      <c r="B4383" t="s">
        <v>4419</v>
      </c>
      <c r="C4383" t="s">
        <v>29</v>
      </c>
      <c r="D4383" t="s">
        <v>30</v>
      </c>
      <c r="E4383" t="s">
        <v>31</v>
      </c>
      <c r="F4383" t="s">
        <v>3583</v>
      </c>
      <c r="G4383" t="s">
        <v>19</v>
      </c>
      <c r="H4383">
        <v>9</v>
      </c>
      <c r="I4383" s="17">
        <v>617266</v>
      </c>
      <c r="J4383" s="17">
        <v>0</v>
      </c>
      <c r="K4383" s="17">
        <v>617266</v>
      </c>
      <c r="L4383" s="17">
        <v>382704.92</v>
      </c>
      <c r="M4383" s="17">
        <v>234561.08</v>
      </c>
      <c r="N4383" s="17">
        <v>86680.49890000001</v>
      </c>
    </row>
    <row r="4384" spans="1:14">
      <c r="A4384" s="16">
        <v>46095</v>
      </c>
      <c r="B4384" t="s">
        <v>4420</v>
      </c>
      <c r="C4384" t="s">
        <v>47</v>
      </c>
      <c r="D4384" t="s">
        <v>48</v>
      </c>
      <c r="E4384" t="s">
        <v>35</v>
      </c>
      <c r="F4384" t="s">
        <v>3583</v>
      </c>
      <c r="G4384" t="s">
        <v>19</v>
      </c>
      <c r="H4384">
        <v>9</v>
      </c>
      <c r="I4384" s="17">
        <v>828322</v>
      </c>
      <c r="J4384" s="17">
        <v>91115.42</v>
      </c>
      <c r="K4384" s="17">
        <v>737206.58</v>
      </c>
      <c r="L4384" s="17">
        <v>530788.74</v>
      </c>
      <c r="M4384" s="17">
        <v>206417.84</v>
      </c>
      <c r="N4384" s="17">
        <v>48450.6557</v>
      </c>
    </row>
    <row r="4385" spans="1:14">
      <c r="A4385" s="16">
        <v>46095</v>
      </c>
      <c r="B4385" t="s">
        <v>4421</v>
      </c>
      <c r="C4385" t="s">
        <v>22</v>
      </c>
      <c r="D4385" t="s">
        <v>23</v>
      </c>
      <c r="E4385" t="s">
        <v>24</v>
      </c>
      <c r="F4385" t="s">
        <v>3583</v>
      </c>
      <c r="G4385" t="s">
        <v>19</v>
      </c>
      <c r="H4385">
        <v>12</v>
      </c>
      <c r="I4385" s="17">
        <v>330909</v>
      </c>
      <c r="J4385" s="17">
        <v>0</v>
      </c>
      <c r="K4385" s="17">
        <v>330909</v>
      </c>
      <c r="L4385" s="17">
        <v>251490.84</v>
      </c>
      <c r="M4385" s="17">
        <v>79418.16</v>
      </c>
      <c r="N4385" s="17">
        <v>169267.764</v>
      </c>
    </row>
    <row r="4386" spans="1:14">
      <c r="A4386" s="16">
        <v>46095</v>
      </c>
      <c r="B4386" t="s">
        <v>4422</v>
      </c>
      <c r="C4386" t="s">
        <v>33</v>
      </c>
      <c r="D4386" t="s">
        <v>34</v>
      </c>
      <c r="E4386" t="s">
        <v>35</v>
      </c>
      <c r="F4386" t="s">
        <v>3583</v>
      </c>
      <c r="G4386" t="s">
        <v>19</v>
      </c>
      <c r="H4386">
        <v>7</v>
      </c>
      <c r="I4386" s="17">
        <v>802374</v>
      </c>
      <c r="J4386" s="17">
        <v>0</v>
      </c>
      <c r="K4386" s="17">
        <v>802374</v>
      </c>
      <c r="L4386" s="17">
        <v>577709.28</v>
      </c>
      <c r="M4386" s="17">
        <v>224664.72</v>
      </c>
      <c r="N4386" s="17">
        <v>48450.6557</v>
      </c>
    </row>
    <row r="4387" spans="1:14">
      <c r="A4387" s="16">
        <v>46095</v>
      </c>
      <c r="B4387" t="s">
        <v>4423</v>
      </c>
      <c r="C4387" t="s">
        <v>29</v>
      </c>
      <c r="D4387" t="s">
        <v>30</v>
      </c>
      <c r="E4387" t="s">
        <v>31</v>
      </c>
      <c r="F4387" t="s">
        <v>3583</v>
      </c>
      <c r="G4387" t="s">
        <v>19</v>
      </c>
      <c r="H4387">
        <v>12</v>
      </c>
      <c r="I4387" s="17">
        <v>378424</v>
      </c>
      <c r="J4387" s="17">
        <v>11352.72</v>
      </c>
      <c r="K4387" s="17">
        <v>367071.28</v>
      </c>
      <c r="L4387" s="17">
        <v>227584.19</v>
      </c>
      <c r="M4387" s="17">
        <v>139487.09</v>
      </c>
      <c r="N4387" s="17">
        <v>86680.49890000001</v>
      </c>
    </row>
    <row r="4388" spans="1:14">
      <c r="A4388" s="16">
        <v>46095</v>
      </c>
      <c r="B4388" t="s">
        <v>4424</v>
      </c>
      <c r="C4388" t="s">
        <v>15</v>
      </c>
      <c r="D4388" t="s">
        <v>16</v>
      </c>
      <c r="E4388" t="s">
        <v>17</v>
      </c>
      <c r="F4388" t="s">
        <v>3583</v>
      </c>
      <c r="G4388" t="s">
        <v>19</v>
      </c>
      <c r="H4388">
        <v>2</v>
      </c>
      <c r="I4388" s="17">
        <v>283136</v>
      </c>
      <c r="J4388" s="17">
        <v>0</v>
      </c>
      <c r="K4388" s="17">
        <v>283136</v>
      </c>
      <c r="L4388" s="17">
        <v>198195.2</v>
      </c>
      <c r="M4388" s="17">
        <v>84940.8</v>
      </c>
      <c r="N4388" s="17">
        <v>77698.887</v>
      </c>
    </row>
    <row r="4389" spans="1:14">
      <c r="A4389" s="16">
        <v>46095</v>
      </c>
      <c r="B4389" t="s">
        <v>4425</v>
      </c>
      <c r="C4389" t="s">
        <v>43</v>
      </c>
      <c r="D4389" t="s">
        <v>44</v>
      </c>
      <c r="E4389" t="s">
        <v>31</v>
      </c>
      <c r="F4389" t="s">
        <v>3583</v>
      </c>
      <c r="G4389" t="s">
        <v>19</v>
      </c>
      <c r="H4389">
        <v>10</v>
      </c>
      <c r="I4389" s="17">
        <v>205541</v>
      </c>
      <c r="J4389" s="17">
        <v>24664.92</v>
      </c>
      <c r="K4389" s="17">
        <v>180876.08</v>
      </c>
      <c r="L4389" s="17">
        <v>112143.17</v>
      </c>
      <c r="M4389" s="17">
        <v>68732.91</v>
      </c>
      <c r="N4389" s="17">
        <v>86680.49890000001</v>
      </c>
    </row>
    <row r="4390" spans="1:14">
      <c r="A4390" s="16">
        <v>46095</v>
      </c>
      <c r="B4390" t="s">
        <v>4426</v>
      </c>
      <c r="C4390" t="s">
        <v>15</v>
      </c>
      <c r="D4390" t="s">
        <v>16</v>
      </c>
      <c r="E4390" t="s">
        <v>17</v>
      </c>
      <c r="F4390" t="s">
        <v>3583</v>
      </c>
      <c r="G4390" t="s">
        <v>19</v>
      </c>
      <c r="H4390">
        <v>7</v>
      </c>
      <c r="I4390" s="17">
        <v>597675</v>
      </c>
      <c r="J4390" s="17">
        <v>0</v>
      </c>
      <c r="K4390" s="17">
        <v>597675</v>
      </c>
      <c r="L4390" s="17">
        <v>418372.5</v>
      </c>
      <c r="M4390" s="17">
        <v>179302.5</v>
      </c>
      <c r="N4390" s="17">
        <v>77698.887</v>
      </c>
    </row>
    <row r="4391" spans="1:14">
      <c r="A4391" s="16">
        <v>46095</v>
      </c>
      <c r="B4391" t="s">
        <v>4427</v>
      </c>
      <c r="C4391" t="s">
        <v>43</v>
      </c>
      <c r="D4391" t="s">
        <v>44</v>
      </c>
      <c r="E4391" t="s">
        <v>31</v>
      </c>
      <c r="F4391" t="s">
        <v>3583</v>
      </c>
      <c r="G4391" t="s">
        <v>19</v>
      </c>
      <c r="H4391">
        <v>4</v>
      </c>
      <c r="I4391" s="17">
        <v>324878</v>
      </c>
      <c r="J4391" s="17">
        <v>35736.58</v>
      </c>
      <c r="K4391" s="17">
        <v>289141.42</v>
      </c>
      <c r="L4391" s="17">
        <v>179267.68</v>
      </c>
      <c r="M4391" s="17">
        <v>109873.74</v>
      </c>
      <c r="N4391" s="17">
        <v>86680.49890000001</v>
      </c>
    </row>
    <row r="4392" spans="1:14">
      <c r="A4392" s="16">
        <v>46095</v>
      </c>
      <c r="B4392" t="s">
        <v>4428</v>
      </c>
      <c r="C4392" t="s">
        <v>26</v>
      </c>
      <c r="D4392" t="s">
        <v>27</v>
      </c>
      <c r="E4392" t="s">
        <v>17</v>
      </c>
      <c r="F4392" t="s">
        <v>3583</v>
      </c>
      <c r="G4392" t="s">
        <v>19</v>
      </c>
      <c r="H4392">
        <v>11</v>
      </c>
      <c r="I4392" s="17">
        <v>318621</v>
      </c>
      <c r="J4392" s="17">
        <v>31862.1</v>
      </c>
      <c r="K4392" s="17">
        <v>286758.9</v>
      </c>
      <c r="L4392" s="17">
        <v>200731.23</v>
      </c>
      <c r="M4392" s="17">
        <v>86027.67</v>
      </c>
      <c r="N4392" s="17">
        <v>77698.887</v>
      </c>
    </row>
    <row r="4393" spans="1:14">
      <c r="A4393" s="16">
        <v>46095</v>
      </c>
      <c r="B4393" t="s">
        <v>4429</v>
      </c>
      <c r="C4393" t="s">
        <v>15</v>
      </c>
      <c r="D4393" t="s">
        <v>16</v>
      </c>
      <c r="E4393" t="s">
        <v>17</v>
      </c>
      <c r="F4393" t="s">
        <v>3583</v>
      </c>
      <c r="G4393" t="s">
        <v>19</v>
      </c>
      <c r="H4393">
        <v>7</v>
      </c>
      <c r="I4393" s="17">
        <v>546434</v>
      </c>
      <c r="J4393" s="17">
        <v>0</v>
      </c>
      <c r="K4393" s="17">
        <v>546434</v>
      </c>
      <c r="L4393" s="17">
        <v>382503.8</v>
      </c>
      <c r="M4393" s="17">
        <v>163930.2</v>
      </c>
      <c r="N4393" s="17">
        <v>77698.887</v>
      </c>
    </row>
    <row r="4394" spans="1:14">
      <c r="A4394" s="16">
        <v>46096</v>
      </c>
      <c r="B4394" t="s">
        <v>4430</v>
      </c>
      <c r="C4394" t="s">
        <v>43</v>
      </c>
      <c r="D4394" t="s">
        <v>44</v>
      </c>
      <c r="E4394" t="s">
        <v>31</v>
      </c>
      <c r="F4394" t="s">
        <v>3583</v>
      </c>
      <c r="G4394" t="s">
        <v>19</v>
      </c>
      <c r="H4394">
        <v>11</v>
      </c>
      <c r="I4394" s="17">
        <v>429123</v>
      </c>
      <c r="J4394" s="17">
        <v>60077.22</v>
      </c>
      <c r="K4394" s="17">
        <v>369045.78</v>
      </c>
      <c r="L4394" s="17">
        <v>228808.38</v>
      </c>
      <c r="M4394" s="17">
        <v>140237.4</v>
      </c>
      <c r="N4394" s="17">
        <v>86680.49890000001</v>
      </c>
    </row>
    <row r="4395" spans="1:14">
      <c r="A4395" s="16">
        <v>46096</v>
      </c>
      <c r="B4395" t="s">
        <v>4431</v>
      </c>
      <c r="C4395" t="s">
        <v>47</v>
      </c>
      <c r="D4395" t="s">
        <v>48</v>
      </c>
      <c r="E4395" t="s">
        <v>35</v>
      </c>
      <c r="F4395" t="s">
        <v>3583</v>
      </c>
      <c r="G4395" t="s">
        <v>19</v>
      </c>
      <c r="H4395">
        <v>1</v>
      </c>
      <c r="I4395" s="17">
        <v>85804</v>
      </c>
      <c r="J4395" s="17">
        <v>5148.24</v>
      </c>
      <c r="K4395" s="17">
        <v>80655.75999999999</v>
      </c>
      <c r="L4395" s="17">
        <v>58072.15</v>
      </c>
      <c r="M4395" s="17">
        <v>22583.61</v>
      </c>
      <c r="N4395" s="17">
        <v>48450.6557</v>
      </c>
    </row>
    <row r="4396" spans="1:14">
      <c r="A4396" s="16">
        <v>46096</v>
      </c>
      <c r="B4396" t="s">
        <v>4432</v>
      </c>
      <c r="C4396" t="s">
        <v>22</v>
      </c>
      <c r="D4396" t="s">
        <v>23</v>
      </c>
      <c r="E4396" t="s">
        <v>24</v>
      </c>
      <c r="F4396" t="s">
        <v>3583</v>
      </c>
      <c r="G4396" t="s">
        <v>19</v>
      </c>
      <c r="H4396">
        <v>11</v>
      </c>
      <c r="I4396" s="17">
        <v>391373</v>
      </c>
      <c r="J4396" s="17">
        <v>0</v>
      </c>
      <c r="K4396" s="17">
        <v>391373</v>
      </c>
      <c r="L4396" s="17">
        <v>297443.48</v>
      </c>
      <c r="M4396" s="17">
        <v>93929.52</v>
      </c>
      <c r="N4396" s="17">
        <v>169267.764</v>
      </c>
    </row>
    <row r="4397" spans="1:14">
      <c r="A4397" s="16">
        <v>46096</v>
      </c>
      <c r="B4397" t="s">
        <v>4433</v>
      </c>
      <c r="C4397" t="s">
        <v>73</v>
      </c>
      <c r="D4397" t="s">
        <v>74</v>
      </c>
      <c r="E4397" t="s">
        <v>24</v>
      </c>
      <c r="F4397" t="s">
        <v>3583</v>
      </c>
      <c r="G4397" t="s">
        <v>19</v>
      </c>
      <c r="H4397">
        <v>6</v>
      </c>
      <c r="I4397" s="17">
        <v>660983</v>
      </c>
      <c r="J4397" s="17">
        <v>99147.45</v>
      </c>
      <c r="K4397" s="17">
        <v>561835.55</v>
      </c>
      <c r="L4397" s="17">
        <v>426995.02</v>
      </c>
      <c r="M4397" s="17">
        <v>134840.53</v>
      </c>
      <c r="N4397" s="17">
        <v>169267.764</v>
      </c>
    </row>
    <row r="4398" spans="1:14">
      <c r="A4398" s="16">
        <v>46096</v>
      </c>
      <c r="B4398" t="s">
        <v>4434</v>
      </c>
      <c r="C4398" t="s">
        <v>22</v>
      </c>
      <c r="D4398" t="s">
        <v>23</v>
      </c>
      <c r="E4398" t="s">
        <v>24</v>
      </c>
      <c r="F4398" t="s">
        <v>3583</v>
      </c>
      <c r="G4398" t="s">
        <v>19</v>
      </c>
      <c r="H4398">
        <v>12</v>
      </c>
      <c r="I4398" s="17">
        <v>816100</v>
      </c>
      <c r="J4398" s="17">
        <v>32644</v>
      </c>
      <c r="K4398" s="17">
        <v>783456</v>
      </c>
      <c r="L4398" s="17">
        <v>595426.5600000001</v>
      </c>
      <c r="M4398" s="17">
        <v>188029.44</v>
      </c>
      <c r="N4398" s="17">
        <v>169267.764</v>
      </c>
    </row>
    <row r="4399" spans="1:14">
      <c r="A4399" s="16">
        <v>46096</v>
      </c>
      <c r="B4399" t="s">
        <v>4435</v>
      </c>
      <c r="C4399" t="s">
        <v>22</v>
      </c>
      <c r="D4399" t="s">
        <v>23</v>
      </c>
      <c r="E4399" t="s">
        <v>24</v>
      </c>
      <c r="F4399" t="s">
        <v>3583</v>
      </c>
      <c r="G4399" t="s">
        <v>19</v>
      </c>
      <c r="H4399">
        <v>7</v>
      </c>
      <c r="I4399" s="17">
        <v>670654</v>
      </c>
      <c r="J4399" s="17">
        <v>20119.62</v>
      </c>
      <c r="K4399" s="17">
        <v>650534.38</v>
      </c>
      <c r="L4399" s="17">
        <v>494406.13</v>
      </c>
      <c r="M4399" s="17">
        <v>156128.25</v>
      </c>
      <c r="N4399" s="17">
        <v>169267.764</v>
      </c>
    </row>
    <row r="4400" spans="1:14">
      <c r="A4400" s="16">
        <v>46096</v>
      </c>
      <c r="B4400" t="s">
        <v>4436</v>
      </c>
      <c r="C4400" t="s">
        <v>47</v>
      </c>
      <c r="D4400" t="s">
        <v>48</v>
      </c>
      <c r="E4400" t="s">
        <v>35</v>
      </c>
      <c r="F4400" t="s">
        <v>3583</v>
      </c>
      <c r="G4400" t="s">
        <v>19</v>
      </c>
      <c r="H4400">
        <v>3</v>
      </c>
      <c r="I4400" s="17">
        <v>772098</v>
      </c>
      <c r="J4400" s="17">
        <v>69488.82000000001</v>
      </c>
      <c r="K4400" s="17">
        <v>702609.1800000001</v>
      </c>
      <c r="L4400" s="17">
        <v>505878.61</v>
      </c>
      <c r="M4400" s="17">
        <v>196730.57</v>
      </c>
      <c r="N4400" s="17">
        <v>48450.6557</v>
      </c>
    </row>
    <row r="4401" spans="1:14">
      <c r="A4401" s="16">
        <v>46096</v>
      </c>
      <c r="B4401" t="s">
        <v>4437</v>
      </c>
      <c r="C4401" t="s">
        <v>26</v>
      </c>
      <c r="D4401" t="s">
        <v>27</v>
      </c>
      <c r="E4401" t="s">
        <v>17</v>
      </c>
      <c r="F4401" t="s">
        <v>3583</v>
      </c>
      <c r="G4401" t="s">
        <v>19</v>
      </c>
      <c r="H4401">
        <v>5</v>
      </c>
      <c r="I4401" s="17">
        <v>643636</v>
      </c>
      <c r="J4401" s="17">
        <v>32181.8</v>
      </c>
      <c r="K4401" s="17">
        <v>611454.2</v>
      </c>
      <c r="L4401" s="17">
        <v>428017.94</v>
      </c>
      <c r="M4401" s="17">
        <v>183436.26</v>
      </c>
      <c r="N4401" s="17">
        <v>77698.887</v>
      </c>
    </row>
    <row r="4402" spans="1:14">
      <c r="A4402" s="16">
        <v>46096</v>
      </c>
      <c r="B4402" t="s">
        <v>4438</v>
      </c>
      <c r="C4402" t="s">
        <v>43</v>
      </c>
      <c r="D4402" t="s">
        <v>44</v>
      </c>
      <c r="E4402" t="s">
        <v>31</v>
      </c>
      <c r="F4402" t="s">
        <v>3583</v>
      </c>
      <c r="G4402" t="s">
        <v>19</v>
      </c>
      <c r="H4402">
        <v>2</v>
      </c>
      <c r="I4402" s="17">
        <v>137026</v>
      </c>
      <c r="J4402" s="17">
        <v>0</v>
      </c>
      <c r="K4402" s="17">
        <v>137026</v>
      </c>
      <c r="L4402" s="17">
        <v>84956.12</v>
      </c>
      <c r="M4402" s="17">
        <v>52069.88</v>
      </c>
      <c r="N4402" s="17">
        <v>86680.49890000001</v>
      </c>
    </row>
    <row r="4403" spans="1:14">
      <c r="A4403" s="16">
        <v>46096</v>
      </c>
      <c r="B4403" t="s">
        <v>4439</v>
      </c>
      <c r="C4403" t="s">
        <v>43</v>
      </c>
      <c r="D4403" t="s">
        <v>44</v>
      </c>
      <c r="E4403" t="s">
        <v>31</v>
      </c>
      <c r="F4403" t="s">
        <v>3583</v>
      </c>
      <c r="G4403" t="s">
        <v>19</v>
      </c>
      <c r="H4403">
        <v>6</v>
      </c>
      <c r="I4403" s="17">
        <v>829677</v>
      </c>
      <c r="J4403" s="17">
        <v>0</v>
      </c>
      <c r="K4403" s="17">
        <v>829677</v>
      </c>
      <c r="L4403" s="17">
        <v>514399.74</v>
      </c>
      <c r="M4403" s="17">
        <v>315277.26</v>
      </c>
      <c r="N4403" s="17">
        <v>86680.49890000001</v>
      </c>
    </row>
    <row r="4404" spans="1:14">
      <c r="A4404" s="16">
        <v>46096</v>
      </c>
      <c r="B4404" t="s">
        <v>4440</v>
      </c>
      <c r="C4404" t="s">
        <v>43</v>
      </c>
      <c r="D4404" t="s">
        <v>44</v>
      </c>
      <c r="E4404" t="s">
        <v>31</v>
      </c>
      <c r="F4404" t="s">
        <v>3583</v>
      </c>
      <c r="G4404" t="s">
        <v>19</v>
      </c>
      <c r="H4404">
        <v>3</v>
      </c>
      <c r="I4404" s="17">
        <v>50187</v>
      </c>
      <c r="J4404" s="17">
        <v>5520.57</v>
      </c>
      <c r="K4404" s="17">
        <v>44666.43</v>
      </c>
      <c r="L4404" s="17">
        <v>27693.19</v>
      </c>
      <c r="M4404" s="17">
        <v>16973.24</v>
      </c>
      <c r="N4404" s="17">
        <v>86680.49890000001</v>
      </c>
    </row>
    <row r="4405" spans="1:14">
      <c r="A4405" s="16">
        <v>46096</v>
      </c>
      <c r="B4405" t="s">
        <v>4441</v>
      </c>
      <c r="C4405" t="s">
        <v>15</v>
      </c>
      <c r="D4405" t="s">
        <v>16</v>
      </c>
      <c r="E4405" t="s">
        <v>17</v>
      </c>
      <c r="F4405" t="s">
        <v>3583</v>
      </c>
      <c r="G4405" t="s">
        <v>19</v>
      </c>
      <c r="H4405">
        <v>11</v>
      </c>
      <c r="I4405" s="17">
        <v>838991</v>
      </c>
      <c r="J4405" s="17">
        <v>117458.74</v>
      </c>
      <c r="K4405" s="17">
        <v>721532.26</v>
      </c>
      <c r="L4405" s="17">
        <v>505072.58</v>
      </c>
      <c r="M4405" s="17">
        <v>216459.68</v>
      </c>
      <c r="N4405" s="17">
        <v>77698.887</v>
      </c>
    </row>
    <row r="4406" spans="1:14">
      <c r="A4406" s="16">
        <v>46096</v>
      </c>
      <c r="B4406" t="s">
        <v>4442</v>
      </c>
      <c r="C4406" t="s">
        <v>29</v>
      </c>
      <c r="D4406" t="s">
        <v>30</v>
      </c>
      <c r="E4406" t="s">
        <v>31</v>
      </c>
      <c r="F4406" t="s">
        <v>3583</v>
      </c>
      <c r="G4406" t="s">
        <v>19</v>
      </c>
      <c r="H4406">
        <v>8</v>
      </c>
      <c r="I4406" s="17">
        <v>662803</v>
      </c>
      <c r="J4406" s="17">
        <v>0</v>
      </c>
      <c r="K4406" s="17">
        <v>662803</v>
      </c>
      <c r="L4406" s="17">
        <v>410937.86</v>
      </c>
      <c r="M4406" s="17">
        <v>251865.14</v>
      </c>
      <c r="N4406" s="17">
        <v>86680.49890000001</v>
      </c>
    </row>
    <row r="4407" spans="1:14">
      <c r="A4407" s="16">
        <v>46096</v>
      </c>
      <c r="B4407" t="s">
        <v>4443</v>
      </c>
      <c r="C4407" t="s">
        <v>26</v>
      </c>
      <c r="D4407" t="s">
        <v>27</v>
      </c>
      <c r="E4407" t="s">
        <v>17</v>
      </c>
      <c r="F4407" t="s">
        <v>3583</v>
      </c>
      <c r="G4407" t="s">
        <v>19</v>
      </c>
      <c r="H4407">
        <v>5</v>
      </c>
      <c r="I4407" s="17">
        <v>422054</v>
      </c>
      <c r="J4407" s="17">
        <v>37984.86</v>
      </c>
      <c r="K4407" s="17">
        <v>384069.14</v>
      </c>
      <c r="L4407" s="17">
        <v>268848.4</v>
      </c>
      <c r="M4407" s="17">
        <v>115220.74</v>
      </c>
      <c r="N4407" s="17">
        <v>77698.887</v>
      </c>
    </row>
    <row r="4408" spans="1:14">
      <c r="A4408" s="16">
        <v>46096</v>
      </c>
      <c r="B4408" t="s">
        <v>4444</v>
      </c>
      <c r="C4408" t="s">
        <v>29</v>
      </c>
      <c r="D4408" t="s">
        <v>30</v>
      </c>
      <c r="E4408" t="s">
        <v>31</v>
      </c>
      <c r="F4408" t="s">
        <v>3583</v>
      </c>
      <c r="G4408" t="s">
        <v>19</v>
      </c>
      <c r="H4408">
        <v>6</v>
      </c>
      <c r="I4408" s="17">
        <v>317660</v>
      </c>
      <c r="J4408" s="17">
        <v>41295.8</v>
      </c>
      <c r="K4408" s="17">
        <v>276364.2</v>
      </c>
      <c r="L4408" s="17">
        <v>171345.8</v>
      </c>
      <c r="M4408" s="17">
        <v>105018.4</v>
      </c>
      <c r="N4408" s="17">
        <v>86680.49890000001</v>
      </c>
    </row>
    <row r="4409" spans="1:14">
      <c r="A4409" s="16">
        <v>46096</v>
      </c>
      <c r="B4409" t="s">
        <v>4445</v>
      </c>
      <c r="C4409" t="s">
        <v>22</v>
      </c>
      <c r="D4409" t="s">
        <v>23</v>
      </c>
      <c r="E4409" t="s">
        <v>24</v>
      </c>
      <c r="F4409" t="s">
        <v>3583</v>
      </c>
      <c r="G4409" t="s">
        <v>19</v>
      </c>
      <c r="H4409">
        <v>6</v>
      </c>
      <c r="I4409" s="17">
        <v>236614</v>
      </c>
      <c r="J4409" s="17">
        <v>9464.559999999999</v>
      </c>
      <c r="K4409" s="17">
        <v>227149.44</v>
      </c>
      <c r="L4409" s="17">
        <v>172633.57</v>
      </c>
      <c r="M4409" s="17">
        <v>54515.87</v>
      </c>
      <c r="N4409" s="17">
        <v>169267.764</v>
      </c>
    </row>
    <row r="4410" spans="1:14">
      <c r="A4410" s="16">
        <v>46096</v>
      </c>
      <c r="B4410" t="s">
        <v>4446</v>
      </c>
      <c r="C4410" t="s">
        <v>73</v>
      </c>
      <c r="D4410" t="s">
        <v>74</v>
      </c>
      <c r="E4410" t="s">
        <v>24</v>
      </c>
      <c r="F4410" t="s">
        <v>3583</v>
      </c>
      <c r="G4410" t="s">
        <v>19</v>
      </c>
      <c r="H4410">
        <v>4</v>
      </c>
      <c r="I4410" s="17">
        <v>156553</v>
      </c>
      <c r="J4410" s="17">
        <v>10958.71</v>
      </c>
      <c r="K4410" s="17">
        <v>145594.29</v>
      </c>
      <c r="L4410" s="17">
        <v>110651.66</v>
      </c>
      <c r="M4410" s="17">
        <v>34942.63</v>
      </c>
      <c r="N4410" s="17">
        <v>169267.764</v>
      </c>
    </row>
    <row r="4411" spans="1:14">
      <c r="A4411" s="16">
        <v>46096</v>
      </c>
      <c r="B4411" t="s">
        <v>4447</v>
      </c>
      <c r="C4411" t="s">
        <v>33</v>
      </c>
      <c r="D4411" t="s">
        <v>34</v>
      </c>
      <c r="E4411" t="s">
        <v>35</v>
      </c>
      <c r="F4411" t="s">
        <v>3583</v>
      </c>
      <c r="G4411" t="s">
        <v>19</v>
      </c>
      <c r="H4411">
        <v>12</v>
      </c>
      <c r="I4411" s="17">
        <v>419290</v>
      </c>
      <c r="J4411" s="17">
        <v>33543.2</v>
      </c>
      <c r="K4411" s="17">
        <v>385746.8</v>
      </c>
      <c r="L4411" s="17">
        <v>277737.7</v>
      </c>
      <c r="M4411" s="17">
        <v>108009.1</v>
      </c>
      <c r="N4411" s="17">
        <v>48450.6557</v>
      </c>
    </row>
    <row r="4412" spans="1:14">
      <c r="A4412" s="16">
        <v>46096</v>
      </c>
      <c r="B4412" t="s">
        <v>4448</v>
      </c>
      <c r="C4412" t="s">
        <v>15</v>
      </c>
      <c r="D4412" t="s">
        <v>16</v>
      </c>
      <c r="E4412" t="s">
        <v>17</v>
      </c>
      <c r="F4412" t="s">
        <v>3583</v>
      </c>
      <c r="G4412" t="s">
        <v>19</v>
      </c>
      <c r="H4412">
        <v>3</v>
      </c>
      <c r="I4412" s="17">
        <v>267178</v>
      </c>
      <c r="J4412" s="17">
        <v>0</v>
      </c>
      <c r="K4412" s="17">
        <v>267178</v>
      </c>
      <c r="L4412" s="17">
        <v>187024.6</v>
      </c>
      <c r="M4412" s="17">
        <v>80153.39999999999</v>
      </c>
      <c r="N4412" s="17">
        <v>77698.887</v>
      </c>
    </row>
    <row r="4413" spans="1:14">
      <c r="A4413" s="16">
        <v>46096</v>
      </c>
      <c r="B4413" t="s">
        <v>4449</v>
      </c>
      <c r="C4413" t="s">
        <v>47</v>
      </c>
      <c r="D4413" t="s">
        <v>48</v>
      </c>
      <c r="E4413" t="s">
        <v>35</v>
      </c>
      <c r="F4413" t="s">
        <v>3583</v>
      </c>
      <c r="G4413" t="s">
        <v>19</v>
      </c>
      <c r="H4413">
        <v>11</v>
      </c>
      <c r="I4413" s="17">
        <v>93798</v>
      </c>
      <c r="J4413" s="17">
        <v>12193.74</v>
      </c>
      <c r="K4413" s="17">
        <v>81604.25999999999</v>
      </c>
      <c r="L4413" s="17">
        <v>58755.07</v>
      </c>
      <c r="M4413" s="17">
        <v>22849.19</v>
      </c>
      <c r="N4413" s="17">
        <v>48450.6557</v>
      </c>
    </row>
    <row r="4414" spans="1:14">
      <c r="A4414" s="16">
        <v>46096</v>
      </c>
      <c r="B4414" t="s">
        <v>4450</v>
      </c>
      <c r="C4414" t="s">
        <v>29</v>
      </c>
      <c r="D4414" t="s">
        <v>30</v>
      </c>
      <c r="E4414" t="s">
        <v>31</v>
      </c>
      <c r="F4414" t="s">
        <v>3583</v>
      </c>
      <c r="G4414" t="s">
        <v>19</v>
      </c>
      <c r="H4414">
        <v>9</v>
      </c>
      <c r="I4414" s="17">
        <v>261067</v>
      </c>
      <c r="J4414" s="17">
        <v>36549.38</v>
      </c>
      <c r="K4414" s="17">
        <v>224517.62</v>
      </c>
      <c r="L4414" s="17">
        <v>139200.92</v>
      </c>
      <c r="M4414" s="17">
        <v>85316.7</v>
      </c>
      <c r="N4414" s="17">
        <v>86680.49890000001</v>
      </c>
    </row>
    <row r="4415" spans="1:14">
      <c r="A4415" s="16">
        <v>46096</v>
      </c>
      <c r="B4415" t="s">
        <v>4451</v>
      </c>
      <c r="C4415" t="s">
        <v>29</v>
      </c>
      <c r="D4415" t="s">
        <v>30</v>
      </c>
      <c r="E4415" t="s">
        <v>31</v>
      </c>
      <c r="F4415" t="s">
        <v>3583</v>
      </c>
      <c r="G4415" t="s">
        <v>19</v>
      </c>
      <c r="H4415">
        <v>6</v>
      </c>
      <c r="I4415" s="17">
        <v>481489</v>
      </c>
      <c r="J4415" s="17">
        <v>43334.01</v>
      </c>
      <c r="K4415" s="17">
        <v>438154.99</v>
      </c>
      <c r="L4415" s="17">
        <v>271656.09</v>
      </c>
      <c r="M4415" s="17">
        <v>166498.9</v>
      </c>
      <c r="N4415" s="17">
        <v>86680.49890000001</v>
      </c>
    </row>
    <row r="4416" spans="1:14">
      <c r="A4416" s="16">
        <v>46096</v>
      </c>
      <c r="B4416" t="s">
        <v>4452</v>
      </c>
      <c r="C4416" t="s">
        <v>29</v>
      </c>
      <c r="D4416" t="s">
        <v>30</v>
      </c>
      <c r="E4416" t="s">
        <v>31</v>
      </c>
      <c r="F4416" t="s">
        <v>3583</v>
      </c>
      <c r="G4416" t="s">
        <v>19</v>
      </c>
      <c r="H4416">
        <v>8</v>
      </c>
      <c r="I4416" s="17">
        <v>414876</v>
      </c>
      <c r="J4416" s="17">
        <v>37338.84</v>
      </c>
      <c r="K4416" s="17">
        <v>377537.16</v>
      </c>
      <c r="L4416" s="17">
        <v>234073.04</v>
      </c>
      <c r="M4416" s="17">
        <v>143464.12</v>
      </c>
      <c r="N4416" s="17">
        <v>86680.49890000001</v>
      </c>
    </row>
    <row r="4417" spans="1:14">
      <c r="A4417" s="16">
        <v>46096</v>
      </c>
      <c r="B4417" t="s">
        <v>4453</v>
      </c>
      <c r="C4417" t="s">
        <v>73</v>
      </c>
      <c r="D4417" t="s">
        <v>74</v>
      </c>
      <c r="E4417" t="s">
        <v>24</v>
      </c>
      <c r="F4417" t="s">
        <v>3583</v>
      </c>
      <c r="G4417" t="s">
        <v>19</v>
      </c>
      <c r="H4417">
        <v>7</v>
      </c>
      <c r="I4417" s="17">
        <v>766816</v>
      </c>
      <c r="J4417" s="17">
        <v>76681.60000000001</v>
      </c>
      <c r="K4417" s="17">
        <v>690134.4</v>
      </c>
      <c r="L4417" s="17">
        <v>524502.14</v>
      </c>
      <c r="M4417" s="17">
        <v>165632.26</v>
      </c>
      <c r="N4417" s="17">
        <v>169267.764</v>
      </c>
    </row>
    <row r="4418" spans="1:14">
      <c r="A4418" s="16">
        <v>46096</v>
      </c>
      <c r="B4418" t="s">
        <v>4454</v>
      </c>
      <c r="C4418" t="s">
        <v>22</v>
      </c>
      <c r="D4418" t="s">
        <v>23</v>
      </c>
      <c r="E4418" t="s">
        <v>24</v>
      </c>
      <c r="F4418" t="s">
        <v>3583</v>
      </c>
      <c r="G4418" t="s">
        <v>19</v>
      </c>
      <c r="H4418">
        <v>12</v>
      </c>
      <c r="I4418" s="17">
        <v>663506</v>
      </c>
      <c r="J4418" s="17">
        <v>86255.78</v>
      </c>
      <c r="K4418" s="17">
        <v>577250.22</v>
      </c>
      <c r="L4418" s="17">
        <v>438710.17</v>
      </c>
      <c r="M4418" s="17">
        <v>138540.05</v>
      </c>
      <c r="N4418" s="17">
        <v>169267.764</v>
      </c>
    </row>
    <row r="4419" spans="1:14">
      <c r="A4419" s="16">
        <v>46096</v>
      </c>
      <c r="B4419" t="s">
        <v>4455</v>
      </c>
      <c r="C4419" t="s">
        <v>43</v>
      </c>
      <c r="D4419" t="s">
        <v>44</v>
      </c>
      <c r="E4419" t="s">
        <v>31</v>
      </c>
      <c r="F4419" t="s">
        <v>3583</v>
      </c>
      <c r="G4419" t="s">
        <v>19</v>
      </c>
      <c r="H4419">
        <v>11</v>
      </c>
      <c r="I4419" s="17">
        <v>185596</v>
      </c>
      <c r="J4419" s="17">
        <v>14847.68</v>
      </c>
      <c r="K4419" s="17">
        <v>170748.32</v>
      </c>
      <c r="L4419" s="17">
        <v>105863.96</v>
      </c>
      <c r="M4419" s="17">
        <v>64884.36</v>
      </c>
      <c r="N4419" s="17">
        <v>86680.49890000001</v>
      </c>
    </row>
    <row r="4420" spans="1:14">
      <c r="A4420" s="16">
        <v>46096</v>
      </c>
      <c r="B4420" t="s">
        <v>4456</v>
      </c>
      <c r="C4420" t="s">
        <v>47</v>
      </c>
      <c r="D4420" t="s">
        <v>48</v>
      </c>
      <c r="E4420" t="s">
        <v>35</v>
      </c>
      <c r="F4420" t="s">
        <v>3583</v>
      </c>
      <c r="G4420" t="s">
        <v>19</v>
      </c>
      <c r="H4420">
        <v>7</v>
      </c>
      <c r="I4420" s="17">
        <v>228510</v>
      </c>
      <c r="J4420" s="17">
        <v>31991.4</v>
      </c>
      <c r="K4420" s="17">
        <v>196518.6</v>
      </c>
      <c r="L4420" s="17">
        <v>141493.39</v>
      </c>
      <c r="M4420" s="17">
        <v>55025.21</v>
      </c>
      <c r="N4420" s="17">
        <v>48450.6557</v>
      </c>
    </row>
    <row r="4421" spans="1:14">
      <c r="A4421" s="16">
        <v>46096</v>
      </c>
      <c r="B4421" t="s">
        <v>4457</v>
      </c>
      <c r="C4421" t="s">
        <v>47</v>
      </c>
      <c r="D4421" t="s">
        <v>48</v>
      </c>
      <c r="E4421" t="s">
        <v>35</v>
      </c>
      <c r="F4421" t="s">
        <v>3583</v>
      </c>
      <c r="G4421" t="s">
        <v>19</v>
      </c>
      <c r="H4421">
        <v>6</v>
      </c>
      <c r="I4421" s="17">
        <v>261099</v>
      </c>
      <c r="J4421" s="17">
        <v>33942.87</v>
      </c>
      <c r="K4421" s="17">
        <v>227156.13</v>
      </c>
      <c r="L4421" s="17">
        <v>163552.41</v>
      </c>
      <c r="M4421" s="17">
        <v>63603.72</v>
      </c>
      <c r="N4421" s="17">
        <v>48450.6557</v>
      </c>
    </row>
    <row r="4422" spans="1:14">
      <c r="A4422" s="16">
        <v>46096</v>
      </c>
      <c r="B4422" t="s">
        <v>4458</v>
      </c>
      <c r="C4422" t="s">
        <v>22</v>
      </c>
      <c r="D4422" t="s">
        <v>23</v>
      </c>
      <c r="E4422" t="s">
        <v>24</v>
      </c>
      <c r="F4422" t="s">
        <v>3583</v>
      </c>
      <c r="G4422" t="s">
        <v>19</v>
      </c>
      <c r="H4422">
        <v>4</v>
      </c>
      <c r="I4422" s="17">
        <v>607818</v>
      </c>
      <c r="J4422" s="17">
        <v>42547.26</v>
      </c>
      <c r="K4422" s="17">
        <v>565270.74</v>
      </c>
      <c r="L4422" s="17">
        <v>429605.76</v>
      </c>
      <c r="M4422" s="17">
        <v>135664.98</v>
      </c>
      <c r="N4422" s="17">
        <v>169267.764</v>
      </c>
    </row>
    <row r="4423" spans="1:14">
      <c r="A4423" s="16">
        <v>46096</v>
      </c>
      <c r="B4423" t="s">
        <v>4459</v>
      </c>
      <c r="C4423" t="s">
        <v>43</v>
      </c>
      <c r="D4423" t="s">
        <v>44</v>
      </c>
      <c r="E4423" t="s">
        <v>31</v>
      </c>
      <c r="F4423" t="s">
        <v>3583</v>
      </c>
      <c r="G4423" t="s">
        <v>19</v>
      </c>
      <c r="H4423">
        <v>4</v>
      </c>
      <c r="I4423" s="17">
        <v>452418</v>
      </c>
      <c r="J4423" s="17">
        <v>31669.26</v>
      </c>
      <c r="K4423" s="17">
        <v>420748.74</v>
      </c>
      <c r="L4423" s="17">
        <v>260864.22</v>
      </c>
      <c r="M4423" s="17">
        <v>159884.52</v>
      </c>
      <c r="N4423" s="17">
        <v>86680.49890000001</v>
      </c>
    </row>
    <row r="4424" spans="1:14">
      <c r="A4424" s="16">
        <v>46096</v>
      </c>
      <c r="B4424" t="s">
        <v>4460</v>
      </c>
      <c r="C4424" t="s">
        <v>15</v>
      </c>
      <c r="D4424" t="s">
        <v>16</v>
      </c>
      <c r="E4424" t="s">
        <v>17</v>
      </c>
      <c r="F4424" t="s">
        <v>3583</v>
      </c>
      <c r="G4424" t="s">
        <v>19</v>
      </c>
      <c r="H4424">
        <v>1</v>
      </c>
      <c r="I4424" s="17">
        <v>587825</v>
      </c>
      <c r="J4424" s="17">
        <v>0</v>
      </c>
      <c r="K4424" s="17">
        <v>587825</v>
      </c>
      <c r="L4424" s="17">
        <v>411477.5</v>
      </c>
      <c r="M4424" s="17">
        <v>176347.5</v>
      </c>
      <c r="N4424" s="17">
        <v>77698.887</v>
      </c>
    </row>
    <row r="4425" spans="1:14">
      <c r="A4425" s="16">
        <v>46096</v>
      </c>
      <c r="B4425" t="s">
        <v>4461</v>
      </c>
      <c r="C4425" t="s">
        <v>33</v>
      </c>
      <c r="D4425" t="s">
        <v>34</v>
      </c>
      <c r="E4425" t="s">
        <v>35</v>
      </c>
      <c r="F4425" t="s">
        <v>3583</v>
      </c>
      <c r="G4425" t="s">
        <v>19</v>
      </c>
      <c r="H4425">
        <v>12</v>
      </c>
      <c r="I4425" s="17">
        <v>378518</v>
      </c>
      <c r="J4425" s="17">
        <v>49207.34</v>
      </c>
      <c r="K4425" s="17">
        <v>329310.66</v>
      </c>
      <c r="L4425" s="17">
        <v>237103.68</v>
      </c>
      <c r="M4425" s="17">
        <v>92206.98</v>
      </c>
      <c r="N4425" s="17">
        <v>48450.6557</v>
      </c>
    </row>
    <row r="4426" spans="1:14">
      <c r="A4426" s="16">
        <v>46096</v>
      </c>
      <c r="B4426" t="s">
        <v>4462</v>
      </c>
      <c r="C4426" t="s">
        <v>33</v>
      </c>
      <c r="D4426" t="s">
        <v>34</v>
      </c>
      <c r="E4426" t="s">
        <v>35</v>
      </c>
      <c r="F4426" t="s">
        <v>3583</v>
      </c>
      <c r="G4426" t="s">
        <v>19</v>
      </c>
      <c r="H4426">
        <v>12</v>
      </c>
      <c r="I4426" s="17">
        <v>625554</v>
      </c>
      <c r="J4426" s="17">
        <v>62555.4</v>
      </c>
      <c r="K4426" s="17">
        <v>562998.6</v>
      </c>
      <c r="L4426" s="17">
        <v>405358.99</v>
      </c>
      <c r="M4426" s="17">
        <v>157639.61</v>
      </c>
      <c r="N4426" s="17">
        <v>48450.6557</v>
      </c>
    </row>
    <row r="4427" spans="1:14">
      <c r="A4427" s="16">
        <v>46096</v>
      </c>
      <c r="B4427" t="s">
        <v>4463</v>
      </c>
      <c r="C4427" t="s">
        <v>33</v>
      </c>
      <c r="D4427" t="s">
        <v>34</v>
      </c>
      <c r="E4427" t="s">
        <v>35</v>
      </c>
      <c r="F4427" t="s">
        <v>3583</v>
      </c>
      <c r="G4427" t="s">
        <v>19</v>
      </c>
      <c r="H4427">
        <v>12</v>
      </c>
      <c r="I4427" s="17">
        <v>164101</v>
      </c>
      <c r="J4427" s="17">
        <v>0</v>
      </c>
      <c r="K4427" s="17">
        <v>164101</v>
      </c>
      <c r="L4427" s="17">
        <v>118152.72</v>
      </c>
      <c r="M4427" s="17">
        <v>45948.28</v>
      </c>
      <c r="N4427" s="17">
        <v>48450.6557</v>
      </c>
    </row>
    <row r="4428" spans="1:14">
      <c r="A4428" s="16">
        <v>46096</v>
      </c>
      <c r="B4428" t="s">
        <v>4464</v>
      </c>
      <c r="C4428" t="s">
        <v>26</v>
      </c>
      <c r="D4428" t="s">
        <v>27</v>
      </c>
      <c r="E4428" t="s">
        <v>17</v>
      </c>
      <c r="F4428" t="s">
        <v>3583</v>
      </c>
      <c r="G4428" t="s">
        <v>19</v>
      </c>
      <c r="H4428">
        <v>6</v>
      </c>
      <c r="I4428" s="17">
        <v>702969</v>
      </c>
      <c r="J4428" s="17">
        <v>91385.97</v>
      </c>
      <c r="K4428" s="17">
        <v>611583.03</v>
      </c>
      <c r="L4428" s="17">
        <v>428108.12</v>
      </c>
      <c r="M4428" s="17">
        <v>183474.91</v>
      </c>
      <c r="N4428" s="17">
        <v>77698.887</v>
      </c>
    </row>
    <row r="4429" spans="1:14">
      <c r="A4429" s="16">
        <v>46096</v>
      </c>
      <c r="B4429" t="s">
        <v>4465</v>
      </c>
      <c r="C4429" t="s">
        <v>22</v>
      </c>
      <c r="D4429" t="s">
        <v>23</v>
      </c>
      <c r="E4429" t="s">
        <v>24</v>
      </c>
      <c r="F4429" t="s">
        <v>3583</v>
      </c>
      <c r="G4429" t="s">
        <v>19</v>
      </c>
      <c r="H4429">
        <v>10</v>
      </c>
      <c r="I4429" s="17">
        <v>631008</v>
      </c>
      <c r="J4429" s="17">
        <v>63100.8</v>
      </c>
      <c r="K4429" s="17">
        <v>567907.2</v>
      </c>
      <c r="L4429" s="17">
        <v>431609.47</v>
      </c>
      <c r="M4429" s="17">
        <v>136297.73</v>
      </c>
      <c r="N4429" s="17">
        <v>169267.764</v>
      </c>
    </row>
    <row r="4430" spans="1:14">
      <c r="A4430" s="16">
        <v>46096</v>
      </c>
      <c r="B4430" t="s">
        <v>4466</v>
      </c>
      <c r="C4430" t="s">
        <v>33</v>
      </c>
      <c r="D4430" t="s">
        <v>34</v>
      </c>
      <c r="E4430" t="s">
        <v>35</v>
      </c>
      <c r="F4430" t="s">
        <v>3583</v>
      </c>
      <c r="G4430" t="s">
        <v>19</v>
      </c>
      <c r="H4430">
        <v>5</v>
      </c>
      <c r="I4430" s="17">
        <v>192350</v>
      </c>
      <c r="J4430" s="17">
        <v>0</v>
      </c>
      <c r="K4430" s="17">
        <v>192350</v>
      </c>
      <c r="L4430" s="17">
        <v>138492</v>
      </c>
      <c r="M4430" s="17">
        <v>53858</v>
      </c>
      <c r="N4430" s="17">
        <v>48450.6557</v>
      </c>
    </row>
    <row r="4431" spans="1:14">
      <c r="A4431" s="16">
        <v>46096</v>
      </c>
      <c r="B4431" t="s">
        <v>4467</v>
      </c>
      <c r="C4431" t="s">
        <v>33</v>
      </c>
      <c r="D4431" t="s">
        <v>34</v>
      </c>
      <c r="E4431" t="s">
        <v>35</v>
      </c>
      <c r="F4431" t="s">
        <v>3583</v>
      </c>
      <c r="G4431" t="s">
        <v>19</v>
      </c>
      <c r="H4431">
        <v>2</v>
      </c>
      <c r="I4431" s="17">
        <v>160113</v>
      </c>
      <c r="J4431" s="17">
        <v>0</v>
      </c>
      <c r="K4431" s="17">
        <v>160113</v>
      </c>
      <c r="L4431" s="17">
        <v>115281.36</v>
      </c>
      <c r="M4431" s="17">
        <v>44831.64</v>
      </c>
      <c r="N4431" s="17">
        <v>48450.6557</v>
      </c>
    </row>
    <row r="4432" spans="1:14">
      <c r="A4432" s="16">
        <v>46096</v>
      </c>
      <c r="B4432" t="s">
        <v>4468</v>
      </c>
      <c r="C4432" t="s">
        <v>43</v>
      </c>
      <c r="D4432" t="s">
        <v>44</v>
      </c>
      <c r="E4432" t="s">
        <v>31</v>
      </c>
      <c r="F4432" t="s">
        <v>3583</v>
      </c>
      <c r="G4432" t="s">
        <v>19</v>
      </c>
      <c r="H4432">
        <v>3</v>
      </c>
      <c r="I4432" s="17">
        <v>721096</v>
      </c>
      <c r="J4432" s="17">
        <v>0</v>
      </c>
      <c r="K4432" s="17">
        <v>721096</v>
      </c>
      <c r="L4432" s="17">
        <v>447079.52</v>
      </c>
      <c r="M4432" s="17">
        <v>274016.48</v>
      </c>
      <c r="N4432" s="17">
        <v>86680.49890000001</v>
      </c>
    </row>
    <row r="4433" spans="1:14">
      <c r="A4433" s="16">
        <v>46096</v>
      </c>
      <c r="B4433" t="s">
        <v>4469</v>
      </c>
      <c r="C4433" t="s">
        <v>33</v>
      </c>
      <c r="D4433" t="s">
        <v>34</v>
      </c>
      <c r="E4433" t="s">
        <v>35</v>
      </c>
      <c r="F4433" t="s">
        <v>3583</v>
      </c>
      <c r="G4433" t="s">
        <v>19</v>
      </c>
      <c r="H4433">
        <v>8</v>
      </c>
      <c r="I4433" s="17">
        <v>105815</v>
      </c>
      <c r="J4433" s="17">
        <v>9523.35</v>
      </c>
      <c r="K4433" s="17">
        <v>96291.64999999999</v>
      </c>
      <c r="L4433" s="17">
        <v>69329.99000000001</v>
      </c>
      <c r="M4433" s="17">
        <v>26961.66</v>
      </c>
      <c r="N4433" s="17">
        <v>48450.6557</v>
      </c>
    </row>
    <row r="4434" spans="1:14">
      <c r="A4434" s="16">
        <v>46096</v>
      </c>
      <c r="B4434" t="s">
        <v>4470</v>
      </c>
      <c r="C4434" t="s">
        <v>26</v>
      </c>
      <c r="D4434" t="s">
        <v>27</v>
      </c>
      <c r="E4434" t="s">
        <v>17</v>
      </c>
      <c r="F4434" t="s">
        <v>3583</v>
      </c>
      <c r="G4434" t="s">
        <v>19</v>
      </c>
      <c r="H4434">
        <v>12</v>
      </c>
      <c r="I4434" s="17">
        <v>376992</v>
      </c>
      <c r="J4434" s="17">
        <v>11309.76</v>
      </c>
      <c r="K4434" s="17">
        <v>365682.24</v>
      </c>
      <c r="L4434" s="17">
        <v>255977.57</v>
      </c>
      <c r="M4434" s="17">
        <v>109704.67</v>
      </c>
      <c r="N4434" s="17">
        <v>77698.887</v>
      </c>
    </row>
    <row r="4435" spans="1:14">
      <c r="A4435" s="16">
        <v>46096</v>
      </c>
      <c r="B4435" t="s">
        <v>4471</v>
      </c>
      <c r="C4435" t="s">
        <v>73</v>
      </c>
      <c r="D4435" t="s">
        <v>74</v>
      </c>
      <c r="E4435" t="s">
        <v>24</v>
      </c>
      <c r="F4435" t="s">
        <v>3583</v>
      </c>
      <c r="G4435" t="s">
        <v>19</v>
      </c>
      <c r="H4435">
        <v>8</v>
      </c>
      <c r="I4435" s="17">
        <v>437516</v>
      </c>
      <c r="J4435" s="17">
        <v>17500.64</v>
      </c>
      <c r="K4435" s="17">
        <v>420015.36</v>
      </c>
      <c r="L4435" s="17">
        <v>319211.67</v>
      </c>
      <c r="M4435" s="17">
        <v>100803.69</v>
      </c>
      <c r="N4435" s="17">
        <v>169267.764</v>
      </c>
    </row>
    <row r="4436" spans="1:14">
      <c r="A4436" s="16">
        <v>46096</v>
      </c>
      <c r="B4436" t="s">
        <v>4472</v>
      </c>
      <c r="C4436" t="s">
        <v>22</v>
      </c>
      <c r="D4436" t="s">
        <v>23</v>
      </c>
      <c r="E4436" t="s">
        <v>24</v>
      </c>
      <c r="F4436" t="s">
        <v>3583</v>
      </c>
      <c r="G4436" t="s">
        <v>19</v>
      </c>
      <c r="H4436">
        <v>6</v>
      </c>
      <c r="I4436" s="17">
        <v>599382</v>
      </c>
      <c r="J4436" s="17">
        <v>17981.46</v>
      </c>
      <c r="K4436" s="17">
        <v>581400.54</v>
      </c>
      <c r="L4436" s="17">
        <v>441864.41</v>
      </c>
      <c r="M4436" s="17">
        <v>139536.13</v>
      </c>
      <c r="N4436" s="17">
        <v>169267.764</v>
      </c>
    </row>
    <row r="4437" spans="1:14">
      <c r="A4437" s="16">
        <v>46096</v>
      </c>
      <c r="B4437" t="s">
        <v>4473</v>
      </c>
      <c r="C4437" t="s">
        <v>47</v>
      </c>
      <c r="D4437" t="s">
        <v>48</v>
      </c>
      <c r="E4437" t="s">
        <v>35</v>
      </c>
      <c r="F4437" t="s">
        <v>3583</v>
      </c>
      <c r="G4437" t="s">
        <v>19</v>
      </c>
      <c r="H4437">
        <v>4</v>
      </c>
      <c r="I4437" s="17">
        <v>134917</v>
      </c>
      <c r="J4437" s="17">
        <v>14840.87</v>
      </c>
      <c r="K4437" s="17">
        <v>120076.13</v>
      </c>
      <c r="L4437" s="17">
        <v>86454.81</v>
      </c>
      <c r="M4437" s="17">
        <v>33621.32</v>
      </c>
      <c r="N4437" s="17">
        <v>48450.6557</v>
      </c>
    </row>
    <row r="4438" spans="1:14">
      <c r="A4438" s="16">
        <v>46096</v>
      </c>
      <c r="B4438" t="s">
        <v>4474</v>
      </c>
      <c r="C4438" t="s">
        <v>33</v>
      </c>
      <c r="D4438" t="s">
        <v>34</v>
      </c>
      <c r="E4438" t="s">
        <v>35</v>
      </c>
      <c r="F4438" t="s">
        <v>3583</v>
      </c>
      <c r="G4438" t="s">
        <v>19</v>
      </c>
      <c r="H4438">
        <v>4</v>
      </c>
      <c r="I4438" s="17">
        <v>558397</v>
      </c>
      <c r="J4438" s="17">
        <v>33503.82</v>
      </c>
      <c r="K4438" s="17">
        <v>524893.1800000001</v>
      </c>
      <c r="L4438" s="17">
        <v>377923.09</v>
      </c>
      <c r="M4438" s="17">
        <v>146970.09</v>
      </c>
      <c r="N4438" s="17">
        <v>48450.6557</v>
      </c>
    </row>
    <row r="4439" spans="1:14">
      <c r="A4439" s="16">
        <v>46096</v>
      </c>
      <c r="B4439" t="s">
        <v>4475</v>
      </c>
      <c r="C4439" t="s">
        <v>29</v>
      </c>
      <c r="D4439" t="s">
        <v>30</v>
      </c>
      <c r="E4439" t="s">
        <v>31</v>
      </c>
      <c r="F4439" t="s">
        <v>3583</v>
      </c>
      <c r="G4439" t="s">
        <v>19</v>
      </c>
      <c r="H4439">
        <v>4</v>
      </c>
      <c r="I4439" s="17">
        <v>777901</v>
      </c>
      <c r="J4439" s="17">
        <v>0</v>
      </c>
      <c r="K4439" s="17">
        <v>777901</v>
      </c>
      <c r="L4439" s="17">
        <v>482298.62</v>
      </c>
      <c r="M4439" s="17">
        <v>295602.38</v>
      </c>
      <c r="N4439" s="17">
        <v>86680.49890000001</v>
      </c>
    </row>
    <row r="4440" spans="1:14">
      <c r="A4440" s="16">
        <v>46096</v>
      </c>
      <c r="B4440" t="s">
        <v>4476</v>
      </c>
      <c r="C4440" t="s">
        <v>22</v>
      </c>
      <c r="D4440" t="s">
        <v>23</v>
      </c>
      <c r="E4440" t="s">
        <v>24</v>
      </c>
      <c r="F4440" t="s">
        <v>3583</v>
      </c>
      <c r="G4440" t="s">
        <v>19</v>
      </c>
      <c r="H4440">
        <v>11</v>
      </c>
      <c r="I4440" s="17">
        <v>469993</v>
      </c>
      <c r="J4440" s="17">
        <v>23499.65</v>
      </c>
      <c r="K4440" s="17">
        <v>446493.35</v>
      </c>
      <c r="L4440" s="17">
        <v>339334.95</v>
      </c>
      <c r="M4440" s="17">
        <v>107158.4</v>
      </c>
      <c r="N4440" s="17">
        <v>169267.764</v>
      </c>
    </row>
    <row r="4441" spans="1:14">
      <c r="A4441" s="16">
        <v>46096</v>
      </c>
      <c r="B4441" t="s">
        <v>4477</v>
      </c>
      <c r="C4441" t="s">
        <v>47</v>
      </c>
      <c r="D4441" t="s">
        <v>48</v>
      </c>
      <c r="E4441" t="s">
        <v>35</v>
      </c>
      <c r="F4441" t="s">
        <v>3583</v>
      </c>
      <c r="G4441" t="s">
        <v>19</v>
      </c>
      <c r="H4441">
        <v>11</v>
      </c>
      <c r="I4441" s="17">
        <v>180034</v>
      </c>
      <c r="J4441" s="17">
        <v>14402.72</v>
      </c>
      <c r="K4441" s="17">
        <v>165631.28</v>
      </c>
      <c r="L4441" s="17">
        <v>119254.52</v>
      </c>
      <c r="M4441" s="17">
        <v>46376.76</v>
      </c>
      <c r="N4441" s="17">
        <v>48450.6557</v>
      </c>
    </row>
    <row r="4442" spans="1:14">
      <c r="A4442" s="16">
        <v>46096</v>
      </c>
      <c r="B4442" t="s">
        <v>4478</v>
      </c>
      <c r="C4442" t="s">
        <v>15</v>
      </c>
      <c r="D4442" t="s">
        <v>16</v>
      </c>
      <c r="E4442" t="s">
        <v>17</v>
      </c>
      <c r="F4442" t="s">
        <v>3583</v>
      </c>
      <c r="G4442" t="s">
        <v>19</v>
      </c>
      <c r="H4442">
        <v>8</v>
      </c>
      <c r="I4442" s="17">
        <v>760383</v>
      </c>
      <c r="J4442" s="17">
        <v>0</v>
      </c>
      <c r="K4442" s="17">
        <v>760383</v>
      </c>
      <c r="L4442" s="17">
        <v>532268.1</v>
      </c>
      <c r="M4442" s="17">
        <v>228114.9</v>
      </c>
      <c r="N4442" s="17">
        <v>77698.887</v>
      </c>
    </row>
    <row r="4443" spans="1:14">
      <c r="A4443" s="16">
        <v>46096</v>
      </c>
      <c r="B4443" t="s">
        <v>4479</v>
      </c>
      <c r="C4443" t="s">
        <v>26</v>
      </c>
      <c r="D4443" t="s">
        <v>27</v>
      </c>
      <c r="E4443" t="s">
        <v>17</v>
      </c>
      <c r="F4443" t="s">
        <v>3583</v>
      </c>
      <c r="G4443" t="s">
        <v>19</v>
      </c>
      <c r="H4443">
        <v>7</v>
      </c>
      <c r="I4443" s="17">
        <v>604710</v>
      </c>
      <c r="J4443" s="17">
        <v>60471</v>
      </c>
      <c r="K4443" s="17">
        <v>544239</v>
      </c>
      <c r="L4443" s="17">
        <v>380967.3</v>
      </c>
      <c r="M4443" s="17">
        <v>163271.7</v>
      </c>
      <c r="N4443" s="17">
        <v>77698.887</v>
      </c>
    </row>
    <row r="4444" spans="1:14">
      <c r="A4444" s="16">
        <v>46096</v>
      </c>
      <c r="B4444" t="s">
        <v>4480</v>
      </c>
      <c r="C4444" t="s">
        <v>22</v>
      </c>
      <c r="D4444" t="s">
        <v>23</v>
      </c>
      <c r="E4444" t="s">
        <v>24</v>
      </c>
      <c r="F4444" t="s">
        <v>3583</v>
      </c>
      <c r="G4444" t="s">
        <v>19</v>
      </c>
      <c r="H4444">
        <v>5</v>
      </c>
      <c r="I4444" s="17">
        <v>121378</v>
      </c>
      <c r="J4444" s="17">
        <v>0</v>
      </c>
      <c r="K4444" s="17">
        <v>121378</v>
      </c>
      <c r="L4444" s="17">
        <v>92247.28</v>
      </c>
      <c r="M4444" s="17">
        <v>29130.72</v>
      </c>
      <c r="N4444" s="17">
        <v>169267.764</v>
      </c>
    </row>
    <row r="4445" spans="1:14">
      <c r="A4445" s="16">
        <v>46096</v>
      </c>
      <c r="B4445" t="s">
        <v>4481</v>
      </c>
      <c r="C4445" t="s">
        <v>26</v>
      </c>
      <c r="D4445" t="s">
        <v>27</v>
      </c>
      <c r="E4445" t="s">
        <v>17</v>
      </c>
      <c r="F4445" t="s">
        <v>3583</v>
      </c>
      <c r="G4445" t="s">
        <v>19</v>
      </c>
      <c r="H4445">
        <v>2</v>
      </c>
      <c r="I4445" s="17">
        <v>305358</v>
      </c>
      <c r="J4445" s="17">
        <v>24428.64</v>
      </c>
      <c r="K4445" s="17">
        <v>280929.36</v>
      </c>
      <c r="L4445" s="17">
        <v>196650.55</v>
      </c>
      <c r="M4445" s="17">
        <v>84278.81</v>
      </c>
      <c r="N4445" s="17">
        <v>77698.887</v>
      </c>
    </row>
    <row r="4446" spans="1:14">
      <c r="A4446" s="16">
        <v>46096</v>
      </c>
      <c r="B4446" t="s">
        <v>4482</v>
      </c>
      <c r="C4446" t="s">
        <v>33</v>
      </c>
      <c r="D4446" t="s">
        <v>34</v>
      </c>
      <c r="E4446" t="s">
        <v>35</v>
      </c>
      <c r="F4446" t="s">
        <v>3583</v>
      </c>
      <c r="G4446" t="s">
        <v>19</v>
      </c>
      <c r="H4446">
        <v>2</v>
      </c>
      <c r="I4446" s="17">
        <v>613189</v>
      </c>
      <c r="J4446" s="17">
        <v>30659.45</v>
      </c>
      <c r="K4446" s="17">
        <v>582529.55</v>
      </c>
      <c r="L4446" s="17">
        <v>419421.28</v>
      </c>
      <c r="M4446" s="17">
        <v>163108.27</v>
      </c>
      <c r="N4446" s="17">
        <v>48450.6557</v>
      </c>
    </row>
    <row r="4447" spans="1:14">
      <c r="A4447" s="16">
        <v>46096</v>
      </c>
      <c r="B4447" t="s">
        <v>4483</v>
      </c>
      <c r="C4447" t="s">
        <v>47</v>
      </c>
      <c r="D4447" t="s">
        <v>48</v>
      </c>
      <c r="E4447" t="s">
        <v>35</v>
      </c>
      <c r="F4447" t="s">
        <v>3583</v>
      </c>
      <c r="G4447" t="s">
        <v>19</v>
      </c>
      <c r="H4447">
        <v>12</v>
      </c>
      <c r="I4447" s="17">
        <v>822839</v>
      </c>
      <c r="J4447" s="17">
        <v>32913.56</v>
      </c>
      <c r="K4447" s="17">
        <v>789925.4399999999</v>
      </c>
      <c r="L4447" s="17">
        <v>568746.3199999999</v>
      </c>
      <c r="M4447" s="17">
        <v>221179.12</v>
      </c>
      <c r="N4447" s="17">
        <v>48450.6557</v>
      </c>
    </row>
    <row r="4448" spans="1:14">
      <c r="A4448" s="16">
        <v>46096</v>
      </c>
      <c r="B4448" t="s">
        <v>4484</v>
      </c>
      <c r="C4448" t="s">
        <v>29</v>
      </c>
      <c r="D4448" t="s">
        <v>30</v>
      </c>
      <c r="E4448" t="s">
        <v>31</v>
      </c>
      <c r="F4448" t="s">
        <v>3583</v>
      </c>
      <c r="G4448" t="s">
        <v>19</v>
      </c>
      <c r="H4448">
        <v>9</v>
      </c>
      <c r="I4448" s="17">
        <v>97117</v>
      </c>
      <c r="J4448" s="17">
        <v>0</v>
      </c>
      <c r="K4448" s="17">
        <v>97117</v>
      </c>
      <c r="L4448" s="17">
        <v>60212.54</v>
      </c>
      <c r="M4448" s="17">
        <v>36904.46</v>
      </c>
      <c r="N4448" s="17">
        <v>86680.49890000001</v>
      </c>
    </row>
    <row r="4449" spans="1:14">
      <c r="A4449" s="16">
        <v>46096</v>
      </c>
      <c r="B4449" t="s">
        <v>4485</v>
      </c>
      <c r="C4449" t="s">
        <v>47</v>
      </c>
      <c r="D4449" t="s">
        <v>48</v>
      </c>
      <c r="E4449" t="s">
        <v>35</v>
      </c>
      <c r="F4449" t="s">
        <v>3583</v>
      </c>
      <c r="G4449" t="s">
        <v>19</v>
      </c>
      <c r="H4449">
        <v>6</v>
      </c>
      <c r="I4449" s="17">
        <v>292542</v>
      </c>
      <c r="J4449" s="17">
        <v>0</v>
      </c>
      <c r="K4449" s="17">
        <v>292542</v>
      </c>
      <c r="L4449" s="17">
        <v>210630.24</v>
      </c>
      <c r="M4449" s="17">
        <v>81911.75999999999</v>
      </c>
      <c r="N4449" s="17">
        <v>48450.6557</v>
      </c>
    </row>
    <row r="4450" spans="1:14">
      <c r="A4450" s="16">
        <v>46096</v>
      </c>
      <c r="B4450" t="s">
        <v>4486</v>
      </c>
      <c r="C4450" t="s">
        <v>33</v>
      </c>
      <c r="D4450" t="s">
        <v>34</v>
      </c>
      <c r="E4450" t="s">
        <v>35</v>
      </c>
      <c r="F4450" t="s">
        <v>3583</v>
      </c>
      <c r="G4450" t="s">
        <v>19</v>
      </c>
      <c r="H4450">
        <v>11</v>
      </c>
      <c r="I4450" s="17">
        <v>76024</v>
      </c>
      <c r="J4450" s="17">
        <v>0</v>
      </c>
      <c r="K4450" s="17">
        <v>76024</v>
      </c>
      <c r="L4450" s="17">
        <v>54737.28</v>
      </c>
      <c r="M4450" s="17">
        <v>21286.72</v>
      </c>
      <c r="N4450" s="17">
        <v>48450.6557</v>
      </c>
    </row>
    <row r="4451" spans="1:14">
      <c r="A4451" s="16">
        <v>46096</v>
      </c>
      <c r="B4451" t="s">
        <v>4487</v>
      </c>
      <c r="C4451" t="s">
        <v>29</v>
      </c>
      <c r="D4451" t="s">
        <v>30</v>
      </c>
      <c r="E4451" t="s">
        <v>31</v>
      </c>
      <c r="F4451" t="s">
        <v>3583</v>
      </c>
      <c r="G4451" t="s">
        <v>19</v>
      </c>
      <c r="H4451">
        <v>11</v>
      </c>
      <c r="I4451" s="17">
        <v>287699</v>
      </c>
      <c r="J4451" s="17">
        <v>23015.92</v>
      </c>
      <c r="K4451" s="17">
        <v>264683.08</v>
      </c>
      <c r="L4451" s="17">
        <v>164103.51</v>
      </c>
      <c r="M4451" s="17">
        <v>100579.57</v>
      </c>
      <c r="N4451" s="17">
        <v>86680.49890000001</v>
      </c>
    </row>
    <row r="4452" spans="1:14">
      <c r="A4452" s="16">
        <v>46096</v>
      </c>
      <c r="B4452" t="s">
        <v>4488</v>
      </c>
      <c r="C4452" t="s">
        <v>33</v>
      </c>
      <c r="D4452" t="s">
        <v>34</v>
      </c>
      <c r="E4452" t="s">
        <v>35</v>
      </c>
      <c r="F4452" t="s">
        <v>3583</v>
      </c>
      <c r="G4452" t="s">
        <v>19</v>
      </c>
      <c r="H4452">
        <v>3</v>
      </c>
      <c r="I4452" s="17">
        <v>566112</v>
      </c>
      <c r="J4452" s="17">
        <v>0</v>
      </c>
      <c r="K4452" s="17">
        <v>566112</v>
      </c>
      <c r="L4452" s="17">
        <v>407600.64</v>
      </c>
      <c r="M4452" s="17">
        <v>158511.36</v>
      </c>
      <c r="N4452" s="17">
        <v>48450.6557</v>
      </c>
    </row>
    <row r="4453" spans="1:14">
      <c r="A4453" s="16">
        <v>46096</v>
      </c>
      <c r="B4453" t="s">
        <v>4489</v>
      </c>
      <c r="C4453" t="s">
        <v>29</v>
      </c>
      <c r="D4453" t="s">
        <v>30</v>
      </c>
      <c r="E4453" t="s">
        <v>31</v>
      </c>
      <c r="F4453" t="s">
        <v>3583</v>
      </c>
      <c r="G4453" t="s">
        <v>19</v>
      </c>
      <c r="H4453">
        <v>6</v>
      </c>
      <c r="I4453" s="17">
        <v>461412</v>
      </c>
      <c r="J4453" s="17">
        <v>69211.8</v>
      </c>
      <c r="K4453" s="17">
        <v>392200.2</v>
      </c>
      <c r="L4453" s="17">
        <v>243164.12</v>
      </c>
      <c r="M4453" s="17">
        <v>149036.08</v>
      </c>
      <c r="N4453" s="17">
        <v>86680.49890000001</v>
      </c>
    </row>
    <row r="4454" spans="1:14">
      <c r="A4454" s="16">
        <v>46096</v>
      </c>
      <c r="B4454" t="s">
        <v>4490</v>
      </c>
      <c r="C4454" t="s">
        <v>22</v>
      </c>
      <c r="D4454" t="s">
        <v>23</v>
      </c>
      <c r="E4454" t="s">
        <v>24</v>
      </c>
      <c r="F4454" t="s">
        <v>3583</v>
      </c>
      <c r="G4454" t="s">
        <v>19</v>
      </c>
      <c r="H4454">
        <v>5</v>
      </c>
      <c r="I4454" s="17">
        <v>661981</v>
      </c>
      <c r="J4454" s="17">
        <v>79437.72</v>
      </c>
      <c r="K4454" s="17">
        <v>582543.28</v>
      </c>
      <c r="L4454" s="17">
        <v>442732.89</v>
      </c>
      <c r="M4454" s="17">
        <v>139810.39</v>
      </c>
      <c r="N4454" s="17">
        <v>169267.764</v>
      </c>
    </row>
    <row r="4455" spans="1:14">
      <c r="A4455" s="16">
        <v>46097</v>
      </c>
      <c r="B4455" t="s">
        <v>4491</v>
      </c>
      <c r="C4455" t="s">
        <v>33</v>
      </c>
      <c r="D4455" t="s">
        <v>34</v>
      </c>
      <c r="E4455" t="s">
        <v>35</v>
      </c>
      <c r="F4455" t="s">
        <v>3583</v>
      </c>
      <c r="G4455" t="s">
        <v>19</v>
      </c>
      <c r="H4455">
        <v>12</v>
      </c>
      <c r="I4455" s="17">
        <v>169138</v>
      </c>
      <c r="J4455" s="17">
        <v>21987.94</v>
      </c>
      <c r="K4455" s="17">
        <v>147150.06</v>
      </c>
      <c r="L4455" s="17">
        <v>105948.04</v>
      </c>
      <c r="M4455" s="17">
        <v>41202.02</v>
      </c>
      <c r="N4455" s="17">
        <v>48450.6557</v>
      </c>
    </row>
    <row r="4456" spans="1:14">
      <c r="A4456" s="16">
        <v>46097</v>
      </c>
      <c r="B4456" t="s">
        <v>4492</v>
      </c>
      <c r="C4456" t="s">
        <v>43</v>
      </c>
      <c r="D4456" t="s">
        <v>44</v>
      </c>
      <c r="E4456" t="s">
        <v>31</v>
      </c>
      <c r="F4456" t="s">
        <v>3583</v>
      </c>
      <c r="G4456" t="s">
        <v>19</v>
      </c>
      <c r="H4456">
        <v>9</v>
      </c>
      <c r="I4456" s="17">
        <v>577056</v>
      </c>
      <c r="J4456" s="17">
        <v>63476.16</v>
      </c>
      <c r="K4456" s="17">
        <v>513579.84</v>
      </c>
      <c r="L4456" s="17">
        <v>318419.5</v>
      </c>
      <c r="M4456" s="17">
        <v>195160.34</v>
      </c>
      <c r="N4456" s="17">
        <v>86680.49890000001</v>
      </c>
    </row>
    <row r="4457" spans="1:14">
      <c r="A4457" s="16">
        <v>46097</v>
      </c>
      <c r="B4457" t="s">
        <v>4493</v>
      </c>
      <c r="C4457" t="s">
        <v>26</v>
      </c>
      <c r="D4457" t="s">
        <v>27</v>
      </c>
      <c r="E4457" t="s">
        <v>17</v>
      </c>
      <c r="F4457" t="s">
        <v>3583</v>
      </c>
      <c r="G4457" t="s">
        <v>19</v>
      </c>
      <c r="H4457">
        <v>6</v>
      </c>
      <c r="I4457" s="17">
        <v>466161</v>
      </c>
      <c r="J4457" s="17">
        <v>0</v>
      </c>
      <c r="K4457" s="17">
        <v>466161</v>
      </c>
      <c r="L4457" s="17">
        <v>326312.7</v>
      </c>
      <c r="M4457" s="17">
        <v>139848.3</v>
      </c>
      <c r="N4457" s="17">
        <v>77698.887</v>
      </c>
    </row>
    <row r="4458" spans="1:14">
      <c r="A4458" s="16">
        <v>46097</v>
      </c>
      <c r="B4458" t="s">
        <v>4494</v>
      </c>
      <c r="C4458" t="s">
        <v>29</v>
      </c>
      <c r="D4458" t="s">
        <v>30</v>
      </c>
      <c r="E4458" t="s">
        <v>31</v>
      </c>
      <c r="F4458" t="s">
        <v>3583</v>
      </c>
      <c r="G4458" t="s">
        <v>19</v>
      </c>
      <c r="H4458">
        <v>1</v>
      </c>
      <c r="I4458" s="17">
        <v>443828</v>
      </c>
      <c r="J4458" s="17">
        <v>26629.68</v>
      </c>
      <c r="K4458" s="17">
        <v>417198.32</v>
      </c>
      <c r="L4458" s="17">
        <v>258662.96</v>
      </c>
      <c r="M4458" s="17">
        <v>158535.36</v>
      </c>
      <c r="N4458" s="17">
        <v>86680.49890000001</v>
      </c>
    </row>
    <row r="4459" spans="1:14">
      <c r="A4459" s="16">
        <v>46097</v>
      </c>
      <c r="B4459" t="s">
        <v>4495</v>
      </c>
      <c r="C4459" t="s">
        <v>22</v>
      </c>
      <c r="D4459" t="s">
        <v>23</v>
      </c>
      <c r="E4459" t="s">
        <v>24</v>
      </c>
      <c r="F4459" t="s">
        <v>3583</v>
      </c>
      <c r="G4459" t="s">
        <v>19</v>
      </c>
      <c r="H4459">
        <v>9</v>
      </c>
      <c r="I4459" s="17">
        <v>254776</v>
      </c>
      <c r="J4459" s="17">
        <v>0</v>
      </c>
      <c r="K4459" s="17">
        <v>254776</v>
      </c>
      <c r="L4459" s="17">
        <v>193629.76</v>
      </c>
      <c r="M4459" s="17">
        <v>61146.24</v>
      </c>
      <c r="N4459" s="17">
        <v>169267.764</v>
      </c>
    </row>
    <row r="4460" spans="1:14">
      <c r="A4460" s="16">
        <v>46097</v>
      </c>
      <c r="B4460" t="s">
        <v>4496</v>
      </c>
      <c r="C4460" t="s">
        <v>33</v>
      </c>
      <c r="D4460" t="s">
        <v>34</v>
      </c>
      <c r="E4460" t="s">
        <v>35</v>
      </c>
      <c r="F4460" t="s">
        <v>3583</v>
      </c>
      <c r="G4460" t="s">
        <v>19</v>
      </c>
      <c r="H4460">
        <v>4</v>
      </c>
      <c r="I4460" s="17">
        <v>367541</v>
      </c>
      <c r="J4460" s="17">
        <v>40429.51</v>
      </c>
      <c r="K4460" s="17">
        <v>327111.49</v>
      </c>
      <c r="L4460" s="17">
        <v>235520.27</v>
      </c>
      <c r="M4460" s="17">
        <v>91591.22</v>
      </c>
      <c r="N4460" s="17">
        <v>48450.6557</v>
      </c>
    </row>
    <row r="4461" spans="1:14">
      <c r="A4461" s="16">
        <v>46097</v>
      </c>
      <c r="B4461" t="s">
        <v>4497</v>
      </c>
      <c r="C4461" t="s">
        <v>29</v>
      </c>
      <c r="D4461" t="s">
        <v>30</v>
      </c>
      <c r="E4461" t="s">
        <v>31</v>
      </c>
      <c r="F4461" t="s">
        <v>3583</v>
      </c>
      <c r="G4461" t="s">
        <v>19</v>
      </c>
      <c r="H4461">
        <v>6</v>
      </c>
      <c r="I4461" s="17">
        <v>90206</v>
      </c>
      <c r="J4461" s="17">
        <v>0</v>
      </c>
      <c r="K4461" s="17">
        <v>90206</v>
      </c>
      <c r="L4461" s="17">
        <v>55927.72</v>
      </c>
      <c r="M4461" s="17">
        <v>34278.28</v>
      </c>
      <c r="N4461" s="17">
        <v>86680.49890000001</v>
      </c>
    </row>
    <row r="4462" spans="1:14">
      <c r="A4462" s="16">
        <v>46097</v>
      </c>
      <c r="B4462" t="s">
        <v>4498</v>
      </c>
      <c r="C4462" t="s">
        <v>29</v>
      </c>
      <c r="D4462" t="s">
        <v>30</v>
      </c>
      <c r="E4462" t="s">
        <v>31</v>
      </c>
      <c r="F4462" t="s">
        <v>3583</v>
      </c>
      <c r="G4462" t="s">
        <v>19</v>
      </c>
      <c r="H4462">
        <v>9</v>
      </c>
      <c r="I4462" s="17">
        <v>108528</v>
      </c>
      <c r="J4462" s="17">
        <v>14108.64</v>
      </c>
      <c r="K4462" s="17">
        <v>94419.36</v>
      </c>
      <c r="L4462" s="17">
        <v>58540</v>
      </c>
      <c r="M4462" s="17">
        <v>35879.36</v>
      </c>
      <c r="N4462" s="17">
        <v>86680.49890000001</v>
      </c>
    </row>
    <row r="4463" spans="1:14">
      <c r="A4463" s="16">
        <v>46097</v>
      </c>
      <c r="B4463" t="s">
        <v>4499</v>
      </c>
      <c r="C4463" t="s">
        <v>26</v>
      </c>
      <c r="D4463" t="s">
        <v>27</v>
      </c>
      <c r="E4463" t="s">
        <v>17</v>
      </c>
      <c r="F4463" t="s">
        <v>3583</v>
      </c>
      <c r="G4463" t="s">
        <v>19</v>
      </c>
      <c r="H4463">
        <v>11</v>
      </c>
      <c r="I4463" s="17">
        <v>622488</v>
      </c>
      <c r="J4463" s="17">
        <v>62248.8</v>
      </c>
      <c r="K4463" s="17">
        <v>560239.2</v>
      </c>
      <c r="L4463" s="17">
        <v>392167.44</v>
      </c>
      <c r="M4463" s="17">
        <v>168071.76</v>
      </c>
      <c r="N4463" s="17">
        <v>77698.887</v>
      </c>
    </row>
    <row r="4464" spans="1:14">
      <c r="A4464" s="16">
        <v>46097</v>
      </c>
      <c r="B4464" t="s">
        <v>4500</v>
      </c>
      <c r="C4464" t="s">
        <v>22</v>
      </c>
      <c r="D4464" t="s">
        <v>23</v>
      </c>
      <c r="E4464" t="s">
        <v>24</v>
      </c>
      <c r="F4464" t="s">
        <v>3583</v>
      </c>
      <c r="G4464" t="s">
        <v>19</v>
      </c>
      <c r="H4464">
        <v>7</v>
      </c>
      <c r="I4464" s="17">
        <v>345479</v>
      </c>
      <c r="J4464" s="17">
        <v>0</v>
      </c>
      <c r="K4464" s="17">
        <v>345479</v>
      </c>
      <c r="L4464" s="17">
        <v>262564.04</v>
      </c>
      <c r="M4464" s="17">
        <v>82914.96000000001</v>
      </c>
      <c r="N4464" s="17">
        <v>169267.764</v>
      </c>
    </row>
    <row r="4465" spans="1:14">
      <c r="A4465" s="16">
        <v>46097</v>
      </c>
      <c r="B4465" t="s">
        <v>4501</v>
      </c>
      <c r="C4465" t="s">
        <v>26</v>
      </c>
      <c r="D4465" t="s">
        <v>27</v>
      </c>
      <c r="E4465" t="s">
        <v>17</v>
      </c>
      <c r="F4465" t="s">
        <v>3583</v>
      </c>
      <c r="G4465" t="s">
        <v>19</v>
      </c>
      <c r="H4465">
        <v>1</v>
      </c>
      <c r="I4465" s="17">
        <v>792699</v>
      </c>
      <c r="J4465" s="17">
        <v>0</v>
      </c>
      <c r="K4465" s="17">
        <v>792699</v>
      </c>
      <c r="L4465" s="17">
        <v>554889.3</v>
      </c>
      <c r="M4465" s="17">
        <v>237809.7</v>
      </c>
      <c r="N4465" s="17">
        <v>77698.887</v>
      </c>
    </row>
    <row r="4466" spans="1:14">
      <c r="A4466" s="16">
        <v>46097</v>
      </c>
      <c r="B4466" t="s">
        <v>4502</v>
      </c>
      <c r="C4466" t="s">
        <v>15</v>
      </c>
      <c r="D4466" t="s">
        <v>16</v>
      </c>
      <c r="E4466" t="s">
        <v>17</v>
      </c>
      <c r="F4466" t="s">
        <v>3583</v>
      </c>
      <c r="G4466" t="s">
        <v>19</v>
      </c>
      <c r="H4466">
        <v>1</v>
      </c>
      <c r="I4466" s="17">
        <v>115725</v>
      </c>
      <c r="J4466" s="17">
        <v>15044.25</v>
      </c>
      <c r="K4466" s="17">
        <v>100680.75</v>
      </c>
      <c r="L4466" s="17">
        <v>70476.52</v>
      </c>
      <c r="M4466" s="17">
        <v>30204.23</v>
      </c>
      <c r="N4466" s="17">
        <v>77698.887</v>
      </c>
    </row>
    <row r="4467" spans="1:14">
      <c r="A4467" s="16">
        <v>46097</v>
      </c>
      <c r="B4467" t="s">
        <v>4503</v>
      </c>
      <c r="C4467" t="s">
        <v>22</v>
      </c>
      <c r="D4467" t="s">
        <v>23</v>
      </c>
      <c r="E4467" t="s">
        <v>24</v>
      </c>
      <c r="F4467" t="s">
        <v>3583</v>
      </c>
      <c r="G4467" t="s">
        <v>19</v>
      </c>
      <c r="H4467">
        <v>8</v>
      </c>
      <c r="I4467" s="17">
        <v>446200</v>
      </c>
      <c r="J4467" s="17">
        <v>17848</v>
      </c>
      <c r="K4467" s="17">
        <v>428352</v>
      </c>
      <c r="L4467" s="17">
        <v>325547.52</v>
      </c>
      <c r="M4467" s="17">
        <v>102804.48</v>
      </c>
      <c r="N4467" s="17">
        <v>169267.764</v>
      </c>
    </row>
    <row r="4468" spans="1:14">
      <c r="A4468" s="16">
        <v>46097</v>
      </c>
      <c r="B4468" t="s">
        <v>4504</v>
      </c>
      <c r="C4468" t="s">
        <v>26</v>
      </c>
      <c r="D4468" t="s">
        <v>27</v>
      </c>
      <c r="E4468" t="s">
        <v>17</v>
      </c>
      <c r="F4468" t="s">
        <v>3583</v>
      </c>
      <c r="G4468" t="s">
        <v>19</v>
      </c>
      <c r="H4468">
        <v>11</v>
      </c>
      <c r="I4468" s="17">
        <v>257012</v>
      </c>
      <c r="J4468" s="17">
        <v>10280.48</v>
      </c>
      <c r="K4468" s="17">
        <v>246731.52</v>
      </c>
      <c r="L4468" s="17">
        <v>172712.06</v>
      </c>
      <c r="M4468" s="17">
        <v>74019.46000000001</v>
      </c>
      <c r="N4468" s="17">
        <v>77698.887</v>
      </c>
    </row>
    <row r="4469" spans="1:14">
      <c r="A4469" s="16">
        <v>46097</v>
      </c>
      <c r="B4469" t="s">
        <v>4505</v>
      </c>
      <c r="C4469" t="s">
        <v>73</v>
      </c>
      <c r="D4469" t="s">
        <v>74</v>
      </c>
      <c r="E4469" t="s">
        <v>24</v>
      </c>
      <c r="F4469" t="s">
        <v>3583</v>
      </c>
      <c r="G4469" t="s">
        <v>19</v>
      </c>
      <c r="H4469">
        <v>10</v>
      </c>
      <c r="I4469" s="17">
        <v>433267</v>
      </c>
      <c r="J4469" s="17">
        <v>0</v>
      </c>
      <c r="K4469" s="17">
        <v>433267</v>
      </c>
      <c r="L4469" s="17">
        <v>329282.92</v>
      </c>
      <c r="M4469" s="17">
        <v>103984.08</v>
      </c>
      <c r="N4469" s="17">
        <v>169267.764</v>
      </c>
    </row>
    <row r="4470" spans="1:14">
      <c r="A4470" s="16">
        <v>46097</v>
      </c>
      <c r="B4470" t="s">
        <v>4506</v>
      </c>
      <c r="C4470" t="s">
        <v>29</v>
      </c>
      <c r="D4470" t="s">
        <v>30</v>
      </c>
      <c r="E4470" t="s">
        <v>31</v>
      </c>
      <c r="F4470" t="s">
        <v>3583</v>
      </c>
      <c r="G4470" t="s">
        <v>19</v>
      </c>
      <c r="H4470">
        <v>3</v>
      </c>
      <c r="I4470" s="17">
        <v>559606</v>
      </c>
      <c r="J4470" s="17">
        <v>0</v>
      </c>
      <c r="K4470" s="17">
        <v>559606</v>
      </c>
      <c r="L4470" s="17">
        <v>346955.72</v>
      </c>
      <c r="M4470" s="17">
        <v>212650.28</v>
      </c>
      <c r="N4470" s="17">
        <v>86680.49890000001</v>
      </c>
    </row>
    <row r="4471" spans="1:14">
      <c r="A4471" s="16">
        <v>46097</v>
      </c>
      <c r="B4471" t="s">
        <v>4507</v>
      </c>
      <c r="C4471" t="s">
        <v>73</v>
      </c>
      <c r="D4471" t="s">
        <v>74</v>
      </c>
      <c r="E4471" t="s">
        <v>24</v>
      </c>
      <c r="F4471" t="s">
        <v>3583</v>
      </c>
      <c r="G4471" t="s">
        <v>19</v>
      </c>
      <c r="H4471">
        <v>5</v>
      </c>
      <c r="I4471" s="17">
        <v>151803</v>
      </c>
      <c r="J4471" s="17">
        <v>12144.24</v>
      </c>
      <c r="K4471" s="17">
        <v>139658.76</v>
      </c>
      <c r="L4471" s="17">
        <v>106140.66</v>
      </c>
      <c r="M4471" s="17">
        <v>33518.1</v>
      </c>
      <c r="N4471" s="17">
        <v>169267.764</v>
      </c>
    </row>
    <row r="4472" spans="1:14">
      <c r="A4472" s="16">
        <v>46097</v>
      </c>
      <c r="B4472" t="s">
        <v>4508</v>
      </c>
      <c r="C4472" t="s">
        <v>33</v>
      </c>
      <c r="D4472" t="s">
        <v>34</v>
      </c>
      <c r="E4472" t="s">
        <v>35</v>
      </c>
      <c r="F4472" t="s">
        <v>3583</v>
      </c>
      <c r="G4472" t="s">
        <v>19</v>
      </c>
      <c r="H4472">
        <v>1</v>
      </c>
      <c r="I4472" s="17">
        <v>457442</v>
      </c>
      <c r="J4472" s="17">
        <v>45744.2</v>
      </c>
      <c r="K4472" s="17">
        <v>411697.8</v>
      </c>
      <c r="L4472" s="17">
        <v>296422.42</v>
      </c>
      <c r="M4472" s="17">
        <v>115275.38</v>
      </c>
      <c r="N4472" s="17">
        <v>48450.6557</v>
      </c>
    </row>
    <row r="4473" spans="1:14">
      <c r="A4473" s="16">
        <v>46097</v>
      </c>
      <c r="B4473" t="s">
        <v>4509</v>
      </c>
      <c r="C4473" t="s">
        <v>73</v>
      </c>
      <c r="D4473" t="s">
        <v>74</v>
      </c>
      <c r="E4473" t="s">
        <v>24</v>
      </c>
      <c r="F4473" t="s">
        <v>3583</v>
      </c>
      <c r="G4473" t="s">
        <v>19</v>
      </c>
      <c r="H4473">
        <v>12</v>
      </c>
      <c r="I4473" s="17">
        <v>151239</v>
      </c>
      <c r="J4473" s="17">
        <v>13611.51</v>
      </c>
      <c r="K4473" s="17">
        <v>137627.49</v>
      </c>
      <c r="L4473" s="17">
        <v>104596.89</v>
      </c>
      <c r="M4473" s="17">
        <v>33030.6</v>
      </c>
      <c r="N4473" s="17">
        <v>169267.764</v>
      </c>
    </row>
    <row r="4474" spans="1:14">
      <c r="A4474" s="16">
        <v>46097</v>
      </c>
      <c r="B4474" t="s">
        <v>4510</v>
      </c>
      <c r="C4474" t="s">
        <v>47</v>
      </c>
      <c r="D4474" t="s">
        <v>48</v>
      </c>
      <c r="E4474" t="s">
        <v>35</v>
      </c>
      <c r="F4474" t="s">
        <v>3583</v>
      </c>
      <c r="G4474" t="s">
        <v>19</v>
      </c>
      <c r="H4474">
        <v>1</v>
      </c>
      <c r="I4474" s="17">
        <v>663654</v>
      </c>
      <c r="J4474" s="17">
        <v>0</v>
      </c>
      <c r="K4474" s="17">
        <v>663654</v>
      </c>
      <c r="L4474" s="17">
        <v>477830.88</v>
      </c>
      <c r="M4474" s="17">
        <v>185823.12</v>
      </c>
      <c r="N4474" s="17">
        <v>48450.6557</v>
      </c>
    </row>
    <row r="4475" spans="1:14">
      <c r="A4475" s="16">
        <v>46097</v>
      </c>
      <c r="B4475" t="s">
        <v>4511</v>
      </c>
      <c r="C4475" t="s">
        <v>26</v>
      </c>
      <c r="D4475" t="s">
        <v>27</v>
      </c>
      <c r="E4475" t="s">
        <v>17</v>
      </c>
      <c r="F4475" t="s">
        <v>3583</v>
      </c>
      <c r="G4475" t="s">
        <v>19</v>
      </c>
      <c r="H4475">
        <v>7</v>
      </c>
      <c r="I4475" s="17">
        <v>177950</v>
      </c>
      <c r="J4475" s="17">
        <v>21354</v>
      </c>
      <c r="K4475" s="17">
        <v>156596</v>
      </c>
      <c r="L4475" s="17">
        <v>109617.2</v>
      </c>
      <c r="M4475" s="17">
        <v>46978.8</v>
      </c>
      <c r="N4475" s="17">
        <v>77698.887</v>
      </c>
    </row>
    <row r="4476" spans="1:14">
      <c r="A4476" s="16">
        <v>46097</v>
      </c>
      <c r="B4476" t="s">
        <v>4512</v>
      </c>
      <c r="C4476" t="s">
        <v>47</v>
      </c>
      <c r="D4476" t="s">
        <v>48</v>
      </c>
      <c r="E4476" t="s">
        <v>35</v>
      </c>
      <c r="F4476" t="s">
        <v>3583</v>
      </c>
      <c r="G4476" t="s">
        <v>19</v>
      </c>
      <c r="H4476">
        <v>8</v>
      </c>
      <c r="I4476" s="17">
        <v>414657</v>
      </c>
      <c r="J4476" s="17">
        <v>0</v>
      </c>
      <c r="K4476" s="17">
        <v>414657</v>
      </c>
      <c r="L4476" s="17">
        <v>298553.04</v>
      </c>
      <c r="M4476" s="17">
        <v>116103.96</v>
      </c>
      <c r="N4476" s="17">
        <v>48450.6557</v>
      </c>
    </row>
    <row r="4477" spans="1:14">
      <c r="A4477" s="16">
        <v>46097</v>
      </c>
      <c r="B4477" t="s">
        <v>4513</v>
      </c>
      <c r="C4477" t="s">
        <v>29</v>
      </c>
      <c r="D4477" t="s">
        <v>30</v>
      </c>
      <c r="E4477" t="s">
        <v>31</v>
      </c>
      <c r="F4477" t="s">
        <v>3583</v>
      </c>
      <c r="G4477" t="s">
        <v>19</v>
      </c>
      <c r="H4477">
        <v>10</v>
      </c>
      <c r="I4477" s="17">
        <v>197843</v>
      </c>
      <c r="J4477" s="17">
        <v>7913.72</v>
      </c>
      <c r="K4477" s="17">
        <v>189929.28</v>
      </c>
      <c r="L4477" s="17">
        <v>117756.15</v>
      </c>
      <c r="M4477" s="17">
        <v>72173.13</v>
      </c>
      <c r="N4477" s="17">
        <v>86680.49890000001</v>
      </c>
    </row>
    <row r="4478" spans="1:14">
      <c r="A4478" s="16">
        <v>46097</v>
      </c>
      <c r="B4478" t="s">
        <v>4514</v>
      </c>
      <c r="C4478" t="s">
        <v>29</v>
      </c>
      <c r="D4478" t="s">
        <v>30</v>
      </c>
      <c r="E4478" t="s">
        <v>31</v>
      </c>
      <c r="F4478" t="s">
        <v>3583</v>
      </c>
      <c r="G4478" t="s">
        <v>19</v>
      </c>
      <c r="H4478">
        <v>8</v>
      </c>
      <c r="I4478" s="17">
        <v>759544</v>
      </c>
      <c r="J4478" s="17">
        <v>0</v>
      </c>
      <c r="K4478" s="17">
        <v>759544</v>
      </c>
      <c r="L4478" s="17">
        <v>470917.28</v>
      </c>
      <c r="M4478" s="17">
        <v>288626.72</v>
      </c>
      <c r="N4478" s="17">
        <v>86680.49890000001</v>
      </c>
    </row>
    <row r="4479" spans="1:14">
      <c r="A4479" s="16">
        <v>46097</v>
      </c>
      <c r="B4479" t="s">
        <v>4515</v>
      </c>
      <c r="C4479" t="s">
        <v>29</v>
      </c>
      <c r="D4479" t="s">
        <v>30</v>
      </c>
      <c r="E4479" t="s">
        <v>31</v>
      </c>
      <c r="F4479" t="s">
        <v>3583</v>
      </c>
      <c r="G4479" t="s">
        <v>19</v>
      </c>
      <c r="H4479">
        <v>7</v>
      </c>
      <c r="I4479" s="17">
        <v>809247</v>
      </c>
      <c r="J4479" s="17">
        <v>56647.29</v>
      </c>
      <c r="K4479" s="17">
        <v>752599.71</v>
      </c>
      <c r="L4479" s="17">
        <v>466611.82</v>
      </c>
      <c r="M4479" s="17">
        <v>285987.89</v>
      </c>
      <c r="N4479" s="17">
        <v>86680.49890000001</v>
      </c>
    </row>
    <row r="4480" spans="1:14">
      <c r="A4480" s="16">
        <v>46097</v>
      </c>
      <c r="B4480" t="s">
        <v>4516</v>
      </c>
      <c r="C4480" t="s">
        <v>29</v>
      </c>
      <c r="D4480" t="s">
        <v>30</v>
      </c>
      <c r="E4480" t="s">
        <v>31</v>
      </c>
      <c r="F4480" t="s">
        <v>3583</v>
      </c>
      <c r="G4480" t="s">
        <v>19</v>
      </c>
      <c r="H4480">
        <v>7</v>
      </c>
      <c r="I4480" s="17">
        <v>476163</v>
      </c>
      <c r="J4480" s="17">
        <v>66662.82000000001</v>
      </c>
      <c r="K4480" s="17">
        <v>409500.18</v>
      </c>
      <c r="L4480" s="17">
        <v>253890.11</v>
      </c>
      <c r="M4480" s="17">
        <v>155610.07</v>
      </c>
      <c r="N4480" s="17">
        <v>86680.49890000001</v>
      </c>
    </row>
    <row r="4481" spans="1:14">
      <c r="A4481" s="16">
        <v>46097</v>
      </c>
      <c r="B4481" t="s">
        <v>4517</v>
      </c>
      <c r="C4481" t="s">
        <v>73</v>
      </c>
      <c r="D4481" t="s">
        <v>74</v>
      </c>
      <c r="E4481" t="s">
        <v>24</v>
      </c>
      <c r="F4481" t="s">
        <v>3583</v>
      </c>
      <c r="G4481" t="s">
        <v>19</v>
      </c>
      <c r="H4481">
        <v>3</v>
      </c>
      <c r="I4481" s="17">
        <v>636641</v>
      </c>
      <c r="J4481" s="17">
        <v>12732.82</v>
      </c>
      <c r="K4481" s="17">
        <v>623908.1800000001</v>
      </c>
      <c r="L4481" s="17">
        <v>474170.22</v>
      </c>
      <c r="M4481" s="17">
        <v>149737.96</v>
      </c>
      <c r="N4481" s="17">
        <v>169267.764</v>
      </c>
    </row>
    <row r="4482" spans="1:14">
      <c r="A4482" s="16">
        <v>46097</v>
      </c>
      <c r="B4482" t="s">
        <v>4518</v>
      </c>
      <c r="C4482" t="s">
        <v>15</v>
      </c>
      <c r="D4482" t="s">
        <v>16</v>
      </c>
      <c r="E4482" t="s">
        <v>17</v>
      </c>
      <c r="F4482" t="s">
        <v>3583</v>
      </c>
      <c r="G4482" t="s">
        <v>19</v>
      </c>
      <c r="H4482">
        <v>2</v>
      </c>
      <c r="I4482" s="17">
        <v>56394</v>
      </c>
      <c r="J4482" s="17">
        <v>6767.28</v>
      </c>
      <c r="K4482" s="17">
        <v>49626.72</v>
      </c>
      <c r="L4482" s="17">
        <v>34738.7</v>
      </c>
      <c r="M4482" s="17">
        <v>14888.02</v>
      </c>
      <c r="N4482" s="17">
        <v>77698.887</v>
      </c>
    </row>
    <row r="4483" spans="1:14">
      <c r="A4483" s="16">
        <v>46097</v>
      </c>
      <c r="B4483" t="s">
        <v>4519</v>
      </c>
      <c r="C4483" t="s">
        <v>73</v>
      </c>
      <c r="D4483" t="s">
        <v>74</v>
      </c>
      <c r="E4483" t="s">
        <v>24</v>
      </c>
      <c r="F4483" t="s">
        <v>3583</v>
      </c>
      <c r="G4483" t="s">
        <v>19</v>
      </c>
      <c r="H4483">
        <v>8</v>
      </c>
      <c r="I4483" s="17">
        <v>198299</v>
      </c>
      <c r="J4483" s="17">
        <v>15863.92</v>
      </c>
      <c r="K4483" s="17">
        <v>182435.08</v>
      </c>
      <c r="L4483" s="17">
        <v>138650.66</v>
      </c>
      <c r="M4483" s="17">
        <v>43784.42</v>
      </c>
      <c r="N4483" s="17">
        <v>169267.764</v>
      </c>
    </row>
    <row r="4484" spans="1:14">
      <c r="A4484" s="16">
        <v>46097</v>
      </c>
      <c r="B4484" t="s">
        <v>4520</v>
      </c>
      <c r="C4484" t="s">
        <v>43</v>
      </c>
      <c r="D4484" t="s">
        <v>44</v>
      </c>
      <c r="E4484" t="s">
        <v>31</v>
      </c>
      <c r="F4484" t="s">
        <v>3583</v>
      </c>
      <c r="G4484" t="s">
        <v>19</v>
      </c>
      <c r="H4484">
        <v>4</v>
      </c>
      <c r="I4484" s="17">
        <v>847583</v>
      </c>
      <c r="J4484" s="17">
        <v>118661.62</v>
      </c>
      <c r="K4484" s="17">
        <v>728921.38</v>
      </c>
      <c r="L4484" s="17">
        <v>451931.26</v>
      </c>
      <c r="M4484" s="17">
        <v>276990.12</v>
      </c>
      <c r="N4484" s="17">
        <v>86680.49890000001</v>
      </c>
    </row>
    <row r="4485" spans="1:14">
      <c r="A4485" s="16">
        <v>46097</v>
      </c>
      <c r="B4485" t="s">
        <v>4521</v>
      </c>
      <c r="C4485" t="s">
        <v>43</v>
      </c>
      <c r="D4485" t="s">
        <v>44</v>
      </c>
      <c r="E4485" t="s">
        <v>31</v>
      </c>
      <c r="F4485" t="s">
        <v>3583</v>
      </c>
      <c r="G4485" t="s">
        <v>19</v>
      </c>
      <c r="H4485">
        <v>1</v>
      </c>
      <c r="I4485" s="17">
        <v>73159</v>
      </c>
      <c r="J4485" s="17">
        <v>1463.18</v>
      </c>
      <c r="K4485" s="17">
        <v>71695.82000000001</v>
      </c>
      <c r="L4485" s="17">
        <v>44451.41</v>
      </c>
      <c r="M4485" s="17">
        <v>27244.41</v>
      </c>
      <c r="N4485" s="17">
        <v>86680.49890000001</v>
      </c>
    </row>
    <row r="4486" spans="1:14">
      <c r="A4486" s="16">
        <v>46097</v>
      </c>
      <c r="B4486" t="s">
        <v>4522</v>
      </c>
      <c r="C4486" t="s">
        <v>47</v>
      </c>
      <c r="D4486" t="s">
        <v>48</v>
      </c>
      <c r="E4486" t="s">
        <v>35</v>
      </c>
      <c r="F4486" t="s">
        <v>3583</v>
      </c>
      <c r="G4486" t="s">
        <v>19</v>
      </c>
      <c r="H4486">
        <v>10</v>
      </c>
      <c r="I4486" s="17">
        <v>50853</v>
      </c>
      <c r="J4486" s="17">
        <v>4068.24</v>
      </c>
      <c r="K4486" s="17">
        <v>46784.76</v>
      </c>
      <c r="L4486" s="17">
        <v>33685.03</v>
      </c>
      <c r="M4486" s="17">
        <v>13099.73</v>
      </c>
      <c r="N4486" s="17">
        <v>48450.6557</v>
      </c>
    </row>
    <row r="4487" spans="1:14">
      <c r="A4487" s="16">
        <v>46097</v>
      </c>
      <c r="B4487" t="s">
        <v>4523</v>
      </c>
      <c r="C4487" t="s">
        <v>15</v>
      </c>
      <c r="D4487" t="s">
        <v>16</v>
      </c>
      <c r="E4487" t="s">
        <v>17</v>
      </c>
      <c r="F4487" t="s">
        <v>3583</v>
      </c>
      <c r="G4487" t="s">
        <v>19</v>
      </c>
      <c r="H4487">
        <v>5</v>
      </c>
      <c r="I4487" s="17">
        <v>225672</v>
      </c>
      <c r="J4487" s="17">
        <v>0</v>
      </c>
      <c r="K4487" s="17">
        <v>225672</v>
      </c>
      <c r="L4487" s="17">
        <v>157970.4</v>
      </c>
      <c r="M4487" s="17">
        <v>67701.60000000001</v>
      </c>
      <c r="N4487" s="17">
        <v>77698.887</v>
      </c>
    </row>
    <row r="4488" spans="1:14">
      <c r="A4488" s="16">
        <v>46097</v>
      </c>
      <c r="B4488" t="s">
        <v>4524</v>
      </c>
      <c r="C4488" t="s">
        <v>15</v>
      </c>
      <c r="D4488" t="s">
        <v>16</v>
      </c>
      <c r="E4488" t="s">
        <v>17</v>
      </c>
      <c r="F4488" t="s">
        <v>3583</v>
      </c>
      <c r="G4488" t="s">
        <v>19</v>
      </c>
      <c r="H4488">
        <v>6</v>
      </c>
      <c r="I4488" s="17">
        <v>370885</v>
      </c>
      <c r="J4488" s="17">
        <v>11126.55</v>
      </c>
      <c r="K4488" s="17">
        <v>359758.45</v>
      </c>
      <c r="L4488" s="17">
        <v>251830.91</v>
      </c>
      <c r="M4488" s="17">
        <v>107927.54</v>
      </c>
      <c r="N4488" s="17">
        <v>77698.887</v>
      </c>
    </row>
    <row r="4489" spans="1:14">
      <c r="A4489" s="16">
        <v>46097</v>
      </c>
      <c r="B4489" t="s">
        <v>4525</v>
      </c>
      <c r="C4489" t="s">
        <v>26</v>
      </c>
      <c r="D4489" t="s">
        <v>27</v>
      </c>
      <c r="E4489" t="s">
        <v>17</v>
      </c>
      <c r="F4489" t="s">
        <v>3583</v>
      </c>
      <c r="G4489" t="s">
        <v>19</v>
      </c>
      <c r="H4489">
        <v>6</v>
      </c>
      <c r="I4489" s="17">
        <v>390880</v>
      </c>
      <c r="J4489" s="17">
        <v>19544</v>
      </c>
      <c r="K4489" s="17">
        <v>371336</v>
      </c>
      <c r="L4489" s="17">
        <v>259935.2</v>
      </c>
      <c r="M4489" s="17">
        <v>111400.8</v>
      </c>
      <c r="N4489" s="17">
        <v>77698.887</v>
      </c>
    </row>
    <row r="4490" spans="1:14">
      <c r="A4490" s="16">
        <v>46097</v>
      </c>
      <c r="B4490" t="s">
        <v>4526</v>
      </c>
      <c r="C4490" t="s">
        <v>15</v>
      </c>
      <c r="D4490" t="s">
        <v>16</v>
      </c>
      <c r="E4490" t="s">
        <v>17</v>
      </c>
      <c r="F4490" t="s">
        <v>3583</v>
      </c>
      <c r="G4490" t="s">
        <v>19</v>
      </c>
      <c r="H4490">
        <v>9</v>
      </c>
      <c r="I4490" s="17">
        <v>472707</v>
      </c>
      <c r="J4490" s="17">
        <v>47270.7</v>
      </c>
      <c r="K4490" s="17">
        <v>425436.3</v>
      </c>
      <c r="L4490" s="17">
        <v>297805.41</v>
      </c>
      <c r="M4490" s="17">
        <v>127630.89</v>
      </c>
      <c r="N4490" s="17">
        <v>77698.887</v>
      </c>
    </row>
    <row r="4491" spans="1:14">
      <c r="A4491" s="16">
        <v>46097</v>
      </c>
      <c r="B4491" t="s">
        <v>4527</v>
      </c>
      <c r="C4491" t="s">
        <v>73</v>
      </c>
      <c r="D4491" t="s">
        <v>74</v>
      </c>
      <c r="E4491" t="s">
        <v>24</v>
      </c>
      <c r="F4491" t="s">
        <v>3583</v>
      </c>
      <c r="G4491" t="s">
        <v>19</v>
      </c>
      <c r="H4491">
        <v>2</v>
      </c>
      <c r="I4491" s="17">
        <v>47632</v>
      </c>
      <c r="J4491" s="17">
        <v>0</v>
      </c>
      <c r="K4491" s="17">
        <v>47632</v>
      </c>
      <c r="L4491" s="17">
        <v>36200.32</v>
      </c>
      <c r="M4491" s="17">
        <v>11431.68</v>
      </c>
      <c r="N4491" s="17">
        <v>169267.764</v>
      </c>
    </row>
    <row r="4492" spans="1:14">
      <c r="A4492" s="16">
        <v>46097</v>
      </c>
      <c r="B4492" t="s">
        <v>4528</v>
      </c>
      <c r="C4492" t="s">
        <v>29</v>
      </c>
      <c r="D4492" t="s">
        <v>30</v>
      </c>
      <c r="E4492" t="s">
        <v>31</v>
      </c>
      <c r="F4492" t="s">
        <v>3583</v>
      </c>
      <c r="G4492" t="s">
        <v>19</v>
      </c>
      <c r="H4492">
        <v>7</v>
      </c>
      <c r="I4492" s="17">
        <v>489640</v>
      </c>
      <c r="J4492" s="17">
        <v>0</v>
      </c>
      <c r="K4492" s="17">
        <v>489640</v>
      </c>
      <c r="L4492" s="17">
        <v>303576.8</v>
      </c>
      <c r="M4492" s="17">
        <v>186063.2</v>
      </c>
      <c r="N4492" s="17">
        <v>86680.49890000001</v>
      </c>
    </row>
    <row r="4493" spans="1:14">
      <c r="A4493" s="16">
        <v>46097</v>
      </c>
      <c r="B4493" t="s">
        <v>4529</v>
      </c>
      <c r="C4493" t="s">
        <v>22</v>
      </c>
      <c r="D4493" t="s">
        <v>23</v>
      </c>
      <c r="E4493" t="s">
        <v>24</v>
      </c>
      <c r="F4493" t="s">
        <v>3583</v>
      </c>
      <c r="G4493" t="s">
        <v>19</v>
      </c>
      <c r="H4493">
        <v>4</v>
      </c>
      <c r="I4493" s="17">
        <v>545317</v>
      </c>
      <c r="J4493" s="17">
        <v>0</v>
      </c>
      <c r="K4493" s="17">
        <v>545317</v>
      </c>
      <c r="L4493" s="17">
        <v>414440.92</v>
      </c>
      <c r="M4493" s="17">
        <v>130876.08</v>
      </c>
      <c r="N4493" s="17">
        <v>169267.764</v>
      </c>
    </row>
    <row r="4494" spans="1:14">
      <c r="A4494" s="16">
        <v>46097</v>
      </c>
      <c r="B4494" t="s">
        <v>4530</v>
      </c>
      <c r="C4494" t="s">
        <v>26</v>
      </c>
      <c r="D4494" t="s">
        <v>27</v>
      </c>
      <c r="E4494" t="s">
        <v>17</v>
      </c>
      <c r="F4494" t="s">
        <v>3583</v>
      </c>
      <c r="G4494" t="s">
        <v>19</v>
      </c>
      <c r="H4494">
        <v>2</v>
      </c>
      <c r="I4494" s="17">
        <v>522147</v>
      </c>
      <c r="J4494" s="17">
        <v>57436.17</v>
      </c>
      <c r="K4494" s="17">
        <v>464710.83</v>
      </c>
      <c r="L4494" s="17">
        <v>325297.58</v>
      </c>
      <c r="M4494" s="17">
        <v>139413.25</v>
      </c>
      <c r="N4494" s="17">
        <v>77698.887</v>
      </c>
    </row>
    <row r="4495" spans="1:14">
      <c r="A4495" s="16">
        <v>46097</v>
      </c>
      <c r="B4495" t="s">
        <v>4531</v>
      </c>
      <c r="C4495" t="s">
        <v>15</v>
      </c>
      <c r="D4495" t="s">
        <v>16</v>
      </c>
      <c r="E4495" t="s">
        <v>17</v>
      </c>
      <c r="F4495" t="s">
        <v>3583</v>
      </c>
      <c r="G4495" t="s">
        <v>19</v>
      </c>
      <c r="H4495">
        <v>8</v>
      </c>
      <c r="I4495" s="17">
        <v>792546</v>
      </c>
      <c r="J4495" s="17">
        <v>110956.44</v>
      </c>
      <c r="K4495" s="17">
        <v>681589.5600000001</v>
      </c>
      <c r="L4495" s="17">
        <v>477112.69</v>
      </c>
      <c r="M4495" s="17">
        <v>204476.87</v>
      </c>
      <c r="N4495" s="17">
        <v>77698.887</v>
      </c>
    </row>
    <row r="4496" spans="1:14">
      <c r="A4496" s="16">
        <v>46097</v>
      </c>
      <c r="B4496" t="s">
        <v>4532</v>
      </c>
      <c r="C4496" t="s">
        <v>29</v>
      </c>
      <c r="D4496" t="s">
        <v>30</v>
      </c>
      <c r="E4496" t="s">
        <v>31</v>
      </c>
      <c r="F4496" t="s">
        <v>3583</v>
      </c>
      <c r="G4496" t="s">
        <v>19</v>
      </c>
      <c r="H4496">
        <v>1</v>
      </c>
      <c r="I4496" s="17">
        <v>346940</v>
      </c>
      <c r="J4496" s="17">
        <v>17347</v>
      </c>
      <c r="K4496" s="17">
        <v>329593</v>
      </c>
      <c r="L4496" s="17">
        <v>204347.66</v>
      </c>
      <c r="M4496" s="17">
        <v>125245.34</v>
      </c>
      <c r="N4496" s="17">
        <v>86680.49890000001</v>
      </c>
    </row>
    <row r="4497" spans="1:14">
      <c r="A4497" s="16">
        <v>46097</v>
      </c>
      <c r="B4497" t="s">
        <v>4533</v>
      </c>
      <c r="C4497" t="s">
        <v>26</v>
      </c>
      <c r="D4497" t="s">
        <v>27</v>
      </c>
      <c r="E4497" t="s">
        <v>17</v>
      </c>
      <c r="F4497" t="s">
        <v>3583</v>
      </c>
      <c r="G4497" t="s">
        <v>19</v>
      </c>
      <c r="H4497">
        <v>1</v>
      </c>
      <c r="I4497" s="17">
        <v>652428</v>
      </c>
      <c r="J4497" s="17">
        <v>26097.12</v>
      </c>
      <c r="K4497" s="17">
        <v>626330.88</v>
      </c>
      <c r="L4497" s="17">
        <v>438431.62</v>
      </c>
      <c r="M4497" s="17">
        <v>187899.26</v>
      </c>
      <c r="N4497" s="17">
        <v>77698.887</v>
      </c>
    </row>
    <row r="4498" spans="1:14">
      <c r="A4498" s="16">
        <v>46097</v>
      </c>
      <c r="B4498" t="s">
        <v>4534</v>
      </c>
      <c r="C4498" t="s">
        <v>15</v>
      </c>
      <c r="D4498" t="s">
        <v>16</v>
      </c>
      <c r="E4498" t="s">
        <v>17</v>
      </c>
      <c r="F4498" t="s">
        <v>3583</v>
      </c>
      <c r="G4498" t="s">
        <v>19</v>
      </c>
      <c r="H4498">
        <v>8</v>
      </c>
      <c r="I4498" s="17">
        <v>598469</v>
      </c>
      <c r="J4498" s="17">
        <v>65831.59</v>
      </c>
      <c r="K4498" s="17">
        <v>532637.41</v>
      </c>
      <c r="L4498" s="17">
        <v>372846.19</v>
      </c>
      <c r="M4498" s="17">
        <v>159791.22</v>
      </c>
      <c r="N4498" s="17">
        <v>77698.887</v>
      </c>
    </row>
    <row r="4499" spans="1:14">
      <c r="A4499" s="16">
        <v>46097</v>
      </c>
      <c r="B4499" t="s">
        <v>4535</v>
      </c>
      <c r="C4499" t="s">
        <v>43</v>
      </c>
      <c r="D4499" t="s">
        <v>44</v>
      </c>
      <c r="E4499" t="s">
        <v>31</v>
      </c>
      <c r="F4499" t="s">
        <v>3583</v>
      </c>
      <c r="G4499" t="s">
        <v>19</v>
      </c>
      <c r="H4499">
        <v>8</v>
      </c>
      <c r="I4499" s="17">
        <v>343410</v>
      </c>
      <c r="J4499" s="17">
        <v>13736.4</v>
      </c>
      <c r="K4499" s="17">
        <v>329673.6</v>
      </c>
      <c r="L4499" s="17">
        <v>204397.63</v>
      </c>
      <c r="M4499" s="17">
        <v>125275.97</v>
      </c>
      <c r="N4499" s="17">
        <v>86680.49890000001</v>
      </c>
    </row>
    <row r="4500" spans="1:14">
      <c r="A4500" s="16">
        <v>46097</v>
      </c>
      <c r="B4500" t="s">
        <v>4536</v>
      </c>
      <c r="C4500" t="s">
        <v>33</v>
      </c>
      <c r="D4500" t="s">
        <v>34</v>
      </c>
      <c r="E4500" t="s">
        <v>35</v>
      </c>
      <c r="F4500" t="s">
        <v>3583</v>
      </c>
      <c r="G4500" t="s">
        <v>19</v>
      </c>
      <c r="H4500">
        <v>2</v>
      </c>
      <c r="I4500" s="17">
        <v>565951</v>
      </c>
      <c r="J4500" s="17">
        <v>0</v>
      </c>
      <c r="K4500" s="17">
        <v>565951</v>
      </c>
      <c r="L4500" s="17">
        <v>407484.72</v>
      </c>
      <c r="M4500" s="17">
        <v>158466.28</v>
      </c>
      <c r="N4500" s="17">
        <v>48450.6557</v>
      </c>
    </row>
    <row r="4501" spans="1:14">
      <c r="A4501" s="16">
        <v>46097</v>
      </c>
      <c r="B4501" t="s">
        <v>4537</v>
      </c>
      <c r="C4501" t="s">
        <v>15</v>
      </c>
      <c r="D4501" t="s">
        <v>16</v>
      </c>
      <c r="E4501" t="s">
        <v>17</v>
      </c>
      <c r="F4501" t="s">
        <v>3583</v>
      </c>
      <c r="G4501" t="s">
        <v>19</v>
      </c>
      <c r="H4501">
        <v>6</v>
      </c>
      <c r="I4501" s="17">
        <v>608147</v>
      </c>
      <c r="J4501" s="17">
        <v>72977.64</v>
      </c>
      <c r="K4501" s="17">
        <v>535169.36</v>
      </c>
      <c r="L4501" s="17">
        <v>374618.55</v>
      </c>
      <c r="M4501" s="17">
        <v>160550.81</v>
      </c>
      <c r="N4501" s="17">
        <v>77698.887</v>
      </c>
    </row>
    <row r="4502" spans="1:14">
      <c r="A4502" s="16">
        <v>46097</v>
      </c>
      <c r="B4502" t="s">
        <v>4538</v>
      </c>
      <c r="C4502" t="s">
        <v>26</v>
      </c>
      <c r="D4502" t="s">
        <v>27</v>
      </c>
      <c r="E4502" t="s">
        <v>17</v>
      </c>
      <c r="F4502" t="s">
        <v>3583</v>
      </c>
      <c r="G4502" t="s">
        <v>19</v>
      </c>
      <c r="H4502">
        <v>10</v>
      </c>
      <c r="I4502" s="17">
        <v>127607</v>
      </c>
      <c r="J4502" s="17">
        <v>0</v>
      </c>
      <c r="K4502" s="17">
        <v>127607</v>
      </c>
      <c r="L4502" s="17">
        <v>89324.89999999999</v>
      </c>
      <c r="M4502" s="17">
        <v>38282.1</v>
      </c>
      <c r="N4502" s="17">
        <v>77698.887</v>
      </c>
    </row>
    <row r="4503" spans="1:14">
      <c r="A4503" s="16">
        <v>46097</v>
      </c>
      <c r="B4503" t="s">
        <v>4539</v>
      </c>
      <c r="C4503" t="s">
        <v>33</v>
      </c>
      <c r="D4503" t="s">
        <v>34</v>
      </c>
      <c r="E4503" t="s">
        <v>35</v>
      </c>
      <c r="F4503" t="s">
        <v>3583</v>
      </c>
      <c r="G4503" t="s">
        <v>19</v>
      </c>
      <c r="H4503">
        <v>10</v>
      </c>
      <c r="I4503" s="17">
        <v>187024</v>
      </c>
      <c r="J4503" s="17">
        <v>9351.200000000001</v>
      </c>
      <c r="K4503" s="17">
        <v>177672.8</v>
      </c>
      <c r="L4503" s="17">
        <v>127924.42</v>
      </c>
      <c r="M4503" s="17">
        <v>49748.38</v>
      </c>
      <c r="N4503" s="17">
        <v>48450.6557</v>
      </c>
    </row>
    <row r="4504" spans="1:14">
      <c r="A4504" s="16">
        <v>46097</v>
      </c>
      <c r="B4504" t="s">
        <v>4540</v>
      </c>
      <c r="C4504" t="s">
        <v>73</v>
      </c>
      <c r="D4504" t="s">
        <v>74</v>
      </c>
      <c r="E4504" t="s">
        <v>24</v>
      </c>
      <c r="F4504" t="s">
        <v>3583</v>
      </c>
      <c r="G4504" t="s">
        <v>19</v>
      </c>
      <c r="H4504">
        <v>4</v>
      </c>
      <c r="I4504" s="17">
        <v>393073</v>
      </c>
      <c r="J4504" s="17">
        <v>51099.49</v>
      </c>
      <c r="K4504" s="17">
        <v>341973.51</v>
      </c>
      <c r="L4504" s="17">
        <v>259899.87</v>
      </c>
      <c r="M4504" s="17">
        <v>82073.64</v>
      </c>
      <c r="N4504" s="17">
        <v>169267.764</v>
      </c>
    </row>
    <row r="4505" spans="1:14">
      <c r="A4505" s="16">
        <v>46098</v>
      </c>
      <c r="B4505" t="s">
        <v>4541</v>
      </c>
      <c r="C4505" t="s">
        <v>43</v>
      </c>
      <c r="D4505" t="s">
        <v>44</v>
      </c>
      <c r="E4505" t="s">
        <v>31</v>
      </c>
      <c r="F4505" t="s">
        <v>3583</v>
      </c>
      <c r="G4505" t="s">
        <v>19</v>
      </c>
      <c r="H4505">
        <v>6</v>
      </c>
      <c r="I4505" s="17">
        <v>157978</v>
      </c>
      <c r="J4505" s="17">
        <v>0</v>
      </c>
      <c r="K4505" s="17">
        <v>157978</v>
      </c>
      <c r="L4505" s="17">
        <v>97946.36</v>
      </c>
      <c r="M4505" s="17">
        <v>60031.64</v>
      </c>
      <c r="N4505" s="17">
        <v>86680.49890000001</v>
      </c>
    </row>
    <row r="4506" spans="1:14">
      <c r="A4506" s="16">
        <v>46098</v>
      </c>
      <c r="B4506" t="s">
        <v>4542</v>
      </c>
      <c r="C4506" t="s">
        <v>26</v>
      </c>
      <c r="D4506" t="s">
        <v>27</v>
      </c>
      <c r="E4506" t="s">
        <v>17</v>
      </c>
      <c r="F4506" t="s">
        <v>3583</v>
      </c>
      <c r="G4506" t="s">
        <v>19</v>
      </c>
      <c r="H4506">
        <v>5</v>
      </c>
      <c r="I4506" s="17">
        <v>257080</v>
      </c>
      <c r="J4506" s="17">
        <v>0</v>
      </c>
      <c r="K4506" s="17">
        <v>257080</v>
      </c>
      <c r="L4506" s="17">
        <v>179956</v>
      </c>
      <c r="M4506" s="17">
        <v>77124</v>
      </c>
      <c r="N4506" s="17">
        <v>77698.887</v>
      </c>
    </row>
    <row r="4507" spans="1:14">
      <c r="A4507" s="16">
        <v>46098</v>
      </c>
      <c r="B4507" t="s">
        <v>4543</v>
      </c>
      <c r="C4507" t="s">
        <v>73</v>
      </c>
      <c r="D4507" t="s">
        <v>74</v>
      </c>
      <c r="E4507" t="s">
        <v>24</v>
      </c>
      <c r="F4507" t="s">
        <v>3583</v>
      </c>
      <c r="G4507" t="s">
        <v>19</v>
      </c>
      <c r="H4507">
        <v>11</v>
      </c>
      <c r="I4507" s="17">
        <v>333998</v>
      </c>
      <c r="J4507" s="17">
        <v>23379.86</v>
      </c>
      <c r="K4507" s="17">
        <v>310618.14</v>
      </c>
      <c r="L4507" s="17">
        <v>236069.79</v>
      </c>
      <c r="M4507" s="17">
        <v>74548.35000000001</v>
      </c>
      <c r="N4507" s="17">
        <v>169267.764</v>
      </c>
    </row>
    <row r="4508" spans="1:14">
      <c r="A4508" s="16">
        <v>46098</v>
      </c>
      <c r="B4508" t="s">
        <v>4544</v>
      </c>
      <c r="C4508" t="s">
        <v>15</v>
      </c>
      <c r="D4508" t="s">
        <v>16</v>
      </c>
      <c r="E4508" t="s">
        <v>17</v>
      </c>
      <c r="F4508" t="s">
        <v>3583</v>
      </c>
      <c r="G4508" t="s">
        <v>19</v>
      </c>
      <c r="H4508">
        <v>1</v>
      </c>
      <c r="I4508" s="17">
        <v>343051</v>
      </c>
      <c r="J4508" s="17">
        <v>0</v>
      </c>
      <c r="K4508" s="17">
        <v>343051</v>
      </c>
      <c r="L4508" s="17">
        <v>240135.7</v>
      </c>
      <c r="M4508" s="17">
        <v>102915.3</v>
      </c>
      <c r="N4508" s="17">
        <v>77698.887</v>
      </c>
    </row>
    <row r="4509" spans="1:14">
      <c r="A4509" s="16">
        <v>46098</v>
      </c>
      <c r="B4509" t="s">
        <v>4545</v>
      </c>
      <c r="C4509" t="s">
        <v>43</v>
      </c>
      <c r="D4509" t="s">
        <v>44</v>
      </c>
      <c r="E4509" t="s">
        <v>31</v>
      </c>
      <c r="F4509" t="s">
        <v>3583</v>
      </c>
      <c r="G4509" t="s">
        <v>19</v>
      </c>
      <c r="H4509">
        <v>9</v>
      </c>
      <c r="I4509" s="17">
        <v>824133</v>
      </c>
      <c r="J4509" s="17">
        <v>16482.66</v>
      </c>
      <c r="K4509" s="17">
        <v>807650.34</v>
      </c>
      <c r="L4509" s="17">
        <v>500743.21</v>
      </c>
      <c r="M4509" s="17">
        <v>306907.13</v>
      </c>
      <c r="N4509" s="17">
        <v>86680.49890000001</v>
      </c>
    </row>
    <row r="4510" spans="1:14">
      <c r="A4510" s="16">
        <v>46098</v>
      </c>
      <c r="B4510" t="s">
        <v>4546</v>
      </c>
      <c r="C4510" t="s">
        <v>26</v>
      </c>
      <c r="D4510" t="s">
        <v>27</v>
      </c>
      <c r="E4510" t="s">
        <v>17</v>
      </c>
      <c r="F4510" t="s">
        <v>3583</v>
      </c>
      <c r="G4510" t="s">
        <v>19</v>
      </c>
      <c r="H4510">
        <v>6</v>
      </c>
      <c r="I4510" s="17">
        <v>494338</v>
      </c>
      <c r="J4510" s="17">
        <v>59320.56</v>
      </c>
      <c r="K4510" s="17">
        <v>435017.44</v>
      </c>
      <c r="L4510" s="17">
        <v>304512.21</v>
      </c>
      <c r="M4510" s="17">
        <v>130505.23</v>
      </c>
      <c r="N4510" s="17">
        <v>77698.887</v>
      </c>
    </row>
    <row r="4511" spans="1:14">
      <c r="A4511" s="16">
        <v>46098</v>
      </c>
      <c r="B4511" t="s">
        <v>4547</v>
      </c>
      <c r="C4511" t="s">
        <v>47</v>
      </c>
      <c r="D4511" t="s">
        <v>48</v>
      </c>
      <c r="E4511" t="s">
        <v>35</v>
      </c>
      <c r="F4511" t="s">
        <v>3583</v>
      </c>
      <c r="G4511" t="s">
        <v>19</v>
      </c>
      <c r="H4511">
        <v>9</v>
      </c>
      <c r="I4511" s="17">
        <v>795139</v>
      </c>
      <c r="J4511" s="17">
        <v>0</v>
      </c>
      <c r="K4511" s="17">
        <v>795139</v>
      </c>
      <c r="L4511" s="17">
        <v>572500.08</v>
      </c>
      <c r="M4511" s="17">
        <v>222638.92</v>
      </c>
      <c r="N4511" s="17">
        <v>48450.6557</v>
      </c>
    </row>
    <row r="4512" spans="1:14">
      <c r="A4512" s="16">
        <v>46098</v>
      </c>
      <c r="B4512" t="s">
        <v>4548</v>
      </c>
      <c r="C4512" t="s">
        <v>22</v>
      </c>
      <c r="D4512" t="s">
        <v>23</v>
      </c>
      <c r="E4512" t="s">
        <v>24</v>
      </c>
      <c r="F4512" t="s">
        <v>3583</v>
      </c>
      <c r="G4512" t="s">
        <v>19</v>
      </c>
      <c r="H4512">
        <v>2</v>
      </c>
      <c r="I4512" s="17">
        <v>335627</v>
      </c>
      <c r="J4512" s="17">
        <v>0</v>
      </c>
      <c r="K4512" s="17">
        <v>335627</v>
      </c>
      <c r="L4512" s="17">
        <v>255076.52</v>
      </c>
      <c r="M4512" s="17">
        <v>80550.48</v>
      </c>
      <c r="N4512" s="17">
        <v>169267.764</v>
      </c>
    </row>
    <row r="4513" spans="1:14">
      <c r="A4513" s="16">
        <v>46098</v>
      </c>
      <c r="B4513" t="s">
        <v>4549</v>
      </c>
      <c r="C4513" t="s">
        <v>22</v>
      </c>
      <c r="D4513" t="s">
        <v>23</v>
      </c>
      <c r="E4513" t="s">
        <v>24</v>
      </c>
      <c r="F4513" t="s">
        <v>3583</v>
      </c>
      <c r="G4513" t="s">
        <v>19</v>
      </c>
      <c r="H4513">
        <v>12</v>
      </c>
      <c r="I4513" s="17">
        <v>598984</v>
      </c>
      <c r="J4513" s="17">
        <v>0</v>
      </c>
      <c r="K4513" s="17">
        <v>598984</v>
      </c>
      <c r="L4513" s="17">
        <v>455227.84</v>
      </c>
      <c r="M4513" s="17">
        <v>143756.16</v>
      </c>
      <c r="N4513" s="17">
        <v>169267.764</v>
      </c>
    </row>
    <row r="4514" spans="1:14">
      <c r="A4514" s="16">
        <v>46098</v>
      </c>
      <c r="B4514" t="s">
        <v>4550</v>
      </c>
      <c r="C4514" t="s">
        <v>33</v>
      </c>
      <c r="D4514" t="s">
        <v>34</v>
      </c>
      <c r="E4514" t="s">
        <v>35</v>
      </c>
      <c r="F4514" t="s">
        <v>3583</v>
      </c>
      <c r="G4514" t="s">
        <v>19</v>
      </c>
      <c r="H4514">
        <v>12</v>
      </c>
      <c r="I4514" s="17">
        <v>531804</v>
      </c>
      <c r="J4514" s="17">
        <v>15954.12</v>
      </c>
      <c r="K4514" s="17">
        <v>515849.88</v>
      </c>
      <c r="L4514" s="17">
        <v>371411.91</v>
      </c>
      <c r="M4514" s="17">
        <v>144437.97</v>
      </c>
      <c r="N4514" s="17">
        <v>48450.6557</v>
      </c>
    </row>
    <row r="4515" spans="1:14">
      <c r="A4515" s="16">
        <v>46098</v>
      </c>
      <c r="B4515" t="s">
        <v>4551</v>
      </c>
      <c r="C4515" t="s">
        <v>15</v>
      </c>
      <c r="D4515" t="s">
        <v>16</v>
      </c>
      <c r="E4515" t="s">
        <v>17</v>
      </c>
      <c r="F4515" t="s">
        <v>3583</v>
      </c>
      <c r="G4515" t="s">
        <v>19</v>
      </c>
      <c r="H4515">
        <v>12</v>
      </c>
      <c r="I4515" s="17">
        <v>704371</v>
      </c>
      <c r="J4515" s="17">
        <v>42262.26</v>
      </c>
      <c r="K4515" s="17">
        <v>662108.74</v>
      </c>
      <c r="L4515" s="17">
        <v>463476.12</v>
      </c>
      <c r="M4515" s="17">
        <v>198632.62</v>
      </c>
      <c r="N4515" s="17">
        <v>77698.887</v>
      </c>
    </row>
    <row r="4516" spans="1:14">
      <c r="A4516" s="16">
        <v>46098</v>
      </c>
      <c r="B4516" t="s">
        <v>4552</v>
      </c>
      <c r="C4516" t="s">
        <v>73</v>
      </c>
      <c r="D4516" t="s">
        <v>74</v>
      </c>
      <c r="E4516" t="s">
        <v>24</v>
      </c>
      <c r="F4516" t="s">
        <v>3583</v>
      </c>
      <c r="G4516" t="s">
        <v>19</v>
      </c>
      <c r="H4516">
        <v>9</v>
      </c>
      <c r="I4516" s="17">
        <v>472591</v>
      </c>
      <c r="J4516" s="17">
        <v>0</v>
      </c>
      <c r="K4516" s="17">
        <v>472591</v>
      </c>
      <c r="L4516" s="17">
        <v>359169.16</v>
      </c>
      <c r="M4516" s="17">
        <v>113421.84</v>
      </c>
      <c r="N4516" s="17">
        <v>169267.764</v>
      </c>
    </row>
    <row r="4517" spans="1:14">
      <c r="A4517" s="16">
        <v>46098</v>
      </c>
      <c r="B4517" t="s">
        <v>4553</v>
      </c>
      <c r="C4517" t="s">
        <v>15</v>
      </c>
      <c r="D4517" t="s">
        <v>16</v>
      </c>
      <c r="E4517" t="s">
        <v>17</v>
      </c>
      <c r="F4517" t="s">
        <v>3583</v>
      </c>
      <c r="G4517" t="s">
        <v>19</v>
      </c>
      <c r="H4517">
        <v>11</v>
      </c>
      <c r="I4517" s="17">
        <v>332105</v>
      </c>
      <c r="J4517" s="17">
        <v>16605.25</v>
      </c>
      <c r="K4517" s="17">
        <v>315499.75</v>
      </c>
      <c r="L4517" s="17">
        <v>220849.82</v>
      </c>
      <c r="M4517" s="17">
        <v>94649.92999999999</v>
      </c>
      <c r="N4517" s="17">
        <v>77698.887</v>
      </c>
    </row>
    <row r="4518" spans="1:14">
      <c r="A4518" s="16">
        <v>46098</v>
      </c>
      <c r="B4518" t="s">
        <v>4554</v>
      </c>
      <c r="C4518" t="s">
        <v>47</v>
      </c>
      <c r="D4518" t="s">
        <v>48</v>
      </c>
      <c r="E4518" t="s">
        <v>35</v>
      </c>
      <c r="F4518" t="s">
        <v>3583</v>
      </c>
      <c r="G4518" t="s">
        <v>19</v>
      </c>
      <c r="H4518">
        <v>5</v>
      </c>
      <c r="I4518" s="17">
        <v>594746</v>
      </c>
      <c r="J4518" s="17">
        <v>0</v>
      </c>
      <c r="K4518" s="17">
        <v>594746</v>
      </c>
      <c r="L4518" s="17">
        <v>428217.12</v>
      </c>
      <c r="M4518" s="17">
        <v>166528.88</v>
      </c>
      <c r="N4518" s="17">
        <v>48450.6557</v>
      </c>
    </row>
    <row r="4519" spans="1:14">
      <c r="A4519" s="16">
        <v>46098</v>
      </c>
      <c r="B4519" t="s">
        <v>4555</v>
      </c>
      <c r="C4519" t="s">
        <v>15</v>
      </c>
      <c r="D4519" t="s">
        <v>16</v>
      </c>
      <c r="E4519" t="s">
        <v>17</v>
      </c>
      <c r="F4519" t="s">
        <v>3583</v>
      </c>
      <c r="G4519" t="s">
        <v>19</v>
      </c>
      <c r="H4519">
        <v>6</v>
      </c>
      <c r="I4519" s="17">
        <v>97622</v>
      </c>
      <c r="J4519" s="17">
        <v>0</v>
      </c>
      <c r="K4519" s="17">
        <v>97622</v>
      </c>
      <c r="L4519" s="17">
        <v>68335.39999999999</v>
      </c>
      <c r="M4519" s="17">
        <v>29286.6</v>
      </c>
      <c r="N4519" s="17">
        <v>77698.887</v>
      </c>
    </row>
    <row r="4520" spans="1:14">
      <c r="A4520" s="16">
        <v>46098</v>
      </c>
      <c r="B4520" t="s">
        <v>4556</v>
      </c>
      <c r="C4520" t="s">
        <v>15</v>
      </c>
      <c r="D4520" t="s">
        <v>16</v>
      </c>
      <c r="E4520" t="s">
        <v>17</v>
      </c>
      <c r="F4520" t="s">
        <v>3583</v>
      </c>
      <c r="G4520" t="s">
        <v>19</v>
      </c>
      <c r="H4520">
        <v>12</v>
      </c>
      <c r="I4520" s="17">
        <v>378454</v>
      </c>
      <c r="J4520" s="17">
        <v>0</v>
      </c>
      <c r="K4520" s="17">
        <v>378454</v>
      </c>
      <c r="L4520" s="17">
        <v>264917.8</v>
      </c>
      <c r="M4520" s="17">
        <v>113536.2</v>
      </c>
      <c r="N4520" s="17">
        <v>77698.887</v>
      </c>
    </row>
    <row r="4521" spans="1:14">
      <c r="A4521" s="16">
        <v>46098</v>
      </c>
      <c r="B4521" t="s">
        <v>4557</v>
      </c>
      <c r="C4521" t="s">
        <v>43</v>
      </c>
      <c r="D4521" t="s">
        <v>44</v>
      </c>
      <c r="E4521" t="s">
        <v>31</v>
      </c>
      <c r="F4521" t="s">
        <v>3583</v>
      </c>
      <c r="G4521" t="s">
        <v>19</v>
      </c>
      <c r="H4521">
        <v>1</v>
      </c>
      <c r="I4521" s="17">
        <v>809744</v>
      </c>
      <c r="J4521" s="17">
        <v>32389.76</v>
      </c>
      <c r="K4521" s="17">
        <v>777354.24</v>
      </c>
      <c r="L4521" s="17">
        <v>481959.63</v>
      </c>
      <c r="M4521" s="17">
        <v>295394.61</v>
      </c>
      <c r="N4521" s="17">
        <v>86680.49890000001</v>
      </c>
    </row>
    <row r="4522" spans="1:14">
      <c r="A4522" s="16">
        <v>46098</v>
      </c>
      <c r="B4522" t="s">
        <v>4558</v>
      </c>
      <c r="C4522" t="s">
        <v>15</v>
      </c>
      <c r="D4522" t="s">
        <v>16</v>
      </c>
      <c r="E4522" t="s">
        <v>17</v>
      </c>
      <c r="F4522" t="s">
        <v>3583</v>
      </c>
      <c r="G4522" t="s">
        <v>19</v>
      </c>
      <c r="H4522">
        <v>2</v>
      </c>
      <c r="I4522" s="17">
        <v>168519</v>
      </c>
      <c r="J4522" s="17">
        <v>0</v>
      </c>
      <c r="K4522" s="17">
        <v>168519</v>
      </c>
      <c r="L4522" s="17">
        <v>117963.3</v>
      </c>
      <c r="M4522" s="17">
        <v>50555.7</v>
      </c>
      <c r="N4522" s="17">
        <v>77698.887</v>
      </c>
    </row>
    <row r="4523" spans="1:14">
      <c r="A4523" s="16">
        <v>46098</v>
      </c>
      <c r="B4523" t="s">
        <v>4559</v>
      </c>
      <c r="C4523" t="s">
        <v>47</v>
      </c>
      <c r="D4523" t="s">
        <v>48</v>
      </c>
      <c r="E4523" t="s">
        <v>35</v>
      </c>
      <c r="F4523" t="s">
        <v>3583</v>
      </c>
      <c r="G4523" t="s">
        <v>19</v>
      </c>
      <c r="H4523">
        <v>6</v>
      </c>
      <c r="I4523" s="17">
        <v>86219</v>
      </c>
      <c r="J4523" s="17">
        <v>8621.9</v>
      </c>
      <c r="K4523" s="17">
        <v>77597.10000000001</v>
      </c>
      <c r="L4523" s="17">
        <v>55869.91</v>
      </c>
      <c r="M4523" s="17">
        <v>21727.19</v>
      </c>
      <c r="N4523" s="17">
        <v>48450.6557</v>
      </c>
    </row>
    <row r="4524" spans="1:14">
      <c r="A4524" s="16">
        <v>46098</v>
      </c>
      <c r="B4524" t="s">
        <v>4560</v>
      </c>
      <c r="C4524" t="s">
        <v>47</v>
      </c>
      <c r="D4524" t="s">
        <v>48</v>
      </c>
      <c r="E4524" t="s">
        <v>35</v>
      </c>
      <c r="F4524" t="s">
        <v>3583</v>
      </c>
      <c r="G4524" t="s">
        <v>19</v>
      </c>
      <c r="H4524">
        <v>2</v>
      </c>
      <c r="I4524" s="17">
        <v>613534</v>
      </c>
      <c r="J4524" s="17">
        <v>42947.38</v>
      </c>
      <c r="K4524" s="17">
        <v>570586.62</v>
      </c>
      <c r="L4524" s="17">
        <v>410822.37</v>
      </c>
      <c r="M4524" s="17">
        <v>159764.25</v>
      </c>
      <c r="N4524" s="17">
        <v>48450.6557</v>
      </c>
    </row>
    <row r="4525" spans="1:14">
      <c r="A4525" s="16">
        <v>46098</v>
      </c>
      <c r="B4525" t="s">
        <v>4561</v>
      </c>
      <c r="C4525" t="s">
        <v>33</v>
      </c>
      <c r="D4525" t="s">
        <v>34</v>
      </c>
      <c r="E4525" t="s">
        <v>35</v>
      </c>
      <c r="F4525" t="s">
        <v>3583</v>
      </c>
      <c r="G4525" t="s">
        <v>19</v>
      </c>
      <c r="H4525">
        <v>9</v>
      </c>
      <c r="I4525" s="17">
        <v>450905</v>
      </c>
      <c r="J4525" s="17">
        <v>0</v>
      </c>
      <c r="K4525" s="17">
        <v>450905</v>
      </c>
      <c r="L4525" s="17">
        <v>324651.6</v>
      </c>
      <c r="M4525" s="17">
        <v>126253.4</v>
      </c>
      <c r="N4525" s="17">
        <v>48450.6557</v>
      </c>
    </row>
    <row r="4526" spans="1:14">
      <c r="A4526" s="16">
        <v>46098</v>
      </c>
      <c r="B4526" t="s">
        <v>4562</v>
      </c>
      <c r="C4526" t="s">
        <v>73</v>
      </c>
      <c r="D4526" t="s">
        <v>74</v>
      </c>
      <c r="E4526" t="s">
        <v>24</v>
      </c>
      <c r="F4526" t="s">
        <v>3583</v>
      </c>
      <c r="G4526" t="s">
        <v>19</v>
      </c>
      <c r="H4526">
        <v>2</v>
      </c>
      <c r="I4526" s="17">
        <v>283779</v>
      </c>
      <c r="J4526" s="17">
        <v>36891.27</v>
      </c>
      <c r="K4526" s="17">
        <v>246887.73</v>
      </c>
      <c r="L4526" s="17">
        <v>187634.67</v>
      </c>
      <c r="M4526" s="17">
        <v>59253.06</v>
      </c>
      <c r="N4526" s="17">
        <v>169267.764</v>
      </c>
    </row>
    <row r="4527" spans="1:14">
      <c r="A4527" s="16">
        <v>46098</v>
      </c>
      <c r="B4527" t="s">
        <v>4563</v>
      </c>
      <c r="C4527" t="s">
        <v>22</v>
      </c>
      <c r="D4527" t="s">
        <v>23</v>
      </c>
      <c r="E4527" t="s">
        <v>24</v>
      </c>
      <c r="F4527" t="s">
        <v>3583</v>
      </c>
      <c r="G4527" t="s">
        <v>19</v>
      </c>
      <c r="H4527">
        <v>3</v>
      </c>
      <c r="I4527" s="17">
        <v>573573</v>
      </c>
      <c r="J4527" s="17">
        <v>68828.75999999999</v>
      </c>
      <c r="K4527" s="17">
        <v>504744.24</v>
      </c>
      <c r="L4527" s="17">
        <v>383605.62</v>
      </c>
      <c r="M4527" s="17">
        <v>121138.62</v>
      </c>
      <c r="N4527" s="17">
        <v>169267.764</v>
      </c>
    </row>
    <row r="4528" spans="1:14">
      <c r="A4528" s="16">
        <v>46098</v>
      </c>
      <c r="B4528" t="s">
        <v>4564</v>
      </c>
      <c r="C4528" t="s">
        <v>73</v>
      </c>
      <c r="D4528" t="s">
        <v>74</v>
      </c>
      <c r="E4528" t="s">
        <v>24</v>
      </c>
      <c r="F4528" t="s">
        <v>3583</v>
      </c>
      <c r="G4528" t="s">
        <v>19</v>
      </c>
      <c r="H4528">
        <v>7</v>
      </c>
      <c r="I4528" s="17">
        <v>226759</v>
      </c>
      <c r="J4528" s="17">
        <v>0</v>
      </c>
      <c r="K4528" s="17">
        <v>226759</v>
      </c>
      <c r="L4528" s="17">
        <v>172336.84</v>
      </c>
      <c r="M4528" s="17">
        <v>54422.16</v>
      </c>
      <c r="N4528" s="17">
        <v>169267.764</v>
      </c>
    </row>
    <row r="4529" spans="1:14">
      <c r="A4529" s="16">
        <v>46098</v>
      </c>
      <c r="B4529" t="s">
        <v>4565</v>
      </c>
      <c r="C4529" t="s">
        <v>22</v>
      </c>
      <c r="D4529" t="s">
        <v>23</v>
      </c>
      <c r="E4529" t="s">
        <v>24</v>
      </c>
      <c r="F4529" t="s">
        <v>3583</v>
      </c>
      <c r="G4529" t="s">
        <v>19</v>
      </c>
      <c r="H4529">
        <v>11</v>
      </c>
      <c r="I4529" s="17">
        <v>136673</v>
      </c>
      <c r="J4529" s="17">
        <v>2733.46</v>
      </c>
      <c r="K4529" s="17">
        <v>133939.54</v>
      </c>
      <c r="L4529" s="17">
        <v>101794.05</v>
      </c>
      <c r="M4529" s="17">
        <v>32145.49</v>
      </c>
      <c r="N4529" s="17">
        <v>169267.764</v>
      </c>
    </row>
    <row r="4530" spans="1:14">
      <c r="A4530" s="16">
        <v>46098</v>
      </c>
      <c r="B4530" t="s">
        <v>4566</v>
      </c>
      <c r="C4530" t="s">
        <v>29</v>
      </c>
      <c r="D4530" t="s">
        <v>30</v>
      </c>
      <c r="E4530" t="s">
        <v>31</v>
      </c>
      <c r="F4530" t="s">
        <v>3583</v>
      </c>
      <c r="G4530" t="s">
        <v>19</v>
      </c>
      <c r="H4530">
        <v>11</v>
      </c>
      <c r="I4530" s="17">
        <v>292740</v>
      </c>
      <c r="J4530" s="17">
        <v>0</v>
      </c>
      <c r="K4530" s="17">
        <v>292740</v>
      </c>
      <c r="L4530" s="17">
        <v>181498.8</v>
      </c>
      <c r="M4530" s="17">
        <v>111241.2</v>
      </c>
      <c r="N4530" s="17">
        <v>86680.49890000001</v>
      </c>
    </row>
    <row r="4531" spans="1:14">
      <c r="A4531" s="16">
        <v>46098</v>
      </c>
      <c r="B4531" t="s">
        <v>4567</v>
      </c>
      <c r="C4531" t="s">
        <v>33</v>
      </c>
      <c r="D4531" t="s">
        <v>34</v>
      </c>
      <c r="E4531" t="s">
        <v>35</v>
      </c>
      <c r="F4531" t="s">
        <v>3583</v>
      </c>
      <c r="G4531" t="s">
        <v>19</v>
      </c>
      <c r="H4531">
        <v>2</v>
      </c>
      <c r="I4531" s="17">
        <v>327523</v>
      </c>
      <c r="J4531" s="17">
        <v>36027.53</v>
      </c>
      <c r="K4531" s="17">
        <v>291495.47</v>
      </c>
      <c r="L4531" s="17">
        <v>209876.74</v>
      </c>
      <c r="M4531" s="17">
        <v>81618.73</v>
      </c>
      <c r="N4531" s="17">
        <v>48450.6557</v>
      </c>
    </row>
    <row r="4532" spans="1:14">
      <c r="A4532" s="16">
        <v>46098</v>
      </c>
      <c r="B4532" t="s">
        <v>4568</v>
      </c>
      <c r="C4532" t="s">
        <v>47</v>
      </c>
      <c r="D4532" t="s">
        <v>48</v>
      </c>
      <c r="E4532" t="s">
        <v>35</v>
      </c>
      <c r="F4532" t="s">
        <v>3583</v>
      </c>
      <c r="G4532" t="s">
        <v>19</v>
      </c>
      <c r="H4532">
        <v>1</v>
      </c>
      <c r="I4532" s="17">
        <v>675161</v>
      </c>
      <c r="J4532" s="17">
        <v>74267.71000000001</v>
      </c>
      <c r="K4532" s="17">
        <v>600893.29</v>
      </c>
      <c r="L4532" s="17">
        <v>432643.17</v>
      </c>
      <c r="M4532" s="17">
        <v>168250.12</v>
      </c>
      <c r="N4532" s="17">
        <v>48450.6557</v>
      </c>
    </row>
    <row r="4533" spans="1:14">
      <c r="A4533" s="16">
        <v>46098</v>
      </c>
      <c r="B4533" t="s">
        <v>4569</v>
      </c>
      <c r="C4533" t="s">
        <v>22</v>
      </c>
      <c r="D4533" t="s">
        <v>23</v>
      </c>
      <c r="E4533" t="s">
        <v>24</v>
      </c>
      <c r="F4533" t="s">
        <v>3583</v>
      </c>
      <c r="G4533" t="s">
        <v>19</v>
      </c>
      <c r="H4533">
        <v>8</v>
      </c>
      <c r="I4533" s="17">
        <v>566337</v>
      </c>
      <c r="J4533" s="17">
        <v>0</v>
      </c>
      <c r="K4533" s="17">
        <v>566337</v>
      </c>
      <c r="L4533" s="17">
        <v>430416.12</v>
      </c>
      <c r="M4533" s="17">
        <v>135920.88</v>
      </c>
      <c r="N4533" s="17">
        <v>169267.764</v>
      </c>
    </row>
    <row r="4534" spans="1:14">
      <c r="A4534" s="16">
        <v>46098</v>
      </c>
      <c r="B4534" t="s">
        <v>4570</v>
      </c>
      <c r="C4534" t="s">
        <v>43</v>
      </c>
      <c r="D4534" t="s">
        <v>44</v>
      </c>
      <c r="E4534" t="s">
        <v>31</v>
      </c>
      <c r="F4534" t="s">
        <v>3583</v>
      </c>
      <c r="G4534" t="s">
        <v>19</v>
      </c>
      <c r="H4534">
        <v>11</v>
      </c>
      <c r="I4534" s="17">
        <v>392360</v>
      </c>
      <c r="J4534" s="17">
        <v>31388.8</v>
      </c>
      <c r="K4534" s="17">
        <v>360971.2</v>
      </c>
      <c r="L4534" s="17">
        <v>223802.14</v>
      </c>
      <c r="M4534" s="17">
        <v>137169.06</v>
      </c>
      <c r="N4534" s="17">
        <v>86680.49890000001</v>
      </c>
    </row>
    <row r="4535" spans="1:14">
      <c r="A4535" s="16">
        <v>46098</v>
      </c>
      <c r="B4535" t="s">
        <v>4571</v>
      </c>
      <c r="C4535" t="s">
        <v>47</v>
      </c>
      <c r="D4535" t="s">
        <v>48</v>
      </c>
      <c r="E4535" t="s">
        <v>35</v>
      </c>
      <c r="F4535" t="s">
        <v>3583</v>
      </c>
      <c r="G4535" t="s">
        <v>19</v>
      </c>
      <c r="H4535">
        <v>11</v>
      </c>
      <c r="I4535" s="17">
        <v>139780</v>
      </c>
      <c r="J4535" s="17">
        <v>20967</v>
      </c>
      <c r="K4535" s="17">
        <v>118813</v>
      </c>
      <c r="L4535" s="17">
        <v>85545.36</v>
      </c>
      <c r="M4535" s="17">
        <v>33267.64</v>
      </c>
      <c r="N4535" s="17">
        <v>48450.6557</v>
      </c>
    </row>
    <row r="4536" spans="1:14">
      <c r="A4536" s="16">
        <v>46098</v>
      </c>
      <c r="B4536" t="s">
        <v>4572</v>
      </c>
      <c r="C4536" t="s">
        <v>26</v>
      </c>
      <c r="D4536" t="s">
        <v>27</v>
      </c>
      <c r="E4536" t="s">
        <v>17</v>
      </c>
      <c r="F4536" t="s">
        <v>3583</v>
      </c>
      <c r="G4536" t="s">
        <v>19</v>
      </c>
      <c r="H4536">
        <v>11</v>
      </c>
      <c r="I4536" s="17">
        <v>248091</v>
      </c>
      <c r="J4536" s="17">
        <v>0</v>
      </c>
      <c r="K4536" s="17">
        <v>248091</v>
      </c>
      <c r="L4536" s="17">
        <v>173663.7</v>
      </c>
      <c r="M4536" s="17">
        <v>74427.3</v>
      </c>
      <c r="N4536" s="17">
        <v>77698.887</v>
      </c>
    </row>
    <row r="4537" spans="1:14">
      <c r="A4537" s="16">
        <v>46098</v>
      </c>
      <c r="B4537" t="s">
        <v>4573</v>
      </c>
      <c r="C4537" t="s">
        <v>26</v>
      </c>
      <c r="D4537" t="s">
        <v>27</v>
      </c>
      <c r="E4537" t="s">
        <v>17</v>
      </c>
      <c r="F4537" t="s">
        <v>3583</v>
      </c>
      <c r="G4537" t="s">
        <v>19</v>
      </c>
      <c r="H4537">
        <v>1</v>
      </c>
      <c r="I4537" s="17">
        <v>644401</v>
      </c>
      <c r="J4537" s="17">
        <v>32220.05</v>
      </c>
      <c r="K4537" s="17">
        <v>612180.95</v>
      </c>
      <c r="L4537" s="17">
        <v>428526.66</v>
      </c>
      <c r="M4537" s="17">
        <v>183654.29</v>
      </c>
      <c r="N4537" s="17">
        <v>77698.887</v>
      </c>
    </row>
    <row r="4538" spans="1:14">
      <c r="A4538" s="16">
        <v>46098</v>
      </c>
      <c r="B4538" t="s">
        <v>4574</v>
      </c>
      <c r="C4538" t="s">
        <v>29</v>
      </c>
      <c r="D4538" t="s">
        <v>30</v>
      </c>
      <c r="E4538" t="s">
        <v>31</v>
      </c>
      <c r="F4538" t="s">
        <v>3583</v>
      </c>
      <c r="G4538" t="s">
        <v>19</v>
      </c>
      <c r="H4538">
        <v>2</v>
      </c>
      <c r="I4538" s="17">
        <v>161930</v>
      </c>
      <c r="J4538" s="17">
        <v>16193</v>
      </c>
      <c r="K4538" s="17">
        <v>145737</v>
      </c>
      <c r="L4538" s="17">
        <v>90356.94</v>
      </c>
      <c r="M4538" s="17">
        <v>55380.06</v>
      </c>
      <c r="N4538" s="17">
        <v>86680.49890000001</v>
      </c>
    </row>
    <row r="4539" spans="1:14">
      <c r="A4539" s="16">
        <v>46098</v>
      </c>
      <c r="B4539" t="s">
        <v>4575</v>
      </c>
      <c r="C4539" t="s">
        <v>29</v>
      </c>
      <c r="D4539" t="s">
        <v>30</v>
      </c>
      <c r="E4539" t="s">
        <v>31</v>
      </c>
      <c r="F4539" t="s">
        <v>3583</v>
      </c>
      <c r="G4539" t="s">
        <v>19</v>
      </c>
      <c r="H4539">
        <v>7</v>
      </c>
      <c r="I4539" s="17">
        <v>320574</v>
      </c>
      <c r="J4539" s="17">
        <v>0</v>
      </c>
      <c r="K4539" s="17">
        <v>320574</v>
      </c>
      <c r="L4539" s="17">
        <v>198755.88</v>
      </c>
      <c r="M4539" s="17">
        <v>121818.12</v>
      </c>
      <c r="N4539" s="17">
        <v>86680.49890000001</v>
      </c>
    </row>
    <row r="4540" spans="1:14">
      <c r="A4540" s="16">
        <v>46098</v>
      </c>
      <c r="B4540" t="s">
        <v>4576</v>
      </c>
      <c r="C4540" t="s">
        <v>22</v>
      </c>
      <c r="D4540" t="s">
        <v>23</v>
      </c>
      <c r="E4540" t="s">
        <v>24</v>
      </c>
      <c r="F4540" t="s">
        <v>3583</v>
      </c>
      <c r="G4540" t="s">
        <v>19</v>
      </c>
      <c r="H4540">
        <v>1</v>
      </c>
      <c r="I4540" s="17">
        <v>579695</v>
      </c>
      <c r="J4540" s="17">
        <v>52172.55</v>
      </c>
      <c r="K4540" s="17">
        <v>527522.45</v>
      </c>
      <c r="L4540" s="17">
        <v>400917.06</v>
      </c>
      <c r="M4540" s="17">
        <v>126605.39</v>
      </c>
      <c r="N4540" s="17">
        <v>169267.764</v>
      </c>
    </row>
    <row r="4541" spans="1:14">
      <c r="A4541" s="16">
        <v>46098</v>
      </c>
      <c r="B4541" t="s">
        <v>4577</v>
      </c>
      <c r="C4541" t="s">
        <v>22</v>
      </c>
      <c r="D4541" t="s">
        <v>23</v>
      </c>
      <c r="E4541" t="s">
        <v>24</v>
      </c>
      <c r="F4541" t="s">
        <v>3583</v>
      </c>
      <c r="G4541" t="s">
        <v>19</v>
      </c>
      <c r="H4541">
        <v>12</v>
      </c>
      <c r="I4541" s="17">
        <v>142639</v>
      </c>
      <c r="J4541" s="17">
        <v>0</v>
      </c>
      <c r="K4541" s="17">
        <v>142639</v>
      </c>
      <c r="L4541" s="17">
        <v>108405.64</v>
      </c>
      <c r="M4541" s="17">
        <v>34233.36</v>
      </c>
      <c r="N4541" s="17">
        <v>169267.764</v>
      </c>
    </row>
    <row r="4542" spans="1:14">
      <c r="A4542" s="16">
        <v>46098</v>
      </c>
      <c r="B4542" t="s">
        <v>4578</v>
      </c>
      <c r="C4542" t="s">
        <v>43</v>
      </c>
      <c r="D4542" t="s">
        <v>44</v>
      </c>
      <c r="E4542" t="s">
        <v>31</v>
      </c>
      <c r="F4542" t="s">
        <v>3583</v>
      </c>
      <c r="G4542" t="s">
        <v>19</v>
      </c>
      <c r="H4542">
        <v>3</v>
      </c>
      <c r="I4542" s="17">
        <v>280267</v>
      </c>
      <c r="J4542" s="17">
        <v>0</v>
      </c>
      <c r="K4542" s="17">
        <v>280267</v>
      </c>
      <c r="L4542" s="17">
        <v>173765.54</v>
      </c>
      <c r="M4542" s="17">
        <v>106501.46</v>
      </c>
      <c r="N4542" s="17">
        <v>86680.49890000001</v>
      </c>
    </row>
    <row r="4543" spans="1:14">
      <c r="A4543" s="16">
        <v>46098</v>
      </c>
      <c r="B4543" t="s">
        <v>4579</v>
      </c>
      <c r="C4543" t="s">
        <v>15</v>
      </c>
      <c r="D4543" t="s">
        <v>16</v>
      </c>
      <c r="E4543" t="s">
        <v>17</v>
      </c>
      <c r="F4543" t="s">
        <v>3583</v>
      </c>
      <c r="G4543" t="s">
        <v>19</v>
      </c>
      <c r="H4543">
        <v>10</v>
      </c>
      <c r="I4543" s="17">
        <v>120254</v>
      </c>
      <c r="J4543" s="17">
        <v>0</v>
      </c>
      <c r="K4543" s="17">
        <v>120254</v>
      </c>
      <c r="L4543" s="17">
        <v>84177.8</v>
      </c>
      <c r="M4543" s="17">
        <v>36076.2</v>
      </c>
      <c r="N4543" s="17">
        <v>77698.887</v>
      </c>
    </row>
    <row r="4544" spans="1:14">
      <c r="A4544" s="16">
        <v>46098</v>
      </c>
      <c r="B4544" t="s">
        <v>4580</v>
      </c>
      <c r="C4544" t="s">
        <v>47</v>
      </c>
      <c r="D4544" t="s">
        <v>48</v>
      </c>
      <c r="E4544" t="s">
        <v>35</v>
      </c>
      <c r="F4544" t="s">
        <v>3583</v>
      </c>
      <c r="G4544" t="s">
        <v>19</v>
      </c>
      <c r="H4544">
        <v>8</v>
      </c>
      <c r="I4544" s="17">
        <v>109402</v>
      </c>
      <c r="J4544" s="17">
        <v>0</v>
      </c>
      <c r="K4544" s="17">
        <v>109402</v>
      </c>
      <c r="L4544" s="17">
        <v>78769.44</v>
      </c>
      <c r="M4544" s="17">
        <v>30632.56</v>
      </c>
      <c r="N4544" s="17">
        <v>48450.6557</v>
      </c>
    </row>
    <row r="4545" spans="1:14">
      <c r="A4545" s="16">
        <v>46098</v>
      </c>
      <c r="B4545" t="s">
        <v>4581</v>
      </c>
      <c r="C4545" t="s">
        <v>43</v>
      </c>
      <c r="D4545" t="s">
        <v>44</v>
      </c>
      <c r="E4545" t="s">
        <v>31</v>
      </c>
      <c r="F4545" t="s">
        <v>3583</v>
      </c>
      <c r="G4545" t="s">
        <v>19</v>
      </c>
      <c r="H4545">
        <v>12</v>
      </c>
      <c r="I4545" s="17">
        <v>266275</v>
      </c>
      <c r="J4545" s="17">
        <v>7988.25</v>
      </c>
      <c r="K4545" s="17">
        <v>258286.75</v>
      </c>
      <c r="L4545" s="17">
        <v>160137.78</v>
      </c>
      <c r="M4545" s="17">
        <v>98148.97</v>
      </c>
      <c r="N4545" s="17">
        <v>86680.49890000001</v>
      </c>
    </row>
    <row r="4546" spans="1:14">
      <c r="A4546" s="16">
        <v>46098</v>
      </c>
      <c r="B4546" t="s">
        <v>4582</v>
      </c>
      <c r="C4546" t="s">
        <v>73</v>
      </c>
      <c r="D4546" t="s">
        <v>74</v>
      </c>
      <c r="E4546" t="s">
        <v>24</v>
      </c>
      <c r="F4546" t="s">
        <v>3583</v>
      </c>
      <c r="G4546" t="s">
        <v>19</v>
      </c>
      <c r="H4546">
        <v>10</v>
      </c>
      <c r="I4546" s="17">
        <v>145471</v>
      </c>
      <c r="J4546" s="17">
        <v>10182.97</v>
      </c>
      <c r="K4546" s="17">
        <v>135288.03</v>
      </c>
      <c r="L4546" s="17">
        <v>102818.9</v>
      </c>
      <c r="M4546" s="17">
        <v>32469.13</v>
      </c>
      <c r="N4546" s="17">
        <v>169267.764</v>
      </c>
    </row>
    <row r="4547" spans="1:14">
      <c r="A4547" s="16">
        <v>46098</v>
      </c>
      <c r="B4547" t="s">
        <v>4583</v>
      </c>
      <c r="C4547" t="s">
        <v>33</v>
      </c>
      <c r="D4547" t="s">
        <v>34</v>
      </c>
      <c r="E4547" t="s">
        <v>35</v>
      </c>
      <c r="F4547" t="s">
        <v>3583</v>
      </c>
      <c r="G4547" t="s">
        <v>19</v>
      </c>
      <c r="H4547">
        <v>8</v>
      </c>
      <c r="I4547" s="17">
        <v>463969</v>
      </c>
      <c r="J4547" s="17">
        <v>9279.379999999999</v>
      </c>
      <c r="K4547" s="17">
        <v>454689.62</v>
      </c>
      <c r="L4547" s="17">
        <v>327376.53</v>
      </c>
      <c r="M4547" s="17">
        <v>127313.09</v>
      </c>
      <c r="N4547" s="17">
        <v>48450.6557</v>
      </c>
    </row>
    <row r="4548" spans="1:14">
      <c r="A4548" s="16">
        <v>46098</v>
      </c>
      <c r="B4548" t="s">
        <v>4584</v>
      </c>
      <c r="C4548" t="s">
        <v>47</v>
      </c>
      <c r="D4548" t="s">
        <v>48</v>
      </c>
      <c r="E4548" t="s">
        <v>35</v>
      </c>
      <c r="F4548" t="s">
        <v>3583</v>
      </c>
      <c r="G4548" t="s">
        <v>19</v>
      </c>
      <c r="H4548">
        <v>12</v>
      </c>
      <c r="I4548" s="17">
        <v>616041</v>
      </c>
      <c r="J4548" s="17">
        <v>0</v>
      </c>
      <c r="K4548" s="17">
        <v>616041</v>
      </c>
      <c r="L4548" s="17">
        <v>443549.52</v>
      </c>
      <c r="M4548" s="17">
        <v>172491.48</v>
      </c>
      <c r="N4548" s="17">
        <v>48450.6557</v>
      </c>
    </row>
    <row r="4549" spans="1:14">
      <c r="A4549" s="16">
        <v>46098</v>
      </c>
      <c r="B4549" t="s">
        <v>4585</v>
      </c>
      <c r="C4549" t="s">
        <v>73</v>
      </c>
      <c r="D4549" t="s">
        <v>74</v>
      </c>
      <c r="E4549" t="s">
        <v>24</v>
      </c>
      <c r="F4549" t="s">
        <v>3583</v>
      </c>
      <c r="G4549" t="s">
        <v>19</v>
      </c>
      <c r="H4549">
        <v>5</v>
      </c>
      <c r="I4549" s="17">
        <v>482138</v>
      </c>
      <c r="J4549" s="17">
        <v>43392.42</v>
      </c>
      <c r="K4549" s="17">
        <v>438745.58</v>
      </c>
      <c r="L4549" s="17">
        <v>333446.64</v>
      </c>
      <c r="M4549" s="17">
        <v>105298.94</v>
      </c>
      <c r="N4549" s="17">
        <v>169267.764</v>
      </c>
    </row>
    <row r="4550" spans="1:14">
      <c r="A4550" s="16">
        <v>46098</v>
      </c>
      <c r="B4550" t="s">
        <v>4586</v>
      </c>
      <c r="C4550" t="s">
        <v>26</v>
      </c>
      <c r="D4550" t="s">
        <v>27</v>
      </c>
      <c r="E4550" t="s">
        <v>17</v>
      </c>
      <c r="F4550" t="s">
        <v>3583</v>
      </c>
      <c r="G4550" t="s">
        <v>19</v>
      </c>
      <c r="H4550">
        <v>5</v>
      </c>
      <c r="I4550" s="17">
        <v>803774</v>
      </c>
      <c r="J4550" s="17">
        <v>96452.88</v>
      </c>
      <c r="K4550" s="17">
        <v>707321.12</v>
      </c>
      <c r="L4550" s="17">
        <v>495124.78</v>
      </c>
      <c r="M4550" s="17">
        <v>212196.34</v>
      </c>
      <c r="N4550" s="17">
        <v>77698.887</v>
      </c>
    </row>
    <row r="4551" spans="1:14">
      <c r="A4551" s="16">
        <v>46098</v>
      </c>
      <c r="B4551" t="s">
        <v>4587</v>
      </c>
      <c r="C4551" t="s">
        <v>15</v>
      </c>
      <c r="D4551" t="s">
        <v>16</v>
      </c>
      <c r="E4551" t="s">
        <v>17</v>
      </c>
      <c r="F4551" t="s">
        <v>3583</v>
      </c>
      <c r="G4551" t="s">
        <v>19</v>
      </c>
      <c r="H4551">
        <v>1</v>
      </c>
      <c r="I4551" s="17">
        <v>525221</v>
      </c>
      <c r="J4551" s="17">
        <v>15756.63</v>
      </c>
      <c r="K4551" s="17">
        <v>509464.37</v>
      </c>
      <c r="L4551" s="17">
        <v>356625.06</v>
      </c>
      <c r="M4551" s="17">
        <v>152839.31</v>
      </c>
      <c r="N4551" s="17">
        <v>77698.887</v>
      </c>
    </row>
    <row r="4552" spans="1:14">
      <c r="A4552" s="16">
        <v>46098</v>
      </c>
      <c r="B4552" t="s">
        <v>4588</v>
      </c>
      <c r="C4552" t="s">
        <v>15</v>
      </c>
      <c r="D4552" t="s">
        <v>16</v>
      </c>
      <c r="E4552" t="s">
        <v>17</v>
      </c>
      <c r="F4552" t="s">
        <v>3583</v>
      </c>
      <c r="G4552" t="s">
        <v>19</v>
      </c>
      <c r="H4552">
        <v>1</v>
      </c>
      <c r="I4552" s="17">
        <v>267072</v>
      </c>
      <c r="J4552" s="17">
        <v>0</v>
      </c>
      <c r="K4552" s="17">
        <v>267072</v>
      </c>
      <c r="L4552" s="17">
        <v>186950.4</v>
      </c>
      <c r="M4552" s="17">
        <v>80121.60000000001</v>
      </c>
      <c r="N4552" s="17">
        <v>77698.887</v>
      </c>
    </row>
    <row r="4553" spans="1:14">
      <c r="A4553" s="16">
        <v>46098</v>
      </c>
      <c r="B4553" t="s">
        <v>4589</v>
      </c>
      <c r="C4553" t="s">
        <v>26</v>
      </c>
      <c r="D4553" t="s">
        <v>27</v>
      </c>
      <c r="E4553" t="s">
        <v>17</v>
      </c>
      <c r="F4553" t="s">
        <v>3583</v>
      </c>
      <c r="G4553" t="s">
        <v>19</v>
      </c>
      <c r="H4553">
        <v>9</v>
      </c>
      <c r="I4553" s="17">
        <v>360324</v>
      </c>
      <c r="J4553" s="17">
        <v>0</v>
      </c>
      <c r="K4553" s="17">
        <v>360324</v>
      </c>
      <c r="L4553" s="17">
        <v>252226.8</v>
      </c>
      <c r="M4553" s="17">
        <v>108097.2</v>
      </c>
      <c r="N4553" s="17">
        <v>77698.887</v>
      </c>
    </row>
    <row r="4554" spans="1:14">
      <c r="A4554" s="16">
        <v>46098</v>
      </c>
      <c r="B4554" t="s">
        <v>4590</v>
      </c>
      <c r="C4554" t="s">
        <v>47</v>
      </c>
      <c r="D4554" t="s">
        <v>48</v>
      </c>
      <c r="E4554" t="s">
        <v>35</v>
      </c>
      <c r="F4554" t="s">
        <v>3583</v>
      </c>
      <c r="G4554" t="s">
        <v>19</v>
      </c>
      <c r="H4554">
        <v>4</v>
      </c>
      <c r="I4554" s="17">
        <v>238182</v>
      </c>
      <c r="J4554" s="17">
        <v>0</v>
      </c>
      <c r="K4554" s="17">
        <v>238182</v>
      </c>
      <c r="L4554" s="17">
        <v>171491.04</v>
      </c>
      <c r="M4554" s="17">
        <v>66690.96000000001</v>
      </c>
      <c r="N4554" s="17">
        <v>48450.6557</v>
      </c>
    </row>
    <row r="4555" spans="1:14">
      <c r="A4555" s="16">
        <v>46098</v>
      </c>
      <c r="B4555" t="s">
        <v>4591</v>
      </c>
      <c r="C4555" t="s">
        <v>43</v>
      </c>
      <c r="D4555" t="s">
        <v>44</v>
      </c>
      <c r="E4555" t="s">
        <v>31</v>
      </c>
      <c r="F4555" t="s">
        <v>3583</v>
      </c>
      <c r="G4555" t="s">
        <v>19</v>
      </c>
      <c r="H4555">
        <v>6</v>
      </c>
      <c r="I4555" s="17">
        <v>270452</v>
      </c>
      <c r="J4555" s="17">
        <v>24340.68</v>
      </c>
      <c r="K4555" s="17">
        <v>246111.32</v>
      </c>
      <c r="L4555" s="17">
        <v>152589.02</v>
      </c>
      <c r="M4555" s="17">
        <v>93522.3</v>
      </c>
      <c r="N4555" s="17">
        <v>86680.49890000001</v>
      </c>
    </row>
    <row r="4556" spans="1:14">
      <c r="A4556" s="16">
        <v>46098</v>
      </c>
      <c r="B4556" t="s">
        <v>4592</v>
      </c>
      <c r="C4556" t="s">
        <v>26</v>
      </c>
      <c r="D4556" t="s">
        <v>27</v>
      </c>
      <c r="E4556" t="s">
        <v>17</v>
      </c>
      <c r="F4556" t="s">
        <v>3583</v>
      </c>
      <c r="G4556" t="s">
        <v>19</v>
      </c>
      <c r="H4556">
        <v>1</v>
      </c>
      <c r="I4556" s="17">
        <v>849081</v>
      </c>
      <c r="J4556" s="17">
        <v>67926.48</v>
      </c>
      <c r="K4556" s="17">
        <v>781154.52</v>
      </c>
      <c r="L4556" s="17">
        <v>546808.16</v>
      </c>
      <c r="M4556" s="17">
        <v>234346.36</v>
      </c>
      <c r="N4556" s="17">
        <v>77698.887</v>
      </c>
    </row>
    <row r="4557" spans="1:14">
      <c r="A4557" s="16">
        <v>46098</v>
      </c>
      <c r="B4557" t="s">
        <v>4593</v>
      </c>
      <c r="C4557" t="s">
        <v>33</v>
      </c>
      <c r="D4557" t="s">
        <v>34</v>
      </c>
      <c r="E4557" t="s">
        <v>35</v>
      </c>
      <c r="F4557" t="s">
        <v>3583</v>
      </c>
      <c r="G4557" t="s">
        <v>19</v>
      </c>
      <c r="H4557">
        <v>12</v>
      </c>
      <c r="I4557" s="17">
        <v>348861</v>
      </c>
      <c r="J4557" s="17">
        <v>27908.88</v>
      </c>
      <c r="K4557" s="17">
        <v>320952.12</v>
      </c>
      <c r="L4557" s="17">
        <v>231085.53</v>
      </c>
      <c r="M4557" s="17">
        <v>89866.59</v>
      </c>
      <c r="N4557" s="17">
        <v>48450.6557</v>
      </c>
    </row>
    <row r="4558" spans="1:14">
      <c r="A4558" s="16">
        <v>46098</v>
      </c>
      <c r="B4558" t="s">
        <v>4594</v>
      </c>
      <c r="C4558" t="s">
        <v>33</v>
      </c>
      <c r="D4558" t="s">
        <v>34</v>
      </c>
      <c r="E4558" t="s">
        <v>35</v>
      </c>
      <c r="F4558" t="s">
        <v>3583</v>
      </c>
      <c r="G4558" t="s">
        <v>19</v>
      </c>
      <c r="H4558">
        <v>9</v>
      </c>
      <c r="I4558" s="17">
        <v>196377</v>
      </c>
      <c r="J4558" s="17">
        <v>0</v>
      </c>
      <c r="K4558" s="17">
        <v>196377</v>
      </c>
      <c r="L4558" s="17">
        <v>141391.44</v>
      </c>
      <c r="M4558" s="17">
        <v>54985.56</v>
      </c>
      <c r="N4558" s="17">
        <v>48450.6557</v>
      </c>
    </row>
    <row r="4559" spans="1:14">
      <c r="A4559" s="16">
        <v>46098</v>
      </c>
      <c r="B4559" t="s">
        <v>4595</v>
      </c>
      <c r="C4559" t="s">
        <v>73</v>
      </c>
      <c r="D4559" t="s">
        <v>74</v>
      </c>
      <c r="E4559" t="s">
        <v>24</v>
      </c>
      <c r="F4559" t="s">
        <v>3583</v>
      </c>
      <c r="G4559" t="s">
        <v>19</v>
      </c>
      <c r="H4559">
        <v>9</v>
      </c>
      <c r="I4559" s="17">
        <v>434396</v>
      </c>
      <c r="J4559" s="17">
        <v>0</v>
      </c>
      <c r="K4559" s="17">
        <v>434396</v>
      </c>
      <c r="L4559" s="17">
        <v>330140.96</v>
      </c>
      <c r="M4559" s="17">
        <v>104255.04</v>
      </c>
      <c r="N4559" s="17">
        <v>169267.764</v>
      </c>
    </row>
    <row r="4560" spans="1:14">
      <c r="A4560" s="16">
        <v>46098</v>
      </c>
      <c r="B4560" t="s">
        <v>4596</v>
      </c>
      <c r="C4560" t="s">
        <v>43</v>
      </c>
      <c r="D4560" t="s">
        <v>44</v>
      </c>
      <c r="E4560" t="s">
        <v>31</v>
      </c>
      <c r="F4560" t="s">
        <v>3583</v>
      </c>
      <c r="G4560" t="s">
        <v>19</v>
      </c>
      <c r="H4560">
        <v>9</v>
      </c>
      <c r="I4560" s="17">
        <v>259357</v>
      </c>
      <c r="J4560" s="17">
        <v>12967.85</v>
      </c>
      <c r="K4560" s="17">
        <v>246389.15</v>
      </c>
      <c r="L4560" s="17">
        <v>152761.27</v>
      </c>
      <c r="M4560" s="17">
        <v>93627.88</v>
      </c>
      <c r="N4560" s="17">
        <v>86680.49890000001</v>
      </c>
    </row>
    <row r="4561" spans="1:14">
      <c r="A4561" s="16">
        <v>46098</v>
      </c>
      <c r="B4561" t="s">
        <v>4597</v>
      </c>
      <c r="C4561" t="s">
        <v>73</v>
      </c>
      <c r="D4561" t="s">
        <v>74</v>
      </c>
      <c r="E4561" t="s">
        <v>24</v>
      </c>
      <c r="F4561" t="s">
        <v>3583</v>
      </c>
      <c r="G4561" t="s">
        <v>19</v>
      </c>
      <c r="H4561">
        <v>4</v>
      </c>
      <c r="I4561" s="17">
        <v>814934</v>
      </c>
      <c r="J4561" s="17">
        <v>65194.72</v>
      </c>
      <c r="K4561" s="17">
        <v>749739.28</v>
      </c>
      <c r="L4561" s="17">
        <v>569801.85</v>
      </c>
      <c r="M4561" s="17">
        <v>179937.43</v>
      </c>
      <c r="N4561" s="17">
        <v>169267.764</v>
      </c>
    </row>
    <row r="4562" spans="1:14">
      <c r="A4562" s="16">
        <v>46098</v>
      </c>
      <c r="B4562" t="s">
        <v>4598</v>
      </c>
      <c r="C4562" t="s">
        <v>73</v>
      </c>
      <c r="D4562" t="s">
        <v>74</v>
      </c>
      <c r="E4562" t="s">
        <v>24</v>
      </c>
      <c r="F4562" t="s">
        <v>3583</v>
      </c>
      <c r="G4562" t="s">
        <v>19</v>
      </c>
      <c r="H4562">
        <v>1</v>
      </c>
      <c r="I4562" s="17">
        <v>838983</v>
      </c>
      <c r="J4562" s="17">
        <v>16779.66</v>
      </c>
      <c r="K4562" s="17">
        <v>822203.34</v>
      </c>
      <c r="L4562" s="17">
        <v>624874.54</v>
      </c>
      <c r="M4562" s="17">
        <v>197328.8</v>
      </c>
      <c r="N4562" s="17">
        <v>169267.764</v>
      </c>
    </row>
    <row r="4563" spans="1:14">
      <c r="A4563" s="16">
        <v>46098</v>
      </c>
      <c r="B4563" t="s">
        <v>4599</v>
      </c>
      <c r="C4563" t="s">
        <v>26</v>
      </c>
      <c r="D4563" t="s">
        <v>27</v>
      </c>
      <c r="E4563" t="s">
        <v>17</v>
      </c>
      <c r="F4563" t="s">
        <v>3583</v>
      </c>
      <c r="G4563" t="s">
        <v>19</v>
      </c>
      <c r="H4563">
        <v>11</v>
      </c>
      <c r="I4563" s="17">
        <v>169274</v>
      </c>
      <c r="J4563" s="17">
        <v>11849.18</v>
      </c>
      <c r="K4563" s="17">
        <v>157424.82</v>
      </c>
      <c r="L4563" s="17">
        <v>110197.37</v>
      </c>
      <c r="M4563" s="17">
        <v>47227.45</v>
      </c>
      <c r="N4563" s="17">
        <v>77698.887</v>
      </c>
    </row>
    <row r="4564" spans="1:14">
      <c r="A4564" s="16">
        <v>46098</v>
      </c>
      <c r="B4564" t="s">
        <v>4600</v>
      </c>
      <c r="C4564" t="s">
        <v>33</v>
      </c>
      <c r="D4564" t="s">
        <v>34</v>
      </c>
      <c r="E4564" t="s">
        <v>35</v>
      </c>
      <c r="F4564" t="s">
        <v>3583</v>
      </c>
      <c r="G4564" t="s">
        <v>19</v>
      </c>
      <c r="H4564">
        <v>4</v>
      </c>
      <c r="I4564" s="17">
        <v>579512</v>
      </c>
      <c r="J4564" s="17">
        <v>34770.72</v>
      </c>
      <c r="K4564" s="17">
        <v>544741.28</v>
      </c>
      <c r="L4564" s="17">
        <v>392213.72</v>
      </c>
      <c r="M4564" s="17">
        <v>152527.56</v>
      </c>
      <c r="N4564" s="17">
        <v>48450.6557</v>
      </c>
    </row>
    <row r="4565" spans="1:14">
      <c r="A4565" s="16">
        <v>46098</v>
      </c>
      <c r="B4565" t="s">
        <v>4601</v>
      </c>
      <c r="C4565" t="s">
        <v>43</v>
      </c>
      <c r="D4565" t="s">
        <v>44</v>
      </c>
      <c r="E4565" t="s">
        <v>31</v>
      </c>
      <c r="F4565" t="s">
        <v>3583</v>
      </c>
      <c r="G4565" t="s">
        <v>19</v>
      </c>
      <c r="H4565">
        <v>8</v>
      </c>
      <c r="I4565" s="17">
        <v>724988</v>
      </c>
      <c r="J4565" s="17">
        <v>86998.56</v>
      </c>
      <c r="K4565" s="17">
        <v>637989.4399999999</v>
      </c>
      <c r="L4565" s="17">
        <v>395553.45</v>
      </c>
      <c r="M4565" s="17">
        <v>242435.99</v>
      </c>
      <c r="N4565" s="17">
        <v>86680.49890000001</v>
      </c>
    </row>
    <row r="4566" spans="1:14">
      <c r="A4566" s="16">
        <v>46098</v>
      </c>
      <c r="B4566" t="s">
        <v>4602</v>
      </c>
      <c r="C4566" t="s">
        <v>73</v>
      </c>
      <c r="D4566" t="s">
        <v>74</v>
      </c>
      <c r="E4566" t="s">
        <v>24</v>
      </c>
      <c r="F4566" t="s">
        <v>3583</v>
      </c>
      <c r="G4566" t="s">
        <v>19</v>
      </c>
      <c r="H4566">
        <v>9</v>
      </c>
      <c r="I4566" s="17">
        <v>204845</v>
      </c>
      <c r="J4566" s="17">
        <v>20484.5</v>
      </c>
      <c r="K4566" s="17">
        <v>184360.5</v>
      </c>
      <c r="L4566" s="17">
        <v>140113.98</v>
      </c>
      <c r="M4566" s="17">
        <v>44246.52</v>
      </c>
      <c r="N4566" s="17">
        <v>169267.764</v>
      </c>
    </row>
    <row r="4567" spans="1:14">
      <c r="A4567" s="16">
        <v>46098</v>
      </c>
      <c r="B4567" t="s">
        <v>4603</v>
      </c>
      <c r="C4567" t="s">
        <v>47</v>
      </c>
      <c r="D4567" t="s">
        <v>48</v>
      </c>
      <c r="E4567" t="s">
        <v>35</v>
      </c>
      <c r="F4567" t="s">
        <v>3583</v>
      </c>
      <c r="G4567" t="s">
        <v>19</v>
      </c>
      <c r="H4567">
        <v>11</v>
      </c>
      <c r="I4567" s="17">
        <v>207122</v>
      </c>
      <c r="J4567" s="17">
        <v>10356.1</v>
      </c>
      <c r="K4567" s="17">
        <v>196765.9</v>
      </c>
      <c r="L4567" s="17">
        <v>141671.45</v>
      </c>
      <c r="M4567" s="17">
        <v>55094.45</v>
      </c>
      <c r="N4567" s="17">
        <v>48450.6557</v>
      </c>
    </row>
    <row r="4568" spans="1:14">
      <c r="A4568" s="16">
        <v>46098</v>
      </c>
      <c r="B4568" t="s">
        <v>4604</v>
      </c>
      <c r="C4568" t="s">
        <v>29</v>
      </c>
      <c r="D4568" t="s">
        <v>30</v>
      </c>
      <c r="E4568" t="s">
        <v>31</v>
      </c>
      <c r="F4568" t="s">
        <v>3583</v>
      </c>
      <c r="G4568" t="s">
        <v>19</v>
      </c>
      <c r="H4568">
        <v>10</v>
      </c>
      <c r="I4568" s="17">
        <v>397883</v>
      </c>
      <c r="J4568" s="17">
        <v>11936.49</v>
      </c>
      <c r="K4568" s="17">
        <v>385946.51</v>
      </c>
      <c r="L4568" s="17">
        <v>239286.84</v>
      </c>
      <c r="M4568" s="17">
        <v>146659.67</v>
      </c>
      <c r="N4568" s="17">
        <v>86680.49890000001</v>
      </c>
    </row>
    <row r="4569" spans="1:14">
      <c r="A4569" s="16">
        <v>46098</v>
      </c>
      <c r="B4569" t="s">
        <v>4605</v>
      </c>
      <c r="C4569" t="s">
        <v>22</v>
      </c>
      <c r="D4569" t="s">
        <v>23</v>
      </c>
      <c r="E4569" t="s">
        <v>24</v>
      </c>
      <c r="F4569" t="s">
        <v>3583</v>
      </c>
      <c r="G4569" t="s">
        <v>19</v>
      </c>
      <c r="H4569">
        <v>7</v>
      </c>
      <c r="I4569" s="17">
        <v>239858</v>
      </c>
      <c r="J4569" s="17">
        <v>26384.38</v>
      </c>
      <c r="K4569" s="17">
        <v>213473.62</v>
      </c>
      <c r="L4569" s="17">
        <v>162239.95</v>
      </c>
      <c r="M4569" s="17">
        <v>51233.67</v>
      </c>
      <c r="N4569" s="17">
        <v>169267.764</v>
      </c>
    </row>
    <row r="4570" spans="1:14">
      <c r="A4570" s="16">
        <v>46098</v>
      </c>
      <c r="B4570" t="s">
        <v>4606</v>
      </c>
      <c r="C4570" t="s">
        <v>22</v>
      </c>
      <c r="D4570" t="s">
        <v>23</v>
      </c>
      <c r="E4570" t="s">
        <v>24</v>
      </c>
      <c r="F4570" t="s">
        <v>3583</v>
      </c>
      <c r="G4570" t="s">
        <v>19</v>
      </c>
      <c r="H4570">
        <v>4</v>
      </c>
      <c r="I4570" s="17">
        <v>477733</v>
      </c>
      <c r="J4570" s="17">
        <v>66882.62</v>
      </c>
      <c r="K4570" s="17">
        <v>410850.38</v>
      </c>
      <c r="L4570" s="17">
        <v>312246.29</v>
      </c>
      <c r="M4570" s="17">
        <v>98604.09</v>
      </c>
      <c r="N4570" s="17">
        <v>169267.764</v>
      </c>
    </row>
    <row r="4571" spans="1:14">
      <c r="A4571" s="16">
        <v>46098</v>
      </c>
      <c r="B4571" t="s">
        <v>4607</v>
      </c>
      <c r="C4571" t="s">
        <v>15</v>
      </c>
      <c r="D4571" t="s">
        <v>16</v>
      </c>
      <c r="E4571" t="s">
        <v>17</v>
      </c>
      <c r="F4571" t="s">
        <v>3583</v>
      </c>
      <c r="G4571" t="s">
        <v>19</v>
      </c>
      <c r="H4571">
        <v>2</v>
      </c>
      <c r="I4571" s="17">
        <v>446284</v>
      </c>
      <c r="J4571" s="17">
        <v>66942.60000000001</v>
      </c>
      <c r="K4571" s="17">
        <v>379341.4</v>
      </c>
      <c r="L4571" s="17">
        <v>265538.98</v>
      </c>
      <c r="M4571" s="17">
        <v>113802.42</v>
      </c>
      <c r="N4571" s="17">
        <v>77698.887</v>
      </c>
    </row>
    <row r="4572" spans="1:14">
      <c r="A4572" s="16">
        <v>46098</v>
      </c>
      <c r="B4572" t="s">
        <v>4608</v>
      </c>
      <c r="C4572" t="s">
        <v>47</v>
      </c>
      <c r="D4572" t="s">
        <v>48</v>
      </c>
      <c r="E4572" t="s">
        <v>35</v>
      </c>
      <c r="F4572" t="s">
        <v>3583</v>
      </c>
      <c r="G4572" t="s">
        <v>19</v>
      </c>
      <c r="H4572">
        <v>4</v>
      </c>
      <c r="I4572" s="17">
        <v>134793</v>
      </c>
      <c r="J4572" s="17">
        <v>12131.37</v>
      </c>
      <c r="K4572" s="17">
        <v>122661.63</v>
      </c>
      <c r="L4572" s="17">
        <v>88316.37</v>
      </c>
      <c r="M4572" s="17">
        <v>34345.26</v>
      </c>
      <c r="N4572" s="17">
        <v>48450.6557</v>
      </c>
    </row>
    <row r="4573" spans="1:14">
      <c r="A4573" s="16">
        <v>46098</v>
      </c>
      <c r="B4573" t="s">
        <v>4609</v>
      </c>
      <c r="C4573" t="s">
        <v>26</v>
      </c>
      <c r="D4573" t="s">
        <v>27</v>
      </c>
      <c r="E4573" t="s">
        <v>17</v>
      </c>
      <c r="F4573" t="s">
        <v>3583</v>
      </c>
      <c r="G4573" t="s">
        <v>19</v>
      </c>
      <c r="H4573">
        <v>12</v>
      </c>
      <c r="I4573" s="17">
        <v>652499</v>
      </c>
      <c r="J4573" s="17">
        <v>32624.95</v>
      </c>
      <c r="K4573" s="17">
        <v>619874.05</v>
      </c>
      <c r="L4573" s="17">
        <v>433911.84</v>
      </c>
      <c r="M4573" s="17">
        <v>185962.21</v>
      </c>
      <c r="N4573" s="17">
        <v>77698.887</v>
      </c>
    </row>
    <row r="4574" spans="1:14">
      <c r="A4574" s="16">
        <v>46099</v>
      </c>
      <c r="B4574" t="s">
        <v>4610</v>
      </c>
      <c r="C4574" t="s">
        <v>73</v>
      </c>
      <c r="D4574" t="s">
        <v>74</v>
      </c>
      <c r="E4574" t="s">
        <v>24</v>
      </c>
      <c r="F4574" t="s">
        <v>3583</v>
      </c>
      <c r="G4574" t="s">
        <v>19</v>
      </c>
      <c r="H4574">
        <v>6</v>
      </c>
      <c r="I4574" s="17">
        <v>370301</v>
      </c>
      <c r="J4574" s="17">
        <v>0</v>
      </c>
      <c r="K4574" s="17">
        <v>370301</v>
      </c>
      <c r="L4574" s="17">
        <v>281428.76</v>
      </c>
      <c r="M4574" s="17">
        <v>88872.24000000001</v>
      </c>
      <c r="N4574" s="17">
        <v>169267.764</v>
      </c>
    </row>
    <row r="4575" spans="1:14">
      <c r="A4575" s="16">
        <v>46099</v>
      </c>
      <c r="B4575" t="s">
        <v>4611</v>
      </c>
      <c r="C4575" t="s">
        <v>26</v>
      </c>
      <c r="D4575" t="s">
        <v>27</v>
      </c>
      <c r="E4575" t="s">
        <v>17</v>
      </c>
      <c r="F4575" t="s">
        <v>3583</v>
      </c>
      <c r="G4575" t="s">
        <v>19</v>
      </c>
      <c r="H4575">
        <v>5</v>
      </c>
      <c r="I4575" s="17">
        <v>568125</v>
      </c>
      <c r="J4575" s="17">
        <v>51131.25</v>
      </c>
      <c r="K4575" s="17">
        <v>516993.75</v>
      </c>
      <c r="L4575" s="17">
        <v>361895.62</v>
      </c>
      <c r="M4575" s="17">
        <v>155098.13</v>
      </c>
      <c r="N4575" s="17">
        <v>77698.887</v>
      </c>
    </row>
    <row r="4576" spans="1:14">
      <c r="A4576" s="16">
        <v>46099</v>
      </c>
      <c r="B4576" t="s">
        <v>4612</v>
      </c>
      <c r="C4576" t="s">
        <v>26</v>
      </c>
      <c r="D4576" t="s">
        <v>27</v>
      </c>
      <c r="E4576" t="s">
        <v>17</v>
      </c>
      <c r="F4576" t="s">
        <v>3583</v>
      </c>
      <c r="G4576" t="s">
        <v>19</v>
      </c>
      <c r="H4576">
        <v>8</v>
      </c>
      <c r="I4576" s="17">
        <v>814105</v>
      </c>
      <c r="J4576" s="17">
        <v>0</v>
      </c>
      <c r="K4576" s="17">
        <v>814105</v>
      </c>
      <c r="L4576" s="17">
        <v>569873.5</v>
      </c>
      <c r="M4576" s="17">
        <v>244231.5</v>
      </c>
      <c r="N4576" s="17">
        <v>77698.887</v>
      </c>
    </row>
    <row r="4577" spans="1:14">
      <c r="A4577" s="16">
        <v>46099</v>
      </c>
      <c r="B4577" t="s">
        <v>4613</v>
      </c>
      <c r="C4577" t="s">
        <v>22</v>
      </c>
      <c r="D4577" t="s">
        <v>23</v>
      </c>
      <c r="E4577" t="s">
        <v>24</v>
      </c>
      <c r="F4577" t="s">
        <v>3583</v>
      </c>
      <c r="G4577" t="s">
        <v>19</v>
      </c>
      <c r="H4577">
        <v>11</v>
      </c>
      <c r="I4577" s="17">
        <v>251508</v>
      </c>
      <c r="J4577" s="17">
        <v>20120.64</v>
      </c>
      <c r="K4577" s="17">
        <v>231387.36</v>
      </c>
      <c r="L4577" s="17">
        <v>175854.39</v>
      </c>
      <c r="M4577" s="17">
        <v>55532.97</v>
      </c>
      <c r="N4577" s="17">
        <v>169267.764</v>
      </c>
    </row>
    <row r="4578" spans="1:14">
      <c r="A4578" s="16">
        <v>46099</v>
      </c>
      <c r="B4578" t="s">
        <v>4614</v>
      </c>
      <c r="C4578" t="s">
        <v>26</v>
      </c>
      <c r="D4578" t="s">
        <v>27</v>
      </c>
      <c r="E4578" t="s">
        <v>17</v>
      </c>
      <c r="F4578" t="s">
        <v>3583</v>
      </c>
      <c r="G4578" t="s">
        <v>19</v>
      </c>
      <c r="H4578">
        <v>12</v>
      </c>
      <c r="I4578" s="17">
        <v>806380</v>
      </c>
      <c r="J4578" s="17">
        <v>0</v>
      </c>
      <c r="K4578" s="17">
        <v>806380</v>
      </c>
      <c r="L4578" s="17">
        <v>564466</v>
      </c>
      <c r="M4578" s="17">
        <v>241914</v>
      </c>
      <c r="N4578" s="17">
        <v>77698.887</v>
      </c>
    </row>
    <row r="4579" spans="1:14">
      <c r="A4579" s="16">
        <v>46099</v>
      </c>
      <c r="B4579" t="s">
        <v>4615</v>
      </c>
      <c r="C4579" t="s">
        <v>15</v>
      </c>
      <c r="D4579" t="s">
        <v>16</v>
      </c>
      <c r="E4579" t="s">
        <v>17</v>
      </c>
      <c r="F4579" t="s">
        <v>3583</v>
      </c>
      <c r="G4579" t="s">
        <v>19</v>
      </c>
      <c r="H4579">
        <v>3</v>
      </c>
      <c r="I4579" s="17">
        <v>778455</v>
      </c>
      <c r="J4579" s="17">
        <v>0</v>
      </c>
      <c r="K4579" s="17">
        <v>778455</v>
      </c>
      <c r="L4579" s="17">
        <v>544918.5</v>
      </c>
      <c r="M4579" s="17">
        <v>233536.5</v>
      </c>
      <c r="N4579" s="17">
        <v>77698.887</v>
      </c>
    </row>
    <row r="4580" spans="1:14">
      <c r="A4580" s="16">
        <v>46099</v>
      </c>
      <c r="B4580" t="s">
        <v>4616</v>
      </c>
      <c r="C4580" t="s">
        <v>43</v>
      </c>
      <c r="D4580" t="s">
        <v>44</v>
      </c>
      <c r="E4580" t="s">
        <v>31</v>
      </c>
      <c r="F4580" t="s">
        <v>3583</v>
      </c>
      <c r="G4580" t="s">
        <v>19</v>
      </c>
      <c r="H4580">
        <v>2</v>
      </c>
      <c r="I4580" s="17">
        <v>56631</v>
      </c>
      <c r="J4580" s="17">
        <v>0</v>
      </c>
      <c r="K4580" s="17">
        <v>56631</v>
      </c>
      <c r="L4580" s="17">
        <v>35111.22</v>
      </c>
      <c r="M4580" s="17">
        <v>21519.78</v>
      </c>
      <c r="N4580" s="17">
        <v>86680.49890000001</v>
      </c>
    </row>
    <row r="4581" spans="1:14">
      <c r="A4581" s="16">
        <v>46099</v>
      </c>
      <c r="B4581" t="s">
        <v>4617</v>
      </c>
      <c r="C4581" t="s">
        <v>15</v>
      </c>
      <c r="D4581" t="s">
        <v>16</v>
      </c>
      <c r="E4581" t="s">
        <v>17</v>
      </c>
      <c r="F4581" t="s">
        <v>3583</v>
      </c>
      <c r="G4581" t="s">
        <v>19</v>
      </c>
      <c r="H4581">
        <v>8</v>
      </c>
      <c r="I4581" s="17">
        <v>258934</v>
      </c>
      <c r="J4581" s="17">
        <v>18125.38</v>
      </c>
      <c r="K4581" s="17">
        <v>240808.62</v>
      </c>
      <c r="L4581" s="17">
        <v>168566.03</v>
      </c>
      <c r="M4581" s="17">
        <v>72242.59</v>
      </c>
      <c r="N4581" s="17">
        <v>77698.887</v>
      </c>
    </row>
    <row r="4582" spans="1:14">
      <c r="A4582" s="16">
        <v>46099</v>
      </c>
      <c r="B4582" t="s">
        <v>4618</v>
      </c>
      <c r="C4582" t="s">
        <v>33</v>
      </c>
      <c r="D4582" t="s">
        <v>34</v>
      </c>
      <c r="E4582" t="s">
        <v>35</v>
      </c>
      <c r="F4582" t="s">
        <v>3583</v>
      </c>
      <c r="G4582" t="s">
        <v>19</v>
      </c>
      <c r="H4582">
        <v>7</v>
      </c>
      <c r="I4582" s="17">
        <v>538302</v>
      </c>
      <c r="J4582" s="17">
        <v>64596.24</v>
      </c>
      <c r="K4582" s="17">
        <v>473705.76</v>
      </c>
      <c r="L4582" s="17">
        <v>341068.15</v>
      </c>
      <c r="M4582" s="17">
        <v>132637.61</v>
      </c>
      <c r="N4582" s="17">
        <v>48450.6557</v>
      </c>
    </row>
    <row r="4583" spans="1:14">
      <c r="A4583" s="16">
        <v>46099</v>
      </c>
      <c r="B4583" t="s">
        <v>4619</v>
      </c>
      <c r="C4583" t="s">
        <v>73</v>
      </c>
      <c r="D4583" t="s">
        <v>74</v>
      </c>
      <c r="E4583" t="s">
        <v>24</v>
      </c>
      <c r="F4583" t="s">
        <v>3583</v>
      </c>
      <c r="G4583" t="s">
        <v>19</v>
      </c>
      <c r="H4583">
        <v>10</v>
      </c>
      <c r="I4583" s="17">
        <v>548778</v>
      </c>
      <c r="J4583" s="17">
        <v>71341.14</v>
      </c>
      <c r="K4583" s="17">
        <v>477436.86</v>
      </c>
      <c r="L4583" s="17">
        <v>362852.01</v>
      </c>
      <c r="M4583" s="17">
        <v>114584.85</v>
      </c>
      <c r="N4583" s="17">
        <v>169267.764</v>
      </c>
    </row>
    <row r="4584" spans="1:14">
      <c r="A4584" s="16">
        <v>46099</v>
      </c>
      <c r="B4584" t="s">
        <v>4620</v>
      </c>
      <c r="C4584" t="s">
        <v>22</v>
      </c>
      <c r="D4584" t="s">
        <v>23</v>
      </c>
      <c r="E4584" t="s">
        <v>24</v>
      </c>
      <c r="F4584" t="s">
        <v>3583</v>
      </c>
      <c r="G4584" t="s">
        <v>19</v>
      </c>
      <c r="H4584">
        <v>4</v>
      </c>
      <c r="I4584" s="17">
        <v>329410</v>
      </c>
      <c r="J4584" s="17">
        <v>0</v>
      </c>
      <c r="K4584" s="17">
        <v>329410</v>
      </c>
      <c r="L4584" s="17">
        <v>250351.6</v>
      </c>
      <c r="M4584" s="17">
        <v>79058.39999999999</v>
      </c>
      <c r="N4584" s="17">
        <v>169267.764</v>
      </c>
    </row>
    <row r="4585" spans="1:14">
      <c r="A4585" s="16">
        <v>46099</v>
      </c>
      <c r="B4585" t="s">
        <v>4621</v>
      </c>
      <c r="C4585" t="s">
        <v>33</v>
      </c>
      <c r="D4585" t="s">
        <v>34</v>
      </c>
      <c r="E4585" t="s">
        <v>35</v>
      </c>
      <c r="F4585" t="s">
        <v>3583</v>
      </c>
      <c r="G4585" t="s">
        <v>19</v>
      </c>
      <c r="H4585">
        <v>6</v>
      </c>
      <c r="I4585" s="17">
        <v>454127</v>
      </c>
      <c r="J4585" s="17">
        <v>18165.08</v>
      </c>
      <c r="K4585" s="17">
        <v>435961.92</v>
      </c>
      <c r="L4585" s="17">
        <v>313892.58</v>
      </c>
      <c r="M4585" s="17">
        <v>122069.34</v>
      </c>
      <c r="N4585" s="17">
        <v>48450.6557</v>
      </c>
    </row>
    <row r="4586" spans="1:14">
      <c r="A4586" s="16">
        <v>46099</v>
      </c>
      <c r="B4586" t="s">
        <v>4622</v>
      </c>
      <c r="C4586" t="s">
        <v>73</v>
      </c>
      <c r="D4586" t="s">
        <v>74</v>
      </c>
      <c r="E4586" t="s">
        <v>24</v>
      </c>
      <c r="F4586" t="s">
        <v>3583</v>
      </c>
      <c r="G4586" t="s">
        <v>19</v>
      </c>
      <c r="H4586">
        <v>3</v>
      </c>
      <c r="I4586" s="17">
        <v>233179</v>
      </c>
      <c r="J4586" s="17">
        <v>30313.27</v>
      </c>
      <c r="K4586" s="17">
        <v>202865.73</v>
      </c>
      <c r="L4586" s="17">
        <v>154177.95</v>
      </c>
      <c r="M4586" s="17">
        <v>48687.78</v>
      </c>
      <c r="N4586" s="17">
        <v>169267.764</v>
      </c>
    </row>
    <row r="4587" spans="1:14">
      <c r="A4587" s="16">
        <v>46099</v>
      </c>
      <c r="B4587" t="s">
        <v>4623</v>
      </c>
      <c r="C4587" t="s">
        <v>47</v>
      </c>
      <c r="D4587" t="s">
        <v>48</v>
      </c>
      <c r="E4587" t="s">
        <v>35</v>
      </c>
      <c r="F4587" t="s">
        <v>3583</v>
      </c>
      <c r="G4587" t="s">
        <v>19</v>
      </c>
      <c r="H4587">
        <v>3</v>
      </c>
      <c r="I4587" s="17">
        <v>145666</v>
      </c>
      <c r="J4587" s="17">
        <v>0</v>
      </c>
      <c r="K4587" s="17">
        <v>145666</v>
      </c>
      <c r="L4587" s="17">
        <v>104879.52</v>
      </c>
      <c r="M4587" s="17">
        <v>40786.48</v>
      </c>
      <c r="N4587" s="17">
        <v>48450.6557</v>
      </c>
    </row>
    <row r="4588" spans="1:14">
      <c r="A4588" s="16">
        <v>46099</v>
      </c>
      <c r="B4588" t="s">
        <v>4624</v>
      </c>
      <c r="C4588" t="s">
        <v>47</v>
      </c>
      <c r="D4588" t="s">
        <v>48</v>
      </c>
      <c r="E4588" t="s">
        <v>35</v>
      </c>
      <c r="F4588" t="s">
        <v>3583</v>
      </c>
      <c r="G4588" t="s">
        <v>19</v>
      </c>
      <c r="H4588">
        <v>8</v>
      </c>
      <c r="I4588" s="17">
        <v>766349</v>
      </c>
      <c r="J4588" s="17">
        <v>0</v>
      </c>
      <c r="K4588" s="17">
        <v>766349</v>
      </c>
      <c r="L4588" s="17">
        <v>551771.28</v>
      </c>
      <c r="M4588" s="17">
        <v>214577.72</v>
      </c>
      <c r="N4588" s="17">
        <v>48450.6557</v>
      </c>
    </row>
    <row r="4589" spans="1:14">
      <c r="A4589" s="16">
        <v>46099</v>
      </c>
      <c r="B4589" t="s">
        <v>4625</v>
      </c>
      <c r="C4589" t="s">
        <v>22</v>
      </c>
      <c r="D4589" t="s">
        <v>23</v>
      </c>
      <c r="E4589" t="s">
        <v>24</v>
      </c>
      <c r="F4589" t="s">
        <v>3583</v>
      </c>
      <c r="G4589" t="s">
        <v>19</v>
      </c>
      <c r="H4589">
        <v>4</v>
      </c>
      <c r="I4589" s="17">
        <v>399384</v>
      </c>
      <c r="J4589" s="17">
        <v>43932.24</v>
      </c>
      <c r="K4589" s="17">
        <v>355451.76</v>
      </c>
      <c r="L4589" s="17">
        <v>270143.34</v>
      </c>
      <c r="M4589" s="17">
        <v>85308.42</v>
      </c>
      <c r="N4589" s="17">
        <v>169267.764</v>
      </c>
    </row>
    <row r="4590" spans="1:14">
      <c r="A4590" s="16">
        <v>46099</v>
      </c>
      <c r="B4590" t="s">
        <v>4626</v>
      </c>
      <c r="C4590" t="s">
        <v>22</v>
      </c>
      <c r="D4590" t="s">
        <v>23</v>
      </c>
      <c r="E4590" t="s">
        <v>24</v>
      </c>
      <c r="F4590" t="s">
        <v>3583</v>
      </c>
      <c r="G4590" t="s">
        <v>19</v>
      </c>
      <c r="H4590">
        <v>1</v>
      </c>
      <c r="I4590" s="17">
        <v>760199</v>
      </c>
      <c r="J4590" s="17">
        <v>76019.89999999999</v>
      </c>
      <c r="K4590" s="17">
        <v>684179.1</v>
      </c>
      <c r="L4590" s="17">
        <v>519976.12</v>
      </c>
      <c r="M4590" s="17">
        <v>164202.98</v>
      </c>
      <c r="N4590" s="17">
        <v>169267.764</v>
      </c>
    </row>
    <row r="4591" spans="1:14">
      <c r="A4591" s="16">
        <v>46099</v>
      </c>
      <c r="B4591" t="s">
        <v>4627</v>
      </c>
      <c r="C4591" t="s">
        <v>29</v>
      </c>
      <c r="D4591" t="s">
        <v>30</v>
      </c>
      <c r="E4591" t="s">
        <v>31</v>
      </c>
      <c r="F4591" t="s">
        <v>3583</v>
      </c>
      <c r="G4591" t="s">
        <v>19</v>
      </c>
      <c r="H4591">
        <v>5</v>
      </c>
      <c r="I4591" s="17">
        <v>257517</v>
      </c>
      <c r="J4591" s="17">
        <v>0</v>
      </c>
      <c r="K4591" s="17">
        <v>257517</v>
      </c>
      <c r="L4591" s="17">
        <v>159660.54</v>
      </c>
      <c r="M4591" s="17">
        <v>97856.46000000001</v>
      </c>
      <c r="N4591" s="17">
        <v>86680.49890000001</v>
      </c>
    </row>
    <row r="4592" spans="1:14">
      <c r="A4592" s="16">
        <v>46099</v>
      </c>
      <c r="B4592" t="s">
        <v>4628</v>
      </c>
      <c r="C4592" t="s">
        <v>43</v>
      </c>
      <c r="D4592" t="s">
        <v>44</v>
      </c>
      <c r="E4592" t="s">
        <v>31</v>
      </c>
      <c r="F4592" t="s">
        <v>3583</v>
      </c>
      <c r="G4592" t="s">
        <v>19</v>
      </c>
      <c r="H4592">
        <v>8</v>
      </c>
      <c r="I4592" s="17">
        <v>387603</v>
      </c>
      <c r="J4592" s="17">
        <v>0</v>
      </c>
      <c r="K4592" s="17">
        <v>387603</v>
      </c>
      <c r="L4592" s="17">
        <v>240313.86</v>
      </c>
      <c r="M4592" s="17">
        <v>147289.14</v>
      </c>
      <c r="N4592" s="17">
        <v>86680.49890000001</v>
      </c>
    </row>
    <row r="4593" spans="1:14">
      <c r="A4593" s="16">
        <v>46099</v>
      </c>
      <c r="B4593" t="s">
        <v>4629</v>
      </c>
      <c r="C4593" t="s">
        <v>33</v>
      </c>
      <c r="D4593" t="s">
        <v>34</v>
      </c>
      <c r="E4593" t="s">
        <v>35</v>
      </c>
      <c r="F4593" t="s">
        <v>3583</v>
      </c>
      <c r="G4593" t="s">
        <v>19</v>
      </c>
      <c r="H4593">
        <v>7</v>
      </c>
      <c r="I4593" s="17">
        <v>631786</v>
      </c>
      <c r="J4593" s="17">
        <v>0</v>
      </c>
      <c r="K4593" s="17">
        <v>631786</v>
      </c>
      <c r="L4593" s="17">
        <v>454885.92</v>
      </c>
      <c r="M4593" s="17">
        <v>176900.08</v>
      </c>
      <c r="N4593" s="17">
        <v>48450.6557</v>
      </c>
    </row>
    <row r="4594" spans="1:14">
      <c r="A4594" s="16">
        <v>46099</v>
      </c>
      <c r="B4594" t="s">
        <v>4630</v>
      </c>
      <c r="C4594" t="s">
        <v>29</v>
      </c>
      <c r="D4594" t="s">
        <v>30</v>
      </c>
      <c r="E4594" t="s">
        <v>31</v>
      </c>
      <c r="F4594" t="s">
        <v>3583</v>
      </c>
      <c r="G4594" t="s">
        <v>19</v>
      </c>
      <c r="H4594">
        <v>2</v>
      </c>
      <c r="I4594" s="17">
        <v>77654</v>
      </c>
      <c r="J4594" s="17">
        <v>8541.940000000001</v>
      </c>
      <c r="K4594" s="17">
        <v>69112.06</v>
      </c>
      <c r="L4594" s="17">
        <v>42849.48</v>
      </c>
      <c r="M4594" s="17">
        <v>26262.58</v>
      </c>
      <c r="N4594" s="17">
        <v>86680.49890000001</v>
      </c>
    </row>
    <row r="4595" spans="1:14">
      <c r="A4595" s="16">
        <v>46099</v>
      </c>
      <c r="B4595" t="s">
        <v>4631</v>
      </c>
      <c r="C4595" t="s">
        <v>47</v>
      </c>
      <c r="D4595" t="s">
        <v>48</v>
      </c>
      <c r="E4595" t="s">
        <v>35</v>
      </c>
      <c r="F4595" t="s">
        <v>3583</v>
      </c>
      <c r="G4595" t="s">
        <v>19</v>
      </c>
      <c r="H4595">
        <v>9</v>
      </c>
      <c r="I4595" s="17">
        <v>245552</v>
      </c>
      <c r="J4595" s="17">
        <v>34377.28</v>
      </c>
      <c r="K4595" s="17">
        <v>211174.72</v>
      </c>
      <c r="L4595" s="17">
        <v>152045.8</v>
      </c>
      <c r="M4595" s="17">
        <v>59128.92</v>
      </c>
      <c r="N4595" s="17">
        <v>48450.6557</v>
      </c>
    </row>
    <row r="4596" spans="1:14">
      <c r="A4596" s="16">
        <v>46099</v>
      </c>
      <c r="B4596" t="s">
        <v>4632</v>
      </c>
      <c r="C4596" t="s">
        <v>73</v>
      </c>
      <c r="D4596" t="s">
        <v>74</v>
      </c>
      <c r="E4596" t="s">
        <v>24</v>
      </c>
      <c r="F4596" t="s">
        <v>3583</v>
      </c>
      <c r="G4596" t="s">
        <v>19</v>
      </c>
      <c r="H4596">
        <v>10</v>
      </c>
      <c r="I4596" s="17">
        <v>653352</v>
      </c>
      <c r="J4596" s="17">
        <v>32667.6</v>
      </c>
      <c r="K4596" s="17">
        <v>620684.4</v>
      </c>
      <c r="L4596" s="17">
        <v>471720.14</v>
      </c>
      <c r="M4596" s="17">
        <v>148964.26</v>
      </c>
      <c r="N4596" s="17">
        <v>169267.764</v>
      </c>
    </row>
    <row r="4597" spans="1:14">
      <c r="A4597" s="16">
        <v>46099</v>
      </c>
      <c r="B4597" t="s">
        <v>4633</v>
      </c>
      <c r="C4597" t="s">
        <v>26</v>
      </c>
      <c r="D4597" t="s">
        <v>27</v>
      </c>
      <c r="E4597" t="s">
        <v>17</v>
      </c>
      <c r="F4597" t="s">
        <v>3583</v>
      </c>
      <c r="G4597" t="s">
        <v>19</v>
      </c>
      <c r="H4597">
        <v>4</v>
      </c>
      <c r="I4597" s="17">
        <v>149469</v>
      </c>
      <c r="J4597" s="17">
        <v>17936.28</v>
      </c>
      <c r="K4597" s="17">
        <v>131532.72</v>
      </c>
      <c r="L4597" s="17">
        <v>92072.89999999999</v>
      </c>
      <c r="M4597" s="17">
        <v>39459.82</v>
      </c>
      <c r="N4597" s="17">
        <v>77698.887</v>
      </c>
    </row>
    <row r="4598" spans="1:14">
      <c r="A4598" s="16">
        <v>46099</v>
      </c>
      <c r="B4598" t="s">
        <v>4634</v>
      </c>
      <c r="C4598" t="s">
        <v>22</v>
      </c>
      <c r="D4598" t="s">
        <v>23</v>
      </c>
      <c r="E4598" t="s">
        <v>24</v>
      </c>
      <c r="F4598" t="s">
        <v>3583</v>
      </c>
      <c r="G4598" t="s">
        <v>19</v>
      </c>
      <c r="H4598">
        <v>1</v>
      </c>
      <c r="I4598" s="17">
        <v>591778</v>
      </c>
      <c r="J4598" s="17">
        <v>0</v>
      </c>
      <c r="K4598" s="17">
        <v>591778</v>
      </c>
      <c r="L4598" s="17">
        <v>449751.28</v>
      </c>
      <c r="M4598" s="17">
        <v>142026.72</v>
      </c>
      <c r="N4598" s="17">
        <v>169267.764</v>
      </c>
    </row>
    <row r="4599" spans="1:14">
      <c r="A4599" s="16">
        <v>46099</v>
      </c>
      <c r="B4599" t="s">
        <v>4635</v>
      </c>
      <c r="C4599" t="s">
        <v>47</v>
      </c>
      <c r="D4599" t="s">
        <v>48</v>
      </c>
      <c r="E4599" t="s">
        <v>35</v>
      </c>
      <c r="F4599" t="s">
        <v>3583</v>
      </c>
      <c r="G4599" t="s">
        <v>19</v>
      </c>
      <c r="H4599">
        <v>12</v>
      </c>
      <c r="I4599" s="17">
        <v>699851</v>
      </c>
      <c r="J4599" s="17">
        <v>0</v>
      </c>
      <c r="K4599" s="17">
        <v>699851</v>
      </c>
      <c r="L4599" s="17">
        <v>503892.72</v>
      </c>
      <c r="M4599" s="17">
        <v>195958.28</v>
      </c>
      <c r="N4599" s="17">
        <v>48450.6557</v>
      </c>
    </row>
    <row r="4600" spans="1:14">
      <c r="A4600" s="16">
        <v>46099</v>
      </c>
      <c r="B4600" t="s">
        <v>4636</v>
      </c>
      <c r="C4600" t="s">
        <v>15</v>
      </c>
      <c r="D4600" t="s">
        <v>16</v>
      </c>
      <c r="E4600" t="s">
        <v>17</v>
      </c>
      <c r="F4600" t="s">
        <v>3583</v>
      </c>
      <c r="G4600" t="s">
        <v>19</v>
      </c>
      <c r="H4600">
        <v>1</v>
      </c>
      <c r="I4600" s="17">
        <v>445643</v>
      </c>
      <c r="J4600" s="17">
        <v>17825.72</v>
      </c>
      <c r="K4600" s="17">
        <v>427817.28</v>
      </c>
      <c r="L4600" s="17">
        <v>299472.1</v>
      </c>
      <c r="M4600" s="17">
        <v>128345.18</v>
      </c>
      <c r="N4600" s="17">
        <v>77698.887</v>
      </c>
    </row>
    <row r="4601" spans="1:14">
      <c r="A4601" s="16">
        <v>46099</v>
      </c>
      <c r="B4601" t="s">
        <v>4637</v>
      </c>
      <c r="C4601" t="s">
        <v>43</v>
      </c>
      <c r="D4601" t="s">
        <v>44</v>
      </c>
      <c r="E4601" t="s">
        <v>31</v>
      </c>
      <c r="F4601" t="s">
        <v>3583</v>
      </c>
      <c r="G4601" t="s">
        <v>19</v>
      </c>
      <c r="H4601">
        <v>12</v>
      </c>
      <c r="I4601" s="17">
        <v>640671</v>
      </c>
      <c r="J4601" s="17">
        <v>51253.68</v>
      </c>
      <c r="K4601" s="17">
        <v>589417.3199999999</v>
      </c>
      <c r="L4601" s="17">
        <v>365438.74</v>
      </c>
      <c r="M4601" s="17">
        <v>223978.58</v>
      </c>
      <c r="N4601" s="17">
        <v>86680.49890000001</v>
      </c>
    </row>
    <row r="4602" spans="1:14">
      <c r="A4602" s="16">
        <v>46099</v>
      </c>
      <c r="B4602" t="s">
        <v>4638</v>
      </c>
      <c r="C4602" t="s">
        <v>15</v>
      </c>
      <c r="D4602" t="s">
        <v>16</v>
      </c>
      <c r="E4602" t="s">
        <v>17</v>
      </c>
      <c r="F4602" t="s">
        <v>3583</v>
      </c>
      <c r="G4602" t="s">
        <v>19</v>
      </c>
      <c r="H4602">
        <v>7</v>
      </c>
      <c r="I4602" s="17">
        <v>293551</v>
      </c>
      <c r="J4602" s="17">
        <v>35226.12</v>
      </c>
      <c r="K4602" s="17">
        <v>258324.88</v>
      </c>
      <c r="L4602" s="17">
        <v>180827.42</v>
      </c>
      <c r="M4602" s="17">
        <v>77497.46000000001</v>
      </c>
      <c r="N4602" s="17">
        <v>77698.887</v>
      </c>
    </row>
    <row r="4603" spans="1:14">
      <c r="A4603" s="16">
        <v>46099</v>
      </c>
      <c r="B4603" t="s">
        <v>4639</v>
      </c>
      <c r="C4603" t="s">
        <v>43</v>
      </c>
      <c r="D4603" t="s">
        <v>44</v>
      </c>
      <c r="E4603" t="s">
        <v>31</v>
      </c>
      <c r="F4603" t="s">
        <v>3583</v>
      </c>
      <c r="G4603" t="s">
        <v>19</v>
      </c>
      <c r="H4603">
        <v>1</v>
      </c>
      <c r="I4603" s="17">
        <v>742642</v>
      </c>
      <c r="J4603" s="17">
        <v>0</v>
      </c>
      <c r="K4603" s="17">
        <v>742642</v>
      </c>
      <c r="L4603" s="17">
        <v>460438.04</v>
      </c>
      <c r="M4603" s="17">
        <v>282203.96</v>
      </c>
      <c r="N4603" s="17">
        <v>86680.49890000001</v>
      </c>
    </row>
    <row r="4604" spans="1:14">
      <c r="A4604" s="16">
        <v>46099</v>
      </c>
      <c r="B4604" t="s">
        <v>4640</v>
      </c>
      <c r="C4604" t="s">
        <v>26</v>
      </c>
      <c r="D4604" t="s">
        <v>27</v>
      </c>
      <c r="E4604" t="s">
        <v>17</v>
      </c>
      <c r="F4604" t="s">
        <v>3583</v>
      </c>
      <c r="G4604" t="s">
        <v>19</v>
      </c>
      <c r="H4604">
        <v>2</v>
      </c>
      <c r="I4604" s="17">
        <v>624146</v>
      </c>
      <c r="J4604" s="17">
        <v>0</v>
      </c>
      <c r="K4604" s="17">
        <v>624146</v>
      </c>
      <c r="L4604" s="17">
        <v>436902.2</v>
      </c>
      <c r="M4604" s="17">
        <v>187243.8</v>
      </c>
      <c r="N4604" s="17">
        <v>77698.887</v>
      </c>
    </row>
    <row r="4605" spans="1:14">
      <c r="A4605" s="16">
        <v>46099</v>
      </c>
      <c r="B4605" t="s">
        <v>4641</v>
      </c>
      <c r="C4605" t="s">
        <v>33</v>
      </c>
      <c r="D4605" t="s">
        <v>34</v>
      </c>
      <c r="E4605" t="s">
        <v>35</v>
      </c>
      <c r="F4605" t="s">
        <v>3583</v>
      </c>
      <c r="G4605" t="s">
        <v>19</v>
      </c>
      <c r="H4605">
        <v>7</v>
      </c>
      <c r="I4605" s="17">
        <v>566058</v>
      </c>
      <c r="J4605" s="17">
        <v>73587.53999999999</v>
      </c>
      <c r="K4605" s="17">
        <v>492470.46</v>
      </c>
      <c r="L4605" s="17">
        <v>354578.73</v>
      </c>
      <c r="M4605" s="17">
        <v>137891.73</v>
      </c>
      <c r="N4605" s="17">
        <v>48450.6557</v>
      </c>
    </row>
    <row r="4606" spans="1:14">
      <c r="A4606" s="16">
        <v>46099</v>
      </c>
      <c r="B4606" t="s">
        <v>4642</v>
      </c>
      <c r="C4606" t="s">
        <v>73</v>
      </c>
      <c r="D4606" t="s">
        <v>74</v>
      </c>
      <c r="E4606" t="s">
        <v>24</v>
      </c>
      <c r="F4606" t="s">
        <v>3583</v>
      </c>
      <c r="G4606" t="s">
        <v>19</v>
      </c>
      <c r="H4606">
        <v>8</v>
      </c>
      <c r="I4606" s="17">
        <v>474157</v>
      </c>
      <c r="J4606" s="17">
        <v>0</v>
      </c>
      <c r="K4606" s="17">
        <v>474157</v>
      </c>
      <c r="L4606" s="17">
        <v>360359.32</v>
      </c>
      <c r="M4606" s="17">
        <v>113797.68</v>
      </c>
      <c r="N4606" s="17">
        <v>169267.764</v>
      </c>
    </row>
    <row r="4607" spans="1:14">
      <c r="A4607" s="16">
        <v>46099</v>
      </c>
      <c r="B4607" t="s">
        <v>4643</v>
      </c>
      <c r="C4607" t="s">
        <v>47</v>
      </c>
      <c r="D4607" t="s">
        <v>48</v>
      </c>
      <c r="E4607" t="s">
        <v>35</v>
      </c>
      <c r="F4607" t="s">
        <v>3583</v>
      </c>
      <c r="G4607" t="s">
        <v>19</v>
      </c>
      <c r="H4607">
        <v>7</v>
      </c>
      <c r="I4607" s="17">
        <v>304427</v>
      </c>
      <c r="J4607" s="17">
        <v>27398.43</v>
      </c>
      <c r="K4607" s="17">
        <v>277028.57</v>
      </c>
      <c r="L4607" s="17">
        <v>199460.57</v>
      </c>
      <c r="M4607" s="17">
        <v>77568</v>
      </c>
      <c r="N4607" s="17">
        <v>48450.6557</v>
      </c>
    </row>
    <row r="4608" spans="1:14">
      <c r="A4608" s="16">
        <v>46099</v>
      </c>
      <c r="B4608" t="s">
        <v>4644</v>
      </c>
      <c r="C4608" t="s">
        <v>33</v>
      </c>
      <c r="D4608" t="s">
        <v>34</v>
      </c>
      <c r="E4608" t="s">
        <v>35</v>
      </c>
      <c r="F4608" t="s">
        <v>3583</v>
      </c>
      <c r="G4608" t="s">
        <v>19</v>
      </c>
      <c r="H4608">
        <v>11</v>
      </c>
      <c r="I4608" s="17">
        <v>262722</v>
      </c>
      <c r="J4608" s="17">
        <v>0</v>
      </c>
      <c r="K4608" s="17">
        <v>262722</v>
      </c>
      <c r="L4608" s="17">
        <v>189159.84</v>
      </c>
      <c r="M4608" s="17">
        <v>73562.16</v>
      </c>
      <c r="N4608" s="17">
        <v>48450.6557</v>
      </c>
    </row>
    <row r="4609" spans="1:14">
      <c r="A4609" s="16">
        <v>46099</v>
      </c>
      <c r="B4609" t="s">
        <v>4645</v>
      </c>
      <c r="C4609" t="s">
        <v>33</v>
      </c>
      <c r="D4609" t="s">
        <v>34</v>
      </c>
      <c r="E4609" t="s">
        <v>35</v>
      </c>
      <c r="F4609" t="s">
        <v>3583</v>
      </c>
      <c r="G4609" t="s">
        <v>19</v>
      </c>
      <c r="H4609">
        <v>3</v>
      </c>
      <c r="I4609" s="17">
        <v>303626</v>
      </c>
      <c r="J4609" s="17">
        <v>9108.780000000001</v>
      </c>
      <c r="K4609" s="17">
        <v>294517.22</v>
      </c>
      <c r="L4609" s="17">
        <v>212052.4</v>
      </c>
      <c r="M4609" s="17">
        <v>82464.82000000001</v>
      </c>
      <c r="N4609" s="17">
        <v>48450.6557</v>
      </c>
    </row>
    <row r="4610" spans="1:14">
      <c r="A4610" s="16">
        <v>46099</v>
      </c>
      <c r="B4610" t="s">
        <v>4646</v>
      </c>
      <c r="C4610" t="s">
        <v>15</v>
      </c>
      <c r="D4610" t="s">
        <v>16</v>
      </c>
      <c r="E4610" t="s">
        <v>17</v>
      </c>
      <c r="F4610" t="s">
        <v>3583</v>
      </c>
      <c r="G4610" t="s">
        <v>19</v>
      </c>
      <c r="H4610">
        <v>4</v>
      </c>
      <c r="I4610" s="17">
        <v>506992</v>
      </c>
      <c r="J4610" s="17">
        <v>70978.88</v>
      </c>
      <c r="K4610" s="17">
        <v>436013.12</v>
      </c>
      <c r="L4610" s="17">
        <v>305209.18</v>
      </c>
      <c r="M4610" s="17">
        <v>130803.94</v>
      </c>
      <c r="N4610" s="17">
        <v>77698.887</v>
      </c>
    </row>
    <row r="4611" spans="1:14">
      <c r="A4611" s="16">
        <v>46099</v>
      </c>
      <c r="B4611" t="s">
        <v>4647</v>
      </c>
      <c r="C4611" t="s">
        <v>15</v>
      </c>
      <c r="D4611" t="s">
        <v>16</v>
      </c>
      <c r="E4611" t="s">
        <v>17</v>
      </c>
      <c r="F4611" t="s">
        <v>3583</v>
      </c>
      <c r="G4611" t="s">
        <v>19</v>
      </c>
      <c r="H4611">
        <v>1</v>
      </c>
      <c r="I4611" s="17">
        <v>472338</v>
      </c>
      <c r="J4611" s="17">
        <v>0</v>
      </c>
      <c r="K4611" s="17">
        <v>472338</v>
      </c>
      <c r="L4611" s="17">
        <v>330636.6</v>
      </c>
      <c r="M4611" s="17">
        <v>141701.4</v>
      </c>
      <c r="N4611" s="17">
        <v>77698.887</v>
      </c>
    </row>
    <row r="4612" spans="1:14">
      <c r="A4612" s="16">
        <v>46099</v>
      </c>
      <c r="B4612" t="s">
        <v>4648</v>
      </c>
      <c r="C4612" t="s">
        <v>47</v>
      </c>
      <c r="D4612" t="s">
        <v>48</v>
      </c>
      <c r="E4612" t="s">
        <v>35</v>
      </c>
      <c r="F4612" t="s">
        <v>3583</v>
      </c>
      <c r="G4612" t="s">
        <v>19</v>
      </c>
      <c r="H4612">
        <v>7</v>
      </c>
      <c r="I4612" s="17">
        <v>111166</v>
      </c>
      <c r="J4612" s="17">
        <v>0</v>
      </c>
      <c r="K4612" s="17">
        <v>111166</v>
      </c>
      <c r="L4612" s="17">
        <v>80039.52</v>
      </c>
      <c r="M4612" s="17">
        <v>31126.48</v>
      </c>
      <c r="N4612" s="17">
        <v>48450.6557</v>
      </c>
    </row>
    <row r="4613" spans="1:14">
      <c r="A4613" s="16">
        <v>46099</v>
      </c>
      <c r="B4613" t="s">
        <v>4649</v>
      </c>
      <c r="C4613" t="s">
        <v>33</v>
      </c>
      <c r="D4613" t="s">
        <v>34</v>
      </c>
      <c r="E4613" t="s">
        <v>35</v>
      </c>
      <c r="F4613" t="s">
        <v>3583</v>
      </c>
      <c r="G4613" t="s">
        <v>19</v>
      </c>
      <c r="H4613">
        <v>1</v>
      </c>
      <c r="I4613" s="17">
        <v>523930</v>
      </c>
      <c r="J4613" s="17">
        <v>0</v>
      </c>
      <c r="K4613" s="17">
        <v>523930</v>
      </c>
      <c r="L4613" s="17">
        <v>377229.6</v>
      </c>
      <c r="M4613" s="17">
        <v>146700.4</v>
      </c>
      <c r="N4613" s="17">
        <v>48450.6557</v>
      </c>
    </row>
    <row r="4614" spans="1:14">
      <c r="A4614" s="16">
        <v>46099</v>
      </c>
      <c r="B4614" t="s">
        <v>4650</v>
      </c>
      <c r="C4614" t="s">
        <v>26</v>
      </c>
      <c r="D4614" t="s">
        <v>27</v>
      </c>
      <c r="E4614" t="s">
        <v>17</v>
      </c>
      <c r="F4614" t="s">
        <v>3583</v>
      </c>
      <c r="G4614" t="s">
        <v>19</v>
      </c>
      <c r="H4614">
        <v>5</v>
      </c>
      <c r="I4614" s="17">
        <v>654845</v>
      </c>
      <c r="J4614" s="17">
        <v>78581.39999999999</v>
      </c>
      <c r="K4614" s="17">
        <v>576263.6</v>
      </c>
      <c r="L4614" s="17">
        <v>403384.52</v>
      </c>
      <c r="M4614" s="17">
        <v>172879.08</v>
      </c>
      <c r="N4614" s="17">
        <v>77698.887</v>
      </c>
    </row>
    <row r="4615" spans="1:14">
      <c r="A4615" s="16">
        <v>46099</v>
      </c>
      <c r="B4615" t="s">
        <v>4651</v>
      </c>
      <c r="C4615" t="s">
        <v>47</v>
      </c>
      <c r="D4615" t="s">
        <v>48</v>
      </c>
      <c r="E4615" t="s">
        <v>35</v>
      </c>
      <c r="F4615" t="s">
        <v>3583</v>
      </c>
      <c r="G4615" t="s">
        <v>19</v>
      </c>
      <c r="H4615">
        <v>11</v>
      </c>
      <c r="I4615" s="17">
        <v>687962</v>
      </c>
      <c r="J4615" s="17">
        <v>0</v>
      </c>
      <c r="K4615" s="17">
        <v>687962</v>
      </c>
      <c r="L4615" s="17">
        <v>495332.64</v>
      </c>
      <c r="M4615" s="17">
        <v>192629.36</v>
      </c>
      <c r="N4615" s="17">
        <v>48450.6557</v>
      </c>
    </row>
    <row r="4616" spans="1:14">
      <c r="A4616" s="16">
        <v>46099</v>
      </c>
      <c r="B4616" t="s">
        <v>4652</v>
      </c>
      <c r="C4616" t="s">
        <v>15</v>
      </c>
      <c r="D4616" t="s">
        <v>16</v>
      </c>
      <c r="E4616" t="s">
        <v>17</v>
      </c>
      <c r="F4616" t="s">
        <v>3583</v>
      </c>
      <c r="G4616" t="s">
        <v>19</v>
      </c>
      <c r="H4616">
        <v>1</v>
      </c>
      <c r="I4616" s="17">
        <v>57106</v>
      </c>
      <c r="J4616" s="17">
        <v>5710.6</v>
      </c>
      <c r="K4616" s="17">
        <v>51395.4</v>
      </c>
      <c r="L4616" s="17">
        <v>35976.78</v>
      </c>
      <c r="M4616" s="17">
        <v>15418.62</v>
      </c>
      <c r="N4616" s="17">
        <v>77698.887</v>
      </c>
    </row>
    <row r="4617" spans="1:14">
      <c r="A4617" s="16">
        <v>46099</v>
      </c>
      <c r="B4617" t="s">
        <v>4653</v>
      </c>
      <c r="C4617" t="s">
        <v>29</v>
      </c>
      <c r="D4617" t="s">
        <v>30</v>
      </c>
      <c r="E4617" t="s">
        <v>31</v>
      </c>
      <c r="F4617" t="s">
        <v>3583</v>
      </c>
      <c r="G4617" t="s">
        <v>19</v>
      </c>
      <c r="H4617">
        <v>3</v>
      </c>
      <c r="I4617" s="17">
        <v>635201</v>
      </c>
      <c r="J4617" s="17">
        <v>19056.03</v>
      </c>
      <c r="K4617" s="17">
        <v>616144.97</v>
      </c>
      <c r="L4617" s="17">
        <v>382009.88</v>
      </c>
      <c r="M4617" s="17">
        <v>234135.09</v>
      </c>
      <c r="N4617" s="17">
        <v>86680.49890000001</v>
      </c>
    </row>
    <row r="4618" spans="1:14">
      <c r="A4618" s="16">
        <v>46099</v>
      </c>
      <c r="B4618" t="s">
        <v>4654</v>
      </c>
      <c r="C4618" t="s">
        <v>26</v>
      </c>
      <c r="D4618" t="s">
        <v>27</v>
      </c>
      <c r="E4618" t="s">
        <v>17</v>
      </c>
      <c r="F4618" t="s">
        <v>3583</v>
      </c>
      <c r="G4618" t="s">
        <v>19</v>
      </c>
      <c r="H4618">
        <v>2</v>
      </c>
      <c r="I4618" s="17">
        <v>471900</v>
      </c>
      <c r="J4618" s="17">
        <v>66066</v>
      </c>
      <c r="K4618" s="17">
        <v>405834</v>
      </c>
      <c r="L4618" s="17">
        <v>284083.8</v>
      </c>
      <c r="M4618" s="17">
        <v>121750.2</v>
      </c>
      <c r="N4618" s="17">
        <v>77698.887</v>
      </c>
    </row>
    <row r="4619" spans="1:14">
      <c r="A4619" s="16">
        <v>46099</v>
      </c>
      <c r="B4619" t="s">
        <v>4655</v>
      </c>
      <c r="C4619" t="s">
        <v>47</v>
      </c>
      <c r="D4619" t="s">
        <v>48</v>
      </c>
      <c r="E4619" t="s">
        <v>35</v>
      </c>
      <c r="F4619" t="s">
        <v>3583</v>
      </c>
      <c r="G4619" t="s">
        <v>19</v>
      </c>
      <c r="H4619">
        <v>2</v>
      </c>
      <c r="I4619" s="17">
        <v>52683</v>
      </c>
      <c r="J4619" s="17">
        <v>7902.45</v>
      </c>
      <c r="K4619" s="17">
        <v>44780.55</v>
      </c>
      <c r="L4619" s="17">
        <v>32242</v>
      </c>
      <c r="M4619" s="17">
        <v>12538.55</v>
      </c>
      <c r="N4619" s="17">
        <v>48450.6557</v>
      </c>
    </row>
    <row r="4620" spans="1:14">
      <c r="A4620" s="16">
        <v>46099</v>
      </c>
      <c r="B4620" t="s">
        <v>4656</v>
      </c>
      <c r="C4620" t="s">
        <v>29</v>
      </c>
      <c r="D4620" t="s">
        <v>30</v>
      </c>
      <c r="E4620" t="s">
        <v>31</v>
      </c>
      <c r="F4620" t="s">
        <v>3583</v>
      </c>
      <c r="G4620" t="s">
        <v>19</v>
      </c>
      <c r="H4620">
        <v>8</v>
      </c>
      <c r="I4620" s="17">
        <v>134033</v>
      </c>
      <c r="J4620" s="17">
        <v>18764.62</v>
      </c>
      <c r="K4620" s="17">
        <v>115268.38</v>
      </c>
      <c r="L4620" s="17">
        <v>71466.39999999999</v>
      </c>
      <c r="M4620" s="17">
        <v>43801.98</v>
      </c>
      <c r="N4620" s="17">
        <v>86680.49890000001</v>
      </c>
    </row>
    <row r="4621" spans="1:14">
      <c r="A4621" s="16">
        <v>46099</v>
      </c>
      <c r="B4621" t="s">
        <v>4657</v>
      </c>
      <c r="C4621" t="s">
        <v>33</v>
      </c>
      <c r="D4621" t="s">
        <v>34</v>
      </c>
      <c r="E4621" t="s">
        <v>35</v>
      </c>
      <c r="F4621" t="s">
        <v>3583</v>
      </c>
      <c r="G4621" t="s">
        <v>19</v>
      </c>
      <c r="H4621">
        <v>9</v>
      </c>
      <c r="I4621" s="17">
        <v>215636</v>
      </c>
      <c r="J4621" s="17">
        <v>8625.440000000001</v>
      </c>
      <c r="K4621" s="17">
        <v>207010.56</v>
      </c>
      <c r="L4621" s="17">
        <v>149047.6</v>
      </c>
      <c r="M4621" s="17">
        <v>57962.96</v>
      </c>
      <c r="N4621" s="17">
        <v>48450.6557</v>
      </c>
    </row>
    <row r="4622" spans="1:14">
      <c r="A4622" s="16">
        <v>46099</v>
      </c>
      <c r="B4622" t="s">
        <v>4658</v>
      </c>
      <c r="C4622" t="s">
        <v>43</v>
      </c>
      <c r="D4622" t="s">
        <v>44</v>
      </c>
      <c r="E4622" t="s">
        <v>31</v>
      </c>
      <c r="F4622" t="s">
        <v>3583</v>
      </c>
      <c r="G4622" t="s">
        <v>19</v>
      </c>
      <c r="H4622">
        <v>9</v>
      </c>
      <c r="I4622" s="17">
        <v>103843</v>
      </c>
      <c r="J4622" s="17">
        <v>8307.440000000001</v>
      </c>
      <c r="K4622" s="17">
        <v>95535.56</v>
      </c>
      <c r="L4622" s="17">
        <v>59232.05</v>
      </c>
      <c r="M4622" s="17">
        <v>36303.51</v>
      </c>
      <c r="N4622" s="17">
        <v>86680.49890000001</v>
      </c>
    </row>
    <row r="4623" spans="1:14">
      <c r="A4623" s="16">
        <v>46099</v>
      </c>
      <c r="B4623" t="s">
        <v>4659</v>
      </c>
      <c r="C4623" t="s">
        <v>47</v>
      </c>
      <c r="D4623" t="s">
        <v>48</v>
      </c>
      <c r="E4623" t="s">
        <v>35</v>
      </c>
      <c r="F4623" t="s">
        <v>3583</v>
      </c>
      <c r="G4623" t="s">
        <v>19</v>
      </c>
      <c r="H4623">
        <v>7</v>
      </c>
      <c r="I4623" s="17">
        <v>78445</v>
      </c>
      <c r="J4623" s="17">
        <v>8628.950000000001</v>
      </c>
      <c r="K4623" s="17">
        <v>69816.05</v>
      </c>
      <c r="L4623" s="17">
        <v>50267.56</v>
      </c>
      <c r="M4623" s="17">
        <v>19548.49</v>
      </c>
      <c r="N4623" s="17">
        <v>48450.6557</v>
      </c>
    </row>
    <row r="4624" spans="1:14">
      <c r="A4624" s="16">
        <v>46099</v>
      </c>
      <c r="B4624" t="s">
        <v>4660</v>
      </c>
      <c r="C4624" t="s">
        <v>33</v>
      </c>
      <c r="D4624" t="s">
        <v>34</v>
      </c>
      <c r="E4624" t="s">
        <v>35</v>
      </c>
      <c r="F4624" t="s">
        <v>3583</v>
      </c>
      <c r="G4624" t="s">
        <v>19</v>
      </c>
      <c r="H4624">
        <v>8</v>
      </c>
      <c r="I4624" s="17">
        <v>523173</v>
      </c>
      <c r="J4624" s="17">
        <v>26158.65</v>
      </c>
      <c r="K4624" s="17">
        <v>497014.35</v>
      </c>
      <c r="L4624" s="17">
        <v>357850.33</v>
      </c>
      <c r="M4624" s="17">
        <v>139164.02</v>
      </c>
      <c r="N4624" s="17">
        <v>48450.6557</v>
      </c>
    </row>
    <row r="4625" spans="1:14">
      <c r="A4625" s="16">
        <v>46099</v>
      </c>
      <c r="B4625" t="s">
        <v>4661</v>
      </c>
      <c r="C4625" t="s">
        <v>43</v>
      </c>
      <c r="D4625" t="s">
        <v>44</v>
      </c>
      <c r="E4625" t="s">
        <v>31</v>
      </c>
      <c r="F4625" t="s">
        <v>3583</v>
      </c>
      <c r="G4625" t="s">
        <v>19</v>
      </c>
      <c r="H4625">
        <v>10</v>
      </c>
      <c r="I4625" s="17">
        <v>837006</v>
      </c>
      <c r="J4625" s="17">
        <v>25110.18</v>
      </c>
      <c r="K4625" s="17">
        <v>811895.8199999999</v>
      </c>
      <c r="L4625" s="17">
        <v>503375.41</v>
      </c>
      <c r="M4625" s="17">
        <v>308520.41</v>
      </c>
      <c r="N4625" s="17">
        <v>86680.49890000001</v>
      </c>
    </row>
    <row r="4626" spans="1:14">
      <c r="A4626" s="16">
        <v>46099</v>
      </c>
      <c r="B4626" t="s">
        <v>4662</v>
      </c>
      <c r="C4626" t="s">
        <v>43</v>
      </c>
      <c r="D4626" t="s">
        <v>44</v>
      </c>
      <c r="E4626" t="s">
        <v>31</v>
      </c>
      <c r="F4626" t="s">
        <v>3583</v>
      </c>
      <c r="G4626" t="s">
        <v>19</v>
      </c>
      <c r="H4626">
        <v>8</v>
      </c>
      <c r="I4626" s="17">
        <v>557878</v>
      </c>
      <c r="J4626" s="17">
        <v>39051.46</v>
      </c>
      <c r="K4626" s="17">
        <v>518826.54</v>
      </c>
      <c r="L4626" s="17">
        <v>321672.45</v>
      </c>
      <c r="M4626" s="17">
        <v>197154.09</v>
      </c>
      <c r="N4626" s="17">
        <v>86680.49890000001</v>
      </c>
    </row>
    <row r="4627" spans="1:14">
      <c r="A4627" s="16">
        <v>46099</v>
      </c>
      <c r="B4627" t="s">
        <v>4663</v>
      </c>
      <c r="C4627" t="s">
        <v>73</v>
      </c>
      <c r="D4627" t="s">
        <v>74</v>
      </c>
      <c r="E4627" t="s">
        <v>24</v>
      </c>
      <c r="F4627" t="s">
        <v>3583</v>
      </c>
      <c r="G4627" t="s">
        <v>19</v>
      </c>
      <c r="H4627">
        <v>1</v>
      </c>
      <c r="I4627" s="17">
        <v>389389</v>
      </c>
      <c r="J4627" s="17">
        <v>23363.34</v>
      </c>
      <c r="K4627" s="17">
        <v>366025.66</v>
      </c>
      <c r="L4627" s="17">
        <v>278179.5</v>
      </c>
      <c r="M4627" s="17">
        <v>87846.16</v>
      </c>
      <c r="N4627" s="17">
        <v>169267.764</v>
      </c>
    </row>
    <row r="4628" spans="1:14">
      <c r="A4628" s="16">
        <v>46099</v>
      </c>
      <c r="B4628" t="s">
        <v>4664</v>
      </c>
      <c r="C4628" t="s">
        <v>33</v>
      </c>
      <c r="D4628" t="s">
        <v>34</v>
      </c>
      <c r="E4628" t="s">
        <v>35</v>
      </c>
      <c r="F4628" t="s">
        <v>3583</v>
      </c>
      <c r="G4628" t="s">
        <v>19</v>
      </c>
      <c r="H4628">
        <v>4</v>
      </c>
      <c r="I4628" s="17">
        <v>278892</v>
      </c>
      <c r="J4628" s="17">
        <v>8366.76</v>
      </c>
      <c r="K4628" s="17">
        <v>270525.24</v>
      </c>
      <c r="L4628" s="17">
        <v>194778.17</v>
      </c>
      <c r="M4628" s="17">
        <v>75747.07000000001</v>
      </c>
      <c r="N4628" s="17">
        <v>48450.6557</v>
      </c>
    </row>
    <row r="4629" spans="1:14">
      <c r="A4629" s="16">
        <v>46099</v>
      </c>
      <c r="B4629" t="s">
        <v>4665</v>
      </c>
      <c r="C4629" t="s">
        <v>22</v>
      </c>
      <c r="D4629" t="s">
        <v>23</v>
      </c>
      <c r="E4629" t="s">
        <v>24</v>
      </c>
      <c r="F4629" t="s">
        <v>3583</v>
      </c>
      <c r="G4629" t="s">
        <v>19</v>
      </c>
      <c r="H4629">
        <v>3</v>
      </c>
      <c r="I4629" s="17">
        <v>489896</v>
      </c>
      <c r="J4629" s="17">
        <v>9797.92</v>
      </c>
      <c r="K4629" s="17">
        <v>480098.08</v>
      </c>
      <c r="L4629" s="17">
        <v>364874.54</v>
      </c>
      <c r="M4629" s="17">
        <v>115223.54</v>
      </c>
      <c r="N4629" s="17">
        <v>169267.764</v>
      </c>
    </row>
    <row r="4630" spans="1:14">
      <c r="A4630" s="16">
        <v>46099</v>
      </c>
      <c r="B4630" t="s">
        <v>4666</v>
      </c>
      <c r="C4630" t="s">
        <v>73</v>
      </c>
      <c r="D4630" t="s">
        <v>74</v>
      </c>
      <c r="E4630" t="s">
        <v>24</v>
      </c>
      <c r="F4630" t="s">
        <v>3583</v>
      </c>
      <c r="G4630" t="s">
        <v>19</v>
      </c>
      <c r="H4630">
        <v>11</v>
      </c>
      <c r="I4630" s="17">
        <v>427632</v>
      </c>
      <c r="J4630" s="17">
        <v>51315.84</v>
      </c>
      <c r="K4630" s="17">
        <v>376316.16</v>
      </c>
      <c r="L4630" s="17">
        <v>286000.28</v>
      </c>
      <c r="M4630" s="17">
        <v>90315.88</v>
      </c>
      <c r="N4630" s="17">
        <v>169267.764</v>
      </c>
    </row>
    <row r="4631" spans="1:14">
      <c r="A4631" s="16">
        <v>46099</v>
      </c>
      <c r="B4631" t="s">
        <v>4667</v>
      </c>
      <c r="C4631" t="s">
        <v>22</v>
      </c>
      <c r="D4631" t="s">
        <v>23</v>
      </c>
      <c r="E4631" t="s">
        <v>24</v>
      </c>
      <c r="F4631" t="s">
        <v>3583</v>
      </c>
      <c r="G4631" t="s">
        <v>19</v>
      </c>
      <c r="H4631">
        <v>4</v>
      </c>
      <c r="I4631" s="17">
        <v>122514</v>
      </c>
      <c r="J4631" s="17">
        <v>0</v>
      </c>
      <c r="K4631" s="17">
        <v>122514</v>
      </c>
      <c r="L4631" s="17">
        <v>93110.64</v>
      </c>
      <c r="M4631" s="17">
        <v>29403.36</v>
      </c>
      <c r="N4631" s="17">
        <v>169267.764</v>
      </c>
    </row>
    <row r="4632" spans="1:14">
      <c r="A4632" s="16">
        <v>46099</v>
      </c>
      <c r="B4632" t="s">
        <v>4668</v>
      </c>
      <c r="C4632" t="s">
        <v>33</v>
      </c>
      <c r="D4632" t="s">
        <v>34</v>
      </c>
      <c r="E4632" t="s">
        <v>35</v>
      </c>
      <c r="F4632" t="s">
        <v>3583</v>
      </c>
      <c r="G4632" t="s">
        <v>19</v>
      </c>
      <c r="H4632">
        <v>2</v>
      </c>
      <c r="I4632" s="17">
        <v>557818</v>
      </c>
      <c r="J4632" s="17">
        <v>61359.98</v>
      </c>
      <c r="K4632" s="17">
        <v>496458.02</v>
      </c>
      <c r="L4632" s="17">
        <v>357449.77</v>
      </c>
      <c r="M4632" s="17">
        <v>139008.25</v>
      </c>
      <c r="N4632" s="17">
        <v>48450.6557</v>
      </c>
    </row>
    <row r="4633" spans="1:14">
      <c r="A4633" s="16">
        <v>46099</v>
      </c>
      <c r="B4633" t="s">
        <v>4669</v>
      </c>
      <c r="C4633" t="s">
        <v>26</v>
      </c>
      <c r="D4633" t="s">
        <v>27</v>
      </c>
      <c r="E4633" t="s">
        <v>17</v>
      </c>
      <c r="F4633" t="s">
        <v>3583</v>
      </c>
      <c r="G4633" t="s">
        <v>19</v>
      </c>
      <c r="H4633">
        <v>9</v>
      </c>
      <c r="I4633" s="17">
        <v>555929</v>
      </c>
      <c r="J4633" s="17">
        <v>50033.61</v>
      </c>
      <c r="K4633" s="17">
        <v>505895.39</v>
      </c>
      <c r="L4633" s="17">
        <v>354126.77</v>
      </c>
      <c r="M4633" s="17">
        <v>151768.62</v>
      </c>
      <c r="N4633" s="17">
        <v>77698.887</v>
      </c>
    </row>
    <row r="4634" spans="1:14">
      <c r="A4634" s="16">
        <v>46099</v>
      </c>
      <c r="B4634" t="s">
        <v>4670</v>
      </c>
      <c r="C4634" t="s">
        <v>29</v>
      </c>
      <c r="D4634" t="s">
        <v>30</v>
      </c>
      <c r="E4634" t="s">
        <v>31</v>
      </c>
      <c r="F4634" t="s">
        <v>3583</v>
      </c>
      <c r="G4634" t="s">
        <v>19</v>
      </c>
      <c r="H4634">
        <v>12</v>
      </c>
      <c r="I4634" s="17">
        <v>371568</v>
      </c>
      <c r="J4634" s="17">
        <v>0</v>
      </c>
      <c r="K4634" s="17">
        <v>371568</v>
      </c>
      <c r="L4634" s="17">
        <v>230372.16</v>
      </c>
      <c r="M4634" s="17">
        <v>141195.84</v>
      </c>
      <c r="N4634" s="17">
        <v>86680.49890000001</v>
      </c>
    </row>
    <row r="4635" spans="1:14">
      <c r="A4635" s="16">
        <v>46099</v>
      </c>
      <c r="B4635" t="s">
        <v>4671</v>
      </c>
      <c r="C4635" t="s">
        <v>22</v>
      </c>
      <c r="D4635" t="s">
        <v>23</v>
      </c>
      <c r="E4635" t="s">
        <v>24</v>
      </c>
      <c r="F4635" t="s">
        <v>3583</v>
      </c>
      <c r="G4635" t="s">
        <v>19</v>
      </c>
      <c r="H4635">
        <v>12</v>
      </c>
      <c r="I4635" s="17">
        <v>401545</v>
      </c>
      <c r="J4635" s="17">
        <v>0</v>
      </c>
      <c r="K4635" s="17">
        <v>401545</v>
      </c>
      <c r="L4635" s="17">
        <v>305174.2</v>
      </c>
      <c r="M4635" s="17">
        <v>96370.8</v>
      </c>
      <c r="N4635" s="17">
        <v>169267.764</v>
      </c>
    </row>
    <row r="4636" spans="1:14">
      <c r="A4636" s="16">
        <v>46100</v>
      </c>
      <c r="B4636" t="s">
        <v>4672</v>
      </c>
      <c r="C4636" t="s">
        <v>29</v>
      </c>
      <c r="D4636" t="s">
        <v>30</v>
      </c>
      <c r="E4636" t="s">
        <v>31</v>
      </c>
      <c r="F4636" t="s">
        <v>3583</v>
      </c>
      <c r="G4636" t="s">
        <v>19</v>
      </c>
      <c r="H4636">
        <v>4</v>
      </c>
      <c r="I4636" s="17">
        <v>45594</v>
      </c>
      <c r="J4636" s="17">
        <v>0</v>
      </c>
      <c r="K4636" s="17">
        <v>45594</v>
      </c>
      <c r="L4636" s="17">
        <v>28268.28</v>
      </c>
      <c r="M4636" s="17">
        <v>17325.72</v>
      </c>
      <c r="N4636" s="17">
        <v>86680.49890000001</v>
      </c>
    </row>
    <row r="4637" spans="1:14">
      <c r="A4637" s="16">
        <v>46100</v>
      </c>
      <c r="B4637" t="s">
        <v>4673</v>
      </c>
      <c r="C4637" t="s">
        <v>15</v>
      </c>
      <c r="D4637" t="s">
        <v>16</v>
      </c>
      <c r="E4637" t="s">
        <v>17</v>
      </c>
      <c r="F4637" t="s">
        <v>3583</v>
      </c>
      <c r="G4637" t="s">
        <v>19</v>
      </c>
      <c r="H4637">
        <v>1</v>
      </c>
      <c r="I4637" s="17">
        <v>570428</v>
      </c>
      <c r="J4637" s="17">
        <v>39929.96</v>
      </c>
      <c r="K4637" s="17">
        <v>530498.04</v>
      </c>
      <c r="L4637" s="17">
        <v>371348.63</v>
      </c>
      <c r="M4637" s="17">
        <v>159149.41</v>
      </c>
      <c r="N4637" s="17">
        <v>77698.887</v>
      </c>
    </row>
    <row r="4638" spans="1:14">
      <c r="A4638" s="16">
        <v>46100</v>
      </c>
      <c r="B4638" t="s">
        <v>4674</v>
      </c>
      <c r="C4638" t="s">
        <v>29</v>
      </c>
      <c r="D4638" t="s">
        <v>30</v>
      </c>
      <c r="E4638" t="s">
        <v>31</v>
      </c>
      <c r="F4638" t="s">
        <v>3583</v>
      </c>
      <c r="G4638" t="s">
        <v>19</v>
      </c>
      <c r="H4638">
        <v>7</v>
      </c>
      <c r="I4638" s="17">
        <v>604799</v>
      </c>
      <c r="J4638" s="17">
        <v>24191.96</v>
      </c>
      <c r="K4638" s="17">
        <v>580607.04</v>
      </c>
      <c r="L4638" s="17">
        <v>359976.36</v>
      </c>
      <c r="M4638" s="17">
        <v>220630.68</v>
      </c>
      <c r="N4638" s="17">
        <v>86680.49890000001</v>
      </c>
    </row>
    <row r="4639" spans="1:14">
      <c r="A4639" s="16">
        <v>46100</v>
      </c>
      <c r="B4639" t="s">
        <v>4675</v>
      </c>
      <c r="C4639" t="s">
        <v>26</v>
      </c>
      <c r="D4639" t="s">
        <v>27</v>
      </c>
      <c r="E4639" t="s">
        <v>17</v>
      </c>
      <c r="F4639" t="s">
        <v>3583</v>
      </c>
      <c r="G4639" t="s">
        <v>19</v>
      </c>
      <c r="H4639">
        <v>4</v>
      </c>
      <c r="I4639" s="17">
        <v>454913</v>
      </c>
      <c r="J4639" s="17">
        <v>0</v>
      </c>
      <c r="K4639" s="17">
        <v>454913</v>
      </c>
      <c r="L4639" s="17">
        <v>318439.1</v>
      </c>
      <c r="M4639" s="17">
        <v>136473.9</v>
      </c>
      <c r="N4639" s="17">
        <v>77698.887</v>
      </c>
    </row>
    <row r="4640" spans="1:14">
      <c r="A4640" s="16">
        <v>46100</v>
      </c>
      <c r="B4640" t="s">
        <v>4676</v>
      </c>
      <c r="C4640" t="s">
        <v>15</v>
      </c>
      <c r="D4640" t="s">
        <v>16</v>
      </c>
      <c r="E4640" t="s">
        <v>17</v>
      </c>
      <c r="F4640" t="s">
        <v>3583</v>
      </c>
      <c r="G4640" t="s">
        <v>19</v>
      </c>
      <c r="H4640">
        <v>3</v>
      </c>
      <c r="I4640" s="17">
        <v>726976</v>
      </c>
      <c r="J4640" s="17">
        <v>0</v>
      </c>
      <c r="K4640" s="17">
        <v>726976</v>
      </c>
      <c r="L4640" s="17">
        <v>508883.2</v>
      </c>
      <c r="M4640" s="17">
        <v>218092.8</v>
      </c>
      <c r="N4640" s="17">
        <v>77698.887</v>
      </c>
    </row>
    <row r="4641" spans="1:14">
      <c r="A4641" s="16">
        <v>46100</v>
      </c>
      <c r="B4641" t="s">
        <v>4677</v>
      </c>
      <c r="C4641" t="s">
        <v>29</v>
      </c>
      <c r="D4641" t="s">
        <v>30</v>
      </c>
      <c r="E4641" t="s">
        <v>31</v>
      </c>
      <c r="F4641" t="s">
        <v>3583</v>
      </c>
      <c r="G4641" t="s">
        <v>19</v>
      </c>
      <c r="H4641">
        <v>10</v>
      </c>
      <c r="I4641" s="17">
        <v>54512</v>
      </c>
      <c r="J4641" s="17">
        <v>4360.96</v>
      </c>
      <c r="K4641" s="17">
        <v>50151.04</v>
      </c>
      <c r="L4641" s="17">
        <v>31093.64</v>
      </c>
      <c r="M4641" s="17">
        <v>19057.4</v>
      </c>
      <c r="N4641" s="17">
        <v>86680.49890000001</v>
      </c>
    </row>
    <row r="4642" spans="1:14">
      <c r="A4642" s="16">
        <v>46100</v>
      </c>
      <c r="B4642" t="s">
        <v>4678</v>
      </c>
      <c r="C4642" t="s">
        <v>47</v>
      </c>
      <c r="D4642" t="s">
        <v>48</v>
      </c>
      <c r="E4642" t="s">
        <v>35</v>
      </c>
      <c r="F4642" t="s">
        <v>3583</v>
      </c>
      <c r="G4642" t="s">
        <v>19</v>
      </c>
      <c r="H4642">
        <v>8</v>
      </c>
      <c r="I4642" s="17">
        <v>107126</v>
      </c>
      <c r="J4642" s="17">
        <v>0</v>
      </c>
      <c r="K4642" s="17">
        <v>107126</v>
      </c>
      <c r="L4642" s="17">
        <v>77130.72</v>
      </c>
      <c r="M4642" s="17">
        <v>29995.28</v>
      </c>
      <c r="N4642" s="17">
        <v>48450.6557</v>
      </c>
    </row>
    <row r="4643" spans="1:14">
      <c r="A4643" s="16">
        <v>46100</v>
      </c>
      <c r="B4643" t="s">
        <v>4679</v>
      </c>
      <c r="C4643" t="s">
        <v>26</v>
      </c>
      <c r="D4643" t="s">
        <v>27</v>
      </c>
      <c r="E4643" t="s">
        <v>17</v>
      </c>
      <c r="F4643" t="s">
        <v>3583</v>
      </c>
      <c r="G4643" t="s">
        <v>19</v>
      </c>
      <c r="H4643">
        <v>3</v>
      </c>
      <c r="I4643" s="17">
        <v>83952</v>
      </c>
      <c r="J4643" s="17">
        <v>0</v>
      </c>
      <c r="K4643" s="17">
        <v>83952</v>
      </c>
      <c r="L4643" s="17">
        <v>58766.4</v>
      </c>
      <c r="M4643" s="17">
        <v>25185.6</v>
      </c>
      <c r="N4643" s="17">
        <v>77698.887</v>
      </c>
    </row>
    <row r="4644" spans="1:14">
      <c r="A4644" s="16">
        <v>46100</v>
      </c>
      <c r="B4644" t="s">
        <v>4680</v>
      </c>
      <c r="C4644" t="s">
        <v>15</v>
      </c>
      <c r="D4644" t="s">
        <v>16</v>
      </c>
      <c r="E4644" t="s">
        <v>17</v>
      </c>
      <c r="F4644" t="s">
        <v>3583</v>
      </c>
      <c r="G4644" t="s">
        <v>19</v>
      </c>
      <c r="H4644">
        <v>7</v>
      </c>
      <c r="I4644" s="17">
        <v>832080</v>
      </c>
      <c r="J4644" s="17">
        <v>49924.8</v>
      </c>
      <c r="K4644" s="17">
        <v>782155.2</v>
      </c>
      <c r="L4644" s="17">
        <v>547508.64</v>
      </c>
      <c r="M4644" s="17">
        <v>234646.56</v>
      </c>
      <c r="N4644" s="17">
        <v>77698.887</v>
      </c>
    </row>
    <row r="4645" spans="1:14">
      <c r="A4645" s="16">
        <v>46100</v>
      </c>
      <c r="B4645" t="s">
        <v>4681</v>
      </c>
      <c r="C4645" t="s">
        <v>29</v>
      </c>
      <c r="D4645" t="s">
        <v>30</v>
      </c>
      <c r="E4645" t="s">
        <v>31</v>
      </c>
      <c r="F4645" t="s">
        <v>3583</v>
      </c>
      <c r="G4645" t="s">
        <v>19</v>
      </c>
      <c r="H4645">
        <v>2</v>
      </c>
      <c r="I4645" s="17">
        <v>93218</v>
      </c>
      <c r="J4645" s="17">
        <v>13050.52</v>
      </c>
      <c r="K4645" s="17">
        <v>80167.48</v>
      </c>
      <c r="L4645" s="17">
        <v>49703.84</v>
      </c>
      <c r="M4645" s="17">
        <v>30463.64</v>
      </c>
      <c r="N4645" s="17">
        <v>86680.49890000001</v>
      </c>
    </row>
    <row r="4646" spans="1:14">
      <c r="A4646" s="16">
        <v>46100</v>
      </c>
      <c r="B4646" t="s">
        <v>4682</v>
      </c>
      <c r="C4646" t="s">
        <v>15</v>
      </c>
      <c r="D4646" t="s">
        <v>16</v>
      </c>
      <c r="E4646" t="s">
        <v>17</v>
      </c>
      <c r="F4646" t="s">
        <v>3583</v>
      </c>
      <c r="G4646" t="s">
        <v>19</v>
      </c>
      <c r="H4646">
        <v>3</v>
      </c>
      <c r="I4646" s="17">
        <v>309687</v>
      </c>
      <c r="J4646" s="17">
        <v>24774.96</v>
      </c>
      <c r="K4646" s="17">
        <v>284912.04</v>
      </c>
      <c r="L4646" s="17">
        <v>199438.43</v>
      </c>
      <c r="M4646" s="17">
        <v>85473.61</v>
      </c>
      <c r="N4646" s="17">
        <v>77698.887</v>
      </c>
    </row>
    <row r="4647" spans="1:14">
      <c r="A4647" s="16">
        <v>46100</v>
      </c>
      <c r="B4647" t="s">
        <v>4683</v>
      </c>
      <c r="C4647" t="s">
        <v>33</v>
      </c>
      <c r="D4647" t="s">
        <v>34</v>
      </c>
      <c r="E4647" t="s">
        <v>35</v>
      </c>
      <c r="F4647" t="s">
        <v>3583</v>
      </c>
      <c r="G4647" t="s">
        <v>19</v>
      </c>
      <c r="H4647">
        <v>12</v>
      </c>
      <c r="I4647" s="17">
        <v>430620</v>
      </c>
      <c r="J4647" s="17">
        <v>34449.6</v>
      </c>
      <c r="K4647" s="17">
        <v>396170.4</v>
      </c>
      <c r="L4647" s="17">
        <v>285242.69</v>
      </c>
      <c r="M4647" s="17">
        <v>110927.71</v>
      </c>
      <c r="N4647" s="17">
        <v>48450.6557</v>
      </c>
    </row>
    <row r="4648" spans="1:14">
      <c r="A4648" s="16">
        <v>46100</v>
      </c>
      <c r="B4648" t="s">
        <v>4684</v>
      </c>
      <c r="C4648" t="s">
        <v>26</v>
      </c>
      <c r="D4648" t="s">
        <v>27</v>
      </c>
      <c r="E4648" t="s">
        <v>17</v>
      </c>
      <c r="F4648" t="s">
        <v>3583</v>
      </c>
      <c r="G4648" t="s">
        <v>19</v>
      </c>
      <c r="H4648">
        <v>7</v>
      </c>
      <c r="I4648" s="17">
        <v>801043</v>
      </c>
      <c r="J4648" s="17">
        <v>96125.16</v>
      </c>
      <c r="K4648" s="17">
        <v>704917.84</v>
      </c>
      <c r="L4648" s="17">
        <v>493442.49</v>
      </c>
      <c r="M4648" s="17">
        <v>211475.35</v>
      </c>
      <c r="N4648" s="17">
        <v>77698.887</v>
      </c>
    </row>
    <row r="4649" spans="1:14">
      <c r="A4649" s="16">
        <v>46100</v>
      </c>
      <c r="B4649" t="s">
        <v>4685</v>
      </c>
      <c r="C4649" t="s">
        <v>33</v>
      </c>
      <c r="D4649" t="s">
        <v>34</v>
      </c>
      <c r="E4649" t="s">
        <v>35</v>
      </c>
      <c r="F4649" t="s">
        <v>3583</v>
      </c>
      <c r="G4649" t="s">
        <v>19</v>
      </c>
      <c r="H4649">
        <v>6</v>
      </c>
      <c r="I4649" s="17">
        <v>124725</v>
      </c>
      <c r="J4649" s="17">
        <v>11225.25</v>
      </c>
      <c r="K4649" s="17">
        <v>113499.75</v>
      </c>
      <c r="L4649" s="17">
        <v>81719.82000000001</v>
      </c>
      <c r="M4649" s="17">
        <v>31779.93</v>
      </c>
      <c r="N4649" s="17">
        <v>48450.6557</v>
      </c>
    </row>
    <row r="4650" spans="1:14">
      <c r="A4650" s="16">
        <v>46100</v>
      </c>
      <c r="B4650" t="s">
        <v>4686</v>
      </c>
      <c r="C4650" t="s">
        <v>29</v>
      </c>
      <c r="D4650" t="s">
        <v>30</v>
      </c>
      <c r="E4650" t="s">
        <v>31</v>
      </c>
      <c r="F4650" t="s">
        <v>3583</v>
      </c>
      <c r="G4650" t="s">
        <v>19</v>
      </c>
      <c r="H4650">
        <v>2</v>
      </c>
      <c r="I4650" s="17">
        <v>172523</v>
      </c>
      <c r="J4650" s="17">
        <v>3450.46</v>
      </c>
      <c r="K4650" s="17">
        <v>169072.54</v>
      </c>
      <c r="L4650" s="17">
        <v>104824.97</v>
      </c>
      <c r="M4650" s="17">
        <v>64247.57</v>
      </c>
      <c r="N4650" s="17">
        <v>86680.49890000001</v>
      </c>
    </row>
    <row r="4651" spans="1:14">
      <c r="A4651" s="16">
        <v>46100</v>
      </c>
      <c r="B4651" t="s">
        <v>4687</v>
      </c>
      <c r="C4651" t="s">
        <v>15</v>
      </c>
      <c r="D4651" t="s">
        <v>16</v>
      </c>
      <c r="E4651" t="s">
        <v>17</v>
      </c>
      <c r="F4651" t="s">
        <v>3583</v>
      </c>
      <c r="G4651" t="s">
        <v>19</v>
      </c>
      <c r="H4651">
        <v>9</v>
      </c>
      <c r="I4651" s="17">
        <v>365737</v>
      </c>
      <c r="J4651" s="17">
        <v>32916.33</v>
      </c>
      <c r="K4651" s="17">
        <v>332820.67</v>
      </c>
      <c r="L4651" s="17">
        <v>232974.47</v>
      </c>
      <c r="M4651" s="17">
        <v>99846.2</v>
      </c>
      <c r="N4651" s="17">
        <v>77698.887</v>
      </c>
    </row>
    <row r="4652" spans="1:14">
      <c r="A4652" s="16">
        <v>46100</v>
      </c>
      <c r="B4652" t="s">
        <v>4688</v>
      </c>
      <c r="C4652" t="s">
        <v>26</v>
      </c>
      <c r="D4652" t="s">
        <v>27</v>
      </c>
      <c r="E4652" t="s">
        <v>17</v>
      </c>
      <c r="F4652" t="s">
        <v>3583</v>
      </c>
      <c r="G4652" t="s">
        <v>19</v>
      </c>
      <c r="H4652">
        <v>3</v>
      </c>
      <c r="I4652" s="17">
        <v>642286</v>
      </c>
      <c r="J4652" s="17">
        <v>77074.32000000001</v>
      </c>
      <c r="K4652" s="17">
        <v>565211.6800000001</v>
      </c>
      <c r="L4652" s="17">
        <v>395648.18</v>
      </c>
      <c r="M4652" s="17">
        <v>169563.5</v>
      </c>
      <c r="N4652" s="17">
        <v>77698.887</v>
      </c>
    </row>
    <row r="4653" spans="1:14">
      <c r="A4653" s="16">
        <v>46100</v>
      </c>
      <c r="B4653" t="s">
        <v>4689</v>
      </c>
      <c r="C4653" t="s">
        <v>73</v>
      </c>
      <c r="D4653" t="s">
        <v>74</v>
      </c>
      <c r="E4653" t="s">
        <v>24</v>
      </c>
      <c r="F4653" t="s">
        <v>3583</v>
      </c>
      <c r="G4653" t="s">
        <v>19</v>
      </c>
      <c r="H4653">
        <v>1</v>
      </c>
      <c r="I4653" s="17">
        <v>396312</v>
      </c>
      <c r="J4653" s="17">
        <v>0</v>
      </c>
      <c r="K4653" s="17">
        <v>396312</v>
      </c>
      <c r="L4653" s="17">
        <v>301197.12</v>
      </c>
      <c r="M4653" s="17">
        <v>95114.88</v>
      </c>
      <c r="N4653" s="17">
        <v>169267.764</v>
      </c>
    </row>
    <row r="4654" spans="1:14">
      <c r="A4654" s="16">
        <v>46100</v>
      </c>
      <c r="B4654" t="s">
        <v>4690</v>
      </c>
      <c r="C4654" t="s">
        <v>33</v>
      </c>
      <c r="D4654" t="s">
        <v>34</v>
      </c>
      <c r="E4654" t="s">
        <v>35</v>
      </c>
      <c r="F4654" t="s">
        <v>3583</v>
      </c>
      <c r="G4654" t="s">
        <v>19</v>
      </c>
      <c r="H4654">
        <v>3</v>
      </c>
      <c r="I4654" s="17">
        <v>107663</v>
      </c>
      <c r="J4654" s="17">
        <v>9689.67</v>
      </c>
      <c r="K4654" s="17">
        <v>97973.33</v>
      </c>
      <c r="L4654" s="17">
        <v>70540.8</v>
      </c>
      <c r="M4654" s="17">
        <v>27432.53</v>
      </c>
      <c r="N4654" s="17">
        <v>48450.6557</v>
      </c>
    </row>
    <row r="4655" spans="1:14">
      <c r="A4655" s="16">
        <v>46100</v>
      </c>
      <c r="B4655" t="s">
        <v>4691</v>
      </c>
      <c r="C4655" t="s">
        <v>33</v>
      </c>
      <c r="D4655" t="s">
        <v>34</v>
      </c>
      <c r="E4655" t="s">
        <v>35</v>
      </c>
      <c r="F4655" t="s">
        <v>3583</v>
      </c>
      <c r="G4655" t="s">
        <v>19</v>
      </c>
      <c r="H4655">
        <v>4</v>
      </c>
      <c r="I4655" s="17">
        <v>471090</v>
      </c>
      <c r="J4655" s="17">
        <v>0</v>
      </c>
      <c r="K4655" s="17">
        <v>471090</v>
      </c>
      <c r="L4655" s="17">
        <v>339184.8</v>
      </c>
      <c r="M4655" s="17">
        <v>131905.2</v>
      </c>
      <c r="N4655" s="17">
        <v>48450.6557</v>
      </c>
    </row>
    <row r="4656" spans="1:14">
      <c r="A4656" s="16">
        <v>46100</v>
      </c>
      <c r="B4656" t="s">
        <v>4692</v>
      </c>
      <c r="C4656" t="s">
        <v>26</v>
      </c>
      <c r="D4656" t="s">
        <v>27</v>
      </c>
      <c r="E4656" t="s">
        <v>17</v>
      </c>
      <c r="F4656" t="s">
        <v>3583</v>
      </c>
      <c r="G4656" t="s">
        <v>19</v>
      </c>
      <c r="H4656">
        <v>12</v>
      </c>
      <c r="I4656" s="17">
        <v>736452</v>
      </c>
      <c r="J4656" s="17">
        <v>44187.12</v>
      </c>
      <c r="K4656" s="17">
        <v>692264.88</v>
      </c>
      <c r="L4656" s="17">
        <v>484585.42</v>
      </c>
      <c r="M4656" s="17">
        <v>207679.46</v>
      </c>
      <c r="N4656" s="17">
        <v>77698.887</v>
      </c>
    </row>
    <row r="4657" spans="1:14">
      <c r="A4657" s="16">
        <v>46100</v>
      </c>
      <c r="B4657" t="s">
        <v>4693</v>
      </c>
      <c r="C4657" t="s">
        <v>29</v>
      </c>
      <c r="D4657" t="s">
        <v>30</v>
      </c>
      <c r="E4657" t="s">
        <v>31</v>
      </c>
      <c r="F4657" t="s">
        <v>3583</v>
      </c>
      <c r="G4657" t="s">
        <v>19</v>
      </c>
      <c r="H4657">
        <v>11</v>
      </c>
      <c r="I4657" s="17">
        <v>165547</v>
      </c>
      <c r="J4657" s="17">
        <v>14899.23</v>
      </c>
      <c r="K4657" s="17">
        <v>150647.77</v>
      </c>
      <c r="L4657" s="17">
        <v>93401.62</v>
      </c>
      <c r="M4657" s="17">
        <v>57246.15</v>
      </c>
      <c r="N4657" s="17">
        <v>86680.49890000001</v>
      </c>
    </row>
    <row r="4658" spans="1:14">
      <c r="A4658" s="16">
        <v>46100</v>
      </c>
      <c r="B4658" t="s">
        <v>4694</v>
      </c>
      <c r="C4658" t="s">
        <v>33</v>
      </c>
      <c r="D4658" t="s">
        <v>34</v>
      </c>
      <c r="E4658" t="s">
        <v>35</v>
      </c>
      <c r="F4658" t="s">
        <v>3583</v>
      </c>
      <c r="G4658" t="s">
        <v>19</v>
      </c>
      <c r="H4658">
        <v>7</v>
      </c>
      <c r="I4658" s="17">
        <v>526365</v>
      </c>
      <c r="J4658" s="17">
        <v>31581.9</v>
      </c>
      <c r="K4658" s="17">
        <v>494783.1</v>
      </c>
      <c r="L4658" s="17">
        <v>356243.83</v>
      </c>
      <c r="M4658" s="17">
        <v>138539.27</v>
      </c>
      <c r="N4658" s="17">
        <v>48450.6557</v>
      </c>
    </row>
    <row r="4659" spans="1:14">
      <c r="A4659" s="16">
        <v>46100</v>
      </c>
      <c r="B4659" t="s">
        <v>4695</v>
      </c>
      <c r="C4659" t="s">
        <v>22</v>
      </c>
      <c r="D4659" t="s">
        <v>23</v>
      </c>
      <c r="E4659" t="s">
        <v>24</v>
      </c>
      <c r="F4659" t="s">
        <v>3583</v>
      </c>
      <c r="G4659" t="s">
        <v>19</v>
      </c>
      <c r="H4659">
        <v>5</v>
      </c>
      <c r="I4659" s="17">
        <v>602341</v>
      </c>
      <c r="J4659" s="17">
        <v>30117.05</v>
      </c>
      <c r="K4659" s="17">
        <v>572223.95</v>
      </c>
      <c r="L4659" s="17">
        <v>434890.2</v>
      </c>
      <c r="M4659" s="17">
        <v>137333.75</v>
      </c>
      <c r="N4659" s="17">
        <v>169267.764</v>
      </c>
    </row>
    <row r="4660" spans="1:14">
      <c r="A4660" s="16">
        <v>46100</v>
      </c>
      <c r="B4660" t="s">
        <v>4696</v>
      </c>
      <c r="C4660" t="s">
        <v>26</v>
      </c>
      <c r="D4660" t="s">
        <v>27</v>
      </c>
      <c r="E4660" t="s">
        <v>17</v>
      </c>
      <c r="F4660" t="s">
        <v>3583</v>
      </c>
      <c r="G4660" t="s">
        <v>19</v>
      </c>
      <c r="H4660">
        <v>4</v>
      </c>
      <c r="I4660" s="17">
        <v>226749</v>
      </c>
      <c r="J4660" s="17">
        <v>11337.45</v>
      </c>
      <c r="K4660" s="17">
        <v>215411.55</v>
      </c>
      <c r="L4660" s="17">
        <v>150788.08</v>
      </c>
      <c r="M4660" s="17">
        <v>64623.47</v>
      </c>
      <c r="N4660" s="17">
        <v>77698.887</v>
      </c>
    </row>
    <row r="4661" spans="1:14">
      <c r="A4661" s="16">
        <v>46100</v>
      </c>
      <c r="B4661" t="s">
        <v>4697</v>
      </c>
      <c r="C4661" t="s">
        <v>73</v>
      </c>
      <c r="D4661" t="s">
        <v>74</v>
      </c>
      <c r="E4661" t="s">
        <v>24</v>
      </c>
      <c r="F4661" t="s">
        <v>3583</v>
      </c>
      <c r="G4661" t="s">
        <v>19</v>
      </c>
      <c r="H4661">
        <v>9</v>
      </c>
      <c r="I4661" s="17">
        <v>449453</v>
      </c>
      <c r="J4661" s="17">
        <v>62923.42</v>
      </c>
      <c r="K4661" s="17">
        <v>386529.58</v>
      </c>
      <c r="L4661" s="17">
        <v>293762.48</v>
      </c>
      <c r="M4661" s="17">
        <v>92767.10000000001</v>
      </c>
      <c r="N4661" s="17">
        <v>169267.764</v>
      </c>
    </row>
    <row r="4662" spans="1:14">
      <c r="A4662" s="16">
        <v>46100</v>
      </c>
      <c r="B4662" t="s">
        <v>4698</v>
      </c>
      <c r="C4662" t="s">
        <v>26</v>
      </c>
      <c r="D4662" t="s">
        <v>27</v>
      </c>
      <c r="E4662" t="s">
        <v>17</v>
      </c>
      <c r="F4662" t="s">
        <v>3583</v>
      </c>
      <c r="G4662" t="s">
        <v>19</v>
      </c>
      <c r="H4662">
        <v>9</v>
      </c>
      <c r="I4662" s="17">
        <v>308912</v>
      </c>
      <c r="J4662" s="17">
        <v>9267.360000000001</v>
      </c>
      <c r="K4662" s="17">
        <v>299644.64</v>
      </c>
      <c r="L4662" s="17">
        <v>209751.25</v>
      </c>
      <c r="M4662" s="17">
        <v>89893.39</v>
      </c>
      <c r="N4662" s="17">
        <v>77698.887</v>
      </c>
    </row>
    <row r="4663" spans="1:14">
      <c r="A4663" s="16">
        <v>46100</v>
      </c>
      <c r="B4663" t="s">
        <v>4699</v>
      </c>
      <c r="C4663" t="s">
        <v>47</v>
      </c>
      <c r="D4663" t="s">
        <v>48</v>
      </c>
      <c r="E4663" t="s">
        <v>35</v>
      </c>
      <c r="F4663" t="s">
        <v>3583</v>
      </c>
      <c r="G4663" t="s">
        <v>19</v>
      </c>
      <c r="H4663">
        <v>9</v>
      </c>
      <c r="I4663" s="17">
        <v>213798</v>
      </c>
      <c r="J4663" s="17">
        <v>8551.92</v>
      </c>
      <c r="K4663" s="17">
        <v>205246.08</v>
      </c>
      <c r="L4663" s="17">
        <v>147777.18</v>
      </c>
      <c r="M4663" s="17">
        <v>57468.9</v>
      </c>
      <c r="N4663" s="17">
        <v>48450.6557</v>
      </c>
    </row>
    <row r="4664" spans="1:14">
      <c r="A4664" s="16">
        <v>46100</v>
      </c>
      <c r="B4664" t="s">
        <v>4700</v>
      </c>
      <c r="C4664" t="s">
        <v>29</v>
      </c>
      <c r="D4664" t="s">
        <v>30</v>
      </c>
      <c r="E4664" t="s">
        <v>31</v>
      </c>
      <c r="F4664" t="s">
        <v>3583</v>
      </c>
      <c r="G4664" t="s">
        <v>19</v>
      </c>
      <c r="H4664">
        <v>8</v>
      </c>
      <c r="I4664" s="17">
        <v>838476</v>
      </c>
      <c r="J4664" s="17">
        <v>0</v>
      </c>
      <c r="K4664" s="17">
        <v>838476</v>
      </c>
      <c r="L4664" s="17">
        <v>519855.12</v>
      </c>
      <c r="M4664" s="17">
        <v>318620.88</v>
      </c>
      <c r="N4664" s="17">
        <v>86680.49890000001</v>
      </c>
    </row>
    <row r="4665" spans="1:14">
      <c r="A4665" s="16">
        <v>46100</v>
      </c>
      <c r="B4665" t="s">
        <v>4701</v>
      </c>
      <c r="C4665" t="s">
        <v>15</v>
      </c>
      <c r="D4665" t="s">
        <v>16</v>
      </c>
      <c r="E4665" t="s">
        <v>17</v>
      </c>
      <c r="F4665" t="s">
        <v>3583</v>
      </c>
      <c r="G4665" t="s">
        <v>19</v>
      </c>
      <c r="H4665">
        <v>3</v>
      </c>
      <c r="I4665" s="17">
        <v>820847</v>
      </c>
      <c r="J4665" s="17">
        <v>24625.41</v>
      </c>
      <c r="K4665" s="17">
        <v>796221.59</v>
      </c>
      <c r="L4665" s="17">
        <v>557355.11</v>
      </c>
      <c r="M4665" s="17">
        <v>238866.48</v>
      </c>
      <c r="N4665" s="17">
        <v>77698.887</v>
      </c>
    </row>
    <row r="4666" spans="1:14">
      <c r="A4666" s="16">
        <v>46100</v>
      </c>
      <c r="B4666" t="s">
        <v>4702</v>
      </c>
      <c r="C4666" t="s">
        <v>47</v>
      </c>
      <c r="D4666" t="s">
        <v>48</v>
      </c>
      <c r="E4666" t="s">
        <v>35</v>
      </c>
      <c r="F4666" t="s">
        <v>3583</v>
      </c>
      <c r="G4666" t="s">
        <v>19</v>
      </c>
      <c r="H4666">
        <v>10</v>
      </c>
      <c r="I4666" s="17">
        <v>443549</v>
      </c>
      <c r="J4666" s="17">
        <v>39919.41</v>
      </c>
      <c r="K4666" s="17">
        <v>403629.59</v>
      </c>
      <c r="L4666" s="17">
        <v>290613.3</v>
      </c>
      <c r="M4666" s="17">
        <v>113016.29</v>
      </c>
      <c r="N4666" s="17">
        <v>48450.6557</v>
      </c>
    </row>
    <row r="4667" spans="1:14">
      <c r="A4667" s="16">
        <v>46100</v>
      </c>
      <c r="B4667" t="s">
        <v>4703</v>
      </c>
      <c r="C4667" t="s">
        <v>22</v>
      </c>
      <c r="D4667" t="s">
        <v>23</v>
      </c>
      <c r="E4667" t="s">
        <v>24</v>
      </c>
      <c r="F4667" t="s">
        <v>3583</v>
      </c>
      <c r="G4667" t="s">
        <v>19</v>
      </c>
      <c r="H4667">
        <v>10</v>
      </c>
      <c r="I4667" s="17">
        <v>142756</v>
      </c>
      <c r="J4667" s="17">
        <v>12848.04</v>
      </c>
      <c r="K4667" s="17">
        <v>129907.96</v>
      </c>
      <c r="L4667" s="17">
        <v>98730.05</v>
      </c>
      <c r="M4667" s="17">
        <v>31177.91</v>
      </c>
      <c r="N4667" s="17">
        <v>169267.764</v>
      </c>
    </row>
    <row r="4668" spans="1:14">
      <c r="A4668" s="16">
        <v>46100</v>
      </c>
      <c r="B4668" t="s">
        <v>4704</v>
      </c>
      <c r="C4668" t="s">
        <v>26</v>
      </c>
      <c r="D4668" t="s">
        <v>27</v>
      </c>
      <c r="E4668" t="s">
        <v>17</v>
      </c>
      <c r="F4668" t="s">
        <v>3583</v>
      </c>
      <c r="G4668" t="s">
        <v>19</v>
      </c>
      <c r="H4668">
        <v>3</v>
      </c>
      <c r="I4668" s="17">
        <v>496697</v>
      </c>
      <c r="J4668" s="17">
        <v>54636.67</v>
      </c>
      <c r="K4668" s="17">
        <v>442060.33</v>
      </c>
      <c r="L4668" s="17">
        <v>309442.23</v>
      </c>
      <c r="M4668" s="17">
        <v>132618.1</v>
      </c>
      <c r="N4668" s="17">
        <v>77698.887</v>
      </c>
    </row>
    <row r="4669" spans="1:14">
      <c r="A4669" s="16">
        <v>46100</v>
      </c>
      <c r="B4669" t="s">
        <v>4705</v>
      </c>
      <c r="C4669" t="s">
        <v>22</v>
      </c>
      <c r="D4669" t="s">
        <v>23</v>
      </c>
      <c r="E4669" t="s">
        <v>24</v>
      </c>
      <c r="F4669" t="s">
        <v>3583</v>
      </c>
      <c r="G4669" t="s">
        <v>19</v>
      </c>
      <c r="H4669">
        <v>9</v>
      </c>
      <c r="I4669" s="17">
        <v>134926</v>
      </c>
      <c r="J4669" s="17">
        <v>8095.56</v>
      </c>
      <c r="K4669" s="17">
        <v>126830.44</v>
      </c>
      <c r="L4669" s="17">
        <v>96391.13</v>
      </c>
      <c r="M4669" s="17">
        <v>30439.31</v>
      </c>
      <c r="N4669" s="17">
        <v>169267.764</v>
      </c>
    </row>
    <row r="4670" spans="1:14">
      <c r="A4670" s="16">
        <v>46100</v>
      </c>
      <c r="B4670" t="s">
        <v>4706</v>
      </c>
      <c r="C4670" t="s">
        <v>29</v>
      </c>
      <c r="D4670" t="s">
        <v>30</v>
      </c>
      <c r="E4670" t="s">
        <v>31</v>
      </c>
      <c r="F4670" t="s">
        <v>3583</v>
      </c>
      <c r="G4670" t="s">
        <v>19</v>
      </c>
      <c r="H4670">
        <v>8</v>
      </c>
      <c r="I4670" s="17">
        <v>654010</v>
      </c>
      <c r="J4670" s="17">
        <v>98101.5</v>
      </c>
      <c r="K4670" s="17">
        <v>555908.5</v>
      </c>
      <c r="L4670" s="17">
        <v>344663.27</v>
      </c>
      <c r="M4670" s="17">
        <v>211245.23</v>
      </c>
      <c r="N4670" s="17">
        <v>86680.49890000001</v>
      </c>
    </row>
    <row r="4671" spans="1:14">
      <c r="A4671" s="16">
        <v>46100</v>
      </c>
      <c r="B4671" t="s">
        <v>4707</v>
      </c>
      <c r="C4671" t="s">
        <v>73</v>
      </c>
      <c r="D4671" t="s">
        <v>74</v>
      </c>
      <c r="E4671" t="s">
        <v>24</v>
      </c>
      <c r="F4671" t="s">
        <v>3583</v>
      </c>
      <c r="G4671" t="s">
        <v>19</v>
      </c>
      <c r="H4671">
        <v>9</v>
      </c>
      <c r="I4671" s="17">
        <v>373025</v>
      </c>
      <c r="J4671" s="17">
        <v>18651.25</v>
      </c>
      <c r="K4671" s="17">
        <v>354373.75</v>
      </c>
      <c r="L4671" s="17">
        <v>269324.05</v>
      </c>
      <c r="M4671" s="17">
        <v>85049.7</v>
      </c>
      <c r="N4671" s="17">
        <v>169267.764</v>
      </c>
    </row>
    <row r="4672" spans="1:14">
      <c r="A4672" s="16">
        <v>46100</v>
      </c>
      <c r="B4672" t="s">
        <v>4708</v>
      </c>
      <c r="C4672" t="s">
        <v>22</v>
      </c>
      <c r="D4672" t="s">
        <v>23</v>
      </c>
      <c r="E4672" t="s">
        <v>24</v>
      </c>
      <c r="F4672" t="s">
        <v>3583</v>
      </c>
      <c r="G4672" t="s">
        <v>19</v>
      </c>
      <c r="H4672">
        <v>10</v>
      </c>
      <c r="I4672" s="17">
        <v>286194</v>
      </c>
      <c r="J4672" s="17">
        <v>0</v>
      </c>
      <c r="K4672" s="17">
        <v>286194</v>
      </c>
      <c r="L4672" s="17">
        <v>217507.44</v>
      </c>
      <c r="M4672" s="17">
        <v>68686.56</v>
      </c>
      <c r="N4672" s="17">
        <v>169267.764</v>
      </c>
    </row>
    <row r="4673" spans="1:14">
      <c r="A4673" s="16">
        <v>46100</v>
      </c>
      <c r="B4673" t="s">
        <v>4709</v>
      </c>
      <c r="C4673" t="s">
        <v>29</v>
      </c>
      <c r="D4673" t="s">
        <v>30</v>
      </c>
      <c r="E4673" t="s">
        <v>31</v>
      </c>
      <c r="F4673" t="s">
        <v>3583</v>
      </c>
      <c r="G4673" t="s">
        <v>19</v>
      </c>
      <c r="H4673">
        <v>2</v>
      </c>
      <c r="I4673" s="17">
        <v>780843</v>
      </c>
      <c r="J4673" s="17">
        <v>0</v>
      </c>
      <c r="K4673" s="17">
        <v>780843</v>
      </c>
      <c r="L4673" s="17">
        <v>484122.66</v>
      </c>
      <c r="M4673" s="17">
        <v>296720.34</v>
      </c>
      <c r="N4673" s="17">
        <v>86680.49890000001</v>
      </c>
    </row>
    <row r="4674" spans="1:14">
      <c r="A4674" s="16">
        <v>46100</v>
      </c>
      <c r="B4674" t="s">
        <v>4710</v>
      </c>
      <c r="C4674" t="s">
        <v>15</v>
      </c>
      <c r="D4674" t="s">
        <v>16</v>
      </c>
      <c r="E4674" t="s">
        <v>17</v>
      </c>
      <c r="F4674" t="s">
        <v>3583</v>
      </c>
      <c r="G4674" t="s">
        <v>19</v>
      </c>
      <c r="H4674">
        <v>8</v>
      </c>
      <c r="I4674" s="17">
        <v>248283</v>
      </c>
      <c r="J4674" s="17">
        <v>37242.45</v>
      </c>
      <c r="K4674" s="17">
        <v>211040.55</v>
      </c>
      <c r="L4674" s="17">
        <v>147728.38</v>
      </c>
      <c r="M4674" s="17">
        <v>63312.17</v>
      </c>
      <c r="N4674" s="17">
        <v>77698.887</v>
      </c>
    </row>
    <row r="4675" spans="1:14">
      <c r="A4675" s="16">
        <v>46100</v>
      </c>
      <c r="B4675" t="s">
        <v>4711</v>
      </c>
      <c r="C4675" t="s">
        <v>47</v>
      </c>
      <c r="D4675" t="s">
        <v>48</v>
      </c>
      <c r="E4675" t="s">
        <v>35</v>
      </c>
      <c r="F4675" t="s">
        <v>3583</v>
      </c>
      <c r="G4675" t="s">
        <v>19</v>
      </c>
      <c r="H4675">
        <v>3</v>
      </c>
      <c r="I4675" s="17">
        <v>550193</v>
      </c>
      <c r="J4675" s="17">
        <v>0</v>
      </c>
      <c r="K4675" s="17">
        <v>550193</v>
      </c>
      <c r="L4675" s="17">
        <v>396138.96</v>
      </c>
      <c r="M4675" s="17">
        <v>154054.04</v>
      </c>
      <c r="N4675" s="17">
        <v>48450.6557</v>
      </c>
    </row>
    <row r="4676" spans="1:14">
      <c r="A4676" s="16">
        <v>46100</v>
      </c>
      <c r="B4676" t="s">
        <v>4712</v>
      </c>
      <c r="C4676" t="s">
        <v>73</v>
      </c>
      <c r="D4676" t="s">
        <v>74</v>
      </c>
      <c r="E4676" t="s">
        <v>24</v>
      </c>
      <c r="F4676" t="s">
        <v>3583</v>
      </c>
      <c r="G4676" t="s">
        <v>19</v>
      </c>
      <c r="H4676">
        <v>5</v>
      </c>
      <c r="I4676" s="17">
        <v>742001</v>
      </c>
      <c r="J4676" s="17">
        <v>51940.07</v>
      </c>
      <c r="K4676" s="17">
        <v>690060.9300000001</v>
      </c>
      <c r="L4676" s="17">
        <v>524446.3100000001</v>
      </c>
      <c r="M4676" s="17">
        <v>165614.62</v>
      </c>
      <c r="N4676" s="17">
        <v>169267.764</v>
      </c>
    </row>
    <row r="4677" spans="1:14">
      <c r="A4677" s="16">
        <v>46100</v>
      </c>
      <c r="B4677" t="s">
        <v>4713</v>
      </c>
      <c r="C4677" t="s">
        <v>33</v>
      </c>
      <c r="D4677" t="s">
        <v>34</v>
      </c>
      <c r="E4677" t="s">
        <v>35</v>
      </c>
      <c r="F4677" t="s">
        <v>3583</v>
      </c>
      <c r="G4677" t="s">
        <v>19</v>
      </c>
      <c r="H4677">
        <v>7</v>
      </c>
      <c r="I4677" s="17">
        <v>502934</v>
      </c>
      <c r="J4677" s="17">
        <v>50293.4</v>
      </c>
      <c r="K4677" s="17">
        <v>452640.6</v>
      </c>
      <c r="L4677" s="17">
        <v>325901.23</v>
      </c>
      <c r="M4677" s="17">
        <v>126739.37</v>
      </c>
      <c r="N4677" s="17">
        <v>48450.6557</v>
      </c>
    </row>
    <row r="4678" spans="1:14">
      <c r="A4678" s="16">
        <v>46100</v>
      </c>
      <c r="B4678" t="s">
        <v>4714</v>
      </c>
      <c r="C4678" t="s">
        <v>33</v>
      </c>
      <c r="D4678" t="s">
        <v>34</v>
      </c>
      <c r="E4678" t="s">
        <v>35</v>
      </c>
      <c r="F4678" t="s">
        <v>3583</v>
      </c>
      <c r="G4678" t="s">
        <v>19</v>
      </c>
      <c r="H4678">
        <v>10</v>
      </c>
      <c r="I4678" s="17">
        <v>558456</v>
      </c>
      <c r="J4678" s="17">
        <v>39091.92</v>
      </c>
      <c r="K4678" s="17">
        <v>519364.08</v>
      </c>
      <c r="L4678" s="17">
        <v>373942.14</v>
      </c>
      <c r="M4678" s="17">
        <v>145421.94</v>
      </c>
      <c r="N4678" s="17">
        <v>48450.6557</v>
      </c>
    </row>
    <row r="4679" spans="1:14">
      <c r="A4679" s="16">
        <v>46100</v>
      </c>
      <c r="B4679" t="s">
        <v>4715</v>
      </c>
      <c r="C4679" t="s">
        <v>15</v>
      </c>
      <c r="D4679" t="s">
        <v>16</v>
      </c>
      <c r="E4679" t="s">
        <v>17</v>
      </c>
      <c r="F4679" t="s">
        <v>3583</v>
      </c>
      <c r="G4679" t="s">
        <v>19</v>
      </c>
      <c r="H4679">
        <v>9</v>
      </c>
      <c r="I4679" s="17">
        <v>107465</v>
      </c>
      <c r="J4679" s="17">
        <v>9671.85</v>
      </c>
      <c r="K4679" s="17">
        <v>97793.14999999999</v>
      </c>
      <c r="L4679" s="17">
        <v>68455.2</v>
      </c>
      <c r="M4679" s="17">
        <v>29337.95</v>
      </c>
      <c r="N4679" s="17">
        <v>77698.887</v>
      </c>
    </row>
    <row r="4680" spans="1:14">
      <c r="A4680" s="16">
        <v>46100</v>
      </c>
      <c r="B4680" t="s">
        <v>4716</v>
      </c>
      <c r="C4680" t="s">
        <v>47</v>
      </c>
      <c r="D4680" t="s">
        <v>48</v>
      </c>
      <c r="E4680" t="s">
        <v>35</v>
      </c>
      <c r="F4680" t="s">
        <v>3583</v>
      </c>
      <c r="G4680" t="s">
        <v>19</v>
      </c>
      <c r="H4680">
        <v>4</v>
      </c>
      <c r="I4680" s="17">
        <v>721547</v>
      </c>
      <c r="J4680" s="17">
        <v>0</v>
      </c>
      <c r="K4680" s="17">
        <v>721547</v>
      </c>
      <c r="L4680" s="17">
        <v>519513.84</v>
      </c>
      <c r="M4680" s="17">
        <v>202033.16</v>
      </c>
      <c r="N4680" s="17">
        <v>48450.6557</v>
      </c>
    </row>
    <row r="4681" spans="1:14">
      <c r="A4681" s="16">
        <v>46100</v>
      </c>
      <c r="B4681" t="s">
        <v>4717</v>
      </c>
      <c r="C4681" t="s">
        <v>73</v>
      </c>
      <c r="D4681" t="s">
        <v>74</v>
      </c>
      <c r="E4681" t="s">
        <v>24</v>
      </c>
      <c r="F4681" t="s">
        <v>3583</v>
      </c>
      <c r="G4681" t="s">
        <v>19</v>
      </c>
      <c r="H4681">
        <v>2</v>
      </c>
      <c r="I4681" s="17">
        <v>552332</v>
      </c>
      <c r="J4681" s="17">
        <v>33139.92</v>
      </c>
      <c r="K4681" s="17">
        <v>519192.08</v>
      </c>
      <c r="L4681" s="17">
        <v>394585.98</v>
      </c>
      <c r="M4681" s="17">
        <v>124606.1</v>
      </c>
      <c r="N4681" s="17">
        <v>169267.764</v>
      </c>
    </row>
    <row r="4682" spans="1:14">
      <c r="A4682" s="16">
        <v>46100</v>
      </c>
      <c r="B4682" t="s">
        <v>4718</v>
      </c>
      <c r="C4682" t="s">
        <v>29</v>
      </c>
      <c r="D4682" t="s">
        <v>30</v>
      </c>
      <c r="E4682" t="s">
        <v>31</v>
      </c>
      <c r="F4682" t="s">
        <v>3583</v>
      </c>
      <c r="G4682" t="s">
        <v>19</v>
      </c>
      <c r="H4682">
        <v>8</v>
      </c>
      <c r="I4682" s="17">
        <v>723754</v>
      </c>
      <c r="J4682" s="17">
        <v>21712.62</v>
      </c>
      <c r="K4682" s="17">
        <v>702041.38</v>
      </c>
      <c r="L4682" s="17">
        <v>435265.66</v>
      </c>
      <c r="M4682" s="17">
        <v>266775.72</v>
      </c>
      <c r="N4682" s="17">
        <v>86680.49890000001</v>
      </c>
    </row>
    <row r="4683" spans="1:14">
      <c r="A4683" s="16">
        <v>46100</v>
      </c>
      <c r="B4683" t="s">
        <v>4719</v>
      </c>
      <c r="C4683" t="s">
        <v>29</v>
      </c>
      <c r="D4683" t="s">
        <v>30</v>
      </c>
      <c r="E4683" t="s">
        <v>31</v>
      </c>
      <c r="F4683" t="s">
        <v>3583</v>
      </c>
      <c r="G4683" t="s">
        <v>19</v>
      </c>
      <c r="H4683">
        <v>2</v>
      </c>
      <c r="I4683" s="17">
        <v>212144</v>
      </c>
      <c r="J4683" s="17">
        <v>0</v>
      </c>
      <c r="K4683" s="17">
        <v>212144</v>
      </c>
      <c r="L4683" s="17">
        <v>131529.28</v>
      </c>
      <c r="M4683" s="17">
        <v>80614.72</v>
      </c>
      <c r="N4683" s="17">
        <v>86680.49890000001</v>
      </c>
    </row>
    <row r="4684" spans="1:14">
      <c r="A4684" s="16">
        <v>46100</v>
      </c>
      <c r="B4684" t="s">
        <v>4720</v>
      </c>
      <c r="C4684" t="s">
        <v>26</v>
      </c>
      <c r="D4684" t="s">
        <v>27</v>
      </c>
      <c r="E4684" t="s">
        <v>17</v>
      </c>
      <c r="F4684" t="s">
        <v>3583</v>
      </c>
      <c r="G4684" t="s">
        <v>19</v>
      </c>
      <c r="H4684">
        <v>5</v>
      </c>
      <c r="I4684" s="17">
        <v>439420</v>
      </c>
      <c r="J4684" s="17">
        <v>26365.2</v>
      </c>
      <c r="K4684" s="17">
        <v>413054.8</v>
      </c>
      <c r="L4684" s="17">
        <v>289138.36</v>
      </c>
      <c r="M4684" s="17">
        <v>123916.44</v>
      </c>
      <c r="N4684" s="17">
        <v>77698.887</v>
      </c>
    </row>
    <row r="4685" spans="1:14">
      <c r="A4685" s="16">
        <v>46100</v>
      </c>
      <c r="B4685" t="s">
        <v>4721</v>
      </c>
      <c r="C4685" t="s">
        <v>22</v>
      </c>
      <c r="D4685" t="s">
        <v>23</v>
      </c>
      <c r="E4685" t="s">
        <v>24</v>
      </c>
      <c r="F4685" t="s">
        <v>3583</v>
      </c>
      <c r="G4685" t="s">
        <v>19</v>
      </c>
      <c r="H4685">
        <v>10</v>
      </c>
      <c r="I4685" s="17">
        <v>86800</v>
      </c>
      <c r="J4685" s="17">
        <v>7812</v>
      </c>
      <c r="K4685" s="17">
        <v>78988</v>
      </c>
      <c r="L4685" s="17">
        <v>60030.88</v>
      </c>
      <c r="M4685" s="17">
        <v>18957.12</v>
      </c>
      <c r="N4685" s="17">
        <v>169267.764</v>
      </c>
    </row>
    <row r="4686" spans="1:14">
      <c r="A4686" s="16">
        <v>46100</v>
      </c>
      <c r="B4686" t="s">
        <v>4722</v>
      </c>
      <c r="C4686" t="s">
        <v>26</v>
      </c>
      <c r="D4686" t="s">
        <v>27</v>
      </c>
      <c r="E4686" t="s">
        <v>17</v>
      </c>
      <c r="F4686" t="s">
        <v>3583</v>
      </c>
      <c r="G4686" t="s">
        <v>19</v>
      </c>
      <c r="H4686">
        <v>3</v>
      </c>
      <c r="I4686" s="17">
        <v>364810</v>
      </c>
      <c r="J4686" s="17">
        <v>43777.2</v>
      </c>
      <c r="K4686" s="17">
        <v>321032.8</v>
      </c>
      <c r="L4686" s="17">
        <v>224722.96</v>
      </c>
      <c r="M4686" s="17">
        <v>96309.84</v>
      </c>
      <c r="N4686" s="17">
        <v>77698.887</v>
      </c>
    </row>
    <row r="4687" spans="1:14">
      <c r="A4687" s="16">
        <v>46100</v>
      </c>
      <c r="B4687" t="s">
        <v>4723</v>
      </c>
      <c r="C4687" t="s">
        <v>26</v>
      </c>
      <c r="D4687" t="s">
        <v>27</v>
      </c>
      <c r="E4687" t="s">
        <v>17</v>
      </c>
      <c r="F4687" t="s">
        <v>3583</v>
      </c>
      <c r="G4687" t="s">
        <v>19</v>
      </c>
      <c r="H4687">
        <v>11</v>
      </c>
      <c r="I4687" s="17">
        <v>341043</v>
      </c>
      <c r="J4687" s="17">
        <v>37514.73</v>
      </c>
      <c r="K4687" s="17">
        <v>303528.27</v>
      </c>
      <c r="L4687" s="17">
        <v>212469.79</v>
      </c>
      <c r="M4687" s="17">
        <v>91058.48</v>
      </c>
      <c r="N4687" s="17">
        <v>77698.887</v>
      </c>
    </row>
    <row r="4688" spans="1:14">
      <c r="A4688" s="16">
        <v>46100</v>
      </c>
      <c r="B4688" t="s">
        <v>4724</v>
      </c>
      <c r="C4688" t="s">
        <v>26</v>
      </c>
      <c r="D4688" t="s">
        <v>27</v>
      </c>
      <c r="E4688" t="s">
        <v>17</v>
      </c>
      <c r="F4688" t="s">
        <v>3583</v>
      </c>
      <c r="G4688" t="s">
        <v>19</v>
      </c>
      <c r="H4688">
        <v>3</v>
      </c>
      <c r="I4688" s="17">
        <v>359598</v>
      </c>
      <c r="J4688" s="17">
        <v>21575.88</v>
      </c>
      <c r="K4688" s="17">
        <v>338022.12</v>
      </c>
      <c r="L4688" s="17">
        <v>236615.48</v>
      </c>
      <c r="M4688" s="17">
        <v>101406.64</v>
      </c>
      <c r="N4688" s="17">
        <v>77698.887</v>
      </c>
    </row>
    <row r="4689" spans="1:14">
      <c r="A4689" s="16">
        <v>46100</v>
      </c>
      <c r="B4689" t="s">
        <v>4725</v>
      </c>
      <c r="C4689" t="s">
        <v>33</v>
      </c>
      <c r="D4689" t="s">
        <v>34</v>
      </c>
      <c r="E4689" t="s">
        <v>35</v>
      </c>
      <c r="F4689" t="s">
        <v>3583</v>
      </c>
      <c r="G4689" t="s">
        <v>19</v>
      </c>
      <c r="H4689">
        <v>9</v>
      </c>
      <c r="I4689" s="17">
        <v>266451</v>
      </c>
      <c r="J4689" s="17">
        <v>0</v>
      </c>
      <c r="K4689" s="17">
        <v>266451</v>
      </c>
      <c r="L4689" s="17">
        <v>191844.72</v>
      </c>
      <c r="M4689" s="17">
        <v>74606.28</v>
      </c>
      <c r="N4689" s="17">
        <v>48450.6557</v>
      </c>
    </row>
    <row r="4690" spans="1:14">
      <c r="A4690" s="16">
        <v>46100</v>
      </c>
      <c r="B4690" t="s">
        <v>4726</v>
      </c>
      <c r="C4690" t="s">
        <v>29</v>
      </c>
      <c r="D4690" t="s">
        <v>30</v>
      </c>
      <c r="E4690" t="s">
        <v>31</v>
      </c>
      <c r="F4690" t="s">
        <v>3583</v>
      </c>
      <c r="G4690" t="s">
        <v>19</v>
      </c>
      <c r="H4690">
        <v>12</v>
      </c>
      <c r="I4690" s="17">
        <v>728991</v>
      </c>
      <c r="J4690" s="17">
        <v>51029.37</v>
      </c>
      <c r="K4690" s="17">
        <v>677961.63</v>
      </c>
      <c r="L4690" s="17">
        <v>420336.21</v>
      </c>
      <c r="M4690" s="17">
        <v>257625.42</v>
      </c>
      <c r="N4690" s="17">
        <v>86680.49890000001</v>
      </c>
    </row>
    <row r="4691" spans="1:14">
      <c r="A4691" s="16">
        <v>46100</v>
      </c>
      <c r="B4691" t="s">
        <v>4727</v>
      </c>
      <c r="C4691" t="s">
        <v>33</v>
      </c>
      <c r="D4691" t="s">
        <v>34</v>
      </c>
      <c r="E4691" t="s">
        <v>35</v>
      </c>
      <c r="F4691" t="s">
        <v>3583</v>
      </c>
      <c r="G4691" t="s">
        <v>19</v>
      </c>
      <c r="H4691">
        <v>2</v>
      </c>
      <c r="I4691" s="17">
        <v>369547</v>
      </c>
      <c r="J4691" s="17">
        <v>18477.35</v>
      </c>
      <c r="K4691" s="17">
        <v>351069.65</v>
      </c>
      <c r="L4691" s="17">
        <v>252770.15</v>
      </c>
      <c r="M4691" s="17">
        <v>98299.5</v>
      </c>
      <c r="N4691" s="17">
        <v>48450.6557</v>
      </c>
    </row>
    <row r="4692" spans="1:14">
      <c r="A4692" s="16">
        <v>46100</v>
      </c>
      <c r="B4692" t="s">
        <v>4728</v>
      </c>
      <c r="C4692" t="s">
        <v>43</v>
      </c>
      <c r="D4692" t="s">
        <v>44</v>
      </c>
      <c r="E4692" t="s">
        <v>31</v>
      </c>
      <c r="F4692" t="s">
        <v>3583</v>
      </c>
      <c r="G4692" t="s">
        <v>19</v>
      </c>
      <c r="H4692">
        <v>4</v>
      </c>
      <c r="I4692" s="17">
        <v>795962</v>
      </c>
      <c r="J4692" s="17">
        <v>63676.96</v>
      </c>
      <c r="K4692" s="17">
        <v>732285.04</v>
      </c>
      <c r="L4692" s="17">
        <v>454016.72</v>
      </c>
      <c r="M4692" s="17">
        <v>278268.32</v>
      </c>
      <c r="N4692" s="17">
        <v>86680.49890000001</v>
      </c>
    </row>
    <row r="4693" spans="1:14">
      <c r="A4693" s="16">
        <v>46100</v>
      </c>
      <c r="B4693" t="s">
        <v>4729</v>
      </c>
      <c r="C4693" t="s">
        <v>15</v>
      </c>
      <c r="D4693" t="s">
        <v>16</v>
      </c>
      <c r="E4693" t="s">
        <v>17</v>
      </c>
      <c r="F4693" t="s">
        <v>3583</v>
      </c>
      <c r="G4693" t="s">
        <v>19</v>
      </c>
      <c r="H4693">
        <v>6</v>
      </c>
      <c r="I4693" s="17">
        <v>191496</v>
      </c>
      <c r="J4693" s="17">
        <v>17234.64</v>
      </c>
      <c r="K4693" s="17">
        <v>174261.36</v>
      </c>
      <c r="L4693" s="17">
        <v>121982.95</v>
      </c>
      <c r="M4693" s="17">
        <v>52278.41</v>
      </c>
      <c r="N4693" s="17">
        <v>77698.887</v>
      </c>
    </row>
    <row r="4694" spans="1:14">
      <c r="A4694" s="16">
        <v>46100</v>
      </c>
      <c r="B4694" t="s">
        <v>4730</v>
      </c>
      <c r="C4694" t="s">
        <v>73</v>
      </c>
      <c r="D4694" t="s">
        <v>74</v>
      </c>
      <c r="E4694" t="s">
        <v>24</v>
      </c>
      <c r="F4694" t="s">
        <v>3583</v>
      </c>
      <c r="G4694" t="s">
        <v>19</v>
      </c>
      <c r="H4694">
        <v>2</v>
      </c>
      <c r="I4694" s="17">
        <v>664489</v>
      </c>
      <c r="J4694" s="17">
        <v>19934.67</v>
      </c>
      <c r="K4694" s="17">
        <v>644554.33</v>
      </c>
      <c r="L4694" s="17">
        <v>489861.29</v>
      </c>
      <c r="M4694" s="17">
        <v>154693.04</v>
      </c>
      <c r="N4694" s="17">
        <v>169267.764</v>
      </c>
    </row>
    <row r="4695" spans="1:14">
      <c r="A4695" s="16">
        <v>46100</v>
      </c>
      <c r="B4695" t="s">
        <v>4731</v>
      </c>
      <c r="C4695" t="s">
        <v>15</v>
      </c>
      <c r="D4695" t="s">
        <v>16</v>
      </c>
      <c r="E4695" t="s">
        <v>17</v>
      </c>
      <c r="F4695" t="s">
        <v>3583</v>
      </c>
      <c r="G4695" t="s">
        <v>19</v>
      </c>
      <c r="H4695">
        <v>2</v>
      </c>
      <c r="I4695" s="17">
        <v>549670</v>
      </c>
      <c r="J4695" s="17">
        <v>0</v>
      </c>
      <c r="K4695" s="17">
        <v>549670</v>
      </c>
      <c r="L4695" s="17">
        <v>384769</v>
      </c>
      <c r="M4695" s="17">
        <v>164901</v>
      </c>
      <c r="N4695" s="17">
        <v>77698.887</v>
      </c>
    </row>
    <row r="4696" spans="1:14">
      <c r="A4696" s="16">
        <v>46100</v>
      </c>
      <c r="B4696" t="s">
        <v>4732</v>
      </c>
      <c r="C4696" t="s">
        <v>29</v>
      </c>
      <c r="D4696" t="s">
        <v>30</v>
      </c>
      <c r="E4696" t="s">
        <v>31</v>
      </c>
      <c r="F4696" t="s">
        <v>3583</v>
      </c>
      <c r="G4696" t="s">
        <v>19</v>
      </c>
      <c r="H4696">
        <v>1</v>
      </c>
      <c r="I4696" s="17">
        <v>729598</v>
      </c>
      <c r="J4696" s="17">
        <v>58367.84</v>
      </c>
      <c r="K4696" s="17">
        <v>671230.16</v>
      </c>
      <c r="L4696" s="17">
        <v>416162.7</v>
      </c>
      <c r="M4696" s="17">
        <v>255067.46</v>
      </c>
      <c r="N4696" s="17">
        <v>86680.49890000001</v>
      </c>
    </row>
    <row r="4697" spans="1:14">
      <c r="A4697" s="16">
        <v>46100</v>
      </c>
      <c r="B4697" t="s">
        <v>4733</v>
      </c>
      <c r="C4697" t="s">
        <v>43</v>
      </c>
      <c r="D4697" t="s">
        <v>44</v>
      </c>
      <c r="E4697" t="s">
        <v>31</v>
      </c>
      <c r="F4697" t="s">
        <v>3583</v>
      </c>
      <c r="G4697" t="s">
        <v>19</v>
      </c>
      <c r="H4697">
        <v>12</v>
      </c>
      <c r="I4697" s="17">
        <v>407503</v>
      </c>
      <c r="J4697" s="17">
        <v>8150.06</v>
      </c>
      <c r="K4697" s="17">
        <v>399352.94</v>
      </c>
      <c r="L4697" s="17">
        <v>247598.82</v>
      </c>
      <c r="M4697" s="17">
        <v>151754.12</v>
      </c>
      <c r="N4697" s="17">
        <v>86680.49890000001</v>
      </c>
    </row>
    <row r="4698" spans="1:14">
      <c r="A4698" s="16">
        <v>46100</v>
      </c>
      <c r="B4698" t="s">
        <v>4734</v>
      </c>
      <c r="C4698" t="s">
        <v>47</v>
      </c>
      <c r="D4698" t="s">
        <v>48</v>
      </c>
      <c r="E4698" t="s">
        <v>35</v>
      </c>
      <c r="F4698" t="s">
        <v>3583</v>
      </c>
      <c r="G4698" t="s">
        <v>19</v>
      </c>
      <c r="H4698">
        <v>2</v>
      </c>
      <c r="I4698" s="17">
        <v>166944</v>
      </c>
      <c r="J4698" s="17">
        <v>10016.64</v>
      </c>
      <c r="K4698" s="17">
        <v>156927.36</v>
      </c>
      <c r="L4698" s="17">
        <v>112987.7</v>
      </c>
      <c r="M4698" s="17">
        <v>43939.66</v>
      </c>
      <c r="N4698" s="17">
        <v>48450.6557</v>
      </c>
    </row>
    <row r="4699" spans="1:14">
      <c r="A4699" s="16">
        <v>46100</v>
      </c>
      <c r="B4699" t="s">
        <v>4735</v>
      </c>
      <c r="C4699" t="s">
        <v>29</v>
      </c>
      <c r="D4699" t="s">
        <v>30</v>
      </c>
      <c r="E4699" t="s">
        <v>31</v>
      </c>
      <c r="F4699" t="s">
        <v>3583</v>
      </c>
      <c r="G4699" t="s">
        <v>19</v>
      </c>
      <c r="H4699">
        <v>7</v>
      </c>
      <c r="I4699" s="17">
        <v>683058</v>
      </c>
      <c r="J4699" s="17">
        <v>68305.8</v>
      </c>
      <c r="K4699" s="17">
        <v>614752.2</v>
      </c>
      <c r="L4699" s="17">
        <v>381146.36</v>
      </c>
      <c r="M4699" s="17">
        <v>233605.84</v>
      </c>
      <c r="N4699" s="17">
        <v>86680.49890000001</v>
      </c>
    </row>
    <row r="4700" spans="1:14">
      <c r="A4700" s="16">
        <v>46100</v>
      </c>
      <c r="B4700" t="s">
        <v>4736</v>
      </c>
      <c r="C4700" t="s">
        <v>73</v>
      </c>
      <c r="D4700" t="s">
        <v>74</v>
      </c>
      <c r="E4700" t="s">
        <v>24</v>
      </c>
      <c r="F4700" t="s">
        <v>3583</v>
      </c>
      <c r="G4700" t="s">
        <v>19</v>
      </c>
      <c r="H4700">
        <v>7</v>
      </c>
      <c r="I4700" s="17">
        <v>311638</v>
      </c>
      <c r="J4700" s="17">
        <v>0</v>
      </c>
      <c r="K4700" s="17">
        <v>311638</v>
      </c>
      <c r="L4700" s="17">
        <v>236844.88</v>
      </c>
      <c r="M4700" s="17">
        <v>74793.12</v>
      </c>
      <c r="N4700" s="17">
        <v>169267.764</v>
      </c>
    </row>
    <row r="4701" spans="1:14">
      <c r="A4701" s="16">
        <v>46100</v>
      </c>
      <c r="B4701" t="s">
        <v>4737</v>
      </c>
      <c r="C4701" t="s">
        <v>29</v>
      </c>
      <c r="D4701" t="s">
        <v>30</v>
      </c>
      <c r="E4701" t="s">
        <v>31</v>
      </c>
      <c r="F4701" t="s">
        <v>3583</v>
      </c>
      <c r="G4701" t="s">
        <v>19</v>
      </c>
      <c r="H4701">
        <v>11</v>
      </c>
      <c r="I4701" s="17">
        <v>320402</v>
      </c>
      <c r="J4701" s="17">
        <v>28836.18</v>
      </c>
      <c r="K4701" s="17">
        <v>291565.82</v>
      </c>
      <c r="L4701" s="17">
        <v>180770.81</v>
      </c>
      <c r="M4701" s="17">
        <v>110795.01</v>
      </c>
      <c r="N4701" s="17">
        <v>86680.49890000001</v>
      </c>
    </row>
    <row r="4702" spans="1:14">
      <c r="A4702" s="16">
        <v>46100</v>
      </c>
      <c r="B4702" t="s">
        <v>4738</v>
      </c>
      <c r="C4702" t="s">
        <v>73</v>
      </c>
      <c r="D4702" t="s">
        <v>74</v>
      </c>
      <c r="E4702" t="s">
        <v>24</v>
      </c>
      <c r="F4702" t="s">
        <v>3583</v>
      </c>
      <c r="G4702" t="s">
        <v>19</v>
      </c>
      <c r="H4702">
        <v>1</v>
      </c>
      <c r="I4702" s="17">
        <v>763020</v>
      </c>
      <c r="J4702" s="17">
        <v>30520.8</v>
      </c>
      <c r="K4702" s="17">
        <v>732499.2</v>
      </c>
      <c r="L4702" s="17">
        <v>556699.39</v>
      </c>
      <c r="M4702" s="17">
        <v>175799.81</v>
      </c>
      <c r="N4702" s="17">
        <v>169267.764</v>
      </c>
    </row>
    <row r="4703" spans="1:14">
      <c r="A4703" s="16">
        <v>46100</v>
      </c>
      <c r="B4703" t="s">
        <v>4739</v>
      </c>
      <c r="C4703" t="s">
        <v>22</v>
      </c>
      <c r="D4703" t="s">
        <v>23</v>
      </c>
      <c r="E4703" t="s">
        <v>24</v>
      </c>
      <c r="F4703" t="s">
        <v>3583</v>
      </c>
      <c r="G4703" t="s">
        <v>19</v>
      </c>
      <c r="H4703">
        <v>2</v>
      </c>
      <c r="I4703" s="17">
        <v>61286</v>
      </c>
      <c r="J4703" s="17">
        <v>7354.32</v>
      </c>
      <c r="K4703" s="17">
        <v>53931.68</v>
      </c>
      <c r="L4703" s="17">
        <v>40988.08</v>
      </c>
      <c r="M4703" s="17">
        <v>12943.6</v>
      </c>
      <c r="N4703" s="17">
        <v>169267.764</v>
      </c>
    </row>
    <row r="4704" spans="1:14">
      <c r="A4704" s="16">
        <v>46100</v>
      </c>
      <c r="B4704" t="s">
        <v>4740</v>
      </c>
      <c r="C4704" t="s">
        <v>26</v>
      </c>
      <c r="D4704" t="s">
        <v>27</v>
      </c>
      <c r="E4704" t="s">
        <v>17</v>
      </c>
      <c r="F4704" t="s">
        <v>3583</v>
      </c>
      <c r="G4704" t="s">
        <v>19</v>
      </c>
      <c r="H4704">
        <v>10</v>
      </c>
      <c r="I4704" s="17">
        <v>172590</v>
      </c>
      <c r="J4704" s="17">
        <v>0</v>
      </c>
      <c r="K4704" s="17">
        <v>172590</v>
      </c>
      <c r="L4704" s="17">
        <v>120813</v>
      </c>
      <c r="M4704" s="17">
        <v>51777</v>
      </c>
      <c r="N4704" s="17">
        <v>77698.887</v>
      </c>
    </row>
    <row r="4705" spans="1:14">
      <c r="A4705" s="16">
        <v>46100</v>
      </c>
      <c r="B4705" t="s">
        <v>4741</v>
      </c>
      <c r="C4705" t="s">
        <v>33</v>
      </c>
      <c r="D4705" t="s">
        <v>34</v>
      </c>
      <c r="E4705" t="s">
        <v>35</v>
      </c>
      <c r="F4705" t="s">
        <v>3583</v>
      </c>
      <c r="G4705" t="s">
        <v>19</v>
      </c>
      <c r="H4705">
        <v>9</v>
      </c>
      <c r="I4705" s="17">
        <v>557288</v>
      </c>
      <c r="J4705" s="17">
        <v>33437.28</v>
      </c>
      <c r="K4705" s="17">
        <v>523850.72</v>
      </c>
      <c r="L4705" s="17">
        <v>377172.52</v>
      </c>
      <c r="M4705" s="17">
        <v>146678.2</v>
      </c>
      <c r="N4705" s="17">
        <v>48450.6557</v>
      </c>
    </row>
    <row r="4706" spans="1:14">
      <c r="A4706" s="16">
        <v>46101</v>
      </c>
      <c r="B4706" t="s">
        <v>4742</v>
      </c>
      <c r="C4706" t="s">
        <v>29</v>
      </c>
      <c r="D4706" t="s">
        <v>30</v>
      </c>
      <c r="E4706" t="s">
        <v>31</v>
      </c>
      <c r="F4706" t="s">
        <v>3583</v>
      </c>
      <c r="G4706" t="s">
        <v>19</v>
      </c>
      <c r="H4706">
        <v>5</v>
      </c>
      <c r="I4706" s="17">
        <v>511339</v>
      </c>
      <c r="J4706" s="17">
        <v>30680.34</v>
      </c>
      <c r="K4706" s="17">
        <v>480658.66</v>
      </c>
      <c r="L4706" s="17">
        <v>298008.37</v>
      </c>
      <c r="M4706" s="17">
        <v>182650.29</v>
      </c>
      <c r="N4706" s="17">
        <v>86680.49890000001</v>
      </c>
    </row>
    <row r="4707" spans="1:14">
      <c r="A4707" s="16">
        <v>46101</v>
      </c>
      <c r="B4707" t="s">
        <v>4743</v>
      </c>
      <c r="C4707" t="s">
        <v>73</v>
      </c>
      <c r="D4707" t="s">
        <v>74</v>
      </c>
      <c r="E4707" t="s">
        <v>24</v>
      </c>
      <c r="F4707" t="s">
        <v>3583</v>
      </c>
      <c r="G4707" t="s">
        <v>19</v>
      </c>
      <c r="H4707">
        <v>6</v>
      </c>
      <c r="I4707" s="17">
        <v>303133</v>
      </c>
      <c r="J4707" s="17">
        <v>0</v>
      </c>
      <c r="K4707" s="17">
        <v>303133</v>
      </c>
      <c r="L4707" s="17">
        <v>230381.08</v>
      </c>
      <c r="M4707" s="17">
        <v>72751.92</v>
      </c>
      <c r="N4707" s="17">
        <v>169267.764</v>
      </c>
    </row>
    <row r="4708" spans="1:14">
      <c r="A4708" s="16">
        <v>46101</v>
      </c>
      <c r="B4708" t="s">
        <v>4744</v>
      </c>
      <c r="C4708" t="s">
        <v>33</v>
      </c>
      <c r="D4708" t="s">
        <v>34</v>
      </c>
      <c r="E4708" t="s">
        <v>35</v>
      </c>
      <c r="F4708" t="s">
        <v>3583</v>
      </c>
      <c r="G4708" t="s">
        <v>19</v>
      </c>
      <c r="H4708">
        <v>5</v>
      </c>
      <c r="I4708" s="17">
        <v>780005</v>
      </c>
      <c r="J4708" s="17">
        <v>101400.65</v>
      </c>
      <c r="K4708" s="17">
        <v>678604.35</v>
      </c>
      <c r="L4708" s="17">
        <v>488595.13</v>
      </c>
      <c r="M4708" s="17">
        <v>190009.22</v>
      </c>
      <c r="N4708" s="17">
        <v>48450.6557</v>
      </c>
    </row>
    <row r="4709" spans="1:14">
      <c r="A4709" s="16">
        <v>46101</v>
      </c>
      <c r="B4709" t="s">
        <v>4745</v>
      </c>
      <c r="C4709" t="s">
        <v>29</v>
      </c>
      <c r="D4709" t="s">
        <v>30</v>
      </c>
      <c r="E4709" t="s">
        <v>31</v>
      </c>
      <c r="F4709" t="s">
        <v>3583</v>
      </c>
      <c r="G4709" t="s">
        <v>19</v>
      </c>
      <c r="H4709">
        <v>12</v>
      </c>
      <c r="I4709" s="17">
        <v>711060</v>
      </c>
      <c r="J4709" s="17">
        <v>28442.4</v>
      </c>
      <c r="K4709" s="17">
        <v>682617.6</v>
      </c>
      <c r="L4709" s="17">
        <v>423222.91</v>
      </c>
      <c r="M4709" s="17">
        <v>259394.69</v>
      </c>
      <c r="N4709" s="17">
        <v>86680.49890000001</v>
      </c>
    </row>
    <row r="4710" spans="1:14">
      <c r="A4710" s="16">
        <v>46101</v>
      </c>
      <c r="B4710" t="s">
        <v>4746</v>
      </c>
      <c r="C4710" t="s">
        <v>29</v>
      </c>
      <c r="D4710" t="s">
        <v>30</v>
      </c>
      <c r="E4710" t="s">
        <v>31</v>
      </c>
      <c r="F4710" t="s">
        <v>3583</v>
      </c>
      <c r="G4710" t="s">
        <v>19</v>
      </c>
      <c r="H4710">
        <v>11</v>
      </c>
      <c r="I4710" s="17">
        <v>846054</v>
      </c>
      <c r="J4710" s="17">
        <v>0</v>
      </c>
      <c r="K4710" s="17">
        <v>846054</v>
      </c>
      <c r="L4710" s="17">
        <v>524553.48</v>
      </c>
      <c r="M4710" s="17">
        <v>321500.52</v>
      </c>
      <c r="N4710" s="17">
        <v>86680.49890000001</v>
      </c>
    </row>
    <row r="4711" spans="1:14">
      <c r="A4711" s="16">
        <v>46101</v>
      </c>
      <c r="B4711" t="s">
        <v>4747</v>
      </c>
      <c r="C4711" t="s">
        <v>47</v>
      </c>
      <c r="D4711" t="s">
        <v>48</v>
      </c>
      <c r="E4711" t="s">
        <v>35</v>
      </c>
      <c r="F4711" t="s">
        <v>3583</v>
      </c>
      <c r="G4711" t="s">
        <v>19</v>
      </c>
      <c r="H4711">
        <v>9</v>
      </c>
      <c r="I4711" s="17">
        <v>107237</v>
      </c>
      <c r="J4711" s="17">
        <v>4289.48</v>
      </c>
      <c r="K4711" s="17">
        <v>102947.52</v>
      </c>
      <c r="L4711" s="17">
        <v>74122.21000000001</v>
      </c>
      <c r="M4711" s="17">
        <v>28825.31</v>
      </c>
      <c r="N4711" s="17">
        <v>48450.6557</v>
      </c>
    </row>
    <row r="4712" spans="1:14">
      <c r="A4712" s="16">
        <v>46101</v>
      </c>
      <c r="B4712" t="s">
        <v>4748</v>
      </c>
      <c r="C4712" t="s">
        <v>47</v>
      </c>
      <c r="D4712" t="s">
        <v>48</v>
      </c>
      <c r="E4712" t="s">
        <v>35</v>
      </c>
      <c r="F4712" t="s">
        <v>3583</v>
      </c>
      <c r="G4712" t="s">
        <v>19</v>
      </c>
      <c r="H4712">
        <v>9</v>
      </c>
      <c r="I4712" s="17">
        <v>510535</v>
      </c>
      <c r="J4712" s="17">
        <v>51053.5</v>
      </c>
      <c r="K4712" s="17">
        <v>459481.5</v>
      </c>
      <c r="L4712" s="17">
        <v>330826.68</v>
      </c>
      <c r="M4712" s="17">
        <v>128654.82</v>
      </c>
      <c r="N4712" s="17">
        <v>48450.6557</v>
      </c>
    </row>
    <row r="4713" spans="1:14">
      <c r="A4713" s="16">
        <v>46101</v>
      </c>
      <c r="B4713" t="s">
        <v>4749</v>
      </c>
      <c r="C4713" t="s">
        <v>33</v>
      </c>
      <c r="D4713" t="s">
        <v>34</v>
      </c>
      <c r="E4713" t="s">
        <v>35</v>
      </c>
      <c r="F4713" t="s">
        <v>3583</v>
      </c>
      <c r="G4713" t="s">
        <v>19</v>
      </c>
      <c r="H4713">
        <v>2</v>
      </c>
      <c r="I4713" s="17">
        <v>504218</v>
      </c>
      <c r="J4713" s="17">
        <v>0</v>
      </c>
      <c r="K4713" s="17">
        <v>504218</v>
      </c>
      <c r="L4713" s="17">
        <v>363036.96</v>
      </c>
      <c r="M4713" s="17">
        <v>141181.04</v>
      </c>
      <c r="N4713" s="17">
        <v>48450.6557</v>
      </c>
    </row>
    <row r="4714" spans="1:14">
      <c r="A4714" s="16">
        <v>46101</v>
      </c>
      <c r="B4714" t="s">
        <v>4750</v>
      </c>
      <c r="C4714" t="s">
        <v>22</v>
      </c>
      <c r="D4714" t="s">
        <v>23</v>
      </c>
      <c r="E4714" t="s">
        <v>24</v>
      </c>
      <c r="F4714" t="s">
        <v>3583</v>
      </c>
      <c r="G4714" t="s">
        <v>19</v>
      </c>
      <c r="H4714">
        <v>10</v>
      </c>
      <c r="I4714" s="17">
        <v>187953</v>
      </c>
      <c r="J4714" s="17">
        <v>28192.95</v>
      </c>
      <c r="K4714" s="17">
        <v>159760.05</v>
      </c>
      <c r="L4714" s="17">
        <v>121417.64</v>
      </c>
      <c r="M4714" s="17">
        <v>38342.41</v>
      </c>
      <c r="N4714" s="17">
        <v>169267.764</v>
      </c>
    </row>
    <row r="4715" spans="1:14">
      <c r="A4715" s="16">
        <v>46101</v>
      </c>
      <c r="B4715" t="s">
        <v>4751</v>
      </c>
      <c r="C4715" t="s">
        <v>29</v>
      </c>
      <c r="D4715" t="s">
        <v>30</v>
      </c>
      <c r="E4715" t="s">
        <v>31</v>
      </c>
      <c r="F4715" t="s">
        <v>3583</v>
      </c>
      <c r="G4715" t="s">
        <v>19</v>
      </c>
      <c r="H4715">
        <v>9</v>
      </c>
      <c r="I4715" s="17">
        <v>643757</v>
      </c>
      <c r="J4715" s="17">
        <v>32187.85</v>
      </c>
      <c r="K4715" s="17">
        <v>611569.15</v>
      </c>
      <c r="L4715" s="17">
        <v>379172.87</v>
      </c>
      <c r="M4715" s="17">
        <v>232396.28</v>
      </c>
      <c r="N4715" s="17">
        <v>86680.49890000001</v>
      </c>
    </row>
    <row r="4716" spans="1:14">
      <c r="A4716" s="16">
        <v>46101</v>
      </c>
      <c r="B4716" t="s">
        <v>4752</v>
      </c>
      <c r="C4716" t="s">
        <v>22</v>
      </c>
      <c r="D4716" t="s">
        <v>23</v>
      </c>
      <c r="E4716" t="s">
        <v>24</v>
      </c>
      <c r="F4716" t="s">
        <v>3583</v>
      </c>
      <c r="G4716" t="s">
        <v>19</v>
      </c>
      <c r="H4716">
        <v>2</v>
      </c>
      <c r="I4716" s="17">
        <v>514488</v>
      </c>
      <c r="J4716" s="17">
        <v>46303.92</v>
      </c>
      <c r="K4716" s="17">
        <v>468184.08</v>
      </c>
      <c r="L4716" s="17">
        <v>355819.9</v>
      </c>
      <c r="M4716" s="17">
        <v>112364.18</v>
      </c>
      <c r="N4716" s="17">
        <v>169267.764</v>
      </c>
    </row>
    <row r="4717" spans="1:14">
      <c r="A4717" s="16">
        <v>46101</v>
      </c>
      <c r="B4717" t="s">
        <v>4753</v>
      </c>
      <c r="C4717" t="s">
        <v>26</v>
      </c>
      <c r="D4717" t="s">
        <v>27</v>
      </c>
      <c r="E4717" t="s">
        <v>17</v>
      </c>
      <c r="F4717" t="s">
        <v>3583</v>
      </c>
      <c r="G4717" t="s">
        <v>19</v>
      </c>
      <c r="H4717">
        <v>5</v>
      </c>
      <c r="I4717" s="17">
        <v>472658</v>
      </c>
      <c r="J4717" s="17">
        <v>0</v>
      </c>
      <c r="K4717" s="17">
        <v>472658</v>
      </c>
      <c r="L4717" s="17">
        <v>330860.6</v>
      </c>
      <c r="M4717" s="17">
        <v>141797.4</v>
      </c>
      <c r="N4717" s="17">
        <v>77698.887</v>
      </c>
    </row>
    <row r="4718" spans="1:14">
      <c r="A4718" s="16">
        <v>46101</v>
      </c>
      <c r="B4718" t="s">
        <v>4754</v>
      </c>
      <c r="C4718" t="s">
        <v>29</v>
      </c>
      <c r="D4718" t="s">
        <v>30</v>
      </c>
      <c r="E4718" t="s">
        <v>31</v>
      </c>
      <c r="F4718" t="s">
        <v>3583</v>
      </c>
      <c r="G4718" t="s">
        <v>19</v>
      </c>
      <c r="H4718">
        <v>6</v>
      </c>
      <c r="I4718" s="17">
        <v>257148</v>
      </c>
      <c r="J4718" s="17">
        <v>0</v>
      </c>
      <c r="K4718" s="17">
        <v>257148</v>
      </c>
      <c r="L4718" s="17">
        <v>159431.76</v>
      </c>
      <c r="M4718" s="17">
        <v>97716.24000000001</v>
      </c>
      <c r="N4718" s="17">
        <v>86680.49890000001</v>
      </c>
    </row>
    <row r="4719" spans="1:14">
      <c r="A4719" s="16">
        <v>46101</v>
      </c>
      <c r="B4719" t="s">
        <v>4755</v>
      </c>
      <c r="C4719" t="s">
        <v>33</v>
      </c>
      <c r="D4719" t="s">
        <v>34</v>
      </c>
      <c r="E4719" t="s">
        <v>35</v>
      </c>
      <c r="F4719" t="s">
        <v>3583</v>
      </c>
      <c r="G4719" t="s">
        <v>19</v>
      </c>
      <c r="H4719">
        <v>12</v>
      </c>
      <c r="I4719" s="17">
        <v>422690</v>
      </c>
      <c r="J4719" s="17">
        <v>0</v>
      </c>
      <c r="K4719" s="17">
        <v>422690</v>
      </c>
      <c r="L4719" s="17">
        <v>304336.8</v>
      </c>
      <c r="M4719" s="17">
        <v>118353.2</v>
      </c>
      <c r="N4719" s="17">
        <v>48450.6557</v>
      </c>
    </row>
    <row r="4720" spans="1:14">
      <c r="A4720" s="16">
        <v>46101</v>
      </c>
      <c r="B4720" t="s">
        <v>4756</v>
      </c>
      <c r="C4720" t="s">
        <v>22</v>
      </c>
      <c r="D4720" t="s">
        <v>23</v>
      </c>
      <c r="E4720" t="s">
        <v>24</v>
      </c>
      <c r="F4720" t="s">
        <v>3583</v>
      </c>
      <c r="G4720" t="s">
        <v>19</v>
      </c>
      <c r="H4720">
        <v>2</v>
      </c>
      <c r="I4720" s="17">
        <v>529915</v>
      </c>
      <c r="J4720" s="17">
        <v>26495.75</v>
      </c>
      <c r="K4720" s="17">
        <v>503419.25</v>
      </c>
      <c r="L4720" s="17">
        <v>382598.63</v>
      </c>
      <c r="M4720" s="17">
        <v>120820.62</v>
      </c>
      <c r="N4720" s="17">
        <v>169267.764</v>
      </c>
    </row>
    <row r="4721" spans="1:14">
      <c r="A4721" s="16">
        <v>46101</v>
      </c>
      <c r="B4721" t="s">
        <v>4757</v>
      </c>
      <c r="C4721" t="s">
        <v>15</v>
      </c>
      <c r="D4721" t="s">
        <v>16</v>
      </c>
      <c r="E4721" t="s">
        <v>17</v>
      </c>
      <c r="F4721" t="s">
        <v>3583</v>
      </c>
      <c r="G4721" t="s">
        <v>19</v>
      </c>
      <c r="H4721">
        <v>7</v>
      </c>
      <c r="I4721" s="17">
        <v>374576</v>
      </c>
      <c r="J4721" s="17">
        <v>52440.64</v>
      </c>
      <c r="K4721" s="17">
        <v>322135.36</v>
      </c>
      <c r="L4721" s="17">
        <v>225494.75</v>
      </c>
      <c r="M4721" s="17">
        <v>96640.61</v>
      </c>
      <c r="N4721" s="17">
        <v>77698.887</v>
      </c>
    </row>
    <row r="4722" spans="1:14">
      <c r="A4722" s="16">
        <v>46101</v>
      </c>
      <c r="B4722" t="s">
        <v>4758</v>
      </c>
      <c r="C4722" t="s">
        <v>26</v>
      </c>
      <c r="D4722" t="s">
        <v>27</v>
      </c>
      <c r="E4722" t="s">
        <v>17</v>
      </c>
      <c r="F4722" t="s">
        <v>3583</v>
      </c>
      <c r="G4722" t="s">
        <v>19</v>
      </c>
      <c r="H4722">
        <v>1</v>
      </c>
      <c r="I4722" s="17">
        <v>191144</v>
      </c>
      <c r="J4722" s="17">
        <v>24848.72</v>
      </c>
      <c r="K4722" s="17">
        <v>166295.28</v>
      </c>
      <c r="L4722" s="17">
        <v>116406.7</v>
      </c>
      <c r="M4722" s="17">
        <v>49888.58</v>
      </c>
      <c r="N4722" s="17">
        <v>77698.887</v>
      </c>
    </row>
    <row r="4723" spans="1:14">
      <c r="A4723" s="16">
        <v>46101</v>
      </c>
      <c r="B4723" t="s">
        <v>4759</v>
      </c>
      <c r="C4723" t="s">
        <v>26</v>
      </c>
      <c r="D4723" t="s">
        <v>27</v>
      </c>
      <c r="E4723" t="s">
        <v>17</v>
      </c>
      <c r="F4723" t="s">
        <v>3583</v>
      </c>
      <c r="G4723" t="s">
        <v>19</v>
      </c>
      <c r="H4723">
        <v>3</v>
      </c>
      <c r="I4723" s="17">
        <v>223005</v>
      </c>
      <c r="J4723" s="17">
        <v>0</v>
      </c>
      <c r="K4723" s="17">
        <v>223005</v>
      </c>
      <c r="L4723" s="17">
        <v>156103.5</v>
      </c>
      <c r="M4723" s="17">
        <v>66901.5</v>
      </c>
      <c r="N4723" s="17">
        <v>77698.887</v>
      </c>
    </row>
    <row r="4724" spans="1:14">
      <c r="A4724" s="16">
        <v>46101</v>
      </c>
      <c r="B4724" t="s">
        <v>4760</v>
      </c>
      <c r="C4724" t="s">
        <v>47</v>
      </c>
      <c r="D4724" t="s">
        <v>48</v>
      </c>
      <c r="E4724" t="s">
        <v>35</v>
      </c>
      <c r="F4724" t="s">
        <v>3583</v>
      </c>
      <c r="G4724" t="s">
        <v>19</v>
      </c>
      <c r="H4724">
        <v>8</v>
      </c>
      <c r="I4724" s="17">
        <v>435528</v>
      </c>
      <c r="J4724" s="17">
        <v>47908.08</v>
      </c>
      <c r="K4724" s="17">
        <v>387619.92</v>
      </c>
      <c r="L4724" s="17">
        <v>279086.34</v>
      </c>
      <c r="M4724" s="17">
        <v>108533.58</v>
      </c>
      <c r="N4724" s="17">
        <v>48450.6557</v>
      </c>
    </row>
    <row r="4725" spans="1:14">
      <c r="A4725" s="16">
        <v>46101</v>
      </c>
      <c r="B4725" t="s">
        <v>4761</v>
      </c>
      <c r="C4725" t="s">
        <v>43</v>
      </c>
      <c r="D4725" t="s">
        <v>44</v>
      </c>
      <c r="E4725" t="s">
        <v>31</v>
      </c>
      <c r="F4725" t="s">
        <v>3583</v>
      </c>
      <c r="G4725" t="s">
        <v>19</v>
      </c>
      <c r="H4725">
        <v>8</v>
      </c>
      <c r="I4725" s="17">
        <v>838585</v>
      </c>
      <c r="J4725" s="17">
        <v>16771.7</v>
      </c>
      <c r="K4725" s="17">
        <v>821813.3</v>
      </c>
      <c r="L4725" s="17">
        <v>509524.25</v>
      </c>
      <c r="M4725" s="17">
        <v>312289.05</v>
      </c>
      <c r="N4725" s="17">
        <v>86680.49890000001</v>
      </c>
    </row>
    <row r="4726" spans="1:14">
      <c r="A4726" s="16">
        <v>46101</v>
      </c>
      <c r="B4726" t="s">
        <v>4762</v>
      </c>
      <c r="C4726" t="s">
        <v>47</v>
      </c>
      <c r="D4726" t="s">
        <v>48</v>
      </c>
      <c r="E4726" t="s">
        <v>35</v>
      </c>
      <c r="F4726" t="s">
        <v>3583</v>
      </c>
      <c r="G4726" t="s">
        <v>19</v>
      </c>
      <c r="H4726">
        <v>5</v>
      </c>
      <c r="I4726" s="17">
        <v>575944</v>
      </c>
      <c r="J4726" s="17">
        <v>63353.84</v>
      </c>
      <c r="K4726" s="17">
        <v>512590.16</v>
      </c>
      <c r="L4726" s="17">
        <v>369064.92</v>
      </c>
      <c r="M4726" s="17">
        <v>143525.24</v>
      </c>
      <c r="N4726" s="17">
        <v>48450.6557</v>
      </c>
    </row>
    <row r="4727" spans="1:14">
      <c r="A4727" s="16">
        <v>46101</v>
      </c>
      <c r="B4727" t="s">
        <v>4763</v>
      </c>
      <c r="C4727" t="s">
        <v>33</v>
      </c>
      <c r="D4727" t="s">
        <v>34</v>
      </c>
      <c r="E4727" t="s">
        <v>35</v>
      </c>
      <c r="F4727" t="s">
        <v>3583</v>
      </c>
      <c r="G4727" t="s">
        <v>19</v>
      </c>
      <c r="H4727">
        <v>8</v>
      </c>
      <c r="I4727" s="17">
        <v>524184</v>
      </c>
      <c r="J4727" s="17">
        <v>0</v>
      </c>
      <c r="K4727" s="17">
        <v>524184</v>
      </c>
      <c r="L4727" s="17">
        <v>377412.48</v>
      </c>
      <c r="M4727" s="17">
        <v>146771.52</v>
      </c>
      <c r="N4727" s="17">
        <v>48450.6557</v>
      </c>
    </row>
    <row r="4728" spans="1:14">
      <c r="A4728" s="16">
        <v>46101</v>
      </c>
      <c r="B4728" t="s">
        <v>4764</v>
      </c>
      <c r="C4728" t="s">
        <v>43</v>
      </c>
      <c r="D4728" t="s">
        <v>44</v>
      </c>
      <c r="E4728" t="s">
        <v>31</v>
      </c>
      <c r="F4728" t="s">
        <v>3583</v>
      </c>
      <c r="G4728" t="s">
        <v>19</v>
      </c>
      <c r="H4728">
        <v>6</v>
      </c>
      <c r="I4728" s="17">
        <v>54541</v>
      </c>
      <c r="J4728" s="17">
        <v>5454.1</v>
      </c>
      <c r="K4728" s="17">
        <v>49086.9</v>
      </c>
      <c r="L4728" s="17">
        <v>30433.88</v>
      </c>
      <c r="M4728" s="17">
        <v>18653.02</v>
      </c>
      <c r="N4728" s="17">
        <v>86680.49890000001</v>
      </c>
    </row>
    <row r="4729" spans="1:14">
      <c r="A4729" s="16">
        <v>46101</v>
      </c>
      <c r="B4729" t="s">
        <v>4765</v>
      </c>
      <c r="C4729" t="s">
        <v>47</v>
      </c>
      <c r="D4729" t="s">
        <v>48</v>
      </c>
      <c r="E4729" t="s">
        <v>35</v>
      </c>
      <c r="F4729" t="s">
        <v>3583</v>
      </c>
      <c r="G4729" t="s">
        <v>19</v>
      </c>
      <c r="H4729">
        <v>12</v>
      </c>
      <c r="I4729" s="17">
        <v>233346</v>
      </c>
      <c r="J4729" s="17">
        <v>11667.3</v>
      </c>
      <c r="K4729" s="17">
        <v>221678.7</v>
      </c>
      <c r="L4729" s="17">
        <v>159608.66</v>
      </c>
      <c r="M4729" s="17">
        <v>62070.04</v>
      </c>
      <c r="N4729" s="17">
        <v>48450.6557</v>
      </c>
    </row>
    <row r="4730" spans="1:14">
      <c r="A4730" s="16">
        <v>46101</v>
      </c>
      <c r="B4730" t="s">
        <v>4766</v>
      </c>
      <c r="C4730" t="s">
        <v>29</v>
      </c>
      <c r="D4730" t="s">
        <v>30</v>
      </c>
      <c r="E4730" t="s">
        <v>31</v>
      </c>
      <c r="F4730" t="s">
        <v>3583</v>
      </c>
      <c r="G4730" t="s">
        <v>19</v>
      </c>
      <c r="H4730">
        <v>11</v>
      </c>
      <c r="I4730" s="17">
        <v>792506</v>
      </c>
      <c r="J4730" s="17">
        <v>39625.3</v>
      </c>
      <c r="K4730" s="17">
        <v>752880.7</v>
      </c>
      <c r="L4730" s="17">
        <v>466786.03</v>
      </c>
      <c r="M4730" s="17">
        <v>286094.67</v>
      </c>
      <c r="N4730" s="17">
        <v>86680.49890000001</v>
      </c>
    </row>
    <row r="4731" spans="1:14">
      <c r="A4731" s="16">
        <v>46101</v>
      </c>
      <c r="B4731" t="s">
        <v>4767</v>
      </c>
      <c r="C4731" t="s">
        <v>33</v>
      </c>
      <c r="D4731" t="s">
        <v>34</v>
      </c>
      <c r="E4731" t="s">
        <v>35</v>
      </c>
      <c r="F4731" t="s">
        <v>3583</v>
      </c>
      <c r="G4731" t="s">
        <v>19</v>
      </c>
      <c r="H4731">
        <v>10</v>
      </c>
      <c r="I4731" s="17">
        <v>622731</v>
      </c>
      <c r="J4731" s="17">
        <v>0</v>
      </c>
      <c r="K4731" s="17">
        <v>622731</v>
      </c>
      <c r="L4731" s="17">
        <v>448366.32</v>
      </c>
      <c r="M4731" s="17">
        <v>174364.68</v>
      </c>
      <c r="N4731" s="17">
        <v>48450.6557</v>
      </c>
    </row>
    <row r="4732" spans="1:14">
      <c r="A4732" s="16">
        <v>46101</v>
      </c>
      <c r="B4732" t="s">
        <v>4768</v>
      </c>
      <c r="C4732" t="s">
        <v>26</v>
      </c>
      <c r="D4732" t="s">
        <v>27</v>
      </c>
      <c r="E4732" t="s">
        <v>17</v>
      </c>
      <c r="F4732" t="s">
        <v>3583</v>
      </c>
      <c r="G4732" t="s">
        <v>19</v>
      </c>
      <c r="H4732">
        <v>1</v>
      </c>
      <c r="I4732" s="17">
        <v>678268</v>
      </c>
      <c r="J4732" s="17">
        <v>67826.8</v>
      </c>
      <c r="K4732" s="17">
        <v>610441.2</v>
      </c>
      <c r="L4732" s="17">
        <v>427308.84</v>
      </c>
      <c r="M4732" s="17">
        <v>183132.36</v>
      </c>
      <c r="N4732" s="17">
        <v>77698.887</v>
      </c>
    </row>
    <row r="4733" spans="1:14">
      <c r="A4733" s="16">
        <v>46101</v>
      </c>
      <c r="B4733" t="s">
        <v>4769</v>
      </c>
      <c r="C4733" t="s">
        <v>43</v>
      </c>
      <c r="D4733" t="s">
        <v>44</v>
      </c>
      <c r="E4733" t="s">
        <v>31</v>
      </c>
      <c r="F4733" t="s">
        <v>3583</v>
      </c>
      <c r="G4733" t="s">
        <v>19</v>
      </c>
      <c r="H4733">
        <v>2</v>
      </c>
      <c r="I4733" s="17">
        <v>487057</v>
      </c>
      <c r="J4733" s="17">
        <v>0</v>
      </c>
      <c r="K4733" s="17">
        <v>487057</v>
      </c>
      <c r="L4733" s="17">
        <v>301975.34</v>
      </c>
      <c r="M4733" s="17">
        <v>185081.66</v>
      </c>
      <c r="N4733" s="17">
        <v>86680.49890000001</v>
      </c>
    </row>
    <row r="4734" spans="1:14">
      <c r="A4734" s="16">
        <v>46101</v>
      </c>
      <c r="B4734" t="s">
        <v>4770</v>
      </c>
      <c r="C4734" t="s">
        <v>33</v>
      </c>
      <c r="D4734" t="s">
        <v>34</v>
      </c>
      <c r="E4734" t="s">
        <v>35</v>
      </c>
      <c r="F4734" t="s">
        <v>3583</v>
      </c>
      <c r="G4734" t="s">
        <v>19</v>
      </c>
      <c r="H4734">
        <v>6</v>
      </c>
      <c r="I4734" s="17">
        <v>363541</v>
      </c>
      <c r="J4734" s="17">
        <v>25447.87</v>
      </c>
      <c r="K4734" s="17">
        <v>338093.13</v>
      </c>
      <c r="L4734" s="17">
        <v>243427.05</v>
      </c>
      <c r="M4734" s="17">
        <v>94666.08</v>
      </c>
      <c r="N4734" s="17">
        <v>48450.6557</v>
      </c>
    </row>
    <row r="4735" spans="1:14">
      <c r="A4735" s="16">
        <v>46101</v>
      </c>
      <c r="B4735" t="s">
        <v>4771</v>
      </c>
      <c r="C4735" t="s">
        <v>73</v>
      </c>
      <c r="D4735" t="s">
        <v>74</v>
      </c>
      <c r="E4735" t="s">
        <v>24</v>
      </c>
      <c r="F4735" t="s">
        <v>3583</v>
      </c>
      <c r="G4735" t="s">
        <v>19</v>
      </c>
      <c r="H4735">
        <v>4</v>
      </c>
      <c r="I4735" s="17">
        <v>677818</v>
      </c>
      <c r="J4735" s="17">
        <v>88116.34</v>
      </c>
      <c r="K4735" s="17">
        <v>589701.66</v>
      </c>
      <c r="L4735" s="17">
        <v>448173.26</v>
      </c>
      <c r="M4735" s="17">
        <v>141528.4</v>
      </c>
      <c r="N4735" s="17">
        <v>169267.764</v>
      </c>
    </row>
    <row r="4736" spans="1:14">
      <c r="A4736" s="16">
        <v>46101</v>
      </c>
      <c r="B4736" t="s">
        <v>4772</v>
      </c>
      <c r="C4736" t="s">
        <v>15</v>
      </c>
      <c r="D4736" t="s">
        <v>16</v>
      </c>
      <c r="E4736" t="s">
        <v>17</v>
      </c>
      <c r="F4736" t="s">
        <v>3583</v>
      </c>
      <c r="G4736" t="s">
        <v>19</v>
      </c>
      <c r="H4736">
        <v>9</v>
      </c>
      <c r="I4736" s="17">
        <v>709661</v>
      </c>
      <c r="J4736" s="17">
        <v>21289.83</v>
      </c>
      <c r="K4736" s="17">
        <v>688371.17</v>
      </c>
      <c r="L4736" s="17">
        <v>481859.82</v>
      </c>
      <c r="M4736" s="17">
        <v>206511.35</v>
      </c>
      <c r="N4736" s="17">
        <v>77698.887</v>
      </c>
    </row>
    <row r="4737" spans="1:14">
      <c r="A4737" s="16">
        <v>46101</v>
      </c>
      <c r="B4737" t="s">
        <v>4773</v>
      </c>
      <c r="C4737" t="s">
        <v>26</v>
      </c>
      <c r="D4737" t="s">
        <v>27</v>
      </c>
      <c r="E4737" t="s">
        <v>17</v>
      </c>
      <c r="F4737" t="s">
        <v>3583</v>
      </c>
      <c r="G4737" t="s">
        <v>19</v>
      </c>
      <c r="H4737">
        <v>8</v>
      </c>
      <c r="I4737" s="17">
        <v>366965</v>
      </c>
      <c r="J4737" s="17">
        <v>11008.95</v>
      </c>
      <c r="K4737" s="17">
        <v>355956.05</v>
      </c>
      <c r="L4737" s="17">
        <v>249169.24</v>
      </c>
      <c r="M4737" s="17">
        <v>106786.81</v>
      </c>
      <c r="N4737" s="17">
        <v>77698.887</v>
      </c>
    </row>
    <row r="4738" spans="1:14">
      <c r="A4738" s="16">
        <v>46101</v>
      </c>
      <c r="B4738" t="s">
        <v>4774</v>
      </c>
      <c r="C4738" t="s">
        <v>29</v>
      </c>
      <c r="D4738" t="s">
        <v>30</v>
      </c>
      <c r="E4738" t="s">
        <v>31</v>
      </c>
      <c r="F4738" t="s">
        <v>3583</v>
      </c>
      <c r="G4738" t="s">
        <v>19</v>
      </c>
      <c r="H4738">
        <v>11</v>
      </c>
      <c r="I4738" s="17">
        <v>419719</v>
      </c>
      <c r="J4738" s="17">
        <v>33577.52</v>
      </c>
      <c r="K4738" s="17">
        <v>386141.48</v>
      </c>
      <c r="L4738" s="17">
        <v>239407.72</v>
      </c>
      <c r="M4738" s="17">
        <v>146733.76</v>
      </c>
      <c r="N4738" s="17">
        <v>86680.49890000001</v>
      </c>
    </row>
    <row r="4739" spans="1:14">
      <c r="A4739" s="16">
        <v>46101</v>
      </c>
      <c r="B4739" t="s">
        <v>4775</v>
      </c>
      <c r="C4739" t="s">
        <v>47</v>
      </c>
      <c r="D4739" t="s">
        <v>48</v>
      </c>
      <c r="E4739" t="s">
        <v>35</v>
      </c>
      <c r="F4739" t="s">
        <v>3583</v>
      </c>
      <c r="G4739" t="s">
        <v>19</v>
      </c>
      <c r="H4739">
        <v>11</v>
      </c>
      <c r="I4739" s="17">
        <v>652030</v>
      </c>
      <c r="J4739" s="17">
        <v>0</v>
      </c>
      <c r="K4739" s="17">
        <v>652030</v>
      </c>
      <c r="L4739" s="17">
        <v>469461.6</v>
      </c>
      <c r="M4739" s="17">
        <v>182568.4</v>
      </c>
      <c r="N4739" s="17">
        <v>48450.6557</v>
      </c>
    </row>
    <row r="4740" spans="1:14">
      <c r="A4740" s="16">
        <v>46101</v>
      </c>
      <c r="B4740" t="s">
        <v>4776</v>
      </c>
      <c r="C4740" t="s">
        <v>29</v>
      </c>
      <c r="D4740" t="s">
        <v>30</v>
      </c>
      <c r="E4740" t="s">
        <v>31</v>
      </c>
      <c r="F4740" t="s">
        <v>3583</v>
      </c>
      <c r="G4740" t="s">
        <v>19</v>
      </c>
      <c r="H4740">
        <v>7</v>
      </c>
      <c r="I4740" s="17">
        <v>319841</v>
      </c>
      <c r="J4740" s="17">
        <v>35182.51</v>
      </c>
      <c r="K4740" s="17">
        <v>284658.49</v>
      </c>
      <c r="L4740" s="17">
        <v>176488.26</v>
      </c>
      <c r="M4740" s="17">
        <v>108170.23</v>
      </c>
      <c r="N4740" s="17">
        <v>86680.49890000001</v>
      </c>
    </row>
    <row r="4741" spans="1:14">
      <c r="A4741" s="16">
        <v>46101</v>
      </c>
      <c r="B4741" t="s">
        <v>4777</v>
      </c>
      <c r="C4741" t="s">
        <v>43</v>
      </c>
      <c r="D4741" t="s">
        <v>44</v>
      </c>
      <c r="E4741" t="s">
        <v>31</v>
      </c>
      <c r="F4741" t="s">
        <v>3583</v>
      </c>
      <c r="G4741" t="s">
        <v>19</v>
      </c>
      <c r="H4741">
        <v>2</v>
      </c>
      <c r="I4741" s="17">
        <v>433152</v>
      </c>
      <c r="J4741" s="17">
        <v>43315.2</v>
      </c>
      <c r="K4741" s="17">
        <v>389836.8</v>
      </c>
      <c r="L4741" s="17">
        <v>241698.82</v>
      </c>
      <c r="M4741" s="17">
        <v>148137.98</v>
      </c>
      <c r="N4741" s="17">
        <v>86680.49890000001</v>
      </c>
    </row>
    <row r="4742" spans="1:14">
      <c r="A4742" s="16">
        <v>46101</v>
      </c>
      <c r="B4742" t="s">
        <v>4778</v>
      </c>
      <c r="C4742" t="s">
        <v>33</v>
      </c>
      <c r="D4742" t="s">
        <v>34</v>
      </c>
      <c r="E4742" t="s">
        <v>35</v>
      </c>
      <c r="F4742" t="s">
        <v>3583</v>
      </c>
      <c r="G4742" t="s">
        <v>19</v>
      </c>
      <c r="H4742">
        <v>10</v>
      </c>
      <c r="I4742" s="17">
        <v>745525</v>
      </c>
      <c r="J4742" s="17">
        <v>111828.75</v>
      </c>
      <c r="K4742" s="17">
        <v>633696.25</v>
      </c>
      <c r="L4742" s="17">
        <v>456261.3</v>
      </c>
      <c r="M4742" s="17">
        <v>177434.95</v>
      </c>
      <c r="N4742" s="17">
        <v>48450.6557</v>
      </c>
    </row>
    <row r="4743" spans="1:14">
      <c r="A4743" s="16">
        <v>46101</v>
      </c>
      <c r="B4743" t="s">
        <v>4779</v>
      </c>
      <c r="C4743" t="s">
        <v>22</v>
      </c>
      <c r="D4743" t="s">
        <v>23</v>
      </c>
      <c r="E4743" t="s">
        <v>24</v>
      </c>
      <c r="F4743" t="s">
        <v>3583</v>
      </c>
      <c r="G4743" t="s">
        <v>19</v>
      </c>
      <c r="H4743">
        <v>4</v>
      </c>
      <c r="I4743" s="17">
        <v>400060</v>
      </c>
      <c r="J4743" s="17">
        <v>28004.2</v>
      </c>
      <c r="K4743" s="17">
        <v>372055.8</v>
      </c>
      <c r="L4743" s="17">
        <v>282762.41</v>
      </c>
      <c r="M4743" s="17">
        <v>89293.39</v>
      </c>
      <c r="N4743" s="17">
        <v>169267.764</v>
      </c>
    </row>
    <row r="4744" spans="1:14">
      <c r="A4744" s="16">
        <v>46101</v>
      </c>
      <c r="B4744" t="s">
        <v>4780</v>
      </c>
      <c r="C4744" t="s">
        <v>73</v>
      </c>
      <c r="D4744" t="s">
        <v>74</v>
      </c>
      <c r="E4744" t="s">
        <v>24</v>
      </c>
      <c r="F4744" t="s">
        <v>3583</v>
      </c>
      <c r="G4744" t="s">
        <v>19</v>
      </c>
      <c r="H4744">
        <v>7</v>
      </c>
      <c r="I4744" s="17">
        <v>828502</v>
      </c>
      <c r="J4744" s="17">
        <v>82850.2</v>
      </c>
      <c r="K4744" s="17">
        <v>745651.8</v>
      </c>
      <c r="L4744" s="17">
        <v>566695.37</v>
      </c>
      <c r="M4744" s="17">
        <v>178956.43</v>
      </c>
      <c r="N4744" s="17">
        <v>169267.764</v>
      </c>
    </row>
    <row r="4745" spans="1:14">
      <c r="A4745" s="16">
        <v>46101</v>
      </c>
      <c r="B4745" t="s">
        <v>4781</v>
      </c>
      <c r="C4745" t="s">
        <v>47</v>
      </c>
      <c r="D4745" t="s">
        <v>48</v>
      </c>
      <c r="E4745" t="s">
        <v>35</v>
      </c>
      <c r="F4745" t="s">
        <v>3583</v>
      </c>
      <c r="G4745" t="s">
        <v>19</v>
      </c>
      <c r="H4745">
        <v>8</v>
      </c>
      <c r="I4745" s="17">
        <v>571588</v>
      </c>
      <c r="J4745" s="17">
        <v>28579.4</v>
      </c>
      <c r="K4745" s="17">
        <v>543008.6</v>
      </c>
      <c r="L4745" s="17">
        <v>390966.19</v>
      </c>
      <c r="M4745" s="17">
        <v>152042.41</v>
      </c>
      <c r="N4745" s="17">
        <v>48450.6557</v>
      </c>
    </row>
    <row r="4746" spans="1:14">
      <c r="A4746" s="16">
        <v>46101</v>
      </c>
      <c r="B4746" t="s">
        <v>4782</v>
      </c>
      <c r="C4746" t="s">
        <v>43</v>
      </c>
      <c r="D4746" t="s">
        <v>44</v>
      </c>
      <c r="E4746" t="s">
        <v>31</v>
      </c>
      <c r="F4746" t="s">
        <v>3583</v>
      </c>
      <c r="G4746" t="s">
        <v>19</v>
      </c>
      <c r="H4746">
        <v>8</v>
      </c>
      <c r="I4746" s="17">
        <v>339608</v>
      </c>
      <c r="J4746" s="17">
        <v>47545.12</v>
      </c>
      <c r="K4746" s="17">
        <v>292062.88</v>
      </c>
      <c r="L4746" s="17">
        <v>181078.99</v>
      </c>
      <c r="M4746" s="17">
        <v>110983.89</v>
      </c>
      <c r="N4746" s="17">
        <v>86680.49890000001</v>
      </c>
    </row>
    <row r="4747" spans="1:14">
      <c r="A4747" s="16">
        <v>46101</v>
      </c>
      <c r="B4747" t="s">
        <v>4783</v>
      </c>
      <c r="C4747" t="s">
        <v>43</v>
      </c>
      <c r="D4747" t="s">
        <v>44</v>
      </c>
      <c r="E4747" t="s">
        <v>31</v>
      </c>
      <c r="F4747" t="s">
        <v>3583</v>
      </c>
      <c r="G4747" t="s">
        <v>19</v>
      </c>
      <c r="H4747">
        <v>6</v>
      </c>
      <c r="I4747" s="17">
        <v>646738</v>
      </c>
      <c r="J4747" s="17">
        <v>0</v>
      </c>
      <c r="K4747" s="17">
        <v>646738</v>
      </c>
      <c r="L4747" s="17">
        <v>400977.56</v>
      </c>
      <c r="M4747" s="17">
        <v>245760.44</v>
      </c>
      <c r="N4747" s="17">
        <v>86680.49890000001</v>
      </c>
    </row>
    <row r="4748" spans="1:14">
      <c r="A4748" s="16">
        <v>46101</v>
      </c>
      <c r="B4748" t="s">
        <v>4784</v>
      </c>
      <c r="C4748" t="s">
        <v>43</v>
      </c>
      <c r="D4748" t="s">
        <v>44</v>
      </c>
      <c r="E4748" t="s">
        <v>31</v>
      </c>
      <c r="F4748" t="s">
        <v>3583</v>
      </c>
      <c r="G4748" t="s">
        <v>19</v>
      </c>
      <c r="H4748">
        <v>1</v>
      </c>
      <c r="I4748" s="17">
        <v>220704</v>
      </c>
      <c r="J4748" s="17">
        <v>0</v>
      </c>
      <c r="K4748" s="17">
        <v>220704</v>
      </c>
      <c r="L4748" s="17">
        <v>136836.48</v>
      </c>
      <c r="M4748" s="17">
        <v>83867.52</v>
      </c>
      <c r="N4748" s="17">
        <v>86680.49890000001</v>
      </c>
    </row>
    <row r="4749" spans="1:14">
      <c r="A4749" s="16">
        <v>46101</v>
      </c>
      <c r="B4749" t="s">
        <v>4785</v>
      </c>
      <c r="C4749" t="s">
        <v>43</v>
      </c>
      <c r="D4749" t="s">
        <v>44</v>
      </c>
      <c r="E4749" t="s">
        <v>31</v>
      </c>
      <c r="F4749" t="s">
        <v>3583</v>
      </c>
      <c r="G4749" t="s">
        <v>19</v>
      </c>
      <c r="H4749">
        <v>7</v>
      </c>
      <c r="I4749" s="17">
        <v>548949</v>
      </c>
      <c r="J4749" s="17">
        <v>71363.37</v>
      </c>
      <c r="K4749" s="17">
        <v>477585.63</v>
      </c>
      <c r="L4749" s="17">
        <v>296103.09</v>
      </c>
      <c r="M4749" s="17">
        <v>181482.54</v>
      </c>
      <c r="N4749" s="17">
        <v>86680.49890000001</v>
      </c>
    </row>
    <row r="4750" spans="1:14">
      <c r="A4750" s="16">
        <v>46101</v>
      </c>
      <c r="B4750" t="s">
        <v>4786</v>
      </c>
      <c r="C4750" t="s">
        <v>15</v>
      </c>
      <c r="D4750" t="s">
        <v>16</v>
      </c>
      <c r="E4750" t="s">
        <v>17</v>
      </c>
      <c r="F4750" t="s">
        <v>3583</v>
      </c>
      <c r="G4750" t="s">
        <v>19</v>
      </c>
      <c r="H4750">
        <v>2</v>
      </c>
      <c r="I4750" s="17">
        <v>743934</v>
      </c>
      <c r="J4750" s="17">
        <v>81832.74000000001</v>
      </c>
      <c r="K4750" s="17">
        <v>662101.26</v>
      </c>
      <c r="L4750" s="17">
        <v>463470.88</v>
      </c>
      <c r="M4750" s="17">
        <v>198630.38</v>
      </c>
      <c r="N4750" s="17">
        <v>77698.887</v>
      </c>
    </row>
    <row r="4751" spans="1:14">
      <c r="A4751" s="16">
        <v>46101</v>
      </c>
      <c r="B4751" t="s">
        <v>4787</v>
      </c>
      <c r="C4751" t="s">
        <v>47</v>
      </c>
      <c r="D4751" t="s">
        <v>48</v>
      </c>
      <c r="E4751" t="s">
        <v>35</v>
      </c>
      <c r="F4751" t="s">
        <v>3583</v>
      </c>
      <c r="G4751" t="s">
        <v>19</v>
      </c>
      <c r="H4751">
        <v>2</v>
      </c>
      <c r="I4751" s="17">
        <v>792142</v>
      </c>
      <c r="J4751" s="17">
        <v>23764.26</v>
      </c>
      <c r="K4751" s="17">
        <v>768377.74</v>
      </c>
      <c r="L4751" s="17">
        <v>553231.97</v>
      </c>
      <c r="M4751" s="17">
        <v>215145.77</v>
      </c>
      <c r="N4751" s="17">
        <v>48450.6557</v>
      </c>
    </row>
    <row r="4752" spans="1:14">
      <c r="A4752" s="16">
        <v>46101</v>
      </c>
      <c r="B4752" t="s">
        <v>4788</v>
      </c>
      <c r="C4752" t="s">
        <v>47</v>
      </c>
      <c r="D4752" t="s">
        <v>48</v>
      </c>
      <c r="E4752" t="s">
        <v>35</v>
      </c>
      <c r="F4752" t="s">
        <v>3583</v>
      </c>
      <c r="G4752" t="s">
        <v>19</v>
      </c>
      <c r="H4752">
        <v>10</v>
      </c>
      <c r="I4752" s="17">
        <v>80022</v>
      </c>
      <c r="J4752" s="17">
        <v>10402.86</v>
      </c>
      <c r="K4752" s="17">
        <v>69619.14</v>
      </c>
      <c r="L4752" s="17">
        <v>50125.78</v>
      </c>
      <c r="M4752" s="17">
        <v>19493.36</v>
      </c>
      <c r="N4752" s="17">
        <v>48450.6557</v>
      </c>
    </row>
    <row r="4753" spans="1:14">
      <c r="A4753" s="16">
        <v>46101</v>
      </c>
      <c r="B4753" t="s">
        <v>4789</v>
      </c>
      <c r="C4753" t="s">
        <v>22</v>
      </c>
      <c r="D4753" t="s">
        <v>23</v>
      </c>
      <c r="E4753" t="s">
        <v>24</v>
      </c>
      <c r="F4753" t="s">
        <v>3583</v>
      </c>
      <c r="G4753" t="s">
        <v>19</v>
      </c>
      <c r="H4753">
        <v>1</v>
      </c>
      <c r="I4753" s="17">
        <v>838366</v>
      </c>
      <c r="J4753" s="17">
        <v>33534.64</v>
      </c>
      <c r="K4753" s="17">
        <v>804831.36</v>
      </c>
      <c r="L4753" s="17">
        <v>611671.83</v>
      </c>
      <c r="M4753" s="17">
        <v>193159.53</v>
      </c>
      <c r="N4753" s="17">
        <v>169267.764</v>
      </c>
    </row>
    <row r="4754" spans="1:14">
      <c r="A4754" s="16">
        <v>46102</v>
      </c>
      <c r="B4754" t="s">
        <v>4790</v>
      </c>
      <c r="C4754" t="s">
        <v>26</v>
      </c>
      <c r="D4754" t="s">
        <v>27</v>
      </c>
      <c r="E4754" t="s">
        <v>17</v>
      </c>
      <c r="F4754" t="s">
        <v>3583</v>
      </c>
      <c r="G4754" t="s">
        <v>19</v>
      </c>
      <c r="H4754">
        <v>11</v>
      </c>
      <c r="I4754" s="17">
        <v>690512</v>
      </c>
      <c r="J4754" s="17">
        <v>0</v>
      </c>
      <c r="K4754" s="17">
        <v>690512</v>
      </c>
      <c r="L4754" s="17">
        <v>483358.4</v>
      </c>
      <c r="M4754" s="17">
        <v>207153.6</v>
      </c>
      <c r="N4754" s="17">
        <v>77698.887</v>
      </c>
    </row>
    <row r="4755" spans="1:14">
      <c r="A4755" s="16">
        <v>46102</v>
      </c>
      <c r="B4755" t="s">
        <v>4791</v>
      </c>
      <c r="C4755" t="s">
        <v>43</v>
      </c>
      <c r="D4755" t="s">
        <v>44</v>
      </c>
      <c r="E4755" t="s">
        <v>31</v>
      </c>
      <c r="F4755" t="s">
        <v>3583</v>
      </c>
      <c r="G4755" t="s">
        <v>19</v>
      </c>
      <c r="H4755">
        <v>5</v>
      </c>
      <c r="I4755" s="17">
        <v>535963</v>
      </c>
      <c r="J4755" s="17">
        <v>75034.82000000001</v>
      </c>
      <c r="K4755" s="17">
        <v>460928.18</v>
      </c>
      <c r="L4755" s="17">
        <v>285775.47</v>
      </c>
      <c r="M4755" s="17">
        <v>175152.71</v>
      </c>
      <c r="N4755" s="17">
        <v>86680.49890000001</v>
      </c>
    </row>
    <row r="4756" spans="1:14">
      <c r="A4756" s="16">
        <v>46102</v>
      </c>
      <c r="B4756" t="s">
        <v>4792</v>
      </c>
      <c r="C4756" t="s">
        <v>73</v>
      </c>
      <c r="D4756" t="s">
        <v>74</v>
      </c>
      <c r="E4756" t="s">
        <v>24</v>
      </c>
      <c r="F4756" t="s">
        <v>3583</v>
      </c>
      <c r="G4756" t="s">
        <v>19</v>
      </c>
      <c r="H4756">
        <v>3</v>
      </c>
      <c r="I4756" s="17">
        <v>576972</v>
      </c>
      <c r="J4756" s="17">
        <v>75006.36</v>
      </c>
      <c r="K4756" s="17">
        <v>501965.64</v>
      </c>
      <c r="L4756" s="17">
        <v>381493.89</v>
      </c>
      <c r="M4756" s="17">
        <v>120471.75</v>
      </c>
      <c r="N4756" s="17">
        <v>169267.764</v>
      </c>
    </row>
    <row r="4757" spans="1:14">
      <c r="A4757" s="16">
        <v>46102</v>
      </c>
      <c r="B4757" t="s">
        <v>4793</v>
      </c>
      <c r="C4757" t="s">
        <v>73</v>
      </c>
      <c r="D4757" t="s">
        <v>74</v>
      </c>
      <c r="E4757" t="s">
        <v>24</v>
      </c>
      <c r="F4757" t="s">
        <v>3583</v>
      </c>
      <c r="G4757" t="s">
        <v>19</v>
      </c>
      <c r="H4757">
        <v>7</v>
      </c>
      <c r="I4757" s="17">
        <v>514694</v>
      </c>
      <c r="J4757" s="17">
        <v>0</v>
      </c>
      <c r="K4757" s="17">
        <v>514694</v>
      </c>
      <c r="L4757" s="17">
        <v>391167.44</v>
      </c>
      <c r="M4757" s="17">
        <v>123526.56</v>
      </c>
      <c r="N4757" s="17">
        <v>169267.764</v>
      </c>
    </row>
    <row r="4758" spans="1:14">
      <c r="A4758" s="16">
        <v>46102</v>
      </c>
      <c r="B4758" t="s">
        <v>4794</v>
      </c>
      <c r="C4758" t="s">
        <v>26</v>
      </c>
      <c r="D4758" t="s">
        <v>27</v>
      </c>
      <c r="E4758" t="s">
        <v>17</v>
      </c>
      <c r="F4758" t="s">
        <v>3583</v>
      </c>
      <c r="G4758" t="s">
        <v>19</v>
      </c>
      <c r="H4758">
        <v>10</v>
      </c>
      <c r="I4758" s="17">
        <v>463537</v>
      </c>
      <c r="J4758" s="17">
        <v>18541.48</v>
      </c>
      <c r="K4758" s="17">
        <v>444995.52</v>
      </c>
      <c r="L4758" s="17">
        <v>311496.86</v>
      </c>
      <c r="M4758" s="17">
        <v>133498.66</v>
      </c>
      <c r="N4758" s="17">
        <v>77698.887</v>
      </c>
    </row>
    <row r="4759" spans="1:14">
      <c r="A4759" s="16">
        <v>46102</v>
      </c>
      <c r="B4759" t="s">
        <v>4795</v>
      </c>
      <c r="C4759" t="s">
        <v>22</v>
      </c>
      <c r="D4759" t="s">
        <v>23</v>
      </c>
      <c r="E4759" t="s">
        <v>24</v>
      </c>
      <c r="F4759" t="s">
        <v>3583</v>
      </c>
      <c r="G4759" t="s">
        <v>19</v>
      </c>
      <c r="H4759">
        <v>3</v>
      </c>
      <c r="I4759" s="17">
        <v>596560</v>
      </c>
      <c r="J4759" s="17">
        <v>89484</v>
      </c>
      <c r="K4759" s="17">
        <v>507076</v>
      </c>
      <c r="L4759" s="17">
        <v>385377.76</v>
      </c>
      <c r="M4759" s="17">
        <v>121698.24</v>
      </c>
      <c r="N4759" s="17">
        <v>169267.764</v>
      </c>
    </row>
    <row r="4760" spans="1:14">
      <c r="A4760" s="16">
        <v>46102</v>
      </c>
      <c r="B4760" t="s">
        <v>4796</v>
      </c>
      <c r="C4760" t="s">
        <v>43</v>
      </c>
      <c r="D4760" t="s">
        <v>44</v>
      </c>
      <c r="E4760" t="s">
        <v>31</v>
      </c>
      <c r="F4760" t="s">
        <v>3583</v>
      </c>
      <c r="G4760" t="s">
        <v>19</v>
      </c>
      <c r="H4760">
        <v>5</v>
      </c>
      <c r="I4760" s="17">
        <v>803884</v>
      </c>
      <c r="J4760" s="17">
        <v>40194.2</v>
      </c>
      <c r="K4760" s="17">
        <v>763689.8</v>
      </c>
      <c r="L4760" s="17">
        <v>473487.68</v>
      </c>
      <c r="M4760" s="17">
        <v>290202.12</v>
      </c>
      <c r="N4760" s="17">
        <v>86680.49890000001</v>
      </c>
    </row>
    <row r="4761" spans="1:14">
      <c r="A4761" s="16">
        <v>46102</v>
      </c>
      <c r="B4761" t="s">
        <v>4797</v>
      </c>
      <c r="C4761" t="s">
        <v>33</v>
      </c>
      <c r="D4761" t="s">
        <v>34</v>
      </c>
      <c r="E4761" t="s">
        <v>35</v>
      </c>
      <c r="F4761" t="s">
        <v>3583</v>
      </c>
      <c r="G4761" t="s">
        <v>19</v>
      </c>
      <c r="H4761">
        <v>9</v>
      </c>
      <c r="I4761" s="17">
        <v>826301</v>
      </c>
      <c r="J4761" s="17">
        <v>99156.12</v>
      </c>
      <c r="K4761" s="17">
        <v>727144.88</v>
      </c>
      <c r="L4761" s="17">
        <v>523544.31</v>
      </c>
      <c r="M4761" s="17">
        <v>203600.57</v>
      </c>
      <c r="N4761" s="17">
        <v>48450.6557</v>
      </c>
    </row>
    <row r="4762" spans="1:14">
      <c r="A4762" s="16">
        <v>46102</v>
      </c>
      <c r="B4762" t="s">
        <v>4798</v>
      </c>
      <c r="C4762" t="s">
        <v>22</v>
      </c>
      <c r="D4762" t="s">
        <v>23</v>
      </c>
      <c r="E4762" t="s">
        <v>24</v>
      </c>
      <c r="F4762" t="s">
        <v>3583</v>
      </c>
      <c r="G4762" t="s">
        <v>19</v>
      </c>
      <c r="H4762">
        <v>4</v>
      </c>
      <c r="I4762" s="17">
        <v>827498</v>
      </c>
      <c r="J4762" s="17">
        <v>0</v>
      </c>
      <c r="K4762" s="17">
        <v>827498</v>
      </c>
      <c r="L4762" s="17">
        <v>628898.48</v>
      </c>
      <c r="M4762" s="17">
        <v>198599.52</v>
      </c>
      <c r="N4762" s="17">
        <v>169267.764</v>
      </c>
    </row>
    <row r="4763" spans="1:14">
      <c r="A4763" s="16">
        <v>46102</v>
      </c>
      <c r="B4763" t="s">
        <v>4799</v>
      </c>
      <c r="C4763" t="s">
        <v>26</v>
      </c>
      <c r="D4763" t="s">
        <v>27</v>
      </c>
      <c r="E4763" t="s">
        <v>17</v>
      </c>
      <c r="F4763" t="s">
        <v>3583</v>
      </c>
      <c r="G4763" t="s">
        <v>19</v>
      </c>
      <c r="H4763">
        <v>8</v>
      </c>
      <c r="I4763" s="17">
        <v>340702</v>
      </c>
      <c r="J4763" s="17">
        <v>10221.06</v>
      </c>
      <c r="K4763" s="17">
        <v>330480.94</v>
      </c>
      <c r="L4763" s="17">
        <v>231336.66</v>
      </c>
      <c r="M4763" s="17">
        <v>99144.28</v>
      </c>
      <c r="N4763" s="17">
        <v>77698.887</v>
      </c>
    </row>
    <row r="4764" spans="1:14">
      <c r="A4764" s="16">
        <v>46102</v>
      </c>
      <c r="B4764" t="s">
        <v>4800</v>
      </c>
      <c r="C4764" t="s">
        <v>73</v>
      </c>
      <c r="D4764" t="s">
        <v>74</v>
      </c>
      <c r="E4764" t="s">
        <v>24</v>
      </c>
      <c r="F4764" t="s">
        <v>3583</v>
      </c>
      <c r="G4764" t="s">
        <v>19</v>
      </c>
      <c r="H4764">
        <v>12</v>
      </c>
      <c r="I4764" s="17">
        <v>622565</v>
      </c>
      <c r="J4764" s="17">
        <v>0</v>
      </c>
      <c r="K4764" s="17">
        <v>622565</v>
      </c>
      <c r="L4764" s="17">
        <v>473149.4</v>
      </c>
      <c r="M4764" s="17">
        <v>149415.6</v>
      </c>
      <c r="N4764" s="17">
        <v>169267.764</v>
      </c>
    </row>
    <row r="4765" spans="1:14">
      <c r="A4765" s="16">
        <v>46102</v>
      </c>
      <c r="B4765" t="s">
        <v>4801</v>
      </c>
      <c r="C4765" t="s">
        <v>29</v>
      </c>
      <c r="D4765" t="s">
        <v>30</v>
      </c>
      <c r="E4765" t="s">
        <v>31</v>
      </c>
      <c r="F4765" t="s">
        <v>3583</v>
      </c>
      <c r="G4765" t="s">
        <v>19</v>
      </c>
      <c r="H4765">
        <v>8</v>
      </c>
      <c r="I4765" s="17">
        <v>54788</v>
      </c>
      <c r="J4765" s="17">
        <v>0</v>
      </c>
      <c r="K4765" s="17">
        <v>54788</v>
      </c>
      <c r="L4765" s="17">
        <v>33968.56</v>
      </c>
      <c r="M4765" s="17">
        <v>20819.44</v>
      </c>
      <c r="N4765" s="17">
        <v>86680.49890000001</v>
      </c>
    </row>
    <row r="4766" spans="1:14">
      <c r="A4766" s="16">
        <v>46102</v>
      </c>
      <c r="B4766" t="s">
        <v>4802</v>
      </c>
      <c r="C4766" t="s">
        <v>22</v>
      </c>
      <c r="D4766" t="s">
        <v>23</v>
      </c>
      <c r="E4766" t="s">
        <v>24</v>
      </c>
      <c r="F4766" t="s">
        <v>3583</v>
      </c>
      <c r="G4766" t="s">
        <v>19</v>
      </c>
      <c r="H4766">
        <v>12</v>
      </c>
      <c r="I4766" s="17">
        <v>391053</v>
      </c>
      <c r="J4766" s="17">
        <v>50836.89</v>
      </c>
      <c r="K4766" s="17">
        <v>340216.11</v>
      </c>
      <c r="L4766" s="17">
        <v>258564.24</v>
      </c>
      <c r="M4766" s="17">
        <v>81651.87</v>
      </c>
      <c r="N4766" s="17">
        <v>169267.764</v>
      </c>
    </row>
    <row r="4767" spans="1:14">
      <c r="A4767" s="16">
        <v>46102</v>
      </c>
      <c r="B4767" t="s">
        <v>4803</v>
      </c>
      <c r="C4767" t="s">
        <v>43</v>
      </c>
      <c r="D4767" t="s">
        <v>44</v>
      </c>
      <c r="E4767" t="s">
        <v>31</v>
      </c>
      <c r="F4767" t="s">
        <v>3583</v>
      </c>
      <c r="G4767" t="s">
        <v>19</v>
      </c>
      <c r="H4767">
        <v>8</v>
      </c>
      <c r="I4767" s="17">
        <v>152569</v>
      </c>
      <c r="J4767" s="17">
        <v>7628.45</v>
      </c>
      <c r="K4767" s="17">
        <v>144940.55</v>
      </c>
      <c r="L4767" s="17">
        <v>89863.14</v>
      </c>
      <c r="M4767" s="17">
        <v>55077.41</v>
      </c>
      <c r="N4767" s="17">
        <v>86680.49890000001</v>
      </c>
    </row>
    <row r="4768" spans="1:14">
      <c r="A4768" s="16">
        <v>46102</v>
      </c>
      <c r="B4768" t="s">
        <v>4804</v>
      </c>
      <c r="C4768" t="s">
        <v>26</v>
      </c>
      <c r="D4768" t="s">
        <v>27</v>
      </c>
      <c r="E4768" t="s">
        <v>17</v>
      </c>
      <c r="F4768" t="s">
        <v>3583</v>
      </c>
      <c r="G4768" t="s">
        <v>19</v>
      </c>
      <c r="H4768">
        <v>6</v>
      </c>
      <c r="I4768" s="17">
        <v>345403</v>
      </c>
      <c r="J4768" s="17">
        <v>20724.18</v>
      </c>
      <c r="K4768" s="17">
        <v>324678.82</v>
      </c>
      <c r="L4768" s="17">
        <v>227275.17</v>
      </c>
      <c r="M4768" s="17">
        <v>97403.64999999999</v>
      </c>
      <c r="N4768" s="17">
        <v>77698.887</v>
      </c>
    </row>
    <row r="4769" spans="1:14">
      <c r="A4769" s="16">
        <v>46102</v>
      </c>
      <c r="B4769" t="s">
        <v>4805</v>
      </c>
      <c r="C4769" t="s">
        <v>73</v>
      </c>
      <c r="D4769" t="s">
        <v>74</v>
      </c>
      <c r="E4769" t="s">
        <v>24</v>
      </c>
      <c r="F4769" t="s">
        <v>3583</v>
      </c>
      <c r="G4769" t="s">
        <v>19</v>
      </c>
      <c r="H4769">
        <v>7</v>
      </c>
      <c r="I4769" s="17">
        <v>667333</v>
      </c>
      <c r="J4769" s="17">
        <v>46713.31</v>
      </c>
      <c r="K4769" s="17">
        <v>620619.6899999999</v>
      </c>
      <c r="L4769" s="17">
        <v>471670.96</v>
      </c>
      <c r="M4769" s="17">
        <v>148948.73</v>
      </c>
      <c r="N4769" s="17">
        <v>169267.764</v>
      </c>
    </row>
    <row r="4770" spans="1:14">
      <c r="A4770" s="16">
        <v>46102</v>
      </c>
      <c r="B4770" t="s">
        <v>4806</v>
      </c>
      <c r="C4770" t="s">
        <v>73</v>
      </c>
      <c r="D4770" t="s">
        <v>74</v>
      </c>
      <c r="E4770" t="s">
        <v>24</v>
      </c>
      <c r="F4770" t="s">
        <v>3583</v>
      </c>
      <c r="G4770" t="s">
        <v>19</v>
      </c>
      <c r="H4770">
        <v>6</v>
      </c>
      <c r="I4770" s="17">
        <v>606140</v>
      </c>
      <c r="J4770" s="17">
        <v>36368.4</v>
      </c>
      <c r="K4770" s="17">
        <v>569771.6</v>
      </c>
      <c r="L4770" s="17">
        <v>433026.42</v>
      </c>
      <c r="M4770" s="17">
        <v>136745.18</v>
      </c>
      <c r="N4770" s="17">
        <v>169267.764</v>
      </c>
    </row>
    <row r="4771" spans="1:14">
      <c r="A4771" s="16">
        <v>46102</v>
      </c>
      <c r="B4771" t="s">
        <v>4807</v>
      </c>
      <c r="C4771" t="s">
        <v>15</v>
      </c>
      <c r="D4771" t="s">
        <v>16</v>
      </c>
      <c r="E4771" t="s">
        <v>17</v>
      </c>
      <c r="F4771" t="s">
        <v>3583</v>
      </c>
      <c r="G4771" t="s">
        <v>19</v>
      </c>
      <c r="H4771">
        <v>9</v>
      </c>
      <c r="I4771" s="17">
        <v>442128</v>
      </c>
      <c r="J4771" s="17">
        <v>48634.08</v>
      </c>
      <c r="K4771" s="17">
        <v>393493.92</v>
      </c>
      <c r="L4771" s="17">
        <v>275445.74</v>
      </c>
      <c r="M4771" s="17">
        <v>118048.18</v>
      </c>
      <c r="N4771" s="17">
        <v>77698.887</v>
      </c>
    </row>
    <row r="4772" spans="1:14">
      <c r="A4772" s="16">
        <v>46102</v>
      </c>
      <c r="B4772" t="s">
        <v>4808</v>
      </c>
      <c r="C4772" t="s">
        <v>22</v>
      </c>
      <c r="D4772" t="s">
        <v>23</v>
      </c>
      <c r="E4772" t="s">
        <v>24</v>
      </c>
      <c r="F4772" t="s">
        <v>3583</v>
      </c>
      <c r="G4772" t="s">
        <v>19</v>
      </c>
      <c r="H4772">
        <v>7</v>
      </c>
      <c r="I4772" s="17">
        <v>252127</v>
      </c>
      <c r="J4772" s="17">
        <v>20170.16</v>
      </c>
      <c r="K4772" s="17">
        <v>231956.84</v>
      </c>
      <c r="L4772" s="17">
        <v>176287.2</v>
      </c>
      <c r="M4772" s="17">
        <v>55669.64</v>
      </c>
      <c r="N4772" s="17">
        <v>169267.764</v>
      </c>
    </row>
    <row r="4773" spans="1:14">
      <c r="A4773" s="16">
        <v>46102</v>
      </c>
      <c r="B4773" t="s">
        <v>4809</v>
      </c>
      <c r="C4773" t="s">
        <v>26</v>
      </c>
      <c r="D4773" t="s">
        <v>27</v>
      </c>
      <c r="E4773" t="s">
        <v>17</v>
      </c>
      <c r="F4773" t="s">
        <v>3583</v>
      </c>
      <c r="G4773" t="s">
        <v>19</v>
      </c>
      <c r="H4773">
        <v>6</v>
      </c>
      <c r="I4773" s="17">
        <v>479693</v>
      </c>
      <c r="J4773" s="17">
        <v>0</v>
      </c>
      <c r="K4773" s="17">
        <v>479693</v>
      </c>
      <c r="L4773" s="17">
        <v>335785.1</v>
      </c>
      <c r="M4773" s="17">
        <v>143907.9</v>
      </c>
      <c r="N4773" s="17">
        <v>77698.887</v>
      </c>
    </row>
    <row r="4774" spans="1:14">
      <c r="A4774" s="16">
        <v>46102</v>
      </c>
      <c r="B4774" t="s">
        <v>4810</v>
      </c>
      <c r="C4774" t="s">
        <v>29</v>
      </c>
      <c r="D4774" t="s">
        <v>30</v>
      </c>
      <c r="E4774" t="s">
        <v>31</v>
      </c>
      <c r="F4774" t="s">
        <v>3583</v>
      </c>
      <c r="G4774" t="s">
        <v>19</v>
      </c>
      <c r="H4774">
        <v>12</v>
      </c>
      <c r="I4774" s="17">
        <v>277918</v>
      </c>
      <c r="J4774" s="17">
        <v>0</v>
      </c>
      <c r="K4774" s="17">
        <v>277918</v>
      </c>
      <c r="L4774" s="17">
        <v>172309.16</v>
      </c>
      <c r="M4774" s="17">
        <v>105608.84</v>
      </c>
      <c r="N4774" s="17">
        <v>86680.49890000001</v>
      </c>
    </row>
    <row r="4775" spans="1:14">
      <c r="A4775" s="16">
        <v>46102</v>
      </c>
      <c r="B4775" t="s">
        <v>4811</v>
      </c>
      <c r="C4775" t="s">
        <v>15</v>
      </c>
      <c r="D4775" t="s">
        <v>16</v>
      </c>
      <c r="E4775" t="s">
        <v>17</v>
      </c>
      <c r="F4775" t="s">
        <v>3583</v>
      </c>
      <c r="G4775" t="s">
        <v>19</v>
      </c>
      <c r="H4775">
        <v>11</v>
      </c>
      <c r="I4775" s="17">
        <v>709597</v>
      </c>
      <c r="J4775" s="17">
        <v>0</v>
      </c>
      <c r="K4775" s="17">
        <v>709597</v>
      </c>
      <c r="L4775" s="17">
        <v>496717.9</v>
      </c>
      <c r="M4775" s="17">
        <v>212879.1</v>
      </c>
      <c r="N4775" s="17">
        <v>77698.887</v>
      </c>
    </row>
    <row r="4776" spans="1:14">
      <c r="A4776" s="16">
        <v>46102</v>
      </c>
      <c r="B4776" t="s">
        <v>4812</v>
      </c>
      <c r="C4776" t="s">
        <v>47</v>
      </c>
      <c r="D4776" t="s">
        <v>48</v>
      </c>
      <c r="E4776" t="s">
        <v>35</v>
      </c>
      <c r="F4776" t="s">
        <v>3583</v>
      </c>
      <c r="G4776" t="s">
        <v>19</v>
      </c>
      <c r="H4776">
        <v>3</v>
      </c>
      <c r="I4776" s="17">
        <v>668969</v>
      </c>
      <c r="J4776" s="17">
        <v>0</v>
      </c>
      <c r="K4776" s="17">
        <v>668969</v>
      </c>
      <c r="L4776" s="17">
        <v>481657.68</v>
      </c>
      <c r="M4776" s="17">
        <v>187311.32</v>
      </c>
      <c r="N4776" s="17">
        <v>48450.6557</v>
      </c>
    </row>
    <row r="4777" spans="1:14">
      <c r="A4777" s="16">
        <v>46102</v>
      </c>
      <c r="B4777" t="s">
        <v>4813</v>
      </c>
      <c r="C4777" t="s">
        <v>29</v>
      </c>
      <c r="D4777" t="s">
        <v>30</v>
      </c>
      <c r="E4777" t="s">
        <v>31</v>
      </c>
      <c r="F4777" t="s">
        <v>3583</v>
      </c>
      <c r="G4777" t="s">
        <v>19</v>
      </c>
      <c r="H4777">
        <v>11</v>
      </c>
      <c r="I4777" s="17">
        <v>769204</v>
      </c>
      <c r="J4777" s="17">
        <v>0</v>
      </c>
      <c r="K4777" s="17">
        <v>769204</v>
      </c>
      <c r="L4777" s="17">
        <v>476906.48</v>
      </c>
      <c r="M4777" s="17">
        <v>292297.52</v>
      </c>
      <c r="N4777" s="17">
        <v>86680.49890000001</v>
      </c>
    </row>
    <row r="4778" spans="1:14">
      <c r="A4778" s="16">
        <v>46102</v>
      </c>
      <c r="B4778" t="s">
        <v>4814</v>
      </c>
      <c r="C4778" t="s">
        <v>73</v>
      </c>
      <c r="D4778" t="s">
        <v>74</v>
      </c>
      <c r="E4778" t="s">
        <v>24</v>
      </c>
      <c r="F4778" t="s">
        <v>3583</v>
      </c>
      <c r="G4778" t="s">
        <v>19</v>
      </c>
      <c r="H4778">
        <v>7</v>
      </c>
      <c r="I4778" s="17">
        <v>376314</v>
      </c>
      <c r="J4778" s="17">
        <v>45157.68</v>
      </c>
      <c r="K4778" s="17">
        <v>331156.32</v>
      </c>
      <c r="L4778" s="17">
        <v>251678.8</v>
      </c>
      <c r="M4778" s="17">
        <v>79477.52</v>
      </c>
      <c r="N4778" s="17">
        <v>169267.764</v>
      </c>
    </row>
    <row r="4779" spans="1:14">
      <c r="A4779" s="16">
        <v>46102</v>
      </c>
      <c r="B4779" t="s">
        <v>4815</v>
      </c>
      <c r="C4779" t="s">
        <v>73</v>
      </c>
      <c r="D4779" t="s">
        <v>74</v>
      </c>
      <c r="E4779" t="s">
        <v>24</v>
      </c>
      <c r="F4779" t="s">
        <v>3583</v>
      </c>
      <c r="G4779" t="s">
        <v>19</v>
      </c>
      <c r="H4779">
        <v>6</v>
      </c>
      <c r="I4779" s="17">
        <v>218426</v>
      </c>
      <c r="J4779" s="17">
        <v>0</v>
      </c>
      <c r="K4779" s="17">
        <v>218426</v>
      </c>
      <c r="L4779" s="17">
        <v>166003.76</v>
      </c>
      <c r="M4779" s="17">
        <v>52422.24</v>
      </c>
      <c r="N4779" s="17">
        <v>169267.764</v>
      </c>
    </row>
    <row r="4780" spans="1:14">
      <c r="A4780" s="16">
        <v>46102</v>
      </c>
      <c r="B4780" t="s">
        <v>4816</v>
      </c>
      <c r="C4780" t="s">
        <v>29</v>
      </c>
      <c r="D4780" t="s">
        <v>30</v>
      </c>
      <c r="E4780" t="s">
        <v>31</v>
      </c>
      <c r="F4780" t="s">
        <v>3583</v>
      </c>
      <c r="G4780" t="s">
        <v>19</v>
      </c>
      <c r="H4780">
        <v>3</v>
      </c>
      <c r="I4780" s="17">
        <v>541599</v>
      </c>
      <c r="J4780" s="17">
        <v>0</v>
      </c>
      <c r="K4780" s="17">
        <v>541599</v>
      </c>
      <c r="L4780" s="17">
        <v>335791.38</v>
      </c>
      <c r="M4780" s="17">
        <v>205807.62</v>
      </c>
      <c r="N4780" s="17">
        <v>86680.49890000001</v>
      </c>
    </row>
    <row r="4781" spans="1:14">
      <c r="A4781" s="16">
        <v>46102</v>
      </c>
      <c r="B4781" t="s">
        <v>4817</v>
      </c>
      <c r="C4781" t="s">
        <v>33</v>
      </c>
      <c r="D4781" t="s">
        <v>34</v>
      </c>
      <c r="E4781" t="s">
        <v>35</v>
      </c>
      <c r="F4781" t="s">
        <v>3583</v>
      </c>
      <c r="G4781" t="s">
        <v>19</v>
      </c>
      <c r="H4781">
        <v>5</v>
      </c>
      <c r="I4781" s="17">
        <v>588804</v>
      </c>
      <c r="J4781" s="17">
        <v>47104.32</v>
      </c>
      <c r="K4781" s="17">
        <v>541699.6800000001</v>
      </c>
      <c r="L4781" s="17">
        <v>390023.77</v>
      </c>
      <c r="M4781" s="17">
        <v>151675.91</v>
      </c>
      <c r="N4781" s="17">
        <v>48450.6557</v>
      </c>
    </row>
    <row r="4782" spans="1:14">
      <c r="A4782" s="16">
        <v>46102</v>
      </c>
      <c r="B4782" t="s">
        <v>4818</v>
      </c>
      <c r="C4782" t="s">
        <v>15</v>
      </c>
      <c r="D4782" t="s">
        <v>16</v>
      </c>
      <c r="E4782" t="s">
        <v>17</v>
      </c>
      <c r="F4782" t="s">
        <v>3583</v>
      </c>
      <c r="G4782" t="s">
        <v>19</v>
      </c>
      <c r="H4782">
        <v>12</v>
      </c>
      <c r="I4782" s="17">
        <v>824155</v>
      </c>
      <c r="J4782" s="17">
        <v>16483.1</v>
      </c>
      <c r="K4782" s="17">
        <v>807671.9</v>
      </c>
      <c r="L4782" s="17">
        <v>565370.33</v>
      </c>
      <c r="M4782" s="17">
        <v>242301.57</v>
      </c>
      <c r="N4782" s="17">
        <v>77698.887</v>
      </c>
    </row>
    <row r="4783" spans="1:14">
      <c r="A4783" s="16">
        <v>46102</v>
      </c>
      <c r="B4783" t="s">
        <v>4819</v>
      </c>
      <c r="C4783" t="s">
        <v>33</v>
      </c>
      <c r="D4783" t="s">
        <v>34</v>
      </c>
      <c r="E4783" t="s">
        <v>35</v>
      </c>
      <c r="F4783" t="s">
        <v>3583</v>
      </c>
      <c r="G4783" t="s">
        <v>19</v>
      </c>
      <c r="H4783">
        <v>11</v>
      </c>
      <c r="I4783" s="17">
        <v>707554</v>
      </c>
      <c r="J4783" s="17">
        <v>106133.1</v>
      </c>
      <c r="K4783" s="17">
        <v>601420.9</v>
      </c>
      <c r="L4783" s="17">
        <v>433023.05</v>
      </c>
      <c r="M4783" s="17">
        <v>168397.85</v>
      </c>
      <c r="N4783" s="17">
        <v>48450.6557</v>
      </c>
    </row>
    <row r="4784" spans="1:14">
      <c r="A4784" s="16">
        <v>46102</v>
      </c>
      <c r="B4784" t="s">
        <v>4820</v>
      </c>
      <c r="C4784" t="s">
        <v>73</v>
      </c>
      <c r="D4784" t="s">
        <v>74</v>
      </c>
      <c r="E4784" t="s">
        <v>24</v>
      </c>
      <c r="F4784" t="s">
        <v>3583</v>
      </c>
      <c r="G4784" t="s">
        <v>19</v>
      </c>
      <c r="H4784">
        <v>9</v>
      </c>
      <c r="I4784" s="17">
        <v>182727</v>
      </c>
      <c r="J4784" s="17">
        <v>23754.51</v>
      </c>
      <c r="K4784" s="17">
        <v>158972.49</v>
      </c>
      <c r="L4784" s="17">
        <v>120819.09</v>
      </c>
      <c r="M4784" s="17">
        <v>38153.4</v>
      </c>
      <c r="N4784" s="17">
        <v>169267.764</v>
      </c>
    </row>
    <row r="4785" spans="1:14">
      <c r="A4785" s="16">
        <v>46102</v>
      </c>
      <c r="B4785" t="s">
        <v>4821</v>
      </c>
      <c r="C4785" t="s">
        <v>33</v>
      </c>
      <c r="D4785" t="s">
        <v>34</v>
      </c>
      <c r="E4785" t="s">
        <v>35</v>
      </c>
      <c r="F4785" t="s">
        <v>3583</v>
      </c>
      <c r="G4785" t="s">
        <v>19</v>
      </c>
      <c r="H4785">
        <v>1</v>
      </c>
      <c r="I4785" s="17">
        <v>739988</v>
      </c>
      <c r="J4785" s="17">
        <v>88798.56</v>
      </c>
      <c r="K4785" s="17">
        <v>651189.4399999999</v>
      </c>
      <c r="L4785" s="17">
        <v>468856.4</v>
      </c>
      <c r="M4785" s="17">
        <v>182333.04</v>
      </c>
      <c r="N4785" s="17">
        <v>48450.6557</v>
      </c>
    </row>
    <row r="4786" spans="1:14">
      <c r="A4786" s="16">
        <v>46102</v>
      </c>
      <c r="B4786" t="s">
        <v>4822</v>
      </c>
      <c r="C4786" t="s">
        <v>33</v>
      </c>
      <c r="D4786" t="s">
        <v>34</v>
      </c>
      <c r="E4786" t="s">
        <v>35</v>
      </c>
      <c r="F4786" t="s">
        <v>3583</v>
      </c>
      <c r="G4786" t="s">
        <v>19</v>
      </c>
      <c r="H4786">
        <v>4</v>
      </c>
      <c r="I4786" s="17">
        <v>494017</v>
      </c>
      <c r="J4786" s="17">
        <v>54341.87</v>
      </c>
      <c r="K4786" s="17">
        <v>439675.13</v>
      </c>
      <c r="L4786" s="17">
        <v>316566.09</v>
      </c>
      <c r="M4786" s="17">
        <v>123109.04</v>
      </c>
      <c r="N4786" s="17">
        <v>48450.6557</v>
      </c>
    </row>
    <row r="4787" spans="1:14">
      <c r="A4787" s="16">
        <v>46102</v>
      </c>
      <c r="B4787" t="s">
        <v>4823</v>
      </c>
      <c r="C4787" t="s">
        <v>26</v>
      </c>
      <c r="D4787" t="s">
        <v>27</v>
      </c>
      <c r="E4787" t="s">
        <v>17</v>
      </c>
      <c r="F4787" t="s">
        <v>3583</v>
      </c>
      <c r="G4787" t="s">
        <v>19</v>
      </c>
      <c r="H4787">
        <v>12</v>
      </c>
      <c r="I4787" s="17">
        <v>711109</v>
      </c>
      <c r="J4787" s="17">
        <v>92444.17</v>
      </c>
      <c r="K4787" s="17">
        <v>618664.83</v>
      </c>
      <c r="L4787" s="17">
        <v>433065.38</v>
      </c>
      <c r="M4787" s="17">
        <v>185599.45</v>
      </c>
      <c r="N4787" s="17">
        <v>77698.887</v>
      </c>
    </row>
    <row r="4788" spans="1:14">
      <c r="A4788" s="16">
        <v>46102</v>
      </c>
      <c r="B4788" t="s">
        <v>4824</v>
      </c>
      <c r="C4788" t="s">
        <v>26</v>
      </c>
      <c r="D4788" t="s">
        <v>27</v>
      </c>
      <c r="E4788" t="s">
        <v>17</v>
      </c>
      <c r="F4788" t="s">
        <v>3583</v>
      </c>
      <c r="G4788" t="s">
        <v>19</v>
      </c>
      <c r="H4788">
        <v>1</v>
      </c>
      <c r="I4788" s="17">
        <v>667692</v>
      </c>
      <c r="J4788" s="17">
        <v>40061.52</v>
      </c>
      <c r="K4788" s="17">
        <v>627630.48</v>
      </c>
      <c r="L4788" s="17">
        <v>439341.34</v>
      </c>
      <c r="M4788" s="17">
        <v>188289.14</v>
      </c>
      <c r="N4788" s="17">
        <v>77698.887</v>
      </c>
    </row>
    <row r="4789" spans="1:14">
      <c r="A4789" s="16">
        <v>46102</v>
      </c>
      <c r="B4789" t="s">
        <v>4825</v>
      </c>
      <c r="C4789" t="s">
        <v>22</v>
      </c>
      <c r="D4789" t="s">
        <v>23</v>
      </c>
      <c r="E4789" t="s">
        <v>24</v>
      </c>
      <c r="F4789" t="s">
        <v>3583</v>
      </c>
      <c r="G4789" t="s">
        <v>19</v>
      </c>
      <c r="H4789">
        <v>4</v>
      </c>
      <c r="I4789" s="17">
        <v>122991</v>
      </c>
      <c r="J4789" s="17">
        <v>0</v>
      </c>
      <c r="K4789" s="17">
        <v>122991</v>
      </c>
      <c r="L4789" s="17">
        <v>93473.16</v>
      </c>
      <c r="M4789" s="17">
        <v>29517.84</v>
      </c>
      <c r="N4789" s="17">
        <v>169267.764</v>
      </c>
    </row>
    <row r="4790" spans="1:14">
      <c r="A4790" s="16">
        <v>46102</v>
      </c>
      <c r="B4790" t="s">
        <v>4826</v>
      </c>
      <c r="C4790" t="s">
        <v>29</v>
      </c>
      <c r="D4790" t="s">
        <v>30</v>
      </c>
      <c r="E4790" t="s">
        <v>31</v>
      </c>
      <c r="F4790" t="s">
        <v>3583</v>
      </c>
      <c r="G4790" t="s">
        <v>19</v>
      </c>
      <c r="H4790">
        <v>7</v>
      </c>
      <c r="I4790" s="17">
        <v>477343</v>
      </c>
      <c r="J4790" s="17">
        <v>0</v>
      </c>
      <c r="K4790" s="17">
        <v>477343</v>
      </c>
      <c r="L4790" s="17">
        <v>295952.66</v>
      </c>
      <c r="M4790" s="17">
        <v>181390.34</v>
      </c>
      <c r="N4790" s="17">
        <v>86680.49890000001</v>
      </c>
    </row>
    <row r="4791" spans="1:14">
      <c r="A4791" s="16">
        <v>46102</v>
      </c>
      <c r="B4791" t="s">
        <v>4827</v>
      </c>
      <c r="C4791" t="s">
        <v>73</v>
      </c>
      <c r="D4791" t="s">
        <v>74</v>
      </c>
      <c r="E4791" t="s">
        <v>24</v>
      </c>
      <c r="F4791" t="s">
        <v>3583</v>
      </c>
      <c r="G4791" t="s">
        <v>19</v>
      </c>
      <c r="H4791">
        <v>10</v>
      </c>
      <c r="I4791" s="17">
        <v>684542</v>
      </c>
      <c r="J4791" s="17">
        <v>27381.68</v>
      </c>
      <c r="K4791" s="17">
        <v>657160.3199999999</v>
      </c>
      <c r="L4791" s="17">
        <v>499441.84</v>
      </c>
      <c r="M4791" s="17">
        <v>157718.48</v>
      </c>
      <c r="N4791" s="17">
        <v>169267.764</v>
      </c>
    </row>
    <row r="4792" spans="1:14">
      <c r="A4792" s="16">
        <v>46102</v>
      </c>
      <c r="B4792" t="s">
        <v>4828</v>
      </c>
      <c r="C4792" t="s">
        <v>26</v>
      </c>
      <c r="D4792" t="s">
        <v>27</v>
      </c>
      <c r="E4792" t="s">
        <v>17</v>
      </c>
      <c r="F4792" t="s">
        <v>3583</v>
      </c>
      <c r="G4792" t="s">
        <v>19</v>
      </c>
      <c r="H4792">
        <v>3</v>
      </c>
      <c r="I4792" s="17">
        <v>634226</v>
      </c>
      <c r="J4792" s="17">
        <v>19026.78</v>
      </c>
      <c r="K4792" s="17">
        <v>615199.22</v>
      </c>
      <c r="L4792" s="17">
        <v>430639.45</v>
      </c>
      <c r="M4792" s="17">
        <v>184559.77</v>
      </c>
      <c r="N4792" s="17">
        <v>77698.887</v>
      </c>
    </row>
    <row r="4793" spans="1:14">
      <c r="A4793" s="16">
        <v>46102</v>
      </c>
      <c r="B4793" t="s">
        <v>4829</v>
      </c>
      <c r="C4793" t="s">
        <v>22</v>
      </c>
      <c r="D4793" t="s">
        <v>23</v>
      </c>
      <c r="E4793" t="s">
        <v>24</v>
      </c>
      <c r="F4793" t="s">
        <v>3583</v>
      </c>
      <c r="G4793" t="s">
        <v>19</v>
      </c>
      <c r="H4793">
        <v>3</v>
      </c>
      <c r="I4793" s="17">
        <v>642803</v>
      </c>
      <c r="J4793" s="17">
        <v>0</v>
      </c>
      <c r="K4793" s="17">
        <v>642803</v>
      </c>
      <c r="L4793" s="17">
        <v>488530.28</v>
      </c>
      <c r="M4793" s="17">
        <v>154272.72</v>
      </c>
      <c r="N4793" s="17">
        <v>169267.764</v>
      </c>
    </row>
    <row r="4794" spans="1:14">
      <c r="A4794" s="16">
        <v>46102</v>
      </c>
      <c r="B4794" t="s">
        <v>4830</v>
      </c>
      <c r="C4794" t="s">
        <v>15</v>
      </c>
      <c r="D4794" t="s">
        <v>16</v>
      </c>
      <c r="E4794" t="s">
        <v>17</v>
      </c>
      <c r="F4794" t="s">
        <v>3583</v>
      </c>
      <c r="G4794" t="s">
        <v>19</v>
      </c>
      <c r="H4794">
        <v>3</v>
      </c>
      <c r="I4794" s="17">
        <v>555760</v>
      </c>
      <c r="J4794" s="17">
        <v>16672.8</v>
      </c>
      <c r="K4794" s="17">
        <v>539087.2</v>
      </c>
      <c r="L4794" s="17">
        <v>377361.04</v>
      </c>
      <c r="M4794" s="17">
        <v>161726.16</v>
      </c>
      <c r="N4794" s="17">
        <v>77698.887</v>
      </c>
    </row>
    <row r="4795" spans="1:14">
      <c r="A4795" s="16">
        <v>46102</v>
      </c>
      <c r="B4795" t="s">
        <v>4831</v>
      </c>
      <c r="C4795" t="s">
        <v>73</v>
      </c>
      <c r="D4795" t="s">
        <v>74</v>
      </c>
      <c r="E4795" t="s">
        <v>24</v>
      </c>
      <c r="F4795" t="s">
        <v>3583</v>
      </c>
      <c r="G4795" t="s">
        <v>19</v>
      </c>
      <c r="H4795">
        <v>3</v>
      </c>
      <c r="I4795" s="17">
        <v>743703</v>
      </c>
      <c r="J4795" s="17">
        <v>22311.09</v>
      </c>
      <c r="K4795" s="17">
        <v>721391.91</v>
      </c>
      <c r="L4795" s="17">
        <v>548257.85</v>
      </c>
      <c r="M4795" s="17">
        <v>173134.06</v>
      </c>
      <c r="N4795" s="17">
        <v>169267.764</v>
      </c>
    </row>
    <row r="4796" spans="1:14">
      <c r="A4796" s="16">
        <v>46102</v>
      </c>
      <c r="B4796" t="s">
        <v>4832</v>
      </c>
      <c r="C4796" t="s">
        <v>73</v>
      </c>
      <c r="D4796" t="s">
        <v>74</v>
      </c>
      <c r="E4796" t="s">
        <v>24</v>
      </c>
      <c r="F4796" t="s">
        <v>3583</v>
      </c>
      <c r="G4796" t="s">
        <v>19</v>
      </c>
      <c r="H4796">
        <v>7</v>
      </c>
      <c r="I4796" s="17">
        <v>566907</v>
      </c>
      <c r="J4796" s="17">
        <v>22676.28</v>
      </c>
      <c r="K4796" s="17">
        <v>544230.72</v>
      </c>
      <c r="L4796" s="17">
        <v>413615.35</v>
      </c>
      <c r="M4796" s="17">
        <v>130615.37</v>
      </c>
      <c r="N4796" s="17">
        <v>169267.764</v>
      </c>
    </row>
    <row r="4797" spans="1:14">
      <c r="A4797" s="16">
        <v>46102</v>
      </c>
      <c r="B4797" t="s">
        <v>4833</v>
      </c>
      <c r="C4797" t="s">
        <v>22</v>
      </c>
      <c r="D4797" t="s">
        <v>23</v>
      </c>
      <c r="E4797" t="s">
        <v>24</v>
      </c>
      <c r="F4797" t="s">
        <v>3583</v>
      </c>
      <c r="G4797" t="s">
        <v>19</v>
      </c>
      <c r="H4797">
        <v>5</v>
      </c>
      <c r="I4797" s="17">
        <v>627833</v>
      </c>
      <c r="J4797" s="17">
        <v>94174.95</v>
      </c>
      <c r="K4797" s="17">
        <v>533658.05</v>
      </c>
      <c r="L4797" s="17">
        <v>405580.12</v>
      </c>
      <c r="M4797" s="17">
        <v>128077.93</v>
      </c>
      <c r="N4797" s="17">
        <v>169267.764</v>
      </c>
    </row>
    <row r="4798" spans="1:14">
      <c r="A4798" s="16">
        <v>46102</v>
      </c>
      <c r="B4798" t="s">
        <v>4834</v>
      </c>
      <c r="C4798" t="s">
        <v>26</v>
      </c>
      <c r="D4798" t="s">
        <v>27</v>
      </c>
      <c r="E4798" t="s">
        <v>17</v>
      </c>
      <c r="F4798" t="s">
        <v>3583</v>
      </c>
      <c r="G4798" t="s">
        <v>19</v>
      </c>
      <c r="H4798">
        <v>10</v>
      </c>
      <c r="I4798" s="17">
        <v>436009</v>
      </c>
      <c r="J4798" s="17">
        <v>17440.36</v>
      </c>
      <c r="K4798" s="17">
        <v>418568.64</v>
      </c>
      <c r="L4798" s="17">
        <v>292998.05</v>
      </c>
      <c r="M4798" s="17">
        <v>125570.59</v>
      </c>
      <c r="N4798" s="17">
        <v>77698.887</v>
      </c>
    </row>
    <row r="4799" spans="1:14">
      <c r="A4799" s="16">
        <v>46102</v>
      </c>
      <c r="B4799" t="s">
        <v>4835</v>
      </c>
      <c r="C4799" t="s">
        <v>47</v>
      </c>
      <c r="D4799" t="s">
        <v>48</v>
      </c>
      <c r="E4799" t="s">
        <v>35</v>
      </c>
      <c r="F4799" t="s">
        <v>3583</v>
      </c>
      <c r="G4799" t="s">
        <v>19</v>
      </c>
      <c r="H4799">
        <v>12</v>
      </c>
      <c r="I4799" s="17">
        <v>109475</v>
      </c>
      <c r="J4799" s="17">
        <v>4379</v>
      </c>
      <c r="K4799" s="17">
        <v>105096</v>
      </c>
      <c r="L4799" s="17">
        <v>75669.12</v>
      </c>
      <c r="M4799" s="17">
        <v>29426.88</v>
      </c>
      <c r="N4799" s="17">
        <v>48450.6557</v>
      </c>
    </row>
    <row r="4800" spans="1:14">
      <c r="A4800" s="16">
        <v>46102</v>
      </c>
      <c r="B4800" t="s">
        <v>4836</v>
      </c>
      <c r="C4800" t="s">
        <v>47</v>
      </c>
      <c r="D4800" t="s">
        <v>48</v>
      </c>
      <c r="E4800" t="s">
        <v>35</v>
      </c>
      <c r="F4800" t="s">
        <v>3583</v>
      </c>
      <c r="G4800" t="s">
        <v>19</v>
      </c>
      <c r="H4800">
        <v>5</v>
      </c>
      <c r="I4800" s="17">
        <v>404100</v>
      </c>
      <c r="J4800" s="17">
        <v>0</v>
      </c>
      <c r="K4800" s="17">
        <v>404100</v>
      </c>
      <c r="L4800" s="17">
        <v>290952</v>
      </c>
      <c r="M4800" s="17">
        <v>113148</v>
      </c>
      <c r="N4800" s="17">
        <v>48450.6557</v>
      </c>
    </row>
    <row r="4801" spans="1:14">
      <c r="A4801" s="16">
        <v>46102</v>
      </c>
      <c r="B4801" t="s">
        <v>4837</v>
      </c>
      <c r="C4801" t="s">
        <v>47</v>
      </c>
      <c r="D4801" t="s">
        <v>48</v>
      </c>
      <c r="E4801" t="s">
        <v>35</v>
      </c>
      <c r="F4801" t="s">
        <v>3583</v>
      </c>
      <c r="G4801" t="s">
        <v>19</v>
      </c>
      <c r="H4801">
        <v>8</v>
      </c>
      <c r="I4801" s="17">
        <v>487354</v>
      </c>
      <c r="J4801" s="17">
        <v>68229.56</v>
      </c>
      <c r="K4801" s="17">
        <v>419124.44</v>
      </c>
      <c r="L4801" s="17">
        <v>301769.6</v>
      </c>
      <c r="M4801" s="17">
        <v>117354.84</v>
      </c>
      <c r="N4801" s="17">
        <v>48450.6557</v>
      </c>
    </row>
    <row r="4802" spans="1:14">
      <c r="A4802" s="16">
        <v>46102</v>
      </c>
      <c r="B4802" t="s">
        <v>4838</v>
      </c>
      <c r="C4802" t="s">
        <v>26</v>
      </c>
      <c r="D4802" t="s">
        <v>27</v>
      </c>
      <c r="E4802" t="s">
        <v>17</v>
      </c>
      <c r="F4802" t="s">
        <v>3583</v>
      </c>
      <c r="G4802" t="s">
        <v>19</v>
      </c>
      <c r="H4802">
        <v>1</v>
      </c>
      <c r="I4802" s="17">
        <v>763087</v>
      </c>
      <c r="J4802" s="17">
        <v>53416.09</v>
      </c>
      <c r="K4802" s="17">
        <v>709670.91</v>
      </c>
      <c r="L4802" s="17">
        <v>496769.64</v>
      </c>
      <c r="M4802" s="17">
        <v>212901.27</v>
      </c>
      <c r="N4802" s="17">
        <v>77698.887</v>
      </c>
    </row>
    <row r="4803" spans="1:14">
      <c r="A4803" s="16">
        <v>46102</v>
      </c>
      <c r="B4803" t="s">
        <v>4839</v>
      </c>
      <c r="C4803" t="s">
        <v>33</v>
      </c>
      <c r="D4803" t="s">
        <v>34</v>
      </c>
      <c r="E4803" t="s">
        <v>35</v>
      </c>
      <c r="F4803" t="s">
        <v>3583</v>
      </c>
      <c r="G4803" t="s">
        <v>19</v>
      </c>
      <c r="H4803">
        <v>12</v>
      </c>
      <c r="I4803" s="17">
        <v>848786</v>
      </c>
      <c r="J4803" s="17">
        <v>110342.18</v>
      </c>
      <c r="K4803" s="17">
        <v>738443.8199999999</v>
      </c>
      <c r="L4803" s="17">
        <v>531679.55</v>
      </c>
      <c r="M4803" s="17">
        <v>206764.27</v>
      </c>
      <c r="N4803" s="17">
        <v>48450.6557</v>
      </c>
    </row>
    <row r="4804" spans="1:14">
      <c r="A4804" s="16">
        <v>46102</v>
      </c>
      <c r="B4804" t="s">
        <v>4840</v>
      </c>
      <c r="C4804" t="s">
        <v>15</v>
      </c>
      <c r="D4804" t="s">
        <v>16</v>
      </c>
      <c r="E4804" t="s">
        <v>17</v>
      </c>
      <c r="F4804" t="s">
        <v>3583</v>
      </c>
      <c r="G4804" t="s">
        <v>19</v>
      </c>
      <c r="H4804">
        <v>6</v>
      </c>
      <c r="I4804" s="17">
        <v>820943</v>
      </c>
      <c r="J4804" s="17">
        <v>98513.16</v>
      </c>
      <c r="K4804" s="17">
        <v>722429.84</v>
      </c>
      <c r="L4804" s="17">
        <v>505700.89</v>
      </c>
      <c r="M4804" s="17">
        <v>216728.95</v>
      </c>
      <c r="N4804" s="17">
        <v>77698.887</v>
      </c>
    </row>
    <row r="4805" spans="1:14">
      <c r="A4805" s="16">
        <v>46102</v>
      </c>
      <c r="B4805" t="s">
        <v>4841</v>
      </c>
      <c r="C4805" t="s">
        <v>15</v>
      </c>
      <c r="D4805" t="s">
        <v>16</v>
      </c>
      <c r="E4805" t="s">
        <v>17</v>
      </c>
      <c r="F4805" t="s">
        <v>3583</v>
      </c>
      <c r="G4805" t="s">
        <v>19</v>
      </c>
      <c r="H4805">
        <v>8</v>
      </c>
      <c r="I4805" s="17">
        <v>349150</v>
      </c>
      <c r="J4805" s="17">
        <v>41898</v>
      </c>
      <c r="K4805" s="17">
        <v>307252</v>
      </c>
      <c r="L4805" s="17">
        <v>215076.4</v>
      </c>
      <c r="M4805" s="17">
        <v>92175.60000000001</v>
      </c>
      <c r="N4805" s="17">
        <v>77698.887</v>
      </c>
    </row>
    <row r="4806" spans="1:14">
      <c r="A4806" s="16">
        <v>46102</v>
      </c>
      <c r="B4806" t="s">
        <v>4842</v>
      </c>
      <c r="C4806" t="s">
        <v>15</v>
      </c>
      <c r="D4806" t="s">
        <v>16</v>
      </c>
      <c r="E4806" t="s">
        <v>17</v>
      </c>
      <c r="F4806" t="s">
        <v>3583</v>
      </c>
      <c r="G4806" t="s">
        <v>19</v>
      </c>
      <c r="H4806">
        <v>5</v>
      </c>
      <c r="I4806" s="17">
        <v>429599</v>
      </c>
      <c r="J4806" s="17">
        <v>0</v>
      </c>
      <c r="K4806" s="17">
        <v>429599</v>
      </c>
      <c r="L4806" s="17">
        <v>300719.3</v>
      </c>
      <c r="M4806" s="17">
        <v>128879.7</v>
      </c>
      <c r="N4806" s="17">
        <v>77698.887</v>
      </c>
    </row>
    <row r="4807" spans="1:14">
      <c r="A4807" s="16">
        <v>46102</v>
      </c>
      <c r="B4807" t="s">
        <v>4843</v>
      </c>
      <c r="C4807" t="s">
        <v>15</v>
      </c>
      <c r="D4807" t="s">
        <v>16</v>
      </c>
      <c r="E4807" t="s">
        <v>17</v>
      </c>
      <c r="F4807" t="s">
        <v>3583</v>
      </c>
      <c r="G4807" t="s">
        <v>19</v>
      </c>
      <c r="H4807">
        <v>3</v>
      </c>
      <c r="I4807" s="17">
        <v>521648</v>
      </c>
      <c r="J4807" s="17">
        <v>15649.44</v>
      </c>
      <c r="K4807" s="17">
        <v>505998.56</v>
      </c>
      <c r="L4807" s="17">
        <v>354198.99</v>
      </c>
      <c r="M4807" s="17">
        <v>151799.57</v>
      </c>
      <c r="N4807" s="17">
        <v>77698.887</v>
      </c>
    </row>
    <row r="4808" spans="1:14">
      <c r="A4808" s="16">
        <v>46102</v>
      </c>
      <c r="B4808" t="s">
        <v>4844</v>
      </c>
      <c r="C4808" t="s">
        <v>26</v>
      </c>
      <c r="D4808" t="s">
        <v>27</v>
      </c>
      <c r="E4808" t="s">
        <v>17</v>
      </c>
      <c r="F4808" t="s">
        <v>3583</v>
      </c>
      <c r="G4808" t="s">
        <v>19</v>
      </c>
      <c r="H4808">
        <v>9</v>
      </c>
      <c r="I4808" s="17">
        <v>267520</v>
      </c>
      <c r="J4808" s="17">
        <v>40128</v>
      </c>
      <c r="K4808" s="17">
        <v>227392</v>
      </c>
      <c r="L4808" s="17">
        <v>159174.4</v>
      </c>
      <c r="M4808" s="17">
        <v>68217.60000000001</v>
      </c>
      <c r="N4808" s="17">
        <v>77698.887</v>
      </c>
    </row>
    <row r="4809" spans="1:14">
      <c r="A4809" s="16">
        <v>46102</v>
      </c>
      <c r="B4809" t="s">
        <v>4845</v>
      </c>
      <c r="C4809" t="s">
        <v>15</v>
      </c>
      <c r="D4809" t="s">
        <v>16</v>
      </c>
      <c r="E4809" t="s">
        <v>17</v>
      </c>
      <c r="F4809" t="s">
        <v>3583</v>
      </c>
      <c r="G4809" t="s">
        <v>19</v>
      </c>
      <c r="H4809">
        <v>5</v>
      </c>
      <c r="I4809" s="17">
        <v>800656</v>
      </c>
      <c r="J4809" s="17">
        <v>0</v>
      </c>
      <c r="K4809" s="17">
        <v>800656</v>
      </c>
      <c r="L4809" s="17">
        <v>560459.2</v>
      </c>
      <c r="M4809" s="17">
        <v>240196.8</v>
      </c>
      <c r="N4809" s="17">
        <v>77698.887</v>
      </c>
    </row>
    <row r="4810" spans="1:14">
      <c r="A4810" s="16">
        <v>46102</v>
      </c>
      <c r="B4810" t="s">
        <v>4846</v>
      </c>
      <c r="C4810" t="s">
        <v>33</v>
      </c>
      <c r="D4810" t="s">
        <v>34</v>
      </c>
      <c r="E4810" t="s">
        <v>35</v>
      </c>
      <c r="F4810" t="s">
        <v>3583</v>
      </c>
      <c r="G4810" t="s">
        <v>19</v>
      </c>
      <c r="H4810">
        <v>6</v>
      </c>
      <c r="I4810" s="17">
        <v>823916</v>
      </c>
      <c r="J4810" s="17">
        <v>0</v>
      </c>
      <c r="K4810" s="17">
        <v>823916</v>
      </c>
      <c r="L4810" s="17">
        <v>593219.52</v>
      </c>
      <c r="M4810" s="17">
        <v>230696.48</v>
      </c>
      <c r="N4810" s="17">
        <v>48450.6557</v>
      </c>
    </row>
    <row r="4811" spans="1:14">
      <c r="A4811" s="16">
        <v>46102</v>
      </c>
      <c r="B4811" t="s">
        <v>4847</v>
      </c>
      <c r="C4811" t="s">
        <v>26</v>
      </c>
      <c r="D4811" t="s">
        <v>27</v>
      </c>
      <c r="E4811" t="s">
        <v>17</v>
      </c>
      <c r="F4811" t="s">
        <v>3583</v>
      </c>
      <c r="G4811" t="s">
        <v>19</v>
      </c>
      <c r="H4811">
        <v>9</v>
      </c>
      <c r="I4811" s="17">
        <v>752533</v>
      </c>
      <c r="J4811" s="17">
        <v>60202.64</v>
      </c>
      <c r="K4811" s="17">
        <v>692330.36</v>
      </c>
      <c r="L4811" s="17">
        <v>484631.25</v>
      </c>
      <c r="M4811" s="17">
        <v>207699.11</v>
      </c>
      <c r="N4811" s="17">
        <v>77698.887</v>
      </c>
    </row>
    <row r="4812" spans="1:14">
      <c r="A4812" s="16">
        <v>46102</v>
      </c>
      <c r="B4812" t="s">
        <v>4848</v>
      </c>
      <c r="C4812" t="s">
        <v>29</v>
      </c>
      <c r="D4812" t="s">
        <v>30</v>
      </c>
      <c r="E4812" t="s">
        <v>31</v>
      </c>
      <c r="F4812" t="s">
        <v>3583</v>
      </c>
      <c r="G4812" t="s">
        <v>19</v>
      </c>
      <c r="H4812">
        <v>4</v>
      </c>
      <c r="I4812" s="17">
        <v>421731</v>
      </c>
      <c r="J4812" s="17">
        <v>50607.72</v>
      </c>
      <c r="K4812" s="17">
        <v>371123.28</v>
      </c>
      <c r="L4812" s="17">
        <v>230096.43</v>
      </c>
      <c r="M4812" s="17">
        <v>141026.85</v>
      </c>
      <c r="N4812" s="17">
        <v>86680.49890000001</v>
      </c>
    </row>
    <row r="4813" spans="1:14">
      <c r="A4813" s="16">
        <v>46102</v>
      </c>
      <c r="B4813" t="s">
        <v>4849</v>
      </c>
      <c r="C4813" t="s">
        <v>33</v>
      </c>
      <c r="D4813" t="s">
        <v>34</v>
      </c>
      <c r="E4813" t="s">
        <v>35</v>
      </c>
      <c r="F4813" t="s">
        <v>3583</v>
      </c>
      <c r="G4813" t="s">
        <v>19</v>
      </c>
      <c r="H4813">
        <v>9</v>
      </c>
      <c r="I4813" s="17">
        <v>400494</v>
      </c>
      <c r="J4813" s="17">
        <v>20024.7</v>
      </c>
      <c r="K4813" s="17">
        <v>380469.3</v>
      </c>
      <c r="L4813" s="17">
        <v>273937.9</v>
      </c>
      <c r="M4813" s="17">
        <v>106531.4</v>
      </c>
      <c r="N4813" s="17">
        <v>48450.6557</v>
      </c>
    </row>
    <row r="4814" spans="1:14">
      <c r="A4814" s="16">
        <v>46102</v>
      </c>
      <c r="B4814" t="s">
        <v>4850</v>
      </c>
      <c r="C4814" t="s">
        <v>47</v>
      </c>
      <c r="D4814" t="s">
        <v>48</v>
      </c>
      <c r="E4814" t="s">
        <v>35</v>
      </c>
      <c r="F4814" t="s">
        <v>3583</v>
      </c>
      <c r="G4814" t="s">
        <v>19</v>
      </c>
      <c r="H4814">
        <v>9</v>
      </c>
      <c r="I4814" s="17">
        <v>702127</v>
      </c>
      <c r="J4814" s="17">
        <v>0</v>
      </c>
      <c r="K4814" s="17">
        <v>702127</v>
      </c>
      <c r="L4814" s="17">
        <v>505531.44</v>
      </c>
      <c r="M4814" s="17">
        <v>196595.56</v>
      </c>
      <c r="N4814" s="17">
        <v>48450.6557</v>
      </c>
    </row>
    <row r="4815" spans="1:14">
      <c r="A4815" s="16">
        <v>46102</v>
      </c>
      <c r="B4815" t="s">
        <v>4851</v>
      </c>
      <c r="C4815" t="s">
        <v>15</v>
      </c>
      <c r="D4815" t="s">
        <v>16</v>
      </c>
      <c r="E4815" t="s">
        <v>17</v>
      </c>
      <c r="F4815" t="s">
        <v>3583</v>
      </c>
      <c r="G4815" t="s">
        <v>19</v>
      </c>
      <c r="H4815">
        <v>6</v>
      </c>
      <c r="I4815" s="17">
        <v>597187</v>
      </c>
      <c r="J4815" s="17">
        <v>11943.74</v>
      </c>
      <c r="K4815" s="17">
        <v>585243.26</v>
      </c>
      <c r="L4815" s="17">
        <v>409670.28</v>
      </c>
      <c r="M4815" s="17">
        <v>175572.98</v>
      </c>
      <c r="N4815" s="17">
        <v>77698.887</v>
      </c>
    </row>
    <row r="4816" spans="1:14">
      <c r="A4816" s="16">
        <v>46102</v>
      </c>
      <c r="B4816" t="s">
        <v>4852</v>
      </c>
      <c r="C4816" t="s">
        <v>33</v>
      </c>
      <c r="D4816" t="s">
        <v>34</v>
      </c>
      <c r="E4816" t="s">
        <v>35</v>
      </c>
      <c r="F4816" t="s">
        <v>3583</v>
      </c>
      <c r="G4816" t="s">
        <v>19</v>
      </c>
      <c r="H4816">
        <v>7</v>
      </c>
      <c r="I4816" s="17">
        <v>74634</v>
      </c>
      <c r="J4816" s="17">
        <v>2239.02</v>
      </c>
      <c r="K4816" s="17">
        <v>72394.98</v>
      </c>
      <c r="L4816" s="17">
        <v>52124.39</v>
      </c>
      <c r="M4816" s="17">
        <v>20270.59</v>
      </c>
      <c r="N4816" s="17">
        <v>48450.6557</v>
      </c>
    </row>
    <row r="4817" spans="1:14">
      <c r="A4817" s="16">
        <v>46102</v>
      </c>
      <c r="B4817" t="s">
        <v>4853</v>
      </c>
      <c r="C4817" t="s">
        <v>43</v>
      </c>
      <c r="D4817" t="s">
        <v>44</v>
      </c>
      <c r="E4817" t="s">
        <v>31</v>
      </c>
      <c r="F4817" t="s">
        <v>3583</v>
      </c>
      <c r="G4817" t="s">
        <v>19</v>
      </c>
      <c r="H4817">
        <v>2</v>
      </c>
      <c r="I4817" s="17">
        <v>642000</v>
      </c>
      <c r="J4817" s="17">
        <v>19260</v>
      </c>
      <c r="K4817" s="17">
        <v>622740</v>
      </c>
      <c r="L4817" s="17">
        <v>386098.8</v>
      </c>
      <c r="M4817" s="17">
        <v>236641.2</v>
      </c>
      <c r="N4817" s="17">
        <v>86680.49890000001</v>
      </c>
    </row>
    <row r="4818" spans="1:14">
      <c r="A4818" s="16">
        <v>46102</v>
      </c>
      <c r="B4818" t="s">
        <v>4854</v>
      </c>
      <c r="C4818" t="s">
        <v>73</v>
      </c>
      <c r="D4818" t="s">
        <v>74</v>
      </c>
      <c r="E4818" t="s">
        <v>24</v>
      </c>
      <c r="F4818" t="s">
        <v>3583</v>
      </c>
      <c r="G4818" t="s">
        <v>19</v>
      </c>
      <c r="H4818">
        <v>10</v>
      </c>
      <c r="I4818" s="17">
        <v>292981</v>
      </c>
      <c r="J4818" s="17">
        <v>0</v>
      </c>
      <c r="K4818" s="17">
        <v>292981</v>
      </c>
      <c r="L4818" s="17">
        <v>222665.56</v>
      </c>
      <c r="M4818" s="17">
        <v>70315.44</v>
      </c>
      <c r="N4818" s="17">
        <v>169267.764</v>
      </c>
    </row>
    <row r="4819" spans="1:14">
      <c r="A4819" s="16">
        <v>46102</v>
      </c>
      <c r="B4819" t="s">
        <v>4855</v>
      </c>
      <c r="C4819" t="s">
        <v>43</v>
      </c>
      <c r="D4819" t="s">
        <v>44</v>
      </c>
      <c r="E4819" t="s">
        <v>31</v>
      </c>
      <c r="F4819" t="s">
        <v>3583</v>
      </c>
      <c r="G4819" t="s">
        <v>19</v>
      </c>
      <c r="H4819">
        <v>2</v>
      </c>
      <c r="I4819" s="17">
        <v>820669</v>
      </c>
      <c r="J4819" s="17">
        <v>98480.28</v>
      </c>
      <c r="K4819" s="17">
        <v>722188.72</v>
      </c>
      <c r="L4819" s="17">
        <v>447757.01</v>
      </c>
      <c r="M4819" s="17">
        <v>274431.71</v>
      </c>
      <c r="N4819" s="17">
        <v>86680.49890000001</v>
      </c>
    </row>
    <row r="4820" spans="1:14">
      <c r="A4820" s="16">
        <v>46102</v>
      </c>
      <c r="B4820" t="s">
        <v>4856</v>
      </c>
      <c r="C4820" t="s">
        <v>15</v>
      </c>
      <c r="D4820" t="s">
        <v>16</v>
      </c>
      <c r="E4820" t="s">
        <v>17</v>
      </c>
      <c r="F4820" t="s">
        <v>3583</v>
      </c>
      <c r="G4820" t="s">
        <v>19</v>
      </c>
      <c r="H4820">
        <v>10</v>
      </c>
      <c r="I4820" s="17">
        <v>656934</v>
      </c>
      <c r="J4820" s="17">
        <v>59124.06</v>
      </c>
      <c r="K4820" s="17">
        <v>597809.9399999999</v>
      </c>
      <c r="L4820" s="17">
        <v>418466.96</v>
      </c>
      <c r="M4820" s="17">
        <v>179342.98</v>
      </c>
      <c r="N4820" s="17">
        <v>77698.887</v>
      </c>
    </row>
    <row r="4821" spans="1:14">
      <c r="A4821" s="16">
        <v>46102</v>
      </c>
      <c r="B4821" t="s">
        <v>4857</v>
      </c>
      <c r="C4821" t="s">
        <v>43</v>
      </c>
      <c r="D4821" t="s">
        <v>44</v>
      </c>
      <c r="E4821" t="s">
        <v>31</v>
      </c>
      <c r="F4821" t="s">
        <v>3583</v>
      </c>
      <c r="G4821" t="s">
        <v>19</v>
      </c>
      <c r="H4821">
        <v>8</v>
      </c>
      <c r="I4821" s="17">
        <v>311110</v>
      </c>
      <c r="J4821" s="17">
        <v>24888.8</v>
      </c>
      <c r="K4821" s="17">
        <v>286221.2</v>
      </c>
      <c r="L4821" s="17">
        <v>177457.14</v>
      </c>
      <c r="M4821" s="17">
        <v>108764.06</v>
      </c>
      <c r="N4821" s="17">
        <v>86680.49890000001</v>
      </c>
    </row>
    <row r="4822" spans="1:14">
      <c r="A4822" s="16">
        <v>46103</v>
      </c>
      <c r="B4822" t="s">
        <v>4858</v>
      </c>
      <c r="C4822" t="s">
        <v>15</v>
      </c>
      <c r="D4822" t="s">
        <v>16</v>
      </c>
      <c r="E4822" t="s">
        <v>17</v>
      </c>
      <c r="F4822" t="s">
        <v>3583</v>
      </c>
      <c r="G4822" t="s">
        <v>19</v>
      </c>
      <c r="H4822">
        <v>5</v>
      </c>
      <c r="I4822" s="17">
        <v>714975</v>
      </c>
      <c r="J4822" s="17">
        <v>0</v>
      </c>
      <c r="K4822" s="17">
        <v>714975</v>
      </c>
      <c r="L4822" s="17">
        <v>500482.5</v>
      </c>
      <c r="M4822" s="17">
        <v>214492.5</v>
      </c>
      <c r="N4822" s="17">
        <v>77698.887</v>
      </c>
    </row>
    <row r="4823" spans="1:14">
      <c r="A4823" s="16">
        <v>46103</v>
      </c>
      <c r="B4823" t="s">
        <v>4859</v>
      </c>
      <c r="C4823" t="s">
        <v>29</v>
      </c>
      <c r="D4823" t="s">
        <v>30</v>
      </c>
      <c r="E4823" t="s">
        <v>31</v>
      </c>
      <c r="F4823" t="s">
        <v>3583</v>
      </c>
      <c r="G4823" t="s">
        <v>19</v>
      </c>
      <c r="H4823">
        <v>5</v>
      </c>
      <c r="I4823" s="17">
        <v>381768</v>
      </c>
      <c r="J4823" s="17">
        <v>11453.04</v>
      </c>
      <c r="K4823" s="17">
        <v>370314.96</v>
      </c>
      <c r="L4823" s="17">
        <v>229595.28</v>
      </c>
      <c r="M4823" s="17">
        <v>140719.68</v>
      </c>
      <c r="N4823" s="17">
        <v>86680.49890000001</v>
      </c>
    </row>
    <row r="4824" spans="1:14">
      <c r="A4824" s="16">
        <v>46103</v>
      </c>
      <c r="B4824" t="s">
        <v>4860</v>
      </c>
      <c r="C4824" t="s">
        <v>43</v>
      </c>
      <c r="D4824" t="s">
        <v>44</v>
      </c>
      <c r="E4824" t="s">
        <v>31</v>
      </c>
      <c r="F4824" t="s">
        <v>3583</v>
      </c>
      <c r="G4824" t="s">
        <v>19</v>
      </c>
      <c r="H4824">
        <v>4</v>
      </c>
      <c r="I4824" s="17">
        <v>767040</v>
      </c>
      <c r="J4824" s="17">
        <v>0</v>
      </c>
      <c r="K4824" s="17">
        <v>767040</v>
      </c>
      <c r="L4824" s="17">
        <v>475564.8</v>
      </c>
      <c r="M4824" s="17">
        <v>291475.2</v>
      </c>
      <c r="N4824" s="17">
        <v>86680.49890000001</v>
      </c>
    </row>
    <row r="4825" spans="1:14">
      <c r="A4825" s="16">
        <v>46103</v>
      </c>
      <c r="B4825" t="s">
        <v>4861</v>
      </c>
      <c r="C4825" t="s">
        <v>26</v>
      </c>
      <c r="D4825" t="s">
        <v>27</v>
      </c>
      <c r="E4825" t="s">
        <v>17</v>
      </c>
      <c r="F4825" t="s">
        <v>3583</v>
      </c>
      <c r="G4825" t="s">
        <v>19</v>
      </c>
      <c r="H4825">
        <v>5</v>
      </c>
      <c r="I4825" s="17">
        <v>292678</v>
      </c>
      <c r="J4825" s="17">
        <v>0</v>
      </c>
      <c r="K4825" s="17">
        <v>292678</v>
      </c>
      <c r="L4825" s="17">
        <v>204874.6</v>
      </c>
      <c r="M4825" s="17">
        <v>87803.39999999999</v>
      </c>
      <c r="N4825" s="17">
        <v>77698.887</v>
      </c>
    </row>
    <row r="4826" spans="1:14">
      <c r="A4826" s="16">
        <v>46103</v>
      </c>
      <c r="B4826" t="s">
        <v>4862</v>
      </c>
      <c r="C4826" t="s">
        <v>33</v>
      </c>
      <c r="D4826" t="s">
        <v>34</v>
      </c>
      <c r="E4826" t="s">
        <v>35</v>
      </c>
      <c r="F4826" t="s">
        <v>3583</v>
      </c>
      <c r="G4826" t="s">
        <v>19</v>
      </c>
      <c r="H4826">
        <v>6</v>
      </c>
      <c r="I4826" s="17">
        <v>844995</v>
      </c>
      <c r="J4826" s="17">
        <v>33799.8</v>
      </c>
      <c r="K4826" s="17">
        <v>811195.2</v>
      </c>
      <c r="L4826" s="17">
        <v>584060.54</v>
      </c>
      <c r="M4826" s="17">
        <v>227134.66</v>
      </c>
      <c r="N4826" s="17">
        <v>48450.6557</v>
      </c>
    </row>
    <row r="4827" spans="1:14">
      <c r="A4827" s="16">
        <v>46103</v>
      </c>
      <c r="B4827" t="s">
        <v>4863</v>
      </c>
      <c r="C4827" t="s">
        <v>33</v>
      </c>
      <c r="D4827" t="s">
        <v>34</v>
      </c>
      <c r="E4827" t="s">
        <v>35</v>
      </c>
      <c r="F4827" t="s">
        <v>3583</v>
      </c>
      <c r="G4827" t="s">
        <v>19</v>
      </c>
      <c r="H4827">
        <v>11</v>
      </c>
      <c r="I4827" s="17">
        <v>669143</v>
      </c>
      <c r="J4827" s="17">
        <v>0</v>
      </c>
      <c r="K4827" s="17">
        <v>669143</v>
      </c>
      <c r="L4827" s="17">
        <v>481782.96</v>
      </c>
      <c r="M4827" s="17">
        <v>187360.04</v>
      </c>
      <c r="N4827" s="17">
        <v>48450.6557</v>
      </c>
    </row>
    <row r="4828" spans="1:14">
      <c r="A4828" s="16">
        <v>46103</v>
      </c>
      <c r="B4828" t="s">
        <v>4864</v>
      </c>
      <c r="C4828" t="s">
        <v>15</v>
      </c>
      <c r="D4828" t="s">
        <v>16</v>
      </c>
      <c r="E4828" t="s">
        <v>17</v>
      </c>
      <c r="F4828" t="s">
        <v>3583</v>
      </c>
      <c r="G4828" t="s">
        <v>19</v>
      </c>
      <c r="H4828">
        <v>7</v>
      </c>
      <c r="I4828" s="17">
        <v>114547</v>
      </c>
      <c r="J4828" s="17">
        <v>9163.76</v>
      </c>
      <c r="K4828" s="17">
        <v>105383.24</v>
      </c>
      <c r="L4828" s="17">
        <v>73768.27</v>
      </c>
      <c r="M4828" s="17">
        <v>31614.97</v>
      </c>
      <c r="N4828" s="17">
        <v>77698.887</v>
      </c>
    </row>
    <row r="4829" spans="1:14">
      <c r="A4829" s="16">
        <v>46103</v>
      </c>
      <c r="B4829" t="s">
        <v>4865</v>
      </c>
      <c r="C4829" t="s">
        <v>29</v>
      </c>
      <c r="D4829" t="s">
        <v>30</v>
      </c>
      <c r="E4829" t="s">
        <v>31</v>
      </c>
      <c r="F4829" t="s">
        <v>3583</v>
      </c>
      <c r="G4829" t="s">
        <v>19</v>
      </c>
      <c r="H4829">
        <v>12</v>
      </c>
      <c r="I4829" s="17">
        <v>728581</v>
      </c>
      <c r="J4829" s="17">
        <v>72858.10000000001</v>
      </c>
      <c r="K4829" s="17">
        <v>655722.9</v>
      </c>
      <c r="L4829" s="17">
        <v>406548.2</v>
      </c>
      <c r="M4829" s="17">
        <v>249174.7</v>
      </c>
      <c r="N4829" s="17">
        <v>86680.49890000001</v>
      </c>
    </row>
    <row r="4830" spans="1:14">
      <c r="A4830" s="16">
        <v>46103</v>
      </c>
      <c r="B4830" t="s">
        <v>4866</v>
      </c>
      <c r="C4830" t="s">
        <v>43</v>
      </c>
      <c r="D4830" t="s">
        <v>44</v>
      </c>
      <c r="E4830" t="s">
        <v>31</v>
      </c>
      <c r="F4830" t="s">
        <v>3583</v>
      </c>
      <c r="G4830" t="s">
        <v>19</v>
      </c>
      <c r="H4830">
        <v>6</v>
      </c>
      <c r="I4830" s="17">
        <v>368228</v>
      </c>
      <c r="J4830" s="17">
        <v>11046.84</v>
      </c>
      <c r="K4830" s="17">
        <v>357181.16</v>
      </c>
      <c r="L4830" s="17">
        <v>221452.32</v>
      </c>
      <c r="M4830" s="17">
        <v>135728.84</v>
      </c>
      <c r="N4830" s="17">
        <v>86680.49890000001</v>
      </c>
    </row>
    <row r="4831" spans="1:14">
      <c r="A4831" s="16">
        <v>46103</v>
      </c>
      <c r="B4831" t="s">
        <v>4867</v>
      </c>
      <c r="C4831" t="s">
        <v>47</v>
      </c>
      <c r="D4831" t="s">
        <v>48</v>
      </c>
      <c r="E4831" t="s">
        <v>35</v>
      </c>
      <c r="F4831" t="s">
        <v>3583</v>
      </c>
      <c r="G4831" t="s">
        <v>19</v>
      </c>
      <c r="H4831">
        <v>10</v>
      </c>
      <c r="I4831" s="17">
        <v>844930</v>
      </c>
      <c r="J4831" s="17">
        <v>0</v>
      </c>
      <c r="K4831" s="17">
        <v>844930</v>
      </c>
      <c r="L4831" s="17">
        <v>608349.6</v>
      </c>
      <c r="M4831" s="17">
        <v>236580.4</v>
      </c>
      <c r="N4831" s="17">
        <v>48450.6557</v>
      </c>
    </row>
    <row r="4832" spans="1:14">
      <c r="A4832" s="16">
        <v>46103</v>
      </c>
      <c r="B4832" t="s">
        <v>4868</v>
      </c>
      <c r="C4832" t="s">
        <v>15</v>
      </c>
      <c r="D4832" t="s">
        <v>16</v>
      </c>
      <c r="E4832" t="s">
        <v>17</v>
      </c>
      <c r="F4832" t="s">
        <v>3583</v>
      </c>
      <c r="G4832" t="s">
        <v>19</v>
      </c>
      <c r="H4832">
        <v>6</v>
      </c>
      <c r="I4832" s="17">
        <v>279528</v>
      </c>
      <c r="J4832" s="17">
        <v>0</v>
      </c>
      <c r="K4832" s="17">
        <v>279528</v>
      </c>
      <c r="L4832" s="17">
        <v>195669.6</v>
      </c>
      <c r="M4832" s="17">
        <v>83858.39999999999</v>
      </c>
      <c r="N4832" s="17">
        <v>77698.887</v>
      </c>
    </row>
    <row r="4833" spans="1:14">
      <c r="A4833" s="16">
        <v>46103</v>
      </c>
      <c r="B4833" t="s">
        <v>4869</v>
      </c>
      <c r="C4833" t="s">
        <v>29</v>
      </c>
      <c r="D4833" t="s">
        <v>30</v>
      </c>
      <c r="E4833" t="s">
        <v>31</v>
      </c>
      <c r="F4833" t="s">
        <v>3583</v>
      </c>
      <c r="G4833" t="s">
        <v>19</v>
      </c>
      <c r="H4833">
        <v>7</v>
      </c>
      <c r="I4833" s="17">
        <v>684765</v>
      </c>
      <c r="J4833" s="17">
        <v>82171.8</v>
      </c>
      <c r="K4833" s="17">
        <v>602593.2</v>
      </c>
      <c r="L4833" s="17">
        <v>373607.78</v>
      </c>
      <c r="M4833" s="17">
        <v>228985.42</v>
      </c>
      <c r="N4833" s="17">
        <v>86680.49890000001</v>
      </c>
    </row>
    <row r="4834" spans="1:14">
      <c r="A4834" s="16">
        <v>46103</v>
      </c>
      <c r="B4834" t="s">
        <v>4870</v>
      </c>
      <c r="C4834" t="s">
        <v>43</v>
      </c>
      <c r="D4834" t="s">
        <v>44</v>
      </c>
      <c r="E4834" t="s">
        <v>31</v>
      </c>
      <c r="F4834" t="s">
        <v>3583</v>
      </c>
      <c r="G4834" t="s">
        <v>19</v>
      </c>
      <c r="H4834">
        <v>5</v>
      </c>
      <c r="I4834" s="17">
        <v>133740</v>
      </c>
      <c r="J4834" s="17">
        <v>0</v>
      </c>
      <c r="K4834" s="17">
        <v>133740</v>
      </c>
      <c r="L4834" s="17">
        <v>82918.8</v>
      </c>
      <c r="M4834" s="17">
        <v>50821.2</v>
      </c>
      <c r="N4834" s="17">
        <v>86680.49890000001</v>
      </c>
    </row>
    <row r="4835" spans="1:14">
      <c r="A4835" s="16">
        <v>46103</v>
      </c>
      <c r="B4835" t="s">
        <v>4871</v>
      </c>
      <c r="C4835" t="s">
        <v>43</v>
      </c>
      <c r="D4835" t="s">
        <v>44</v>
      </c>
      <c r="E4835" t="s">
        <v>31</v>
      </c>
      <c r="F4835" t="s">
        <v>3583</v>
      </c>
      <c r="G4835" t="s">
        <v>19</v>
      </c>
      <c r="H4835">
        <v>3</v>
      </c>
      <c r="I4835" s="17">
        <v>67798</v>
      </c>
      <c r="J4835" s="17">
        <v>5423.84</v>
      </c>
      <c r="K4835" s="17">
        <v>62374.16</v>
      </c>
      <c r="L4835" s="17">
        <v>38671.98</v>
      </c>
      <c r="M4835" s="17">
        <v>23702.18</v>
      </c>
      <c r="N4835" s="17">
        <v>86680.49890000001</v>
      </c>
    </row>
    <row r="4836" spans="1:14">
      <c r="A4836" s="16">
        <v>46103</v>
      </c>
      <c r="B4836" t="s">
        <v>4872</v>
      </c>
      <c r="C4836" t="s">
        <v>29</v>
      </c>
      <c r="D4836" t="s">
        <v>30</v>
      </c>
      <c r="E4836" t="s">
        <v>31</v>
      </c>
      <c r="F4836" t="s">
        <v>3583</v>
      </c>
      <c r="G4836" t="s">
        <v>19</v>
      </c>
      <c r="H4836">
        <v>10</v>
      </c>
      <c r="I4836" s="17">
        <v>611224</v>
      </c>
      <c r="J4836" s="17">
        <v>73346.88</v>
      </c>
      <c r="K4836" s="17">
        <v>537877.12</v>
      </c>
      <c r="L4836" s="17">
        <v>333483.81</v>
      </c>
      <c r="M4836" s="17">
        <v>204393.31</v>
      </c>
      <c r="N4836" s="17">
        <v>86680.49890000001</v>
      </c>
    </row>
    <row r="4837" spans="1:14">
      <c r="A4837" s="16">
        <v>46103</v>
      </c>
      <c r="B4837" t="s">
        <v>4873</v>
      </c>
      <c r="C4837" t="s">
        <v>15</v>
      </c>
      <c r="D4837" t="s">
        <v>16</v>
      </c>
      <c r="E4837" t="s">
        <v>17</v>
      </c>
      <c r="F4837" t="s">
        <v>3583</v>
      </c>
      <c r="G4837" t="s">
        <v>19</v>
      </c>
      <c r="H4837">
        <v>6</v>
      </c>
      <c r="I4837" s="17">
        <v>267347</v>
      </c>
      <c r="J4837" s="17">
        <v>34755.11</v>
      </c>
      <c r="K4837" s="17">
        <v>232591.89</v>
      </c>
      <c r="L4837" s="17">
        <v>162814.32</v>
      </c>
      <c r="M4837" s="17">
        <v>69777.57000000001</v>
      </c>
      <c r="N4837" s="17">
        <v>77698.887</v>
      </c>
    </row>
    <row r="4838" spans="1:14">
      <c r="A4838" s="16">
        <v>46103</v>
      </c>
      <c r="B4838" t="s">
        <v>4874</v>
      </c>
      <c r="C4838" t="s">
        <v>33</v>
      </c>
      <c r="D4838" t="s">
        <v>34</v>
      </c>
      <c r="E4838" t="s">
        <v>35</v>
      </c>
      <c r="F4838" t="s">
        <v>3583</v>
      </c>
      <c r="G4838" t="s">
        <v>19</v>
      </c>
      <c r="H4838">
        <v>4</v>
      </c>
      <c r="I4838" s="17">
        <v>451557</v>
      </c>
      <c r="J4838" s="17">
        <v>67733.55</v>
      </c>
      <c r="K4838" s="17">
        <v>383823.45</v>
      </c>
      <c r="L4838" s="17">
        <v>276352.88</v>
      </c>
      <c r="M4838" s="17">
        <v>107470.57</v>
      </c>
      <c r="N4838" s="17">
        <v>48450.6557</v>
      </c>
    </row>
    <row r="4839" spans="1:14">
      <c r="A4839" s="16">
        <v>46103</v>
      </c>
      <c r="B4839" t="s">
        <v>4875</v>
      </c>
      <c r="C4839" t="s">
        <v>43</v>
      </c>
      <c r="D4839" t="s">
        <v>44</v>
      </c>
      <c r="E4839" t="s">
        <v>31</v>
      </c>
      <c r="F4839" t="s">
        <v>3583</v>
      </c>
      <c r="G4839" t="s">
        <v>19</v>
      </c>
      <c r="H4839">
        <v>12</v>
      </c>
      <c r="I4839" s="17">
        <v>227509</v>
      </c>
      <c r="J4839" s="17">
        <v>0</v>
      </c>
      <c r="K4839" s="17">
        <v>227509</v>
      </c>
      <c r="L4839" s="17">
        <v>141055.58</v>
      </c>
      <c r="M4839" s="17">
        <v>86453.42</v>
      </c>
      <c r="N4839" s="17">
        <v>86680.49890000001</v>
      </c>
    </row>
    <row r="4840" spans="1:14">
      <c r="A4840" s="16">
        <v>46103</v>
      </c>
      <c r="B4840" t="s">
        <v>4876</v>
      </c>
      <c r="C4840" t="s">
        <v>26</v>
      </c>
      <c r="D4840" t="s">
        <v>27</v>
      </c>
      <c r="E4840" t="s">
        <v>17</v>
      </c>
      <c r="F4840" t="s">
        <v>3583</v>
      </c>
      <c r="G4840" t="s">
        <v>19</v>
      </c>
      <c r="H4840">
        <v>12</v>
      </c>
      <c r="I4840" s="17">
        <v>502879</v>
      </c>
      <c r="J4840" s="17">
        <v>35201.53</v>
      </c>
      <c r="K4840" s="17">
        <v>467677.47</v>
      </c>
      <c r="L4840" s="17">
        <v>327374.23</v>
      </c>
      <c r="M4840" s="17">
        <v>140303.24</v>
      </c>
      <c r="N4840" s="17">
        <v>77698.887</v>
      </c>
    </row>
    <row r="4841" spans="1:14">
      <c r="A4841" s="16">
        <v>46103</v>
      </c>
      <c r="B4841" t="s">
        <v>4877</v>
      </c>
      <c r="C4841" t="s">
        <v>15</v>
      </c>
      <c r="D4841" t="s">
        <v>16</v>
      </c>
      <c r="E4841" t="s">
        <v>17</v>
      </c>
      <c r="F4841" t="s">
        <v>3583</v>
      </c>
      <c r="G4841" t="s">
        <v>19</v>
      </c>
      <c r="H4841">
        <v>1</v>
      </c>
      <c r="I4841" s="17">
        <v>680152</v>
      </c>
      <c r="J4841" s="17">
        <v>68015.2</v>
      </c>
      <c r="K4841" s="17">
        <v>612136.8</v>
      </c>
      <c r="L4841" s="17">
        <v>428495.76</v>
      </c>
      <c r="M4841" s="17">
        <v>183641.04</v>
      </c>
      <c r="N4841" s="17">
        <v>77698.887</v>
      </c>
    </row>
    <row r="4842" spans="1:14">
      <c r="A4842" s="16">
        <v>46103</v>
      </c>
      <c r="B4842" t="s">
        <v>4878</v>
      </c>
      <c r="C4842" t="s">
        <v>47</v>
      </c>
      <c r="D4842" t="s">
        <v>48</v>
      </c>
      <c r="E4842" t="s">
        <v>35</v>
      </c>
      <c r="F4842" t="s">
        <v>3583</v>
      </c>
      <c r="G4842" t="s">
        <v>19</v>
      </c>
      <c r="H4842">
        <v>8</v>
      </c>
      <c r="I4842" s="17">
        <v>341828</v>
      </c>
      <c r="J4842" s="17">
        <v>20509.68</v>
      </c>
      <c r="K4842" s="17">
        <v>321318.32</v>
      </c>
      <c r="L4842" s="17">
        <v>231349.19</v>
      </c>
      <c r="M4842" s="17">
        <v>89969.13</v>
      </c>
      <c r="N4842" s="17">
        <v>48450.6557</v>
      </c>
    </row>
    <row r="4843" spans="1:14">
      <c r="A4843" s="16">
        <v>46103</v>
      </c>
      <c r="B4843" t="s">
        <v>4879</v>
      </c>
      <c r="C4843" t="s">
        <v>29</v>
      </c>
      <c r="D4843" t="s">
        <v>30</v>
      </c>
      <c r="E4843" t="s">
        <v>31</v>
      </c>
      <c r="F4843" t="s">
        <v>3583</v>
      </c>
      <c r="G4843" t="s">
        <v>19</v>
      </c>
      <c r="H4843">
        <v>5</v>
      </c>
      <c r="I4843" s="17">
        <v>471967</v>
      </c>
      <c r="J4843" s="17">
        <v>37757.36</v>
      </c>
      <c r="K4843" s="17">
        <v>434209.64</v>
      </c>
      <c r="L4843" s="17">
        <v>269209.98</v>
      </c>
      <c r="M4843" s="17">
        <v>164999.66</v>
      </c>
      <c r="N4843" s="17">
        <v>86680.49890000001</v>
      </c>
    </row>
    <row r="4844" spans="1:14">
      <c r="A4844" s="16">
        <v>46103</v>
      </c>
      <c r="B4844" t="s">
        <v>4880</v>
      </c>
      <c r="C4844" t="s">
        <v>15</v>
      </c>
      <c r="D4844" t="s">
        <v>16</v>
      </c>
      <c r="E4844" t="s">
        <v>17</v>
      </c>
      <c r="F4844" t="s">
        <v>3583</v>
      </c>
      <c r="G4844" t="s">
        <v>19</v>
      </c>
      <c r="H4844">
        <v>12</v>
      </c>
      <c r="I4844" s="17">
        <v>393186</v>
      </c>
      <c r="J4844" s="17">
        <v>19659.3</v>
      </c>
      <c r="K4844" s="17">
        <v>373526.7</v>
      </c>
      <c r="L4844" s="17">
        <v>261468.69</v>
      </c>
      <c r="M4844" s="17">
        <v>112058.01</v>
      </c>
      <c r="N4844" s="17">
        <v>77698.887</v>
      </c>
    </row>
    <row r="4845" spans="1:14">
      <c r="A4845" s="16">
        <v>46103</v>
      </c>
      <c r="B4845" t="s">
        <v>4881</v>
      </c>
      <c r="C4845" t="s">
        <v>29</v>
      </c>
      <c r="D4845" t="s">
        <v>30</v>
      </c>
      <c r="E4845" t="s">
        <v>31</v>
      </c>
      <c r="F4845" t="s">
        <v>3583</v>
      </c>
      <c r="G4845" t="s">
        <v>19</v>
      </c>
      <c r="H4845">
        <v>9</v>
      </c>
      <c r="I4845" s="17">
        <v>388546</v>
      </c>
      <c r="J4845" s="17">
        <v>19427.3</v>
      </c>
      <c r="K4845" s="17">
        <v>369118.7</v>
      </c>
      <c r="L4845" s="17">
        <v>228853.59</v>
      </c>
      <c r="M4845" s="17">
        <v>140265.11</v>
      </c>
      <c r="N4845" s="17">
        <v>86680.49890000001</v>
      </c>
    </row>
    <row r="4846" spans="1:14">
      <c r="A4846" s="16">
        <v>46103</v>
      </c>
      <c r="B4846" t="s">
        <v>4882</v>
      </c>
      <c r="C4846" t="s">
        <v>26</v>
      </c>
      <c r="D4846" t="s">
        <v>27</v>
      </c>
      <c r="E4846" t="s">
        <v>17</v>
      </c>
      <c r="F4846" t="s">
        <v>3583</v>
      </c>
      <c r="G4846" t="s">
        <v>19</v>
      </c>
      <c r="H4846">
        <v>3</v>
      </c>
      <c r="I4846" s="17">
        <v>300341</v>
      </c>
      <c r="J4846" s="17">
        <v>12013.64</v>
      </c>
      <c r="K4846" s="17">
        <v>288327.36</v>
      </c>
      <c r="L4846" s="17">
        <v>201829.15</v>
      </c>
      <c r="M4846" s="17">
        <v>86498.21000000001</v>
      </c>
      <c r="N4846" s="17">
        <v>77698.887</v>
      </c>
    </row>
    <row r="4847" spans="1:14">
      <c r="A4847" s="16">
        <v>46103</v>
      </c>
      <c r="B4847" t="s">
        <v>4883</v>
      </c>
      <c r="C4847" t="s">
        <v>26</v>
      </c>
      <c r="D4847" t="s">
        <v>27</v>
      </c>
      <c r="E4847" t="s">
        <v>17</v>
      </c>
      <c r="F4847" t="s">
        <v>3583</v>
      </c>
      <c r="G4847" t="s">
        <v>19</v>
      </c>
      <c r="H4847">
        <v>12</v>
      </c>
      <c r="I4847" s="17">
        <v>180892</v>
      </c>
      <c r="J4847" s="17">
        <v>19898.12</v>
      </c>
      <c r="K4847" s="17">
        <v>160993.88</v>
      </c>
      <c r="L4847" s="17">
        <v>112695.72</v>
      </c>
      <c r="M4847" s="17">
        <v>48298.16</v>
      </c>
      <c r="N4847" s="17">
        <v>77698.887</v>
      </c>
    </row>
    <row r="4848" spans="1:14">
      <c r="A4848" s="16">
        <v>46103</v>
      </c>
      <c r="B4848" t="s">
        <v>4884</v>
      </c>
      <c r="C4848" t="s">
        <v>26</v>
      </c>
      <c r="D4848" t="s">
        <v>27</v>
      </c>
      <c r="E4848" t="s">
        <v>17</v>
      </c>
      <c r="F4848" t="s">
        <v>3583</v>
      </c>
      <c r="G4848" t="s">
        <v>19</v>
      </c>
      <c r="H4848">
        <v>3</v>
      </c>
      <c r="I4848" s="17">
        <v>838382</v>
      </c>
      <c r="J4848" s="17">
        <v>117373.48</v>
      </c>
      <c r="K4848" s="17">
        <v>721008.52</v>
      </c>
      <c r="L4848" s="17">
        <v>504705.96</v>
      </c>
      <c r="M4848" s="17">
        <v>216302.56</v>
      </c>
      <c r="N4848" s="17">
        <v>77698.887</v>
      </c>
    </row>
    <row r="4849" spans="1:14">
      <c r="A4849" s="16">
        <v>46103</v>
      </c>
      <c r="B4849" t="s">
        <v>4885</v>
      </c>
      <c r="C4849" t="s">
        <v>26</v>
      </c>
      <c r="D4849" t="s">
        <v>27</v>
      </c>
      <c r="E4849" t="s">
        <v>17</v>
      </c>
      <c r="F4849" t="s">
        <v>3583</v>
      </c>
      <c r="G4849" t="s">
        <v>19</v>
      </c>
      <c r="H4849">
        <v>6</v>
      </c>
      <c r="I4849" s="17">
        <v>69434</v>
      </c>
      <c r="J4849" s="17">
        <v>0</v>
      </c>
      <c r="K4849" s="17">
        <v>69434</v>
      </c>
      <c r="L4849" s="17">
        <v>48603.8</v>
      </c>
      <c r="M4849" s="17">
        <v>20830.2</v>
      </c>
      <c r="N4849" s="17">
        <v>77698.887</v>
      </c>
    </row>
    <row r="4850" spans="1:14">
      <c r="A4850" s="16">
        <v>46103</v>
      </c>
      <c r="B4850" t="s">
        <v>4886</v>
      </c>
      <c r="C4850" t="s">
        <v>73</v>
      </c>
      <c r="D4850" t="s">
        <v>74</v>
      </c>
      <c r="E4850" t="s">
        <v>24</v>
      </c>
      <c r="F4850" t="s">
        <v>3583</v>
      </c>
      <c r="G4850" t="s">
        <v>19</v>
      </c>
      <c r="H4850">
        <v>9</v>
      </c>
      <c r="I4850" s="17">
        <v>329464</v>
      </c>
      <c r="J4850" s="17">
        <v>0</v>
      </c>
      <c r="K4850" s="17">
        <v>329464</v>
      </c>
      <c r="L4850" s="17">
        <v>250392.64</v>
      </c>
      <c r="M4850" s="17">
        <v>79071.36</v>
      </c>
      <c r="N4850" s="17">
        <v>169267.764</v>
      </c>
    </row>
    <row r="4851" spans="1:14">
      <c r="A4851" s="16">
        <v>46103</v>
      </c>
      <c r="B4851" t="s">
        <v>4887</v>
      </c>
      <c r="C4851" t="s">
        <v>15</v>
      </c>
      <c r="D4851" t="s">
        <v>16</v>
      </c>
      <c r="E4851" t="s">
        <v>17</v>
      </c>
      <c r="F4851" t="s">
        <v>3583</v>
      </c>
      <c r="G4851" t="s">
        <v>19</v>
      </c>
      <c r="H4851">
        <v>3</v>
      </c>
      <c r="I4851" s="17">
        <v>666886</v>
      </c>
      <c r="J4851" s="17">
        <v>0</v>
      </c>
      <c r="K4851" s="17">
        <v>666886</v>
      </c>
      <c r="L4851" s="17">
        <v>466820.2</v>
      </c>
      <c r="M4851" s="17">
        <v>200065.8</v>
      </c>
      <c r="N4851" s="17">
        <v>77698.887</v>
      </c>
    </row>
    <row r="4852" spans="1:14">
      <c r="A4852" s="16">
        <v>46103</v>
      </c>
      <c r="B4852" t="s">
        <v>4888</v>
      </c>
      <c r="C4852" t="s">
        <v>43</v>
      </c>
      <c r="D4852" t="s">
        <v>44</v>
      </c>
      <c r="E4852" t="s">
        <v>31</v>
      </c>
      <c r="F4852" t="s">
        <v>3583</v>
      </c>
      <c r="G4852" t="s">
        <v>19</v>
      </c>
      <c r="H4852">
        <v>5</v>
      </c>
      <c r="I4852" s="17">
        <v>334894</v>
      </c>
      <c r="J4852" s="17">
        <v>40187.28</v>
      </c>
      <c r="K4852" s="17">
        <v>294706.72</v>
      </c>
      <c r="L4852" s="17">
        <v>182718.17</v>
      </c>
      <c r="M4852" s="17">
        <v>111988.55</v>
      </c>
      <c r="N4852" s="17">
        <v>86680.49890000001</v>
      </c>
    </row>
    <row r="4853" spans="1:14">
      <c r="A4853" s="16">
        <v>46103</v>
      </c>
      <c r="B4853" t="s">
        <v>4889</v>
      </c>
      <c r="C4853" t="s">
        <v>22</v>
      </c>
      <c r="D4853" t="s">
        <v>23</v>
      </c>
      <c r="E4853" t="s">
        <v>24</v>
      </c>
      <c r="F4853" t="s">
        <v>3583</v>
      </c>
      <c r="G4853" t="s">
        <v>19</v>
      </c>
      <c r="H4853">
        <v>10</v>
      </c>
      <c r="I4853" s="17">
        <v>755526</v>
      </c>
      <c r="J4853" s="17">
        <v>0</v>
      </c>
      <c r="K4853" s="17">
        <v>755526</v>
      </c>
      <c r="L4853" s="17">
        <v>574199.76</v>
      </c>
      <c r="M4853" s="17">
        <v>181326.24</v>
      </c>
      <c r="N4853" s="17">
        <v>169267.764</v>
      </c>
    </row>
    <row r="4854" spans="1:14">
      <c r="A4854" s="16">
        <v>46103</v>
      </c>
      <c r="B4854" t="s">
        <v>4890</v>
      </c>
      <c r="C4854" t="s">
        <v>22</v>
      </c>
      <c r="D4854" t="s">
        <v>23</v>
      </c>
      <c r="E4854" t="s">
        <v>24</v>
      </c>
      <c r="F4854" t="s">
        <v>3583</v>
      </c>
      <c r="G4854" t="s">
        <v>19</v>
      </c>
      <c r="H4854">
        <v>5</v>
      </c>
      <c r="I4854" s="17">
        <v>486668</v>
      </c>
      <c r="J4854" s="17">
        <v>14600.04</v>
      </c>
      <c r="K4854" s="17">
        <v>472067.96</v>
      </c>
      <c r="L4854" s="17">
        <v>358771.65</v>
      </c>
      <c r="M4854" s="17">
        <v>113296.31</v>
      </c>
      <c r="N4854" s="17">
        <v>169267.764</v>
      </c>
    </row>
    <row r="4855" spans="1:14">
      <c r="A4855" s="16">
        <v>46103</v>
      </c>
      <c r="B4855" t="s">
        <v>4891</v>
      </c>
      <c r="C4855" t="s">
        <v>22</v>
      </c>
      <c r="D4855" t="s">
        <v>23</v>
      </c>
      <c r="E4855" t="s">
        <v>24</v>
      </c>
      <c r="F4855" t="s">
        <v>3583</v>
      </c>
      <c r="G4855" t="s">
        <v>19</v>
      </c>
      <c r="H4855">
        <v>7</v>
      </c>
      <c r="I4855" s="17">
        <v>258587</v>
      </c>
      <c r="J4855" s="17">
        <v>15515.22</v>
      </c>
      <c r="K4855" s="17">
        <v>243071.78</v>
      </c>
      <c r="L4855" s="17">
        <v>184734.55</v>
      </c>
      <c r="M4855" s="17">
        <v>58337.23</v>
      </c>
      <c r="N4855" s="17">
        <v>169267.764</v>
      </c>
    </row>
    <row r="4856" spans="1:14">
      <c r="A4856" s="16">
        <v>46103</v>
      </c>
      <c r="B4856" t="s">
        <v>4892</v>
      </c>
      <c r="C4856" t="s">
        <v>33</v>
      </c>
      <c r="D4856" t="s">
        <v>34</v>
      </c>
      <c r="E4856" t="s">
        <v>35</v>
      </c>
      <c r="F4856" t="s">
        <v>3583</v>
      </c>
      <c r="G4856" t="s">
        <v>19</v>
      </c>
      <c r="H4856">
        <v>11</v>
      </c>
      <c r="I4856" s="17">
        <v>559799</v>
      </c>
      <c r="J4856" s="17">
        <v>78371.86</v>
      </c>
      <c r="K4856" s="17">
        <v>481427.14</v>
      </c>
      <c r="L4856" s="17">
        <v>346627.54</v>
      </c>
      <c r="M4856" s="17">
        <v>134799.6</v>
      </c>
      <c r="N4856" s="17">
        <v>48450.6557</v>
      </c>
    </row>
    <row r="4857" spans="1:14">
      <c r="A4857" s="16">
        <v>46103</v>
      </c>
      <c r="B4857" t="s">
        <v>4893</v>
      </c>
      <c r="C4857" t="s">
        <v>22</v>
      </c>
      <c r="D4857" t="s">
        <v>23</v>
      </c>
      <c r="E4857" t="s">
        <v>24</v>
      </c>
      <c r="F4857" t="s">
        <v>3583</v>
      </c>
      <c r="G4857" t="s">
        <v>19</v>
      </c>
      <c r="H4857">
        <v>2</v>
      </c>
      <c r="I4857" s="17">
        <v>466230</v>
      </c>
      <c r="J4857" s="17">
        <v>0</v>
      </c>
      <c r="K4857" s="17">
        <v>466230</v>
      </c>
      <c r="L4857" s="17">
        <v>354334.8</v>
      </c>
      <c r="M4857" s="17">
        <v>111895.2</v>
      </c>
      <c r="N4857" s="17">
        <v>169267.764</v>
      </c>
    </row>
    <row r="4858" spans="1:14">
      <c r="A4858" s="16">
        <v>46103</v>
      </c>
      <c r="B4858" t="s">
        <v>4894</v>
      </c>
      <c r="C4858" t="s">
        <v>26</v>
      </c>
      <c r="D4858" t="s">
        <v>27</v>
      </c>
      <c r="E4858" t="s">
        <v>17</v>
      </c>
      <c r="F4858" t="s">
        <v>3583</v>
      </c>
      <c r="G4858" t="s">
        <v>19</v>
      </c>
      <c r="H4858">
        <v>9</v>
      </c>
      <c r="I4858" s="17">
        <v>396969</v>
      </c>
      <c r="J4858" s="17">
        <v>0</v>
      </c>
      <c r="K4858" s="17">
        <v>396969</v>
      </c>
      <c r="L4858" s="17">
        <v>277878.3</v>
      </c>
      <c r="M4858" s="17">
        <v>119090.7</v>
      </c>
      <c r="N4858" s="17">
        <v>77698.887</v>
      </c>
    </row>
    <row r="4859" spans="1:14">
      <c r="A4859" s="16">
        <v>46103</v>
      </c>
      <c r="B4859" t="s">
        <v>4895</v>
      </c>
      <c r="C4859" t="s">
        <v>33</v>
      </c>
      <c r="D4859" t="s">
        <v>34</v>
      </c>
      <c r="E4859" t="s">
        <v>35</v>
      </c>
      <c r="F4859" t="s">
        <v>3583</v>
      </c>
      <c r="G4859" t="s">
        <v>19</v>
      </c>
      <c r="H4859">
        <v>12</v>
      </c>
      <c r="I4859" s="17">
        <v>431178</v>
      </c>
      <c r="J4859" s="17">
        <v>0</v>
      </c>
      <c r="K4859" s="17">
        <v>431178</v>
      </c>
      <c r="L4859" s="17">
        <v>310448.16</v>
      </c>
      <c r="M4859" s="17">
        <v>120729.84</v>
      </c>
      <c r="N4859" s="17">
        <v>48450.6557</v>
      </c>
    </row>
    <row r="4860" spans="1:14">
      <c r="A4860" s="16">
        <v>46103</v>
      </c>
      <c r="B4860" t="s">
        <v>4896</v>
      </c>
      <c r="C4860" t="s">
        <v>33</v>
      </c>
      <c r="D4860" t="s">
        <v>34</v>
      </c>
      <c r="E4860" t="s">
        <v>35</v>
      </c>
      <c r="F4860" t="s">
        <v>3583</v>
      </c>
      <c r="G4860" t="s">
        <v>19</v>
      </c>
      <c r="H4860">
        <v>7</v>
      </c>
      <c r="I4860" s="17">
        <v>555149</v>
      </c>
      <c r="J4860" s="17">
        <v>27757.45</v>
      </c>
      <c r="K4860" s="17">
        <v>527391.55</v>
      </c>
      <c r="L4860" s="17">
        <v>379721.92</v>
      </c>
      <c r="M4860" s="17">
        <v>147669.63</v>
      </c>
      <c r="N4860" s="17">
        <v>48450.6557</v>
      </c>
    </row>
    <row r="4861" spans="1:14">
      <c r="A4861" s="16">
        <v>46103</v>
      </c>
      <c r="B4861" t="s">
        <v>4897</v>
      </c>
      <c r="C4861" t="s">
        <v>43</v>
      </c>
      <c r="D4861" t="s">
        <v>44</v>
      </c>
      <c r="E4861" t="s">
        <v>31</v>
      </c>
      <c r="F4861" t="s">
        <v>3583</v>
      </c>
      <c r="G4861" t="s">
        <v>19</v>
      </c>
      <c r="H4861">
        <v>5</v>
      </c>
      <c r="I4861" s="17">
        <v>292669</v>
      </c>
      <c r="J4861" s="17">
        <v>20486.83</v>
      </c>
      <c r="K4861" s="17">
        <v>272182.17</v>
      </c>
      <c r="L4861" s="17">
        <v>168752.95</v>
      </c>
      <c r="M4861" s="17">
        <v>103429.22</v>
      </c>
      <c r="N4861" s="17">
        <v>86680.49890000001</v>
      </c>
    </row>
    <row r="4862" spans="1:14">
      <c r="A4862" s="16">
        <v>46103</v>
      </c>
      <c r="B4862" t="s">
        <v>4898</v>
      </c>
      <c r="C4862" t="s">
        <v>29</v>
      </c>
      <c r="D4862" t="s">
        <v>30</v>
      </c>
      <c r="E4862" t="s">
        <v>31</v>
      </c>
      <c r="F4862" t="s">
        <v>3583</v>
      </c>
      <c r="G4862" t="s">
        <v>19</v>
      </c>
      <c r="H4862">
        <v>5</v>
      </c>
      <c r="I4862" s="17">
        <v>669709</v>
      </c>
      <c r="J4862" s="17">
        <v>60273.81</v>
      </c>
      <c r="K4862" s="17">
        <v>609435.1899999999</v>
      </c>
      <c r="L4862" s="17">
        <v>377849.82</v>
      </c>
      <c r="M4862" s="17">
        <v>231585.37</v>
      </c>
      <c r="N4862" s="17">
        <v>86680.49890000001</v>
      </c>
    </row>
    <row r="4863" spans="1:14">
      <c r="A4863" s="16">
        <v>46103</v>
      </c>
      <c r="B4863" t="s">
        <v>4899</v>
      </c>
      <c r="C4863" t="s">
        <v>47</v>
      </c>
      <c r="D4863" t="s">
        <v>48</v>
      </c>
      <c r="E4863" t="s">
        <v>35</v>
      </c>
      <c r="F4863" t="s">
        <v>3583</v>
      </c>
      <c r="G4863" t="s">
        <v>19</v>
      </c>
      <c r="H4863">
        <v>7</v>
      </c>
      <c r="I4863" s="17">
        <v>112068</v>
      </c>
      <c r="J4863" s="17">
        <v>0</v>
      </c>
      <c r="K4863" s="17">
        <v>112068</v>
      </c>
      <c r="L4863" s="17">
        <v>80688.96000000001</v>
      </c>
      <c r="M4863" s="17">
        <v>31379.04</v>
      </c>
      <c r="N4863" s="17">
        <v>48450.6557</v>
      </c>
    </row>
    <row r="4864" spans="1:14">
      <c r="A4864" s="16">
        <v>46103</v>
      </c>
      <c r="B4864" t="s">
        <v>4900</v>
      </c>
      <c r="C4864" t="s">
        <v>22</v>
      </c>
      <c r="D4864" t="s">
        <v>23</v>
      </c>
      <c r="E4864" t="s">
        <v>24</v>
      </c>
      <c r="F4864" t="s">
        <v>3583</v>
      </c>
      <c r="G4864" t="s">
        <v>19</v>
      </c>
      <c r="H4864">
        <v>8</v>
      </c>
      <c r="I4864" s="17">
        <v>846950</v>
      </c>
      <c r="J4864" s="17">
        <v>110103.5</v>
      </c>
      <c r="K4864" s="17">
        <v>736846.5</v>
      </c>
      <c r="L4864" s="17">
        <v>560003.34</v>
      </c>
      <c r="M4864" s="17">
        <v>176843.16</v>
      </c>
      <c r="N4864" s="17">
        <v>169267.764</v>
      </c>
    </row>
    <row r="4865" spans="1:14">
      <c r="A4865" s="16">
        <v>46103</v>
      </c>
      <c r="B4865" t="s">
        <v>4901</v>
      </c>
      <c r="C4865" t="s">
        <v>26</v>
      </c>
      <c r="D4865" t="s">
        <v>27</v>
      </c>
      <c r="E4865" t="s">
        <v>17</v>
      </c>
      <c r="F4865" t="s">
        <v>3583</v>
      </c>
      <c r="G4865" t="s">
        <v>19</v>
      </c>
      <c r="H4865">
        <v>12</v>
      </c>
      <c r="I4865" s="17">
        <v>797348</v>
      </c>
      <c r="J4865" s="17">
        <v>23920.44</v>
      </c>
      <c r="K4865" s="17">
        <v>773427.5600000001</v>
      </c>
      <c r="L4865" s="17">
        <v>541399.29</v>
      </c>
      <c r="M4865" s="17">
        <v>232028.27</v>
      </c>
      <c r="N4865" s="17">
        <v>77698.887</v>
      </c>
    </row>
    <row r="4866" spans="1:14">
      <c r="A4866" s="16">
        <v>46103</v>
      </c>
      <c r="B4866" t="s">
        <v>4902</v>
      </c>
      <c r="C4866" t="s">
        <v>43</v>
      </c>
      <c r="D4866" t="s">
        <v>44</v>
      </c>
      <c r="E4866" t="s">
        <v>31</v>
      </c>
      <c r="F4866" t="s">
        <v>3583</v>
      </c>
      <c r="G4866" t="s">
        <v>19</v>
      </c>
      <c r="H4866">
        <v>11</v>
      </c>
      <c r="I4866" s="17">
        <v>798789</v>
      </c>
      <c r="J4866" s="17">
        <v>0</v>
      </c>
      <c r="K4866" s="17">
        <v>798789</v>
      </c>
      <c r="L4866" s="17">
        <v>495249.18</v>
      </c>
      <c r="M4866" s="17">
        <v>303539.82</v>
      </c>
      <c r="N4866" s="17">
        <v>86680.49890000001</v>
      </c>
    </row>
    <row r="4867" spans="1:14">
      <c r="A4867" s="16">
        <v>46103</v>
      </c>
      <c r="B4867" t="s">
        <v>4903</v>
      </c>
      <c r="C4867" t="s">
        <v>26</v>
      </c>
      <c r="D4867" t="s">
        <v>27</v>
      </c>
      <c r="E4867" t="s">
        <v>17</v>
      </c>
      <c r="F4867" t="s">
        <v>3583</v>
      </c>
      <c r="G4867" t="s">
        <v>19</v>
      </c>
      <c r="H4867">
        <v>12</v>
      </c>
      <c r="I4867" s="17">
        <v>540669</v>
      </c>
      <c r="J4867" s="17">
        <v>70286.97</v>
      </c>
      <c r="K4867" s="17">
        <v>470382.03</v>
      </c>
      <c r="L4867" s="17">
        <v>329267.42</v>
      </c>
      <c r="M4867" s="17">
        <v>141114.61</v>
      </c>
      <c r="N4867" s="17">
        <v>77698.887</v>
      </c>
    </row>
    <row r="4868" spans="1:14">
      <c r="A4868" s="16">
        <v>46103</v>
      </c>
      <c r="B4868" t="s">
        <v>4904</v>
      </c>
      <c r="C4868" t="s">
        <v>43</v>
      </c>
      <c r="D4868" t="s">
        <v>44</v>
      </c>
      <c r="E4868" t="s">
        <v>31</v>
      </c>
      <c r="F4868" t="s">
        <v>3583</v>
      </c>
      <c r="G4868" t="s">
        <v>19</v>
      </c>
      <c r="H4868">
        <v>3</v>
      </c>
      <c r="I4868" s="17">
        <v>693771</v>
      </c>
      <c r="J4868" s="17">
        <v>34688.55</v>
      </c>
      <c r="K4868" s="17">
        <v>659082.45</v>
      </c>
      <c r="L4868" s="17">
        <v>408631.12</v>
      </c>
      <c r="M4868" s="17">
        <v>250451.33</v>
      </c>
      <c r="N4868" s="17">
        <v>86680.49890000001</v>
      </c>
    </row>
    <row r="4869" spans="1:14">
      <c r="A4869" s="16">
        <v>46103</v>
      </c>
      <c r="B4869" t="s">
        <v>4905</v>
      </c>
      <c r="C4869" t="s">
        <v>33</v>
      </c>
      <c r="D4869" t="s">
        <v>34</v>
      </c>
      <c r="E4869" t="s">
        <v>35</v>
      </c>
      <c r="F4869" t="s">
        <v>3583</v>
      </c>
      <c r="G4869" t="s">
        <v>19</v>
      </c>
      <c r="H4869">
        <v>10</v>
      </c>
      <c r="I4869" s="17">
        <v>353729</v>
      </c>
      <c r="J4869" s="17">
        <v>21223.74</v>
      </c>
      <c r="K4869" s="17">
        <v>332505.26</v>
      </c>
      <c r="L4869" s="17">
        <v>239403.79</v>
      </c>
      <c r="M4869" s="17">
        <v>93101.47</v>
      </c>
      <c r="N4869" s="17">
        <v>48450.6557</v>
      </c>
    </row>
    <row r="4870" spans="1:14">
      <c r="A4870" s="16">
        <v>46103</v>
      </c>
      <c r="B4870" t="s">
        <v>4906</v>
      </c>
      <c r="C4870" t="s">
        <v>15</v>
      </c>
      <c r="D4870" t="s">
        <v>16</v>
      </c>
      <c r="E4870" t="s">
        <v>17</v>
      </c>
      <c r="F4870" t="s">
        <v>3583</v>
      </c>
      <c r="G4870" t="s">
        <v>19</v>
      </c>
      <c r="H4870">
        <v>8</v>
      </c>
      <c r="I4870" s="17">
        <v>135274</v>
      </c>
      <c r="J4870" s="17">
        <v>20291.1</v>
      </c>
      <c r="K4870" s="17">
        <v>114982.9</v>
      </c>
      <c r="L4870" s="17">
        <v>80488.03</v>
      </c>
      <c r="M4870" s="17">
        <v>34494.87</v>
      </c>
      <c r="N4870" s="17">
        <v>77698.887</v>
      </c>
    </row>
    <row r="4871" spans="1:14">
      <c r="A4871" s="16">
        <v>46103</v>
      </c>
      <c r="B4871" t="s">
        <v>4907</v>
      </c>
      <c r="C4871" t="s">
        <v>22</v>
      </c>
      <c r="D4871" t="s">
        <v>23</v>
      </c>
      <c r="E4871" t="s">
        <v>24</v>
      </c>
      <c r="F4871" t="s">
        <v>3583</v>
      </c>
      <c r="G4871" t="s">
        <v>19</v>
      </c>
      <c r="H4871">
        <v>6</v>
      </c>
      <c r="I4871" s="17">
        <v>367909</v>
      </c>
      <c r="J4871" s="17">
        <v>18395.45</v>
      </c>
      <c r="K4871" s="17">
        <v>349513.55</v>
      </c>
      <c r="L4871" s="17">
        <v>265630.3</v>
      </c>
      <c r="M4871" s="17">
        <v>83883.25</v>
      </c>
      <c r="N4871" s="17">
        <v>169267.764</v>
      </c>
    </row>
    <row r="4872" spans="1:14">
      <c r="A4872" s="16">
        <v>46103</v>
      </c>
      <c r="B4872" t="s">
        <v>4908</v>
      </c>
      <c r="C4872" t="s">
        <v>47</v>
      </c>
      <c r="D4872" t="s">
        <v>48</v>
      </c>
      <c r="E4872" t="s">
        <v>35</v>
      </c>
      <c r="F4872" t="s">
        <v>3583</v>
      </c>
      <c r="G4872" t="s">
        <v>19</v>
      </c>
      <c r="H4872">
        <v>2</v>
      </c>
      <c r="I4872" s="17">
        <v>256834</v>
      </c>
      <c r="J4872" s="17">
        <v>15410.04</v>
      </c>
      <c r="K4872" s="17">
        <v>241423.96</v>
      </c>
      <c r="L4872" s="17">
        <v>173825.25</v>
      </c>
      <c r="M4872" s="17">
        <v>67598.71000000001</v>
      </c>
      <c r="N4872" s="17">
        <v>48450.6557</v>
      </c>
    </row>
    <row r="4873" spans="1:14">
      <c r="A4873" s="16">
        <v>46103</v>
      </c>
      <c r="B4873" t="s">
        <v>4909</v>
      </c>
      <c r="C4873" t="s">
        <v>26</v>
      </c>
      <c r="D4873" t="s">
        <v>27</v>
      </c>
      <c r="E4873" t="s">
        <v>17</v>
      </c>
      <c r="F4873" t="s">
        <v>3583</v>
      </c>
      <c r="G4873" t="s">
        <v>19</v>
      </c>
      <c r="H4873">
        <v>5</v>
      </c>
      <c r="I4873" s="17">
        <v>606478</v>
      </c>
      <c r="J4873" s="17">
        <v>54583.02</v>
      </c>
      <c r="K4873" s="17">
        <v>551894.98</v>
      </c>
      <c r="L4873" s="17">
        <v>386326.49</v>
      </c>
      <c r="M4873" s="17">
        <v>165568.49</v>
      </c>
      <c r="N4873" s="17">
        <v>77698.887</v>
      </c>
    </row>
    <row r="4874" spans="1:14">
      <c r="A4874" s="16">
        <v>46103</v>
      </c>
      <c r="B4874" t="s">
        <v>4910</v>
      </c>
      <c r="C4874" t="s">
        <v>47</v>
      </c>
      <c r="D4874" t="s">
        <v>48</v>
      </c>
      <c r="E4874" t="s">
        <v>35</v>
      </c>
      <c r="F4874" t="s">
        <v>3583</v>
      </c>
      <c r="G4874" t="s">
        <v>19</v>
      </c>
      <c r="H4874">
        <v>5</v>
      </c>
      <c r="I4874" s="17">
        <v>655859</v>
      </c>
      <c r="J4874" s="17">
        <v>65585.89999999999</v>
      </c>
      <c r="K4874" s="17">
        <v>590273.1</v>
      </c>
      <c r="L4874" s="17">
        <v>424996.63</v>
      </c>
      <c r="M4874" s="17">
        <v>165276.47</v>
      </c>
      <c r="N4874" s="17">
        <v>48450.6557</v>
      </c>
    </row>
    <row r="4875" spans="1:14">
      <c r="A4875" s="16">
        <v>46103</v>
      </c>
      <c r="B4875" t="s">
        <v>4911</v>
      </c>
      <c r="C4875" t="s">
        <v>43</v>
      </c>
      <c r="D4875" t="s">
        <v>44</v>
      </c>
      <c r="E4875" t="s">
        <v>31</v>
      </c>
      <c r="F4875" t="s">
        <v>3583</v>
      </c>
      <c r="G4875" t="s">
        <v>19</v>
      </c>
      <c r="H4875">
        <v>4</v>
      </c>
      <c r="I4875" s="17">
        <v>200939</v>
      </c>
      <c r="J4875" s="17">
        <v>22103.29</v>
      </c>
      <c r="K4875" s="17">
        <v>178835.71</v>
      </c>
      <c r="L4875" s="17">
        <v>110878.14</v>
      </c>
      <c r="M4875" s="17">
        <v>67957.57000000001</v>
      </c>
      <c r="N4875" s="17">
        <v>86680.49890000001</v>
      </c>
    </row>
    <row r="4876" spans="1:14">
      <c r="A4876" s="16">
        <v>46103</v>
      </c>
      <c r="B4876" t="s">
        <v>4912</v>
      </c>
      <c r="C4876" t="s">
        <v>33</v>
      </c>
      <c r="D4876" t="s">
        <v>34</v>
      </c>
      <c r="E4876" t="s">
        <v>35</v>
      </c>
      <c r="F4876" t="s">
        <v>3583</v>
      </c>
      <c r="G4876" t="s">
        <v>19</v>
      </c>
      <c r="H4876">
        <v>6</v>
      </c>
      <c r="I4876" s="17">
        <v>516704</v>
      </c>
      <c r="J4876" s="17">
        <v>0</v>
      </c>
      <c r="K4876" s="17">
        <v>516704</v>
      </c>
      <c r="L4876" s="17">
        <v>372026.88</v>
      </c>
      <c r="M4876" s="17">
        <v>144677.12</v>
      </c>
      <c r="N4876" s="17">
        <v>48450.6557</v>
      </c>
    </row>
    <row r="4877" spans="1:14">
      <c r="A4877" s="16">
        <v>46103</v>
      </c>
      <c r="B4877" t="s">
        <v>4913</v>
      </c>
      <c r="C4877" t="s">
        <v>29</v>
      </c>
      <c r="D4877" t="s">
        <v>30</v>
      </c>
      <c r="E4877" t="s">
        <v>31</v>
      </c>
      <c r="F4877" t="s">
        <v>3583</v>
      </c>
      <c r="G4877" t="s">
        <v>19</v>
      </c>
      <c r="H4877">
        <v>11</v>
      </c>
      <c r="I4877" s="17">
        <v>456475</v>
      </c>
      <c r="J4877" s="17">
        <v>59341.75</v>
      </c>
      <c r="K4877" s="17">
        <v>397133.25</v>
      </c>
      <c r="L4877" s="17">
        <v>246222.62</v>
      </c>
      <c r="M4877" s="17">
        <v>150910.63</v>
      </c>
      <c r="N4877" s="17">
        <v>86680.49890000001</v>
      </c>
    </row>
    <row r="4878" spans="1:14">
      <c r="A4878" s="16">
        <v>46103</v>
      </c>
      <c r="B4878" t="s">
        <v>4914</v>
      </c>
      <c r="C4878" t="s">
        <v>26</v>
      </c>
      <c r="D4878" t="s">
        <v>27</v>
      </c>
      <c r="E4878" t="s">
        <v>17</v>
      </c>
      <c r="F4878" t="s">
        <v>3583</v>
      </c>
      <c r="G4878" t="s">
        <v>19</v>
      </c>
      <c r="H4878">
        <v>1</v>
      </c>
      <c r="I4878" s="17">
        <v>221276</v>
      </c>
      <c r="J4878" s="17">
        <v>30978.64</v>
      </c>
      <c r="K4878" s="17">
        <v>190297.36</v>
      </c>
      <c r="L4878" s="17">
        <v>133208.15</v>
      </c>
      <c r="M4878" s="17">
        <v>57089.21</v>
      </c>
      <c r="N4878" s="17">
        <v>77698.887</v>
      </c>
    </row>
    <row r="4879" spans="1:14">
      <c r="A4879" s="16">
        <v>46103</v>
      </c>
      <c r="B4879" t="s">
        <v>4915</v>
      </c>
      <c r="C4879" t="s">
        <v>22</v>
      </c>
      <c r="D4879" t="s">
        <v>23</v>
      </c>
      <c r="E4879" t="s">
        <v>24</v>
      </c>
      <c r="F4879" t="s">
        <v>3583</v>
      </c>
      <c r="G4879" t="s">
        <v>19</v>
      </c>
      <c r="H4879">
        <v>12</v>
      </c>
      <c r="I4879" s="17">
        <v>631822</v>
      </c>
      <c r="J4879" s="17">
        <v>56863.98</v>
      </c>
      <c r="K4879" s="17">
        <v>574958.02</v>
      </c>
      <c r="L4879" s="17">
        <v>436968.1</v>
      </c>
      <c r="M4879" s="17">
        <v>137989.92</v>
      </c>
      <c r="N4879" s="17">
        <v>169267.764</v>
      </c>
    </row>
    <row r="4880" spans="1:14">
      <c r="A4880" s="16">
        <v>46103</v>
      </c>
      <c r="B4880" t="s">
        <v>4916</v>
      </c>
      <c r="C4880" t="s">
        <v>22</v>
      </c>
      <c r="D4880" t="s">
        <v>23</v>
      </c>
      <c r="E4880" t="s">
        <v>24</v>
      </c>
      <c r="F4880" t="s">
        <v>3583</v>
      </c>
      <c r="G4880" t="s">
        <v>19</v>
      </c>
      <c r="H4880">
        <v>1</v>
      </c>
      <c r="I4880" s="17">
        <v>150489</v>
      </c>
      <c r="J4880" s="17">
        <v>4514.67</v>
      </c>
      <c r="K4880" s="17">
        <v>145974.33</v>
      </c>
      <c r="L4880" s="17">
        <v>110940.49</v>
      </c>
      <c r="M4880" s="17">
        <v>35033.84</v>
      </c>
      <c r="N4880" s="17">
        <v>169267.764</v>
      </c>
    </row>
    <row r="4881" spans="1:14">
      <c r="A4881" s="16">
        <v>46103</v>
      </c>
      <c r="B4881" t="s">
        <v>4917</v>
      </c>
      <c r="C4881" t="s">
        <v>43</v>
      </c>
      <c r="D4881" t="s">
        <v>44</v>
      </c>
      <c r="E4881" t="s">
        <v>31</v>
      </c>
      <c r="F4881" t="s">
        <v>3583</v>
      </c>
      <c r="G4881" t="s">
        <v>19</v>
      </c>
      <c r="H4881">
        <v>12</v>
      </c>
      <c r="I4881" s="17">
        <v>434173</v>
      </c>
      <c r="J4881" s="17">
        <v>0</v>
      </c>
      <c r="K4881" s="17">
        <v>434173</v>
      </c>
      <c r="L4881" s="17">
        <v>269187.26</v>
      </c>
      <c r="M4881" s="17">
        <v>164985.74</v>
      </c>
      <c r="N4881" s="17">
        <v>86680.49890000001</v>
      </c>
    </row>
    <row r="4882" spans="1:14">
      <c r="A4882" s="16">
        <v>46103</v>
      </c>
      <c r="B4882" t="s">
        <v>4918</v>
      </c>
      <c r="C4882" t="s">
        <v>47</v>
      </c>
      <c r="D4882" t="s">
        <v>48</v>
      </c>
      <c r="E4882" t="s">
        <v>35</v>
      </c>
      <c r="F4882" t="s">
        <v>3583</v>
      </c>
      <c r="G4882" t="s">
        <v>19</v>
      </c>
      <c r="H4882">
        <v>3</v>
      </c>
      <c r="I4882" s="17">
        <v>312829</v>
      </c>
      <c r="J4882" s="17">
        <v>0</v>
      </c>
      <c r="K4882" s="17">
        <v>312829</v>
      </c>
      <c r="L4882" s="17">
        <v>225236.88</v>
      </c>
      <c r="M4882" s="17">
        <v>87592.12</v>
      </c>
      <c r="N4882" s="17">
        <v>48450.6557</v>
      </c>
    </row>
    <row r="4883" spans="1:14">
      <c r="A4883" s="16">
        <v>46104</v>
      </c>
      <c r="B4883" t="s">
        <v>4919</v>
      </c>
      <c r="C4883" t="s">
        <v>29</v>
      </c>
      <c r="D4883" t="s">
        <v>30</v>
      </c>
      <c r="E4883" t="s">
        <v>31</v>
      </c>
      <c r="F4883" t="s">
        <v>3583</v>
      </c>
      <c r="G4883" t="s">
        <v>19</v>
      </c>
      <c r="H4883">
        <v>8</v>
      </c>
      <c r="I4883" s="17">
        <v>599816</v>
      </c>
      <c r="J4883" s="17">
        <v>53983.44</v>
      </c>
      <c r="K4883" s="17">
        <v>545832.5600000001</v>
      </c>
      <c r="L4883" s="17">
        <v>338416.19</v>
      </c>
      <c r="M4883" s="17">
        <v>207416.37</v>
      </c>
      <c r="N4883" s="17">
        <v>86680.49890000001</v>
      </c>
    </row>
    <row r="4884" spans="1:14">
      <c r="A4884" s="16">
        <v>46104</v>
      </c>
      <c r="B4884" t="s">
        <v>4920</v>
      </c>
      <c r="C4884" t="s">
        <v>15</v>
      </c>
      <c r="D4884" t="s">
        <v>16</v>
      </c>
      <c r="E4884" t="s">
        <v>17</v>
      </c>
      <c r="F4884" t="s">
        <v>3583</v>
      </c>
      <c r="G4884" t="s">
        <v>19</v>
      </c>
      <c r="H4884">
        <v>10</v>
      </c>
      <c r="I4884" s="17">
        <v>756346</v>
      </c>
      <c r="J4884" s="17">
        <v>75634.60000000001</v>
      </c>
      <c r="K4884" s="17">
        <v>680711.4</v>
      </c>
      <c r="L4884" s="17">
        <v>476497.98</v>
      </c>
      <c r="M4884" s="17">
        <v>204213.42</v>
      </c>
      <c r="N4884" s="17">
        <v>77698.887</v>
      </c>
    </row>
    <row r="4885" spans="1:14">
      <c r="A4885" s="16">
        <v>46104</v>
      </c>
      <c r="B4885" t="s">
        <v>4921</v>
      </c>
      <c r="C4885" t="s">
        <v>43</v>
      </c>
      <c r="D4885" t="s">
        <v>44</v>
      </c>
      <c r="E4885" t="s">
        <v>31</v>
      </c>
      <c r="F4885" t="s">
        <v>3583</v>
      </c>
      <c r="G4885" t="s">
        <v>19</v>
      </c>
      <c r="H4885">
        <v>12</v>
      </c>
      <c r="I4885" s="17">
        <v>664677</v>
      </c>
      <c r="J4885" s="17">
        <v>99701.55</v>
      </c>
      <c r="K4885" s="17">
        <v>564975.45</v>
      </c>
      <c r="L4885" s="17">
        <v>350284.78</v>
      </c>
      <c r="M4885" s="17">
        <v>214690.67</v>
      </c>
      <c r="N4885" s="17">
        <v>86680.49890000001</v>
      </c>
    </row>
    <row r="4886" spans="1:14">
      <c r="A4886" s="16">
        <v>46104</v>
      </c>
      <c r="B4886" t="s">
        <v>4922</v>
      </c>
      <c r="C4886" t="s">
        <v>47</v>
      </c>
      <c r="D4886" t="s">
        <v>48</v>
      </c>
      <c r="E4886" t="s">
        <v>35</v>
      </c>
      <c r="F4886" t="s">
        <v>3583</v>
      </c>
      <c r="G4886" t="s">
        <v>19</v>
      </c>
      <c r="H4886">
        <v>11</v>
      </c>
      <c r="I4886" s="17">
        <v>544555</v>
      </c>
      <c r="J4886" s="17">
        <v>27227.75</v>
      </c>
      <c r="K4886" s="17">
        <v>517327.25</v>
      </c>
      <c r="L4886" s="17">
        <v>372475.62</v>
      </c>
      <c r="M4886" s="17">
        <v>144851.63</v>
      </c>
      <c r="N4886" s="17">
        <v>48450.6557</v>
      </c>
    </row>
    <row r="4887" spans="1:14">
      <c r="A4887" s="16">
        <v>46104</v>
      </c>
      <c r="B4887" t="s">
        <v>4923</v>
      </c>
      <c r="C4887" t="s">
        <v>22</v>
      </c>
      <c r="D4887" t="s">
        <v>23</v>
      </c>
      <c r="E4887" t="s">
        <v>24</v>
      </c>
      <c r="F4887" t="s">
        <v>3583</v>
      </c>
      <c r="G4887" t="s">
        <v>19</v>
      </c>
      <c r="H4887">
        <v>3</v>
      </c>
      <c r="I4887" s="17">
        <v>824860</v>
      </c>
      <c r="J4887" s="17">
        <v>0</v>
      </c>
      <c r="K4887" s="17">
        <v>824860</v>
      </c>
      <c r="L4887" s="17">
        <v>626893.6</v>
      </c>
      <c r="M4887" s="17">
        <v>197966.4</v>
      </c>
      <c r="N4887" s="17">
        <v>169267.764</v>
      </c>
    </row>
    <row r="4888" spans="1:14">
      <c r="A4888" s="16">
        <v>46104</v>
      </c>
      <c r="B4888" t="s">
        <v>4924</v>
      </c>
      <c r="C4888" t="s">
        <v>73</v>
      </c>
      <c r="D4888" t="s">
        <v>74</v>
      </c>
      <c r="E4888" t="s">
        <v>24</v>
      </c>
      <c r="F4888" t="s">
        <v>3583</v>
      </c>
      <c r="G4888" t="s">
        <v>19</v>
      </c>
      <c r="H4888">
        <v>7</v>
      </c>
      <c r="I4888" s="17">
        <v>333586</v>
      </c>
      <c r="J4888" s="17">
        <v>13343.44</v>
      </c>
      <c r="K4888" s="17">
        <v>320242.56</v>
      </c>
      <c r="L4888" s="17">
        <v>243384.35</v>
      </c>
      <c r="M4888" s="17">
        <v>76858.21000000001</v>
      </c>
      <c r="N4888" s="17">
        <v>169267.764</v>
      </c>
    </row>
    <row r="4889" spans="1:14">
      <c r="A4889" s="16">
        <v>46104</v>
      </c>
      <c r="B4889" t="s">
        <v>4925</v>
      </c>
      <c r="C4889" t="s">
        <v>47</v>
      </c>
      <c r="D4889" t="s">
        <v>48</v>
      </c>
      <c r="E4889" t="s">
        <v>35</v>
      </c>
      <c r="F4889" t="s">
        <v>3583</v>
      </c>
      <c r="G4889" t="s">
        <v>19</v>
      </c>
      <c r="H4889">
        <v>4</v>
      </c>
      <c r="I4889" s="17">
        <v>822911</v>
      </c>
      <c r="J4889" s="17">
        <v>49374.66</v>
      </c>
      <c r="K4889" s="17">
        <v>773536.34</v>
      </c>
      <c r="L4889" s="17">
        <v>556946.16</v>
      </c>
      <c r="M4889" s="17">
        <v>216590.18</v>
      </c>
      <c r="N4889" s="17">
        <v>48450.6557</v>
      </c>
    </row>
    <row r="4890" spans="1:14">
      <c r="A4890" s="16">
        <v>46104</v>
      </c>
      <c r="B4890" t="s">
        <v>4926</v>
      </c>
      <c r="C4890" t="s">
        <v>47</v>
      </c>
      <c r="D4890" t="s">
        <v>48</v>
      </c>
      <c r="E4890" t="s">
        <v>35</v>
      </c>
      <c r="F4890" t="s">
        <v>3583</v>
      </c>
      <c r="G4890" t="s">
        <v>19</v>
      </c>
      <c r="H4890">
        <v>10</v>
      </c>
      <c r="I4890" s="17">
        <v>290128</v>
      </c>
      <c r="J4890" s="17">
        <v>5802.56</v>
      </c>
      <c r="K4890" s="17">
        <v>284325.44</v>
      </c>
      <c r="L4890" s="17">
        <v>204714.32</v>
      </c>
      <c r="M4890" s="17">
        <v>79611.12</v>
      </c>
      <c r="N4890" s="17">
        <v>48450.6557</v>
      </c>
    </row>
    <row r="4891" spans="1:14">
      <c r="A4891" s="16">
        <v>46104</v>
      </c>
      <c r="B4891" t="s">
        <v>4927</v>
      </c>
      <c r="C4891" t="s">
        <v>15</v>
      </c>
      <c r="D4891" t="s">
        <v>16</v>
      </c>
      <c r="E4891" t="s">
        <v>17</v>
      </c>
      <c r="F4891" t="s">
        <v>3583</v>
      </c>
      <c r="G4891" t="s">
        <v>19</v>
      </c>
      <c r="H4891">
        <v>6</v>
      </c>
      <c r="I4891" s="17">
        <v>157389</v>
      </c>
      <c r="J4891" s="17">
        <v>17312.79</v>
      </c>
      <c r="K4891" s="17">
        <v>140076.21</v>
      </c>
      <c r="L4891" s="17">
        <v>98053.35000000001</v>
      </c>
      <c r="M4891" s="17">
        <v>42022.86</v>
      </c>
      <c r="N4891" s="17">
        <v>77698.887</v>
      </c>
    </row>
    <row r="4892" spans="1:14">
      <c r="A4892" s="16">
        <v>46104</v>
      </c>
      <c r="B4892" t="s">
        <v>4928</v>
      </c>
      <c r="C4892" t="s">
        <v>15</v>
      </c>
      <c r="D4892" t="s">
        <v>16</v>
      </c>
      <c r="E4892" t="s">
        <v>17</v>
      </c>
      <c r="F4892" t="s">
        <v>3583</v>
      </c>
      <c r="G4892" t="s">
        <v>19</v>
      </c>
      <c r="H4892">
        <v>5</v>
      </c>
      <c r="I4892" s="17">
        <v>717050</v>
      </c>
      <c r="J4892" s="17">
        <v>35852.5</v>
      </c>
      <c r="K4892" s="17">
        <v>681197.5</v>
      </c>
      <c r="L4892" s="17">
        <v>476838.25</v>
      </c>
      <c r="M4892" s="17">
        <v>204359.25</v>
      </c>
      <c r="N4892" s="17">
        <v>77698.887</v>
      </c>
    </row>
    <row r="4893" spans="1:14">
      <c r="A4893" s="16">
        <v>46104</v>
      </c>
      <c r="B4893" t="s">
        <v>4929</v>
      </c>
      <c r="C4893" t="s">
        <v>33</v>
      </c>
      <c r="D4893" t="s">
        <v>34</v>
      </c>
      <c r="E4893" t="s">
        <v>35</v>
      </c>
      <c r="F4893" t="s">
        <v>3583</v>
      </c>
      <c r="G4893" t="s">
        <v>19</v>
      </c>
      <c r="H4893">
        <v>8</v>
      </c>
      <c r="I4893" s="17">
        <v>756060</v>
      </c>
      <c r="J4893" s="17">
        <v>60484.8</v>
      </c>
      <c r="K4893" s="17">
        <v>695575.2</v>
      </c>
      <c r="L4893" s="17">
        <v>500814.14</v>
      </c>
      <c r="M4893" s="17">
        <v>194761.06</v>
      </c>
      <c r="N4893" s="17">
        <v>48450.6557</v>
      </c>
    </row>
    <row r="4894" spans="1:14">
      <c r="A4894" s="16">
        <v>46104</v>
      </c>
      <c r="B4894" t="s">
        <v>4930</v>
      </c>
      <c r="C4894" t="s">
        <v>29</v>
      </c>
      <c r="D4894" t="s">
        <v>30</v>
      </c>
      <c r="E4894" t="s">
        <v>31</v>
      </c>
      <c r="F4894" t="s">
        <v>3583</v>
      </c>
      <c r="G4894" t="s">
        <v>19</v>
      </c>
      <c r="H4894">
        <v>6</v>
      </c>
      <c r="I4894" s="17">
        <v>74448</v>
      </c>
      <c r="J4894" s="17">
        <v>11167.2</v>
      </c>
      <c r="K4894" s="17">
        <v>63280.8</v>
      </c>
      <c r="L4894" s="17">
        <v>39234.1</v>
      </c>
      <c r="M4894" s="17">
        <v>24046.7</v>
      </c>
      <c r="N4894" s="17">
        <v>86680.49890000001</v>
      </c>
    </row>
    <row r="4895" spans="1:14">
      <c r="A4895" s="16">
        <v>46104</v>
      </c>
      <c r="B4895" t="s">
        <v>4931</v>
      </c>
      <c r="C4895" t="s">
        <v>29</v>
      </c>
      <c r="D4895" t="s">
        <v>30</v>
      </c>
      <c r="E4895" t="s">
        <v>31</v>
      </c>
      <c r="F4895" t="s">
        <v>3583</v>
      </c>
      <c r="G4895" t="s">
        <v>19</v>
      </c>
      <c r="H4895">
        <v>9</v>
      </c>
      <c r="I4895" s="17">
        <v>294282</v>
      </c>
      <c r="J4895" s="17">
        <v>11771.28</v>
      </c>
      <c r="K4895" s="17">
        <v>282510.72</v>
      </c>
      <c r="L4895" s="17">
        <v>175156.65</v>
      </c>
      <c r="M4895" s="17">
        <v>107354.07</v>
      </c>
      <c r="N4895" s="17">
        <v>86680.49890000001</v>
      </c>
    </row>
    <row r="4896" spans="1:14">
      <c r="A4896" s="16">
        <v>46104</v>
      </c>
      <c r="B4896" t="s">
        <v>4932</v>
      </c>
      <c r="C4896" t="s">
        <v>15</v>
      </c>
      <c r="D4896" t="s">
        <v>16</v>
      </c>
      <c r="E4896" t="s">
        <v>17</v>
      </c>
      <c r="F4896" t="s">
        <v>3583</v>
      </c>
      <c r="G4896" t="s">
        <v>19</v>
      </c>
      <c r="H4896">
        <v>10</v>
      </c>
      <c r="I4896" s="17">
        <v>142773</v>
      </c>
      <c r="J4896" s="17">
        <v>0</v>
      </c>
      <c r="K4896" s="17">
        <v>142773</v>
      </c>
      <c r="L4896" s="17">
        <v>99941.10000000001</v>
      </c>
      <c r="M4896" s="17">
        <v>42831.9</v>
      </c>
      <c r="N4896" s="17">
        <v>77698.887</v>
      </c>
    </row>
    <row r="4897" spans="1:14">
      <c r="A4897" s="16">
        <v>46104</v>
      </c>
      <c r="B4897" t="s">
        <v>4933</v>
      </c>
      <c r="C4897" t="s">
        <v>22</v>
      </c>
      <c r="D4897" t="s">
        <v>23</v>
      </c>
      <c r="E4897" t="s">
        <v>24</v>
      </c>
      <c r="F4897" t="s">
        <v>3583</v>
      </c>
      <c r="G4897" t="s">
        <v>19</v>
      </c>
      <c r="H4897">
        <v>11</v>
      </c>
      <c r="I4897" s="17">
        <v>834495</v>
      </c>
      <c r="J4897" s="17">
        <v>58414.65</v>
      </c>
      <c r="K4897" s="17">
        <v>776080.35</v>
      </c>
      <c r="L4897" s="17">
        <v>589821.0699999999</v>
      </c>
      <c r="M4897" s="17">
        <v>186259.28</v>
      </c>
      <c r="N4897" s="17">
        <v>169267.764</v>
      </c>
    </row>
    <row r="4898" spans="1:14">
      <c r="A4898" s="16">
        <v>46104</v>
      </c>
      <c r="B4898" t="s">
        <v>4934</v>
      </c>
      <c r="C4898" t="s">
        <v>43</v>
      </c>
      <c r="D4898" t="s">
        <v>44</v>
      </c>
      <c r="E4898" t="s">
        <v>31</v>
      </c>
      <c r="F4898" t="s">
        <v>3583</v>
      </c>
      <c r="G4898" t="s">
        <v>19</v>
      </c>
      <c r="H4898">
        <v>7</v>
      </c>
      <c r="I4898" s="17">
        <v>611542</v>
      </c>
      <c r="J4898" s="17">
        <v>0</v>
      </c>
      <c r="K4898" s="17">
        <v>611542</v>
      </c>
      <c r="L4898" s="17">
        <v>379156.04</v>
      </c>
      <c r="M4898" s="17">
        <v>232385.96</v>
      </c>
      <c r="N4898" s="17">
        <v>86680.49890000001</v>
      </c>
    </row>
    <row r="4899" spans="1:14">
      <c r="A4899" s="16">
        <v>46104</v>
      </c>
      <c r="B4899" t="s">
        <v>4935</v>
      </c>
      <c r="C4899" t="s">
        <v>29</v>
      </c>
      <c r="D4899" t="s">
        <v>30</v>
      </c>
      <c r="E4899" t="s">
        <v>31</v>
      </c>
      <c r="F4899" t="s">
        <v>3583</v>
      </c>
      <c r="G4899" t="s">
        <v>19</v>
      </c>
      <c r="H4899">
        <v>10</v>
      </c>
      <c r="I4899" s="17">
        <v>191261</v>
      </c>
      <c r="J4899" s="17">
        <v>0</v>
      </c>
      <c r="K4899" s="17">
        <v>191261</v>
      </c>
      <c r="L4899" s="17">
        <v>118581.82</v>
      </c>
      <c r="M4899" s="17">
        <v>72679.17999999999</v>
      </c>
      <c r="N4899" s="17">
        <v>86680.49890000001</v>
      </c>
    </row>
    <row r="4900" spans="1:14">
      <c r="A4900" s="16">
        <v>46104</v>
      </c>
      <c r="B4900" t="s">
        <v>4936</v>
      </c>
      <c r="C4900" t="s">
        <v>33</v>
      </c>
      <c r="D4900" t="s">
        <v>34</v>
      </c>
      <c r="E4900" t="s">
        <v>35</v>
      </c>
      <c r="F4900" t="s">
        <v>3583</v>
      </c>
      <c r="G4900" t="s">
        <v>19</v>
      </c>
      <c r="H4900">
        <v>3</v>
      </c>
      <c r="I4900" s="17">
        <v>288048</v>
      </c>
      <c r="J4900" s="17">
        <v>0</v>
      </c>
      <c r="K4900" s="17">
        <v>288048</v>
      </c>
      <c r="L4900" s="17">
        <v>207394.56</v>
      </c>
      <c r="M4900" s="17">
        <v>80653.44</v>
      </c>
      <c r="N4900" s="17">
        <v>48450.6557</v>
      </c>
    </row>
    <row r="4901" spans="1:14">
      <c r="A4901" s="16">
        <v>46104</v>
      </c>
      <c r="B4901" t="s">
        <v>4937</v>
      </c>
      <c r="C4901" t="s">
        <v>43</v>
      </c>
      <c r="D4901" t="s">
        <v>44</v>
      </c>
      <c r="E4901" t="s">
        <v>31</v>
      </c>
      <c r="F4901" t="s">
        <v>3583</v>
      </c>
      <c r="G4901" t="s">
        <v>19</v>
      </c>
      <c r="H4901">
        <v>12</v>
      </c>
      <c r="I4901" s="17">
        <v>236183</v>
      </c>
      <c r="J4901" s="17">
        <v>7085.49</v>
      </c>
      <c r="K4901" s="17">
        <v>229097.51</v>
      </c>
      <c r="L4901" s="17">
        <v>142040.46</v>
      </c>
      <c r="M4901" s="17">
        <v>87057.05</v>
      </c>
      <c r="N4901" s="17">
        <v>86680.49890000001</v>
      </c>
    </row>
    <row r="4902" spans="1:14">
      <c r="A4902" s="16">
        <v>46104</v>
      </c>
      <c r="B4902" t="s">
        <v>4938</v>
      </c>
      <c r="C4902" t="s">
        <v>33</v>
      </c>
      <c r="D4902" t="s">
        <v>34</v>
      </c>
      <c r="E4902" t="s">
        <v>35</v>
      </c>
      <c r="F4902" t="s">
        <v>3583</v>
      </c>
      <c r="G4902" t="s">
        <v>19</v>
      </c>
      <c r="H4902">
        <v>4</v>
      </c>
      <c r="I4902" s="17">
        <v>439895</v>
      </c>
      <c r="J4902" s="17">
        <v>61585.3</v>
      </c>
      <c r="K4902" s="17">
        <v>378309.7</v>
      </c>
      <c r="L4902" s="17">
        <v>272382.98</v>
      </c>
      <c r="M4902" s="17">
        <v>105926.72</v>
      </c>
      <c r="N4902" s="17">
        <v>48450.6557</v>
      </c>
    </row>
    <row r="4903" spans="1:14">
      <c r="A4903" s="16">
        <v>46104</v>
      </c>
      <c r="B4903" t="s">
        <v>4939</v>
      </c>
      <c r="C4903" t="s">
        <v>15</v>
      </c>
      <c r="D4903" t="s">
        <v>16</v>
      </c>
      <c r="E4903" t="s">
        <v>17</v>
      </c>
      <c r="F4903" t="s">
        <v>3583</v>
      </c>
      <c r="G4903" t="s">
        <v>19</v>
      </c>
      <c r="H4903">
        <v>11</v>
      </c>
      <c r="I4903" s="17">
        <v>60557</v>
      </c>
      <c r="J4903" s="17">
        <v>0</v>
      </c>
      <c r="K4903" s="17">
        <v>60557</v>
      </c>
      <c r="L4903" s="17">
        <v>42389.9</v>
      </c>
      <c r="M4903" s="17">
        <v>18167.1</v>
      </c>
      <c r="N4903" s="17">
        <v>77698.887</v>
      </c>
    </row>
    <row r="4904" spans="1:14">
      <c r="A4904" s="16">
        <v>46104</v>
      </c>
      <c r="B4904" t="s">
        <v>4940</v>
      </c>
      <c r="C4904" t="s">
        <v>33</v>
      </c>
      <c r="D4904" t="s">
        <v>34</v>
      </c>
      <c r="E4904" t="s">
        <v>35</v>
      </c>
      <c r="F4904" t="s">
        <v>3583</v>
      </c>
      <c r="G4904" t="s">
        <v>19</v>
      </c>
      <c r="H4904">
        <v>1</v>
      </c>
      <c r="I4904" s="17">
        <v>491314</v>
      </c>
      <c r="J4904" s="17">
        <v>24565.7</v>
      </c>
      <c r="K4904" s="17">
        <v>466748.3</v>
      </c>
      <c r="L4904" s="17">
        <v>336058.78</v>
      </c>
      <c r="M4904" s="17">
        <v>130689.52</v>
      </c>
      <c r="N4904" s="17">
        <v>48450.6557</v>
      </c>
    </row>
    <row r="4905" spans="1:14">
      <c r="A4905" s="16">
        <v>46104</v>
      </c>
      <c r="B4905" t="s">
        <v>4941</v>
      </c>
      <c r="C4905" t="s">
        <v>26</v>
      </c>
      <c r="D4905" t="s">
        <v>27</v>
      </c>
      <c r="E4905" t="s">
        <v>17</v>
      </c>
      <c r="F4905" t="s">
        <v>3583</v>
      </c>
      <c r="G4905" t="s">
        <v>19</v>
      </c>
      <c r="H4905">
        <v>6</v>
      </c>
      <c r="I4905" s="17">
        <v>606739</v>
      </c>
      <c r="J4905" s="17">
        <v>18202.17</v>
      </c>
      <c r="K4905" s="17">
        <v>588536.83</v>
      </c>
      <c r="L4905" s="17">
        <v>411975.78</v>
      </c>
      <c r="M4905" s="17">
        <v>176561.05</v>
      </c>
      <c r="N4905" s="17">
        <v>77698.887</v>
      </c>
    </row>
    <row r="4906" spans="1:14">
      <c r="A4906" s="16">
        <v>46104</v>
      </c>
      <c r="B4906" t="s">
        <v>4942</v>
      </c>
      <c r="C4906" t="s">
        <v>73</v>
      </c>
      <c r="D4906" t="s">
        <v>74</v>
      </c>
      <c r="E4906" t="s">
        <v>24</v>
      </c>
      <c r="F4906" t="s">
        <v>3583</v>
      </c>
      <c r="G4906" t="s">
        <v>19</v>
      </c>
      <c r="H4906">
        <v>1</v>
      </c>
      <c r="I4906" s="17">
        <v>519261</v>
      </c>
      <c r="J4906" s="17">
        <v>51926.1</v>
      </c>
      <c r="K4906" s="17">
        <v>467334.9</v>
      </c>
      <c r="L4906" s="17">
        <v>355174.52</v>
      </c>
      <c r="M4906" s="17">
        <v>112160.38</v>
      </c>
      <c r="N4906" s="17">
        <v>169267.764</v>
      </c>
    </row>
    <row r="4907" spans="1:14">
      <c r="A4907" s="16">
        <v>46104</v>
      </c>
      <c r="B4907" t="s">
        <v>4943</v>
      </c>
      <c r="C4907" t="s">
        <v>47</v>
      </c>
      <c r="D4907" t="s">
        <v>48</v>
      </c>
      <c r="E4907" t="s">
        <v>35</v>
      </c>
      <c r="F4907" t="s">
        <v>3583</v>
      </c>
      <c r="G4907" t="s">
        <v>19</v>
      </c>
      <c r="H4907">
        <v>5</v>
      </c>
      <c r="I4907" s="17">
        <v>219818</v>
      </c>
      <c r="J4907" s="17">
        <v>8792.719999999999</v>
      </c>
      <c r="K4907" s="17">
        <v>211025.28</v>
      </c>
      <c r="L4907" s="17">
        <v>151938.2</v>
      </c>
      <c r="M4907" s="17">
        <v>59087.08</v>
      </c>
      <c r="N4907" s="17">
        <v>48450.6557</v>
      </c>
    </row>
    <row r="4908" spans="1:14">
      <c r="A4908" s="16">
        <v>46104</v>
      </c>
      <c r="B4908" t="s">
        <v>4944</v>
      </c>
      <c r="C4908" t="s">
        <v>29</v>
      </c>
      <c r="D4908" t="s">
        <v>30</v>
      </c>
      <c r="E4908" t="s">
        <v>31</v>
      </c>
      <c r="F4908" t="s">
        <v>3583</v>
      </c>
      <c r="G4908" t="s">
        <v>19</v>
      </c>
      <c r="H4908">
        <v>2</v>
      </c>
      <c r="I4908" s="17">
        <v>394250</v>
      </c>
      <c r="J4908" s="17">
        <v>0</v>
      </c>
      <c r="K4908" s="17">
        <v>394250</v>
      </c>
      <c r="L4908" s="17">
        <v>244435</v>
      </c>
      <c r="M4908" s="17">
        <v>149815</v>
      </c>
      <c r="N4908" s="17">
        <v>86680.49890000001</v>
      </c>
    </row>
    <row r="4909" spans="1:14">
      <c r="A4909" s="16">
        <v>46104</v>
      </c>
      <c r="B4909" t="s">
        <v>4945</v>
      </c>
      <c r="C4909" t="s">
        <v>43</v>
      </c>
      <c r="D4909" t="s">
        <v>44</v>
      </c>
      <c r="E4909" t="s">
        <v>31</v>
      </c>
      <c r="F4909" t="s">
        <v>3583</v>
      </c>
      <c r="G4909" t="s">
        <v>19</v>
      </c>
      <c r="H4909">
        <v>7</v>
      </c>
      <c r="I4909" s="17">
        <v>90451</v>
      </c>
      <c r="J4909" s="17">
        <v>3618.04</v>
      </c>
      <c r="K4909" s="17">
        <v>86832.96000000001</v>
      </c>
      <c r="L4909" s="17">
        <v>53836.44</v>
      </c>
      <c r="M4909" s="17">
        <v>32996.52</v>
      </c>
      <c r="N4909" s="17">
        <v>86680.49890000001</v>
      </c>
    </row>
    <row r="4910" spans="1:14">
      <c r="A4910" s="16">
        <v>46104</v>
      </c>
      <c r="B4910" t="s">
        <v>4946</v>
      </c>
      <c r="C4910" t="s">
        <v>73</v>
      </c>
      <c r="D4910" t="s">
        <v>74</v>
      </c>
      <c r="E4910" t="s">
        <v>24</v>
      </c>
      <c r="F4910" t="s">
        <v>3583</v>
      </c>
      <c r="G4910" t="s">
        <v>19</v>
      </c>
      <c r="H4910">
        <v>6</v>
      </c>
      <c r="I4910" s="17">
        <v>212170</v>
      </c>
      <c r="J4910" s="17">
        <v>19095.3</v>
      </c>
      <c r="K4910" s="17">
        <v>193074.7</v>
      </c>
      <c r="L4910" s="17">
        <v>146736.77</v>
      </c>
      <c r="M4910" s="17">
        <v>46337.93</v>
      </c>
      <c r="N4910" s="17">
        <v>169267.764</v>
      </c>
    </row>
    <row r="4911" spans="1:14">
      <c r="A4911" s="16">
        <v>46104</v>
      </c>
      <c r="B4911" t="s">
        <v>4947</v>
      </c>
      <c r="C4911" t="s">
        <v>29</v>
      </c>
      <c r="D4911" t="s">
        <v>30</v>
      </c>
      <c r="E4911" t="s">
        <v>31</v>
      </c>
      <c r="F4911" t="s">
        <v>3583</v>
      </c>
      <c r="G4911" t="s">
        <v>19</v>
      </c>
      <c r="H4911">
        <v>10</v>
      </c>
      <c r="I4911" s="17">
        <v>468901</v>
      </c>
      <c r="J4911" s="17">
        <v>18756.04</v>
      </c>
      <c r="K4911" s="17">
        <v>450144.96</v>
      </c>
      <c r="L4911" s="17">
        <v>279089.88</v>
      </c>
      <c r="M4911" s="17">
        <v>171055.08</v>
      </c>
      <c r="N4911" s="17">
        <v>86680.49890000001</v>
      </c>
    </row>
    <row r="4912" spans="1:14">
      <c r="A4912" s="16">
        <v>46104</v>
      </c>
      <c r="B4912" t="s">
        <v>4948</v>
      </c>
      <c r="C4912" t="s">
        <v>33</v>
      </c>
      <c r="D4912" t="s">
        <v>34</v>
      </c>
      <c r="E4912" t="s">
        <v>35</v>
      </c>
      <c r="F4912" t="s">
        <v>3583</v>
      </c>
      <c r="G4912" t="s">
        <v>19</v>
      </c>
      <c r="H4912">
        <v>10</v>
      </c>
      <c r="I4912" s="17">
        <v>381876</v>
      </c>
      <c r="J4912" s="17">
        <v>0</v>
      </c>
      <c r="K4912" s="17">
        <v>381876</v>
      </c>
      <c r="L4912" s="17">
        <v>274950.72</v>
      </c>
      <c r="M4912" s="17">
        <v>106925.28</v>
      </c>
      <c r="N4912" s="17">
        <v>48450.6557</v>
      </c>
    </row>
    <row r="4913" spans="1:14">
      <c r="A4913" s="16">
        <v>46104</v>
      </c>
      <c r="B4913" t="s">
        <v>4949</v>
      </c>
      <c r="C4913" t="s">
        <v>26</v>
      </c>
      <c r="D4913" t="s">
        <v>27</v>
      </c>
      <c r="E4913" t="s">
        <v>17</v>
      </c>
      <c r="F4913" t="s">
        <v>3583</v>
      </c>
      <c r="G4913" t="s">
        <v>19</v>
      </c>
      <c r="H4913">
        <v>3</v>
      </c>
      <c r="I4913" s="17">
        <v>603711</v>
      </c>
      <c r="J4913" s="17">
        <v>0</v>
      </c>
      <c r="K4913" s="17">
        <v>603711</v>
      </c>
      <c r="L4913" s="17">
        <v>422597.7</v>
      </c>
      <c r="M4913" s="17">
        <v>181113.3</v>
      </c>
      <c r="N4913" s="17">
        <v>77698.887</v>
      </c>
    </row>
    <row r="4914" spans="1:14">
      <c r="A4914" s="16">
        <v>46104</v>
      </c>
      <c r="B4914" t="s">
        <v>4950</v>
      </c>
      <c r="C4914" t="s">
        <v>26</v>
      </c>
      <c r="D4914" t="s">
        <v>27</v>
      </c>
      <c r="E4914" t="s">
        <v>17</v>
      </c>
      <c r="F4914" t="s">
        <v>3583</v>
      </c>
      <c r="G4914" t="s">
        <v>19</v>
      </c>
      <c r="H4914">
        <v>9</v>
      </c>
      <c r="I4914" s="17">
        <v>294741</v>
      </c>
      <c r="J4914" s="17">
        <v>26526.69</v>
      </c>
      <c r="K4914" s="17">
        <v>268214.31</v>
      </c>
      <c r="L4914" s="17">
        <v>187750.02</v>
      </c>
      <c r="M4914" s="17">
        <v>80464.28999999999</v>
      </c>
      <c r="N4914" s="17">
        <v>77698.887</v>
      </c>
    </row>
    <row r="4915" spans="1:14">
      <c r="A4915" s="16">
        <v>46104</v>
      </c>
      <c r="B4915" t="s">
        <v>4951</v>
      </c>
      <c r="C4915" t="s">
        <v>33</v>
      </c>
      <c r="D4915" t="s">
        <v>34</v>
      </c>
      <c r="E4915" t="s">
        <v>35</v>
      </c>
      <c r="F4915" t="s">
        <v>3583</v>
      </c>
      <c r="G4915" t="s">
        <v>19</v>
      </c>
      <c r="H4915">
        <v>9</v>
      </c>
      <c r="I4915" s="17">
        <v>826497</v>
      </c>
      <c r="J4915" s="17">
        <v>16529.94</v>
      </c>
      <c r="K4915" s="17">
        <v>809967.0600000001</v>
      </c>
      <c r="L4915" s="17">
        <v>583176.28</v>
      </c>
      <c r="M4915" s="17">
        <v>226790.78</v>
      </c>
      <c r="N4915" s="17">
        <v>48450.6557</v>
      </c>
    </row>
    <row r="4916" spans="1:14">
      <c r="A4916" s="16">
        <v>46104</v>
      </c>
      <c r="B4916" t="s">
        <v>4952</v>
      </c>
      <c r="C4916" t="s">
        <v>22</v>
      </c>
      <c r="D4916" t="s">
        <v>23</v>
      </c>
      <c r="E4916" t="s">
        <v>24</v>
      </c>
      <c r="F4916" t="s">
        <v>3583</v>
      </c>
      <c r="G4916" t="s">
        <v>19</v>
      </c>
      <c r="H4916">
        <v>12</v>
      </c>
      <c r="I4916" s="17">
        <v>187104</v>
      </c>
      <c r="J4916" s="17">
        <v>0</v>
      </c>
      <c r="K4916" s="17">
        <v>187104</v>
      </c>
      <c r="L4916" s="17">
        <v>142199.04</v>
      </c>
      <c r="M4916" s="17">
        <v>44904.96</v>
      </c>
      <c r="N4916" s="17">
        <v>169267.764</v>
      </c>
    </row>
    <row r="4917" spans="1:14">
      <c r="A4917" s="16">
        <v>46104</v>
      </c>
      <c r="B4917" t="s">
        <v>4953</v>
      </c>
      <c r="C4917" t="s">
        <v>26</v>
      </c>
      <c r="D4917" t="s">
        <v>27</v>
      </c>
      <c r="E4917" t="s">
        <v>17</v>
      </c>
      <c r="F4917" t="s">
        <v>3583</v>
      </c>
      <c r="G4917" t="s">
        <v>19</v>
      </c>
      <c r="H4917">
        <v>2</v>
      </c>
      <c r="I4917" s="17">
        <v>528321</v>
      </c>
      <c r="J4917" s="17">
        <v>0</v>
      </c>
      <c r="K4917" s="17">
        <v>528321</v>
      </c>
      <c r="L4917" s="17">
        <v>369824.7</v>
      </c>
      <c r="M4917" s="17">
        <v>158496.3</v>
      </c>
      <c r="N4917" s="17">
        <v>77698.887</v>
      </c>
    </row>
    <row r="4918" spans="1:14">
      <c r="A4918" s="16">
        <v>46104</v>
      </c>
      <c r="B4918" t="s">
        <v>4954</v>
      </c>
      <c r="C4918" t="s">
        <v>15</v>
      </c>
      <c r="D4918" t="s">
        <v>16</v>
      </c>
      <c r="E4918" t="s">
        <v>17</v>
      </c>
      <c r="F4918" t="s">
        <v>3583</v>
      </c>
      <c r="G4918" t="s">
        <v>19</v>
      </c>
      <c r="H4918">
        <v>7</v>
      </c>
      <c r="I4918" s="17">
        <v>517271</v>
      </c>
      <c r="J4918" s="17">
        <v>0</v>
      </c>
      <c r="K4918" s="17">
        <v>517271</v>
      </c>
      <c r="L4918" s="17">
        <v>362089.7</v>
      </c>
      <c r="M4918" s="17">
        <v>155181.3</v>
      </c>
      <c r="N4918" s="17">
        <v>77698.887</v>
      </c>
    </row>
    <row r="4919" spans="1:14">
      <c r="A4919" s="16">
        <v>46104</v>
      </c>
      <c r="B4919" t="s">
        <v>4955</v>
      </c>
      <c r="C4919" t="s">
        <v>33</v>
      </c>
      <c r="D4919" t="s">
        <v>34</v>
      </c>
      <c r="E4919" t="s">
        <v>35</v>
      </c>
      <c r="F4919" t="s">
        <v>3583</v>
      </c>
      <c r="G4919" t="s">
        <v>19</v>
      </c>
      <c r="H4919">
        <v>12</v>
      </c>
      <c r="I4919" s="17">
        <v>439508</v>
      </c>
      <c r="J4919" s="17">
        <v>39555.72</v>
      </c>
      <c r="K4919" s="17">
        <v>399952.28</v>
      </c>
      <c r="L4919" s="17">
        <v>287965.64</v>
      </c>
      <c r="M4919" s="17">
        <v>111986.64</v>
      </c>
      <c r="N4919" s="17">
        <v>48450.6557</v>
      </c>
    </row>
    <row r="4920" spans="1:14">
      <c r="A4920" s="16">
        <v>46104</v>
      </c>
      <c r="B4920" t="s">
        <v>4956</v>
      </c>
      <c r="C4920" t="s">
        <v>43</v>
      </c>
      <c r="D4920" t="s">
        <v>44</v>
      </c>
      <c r="E4920" t="s">
        <v>31</v>
      </c>
      <c r="F4920" t="s">
        <v>3583</v>
      </c>
      <c r="G4920" t="s">
        <v>19</v>
      </c>
      <c r="H4920">
        <v>12</v>
      </c>
      <c r="I4920" s="17">
        <v>693959</v>
      </c>
      <c r="J4920" s="17">
        <v>0</v>
      </c>
      <c r="K4920" s="17">
        <v>693959</v>
      </c>
      <c r="L4920" s="17">
        <v>430254.58</v>
      </c>
      <c r="M4920" s="17">
        <v>263704.42</v>
      </c>
      <c r="N4920" s="17">
        <v>86680.49890000001</v>
      </c>
    </row>
    <row r="4921" spans="1:14">
      <c r="A4921" s="16">
        <v>46104</v>
      </c>
      <c r="B4921" t="s">
        <v>4957</v>
      </c>
      <c r="C4921" t="s">
        <v>15</v>
      </c>
      <c r="D4921" t="s">
        <v>16</v>
      </c>
      <c r="E4921" t="s">
        <v>17</v>
      </c>
      <c r="F4921" t="s">
        <v>3583</v>
      </c>
      <c r="G4921" t="s">
        <v>19</v>
      </c>
      <c r="H4921">
        <v>3</v>
      </c>
      <c r="I4921" s="17">
        <v>819381</v>
      </c>
      <c r="J4921" s="17">
        <v>90131.91</v>
      </c>
      <c r="K4921" s="17">
        <v>729249.09</v>
      </c>
      <c r="L4921" s="17">
        <v>510474.36</v>
      </c>
      <c r="M4921" s="17">
        <v>218774.73</v>
      </c>
      <c r="N4921" s="17">
        <v>77698.887</v>
      </c>
    </row>
    <row r="4922" spans="1:14">
      <c r="A4922" s="16">
        <v>46104</v>
      </c>
      <c r="B4922" t="s">
        <v>4958</v>
      </c>
      <c r="C4922" t="s">
        <v>15</v>
      </c>
      <c r="D4922" t="s">
        <v>16</v>
      </c>
      <c r="E4922" t="s">
        <v>17</v>
      </c>
      <c r="F4922" t="s">
        <v>3583</v>
      </c>
      <c r="G4922" t="s">
        <v>19</v>
      </c>
      <c r="H4922">
        <v>11</v>
      </c>
      <c r="I4922" s="17">
        <v>402117</v>
      </c>
      <c r="J4922" s="17">
        <v>32169.36</v>
      </c>
      <c r="K4922" s="17">
        <v>369947.64</v>
      </c>
      <c r="L4922" s="17">
        <v>258963.35</v>
      </c>
      <c r="M4922" s="17">
        <v>110984.29</v>
      </c>
      <c r="N4922" s="17">
        <v>77698.887</v>
      </c>
    </row>
    <row r="4923" spans="1:14">
      <c r="A4923" s="16">
        <v>46104</v>
      </c>
      <c r="B4923" t="s">
        <v>4959</v>
      </c>
      <c r="C4923" t="s">
        <v>22</v>
      </c>
      <c r="D4923" t="s">
        <v>23</v>
      </c>
      <c r="E4923" t="s">
        <v>24</v>
      </c>
      <c r="F4923" t="s">
        <v>3583</v>
      </c>
      <c r="G4923" t="s">
        <v>19</v>
      </c>
      <c r="H4923">
        <v>11</v>
      </c>
      <c r="I4923" s="17">
        <v>547278</v>
      </c>
      <c r="J4923" s="17">
        <v>49255.02</v>
      </c>
      <c r="K4923" s="17">
        <v>498022.98</v>
      </c>
      <c r="L4923" s="17">
        <v>378497.46</v>
      </c>
      <c r="M4923" s="17">
        <v>119525.52</v>
      </c>
      <c r="N4923" s="17">
        <v>169267.764</v>
      </c>
    </row>
    <row r="4924" spans="1:14">
      <c r="A4924" s="16">
        <v>46104</v>
      </c>
      <c r="B4924" t="s">
        <v>4960</v>
      </c>
      <c r="C4924" t="s">
        <v>26</v>
      </c>
      <c r="D4924" t="s">
        <v>27</v>
      </c>
      <c r="E4924" t="s">
        <v>17</v>
      </c>
      <c r="F4924" t="s">
        <v>3583</v>
      </c>
      <c r="G4924" t="s">
        <v>19</v>
      </c>
      <c r="H4924">
        <v>7</v>
      </c>
      <c r="I4924" s="17">
        <v>537562</v>
      </c>
      <c r="J4924" s="17">
        <v>10751.24</v>
      </c>
      <c r="K4924" s="17">
        <v>526810.76</v>
      </c>
      <c r="L4924" s="17">
        <v>368767.53</v>
      </c>
      <c r="M4924" s="17">
        <v>158043.23</v>
      </c>
      <c r="N4924" s="17">
        <v>77698.887</v>
      </c>
    </row>
    <row r="4925" spans="1:14">
      <c r="A4925" s="16">
        <v>46104</v>
      </c>
      <c r="B4925" t="s">
        <v>4961</v>
      </c>
      <c r="C4925" t="s">
        <v>22</v>
      </c>
      <c r="D4925" t="s">
        <v>23</v>
      </c>
      <c r="E4925" t="s">
        <v>24</v>
      </c>
      <c r="F4925" t="s">
        <v>3583</v>
      </c>
      <c r="G4925" t="s">
        <v>19</v>
      </c>
      <c r="H4925">
        <v>11</v>
      </c>
      <c r="I4925" s="17">
        <v>769019</v>
      </c>
      <c r="J4925" s="17">
        <v>99972.47</v>
      </c>
      <c r="K4925" s="17">
        <v>669046.53</v>
      </c>
      <c r="L4925" s="17">
        <v>508475.36</v>
      </c>
      <c r="M4925" s="17">
        <v>160571.17</v>
      </c>
      <c r="N4925" s="17">
        <v>169267.764</v>
      </c>
    </row>
    <row r="4926" spans="1:14">
      <c r="A4926" s="16">
        <v>46104</v>
      </c>
      <c r="B4926" t="s">
        <v>4962</v>
      </c>
      <c r="C4926" t="s">
        <v>22</v>
      </c>
      <c r="D4926" t="s">
        <v>23</v>
      </c>
      <c r="E4926" t="s">
        <v>24</v>
      </c>
      <c r="F4926" t="s">
        <v>3583</v>
      </c>
      <c r="G4926" t="s">
        <v>19</v>
      </c>
      <c r="H4926">
        <v>11</v>
      </c>
      <c r="I4926" s="17">
        <v>780037</v>
      </c>
      <c r="J4926" s="17">
        <v>46802.22</v>
      </c>
      <c r="K4926" s="17">
        <v>733234.78</v>
      </c>
      <c r="L4926" s="17">
        <v>557258.4300000001</v>
      </c>
      <c r="M4926" s="17">
        <v>175976.35</v>
      </c>
      <c r="N4926" s="17">
        <v>169267.764</v>
      </c>
    </row>
    <row r="4927" spans="1:14">
      <c r="A4927" s="16">
        <v>46104</v>
      </c>
      <c r="B4927" t="s">
        <v>4963</v>
      </c>
      <c r="C4927" t="s">
        <v>22</v>
      </c>
      <c r="D4927" t="s">
        <v>23</v>
      </c>
      <c r="E4927" t="s">
        <v>24</v>
      </c>
      <c r="F4927" t="s">
        <v>3583</v>
      </c>
      <c r="G4927" t="s">
        <v>19</v>
      </c>
      <c r="H4927">
        <v>9</v>
      </c>
      <c r="I4927" s="17">
        <v>575645</v>
      </c>
      <c r="J4927" s="17">
        <v>46051.6</v>
      </c>
      <c r="K4927" s="17">
        <v>529593.4</v>
      </c>
      <c r="L4927" s="17">
        <v>402490.98</v>
      </c>
      <c r="M4927" s="17">
        <v>127102.42</v>
      </c>
      <c r="N4927" s="17">
        <v>169267.764</v>
      </c>
    </row>
    <row r="4928" spans="1:14">
      <c r="A4928" s="16">
        <v>46104</v>
      </c>
      <c r="B4928" t="s">
        <v>4964</v>
      </c>
      <c r="C4928" t="s">
        <v>73</v>
      </c>
      <c r="D4928" t="s">
        <v>74</v>
      </c>
      <c r="E4928" t="s">
        <v>24</v>
      </c>
      <c r="F4928" t="s">
        <v>3583</v>
      </c>
      <c r="G4928" t="s">
        <v>19</v>
      </c>
      <c r="H4928">
        <v>11</v>
      </c>
      <c r="I4928" s="17">
        <v>706286</v>
      </c>
      <c r="J4928" s="17">
        <v>91817.17999999999</v>
      </c>
      <c r="K4928" s="17">
        <v>614468.8199999999</v>
      </c>
      <c r="L4928" s="17">
        <v>466996.3</v>
      </c>
      <c r="M4928" s="17">
        <v>147472.52</v>
      </c>
      <c r="N4928" s="17">
        <v>169267.764</v>
      </c>
    </row>
    <row r="4929" spans="1:14">
      <c r="A4929" s="16">
        <v>46104</v>
      </c>
      <c r="B4929" t="s">
        <v>4965</v>
      </c>
      <c r="C4929" t="s">
        <v>33</v>
      </c>
      <c r="D4929" t="s">
        <v>34</v>
      </c>
      <c r="E4929" t="s">
        <v>35</v>
      </c>
      <c r="F4929" t="s">
        <v>3583</v>
      </c>
      <c r="G4929" t="s">
        <v>19</v>
      </c>
      <c r="H4929">
        <v>10</v>
      </c>
      <c r="I4929" s="17">
        <v>174147</v>
      </c>
      <c r="J4929" s="17">
        <v>12190.29</v>
      </c>
      <c r="K4929" s="17">
        <v>161956.71</v>
      </c>
      <c r="L4929" s="17">
        <v>116608.83</v>
      </c>
      <c r="M4929" s="17">
        <v>45347.88</v>
      </c>
      <c r="N4929" s="17">
        <v>48450.6557</v>
      </c>
    </row>
    <row r="4930" spans="1:14">
      <c r="A4930" s="16">
        <v>46104</v>
      </c>
      <c r="B4930" t="s">
        <v>4966</v>
      </c>
      <c r="C4930" t="s">
        <v>33</v>
      </c>
      <c r="D4930" t="s">
        <v>34</v>
      </c>
      <c r="E4930" t="s">
        <v>35</v>
      </c>
      <c r="F4930" t="s">
        <v>3583</v>
      </c>
      <c r="G4930" t="s">
        <v>19</v>
      </c>
      <c r="H4930">
        <v>11</v>
      </c>
      <c r="I4930" s="17">
        <v>275027</v>
      </c>
      <c r="J4930" s="17">
        <v>27502.7</v>
      </c>
      <c r="K4930" s="17">
        <v>247524.3</v>
      </c>
      <c r="L4930" s="17">
        <v>178217.5</v>
      </c>
      <c r="M4930" s="17">
        <v>69306.8</v>
      </c>
      <c r="N4930" s="17">
        <v>48450.6557</v>
      </c>
    </row>
    <row r="4931" spans="1:14">
      <c r="A4931" s="16">
        <v>46104</v>
      </c>
      <c r="B4931" t="s">
        <v>4967</v>
      </c>
      <c r="C4931" t="s">
        <v>33</v>
      </c>
      <c r="D4931" t="s">
        <v>34</v>
      </c>
      <c r="E4931" t="s">
        <v>35</v>
      </c>
      <c r="F4931" t="s">
        <v>3583</v>
      </c>
      <c r="G4931" t="s">
        <v>19</v>
      </c>
      <c r="H4931">
        <v>6</v>
      </c>
      <c r="I4931" s="17">
        <v>98058</v>
      </c>
      <c r="J4931" s="17">
        <v>0</v>
      </c>
      <c r="K4931" s="17">
        <v>98058</v>
      </c>
      <c r="L4931" s="17">
        <v>70601.75999999999</v>
      </c>
      <c r="M4931" s="17">
        <v>27456.24</v>
      </c>
      <c r="N4931" s="17">
        <v>48450.6557</v>
      </c>
    </row>
    <row r="4932" spans="1:14">
      <c r="A4932" s="16">
        <v>46104</v>
      </c>
      <c r="B4932" t="s">
        <v>4968</v>
      </c>
      <c r="C4932" t="s">
        <v>73</v>
      </c>
      <c r="D4932" t="s">
        <v>74</v>
      </c>
      <c r="E4932" t="s">
        <v>24</v>
      </c>
      <c r="F4932" t="s">
        <v>3583</v>
      </c>
      <c r="G4932" t="s">
        <v>19</v>
      </c>
      <c r="H4932">
        <v>2</v>
      </c>
      <c r="I4932" s="17">
        <v>682193</v>
      </c>
      <c r="J4932" s="17">
        <v>34109.65</v>
      </c>
      <c r="K4932" s="17">
        <v>648083.35</v>
      </c>
      <c r="L4932" s="17">
        <v>492543.35</v>
      </c>
      <c r="M4932" s="17">
        <v>155540</v>
      </c>
      <c r="N4932" s="17">
        <v>169267.764</v>
      </c>
    </row>
    <row r="4933" spans="1:14">
      <c r="A4933" s="16">
        <v>46104</v>
      </c>
      <c r="B4933" t="s">
        <v>4969</v>
      </c>
      <c r="C4933" t="s">
        <v>15</v>
      </c>
      <c r="D4933" t="s">
        <v>16</v>
      </c>
      <c r="E4933" t="s">
        <v>17</v>
      </c>
      <c r="F4933" t="s">
        <v>3583</v>
      </c>
      <c r="G4933" t="s">
        <v>19</v>
      </c>
      <c r="H4933">
        <v>10</v>
      </c>
      <c r="I4933" s="17">
        <v>691050</v>
      </c>
      <c r="J4933" s="17">
        <v>27642</v>
      </c>
      <c r="K4933" s="17">
        <v>663408</v>
      </c>
      <c r="L4933" s="17">
        <v>464385.6</v>
      </c>
      <c r="M4933" s="17">
        <v>199022.4</v>
      </c>
      <c r="N4933" s="17">
        <v>77698.887</v>
      </c>
    </row>
    <row r="4934" spans="1:14">
      <c r="A4934" s="16">
        <v>46104</v>
      </c>
      <c r="B4934" t="s">
        <v>4970</v>
      </c>
      <c r="C4934" t="s">
        <v>43</v>
      </c>
      <c r="D4934" t="s">
        <v>44</v>
      </c>
      <c r="E4934" t="s">
        <v>31</v>
      </c>
      <c r="F4934" t="s">
        <v>3583</v>
      </c>
      <c r="G4934" t="s">
        <v>19</v>
      </c>
      <c r="H4934">
        <v>10</v>
      </c>
      <c r="I4934" s="17">
        <v>346677</v>
      </c>
      <c r="J4934" s="17">
        <v>17333.85</v>
      </c>
      <c r="K4934" s="17">
        <v>329343.15</v>
      </c>
      <c r="L4934" s="17">
        <v>204192.75</v>
      </c>
      <c r="M4934" s="17">
        <v>125150.4</v>
      </c>
      <c r="N4934" s="17">
        <v>86680.49890000001</v>
      </c>
    </row>
    <row r="4935" spans="1:14">
      <c r="A4935" s="16">
        <v>46104</v>
      </c>
      <c r="B4935" t="s">
        <v>4971</v>
      </c>
      <c r="C4935" t="s">
        <v>15</v>
      </c>
      <c r="D4935" t="s">
        <v>16</v>
      </c>
      <c r="E4935" t="s">
        <v>17</v>
      </c>
      <c r="F4935" t="s">
        <v>3583</v>
      </c>
      <c r="G4935" t="s">
        <v>19</v>
      </c>
      <c r="H4935">
        <v>4</v>
      </c>
      <c r="I4935" s="17">
        <v>190526</v>
      </c>
      <c r="J4935" s="17">
        <v>22863.12</v>
      </c>
      <c r="K4935" s="17">
        <v>167662.88</v>
      </c>
      <c r="L4935" s="17">
        <v>117364.02</v>
      </c>
      <c r="M4935" s="17">
        <v>50298.86</v>
      </c>
      <c r="N4935" s="17">
        <v>77698.887</v>
      </c>
    </row>
    <row r="4936" spans="1:14">
      <c r="A4936" s="16">
        <v>46104</v>
      </c>
      <c r="B4936" t="s">
        <v>4972</v>
      </c>
      <c r="C4936" t="s">
        <v>47</v>
      </c>
      <c r="D4936" t="s">
        <v>48</v>
      </c>
      <c r="E4936" t="s">
        <v>35</v>
      </c>
      <c r="F4936" t="s">
        <v>3583</v>
      </c>
      <c r="G4936" t="s">
        <v>19</v>
      </c>
      <c r="H4936">
        <v>6</v>
      </c>
      <c r="I4936" s="17">
        <v>174395</v>
      </c>
      <c r="J4936" s="17">
        <v>10463.7</v>
      </c>
      <c r="K4936" s="17">
        <v>163931.3</v>
      </c>
      <c r="L4936" s="17">
        <v>118030.54</v>
      </c>
      <c r="M4936" s="17">
        <v>45900.76</v>
      </c>
      <c r="N4936" s="17">
        <v>48450.6557</v>
      </c>
    </row>
    <row r="4937" spans="1:14">
      <c r="A4937" s="16">
        <v>46104</v>
      </c>
      <c r="B4937" t="s">
        <v>4973</v>
      </c>
      <c r="C4937" t="s">
        <v>15</v>
      </c>
      <c r="D4937" t="s">
        <v>16</v>
      </c>
      <c r="E4937" t="s">
        <v>17</v>
      </c>
      <c r="F4937" t="s">
        <v>3583</v>
      </c>
      <c r="G4937" t="s">
        <v>19</v>
      </c>
      <c r="H4937">
        <v>9</v>
      </c>
      <c r="I4937" s="17">
        <v>656418</v>
      </c>
      <c r="J4937" s="17">
        <v>52513.44</v>
      </c>
      <c r="K4937" s="17">
        <v>603904.5600000001</v>
      </c>
      <c r="L4937" s="17">
        <v>422733.19</v>
      </c>
      <c r="M4937" s="17">
        <v>181171.37</v>
      </c>
      <c r="N4937" s="17">
        <v>77698.887</v>
      </c>
    </row>
    <row r="4938" spans="1:14">
      <c r="A4938" s="16">
        <v>46104</v>
      </c>
      <c r="B4938" t="s">
        <v>4974</v>
      </c>
      <c r="C4938" t="s">
        <v>26</v>
      </c>
      <c r="D4938" t="s">
        <v>27</v>
      </c>
      <c r="E4938" t="s">
        <v>17</v>
      </c>
      <c r="F4938" t="s">
        <v>3583</v>
      </c>
      <c r="G4938" t="s">
        <v>19</v>
      </c>
      <c r="H4938">
        <v>4</v>
      </c>
      <c r="I4938" s="17">
        <v>438089</v>
      </c>
      <c r="J4938" s="17">
        <v>8761.780000000001</v>
      </c>
      <c r="K4938" s="17">
        <v>429327.22</v>
      </c>
      <c r="L4938" s="17">
        <v>300529.05</v>
      </c>
      <c r="M4938" s="17">
        <v>128798.17</v>
      </c>
      <c r="N4938" s="17">
        <v>77698.887</v>
      </c>
    </row>
    <row r="4939" spans="1:14">
      <c r="A4939" s="16">
        <v>46105</v>
      </c>
      <c r="B4939" t="s">
        <v>4975</v>
      </c>
      <c r="C4939" t="s">
        <v>22</v>
      </c>
      <c r="D4939" t="s">
        <v>23</v>
      </c>
      <c r="E4939" t="s">
        <v>24</v>
      </c>
      <c r="F4939" t="s">
        <v>3583</v>
      </c>
      <c r="G4939" t="s">
        <v>19</v>
      </c>
      <c r="H4939">
        <v>5</v>
      </c>
      <c r="I4939" s="17">
        <v>258910</v>
      </c>
      <c r="J4939" s="17">
        <v>0</v>
      </c>
      <c r="K4939" s="17">
        <v>258910</v>
      </c>
      <c r="L4939" s="17">
        <v>196771.6</v>
      </c>
      <c r="M4939" s="17">
        <v>62138.4</v>
      </c>
      <c r="N4939" s="17">
        <v>169267.764</v>
      </c>
    </row>
    <row r="4940" spans="1:14">
      <c r="A4940" s="16">
        <v>46105</v>
      </c>
      <c r="B4940" t="s">
        <v>4976</v>
      </c>
      <c r="C4940" t="s">
        <v>43</v>
      </c>
      <c r="D4940" t="s">
        <v>44</v>
      </c>
      <c r="E4940" t="s">
        <v>31</v>
      </c>
      <c r="F4940" t="s">
        <v>3583</v>
      </c>
      <c r="G4940" t="s">
        <v>19</v>
      </c>
      <c r="H4940">
        <v>7</v>
      </c>
      <c r="I4940" s="17">
        <v>80527</v>
      </c>
      <c r="J4940" s="17">
        <v>2415.81</v>
      </c>
      <c r="K4940" s="17">
        <v>78111.19</v>
      </c>
      <c r="L4940" s="17">
        <v>48428.94</v>
      </c>
      <c r="M4940" s="17">
        <v>29682.25</v>
      </c>
      <c r="N4940" s="17">
        <v>86680.49890000001</v>
      </c>
    </row>
    <row r="4941" spans="1:14">
      <c r="A4941" s="16">
        <v>46105</v>
      </c>
      <c r="B4941" t="s">
        <v>4977</v>
      </c>
      <c r="C4941" t="s">
        <v>26</v>
      </c>
      <c r="D4941" t="s">
        <v>27</v>
      </c>
      <c r="E4941" t="s">
        <v>17</v>
      </c>
      <c r="F4941" t="s">
        <v>3583</v>
      </c>
      <c r="G4941" t="s">
        <v>19</v>
      </c>
      <c r="H4941">
        <v>7</v>
      </c>
      <c r="I4941" s="17">
        <v>461983</v>
      </c>
      <c r="J4941" s="17">
        <v>0</v>
      </c>
      <c r="K4941" s="17">
        <v>461983</v>
      </c>
      <c r="L4941" s="17">
        <v>323388.1</v>
      </c>
      <c r="M4941" s="17">
        <v>138594.9</v>
      </c>
      <c r="N4941" s="17">
        <v>77698.887</v>
      </c>
    </row>
    <row r="4942" spans="1:14">
      <c r="A4942" s="16">
        <v>46105</v>
      </c>
      <c r="B4942" t="s">
        <v>4978</v>
      </c>
      <c r="C4942" t="s">
        <v>29</v>
      </c>
      <c r="D4942" t="s">
        <v>30</v>
      </c>
      <c r="E4942" t="s">
        <v>31</v>
      </c>
      <c r="F4942" t="s">
        <v>3583</v>
      </c>
      <c r="G4942" t="s">
        <v>19</v>
      </c>
      <c r="H4942">
        <v>1</v>
      </c>
      <c r="I4942" s="17">
        <v>633155</v>
      </c>
      <c r="J4942" s="17">
        <v>0</v>
      </c>
      <c r="K4942" s="17">
        <v>633155</v>
      </c>
      <c r="L4942" s="17">
        <v>392556.1</v>
      </c>
      <c r="M4942" s="17">
        <v>240598.9</v>
      </c>
      <c r="N4942" s="17">
        <v>86680.49890000001</v>
      </c>
    </row>
    <row r="4943" spans="1:14">
      <c r="A4943" s="16">
        <v>46105</v>
      </c>
      <c r="B4943" t="s">
        <v>4979</v>
      </c>
      <c r="C4943" t="s">
        <v>47</v>
      </c>
      <c r="D4943" t="s">
        <v>48</v>
      </c>
      <c r="E4943" t="s">
        <v>35</v>
      </c>
      <c r="F4943" t="s">
        <v>3583</v>
      </c>
      <c r="G4943" t="s">
        <v>19</v>
      </c>
      <c r="H4943">
        <v>3</v>
      </c>
      <c r="I4943" s="17">
        <v>235041</v>
      </c>
      <c r="J4943" s="17">
        <v>32905.74</v>
      </c>
      <c r="K4943" s="17">
        <v>202135.26</v>
      </c>
      <c r="L4943" s="17">
        <v>145537.39</v>
      </c>
      <c r="M4943" s="17">
        <v>56597.87</v>
      </c>
      <c r="N4943" s="17">
        <v>48450.6557</v>
      </c>
    </row>
    <row r="4944" spans="1:14">
      <c r="A4944" s="16">
        <v>46105</v>
      </c>
      <c r="B4944" t="s">
        <v>4980</v>
      </c>
      <c r="C4944" t="s">
        <v>29</v>
      </c>
      <c r="D4944" t="s">
        <v>30</v>
      </c>
      <c r="E4944" t="s">
        <v>31</v>
      </c>
      <c r="F4944" t="s">
        <v>3583</v>
      </c>
      <c r="G4944" t="s">
        <v>19</v>
      </c>
      <c r="H4944">
        <v>4</v>
      </c>
      <c r="I4944" s="17">
        <v>493504</v>
      </c>
      <c r="J4944" s="17">
        <v>54285.44</v>
      </c>
      <c r="K4944" s="17">
        <v>439218.56</v>
      </c>
      <c r="L4944" s="17">
        <v>272315.51</v>
      </c>
      <c r="M4944" s="17">
        <v>166903.05</v>
      </c>
      <c r="N4944" s="17">
        <v>86680.49890000001</v>
      </c>
    </row>
    <row r="4945" spans="1:14">
      <c r="A4945" s="16">
        <v>46105</v>
      </c>
      <c r="B4945" t="s">
        <v>4981</v>
      </c>
      <c r="C4945" t="s">
        <v>73</v>
      </c>
      <c r="D4945" t="s">
        <v>74</v>
      </c>
      <c r="E4945" t="s">
        <v>24</v>
      </c>
      <c r="F4945" t="s">
        <v>3583</v>
      </c>
      <c r="G4945" t="s">
        <v>19</v>
      </c>
      <c r="H4945">
        <v>3</v>
      </c>
      <c r="I4945" s="17">
        <v>137545</v>
      </c>
      <c r="J4945" s="17">
        <v>4126.35</v>
      </c>
      <c r="K4945" s="17">
        <v>133418.65</v>
      </c>
      <c r="L4945" s="17">
        <v>101398.17</v>
      </c>
      <c r="M4945" s="17">
        <v>32020.48</v>
      </c>
      <c r="N4945" s="17">
        <v>169267.764</v>
      </c>
    </row>
    <row r="4946" spans="1:14">
      <c r="A4946" s="16">
        <v>46105</v>
      </c>
      <c r="B4946" t="s">
        <v>4982</v>
      </c>
      <c r="C4946" t="s">
        <v>15</v>
      </c>
      <c r="D4946" t="s">
        <v>16</v>
      </c>
      <c r="E4946" t="s">
        <v>17</v>
      </c>
      <c r="F4946" t="s">
        <v>3583</v>
      </c>
      <c r="G4946" t="s">
        <v>19</v>
      </c>
      <c r="H4946">
        <v>11</v>
      </c>
      <c r="I4946" s="17">
        <v>520973</v>
      </c>
      <c r="J4946" s="17">
        <v>0</v>
      </c>
      <c r="K4946" s="17">
        <v>520973</v>
      </c>
      <c r="L4946" s="17">
        <v>364681.1</v>
      </c>
      <c r="M4946" s="17">
        <v>156291.9</v>
      </c>
      <c r="N4946" s="17">
        <v>77698.887</v>
      </c>
    </row>
    <row r="4947" spans="1:14">
      <c r="A4947" s="16">
        <v>46105</v>
      </c>
      <c r="B4947" t="s">
        <v>4983</v>
      </c>
      <c r="C4947" t="s">
        <v>33</v>
      </c>
      <c r="D4947" t="s">
        <v>34</v>
      </c>
      <c r="E4947" t="s">
        <v>35</v>
      </c>
      <c r="F4947" t="s">
        <v>3583</v>
      </c>
      <c r="G4947" t="s">
        <v>19</v>
      </c>
      <c r="H4947">
        <v>1</v>
      </c>
      <c r="I4947" s="17">
        <v>521371</v>
      </c>
      <c r="J4947" s="17">
        <v>78205.64999999999</v>
      </c>
      <c r="K4947" s="17">
        <v>443165.35</v>
      </c>
      <c r="L4947" s="17">
        <v>319079.05</v>
      </c>
      <c r="M4947" s="17">
        <v>124086.3</v>
      </c>
      <c r="N4947" s="17">
        <v>48450.6557</v>
      </c>
    </row>
    <row r="4948" spans="1:14">
      <c r="A4948" s="16">
        <v>46105</v>
      </c>
      <c r="B4948" t="s">
        <v>4984</v>
      </c>
      <c r="C4948" t="s">
        <v>47</v>
      </c>
      <c r="D4948" t="s">
        <v>48</v>
      </c>
      <c r="E4948" t="s">
        <v>35</v>
      </c>
      <c r="F4948" t="s">
        <v>3583</v>
      </c>
      <c r="G4948" t="s">
        <v>19</v>
      </c>
      <c r="H4948">
        <v>1</v>
      </c>
      <c r="I4948" s="17">
        <v>736228</v>
      </c>
      <c r="J4948" s="17">
        <v>36811.4</v>
      </c>
      <c r="K4948" s="17">
        <v>699416.6</v>
      </c>
      <c r="L4948" s="17">
        <v>503579.95</v>
      </c>
      <c r="M4948" s="17">
        <v>195836.65</v>
      </c>
      <c r="N4948" s="17">
        <v>48450.6557</v>
      </c>
    </row>
    <row r="4949" spans="1:14">
      <c r="A4949" s="16">
        <v>46105</v>
      </c>
      <c r="B4949" t="s">
        <v>4985</v>
      </c>
      <c r="C4949" t="s">
        <v>15</v>
      </c>
      <c r="D4949" t="s">
        <v>16</v>
      </c>
      <c r="E4949" t="s">
        <v>17</v>
      </c>
      <c r="F4949" t="s">
        <v>3583</v>
      </c>
      <c r="G4949" t="s">
        <v>19</v>
      </c>
      <c r="H4949">
        <v>8</v>
      </c>
      <c r="I4949" s="17">
        <v>49098</v>
      </c>
      <c r="J4949" s="17">
        <v>3927.84</v>
      </c>
      <c r="K4949" s="17">
        <v>45170.16</v>
      </c>
      <c r="L4949" s="17">
        <v>31619.11</v>
      </c>
      <c r="M4949" s="17">
        <v>13551.05</v>
      </c>
      <c r="N4949" s="17">
        <v>77698.887</v>
      </c>
    </row>
    <row r="4950" spans="1:14">
      <c r="A4950" s="16">
        <v>46105</v>
      </c>
      <c r="B4950" t="s">
        <v>4986</v>
      </c>
      <c r="C4950" t="s">
        <v>73</v>
      </c>
      <c r="D4950" t="s">
        <v>74</v>
      </c>
      <c r="E4950" t="s">
        <v>24</v>
      </c>
      <c r="F4950" t="s">
        <v>3583</v>
      </c>
      <c r="G4950" t="s">
        <v>19</v>
      </c>
      <c r="H4950">
        <v>10</v>
      </c>
      <c r="I4950" s="17">
        <v>167086</v>
      </c>
      <c r="J4950" s="17">
        <v>8354.299999999999</v>
      </c>
      <c r="K4950" s="17">
        <v>158731.7</v>
      </c>
      <c r="L4950" s="17">
        <v>120636.09</v>
      </c>
      <c r="M4950" s="17">
        <v>38095.61</v>
      </c>
      <c r="N4950" s="17">
        <v>169267.764</v>
      </c>
    </row>
    <row r="4951" spans="1:14">
      <c r="A4951" s="16">
        <v>46105</v>
      </c>
      <c r="B4951" t="s">
        <v>4987</v>
      </c>
      <c r="C4951" t="s">
        <v>73</v>
      </c>
      <c r="D4951" t="s">
        <v>74</v>
      </c>
      <c r="E4951" t="s">
        <v>24</v>
      </c>
      <c r="F4951" t="s">
        <v>3583</v>
      </c>
      <c r="G4951" t="s">
        <v>19</v>
      </c>
      <c r="H4951">
        <v>9</v>
      </c>
      <c r="I4951" s="17">
        <v>664783</v>
      </c>
      <c r="J4951" s="17">
        <v>0</v>
      </c>
      <c r="K4951" s="17">
        <v>664783</v>
      </c>
      <c r="L4951" s="17">
        <v>505235.08</v>
      </c>
      <c r="M4951" s="17">
        <v>159547.92</v>
      </c>
      <c r="N4951" s="17">
        <v>169267.764</v>
      </c>
    </row>
    <row r="4952" spans="1:14">
      <c r="A4952" s="16">
        <v>46105</v>
      </c>
      <c r="B4952" t="s">
        <v>4988</v>
      </c>
      <c r="C4952" t="s">
        <v>73</v>
      </c>
      <c r="D4952" t="s">
        <v>74</v>
      </c>
      <c r="E4952" t="s">
        <v>24</v>
      </c>
      <c r="F4952" t="s">
        <v>3583</v>
      </c>
      <c r="G4952" t="s">
        <v>19</v>
      </c>
      <c r="H4952">
        <v>8</v>
      </c>
      <c r="I4952" s="17">
        <v>153325</v>
      </c>
      <c r="J4952" s="17">
        <v>15332.5</v>
      </c>
      <c r="K4952" s="17">
        <v>137992.5</v>
      </c>
      <c r="L4952" s="17">
        <v>104874.3</v>
      </c>
      <c r="M4952" s="17">
        <v>33118.2</v>
      </c>
      <c r="N4952" s="17">
        <v>169267.764</v>
      </c>
    </row>
    <row r="4953" spans="1:14">
      <c r="A4953" s="16">
        <v>46105</v>
      </c>
      <c r="B4953" t="s">
        <v>4989</v>
      </c>
      <c r="C4953" t="s">
        <v>73</v>
      </c>
      <c r="D4953" t="s">
        <v>74</v>
      </c>
      <c r="E4953" t="s">
        <v>24</v>
      </c>
      <c r="F4953" t="s">
        <v>3583</v>
      </c>
      <c r="G4953" t="s">
        <v>19</v>
      </c>
      <c r="H4953">
        <v>1</v>
      </c>
      <c r="I4953" s="17">
        <v>175244</v>
      </c>
      <c r="J4953" s="17">
        <v>15771.96</v>
      </c>
      <c r="K4953" s="17">
        <v>159472.04</v>
      </c>
      <c r="L4953" s="17">
        <v>121198.75</v>
      </c>
      <c r="M4953" s="17">
        <v>38273.29</v>
      </c>
      <c r="N4953" s="17">
        <v>169267.764</v>
      </c>
    </row>
    <row r="4954" spans="1:14">
      <c r="A4954" s="16">
        <v>46105</v>
      </c>
      <c r="B4954" t="s">
        <v>4990</v>
      </c>
      <c r="C4954" t="s">
        <v>22</v>
      </c>
      <c r="D4954" t="s">
        <v>23</v>
      </c>
      <c r="E4954" t="s">
        <v>24</v>
      </c>
      <c r="F4954" t="s">
        <v>3583</v>
      </c>
      <c r="G4954" t="s">
        <v>19</v>
      </c>
      <c r="H4954">
        <v>11</v>
      </c>
      <c r="I4954" s="17">
        <v>476016</v>
      </c>
      <c r="J4954" s="17">
        <v>57121.92</v>
      </c>
      <c r="K4954" s="17">
        <v>418894.08</v>
      </c>
      <c r="L4954" s="17">
        <v>318359.5</v>
      </c>
      <c r="M4954" s="17">
        <v>100534.58</v>
      </c>
      <c r="N4954" s="17">
        <v>169267.764</v>
      </c>
    </row>
    <row r="4955" spans="1:14">
      <c r="A4955" s="16">
        <v>46105</v>
      </c>
      <c r="B4955" t="s">
        <v>4991</v>
      </c>
      <c r="C4955" t="s">
        <v>43</v>
      </c>
      <c r="D4955" t="s">
        <v>44</v>
      </c>
      <c r="E4955" t="s">
        <v>31</v>
      </c>
      <c r="F4955" t="s">
        <v>3583</v>
      </c>
      <c r="G4955" t="s">
        <v>19</v>
      </c>
      <c r="H4955">
        <v>9</v>
      </c>
      <c r="I4955" s="17">
        <v>129234</v>
      </c>
      <c r="J4955" s="17">
        <v>2584.68</v>
      </c>
      <c r="K4955" s="17">
        <v>126649.32</v>
      </c>
      <c r="L4955" s="17">
        <v>78522.58</v>
      </c>
      <c r="M4955" s="17">
        <v>48126.74</v>
      </c>
      <c r="N4955" s="17">
        <v>86680.49890000001</v>
      </c>
    </row>
    <row r="4956" spans="1:14">
      <c r="A4956" s="16">
        <v>46105</v>
      </c>
      <c r="B4956" t="s">
        <v>4992</v>
      </c>
      <c r="C4956" t="s">
        <v>47</v>
      </c>
      <c r="D4956" t="s">
        <v>48</v>
      </c>
      <c r="E4956" t="s">
        <v>35</v>
      </c>
      <c r="F4956" t="s">
        <v>3583</v>
      </c>
      <c r="G4956" t="s">
        <v>19</v>
      </c>
      <c r="H4956">
        <v>8</v>
      </c>
      <c r="I4956" s="17">
        <v>154996</v>
      </c>
      <c r="J4956" s="17">
        <v>7749.8</v>
      </c>
      <c r="K4956" s="17">
        <v>147246.2</v>
      </c>
      <c r="L4956" s="17">
        <v>106017.26</v>
      </c>
      <c r="M4956" s="17">
        <v>41228.94</v>
      </c>
      <c r="N4956" s="17">
        <v>48450.6557</v>
      </c>
    </row>
    <row r="4957" spans="1:14">
      <c r="A4957" s="16">
        <v>46105</v>
      </c>
      <c r="B4957" t="s">
        <v>4993</v>
      </c>
      <c r="C4957" t="s">
        <v>15</v>
      </c>
      <c r="D4957" t="s">
        <v>16</v>
      </c>
      <c r="E4957" t="s">
        <v>17</v>
      </c>
      <c r="F4957" t="s">
        <v>3583</v>
      </c>
      <c r="G4957" t="s">
        <v>19</v>
      </c>
      <c r="H4957">
        <v>9</v>
      </c>
      <c r="I4957" s="17">
        <v>409240</v>
      </c>
      <c r="J4957" s="17">
        <v>53201.2</v>
      </c>
      <c r="K4957" s="17">
        <v>356038.8</v>
      </c>
      <c r="L4957" s="17">
        <v>249227.16</v>
      </c>
      <c r="M4957" s="17">
        <v>106811.64</v>
      </c>
      <c r="N4957" s="17">
        <v>77698.887</v>
      </c>
    </row>
    <row r="4958" spans="1:14">
      <c r="A4958" s="16">
        <v>46105</v>
      </c>
      <c r="B4958" t="s">
        <v>4994</v>
      </c>
      <c r="C4958" t="s">
        <v>33</v>
      </c>
      <c r="D4958" t="s">
        <v>34</v>
      </c>
      <c r="E4958" t="s">
        <v>35</v>
      </c>
      <c r="F4958" t="s">
        <v>3583</v>
      </c>
      <c r="G4958" t="s">
        <v>19</v>
      </c>
      <c r="H4958">
        <v>11</v>
      </c>
      <c r="I4958" s="17">
        <v>671662</v>
      </c>
      <c r="J4958" s="17">
        <v>67166.2</v>
      </c>
      <c r="K4958" s="17">
        <v>604495.8</v>
      </c>
      <c r="L4958" s="17">
        <v>435236.98</v>
      </c>
      <c r="M4958" s="17">
        <v>169258.82</v>
      </c>
      <c r="N4958" s="17">
        <v>48450.6557</v>
      </c>
    </row>
    <row r="4959" spans="1:14">
      <c r="A4959" s="16">
        <v>46105</v>
      </c>
      <c r="B4959" t="s">
        <v>4995</v>
      </c>
      <c r="C4959" t="s">
        <v>73</v>
      </c>
      <c r="D4959" t="s">
        <v>74</v>
      </c>
      <c r="E4959" t="s">
        <v>24</v>
      </c>
      <c r="F4959" t="s">
        <v>3583</v>
      </c>
      <c r="G4959" t="s">
        <v>19</v>
      </c>
      <c r="H4959">
        <v>7</v>
      </c>
      <c r="I4959" s="17">
        <v>192726</v>
      </c>
      <c r="J4959" s="17">
        <v>5781.78</v>
      </c>
      <c r="K4959" s="17">
        <v>186944.22</v>
      </c>
      <c r="L4959" s="17">
        <v>142077.61</v>
      </c>
      <c r="M4959" s="17">
        <v>44866.61</v>
      </c>
      <c r="N4959" s="17">
        <v>169267.764</v>
      </c>
    </row>
    <row r="4960" spans="1:14">
      <c r="A4960" s="16">
        <v>46105</v>
      </c>
      <c r="B4960" t="s">
        <v>4996</v>
      </c>
      <c r="C4960" t="s">
        <v>73</v>
      </c>
      <c r="D4960" t="s">
        <v>74</v>
      </c>
      <c r="E4960" t="s">
        <v>24</v>
      </c>
      <c r="F4960" t="s">
        <v>3583</v>
      </c>
      <c r="G4960" t="s">
        <v>19</v>
      </c>
      <c r="H4960">
        <v>10</v>
      </c>
      <c r="I4960" s="17">
        <v>155501</v>
      </c>
      <c r="J4960" s="17">
        <v>0</v>
      </c>
      <c r="K4960" s="17">
        <v>155501</v>
      </c>
      <c r="L4960" s="17">
        <v>118180.76</v>
      </c>
      <c r="M4960" s="17">
        <v>37320.24</v>
      </c>
      <c r="N4960" s="17">
        <v>169267.764</v>
      </c>
    </row>
    <row r="4961" spans="1:14">
      <c r="A4961" s="16">
        <v>46105</v>
      </c>
      <c r="B4961" t="s">
        <v>4997</v>
      </c>
      <c r="C4961" t="s">
        <v>22</v>
      </c>
      <c r="D4961" t="s">
        <v>23</v>
      </c>
      <c r="E4961" t="s">
        <v>24</v>
      </c>
      <c r="F4961" t="s">
        <v>3583</v>
      </c>
      <c r="G4961" t="s">
        <v>19</v>
      </c>
      <c r="H4961">
        <v>9</v>
      </c>
      <c r="I4961" s="17">
        <v>682710</v>
      </c>
      <c r="J4961" s="17">
        <v>95579.39999999999</v>
      </c>
      <c r="K4961" s="17">
        <v>587130.6</v>
      </c>
      <c r="L4961" s="17">
        <v>446219.26</v>
      </c>
      <c r="M4961" s="17">
        <v>140911.34</v>
      </c>
      <c r="N4961" s="17">
        <v>169267.764</v>
      </c>
    </row>
    <row r="4962" spans="1:14">
      <c r="A4962" s="16">
        <v>46105</v>
      </c>
      <c r="B4962" t="s">
        <v>4998</v>
      </c>
      <c r="C4962" t="s">
        <v>47</v>
      </c>
      <c r="D4962" t="s">
        <v>48</v>
      </c>
      <c r="E4962" t="s">
        <v>35</v>
      </c>
      <c r="F4962" t="s">
        <v>3583</v>
      </c>
      <c r="G4962" t="s">
        <v>19</v>
      </c>
      <c r="H4962">
        <v>7</v>
      </c>
      <c r="I4962" s="17">
        <v>216457</v>
      </c>
      <c r="J4962" s="17">
        <v>0</v>
      </c>
      <c r="K4962" s="17">
        <v>216457</v>
      </c>
      <c r="L4962" s="17">
        <v>155849.04</v>
      </c>
      <c r="M4962" s="17">
        <v>60607.96</v>
      </c>
      <c r="N4962" s="17">
        <v>48450.6557</v>
      </c>
    </row>
    <row r="4963" spans="1:14">
      <c r="A4963" s="16">
        <v>46105</v>
      </c>
      <c r="B4963" t="s">
        <v>4999</v>
      </c>
      <c r="C4963" t="s">
        <v>43</v>
      </c>
      <c r="D4963" t="s">
        <v>44</v>
      </c>
      <c r="E4963" t="s">
        <v>31</v>
      </c>
      <c r="F4963" t="s">
        <v>3583</v>
      </c>
      <c r="G4963" t="s">
        <v>19</v>
      </c>
      <c r="H4963">
        <v>6</v>
      </c>
      <c r="I4963" s="17">
        <v>480862</v>
      </c>
      <c r="J4963" s="17">
        <v>9617.24</v>
      </c>
      <c r="K4963" s="17">
        <v>471244.76</v>
      </c>
      <c r="L4963" s="17">
        <v>292171.75</v>
      </c>
      <c r="M4963" s="17">
        <v>179073.01</v>
      </c>
      <c r="N4963" s="17">
        <v>86680.49890000001</v>
      </c>
    </row>
    <row r="4964" spans="1:14">
      <c r="A4964" s="16">
        <v>46105</v>
      </c>
      <c r="B4964" t="s">
        <v>5000</v>
      </c>
      <c r="C4964" t="s">
        <v>26</v>
      </c>
      <c r="D4964" t="s">
        <v>27</v>
      </c>
      <c r="E4964" t="s">
        <v>17</v>
      </c>
      <c r="F4964" t="s">
        <v>3583</v>
      </c>
      <c r="G4964" t="s">
        <v>19</v>
      </c>
      <c r="H4964">
        <v>12</v>
      </c>
      <c r="I4964" s="17">
        <v>521019</v>
      </c>
      <c r="J4964" s="17">
        <v>20840.76</v>
      </c>
      <c r="K4964" s="17">
        <v>500178.24</v>
      </c>
      <c r="L4964" s="17">
        <v>350124.77</v>
      </c>
      <c r="M4964" s="17">
        <v>150053.47</v>
      </c>
      <c r="N4964" s="17">
        <v>77698.887</v>
      </c>
    </row>
    <row r="4965" spans="1:14">
      <c r="A4965" s="16">
        <v>46105</v>
      </c>
      <c r="B4965" t="s">
        <v>5001</v>
      </c>
      <c r="C4965" t="s">
        <v>15</v>
      </c>
      <c r="D4965" t="s">
        <v>16</v>
      </c>
      <c r="E4965" t="s">
        <v>17</v>
      </c>
      <c r="F4965" t="s">
        <v>3583</v>
      </c>
      <c r="G4965" t="s">
        <v>19</v>
      </c>
      <c r="H4965">
        <v>3</v>
      </c>
      <c r="I4965" s="17">
        <v>685537</v>
      </c>
      <c r="J4965" s="17">
        <v>68553.7</v>
      </c>
      <c r="K4965" s="17">
        <v>616983.3</v>
      </c>
      <c r="L4965" s="17">
        <v>431888.31</v>
      </c>
      <c r="M4965" s="17">
        <v>185094.99</v>
      </c>
      <c r="N4965" s="17">
        <v>77698.887</v>
      </c>
    </row>
    <row r="4966" spans="1:14">
      <c r="A4966" s="16">
        <v>46105</v>
      </c>
      <c r="B4966" t="s">
        <v>5002</v>
      </c>
      <c r="C4966" t="s">
        <v>73</v>
      </c>
      <c r="D4966" t="s">
        <v>74</v>
      </c>
      <c r="E4966" t="s">
        <v>24</v>
      </c>
      <c r="F4966" t="s">
        <v>3583</v>
      </c>
      <c r="G4966" t="s">
        <v>19</v>
      </c>
      <c r="H4966">
        <v>6</v>
      </c>
      <c r="I4966" s="17">
        <v>563292</v>
      </c>
      <c r="J4966" s="17">
        <v>22531.68</v>
      </c>
      <c r="K4966" s="17">
        <v>540760.3199999999</v>
      </c>
      <c r="L4966" s="17">
        <v>410977.84</v>
      </c>
      <c r="M4966" s="17">
        <v>129782.48</v>
      </c>
      <c r="N4966" s="17">
        <v>169267.764</v>
      </c>
    </row>
    <row r="4967" spans="1:14">
      <c r="A4967" s="16">
        <v>46105</v>
      </c>
      <c r="B4967" t="s">
        <v>5003</v>
      </c>
      <c r="C4967" t="s">
        <v>15</v>
      </c>
      <c r="D4967" t="s">
        <v>16</v>
      </c>
      <c r="E4967" t="s">
        <v>17</v>
      </c>
      <c r="F4967" t="s">
        <v>3583</v>
      </c>
      <c r="G4967" t="s">
        <v>19</v>
      </c>
      <c r="H4967">
        <v>11</v>
      </c>
      <c r="I4967" s="17">
        <v>459079</v>
      </c>
      <c r="J4967" s="17">
        <v>68861.85000000001</v>
      </c>
      <c r="K4967" s="17">
        <v>390217.15</v>
      </c>
      <c r="L4967" s="17">
        <v>273152</v>
      </c>
      <c r="M4967" s="17">
        <v>117065.15</v>
      </c>
      <c r="N4967" s="17">
        <v>77698.887</v>
      </c>
    </row>
    <row r="4968" spans="1:14">
      <c r="A4968" s="16">
        <v>46105</v>
      </c>
      <c r="B4968" t="s">
        <v>5004</v>
      </c>
      <c r="C4968" t="s">
        <v>15</v>
      </c>
      <c r="D4968" t="s">
        <v>16</v>
      </c>
      <c r="E4968" t="s">
        <v>17</v>
      </c>
      <c r="F4968" t="s">
        <v>3583</v>
      </c>
      <c r="G4968" t="s">
        <v>19</v>
      </c>
      <c r="H4968">
        <v>7</v>
      </c>
      <c r="I4968" s="17">
        <v>540567</v>
      </c>
      <c r="J4968" s="17">
        <v>0</v>
      </c>
      <c r="K4968" s="17">
        <v>540567</v>
      </c>
      <c r="L4968" s="17">
        <v>378396.9</v>
      </c>
      <c r="M4968" s="17">
        <v>162170.1</v>
      </c>
      <c r="N4968" s="17">
        <v>77698.887</v>
      </c>
    </row>
    <row r="4969" spans="1:14">
      <c r="A4969" s="16">
        <v>46105</v>
      </c>
      <c r="B4969" t="s">
        <v>5005</v>
      </c>
      <c r="C4969" t="s">
        <v>29</v>
      </c>
      <c r="D4969" t="s">
        <v>30</v>
      </c>
      <c r="E4969" t="s">
        <v>31</v>
      </c>
      <c r="F4969" t="s">
        <v>3583</v>
      </c>
      <c r="G4969" t="s">
        <v>19</v>
      </c>
      <c r="H4969">
        <v>4</v>
      </c>
      <c r="I4969" s="17">
        <v>384018</v>
      </c>
      <c r="J4969" s="17">
        <v>15360.72</v>
      </c>
      <c r="K4969" s="17">
        <v>368657.28</v>
      </c>
      <c r="L4969" s="17">
        <v>228567.51</v>
      </c>
      <c r="M4969" s="17">
        <v>140089.77</v>
      </c>
      <c r="N4969" s="17">
        <v>86680.49890000001</v>
      </c>
    </row>
    <row r="4970" spans="1:14">
      <c r="A4970" s="16">
        <v>46105</v>
      </c>
      <c r="B4970" t="s">
        <v>5006</v>
      </c>
      <c r="C4970" t="s">
        <v>29</v>
      </c>
      <c r="D4970" t="s">
        <v>30</v>
      </c>
      <c r="E4970" t="s">
        <v>31</v>
      </c>
      <c r="F4970" t="s">
        <v>3583</v>
      </c>
      <c r="G4970" t="s">
        <v>19</v>
      </c>
      <c r="H4970">
        <v>1</v>
      </c>
      <c r="I4970" s="17">
        <v>373294</v>
      </c>
      <c r="J4970" s="17">
        <v>18664.7</v>
      </c>
      <c r="K4970" s="17">
        <v>354629.3</v>
      </c>
      <c r="L4970" s="17">
        <v>219870.17</v>
      </c>
      <c r="M4970" s="17">
        <v>134759.13</v>
      </c>
      <c r="N4970" s="17">
        <v>86680.49890000001</v>
      </c>
    </row>
    <row r="4971" spans="1:14">
      <c r="A4971" s="16">
        <v>46105</v>
      </c>
      <c r="B4971" t="s">
        <v>5007</v>
      </c>
      <c r="C4971" t="s">
        <v>73</v>
      </c>
      <c r="D4971" t="s">
        <v>74</v>
      </c>
      <c r="E4971" t="s">
        <v>24</v>
      </c>
      <c r="F4971" t="s">
        <v>3583</v>
      </c>
      <c r="G4971" t="s">
        <v>19</v>
      </c>
      <c r="H4971">
        <v>1</v>
      </c>
      <c r="I4971" s="17">
        <v>552419</v>
      </c>
      <c r="J4971" s="17">
        <v>27620.95</v>
      </c>
      <c r="K4971" s="17">
        <v>524798.05</v>
      </c>
      <c r="L4971" s="17">
        <v>398846.52</v>
      </c>
      <c r="M4971" s="17">
        <v>125951.53</v>
      </c>
      <c r="N4971" s="17">
        <v>169267.764</v>
      </c>
    </row>
    <row r="4972" spans="1:14">
      <c r="A4972" s="16">
        <v>46105</v>
      </c>
      <c r="B4972" t="s">
        <v>5008</v>
      </c>
      <c r="C4972" t="s">
        <v>26</v>
      </c>
      <c r="D4972" t="s">
        <v>27</v>
      </c>
      <c r="E4972" t="s">
        <v>17</v>
      </c>
      <c r="F4972" t="s">
        <v>3583</v>
      </c>
      <c r="G4972" t="s">
        <v>19</v>
      </c>
      <c r="H4972">
        <v>7</v>
      </c>
      <c r="I4972" s="17">
        <v>131293</v>
      </c>
      <c r="J4972" s="17">
        <v>14442.23</v>
      </c>
      <c r="K4972" s="17">
        <v>116850.77</v>
      </c>
      <c r="L4972" s="17">
        <v>81795.53999999999</v>
      </c>
      <c r="M4972" s="17">
        <v>35055.23</v>
      </c>
      <c r="N4972" s="17">
        <v>77698.887</v>
      </c>
    </row>
    <row r="4973" spans="1:14">
      <c r="A4973" s="16">
        <v>46105</v>
      </c>
      <c r="B4973" t="s">
        <v>5009</v>
      </c>
      <c r="C4973" t="s">
        <v>47</v>
      </c>
      <c r="D4973" t="s">
        <v>48</v>
      </c>
      <c r="E4973" t="s">
        <v>35</v>
      </c>
      <c r="F4973" t="s">
        <v>3583</v>
      </c>
      <c r="G4973" t="s">
        <v>19</v>
      </c>
      <c r="H4973">
        <v>5</v>
      </c>
      <c r="I4973" s="17">
        <v>201861</v>
      </c>
      <c r="J4973" s="17">
        <v>0</v>
      </c>
      <c r="K4973" s="17">
        <v>201861</v>
      </c>
      <c r="L4973" s="17">
        <v>145339.92</v>
      </c>
      <c r="M4973" s="17">
        <v>56521.08</v>
      </c>
      <c r="N4973" s="17">
        <v>48450.6557</v>
      </c>
    </row>
    <row r="4974" spans="1:14">
      <c r="A4974" s="16">
        <v>46105</v>
      </c>
      <c r="B4974" t="s">
        <v>5010</v>
      </c>
      <c r="C4974" t="s">
        <v>33</v>
      </c>
      <c r="D4974" t="s">
        <v>34</v>
      </c>
      <c r="E4974" t="s">
        <v>35</v>
      </c>
      <c r="F4974" t="s">
        <v>3583</v>
      </c>
      <c r="G4974" t="s">
        <v>19</v>
      </c>
      <c r="H4974">
        <v>12</v>
      </c>
      <c r="I4974" s="17">
        <v>265530</v>
      </c>
      <c r="J4974" s="17">
        <v>0</v>
      </c>
      <c r="K4974" s="17">
        <v>265530</v>
      </c>
      <c r="L4974" s="17">
        <v>191181.6</v>
      </c>
      <c r="M4974" s="17">
        <v>74348.39999999999</v>
      </c>
      <c r="N4974" s="17">
        <v>48450.6557</v>
      </c>
    </row>
    <row r="4975" spans="1:14">
      <c r="A4975" s="16">
        <v>46105</v>
      </c>
      <c r="B4975" t="s">
        <v>5011</v>
      </c>
      <c r="C4975" t="s">
        <v>22</v>
      </c>
      <c r="D4975" t="s">
        <v>23</v>
      </c>
      <c r="E4975" t="s">
        <v>24</v>
      </c>
      <c r="F4975" t="s">
        <v>3583</v>
      </c>
      <c r="G4975" t="s">
        <v>19</v>
      </c>
      <c r="H4975">
        <v>6</v>
      </c>
      <c r="I4975" s="17">
        <v>815201</v>
      </c>
      <c r="J4975" s="17">
        <v>97824.12</v>
      </c>
      <c r="K4975" s="17">
        <v>717376.88</v>
      </c>
      <c r="L4975" s="17">
        <v>545206.4300000001</v>
      </c>
      <c r="M4975" s="17">
        <v>172170.45</v>
      </c>
      <c r="N4975" s="17">
        <v>169267.764</v>
      </c>
    </row>
    <row r="4976" spans="1:14">
      <c r="A4976" s="16">
        <v>46105</v>
      </c>
      <c r="B4976" t="s">
        <v>5012</v>
      </c>
      <c r="C4976" t="s">
        <v>73</v>
      </c>
      <c r="D4976" t="s">
        <v>74</v>
      </c>
      <c r="E4976" t="s">
        <v>24</v>
      </c>
      <c r="F4976" t="s">
        <v>3583</v>
      </c>
      <c r="G4976" t="s">
        <v>19</v>
      </c>
      <c r="H4976">
        <v>2</v>
      </c>
      <c r="I4976" s="17">
        <v>103793</v>
      </c>
      <c r="J4976" s="17">
        <v>15568.95</v>
      </c>
      <c r="K4976" s="17">
        <v>88224.05</v>
      </c>
      <c r="L4976" s="17">
        <v>67050.28</v>
      </c>
      <c r="M4976" s="17">
        <v>21173.77</v>
      </c>
      <c r="N4976" s="17">
        <v>169267.764</v>
      </c>
    </row>
    <row r="4977" spans="1:14">
      <c r="A4977" s="16">
        <v>46105</v>
      </c>
      <c r="B4977" t="s">
        <v>5013</v>
      </c>
      <c r="C4977" t="s">
        <v>29</v>
      </c>
      <c r="D4977" t="s">
        <v>30</v>
      </c>
      <c r="E4977" t="s">
        <v>31</v>
      </c>
      <c r="F4977" t="s">
        <v>3583</v>
      </c>
      <c r="G4977" t="s">
        <v>19</v>
      </c>
      <c r="H4977">
        <v>10</v>
      </c>
      <c r="I4977" s="17">
        <v>86434</v>
      </c>
      <c r="J4977" s="17">
        <v>4321.7</v>
      </c>
      <c r="K4977" s="17">
        <v>82112.3</v>
      </c>
      <c r="L4977" s="17">
        <v>50909.63</v>
      </c>
      <c r="M4977" s="17">
        <v>31202.67</v>
      </c>
      <c r="N4977" s="17">
        <v>86680.49890000001</v>
      </c>
    </row>
    <row r="4978" spans="1:14">
      <c r="A4978" s="16">
        <v>46105</v>
      </c>
      <c r="B4978" t="s">
        <v>5014</v>
      </c>
      <c r="C4978" t="s">
        <v>43</v>
      </c>
      <c r="D4978" t="s">
        <v>44</v>
      </c>
      <c r="E4978" t="s">
        <v>31</v>
      </c>
      <c r="F4978" t="s">
        <v>3583</v>
      </c>
      <c r="G4978" t="s">
        <v>19</v>
      </c>
      <c r="H4978">
        <v>8</v>
      </c>
      <c r="I4978" s="17">
        <v>532168</v>
      </c>
      <c r="J4978" s="17">
        <v>53216.8</v>
      </c>
      <c r="K4978" s="17">
        <v>478951.2</v>
      </c>
      <c r="L4978" s="17">
        <v>296949.74</v>
      </c>
      <c r="M4978" s="17">
        <v>182001.46</v>
      </c>
      <c r="N4978" s="17">
        <v>86680.49890000001</v>
      </c>
    </row>
    <row r="4979" spans="1:14">
      <c r="A4979" s="16">
        <v>46105</v>
      </c>
      <c r="B4979" t="s">
        <v>5015</v>
      </c>
      <c r="C4979" t="s">
        <v>73</v>
      </c>
      <c r="D4979" t="s">
        <v>74</v>
      </c>
      <c r="E4979" t="s">
        <v>24</v>
      </c>
      <c r="F4979" t="s">
        <v>3583</v>
      </c>
      <c r="G4979" t="s">
        <v>19</v>
      </c>
      <c r="H4979">
        <v>3</v>
      </c>
      <c r="I4979" s="17">
        <v>146367</v>
      </c>
      <c r="J4979" s="17">
        <v>7318.35</v>
      </c>
      <c r="K4979" s="17">
        <v>139048.65</v>
      </c>
      <c r="L4979" s="17">
        <v>105676.97</v>
      </c>
      <c r="M4979" s="17">
        <v>33371.68</v>
      </c>
      <c r="N4979" s="17">
        <v>169267.764</v>
      </c>
    </row>
    <row r="4980" spans="1:14">
      <c r="A4980" s="16">
        <v>46105</v>
      </c>
      <c r="B4980" t="s">
        <v>5016</v>
      </c>
      <c r="C4980" t="s">
        <v>33</v>
      </c>
      <c r="D4980" t="s">
        <v>34</v>
      </c>
      <c r="E4980" t="s">
        <v>35</v>
      </c>
      <c r="F4980" t="s">
        <v>3583</v>
      </c>
      <c r="G4980" t="s">
        <v>19</v>
      </c>
      <c r="H4980">
        <v>5</v>
      </c>
      <c r="I4980" s="17">
        <v>448586</v>
      </c>
      <c r="J4980" s="17">
        <v>13457.58</v>
      </c>
      <c r="K4980" s="17">
        <v>435128.42</v>
      </c>
      <c r="L4980" s="17">
        <v>313292.46</v>
      </c>
      <c r="M4980" s="17">
        <v>121835.96</v>
      </c>
      <c r="N4980" s="17">
        <v>48450.6557</v>
      </c>
    </row>
    <row r="4981" spans="1:14">
      <c r="A4981" s="16">
        <v>46105</v>
      </c>
      <c r="B4981" t="s">
        <v>5017</v>
      </c>
      <c r="C4981" t="s">
        <v>26</v>
      </c>
      <c r="D4981" t="s">
        <v>27</v>
      </c>
      <c r="E4981" t="s">
        <v>17</v>
      </c>
      <c r="F4981" t="s">
        <v>3583</v>
      </c>
      <c r="G4981" t="s">
        <v>19</v>
      </c>
      <c r="H4981">
        <v>8</v>
      </c>
      <c r="I4981" s="17">
        <v>825241</v>
      </c>
      <c r="J4981" s="17">
        <v>99028.92</v>
      </c>
      <c r="K4981" s="17">
        <v>726212.08</v>
      </c>
      <c r="L4981" s="17">
        <v>508348.46</v>
      </c>
      <c r="M4981" s="17">
        <v>217863.62</v>
      </c>
      <c r="N4981" s="17">
        <v>77698.887</v>
      </c>
    </row>
    <row r="4982" spans="1:14">
      <c r="A4982" s="16">
        <v>46105</v>
      </c>
      <c r="B4982" t="s">
        <v>5018</v>
      </c>
      <c r="C4982" t="s">
        <v>29</v>
      </c>
      <c r="D4982" t="s">
        <v>30</v>
      </c>
      <c r="E4982" t="s">
        <v>31</v>
      </c>
      <c r="F4982" t="s">
        <v>3583</v>
      </c>
      <c r="G4982" t="s">
        <v>19</v>
      </c>
      <c r="H4982">
        <v>8</v>
      </c>
      <c r="I4982" s="17">
        <v>412598</v>
      </c>
      <c r="J4982" s="17">
        <v>28881.86</v>
      </c>
      <c r="K4982" s="17">
        <v>383716.14</v>
      </c>
      <c r="L4982" s="17">
        <v>237904.01</v>
      </c>
      <c r="M4982" s="17">
        <v>145812.13</v>
      </c>
      <c r="N4982" s="17">
        <v>86680.49890000001</v>
      </c>
    </row>
    <row r="4983" spans="1:14">
      <c r="A4983" s="16">
        <v>46105</v>
      </c>
      <c r="B4983" t="s">
        <v>5019</v>
      </c>
      <c r="C4983" t="s">
        <v>15</v>
      </c>
      <c r="D4983" t="s">
        <v>16</v>
      </c>
      <c r="E4983" t="s">
        <v>17</v>
      </c>
      <c r="F4983" t="s">
        <v>3583</v>
      </c>
      <c r="G4983" t="s">
        <v>19</v>
      </c>
      <c r="H4983">
        <v>2</v>
      </c>
      <c r="I4983" s="17">
        <v>420867</v>
      </c>
      <c r="J4983" s="17">
        <v>0</v>
      </c>
      <c r="K4983" s="17">
        <v>420867</v>
      </c>
      <c r="L4983" s="17">
        <v>294606.9</v>
      </c>
      <c r="M4983" s="17">
        <v>126260.1</v>
      </c>
      <c r="N4983" s="17">
        <v>77698.887</v>
      </c>
    </row>
    <row r="4984" spans="1:14">
      <c r="A4984" s="16">
        <v>46105</v>
      </c>
      <c r="B4984" t="s">
        <v>5020</v>
      </c>
      <c r="C4984" t="s">
        <v>73</v>
      </c>
      <c r="D4984" t="s">
        <v>74</v>
      </c>
      <c r="E4984" t="s">
        <v>24</v>
      </c>
      <c r="F4984" t="s">
        <v>3583</v>
      </c>
      <c r="G4984" t="s">
        <v>19</v>
      </c>
      <c r="H4984">
        <v>10</v>
      </c>
      <c r="I4984" s="17">
        <v>168596</v>
      </c>
      <c r="J4984" s="17">
        <v>18545.56</v>
      </c>
      <c r="K4984" s="17">
        <v>150050.44</v>
      </c>
      <c r="L4984" s="17">
        <v>114038.33</v>
      </c>
      <c r="M4984" s="17">
        <v>36012.11</v>
      </c>
      <c r="N4984" s="17">
        <v>169267.764</v>
      </c>
    </row>
    <row r="4985" spans="1:14">
      <c r="A4985" s="16">
        <v>46105</v>
      </c>
      <c r="B4985" t="s">
        <v>5021</v>
      </c>
      <c r="C4985" t="s">
        <v>22</v>
      </c>
      <c r="D4985" t="s">
        <v>23</v>
      </c>
      <c r="E4985" t="s">
        <v>24</v>
      </c>
      <c r="F4985" t="s">
        <v>3583</v>
      </c>
      <c r="G4985" t="s">
        <v>19</v>
      </c>
      <c r="H4985">
        <v>9</v>
      </c>
      <c r="I4985" s="17">
        <v>427279</v>
      </c>
      <c r="J4985" s="17">
        <v>0</v>
      </c>
      <c r="K4985" s="17">
        <v>427279</v>
      </c>
      <c r="L4985" s="17">
        <v>324732.04</v>
      </c>
      <c r="M4985" s="17">
        <v>102546.96</v>
      </c>
      <c r="N4985" s="17">
        <v>169267.764</v>
      </c>
    </row>
    <row r="4986" spans="1:14">
      <c r="A4986" s="16">
        <v>46105</v>
      </c>
      <c r="B4986" t="s">
        <v>5022</v>
      </c>
      <c r="C4986" t="s">
        <v>33</v>
      </c>
      <c r="D4986" t="s">
        <v>34</v>
      </c>
      <c r="E4986" t="s">
        <v>35</v>
      </c>
      <c r="F4986" t="s">
        <v>3583</v>
      </c>
      <c r="G4986" t="s">
        <v>19</v>
      </c>
      <c r="H4986">
        <v>1</v>
      </c>
      <c r="I4986" s="17">
        <v>550901</v>
      </c>
      <c r="J4986" s="17">
        <v>16527.03</v>
      </c>
      <c r="K4986" s="17">
        <v>534373.97</v>
      </c>
      <c r="L4986" s="17">
        <v>384749.26</v>
      </c>
      <c r="M4986" s="17">
        <v>149624.71</v>
      </c>
      <c r="N4986" s="17">
        <v>48450.6557</v>
      </c>
    </row>
    <row r="4987" spans="1:14">
      <c r="A4987" s="16">
        <v>46105</v>
      </c>
      <c r="B4987" t="s">
        <v>5023</v>
      </c>
      <c r="C4987" t="s">
        <v>26</v>
      </c>
      <c r="D4987" t="s">
        <v>27</v>
      </c>
      <c r="E4987" t="s">
        <v>17</v>
      </c>
      <c r="F4987" t="s">
        <v>3583</v>
      </c>
      <c r="G4987" t="s">
        <v>19</v>
      </c>
      <c r="H4987">
        <v>2</v>
      </c>
      <c r="I4987" s="17">
        <v>175110</v>
      </c>
      <c r="J4987" s="17">
        <v>0</v>
      </c>
      <c r="K4987" s="17">
        <v>175110</v>
      </c>
      <c r="L4987" s="17">
        <v>122577</v>
      </c>
      <c r="M4987" s="17">
        <v>52533</v>
      </c>
      <c r="N4987" s="17">
        <v>77698.887</v>
      </c>
    </row>
    <row r="4988" spans="1:14">
      <c r="A4988" s="16">
        <v>46105</v>
      </c>
      <c r="B4988" t="s">
        <v>5024</v>
      </c>
      <c r="C4988" t="s">
        <v>47</v>
      </c>
      <c r="D4988" t="s">
        <v>48</v>
      </c>
      <c r="E4988" t="s">
        <v>35</v>
      </c>
      <c r="F4988" t="s">
        <v>3583</v>
      </c>
      <c r="G4988" t="s">
        <v>19</v>
      </c>
      <c r="H4988">
        <v>6</v>
      </c>
      <c r="I4988" s="17">
        <v>331230</v>
      </c>
      <c r="J4988" s="17">
        <v>19873.8</v>
      </c>
      <c r="K4988" s="17">
        <v>311356.2</v>
      </c>
      <c r="L4988" s="17">
        <v>224176.46</v>
      </c>
      <c r="M4988" s="17">
        <v>87179.74000000001</v>
      </c>
      <c r="N4988" s="17">
        <v>48450.6557</v>
      </c>
    </row>
    <row r="4989" spans="1:14">
      <c r="A4989" s="16">
        <v>46105</v>
      </c>
      <c r="B4989" t="s">
        <v>5025</v>
      </c>
      <c r="C4989" t="s">
        <v>47</v>
      </c>
      <c r="D4989" t="s">
        <v>48</v>
      </c>
      <c r="E4989" t="s">
        <v>35</v>
      </c>
      <c r="F4989" t="s">
        <v>3583</v>
      </c>
      <c r="G4989" t="s">
        <v>19</v>
      </c>
      <c r="H4989">
        <v>9</v>
      </c>
      <c r="I4989" s="17">
        <v>675173</v>
      </c>
      <c r="J4989" s="17">
        <v>74269.03</v>
      </c>
      <c r="K4989" s="17">
        <v>600903.97</v>
      </c>
      <c r="L4989" s="17">
        <v>432650.86</v>
      </c>
      <c r="M4989" s="17">
        <v>168253.11</v>
      </c>
      <c r="N4989" s="17">
        <v>48450.6557</v>
      </c>
    </row>
    <row r="4990" spans="1:14">
      <c r="A4990" s="16">
        <v>46105</v>
      </c>
      <c r="B4990" t="s">
        <v>5026</v>
      </c>
      <c r="C4990" t="s">
        <v>26</v>
      </c>
      <c r="D4990" t="s">
        <v>27</v>
      </c>
      <c r="E4990" t="s">
        <v>17</v>
      </c>
      <c r="F4990" t="s">
        <v>3583</v>
      </c>
      <c r="G4990" t="s">
        <v>19</v>
      </c>
      <c r="H4990">
        <v>5</v>
      </c>
      <c r="I4990" s="17">
        <v>636762</v>
      </c>
      <c r="J4990" s="17">
        <v>50940.96</v>
      </c>
      <c r="K4990" s="17">
        <v>585821.04</v>
      </c>
      <c r="L4990" s="17">
        <v>410074.73</v>
      </c>
      <c r="M4990" s="17">
        <v>175746.31</v>
      </c>
      <c r="N4990" s="17">
        <v>77698.887</v>
      </c>
    </row>
    <row r="4991" spans="1:14">
      <c r="A4991" s="16">
        <v>46106</v>
      </c>
      <c r="B4991" t="s">
        <v>5027</v>
      </c>
      <c r="C4991" t="s">
        <v>15</v>
      </c>
      <c r="D4991" t="s">
        <v>16</v>
      </c>
      <c r="E4991" t="s">
        <v>17</v>
      </c>
      <c r="F4991" t="s">
        <v>3583</v>
      </c>
      <c r="G4991" t="s">
        <v>19</v>
      </c>
      <c r="H4991">
        <v>4</v>
      </c>
      <c r="I4991" s="17">
        <v>630792</v>
      </c>
      <c r="J4991" s="17">
        <v>82002.96000000001</v>
      </c>
      <c r="K4991" s="17">
        <v>548789.04</v>
      </c>
      <c r="L4991" s="17">
        <v>384152.33</v>
      </c>
      <c r="M4991" s="17">
        <v>164636.71</v>
      </c>
      <c r="N4991" s="17">
        <v>77698.887</v>
      </c>
    </row>
    <row r="4992" spans="1:14">
      <c r="A4992" s="16">
        <v>46106</v>
      </c>
      <c r="B4992" t="s">
        <v>5028</v>
      </c>
      <c r="C4992" t="s">
        <v>33</v>
      </c>
      <c r="D4992" t="s">
        <v>34</v>
      </c>
      <c r="E4992" t="s">
        <v>35</v>
      </c>
      <c r="F4992" t="s">
        <v>3583</v>
      </c>
      <c r="G4992" t="s">
        <v>19</v>
      </c>
      <c r="H4992">
        <v>3</v>
      </c>
      <c r="I4992" s="17">
        <v>264955</v>
      </c>
      <c r="J4992" s="17">
        <v>31794.6</v>
      </c>
      <c r="K4992" s="17">
        <v>233160.4</v>
      </c>
      <c r="L4992" s="17">
        <v>167875.49</v>
      </c>
      <c r="M4992" s="17">
        <v>65284.91</v>
      </c>
      <c r="N4992" s="17">
        <v>48450.6557</v>
      </c>
    </row>
    <row r="4993" spans="1:14">
      <c r="A4993" s="16">
        <v>46106</v>
      </c>
      <c r="B4993" t="s">
        <v>5029</v>
      </c>
      <c r="C4993" t="s">
        <v>73</v>
      </c>
      <c r="D4993" t="s">
        <v>74</v>
      </c>
      <c r="E4993" t="s">
        <v>24</v>
      </c>
      <c r="F4993" t="s">
        <v>3583</v>
      </c>
      <c r="G4993" t="s">
        <v>19</v>
      </c>
      <c r="H4993">
        <v>9</v>
      </c>
      <c r="I4993" s="17">
        <v>770150</v>
      </c>
      <c r="J4993" s="17">
        <v>23104.5</v>
      </c>
      <c r="K4993" s="17">
        <v>747045.5</v>
      </c>
      <c r="L4993" s="17">
        <v>567754.58</v>
      </c>
      <c r="M4993" s="17">
        <v>179290.92</v>
      </c>
      <c r="N4993" s="17">
        <v>169267.764</v>
      </c>
    </row>
    <row r="4994" spans="1:14">
      <c r="A4994" s="16">
        <v>46106</v>
      </c>
      <c r="B4994" t="s">
        <v>5030</v>
      </c>
      <c r="C4994" t="s">
        <v>26</v>
      </c>
      <c r="D4994" t="s">
        <v>27</v>
      </c>
      <c r="E4994" t="s">
        <v>17</v>
      </c>
      <c r="F4994" t="s">
        <v>3583</v>
      </c>
      <c r="G4994" t="s">
        <v>19</v>
      </c>
      <c r="H4994">
        <v>5</v>
      </c>
      <c r="I4994" s="17">
        <v>607723</v>
      </c>
      <c r="J4994" s="17">
        <v>85081.22</v>
      </c>
      <c r="K4994" s="17">
        <v>522641.78</v>
      </c>
      <c r="L4994" s="17">
        <v>365849.25</v>
      </c>
      <c r="M4994" s="17">
        <v>156792.53</v>
      </c>
      <c r="N4994" s="17">
        <v>77698.887</v>
      </c>
    </row>
    <row r="4995" spans="1:14">
      <c r="A4995" s="16">
        <v>46106</v>
      </c>
      <c r="B4995" t="s">
        <v>5031</v>
      </c>
      <c r="C4995" t="s">
        <v>73</v>
      </c>
      <c r="D4995" t="s">
        <v>74</v>
      </c>
      <c r="E4995" t="s">
        <v>24</v>
      </c>
      <c r="F4995" t="s">
        <v>3583</v>
      </c>
      <c r="G4995" t="s">
        <v>19</v>
      </c>
      <c r="H4995">
        <v>7</v>
      </c>
      <c r="I4995" s="17">
        <v>736981</v>
      </c>
      <c r="J4995" s="17">
        <v>88437.72</v>
      </c>
      <c r="K4995" s="17">
        <v>648543.28</v>
      </c>
      <c r="L4995" s="17">
        <v>492892.89</v>
      </c>
      <c r="M4995" s="17">
        <v>155650.39</v>
      </c>
      <c r="N4995" s="17">
        <v>169267.764</v>
      </c>
    </row>
    <row r="4996" spans="1:14">
      <c r="A4996" s="16">
        <v>46106</v>
      </c>
      <c r="B4996" t="s">
        <v>5032</v>
      </c>
      <c r="C4996" t="s">
        <v>29</v>
      </c>
      <c r="D4996" t="s">
        <v>30</v>
      </c>
      <c r="E4996" t="s">
        <v>31</v>
      </c>
      <c r="F4996" t="s">
        <v>3583</v>
      </c>
      <c r="G4996" t="s">
        <v>19</v>
      </c>
      <c r="H4996">
        <v>6</v>
      </c>
      <c r="I4996" s="17">
        <v>636743</v>
      </c>
      <c r="J4996" s="17">
        <v>0</v>
      </c>
      <c r="K4996" s="17">
        <v>636743</v>
      </c>
      <c r="L4996" s="17">
        <v>394780.66</v>
      </c>
      <c r="M4996" s="17">
        <v>241962.34</v>
      </c>
      <c r="N4996" s="17">
        <v>86680.49890000001</v>
      </c>
    </row>
    <row r="4997" spans="1:14">
      <c r="A4997" s="16">
        <v>46106</v>
      </c>
      <c r="B4997" t="s">
        <v>5033</v>
      </c>
      <c r="C4997" t="s">
        <v>33</v>
      </c>
      <c r="D4997" t="s">
        <v>34</v>
      </c>
      <c r="E4997" t="s">
        <v>35</v>
      </c>
      <c r="F4997" t="s">
        <v>3583</v>
      </c>
      <c r="G4997" t="s">
        <v>19</v>
      </c>
      <c r="H4997">
        <v>11</v>
      </c>
      <c r="I4997" s="17">
        <v>843987</v>
      </c>
      <c r="J4997" s="17">
        <v>59079.09</v>
      </c>
      <c r="K4997" s="17">
        <v>784907.91</v>
      </c>
      <c r="L4997" s="17">
        <v>565133.7</v>
      </c>
      <c r="M4997" s="17">
        <v>219774.21</v>
      </c>
      <c r="N4997" s="17">
        <v>48450.6557</v>
      </c>
    </row>
    <row r="4998" spans="1:14">
      <c r="A4998" s="16">
        <v>46106</v>
      </c>
      <c r="B4998" t="s">
        <v>5034</v>
      </c>
      <c r="C4998" t="s">
        <v>15</v>
      </c>
      <c r="D4998" t="s">
        <v>16</v>
      </c>
      <c r="E4998" t="s">
        <v>17</v>
      </c>
      <c r="F4998" t="s">
        <v>3583</v>
      </c>
      <c r="G4998" t="s">
        <v>19</v>
      </c>
      <c r="H4998">
        <v>11</v>
      </c>
      <c r="I4998" s="17">
        <v>248043</v>
      </c>
      <c r="J4998" s="17">
        <v>29765.16</v>
      </c>
      <c r="K4998" s="17">
        <v>218277.84</v>
      </c>
      <c r="L4998" s="17">
        <v>152794.49</v>
      </c>
      <c r="M4998" s="17">
        <v>65483.35</v>
      </c>
      <c r="N4998" s="17">
        <v>77698.887</v>
      </c>
    </row>
    <row r="4999" spans="1:14">
      <c r="A4999" s="16">
        <v>46106</v>
      </c>
      <c r="B4999" t="s">
        <v>5035</v>
      </c>
      <c r="C4999" t="s">
        <v>29</v>
      </c>
      <c r="D4999" t="s">
        <v>30</v>
      </c>
      <c r="E4999" t="s">
        <v>31</v>
      </c>
      <c r="F4999" t="s">
        <v>3583</v>
      </c>
      <c r="G4999" t="s">
        <v>19</v>
      </c>
      <c r="H4999">
        <v>11</v>
      </c>
      <c r="I4999" s="17">
        <v>685904</v>
      </c>
      <c r="J4999" s="17">
        <v>54872.32</v>
      </c>
      <c r="K4999" s="17">
        <v>631031.6800000001</v>
      </c>
      <c r="L4999" s="17">
        <v>391239.64</v>
      </c>
      <c r="M4999" s="17">
        <v>239792.04</v>
      </c>
      <c r="N4999" s="17">
        <v>86680.49890000001</v>
      </c>
    </row>
    <row r="5000" spans="1:14">
      <c r="A5000" s="16">
        <v>46106</v>
      </c>
      <c r="B5000" t="s">
        <v>5036</v>
      </c>
      <c r="C5000" t="s">
        <v>22</v>
      </c>
      <c r="D5000" t="s">
        <v>23</v>
      </c>
      <c r="E5000" t="s">
        <v>24</v>
      </c>
      <c r="F5000" t="s">
        <v>3583</v>
      </c>
      <c r="G5000" t="s">
        <v>19</v>
      </c>
      <c r="H5000">
        <v>1</v>
      </c>
      <c r="I5000" s="17">
        <v>507058</v>
      </c>
      <c r="J5000" s="17">
        <v>50705.8</v>
      </c>
      <c r="K5000" s="17">
        <v>456352.2</v>
      </c>
      <c r="L5000" s="17">
        <v>346827.67</v>
      </c>
      <c r="M5000" s="17">
        <v>109524.53</v>
      </c>
      <c r="N5000" s="17">
        <v>169267.764</v>
      </c>
    </row>
    <row r="5001" spans="1:14">
      <c r="A5001" s="16">
        <v>46106</v>
      </c>
      <c r="B5001" t="s">
        <v>5037</v>
      </c>
      <c r="C5001" t="s">
        <v>73</v>
      </c>
      <c r="D5001" t="s">
        <v>74</v>
      </c>
      <c r="E5001" t="s">
        <v>24</v>
      </c>
      <c r="F5001" t="s">
        <v>3583</v>
      </c>
      <c r="G5001" t="s">
        <v>19</v>
      </c>
      <c r="H5001">
        <v>8</v>
      </c>
      <c r="I5001" s="17">
        <v>472652</v>
      </c>
      <c r="J5001" s="17">
        <v>56718.24</v>
      </c>
      <c r="K5001" s="17">
        <v>415933.76</v>
      </c>
      <c r="L5001" s="17">
        <v>316109.66</v>
      </c>
      <c r="M5001" s="17">
        <v>99824.10000000001</v>
      </c>
      <c r="N5001" s="17">
        <v>169267.764</v>
      </c>
    </row>
    <row r="5002" spans="1:14">
      <c r="A5002" s="16">
        <v>46106</v>
      </c>
      <c r="B5002" t="s">
        <v>5038</v>
      </c>
      <c r="C5002" t="s">
        <v>22</v>
      </c>
      <c r="D5002" t="s">
        <v>23</v>
      </c>
      <c r="E5002" t="s">
        <v>24</v>
      </c>
      <c r="F5002" t="s">
        <v>3583</v>
      </c>
      <c r="G5002" t="s">
        <v>19</v>
      </c>
      <c r="H5002">
        <v>4</v>
      </c>
      <c r="I5002" s="17">
        <v>700880</v>
      </c>
      <c r="J5002" s="17">
        <v>0</v>
      </c>
      <c r="K5002" s="17">
        <v>700880</v>
      </c>
      <c r="L5002" s="17">
        <v>532668.8</v>
      </c>
      <c r="M5002" s="17">
        <v>168211.2</v>
      </c>
      <c r="N5002" s="17">
        <v>169267.764</v>
      </c>
    </row>
    <row r="5003" spans="1:14">
      <c r="A5003" s="16">
        <v>46106</v>
      </c>
      <c r="B5003" t="s">
        <v>5039</v>
      </c>
      <c r="C5003" t="s">
        <v>26</v>
      </c>
      <c r="D5003" t="s">
        <v>27</v>
      </c>
      <c r="E5003" t="s">
        <v>17</v>
      </c>
      <c r="F5003" t="s">
        <v>3583</v>
      </c>
      <c r="G5003" t="s">
        <v>19</v>
      </c>
      <c r="H5003">
        <v>7</v>
      </c>
      <c r="I5003" s="17">
        <v>274697</v>
      </c>
      <c r="J5003" s="17">
        <v>0</v>
      </c>
      <c r="K5003" s="17">
        <v>274697</v>
      </c>
      <c r="L5003" s="17">
        <v>192287.9</v>
      </c>
      <c r="M5003" s="17">
        <v>82409.10000000001</v>
      </c>
      <c r="N5003" s="17">
        <v>77698.887</v>
      </c>
    </row>
    <row r="5004" spans="1:14">
      <c r="A5004" s="16">
        <v>46106</v>
      </c>
      <c r="B5004" t="s">
        <v>5040</v>
      </c>
      <c r="C5004" t="s">
        <v>47</v>
      </c>
      <c r="D5004" t="s">
        <v>48</v>
      </c>
      <c r="E5004" t="s">
        <v>35</v>
      </c>
      <c r="F5004" t="s">
        <v>3583</v>
      </c>
      <c r="G5004" t="s">
        <v>19</v>
      </c>
      <c r="H5004">
        <v>7</v>
      </c>
      <c r="I5004" s="17">
        <v>566144</v>
      </c>
      <c r="J5004" s="17">
        <v>50952.96</v>
      </c>
      <c r="K5004" s="17">
        <v>515191.04</v>
      </c>
      <c r="L5004" s="17">
        <v>370937.55</v>
      </c>
      <c r="M5004" s="17">
        <v>144253.49</v>
      </c>
      <c r="N5004" s="17">
        <v>48450.6557</v>
      </c>
    </row>
    <row r="5005" spans="1:14">
      <c r="A5005" s="16">
        <v>46106</v>
      </c>
      <c r="B5005" t="s">
        <v>5041</v>
      </c>
      <c r="C5005" t="s">
        <v>22</v>
      </c>
      <c r="D5005" t="s">
        <v>23</v>
      </c>
      <c r="E5005" t="s">
        <v>24</v>
      </c>
      <c r="F5005" t="s">
        <v>3583</v>
      </c>
      <c r="G5005" t="s">
        <v>19</v>
      </c>
      <c r="H5005">
        <v>11</v>
      </c>
      <c r="I5005" s="17">
        <v>699644</v>
      </c>
      <c r="J5005" s="17">
        <v>0</v>
      </c>
      <c r="K5005" s="17">
        <v>699644</v>
      </c>
      <c r="L5005" s="17">
        <v>531729.4399999999</v>
      </c>
      <c r="M5005" s="17">
        <v>167914.56</v>
      </c>
      <c r="N5005" s="17">
        <v>169267.764</v>
      </c>
    </row>
    <row r="5006" spans="1:14">
      <c r="A5006" s="16">
        <v>46106</v>
      </c>
      <c r="B5006" t="s">
        <v>5042</v>
      </c>
      <c r="C5006" t="s">
        <v>33</v>
      </c>
      <c r="D5006" t="s">
        <v>34</v>
      </c>
      <c r="E5006" t="s">
        <v>35</v>
      </c>
      <c r="F5006" t="s">
        <v>3583</v>
      </c>
      <c r="G5006" t="s">
        <v>19</v>
      </c>
      <c r="H5006">
        <v>3</v>
      </c>
      <c r="I5006" s="17">
        <v>429607</v>
      </c>
      <c r="J5006" s="17">
        <v>0</v>
      </c>
      <c r="K5006" s="17">
        <v>429607</v>
      </c>
      <c r="L5006" s="17">
        <v>309317.04</v>
      </c>
      <c r="M5006" s="17">
        <v>120289.96</v>
      </c>
      <c r="N5006" s="17">
        <v>48450.6557</v>
      </c>
    </row>
    <row r="5007" spans="1:14">
      <c r="A5007" s="16">
        <v>46106</v>
      </c>
      <c r="B5007" t="s">
        <v>5043</v>
      </c>
      <c r="C5007" t="s">
        <v>73</v>
      </c>
      <c r="D5007" t="s">
        <v>74</v>
      </c>
      <c r="E5007" t="s">
        <v>24</v>
      </c>
      <c r="F5007" t="s">
        <v>3583</v>
      </c>
      <c r="G5007" t="s">
        <v>19</v>
      </c>
      <c r="H5007">
        <v>2</v>
      </c>
      <c r="I5007" s="17">
        <v>409273</v>
      </c>
      <c r="J5007" s="17">
        <v>0</v>
      </c>
      <c r="K5007" s="17">
        <v>409273</v>
      </c>
      <c r="L5007" s="17">
        <v>311047.48</v>
      </c>
      <c r="M5007" s="17">
        <v>98225.52</v>
      </c>
      <c r="N5007" s="17">
        <v>169267.764</v>
      </c>
    </row>
    <row r="5008" spans="1:14">
      <c r="A5008" s="16">
        <v>46106</v>
      </c>
      <c r="B5008" t="s">
        <v>5044</v>
      </c>
      <c r="C5008" t="s">
        <v>29</v>
      </c>
      <c r="D5008" t="s">
        <v>30</v>
      </c>
      <c r="E5008" t="s">
        <v>31</v>
      </c>
      <c r="F5008" t="s">
        <v>3583</v>
      </c>
      <c r="G5008" t="s">
        <v>19</v>
      </c>
      <c r="H5008">
        <v>3</v>
      </c>
      <c r="I5008" s="17">
        <v>371402</v>
      </c>
      <c r="J5008" s="17">
        <v>25998.14</v>
      </c>
      <c r="K5008" s="17">
        <v>345403.86</v>
      </c>
      <c r="L5008" s="17">
        <v>214150.39</v>
      </c>
      <c r="M5008" s="17">
        <v>131253.47</v>
      </c>
      <c r="N5008" s="17">
        <v>86680.49890000001</v>
      </c>
    </row>
    <row r="5009" spans="1:14">
      <c r="A5009" s="16">
        <v>46106</v>
      </c>
      <c r="B5009" t="s">
        <v>5045</v>
      </c>
      <c r="C5009" t="s">
        <v>22</v>
      </c>
      <c r="D5009" t="s">
        <v>23</v>
      </c>
      <c r="E5009" t="s">
        <v>24</v>
      </c>
      <c r="F5009" t="s">
        <v>3583</v>
      </c>
      <c r="G5009" t="s">
        <v>19</v>
      </c>
      <c r="H5009">
        <v>10</v>
      </c>
      <c r="I5009" s="17">
        <v>716023</v>
      </c>
      <c r="J5009" s="17">
        <v>0</v>
      </c>
      <c r="K5009" s="17">
        <v>716023</v>
      </c>
      <c r="L5009" s="17">
        <v>544177.48</v>
      </c>
      <c r="M5009" s="17">
        <v>171845.52</v>
      </c>
      <c r="N5009" s="17">
        <v>169267.764</v>
      </c>
    </row>
    <row r="5010" spans="1:14">
      <c r="A5010" s="16">
        <v>46106</v>
      </c>
      <c r="B5010" t="s">
        <v>5046</v>
      </c>
      <c r="C5010" t="s">
        <v>15</v>
      </c>
      <c r="D5010" t="s">
        <v>16</v>
      </c>
      <c r="E5010" t="s">
        <v>17</v>
      </c>
      <c r="F5010" t="s">
        <v>3583</v>
      </c>
      <c r="G5010" t="s">
        <v>19</v>
      </c>
      <c r="H5010">
        <v>11</v>
      </c>
      <c r="I5010" s="17">
        <v>372281</v>
      </c>
      <c r="J5010" s="17">
        <v>29782.48</v>
      </c>
      <c r="K5010" s="17">
        <v>342498.52</v>
      </c>
      <c r="L5010" s="17">
        <v>239748.96</v>
      </c>
      <c r="M5010" s="17">
        <v>102749.56</v>
      </c>
      <c r="N5010" s="17">
        <v>77698.887</v>
      </c>
    </row>
    <row r="5011" spans="1:14">
      <c r="A5011" s="16">
        <v>46106</v>
      </c>
      <c r="B5011" t="s">
        <v>5047</v>
      </c>
      <c r="C5011" t="s">
        <v>29</v>
      </c>
      <c r="D5011" t="s">
        <v>30</v>
      </c>
      <c r="E5011" t="s">
        <v>31</v>
      </c>
      <c r="F5011" t="s">
        <v>3583</v>
      </c>
      <c r="G5011" t="s">
        <v>19</v>
      </c>
      <c r="H5011">
        <v>1</v>
      </c>
      <c r="I5011" s="17">
        <v>348570</v>
      </c>
      <c r="J5011" s="17">
        <v>20914.2</v>
      </c>
      <c r="K5011" s="17">
        <v>327655.8</v>
      </c>
      <c r="L5011" s="17">
        <v>203146.6</v>
      </c>
      <c r="M5011" s="17">
        <v>124509.2</v>
      </c>
      <c r="N5011" s="17">
        <v>86680.49890000001</v>
      </c>
    </row>
    <row r="5012" spans="1:14">
      <c r="A5012" s="16">
        <v>46106</v>
      </c>
      <c r="B5012" t="s">
        <v>5048</v>
      </c>
      <c r="C5012" t="s">
        <v>29</v>
      </c>
      <c r="D5012" t="s">
        <v>30</v>
      </c>
      <c r="E5012" t="s">
        <v>31</v>
      </c>
      <c r="F5012" t="s">
        <v>3583</v>
      </c>
      <c r="G5012" t="s">
        <v>19</v>
      </c>
      <c r="H5012">
        <v>9</v>
      </c>
      <c r="I5012" s="17">
        <v>81902</v>
      </c>
      <c r="J5012" s="17">
        <v>0</v>
      </c>
      <c r="K5012" s="17">
        <v>81902</v>
      </c>
      <c r="L5012" s="17">
        <v>50779.24</v>
      </c>
      <c r="M5012" s="17">
        <v>31122.76</v>
      </c>
      <c r="N5012" s="17">
        <v>86680.49890000001</v>
      </c>
    </row>
    <row r="5013" spans="1:14">
      <c r="A5013" s="16">
        <v>46106</v>
      </c>
      <c r="B5013" t="s">
        <v>5049</v>
      </c>
      <c r="C5013" t="s">
        <v>26</v>
      </c>
      <c r="D5013" t="s">
        <v>27</v>
      </c>
      <c r="E5013" t="s">
        <v>17</v>
      </c>
      <c r="F5013" t="s">
        <v>3583</v>
      </c>
      <c r="G5013" t="s">
        <v>19</v>
      </c>
      <c r="H5013">
        <v>5</v>
      </c>
      <c r="I5013" s="17">
        <v>383189</v>
      </c>
      <c r="J5013" s="17">
        <v>22991.34</v>
      </c>
      <c r="K5013" s="17">
        <v>360197.66</v>
      </c>
      <c r="L5013" s="17">
        <v>252138.36</v>
      </c>
      <c r="M5013" s="17">
        <v>108059.3</v>
      </c>
      <c r="N5013" s="17">
        <v>77698.887</v>
      </c>
    </row>
    <row r="5014" spans="1:14">
      <c r="A5014" s="16">
        <v>46106</v>
      </c>
      <c r="B5014" t="s">
        <v>5050</v>
      </c>
      <c r="C5014" t="s">
        <v>33</v>
      </c>
      <c r="D5014" t="s">
        <v>34</v>
      </c>
      <c r="E5014" t="s">
        <v>35</v>
      </c>
      <c r="F5014" t="s">
        <v>3583</v>
      </c>
      <c r="G5014" t="s">
        <v>19</v>
      </c>
      <c r="H5014">
        <v>2</v>
      </c>
      <c r="I5014" s="17">
        <v>300158</v>
      </c>
      <c r="J5014" s="17">
        <v>42022.12</v>
      </c>
      <c r="K5014" s="17">
        <v>258135.88</v>
      </c>
      <c r="L5014" s="17">
        <v>185857.83</v>
      </c>
      <c r="M5014" s="17">
        <v>72278.05</v>
      </c>
      <c r="N5014" s="17">
        <v>48450.6557</v>
      </c>
    </row>
    <row r="5015" spans="1:14">
      <c r="A5015" s="16">
        <v>46106</v>
      </c>
      <c r="B5015" t="s">
        <v>5051</v>
      </c>
      <c r="C5015" t="s">
        <v>29</v>
      </c>
      <c r="D5015" t="s">
        <v>30</v>
      </c>
      <c r="E5015" t="s">
        <v>31</v>
      </c>
      <c r="F5015" t="s">
        <v>3583</v>
      </c>
      <c r="G5015" t="s">
        <v>19</v>
      </c>
      <c r="H5015">
        <v>11</v>
      </c>
      <c r="I5015" s="17">
        <v>483001</v>
      </c>
      <c r="J5015" s="17">
        <v>48300.1</v>
      </c>
      <c r="K5015" s="17">
        <v>434700.9</v>
      </c>
      <c r="L5015" s="17">
        <v>269514.56</v>
      </c>
      <c r="M5015" s="17">
        <v>165186.34</v>
      </c>
      <c r="N5015" s="17">
        <v>86680.49890000001</v>
      </c>
    </row>
    <row r="5016" spans="1:14">
      <c r="A5016" s="16">
        <v>46106</v>
      </c>
      <c r="B5016" t="s">
        <v>5052</v>
      </c>
      <c r="C5016" t="s">
        <v>22</v>
      </c>
      <c r="D5016" t="s">
        <v>23</v>
      </c>
      <c r="E5016" t="s">
        <v>24</v>
      </c>
      <c r="F5016" t="s">
        <v>3583</v>
      </c>
      <c r="G5016" t="s">
        <v>19</v>
      </c>
      <c r="H5016">
        <v>4</v>
      </c>
      <c r="I5016" s="17">
        <v>650924</v>
      </c>
      <c r="J5016" s="17">
        <v>13018.48</v>
      </c>
      <c r="K5016" s="17">
        <v>637905.52</v>
      </c>
      <c r="L5016" s="17">
        <v>484808.2</v>
      </c>
      <c r="M5016" s="17">
        <v>153097.32</v>
      </c>
      <c r="N5016" s="17">
        <v>169267.764</v>
      </c>
    </row>
    <row r="5017" spans="1:14">
      <c r="A5017" s="16">
        <v>46106</v>
      </c>
      <c r="B5017" t="s">
        <v>5053</v>
      </c>
      <c r="C5017" t="s">
        <v>47</v>
      </c>
      <c r="D5017" t="s">
        <v>48</v>
      </c>
      <c r="E5017" t="s">
        <v>35</v>
      </c>
      <c r="F5017" t="s">
        <v>3583</v>
      </c>
      <c r="G5017" t="s">
        <v>19</v>
      </c>
      <c r="H5017">
        <v>8</v>
      </c>
      <c r="I5017" s="17">
        <v>366867</v>
      </c>
      <c r="J5017" s="17">
        <v>29349.36</v>
      </c>
      <c r="K5017" s="17">
        <v>337517.64</v>
      </c>
      <c r="L5017" s="17">
        <v>243012.7</v>
      </c>
      <c r="M5017" s="17">
        <v>94504.94</v>
      </c>
      <c r="N5017" s="17">
        <v>48450.6557</v>
      </c>
    </row>
    <row r="5018" spans="1:14">
      <c r="A5018" s="16">
        <v>46106</v>
      </c>
      <c r="B5018" t="s">
        <v>5054</v>
      </c>
      <c r="C5018" t="s">
        <v>33</v>
      </c>
      <c r="D5018" t="s">
        <v>34</v>
      </c>
      <c r="E5018" t="s">
        <v>35</v>
      </c>
      <c r="F5018" t="s">
        <v>3583</v>
      </c>
      <c r="G5018" t="s">
        <v>19</v>
      </c>
      <c r="H5018">
        <v>8</v>
      </c>
      <c r="I5018" s="17">
        <v>349835</v>
      </c>
      <c r="J5018" s="17">
        <v>0</v>
      </c>
      <c r="K5018" s="17">
        <v>349835</v>
      </c>
      <c r="L5018" s="17">
        <v>251881.2</v>
      </c>
      <c r="M5018" s="17">
        <v>97953.8</v>
      </c>
      <c r="N5018" s="17">
        <v>48450.6557</v>
      </c>
    </row>
    <row r="5019" spans="1:14">
      <c r="A5019" s="16">
        <v>46106</v>
      </c>
      <c r="B5019" t="s">
        <v>5055</v>
      </c>
      <c r="C5019" t="s">
        <v>29</v>
      </c>
      <c r="D5019" t="s">
        <v>30</v>
      </c>
      <c r="E5019" t="s">
        <v>31</v>
      </c>
      <c r="F5019" t="s">
        <v>3583</v>
      </c>
      <c r="G5019" t="s">
        <v>19</v>
      </c>
      <c r="H5019">
        <v>6</v>
      </c>
      <c r="I5019" s="17">
        <v>283488</v>
      </c>
      <c r="J5019" s="17">
        <v>0</v>
      </c>
      <c r="K5019" s="17">
        <v>283488</v>
      </c>
      <c r="L5019" s="17">
        <v>175762.56</v>
      </c>
      <c r="M5019" s="17">
        <v>107725.44</v>
      </c>
      <c r="N5019" s="17">
        <v>86680.49890000001</v>
      </c>
    </row>
    <row r="5020" spans="1:14">
      <c r="A5020" s="16">
        <v>46106</v>
      </c>
      <c r="B5020" t="s">
        <v>5056</v>
      </c>
      <c r="C5020" t="s">
        <v>73</v>
      </c>
      <c r="D5020" t="s">
        <v>74</v>
      </c>
      <c r="E5020" t="s">
        <v>24</v>
      </c>
      <c r="F5020" t="s">
        <v>3583</v>
      </c>
      <c r="G5020" t="s">
        <v>19</v>
      </c>
      <c r="H5020">
        <v>11</v>
      </c>
      <c r="I5020" s="17">
        <v>209076</v>
      </c>
      <c r="J5020" s="17">
        <v>10453.8</v>
      </c>
      <c r="K5020" s="17">
        <v>198622.2</v>
      </c>
      <c r="L5020" s="17">
        <v>150952.87</v>
      </c>
      <c r="M5020" s="17">
        <v>47669.33</v>
      </c>
      <c r="N5020" s="17">
        <v>169267.764</v>
      </c>
    </row>
    <row r="5021" spans="1:14">
      <c r="A5021" s="16">
        <v>46106</v>
      </c>
      <c r="B5021" t="s">
        <v>5057</v>
      </c>
      <c r="C5021" t="s">
        <v>43</v>
      </c>
      <c r="D5021" t="s">
        <v>44</v>
      </c>
      <c r="E5021" t="s">
        <v>31</v>
      </c>
      <c r="F5021" t="s">
        <v>3583</v>
      </c>
      <c r="G5021" t="s">
        <v>19</v>
      </c>
      <c r="H5021">
        <v>1</v>
      </c>
      <c r="I5021" s="17">
        <v>77861</v>
      </c>
      <c r="J5021" s="17">
        <v>0</v>
      </c>
      <c r="K5021" s="17">
        <v>77861</v>
      </c>
      <c r="L5021" s="17">
        <v>48273.82</v>
      </c>
      <c r="M5021" s="17">
        <v>29587.18</v>
      </c>
      <c r="N5021" s="17">
        <v>86680.49890000001</v>
      </c>
    </row>
    <row r="5022" spans="1:14">
      <c r="A5022" s="16">
        <v>46106</v>
      </c>
      <c r="B5022" t="s">
        <v>5058</v>
      </c>
      <c r="C5022" t="s">
        <v>29</v>
      </c>
      <c r="D5022" t="s">
        <v>30</v>
      </c>
      <c r="E5022" t="s">
        <v>31</v>
      </c>
      <c r="F5022" t="s">
        <v>3583</v>
      </c>
      <c r="G5022" t="s">
        <v>19</v>
      </c>
      <c r="H5022">
        <v>7</v>
      </c>
      <c r="I5022" s="17">
        <v>291123</v>
      </c>
      <c r="J5022" s="17">
        <v>14556.15</v>
      </c>
      <c r="K5022" s="17">
        <v>276566.85</v>
      </c>
      <c r="L5022" s="17">
        <v>171471.45</v>
      </c>
      <c r="M5022" s="17">
        <v>105095.4</v>
      </c>
      <c r="N5022" s="17">
        <v>86680.49890000001</v>
      </c>
    </row>
    <row r="5023" spans="1:14">
      <c r="A5023" s="16">
        <v>46106</v>
      </c>
      <c r="B5023" t="s">
        <v>5059</v>
      </c>
      <c r="C5023" t="s">
        <v>29</v>
      </c>
      <c r="D5023" t="s">
        <v>30</v>
      </c>
      <c r="E5023" t="s">
        <v>31</v>
      </c>
      <c r="F5023" t="s">
        <v>3583</v>
      </c>
      <c r="G5023" t="s">
        <v>19</v>
      </c>
      <c r="H5023">
        <v>9</v>
      </c>
      <c r="I5023" s="17">
        <v>483527</v>
      </c>
      <c r="J5023" s="17">
        <v>38682.16</v>
      </c>
      <c r="K5023" s="17">
        <v>444844.84</v>
      </c>
      <c r="L5023" s="17">
        <v>275803.8</v>
      </c>
      <c r="M5023" s="17">
        <v>169041.04</v>
      </c>
      <c r="N5023" s="17">
        <v>86680.49890000001</v>
      </c>
    </row>
    <row r="5024" spans="1:14">
      <c r="A5024" s="16">
        <v>46106</v>
      </c>
      <c r="B5024" t="s">
        <v>5060</v>
      </c>
      <c r="C5024" t="s">
        <v>43</v>
      </c>
      <c r="D5024" t="s">
        <v>44</v>
      </c>
      <c r="E5024" t="s">
        <v>31</v>
      </c>
      <c r="F5024" t="s">
        <v>3583</v>
      </c>
      <c r="G5024" t="s">
        <v>19</v>
      </c>
      <c r="H5024">
        <v>7</v>
      </c>
      <c r="I5024" s="17">
        <v>717352</v>
      </c>
      <c r="J5024" s="17">
        <v>64561.68</v>
      </c>
      <c r="K5024" s="17">
        <v>652790.3199999999</v>
      </c>
      <c r="L5024" s="17">
        <v>404730</v>
      </c>
      <c r="M5024" s="17">
        <v>248060.32</v>
      </c>
      <c r="N5024" s="17">
        <v>86680.49890000001</v>
      </c>
    </row>
    <row r="5025" spans="1:14">
      <c r="A5025" s="16">
        <v>46106</v>
      </c>
      <c r="B5025" t="s">
        <v>5061</v>
      </c>
      <c r="C5025" t="s">
        <v>29</v>
      </c>
      <c r="D5025" t="s">
        <v>30</v>
      </c>
      <c r="E5025" t="s">
        <v>31</v>
      </c>
      <c r="F5025" t="s">
        <v>3583</v>
      </c>
      <c r="G5025" t="s">
        <v>19</v>
      </c>
      <c r="H5025">
        <v>10</v>
      </c>
      <c r="I5025" s="17">
        <v>325353</v>
      </c>
      <c r="J5025" s="17">
        <v>0</v>
      </c>
      <c r="K5025" s="17">
        <v>325353</v>
      </c>
      <c r="L5025" s="17">
        <v>201718.86</v>
      </c>
      <c r="M5025" s="17">
        <v>123634.14</v>
      </c>
      <c r="N5025" s="17">
        <v>86680.49890000001</v>
      </c>
    </row>
    <row r="5026" spans="1:14">
      <c r="A5026" s="16">
        <v>46106</v>
      </c>
      <c r="B5026" t="s">
        <v>5062</v>
      </c>
      <c r="C5026" t="s">
        <v>47</v>
      </c>
      <c r="D5026" t="s">
        <v>48</v>
      </c>
      <c r="E5026" t="s">
        <v>35</v>
      </c>
      <c r="F5026" t="s">
        <v>3583</v>
      </c>
      <c r="G5026" t="s">
        <v>19</v>
      </c>
      <c r="H5026">
        <v>1</v>
      </c>
      <c r="I5026" s="17">
        <v>361893</v>
      </c>
      <c r="J5026" s="17">
        <v>0</v>
      </c>
      <c r="K5026" s="17">
        <v>361893</v>
      </c>
      <c r="L5026" s="17">
        <v>260562.96</v>
      </c>
      <c r="M5026" s="17">
        <v>101330.04</v>
      </c>
      <c r="N5026" s="17">
        <v>48450.6557</v>
      </c>
    </row>
    <row r="5027" spans="1:14">
      <c r="A5027" s="16">
        <v>46106</v>
      </c>
      <c r="B5027" t="s">
        <v>5063</v>
      </c>
      <c r="C5027" t="s">
        <v>73</v>
      </c>
      <c r="D5027" t="s">
        <v>74</v>
      </c>
      <c r="E5027" t="s">
        <v>24</v>
      </c>
      <c r="F5027" t="s">
        <v>3583</v>
      </c>
      <c r="G5027" t="s">
        <v>19</v>
      </c>
      <c r="H5027">
        <v>4</v>
      </c>
      <c r="I5027" s="17">
        <v>517011</v>
      </c>
      <c r="J5027" s="17">
        <v>0</v>
      </c>
      <c r="K5027" s="17">
        <v>517011</v>
      </c>
      <c r="L5027" s="17">
        <v>392928.36</v>
      </c>
      <c r="M5027" s="17">
        <v>124082.64</v>
      </c>
      <c r="N5027" s="17">
        <v>169267.764</v>
      </c>
    </row>
    <row r="5028" spans="1:14">
      <c r="A5028" s="16">
        <v>46106</v>
      </c>
      <c r="B5028" t="s">
        <v>5064</v>
      </c>
      <c r="C5028" t="s">
        <v>15</v>
      </c>
      <c r="D5028" t="s">
        <v>16</v>
      </c>
      <c r="E5028" t="s">
        <v>17</v>
      </c>
      <c r="F5028" t="s">
        <v>3583</v>
      </c>
      <c r="G5028" t="s">
        <v>19</v>
      </c>
      <c r="H5028">
        <v>5</v>
      </c>
      <c r="I5028" s="17">
        <v>370644</v>
      </c>
      <c r="J5028" s="17">
        <v>14825.76</v>
      </c>
      <c r="K5028" s="17">
        <v>355818.24</v>
      </c>
      <c r="L5028" s="17">
        <v>249072.77</v>
      </c>
      <c r="M5028" s="17">
        <v>106745.47</v>
      </c>
      <c r="N5028" s="17">
        <v>77698.887</v>
      </c>
    </row>
    <row r="5029" spans="1:14">
      <c r="A5029" s="16">
        <v>46106</v>
      </c>
      <c r="B5029" t="s">
        <v>5065</v>
      </c>
      <c r="C5029" t="s">
        <v>15</v>
      </c>
      <c r="D5029" t="s">
        <v>16</v>
      </c>
      <c r="E5029" t="s">
        <v>17</v>
      </c>
      <c r="F5029" t="s">
        <v>3583</v>
      </c>
      <c r="G5029" t="s">
        <v>19</v>
      </c>
      <c r="H5029">
        <v>6</v>
      </c>
      <c r="I5029" s="17">
        <v>429650</v>
      </c>
      <c r="J5029" s="17">
        <v>0</v>
      </c>
      <c r="K5029" s="17">
        <v>429650</v>
      </c>
      <c r="L5029" s="17">
        <v>300755</v>
      </c>
      <c r="M5029" s="17">
        <v>128895</v>
      </c>
      <c r="N5029" s="17">
        <v>77698.887</v>
      </c>
    </row>
    <row r="5030" spans="1:14">
      <c r="A5030" s="16">
        <v>46106</v>
      </c>
      <c r="B5030" t="s">
        <v>5066</v>
      </c>
      <c r="C5030" t="s">
        <v>33</v>
      </c>
      <c r="D5030" t="s">
        <v>34</v>
      </c>
      <c r="E5030" t="s">
        <v>35</v>
      </c>
      <c r="F5030" t="s">
        <v>3583</v>
      </c>
      <c r="G5030" t="s">
        <v>19</v>
      </c>
      <c r="H5030">
        <v>4</v>
      </c>
      <c r="I5030" s="17">
        <v>304617</v>
      </c>
      <c r="J5030" s="17">
        <v>45692.55</v>
      </c>
      <c r="K5030" s="17">
        <v>258924.45</v>
      </c>
      <c r="L5030" s="17">
        <v>186425.6</v>
      </c>
      <c r="M5030" s="17">
        <v>72498.85000000001</v>
      </c>
      <c r="N5030" s="17">
        <v>48450.6557</v>
      </c>
    </row>
    <row r="5031" spans="1:14">
      <c r="A5031" s="16">
        <v>46106</v>
      </c>
      <c r="B5031" t="s">
        <v>5067</v>
      </c>
      <c r="C5031" t="s">
        <v>29</v>
      </c>
      <c r="D5031" t="s">
        <v>30</v>
      </c>
      <c r="E5031" t="s">
        <v>31</v>
      </c>
      <c r="F5031" t="s">
        <v>3583</v>
      </c>
      <c r="G5031" t="s">
        <v>19</v>
      </c>
      <c r="H5031">
        <v>12</v>
      </c>
      <c r="I5031" s="17">
        <v>261926</v>
      </c>
      <c r="J5031" s="17">
        <v>36669.64</v>
      </c>
      <c r="K5031" s="17">
        <v>225256.36</v>
      </c>
      <c r="L5031" s="17">
        <v>139658.94</v>
      </c>
      <c r="M5031" s="17">
        <v>85597.42</v>
      </c>
      <c r="N5031" s="17">
        <v>86680.49890000001</v>
      </c>
    </row>
    <row r="5032" spans="1:14">
      <c r="A5032" s="16">
        <v>46106</v>
      </c>
      <c r="B5032" t="s">
        <v>5068</v>
      </c>
      <c r="C5032" t="s">
        <v>73</v>
      </c>
      <c r="D5032" t="s">
        <v>74</v>
      </c>
      <c r="E5032" t="s">
        <v>24</v>
      </c>
      <c r="F5032" t="s">
        <v>3583</v>
      </c>
      <c r="G5032" t="s">
        <v>19</v>
      </c>
      <c r="H5032">
        <v>3</v>
      </c>
      <c r="I5032" s="17">
        <v>539823</v>
      </c>
      <c r="J5032" s="17">
        <v>32389.38</v>
      </c>
      <c r="K5032" s="17">
        <v>507433.62</v>
      </c>
      <c r="L5032" s="17">
        <v>385649.55</v>
      </c>
      <c r="M5032" s="17">
        <v>121784.07</v>
      </c>
      <c r="N5032" s="17">
        <v>169267.764</v>
      </c>
    </row>
    <row r="5033" spans="1:14">
      <c r="A5033" s="16">
        <v>46106</v>
      </c>
      <c r="B5033" t="s">
        <v>5069</v>
      </c>
      <c r="C5033" t="s">
        <v>73</v>
      </c>
      <c r="D5033" t="s">
        <v>74</v>
      </c>
      <c r="E5033" t="s">
        <v>24</v>
      </c>
      <c r="F5033" t="s">
        <v>3583</v>
      </c>
      <c r="G5033" t="s">
        <v>19</v>
      </c>
      <c r="H5033">
        <v>3</v>
      </c>
      <c r="I5033" s="17">
        <v>385083</v>
      </c>
      <c r="J5033" s="17">
        <v>0</v>
      </c>
      <c r="K5033" s="17">
        <v>385083</v>
      </c>
      <c r="L5033" s="17">
        <v>292663.08</v>
      </c>
      <c r="M5033" s="17">
        <v>92419.92</v>
      </c>
      <c r="N5033" s="17">
        <v>169267.764</v>
      </c>
    </row>
    <row r="5034" spans="1:14">
      <c r="A5034" s="16">
        <v>46106</v>
      </c>
      <c r="B5034" t="s">
        <v>5070</v>
      </c>
      <c r="C5034" t="s">
        <v>26</v>
      </c>
      <c r="D5034" t="s">
        <v>27</v>
      </c>
      <c r="E5034" t="s">
        <v>17</v>
      </c>
      <c r="F5034" t="s">
        <v>3583</v>
      </c>
      <c r="G5034" t="s">
        <v>19</v>
      </c>
      <c r="H5034">
        <v>11</v>
      </c>
      <c r="I5034" s="17">
        <v>195491</v>
      </c>
      <c r="J5034" s="17">
        <v>0</v>
      </c>
      <c r="K5034" s="17">
        <v>195491</v>
      </c>
      <c r="L5034" s="17">
        <v>136843.7</v>
      </c>
      <c r="M5034" s="17">
        <v>58647.3</v>
      </c>
      <c r="N5034" s="17">
        <v>77698.887</v>
      </c>
    </row>
    <row r="5035" spans="1:14">
      <c r="A5035" s="16">
        <v>46106</v>
      </c>
      <c r="B5035" t="s">
        <v>5071</v>
      </c>
      <c r="C5035" t="s">
        <v>43</v>
      </c>
      <c r="D5035" t="s">
        <v>44</v>
      </c>
      <c r="E5035" t="s">
        <v>31</v>
      </c>
      <c r="F5035" t="s">
        <v>3583</v>
      </c>
      <c r="G5035" t="s">
        <v>19</v>
      </c>
      <c r="H5035">
        <v>1</v>
      </c>
      <c r="I5035" s="17">
        <v>700204</v>
      </c>
      <c r="J5035" s="17">
        <v>0</v>
      </c>
      <c r="K5035" s="17">
        <v>700204</v>
      </c>
      <c r="L5035" s="17">
        <v>434126.48</v>
      </c>
      <c r="M5035" s="17">
        <v>266077.52</v>
      </c>
      <c r="N5035" s="17">
        <v>86680.49890000001</v>
      </c>
    </row>
    <row r="5036" spans="1:14">
      <c r="A5036" s="16">
        <v>46106</v>
      </c>
      <c r="B5036" t="s">
        <v>5072</v>
      </c>
      <c r="C5036" t="s">
        <v>73</v>
      </c>
      <c r="D5036" t="s">
        <v>74</v>
      </c>
      <c r="E5036" t="s">
        <v>24</v>
      </c>
      <c r="F5036" t="s">
        <v>3583</v>
      </c>
      <c r="G5036" t="s">
        <v>19</v>
      </c>
      <c r="H5036">
        <v>5</v>
      </c>
      <c r="I5036" s="17">
        <v>64525</v>
      </c>
      <c r="J5036" s="17">
        <v>1935.75</v>
      </c>
      <c r="K5036" s="17">
        <v>62589.25</v>
      </c>
      <c r="L5036" s="17">
        <v>47567.83</v>
      </c>
      <c r="M5036" s="17">
        <v>15021.42</v>
      </c>
      <c r="N5036" s="17">
        <v>169267.764</v>
      </c>
    </row>
    <row r="5037" spans="1:14">
      <c r="A5037" s="16">
        <v>46106</v>
      </c>
      <c r="B5037" t="s">
        <v>5073</v>
      </c>
      <c r="C5037" t="s">
        <v>43</v>
      </c>
      <c r="D5037" t="s">
        <v>44</v>
      </c>
      <c r="E5037" t="s">
        <v>31</v>
      </c>
      <c r="F5037" t="s">
        <v>3583</v>
      </c>
      <c r="G5037" t="s">
        <v>19</v>
      </c>
      <c r="H5037">
        <v>10</v>
      </c>
      <c r="I5037" s="17">
        <v>516808</v>
      </c>
      <c r="J5037" s="17">
        <v>0</v>
      </c>
      <c r="K5037" s="17">
        <v>516808</v>
      </c>
      <c r="L5037" s="17">
        <v>320420.96</v>
      </c>
      <c r="M5037" s="17">
        <v>196387.04</v>
      </c>
      <c r="N5037" s="17">
        <v>86680.49890000001</v>
      </c>
    </row>
    <row r="5038" spans="1:14">
      <c r="A5038" s="16">
        <v>46106</v>
      </c>
      <c r="B5038" t="s">
        <v>5074</v>
      </c>
      <c r="C5038" t="s">
        <v>43</v>
      </c>
      <c r="D5038" t="s">
        <v>44</v>
      </c>
      <c r="E5038" t="s">
        <v>31</v>
      </c>
      <c r="F5038" t="s">
        <v>3583</v>
      </c>
      <c r="G5038" t="s">
        <v>19</v>
      </c>
      <c r="H5038">
        <v>6</v>
      </c>
      <c r="I5038" s="17">
        <v>539557</v>
      </c>
      <c r="J5038" s="17">
        <v>0</v>
      </c>
      <c r="K5038" s="17">
        <v>539557</v>
      </c>
      <c r="L5038" s="17">
        <v>334525.34</v>
      </c>
      <c r="M5038" s="17">
        <v>205031.66</v>
      </c>
      <c r="N5038" s="17">
        <v>86680.49890000001</v>
      </c>
    </row>
    <row r="5039" spans="1:14">
      <c r="A5039" s="16">
        <v>46107</v>
      </c>
      <c r="B5039" t="s">
        <v>5075</v>
      </c>
      <c r="C5039" t="s">
        <v>43</v>
      </c>
      <c r="D5039" t="s">
        <v>44</v>
      </c>
      <c r="E5039" t="s">
        <v>31</v>
      </c>
      <c r="F5039" t="s">
        <v>3583</v>
      </c>
      <c r="G5039" t="s">
        <v>19</v>
      </c>
      <c r="H5039">
        <v>4</v>
      </c>
      <c r="I5039" s="17">
        <v>510776</v>
      </c>
      <c r="J5039" s="17">
        <v>61293.12</v>
      </c>
      <c r="K5039" s="17">
        <v>449482.88</v>
      </c>
      <c r="L5039" s="17">
        <v>278679.39</v>
      </c>
      <c r="M5039" s="17">
        <v>170803.49</v>
      </c>
      <c r="N5039" s="17">
        <v>86680.49890000001</v>
      </c>
    </row>
    <row r="5040" spans="1:14">
      <c r="A5040" s="16">
        <v>46107</v>
      </c>
      <c r="B5040" t="s">
        <v>5076</v>
      </c>
      <c r="C5040" t="s">
        <v>26</v>
      </c>
      <c r="D5040" t="s">
        <v>27</v>
      </c>
      <c r="E5040" t="s">
        <v>17</v>
      </c>
      <c r="F5040" t="s">
        <v>3583</v>
      </c>
      <c r="G5040" t="s">
        <v>19</v>
      </c>
      <c r="H5040">
        <v>8</v>
      </c>
      <c r="I5040" s="17">
        <v>403770</v>
      </c>
      <c r="J5040" s="17">
        <v>24226.2</v>
      </c>
      <c r="K5040" s="17">
        <v>379543.8</v>
      </c>
      <c r="L5040" s="17">
        <v>265680.66</v>
      </c>
      <c r="M5040" s="17">
        <v>113863.14</v>
      </c>
      <c r="N5040" s="17">
        <v>77698.887</v>
      </c>
    </row>
    <row r="5041" spans="1:14">
      <c r="A5041" s="16">
        <v>46107</v>
      </c>
      <c r="B5041" t="s">
        <v>5077</v>
      </c>
      <c r="C5041" t="s">
        <v>73</v>
      </c>
      <c r="D5041" t="s">
        <v>74</v>
      </c>
      <c r="E5041" t="s">
        <v>24</v>
      </c>
      <c r="F5041" t="s">
        <v>3583</v>
      </c>
      <c r="G5041" t="s">
        <v>19</v>
      </c>
      <c r="H5041">
        <v>7</v>
      </c>
      <c r="I5041" s="17">
        <v>333292</v>
      </c>
      <c r="J5041" s="17">
        <v>29996.28</v>
      </c>
      <c r="K5041" s="17">
        <v>303295.72</v>
      </c>
      <c r="L5041" s="17">
        <v>230504.75</v>
      </c>
      <c r="M5041" s="17">
        <v>72790.97</v>
      </c>
      <c r="N5041" s="17">
        <v>169267.764</v>
      </c>
    </row>
    <row r="5042" spans="1:14">
      <c r="A5042" s="16">
        <v>46107</v>
      </c>
      <c r="B5042" t="s">
        <v>5078</v>
      </c>
      <c r="C5042" t="s">
        <v>26</v>
      </c>
      <c r="D5042" t="s">
        <v>27</v>
      </c>
      <c r="E5042" t="s">
        <v>17</v>
      </c>
      <c r="F5042" t="s">
        <v>3583</v>
      </c>
      <c r="G5042" t="s">
        <v>19</v>
      </c>
      <c r="H5042">
        <v>3</v>
      </c>
      <c r="I5042" s="17">
        <v>69437</v>
      </c>
      <c r="J5042" s="17">
        <v>4166.22</v>
      </c>
      <c r="K5042" s="17">
        <v>65270.78</v>
      </c>
      <c r="L5042" s="17">
        <v>45689.55</v>
      </c>
      <c r="M5042" s="17">
        <v>19581.23</v>
      </c>
      <c r="N5042" s="17">
        <v>77698.887</v>
      </c>
    </row>
    <row r="5043" spans="1:14">
      <c r="A5043" s="16">
        <v>46107</v>
      </c>
      <c r="B5043" t="s">
        <v>5079</v>
      </c>
      <c r="C5043" t="s">
        <v>15</v>
      </c>
      <c r="D5043" t="s">
        <v>16</v>
      </c>
      <c r="E5043" t="s">
        <v>17</v>
      </c>
      <c r="F5043" t="s">
        <v>3583</v>
      </c>
      <c r="G5043" t="s">
        <v>19</v>
      </c>
      <c r="H5043">
        <v>9</v>
      </c>
      <c r="I5043" s="17">
        <v>120293</v>
      </c>
      <c r="J5043" s="17">
        <v>16841.02</v>
      </c>
      <c r="K5043" s="17">
        <v>103451.98</v>
      </c>
      <c r="L5043" s="17">
        <v>72416.39</v>
      </c>
      <c r="M5043" s="17">
        <v>31035.59</v>
      </c>
      <c r="N5043" s="17">
        <v>77698.887</v>
      </c>
    </row>
    <row r="5044" spans="1:14">
      <c r="A5044" s="16">
        <v>46107</v>
      </c>
      <c r="B5044" t="s">
        <v>5080</v>
      </c>
      <c r="C5044" t="s">
        <v>22</v>
      </c>
      <c r="D5044" t="s">
        <v>23</v>
      </c>
      <c r="E5044" t="s">
        <v>24</v>
      </c>
      <c r="F5044" t="s">
        <v>3583</v>
      </c>
      <c r="G5044" t="s">
        <v>19</v>
      </c>
      <c r="H5044">
        <v>2</v>
      </c>
      <c r="I5044" s="17">
        <v>67733</v>
      </c>
      <c r="J5044" s="17">
        <v>6773.3</v>
      </c>
      <c r="K5044" s="17">
        <v>60959.7</v>
      </c>
      <c r="L5044" s="17">
        <v>46329.37</v>
      </c>
      <c r="M5044" s="17">
        <v>14630.33</v>
      </c>
      <c r="N5044" s="17">
        <v>169267.764</v>
      </c>
    </row>
    <row r="5045" spans="1:14">
      <c r="A5045" s="16">
        <v>46107</v>
      </c>
      <c r="B5045" t="s">
        <v>5081</v>
      </c>
      <c r="C5045" t="s">
        <v>26</v>
      </c>
      <c r="D5045" t="s">
        <v>27</v>
      </c>
      <c r="E5045" t="s">
        <v>17</v>
      </c>
      <c r="F5045" t="s">
        <v>3583</v>
      </c>
      <c r="G5045" t="s">
        <v>19</v>
      </c>
      <c r="H5045">
        <v>6</v>
      </c>
      <c r="I5045" s="17">
        <v>264853</v>
      </c>
      <c r="J5045" s="17">
        <v>37079.42</v>
      </c>
      <c r="K5045" s="17">
        <v>227773.58</v>
      </c>
      <c r="L5045" s="17">
        <v>159441.51</v>
      </c>
      <c r="M5045" s="17">
        <v>68332.07000000001</v>
      </c>
      <c r="N5045" s="17">
        <v>77698.887</v>
      </c>
    </row>
    <row r="5046" spans="1:14">
      <c r="A5046" s="16">
        <v>46107</v>
      </c>
      <c r="B5046" t="s">
        <v>5082</v>
      </c>
      <c r="C5046" t="s">
        <v>29</v>
      </c>
      <c r="D5046" t="s">
        <v>30</v>
      </c>
      <c r="E5046" t="s">
        <v>31</v>
      </c>
      <c r="F5046" t="s">
        <v>3583</v>
      </c>
      <c r="G5046" t="s">
        <v>19</v>
      </c>
      <c r="H5046">
        <v>12</v>
      </c>
      <c r="I5046" s="17">
        <v>422917</v>
      </c>
      <c r="J5046" s="17">
        <v>0</v>
      </c>
      <c r="K5046" s="17">
        <v>422917</v>
      </c>
      <c r="L5046" s="17">
        <v>262208.54</v>
      </c>
      <c r="M5046" s="17">
        <v>160708.46</v>
      </c>
      <c r="N5046" s="17">
        <v>86680.49890000001</v>
      </c>
    </row>
    <row r="5047" spans="1:14">
      <c r="A5047" s="16">
        <v>46107</v>
      </c>
      <c r="B5047" t="s">
        <v>5083</v>
      </c>
      <c r="C5047" t="s">
        <v>47</v>
      </c>
      <c r="D5047" t="s">
        <v>48</v>
      </c>
      <c r="E5047" t="s">
        <v>35</v>
      </c>
      <c r="F5047" t="s">
        <v>3583</v>
      </c>
      <c r="G5047" t="s">
        <v>19</v>
      </c>
      <c r="H5047">
        <v>1</v>
      </c>
      <c r="I5047" s="17">
        <v>540109</v>
      </c>
      <c r="J5047" s="17">
        <v>27005.45</v>
      </c>
      <c r="K5047" s="17">
        <v>513103.55</v>
      </c>
      <c r="L5047" s="17">
        <v>369434.56</v>
      </c>
      <c r="M5047" s="17">
        <v>143668.99</v>
      </c>
      <c r="N5047" s="17">
        <v>48450.6557</v>
      </c>
    </row>
    <row r="5048" spans="1:14">
      <c r="A5048" s="16">
        <v>46107</v>
      </c>
      <c r="B5048" t="s">
        <v>5084</v>
      </c>
      <c r="C5048" t="s">
        <v>29</v>
      </c>
      <c r="D5048" t="s">
        <v>30</v>
      </c>
      <c r="E5048" t="s">
        <v>31</v>
      </c>
      <c r="F5048" t="s">
        <v>3583</v>
      </c>
      <c r="G5048" t="s">
        <v>19</v>
      </c>
      <c r="H5048">
        <v>11</v>
      </c>
      <c r="I5048" s="17">
        <v>150337</v>
      </c>
      <c r="J5048" s="17">
        <v>7516.85</v>
      </c>
      <c r="K5048" s="17">
        <v>142820.15</v>
      </c>
      <c r="L5048" s="17">
        <v>88548.49000000001</v>
      </c>
      <c r="M5048" s="17">
        <v>54271.66</v>
      </c>
      <c r="N5048" s="17">
        <v>86680.49890000001</v>
      </c>
    </row>
    <row r="5049" spans="1:14">
      <c r="A5049" s="16">
        <v>46107</v>
      </c>
      <c r="B5049" t="s">
        <v>5085</v>
      </c>
      <c r="C5049" t="s">
        <v>47</v>
      </c>
      <c r="D5049" t="s">
        <v>48</v>
      </c>
      <c r="E5049" t="s">
        <v>35</v>
      </c>
      <c r="F5049" t="s">
        <v>3583</v>
      </c>
      <c r="G5049" t="s">
        <v>19</v>
      </c>
      <c r="H5049">
        <v>7</v>
      </c>
      <c r="I5049" s="17">
        <v>391782</v>
      </c>
      <c r="J5049" s="17">
        <v>43096.02</v>
      </c>
      <c r="K5049" s="17">
        <v>348685.98</v>
      </c>
      <c r="L5049" s="17">
        <v>251053.91</v>
      </c>
      <c r="M5049" s="17">
        <v>97632.07000000001</v>
      </c>
      <c r="N5049" s="17">
        <v>48450.6557</v>
      </c>
    </row>
    <row r="5050" spans="1:14">
      <c r="A5050" s="16">
        <v>46107</v>
      </c>
      <c r="B5050" t="s">
        <v>5086</v>
      </c>
      <c r="C5050" t="s">
        <v>47</v>
      </c>
      <c r="D5050" t="s">
        <v>48</v>
      </c>
      <c r="E5050" t="s">
        <v>35</v>
      </c>
      <c r="F5050" t="s">
        <v>3583</v>
      </c>
      <c r="G5050" t="s">
        <v>19</v>
      </c>
      <c r="H5050">
        <v>9</v>
      </c>
      <c r="I5050" s="17">
        <v>416474</v>
      </c>
      <c r="J5050" s="17">
        <v>45812.14</v>
      </c>
      <c r="K5050" s="17">
        <v>370661.86</v>
      </c>
      <c r="L5050" s="17">
        <v>266876.54</v>
      </c>
      <c r="M5050" s="17">
        <v>103785.32</v>
      </c>
      <c r="N5050" s="17">
        <v>48450.6557</v>
      </c>
    </row>
    <row r="5051" spans="1:14">
      <c r="A5051" s="16">
        <v>46107</v>
      </c>
      <c r="B5051" t="s">
        <v>5087</v>
      </c>
      <c r="C5051" t="s">
        <v>73</v>
      </c>
      <c r="D5051" t="s">
        <v>74</v>
      </c>
      <c r="E5051" t="s">
        <v>24</v>
      </c>
      <c r="F5051" t="s">
        <v>3583</v>
      </c>
      <c r="G5051" t="s">
        <v>19</v>
      </c>
      <c r="H5051">
        <v>6</v>
      </c>
      <c r="I5051" s="17">
        <v>537242</v>
      </c>
      <c r="J5051" s="17">
        <v>48351.78</v>
      </c>
      <c r="K5051" s="17">
        <v>488890.22</v>
      </c>
      <c r="L5051" s="17">
        <v>371556.57</v>
      </c>
      <c r="M5051" s="17">
        <v>117333.65</v>
      </c>
      <c r="N5051" s="17">
        <v>169267.764</v>
      </c>
    </row>
    <row r="5052" spans="1:14">
      <c r="A5052" s="16">
        <v>46107</v>
      </c>
      <c r="B5052" t="s">
        <v>5088</v>
      </c>
      <c r="C5052" t="s">
        <v>73</v>
      </c>
      <c r="D5052" t="s">
        <v>74</v>
      </c>
      <c r="E5052" t="s">
        <v>24</v>
      </c>
      <c r="F5052" t="s">
        <v>3583</v>
      </c>
      <c r="G5052" t="s">
        <v>19</v>
      </c>
      <c r="H5052">
        <v>3</v>
      </c>
      <c r="I5052" s="17">
        <v>249158</v>
      </c>
      <c r="J5052" s="17">
        <v>0</v>
      </c>
      <c r="K5052" s="17">
        <v>249158</v>
      </c>
      <c r="L5052" s="17">
        <v>189360.08</v>
      </c>
      <c r="M5052" s="17">
        <v>59797.92</v>
      </c>
      <c r="N5052" s="17">
        <v>169267.764</v>
      </c>
    </row>
    <row r="5053" spans="1:14">
      <c r="A5053" s="16">
        <v>46107</v>
      </c>
      <c r="B5053" t="s">
        <v>5089</v>
      </c>
      <c r="C5053" t="s">
        <v>26</v>
      </c>
      <c r="D5053" t="s">
        <v>27</v>
      </c>
      <c r="E5053" t="s">
        <v>17</v>
      </c>
      <c r="F5053" t="s">
        <v>3583</v>
      </c>
      <c r="G5053" t="s">
        <v>19</v>
      </c>
      <c r="H5053">
        <v>2</v>
      </c>
      <c r="I5053" s="17">
        <v>74152</v>
      </c>
      <c r="J5053" s="17">
        <v>5190.64</v>
      </c>
      <c r="K5053" s="17">
        <v>68961.36</v>
      </c>
      <c r="L5053" s="17">
        <v>48272.95</v>
      </c>
      <c r="M5053" s="17">
        <v>20688.41</v>
      </c>
      <c r="N5053" s="17">
        <v>77698.887</v>
      </c>
    </row>
    <row r="5054" spans="1:14">
      <c r="A5054" s="16">
        <v>46107</v>
      </c>
      <c r="B5054" t="s">
        <v>5090</v>
      </c>
      <c r="C5054" t="s">
        <v>26</v>
      </c>
      <c r="D5054" t="s">
        <v>27</v>
      </c>
      <c r="E5054" t="s">
        <v>17</v>
      </c>
      <c r="F5054" t="s">
        <v>3583</v>
      </c>
      <c r="G5054" t="s">
        <v>19</v>
      </c>
      <c r="H5054">
        <v>1</v>
      </c>
      <c r="I5054" s="17">
        <v>578778</v>
      </c>
      <c r="J5054" s="17">
        <v>46302.24</v>
      </c>
      <c r="K5054" s="17">
        <v>532475.76</v>
      </c>
      <c r="L5054" s="17">
        <v>372733.03</v>
      </c>
      <c r="M5054" s="17">
        <v>159742.73</v>
      </c>
      <c r="N5054" s="17">
        <v>77698.887</v>
      </c>
    </row>
    <row r="5055" spans="1:14">
      <c r="A5055" s="16">
        <v>46107</v>
      </c>
      <c r="B5055" t="s">
        <v>5091</v>
      </c>
      <c r="C5055" t="s">
        <v>15</v>
      </c>
      <c r="D5055" t="s">
        <v>16</v>
      </c>
      <c r="E5055" t="s">
        <v>17</v>
      </c>
      <c r="F5055" t="s">
        <v>3583</v>
      </c>
      <c r="G5055" t="s">
        <v>19</v>
      </c>
      <c r="H5055">
        <v>2</v>
      </c>
      <c r="I5055" s="17">
        <v>207058</v>
      </c>
      <c r="J5055" s="17">
        <v>20705.8</v>
      </c>
      <c r="K5055" s="17">
        <v>186352.2</v>
      </c>
      <c r="L5055" s="17">
        <v>130446.54</v>
      </c>
      <c r="M5055" s="17">
        <v>55905.66</v>
      </c>
      <c r="N5055" s="17">
        <v>77698.887</v>
      </c>
    </row>
    <row r="5056" spans="1:14">
      <c r="A5056" s="16">
        <v>46107</v>
      </c>
      <c r="B5056" t="s">
        <v>5092</v>
      </c>
      <c r="C5056" t="s">
        <v>43</v>
      </c>
      <c r="D5056" t="s">
        <v>44</v>
      </c>
      <c r="E5056" t="s">
        <v>31</v>
      </c>
      <c r="F5056" t="s">
        <v>3583</v>
      </c>
      <c r="G5056" t="s">
        <v>19</v>
      </c>
      <c r="H5056">
        <v>8</v>
      </c>
      <c r="I5056" s="17">
        <v>258191</v>
      </c>
      <c r="J5056" s="17">
        <v>18073.37</v>
      </c>
      <c r="K5056" s="17">
        <v>240117.63</v>
      </c>
      <c r="L5056" s="17">
        <v>148872.93</v>
      </c>
      <c r="M5056" s="17">
        <v>91244.7</v>
      </c>
      <c r="N5056" s="17">
        <v>86680.49890000001</v>
      </c>
    </row>
    <row r="5057" spans="1:14">
      <c r="A5057" s="16">
        <v>46107</v>
      </c>
      <c r="B5057" t="s">
        <v>5093</v>
      </c>
      <c r="C5057" t="s">
        <v>26</v>
      </c>
      <c r="D5057" t="s">
        <v>27</v>
      </c>
      <c r="E5057" t="s">
        <v>17</v>
      </c>
      <c r="F5057" t="s">
        <v>3583</v>
      </c>
      <c r="G5057" t="s">
        <v>19</v>
      </c>
      <c r="H5057">
        <v>2</v>
      </c>
      <c r="I5057" s="17">
        <v>103304</v>
      </c>
      <c r="J5057" s="17">
        <v>10330.4</v>
      </c>
      <c r="K5057" s="17">
        <v>92973.60000000001</v>
      </c>
      <c r="L5057" s="17">
        <v>65081.52</v>
      </c>
      <c r="M5057" s="17">
        <v>27892.08</v>
      </c>
      <c r="N5057" s="17">
        <v>77698.887</v>
      </c>
    </row>
    <row r="5058" spans="1:14">
      <c r="A5058" s="16">
        <v>46107</v>
      </c>
      <c r="B5058" t="s">
        <v>5094</v>
      </c>
      <c r="C5058" t="s">
        <v>43</v>
      </c>
      <c r="D5058" t="s">
        <v>44</v>
      </c>
      <c r="E5058" t="s">
        <v>31</v>
      </c>
      <c r="F5058" t="s">
        <v>3583</v>
      </c>
      <c r="G5058" t="s">
        <v>19</v>
      </c>
      <c r="H5058">
        <v>12</v>
      </c>
      <c r="I5058" s="17">
        <v>303334</v>
      </c>
      <c r="J5058" s="17">
        <v>0</v>
      </c>
      <c r="K5058" s="17">
        <v>303334</v>
      </c>
      <c r="L5058" s="17">
        <v>188067.08</v>
      </c>
      <c r="M5058" s="17">
        <v>115266.92</v>
      </c>
      <c r="N5058" s="17">
        <v>86680.49890000001</v>
      </c>
    </row>
    <row r="5059" spans="1:14">
      <c r="A5059" s="16">
        <v>46107</v>
      </c>
      <c r="B5059" t="s">
        <v>5095</v>
      </c>
      <c r="C5059" t="s">
        <v>47</v>
      </c>
      <c r="D5059" t="s">
        <v>48</v>
      </c>
      <c r="E5059" t="s">
        <v>35</v>
      </c>
      <c r="F5059" t="s">
        <v>3583</v>
      </c>
      <c r="G5059" t="s">
        <v>19</v>
      </c>
      <c r="H5059">
        <v>9</v>
      </c>
      <c r="I5059" s="17">
        <v>592306</v>
      </c>
      <c r="J5059" s="17">
        <v>65153.66</v>
      </c>
      <c r="K5059" s="17">
        <v>527152.34</v>
      </c>
      <c r="L5059" s="17">
        <v>379549.68</v>
      </c>
      <c r="M5059" s="17">
        <v>147602.66</v>
      </c>
      <c r="N5059" s="17">
        <v>48450.6557</v>
      </c>
    </row>
    <row r="5060" spans="1:14">
      <c r="A5060" s="16">
        <v>46107</v>
      </c>
      <c r="B5060" t="s">
        <v>5096</v>
      </c>
      <c r="C5060" t="s">
        <v>26</v>
      </c>
      <c r="D5060" t="s">
        <v>27</v>
      </c>
      <c r="E5060" t="s">
        <v>17</v>
      </c>
      <c r="F5060" t="s">
        <v>3583</v>
      </c>
      <c r="G5060" t="s">
        <v>19</v>
      </c>
      <c r="H5060">
        <v>7</v>
      </c>
      <c r="I5060" s="17">
        <v>662568</v>
      </c>
      <c r="J5060" s="17">
        <v>86133.84</v>
      </c>
      <c r="K5060" s="17">
        <v>576434.16</v>
      </c>
      <c r="L5060" s="17">
        <v>403503.91</v>
      </c>
      <c r="M5060" s="17">
        <v>172930.25</v>
      </c>
      <c r="N5060" s="17">
        <v>77698.887</v>
      </c>
    </row>
    <row r="5061" spans="1:14">
      <c r="A5061" s="16">
        <v>46107</v>
      </c>
      <c r="B5061" t="s">
        <v>5097</v>
      </c>
      <c r="C5061" t="s">
        <v>15</v>
      </c>
      <c r="D5061" t="s">
        <v>16</v>
      </c>
      <c r="E5061" t="s">
        <v>17</v>
      </c>
      <c r="F5061" t="s">
        <v>3583</v>
      </c>
      <c r="G5061" t="s">
        <v>19</v>
      </c>
      <c r="H5061">
        <v>3</v>
      </c>
      <c r="I5061" s="17">
        <v>782814</v>
      </c>
      <c r="J5061" s="17">
        <v>0</v>
      </c>
      <c r="K5061" s="17">
        <v>782814</v>
      </c>
      <c r="L5061" s="17">
        <v>547969.8</v>
      </c>
      <c r="M5061" s="17">
        <v>234844.2</v>
      </c>
      <c r="N5061" s="17">
        <v>77698.887</v>
      </c>
    </row>
    <row r="5062" spans="1:14">
      <c r="A5062" s="16">
        <v>46107</v>
      </c>
      <c r="B5062" t="s">
        <v>5098</v>
      </c>
      <c r="C5062" t="s">
        <v>29</v>
      </c>
      <c r="D5062" t="s">
        <v>30</v>
      </c>
      <c r="E5062" t="s">
        <v>31</v>
      </c>
      <c r="F5062" t="s">
        <v>3583</v>
      </c>
      <c r="G5062" t="s">
        <v>19</v>
      </c>
      <c r="H5062">
        <v>6</v>
      </c>
      <c r="I5062" s="17">
        <v>213915</v>
      </c>
      <c r="J5062" s="17">
        <v>10695.75</v>
      </c>
      <c r="K5062" s="17">
        <v>203219.25</v>
      </c>
      <c r="L5062" s="17">
        <v>125995.94</v>
      </c>
      <c r="M5062" s="17">
        <v>77223.31</v>
      </c>
      <c r="N5062" s="17">
        <v>86680.49890000001</v>
      </c>
    </row>
    <row r="5063" spans="1:14">
      <c r="A5063" s="16">
        <v>46107</v>
      </c>
      <c r="B5063" t="s">
        <v>5099</v>
      </c>
      <c r="C5063" t="s">
        <v>47</v>
      </c>
      <c r="D5063" t="s">
        <v>48</v>
      </c>
      <c r="E5063" t="s">
        <v>35</v>
      </c>
      <c r="F5063" t="s">
        <v>3583</v>
      </c>
      <c r="G5063" t="s">
        <v>19</v>
      </c>
      <c r="H5063">
        <v>6</v>
      </c>
      <c r="I5063" s="17">
        <v>304800</v>
      </c>
      <c r="J5063" s="17">
        <v>33528</v>
      </c>
      <c r="K5063" s="17">
        <v>271272</v>
      </c>
      <c r="L5063" s="17">
        <v>195315.84</v>
      </c>
      <c r="M5063" s="17">
        <v>75956.16</v>
      </c>
      <c r="N5063" s="17">
        <v>48450.6557</v>
      </c>
    </row>
    <row r="5064" spans="1:14">
      <c r="A5064" s="16">
        <v>46107</v>
      </c>
      <c r="B5064" t="s">
        <v>5100</v>
      </c>
      <c r="C5064" t="s">
        <v>47</v>
      </c>
      <c r="D5064" t="s">
        <v>48</v>
      </c>
      <c r="E5064" t="s">
        <v>35</v>
      </c>
      <c r="F5064" t="s">
        <v>3583</v>
      </c>
      <c r="G5064" t="s">
        <v>19</v>
      </c>
      <c r="H5064">
        <v>7</v>
      </c>
      <c r="I5064" s="17">
        <v>260878</v>
      </c>
      <c r="J5064" s="17">
        <v>10435.12</v>
      </c>
      <c r="K5064" s="17">
        <v>250442.88</v>
      </c>
      <c r="L5064" s="17">
        <v>180318.87</v>
      </c>
      <c r="M5064" s="17">
        <v>70124.00999999999</v>
      </c>
      <c r="N5064" s="17">
        <v>48450.6557</v>
      </c>
    </row>
    <row r="5065" spans="1:14">
      <c r="A5065" s="16">
        <v>46107</v>
      </c>
      <c r="B5065" t="s">
        <v>5101</v>
      </c>
      <c r="C5065" t="s">
        <v>22</v>
      </c>
      <c r="D5065" t="s">
        <v>23</v>
      </c>
      <c r="E5065" t="s">
        <v>24</v>
      </c>
      <c r="F5065" t="s">
        <v>3583</v>
      </c>
      <c r="G5065" t="s">
        <v>19</v>
      </c>
      <c r="H5065">
        <v>7</v>
      </c>
      <c r="I5065" s="17">
        <v>773659</v>
      </c>
      <c r="J5065" s="17">
        <v>0</v>
      </c>
      <c r="K5065" s="17">
        <v>773659</v>
      </c>
      <c r="L5065" s="17">
        <v>587980.84</v>
      </c>
      <c r="M5065" s="17">
        <v>185678.16</v>
      </c>
      <c r="N5065" s="17">
        <v>169267.764</v>
      </c>
    </row>
    <row r="5066" spans="1:14">
      <c r="A5066" s="16">
        <v>46107</v>
      </c>
      <c r="B5066" t="s">
        <v>5102</v>
      </c>
      <c r="C5066" t="s">
        <v>73</v>
      </c>
      <c r="D5066" t="s">
        <v>74</v>
      </c>
      <c r="E5066" t="s">
        <v>24</v>
      </c>
      <c r="F5066" t="s">
        <v>3583</v>
      </c>
      <c r="G5066" t="s">
        <v>19</v>
      </c>
      <c r="H5066">
        <v>4</v>
      </c>
      <c r="I5066" s="17">
        <v>245414</v>
      </c>
      <c r="J5066" s="17">
        <v>34357.96</v>
      </c>
      <c r="K5066" s="17">
        <v>211056.04</v>
      </c>
      <c r="L5066" s="17">
        <v>160402.59</v>
      </c>
      <c r="M5066" s="17">
        <v>50653.45</v>
      </c>
      <c r="N5066" s="17">
        <v>169267.764</v>
      </c>
    </row>
    <row r="5067" spans="1:14">
      <c r="A5067" s="16">
        <v>46107</v>
      </c>
      <c r="B5067" t="s">
        <v>5103</v>
      </c>
      <c r="C5067" t="s">
        <v>43</v>
      </c>
      <c r="D5067" t="s">
        <v>44</v>
      </c>
      <c r="E5067" t="s">
        <v>31</v>
      </c>
      <c r="F5067" t="s">
        <v>3583</v>
      </c>
      <c r="G5067" t="s">
        <v>19</v>
      </c>
      <c r="H5067">
        <v>5</v>
      </c>
      <c r="I5067" s="17">
        <v>178767</v>
      </c>
      <c r="J5067" s="17">
        <v>0</v>
      </c>
      <c r="K5067" s="17">
        <v>178767</v>
      </c>
      <c r="L5067" s="17">
        <v>110835.54</v>
      </c>
      <c r="M5067" s="17">
        <v>67931.46000000001</v>
      </c>
      <c r="N5067" s="17">
        <v>86680.49890000001</v>
      </c>
    </row>
    <row r="5068" spans="1:14">
      <c r="A5068" s="16">
        <v>46107</v>
      </c>
      <c r="B5068" t="s">
        <v>5104</v>
      </c>
      <c r="C5068" t="s">
        <v>15</v>
      </c>
      <c r="D5068" t="s">
        <v>16</v>
      </c>
      <c r="E5068" t="s">
        <v>17</v>
      </c>
      <c r="F5068" t="s">
        <v>3583</v>
      </c>
      <c r="G5068" t="s">
        <v>19</v>
      </c>
      <c r="H5068">
        <v>9</v>
      </c>
      <c r="I5068" s="17">
        <v>396822</v>
      </c>
      <c r="J5068" s="17">
        <v>0</v>
      </c>
      <c r="K5068" s="17">
        <v>396822</v>
      </c>
      <c r="L5068" s="17">
        <v>277775.4</v>
      </c>
      <c r="M5068" s="17">
        <v>119046.6</v>
      </c>
      <c r="N5068" s="17">
        <v>77698.887</v>
      </c>
    </row>
    <row r="5069" spans="1:14">
      <c r="A5069" s="16">
        <v>46107</v>
      </c>
      <c r="B5069" t="s">
        <v>5105</v>
      </c>
      <c r="C5069" t="s">
        <v>26</v>
      </c>
      <c r="D5069" t="s">
        <v>27</v>
      </c>
      <c r="E5069" t="s">
        <v>17</v>
      </c>
      <c r="F5069" t="s">
        <v>3583</v>
      </c>
      <c r="G5069" t="s">
        <v>19</v>
      </c>
      <c r="H5069">
        <v>2</v>
      </c>
      <c r="I5069" s="17">
        <v>302553</v>
      </c>
      <c r="J5069" s="17">
        <v>30255.3</v>
      </c>
      <c r="K5069" s="17">
        <v>272297.7</v>
      </c>
      <c r="L5069" s="17">
        <v>190608.39</v>
      </c>
      <c r="M5069" s="17">
        <v>81689.31</v>
      </c>
      <c r="N5069" s="17">
        <v>77698.887</v>
      </c>
    </row>
    <row r="5070" spans="1:14">
      <c r="A5070" s="16">
        <v>46107</v>
      </c>
      <c r="B5070" t="s">
        <v>5106</v>
      </c>
      <c r="C5070" t="s">
        <v>33</v>
      </c>
      <c r="D5070" t="s">
        <v>34</v>
      </c>
      <c r="E5070" t="s">
        <v>35</v>
      </c>
      <c r="F5070" t="s">
        <v>3583</v>
      </c>
      <c r="G5070" t="s">
        <v>19</v>
      </c>
      <c r="H5070">
        <v>8</v>
      </c>
      <c r="I5070" s="17">
        <v>210071</v>
      </c>
      <c r="J5070" s="17">
        <v>0</v>
      </c>
      <c r="K5070" s="17">
        <v>210071</v>
      </c>
      <c r="L5070" s="17">
        <v>151251.12</v>
      </c>
      <c r="M5070" s="17">
        <v>58819.88</v>
      </c>
      <c r="N5070" s="17">
        <v>48450.6557</v>
      </c>
    </row>
    <row r="5071" spans="1:14">
      <c r="A5071" s="16">
        <v>46107</v>
      </c>
      <c r="B5071" t="s">
        <v>5107</v>
      </c>
      <c r="C5071" t="s">
        <v>73</v>
      </c>
      <c r="D5071" t="s">
        <v>74</v>
      </c>
      <c r="E5071" t="s">
        <v>24</v>
      </c>
      <c r="F5071" t="s">
        <v>3583</v>
      </c>
      <c r="G5071" t="s">
        <v>19</v>
      </c>
      <c r="H5071">
        <v>5</v>
      </c>
      <c r="I5071" s="17">
        <v>131543</v>
      </c>
      <c r="J5071" s="17">
        <v>7892.58</v>
      </c>
      <c r="K5071" s="17">
        <v>123650.42</v>
      </c>
      <c r="L5071" s="17">
        <v>93974.32000000001</v>
      </c>
      <c r="M5071" s="17">
        <v>29676.1</v>
      </c>
      <c r="N5071" s="17">
        <v>169267.764</v>
      </c>
    </row>
    <row r="5072" spans="1:14">
      <c r="A5072" s="16">
        <v>46107</v>
      </c>
      <c r="B5072" t="s">
        <v>5108</v>
      </c>
      <c r="C5072" t="s">
        <v>43</v>
      </c>
      <c r="D5072" t="s">
        <v>44</v>
      </c>
      <c r="E5072" t="s">
        <v>31</v>
      </c>
      <c r="F5072" t="s">
        <v>3583</v>
      </c>
      <c r="G5072" t="s">
        <v>19</v>
      </c>
      <c r="H5072">
        <v>8</v>
      </c>
      <c r="I5072" s="17">
        <v>543746</v>
      </c>
      <c r="J5072" s="17">
        <v>59812.06</v>
      </c>
      <c r="K5072" s="17">
        <v>483933.94</v>
      </c>
      <c r="L5072" s="17">
        <v>300039.04</v>
      </c>
      <c r="M5072" s="17">
        <v>183894.9</v>
      </c>
      <c r="N5072" s="17">
        <v>86680.49890000001</v>
      </c>
    </row>
    <row r="5073" spans="1:14">
      <c r="A5073" s="16">
        <v>46107</v>
      </c>
      <c r="B5073" t="s">
        <v>5109</v>
      </c>
      <c r="C5073" t="s">
        <v>29</v>
      </c>
      <c r="D5073" t="s">
        <v>30</v>
      </c>
      <c r="E5073" t="s">
        <v>31</v>
      </c>
      <c r="F5073" t="s">
        <v>3583</v>
      </c>
      <c r="G5073" t="s">
        <v>19</v>
      </c>
      <c r="H5073">
        <v>9</v>
      </c>
      <c r="I5073" s="17">
        <v>380939</v>
      </c>
      <c r="J5073" s="17">
        <v>15237.56</v>
      </c>
      <c r="K5073" s="17">
        <v>365701.44</v>
      </c>
      <c r="L5073" s="17">
        <v>226734.89</v>
      </c>
      <c r="M5073" s="17">
        <v>138966.55</v>
      </c>
      <c r="N5073" s="17">
        <v>86680.49890000001</v>
      </c>
    </row>
    <row r="5074" spans="1:14">
      <c r="A5074" s="16">
        <v>46107</v>
      </c>
      <c r="B5074" t="s">
        <v>5110</v>
      </c>
      <c r="C5074" t="s">
        <v>22</v>
      </c>
      <c r="D5074" t="s">
        <v>23</v>
      </c>
      <c r="E5074" t="s">
        <v>24</v>
      </c>
      <c r="F5074" t="s">
        <v>3583</v>
      </c>
      <c r="G5074" t="s">
        <v>19</v>
      </c>
      <c r="H5074">
        <v>9</v>
      </c>
      <c r="I5074" s="17">
        <v>159911</v>
      </c>
      <c r="J5074" s="17">
        <v>0</v>
      </c>
      <c r="K5074" s="17">
        <v>159911</v>
      </c>
      <c r="L5074" s="17">
        <v>121532.36</v>
      </c>
      <c r="M5074" s="17">
        <v>38378.64</v>
      </c>
      <c r="N5074" s="17">
        <v>169267.764</v>
      </c>
    </row>
    <row r="5075" spans="1:14">
      <c r="A5075" s="16">
        <v>46107</v>
      </c>
      <c r="B5075" t="s">
        <v>5111</v>
      </c>
      <c r="C5075" t="s">
        <v>33</v>
      </c>
      <c r="D5075" t="s">
        <v>34</v>
      </c>
      <c r="E5075" t="s">
        <v>35</v>
      </c>
      <c r="F5075" t="s">
        <v>3583</v>
      </c>
      <c r="G5075" t="s">
        <v>19</v>
      </c>
      <c r="H5075">
        <v>4</v>
      </c>
      <c r="I5075" s="17">
        <v>690038</v>
      </c>
      <c r="J5075" s="17">
        <v>48302.66</v>
      </c>
      <c r="K5075" s="17">
        <v>641735.34</v>
      </c>
      <c r="L5075" s="17">
        <v>462049.44</v>
      </c>
      <c r="M5075" s="17">
        <v>179685.9</v>
      </c>
      <c r="N5075" s="17">
        <v>48450.6557</v>
      </c>
    </row>
    <row r="5076" spans="1:14">
      <c r="A5076" s="16">
        <v>46107</v>
      </c>
      <c r="B5076" t="s">
        <v>5112</v>
      </c>
      <c r="C5076" t="s">
        <v>29</v>
      </c>
      <c r="D5076" t="s">
        <v>30</v>
      </c>
      <c r="E5076" t="s">
        <v>31</v>
      </c>
      <c r="F5076" t="s">
        <v>3583</v>
      </c>
      <c r="G5076" t="s">
        <v>19</v>
      </c>
      <c r="H5076">
        <v>1</v>
      </c>
      <c r="I5076" s="17">
        <v>644601</v>
      </c>
      <c r="J5076" s="17">
        <v>58014.09</v>
      </c>
      <c r="K5076" s="17">
        <v>586586.91</v>
      </c>
      <c r="L5076" s="17">
        <v>363683.88</v>
      </c>
      <c r="M5076" s="17">
        <v>222903.03</v>
      </c>
      <c r="N5076" s="17">
        <v>86680.49890000001</v>
      </c>
    </row>
    <row r="5077" spans="1:14">
      <c r="A5077" s="16">
        <v>46107</v>
      </c>
      <c r="B5077" t="s">
        <v>5113</v>
      </c>
      <c r="C5077" t="s">
        <v>26</v>
      </c>
      <c r="D5077" t="s">
        <v>27</v>
      </c>
      <c r="E5077" t="s">
        <v>17</v>
      </c>
      <c r="F5077" t="s">
        <v>3583</v>
      </c>
      <c r="G5077" t="s">
        <v>19</v>
      </c>
      <c r="H5077">
        <v>12</v>
      </c>
      <c r="I5077" s="17">
        <v>840496</v>
      </c>
      <c r="J5077" s="17">
        <v>0</v>
      </c>
      <c r="K5077" s="17">
        <v>840496</v>
      </c>
      <c r="L5077" s="17">
        <v>588347.2</v>
      </c>
      <c r="M5077" s="17">
        <v>252148.8</v>
      </c>
      <c r="N5077" s="17">
        <v>77698.887</v>
      </c>
    </row>
    <row r="5078" spans="1:14">
      <c r="A5078" s="16">
        <v>46107</v>
      </c>
      <c r="B5078" t="s">
        <v>5114</v>
      </c>
      <c r="C5078" t="s">
        <v>43</v>
      </c>
      <c r="D5078" t="s">
        <v>44</v>
      </c>
      <c r="E5078" t="s">
        <v>31</v>
      </c>
      <c r="F5078" t="s">
        <v>3583</v>
      </c>
      <c r="G5078" t="s">
        <v>19</v>
      </c>
      <c r="H5078">
        <v>4</v>
      </c>
      <c r="I5078" s="17">
        <v>495974</v>
      </c>
      <c r="J5078" s="17">
        <v>0</v>
      </c>
      <c r="K5078" s="17">
        <v>495974</v>
      </c>
      <c r="L5078" s="17">
        <v>307503.88</v>
      </c>
      <c r="M5078" s="17">
        <v>188470.12</v>
      </c>
      <c r="N5078" s="17">
        <v>86680.49890000001</v>
      </c>
    </row>
    <row r="5079" spans="1:14">
      <c r="A5079" s="16">
        <v>46107</v>
      </c>
      <c r="B5079" t="s">
        <v>5115</v>
      </c>
      <c r="C5079" t="s">
        <v>15</v>
      </c>
      <c r="D5079" t="s">
        <v>16</v>
      </c>
      <c r="E5079" t="s">
        <v>17</v>
      </c>
      <c r="F5079" t="s">
        <v>3583</v>
      </c>
      <c r="G5079" t="s">
        <v>19</v>
      </c>
      <c r="H5079">
        <v>9</v>
      </c>
      <c r="I5079" s="17">
        <v>486496</v>
      </c>
      <c r="J5079" s="17">
        <v>34054.72</v>
      </c>
      <c r="K5079" s="17">
        <v>452441.28</v>
      </c>
      <c r="L5079" s="17">
        <v>316708.9</v>
      </c>
      <c r="M5079" s="17">
        <v>135732.38</v>
      </c>
      <c r="N5079" s="17">
        <v>77698.887</v>
      </c>
    </row>
    <row r="5080" spans="1:14">
      <c r="A5080" s="16">
        <v>46107</v>
      </c>
      <c r="B5080" t="s">
        <v>5116</v>
      </c>
      <c r="C5080" t="s">
        <v>73</v>
      </c>
      <c r="D5080" t="s">
        <v>74</v>
      </c>
      <c r="E5080" t="s">
        <v>24</v>
      </c>
      <c r="F5080" t="s">
        <v>3583</v>
      </c>
      <c r="G5080" t="s">
        <v>19</v>
      </c>
      <c r="H5080">
        <v>1</v>
      </c>
      <c r="I5080" s="17">
        <v>86966</v>
      </c>
      <c r="J5080" s="17">
        <v>12175.24</v>
      </c>
      <c r="K5080" s="17">
        <v>74790.75999999999</v>
      </c>
      <c r="L5080" s="17">
        <v>56840.98</v>
      </c>
      <c r="M5080" s="17">
        <v>17949.78</v>
      </c>
      <c r="N5080" s="17">
        <v>169267.764</v>
      </c>
    </row>
    <row r="5081" spans="1:14">
      <c r="A5081" s="16">
        <v>46107</v>
      </c>
      <c r="B5081" t="s">
        <v>5117</v>
      </c>
      <c r="C5081" t="s">
        <v>29</v>
      </c>
      <c r="D5081" t="s">
        <v>30</v>
      </c>
      <c r="E5081" t="s">
        <v>31</v>
      </c>
      <c r="F5081" t="s">
        <v>3583</v>
      </c>
      <c r="G5081" t="s">
        <v>19</v>
      </c>
      <c r="H5081">
        <v>1</v>
      </c>
      <c r="I5081" s="17">
        <v>771638</v>
      </c>
      <c r="J5081" s="17">
        <v>38581.9</v>
      </c>
      <c r="K5081" s="17">
        <v>733056.1</v>
      </c>
      <c r="L5081" s="17">
        <v>454494.78</v>
      </c>
      <c r="M5081" s="17">
        <v>278561.32</v>
      </c>
      <c r="N5081" s="17">
        <v>86680.49890000001</v>
      </c>
    </row>
    <row r="5082" spans="1:14">
      <c r="A5082" s="16">
        <v>46107</v>
      </c>
      <c r="B5082" t="s">
        <v>5118</v>
      </c>
      <c r="C5082" t="s">
        <v>73</v>
      </c>
      <c r="D5082" t="s">
        <v>74</v>
      </c>
      <c r="E5082" t="s">
        <v>24</v>
      </c>
      <c r="F5082" t="s">
        <v>3583</v>
      </c>
      <c r="G5082" t="s">
        <v>19</v>
      </c>
      <c r="H5082">
        <v>8</v>
      </c>
      <c r="I5082" s="17">
        <v>448554</v>
      </c>
      <c r="J5082" s="17">
        <v>0</v>
      </c>
      <c r="K5082" s="17">
        <v>448554</v>
      </c>
      <c r="L5082" s="17">
        <v>340901.04</v>
      </c>
      <c r="M5082" s="17">
        <v>107652.96</v>
      </c>
      <c r="N5082" s="17">
        <v>169267.764</v>
      </c>
    </row>
    <row r="5083" spans="1:14">
      <c r="A5083" s="16">
        <v>46107</v>
      </c>
      <c r="B5083" t="s">
        <v>5119</v>
      </c>
      <c r="C5083" t="s">
        <v>43</v>
      </c>
      <c r="D5083" t="s">
        <v>44</v>
      </c>
      <c r="E5083" t="s">
        <v>31</v>
      </c>
      <c r="F5083" t="s">
        <v>3583</v>
      </c>
      <c r="G5083" t="s">
        <v>19</v>
      </c>
      <c r="H5083">
        <v>10</v>
      </c>
      <c r="I5083" s="17">
        <v>596957</v>
      </c>
      <c r="J5083" s="17">
        <v>71634.84</v>
      </c>
      <c r="K5083" s="17">
        <v>525322.16</v>
      </c>
      <c r="L5083" s="17">
        <v>325699.74</v>
      </c>
      <c r="M5083" s="17">
        <v>199622.42</v>
      </c>
      <c r="N5083" s="17">
        <v>86680.49890000001</v>
      </c>
    </row>
    <row r="5084" spans="1:14">
      <c r="A5084" s="16">
        <v>46107</v>
      </c>
      <c r="B5084" t="s">
        <v>5120</v>
      </c>
      <c r="C5084" t="s">
        <v>26</v>
      </c>
      <c r="D5084" t="s">
        <v>27</v>
      </c>
      <c r="E5084" t="s">
        <v>17</v>
      </c>
      <c r="F5084" t="s">
        <v>3583</v>
      </c>
      <c r="G5084" t="s">
        <v>19</v>
      </c>
      <c r="H5084">
        <v>8</v>
      </c>
      <c r="I5084" s="17">
        <v>274347</v>
      </c>
      <c r="J5084" s="17">
        <v>35665.11</v>
      </c>
      <c r="K5084" s="17">
        <v>238681.89</v>
      </c>
      <c r="L5084" s="17">
        <v>167077.32</v>
      </c>
      <c r="M5084" s="17">
        <v>71604.57000000001</v>
      </c>
      <c r="N5084" s="17">
        <v>77698.887</v>
      </c>
    </row>
    <row r="5085" spans="1:14">
      <c r="A5085" s="16">
        <v>46107</v>
      </c>
      <c r="B5085" t="s">
        <v>5121</v>
      </c>
      <c r="C5085" t="s">
        <v>73</v>
      </c>
      <c r="D5085" t="s">
        <v>74</v>
      </c>
      <c r="E5085" t="s">
        <v>24</v>
      </c>
      <c r="F5085" t="s">
        <v>3583</v>
      </c>
      <c r="G5085" t="s">
        <v>19</v>
      </c>
      <c r="H5085">
        <v>8</v>
      </c>
      <c r="I5085" s="17">
        <v>106201</v>
      </c>
      <c r="J5085" s="17">
        <v>0</v>
      </c>
      <c r="K5085" s="17">
        <v>106201</v>
      </c>
      <c r="L5085" s="17">
        <v>80712.75999999999</v>
      </c>
      <c r="M5085" s="17">
        <v>25488.24</v>
      </c>
      <c r="N5085" s="17">
        <v>169267.764</v>
      </c>
    </row>
    <row r="5086" spans="1:14">
      <c r="A5086" s="16">
        <v>46107</v>
      </c>
      <c r="B5086" t="s">
        <v>5122</v>
      </c>
      <c r="C5086" t="s">
        <v>47</v>
      </c>
      <c r="D5086" t="s">
        <v>48</v>
      </c>
      <c r="E5086" t="s">
        <v>35</v>
      </c>
      <c r="F5086" t="s">
        <v>3583</v>
      </c>
      <c r="G5086" t="s">
        <v>19</v>
      </c>
      <c r="H5086">
        <v>9</v>
      </c>
      <c r="I5086" s="17">
        <v>836432</v>
      </c>
      <c r="J5086" s="17">
        <v>108736.16</v>
      </c>
      <c r="K5086" s="17">
        <v>727695.84</v>
      </c>
      <c r="L5086" s="17">
        <v>523941</v>
      </c>
      <c r="M5086" s="17">
        <v>203754.84</v>
      </c>
      <c r="N5086" s="17">
        <v>48450.6557</v>
      </c>
    </row>
    <row r="5087" spans="1:14">
      <c r="A5087" s="16">
        <v>46107</v>
      </c>
      <c r="B5087" t="s">
        <v>5123</v>
      </c>
      <c r="C5087" t="s">
        <v>15</v>
      </c>
      <c r="D5087" t="s">
        <v>16</v>
      </c>
      <c r="E5087" t="s">
        <v>17</v>
      </c>
      <c r="F5087" t="s">
        <v>3583</v>
      </c>
      <c r="G5087" t="s">
        <v>19</v>
      </c>
      <c r="H5087">
        <v>9</v>
      </c>
      <c r="I5087" s="17">
        <v>595948</v>
      </c>
      <c r="J5087" s="17">
        <v>83432.72</v>
      </c>
      <c r="K5087" s="17">
        <v>512515.28</v>
      </c>
      <c r="L5087" s="17">
        <v>358760.7</v>
      </c>
      <c r="M5087" s="17">
        <v>153754.58</v>
      </c>
      <c r="N5087" s="17">
        <v>77698.887</v>
      </c>
    </row>
    <row r="5088" spans="1:14">
      <c r="A5088" s="16">
        <v>46108</v>
      </c>
      <c r="B5088" t="s">
        <v>5124</v>
      </c>
      <c r="C5088" t="s">
        <v>15</v>
      </c>
      <c r="D5088" t="s">
        <v>16</v>
      </c>
      <c r="E5088" t="s">
        <v>17</v>
      </c>
      <c r="F5088" t="s">
        <v>3583</v>
      </c>
      <c r="G5088" t="s">
        <v>19</v>
      </c>
      <c r="H5088">
        <v>7</v>
      </c>
      <c r="I5088" s="17">
        <v>487875</v>
      </c>
      <c r="J5088" s="17">
        <v>34151.25</v>
      </c>
      <c r="K5088" s="17">
        <v>453723.75</v>
      </c>
      <c r="L5088" s="17">
        <v>317606.62</v>
      </c>
      <c r="M5088" s="17">
        <v>136117.13</v>
      </c>
      <c r="N5088" s="17">
        <v>77698.887</v>
      </c>
    </row>
    <row r="5089" spans="1:14">
      <c r="A5089" s="16">
        <v>46108</v>
      </c>
      <c r="B5089" t="s">
        <v>5125</v>
      </c>
      <c r="C5089" t="s">
        <v>73</v>
      </c>
      <c r="D5089" t="s">
        <v>74</v>
      </c>
      <c r="E5089" t="s">
        <v>24</v>
      </c>
      <c r="F5089" t="s">
        <v>3583</v>
      </c>
      <c r="G5089" t="s">
        <v>19</v>
      </c>
      <c r="H5089">
        <v>11</v>
      </c>
      <c r="I5089" s="17">
        <v>693213</v>
      </c>
      <c r="J5089" s="17">
        <v>97049.82000000001</v>
      </c>
      <c r="K5089" s="17">
        <v>596163.1800000001</v>
      </c>
      <c r="L5089" s="17">
        <v>453084.02</v>
      </c>
      <c r="M5089" s="17">
        <v>143079.16</v>
      </c>
      <c r="N5089" s="17">
        <v>169267.764</v>
      </c>
    </row>
    <row r="5090" spans="1:14">
      <c r="A5090" s="16">
        <v>46108</v>
      </c>
      <c r="B5090" t="s">
        <v>5126</v>
      </c>
      <c r="C5090" t="s">
        <v>26</v>
      </c>
      <c r="D5090" t="s">
        <v>27</v>
      </c>
      <c r="E5090" t="s">
        <v>17</v>
      </c>
      <c r="F5090" t="s">
        <v>3583</v>
      </c>
      <c r="G5090" t="s">
        <v>19</v>
      </c>
      <c r="H5090">
        <v>7</v>
      </c>
      <c r="I5090" s="17">
        <v>398913</v>
      </c>
      <c r="J5090" s="17">
        <v>47869.56</v>
      </c>
      <c r="K5090" s="17">
        <v>351043.44</v>
      </c>
      <c r="L5090" s="17">
        <v>245730.41</v>
      </c>
      <c r="M5090" s="17">
        <v>105313.03</v>
      </c>
      <c r="N5090" s="17">
        <v>77698.887</v>
      </c>
    </row>
    <row r="5091" spans="1:14">
      <c r="A5091" s="16">
        <v>46108</v>
      </c>
      <c r="B5091" t="s">
        <v>5127</v>
      </c>
      <c r="C5091" t="s">
        <v>47</v>
      </c>
      <c r="D5091" t="s">
        <v>48</v>
      </c>
      <c r="E5091" t="s">
        <v>35</v>
      </c>
      <c r="F5091" t="s">
        <v>3583</v>
      </c>
      <c r="G5091" t="s">
        <v>19</v>
      </c>
      <c r="H5091">
        <v>12</v>
      </c>
      <c r="I5091" s="17">
        <v>776229</v>
      </c>
      <c r="J5091" s="17">
        <v>116434.35</v>
      </c>
      <c r="K5091" s="17">
        <v>659794.65</v>
      </c>
      <c r="L5091" s="17">
        <v>475052.15</v>
      </c>
      <c r="M5091" s="17">
        <v>184742.5</v>
      </c>
      <c r="N5091" s="17">
        <v>48450.6557</v>
      </c>
    </row>
    <row r="5092" spans="1:14">
      <c r="A5092" s="16">
        <v>46108</v>
      </c>
      <c r="B5092" t="s">
        <v>5128</v>
      </c>
      <c r="C5092" t="s">
        <v>33</v>
      </c>
      <c r="D5092" t="s">
        <v>34</v>
      </c>
      <c r="E5092" t="s">
        <v>35</v>
      </c>
      <c r="F5092" t="s">
        <v>3583</v>
      </c>
      <c r="G5092" t="s">
        <v>19</v>
      </c>
      <c r="H5092">
        <v>12</v>
      </c>
      <c r="I5092" s="17">
        <v>746827</v>
      </c>
      <c r="J5092" s="17">
        <v>74682.7</v>
      </c>
      <c r="K5092" s="17">
        <v>672144.3</v>
      </c>
      <c r="L5092" s="17">
        <v>483943.9</v>
      </c>
      <c r="M5092" s="17">
        <v>188200.4</v>
      </c>
      <c r="N5092" s="17">
        <v>48450.6557</v>
      </c>
    </row>
    <row r="5093" spans="1:14">
      <c r="A5093" s="16">
        <v>46108</v>
      </c>
      <c r="B5093" t="s">
        <v>5129</v>
      </c>
      <c r="C5093" t="s">
        <v>73</v>
      </c>
      <c r="D5093" t="s">
        <v>74</v>
      </c>
      <c r="E5093" t="s">
        <v>24</v>
      </c>
      <c r="F5093" t="s">
        <v>3583</v>
      </c>
      <c r="G5093" t="s">
        <v>19</v>
      </c>
      <c r="H5093">
        <v>10</v>
      </c>
      <c r="I5093" s="17">
        <v>611402</v>
      </c>
      <c r="J5093" s="17">
        <v>55026.18</v>
      </c>
      <c r="K5093" s="17">
        <v>556375.8199999999</v>
      </c>
      <c r="L5093" s="17">
        <v>422845.62</v>
      </c>
      <c r="M5093" s="17">
        <v>133530.2</v>
      </c>
      <c r="N5093" s="17">
        <v>169267.764</v>
      </c>
    </row>
    <row r="5094" spans="1:14">
      <c r="A5094" s="16">
        <v>46108</v>
      </c>
      <c r="B5094" t="s">
        <v>5130</v>
      </c>
      <c r="C5094" t="s">
        <v>26</v>
      </c>
      <c r="D5094" t="s">
        <v>27</v>
      </c>
      <c r="E5094" t="s">
        <v>17</v>
      </c>
      <c r="F5094" t="s">
        <v>3583</v>
      </c>
      <c r="G5094" t="s">
        <v>19</v>
      </c>
      <c r="H5094">
        <v>5</v>
      </c>
      <c r="I5094" s="17">
        <v>304378</v>
      </c>
      <c r="J5094" s="17">
        <v>0</v>
      </c>
      <c r="K5094" s="17">
        <v>304378</v>
      </c>
      <c r="L5094" s="17">
        <v>213064.6</v>
      </c>
      <c r="M5094" s="17">
        <v>91313.39999999999</v>
      </c>
      <c r="N5094" s="17">
        <v>77698.887</v>
      </c>
    </row>
    <row r="5095" spans="1:14">
      <c r="A5095" s="16">
        <v>46108</v>
      </c>
      <c r="B5095" t="s">
        <v>5131</v>
      </c>
      <c r="C5095" t="s">
        <v>15</v>
      </c>
      <c r="D5095" t="s">
        <v>16</v>
      </c>
      <c r="E5095" t="s">
        <v>17</v>
      </c>
      <c r="F5095" t="s">
        <v>3583</v>
      </c>
      <c r="G5095" t="s">
        <v>19</v>
      </c>
      <c r="H5095">
        <v>6</v>
      </c>
      <c r="I5095" s="17">
        <v>199986</v>
      </c>
      <c r="J5095" s="17">
        <v>15998.88</v>
      </c>
      <c r="K5095" s="17">
        <v>183987.12</v>
      </c>
      <c r="L5095" s="17">
        <v>128790.98</v>
      </c>
      <c r="M5095" s="17">
        <v>55196.14</v>
      </c>
      <c r="N5095" s="17">
        <v>77698.887</v>
      </c>
    </row>
    <row r="5096" spans="1:14">
      <c r="A5096" s="16">
        <v>46108</v>
      </c>
      <c r="B5096" t="s">
        <v>5132</v>
      </c>
      <c r="C5096" t="s">
        <v>29</v>
      </c>
      <c r="D5096" t="s">
        <v>30</v>
      </c>
      <c r="E5096" t="s">
        <v>31</v>
      </c>
      <c r="F5096" t="s">
        <v>3583</v>
      </c>
      <c r="G5096" t="s">
        <v>19</v>
      </c>
      <c r="H5096">
        <v>1</v>
      </c>
      <c r="I5096" s="17">
        <v>495573</v>
      </c>
      <c r="J5096" s="17">
        <v>0</v>
      </c>
      <c r="K5096" s="17">
        <v>495573</v>
      </c>
      <c r="L5096" s="17">
        <v>307255.26</v>
      </c>
      <c r="M5096" s="17">
        <v>188317.74</v>
      </c>
      <c r="N5096" s="17">
        <v>86680.49890000001</v>
      </c>
    </row>
    <row r="5097" spans="1:14">
      <c r="A5097" s="16">
        <v>46108</v>
      </c>
      <c r="B5097" t="s">
        <v>5133</v>
      </c>
      <c r="C5097" t="s">
        <v>73</v>
      </c>
      <c r="D5097" t="s">
        <v>74</v>
      </c>
      <c r="E5097" t="s">
        <v>24</v>
      </c>
      <c r="F5097" t="s">
        <v>3583</v>
      </c>
      <c r="G5097" t="s">
        <v>19</v>
      </c>
      <c r="H5097">
        <v>5</v>
      </c>
      <c r="I5097" s="17">
        <v>123697</v>
      </c>
      <c r="J5097" s="17">
        <v>12369.7</v>
      </c>
      <c r="K5097" s="17">
        <v>111327.3</v>
      </c>
      <c r="L5097" s="17">
        <v>84608.75</v>
      </c>
      <c r="M5097" s="17">
        <v>26718.55</v>
      </c>
      <c r="N5097" s="17">
        <v>169267.764</v>
      </c>
    </row>
    <row r="5098" spans="1:14">
      <c r="A5098" s="16">
        <v>46108</v>
      </c>
      <c r="B5098" t="s">
        <v>5134</v>
      </c>
      <c r="C5098" t="s">
        <v>43</v>
      </c>
      <c r="D5098" t="s">
        <v>44</v>
      </c>
      <c r="E5098" t="s">
        <v>31</v>
      </c>
      <c r="F5098" t="s">
        <v>3583</v>
      </c>
      <c r="G5098" t="s">
        <v>19</v>
      </c>
      <c r="H5098">
        <v>2</v>
      </c>
      <c r="I5098" s="17">
        <v>171741</v>
      </c>
      <c r="J5098" s="17">
        <v>0</v>
      </c>
      <c r="K5098" s="17">
        <v>171741</v>
      </c>
      <c r="L5098" s="17">
        <v>106479.42</v>
      </c>
      <c r="M5098" s="17">
        <v>65261.58</v>
      </c>
      <c r="N5098" s="17">
        <v>86680.49890000001</v>
      </c>
    </row>
    <row r="5099" spans="1:14">
      <c r="A5099" s="16">
        <v>46108</v>
      </c>
      <c r="B5099" t="s">
        <v>5135</v>
      </c>
      <c r="C5099" t="s">
        <v>29</v>
      </c>
      <c r="D5099" t="s">
        <v>30</v>
      </c>
      <c r="E5099" t="s">
        <v>31</v>
      </c>
      <c r="F5099" t="s">
        <v>3583</v>
      </c>
      <c r="G5099" t="s">
        <v>19</v>
      </c>
      <c r="H5099">
        <v>7</v>
      </c>
      <c r="I5099" s="17">
        <v>75143</v>
      </c>
      <c r="J5099" s="17">
        <v>6762.87</v>
      </c>
      <c r="K5099" s="17">
        <v>68380.13</v>
      </c>
      <c r="L5099" s="17">
        <v>42395.68</v>
      </c>
      <c r="M5099" s="17">
        <v>25984.45</v>
      </c>
      <c r="N5099" s="17">
        <v>86680.49890000001</v>
      </c>
    </row>
    <row r="5100" spans="1:14">
      <c r="A5100" s="16">
        <v>46108</v>
      </c>
      <c r="B5100" t="s">
        <v>5136</v>
      </c>
      <c r="C5100" t="s">
        <v>22</v>
      </c>
      <c r="D5100" t="s">
        <v>23</v>
      </c>
      <c r="E5100" t="s">
        <v>24</v>
      </c>
      <c r="F5100" t="s">
        <v>3583</v>
      </c>
      <c r="G5100" t="s">
        <v>19</v>
      </c>
      <c r="H5100">
        <v>4</v>
      </c>
      <c r="I5100" s="17">
        <v>99406</v>
      </c>
      <c r="J5100" s="17">
        <v>0</v>
      </c>
      <c r="K5100" s="17">
        <v>99406</v>
      </c>
      <c r="L5100" s="17">
        <v>75548.56</v>
      </c>
      <c r="M5100" s="17">
        <v>23857.44</v>
      </c>
      <c r="N5100" s="17">
        <v>169267.764</v>
      </c>
    </row>
    <row r="5101" spans="1:14">
      <c r="A5101" s="16">
        <v>46108</v>
      </c>
      <c r="B5101" t="s">
        <v>5137</v>
      </c>
      <c r="C5101" t="s">
        <v>29</v>
      </c>
      <c r="D5101" t="s">
        <v>30</v>
      </c>
      <c r="E5101" t="s">
        <v>31</v>
      </c>
      <c r="F5101" t="s">
        <v>3583</v>
      </c>
      <c r="G5101" t="s">
        <v>19</v>
      </c>
      <c r="H5101">
        <v>3</v>
      </c>
      <c r="I5101" s="17">
        <v>177006</v>
      </c>
      <c r="J5101" s="17">
        <v>17700.6</v>
      </c>
      <c r="K5101" s="17">
        <v>159305.4</v>
      </c>
      <c r="L5101" s="17">
        <v>98769.35000000001</v>
      </c>
      <c r="M5101" s="17">
        <v>60536.05</v>
      </c>
      <c r="N5101" s="17">
        <v>86680.49890000001</v>
      </c>
    </row>
    <row r="5102" spans="1:14">
      <c r="A5102" s="16">
        <v>46108</v>
      </c>
      <c r="B5102" t="s">
        <v>5138</v>
      </c>
      <c r="C5102" t="s">
        <v>33</v>
      </c>
      <c r="D5102" t="s">
        <v>34</v>
      </c>
      <c r="E5102" t="s">
        <v>35</v>
      </c>
      <c r="F5102" t="s">
        <v>3583</v>
      </c>
      <c r="G5102" t="s">
        <v>19</v>
      </c>
      <c r="H5102">
        <v>12</v>
      </c>
      <c r="I5102" s="17">
        <v>737305</v>
      </c>
      <c r="J5102" s="17">
        <v>81103.55</v>
      </c>
      <c r="K5102" s="17">
        <v>656201.45</v>
      </c>
      <c r="L5102" s="17">
        <v>472465.04</v>
      </c>
      <c r="M5102" s="17">
        <v>183736.41</v>
      </c>
      <c r="N5102" s="17">
        <v>48450.6557</v>
      </c>
    </row>
    <row r="5103" spans="1:14">
      <c r="A5103" s="16">
        <v>46108</v>
      </c>
      <c r="B5103" t="s">
        <v>5139</v>
      </c>
      <c r="C5103" t="s">
        <v>29</v>
      </c>
      <c r="D5103" t="s">
        <v>30</v>
      </c>
      <c r="E5103" t="s">
        <v>31</v>
      </c>
      <c r="F5103" t="s">
        <v>3583</v>
      </c>
      <c r="G5103" t="s">
        <v>19</v>
      </c>
      <c r="H5103">
        <v>5</v>
      </c>
      <c r="I5103" s="17">
        <v>481162</v>
      </c>
      <c r="J5103" s="17">
        <v>0</v>
      </c>
      <c r="K5103" s="17">
        <v>481162</v>
      </c>
      <c r="L5103" s="17">
        <v>298320.44</v>
      </c>
      <c r="M5103" s="17">
        <v>182841.56</v>
      </c>
      <c r="N5103" s="17">
        <v>86680.49890000001</v>
      </c>
    </row>
    <row r="5104" spans="1:14">
      <c r="A5104" s="16">
        <v>46108</v>
      </c>
      <c r="B5104" t="s">
        <v>5140</v>
      </c>
      <c r="C5104" t="s">
        <v>43</v>
      </c>
      <c r="D5104" t="s">
        <v>44</v>
      </c>
      <c r="E5104" t="s">
        <v>31</v>
      </c>
      <c r="F5104" t="s">
        <v>3583</v>
      </c>
      <c r="G5104" t="s">
        <v>19</v>
      </c>
      <c r="H5104">
        <v>8</v>
      </c>
      <c r="I5104" s="17">
        <v>104631</v>
      </c>
      <c r="J5104" s="17">
        <v>6277.86</v>
      </c>
      <c r="K5104" s="17">
        <v>98353.14</v>
      </c>
      <c r="L5104" s="17">
        <v>60978.95</v>
      </c>
      <c r="M5104" s="17">
        <v>37374.19</v>
      </c>
      <c r="N5104" s="17">
        <v>86680.49890000001</v>
      </c>
    </row>
    <row r="5105" spans="1:14">
      <c r="A5105" s="16">
        <v>46108</v>
      </c>
      <c r="B5105" t="s">
        <v>5141</v>
      </c>
      <c r="C5105" t="s">
        <v>73</v>
      </c>
      <c r="D5105" t="s">
        <v>74</v>
      </c>
      <c r="E5105" t="s">
        <v>24</v>
      </c>
      <c r="F5105" t="s">
        <v>3583</v>
      </c>
      <c r="G5105" t="s">
        <v>19</v>
      </c>
      <c r="H5105">
        <v>11</v>
      </c>
      <c r="I5105" s="17">
        <v>365457</v>
      </c>
      <c r="J5105" s="17">
        <v>51163.98</v>
      </c>
      <c r="K5105" s="17">
        <v>314293.02</v>
      </c>
      <c r="L5105" s="17">
        <v>238862.7</v>
      </c>
      <c r="M5105" s="17">
        <v>75430.32000000001</v>
      </c>
      <c r="N5105" s="17">
        <v>169267.764</v>
      </c>
    </row>
    <row r="5106" spans="1:14">
      <c r="A5106" s="16">
        <v>46108</v>
      </c>
      <c r="B5106" t="s">
        <v>5142</v>
      </c>
      <c r="C5106" t="s">
        <v>73</v>
      </c>
      <c r="D5106" t="s">
        <v>74</v>
      </c>
      <c r="E5106" t="s">
        <v>24</v>
      </c>
      <c r="F5106" t="s">
        <v>3583</v>
      </c>
      <c r="G5106" t="s">
        <v>19</v>
      </c>
      <c r="H5106">
        <v>8</v>
      </c>
      <c r="I5106" s="17">
        <v>817454</v>
      </c>
      <c r="J5106" s="17">
        <v>89919.94</v>
      </c>
      <c r="K5106" s="17">
        <v>727534.0600000001</v>
      </c>
      <c r="L5106" s="17">
        <v>552925.89</v>
      </c>
      <c r="M5106" s="17">
        <v>174608.17</v>
      </c>
      <c r="N5106" s="17">
        <v>169267.764</v>
      </c>
    </row>
    <row r="5107" spans="1:14">
      <c r="A5107" s="16">
        <v>46108</v>
      </c>
      <c r="B5107" t="s">
        <v>5143</v>
      </c>
      <c r="C5107" t="s">
        <v>43</v>
      </c>
      <c r="D5107" t="s">
        <v>44</v>
      </c>
      <c r="E5107" t="s">
        <v>31</v>
      </c>
      <c r="F5107" t="s">
        <v>3583</v>
      </c>
      <c r="G5107" t="s">
        <v>19</v>
      </c>
      <c r="H5107">
        <v>4</v>
      </c>
      <c r="I5107" s="17">
        <v>60448</v>
      </c>
      <c r="J5107" s="17">
        <v>0</v>
      </c>
      <c r="K5107" s="17">
        <v>60448</v>
      </c>
      <c r="L5107" s="17">
        <v>37477.76</v>
      </c>
      <c r="M5107" s="17">
        <v>22970.24</v>
      </c>
      <c r="N5107" s="17">
        <v>86680.49890000001</v>
      </c>
    </row>
    <row r="5108" spans="1:14">
      <c r="A5108" s="16">
        <v>46108</v>
      </c>
      <c r="B5108" t="s">
        <v>5144</v>
      </c>
      <c r="C5108" t="s">
        <v>47</v>
      </c>
      <c r="D5108" t="s">
        <v>48</v>
      </c>
      <c r="E5108" t="s">
        <v>35</v>
      </c>
      <c r="F5108" t="s">
        <v>3583</v>
      </c>
      <c r="G5108" t="s">
        <v>19</v>
      </c>
      <c r="H5108">
        <v>7</v>
      </c>
      <c r="I5108" s="17">
        <v>57062</v>
      </c>
      <c r="J5108" s="17">
        <v>3994.34</v>
      </c>
      <c r="K5108" s="17">
        <v>53067.66</v>
      </c>
      <c r="L5108" s="17">
        <v>38208.72</v>
      </c>
      <c r="M5108" s="17">
        <v>14858.94</v>
      </c>
      <c r="N5108" s="17">
        <v>48450.6557</v>
      </c>
    </row>
    <row r="5109" spans="1:14">
      <c r="A5109" s="16">
        <v>46108</v>
      </c>
      <c r="B5109" t="s">
        <v>5145</v>
      </c>
      <c r="C5109" t="s">
        <v>22</v>
      </c>
      <c r="D5109" t="s">
        <v>23</v>
      </c>
      <c r="E5109" t="s">
        <v>24</v>
      </c>
      <c r="F5109" t="s">
        <v>3583</v>
      </c>
      <c r="G5109" t="s">
        <v>19</v>
      </c>
      <c r="H5109">
        <v>5</v>
      </c>
      <c r="I5109" s="17">
        <v>550931</v>
      </c>
      <c r="J5109" s="17">
        <v>77130.34</v>
      </c>
      <c r="K5109" s="17">
        <v>473800.66</v>
      </c>
      <c r="L5109" s="17">
        <v>360088.5</v>
      </c>
      <c r="M5109" s="17">
        <v>113712.16</v>
      </c>
      <c r="N5109" s="17">
        <v>169267.764</v>
      </c>
    </row>
    <row r="5110" spans="1:14">
      <c r="A5110" s="16">
        <v>46108</v>
      </c>
      <c r="B5110" t="s">
        <v>5146</v>
      </c>
      <c r="C5110" t="s">
        <v>47</v>
      </c>
      <c r="D5110" t="s">
        <v>48</v>
      </c>
      <c r="E5110" t="s">
        <v>35</v>
      </c>
      <c r="F5110" t="s">
        <v>3583</v>
      </c>
      <c r="G5110" t="s">
        <v>19</v>
      </c>
      <c r="H5110">
        <v>7</v>
      </c>
      <c r="I5110" s="17">
        <v>285096</v>
      </c>
      <c r="J5110" s="17">
        <v>25658.64</v>
      </c>
      <c r="K5110" s="17">
        <v>259437.36</v>
      </c>
      <c r="L5110" s="17">
        <v>186794.9</v>
      </c>
      <c r="M5110" s="17">
        <v>72642.46000000001</v>
      </c>
      <c r="N5110" s="17">
        <v>48450.6557</v>
      </c>
    </row>
    <row r="5111" spans="1:14">
      <c r="A5111" s="16">
        <v>46108</v>
      </c>
      <c r="B5111" t="s">
        <v>5147</v>
      </c>
      <c r="C5111" t="s">
        <v>33</v>
      </c>
      <c r="D5111" t="s">
        <v>34</v>
      </c>
      <c r="E5111" t="s">
        <v>35</v>
      </c>
      <c r="F5111" t="s">
        <v>3583</v>
      </c>
      <c r="G5111" t="s">
        <v>19</v>
      </c>
      <c r="H5111">
        <v>11</v>
      </c>
      <c r="I5111" s="17">
        <v>706618</v>
      </c>
      <c r="J5111" s="17">
        <v>56529.44</v>
      </c>
      <c r="K5111" s="17">
        <v>650088.5600000001</v>
      </c>
      <c r="L5111" s="17">
        <v>468063.76</v>
      </c>
      <c r="M5111" s="17">
        <v>182024.8</v>
      </c>
      <c r="N5111" s="17">
        <v>48450.6557</v>
      </c>
    </row>
    <row r="5112" spans="1:14">
      <c r="A5112" s="16">
        <v>46108</v>
      </c>
      <c r="B5112" t="s">
        <v>5148</v>
      </c>
      <c r="C5112" t="s">
        <v>47</v>
      </c>
      <c r="D5112" t="s">
        <v>48</v>
      </c>
      <c r="E5112" t="s">
        <v>35</v>
      </c>
      <c r="F5112" t="s">
        <v>3583</v>
      </c>
      <c r="G5112" t="s">
        <v>19</v>
      </c>
      <c r="H5112">
        <v>3</v>
      </c>
      <c r="I5112" s="17">
        <v>430002</v>
      </c>
      <c r="J5112" s="17">
        <v>51600.24</v>
      </c>
      <c r="K5112" s="17">
        <v>378401.76</v>
      </c>
      <c r="L5112" s="17">
        <v>272449.27</v>
      </c>
      <c r="M5112" s="17">
        <v>105952.49</v>
      </c>
      <c r="N5112" s="17">
        <v>48450.6557</v>
      </c>
    </row>
    <row r="5113" spans="1:14">
      <c r="A5113" s="16">
        <v>46108</v>
      </c>
      <c r="B5113" t="s">
        <v>5149</v>
      </c>
      <c r="C5113" t="s">
        <v>43</v>
      </c>
      <c r="D5113" t="s">
        <v>44</v>
      </c>
      <c r="E5113" t="s">
        <v>31</v>
      </c>
      <c r="F5113" t="s">
        <v>3583</v>
      </c>
      <c r="G5113" t="s">
        <v>19</v>
      </c>
      <c r="H5113">
        <v>4</v>
      </c>
      <c r="I5113" s="17">
        <v>584084</v>
      </c>
      <c r="J5113" s="17">
        <v>70090.08</v>
      </c>
      <c r="K5113" s="17">
        <v>513993.92</v>
      </c>
      <c r="L5113" s="17">
        <v>318676.23</v>
      </c>
      <c r="M5113" s="17">
        <v>195317.69</v>
      </c>
      <c r="N5113" s="17">
        <v>86680.49890000001</v>
      </c>
    </row>
    <row r="5114" spans="1:14">
      <c r="A5114" s="16">
        <v>46108</v>
      </c>
      <c r="B5114" t="s">
        <v>5150</v>
      </c>
      <c r="C5114" t="s">
        <v>43</v>
      </c>
      <c r="D5114" t="s">
        <v>44</v>
      </c>
      <c r="E5114" t="s">
        <v>31</v>
      </c>
      <c r="F5114" t="s">
        <v>3583</v>
      </c>
      <c r="G5114" t="s">
        <v>19</v>
      </c>
      <c r="H5114">
        <v>11</v>
      </c>
      <c r="I5114" s="17">
        <v>100541</v>
      </c>
      <c r="J5114" s="17">
        <v>0</v>
      </c>
      <c r="K5114" s="17">
        <v>100541</v>
      </c>
      <c r="L5114" s="17">
        <v>62335.42</v>
      </c>
      <c r="M5114" s="17">
        <v>38205.58</v>
      </c>
      <c r="N5114" s="17">
        <v>86680.49890000001</v>
      </c>
    </row>
    <row r="5115" spans="1:14">
      <c r="A5115" s="16">
        <v>46108</v>
      </c>
      <c r="B5115" t="s">
        <v>5151</v>
      </c>
      <c r="C5115" t="s">
        <v>15</v>
      </c>
      <c r="D5115" t="s">
        <v>16</v>
      </c>
      <c r="E5115" t="s">
        <v>17</v>
      </c>
      <c r="F5115" t="s">
        <v>3583</v>
      </c>
      <c r="G5115" t="s">
        <v>19</v>
      </c>
      <c r="H5115">
        <v>9</v>
      </c>
      <c r="I5115" s="17">
        <v>793370</v>
      </c>
      <c r="J5115" s="17">
        <v>0</v>
      </c>
      <c r="K5115" s="17">
        <v>793370</v>
      </c>
      <c r="L5115" s="17">
        <v>555359</v>
      </c>
      <c r="M5115" s="17">
        <v>238011</v>
      </c>
      <c r="N5115" s="17">
        <v>77698.887</v>
      </c>
    </row>
    <row r="5116" spans="1:14">
      <c r="A5116" s="16">
        <v>46108</v>
      </c>
      <c r="B5116" t="s">
        <v>5152</v>
      </c>
      <c r="C5116" t="s">
        <v>73</v>
      </c>
      <c r="D5116" t="s">
        <v>74</v>
      </c>
      <c r="E5116" t="s">
        <v>24</v>
      </c>
      <c r="F5116" t="s">
        <v>3583</v>
      </c>
      <c r="G5116" t="s">
        <v>19</v>
      </c>
      <c r="H5116">
        <v>1</v>
      </c>
      <c r="I5116" s="17">
        <v>623532</v>
      </c>
      <c r="J5116" s="17">
        <v>49882.56</v>
      </c>
      <c r="K5116" s="17">
        <v>573649.4399999999</v>
      </c>
      <c r="L5116" s="17">
        <v>435973.57</v>
      </c>
      <c r="M5116" s="17">
        <v>137675.87</v>
      </c>
      <c r="N5116" s="17">
        <v>169267.764</v>
      </c>
    </row>
    <row r="5117" spans="1:14">
      <c r="A5117" s="16">
        <v>46108</v>
      </c>
      <c r="B5117" t="s">
        <v>5153</v>
      </c>
      <c r="C5117" t="s">
        <v>15</v>
      </c>
      <c r="D5117" t="s">
        <v>16</v>
      </c>
      <c r="E5117" t="s">
        <v>17</v>
      </c>
      <c r="F5117" t="s">
        <v>3583</v>
      </c>
      <c r="G5117" t="s">
        <v>19</v>
      </c>
      <c r="H5117">
        <v>1</v>
      </c>
      <c r="I5117" s="17">
        <v>508590</v>
      </c>
      <c r="J5117" s="17">
        <v>0</v>
      </c>
      <c r="K5117" s="17">
        <v>508590</v>
      </c>
      <c r="L5117" s="17">
        <v>356013</v>
      </c>
      <c r="M5117" s="17">
        <v>152577</v>
      </c>
      <c r="N5117" s="17">
        <v>77698.887</v>
      </c>
    </row>
    <row r="5118" spans="1:14">
      <c r="A5118" s="16">
        <v>46108</v>
      </c>
      <c r="B5118" t="s">
        <v>5154</v>
      </c>
      <c r="C5118" t="s">
        <v>22</v>
      </c>
      <c r="D5118" t="s">
        <v>23</v>
      </c>
      <c r="E5118" t="s">
        <v>24</v>
      </c>
      <c r="F5118" t="s">
        <v>3583</v>
      </c>
      <c r="G5118" t="s">
        <v>19</v>
      </c>
      <c r="H5118">
        <v>5</v>
      </c>
      <c r="I5118" s="17">
        <v>799603</v>
      </c>
      <c r="J5118" s="17">
        <v>0</v>
      </c>
      <c r="K5118" s="17">
        <v>799603</v>
      </c>
      <c r="L5118" s="17">
        <v>607698.28</v>
      </c>
      <c r="M5118" s="17">
        <v>191904.72</v>
      </c>
      <c r="N5118" s="17">
        <v>169267.764</v>
      </c>
    </row>
    <row r="5119" spans="1:14">
      <c r="A5119" s="16">
        <v>46108</v>
      </c>
      <c r="B5119" t="s">
        <v>5155</v>
      </c>
      <c r="C5119" t="s">
        <v>33</v>
      </c>
      <c r="D5119" t="s">
        <v>34</v>
      </c>
      <c r="E5119" t="s">
        <v>35</v>
      </c>
      <c r="F5119" t="s">
        <v>3583</v>
      </c>
      <c r="G5119" t="s">
        <v>19</v>
      </c>
      <c r="H5119">
        <v>10</v>
      </c>
      <c r="I5119" s="17">
        <v>272471</v>
      </c>
      <c r="J5119" s="17">
        <v>0</v>
      </c>
      <c r="K5119" s="17">
        <v>272471</v>
      </c>
      <c r="L5119" s="17">
        <v>196179.12</v>
      </c>
      <c r="M5119" s="17">
        <v>76291.88</v>
      </c>
      <c r="N5119" s="17">
        <v>48450.6557</v>
      </c>
    </row>
    <row r="5120" spans="1:14">
      <c r="A5120" s="16">
        <v>46108</v>
      </c>
      <c r="B5120" t="s">
        <v>5156</v>
      </c>
      <c r="C5120" t="s">
        <v>26</v>
      </c>
      <c r="D5120" t="s">
        <v>27</v>
      </c>
      <c r="E5120" t="s">
        <v>17</v>
      </c>
      <c r="F5120" t="s">
        <v>3583</v>
      </c>
      <c r="G5120" t="s">
        <v>19</v>
      </c>
      <c r="H5120">
        <v>3</v>
      </c>
      <c r="I5120" s="17">
        <v>591000</v>
      </c>
      <c r="J5120" s="17">
        <v>0</v>
      </c>
      <c r="K5120" s="17">
        <v>591000</v>
      </c>
      <c r="L5120" s="17">
        <v>413700</v>
      </c>
      <c r="M5120" s="17">
        <v>177300</v>
      </c>
      <c r="N5120" s="17">
        <v>77698.887</v>
      </c>
    </row>
    <row r="5121" spans="1:14">
      <c r="A5121" s="16">
        <v>46108</v>
      </c>
      <c r="B5121" t="s">
        <v>5157</v>
      </c>
      <c r="C5121" t="s">
        <v>26</v>
      </c>
      <c r="D5121" t="s">
        <v>27</v>
      </c>
      <c r="E5121" t="s">
        <v>17</v>
      </c>
      <c r="F5121" t="s">
        <v>3583</v>
      </c>
      <c r="G5121" t="s">
        <v>19</v>
      </c>
      <c r="H5121">
        <v>4</v>
      </c>
      <c r="I5121" s="17">
        <v>477026</v>
      </c>
      <c r="J5121" s="17">
        <v>66783.64</v>
      </c>
      <c r="K5121" s="17">
        <v>410242.36</v>
      </c>
      <c r="L5121" s="17">
        <v>287169.65</v>
      </c>
      <c r="M5121" s="17">
        <v>123072.71</v>
      </c>
      <c r="N5121" s="17">
        <v>77698.887</v>
      </c>
    </row>
    <row r="5122" spans="1:14">
      <c r="A5122" s="16">
        <v>46108</v>
      </c>
      <c r="B5122" t="s">
        <v>5158</v>
      </c>
      <c r="C5122" t="s">
        <v>73</v>
      </c>
      <c r="D5122" t="s">
        <v>74</v>
      </c>
      <c r="E5122" t="s">
        <v>24</v>
      </c>
      <c r="F5122" t="s">
        <v>3583</v>
      </c>
      <c r="G5122" t="s">
        <v>19</v>
      </c>
      <c r="H5122">
        <v>5</v>
      </c>
      <c r="I5122" s="17">
        <v>355488</v>
      </c>
      <c r="J5122" s="17">
        <v>53323.2</v>
      </c>
      <c r="K5122" s="17">
        <v>302164.8</v>
      </c>
      <c r="L5122" s="17">
        <v>229645.25</v>
      </c>
      <c r="M5122" s="17">
        <v>72519.55</v>
      </c>
      <c r="N5122" s="17">
        <v>169267.764</v>
      </c>
    </row>
    <row r="5123" spans="1:14">
      <c r="A5123" s="16">
        <v>46108</v>
      </c>
      <c r="B5123" t="s">
        <v>5159</v>
      </c>
      <c r="C5123" t="s">
        <v>43</v>
      </c>
      <c r="D5123" t="s">
        <v>44</v>
      </c>
      <c r="E5123" t="s">
        <v>31</v>
      </c>
      <c r="F5123" t="s">
        <v>3583</v>
      </c>
      <c r="G5123" t="s">
        <v>19</v>
      </c>
      <c r="H5123">
        <v>10</v>
      </c>
      <c r="I5123" s="17">
        <v>239859</v>
      </c>
      <c r="J5123" s="17">
        <v>0</v>
      </c>
      <c r="K5123" s="17">
        <v>239859</v>
      </c>
      <c r="L5123" s="17">
        <v>148712.58</v>
      </c>
      <c r="M5123" s="17">
        <v>91146.42</v>
      </c>
      <c r="N5123" s="17">
        <v>86680.49890000001</v>
      </c>
    </row>
    <row r="5124" spans="1:14">
      <c r="A5124" s="16">
        <v>46108</v>
      </c>
      <c r="B5124" t="s">
        <v>5160</v>
      </c>
      <c r="C5124" t="s">
        <v>47</v>
      </c>
      <c r="D5124" t="s">
        <v>48</v>
      </c>
      <c r="E5124" t="s">
        <v>35</v>
      </c>
      <c r="F5124" t="s">
        <v>3583</v>
      </c>
      <c r="G5124" t="s">
        <v>19</v>
      </c>
      <c r="H5124">
        <v>1</v>
      </c>
      <c r="I5124" s="17">
        <v>143853</v>
      </c>
      <c r="J5124" s="17">
        <v>15823.83</v>
      </c>
      <c r="K5124" s="17">
        <v>128029.17</v>
      </c>
      <c r="L5124" s="17">
        <v>92181</v>
      </c>
      <c r="M5124" s="17">
        <v>35848.17</v>
      </c>
      <c r="N5124" s="17">
        <v>48450.6557</v>
      </c>
    </row>
    <row r="5125" spans="1:14">
      <c r="A5125" s="16">
        <v>46108</v>
      </c>
      <c r="B5125" t="s">
        <v>5161</v>
      </c>
      <c r="C5125" t="s">
        <v>15</v>
      </c>
      <c r="D5125" t="s">
        <v>16</v>
      </c>
      <c r="E5125" t="s">
        <v>17</v>
      </c>
      <c r="F5125" t="s">
        <v>3583</v>
      </c>
      <c r="G5125" t="s">
        <v>19</v>
      </c>
      <c r="H5125">
        <v>11</v>
      </c>
      <c r="I5125" s="17">
        <v>836099</v>
      </c>
      <c r="J5125" s="17">
        <v>0</v>
      </c>
      <c r="K5125" s="17">
        <v>836099</v>
      </c>
      <c r="L5125" s="17">
        <v>585269.3</v>
      </c>
      <c r="M5125" s="17">
        <v>250829.7</v>
      </c>
      <c r="N5125" s="17">
        <v>77698.887</v>
      </c>
    </row>
    <row r="5126" spans="1:14">
      <c r="A5126" s="16">
        <v>46108</v>
      </c>
      <c r="B5126" t="s">
        <v>5162</v>
      </c>
      <c r="C5126" t="s">
        <v>43</v>
      </c>
      <c r="D5126" t="s">
        <v>44</v>
      </c>
      <c r="E5126" t="s">
        <v>31</v>
      </c>
      <c r="F5126" t="s">
        <v>3583</v>
      </c>
      <c r="G5126" t="s">
        <v>19</v>
      </c>
      <c r="H5126">
        <v>9</v>
      </c>
      <c r="I5126" s="17">
        <v>345345</v>
      </c>
      <c r="J5126" s="17">
        <v>37987.95</v>
      </c>
      <c r="K5126" s="17">
        <v>307357.05</v>
      </c>
      <c r="L5126" s="17">
        <v>190561.37</v>
      </c>
      <c r="M5126" s="17">
        <v>116795.68</v>
      </c>
      <c r="N5126" s="17">
        <v>86680.49890000001</v>
      </c>
    </row>
    <row r="5127" spans="1:14">
      <c r="A5127" s="16">
        <v>46108</v>
      </c>
      <c r="B5127" t="s">
        <v>5163</v>
      </c>
      <c r="C5127" t="s">
        <v>73</v>
      </c>
      <c r="D5127" t="s">
        <v>74</v>
      </c>
      <c r="E5127" t="s">
        <v>24</v>
      </c>
      <c r="F5127" t="s">
        <v>3583</v>
      </c>
      <c r="G5127" t="s">
        <v>19</v>
      </c>
      <c r="H5127">
        <v>6</v>
      </c>
      <c r="I5127" s="17">
        <v>100166</v>
      </c>
      <c r="J5127" s="17">
        <v>13021.58</v>
      </c>
      <c r="K5127" s="17">
        <v>87144.42</v>
      </c>
      <c r="L5127" s="17">
        <v>66229.75999999999</v>
      </c>
      <c r="M5127" s="17">
        <v>20914.66</v>
      </c>
      <c r="N5127" s="17">
        <v>169267.764</v>
      </c>
    </row>
    <row r="5128" spans="1:14">
      <c r="A5128" s="16">
        <v>46108</v>
      </c>
      <c r="B5128" t="s">
        <v>5164</v>
      </c>
      <c r="C5128" t="s">
        <v>22</v>
      </c>
      <c r="D5128" t="s">
        <v>23</v>
      </c>
      <c r="E5128" t="s">
        <v>24</v>
      </c>
      <c r="F5128" t="s">
        <v>3583</v>
      </c>
      <c r="G5128" t="s">
        <v>19</v>
      </c>
      <c r="H5128">
        <v>7</v>
      </c>
      <c r="I5128" s="17">
        <v>713901</v>
      </c>
      <c r="J5128" s="17">
        <v>28556.04</v>
      </c>
      <c r="K5128" s="17">
        <v>685344.96</v>
      </c>
      <c r="L5128" s="17">
        <v>520862.17</v>
      </c>
      <c r="M5128" s="17">
        <v>164482.79</v>
      </c>
      <c r="N5128" s="17">
        <v>169267.764</v>
      </c>
    </row>
    <row r="5129" spans="1:14">
      <c r="A5129" s="16">
        <v>46108</v>
      </c>
      <c r="B5129" t="s">
        <v>5165</v>
      </c>
      <c r="C5129" t="s">
        <v>33</v>
      </c>
      <c r="D5129" t="s">
        <v>34</v>
      </c>
      <c r="E5129" t="s">
        <v>35</v>
      </c>
      <c r="F5129" t="s">
        <v>3583</v>
      </c>
      <c r="G5129" t="s">
        <v>19</v>
      </c>
      <c r="H5129">
        <v>7</v>
      </c>
      <c r="I5129" s="17">
        <v>512529</v>
      </c>
      <c r="J5129" s="17">
        <v>15375.87</v>
      </c>
      <c r="K5129" s="17">
        <v>497153.13</v>
      </c>
      <c r="L5129" s="17">
        <v>357950.25</v>
      </c>
      <c r="M5129" s="17">
        <v>139202.88</v>
      </c>
      <c r="N5129" s="17">
        <v>48450.6557</v>
      </c>
    </row>
    <row r="5130" spans="1:14">
      <c r="A5130" s="16">
        <v>46108</v>
      </c>
      <c r="B5130" t="s">
        <v>5166</v>
      </c>
      <c r="C5130" t="s">
        <v>47</v>
      </c>
      <c r="D5130" t="s">
        <v>48</v>
      </c>
      <c r="E5130" t="s">
        <v>35</v>
      </c>
      <c r="F5130" t="s">
        <v>3583</v>
      </c>
      <c r="G5130" t="s">
        <v>19</v>
      </c>
      <c r="H5130">
        <v>12</v>
      </c>
      <c r="I5130" s="17">
        <v>515357</v>
      </c>
      <c r="J5130" s="17">
        <v>66996.41</v>
      </c>
      <c r="K5130" s="17">
        <v>448360.59</v>
      </c>
      <c r="L5130" s="17">
        <v>322819.62</v>
      </c>
      <c r="M5130" s="17">
        <v>125540.97</v>
      </c>
      <c r="N5130" s="17">
        <v>48450.6557</v>
      </c>
    </row>
    <row r="5131" spans="1:14">
      <c r="A5131" s="16">
        <v>46108</v>
      </c>
      <c r="B5131" t="s">
        <v>5167</v>
      </c>
      <c r="C5131" t="s">
        <v>47</v>
      </c>
      <c r="D5131" t="s">
        <v>48</v>
      </c>
      <c r="E5131" t="s">
        <v>35</v>
      </c>
      <c r="F5131" t="s">
        <v>3583</v>
      </c>
      <c r="G5131" t="s">
        <v>19</v>
      </c>
      <c r="H5131">
        <v>1</v>
      </c>
      <c r="I5131" s="17">
        <v>609933</v>
      </c>
      <c r="J5131" s="17">
        <v>73191.96000000001</v>
      </c>
      <c r="K5131" s="17">
        <v>536741.04</v>
      </c>
      <c r="L5131" s="17">
        <v>386453.55</v>
      </c>
      <c r="M5131" s="17">
        <v>150287.49</v>
      </c>
      <c r="N5131" s="17">
        <v>48450.6557</v>
      </c>
    </row>
    <row r="5132" spans="1:14">
      <c r="A5132" s="16">
        <v>46108</v>
      </c>
      <c r="B5132" t="s">
        <v>5168</v>
      </c>
      <c r="C5132" t="s">
        <v>33</v>
      </c>
      <c r="D5132" t="s">
        <v>34</v>
      </c>
      <c r="E5132" t="s">
        <v>35</v>
      </c>
      <c r="F5132" t="s">
        <v>3583</v>
      </c>
      <c r="G5132" t="s">
        <v>19</v>
      </c>
      <c r="H5132">
        <v>4</v>
      </c>
      <c r="I5132" s="17">
        <v>294673</v>
      </c>
      <c r="J5132" s="17">
        <v>38307.49</v>
      </c>
      <c r="K5132" s="17">
        <v>256365.51</v>
      </c>
      <c r="L5132" s="17">
        <v>184583.17</v>
      </c>
      <c r="M5132" s="17">
        <v>71782.34</v>
      </c>
      <c r="N5132" s="17">
        <v>48450.6557</v>
      </c>
    </row>
    <row r="5133" spans="1:14">
      <c r="A5133" s="16">
        <v>46108</v>
      </c>
      <c r="B5133" t="s">
        <v>5169</v>
      </c>
      <c r="C5133" t="s">
        <v>29</v>
      </c>
      <c r="D5133" t="s">
        <v>30</v>
      </c>
      <c r="E5133" t="s">
        <v>31</v>
      </c>
      <c r="F5133" t="s">
        <v>3583</v>
      </c>
      <c r="G5133" t="s">
        <v>19</v>
      </c>
      <c r="H5133">
        <v>2</v>
      </c>
      <c r="I5133" s="17">
        <v>614932</v>
      </c>
      <c r="J5133" s="17">
        <v>36895.92</v>
      </c>
      <c r="K5133" s="17">
        <v>578036.08</v>
      </c>
      <c r="L5133" s="17">
        <v>358382.37</v>
      </c>
      <c r="M5133" s="17">
        <v>219653.71</v>
      </c>
      <c r="N5133" s="17">
        <v>86680.49890000001</v>
      </c>
    </row>
    <row r="5134" spans="1:14">
      <c r="A5134" s="16">
        <v>46108</v>
      </c>
      <c r="B5134" t="s">
        <v>5170</v>
      </c>
      <c r="C5134" t="s">
        <v>43</v>
      </c>
      <c r="D5134" t="s">
        <v>44</v>
      </c>
      <c r="E5134" t="s">
        <v>31</v>
      </c>
      <c r="F5134" t="s">
        <v>3583</v>
      </c>
      <c r="G5134" t="s">
        <v>19</v>
      </c>
      <c r="H5134">
        <v>5</v>
      </c>
      <c r="I5134" s="17">
        <v>71088</v>
      </c>
      <c r="J5134" s="17">
        <v>2843.52</v>
      </c>
      <c r="K5134" s="17">
        <v>68244.48</v>
      </c>
      <c r="L5134" s="17">
        <v>42311.58</v>
      </c>
      <c r="M5134" s="17">
        <v>25932.9</v>
      </c>
      <c r="N5134" s="17">
        <v>86680.49890000001</v>
      </c>
    </row>
    <row r="5135" spans="1:14">
      <c r="A5135" s="16">
        <v>46108</v>
      </c>
      <c r="B5135" t="s">
        <v>5171</v>
      </c>
      <c r="C5135" t="s">
        <v>47</v>
      </c>
      <c r="D5135" t="s">
        <v>48</v>
      </c>
      <c r="E5135" t="s">
        <v>35</v>
      </c>
      <c r="F5135" t="s">
        <v>3583</v>
      </c>
      <c r="G5135" t="s">
        <v>19</v>
      </c>
      <c r="H5135">
        <v>1</v>
      </c>
      <c r="I5135" s="17">
        <v>165857</v>
      </c>
      <c r="J5135" s="17">
        <v>18244.27</v>
      </c>
      <c r="K5135" s="17">
        <v>147612.73</v>
      </c>
      <c r="L5135" s="17">
        <v>106281.17</v>
      </c>
      <c r="M5135" s="17">
        <v>41331.56</v>
      </c>
      <c r="N5135" s="17">
        <v>48450.6557</v>
      </c>
    </row>
    <row r="5136" spans="1:14">
      <c r="A5136" s="16">
        <v>46108</v>
      </c>
      <c r="B5136" t="s">
        <v>5172</v>
      </c>
      <c r="C5136" t="s">
        <v>47</v>
      </c>
      <c r="D5136" t="s">
        <v>48</v>
      </c>
      <c r="E5136" t="s">
        <v>35</v>
      </c>
      <c r="F5136" t="s">
        <v>3583</v>
      </c>
      <c r="G5136" t="s">
        <v>19</v>
      </c>
      <c r="H5136">
        <v>4</v>
      </c>
      <c r="I5136" s="17">
        <v>472411</v>
      </c>
      <c r="J5136" s="17">
        <v>37792.88</v>
      </c>
      <c r="K5136" s="17">
        <v>434618.12</v>
      </c>
      <c r="L5136" s="17">
        <v>312925.05</v>
      </c>
      <c r="M5136" s="17">
        <v>121693.07</v>
      </c>
      <c r="N5136" s="17">
        <v>48450.6557</v>
      </c>
    </row>
    <row r="5137" spans="1:14">
      <c r="A5137" s="16">
        <v>46108</v>
      </c>
      <c r="B5137" t="s">
        <v>5173</v>
      </c>
      <c r="C5137" t="s">
        <v>22</v>
      </c>
      <c r="D5137" t="s">
        <v>23</v>
      </c>
      <c r="E5137" t="s">
        <v>24</v>
      </c>
      <c r="F5137" t="s">
        <v>3583</v>
      </c>
      <c r="G5137" t="s">
        <v>19</v>
      </c>
      <c r="H5137">
        <v>7</v>
      </c>
      <c r="I5137" s="17">
        <v>590175</v>
      </c>
      <c r="J5137" s="17">
        <v>88526.25</v>
      </c>
      <c r="K5137" s="17">
        <v>501648.75</v>
      </c>
      <c r="L5137" s="17">
        <v>381253.05</v>
      </c>
      <c r="M5137" s="17">
        <v>120395.7</v>
      </c>
      <c r="N5137" s="17">
        <v>169267.764</v>
      </c>
    </row>
    <row r="5138" spans="1:14">
      <c r="A5138" s="16">
        <v>46108</v>
      </c>
      <c r="B5138" t="s">
        <v>5174</v>
      </c>
      <c r="C5138" t="s">
        <v>29</v>
      </c>
      <c r="D5138" t="s">
        <v>30</v>
      </c>
      <c r="E5138" t="s">
        <v>31</v>
      </c>
      <c r="F5138" t="s">
        <v>3583</v>
      </c>
      <c r="G5138" t="s">
        <v>19</v>
      </c>
      <c r="H5138">
        <v>8</v>
      </c>
      <c r="I5138" s="17">
        <v>246598</v>
      </c>
      <c r="J5138" s="17">
        <v>14795.88</v>
      </c>
      <c r="K5138" s="17">
        <v>231802.12</v>
      </c>
      <c r="L5138" s="17">
        <v>143717.31</v>
      </c>
      <c r="M5138" s="17">
        <v>88084.81</v>
      </c>
      <c r="N5138" s="17">
        <v>86680.49890000001</v>
      </c>
    </row>
    <row r="5139" spans="1:14">
      <c r="A5139" s="16">
        <v>46108</v>
      </c>
      <c r="B5139" t="s">
        <v>5175</v>
      </c>
      <c r="C5139" t="s">
        <v>47</v>
      </c>
      <c r="D5139" t="s">
        <v>48</v>
      </c>
      <c r="E5139" t="s">
        <v>35</v>
      </c>
      <c r="F5139" t="s">
        <v>3583</v>
      </c>
      <c r="G5139" t="s">
        <v>19</v>
      </c>
      <c r="H5139">
        <v>9</v>
      </c>
      <c r="I5139" s="17">
        <v>238343</v>
      </c>
      <c r="J5139" s="17">
        <v>11917.15</v>
      </c>
      <c r="K5139" s="17">
        <v>226425.85</v>
      </c>
      <c r="L5139" s="17">
        <v>163026.61</v>
      </c>
      <c r="M5139" s="17">
        <v>63399.24</v>
      </c>
      <c r="N5139" s="17">
        <v>48450.6557</v>
      </c>
    </row>
    <row r="5140" spans="1:14">
      <c r="A5140" s="16">
        <v>46108</v>
      </c>
      <c r="B5140" t="s">
        <v>5176</v>
      </c>
      <c r="C5140" t="s">
        <v>73</v>
      </c>
      <c r="D5140" t="s">
        <v>74</v>
      </c>
      <c r="E5140" t="s">
        <v>24</v>
      </c>
      <c r="F5140" t="s">
        <v>3583</v>
      </c>
      <c r="G5140" t="s">
        <v>19</v>
      </c>
      <c r="H5140">
        <v>10</v>
      </c>
      <c r="I5140" s="17">
        <v>728417</v>
      </c>
      <c r="J5140" s="17">
        <v>0</v>
      </c>
      <c r="K5140" s="17">
        <v>728417</v>
      </c>
      <c r="L5140" s="17">
        <v>553596.92</v>
      </c>
      <c r="M5140" s="17">
        <v>174820.08</v>
      </c>
      <c r="N5140" s="17">
        <v>169267.764</v>
      </c>
    </row>
    <row r="5141" spans="1:14">
      <c r="A5141" s="16">
        <v>46108</v>
      </c>
      <c r="B5141" t="s">
        <v>5177</v>
      </c>
      <c r="C5141" t="s">
        <v>73</v>
      </c>
      <c r="D5141" t="s">
        <v>74</v>
      </c>
      <c r="E5141" t="s">
        <v>24</v>
      </c>
      <c r="F5141" t="s">
        <v>3583</v>
      </c>
      <c r="G5141" t="s">
        <v>19</v>
      </c>
      <c r="H5141">
        <v>8</v>
      </c>
      <c r="I5141" s="17">
        <v>273909</v>
      </c>
      <c r="J5141" s="17">
        <v>35608.17</v>
      </c>
      <c r="K5141" s="17">
        <v>238300.83</v>
      </c>
      <c r="L5141" s="17">
        <v>181108.63</v>
      </c>
      <c r="M5141" s="17">
        <v>57192.2</v>
      </c>
      <c r="N5141" s="17">
        <v>169267.764</v>
      </c>
    </row>
    <row r="5142" spans="1:14">
      <c r="A5142" s="16">
        <v>46108</v>
      </c>
      <c r="B5142" t="s">
        <v>5178</v>
      </c>
      <c r="C5142" t="s">
        <v>47</v>
      </c>
      <c r="D5142" t="s">
        <v>48</v>
      </c>
      <c r="E5142" t="s">
        <v>35</v>
      </c>
      <c r="F5142" t="s">
        <v>3583</v>
      </c>
      <c r="G5142" t="s">
        <v>19</v>
      </c>
      <c r="H5142">
        <v>12</v>
      </c>
      <c r="I5142" s="17">
        <v>88668</v>
      </c>
      <c r="J5142" s="17">
        <v>8866.799999999999</v>
      </c>
      <c r="K5142" s="17">
        <v>79801.2</v>
      </c>
      <c r="L5142" s="17">
        <v>57456.86</v>
      </c>
      <c r="M5142" s="17">
        <v>22344.34</v>
      </c>
      <c r="N5142" s="17">
        <v>48450.6557</v>
      </c>
    </row>
    <row r="5143" spans="1:14">
      <c r="A5143" s="16">
        <v>46108</v>
      </c>
      <c r="B5143" t="s">
        <v>5179</v>
      </c>
      <c r="C5143" t="s">
        <v>15</v>
      </c>
      <c r="D5143" t="s">
        <v>16</v>
      </c>
      <c r="E5143" t="s">
        <v>17</v>
      </c>
      <c r="F5143" t="s">
        <v>3583</v>
      </c>
      <c r="G5143" t="s">
        <v>19</v>
      </c>
      <c r="H5143">
        <v>5</v>
      </c>
      <c r="I5143" s="17">
        <v>524568</v>
      </c>
      <c r="J5143" s="17">
        <v>31474.08</v>
      </c>
      <c r="K5143" s="17">
        <v>493093.92</v>
      </c>
      <c r="L5143" s="17">
        <v>345165.74</v>
      </c>
      <c r="M5143" s="17">
        <v>147928.18</v>
      </c>
      <c r="N5143" s="17">
        <v>77698.887</v>
      </c>
    </row>
    <row r="5144" spans="1:14">
      <c r="A5144" s="16">
        <v>46108</v>
      </c>
      <c r="B5144" t="s">
        <v>5180</v>
      </c>
      <c r="C5144" t="s">
        <v>33</v>
      </c>
      <c r="D5144" t="s">
        <v>34</v>
      </c>
      <c r="E5144" t="s">
        <v>35</v>
      </c>
      <c r="F5144" t="s">
        <v>3583</v>
      </c>
      <c r="G5144" t="s">
        <v>19</v>
      </c>
      <c r="H5144">
        <v>4</v>
      </c>
      <c r="I5144" s="17">
        <v>829149</v>
      </c>
      <c r="J5144" s="17">
        <v>0</v>
      </c>
      <c r="K5144" s="17">
        <v>829149</v>
      </c>
      <c r="L5144" s="17">
        <v>596987.28</v>
      </c>
      <c r="M5144" s="17">
        <v>232161.72</v>
      </c>
      <c r="N5144" s="17">
        <v>48450.6557</v>
      </c>
    </row>
    <row r="5145" spans="1:14">
      <c r="A5145" s="16">
        <v>46108</v>
      </c>
      <c r="B5145" t="s">
        <v>5181</v>
      </c>
      <c r="C5145" t="s">
        <v>43</v>
      </c>
      <c r="D5145" t="s">
        <v>44</v>
      </c>
      <c r="E5145" t="s">
        <v>31</v>
      </c>
      <c r="F5145" t="s">
        <v>3583</v>
      </c>
      <c r="G5145" t="s">
        <v>19</v>
      </c>
      <c r="H5145">
        <v>7</v>
      </c>
      <c r="I5145" s="17">
        <v>597736</v>
      </c>
      <c r="J5145" s="17">
        <v>0</v>
      </c>
      <c r="K5145" s="17">
        <v>597736</v>
      </c>
      <c r="L5145" s="17">
        <v>370596.32</v>
      </c>
      <c r="M5145" s="17">
        <v>227139.68</v>
      </c>
      <c r="N5145" s="17">
        <v>86680.49890000001</v>
      </c>
    </row>
    <row r="5146" spans="1:14">
      <c r="A5146" s="16">
        <v>46108</v>
      </c>
      <c r="B5146" t="s">
        <v>5182</v>
      </c>
      <c r="C5146" t="s">
        <v>22</v>
      </c>
      <c r="D5146" t="s">
        <v>23</v>
      </c>
      <c r="E5146" t="s">
        <v>24</v>
      </c>
      <c r="F5146" t="s">
        <v>3583</v>
      </c>
      <c r="G5146" t="s">
        <v>19</v>
      </c>
      <c r="H5146">
        <v>7</v>
      </c>
      <c r="I5146" s="17">
        <v>452739</v>
      </c>
      <c r="J5146" s="17">
        <v>18109.56</v>
      </c>
      <c r="K5146" s="17">
        <v>434629.44</v>
      </c>
      <c r="L5146" s="17">
        <v>330318.37</v>
      </c>
      <c r="M5146" s="17">
        <v>104311.07</v>
      </c>
      <c r="N5146" s="17">
        <v>169267.764</v>
      </c>
    </row>
    <row r="5147" spans="1:14">
      <c r="A5147" s="16">
        <v>46108</v>
      </c>
      <c r="B5147" t="s">
        <v>5183</v>
      </c>
      <c r="C5147" t="s">
        <v>47</v>
      </c>
      <c r="D5147" t="s">
        <v>48</v>
      </c>
      <c r="E5147" t="s">
        <v>35</v>
      </c>
      <c r="F5147" t="s">
        <v>3583</v>
      </c>
      <c r="G5147" t="s">
        <v>19</v>
      </c>
      <c r="H5147">
        <v>10</v>
      </c>
      <c r="I5147" s="17">
        <v>64573</v>
      </c>
      <c r="J5147" s="17">
        <v>0</v>
      </c>
      <c r="K5147" s="17">
        <v>64573</v>
      </c>
      <c r="L5147" s="17">
        <v>46492.56</v>
      </c>
      <c r="M5147" s="17">
        <v>18080.44</v>
      </c>
      <c r="N5147" s="17">
        <v>48450.6557</v>
      </c>
    </row>
    <row r="5148" spans="1:14">
      <c r="A5148" s="16">
        <v>46108</v>
      </c>
      <c r="B5148" t="s">
        <v>5184</v>
      </c>
      <c r="C5148" t="s">
        <v>15</v>
      </c>
      <c r="D5148" t="s">
        <v>16</v>
      </c>
      <c r="E5148" t="s">
        <v>17</v>
      </c>
      <c r="F5148" t="s">
        <v>3583</v>
      </c>
      <c r="G5148" t="s">
        <v>19</v>
      </c>
      <c r="H5148">
        <v>4</v>
      </c>
      <c r="I5148" s="17">
        <v>626055</v>
      </c>
      <c r="J5148" s="17">
        <v>0</v>
      </c>
      <c r="K5148" s="17">
        <v>626055</v>
      </c>
      <c r="L5148" s="17">
        <v>438238.5</v>
      </c>
      <c r="M5148" s="17">
        <v>187816.5</v>
      </c>
      <c r="N5148" s="17">
        <v>77698.887</v>
      </c>
    </row>
    <row r="5149" spans="1:14">
      <c r="A5149" s="16">
        <v>46108</v>
      </c>
      <c r="B5149" t="s">
        <v>5185</v>
      </c>
      <c r="C5149" t="s">
        <v>73</v>
      </c>
      <c r="D5149" t="s">
        <v>74</v>
      </c>
      <c r="E5149" t="s">
        <v>24</v>
      </c>
      <c r="F5149" t="s">
        <v>3583</v>
      </c>
      <c r="G5149" t="s">
        <v>19</v>
      </c>
      <c r="H5149">
        <v>1</v>
      </c>
      <c r="I5149" s="17">
        <v>487268</v>
      </c>
      <c r="J5149" s="17">
        <v>19490.72</v>
      </c>
      <c r="K5149" s="17">
        <v>467777.28</v>
      </c>
      <c r="L5149" s="17">
        <v>355510.73</v>
      </c>
      <c r="M5149" s="17">
        <v>112266.55</v>
      </c>
      <c r="N5149" s="17">
        <v>169267.764</v>
      </c>
    </row>
    <row r="5150" spans="1:14">
      <c r="A5150" s="16">
        <v>46108</v>
      </c>
      <c r="B5150" t="s">
        <v>5186</v>
      </c>
      <c r="C5150" t="s">
        <v>47</v>
      </c>
      <c r="D5150" t="s">
        <v>48</v>
      </c>
      <c r="E5150" t="s">
        <v>35</v>
      </c>
      <c r="F5150" t="s">
        <v>3583</v>
      </c>
      <c r="G5150" t="s">
        <v>19</v>
      </c>
      <c r="H5150">
        <v>11</v>
      </c>
      <c r="I5150" s="17">
        <v>394432</v>
      </c>
      <c r="J5150" s="17">
        <v>0</v>
      </c>
      <c r="K5150" s="17">
        <v>394432</v>
      </c>
      <c r="L5150" s="17">
        <v>283991.04</v>
      </c>
      <c r="M5150" s="17">
        <v>110440.96</v>
      </c>
      <c r="N5150" s="17">
        <v>48450.6557</v>
      </c>
    </row>
    <row r="5151" spans="1:14">
      <c r="A5151" s="16">
        <v>46108</v>
      </c>
      <c r="B5151" t="s">
        <v>5187</v>
      </c>
      <c r="C5151" t="s">
        <v>43</v>
      </c>
      <c r="D5151" t="s">
        <v>44</v>
      </c>
      <c r="E5151" t="s">
        <v>31</v>
      </c>
      <c r="F5151" t="s">
        <v>3583</v>
      </c>
      <c r="G5151" t="s">
        <v>19</v>
      </c>
      <c r="H5151">
        <v>4</v>
      </c>
      <c r="I5151" s="17">
        <v>718639</v>
      </c>
      <c r="J5151" s="17">
        <v>21559.17</v>
      </c>
      <c r="K5151" s="17">
        <v>697079.83</v>
      </c>
      <c r="L5151" s="17">
        <v>432189.49</v>
      </c>
      <c r="M5151" s="17">
        <v>264890.34</v>
      </c>
      <c r="N5151" s="17">
        <v>86680.49890000001</v>
      </c>
    </row>
    <row r="5152" spans="1:14">
      <c r="A5152" s="16">
        <v>46108</v>
      </c>
      <c r="B5152" t="s">
        <v>5188</v>
      </c>
      <c r="C5152" t="s">
        <v>29</v>
      </c>
      <c r="D5152" t="s">
        <v>30</v>
      </c>
      <c r="E5152" t="s">
        <v>31</v>
      </c>
      <c r="F5152" t="s">
        <v>3583</v>
      </c>
      <c r="G5152" t="s">
        <v>19</v>
      </c>
      <c r="H5152">
        <v>11</v>
      </c>
      <c r="I5152" s="17">
        <v>624912</v>
      </c>
      <c r="J5152" s="17">
        <v>81238.56</v>
      </c>
      <c r="K5152" s="17">
        <v>543673.4399999999</v>
      </c>
      <c r="L5152" s="17">
        <v>337077.53</v>
      </c>
      <c r="M5152" s="17">
        <v>206595.91</v>
      </c>
      <c r="N5152" s="17">
        <v>86680.49890000001</v>
      </c>
    </row>
    <row r="5153" spans="1:14">
      <c r="A5153" s="16">
        <v>46109</v>
      </c>
      <c r="B5153" t="s">
        <v>5189</v>
      </c>
      <c r="C5153" t="s">
        <v>15</v>
      </c>
      <c r="D5153" t="s">
        <v>16</v>
      </c>
      <c r="E5153" t="s">
        <v>17</v>
      </c>
      <c r="F5153" t="s">
        <v>3583</v>
      </c>
      <c r="G5153" t="s">
        <v>19</v>
      </c>
      <c r="H5153">
        <v>10</v>
      </c>
      <c r="I5153" s="17">
        <v>468927</v>
      </c>
      <c r="J5153" s="17">
        <v>60960.51</v>
      </c>
      <c r="K5153" s="17">
        <v>407966.49</v>
      </c>
      <c r="L5153" s="17">
        <v>285576.54</v>
      </c>
      <c r="M5153" s="17">
        <v>122389.95</v>
      </c>
      <c r="N5153" s="17">
        <v>77698.887</v>
      </c>
    </row>
    <row r="5154" spans="1:14">
      <c r="A5154" s="16">
        <v>46109</v>
      </c>
      <c r="B5154" t="s">
        <v>5190</v>
      </c>
      <c r="C5154" t="s">
        <v>73</v>
      </c>
      <c r="D5154" t="s">
        <v>74</v>
      </c>
      <c r="E5154" t="s">
        <v>24</v>
      </c>
      <c r="F5154" t="s">
        <v>3583</v>
      </c>
      <c r="G5154" t="s">
        <v>19</v>
      </c>
      <c r="H5154">
        <v>4</v>
      </c>
      <c r="I5154" s="17">
        <v>551033</v>
      </c>
      <c r="J5154" s="17">
        <v>16530.99</v>
      </c>
      <c r="K5154" s="17">
        <v>534502.01</v>
      </c>
      <c r="L5154" s="17">
        <v>406221.53</v>
      </c>
      <c r="M5154" s="17">
        <v>128280.48</v>
      </c>
      <c r="N5154" s="17">
        <v>169267.764</v>
      </c>
    </row>
    <row r="5155" spans="1:14">
      <c r="A5155" s="16">
        <v>46109</v>
      </c>
      <c r="B5155" t="s">
        <v>5191</v>
      </c>
      <c r="C5155" t="s">
        <v>29</v>
      </c>
      <c r="D5155" t="s">
        <v>30</v>
      </c>
      <c r="E5155" t="s">
        <v>31</v>
      </c>
      <c r="F5155" t="s">
        <v>3583</v>
      </c>
      <c r="G5155" t="s">
        <v>19</v>
      </c>
      <c r="H5155">
        <v>11</v>
      </c>
      <c r="I5155" s="17">
        <v>565230</v>
      </c>
      <c r="J5155" s="17">
        <v>62175.3</v>
      </c>
      <c r="K5155" s="17">
        <v>503054.7</v>
      </c>
      <c r="L5155" s="17">
        <v>311893.91</v>
      </c>
      <c r="M5155" s="17">
        <v>191160.79</v>
      </c>
      <c r="N5155" s="17">
        <v>86680.49890000001</v>
      </c>
    </row>
    <row r="5156" spans="1:14">
      <c r="A5156" s="16">
        <v>46109</v>
      </c>
      <c r="B5156" t="s">
        <v>5192</v>
      </c>
      <c r="C5156" t="s">
        <v>33</v>
      </c>
      <c r="D5156" t="s">
        <v>34</v>
      </c>
      <c r="E5156" t="s">
        <v>35</v>
      </c>
      <c r="F5156" t="s">
        <v>3583</v>
      </c>
      <c r="G5156" t="s">
        <v>19</v>
      </c>
      <c r="H5156">
        <v>3</v>
      </c>
      <c r="I5156" s="17">
        <v>526136</v>
      </c>
      <c r="J5156" s="17">
        <v>21045.44</v>
      </c>
      <c r="K5156" s="17">
        <v>505090.56</v>
      </c>
      <c r="L5156" s="17">
        <v>363665.2</v>
      </c>
      <c r="M5156" s="17">
        <v>141425.36</v>
      </c>
      <c r="N5156" s="17">
        <v>48450.6557</v>
      </c>
    </row>
    <row r="5157" spans="1:14">
      <c r="A5157" s="16">
        <v>46109</v>
      </c>
      <c r="B5157" t="s">
        <v>5193</v>
      </c>
      <c r="C5157" t="s">
        <v>47</v>
      </c>
      <c r="D5157" t="s">
        <v>48</v>
      </c>
      <c r="E5157" t="s">
        <v>35</v>
      </c>
      <c r="F5157" t="s">
        <v>3583</v>
      </c>
      <c r="G5157" t="s">
        <v>19</v>
      </c>
      <c r="H5157">
        <v>1</v>
      </c>
      <c r="I5157" s="17">
        <v>124833</v>
      </c>
      <c r="J5157" s="17">
        <v>0</v>
      </c>
      <c r="K5157" s="17">
        <v>124833</v>
      </c>
      <c r="L5157" s="17">
        <v>89879.75999999999</v>
      </c>
      <c r="M5157" s="17">
        <v>34953.24</v>
      </c>
      <c r="N5157" s="17">
        <v>48450.6557</v>
      </c>
    </row>
    <row r="5158" spans="1:14">
      <c r="A5158" s="16">
        <v>46109</v>
      </c>
      <c r="B5158" t="s">
        <v>5194</v>
      </c>
      <c r="C5158" t="s">
        <v>47</v>
      </c>
      <c r="D5158" t="s">
        <v>48</v>
      </c>
      <c r="E5158" t="s">
        <v>35</v>
      </c>
      <c r="F5158" t="s">
        <v>3583</v>
      </c>
      <c r="G5158" t="s">
        <v>19</v>
      </c>
      <c r="H5158">
        <v>11</v>
      </c>
      <c r="I5158" s="17">
        <v>214174</v>
      </c>
      <c r="J5158" s="17">
        <v>8566.959999999999</v>
      </c>
      <c r="K5158" s="17">
        <v>205607.04</v>
      </c>
      <c r="L5158" s="17">
        <v>148037.07</v>
      </c>
      <c r="M5158" s="17">
        <v>57569.97</v>
      </c>
      <c r="N5158" s="17">
        <v>48450.6557</v>
      </c>
    </row>
    <row r="5159" spans="1:14">
      <c r="A5159" s="16">
        <v>46109</v>
      </c>
      <c r="B5159" t="s">
        <v>5195</v>
      </c>
      <c r="C5159" t="s">
        <v>26</v>
      </c>
      <c r="D5159" t="s">
        <v>27</v>
      </c>
      <c r="E5159" t="s">
        <v>17</v>
      </c>
      <c r="F5159" t="s">
        <v>3583</v>
      </c>
      <c r="G5159" t="s">
        <v>19</v>
      </c>
      <c r="H5159">
        <v>4</v>
      </c>
      <c r="I5159" s="17">
        <v>65775</v>
      </c>
      <c r="J5159" s="17">
        <v>0</v>
      </c>
      <c r="K5159" s="17">
        <v>65775</v>
      </c>
      <c r="L5159" s="17">
        <v>46042.5</v>
      </c>
      <c r="M5159" s="17">
        <v>19732.5</v>
      </c>
      <c r="N5159" s="17">
        <v>77698.887</v>
      </c>
    </row>
    <row r="5160" spans="1:14">
      <c r="A5160" s="16">
        <v>46109</v>
      </c>
      <c r="B5160" t="s">
        <v>5196</v>
      </c>
      <c r="C5160" t="s">
        <v>43</v>
      </c>
      <c r="D5160" t="s">
        <v>44</v>
      </c>
      <c r="E5160" t="s">
        <v>31</v>
      </c>
      <c r="F5160" t="s">
        <v>3583</v>
      </c>
      <c r="G5160" t="s">
        <v>19</v>
      </c>
      <c r="H5160">
        <v>6</v>
      </c>
      <c r="I5160" s="17">
        <v>583323</v>
      </c>
      <c r="J5160" s="17">
        <v>52499.07</v>
      </c>
      <c r="K5160" s="17">
        <v>530823.9300000001</v>
      </c>
      <c r="L5160" s="17">
        <v>329110.84</v>
      </c>
      <c r="M5160" s="17">
        <v>201713.09</v>
      </c>
      <c r="N5160" s="17">
        <v>86680.49890000001</v>
      </c>
    </row>
    <row r="5161" spans="1:14">
      <c r="A5161" s="16">
        <v>46109</v>
      </c>
      <c r="B5161" t="s">
        <v>5197</v>
      </c>
      <c r="C5161" t="s">
        <v>22</v>
      </c>
      <c r="D5161" t="s">
        <v>23</v>
      </c>
      <c r="E5161" t="s">
        <v>24</v>
      </c>
      <c r="F5161" t="s">
        <v>3583</v>
      </c>
      <c r="G5161" t="s">
        <v>19</v>
      </c>
      <c r="H5161">
        <v>1</v>
      </c>
      <c r="I5161" s="17">
        <v>835533</v>
      </c>
      <c r="J5161" s="17">
        <v>116974.62</v>
      </c>
      <c r="K5161" s="17">
        <v>718558.38</v>
      </c>
      <c r="L5161" s="17">
        <v>546104.37</v>
      </c>
      <c r="M5161" s="17">
        <v>172454.01</v>
      </c>
      <c r="N5161" s="17">
        <v>169267.764</v>
      </c>
    </row>
    <row r="5162" spans="1:14">
      <c r="A5162" s="16">
        <v>46109</v>
      </c>
      <c r="B5162" t="s">
        <v>5198</v>
      </c>
      <c r="C5162" t="s">
        <v>47</v>
      </c>
      <c r="D5162" t="s">
        <v>48</v>
      </c>
      <c r="E5162" t="s">
        <v>35</v>
      </c>
      <c r="F5162" t="s">
        <v>3583</v>
      </c>
      <c r="G5162" t="s">
        <v>19</v>
      </c>
      <c r="H5162">
        <v>12</v>
      </c>
      <c r="I5162" s="17">
        <v>76909</v>
      </c>
      <c r="J5162" s="17">
        <v>0</v>
      </c>
      <c r="K5162" s="17">
        <v>76909</v>
      </c>
      <c r="L5162" s="17">
        <v>55374.48</v>
      </c>
      <c r="M5162" s="17">
        <v>21534.52</v>
      </c>
      <c r="N5162" s="17">
        <v>48450.6557</v>
      </c>
    </row>
    <row r="5163" spans="1:14">
      <c r="A5163" s="16">
        <v>46109</v>
      </c>
      <c r="B5163" t="s">
        <v>5199</v>
      </c>
      <c r="C5163" t="s">
        <v>26</v>
      </c>
      <c r="D5163" t="s">
        <v>27</v>
      </c>
      <c r="E5163" t="s">
        <v>17</v>
      </c>
      <c r="F5163" t="s">
        <v>3583</v>
      </c>
      <c r="G5163" t="s">
        <v>19</v>
      </c>
      <c r="H5163">
        <v>6</v>
      </c>
      <c r="I5163" s="17">
        <v>79088</v>
      </c>
      <c r="J5163" s="17">
        <v>6327.04</v>
      </c>
      <c r="K5163" s="17">
        <v>72760.96000000001</v>
      </c>
      <c r="L5163" s="17">
        <v>50932.67</v>
      </c>
      <c r="M5163" s="17">
        <v>21828.29</v>
      </c>
      <c r="N5163" s="17">
        <v>77698.887</v>
      </c>
    </row>
    <row r="5164" spans="1:14">
      <c r="A5164" s="16">
        <v>46109</v>
      </c>
      <c r="B5164" t="s">
        <v>5200</v>
      </c>
      <c r="C5164" t="s">
        <v>73</v>
      </c>
      <c r="D5164" t="s">
        <v>74</v>
      </c>
      <c r="E5164" t="s">
        <v>24</v>
      </c>
      <c r="F5164" t="s">
        <v>3583</v>
      </c>
      <c r="G5164" t="s">
        <v>19</v>
      </c>
      <c r="H5164">
        <v>11</v>
      </c>
      <c r="I5164" s="17">
        <v>129160</v>
      </c>
      <c r="J5164" s="17">
        <v>15499.2</v>
      </c>
      <c r="K5164" s="17">
        <v>113660.8</v>
      </c>
      <c r="L5164" s="17">
        <v>86382.21000000001</v>
      </c>
      <c r="M5164" s="17">
        <v>27278.59</v>
      </c>
      <c r="N5164" s="17">
        <v>169267.764</v>
      </c>
    </row>
    <row r="5165" spans="1:14">
      <c r="A5165" s="16">
        <v>46109</v>
      </c>
      <c r="B5165" t="s">
        <v>5201</v>
      </c>
      <c r="C5165" t="s">
        <v>33</v>
      </c>
      <c r="D5165" t="s">
        <v>34</v>
      </c>
      <c r="E5165" t="s">
        <v>35</v>
      </c>
      <c r="F5165" t="s">
        <v>3583</v>
      </c>
      <c r="G5165" t="s">
        <v>19</v>
      </c>
      <c r="H5165">
        <v>11</v>
      </c>
      <c r="I5165" s="17">
        <v>677029</v>
      </c>
      <c r="J5165" s="17">
        <v>40621.74</v>
      </c>
      <c r="K5165" s="17">
        <v>636407.26</v>
      </c>
      <c r="L5165" s="17">
        <v>458213.23</v>
      </c>
      <c r="M5165" s="17">
        <v>178194.03</v>
      </c>
      <c r="N5165" s="17">
        <v>48450.6557</v>
      </c>
    </row>
    <row r="5166" spans="1:14">
      <c r="A5166" s="16">
        <v>46109</v>
      </c>
      <c r="B5166" t="s">
        <v>5202</v>
      </c>
      <c r="C5166" t="s">
        <v>29</v>
      </c>
      <c r="D5166" t="s">
        <v>30</v>
      </c>
      <c r="E5166" t="s">
        <v>31</v>
      </c>
      <c r="F5166" t="s">
        <v>3583</v>
      </c>
      <c r="G5166" t="s">
        <v>19</v>
      </c>
      <c r="H5166">
        <v>6</v>
      </c>
      <c r="I5166" s="17">
        <v>706652</v>
      </c>
      <c r="J5166" s="17">
        <v>56532.16</v>
      </c>
      <c r="K5166" s="17">
        <v>650119.84</v>
      </c>
      <c r="L5166" s="17">
        <v>403074.3</v>
      </c>
      <c r="M5166" s="17">
        <v>247045.54</v>
      </c>
      <c r="N5166" s="17">
        <v>86680.49890000001</v>
      </c>
    </row>
    <row r="5167" spans="1:14">
      <c r="A5167" s="16">
        <v>46109</v>
      </c>
      <c r="B5167" t="s">
        <v>5203</v>
      </c>
      <c r="C5167" t="s">
        <v>73</v>
      </c>
      <c r="D5167" t="s">
        <v>74</v>
      </c>
      <c r="E5167" t="s">
        <v>24</v>
      </c>
      <c r="F5167" t="s">
        <v>3583</v>
      </c>
      <c r="G5167" t="s">
        <v>19</v>
      </c>
      <c r="H5167">
        <v>1</v>
      </c>
      <c r="I5167" s="17">
        <v>650051</v>
      </c>
      <c r="J5167" s="17">
        <v>19501.53</v>
      </c>
      <c r="K5167" s="17">
        <v>630549.47</v>
      </c>
      <c r="L5167" s="17">
        <v>479217.6</v>
      </c>
      <c r="M5167" s="17">
        <v>151331.87</v>
      </c>
      <c r="N5167" s="17">
        <v>169267.764</v>
      </c>
    </row>
    <row r="5168" spans="1:14">
      <c r="A5168" s="16">
        <v>46109</v>
      </c>
      <c r="B5168" t="s">
        <v>5204</v>
      </c>
      <c r="C5168" t="s">
        <v>26</v>
      </c>
      <c r="D5168" t="s">
        <v>27</v>
      </c>
      <c r="E5168" t="s">
        <v>17</v>
      </c>
      <c r="F5168" t="s">
        <v>3583</v>
      </c>
      <c r="G5168" t="s">
        <v>19</v>
      </c>
      <c r="H5168">
        <v>12</v>
      </c>
      <c r="I5168" s="17">
        <v>764548</v>
      </c>
      <c r="J5168" s="17">
        <v>53518.36</v>
      </c>
      <c r="K5168" s="17">
        <v>711029.64</v>
      </c>
      <c r="L5168" s="17">
        <v>497720.75</v>
      </c>
      <c r="M5168" s="17">
        <v>213308.89</v>
      </c>
      <c r="N5168" s="17">
        <v>77698.887</v>
      </c>
    </row>
    <row r="5169" spans="1:14">
      <c r="A5169" s="16">
        <v>46109</v>
      </c>
      <c r="B5169" t="s">
        <v>5205</v>
      </c>
      <c r="C5169" t="s">
        <v>15</v>
      </c>
      <c r="D5169" t="s">
        <v>16</v>
      </c>
      <c r="E5169" t="s">
        <v>17</v>
      </c>
      <c r="F5169" t="s">
        <v>3583</v>
      </c>
      <c r="G5169" t="s">
        <v>19</v>
      </c>
      <c r="H5169">
        <v>2</v>
      </c>
      <c r="I5169" s="17">
        <v>814398</v>
      </c>
      <c r="J5169" s="17">
        <v>0</v>
      </c>
      <c r="K5169" s="17">
        <v>814398</v>
      </c>
      <c r="L5169" s="17">
        <v>570078.6</v>
      </c>
      <c r="M5169" s="17">
        <v>244319.4</v>
      </c>
      <c r="N5169" s="17">
        <v>77698.887</v>
      </c>
    </row>
    <row r="5170" spans="1:14">
      <c r="A5170" s="16">
        <v>46109</v>
      </c>
      <c r="B5170" t="s">
        <v>5206</v>
      </c>
      <c r="C5170" t="s">
        <v>73</v>
      </c>
      <c r="D5170" t="s">
        <v>74</v>
      </c>
      <c r="E5170" t="s">
        <v>24</v>
      </c>
      <c r="F5170" t="s">
        <v>3583</v>
      </c>
      <c r="G5170" t="s">
        <v>19</v>
      </c>
      <c r="H5170">
        <v>1</v>
      </c>
      <c r="I5170" s="17">
        <v>179960</v>
      </c>
      <c r="J5170" s="17">
        <v>16196.4</v>
      </c>
      <c r="K5170" s="17">
        <v>163763.6</v>
      </c>
      <c r="L5170" s="17">
        <v>124460.34</v>
      </c>
      <c r="M5170" s="17">
        <v>39303.26</v>
      </c>
      <c r="N5170" s="17">
        <v>169267.764</v>
      </c>
    </row>
    <row r="5171" spans="1:14">
      <c r="A5171" s="16">
        <v>46109</v>
      </c>
      <c r="B5171" t="s">
        <v>5207</v>
      </c>
      <c r="C5171" t="s">
        <v>29</v>
      </c>
      <c r="D5171" t="s">
        <v>30</v>
      </c>
      <c r="E5171" t="s">
        <v>31</v>
      </c>
      <c r="F5171" t="s">
        <v>3583</v>
      </c>
      <c r="G5171" t="s">
        <v>19</v>
      </c>
      <c r="H5171">
        <v>6</v>
      </c>
      <c r="I5171" s="17">
        <v>306136</v>
      </c>
      <c r="J5171" s="17">
        <v>0</v>
      </c>
      <c r="K5171" s="17">
        <v>306136</v>
      </c>
      <c r="L5171" s="17">
        <v>189804.32</v>
      </c>
      <c r="M5171" s="17">
        <v>116331.68</v>
      </c>
      <c r="N5171" s="17">
        <v>86680.49890000001</v>
      </c>
    </row>
    <row r="5172" spans="1:14">
      <c r="A5172" s="16">
        <v>46109</v>
      </c>
      <c r="B5172" t="s">
        <v>5208</v>
      </c>
      <c r="C5172" t="s">
        <v>29</v>
      </c>
      <c r="D5172" t="s">
        <v>30</v>
      </c>
      <c r="E5172" t="s">
        <v>31</v>
      </c>
      <c r="F5172" t="s">
        <v>3583</v>
      </c>
      <c r="G5172" t="s">
        <v>19</v>
      </c>
      <c r="H5172">
        <v>2</v>
      </c>
      <c r="I5172" s="17">
        <v>482952</v>
      </c>
      <c r="J5172" s="17">
        <v>0</v>
      </c>
      <c r="K5172" s="17">
        <v>482952</v>
      </c>
      <c r="L5172" s="17">
        <v>299430.24</v>
      </c>
      <c r="M5172" s="17">
        <v>183521.76</v>
      </c>
      <c r="N5172" s="17">
        <v>86680.49890000001</v>
      </c>
    </row>
    <row r="5173" spans="1:14">
      <c r="A5173" s="16">
        <v>46109</v>
      </c>
      <c r="B5173" t="s">
        <v>5209</v>
      </c>
      <c r="C5173" t="s">
        <v>73</v>
      </c>
      <c r="D5173" t="s">
        <v>74</v>
      </c>
      <c r="E5173" t="s">
        <v>24</v>
      </c>
      <c r="F5173" t="s">
        <v>3583</v>
      </c>
      <c r="G5173" t="s">
        <v>19</v>
      </c>
      <c r="H5173">
        <v>11</v>
      </c>
      <c r="I5173" s="17">
        <v>176763</v>
      </c>
      <c r="J5173" s="17">
        <v>0</v>
      </c>
      <c r="K5173" s="17">
        <v>176763</v>
      </c>
      <c r="L5173" s="17">
        <v>134339.88</v>
      </c>
      <c r="M5173" s="17">
        <v>42423.12</v>
      </c>
      <c r="N5173" s="17">
        <v>169267.764</v>
      </c>
    </row>
    <row r="5174" spans="1:14">
      <c r="A5174" s="16">
        <v>46109</v>
      </c>
      <c r="B5174" t="s">
        <v>5210</v>
      </c>
      <c r="C5174" t="s">
        <v>43</v>
      </c>
      <c r="D5174" t="s">
        <v>44</v>
      </c>
      <c r="E5174" t="s">
        <v>31</v>
      </c>
      <c r="F5174" t="s">
        <v>3583</v>
      </c>
      <c r="G5174" t="s">
        <v>19</v>
      </c>
      <c r="H5174">
        <v>5</v>
      </c>
      <c r="I5174" s="17">
        <v>795220</v>
      </c>
      <c r="J5174" s="17">
        <v>119283</v>
      </c>
      <c r="K5174" s="17">
        <v>675937</v>
      </c>
      <c r="L5174" s="17">
        <v>419080.94</v>
      </c>
      <c r="M5174" s="17">
        <v>256856.06</v>
      </c>
      <c r="N5174" s="17">
        <v>86680.49890000001</v>
      </c>
    </row>
    <row r="5175" spans="1:14">
      <c r="A5175" s="16">
        <v>46109</v>
      </c>
      <c r="B5175" t="s">
        <v>5211</v>
      </c>
      <c r="C5175" t="s">
        <v>15</v>
      </c>
      <c r="D5175" t="s">
        <v>16</v>
      </c>
      <c r="E5175" t="s">
        <v>17</v>
      </c>
      <c r="F5175" t="s">
        <v>3583</v>
      </c>
      <c r="G5175" t="s">
        <v>19</v>
      </c>
      <c r="H5175">
        <v>9</v>
      </c>
      <c r="I5175" s="17">
        <v>549426</v>
      </c>
      <c r="J5175" s="17">
        <v>32965.56</v>
      </c>
      <c r="K5175" s="17">
        <v>516460.44</v>
      </c>
      <c r="L5175" s="17">
        <v>361522.31</v>
      </c>
      <c r="M5175" s="17">
        <v>154938.13</v>
      </c>
      <c r="N5175" s="17">
        <v>77698.887</v>
      </c>
    </row>
    <row r="5176" spans="1:14">
      <c r="A5176" s="16">
        <v>46109</v>
      </c>
      <c r="B5176" t="s">
        <v>5212</v>
      </c>
      <c r="C5176" t="s">
        <v>47</v>
      </c>
      <c r="D5176" t="s">
        <v>48</v>
      </c>
      <c r="E5176" t="s">
        <v>35</v>
      </c>
      <c r="F5176" t="s">
        <v>3583</v>
      </c>
      <c r="G5176" t="s">
        <v>19</v>
      </c>
      <c r="H5176">
        <v>8</v>
      </c>
      <c r="I5176" s="17">
        <v>176662</v>
      </c>
      <c r="J5176" s="17">
        <v>10599.72</v>
      </c>
      <c r="K5176" s="17">
        <v>166062.28</v>
      </c>
      <c r="L5176" s="17">
        <v>119564.84</v>
      </c>
      <c r="M5176" s="17">
        <v>46497.44</v>
      </c>
      <c r="N5176" s="17">
        <v>48450.6557</v>
      </c>
    </row>
    <row r="5177" spans="1:14">
      <c r="A5177" s="16">
        <v>46109</v>
      </c>
      <c r="B5177" t="s">
        <v>5213</v>
      </c>
      <c r="C5177" t="s">
        <v>43</v>
      </c>
      <c r="D5177" t="s">
        <v>44</v>
      </c>
      <c r="E5177" t="s">
        <v>31</v>
      </c>
      <c r="F5177" t="s">
        <v>3583</v>
      </c>
      <c r="G5177" t="s">
        <v>19</v>
      </c>
      <c r="H5177">
        <v>3</v>
      </c>
      <c r="I5177" s="17">
        <v>509540</v>
      </c>
      <c r="J5177" s="17">
        <v>0</v>
      </c>
      <c r="K5177" s="17">
        <v>509540</v>
      </c>
      <c r="L5177" s="17">
        <v>315914.8</v>
      </c>
      <c r="M5177" s="17">
        <v>193625.2</v>
      </c>
      <c r="N5177" s="17">
        <v>86680.49890000001</v>
      </c>
    </row>
    <row r="5178" spans="1:14">
      <c r="A5178" s="16">
        <v>46109</v>
      </c>
      <c r="B5178" t="s">
        <v>5214</v>
      </c>
      <c r="C5178" t="s">
        <v>33</v>
      </c>
      <c r="D5178" t="s">
        <v>34</v>
      </c>
      <c r="E5178" t="s">
        <v>35</v>
      </c>
      <c r="F5178" t="s">
        <v>3583</v>
      </c>
      <c r="G5178" t="s">
        <v>19</v>
      </c>
      <c r="H5178">
        <v>2</v>
      </c>
      <c r="I5178" s="17">
        <v>693013</v>
      </c>
      <c r="J5178" s="17">
        <v>20790.39</v>
      </c>
      <c r="K5178" s="17">
        <v>672222.61</v>
      </c>
      <c r="L5178" s="17">
        <v>484000.28</v>
      </c>
      <c r="M5178" s="17">
        <v>188222.33</v>
      </c>
      <c r="N5178" s="17">
        <v>48450.6557</v>
      </c>
    </row>
    <row r="5179" spans="1:14">
      <c r="A5179" s="16">
        <v>46109</v>
      </c>
      <c r="B5179" t="s">
        <v>5215</v>
      </c>
      <c r="C5179" t="s">
        <v>26</v>
      </c>
      <c r="D5179" t="s">
        <v>27</v>
      </c>
      <c r="E5179" t="s">
        <v>17</v>
      </c>
      <c r="F5179" t="s">
        <v>3583</v>
      </c>
      <c r="G5179" t="s">
        <v>19</v>
      </c>
      <c r="H5179">
        <v>1</v>
      </c>
      <c r="I5179" s="17">
        <v>636983</v>
      </c>
      <c r="J5179" s="17">
        <v>82807.78999999999</v>
      </c>
      <c r="K5179" s="17">
        <v>554175.21</v>
      </c>
      <c r="L5179" s="17">
        <v>387922.65</v>
      </c>
      <c r="M5179" s="17">
        <v>166252.56</v>
      </c>
      <c r="N5179" s="17">
        <v>77698.887</v>
      </c>
    </row>
    <row r="5180" spans="1:14">
      <c r="A5180" s="16">
        <v>46109</v>
      </c>
      <c r="B5180" t="s">
        <v>5216</v>
      </c>
      <c r="C5180" t="s">
        <v>43</v>
      </c>
      <c r="D5180" t="s">
        <v>44</v>
      </c>
      <c r="E5180" t="s">
        <v>31</v>
      </c>
      <c r="F5180" t="s">
        <v>3583</v>
      </c>
      <c r="G5180" t="s">
        <v>19</v>
      </c>
      <c r="H5180">
        <v>12</v>
      </c>
      <c r="I5180" s="17">
        <v>492099</v>
      </c>
      <c r="J5180" s="17">
        <v>68893.86</v>
      </c>
      <c r="K5180" s="17">
        <v>423205.14</v>
      </c>
      <c r="L5180" s="17">
        <v>262387.19</v>
      </c>
      <c r="M5180" s="17">
        <v>160817.95</v>
      </c>
      <c r="N5180" s="17">
        <v>86680.49890000001</v>
      </c>
    </row>
    <row r="5181" spans="1:14">
      <c r="A5181" s="16">
        <v>46109</v>
      </c>
      <c r="B5181" t="s">
        <v>5217</v>
      </c>
      <c r="C5181" t="s">
        <v>47</v>
      </c>
      <c r="D5181" t="s">
        <v>48</v>
      </c>
      <c r="E5181" t="s">
        <v>35</v>
      </c>
      <c r="F5181" t="s">
        <v>3583</v>
      </c>
      <c r="G5181" t="s">
        <v>19</v>
      </c>
      <c r="H5181">
        <v>4</v>
      </c>
      <c r="I5181" s="17">
        <v>322888</v>
      </c>
      <c r="J5181" s="17">
        <v>0</v>
      </c>
      <c r="K5181" s="17">
        <v>322888</v>
      </c>
      <c r="L5181" s="17">
        <v>232479.36</v>
      </c>
      <c r="M5181" s="17">
        <v>90408.64</v>
      </c>
      <c r="N5181" s="17">
        <v>48450.6557</v>
      </c>
    </row>
    <row r="5182" spans="1:14">
      <c r="A5182" s="16">
        <v>46109</v>
      </c>
      <c r="B5182" t="s">
        <v>5218</v>
      </c>
      <c r="C5182" t="s">
        <v>33</v>
      </c>
      <c r="D5182" t="s">
        <v>34</v>
      </c>
      <c r="E5182" t="s">
        <v>35</v>
      </c>
      <c r="F5182" t="s">
        <v>3583</v>
      </c>
      <c r="G5182" t="s">
        <v>19</v>
      </c>
      <c r="H5182">
        <v>8</v>
      </c>
      <c r="I5182" s="17">
        <v>604892</v>
      </c>
      <c r="J5182" s="17">
        <v>90733.8</v>
      </c>
      <c r="K5182" s="17">
        <v>514158.2</v>
      </c>
      <c r="L5182" s="17">
        <v>370193.9</v>
      </c>
      <c r="M5182" s="17">
        <v>143964.3</v>
      </c>
      <c r="N5182" s="17">
        <v>48450.6557</v>
      </c>
    </row>
    <row r="5183" spans="1:14">
      <c r="A5183" s="16">
        <v>46109</v>
      </c>
      <c r="B5183" t="s">
        <v>5219</v>
      </c>
      <c r="C5183" t="s">
        <v>29</v>
      </c>
      <c r="D5183" t="s">
        <v>30</v>
      </c>
      <c r="E5183" t="s">
        <v>31</v>
      </c>
      <c r="F5183" t="s">
        <v>3583</v>
      </c>
      <c r="G5183" t="s">
        <v>19</v>
      </c>
      <c r="H5183">
        <v>5</v>
      </c>
      <c r="I5183" s="17">
        <v>414701</v>
      </c>
      <c r="J5183" s="17">
        <v>0</v>
      </c>
      <c r="K5183" s="17">
        <v>414701</v>
      </c>
      <c r="L5183" s="17">
        <v>257114.62</v>
      </c>
      <c r="M5183" s="17">
        <v>157586.38</v>
      </c>
      <c r="N5183" s="17">
        <v>86680.49890000001</v>
      </c>
    </row>
    <row r="5184" spans="1:14">
      <c r="A5184" s="16">
        <v>46109</v>
      </c>
      <c r="B5184" t="s">
        <v>5220</v>
      </c>
      <c r="C5184" t="s">
        <v>73</v>
      </c>
      <c r="D5184" t="s">
        <v>74</v>
      </c>
      <c r="E5184" t="s">
        <v>24</v>
      </c>
      <c r="F5184" t="s">
        <v>3583</v>
      </c>
      <c r="G5184" t="s">
        <v>19</v>
      </c>
      <c r="H5184">
        <v>11</v>
      </c>
      <c r="I5184" s="17">
        <v>641764</v>
      </c>
      <c r="J5184" s="17">
        <v>0</v>
      </c>
      <c r="K5184" s="17">
        <v>641764</v>
      </c>
      <c r="L5184" s="17">
        <v>487740.64</v>
      </c>
      <c r="M5184" s="17">
        <v>154023.36</v>
      </c>
      <c r="N5184" s="17">
        <v>169267.764</v>
      </c>
    </row>
    <row r="5185" spans="1:14">
      <c r="A5185" s="16">
        <v>46109</v>
      </c>
      <c r="B5185" t="s">
        <v>5221</v>
      </c>
      <c r="C5185" t="s">
        <v>47</v>
      </c>
      <c r="D5185" t="s">
        <v>48</v>
      </c>
      <c r="E5185" t="s">
        <v>35</v>
      </c>
      <c r="F5185" t="s">
        <v>3583</v>
      </c>
      <c r="G5185" t="s">
        <v>19</v>
      </c>
      <c r="H5185">
        <v>8</v>
      </c>
      <c r="I5185" s="17">
        <v>514439</v>
      </c>
      <c r="J5185" s="17">
        <v>46299.51</v>
      </c>
      <c r="K5185" s="17">
        <v>468139.49</v>
      </c>
      <c r="L5185" s="17">
        <v>337060.43</v>
      </c>
      <c r="M5185" s="17">
        <v>131079.06</v>
      </c>
      <c r="N5185" s="17">
        <v>48450.6557</v>
      </c>
    </row>
    <row r="5186" spans="1:14">
      <c r="A5186" s="16">
        <v>46109</v>
      </c>
      <c r="B5186" t="s">
        <v>5222</v>
      </c>
      <c r="C5186" t="s">
        <v>15</v>
      </c>
      <c r="D5186" t="s">
        <v>16</v>
      </c>
      <c r="E5186" t="s">
        <v>17</v>
      </c>
      <c r="F5186" t="s">
        <v>3583</v>
      </c>
      <c r="G5186" t="s">
        <v>19</v>
      </c>
      <c r="H5186">
        <v>6</v>
      </c>
      <c r="I5186" s="17">
        <v>588353</v>
      </c>
      <c r="J5186" s="17">
        <v>76485.89</v>
      </c>
      <c r="K5186" s="17">
        <v>511867.11</v>
      </c>
      <c r="L5186" s="17">
        <v>358306.98</v>
      </c>
      <c r="M5186" s="17">
        <v>153560.13</v>
      </c>
      <c r="N5186" s="17">
        <v>77698.887</v>
      </c>
    </row>
    <row r="5187" spans="1:14">
      <c r="A5187" s="16">
        <v>46109</v>
      </c>
      <c r="B5187" t="s">
        <v>5223</v>
      </c>
      <c r="C5187" t="s">
        <v>15</v>
      </c>
      <c r="D5187" t="s">
        <v>16</v>
      </c>
      <c r="E5187" t="s">
        <v>17</v>
      </c>
      <c r="F5187" t="s">
        <v>3583</v>
      </c>
      <c r="G5187" t="s">
        <v>19</v>
      </c>
      <c r="H5187">
        <v>11</v>
      </c>
      <c r="I5187" s="17">
        <v>752359</v>
      </c>
      <c r="J5187" s="17">
        <v>0</v>
      </c>
      <c r="K5187" s="17">
        <v>752359</v>
      </c>
      <c r="L5187" s="17">
        <v>526651.3</v>
      </c>
      <c r="M5187" s="17">
        <v>225707.7</v>
      </c>
      <c r="N5187" s="17">
        <v>77698.887</v>
      </c>
    </row>
    <row r="5188" spans="1:14">
      <c r="A5188" s="16">
        <v>46109</v>
      </c>
      <c r="B5188" t="s">
        <v>5224</v>
      </c>
      <c r="C5188" t="s">
        <v>15</v>
      </c>
      <c r="D5188" t="s">
        <v>16</v>
      </c>
      <c r="E5188" t="s">
        <v>17</v>
      </c>
      <c r="F5188" t="s">
        <v>3583</v>
      </c>
      <c r="G5188" t="s">
        <v>19</v>
      </c>
      <c r="H5188">
        <v>6</v>
      </c>
      <c r="I5188" s="17">
        <v>450349</v>
      </c>
      <c r="J5188" s="17">
        <v>13510.47</v>
      </c>
      <c r="K5188" s="17">
        <v>436838.53</v>
      </c>
      <c r="L5188" s="17">
        <v>305786.97</v>
      </c>
      <c r="M5188" s="17">
        <v>131051.56</v>
      </c>
      <c r="N5188" s="17">
        <v>77698.887</v>
      </c>
    </row>
    <row r="5189" spans="1:14">
      <c r="A5189" s="16">
        <v>46109</v>
      </c>
      <c r="B5189" t="s">
        <v>5225</v>
      </c>
      <c r="C5189" t="s">
        <v>43</v>
      </c>
      <c r="D5189" t="s">
        <v>44</v>
      </c>
      <c r="E5189" t="s">
        <v>31</v>
      </c>
      <c r="F5189" t="s">
        <v>3583</v>
      </c>
      <c r="G5189" t="s">
        <v>19</v>
      </c>
      <c r="H5189">
        <v>7</v>
      </c>
      <c r="I5189" s="17">
        <v>329065</v>
      </c>
      <c r="J5189" s="17">
        <v>19743.9</v>
      </c>
      <c r="K5189" s="17">
        <v>309321.1</v>
      </c>
      <c r="L5189" s="17">
        <v>191779.08</v>
      </c>
      <c r="M5189" s="17">
        <v>117542.02</v>
      </c>
      <c r="N5189" s="17">
        <v>86680.49890000001</v>
      </c>
    </row>
    <row r="5190" spans="1:14">
      <c r="A5190" s="16">
        <v>46109</v>
      </c>
      <c r="B5190" t="s">
        <v>5226</v>
      </c>
      <c r="C5190" t="s">
        <v>73</v>
      </c>
      <c r="D5190" t="s">
        <v>74</v>
      </c>
      <c r="E5190" t="s">
        <v>24</v>
      </c>
      <c r="F5190" t="s">
        <v>3583</v>
      </c>
      <c r="G5190" t="s">
        <v>19</v>
      </c>
      <c r="H5190">
        <v>7</v>
      </c>
      <c r="I5190" s="17">
        <v>129655</v>
      </c>
      <c r="J5190" s="17">
        <v>12965.5</v>
      </c>
      <c r="K5190" s="17">
        <v>116689.5</v>
      </c>
      <c r="L5190" s="17">
        <v>88684.02</v>
      </c>
      <c r="M5190" s="17">
        <v>28005.48</v>
      </c>
      <c r="N5190" s="17">
        <v>169267.764</v>
      </c>
    </row>
    <row r="5191" spans="1:14">
      <c r="A5191" s="16">
        <v>46109</v>
      </c>
      <c r="B5191" t="s">
        <v>5227</v>
      </c>
      <c r="C5191" t="s">
        <v>15</v>
      </c>
      <c r="D5191" t="s">
        <v>16</v>
      </c>
      <c r="E5191" t="s">
        <v>17</v>
      </c>
      <c r="F5191" t="s">
        <v>3583</v>
      </c>
      <c r="G5191" t="s">
        <v>19</v>
      </c>
      <c r="H5191">
        <v>4</v>
      </c>
      <c r="I5191" s="17">
        <v>381422</v>
      </c>
      <c r="J5191" s="17">
        <v>34327.98</v>
      </c>
      <c r="K5191" s="17">
        <v>347094.02</v>
      </c>
      <c r="L5191" s="17">
        <v>242965.81</v>
      </c>
      <c r="M5191" s="17">
        <v>104128.21</v>
      </c>
      <c r="N5191" s="17">
        <v>77698.887</v>
      </c>
    </row>
    <row r="5192" spans="1:14">
      <c r="A5192" s="16">
        <v>46109</v>
      </c>
      <c r="B5192" t="s">
        <v>5228</v>
      </c>
      <c r="C5192" t="s">
        <v>26</v>
      </c>
      <c r="D5192" t="s">
        <v>27</v>
      </c>
      <c r="E5192" t="s">
        <v>17</v>
      </c>
      <c r="F5192" t="s">
        <v>3583</v>
      </c>
      <c r="G5192" t="s">
        <v>19</v>
      </c>
      <c r="H5192">
        <v>10</v>
      </c>
      <c r="I5192" s="17">
        <v>301500</v>
      </c>
      <c r="J5192" s="17">
        <v>15075</v>
      </c>
      <c r="K5192" s="17">
        <v>286425</v>
      </c>
      <c r="L5192" s="17">
        <v>200497.5</v>
      </c>
      <c r="M5192" s="17">
        <v>85927.5</v>
      </c>
      <c r="N5192" s="17">
        <v>77698.887</v>
      </c>
    </row>
    <row r="5193" spans="1:14">
      <c r="A5193" s="16">
        <v>46109</v>
      </c>
      <c r="B5193" t="s">
        <v>5229</v>
      </c>
      <c r="C5193" t="s">
        <v>43</v>
      </c>
      <c r="D5193" t="s">
        <v>44</v>
      </c>
      <c r="E5193" t="s">
        <v>31</v>
      </c>
      <c r="F5193" t="s">
        <v>3583</v>
      </c>
      <c r="G5193" t="s">
        <v>19</v>
      </c>
      <c r="H5193">
        <v>11</v>
      </c>
      <c r="I5193" s="17">
        <v>794632</v>
      </c>
      <c r="J5193" s="17">
        <v>119194.8</v>
      </c>
      <c r="K5193" s="17">
        <v>675437.2</v>
      </c>
      <c r="L5193" s="17">
        <v>418771.06</v>
      </c>
      <c r="M5193" s="17">
        <v>256666.14</v>
      </c>
      <c r="N5193" s="17">
        <v>86680.49890000001</v>
      </c>
    </row>
    <row r="5194" spans="1:14">
      <c r="A5194" s="16">
        <v>46109</v>
      </c>
      <c r="B5194" t="s">
        <v>5230</v>
      </c>
      <c r="C5194" t="s">
        <v>47</v>
      </c>
      <c r="D5194" t="s">
        <v>48</v>
      </c>
      <c r="E5194" t="s">
        <v>35</v>
      </c>
      <c r="F5194" t="s">
        <v>3583</v>
      </c>
      <c r="G5194" t="s">
        <v>19</v>
      </c>
      <c r="H5194">
        <v>9</v>
      </c>
      <c r="I5194" s="17">
        <v>372864</v>
      </c>
      <c r="J5194" s="17">
        <v>22371.84</v>
      </c>
      <c r="K5194" s="17">
        <v>350492.16</v>
      </c>
      <c r="L5194" s="17">
        <v>252354.36</v>
      </c>
      <c r="M5194" s="17">
        <v>98137.8</v>
      </c>
      <c r="N5194" s="17">
        <v>48450.6557</v>
      </c>
    </row>
    <row r="5195" spans="1:14">
      <c r="A5195" s="16">
        <v>46109</v>
      </c>
      <c r="B5195" t="s">
        <v>5231</v>
      </c>
      <c r="C5195" t="s">
        <v>15</v>
      </c>
      <c r="D5195" t="s">
        <v>16</v>
      </c>
      <c r="E5195" t="s">
        <v>17</v>
      </c>
      <c r="F5195" t="s">
        <v>3583</v>
      </c>
      <c r="G5195" t="s">
        <v>19</v>
      </c>
      <c r="H5195">
        <v>4</v>
      </c>
      <c r="I5195" s="17">
        <v>121358</v>
      </c>
      <c r="J5195" s="17">
        <v>6067.9</v>
      </c>
      <c r="K5195" s="17">
        <v>115290.1</v>
      </c>
      <c r="L5195" s="17">
        <v>80703.07000000001</v>
      </c>
      <c r="M5195" s="17">
        <v>34587.03</v>
      </c>
      <c r="N5195" s="17">
        <v>77698.887</v>
      </c>
    </row>
    <row r="5196" spans="1:14">
      <c r="A5196" s="16">
        <v>46109</v>
      </c>
      <c r="B5196" t="s">
        <v>5232</v>
      </c>
      <c r="C5196" t="s">
        <v>43</v>
      </c>
      <c r="D5196" t="s">
        <v>44</v>
      </c>
      <c r="E5196" t="s">
        <v>31</v>
      </c>
      <c r="F5196" t="s">
        <v>3583</v>
      </c>
      <c r="G5196" t="s">
        <v>19</v>
      </c>
      <c r="H5196">
        <v>4</v>
      </c>
      <c r="I5196" s="17">
        <v>632456</v>
      </c>
      <c r="J5196" s="17">
        <v>50596.48</v>
      </c>
      <c r="K5196" s="17">
        <v>581859.52</v>
      </c>
      <c r="L5196" s="17">
        <v>360752.9</v>
      </c>
      <c r="M5196" s="17">
        <v>221106.62</v>
      </c>
      <c r="N5196" s="17">
        <v>86680.49890000001</v>
      </c>
    </row>
    <row r="5197" spans="1:14">
      <c r="A5197" s="16">
        <v>46109</v>
      </c>
      <c r="B5197" t="s">
        <v>5233</v>
      </c>
      <c r="C5197" t="s">
        <v>73</v>
      </c>
      <c r="D5197" t="s">
        <v>74</v>
      </c>
      <c r="E5197" t="s">
        <v>24</v>
      </c>
      <c r="F5197" t="s">
        <v>3583</v>
      </c>
      <c r="G5197" t="s">
        <v>19</v>
      </c>
      <c r="H5197">
        <v>1</v>
      </c>
      <c r="I5197" s="17">
        <v>753468</v>
      </c>
      <c r="J5197" s="17">
        <v>105485.52</v>
      </c>
      <c r="K5197" s="17">
        <v>647982.48</v>
      </c>
      <c r="L5197" s="17">
        <v>492466.68</v>
      </c>
      <c r="M5197" s="17">
        <v>155515.8</v>
      </c>
      <c r="N5197" s="17">
        <v>169267.764</v>
      </c>
    </row>
    <row r="5198" spans="1:14">
      <c r="A5198" s="16">
        <v>46109</v>
      </c>
      <c r="B5198" t="s">
        <v>5234</v>
      </c>
      <c r="C5198" t="s">
        <v>22</v>
      </c>
      <c r="D5198" t="s">
        <v>23</v>
      </c>
      <c r="E5198" t="s">
        <v>24</v>
      </c>
      <c r="F5198" t="s">
        <v>3583</v>
      </c>
      <c r="G5198" t="s">
        <v>19</v>
      </c>
      <c r="H5198">
        <v>5</v>
      </c>
      <c r="I5198" s="17">
        <v>778639</v>
      </c>
      <c r="J5198" s="17">
        <v>0</v>
      </c>
      <c r="K5198" s="17">
        <v>778639</v>
      </c>
      <c r="L5198" s="17">
        <v>591765.64</v>
      </c>
      <c r="M5198" s="17">
        <v>186873.36</v>
      </c>
      <c r="N5198" s="17">
        <v>169267.764</v>
      </c>
    </row>
    <row r="5199" spans="1:14">
      <c r="A5199" s="16">
        <v>46109</v>
      </c>
      <c r="B5199" t="s">
        <v>5235</v>
      </c>
      <c r="C5199" t="s">
        <v>15</v>
      </c>
      <c r="D5199" t="s">
        <v>16</v>
      </c>
      <c r="E5199" t="s">
        <v>17</v>
      </c>
      <c r="F5199" t="s">
        <v>3583</v>
      </c>
      <c r="G5199" t="s">
        <v>19</v>
      </c>
      <c r="H5199">
        <v>3</v>
      </c>
      <c r="I5199" s="17">
        <v>642208</v>
      </c>
      <c r="J5199" s="17">
        <v>25688.32</v>
      </c>
      <c r="K5199" s="17">
        <v>616519.6800000001</v>
      </c>
      <c r="L5199" s="17">
        <v>431563.78</v>
      </c>
      <c r="M5199" s="17">
        <v>184955.9</v>
      </c>
      <c r="N5199" s="17">
        <v>77698.887</v>
      </c>
    </row>
    <row r="5200" spans="1:14">
      <c r="A5200" s="16">
        <v>46109</v>
      </c>
      <c r="B5200" t="s">
        <v>5236</v>
      </c>
      <c r="C5200" t="s">
        <v>15</v>
      </c>
      <c r="D5200" t="s">
        <v>16</v>
      </c>
      <c r="E5200" t="s">
        <v>17</v>
      </c>
      <c r="F5200" t="s">
        <v>3583</v>
      </c>
      <c r="G5200" t="s">
        <v>19</v>
      </c>
      <c r="H5200">
        <v>4</v>
      </c>
      <c r="I5200" s="17">
        <v>727145</v>
      </c>
      <c r="J5200" s="17">
        <v>94528.85000000001</v>
      </c>
      <c r="K5200" s="17">
        <v>632616.15</v>
      </c>
      <c r="L5200" s="17">
        <v>442831.3</v>
      </c>
      <c r="M5200" s="17">
        <v>189784.85</v>
      </c>
      <c r="N5200" s="17">
        <v>77698.887</v>
      </c>
    </row>
    <row r="5201" spans="1:14">
      <c r="A5201" s="16">
        <v>46109</v>
      </c>
      <c r="B5201" t="s">
        <v>5237</v>
      </c>
      <c r="C5201" t="s">
        <v>33</v>
      </c>
      <c r="D5201" t="s">
        <v>34</v>
      </c>
      <c r="E5201" t="s">
        <v>35</v>
      </c>
      <c r="F5201" t="s">
        <v>3583</v>
      </c>
      <c r="G5201" t="s">
        <v>19</v>
      </c>
      <c r="H5201">
        <v>11</v>
      </c>
      <c r="I5201" s="17">
        <v>353218</v>
      </c>
      <c r="J5201" s="17">
        <v>31789.62</v>
      </c>
      <c r="K5201" s="17">
        <v>321428.38</v>
      </c>
      <c r="L5201" s="17">
        <v>231428.43</v>
      </c>
      <c r="M5201" s="17">
        <v>89999.95</v>
      </c>
      <c r="N5201" s="17">
        <v>48450.6557</v>
      </c>
    </row>
    <row r="5202" spans="1:14">
      <c r="A5202" s="16">
        <v>46109</v>
      </c>
      <c r="B5202" t="s">
        <v>5238</v>
      </c>
      <c r="C5202" t="s">
        <v>29</v>
      </c>
      <c r="D5202" t="s">
        <v>30</v>
      </c>
      <c r="E5202" t="s">
        <v>31</v>
      </c>
      <c r="F5202" t="s">
        <v>3583</v>
      </c>
      <c r="G5202" t="s">
        <v>19</v>
      </c>
      <c r="H5202">
        <v>4</v>
      </c>
      <c r="I5202" s="17">
        <v>527967</v>
      </c>
      <c r="J5202" s="17">
        <v>73915.38</v>
      </c>
      <c r="K5202" s="17">
        <v>454051.62</v>
      </c>
      <c r="L5202" s="17">
        <v>281512</v>
      </c>
      <c r="M5202" s="17">
        <v>172539.62</v>
      </c>
      <c r="N5202" s="17">
        <v>86680.49890000001</v>
      </c>
    </row>
    <row r="5203" spans="1:14">
      <c r="A5203" s="16">
        <v>46109</v>
      </c>
      <c r="B5203" t="s">
        <v>5239</v>
      </c>
      <c r="C5203" t="s">
        <v>73</v>
      </c>
      <c r="D5203" t="s">
        <v>74</v>
      </c>
      <c r="E5203" t="s">
        <v>24</v>
      </c>
      <c r="F5203" t="s">
        <v>3583</v>
      </c>
      <c r="G5203" t="s">
        <v>19</v>
      </c>
      <c r="H5203">
        <v>12</v>
      </c>
      <c r="I5203" s="17">
        <v>138978</v>
      </c>
      <c r="J5203" s="17">
        <v>15287.58</v>
      </c>
      <c r="K5203" s="17">
        <v>123690.42</v>
      </c>
      <c r="L5203" s="17">
        <v>94004.72</v>
      </c>
      <c r="M5203" s="17">
        <v>29685.7</v>
      </c>
      <c r="N5203" s="17">
        <v>169267.764</v>
      </c>
    </row>
    <row r="5204" spans="1:14">
      <c r="A5204" s="16">
        <v>46109</v>
      </c>
      <c r="B5204" t="s">
        <v>5240</v>
      </c>
      <c r="C5204" t="s">
        <v>15</v>
      </c>
      <c r="D5204" t="s">
        <v>16</v>
      </c>
      <c r="E5204" t="s">
        <v>17</v>
      </c>
      <c r="F5204" t="s">
        <v>3583</v>
      </c>
      <c r="G5204" t="s">
        <v>19</v>
      </c>
      <c r="H5204">
        <v>11</v>
      </c>
      <c r="I5204" s="17">
        <v>123920</v>
      </c>
      <c r="J5204" s="17">
        <v>16109.6</v>
      </c>
      <c r="K5204" s="17">
        <v>107810.4</v>
      </c>
      <c r="L5204" s="17">
        <v>75467.28</v>
      </c>
      <c r="M5204" s="17">
        <v>32343.12</v>
      </c>
      <c r="N5204" s="17">
        <v>77698.887</v>
      </c>
    </row>
    <row r="5205" spans="1:14">
      <c r="A5205" s="16">
        <v>46109</v>
      </c>
      <c r="B5205" t="s">
        <v>5241</v>
      </c>
      <c r="C5205" t="s">
        <v>33</v>
      </c>
      <c r="D5205" t="s">
        <v>34</v>
      </c>
      <c r="E5205" t="s">
        <v>35</v>
      </c>
      <c r="F5205" t="s">
        <v>3583</v>
      </c>
      <c r="G5205" t="s">
        <v>19</v>
      </c>
      <c r="H5205">
        <v>5</v>
      </c>
      <c r="I5205" s="17">
        <v>842770</v>
      </c>
      <c r="J5205" s="17">
        <v>0</v>
      </c>
      <c r="K5205" s="17">
        <v>842770</v>
      </c>
      <c r="L5205" s="17">
        <v>606794.4</v>
      </c>
      <c r="M5205" s="17">
        <v>235975.6</v>
      </c>
      <c r="N5205" s="17">
        <v>48450.6557</v>
      </c>
    </row>
    <row r="5206" spans="1:14">
      <c r="A5206" s="16">
        <v>46109</v>
      </c>
      <c r="B5206" t="s">
        <v>5242</v>
      </c>
      <c r="C5206" t="s">
        <v>73</v>
      </c>
      <c r="D5206" t="s">
        <v>74</v>
      </c>
      <c r="E5206" t="s">
        <v>24</v>
      </c>
      <c r="F5206" t="s">
        <v>3583</v>
      </c>
      <c r="G5206" t="s">
        <v>19</v>
      </c>
      <c r="H5206">
        <v>7</v>
      </c>
      <c r="I5206" s="17">
        <v>255286</v>
      </c>
      <c r="J5206" s="17">
        <v>0</v>
      </c>
      <c r="K5206" s="17">
        <v>255286</v>
      </c>
      <c r="L5206" s="17">
        <v>194017.36</v>
      </c>
      <c r="M5206" s="17">
        <v>61268.64</v>
      </c>
      <c r="N5206" s="17">
        <v>169267.764</v>
      </c>
    </row>
    <row r="5207" spans="1:14">
      <c r="A5207" s="16">
        <v>46109</v>
      </c>
      <c r="B5207" t="s">
        <v>5243</v>
      </c>
      <c r="C5207" t="s">
        <v>29</v>
      </c>
      <c r="D5207" t="s">
        <v>30</v>
      </c>
      <c r="E5207" t="s">
        <v>31</v>
      </c>
      <c r="F5207" t="s">
        <v>3583</v>
      </c>
      <c r="G5207" t="s">
        <v>19</v>
      </c>
      <c r="H5207">
        <v>9</v>
      </c>
      <c r="I5207" s="17">
        <v>750109</v>
      </c>
      <c r="J5207" s="17">
        <v>52507.63</v>
      </c>
      <c r="K5207" s="17">
        <v>697601.37</v>
      </c>
      <c r="L5207" s="17">
        <v>432512.85</v>
      </c>
      <c r="M5207" s="17">
        <v>265088.52</v>
      </c>
      <c r="N5207" s="17">
        <v>86680.49890000001</v>
      </c>
    </row>
    <row r="5208" spans="1:14">
      <c r="A5208" s="16">
        <v>46109</v>
      </c>
      <c r="B5208" t="s">
        <v>5244</v>
      </c>
      <c r="C5208" t="s">
        <v>33</v>
      </c>
      <c r="D5208" t="s">
        <v>34</v>
      </c>
      <c r="E5208" t="s">
        <v>35</v>
      </c>
      <c r="F5208" t="s">
        <v>3583</v>
      </c>
      <c r="G5208" t="s">
        <v>19</v>
      </c>
      <c r="H5208">
        <v>7</v>
      </c>
      <c r="I5208" s="17">
        <v>465775</v>
      </c>
      <c r="J5208" s="17">
        <v>65208.5</v>
      </c>
      <c r="K5208" s="17">
        <v>400566.5</v>
      </c>
      <c r="L5208" s="17">
        <v>288407.88</v>
      </c>
      <c r="M5208" s="17">
        <v>112158.62</v>
      </c>
      <c r="N5208" s="17">
        <v>48450.6557</v>
      </c>
    </row>
    <row r="5209" spans="1:14">
      <c r="A5209" s="16">
        <v>46109</v>
      </c>
      <c r="B5209" t="s">
        <v>5245</v>
      </c>
      <c r="C5209" t="s">
        <v>15</v>
      </c>
      <c r="D5209" t="s">
        <v>16</v>
      </c>
      <c r="E5209" t="s">
        <v>17</v>
      </c>
      <c r="F5209" t="s">
        <v>3583</v>
      </c>
      <c r="G5209" t="s">
        <v>19</v>
      </c>
      <c r="H5209">
        <v>2</v>
      </c>
      <c r="I5209" s="17">
        <v>247444</v>
      </c>
      <c r="J5209" s="17">
        <v>34642.16</v>
      </c>
      <c r="K5209" s="17">
        <v>212801.84</v>
      </c>
      <c r="L5209" s="17">
        <v>148961.29</v>
      </c>
      <c r="M5209" s="17">
        <v>63840.55</v>
      </c>
      <c r="N5209" s="17">
        <v>77698.887</v>
      </c>
    </row>
    <row r="5210" spans="1:14">
      <c r="A5210" s="16">
        <v>46109</v>
      </c>
      <c r="B5210" t="s">
        <v>5246</v>
      </c>
      <c r="C5210" t="s">
        <v>15</v>
      </c>
      <c r="D5210" t="s">
        <v>16</v>
      </c>
      <c r="E5210" t="s">
        <v>17</v>
      </c>
      <c r="F5210" t="s">
        <v>3583</v>
      </c>
      <c r="G5210" t="s">
        <v>19</v>
      </c>
      <c r="H5210">
        <v>3</v>
      </c>
      <c r="I5210" s="17">
        <v>624809</v>
      </c>
      <c r="J5210" s="17">
        <v>62480.9</v>
      </c>
      <c r="K5210" s="17">
        <v>562328.1</v>
      </c>
      <c r="L5210" s="17">
        <v>393629.67</v>
      </c>
      <c r="M5210" s="17">
        <v>168698.43</v>
      </c>
      <c r="N5210" s="17">
        <v>77698.887</v>
      </c>
    </row>
    <row r="5211" spans="1:14">
      <c r="A5211" s="16">
        <v>46109</v>
      </c>
      <c r="B5211" t="s">
        <v>5247</v>
      </c>
      <c r="C5211" t="s">
        <v>22</v>
      </c>
      <c r="D5211" t="s">
        <v>23</v>
      </c>
      <c r="E5211" t="s">
        <v>24</v>
      </c>
      <c r="F5211" t="s">
        <v>3583</v>
      </c>
      <c r="G5211" t="s">
        <v>19</v>
      </c>
      <c r="H5211">
        <v>7</v>
      </c>
      <c r="I5211" s="17">
        <v>730589</v>
      </c>
      <c r="J5211" s="17">
        <v>102282.46</v>
      </c>
      <c r="K5211" s="17">
        <v>628306.54</v>
      </c>
      <c r="L5211" s="17">
        <v>477512.97</v>
      </c>
      <c r="M5211" s="17">
        <v>150793.57</v>
      </c>
      <c r="N5211" s="17">
        <v>169267.764</v>
      </c>
    </row>
    <row r="5212" spans="1:14">
      <c r="A5212" s="16">
        <v>46109</v>
      </c>
      <c r="B5212" t="s">
        <v>5248</v>
      </c>
      <c r="C5212" t="s">
        <v>29</v>
      </c>
      <c r="D5212" t="s">
        <v>30</v>
      </c>
      <c r="E5212" t="s">
        <v>31</v>
      </c>
      <c r="F5212" t="s">
        <v>3583</v>
      </c>
      <c r="G5212" t="s">
        <v>19</v>
      </c>
      <c r="H5212">
        <v>12</v>
      </c>
      <c r="I5212" s="17">
        <v>516820</v>
      </c>
      <c r="J5212" s="17">
        <v>67186.60000000001</v>
      </c>
      <c r="K5212" s="17">
        <v>449633.4</v>
      </c>
      <c r="L5212" s="17">
        <v>278772.71</v>
      </c>
      <c r="M5212" s="17">
        <v>170860.69</v>
      </c>
      <c r="N5212" s="17">
        <v>86680.49890000001</v>
      </c>
    </row>
    <row r="5213" spans="1:14">
      <c r="A5213" s="16">
        <v>46109</v>
      </c>
      <c r="B5213" t="s">
        <v>5249</v>
      </c>
      <c r="C5213" t="s">
        <v>43</v>
      </c>
      <c r="D5213" t="s">
        <v>44</v>
      </c>
      <c r="E5213" t="s">
        <v>31</v>
      </c>
      <c r="F5213" t="s">
        <v>3583</v>
      </c>
      <c r="G5213" t="s">
        <v>19</v>
      </c>
      <c r="H5213">
        <v>8</v>
      </c>
      <c r="I5213" s="17">
        <v>157616</v>
      </c>
      <c r="J5213" s="17">
        <v>15761.6</v>
      </c>
      <c r="K5213" s="17">
        <v>141854.4</v>
      </c>
      <c r="L5213" s="17">
        <v>87949.73</v>
      </c>
      <c r="M5213" s="17">
        <v>53904.67</v>
      </c>
      <c r="N5213" s="17">
        <v>86680.49890000001</v>
      </c>
    </row>
    <row r="5214" spans="1:14">
      <c r="A5214" s="16">
        <v>46109</v>
      </c>
      <c r="B5214" t="s">
        <v>5250</v>
      </c>
      <c r="C5214" t="s">
        <v>73</v>
      </c>
      <c r="D5214" t="s">
        <v>74</v>
      </c>
      <c r="E5214" t="s">
        <v>24</v>
      </c>
      <c r="F5214" t="s">
        <v>3583</v>
      </c>
      <c r="G5214" t="s">
        <v>19</v>
      </c>
      <c r="H5214">
        <v>4</v>
      </c>
      <c r="I5214" s="17">
        <v>597438</v>
      </c>
      <c r="J5214" s="17">
        <v>53769.42</v>
      </c>
      <c r="K5214" s="17">
        <v>543668.58</v>
      </c>
      <c r="L5214" s="17">
        <v>413188.12</v>
      </c>
      <c r="M5214" s="17">
        <v>130480.46</v>
      </c>
      <c r="N5214" s="17">
        <v>169267.764</v>
      </c>
    </row>
    <row r="5215" spans="1:14">
      <c r="A5215" s="16">
        <v>46109</v>
      </c>
      <c r="B5215" t="s">
        <v>5251</v>
      </c>
      <c r="C5215" t="s">
        <v>73</v>
      </c>
      <c r="D5215" t="s">
        <v>74</v>
      </c>
      <c r="E5215" t="s">
        <v>24</v>
      </c>
      <c r="F5215" t="s">
        <v>3583</v>
      </c>
      <c r="G5215" t="s">
        <v>19</v>
      </c>
      <c r="H5215">
        <v>8</v>
      </c>
      <c r="I5215" s="17">
        <v>485644</v>
      </c>
      <c r="J5215" s="17">
        <v>24282.2</v>
      </c>
      <c r="K5215" s="17">
        <v>461361.8</v>
      </c>
      <c r="L5215" s="17">
        <v>350634.97</v>
      </c>
      <c r="M5215" s="17">
        <v>110726.83</v>
      </c>
      <c r="N5215" s="17">
        <v>169267.764</v>
      </c>
    </row>
    <row r="5216" spans="1:14">
      <c r="A5216" s="16">
        <v>46109</v>
      </c>
      <c r="B5216" t="s">
        <v>5252</v>
      </c>
      <c r="C5216" t="s">
        <v>29</v>
      </c>
      <c r="D5216" t="s">
        <v>30</v>
      </c>
      <c r="E5216" t="s">
        <v>31</v>
      </c>
      <c r="F5216" t="s">
        <v>3583</v>
      </c>
      <c r="G5216" t="s">
        <v>19</v>
      </c>
      <c r="H5216">
        <v>4</v>
      </c>
      <c r="I5216" s="17">
        <v>353703</v>
      </c>
      <c r="J5216" s="17">
        <v>45981.39</v>
      </c>
      <c r="K5216" s="17">
        <v>307721.61</v>
      </c>
      <c r="L5216" s="17">
        <v>190787.4</v>
      </c>
      <c r="M5216" s="17">
        <v>116934.21</v>
      </c>
      <c r="N5216" s="17">
        <v>86680.49890000001</v>
      </c>
    </row>
    <row r="5217" spans="1:14">
      <c r="A5217" s="16">
        <v>46109</v>
      </c>
      <c r="B5217" t="s">
        <v>5253</v>
      </c>
      <c r="C5217" t="s">
        <v>29</v>
      </c>
      <c r="D5217" t="s">
        <v>30</v>
      </c>
      <c r="E5217" t="s">
        <v>31</v>
      </c>
      <c r="F5217" t="s">
        <v>3583</v>
      </c>
      <c r="G5217" t="s">
        <v>19</v>
      </c>
      <c r="H5217">
        <v>3</v>
      </c>
      <c r="I5217" s="17">
        <v>784180</v>
      </c>
      <c r="J5217" s="17">
        <v>0</v>
      </c>
      <c r="K5217" s="17">
        <v>784180</v>
      </c>
      <c r="L5217" s="17">
        <v>486191.6</v>
      </c>
      <c r="M5217" s="17">
        <v>297988.4</v>
      </c>
      <c r="N5217" s="17">
        <v>86680.49890000001</v>
      </c>
    </row>
    <row r="5218" spans="1:14">
      <c r="A5218" s="16">
        <v>46109</v>
      </c>
      <c r="B5218" t="s">
        <v>5254</v>
      </c>
      <c r="C5218" t="s">
        <v>43</v>
      </c>
      <c r="D5218" t="s">
        <v>44</v>
      </c>
      <c r="E5218" t="s">
        <v>31</v>
      </c>
      <c r="F5218" t="s">
        <v>3583</v>
      </c>
      <c r="G5218" t="s">
        <v>19</v>
      </c>
      <c r="H5218">
        <v>10</v>
      </c>
      <c r="I5218" s="17">
        <v>702111</v>
      </c>
      <c r="J5218" s="17">
        <v>91274.42999999999</v>
      </c>
      <c r="K5218" s="17">
        <v>610836.5699999999</v>
      </c>
      <c r="L5218" s="17">
        <v>378718.67</v>
      </c>
      <c r="M5218" s="17">
        <v>232117.9</v>
      </c>
      <c r="N5218" s="17">
        <v>86680.49890000001</v>
      </c>
    </row>
    <row r="5219" spans="1:14">
      <c r="A5219" s="16">
        <v>46109</v>
      </c>
      <c r="B5219" t="s">
        <v>5255</v>
      </c>
      <c r="C5219" t="s">
        <v>15</v>
      </c>
      <c r="D5219" t="s">
        <v>16</v>
      </c>
      <c r="E5219" t="s">
        <v>17</v>
      </c>
      <c r="F5219" t="s">
        <v>3583</v>
      </c>
      <c r="G5219" t="s">
        <v>19</v>
      </c>
      <c r="H5219">
        <v>5</v>
      </c>
      <c r="I5219" s="17">
        <v>263090</v>
      </c>
      <c r="J5219" s="17">
        <v>0</v>
      </c>
      <c r="K5219" s="17">
        <v>263090</v>
      </c>
      <c r="L5219" s="17">
        <v>184163</v>
      </c>
      <c r="M5219" s="17">
        <v>78927</v>
      </c>
      <c r="N5219" s="17">
        <v>77698.887</v>
      </c>
    </row>
    <row r="5220" spans="1:14">
      <c r="A5220" s="16">
        <v>46110</v>
      </c>
      <c r="B5220" t="s">
        <v>5256</v>
      </c>
      <c r="C5220" t="s">
        <v>15</v>
      </c>
      <c r="D5220" t="s">
        <v>16</v>
      </c>
      <c r="E5220" t="s">
        <v>17</v>
      </c>
      <c r="F5220" t="s">
        <v>3583</v>
      </c>
      <c r="G5220" t="s">
        <v>19</v>
      </c>
      <c r="H5220">
        <v>8</v>
      </c>
      <c r="I5220" s="17">
        <v>98190</v>
      </c>
      <c r="J5220" s="17">
        <v>7855.2</v>
      </c>
      <c r="K5220" s="17">
        <v>90334.8</v>
      </c>
      <c r="L5220" s="17">
        <v>63234.36</v>
      </c>
      <c r="M5220" s="17">
        <v>27100.44</v>
      </c>
      <c r="N5220" s="17">
        <v>77698.887</v>
      </c>
    </row>
    <row r="5221" spans="1:14">
      <c r="A5221" s="16">
        <v>46110</v>
      </c>
      <c r="B5221" t="s">
        <v>5257</v>
      </c>
      <c r="C5221" t="s">
        <v>15</v>
      </c>
      <c r="D5221" t="s">
        <v>16</v>
      </c>
      <c r="E5221" t="s">
        <v>17</v>
      </c>
      <c r="F5221" t="s">
        <v>3583</v>
      </c>
      <c r="G5221" t="s">
        <v>19</v>
      </c>
      <c r="H5221">
        <v>6</v>
      </c>
      <c r="I5221" s="17">
        <v>705016</v>
      </c>
      <c r="J5221" s="17">
        <v>28200.64</v>
      </c>
      <c r="K5221" s="17">
        <v>676815.36</v>
      </c>
      <c r="L5221" s="17">
        <v>473770.75</v>
      </c>
      <c r="M5221" s="17">
        <v>203044.61</v>
      </c>
      <c r="N5221" s="17">
        <v>77698.887</v>
      </c>
    </row>
    <row r="5222" spans="1:14">
      <c r="A5222" s="16">
        <v>46110</v>
      </c>
      <c r="B5222" t="s">
        <v>5258</v>
      </c>
      <c r="C5222" t="s">
        <v>33</v>
      </c>
      <c r="D5222" t="s">
        <v>34</v>
      </c>
      <c r="E5222" t="s">
        <v>35</v>
      </c>
      <c r="F5222" t="s">
        <v>3583</v>
      </c>
      <c r="G5222" t="s">
        <v>19</v>
      </c>
      <c r="H5222">
        <v>3</v>
      </c>
      <c r="I5222" s="17">
        <v>834614</v>
      </c>
      <c r="J5222" s="17">
        <v>108499.82</v>
      </c>
      <c r="K5222" s="17">
        <v>726114.1800000001</v>
      </c>
      <c r="L5222" s="17">
        <v>522802.21</v>
      </c>
      <c r="M5222" s="17">
        <v>203311.97</v>
      </c>
      <c r="N5222" s="17">
        <v>48450.6557</v>
      </c>
    </row>
    <row r="5223" spans="1:14">
      <c r="A5223" s="16">
        <v>46110</v>
      </c>
      <c r="B5223" t="s">
        <v>5259</v>
      </c>
      <c r="C5223" t="s">
        <v>73</v>
      </c>
      <c r="D5223" t="s">
        <v>74</v>
      </c>
      <c r="E5223" t="s">
        <v>24</v>
      </c>
      <c r="F5223" t="s">
        <v>3583</v>
      </c>
      <c r="G5223" t="s">
        <v>19</v>
      </c>
      <c r="H5223">
        <v>7</v>
      </c>
      <c r="I5223" s="17">
        <v>158796</v>
      </c>
      <c r="J5223" s="17">
        <v>6351.84</v>
      </c>
      <c r="K5223" s="17">
        <v>152444.16</v>
      </c>
      <c r="L5223" s="17">
        <v>115857.56</v>
      </c>
      <c r="M5223" s="17">
        <v>36586.6</v>
      </c>
      <c r="N5223" s="17">
        <v>169267.764</v>
      </c>
    </row>
    <row r="5224" spans="1:14">
      <c r="A5224" s="16">
        <v>46110</v>
      </c>
      <c r="B5224" t="s">
        <v>5260</v>
      </c>
      <c r="C5224" t="s">
        <v>15</v>
      </c>
      <c r="D5224" t="s">
        <v>16</v>
      </c>
      <c r="E5224" t="s">
        <v>17</v>
      </c>
      <c r="F5224" t="s">
        <v>3583</v>
      </c>
      <c r="G5224" t="s">
        <v>19</v>
      </c>
      <c r="H5224">
        <v>10</v>
      </c>
      <c r="I5224" s="17">
        <v>124023</v>
      </c>
      <c r="J5224" s="17">
        <v>6201.15</v>
      </c>
      <c r="K5224" s="17">
        <v>117821.85</v>
      </c>
      <c r="L5224" s="17">
        <v>82475.3</v>
      </c>
      <c r="M5224" s="17">
        <v>35346.55</v>
      </c>
      <c r="N5224" s="17">
        <v>77698.887</v>
      </c>
    </row>
    <row r="5225" spans="1:14">
      <c r="A5225" s="16">
        <v>46110</v>
      </c>
      <c r="B5225" t="s">
        <v>5261</v>
      </c>
      <c r="C5225" t="s">
        <v>15</v>
      </c>
      <c r="D5225" t="s">
        <v>16</v>
      </c>
      <c r="E5225" t="s">
        <v>17</v>
      </c>
      <c r="F5225" t="s">
        <v>3583</v>
      </c>
      <c r="G5225" t="s">
        <v>19</v>
      </c>
      <c r="H5225">
        <v>11</v>
      </c>
      <c r="I5225" s="17">
        <v>742678</v>
      </c>
      <c r="J5225" s="17">
        <v>74267.8</v>
      </c>
      <c r="K5225" s="17">
        <v>668410.2</v>
      </c>
      <c r="L5225" s="17">
        <v>467887.14</v>
      </c>
      <c r="M5225" s="17">
        <v>200523.06</v>
      </c>
      <c r="N5225" s="17">
        <v>77698.887</v>
      </c>
    </row>
    <row r="5226" spans="1:14">
      <c r="A5226" s="16">
        <v>46110</v>
      </c>
      <c r="B5226" t="s">
        <v>5262</v>
      </c>
      <c r="C5226" t="s">
        <v>15</v>
      </c>
      <c r="D5226" t="s">
        <v>16</v>
      </c>
      <c r="E5226" t="s">
        <v>17</v>
      </c>
      <c r="F5226" t="s">
        <v>3583</v>
      </c>
      <c r="G5226" t="s">
        <v>19</v>
      </c>
      <c r="H5226">
        <v>8</v>
      </c>
      <c r="I5226" s="17">
        <v>85983</v>
      </c>
      <c r="J5226" s="17">
        <v>5158.98</v>
      </c>
      <c r="K5226" s="17">
        <v>80824.02</v>
      </c>
      <c r="L5226" s="17">
        <v>56576.81</v>
      </c>
      <c r="M5226" s="17">
        <v>24247.21</v>
      </c>
      <c r="N5226" s="17">
        <v>77698.887</v>
      </c>
    </row>
    <row r="5227" spans="1:14">
      <c r="A5227" s="16">
        <v>46110</v>
      </c>
      <c r="B5227" t="s">
        <v>5263</v>
      </c>
      <c r="C5227" t="s">
        <v>47</v>
      </c>
      <c r="D5227" t="s">
        <v>48</v>
      </c>
      <c r="E5227" t="s">
        <v>35</v>
      </c>
      <c r="F5227" t="s">
        <v>3583</v>
      </c>
      <c r="G5227" t="s">
        <v>19</v>
      </c>
      <c r="H5227">
        <v>1</v>
      </c>
      <c r="I5227" s="17">
        <v>787842</v>
      </c>
      <c r="J5227" s="17">
        <v>0</v>
      </c>
      <c r="K5227" s="17">
        <v>787842</v>
      </c>
      <c r="L5227" s="17">
        <v>567246.24</v>
      </c>
      <c r="M5227" s="17">
        <v>220595.76</v>
      </c>
      <c r="N5227" s="17">
        <v>48450.6557</v>
      </c>
    </row>
    <row r="5228" spans="1:14">
      <c r="A5228" s="16">
        <v>46110</v>
      </c>
      <c r="B5228" t="s">
        <v>5264</v>
      </c>
      <c r="C5228" t="s">
        <v>47</v>
      </c>
      <c r="D5228" t="s">
        <v>48</v>
      </c>
      <c r="E5228" t="s">
        <v>35</v>
      </c>
      <c r="F5228" t="s">
        <v>3583</v>
      </c>
      <c r="G5228" t="s">
        <v>19</v>
      </c>
      <c r="H5228">
        <v>8</v>
      </c>
      <c r="I5228" s="17">
        <v>762710</v>
      </c>
      <c r="J5228" s="17">
        <v>30508.4</v>
      </c>
      <c r="K5228" s="17">
        <v>732201.6</v>
      </c>
      <c r="L5228" s="17">
        <v>527185.15</v>
      </c>
      <c r="M5228" s="17">
        <v>205016.45</v>
      </c>
      <c r="N5228" s="17">
        <v>48450.6557</v>
      </c>
    </row>
    <row r="5229" spans="1:14">
      <c r="A5229" s="16">
        <v>46110</v>
      </c>
      <c r="B5229" t="s">
        <v>5265</v>
      </c>
      <c r="C5229" t="s">
        <v>15</v>
      </c>
      <c r="D5229" t="s">
        <v>16</v>
      </c>
      <c r="E5229" t="s">
        <v>17</v>
      </c>
      <c r="F5229" t="s">
        <v>3583</v>
      </c>
      <c r="G5229" t="s">
        <v>19</v>
      </c>
      <c r="H5229">
        <v>6</v>
      </c>
      <c r="I5229" s="17">
        <v>107786</v>
      </c>
      <c r="J5229" s="17">
        <v>4311.44</v>
      </c>
      <c r="K5229" s="17">
        <v>103474.56</v>
      </c>
      <c r="L5229" s="17">
        <v>72432.19</v>
      </c>
      <c r="M5229" s="17">
        <v>31042.37</v>
      </c>
      <c r="N5229" s="17">
        <v>77698.887</v>
      </c>
    </row>
    <row r="5230" spans="1:14">
      <c r="A5230" s="16">
        <v>46110</v>
      </c>
      <c r="B5230" t="s">
        <v>5266</v>
      </c>
      <c r="C5230" t="s">
        <v>29</v>
      </c>
      <c r="D5230" t="s">
        <v>30</v>
      </c>
      <c r="E5230" t="s">
        <v>31</v>
      </c>
      <c r="F5230" t="s">
        <v>3583</v>
      </c>
      <c r="G5230" t="s">
        <v>19</v>
      </c>
      <c r="H5230">
        <v>9</v>
      </c>
      <c r="I5230" s="17">
        <v>298515</v>
      </c>
      <c r="J5230" s="17">
        <v>14925.75</v>
      </c>
      <c r="K5230" s="17">
        <v>283589.25</v>
      </c>
      <c r="L5230" s="17">
        <v>175825.34</v>
      </c>
      <c r="M5230" s="17">
        <v>107763.91</v>
      </c>
      <c r="N5230" s="17">
        <v>86680.49890000001</v>
      </c>
    </row>
    <row r="5231" spans="1:14">
      <c r="A5231" s="16">
        <v>46110</v>
      </c>
      <c r="B5231" t="s">
        <v>5267</v>
      </c>
      <c r="C5231" t="s">
        <v>73</v>
      </c>
      <c r="D5231" t="s">
        <v>74</v>
      </c>
      <c r="E5231" t="s">
        <v>24</v>
      </c>
      <c r="F5231" t="s">
        <v>3583</v>
      </c>
      <c r="G5231" t="s">
        <v>19</v>
      </c>
      <c r="H5231">
        <v>2</v>
      </c>
      <c r="I5231" s="17">
        <v>327050</v>
      </c>
      <c r="J5231" s="17">
        <v>45787</v>
      </c>
      <c r="K5231" s="17">
        <v>281263</v>
      </c>
      <c r="L5231" s="17">
        <v>213759.88</v>
      </c>
      <c r="M5231" s="17">
        <v>67503.12</v>
      </c>
      <c r="N5231" s="17">
        <v>169267.764</v>
      </c>
    </row>
    <row r="5232" spans="1:14">
      <c r="A5232" s="16">
        <v>46110</v>
      </c>
      <c r="B5232" t="s">
        <v>5268</v>
      </c>
      <c r="C5232" t="s">
        <v>22</v>
      </c>
      <c r="D5232" t="s">
        <v>23</v>
      </c>
      <c r="E5232" t="s">
        <v>24</v>
      </c>
      <c r="F5232" t="s">
        <v>3583</v>
      </c>
      <c r="G5232" t="s">
        <v>19</v>
      </c>
      <c r="H5232">
        <v>4</v>
      </c>
      <c r="I5232" s="17">
        <v>470736</v>
      </c>
      <c r="J5232" s="17">
        <v>65903.03999999999</v>
      </c>
      <c r="K5232" s="17">
        <v>404832.96</v>
      </c>
      <c r="L5232" s="17">
        <v>307673.05</v>
      </c>
      <c r="M5232" s="17">
        <v>97159.91</v>
      </c>
      <c r="N5232" s="17">
        <v>169267.764</v>
      </c>
    </row>
    <row r="5233" spans="1:14">
      <c r="A5233" s="16">
        <v>46110</v>
      </c>
      <c r="B5233" t="s">
        <v>5269</v>
      </c>
      <c r="C5233" t="s">
        <v>47</v>
      </c>
      <c r="D5233" t="s">
        <v>48</v>
      </c>
      <c r="E5233" t="s">
        <v>35</v>
      </c>
      <c r="F5233" t="s">
        <v>3583</v>
      </c>
      <c r="G5233" t="s">
        <v>19</v>
      </c>
      <c r="H5233">
        <v>6</v>
      </c>
      <c r="I5233" s="17">
        <v>819980</v>
      </c>
      <c r="J5233" s="17">
        <v>24599.4</v>
      </c>
      <c r="K5233" s="17">
        <v>795380.6</v>
      </c>
      <c r="L5233" s="17">
        <v>572674.03</v>
      </c>
      <c r="M5233" s="17">
        <v>222706.57</v>
      </c>
      <c r="N5233" s="17">
        <v>48450.6557</v>
      </c>
    </row>
    <row r="5234" spans="1:14">
      <c r="A5234" s="16">
        <v>46110</v>
      </c>
      <c r="B5234" t="s">
        <v>5270</v>
      </c>
      <c r="C5234" t="s">
        <v>73</v>
      </c>
      <c r="D5234" t="s">
        <v>74</v>
      </c>
      <c r="E5234" t="s">
        <v>24</v>
      </c>
      <c r="F5234" t="s">
        <v>3583</v>
      </c>
      <c r="G5234" t="s">
        <v>19</v>
      </c>
      <c r="H5234">
        <v>4</v>
      </c>
      <c r="I5234" s="17">
        <v>623453</v>
      </c>
      <c r="J5234" s="17">
        <v>0</v>
      </c>
      <c r="K5234" s="17">
        <v>623453</v>
      </c>
      <c r="L5234" s="17">
        <v>473824.28</v>
      </c>
      <c r="M5234" s="17">
        <v>149628.72</v>
      </c>
      <c r="N5234" s="17">
        <v>169267.764</v>
      </c>
    </row>
    <row r="5235" spans="1:14">
      <c r="A5235" s="16">
        <v>46110</v>
      </c>
      <c r="B5235" t="s">
        <v>5271</v>
      </c>
      <c r="C5235" t="s">
        <v>73</v>
      </c>
      <c r="D5235" t="s">
        <v>74</v>
      </c>
      <c r="E5235" t="s">
        <v>24</v>
      </c>
      <c r="F5235" t="s">
        <v>3583</v>
      </c>
      <c r="G5235" t="s">
        <v>19</v>
      </c>
      <c r="H5235">
        <v>8</v>
      </c>
      <c r="I5235" s="17">
        <v>702445</v>
      </c>
      <c r="J5235" s="17">
        <v>42146.7</v>
      </c>
      <c r="K5235" s="17">
        <v>660298.3</v>
      </c>
      <c r="L5235" s="17">
        <v>501826.71</v>
      </c>
      <c r="M5235" s="17">
        <v>158471.59</v>
      </c>
      <c r="N5235" s="17">
        <v>169267.764</v>
      </c>
    </row>
    <row r="5236" spans="1:14">
      <c r="A5236" s="16">
        <v>46110</v>
      </c>
      <c r="B5236" t="s">
        <v>5272</v>
      </c>
      <c r="C5236" t="s">
        <v>43</v>
      </c>
      <c r="D5236" t="s">
        <v>44</v>
      </c>
      <c r="E5236" t="s">
        <v>31</v>
      </c>
      <c r="F5236" t="s">
        <v>3583</v>
      </c>
      <c r="G5236" t="s">
        <v>19</v>
      </c>
      <c r="H5236">
        <v>1</v>
      </c>
      <c r="I5236" s="17">
        <v>322487</v>
      </c>
      <c r="J5236" s="17">
        <v>32248.7</v>
      </c>
      <c r="K5236" s="17">
        <v>290238.3</v>
      </c>
      <c r="L5236" s="17">
        <v>179947.75</v>
      </c>
      <c r="M5236" s="17">
        <v>110290.55</v>
      </c>
      <c r="N5236" s="17">
        <v>86680.49890000001</v>
      </c>
    </row>
    <row r="5237" spans="1:14">
      <c r="A5237" s="16">
        <v>46110</v>
      </c>
      <c r="B5237" t="s">
        <v>5273</v>
      </c>
      <c r="C5237" t="s">
        <v>26</v>
      </c>
      <c r="D5237" t="s">
        <v>27</v>
      </c>
      <c r="E5237" t="s">
        <v>17</v>
      </c>
      <c r="F5237" t="s">
        <v>3583</v>
      </c>
      <c r="G5237" t="s">
        <v>19</v>
      </c>
      <c r="H5237">
        <v>7</v>
      </c>
      <c r="I5237" s="17">
        <v>581571</v>
      </c>
      <c r="J5237" s="17">
        <v>81419.94</v>
      </c>
      <c r="K5237" s="17">
        <v>500151.06</v>
      </c>
      <c r="L5237" s="17">
        <v>350105.74</v>
      </c>
      <c r="M5237" s="17">
        <v>150045.32</v>
      </c>
      <c r="N5237" s="17">
        <v>77698.887</v>
      </c>
    </row>
    <row r="5238" spans="1:14">
      <c r="A5238" s="16">
        <v>46110</v>
      </c>
      <c r="B5238" t="s">
        <v>5274</v>
      </c>
      <c r="C5238" t="s">
        <v>26</v>
      </c>
      <c r="D5238" t="s">
        <v>27</v>
      </c>
      <c r="E5238" t="s">
        <v>17</v>
      </c>
      <c r="F5238" t="s">
        <v>3583</v>
      </c>
      <c r="G5238" t="s">
        <v>19</v>
      </c>
      <c r="H5238">
        <v>9</v>
      </c>
      <c r="I5238" s="17">
        <v>473877</v>
      </c>
      <c r="J5238" s="17">
        <v>47387.7</v>
      </c>
      <c r="K5238" s="17">
        <v>426489.3</v>
      </c>
      <c r="L5238" s="17">
        <v>298542.51</v>
      </c>
      <c r="M5238" s="17">
        <v>127946.79</v>
      </c>
      <c r="N5238" s="17">
        <v>77698.887</v>
      </c>
    </row>
    <row r="5239" spans="1:14">
      <c r="A5239" s="16">
        <v>46110</v>
      </c>
      <c r="B5239" t="s">
        <v>5275</v>
      </c>
      <c r="C5239" t="s">
        <v>43</v>
      </c>
      <c r="D5239" t="s">
        <v>44</v>
      </c>
      <c r="E5239" t="s">
        <v>31</v>
      </c>
      <c r="F5239" t="s">
        <v>3583</v>
      </c>
      <c r="G5239" t="s">
        <v>19</v>
      </c>
      <c r="H5239">
        <v>12</v>
      </c>
      <c r="I5239" s="17">
        <v>479363</v>
      </c>
      <c r="J5239" s="17">
        <v>0</v>
      </c>
      <c r="K5239" s="17">
        <v>479363</v>
      </c>
      <c r="L5239" s="17">
        <v>297205.06</v>
      </c>
      <c r="M5239" s="17">
        <v>182157.94</v>
      </c>
      <c r="N5239" s="17">
        <v>86680.49890000001</v>
      </c>
    </row>
    <row r="5240" spans="1:14">
      <c r="A5240" s="16">
        <v>46110</v>
      </c>
      <c r="B5240" t="s">
        <v>5276</v>
      </c>
      <c r="C5240" t="s">
        <v>15</v>
      </c>
      <c r="D5240" t="s">
        <v>16</v>
      </c>
      <c r="E5240" t="s">
        <v>17</v>
      </c>
      <c r="F5240" t="s">
        <v>3583</v>
      </c>
      <c r="G5240" t="s">
        <v>19</v>
      </c>
      <c r="H5240">
        <v>8</v>
      </c>
      <c r="I5240" s="17">
        <v>79643</v>
      </c>
      <c r="J5240" s="17">
        <v>10353.59</v>
      </c>
      <c r="K5240" s="17">
        <v>69289.41</v>
      </c>
      <c r="L5240" s="17">
        <v>48502.59</v>
      </c>
      <c r="M5240" s="17">
        <v>20786.82</v>
      </c>
      <c r="N5240" s="17">
        <v>77698.887</v>
      </c>
    </row>
    <row r="5241" spans="1:14">
      <c r="A5241" s="16">
        <v>46110</v>
      </c>
      <c r="B5241" t="s">
        <v>5277</v>
      </c>
      <c r="C5241" t="s">
        <v>15</v>
      </c>
      <c r="D5241" t="s">
        <v>16</v>
      </c>
      <c r="E5241" t="s">
        <v>17</v>
      </c>
      <c r="F5241" t="s">
        <v>3583</v>
      </c>
      <c r="G5241" t="s">
        <v>19</v>
      </c>
      <c r="H5241">
        <v>6</v>
      </c>
      <c r="I5241" s="17">
        <v>416707</v>
      </c>
      <c r="J5241" s="17">
        <v>33336.56</v>
      </c>
      <c r="K5241" s="17">
        <v>383370.44</v>
      </c>
      <c r="L5241" s="17">
        <v>268359.31</v>
      </c>
      <c r="M5241" s="17">
        <v>115011.13</v>
      </c>
      <c r="N5241" s="17">
        <v>77698.887</v>
      </c>
    </row>
    <row r="5242" spans="1:14">
      <c r="A5242" s="16">
        <v>46110</v>
      </c>
      <c r="B5242" t="s">
        <v>5278</v>
      </c>
      <c r="C5242" t="s">
        <v>15</v>
      </c>
      <c r="D5242" t="s">
        <v>16</v>
      </c>
      <c r="E5242" t="s">
        <v>17</v>
      </c>
      <c r="F5242" t="s">
        <v>3583</v>
      </c>
      <c r="G5242" t="s">
        <v>19</v>
      </c>
      <c r="H5242">
        <v>8</v>
      </c>
      <c r="I5242" s="17">
        <v>61265</v>
      </c>
      <c r="J5242" s="17">
        <v>0</v>
      </c>
      <c r="K5242" s="17">
        <v>61265</v>
      </c>
      <c r="L5242" s="17">
        <v>42885.5</v>
      </c>
      <c r="M5242" s="17">
        <v>18379.5</v>
      </c>
      <c r="N5242" s="17">
        <v>77698.887</v>
      </c>
    </row>
    <row r="5243" spans="1:14">
      <c r="A5243" s="16">
        <v>46110</v>
      </c>
      <c r="B5243" t="s">
        <v>5279</v>
      </c>
      <c r="C5243" t="s">
        <v>26</v>
      </c>
      <c r="D5243" t="s">
        <v>27</v>
      </c>
      <c r="E5243" t="s">
        <v>17</v>
      </c>
      <c r="F5243" t="s">
        <v>3583</v>
      </c>
      <c r="G5243" t="s">
        <v>19</v>
      </c>
      <c r="H5243">
        <v>5</v>
      </c>
      <c r="I5243" s="17">
        <v>297218</v>
      </c>
      <c r="J5243" s="17">
        <v>8916.540000000001</v>
      </c>
      <c r="K5243" s="17">
        <v>288301.46</v>
      </c>
      <c r="L5243" s="17">
        <v>201811.02</v>
      </c>
      <c r="M5243" s="17">
        <v>86490.44</v>
      </c>
      <c r="N5243" s="17">
        <v>77698.887</v>
      </c>
    </row>
    <row r="5244" spans="1:14">
      <c r="A5244" s="16">
        <v>46110</v>
      </c>
      <c r="B5244" t="s">
        <v>5280</v>
      </c>
      <c r="C5244" t="s">
        <v>22</v>
      </c>
      <c r="D5244" t="s">
        <v>23</v>
      </c>
      <c r="E5244" t="s">
        <v>24</v>
      </c>
      <c r="F5244" t="s">
        <v>3583</v>
      </c>
      <c r="G5244" t="s">
        <v>19</v>
      </c>
      <c r="H5244">
        <v>2</v>
      </c>
      <c r="I5244" s="17">
        <v>198873</v>
      </c>
      <c r="J5244" s="17">
        <v>27842.22</v>
      </c>
      <c r="K5244" s="17">
        <v>171030.78</v>
      </c>
      <c r="L5244" s="17">
        <v>129983.39</v>
      </c>
      <c r="M5244" s="17">
        <v>41047.39</v>
      </c>
      <c r="N5244" s="17">
        <v>169267.764</v>
      </c>
    </row>
    <row r="5245" spans="1:14">
      <c r="A5245" s="16">
        <v>46110</v>
      </c>
      <c r="B5245" t="s">
        <v>5281</v>
      </c>
      <c r="C5245" t="s">
        <v>29</v>
      </c>
      <c r="D5245" t="s">
        <v>30</v>
      </c>
      <c r="E5245" t="s">
        <v>31</v>
      </c>
      <c r="F5245" t="s">
        <v>3583</v>
      </c>
      <c r="G5245" t="s">
        <v>19</v>
      </c>
      <c r="H5245">
        <v>8</v>
      </c>
      <c r="I5245" s="17">
        <v>130933</v>
      </c>
      <c r="J5245" s="17">
        <v>3927.99</v>
      </c>
      <c r="K5245" s="17">
        <v>127005.01</v>
      </c>
      <c r="L5245" s="17">
        <v>78743.11</v>
      </c>
      <c r="M5245" s="17">
        <v>48261.9</v>
      </c>
      <c r="N5245" s="17">
        <v>86680.49890000001</v>
      </c>
    </row>
    <row r="5246" spans="1:14">
      <c r="A5246" s="16">
        <v>46110</v>
      </c>
      <c r="B5246" t="s">
        <v>5282</v>
      </c>
      <c r="C5246" t="s">
        <v>73</v>
      </c>
      <c r="D5246" t="s">
        <v>74</v>
      </c>
      <c r="E5246" t="s">
        <v>24</v>
      </c>
      <c r="F5246" t="s">
        <v>3583</v>
      </c>
      <c r="G5246" t="s">
        <v>19</v>
      </c>
      <c r="H5246">
        <v>3</v>
      </c>
      <c r="I5246" s="17">
        <v>577425</v>
      </c>
      <c r="J5246" s="17">
        <v>46194</v>
      </c>
      <c r="K5246" s="17">
        <v>531231</v>
      </c>
      <c r="L5246" s="17">
        <v>403735.56</v>
      </c>
      <c r="M5246" s="17">
        <v>127495.44</v>
      </c>
      <c r="N5246" s="17">
        <v>169267.764</v>
      </c>
    </row>
    <row r="5247" spans="1:14">
      <c r="A5247" s="16">
        <v>46110</v>
      </c>
      <c r="B5247" t="s">
        <v>5283</v>
      </c>
      <c r="C5247" t="s">
        <v>15</v>
      </c>
      <c r="D5247" t="s">
        <v>16</v>
      </c>
      <c r="E5247" t="s">
        <v>17</v>
      </c>
      <c r="F5247" t="s">
        <v>3583</v>
      </c>
      <c r="G5247" t="s">
        <v>19</v>
      </c>
      <c r="H5247">
        <v>7</v>
      </c>
      <c r="I5247" s="17">
        <v>319220</v>
      </c>
      <c r="J5247" s="17">
        <v>22345.4</v>
      </c>
      <c r="K5247" s="17">
        <v>296874.6</v>
      </c>
      <c r="L5247" s="17">
        <v>207812.22</v>
      </c>
      <c r="M5247" s="17">
        <v>89062.38</v>
      </c>
      <c r="N5247" s="17">
        <v>77698.887</v>
      </c>
    </row>
    <row r="5248" spans="1:14">
      <c r="A5248" s="16">
        <v>46110</v>
      </c>
      <c r="B5248" t="s">
        <v>5284</v>
      </c>
      <c r="C5248" t="s">
        <v>29</v>
      </c>
      <c r="D5248" t="s">
        <v>30</v>
      </c>
      <c r="E5248" t="s">
        <v>31</v>
      </c>
      <c r="F5248" t="s">
        <v>3583</v>
      </c>
      <c r="G5248" t="s">
        <v>19</v>
      </c>
      <c r="H5248">
        <v>12</v>
      </c>
      <c r="I5248" s="17">
        <v>86955</v>
      </c>
      <c r="J5248" s="17">
        <v>0</v>
      </c>
      <c r="K5248" s="17">
        <v>86955</v>
      </c>
      <c r="L5248" s="17">
        <v>53912.1</v>
      </c>
      <c r="M5248" s="17">
        <v>33042.9</v>
      </c>
      <c r="N5248" s="17">
        <v>86680.49890000001</v>
      </c>
    </row>
    <row r="5249" spans="1:14">
      <c r="A5249" s="16">
        <v>46110</v>
      </c>
      <c r="B5249" t="s">
        <v>5285</v>
      </c>
      <c r="C5249" t="s">
        <v>29</v>
      </c>
      <c r="D5249" t="s">
        <v>30</v>
      </c>
      <c r="E5249" t="s">
        <v>31</v>
      </c>
      <c r="F5249" t="s">
        <v>3583</v>
      </c>
      <c r="G5249" t="s">
        <v>19</v>
      </c>
      <c r="H5249">
        <v>12</v>
      </c>
      <c r="I5249" s="17">
        <v>509199</v>
      </c>
      <c r="J5249" s="17">
        <v>0</v>
      </c>
      <c r="K5249" s="17">
        <v>509199</v>
      </c>
      <c r="L5249" s="17">
        <v>315703.38</v>
      </c>
      <c r="M5249" s="17">
        <v>193495.62</v>
      </c>
      <c r="N5249" s="17">
        <v>86680.49890000001</v>
      </c>
    </row>
    <row r="5250" spans="1:14">
      <c r="A5250" s="16">
        <v>46110</v>
      </c>
      <c r="B5250" t="s">
        <v>5286</v>
      </c>
      <c r="C5250" t="s">
        <v>15</v>
      </c>
      <c r="D5250" t="s">
        <v>16</v>
      </c>
      <c r="E5250" t="s">
        <v>17</v>
      </c>
      <c r="F5250" t="s">
        <v>3583</v>
      </c>
      <c r="G5250" t="s">
        <v>19</v>
      </c>
      <c r="H5250">
        <v>3</v>
      </c>
      <c r="I5250" s="17">
        <v>748068</v>
      </c>
      <c r="J5250" s="17">
        <v>22442.04</v>
      </c>
      <c r="K5250" s="17">
        <v>725625.96</v>
      </c>
      <c r="L5250" s="17">
        <v>507938.17</v>
      </c>
      <c r="M5250" s="17">
        <v>217687.79</v>
      </c>
      <c r="N5250" s="17">
        <v>77698.887</v>
      </c>
    </row>
    <row r="5251" spans="1:14">
      <c r="A5251" s="16">
        <v>46110</v>
      </c>
      <c r="B5251" t="s">
        <v>5287</v>
      </c>
      <c r="C5251" t="s">
        <v>33</v>
      </c>
      <c r="D5251" t="s">
        <v>34</v>
      </c>
      <c r="E5251" t="s">
        <v>35</v>
      </c>
      <c r="F5251" t="s">
        <v>3583</v>
      </c>
      <c r="G5251" t="s">
        <v>19</v>
      </c>
      <c r="H5251">
        <v>12</v>
      </c>
      <c r="I5251" s="17">
        <v>246913</v>
      </c>
      <c r="J5251" s="17">
        <v>0</v>
      </c>
      <c r="K5251" s="17">
        <v>246913</v>
      </c>
      <c r="L5251" s="17">
        <v>177777.36</v>
      </c>
      <c r="M5251" s="17">
        <v>69135.64</v>
      </c>
      <c r="N5251" s="17">
        <v>48450.6557</v>
      </c>
    </row>
    <row r="5252" spans="1:14">
      <c r="A5252" s="16">
        <v>46110</v>
      </c>
      <c r="B5252" t="s">
        <v>5288</v>
      </c>
      <c r="C5252" t="s">
        <v>73</v>
      </c>
      <c r="D5252" t="s">
        <v>74</v>
      </c>
      <c r="E5252" t="s">
        <v>24</v>
      </c>
      <c r="F5252" t="s">
        <v>3583</v>
      </c>
      <c r="G5252" t="s">
        <v>19</v>
      </c>
      <c r="H5252">
        <v>4</v>
      </c>
      <c r="I5252" s="17">
        <v>684937</v>
      </c>
      <c r="J5252" s="17">
        <v>34246.85</v>
      </c>
      <c r="K5252" s="17">
        <v>650690.15</v>
      </c>
      <c r="L5252" s="17">
        <v>494524.51</v>
      </c>
      <c r="M5252" s="17">
        <v>156165.64</v>
      </c>
      <c r="N5252" s="17">
        <v>169267.764</v>
      </c>
    </row>
    <row r="5253" spans="1:14">
      <c r="A5253" s="16">
        <v>46110</v>
      </c>
      <c r="B5253" t="s">
        <v>5289</v>
      </c>
      <c r="C5253" t="s">
        <v>47</v>
      </c>
      <c r="D5253" t="s">
        <v>48</v>
      </c>
      <c r="E5253" t="s">
        <v>35</v>
      </c>
      <c r="F5253" t="s">
        <v>3583</v>
      </c>
      <c r="G5253" t="s">
        <v>19</v>
      </c>
      <c r="H5253">
        <v>5</v>
      </c>
      <c r="I5253" s="17">
        <v>403142</v>
      </c>
      <c r="J5253" s="17">
        <v>8062.84</v>
      </c>
      <c r="K5253" s="17">
        <v>395079.16</v>
      </c>
      <c r="L5253" s="17">
        <v>284457</v>
      </c>
      <c r="M5253" s="17">
        <v>110622.16</v>
      </c>
      <c r="N5253" s="17">
        <v>48450.6557</v>
      </c>
    </row>
    <row r="5254" spans="1:14">
      <c r="A5254" s="16">
        <v>46110</v>
      </c>
      <c r="B5254" t="s">
        <v>5290</v>
      </c>
      <c r="C5254" t="s">
        <v>29</v>
      </c>
      <c r="D5254" t="s">
        <v>30</v>
      </c>
      <c r="E5254" t="s">
        <v>31</v>
      </c>
      <c r="F5254" t="s">
        <v>3583</v>
      </c>
      <c r="G5254" t="s">
        <v>19</v>
      </c>
      <c r="H5254">
        <v>5</v>
      </c>
      <c r="I5254" s="17">
        <v>753753</v>
      </c>
      <c r="J5254" s="17">
        <v>52762.71</v>
      </c>
      <c r="K5254" s="17">
        <v>700990.29</v>
      </c>
      <c r="L5254" s="17">
        <v>434613.98</v>
      </c>
      <c r="M5254" s="17">
        <v>266376.31</v>
      </c>
      <c r="N5254" s="17">
        <v>86680.49890000001</v>
      </c>
    </row>
    <row r="5255" spans="1:14">
      <c r="A5255" s="16">
        <v>46110</v>
      </c>
      <c r="B5255" t="s">
        <v>5291</v>
      </c>
      <c r="C5255" t="s">
        <v>26</v>
      </c>
      <c r="D5255" t="s">
        <v>27</v>
      </c>
      <c r="E5255" t="s">
        <v>17</v>
      </c>
      <c r="F5255" t="s">
        <v>3583</v>
      </c>
      <c r="G5255" t="s">
        <v>19</v>
      </c>
      <c r="H5255">
        <v>7</v>
      </c>
      <c r="I5255" s="17">
        <v>548110</v>
      </c>
      <c r="J5255" s="17">
        <v>60292.1</v>
      </c>
      <c r="K5255" s="17">
        <v>487817.9</v>
      </c>
      <c r="L5255" s="17">
        <v>341472.53</v>
      </c>
      <c r="M5255" s="17">
        <v>146345.37</v>
      </c>
      <c r="N5255" s="17">
        <v>77698.887</v>
      </c>
    </row>
    <row r="5256" spans="1:14">
      <c r="A5256" s="16">
        <v>46110</v>
      </c>
      <c r="B5256" t="s">
        <v>5292</v>
      </c>
      <c r="C5256" t="s">
        <v>15</v>
      </c>
      <c r="D5256" t="s">
        <v>16</v>
      </c>
      <c r="E5256" t="s">
        <v>17</v>
      </c>
      <c r="F5256" t="s">
        <v>3583</v>
      </c>
      <c r="G5256" t="s">
        <v>19</v>
      </c>
      <c r="H5256">
        <v>8</v>
      </c>
      <c r="I5256" s="17">
        <v>709326</v>
      </c>
      <c r="J5256" s="17">
        <v>0</v>
      </c>
      <c r="K5256" s="17">
        <v>709326</v>
      </c>
      <c r="L5256" s="17">
        <v>496528.2</v>
      </c>
      <c r="M5256" s="17">
        <v>212797.8</v>
      </c>
      <c r="N5256" s="17">
        <v>77698.887</v>
      </c>
    </row>
    <row r="5257" spans="1:14">
      <c r="A5257" s="16">
        <v>46110</v>
      </c>
      <c r="B5257" t="s">
        <v>5293</v>
      </c>
      <c r="C5257" t="s">
        <v>15</v>
      </c>
      <c r="D5257" t="s">
        <v>16</v>
      </c>
      <c r="E5257" t="s">
        <v>17</v>
      </c>
      <c r="F5257" t="s">
        <v>3583</v>
      </c>
      <c r="G5257" t="s">
        <v>19</v>
      </c>
      <c r="H5257">
        <v>12</v>
      </c>
      <c r="I5257" s="17">
        <v>428248</v>
      </c>
      <c r="J5257" s="17">
        <v>34259.84</v>
      </c>
      <c r="K5257" s="17">
        <v>393988.16</v>
      </c>
      <c r="L5257" s="17">
        <v>275791.71</v>
      </c>
      <c r="M5257" s="17">
        <v>118196.45</v>
      </c>
      <c r="N5257" s="17">
        <v>77698.887</v>
      </c>
    </row>
    <row r="5258" spans="1:14">
      <c r="A5258" s="16">
        <v>46110</v>
      </c>
      <c r="B5258" t="s">
        <v>5294</v>
      </c>
      <c r="C5258" t="s">
        <v>47</v>
      </c>
      <c r="D5258" t="s">
        <v>48</v>
      </c>
      <c r="E5258" t="s">
        <v>35</v>
      </c>
      <c r="F5258" t="s">
        <v>3583</v>
      </c>
      <c r="G5258" t="s">
        <v>19</v>
      </c>
      <c r="H5258">
        <v>6</v>
      </c>
      <c r="I5258" s="17">
        <v>782989</v>
      </c>
      <c r="J5258" s="17">
        <v>0</v>
      </c>
      <c r="K5258" s="17">
        <v>782989</v>
      </c>
      <c r="L5258" s="17">
        <v>563752.08</v>
      </c>
      <c r="M5258" s="17">
        <v>219236.92</v>
      </c>
      <c r="N5258" s="17">
        <v>48450.6557</v>
      </c>
    </row>
    <row r="5259" spans="1:14">
      <c r="A5259" s="16">
        <v>46110</v>
      </c>
      <c r="B5259" t="s">
        <v>5295</v>
      </c>
      <c r="C5259" t="s">
        <v>22</v>
      </c>
      <c r="D5259" t="s">
        <v>23</v>
      </c>
      <c r="E5259" t="s">
        <v>24</v>
      </c>
      <c r="F5259" t="s">
        <v>3583</v>
      </c>
      <c r="G5259" t="s">
        <v>19</v>
      </c>
      <c r="H5259">
        <v>10</v>
      </c>
      <c r="I5259" s="17">
        <v>539058</v>
      </c>
      <c r="J5259" s="17">
        <v>75468.12</v>
      </c>
      <c r="K5259" s="17">
        <v>463589.88</v>
      </c>
      <c r="L5259" s="17">
        <v>352328.31</v>
      </c>
      <c r="M5259" s="17">
        <v>111261.57</v>
      </c>
      <c r="N5259" s="17">
        <v>169267.764</v>
      </c>
    </row>
    <row r="5260" spans="1:14">
      <c r="A5260" s="16">
        <v>46110</v>
      </c>
      <c r="B5260" t="s">
        <v>5296</v>
      </c>
      <c r="C5260" t="s">
        <v>47</v>
      </c>
      <c r="D5260" t="s">
        <v>48</v>
      </c>
      <c r="E5260" t="s">
        <v>35</v>
      </c>
      <c r="F5260" t="s">
        <v>3583</v>
      </c>
      <c r="G5260" t="s">
        <v>19</v>
      </c>
      <c r="H5260">
        <v>1</v>
      </c>
      <c r="I5260" s="17">
        <v>687598</v>
      </c>
      <c r="J5260" s="17">
        <v>20627.94</v>
      </c>
      <c r="K5260" s="17">
        <v>666970.0600000001</v>
      </c>
      <c r="L5260" s="17">
        <v>480218.44</v>
      </c>
      <c r="M5260" s="17">
        <v>186751.62</v>
      </c>
      <c r="N5260" s="17">
        <v>48450.6557</v>
      </c>
    </row>
    <row r="5261" spans="1:14">
      <c r="A5261" s="16">
        <v>46110</v>
      </c>
      <c r="B5261" t="s">
        <v>5297</v>
      </c>
      <c r="C5261" t="s">
        <v>26</v>
      </c>
      <c r="D5261" t="s">
        <v>27</v>
      </c>
      <c r="E5261" t="s">
        <v>17</v>
      </c>
      <c r="F5261" t="s">
        <v>3583</v>
      </c>
      <c r="G5261" t="s">
        <v>19</v>
      </c>
      <c r="H5261">
        <v>5</v>
      </c>
      <c r="I5261" s="17">
        <v>226444</v>
      </c>
      <c r="J5261" s="17">
        <v>0</v>
      </c>
      <c r="K5261" s="17">
        <v>226444</v>
      </c>
      <c r="L5261" s="17">
        <v>158510.8</v>
      </c>
      <c r="M5261" s="17">
        <v>67933.2</v>
      </c>
      <c r="N5261" s="17">
        <v>77698.887</v>
      </c>
    </row>
    <row r="5262" spans="1:14">
      <c r="A5262" s="16">
        <v>46110</v>
      </c>
      <c r="B5262" t="s">
        <v>5298</v>
      </c>
      <c r="C5262" t="s">
        <v>43</v>
      </c>
      <c r="D5262" t="s">
        <v>44</v>
      </c>
      <c r="E5262" t="s">
        <v>31</v>
      </c>
      <c r="F5262" t="s">
        <v>3583</v>
      </c>
      <c r="G5262" t="s">
        <v>19</v>
      </c>
      <c r="H5262">
        <v>8</v>
      </c>
      <c r="I5262" s="17">
        <v>759200</v>
      </c>
      <c r="J5262" s="17">
        <v>113880</v>
      </c>
      <c r="K5262" s="17">
        <v>645320</v>
      </c>
      <c r="L5262" s="17">
        <v>400098.4</v>
      </c>
      <c r="M5262" s="17">
        <v>245221.6</v>
      </c>
      <c r="N5262" s="17">
        <v>86680.49890000001</v>
      </c>
    </row>
    <row r="5263" spans="1:14">
      <c r="A5263" s="16">
        <v>46110</v>
      </c>
      <c r="B5263" t="s">
        <v>5299</v>
      </c>
      <c r="C5263" t="s">
        <v>73</v>
      </c>
      <c r="D5263" t="s">
        <v>74</v>
      </c>
      <c r="E5263" t="s">
        <v>24</v>
      </c>
      <c r="F5263" t="s">
        <v>3583</v>
      </c>
      <c r="G5263" t="s">
        <v>19</v>
      </c>
      <c r="H5263">
        <v>10</v>
      </c>
      <c r="I5263" s="17">
        <v>758542</v>
      </c>
      <c r="J5263" s="17">
        <v>0</v>
      </c>
      <c r="K5263" s="17">
        <v>758542</v>
      </c>
      <c r="L5263" s="17">
        <v>576491.92</v>
      </c>
      <c r="M5263" s="17">
        <v>182050.08</v>
      </c>
      <c r="N5263" s="17">
        <v>169267.764</v>
      </c>
    </row>
    <row r="5264" spans="1:14">
      <c r="A5264" s="16">
        <v>46110</v>
      </c>
      <c r="B5264" t="s">
        <v>5300</v>
      </c>
      <c r="C5264" t="s">
        <v>73</v>
      </c>
      <c r="D5264" t="s">
        <v>74</v>
      </c>
      <c r="E5264" t="s">
        <v>24</v>
      </c>
      <c r="F5264" t="s">
        <v>3583</v>
      </c>
      <c r="G5264" t="s">
        <v>19</v>
      </c>
      <c r="H5264">
        <v>7</v>
      </c>
      <c r="I5264" s="17">
        <v>304856</v>
      </c>
      <c r="J5264" s="17">
        <v>33534.16</v>
      </c>
      <c r="K5264" s="17">
        <v>271321.84</v>
      </c>
      <c r="L5264" s="17">
        <v>206204.6</v>
      </c>
      <c r="M5264" s="17">
        <v>65117.24</v>
      </c>
      <c r="N5264" s="17">
        <v>169267.764</v>
      </c>
    </row>
    <row r="5265" spans="1:14">
      <c r="A5265" s="16">
        <v>46110</v>
      </c>
      <c r="B5265" t="s">
        <v>5301</v>
      </c>
      <c r="C5265" t="s">
        <v>26</v>
      </c>
      <c r="D5265" t="s">
        <v>27</v>
      </c>
      <c r="E5265" t="s">
        <v>17</v>
      </c>
      <c r="F5265" t="s">
        <v>3583</v>
      </c>
      <c r="G5265" t="s">
        <v>19</v>
      </c>
      <c r="H5265">
        <v>12</v>
      </c>
      <c r="I5265" s="17">
        <v>344180</v>
      </c>
      <c r="J5265" s="17">
        <v>24092.6</v>
      </c>
      <c r="K5265" s="17">
        <v>320087.4</v>
      </c>
      <c r="L5265" s="17">
        <v>224061.18</v>
      </c>
      <c r="M5265" s="17">
        <v>96026.22</v>
      </c>
      <c r="N5265" s="17">
        <v>77698.887</v>
      </c>
    </row>
    <row r="5266" spans="1:14">
      <c r="A5266" s="16">
        <v>46110</v>
      </c>
      <c r="B5266" t="s">
        <v>5302</v>
      </c>
      <c r="C5266" t="s">
        <v>22</v>
      </c>
      <c r="D5266" t="s">
        <v>23</v>
      </c>
      <c r="E5266" t="s">
        <v>24</v>
      </c>
      <c r="F5266" t="s">
        <v>3583</v>
      </c>
      <c r="G5266" t="s">
        <v>19</v>
      </c>
      <c r="H5266">
        <v>10</v>
      </c>
      <c r="I5266" s="17">
        <v>576246</v>
      </c>
      <c r="J5266" s="17">
        <v>63387.06</v>
      </c>
      <c r="K5266" s="17">
        <v>512858.94</v>
      </c>
      <c r="L5266" s="17">
        <v>389772.79</v>
      </c>
      <c r="M5266" s="17">
        <v>123086.15</v>
      </c>
      <c r="N5266" s="17">
        <v>169267.764</v>
      </c>
    </row>
    <row r="5267" spans="1:14">
      <c r="A5267" s="16">
        <v>46110</v>
      </c>
      <c r="B5267" t="s">
        <v>5303</v>
      </c>
      <c r="C5267" t="s">
        <v>43</v>
      </c>
      <c r="D5267" t="s">
        <v>44</v>
      </c>
      <c r="E5267" t="s">
        <v>31</v>
      </c>
      <c r="F5267" t="s">
        <v>3583</v>
      </c>
      <c r="G5267" t="s">
        <v>19</v>
      </c>
      <c r="H5267">
        <v>9</v>
      </c>
      <c r="I5267" s="17">
        <v>770473</v>
      </c>
      <c r="J5267" s="17">
        <v>77047.3</v>
      </c>
      <c r="K5267" s="17">
        <v>693425.7</v>
      </c>
      <c r="L5267" s="17">
        <v>429923.93</v>
      </c>
      <c r="M5267" s="17">
        <v>263501.77</v>
      </c>
      <c r="N5267" s="17">
        <v>86680.49890000001</v>
      </c>
    </row>
    <row r="5268" spans="1:14">
      <c r="A5268" s="16">
        <v>46110</v>
      </c>
      <c r="B5268" t="s">
        <v>5304</v>
      </c>
      <c r="C5268" t="s">
        <v>43</v>
      </c>
      <c r="D5268" t="s">
        <v>44</v>
      </c>
      <c r="E5268" t="s">
        <v>31</v>
      </c>
      <c r="F5268" t="s">
        <v>3583</v>
      </c>
      <c r="G5268" t="s">
        <v>19</v>
      </c>
      <c r="H5268">
        <v>12</v>
      </c>
      <c r="I5268" s="17">
        <v>530033</v>
      </c>
      <c r="J5268" s="17">
        <v>42402.64</v>
      </c>
      <c r="K5268" s="17">
        <v>487630.36</v>
      </c>
      <c r="L5268" s="17">
        <v>302330.82</v>
      </c>
      <c r="M5268" s="17">
        <v>185299.54</v>
      </c>
      <c r="N5268" s="17">
        <v>86680.49890000001</v>
      </c>
    </row>
    <row r="5269" spans="1:14">
      <c r="A5269" s="16">
        <v>46110</v>
      </c>
      <c r="B5269" t="s">
        <v>5305</v>
      </c>
      <c r="C5269" t="s">
        <v>73</v>
      </c>
      <c r="D5269" t="s">
        <v>74</v>
      </c>
      <c r="E5269" t="s">
        <v>24</v>
      </c>
      <c r="F5269" t="s">
        <v>3583</v>
      </c>
      <c r="G5269" t="s">
        <v>19</v>
      </c>
      <c r="H5269">
        <v>7</v>
      </c>
      <c r="I5269" s="17">
        <v>112443</v>
      </c>
      <c r="J5269" s="17">
        <v>7871.01</v>
      </c>
      <c r="K5269" s="17">
        <v>104571.99</v>
      </c>
      <c r="L5269" s="17">
        <v>79474.71000000001</v>
      </c>
      <c r="M5269" s="17">
        <v>25097.28</v>
      </c>
      <c r="N5269" s="17">
        <v>169267.764</v>
      </c>
    </row>
    <row r="5270" spans="1:14">
      <c r="A5270" s="16">
        <v>46110</v>
      </c>
      <c r="B5270" t="s">
        <v>5306</v>
      </c>
      <c r="C5270" t="s">
        <v>73</v>
      </c>
      <c r="D5270" t="s">
        <v>74</v>
      </c>
      <c r="E5270" t="s">
        <v>24</v>
      </c>
      <c r="F5270" t="s">
        <v>3583</v>
      </c>
      <c r="G5270" t="s">
        <v>19</v>
      </c>
      <c r="H5270">
        <v>2</v>
      </c>
      <c r="I5270" s="17">
        <v>350886</v>
      </c>
      <c r="J5270" s="17">
        <v>24562.02</v>
      </c>
      <c r="K5270" s="17">
        <v>326323.98</v>
      </c>
      <c r="L5270" s="17">
        <v>248006.22</v>
      </c>
      <c r="M5270" s="17">
        <v>78317.75999999999</v>
      </c>
      <c r="N5270" s="17">
        <v>169267.764</v>
      </c>
    </row>
    <row r="5271" spans="1:14">
      <c r="A5271" s="16">
        <v>46110</v>
      </c>
      <c r="B5271" t="s">
        <v>5307</v>
      </c>
      <c r="C5271" t="s">
        <v>43</v>
      </c>
      <c r="D5271" t="s">
        <v>44</v>
      </c>
      <c r="E5271" t="s">
        <v>31</v>
      </c>
      <c r="F5271" t="s">
        <v>3583</v>
      </c>
      <c r="G5271" t="s">
        <v>19</v>
      </c>
      <c r="H5271">
        <v>12</v>
      </c>
      <c r="I5271" s="17">
        <v>522531</v>
      </c>
      <c r="J5271" s="17">
        <v>0</v>
      </c>
      <c r="K5271" s="17">
        <v>522531</v>
      </c>
      <c r="L5271" s="17">
        <v>323969.22</v>
      </c>
      <c r="M5271" s="17">
        <v>198561.78</v>
      </c>
      <c r="N5271" s="17">
        <v>86680.49890000001</v>
      </c>
    </row>
    <row r="5272" spans="1:14">
      <c r="A5272" s="16">
        <v>46110</v>
      </c>
      <c r="B5272" t="s">
        <v>5308</v>
      </c>
      <c r="C5272" t="s">
        <v>26</v>
      </c>
      <c r="D5272" t="s">
        <v>27</v>
      </c>
      <c r="E5272" t="s">
        <v>17</v>
      </c>
      <c r="F5272" t="s">
        <v>3583</v>
      </c>
      <c r="G5272" t="s">
        <v>19</v>
      </c>
      <c r="H5272">
        <v>1</v>
      </c>
      <c r="I5272" s="17">
        <v>524833</v>
      </c>
      <c r="J5272" s="17">
        <v>36738.31</v>
      </c>
      <c r="K5272" s="17">
        <v>488094.69</v>
      </c>
      <c r="L5272" s="17">
        <v>341666.28</v>
      </c>
      <c r="M5272" s="17">
        <v>146428.41</v>
      </c>
      <c r="N5272" s="17">
        <v>77698.887</v>
      </c>
    </row>
    <row r="5273" spans="1:14">
      <c r="A5273" s="16">
        <v>46110</v>
      </c>
      <c r="B5273" t="s">
        <v>5309</v>
      </c>
      <c r="C5273" t="s">
        <v>29</v>
      </c>
      <c r="D5273" t="s">
        <v>30</v>
      </c>
      <c r="E5273" t="s">
        <v>31</v>
      </c>
      <c r="F5273" t="s">
        <v>3583</v>
      </c>
      <c r="G5273" t="s">
        <v>19</v>
      </c>
      <c r="H5273">
        <v>5</v>
      </c>
      <c r="I5273" s="17">
        <v>684222</v>
      </c>
      <c r="J5273" s="17">
        <v>0</v>
      </c>
      <c r="K5273" s="17">
        <v>684222</v>
      </c>
      <c r="L5273" s="17">
        <v>424217.64</v>
      </c>
      <c r="M5273" s="17">
        <v>260004.36</v>
      </c>
      <c r="N5273" s="17">
        <v>86680.49890000001</v>
      </c>
    </row>
    <row r="5274" spans="1:14">
      <c r="A5274" s="16">
        <v>46110</v>
      </c>
      <c r="B5274" t="s">
        <v>5310</v>
      </c>
      <c r="C5274" t="s">
        <v>29</v>
      </c>
      <c r="D5274" t="s">
        <v>30</v>
      </c>
      <c r="E5274" t="s">
        <v>31</v>
      </c>
      <c r="F5274" t="s">
        <v>3583</v>
      </c>
      <c r="G5274" t="s">
        <v>19</v>
      </c>
      <c r="H5274">
        <v>9</v>
      </c>
      <c r="I5274" s="17">
        <v>165904</v>
      </c>
      <c r="J5274" s="17">
        <v>14931.36</v>
      </c>
      <c r="K5274" s="17">
        <v>150972.64</v>
      </c>
      <c r="L5274" s="17">
        <v>93603.03999999999</v>
      </c>
      <c r="M5274" s="17">
        <v>57369.6</v>
      </c>
      <c r="N5274" s="17">
        <v>86680.49890000001</v>
      </c>
    </row>
    <row r="5275" spans="1:14">
      <c r="A5275" s="16">
        <v>46110</v>
      </c>
      <c r="B5275" t="s">
        <v>5311</v>
      </c>
      <c r="C5275" t="s">
        <v>26</v>
      </c>
      <c r="D5275" t="s">
        <v>27</v>
      </c>
      <c r="E5275" t="s">
        <v>17</v>
      </c>
      <c r="F5275" t="s">
        <v>3583</v>
      </c>
      <c r="G5275" t="s">
        <v>19</v>
      </c>
      <c r="H5275">
        <v>9</v>
      </c>
      <c r="I5275" s="17">
        <v>396163</v>
      </c>
      <c r="J5275" s="17">
        <v>31693.04</v>
      </c>
      <c r="K5275" s="17">
        <v>364469.96</v>
      </c>
      <c r="L5275" s="17">
        <v>255128.97</v>
      </c>
      <c r="M5275" s="17">
        <v>109340.99</v>
      </c>
      <c r="N5275" s="17">
        <v>77698.887</v>
      </c>
    </row>
    <row r="5276" spans="1:14">
      <c r="A5276" s="16">
        <v>46110</v>
      </c>
      <c r="B5276" t="s">
        <v>5312</v>
      </c>
      <c r="C5276" t="s">
        <v>47</v>
      </c>
      <c r="D5276" t="s">
        <v>48</v>
      </c>
      <c r="E5276" t="s">
        <v>35</v>
      </c>
      <c r="F5276" t="s">
        <v>3583</v>
      </c>
      <c r="G5276" t="s">
        <v>19</v>
      </c>
      <c r="H5276">
        <v>11</v>
      </c>
      <c r="I5276" s="17">
        <v>287610</v>
      </c>
      <c r="J5276" s="17">
        <v>37389.3</v>
      </c>
      <c r="K5276" s="17">
        <v>250220.7</v>
      </c>
      <c r="L5276" s="17">
        <v>180158.9</v>
      </c>
      <c r="M5276" s="17">
        <v>70061.8</v>
      </c>
      <c r="N5276" s="17">
        <v>48450.6557</v>
      </c>
    </row>
    <row r="5277" spans="1:14">
      <c r="A5277" s="16">
        <v>46110</v>
      </c>
      <c r="B5277" t="s">
        <v>5313</v>
      </c>
      <c r="C5277" t="s">
        <v>73</v>
      </c>
      <c r="D5277" t="s">
        <v>74</v>
      </c>
      <c r="E5277" t="s">
        <v>24</v>
      </c>
      <c r="F5277" t="s">
        <v>3583</v>
      </c>
      <c r="G5277" t="s">
        <v>19</v>
      </c>
      <c r="H5277">
        <v>2</v>
      </c>
      <c r="I5277" s="17">
        <v>584941</v>
      </c>
      <c r="J5277" s="17">
        <v>0</v>
      </c>
      <c r="K5277" s="17">
        <v>584941</v>
      </c>
      <c r="L5277" s="17">
        <v>444555.16</v>
      </c>
      <c r="M5277" s="17">
        <v>140385.84</v>
      </c>
      <c r="N5277" s="17">
        <v>169267.764</v>
      </c>
    </row>
    <row r="5278" spans="1:14">
      <c r="A5278" s="16">
        <v>46110</v>
      </c>
      <c r="B5278" t="s">
        <v>5314</v>
      </c>
      <c r="C5278" t="s">
        <v>22</v>
      </c>
      <c r="D5278" t="s">
        <v>23</v>
      </c>
      <c r="E5278" t="s">
        <v>24</v>
      </c>
      <c r="F5278" t="s">
        <v>3583</v>
      </c>
      <c r="G5278" t="s">
        <v>19</v>
      </c>
      <c r="H5278">
        <v>6</v>
      </c>
      <c r="I5278" s="17">
        <v>715965</v>
      </c>
      <c r="J5278" s="17">
        <v>93075.45</v>
      </c>
      <c r="K5278" s="17">
        <v>622889.55</v>
      </c>
      <c r="L5278" s="17">
        <v>473396.06</v>
      </c>
      <c r="M5278" s="17">
        <v>149493.49</v>
      </c>
      <c r="N5278" s="17">
        <v>169267.764</v>
      </c>
    </row>
    <row r="5279" spans="1:14">
      <c r="A5279" s="16">
        <v>46110</v>
      </c>
      <c r="B5279" t="s">
        <v>5315</v>
      </c>
      <c r="C5279" t="s">
        <v>15</v>
      </c>
      <c r="D5279" t="s">
        <v>16</v>
      </c>
      <c r="E5279" t="s">
        <v>17</v>
      </c>
      <c r="F5279" t="s">
        <v>3583</v>
      </c>
      <c r="G5279" t="s">
        <v>19</v>
      </c>
      <c r="H5279">
        <v>8</v>
      </c>
      <c r="I5279" s="17">
        <v>587012</v>
      </c>
      <c r="J5279" s="17">
        <v>17610.36</v>
      </c>
      <c r="K5279" s="17">
        <v>569401.64</v>
      </c>
      <c r="L5279" s="17">
        <v>398581.15</v>
      </c>
      <c r="M5279" s="17">
        <v>170820.49</v>
      </c>
      <c r="N5279" s="17">
        <v>77698.887</v>
      </c>
    </row>
    <row r="5280" spans="1:14">
      <c r="A5280" s="16">
        <v>46110</v>
      </c>
      <c r="B5280" t="s">
        <v>5316</v>
      </c>
      <c r="C5280" t="s">
        <v>29</v>
      </c>
      <c r="D5280" t="s">
        <v>30</v>
      </c>
      <c r="E5280" t="s">
        <v>31</v>
      </c>
      <c r="F5280" t="s">
        <v>3583</v>
      </c>
      <c r="G5280" t="s">
        <v>19</v>
      </c>
      <c r="H5280">
        <v>1</v>
      </c>
      <c r="I5280" s="17">
        <v>248797</v>
      </c>
      <c r="J5280" s="17">
        <v>34831.58</v>
      </c>
      <c r="K5280" s="17">
        <v>213965.42</v>
      </c>
      <c r="L5280" s="17">
        <v>132658.56</v>
      </c>
      <c r="M5280" s="17">
        <v>81306.86</v>
      </c>
      <c r="N5280" s="17">
        <v>86680.49890000001</v>
      </c>
    </row>
    <row r="5281" spans="1:14">
      <c r="A5281" s="16">
        <v>46110</v>
      </c>
      <c r="B5281" t="s">
        <v>5317</v>
      </c>
      <c r="C5281" t="s">
        <v>47</v>
      </c>
      <c r="D5281" t="s">
        <v>48</v>
      </c>
      <c r="E5281" t="s">
        <v>35</v>
      </c>
      <c r="F5281" t="s">
        <v>3583</v>
      </c>
      <c r="G5281" t="s">
        <v>19</v>
      </c>
      <c r="H5281">
        <v>12</v>
      </c>
      <c r="I5281" s="17">
        <v>157072</v>
      </c>
      <c r="J5281" s="17">
        <v>17277.92</v>
      </c>
      <c r="K5281" s="17">
        <v>139794.08</v>
      </c>
      <c r="L5281" s="17">
        <v>100651.74</v>
      </c>
      <c r="M5281" s="17">
        <v>39142.34</v>
      </c>
      <c r="N5281" s="17">
        <v>48450.6557</v>
      </c>
    </row>
    <row r="5282" spans="1:14">
      <c r="A5282" s="16">
        <v>46110</v>
      </c>
      <c r="B5282" t="s">
        <v>5318</v>
      </c>
      <c r="C5282" t="s">
        <v>26</v>
      </c>
      <c r="D5282" t="s">
        <v>27</v>
      </c>
      <c r="E5282" t="s">
        <v>17</v>
      </c>
      <c r="F5282" t="s">
        <v>3583</v>
      </c>
      <c r="G5282" t="s">
        <v>19</v>
      </c>
      <c r="H5282">
        <v>5</v>
      </c>
      <c r="I5282" s="17">
        <v>828190</v>
      </c>
      <c r="J5282" s="17">
        <v>0</v>
      </c>
      <c r="K5282" s="17">
        <v>828190</v>
      </c>
      <c r="L5282" s="17">
        <v>579733</v>
      </c>
      <c r="M5282" s="17">
        <v>248457</v>
      </c>
      <c r="N5282" s="17">
        <v>77698.887</v>
      </c>
    </row>
    <row r="5283" spans="1:14">
      <c r="A5283" s="16">
        <v>46110</v>
      </c>
      <c r="B5283" t="s">
        <v>5319</v>
      </c>
      <c r="C5283" t="s">
        <v>22</v>
      </c>
      <c r="D5283" t="s">
        <v>23</v>
      </c>
      <c r="E5283" t="s">
        <v>24</v>
      </c>
      <c r="F5283" t="s">
        <v>3583</v>
      </c>
      <c r="G5283" t="s">
        <v>19</v>
      </c>
      <c r="H5283">
        <v>6</v>
      </c>
      <c r="I5283" s="17">
        <v>544853</v>
      </c>
      <c r="J5283" s="17">
        <v>0</v>
      </c>
      <c r="K5283" s="17">
        <v>544853</v>
      </c>
      <c r="L5283" s="17">
        <v>414088.28</v>
      </c>
      <c r="M5283" s="17">
        <v>130764.72</v>
      </c>
      <c r="N5283" s="17">
        <v>169267.764</v>
      </c>
    </row>
    <row r="5284" spans="1:14">
      <c r="A5284" s="16">
        <v>46111</v>
      </c>
      <c r="B5284" t="s">
        <v>5320</v>
      </c>
      <c r="C5284" t="s">
        <v>15</v>
      </c>
      <c r="D5284" t="s">
        <v>16</v>
      </c>
      <c r="E5284" t="s">
        <v>17</v>
      </c>
      <c r="F5284" t="s">
        <v>3583</v>
      </c>
      <c r="G5284" t="s">
        <v>19</v>
      </c>
      <c r="H5284">
        <v>5</v>
      </c>
      <c r="I5284" s="17">
        <v>181384</v>
      </c>
      <c r="J5284" s="17">
        <v>23579.92</v>
      </c>
      <c r="K5284" s="17">
        <v>157804.08</v>
      </c>
      <c r="L5284" s="17">
        <v>110462.86</v>
      </c>
      <c r="M5284" s="17">
        <v>47341.22</v>
      </c>
      <c r="N5284" s="17">
        <v>77698.887</v>
      </c>
    </row>
    <row r="5285" spans="1:14">
      <c r="A5285" s="16">
        <v>46111</v>
      </c>
      <c r="B5285" t="s">
        <v>5321</v>
      </c>
      <c r="C5285" t="s">
        <v>73</v>
      </c>
      <c r="D5285" t="s">
        <v>74</v>
      </c>
      <c r="E5285" t="s">
        <v>24</v>
      </c>
      <c r="F5285" t="s">
        <v>3583</v>
      </c>
      <c r="G5285" t="s">
        <v>19</v>
      </c>
      <c r="H5285">
        <v>7</v>
      </c>
      <c r="I5285" s="17">
        <v>221214</v>
      </c>
      <c r="J5285" s="17">
        <v>19909.26</v>
      </c>
      <c r="K5285" s="17">
        <v>201304.74</v>
      </c>
      <c r="L5285" s="17">
        <v>152991.6</v>
      </c>
      <c r="M5285" s="17">
        <v>48313.14</v>
      </c>
      <c r="N5285" s="17">
        <v>169267.764</v>
      </c>
    </row>
    <row r="5286" spans="1:14">
      <c r="A5286" s="16">
        <v>46111</v>
      </c>
      <c r="B5286" t="s">
        <v>5322</v>
      </c>
      <c r="C5286" t="s">
        <v>73</v>
      </c>
      <c r="D5286" t="s">
        <v>74</v>
      </c>
      <c r="E5286" t="s">
        <v>24</v>
      </c>
      <c r="F5286" t="s">
        <v>3583</v>
      </c>
      <c r="G5286" t="s">
        <v>19</v>
      </c>
      <c r="H5286">
        <v>8</v>
      </c>
      <c r="I5286" s="17">
        <v>808197</v>
      </c>
      <c r="J5286" s="17">
        <v>0</v>
      </c>
      <c r="K5286" s="17">
        <v>808197</v>
      </c>
      <c r="L5286" s="17">
        <v>614229.72</v>
      </c>
      <c r="M5286" s="17">
        <v>193967.28</v>
      </c>
      <c r="N5286" s="17">
        <v>169267.764</v>
      </c>
    </row>
    <row r="5287" spans="1:14">
      <c r="A5287" s="16">
        <v>46111</v>
      </c>
      <c r="B5287" t="s">
        <v>5323</v>
      </c>
      <c r="C5287" t="s">
        <v>26</v>
      </c>
      <c r="D5287" t="s">
        <v>27</v>
      </c>
      <c r="E5287" t="s">
        <v>17</v>
      </c>
      <c r="F5287" t="s">
        <v>3583</v>
      </c>
      <c r="G5287" t="s">
        <v>19</v>
      </c>
      <c r="H5287">
        <v>11</v>
      </c>
      <c r="I5287" s="17">
        <v>657893</v>
      </c>
      <c r="J5287" s="17">
        <v>0</v>
      </c>
      <c r="K5287" s="17">
        <v>657893</v>
      </c>
      <c r="L5287" s="17">
        <v>460525.1</v>
      </c>
      <c r="M5287" s="17">
        <v>197367.9</v>
      </c>
      <c r="N5287" s="17">
        <v>77698.887</v>
      </c>
    </row>
    <row r="5288" spans="1:14">
      <c r="A5288" s="16">
        <v>46111</v>
      </c>
      <c r="B5288" t="s">
        <v>5324</v>
      </c>
      <c r="C5288" t="s">
        <v>47</v>
      </c>
      <c r="D5288" t="s">
        <v>48</v>
      </c>
      <c r="E5288" t="s">
        <v>35</v>
      </c>
      <c r="F5288" t="s">
        <v>3583</v>
      </c>
      <c r="G5288" t="s">
        <v>19</v>
      </c>
      <c r="H5288">
        <v>9</v>
      </c>
      <c r="I5288" s="17">
        <v>256805</v>
      </c>
      <c r="J5288" s="17">
        <v>20544.4</v>
      </c>
      <c r="K5288" s="17">
        <v>236260.6</v>
      </c>
      <c r="L5288" s="17">
        <v>170107.63</v>
      </c>
      <c r="M5288" s="17">
        <v>66152.97</v>
      </c>
      <c r="N5288" s="17">
        <v>48450.6557</v>
      </c>
    </row>
    <row r="5289" spans="1:14">
      <c r="A5289" s="16">
        <v>46111</v>
      </c>
      <c r="B5289" t="s">
        <v>5325</v>
      </c>
      <c r="C5289" t="s">
        <v>29</v>
      </c>
      <c r="D5289" t="s">
        <v>30</v>
      </c>
      <c r="E5289" t="s">
        <v>31</v>
      </c>
      <c r="F5289" t="s">
        <v>3583</v>
      </c>
      <c r="G5289" t="s">
        <v>19</v>
      </c>
      <c r="H5289">
        <v>3</v>
      </c>
      <c r="I5289" s="17">
        <v>131148</v>
      </c>
      <c r="J5289" s="17">
        <v>5245.92</v>
      </c>
      <c r="K5289" s="17">
        <v>125902.08</v>
      </c>
      <c r="L5289" s="17">
        <v>78059.28999999999</v>
      </c>
      <c r="M5289" s="17">
        <v>47842.79</v>
      </c>
      <c r="N5289" s="17">
        <v>86680.49890000001</v>
      </c>
    </row>
    <row r="5290" spans="1:14">
      <c r="A5290" s="16">
        <v>46111</v>
      </c>
      <c r="B5290" t="s">
        <v>5326</v>
      </c>
      <c r="C5290" t="s">
        <v>22</v>
      </c>
      <c r="D5290" t="s">
        <v>23</v>
      </c>
      <c r="E5290" t="s">
        <v>24</v>
      </c>
      <c r="F5290" t="s">
        <v>3583</v>
      </c>
      <c r="G5290" t="s">
        <v>19</v>
      </c>
      <c r="H5290">
        <v>11</v>
      </c>
      <c r="I5290" s="17">
        <v>696974</v>
      </c>
      <c r="J5290" s="17">
        <v>90606.62</v>
      </c>
      <c r="K5290" s="17">
        <v>606367.38</v>
      </c>
      <c r="L5290" s="17">
        <v>460839.21</v>
      </c>
      <c r="M5290" s="17">
        <v>145528.17</v>
      </c>
      <c r="N5290" s="17">
        <v>169267.764</v>
      </c>
    </row>
    <row r="5291" spans="1:14">
      <c r="A5291" s="16">
        <v>46111</v>
      </c>
      <c r="B5291" t="s">
        <v>5327</v>
      </c>
      <c r="C5291" t="s">
        <v>22</v>
      </c>
      <c r="D5291" t="s">
        <v>23</v>
      </c>
      <c r="E5291" t="s">
        <v>24</v>
      </c>
      <c r="F5291" t="s">
        <v>3583</v>
      </c>
      <c r="G5291" t="s">
        <v>19</v>
      </c>
      <c r="H5291">
        <v>4</v>
      </c>
      <c r="I5291" s="17">
        <v>406796</v>
      </c>
      <c r="J5291" s="17">
        <v>20339.8</v>
      </c>
      <c r="K5291" s="17">
        <v>386456.2</v>
      </c>
      <c r="L5291" s="17">
        <v>293706.71</v>
      </c>
      <c r="M5291" s="17">
        <v>92749.49000000001</v>
      </c>
      <c r="N5291" s="17">
        <v>169267.764</v>
      </c>
    </row>
    <row r="5292" spans="1:14">
      <c r="A5292" s="16">
        <v>46111</v>
      </c>
      <c r="B5292" t="s">
        <v>5328</v>
      </c>
      <c r="C5292" t="s">
        <v>43</v>
      </c>
      <c r="D5292" t="s">
        <v>44</v>
      </c>
      <c r="E5292" t="s">
        <v>31</v>
      </c>
      <c r="F5292" t="s">
        <v>3583</v>
      </c>
      <c r="G5292" t="s">
        <v>19</v>
      </c>
      <c r="H5292">
        <v>5</v>
      </c>
      <c r="I5292" s="17">
        <v>736950</v>
      </c>
      <c r="J5292" s="17">
        <v>44217</v>
      </c>
      <c r="K5292" s="17">
        <v>692733</v>
      </c>
      <c r="L5292" s="17">
        <v>429494.46</v>
      </c>
      <c r="M5292" s="17">
        <v>263238.54</v>
      </c>
      <c r="N5292" s="17">
        <v>86680.49890000001</v>
      </c>
    </row>
    <row r="5293" spans="1:14">
      <c r="A5293" s="16">
        <v>46111</v>
      </c>
      <c r="B5293" t="s">
        <v>5329</v>
      </c>
      <c r="C5293" t="s">
        <v>22</v>
      </c>
      <c r="D5293" t="s">
        <v>23</v>
      </c>
      <c r="E5293" t="s">
        <v>24</v>
      </c>
      <c r="F5293" t="s">
        <v>3583</v>
      </c>
      <c r="G5293" t="s">
        <v>19</v>
      </c>
      <c r="H5293">
        <v>2</v>
      </c>
      <c r="I5293" s="17">
        <v>670818</v>
      </c>
      <c r="J5293" s="17">
        <v>40249.08</v>
      </c>
      <c r="K5293" s="17">
        <v>630568.92</v>
      </c>
      <c r="L5293" s="17">
        <v>479232.38</v>
      </c>
      <c r="M5293" s="17">
        <v>151336.54</v>
      </c>
      <c r="N5293" s="17">
        <v>169267.764</v>
      </c>
    </row>
    <row r="5294" spans="1:14">
      <c r="A5294" s="16">
        <v>46111</v>
      </c>
      <c r="B5294" t="s">
        <v>5330</v>
      </c>
      <c r="C5294" t="s">
        <v>73</v>
      </c>
      <c r="D5294" t="s">
        <v>74</v>
      </c>
      <c r="E5294" t="s">
        <v>24</v>
      </c>
      <c r="F5294" t="s">
        <v>3583</v>
      </c>
      <c r="G5294" t="s">
        <v>19</v>
      </c>
      <c r="H5294">
        <v>7</v>
      </c>
      <c r="I5294" s="17">
        <v>680896</v>
      </c>
      <c r="J5294" s="17">
        <v>54471.68</v>
      </c>
      <c r="K5294" s="17">
        <v>626424.3199999999</v>
      </c>
      <c r="L5294" s="17">
        <v>476082.48</v>
      </c>
      <c r="M5294" s="17">
        <v>150341.84</v>
      </c>
      <c r="N5294" s="17">
        <v>169267.764</v>
      </c>
    </row>
    <row r="5295" spans="1:14">
      <c r="A5295" s="16">
        <v>46111</v>
      </c>
      <c r="B5295" t="s">
        <v>5331</v>
      </c>
      <c r="C5295" t="s">
        <v>15</v>
      </c>
      <c r="D5295" t="s">
        <v>16</v>
      </c>
      <c r="E5295" t="s">
        <v>17</v>
      </c>
      <c r="F5295" t="s">
        <v>3583</v>
      </c>
      <c r="G5295" t="s">
        <v>19</v>
      </c>
      <c r="H5295">
        <v>10</v>
      </c>
      <c r="I5295" s="17">
        <v>704732</v>
      </c>
      <c r="J5295" s="17">
        <v>28189.28</v>
      </c>
      <c r="K5295" s="17">
        <v>676542.72</v>
      </c>
      <c r="L5295" s="17">
        <v>473579.9</v>
      </c>
      <c r="M5295" s="17">
        <v>202962.82</v>
      </c>
      <c r="N5295" s="17">
        <v>77698.887</v>
      </c>
    </row>
    <row r="5296" spans="1:14">
      <c r="A5296" s="16">
        <v>46111</v>
      </c>
      <c r="B5296" t="s">
        <v>5332</v>
      </c>
      <c r="C5296" t="s">
        <v>33</v>
      </c>
      <c r="D5296" t="s">
        <v>34</v>
      </c>
      <c r="E5296" t="s">
        <v>35</v>
      </c>
      <c r="F5296" t="s">
        <v>3583</v>
      </c>
      <c r="G5296" t="s">
        <v>19</v>
      </c>
      <c r="H5296">
        <v>3</v>
      </c>
      <c r="I5296" s="17">
        <v>101809</v>
      </c>
      <c r="J5296" s="17">
        <v>9162.809999999999</v>
      </c>
      <c r="K5296" s="17">
        <v>92646.19</v>
      </c>
      <c r="L5296" s="17">
        <v>66705.25999999999</v>
      </c>
      <c r="M5296" s="17">
        <v>25940.93</v>
      </c>
      <c r="N5296" s="17">
        <v>48450.6557</v>
      </c>
    </row>
    <row r="5297" spans="1:14">
      <c r="A5297" s="16">
        <v>46111</v>
      </c>
      <c r="B5297" t="s">
        <v>5333</v>
      </c>
      <c r="C5297" t="s">
        <v>29</v>
      </c>
      <c r="D5297" t="s">
        <v>30</v>
      </c>
      <c r="E5297" t="s">
        <v>31</v>
      </c>
      <c r="F5297" t="s">
        <v>3583</v>
      </c>
      <c r="G5297" t="s">
        <v>19</v>
      </c>
      <c r="H5297">
        <v>4</v>
      </c>
      <c r="I5297" s="17">
        <v>178351</v>
      </c>
      <c r="J5297" s="17">
        <v>0</v>
      </c>
      <c r="K5297" s="17">
        <v>178351</v>
      </c>
      <c r="L5297" s="17">
        <v>110577.62</v>
      </c>
      <c r="M5297" s="17">
        <v>67773.38</v>
      </c>
      <c r="N5297" s="17">
        <v>86680.49890000001</v>
      </c>
    </row>
    <row r="5298" spans="1:14">
      <c r="A5298" s="16">
        <v>46111</v>
      </c>
      <c r="B5298" t="s">
        <v>5334</v>
      </c>
      <c r="C5298" t="s">
        <v>47</v>
      </c>
      <c r="D5298" t="s">
        <v>48</v>
      </c>
      <c r="E5298" t="s">
        <v>35</v>
      </c>
      <c r="F5298" t="s">
        <v>3583</v>
      </c>
      <c r="G5298" t="s">
        <v>19</v>
      </c>
      <c r="H5298">
        <v>5</v>
      </c>
      <c r="I5298" s="17">
        <v>231922</v>
      </c>
      <c r="J5298" s="17">
        <v>34788.3</v>
      </c>
      <c r="K5298" s="17">
        <v>197133.7</v>
      </c>
      <c r="L5298" s="17">
        <v>141936.26</v>
      </c>
      <c r="M5298" s="17">
        <v>55197.44</v>
      </c>
      <c r="N5298" s="17">
        <v>48450.6557</v>
      </c>
    </row>
    <row r="5299" spans="1:14">
      <c r="A5299" s="16">
        <v>46111</v>
      </c>
      <c r="B5299" t="s">
        <v>5335</v>
      </c>
      <c r="C5299" t="s">
        <v>47</v>
      </c>
      <c r="D5299" t="s">
        <v>48</v>
      </c>
      <c r="E5299" t="s">
        <v>35</v>
      </c>
      <c r="F5299" t="s">
        <v>3583</v>
      </c>
      <c r="G5299" t="s">
        <v>19</v>
      </c>
      <c r="H5299">
        <v>2</v>
      </c>
      <c r="I5299" s="17">
        <v>303368</v>
      </c>
      <c r="J5299" s="17">
        <v>18202.08</v>
      </c>
      <c r="K5299" s="17">
        <v>285165.92</v>
      </c>
      <c r="L5299" s="17">
        <v>205319.46</v>
      </c>
      <c r="M5299" s="17">
        <v>79846.46000000001</v>
      </c>
      <c r="N5299" s="17">
        <v>48450.6557</v>
      </c>
    </row>
    <row r="5300" spans="1:14">
      <c r="A5300" s="16">
        <v>46111</v>
      </c>
      <c r="B5300" t="s">
        <v>5336</v>
      </c>
      <c r="C5300" t="s">
        <v>43</v>
      </c>
      <c r="D5300" t="s">
        <v>44</v>
      </c>
      <c r="E5300" t="s">
        <v>31</v>
      </c>
      <c r="F5300" t="s">
        <v>3583</v>
      </c>
      <c r="G5300" t="s">
        <v>19</v>
      </c>
      <c r="H5300">
        <v>5</v>
      </c>
      <c r="I5300" s="17">
        <v>194920</v>
      </c>
      <c r="J5300" s="17">
        <v>5847.6</v>
      </c>
      <c r="K5300" s="17">
        <v>189072.4</v>
      </c>
      <c r="L5300" s="17">
        <v>117224.89</v>
      </c>
      <c r="M5300" s="17">
        <v>71847.50999999999</v>
      </c>
      <c r="N5300" s="17">
        <v>86680.49890000001</v>
      </c>
    </row>
    <row r="5301" spans="1:14">
      <c r="A5301" s="16">
        <v>46111</v>
      </c>
      <c r="B5301" t="s">
        <v>5337</v>
      </c>
      <c r="C5301" t="s">
        <v>33</v>
      </c>
      <c r="D5301" t="s">
        <v>34</v>
      </c>
      <c r="E5301" t="s">
        <v>35</v>
      </c>
      <c r="F5301" t="s">
        <v>3583</v>
      </c>
      <c r="G5301" t="s">
        <v>19</v>
      </c>
      <c r="H5301">
        <v>4</v>
      </c>
      <c r="I5301" s="17">
        <v>273135</v>
      </c>
      <c r="J5301" s="17">
        <v>32776.2</v>
      </c>
      <c r="K5301" s="17">
        <v>240358.8</v>
      </c>
      <c r="L5301" s="17">
        <v>173058.34</v>
      </c>
      <c r="M5301" s="17">
        <v>67300.46000000001</v>
      </c>
      <c r="N5301" s="17">
        <v>48450.6557</v>
      </c>
    </row>
    <row r="5302" spans="1:14">
      <c r="A5302" s="16">
        <v>46111</v>
      </c>
      <c r="B5302" t="s">
        <v>5338</v>
      </c>
      <c r="C5302" t="s">
        <v>33</v>
      </c>
      <c r="D5302" t="s">
        <v>34</v>
      </c>
      <c r="E5302" t="s">
        <v>35</v>
      </c>
      <c r="F5302" t="s">
        <v>3583</v>
      </c>
      <c r="G5302" t="s">
        <v>19</v>
      </c>
      <c r="H5302">
        <v>2</v>
      </c>
      <c r="I5302" s="17">
        <v>415113</v>
      </c>
      <c r="J5302" s="17">
        <v>24906.78</v>
      </c>
      <c r="K5302" s="17">
        <v>390206.22</v>
      </c>
      <c r="L5302" s="17">
        <v>280948.48</v>
      </c>
      <c r="M5302" s="17">
        <v>109257.74</v>
      </c>
      <c r="N5302" s="17">
        <v>48450.6557</v>
      </c>
    </row>
    <row r="5303" spans="1:14">
      <c r="A5303" s="16">
        <v>46111</v>
      </c>
      <c r="B5303" t="s">
        <v>5339</v>
      </c>
      <c r="C5303" t="s">
        <v>33</v>
      </c>
      <c r="D5303" t="s">
        <v>34</v>
      </c>
      <c r="E5303" t="s">
        <v>35</v>
      </c>
      <c r="F5303" t="s">
        <v>3583</v>
      </c>
      <c r="G5303" t="s">
        <v>19</v>
      </c>
      <c r="H5303">
        <v>10</v>
      </c>
      <c r="I5303" s="17">
        <v>479720</v>
      </c>
      <c r="J5303" s="17">
        <v>14391.6</v>
      </c>
      <c r="K5303" s="17">
        <v>465328.4</v>
      </c>
      <c r="L5303" s="17">
        <v>335036.45</v>
      </c>
      <c r="M5303" s="17">
        <v>130291.95</v>
      </c>
      <c r="N5303" s="17">
        <v>48450.6557</v>
      </c>
    </row>
    <row r="5304" spans="1:14">
      <c r="A5304" s="16">
        <v>46111</v>
      </c>
      <c r="B5304" t="s">
        <v>5340</v>
      </c>
      <c r="C5304" t="s">
        <v>26</v>
      </c>
      <c r="D5304" t="s">
        <v>27</v>
      </c>
      <c r="E5304" t="s">
        <v>17</v>
      </c>
      <c r="F5304" t="s">
        <v>3583</v>
      </c>
      <c r="G5304" t="s">
        <v>19</v>
      </c>
      <c r="H5304">
        <v>11</v>
      </c>
      <c r="I5304" s="17">
        <v>55782</v>
      </c>
      <c r="J5304" s="17">
        <v>6136.02</v>
      </c>
      <c r="K5304" s="17">
        <v>49645.98</v>
      </c>
      <c r="L5304" s="17">
        <v>34752.19</v>
      </c>
      <c r="M5304" s="17">
        <v>14893.79</v>
      </c>
      <c r="N5304" s="17">
        <v>77698.887</v>
      </c>
    </row>
    <row r="5305" spans="1:14">
      <c r="A5305" s="16">
        <v>46111</v>
      </c>
      <c r="B5305" t="s">
        <v>5341</v>
      </c>
      <c r="C5305" t="s">
        <v>43</v>
      </c>
      <c r="D5305" t="s">
        <v>44</v>
      </c>
      <c r="E5305" t="s">
        <v>31</v>
      </c>
      <c r="F5305" t="s">
        <v>3583</v>
      </c>
      <c r="G5305" t="s">
        <v>19</v>
      </c>
      <c r="H5305">
        <v>2</v>
      </c>
      <c r="I5305" s="17">
        <v>816568</v>
      </c>
      <c r="J5305" s="17">
        <v>0</v>
      </c>
      <c r="K5305" s="17">
        <v>816568</v>
      </c>
      <c r="L5305" s="17">
        <v>506272.16</v>
      </c>
      <c r="M5305" s="17">
        <v>310295.84</v>
      </c>
      <c r="N5305" s="17">
        <v>86680.49890000001</v>
      </c>
    </row>
    <row r="5306" spans="1:14">
      <c r="A5306" s="16">
        <v>46111</v>
      </c>
      <c r="B5306" t="s">
        <v>5342</v>
      </c>
      <c r="C5306" t="s">
        <v>47</v>
      </c>
      <c r="D5306" t="s">
        <v>48</v>
      </c>
      <c r="E5306" t="s">
        <v>35</v>
      </c>
      <c r="F5306" t="s">
        <v>3583</v>
      </c>
      <c r="G5306" t="s">
        <v>19</v>
      </c>
      <c r="H5306">
        <v>8</v>
      </c>
      <c r="I5306" s="17">
        <v>212336</v>
      </c>
      <c r="J5306" s="17">
        <v>29727.04</v>
      </c>
      <c r="K5306" s="17">
        <v>182608.96</v>
      </c>
      <c r="L5306" s="17">
        <v>131478.45</v>
      </c>
      <c r="M5306" s="17">
        <v>51130.51</v>
      </c>
      <c r="N5306" s="17">
        <v>48450.6557</v>
      </c>
    </row>
    <row r="5307" spans="1:14">
      <c r="A5307" s="16">
        <v>46111</v>
      </c>
      <c r="B5307" t="s">
        <v>5343</v>
      </c>
      <c r="C5307" t="s">
        <v>26</v>
      </c>
      <c r="D5307" t="s">
        <v>27</v>
      </c>
      <c r="E5307" t="s">
        <v>17</v>
      </c>
      <c r="F5307" t="s">
        <v>3583</v>
      </c>
      <c r="G5307" t="s">
        <v>19</v>
      </c>
      <c r="H5307">
        <v>6</v>
      </c>
      <c r="I5307" s="17">
        <v>769515</v>
      </c>
      <c r="J5307" s="17">
        <v>30780.6</v>
      </c>
      <c r="K5307" s="17">
        <v>738734.4</v>
      </c>
      <c r="L5307" s="17">
        <v>517114.08</v>
      </c>
      <c r="M5307" s="17">
        <v>221620.32</v>
      </c>
      <c r="N5307" s="17">
        <v>77698.887</v>
      </c>
    </row>
    <row r="5308" spans="1:14">
      <c r="A5308" s="16">
        <v>46111</v>
      </c>
      <c r="B5308" t="s">
        <v>5344</v>
      </c>
      <c r="C5308" t="s">
        <v>22</v>
      </c>
      <c r="D5308" t="s">
        <v>23</v>
      </c>
      <c r="E5308" t="s">
        <v>24</v>
      </c>
      <c r="F5308" t="s">
        <v>3583</v>
      </c>
      <c r="G5308" t="s">
        <v>19</v>
      </c>
      <c r="H5308">
        <v>12</v>
      </c>
      <c r="I5308" s="17">
        <v>393078</v>
      </c>
      <c r="J5308" s="17">
        <v>39307.8</v>
      </c>
      <c r="K5308" s="17">
        <v>353770.2</v>
      </c>
      <c r="L5308" s="17">
        <v>268865.35</v>
      </c>
      <c r="M5308" s="17">
        <v>84904.85000000001</v>
      </c>
      <c r="N5308" s="17">
        <v>169267.764</v>
      </c>
    </row>
    <row r="5309" spans="1:14">
      <c r="A5309" s="16">
        <v>46111</v>
      </c>
      <c r="B5309" t="s">
        <v>5345</v>
      </c>
      <c r="C5309" t="s">
        <v>29</v>
      </c>
      <c r="D5309" t="s">
        <v>30</v>
      </c>
      <c r="E5309" t="s">
        <v>31</v>
      </c>
      <c r="F5309" t="s">
        <v>3583</v>
      </c>
      <c r="G5309" t="s">
        <v>19</v>
      </c>
      <c r="H5309">
        <v>10</v>
      </c>
      <c r="I5309" s="17">
        <v>65356</v>
      </c>
      <c r="J5309" s="17">
        <v>9803.4</v>
      </c>
      <c r="K5309" s="17">
        <v>55552.6</v>
      </c>
      <c r="L5309" s="17">
        <v>34442.61</v>
      </c>
      <c r="M5309" s="17">
        <v>21109.99</v>
      </c>
      <c r="N5309" s="17">
        <v>86680.49890000001</v>
      </c>
    </row>
    <row r="5310" spans="1:14">
      <c r="A5310" s="16">
        <v>46111</v>
      </c>
      <c r="B5310" t="s">
        <v>5346</v>
      </c>
      <c r="C5310" t="s">
        <v>47</v>
      </c>
      <c r="D5310" t="s">
        <v>48</v>
      </c>
      <c r="E5310" t="s">
        <v>35</v>
      </c>
      <c r="F5310" t="s">
        <v>3583</v>
      </c>
      <c r="G5310" t="s">
        <v>19</v>
      </c>
      <c r="H5310">
        <v>4</v>
      </c>
      <c r="I5310" s="17">
        <v>813557</v>
      </c>
      <c r="J5310" s="17">
        <v>0</v>
      </c>
      <c r="K5310" s="17">
        <v>813557</v>
      </c>
      <c r="L5310" s="17">
        <v>585761.04</v>
      </c>
      <c r="M5310" s="17">
        <v>227795.96</v>
      </c>
      <c r="N5310" s="17">
        <v>48450.6557</v>
      </c>
    </row>
    <row r="5311" spans="1:14">
      <c r="A5311" s="16">
        <v>46111</v>
      </c>
      <c r="B5311" t="s">
        <v>5347</v>
      </c>
      <c r="C5311" t="s">
        <v>33</v>
      </c>
      <c r="D5311" t="s">
        <v>34</v>
      </c>
      <c r="E5311" t="s">
        <v>35</v>
      </c>
      <c r="F5311" t="s">
        <v>3583</v>
      </c>
      <c r="G5311" t="s">
        <v>19</v>
      </c>
      <c r="H5311">
        <v>10</v>
      </c>
      <c r="I5311" s="17">
        <v>124306</v>
      </c>
      <c r="J5311" s="17">
        <v>0</v>
      </c>
      <c r="K5311" s="17">
        <v>124306</v>
      </c>
      <c r="L5311" s="17">
        <v>89500.32000000001</v>
      </c>
      <c r="M5311" s="17">
        <v>34805.68</v>
      </c>
      <c r="N5311" s="17">
        <v>48450.6557</v>
      </c>
    </row>
    <row r="5312" spans="1:14">
      <c r="A5312" s="16">
        <v>46111</v>
      </c>
      <c r="B5312" t="s">
        <v>5348</v>
      </c>
      <c r="C5312" t="s">
        <v>29</v>
      </c>
      <c r="D5312" t="s">
        <v>30</v>
      </c>
      <c r="E5312" t="s">
        <v>31</v>
      </c>
      <c r="F5312" t="s">
        <v>3583</v>
      </c>
      <c r="G5312" t="s">
        <v>19</v>
      </c>
      <c r="H5312">
        <v>3</v>
      </c>
      <c r="I5312" s="17">
        <v>189150</v>
      </c>
      <c r="J5312" s="17">
        <v>0</v>
      </c>
      <c r="K5312" s="17">
        <v>189150</v>
      </c>
      <c r="L5312" s="17">
        <v>117273</v>
      </c>
      <c r="M5312" s="17">
        <v>71877</v>
      </c>
      <c r="N5312" s="17">
        <v>86680.49890000001</v>
      </c>
    </row>
    <row r="5313" spans="1:14">
      <c r="A5313" s="16">
        <v>46111</v>
      </c>
      <c r="B5313" t="s">
        <v>5349</v>
      </c>
      <c r="C5313" t="s">
        <v>29</v>
      </c>
      <c r="D5313" t="s">
        <v>30</v>
      </c>
      <c r="E5313" t="s">
        <v>31</v>
      </c>
      <c r="F5313" t="s">
        <v>3583</v>
      </c>
      <c r="G5313" t="s">
        <v>19</v>
      </c>
      <c r="H5313">
        <v>8</v>
      </c>
      <c r="I5313" s="17">
        <v>241981</v>
      </c>
      <c r="J5313" s="17">
        <v>14518.86</v>
      </c>
      <c r="K5313" s="17">
        <v>227462.14</v>
      </c>
      <c r="L5313" s="17">
        <v>141026.53</v>
      </c>
      <c r="M5313" s="17">
        <v>86435.61</v>
      </c>
      <c r="N5313" s="17">
        <v>86680.49890000001</v>
      </c>
    </row>
    <row r="5314" spans="1:14">
      <c r="A5314" s="16">
        <v>46111</v>
      </c>
      <c r="B5314" t="s">
        <v>5350</v>
      </c>
      <c r="C5314" t="s">
        <v>26</v>
      </c>
      <c r="D5314" t="s">
        <v>27</v>
      </c>
      <c r="E5314" t="s">
        <v>17</v>
      </c>
      <c r="F5314" t="s">
        <v>3583</v>
      </c>
      <c r="G5314" t="s">
        <v>19</v>
      </c>
      <c r="H5314">
        <v>9</v>
      </c>
      <c r="I5314" s="17">
        <v>70632</v>
      </c>
      <c r="J5314" s="17">
        <v>5650.56</v>
      </c>
      <c r="K5314" s="17">
        <v>64981.44</v>
      </c>
      <c r="L5314" s="17">
        <v>45487.01</v>
      </c>
      <c r="M5314" s="17">
        <v>19494.43</v>
      </c>
      <c r="N5314" s="17">
        <v>77698.887</v>
      </c>
    </row>
    <row r="5315" spans="1:14">
      <c r="A5315" s="16">
        <v>46111</v>
      </c>
      <c r="B5315" t="s">
        <v>5351</v>
      </c>
      <c r="C5315" t="s">
        <v>15</v>
      </c>
      <c r="D5315" t="s">
        <v>16</v>
      </c>
      <c r="E5315" t="s">
        <v>17</v>
      </c>
      <c r="F5315" t="s">
        <v>3583</v>
      </c>
      <c r="G5315" t="s">
        <v>19</v>
      </c>
      <c r="H5315">
        <v>1</v>
      </c>
      <c r="I5315" s="17">
        <v>304012</v>
      </c>
      <c r="J5315" s="17">
        <v>18240.72</v>
      </c>
      <c r="K5315" s="17">
        <v>285771.28</v>
      </c>
      <c r="L5315" s="17">
        <v>200039.9</v>
      </c>
      <c r="M5315" s="17">
        <v>85731.38</v>
      </c>
      <c r="N5315" s="17">
        <v>77698.887</v>
      </c>
    </row>
    <row r="5316" spans="1:14">
      <c r="A5316" s="16">
        <v>46111</v>
      </c>
      <c r="B5316" t="s">
        <v>5352</v>
      </c>
      <c r="C5316" t="s">
        <v>15</v>
      </c>
      <c r="D5316" t="s">
        <v>16</v>
      </c>
      <c r="E5316" t="s">
        <v>17</v>
      </c>
      <c r="F5316" t="s">
        <v>3583</v>
      </c>
      <c r="G5316" t="s">
        <v>19</v>
      </c>
      <c r="H5316">
        <v>8</v>
      </c>
      <c r="I5316" s="17">
        <v>508105</v>
      </c>
      <c r="J5316" s="17">
        <v>0</v>
      </c>
      <c r="K5316" s="17">
        <v>508105</v>
      </c>
      <c r="L5316" s="17">
        <v>355673.5</v>
      </c>
      <c r="M5316" s="17">
        <v>152431.5</v>
      </c>
      <c r="N5316" s="17">
        <v>77698.887</v>
      </c>
    </row>
    <row r="5317" spans="1:14">
      <c r="A5317" s="16">
        <v>46111</v>
      </c>
      <c r="B5317" t="s">
        <v>5353</v>
      </c>
      <c r="C5317" t="s">
        <v>15</v>
      </c>
      <c r="D5317" t="s">
        <v>16</v>
      </c>
      <c r="E5317" t="s">
        <v>17</v>
      </c>
      <c r="F5317" t="s">
        <v>3583</v>
      </c>
      <c r="G5317" t="s">
        <v>19</v>
      </c>
      <c r="H5317">
        <v>7</v>
      </c>
      <c r="I5317" s="17">
        <v>671530</v>
      </c>
      <c r="J5317" s="17">
        <v>0</v>
      </c>
      <c r="K5317" s="17">
        <v>671530</v>
      </c>
      <c r="L5317" s="17">
        <v>470071</v>
      </c>
      <c r="M5317" s="17">
        <v>201459</v>
      </c>
      <c r="N5317" s="17">
        <v>77698.887</v>
      </c>
    </row>
    <row r="5318" spans="1:14">
      <c r="A5318" s="16">
        <v>46111</v>
      </c>
      <c r="B5318" t="s">
        <v>5354</v>
      </c>
      <c r="C5318" t="s">
        <v>43</v>
      </c>
      <c r="D5318" t="s">
        <v>44</v>
      </c>
      <c r="E5318" t="s">
        <v>31</v>
      </c>
      <c r="F5318" t="s">
        <v>3583</v>
      </c>
      <c r="G5318" t="s">
        <v>19</v>
      </c>
      <c r="H5318">
        <v>1</v>
      </c>
      <c r="I5318" s="17">
        <v>664890</v>
      </c>
      <c r="J5318" s="17">
        <v>53191.2</v>
      </c>
      <c r="K5318" s="17">
        <v>611698.8</v>
      </c>
      <c r="L5318" s="17">
        <v>379253.26</v>
      </c>
      <c r="M5318" s="17">
        <v>232445.54</v>
      </c>
      <c r="N5318" s="17">
        <v>86680.49890000001</v>
      </c>
    </row>
    <row r="5319" spans="1:14">
      <c r="A5319" s="16">
        <v>46111</v>
      </c>
      <c r="B5319" t="s">
        <v>5355</v>
      </c>
      <c r="C5319" t="s">
        <v>33</v>
      </c>
      <c r="D5319" t="s">
        <v>34</v>
      </c>
      <c r="E5319" t="s">
        <v>35</v>
      </c>
      <c r="F5319" t="s">
        <v>3583</v>
      </c>
      <c r="G5319" t="s">
        <v>19</v>
      </c>
      <c r="H5319">
        <v>4</v>
      </c>
      <c r="I5319" s="17">
        <v>546071</v>
      </c>
      <c r="J5319" s="17">
        <v>0</v>
      </c>
      <c r="K5319" s="17">
        <v>546071</v>
      </c>
      <c r="L5319" s="17">
        <v>393171.12</v>
      </c>
      <c r="M5319" s="17">
        <v>152899.88</v>
      </c>
      <c r="N5319" s="17">
        <v>48450.6557</v>
      </c>
    </row>
    <row r="5320" spans="1:14">
      <c r="A5320" s="16">
        <v>46111</v>
      </c>
      <c r="B5320" t="s">
        <v>5356</v>
      </c>
      <c r="C5320" t="s">
        <v>47</v>
      </c>
      <c r="D5320" t="s">
        <v>48</v>
      </c>
      <c r="E5320" t="s">
        <v>35</v>
      </c>
      <c r="F5320" t="s">
        <v>3583</v>
      </c>
      <c r="G5320" t="s">
        <v>19</v>
      </c>
      <c r="H5320">
        <v>6</v>
      </c>
      <c r="I5320" s="17">
        <v>157870</v>
      </c>
      <c r="J5320" s="17">
        <v>6314.8</v>
      </c>
      <c r="K5320" s="17">
        <v>151555.2</v>
      </c>
      <c r="L5320" s="17">
        <v>109119.74</v>
      </c>
      <c r="M5320" s="17">
        <v>42435.46</v>
      </c>
      <c r="N5320" s="17">
        <v>48450.6557</v>
      </c>
    </row>
    <row r="5321" spans="1:14">
      <c r="A5321" s="16">
        <v>46111</v>
      </c>
      <c r="B5321" t="s">
        <v>5357</v>
      </c>
      <c r="C5321" t="s">
        <v>15</v>
      </c>
      <c r="D5321" t="s">
        <v>16</v>
      </c>
      <c r="E5321" t="s">
        <v>17</v>
      </c>
      <c r="F5321" t="s">
        <v>3583</v>
      </c>
      <c r="G5321" t="s">
        <v>19</v>
      </c>
      <c r="H5321">
        <v>2</v>
      </c>
      <c r="I5321" s="17">
        <v>723705</v>
      </c>
      <c r="J5321" s="17">
        <v>21711.15</v>
      </c>
      <c r="K5321" s="17">
        <v>701993.85</v>
      </c>
      <c r="L5321" s="17">
        <v>491395.69</v>
      </c>
      <c r="M5321" s="17">
        <v>210598.16</v>
      </c>
      <c r="N5321" s="17">
        <v>77698.887</v>
      </c>
    </row>
    <row r="5322" spans="1:14">
      <c r="A5322" s="16">
        <v>46111</v>
      </c>
      <c r="B5322" t="s">
        <v>5358</v>
      </c>
      <c r="C5322" t="s">
        <v>15</v>
      </c>
      <c r="D5322" t="s">
        <v>16</v>
      </c>
      <c r="E5322" t="s">
        <v>17</v>
      </c>
      <c r="F5322" t="s">
        <v>3583</v>
      </c>
      <c r="G5322" t="s">
        <v>19</v>
      </c>
      <c r="H5322">
        <v>9</v>
      </c>
      <c r="I5322" s="17">
        <v>354214</v>
      </c>
      <c r="J5322" s="17">
        <v>0</v>
      </c>
      <c r="K5322" s="17">
        <v>354214</v>
      </c>
      <c r="L5322" s="17">
        <v>247949.8</v>
      </c>
      <c r="M5322" s="17">
        <v>106264.2</v>
      </c>
      <c r="N5322" s="17">
        <v>77698.887</v>
      </c>
    </row>
    <row r="5323" spans="1:14">
      <c r="A5323" s="16">
        <v>46111</v>
      </c>
      <c r="B5323" t="s">
        <v>5359</v>
      </c>
      <c r="C5323" t="s">
        <v>43</v>
      </c>
      <c r="D5323" t="s">
        <v>44</v>
      </c>
      <c r="E5323" t="s">
        <v>31</v>
      </c>
      <c r="F5323" t="s">
        <v>3583</v>
      </c>
      <c r="G5323" t="s">
        <v>19</v>
      </c>
      <c r="H5323">
        <v>2</v>
      </c>
      <c r="I5323" s="17">
        <v>98269</v>
      </c>
      <c r="J5323" s="17">
        <v>10809.59</v>
      </c>
      <c r="K5323" s="17">
        <v>87459.41</v>
      </c>
      <c r="L5323" s="17">
        <v>54224.83</v>
      </c>
      <c r="M5323" s="17">
        <v>33234.58</v>
      </c>
      <c r="N5323" s="17">
        <v>86680.49890000001</v>
      </c>
    </row>
    <row r="5324" spans="1:14">
      <c r="A5324" s="16">
        <v>46111</v>
      </c>
      <c r="B5324" t="s">
        <v>5360</v>
      </c>
      <c r="C5324" t="s">
        <v>43</v>
      </c>
      <c r="D5324" t="s">
        <v>44</v>
      </c>
      <c r="E5324" t="s">
        <v>31</v>
      </c>
      <c r="F5324" t="s">
        <v>3583</v>
      </c>
      <c r="G5324" t="s">
        <v>19</v>
      </c>
      <c r="H5324">
        <v>1</v>
      </c>
      <c r="I5324" s="17">
        <v>599465</v>
      </c>
      <c r="J5324" s="17">
        <v>0</v>
      </c>
      <c r="K5324" s="17">
        <v>599465</v>
      </c>
      <c r="L5324" s="17">
        <v>371668.3</v>
      </c>
      <c r="M5324" s="17">
        <v>227796.7</v>
      </c>
      <c r="N5324" s="17">
        <v>86680.49890000001</v>
      </c>
    </row>
    <row r="5325" spans="1:14">
      <c r="A5325" s="16">
        <v>46111</v>
      </c>
      <c r="B5325" t="s">
        <v>5361</v>
      </c>
      <c r="C5325" t="s">
        <v>73</v>
      </c>
      <c r="D5325" t="s">
        <v>74</v>
      </c>
      <c r="E5325" t="s">
        <v>24</v>
      </c>
      <c r="F5325" t="s">
        <v>3583</v>
      </c>
      <c r="G5325" t="s">
        <v>19</v>
      </c>
      <c r="H5325">
        <v>5</v>
      </c>
      <c r="I5325" s="17">
        <v>346451</v>
      </c>
      <c r="J5325" s="17">
        <v>0</v>
      </c>
      <c r="K5325" s="17">
        <v>346451</v>
      </c>
      <c r="L5325" s="17">
        <v>263302.76</v>
      </c>
      <c r="M5325" s="17">
        <v>83148.24000000001</v>
      </c>
      <c r="N5325" s="17">
        <v>169267.764</v>
      </c>
    </row>
    <row r="5326" spans="1:14">
      <c r="A5326" s="16">
        <v>46111</v>
      </c>
      <c r="B5326" t="s">
        <v>5362</v>
      </c>
      <c r="C5326" t="s">
        <v>33</v>
      </c>
      <c r="D5326" t="s">
        <v>34</v>
      </c>
      <c r="E5326" t="s">
        <v>35</v>
      </c>
      <c r="F5326" t="s">
        <v>3583</v>
      </c>
      <c r="G5326" t="s">
        <v>19</v>
      </c>
      <c r="H5326">
        <v>3</v>
      </c>
      <c r="I5326" s="17">
        <v>801489</v>
      </c>
      <c r="J5326" s="17">
        <v>112208.46</v>
      </c>
      <c r="K5326" s="17">
        <v>689280.54</v>
      </c>
      <c r="L5326" s="17">
        <v>496281.99</v>
      </c>
      <c r="M5326" s="17">
        <v>192998.55</v>
      </c>
      <c r="N5326" s="17">
        <v>48450.6557</v>
      </c>
    </row>
    <row r="5327" spans="1:14">
      <c r="A5327" s="16">
        <v>46111</v>
      </c>
      <c r="B5327" t="s">
        <v>5363</v>
      </c>
      <c r="C5327" t="s">
        <v>73</v>
      </c>
      <c r="D5327" t="s">
        <v>74</v>
      </c>
      <c r="E5327" t="s">
        <v>24</v>
      </c>
      <c r="F5327" t="s">
        <v>3583</v>
      </c>
      <c r="G5327" t="s">
        <v>19</v>
      </c>
      <c r="H5327">
        <v>3</v>
      </c>
      <c r="I5327" s="17">
        <v>376759</v>
      </c>
      <c r="J5327" s="17">
        <v>37675.9</v>
      </c>
      <c r="K5327" s="17">
        <v>339083.1</v>
      </c>
      <c r="L5327" s="17">
        <v>257703.16</v>
      </c>
      <c r="M5327" s="17">
        <v>81379.94</v>
      </c>
      <c r="N5327" s="17">
        <v>169267.764</v>
      </c>
    </row>
    <row r="5328" spans="1:14">
      <c r="A5328" s="16">
        <v>46111</v>
      </c>
      <c r="B5328" t="s">
        <v>5364</v>
      </c>
      <c r="C5328" t="s">
        <v>22</v>
      </c>
      <c r="D5328" t="s">
        <v>23</v>
      </c>
      <c r="E5328" t="s">
        <v>24</v>
      </c>
      <c r="F5328" t="s">
        <v>3583</v>
      </c>
      <c r="G5328" t="s">
        <v>19</v>
      </c>
      <c r="H5328">
        <v>6</v>
      </c>
      <c r="I5328" s="17">
        <v>89696</v>
      </c>
      <c r="J5328" s="17">
        <v>3587.84</v>
      </c>
      <c r="K5328" s="17">
        <v>86108.16</v>
      </c>
      <c r="L5328" s="17">
        <v>65442.2</v>
      </c>
      <c r="M5328" s="17">
        <v>20665.96</v>
      </c>
      <c r="N5328" s="17">
        <v>169267.764</v>
      </c>
    </row>
    <row r="5329" spans="1:14">
      <c r="A5329" s="16">
        <v>46111</v>
      </c>
      <c r="B5329" t="s">
        <v>5365</v>
      </c>
      <c r="C5329" t="s">
        <v>73</v>
      </c>
      <c r="D5329" t="s">
        <v>74</v>
      </c>
      <c r="E5329" t="s">
        <v>24</v>
      </c>
      <c r="F5329" t="s">
        <v>3583</v>
      </c>
      <c r="G5329" t="s">
        <v>19</v>
      </c>
      <c r="H5329">
        <v>4</v>
      </c>
      <c r="I5329" s="17">
        <v>93554</v>
      </c>
      <c r="J5329" s="17">
        <v>12162.02</v>
      </c>
      <c r="K5329" s="17">
        <v>81391.98</v>
      </c>
      <c r="L5329" s="17">
        <v>61857.9</v>
      </c>
      <c r="M5329" s="17">
        <v>19534.08</v>
      </c>
      <c r="N5329" s="17">
        <v>169267.764</v>
      </c>
    </row>
    <row r="5330" spans="1:14">
      <c r="A5330" s="16">
        <v>46111</v>
      </c>
      <c r="B5330" t="s">
        <v>5366</v>
      </c>
      <c r="C5330" t="s">
        <v>29</v>
      </c>
      <c r="D5330" t="s">
        <v>30</v>
      </c>
      <c r="E5330" t="s">
        <v>31</v>
      </c>
      <c r="F5330" t="s">
        <v>3583</v>
      </c>
      <c r="G5330" t="s">
        <v>19</v>
      </c>
      <c r="H5330">
        <v>1</v>
      </c>
      <c r="I5330" s="17">
        <v>612100</v>
      </c>
      <c r="J5330" s="17">
        <v>42847</v>
      </c>
      <c r="K5330" s="17">
        <v>569253</v>
      </c>
      <c r="L5330" s="17">
        <v>352936.86</v>
      </c>
      <c r="M5330" s="17">
        <v>216316.14</v>
      </c>
      <c r="N5330" s="17">
        <v>86680.49890000001</v>
      </c>
    </row>
    <row r="5331" spans="1:14">
      <c r="A5331" s="16">
        <v>46111</v>
      </c>
      <c r="B5331" t="s">
        <v>5367</v>
      </c>
      <c r="C5331" t="s">
        <v>73</v>
      </c>
      <c r="D5331" t="s">
        <v>74</v>
      </c>
      <c r="E5331" t="s">
        <v>24</v>
      </c>
      <c r="F5331" t="s">
        <v>3583</v>
      </c>
      <c r="G5331" t="s">
        <v>19</v>
      </c>
      <c r="H5331">
        <v>6</v>
      </c>
      <c r="I5331" s="17">
        <v>352369</v>
      </c>
      <c r="J5331" s="17">
        <v>0</v>
      </c>
      <c r="K5331" s="17">
        <v>352369</v>
      </c>
      <c r="L5331" s="17">
        <v>267800.44</v>
      </c>
      <c r="M5331" s="17">
        <v>84568.56</v>
      </c>
      <c r="N5331" s="17">
        <v>169267.764</v>
      </c>
    </row>
    <row r="5332" spans="1:14">
      <c r="A5332" s="16">
        <v>46111</v>
      </c>
      <c r="B5332" t="s">
        <v>5368</v>
      </c>
      <c r="C5332" t="s">
        <v>73</v>
      </c>
      <c r="D5332" t="s">
        <v>74</v>
      </c>
      <c r="E5332" t="s">
        <v>24</v>
      </c>
      <c r="F5332" t="s">
        <v>3583</v>
      </c>
      <c r="G5332" t="s">
        <v>19</v>
      </c>
      <c r="H5332">
        <v>10</v>
      </c>
      <c r="I5332" s="17">
        <v>399539</v>
      </c>
      <c r="J5332" s="17">
        <v>43949.29</v>
      </c>
      <c r="K5332" s="17">
        <v>355589.71</v>
      </c>
      <c r="L5332" s="17">
        <v>270248.18</v>
      </c>
      <c r="M5332" s="17">
        <v>85341.53</v>
      </c>
      <c r="N5332" s="17">
        <v>169267.764</v>
      </c>
    </row>
    <row r="5333" spans="1:14">
      <c r="A5333" s="16">
        <v>46111</v>
      </c>
      <c r="B5333" t="s">
        <v>5369</v>
      </c>
      <c r="C5333" t="s">
        <v>47</v>
      </c>
      <c r="D5333" t="s">
        <v>48</v>
      </c>
      <c r="E5333" t="s">
        <v>35</v>
      </c>
      <c r="F5333" t="s">
        <v>3583</v>
      </c>
      <c r="G5333" t="s">
        <v>19</v>
      </c>
      <c r="H5333">
        <v>11</v>
      </c>
      <c r="I5333" s="17">
        <v>341155</v>
      </c>
      <c r="J5333" s="17">
        <v>37527.05</v>
      </c>
      <c r="K5333" s="17">
        <v>303627.95</v>
      </c>
      <c r="L5333" s="17">
        <v>218612.12</v>
      </c>
      <c r="M5333" s="17">
        <v>85015.83</v>
      </c>
      <c r="N5333" s="17">
        <v>48450.6557</v>
      </c>
    </row>
    <row r="5334" spans="1:14">
      <c r="A5334" s="16">
        <v>46111</v>
      </c>
      <c r="B5334" t="s">
        <v>5370</v>
      </c>
      <c r="C5334" t="s">
        <v>29</v>
      </c>
      <c r="D5334" t="s">
        <v>30</v>
      </c>
      <c r="E5334" t="s">
        <v>31</v>
      </c>
      <c r="F5334" t="s">
        <v>3583</v>
      </c>
      <c r="G5334" t="s">
        <v>19</v>
      </c>
      <c r="H5334">
        <v>8</v>
      </c>
      <c r="I5334" s="17">
        <v>469366</v>
      </c>
      <c r="J5334" s="17">
        <v>0</v>
      </c>
      <c r="K5334" s="17">
        <v>469366</v>
      </c>
      <c r="L5334" s="17">
        <v>291006.92</v>
      </c>
      <c r="M5334" s="17">
        <v>178359.08</v>
      </c>
      <c r="N5334" s="17">
        <v>86680.49890000001</v>
      </c>
    </row>
    <row r="5335" spans="1:14">
      <c r="A5335" s="16">
        <v>46112</v>
      </c>
      <c r="B5335" t="s">
        <v>5371</v>
      </c>
      <c r="C5335" t="s">
        <v>29</v>
      </c>
      <c r="D5335" t="s">
        <v>30</v>
      </c>
      <c r="E5335" t="s">
        <v>31</v>
      </c>
      <c r="F5335" t="s">
        <v>3583</v>
      </c>
      <c r="G5335" t="s">
        <v>19</v>
      </c>
      <c r="H5335">
        <v>11</v>
      </c>
      <c r="I5335" s="17">
        <v>748953</v>
      </c>
      <c r="J5335" s="17">
        <v>67405.77</v>
      </c>
      <c r="K5335" s="17">
        <v>681547.23</v>
      </c>
      <c r="L5335" s="17">
        <v>422559.28</v>
      </c>
      <c r="M5335" s="17">
        <v>258987.95</v>
      </c>
      <c r="N5335" s="17">
        <v>86680.49890000001</v>
      </c>
    </row>
    <row r="5336" spans="1:14">
      <c r="A5336" s="16">
        <v>46112</v>
      </c>
      <c r="B5336" t="s">
        <v>5372</v>
      </c>
      <c r="C5336" t="s">
        <v>73</v>
      </c>
      <c r="D5336" t="s">
        <v>74</v>
      </c>
      <c r="E5336" t="s">
        <v>24</v>
      </c>
      <c r="F5336" t="s">
        <v>3583</v>
      </c>
      <c r="G5336" t="s">
        <v>19</v>
      </c>
      <c r="H5336">
        <v>10</v>
      </c>
      <c r="I5336" s="17">
        <v>515717</v>
      </c>
      <c r="J5336" s="17">
        <v>51571.7</v>
      </c>
      <c r="K5336" s="17">
        <v>464145.3</v>
      </c>
      <c r="L5336" s="17">
        <v>352750.43</v>
      </c>
      <c r="M5336" s="17">
        <v>111394.87</v>
      </c>
      <c r="N5336" s="17">
        <v>169267.764</v>
      </c>
    </row>
    <row r="5337" spans="1:14">
      <c r="A5337" s="16">
        <v>46112</v>
      </c>
      <c r="B5337" t="s">
        <v>5373</v>
      </c>
      <c r="C5337" t="s">
        <v>33</v>
      </c>
      <c r="D5337" t="s">
        <v>34</v>
      </c>
      <c r="E5337" t="s">
        <v>35</v>
      </c>
      <c r="F5337" t="s">
        <v>3583</v>
      </c>
      <c r="G5337" t="s">
        <v>19</v>
      </c>
      <c r="H5337">
        <v>8</v>
      </c>
      <c r="I5337" s="17">
        <v>794923</v>
      </c>
      <c r="J5337" s="17">
        <v>0</v>
      </c>
      <c r="K5337" s="17">
        <v>794923</v>
      </c>
      <c r="L5337" s="17">
        <v>572344.5600000001</v>
      </c>
      <c r="M5337" s="17">
        <v>222578.44</v>
      </c>
      <c r="N5337" s="17">
        <v>48450.6557</v>
      </c>
    </row>
    <row r="5338" spans="1:14">
      <c r="A5338" s="16">
        <v>46112</v>
      </c>
      <c r="B5338" t="s">
        <v>5374</v>
      </c>
      <c r="C5338" t="s">
        <v>15</v>
      </c>
      <c r="D5338" t="s">
        <v>16</v>
      </c>
      <c r="E5338" t="s">
        <v>17</v>
      </c>
      <c r="F5338" t="s">
        <v>3583</v>
      </c>
      <c r="G5338" t="s">
        <v>19</v>
      </c>
      <c r="H5338">
        <v>11</v>
      </c>
      <c r="I5338" s="17">
        <v>562420</v>
      </c>
      <c r="J5338" s="17">
        <v>33745.2</v>
      </c>
      <c r="K5338" s="17">
        <v>528674.8</v>
      </c>
      <c r="L5338" s="17">
        <v>370072.36</v>
      </c>
      <c r="M5338" s="17">
        <v>158602.44</v>
      </c>
      <c r="N5338" s="17">
        <v>77698.887</v>
      </c>
    </row>
    <row r="5339" spans="1:14">
      <c r="A5339" s="16">
        <v>46112</v>
      </c>
      <c r="B5339" t="s">
        <v>5375</v>
      </c>
      <c r="C5339" t="s">
        <v>29</v>
      </c>
      <c r="D5339" t="s">
        <v>30</v>
      </c>
      <c r="E5339" t="s">
        <v>31</v>
      </c>
      <c r="F5339" t="s">
        <v>3583</v>
      </c>
      <c r="G5339" t="s">
        <v>19</v>
      </c>
      <c r="H5339">
        <v>1</v>
      </c>
      <c r="I5339" s="17">
        <v>497708</v>
      </c>
      <c r="J5339" s="17">
        <v>0</v>
      </c>
      <c r="K5339" s="17">
        <v>497708</v>
      </c>
      <c r="L5339" s="17">
        <v>308578.96</v>
      </c>
      <c r="M5339" s="17">
        <v>189129.04</v>
      </c>
      <c r="N5339" s="17">
        <v>86680.49890000001</v>
      </c>
    </row>
    <row r="5340" spans="1:14">
      <c r="A5340" s="16">
        <v>46112</v>
      </c>
      <c r="B5340" t="s">
        <v>5376</v>
      </c>
      <c r="C5340" t="s">
        <v>26</v>
      </c>
      <c r="D5340" t="s">
        <v>27</v>
      </c>
      <c r="E5340" t="s">
        <v>17</v>
      </c>
      <c r="F5340" t="s">
        <v>3583</v>
      </c>
      <c r="G5340" t="s">
        <v>19</v>
      </c>
      <c r="H5340">
        <v>10</v>
      </c>
      <c r="I5340" s="17">
        <v>773674</v>
      </c>
      <c r="J5340" s="17">
        <v>46420.44</v>
      </c>
      <c r="K5340" s="17">
        <v>727253.5600000001</v>
      </c>
      <c r="L5340" s="17">
        <v>509077.49</v>
      </c>
      <c r="M5340" s="17">
        <v>218176.07</v>
      </c>
      <c r="N5340" s="17">
        <v>77698.887</v>
      </c>
    </row>
    <row r="5341" spans="1:14">
      <c r="A5341" s="16">
        <v>46112</v>
      </c>
      <c r="B5341" t="s">
        <v>5377</v>
      </c>
      <c r="C5341" t="s">
        <v>73</v>
      </c>
      <c r="D5341" t="s">
        <v>74</v>
      </c>
      <c r="E5341" t="s">
        <v>24</v>
      </c>
      <c r="F5341" t="s">
        <v>3583</v>
      </c>
      <c r="G5341" t="s">
        <v>19</v>
      </c>
      <c r="H5341">
        <v>6</v>
      </c>
      <c r="I5341" s="17">
        <v>764349</v>
      </c>
      <c r="J5341" s="17">
        <v>30573.96</v>
      </c>
      <c r="K5341" s="17">
        <v>733775.04</v>
      </c>
      <c r="L5341" s="17">
        <v>557669.03</v>
      </c>
      <c r="M5341" s="17">
        <v>176106.01</v>
      </c>
      <c r="N5341" s="17">
        <v>169267.764</v>
      </c>
    </row>
    <row r="5342" spans="1:14">
      <c r="A5342" s="16">
        <v>46112</v>
      </c>
      <c r="B5342" t="s">
        <v>5378</v>
      </c>
      <c r="C5342" t="s">
        <v>47</v>
      </c>
      <c r="D5342" t="s">
        <v>48</v>
      </c>
      <c r="E5342" t="s">
        <v>35</v>
      </c>
      <c r="F5342" t="s">
        <v>3583</v>
      </c>
      <c r="G5342" t="s">
        <v>19</v>
      </c>
      <c r="H5342">
        <v>11</v>
      </c>
      <c r="I5342" s="17">
        <v>492968</v>
      </c>
      <c r="J5342" s="17">
        <v>14789.04</v>
      </c>
      <c r="K5342" s="17">
        <v>478178.96</v>
      </c>
      <c r="L5342" s="17">
        <v>344288.85</v>
      </c>
      <c r="M5342" s="17">
        <v>133890.11</v>
      </c>
      <c r="N5342" s="17">
        <v>48450.6557</v>
      </c>
    </row>
    <row r="5343" spans="1:14">
      <c r="A5343" s="16">
        <v>46112</v>
      </c>
      <c r="B5343" t="s">
        <v>5379</v>
      </c>
      <c r="C5343" t="s">
        <v>15</v>
      </c>
      <c r="D5343" t="s">
        <v>16</v>
      </c>
      <c r="E5343" t="s">
        <v>17</v>
      </c>
      <c r="F5343" t="s">
        <v>3583</v>
      </c>
      <c r="G5343" t="s">
        <v>19</v>
      </c>
      <c r="H5343">
        <v>10</v>
      </c>
      <c r="I5343" s="17">
        <v>677716</v>
      </c>
      <c r="J5343" s="17">
        <v>81325.92</v>
      </c>
      <c r="K5343" s="17">
        <v>596390.08</v>
      </c>
      <c r="L5343" s="17">
        <v>417473.06</v>
      </c>
      <c r="M5343" s="17">
        <v>178917.02</v>
      </c>
      <c r="N5343" s="17">
        <v>77698.887</v>
      </c>
    </row>
    <row r="5344" spans="1:14">
      <c r="A5344" s="16">
        <v>46112</v>
      </c>
      <c r="B5344" t="s">
        <v>5380</v>
      </c>
      <c r="C5344" t="s">
        <v>15</v>
      </c>
      <c r="D5344" t="s">
        <v>16</v>
      </c>
      <c r="E5344" t="s">
        <v>17</v>
      </c>
      <c r="F5344" t="s">
        <v>3583</v>
      </c>
      <c r="G5344" t="s">
        <v>19</v>
      </c>
      <c r="H5344">
        <v>4</v>
      </c>
      <c r="I5344" s="17">
        <v>68669</v>
      </c>
      <c r="J5344" s="17">
        <v>8240.280000000001</v>
      </c>
      <c r="K5344" s="17">
        <v>60428.72</v>
      </c>
      <c r="L5344" s="17">
        <v>42300.1</v>
      </c>
      <c r="M5344" s="17">
        <v>18128.62</v>
      </c>
      <c r="N5344" s="17">
        <v>77698.887</v>
      </c>
    </row>
    <row r="5345" spans="1:14">
      <c r="A5345" s="16">
        <v>46112</v>
      </c>
      <c r="B5345" t="s">
        <v>5381</v>
      </c>
      <c r="C5345" t="s">
        <v>33</v>
      </c>
      <c r="D5345" t="s">
        <v>34</v>
      </c>
      <c r="E5345" t="s">
        <v>35</v>
      </c>
      <c r="F5345" t="s">
        <v>3583</v>
      </c>
      <c r="G5345" t="s">
        <v>19</v>
      </c>
      <c r="H5345">
        <v>4</v>
      </c>
      <c r="I5345" s="17">
        <v>137525</v>
      </c>
      <c r="J5345" s="17">
        <v>9626.75</v>
      </c>
      <c r="K5345" s="17">
        <v>127898.25</v>
      </c>
      <c r="L5345" s="17">
        <v>92086.74000000001</v>
      </c>
      <c r="M5345" s="17">
        <v>35811.51</v>
      </c>
      <c r="N5345" s="17">
        <v>48450.6557</v>
      </c>
    </row>
    <row r="5346" spans="1:14">
      <c r="A5346" s="16">
        <v>46112</v>
      </c>
      <c r="B5346" t="s">
        <v>5382</v>
      </c>
      <c r="C5346" t="s">
        <v>22</v>
      </c>
      <c r="D5346" t="s">
        <v>23</v>
      </c>
      <c r="E5346" t="s">
        <v>24</v>
      </c>
      <c r="F5346" t="s">
        <v>3583</v>
      </c>
      <c r="G5346" t="s">
        <v>19</v>
      </c>
      <c r="H5346">
        <v>7</v>
      </c>
      <c r="I5346" s="17">
        <v>388676</v>
      </c>
      <c r="J5346" s="17">
        <v>0</v>
      </c>
      <c r="K5346" s="17">
        <v>388676</v>
      </c>
      <c r="L5346" s="17">
        <v>295393.76</v>
      </c>
      <c r="M5346" s="17">
        <v>93282.24000000001</v>
      </c>
      <c r="N5346" s="17">
        <v>169267.764</v>
      </c>
    </row>
    <row r="5347" spans="1:14">
      <c r="A5347" s="16">
        <v>46112</v>
      </c>
      <c r="B5347" t="s">
        <v>5383</v>
      </c>
      <c r="C5347" t="s">
        <v>47</v>
      </c>
      <c r="D5347" t="s">
        <v>48</v>
      </c>
      <c r="E5347" t="s">
        <v>35</v>
      </c>
      <c r="F5347" t="s">
        <v>3583</v>
      </c>
      <c r="G5347" t="s">
        <v>19</v>
      </c>
      <c r="H5347">
        <v>9</v>
      </c>
      <c r="I5347" s="17">
        <v>505704</v>
      </c>
      <c r="J5347" s="17">
        <v>50570.4</v>
      </c>
      <c r="K5347" s="17">
        <v>455133.6</v>
      </c>
      <c r="L5347" s="17">
        <v>327696.19</v>
      </c>
      <c r="M5347" s="17">
        <v>127437.41</v>
      </c>
      <c r="N5347" s="17">
        <v>48450.6557</v>
      </c>
    </row>
    <row r="5348" spans="1:14">
      <c r="A5348" s="16">
        <v>46112</v>
      </c>
      <c r="B5348" t="s">
        <v>5384</v>
      </c>
      <c r="C5348" t="s">
        <v>43</v>
      </c>
      <c r="D5348" t="s">
        <v>44</v>
      </c>
      <c r="E5348" t="s">
        <v>31</v>
      </c>
      <c r="F5348" t="s">
        <v>3583</v>
      </c>
      <c r="G5348" t="s">
        <v>19</v>
      </c>
      <c r="H5348">
        <v>11</v>
      </c>
      <c r="I5348" s="17">
        <v>560792</v>
      </c>
      <c r="J5348" s="17">
        <v>44863.36</v>
      </c>
      <c r="K5348" s="17">
        <v>515928.64</v>
      </c>
      <c r="L5348" s="17">
        <v>319875.76</v>
      </c>
      <c r="M5348" s="17">
        <v>196052.88</v>
      </c>
      <c r="N5348" s="17">
        <v>86680.49890000001</v>
      </c>
    </row>
    <row r="5349" spans="1:14">
      <c r="A5349" s="16">
        <v>46112</v>
      </c>
      <c r="B5349" t="s">
        <v>5385</v>
      </c>
      <c r="C5349" t="s">
        <v>15</v>
      </c>
      <c r="D5349" t="s">
        <v>16</v>
      </c>
      <c r="E5349" t="s">
        <v>17</v>
      </c>
      <c r="F5349" t="s">
        <v>3583</v>
      </c>
      <c r="G5349" t="s">
        <v>19</v>
      </c>
      <c r="H5349">
        <v>1</v>
      </c>
      <c r="I5349" s="17">
        <v>728318</v>
      </c>
      <c r="J5349" s="17">
        <v>65548.62</v>
      </c>
      <c r="K5349" s="17">
        <v>662769.38</v>
      </c>
      <c r="L5349" s="17">
        <v>463938.57</v>
      </c>
      <c r="M5349" s="17">
        <v>198830.81</v>
      </c>
      <c r="N5349" s="17">
        <v>77698.887</v>
      </c>
    </row>
    <row r="5350" spans="1:14">
      <c r="A5350" s="16">
        <v>46112</v>
      </c>
      <c r="B5350" t="s">
        <v>5386</v>
      </c>
      <c r="C5350" t="s">
        <v>47</v>
      </c>
      <c r="D5350" t="s">
        <v>48</v>
      </c>
      <c r="E5350" t="s">
        <v>35</v>
      </c>
      <c r="F5350" t="s">
        <v>3583</v>
      </c>
      <c r="G5350" t="s">
        <v>19</v>
      </c>
      <c r="H5350">
        <v>8</v>
      </c>
      <c r="I5350" s="17">
        <v>845749</v>
      </c>
      <c r="J5350" s="17">
        <v>84574.89999999999</v>
      </c>
      <c r="K5350" s="17">
        <v>761174.1</v>
      </c>
      <c r="L5350" s="17">
        <v>548045.35</v>
      </c>
      <c r="M5350" s="17">
        <v>213128.75</v>
      </c>
      <c r="N5350" s="17">
        <v>48450.6557</v>
      </c>
    </row>
    <row r="5351" spans="1:14">
      <c r="A5351" s="16">
        <v>46112</v>
      </c>
      <c r="B5351" t="s">
        <v>5387</v>
      </c>
      <c r="C5351" t="s">
        <v>43</v>
      </c>
      <c r="D5351" t="s">
        <v>44</v>
      </c>
      <c r="E5351" t="s">
        <v>31</v>
      </c>
      <c r="F5351" t="s">
        <v>3583</v>
      </c>
      <c r="G5351" t="s">
        <v>19</v>
      </c>
      <c r="H5351">
        <v>4</v>
      </c>
      <c r="I5351" s="17">
        <v>779831</v>
      </c>
      <c r="J5351" s="17">
        <v>109176.34</v>
      </c>
      <c r="K5351" s="17">
        <v>670654.66</v>
      </c>
      <c r="L5351" s="17">
        <v>415805.89</v>
      </c>
      <c r="M5351" s="17">
        <v>254848.77</v>
      </c>
      <c r="N5351" s="17">
        <v>86680.49890000001</v>
      </c>
    </row>
    <row r="5352" spans="1:14">
      <c r="A5352" s="16">
        <v>46112</v>
      </c>
      <c r="B5352" t="s">
        <v>5388</v>
      </c>
      <c r="C5352" t="s">
        <v>15</v>
      </c>
      <c r="D5352" t="s">
        <v>16</v>
      </c>
      <c r="E5352" t="s">
        <v>17</v>
      </c>
      <c r="F5352" t="s">
        <v>3583</v>
      </c>
      <c r="G5352" t="s">
        <v>19</v>
      </c>
      <c r="H5352">
        <v>12</v>
      </c>
      <c r="I5352" s="17">
        <v>62915</v>
      </c>
      <c r="J5352" s="17">
        <v>0</v>
      </c>
      <c r="K5352" s="17">
        <v>62915</v>
      </c>
      <c r="L5352" s="17">
        <v>44040.5</v>
      </c>
      <c r="M5352" s="17">
        <v>18874.5</v>
      </c>
      <c r="N5352" s="17">
        <v>77698.887</v>
      </c>
    </row>
    <row r="5353" spans="1:14">
      <c r="A5353" s="16">
        <v>46112</v>
      </c>
      <c r="B5353" t="s">
        <v>5389</v>
      </c>
      <c r="C5353" t="s">
        <v>43</v>
      </c>
      <c r="D5353" t="s">
        <v>44</v>
      </c>
      <c r="E5353" t="s">
        <v>31</v>
      </c>
      <c r="F5353" t="s">
        <v>3583</v>
      </c>
      <c r="G5353" t="s">
        <v>19</v>
      </c>
      <c r="H5353">
        <v>3</v>
      </c>
      <c r="I5353" s="17">
        <v>126567</v>
      </c>
      <c r="J5353" s="17">
        <v>0</v>
      </c>
      <c r="K5353" s="17">
        <v>126567</v>
      </c>
      <c r="L5353" s="17">
        <v>78471.53999999999</v>
      </c>
      <c r="M5353" s="17">
        <v>48095.46</v>
      </c>
      <c r="N5353" s="17">
        <v>86680.49890000001</v>
      </c>
    </row>
    <row r="5354" spans="1:14">
      <c r="A5354" s="16">
        <v>46112</v>
      </c>
      <c r="B5354" t="s">
        <v>5390</v>
      </c>
      <c r="C5354" t="s">
        <v>22</v>
      </c>
      <c r="D5354" t="s">
        <v>23</v>
      </c>
      <c r="E5354" t="s">
        <v>24</v>
      </c>
      <c r="F5354" t="s">
        <v>3583</v>
      </c>
      <c r="G5354" t="s">
        <v>19</v>
      </c>
      <c r="H5354">
        <v>7</v>
      </c>
      <c r="I5354" s="17">
        <v>572213</v>
      </c>
      <c r="J5354" s="17">
        <v>22888.52</v>
      </c>
      <c r="K5354" s="17">
        <v>549324.48</v>
      </c>
      <c r="L5354" s="17">
        <v>417486.6</v>
      </c>
      <c r="M5354" s="17">
        <v>131837.88</v>
      </c>
      <c r="N5354" s="17">
        <v>169267.764</v>
      </c>
    </row>
    <row r="5355" spans="1:14">
      <c r="A5355" s="16">
        <v>46112</v>
      </c>
      <c r="B5355" t="s">
        <v>5391</v>
      </c>
      <c r="C5355" t="s">
        <v>33</v>
      </c>
      <c r="D5355" t="s">
        <v>34</v>
      </c>
      <c r="E5355" t="s">
        <v>35</v>
      </c>
      <c r="F5355" t="s">
        <v>3583</v>
      </c>
      <c r="G5355" t="s">
        <v>19</v>
      </c>
      <c r="H5355">
        <v>11</v>
      </c>
      <c r="I5355" s="17">
        <v>753147</v>
      </c>
      <c r="J5355" s="17">
        <v>37657.35</v>
      </c>
      <c r="K5355" s="17">
        <v>715489.65</v>
      </c>
      <c r="L5355" s="17">
        <v>515152.55</v>
      </c>
      <c r="M5355" s="17">
        <v>200337.1</v>
      </c>
      <c r="N5355" s="17">
        <v>48450.6557</v>
      </c>
    </row>
    <row r="5356" spans="1:14">
      <c r="A5356" s="16">
        <v>46112</v>
      </c>
      <c r="B5356" t="s">
        <v>5392</v>
      </c>
      <c r="C5356" t="s">
        <v>26</v>
      </c>
      <c r="D5356" t="s">
        <v>27</v>
      </c>
      <c r="E5356" t="s">
        <v>17</v>
      </c>
      <c r="F5356" t="s">
        <v>3583</v>
      </c>
      <c r="G5356" t="s">
        <v>19</v>
      </c>
      <c r="H5356">
        <v>3</v>
      </c>
      <c r="I5356" s="17">
        <v>788111</v>
      </c>
      <c r="J5356" s="17">
        <v>63048.88</v>
      </c>
      <c r="K5356" s="17">
        <v>725062.12</v>
      </c>
      <c r="L5356" s="17">
        <v>507543.48</v>
      </c>
      <c r="M5356" s="17">
        <v>217518.64</v>
      </c>
      <c r="N5356" s="17">
        <v>77698.887</v>
      </c>
    </row>
    <row r="5357" spans="1:14">
      <c r="A5357" s="16">
        <v>46112</v>
      </c>
      <c r="B5357" t="s">
        <v>5393</v>
      </c>
      <c r="C5357" t="s">
        <v>15</v>
      </c>
      <c r="D5357" t="s">
        <v>16</v>
      </c>
      <c r="E5357" t="s">
        <v>17</v>
      </c>
      <c r="F5357" t="s">
        <v>3583</v>
      </c>
      <c r="G5357" t="s">
        <v>19</v>
      </c>
      <c r="H5357">
        <v>9</v>
      </c>
      <c r="I5357" s="17">
        <v>772462</v>
      </c>
      <c r="J5357" s="17">
        <v>77246.2</v>
      </c>
      <c r="K5357" s="17">
        <v>695215.8</v>
      </c>
      <c r="L5357" s="17">
        <v>486651.06</v>
      </c>
      <c r="M5357" s="17">
        <v>208564.74</v>
      </c>
      <c r="N5357" s="17">
        <v>77698.887</v>
      </c>
    </row>
    <row r="5358" spans="1:14">
      <c r="A5358" s="16">
        <v>46112</v>
      </c>
      <c r="B5358" t="s">
        <v>5394</v>
      </c>
      <c r="C5358" t="s">
        <v>26</v>
      </c>
      <c r="D5358" t="s">
        <v>27</v>
      </c>
      <c r="E5358" t="s">
        <v>17</v>
      </c>
      <c r="F5358" t="s">
        <v>3583</v>
      </c>
      <c r="G5358" t="s">
        <v>19</v>
      </c>
      <c r="H5358">
        <v>11</v>
      </c>
      <c r="I5358" s="17">
        <v>220855</v>
      </c>
      <c r="J5358" s="17">
        <v>13251.3</v>
      </c>
      <c r="K5358" s="17">
        <v>207603.7</v>
      </c>
      <c r="L5358" s="17">
        <v>145322.59</v>
      </c>
      <c r="M5358" s="17">
        <v>62281.11</v>
      </c>
      <c r="N5358" s="17">
        <v>77698.887</v>
      </c>
    </row>
    <row r="5359" spans="1:14">
      <c r="A5359" s="16">
        <v>46112</v>
      </c>
      <c r="B5359" t="s">
        <v>5395</v>
      </c>
      <c r="C5359" t="s">
        <v>47</v>
      </c>
      <c r="D5359" t="s">
        <v>48</v>
      </c>
      <c r="E5359" t="s">
        <v>35</v>
      </c>
      <c r="F5359" t="s">
        <v>3583</v>
      </c>
      <c r="G5359" t="s">
        <v>19</v>
      </c>
      <c r="H5359">
        <v>1</v>
      </c>
      <c r="I5359" s="17">
        <v>740245</v>
      </c>
      <c r="J5359" s="17">
        <v>0</v>
      </c>
      <c r="K5359" s="17">
        <v>740245</v>
      </c>
      <c r="L5359" s="17">
        <v>532976.4</v>
      </c>
      <c r="M5359" s="17">
        <v>207268.6</v>
      </c>
      <c r="N5359" s="17">
        <v>48450.6557</v>
      </c>
    </row>
    <row r="5360" spans="1:14">
      <c r="A5360" s="16">
        <v>46112</v>
      </c>
      <c r="B5360" t="s">
        <v>5396</v>
      </c>
      <c r="C5360" t="s">
        <v>26</v>
      </c>
      <c r="D5360" t="s">
        <v>27</v>
      </c>
      <c r="E5360" t="s">
        <v>17</v>
      </c>
      <c r="F5360" t="s">
        <v>3583</v>
      </c>
      <c r="G5360" t="s">
        <v>19</v>
      </c>
      <c r="H5360">
        <v>5</v>
      </c>
      <c r="I5360" s="17">
        <v>200013</v>
      </c>
      <c r="J5360" s="17">
        <v>14000.91</v>
      </c>
      <c r="K5360" s="17">
        <v>186012.09</v>
      </c>
      <c r="L5360" s="17">
        <v>130208.46</v>
      </c>
      <c r="M5360" s="17">
        <v>55803.63</v>
      </c>
      <c r="N5360" s="17">
        <v>77698.887</v>
      </c>
    </row>
    <row r="5361" spans="1:14">
      <c r="A5361" s="16">
        <v>46112</v>
      </c>
      <c r="B5361" t="s">
        <v>5397</v>
      </c>
      <c r="C5361" t="s">
        <v>47</v>
      </c>
      <c r="D5361" t="s">
        <v>48</v>
      </c>
      <c r="E5361" t="s">
        <v>35</v>
      </c>
      <c r="F5361" t="s">
        <v>3583</v>
      </c>
      <c r="G5361" t="s">
        <v>19</v>
      </c>
      <c r="H5361">
        <v>2</v>
      </c>
      <c r="I5361" s="17">
        <v>412286</v>
      </c>
      <c r="J5361" s="17">
        <v>49474.32</v>
      </c>
      <c r="K5361" s="17">
        <v>362811.68</v>
      </c>
      <c r="L5361" s="17">
        <v>261224.41</v>
      </c>
      <c r="M5361" s="17">
        <v>101587.27</v>
      </c>
      <c r="N5361" s="17">
        <v>48450.6557</v>
      </c>
    </row>
    <row r="5362" spans="1:14">
      <c r="A5362" s="16">
        <v>46112</v>
      </c>
      <c r="B5362" t="s">
        <v>5398</v>
      </c>
      <c r="C5362" t="s">
        <v>43</v>
      </c>
      <c r="D5362" t="s">
        <v>44</v>
      </c>
      <c r="E5362" t="s">
        <v>31</v>
      </c>
      <c r="F5362" t="s">
        <v>3583</v>
      </c>
      <c r="G5362" t="s">
        <v>19</v>
      </c>
      <c r="H5362">
        <v>8</v>
      </c>
      <c r="I5362" s="17">
        <v>404891</v>
      </c>
      <c r="J5362" s="17">
        <v>0</v>
      </c>
      <c r="K5362" s="17">
        <v>404891</v>
      </c>
      <c r="L5362" s="17">
        <v>251032.42</v>
      </c>
      <c r="M5362" s="17">
        <v>153858.58</v>
      </c>
      <c r="N5362" s="17">
        <v>86680.49890000001</v>
      </c>
    </row>
    <row r="5363" spans="1:14">
      <c r="A5363" s="16">
        <v>46112</v>
      </c>
      <c r="B5363" t="s">
        <v>5399</v>
      </c>
      <c r="C5363" t="s">
        <v>33</v>
      </c>
      <c r="D5363" t="s">
        <v>34</v>
      </c>
      <c r="E5363" t="s">
        <v>35</v>
      </c>
      <c r="F5363" t="s">
        <v>3583</v>
      </c>
      <c r="G5363" t="s">
        <v>19</v>
      </c>
      <c r="H5363">
        <v>9</v>
      </c>
      <c r="I5363" s="17">
        <v>350460</v>
      </c>
      <c r="J5363" s="17">
        <v>17523</v>
      </c>
      <c r="K5363" s="17">
        <v>332937</v>
      </c>
      <c r="L5363" s="17">
        <v>239714.64</v>
      </c>
      <c r="M5363" s="17">
        <v>93222.36</v>
      </c>
      <c r="N5363" s="17">
        <v>48450.6557</v>
      </c>
    </row>
    <row r="5364" spans="1:14">
      <c r="A5364" s="16">
        <v>46112</v>
      </c>
      <c r="B5364" t="s">
        <v>5400</v>
      </c>
      <c r="C5364" t="s">
        <v>73</v>
      </c>
      <c r="D5364" t="s">
        <v>74</v>
      </c>
      <c r="E5364" t="s">
        <v>24</v>
      </c>
      <c r="F5364" t="s">
        <v>3583</v>
      </c>
      <c r="G5364" t="s">
        <v>19</v>
      </c>
      <c r="H5364">
        <v>12</v>
      </c>
      <c r="I5364" s="17">
        <v>288288</v>
      </c>
      <c r="J5364" s="17">
        <v>11531.52</v>
      </c>
      <c r="K5364" s="17">
        <v>276756.48</v>
      </c>
      <c r="L5364" s="17">
        <v>210334.92</v>
      </c>
      <c r="M5364" s="17">
        <v>66421.56</v>
      </c>
      <c r="N5364" s="17">
        <v>169267.764</v>
      </c>
    </row>
    <row r="5365" spans="1:14">
      <c r="A5365" s="16">
        <v>46112</v>
      </c>
      <c r="B5365" t="s">
        <v>5401</v>
      </c>
      <c r="C5365" t="s">
        <v>47</v>
      </c>
      <c r="D5365" t="s">
        <v>48</v>
      </c>
      <c r="E5365" t="s">
        <v>35</v>
      </c>
      <c r="F5365" t="s">
        <v>3583</v>
      </c>
      <c r="G5365" t="s">
        <v>19</v>
      </c>
      <c r="H5365">
        <v>9</v>
      </c>
      <c r="I5365" s="17">
        <v>184681</v>
      </c>
      <c r="J5365" s="17">
        <v>5540.43</v>
      </c>
      <c r="K5365" s="17">
        <v>179140.57</v>
      </c>
      <c r="L5365" s="17">
        <v>128981.21</v>
      </c>
      <c r="M5365" s="17">
        <v>50159.36</v>
      </c>
      <c r="N5365" s="17">
        <v>48450.6557</v>
      </c>
    </row>
    <row r="5366" spans="1:14">
      <c r="A5366" s="16">
        <v>46112</v>
      </c>
      <c r="B5366" t="s">
        <v>5402</v>
      </c>
      <c r="C5366" t="s">
        <v>47</v>
      </c>
      <c r="D5366" t="s">
        <v>48</v>
      </c>
      <c r="E5366" t="s">
        <v>35</v>
      </c>
      <c r="F5366" t="s">
        <v>3583</v>
      </c>
      <c r="G5366" t="s">
        <v>19</v>
      </c>
      <c r="H5366">
        <v>5</v>
      </c>
      <c r="I5366" s="17">
        <v>237273</v>
      </c>
      <c r="J5366" s="17">
        <v>0</v>
      </c>
      <c r="K5366" s="17">
        <v>237273</v>
      </c>
      <c r="L5366" s="17">
        <v>170836.56</v>
      </c>
      <c r="M5366" s="17">
        <v>66436.44</v>
      </c>
      <c r="N5366" s="17">
        <v>48450.6557</v>
      </c>
    </row>
    <row r="5367" spans="1:14">
      <c r="A5367" s="16">
        <v>46112</v>
      </c>
      <c r="B5367" t="s">
        <v>5403</v>
      </c>
      <c r="C5367" t="s">
        <v>22</v>
      </c>
      <c r="D5367" t="s">
        <v>23</v>
      </c>
      <c r="E5367" t="s">
        <v>24</v>
      </c>
      <c r="F5367" t="s">
        <v>3583</v>
      </c>
      <c r="G5367" t="s">
        <v>19</v>
      </c>
      <c r="H5367">
        <v>1</v>
      </c>
      <c r="I5367" s="17">
        <v>249252</v>
      </c>
      <c r="J5367" s="17">
        <v>32402.76</v>
      </c>
      <c r="K5367" s="17">
        <v>216849.24</v>
      </c>
      <c r="L5367" s="17">
        <v>164805.42</v>
      </c>
      <c r="M5367" s="17">
        <v>52043.82</v>
      </c>
      <c r="N5367" s="17">
        <v>169267.764</v>
      </c>
    </row>
    <row r="5368" spans="1:14">
      <c r="A5368" s="16">
        <v>46112</v>
      </c>
      <c r="B5368" t="s">
        <v>5404</v>
      </c>
      <c r="C5368" t="s">
        <v>73</v>
      </c>
      <c r="D5368" t="s">
        <v>74</v>
      </c>
      <c r="E5368" t="s">
        <v>24</v>
      </c>
      <c r="F5368" t="s">
        <v>3583</v>
      </c>
      <c r="G5368" t="s">
        <v>19</v>
      </c>
      <c r="H5368">
        <v>9</v>
      </c>
      <c r="I5368" s="17">
        <v>291249</v>
      </c>
      <c r="J5368" s="17">
        <v>11649.96</v>
      </c>
      <c r="K5368" s="17">
        <v>279599.04</v>
      </c>
      <c r="L5368" s="17">
        <v>212495.27</v>
      </c>
      <c r="M5368" s="17">
        <v>67103.77</v>
      </c>
      <c r="N5368" s="17">
        <v>169267.764</v>
      </c>
    </row>
    <row r="5369" spans="1:14">
      <c r="A5369" s="16">
        <v>46112</v>
      </c>
      <c r="B5369" t="s">
        <v>5405</v>
      </c>
      <c r="C5369" t="s">
        <v>22</v>
      </c>
      <c r="D5369" t="s">
        <v>23</v>
      </c>
      <c r="E5369" t="s">
        <v>24</v>
      </c>
      <c r="F5369" t="s">
        <v>3583</v>
      </c>
      <c r="G5369" t="s">
        <v>19</v>
      </c>
      <c r="H5369">
        <v>9</v>
      </c>
      <c r="I5369" s="17">
        <v>735551</v>
      </c>
      <c r="J5369" s="17">
        <v>0</v>
      </c>
      <c r="K5369" s="17">
        <v>735551</v>
      </c>
      <c r="L5369" s="17">
        <v>559018.76</v>
      </c>
      <c r="M5369" s="17">
        <v>176532.24</v>
      </c>
      <c r="N5369" s="17">
        <v>169267.764</v>
      </c>
    </row>
    <row r="5370" spans="1:14">
      <c r="A5370" s="16">
        <v>46112</v>
      </c>
      <c r="B5370" t="s">
        <v>5406</v>
      </c>
      <c r="C5370" t="s">
        <v>33</v>
      </c>
      <c r="D5370" t="s">
        <v>34</v>
      </c>
      <c r="E5370" t="s">
        <v>35</v>
      </c>
      <c r="F5370" t="s">
        <v>3583</v>
      </c>
      <c r="G5370" t="s">
        <v>19</v>
      </c>
      <c r="H5370">
        <v>3</v>
      </c>
      <c r="I5370" s="17">
        <v>639511</v>
      </c>
      <c r="J5370" s="17">
        <v>76741.32000000001</v>
      </c>
      <c r="K5370" s="17">
        <v>562769.6800000001</v>
      </c>
      <c r="L5370" s="17">
        <v>405194.17</v>
      </c>
      <c r="M5370" s="17">
        <v>157575.51</v>
      </c>
      <c r="N5370" s="17">
        <v>48450.6557</v>
      </c>
    </row>
    <row r="5371" spans="1:14">
      <c r="A5371" s="16">
        <v>46112</v>
      </c>
      <c r="B5371" t="s">
        <v>5407</v>
      </c>
      <c r="C5371" t="s">
        <v>47</v>
      </c>
      <c r="D5371" t="s">
        <v>48</v>
      </c>
      <c r="E5371" t="s">
        <v>35</v>
      </c>
      <c r="F5371" t="s">
        <v>3583</v>
      </c>
      <c r="G5371" t="s">
        <v>19</v>
      </c>
      <c r="H5371">
        <v>5</v>
      </c>
      <c r="I5371" s="17">
        <v>657401</v>
      </c>
      <c r="J5371" s="17">
        <v>78888.12</v>
      </c>
      <c r="K5371" s="17">
        <v>578512.88</v>
      </c>
      <c r="L5371" s="17">
        <v>416529.27</v>
      </c>
      <c r="M5371" s="17">
        <v>161983.61</v>
      </c>
      <c r="N5371" s="17">
        <v>48450.6557</v>
      </c>
    </row>
    <row r="5372" spans="1:14">
      <c r="A5372" s="16">
        <v>46112</v>
      </c>
      <c r="B5372" t="s">
        <v>5408</v>
      </c>
      <c r="C5372" t="s">
        <v>15</v>
      </c>
      <c r="D5372" t="s">
        <v>16</v>
      </c>
      <c r="E5372" t="s">
        <v>17</v>
      </c>
      <c r="F5372" t="s">
        <v>3583</v>
      </c>
      <c r="G5372" t="s">
        <v>19</v>
      </c>
      <c r="H5372">
        <v>10</v>
      </c>
      <c r="I5372" s="17">
        <v>437985</v>
      </c>
      <c r="J5372" s="17">
        <v>0</v>
      </c>
      <c r="K5372" s="17">
        <v>437985</v>
      </c>
      <c r="L5372" s="17">
        <v>306589.5</v>
      </c>
      <c r="M5372" s="17">
        <v>131395.5</v>
      </c>
      <c r="N5372" s="17">
        <v>77698.887</v>
      </c>
    </row>
    <row r="5373" spans="1:14">
      <c r="A5373" s="16">
        <v>46112</v>
      </c>
      <c r="B5373" t="s">
        <v>5409</v>
      </c>
      <c r="C5373" t="s">
        <v>43</v>
      </c>
      <c r="D5373" t="s">
        <v>44</v>
      </c>
      <c r="E5373" t="s">
        <v>31</v>
      </c>
      <c r="F5373" t="s">
        <v>3583</v>
      </c>
      <c r="G5373" t="s">
        <v>19</v>
      </c>
      <c r="H5373">
        <v>9</v>
      </c>
      <c r="I5373" s="17">
        <v>717802</v>
      </c>
      <c r="J5373" s="17">
        <v>0</v>
      </c>
      <c r="K5373" s="17">
        <v>717802</v>
      </c>
      <c r="L5373" s="17">
        <v>445037.24</v>
      </c>
      <c r="M5373" s="17">
        <v>272764.76</v>
      </c>
      <c r="N5373" s="17">
        <v>86680.49890000001</v>
      </c>
    </row>
    <row r="5374" spans="1:14">
      <c r="A5374" s="16">
        <v>46112</v>
      </c>
      <c r="B5374" t="s">
        <v>5410</v>
      </c>
      <c r="C5374" t="s">
        <v>15</v>
      </c>
      <c r="D5374" t="s">
        <v>16</v>
      </c>
      <c r="E5374" t="s">
        <v>17</v>
      </c>
      <c r="F5374" t="s">
        <v>3583</v>
      </c>
      <c r="G5374" t="s">
        <v>19</v>
      </c>
      <c r="H5374">
        <v>8</v>
      </c>
      <c r="I5374" s="17">
        <v>408491</v>
      </c>
      <c r="J5374" s="17">
        <v>16339.64</v>
      </c>
      <c r="K5374" s="17">
        <v>392151.36</v>
      </c>
      <c r="L5374" s="17">
        <v>274505.95</v>
      </c>
      <c r="M5374" s="17">
        <v>117645.41</v>
      </c>
      <c r="N5374" s="17">
        <v>77698.887</v>
      </c>
    </row>
    <row r="5375" spans="1:14">
      <c r="A5375" s="16">
        <v>46112</v>
      </c>
      <c r="B5375" t="s">
        <v>5411</v>
      </c>
      <c r="C5375" t="s">
        <v>47</v>
      </c>
      <c r="D5375" t="s">
        <v>48</v>
      </c>
      <c r="E5375" t="s">
        <v>35</v>
      </c>
      <c r="F5375" t="s">
        <v>3583</v>
      </c>
      <c r="G5375" t="s">
        <v>19</v>
      </c>
      <c r="H5375">
        <v>5</v>
      </c>
      <c r="I5375" s="17">
        <v>62208</v>
      </c>
      <c r="J5375" s="17">
        <v>0</v>
      </c>
      <c r="K5375" s="17">
        <v>62208</v>
      </c>
      <c r="L5375" s="17">
        <v>44789.76</v>
      </c>
      <c r="M5375" s="17">
        <v>17418.24</v>
      </c>
      <c r="N5375" s="17">
        <v>48450.6557</v>
      </c>
    </row>
    <row r="5376" spans="1:14">
      <c r="A5376" s="16">
        <v>46112</v>
      </c>
      <c r="B5376" t="s">
        <v>5412</v>
      </c>
      <c r="C5376" t="s">
        <v>73</v>
      </c>
      <c r="D5376" t="s">
        <v>74</v>
      </c>
      <c r="E5376" t="s">
        <v>24</v>
      </c>
      <c r="F5376" t="s">
        <v>3583</v>
      </c>
      <c r="G5376" t="s">
        <v>19</v>
      </c>
      <c r="H5376">
        <v>5</v>
      </c>
      <c r="I5376" s="17">
        <v>258645</v>
      </c>
      <c r="J5376" s="17">
        <v>31037.4</v>
      </c>
      <c r="K5376" s="17">
        <v>227607.6</v>
      </c>
      <c r="L5376" s="17">
        <v>172981.78</v>
      </c>
      <c r="M5376" s="17">
        <v>54625.82</v>
      </c>
      <c r="N5376" s="17">
        <v>169267.764</v>
      </c>
    </row>
    <row r="5377" spans="1:14">
      <c r="A5377" s="16">
        <v>46112</v>
      </c>
      <c r="B5377" t="s">
        <v>5413</v>
      </c>
      <c r="C5377" t="s">
        <v>22</v>
      </c>
      <c r="D5377" t="s">
        <v>23</v>
      </c>
      <c r="E5377" t="s">
        <v>24</v>
      </c>
      <c r="F5377" t="s">
        <v>3583</v>
      </c>
      <c r="G5377" t="s">
        <v>19</v>
      </c>
      <c r="H5377">
        <v>3</v>
      </c>
      <c r="I5377" s="17">
        <v>709636</v>
      </c>
      <c r="J5377" s="17">
        <v>63867.24</v>
      </c>
      <c r="K5377" s="17">
        <v>645768.76</v>
      </c>
      <c r="L5377" s="17">
        <v>490784.26</v>
      </c>
      <c r="M5377" s="17">
        <v>154984.5</v>
      </c>
      <c r="N5377" s="17">
        <v>169267.764</v>
      </c>
    </row>
    <row r="5378" spans="1:14">
      <c r="A5378" s="16">
        <v>46112</v>
      </c>
      <c r="B5378" t="s">
        <v>5414</v>
      </c>
      <c r="C5378" t="s">
        <v>26</v>
      </c>
      <c r="D5378" t="s">
        <v>27</v>
      </c>
      <c r="E5378" t="s">
        <v>17</v>
      </c>
      <c r="F5378" t="s">
        <v>3583</v>
      </c>
      <c r="G5378" t="s">
        <v>19</v>
      </c>
      <c r="H5378">
        <v>2</v>
      </c>
      <c r="I5378" s="17">
        <v>201804</v>
      </c>
      <c r="J5378" s="17">
        <v>8072.16</v>
      </c>
      <c r="K5378" s="17">
        <v>193731.84</v>
      </c>
      <c r="L5378" s="17">
        <v>135612.29</v>
      </c>
      <c r="M5378" s="17">
        <v>58119.55</v>
      </c>
      <c r="N5378" s="17">
        <v>77698.887</v>
      </c>
    </row>
    <row r="5379" spans="1:14">
      <c r="A5379" s="16">
        <v>46112</v>
      </c>
      <c r="B5379" t="s">
        <v>5415</v>
      </c>
      <c r="C5379" t="s">
        <v>33</v>
      </c>
      <c r="D5379" t="s">
        <v>34</v>
      </c>
      <c r="E5379" t="s">
        <v>35</v>
      </c>
      <c r="F5379" t="s">
        <v>3583</v>
      </c>
      <c r="G5379" t="s">
        <v>19</v>
      </c>
      <c r="H5379">
        <v>7</v>
      </c>
      <c r="I5379" s="17">
        <v>458105</v>
      </c>
      <c r="J5379" s="17">
        <v>0</v>
      </c>
      <c r="K5379" s="17">
        <v>458105</v>
      </c>
      <c r="L5379" s="17">
        <v>329835.6</v>
      </c>
      <c r="M5379" s="17">
        <v>128269.4</v>
      </c>
      <c r="N5379" s="17">
        <v>48450.6557</v>
      </c>
    </row>
    <row r="5380" spans="1:14">
      <c r="A5380" s="16">
        <v>46112</v>
      </c>
      <c r="B5380" t="s">
        <v>5416</v>
      </c>
      <c r="C5380" t="s">
        <v>73</v>
      </c>
      <c r="D5380" t="s">
        <v>74</v>
      </c>
      <c r="E5380" t="s">
        <v>24</v>
      </c>
      <c r="F5380" t="s">
        <v>3583</v>
      </c>
      <c r="G5380" t="s">
        <v>19</v>
      </c>
      <c r="H5380">
        <v>6</v>
      </c>
      <c r="I5380" s="17">
        <v>501644</v>
      </c>
      <c r="J5380" s="17">
        <v>0</v>
      </c>
      <c r="K5380" s="17">
        <v>501644</v>
      </c>
      <c r="L5380" s="17">
        <v>381249.44</v>
      </c>
      <c r="M5380" s="17">
        <v>120394.56</v>
      </c>
      <c r="N5380" s="17">
        <v>169267.764</v>
      </c>
    </row>
    <row r="5381" spans="1:14">
      <c r="A5381" s="16">
        <v>46112</v>
      </c>
      <c r="B5381" t="s">
        <v>5417</v>
      </c>
      <c r="C5381" t="s">
        <v>22</v>
      </c>
      <c r="D5381" t="s">
        <v>23</v>
      </c>
      <c r="E5381" t="s">
        <v>24</v>
      </c>
      <c r="F5381" t="s">
        <v>3583</v>
      </c>
      <c r="G5381" t="s">
        <v>19</v>
      </c>
      <c r="H5381">
        <v>8</v>
      </c>
      <c r="I5381" s="17">
        <v>631922</v>
      </c>
      <c r="J5381" s="17">
        <v>37915.32</v>
      </c>
      <c r="K5381" s="17">
        <v>594006.6800000001</v>
      </c>
      <c r="L5381" s="17">
        <v>451445.08</v>
      </c>
      <c r="M5381" s="17">
        <v>142561.6</v>
      </c>
      <c r="N5381" s="17">
        <v>169267.764</v>
      </c>
    </row>
    <row r="5382" spans="1:14">
      <c r="A5382" s="16">
        <v>46112</v>
      </c>
      <c r="B5382" t="s">
        <v>5418</v>
      </c>
      <c r="C5382" t="s">
        <v>73</v>
      </c>
      <c r="D5382" t="s">
        <v>74</v>
      </c>
      <c r="E5382" t="s">
        <v>24</v>
      </c>
      <c r="F5382" t="s">
        <v>3583</v>
      </c>
      <c r="G5382" t="s">
        <v>19</v>
      </c>
      <c r="H5382">
        <v>9</v>
      </c>
      <c r="I5382" s="17">
        <v>229844</v>
      </c>
      <c r="J5382" s="17">
        <v>0</v>
      </c>
      <c r="K5382" s="17">
        <v>229844</v>
      </c>
      <c r="L5382" s="17">
        <v>174681.44</v>
      </c>
      <c r="M5382" s="17">
        <v>55162.56</v>
      </c>
      <c r="N5382" s="17">
        <v>169267.764</v>
      </c>
    </row>
    <row r="5383" spans="1:14">
      <c r="A5383" s="16">
        <v>46112</v>
      </c>
      <c r="B5383" t="s">
        <v>5419</v>
      </c>
      <c r="C5383" t="s">
        <v>43</v>
      </c>
      <c r="D5383" t="s">
        <v>44</v>
      </c>
      <c r="E5383" t="s">
        <v>31</v>
      </c>
      <c r="F5383" t="s">
        <v>3583</v>
      </c>
      <c r="G5383" t="s">
        <v>19</v>
      </c>
      <c r="H5383">
        <v>12</v>
      </c>
      <c r="I5383" s="17">
        <v>771851</v>
      </c>
      <c r="J5383" s="17">
        <v>0</v>
      </c>
      <c r="K5383" s="17">
        <v>771851</v>
      </c>
      <c r="L5383" s="17">
        <v>478547.62</v>
      </c>
      <c r="M5383" s="17">
        <v>293303.38</v>
      </c>
      <c r="N5383" s="17">
        <v>86680.49890000001</v>
      </c>
    </row>
    <row r="5384" spans="1:14">
      <c r="A5384" s="16">
        <v>46112</v>
      </c>
      <c r="B5384" t="s">
        <v>5420</v>
      </c>
      <c r="C5384" t="s">
        <v>22</v>
      </c>
      <c r="D5384" t="s">
        <v>23</v>
      </c>
      <c r="E5384" t="s">
        <v>24</v>
      </c>
      <c r="F5384" t="s">
        <v>3583</v>
      </c>
      <c r="G5384" t="s">
        <v>19</v>
      </c>
      <c r="H5384">
        <v>10</v>
      </c>
      <c r="I5384" s="17">
        <v>469571</v>
      </c>
      <c r="J5384" s="17">
        <v>0</v>
      </c>
      <c r="K5384" s="17">
        <v>469571</v>
      </c>
      <c r="L5384" s="17">
        <v>356873.96</v>
      </c>
      <c r="M5384" s="17">
        <v>112697.04</v>
      </c>
      <c r="N5384" s="17">
        <v>169267.764</v>
      </c>
    </row>
    <row r="5385" spans="1:14">
      <c r="A5385" s="16">
        <v>46112</v>
      </c>
      <c r="B5385" t="s">
        <v>5421</v>
      </c>
      <c r="C5385" t="s">
        <v>22</v>
      </c>
      <c r="D5385" t="s">
        <v>23</v>
      </c>
      <c r="E5385" t="s">
        <v>24</v>
      </c>
      <c r="F5385" t="s">
        <v>3583</v>
      </c>
      <c r="G5385" t="s">
        <v>19</v>
      </c>
      <c r="H5385">
        <v>6</v>
      </c>
      <c r="I5385" s="17">
        <v>251598</v>
      </c>
      <c r="J5385" s="17">
        <v>7547.94</v>
      </c>
      <c r="K5385" s="17">
        <v>244050.06</v>
      </c>
      <c r="L5385" s="17">
        <v>185478.05</v>
      </c>
      <c r="M5385" s="17">
        <v>58572.01</v>
      </c>
      <c r="N5385" s="17">
        <v>169267.764</v>
      </c>
    </row>
    <row r="5386" spans="1:14">
      <c r="A5386" s="16">
        <v>46113</v>
      </c>
      <c r="B5386" t="s">
        <v>5422</v>
      </c>
      <c r="C5386" t="s">
        <v>22</v>
      </c>
      <c r="D5386" t="s">
        <v>23</v>
      </c>
      <c r="E5386" t="s">
        <v>24</v>
      </c>
      <c r="F5386" t="s">
        <v>5423</v>
      </c>
      <c r="G5386" t="s">
        <v>5424</v>
      </c>
      <c r="H5386">
        <v>7</v>
      </c>
      <c r="I5386" s="17">
        <v>731680</v>
      </c>
      <c r="J5386" s="17">
        <v>0</v>
      </c>
      <c r="K5386" s="17">
        <v>731680</v>
      </c>
      <c r="L5386" s="17">
        <v>556076.8</v>
      </c>
      <c r="M5386" s="17">
        <v>175603.2</v>
      </c>
      <c r="N5386" s="17">
        <v>202210.9957</v>
      </c>
    </row>
    <row r="5387" spans="1:14">
      <c r="A5387" s="16">
        <v>46113</v>
      </c>
      <c r="B5387" t="s">
        <v>5425</v>
      </c>
      <c r="C5387" t="s">
        <v>47</v>
      </c>
      <c r="D5387" t="s">
        <v>48</v>
      </c>
      <c r="E5387" t="s">
        <v>35</v>
      </c>
      <c r="F5387" t="s">
        <v>5423</v>
      </c>
      <c r="G5387" t="s">
        <v>5424</v>
      </c>
      <c r="H5387">
        <v>11</v>
      </c>
      <c r="I5387" s="17">
        <v>340744</v>
      </c>
      <c r="J5387" s="17">
        <v>13629.76</v>
      </c>
      <c r="K5387" s="17">
        <v>327114.24</v>
      </c>
      <c r="L5387" s="17">
        <v>235522.25</v>
      </c>
      <c r="M5387" s="17">
        <v>91591.99000000001</v>
      </c>
      <c r="N5387" s="17">
        <v>114388.8766</v>
      </c>
    </row>
    <row r="5388" spans="1:14">
      <c r="A5388" s="16">
        <v>46113</v>
      </c>
      <c r="B5388" t="s">
        <v>5426</v>
      </c>
      <c r="C5388" t="s">
        <v>43</v>
      </c>
      <c r="D5388" t="s">
        <v>44</v>
      </c>
      <c r="E5388" t="s">
        <v>31</v>
      </c>
      <c r="F5388" t="s">
        <v>5423</v>
      </c>
      <c r="G5388" t="s">
        <v>5424</v>
      </c>
      <c r="H5388">
        <v>6</v>
      </c>
      <c r="I5388" s="17">
        <v>212003</v>
      </c>
      <c r="J5388" s="17">
        <v>23320.33</v>
      </c>
      <c r="K5388" s="17">
        <v>188682.67</v>
      </c>
      <c r="L5388" s="17">
        <v>116983.26</v>
      </c>
      <c r="M5388" s="17">
        <v>71699.41</v>
      </c>
      <c r="N5388" s="17">
        <v>70888.11930000001</v>
      </c>
    </row>
    <row r="5389" spans="1:14">
      <c r="A5389" s="16">
        <v>46113</v>
      </c>
      <c r="B5389" t="s">
        <v>5427</v>
      </c>
      <c r="C5389" t="s">
        <v>33</v>
      </c>
      <c r="D5389" t="s">
        <v>34</v>
      </c>
      <c r="E5389" t="s">
        <v>35</v>
      </c>
      <c r="F5389" t="s">
        <v>5423</v>
      </c>
      <c r="G5389" t="s">
        <v>5424</v>
      </c>
      <c r="H5389">
        <v>2</v>
      </c>
      <c r="I5389" s="17">
        <v>435188</v>
      </c>
      <c r="J5389" s="17">
        <v>0</v>
      </c>
      <c r="K5389" s="17">
        <v>435188</v>
      </c>
      <c r="L5389" s="17">
        <v>313335.36</v>
      </c>
      <c r="M5389" s="17">
        <v>121852.64</v>
      </c>
      <c r="N5389" s="17">
        <v>114388.8766</v>
      </c>
    </row>
    <row r="5390" spans="1:14">
      <c r="A5390" s="16">
        <v>46113</v>
      </c>
      <c r="B5390" t="s">
        <v>5428</v>
      </c>
      <c r="C5390" t="s">
        <v>15</v>
      </c>
      <c r="D5390" t="s">
        <v>16</v>
      </c>
      <c r="E5390" t="s">
        <v>17</v>
      </c>
      <c r="F5390" t="s">
        <v>5423</v>
      </c>
      <c r="G5390" t="s">
        <v>5424</v>
      </c>
      <c r="H5390">
        <v>12</v>
      </c>
      <c r="I5390" s="17">
        <v>761133</v>
      </c>
      <c r="J5390" s="17">
        <v>15222.66</v>
      </c>
      <c r="K5390" s="17">
        <v>745910.34</v>
      </c>
      <c r="L5390" s="17">
        <v>522137.24</v>
      </c>
      <c r="M5390" s="17">
        <v>223773.1</v>
      </c>
      <c r="N5390" s="17">
        <v>78224.59050000001</v>
      </c>
    </row>
    <row r="5391" spans="1:14">
      <c r="A5391" s="16">
        <v>46113</v>
      </c>
      <c r="B5391" t="s">
        <v>5429</v>
      </c>
      <c r="C5391" t="s">
        <v>26</v>
      </c>
      <c r="D5391" t="s">
        <v>27</v>
      </c>
      <c r="E5391" t="s">
        <v>17</v>
      </c>
      <c r="F5391" t="s">
        <v>5423</v>
      </c>
      <c r="G5391" t="s">
        <v>5424</v>
      </c>
      <c r="H5391">
        <v>6</v>
      </c>
      <c r="I5391" s="17">
        <v>672090</v>
      </c>
      <c r="J5391" s="17">
        <v>13441.8</v>
      </c>
      <c r="K5391" s="17">
        <v>658648.2</v>
      </c>
      <c r="L5391" s="17">
        <v>461053.74</v>
      </c>
      <c r="M5391" s="17">
        <v>197594.46</v>
      </c>
      <c r="N5391" s="17">
        <v>78224.59050000001</v>
      </c>
    </row>
    <row r="5392" spans="1:14">
      <c r="A5392" s="16">
        <v>46113</v>
      </c>
      <c r="B5392" t="s">
        <v>5430</v>
      </c>
      <c r="C5392" t="s">
        <v>47</v>
      </c>
      <c r="D5392" t="s">
        <v>48</v>
      </c>
      <c r="E5392" t="s">
        <v>35</v>
      </c>
      <c r="F5392" t="s">
        <v>5423</v>
      </c>
      <c r="G5392" t="s">
        <v>5424</v>
      </c>
      <c r="H5392">
        <v>8</v>
      </c>
      <c r="I5392" s="17">
        <v>597762</v>
      </c>
      <c r="J5392" s="17">
        <v>17932.86</v>
      </c>
      <c r="K5392" s="17">
        <v>579829.14</v>
      </c>
      <c r="L5392" s="17">
        <v>417476.98</v>
      </c>
      <c r="M5392" s="17">
        <v>162352.16</v>
      </c>
      <c r="N5392" s="17">
        <v>114388.8766</v>
      </c>
    </row>
    <row r="5393" spans="1:14">
      <c r="A5393" s="16">
        <v>46113</v>
      </c>
      <c r="B5393" t="s">
        <v>5431</v>
      </c>
      <c r="C5393" t="s">
        <v>22</v>
      </c>
      <c r="D5393" t="s">
        <v>23</v>
      </c>
      <c r="E5393" t="s">
        <v>24</v>
      </c>
      <c r="F5393" t="s">
        <v>5423</v>
      </c>
      <c r="G5393" t="s">
        <v>5424</v>
      </c>
      <c r="H5393">
        <v>1</v>
      </c>
      <c r="I5393" s="17">
        <v>820620</v>
      </c>
      <c r="J5393" s="17">
        <v>90268.2</v>
      </c>
      <c r="K5393" s="17">
        <v>730351.8</v>
      </c>
      <c r="L5393" s="17">
        <v>555067.37</v>
      </c>
      <c r="M5393" s="17">
        <v>175284.43</v>
      </c>
      <c r="N5393" s="17">
        <v>202210.9957</v>
      </c>
    </row>
    <row r="5394" spans="1:14">
      <c r="A5394" s="16">
        <v>46113</v>
      </c>
      <c r="B5394" t="s">
        <v>5432</v>
      </c>
      <c r="C5394" t="s">
        <v>33</v>
      </c>
      <c r="D5394" t="s">
        <v>34</v>
      </c>
      <c r="E5394" t="s">
        <v>35</v>
      </c>
      <c r="F5394" t="s">
        <v>5423</v>
      </c>
      <c r="G5394" t="s">
        <v>5424</v>
      </c>
      <c r="H5394">
        <v>8</v>
      </c>
      <c r="I5394" s="17">
        <v>579225</v>
      </c>
      <c r="J5394" s="17">
        <v>0</v>
      </c>
      <c r="K5394" s="17">
        <v>579225</v>
      </c>
      <c r="L5394" s="17">
        <v>417042</v>
      </c>
      <c r="M5394" s="17">
        <v>162183</v>
      </c>
      <c r="N5394" s="17">
        <v>114388.8766</v>
      </c>
    </row>
    <row r="5395" spans="1:14">
      <c r="A5395" s="16">
        <v>46113</v>
      </c>
      <c r="B5395" t="s">
        <v>5433</v>
      </c>
      <c r="C5395" t="s">
        <v>22</v>
      </c>
      <c r="D5395" t="s">
        <v>23</v>
      </c>
      <c r="E5395" t="s">
        <v>24</v>
      </c>
      <c r="F5395" t="s">
        <v>5423</v>
      </c>
      <c r="G5395" t="s">
        <v>5424</v>
      </c>
      <c r="H5395">
        <v>12</v>
      </c>
      <c r="I5395" s="17">
        <v>120626</v>
      </c>
      <c r="J5395" s="17">
        <v>10856.34</v>
      </c>
      <c r="K5395" s="17">
        <v>109769.66</v>
      </c>
      <c r="L5395" s="17">
        <v>83424.94</v>
      </c>
      <c r="M5395" s="17">
        <v>26344.72</v>
      </c>
      <c r="N5395" s="17">
        <v>202210.9957</v>
      </c>
    </row>
    <row r="5396" spans="1:14">
      <c r="A5396" s="16">
        <v>46113</v>
      </c>
      <c r="B5396" t="s">
        <v>5434</v>
      </c>
      <c r="C5396" t="s">
        <v>33</v>
      </c>
      <c r="D5396" t="s">
        <v>34</v>
      </c>
      <c r="E5396" t="s">
        <v>35</v>
      </c>
      <c r="F5396" t="s">
        <v>5423</v>
      </c>
      <c r="G5396" t="s">
        <v>5424</v>
      </c>
      <c r="H5396">
        <v>4</v>
      </c>
      <c r="I5396" s="17">
        <v>221954</v>
      </c>
      <c r="J5396" s="17">
        <v>33293.1</v>
      </c>
      <c r="K5396" s="17">
        <v>188660.9</v>
      </c>
      <c r="L5396" s="17">
        <v>135835.85</v>
      </c>
      <c r="M5396" s="17">
        <v>52825.05</v>
      </c>
      <c r="N5396" s="17">
        <v>114388.8766</v>
      </c>
    </row>
    <row r="5397" spans="1:14">
      <c r="A5397" s="16">
        <v>46113</v>
      </c>
      <c r="B5397" t="s">
        <v>5435</v>
      </c>
      <c r="C5397" t="s">
        <v>43</v>
      </c>
      <c r="D5397" t="s">
        <v>44</v>
      </c>
      <c r="E5397" t="s">
        <v>31</v>
      </c>
      <c r="F5397" t="s">
        <v>5423</v>
      </c>
      <c r="G5397" t="s">
        <v>5424</v>
      </c>
      <c r="H5397">
        <v>11</v>
      </c>
      <c r="I5397" s="17">
        <v>768095</v>
      </c>
      <c r="J5397" s="17">
        <v>115214.25</v>
      </c>
      <c r="K5397" s="17">
        <v>652880.75</v>
      </c>
      <c r="L5397" s="17">
        <v>404786.06</v>
      </c>
      <c r="M5397" s="17">
        <v>248094.69</v>
      </c>
      <c r="N5397" s="17">
        <v>70888.11930000001</v>
      </c>
    </row>
    <row r="5398" spans="1:14">
      <c r="A5398" s="16">
        <v>46113</v>
      </c>
      <c r="B5398" t="s">
        <v>5436</v>
      </c>
      <c r="C5398" t="s">
        <v>15</v>
      </c>
      <c r="D5398" t="s">
        <v>16</v>
      </c>
      <c r="E5398" t="s">
        <v>17</v>
      </c>
      <c r="F5398" t="s">
        <v>5423</v>
      </c>
      <c r="G5398" t="s">
        <v>5424</v>
      </c>
      <c r="H5398">
        <v>5</v>
      </c>
      <c r="I5398" s="17">
        <v>555843</v>
      </c>
      <c r="J5398" s="17">
        <v>0</v>
      </c>
      <c r="K5398" s="17">
        <v>555843</v>
      </c>
      <c r="L5398" s="17">
        <v>389090.1</v>
      </c>
      <c r="M5398" s="17">
        <v>166752.9</v>
      </c>
      <c r="N5398" s="17">
        <v>78224.59050000001</v>
      </c>
    </row>
    <row r="5399" spans="1:14">
      <c r="A5399" s="16">
        <v>46113</v>
      </c>
      <c r="B5399" t="s">
        <v>5437</v>
      </c>
      <c r="C5399" t="s">
        <v>29</v>
      </c>
      <c r="D5399" t="s">
        <v>30</v>
      </c>
      <c r="E5399" t="s">
        <v>31</v>
      </c>
      <c r="F5399" t="s">
        <v>5423</v>
      </c>
      <c r="G5399" t="s">
        <v>5424</v>
      </c>
      <c r="H5399">
        <v>7</v>
      </c>
      <c r="I5399" s="17">
        <v>835309</v>
      </c>
      <c r="J5399" s="17">
        <v>116943.26</v>
      </c>
      <c r="K5399" s="17">
        <v>718365.74</v>
      </c>
      <c r="L5399" s="17">
        <v>445386.76</v>
      </c>
      <c r="M5399" s="17">
        <v>272978.98</v>
      </c>
      <c r="N5399" s="17">
        <v>70888.11930000001</v>
      </c>
    </row>
    <row r="5400" spans="1:14">
      <c r="A5400" s="16">
        <v>46113</v>
      </c>
      <c r="B5400" t="s">
        <v>5438</v>
      </c>
      <c r="C5400" t="s">
        <v>26</v>
      </c>
      <c r="D5400" t="s">
        <v>27</v>
      </c>
      <c r="E5400" t="s">
        <v>17</v>
      </c>
      <c r="F5400" t="s">
        <v>5423</v>
      </c>
      <c r="G5400" t="s">
        <v>5424</v>
      </c>
      <c r="H5400">
        <v>4</v>
      </c>
      <c r="I5400" s="17">
        <v>505877</v>
      </c>
      <c r="J5400" s="17">
        <v>35411.39</v>
      </c>
      <c r="K5400" s="17">
        <v>470465.61</v>
      </c>
      <c r="L5400" s="17">
        <v>329325.93</v>
      </c>
      <c r="M5400" s="17">
        <v>141139.68</v>
      </c>
      <c r="N5400" s="17">
        <v>78224.59050000001</v>
      </c>
    </row>
    <row r="5401" spans="1:14">
      <c r="A5401" s="16">
        <v>46113</v>
      </c>
      <c r="B5401" t="s">
        <v>5439</v>
      </c>
      <c r="C5401" t="s">
        <v>43</v>
      </c>
      <c r="D5401" t="s">
        <v>44</v>
      </c>
      <c r="E5401" t="s">
        <v>31</v>
      </c>
      <c r="F5401" t="s">
        <v>5423</v>
      </c>
      <c r="G5401" t="s">
        <v>5424</v>
      </c>
      <c r="H5401">
        <v>9</v>
      </c>
      <c r="I5401" s="17">
        <v>420148</v>
      </c>
      <c r="J5401" s="17">
        <v>16805.92</v>
      </c>
      <c r="K5401" s="17">
        <v>403342.08</v>
      </c>
      <c r="L5401" s="17">
        <v>250072.09</v>
      </c>
      <c r="M5401" s="17">
        <v>153269.99</v>
      </c>
      <c r="N5401" s="17">
        <v>70888.11930000001</v>
      </c>
    </row>
    <row r="5402" spans="1:14">
      <c r="A5402" s="16">
        <v>46113</v>
      </c>
      <c r="B5402" t="s">
        <v>5440</v>
      </c>
      <c r="C5402" t="s">
        <v>26</v>
      </c>
      <c r="D5402" t="s">
        <v>27</v>
      </c>
      <c r="E5402" t="s">
        <v>17</v>
      </c>
      <c r="F5402" t="s">
        <v>5423</v>
      </c>
      <c r="G5402" t="s">
        <v>5424</v>
      </c>
      <c r="H5402">
        <v>11</v>
      </c>
      <c r="I5402" s="17">
        <v>163177</v>
      </c>
      <c r="J5402" s="17">
        <v>8158.85</v>
      </c>
      <c r="K5402" s="17">
        <v>155018.15</v>
      </c>
      <c r="L5402" s="17">
        <v>108512.7</v>
      </c>
      <c r="M5402" s="17">
        <v>46505.45</v>
      </c>
      <c r="N5402" s="17">
        <v>78224.59050000001</v>
      </c>
    </row>
    <row r="5403" spans="1:14">
      <c r="A5403" s="16">
        <v>46113</v>
      </c>
      <c r="B5403" t="s">
        <v>5441</v>
      </c>
      <c r="C5403" t="s">
        <v>33</v>
      </c>
      <c r="D5403" t="s">
        <v>34</v>
      </c>
      <c r="E5403" t="s">
        <v>35</v>
      </c>
      <c r="F5403" t="s">
        <v>5423</v>
      </c>
      <c r="G5403" t="s">
        <v>5424</v>
      </c>
      <c r="H5403">
        <v>5</v>
      </c>
      <c r="I5403" s="17">
        <v>180336</v>
      </c>
      <c r="J5403" s="17">
        <v>18033.6</v>
      </c>
      <c r="K5403" s="17">
        <v>162302.4</v>
      </c>
      <c r="L5403" s="17">
        <v>116857.73</v>
      </c>
      <c r="M5403" s="17">
        <v>45444.67</v>
      </c>
      <c r="N5403" s="17">
        <v>114388.8766</v>
      </c>
    </row>
    <row r="5404" spans="1:14">
      <c r="A5404" s="16">
        <v>46113</v>
      </c>
      <c r="B5404" t="s">
        <v>5442</v>
      </c>
      <c r="C5404" t="s">
        <v>33</v>
      </c>
      <c r="D5404" t="s">
        <v>34</v>
      </c>
      <c r="E5404" t="s">
        <v>35</v>
      </c>
      <c r="F5404" t="s">
        <v>5423</v>
      </c>
      <c r="G5404" t="s">
        <v>5424</v>
      </c>
      <c r="H5404">
        <v>4</v>
      </c>
      <c r="I5404" s="17">
        <v>266498</v>
      </c>
      <c r="J5404" s="17">
        <v>0</v>
      </c>
      <c r="K5404" s="17">
        <v>266498</v>
      </c>
      <c r="L5404" s="17">
        <v>191878.56</v>
      </c>
      <c r="M5404" s="17">
        <v>74619.44</v>
      </c>
      <c r="N5404" s="17">
        <v>114388.8766</v>
      </c>
    </row>
    <row r="5405" spans="1:14">
      <c r="A5405" s="16">
        <v>46113</v>
      </c>
      <c r="B5405" t="s">
        <v>5443</v>
      </c>
      <c r="C5405" t="s">
        <v>15</v>
      </c>
      <c r="D5405" t="s">
        <v>16</v>
      </c>
      <c r="E5405" t="s">
        <v>17</v>
      </c>
      <c r="F5405" t="s">
        <v>5423</v>
      </c>
      <c r="G5405" t="s">
        <v>5424</v>
      </c>
      <c r="H5405">
        <v>9</v>
      </c>
      <c r="I5405" s="17">
        <v>491985</v>
      </c>
      <c r="J5405" s="17">
        <v>9839.700000000001</v>
      </c>
      <c r="K5405" s="17">
        <v>482145.3</v>
      </c>
      <c r="L5405" s="17">
        <v>337501.71</v>
      </c>
      <c r="M5405" s="17">
        <v>144643.59</v>
      </c>
      <c r="N5405" s="17">
        <v>78224.59050000001</v>
      </c>
    </row>
    <row r="5406" spans="1:14">
      <c r="A5406" s="16">
        <v>46113</v>
      </c>
      <c r="B5406" t="s">
        <v>5444</v>
      </c>
      <c r="C5406" t="s">
        <v>33</v>
      </c>
      <c r="D5406" t="s">
        <v>34</v>
      </c>
      <c r="E5406" t="s">
        <v>35</v>
      </c>
      <c r="F5406" t="s">
        <v>5423</v>
      </c>
      <c r="G5406" t="s">
        <v>5424</v>
      </c>
      <c r="H5406">
        <v>7</v>
      </c>
      <c r="I5406" s="17">
        <v>297987</v>
      </c>
      <c r="J5406" s="17">
        <v>0</v>
      </c>
      <c r="K5406" s="17">
        <v>297987</v>
      </c>
      <c r="L5406" s="17">
        <v>214550.64</v>
      </c>
      <c r="M5406" s="17">
        <v>83436.36</v>
      </c>
      <c r="N5406" s="17">
        <v>114388.8766</v>
      </c>
    </row>
    <row r="5407" spans="1:14">
      <c r="A5407" s="16">
        <v>46113</v>
      </c>
      <c r="B5407" t="s">
        <v>5445</v>
      </c>
      <c r="C5407" t="s">
        <v>33</v>
      </c>
      <c r="D5407" t="s">
        <v>34</v>
      </c>
      <c r="E5407" t="s">
        <v>35</v>
      </c>
      <c r="F5407" t="s">
        <v>5423</v>
      </c>
      <c r="G5407" t="s">
        <v>5424</v>
      </c>
      <c r="H5407">
        <v>2</v>
      </c>
      <c r="I5407" s="17">
        <v>834791</v>
      </c>
      <c r="J5407" s="17">
        <v>108522.83</v>
      </c>
      <c r="K5407" s="17">
        <v>726268.17</v>
      </c>
      <c r="L5407" s="17">
        <v>522913.08</v>
      </c>
      <c r="M5407" s="17">
        <v>203355.09</v>
      </c>
      <c r="N5407" s="17">
        <v>114388.8766</v>
      </c>
    </row>
    <row r="5408" spans="1:14">
      <c r="A5408" s="16">
        <v>46113</v>
      </c>
      <c r="B5408" t="s">
        <v>5446</v>
      </c>
      <c r="C5408" t="s">
        <v>22</v>
      </c>
      <c r="D5408" t="s">
        <v>23</v>
      </c>
      <c r="E5408" t="s">
        <v>24</v>
      </c>
      <c r="F5408" t="s">
        <v>5423</v>
      </c>
      <c r="G5408" t="s">
        <v>5424</v>
      </c>
      <c r="H5408">
        <v>6</v>
      </c>
      <c r="I5408" s="17">
        <v>830656</v>
      </c>
      <c r="J5408" s="17">
        <v>0</v>
      </c>
      <c r="K5408" s="17">
        <v>830656</v>
      </c>
      <c r="L5408" s="17">
        <v>631298.5600000001</v>
      </c>
      <c r="M5408" s="17">
        <v>199357.44</v>
      </c>
      <c r="N5408" s="17">
        <v>202210.9957</v>
      </c>
    </row>
    <row r="5409" spans="1:14">
      <c r="A5409" s="16">
        <v>46113</v>
      </c>
      <c r="B5409" t="s">
        <v>5447</v>
      </c>
      <c r="C5409" t="s">
        <v>22</v>
      </c>
      <c r="D5409" t="s">
        <v>23</v>
      </c>
      <c r="E5409" t="s">
        <v>24</v>
      </c>
      <c r="F5409" t="s">
        <v>5423</v>
      </c>
      <c r="G5409" t="s">
        <v>5424</v>
      </c>
      <c r="H5409">
        <v>4</v>
      </c>
      <c r="I5409" s="17">
        <v>471459</v>
      </c>
      <c r="J5409" s="17">
        <v>37716.72</v>
      </c>
      <c r="K5409" s="17">
        <v>433742.28</v>
      </c>
      <c r="L5409" s="17">
        <v>329644.13</v>
      </c>
      <c r="M5409" s="17">
        <v>104098.15</v>
      </c>
      <c r="N5409" s="17">
        <v>202210.9957</v>
      </c>
    </row>
    <row r="5410" spans="1:14">
      <c r="A5410" s="16">
        <v>46113</v>
      </c>
      <c r="B5410" t="s">
        <v>5448</v>
      </c>
      <c r="C5410" t="s">
        <v>29</v>
      </c>
      <c r="D5410" t="s">
        <v>30</v>
      </c>
      <c r="E5410" t="s">
        <v>31</v>
      </c>
      <c r="F5410" t="s">
        <v>5423</v>
      </c>
      <c r="G5410" t="s">
        <v>5424</v>
      </c>
      <c r="H5410">
        <v>12</v>
      </c>
      <c r="I5410" s="17">
        <v>283168</v>
      </c>
      <c r="J5410" s="17">
        <v>16990.08</v>
      </c>
      <c r="K5410" s="17">
        <v>266177.92</v>
      </c>
      <c r="L5410" s="17">
        <v>165030.31</v>
      </c>
      <c r="M5410" s="17">
        <v>101147.61</v>
      </c>
      <c r="N5410" s="17">
        <v>70888.11930000001</v>
      </c>
    </row>
    <row r="5411" spans="1:14">
      <c r="A5411" s="16">
        <v>46113</v>
      </c>
      <c r="B5411" t="s">
        <v>5449</v>
      </c>
      <c r="C5411" t="s">
        <v>47</v>
      </c>
      <c r="D5411" t="s">
        <v>48</v>
      </c>
      <c r="E5411" t="s">
        <v>35</v>
      </c>
      <c r="F5411" t="s">
        <v>5423</v>
      </c>
      <c r="G5411" t="s">
        <v>5424</v>
      </c>
      <c r="H5411">
        <v>5</v>
      </c>
      <c r="I5411" s="17">
        <v>188692</v>
      </c>
      <c r="J5411" s="17">
        <v>18869.2</v>
      </c>
      <c r="K5411" s="17">
        <v>169822.8</v>
      </c>
      <c r="L5411" s="17">
        <v>122272.42</v>
      </c>
      <c r="M5411" s="17">
        <v>47550.38</v>
      </c>
      <c r="N5411" s="17">
        <v>114388.8766</v>
      </c>
    </row>
    <row r="5412" spans="1:14">
      <c r="A5412" s="16">
        <v>46113</v>
      </c>
      <c r="B5412" t="s">
        <v>5450</v>
      </c>
      <c r="C5412" t="s">
        <v>29</v>
      </c>
      <c r="D5412" t="s">
        <v>30</v>
      </c>
      <c r="E5412" t="s">
        <v>31</v>
      </c>
      <c r="F5412" t="s">
        <v>5423</v>
      </c>
      <c r="G5412" t="s">
        <v>5424</v>
      </c>
      <c r="H5412">
        <v>11</v>
      </c>
      <c r="I5412" s="17">
        <v>222753</v>
      </c>
      <c r="J5412" s="17">
        <v>11137.65</v>
      </c>
      <c r="K5412" s="17">
        <v>211615.35</v>
      </c>
      <c r="L5412" s="17">
        <v>131201.52</v>
      </c>
      <c r="M5412" s="17">
        <v>80413.83</v>
      </c>
      <c r="N5412" s="17">
        <v>70888.11930000001</v>
      </c>
    </row>
    <row r="5413" spans="1:14">
      <c r="A5413" s="16">
        <v>46113</v>
      </c>
      <c r="B5413" t="s">
        <v>5451</v>
      </c>
      <c r="C5413" t="s">
        <v>73</v>
      </c>
      <c r="D5413" t="s">
        <v>74</v>
      </c>
      <c r="E5413" t="s">
        <v>24</v>
      </c>
      <c r="F5413" t="s">
        <v>5423</v>
      </c>
      <c r="G5413" t="s">
        <v>5424</v>
      </c>
      <c r="H5413">
        <v>12</v>
      </c>
      <c r="I5413" s="17">
        <v>418259</v>
      </c>
      <c r="J5413" s="17">
        <v>37643.31</v>
      </c>
      <c r="K5413" s="17">
        <v>380615.69</v>
      </c>
      <c r="L5413" s="17">
        <v>289267.92</v>
      </c>
      <c r="M5413" s="17">
        <v>91347.77</v>
      </c>
      <c r="N5413" s="17">
        <v>202210.9957</v>
      </c>
    </row>
    <row r="5414" spans="1:14">
      <c r="A5414" s="16">
        <v>46113</v>
      </c>
      <c r="B5414" t="s">
        <v>5452</v>
      </c>
      <c r="C5414" t="s">
        <v>29</v>
      </c>
      <c r="D5414" t="s">
        <v>30</v>
      </c>
      <c r="E5414" t="s">
        <v>31</v>
      </c>
      <c r="F5414" t="s">
        <v>5423</v>
      </c>
      <c r="G5414" t="s">
        <v>5424</v>
      </c>
      <c r="H5414">
        <v>6</v>
      </c>
      <c r="I5414" s="17">
        <v>789343</v>
      </c>
      <c r="J5414" s="17">
        <v>39467.15</v>
      </c>
      <c r="K5414" s="17">
        <v>749875.85</v>
      </c>
      <c r="L5414" s="17">
        <v>464923.03</v>
      </c>
      <c r="M5414" s="17">
        <v>284952.82</v>
      </c>
      <c r="N5414" s="17">
        <v>70888.11930000001</v>
      </c>
    </row>
    <row r="5415" spans="1:14">
      <c r="A5415" s="16">
        <v>46113</v>
      </c>
      <c r="B5415" t="s">
        <v>5453</v>
      </c>
      <c r="C5415" t="s">
        <v>15</v>
      </c>
      <c r="D5415" t="s">
        <v>16</v>
      </c>
      <c r="E5415" t="s">
        <v>17</v>
      </c>
      <c r="F5415" t="s">
        <v>5423</v>
      </c>
      <c r="G5415" t="s">
        <v>5424</v>
      </c>
      <c r="H5415">
        <v>6</v>
      </c>
      <c r="I5415" s="17">
        <v>191745</v>
      </c>
      <c r="J5415" s="17">
        <v>26844.3</v>
      </c>
      <c r="K5415" s="17">
        <v>164900.7</v>
      </c>
      <c r="L5415" s="17">
        <v>115430.49</v>
      </c>
      <c r="M5415" s="17">
        <v>49470.21</v>
      </c>
      <c r="N5415" s="17">
        <v>78224.59050000001</v>
      </c>
    </row>
    <row r="5416" spans="1:14">
      <c r="A5416" s="16">
        <v>46113</v>
      </c>
      <c r="B5416" t="s">
        <v>5454</v>
      </c>
      <c r="C5416" t="s">
        <v>33</v>
      </c>
      <c r="D5416" t="s">
        <v>34</v>
      </c>
      <c r="E5416" t="s">
        <v>35</v>
      </c>
      <c r="F5416" t="s">
        <v>5423</v>
      </c>
      <c r="G5416" t="s">
        <v>5424</v>
      </c>
      <c r="H5416">
        <v>5</v>
      </c>
      <c r="I5416" s="17">
        <v>103848</v>
      </c>
      <c r="J5416" s="17">
        <v>2076.96</v>
      </c>
      <c r="K5416" s="17">
        <v>101771.04</v>
      </c>
      <c r="L5416" s="17">
        <v>73275.14999999999</v>
      </c>
      <c r="M5416" s="17">
        <v>28495.89</v>
      </c>
      <c r="N5416" s="17">
        <v>114388.8766</v>
      </c>
    </row>
    <row r="5417" spans="1:14">
      <c r="A5417" s="16">
        <v>46113</v>
      </c>
      <c r="B5417" t="s">
        <v>5455</v>
      </c>
      <c r="C5417" t="s">
        <v>15</v>
      </c>
      <c r="D5417" t="s">
        <v>16</v>
      </c>
      <c r="E5417" t="s">
        <v>17</v>
      </c>
      <c r="F5417" t="s">
        <v>5423</v>
      </c>
      <c r="G5417" t="s">
        <v>5424</v>
      </c>
      <c r="H5417">
        <v>4</v>
      </c>
      <c r="I5417" s="17">
        <v>645984</v>
      </c>
      <c r="J5417" s="17">
        <v>0</v>
      </c>
      <c r="K5417" s="17">
        <v>645984</v>
      </c>
      <c r="L5417" s="17">
        <v>452188.8</v>
      </c>
      <c r="M5417" s="17">
        <v>193795.2</v>
      </c>
      <c r="N5417" s="17">
        <v>78224.59050000001</v>
      </c>
    </row>
    <row r="5418" spans="1:14">
      <c r="A5418" s="16">
        <v>46113</v>
      </c>
      <c r="B5418" t="s">
        <v>5456</v>
      </c>
      <c r="C5418" t="s">
        <v>26</v>
      </c>
      <c r="D5418" t="s">
        <v>27</v>
      </c>
      <c r="E5418" t="s">
        <v>17</v>
      </c>
      <c r="F5418" t="s">
        <v>5423</v>
      </c>
      <c r="G5418" t="s">
        <v>5424</v>
      </c>
      <c r="H5418">
        <v>2</v>
      </c>
      <c r="I5418" s="17">
        <v>292702</v>
      </c>
      <c r="J5418" s="17">
        <v>8781.059999999999</v>
      </c>
      <c r="K5418" s="17">
        <v>283920.94</v>
      </c>
      <c r="L5418" s="17">
        <v>198744.66</v>
      </c>
      <c r="M5418" s="17">
        <v>85176.28</v>
      </c>
      <c r="N5418" s="17">
        <v>78224.59050000001</v>
      </c>
    </row>
    <row r="5419" spans="1:14">
      <c r="A5419" s="16">
        <v>46113</v>
      </c>
      <c r="B5419" t="s">
        <v>5457</v>
      </c>
      <c r="C5419" t="s">
        <v>15</v>
      </c>
      <c r="D5419" t="s">
        <v>16</v>
      </c>
      <c r="E5419" t="s">
        <v>17</v>
      </c>
      <c r="F5419" t="s">
        <v>5423</v>
      </c>
      <c r="G5419" t="s">
        <v>5424</v>
      </c>
      <c r="H5419">
        <v>4</v>
      </c>
      <c r="I5419" s="17">
        <v>219024</v>
      </c>
      <c r="J5419" s="17">
        <v>8760.959999999999</v>
      </c>
      <c r="K5419" s="17">
        <v>210263.04</v>
      </c>
      <c r="L5419" s="17">
        <v>147184.13</v>
      </c>
      <c r="M5419" s="17">
        <v>63078.91</v>
      </c>
      <c r="N5419" s="17">
        <v>78224.59050000001</v>
      </c>
    </row>
    <row r="5420" spans="1:14">
      <c r="A5420" s="16">
        <v>46113</v>
      </c>
      <c r="B5420" t="s">
        <v>5458</v>
      </c>
      <c r="C5420" t="s">
        <v>15</v>
      </c>
      <c r="D5420" t="s">
        <v>16</v>
      </c>
      <c r="E5420" t="s">
        <v>17</v>
      </c>
      <c r="F5420" t="s">
        <v>5423</v>
      </c>
      <c r="G5420" t="s">
        <v>5424</v>
      </c>
      <c r="H5420">
        <v>6</v>
      </c>
      <c r="I5420" s="17">
        <v>257235</v>
      </c>
      <c r="J5420" s="17">
        <v>0</v>
      </c>
      <c r="K5420" s="17">
        <v>257235</v>
      </c>
      <c r="L5420" s="17">
        <v>180064.5</v>
      </c>
      <c r="M5420" s="17">
        <v>77170.5</v>
      </c>
      <c r="N5420" s="17">
        <v>78224.59050000001</v>
      </c>
    </row>
    <row r="5421" spans="1:14">
      <c r="A5421" s="16">
        <v>46113</v>
      </c>
      <c r="B5421" t="s">
        <v>5459</v>
      </c>
      <c r="C5421" t="s">
        <v>43</v>
      </c>
      <c r="D5421" t="s">
        <v>44</v>
      </c>
      <c r="E5421" t="s">
        <v>31</v>
      </c>
      <c r="F5421" t="s">
        <v>5423</v>
      </c>
      <c r="G5421" t="s">
        <v>5424</v>
      </c>
      <c r="H5421">
        <v>4</v>
      </c>
      <c r="I5421" s="17">
        <v>143591</v>
      </c>
      <c r="J5421" s="17">
        <v>18666.83</v>
      </c>
      <c r="K5421" s="17">
        <v>124924.17</v>
      </c>
      <c r="L5421" s="17">
        <v>77452.99000000001</v>
      </c>
      <c r="M5421" s="17">
        <v>47471.18</v>
      </c>
      <c r="N5421" s="17">
        <v>70888.11930000001</v>
      </c>
    </row>
    <row r="5422" spans="1:14">
      <c r="A5422" s="16">
        <v>46113</v>
      </c>
      <c r="B5422" t="s">
        <v>5460</v>
      </c>
      <c r="C5422" t="s">
        <v>15</v>
      </c>
      <c r="D5422" t="s">
        <v>16</v>
      </c>
      <c r="E5422" t="s">
        <v>17</v>
      </c>
      <c r="F5422" t="s">
        <v>5423</v>
      </c>
      <c r="G5422" t="s">
        <v>5424</v>
      </c>
      <c r="H5422">
        <v>1</v>
      </c>
      <c r="I5422" s="17">
        <v>759249</v>
      </c>
      <c r="J5422" s="17">
        <v>0</v>
      </c>
      <c r="K5422" s="17">
        <v>759249</v>
      </c>
      <c r="L5422" s="17">
        <v>531474.3</v>
      </c>
      <c r="M5422" s="17">
        <v>227774.7</v>
      </c>
      <c r="N5422" s="17">
        <v>78224.59050000001</v>
      </c>
    </row>
    <row r="5423" spans="1:14">
      <c r="A5423" s="16">
        <v>46113</v>
      </c>
      <c r="B5423" t="s">
        <v>5461</v>
      </c>
      <c r="C5423" t="s">
        <v>29</v>
      </c>
      <c r="D5423" t="s">
        <v>30</v>
      </c>
      <c r="E5423" t="s">
        <v>31</v>
      </c>
      <c r="F5423" t="s">
        <v>5423</v>
      </c>
      <c r="G5423" t="s">
        <v>5424</v>
      </c>
      <c r="H5423">
        <v>1</v>
      </c>
      <c r="I5423" s="17">
        <v>586532</v>
      </c>
      <c r="J5423" s="17">
        <v>41057.24</v>
      </c>
      <c r="K5423" s="17">
        <v>545474.76</v>
      </c>
      <c r="L5423" s="17">
        <v>338194.35</v>
      </c>
      <c r="M5423" s="17">
        <v>207280.41</v>
      </c>
      <c r="N5423" s="17">
        <v>70888.11930000001</v>
      </c>
    </row>
    <row r="5424" spans="1:14">
      <c r="A5424" s="16">
        <v>46113</v>
      </c>
      <c r="B5424" t="s">
        <v>5462</v>
      </c>
      <c r="C5424" t="s">
        <v>33</v>
      </c>
      <c r="D5424" t="s">
        <v>34</v>
      </c>
      <c r="E5424" t="s">
        <v>35</v>
      </c>
      <c r="F5424" t="s">
        <v>5423</v>
      </c>
      <c r="G5424" t="s">
        <v>5424</v>
      </c>
      <c r="H5424">
        <v>5</v>
      </c>
      <c r="I5424" s="17">
        <v>440121</v>
      </c>
      <c r="J5424" s="17">
        <v>39610.89</v>
      </c>
      <c r="K5424" s="17">
        <v>400510.11</v>
      </c>
      <c r="L5424" s="17">
        <v>288367.28</v>
      </c>
      <c r="M5424" s="17">
        <v>112142.83</v>
      </c>
      <c r="N5424" s="17">
        <v>114388.8766</v>
      </c>
    </row>
    <row r="5425" spans="1:14">
      <c r="A5425" s="16">
        <v>46113</v>
      </c>
      <c r="B5425" t="s">
        <v>5463</v>
      </c>
      <c r="C5425" t="s">
        <v>33</v>
      </c>
      <c r="D5425" t="s">
        <v>34</v>
      </c>
      <c r="E5425" t="s">
        <v>35</v>
      </c>
      <c r="F5425" t="s">
        <v>5423</v>
      </c>
      <c r="G5425" t="s">
        <v>5424</v>
      </c>
      <c r="H5425">
        <v>3</v>
      </c>
      <c r="I5425" s="17">
        <v>161863</v>
      </c>
      <c r="J5425" s="17">
        <v>21042.19</v>
      </c>
      <c r="K5425" s="17">
        <v>140820.81</v>
      </c>
      <c r="L5425" s="17">
        <v>101390.98</v>
      </c>
      <c r="M5425" s="17">
        <v>39429.83</v>
      </c>
      <c r="N5425" s="17">
        <v>114388.8766</v>
      </c>
    </row>
    <row r="5426" spans="1:14">
      <c r="A5426" s="16">
        <v>46113</v>
      </c>
      <c r="B5426" t="s">
        <v>5464</v>
      </c>
      <c r="C5426" t="s">
        <v>29</v>
      </c>
      <c r="D5426" t="s">
        <v>30</v>
      </c>
      <c r="E5426" t="s">
        <v>31</v>
      </c>
      <c r="F5426" t="s">
        <v>5423</v>
      </c>
      <c r="G5426" t="s">
        <v>5424</v>
      </c>
      <c r="H5426">
        <v>11</v>
      </c>
      <c r="I5426" s="17">
        <v>263355</v>
      </c>
      <c r="J5426" s="17">
        <v>10534.2</v>
      </c>
      <c r="K5426" s="17">
        <v>252820.8</v>
      </c>
      <c r="L5426" s="17">
        <v>156748.9</v>
      </c>
      <c r="M5426" s="17">
        <v>96071.89999999999</v>
      </c>
      <c r="N5426" s="17">
        <v>70888.11930000001</v>
      </c>
    </row>
    <row r="5427" spans="1:14">
      <c r="A5427" s="16">
        <v>46113</v>
      </c>
      <c r="B5427" t="s">
        <v>5465</v>
      </c>
      <c r="C5427" t="s">
        <v>22</v>
      </c>
      <c r="D5427" t="s">
        <v>23</v>
      </c>
      <c r="E5427" t="s">
        <v>24</v>
      </c>
      <c r="F5427" t="s">
        <v>5423</v>
      </c>
      <c r="G5427" t="s">
        <v>5424</v>
      </c>
      <c r="H5427">
        <v>4</v>
      </c>
      <c r="I5427" s="17">
        <v>315785</v>
      </c>
      <c r="J5427" s="17">
        <v>0</v>
      </c>
      <c r="K5427" s="17">
        <v>315785</v>
      </c>
      <c r="L5427" s="17">
        <v>239996.6</v>
      </c>
      <c r="M5427" s="17">
        <v>75788.39999999999</v>
      </c>
      <c r="N5427" s="17">
        <v>202210.9957</v>
      </c>
    </row>
    <row r="5428" spans="1:14">
      <c r="A5428" s="16">
        <v>46113</v>
      </c>
      <c r="B5428" t="s">
        <v>5466</v>
      </c>
      <c r="C5428" t="s">
        <v>47</v>
      </c>
      <c r="D5428" t="s">
        <v>48</v>
      </c>
      <c r="E5428" t="s">
        <v>35</v>
      </c>
      <c r="F5428" t="s">
        <v>5423</v>
      </c>
      <c r="G5428" t="s">
        <v>5424</v>
      </c>
      <c r="H5428">
        <v>11</v>
      </c>
      <c r="I5428" s="17">
        <v>592992</v>
      </c>
      <c r="J5428" s="17">
        <v>0</v>
      </c>
      <c r="K5428" s="17">
        <v>592992</v>
      </c>
      <c r="L5428" s="17">
        <v>426954.24</v>
      </c>
      <c r="M5428" s="17">
        <v>166037.76</v>
      </c>
      <c r="N5428" s="17">
        <v>114388.8766</v>
      </c>
    </row>
    <row r="5429" spans="1:14">
      <c r="A5429" s="16">
        <v>46113</v>
      </c>
      <c r="B5429" t="s">
        <v>5467</v>
      </c>
      <c r="C5429" t="s">
        <v>26</v>
      </c>
      <c r="D5429" t="s">
        <v>27</v>
      </c>
      <c r="E5429" t="s">
        <v>17</v>
      </c>
      <c r="F5429" t="s">
        <v>5423</v>
      </c>
      <c r="G5429" t="s">
        <v>5424</v>
      </c>
      <c r="H5429">
        <v>6</v>
      </c>
      <c r="I5429" s="17">
        <v>449767</v>
      </c>
      <c r="J5429" s="17">
        <v>13493.01</v>
      </c>
      <c r="K5429" s="17">
        <v>436273.99</v>
      </c>
      <c r="L5429" s="17">
        <v>305391.79</v>
      </c>
      <c r="M5429" s="17">
        <v>130882.2</v>
      </c>
      <c r="N5429" s="17">
        <v>78224.59050000001</v>
      </c>
    </row>
    <row r="5430" spans="1:14">
      <c r="A5430" s="16">
        <v>46113</v>
      </c>
      <c r="B5430" t="s">
        <v>5468</v>
      </c>
      <c r="C5430" t="s">
        <v>22</v>
      </c>
      <c r="D5430" t="s">
        <v>23</v>
      </c>
      <c r="E5430" t="s">
        <v>24</v>
      </c>
      <c r="F5430" t="s">
        <v>5423</v>
      </c>
      <c r="G5430" t="s">
        <v>5424</v>
      </c>
      <c r="H5430">
        <v>2</v>
      </c>
      <c r="I5430" s="17">
        <v>521146</v>
      </c>
      <c r="J5430" s="17">
        <v>10422.92</v>
      </c>
      <c r="K5430" s="17">
        <v>510723.08</v>
      </c>
      <c r="L5430" s="17">
        <v>388149.54</v>
      </c>
      <c r="M5430" s="17">
        <v>122573.54</v>
      </c>
      <c r="N5430" s="17">
        <v>202210.9957</v>
      </c>
    </row>
    <row r="5431" spans="1:14">
      <c r="A5431" s="16">
        <v>46113</v>
      </c>
      <c r="B5431" t="s">
        <v>5469</v>
      </c>
      <c r="C5431" t="s">
        <v>47</v>
      </c>
      <c r="D5431" t="s">
        <v>48</v>
      </c>
      <c r="E5431" t="s">
        <v>35</v>
      </c>
      <c r="F5431" t="s">
        <v>5423</v>
      </c>
      <c r="G5431" t="s">
        <v>5424</v>
      </c>
      <c r="H5431">
        <v>4</v>
      </c>
      <c r="I5431" s="17">
        <v>538321</v>
      </c>
      <c r="J5431" s="17">
        <v>48448.89</v>
      </c>
      <c r="K5431" s="17">
        <v>489872.11</v>
      </c>
      <c r="L5431" s="17">
        <v>352707.92</v>
      </c>
      <c r="M5431" s="17">
        <v>137164.19</v>
      </c>
      <c r="N5431" s="17">
        <v>114388.8766</v>
      </c>
    </row>
    <row r="5432" spans="1:14">
      <c r="A5432" s="16">
        <v>46113</v>
      </c>
      <c r="B5432" t="s">
        <v>5470</v>
      </c>
      <c r="C5432" t="s">
        <v>43</v>
      </c>
      <c r="D5432" t="s">
        <v>44</v>
      </c>
      <c r="E5432" t="s">
        <v>31</v>
      </c>
      <c r="F5432" t="s">
        <v>5423</v>
      </c>
      <c r="G5432" t="s">
        <v>5424</v>
      </c>
      <c r="H5432">
        <v>9</v>
      </c>
      <c r="I5432" s="17">
        <v>377960</v>
      </c>
      <c r="J5432" s="17">
        <v>0</v>
      </c>
      <c r="K5432" s="17">
        <v>377960</v>
      </c>
      <c r="L5432" s="17">
        <v>234335.2</v>
      </c>
      <c r="M5432" s="17">
        <v>143624.8</v>
      </c>
      <c r="N5432" s="17">
        <v>70888.11930000001</v>
      </c>
    </row>
    <row r="5433" spans="1:14">
      <c r="A5433" s="16">
        <v>46113</v>
      </c>
      <c r="B5433" t="s">
        <v>5471</v>
      </c>
      <c r="C5433" t="s">
        <v>33</v>
      </c>
      <c r="D5433" t="s">
        <v>34</v>
      </c>
      <c r="E5433" t="s">
        <v>35</v>
      </c>
      <c r="F5433" t="s">
        <v>5423</v>
      </c>
      <c r="G5433" t="s">
        <v>5424</v>
      </c>
      <c r="H5433">
        <v>9</v>
      </c>
      <c r="I5433" s="17">
        <v>215338</v>
      </c>
      <c r="J5433" s="17">
        <v>0</v>
      </c>
      <c r="K5433" s="17">
        <v>215338</v>
      </c>
      <c r="L5433" s="17">
        <v>155043.36</v>
      </c>
      <c r="M5433" s="17">
        <v>60294.64</v>
      </c>
      <c r="N5433" s="17">
        <v>114388.8766</v>
      </c>
    </row>
    <row r="5434" spans="1:14">
      <c r="A5434" s="16">
        <v>46113</v>
      </c>
      <c r="B5434" t="s">
        <v>5472</v>
      </c>
      <c r="C5434" t="s">
        <v>26</v>
      </c>
      <c r="D5434" t="s">
        <v>27</v>
      </c>
      <c r="E5434" t="s">
        <v>17</v>
      </c>
      <c r="F5434" t="s">
        <v>5423</v>
      </c>
      <c r="G5434" t="s">
        <v>5424</v>
      </c>
      <c r="H5434">
        <v>10</v>
      </c>
      <c r="I5434" s="17">
        <v>265143</v>
      </c>
      <c r="J5434" s="17">
        <v>0</v>
      </c>
      <c r="K5434" s="17">
        <v>265143</v>
      </c>
      <c r="L5434" s="17">
        <v>185600.1</v>
      </c>
      <c r="M5434" s="17">
        <v>79542.89999999999</v>
      </c>
      <c r="N5434" s="17">
        <v>78224.59050000001</v>
      </c>
    </row>
    <row r="5435" spans="1:14">
      <c r="A5435" s="16">
        <v>46113</v>
      </c>
      <c r="B5435" t="s">
        <v>5473</v>
      </c>
      <c r="C5435" t="s">
        <v>29</v>
      </c>
      <c r="D5435" t="s">
        <v>30</v>
      </c>
      <c r="E5435" t="s">
        <v>31</v>
      </c>
      <c r="F5435" t="s">
        <v>5423</v>
      </c>
      <c r="G5435" t="s">
        <v>5424</v>
      </c>
      <c r="H5435">
        <v>5</v>
      </c>
      <c r="I5435" s="17">
        <v>371399</v>
      </c>
      <c r="J5435" s="17">
        <v>22283.94</v>
      </c>
      <c r="K5435" s="17">
        <v>349115.06</v>
      </c>
      <c r="L5435" s="17">
        <v>216451.34</v>
      </c>
      <c r="M5435" s="17">
        <v>132663.72</v>
      </c>
      <c r="N5435" s="17">
        <v>70888.11930000001</v>
      </c>
    </row>
    <row r="5436" spans="1:14">
      <c r="A5436" s="16">
        <v>46113</v>
      </c>
      <c r="B5436" t="s">
        <v>5474</v>
      </c>
      <c r="C5436" t="s">
        <v>22</v>
      </c>
      <c r="D5436" t="s">
        <v>23</v>
      </c>
      <c r="E5436" t="s">
        <v>24</v>
      </c>
      <c r="F5436" t="s">
        <v>5423</v>
      </c>
      <c r="G5436" t="s">
        <v>5424</v>
      </c>
      <c r="H5436">
        <v>1</v>
      </c>
      <c r="I5436" s="17">
        <v>511635</v>
      </c>
      <c r="J5436" s="17">
        <v>35814.45</v>
      </c>
      <c r="K5436" s="17">
        <v>475820.55</v>
      </c>
      <c r="L5436" s="17">
        <v>361623.62</v>
      </c>
      <c r="M5436" s="17">
        <v>114196.93</v>
      </c>
      <c r="N5436" s="17">
        <v>202210.9957</v>
      </c>
    </row>
    <row r="5437" spans="1:14">
      <c r="A5437" s="16">
        <v>46113</v>
      </c>
      <c r="B5437" t="s">
        <v>5475</v>
      </c>
      <c r="C5437" t="s">
        <v>47</v>
      </c>
      <c r="D5437" t="s">
        <v>48</v>
      </c>
      <c r="E5437" t="s">
        <v>35</v>
      </c>
      <c r="F5437" t="s">
        <v>5423</v>
      </c>
      <c r="G5437" t="s">
        <v>5424</v>
      </c>
      <c r="H5437">
        <v>7</v>
      </c>
      <c r="I5437" s="17">
        <v>363109</v>
      </c>
      <c r="J5437" s="17">
        <v>29048.72</v>
      </c>
      <c r="K5437" s="17">
        <v>334060.28</v>
      </c>
      <c r="L5437" s="17">
        <v>240523.4</v>
      </c>
      <c r="M5437" s="17">
        <v>93536.88</v>
      </c>
      <c r="N5437" s="17">
        <v>114388.8766</v>
      </c>
    </row>
    <row r="5438" spans="1:14">
      <c r="A5438" s="16">
        <v>46113</v>
      </c>
      <c r="B5438" t="s">
        <v>5476</v>
      </c>
      <c r="C5438" t="s">
        <v>47</v>
      </c>
      <c r="D5438" t="s">
        <v>48</v>
      </c>
      <c r="E5438" t="s">
        <v>35</v>
      </c>
      <c r="F5438" t="s">
        <v>5423</v>
      </c>
      <c r="G5438" t="s">
        <v>5424</v>
      </c>
      <c r="H5438">
        <v>7</v>
      </c>
      <c r="I5438" s="17">
        <v>809281</v>
      </c>
      <c r="J5438" s="17">
        <v>80928.10000000001</v>
      </c>
      <c r="K5438" s="17">
        <v>728352.9</v>
      </c>
      <c r="L5438" s="17">
        <v>524414.09</v>
      </c>
      <c r="M5438" s="17">
        <v>203938.81</v>
      </c>
      <c r="N5438" s="17">
        <v>114388.8766</v>
      </c>
    </row>
    <row r="5439" spans="1:14">
      <c r="A5439" s="16">
        <v>46114</v>
      </c>
      <c r="B5439" t="s">
        <v>5477</v>
      </c>
      <c r="C5439" t="s">
        <v>22</v>
      </c>
      <c r="D5439" t="s">
        <v>23</v>
      </c>
      <c r="E5439" t="s">
        <v>24</v>
      </c>
      <c r="F5439" t="s">
        <v>5423</v>
      </c>
      <c r="G5439" t="s">
        <v>5424</v>
      </c>
      <c r="H5439">
        <v>12</v>
      </c>
      <c r="I5439" s="17">
        <v>373914</v>
      </c>
      <c r="J5439" s="17">
        <v>56087.1</v>
      </c>
      <c r="K5439" s="17">
        <v>317826.9</v>
      </c>
      <c r="L5439" s="17">
        <v>241548.44</v>
      </c>
      <c r="M5439" s="17">
        <v>76278.46000000001</v>
      </c>
      <c r="N5439" s="17">
        <v>202210.9957</v>
      </c>
    </row>
    <row r="5440" spans="1:14">
      <c r="A5440" s="16">
        <v>46114</v>
      </c>
      <c r="B5440" t="s">
        <v>5478</v>
      </c>
      <c r="C5440" t="s">
        <v>73</v>
      </c>
      <c r="D5440" t="s">
        <v>74</v>
      </c>
      <c r="E5440" t="s">
        <v>24</v>
      </c>
      <c r="F5440" t="s">
        <v>5423</v>
      </c>
      <c r="G5440" t="s">
        <v>5424</v>
      </c>
      <c r="H5440">
        <v>10</v>
      </c>
      <c r="I5440" s="17">
        <v>643357</v>
      </c>
      <c r="J5440" s="17">
        <v>0</v>
      </c>
      <c r="K5440" s="17">
        <v>643357</v>
      </c>
      <c r="L5440" s="17">
        <v>488951.32</v>
      </c>
      <c r="M5440" s="17">
        <v>154405.68</v>
      </c>
      <c r="N5440" s="17">
        <v>202210.9957</v>
      </c>
    </row>
    <row r="5441" spans="1:14">
      <c r="A5441" s="16">
        <v>46114</v>
      </c>
      <c r="B5441" t="s">
        <v>5479</v>
      </c>
      <c r="C5441" t="s">
        <v>26</v>
      </c>
      <c r="D5441" t="s">
        <v>27</v>
      </c>
      <c r="E5441" t="s">
        <v>17</v>
      </c>
      <c r="F5441" t="s">
        <v>5423</v>
      </c>
      <c r="G5441" t="s">
        <v>5424</v>
      </c>
      <c r="H5441">
        <v>8</v>
      </c>
      <c r="I5441" s="17">
        <v>347808</v>
      </c>
      <c r="J5441" s="17">
        <v>13912.32</v>
      </c>
      <c r="K5441" s="17">
        <v>333895.68</v>
      </c>
      <c r="L5441" s="17">
        <v>233726.98</v>
      </c>
      <c r="M5441" s="17">
        <v>100168.7</v>
      </c>
      <c r="N5441" s="17">
        <v>78224.59050000001</v>
      </c>
    </row>
    <row r="5442" spans="1:14">
      <c r="A5442" s="16">
        <v>46114</v>
      </c>
      <c r="B5442" t="s">
        <v>5480</v>
      </c>
      <c r="C5442" t="s">
        <v>22</v>
      </c>
      <c r="D5442" t="s">
        <v>23</v>
      </c>
      <c r="E5442" t="s">
        <v>24</v>
      </c>
      <c r="F5442" t="s">
        <v>5423</v>
      </c>
      <c r="G5442" t="s">
        <v>5424</v>
      </c>
      <c r="H5442">
        <v>8</v>
      </c>
      <c r="I5442" s="17">
        <v>183327</v>
      </c>
      <c r="J5442" s="17">
        <v>20165.97</v>
      </c>
      <c r="K5442" s="17">
        <v>163161.03</v>
      </c>
      <c r="L5442" s="17">
        <v>124002.38</v>
      </c>
      <c r="M5442" s="17">
        <v>39158.65</v>
      </c>
      <c r="N5442" s="17">
        <v>202210.9957</v>
      </c>
    </row>
    <row r="5443" spans="1:14">
      <c r="A5443" s="16">
        <v>46114</v>
      </c>
      <c r="B5443" t="s">
        <v>5481</v>
      </c>
      <c r="C5443" t="s">
        <v>26</v>
      </c>
      <c r="D5443" t="s">
        <v>27</v>
      </c>
      <c r="E5443" t="s">
        <v>17</v>
      </c>
      <c r="F5443" t="s">
        <v>5423</v>
      </c>
      <c r="G5443" t="s">
        <v>5424</v>
      </c>
      <c r="H5443">
        <v>10</v>
      </c>
      <c r="I5443" s="17">
        <v>499894</v>
      </c>
      <c r="J5443" s="17">
        <v>0</v>
      </c>
      <c r="K5443" s="17">
        <v>499894</v>
      </c>
      <c r="L5443" s="17">
        <v>349925.8</v>
      </c>
      <c r="M5443" s="17">
        <v>149968.2</v>
      </c>
      <c r="N5443" s="17">
        <v>78224.59050000001</v>
      </c>
    </row>
    <row r="5444" spans="1:14">
      <c r="A5444" s="16">
        <v>46114</v>
      </c>
      <c r="B5444" t="s">
        <v>5482</v>
      </c>
      <c r="C5444" t="s">
        <v>47</v>
      </c>
      <c r="D5444" t="s">
        <v>48</v>
      </c>
      <c r="E5444" t="s">
        <v>35</v>
      </c>
      <c r="F5444" t="s">
        <v>5423</v>
      </c>
      <c r="G5444" t="s">
        <v>5424</v>
      </c>
      <c r="H5444">
        <v>7</v>
      </c>
      <c r="I5444" s="17">
        <v>80490</v>
      </c>
      <c r="J5444" s="17">
        <v>4829.4</v>
      </c>
      <c r="K5444" s="17">
        <v>75660.60000000001</v>
      </c>
      <c r="L5444" s="17">
        <v>54475.63</v>
      </c>
      <c r="M5444" s="17">
        <v>21184.97</v>
      </c>
      <c r="N5444" s="17">
        <v>114388.8766</v>
      </c>
    </row>
    <row r="5445" spans="1:14">
      <c r="A5445" s="16">
        <v>46114</v>
      </c>
      <c r="B5445" t="s">
        <v>5483</v>
      </c>
      <c r="C5445" t="s">
        <v>29</v>
      </c>
      <c r="D5445" t="s">
        <v>30</v>
      </c>
      <c r="E5445" t="s">
        <v>31</v>
      </c>
      <c r="F5445" t="s">
        <v>5423</v>
      </c>
      <c r="G5445" t="s">
        <v>5424</v>
      </c>
      <c r="H5445">
        <v>10</v>
      </c>
      <c r="I5445" s="17">
        <v>681414</v>
      </c>
      <c r="J5445" s="17">
        <v>88583.82000000001</v>
      </c>
      <c r="K5445" s="17">
        <v>592830.1800000001</v>
      </c>
      <c r="L5445" s="17">
        <v>367554.71</v>
      </c>
      <c r="M5445" s="17">
        <v>225275.47</v>
      </c>
      <c r="N5445" s="17">
        <v>70888.11930000001</v>
      </c>
    </row>
    <row r="5446" spans="1:14">
      <c r="A5446" s="16">
        <v>46114</v>
      </c>
      <c r="B5446" t="s">
        <v>5484</v>
      </c>
      <c r="C5446" t="s">
        <v>22</v>
      </c>
      <c r="D5446" t="s">
        <v>23</v>
      </c>
      <c r="E5446" t="s">
        <v>24</v>
      </c>
      <c r="F5446" t="s">
        <v>5423</v>
      </c>
      <c r="G5446" t="s">
        <v>5424</v>
      </c>
      <c r="H5446">
        <v>11</v>
      </c>
      <c r="I5446" s="17">
        <v>536848</v>
      </c>
      <c r="J5446" s="17">
        <v>69790.24000000001</v>
      </c>
      <c r="K5446" s="17">
        <v>467057.76</v>
      </c>
      <c r="L5446" s="17">
        <v>354963.9</v>
      </c>
      <c r="M5446" s="17">
        <v>112093.86</v>
      </c>
      <c r="N5446" s="17">
        <v>202210.9957</v>
      </c>
    </row>
    <row r="5447" spans="1:14">
      <c r="A5447" s="16">
        <v>46114</v>
      </c>
      <c r="B5447" t="s">
        <v>5485</v>
      </c>
      <c r="C5447" t="s">
        <v>22</v>
      </c>
      <c r="D5447" t="s">
        <v>23</v>
      </c>
      <c r="E5447" t="s">
        <v>24</v>
      </c>
      <c r="F5447" t="s">
        <v>5423</v>
      </c>
      <c r="G5447" t="s">
        <v>5424</v>
      </c>
      <c r="H5447">
        <v>9</v>
      </c>
      <c r="I5447" s="17">
        <v>700498</v>
      </c>
      <c r="J5447" s="17">
        <v>56039.84</v>
      </c>
      <c r="K5447" s="17">
        <v>644458.16</v>
      </c>
      <c r="L5447" s="17">
        <v>489788.2</v>
      </c>
      <c r="M5447" s="17">
        <v>154669.96</v>
      </c>
      <c r="N5447" s="17">
        <v>202210.9957</v>
      </c>
    </row>
    <row r="5448" spans="1:14">
      <c r="A5448" s="16">
        <v>46114</v>
      </c>
      <c r="B5448" t="s">
        <v>5486</v>
      </c>
      <c r="C5448" t="s">
        <v>22</v>
      </c>
      <c r="D5448" t="s">
        <v>23</v>
      </c>
      <c r="E5448" t="s">
        <v>24</v>
      </c>
      <c r="F5448" t="s">
        <v>5423</v>
      </c>
      <c r="G5448" t="s">
        <v>5424</v>
      </c>
      <c r="H5448">
        <v>5</v>
      </c>
      <c r="I5448" s="17">
        <v>790811</v>
      </c>
      <c r="J5448" s="17">
        <v>79081.10000000001</v>
      </c>
      <c r="K5448" s="17">
        <v>711729.9</v>
      </c>
      <c r="L5448" s="17">
        <v>540914.72</v>
      </c>
      <c r="M5448" s="17">
        <v>170815.18</v>
      </c>
      <c r="N5448" s="17">
        <v>202210.9957</v>
      </c>
    </row>
    <row r="5449" spans="1:14">
      <c r="A5449" s="16">
        <v>46114</v>
      </c>
      <c r="B5449" t="s">
        <v>5487</v>
      </c>
      <c r="C5449" t="s">
        <v>33</v>
      </c>
      <c r="D5449" t="s">
        <v>34</v>
      </c>
      <c r="E5449" t="s">
        <v>35</v>
      </c>
      <c r="F5449" t="s">
        <v>5423</v>
      </c>
      <c r="G5449" t="s">
        <v>5424</v>
      </c>
      <c r="H5449">
        <v>1</v>
      </c>
      <c r="I5449" s="17">
        <v>808451</v>
      </c>
      <c r="J5449" s="17">
        <v>48507.06</v>
      </c>
      <c r="K5449" s="17">
        <v>759943.9399999999</v>
      </c>
      <c r="L5449" s="17">
        <v>547159.64</v>
      </c>
      <c r="M5449" s="17">
        <v>212784.3</v>
      </c>
      <c r="N5449" s="17">
        <v>114388.8766</v>
      </c>
    </row>
    <row r="5450" spans="1:14">
      <c r="A5450" s="16">
        <v>46114</v>
      </c>
      <c r="B5450" t="s">
        <v>5488</v>
      </c>
      <c r="C5450" t="s">
        <v>22</v>
      </c>
      <c r="D5450" t="s">
        <v>23</v>
      </c>
      <c r="E5450" t="s">
        <v>24</v>
      </c>
      <c r="F5450" t="s">
        <v>5423</v>
      </c>
      <c r="G5450" t="s">
        <v>5424</v>
      </c>
      <c r="H5450">
        <v>9</v>
      </c>
      <c r="I5450" s="17">
        <v>742018</v>
      </c>
      <c r="J5450" s="17">
        <v>22260.54</v>
      </c>
      <c r="K5450" s="17">
        <v>719757.46</v>
      </c>
      <c r="L5450" s="17">
        <v>547015.67</v>
      </c>
      <c r="M5450" s="17">
        <v>172741.79</v>
      </c>
      <c r="N5450" s="17">
        <v>202210.9957</v>
      </c>
    </row>
    <row r="5451" spans="1:14">
      <c r="A5451" s="16">
        <v>46114</v>
      </c>
      <c r="B5451" t="s">
        <v>5489</v>
      </c>
      <c r="C5451" t="s">
        <v>33</v>
      </c>
      <c r="D5451" t="s">
        <v>34</v>
      </c>
      <c r="E5451" t="s">
        <v>35</v>
      </c>
      <c r="F5451" t="s">
        <v>5423</v>
      </c>
      <c r="G5451" t="s">
        <v>5424</v>
      </c>
      <c r="H5451">
        <v>11</v>
      </c>
      <c r="I5451" s="17">
        <v>535507</v>
      </c>
      <c r="J5451" s="17">
        <v>10710.14</v>
      </c>
      <c r="K5451" s="17">
        <v>524796.86</v>
      </c>
      <c r="L5451" s="17">
        <v>377853.74</v>
      </c>
      <c r="M5451" s="17">
        <v>146943.12</v>
      </c>
      <c r="N5451" s="17">
        <v>114388.8766</v>
      </c>
    </row>
    <row r="5452" spans="1:14">
      <c r="A5452" s="16">
        <v>46114</v>
      </c>
      <c r="B5452" t="s">
        <v>5490</v>
      </c>
      <c r="C5452" t="s">
        <v>26</v>
      </c>
      <c r="D5452" t="s">
        <v>27</v>
      </c>
      <c r="E5452" t="s">
        <v>17</v>
      </c>
      <c r="F5452" t="s">
        <v>5423</v>
      </c>
      <c r="G5452" t="s">
        <v>5424</v>
      </c>
      <c r="H5452">
        <v>8</v>
      </c>
      <c r="I5452" s="17">
        <v>811875</v>
      </c>
      <c r="J5452" s="17">
        <v>0</v>
      </c>
      <c r="K5452" s="17">
        <v>811875</v>
      </c>
      <c r="L5452" s="17">
        <v>568312.5</v>
      </c>
      <c r="M5452" s="17">
        <v>243562.5</v>
      </c>
      <c r="N5452" s="17">
        <v>78224.59050000001</v>
      </c>
    </row>
    <row r="5453" spans="1:14">
      <c r="A5453" s="16">
        <v>46114</v>
      </c>
      <c r="B5453" t="s">
        <v>5491</v>
      </c>
      <c r="C5453" t="s">
        <v>22</v>
      </c>
      <c r="D5453" t="s">
        <v>23</v>
      </c>
      <c r="E5453" t="s">
        <v>24</v>
      </c>
      <c r="F5453" t="s">
        <v>5423</v>
      </c>
      <c r="G5453" t="s">
        <v>5424</v>
      </c>
      <c r="H5453">
        <v>12</v>
      </c>
      <c r="I5453" s="17">
        <v>823369</v>
      </c>
      <c r="J5453" s="17">
        <v>115271.66</v>
      </c>
      <c r="K5453" s="17">
        <v>708097.34</v>
      </c>
      <c r="L5453" s="17">
        <v>538153.98</v>
      </c>
      <c r="M5453" s="17">
        <v>169943.36</v>
      </c>
      <c r="N5453" s="17">
        <v>202210.9957</v>
      </c>
    </row>
    <row r="5454" spans="1:14">
      <c r="A5454" s="16">
        <v>46114</v>
      </c>
      <c r="B5454" t="s">
        <v>5492</v>
      </c>
      <c r="C5454" t="s">
        <v>15</v>
      </c>
      <c r="D5454" t="s">
        <v>16</v>
      </c>
      <c r="E5454" t="s">
        <v>17</v>
      </c>
      <c r="F5454" t="s">
        <v>5423</v>
      </c>
      <c r="G5454" t="s">
        <v>5424</v>
      </c>
      <c r="H5454">
        <v>11</v>
      </c>
      <c r="I5454" s="17">
        <v>635588</v>
      </c>
      <c r="J5454" s="17">
        <v>31779.4</v>
      </c>
      <c r="K5454" s="17">
        <v>603808.6</v>
      </c>
      <c r="L5454" s="17">
        <v>422666.02</v>
      </c>
      <c r="M5454" s="17">
        <v>181142.58</v>
      </c>
      <c r="N5454" s="17">
        <v>78224.59050000001</v>
      </c>
    </row>
    <row r="5455" spans="1:14">
      <c r="A5455" s="16">
        <v>46114</v>
      </c>
      <c r="B5455" t="s">
        <v>5493</v>
      </c>
      <c r="C5455" t="s">
        <v>22</v>
      </c>
      <c r="D5455" t="s">
        <v>23</v>
      </c>
      <c r="E5455" t="s">
        <v>24</v>
      </c>
      <c r="F5455" t="s">
        <v>5423</v>
      </c>
      <c r="G5455" t="s">
        <v>5424</v>
      </c>
      <c r="H5455">
        <v>11</v>
      </c>
      <c r="I5455" s="17">
        <v>353195</v>
      </c>
      <c r="J5455" s="17">
        <v>0</v>
      </c>
      <c r="K5455" s="17">
        <v>353195</v>
      </c>
      <c r="L5455" s="17">
        <v>268428.2</v>
      </c>
      <c r="M5455" s="17">
        <v>84766.8</v>
      </c>
      <c r="N5455" s="17">
        <v>202210.9957</v>
      </c>
    </row>
    <row r="5456" spans="1:14">
      <c r="A5456" s="16">
        <v>46114</v>
      </c>
      <c r="B5456" t="s">
        <v>5494</v>
      </c>
      <c r="C5456" t="s">
        <v>73</v>
      </c>
      <c r="D5456" t="s">
        <v>74</v>
      </c>
      <c r="E5456" t="s">
        <v>24</v>
      </c>
      <c r="F5456" t="s">
        <v>5423</v>
      </c>
      <c r="G5456" t="s">
        <v>5424</v>
      </c>
      <c r="H5456">
        <v>4</v>
      </c>
      <c r="I5456" s="17">
        <v>501034</v>
      </c>
      <c r="J5456" s="17">
        <v>60124.08</v>
      </c>
      <c r="K5456" s="17">
        <v>440909.92</v>
      </c>
      <c r="L5456" s="17">
        <v>335091.54</v>
      </c>
      <c r="M5456" s="17">
        <v>105818.38</v>
      </c>
      <c r="N5456" s="17">
        <v>202210.9957</v>
      </c>
    </row>
    <row r="5457" spans="1:14">
      <c r="A5457" s="16">
        <v>46114</v>
      </c>
      <c r="B5457" t="s">
        <v>5495</v>
      </c>
      <c r="C5457" t="s">
        <v>43</v>
      </c>
      <c r="D5457" t="s">
        <v>44</v>
      </c>
      <c r="E5457" t="s">
        <v>31</v>
      </c>
      <c r="F5457" t="s">
        <v>5423</v>
      </c>
      <c r="G5457" t="s">
        <v>5424</v>
      </c>
      <c r="H5457">
        <v>7</v>
      </c>
      <c r="I5457" s="17">
        <v>518157</v>
      </c>
      <c r="J5457" s="17">
        <v>62178.84</v>
      </c>
      <c r="K5457" s="17">
        <v>455978.16</v>
      </c>
      <c r="L5457" s="17">
        <v>282706.46</v>
      </c>
      <c r="M5457" s="17">
        <v>173271.7</v>
      </c>
      <c r="N5457" s="17">
        <v>70888.11930000001</v>
      </c>
    </row>
    <row r="5458" spans="1:14">
      <c r="A5458" s="16">
        <v>46114</v>
      </c>
      <c r="B5458" t="s">
        <v>5496</v>
      </c>
      <c r="C5458" t="s">
        <v>47</v>
      </c>
      <c r="D5458" t="s">
        <v>48</v>
      </c>
      <c r="E5458" t="s">
        <v>35</v>
      </c>
      <c r="F5458" t="s">
        <v>5423</v>
      </c>
      <c r="G5458" t="s">
        <v>5424</v>
      </c>
      <c r="H5458">
        <v>12</v>
      </c>
      <c r="I5458" s="17">
        <v>713433</v>
      </c>
      <c r="J5458" s="17">
        <v>35671.65</v>
      </c>
      <c r="K5458" s="17">
        <v>677761.35</v>
      </c>
      <c r="L5458" s="17">
        <v>487988.17</v>
      </c>
      <c r="M5458" s="17">
        <v>189773.18</v>
      </c>
      <c r="N5458" s="17">
        <v>114388.8766</v>
      </c>
    </row>
    <row r="5459" spans="1:14">
      <c r="A5459" s="16">
        <v>46114</v>
      </c>
      <c r="B5459" t="s">
        <v>5497</v>
      </c>
      <c r="C5459" t="s">
        <v>26</v>
      </c>
      <c r="D5459" t="s">
        <v>27</v>
      </c>
      <c r="E5459" t="s">
        <v>17</v>
      </c>
      <c r="F5459" t="s">
        <v>5423</v>
      </c>
      <c r="G5459" t="s">
        <v>5424</v>
      </c>
      <c r="H5459">
        <v>3</v>
      </c>
      <c r="I5459" s="17">
        <v>565797</v>
      </c>
      <c r="J5459" s="17">
        <v>79211.58</v>
      </c>
      <c r="K5459" s="17">
        <v>486585.42</v>
      </c>
      <c r="L5459" s="17">
        <v>340609.79</v>
      </c>
      <c r="M5459" s="17">
        <v>145975.63</v>
      </c>
      <c r="N5459" s="17">
        <v>78224.59050000001</v>
      </c>
    </row>
    <row r="5460" spans="1:14">
      <c r="A5460" s="16">
        <v>46114</v>
      </c>
      <c r="B5460" t="s">
        <v>5498</v>
      </c>
      <c r="C5460" t="s">
        <v>33</v>
      </c>
      <c r="D5460" t="s">
        <v>34</v>
      </c>
      <c r="E5460" t="s">
        <v>35</v>
      </c>
      <c r="F5460" t="s">
        <v>5423</v>
      </c>
      <c r="G5460" t="s">
        <v>5424</v>
      </c>
      <c r="H5460">
        <v>4</v>
      </c>
      <c r="I5460" s="17">
        <v>809700</v>
      </c>
      <c r="J5460" s="17">
        <v>105261</v>
      </c>
      <c r="K5460" s="17">
        <v>704439</v>
      </c>
      <c r="L5460" s="17">
        <v>507196.08</v>
      </c>
      <c r="M5460" s="17">
        <v>197242.92</v>
      </c>
      <c r="N5460" s="17">
        <v>114388.8766</v>
      </c>
    </row>
    <row r="5461" spans="1:14">
      <c r="A5461" s="16">
        <v>46114</v>
      </c>
      <c r="B5461" t="s">
        <v>5499</v>
      </c>
      <c r="C5461" t="s">
        <v>73</v>
      </c>
      <c r="D5461" t="s">
        <v>74</v>
      </c>
      <c r="E5461" t="s">
        <v>24</v>
      </c>
      <c r="F5461" t="s">
        <v>5423</v>
      </c>
      <c r="G5461" t="s">
        <v>5424</v>
      </c>
      <c r="H5461">
        <v>4</v>
      </c>
      <c r="I5461" s="17">
        <v>408473</v>
      </c>
      <c r="J5461" s="17">
        <v>0</v>
      </c>
      <c r="K5461" s="17">
        <v>408473</v>
      </c>
      <c r="L5461" s="17">
        <v>310439.48</v>
      </c>
      <c r="M5461" s="17">
        <v>98033.52</v>
      </c>
      <c r="N5461" s="17">
        <v>202210.9957</v>
      </c>
    </row>
    <row r="5462" spans="1:14">
      <c r="A5462" s="16">
        <v>46114</v>
      </c>
      <c r="B5462" t="s">
        <v>5500</v>
      </c>
      <c r="C5462" t="s">
        <v>29</v>
      </c>
      <c r="D5462" t="s">
        <v>30</v>
      </c>
      <c r="E5462" t="s">
        <v>31</v>
      </c>
      <c r="F5462" t="s">
        <v>5423</v>
      </c>
      <c r="G5462" t="s">
        <v>5424</v>
      </c>
      <c r="H5462">
        <v>3</v>
      </c>
      <c r="I5462" s="17">
        <v>386874</v>
      </c>
      <c r="J5462" s="17">
        <v>0</v>
      </c>
      <c r="K5462" s="17">
        <v>386874</v>
      </c>
      <c r="L5462" s="17">
        <v>239861.88</v>
      </c>
      <c r="M5462" s="17">
        <v>147012.12</v>
      </c>
      <c r="N5462" s="17">
        <v>70888.11930000001</v>
      </c>
    </row>
    <row r="5463" spans="1:14">
      <c r="A5463" s="16">
        <v>46114</v>
      </c>
      <c r="B5463" t="s">
        <v>5501</v>
      </c>
      <c r="C5463" t="s">
        <v>43</v>
      </c>
      <c r="D5463" t="s">
        <v>44</v>
      </c>
      <c r="E5463" t="s">
        <v>31</v>
      </c>
      <c r="F5463" t="s">
        <v>5423</v>
      </c>
      <c r="G5463" t="s">
        <v>5424</v>
      </c>
      <c r="H5463">
        <v>10</v>
      </c>
      <c r="I5463" s="17">
        <v>253935</v>
      </c>
      <c r="J5463" s="17">
        <v>7618.05</v>
      </c>
      <c r="K5463" s="17">
        <v>246316.95</v>
      </c>
      <c r="L5463" s="17">
        <v>152716.51</v>
      </c>
      <c r="M5463" s="17">
        <v>93600.44</v>
      </c>
      <c r="N5463" s="17">
        <v>70888.11930000001</v>
      </c>
    </row>
    <row r="5464" spans="1:14">
      <c r="A5464" s="16">
        <v>46114</v>
      </c>
      <c r="B5464" t="s">
        <v>5502</v>
      </c>
      <c r="C5464" t="s">
        <v>43</v>
      </c>
      <c r="D5464" t="s">
        <v>44</v>
      </c>
      <c r="E5464" t="s">
        <v>31</v>
      </c>
      <c r="F5464" t="s">
        <v>5423</v>
      </c>
      <c r="G5464" t="s">
        <v>5424</v>
      </c>
      <c r="H5464">
        <v>5</v>
      </c>
      <c r="I5464" s="17">
        <v>357133</v>
      </c>
      <c r="J5464" s="17">
        <v>10713.99</v>
      </c>
      <c r="K5464" s="17">
        <v>346419.01</v>
      </c>
      <c r="L5464" s="17">
        <v>214779.79</v>
      </c>
      <c r="M5464" s="17">
        <v>131639.22</v>
      </c>
      <c r="N5464" s="17">
        <v>70888.11930000001</v>
      </c>
    </row>
    <row r="5465" spans="1:14">
      <c r="A5465" s="16">
        <v>46114</v>
      </c>
      <c r="B5465" t="s">
        <v>5503</v>
      </c>
      <c r="C5465" t="s">
        <v>22</v>
      </c>
      <c r="D5465" t="s">
        <v>23</v>
      </c>
      <c r="E5465" t="s">
        <v>24</v>
      </c>
      <c r="F5465" t="s">
        <v>5423</v>
      </c>
      <c r="G5465" t="s">
        <v>5424</v>
      </c>
      <c r="H5465">
        <v>12</v>
      </c>
      <c r="I5465" s="17">
        <v>268663</v>
      </c>
      <c r="J5465" s="17">
        <v>18806.41</v>
      </c>
      <c r="K5465" s="17">
        <v>249856.59</v>
      </c>
      <c r="L5465" s="17">
        <v>189891.01</v>
      </c>
      <c r="M5465" s="17">
        <v>59965.58</v>
      </c>
      <c r="N5465" s="17">
        <v>202210.9957</v>
      </c>
    </row>
    <row r="5466" spans="1:14">
      <c r="A5466" s="16">
        <v>46114</v>
      </c>
      <c r="B5466" t="s">
        <v>5504</v>
      </c>
      <c r="C5466" t="s">
        <v>15</v>
      </c>
      <c r="D5466" t="s">
        <v>16</v>
      </c>
      <c r="E5466" t="s">
        <v>17</v>
      </c>
      <c r="F5466" t="s">
        <v>5423</v>
      </c>
      <c r="G5466" t="s">
        <v>5424</v>
      </c>
      <c r="H5466">
        <v>2</v>
      </c>
      <c r="I5466" s="17">
        <v>771607</v>
      </c>
      <c r="J5466" s="17">
        <v>54012.49</v>
      </c>
      <c r="K5466" s="17">
        <v>717594.51</v>
      </c>
      <c r="L5466" s="17">
        <v>502316.16</v>
      </c>
      <c r="M5466" s="17">
        <v>215278.35</v>
      </c>
      <c r="N5466" s="17">
        <v>78224.59050000001</v>
      </c>
    </row>
    <row r="5467" spans="1:14">
      <c r="A5467" s="16">
        <v>46114</v>
      </c>
      <c r="B5467" t="s">
        <v>5505</v>
      </c>
      <c r="C5467" t="s">
        <v>22</v>
      </c>
      <c r="D5467" t="s">
        <v>23</v>
      </c>
      <c r="E5467" t="s">
        <v>24</v>
      </c>
      <c r="F5467" t="s">
        <v>5423</v>
      </c>
      <c r="G5467" t="s">
        <v>5424</v>
      </c>
      <c r="H5467">
        <v>7</v>
      </c>
      <c r="I5467" s="17">
        <v>659360</v>
      </c>
      <c r="J5467" s="17">
        <v>65936</v>
      </c>
      <c r="K5467" s="17">
        <v>593424</v>
      </c>
      <c r="L5467" s="17">
        <v>451002.24</v>
      </c>
      <c r="M5467" s="17">
        <v>142421.76</v>
      </c>
      <c r="N5467" s="17">
        <v>202210.9957</v>
      </c>
    </row>
    <row r="5468" spans="1:14">
      <c r="A5468" s="16">
        <v>46114</v>
      </c>
      <c r="B5468" t="s">
        <v>5506</v>
      </c>
      <c r="C5468" t="s">
        <v>33</v>
      </c>
      <c r="D5468" t="s">
        <v>34</v>
      </c>
      <c r="E5468" t="s">
        <v>35</v>
      </c>
      <c r="F5468" t="s">
        <v>5423</v>
      </c>
      <c r="G5468" t="s">
        <v>5424</v>
      </c>
      <c r="H5468">
        <v>11</v>
      </c>
      <c r="I5468" s="17">
        <v>838397</v>
      </c>
      <c r="J5468" s="17">
        <v>0</v>
      </c>
      <c r="K5468" s="17">
        <v>838397</v>
      </c>
      <c r="L5468" s="17">
        <v>603645.84</v>
      </c>
      <c r="M5468" s="17">
        <v>234751.16</v>
      </c>
      <c r="N5468" s="17">
        <v>114388.8766</v>
      </c>
    </row>
    <row r="5469" spans="1:14">
      <c r="A5469" s="16">
        <v>46114</v>
      </c>
      <c r="B5469" t="s">
        <v>5507</v>
      </c>
      <c r="C5469" t="s">
        <v>22</v>
      </c>
      <c r="D5469" t="s">
        <v>23</v>
      </c>
      <c r="E5469" t="s">
        <v>24</v>
      </c>
      <c r="F5469" t="s">
        <v>5423</v>
      </c>
      <c r="G5469" t="s">
        <v>5424</v>
      </c>
      <c r="H5469">
        <v>5</v>
      </c>
      <c r="I5469" s="17">
        <v>206672</v>
      </c>
      <c r="J5469" s="17">
        <v>22733.92</v>
      </c>
      <c r="K5469" s="17">
        <v>183938.08</v>
      </c>
      <c r="L5469" s="17">
        <v>139792.94</v>
      </c>
      <c r="M5469" s="17">
        <v>44145.14</v>
      </c>
      <c r="N5469" s="17">
        <v>202210.9957</v>
      </c>
    </row>
    <row r="5470" spans="1:14">
      <c r="A5470" s="16">
        <v>46114</v>
      </c>
      <c r="B5470" t="s">
        <v>5508</v>
      </c>
      <c r="C5470" t="s">
        <v>15</v>
      </c>
      <c r="D5470" t="s">
        <v>16</v>
      </c>
      <c r="E5470" t="s">
        <v>17</v>
      </c>
      <c r="F5470" t="s">
        <v>5423</v>
      </c>
      <c r="G5470" t="s">
        <v>5424</v>
      </c>
      <c r="H5470">
        <v>3</v>
      </c>
      <c r="I5470" s="17">
        <v>381296</v>
      </c>
      <c r="J5470" s="17">
        <v>53381.44</v>
      </c>
      <c r="K5470" s="17">
        <v>327914.56</v>
      </c>
      <c r="L5470" s="17">
        <v>229540.19</v>
      </c>
      <c r="M5470" s="17">
        <v>98374.37</v>
      </c>
      <c r="N5470" s="17">
        <v>78224.59050000001</v>
      </c>
    </row>
    <row r="5471" spans="1:14">
      <c r="A5471" s="16">
        <v>46114</v>
      </c>
      <c r="B5471" t="s">
        <v>5509</v>
      </c>
      <c r="C5471" t="s">
        <v>22</v>
      </c>
      <c r="D5471" t="s">
        <v>23</v>
      </c>
      <c r="E5471" t="s">
        <v>24</v>
      </c>
      <c r="F5471" t="s">
        <v>5423</v>
      </c>
      <c r="G5471" t="s">
        <v>5424</v>
      </c>
      <c r="H5471">
        <v>4</v>
      </c>
      <c r="I5471" s="17">
        <v>408489</v>
      </c>
      <c r="J5471" s="17">
        <v>20424.45</v>
      </c>
      <c r="K5471" s="17">
        <v>388064.55</v>
      </c>
      <c r="L5471" s="17">
        <v>294929.06</v>
      </c>
      <c r="M5471" s="17">
        <v>93135.49000000001</v>
      </c>
      <c r="N5471" s="17">
        <v>202210.9957</v>
      </c>
    </row>
    <row r="5472" spans="1:14">
      <c r="A5472" s="16">
        <v>46114</v>
      </c>
      <c r="B5472" t="s">
        <v>5510</v>
      </c>
      <c r="C5472" t="s">
        <v>26</v>
      </c>
      <c r="D5472" t="s">
        <v>27</v>
      </c>
      <c r="E5472" t="s">
        <v>17</v>
      </c>
      <c r="F5472" t="s">
        <v>5423</v>
      </c>
      <c r="G5472" t="s">
        <v>5424</v>
      </c>
      <c r="H5472">
        <v>5</v>
      </c>
      <c r="I5472" s="17">
        <v>698524</v>
      </c>
      <c r="J5472" s="17">
        <v>0</v>
      </c>
      <c r="K5472" s="17">
        <v>698524</v>
      </c>
      <c r="L5472" s="17">
        <v>488966.8</v>
      </c>
      <c r="M5472" s="17">
        <v>209557.2</v>
      </c>
      <c r="N5472" s="17">
        <v>78224.59050000001</v>
      </c>
    </row>
    <row r="5473" spans="1:14">
      <c r="A5473" s="16">
        <v>46114</v>
      </c>
      <c r="B5473" t="s">
        <v>5511</v>
      </c>
      <c r="C5473" t="s">
        <v>43</v>
      </c>
      <c r="D5473" t="s">
        <v>44</v>
      </c>
      <c r="E5473" t="s">
        <v>31</v>
      </c>
      <c r="F5473" t="s">
        <v>5423</v>
      </c>
      <c r="G5473" t="s">
        <v>5424</v>
      </c>
      <c r="H5473">
        <v>6</v>
      </c>
      <c r="I5473" s="17">
        <v>285302</v>
      </c>
      <c r="J5473" s="17">
        <v>0</v>
      </c>
      <c r="K5473" s="17">
        <v>285302</v>
      </c>
      <c r="L5473" s="17">
        <v>176887.24</v>
      </c>
      <c r="M5473" s="17">
        <v>108414.76</v>
      </c>
      <c r="N5473" s="17">
        <v>70888.11930000001</v>
      </c>
    </row>
    <row r="5474" spans="1:14">
      <c r="A5474" s="16">
        <v>46114</v>
      </c>
      <c r="B5474" t="s">
        <v>5512</v>
      </c>
      <c r="C5474" t="s">
        <v>43</v>
      </c>
      <c r="D5474" t="s">
        <v>44</v>
      </c>
      <c r="E5474" t="s">
        <v>31</v>
      </c>
      <c r="F5474" t="s">
        <v>5423</v>
      </c>
      <c r="G5474" t="s">
        <v>5424</v>
      </c>
      <c r="H5474">
        <v>7</v>
      </c>
      <c r="I5474" s="17">
        <v>553859</v>
      </c>
      <c r="J5474" s="17">
        <v>83078.85000000001</v>
      </c>
      <c r="K5474" s="17">
        <v>470780.15</v>
      </c>
      <c r="L5474" s="17">
        <v>291883.69</v>
      </c>
      <c r="M5474" s="17">
        <v>178896.46</v>
      </c>
      <c r="N5474" s="17">
        <v>70888.11930000001</v>
      </c>
    </row>
    <row r="5475" spans="1:14">
      <c r="A5475" s="16">
        <v>46114</v>
      </c>
      <c r="B5475" t="s">
        <v>5513</v>
      </c>
      <c r="C5475" t="s">
        <v>15</v>
      </c>
      <c r="D5475" t="s">
        <v>16</v>
      </c>
      <c r="E5475" t="s">
        <v>17</v>
      </c>
      <c r="F5475" t="s">
        <v>5423</v>
      </c>
      <c r="G5475" t="s">
        <v>5424</v>
      </c>
      <c r="H5475">
        <v>8</v>
      </c>
      <c r="I5475" s="17">
        <v>196966</v>
      </c>
      <c r="J5475" s="17">
        <v>13787.62</v>
      </c>
      <c r="K5475" s="17">
        <v>183178.38</v>
      </c>
      <c r="L5475" s="17">
        <v>128224.87</v>
      </c>
      <c r="M5475" s="17">
        <v>54953.51</v>
      </c>
      <c r="N5475" s="17">
        <v>78224.59050000001</v>
      </c>
    </row>
    <row r="5476" spans="1:14">
      <c r="A5476" s="16">
        <v>46114</v>
      </c>
      <c r="B5476" t="s">
        <v>5514</v>
      </c>
      <c r="C5476" t="s">
        <v>29</v>
      </c>
      <c r="D5476" t="s">
        <v>30</v>
      </c>
      <c r="E5476" t="s">
        <v>31</v>
      </c>
      <c r="F5476" t="s">
        <v>5423</v>
      </c>
      <c r="G5476" t="s">
        <v>5424</v>
      </c>
      <c r="H5476">
        <v>1</v>
      </c>
      <c r="I5476" s="17">
        <v>566956</v>
      </c>
      <c r="J5476" s="17">
        <v>68034.72</v>
      </c>
      <c r="K5476" s="17">
        <v>498921.28</v>
      </c>
      <c r="L5476" s="17">
        <v>309331.19</v>
      </c>
      <c r="M5476" s="17">
        <v>189590.09</v>
      </c>
      <c r="N5476" s="17">
        <v>70888.11930000001</v>
      </c>
    </row>
    <row r="5477" spans="1:14">
      <c r="A5477" s="16">
        <v>46114</v>
      </c>
      <c r="B5477" t="s">
        <v>5515</v>
      </c>
      <c r="C5477" t="s">
        <v>26</v>
      </c>
      <c r="D5477" t="s">
        <v>27</v>
      </c>
      <c r="E5477" t="s">
        <v>17</v>
      </c>
      <c r="F5477" t="s">
        <v>5423</v>
      </c>
      <c r="G5477" t="s">
        <v>5424</v>
      </c>
      <c r="H5477">
        <v>8</v>
      </c>
      <c r="I5477" s="17">
        <v>536173</v>
      </c>
      <c r="J5477" s="17">
        <v>21446.92</v>
      </c>
      <c r="K5477" s="17">
        <v>514726.08</v>
      </c>
      <c r="L5477" s="17">
        <v>360308.26</v>
      </c>
      <c r="M5477" s="17">
        <v>154417.82</v>
      </c>
      <c r="N5477" s="17">
        <v>78224.59050000001</v>
      </c>
    </row>
    <row r="5478" spans="1:14">
      <c r="A5478" s="16">
        <v>46114</v>
      </c>
      <c r="B5478" t="s">
        <v>5516</v>
      </c>
      <c r="C5478" t="s">
        <v>73</v>
      </c>
      <c r="D5478" t="s">
        <v>74</v>
      </c>
      <c r="E5478" t="s">
        <v>24</v>
      </c>
      <c r="F5478" t="s">
        <v>5423</v>
      </c>
      <c r="G5478" t="s">
        <v>5424</v>
      </c>
      <c r="H5478">
        <v>8</v>
      </c>
      <c r="I5478" s="17">
        <v>555401</v>
      </c>
      <c r="J5478" s="17">
        <v>72202.13</v>
      </c>
      <c r="K5478" s="17">
        <v>483198.87</v>
      </c>
      <c r="L5478" s="17">
        <v>367231.14</v>
      </c>
      <c r="M5478" s="17">
        <v>115967.73</v>
      </c>
      <c r="N5478" s="17">
        <v>202210.9957</v>
      </c>
    </row>
    <row r="5479" spans="1:14">
      <c r="A5479" s="16">
        <v>46114</v>
      </c>
      <c r="B5479" t="s">
        <v>5517</v>
      </c>
      <c r="C5479" t="s">
        <v>43</v>
      </c>
      <c r="D5479" t="s">
        <v>44</v>
      </c>
      <c r="E5479" t="s">
        <v>31</v>
      </c>
      <c r="F5479" t="s">
        <v>5423</v>
      </c>
      <c r="G5479" t="s">
        <v>5424</v>
      </c>
      <c r="H5479">
        <v>8</v>
      </c>
      <c r="I5479" s="17">
        <v>740693</v>
      </c>
      <c r="J5479" s="17">
        <v>88883.16</v>
      </c>
      <c r="K5479" s="17">
        <v>651809.84</v>
      </c>
      <c r="L5479" s="17">
        <v>404122.1</v>
      </c>
      <c r="M5479" s="17">
        <v>247687.74</v>
      </c>
      <c r="N5479" s="17">
        <v>70888.11930000001</v>
      </c>
    </row>
    <row r="5480" spans="1:14">
      <c r="A5480" s="16">
        <v>46114</v>
      </c>
      <c r="B5480" t="s">
        <v>5518</v>
      </c>
      <c r="C5480" t="s">
        <v>73</v>
      </c>
      <c r="D5480" t="s">
        <v>74</v>
      </c>
      <c r="E5480" t="s">
        <v>24</v>
      </c>
      <c r="F5480" t="s">
        <v>5423</v>
      </c>
      <c r="G5480" t="s">
        <v>5424</v>
      </c>
      <c r="H5480">
        <v>2</v>
      </c>
      <c r="I5480" s="17">
        <v>779485</v>
      </c>
      <c r="J5480" s="17">
        <v>77948.5</v>
      </c>
      <c r="K5480" s="17">
        <v>701536.5</v>
      </c>
      <c r="L5480" s="17">
        <v>533167.74</v>
      </c>
      <c r="M5480" s="17">
        <v>168368.76</v>
      </c>
      <c r="N5480" s="17">
        <v>202210.9957</v>
      </c>
    </row>
    <row r="5481" spans="1:14">
      <c r="A5481" s="16">
        <v>46114</v>
      </c>
      <c r="B5481" t="s">
        <v>5519</v>
      </c>
      <c r="C5481" t="s">
        <v>33</v>
      </c>
      <c r="D5481" t="s">
        <v>34</v>
      </c>
      <c r="E5481" t="s">
        <v>35</v>
      </c>
      <c r="F5481" t="s">
        <v>5423</v>
      </c>
      <c r="G5481" t="s">
        <v>5424</v>
      </c>
      <c r="H5481">
        <v>1</v>
      </c>
      <c r="I5481" s="17">
        <v>93382</v>
      </c>
      <c r="J5481" s="17">
        <v>12139.66</v>
      </c>
      <c r="K5481" s="17">
        <v>81242.34</v>
      </c>
      <c r="L5481" s="17">
        <v>58494.48</v>
      </c>
      <c r="M5481" s="17">
        <v>22747.86</v>
      </c>
      <c r="N5481" s="17">
        <v>114388.8766</v>
      </c>
    </row>
    <row r="5482" spans="1:14">
      <c r="A5482" s="16">
        <v>46114</v>
      </c>
      <c r="B5482" t="s">
        <v>5520</v>
      </c>
      <c r="C5482" t="s">
        <v>26</v>
      </c>
      <c r="D5482" t="s">
        <v>27</v>
      </c>
      <c r="E5482" t="s">
        <v>17</v>
      </c>
      <c r="F5482" t="s">
        <v>5423</v>
      </c>
      <c r="G5482" t="s">
        <v>5424</v>
      </c>
      <c r="H5482">
        <v>1</v>
      </c>
      <c r="I5482" s="17">
        <v>246779</v>
      </c>
      <c r="J5482" s="17">
        <v>24677.9</v>
      </c>
      <c r="K5482" s="17">
        <v>222101.1</v>
      </c>
      <c r="L5482" s="17">
        <v>155470.77</v>
      </c>
      <c r="M5482" s="17">
        <v>66630.33</v>
      </c>
      <c r="N5482" s="17">
        <v>78224.59050000001</v>
      </c>
    </row>
    <row r="5483" spans="1:14">
      <c r="A5483" s="16">
        <v>46114</v>
      </c>
      <c r="B5483" t="s">
        <v>5521</v>
      </c>
      <c r="C5483" t="s">
        <v>33</v>
      </c>
      <c r="D5483" t="s">
        <v>34</v>
      </c>
      <c r="E5483" t="s">
        <v>35</v>
      </c>
      <c r="F5483" t="s">
        <v>5423</v>
      </c>
      <c r="G5483" t="s">
        <v>5424</v>
      </c>
      <c r="H5483">
        <v>9</v>
      </c>
      <c r="I5483" s="17">
        <v>811258</v>
      </c>
      <c r="J5483" s="17">
        <v>73013.22</v>
      </c>
      <c r="K5483" s="17">
        <v>738244.78</v>
      </c>
      <c r="L5483" s="17">
        <v>531536.24</v>
      </c>
      <c r="M5483" s="17">
        <v>206708.54</v>
      </c>
      <c r="N5483" s="17">
        <v>114388.8766</v>
      </c>
    </row>
    <row r="5484" spans="1:14">
      <c r="A5484" s="16">
        <v>46114</v>
      </c>
      <c r="B5484" t="s">
        <v>5522</v>
      </c>
      <c r="C5484" t="s">
        <v>26</v>
      </c>
      <c r="D5484" t="s">
        <v>27</v>
      </c>
      <c r="E5484" t="s">
        <v>17</v>
      </c>
      <c r="F5484" t="s">
        <v>5423</v>
      </c>
      <c r="G5484" t="s">
        <v>5424</v>
      </c>
      <c r="H5484">
        <v>9</v>
      </c>
      <c r="I5484" s="17">
        <v>395691</v>
      </c>
      <c r="J5484" s="17">
        <v>11870.73</v>
      </c>
      <c r="K5484" s="17">
        <v>383820.27</v>
      </c>
      <c r="L5484" s="17">
        <v>268674.19</v>
      </c>
      <c r="M5484" s="17">
        <v>115146.08</v>
      </c>
      <c r="N5484" s="17">
        <v>78224.59050000001</v>
      </c>
    </row>
    <row r="5485" spans="1:14">
      <c r="A5485" s="16">
        <v>46114</v>
      </c>
      <c r="B5485" t="s">
        <v>5523</v>
      </c>
      <c r="C5485" t="s">
        <v>43</v>
      </c>
      <c r="D5485" t="s">
        <v>44</v>
      </c>
      <c r="E5485" t="s">
        <v>31</v>
      </c>
      <c r="F5485" t="s">
        <v>5423</v>
      </c>
      <c r="G5485" t="s">
        <v>5424</v>
      </c>
      <c r="H5485">
        <v>3</v>
      </c>
      <c r="I5485" s="17">
        <v>223226</v>
      </c>
      <c r="J5485" s="17">
        <v>11161.3</v>
      </c>
      <c r="K5485" s="17">
        <v>212064.7</v>
      </c>
      <c r="L5485" s="17">
        <v>131480.11</v>
      </c>
      <c r="M5485" s="17">
        <v>80584.59</v>
      </c>
      <c r="N5485" s="17">
        <v>70888.11930000001</v>
      </c>
    </row>
    <row r="5486" spans="1:14">
      <c r="A5486" s="16">
        <v>46114</v>
      </c>
      <c r="B5486" t="s">
        <v>5524</v>
      </c>
      <c r="C5486" t="s">
        <v>73</v>
      </c>
      <c r="D5486" t="s">
        <v>74</v>
      </c>
      <c r="E5486" t="s">
        <v>24</v>
      </c>
      <c r="F5486" t="s">
        <v>5423</v>
      </c>
      <c r="G5486" t="s">
        <v>5424</v>
      </c>
      <c r="H5486">
        <v>1</v>
      </c>
      <c r="I5486" s="17">
        <v>722875</v>
      </c>
      <c r="J5486" s="17">
        <v>65058.75</v>
      </c>
      <c r="K5486" s="17">
        <v>657816.25</v>
      </c>
      <c r="L5486" s="17">
        <v>499940.35</v>
      </c>
      <c r="M5486" s="17">
        <v>157875.9</v>
      </c>
      <c r="N5486" s="17">
        <v>202210.9957</v>
      </c>
    </row>
    <row r="5487" spans="1:14">
      <c r="A5487" s="16">
        <v>46114</v>
      </c>
      <c r="B5487" t="s">
        <v>5525</v>
      </c>
      <c r="C5487" t="s">
        <v>33</v>
      </c>
      <c r="D5487" t="s">
        <v>34</v>
      </c>
      <c r="E5487" t="s">
        <v>35</v>
      </c>
      <c r="F5487" t="s">
        <v>5423</v>
      </c>
      <c r="G5487" t="s">
        <v>5424</v>
      </c>
      <c r="H5487">
        <v>11</v>
      </c>
      <c r="I5487" s="17">
        <v>802877</v>
      </c>
      <c r="J5487" s="17">
        <v>0</v>
      </c>
      <c r="K5487" s="17">
        <v>802877</v>
      </c>
      <c r="L5487" s="17">
        <v>578071.4399999999</v>
      </c>
      <c r="M5487" s="17">
        <v>224805.56</v>
      </c>
      <c r="N5487" s="17">
        <v>114388.8766</v>
      </c>
    </row>
    <row r="5488" spans="1:14">
      <c r="A5488" s="16">
        <v>46114</v>
      </c>
      <c r="B5488" t="s">
        <v>5526</v>
      </c>
      <c r="C5488" t="s">
        <v>43</v>
      </c>
      <c r="D5488" t="s">
        <v>44</v>
      </c>
      <c r="E5488" t="s">
        <v>31</v>
      </c>
      <c r="F5488" t="s">
        <v>5423</v>
      </c>
      <c r="G5488" t="s">
        <v>5424</v>
      </c>
      <c r="H5488">
        <v>8</v>
      </c>
      <c r="I5488" s="17">
        <v>653773</v>
      </c>
      <c r="J5488" s="17">
        <v>84990.49000000001</v>
      </c>
      <c r="K5488" s="17">
        <v>568782.51</v>
      </c>
      <c r="L5488" s="17">
        <v>352645.16</v>
      </c>
      <c r="M5488" s="17">
        <v>216137.35</v>
      </c>
      <c r="N5488" s="17">
        <v>70888.11930000001</v>
      </c>
    </row>
    <row r="5489" spans="1:14">
      <c r="A5489" s="16">
        <v>46114</v>
      </c>
      <c r="B5489" t="s">
        <v>5527</v>
      </c>
      <c r="C5489" t="s">
        <v>15</v>
      </c>
      <c r="D5489" t="s">
        <v>16</v>
      </c>
      <c r="E5489" t="s">
        <v>17</v>
      </c>
      <c r="F5489" t="s">
        <v>5423</v>
      </c>
      <c r="G5489" t="s">
        <v>5424</v>
      </c>
      <c r="H5489">
        <v>5</v>
      </c>
      <c r="I5489" s="17">
        <v>385098</v>
      </c>
      <c r="J5489" s="17">
        <v>50062.74</v>
      </c>
      <c r="K5489" s="17">
        <v>335035.26</v>
      </c>
      <c r="L5489" s="17">
        <v>234524.68</v>
      </c>
      <c r="M5489" s="17">
        <v>100510.58</v>
      </c>
      <c r="N5489" s="17">
        <v>78224.59050000001</v>
      </c>
    </row>
    <row r="5490" spans="1:14">
      <c r="A5490" s="16">
        <v>46114</v>
      </c>
      <c r="B5490" t="s">
        <v>5528</v>
      </c>
      <c r="C5490" t="s">
        <v>73</v>
      </c>
      <c r="D5490" t="s">
        <v>74</v>
      </c>
      <c r="E5490" t="s">
        <v>24</v>
      </c>
      <c r="F5490" t="s">
        <v>5423</v>
      </c>
      <c r="G5490" t="s">
        <v>5424</v>
      </c>
      <c r="H5490">
        <v>1</v>
      </c>
      <c r="I5490" s="17">
        <v>329491</v>
      </c>
      <c r="J5490" s="17">
        <v>0</v>
      </c>
      <c r="K5490" s="17">
        <v>329491</v>
      </c>
      <c r="L5490" s="17">
        <v>250413.16</v>
      </c>
      <c r="M5490" s="17">
        <v>79077.84</v>
      </c>
      <c r="N5490" s="17">
        <v>202210.9957</v>
      </c>
    </row>
    <row r="5491" spans="1:14">
      <c r="A5491" s="16">
        <v>46114</v>
      </c>
      <c r="B5491" t="s">
        <v>5529</v>
      </c>
      <c r="C5491" t="s">
        <v>73</v>
      </c>
      <c r="D5491" t="s">
        <v>74</v>
      </c>
      <c r="E5491" t="s">
        <v>24</v>
      </c>
      <c r="F5491" t="s">
        <v>5423</v>
      </c>
      <c r="G5491" t="s">
        <v>5424</v>
      </c>
      <c r="H5491">
        <v>7</v>
      </c>
      <c r="I5491" s="17">
        <v>537070</v>
      </c>
      <c r="J5491" s="17">
        <v>16112.1</v>
      </c>
      <c r="K5491" s="17">
        <v>520957.9</v>
      </c>
      <c r="L5491" s="17">
        <v>395928</v>
      </c>
      <c r="M5491" s="17">
        <v>125029.9</v>
      </c>
      <c r="N5491" s="17">
        <v>202210.9957</v>
      </c>
    </row>
    <row r="5492" spans="1:14">
      <c r="A5492" s="16">
        <v>46114</v>
      </c>
      <c r="B5492" t="s">
        <v>5530</v>
      </c>
      <c r="C5492" t="s">
        <v>43</v>
      </c>
      <c r="D5492" t="s">
        <v>44</v>
      </c>
      <c r="E5492" t="s">
        <v>31</v>
      </c>
      <c r="F5492" t="s">
        <v>5423</v>
      </c>
      <c r="G5492" t="s">
        <v>5424</v>
      </c>
      <c r="H5492">
        <v>8</v>
      </c>
      <c r="I5492" s="17">
        <v>552608</v>
      </c>
      <c r="J5492" s="17">
        <v>77365.12</v>
      </c>
      <c r="K5492" s="17">
        <v>475242.88</v>
      </c>
      <c r="L5492" s="17">
        <v>294650.59</v>
      </c>
      <c r="M5492" s="17">
        <v>180592.29</v>
      </c>
      <c r="N5492" s="17">
        <v>70888.11930000001</v>
      </c>
    </row>
    <row r="5493" spans="1:14">
      <c r="A5493" s="16">
        <v>46114</v>
      </c>
      <c r="B5493" t="s">
        <v>5531</v>
      </c>
      <c r="C5493" t="s">
        <v>15</v>
      </c>
      <c r="D5493" t="s">
        <v>16</v>
      </c>
      <c r="E5493" t="s">
        <v>17</v>
      </c>
      <c r="F5493" t="s">
        <v>5423</v>
      </c>
      <c r="G5493" t="s">
        <v>5424</v>
      </c>
      <c r="H5493">
        <v>6</v>
      </c>
      <c r="I5493" s="17">
        <v>337153</v>
      </c>
      <c r="J5493" s="17">
        <v>20229.18</v>
      </c>
      <c r="K5493" s="17">
        <v>316923.82</v>
      </c>
      <c r="L5493" s="17">
        <v>221846.67</v>
      </c>
      <c r="M5493" s="17">
        <v>95077.14999999999</v>
      </c>
      <c r="N5493" s="17">
        <v>78224.59050000001</v>
      </c>
    </row>
    <row r="5494" spans="1:14">
      <c r="A5494" s="16">
        <v>46114</v>
      </c>
      <c r="B5494" t="s">
        <v>5532</v>
      </c>
      <c r="C5494" t="s">
        <v>29</v>
      </c>
      <c r="D5494" t="s">
        <v>30</v>
      </c>
      <c r="E5494" t="s">
        <v>31</v>
      </c>
      <c r="F5494" t="s">
        <v>5423</v>
      </c>
      <c r="G5494" t="s">
        <v>5424</v>
      </c>
      <c r="H5494">
        <v>4</v>
      </c>
      <c r="I5494" s="17">
        <v>443813</v>
      </c>
      <c r="J5494" s="17">
        <v>17752.52</v>
      </c>
      <c r="K5494" s="17">
        <v>426060.48</v>
      </c>
      <c r="L5494" s="17">
        <v>264157.5</v>
      </c>
      <c r="M5494" s="17">
        <v>161902.98</v>
      </c>
      <c r="N5494" s="17">
        <v>70888.11930000001</v>
      </c>
    </row>
    <row r="5495" spans="1:14">
      <c r="A5495" s="16">
        <v>46114</v>
      </c>
      <c r="B5495" t="s">
        <v>5533</v>
      </c>
      <c r="C5495" t="s">
        <v>43</v>
      </c>
      <c r="D5495" t="s">
        <v>44</v>
      </c>
      <c r="E5495" t="s">
        <v>31</v>
      </c>
      <c r="F5495" t="s">
        <v>5423</v>
      </c>
      <c r="G5495" t="s">
        <v>5424</v>
      </c>
      <c r="H5495">
        <v>3</v>
      </c>
      <c r="I5495" s="17">
        <v>630245</v>
      </c>
      <c r="J5495" s="17">
        <v>50419.6</v>
      </c>
      <c r="K5495" s="17">
        <v>579825.4</v>
      </c>
      <c r="L5495" s="17">
        <v>359491.75</v>
      </c>
      <c r="M5495" s="17">
        <v>220333.65</v>
      </c>
      <c r="N5495" s="17">
        <v>70888.11930000001</v>
      </c>
    </row>
    <row r="5496" spans="1:14">
      <c r="A5496" s="16">
        <v>46114</v>
      </c>
      <c r="B5496" t="s">
        <v>5534</v>
      </c>
      <c r="C5496" t="s">
        <v>33</v>
      </c>
      <c r="D5496" t="s">
        <v>34</v>
      </c>
      <c r="E5496" t="s">
        <v>35</v>
      </c>
      <c r="F5496" t="s">
        <v>5423</v>
      </c>
      <c r="G5496" t="s">
        <v>5424</v>
      </c>
      <c r="H5496">
        <v>8</v>
      </c>
      <c r="I5496" s="17">
        <v>235915</v>
      </c>
      <c r="J5496" s="17">
        <v>0</v>
      </c>
      <c r="K5496" s="17">
        <v>235915</v>
      </c>
      <c r="L5496" s="17">
        <v>169858.8</v>
      </c>
      <c r="M5496" s="17">
        <v>66056.2</v>
      </c>
      <c r="N5496" s="17">
        <v>114388.8766</v>
      </c>
    </row>
    <row r="5497" spans="1:14">
      <c r="A5497" s="16">
        <v>46114</v>
      </c>
      <c r="B5497" t="s">
        <v>5535</v>
      </c>
      <c r="C5497" t="s">
        <v>26</v>
      </c>
      <c r="D5497" t="s">
        <v>27</v>
      </c>
      <c r="E5497" t="s">
        <v>17</v>
      </c>
      <c r="F5497" t="s">
        <v>5423</v>
      </c>
      <c r="G5497" t="s">
        <v>5424</v>
      </c>
      <c r="H5497">
        <v>3</v>
      </c>
      <c r="I5497" s="17">
        <v>758787</v>
      </c>
      <c r="J5497" s="17">
        <v>98642.31</v>
      </c>
      <c r="K5497" s="17">
        <v>660144.6899999999</v>
      </c>
      <c r="L5497" s="17">
        <v>462101.28</v>
      </c>
      <c r="M5497" s="17">
        <v>198043.41</v>
      </c>
      <c r="N5497" s="17">
        <v>78224.59050000001</v>
      </c>
    </row>
    <row r="5498" spans="1:14">
      <c r="A5498" s="16">
        <v>46114</v>
      </c>
      <c r="B5498" t="s">
        <v>5536</v>
      </c>
      <c r="C5498" t="s">
        <v>43</v>
      </c>
      <c r="D5498" t="s">
        <v>44</v>
      </c>
      <c r="E5498" t="s">
        <v>31</v>
      </c>
      <c r="F5498" t="s">
        <v>5423</v>
      </c>
      <c r="G5498" t="s">
        <v>5424</v>
      </c>
      <c r="H5498">
        <v>12</v>
      </c>
      <c r="I5498" s="17">
        <v>417196</v>
      </c>
      <c r="J5498" s="17">
        <v>0</v>
      </c>
      <c r="K5498" s="17">
        <v>417196</v>
      </c>
      <c r="L5498" s="17">
        <v>258661.52</v>
      </c>
      <c r="M5498" s="17">
        <v>158534.48</v>
      </c>
      <c r="N5498" s="17">
        <v>70888.11930000001</v>
      </c>
    </row>
    <row r="5499" spans="1:14">
      <c r="A5499" s="16">
        <v>46114</v>
      </c>
      <c r="B5499" t="s">
        <v>5537</v>
      </c>
      <c r="C5499" t="s">
        <v>29</v>
      </c>
      <c r="D5499" t="s">
        <v>30</v>
      </c>
      <c r="E5499" t="s">
        <v>31</v>
      </c>
      <c r="F5499" t="s">
        <v>5423</v>
      </c>
      <c r="G5499" t="s">
        <v>5424</v>
      </c>
      <c r="H5499">
        <v>1</v>
      </c>
      <c r="I5499" s="17">
        <v>795122</v>
      </c>
      <c r="J5499" s="17">
        <v>0</v>
      </c>
      <c r="K5499" s="17">
        <v>795122</v>
      </c>
      <c r="L5499" s="17">
        <v>492975.64</v>
      </c>
      <c r="M5499" s="17">
        <v>302146.36</v>
      </c>
      <c r="N5499" s="17">
        <v>70888.11930000001</v>
      </c>
    </row>
    <row r="5500" spans="1:14">
      <c r="A5500" s="16">
        <v>46114</v>
      </c>
      <c r="B5500" t="s">
        <v>5538</v>
      </c>
      <c r="C5500" t="s">
        <v>26</v>
      </c>
      <c r="D5500" t="s">
        <v>27</v>
      </c>
      <c r="E5500" t="s">
        <v>17</v>
      </c>
      <c r="F5500" t="s">
        <v>5423</v>
      </c>
      <c r="G5500" t="s">
        <v>5424</v>
      </c>
      <c r="H5500">
        <v>10</v>
      </c>
      <c r="I5500" s="17">
        <v>269299</v>
      </c>
      <c r="J5500" s="17">
        <v>10771.96</v>
      </c>
      <c r="K5500" s="17">
        <v>258527.04</v>
      </c>
      <c r="L5500" s="17">
        <v>180968.93</v>
      </c>
      <c r="M5500" s="17">
        <v>77558.11</v>
      </c>
      <c r="N5500" s="17">
        <v>78224.59050000001</v>
      </c>
    </row>
    <row r="5501" spans="1:14">
      <c r="A5501" s="16">
        <v>46114</v>
      </c>
      <c r="B5501" t="s">
        <v>5539</v>
      </c>
      <c r="C5501" t="s">
        <v>29</v>
      </c>
      <c r="D5501" t="s">
        <v>30</v>
      </c>
      <c r="E5501" t="s">
        <v>31</v>
      </c>
      <c r="F5501" t="s">
        <v>5423</v>
      </c>
      <c r="G5501" t="s">
        <v>5424</v>
      </c>
      <c r="H5501">
        <v>6</v>
      </c>
      <c r="I5501" s="17">
        <v>557921</v>
      </c>
      <c r="J5501" s="17">
        <v>0</v>
      </c>
      <c r="K5501" s="17">
        <v>557921</v>
      </c>
      <c r="L5501" s="17">
        <v>345911.02</v>
      </c>
      <c r="M5501" s="17">
        <v>212009.98</v>
      </c>
      <c r="N5501" s="17">
        <v>70888.11930000001</v>
      </c>
    </row>
    <row r="5502" spans="1:14">
      <c r="A5502" s="16">
        <v>46115</v>
      </c>
      <c r="B5502" t="s">
        <v>5540</v>
      </c>
      <c r="C5502" t="s">
        <v>26</v>
      </c>
      <c r="D5502" t="s">
        <v>27</v>
      </c>
      <c r="E5502" t="s">
        <v>17</v>
      </c>
      <c r="F5502" t="s">
        <v>5423</v>
      </c>
      <c r="G5502" t="s">
        <v>5424</v>
      </c>
      <c r="H5502">
        <v>5</v>
      </c>
      <c r="I5502" s="17">
        <v>771490</v>
      </c>
      <c r="J5502" s="17">
        <v>100293.7</v>
      </c>
      <c r="K5502" s="17">
        <v>671196.3</v>
      </c>
      <c r="L5502" s="17">
        <v>469837.41</v>
      </c>
      <c r="M5502" s="17">
        <v>201358.89</v>
      </c>
      <c r="N5502" s="17">
        <v>78224.59050000001</v>
      </c>
    </row>
    <row r="5503" spans="1:14">
      <c r="A5503" s="16">
        <v>46115</v>
      </c>
      <c r="B5503" t="s">
        <v>5541</v>
      </c>
      <c r="C5503" t="s">
        <v>15</v>
      </c>
      <c r="D5503" t="s">
        <v>16</v>
      </c>
      <c r="E5503" t="s">
        <v>17</v>
      </c>
      <c r="F5503" t="s">
        <v>5423</v>
      </c>
      <c r="G5503" t="s">
        <v>5424</v>
      </c>
      <c r="H5503">
        <v>1</v>
      </c>
      <c r="I5503" s="17">
        <v>118693</v>
      </c>
      <c r="J5503" s="17">
        <v>10682.37</v>
      </c>
      <c r="K5503" s="17">
        <v>108010.63</v>
      </c>
      <c r="L5503" s="17">
        <v>75607.44</v>
      </c>
      <c r="M5503" s="17">
        <v>32403.19</v>
      </c>
      <c r="N5503" s="17">
        <v>78224.59050000001</v>
      </c>
    </row>
    <row r="5504" spans="1:14">
      <c r="A5504" s="16">
        <v>46115</v>
      </c>
      <c r="B5504" t="s">
        <v>5542</v>
      </c>
      <c r="C5504" t="s">
        <v>73</v>
      </c>
      <c r="D5504" t="s">
        <v>74</v>
      </c>
      <c r="E5504" t="s">
        <v>24</v>
      </c>
      <c r="F5504" t="s">
        <v>5423</v>
      </c>
      <c r="G5504" t="s">
        <v>5424</v>
      </c>
      <c r="H5504">
        <v>6</v>
      </c>
      <c r="I5504" s="17">
        <v>634343</v>
      </c>
      <c r="J5504" s="17">
        <v>50747.44</v>
      </c>
      <c r="K5504" s="17">
        <v>583595.5600000001</v>
      </c>
      <c r="L5504" s="17">
        <v>443532.63</v>
      </c>
      <c r="M5504" s="17">
        <v>140062.93</v>
      </c>
      <c r="N5504" s="17">
        <v>202210.9957</v>
      </c>
    </row>
    <row r="5505" spans="1:14">
      <c r="A5505" s="16">
        <v>46115</v>
      </c>
      <c r="B5505" t="s">
        <v>5543</v>
      </c>
      <c r="C5505" t="s">
        <v>15</v>
      </c>
      <c r="D5505" t="s">
        <v>16</v>
      </c>
      <c r="E5505" t="s">
        <v>17</v>
      </c>
      <c r="F5505" t="s">
        <v>5423</v>
      </c>
      <c r="G5505" t="s">
        <v>5424</v>
      </c>
      <c r="H5505">
        <v>3</v>
      </c>
      <c r="I5505" s="17">
        <v>232743</v>
      </c>
      <c r="J5505" s="17">
        <v>9309.719999999999</v>
      </c>
      <c r="K5505" s="17">
        <v>223433.28</v>
      </c>
      <c r="L5505" s="17">
        <v>156403.3</v>
      </c>
      <c r="M5505" s="17">
        <v>67029.98</v>
      </c>
      <c r="N5505" s="17">
        <v>78224.59050000001</v>
      </c>
    </row>
    <row r="5506" spans="1:14">
      <c r="A5506" s="16">
        <v>46115</v>
      </c>
      <c r="B5506" t="s">
        <v>5544</v>
      </c>
      <c r="C5506" t="s">
        <v>29</v>
      </c>
      <c r="D5506" t="s">
        <v>30</v>
      </c>
      <c r="E5506" t="s">
        <v>31</v>
      </c>
      <c r="F5506" t="s">
        <v>5423</v>
      </c>
      <c r="G5506" t="s">
        <v>5424</v>
      </c>
      <c r="H5506">
        <v>2</v>
      </c>
      <c r="I5506" s="17">
        <v>695559</v>
      </c>
      <c r="J5506" s="17">
        <v>104333.85</v>
      </c>
      <c r="K5506" s="17">
        <v>591225.15</v>
      </c>
      <c r="L5506" s="17">
        <v>366559.59</v>
      </c>
      <c r="M5506" s="17">
        <v>224665.56</v>
      </c>
      <c r="N5506" s="17">
        <v>70888.11930000001</v>
      </c>
    </row>
    <row r="5507" spans="1:14">
      <c r="A5507" s="16">
        <v>46115</v>
      </c>
      <c r="B5507" t="s">
        <v>5545</v>
      </c>
      <c r="C5507" t="s">
        <v>73</v>
      </c>
      <c r="D5507" t="s">
        <v>74</v>
      </c>
      <c r="E5507" t="s">
        <v>24</v>
      </c>
      <c r="F5507" t="s">
        <v>5423</v>
      </c>
      <c r="G5507" t="s">
        <v>5424</v>
      </c>
      <c r="H5507">
        <v>2</v>
      </c>
      <c r="I5507" s="17">
        <v>591068</v>
      </c>
      <c r="J5507" s="17">
        <v>70928.16</v>
      </c>
      <c r="K5507" s="17">
        <v>520139.84</v>
      </c>
      <c r="L5507" s="17">
        <v>395306.28</v>
      </c>
      <c r="M5507" s="17">
        <v>124833.56</v>
      </c>
      <c r="N5507" s="17">
        <v>202210.9957</v>
      </c>
    </row>
    <row r="5508" spans="1:14">
      <c r="A5508" s="16">
        <v>46115</v>
      </c>
      <c r="B5508" t="s">
        <v>5546</v>
      </c>
      <c r="C5508" t="s">
        <v>73</v>
      </c>
      <c r="D5508" t="s">
        <v>74</v>
      </c>
      <c r="E5508" t="s">
        <v>24</v>
      </c>
      <c r="F5508" t="s">
        <v>5423</v>
      </c>
      <c r="G5508" t="s">
        <v>5424</v>
      </c>
      <c r="H5508">
        <v>7</v>
      </c>
      <c r="I5508" s="17">
        <v>649061</v>
      </c>
      <c r="J5508" s="17">
        <v>25962.44</v>
      </c>
      <c r="K5508" s="17">
        <v>623098.5600000001</v>
      </c>
      <c r="L5508" s="17">
        <v>473554.91</v>
      </c>
      <c r="M5508" s="17">
        <v>149543.65</v>
      </c>
      <c r="N5508" s="17">
        <v>202210.9957</v>
      </c>
    </row>
    <row r="5509" spans="1:14">
      <c r="A5509" s="16">
        <v>46115</v>
      </c>
      <c r="B5509" t="s">
        <v>5547</v>
      </c>
      <c r="C5509" t="s">
        <v>33</v>
      </c>
      <c r="D5509" t="s">
        <v>34</v>
      </c>
      <c r="E5509" t="s">
        <v>35</v>
      </c>
      <c r="F5509" t="s">
        <v>5423</v>
      </c>
      <c r="G5509" t="s">
        <v>5424</v>
      </c>
      <c r="H5509">
        <v>9</v>
      </c>
      <c r="I5509" s="17">
        <v>480513</v>
      </c>
      <c r="J5509" s="17">
        <v>0</v>
      </c>
      <c r="K5509" s="17">
        <v>480513</v>
      </c>
      <c r="L5509" s="17">
        <v>345969.36</v>
      </c>
      <c r="M5509" s="17">
        <v>134543.64</v>
      </c>
      <c r="N5509" s="17">
        <v>114388.8766</v>
      </c>
    </row>
    <row r="5510" spans="1:14">
      <c r="A5510" s="16">
        <v>46115</v>
      </c>
      <c r="B5510" t="s">
        <v>5548</v>
      </c>
      <c r="C5510" t="s">
        <v>73</v>
      </c>
      <c r="D5510" t="s">
        <v>74</v>
      </c>
      <c r="E5510" t="s">
        <v>24</v>
      </c>
      <c r="F5510" t="s">
        <v>5423</v>
      </c>
      <c r="G5510" t="s">
        <v>5424</v>
      </c>
      <c r="H5510">
        <v>4</v>
      </c>
      <c r="I5510" s="17">
        <v>584297</v>
      </c>
      <c r="J5510" s="17">
        <v>75958.61</v>
      </c>
      <c r="K5510" s="17">
        <v>508338.39</v>
      </c>
      <c r="L5510" s="17">
        <v>386337.18</v>
      </c>
      <c r="M5510" s="17">
        <v>122001.21</v>
      </c>
      <c r="N5510" s="17">
        <v>202210.9957</v>
      </c>
    </row>
    <row r="5511" spans="1:14">
      <c r="A5511" s="16">
        <v>46115</v>
      </c>
      <c r="B5511" t="s">
        <v>5549</v>
      </c>
      <c r="C5511" t="s">
        <v>22</v>
      </c>
      <c r="D5511" t="s">
        <v>23</v>
      </c>
      <c r="E5511" t="s">
        <v>24</v>
      </c>
      <c r="F5511" t="s">
        <v>5423</v>
      </c>
      <c r="G5511" t="s">
        <v>5424</v>
      </c>
      <c r="H5511">
        <v>11</v>
      </c>
      <c r="I5511" s="17">
        <v>426395</v>
      </c>
      <c r="J5511" s="17">
        <v>38375.55</v>
      </c>
      <c r="K5511" s="17">
        <v>388019.45</v>
      </c>
      <c r="L5511" s="17">
        <v>294894.78</v>
      </c>
      <c r="M5511" s="17">
        <v>93124.67</v>
      </c>
      <c r="N5511" s="17">
        <v>202210.9957</v>
      </c>
    </row>
    <row r="5512" spans="1:14">
      <c r="A5512" s="16">
        <v>46115</v>
      </c>
      <c r="B5512" t="s">
        <v>5550</v>
      </c>
      <c r="C5512" t="s">
        <v>29</v>
      </c>
      <c r="D5512" t="s">
        <v>30</v>
      </c>
      <c r="E5512" t="s">
        <v>31</v>
      </c>
      <c r="F5512" t="s">
        <v>5423</v>
      </c>
      <c r="G5512" t="s">
        <v>5424</v>
      </c>
      <c r="H5512">
        <v>3</v>
      </c>
      <c r="I5512" s="17">
        <v>322318</v>
      </c>
      <c r="J5512" s="17">
        <v>0</v>
      </c>
      <c r="K5512" s="17">
        <v>322318</v>
      </c>
      <c r="L5512" s="17">
        <v>199837.16</v>
      </c>
      <c r="M5512" s="17">
        <v>122480.84</v>
      </c>
      <c r="N5512" s="17">
        <v>70888.11930000001</v>
      </c>
    </row>
    <row r="5513" spans="1:14">
      <c r="A5513" s="16">
        <v>46115</v>
      </c>
      <c r="B5513" t="s">
        <v>5551</v>
      </c>
      <c r="C5513" t="s">
        <v>43</v>
      </c>
      <c r="D5513" t="s">
        <v>44</v>
      </c>
      <c r="E5513" t="s">
        <v>31</v>
      </c>
      <c r="F5513" t="s">
        <v>5423</v>
      </c>
      <c r="G5513" t="s">
        <v>5424</v>
      </c>
      <c r="H5513">
        <v>7</v>
      </c>
      <c r="I5513" s="17">
        <v>66640</v>
      </c>
      <c r="J5513" s="17">
        <v>0</v>
      </c>
      <c r="K5513" s="17">
        <v>66640</v>
      </c>
      <c r="L5513" s="17">
        <v>41316.8</v>
      </c>
      <c r="M5513" s="17">
        <v>25323.2</v>
      </c>
      <c r="N5513" s="17">
        <v>70888.11930000001</v>
      </c>
    </row>
    <row r="5514" spans="1:14">
      <c r="A5514" s="16">
        <v>46115</v>
      </c>
      <c r="B5514" t="s">
        <v>5552</v>
      </c>
      <c r="C5514" t="s">
        <v>15</v>
      </c>
      <c r="D5514" t="s">
        <v>16</v>
      </c>
      <c r="E5514" t="s">
        <v>17</v>
      </c>
      <c r="F5514" t="s">
        <v>5423</v>
      </c>
      <c r="G5514" t="s">
        <v>5424</v>
      </c>
      <c r="H5514">
        <v>2</v>
      </c>
      <c r="I5514" s="17">
        <v>511213</v>
      </c>
      <c r="J5514" s="17">
        <v>51121.3</v>
      </c>
      <c r="K5514" s="17">
        <v>460091.7</v>
      </c>
      <c r="L5514" s="17">
        <v>322064.19</v>
      </c>
      <c r="M5514" s="17">
        <v>138027.51</v>
      </c>
      <c r="N5514" s="17">
        <v>78224.59050000001</v>
      </c>
    </row>
    <row r="5515" spans="1:14">
      <c r="A5515" s="16">
        <v>46115</v>
      </c>
      <c r="B5515" t="s">
        <v>5553</v>
      </c>
      <c r="C5515" t="s">
        <v>26</v>
      </c>
      <c r="D5515" t="s">
        <v>27</v>
      </c>
      <c r="E5515" t="s">
        <v>17</v>
      </c>
      <c r="F5515" t="s">
        <v>5423</v>
      </c>
      <c r="G5515" t="s">
        <v>5424</v>
      </c>
      <c r="H5515">
        <v>4</v>
      </c>
      <c r="I5515" s="17">
        <v>762230</v>
      </c>
      <c r="J5515" s="17">
        <v>22866.9</v>
      </c>
      <c r="K5515" s="17">
        <v>739363.1</v>
      </c>
      <c r="L5515" s="17">
        <v>517554.17</v>
      </c>
      <c r="M5515" s="17">
        <v>221808.93</v>
      </c>
      <c r="N5515" s="17">
        <v>78224.59050000001</v>
      </c>
    </row>
    <row r="5516" spans="1:14">
      <c r="A5516" s="16">
        <v>46115</v>
      </c>
      <c r="B5516" t="s">
        <v>5554</v>
      </c>
      <c r="C5516" t="s">
        <v>33</v>
      </c>
      <c r="D5516" t="s">
        <v>34</v>
      </c>
      <c r="E5516" t="s">
        <v>35</v>
      </c>
      <c r="F5516" t="s">
        <v>5423</v>
      </c>
      <c r="G5516" t="s">
        <v>5424</v>
      </c>
      <c r="H5516">
        <v>5</v>
      </c>
      <c r="I5516" s="17">
        <v>688724</v>
      </c>
      <c r="J5516" s="17">
        <v>61985.16</v>
      </c>
      <c r="K5516" s="17">
        <v>626738.84</v>
      </c>
      <c r="L5516" s="17">
        <v>451251.96</v>
      </c>
      <c r="M5516" s="17">
        <v>175486.88</v>
      </c>
      <c r="N5516" s="17">
        <v>114388.8766</v>
      </c>
    </row>
    <row r="5517" spans="1:14">
      <c r="A5517" s="16">
        <v>46115</v>
      </c>
      <c r="B5517" t="s">
        <v>5555</v>
      </c>
      <c r="C5517" t="s">
        <v>47</v>
      </c>
      <c r="D5517" t="s">
        <v>48</v>
      </c>
      <c r="E5517" t="s">
        <v>35</v>
      </c>
      <c r="F5517" t="s">
        <v>5423</v>
      </c>
      <c r="G5517" t="s">
        <v>5424</v>
      </c>
      <c r="H5517">
        <v>11</v>
      </c>
      <c r="I5517" s="17">
        <v>785429</v>
      </c>
      <c r="J5517" s="17">
        <v>0</v>
      </c>
      <c r="K5517" s="17">
        <v>785429</v>
      </c>
      <c r="L5517" s="17">
        <v>565508.88</v>
      </c>
      <c r="M5517" s="17">
        <v>219920.12</v>
      </c>
      <c r="N5517" s="17">
        <v>114388.8766</v>
      </c>
    </row>
    <row r="5518" spans="1:14">
      <c r="A5518" s="16">
        <v>46115</v>
      </c>
      <c r="B5518" t="s">
        <v>5556</v>
      </c>
      <c r="C5518" t="s">
        <v>73</v>
      </c>
      <c r="D5518" t="s">
        <v>74</v>
      </c>
      <c r="E5518" t="s">
        <v>24</v>
      </c>
      <c r="F5518" t="s">
        <v>5423</v>
      </c>
      <c r="G5518" t="s">
        <v>5424</v>
      </c>
      <c r="H5518">
        <v>1</v>
      </c>
      <c r="I5518" s="17">
        <v>374264</v>
      </c>
      <c r="J5518" s="17">
        <v>18713.2</v>
      </c>
      <c r="K5518" s="17">
        <v>355550.8</v>
      </c>
      <c r="L5518" s="17">
        <v>270218.61</v>
      </c>
      <c r="M5518" s="17">
        <v>85332.19</v>
      </c>
      <c r="N5518" s="17">
        <v>202210.9957</v>
      </c>
    </row>
    <row r="5519" spans="1:14">
      <c r="A5519" s="16">
        <v>46115</v>
      </c>
      <c r="B5519" t="s">
        <v>5557</v>
      </c>
      <c r="C5519" t="s">
        <v>43</v>
      </c>
      <c r="D5519" t="s">
        <v>44</v>
      </c>
      <c r="E5519" t="s">
        <v>31</v>
      </c>
      <c r="F5519" t="s">
        <v>5423</v>
      </c>
      <c r="G5519" t="s">
        <v>5424</v>
      </c>
      <c r="H5519">
        <v>3</v>
      </c>
      <c r="I5519" s="17">
        <v>555816</v>
      </c>
      <c r="J5519" s="17">
        <v>0</v>
      </c>
      <c r="K5519" s="17">
        <v>555816</v>
      </c>
      <c r="L5519" s="17">
        <v>344605.92</v>
      </c>
      <c r="M5519" s="17">
        <v>211210.08</v>
      </c>
      <c r="N5519" s="17">
        <v>70888.11930000001</v>
      </c>
    </row>
    <row r="5520" spans="1:14">
      <c r="A5520" s="16">
        <v>46115</v>
      </c>
      <c r="B5520" t="s">
        <v>5558</v>
      </c>
      <c r="C5520" t="s">
        <v>43</v>
      </c>
      <c r="D5520" t="s">
        <v>44</v>
      </c>
      <c r="E5520" t="s">
        <v>31</v>
      </c>
      <c r="F5520" t="s">
        <v>5423</v>
      </c>
      <c r="G5520" t="s">
        <v>5424</v>
      </c>
      <c r="H5520">
        <v>6</v>
      </c>
      <c r="I5520" s="17">
        <v>476477</v>
      </c>
      <c r="J5520" s="17">
        <v>66706.78</v>
      </c>
      <c r="K5520" s="17">
        <v>409770.22</v>
      </c>
      <c r="L5520" s="17">
        <v>254057.54</v>
      </c>
      <c r="M5520" s="17">
        <v>155712.68</v>
      </c>
      <c r="N5520" s="17">
        <v>70888.11930000001</v>
      </c>
    </row>
    <row r="5521" spans="1:14">
      <c r="A5521" s="16">
        <v>46115</v>
      </c>
      <c r="B5521" t="s">
        <v>5559</v>
      </c>
      <c r="C5521" t="s">
        <v>33</v>
      </c>
      <c r="D5521" t="s">
        <v>34</v>
      </c>
      <c r="E5521" t="s">
        <v>35</v>
      </c>
      <c r="F5521" t="s">
        <v>5423</v>
      </c>
      <c r="G5521" t="s">
        <v>5424</v>
      </c>
      <c r="H5521">
        <v>5</v>
      </c>
      <c r="I5521" s="17">
        <v>620039</v>
      </c>
      <c r="J5521" s="17">
        <v>74404.67999999999</v>
      </c>
      <c r="K5521" s="17">
        <v>545634.3199999999</v>
      </c>
      <c r="L5521" s="17">
        <v>392856.71</v>
      </c>
      <c r="M5521" s="17">
        <v>152777.61</v>
      </c>
      <c r="N5521" s="17">
        <v>114388.8766</v>
      </c>
    </row>
    <row r="5522" spans="1:14">
      <c r="A5522" s="16">
        <v>46115</v>
      </c>
      <c r="B5522" t="s">
        <v>5560</v>
      </c>
      <c r="C5522" t="s">
        <v>15</v>
      </c>
      <c r="D5522" t="s">
        <v>16</v>
      </c>
      <c r="E5522" t="s">
        <v>17</v>
      </c>
      <c r="F5522" t="s">
        <v>5423</v>
      </c>
      <c r="G5522" t="s">
        <v>5424</v>
      </c>
      <c r="H5522">
        <v>7</v>
      </c>
      <c r="I5522" s="17">
        <v>387724</v>
      </c>
      <c r="J5522" s="17">
        <v>7754.48</v>
      </c>
      <c r="K5522" s="17">
        <v>379969.52</v>
      </c>
      <c r="L5522" s="17">
        <v>265978.66</v>
      </c>
      <c r="M5522" s="17">
        <v>113990.86</v>
      </c>
      <c r="N5522" s="17">
        <v>78224.59050000001</v>
      </c>
    </row>
    <row r="5523" spans="1:14">
      <c r="A5523" s="16">
        <v>46115</v>
      </c>
      <c r="B5523" t="s">
        <v>5561</v>
      </c>
      <c r="C5523" t="s">
        <v>29</v>
      </c>
      <c r="D5523" t="s">
        <v>30</v>
      </c>
      <c r="E5523" t="s">
        <v>31</v>
      </c>
      <c r="F5523" t="s">
        <v>5423</v>
      </c>
      <c r="G5523" t="s">
        <v>5424</v>
      </c>
      <c r="H5523">
        <v>8</v>
      </c>
      <c r="I5523" s="17">
        <v>199442</v>
      </c>
      <c r="J5523" s="17">
        <v>25927.46</v>
      </c>
      <c r="K5523" s="17">
        <v>173514.54</v>
      </c>
      <c r="L5523" s="17">
        <v>107579.01</v>
      </c>
      <c r="M5523" s="17">
        <v>65935.53</v>
      </c>
      <c r="N5523" s="17">
        <v>70888.11930000001</v>
      </c>
    </row>
    <row r="5524" spans="1:14">
      <c r="A5524" s="16">
        <v>46115</v>
      </c>
      <c r="B5524" t="s">
        <v>5562</v>
      </c>
      <c r="C5524" t="s">
        <v>29</v>
      </c>
      <c r="D5524" t="s">
        <v>30</v>
      </c>
      <c r="E5524" t="s">
        <v>31</v>
      </c>
      <c r="F5524" t="s">
        <v>5423</v>
      </c>
      <c r="G5524" t="s">
        <v>5424</v>
      </c>
      <c r="H5524">
        <v>9</v>
      </c>
      <c r="I5524" s="17">
        <v>735037</v>
      </c>
      <c r="J5524" s="17">
        <v>51452.59</v>
      </c>
      <c r="K5524" s="17">
        <v>683584.41</v>
      </c>
      <c r="L5524" s="17">
        <v>423822.33</v>
      </c>
      <c r="M5524" s="17">
        <v>259762.08</v>
      </c>
      <c r="N5524" s="17">
        <v>70888.11930000001</v>
      </c>
    </row>
    <row r="5525" spans="1:14">
      <c r="A5525" s="16">
        <v>46115</v>
      </c>
      <c r="B5525" t="s">
        <v>5563</v>
      </c>
      <c r="C5525" t="s">
        <v>73</v>
      </c>
      <c r="D5525" t="s">
        <v>74</v>
      </c>
      <c r="E5525" t="s">
        <v>24</v>
      </c>
      <c r="F5525" t="s">
        <v>5423</v>
      </c>
      <c r="G5525" t="s">
        <v>5424</v>
      </c>
      <c r="H5525">
        <v>6</v>
      </c>
      <c r="I5525" s="17">
        <v>495754</v>
      </c>
      <c r="J5525" s="17">
        <v>0</v>
      </c>
      <c r="K5525" s="17">
        <v>495754</v>
      </c>
      <c r="L5525" s="17">
        <v>376773.04</v>
      </c>
      <c r="M5525" s="17">
        <v>118980.96</v>
      </c>
      <c r="N5525" s="17">
        <v>202210.9957</v>
      </c>
    </row>
    <row r="5526" spans="1:14">
      <c r="A5526" s="16">
        <v>46115</v>
      </c>
      <c r="B5526" t="s">
        <v>5564</v>
      </c>
      <c r="C5526" t="s">
        <v>43</v>
      </c>
      <c r="D5526" t="s">
        <v>44</v>
      </c>
      <c r="E5526" t="s">
        <v>31</v>
      </c>
      <c r="F5526" t="s">
        <v>5423</v>
      </c>
      <c r="G5526" t="s">
        <v>5424</v>
      </c>
      <c r="H5526">
        <v>7</v>
      </c>
      <c r="I5526" s="17">
        <v>92449</v>
      </c>
      <c r="J5526" s="17">
        <v>12942.86</v>
      </c>
      <c r="K5526" s="17">
        <v>79506.14</v>
      </c>
      <c r="L5526" s="17">
        <v>49293.81</v>
      </c>
      <c r="M5526" s="17">
        <v>30212.33</v>
      </c>
      <c r="N5526" s="17">
        <v>70888.11930000001</v>
      </c>
    </row>
    <row r="5527" spans="1:14">
      <c r="A5527" s="16">
        <v>46115</v>
      </c>
      <c r="B5527" t="s">
        <v>5565</v>
      </c>
      <c r="C5527" t="s">
        <v>29</v>
      </c>
      <c r="D5527" t="s">
        <v>30</v>
      </c>
      <c r="E5527" t="s">
        <v>31</v>
      </c>
      <c r="F5527" t="s">
        <v>5423</v>
      </c>
      <c r="G5527" t="s">
        <v>5424</v>
      </c>
      <c r="H5527">
        <v>4</v>
      </c>
      <c r="I5527" s="17">
        <v>169041</v>
      </c>
      <c r="J5527" s="17">
        <v>20284.92</v>
      </c>
      <c r="K5527" s="17">
        <v>148756.08</v>
      </c>
      <c r="L5527" s="17">
        <v>92228.77</v>
      </c>
      <c r="M5527" s="17">
        <v>56527.31</v>
      </c>
      <c r="N5527" s="17">
        <v>70888.11930000001</v>
      </c>
    </row>
    <row r="5528" spans="1:14">
      <c r="A5528" s="16">
        <v>46115</v>
      </c>
      <c r="B5528" t="s">
        <v>5566</v>
      </c>
      <c r="C5528" t="s">
        <v>15</v>
      </c>
      <c r="D5528" t="s">
        <v>16</v>
      </c>
      <c r="E5528" t="s">
        <v>17</v>
      </c>
      <c r="F5528" t="s">
        <v>5423</v>
      </c>
      <c r="G5528" t="s">
        <v>5424</v>
      </c>
      <c r="H5528">
        <v>9</v>
      </c>
      <c r="I5528" s="17">
        <v>89148</v>
      </c>
      <c r="J5528" s="17">
        <v>8914.799999999999</v>
      </c>
      <c r="K5528" s="17">
        <v>80233.2</v>
      </c>
      <c r="L5528" s="17">
        <v>56163.24</v>
      </c>
      <c r="M5528" s="17">
        <v>24069.96</v>
      </c>
      <c r="N5528" s="17">
        <v>78224.59050000001</v>
      </c>
    </row>
    <row r="5529" spans="1:14">
      <c r="A5529" s="16">
        <v>46115</v>
      </c>
      <c r="B5529" t="s">
        <v>5567</v>
      </c>
      <c r="C5529" t="s">
        <v>29</v>
      </c>
      <c r="D5529" t="s">
        <v>30</v>
      </c>
      <c r="E5529" t="s">
        <v>31</v>
      </c>
      <c r="F5529" t="s">
        <v>5423</v>
      </c>
      <c r="G5529" t="s">
        <v>5424</v>
      </c>
      <c r="H5529">
        <v>12</v>
      </c>
      <c r="I5529" s="17">
        <v>761646</v>
      </c>
      <c r="J5529" s="17">
        <v>76164.60000000001</v>
      </c>
      <c r="K5529" s="17">
        <v>685481.4</v>
      </c>
      <c r="L5529" s="17">
        <v>424998.47</v>
      </c>
      <c r="M5529" s="17">
        <v>260482.93</v>
      </c>
      <c r="N5529" s="17">
        <v>70888.11930000001</v>
      </c>
    </row>
    <row r="5530" spans="1:14">
      <c r="A5530" s="16">
        <v>46115</v>
      </c>
      <c r="B5530" t="s">
        <v>5568</v>
      </c>
      <c r="C5530" t="s">
        <v>43</v>
      </c>
      <c r="D5530" t="s">
        <v>44</v>
      </c>
      <c r="E5530" t="s">
        <v>31</v>
      </c>
      <c r="F5530" t="s">
        <v>5423</v>
      </c>
      <c r="G5530" t="s">
        <v>5424</v>
      </c>
      <c r="H5530">
        <v>8</v>
      </c>
      <c r="I5530" s="17">
        <v>83019</v>
      </c>
      <c r="J5530" s="17">
        <v>8301.9</v>
      </c>
      <c r="K5530" s="17">
        <v>74717.10000000001</v>
      </c>
      <c r="L5530" s="17">
        <v>46324.6</v>
      </c>
      <c r="M5530" s="17">
        <v>28392.5</v>
      </c>
      <c r="N5530" s="17">
        <v>70888.11930000001</v>
      </c>
    </row>
    <row r="5531" spans="1:14">
      <c r="A5531" s="16">
        <v>46115</v>
      </c>
      <c r="B5531" t="s">
        <v>5569</v>
      </c>
      <c r="C5531" t="s">
        <v>33</v>
      </c>
      <c r="D5531" t="s">
        <v>34</v>
      </c>
      <c r="E5531" t="s">
        <v>35</v>
      </c>
      <c r="F5531" t="s">
        <v>5423</v>
      </c>
      <c r="G5531" t="s">
        <v>5424</v>
      </c>
      <c r="H5531">
        <v>10</v>
      </c>
      <c r="I5531" s="17">
        <v>255126</v>
      </c>
      <c r="J5531" s="17">
        <v>22961.34</v>
      </c>
      <c r="K5531" s="17">
        <v>232164.66</v>
      </c>
      <c r="L5531" s="17">
        <v>167158.56</v>
      </c>
      <c r="M5531" s="17">
        <v>65006.1</v>
      </c>
      <c r="N5531" s="17">
        <v>114388.8766</v>
      </c>
    </row>
    <row r="5532" spans="1:14">
      <c r="A5532" s="16">
        <v>46115</v>
      </c>
      <c r="B5532" t="s">
        <v>5570</v>
      </c>
      <c r="C5532" t="s">
        <v>26</v>
      </c>
      <c r="D5532" t="s">
        <v>27</v>
      </c>
      <c r="E5532" t="s">
        <v>17</v>
      </c>
      <c r="F5532" t="s">
        <v>5423</v>
      </c>
      <c r="G5532" t="s">
        <v>5424</v>
      </c>
      <c r="H5532">
        <v>8</v>
      </c>
      <c r="I5532" s="17">
        <v>296809</v>
      </c>
      <c r="J5532" s="17">
        <v>0</v>
      </c>
      <c r="K5532" s="17">
        <v>296809</v>
      </c>
      <c r="L5532" s="17">
        <v>207766.3</v>
      </c>
      <c r="M5532" s="17">
        <v>89042.7</v>
      </c>
      <c r="N5532" s="17">
        <v>78224.59050000001</v>
      </c>
    </row>
    <row r="5533" spans="1:14">
      <c r="A5533" s="16">
        <v>46115</v>
      </c>
      <c r="B5533" t="s">
        <v>5571</v>
      </c>
      <c r="C5533" t="s">
        <v>73</v>
      </c>
      <c r="D5533" t="s">
        <v>74</v>
      </c>
      <c r="E5533" t="s">
        <v>24</v>
      </c>
      <c r="F5533" t="s">
        <v>5423</v>
      </c>
      <c r="G5533" t="s">
        <v>5424</v>
      </c>
      <c r="H5533">
        <v>3</v>
      </c>
      <c r="I5533" s="17">
        <v>753997</v>
      </c>
      <c r="J5533" s="17">
        <v>15079.94</v>
      </c>
      <c r="K5533" s="17">
        <v>738917.0600000001</v>
      </c>
      <c r="L5533" s="17">
        <v>561576.97</v>
      </c>
      <c r="M5533" s="17">
        <v>177340.09</v>
      </c>
      <c r="N5533" s="17">
        <v>202210.9957</v>
      </c>
    </row>
    <row r="5534" spans="1:14">
      <c r="A5534" s="16">
        <v>46115</v>
      </c>
      <c r="B5534" t="s">
        <v>5572</v>
      </c>
      <c r="C5534" t="s">
        <v>43</v>
      </c>
      <c r="D5534" t="s">
        <v>44</v>
      </c>
      <c r="E5534" t="s">
        <v>31</v>
      </c>
      <c r="F5534" t="s">
        <v>5423</v>
      </c>
      <c r="G5534" t="s">
        <v>5424</v>
      </c>
      <c r="H5534">
        <v>5</v>
      </c>
      <c r="I5534" s="17">
        <v>801019</v>
      </c>
      <c r="J5534" s="17">
        <v>32040.76</v>
      </c>
      <c r="K5534" s="17">
        <v>768978.24</v>
      </c>
      <c r="L5534" s="17">
        <v>476766.51</v>
      </c>
      <c r="M5534" s="17">
        <v>292211.73</v>
      </c>
      <c r="N5534" s="17">
        <v>70888.11930000001</v>
      </c>
    </row>
    <row r="5535" spans="1:14">
      <c r="A5535" s="16">
        <v>46115</v>
      </c>
      <c r="B5535" t="s">
        <v>5573</v>
      </c>
      <c r="C5535" t="s">
        <v>26</v>
      </c>
      <c r="D5535" t="s">
        <v>27</v>
      </c>
      <c r="E5535" t="s">
        <v>17</v>
      </c>
      <c r="F5535" t="s">
        <v>5423</v>
      </c>
      <c r="G5535" t="s">
        <v>5424</v>
      </c>
      <c r="H5535">
        <v>8</v>
      </c>
      <c r="I5535" s="17">
        <v>668947</v>
      </c>
      <c r="J5535" s="17">
        <v>73584.17</v>
      </c>
      <c r="K5535" s="17">
        <v>595362.83</v>
      </c>
      <c r="L5535" s="17">
        <v>416753.98</v>
      </c>
      <c r="M5535" s="17">
        <v>178608.85</v>
      </c>
      <c r="N5535" s="17">
        <v>78224.59050000001</v>
      </c>
    </row>
    <row r="5536" spans="1:14">
      <c r="A5536" s="16">
        <v>46115</v>
      </c>
      <c r="B5536" t="s">
        <v>5574</v>
      </c>
      <c r="C5536" t="s">
        <v>29</v>
      </c>
      <c r="D5536" t="s">
        <v>30</v>
      </c>
      <c r="E5536" t="s">
        <v>31</v>
      </c>
      <c r="F5536" t="s">
        <v>5423</v>
      </c>
      <c r="G5536" t="s">
        <v>5424</v>
      </c>
      <c r="H5536">
        <v>12</v>
      </c>
      <c r="I5536" s="17">
        <v>574827</v>
      </c>
      <c r="J5536" s="17">
        <v>86224.05</v>
      </c>
      <c r="K5536" s="17">
        <v>488602.95</v>
      </c>
      <c r="L5536" s="17">
        <v>302933.83</v>
      </c>
      <c r="M5536" s="17">
        <v>185669.12</v>
      </c>
      <c r="N5536" s="17">
        <v>70888.11930000001</v>
      </c>
    </row>
    <row r="5537" spans="1:14">
      <c r="A5537" s="16">
        <v>46115</v>
      </c>
      <c r="B5537" t="s">
        <v>5575</v>
      </c>
      <c r="C5537" t="s">
        <v>22</v>
      </c>
      <c r="D5537" t="s">
        <v>23</v>
      </c>
      <c r="E5537" t="s">
        <v>24</v>
      </c>
      <c r="F5537" t="s">
        <v>5423</v>
      </c>
      <c r="G5537" t="s">
        <v>5424</v>
      </c>
      <c r="H5537">
        <v>11</v>
      </c>
      <c r="I5537" s="17">
        <v>442469</v>
      </c>
      <c r="J5537" s="17">
        <v>39822.21</v>
      </c>
      <c r="K5537" s="17">
        <v>402646.79</v>
      </c>
      <c r="L5537" s="17">
        <v>306011.56</v>
      </c>
      <c r="M5537" s="17">
        <v>96635.23</v>
      </c>
      <c r="N5537" s="17">
        <v>202210.9957</v>
      </c>
    </row>
    <row r="5538" spans="1:14">
      <c r="A5538" s="16">
        <v>46115</v>
      </c>
      <c r="B5538" t="s">
        <v>5576</v>
      </c>
      <c r="C5538" t="s">
        <v>43</v>
      </c>
      <c r="D5538" t="s">
        <v>44</v>
      </c>
      <c r="E5538" t="s">
        <v>31</v>
      </c>
      <c r="F5538" t="s">
        <v>5423</v>
      </c>
      <c r="G5538" t="s">
        <v>5424</v>
      </c>
      <c r="H5538">
        <v>5</v>
      </c>
      <c r="I5538" s="17">
        <v>686300</v>
      </c>
      <c r="J5538" s="17">
        <v>27452</v>
      </c>
      <c r="K5538" s="17">
        <v>658848</v>
      </c>
      <c r="L5538" s="17">
        <v>408485.76</v>
      </c>
      <c r="M5538" s="17">
        <v>250362.24</v>
      </c>
      <c r="N5538" s="17">
        <v>70888.11930000001</v>
      </c>
    </row>
    <row r="5539" spans="1:14">
      <c r="A5539" s="16">
        <v>46115</v>
      </c>
      <c r="B5539" t="s">
        <v>5577</v>
      </c>
      <c r="C5539" t="s">
        <v>29</v>
      </c>
      <c r="D5539" t="s">
        <v>30</v>
      </c>
      <c r="E5539" t="s">
        <v>31</v>
      </c>
      <c r="F5539" t="s">
        <v>5423</v>
      </c>
      <c r="G5539" t="s">
        <v>5424</v>
      </c>
      <c r="H5539">
        <v>9</v>
      </c>
      <c r="I5539" s="17">
        <v>75833</v>
      </c>
      <c r="J5539" s="17">
        <v>3033.32</v>
      </c>
      <c r="K5539" s="17">
        <v>72799.67999999999</v>
      </c>
      <c r="L5539" s="17">
        <v>45135.8</v>
      </c>
      <c r="M5539" s="17">
        <v>27663.88</v>
      </c>
      <c r="N5539" s="17">
        <v>70888.11930000001</v>
      </c>
    </row>
    <row r="5540" spans="1:14">
      <c r="A5540" s="16">
        <v>46115</v>
      </c>
      <c r="B5540" t="s">
        <v>5578</v>
      </c>
      <c r="C5540" t="s">
        <v>15</v>
      </c>
      <c r="D5540" t="s">
        <v>16</v>
      </c>
      <c r="E5540" t="s">
        <v>17</v>
      </c>
      <c r="F5540" t="s">
        <v>5423</v>
      </c>
      <c r="G5540" t="s">
        <v>5424</v>
      </c>
      <c r="H5540">
        <v>12</v>
      </c>
      <c r="I5540" s="17">
        <v>741233</v>
      </c>
      <c r="J5540" s="17">
        <v>66710.97</v>
      </c>
      <c r="K5540" s="17">
        <v>674522.03</v>
      </c>
      <c r="L5540" s="17">
        <v>472165.42</v>
      </c>
      <c r="M5540" s="17">
        <v>202356.61</v>
      </c>
      <c r="N5540" s="17">
        <v>78224.59050000001</v>
      </c>
    </row>
    <row r="5541" spans="1:14">
      <c r="A5541" s="16">
        <v>46115</v>
      </c>
      <c r="B5541" t="s">
        <v>5579</v>
      </c>
      <c r="C5541" t="s">
        <v>22</v>
      </c>
      <c r="D5541" t="s">
        <v>23</v>
      </c>
      <c r="E5541" t="s">
        <v>24</v>
      </c>
      <c r="F5541" t="s">
        <v>5423</v>
      </c>
      <c r="G5541" t="s">
        <v>5424</v>
      </c>
      <c r="H5541">
        <v>10</v>
      </c>
      <c r="I5541" s="17">
        <v>473879</v>
      </c>
      <c r="J5541" s="17">
        <v>0</v>
      </c>
      <c r="K5541" s="17">
        <v>473879</v>
      </c>
      <c r="L5541" s="17">
        <v>360148.04</v>
      </c>
      <c r="M5541" s="17">
        <v>113730.96</v>
      </c>
      <c r="N5541" s="17">
        <v>202210.9957</v>
      </c>
    </row>
    <row r="5542" spans="1:14">
      <c r="A5542" s="16">
        <v>46115</v>
      </c>
      <c r="B5542" t="s">
        <v>5580</v>
      </c>
      <c r="C5542" t="s">
        <v>47</v>
      </c>
      <c r="D5542" t="s">
        <v>48</v>
      </c>
      <c r="E5542" t="s">
        <v>35</v>
      </c>
      <c r="F5542" t="s">
        <v>5423</v>
      </c>
      <c r="G5542" t="s">
        <v>5424</v>
      </c>
      <c r="H5542">
        <v>6</v>
      </c>
      <c r="I5542" s="17">
        <v>649591</v>
      </c>
      <c r="J5542" s="17">
        <v>0</v>
      </c>
      <c r="K5542" s="17">
        <v>649591</v>
      </c>
      <c r="L5542" s="17">
        <v>467705.52</v>
      </c>
      <c r="M5542" s="17">
        <v>181885.48</v>
      </c>
      <c r="N5542" s="17">
        <v>114388.8766</v>
      </c>
    </row>
    <row r="5543" spans="1:14">
      <c r="A5543" s="16">
        <v>46115</v>
      </c>
      <c r="B5543" t="s">
        <v>5581</v>
      </c>
      <c r="C5543" t="s">
        <v>22</v>
      </c>
      <c r="D5543" t="s">
        <v>23</v>
      </c>
      <c r="E5543" t="s">
        <v>24</v>
      </c>
      <c r="F5543" t="s">
        <v>5423</v>
      </c>
      <c r="G5543" t="s">
        <v>5424</v>
      </c>
      <c r="H5543">
        <v>2</v>
      </c>
      <c r="I5543" s="17">
        <v>450624</v>
      </c>
      <c r="J5543" s="17">
        <v>0</v>
      </c>
      <c r="K5543" s="17">
        <v>450624</v>
      </c>
      <c r="L5543" s="17">
        <v>342474.24</v>
      </c>
      <c r="M5543" s="17">
        <v>108149.76</v>
      </c>
      <c r="N5543" s="17">
        <v>202210.9957</v>
      </c>
    </row>
    <row r="5544" spans="1:14">
      <c r="A5544" s="16">
        <v>46115</v>
      </c>
      <c r="B5544" t="s">
        <v>5582</v>
      </c>
      <c r="C5544" t="s">
        <v>26</v>
      </c>
      <c r="D5544" t="s">
        <v>27</v>
      </c>
      <c r="E5544" t="s">
        <v>17</v>
      </c>
      <c r="F5544" t="s">
        <v>5423</v>
      </c>
      <c r="G5544" t="s">
        <v>5424</v>
      </c>
      <c r="H5544">
        <v>1</v>
      </c>
      <c r="I5544" s="17">
        <v>671789</v>
      </c>
      <c r="J5544" s="17">
        <v>40307.34</v>
      </c>
      <c r="K5544" s="17">
        <v>631481.66</v>
      </c>
      <c r="L5544" s="17">
        <v>442037.16</v>
      </c>
      <c r="M5544" s="17">
        <v>189444.5</v>
      </c>
      <c r="N5544" s="17">
        <v>78224.59050000001</v>
      </c>
    </row>
    <row r="5545" spans="1:14">
      <c r="A5545" s="16">
        <v>46115</v>
      </c>
      <c r="B5545" t="s">
        <v>5583</v>
      </c>
      <c r="C5545" t="s">
        <v>15</v>
      </c>
      <c r="D5545" t="s">
        <v>16</v>
      </c>
      <c r="E5545" t="s">
        <v>17</v>
      </c>
      <c r="F5545" t="s">
        <v>5423</v>
      </c>
      <c r="G5545" t="s">
        <v>5424</v>
      </c>
      <c r="H5545">
        <v>1</v>
      </c>
      <c r="I5545" s="17">
        <v>555845</v>
      </c>
      <c r="J5545" s="17">
        <v>66701.39999999999</v>
      </c>
      <c r="K5545" s="17">
        <v>489143.6</v>
      </c>
      <c r="L5545" s="17">
        <v>342400.52</v>
      </c>
      <c r="M5545" s="17">
        <v>146743.08</v>
      </c>
      <c r="N5545" s="17">
        <v>78224.59050000001</v>
      </c>
    </row>
    <row r="5546" spans="1:14">
      <c r="A5546" s="16">
        <v>46115</v>
      </c>
      <c r="B5546" t="s">
        <v>5584</v>
      </c>
      <c r="C5546" t="s">
        <v>43</v>
      </c>
      <c r="D5546" t="s">
        <v>44</v>
      </c>
      <c r="E5546" t="s">
        <v>31</v>
      </c>
      <c r="F5546" t="s">
        <v>5423</v>
      </c>
      <c r="G5546" t="s">
        <v>5424</v>
      </c>
      <c r="H5546">
        <v>6</v>
      </c>
      <c r="I5546" s="17">
        <v>840024</v>
      </c>
      <c r="J5546" s="17">
        <v>84002.39999999999</v>
      </c>
      <c r="K5546" s="17">
        <v>756021.6</v>
      </c>
      <c r="L5546" s="17">
        <v>468733.39</v>
      </c>
      <c r="M5546" s="17">
        <v>287288.21</v>
      </c>
      <c r="N5546" s="17">
        <v>70888.11930000001</v>
      </c>
    </row>
    <row r="5547" spans="1:14">
      <c r="A5547" s="16">
        <v>46115</v>
      </c>
      <c r="B5547" t="s">
        <v>5585</v>
      </c>
      <c r="C5547" t="s">
        <v>73</v>
      </c>
      <c r="D5547" t="s">
        <v>74</v>
      </c>
      <c r="E5547" t="s">
        <v>24</v>
      </c>
      <c r="F5547" t="s">
        <v>5423</v>
      </c>
      <c r="G5547" t="s">
        <v>5424</v>
      </c>
      <c r="H5547">
        <v>6</v>
      </c>
      <c r="I5547" s="17">
        <v>214179</v>
      </c>
      <c r="J5547" s="17">
        <v>0</v>
      </c>
      <c r="K5547" s="17">
        <v>214179</v>
      </c>
      <c r="L5547" s="17">
        <v>162776.04</v>
      </c>
      <c r="M5547" s="17">
        <v>51402.96</v>
      </c>
      <c r="N5547" s="17">
        <v>202210.9957</v>
      </c>
    </row>
    <row r="5548" spans="1:14">
      <c r="A5548" s="16">
        <v>46115</v>
      </c>
      <c r="B5548" t="s">
        <v>5586</v>
      </c>
      <c r="C5548" t="s">
        <v>43</v>
      </c>
      <c r="D5548" t="s">
        <v>44</v>
      </c>
      <c r="E5548" t="s">
        <v>31</v>
      </c>
      <c r="F5548" t="s">
        <v>5423</v>
      </c>
      <c r="G5548" t="s">
        <v>5424</v>
      </c>
      <c r="H5548">
        <v>1</v>
      </c>
      <c r="I5548" s="17">
        <v>741476</v>
      </c>
      <c r="J5548" s="17">
        <v>81562.36</v>
      </c>
      <c r="K5548" s="17">
        <v>659913.64</v>
      </c>
      <c r="L5548" s="17">
        <v>409146.46</v>
      </c>
      <c r="M5548" s="17">
        <v>250767.18</v>
      </c>
      <c r="N5548" s="17">
        <v>70888.11930000001</v>
      </c>
    </row>
    <row r="5549" spans="1:14">
      <c r="A5549" s="16">
        <v>46115</v>
      </c>
      <c r="B5549" t="s">
        <v>5587</v>
      </c>
      <c r="C5549" t="s">
        <v>43</v>
      </c>
      <c r="D5549" t="s">
        <v>44</v>
      </c>
      <c r="E5549" t="s">
        <v>31</v>
      </c>
      <c r="F5549" t="s">
        <v>5423</v>
      </c>
      <c r="G5549" t="s">
        <v>5424</v>
      </c>
      <c r="H5549">
        <v>12</v>
      </c>
      <c r="I5549" s="17">
        <v>262247</v>
      </c>
      <c r="J5549" s="17">
        <v>18357.29</v>
      </c>
      <c r="K5549" s="17">
        <v>243889.71</v>
      </c>
      <c r="L5549" s="17">
        <v>151211.62</v>
      </c>
      <c r="M5549" s="17">
        <v>92678.09</v>
      </c>
      <c r="N5549" s="17">
        <v>70888.11930000001</v>
      </c>
    </row>
    <row r="5550" spans="1:14">
      <c r="A5550" s="16">
        <v>46115</v>
      </c>
      <c r="B5550" t="s">
        <v>5588</v>
      </c>
      <c r="C5550" t="s">
        <v>29</v>
      </c>
      <c r="D5550" t="s">
        <v>30</v>
      </c>
      <c r="E5550" t="s">
        <v>31</v>
      </c>
      <c r="F5550" t="s">
        <v>5423</v>
      </c>
      <c r="G5550" t="s">
        <v>5424</v>
      </c>
      <c r="H5550">
        <v>5</v>
      </c>
      <c r="I5550" s="17">
        <v>629385</v>
      </c>
      <c r="J5550" s="17">
        <v>88113.89999999999</v>
      </c>
      <c r="K5550" s="17">
        <v>541271.1</v>
      </c>
      <c r="L5550" s="17">
        <v>335588.08</v>
      </c>
      <c r="M5550" s="17">
        <v>205683.02</v>
      </c>
      <c r="N5550" s="17">
        <v>70888.11930000001</v>
      </c>
    </row>
    <row r="5551" spans="1:14">
      <c r="A5551" s="16">
        <v>46115</v>
      </c>
      <c r="B5551" t="s">
        <v>5589</v>
      </c>
      <c r="C5551" t="s">
        <v>29</v>
      </c>
      <c r="D5551" t="s">
        <v>30</v>
      </c>
      <c r="E5551" t="s">
        <v>31</v>
      </c>
      <c r="F5551" t="s">
        <v>5423</v>
      </c>
      <c r="G5551" t="s">
        <v>5424</v>
      </c>
      <c r="H5551">
        <v>7</v>
      </c>
      <c r="I5551" s="17">
        <v>418164</v>
      </c>
      <c r="J5551" s="17">
        <v>8363.280000000001</v>
      </c>
      <c r="K5551" s="17">
        <v>409800.72</v>
      </c>
      <c r="L5551" s="17">
        <v>254076.45</v>
      </c>
      <c r="M5551" s="17">
        <v>155724.27</v>
      </c>
      <c r="N5551" s="17">
        <v>70888.11930000001</v>
      </c>
    </row>
    <row r="5552" spans="1:14">
      <c r="A5552" s="16">
        <v>46115</v>
      </c>
      <c r="B5552" t="s">
        <v>5590</v>
      </c>
      <c r="C5552" t="s">
        <v>73</v>
      </c>
      <c r="D5552" t="s">
        <v>74</v>
      </c>
      <c r="E5552" t="s">
        <v>24</v>
      </c>
      <c r="F5552" t="s">
        <v>5423</v>
      </c>
      <c r="G5552" t="s">
        <v>5424</v>
      </c>
      <c r="H5552">
        <v>5</v>
      </c>
      <c r="I5552" s="17">
        <v>393697</v>
      </c>
      <c r="J5552" s="17">
        <v>15747.88</v>
      </c>
      <c r="K5552" s="17">
        <v>377949.12</v>
      </c>
      <c r="L5552" s="17">
        <v>287241.33</v>
      </c>
      <c r="M5552" s="17">
        <v>90707.78999999999</v>
      </c>
      <c r="N5552" s="17">
        <v>202210.9957</v>
      </c>
    </row>
    <row r="5553" spans="1:14">
      <c r="A5553" s="16">
        <v>46115</v>
      </c>
      <c r="B5553" t="s">
        <v>5591</v>
      </c>
      <c r="C5553" t="s">
        <v>73</v>
      </c>
      <c r="D5553" t="s">
        <v>74</v>
      </c>
      <c r="E5553" t="s">
        <v>24</v>
      </c>
      <c r="F5553" t="s">
        <v>5423</v>
      </c>
      <c r="G5553" t="s">
        <v>5424</v>
      </c>
      <c r="H5553">
        <v>3</v>
      </c>
      <c r="I5553" s="17">
        <v>697768</v>
      </c>
      <c r="J5553" s="17">
        <v>55821.44</v>
      </c>
      <c r="K5553" s="17">
        <v>641946.5600000001</v>
      </c>
      <c r="L5553" s="17">
        <v>487879.39</v>
      </c>
      <c r="M5553" s="17">
        <v>154067.17</v>
      </c>
      <c r="N5553" s="17">
        <v>202210.9957</v>
      </c>
    </row>
    <row r="5554" spans="1:14">
      <c r="A5554" s="16">
        <v>46115</v>
      </c>
      <c r="B5554" t="s">
        <v>5592</v>
      </c>
      <c r="C5554" t="s">
        <v>47</v>
      </c>
      <c r="D5554" t="s">
        <v>48</v>
      </c>
      <c r="E5554" t="s">
        <v>35</v>
      </c>
      <c r="F5554" t="s">
        <v>5423</v>
      </c>
      <c r="G5554" t="s">
        <v>5424</v>
      </c>
      <c r="H5554">
        <v>11</v>
      </c>
      <c r="I5554" s="17">
        <v>789524</v>
      </c>
      <c r="J5554" s="17">
        <v>31580.96</v>
      </c>
      <c r="K5554" s="17">
        <v>757943.04</v>
      </c>
      <c r="L5554" s="17">
        <v>545718.99</v>
      </c>
      <c r="M5554" s="17">
        <v>212224.05</v>
      </c>
      <c r="N5554" s="17">
        <v>114388.8766</v>
      </c>
    </row>
    <row r="5555" spans="1:14">
      <c r="A5555" s="16">
        <v>46115</v>
      </c>
      <c r="B5555" t="s">
        <v>5593</v>
      </c>
      <c r="C5555" t="s">
        <v>15</v>
      </c>
      <c r="D5555" t="s">
        <v>16</v>
      </c>
      <c r="E5555" t="s">
        <v>17</v>
      </c>
      <c r="F5555" t="s">
        <v>5423</v>
      </c>
      <c r="G5555" t="s">
        <v>5424</v>
      </c>
      <c r="H5555">
        <v>6</v>
      </c>
      <c r="I5555" s="17">
        <v>207763</v>
      </c>
      <c r="J5555" s="17">
        <v>16621.04</v>
      </c>
      <c r="K5555" s="17">
        <v>191141.96</v>
      </c>
      <c r="L5555" s="17">
        <v>133799.37</v>
      </c>
      <c r="M5555" s="17">
        <v>57342.59</v>
      </c>
      <c r="N5555" s="17">
        <v>78224.59050000001</v>
      </c>
    </row>
    <row r="5556" spans="1:14">
      <c r="A5556" s="16">
        <v>46115</v>
      </c>
      <c r="B5556" t="s">
        <v>5594</v>
      </c>
      <c r="C5556" t="s">
        <v>33</v>
      </c>
      <c r="D5556" t="s">
        <v>34</v>
      </c>
      <c r="E5556" t="s">
        <v>35</v>
      </c>
      <c r="F5556" t="s">
        <v>5423</v>
      </c>
      <c r="G5556" t="s">
        <v>5424</v>
      </c>
      <c r="H5556">
        <v>12</v>
      </c>
      <c r="I5556" s="17">
        <v>453396</v>
      </c>
      <c r="J5556" s="17">
        <v>40805.64</v>
      </c>
      <c r="K5556" s="17">
        <v>412590.36</v>
      </c>
      <c r="L5556" s="17">
        <v>297065.06</v>
      </c>
      <c r="M5556" s="17">
        <v>115525.3</v>
      </c>
      <c r="N5556" s="17">
        <v>114388.8766</v>
      </c>
    </row>
    <row r="5557" spans="1:14">
      <c r="A5557" s="16">
        <v>46115</v>
      </c>
      <c r="B5557" t="s">
        <v>5595</v>
      </c>
      <c r="C5557" t="s">
        <v>47</v>
      </c>
      <c r="D5557" t="s">
        <v>48</v>
      </c>
      <c r="E5557" t="s">
        <v>35</v>
      </c>
      <c r="F5557" t="s">
        <v>5423</v>
      </c>
      <c r="G5557" t="s">
        <v>5424</v>
      </c>
      <c r="H5557">
        <v>11</v>
      </c>
      <c r="I5557" s="17">
        <v>322013</v>
      </c>
      <c r="J5557" s="17">
        <v>35421.43</v>
      </c>
      <c r="K5557" s="17">
        <v>286591.57</v>
      </c>
      <c r="L5557" s="17">
        <v>206345.93</v>
      </c>
      <c r="M5557" s="17">
        <v>80245.64</v>
      </c>
      <c r="N5557" s="17">
        <v>114388.8766</v>
      </c>
    </row>
    <row r="5558" spans="1:14">
      <c r="A5558" s="16">
        <v>46115</v>
      </c>
      <c r="B5558" t="s">
        <v>5596</v>
      </c>
      <c r="C5558" t="s">
        <v>26</v>
      </c>
      <c r="D5558" t="s">
        <v>27</v>
      </c>
      <c r="E5558" t="s">
        <v>17</v>
      </c>
      <c r="F5558" t="s">
        <v>5423</v>
      </c>
      <c r="G5558" t="s">
        <v>5424</v>
      </c>
      <c r="H5558">
        <v>7</v>
      </c>
      <c r="I5558" s="17">
        <v>454915</v>
      </c>
      <c r="J5558" s="17">
        <v>0</v>
      </c>
      <c r="K5558" s="17">
        <v>454915</v>
      </c>
      <c r="L5558" s="17">
        <v>318440.5</v>
      </c>
      <c r="M5558" s="17">
        <v>136474.5</v>
      </c>
      <c r="N5558" s="17">
        <v>78224.59050000001</v>
      </c>
    </row>
    <row r="5559" spans="1:14">
      <c r="A5559" s="16">
        <v>46115</v>
      </c>
      <c r="B5559" t="s">
        <v>5597</v>
      </c>
      <c r="C5559" t="s">
        <v>15</v>
      </c>
      <c r="D5559" t="s">
        <v>16</v>
      </c>
      <c r="E5559" t="s">
        <v>17</v>
      </c>
      <c r="F5559" t="s">
        <v>5423</v>
      </c>
      <c r="G5559" t="s">
        <v>5424</v>
      </c>
      <c r="H5559">
        <v>12</v>
      </c>
      <c r="I5559" s="17">
        <v>76286</v>
      </c>
      <c r="J5559" s="17">
        <v>5340.02</v>
      </c>
      <c r="K5559" s="17">
        <v>70945.98</v>
      </c>
      <c r="L5559" s="17">
        <v>49662.19</v>
      </c>
      <c r="M5559" s="17">
        <v>21283.79</v>
      </c>
      <c r="N5559" s="17">
        <v>78224.59050000001</v>
      </c>
    </row>
    <row r="5560" spans="1:14">
      <c r="A5560" s="16">
        <v>46115</v>
      </c>
      <c r="B5560" t="s">
        <v>5598</v>
      </c>
      <c r="C5560" t="s">
        <v>26</v>
      </c>
      <c r="D5560" t="s">
        <v>27</v>
      </c>
      <c r="E5560" t="s">
        <v>17</v>
      </c>
      <c r="F5560" t="s">
        <v>5423</v>
      </c>
      <c r="G5560" t="s">
        <v>5424</v>
      </c>
      <c r="H5560">
        <v>7</v>
      </c>
      <c r="I5560" s="17">
        <v>416901</v>
      </c>
      <c r="J5560" s="17">
        <v>0</v>
      </c>
      <c r="K5560" s="17">
        <v>416901</v>
      </c>
      <c r="L5560" s="17">
        <v>291830.7</v>
      </c>
      <c r="M5560" s="17">
        <v>125070.3</v>
      </c>
      <c r="N5560" s="17">
        <v>78224.59050000001</v>
      </c>
    </row>
    <row r="5561" spans="1:14">
      <c r="A5561" s="16">
        <v>46115</v>
      </c>
      <c r="B5561" t="s">
        <v>5599</v>
      </c>
      <c r="C5561" t="s">
        <v>15</v>
      </c>
      <c r="D5561" t="s">
        <v>16</v>
      </c>
      <c r="E5561" t="s">
        <v>17</v>
      </c>
      <c r="F5561" t="s">
        <v>5423</v>
      </c>
      <c r="G5561" t="s">
        <v>5424</v>
      </c>
      <c r="H5561">
        <v>3</v>
      </c>
      <c r="I5561" s="17">
        <v>82644</v>
      </c>
      <c r="J5561" s="17">
        <v>10743.72</v>
      </c>
      <c r="K5561" s="17">
        <v>71900.28</v>
      </c>
      <c r="L5561" s="17">
        <v>50330.2</v>
      </c>
      <c r="M5561" s="17">
        <v>21570.08</v>
      </c>
      <c r="N5561" s="17">
        <v>78224.59050000001</v>
      </c>
    </row>
    <row r="5562" spans="1:14">
      <c r="A5562" s="16">
        <v>46115</v>
      </c>
      <c r="B5562" t="s">
        <v>5600</v>
      </c>
      <c r="C5562" t="s">
        <v>22</v>
      </c>
      <c r="D5562" t="s">
        <v>23</v>
      </c>
      <c r="E5562" t="s">
        <v>24</v>
      </c>
      <c r="F5562" t="s">
        <v>5423</v>
      </c>
      <c r="G5562" t="s">
        <v>5424</v>
      </c>
      <c r="H5562">
        <v>6</v>
      </c>
      <c r="I5562" s="17">
        <v>760270</v>
      </c>
      <c r="J5562" s="17">
        <v>0</v>
      </c>
      <c r="K5562" s="17">
        <v>760270</v>
      </c>
      <c r="L5562" s="17">
        <v>577805.2</v>
      </c>
      <c r="M5562" s="17">
        <v>182464.8</v>
      </c>
      <c r="N5562" s="17">
        <v>202210.9957</v>
      </c>
    </row>
    <row r="5563" spans="1:14">
      <c r="A5563" s="16">
        <v>46115</v>
      </c>
      <c r="B5563" t="s">
        <v>5601</v>
      </c>
      <c r="C5563" t="s">
        <v>73</v>
      </c>
      <c r="D5563" t="s">
        <v>74</v>
      </c>
      <c r="E5563" t="s">
        <v>24</v>
      </c>
      <c r="F5563" t="s">
        <v>5423</v>
      </c>
      <c r="G5563" t="s">
        <v>5424</v>
      </c>
      <c r="H5563">
        <v>6</v>
      </c>
      <c r="I5563" s="17">
        <v>199557</v>
      </c>
      <c r="J5563" s="17">
        <v>27937.98</v>
      </c>
      <c r="K5563" s="17">
        <v>171619.02</v>
      </c>
      <c r="L5563" s="17">
        <v>130430.46</v>
      </c>
      <c r="M5563" s="17">
        <v>41188.56</v>
      </c>
      <c r="N5563" s="17">
        <v>202210.9957</v>
      </c>
    </row>
    <row r="5564" spans="1:14">
      <c r="A5564" s="16">
        <v>46115</v>
      </c>
      <c r="B5564" t="s">
        <v>5602</v>
      </c>
      <c r="C5564" t="s">
        <v>29</v>
      </c>
      <c r="D5564" t="s">
        <v>30</v>
      </c>
      <c r="E5564" t="s">
        <v>31</v>
      </c>
      <c r="F5564" t="s">
        <v>5423</v>
      </c>
      <c r="G5564" t="s">
        <v>5424</v>
      </c>
      <c r="H5564">
        <v>9</v>
      </c>
      <c r="I5564" s="17">
        <v>595661</v>
      </c>
      <c r="J5564" s="17">
        <v>53609.49</v>
      </c>
      <c r="K5564" s="17">
        <v>542051.51</v>
      </c>
      <c r="L5564" s="17">
        <v>336071.94</v>
      </c>
      <c r="M5564" s="17">
        <v>205979.57</v>
      </c>
      <c r="N5564" s="17">
        <v>70888.11930000001</v>
      </c>
    </row>
    <row r="5565" spans="1:14">
      <c r="A5565" s="16">
        <v>46115</v>
      </c>
      <c r="B5565" t="s">
        <v>5603</v>
      </c>
      <c r="C5565" t="s">
        <v>22</v>
      </c>
      <c r="D5565" t="s">
        <v>23</v>
      </c>
      <c r="E5565" t="s">
        <v>24</v>
      </c>
      <c r="F5565" t="s">
        <v>5423</v>
      </c>
      <c r="G5565" t="s">
        <v>5424</v>
      </c>
      <c r="H5565">
        <v>10</v>
      </c>
      <c r="I5565" s="17">
        <v>290829</v>
      </c>
      <c r="J5565" s="17">
        <v>40716.06</v>
      </c>
      <c r="K5565" s="17">
        <v>250112.94</v>
      </c>
      <c r="L5565" s="17">
        <v>190085.83</v>
      </c>
      <c r="M5565" s="17">
        <v>60027.11</v>
      </c>
      <c r="N5565" s="17">
        <v>202210.9957</v>
      </c>
    </row>
    <row r="5566" spans="1:14">
      <c r="A5566" s="16">
        <v>46116</v>
      </c>
      <c r="B5566" t="s">
        <v>5604</v>
      </c>
      <c r="C5566" t="s">
        <v>26</v>
      </c>
      <c r="D5566" t="s">
        <v>27</v>
      </c>
      <c r="E5566" t="s">
        <v>17</v>
      </c>
      <c r="F5566" t="s">
        <v>5423</v>
      </c>
      <c r="G5566" t="s">
        <v>5424</v>
      </c>
      <c r="H5566">
        <v>6</v>
      </c>
      <c r="I5566" s="17">
        <v>398894</v>
      </c>
      <c r="J5566" s="17">
        <v>0</v>
      </c>
      <c r="K5566" s="17">
        <v>398894</v>
      </c>
      <c r="L5566" s="17">
        <v>279225.8</v>
      </c>
      <c r="M5566" s="17">
        <v>119668.2</v>
      </c>
      <c r="N5566" s="17">
        <v>78224.59050000001</v>
      </c>
    </row>
    <row r="5567" spans="1:14">
      <c r="A5567" s="16">
        <v>46116</v>
      </c>
      <c r="B5567" t="s">
        <v>5605</v>
      </c>
      <c r="C5567" t="s">
        <v>43</v>
      </c>
      <c r="D5567" t="s">
        <v>44</v>
      </c>
      <c r="E5567" t="s">
        <v>31</v>
      </c>
      <c r="F5567" t="s">
        <v>5423</v>
      </c>
      <c r="G5567" t="s">
        <v>5424</v>
      </c>
      <c r="H5567">
        <v>1</v>
      </c>
      <c r="I5567" s="17">
        <v>482859</v>
      </c>
      <c r="J5567" s="17">
        <v>28971.54</v>
      </c>
      <c r="K5567" s="17">
        <v>453887.46</v>
      </c>
      <c r="L5567" s="17">
        <v>281410.23</v>
      </c>
      <c r="M5567" s="17">
        <v>172477.23</v>
      </c>
      <c r="N5567" s="17">
        <v>70888.11930000001</v>
      </c>
    </row>
    <row r="5568" spans="1:14">
      <c r="A5568" s="16">
        <v>46116</v>
      </c>
      <c r="B5568" t="s">
        <v>5606</v>
      </c>
      <c r="C5568" t="s">
        <v>22</v>
      </c>
      <c r="D5568" t="s">
        <v>23</v>
      </c>
      <c r="E5568" t="s">
        <v>24</v>
      </c>
      <c r="F5568" t="s">
        <v>5423</v>
      </c>
      <c r="G5568" t="s">
        <v>5424</v>
      </c>
      <c r="H5568">
        <v>11</v>
      </c>
      <c r="I5568" s="17">
        <v>222409</v>
      </c>
      <c r="J5568" s="17">
        <v>31137.26</v>
      </c>
      <c r="K5568" s="17">
        <v>191271.74</v>
      </c>
      <c r="L5568" s="17">
        <v>145366.52</v>
      </c>
      <c r="M5568" s="17">
        <v>45905.22</v>
      </c>
      <c r="N5568" s="17">
        <v>202210.9957</v>
      </c>
    </row>
    <row r="5569" spans="1:14">
      <c r="A5569" s="16">
        <v>46116</v>
      </c>
      <c r="B5569" t="s">
        <v>5607</v>
      </c>
      <c r="C5569" t="s">
        <v>43</v>
      </c>
      <c r="D5569" t="s">
        <v>44</v>
      </c>
      <c r="E5569" t="s">
        <v>31</v>
      </c>
      <c r="F5569" t="s">
        <v>5423</v>
      </c>
      <c r="G5569" t="s">
        <v>5424</v>
      </c>
      <c r="H5569">
        <v>6</v>
      </c>
      <c r="I5569" s="17">
        <v>768137</v>
      </c>
      <c r="J5569" s="17">
        <v>0</v>
      </c>
      <c r="K5569" s="17">
        <v>768137</v>
      </c>
      <c r="L5569" s="17">
        <v>476244.94</v>
      </c>
      <c r="M5569" s="17">
        <v>291892.06</v>
      </c>
      <c r="N5569" s="17">
        <v>70888.11930000001</v>
      </c>
    </row>
    <row r="5570" spans="1:14">
      <c r="A5570" s="16">
        <v>46116</v>
      </c>
      <c r="B5570" t="s">
        <v>5608</v>
      </c>
      <c r="C5570" t="s">
        <v>26</v>
      </c>
      <c r="D5570" t="s">
        <v>27</v>
      </c>
      <c r="E5570" t="s">
        <v>17</v>
      </c>
      <c r="F5570" t="s">
        <v>5423</v>
      </c>
      <c r="G5570" t="s">
        <v>5424</v>
      </c>
      <c r="H5570">
        <v>3</v>
      </c>
      <c r="I5570" s="17">
        <v>467424</v>
      </c>
      <c r="J5570" s="17">
        <v>0</v>
      </c>
      <c r="K5570" s="17">
        <v>467424</v>
      </c>
      <c r="L5570" s="17">
        <v>327196.8</v>
      </c>
      <c r="M5570" s="17">
        <v>140227.2</v>
      </c>
      <c r="N5570" s="17">
        <v>78224.59050000001</v>
      </c>
    </row>
    <row r="5571" spans="1:14">
      <c r="A5571" s="16">
        <v>46116</v>
      </c>
      <c r="B5571" t="s">
        <v>5609</v>
      </c>
      <c r="C5571" t="s">
        <v>33</v>
      </c>
      <c r="D5571" t="s">
        <v>34</v>
      </c>
      <c r="E5571" t="s">
        <v>35</v>
      </c>
      <c r="F5571" t="s">
        <v>5423</v>
      </c>
      <c r="G5571" t="s">
        <v>5424</v>
      </c>
      <c r="H5571">
        <v>3</v>
      </c>
      <c r="I5571" s="17">
        <v>163475</v>
      </c>
      <c r="J5571" s="17">
        <v>11443.25</v>
      </c>
      <c r="K5571" s="17">
        <v>152031.75</v>
      </c>
      <c r="L5571" s="17">
        <v>109462.86</v>
      </c>
      <c r="M5571" s="17">
        <v>42568.89</v>
      </c>
      <c r="N5571" s="17">
        <v>114388.8766</v>
      </c>
    </row>
    <row r="5572" spans="1:14">
      <c r="A5572" s="16">
        <v>46116</v>
      </c>
      <c r="B5572" t="s">
        <v>5610</v>
      </c>
      <c r="C5572" t="s">
        <v>29</v>
      </c>
      <c r="D5572" t="s">
        <v>30</v>
      </c>
      <c r="E5572" t="s">
        <v>31</v>
      </c>
      <c r="F5572" t="s">
        <v>5423</v>
      </c>
      <c r="G5572" t="s">
        <v>5424</v>
      </c>
      <c r="H5572">
        <v>3</v>
      </c>
      <c r="I5572" s="17">
        <v>628864</v>
      </c>
      <c r="J5572" s="17">
        <v>75463.67999999999</v>
      </c>
      <c r="K5572" s="17">
        <v>553400.3199999999</v>
      </c>
      <c r="L5572" s="17">
        <v>343108.2</v>
      </c>
      <c r="M5572" s="17">
        <v>210292.12</v>
      </c>
      <c r="N5572" s="17">
        <v>70888.11930000001</v>
      </c>
    </row>
    <row r="5573" spans="1:14">
      <c r="A5573" s="16">
        <v>46116</v>
      </c>
      <c r="B5573" t="s">
        <v>5611</v>
      </c>
      <c r="C5573" t="s">
        <v>43</v>
      </c>
      <c r="D5573" t="s">
        <v>44</v>
      </c>
      <c r="E5573" t="s">
        <v>31</v>
      </c>
      <c r="F5573" t="s">
        <v>5423</v>
      </c>
      <c r="G5573" t="s">
        <v>5424</v>
      </c>
      <c r="H5573">
        <v>7</v>
      </c>
      <c r="I5573" s="17">
        <v>847904</v>
      </c>
      <c r="J5573" s="17">
        <v>59353.28</v>
      </c>
      <c r="K5573" s="17">
        <v>788550.72</v>
      </c>
      <c r="L5573" s="17">
        <v>488901.45</v>
      </c>
      <c r="M5573" s="17">
        <v>299649.27</v>
      </c>
      <c r="N5573" s="17">
        <v>70888.11930000001</v>
      </c>
    </row>
    <row r="5574" spans="1:14">
      <c r="A5574" s="16">
        <v>46116</v>
      </c>
      <c r="B5574" t="s">
        <v>5612</v>
      </c>
      <c r="C5574" t="s">
        <v>22</v>
      </c>
      <c r="D5574" t="s">
        <v>23</v>
      </c>
      <c r="E5574" t="s">
        <v>24</v>
      </c>
      <c r="F5574" t="s">
        <v>5423</v>
      </c>
      <c r="G5574" t="s">
        <v>5424</v>
      </c>
      <c r="H5574">
        <v>5</v>
      </c>
      <c r="I5574" s="17">
        <v>545281</v>
      </c>
      <c r="J5574" s="17">
        <v>76339.34</v>
      </c>
      <c r="K5574" s="17">
        <v>468941.66</v>
      </c>
      <c r="L5574" s="17">
        <v>356395.66</v>
      </c>
      <c r="M5574" s="17">
        <v>112546</v>
      </c>
      <c r="N5574" s="17">
        <v>202210.9957</v>
      </c>
    </row>
    <row r="5575" spans="1:14">
      <c r="A5575" s="16">
        <v>46116</v>
      </c>
      <c r="B5575" t="s">
        <v>5613</v>
      </c>
      <c r="C5575" t="s">
        <v>26</v>
      </c>
      <c r="D5575" t="s">
        <v>27</v>
      </c>
      <c r="E5575" t="s">
        <v>17</v>
      </c>
      <c r="F5575" t="s">
        <v>5423</v>
      </c>
      <c r="G5575" t="s">
        <v>5424</v>
      </c>
      <c r="H5575">
        <v>12</v>
      </c>
      <c r="I5575" s="17">
        <v>88334</v>
      </c>
      <c r="J5575" s="17">
        <v>7066.72</v>
      </c>
      <c r="K5575" s="17">
        <v>81267.28</v>
      </c>
      <c r="L5575" s="17">
        <v>56887.1</v>
      </c>
      <c r="M5575" s="17">
        <v>24380.18</v>
      </c>
      <c r="N5575" s="17">
        <v>78224.59050000001</v>
      </c>
    </row>
    <row r="5576" spans="1:14">
      <c r="A5576" s="16">
        <v>46116</v>
      </c>
      <c r="B5576" t="s">
        <v>5614</v>
      </c>
      <c r="C5576" t="s">
        <v>29</v>
      </c>
      <c r="D5576" t="s">
        <v>30</v>
      </c>
      <c r="E5576" t="s">
        <v>31</v>
      </c>
      <c r="F5576" t="s">
        <v>5423</v>
      </c>
      <c r="G5576" t="s">
        <v>5424</v>
      </c>
      <c r="H5576">
        <v>6</v>
      </c>
      <c r="I5576" s="17">
        <v>486559</v>
      </c>
      <c r="J5576" s="17">
        <v>58387.08</v>
      </c>
      <c r="K5576" s="17">
        <v>428171.92</v>
      </c>
      <c r="L5576" s="17">
        <v>265466.59</v>
      </c>
      <c r="M5576" s="17">
        <v>162705.33</v>
      </c>
      <c r="N5576" s="17">
        <v>70888.11930000001</v>
      </c>
    </row>
    <row r="5577" spans="1:14">
      <c r="A5577" s="16">
        <v>46116</v>
      </c>
      <c r="B5577" t="s">
        <v>5615</v>
      </c>
      <c r="C5577" t="s">
        <v>33</v>
      </c>
      <c r="D5577" t="s">
        <v>34</v>
      </c>
      <c r="E5577" t="s">
        <v>35</v>
      </c>
      <c r="F5577" t="s">
        <v>5423</v>
      </c>
      <c r="G5577" t="s">
        <v>5424</v>
      </c>
      <c r="H5577">
        <v>11</v>
      </c>
      <c r="I5577" s="17">
        <v>726497</v>
      </c>
      <c r="J5577" s="17">
        <v>94444.61</v>
      </c>
      <c r="K5577" s="17">
        <v>632052.39</v>
      </c>
      <c r="L5577" s="17">
        <v>455077.72</v>
      </c>
      <c r="M5577" s="17">
        <v>176974.67</v>
      </c>
      <c r="N5577" s="17">
        <v>114388.8766</v>
      </c>
    </row>
    <row r="5578" spans="1:14">
      <c r="A5578" s="16">
        <v>46116</v>
      </c>
      <c r="B5578" t="s">
        <v>5616</v>
      </c>
      <c r="C5578" t="s">
        <v>47</v>
      </c>
      <c r="D5578" t="s">
        <v>48</v>
      </c>
      <c r="E5578" t="s">
        <v>35</v>
      </c>
      <c r="F5578" t="s">
        <v>5423</v>
      </c>
      <c r="G5578" t="s">
        <v>5424</v>
      </c>
      <c r="H5578">
        <v>10</v>
      </c>
      <c r="I5578" s="17">
        <v>286161</v>
      </c>
      <c r="J5578" s="17">
        <v>0</v>
      </c>
      <c r="K5578" s="17">
        <v>286161</v>
      </c>
      <c r="L5578" s="17">
        <v>206035.92</v>
      </c>
      <c r="M5578" s="17">
        <v>80125.08</v>
      </c>
      <c r="N5578" s="17">
        <v>114388.8766</v>
      </c>
    </row>
    <row r="5579" spans="1:14">
      <c r="A5579" s="16">
        <v>46116</v>
      </c>
      <c r="B5579" t="s">
        <v>5617</v>
      </c>
      <c r="C5579" t="s">
        <v>47</v>
      </c>
      <c r="D5579" t="s">
        <v>48</v>
      </c>
      <c r="E5579" t="s">
        <v>35</v>
      </c>
      <c r="F5579" t="s">
        <v>5423</v>
      </c>
      <c r="G5579" t="s">
        <v>5424</v>
      </c>
      <c r="H5579">
        <v>1</v>
      </c>
      <c r="I5579" s="17">
        <v>193004</v>
      </c>
      <c r="J5579" s="17">
        <v>28950.6</v>
      </c>
      <c r="K5579" s="17">
        <v>164053.4</v>
      </c>
      <c r="L5579" s="17">
        <v>118118.45</v>
      </c>
      <c r="M5579" s="17">
        <v>45934.95</v>
      </c>
      <c r="N5579" s="17">
        <v>114388.8766</v>
      </c>
    </row>
    <row r="5580" spans="1:14">
      <c r="A5580" s="16">
        <v>46116</v>
      </c>
      <c r="B5580" t="s">
        <v>5618</v>
      </c>
      <c r="C5580" t="s">
        <v>22</v>
      </c>
      <c r="D5580" t="s">
        <v>23</v>
      </c>
      <c r="E5580" t="s">
        <v>24</v>
      </c>
      <c r="F5580" t="s">
        <v>5423</v>
      </c>
      <c r="G5580" t="s">
        <v>5424</v>
      </c>
      <c r="H5580">
        <v>3</v>
      </c>
      <c r="I5580" s="17">
        <v>783749</v>
      </c>
      <c r="J5580" s="17">
        <v>109724.86</v>
      </c>
      <c r="K5580" s="17">
        <v>674024.14</v>
      </c>
      <c r="L5580" s="17">
        <v>512258.35</v>
      </c>
      <c r="M5580" s="17">
        <v>161765.79</v>
      </c>
      <c r="N5580" s="17">
        <v>202210.9957</v>
      </c>
    </row>
    <row r="5581" spans="1:14">
      <c r="A5581" s="16">
        <v>46116</v>
      </c>
      <c r="B5581" t="s">
        <v>5619</v>
      </c>
      <c r="C5581" t="s">
        <v>22</v>
      </c>
      <c r="D5581" t="s">
        <v>23</v>
      </c>
      <c r="E5581" t="s">
        <v>24</v>
      </c>
      <c r="F5581" t="s">
        <v>5423</v>
      </c>
      <c r="G5581" t="s">
        <v>5424</v>
      </c>
      <c r="H5581">
        <v>5</v>
      </c>
      <c r="I5581" s="17">
        <v>498170</v>
      </c>
      <c r="J5581" s="17">
        <v>19926.8</v>
      </c>
      <c r="K5581" s="17">
        <v>478243.2</v>
      </c>
      <c r="L5581" s="17">
        <v>363464.83</v>
      </c>
      <c r="M5581" s="17">
        <v>114778.37</v>
      </c>
      <c r="N5581" s="17">
        <v>202210.9957</v>
      </c>
    </row>
    <row r="5582" spans="1:14">
      <c r="A5582" s="16">
        <v>46116</v>
      </c>
      <c r="B5582" t="s">
        <v>5620</v>
      </c>
      <c r="C5582" t="s">
        <v>33</v>
      </c>
      <c r="D5582" t="s">
        <v>34</v>
      </c>
      <c r="E5582" t="s">
        <v>35</v>
      </c>
      <c r="F5582" t="s">
        <v>5423</v>
      </c>
      <c r="G5582" t="s">
        <v>5424</v>
      </c>
      <c r="H5582">
        <v>6</v>
      </c>
      <c r="I5582" s="17">
        <v>324211</v>
      </c>
      <c r="J5582" s="17">
        <v>9726.33</v>
      </c>
      <c r="K5582" s="17">
        <v>314484.67</v>
      </c>
      <c r="L5582" s="17">
        <v>226428.96</v>
      </c>
      <c r="M5582" s="17">
        <v>88055.71000000001</v>
      </c>
      <c r="N5582" s="17">
        <v>114388.8766</v>
      </c>
    </row>
    <row r="5583" spans="1:14">
      <c r="A5583" s="16">
        <v>46116</v>
      </c>
      <c r="B5583" t="s">
        <v>5621</v>
      </c>
      <c r="C5583" t="s">
        <v>26</v>
      </c>
      <c r="D5583" t="s">
        <v>27</v>
      </c>
      <c r="E5583" t="s">
        <v>17</v>
      </c>
      <c r="F5583" t="s">
        <v>5423</v>
      </c>
      <c r="G5583" t="s">
        <v>5424</v>
      </c>
      <c r="H5583">
        <v>12</v>
      </c>
      <c r="I5583" s="17">
        <v>406375</v>
      </c>
      <c r="J5583" s="17">
        <v>20318.75</v>
      </c>
      <c r="K5583" s="17">
        <v>386056.25</v>
      </c>
      <c r="L5583" s="17">
        <v>270239.38</v>
      </c>
      <c r="M5583" s="17">
        <v>115816.87</v>
      </c>
      <c r="N5583" s="17">
        <v>78224.59050000001</v>
      </c>
    </row>
    <row r="5584" spans="1:14">
      <c r="A5584" s="16">
        <v>46116</v>
      </c>
      <c r="B5584" t="s">
        <v>5622</v>
      </c>
      <c r="C5584" t="s">
        <v>22</v>
      </c>
      <c r="D5584" t="s">
        <v>23</v>
      </c>
      <c r="E5584" t="s">
        <v>24</v>
      </c>
      <c r="F5584" t="s">
        <v>5423</v>
      </c>
      <c r="G5584" t="s">
        <v>5424</v>
      </c>
      <c r="H5584">
        <v>2</v>
      </c>
      <c r="I5584" s="17">
        <v>114981</v>
      </c>
      <c r="J5584" s="17">
        <v>0</v>
      </c>
      <c r="K5584" s="17">
        <v>114981</v>
      </c>
      <c r="L5584" s="17">
        <v>87385.56</v>
      </c>
      <c r="M5584" s="17">
        <v>27595.44</v>
      </c>
      <c r="N5584" s="17">
        <v>202210.9957</v>
      </c>
    </row>
    <row r="5585" spans="1:14">
      <c r="A5585" s="16">
        <v>46116</v>
      </c>
      <c r="B5585" t="s">
        <v>5623</v>
      </c>
      <c r="C5585" t="s">
        <v>15</v>
      </c>
      <c r="D5585" t="s">
        <v>16</v>
      </c>
      <c r="E5585" t="s">
        <v>17</v>
      </c>
      <c r="F5585" t="s">
        <v>5423</v>
      </c>
      <c r="G5585" t="s">
        <v>5424</v>
      </c>
      <c r="H5585">
        <v>6</v>
      </c>
      <c r="I5585" s="17">
        <v>285298</v>
      </c>
      <c r="J5585" s="17">
        <v>0</v>
      </c>
      <c r="K5585" s="17">
        <v>285298</v>
      </c>
      <c r="L5585" s="17">
        <v>199708.6</v>
      </c>
      <c r="M5585" s="17">
        <v>85589.39999999999</v>
      </c>
      <c r="N5585" s="17">
        <v>78224.59050000001</v>
      </c>
    </row>
    <row r="5586" spans="1:14">
      <c r="A5586" s="16">
        <v>46116</v>
      </c>
      <c r="B5586" t="s">
        <v>5624</v>
      </c>
      <c r="C5586" t="s">
        <v>73</v>
      </c>
      <c r="D5586" t="s">
        <v>74</v>
      </c>
      <c r="E5586" t="s">
        <v>24</v>
      </c>
      <c r="F5586" t="s">
        <v>5423</v>
      </c>
      <c r="G5586" t="s">
        <v>5424</v>
      </c>
      <c r="H5586">
        <v>10</v>
      </c>
      <c r="I5586" s="17">
        <v>54704</v>
      </c>
      <c r="J5586" s="17">
        <v>2188.16</v>
      </c>
      <c r="K5586" s="17">
        <v>52515.84</v>
      </c>
      <c r="L5586" s="17">
        <v>39912.04</v>
      </c>
      <c r="M5586" s="17">
        <v>12603.8</v>
      </c>
      <c r="N5586" s="17">
        <v>202210.9957</v>
      </c>
    </row>
    <row r="5587" spans="1:14">
      <c r="A5587" s="16">
        <v>46116</v>
      </c>
      <c r="B5587" t="s">
        <v>5625</v>
      </c>
      <c r="C5587" t="s">
        <v>22</v>
      </c>
      <c r="D5587" t="s">
        <v>23</v>
      </c>
      <c r="E5587" t="s">
        <v>24</v>
      </c>
      <c r="F5587" t="s">
        <v>5423</v>
      </c>
      <c r="G5587" t="s">
        <v>5424</v>
      </c>
      <c r="H5587">
        <v>3</v>
      </c>
      <c r="I5587" s="17">
        <v>390801</v>
      </c>
      <c r="J5587" s="17">
        <v>35172.09</v>
      </c>
      <c r="K5587" s="17">
        <v>355628.91</v>
      </c>
      <c r="L5587" s="17">
        <v>270277.97</v>
      </c>
      <c r="M5587" s="17">
        <v>85350.94</v>
      </c>
      <c r="N5587" s="17">
        <v>202210.9957</v>
      </c>
    </row>
    <row r="5588" spans="1:14">
      <c r="A5588" s="16">
        <v>46116</v>
      </c>
      <c r="B5588" t="s">
        <v>5626</v>
      </c>
      <c r="C5588" t="s">
        <v>22</v>
      </c>
      <c r="D5588" t="s">
        <v>23</v>
      </c>
      <c r="E5588" t="s">
        <v>24</v>
      </c>
      <c r="F5588" t="s">
        <v>5423</v>
      </c>
      <c r="G5588" t="s">
        <v>5424</v>
      </c>
      <c r="H5588">
        <v>6</v>
      </c>
      <c r="I5588" s="17">
        <v>282248</v>
      </c>
      <c r="J5588" s="17">
        <v>19757.36</v>
      </c>
      <c r="K5588" s="17">
        <v>262490.64</v>
      </c>
      <c r="L5588" s="17">
        <v>199492.89</v>
      </c>
      <c r="M5588" s="17">
        <v>62997.75</v>
      </c>
      <c r="N5588" s="17">
        <v>202210.9957</v>
      </c>
    </row>
    <row r="5589" spans="1:14">
      <c r="A5589" s="16">
        <v>46116</v>
      </c>
      <c r="B5589" t="s">
        <v>5627</v>
      </c>
      <c r="C5589" t="s">
        <v>73</v>
      </c>
      <c r="D5589" t="s">
        <v>74</v>
      </c>
      <c r="E5589" t="s">
        <v>24</v>
      </c>
      <c r="F5589" t="s">
        <v>5423</v>
      </c>
      <c r="G5589" t="s">
        <v>5424</v>
      </c>
      <c r="H5589">
        <v>6</v>
      </c>
      <c r="I5589" s="17">
        <v>386705</v>
      </c>
      <c r="J5589" s="17">
        <v>0</v>
      </c>
      <c r="K5589" s="17">
        <v>386705</v>
      </c>
      <c r="L5589" s="17">
        <v>293895.8</v>
      </c>
      <c r="M5589" s="17">
        <v>92809.2</v>
      </c>
      <c r="N5589" s="17">
        <v>202210.9957</v>
      </c>
    </row>
    <row r="5590" spans="1:14">
      <c r="A5590" s="16">
        <v>46116</v>
      </c>
      <c r="B5590" t="s">
        <v>5628</v>
      </c>
      <c r="C5590" t="s">
        <v>33</v>
      </c>
      <c r="D5590" t="s">
        <v>34</v>
      </c>
      <c r="E5590" t="s">
        <v>35</v>
      </c>
      <c r="F5590" t="s">
        <v>5423</v>
      </c>
      <c r="G5590" t="s">
        <v>5424</v>
      </c>
      <c r="H5590">
        <v>8</v>
      </c>
      <c r="I5590" s="17">
        <v>90948</v>
      </c>
      <c r="J5590" s="17">
        <v>5456.88</v>
      </c>
      <c r="K5590" s="17">
        <v>85491.12</v>
      </c>
      <c r="L5590" s="17">
        <v>61553.61</v>
      </c>
      <c r="M5590" s="17">
        <v>23937.51</v>
      </c>
      <c r="N5590" s="17">
        <v>114388.8766</v>
      </c>
    </row>
    <row r="5591" spans="1:14">
      <c r="A5591" s="16">
        <v>46116</v>
      </c>
      <c r="B5591" t="s">
        <v>5629</v>
      </c>
      <c r="C5591" t="s">
        <v>33</v>
      </c>
      <c r="D5591" t="s">
        <v>34</v>
      </c>
      <c r="E5591" t="s">
        <v>35</v>
      </c>
      <c r="F5591" t="s">
        <v>5423</v>
      </c>
      <c r="G5591" t="s">
        <v>5424</v>
      </c>
      <c r="H5591">
        <v>2</v>
      </c>
      <c r="I5591" s="17">
        <v>247143</v>
      </c>
      <c r="J5591" s="17">
        <v>0</v>
      </c>
      <c r="K5591" s="17">
        <v>247143</v>
      </c>
      <c r="L5591" s="17">
        <v>177942.96</v>
      </c>
      <c r="M5591" s="17">
        <v>69200.03999999999</v>
      </c>
      <c r="N5591" s="17">
        <v>114388.8766</v>
      </c>
    </row>
    <row r="5592" spans="1:14">
      <c r="A5592" s="16">
        <v>46116</v>
      </c>
      <c r="B5592" t="s">
        <v>5630</v>
      </c>
      <c r="C5592" t="s">
        <v>73</v>
      </c>
      <c r="D5592" t="s">
        <v>74</v>
      </c>
      <c r="E5592" t="s">
        <v>24</v>
      </c>
      <c r="F5592" t="s">
        <v>5423</v>
      </c>
      <c r="G5592" t="s">
        <v>5424</v>
      </c>
      <c r="H5592">
        <v>12</v>
      </c>
      <c r="I5592" s="17">
        <v>54362</v>
      </c>
      <c r="J5592" s="17">
        <v>0</v>
      </c>
      <c r="K5592" s="17">
        <v>54362</v>
      </c>
      <c r="L5592" s="17">
        <v>41315.12</v>
      </c>
      <c r="M5592" s="17">
        <v>13046.88</v>
      </c>
      <c r="N5592" s="17">
        <v>202210.9957</v>
      </c>
    </row>
    <row r="5593" spans="1:14">
      <c r="A5593" s="16">
        <v>46116</v>
      </c>
      <c r="B5593" t="s">
        <v>5631</v>
      </c>
      <c r="C5593" t="s">
        <v>26</v>
      </c>
      <c r="D5593" t="s">
        <v>27</v>
      </c>
      <c r="E5593" t="s">
        <v>17</v>
      </c>
      <c r="F5593" t="s">
        <v>5423</v>
      </c>
      <c r="G5593" t="s">
        <v>5424</v>
      </c>
      <c r="H5593">
        <v>3</v>
      </c>
      <c r="I5593" s="17">
        <v>255944</v>
      </c>
      <c r="J5593" s="17">
        <v>30713.28</v>
      </c>
      <c r="K5593" s="17">
        <v>225230.72</v>
      </c>
      <c r="L5593" s="17">
        <v>157661.5</v>
      </c>
      <c r="M5593" s="17">
        <v>67569.22</v>
      </c>
      <c r="N5593" s="17">
        <v>78224.59050000001</v>
      </c>
    </row>
    <row r="5594" spans="1:14">
      <c r="A5594" s="16">
        <v>46116</v>
      </c>
      <c r="B5594" t="s">
        <v>5632</v>
      </c>
      <c r="C5594" t="s">
        <v>43</v>
      </c>
      <c r="D5594" t="s">
        <v>44</v>
      </c>
      <c r="E5594" t="s">
        <v>31</v>
      </c>
      <c r="F5594" t="s">
        <v>5423</v>
      </c>
      <c r="G5594" t="s">
        <v>5424</v>
      </c>
      <c r="H5594">
        <v>6</v>
      </c>
      <c r="I5594" s="17">
        <v>773884</v>
      </c>
      <c r="J5594" s="17">
        <v>85127.24000000001</v>
      </c>
      <c r="K5594" s="17">
        <v>688756.76</v>
      </c>
      <c r="L5594" s="17">
        <v>427029.19</v>
      </c>
      <c r="M5594" s="17">
        <v>261727.57</v>
      </c>
      <c r="N5594" s="17">
        <v>70888.11930000001</v>
      </c>
    </row>
    <row r="5595" spans="1:14">
      <c r="A5595" s="16">
        <v>46116</v>
      </c>
      <c r="B5595" t="s">
        <v>5633</v>
      </c>
      <c r="C5595" t="s">
        <v>73</v>
      </c>
      <c r="D5595" t="s">
        <v>74</v>
      </c>
      <c r="E5595" t="s">
        <v>24</v>
      </c>
      <c r="F5595" t="s">
        <v>5423</v>
      </c>
      <c r="G5595" t="s">
        <v>5424</v>
      </c>
      <c r="H5595">
        <v>11</v>
      </c>
      <c r="I5595" s="17">
        <v>336000</v>
      </c>
      <c r="J5595" s="17">
        <v>30240</v>
      </c>
      <c r="K5595" s="17">
        <v>305760</v>
      </c>
      <c r="L5595" s="17">
        <v>232377.6</v>
      </c>
      <c r="M5595" s="17">
        <v>73382.39999999999</v>
      </c>
      <c r="N5595" s="17">
        <v>202210.9957</v>
      </c>
    </row>
    <row r="5596" spans="1:14">
      <c r="A5596" s="16">
        <v>46116</v>
      </c>
      <c r="B5596" t="s">
        <v>5634</v>
      </c>
      <c r="C5596" t="s">
        <v>43</v>
      </c>
      <c r="D5596" t="s">
        <v>44</v>
      </c>
      <c r="E5596" t="s">
        <v>31</v>
      </c>
      <c r="F5596" t="s">
        <v>5423</v>
      </c>
      <c r="G5596" t="s">
        <v>5424</v>
      </c>
      <c r="H5596">
        <v>12</v>
      </c>
      <c r="I5596" s="17">
        <v>406931</v>
      </c>
      <c r="J5596" s="17">
        <v>16277.24</v>
      </c>
      <c r="K5596" s="17">
        <v>390653.76</v>
      </c>
      <c r="L5596" s="17">
        <v>242205.33</v>
      </c>
      <c r="M5596" s="17">
        <v>148448.43</v>
      </c>
      <c r="N5596" s="17">
        <v>70888.11930000001</v>
      </c>
    </row>
    <row r="5597" spans="1:14">
      <c r="A5597" s="16">
        <v>46116</v>
      </c>
      <c r="B5597" t="s">
        <v>5635</v>
      </c>
      <c r="C5597" t="s">
        <v>29</v>
      </c>
      <c r="D5597" t="s">
        <v>30</v>
      </c>
      <c r="E5597" t="s">
        <v>31</v>
      </c>
      <c r="F5597" t="s">
        <v>5423</v>
      </c>
      <c r="G5597" t="s">
        <v>5424</v>
      </c>
      <c r="H5597">
        <v>11</v>
      </c>
      <c r="I5597" s="17">
        <v>707516</v>
      </c>
      <c r="J5597" s="17">
        <v>35375.8</v>
      </c>
      <c r="K5597" s="17">
        <v>672140.2</v>
      </c>
      <c r="L5597" s="17">
        <v>416726.92</v>
      </c>
      <c r="M5597" s="17">
        <v>255413.28</v>
      </c>
      <c r="N5597" s="17">
        <v>70888.11930000001</v>
      </c>
    </row>
    <row r="5598" spans="1:14">
      <c r="A5598" s="16">
        <v>46116</v>
      </c>
      <c r="B5598" t="s">
        <v>5636</v>
      </c>
      <c r="C5598" t="s">
        <v>33</v>
      </c>
      <c r="D5598" t="s">
        <v>34</v>
      </c>
      <c r="E5598" t="s">
        <v>35</v>
      </c>
      <c r="F5598" t="s">
        <v>5423</v>
      </c>
      <c r="G5598" t="s">
        <v>5424</v>
      </c>
      <c r="H5598">
        <v>10</v>
      </c>
      <c r="I5598" s="17">
        <v>816361</v>
      </c>
      <c r="J5598" s="17">
        <v>81636.10000000001</v>
      </c>
      <c r="K5598" s="17">
        <v>734724.9</v>
      </c>
      <c r="L5598" s="17">
        <v>529001.9300000001</v>
      </c>
      <c r="M5598" s="17">
        <v>205722.97</v>
      </c>
      <c r="N5598" s="17">
        <v>114388.8766</v>
      </c>
    </row>
    <row r="5599" spans="1:14">
      <c r="A5599" s="16">
        <v>46116</v>
      </c>
      <c r="B5599" t="s">
        <v>5637</v>
      </c>
      <c r="C5599" t="s">
        <v>43</v>
      </c>
      <c r="D5599" t="s">
        <v>44</v>
      </c>
      <c r="E5599" t="s">
        <v>31</v>
      </c>
      <c r="F5599" t="s">
        <v>5423</v>
      </c>
      <c r="G5599" t="s">
        <v>5424</v>
      </c>
      <c r="H5599">
        <v>10</v>
      </c>
      <c r="I5599" s="17">
        <v>697072</v>
      </c>
      <c r="J5599" s="17">
        <v>34853.6</v>
      </c>
      <c r="K5599" s="17">
        <v>662218.4</v>
      </c>
      <c r="L5599" s="17">
        <v>410575.41</v>
      </c>
      <c r="M5599" s="17">
        <v>251642.99</v>
      </c>
      <c r="N5599" s="17">
        <v>70888.11930000001</v>
      </c>
    </row>
    <row r="5600" spans="1:14">
      <c r="A5600" s="16">
        <v>46116</v>
      </c>
      <c r="B5600" t="s">
        <v>5638</v>
      </c>
      <c r="C5600" t="s">
        <v>26</v>
      </c>
      <c r="D5600" t="s">
        <v>27</v>
      </c>
      <c r="E5600" t="s">
        <v>17</v>
      </c>
      <c r="F5600" t="s">
        <v>5423</v>
      </c>
      <c r="G5600" t="s">
        <v>5424</v>
      </c>
      <c r="H5600">
        <v>4</v>
      </c>
      <c r="I5600" s="17">
        <v>707700</v>
      </c>
      <c r="J5600" s="17">
        <v>99078</v>
      </c>
      <c r="K5600" s="17">
        <v>608622</v>
      </c>
      <c r="L5600" s="17">
        <v>426035.4</v>
      </c>
      <c r="M5600" s="17">
        <v>182586.6</v>
      </c>
      <c r="N5600" s="17">
        <v>78224.59050000001</v>
      </c>
    </row>
    <row r="5601" spans="1:14">
      <c r="A5601" s="16">
        <v>46116</v>
      </c>
      <c r="B5601" t="s">
        <v>5639</v>
      </c>
      <c r="C5601" t="s">
        <v>26</v>
      </c>
      <c r="D5601" t="s">
        <v>27</v>
      </c>
      <c r="E5601" t="s">
        <v>17</v>
      </c>
      <c r="F5601" t="s">
        <v>5423</v>
      </c>
      <c r="G5601" t="s">
        <v>5424</v>
      </c>
      <c r="H5601">
        <v>2</v>
      </c>
      <c r="I5601" s="17">
        <v>747508</v>
      </c>
      <c r="J5601" s="17">
        <v>0</v>
      </c>
      <c r="K5601" s="17">
        <v>747508</v>
      </c>
      <c r="L5601" s="17">
        <v>523255.6</v>
      </c>
      <c r="M5601" s="17">
        <v>224252.4</v>
      </c>
      <c r="N5601" s="17">
        <v>78224.59050000001</v>
      </c>
    </row>
    <row r="5602" spans="1:14">
      <c r="A5602" s="16">
        <v>46116</v>
      </c>
      <c r="B5602" t="s">
        <v>5640</v>
      </c>
      <c r="C5602" t="s">
        <v>73</v>
      </c>
      <c r="D5602" t="s">
        <v>74</v>
      </c>
      <c r="E5602" t="s">
        <v>24</v>
      </c>
      <c r="F5602" t="s">
        <v>5423</v>
      </c>
      <c r="G5602" t="s">
        <v>5424</v>
      </c>
      <c r="H5602">
        <v>4</v>
      </c>
      <c r="I5602" s="17">
        <v>654374</v>
      </c>
      <c r="J5602" s="17">
        <v>39262.44</v>
      </c>
      <c r="K5602" s="17">
        <v>615111.5600000001</v>
      </c>
      <c r="L5602" s="17">
        <v>467484.79</v>
      </c>
      <c r="M5602" s="17">
        <v>147626.77</v>
      </c>
      <c r="N5602" s="17">
        <v>202210.9957</v>
      </c>
    </row>
    <row r="5603" spans="1:14">
      <c r="A5603" s="16">
        <v>46116</v>
      </c>
      <c r="B5603" t="s">
        <v>5641</v>
      </c>
      <c r="C5603" t="s">
        <v>22</v>
      </c>
      <c r="D5603" t="s">
        <v>23</v>
      </c>
      <c r="E5603" t="s">
        <v>24</v>
      </c>
      <c r="F5603" t="s">
        <v>5423</v>
      </c>
      <c r="G5603" t="s">
        <v>5424</v>
      </c>
      <c r="H5603">
        <v>4</v>
      </c>
      <c r="I5603" s="17">
        <v>825541</v>
      </c>
      <c r="J5603" s="17">
        <v>49532.46</v>
      </c>
      <c r="K5603" s="17">
        <v>776008.54</v>
      </c>
      <c r="L5603" s="17">
        <v>589766.49</v>
      </c>
      <c r="M5603" s="17">
        <v>186242.05</v>
      </c>
      <c r="N5603" s="17">
        <v>202210.9957</v>
      </c>
    </row>
    <row r="5604" spans="1:14">
      <c r="A5604" s="16">
        <v>46116</v>
      </c>
      <c r="B5604" t="s">
        <v>5642</v>
      </c>
      <c r="C5604" t="s">
        <v>43</v>
      </c>
      <c r="D5604" t="s">
        <v>44</v>
      </c>
      <c r="E5604" t="s">
        <v>31</v>
      </c>
      <c r="F5604" t="s">
        <v>5423</v>
      </c>
      <c r="G5604" t="s">
        <v>5424</v>
      </c>
      <c r="H5604">
        <v>6</v>
      </c>
      <c r="I5604" s="17">
        <v>56855</v>
      </c>
      <c r="J5604" s="17">
        <v>5685.5</v>
      </c>
      <c r="K5604" s="17">
        <v>51169.5</v>
      </c>
      <c r="L5604" s="17">
        <v>31725.09</v>
      </c>
      <c r="M5604" s="17">
        <v>19444.41</v>
      </c>
      <c r="N5604" s="17">
        <v>70888.11930000001</v>
      </c>
    </row>
    <row r="5605" spans="1:14">
      <c r="A5605" s="16">
        <v>46116</v>
      </c>
      <c r="B5605" t="s">
        <v>5643</v>
      </c>
      <c r="C5605" t="s">
        <v>22</v>
      </c>
      <c r="D5605" t="s">
        <v>23</v>
      </c>
      <c r="E5605" t="s">
        <v>24</v>
      </c>
      <c r="F5605" t="s">
        <v>5423</v>
      </c>
      <c r="G5605" t="s">
        <v>5424</v>
      </c>
      <c r="H5605">
        <v>8</v>
      </c>
      <c r="I5605" s="17">
        <v>573865</v>
      </c>
      <c r="J5605" s="17">
        <v>57386.5</v>
      </c>
      <c r="K5605" s="17">
        <v>516478.5</v>
      </c>
      <c r="L5605" s="17">
        <v>392523.66</v>
      </c>
      <c r="M5605" s="17">
        <v>123954.84</v>
      </c>
      <c r="N5605" s="17">
        <v>202210.9957</v>
      </c>
    </row>
    <row r="5606" spans="1:14">
      <c r="A5606" s="16">
        <v>46116</v>
      </c>
      <c r="B5606" t="s">
        <v>5644</v>
      </c>
      <c r="C5606" t="s">
        <v>29</v>
      </c>
      <c r="D5606" t="s">
        <v>30</v>
      </c>
      <c r="E5606" t="s">
        <v>31</v>
      </c>
      <c r="F5606" t="s">
        <v>5423</v>
      </c>
      <c r="G5606" t="s">
        <v>5424</v>
      </c>
      <c r="H5606">
        <v>5</v>
      </c>
      <c r="I5606" s="17">
        <v>814497</v>
      </c>
      <c r="J5606" s="17">
        <v>0</v>
      </c>
      <c r="K5606" s="17">
        <v>814497</v>
      </c>
      <c r="L5606" s="17">
        <v>504988.14</v>
      </c>
      <c r="M5606" s="17">
        <v>309508.86</v>
      </c>
      <c r="N5606" s="17">
        <v>70888.11930000001</v>
      </c>
    </row>
    <row r="5607" spans="1:14">
      <c r="A5607" s="16">
        <v>46116</v>
      </c>
      <c r="B5607" t="s">
        <v>5645</v>
      </c>
      <c r="C5607" t="s">
        <v>15</v>
      </c>
      <c r="D5607" t="s">
        <v>16</v>
      </c>
      <c r="E5607" t="s">
        <v>17</v>
      </c>
      <c r="F5607" t="s">
        <v>5423</v>
      </c>
      <c r="G5607" t="s">
        <v>5424</v>
      </c>
      <c r="H5607">
        <v>8</v>
      </c>
      <c r="I5607" s="17">
        <v>253193</v>
      </c>
      <c r="J5607" s="17">
        <v>32915.09</v>
      </c>
      <c r="K5607" s="17">
        <v>220277.91</v>
      </c>
      <c r="L5607" s="17">
        <v>154194.54</v>
      </c>
      <c r="M5607" s="17">
        <v>66083.37</v>
      </c>
      <c r="N5607" s="17">
        <v>78224.59050000001</v>
      </c>
    </row>
    <row r="5608" spans="1:14">
      <c r="A5608" s="16">
        <v>46116</v>
      </c>
      <c r="B5608" t="s">
        <v>5646</v>
      </c>
      <c r="C5608" t="s">
        <v>26</v>
      </c>
      <c r="D5608" t="s">
        <v>27</v>
      </c>
      <c r="E5608" t="s">
        <v>17</v>
      </c>
      <c r="F5608" t="s">
        <v>5423</v>
      </c>
      <c r="G5608" t="s">
        <v>5424</v>
      </c>
      <c r="H5608">
        <v>12</v>
      </c>
      <c r="I5608" s="17">
        <v>568450</v>
      </c>
      <c r="J5608" s="17">
        <v>39791.5</v>
      </c>
      <c r="K5608" s="17">
        <v>528658.5</v>
      </c>
      <c r="L5608" s="17">
        <v>370060.95</v>
      </c>
      <c r="M5608" s="17">
        <v>158597.55</v>
      </c>
      <c r="N5608" s="17">
        <v>78224.59050000001</v>
      </c>
    </row>
    <row r="5609" spans="1:14">
      <c r="A5609" s="16">
        <v>46116</v>
      </c>
      <c r="B5609" t="s">
        <v>5647</v>
      </c>
      <c r="C5609" t="s">
        <v>73</v>
      </c>
      <c r="D5609" t="s">
        <v>74</v>
      </c>
      <c r="E5609" t="s">
        <v>24</v>
      </c>
      <c r="F5609" t="s">
        <v>5423</v>
      </c>
      <c r="G5609" t="s">
        <v>5424</v>
      </c>
      <c r="H5609">
        <v>12</v>
      </c>
      <c r="I5609" s="17">
        <v>410119</v>
      </c>
      <c r="J5609" s="17">
        <v>20505.95</v>
      </c>
      <c r="K5609" s="17">
        <v>389613.05</v>
      </c>
      <c r="L5609" s="17">
        <v>296105.92</v>
      </c>
      <c r="M5609" s="17">
        <v>93507.13</v>
      </c>
      <c r="N5609" s="17">
        <v>202210.9957</v>
      </c>
    </row>
    <row r="5610" spans="1:14">
      <c r="A5610" s="16">
        <v>46116</v>
      </c>
      <c r="B5610" t="s">
        <v>5648</v>
      </c>
      <c r="C5610" t="s">
        <v>73</v>
      </c>
      <c r="D5610" t="s">
        <v>74</v>
      </c>
      <c r="E5610" t="s">
        <v>24</v>
      </c>
      <c r="F5610" t="s">
        <v>5423</v>
      </c>
      <c r="G5610" t="s">
        <v>5424</v>
      </c>
      <c r="H5610">
        <v>3</v>
      </c>
      <c r="I5610" s="17">
        <v>79005</v>
      </c>
      <c r="J5610" s="17">
        <v>7900.5</v>
      </c>
      <c r="K5610" s="17">
        <v>71104.5</v>
      </c>
      <c r="L5610" s="17">
        <v>54039.42</v>
      </c>
      <c r="M5610" s="17">
        <v>17065.08</v>
      </c>
      <c r="N5610" s="17">
        <v>202210.9957</v>
      </c>
    </row>
    <row r="5611" spans="1:14">
      <c r="A5611" s="16">
        <v>46116</v>
      </c>
      <c r="B5611" t="s">
        <v>5649</v>
      </c>
      <c r="C5611" t="s">
        <v>43</v>
      </c>
      <c r="D5611" t="s">
        <v>44</v>
      </c>
      <c r="E5611" t="s">
        <v>31</v>
      </c>
      <c r="F5611" t="s">
        <v>5423</v>
      </c>
      <c r="G5611" t="s">
        <v>5424</v>
      </c>
      <c r="H5611">
        <v>4</v>
      </c>
      <c r="I5611" s="17">
        <v>645984</v>
      </c>
      <c r="J5611" s="17">
        <v>77518.08</v>
      </c>
      <c r="K5611" s="17">
        <v>568465.92</v>
      </c>
      <c r="L5611" s="17">
        <v>352448.87</v>
      </c>
      <c r="M5611" s="17">
        <v>216017.05</v>
      </c>
      <c r="N5611" s="17">
        <v>70888.11930000001</v>
      </c>
    </row>
    <row r="5612" spans="1:14">
      <c r="A5612" s="16">
        <v>46116</v>
      </c>
      <c r="B5612" t="s">
        <v>5650</v>
      </c>
      <c r="C5612" t="s">
        <v>29</v>
      </c>
      <c r="D5612" t="s">
        <v>30</v>
      </c>
      <c r="E5612" t="s">
        <v>31</v>
      </c>
      <c r="F5612" t="s">
        <v>5423</v>
      </c>
      <c r="G5612" t="s">
        <v>5424</v>
      </c>
      <c r="H5612">
        <v>2</v>
      </c>
      <c r="I5612" s="17">
        <v>775475</v>
      </c>
      <c r="J5612" s="17">
        <v>85302.25</v>
      </c>
      <c r="K5612" s="17">
        <v>690172.75</v>
      </c>
      <c r="L5612" s="17">
        <v>427907.1</v>
      </c>
      <c r="M5612" s="17">
        <v>262265.65</v>
      </c>
      <c r="N5612" s="17">
        <v>70888.11930000001</v>
      </c>
    </row>
    <row r="5613" spans="1:14">
      <c r="A5613" s="16">
        <v>46116</v>
      </c>
      <c r="B5613" t="s">
        <v>5651</v>
      </c>
      <c r="C5613" t="s">
        <v>73</v>
      </c>
      <c r="D5613" t="s">
        <v>74</v>
      </c>
      <c r="E5613" t="s">
        <v>24</v>
      </c>
      <c r="F5613" t="s">
        <v>5423</v>
      </c>
      <c r="G5613" t="s">
        <v>5424</v>
      </c>
      <c r="H5613">
        <v>7</v>
      </c>
      <c r="I5613" s="17">
        <v>766970</v>
      </c>
      <c r="J5613" s="17">
        <v>84366.7</v>
      </c>
      <c r="K5613" s="17">
        <v>682603.3</v>
      </c>
      <c r="L5613" s="17">
        <v>518778.51</v>
      </c>
      <c r="M5613" s="17">
        <v>163824.79</v>
      </c>
      <c r="N5613" s="17">
        <v>202210.9957</v>
      </c>
    </row>
    <row r="5614" spans="1:14">
      <c r="A5614" s="16">
        <v>46116</v>
      </c>
      <c r="B5614" t="s">
        <v>5652</v>
      </c>
      <c r="C5614" t="s">
        <v>15</v>
      </c>
      <c r="D5614" t="s">
        <v>16</v>
      </c>
      <c r="E5614" t="s">
        <v>17</v>
      </c>
      <c r="F5614" t="s">
        <v>5423</v>
      </c>
      <c r="G5614" t="s">
        <v>5424</v>
      </c>
      <c r="H5614">
        <v>11</v>
      </c>
      <c r="I5614" s="17">
        <v>835995</v>
      </c>
      <c r="J5614" s="17">
        <v>0</v>
      </c>
      <c r="K5614" s="17">
        <v>835995</v>
      </c>
      <c r="L5614" s="17">
        <v>585196.5</v>
      </c>
      <c r="M5614" s="17">
        <v>250798.5</v>
      </c>
      <c r="N5614" s="17">
        <v>78224.59050000001</v>
      </c>
    </row>
    <row r="5615" spans="1:14">
      <c r="A5615" s="16">
        <v>46116</v>
      </c>
      <c r="B5615" t="s">
        <v>5653</v>
      </c>
      <c r="C5615" t="s">
        <v>26</v>
      </c>
      <c r="D5615" t="s">
        <v>27</v>
      </c>
      <c r="E5615" t="s">
        <v>17</v>
      </c>
      <c r="F5615" t="s">
        <v>5423</v>
      </c>
      <c r="G5615" t="s">
        <v>5424</v>
      </c>
      <c r="H5615">
        <v>3</v>
      </c>
      <c r="I5615" s="17">
        <v>352730</v>
      </c>
      <c r="J5615" s="17">
        <v>24691.1</v>
      </c>
      <c r="K5615" s="17">
        <v>328038.9</v>
      </c>
      <c r="L5615" s="17">
        <v>229627.23</v>
      </c>
      <c r="M5615" s="17">
        <v>98411.67</v>
      </c>
      <c r="N5615" s="17">
        <v>78224.59050000001</v>
      </c>
    </row>
    <row r="5616" spans="1:14">
      <c r="A5616" s="16">
        <v>46116</v>
      </c>
      <c r="B5616" t="s">
        <v>5654</v>
      </c>
      <c r="C5616" t="s">
        <v>22</v>
      </c>
      <c r="D5616" t="s">
        <v>23</v>
      </c>
      <c r="E5616" t="s">
        <v>24</v>
      </c>
      <c r="F5616" t="s">
        <v>5423</v>
      </c>
      <c r="G5616" t="s">
        <v>5424</v>
      </c>
      <c r="H5616">
        <v>5</v>
      </c>
      <c r="I5616" s="17">
        <v>266170</v>
      </c>
      <c r="J5616" s="17">
        <v>15970.2</v>
      </c>
      <c r="K5616" s="17">
        <v>250199.8</v>
      </c>
      <c r="L5616" s="17">
        <v>190151.85</v>
      </c>
      <c r="M5616" s="17">
        <v>60047.95</v>
      </c>
      <c r="N5616" s="17">
        <v>202210.9957</v>
      </c>
    </row>
    <row r="5617" spans="1:14">
      <c r="A5617" s="16">
        <v>46116</v>
      </c>
      <c r="B5617" t="s">
        <v>5655</v>
      </c>
      <c r="C5617" t="s">
        <v>73</v>
      </c>
      <c r="D5617" t="s">
        <v>74</v>
      </c>
      <c r="E5617" t="s">
        <v>24</v>
      </c>
      <c r="F5617" t="s">
        <v>5423</v>
      </c>
      <c r="G5617" t="s">
        <v>5424</v>
      </c>
      <c r="H5617">
        <v>7</v>
      </c>
      <c r="I5617" s="17">
        <v>109590</v>
      </c>
      <c r="J5617" s="17">
        <v>3287.7</v>
      </c>
      <c r="K5617" s="17">
        <v>106302.3</v>
      </c>
      <c r="L5617" s="17">
        <v>80789.75</v>
      </c>
      <c r="M5617" s="17">
        <v>25512.55</v>
      </c>
      <c r="N5617" s="17">
        <v>202210.9957</v>
      </c>
    </row>
    <row r="5618" spans="1:14">
      <c r="A5618" s="16">
        <v>46116</v>
      </c>
      <c r="B5618" t="s">
        <v>5656</v>
      </c>
      <c r="C5618" t="s">
        <v>73</v>
      </c>
      <c r="D5618" t="s">
        <v>74</v>
      </c>
      <c r="E5618" t="s">
        <v>24</v>
      </c>
      <c r="F5618" t="s">
        <v>5423</v>
      </c>
      <c r="G5618" t="s">
        <v>5424</v>
      </c>
      <c r="H5618">
        <v>11</v>
      </c>
      <c r="I5618" s="17">
        <v>522408</v>
      </c>
      <c r="J5618" s="17">
        <v>62688.96</v>
      </c>
      <c r="K5618" s="17">
        <v>459719.04</v>
      </c>
      <c r="L5618" s="17">
        <v>349386.47</v>
      </c>
      <c r="M5618" s="17">
        <v>110332.57</v>
      </c>
      <c r="N5618" s="17">
        <v>202210.9957</v>
      </c>
    </row>
    <row r="5619" spans="1:14">
      <c r="A5619" s="16">
        <v>46116</v>
      </c>
      <c r="B5619" t="s">
        <v>5657</v>
      </c>
      <c r="C5619" t="s">
        <v>73</v>
      </c>
      <c r="D5619" t="s">
        <v>74</v>
      </c>
      <c r="E5619" t="s">
        <v>24</v>
      </c>
      <c r="F5619" t="s">
        <v>5423</v>
      </c>
      <c r="G5619" t="s">
        <v>5424</v>
      </c>
      <c r="H5619">
        <v>9</v>
      </c>
      <c r="I5619" s="17">
        <v>316914</v>
      </c>
      <c r="J5619" s="17">
        <v>0</v>
      </c>
      <c r="K5619" s="17">
        <v>316914</v>
      </c>
      <c r="L5619" s="17">
        <v>240854.64</v>
      </c>
      <c r="M5619" s="17">
        <v>76059.36</v>
      </c>
      <c r="N5619" s="17">
        <v>202210.9957</v>
      </c>
    </row>
    <row r="5620" spans="1:14">
      <c r="A5620" s="16">
        <v>46116</v>
      </c>
      <c r="B5620" t="s">
        <v>5658</v>
      </c>
      <c r="C5620" t="s">
        <v>26</v>
      </c>
      <c r="D5620" t="s">
        <v>27</v>
      </c>
      <c r="E5620" t="s">
        <v>17</v>
      </c>
      <c r="F5620" t="s">
        <v>5423</v>
      </c>
      <c r="G5620" t="s">
        <v>5424</v>
      </c>
      <c r="H5620">
        <v>3</v>
      </c>
      <c r="I5620" s="17">
        <v>648469</v>
      </c>
      <c r="J5620" s="17">
        <v>97270.35000000001</v>
      </c>
      <c r="K5620" s="17">
        <v>551198.65</v>
      </c>
      <c r="L5620" s="17">
        <v>385839.06</v>
      </c>
      <c r="M5620" s="17">
        <v>165359.59</v>
      </c>
      <c r="N5620" s="17">
        <v>78224.59050000001</v>
      </c>
    </row>
    <row r="5621" spans="1:14">
      <c r="A5621" s="16">
        <v>46116</v>
      </c>
      <c r="B5621" t="s">
        <v>5659</v>
      </c>
      <c r="C5621" t="s">
        <v>73</v>
      </c>
      <c r="D5621" t="s">
        <v>74</v>
      </c>
      <c r="E5621" t="s">
        <v>24</v>
      </c>
      <c r="F5621" t="s">
        <v>5423</v>
      </c>
      <c r="G5621" t="s">
        <v>5424</v>
      </c>
      <c r="H5621">
        <v>4</v>
      </c>
      <c r="I5621" s="17">
        <v>408143</v>
      </c>
      <c r="J5621" s="17">
        <v>44895.73</v>
      </c>
      <c r="K5621" s="17">
        <v>363247.27</v>
      </c>
      <c r="L5621" s="17">
        <v>276067.93</v>
      </c>
      <c r="M5621" s="17">
        <v>87179.34</v>
      </c>
      <c r="N5621" s="17">
        <v>202210.9957</v>
      </c>
    </row>
    <row r="5622" spans="1:14">
      <c r="A5622" s="16">
        <v>46116</v>
      </c>
      <c r="B5622" t="s">
        <v>5660</v>
      </c>
      <c r="C5622" t="s">
        <v>29</v>
      </c>
      <c r="D5622" t="s">
        <v>30</v>
      </c>
      <c r="E5622" t="s">
        <v>31</v>
      </c>
      <c r="F5622" t="s">
        <v>5423</v>
      </c>
      <c r="G5622" t="s">
        <v>5424</v>
      </c>
      <c r="H5622">
        <v>2</v>
      </c>
      <c r="I5622" s="17">
        <v>521525</v>
      </c>
      <c r="J5622" s="17">
        <v>62583</v>
      </c>
      <c r="K5622" s="17">
        <v>458942</v>
      </c>
      <c r="L5622" s="17">
        <v>284544.04</v>
      </c>
      <c r="M5622" s="17">
        <v>174397.96</v>
      </c>
      <c r="N5622" s="17">
        <v>70888.11930000001</v>
      </c>
    </row>
    <row r="5623" spans="1:14">
      <c r="A5623" s="16">
        <v>46116</v>
      </c>
      <c r="B5623" t="s">
        <v>5661</v>
      </c>
      <c r="C5623" t="s">
        <v>22</v>
      </c>
      <c r="D5623" t="s">
        <v>23</v>
      </c>
      <c r="E5623" t="s">
        <v>24</v>
      </c>
      <c r="F5623" t="s">
        <v>5423</v>
      </c>
      <c r="G5623" t="s">
        <v>5424</v>
      </c>
      <c r="H5623">
        <v>9</v>
      </c>
      <c r="I5623" s="17">
        <v>334287</v>
      </c>
      <c r="J5623" s="17">
        <v>26742.96</v>
      </c>
      <c r="K5623" s="17">
        <v>307544.04</v>
      </c>
      <c r="L5623" s="17">
        <v>233733.47</v>
      </c>
      <c r="M5623" s="17">
        <v>73810.57000000001</v>
      </c>
      <c r="N5623" s="17">
        <v>202210.9957</v>
      </c>
    </row>
    <row r="5624" spans="1:14">
      <c r="A5624" s="16">
        <v>46116</v>
      </c>
      <c r="B5624" t="s">
        <v>5662</v>
      </c>
      <c r="C5624" t="s">
        <v>33</v>
      </c>
      <c r="D5624" t="s">
        <v>34</v>
      </c>
      <c r="E5624" t="s">
        <v>35</v>
      </c>
      <c r="F5624" t="s">
        <v>5423</v>
      </c>
      <c r="G5624" t="s">
        <v>5424</v>
      </c>
      <c r="H5624">
        <v>7</v>
      </c>
      <c r="I5624" s="17">
        <v>372230</v>
      </c>
      <c r="J5624" s="17">
        <v>0</v>
      </c>
      <c r="K5624" s="17">
        <v>372230</v>
      </c>
      <c r="L5624" s="17">
        <v>268005.6</v>
      </c>
      <c r="M5624" s="17">
        <v>104224.4</v>
      </c>
      <c r="N5624" s="17">
        <v>114388.8766</v>
      </c>
    </row>
    <row r="5625" spans="1:14">
      <c r="A5625" s="16">
        <v>46116</v>
      </c>
      <c r="B5625" t="s">
        <v>5663</v>
      </c>
      <c r="C5625" t="s">
        <v>43</v>
      </c>
      <c r="D5625" t="s">
        <v>44</v>
      </c>
      <c r="E5625" t="s">
        <v>31</v>
      </c>
      <c r="F5625" t="s">
        <v>5423</v>
      </c>
      <c r="G5625" t="s">
        <v>5424</v>
      </c>
      <c r="H5625">
        <v>1</v>
      </c>
      <c r="I5625" s="17">
        <v>393907</v>
      </c>
      <c r="J5625" s="17">
        <v>0</v>
      </c>
      <c r="K5625" s="17">
        <v>393907</v>
      </c>
      <c r="L5625" s="17">
        <v>244222.34</v>
      </c>
      <c r="M5625" s="17">
        <v>149684.66</v>
      </c>
      <c r="N5625" s="17">
        <v>70888.11930000001</v>
      </c>
    </row>
    <row r="5626" spans="1:14">
      <c r="A5626" s="16">
        <v>46116</v>
      </c>
      <c r="B5626" t="s">
        <v>5664</v>
      </c>
      <c r="C5626" t="s">
        <v>22</v>
      </c>
      <c r="D5626" t="s">
        <v>23</v>
      </c>
      <c r="E5626" t="s">
        <v>24</v>
      </c>
      <c r="F5626" t="s">
        <v>5423</v>
      </c>
      <c r="G5626" t="s">
        <v>5424</v>
      </c>
      <c r="H5626">
        <v>3</v>
      </c>
      <c r="I5626" s="17">
        <v>80685</v>
      </c>
      <c r="J5626" s="17">
        <v>8068.5</v>
      </c>
      <c r="K5626" s="17">
        <v>72616.5</v>
      </c>
      <c r="L5626" s="17">
        <v>55188.54</v>
      </c>
      <c r="M5626" s="17">
        <v>17427.96</v>
      </c>
      <c r="N5626" s="17">
        <v>202210.9957</v>
      </c>
    </row>
    <row r="5627" spans="1:14">
      <c r="A5627" s="16">
        <v>46116</v>
      </c>
      <c r="B5627" t="s">
        <v>5665</v>
      </c>
      <c r="C5627" t="s">
        <v>26</v>
      </c>
      <c r="D5627" t="s">
        <v>27</v>
      </c>
      <c r="E5627" t="s">
        <v>17</v>
      </c>
      <c r="F5627" t="s">
        <v>5423</v>
      </c>
      <c r="G5627" t="s">
        <v>5424</v>
      </c>
      <c r="H5627">
        <v>9</v>
      </c>
      <c r="I5627" s="17">
        <v>759420</v>
      </c>
      <c r="J5627" s="17">
        <v>75942</v>
      </c>
      <c r="K5627" s="17">
        <v>683478</v>
      </c>
      <c r="L5627" s="17">
        <v>478434.6</v>
      </c>
      <c r="M5627" s="17">
        <v>205043.4</v>
      </c>
      <c r="N5627" s="17">
        <v>78224.59050000001</v>
      </c>
    </row>
    <row r="5628" spans="1:14">
      <c r="A5628" s="16">
        <v>46116</v>
      </c>
      <c r="B5628" t="s">
        <v>5666</v>
      </c>
      <c r="C5628" t="s">
        <v>15</v>
      </c>
      <c r="D5628" t="s">
        <v>16</v>
      </c>
      <c r="E5628" t="s">
        <v>17</v>
      </c>
      <c r="F5628" t="s">
        <v>5423</v>
      </c>
      <c r="G5628" t="s">
        <v>5424</v>
      </c>
      <c r="H5628">
        <v>7</v>
      </c>
      <c r="I5628" s="17">
        <v>584179</v>
      </c>
      <c r="J5628" s="17">
        <v>46734.32</v>
      </c>
      <c r="K5628" s="17">
        <v>537444.6800000001</v>
      </c>
      <c r="L5628" s="17">
        <v>376211.28</v>
      </c>
      <c r="M5628" s="17">
        <v>161233.4</v>
      </c>
      <c r="N5628" s="17">
        <v>78224.59050000001</v>
      </c>
    </row>
    <row r="5629" spans="1:14">
      <c r="A5629" s="16">
        <v>46116</v>
      </c>
      <c r="B5629" t="s">
        <v>5667</v>
      </c>
      <c r="C5629" t="s">
        <v>29</v>
      </c>
      <c r="D5629" t="s">
        <v>30</v>
      </c>
      <c r="E5629" t="s">
        <v>31</v>
      </c>
      <c r="F5629" t="s">
        <v>5423</v>
      </c>
      <c r="G5629" t="s">
        <v>5424</v>
      </c>
      <c r="H5629">
        <v>12</v>
      </c>
      <c r="I5629" s="17">
        <v>428069</v>
      </c>
      <c r="J5629" s="17">
        <v>0</v>
      </c>
      <c r="K5629" s="17">
        <v>428069</v>
      </c>
      <c r="L5629" s="17">
        <v>265402.78</v>
      </c>
      <c r="M5629" s="17">
        <v>162666.22</v>
      </c>
      <c r="N5629" s="17">
        <v>70888.11930000001</v>
      </c>
    </row>
    <row r="5630" spans="1:14">
      <c r="A5630" s="16">
        <v>46116</v>
      </c>
      <c r="B5630" t="s">
        <v>5668</v>
      </c>
      <c r="C5630" t="s">
        <v>33</v>
      </c>
      <c r="D5630" t="s">
        <v>34</v>
      </c>
      <c r="E5630" t="s">
        <v>35</v>
      </c>
      <c r="F5630" t="s">
        <v>5423</v>
      </c>
      <c r="G5630" t="s">
        <v>5424</v>
      </c>
      <c r="H5630">
        <v>5</v>
      </c>
      <c r="I5630" s="17">
        <v>803328</v>
      </c>
      <c r="J5630" s="17">
        <v>48199.68</v>
      </c>
      <c r="K5630" s="17">
        <v>755128.3199999999</v>
      </c>
      <c r="L5630" s="17">
        <v>543692.39</v>
      </c>
      <c r="M5630" s="17">
        <v>211435.93</v>
      </c>
      <c r="N5630" s="17">
        <v>114388.8766</v>
      </c>
    </row>
    <row r="5631" spans="1:14">
      <c r="A5631" s="16">
        <v>46116</v>
      </c>
      <c r="B5631" t="s">
        <v>5669</v>
      </c>
      <c r="C5631" t="s">
        <v>73</v>
      </c>
      <c r="D5631" t="s">
        <v>74</v>
      </c>
      <c r="E5631" t="s">
        <v>24</v>
      </c>
      <c r="F5631" t="s">
        <v>5423</v>
      </c>
      <c r="G5631" t="s">
        <v>5424</v>
      </c>
      <c r="H5631">
        <v>10</v>
      </c>
      <c r="I5631" s="17">
        <v>780904</v>
      </c>
      <c r="J5631" s="17">
        <v>0</v>
      </c>
      <c r="K5631" s="17">
        <v>780904</v>
      </c>
      <c r="L5631" s="17">
        <v>593487.04</v>
      </c>
      <c r="M5631" s="17">
        <v>187416.96</v>
      </c>
      <c r="N5631" s="17">
        <v>202210.9957</v>
      </c>
    </row>
    <row r="5632" spans="1:14">
      <c r="A5632" s="16">
        <v>46116</v>
      </c>
      <c r="B5632" t="s">
        <v>5670</v>
      </c>
      <c r="C5632" t="s">
        <v>43</v>
      </c>
      <c r="D5632" t="s">
        <v>44</v>
      </c>
      <c r="E5632" t="s">
        <v>31</v>
      </c>
      <c r="F5632" t="s">
        <v>5423</v>
      </c>
      <c r="G5632" t="s">
        <v>5424</v>
      </c>
      <c r="H5632">
        <v>12</v>
      </c>
      <c r="I5632" s="17">
        <v>260305</v>
      </c>
      <c r="J5632" s="17">
        <v>23427.45</v>
      </c>
      <c r="K5632" s="17">
        <v>236877.55</v>
      </c>
      <c r="L5632" s="17">
        <v>146864.08</v>
      </c>
      <c r="M5632" s="17">
        <v>90013.47</v>
      </c>
      <c r="N5632" s="17">
        <v>70888.11930000001</v>
      </c>
    </row>
    <row r="5633" spans="1:14">
      <c r="A5633" s="16">
        <v>46116</v>
      </c>
      <c r="B5633" t="s">
        <v>5671</v>
      </c>
      <c r="C5633" t="s">
        <v>43</v>
      </c>
      <c r="D5633" t="s">
        <v>44</v>
      </c>
      <c r="E5633" t="s">
        <v>31</v>
      </c>
      <c r="F5633" t="s">
        <v>5423</v>
      </c>
      <c r="G5633" t="s">
        <v>5424</v>
      </c>
      <c r="H5633">
        <v>8</v>
      </c>
      <c r="I5633" s="17">
        <v>91015</v>
      </c>
      <c r="J5633" s="17">
        <v>9101.5</v>
      </c>
      <c r="K5633" s="17">
        <v>81913.5</v>
      </c>
      <c r="L5633" s="17">
        <v>50786.37</v>
      </c>
      <c r="M5633" s="17">
        <v>31127.13</v>
      </c>
      <c r="N5633" s="17">
        <v>70888.11930000001</v>
      </c>
    </row>
    <row r="5634" spans="1:14">
      <c r="A5634" s="16">
        <v>46116</v>
      </c>
      <c r="B5634" t="s">
        <v>5672</v>
      </c>
      <c r="C5634" t="s">
        <v>33</v>
      </c>
      <c r="D5634" t="s">
        <v>34</v>
      </c>
      <c r="E5634" t="s">
        <v>35</v>
      </c>
      <c r="F5634" t="s">
        <v>5423</v>
      </c>
      <c r="G5634" t="s">
        <v>5424</v>
      </c>
      <c r="H5634">
        <v>10</v>
      </c>
      <c r="I5634" s="17">
        <v>722234</v>
      </c>
      <c r="J5634" s="17">
        <v>79445.74000000001</v>
      </c>
      <c r="K5634" s="17">
        <v>642788.26</v>
      </c>
      <c r="L5634" s="17">
        <v>462807.55</v>
      </c>
      <c r="M5634" s="17">
        <v>179980.71</v>
      </c>
      <c r="N5634" s="17">
        <v>114388.8766</v>
      </c>
    </row>
    <row r="5635" spans="1:14">
      <c r="A5635" s="16">
        <v>46116</v>
      </c>
      <c r="B5635" t="s">
        <v>5673</v>
      </c>
      <c r="C5635" t="s">
        <v>26</v>
      </c>
      <c r="D5635" t="s">
        <v>27</v>
      </c>
      <c r="E5635" t="s">
        <v>17</v>
      </c>
      <c r="F5635" t="s">
        <v>5423</v>
      </c>
      <c r="G5635" t="s">
        <v>5424</v>
      </c>
      <c r="H5635">
        <v>9</v>
      </c>
      <c r="I5635" s="17">
        <v>772932</v>
      </c>
      <c r="J5635" s="17">
        <v>30917.28</v>
      </c>
      <c r="K5635" s="17">
        <v>742014.72</v>
      </c>
      <c r="L5635" s="17">
        <v>519410.3</v>
      </c>
      <c r="M5635" s="17">
        <v>222604.42</v>
      </c>
      <c r="N5635" s="17">
        <v>78224.59050000001</v>
      </c>
    </row>
    <row r="5636" spans="1:14">
      <c r="A5636" s="16">
        <v>46117</v>
      </c>
      <c r="B5636" t="s">
        <v>5674</v>
      </c>
      <c r="C5636" t="s">
        <v>26</v>
      </c>
      <c r="D5636" t="s">
        <v>27</v>
      </c>
      <c r="E5636" t="s">
        <v>17</v>
      </c>
      <c r="F5636" t="s">
        <v>5423</v>
      </c>
      <c r="G5636" t="s">
        <v>5424</v>
      </c>
      <c r="H5636">
        <v>4</v>
      </c>
      <c r="I5636" s="17">
        <v>381272</v>
      </c>
      <c r="J5636" s="17">
        <v>0</v>
      </c>
      <c r="K5636" s="17">
        <v>381272</v>
      </c>
      <c r="L5636" s="17">
        <v>266890.4</v>
      </c>
      <c r="M5636" s="17">
        <v>114381.6</v>
      </c>
      <c r="N5636" s="17">
        <v>78224.59050000001</v>
      </c>
    </row>
    <row r="5637" spans="1:14">
      <c r="A5637" s="16">
        <v>46117</v>
      </c>
      <c r="B5637" t="s">
        <v>5675</v>
      </c>
      <c r="C5637" t="s">
        <v>33</v>
      </c>
      <c r="D5637" t="s">
        <v>34</v>
      </c>
      <c r="E5637" t="s">
        <v>35</v>
      </c>
      <c r="F5637" t="s">
        <v>5423</v>
      </c>
      <c r="G5637" t="s">
        <v>5424</v>
      </c>
      <c r="H5637">
        <v>1</v>
      </c>
      <c r="I5637" s="17">
        <v>744396</v>
      </c>
      <c r="J5637" s="17">
        <v>74439.60000000001</v>
      </c>
      <c r="K5637" s="17">
        <v>669956.4</v>
      </c>
      <c r="L5637" s="17">
        <v>482368.61</v>
      </c>
      <c r="M5637" s="17">
        <v>187587.79</v>
      </c>
      <c r="N5637" s="17">
        <v>114388.8766</v>
      </c>
    </row>
    <row r="5638" spans="1:14">
      <c r="A5638" s="16">
        <v>46117</v>
      </c>
      <c r="B5638" t="s">
        <v>5676</v>
      </c>
      <c r="C5638" t="s">
        <v>22</v>
      </c>
      <c r="D5638" t="s">
        <v>23</v>
      </c>
      <c r="E5638" t="s">
        <v>24</v>
      </c>
      <c r="F5638" t="s">
        <v>5423</v>
      </c>
      <c r="G5638" t="s">
        <v>5424</v>
      </c>
      <c r="H5638">
        <v>10</v>
      </c>
      <c r="I5638" s="17">
        <v>590172</v>
      </c>
      <c r="J5638" s="17">
        <v>88525.8</v>
      </c>
      <c r="K5638" s="17">
        <v>501646.2</v>
      </c>
      <c r="L5638" s="17">
        <v>381251.11</v>
      </c>
      <c r="M5638" s="17">
        <v>120395.09</v>
      </c>
      <c r="N5638" s="17">
        <v>202210.9957</v>
      </c>
    </row>
    <row r="5639" spans="1:14">
      <c r="A5639" s="16">
        <v>46117</v>
      </c>
      <c r="B5639" t="s">
        <v>5677</v>
      </c>
      <c r="C5639" t="s">
        <v>47</v>
      </c>
      <c r="D5639" t="s">
        <v>48</v>
      </c>
      <c r="E5639" t="s">
        <v>35</v>
      </c>
      <c r="F5639" t="s">
        <v>5423</v>
      </c>
      <c r="G5639" t="s">
        <v>5424</v>
      </c>
      <c r="H5639">
        <v>2</v>
      </c>
      <c r="I5639" s="17">
        <v>395841</v>
      </c>
      <c r="J5639" s="17">
        <v>0</v>
      </c>
      <c r="K5639" s="17">
        <v>395841</v>
      </c>
      <c r="L5639" s="17">
        <v>285005.52</v>
      </c>
      <c r="M5639" s="17">
        <v>110835.48</v>
      </c>
      <c r="N5639" s="17">
        <v>114388.8766</v>
      </c>
    </row>
    <row r="5640" spans="1:14">
      <c r="A5640" s="16">
        <v>46117</v>
      </c>
      <c r="B5640" t="s">
        <v>5678</v>
      </c>
      <c r="C5640" t="s">
        <v>47</v>
      </c>
      <c r="D5640" t="s">
        <v>48</v>
      </c>
      <c r="E5640" t="s">
        <v>35</v>
      </c>
      <c r="F5640" t="s">
        <v>5423</v>
      </c>
      <c r="G5640" t="s">
        <v>5424</v>
      </c>
      <c r="H5640">
        <v>6</v>
      </c>
      <c r="I5640" s="17">
        <v>723462</v>
      </c>
      <c r="J5640" s="17">
        <v>43407.72</v>
      </c>
      <c r="K5640" s="17">
        <v>680054.28</v>
      </c>
      <c r="L5640" s="17">
        <v>489639.08</v>
      </c>
      <c r="M5640" s="17">
        <v>190415.2</v>
      </c>
      <c r="N5640" s="17">
        <v>114388.8766</v>
      </c>
    </row>
    <row r="5641" spans="1:14">
      <c r="A5641" s="16">
        <v>46117</v>
      </c>
      <c r="B5641" t="s">
        <v>5679</v>
      </c>
      <c r="C5641" t="s">
        <v>47</v>
      </c>
      <c r="D5641" t="s">
        <v>48</v>
      </c>
      <c r="E5641" t="s">
        <v>35</v>
      </c>
      <c r="F5641" t="s">
        <v>5423</v>
      </c>
      <c r="G5641" t="s">
        <v>5424</v>
      </c>
      <c r="H5641">
        <v>5</v>
      </c>
      <c r="I5641" s="17">
        <v>582168</v>
      </c>
      <c r="J5641" s="17">
        <v>11643.36</v>
      </c>
      <c r="K5641" s="17">
        <v>570524.64</v>
      </c>
      <c r="L5641" s="17">
        <v>410777.74</v>
      </c>
      <c r="M5641" s="17">
        <v>159746.9</v>
      </c>
      <c r="N5641" s="17">
        <v>114388.8766</v>
      </c>
    </row>
    <row r="5642" spans="1:14">
      <c r="A5642" s="16">
        <v>46117</v>
      </c>
      <c r="B5642" t="s">
        <v>5680</v>
      </c>
      <c r="C5642" t="s">
        <v>73</v>
      </c>
      <c r="D5642" t="s">
        <v>74</v>
      </c>
      <c r="E5642" t="s">
        <v>24</v>
      </c>
      <c r="F5642" t="s">
        <v>5423</v>
      </c>
      <c r="G5642" t="s">
        <v>5424</v>
      </c>
      <c r="H5642">
        <v>12</v>
      </c>
      <c r="I5642" s="17">
        <v>311402</v>
      </c>
      <c r="J5642" s="17">
        <v>0</v>
      </c>
      <c r="K5642" s="17">
        <v>311402</v>
      </c>
      <c r="L5642" s="17">
        <v>236665.52</v>
      </c>
      <c r="M5642" s="17">
        <v>74736.48</v>
      </c>
      <c r="N5642" s="17">
        <v>202210.9957</v>
      </c>
    </row>
    <row r="5643" spans="1:14">
      <c r="A5643" s="16">
        <v>46117</v>
      </c>
      <c r="B5643" t="s">
        <v>5681</v>
      </c>
      <c r="C5643" t="s">
        <v>15</v>
      </c>
      <c r="D5643" t="s">
        <v>16</v>
      </c>
      <c r="E5643" t="s">
        <v>17</v>
      </c>
      <c r="F5643" t="s">
        <v>5423</v>
      </c>
      <c r="G5643" t="s">
        <v>5424</v>
      </c>
      <c r="H5643">
        <v>9</v>
      </c>
      <c r="I5643" s="17">
        <v>586217</v>
      </c>
      <c r="J5643" s="17">
        <v>17586.51</v>
      </c>
      <c r="K5643" s="17">
        <v>568630.49</v>
      </c>
      <c r="L5643" s="17">
        <v>398041.34</v>
      </c>
      <c r="M5643" s="17">
        <v>170589.15</v>
      </c>
      <c r="N5643" s="17">
        <v>78224.59050000001</v>
      </c>
    </row>
    <row r="5644" spans="1:14">
      <c r="A5644" s="16">
        <v>46117</v>
      </c>
      <c r="B5644" t="s">
        <v>5682</v>
      </c>
      <c r="C5644" t="s">
        <v>15</v>
      </c>
      <c r="D5644" t="s">
        <v>16</v>
      </c>
      <c r="E5644" t="s">
        <v>17</v>
      </c>
      <c r="F5644" t="s">
        <v>5423</v>
      </c>
      <c r="G5644" t="s">
        <v>5424</v>
      </c>
      <c r="H5644">
        <v>10</v>
      </c>
      <c r="I5644" s="17">
        <v>608385</v>
      </c>
      <c r="J5644" s="17">
        <v>54754.65</v>
      </c>
      <c r="K5644" s="17">
        <v>553630.35</v>
      </c>
      <c r="L5644" s="17">
        <v>387541.24</v>
      </c>
      <c r="M5644" s="17">
        <v>166089.11</v>
      </c>
      <c r="N5644" s="17">
        <v>78224.59050000001</v>
      </c>
    </row>
    <row r="5645" spans="1:14">
      <c r="A5645" s="16">
        <v>46117</v>
      </c>
      <c r="B5645" t="s">
        <v>5683</v>
      </c>
      <c r="C5645" t="s">
        <v>15</v>
      </c>
      <c r="D5645" t="s">
        <v>16</v>
      </c>
      <c r="E5645" t="s">
        <v>17</v>
      </c>
      <c r="F5645" t="s">
        <v>5423</v>
      </c>
      <c r="G5645" t="s">
        <v>5424</v>
      </c>
      <c r="H5645">
        <v>12</v>
      </c>
      <c r="I5645" s="17">
        <v>479992</v>
      </c>
      <c r="J5645" s="17">
        <v>33599.44</v>
      </c>
      <c r="K5645" s="17">
        <v>446392.56</v>
      </c>
      <c r="L5645" s="17">
        <v>312474.79</v>
      </c>
      <c r="M5645" s="17">
        <v>133917.77</v>
      </c>
      <c r="N5645" s="17">
        <v>78224.59050000001</v>
      </c>
    </row>
    <row r="5646" spans="1:14">
      <c r="A5646" s="16">
        <v>46117</v>
      </c>
      <c r="B5646" t="s">
        <v>5684</v>
      </c>
      <c r="C5646" t="s">
        <v>22</v>
      </c>
      <c r="D5646" t="s">
        <v>23</v>
      </c>
      <c r="E5646" t="s">
        <v>24</v>
      </c>
      <c r="F5646" t="s">
        <v>5423</v>
      </c>
      <c r="G5646" t="s">
        <v>5424</v>
      </c>
      <c r="H5646">
        <v>10</v>
      </c>
      <c r="I5646" s="17">
        <v>706307</v>
      </c>
      <c r="J5646" s="17">
        <v>0</v>
      </c>
      <c r="K5646" s="17">
        <v>706307</v>
      </c>
      <c r="L5646" s="17">
        <v>536793.3199999999</v>
      </c>
      <c r="M5646" s="17">
        <v>169513.68</v>
      </c>
      <c r="N5646" s="17">
        <v>202210.9957</v>
      </c>
    </row>
    <row r="5647" spans="1:14">
      <c r="A5647" s="16">
        <v>46117</v>
      </c>
      <c r="B5647" t="s">
        <v>5685</v>
      </c>
      <c r="C5647" t="s">
        <v>15</v>
      </c>
      <c r="D5647" t="s">
        <v>16</v>
      </c>
      <c r="E5647" t="s">
        <v>17</v>
      </c>
      <c r="F5647" t="s">
        <v>5423</v>
      </c>
      <c r="G5647" t="s">
        <v>5424</v>
      </c>
      <c r="H5647">
        <v>10</v>
      </c>
      <c r="I5647" s="17">
        <v>549442</v>
      </c>
      <c r="J5647" s="17">
        <v>0</v>
      </c>
      <c r="K5647" s="17">
        <v>549442</v>
      </c>
      <c r="L5647" s="17">
        <v>384609.4</v>
      </c>
      <c r="M5647" s="17">
        <v>164832.6</v>
      </c>
      <c r="N5647" s="17">
        <v>78224.59050000001</v>
      </c>
    </row>
    <row r="5648" spans="1:14">
      <c r="A5648" s="16">
        <v>46117</v>
      </c>
      <c r="B5648" t="s">
        <v>5686</v>
      </c>
      <c r="C5648" t="s">
        <v>47</v>
      </c>
      <c r="D5648" t="s">
        <v>48</v>
      </c>
      <c r="E5648" t="s">
        <v>35</v>
      </c>
      <c r="F5648" t="s">
        <v>5423</v>
      </c>
      <c r="G5648" t="s">
        <v>5424</v>
      </c>
      <c r="H5648">
        <v>4</v>
      </c>
      <c r="I5648" s="17">
        <v>288900</v>
      </c>
      <c r="J5648" s="17">
        <v>31779</v>
      </c>
      <c r="K5648" s="17">
        <v>257121</v>
      </c>
      <c r="L5648" s="17">
        <v>185127.12</v>
      </c>
      <c r="M5648" s="17">
        <v>71993.88</v>
      </c>
      <c r="N5648" s="17">
        <v>114388.8766</v>
      </c>
    </row>
    <row r="5649" spans="1:14">
      <c r="A5649" s="16">
        <v>46117</v>
      </c>
      <c r="B5649" t="s">
        <v>5687</v>
      </c>
      <c r="C5649" t="s">
        <v>43</v>
      </c>
      <c r="D5649" t="s">
        <v>44</v>
      </c>
      <c r="E5649" t="s">
        <v>31</v>
      </c>
      <c r="F5649" t="s">
        <v>5423</v>
      </c>
      <c r="G5649" t="s">
        <v>5424</v>
      </c>
      <c r="H5649">
        <v>11</v>
      </c>
      <c r="I5649" s="17">
        <v>642792</v>
      </c>
      <c r="J5649" s="17">
        <v>0</v>
      </c>
      <c r="K5649" s="17">
        <v>642792</v>
      </c>
      <c r="L5649" s="17">
        <v>398531.04</v>
      </c>
      <c r="M5649" s="17">
        <v>244260.96</v>
      </c>
      <c r="N5649" s="17">
        <v>70888.11930000001</v>
      </c>
    </row>
    <row r="5650" spans="1:14">
      <c r="A5650" s="16">
        <v>46117</v>
      </c>
      <c r="B5650" t="s">
        <v>5688</v>
      </c>
      <c r="C5650" t="s">
        <v>22</v>
      </c>
      <c r="D5650" t="s">
        <v>23</v>
      </c>
      <c r="E5650" t="s">
        <v>24</v>
      </c>
      <c r="F5650" t="s">
        <v>5423</v>
      </c>
      <c r="G5650" t="s">
        <v>5424</v>
      </c>
      <c r="H5650">
        <v>7</v>
      </c>
      <c r="I5650" s="17">
        <v>776002</v>
      </c>
      <c r="J5650" s="17">
        <v>100880.26</v>
      </c>
      <c r="K5650" s="17">
        <v>675121.74</v>
      </c>
      <c r="L5650" s="17">
        <v>513092.52</v>
      </c>
      <c r="M5650" s="17">
        <v>162029.22</v>
      </c>
      <c r="N5650" s="17">
        <v>202210.9957</v>
      </c>
    </row>
    <row r="5651" spans="1:14">
      <c r="A5651" s="16">
        <v>46117</v>
      </c>
      <c r="B5651" t="s">
        <v>5689</v>
      </c>
      <c r="C5651" t="s">
        <v>22</v>
      </c>
      <c r="D5651" t="s">
        <v>23</v>
      </c>
      <c r="E5651" t="s">
        <v>24</v>
      </c>
      <c r="F5651" t="s">
        <v>5423</v>
      </c>
      <c r="G5651" t="s">
        <v>5424</v>
      </c>
      <c r="H5651">
        <v>4</v>
      </c>
      <c r="I5651" s="17">
        <v>371314</v>
      </c>
      <c r="J5651" s="17">
        <v>29705.12</v>
      </c>
      <c r="K5651" s="17">
        <v>341608.88</v>
      </c>
      <c r="L5651" s="17">
        <v>259622.75</v>
      </c>
      <c r="M5651" s="17">
        <v>81986.13</v>
      </c>
      <c r="N5651" s="17">
        <v>202210.9957</v>
      </c>
    </row>
    <row r="5652" spans="1:14">
      <c r="A5652" s="16">
        <v>46117</v>
      </c>
      <c r="B5652" t="s">
        <v>5690</v>
      </c>
      <c r="C5652" t="s">
        <v>73</v>
      </c>
      <c r="D5652" t="s">
        <v>74</v>
      </c>
      <c r="E5652" t="s">
        <v>24</v>
      </c>
      <c r="F5652" t="s">
        <v>5423</v>
      </c>
      <c r="G5652" t="s">
        <v>5424</v>
      </c>
      <c r="H5652">
        <v>12</v>
      </c>
      <c r="I5652" s="17">
        <v>758782</v>
      </c>
      <c r="J5652" s="17">
        <v>15175.64</v>
      </c>
      <c r="K5652" s="17">
        <v>743606.36</v>
      </c>
      <c r="L5652" s="17">
        <v>565140.83</v>
      </c>
      <c r="M5652" s="17">
        <v>178465.53</v>
      </c>
      <c r="N5652" s="17">
        <v>202210.9957</v>
      </c>
    </row>
    <row r="5653" spans="1:14">
      <c r="A5653" s="16">
        <v>46117</v>
      </c>
      <c r="B5653" t="s">
        <v>5691</v>
      </c>
      <c r="C5653" t="s">
        <v>26</v>
      </c>
      <c r="D5653" t="s">
        <v>27</v>
      </c>
      <c r="E5653" t="s">
        <v>17</v>
      </c>
      <c r="F5653" t="s">
        <v>5423</v>
      </c>
      <c r="G5653" t="s">
        <v>5424</v>
      </c>
      <c r="H5653">
        <v>7</v>
      </c>
      <c r="I5653" s="17">
        <v>677339</v>
      </c>
      <c r="J5653" s="17">
        <v>47413.73</v>
      </c>
      <c r="K5653" s="17">
        <v>629925.27</v>
      </c>
      <c r="L5653" s="17">
        <v>440947.69</v>
      </c>
      <c r="M5653" s="17">
        <v>188977.58</v>
      </c>
      <c r="N5653" s="17">
        <v>78224.59050000001</v>
      </c>
    </row>
    <row r="5654" spans="1:14">
      <c r="A5654" s="16">
        <v>46117</v>
      </c>
      <c r="B5654" t="s">
        <v>5692</v>
      </c>
      <c r="C5654" t="s">
        <v>73</v>
      </c>
      <c r="D5654" t="s">
        <v>74</v>
      </c>
      <c r="E5654" t="s">
        <v>24</v>
      </c>
      <c r="F5654" t="s">
        <v>5423</v>
      </c>
      <c r="G5654" t="s">
        <v>5424</v>
      </c>
      <c r="H5654">
        <v>4</v>
      </c>
      <c r="I5654" s="17">
        <v>608570</v>
      </c>
      <c r="J5654" s="17">
        <v>0</v>
      </c>
      <c r="K5654" s="17">
        <v>608570</v>
      </c>
      <c r="L5654" s="17">
        <v>462513.2</v>
      </c>
      <c r="M5654" s="17">
        <v>146056.8</v>
      </c>
      <c r="N5654" s="17">
        <v>202210.9957</v>
      </c>
    </row>
    <row r="5655" spans="1:14">
      <c r="A5655" s="16">
        <v>46117</v>
      </c>
      <c r="B5655" t="s">
        <v>5693</v>
      </c>
      <c r="C5655" t="s">
        <v>47</v>
      </c>
      <c r="D5655" t="s">
        <v>48</v>
      </c>
      <c r="E5655" t="s">
        <v>35</v>
      </c>
      <c r="F5655" t="s">
        <v>5423</v>
      </c>
      <c r="G5655" t="s">
        <v>5424</v>
      </c>
      <c r="H5655">
        <v>6</v>
      </c>
      <c r="I5655" s="17">
        <v>490950</v>
      </c>
      <c r="J5655" s="17">
        <v>49095</v>
      </c>
      <c r="K5655" s="17">
        <v>441855</v>
      </c>
      <c r="L5655" s="17">
        <v>318135.6</v>
      </c>
      <c r="M5655" s="17">
        <v>123719.4</v>
      </c>
      <c r="N5655" s="17">
        <v>114388.8766</v>
      </c>
    </row>
    <row r="5656" spans="1:14">
      <c r="A5656" s="16">
        <v>46117</v>
      </c>
      <c r="B5656" t="s">
        <v>5694</v>
      </c>
      <c r="C5656" t="s">
        <v>22</v>
      </c>
      <c r="D5656" t="s">
        <v>23</v>
      </c>
      <c r="E5656" t="s">
        <v>24</v>
      </c>
      <c r="F5656" t="s">
        <v>5423</v>
      </c>
      <c r="G5656" t="s">
        <v>5424</v>
      </c>
      <c r="H5656">
        <v>1</v>
      </c>
      <c r="I5656" s="17">
        <v>237536</v>
      </c>
      <c r="J5656" s="17">
        <v>0</v>
      </c>
      <c r="K5656" s="17">
        <v>237536</v>
      </c>
      <c r="L5656" s="17">
        <v>180527.36</v>
      </c>
      <c r="M5656" s="17">
        <v>57008.64</v>
      </c>
      <c r="N5656" s="17">
        <v>202210.9957</v>
      </c>
    </row>
    <row r="5657" spans="1:14">
      <c r="A5657" s="16">
        <v>46117</v>
      </c>
      <c r="B5657" t="s">
        <v>5695</v>
      </c>
      <c r="C5657" t="s">
        <v>73</v>
      </c>
      <c r="D5657" t="s">
        <v>74</v>
      </c>
      <c r="E5657" t="s">
        <v>24</v>
      </c>
      <c r="F5657" t="s">
        <v>5423</v>
      </c>
      <c r="G5657" t="s">
        <v>5424</v>
      </c>
      <c r="H5657">
        <v>7</v>
      </c>
      <c r="I5657" s="17">
        <v>727448</v>
      </c>
      <c r="J5657" s="17">
        <v>0</v>
      </c>
      <c r="K5657" s="17">
        <v>727448</v>
      </c>
      <c r="L5657" s="17">
        <v>552860.48</v>
      </c>
      <c r="M5657" s="17">
        <v>174587.52</v>
      </c>
      <c r="N5657" s="17">
        <v>202210.9957</v>
      </c>
    </row>
    <row r="5658" spans="1:14">
      <c r="A5658" s="16">
        <v>46117</v>
      </c>
      <c r="B5658" t="s">
        <v>5696</v>
      </c>
      <c r="C5658" t="s">
        <v>15</v>
      </c>
      <c r="D5658" t="s">
        <v>16</v>
      </c>
      <c r="E5658" t="s">
        <v>17</v>
      </c>
      <c r="F5658" t="s">
        <v>5423</v>
      </c>
      <c r="G5658" t="s">
        <v>5424</v>
      </c>
      <c r="H5658">
        <v>10</v>
      </c>
      <c r="I5658" s="17">
        <v>324609</v>
      </c>
      <c r="J5658" s="17">
        <v>0</v>
      </c>
      <c r="K5658" s="17">
        <v>324609</v>
      </c>
      <c r="L5658" s="17">
        <v>227226.3</v>
      </c>
      <c r="M5658" s="17">
        <v>97382.7</v>
      </c>
      <c r="N5658" s="17">
        <v>78224.59050000001</v>
      </c>
    </row>
    <row r="5659" spans="1:14">
      <c r="A5659" s="16">
        <v>46117</v>
      </c>
      <c r="B5659" t="s">
        <v>5697</v>
      </c>
      <c r="C5659" t="s">
        <v>33</v>
      </c>
      <c r="D5659" t="s">
        <v>34</v>
      </c>
      <c r="E5659" t="s">
        <v>35</v>
      </c>
      <c r="F5659" t="s">
        <v>5423</v>
      </c>
      <c r="G5659" t="s">
        <v>5424</v>
      </c>
      <c r="H5659">
        <v>10</v>
      </c>
      <c r="I5659" s="17">
        <v>675147</v>
      </c>
      <c r="J5659" s="17">
        <v>0</v>
      </c>
      <c r="K5659" s="17">
        <v>675147</v>
      </c>
      <c r="L5659" s="17">
        <v>486105.84</v>
      </c>
      <c r="M5659" s="17">
        <v>189041.16</v>
      </c>
      <c r="N5659" s="17">
        <v>114388.8766</v>
      </c>
    </row>
    <row r="5660" spans="1:14">
      <c r="A5660" s="16">
        <v>46117</v>
      </c>
      <c r="B5660" t="s">
        <v>5698</v>
      </c>
      <c r="C5660" t="s">
        <v>22</v>
      </c>
      <c r="D5660" t="s">
        <v>23</v>
      </c>
      <c r="E5660" t="s">
        <v>24</v>
      </c>
      <c r="F5660" t="s">
        <v>5423</v>
      </c>
      <c r="G5660" t="s">
        <v>5424</v>
      </c>
      <c r="H5660">
        <v>9</v>
      </c>
      <c r="I5660" s="17">
        <v>386825</v>
      </c>
      <c r="J5660" s="17">
        <v>23209.5</v>
      </c>
      <c r="K5660" s="17">
        <v>363615.5</v>
      </c>
      <c r="L5660" s="17">
        <v>276347.78</v>
      </c>
      <c r="M5660" s="17">
        <v>87267.72</v>
      </c>
      <c r="N5660" s="17">
        <v>202210.9957</v>
      </c>
    </row>
    <row r="5661" spans="1:14">
      <c r="A5661" s="16">
        <v>46117</v>
      </c>
      <c r="B5661" t="s">
        <v>5699</v>
      </c>
      <c r="C5661" t="s">
        <v>22</v>
      </c>
      <c r="D5661" t="s">
        <v>23</v>
      </c>
      <c r="E5661" t="s">
        <v>24</v>
      </c>
      <c r="F5661" t="s">
        <v>5423</v>
      </c>
      <c r="G5661" t="s">
        <v>5424</v>
      </c>
      <c r="H5661">
        <v>7</v>
      </c>
      <c r="I5661" s="17">
        <v>788058</v>
      </c>
      <c r="J5661" s="17">
        <v>102447.54</v>
      </c>
      <c r="K5661" s="17">
        <v>685610.46</v>
      </c>
      <c r="L5661" s="17">
        <v>521063.95</v>
      </c>
      <c r="M5661" s="17">
        <v>164546.51</v>
      </c>
      <c r="N5661" s="17">
        <v>202210.9957</v>
      </c>
    </row>
    <row r="5662" spans="1:14">
      <c r="A5662" s="16">
        <v>46117</v>
      </c>
      <c r="B5662" t="s">
        <v>5700</v>
      </c>
      <c r="C5662" t="s">
        <v>22</v>
      </c>
      <c r="D5662" t="s">
        <v>23</v>
      </c>
      <c r="E5662" t="s">
        <v>24</v>
      </c>
      <c r="F5662" t="s">
        <v>5423</v>
      </c>
      <c r="G5662" t="s">
        <v>5424</v>
      </c>
      <c r="H5662">
        <v>7</v>
      </c>
      <c r="I5662" s="17">
        <v>703458</v>
      </c>
      <c r="J5662" s="17">
        <v>56276.64</v>
      </c>
      <c r="K5662" s="17">
        <v>647181.36</v>
      </c>
      <c r="L5662" s="17">
        <v>491857.83</v>
      </c>
      <c r="M5662" s="17">
        <v>155323.53</v>
      </c>
      <c r="N5662" s="17">
        <v>202210.9957</v>
      </c>
    </row>
    <row r="5663" spans="1:14">
      <c r="A5663" s="16">
        <v>46117</v>
      </c>
      <c r="B5663" t="s">
        <v>5701</v>
      </c>
      <c r="C5663" t="s">
        <v>73</v>
      </c>
      <c r="D5663" t="s">
        <v>74</v>
      </c>
      <c r="E5663" t="s">
        <v>24</v>
      </c>
      <c r="F5663" t="s">
        <v>5423</v>
      </c>
      <c r="G5663" t="s">
        <v>5424</v>
      </c>
      <c r="H5663">
        <v>1</v>
      </c>
      <c r="I5663" s="17">
        <v>409097</v>
      </c>
      <c r="J5663" s="17">
        <v>40909.7</v>
      </c>
      <c r="K5663" s="17">
        <v>368187.3</v>
      </c>
      <c r="L5663" s="17">
        <v>279822.35</v>
      </c>
      <c r="M5663" s="17">
        <v>88364.95</v>
      </c>
      <c r="N5663" s="17">
        <v>202210.9957</v>
      </c>
    </row>
    <row r="5664" spans="1:14">
      <c r="A5664" s="16">
        <v>46117</v>
      </c>
      <c r="B5664" t="s">
        <v>5702</v>
      </c>
      <c r="C5664" t="s">
        <v>15</v>
      </c>
      <c r="D5664" t="s">
        <v>16</v>
      </c>
      <c r="E5664" t="s">
        <v>17</v>
      </c>
      <c r="F5664" t="s">
        <v>5423</v>
      </c>
      <c r="G5664" t="s">
        <v>5424</v>
      </c>
      <c r="H5664">
        <v>10</v>
      </c>
      <c r="I5664" s="17">
        <v>771697</v>
      </c>
      <c r="J5664" s="17">
        <v>61735.76</v>
      </c>
      <c r="K5664" s="17">
        <v>709961.24</v>
      </c>
      <c r="L5664" s="17">
        <v>496972.87</v>
      </c>
      <c r="M5664" s="17">
        <v>212988.37</v>
      </c>
      <c r="N5664" s="17">
        <v>78224.59050000001</v>
      </c>
    </row>
    <row r="5665" spans="1:14">
      <c r="A5665" s="16">
        <v>46117</v>
      </c>
      <c r="B5665" t="s">
        <v>5703</v>
      </c>
      <c r="C5665" t="s">
        <v>47</v>
      </c>
      <c r="D5665" t="s">
        <v>48</v>
      </c>
      <c r="E5665" t="s">
        <v>35</v>
      </c>
      <c r="F5665" t="s">
        <v>5423</v>
      </c>
      <c r="G5665" t="s">
        <v>5424</v>
      </c>
      <c r="H5665">
        <v>7</v>
      </c>
      <c r="I5665" s="17">
        <v>804919</v>
      </c>
      <c r="J5665" s="17">
        <v>96590.28</v>
      </c>
      <c r="K5665" s="17">
        <v>708328.72</v>
      </c>
      <c r="L5665" s="17">
        <v>509996.68</v>
      </c>
      <c r="M5665" s="17">
        <v>198332.04</v>
      </c>
      <c r="N5665" s="17">
        <v>114388.8766</v>
      </c>
    </row>
    <row r="5666" spans="1:14">
      <c r="A5666" s="16">
        <v>46117</v>
      </c>
      <c r="B5666" t="s">
        <v>5704</v>
      </c>
      <c r="C5666" t="s">
        <v>26</v>
      </c>
      <c r="D5666" t="s">
        <v>27</v>
      </c>
      <c r="E5666" t="s">
        <v>17</v>
      </c>
      <c r="F5666" t="s">
        <v>5423</v>
      </c>
      <c r="G5666" t="s">
        <v>5424</v>
      </c>
      <c r="H5666">
        <v>9</v>
      </c>
      <c r="I5666" s="17">
        <v>658264</v>
      </c>
      <c r="J5666" s="17">
        <v>26330.56</v>
      </c>
      <c r="K5666" s="17">
        <v>631933.4399999999</v>
      </c>
      <c r="L5666" s="17">
        <v>442353.41</v>
      </c>
      <c r="M5666" s="17">
        <v>189580.03</v>
      </c>
      <c r="N5666" s="17">
        <v>78224.59050000001</v>
      </c>
    </row>
    <row r="5667" spans="1:14">
      <c r="A5667" s="16">
        <v>46117</v>
      </c>
      <c r="B5667" t="s">
        <v>5705</v>
      </c>
      <c r="C5667" t="s">
        <v>73</v>
      </c>
      <c r="D5667" t="s">
        <v>74</v>
      </c>
      <c r="E5667" t="s">
        <v>24</v>
      </c>
      <c r="F5667" t="s">
        <v>5423</v>
      </c>
      <c r="G5667" t="s">
        <v>5424</v>
      </c>
      <c r="H5667">
        <v>9</v>
      </c>
      <c r="I5667" s="17">
        <v>629705</v>
      </c>
      <c r="J5667" s="17">
        <v>0</v>
      </c>
      <c r="K5667" s="17">
        <v>629705</v>
      </c>
      <c r="L5667" s="17">
        <v>478575.8</v>
      </c>
      <c r="M5667" s="17">
        <v>151129.2</v>
      </c>
      <c r="N5667" s="17">
        <v>202210.9957</v>
      </c>
    </row>
    <row r="5668" spans="1:14">
      <c r="A5668" s="16">
        <v>46117</v>
      </c>
      <c r="B5668" t="s">
        <v>5706</v>
      </c>
      <c r="C5668" t="s">
        <v>29</v>
      </c>
      <c r="D5668" t="s">
        <v>30</v>
      </c>
      <c r="E5668" t="s">
        <v>31</v>
      </c>
      <c r="F5668" t="s">
        <v>5423</v>
      </c>
      <c r="G5668" t="s">
        <v>5424</v>
      </c>
      <c r="H5668">
        <v>8</v>
      </c>
      <c r="I5668" s="17">
        <v>251394</v>
      </c>
      <c r="J5668" s="17">
        <v>0</v>
      </c>
      <c r="K5668" s="17">
        <v>251394</v>
      </c>
      <c r="L5668" s="17">
        <v>155864.28</v>
      </c>
      <c r="M5668" s="17">
        <v>95529.72</v>
      </c>
      <c r="N5668" s="17">
        <v>70888.11930000001</v>
      </c>
    </row>
    <row r="5669" spans="1:14">
      <c r="A5669" s="16">
        <v>46117</v>
      </c>
      <c r="B5669" t="s">
        <v>5707</v>
      </c>
      <c r="C5669" t="s">
        <v>33</v>
      </c>
      <c r="D5669" t="s">
        <v>34</v>
      </c>
      <c r="E5669" t="s">
        <v>35</v>
      </c>
      <c r="F5669" t="s">
        <v>5423</v>
      </c>
      <c r="G5669" t="s">
        <v>5424</v>
      </c>
      <c r="H5669">
        <v>3</v>
      </c>
      <c r="I5669" s="17">
        <v>397298</v>
      </c>
      <c r="J5669" s="17">
        <v>0</v>
      </c>
      <c r="K5669" s="17">
        <v>397298</v>
      </c>
      <c r="L5669" s="17">
        <v>286054.56</v>
      </c>
      <c r="M5669" s="17">
        <v>111243.44</v>
      </c>
      <c r="N5669" s="17">
        <v>114388.8766</v>
      </c>
    </row>
    <row r="5670" spans="1:14">
      <c r="A5670" s="16">
        <v>46117</v>
      </c>
      <c r="B5670" t="s">
        <v>5708</v>
      </c>
      <c r="C5670" t="s">
        <v>47</v>
      </c>
      <c r="D5670" t="s">
        <v>48</v>
      </c>
      <c r="E5670" t="s">
        <v>35</v>
      </c>
      <c r="F5670" t="s">
        <v>5423</v>
      </c>
      <c r="G5670" t="s">
        <v>5424</v>
      </c>
      <c r="H5670">
        <v>11</v>
      </c>
      <c r="I5670" s="17">
        <v>206181</v>
      </c>
      <c r="J5670" s="17">
        <v>16494.48</v>
      </c>
      <c r="K5670" s="17">
        <v>189686.52</v>
      </c>
      <c r="L5670" s="17">
        <v>136574.29</v>
      </c>
      <c r="M5670" s="17">
        <v>53112.23</v>
      </c>
      <c r="N5670" s="17">
        <v>114388.8766</v>
      </c>
    </row>
    <row r="5671" spans="1:14">
      <c r="A5671" s="16">
        <v>46117</v>
      </c>
      <c r="B5671" t="s">
        <v>5709</v>
      </c>
      <c r="C5671" t="s">
        <v>29</v>
      </c>
      <c r="D5671" t="s">
        <v>30</v>
      </c>
      <c r="E5671" t="s">
        <v>31</v>
      </c>
      <c r="F5671" t="s">
        <v>5423</v>
      </c>
      <c r="G5671" t="s">
        <v>5424</v>
      </c>
      <c r="H5671">
        <v>3</v>
      </c>
      <c r="I5671" s="17">
        <v>603333</v>
      </c>
      <c r="J5671" s="17">
        <v>0</v>
      </c>
      <c r="K5671" s="17">
        <v>603333</v>
      </c>
      <c r="L5671" s="17">
        <v>374066.46</v>
      </c>
      <c r="M5671" s="17">
        <v>229266.54</v>
      </c>
      <c r="N5671" s="17">
        <v>70888.11930000001</v>
      </c>
    </row>
    <row r="5672" spans="1:14">
      <c r="A5672" s="16">
        <v>46117</v>
      </c>
      <c r="B5672" t="s">
        <v>5710</v>
      </c>
      <c r="C5672" t="s">
        <v>47</v>
      </c>
      <c r="D5672" t="s">
        <v>48</v>
      </c>
      <c r="E5672" t="s">
        <v>35</v>
      </c>
      <c r="F5672" t="s">
        <v>5423</v>
      </c>
      <c r="G5672" t="s">
        <v>5424</v>
      </c>
      <c r="H5672">
        <v>10</v>
      </c>
      <c r="I5672" s="17">
        <v>115022</v>
      </c>
      <c r="J5672" s="17">
        <v>0</v>
      </c>
      <c r="K5672" s="17">
        <v>115022</v>
      </c>
      <c r="L5672" s="17">
        <v>82815.84</v>
      </c>
      <c r="M5672" s="17">
        <v>32206.16</v>
      </c>
      <c r="N5672" s="17">
        <v>114388.8766</v>
      </c>
    </row>
    <row r="5673" spans="1:14">
      <c r="A5673" s="16">
        <v>46117</v>
      </c>
      <c r="B5673" t="s">
        <v>5711</v>
      </c>
      <c r="C5673" t="s">
        <v>33</v>
      </c>
      <c r="D5673" t="s">
        <v>34</v>
      </c>
      <c r="E5673" t="s">
        <v>35</v>
      </c>
      <c r="F5673" t="s">
        <v>5423</v>
      </c>
      <c r="G5673" t="s">
        <v>5424</v>
      </c>
      <c r="H5673">
        <v>11</v>
      </c>
      <c r="I5673" s="17">
        <v>734651</v>
      </c>
      <c r="J5673" s="17">
        <v>44079.06</v>
      </c>
      <c r="K5673" s="17">
        <v>690571.9399999999</v>
      </c>
      <c r="L5673" s="17">
        <v>497211.8</v>
      </c>
      <c r="M5673" s="17">
        <v>193360.14</v>
      </c>
      <c r="N5673" s="17">
        <v>114388.8766</v>
      </c>
    </row>
    <row r="5674" spans="1:14">
      <c r="A5674" s="16">
        <v>46117</v>
      </c>
      <c r="B5674" t="s">
        <v>5712</v>
      </c>
      <c r="C5674" t="s">
        <v>29</v>
      </c>
      <c r="D5674" t="s">
        <v>30</v>
      </c>
      <c r="E5674" t="s">
        <v>31</v>
      </c>
      <c r="F5674" t="s">
        <v>5423</v>
      </c>
      <c r="G5674" t="s">
        <v>5424</v>
      </c>
      <c r="H5674">
        <v>7</v>
      </c>
      <c r="I5674" s="17">
        <v>161678</v>
      </c>
      <c r="J5674" s="17">
        <v>11317.46</v>
      </c>
      <c r="K5674" s="17">
        <v>150360.54</v>
      </c>
      <c r="L5674" s="17">
        <v>93223.53</v>
      </c>
      <c r="M5674" s="17">
        <v>57137.01</v>
      </c>
      <c r="N5674" s="17">
        <v>70888.11930000001</v>
      </c>
    </row>
    <row r="5675" spans="1:14">
      <c r="A5675" s="16">
        <v>46117</v>
      </c>
      <c r="B5675" t="s">
        <v>5713</v>
      </c>
      <c r="C5675" t="s">
        <v>47</v>
      </c>
      <c r="D5675" t="s">
        <v>48</v>
      </c>
      <c r="E5675" t="s">
        <v>35</v>
      </c>
      <c r="F5675" t="s">
        <v>5423</v>
      </c>
      <c r="G5675" t="s">
        <v>5424</v>
      </c>
      <c r="H5675">
        <v>8</v>
      </c>
      <c r="I5675" s="17">
        <v>320351</v>
      </c>
      <c r="J5675" s="17">
        <v>25628.08</v>
      </c>
      <c r="K5675" s="17">
        <v>294722.92</v>
      </c>
      <c r="L5675" s="17">
        <v>212200.5</v>
      </c>
      <c r="M5675" s="17">
        <v>82522.42</v>
      </c>
      <c r="N5675" s="17">
        <v>114388.8766</v>
      </c>
    </row>
    <row r="5676" spans="1:14">
      <c r="A5676" s="16">
        <v>46117</v>
      </c>
      <c r="B5676" t="s">
        <v>5714</v>
      </c>
      <c r="C5676" t="s">
        <v>43</v>
      </c>
      <c r="D5676" t="s">
        <v>44</v>
      </c>
      <c r="E5676" t="s">
        <v>31</v>
      </c>
      <c r="F5676" t="s">
        <v>5423</v>
      </c>
      <c r="G5676" t="s">
        <v>5424</v>
      </c>
      <c r="H5676">
        <v>10</v>
      </c>
      <c r="I5676" s="17">
        <v>809560</v>
      </c>
      <c r="J5676" s="17">
        <v>48573.6</v>
      </c>
      <c r="K5676" s="17">
        <v>760986.4</v>
      </c>
      <c r="L5676" s="17">
        <v>471811.57</v>
      </c>
      <c r="M5676" s="17">
        <v>289174.83</v>
      </c>
      <c r="N5676" s="17">
        <v>70888.11930000001</v>
      </c>
    </row>
    <row r="5677" spans="1:14">
      <c r="A5677" s="16">
        <v>46117</v>
      </c>
      <c r="B5677" t="s">
        <v>5715</v>
      </c>
      <c r="C5677" t="s">
        <v>15</v>
      </c>
      <c r="D5677" t="s">
        <v>16</v>
      </c>
      <c r="E5677" t="s">
        <v>17</v>
      </c>
      <c r="F5677" t="s">
        <v>5423</v>
      </c>
      <c r="G5677" t="s">
        <v>5424</v>
      </c>
      <c r="H5677">
        <v>8</v>
      </c>
      <c r="I5677" s="17">
        <v>355965</v>
      </c>
      <c r="J5677" s="17">
        <v>0</v>
      </c>
      <c r="K5677" s="17">
        <v>355965</v>
      </c>
      <c r="L5677" s="17">
        <v>249175.5</v>
      </c>
      <c r="M5677" s="17">
        <v>106789.5</v>
      </c>
      <c r="N5677" s="17">
        <v>78224.59050000001</v>
      </c>
    </row>
    <row r="5678" spans="1:14">
      <c r="A5678" s="16">
        <v>46117</v>
      </c>
      <c r="B5678" t="s">
        <v>5716</v>
      </c>
      <c r="C5678" t="s">
        <v>73</v>
      </c>
      <c r="D5678" t="s">
        <v>74</v>
      </c>
      <c r="E5678" t="s">
        <v>24</v>
      </c>
      <c r="F5678" t="s">
        <v>5423</v>
      </c>
      <c r="G5678" t="s">
        <v>5424</v>
      </c>
      <c r="H5678">
        <v>11</v>
      </c>
      <c r="I5678" s="17">
        <v>490073</v>
      </c>
      <c r="J5678" s="17">
        <v>14702.19</v>
      </c>
      <c r="K5678" s="17">
        <v>475370.81</v>
      </c>
      <c r="L5678" s="17">
        <v>361281.82</v>
      </c>
      <c r="M5678" s="17">
        <v>114088.99</v>
      </c>
      <c r="N5678" s="17">
        <v>202210.9957</v>
      </c>
    </row>
    <row r="5679" spans="1:14">
      <c r="A5679" s="16">
        <v>46117</v>
      </c>
      <c r="B5679" t="s">
        <v>5717</v>
      </c>
      <c r="C5679" t="s">
        <v>15</v>
      </c>
      <c r="D5679" t="s">
        <v>16</v>
      </c>
      <c r="E5679" t="s">
        <v>17</v>
      </c>
      <c r="F5679" t="s">
        <v>5423</v>
      </c>
      <c r="G5679" t="s">
        <v>5424</v>
      </c>
      <c r="H5679">
        <v>11</v>
      </c>
      <c r="I5679" s="17">
        <v>166391</v>
      </c>
      <c r="J5679" s="17">
        <v>19966.92</v>
      </c>
      <c r="K5679" s="17">
        <v>146424.08</v>
      </c>
      <c r="L5679" s="17">
        <v>102496.86</v>
      </c>
      <c r="M5679" s="17">
        <v>43927.22</v>
      </c>
      <c r="N5679" s="17">
        <v>78224.59050000001</v>
      </c>
    </row>
    <row r="5680" spans="1:14">
      <c r="A5680" s="16">
        <v>46117</v>
      </c>
      <c r="B5680" t="s">
        <v>5718</v>
      </c>
      <c r="C5680" t="s">
        <v>29</v>
      </c>
      <c r="D5680" t="s">
        <v>30</v>
      </c>
      <c r="E5680" t="s">
        <v>31</v>
      </c>
      <c r="F5680" t="s">
        <v>5423</v>
      </c>
      <c r="G5680" t="s">
        <v>5424</v>
      </c>
      <c r="H5680">
        <v>4</v>
      </c>
      <c r="I5680" s="17">
        <v>89452</v>
      </c>
      <c r="J5680" s="17">
        <v>0</v>
      </c>
      <c r="K5680" s="17">
        <v>89452</v>
      </c>
      <c r="L5680" s="17">
        <v>55460.24</v>
      </c>
      <c r="M5680" s="17">
        <v>33991.76</v>
      </c>
      <c r="N5680" s="17">
        <v>70888.11930000001</v>
      </c>
    </row>
    <row r="5681" spans="1:14">
      <c r="A5681" s="16">
        <v>46117</v>
      </c>
      <c r="B5681" t="s">
        <v>5719</v>
      </c>
      <c r="C5681" t="s">
        <v>43</v>
      </c>
      <c r="D5681" t="s">
        <v>44</v>
      </c>
      <c r="E5681" t="s">
        <v>31</v>
      </c>
      <c r="F5681" t="s">
        <v>5423</v>
      </c>
      <c r="G5681" t="s">
        <v>5424</v>
      </c>
      <c r="H5681">
        <v>4</v>
      </c>
      <c r="I5681" s="17">
        <v>777623</v>
      </c>
      <c r="J5681" s="17">
        <v>101090.99</v>
      </c>
      <c r="K5681" s="17">
        <v>676532.01</v>
      </c>
      <c r="L5681" s="17">
        <v>419449.85</v>
      </c>
      <c r="M5681" s="17">
        <v>257082.16</v>
      </c>
      <c r="N5681" s="17">
        <v>70888.11930000001</v>
      </c>
    </row>
    <row r="5682" spans="1:14">
      <c r="A5682" s="16">
        <v>46117</v>
      </c>
      <c r="B5682" t="s">
        <v>5720</v>
      </c>
      <c r="C5682" t="s">
        <v>33</v>
      </c>
      <c r="D5682" t="s">
        <v>34</v>
      </c>
      <c r="E5682" t="s">
        <v>35</v>
      </c>
      <c r="F5682" t="s">
        <v>5423</v>
      </c>
      <c r="G5682" t="s">
        <v>5424</v>
      </c>
      <c r="H5682">
        <v>10</v>
      </c>
      <c r="I5682" s="17">
        <v>571420</v>
      </c>
      <c r="J5682" s="17">
        <v>79998.8</v>
      </c>
      <c r="K5682" s="17">
        <v>491421.2</v>
      </c>
      <c r="L5682" s="17">
        <v>353823.26</v>
      </c>
      <c r="M5682" s="17">
        <v>137597.94</v>
      </c>
      <c r="N5682" s="17">
        <v>114388.8766</v>
      </c>
    </row>
    <row r="5683" spans="1:14">
      <c r="A5683" s="16">
        <v>46117</v>
      </c>
      <c r="B5683" t="s">
        <v>5721</v>
      </c>
      <c r="C5683" t="s">
        <v>33</v>
      </c>
      <c r="D5683" t="s">
        <v>34</v>
      </c>
      <c r="E5683" t="s">
        <v>35</v>
      </c>
      <c r="F5683" t="s">
        <v>5423</v>
      </c>
      <c r="G5683" t="s">
        <v>5424</v>
      </c>
      <c r="H5683">
        <v>9</v>
      </c>
      <c r="I5683" s="17">
        <v>264155</v>
      </c>
      <c r="J5683" s="17">
        <v>23773.95</v>
      </c>
      <c r="K5683" s="17">
        <v>240381.05</v>
      </c>
      <c r="L5683" s="17">
        <v>173074.36</v>
      </c>
      <c r="M5683" s="17">
        <v>67306.69</v>
      </c>
      <c r="N5683" s="17">
        <v>114388.8766</v>
      </c>
    </row>
    <row r="5684" spans="1:14">
      <c r="A5684" s="16">
        <v>46117</v>
      </c>
      <c r="B5684" t="s">
        <v>5722</v>
      </c>
      <c r="C5684" t="s">
        <v>73</v>
      </c>
      <c r="D5684" t="s">
        <v>74</v>
      </c>
      <c r="E5684" t="s">
        <v>24</v>
      </c>
      <c r="F5684" t="s">
        <v>5423</v>
      </c>
      <c r="G5684" t="s">
        <v>5424</v>
      </c>
      <c r="H5684">
        <v>4</v>
      </c>
      <c r="I5684" s="17">
        <v>706709</v>
      </c>
      <c r="J5684" s="17">
        <v>0</v>
      </c>
      <c r="K5684" s="17">
        <v>706709</v>
      </c>
      <c r="L5684" s="17">
        <v>537098.84</v>
      </c>
      <c r="M5684" s="17">
        <v>169610.16</v>
      </c>
      <c r="N5684" s="17">
        <v>202210.9957</v>
      </c>
    </row>
    <row r="5685" spans="1:14">
      <c r="A5685" s="16">
        <v>46117</v>
      </c>
      <c r="B5685" t="s">
        <v>5723</v>
      </c>
      <c r="C5685" t="s">
        <v>15</v>
      </c>
      <c r="D5685" t="s">
        <v>16</v>
      </c>
      <c r="E5685" t="s">
        <v>17</v>
      </c>
      <c r="F5685" t="s">
        <v>5423</v>
      </c>
      <c r="G5685" t="s">
        <v>5424</v>
      </c>
      <c r="H5685">
        <v>2</v>
      </c>
      <c r="I5685" s="17">
        <v>108365</v>
      </c>
      <c r="J5685" s="17">
        <v>9752.85</v>
      </c>
      <c r="K5685" s="17">
        <v>98612.14999999999</v>
      </c>
      <c r="L5685" s="17">
        <v>69028.5</v>
      </c>
      <c r="M5685" s="17">
        <v>29583.65</v>
      </c>
      <c r="N5685" s="17">
        <v>78224.59050000001</v>
      </c>
    </row>
    <row r="5686" spans="1:14">
      <c r="A5686" s="16">
        <v>46117</v>
      </c>
      <c r="B5686" t="s">
        <v>5724</v>
      </c>
      <c r="C5686" t="s">
        <v>29</v>
      </c>
      <c r="D5686" t="s">
        <v>30</v>
      </c>
      <c r="E5686" t="s">
        <v>31</v>
      </c>
      <c r="F5686" t="s">
        <v>5423</v>
      </c>
      <c r="G5686" t="s">
        <v>5424</v>
      </c>
      <c r="H5686">
        <v>8</v>
      </c>
      <c r="I5686" s="17">
        <v>256269</v>
      </c>
      <c r="J5686" s="17">
        <v>0</v>
      </c>
      <c r="K5686" s="17">
        <v>256269</v>
      </c>
      <c r="L5686" s="17">
        <v>158886.78</v>
      </c>
      <c r="M5686" s="17">
        <v>97382.22</v>
      </c>
      <c r="N5686" s="17">
        <v>70888.11930000001</v>
      </c>
    </row>
    <row r="5687" spans="1:14">
      <c r="A5687" s="16">
        <v>46117</v>
      </c>
      <c r="B5687" t="s">
        <v>5725</v>
      </c>
      <c r="C5687" t="s">
        <v>22</v>
      </c>
      <c r="D5687" t="s">
        <v>23</v>
      </c>
      <c r="E5687" t="s">
        <v>24</v>
      </c>
      <c r="F5687" t="s">
        <v>5423</v>
      </c>
      <c r="G5687" t="s">
        <v>5424</v>
      </c>
      <c r="H5687">
        <v>4</v>
      </c>
      <c r="I5687" s="17">
        <v>214557</v>
      </c>
      <c r="J5687" s="17">
        <v>15018.99</v>
      </c>
      <c r="K5687" s="17">
        <v>199538.01</v>
      </c>
      <c r="L5687" s="17">
        <v>151648.89</v>
      </c>
      <c r="M5687" s="17">
        <v>47889.12</v>
      </c>
      <c r="N5687" s="17">
        <v>202210.9957</v>
      </c>
    </row>
    <row r="5688" spans="1:14">
      <c r="A5688" s="16">
        <v>46117</v>
      </c>
      <c r="B5688" t="s">
        <v>5726</v>
      </c>
      <c r="C5688" t="s">
        <v>26</v>
      </c>
      <c r="D5688" t="s">
        <v>27</v>
      </c>
      <c r="E5688" t="s">
        <v>17</v>
      </c>
      <c r="F5688" t="s">
        <v>5423</v>
      </c>
      <c r="G5688" t="s">
        <v>5424</v>
      </c>
      <c r="H5688">
        <v>9</v>
      </c>
      <c r="I5688" s="17">
        <v>425941</v>
      </c>
      <c r="J5688" s="17">
        <v>0</v>
      </c>
      <c r="K5688" s="17">
        <v>425941</v>
      </c>
      <c r="L5688" s="17">
        <v>298158.7</v>
      </c>
      <c r="M5688" s="17">
        <v>127782.3</v>
      </c>
      <c r="N5688" s="17">
        <v>78224.59050000001</v>
      </c>
    </row>
    <row r="5689" spans="1:14">
      <c r="A5689" s="16">
        <v>46117</v>
      </c>
      <c r="B5689" t="s">
        <v>5727</v>
      </c>
      <c r="C5689" t="s">
        <v>22</v>
      </c>
      <c r="D5689" t="s">
        <v>23</v>
      </c>
      <c r="E5689" t="s">
        <v>24</v>
      </c>
      <c r="F5689" t="s">
        <v>5423</v>
      </c>
      <c r="G5689" t="s">
        <v>5424</v>
      </c>
      <c r="H5689">
        <v>1</v>
      </c>
      <c r="I5689" s="17">
        <v>321688</v>
      </c>
      <c r="J5689" s="17">
        <v>9650.639999999999</v>
      </c>
      <c r="K5689" s="17">
        <v>312037.36</v>
      </c>
      <c r="L5689" s="17">
        <v>237148.39</v>
      </c>
      <c r="M5689" s="17">
        <v>74888.97</v>
      </c>
      <c r="N5689" s="17">
        <v>202210.9957</v>
      </c>
    </row>
    <row r="5690" spans="1:14">
      <c r="A5690" s="16">
        <v>46117</v>
      </c>
      <c r="B5690" t="s">
        <v>5728</v>
      </c>
      <c r="C5690" t="s">
        <v>73</v>
      </c>
      <c r="D5690" t="s">
        <v>74</v>
      </c>
      <c r="E5690" t="s">
        <v>24</v>
      </c>
      <c r="F5690" t="s">
        <v>5423</v>
      </c>
      <c r="G5690" t="s">
        <v>5424</v>
      </c>
      <c r="H5690">
        <v>5</v>
      </c>
      <c r="I5690" s="17">
        <v>545587</v>
      </c>
      <c r="J5690" s="17">
        <v>54558.7</v>
      </c>
      <c r="K5690" s="17">
        <v>491028.3</v>
      </c>
      <c r="L5690" s="17">
        <v>373181.51</v>
      </c>
      <c r="M5690" s="17">
        <v>117846.79</v>
      </c>
      <c r="N5690" s="17">
        <v>202210.9957</v>
      </c>
    </row>
    <row r="5691" spans="1:14">
      <c r="A5691" s="16">
        <v>46117</v>
      </c>
      <c r="B5691" t="s">
        <v>5729</v>
      </c>
      <c r="C5691" t="s">
        <v>73</v>
      </c>
      <c r="D5691" t="s">
        <v>74</v>
      </c>
      <c r="E5691" t="s">
        <v>24</v>
      </c>
      <c r="F5691" t="s">
        <v>5423</v>
      </c>
      <c r="G5691" t="s">
        <v>5424</v>
      </c>
      <c r="H5691">
        <v>9</v>
      </c>
      <c r="I5691" s="17">
        <v>61609</v>
      </c>
      <c r="J5691" s="17">
        <v>2464.36</v>
      </c>
      <c r="K5691" s="17">
        <v>59144.64</v>
      </c>
      <c r="L5691" s="17">
        <v>44949.93</v>
      </c>
      <c r="M5691" s="17">
        <v>14194.71</v>
      </c>
      <c r="N5691" s="17">
        <v>202210.9957</v>
      </c>
    </row>
    <row r="5692" spans="1:14">
      <c r="A5692" s="16">
        <v>46117</v>
      </c>
      <c r="B5692" t="s">
        <v>5730</v>
      </c>
      <c r="C5692" t="s">
        <v>47</v>
      </c>
      <c r="D5692" t="s">
        <v>48</v>
      </c>
      <c r="E5692" t="s">
        <v>35</v>
      </c>
      <c r="F5692" t="s">
        <v>5423</v>
      </c>
      <c r="G5692" t="s">
        <v>5424</v>
      </c>
      <c r="H5692">
        <v>6</v>
      </c>
      <c r="I5692" s="17">
        <v>175836</v>
      </c>
      <c r="J5692" s="17">
        <v>7033.44</v>
      </c>
      <c r="K5692" s="17">
        <v>168802.56</v>
      </c>
      <c r="L5692" s="17">
        <v>121537.84</v>
      </c>
      <c r="M5692" s="17">
        <v>47264.72</v>
      </c>
      <c r="N5692" s="17">
        <v>114388.8766</v>
      </c>
    </row>
    <row r="5693" spans="1:14">
      <c r="A5693" s="16">
        <v>46117</v>
      </c>
      <c r="B5693" t="s">
        <v>5731</v>
      </c>
      <c r="C5693" t="s">
        <v>26</v>
      </c>
      <c r="D5693" t="s">
        <v>27</v>
      </c>
      <c r="E5693" t="s">
        <v>17</v>
      </c>
      <c r="F5693" t="s">
        <v>5423</v>
      </c>
      <c r="G5693" t="s">
        <v>5424</v>
      </c>
      <c r="H5693">
        <v>10</v>
      </c>
      <c r="I5693" s="17">
        <v>500091</v>
      </c>
      <c r="J5693" s="17">
        <v>70012.74000000001</v>
      </c>
      <c r="K5693" s="17">
        <v>430078.26</v>
      </c>
      <c r="L5693" s="17">
        <v>301054.78</v>
      </c>
      <c r="M5693" s="17">
        <v>129023.48</v>
      </c>
      <c r="N5693" s="17">
        <v>78224.59050000001</v>
      </c>
    </row>
    <row r="5694" spans="1:14">
      <c r="A5694" s="16">
        <v>46117</v>
      </c>
      <c r="B5694" t="s">
        <v>5732</v>
      </c>
      <c r="C5694" t="s">
        <v>26</v>
      </c>
      <c r="D5694" t="s">
        <v>27</v>
      </c>
      <c r="E5694" t="s">
        <v>17</v>
      </c>
      <c r="F5694" t="s">
        <v>5423</v>
      </c>
      <c r="G5694" t="s">
        <v>5424</v>
      </c>
      <c r="H5694">
        <v>5</v>
      </c>
      <c r="I5694" s="17">
        <v>243151</v>
      </c>
      <c r="J5694" s="17">
        <v>0</v>
      </c>
      <c r="K5694" s="17">
        <v>243151</v>
      </c>
      <c r="L5694" s="17">
        <v>170205.7</v>
      </c>
      <c r="M5694" s="17">
        <v>72945.3</v>
      </c>
      <c r="N5694" s="17">
        <v>78224.59050000001</v>
      </c>
    </row>
    <row r="5695" spans="1:14">
      <c r="A5695" s="16">
        <v>46117</v>
      </c>
      <c r="B5695" t="s">
        <v>5733</v>
      </c>
      <c r="C5695" t="s">
        <v>47</v>
      </c>
      <c r="D5695" t="s">
        <v>48</v>
      </c>
      <c r="E5695" t="s">
        <v>35</v>
      </c>
      <c r="F5695" t="s">
        <v>5423</v>
      </c>
      <c r="G5695" t="s">
        <v>5424</v>
      </c>
      <c r="H5695">
        <v>5</v>
      </c>
      <c r="I5695" s="17">
        <v>604233</v>
      </c>
      <c r="J5695" s="17">
        <v>0</v>
      </c>
      <c r="K5695" s="17">
        <v>604233</v>
      </c>
      <c r="L5695" s="17">
        <v>435047.76</v>
      </c>
      <c r="M5695" s="17">
        <v>169185.24</v>
      </c>
      <c r="N5695" s="17">
        <v>114388.8766</v>
      </c>
    </row>
    <row r="5696" spans="1:14">
      <c r="A5696" s="16">
        <v>46117</v>
      </c>
      <c r="B5696" t="s">
        <v>5734</v>
      </c>
      <c r="C5696" t="s">
        <v>47</v>
      </c>
      <c r="D5696" t="s">
        <v>48</v>
      </c>
      <c r="E5696" t="s">
        <v>35</v>
      </c>
      <c r="F5696" t="s">
        <v>5423</v>
      </c>
      <c r="G5696" t="s">
        <v>5424</v>
      </c>
      <c r="H5696">
        <v>1</v>
      </c>
      <c r="I5696" s="17">
        <v>751003</v>
      </c>
      <c r="J5696" s="17">
        <v>60080.24</v>
      </c>
      <c r="K5696" s="17">
        <v>690922.76</v>
      </c>
      <c r="L5696" s="17">
        <v>497464.39</v>
      </c>
      <c r="M5696" s="17">
        <v>193458.37</v>
      </c>
      <c r="N5696" s="17">
        <v>114388.8766</v>
      </c>
    </row>
    <row r="5697" spans="1:14">
      <c r="A5697" s="16">
        <v>46117</v>
      </c>
      <c r="B5697" t="s">
        <v>5735</v>
      </c>
      <c r="C5697" t="s">
        <v>73</v>
      </c>
      <c r="D5697" t="s">
        <v>74</v>
      </c>
      <c r="E5697" t="s">
        <v>24</v>
      </c>
      <c r="F5697" t="s">
        <v>5423</v>
      </c>
      <c r="G5697" t="s">
        <v>5424</v>
      </c>
      <c r="H5697">
        <v>2</v>
      </c>
      <c r="I5697" s="17">
        <v>390672</v>
      </c>
      <c r="J5697" s="17">
        <v>54694.08</v>
      </c>
      <c r="K5697" s="17">
        <v>335977.92</v>
      </c>
      <c r="L5697" s="17">
        <v>255343.22</v>
      </c>
      <c r="M5697" s="17">
        <v>80634.7</v>
      </c>
      <c r="N5697" s="17">
        <v>202210.9957</v>
      </c>
    </row>
    <row r="5698" spans="1:14">
      <c r="A5698" s="16">
        <v>46117</v>
      </c>
      <c r="B5698" t="s">
        <v>5736</v>
      </c>
      <c r="C5698" t="s">
        <v>47</v>
      </c>
      <c r="D5698" t="s">
        <v>48</v>
      </c>
      <c r="E5698" t="s">
        <v>35</v>
      </c>
      <c r="F5698" t="s">
        <v>5423</v>
      </c>
      <c r="G5698" t="s">
        <v>5424</v>
      </c>
      <c r="H5698">
        <v>3</v>
      </c>
      <c r="I5698" s="17">
        <v>493681</v>
      </c>
      <c r="J5698" s="17">
        <v>0</v>
      </c>
      <c r="K5698" s="17">
        <v>493681</v>
      </c>
      <c r="L5698" s="17">
        <v>355450.32</v>
      </c>
      <c r="M5698" s="17">
        <v>138230.68</v>
      </c>
      <c r="N5698" s="17">
        <v>114388.8766</v>
      </c>
    </row>
    <row r="5699" spans="1:14">
      <c r="A5699" s="16">
        <v>46117</v>
      </c>
      <c r="B5699" t="s">
        <v>5737</v>
      </c>
      <c r="C5699" t="s">
        <v>33</v>
      </c>
      <c r="D5699" t="s">
        <v>34</v>
      </c>
      <c r="E5699" t="s">
        <v>35</v>
      </c>
      <c r="F5699" t="s">
        <v>5423</v>
      </c>
      <c r="G5699" t="s">
        <v>5424</v>
      </c>
      <c r="H5699">
        <v>1</v>
      </c>
      <c r="I5699" s="17">
        <v>189649</v>
      </c>
      <c r="J5699" s="17">
        <v>24654.37</v>
      </c>
      <c r="K5699" s="17">
        <v>164994.63</v>
      </c>
      <c r="L5699" s="17">
        <v>118796.13</v>
      </c>
      <c r="M5699" s="17">
        <v>46198.5</v>
      </c>
      <c r="N5699" s="17">
        <v>114388.8766</v>
      </c>
    </row>
    <row r="5700" spans="1:14">
      <c r="A5700" s="16">
        <v>46117</v>
      </c>
      <c r="B5700" t="s">
        <v>5738</v>
      </c>
      <c r="C5700" t="s">
        <v>22</v>
      </c>
      <c r="D5700" t="s">
        <v>23</v>
      </c>
      <c r="E5700" t="s">
        <v>24</v>
      </c>
      <c r="F5700" t="s">
        <v>5423</v>
      </c>
      <c r="G5700" t="s">
        <v>5424</v>
      </c>
      <c r="H5700">
        <v>5</v>
      </c>
      <c r="I5700" s="17">
        <v>753013</v>
      </c>
      <c r="J5700" s="17">
        <v>0</v>
      </c>
      <c r="K5700" s="17">
        <v>753013</v>
      </c>
      <c r="L5700" s="17">
        <v>572289.88</v>
      </c>
      <c r="M5700" s="17">
        <v>180723.12</v>
      </c>
      <c r="N5700" s="17">
        <v>202210.9957</v>
      </c>
    </row>
    <row r="5701" spans="1:14">
      <c r="A5701" s="16">
        <v>46117</v>
      </c>
      <c r="B5701" t="s">
        <v>5739</v>
      </c>
      <c r="C5701" t="s">
        <v>33</v>
      </c>
      <c r="D5701" t="s">
        <v>34</v>
      </c>
      <c r="E5701" t="s">
        <v>35</v>
      </c>
      <c r="F5701" t="s">
        <v>5423</v>
      </c>
      <c r="G5701" t="s">
        <v>5424</v>
      </c>
      <c r="H5701">
        <v>1</v>
      </c>
      <c r="I5701" s="17">
        <v>441380</v>
      </c>
      <c r="J5701" s="17">
        <v>39724.2</v>
      </c>
      <c r="K5701" s="17">
        <v>401655.8</v>
      </c>
      <c r="L5701" s="17">
        <v>289192.18</v>
      </c>
      <c r="M5701" s="17">
        <v>112463.62</v>
      </c>
      <c r="N5701" s="17">
        <v>114388.8766</v>
      </c>
    </row>
    <row r="5702" spans="1:14">
      <c r="A5702" s="16">
        <v>46117</v>
      </c>
      <c r="B5702" t="s">
        <v>5740</v>
      </c>
      <c r="C5702" t="s">
        <v>47</v>
      </c>
      <c r="D5702" t="s">
        <v>48</v>
      </c>
      <c r="E5702" t="s">
        <v>35</v>
      </c>
      <c r="F5702" t="s">
        <v>5423</v>
      </c>
      <c r="G5702" t="s">
        <v>5424</v>
      </c>
      <c r="H5702">
        <v>2</v>
      </c>
      <c r="I5702" s="17">
        <v>155994</v>
      </c>
      <c r="J5702" s="17">
        <v>3119.88</v>
      </c>
      <c r="K5702" s="17">
        <v>152874.12</v>
      </c>
      <c r="L5702" s="17">
        <v>110069.37</v>
      </c>
      <c r="M5702" s="17">
        <v>42804.75</v>
      </c>
      <c r="N5702" s="17">
        <v>114388.8766</v>
      </c>
    </row>
    <row r="5703" spans="1:14">
      <c r="A5703" s="16">
        <v>46117</v>
      </c>
      <c r="B5703" t="s">
        <v>5741</v>
      </c>
      <c r="C5703" t="s">
        <v>26</v>
      </c>
      <c r="D5703" t="s">
        <v>27</v>
      </c>
      <c r="E5703" t="s">
        <v>17</v>
      </c>
      <c r="F5703" t="s">
        <v>5423</v>
      </c>
      <c r="G5703" t="s">
        <v>5424</v>
      </c>
      <c r="H5703">
        <v>9</v>
      </c>
      <c r="I5703" s="17">
        <v>742663</v>
      </c>
      <c r="J5703" s="17">
        <v>96546.19</v>
      </c>
      <c r="K5703" s="17">
        <v>646116.8100000001</v>
      </c>
      <c r="L5703" s="17">
        <v>452281.77</v>
      </c>
      <c r="M5703" s="17">
        <v>193835.04</v>
      </c>
      <c r="N5703" s="17">
        <v>78224.59050000001</v>
      </c>
    </row>
    <row r="5704" spans="1:14">
      <c r="A5704" s="16">
        <v>46117</v>
      </c>
      <c r="B5704" t="s">
        <v>5742</v>
      </c>
      <c r="C5704" t="s">
        <v>15</v>
      </c>
      <c r="D5704" t="s">
        <v>16</v>
      </c>
      <c r="E5704" t="s">
        <v>17</v>
      </c>
      <c r="F5704" t="s">
        <v>5423</v>
      </c>
      <c r="G5704" t="s">
        <v>5424</v>
      </c>
      <c r="H5704">
        <v>11</v>
      </c>
      <c r="I5704" s="17">
        <v>575140</v>
      </c>
      <c r="J5704" s="17">
        <v>40259.8</v>
      </c>
      <c r="K5704" s="17">
        <v>534880.2</v>
      </c>
      <c r="L5704" s="17">
        <v>374416.14</v>
      </c>
      <c r="M5704" s="17">
        <v>160464.06</v>
      </c>
      <c r="N5704" s="17">
        <v>78224.59050000001</v>
      </c>
    </row>
    <row r="5705" spans="1:14">
      <c r="A5705" s="16">
        <v>46117</v>
      </c>
      <c r="B5705" t="s">
        <v>5743</v>
      </c>
      <c r="C5705" t="s">
        <v>22</v>
      </c>
      <c r="D5705" t="s">
        <v>23</v>
      </c>
      <c r="E5705" t="s">
        <v>24</v>
      </c>
      <c r="F5705" t="s">
        <v>5423</v>
      </c>
      <c r="G5705" t="s">
        <v>5424</v>
      </c>
      <c r="H5705">
        <v>10</v>
      </c>
      <c r="I5705" s="17">
        <v>750065</v>
      </c>
      <c r="J5705" s="17">
        <v>0</v>
      </c>
      <c r="K5705" s="17">
        <v>750065</v>
      </c>
      <c r="L5705" s="17">
        <v>570049.4</v>
      </c>
      <c r="M5705" s="17">
        <v>180015.6</v>
      </c>
      <c r="N5705" s="17">
        <v>202210.9957</v>
      </c>
    </row>
    <row r="5706" spans="1:14">
      <c r="A5706" s="16">
        <v>46117</v>
      </c>
      <c r="B5706" t="s">
        <v>5744</v>
      </c>
      <c r="C5706" t="s">
        <v>43</v>
      </c>
      <c r="D5706" t="s">
        <v>44</v>
      </c>
      <c r="E5706" t="s">
        <v>31</v>
      </c>
      <c r="F5706" t="s">
        <v>5423</v>
      </c>
      <c r="G5706" t="s">
        <v>5424</v>
      </c>
      <c r="H5706">
        <v>11</v>
      </c>
      <c r="I5706" s="17">
        <v>554022</v>
      </c>
      <c r="J5706" s="17">
        <v>55402.2</v>
      </c>
      <c r="K5706" s="17">
        <v>498619.8</v>
      </c>
      <c r="L5706" s="17">
        <v>309144.28</v>
      </c>
      <c r="M5706" s="17">
        <v>189475.52</v>
      </c>
      <c r="N5706" s="17">
        <v>70888.11930000001</v>
      </c>
    </row>
    <row r="5707" spans="1:14">
      <c r="A5707" s="16">
        <v>46117</v>
      </c>
      <c r="B5707" t="s">
        <v>5745</v>
      </c>
      <c r="C5707" t="s">
        <v>43</v>
      </c>
      <c r="D5707" t="s">
        <v>44</v>
      </c>
      <c r="E5707" t="s">
        <v>31</v>
      </c>
      <c r="F5707" t="s">
        <v>5423</v>
      </c>
      <c r="G5707" t="s">
        <v>5424</v>
      </c>
      <c r="H5707">
        <v>6</v>
      </c>
      <c r="I5707" s="17">
        <v>227471</v>
      </c>
      <c r="J5707" s="17">
        <v>0</v>
      </c>
      <c r="K5707" s="17">
        <v>227471</v>
      </c>
      <c r="L5707" s="17">
        <v>141032.02</v>
      </c>
      <c r="M5707" s="17">
        <v>86438.98</v>
      </c>
      <c r="N5707" s="17">
        <v>70888.11930000001</v>
      </c>
    </row>
    <row r="5708" spans="1:14">
      <c r="A5708" s="16">
        <v>46117</v>
      </c>
      <c r="B5708" t="s">
        <v>5746</v>
      </c>
      <c r="C5708" t="s">
        <v>22</v>
      </c>
      <c r="D5708" t="s">
        <v>23</v>
      </c>
      <c r="E5708" t="s">
        <v>24</v>
      </c>
      <c r="F5708" t="s">
        <v>5423</v>
      </c>
      <c r="G5708" t="s">
        <v>5424</v>
      </c>
      <c r="H5708">
        <v>6</v>
      </c>
      <c r="I5708" s="17">
        <v>98938</v>
      </c>
      <c r="J5708" s="17">
        <v>0</v>
      </c>
      <c r="K5708" s="17">
        <v>98938</v>
      </c>
      <c r="L5708" s="17">
        <v>75192.88</v>
      </c>
      <c r="M5708" s="17">
        <v>23745.12</v>
      </c>
      <c r="N5708" s="17">
        <v>202210.9957</v>
      </c>
    </row>
    <row r="5709" spans="1:14">
      <c r="A5709" s="16">
        <v>46118</v>
      </c>
      <c r="B5709" t="s">
        <v>5747</v>
      </c>
      <c r="C5709" t="s">
        <v>73</v>
      </c>
      <c r="D5709" t="s">
        <v>74</v>
      </c>
      <c r="E5709" t="s">
        <v>24</v>
      </c>
      <c r="F5709" t="s">
        <v>5423</v>
      </c>
      <c r="G5709" t="s">
        <v>5424</v>
      </c>
      <c r="H5709">
        <v>6</v>
      </c>
      <c r="I5709" s="17">
        <v>197085</v>
      </c>
      <c r="J5709" s="17">
        <v>0</v>
      </c>
      <c r="K5709" s="17">
        <v>197085</v>
      </c>
      <c r="L5709" s="17">
        <v>149784.6</v>
      </c>
      <c r="M5709" s="17">
        <v>47300.4</v>
      </c>
      <c r="N5709" s="17">
        <v>202210.9957</v>
      </c>
    </row>
    <row r="5710" spans="1:14">
      <c r="A5710" s="16">
        <v>46118</v>
      </c>
      <c r="B5710" t="s">
        <v>5748</v>
      </c>
      <c r="C5710" t="s">
        <v>15</v>
      </c>
      <c r="D5710" t="s">
        <v>16</v>
      </c>
      <c r="E5710" t="s">
        <v>17</v>
      </c>
      <c r="F5710" t="s">
        <v>5423</v>
      </c>
      <c r="G5710" t="s">
        <v>5424</v>
      </c>
      <c r="H5710">
        <v>4</v>
      </c>
      <c r="I5710" s="17">
        <v>265430</v>
      </c>
      <c r="J5710" s="17">
        <v>7962.9</v>
      </c>
      <c r="K5710" s="17">
        <v>257467.1</v>
      </c>
      <c r="L5710" s="17">
        <v>180226.97</v>
      </c>
      <c r="M5710" s="17">
        <v>77240.13</v>
      </c>
      <c r="N5710" s="17">
        <v>78224.59050000001</v>
      </c>
    </row>
    <row r="5711" spans="1:14">
      <c r="A5711" s="16">
        <v>46118</v>
      </c>
      <c r="B5711" t="s">
        <v>5749</v>
      </c>
      <c r="C5711" t="s">
        <v>26</v>
      </c>
      <c r="D5711" t="s">
        <v>27</v>
      </c>
      <c r="E5711" t="s">
        <v>17</v>
      </c>
      <c r="F5711" t="s">
        <v>5423</v>
      </c>
      <c r="G5711" t="s">
        <v>5424</v>
      </c>
      <c r="H5711">
        <v>2</v>
      </c>
      <c r="I5711" s="17">
        <v>688851</v>
      </c>
      <c r="J5711" s="17">
        <v>68885.10000000001</v>
      </c>
      <c r="K5711" s="17">
        <v>619965.9</v>
      </c>
      <c r="L5711" s="17">
        <v>433976.13</v>
      </c>
      <c r="M5711" s="17">
        <v>185989.77</v>
      </c>
      <c r="N5711" s="17">
        <v>78224.59050000001</v>
      </c>
    </row>
    <row r="5712" spans="1:14">
      <c r="A5712" s="16">
        <v>46118</v>
      </c>
      <c r="B5712" t="s">
        <v>5750</v>
      </c>
      <c r="C5712" t="s">
        <v>47</v>
      </c>
      <c r="D5712" t="s">
        <v>48</v>
      </c>
      <c r="E5712" t="s">
        <v>35</v>
      </c>
      <c r="F5712" t="s">
        <v>5423</v>
      </c>
      <c r="G5712" t="s">
        <v>5424</v>
      </c>
      <c r="H5712">
        <v>5</v>
      </c>
      <c r="I5712" s="17">
        <v>455397</v>
      </c>
      <c r="J5712" s="17">
        <v>0</v>
      </c>
      <c r="K5712" s="17">
        <v>455397</v>
      </c>
      <c r="L5712" s="17">
        <v>327885.84</v>
      </c>
      <c r="M5712" s="17">
        <v>127511.16</v>
      </c>
      <c r="N5712" s="17">
        <v>114388.8766</v>
      </c>
    </row>
    <row r="5713" spans="1:14">
      <c r="A5713" s="16">
        <v>46118</v>
      </c>
      <c r="B5713" t="s">
        <v>5751</v>
      </c>
      <c r="C5713" t="s">
        <v>33</v>
      </c>
      <c r="D5713" t="s">
        <v>34</v>
      </c>
      <c r="E5713" t="s">
        <v>35</v>
      </c>
      <c r="F5713" t="s">
        <v>5423</v>
      </c>
      <c r="G5713" t="s">
        <v>5424</v>
      </c>
      <c r="H5713">
        <v>4</v>
      </c>
      <c r="I5713" s="17">
        <v>744107</v>
      </c>
      <c r="J5713" s="17">
        <v>0</v>
      </c>
      <c r="K5713" s="17">
        <v>744107</v>
      </c>
      <c r="L5713" s="17">
        <v>535757.04</v>
      </c>
      <c r="M5713" s="17">
        <v>208349.96</v>
      </c>
      <c r="N5713" s="17">
        <v>114388.8766</v>
      </c>
    </row>
    <row r="5714" spans="1:14">
      <c r="A5714" s="16">
        <v>46118</v>
      </c>
      <c r="B5714" t="s">
        <v>5752</v>
      </c>
      <c r="C5714" t="s">
        <v>29</v>
      </c>
      <c r="D5714" t="s">
        <v>30</v>
      </c>
      <c r="E5714" t="s">
        <v>31</v>
      </c>
      <c r="F5714" t="s">
        <v>5423</v>
      </c>
      <c r="G5714" t="s">
        <v>5424</v>
      </c>
      <c r="H5714">
        <v>1</v>
      </c>
      <c r="I5714" s="17">
        <v>843021</v>
      </c>
      <c r="J5714" s="17">
        <v>0</v>
      </c>
      <c r="K5714" s="17">
        <v>843021</v>
      </c>
      <c r="L5714" s="17">
        <v>522673.02</v>
      </c>
      <c r="M5714" s="17">
        <v>320347.98</v>
      </c>
      <c r="N5714" s="17">
        <v>70888.11930000001</v>
      </c>
    </row>
    <row r="5715" spans="1:14">
      <c r="A5715" s="16">
        <v>46118</v>
      </c>
      <c r="B5715" t="s">
        <v>5753</v>
      </c>
      <c r="C5715" t="s">
        <v>33</v>
      </c>
      <c r="D5715" t="s">
        <v>34</v>
      </c>
      <c r="E5715" t="s">
        <v>35</v>
      </c>
      <c r="F5715" t="s">
        <v>5423</v>
      </c>
      <c r="G5715" t="s">
        <v>5424</v>
      </c>
      <c r="H5715">
        <v>3</v>
      </c>
      <c r="I5715" s="17">
        <v>86438</v>
      </c>
      <c r="J5715" s="17">
        <v>0</v>
      </c>
      <c r="K5715" s="17">
        <v>86438</v>
      </c>
      <c r="L5715" s="17">
        <v>62235.36</v>
      </c>
      <c r="M5715" s="17">
        <v>24202.64</v>
      </c>
      <c r="N5715" s="17">
        <v>114388.8766</v>
      </c>
    </row>
    <row r="5716" spans="1:14">
      <c r="A5716" s="16">
        <v>46118</v>
      </c>
      <c r="B5716" t="s">
        <v>5754</v>
      </c>
      <c r="C5716" t="s">
        <v>33</v>
      </c>
      <c r="D5716" t="s">
        <v>34</v>
      </c>
      <c r="E5716" t="s">
        <v>35</v>
      </c>
      <c r="F5716" t="s">
        <v>5423</v>
      </c>
      <c r="G5716" t="s">
        <v>5424</v>
      </c>
      <c r="H5716">
        <v>7</v>
      </c>
      <c r="I5716" s="17">
        <v>676730</v>
      </c>
      <c r="J5716" s="17">
        <v>47371.1</v>
      </c>
      <c r="K5716" s="17">
        <v>629358.9</v>
      </c>
      <c r="L5716" s="17">
        <v>453138.41</v>
      </c>
      <c r="M5716" s="17">
        <v>176220.49</v>
      </c>
      <c r="N5716" s="17">
        <v>114388.8766</v>
      </c>
    </row>
    <row r="5717" spans="1:14">
      <c r="A5717" s="16">
        <v>46118</v>
      </c>
      <c r="B5717" t="s">
        <v>5755</v>
      </c>
      <c r="C5717" t="s">
        <v>15</v>
      </c>
      <c r="D5717" t="s">
        <v>16</v>
      </c>
      <c r="E5717" t="s">
        <v>17</v>
      </c>
      <c r="F5717" t="s">
        <v>5423</v>
      </c>
      <c r="G5717" t="s">
        <v>5424</v>
      </c>
      <c r="H5717">
        <v>8</v>
      </c>
      <c r="I5717" s="17">
        <v>527009</v>
      </c>
      <c r="J5717" s="17">
        <v>63241.08</v>
      </c>
      <c r="K5717" s="17">
        <v>463767.92</v>
      </c>
      <c r="L5717" s="17">
        <v>324637.54</v>
      </c>
      <c r="M5717" s="17">
        <v>139130.38</v>
      </c>
      <c r="N5717" s="17">
        <v>78224.59050000001</v>
      </c>
    </row>
    <row r="5718" spans="1:14">
      <c r="A5718" s="16">
        <v>46118</v>
      </c>
      <c r="B5718" t="s">
        <v>5756</v>
      </c>
      <c r="C5718" t="s">
        <v>33</v>
      </c>
      <c r="D5718" t="s">
        <v>34</v>
      </c>
      <c r="E5718" t="s">
        <v>35</v>
      </c>
      <c r="F5718" t="s">
        <v>5423</v>
      </c>
      <c r="G5718" t="s">
        <v>5424</v>
      </c>
      <c r="H5718">
        <v>9</v>
      </c>
      <c r="I5718" s="17">
        <v>768070</v>
      </c>
      <c r="J5718" s="17">
        <v>0</v>
      </c>
      <c r="K5718" s="17">
        <v>768070</v>
      </c>
      <c r="L5718" s="17">
        <v>553010.4</v>
      </c>
      <c r="M5718" s="17">
        <v>215059.6</v>
      </c>
      <c r="N5718" s="17">
        <v>114388.8766</v>
      </c>
    </row>
    <row r="5719" spans="1:14">
      <c r="A5719" s="16">
        <v>46118</v>
      </c>
      <c r="B5719" t="s">
        <v>5757</v>
      </c>
      <c r="C5719" t="s">
        <v>33</v>
      </c>
      <c r="D5719" t="s">
        <v>34</v>
      </c>
      <c r="E5719" t="s">
        <v>35</v>
      </c>
      <c r="F5719" t="s">
        <v>5423</v>
      </c>
      <c r="G5719" t="s">
        <v>5424</v>
      </c>
      <c r="H5719">
        <v>7</v>
      </c>
      <c r="I5719" s="17">
        <v>475709</v>
      </c>
      <c r="J5719" s="17">
        <v>0</v>
      </c>
      <c r="K5719" s="17">
        <v>475709</v>
      </c>
      <c r="L5719" s="17">
        <v>342510.48</v>
      </c>
      <c r="M5719" s="17">
        <v>133198.52</v>
      </c>
      <c r="N5719" s="17">
        <v>114388.8766</v>
      </c>
    </row>
    <row r="5720" spans="1:14">
      <c r="A5720" s="16">
        <v>46118</v>
      </c>
      <c r="B5720" t="s">
        <v>5758</v>
      </c>
      <c r="C5720" t="s">
        <v>26</v>
      </c>
      <c r="D5720" t="s">
        <v>27</v>
      </c>
      <c r="E5720" t="s">
        <v>17</v>
      </c>
      <c r="F5720" t="s">
        <v>5423</v>
      </c>
      <c r="G5720" t="s">
        <v>5424</v>
      </c>
      <c r="H5720">
        <v>8</v>
      </c>
      <c r="I5720" s="17">
        <v>432948</v>
      </c>
      <c r="J5720" s="17">
        <v>8658.959999999999</v>
      </c>
      <c r="K5720" s="17">
        <v>424289.04</v>
      </c>
      <c r="L5720" s="17">
        <v>297002.33</v>
      </c>
      <c r="M5720" s="17">
        <v>127286.71</v>
      </c>
      <c r="N5720" s="17">
        <v>78224.59050000001</v>
      </c>
    </row>
    <row r="5721" spans="1:14">
      <c r="A5721" s="16">
        <v>46118</v>
      </c>
      <c r="B5721" t="s">
        <v>5759</v>
      </c>
      <c r="C5721" t="s">
        <v>47</v>
      </c>
      <c r="D5721" t="s">
        <v>48</v>
      </c>
      <c r="E5721" t="s">
        <v>35</v>
      </c>
      <c r="F5721" t="s">
        <v>5423</v>
      </c>
      <c r="G5721" t="s">
        <v>5424</v>
      </c>
      <c r="H5721">
        <v>6</v>
      </c>
      <c r="I5721" s="17">
        <v>249222</v>
      </c>
      <c r="J5721" s="17">
        <v>19937.76</v>
      </c>
      <c r="K5721" s="17">
        <v>229284.24</v>
      </c>
      <c r="L5721" s="17">
        <v>165084.65</v>
      </c>
      <c r="M5721" s="17">
        <v>64199.59</v>
      </c>
      <c r="N5721" s="17">
        <v>114388.8766</v>
      </c>
    </row>
    <row r="5722" spans="1:14">
      <c r="A5722" s="16">
        <v>46118</v>
      </c>
      <c r="B5722" t="s">
        <v>5760</v>
      </c>
      <c r="C5722" t="s">
        <v>73</v>
      </c>
      <c r="D5722" t="s">
        <v>74</v>
      </c>
      <c r="E5722" t="s">
        <v>24</v>
      </c>
      <c r="F5722" t="s">
        <v>5423</v>
      </c>
      <c r="G5722" t="s">
        <v>5424</v>
      </c>
      <c r="H5722">
        <v>7</v>
      </c>
      <c r="I5722" s="17">
        <v>609520</v>
      </c>
      <c r="J5722" s="17">
        <v>54856.8</v>
      </c>
      <c r="K5722" s="17">
        <v>554663.2</v>
      </c>
      <c r="L5722" s="17">
        <v>421544.03</v>
      </c>
      <c r="M5722" s="17">
        <v>133119.17</v>
      </c>
      <c r="N5722" s="17">
        <v>202210.9957</v>
      </c>
    </row>
    <row r="5723" spans="1:14">
      <c r="A5723" s="16">
        <v>46118</v>
      </c>
      <c r="B5723" t="s">
        <v>5761</v>
      </c>
      <c r="C5723" t="s">
        <v>73</v>
      </c>
      <c r="D5723" t="s">
        <v>74</v>
      </c>
      <c r="E5723" t="s">
        <v>24</v>
      </c>
      <c r="F5723" t="s">
        <v>5423</v>
      </c>
      <c r="G5723" t="s">
        <v>5424</v>
      </c>
      <c r="H5723">
        <v>9</v>
      </c>
      <c r="I5723" s="17">
        <v>532550</v>
      </c>
      <c r="J5723" s="17">
        <v>37278.5</v>
      </c>
      <c r="K5723" s="17">
        <v>495271.5</v>
      </c>
      <c r="L5723" s="17">
        <v>376406.34</v>
      </c>
      <c r="M5723" s="17">
        <v>118865.16</v>
      </c>
      <c r="N5723" s="17">
        <v>202210.9957</v>
      </c>
    </row>
    <row r="5724" spans="1:14">
      <c r="A5724" s="16">
        <v>46118</v>
      </c>
      <c r="B5724" t="s">
        <v>5762</v>
      </c>
      <c r="C5724" t="s">
        <v>33</v>
      </c>
      <c r="D5724" t="s">
        <v>34</v>
      </c>
      <c r="E5724" t="s">
        <v>35</v>
      </c>
      <c r="F5724" t="s">
        <v>5423</v>
      </c>
      <c r="G5724" t="s">
        <v>5424</v>
      </c>
      <c r="H5724">
        <v>9</v>
      </c>
      <c r="I5724" s="17">
        <v>644983</v>
      </c>
      <c r="J5724" s="17">
        <v>51598.64</v>
      </c>
      <c r="K5724" s="17">
        <v>593384.36</v>
      </c>
      <c r="L5724" s="17">
        <v>427236.74</v>
      </c>
      <c r="M5724" s="17">
        <v>166147.62</v>
      </c>
      <c r="N5724" s="17">
        <v>114388.8766</v>
      </c>
    </row>
    <row r="5725" spans="1:14">
      <c r="A5725" s="16">
        <v>46118</v>
      </c>
      <c r="B5725" t="s">
        <v>5763</v>
      </c>
      <c r="C5725" t="s">
        <v>22</v>
      </c>
      <c r="D5725" t="s">
        <v>23</v>
      </c>
      <c r="E5725" t="s">
        <v>24</v>
      </c>
      <c r="F5725" t="s">
        <v>5423</v>
      </c>
      <c r="G5725" t="s">
        <v>5424</v>
      </c>
      <c r="H5725">
        <v>9</v>
      </c>
      <c r="I5725" s="17">
        <v>307507</v>
      </c>
      <c r="J5725" s="17">
        <v>18450.42</v>
      </c>
      <c r="K5725" s="17">
        <v>289056.58</v>
      </c>
      <c r="L5725" s="17">
        <v>219683</v>
      </c>
      <c r="M5725" s="17">
        <v>69373.58</v>
      </c>
      <c r="N5725" s="17">
        <v>202210.9957</v>
      </c>
    </row>
    <row r="5726" spans="1:14">
      <c r="A5726" s="16">
        <v>46118</v>
      </c>
      <c r="B5726" t="s">
        <v>5764</v>
      </c>
      <c r="C5726" t="s">
        <v>33</v>
      </c>
      <c r="D5726" t="s">
        <v>34</v>
      </c>
      <c r="E5726" t="s">
        <v>35</v>
      </c>
      <c r="F5726" t="s">
        <v>5423</v>
      </c>
      <c r="G5726" t="s">
        <v>5424</v>
      </c>
      <c r="H5726">
        <v>6</v>
      </c>
      <c r="I5726" s="17">
        <v>807906</v>
      </c>
      <c r="J5726" s="17">
        <v>40395.3</v>
      </c>
      <c r="K5726" s="17">
        <v>767510.7</v>
      </c>
      <c r="L5726" s="17">
        <v>552607.7</v>
      </c>
      <c r="M5726" s="17">
        <v>214903</v>
      </c>
      <c r="N5726" s="17">
        <v>114388.8766</v>
      </c>
    </row>
    <row r="5727" spans="1:14">
      <c r="A5727" s="16">
        <v>46118</v>
      </c>
      <c r="B5727" t="s">
        <v>5765</v>
      </c>
      <c r="C5727" t="s">
        <v>43</v>
      </c>
      <c r="D5727" t="s">
        <v>44</v>
      </c>
      <c r="E5727" t="s">
        <v>31</v>
      </c>
      <c r="F5727" t="s">
        <v>5423</v>
      </c>
      <c r="G5727" t="s">
        <v>5424</v>
      </c>
      <c r="H5727">
        <v>2</v>
      </c>
      <c r="I5727" s="17">
        <v>792874</v>
      </c>
      <c r="J5727" s="17">
        <v>111002.36</v>
      </c>
      <c r="K5727" s="17">
        <v>681871.64</v>
      </c>
      <c r="L5727" s="17">
        <v>422760.42</v>
      </c>
      <c r="M5727" s="17">
        <v>259111.22</v>
      </c>
      <c r="N5727" s="17">
        <v>70888.11930000001</v>
      </c>
    </row>
    <row r="5728" spans="1:14">
      <c r="A5728" s="16">
        <v>46118</v>
      </c>
      <c r="B5728" t="s">
        <v>5766</v>
      </c>
      <c r="C5728" t="s">
        <v>15</v>
      </c>
      <c r="D5728" t="s">
        <v>16</v>
      </c>
      <c r="E5728" t="s">
        <v>17</v>
      </c>
      <c r="F5728" t="s">
        <v>5423</v>
      </c>
      <c r="G5728" t="s">
        <v>5424</v>
      </c>
      <c r="H5728">
        <v>11</v>
      </c>
      <c r="I5728" s="17">
        <v>53646</v>
      </c>
      <c r="J5728" s="17">
        <v>2145.84</v>
      </c>
      <c r="K5728" s="17">
        <v>51500.16</v>
      </c>
      <c r="L5728" s="17">
        <v>36050.11</v>
      </c>
      <c r="M5728" s="17">
        <v>15450.05</v>
      </c>
      <c r="N5728" s="17">
        <v>78224.59050000001</v>
      </c>
    </row>
    <row r="5729" spans="1:14">
      <c r="A5729" s="16">
        <v>46118</v>
      </c>
      <c r="B5729" t="s">
        <v>5767</v>
      </c>
      <c r="C5729" t="s">
        <v>15</v>
      </c>
      <c r="D5729" t="s">
        <v>16</v>
      </c>
      <c r="E5729" t="s">
        <v>17</v>
      </c>
      <c r="F5729" t="s">
        <v>5423</v>
      </c>
      <c r="G5729" t="s">
        <v>5424</v>
      </c>
      <c r="H5729">
        <v>9</v>
      </c>
      <c r="I5729" s="17">
        <v>331660</v>
      </c>
      <c r="J5729" s="17">
        <v>0</v>
      </c>
      <c r="K5729" s="17">
        <v>331660</v>
      </c>
      <c r="L5729" s="17">
        <v>232162</v>
      </c>
      <c r="M5729" s="17">
        <v>99498</v>
      </c>
      <c r="N5729" s="17">
        <v>78224.59050000001</v>
      </c>
    </row>
    <row r="5730" spans="1:14">
      <c r="A5730" s="16">
        <v>46118</v>
      </c>
      <c r="B5730" t="s">
        <v>5768</v>
      </c>
      <c r="C5730" t="s">
        <v>29</v>
      </c>
      <c r="D5730" t="s">
        <v>30</v>
      </c>
      <c r="E5730" t="s">
        <v>31</v>
      </c>
      <c r="F5730" t="s">
        <v>5423</v>
      </c>
      <c r="G5730" t="s">
        <v>5424</v>
      </c>
      <c r="H5730">
        <v>8</v>
      </c>
      <c r="I5730" s="17">
        <v>418605</v>
      </c>
      <c r="J5730" s="17">
        <v>41860.5</v>
      </c>
      <c r="K5730" s="17">
        <v>376744.5</v>
      </c>
      <c r="L5730" s="17">
        <v>233581.59</v>
      </c>
      <c r="M5730" s="17">
        <v>143162.91</v>
      </c>
      <c r="N5730" s="17">
        <v>70888.11930000001</v>
      </c>
    </row>
    <row r="5731" spans="1:14">
      <c r="A5731" s="16">
        <v>46118</v>
      </c>
      <c r="B5731" t="s">
        <v>5769</v>
      </c>
      <c r="C5731" t="s">
        <v>29</v>
      </c>
      <c r="D5731" t="s">
        <v>30</v>
      </c>
      <c r="E5731" t="s">
        <v>31</v>
      </c>
      <c r="F5731" t="s">
        <v>5423</v>
      </c>
      <c r="G5731" t="s">
        <v>5424</v>
      </c>
      <c r="H5731">
        <v>11</v>
      </c>
      <c r="I5731" s="17">
        <v>611009</v>
      </c>
      <c r="J5731" s="17">
        <v>61100.9</v>
      </c>
      <c r="K5731" s="17">
        <v>549908.1</v>
      </c>
      <c r="L5731" s="17">
        <v>340943.02</v>
      </c>
      <c r="M5731" s="17">
        <v>208965.08</v>
      </c>
      <c r="N5731" s="17">
        <v>70888.11930000001</v>
      </c>
    </row>
    <row r="5732" spans="1:14">
      <c r="A5732" s="16">
        <v>46118</v>
      </c>
      <c r="B5732" t="s">
        <v>5770</v>
      </c>
      <c r="C5732" t="s">
        <v>43</v>
      </c>
      <c r="D5732" t="s">
        <v>44</v>
      </c>
      <c r="E5732" t="s">
        <v>31</v>
      </c>
      <c r="F5732" t="s">
        <v>5423</v>
      </c>
      <c r="G5732" t="s">
        <v>5424</v>
      </c>
      <c r="H5732">
        <v>6</v>
      </c>
      <c r="I5732" s="17">
        <v>545170</v>
      </c>
      <c r="J5732" s="17">
        <v>0</v>
      </c>
      <c r="K5732" s="17">
        <v>545170</v>
      </c>
      <c r="L5732" s="17">
        <v>338005.4</v>
      </c>
      <c r="M5732" s="17">
        <v>207164.6</v>
      </c>
      <c r="N5732" s="17">
        <v>70888.11930000001</v>
      </c>
    </row>
    <row r="5733" spans="1:14">
      <c r="A5733" s="16">
        <v>46118</v>
      </c>
      <c r="B5733" t="s">
        <v>5771</v>
      </c>
      <c r="C5733" t="s">
        <v>22</v>
      </c>
      <c r="D5733" t="s">
        <v>23</v>
      </c>
      <c r="E5733" t="s">
        <v>24</v>
      </c>
      <c r="F5733" t="s">
        <v>5423</v>
      </c>
      <c r="G5733" t="s">
        <v>5424</v>
      </c>
      <c r="H5733">
        <v>9</v>
      </c>
      <c r="I5733" s="17">
        <v>679687</v>
      </c>
      <c r="J5733" s="17">
        <v>95156.17999999999</v>
      </c>
      <c r="K5733" s="17">
        <v>584530.8199999999</v>
      </c>
      <c r="L5733" s="17">
        <v>444243.42</v>
      </c>
      <c r="M5733" s="17">
        <v>140287.4</v>
      </c>
      <c r="N5733" s="17">
        <v>202210.9957</v>
      </c>
    </row>
    <row r="5734" spans="1:14">
      <c r="A5734" s="16">
        <v>46118</v>
      </c>
      <c r="B5734" t="s">
        <v>5772</v>
      </c>
      <c r="C5734" t="s">
        <v>33</v>
      </c>
      <c r="D5734" t="s">
        <v>34</v>
      </c>
      <c r="E5734" t="s">
        <v>35</v>
      </c>
      <c r="F5734" t="s">
        <v>5423</v>
      </c>
      <c r="G5734" t="s">
        <v>5424</v>
      </c>
      <c r="H5734">
        <v>4</v>
      </c>
      <c r="I5734" s="17">
        <v>219031</v>
      </c>
      <c r="J5734" s="17">
        <v>10951.55</v>
      </c>
      <c r="K5734" s="17">
        <v>208079.45</v>
      </c>
      <c r="L5734" s="17">
        <v>149817.2</v>
      </c>
      <c r="M5734" s="17">
        <v>58262.25</v>
      </c>
      <c r="N5734" s="17">
        <v>114388.8766</v>
      </c>
    </row>
    <row r="5735" spans="1:14">
      <c r="A5735" s="16">
        <v>46118</v>
      </c>
      <c r="B5735" t="s">
        <v>5773</v>
      </c>
      <c r="C5735" t="s">
        <v>15</v>
      </c>
      <c r="D5735" t="s">
        <v>16</v>
      </c>
      <c r="E5735" t="s">
        <v>17</v>
      </c>
      <c r="F5735" t="s">
        <v>5423</v>
      </c>
      <c r="G5735" t="s">
        <v>5424</v>
      </c>
      <c r="H5735">
        <v>8</v>
      </c>
      <c r="I5735" s="17">
        <v>550669</v>
      </c>
      <c r="J5735" s="17">
        <v>71586.97</v>
      </c>
      <c r="K5735" s="17">
        <v>479082.03</v>
      </c>
      <c r="L5735" s="17">
        <v>335357.42</v>
      </c>
      <c r="M5735" s="17">
        <v>143724.61</v>
      </c>
      <c r="N5735" s="17">
        <v>78224.59050000001</v>
      </c>
    </row>
    <row r="5736" spans="1:14">
      <c r="A5736" s="16">
        <v>46118</v>
      </c>
      <c r="B5736" t="s">
        <v>5774</v>
      </c>
      <c r="C5736" t="s">
        <v>47</v>
      </c>
      <c r="D5736" t="s">
        <v>48</v>
      </c>
      <c r="E5736" t="s">
        <v>35</v>
      </c>
      <c r="F5736" t="s">
        <v>5423</v>
      </c>
      <c r="G5736" t="s">
        <v>5424</v>
      </c>
      <c r="H5736">
        <v>2</v>
      </c>
      <c r="I5736" s="17">
        <v>356617</v>
      </c>
      <c r="J5736" s="17">
        <v>28529.36</v>
      </c>
      <c r="K5736" s="17">
        <v>328087.64</v>
      </c>
      <c r="L5736" s="17">
        <v>236223.1</v>
      </c>
      <c r="M5736" s="17">
        <v>91864.53999999999</v>
      </c>
      <c r="N5736" s="17">
        <v>114388.8766</v>
      </c>
    </row>
    <row r="5737" spans="1:14">
      <c r="A5737" s="16">
        <v>46118</v>
      </c>
      <c r="B5737" t="s">
        <v>5775</v>
      </c>
      <c r="C5737" t="s">
        <v>47</v>
      </c>
      <c r="D5737" t="s">
        <v>48</v>
      </c>
      <c r="E5737" t="s">
        <v>35</v>
      </c>
      <c r="F5737" t="s">
        <v>5423</v>
      </c>
      <c r="G5737" t="s">
        <v>5424</v>
      </c>
      <c r="H5737">
        <v>11</v>
      </c>
      <c r="I5737" s="17">
        <v>783517</v>
      </c>
      <c r="J5737" s="17">
        <v>0</v>
      </c>
      <c r="K5737" s="17">
        <v>783517</v>
      </c>
      <c r="L5737" s="17">
        <v>564132.24</v>
      </c>
      <c r="M5737" s="17">
        <v>219384.76</v>
      </c>
      <c r="N5737" s="17">
        <v>114388.8766</v>
      </c>
    </row>
    <row r="5738" spans="1:14">
      <c r="A5738" s="16">
        <v>46118</v>
      </c>
      <c r="B5738" t="s">
        <v>5776</v>
      </c>
      <c r="C5738" t="s">
        <v>15</v>
      </c>
      <c r="D5738" t="s">
        <v>16</v>
      </c>
      <c r="E5738" t="s">
        <v>17</v>
      </c>
      <c r="F5738" t="s">
        <v>5423</v>
      </c>
      <c r="G5738" t="s">
        <v>5424</v>
      </c>
      <c r="H5738">
        <v>5</v>
      </c>
      <c r="I5738" s="17">
        <v>47036</v>
      </c>
      <c r="J5738" s="17">
        <v>5173.96</v>
      </c>
      <c r="K5738" s="17">
        <v>41862.04</v>
      </c>
      <c r="L5738" s="17">
        <v>29303.43</v>
      </c>
      <c r="M5738" s="17">
        <v>12558.61</v>
      </c>
      <c r="N5738" s="17">
        <v>78224.59050000001</v>
      </c>
    </row>
    <row r="5739" spans="1:14">
      <c r="A5739" s="16">
        <v>46118</v>
      </c>
      <c r="B5739" t="s">
        <v>5777</v>
      </c>
      <c r="C5739" t="s">
        <v>15</v>
      </c>
      <c r="D5739" t="s">
        <v>16</v>
      </c>
      <c r="E5739" t="s">
        <v>17</v>
      </c>
      <c r="F5739" t="s">
        <v>5423</v>
      </c>
      <c r="G5739" t="s">
        <v>5424</v>
      </c>
      <c r="H5739">
        <v>11</v>
      </c>
      <c r="I5739" s="17">
        <v>453331</v>
      </c>
      <c r="J5739" s="17">
        <v>0</v>
      </c>
      <c r="K5739" s="17">
        <v>453331</v>
      </c>
      <c r="L5739" s="17">
        <v>317331.7</v>
      </c>
      <c r="M5739" s="17">
        <v>135999.3</v>
      </c>
      <c r="N5739" s="17">
        <v>78224.59050000001</v>
      </c>
    </row>
    <row r="5740" spans="1:14">
      <c r="A5740" s="16">
        <v>46118</v>
      </c>
      <c r="B5740" t="s">
        <v>5778</v>
      </c>
      <c r="C5740" t="s">
        <v>26</v>
      </c>
      <c r="D5740" t="s">
        <v>27</v>
      </c>
      <c r="E5740" t="s">
        <v>17</v>
      </c>
      <c r="F5740" t="s">
        <v>5423</v>
      </c>
      <c r="G5740" t="s">
        <v>5424</v>
      </c>
      <c r="H5740">
        <v>3</v>
      </c>
      <c r="I5740" s="17">
        <v>483779</v>
      </c>
      <c r="J5740" s="17">
        <v>0</v>
      </c>
      <c r="K5740" s="17">
        <v>483779</v>
      </c>
      <c r="L5740" s="17">
        <v>338645.3</v>
      </c>
      <c r="M5740" s="17">
        <v>145133.7</v>
      </c>
      <c r="N5740" s="17">
        <v>78224.59050000001</v>
      </c>
    </row>
    <row r="5741" spans="1:14">
      <c r="A5741" s="16">
        <v>46118</v>
      </c>
      <c r="B5741" t="s">
        <v>5779</v>
      </c>
      <c r="C5741" t="s">
        <v>29</v>
      </c>
      <c r="D5741" t="s">
        <v>30</v>
      </c>
      <c r="E5741" t="s">
        <v>31</v>
      </c>
      <c r="F5741" t="s">
        <v>5423</v>
      </c>
      <c r="G5741" t="s">
        <v>5424</v>
      </c>
      <c r="H5741">
        <v>10</v>
      </c>
      <c r="I5741" s="17">
        <v>832220</v>
      </c>
      <c r="J5741" s="17">
        <v>91544.2</v>
      </c>
      <c r="K5741" s="17">
        <v>740675.8</v>
      </c>
      <c r="L5741" s="17">
        <v>459219</v>
      </c>
      <c r="M5741" s="17">
        <v>281456.8</v>
      </c>
      <c r="N5741" s="17">
        <v>70888.11930000001</v>
      </c>
    </row>
    <row r="5742" spans="1:14">
      <c r="A5742" s="16">
        <v>46118</v>
      </c>
      <c r="B5742" t="s">
        <v>5780</v>
      </c>
      <c r="C5742" t="s">
        <v>47</v>
      </c>
      <c r="D5742" t="s">
        <v>48</v>
      </c>
      <c r="E5742" t="s">
        <v>35</v>
      </c>
      <c r="F5742" t="s">
        <v>5423</v>
      </c>
      <c r="G5742" t="s">
        <v>5424</v>
      </c>
      <c r="H5742">
        <v>2</v>
      </c>
      <c r="I5742" s="17">
        <v>718410</v>
      </c>
      <c r="J5742" s="17">
        <v>0</v>
      </c>
      <c r="K5742" s="17">
        <v>718410</v>
      </c>
      <c r="L5742" s="17">
        <v>517255.2</v>
      </c>
      <c r="M5742" s="17">
        <v>201154.8</v>
      </c>
      <c r="N5742" s="17">
        <v>114388.8766</v>
      </c>
    </row>
    <row r="5743" spans="1:14">
      <c r="A5743" s="16">
        <v>46118</v>
      </c>
      <c r="B5743" t="s">
        <v>5781</v>
      </c>
      <c r="C5743" t="s">
        <v>22</v>
      </c>
      <c r="D5743" t="s">
        <v>23</v>
      </c>
      <c r="E5743" t="s">
        <v>24</v>
      </c>
      <c r="F5743" t="s">
        <v>5423</v>
      </c>
      <c r="G5743" t="s">
        <v>5424</v>
      </c>
      <c r="H5743">
        <v>2</v>
      </c>
      <c r="I5743" s="17">
        <v>421109</v>
      </c>
      <c r="J5743" s="17">
        <v>29477.63</v>
      </c>
      <c r="K5743" s="17">
        <v>391631.37</v>
      </c>
      <c r="L5743" s="17">
        <v>297639.84</v>
      </c>
      <c r="M5743" s="17">
        <v>93991.53</v>
      </c>
      <c r="N5743" s="17">
        <v>202210.9957</v>
      </c>
    </row>
    <row r="5744" spans="1:14">
      <c r="A5744" s="16">
        <v>46118</v>
      </c>
      <c r="B5744" t="s">
        <v>5782</v>
      </c>
      <c r="C5744" t="s">
        <v>29</v>
      </c>
      <c r="D5744" t="s">
        <v>30</v>
      </c>
      <c r="E5744" t="s">
        <v>31</v>
      </c>
      <c r="F5744" t="s">
        <v>5423</v>
      </c>
      <c r="G5744" t="s">
        <v>5424</v>
      </c>
      <c r="H5744">
        <v>10</v>
      </c>
      <c r="I5744" s="17">
        <v>847357</v>
      </c>
      <c r="J5744" s="17">
        <v>33894.28</v>
      </c>
      <c r="K5744" s="17">
        <v>813462.72</v>
      </c>
      <c r="L5744" s="17">
        <v>504346.89</v>
      </c>
      <c r="M5744" s="17">
        <v>309115.83</v>
      </c>
      <c r="N5744" s="17">
        <v>70888.11930000001</v>
      </c>
    </row>
    <row r="5745" spans="1:14">
      <c r="A5745" s="16">
        <v>46118</v>
      </c>
      <c r="B5745" t="s">
        <v>5783</v>
      </c>
      <c r="C5745" t="s">
        <v>43</v>
      </c>
      <c r="D5745" t="s">
        <v>44</v>
      </c>
      <c r="E5745" t="s">
        <v>31</v>
      </c>
      <c r="F5745" t="s">
        <v>5423</v>
      </c>
      <c r="G5745" t="s">
        <v>5424</v>
      </c>
      <c r="H5745">
        <v>12</v>
      </c>
      <c r="I5745" s="17">
        <v>258459</v>
      </c>
      <c r="J5745" s="17">
        <v>0</v>
      </c>
      <c r="K5745" s="17">
        <v>258459</v>
      </c>
      <c r="L5745" s="17">
        <v>160244.58</v>
      </c>
      <c r="M5745" s="17">
        <v>98214.42</v>
      </c>
      <c r="N5745" s="17">
        <v>70888.11930000001</v>
      </c>
    </row>
    <row r="5746" spans="1:14">
      <c r="A5746" s="16">
        <v>46118</v>
      </c>
      <c r="B5746" t="s">
        <v>5784</v>
      </c>
      <c r="C5746" t="s">
        <v>26</v>
      </c>
      <c r="D5746" t="s">
        <v>27</v>
      </c>
      <c r="E5746" t="s">
        <v>17</v>
      </c>
      <c r="F5746" t="s">
        <v>5423</v>
      </c>
      <c r="G5746" t="s">
        <v>5424</v>
      </c>
      <c r="H5746">
        <v>8</v>
      </c>
      <c r="I5746" s="17">
        <v>266975</v>
      </c>
      <c r="J5746" s="17">
        <v>29367.25</v>
      </c>
      <c r="K5746" s="17">
        <v>237607.75</v>
      </c>
      <c r="L5746" s="17">
        <v>166325.42</v>
      </c>
      <c r="M5746" s="17">
        <v>71282.33</v>
      </c>
      <c r="N5746" s="17">
        <v>78224.59050000001</v>
      </c>
    </row>
    <row r="5747" spans="1:14">
      <c r="A5747" s="16">
        <v>46118</v>
      </c>
      <c r="B5747" t="s">
        <v>5785</v>
      </c>
      <c r="C5747" t="s">
        <v>26</v>
      </c>
      <c r="D5747" t="s">
        <v>27</v>
      </c>
      <c r="E5747" t="s">
        <v>17</v>
      </c>
      <c r="F5747" t="s">
        <v>5423</v>
      </c>
      <c r="G5747" t="s">
        <v>5424</v>
      </c>
      <c r="H5747">
        <v>12</v>
      </c>
      <c r="I5747" s="17">
        <v>93021</v>
      </c>
      <c r="J5747" s="17">
        <v>5581.26</v>
      </c>
      <c r="K5747" s="17">
        <v>87439.74000000001</v>
      </c>
      <c r="L5747" s="17">
        <v>61207.82</v>
      </c>
      <c r="M5747" s="17">
        <v>26231.92</v>
      </c>
      <c r="N5747" s="17">
        <v>78224.59050000001</v>
      </c>
    </row>
    <row r="5748" spans="1:14">
      <c r="A5748" s="16">
        <v>46118</v>
      </c>
      <c r="B5748" t="s">
        <v>5786</v>
      </c>
      <c r="C5748" t="s">
        <v>26</v>
      </c>
      <c r="D5748" t="s">
        <v>27</v>
      </c>
      <c r="E5748" t="s">
        <v>17</v>
      </c>
      <c r="F5748" t="s">
        <v>5423</v>
      </c>
      <c r="G5748" t="s">
        <v>5424</v>
      </c>
      <c r="H5748">
        <v>2</v>
      </c>
      <c r="I5748" s="17">
        <v>729563</v>
      </c>
      <c r="J5748" s="17">
        <v>72956.3</v>
      </c>
      <c r="K5748" s="17">
        <v>656606.7</v>
      </c>
      <c r="L5748" s="17">
        <v>459624.69</v>
      </c>
      <c r="M5748" s="17">
        <v>196982.01</v>
      </c>
      <c r="N5748" s="17">
        <v>78224.59050000001</v>
      </c>
    </row>
    <row r="5749" spans="1:14">
      <c r="A5749" s="16">
        <v>46118</v>
      </c>
      <c r="B5749" t="s">
        <v>5787</v>
      </c>
      <c r="C5749" t="s">
        <v>29</v>
      </c>
      <c r="D5749" t="s">
        <v>30</v>
      </c>
      <c r="E5749" t="s">
        <v>31</v>
      </c>
      <c r="F5749" t="s">
        <v>5423</v>
      </c>
      <c r="G5749" t="s">
        <v>5424</v>
      </c>
      <c r="H5749">
        <v>5</v>
      </c>
      <c r="I5749" s="17">
        <v>193127</v>
      </c>
      <c r="J5749" s="17">
        <v>27037.78</v>
      </c>
      <c r="K5749" s="17">
        <v>166089.22</v>
      </c>
      <c r="L5749" s="17">
        <v>102975.32</v>
      </c>
      <c r="M5749" s="17">
        <v>63113.9</v>
      </c>
      <c r="N5749" s="17">
        <v>70888.11930000001</v>
      </c>
    </row>
    <row r="5750" spans="1:14">
      <c r="A5750" s="16">
        <v>46118</v>
      </c>
      <c r="B5750" t="s">
        <v>5788</v>
      </c>
      <c r="C5750" t="s">
        <v>22</v>
      </c>
      <c r="D5750" t="s">
        <v>23</v>
      </c>
      <c r="E5750" t="s">
        <v>24</v>
      </c>
      <c r="F5750" t="s">
        <v>5423</v>
      </c>
      <c r="G5750" t="s">
        <v>5424</v>
      </c>
      <c r="H5750">
        <v>5</v>
      </c>
      <c r="I5750" s="17">
        <v>826932</v>
      </c>
      <c r="J5750" s="17">
        <v>115770.48</v>
      </c>
      <c r="K5750" s="17">
        <v>711161.52</v>
      </c>
      <c r="L5750" s="17">
        <v>540482.76</v>
      </c>
      <c r="M5750" s="17">
        <v>170678.76</v>
      </c>
      <c r="N5750" s="17">
        <v>202210.9957</v>
      </c>
    </row>
    <row r="5751" spans="1:14">
      <c r="A5751" s="16">
        <v>46118</v>
      </c>
      <c r="B5751" t="s">
        <v>5789</v>
      </c>
      <c r="C5751" t="s">
        <v>15</v>
      </c>
      <c r="D5751" t="s">
        <v>16</v>
      </c>
      <c r="E5751" t="s">
        <v>17</v>
      </c>
      <c r="F5751" t="s">
        <v>5423</v>
      </c>
      <c r="G5751" t="s">
        <v>5424</v>
      </c>
      <c r="H5751">
        <v>3</v>
      </c>
      <c r="I5751" s="17">
        <v>528701</v>
      </c>
      <c r="J5751" s="17">
        <v>0</v>
      </c>
      <c r="K5751" s="17">
        <v>528701</v>
      </c>
      <c r="L5751" s="17">
        <v>370090.7</v>
      </c>
      <c r="M5751" s="17">
        <v>158610.3</v>
      </c>
      <c r="N5751" s="17">
        <v>78224.59050000001</v>
      </c>
    </row>
    <row r="5752" spans="1:14">
      <c r="A5752" s="16">
        <v>46118</v>
      </c>
      <c r="B5752" t="s">
        <v>5790</v>
      </c>
      <c r="C5752" t="s">
        <v>15</v>
      </c>
      <c r="D5752" t="s">
        <v>16</v>
      </c>
      <c r="E5752" t="s">
        <v>17</v>
      </c>
      <c r="F5752" t="s">
        <v>5423</v>
      </c>
      <c r="G5752" t="s">
        <v>5424</v>
      </c>
      <c r="H5752">
        <v>12</v>
      </c>
      <c r="I5752" s="17">
        <v>822849</v>
      </c>
      <c r="J5752" s="17">
        <v>0</v>
      </c>
      <c r="K5752" s="17">
        <v>822849</v>
      </c>
      <c r="L5752" s="17">
        <v>575994.3</v>
      </c>
      <c r="M5752" s="17">
        <v>246854.7</v>
      </c>
      <c r="N5752" s="17">
        <v>78224.59050000001</v>
      </c>
    </row>
    <row r="5753" spans="1:14">
      <c r="A5753" s="16">
        <v>46118</v>
      </c>
      <c r="B5753" t="s">
        <v>5791</v>
      </c>
      <c r="C5753" t="s">
        <v>29</v>
      </c>
      <c r="D5753" t="s">
        <v>30</v>
      </c>
      <c r="E5753" t="s">
        <v>31</v>
      </c>
      <c r="F5753" t="s">
        <v>5423</v>
      </c>
      <c r="G5753" t="s">
        <v>5424</v>
      </c>
      <c r="H5753">
        <v>5</v>
      </c>
      <c r="I5753" s="17">
        <v>367793</v>
      </c>
      <c r="J5753" s="17">
        <v>0</v>
      </c>
      <c r="K5753" s="17">
        <v>367793</v>
      </c>
      <c r="L5753" s="17">
        <v>228031.66</v>
      </c>
      <c r="M5753" s="17">
        <v>139761.34</v>
      </c>
      <c r="N5753" s="17">
        <v>70888.11930000001</v>
      </c>
    </row>
    <row r="5754" spans="1:14">
      <c r="A5754" s="16">
        <v>46118</v>
      </c>
      <c r="B5754" t="s">
        <v>5792</v>
      </c>
      <c r="C5754" t="s">
        <v>22</v>
      </c>
      <c r="D5754" t="s">
        <v>23</v>
      </c>
      <c r="E5754" t="s">
        <v>24</v>
      </c>
      <c r="F5754" t="s">
        <v>5423</v>
      </c>
      <c r="G5754" t="s">
        <v>5424</v>
      </c>
      <c r="H5754">
        <v>10</v>
      </c>
      <c r="I5754" s="17">
        <v>132532</v>
      </c>
      <c r="J5754" s="17">
        <v>0</v>
      </c>
      <c r="K5754" s="17">
        <v>132532</v>
      </c>
      <c r="L5754" s="17">
        <v>100724.32</v>
      </c>
      <c r="M5754" s="17">
        <v>31807.68</v>
      </c>
      <c r="N5754" s="17">
        <v>202210.9957</v>
      </c>
    </row>
    <row r="5755" spans="1:14">
      <c r="A5755" s="16">
        <v>46118</v>
      </c>
      <c r="B5755" t="s">
        <v>5793</v>
      </c>
      <c r="C5755" t="s">
        <v>29</v>
      </c>
      <c r="D5755" t="s">
        <v>30</v>
      </c>
      <c r="E5755" t="s">
        <v>31</v>
      </c>
      <c r="F5755" t="s">
        <v>5423</v>
      </c>
      <c r="G5755" t="s">
        <v>5424</v>
      </c>
      <c r="H5755">
        <v>7</v>
      </c>
      <c r="I5755" s="17">
        <v>503684</v>
      </c>
      <c r="J5755" s="17">
        <v>40294.72</v>
      </c>
      <c r="K5755" s="17">
        <v>463389.28</v>
      </c>
      <c r="L5755" s="17">
        <v>287301.35</v>
      </c>
      <c r="M5755" s="17">
        <v>176087.93</v>
      </c>
      <c r="N5755" s="17">
        <v>70888.11930000001</v>
      </c>
    </row>
    <row r="5756" spans="1:14">
      <c r="A5756" s="16">
        <v>46118</v>
      </c>
      <c r="B5756" t="s">
        <v>5794</v>
      </c>
      <c r="C5756" t="s">
        <v>73</v>
      </c>
      <c r="D5756" t="s">
        <v>74</v>
      </c>
      <c r="E5756" t="s">
        <v>24</v>
      </c>
      <c r="F5756" t="s">
        <v>5423</v>
      </c>
      <c r="G5756" t="s">
        <v>5424</v>
      </c>
      <c r="H5756">
        <v>12</v>
      </c>
      <c r="I5756" s="17">
        <v>428261</v>
      </c>
      <c r="J5756" s="17">
        <v>21413.05</v>
      </c>
      <c r="K5756" s="17">
        <v>406847.95</v>
      </c>
      <c r="L5756" s="17">
        <v>309204.44</v>
      </c>
      <c r="M5756" s="17">
        <v>97643.50999999999</v>
      </c>
      <c r="N5756" s="17">
        <v>202210.9957</v>
      </c>
    </row>
    <row r="5757" spans="1:14">
      <c r="A5757" s="16">
        <v>46118</v>
      </c>
      <c r="B5757" t="s">
        <v>5795</v>
      </c>
      <c r="C5757" t="s">
        <v>22</v>
      </c>
      <c r="D5757" t="s">
        <v>23</v>
      </c>
      <c r="E5757" t="s">
        <v>24</v>
      </c>
      <c r="F5757" t="s">
        <v>5423</v>
      </c>
      <c r="G5757" t="s">
        <v>5424</v>
      </c>
      <c r="H5757">
        <v>6</v>
      </c>
      <c r="I5757" s="17">
        <v>566410</v>
      </c>
      <c r="J5757" s="17">
        <v>33984.6</v>
      </c>
      <c r="K5757" s="17">
        <v>532425.4</v>
      </c>
      <c r="L5757" s="17">
        <v>404643.3</v>
      </c>
      <c r="M5757" s="17">
        <v>127782.1</v>
      </c>
      <c r="N5757" s="17">
        <v>202210.9957</v>
      </c>
    </row>
    <row r="5758" spans="1:14">
      <c r="A5758" s="16">
        <v>46118</v>
      </c>
      <c r="B5758" t="s">
        <v>5796</v>
      </c>
      <c r="C5758" t="s">
        <v>47</v>
      </c>
      <c r="D5758" t="s">
        <v>48</v>
      </c>
      <c r="E5758" t="s">
        <v>35</v>
      </c>
      <c r="F5758" t="s">
        <v>5423</v>
      </c>
      <c r="G5758" t="s">
        <v>5424</v>
      </c>
      <c r="H5758">
        <v>8</v>
      </c>
      <c r="I5758" s="17">
        <v>289261</v>
      </c>
      <c r="J5758" s="17">
        <v>8677.83</v>
      </c>
      <c r="K5758" s="17">
        <v>280583.17</v>
      </c>
      <c r="L5758" s="17">
        <v>202019.88</v>
      </c>
      <c r="M5758" s="17">
        <v>78563.28999999999</v>
      </c>
      <c r="N5758" s="17">
        <v>114388.8766</v>
      </c>
    </row>
    <row r="5759" spans="1:14">
      <c r="A5759" s="16">
        <v>46118</v>
      </c>
      <c r="B5759" t="s">
        <v>5797</v>
      </c>
      <c r="C5759" t="s">
        <v>29</v>
      </c>
      <c r="D5759" t="s">
        <v>30</v>
      </c>
      <c r="E5759" t="s">
        <v>31</v>
      </c>
      <c r="F5759" t="s">
        <v>5423</v>
      </c>
      <c r="G5759" t="s">
        <v>5424</v>
      </c>
      <c r="H5759">
        <v>2</v>
      </c>
      <c r="I5759" s="17">
        <v>503870</v>
      </c>
      <c r="J5759" s="17">
        <v>0</v>
      </c>
      <c r="K5759" s="17">
        <v>503870</v>
      </c>
      <c r="L5759" s="17">
        <v>312399.4</v>
      </c>
      <c r="M5759" s="17">
        <v>191470.6</v>
      </c>
      <c r="N5759" s="17">
        <v>70888.11930000001</v>
      </c>
    </row>
    <row r="5760" spans="1:14">
      <c r="A5760" s="16">
        <v>46118</v>
      </c>
      <c r="B5760" t="s">
        <v>5798</v>
      </c>
      <c r="C5760" t="s">
        <v>22</v>
      </c>
      <c r="D5760" t="s">
        <v>23</v>
      </c>
      <c r="E5760" t="s">
        <v>24</v>
      </c>
      <c r="F5760" t="s">
        <v>5423</v>
      </c>
      <c r="G5760" t="s">
        <v>5424</v>
      </c>
      <c r="H5760">
        <v>8</v>
      </c>
      <c r="I5760" s="17">
        <v>47140</v>
      </c>
      <c r="J5760" s="17">
        <v>6128.2</v>
      </c>
      <c r="K5760" s="17">
        <v>41011.8</v>
      </c>
      <c r="L5760" s="17">
        <v>31168.97</v>
      </c>
      <c r="M5760" s="17">
        <v>9842.83</v>
      </c>
      <c r="N5760" s="17">
        <v>202210.9957</v>
      </c>
    </row>
    <row r="5761" spans="1:14">
      <c r="A5761" s="16">
        <v>46118</v>
      </c>
      <c r="B5761" t="s">
        <v>5799</v>
      </c>
      <c r="C5761" t="s">
        <v>29</v>
      </c>
      <c r="D5761" t="s">
        <v>30</v>
      </c>
      <c r="E5761" t="s">
        <v>31</v>
      </c>
      <c r="F5761" t="s">
        <v>5423</v>
      </c>
      <c r="G5761" t="s">
        <v>5424</v>
      </c>
      <c r="H5761">
        <v>11</v>
      </c>
      <c r="I5761" s="17">
        <v>562915</v>
      </c>
      <c r="J5761" s="17">
        <v>0</v>
      </c>
      <c r="K5761" s="17">
        <v>562915</v>
      </c>
      <c r="L5761" s="17">
        <v>349007.3</v>
      </c>
      <c r="M5761" s="17">
        <v>213907.7</v>
      </c>
      <c r="N5761" s="17">
        <v>70888.11930000001</v>
      </c>
    </row>
    <row r="5762" spans="1:14">
      <c r="A5762" s="16">
        <v>46118</v>
      </c>
      <c r="B5762" t="s">
        <v>5800</v>
      </c>
      <c r="C5762" t="s">
        <v>43</v>
      </c>
      <c r="D5762" t="s">
        <v>44</v>
      </c>
      <c r="E5762" t="s">
        <v>31</v>
      </c>
      <c r="F5762" t="s">
        <v>5423</v>
      </c>
      <c r="G5762" t="s">
        <v>5424</v>
      </c>
      <c r="H5762">
        <v>6</v>
      </c>
      <c r="I5762" s="17">
        <v>678513</v>
      </c>
      <c r="J5762" s="17">
        <v>33925.65</v>
      </c>
      <c r="K5762" s="17">
        <v>644587.35</v>
      </c>
      <c r="L5762" s="17">
        <v>399644.16</v>
      </c>
      <c r="M5762" s="17">
        <v>244943.19</v>
      </c>
      <c r="N5762" s="17">
        <v>70888.11930000001</v>
      </c>
    </row>
    <row r="5763" spans="1:14">
      <c r="A5763" s="16">
        <v>46118</v>
      </c>
      <c r="B5763" t="s">
        <v>5801</v>
      </c>
      <c r="C5763" t="s">
        <v>73</v>
      </c>
      <c r="D5763" t="s">
        <v>74</v>
      </c>
      <c r="E5763" t="s">
        <v>24</v>
      </c>
      <c r="F5763" t="s">
        <v>5423</v>
      </c>
      <c r="G5763" t="s">
        <v>5424</v>
      </c>
      <c r="H5763">
        <v>8</v>
      </c>
      <c r="I5763" s="17">
        <v>67014</v>
      </c>
      <c r="J5763" s="17">
        <v>2680.56</v>
      </c>
      <c r="K5763" s="17">
        <v>64333.44</v>
      </c>
      <c r="L5763" s="17">
        <v>48893.41</v>
      </c>
      <c r="M5763" s="17">
        <v>15440.03</v>
      </c>
      <c r="N5763" s="17">
        <v>202210.9957</v>
      </c>
    </row>
    <row r="5764" spans="1:14">
      <c r="A5764" s="16">
        <v>46119</v>
      </c>
      <c r="B5764" t="s">
        <v>5802</v>
      </c>
      <c r="C5764" t="s">
        <v>29</v>
      </c>
      <c r="D5764" t="s">
        <v>30</v>
      </c>
      <c r="E5764" t="s">
        <v>31</v>
      </c>
      <c r="F5764" t="s">
        <v>5423</v>
      </c>
      <c r="G5764" t="s">
        <v>5424</v>
      </c>
      <c r="H5764">
        <v>5</v>
      </c>
      <c r="I5764" s="17">
        <v>617396</v>
      </c>
      <c r="J5764" s="17">
        <v>74087.52</v>
      </c>
      <c r="K5764" s="17">
        <v>543308.48</v>
      </c>
      <c r="L5764" s="17">
        <v>336851.26</v>
      </c>
      <c r="M5764" s="17">
        <v>206457.22</v>
      </c>
      <c r="N5764" s="17">
        <v>70888.11930000001</v>
      </c>
    </row>
    <row r="5765" spans="1:14">
      <c r="A5765" s="16">
        <v>46119</v>
      </c>
      <c r="B5765" t="s">
        <v>5803</v>
      </c>
      <c r="C5765" t="s">
        <v>47</v>
      </c>
      <c r="D5765" t="s">
        <v>48</v>
      </c>
      <c r="E5765" t="s">
        <v>35</v>
      </c>
      <c r="F5765" t="s">
        <v>5423</v>
      </c>
      <c r="G5765" t="s">
        <v>5424</v>
      </c>
      <c r="H5765">
        <v>3</v>
      </c>
      <c r="I5765" s="17">
        <v>402928</v>
      </c>
      <c r="J5765" s="17">
        <v>0</v>
      </c>
      <c r="K5765" s="17">
        <v>402928</v>
      </c>
      <c r="L5765" s="17">
        <v>290108.16</v>
      </c>
      <c r="M5765" s="17">
        <v>112819.84</v>
      </c>
      <c r="N5765" s="17">
        <v>114388.8766</v>
      </c>
    </row>
    <row r="5766" spans="1:14">
      <c r="A5766" s="16">
        <v>46119</v>
      </c>
      <c r="B5766" t="s">
        <v>5804</v>
      </c>
      <c r="C5766" t="s">
        <v>26</v>
      </c>
      <c r="D5766" t="s">
        <v>27</v>
      </c>
      <c r="E5766" t="s">
        <v>17</v>
      </c>
      <c r="F5766" t="s">
        <v>5423</v>
      </c>
      <c r="G5766" t="s">
        <v>5424</v>
      </c>
      <c r="H5766">
        <v>11</v>
      </c>
      <c r="I5766" s="17">
        <v>396137</v>
      </c>
      <c r="J5766" s="17">
        <v>15845.48</v>
      </c>
      <c r="K5766" s="17">
        <v>380291.52</v>
      </c>
      <c r="L5766" s="17">
        <v>266204.06</v>
      </c>
      <c r="M5766" s="17">
        <v>114087.46</v>
      </c>
      <c r="N5766" s="17">
        <v>78224.59050000001</v>
      </c>
    </row>
    <row r="5767" spans="1:14">
      <c r="A5767" s="16">
        <v>46119</v>
      </c>
      <c r="B5767" t="s">
        <v>5805</v>
      </c>
      <c r="C5767" t="s">
        <v>73</v>
      </c>
      <c r="D5767" t="s">
        <v>74</v>
      </c>
      <c r="E5767" t="s">
        <v>24</v>
      </c>
      <c r="F5767" t="s">
        <v>5423</v>
      </c>
      <c r="G5767" t="s">
        <v>5424</v>
      </c>
      <c r="H5767">
        <v>2</v>
      </c>
      <c r="I5767" s="17">
        <v>261211</v>
      </c>
      <c r="J5767" s="17">
        <v>26121.1</v>
      </c>
      <c r="K5767" s="17">
        <v>235089.9</v>
      </c>
      <c r="L5767" s="17">
        <v>178668.32</v>
      </c>
      <c r="M5767" s="17">
        <v>56421.58</v>
      </c>
      <c r="N5767" s="17">
        <v>202210.9957</v>
      </c>
    </row>
    <row r="5768" spans="1:14">
      <c r="A5768" s="16">
        <v>46119</v>
      </c>
      <c r="B5768" t="s">
        <v>5806</v>
      </c>
      <c r="C5768" t="s">
        <v>43</v>
      </c>
      <c r="D5768" t="s">
        <v>44</v>
      </c>
      <c r="E5768" t="s">
        <v>31</v>
      </c>
      <c r="F5768" t="s">
        <v>5423</v>
      </c>
      <c r="G5768" t="s">
        <v>5424</v>
      </c>
      <c r="H5768">
        <v>1</v>
      </c>
      <c r="I5768" s="17">
        <v>513732</v>
      </c>
      <c r="J5768" s="17">
        <v>25686.6</v>
      </c>
      <c r="K5768" s="17">
        <v>488045.4</v>
      </c>
      <c r="L5768" s="17">
        <v>302588.15</v>
      </c>
      <c r="M5768" s="17">
        <v>185457.25</v>
      </c>
      <c r="N5768" s="17">
        <v>70888.11930000001</v>
      </c>
    </row>
    <row r="5769" spans="1:14">
      <c r="A5769" s="16">
        <v>46119</v>
      </c>
      <c r="B5769" t="s">
        <v>5807</v>
      </c>
      <c r="C5769" t="s">
        <v>47</v>
      </c>
      <c r="D5769" t="s">
        <v>48</v>
      </c>
      <c r="E5769" t="s">
        <v>35</v>
      </c>
      <c r="F5769" t="s">
        <v>5423</v>
      </c>
      <c r="G5769" t="s">
        <v>5424</v>
      </c>
      <c r="H5769">
        <v>10</v>
      </c>
      <c r="I5769" s="17">
        <v>114160</v>
      </c>
      <c r="J5769" s="17">
        <v>13699.2</v>
      </c>
      <c r="K5769" s="17">
        <v>100460.8</v>
      </c>
      <c r="L5769" s="17">
        <v>72331.78</v>
      </c>
      <c r="M5769" s="17">
        <v>28129.02</v>
      </c>
      <c r="N5769" s="17">
        <v>114388.8766</v>
      </c>
    </row>
    <row r="5770" spans="1:14">
      <c r="A5770" s="16">
        <v>46119</v>
      </c>
      <c r="B5770" t="s">
        <v>5808</v>
      </c>
      <c r="C5770" t="s">
        <v>47</v>
      </c>
      <c r="D5770" t="s">
        <v>48</v>
      </c>
      <c r="E5770" t="s">
        <v>35</v>
      </c>
      <c r="F5770" t="s">
        <v>5423</v>
      </c>
      <c r="G5770" t="s">
        <v>5424</v>
      </c>
      <c r="H5770">
        <v>1</v>
      </c>
      <c r="I5770" s="17">
        <v>430288</v>
      </c>
      <c r="J5770" s="17">
        <v>30120.16</v>
      </c>
      <c r="K5770" s="17">
        <v>400167.84</v>
      </c>
      <c r="L5770" s="17">
        <v>288120.84</v>
      </c>
      <c r="M5770" s="17">
        <v>112047</v>
      </c>
      <c r="N5770" s="17">
        <v>114388.8766</v>
      </c>
    </row>
    <row r="5771" spans="1:14">
      <c r="A5771" s="16">
        <v>46119</v>
      </c>
      <c r="B5771" t="s">
        <v>5809</v>
      </c>
      <c r="C5771" t="s">
        <v>26</v>
      </c>
      <c r="D5771" t="s">
        <v>27</v>
      </c>
      <c r="E5771" t="s">
        <v>17</v>
      </c>
      <c r="F5771" t="s">
        <v>5423</v>
      </c>
      <c r="G5771" t="s">
        <v>5424</v>
      </c>
      <c r="H5771">
        <v>12</v>
      </c>
      <c r="I5771" s="17">
        <v>845661</v>
      </c>
      <c r="J5771" s="17">
        <v>118392.54</v>
      </c>
      <c r="K5771" s="17">
        <v>727268.46</v>
      </c>
      <c r="L5771" s="17">
        <v>509087.92</v>
      </c>
      <c r="M5771" s="17">
        <v>218180.54</v>
      </c>
      <c r="N5771" s="17">
        <v>78224.59050000001</v>
      </c>
    </row>
    <row r="5772" spans="1:14">
      <c r="A5772" s="16">
        <v>46119</v>
      </c>
      <c r="B5772" t="s">
        <v>5810</v>
      </c>
      <c r="C5772" t="s">
        <v>43</v>
      </c>
      <c r="D5772" t="s">
        <v>44</v>
      </c>
      <c r="E5772" t="s">
        <v>31</v>
      </c>
      <c r="F5772" t="s">
        <v>5423</v>
      </c>
      <c r="G5772" t="s">
        <v>5424</v>
      </c>
      <c r="H5772">
        <v>2</v>
      </c>
      <c r="I5772" s="17">
        <v>393551</v>
      </c>
      <c r="J5772" s="17">
        <v>0</v>
      </c>
      <c r="K5772" s="17">
        <v>393551</v>
      </c>
      <c r="L5772" s="17">
        <v>244001.62</v>
      </c>
      <c r="M5772" s="17">
        <v>149549.38</v>
      </c>
      <c r="N5772" s="17">
        <v>70888.11930000001</v>
      </c>
    </row>
    <row r="5773" spans="1:14">
      <c r="A5773" s="16">
        <v>46119</v>
      </c>
      <c r="B5773" t="s">
        <v>5811</v>
      </c>
      <c r="C5773" t="s">
        <v>33</v>
      </c>
      <c r="D5773" t="s">
        <v>34</v>
      </c>
      <c r="E5773" t="s">
        <v>35</v>
      </c>
      <c r="F5773" t="s">
        <v>5423</v>
      </c>
      <c r="G5773" t="s">
        <v>5424</v>
      </c>
      <c r="H5773">
        <v>6</v>
      </c>
      <c r="I5773" s="17">
        <v>146295</v>
      </c>
      <c r="J5773" s="17">
        <v>16092.45</v>
      </c>
      <c r="K5773" s="17">
        <v>130202.55</v>
      </c>
      <c r="L5773" s="17">
        <v>93745.84</v>
      </c>
      <c r="M5773" s="17">
        <v>36456.71</v>
      </c>
      <c r="N5773" s="17">
        <v>114388.8766</v>
      </c>
    </row>
    <row r="5774" spans="1:14">
      <c r="A5774" s="16">
        <v>46119</v>
      </c>
      <c r="B5774" t="s">
        <v>5812</v>
      </c>
      <c r="C5774" t="s">
        <v>73</v>
      </c>
      <c r="D5774" t="s">
        <v>74</v>
      </c>
      <c r="E5774" t="s">
        <v>24</v>
      </c>
      <c r="F5774" t="s">
        <v>5423</v>
      </c>
      <c r="G5774" t="s">
        <v>5424</v>
      </c>
      <c r="H5774">
        <v>3</v>
      </c>
      <c r="I5774" s="17">
        <v>102024</v>
      </c>
      <c r="J5774" s="17">
        <v>8161.92</v>
      </c>
      <c r="K5774" s="17">
        <v>93862.08</v>
      </c>
      <c r="L5774" s="17">
        <v>71335.17999999999</v>
      </c>
      <c r="M5774" s="17">
        <v>22526.9</v>
      </c>
      <c r="N5774" s="17">
        <v>202210.9957</v>
      </c>
    </row>
    <row r="5775" spans="1:14">
      <c r="A5775" s="16">
        <v>46119</v>
      </c>
      <c r="B5775" t="s">
        <v>5813</v>
      </c>
      <c r="C5775" t="s">
        <v>29</v>
      </c>
      <c r="D5775" t="s">
        <v>30</v>
      </c>
      <c r="E5775" t="s">
        <v>31</v>
      </c>
      <c r="F5775" t="s">
        <v>5423</v>
      </c>
      <c r="G5775" t="s">
        <v>5424</v>
      </c>
      <c r="H5775">
        <v>5</v>
      </c>
      <c r="I5775" s="17">
        <v>691271</v>
      </c>
      <c r="J5775" s="17">
        <v>69127.10000000001</v>
      </c>
      <c r="K5775" s="17">
        <v>622143.9</v>
      </c>
      <c r="L5775" s="17">
        <v>385729.22</v>
      </c>
      <c r="M5775" s="17">
        <v>236414.68</v>
      </c>
      <c r="N5775" s="17">
        <v>70888.11930000001</v>
      </c>
    </row>
    <row r="5776" spans="1:14">
      <c r="A5776" s="16">
        <v>46119</v>
      </c>
      <c r="B5776" t="s">
        <v>5814</v>
      </c>
      <c r="C5776" t="s">
        <v>29</v>
      </c>
      <c r="D5776" t="s">
        <v>30</v>
      </c>
      <c r="E5776" t="s">
        <v>31</v>
      </c>
      <c r="F5776" t="s">
        <v>5423</v>
      </c>
      <c r="G5776" t="s">
        <v>5424</v>
      </c>
      <c r="H5776">
        <v>1</v>
      </c>
      <c r="I5776" s="17">
        <v>752291</v>
      </c>
      <c r="J5776" s="17">
        <v>22568.73</v>
      </c>
      <c r="K5776" s="17">
        <v>729722.27</v>
      </c>
      <c r="L5776" s="17">
        <v>452427.81</v>
      </c>
      <c r="M5776" s="17">
        <v>277294.46</v>
      </c>
      <c r="N5776" s="17">
        <v>70888.11930000001</v>
      </c>
    </row>
    <row r="5777" spans="1:14">
      <c r="A5777" s="16">
        <v>46119</v>
      </c>
      <c r="B5777" t="s">
        <v>5815</v>
      </c>
      <c r="C5777" t="s">
        <v>29</v>
      </c>
      <c r="D5777" t="s">
        <v>30</v>
      </c>
      <c r="E5777" t="s">
        <v>31</v>
      </c>
      <c r="F5777" t="s">
        <v>5423</v>
      </c>
      <c r="G5777" t="s">
        <v>5424</v>
      </c>
      <c r="H5777">
        <v>6</v>
      </c>
      <c r="I5777" s="17">
        <v>781875</v>
      </c>
      <c r="J5777" s="17">
        <v>39093.75</v>
      </c>
      <c r="K5777" s="17">
        <v>742781.25</v>
      </c>
      <c r="L5777" s="17">
        <v>460524.38</v>
      </c>
      <c r="M5777" s="17">
        <v>282256.87</v>
      </c>
      <c r="N5777" s="17">
        <v>70888.11930000001</v>
      </c>
    </row>
    <row r="5778" spans="1:14">
      <c r="A5778" s="16">
        <v>46119</v>
      </c>
      <c r="B5778" t="s">
        <v>5816</v>
      </c>
      <c r="C5778" t="s">
        <v>26</v>
      </c>
      <c r="D5778" t="s">
        <v>27</v>
      </c>
      <c r="E5778" t="s">
        <v>17</v>
      </c>
      <c r="F5778" t="s">
        <v>5423</v>
      </c>
      <c r="G5778" t="s">
        <v>5424</v>
      </c>
      <c r="H5778">
        <v>9</v>
      </c>
      <c r="I5778" s="17">
        <v>718377</v>
      </c>
      <c r="J5778" s="17">
        <v>21551.31</v>
      </c>
      <c r="K5778" s="17">
        <v>696825.6899999999</v>
      </c>
      <c r="L5778" s="17">
        <v>487777.98</v>
      </c>
      <c r="M5778" s="17">
        <v>209047.71</v>
      </c>
      <c r="N5778" s="17">
        <v>78224.59050000001</v>
      </c>
    </row>
    <row r="5779" spans="1:14">
      <c r="A5779" s="16">
        <v>46119</v>
      </c>
      <c r="B5779" t="s">
        <v>5817</v>
      </c>
      <c r="C5779" t="s">
        <v>22</v>
      </c>
      <c r="D5779" t="s">
        <v>23</v>
      </c>
      <c r="E5779" t="s">
        <v>24</v>
      </c>
      <c r="F5779" t="s">
        <v>5423</v>
      </c>
      <c r="G5779" t="s">
        <v>5424</v>
      </c>
      <c r="H5779">
        <v>4</v>
      </c>
      <c r="I5779" s="17">
        <v>178742</v>
      </c>
      <c r="J5779" s="17">
        <v>12511.94</v>
      </c>
      <c r="K5779" s="17">
        <v>166230.06</v>
      </c>
      <c r="L5779" s="17">
        <v>126334.85</v>
      </c>
      <c r="M5779" s="17">
        <v>39895.21</v>
      </c>
      <c r="N5779" s="17">
        <v>202210.9957</v>
      </c>
    </row>
    <row r="5780" spans="1:14">
      <c r="A5780" s="16">
        <v>46119</v>
      </c>
      <c r="B5780" t="s">
        <v>5818</v>
      </c>
      <c r="C5780" t="s">
        <v>43</v>
      </c>
      <c r="D5780" t="s">
        <v>44</v>
      </c>
      <c r="E5780" t="s">
        <v>31</v>
      </c>
      <c r="F5780" t="s">
        <v>5423</v>
      </c>
      <c r="G5780" t="s">
        <v>5424</v>
      </c>
      <c r="H5780">
        <v>1</v>
      </c>
      <c r="I5780" s="17">
        <v>123757</v>
      </c>
      <c r="J5780" s="17">
        <v>0</v>
      </c>
      <c r="K5780" s="17">
        <v>123757</v>
      </c>
      <c r="L5780" s="17">
        <v>76729.34</v>
      </c>
      <c r="M5780" s="17">
        <v>47027.66</v>
      </c>
      <c r="N5780" s="17">
        <v>70888.11930000001</v>
      </c>
    </row>
    <row r="5781" spans="1:14">
      <c r="A5781" s="16">
        <v>46119</v>
      </c>
      <c r="B5781" t="s">
        <v>5819</v>
      </c>
      <c r="C5781" t="s">
        <v>26</v>
      </c>
      <c r="D5781" t="s">
        <v>27</v>
      </c>
      <c r="E5781" t="s">
        <v>17</v>
      </c>
      <c r="F5781" t="s">
        <v>5423</v>
      </c>
      <c r="G5781" t="s">
        <v>5424</v>
      </c>
      <c r="H5781">
        <v>3</v>
      </c>
      <c r="I5781" s="17">
        <v>614139</v>
      </c>
      <c r="J5781" s="17">
        <v>36848.34</v>
      </c>
      <c r="K5781" s="17">
        <v>577290.66</v>
      </c>
      <c r="L5781" s="17">
        <v>404103.46</v>
      </c>
      <c r="M5781" s="17">
        <v>173187.2</v>
      </c>
      <c r="N5781" s="17">
        <v>78224.59050000001</v>
      </c>
    </row>
    <row r="5782" spans="1:14">
      <c r="A5782" s="16">
        <v>46119</v>
      </c>
      <c r="B5782" t="s">
        <v>5820</v>
      </c>
      <c r="C5782" t="s">
        <v>73</v>
      </c>
      <c r="D5782" t="s">
        <v>74</v>
      </c>
      <c r="E5782" t="s">
        <v>24</v>
      </c>
      <c r="F5782" t="s">
        <v>5423</v>
      </c>
      <c r="G5782" t="s">
        <v>5424</v>
      </c>
      <c r="H5782">
        <v>7</v>
      </c>
      <c r="I5782" s="17">
        <v>73723</v>
      </c>
      <c r="J5782" s="17">
        <v>11058.45</v>
      </c>
      <c r="K5782" s="17">
        <v>62664.55</v>
      </c>
      <c r="L5782" s="17">
        <v>47625.06</v>
      </c>
      <c r="M5782" s="17">
        <v>15039.49</v>
      </c>
      <c r="N5782" s="17">
        <v>202210.9957</v>
      </c>
    </row>
    <row r="5783" spans="1:14">
      <c r="A5783" s="16">
        <v>46119</v>
      </c>
      <c r="B5783" t="s">
        <v>5821</v>
      </c>
      <c r="C5783" t="s">
        <v>15</v>
      </c>
      <c r="D5783" t="s">
        <v>16</v>
      </c>
      <c r="E5783" t="s">
        <v>17</v>
      </c>
      <c r="F5783" t="s">
        <v>5423</v>
      </c>
      <c r="G5783" t="s">
        <v>5424</v>
      </c>
      <c r="H5783">
        <v>1</v>
      </c>
      <c r="I5783" s="17">
        <v>514706</v>
      </c>
      <c r="J5783" s="17">
        <v>56617.66</v>
      </c>
      <c r="K5783" s="17">
        <v>458088.34</v>
      </c>
      <c r="L5783" s="17">
        <v>320661.84</v>
      </c>
      <c r="M5783" s="17">
        <v>137426.5</v>
      </c>
      <c r="N5783" s="17">
        <v>78224.59050000001</v>
      </c>
    </row>
    <row r="5784" spans="1:14">
      <c r="A5784" s="16">
        <v>46119</v>
      </c>
      <c r="B5784" t="s">
        <v>5822</v>
      </c>
      <c r="C5784" t="s">
        <v>43</v>
      </c>
      <c r="D5784" t="s">
        <v>44</v>
      </c>
      <c r="E5784" t="s">
        <v>31</v>
      </c>
      <c r="F5784" t="s">
        <v>5423</v>
      </c>
      <c r="G5784" t="s">
        <v>5424</v>
      </c>
      <c r="H5784">
        <v>4</v>
      </c>
      <c r="I5784" s="17">
        <v>653040</v>
      </c>
      <c r="J5784" s="17">
        <v>0</v>
      </c>
      <c r="K5784" s="17">
        <v>653040</v>
      </c>
      <c r="L5784" s="17">
        <v>404884.8</v>
      </c>
      <c r="M5784" s="17">
        <v>248155.2</v>
      </c>
      <c r="N5784" s="17">
        <v>70888.11930000001</v>
      </c>
    </row>
    <row r="5785" spans="1:14">
      <c r="A5785" s="16">
        <v>46119</v>
      </c>
      <c r="B5785" t="s">
        <v>5823</v>
      </c>
      <c r="C5785" t="s">
        <v>26</v>
      </c>
      <c r="D5785" t="s">
        <v>27</v>
      </c>
      <c r="E5785" t="s">
        <v>17</v>
      </c>
      <c r="F5785" t="s">
        <v>5423</v>
      </c>
      <c r="G5785" t="s">
        <v>5424</v>
      </c>
      <c r="H5785">
        <v>4</v>
      </c>
      <c r="I5785" s="17">
        <v>377086</v>
      </c>
      <c r="J5785" s="17">
        <v>0</v>
      </c>
      <c r="K5785" s="17">
        <v>377086</v>
      </c>
      <c r="L5785" s="17">
        <v>263960.2</v>
      </c>
      <c r="M5785" s="17">
        <v>113125.8</v>
      </c>
      <c r="N5785" s="17">
        <v>78224.59050000001</v>
      </c>
    </row>
    <row r="5786" spans="1:14">
      <c r="A5786" s="16">
        <v>46119</v>
      </c>
      <c r="B5786" t="s">
        <v>5824</v>
      </c>
      <c r="C5786" t="s">
        <v>43</v>
      </c>
      <c r="D5786" t="s">
        <v>44</v>
      </c>
      <c r="E5786" t="s">
        <v>31</v>
      </c>
      <c r="F5786" t="s">
        <v>5423</v>
      </c>
      <c r="G5786" t="s">
        <v>5424</v>
      </c>
      <c r="H5786">
        <v>12</v>
      </c>
      <c r="I5786" s="17">
        <v>836279</v>
      </c>
      <c r="J5786" s="17">
        <v>58539.53</v>
      </c>
      <c r="K5786" s="17">
        <v>777739.47</v>
      </c>
      <c r="L5786" s="17">
        <v>482198.47</v>
      </c>
      <c r="M5786" s="17">
        <v>295541</v>
      </c>
      <c r="N5786" s="17">
        <v>70888.11930000001</v>
      </c>
    </row>
    <row r="5787" spans="1:14">
      <c r="A5787" s="16">
        <v>46119</v>
      </c>
      <c r="B5787" t="s">
        <v>5825</v>
      </c>
      <c r="C5787" t="s">
        <v>73</v>
      </c>
      <c r="D5787" t="s">
        <v>74</v>
      </c>
      <c r="E5787" t="s">
        <v>24</v>
      </c>
      <c r="F5787" t="s">
        <v>5423</v>
      </c>
      <c r="G5787" t="s">
        <v>5424</v>
      </c>
      <c r="H5787">
        <v>3</v>
      </c>
      <c r="I5787" s="17">
        <v>192596</v>
      </c>
      <c r="J5787" s="17">
        <v>11555.76</v>
      </c>
      <c r="K5787" s="17">
        <v>181040.24</v>
      </c>
      <c r="L5787" s="17">
        <v>137590.58</v>
      </c>
      <c r="M5787" s="17">
        <v>43449.66</v>
      </c>
      <c r="N5787" s="17">
        <v>202210.9957</v>
      </c>
    </row>
    <row r="5788" spans="1:14">
      <c r="A5788" s="16">
        <v>46119</v>
      </c>
      <c r="B5788" t="s">
        <v>5826</v>
      </c>
      <c r="C5788" t="s">
        <v>29</v>
      </c>
      <c r="D5788" t="s">
        <v>30</v>
      </c>
      <c r="E5788" t="s">
        <v>31</v>
      </c>
      <c r="F5788" t="s">
        <v>5423</v>
      </c>
      <c r="G5788" t="s">
        <v>5424</v>
      </c>
      <c r="H5788">
        <v>2</v>
      </c>
      <c r="I5788" s="17">
        <v>611836</v>
      </c>
      <c r="J5788" s="17">
        <v>0</v>
      </c>
      <c r="K5788" s="17">
        <v>611836</v>
      </c>
      <c r="L5788" s="17">
        <v>379338.32</v>
      </c>
      <c r="M5788" s="17">
        <v>232497.68</v>
      </c>
      <c r="N5788" s="17">
        <v>70888.11930000001</v>
      </c>
    </row>
    <row r="5789" spans="1:14">
      <c r="A5789" s="16">
        <v>46119</v>
      </c>
      <c r="B5789" t="s">
        <v>5827</v>
      </c>
      <c r="C5789" t="s">
        <v>22</v>
      </c>
      <c r="D5789" t="s">
        <v>23</v>
      </c>
      <c r="E5789" t="s">
        <v>24</v>
      </c>
      <c r="F5789" t="s">
        <v>5423</v>
      </c>
      <c r="G5789" t="s">
        <v>5424</v>
      </c>
      <c r="H5789">
        <v>1</v>
      </c>
      <c r="I5789" s="17">
        <v>734355</v>
      </c>
      <c r="J5789" s="17">
        <v>36717.75</v>
      </c>
      <c r="K5789" s="17">
        <v>697637.25</v>
      </c>
      <c r="L5789" s="17">
        <v>530204.3100000001</v>
      </c>
      <c r="M5789" s="17">
        <v>167432.94</v>
      </c>
      <c r="N5789" s="17">
        <v>202210.9957</v>
      </c>
    </row>
    <row r="5790" spans="1:14">
      <c r="A5790" s="16">
        <v>46119</v>
      </c>
      <c r="B5790" t="s">
        <v>5828</v>
      </c>
      <c r="C5790" t="s">
        <v>43</v>
      </c>
      <c r="D5790" t="s">
        <v>44</v>
      </c>
      <c r="E5790" t="s">
        <v>31</v>
      </c>
      <c r="F5790" t="s">
        <v>5423</v>
      </c>
      <c r="G5790" t="s">
        <v>5424</v>
      </c>
      <c r="H5790">
        <v>12</v>
      </c>
      <c r="I5790" s="17">
        <v>759797</v>
      </c>
      <c r="J5790" s="17">
        <v>68381.73</v>
      </c>
      <c r="K5790" s="17">
        <v>691415.27</v>
      </c>
      <c r="L5790" s="17">
        <v>428677.47</v>
      </c>
      <c r="M5790" s="17">
        <v>262737.8</v>
      </c>
      <c r="N5790" s="17">
        <v>70888.11930000001</v>
      </c>
    </row>
    <row r="5791" spans="1:14">
      <c r="A5791" s="16">
        <v>46119</v>
      </c>
      <c r="B5791" t="s">
        <v>5829</v>
      </c>
      <c r="C5791" t="s">
        <v>47</v>
      </c>
      <c r="D5791" t="s">
        <v>48</v>
      </c>
      <c r="E5791" t="s">
        <v>35</v>
      </c>
      <c r="F5791" t="s">
        <v>5423</v>
      </c>
      <c r="G5791" t="s">
        <v>5424</v>
      </c>
      <c r="H5791">
        <v>5</v>
      </c>
      <c r="I5791" s="17">
        <v>498738</v>
      </c>
      <c r="J5791" s="17">
        <v>44886.42</v>
      </c>
      <c r="K5791" s="17">
        <v>453851.58</v>
      </c>
      <c r="L5791" s="17">
        <v>326773.14</v>
      </c>
      <c r="M5791" s="17">
        <v>127078.44</v>
      </c>
      <c r="N5791" s="17">
        <v>114388.8766</v>
      </c>
    </row>
    <row r="5792" spans="1:14">
      <c r="A5792" s="16">
        <v>46119</v>
      </c>
      <c r="B5792" t="s">
        <v>5830</v>
      </c>
      <c r="C5792" t="s">
        <v>15</v>
      </c>
      <c r="D5792" t="s">
        <v>16</v>
      </c>
      <c r="E5792" t="s">
        <v>17</v>
      </c>
      <c r="F5792" t="s">
        <v>5423</v>
      </c>
      <c r="G5792" t="s">
        <v>5424</v>
      </c>
      <c r="H5792">
        <v>10</v>
      </c>
      <c r="I5792" s="17">
        <v>590624</v>
      </c>
      <c r="J5792" s="17">
        <v>70874.88</v>
      </c>
      <c r="K5792" s="17">
        <v>519749.12</v>
      </c>
      <c r="L5792" s="17">
        <v>363824.38</v>
      </c>
      <c r="M5792" s="17">
        <v>155924.74</v>
      </c>
      <c r="N5792" s="17">
        <v>78224.59050000001</v>
      </c>
    </row>
    <row r="5793" spans="1:14">
      <c r="A5793" s="16">
        <v>46119</v>
      </c>
      <c r="B5793" t="s">
        <v>5831</v>
      </c>
      <c r="C5793" t="s">
        <v>47</v>
      </c>
      <c r="D5793" t="s">
        <v>48</v>
      </c>
      <c r="E5793" t="s">
        <v>35</v>
      </c>
      <c r="F5793" t="s">
        <v>5423</v>
      </c>
      <c r="G5793" t="s">
        <v>5424</v>
      </c>
      <c r="H5793">
        <v>2</v>
      </c>
      <c r="I5793" s="17">
        <v>293149</v>
      </c>
      <c r="J5793" s="17">
        <v>29314.9</v>
      </c>
      <c r="K5793" s="17">
        <v>263834.1</v>
      </c>
      <c r="L5793" s="17">
        <v>189960.55</v>
      </c>
      <c r="M5793" s="17">
        <v>73873.55</v>
      </c>
      <c r="N5793" s="17">
        <v>114388.8766</v>
      </c>
    </row>
    <row r="5794" spans="1:14">
      <c r="A5794" s="16">
        <v>46119</v>
      </c>
      <c r="B5794" t="s">
        <v>5832</v>
      </c>
      <c r="C5794" t="s">
        <v>33</v>
      </c>
      <c r="D5794" t="s">
        <v>34</v>
      </c>
      <c r="E5794" t="s">
        <v>35</v>
      </c>
      <c r="F5794" t="s">
        <v>5423</v>
      </c>
      <c r="G5794" t="s">
        <v>5424</v>
      </c>
      <c r="H5794">
        <v>9</v>
      </c>
      <c r="I5794" s="17">
        <v>819743</v>
      </c>
      <c r="J5794" s="17">
        <v>16394.86</v>
      </c>
      <c r="K5794" s="17">
        <v>803348.14</v>
      </c>
      <c r="L5794" s="17">
        <v>578410.66</v>
      </c>
      <c r="M5794" s="17">
        <v>224937.48</v>
      </c>
      <c r="N5794" s="17">
        <v>114388.8766</v>
      </c>
    </row>
    <row r="5795" spans="1:14">
      <c r="A5795" s="16">
        <v>46119</v>
      </c>
      <c r="B5795" t="s">
        <v>5833</v>
      </c>
      <c r="C5795" t="s">
        <v>47</v>
      </c>
      <c r="D5795" t="s">
        <v>48</v>
      </c>
      <c r="E5795" t="s">
        <v>35</v>
      </c>
      <c r="F5795" t="s">
        <v>5423</v>
      </c>
      <c r="G5795" t="s">
        <v>5424</v>
      </c>
      <c r="H5795">
        <v>4</v>
      </c>
      <c r="I5795" s="17">
        <v>399204</v>
      </c>
      <c r="J5795" s="17">
        <v>51896.52</v>
      </c>
      <c r="K5795" s="17">
        <v>347307.48</v>
      </c>
      <c r="L5795" s="17">
        <v>250061.39</v>
      </c>
      <c r="M5795" s="17">
        <v>97246.09</v>
      </c>
      <c r="N5795" s="17">
        <v>114388.8766</v>
      </c>
    </row>
    <row r="5796" spans="1:14">
      <c r="A5796" s="16">
        <v>46119</v>
      </c>
      <c r="B5796" t="s">
        <v>5834</v>
      </c>
      <c r="C5796" t="s">
        <v>15</v>
      </c>
      <c r="D5796" t="s">
        <v>16</v>
      </c>
      <c r="E5796" t="s">
        <v>17</v>
      </c>
      <c r="F5796" t="s">
        <v>5423</v>
      </c>
      <c r="G5796" t="s">
        <v>5424</v>
      </c>
      <c r="H5796">
        <v>10</v>
      </c>
      <c r="I5796" s="17">
        <v>818986</v>
      </c>
      <c r="J5796" s="17">
        <v>81898.60000000001</v>
      </c>
      <c r="K5796" s="17">
        <v>737087.4</v>
      </c>
      <c r="L5796" s="17">
        <v>515961.18</v>
      </c>
      <c r="M5796" s="17">
        <v>221126.22</v>
      </c>
      <c r="N5796" s="17">
        <v>78224.59050000001</v>
      </c>
    </row>
    <row r="5797" spans="1:14">
      <c r="A5797" s="16">
        <v>46119</v>
      </c>
      <c r="B5797" t="s">
        <v>5835</v>
      </c>
      <c r="C5797" t="s">
        <v>26</v>
      </c>
      <c r="D5797" t="s">
        <v>27</v>
      </c>
      <c r="E5797" t="s">
        <v>17</v>
      </c>
      <c r="F5797" t="s">
        <v>5423</v>
      </c>
      <c r="G5797" t="s">
        <v>5424</v>
      </c>
      <c r="H5797">
        <v>11</v>
      </c>
      <c r="I5797" s="17">
        <v>493263</v>
      </c>
      <c r="J5797" s="17">
        <v>0</v>
      </c>
      <c r="K5797" s="17">
        <v>493263</v>
      </c>
      <c r="L5797" s="17">
        <v>345284.1</v>
      </c>
      <c r="M5797" s="17">
        <v>147978.9</v>
      </c>
      <c r="N5797" s="17">
        <v>78224.59050000001</v>
      </c>
    </row>
    <row r="5798" spans="1:14">
      <c r="A5798" s="16">
        <v>46119</v>
      </c>
      <c r="B5798" t="s">
        <v>5836</v>
      </c>
      <c r="C5798" t="s">
        <v>26</v>
      </c>
      <c r="D5798" t="s">
        <v>27</v>
      </c>
      <c r="E5798" t="s">
        <v>17</v>
      </c>
      <c r="F5798" t="s">
        <v>5423</v>
      </c>
      <c r="G5798" t="s">
        <v>5424</v>
      </c>
      <c r="H5798">
        <v>6</v>
      </c>
      <c r="I5798" s="17">
        <v>605387</v>
      </c>
      <c r="J5798" s="17">
        <v>18161.61</v>
      </c>
      <c r="K5798" s="17">
        <v>587225.39</v>
      </c>
      <c r="L5798" s="17">
        <v>411057.77</v>
      </c>
      <c r="M5798" s="17">
        <v>176167.62</v>
      </c>
      <c r="N5798" s="17">
        <v>78224.59050000001</v>
      </c>
    </row>
    <row r="5799" spans="1:14">
      <c r="A5799" s="16">
        <v>46119</v>
      </c>
      <c r="B5799" t="s">
        <v>5837</v>
      </c>
      <c r="C5799" t="s">
        <v>29</v>
      </c>
      <c r="D5799" t="s">
        <v>30</v>
      </c>
      <c r="E5799" t="s">
        <v>31</v>
      </c>
      <c r="F5799" t="s">
        <v>5423</v>
      </c>
      <c r="G5799" t="s">
        <v>5424</v>
      </c>
      <c r="H5799">
        <v>10</v>
      </c>
      <c r="I5799" s="17">
        <v>714287</v>
      </c>
      <c r="J5799" s="17">
        <v>0</v>
      </c>
      <c r="K5799" s="17">
        <v>714287</v>
      </c>
      <c r="L5799" s="17">
        <v>442857.94</v>
      </c>
      <c r="M5799" s="17">
        <v>271429.06</v>
      </c>
      <c r="N5799" s="17">
        <v>70888.11930000001</v>
      </c>
    </row>
    <row r="5800" spans="1:14">
      <c r="A5800" s="16">
        <v>46119</v>
      </c>
      <c r="B5800" t="s">
        <v>5838</v>
      </c>
      <c r="C5800" t="s">
        <v>22</v>
      </c>
      <c r="D5800" t="s">
        <v>23</v>
      </c>
      <c r="E5800" t="s">
        <v>24</v>
      </c>
      <c r="F5800" t="s">
        <v>5423</v>
      </c>
      <c r="G5800" t="s">
        <v>5424</v>
      </c>
      <c r="H5800">
        <v>2</v>
      </c>
      <c r="I5800" s="17">
        <v>94732</v>
      </c>
      <c r="J5800" s="17">
        <v>0</v>
      </c>
      <c r="K5800" s="17">
        <v>94732</v>
      </c>
      <c r="L5800" s="17">
        <v>71996.32000000001</v>
      </c>
      <c r="M5800" s="17">
        <v>22735.68</v>
      </c>
      <c r="N5800" s="17">
        <v>202210.9957</v>
      </c>
    </row>
    <row r="5801" spans="1:14">
      <c r="A5801" s="16">
        <v>46119</v>
      </c>
      <c r="B5801" t="s">
        <v>5839</v>
      </c>
      <c r="C5801" t="s">
        <v>73</v>
      </c>
      <c r="D5801" t="s">
        <v>74</v>
      </c>
      <c r="E5801" t="s">
        <v>24</v>
      </c>
      <c r="F5801" t="s">
        <v>5423</v>
      </c>
      <c r="G5801" t="s">
        <v>5424</v>
      </c>
      <c r="H5801">
        <v>6</v>
      </c>
      <c r="I5801" s="17">
        <v>103127</v>
      </c>
      <c r="J5801" s="17">
        <v>2062.54</v>
      </c>
      <c r="K5801" s="17">
        <v>101064.46</v>
      </c>
      <c r="L5801" s="17">
        <v>76808.99000000001</v>
      </c>
      <c r="M5801" s="17">
        <v>24255.47</v>
      </c>
      <c r="N5801" s="17">
        <v>202210.9957</v>
      </c>
    </row>
    <row r="5802" spans="1:14">
      <c r="A5802" s="16">
        <v>46119</v>
      </c>
      <c r="B5802" t="s">
        <v>5840</v>
      </c>
      <c r="C5802" t="s">
        <v>15</v>
      </c>
      <c r="D5802" t="s">
        <v>16</v>
      </c>
      <c r="E5802" t="s">
        <v>17</v>
      </c>
      <c r="F5802" t="s">
        <v>5423</v>
      </c>
      <c r="G5802" t="s">
        <v>5424</v>
      </c>
      <c r="H5802">
        <v>12</v>
      </c>
      <c r="I5802" s="17">
        <v>660895</v>
      </c>
      <c r="J5802" s="17">
        <v>26435.8</v>
      </c>
      <c r="K5802" s="17">
        <v>634459.2</v>
      </c>
      <c r="L5802" s="17">
        <v>444121.44</v>
      </c>
      <c r="M5802" s="17">
        <v>190337.76</v>
      </c>
      <c r="N5802" s="17">
        <v>78224.59050000001</v>
      </c>
    </row>
    <row r="5803" spans="1:14">
      <c r="A5803" s="16">
        <v>46119</v>
      </c>
      <c r="B5803" t="s">
        <v>5841</v>
      </c>
      <c r="C5803" t="s">
        <v>15</v>
      </c>
      <c r="D5803" t="s">
        <v>16</v>
      </c>
      <c r="E5803" t="s">
        <v>17</v>
      </c>
      <c r="F5803" t="s">
        <v>5423</v>
      </c>
      <c r="G5803" t="s">
        <v>5424</v>
      </c>
      <c r="H5803">
        <v>11</v>
      </c>
      <c r="I5803" s="17">
        <v>539163</v>
      </c>
      <c r="J5803" s="17">
        <v>53916.3</v>
      </c>
      <c r="K5803" s="17">
        <v>485246.7</v>
      </c>
      <c r="L5803" s="17">
        <v>339672.69</v>
      </c>
      <c r="M5803" s="17">
        <v>145574.01</v>
      </c>
      <c r="N5803" s="17">
        <v>78224.59050000001</v>
      </c>
    </row>
    <row r="5804" spans="1:14">
      <c r="A5804" s="16">
        <v>46119</v>
      </c>
      <c r="B5804" t="s">
        <v>5842</v>
      </c>
      <c r="C5804" t="s">
        <v>33</v>
      </c>
      <c r="D5804" t="s">
        <v>34</v>
      </c>
      <c r="E5804" t="s">
        <v>35</v>
      </c>
      <c r="F5804" t="s">
        <v>5423</v>
      </c>
      <c r="G5804" t="s">
        <v>5424</v>
      </c>
      <c r="H5804">
        <v>11</v>
      </c>
      <c r="I5804" s="17">
        <v>718797</v>
      </c>
      <c r="J5804" s="17">
        <v>79067.67</v>
      </c>
      <c r="K5804" s="17">
        <v>639729.33</v>
      </c>
      <c r="L5804" s="17">
        <v>460605.12</v>
      </c>
      <c r="M5804" s="17">
        <v>179124.21</v>
      </c>
      <c r="N5804" s="17">
        <v>114388.8766</v>
      </c>
    </row>
    <row r="5805" spans="1:14">
      <c r="A5805" s="16">
        <v>46119</v>
      </c>
      <c r="B5805" t="s">
        <v>5843</v>
      </c>
      <c r="C5805" t="s">
        <v>47</v>
      </c>
      <c r="D5805" t="s">
        <v>48</v>
      </c>
      <c r="E5805" t="s">
        <v>35</v>
      </c>
      <c r="F5805" t="s">
        <v>5423</v>
      </c>
      <c r="G5805" t="s">
        <v>5424</v>
      </c>
      <c r="H5805">
        <v>2</v>
      </c>
      <c r="I5805" s="17">
        <v>475658</v>
      </c>
      <c r="J5805" s="17">
        <v>19026.32</v>
      </c>
      <c r="K5805" s="17">
        <v>456631.68</v>
      </c>
      <c r="L5805" s="17">
        <v>328774.81</v>
      </c>
      <c r="M5805" s="17">
        <v>127856.87</v>
      </c>
      <c r="N5805" s="17">
        <v>114388.8766</v>
      </c>
    </row>
    <row r="5806" spans="1:14">
      <c r="A5806" s="16">
        <v>46119</v>
      </c>
      <c r="B5806" t="s">
        <v>5844</v>
      </c>
      <c r="C5806" t="s">
        <v>47</v>
      </c>
      <c r="D5806" t="s">
        <v>48</v>
      </c>
      <c r="E5806" t="s">
        <v>35</v>
      </c>
      <c r="F5806" t="s">
        <v>5423</v>
      </c>
      <c r="G5806" t="s">
        <v>5424</v>
      </c>
      <c r="H5806">
        <v>8</v>
      </c>
      <c r="I5806" s="17">
        <v>611587</v>
      </c>
      <c r="J5806" s="17">
        <v>18347.61</v>
      </c>
      <c r="K5806" s="17">
        <v>593239.39</v>
      </c>
      <c r="L5806" s="17">
        <v>427132.36</v>
      </c>
      <c r="M5806" s="17">
        <v>166107.03</v>
      </c>
      <c r="N5806" s="17">
        <v>114388.8766</v>
      </c>
    </row>
    <row r="5807" spans="1:14">
      <c r="A5807" s="16">
        <v>46119</v>
      </c>
      <c r="B5807" t="s">
        <v>5845</v>
      </c>
      <c r="C5807" t="s">
        <v>29</v>
      </c>
      <c r="D5807" t="s">
        <v>30</v>
      </c>
      <c r="E5807" t="s">
        <v>31</v>
      </c>
      <c r="F5807" t="s">
        <v>5423</v>
      </c>
      <c r="G5807" t="s">
        <v>5424</v>
      </c>
      <c r="H5807">
        <v>8</v>
      </c>
      <c r="I5807" s="17">
        <v>802379</v>
      </c>
      <c r="J5807" s="17">
        <v>64190.32</v>
      </c>
      <c r="K5807" s="17">
        <v>738188.6800000001</v>
      </c>
      <c r="L5807" s="17">
        <v>457676.98</v>
      </c>
      <c r="M5807" s="17">
        <v>280511.7</v>
      </c>
      <c r="N5807" s="17">
        <v>70888.11930000001</v>
      </c>
    </row>
    <row r="5808" spans="1:14">
      <c r="A5808" s="16">
        <v>46119</v>
      </c>
      <c r="B5808" t="s">
        <v>5846</v>
      </c>
      <c r="C5808" t="s">
        <v>73</v>
      </c>
      <c r="D5808" t="s">
        <v>74</v>
      </c>
      <c r="E5808" t="s">
        <v>24</v>
      </c>
      <c r="F5808" t="s">
        <v>5423</v>
      </c>
      <c r="G5808" t="s">
        <v>5424</v>
      </c>
      <c r="H5808">
        <v>2</v>
      </c>
      <c r="I5808" s="17">
        <v>239883</v>
      </c>
      <c r="J5808" s="17">
        <v>14392.98</v>
      </c>
      <c r="K5808" s="17">
        <v>225490.02</v>
      </c>
      <c r="L5808" s="17">
        <v>171372.42</v>
      </c>
      <c r="M5808" s="17">
        <v>54117.6</v>
      </c>
      <c r="N5808" s="17">
        <v>202210.9957</v>
      </c>
    </row>
    <row r="5809" spans="1:14">
      <c r="A5809" s="16">
        <v>46119</v>
      </c>
      <c r="B5809" t="s">
        <v>5847</v>
      </c>
      <c r="C5809" t="s">
        <v>22</v>
      </c>
      <c r="D5809" t="s">
        <v>23</v>
      </c>
      <c r="E5809" t="s">
        <v>24</v>
      </c>
      <c r="F5809" t="s">
        <v>5423</v>
      </c>
      <c r="G5809" t="s">
        <v>5424</v>
      </c>
      <c r="H5809">
        <v>1</v>
      </c>
      <c r="I5809" s="17">
        <v>226696</v>
      </c>
      <c r="J5809" s="17">
        <v>20402.64</v>
      </c>
      <c r="K5809" s="17">
        <v>206293.36</v>
      </c>
      <c r="L5809" s="17">
        <v>156782.95</v>
      </c>
      <c r="M5809" s="17">
        <v>49510.41</v>
      </c>
      <c r="N5809" s="17">
        <v>202210.9957</v>
      </c>
    </row>
    <row r="5810" spans="1:14">
      <c r="A5810" s="16">
        <v>46119</v>
      </c>
      <c r="B5810" t="s">
        <v>5848</v>
      </c>
      <c r="C5810" t="s">
        <v>26</v>
      </c>
      <c r="D5810" t="s">
        <v>27</v>
      </c>
      <c r="E5810" t="s">
        <v>17</v>
      </c>
      <c r="F5810" t="s">
        <v>5423</v>
      </c>
      <c r="G5810" t="s">
        <v>5424</v>
      </c>
      <c r="H5810">
        <v>3</v>
      </c>
      <c r="I5810" s="17">
        <v>673161</v>
      </c>
      <c r="J5810" s="17">
        <v>33658.05</v>
      </c>
      <c r="K5810" s="17">
        <v>639502.95</v>
      </c>
      <c r="L5810" s="17">
        <v>447652.06</v>
      </c>
      <c r="M5810" s="17">
        <v>191850.89</v>
      </c>
      <c r="N5810" s="17">
        <v>78224.59050000001</v>
      </c>
    </row>
    <row r="5811" spans="1:14">
      <c r="A5811" s="16">
        <v>46119</v>
      </c>
      <c r="B5811" t="s">
        <v>5849</v>
      </c>
      <c r="C5811" t="s">
        <v>43</v>
      </c>
      <c r="D5811" t="s">
        <v>44</v>
      </c>
      <c r="E5811" t="s">
        <v>31</v>
      </c>
      <c r="F5811" t="s">
        <v>5423</v>
      </c>
      <c r="G5811" t="s">
        <v>5424</v>
      </c>
      <c r="H5811">
        <v>10</v>
      </c>
      <c r="I5811" s="17">
        <v>471389</v>
      </c>
      <c r="J5811" s="17">
        <v>42425.01</v>
      </c>
      <c r="K5811" s="17">
        <v>428963.99</v>
      </c>
      <c r="L5811" s="17">
        <v>265957.67</v>
      </c>
      <c r="M5811" s="17">
        <v>163006.32</v>
      </c>
      <c r="N5811" s="17">
        <v>70888.11930000001</v>
      </c>
    </row>
    <row r="5812" spans="1:14">
      <c r="A5812" s="16">
        <v>46119</v>
      </c>
      <c r="B5812" t="s">
        <v>5850</v>
      </c>
      <c r="C5812" t="s">
        <v>22</v>
      </c>
      <c r="D5812" t="s">
        <v>23</v>
      </c>
      <c r="E5812" t="s">
        <v>24</v>
      </c>
      <c r="F5812" t="s">
        <v>5423</v>
      </c>
      <c r="G5812" t="s">
        <v>5424</v>
      </c>
      <c r="H5812">
        <v>2</v>
      </c>
      <c r="I5812" s="17">
        <v>706783</v>
      </c>
      <c r="J5812" s="17">
        <v>0</v>
      </c>
      <c r="K5812" s="17">
        <v>706783</v>
      </c>
      <c r="L5812" s="17">
        <v>537155.08</v>
      </c>
      <c r="M5812" s="17">
        <v>169627.92</v>
      </c>
      <c r="N5812" s="17">
        <v>202210.9957</v>
      </c>
    </row>
    <row r="5813" spans="1:14">
      <c r="A5813" s="16">
        <v>46119</v>
      </c>
      <c r="B5813" t="s">
        <v>5851</v>
      </c>
      <c r="C5813" t="s">
        <v>29</v>
      </c>
      <c r="D5813" t="s">
        <v>30</v>
      </c>
      <c r="E5813" t="s">
        <v>31</v>
      </c>
      <c r="F5813" t="s">
        <v>5423</v>
      </c>
      <c r="G5813" t="s">
        <v>5424</v>
      </c>
      <c r="H5813">
        <v>2</v>
      </c>
      <c r="I5813" s="17">
        <v>126946</v>
      </c>
      <c r="J5813" s="17">
        <v>3808.38</v>
      </c>
      <c r="K5813" s="17">
        <v>123137.62</v>
      </c>
      <c r="L5813" s="17">
        <v>76345.32000000001</v>
      </c>
      <c r="M5813" s="17">
        <v>46792.3</v>
      </c>
      <c r="N5813" s="17">
        <v>70888.11930000001</v>
      </c>
    </row>
    <row r="5814" spans="1:14">
      <c r="A5814" s="16">
        <v>46119</v>
      </c>
      <c r="B5814" t="s">
        <v>5852</v>
      </c>
      <c r="C5814" t="s">
        <v>43</v>
      </c>
      <c r="D5814" t="s">
        <v>44</v>
      </c>
      <c r="E5814" t="s">
        <v>31</v>
      </c>
      <c r="F5814" t="s">
        <v>5423</v>
      </c>
      <c r="G5814" t="s">
        <v>5424</v>
      </c>
      <c r="H5814">
        <v>6</v>
      </c>
      <c r="I5814" s="17">
        <v>448781</v>
      </c>
      <c r="J5814" s="17">
        <v>40390.29</v>
      </c>
      <c r="K5814" s="17">
        <v>408390.71</v>
      </c>
      <c r="L5814" s="17">
        <v>253202.24</v>
      </c>
      <c r="M5814" s="17">
        <v>155188.47</v>
      </c>
      <c r="N5814" s="17">
        <v>70888.11930000001</v>
      </c>
    </row>
    <row r="5815" spans="1:14">
      <c r="A5815" s="16">
        <v>46119</v>
      </c>
      <c r="B5815" t="s">
        <v>5853</v>
      </c>
      <c r="C5815" t="s">
        <v>43</v>
      </c>
      <c r="D5815" t="s">
        <v>44</v>
      </c>
      <c r="E5815" t="s">
        <v>31</v>
      </c>
      <c r="F5815" t="s">
        <v>5423</v>
      </c>
      <c r="G5815" t="s">
        <v>5424</v>
      </c>
      <c r="H5815">
        <v>7</v>
      </c>
      <c r="I5815" s="17">
        <v>730794</v>
      </c>
      <c r="J5815" s="17">
        <v>14615.88</v>
      </c>
      <c r="K5815" s="17">
        <v>716178.12</v>
      </c>
      <c r="L5815" s="17">
        <v>444030.43</v>
      </c>
      <c r="M5815" s="17">
        <v>272147.69</v>
      </c>
      <c r="N5815" s="17">
        <v>70888.11930000001</v>
      </c>
    </row>
    <row r="5816" spans="1:14">
      <c r="A5816" s="16">
        <v>46119</v>
      </c>
      <c r="B5816" t="s">
        <v>5854</v>
      </c>
      <c r="C5816" t="s">
        <v>15</v>
      </c>
      <c r="D5816" t="s">
        <v>16</v>
      </c>
      <c r="E5816" t="s">
        <v>17</v>
      </c>
      <c r="F5816" t="s">
        <v>5423</v>
      </c>
      <c r="G5816" t="s">
        <v>5424</v>
      </c>
      <c r="H5816">
        <v>2</v>
      </c>
      <c r="I5816" s="17">
        <v>681189</v>
      </c>
      <c r="J5816" s="17">
        <v>0</v>
      </c>
      <c r="K5816" s="17">
        <v>681189</v>
      </c>
      <c r="L5816" s="17">
        <v>476832.3</v>
      </c>
      <c r="M5816" s="17">
        <v>204356.7</v>
      </c>
      <c r="N5816" s="17">
        <v>78224.59050000001</v>
      </c>
    </row>
    <row r="5817" spans="1:14">
      <c r="A5817" s="16">
        <v>46119</v>
      </c>
      <c r="B5817" t="s">
        <v>5855</v>
      </c>
      <c r="C5817" t="s">
        <v>47</v>
      </c>
      <c r="D5817" t="s">
        <v>48</v>
      </c>
      <c r="E5817" t="s">
        <v>35</v>
      </c>
      <c r="F5817" t="s">
        <v>5423</v>
      </c>
      <c r="G5817" t="s">
        <v>5424</v>
      </c>
      <c r="H5817">
        <v>10</v>
      </c>
      <c r="I5817" s="17">
        <v>846149</v>
      </c>
      <c r="J5817" s="17">
        <v>50768.94</v>
      </c>
      <c r="K5817" s="17">
        <v>795380.0600000001</v>
      </c>
      <c r="L5817" s="17">
        <v>572673.64</v>
      </c>
      <c r="M5817" s="17">
        <v>222706.42</v>
      </c>
      <c r="N5817" s="17">
        <v>114388.8766</v>
      </c>
    </row>
    <row r="5818" spans="1:14">
      <c r="A5818" s="16">
        <v>46120</v>
      </c>
      <c r="B5818" t="s">
        <v>5856</v>
      </c>
      <c r="C5818" t="s">
        <v>22</v>
      </c>
      <c r="D5818" t="s">
        <v>23</v>
      </c>
      <c r="E5818" t="s">
        <v>24</v>
      </c>
      <c r="F5818" t="s">
        <v>5423</v>
      </c>
      <c r="G5818" t="s">
        <v>5424</v>
      </c>
      <c r="H5818">
        <v>9</v>
      </c>
      <c r="I5818" s="17">
        <v>765221</v>
      </c>
      <c r="J5818" s="17">
        <v>0</v>
      </c>
      <c r="K5818" s="17">
        <v>765221</v>
      </c>
      <c r="L5818" s="17">
        <v>581567.96</v>
      </c>
      <c r="M5818" s="17">
        <v>183653.04</v>
      </c>
      <c r="N5818" s="17">
        <v>202210.9957</v>
      </c>
    </row>
    <row r="5819" spans="1:14">
      <c r="A5819" s="16">
        <v>46120</v>
      </c>
      <c r="B5819" t="s">
        <v>5857</v>
      </c>
      <c r="C5819" t="s">
        <v>29</v>
      </c>
      <c r="D5819" t="s">
        <v>30</v>
      </c>
      <c r="E5819" t="s">
        <v>31</v>
      </c>
      <c r="F5819" t="s">
        <v>5423</v>
      </c>
      <c r="G5819" t="s">
        <v>5424</v>
      </c>
      <c r="H5819">
        <v>2</v>
      </c>
      <c r="I5819" s="17">
        <v>218558</v>
      </c>
      <c r="J5819" s="17">
        <v>19670.22</v>
      </c>
      <c r="K5819" s="17">
        <v>198887.78</v>
      </c>
      <c r="L5819" s="17">
        <v>123310.42</v>
      </c>
      <c r="M5819" s="17">
        <v>75577.36</v>
      </c>
      <c r="N5819" s="17">
        <v>70888.11930000001</v>
      </c>
    </row>
    <row r="5820" spans="1:14">
      <c r="A5820" s="16">
        <v>46120</v>
      </c>
      <c r="B5820" t="s">
        <v>5858</v>
      </c>
      <c r="C5820" t="s">
        <v>33</v>
      </c>
      <c r="D5820" t="s">
        <v>34</v>
      </c>
      <c r="E5820" t="s">
        <v>35</v>
      </c>
      <c r="F5820" t="s">
        <v>5423</v>
      </c>
      <c r="G5820" t="s">
        <v>5424</v>
      </c>
      <c r="H5820">
        <v>3</v>
      </c>
      <c r="I5820" s="17">
        <v>337514</v>
      </c>
      <c r="J5820" s="17">
        <v>20250.84</v>
      </c>
      <c r="K5820" s="17">
        <v>317263.16</v>
      </c>
      <c r="L5820" s="17">
        <v>228429.48</v>
      </c>
      <c r="M5820" s="17">
        <v>88833.67999999999</v>
      </c>
      <c r="N5820" s="17">
        <v>114388.8766</v>
      </c>
    </row>
    <row r="5821" spans="1:14">
      <c r="A5821" s="16">
        <v>46120</v>
      </c>
      <c r="B5821" t="s">
        <v>5859</v>
      </c>
      <c r="C5821" t="s">
        <v>43</v>
      </c>
      <c r="D5821" t="s">
        <v>44</v>
      </c>
      <c r="E5821" t="s">
        <v>31</v>
      </c>
      <c r="F5821" t="s">
        <v>5423</v>
      </c>
      <c r="G5821" t="s">
        <v>5424</v>
      </c>
      <c r="H5821">
        <v>7</v>
      </c>
      <c r="I5821" s="17">
        <v>88829</v>
      </c>
      <c r="J5821" s="17">
        <v>7106.32</v>
      </c>
      <c r="K5821" s="17">
        <v>81722.67999999999</v>
      </c>
      <c r="L5821" s="17">
        <v>50668.06</v>
      </c>
      <c r="M5821" s="17">
        <v>31054.62</v>
      </c>
      <c r="N5821" s="17">
        <v>70888.11930000001</v>
      </c>
    </row>
    <row r="5822" spans="1:14">
      <c r="A5822" s="16">
        <v>46120</v>
      </c>
      <c r="B5822" t="s">
        <v>5860</v>
      </c>
      <c r="C5822" t="s">
        <v>47</v>
      </c>
      <c r="D5822" t="s">
        <v>48</v>
      </c>
      <c r="E5822" t="s">
        <v>35</v>
      </c>
      <c r="F5822" t="s">
        <v>5423</v>
      </c>
      <c r="G5822" t="s">
        <v>5424</v>
      </c>
      <c r="H5822">
        <v>7</v>
      </c>
      <c r="I5822" s="17">
        <v>532529</v>
      </c>
      <c r="J5822" s="17">
        <v>0</v>
      </c>
      <c r="K5822" s="17">
        <v>532529</v>
      </c>
      <c r="L5822" s="17">
        <v>383420.88</v>
      </c>
      <c r="M5822" s="17">
        <v>149108.12</v>
      </c>
      <c r="N5822" s="17">
        <v>114388.8766</v>
      </c>
    </row>
    <row r="5823" spans="1:14">
      <c r="A5823" s="16">
        <v>46120</v>
      </c>
      <c r="B5823" t="s">
        <v>5861</v>
      </c>
      <c r="C5823" t="s">
        <v>29</v>
      </c>
      <c r="D5823" t="s">
        <v>30</v>
      </c>
      <c r="E5823" t="s">
        <v>31</v>
      </c>
      <c r="F5823" t="s">
        <v>5423</v>
      </c>
      <c r="G5823" t="s">
        <v>5424</v>
      </c>
      <c r="H5823">
        <v>1</v>
      </c>
      <c r="I5823" s="17">
        <v>356919</v>
      </c>
      <c r="J5823" s="17">
        <v>0</v>
      </c>
      <c r="K5823" s="17">
        <v>356919</v>
      </c>
      <c r="L5823" s="17">
        <v>221289.78</v>
      </c>
      <c r="M5823" s="17">
        <v>135629.22</v>
      </c>
      <c r="N5823" s="17">
        <v>70888.11930000001</v>
      </c>
    </row>
    <row r="5824" spans="1:14">
      <c r="A5824" s="16">
        <v>46120</v>
      </c>
      <c r="B5824" t="s">
        <v>5862</v>
      </c>
      <c r="C5824" t="s">
        <v>15</v>
      </c>
      <c r="D5824" t="s">
        <v>16</v>
      </c>
      <c r="E5824" t="s">
        <v>17</v>
      </c>
      <c r="F5824" t="s">
        <v>5423</v>
      </c>
      <c r="G5824" t="s">
        <v>5424</v>
      </c>
      <c r="H5824">
        <v>4</v>
      </c>
      <c r="I5824" s="17">
        <v>353733</v>
      </c>
      <c r="J5824" s="17">
        <v>0</v>
      </c>
      <c r="K5824" s="17">
        <v>353733</v>
      </c>
      <c r="L5824" s="17">
        <v>247613.1</v>
      </c>
      <c r="M5824" s="17">
        <v>106119.9</v>
      </c>
      <c r="N5824" s="17">
        <v>78224.59050000001</v>
      </c>
    </row>
    <row r="5825" spans="1:14">
      <c r="A5825" s="16">
        <v>46120</v>
      </c>
      <c r="B5825" t="s">
        <v>5863</v>
      </c>
      <c r="C5825" t="s">
        <v>33</v>
      </c>
      <c r="D5825" t="s">
        <v>34</v>
      </c>
      <c r="E5825" t="s">
        <v>35</v>
      </c>
      <c r="F5825" t="s">
        <v>5423</v>
      </c>
      <c r="G5825" t="s">
        <v>5424</v>
      </c>
      <c r="H5825">
        <v>2</v>
      </c>
      <c r="I5825" s="17">
        <v>137756</v>
      </c>
      <c r="J5825" s="17">
        <v>5510.24</v>
      </c>
      <c r="K5825" s="17">
        <v>132245.76</v>
      </c>
      <c r="L5825" s="17">
        <v>95216.95</v>
      </c>
      <c r="M5825" s="17">
        <v>37028.81</v>
      </c>
      <c r="N5825" s="17">
        <v>114388.8766</v>
      </c>
    </row>
    <row r="5826" spans="1:14">
      <c r="A5826" s="16">
        <v>46120</v>
      </c>
      <c r="B5826" t="s">
        <v>5864</v>
      </c>
      <c r="C5826" t="s">
        <v>29</v>
      </c>
      <c r="D5826" t="s">
        <v>30</v>
      </c>
      <c r="E5826" t="s">
        <v>31</v>
      </c>
      <c r="F5826" t="s">
        <v>5423</v>
      </c>
      <c r="G5826" t="s">
        <v>5424</v>
      </c>
      <c r="H5826">
        <v>1</v>
      </c>
      <c r="I5826" s="17">
        <v>305739</v>
      </c>
      <c r="J5826" s="17">
        <v>24459.12</v>
      </c>
      <c r="K5826" s="17">
        <v>281279.88</v>
      </c>
      <c r="L5826" s="17">
        <v>174393.53</v>
      </c>
      <c r="M5826" s="17">
        <v>106886.35</v>
      </c>
      <c r="N5826" s="17">
        <v>70888.11930000001</v>
      </c>
    </row>
    <row r="5827" spans="1:14">
      <c r="A5827" s="16">
        <v>46120</v>
      </c>
      <c r="B5827" t="s">
        <v>5865</v>
      </c>
      <c r="C5827" t="s">
        <v>33</v>
      </c>
      <c r="D5827" t="s">
        <v>34</v>
      </c>
      <c r="E5827" t="s">
        <v>35</v>
      </c>
      <c r="F5827" t="s">
        <v>5423</v>
      </c>
      <c r="G5827" t="s">
        <v>5424</v>
      </c>
      <c r="H5827">
        <v>4</v>
      </c>
      <c r="I5827" s="17">
        <v>796720</v>
      </c>
      <c r="J5827" s="17">
        <v>23901.6</v>
      </c>
      <c r="K5827" s="17">
        <v>772818.4</v>
      </c>
      <c r="L5827" s="17">
        <v>556429.25</v>
      </c>
      <c r="M5827" s="17">
        <v>216389.15</v>
      </c>
      <c r="N5827" s="17">
        <v>114388.8766</v>
      </c>
    </row>
    <row r="5828" spans="1:14">
      <c r="A5828" s="16">
        <v>46120</v>
      </c>
      <c r="B5828" t="s">
        <v>5866</v>
      </c>
      <c r="C5828" t="s">
        <v>26</v>
      </c>
      <c r="D5828" t="s">
        <v>27</v>
      </c>
      <c r="E5828" t="s">
        <v>17</v>
      </c>
      <c r="F5828" t="s">
        <v>5423</v>
      </c>
      <c r="G5828" t="s">
        <v>5424</v>
      </c>
      <c r="H5828">
        <v>4</v>
      </c>
      <c r="I5828" s="17">
        <v>611792</v>
      </c>
      <c r="J5828" s="17">
        <v>0</v>
      </c>
      <c r="K5828" s="17">
        <v>611792</v>
      </c>
      <c r="L5828" s="17">
        <v>428254.4</v>
      </c>
      <c r="M5828" s="17">
        <v>183537.6</v>
      </c>
      <c r="N5828" s="17">
        <v>78224.59050000001</v>
      </c>
    </row>
    <row r="5829" spans="1:14">
      <c r="A5829" s="16">
        <v>46120</v>
      </c>
      <c r="B5829" t="s">
        <v>5867</v>
      </c>
      <c r="C5829" t="s">
        <v>73</v>
      </c>
      <c r="D5829" t="s">
        <v>74</v>
      </c>
      <c r="E5829" t="s">
        <v>24</v>
      </c>
      <c r="F5829" t="s">
        <v>5423</v>
      </c>
      <c r="G5829" t="s">
        <v>5424</v>
      </c>
      <c r="H5829">
        <v>8</v>
      </c>
      <c r="I5829" s="17">
        <v>508742</v>
      </c>
      <c r="J5829" s="17">
        <v>15262.26</v>
      </c>
      <c r="K5829" s="17">
        <v>493479.74</v>
      </c>
      <c r="L5829" s="17">
        <v>375044.6</v>
      </c>
      <c r="M5829" s="17">
        <v>118435.14</v>
      </c>
      <c r="N5829" s="17">
        <v>202210.9957</v>
      </c>
    </row>
    <row r="5830" spans="1:14">
      <c r="A5830" s="16">
        <v>46120</v>
      </c>
      <c r="B5830" t="s">
        <v>5868</v>
      </c>
      <c r="C5830" t="s">
        <v>43</v>
      </c>
      <c r="D5830" t="s">
        <v>44</v>
      </c>
      <c r="E5830" t="s">
        <v>31</v>
      </c>
      <c r="F5830" t="s">
        <v>5423</v>
      </c>
      <c r="G5830" t="s">
        <v>5424</v>
      </c>
      <c r="H5830">
        <v>1</v>
      </c>
      <c r="I5830" s="17">
        <v>384944</v>
      </c>
      <c r="J5830" s="17">
        <v>0</v>
      </c>
      <c r="K5830" s="17">
        <v>384944</v>
      </c>
      <c r="L5830" s="17">
        <v>238665.28</v>
      </c>
      <c r="M5830" s="17">
        <v>146278.72</v>
      </c>
      <c r="N5830" s="17">
        <v>70888.11930000001</v>
      </c>
    </row>
    <row r="5831" spans="1:14">
      <c r="A5831" s="16">
        <v>46120</v>
      </c>
      <c r="B5831" t="s">
        <v>5869</v>
      </c>
      <c r="C5831" t="s">
        <v>33</v>
      </c>
      <c r="D5831" t="s">
        <v>34</v>
      </c>
      <c r="E5831" t="s">
        <v>35</v>
      </c>
      <c r="F5831" t="s">
        <v>5423</v>
      </c>
      <c r="G5831" t="s">
        <v>5424</v>
      </c>
      <c r="H5831">
        <v>1</v>
      </c>
      <c r="I5831" s="17">
        <v>231391</v>
      </c>
      <c r="J5831" s="17">
        <v>0</v>
      </c>
      <c r="K5831" s="17">
        <v>231391</v>
      </c>
      <c r="L5831" s="17">
        <v>166601.52</v>
      </c>
      <c r="M5831" s="17">
        <v>64789.48</v>
      </c>
      <c r="N5831" s="17">
        <v>114388.8766</v>
      </c>
    </row>
    <row r="5832" spans="1:14">
      <c r="A5832" s="16">
        <v>46120</v>
      </c>
      <c r="B5832" t="s">
        <v>5870</v>
      </c>
      <c r="C5832" t="s">
        <v>15</v>
      </c>
      <c r="D5832" t="s">
        <v>16</v>
      </c>
      <c r="E5832" t="s">
        <v>17</v>
      </c>
      <c r="F5832" t="s">
        <v>5423</v>
      </c>
      <c r="G5832" t="s">
        <v>5424</v>
      </c>
      <c r="H5832">
        <v>3</v>
      </c>
      <c r="I5832" s="17">
        <v>453270</v>
      </c>
      <c r="J5832" s="17">
        <v>0</v>
      </c>
      <c r="K5832" s="17">
        <v>453270</v>
      </c>
      <c r="L5832" s="17">
        <v>317289</v>
      </c>
      <c r="M5832" s="17">
        <v>135981</v>
      </c>
      <c r="N5832" s="17">
        <v>78224.59050000001</v>
      </c>
    </row>
    <row r="5833" spans="1:14">
      <c r="A5833" s="16">
        <v>46120</v>
      </c>
      <c r="B5833" t="s">
        <v>5871</v>
      </c>
      <c r="C5833" t="s">
        <v>73</v>
      </c>
      <c r="D5833" t="s">
        <v>74</v>
      </c>
      <c r="E5833" t="s">
        <v>24</v>
      </c>
      <c r="F5833" t="s">
        <v>5423</v>
      </c>
      <c r="G5833" t="s">
        <v>5424</v>
      </c>
      <c r="H5833">
        <v>4</v>
      </c>
      <c r="I5833" s="17">
        <v>507445</v>
      </c>
      <c r="J5833" s="17">
        <v>0</v>
      </c>
      <c r="K5833" s="17">
        <v>507445</v>
      </c>
      <c r="L5833" s="17">
        <v>385658.2</v>
      </c>
      <c r="M5833" s="17">
        <v>121786.8</v>
      </c>
      <c r="N5833" s="17">
        <v>202210.9957</v>
      </c>
    </row>
    <row r="5834" spans="1:14">
      <c r="A5834" s="16">
        <v>46120</v>
      </c>
      <c r="B5834" t="s">
        <v>5872</v>
      </c>
      <c r="C5834" t="s">
        <v>47</v>
      </c>
      <c r="D5834" t="s">
        <v>48</v>
      </c>
      <c r="E5834" t="s">
        <v>35</v>
      </c>
      <c r="F5834" t="s">
        <v>5423</v>
      </c>
      <c r="G5834" t="s">
        <v>5424</v>
      </c>
      <c r="H5834">
        <v>1</v>
      </c>
      <c r="I5834" s="17">
        <v>845947</v>
      </c>
      <c r="J5834" s="17">
        <v>0</v>
      </c>
      <c r="K5834" s="17">
        <v>845947</v>
      </c>
      <c r="L5834" s="17">
        <v>609081.84</v>
      </c>
      <c r="M5834" s="17">
        <v>236865.16</v>
      </c>
      <c r="N5834" s="17">
        <v>114388.8766</v>
      </c>
    </row>
    <row r="5835" spans="1:14">
      <c r="A5835" s="16">
        <v>46120</v>
      </c>
      <c r="B5835" t="s">
        <v>5873</v>
      </c>
      <c r="C5835" t="s">
        <v>15</v>
      </c>
      <c r="D5835" t="s">
        <v>16</v>
      </c>
      <c r="E5835" t="s">
        <v>17</v>
      </c>
      <c r="F5835" t="s">
        <v>5423</v>
      </c>
      <c r="G5835" t="s">
        <v>5424</v>
      </c>
      <c r="H5835">
        <v>12</v>
      </c>
      <c r="I5835" s="17">
        <v>786185</v>
      </c>
      <c r="J5835" s="17">
        <v>94342.2</v>
      </c>
      <c r="K5835" s="17">
        <v>691842.8</v>
      </c>
      <c r="L5835" s="17">
        <v>484289.96</v>
      </c>
      <c r="M5835" s="17">
        <v>207552.84</v>
      </c>
      <c r="N5835" s="17">
        <v>78224.59050000001</v>
      </c>
    </row>
    <row r="5836" spans="1:14">
      <c r="A5836" s="16">
        <v>46120</v>
      </c>
      <c r="B5836" t="s">
        <v>5874</v>
      </c>
      <c r="C5836" t="s">
        <v>43</v>
      </c>
      <c r="D5836" t="s">
        <v>44</v>
      </c>
      <c r="E5836" t="s">
        <v>31</v>
      </c>
      <c r="F5836" t="s">
        <v>5423</v>
      </c>
      <c r="G5836" t="s">
        <v>5424</v>
      </c>
      <c r="H5836">
        <v>7</v>
      </c>
      <c r="I5836" s="17">
        <v>608537</v>
      </c>
      <c r="J5836" s="17">
        <v>60853.7</v>
      </c>
      <c r="K5836" s="17">
        <v>547683.3</v>
      </c>
      <c r="L5836" s="17">
        <v>339563.65</v>
      </c>
      <c r="M5836" s="17">
        <v>208119.65</v>
      </c>
      <c r="N5836" s="17">
        <v>70888.11930000001</v>
      </c>
    </row>
    <row r="5837" spans="1:14">
      <c r="A5837" s="16">
        <v>46120</v>
      </c>
      <c r="B5837" t="s">
        <v>5875</v>
      </c>
      <c r="C5837" t="s">
        <v>73</v>
      </c>
      <c r="D5837" t="s">
        <v>74</v>
      </c>
      <c r="E5837" t="s">
        <v>24</v>
      </c>
      <c r="F5837" t="s">
        <v>5423</v>
      </c>
      <c r="G5837" t="s">
        <v>5424</v>
      </c>
      <c r="H5837">
        <v>8</v>
      </c>
      <c r="I5837" s="17">
        <v>432031</v>
      </c>
      <c r="J5837" s="17">
        <v>43203.1</v>
      </c>
      <c r="K5837" s="17">
        <v>388827.9</v>
      </c>
      <c r="L5837" s="17">
        <v>295509.2</v>
      </c>
      <c r="M5837" s="17">
        <v>93318.7</v>
      </c>
      <c r="N5837" s="17">
        <v>202210.9957</v>
      </c>
    </row>
    <row r="5838" spans="1:14">
      <c r="A5838" s="16">
        <v>46120</v>
      </c>
      <c r="B5838" t="s">
        <v>5876</v>
      </c>
      <c r="C5838" t="s">
        <v>15</v>
      </c>
      <c r="D5838" t="s">
        <v>16</v>
      </c>
      <c r="E5838" t="s">
        <v>17</v>
      </c>
      <c r="F5838" t="s">
        <v>5423</v>
      </c>
      <c r="G5838" t="s">
        <v>5424</v>
      </c>
      <c r="H5838">
        <v>7</v>
      </c>
      <c r="I5838" s="17">
        <v>567907</v>
      </c>
      <c r="J5838" s="17">
        <v>79506.98</v>
      </c>
      <c r="K5838" s="17">
        <v>488400.02</v>
      </c>
      <c r="L5838" s="17">
        <v>341880.01</v>
      </c>
      <c r="M5838" s="17">
        <v>146520.01</v>
      </c>
      <c r="N5838" s="17">
        <v>78224.59050000001</v>
      </c>
    </row>
    <row r="5839" spans="1:14">
      <c r="A5839" s="16">
        <v>46120</v>
      </c>
      <c r="B5839" t="s">
        <v>5877</v>
      </c>
      <c r="C5839" t="s">
        <v>22</v>
      </c>
      <c r="D5839" t="s">
        <v>23</v>
      </c>
      <c r="E5839" t="s">
        <v>24</v>
      </c>
      <c r="F5839" t="s">
        <v>5423</v>
      </c>
      <c r="G5839" t="s">
        <v>5424</v>
      </c>
      <c r="H5839">
        <v>5</v>
      </c>
      <c r="I5839" s="17">
        <v>237884</v>
      </c>
      <c r="J5839" s="17">
        <v>16651.88</v>
      </c>
      <c r="K5839" s="17">
        <v>221232.12</v>
      </c>
      <c r="L5839" s="17">
        <v>168136.41</v>
      </c>
      <c r="M5839" s="17">
        <v>53095.71</v>
      </c>
      <c r="N5839" s="17">
        <v>202210.9957</v>
      </c>
    </row>
    <row r="5840" spans="1:14">
      <c r="A5840" s="16">
        <v>46120</v>
      </c>
      <c r="B5840" t="s">
        <v>5878</v>
      </c>
      <c r="C5840" t="s">
        <v>47</v>
      </c>
      <c r="D5840" t="s">
        <v>48</v>
      </c>
      <c r="E5840" t="s">
        <v>35</v>
      </c>
      <c r="F5840" t="s">
        <v>5423</v>
      </c>
      <c r="G5840" t="s">
        <v>5424</v>
      </c>
      <c r="H5840">
        <v>1</v>
      </c>
      <c r="I5840" s="17">
        <v>482794</v>
      </c>
      <c r="J5840" s="17">
        <v>0</v>
      </c>
      <c r="K5840" s="17">
        <v>482794</v>
      </c>
      <c r="L5840" s="17">
        <v>347611.68</v>
      </c>
      <c r="M5840" s="17">
        <v>135182.32</v>
      </c>
      <c r="N5840" s="17">
        <v>114388.8766</v>
      </c>
    </row>
    <row r="5841" spans="1:14">
      <c r="A5841" s="16">
        <v>46120</v>
      </c>
      <c r="B5841" t="s">
        <v>5879</v>
      </c>
      <c r="C5841" t="s">
        <v>29</v>
      </c>
      <c r="D5841" t="s">
        <v>30</v>
      </c>
      <c r="E5841" t="s">
        <v>31</v>
      </c>
      <c r="F5841" t="s">
        <v>5423</v>
      </c>
      <c r="G5841" t="s">
        <v>5424</v>
      </c>
      <c r="H5841">
        <v>8</v>
      </c>
      <c r="I5841" s="17">
        <v>147812</v>
      </c>
      <c r="J5841" s="17">
        <v>0</v>
      </c>
      <c r="K5841" s="17">
        <v>147812</v>
      </c>
      <c r="L5841" s="17">
        <v>91643.44</v>
      </c>
      <c r="M5841" s="17">
        <v>56168.56</v>
      </c>
      <c r="N5841" s="17">
        <v>70888.11930000001</v>
      </c>
    </row>
    <row r="5842" spans="1:14">
      <c r="A5842" s="16">
        <v>46120</v>
      </c>
      <c r="B5842" t="s">
        <v>5880</v>
      </c>
      <c r="C5842" t="s">
        <v>33</v>
      </c>
      <c r="D5842" t="s">
        <v>34</v>
      </c>
      <c r="E5842" t="s">
        <v>35</v>
      </c>
      <c r="F5842" t="s">
        <v>5423</v>
      </c>
      <c r="G5842" t="s">
        <v>5424</v>
      </c>
      <c r="H5842">
        <v>8</v>
      </c>
      <c r="I5842" s="17">
        <v>223934</v>
      </c>
      <c r="J5842" s="17">
        <v>0</v>
      </c>
      <c r="K5842" s="17">
        <v>223934</v>
      </c>
      <c r="L5842" s="17">
        <v>161232.48</v>
      </c>
      <c r="M5842" s="17">
        <v>62701.52</v>
      </c>
      <c r="N5842" s="17">
        <v>114388.8766</v>
      </c>
    </row>
    <row r="5843" spans="1:14">
      <c r="A5843" s="16">
        <v>46120</v>
      </c>
      <c r="B5843" t="s">
        <v>5881</v>
      </c>
      <c r="C5843" t="s">
        <v>22</v>
      </c>
      <c r="D5843" t="s">
        <v>23</v>
      </c>
      <c r="E5843" t="s">
        <v>24</v>
      </c>
      <c r="F5843" t="s">
        <v>5423</v>
      </c>
      <c r="G5843" t="s">
        <v>5424</v>
      </c>
      <c r="H5843">
        <v>4</v>
      </c>
      <c r="I5843" s="17">
        <v>650126</v>
      </c>
      <c r="J5843" s="17">
        <v>91017.64</v>
      </c>
      <c r="K5843" s="17">
        <v>559108.36</v>
      </c>
      <c r="L5843" s="17">
        <v>424922.35</v>
      </c>
      <c r="M5843" s="17">
        <v>134186.01</v>
      </c>
      <c r="N5843" s="17">
        <v>202210.9957</v>
      </c>
    </row>
    <row r="5844" spans="1:14">
      <c r="A5844" s="16">
        <v>46120</v>
      </c>
      <c r="B5844" t="s">
        <v>5882</v>
      </c>
      <c r="C5844" t="s">
        <v>15</v>
      </c>
      <c r="D5844" t="s">
        <v>16</v>
      </c>
      <c r="E5844" t="s">
        <v>17</v>
      </c>
      <c r="F5844" t="s">
        <v>5423</v>
      </c>
      <c r="G5844" t="s">
        <v>5424</v>
      </c>
      <c r="H5844">
        <v>6</v>
      </c>
      <c r="I5844" s="17">
        <v>438004</v>
      </c>
      <c r="J5844" s="17">
        <v>35040.32</v>
      </c>
      <c r="K5844" s="17">
        <v>402963.68</v>
      </c>
      <c r="L5844" s="17">
        <v>282074.58</v>
      </c>
      <c r="M5844" s="17">
        <v>120889.1</v>
      </c>
      <c r="N5844" s="17">
        <v>78224.59050000001</v>
      </c>
    </row>
    <row r="5845" spans="1:14">
      <c r="A5845" s="16">
        <v>46120</v>
      </c>
      <c r="B5845" t="s">
        <v>5883</v>
      </c>
      <c r="C5845" t="s">
        <v>47</v>
      </c>
      <c r="D5845" t="s">
        <v>48</v>
      </c>
      <c r="E5845" t="s">
        <v>35</v>
      </c>
      <c r="F5845" t="s">
        <v>5423</v>
      </c>
      <c r="G5845" t="s">
        <v>5424</v>
      </c>
      <c r="H5845">
        <v>4</v>
      </c>
      <c r="I5845" s="17">
        <v>711415</v>
      </c>
      <c r="J5845" s="17">
        <v>0</v>
      </c>
      <c r="K5845" s="17">
        <v>711415</v>
      </c>
      <c r="L5845" s="17">
        <v>512218.8</v>
      </c>
      <c r="M5845" s="17">
        <v>199196.2</v>
      </c>
      <c r="N5845" s="17">
        <v>114388.8766</v>
      </c>
    </row>
    <row r="5846" spans="1:14">
      <c r="A5846" s="16">
        <v>46120</v>
      </c>
      <c r="B5846" t="s">
        <v>5884</v>
      </c>
      <c r="C5846" t="s">
        <v>15</v>
      </c>
      <c r="D5846" t="s">
        <v>16</v>
      </c>
      <c r="E5846" t="s">
        <v>17</v>
      </c>
      <c r="F5846" t="s">
        <v>5423</v>
      </c>
      <c r="G5846" t="s">
        <v>5424</v>
      </c>
      <c r="H5846">
        <v>10</v>
      </c>
      <c r="I5846" s="17">
        <v>250293</v>
      </c>
      <c r="J5846" s="17">
        <v>25029.3</v>
      </c>
      <c r="K5846" s="17">
        <v>225263.7</v>
      </c>
      <c r="L5846" s="17">
        <v>157684.59</v>
      </c>
      <c r="M5846" s="17">
        <v>67579.11</v>
      </c>
      <c r="N5846" s="17">
        <v>78224.59050000001</v>
      </c>
    </row>
    <row r="5847" spans="1:14">
      <c r="A5847" s="16">
        <v>46120</v>
      </c>
      <c r="B5847" t="s">
        <v>5885</v>
      </c>
      <c r="C5847" t="s">
        <v>43</v>
      </c>
      <c r="D5847" t="s">
        <v>44</v>
      </c>
      <c r="E5847" t="s">
        <v>31</v>
      </c>
      <c r="F5847" t="s">
        <v>5423</v>
      </c>
      <c r="G5847" t="s">
        <v>5424</v>
      </c>
      <c r="H5847">
        <v>4</v>
      </c>
      <c r="I5847" s="17">
        <v>47077</v>
      </c>
      <c r="J5847" s="17">
        <v>0</v>
      </c>
      <c r="K5847" s="17">
        <v>47077</v>
      </c>
      <c r="L5847" s="17">
        <v>29187.74</v>
      </c>
      <c r="M5847" s="17">
        <v>17889.26</v>
      </c>
      <c r="N5847" s="17">
        <v>70888.11930000001</v>
      </c>
    </row>
    <row r="5848" spans="1:14">
      <c r="A5848" s="16">
        <v>46120</v>
      </c>
      <c r="B5848" t="s">
        <v>5886</v>
      </c>
      <c r="C5848" t="s">
        <v>22</v>
      </c>
      <c r="D5848" t="s">
        <v>23</v>
      </c>
      <c r="E5848" t="s">
        <v>24</v>
      </c>
      <c r="F5848" t="s">
        <v>5423</v>
      </c>
      <c r="G5848" t="s">
        <v>5424</v>
      </c>
      <c r="H5848">
        <v>3</v>
      </c>
      <c r="I5848" s="17">
        <v>647185</v>
      </c>
      <c r="J5848" s="17">
        <v>45302.95</v>
      </c>
      <c r="K5848" s="17">
        <v>601882.05</v>
      </c>
      <c r="L5848" s="17">
        <v>457430.36</v>
      </c>
      <c r="M5848" s="17">
        <v>144451.69</v>
      </c>
      <c r="N5848" s="17">
        <v>202210.9957</v>
      </c>
    </row>
    <row r="5849" spans="1:14">
      <c r="A5849" s="16">
        <v>46120</v>
      </c>
      <c r="B5849" t="s">
        <v>5887</v>
      </c>
      <c r="C5849" t="s">
        <v>26</v>
      </c>
      <c r="D5849" t="s">
        <v>27</v>
      </c>
      <c r="E5849" t="s">
        <v>17</v>
      </c>
      <c r="F5849" t="s">
        <v>5423</v>
      </c>
      <c r="G5849" t="s">
        <v>5424</v>
      </c>
      <c r="H5849">
        <v>11</v>
      </c>
      <c r="I5849" s="17">
        <v>578213</v>
      </c>
      <c r="J5849" s="17">
        <v>52039.17</v>
      </c>
      <c r="K5849" s="17">
        <v>526173.83</v>
      </c>
      <c r="L5849" s="17">
        <v>368321.68</v>
      </c>
      <c r="M5849" s="17">
        <v>157852.15</v>
      </c>
      <c r="N5849" s="17">
        <v>78224.59050000001</v>
      </c>
    </row>
    <row r="5850" spans="1:14">
      <c r="A5850" s="16">
        <v>46120</v>
      </c>
      <c r="B5850" t="s">
        <v>5888</v>
      </c>
      <c r="C5850" t="s">
        <v>33</v>
      </c>
      <c r="D5850" t="s">
        <v>34</v>
      </c>
      <c r="E5850" t="s">
        <v>35</v>
      </c>
      <c r="F5850" t="s">
        <v>5423</v>
      </c>
      <c r="G5850" t="s">
        <v>5424</v>
      </c>
      <c r="H5850">
        <v>4</v>
      </c>
      <c r="I5850" s="17">
        <v>742663</v>
      </c>
      <c r="J5850" s="17">
        <v>0</v>
      </c>
      <c r="K5850" s="17">
        <v>742663</v>
      </c>
      <c r="L5850" s="17">
        <v>534717.36</v>
      </c>
      <c r="M5850" s="17">
        <v>207945.64</v>
      </c>
      <c r="N5850" s="17">
        <v>114388.8766</v>
      </c>
    </row>
    <row r="5851" spans="1:14">
      <c r="A5851" s="16">
        <v>46120</v>
      </c>
      <c r="B5851" t="s">
        <v>5889</v>
      </c>
      <c r="C5851" t="s">
        <v>43</v>
      </c>
      <c r="D5851" t="s">
        <v>44</v>
      </c>
      <c r="E5851" t="s">
        <v>31</v>
      </c>
      <c r="F5851" t="s">
        <v>5423</v>
      </c>
      <c r="G5851" t="s">
        <v>5424</v>
      </c>
      <c r="H5851">
        <v>2</v>
      </c>
      <c r="I5851" s="17">
        <v>751805</v>
      </c>
      <c r="J5851" s="17">
        <v>52626.35</v>
      </c>
      <c r="K5851" s="17">
        <v>699178.65</v>
      </c>
      <c r="L5851" s="17">
        <v>433490.76</v>
      </c>
      <c r="M5851" s="17">
        <v>265687.89</v>
      </c>
      <c r="N5851" s="17">
        <v>70888.11930000001</v>
      </c>
    </row>
    <row r="5852" spans="1:14">
      <c r="A5852" s="16">
        <v>46120</v>
      </c>
      <c r="B5852" t="s">
        <v>5890</v>
      </c>
      <c r="C5852" t="s">
        <v>29</v>
      </c>
      <c r="D5852" t="s">
        <v>30</v>
      </c>
      <c r="E5852" t="s">
        <v>31</v>
      </c>
      <c r="F5852" t="s">
        <v>5423</v>
      </c>
      <c r="G5852" t="s">
        <v>5424</v>
      </c>
      <c r="H5852">
        <v>11</v>
      </c>
      <c r="I5852" s="17">
        <v>612544</v>
      </c>
      <c r="J5852" s="17">
        <v>0</v>
      </c>
      <c r="K5852" s="17">
        <v>612544</v>
      </c>
      <c r="L5852" s="17">
        <v>379777.28</v>
      </c>
      <c r="M5852" s="17">
        <v>232766.72</v>
      </c>
      <c r="N5852" s="17">
        <v>70888.11930000001</v>
      </c>
    </row>
    <row r="5853" spans="1:14">
      <c r="A5853" s="16">
        <v>46120</v>
      </c>
      <c r="B5853" t="s">
        <v>5891</v>
      </c>
      <c r="C5853" t="s">
        <v>29</v>
      </c>
      <c r="D5853" t="s">
        <v>30</v>
      </c>
      <c r="E5853" t="s">
        <v>31</v>
      </c>
      <c r="F5853" t="s">
        <v>5423</v>
      </c>
      <c r="G5853" t="s">
        <v>5424</v>
      </c>
      <c r="H5853">
        <v>12</v>
      </c>
      <c r="I5853" s="17">
        <v>352826</v>
      </c>
      <c r="J5853" s="17">
        <v>0</v>
      </c>
      <c r="K5853" s="17">
        <v>352826</v>
      </c>
      <c r="L5853" s="17">
        <v>218752.12</v>
      </c>
      <c r="M5853" s="17">
        <v>134073.88</v>
      </c>
      <c r="N5853" s="17">
        <v>70888.11930000001</v>
      </c>
    </row>
    <row r="5854" spans="1:14">
      <c r="A5854" s="16">
        <v>46120</v>
      </c>
      <c r="B5854" t="s">
        <v>5892</v>
      </c>
      <c r="C5854" t="s">
        <v>26</v>
      </c>
      <c r="D5854" t="s">
        <v>27</v>
      </c>
      <c r="E5854" t="s">
        <v>17</v>
      </c>
      <c r="F5854" t="s">
        <v>5423</v>
      </c>
      <c r="G5854" t="s">
        <v>5424</v>
      </c>
      <c r="H5854">
        <v>6</v>
      </c>
      <c r="I5854" s="17">
        <v>402681</v>
      </c>
      <c r="J5854" s="17">
        <v>40268.1</v>
      </c>
      <c r="K5854" s="17">
        <v>362412.9</v>
      </c>
      <c r="L5854" s="17">
        <v>253689.03</v>
      </c>
      <c r="M5854" s="17">
        <v>108723.87</v>
      </c>
      <c r="N5854" s="17">
        <v>78224.59050000001</v>
      </c>
    </row>
    <row r="5855" spans="1:14">
      <c r="A5855" s="16">
        <v>46120</v>
      </c>
      <c r="B5855" t="s">
        <v>5893</v>
      </c>
      <c r="C5855" t="s">
        <v>22</v>
      </c>
      <c r="D5855" t="s">
        <v>23</v>
      </c>
      <c r="E5855" t="s">
        <v>24</v>
      </c>
      <c r="F5855" t="s">
        <v>5423</v>
      </c>
      <c r="G5855" t="s">
        <v>5424</v>
      </c>
      <c r="H5855">
        <v>12</v>
      </c>
      <c r="I5855" s="17">
        <v>205256</v>
      </c>
      <c r="J5855" s="17">
        <v>16420.48</v>
      </c>
      <c r="K5855" s="17">
        <v>188835.52</v>
      </c>
      <c r="L5855" s="17">
        <v>143515</v>
      </c>
      <c r="M5855" s="17">
        <v>45320.52</v>
      </c>
      <c r="N5855" s="17">
        <v>202210.9957</v>
      </c>
    </row>
    <row r="5856" spans="1:14">
      <c r="A5856" s="16">
        <v>46120</v>
      </c>
      <c r="B5856" t="s">
        <v>5894</v>
      </c>
      <c r="C5856" t="s">
        <v>26</v>
      </c>
      <c r="D5856" t="s">
        <v>27</v>
      </c>
      <c r="E5856" t="s">
        <v>17</v>
      </c>
      <c r="F5856" t="s">
        <v>5423</v>
      </c>
      <c r="G5856" t="s">
        <v>5424</v>
      </c>
      <c r="H5856">
        <v>2</v>
      </c>
      <c r="I5856" s="17">
        <v>682205</v>
      </c>
      <c r="J5856" s="17">
        <v>88686.64999999999</v>
      </c>
      <c r="K5856" s="17">
        <v>593518.35</v>
      </c>
      <c r="L5856" s="17">
        <v>415462.84</v>
      </c>
      <c r="M5856" s="17">
        <v>178055.51</v>
      </c>
      <c r="N5856" s="17">
        <v>78224.59050000001</v>
      </c>
    </row>
    <row r="5857" spans="1:14">
      <c r="A5857" s="16">
        <v>46120</v>
      </c>
      <c r="B5857" t="s">
        <v>5895</v>
      </c>
      <c r="C5857" t="s">
        <v>73</v>
      </c>
      <c r="D5857" t="s">
        <v>74</v>
      </c>
      <c r="E5857" t="s">
        <v>24</v>
      </c>
      <c r="F5857" t="s">
        <v>5423</v>
      </c>
      <c r="G5857" t="s">
        <v>5424</v>
      </c>
      <c r="H5857">
        <v>12</v>
      </c>
      <c r="I5857" s="17">
        <v>265170</v>
      </c>
      <c r="J5857" s="17">
        <v>13258.5</v>
      </c>
      <c r="K5857" s="17">
        <v>251911.5</v>
      </c>
      <c r="L5857" s="17">
        <v>191452.74</v>
      </c>
      <c r="M5857" s="17">
        <v>60458.76</v>
      </c>
      <c r="N5857" s="17">
        <v>202210.9957</v>
      </c>
    </row>
    <row r="5858" spans="1:14">
      <c r="A5858" s="16">
        <v>46120</v>
      </c>
      <c r="B5858" t="s">
        <v>5896</v>
      </c>
      <c r="C5858" t="s">
        <v>26</v>
      </c>
      <c r="D5858" t="s">
        <v>27</v>
      </c>
      <c r="E5858" t="s">
        <v>17</v>
      </c>
      <c r="F5858" t="s">
        <v>5423</v>
      </c>
      <c r="G5858" t="s">
        <v>5424</v>
      </c>
      <c r="H5858">
        <v>5</v>
      </c>
      <c r="I5858" s="17">
        <v>844187</v>
      </c>
      <c r="J5858" s="17">
        <v>33767.48</v>
      </c>
      <c r="K5858" s="17">
        <v>810419.52</v>
      </c>
      <c r="L5858" s="17">
        <v>567293.66</v>
      </c>
      <c r="M5858" s="17">
        <v>243125.86</v>
      </c>
      <c r="N5858" s="17">
        <v>78224.59050000001</v>
      </c>
    </row>
    <row r="5859" spans="1:14">
      <c r="A5859" s="16">
        <v>46120</v>
      </c>
      <c r="B5859" t="s">
        <v>5897</v>
      </c>
      <c r="C5859" t="s">
        <v>33</v>
      </c>
      <c r="D5859" t="s">
        <v>34</v>
      </c>
      <c r="E5859" t="s">
        <v>35</v>
      </c>
      <c r="F5859" t="s">
        <v>5423</v>
      </c>
      <c r="G5859" t="s">
        <v>5424</v>
      </c>
      <c r="H5859">
        <v>8</v>
      </c>
      <c r="I5859" s="17">
        <v>574054</v>
      </c>
      <c r="J5859" s="17">
        <v>45924.32</v>
      </c>
      <c r="K5859" s="17">
        <v>528129.6800000001</v>
      </c>
      <c r="L5859" s="17">
        <v>380253.37</v>
      </c>
      <c r="M5859" s="17">
        <v>147876.31</v>
      </c>
      <c r="N5859" s="17">
        <v>114388.8766</v>
      </c>
    </row>
    <row r="5860" spans="1:14">
      <c r="A5860" s="16">
        <v>46120</v>
      </c>
      <c r="B5860" t="s">
        <v>5898</v>
      </c>
      <c r="C5860" t="s">
        <v>47</v>
      </c>
      <c r="D5860" t="s">
        <v>48</v>
      </c>
      <c r="E5860" t="s">
        <v>35</v>
      </c>
      <c r="F5860" t="s">
        <v>5423</v>
      </c>
      <c r="G5860" t="s">
        <v>5424</v>
      </c>
      <c r="H5860">
        <v>10</v>
      </c>
      <c r="I5860" s="17">
        <v>373621</v>
      </c>
      <c r="J5860" s="17">
        <v>18681.05</v>
      </c>
      <c r="K5860" s="17">
        <v>354939.95</v>
      </c>
      <c r="L5860" s="17">
        <v>255556.76</v>
      </c>
      <c r="M5860" s="17">
        <v>99383.19</v>
      </c>
      <c r="N5860" s="17">
        <v>114388.8766</v>
      </c>
    </row>
    <row r="5861" spans="1:14">
      <c r="A5861" s="16">
        <v>46120</v>
      </c>
      <c r="B5861" t="s">
        <v>5899</v>
      </c>
      <c r="C5861" t="s">
        <v>73</v>
      </c>
      <c r="D5861" t="s">
        <v>74</v>
      </c>
      <c r="E5861" t="s">
        <v>24</v>
      </c>
      <c r="F5861" t="s">
        <v>5423</v>
      </c>
      <c r="G5861" t="s">
        <v>5424</v>
      </c>
      <c r="H5861">
        <v>1</v>
      </c>
      <c r="I5861" s="17">
        <v>658626</v>
      </c>
      <c r="J5861" s="17">
        <v>72448.86</v>
      </c>
      <c r="K5861" s="17">
        <v>586177.14</v>
      </c>
      <c r="L5861" s="17">
        <v>445494.63</v>
      </c>
      <c r="M5861" s="17">
        <v>140682.51</v>
      </c>
      <c r="N5861" s="17">
        <v>202210.9957</v>
      </c>
    </row>
    <row r="5862" spans="1:14">
      <c r="A5862" s="16">
        <v>46120</v>
      </c>
      <c r="B5862" t="s">
        <v>5900</v>
      </c>
      <c r="C5862" t="s">
        <v>26</v>
      </c>
      <c r="D5862" t="s">
        <v>27</v>
      </c>
      <c r="E5862" t="s">
        <v>17</v>
      </c>
      <c r="F5862" t="s">
        <v>5423</v>
      </c>
      <c r="G5862" t="s">
        <v>5424</v>
      </c>
      <c r="H5862">
        <v>4</v>
      </c>
      <c r="I5862" s="17">
        <v>207045</v>
      </c>
      <c r="J5862" s="17">
        <v>18634.05</v>
      </c>
      <c r="K5862" s="17">
        <v>188410.95</v>
      </c>
      <c r="L5862" s="17">
        <v>131887.66</v>
      </c>
      <c r="M5862" s="17">
        <v>56523.29</v>
      </c>
      <c r="N5862" s="17">
        <v>78224.59050000001</v>
      </c>
    </row>
    <row r="5863" spans="1:14">
      <c r="A5863" s="16">
        <v>46120</v>
      </c>
      <c r="B5863" t="s">
        <v>5901</v>
      </c>
      <c r="C5863" t="s">
        <v>73</v>
      </c>
      <c r="D5863" t="s">
        <v>74</v>
      </c>
      <c r="E5863" t="s">
        <v>24</v>
      </c>
      <c r="F5863" t="s">
        <v>5423</v>
      </c>
      <c r="G5863" t="s">
        <v>5424</v>
      </c>
      <c r="H5863">
        <v>3</v>
      </c>
      <c r="I5863" s="17">
        <v>763695</v>
      </c>
      <c r="J5863" s="17">
        <v>0</v>
      </c>
      <c r="K5863" s="17">
        <v>763695</v>
      </c>
      <c r="L5863" s="17">
        <v>580408.2</v>
      </c>
      <c r="M5863" s="17">
        <v>183286.8</v>
      </c>
      <c r="N5863" s="17">
        <v>202210.9957</v>
      </c>
    </row>
    <row r="5864" spans="1:14">
      <c r="A5864" s="16">
        <v>46120</v>
      </c>
      <c r="B5864" t="s">
        <v>5902</v>
      </c>
      <c r="C5864" t="s">
        <v>22</v>
      </c>
      <c r="D5864" t="s">
        <v>23</v>
      </c>
      <c r="E5864" t="s">
        <v>24</v>
      </c>
      <c r="F5864" t="s">
        <v>5423</v>
      </c>
      <c r="G5864" t="s">
        <v>5424</v>
      </c>
      <c r="H5864">
        <v>10</v>
      </c>
      <c r="I5864" s="17">
        <v>547715</v>
      </c>
      <c r="J5864" s="17">
        <v>0</v>
      </c>
      <c r="K5864" s="17">
        <v>547715</v>
      </c>
      <c r="L5864" s="17">
        <v>416263.4</v>
      </c>
      <c r="M5864" s="17">
        <v>131451.6</v>
      </c>
      <c r="N5864" s="17">
        <v>202210.9957</v>
      </c>
    </row>
    <row r="5865" spans="1:14">
      <c r="A5865" s="16">
        <v>46120</v>
      </c>
      <c r="B5865" t="s">
        <v>5903</v>
      </c>
      <c r="C5865" t="s">
        <v>15</v>
      </c>
      <c r="D5865" t="s">
        <v>16</v>
      </c>
      <c r="E5865" t="s">
        <v>17</v>
      </c>
      <c r="F5865" t="s">
        <v>5423</v>
      </c>
      <c r="G5865" t="s">
        <v>5424</v>
      </c>
      <c r="H5865">
        <v>5</v>
      </c>
      <c r="I5865" s="17">
        <v>115139</v>
      </c>
      <c r="J5865" s="17">
        <v>9211.120000000001</v>
      </c>
      <c r="K5865" s="17">
        <v>105927.88</v>
      </c>
      <c r="L5865" s="17">
        <v>74149.52</v>
      </c>
      <c r="M5865" s="17">
        <v>31778.36</v>
      </c>
      <c r="N5865" s="17">
        <v>78224.59050000001</v>
      </c>
    </row>
    <row r="5866" spans="1:14">
      <c r="A5866" s="16">
        <v>46120</v>
      </c>
      <c r="B5866" t="s">
        <v>5904</v>
      </c>
      <c r="C5866" t="s">
        <v>22</v>
      </c>
      <c r="D5866" t="s">
        <v>23</v>
      </c>
      <c r="E5866" t="s">
        <v>24</v>
      </c>
      <c r="F5866" t="s">
        <v>5423</v>
      </c>
      <c r="G5866" t="s">
        <v>5424</v>
      </c>
      <c r="H5866">
        <v>2</v>
      </c>
      <c r="I5866" s="17">
        <v>304211</v>
      </c>
      <c r="J5866" s="17">
        <v>6084.22</v>
      </c>
      <c r="K5866" s="17">
        <v>298126.78</v>
      </c>
      <c r="L5866" s="17">
        <v>226576.35</v>
      </c>
      <c r="M5866" s="17">
        <v>71550.42999999999</v>
      </c>
      <c r="N5866" s="17">
        <v>202210.9957</v>
      </c>
    </row>
    <row r="5867" spans="1:14">
      <c r="A5867" s="16">
        <v>46120</v>
      </c>
      <c r="B5867" t="s">
        <v>5905</v>
      </c>
      <c r="C5867" t="s">
        <v>43</v>
      </c>
      <c r="D5867" t="s">
        <v>44</v>
      </c>
      <c r="E5867" t="s">
        <v>31</v>
      </c>
      <c r="F5867" t="s">
        <v>5423</v>
      </c>
      <c r="G5867" t="s">
        <v>5424</v>
      </c>
      <c r="H5867">
        <v>7</v>
      </c>
      <c r="I5867" s="17">
        <v>832216</v>
      </c>
      <c r="J5867" s="17">
        <v>0</v>
      </c>
      <c r="K5867" s="17">
        <v>832216</v>
      </c>
      <c r="L5867" s="17">
        <v>515973.92</v>
      </c>
      <c r="M5867" s="17">
        <v>316242.08</v>
      </c>
      <c r="N5867" s="17">
        <v>70888.11930000001</v>
      </c>
    </row>
    <row r="5868" spans="1:14">
      <c r="A5868" s="16">
        <v>46120</v>
      </c>
      <c r="B5868" t="s">
        <v>5906</v>
      </c>
      <c r="C5868" t="s">
        <v>22</v>
      </c>
      <c r="D5868" t="s">
        <v>23</v>
      </c>
      <c r="E5868" t="s">
        <v>24</v>
      </c>
      <c r="F5868" t="s">
        <v>5423</v>
      </c>
      <c r="G5868" t="s">
        <v>5424</v>
      </c>
      <c r="H5868">
        <v>6</v>
      </c>
      <c r="I5868" s="17">
        <v>397211</v>
      </c>
      <c r="J5868" s="17">
        <v>47665.32</v>
      </c>
      <c r="K5868" s="17">
        <v>349545.68</v>
      </c>
      <c r="L5868" s="17">
        <v>265654.72</v>
      </c>
      <c r="M5868" s="17">
        <v>83890.96000000001</v>
      </c>
      <c r="N5868" s="17">
        <v>202210.9957</v>
      </c>
    </row>
    <row r="5869" spans="1:14">
      <c r="A5869" s="16">
        <v>46120</v>
      </c>
      <c r="B5869" t="s">
        <v>5907</v>
      </c>
      <c r="C5869" t="s">
        <v>15</v>
      </c>
      <c r="D5869" t="s">
        <v>16</v>
      </c>
      <c r="E5869" t="s">
        <v>17</v>
      </c>
      <c r="F5869" t="s">
        <v>5423</v>
      </c>
      <c r="G5869" t="s">
        <v>5424</v>
      </c>
      <c r="H5869">
        <v>10</v>
      </c>
      <c r="I5869" s="17">
        <v>609447</v>
      </c>
      <c r="J5869" s="17">
        <v>67039.17</v>
      </c>
      <c r="K5869" s="17">
        <v>542407.83</v>
      </c>
      <c r="L5869" s="17">
        <v>379685.48</v>
      </c>
      <c r="M5869" s="17">
        <v>162722.35</v>
      </c>
      <c r="N5869" s="17">
        <v>78224.59050000001</v>
      </c>
    </row>
    <row r="5870" spans="1:14">
      <c r="A5870" s="16">
        <v>46120</v>
      </c>
      <c r="B5870" t="s">
        <v>5908</v>
      </c>
      <c r="C5870" t="s">
        <v>15</v>
      </c>
      <c r="D5870" t="s">
        <v>16</v>
      </c>
      <c r="E5870" t="s">
        <v>17</v>
      </c>
      <c r="F5870" t="s">
        <v>5423</v>
      </c>
      <c r="G5870" t="s">
        <v>5424</v>
      </c>
      <c r="H5870">
        <v>9</v>
      </c>
      <c r="I5870" s="17">
        <v>588155</v>
      </c>
      <c r="J5870" s="17">
        <v>0</v>
      </c>
      <c r="K5870" s="17">
        <v>588155</v>
      </c>
      <c r="L5870" s="17">
        <v>411708.5</v>
      </c>
      <c r="M5870" s="17">
        <v>176446.5</v>
      </c>
      <c r="N5870" s="17">
        <v>78224.59050000001</v>
      </c>
    </row>
    <row r="5871" spans="1:14">
      <c r="A5871" s="16">
        <v>46120</v>
      </c>
      <c r="B5871" t="s">
        <v>5909</v>
      </c>
      <c r="C5871" t="s">
        <v>43</v>
      </c>
      <c r="D5871" t="s">
        <v>44</v>
      </c>
      <c r="E5871" t="s">
        <v>31</v>
      </c>
      <c r="F5871" t="s">
        <v>5423</v>
      </c>
      <c r="G5871" t="s">
        <v>5424</v>
      </c>
      <c r="H5871">
        <v>2</v>
      </c>
      <c r="I5871" s="17">
        <v>444478</v>
      </c>
      <c r="J5871" s="17">
        <v>44447.8</v>
      </c>
      <c r="K5871" s="17">
        <v>400030.2</v>
      </c>
      <c r="L5871" s="17">
        <v>248018.72</v>
      </c>
      <c r="M5871" s="17">
        <v>152011.48</v>
      </c>
      <c r="N5871" s="17">
        <v>70888.11930000001</v>
      </c>
    </row>
    <row r="5872" spans="1:14">
      <c r="A5872" s="16">
        <v>46120</v>
      </c>
      <c r="B5872" t="s">
        <v>5910</v>
      </c>
      <c r="C5872" t="s">
        <v>22</v>
      </c>
      <c r="D5872" t="s">
        <v>23</v>
      </c>
      <c r="E5872" t="s">
        <v>24</v>
      </c>
      <c r="F5872" t="s">
        <v>5423</v>
      </c>
      <c r="G5872" t="s">
        <v>5424</v>
      </c>
      <c r="H5872">
        <v>4</v>
      </c>
      <c r="I5872" s="17">
        <v>178193</v>
      </c>
      <c r="J5872" s="17">
        <v>0</v>
      </c>
      <c r="K5872" s="17">
        <v>178193</v>
      </c>
      <c r="L5872" s="17">
        <v>135426.68</v>
      </c>
      <c r="M5872" s="17">
        <v>42766.32</v>
      </c>
      <c r="N5872" s="17">
        <v>202210.9957</v>
      </c>
    </row>
    <row r="5873" spans="1:14">
      <c r="A5873" s="16">
        <v>46120</v>
      </c>
      <c r="B5873" t="s">
        <v>5911</v>
      </c>
      <c r="C5873" t="s">
        <v>22</v>
      </c>
      <c r="D5873" t="s">
        <v>23</v>
      </c>
      <c r="E5873" t="s">
        <v>24</v>
      </c>
      <c r="F5873" t="s">
        <v>5423</v>
      </c>
      <c r="G5873" t="s">
        <v>5424</v>
      </c>
      <c r="H5873">
        <v>7</v>
      </c>
      <c r="I5873" s="17">
        <v>391263</v>
      </c>
      <c r="J5873" s="17">
        <v>46951.56</v>
      </c>
      <c r="K5873" s="17">
        <v>344311.44</v>
      </c>
      <c r="L5873" s="17">
        <v>261676.69</v>
      </c>
      <c r="M5873" s="17">
        <v>82634.75</v>
      </c>
      <c r="N5873" s="17">
        <v>202210.9957</v>
      </c>
    </row>
    <row r="5874" spans="1:14">
      <c r="A5874" s="16">
        <v>46120</v>
      </c>
      <c r="B5874" t="s">
        <v>5912</v>
      </c>
      <c r="C5874" t="s">
        <v>33</v>
      </c>
      <c r="D5874" t="s">
        <v>34</v>
      </c>
      <c r="E5874" t="s">
        <v>35</v>
      </c>
      <c r="F5874" t="s">
        <v>5423</v>
      </c>
      <c r="G5874" t="s">
        <v>5424</v>
      </c>
      <c r="H5874">
        <v>11</v>
      </c>
      <c r="I5874" s="17">
        <v>189283</v>
      </c>
      <c r="J5874" s="17">
        <v>5678.49</v>
      </c>
      <c r="K5874" s="17">
        <v>183604.51</v>
      </c>
      <c r="L5874" s="17">
        <v>132195.25</v>
      </c>
      <c r="M5874" s="17">
        <v>51409.26</v>
      </c>
      <c r="N5874" s="17">
        <v>114388.8766</v>
      </c>
    </row>
    <row r="5875" spans="1:14">
      <c r="A5875" s="16">
        <v>46120</v>
      </c>
      <c r="B5875" t="s">
        <v>5913</v>
      </c>
      <c r="C5875" t="s">
        <v>33</v>
      </c>
      <c r="D5875" t="s">
        <v>34</v>
      </c>
      <c r="E5875" t="s">
        <v>35</v>
      </c>
      <c r="F5875" t="s">
        <v>5423</v>
      </c>
      <c r="G5875" t="s">
        <v>5424</v>
      </c>
      <c r="H5875">
        <v>4</v>
      </c>
      <c r="I5875" s="17">
        <v>460657</v>
      </c>
      <c r="J5875" s="17">
        <v>64491.98</v>
      </c>
      <c r="K5875" s="17">
        <v>396165.02</v>
      </c>
      <c r="L5875" s="17">
        <v>285238.81</v>
      </c>
      <c r="M5875" s="17">
        <v>110926.21</v>
      </c>
      <c r="N5875" s="17">
        <v>114388.8766</v>
      </c>
    </row>
    <row r="5876" spans="1:14">
      <c r="A5876" s="16">
        <v>46120</v>
      </c>
      <c r="B5876" t="s">
        <v>5914</v>
      </c>
      <c r="C5876" t="s">
        <v>29</v>
      </c>
      <c r="D5876" t="s">
        <v>30</v>
      </c>
      <c r="E5876" t="s">
        <v>31</v>
      </c>
      <c r="F5876" t="s">
        <v>5423</v>
      </c>
      <c r="G5876" t="s">
        <v>5424</v>
      </c>
      <c r="H5876">
        <v>4</v>
      </c>
      <c r="I5876" s="17">
        <v>266604</v>
      </c>
      <c r="J5876" s="17">
        <v>26660.4</v>
      </c>
      <c r="K5876" s="17">
        <v>239943.6</v>
      </c>
      <c r="L5876" s="17">
        <v>148765.03</v>
      </c>
      <c r="M5876" s="17">
        <v>91178.57000000001</v>
      </c>
      <c r="N5876" s="17">
        <v>70888.11930000001</v>
      </c>
    </row>
    <row r="5877" spans="1:14">
      <c r="A5877" s="16">
        <v>46120</v>
      </c>
      <c r="B5877" t="s">
        <v>5915</v>
      </c>
      <c r="C5877" t="s">
        <v>15</v>
      </c>
      <c r="D5877" t="s">
        <v>16</v>
      </c>
      <c r="E5877" t="s">
        <v>17</v>
      </c>
      <c r="F5877" t="s">
        <v>5423</v>
      </c>
      <c r="G5877" t="s">
        <v>5424</v>
      </c>
      <c r="H5877">
        <v>1</v>
      </c>
      <c r="I5877" s="17">
        <v>447870</v>
      </c>
      <c r="J5877" s="17">
        <v>17914.8</v>
      </c>
      <c r="K5877" s="17">
        <v>429955.2</v>
      </c>
      <c r="L5877" s="17">
        <v>300968.64</v>
      </c>
      <c r="M5877" s="17">
        <v>128986.56</v>
      </c>
      <c r="N5877" s="17">
        <v>78224.59050000001</v>
      </c>
    </row>
    <row r="5878" spans="1:14">
      <c r="A5878" s="16">
        <v>46120</v>
      </c>
      <c r="B5878" t="s">
        <v>5916</v>
      </c>
      <c r="C5878" t="s">
        <v>43</v>
      </c>
      <c r="D5878" t="s">
        <v>44</v>
      </c>
      <c r="E5878" t="s">
        <v>31</v>
      </c>
      <c r="F5878" t="s">
        <v>5423</v>
      </c>
      <c r="G5878" t="s">
        <v>5424</v>
      </c>
      <c r="H5878">
        <v>3</v>
      </c>
      <c r="I5878" s="17">
        <v>188870</v>
      </c>
      <c r="J5878" s="17">
        <v>20775.7</v>
      </c>
      <c r="K5878" s="17">
        <v>168094.3</v>
      </c>
      <c r="L5878" s="17">
        <v>104218.47</v>
      </c>
      <c r="M5878" s="17">
        <v>63875.83</v>
      </c>
      <c r="N5878" s="17">
        <v>70888.11930000001</v>
      </c>
    </row>
    <row r="5879" spans="1:14">
      <c r="A5879" s="16">
        <v>46120</v>
      </c>
      <c r="B5879" t="s">
        <v>5917</v>
      </c>
      <c r="C5879" t="s">
        <v>47</v>
      </c>
      <c r="D5879" t="s">
        <v>48</v>
      </c>
      <c r="E5879" t="s">
        <v>35</v>
      </c>
      <c r="F5879" t="s">
        <v>5423</v>
      </c>
      <c r="G5879" t="s">
        <v>5424</v>
      </c>
      <c r="H5879">
        <v>7</v>
      </c>
      <c r="I5879" s="17">
        <v>823884</v>
      </c>
      <c r="J5879" s="17">
        <v>32955.36</v>
      </c>
      <c r="K5879" s="17">
        <v>790928.64</v>
      </c>
      <c r="L5879" s="17">
        <v>569468.62</v>
      </c>
      <c r="M5879" s="17">
        <v>221460.02</v>
      </c>
      <c r="N5879" s="17">
        <v>114388.8766</v>
      </c>
    </row>
    <row r="5880" spans="1:14">
      <c r="A5880" s="16">
        <v>46120</v>
      </c>
      <c r="B5880" t="s">
        <v>5918</v>
      </c>
      <c r="C5880" t="s">
        <v>33</v>
      </c>
      <c r="D5880" t="s">
        <v>34</v>
      </c>
      <c r="E5880" t="s">
        <v>35</v>
      </c>
      <c r="F5880" t="s">
        <v>5423</v>
      </c>
      <c r="G5880" t="s">
        <v>5424</v>
      </c>
      <c r="H5880">
        <v>5</v>
      </c>
      <c r="I5880" s="17">
        <v>275265</v>
      </c>
      <c r="J5880" s="17">
        <v>38537.1</v>
      </c>
      <c r="K5880" s="17">
        <v>236727.9</v>
      </c>
      <c r="L5880" s="17">
        <v>170444.09</v>
      </c>
      <c r="M5880" s="17">
        <v>66283.81</v>
      </c>
      <c r="N5880" s="17">
        <v>114388.8766</v>
      </c>
    </row>
    <row r="5881" spans="1:14">
      <c r="A5881" s="16">
        <v>46120</v>
      </c>
      <c r="B5881" t="s">
        <v>5919</v>
      </c>
      <c r="C5881" t="s">
        <v>26</v>
      </c>
      <c r="D5881" t="s">
        <v>27</v>
      </c>
      <c r="E5881" t="s">
        <v>17</v>
      </c>
      <c r="F5881" t="s">
        <v>5423</v>
      </c>
      <c r="G5881" t="s">
        <v>5424</v>
      </c>
      <c r="H5881">
        <v>4</v>
      </c>
      <c r="I5881" s="17">
        <v>529059</v>
      </c>
      <c r="J5881" s="17">
        <v>26452.95</v>
      </c>
      <c r="K5881" s="17">
        <v>502606.05</v>
      </c>
      <c r="L5881" s="17">
        <v>351824.24</v>
      </c>
      <c r="M5881" s="17">
        <v>150781.81</v>
      </c>
      <c r="N5881" s="17">
        <v>78224.59050000001</v>
      </c>
    </row>
    <row r="5882" spans="1:14">
      <c r="A5882" s="16">
        <v>46120</v>
      </c>
      <c r="B5882" t="s">
        <v>5920</v>
      </c>
      <c r="C5882" t="s">
        <v>73</v>
      </c>
      <c r="D5882" t="s">
        <v>74</v>
      </c>
      <c r="E5882" t="s">
        <v>24</v>
      </c>
      <c r="F5882" t="s">
        <v>5423</v>
      </c>
      <c r="G5882" t="s">
        <v>5424</v>
      </c>
      <c r="H5882">
        <v>7</v>
      </c>
      <c r="I5882" s="17">
        <v>172263</v>
      </c>
      <c r="J5882" s="17">
        <v>22394.19</v>
      </c>
      <c r="K5882" s="17">
        <v>149868.81</v>
      </c>
      <c r="L5882" s="17">
        <v>113900.3</v>
      </c>
      <c r="M5882" s="17">
        <v>35968.51</v>
      </c>
      <c r="N5882" s="17">
        <v>202210.9957</v>
      </c>
    </row>
    <row r="5883" spans="1:14">
      <c r="A5883" s="16">
        <v>46120</v>
      </c>
      <c r="B5883" t="s">
        <v>5921</v>
      </c>
      <c r="C5883" t="s">
        <v>15</v>
      </c>
      <c r="D5883" t="s">
        <v>16</v>
      </c>
      <c r="E5883" t="s">
        <v>17</v>
      </c>
      <c r="F5883" t="s">
        <v>5423</v>
      </c>
      <c r="G5883" t="s">
        <v>5424</v>
      </c>
      <c r="H5883">
        <v>3</v>
      </c>
      <c r="I5883" s="17">
        <v>244573</v>
      </c>
      <c r="J5883" s="17">
        <v>29348.76</v>
      </c>
      <c r="K5883" s="17">
        <v>215224.24</v>
      </c>
      <c r="L5883" s="17">
        <v>150656.97</v>
      </c>
      <c r="M5883" s="17">
        <v>64567.27</v>
      </c>
      <c r="N5883" s="17">
        <v>78224.59050000001</v>
      </c>
    </row>
    <row r="5884" spans="1:14">
      <c r="A5884" s="16">
        <v>46120</v>
      </c>
      <c r="B5884" t="s">
        <v>5922</v>
      </c>
      <c r="C5884" t="s">
        <v>29</v>
      </c>
      <c r="D5884" t="s">
        <v>30</v>
      </c>
      <c r="E5884" t="s">
        <v>31</v>
      </c>
      <c r="F5884" t="s">
        <v>5423</v>
      </c>
      <c r="G5884" t="s">
        <v>5424</v>
      </c>
      <c r="H5884">
        <v>11</v>
      </c>
      <c r="I5884" s="17">
        <v>814885</v>
      </c>
      <c r="J5884" s="17">
        <v>81488.5</v>
      </c>
      <c r="K5884" s="17">
        <v>733396.5</v>
      </c>
      <c r="L5884" s="17">
        <v>454705.83</v>
      </c>
      <c r="M5884" s="17">
        <v>278690.67</v>
      </c>
      <c r="N5884" s="17">
        <v>70888.11930000001</v>
      </c>
    </row>
    <row r="5885" spans="1:14">
      <c r="A5885" s="16">
        <v>46120</v>
      </c>
      <c r="B5885" t="s">
        <v>5923</v>
      </c>
      <c r="C5885" t="s">
        <v>15</v>
      </c>
      <c r="D5885" t="s">
        <v>16</v>
      </c>
      <c r="E5885" t="s">
        <v>17</v>
      </c>
      <c r="F5885" t="s">
        <v>5423</v>
      </c>
      <c r="G5885" t="s">
        <v>5424</v>
      </c>
      <c r="H5885">
        <v>2</v>
      </c>
      <c r="I5885" s="17">
        <v>162631</v>
      </c>
      <c r="J5885" s="17">
        <v>9757.860000000001</v>
      </c>
      <c r="K5885" s="17">
        <v>152873.14</v>
      </c>
      <c r="L5885" s="17">
        <v>107011.2</v>
      </c>
      <c r="M5885" s="17">
        <v>45861.94</v>
      </c>
      <c r="N5885" s="17">
        <v>78224.59050000001</v>
      </c>
    </row>
    <row r="5886" spans="1:14">
      <c r="A5886" s="16">
        <v>46121</v>
      </c>
      <c r="B5886" t="s">
        <v>5924</v>
      </c>
      <c r="C5886" t="s">
        <v>47</v>
      </c>
      <c r="D5886" t="s">
        <v>48</v>
      </c>
      <c r="E5886" t="s">
        <v>35</v>
      </c>
      <c r="F5886" t="s">
        <v>5423</v>
      </c>
      <c r="G5886" t="s">
        <v>5424</v>
      </c>
      <c r="H5886">
        <v>2</v>
      </c>
      <c r="I5886" s="17">
        <v>577351</v>
      </c>
      <c r="J5886" s="17">
        <v>0</v>
      </c>
      <c r="K5886" s="17">
        <v>577351</v>
      </c>
      <c r="L5886" s="17">
        <v>415692.72</v>
      </c>
      <c r="M5886" s="17">
        <v>161658.28</v>
      </c>
      <c r="N5886" s="17">
        <v>114388.8766</v>
      </c>
    </row>
    <row r="5887" spans="1:14">
      <c r="A5887" s="16">
        <v>46121</v>
      </c>
      <c r="B5887" t="s">
        <v>5925</v>
      </c>
      <c r="C5887" t="s">
        <v>22</v>
      </c>
      <c r="D5887" t="s">
        <v>23</v>
      </c>
      <c r="E5887" t="s">
        <v>24</v>
      </c>
      <c r="F5887" t="s">
        <v>5423</v>
      </c>
      <c r="G5887" t="s">
        <v>5424</v>
      </c>
      <c r="H5887">
        <v>2</v>
      </c>
      <c r="I5887" s="17">
        <v>712349</v>
      </c>
      <c r="J5887" s="17">
        <v>42740.94</v>
      </c>
      <c r="K5887" s="17">
        <v>669608.0600000001</v>
      </c>
      <c r="L5887" s="17">
        <v>508902.13</v>
      </c>
      <c r="M5887" s="17">
        <v>160705.93</v>
      </c>
      <c r="N5887" s="17">
        <v>202210.9957</v>
      </c>
    </row>
    <row r="5888" spans="1:14">
      <c r="A5888" s="16">
        <v>46121</v>
      </c>
      <c r="B5888" t="s">
        <v>5926</v>
      </c>
      <c r="C5888" t="s">
        <v>43</v>
      </c>
      <c r="D5888" t="s">
        <v>44</v>
      </c>
      <c r="E5888" t="s">
        <v>31</v>
      </c>
      <c r="F5888" t="s">
        <v>5423</v>
      </c>
      <c r="G5888" t="s">
        <v>5424</v>
      </c>
      <c r="H5888">
        <v>6</v>
      </c>
      <c r="I5888" s="17">
        <v>361120</v>
      </c>
      <c r="J5888" s="17">
        <v>0</v>
      </c>
      <c r="K5888" s="17">
        <v>361120</v>
      </c>
      <c r="L5888" s="17">
        <v>223894.4</v>
      </c>
      <c r="M5888" s="17">
        <v>137225.6</v>
      </c>
      <c r="N5888" s="17">
        <v>70888.11930000001</v>
      </c>
    </row>
    <row r="5889" spans="1:14">
      <c r="A5889" s="16">
        <v>46121</v>
      </c>
      <c r="B5889" t="s">
        <v>5927</v>
      </c>
      <c r="C5889" t="s">
        <v>15</v>
      </c>
      <c r="D5889" t="s">
        <v>16</v>
      </c>
      <c r="E5889" t="s">
        <v>17</v>
      </c>
      <c r="F5889" t="s">
        <v>5423</v>
      </c>
      <c r="G5889" t="s">
        <v>5424</v>
      </c>
      <c r="H5889">
        <v>2</v>
      </c>
      <c r="I5889" s="17">
        <v>258426</v>
      </c>
      <c r="J5889" s="17">
        <v>10337.04</v>
      </c>
      <c r="K5889" s="17">
        <v>248088.96</v>
      </c>
      <c r="L5889" s="17">
        <v>173662.27</v>
      </c>
      <c r="M5889" s="17">
        <v>74426.69</v>
      </c>
      <c r="N5889" s="17">
        <v>78224.59050000001</v>
      </c>
    </row>
    <row r="5890" spans="1:14">
      <c r="A5890" s="16">
        <v>46121</v>
      </c>
      <c r="B5890" t="s">
        <v>5928</v>
      </c>
      <c r="C5890" t="s">
        <v>47</v>
      </c>
      <c r="D5890" t="s">
        <v>48</v>
      </c>
      <c r="E5890" t="s">
        <v>35</v>
      </c>
      <c r="F5890" t="s">
        <v>5423</v>
      </c>
      <c r="G5890" t="s">
        <v>5424</v>
      </c>
      <c r="H5890">
        <v>2</v>
      </c>
      <c r="I5890" s="17">
        <v>270105</v>
      </c>
      <c r="J5890" s="17">
        <v>32412.6</v>
      </c>
      <c r="K5890" s="17">
        <v>237692.4</v>
      </c>
      <c r="L5890" s="17">
        <v>171138.53</v>
      </c>
      <c r="M5890" s="17">
        <v>66553.87</v>
      </c>
      <c r="N5890" s="17">
        <v>114388.8766</v>
      </c>
    </row>
    <row r="5891" spans="1:14">
      <c r="A5891" s="16">
        <v>46121</v>
      </c>
      <c r="B5891" t="s">
        <v>5929</v>
      </c>
      <c r="C5891" t="s">
        <v>15</v>
      </c>
      <c r="D5891" t="s">
        <v>16</v>
      </c>
      <c r="E5891" t="s">
        <v>17</v>
      </c>
      <c r="F5891" t="s">
        <v>5423</v>
      </c>
      <c r="G5891" t="s">
        <v>5424</v>
      </c>
      <c r="H5891">
        <v>11</v>
      </c>
      <c r="I5891" s="17">
        <v>185755</v>
      </c>
      <c r="J5891" s="17">
        <v>11145.3</v>
      </c>
      <c r="K5891" s="17">
        <v>174609.7</v>
      </c>
      <c r="L5891" s="17">
        <v>122226.79</v>
      </c>
      <c r="M5891" s="17">
        <v>52382.91</v>
      </c>
      <c r="N5891" s="17">
        <v>78224.59050000001</v>
      </c>
    </row>
    <row r="5892" spans="1:14">
      <c r="A5892" s="16">
        <v>46121</v>
      </c>
      <c r="B5892" t="s">
        <v>5930</v>
      </c>
      <c r="C5892" t="s">
        <v>26</v>
      </c>
      <c r="D5892" t="s">
        <v>27</v>
      </c>
      <c r="E5892" t="s">
        <v>17</v>
      </c>
      <c r="F5892" t="s">
        <v>5423</v>
      </c>
      <c r="G5892" t="s">
        <v>5424</v>
      </c>
      <c r="H5892">
        <v>1</v>
      </c>
      <c r="I5892" s="17">
        <v>645969</v>
      </c>
      <c r="J5892" s="17">
        <v>25838.76</v>
      </c>
      <c r="K5892" s="17">
        <v>620130.24</v>
      </c>
      <c r="L5892" s="17">
        <v>434091.17</v>
      </c>
      <c r="M5892" s="17">
        <v>186039.07</v>
      </c>
      <c r="N5892" s="17">
        <v>78224.59050000001</v>
      </c>
    </row>
    <row r="5893" spans="1:14">
      <c r="A5893" s="16">
        <v>46121</v>
      </c>
      <c r="B5893" t="s">
        <v>5931</v>
      </c>
      <c r="C5893" t="s">
        <v>73</v>
      </c>
      <c r="D5893" t="s">
        <v>74</v>
      </c>
      <c r="E5893" t="s">
        <v>24</v>
      </c>
      <c r="F5893" t="s">
        <v>5423</v>
      </c>
      <c r="G5893" t="s">
        <v>5424</v>
      </c>
      <c r="H5893">
        <v>9</v>
      </c>
      <c r="I5893" s="17">
        <v>605570</v>
      </c>
      <c r="J5893" s="17">
        <v>60557</v>
      </c>
      <c r="K5893" s="17">
        <v>545013</v>
      </c>
      <c r="L5893" s="17">
        <v>414209.88</v>
      </c>
      <c r="M5893" s="17">
        <v>130803.12</v>
      </c>
      <c r="N5893" s="17">
        <v>202210.9957</v>
      </c>
    </row>
    <row r="5894" spans="1:14">
      <c r="A5894" s="16">
        <v>46121</v>
      </c>
      <c r="B5894" t="s">
        <v>5932</v>
      </c>
      <c r="C5894" t="s">
        <v>33</v>
      </c>
      <c r="D5894" t="s">
        <v>34</v>
      </c>
      <c r="E5894" t="s">
        <v>35</v>
      </c>
      <c r="F5894" t="s">
        <v>5423</v>
      </c>
      <c r="G5894" t="s">
        <v>5424</v>
      </c>
      <c r="H5894">
        <v>1</v>
      </c>
      <c r="I5894" s="17">
        <v>650835</v>
      </c>
      <c r="J5894" s="17">
        <v>26033.4</v>
      </c>
      <c r="K5894" s="17">
        <v>624801.6</v>
      </c>
      <c r="L5894" s="17">
        <v>449857.15</v>
      </c>
      <c r="M5894" s="17">
        <v>174944.45</v>
      </c>
      <c r="N5894" s="17">
        <v>114388.8766</v>
      </c>
    </row>
    <row r="5895" spans="1:14">
      <c r="A5895" s="16">
        <v>46121</v>
      </c>
      <c r="B5895" t="s">
        <v>5933</v>
      </c>
      <c r="C5895" t="s">
        <v>22</v>
      </c>
      <c r="D5895" t="s">
        <v>23</v>
      </c>
      <c r="E5895" t="s">
        <v>24</v>
      </c>
      <c r="F5895" t="s">
        <v>5423</v>
      </c>
      <c r="G5895" t="s">
        <v>5424</v>
      </c>
      <c r="H5895">
        <v>7</v>
      </c>
      <c r="I5895" s="17">
        <v>605111</v>
      </c>
      <c r="J5895" s="17">
        <v>84715.53999999999</v>
      </c>
      <c r="K5895" s="17">
        <v>520395.46</v>
      </c>
      <c r="L5895" s="17">
        <v>395500.55</v>
      </c>
      <c r="M5895" s="17">
        <v>124894.91</v>
      </c>
      <c r="N5895" s="17">
        <v>202210.9957</v>
      </c>
    </row>
    <row r="5896" spans="1:14">
      <c r="A5896" s="16">
        <v>46121</v>
      </c>
      <c r="B5896" t="s">
        <v>5934</v>
      </c>
      <c r="C5896" t="s">
        <v>43</v>
      </c>
      <c r="D5896" t="s">
        <v>44</v>
      </c>
      <c r="E5896" t="s">
        <v>31</v>
      </c>
      <c r="F5896" t="s">
        <v>5423</v>
      </c>
      <c r="G5896" t="s">
        <v>5424</v>
      </c>
      <c r="H5896">
        <v>9</v>
      </c>
      <c r="I5896" s="17">
        <v>562518</v>
      </c>
      <c r="J5896" s="17">
        <v>0</v>
      </c>
      <c r="K5896" s="17">
        <v>562518</v>
      </c>
      <c r="L5896" s="17">
        <v>348761.16</v>
      </c>
      <c r="M5896" s="17">
        <v>213756.84</v>
      </c>
      <c r="N5896" s="17">
        <v>70888.11930000001</v>
      </c>
    </row>
    <row r="5897" spans="1:14">
      <c r="A5897" s="16">
        <v>46121</v>
      </c>
      <c r="B5897" t="s">
        <v>5935</v>
      </c>
      <c r="C5897" t="s">
        <v>26</v>
      </c>
      <c r="D5897" t="s">
        <v>27</v>
      </c>
      <c r="E5897" t="s">
        <v>17</v>
      </c>
      <c r="F5897" t="s">
        <v>5423</v>
      </c>
      <c r="G5897" t="s">
        <v>5424</v>
      </c>
      <c r="H5897">
        <v>2</v>
      </c>
      <c r="I5897" s="17">
        <v>714939</v>
      </c>
      <c r="J5897" s="17">
        <v>35746.95</v>
      </c>
      <c r="K5897" s="17">
        <v>679192.05</v>
      </c>
      <c r="L5897" s="17">
        <v>475434.44</v>
      </c>
      <c r="M5897" s="17">
        <v>203757.61</v>
      </c>
      <c r="N5897" s="17">
        <v>78224.59050000001</v>
      </c>
    </row>
    <row r="5898" spans="1:14">
      <c r="A5898" s="16">
        <v>46121</v>
      </c>
      <c r="B5898" t="s">
        <v>5936</v>
      </c>
      <c r="C5898" t="s">
        <v>26</v>
      </c>
      <c r="D5898" t="s">
        <v>27</v>
      </c>
      <c r="E5898" t="s">
        <v>17</v>
      </c>
      <c r="F5898" t="s">
        <v>5423</v>
      </c>
      <c r="G5898" t="s">
        <v>5424</v>
      </c>
      <c r="H5898">
        <v>7</v>
      </c>
      <c r="I5898" s="17">
        <v>584908</v>
      </c>
      <c r="J5898" s="17">
        <v>64339.88</v>
      </c>
      <c r="K5898" s="17">
        <v>520568.12</v>
      </c>
      <c r="L5898" s="17">
        <v>364397.68</v>
      </c>
      <c r="M5898" s="17">
        <v>156170.44</v>
      </c>
      <c r="N5898" s="17">
        <v>78224.59050000001</v>
      </c>
    </row>
    <row r="5899" spans="1:14">
      <c r="A5899" s="16">
        <v>46121</v>
      </c>
      <c r="B5899" t="s">
        <v>5937</v>
      </c>
      <c r="C5899" t="s">
        <v>29</v>
      </c>
      <c r="D5899" t="s">
        <v>30</v>
      </c>
      <c r="E5899" t="s">
        <v>31</v>
      </c>
      <c r="F5899" t="s">
        <v>5423</v>
      </c>
      <c r="G5899" t="s">
        <v>5424</v>
      </c>
      <c r="H5899">
        <v>11</v>
      </c>
      <c r="I5899" s="17">
        <v>369628</v>
      </c>
      <c r="J5899" s="17">
        <v>11088.84</v>
      </c>
      <c r="K5899" s="17">
        <v>358539.16</v>
      </c>
      <c r="L5899" s="17">
        <v>222294.28</v>
      </c>
      <c r="M5899" s="17">
        <v>136244.88</v>
      </c>
      <c r="N5899" s="17">
        <v>70888.11930000001</v>
      </c>
    </row>
    <row r="5900" spans="1:14">
      <c r="A5900" s="16">
        <v>46121</v>
      </c>
      <c r="B5900" t="s">
        <v>5938</v>
      </c>
      <c r="C5900" t="s">
        <v>29</v>
      </c>
      <c r="D5900" t="s">
        <v>30</v>
      </c>
      <c r="E5900" t="s">
        <v>31</v>
      </c>
      <c r="F5900" t="s">
        <v>5423</v>
      </c>
      <c r="G5900" t="s">
        <v>5424</v>
      </c>
      <c r="H5900">
        <v>10</v>
      </c>
      <c r="I5900" s="17">
        <v>47121</v>
      </c>
      <c r="J5900" s="17">
        <v>0</v>
      </c>
      <c r="K5900" s="17">
        <v>47121</v>
      </c>
      <c r="L5900" s="17">
        <v>29215.02</v>
      </c>
      <c r="M5900" s="17">
        <v>17905.98</v>
      </c>
      <c r="N5900" s="17">
        <v>70888.11930000001</v>
      </c>
    </row>
    <row r="5901" spans="1:14">
      <c r="A5901" s="16">
        <v>46121</v>
      </c>
      <c r="B5901" t="s">
        <v>5939</v>
      </c>
      <c r="C5901" t="s">
        <v>73</v>
      </c>
      <c r="D5901" t="s">
        <v>74</v>
      </c>
      <c r="E5901" t="s">
        <v>24</v>
      </c>
      <c r="F5901" t="s">
        <v>5423</v>
      </c>
      <c r="G5901" t="s">
        <v>5424</v>
      </c>
      <c r="H5901">
        <v>8</v>
      </c>
      <c r="I5901" s="17">
        <v>814339</v>
      </c>
      <c r="J5901" s="17">
        <v>73290.50999999999</v>
      </c>
      <c r="K5901" s="17">
        <v>741048.49</v>
      </c>
      <c r="L5901" s="17">
        <v>563196.85</v>
      </c>
      <c r="M5901" s="17">
        <v>177851.64</v>
      </c>
      <c r="N5901" s="17">
        <v>202210.9957</v>
      </c>
    </row>
    <row r="5902" spans="1:14">
      <c r="A5902" s="16">
        <v>46121</v>
      </c>
      <c r="B5902" t="s">
        <v>5940</v>
      </c>
      <c r="C5902" t="s">
        <v>26</v>
      </c>
      <c r="D5902" t="s">
        <v>27</v>
      </c>
      <c r="E5902" t="s">
        <v>17</v>
      </c>
      <c r="F5902" t="s">
        <v>5423</v>
      </c>
      <c r="G5902" t="s">
        <v>5424</v>
      </c>
      <c r="H5902">
        <v>11</v>
      </c>
      <c r="I5902" s="17">
        <v>177903</v>
      </c>
      <c r="J5902" s="17">
        <v>0</v>
      </c>
      <c r="K5902" s="17">
        <v>177903</v>
      </c>
      <c r="L5902" s="17">
        <v>124532.1</v>
      </c>
      <c r="M5902" s="17">
        <v>53370.9</v>
      </c>
      <c r="N5902" s="17">
        <v>78224.59050000001</v>
      </c>
    </row>
    <row r="5903" spans="1:14">
      <c r="A5903" s="16">
        <v>46121</v>
      </c>
      <c r="B5903" t="s">
        <v>5941</v>
      </c>
      <c r="C5903" t="s">
        <v>47</v>
      </c>
      <c r="D5903" t="s">
        <v>48</v>
      </c>
      <c r="E5903" t="s">
        <v>35</v>
      </c>
      <c r="F5903" t="s">
        <v>5423</v>
      </c>
      <c r="G5903" t="s">
        <v>5424</v>
      </c>
      <c r="H5903">
        <v>1</v>
      </c>
      <c r="I5903" s="17">
        <v>152879</v>
      </c>
      <c r="J5903" s="17">
        <v>22931.85</v>
      </c>
      <c r="K5903" s="17">
        <v>129947.15</v>
      </c>
      <c r="L5903" s="17">
        <v>93561.95</v>
      </c>
      <c r="M5903" s="17">
        <v>36385.2</v>
      </c>
      <c r="N5903" s="17">
        <v>114388.8766</v>
      </c>
    </row>
    <row r="5904" spans="1:14">
      <c r="A5904" s="16">
        <v>46121</v>
      </c>
      <c r="B5904" t="s">
        <v>5942</v>
      </c>
      <c r="C5904" t="s">
        <v>43</v>
      </c>
      <c r="D5904" t="s">
        <v>44</v>
      </c>
      <c r="E5904" t="s">
        <v>31</v>
      </c>
      <c r="F5904" t="s">
        <v>5423</v>
      </c>
      <c r="G5904" t="s">
        <v>5424</v>
      </c>
      <c r="H5904">
        <v>2</v>
      </c>
      <c r="I5904" s="17">
        <v>361646</v>
      </c>
      <c r="J5904" s="17">
        <v>50630.44</v>
      </c>
      <c r="K5904" s="17">
        <v>311015.56</v>
      </c>
      <c r="L5904" s="17">
        <v>192829.65</v>
      </c>
      <c r="M5904" s="17">
        <v>118185.91</v>
      </c>
      <c r="N5904" s="17">
        <v>70888.11930000001</v>
      </c>
    </row>
    <row r="5905" spans="1:14">
      <c r="A5905" s="16">
        <v>46121</v>
      </c>
      <c r="B5905" t="s">
        <v>5943</v>
      </c>
      <c r="C5905" t="s">
        <v>47</v>
      </c>
      <c r="D5905" t="s">
        <v>48</v>
      </c>
      <c r="E5905" t="s">
        <v>35</v>
      </c>
      <c r="F5905" t="s">
        <v>5423</v>
      </c>
      <c r="G5905" t="s">
        <v>5424</v>
      </c>
      <c r="H5905">
        <v>1</v>
      </c>
      <c r="I5905" s="17">
        <v>154082</v>
      </c>
      <c r="J5905" s="17">
        <v>0</v>
      </c>
      <c r="K5905" s="17">
        <v>154082</v>
      </c>
      <c r="L5905" s="17">
        <v>110939.04</v>
      </c>
      <c r="M5905" s="17">
        <v>43142.96</v>
      </c>
      <c r="N5905" s="17">
        <v>114388.8766</v>
      </c>
    </row>
    <row r="5906" spans="1:14">
      <c r="A5906" s="16">
        <v>46121</v>
      </c>
      <c r="B5906" t="s">
        <v>5944</v>
      </c>
      <c r="C5906" t="s">
        <v>29</v>
      </c>
      <c r="D5906" t="s">
        <v>30</v>
      </c>
      <c r="E5906" t="s">
        <v>31</v>
      </c>
      <c r="F5906" t="s">
        <v>5423</v>
      </c>
      <c r="G5906" t="s">
        <v>5424</v>
      </c>
      <c r="H5906">
        <v>1</v>
      </c>
      <c r="I5906" s="17">
        <v>325721</v>
      </c>
      <c r="J5906" s="17">
        <v>0</v>
      </c>
      <c r="K5906" s="17">
        <v>325721</v>
      </c>
      <c r="L5906" s="17">
        <v>201947.02</v>
      </c>
      <c r="M5906" s="17">
        <v>123773.98</v>
      </c>
      <c r="N5906" s="17">
        <v>70888.11930000001</v>
      </c>
    </row>
    <row r="5907" spans="1:14">
      <c r="A5907" s="16">
        <v>46121</v>
      </c>
      <c r="B5907" t="s">
        <v>5945</v>
      </c>
      <c r="C5907" t="s">
        <v>73</v>
      </c>
      <c r="D5907" t="s">
        <v>74</v>
      </c>
      <c r="E5907" t="s">
        <v>24</v>
      </c>
      <c r="F5907" t="s">
        <v>5423</v>
      </c>
      <c r="G5907" t="s">
        <v>5424</v>
      </c>
      <c r="H5907">
        <v>2</v>
      </c>
      <c r="I5907" s="17">
        <v>625955</v>
      </c>
      <c r="J5907" s="17">
        <v>25038.2</v>
      </c>
      <c r="K5907" s="17">
        <v>600916.8</v>
      </c>
      <c r="L5907" s="17">
        <v>456696.77</v>
      </c>
      <c r="M5907" s="17">
        <v>144220.03</v>
      </c>
      <c r="N5907" s="17">
        <v>202210.9957</v>
      </c>
    </row>
    <row r="5908" spans="1:14">
      <c r="A5908" s="16">
        <v>46121</v>
      </c>
      <c r="B5908" t="s">
        <v>5946</v>
      </c>
      <c r="C5908" t="s">
        <v>43</v>
      </c>
      <c r="D5908" t="s">
        <v>44</v>
      </c>
      <c r="E5908" t="s">
        <v>31</v>
      </c>
      <c r="F5908" t="s">
        <v>5423</v>
      </c>
      <c r="G5908" t="s">
        <v>5424</v>
      </c>
      <c r="H5908">
        <v>9</v>
      </c>
      <c r="I5908" s="17">
        <v>672066</v>
      </c>
      <c r="J5908" s="17">
        <v>40323.96</v>
      </c>
      <c r="K5908" s="17">
        <v>631742.04</v>
      </c>
      <c r="L5908" s="17">
        <v>391680.06</v>
      </c>
      <c r="M5908" s="17">
        <v>240061.98</v>
      </c>
      <c r="N5908" s="17">
        <v>70888.11930000001</v>
      </c>
    </row>
    <row r="5909" spans="1:14">
      <c r="A5909" s="16">
        <v>46121</v>
      </c>
      <c r="B5909" t="s">
        <v>5947</v>
      </c>
      <c r="C5909" t="s">
        <v>22</v>
      </c>
      <c r="D5909" t="s">
        <v>23</v>
      </c>
      <c r="E5909" t="s">
        <v>24</v>
      </c>
      <c r="F5909" t="s">
        <v>5423</v>
      </c>
      <c r="G5909" t="s">
        <v>5424</v>
      </c>
      <c r="H5909">
        <v>8</v>
      </c>
      <c r="I5909" s="17">
        <v>94040</v>
      </c>
      <c r="J5909" s="17">
        <v>6582.8</v>
      </c>
      <c r="K5909" s="17">
        <v>87457.2</v>
      </c>
      <c r="L5909" s="17">
        <v>66467.47</v>
      </c>
      <c r="M5909" s="17">
        <v>20989.73</v>
      </c>
      <c r="N5909" s="17">
        <v>202210.9957</v>
      </c>
    </row>
    <row r="5910" spans="1:14">
      <c r="A5910" s="16">
        <v>46121</v>
      </c>
      <c r="B5910" t="s">
        <v>5948</v>
      </c>
      <c r="C5910" t="s">
        <v>22</v>
      </c>
      <c r="D5910" t="s">
        <v>23</v>
      </c>
      <c r="E5910" t="s">
        <v>24</v>
      </c>
      <c r="F5910" t="s">
        <v>5423</v>
      </c>
      <c r="G5910" t="s">
        <v>5424</v>
      </c>
      <c r="H5910">
        <v>3</v>
      </c>
      <c r="I5910" s="17">
        <v>553773</v>
      </c>
      <c r="J5910" s="17">
        <v>66452.75999999999</v>
      </c>
      <c r="K5910" s="17">
        <v>487320.24</v>
      </c>
      <c r="L5910" s="17">
        <v>370363.38</v>
      </c>
      <c r="M5910" s="17">
        <v>116956.86</v>
      </c>
      <c r="N5910" s="17">
        <v>202210.9957</v>
      </c>
    </row>
    <row r="5911" spans="1:14">
      <c r="A5911" s="16">
        <v>46121</v>
      </c>
      <c r="B5911" t="s">
        <v>5949</v>
      </c>
      <c r="C5911" t="s">
        <v>15</v>
      </c>
      <c r="D5911" t="s">
        <v>16</v>
      </c>
      <c r="E5911" t="s">
        <v>17</v>
      </c>
      <c r="F5911" t="s">
        <v>5423</v>
      </c>
      <c r="G5911" t="s">
        <v>5424</v>
      </c>
      <c r="H5911">
        <v>3</v>
      </c>
      <c r="I5911" s="17">
        <v>713871</v>
      </c>
      <c r="J5911" s="17">
        <v>21416.13</v>
      </c>
      <c r="K5911" s="17">
        <v>692454.87</v>
      </c>
      <c r="L5911" s="17">
        <v>484718.41</v>
      </c>
      <c r="M5911" s="17">
        <v>207736.46</v>
      </c>
      <c r="N5911" s="17">
        <v>78224.59050000001</v>
      </c>
    </row>
    <row r="5912" spans="1:14">
      <c r="A5912" s="16">
        <v>46121</v>
      </c>
      <c r="B5912" t="s">
        <v>5950</v>
      </c>
      <c r="C5912" t="s">
        <v>33</v>
      </c>
      <c r="D5912" t="s">
        <v>34</v>
      </c>
      <c r="E5912" t="s">
        <v>35</v>
      </c>
      <c r="F5912" t="s">
        <v>5423</v>
      </c>
      <c r="G5912" t="s">
        <v>5424</v>
      </c>
      <c r="H5912">
        <v>3</v>
      </c>
      <c r="I5912" s="17">
        <v>798072</v>
      </c>
      <c r="J5912" s="17">
        <v>103749.36</v>
      </c>
      <c r="K5912" s="17">
        <v>694322.64</v>
      </c>
      <c r="L5912" s="17">
        <v>499912.3</v>
      </c>
      <c r="M5912" s="17">
        <v>194410.34</v>
      </c>
      <c r="N5912" s="17">
        <v>114388.8766</v>
      </c>
    </row>
    <row r="5913" spans="1:14">
      <c r="A5913" s="16">
        <v>46121</v>
      </c>
      <c r="B5913" t="s">
        <v>5951</v>
      </c>
      <c r="C5913" t="s">
        <v>33</v>
      </c>
      <c r="D5913" t="s">
        <v>34</v>
      </c>
      <c r="E5913" t="s">
        <v>35</v>
      </c>
      <c r="F5913" t="s">
        <v>5423</v>
      </c>
      <c r="G5913" t="s">
        <v>5424</v>
      </c>
      <c r="H5913">
        <v>3</v>
      </c>
      <c r="I5913" s="17">
        <v>390636</v>
      </c>
      <c r="J5913" s="17">
        <v>31250.88</v>
      </c>
      <c r="K5913" s="17">
        <v>359385.12</v>
      </c>
      <c r="L5913" s="17">
        <v>258757.29</v>
      </c>
      <c r="M5913" s="17">
        <v>100627.83</v>
      </c>
      <c r="N5913" s="17">
        <v>114388.8766</v>
      </c>
    </row>
    <row r="5914" spans="1:14">
      <c r="A5914" s="16">
        <v>46121</v>
      </c>
      <c r="B5914" t="s">
        <v>5952</v>
      </c>
      <c r="C5914" t="s">
        <v>73</v>
      </c>
      <c r="D5914" t="s">
        <v>74</v>
      </c>
      <c r="E5914" t="s">
        <v>24</v>
      </c>
      <c r="F5914" t="s">
        <v>5423</v>
      </c>
      <c r="G5914" t="s">
        <v>5424</v>
      </c>
      <c r="H5914">
        <v>11</v>
      </c>
      <c r="I5914" s="17">
        <v>810564</v>
      </c>
      <c r="J5914" s="17">
        <v>105373.32</v>
      </c>
      <c r="K5914" s="17">
        <v>705190.6800000001</v>
      </c>
      <c r="L5914" s="17">
        <v>535944.92</v>
      </c>
      <c r="M5914" s="17">
        <v>169245.76</v>
      </c>
      <c r="N5914" s="17">
        <v>202210.9957</v>
      </c>
    </row>
    <row r="5915" spans="1:14">
      <c r="A5915" s="16">
        <v>46121</v>
      </c>
      <c r="B5915" t="s">
        <v>5953</v>
      </c>
      <c r="C5915" t="s">
        <v>26</v>
      </c>
      <c r="D5915" t="s">
        <v>27</v>
      </c>
      <c r="E5915" t="s">
        <v>17</v>
      </c>
      <c r="F5915" t="s">
        <v>5423</v>
      </c>
      <c r="G5915" t="s">
        <v>5424</v>
      </c>
      <c r="H5915">
        <v>8</v>
      </c>
      <c r="I5915" s="17">
        <v>407241</v>
      </c>
      <c r="J5915" s="17">
        <v>12217.23</v>
      </c>
      <c r="K5915" s="17">
        <v>395023.77</v>
      </c>
      <c r="L5915" s="17">
        <v>276516.64</v>
      </c>
      <c r="M5915" s="17">
        <v>118507.13</v>
      </c>
      <c r="N5915" s="17">
        <v>78224.59050000001</v>
      </c>
    </row>
    <row r="5916" spans="1:14">
      <c r="A5916" s="16">
        <v>46121</v>
      </c>
      <c r="B5916" t="s">
        <v>5954</v>
      </c>
      <c r="C5916" t="s">
        <v>33</v>
      </c>
      <c r="D5916" t="s">
        <v>34</v>
      </c>
      <c r="E5916" t="s">
        <v>35</v>
      </c>
      <c r="F5916" t="s">
        <v>5423</v>
      </c>
      <c r="G5916" t="s">
        <v>5424</v>
      </c>
      <c r="H5916">
        <v>6</v>
      </c>
      <c r="I5916" s="17">
        <v>211939</v>
      </c>
      <c r="J5916" s="17">
        <v>19074.51</v>
      </c>
      <c r="K5916" s="17">
        <v>192864.49</v>
      </c>
      <c r="L5916" s="17">
        <v>138862.43</v>
      </c>
      <c r="M5916" s="17">
        <v>54002.06</v>
      </c>
      <c r="N5916" s="17">
        <v>114388.8766</v>
      </c>
    </row>
    <row r="5917" spans="1:14">
      <c r="A5917" s="16">
        <v>46121</v>
      </c>
      <c r="B5917" t="s">
        <v>5955</v>
      </c>
      <c r="C5917" t="s">
        <v>29</v>
      </c>
      <c r="D5917" t="s">
        <v>30</v>
      </c>
      <c r="E5917" t="s">
        <v>31</v>
      </c>
      <c r="F5917" t="s">
        <v>5423</v>
      </c>
      <c r="G5917" t="s">
        <v>5424</v>
      </c>
      <c r="H5917">
        <v>3</v>
      </c>
      <c r="I5917" s="17">
        <v>108432</v>
      </c>
      <c r="J5917" s="17">
        <v>6505.92</v>
      </c>
      <c r="K5917" s="17">
        <v>101926.08</v>
      </c>
      <c r="L5917" s="17">
        <v>63194.17</v>
      </c>
      <c r="M5917" s="17">
        <v>38731.91</v>
      </c>
      <c r="N5917" s="17">
        <v>70888.11930000001</v>
      </c>
    </row>
    <row r="5918" spans="1:14">
      <c r="A5918" s="16">
        <v>46121</v>
      </c>
      <c r="B5918" t="s">
        <v>5956</v>
      </c>
      <c r="C5918" t="s">
        <v>33</v>
      </c>
      <c r="D5918" t="s">
        <v>34</v>
      </c>
      <c r="E5918" t="s">
        <v>35</v>
      </c>
      <c r="F5918" t="s">
        <v>5423</v>
      </c>
      <c r="G5918" t="s">
        <v>5424</v>
      </c>
      <c r="H5918">
        <v>4</v>
      </c>
      <c r="I5918" s="17">
        <v>470731</v>
      </c>
      <c r="J5918" s="17">
        <v>47073.1</v>
      </c>
      <c r="K5918" s="17">
        <v>423657.9</v>
      </c>
      <c r="L5918" s="17">
        <v>305033.69</v>
      </c>
      <c r="M5918" s="17">
        <v>118624.21</v>
      </c>
      <c r="N5918" s="17">
        <v>114388.8766</v>
      </c>
    </row>
    <row r="5919" spans="1:14">
      <c r="A5919" s="16">
        <v>46121</v>
      </c>
      <c r="B5919" t="s">
        <v>5957</v>
      </c>
      <c r="C5919" t="s">
        <v>47</v>
      </c>
      <c r="D5919" t="s">
        <v>48</v>
      </c>
      <c r="E5919" t="s">
        <v>35</v>
      </c>
      <c r="F5919" t="s">
        <v>5423</v>
      </c>
      <c r="G5919" t="s">
        <v>5424</v>
      </c>
      <c r="H5919">
        <v>8</v>
      </c>
      <c r="I5919" s="17">
        <v>90982</v>
      </c>
      <c r="J5919" s="17">
        <v>8188.38</v>
      </c>
      <c r="K5919" s="17">
        <v>82793.62</v>
      </c>
      <c r="L5919" s="17">
        <v>59611.41</v>
      </c>
      <c r="M5919" s="17">
        <v>23182.21</v>
      </c>
      <c r="N5919" s="17">
        <v>114388.8766</v>
      </c>
    </row>
    <row r="5920" spans="1:14">
      <c r="A5920" s="16">
        <v>46121</v>
      </c>
      <c r="B5920" t="s">
        <v>5958</v>
      </c>
      <c r="C5920" t="s">
        <v>15</v>
      </c>
      <c r="D5920" t="s">
        <v>16</v>
      </c>
      <c r="E5920" t="s">
        <v>17</v>
      </c>
      <c r="F5920" t="s">
        <v>5423</v>
      </c>
      <c r="G5920" t="s">
        <v>5424</v>
      </c>
      <c r="H5920">
        <v>1</v>
      </c>
      <c r="I5920" s="17">
        <v>397405</v>
      </c>
      <c r="J5920" s="17">
        <v>31792.4</v>
      </c>
      <c r="K5920" s="17">
        <v>365612.6</v>
      </c>
      <c r="L5920" s="17">
        <v>255928.82</v>
      </c>
      <c r="M5920" s="17">
        <v>109683.78</v>
      </c>
      <c r="N5920" s="17">
        <v>78224.59050000001</v>
      </c>
    </row>
    <row r="5921" spans="1:14">
      <c r="A5921" s="16">
        <v>46121</v>
      </c>
      <c r="B5921" t="s">
        <v>5959</v>
      </c>
      <c r="C5921" t="s">
        <v>15</v>
      </c>
      <c r="D5921" t="s">
        <v>16</v>
      </c>
      <c r="E5921" t="s">
        <v>17</v>
      </c>
      <c r="F5921" t="s">
        <v>5423</v>
      </c>
      <c r="G5921" t="s">
        <v>5424</v>
      </c>
      <c r="H5921">
        <v>2</v>
      </c>
      <c r="I5921" s="17">
        <v>463901</v>
      </c>
      <c r="J5921" s="17">
        <v>0</v>
      </c>
      <c r="K5921" s="17">
        <v>463901</v>
      </c>
      <c r="L5921" s="17">
        <v>324730.7</v>
      </c>
      <c r="M5921" s="17">
        <v>139170.3</v>
      </c>
      <c r="N5921" s="17">
        <v>78224.59050000001</v>
      </c>
    </row>
    <row r="5922" spans="1:14">
      <c r="A5922" s="16">
        <v>46121</v>
      </c>
      <c r="B5922" t="s">
        <v>5960</v>
      </c>
      <c r="C5922" t="s">
        <v>43</v>
      </c>
      <c r="D5922" t="s">
        <v>44</v>
      </c>
      <c r="E5922" t="s">
        <v>31</v>
      </c>
      <c r="F5922" t="s">
        <v>5423</v>
      </c>
      <c r="G5922" t="s">
        <v>5424</v>
      </c>
      <c r="H5922">
        <v>5</v>
      </c>
      <c r="I5922" s="17">
        <v>526551</v>
      </c>
      <c r="J5922" s="17">
        <v>78982.64999999999</v>
      </c>
      <c r="K5922" s="17">
        <v>447568.35</v>
      </c>
      <c r="L5922" s="17">
        <v>277492.38</v>
      </c>
      <c r="M5922" s="17">
        <v>170075.97</v>
      </c>
      <c r="N5922" s="17">
        <v>70888.11930000001</v>
      </c>
    </row>
    <row r="5923" spans="1:14">
      <c r="A5923" s="16">
        <v>46121</v>
      </c>
      <c r="B5923" t="s">
        <v>5961</v>
      </c>
      <c r="C5923" t="s">
        <v>29</v>
      </c>
      <c r="D5923" t="s">
        <v>30</v>
      </c>
      <c r="E5923" t="s">
        <v>31</v>
      </c>
      <c r="F5923" t="s">
        <v>5423</v>
      </c>
      <c r="G5923" t="s">
        <v>5424</v>
      </c>
      <c r="H5923">
        <v>10</v>
      </c>
      <c r="I5923" s="17">
        <v>843502</v>
      </c>
      <c r="J5923" s="17">
        <v>0</v>
      </c>
      <c r="K5923" s="17">
        <v>843502</v>
      </c>
      <c r="L5923" s="17">
        <v>522971.24</v>
      </c>
      <c r="M5923" s="17">
        <v>320530.76</v>
      </c>
      <c r="N5923" s="17">
        <v>70888.11930000001</v>
      </c>
    </row>
    <row r="5924" spans="1:14">
      <c r="A5924" s="16">
        <v>46121</v>
      </c>
      <c r="B5924" t="s">
        <v>5962</v>
      </c>
      <c r="C5924" t="s">
        <v>47</v>
      </c>
      <c r="D5924" t="s">
        <v>48</v>
      </c>
      <c r="E5924" t="s">
        <v>35</v>
      </c>
      <c r="F5924" t="s">
        <v>5423</v>
      </c>
      <c r="G5924" t="s">
        <v>5424</v>
      </c>
      <c r="H5924">
        <v>7</v>
      </c>
      <c r="I5924" s="17">
        <v>540487</v>
      </c>
      <c r="J5924" s="17">
        <v>32429.22</v>
      </c>
      <c r="K5924" s="17">
        <v>508057.78</v>
      </c>
      <c r="L5924" s="17">
        <v>365801.6</v>
      </c>
      <c r="M5924" s="17">
        <v>142256.18</v>
      </c>
      <c r="N5924" s="17">
        <v>114388.8766</v>
      </c>
    </row>
    <row r="5925" spans="1:14">
      <c r="A5925" s="16">
        <v>46121</v>
      </c>
      <c r="B5925" t="s">
        <v>5963</v>
      </c>
      <c r="C5925" t="s">
        <v>15</v>
      </c>
      <c r="D5925" t="s">
        <v>16</v>
      </c>
      <c r="E5925" t="s">
        <v>17</v>
      </c>
      <c r="F5925" t="s">
        <v>5423</v>
      </c>
      <c r="G5925" t="s">
        <v>5424</v>
      </c>
      <c r="H5925">
        <v>4</v>
      </c>
      <c r="I5925" s="17">
        <v>257482</v>
      </c>
      <c r="J5925" s="17">
        <v>0</v>
      </c>
      <c r="K5925" s="17">
        <v>257482</v>
      </c>
      <c r="L5925" s="17">
        <v>180237.4</v>
      </c>
      <c r="M5925" s="17">
        <v>77244.60000000001</v>
      </c>
      <c r="N5925" s="17">
        <v>78224.59050000001</v>
      </c>
    </row>
    <row r="5926" spans="1:14">
      <c r="A5926" s="16">
        <v>46121</v>
      </c>
      <c r="B5926" t="s">
        <v>5964</v>
      </c>
      <c r="C5926" t="s">
        <v>43</v>
      </c>
      <c r="D5926" t="s">
        <v>44</v>
      </c>
      <c r="E5926" t="s">
        <v>31</v>
      </c>
      <c r="F5926" t="s">
        <v>5423</v>
      </c>
      <c r="G5926" t="s">
        <v>5424</v>
      </c>
      <c r="H5926">
        <v>10</v>
      </c>
      <c r="I5926" s="17">
        <v>510096</v>
      </c>
      <c r="J5926" s="17">
        <v>0</v>
      </c>
      <c r="K5926" s="17">
        <v>510096</v>
      </c>
      <c r="L5926" s="17">
        <v>316259.52</v>
      </c>
      <c r="M5926" s="17">
        <v>193836.48</v>
      </c>
      <c r="N5926" s="17">
        <v>70888.11930000001</v>
      </c>
    </row>
    <row r="5927" spans="1:14">
      <c r="A5927" s="16">
        <v>46121</v>
      </c>
      <c r="B5927" t="s">
        <v>5965</v>
      </c>
      <c r="C5927" t="s">
        <v>73</v>
      </c>
      <c r="D5927" t="s">
        <v>74</v>
      </c>
      <c r="E5927" t="s">
        <v>24</v>
      </c>
      <c r="F5927" t="s">
        <v>5423</v>
      </c>
      <c r="G5927" t="s">
        <v>5424</v>
      </c>
      <c r="H5927">
        <v>9</v>
      </c>
      <c r="I5927" s="17">
        <v>234437</v>
      </c>
      <c r="J5927" s="17">
        <v>18754.96</v>
      </c>
      <c r="K5927" s="17">
        <v>215682.04</v>
      </c>
      <c r="L5927" s="17">
        <v>163918.35</v>
      </c>
      <c r="M5927" s="17">
        <v>51763.69</v>
      </c>
      <c r="N5927" s="17">
        <v>202210.9957</v>
      </c>
    </row>
    <row r="5928" spans="1:14">
      <c r="A5928" s="16">
        <v>46121</v>
      </c>
      <c r="B5928" t="s">
        <v>5966</v>
      </c>
      <c r="C5928" t="s">
        <v>26</v>
      </c>
      <c r="D5928" t="s">
        <v>27</v>
      </c>
      <c r="E5928" t="s">
        <v>17</v>
      </c>
      <c r="F5928" t="s">
        <v>5423</v>
      </c>
      <c r="G5928" t="s">
        <v>5424</v>
      </c>
      <c r="H5928">
        <v>9</v>
      </c>
      <c r="I5928" s="17">
        <v>722292</v>
      </c>
      <c r="J5928" s="17">
        <v>14445.84</v>
      </c>
      <c r="K5928" s="17">
        <v>707846.16</v>
      </c>
      <c r="L5928" s="17">
        <v>495492.31</v>
      </c>
      <c r="M5928" s="17">
        <v>212353.85</v>
      </c>
      <c r="N5928" s="17">
        <v>78224.59050000001</v>
      </c>
    </row>
    <row r="5929" spans="1:14">
      <c r="A5929" s="16">
        <v>46121</v>
      </c>
      <c r="B5929" t="s">
        <v>5967</v>
      </c>
      <c r="C5929" t="s">
        <v>47</v>
      </c>
      <c r="D5929" t="s">
        <v>48</v>
      </c>
      <c r="E5929" t="s">
        <v>35</v>
      </c>
      <c r="F5929" t="s">
        <v>5423</v>
      </c>
      <c r="G5929" t="s">
        <v>5424</v>
      </c>
      <c r="H5929">
        <v>7</v>
      </c>
      <c r="I5929" s="17">
        <v>737658</v>
      </c>
      <c r="J5929" s="17">
        <v>110648.7</v>
      </c>
      <c r="K5929" s="17">
        <v>627009.3</v>
      </c>
      <c r="L5929" s="17">
        <v>451446.7</v>
      </c>
      <c r="M5929" s="17">
        <v>175562.6</v>
      </c>
      <c r="N5929" s="17">
        <v>114388.8766</v>
      </c>
    </row>
    <row r="5930" spans="1:14">
      <c r="A5930" s="16">
        <v>46121</v>
      </c>
      <c r="B5930" t="s">
        <v>5968</v>
      </c>
      <c r="C5930" t="s">
        <v>22</v>
      </c>
      <c r="D5930" t="s">
        <v>23</v>
      </c>
      <c r="E5930" t="s">
        <v>24</v>
      </c>
      <c r="F5930" t="s">
        <v>5423</v>
      </c>
      <c r="G5930" t="s">
        <v>5424</v>
      </c>
      <c r="H5930">
        <v>6</v>
      </c>
      <c r="I5930" s="17">
        <v>358462</v>
      </c>
      <c r="J5930" s="17">
        <v>50184.68</v>
      </c>
      <c r="K5930" s="17">
        <v>308277.32</v>
      </c>
      <c r="L5930" s="17">
        <v>234290.76</v>
      </c>
      <c r="M5930" s="17">
        <v>73986.56</v>
      </c>
      <c r="N5930" s="17">
        <v>202210.9957</v>
      </c>
    </row>
    <row r="5931" spans="1:14">
      <c r="A5931" s="16">
        <v>46121</v>
      </c>
      <c r="B5931" t="s">
        <v>5969</v>
      </c>
      <c r="C5931" t="s">
        <v>26</v>
      </c>
      <c r="D5931" t="s">
        <v>27</v>
      </c>
      <c r="E5931" t="s">
        <v>17</v>
      </c>
      <c r="F5931" t="s">
        <v>5423</v>
      </c>
      <c r="G5931" t="s">
        <v>5424</v>
      </c>
      <c r="H5931">
        <v>3</v>
      </c>
      <c r="I5931" s="17">
        <v>330949</v>
      </c>
      <c r="J5931" s="17">
        <v>39713.88</v>
      </c>
      <c r="K5931" s="17">
        <v>291235.12</v>
      </c>
      <c r="L5931" s="17">
        <v>203864.58</v>
      </c>
      <c r="M5931" s="17">
        <v>87370.53999999999</v>
      </c>
      <c r="N5931" s="17">
        <v>78224.59050000001</v>
      </c>
    </row>
    <row r="5932" spans="1:14">
      <c r="A5932" s="16">
        <v>46121</v>
      </c>
      <c r="B5932" t="s">
        <v>5970</v>
      </c>
      <c r="C5932" t="s">
        <v>26</v>
      </c>
      <c r="D5932" t="s">
        <v>27</v>
      </c>
      <c r="E5932" t="s">
        <v>17</v>
      </c>
      <c r="F5932" t="s">
        <v>5423</v>
      </c>
      <c r="G5932" t="s">
        <v>5424</v>
      </c>
      <c r="H5932">
        <v>12</v>
      </c>
      <c r="I5932" s="17">
        <v>190287</v>
      </c>
      <c r="J5932" s="17">
        <v>20931.57</v>
      </c>
      <c r="K5932" s="17">
        <v>169355.43</v>
      </c>
      <c r="L5932" s="17">
        <v>118548.8</v>
      </c>
      <c r="M5932" s="17">
        <v>50806.63</v>
      </c>
      <c r="N5932" s="17">
        <v>78224.59050000001</v>
      </c>
    </row>
    <row r="5933" spans="1:14">
      <c r="A5933" s="16">
        <v>46121</v>
      </c>
      <c r="B5933" t="s">
        <v>5971</v>
      </c>
      <c r="C5933" t="s">
        <v>26</v>
      </c>
      <c r="D5933" t="s">
        <v>27</v>
      </c>
      <c r="E5933" t="s">
        <v>17</v>
      </c>
      <c r="F5933" t="s">
        <v>5423</v>
      </c>
      <c r="G5933" t="s">
        <v>5424</v>
      </c>
      <c r="H5933">
        <v>9</v>
      </c>
      <c r="I5933" s="17">
        <v>211714</v>
      </c>
      <c r="J5933" s="17">
        <v>0</v>
      </c>
      <c r="K5933" s="17">
        <v>211714</v>
      </c>
      <c r="L5933" s="17">
        <v>148199.8</v>
      </c>
      <c r="M5933" s="17">
        <v>63514.2</v>
      </c>
      <c r="N5933" s="17">
        <v>78224.59050000001</v>
      </c>
    </row>
    <row r="5934" spans="1:14">
      <c r="A5934" s="16">
        <v>46121</v>
      </c>
      <c r="B5934" t="s">
        <v>5972</v>
      </c>
      <c r="C5934" t="s">
        <v>26</v>
      </c>
      <c r="D5934" t="s">
        <v>27</v>
      </c>
      <c r="E5934" t="s">
        <v>17</v>
      </c>
      <c r="F5934" t="s">
        <v>5423</v>
      </c>
      <c r="G5934" t="s">
        <v>5424</v>
      </c>
      <c r="H5934">
        <v>7</v>
      </c>
      <c r="I5934" s="17">
        <v>72286</v>
      </c>
      <c r="J5934" s="17">
        <v>6505.74</v>
      </c>
      <c r="K5934" s="17">
        <v>65780.25999999999</v>
      </c>
      <c r="L5934" s="17">
        <v>46046.18</v>
      </c>
      <c r="M5934" s="17">
        <v>19734.08</v>
      </c>
      <c r="N5934" s="17">
        <v>78224.59050000001</v>
      </c>
    </row>
    <row r="5935" spans="1:14">
      <c r="A5935" s="16">
        <v>46121</v>
      </c>
      <c r="B5935" t="s">
        <v>5973</v>
      </c>
      <c r="C5935" t="s">
        <v>29</v>
      </c>
      <c r="D5935" t="s">
        <v>30</v>
      </c>
      <c r="E5935" t="s">
        <v>31</v>
      </c>
      <c r="F5935" t="s">
        <v>5423</v>
      </c>
      <c r="G5935" t="s">
        <v>5424</v>
      </c>
      <c r="H5935">
        <v>9</v>
      </c>
      <c r="I5935" s="17">
        <v>816554</v>
      </c>
      <c r="J5935" s="17">
        <v>48993.24</v>
      </c>
      <c r="K5935" s="17">
        <v>767560.76</v>
      </c>
      <c r="L5935" s="17">
        <v>475887.67</v>
      </c>
      <c r="M5935" s="17">
        <v>291673.09</v>
      </c>
      <c r="N5935" s="17">
        <v>70888.11930000001</v>
      </c>
    </row>
    <row r="5936" spans="1:14">
      <c r="A5936" s="16">
        <v>46121</v>
      </c>
      <c r="B5936" t="s">
        <v>5974</v>
      </c>
      <c r="C5936" t="s">
        <v>15</v>
      </c>
      <c r="D5936" t="s">
        <v>16</v>
      </c>
      <c r="E5936" t="s">
        <v>17</v>
      </c>
      <c r="F5936" t="s">
        <v>5423</v>
      </c>
      <c r="G5936" t="s">
        <v>5424</v>
      </c>
      <c r="H5936">
        <v>6</v>
      </c>
      <c r="I5936" s="17">
        <v>100938</v>
      </c>
      <c r="J5936" s="17">
        <v>0</v>
      </c>
      <c r="K5936" s="17">
        <v>100938</v>
      </c>
      <c r="L5936" s="17">
        <v>70656.60000000001</v>
      </c>
      <c r="M5936" s="17">
        <v>30281.4</v>
      </c>
      <c r="N5936" s="17">
        <v>78224.59050000001</v>
      </c>
    </row>
    <row r="5937" spans="1:14">
      <c r="A5937" s="16">
        <v>46121</v>
      </c>
      <c r="B5937" t="s">
        <v>5975</v>
      </c>
      <c r="C5937" t="s">
        <v>26</v>
      </c>
      <c r="D5937" t="s">
        <v>27</v>
      </c>
      <c r="E5937" t="s">
        <v>17</v>
      </c>
      <c r="F5937" t="s">
        <v>5423</v>
      </c>
      <c r="G5937" t="s">
        <v>5424</v>
      </c>
      <c r="H5937">
        <v>2</v>
      </c>
      <c r="I5937" s="17">
        <v>390186</v>
      </c>
      <c r="J5937" s="17">
        <v>23411.16</v>
      </c>
      <c r="K5937" s="17">
        <v>366774.84</v>
      </c>
      <c r="L5937" s="17">
        <v>256742.39</v>
      </c>
      <c r="M5937" s="17">
        <v>110032.45</v>
      </c>
      <c r="N5937" s="17">
        <v>78224.59050000001</v>
      </c>
    </row>
    <row r="5938" spans="1:14">
      <c r="A5938" s="16">
        <v>46121</v>
      </c>
      <c r="B5938" t="s">
        <v>5976</v>
      </c>
      <c r="C5938" t="s">
        <v>33</v>
      </c>
      <c r="D5938" t="s">
        <v>34</v>
      </c>
      <c r="E5938" t="s">
        <v>35</v>
      </c>
      <c r="F5938" t="s">
        <v>5423</v>
      </c>
      <c r="G5938" t="s">
        <v>5424</v>
      </c>
      <c r="H5938">
        <v>7</v>
      </c>
      <c r="I5938" s="17">
        <v>267055</v>
      </c>
      <c r="J5938" s="17">
        <v>29376.05</v>
      </c>
      <c r="K5938" s="17">
        <v>237678.95</v>
      </c>
      <c r="L5938" s="17">
        <v>171128.84</v>
      </c>
      <c r="M5938" s="17">
        <v>66550.11</v>
      </c>
      <c r="N5938" s="17">
        <v>114388.8766</v>
      </c>
    </row>
    <row r="5939" spans="1:14">
      <c r="A5939" s="16">
        <v>46121</v>
      </c>
      <c r="B5939" t="s">
        <v>5977</v>
      </c>
      <c r="C5939" t="s">
        <v>15</v>
      </c>
      <c r="D5939" t="s">
        <v>16</v>
      </c>
      <c r="E5939" t="s">
        <v>17</v>
      </c>
      <c r="F5939" t="s">
        <v>5423</v>
      </c>
      <c r="G5939" t="s">
        <v>5424</v>
      </c>
      <c r="H5939">
        <v>9</v>
      </c>
      <c r="I5939" s="17">
        <v>822213</v>
      </c>
      <c r="J5939" s="17">
        <v>73999.17</v>
      </c>
      <c r="K5939" s="17">
        <v>748213.83</v>
      </c>
      <c r="L5939" s="17">
        <v>523749.68</v>
      </c>
      <c r="M5939" s="17">
        <v>224464.15</v>
      </c>
      <c r="N5939" s="17">
        <v>78224.59050000001</v>
      </c>
    </row>
    <row r="5940" spans="1:14">
      <c r="A5940" s="16">
        <v>46121</v>
      </c>
      <c r="B5940" t="s">
        <v>5978</v>
      </c>
      <c r="C5940" t="s">
        <v>22</v>
      </c>
      <c r="D5940" t="s">
        <v>23</v>
      </c>
      <c r="E5940" t="s">
        <v>24</v>
      </c>
      <c r="F5940" t="s">
        <v>5423</v>
      </c>
      <c r="G5940" t="s">
        <v>5424</v>
      </c>
      <c r="H5940">
        <v>10</v>
      </c>
      <c r="I5940" s="17">
        <v>794743</v>
      </c>
      <c r="J5940" s="17">
        <v>63579.44</v>
      </c>
      <c r="K5940" s="17">
        <v>731163.5600000001</v>
      </c>
      <c r="L5940" s="17">
        <v>555684.3100000001</v>
      </c>
      <c r="M5940" s="17">
        <v>175479.25</v>
      </c>
      <c r="N5940" s="17">
        <v>202210.9957</v>
      </c>
    </row>
    <row r="5941" spans="1:14">
      <c r="A5941" s="16">
        <v>46121</v>
      </c>
      <c r="B5941" t="s">
        <v>5979</v>
      </c>
      <c r="C5941" t="s">
        <v>15</v>
      </c>
      <c r="D5941" t="s">
        <v>16</v>
      </c>
      <c r="E5941" t="s">
        <v>17</v>
      </c>
      <c r="F5941" t="s">
        <v>5423</v>
      </c>
      <c r="G5941" t="s">
        <v>5424</v>
      </c>
      <c r="H5941">
        <v>9</v>
      </c>
      <c r="I5941" s="17">
        <v>508607</v>
      </c>
      <c r="J5941" s="17">
        <v>0</v>
      </c>
      <c r="K5941" s="17">
        <v>508607</v>
      </c>
      <c r="L5941" s="17">
        <v>356024.9</v>
      </c>
      <c r="M5941" s="17">
        <v>152582.1</v>
      </c>
      <c r="N5941" s="17">
        <v>78224.59050000001</v>
      </c>
    </row>
    <row r="5942" spans="1:14">
      <c r="A5942" s="16">
        <v>46121</v>
      </c>
      <c r="B5942" t="s">
        <v>5980</v>
      </c>
      <c r="C5942" t="s">
        <v>15</v>
      </c>
      <c r="D5942" t="s">
        <v>16</v>
      </c>
      <c r="E5942" t="s">
        <v>17</v>
      </c>
      <c r="F5942" t="s">
        <v>5423</v>
      </c>
      <c r="G5942" t="s">
        <v>5424</v>
      </c>
      <c r="H5942">
        <v>10</v>
      </c>
      <c r="I5942" s="17">
        <v>716420</v>
      </c>
      <c r="J5942" s="17">
        <v>71642</v>
      </c>
      <c r="K5942" s="17">
        <v>644778</v>
      </c>
      <c r="L5942" s="17">
        <v>451344.6</v>
      </c>
      <c r="M5942" s="17">
        <v>193433.4</v>
      </c>
      <c r="N5942" s="17">
        <v>78224.59050000001</v>
      </c>
    </row>
    <row r="5943" spans="1:14">
      <c r="A5943" s="16">
        <v>46121</v>
      </c>
      <c r="B5943" t="s">
        <v>5981</v>
      </c>
      <c r="C5943" t="s">
        <v>15</v>
      </c>
      <c r="D5943" t="s">
        <v>16</v>
      </c>
      <c r="E5943" t="s">
        <v>17</v>
      </c>
      <c r="F5943" t="s">
        <v>5423</v>
      </c>
      <c r="G5943" t="s">
        <v>5424</v>
      </c>
      <c r="H5943">
        <v>7</v>
      </c>
      <c r="I5943" s="17">
        <v>733317</v>
      </c>
      <c r="J5943" s="17">
        <v>43999.02</v>
      </c>
      <c r="K5943" s="17">
        <v>689317.98</v>
      </c>
      <c r="L5943" s="17">
        <v>482522.59</v>
      </c>
      <c r="M5943" s="17">
        <v>206795.39</v>
      </c>
      <c r="N5943" s="17">
        <v>78224.59050000001</v>
      </c>
    </row>
    <row r="5944" spans="1:14">
      <c r="A5944" s="16">
        <v>46122</v>
      </c>
      <c r="B5944" t="s">
        <v>5982</v>
      </c>
      <c r="C5944" t="s">
        <v>33</v>
      </c>
      <c r="D5944" t="s">
        <v>34</v>
      </c>
      <c r="E5944" t="s">
        <v>35</v>
      </c>
      <c r="F5944" t="s">
        <v>5423</v>
      </c>
      <c r="G5944" t="s">
        <v>5424</v>
      </c>
      <c r="H5944">
        <v>6</v>
      </c>
      <c r="I5944" s="17">
        <v>376570</v>
      </c>
      <c r="J5944" s="17">
        <v>0</v>
      </c>
      <c r="K5944" s="17">
        <v>376570</v>
      </c>
      <c r="L5944" s="17">
        <v>271130.4</v>
      </c>
      <c r="M5944" s="17">
        <v>105439.6</v>
      </c>
      <c r="N5944" s="17">
        <v>114388.8766</v>
      </c>
    </row>
    <row r="5945" spans="1:14">
      <c r="A5945" s="16">
        <v>46122</v>
      </c>
      <c r="B5945" t="s">
        <v>5983</v>
      </c>
      <c r="C5945" t="s">
        <v>22</v>
      </c>
      <c r="D5945" t="s">
        <v>23</v>
      </c>
      <c r="E5945" t="s">
        <v>24</v>
      </c>
      <c r="F5945" t="s">
        <v>5423</v>
      </c>
      <c r="G5945" t="s">
        <v>5424</v>
      </c>
      <c r="H5945">
        <v>6</v>
      </c>
      <c r="I5945" s="17">
        <v>287106</v>
      </c>
      <c r="J5945" s="17">
        <v>34452.72</v>
      </c>
      <c r="K5945" s="17">
        <v>252653.28</v>
      </c>
      <c r="L5945" s="17">
        <v>192016.49</v>
      </c>
      <c r="M5945" s="17">
        <v>60636.79</v>
      </c>
      <c r="N5945" s="17">
        <v>202210.9957</v>
      </c>
    </row>
    <row r="5946" spans="1:14">
      <c r="A5946" s="16">
        <v>46122</v>
      </c>
      <c r="B5946" t="s">
        <v>5984</v>
      </c>
      <c r="C5946" t="s">
        <v>47</v>
      </c>
      <c r="D5946" t="s">
        <v>48</v>
      </c>
      <c r="E5946" t="s">
        <v>35</v>
      </c>
      <c r="F5946" t="s">
        <v>5423</v>
      </c>
      <c r="G5946" t="s">
        <v>5424</v>
      </c>
      <c r="H5946">
        <v>5</v>
      </c>
      <c r="I5946" s="17">
        <v>192262</v>
      </c>
      <c r="J5946" s="17">
        <v>0</v>
      </c>
      <c r="K5946" s="17">
        <v>192262</v>
      </c>
      <c r="L5946" s="17">
        <v>138428.64</v>
      </c>
      <c r="M5946" s="17">
        <v>53833.36</v>
      </c>
      <c r="N5946" s="17">
        <v>114388.8766</v>
      </c>
    </row>
    <row r="5947" spans="1:14">
      <c r="A5947" s="16">
        <v>46122</v>
      </c>
      <c r="B5947" t="s">
        <v>5985</v>
      </c>
      <c r="C5947" t="s">
        <v>43</v>
      </c>
      <c r="D5947" t="s">
        <v>44</v>
      </c>
      <c r="E5947" t="s">
        <v>31</v>
      </c>
      <c r="F5947" t="s">
        <v>5423</v>
      </c>
      <c r="G5947" t="s">
        <v>5424</v>
      </c>
      <c r="H5947">
        <v>7</v>
      </c>
      <c r="I5947" s="17">
        <v>153600</v>
      </c>
      <c r="J5947" s="17">
        <v>0</v>
      </c>
      <c r="K5947" s="17">
        <v>153600</v>
      </c>
      <c r="L5947" s="17">
        <v>95232</v>
      </c>
      <c r="M5947" s="17">
        <v>58368</v>
      </c>
      <c r="N5947" s="17">
        <v>70888.11930000001</v>
      </c>
    </row>
    <row r="5948" spans="1:14">
      <c r="A5948" s="16">
        <v>46122</v>
      </c>
      <c r="B5948" t="s">
        <v>5986</v>
      </c>
      <c r="C5948" t="s">
        <v>29</v>
      </c>
      <c r="D5948" t="s">
        <v>30</v>
      </c>
      <c r="E5948" t="s">
        <v>31</v>
      </c>
      <c r="F5948" t="s">
        <v>5423</v>
      </c>
      <c r="G5948" t="s">
        <v>5424</v>
      </c>
      <c r="H5948">
        <v>5</v>
      </c>
      <c r="I5948" s="17">
        <v>298993</v>
      </c>
      <c r="J5948" s="17">
        <v>8969.790000000001</v>
      </c>
      <c r="K5948" s="17">
        <v>290023.21</v>
      </c>
      <c r="L5948" s="17">
        <v>179814.39</v>
      </c>
      <c r="M5948" s="17">
        <v>110208.82</v>
      </c>
      <c r="N5948" s="17">
        <v>70888.11930000001</v>
      </c>
    </row>
    <row r="5949" spans="1:14">
      <c r="A5949" s="16">
        <v>46122</v>
      </c>
      <c r="B5949" t="s">
        <v>5987</v>
      </c>
      <c r="C5949" t="s">
        <v>47</v>
      </c>
      <c r="D5949" t="s">
        <v>48</v>
      </c>
      <c r="E5949" t="s">
        <v>35</v>
      </c>
      <c r="F5949" t="s">
        <v>5423</v>
      </c>
      <c r="G5949" t="s">
        <v>5424</v>
      </c>
      <c r="H5949">
        <v>3</v>
      </c>
      <c r="I5949" s="17">
        <v>374462</v>
      </c>
      <c r="J5949" s="17">
        <v>52424.68</v>
      </c>
      <c r="K5949" s="17">
        <v>322037.32</v>
      </c>
      <c r="L5949" s="17">
        <v>231866.87</v>
      </c>
      <c r="M5949" s="17">
        <v>90170.45</v>
      </c>
      <c r="N5949" s="17">
        <v>114388.8766</v>
      </c>
    </row>
    <row r="5950" spans="1:14">
      <c r="A5950" s="16">
        <v>46122</v>
      </c>
      <c r="B5950" t="s">
        <v>5988</v>
      </c>
      <c r="C5950" t="s">
        <v>15</v>
      </c>
      <c r="D5950" t="s">
        <v>16</v>
      </c>
      <c r="E5950" t="s">
        <v>17</v>
      </c>
      <c r="F5950" t="s">
        <v>5423</v>
      </c>
      <c r="G5950" t="s">
        <v>5424</v>
      </c>
      <c r="H5950">
        <v>2</v>
      </c>
      <c r="I5950" s="17">
        <v>766819</v>
      </c>
      <c r="J5950" s="17">
        <v>99686.47</v>
      </c>
      <c r="K5950" s="17">
        <v>667132.53</v>
      </c>
      <c r="L5950" s="17">
        <v>466992.77</v>
      </c>
      <c r="M5950" s="17">
        <v>200139.76</v>
      </c>
      <c r="N5950" s="17">
        <v>78224.59050000001</v>
      </c>
    </row>
    <row r="5951" spans="1:14">
      <c r="A5951" s="16">
        <v>46122</v>
      </c>
      <c r="B5951" t="s">
        <v>5989</v>
      </c>
      <c r="C5951" t="s">
        <v>43</v>
      </c>
      <c r="D5951" t="s">
        <v>44</v>
      </c>
      <c r="E5951" t="s">
        <v>31</v>
      </c>
      <c r="F5951" t="s">
        <v>5423</v>
      </c>
      <c r="G5951" t="s">
        <v>5424</v>
      </c>
      <c r="H5951">
        <v>3</v>
      </c>
      <c r="I5951" s="17">
        <v>104910</v>
      </c>
      <c r="J5951" s="17">
        <v>12589.2</v>
      </c>
      <c r="K5951" s="17">
        <v>92320.8</v>
      </c>
      <c r="L5951" s="17">
        <v>57238.9</v>
      </c>
      <c r="M5951" s="17">
        <v>35081.9</v>
      </c>
      <c r="N5951" s="17">
        <v>70888.11930000001</v>
      </c>
    </row>
    <row r="5952" spans="1:14">
      <c r="A5952" s="16">
        <v>46122</v>
      </c>
      <c r="B5952" t="s">
        <v>5990</v>
      </c>
      <c r="C5952" t="s">
        <v>15</v>
      </c>
      <c r="D5952" t="s">
        <v>16</v>
      </c>
      <c r="E5952" t="s">
        <v>17</v>
      </c>
      <c r="F5952" t="s">
        <v>5423</v>
      </c>
      <c r="G5952" t="s">
        <v>5424</v>
      </c>
      <c r="H5952">
        <v>11</v>
      </c>
      <c r="I5952" s="17">
        <v>297674</v>
      </c>
      <c r="J5952" s="17">
        <v>26790.66</v>
      </c>
      <c r="K5952" s="17">
        <v>270883.34</v>
      </c>
      <c r="L5952" s="17">
        <v>189618.34</v>
      </c>
      <c r="M5952" s="17">
        <v>81265</v>
      </c>
      <c r="N5952" s="17">
        <v>78224.59050000001</v>
      </c>
    </row>
    <row r="5953" spans="1:14">
      <c r="A5953" s="16">
        <v>46122</v>
      </c>
      <c r="B5953" t="s">
        <v>5991</v>
      </c>
      <c r="C5953" t="s">
        <v>29</v>
      </c>
      <c r="D5953" t="s">
        <v>30</v>
      </c>
      <c r="E5953" t="s">
        <v>31</v>
      </c>
      <c r="F5953" t="s">
        <v>5423</v>
      </c>
      <c r="G5953" t="s">
        <v>5424</v>
      </c>
      <c r="H5953">
        <v>1</v>
      </c>
      <c r="I5953" s="17">
        <v>666939</v>
      </c>
      <c r="J5953" s="17">
        <v>66693.89999999999</v>
      </c>
      <c r="K5953" s="17">
        <v>600245.1</v>
      </c>
      <c r="L5953" s="17">
        <v>372151.96</v>
      </c>
      <c r="M5953" s="17">
        <v>228093.14</v>
      </c>
      <c r="N5953" s="17">
        <v>70888.11930000001</v>
      </c>
    </row>
    <row r="5954" spans="1:14">
      <c r="A5954" s="16">
        <v>46122</v>
      </c>
      <c r="B5954" t="s">
        <v>5992</v>
      </c>
      <c r="C5954" t="s">
        <v>33</v>
      </c>
      <c r="D5954" t="s">
        <v>34</v>
      </c>
      <c r="E5954" t="s">
        <v>35</v>
      </c>
      <c r="F5954" t="s">
        <v>5423</v>
      </c>
      <c r="G5954" t="s">
        <v>5424</v>
      </c>
      <c r="H5954">
        <v>10</v>
      </c>
      <c r="I5954" s="17">
        <v>372596</v>
      </c>
      <c r="J5954" s="17">
        <v>14903.84</v>
      </c>
      <c r="K5954" s="17">
        <v>357692.16</v>
      </c>
      <c r="L5954" s="17">
        <v>257538.36</v>
      </c>
      <c r="M5954" s="17">
        <v>100153.8</v>
      </c>
      <c r="N5954" s="17">
        <v>114388.8766</v>
      </c>
    </row>
    <row r="5955" spans="1:14">
      <c r="A5955" s="16">
        <v>46122</v>
      </c>
      <c r="B5955" t="s">
        <v>5993</v>
      </c>
      <c r="C5955" t="s">
        <v>29</v>
      </c>
      <c r="D5955" t="s">
        <v>30</v>
      </c>
      <c r="E5955" t="s">
        <v>31</v>
      </c>
      <c r="F5955" t="s">
        <v>5423</v>
      </c>
      <c r="G5955" t="s">
        <v>5424</v>
      </c>
      <c r="H5955">
        <v>3</v>
      </c>
      <c r="I5955" s="17">
        <v>93392</v>
      </c>
      <c r="J5955" s="17">
        <v>7471.36</v>
      </c>
      <c r="K5955" s="17">
        <v>85920.64</v>
      </c>
      <c r="L5955" s="17">
        <v>53270.8</v>
      </c>
      <c r="M5955" s="17">
        <v>32649.84</v>
      </c>
      <c r="N5955" s="17">
        <v>70888.11930000001</v>
      </c>
    </row>
    <row r="5956" spans="1:14">
      <c r="A5956" s="16">
        <v>46122</v>
      </c>
      <c r="B5956" t="s">
        <v>5994</v>
      </c>
      <c r="C5956" t="s">
        <v>15</v>
      </c>
      <c r="D5956" t="s">
        <v>16</v>
      </c>
      <c r="E5956" t="s">
        <v>17</v>
      </c>
      <c r="F5956" t="s">
        <v>5423</v>
      </c>
      <c r="G5956" t="s">
        <v>5424</v>
      </c>
      <c r="H5956">
        <v>4</v>
      </c>
      <c r="I5956" s="17">
        <v>774284</v>
      </c>
      <c r="J5956" s="17">
        <v>0</v>
      </c>
      <c r="K5956" s="17">
        <v>774284</v>
      </c>
      <c r="L5956" s="17">
        <v>541998.8</v>
      </c>
      <c r="M5956" s="17">
        <v>232285.2</v>
      </c>
      <c r="N5956" s="17">
        <v>78224.59050000001</v>
      </c>
    </row>
    <row r="5957" spans="1:14">
      <c r="A5957" s="16">
        <v>46122</v>
      </c>
      <c r="B5957" t="s">
        <v>5995</v>
      </c>
      <c r="C5957" t="s">
        <v>15</v>
      </c>
      <c r="D5957" t="s">
        <v>16</v>
      </c>
      <c r="E5957" t="s">
        <v>17</v>
      </c>
      <c r="F5957" t="s">
        <v>5423</v>
      </c>
      <c r="G5957" t="s">
        <v>5424</v>
      </c>
      <c r="H5957">
        <v>12</v>
      </c>
      <c r="I5957" s="17">
        <v>546047</v>
      </c>
      <c r="J5957" s="17">
        <v>0</v>
      </c>
      <c r="K5957" s="17">
        <v>546047</v>
      </c>
      <c r="L5957" s="17">
        <v>382232.9</v>
      </c>
      <c r="M5957" s="17">
        <v>163814.1</v>
      </c>
      <c r="N5957" s="17">
        <v>78224.59050000001</v>
      </c>
    </row>
    <row r="5958" spans="1:14">
      <c r="A5958" s="16">
        <v>46122</v>
      </c>
      <c r="B5958" t="s">
        <v>5996</v>
      </c>
      <c r="C5958" t="s">
        <v>15</v>
      </c>
      <c r="D5958" t="s">
        <v>16</v>
      </c>
      <c r="E5958" t="s">
        <v>17</v>
      </c>
      <c r="F5958" t="s">
        <v>5423</v>
      </c>
      <c r="G5958" t="s">
        <v>5424</v>
      </c>
      <c r="H5958">
        <v>5</v>
      </c>
      <c r="I5958" s="17">
        <v>803365</v>
      </c>
      <c r="J5958" s="17">
        <v>88370.14999999999</v>
      </c>
      <c r="K5958" s="17">
        <v>714994.85</v>
      </c>
      <c r="L5958" s="17">
        <v>500496.39</v>
      </c>
      <c r="M5958" s="17">
        <v>214498.46</v>
      </c>
      <c r="N5958" s="17">
        <v>78224.59050000001</v>
      </c>
    </row>
    <row r="5959" spans="1:14">
      <c r="A5959" s="16">
        <v>46122</v>
      </c>
      <c r="B5959" t="s">
        <v>5997</v>
      </c>
      <c r="C5959" t="s">
        <v>15</v>
      </c>
      <c r="D5959" t="s">
        <v>16</v>
      </c>
      <c r="E5959" t="s">
        <v>17</v>
      </c>
      <c r="F5959" t="s">
        <v>5423</v>
      </c>
      <c r="G5959" t="s">
        <v>5424</v>
      </c>
      <c r="H5959">
        <v>3</v>
      </c>
      <c r="I5959" s="17">
        <v>306157</v>
      </c>
      <c r="J5959" s="17">
        <v>9184.709999999999</v>
      </c>
      <c r="K5959" s="17">
        <v>296972.29</v>
      </c>
      <c r="L5959" s="17">
        <v>207880.6</v>
      </c>
      <c r="M5959" s="17">
        <v>89091.69</v>
      </c>
      <c r="N5959" s="17">
        <v>78224.59050000001</v>
      </c>
    </row>
    <row r="5960" spans="1:14">
      <c r="A5960" s="16">
        <v>46122</v>
      </c>
      <c r="B5960" t="s">
        <v>5998</v>
      </c>
      <c r="C5960" t="s">
        <v>22</v>
      </c>
      <c r="D5960" t="s">
        <v>23</v>
      </c>
      <c r="E5960" t="s">
        <v>24</v>
      </c>
      <c r="F5960" t="s">
        <v>5423</v>
      </c>
      <c r="G5960" t="s">
        <v>5424</v>
      </c>
      <c r="H5960">
        <v>6</v>
      </c>
      <c r="I5960" s="17">
        <v>762264</v>
      </c>
      <c r="J5960" s="17">
        <v>0</v>
      </c>
      <c r="K5960" s="17">
        <v>762264</v>
      </c>
      <c r="L5960" s="17">
        <v>579320.64</v>
      </c>
      <c r="M5960" s="17">
        <v>182943.36</v>
      </c>
      <c r="N5960" s="17">
        <v>202210.9957</v>
      </c>
    </row>
    <row r="5961" spans="1:14">
      <c r="A5961" s="16">
        <v>46122</v>
      </c>
      <c r="B5961" t="s">
        <v>5999</v>
      </c>
      <c r="C5961" t="s">
        <v>47</v>
      </c>
      <c r="D5961" t="s">
        <v>48</v>
      </c>
      <c r="E5961" t="s">
        <v>35</v>
      </c>
      <c r="F5961" t="s">
        <v>5423</v>
      </c>
      <c r="G5961" t="s">
        <v>5424</v>
      </c>
      <c r="H5961">
        <v>2</v>
      </c>
      <c r="I5961" s="17">
        <v>243685</v>
      </c>
      <c r="J5961" s="17">
        <v>12184.25</v>
      </c>
      <c r="K5961" s="17">
        <v>231500.75</v>
      </c>
      <c r="L5961" s="17">
        <v>166680.54</v>
      </c>
      <c r="M5961" s="17">
        <v>64820.21</v>
      </c>
      <c r="N5961" s="17">
        <v>114388.8766</v>
      </c>
    </row>
    <row r="5962" spans="1:14">
      <c r="A5962" s="16">
        <v>46122</v>
      </c>
      <c r="B5962" t="s">
        <v>6000</v>
      </c>
      <c r="C5962" t="s">
        <v>47</v>
      </c>
      <c r="D5962" t="s">
        <v>48</v>
      </c>
      <c r="E5962" t="s">
        <v>35</v>
      </c>
      <c r="F5962" t="s">
        <v>5423</v>
      </c>
      <c r="G5962" t="s">
        <v>5424</v>
      </c>
      <c r="H5962">
        <v>12</v>
      </c>
      <c r="I5962" s="17">
        <v>456101</v>
      </c>
      <c r="J5962" s="17">
        <v>22805.05</v>
      </c>
      <c r="K5962" s="17">
        <v>433295.95</v>
      </c>
      <c r="L5962" s="17">
        <v>311973.08</v>
      </c>
      <c r="M5962" s="17">
        <v>121322.87</v>
      </c>
      <c r="N5962" s="17">
        <v>114388.8766</v>
      </c>
    </row>
    <row r="5963" spans="1:14">
      <c r="A5963" s="16">
        <v>46122</v>
      </c>
      <c r="B5963" t="s">
        <v>6001</v>
      </c>
      <c r="C5963" t="s">
        <v>73</v>
      </c>
      <c r="D5963" t="s">
        <v>74</v>
      </c>
      <c r="E5963" t="s">
        <v>24</v>
      </c>
      <c r="F5963" t="s">
        <v>5423</v>
      </c>
      <c r="G5963" t="s">
        <v>5424</v>
      </c>
      <c r="H5963">
        <v>2</v>
      </c>
      <c r="I5963" s="17">
        <v>377500</v>
      </c>
      <c r="J5963" s="17">
        <v>45300</v>
      </c>
      <c r="K5963" s="17">
        <v>332200</v>
      </c>
      <c r="L5963" s="17">
        <v>252472</v>
      </c>
      <c r="M5963" s="17">
        <v>79728</v>
      </c>
      <c r="N5963" s="17">
        <v>202210.9957</v>
      </c>
    </row>
    <row r="5964" spans="1:14">
      <c r="A5964" s="16">
        <v>46122</v>
      </c>
      <c r="B5964" t="s">
        <v>6002</v>
      </c>
      <c r="C5964" t="s">
        <v>15</v>
      </c>
      <c r="D5964" t="s">
        <v>16</v>
      </c>
      <c r="E5964" t="s">
        <v>17</v>
      </c>
      <c r="F5964" t="s">
        <v>5423</v>
      </c>
      <c r="G5964" t="s">
        <v>5424</v>
      </c>
      <c r="H5964">
        <v>11</v>
      </c>
      <c r="I5964" s="17">
        <v>127914</v>
      </c>
      <c r="J5964" s="17">
        <v>0</v>
      </c>
      <c r="K5964" s="17">
        <v>127914</v>
      </c>
      <c r="L5964" s="17">
        <v>89539.8</v>
      </c>
      <c r="M5964" s="17">
        <v>38374.2</v>
      </c>
      <c r="N5964" s="17">
        <v>78224.59050000001</v>
      </c>
    </row>
    <row r="5965" spans="1:14">
      <c r="A5965" s="16">
        <v>46122</v>
      </c>
      <c r="B5965" t="s">
        <v>6003</v>
      </c>
      <c r="C5965" t="s">
        <v>29</v>
      </c>
      <c r="D5965" t="s">
        <v>30</v>
      </c>
      <c r="E5965" t="s">
        <v>31</v>
      </c>
      <c r="F5965" t="s">
        <v>5423</v>
      </c>
      <c r="G5965" t="s">
        <v>5424</v>
      </c>
      <c r="H5965">
        <v>10</v>
      </c>
      <c r="I5965" s="17">
        <v>348949</v>
      </c>
      <c r="J5965" s="17">
        <v>13957.96</v>
      </c>
      <c r="K5965" s="17">
        <v>334991.04</v>
      </c>
      <c r="L5965" s="17">
        <v>207694.44</v>
      </c>
      <c r="M5965" s="17">
        <v>127296.6</v>
      </c>
      <c r="N5965" s="17">
        <v>70888.11930000001</v>
      </c>
    </row>
    <row r="5966" spans="1:14">
      <c r="A5966" s="16">
        <v>46122</v>
      </c>
      <c r="B5966" t="s">
        <v>6004</v>
      </c>
      <c r="C5966" t="s">
        <v>29</v>
      </c>
      <c r="D5966" t="s">
        <v>30</v>
      </c>
      <c r="E5966" t="s">
        <v>31</v>
      </c>
      <c r="F5966" t="s">
        <v>5423</v>
      </c>
      <c r="G5966" t="s">
        <v>5424</v>
      </c>
      <c r="H5966">
        <v>7</v>
      </c>
      <c r="I5966" s="17">
        <v>793961</v>
      </c>
      <c r="J5966" s="17">
        <v>111154.54</v>
      </c>
      <c r="K5966" s="17">
        <v>682806.46</v>
      </c>
      <c r="L5966" s="17">
        <v>423340.01</v>
      </c>
      <c r="M5966" s="17">
        <v>259466.45</v>
      </c>
      <c r="N5966" s="17">
        <v>70888.11930000001</v>
      </c>
    </row>
    <row r="5967" spans="1:14">
      <c r="A5967" s="16">
        <v>46122</v>
      </c>
      <c r="B5967" t="s">
        <v>6005</v>
      </c>
      <c r="C5967" t="s">
        <v>15</v>
      </c>
      <c r="D5967" t="s">
        <v>16</v>
      </c>
      <c r="E5967" t="s">
        <v>17</v>
      </c>
      <c r="F5967" t="s">
        <v>5423</v>
      </c>
      <c r="G5967" t="s">
        <v>5424</v>
      </c>
      <c r="H5967">
        <v>6</v>
      </c>
      <c r="I5967" s="17">
        <v>162106</v>
      </c>
      <c r="J5967" s="17">
        <v>8105.3</v>
      </c>
      <c r="K5967" s="17">
        <v>154000.7</v>
      </c>
      <c r="L5967" s="17">
        <v>107800.49</v>
      </c>
      <c r="M5967" s="17">
        <v>46200.21</v>
      </c>
      <c r="N5967" s="17">
        <v>78224.59050000001</v>
      </c>
    </row>
    <row r="5968" spans="1:14">
      <c r="A5968" s="16">
        <v>46122</v>
      </c>
      <c r="B5968" t="s">
        <v>6006</v>
      </c>
      <c r="C5968" t="s">
        <v>26</v>
      </c>
      <c r="D5968" t="s">
        <v>27</v>
      </c>
      <c r="E5968" t="s">
        <v>17</v>
      </c>
      <c r="F5968" t="s">
        <v>5423</v>
      </c>
      <c r="G5968" t="s">
        <v>5424</v>
      </c>
      <c r="H5968">
        <v>3</v>
      </c>
      <c r="I5968" s="17">
        <v>143005</v>
      </c>
      <c r="J5968" s="17">
        <v>21450.75</v>
      </c>
      <c r="K5968" s="17">
        <v>121554.25</v>
      </c>
      <c r="L5968" s="17">
        <v>85087.98</v>
      </c>
      <c r="M5968" s="17">
        <v>36466.27</v>
      </c>
      <c r="N5968" s="17">
        <v>78224.59050000001</v>
      </c>
    </row>
    <row r="5969" spans="1:14">
      <c r="A5969" s="16">
        <v>46122</v>
      </c>
      <c r="B5969" t="s">
        <v>6007</v>
      </c>
      <c r="C5969" t="s">
        <v>43</v>
      </c>
      <c r="D5969" t="s">
        <v>44</v>
      </c>
      <c r="E5969" t="s">
        <v>31</v>
      </c>
      <c r="F5969" t="s">
        <v>5423</v>
      </c>
      <c r="G5969" t="s">
        <v>5424</v>
      </c>
      <c r="H5969">
        <v>2</v>
      </c>
      <c r="I5969" s="17">
        <v>436228</v>
      </c>
      <c r="J5969" s="17">
        <v>43622.8</v>
      </c>
      <c r="K5969" s="17">
        <v>392605.2</v>
      </c>
      <c r="L5969" s="17">
        <v>243415.22</v>
      </c>
      <c r="M5969" s="17">
        <v>149189.98</v>
      </c>
      <c r="N5969" s="17">
        <v>70888.11930000001</v>
      </c>
    </row>
    <row r="5970" spans="1:14">
      <c r="A5970" s="16">
        <v>46122</v>
      </c>
      <c r="B5970" t="s">
        <v>6008</v>
      </c>
      <c r="C5970" t="s">
        <v>33</v>
      </c>
      <c r="D5970" t="s">
        <v>34</v>
      </c>
      <c r="E5970" t="s">
        <v>35</v>
      </c>
      <c r="F5970" t="s">
        <v>5423</v>
      </c>
      <c r="G5970" t="s">
        <v>5424</v>
      </c>
      <c r="H5970">
        <v>6</v>
      </c>
      <c r="I5970" s="17">
        <v>71533</v>
      </c>
      <c r="J5970" s="17">
        <v>10729.95</v>
      </c>
      <c r="K5970" s="17">
        <v>60803.05</v>
      </c>
      <c r="L5970" s="17">
        <v>43778.2</v>
      </c>
      <c r="M5970" s="17">
        <v>17024.85</v>
      </c>
      <c r="N5970" s="17">
        <v>114388.8766</v>
      </c>
    </row>
    <row r="5971" spans="1:14">
      <c r="A5971" s="16">
        <v>46122</v>
      </c>
      <c r="B5971" t="s">
        <v>6009</v>
      </c>
      <c r="C5971" t="s">
        <v>26</v>
      </c>
      <c r="D5971" t="s">
        <v>27</v>
      </c>
      <c r="E5971" t="s">
        <v>17</v>
      </c>
      <c r="F5971" t="s">
        <v>5423</v>
      </c>
      <c r="G5971" t="s">
        <v>5424</v>
      </c>
      <c r="H5971">
        <v>4</v>
      </c>
      <c r="I5971" s="17">
        <v>708366</v>
      </c>
      <c r="J5971" s="17">
        <v>0</v>
      </c>
      <c r="K5971" s="17">
        <v>708366</v>
      </c>
      <c r="L5971" s="17">
        <v>495856.2</v>
      </c>
      <c r="M5971" s="17">
        <v>212509.8</v>
      </c>
      <c r="N5971" s="17">
        <v>78224.59050000001</v>
      </c>
    </row>
    <row r="5972" spans="1:14">
      <c r="A5972" s="16">
        <v>46122</v>
      </c>
      <c r="B5972" t="s">
        <v>6010</v>
      </c>
      <c r="C5972" t="s">
        <v>73</v>
      </c>
      <c r="D5972" t="s">
        <v>74</v>
      </c>
      <c r="E5972" t="s">
        <v>24</v>
      </c>
      <c r="F5972" t="s">
        <v>5423</v>
      </c>
      <c r="G5972" t="s">
        <v>5424</v>
      </c>
      <c r="H5972">
        <v>7</v>
      </c>
      <c r="I5972" s="17">
        <v>423242</v>
      </c>
      <c r="J5972" s="17">
        <v>0</v>
      </c>
      <c r="K5972" s="17">
        <v>423242</v>
      </c>
      <c r="L5972" s="17">
        <v>321663.92</v>
      </c>
      <c r="M5972" s="17">
        <v>101578.08</v>
      </c>
      <c r="N5972" s="17">
        <v>202210.9957</v>
      </c>
    </row>
    <row r="5973" spans="1:14">
      <c r="A5973" s="16">
        <v>46122</v>
      </c>
      <c r="B5973" t="s">
        <v>6011</v>
      </c>
      <c r="C5973" t="s">
        <v>47</v>
      </c>
      <c r="D5973" t="s">
        <v>48</v>
      </c>
      <c r="E5973" t="s">
        <v>35</v>
      </c>
      <c r="F5973" t="s">
        <v>5423</v>
      </c>
      <c r="G5973" t="s">
        <v>5424</v>
      </c>
      <c r="H5973">
        <v>1</v>
      </c>
      <c r="I5973" s="17">
        <v>469535</v>
      </c>
      <c r="J5973" s="17">
        <v>42258.15</v>
      </c>
      <c r="K5973" s="17">
        <v>427276.85</v>
      </c>
      <c r="L5973" s="17">
        <v>307639.33</v>
      </c>
      <c r="M5973" s="17">
        <v>119637.52</v>
      </c>
      <c r="N5973" s="17">
        <v>114388.8766</v>
      </c>
    </row>
    <row r="5974" spans="1:14">
      <c r="A5974" s="16">
        <v>46122</v>
      </c>
      <c r="B5974" t="s">
        <v>6012</v>
      </c>
      <c r="C5974" t="s">
        <v>33</v>
      </c>
      <c r="D5974" t="s">
        <v>34</v>
      </c>
      <c r="E5974" t="s">
        <v>35</v>
      </c>
      <c r="F5974" t="s">
        <v>5423</v>
      </c>
      <c r="G5974" t="s">
        <v>5424</v>
      </c>
      <c r="H5974">
        <v>9</v>
      </c>
      <c r="I5974" s="17">
        <v>223083</v>
      </c>
      <c r="J5974" s="17">
        <v>0</v>
      </c>
      <c r="K5974" s="17">
        <v>223083</v>
      </c>
      <c r="L5974" s="17">
        <v>160619.76</v>
      </c>
      <c r="M5974" s="17">
        <v>62463.24</v>
      </c>
      <c r="N5974" s="17">
        <v>114388.8766</v>
      </c>
    </row>
    <row r="5975" spans="1:14">
      <c r="A5975" s="16">
        <v>46122</v>
      </c>
      <c r="B5975" t="s">
        <v>6013</v>
      </c>
      <c r="C5975" t="s">
        <v>26</v>
      </c>
      <c r="D5975" t="s">
        <v>27</v>
      </c>
      <c r="E5975" t="s">
        <v>17</v>
      </c>
      <c r="F5975" t="s">
        <v>5423</v>
      </c>
      <c r="G5975" t="s">
        <v>5424</v>
      </c>
      <c r="H5975">
        <v>8</v>
      </c>
      <c r="I5975" s="17">
        <v>465100</v>
      </c>
      <c r="J5975" s="17">
        <v>0</v>
      </c>
      <c r="K5975" s="17">
        <v>465100</v>
      </c>
      <c r="L5975" s="17">
        <v>325570</v>
      </c>
      <c r="M5975" s="17">
        <v>139530</v>
      </c>
      <c r="N5975" s="17">
        <v>78224.59050000001</v>
      </c>
    </row>
    <row r="5976" spans="1:14">
      <c r="A5976" s="16">
        <v>46122</v>
      </c>
      <c r="B5976" t="s">
        <v>6014</v>
      </c>
      <c r="C5976" t="s">
        <v>22</v>
      </c>
      <c r="D5976" t="s">
        <v>23</v>
      </c>
      <c r="E5976" t="s">
        <v>24</v>
      </c>
      <c r="F5976" t="s">
        <v>5423</v>
      </c>
      <c r="G5976" t="s">
        <v>5424</v>
      </c>
      <c r="H5976">
        <v>6</v>
      </c>
      <c r="I5976" s="17">
        <v>141111</v>
      </c>
      <c r="J5976" s="17">
        <v>0</v>
      </c>
      <c r="K5976" s="17">
        <v>141111</v>
      </c>
      <c r="L5976" s="17">
        <v>107244.36</v>
      </c>
      <c r="M5976" s="17">
        <v>33866.64</v>
      </c>
      <c r="N5976" s="17">
        <v>202210.9957</v>
      </c>
    </row>
    <row r="5977" spans="1:14">
      <c r="A5977" s="16">
        <v>46122</v>
      </c>
      <c r="B5977" t="s">
        <v>6015</v>
      </c>
      <c r="C5977" t="s">
        <v>29</v>
      </c>
      <c r="D5977" t="s">
        <v>30</v>
      </c>
      <c r="E5977" t="s">
        <v>31</v>
      </c>
      <c r="F5977" t="s">
        <v>5423</v>
      </c>
      <c r="G5977" t="s">
        <v>5424</v>
      </c>
      <c r="H5977">
        <v>4</v>
      </c>
      <c r="I5977" s="17">
        <v>482159</v>
      </c>
      <c r="J5977" s="17">
        <v>0</v>
      </c>
      <c r="K5977" s="17">
        <v>482159</v>
      </c>
      <c r="L5977" s="17">
        <v>298938.58</v>
      </c>
      <c r="M5977" s="17">
        <v>183220.42</v>
      </c>
      <c r="N5977" s="17">
        <v>70888.11930000001</v>
      </c>
    </row>
    <row r="5978" spans="1:14">
      <c r="A5978" s="16">
        <v>46122</v>
      </c>
      <c r="B5978" t="s">
        <v>6016</v>
      </c>
      <c r="C5978" t="s">
        <v>33</v>
      </c>
      <c r="D5978" t="s">
        <v>34</v>
      </c>
      <c r="E5978" t="s">
        <v>35</v>
      </c>
      <c r="F5978" t="s">
        <v>5423</v>
      </c>
      <c r="G5978" t="s">
        <v>5424</v>
      </c>
      <c r="H5978">
        <v>5</v>
      </c>
      <c r="I5978" s="17">
        <v>395392</v>
      </c>
      <c r="J5978" s="17">
        <v>0</v>
      </c>
      <c r="K5978" s="17">
        <v>395392</v>
      </c>
      <c r="L5978" s="17">
        <v>284682.24</v>
      </c>
      <c r="M5978" s="17">
        <v>110709.76</v>
      </c>
      <c r="N5978" s="17">
        <v>114388.8766</v>
      </c>
    </row>
    <row r="5979" spans="1:14">
      <c r="A5979" s="16">
        <v>46122</v>
      </c>
      <c r="B5979" t="s">
        <v>6017</v>
      </c>
      <c r="C5979" t="s">
        <v>29</v>
      </c>
      <c r="D5979" t="s">
        <v>30</v>
      </c>
      <c r="E5979" t="s">
        <v>31</v>
      </c>
      <c r="F5979" t="s">
        <v>5423</v>
      </c>
      <c r="G5979" t="s">
        <v>5424</v>
      </c>
      <c r="H5979">
        <v>1</v>
      </c>
      <c r="I5979" s="17">
        <v>583427</v>
      </c>
      <c r="J5979" s="17">
        <v>75845.50999999999</v>
      </c>
      <c r="K5979" s="17">
        <v>507581.49</v>
      </c>
      <c r="L5979" s="17">
        <v>314700.52</v>
      </c>
      <c r="M5979" s="17">
        <v>192880.97</v>
      </c>
      <c r="N5979" s="17">
        <v>70888.11930000001</v>
      </c>
    </row>
    <row r="5980" spans="1:14">
      <c r="A5980" s="16">
        <v>46122</v>
      </c>
      <c r="B5980" t="s">
        <v>6018</v>
      </c>
      <c r="C5980" t="s">
        <v>29</v>
      </c>
      <c r="D5980" t="s">
        <v>30</v>
      </c>
      <c r="E5980" t="s">
        <v>31</v>
      </c>
      <c r="F5980" t="s">
        <v>5423</v>
      </c>
      <c r="G5980" t="s">
        <v>5424</v>
      </c>
      <c r="H5980">
        <v>5</v>
      </c>
      <c r="I5980" s="17">
        <v>132833</v>
      </c>
      <c r="J5980" s="17">
        <v>0</v>
      </c>
      <c r="K5980" s="17">
        <v>132833</v>
      </c>
      <c r="L5980" s="17">
        <v>82356.46000000001</v>
      </c>
      <c r="M5980" s="17">
        <v>50476.54</v>
      </c>
      <c r="N5980" s="17">
        <v>70888.11930000001</v>
      </c>
    </row>
    <row r="5981" spans="1:14">
      <c r="A5981" s="16">
        <v>46122</v>
      </c>
      <c r="B5981" t="s">
        <v>6019</v>
      </c>
      <c r="C5981" t="s">
        <v>43</v>
      </c>
      <c r="D5981" t="s">
        <v>44</v>
      </c>
      <c r="E5981" t="s">
        <v>31</v>
      </c>
      <c r="F5981" t="s">
        <v>5423</v>
      </c>
      <c r="G5981" t="s">
        <v>5424</v>
      </c>
      <c r="H5981">
        <v>9</v>
      </c>
      <c r="I5981" s="17">
        <v>435705</v>
      </c>
      <c r="J5981" s="17">
        <v>47927.55</v>
      </c>
      <c r="K5981" s="17">
        <v>387777.45</v>
      </c>
      <c r="L5981" s="17">
        <v>240422.02</v>
      </c>
      <c r="M5981" s="17">
        <v>147355.43</v>
      </c>
      <c r="N5981" s="17">
        <v>70888.11930000001</v>
      </c>
    </row>
    <row r="5982" spans="1:14">
      <c r="A5982" s="16">
        <v>46122</v>
      </c>
      <c r="B5982" t="s">
        <v>6020</v>
      </c>
      <c r="C5982" t="s">
        <v>73</v>
      </c>
      <c r="D5982" t="s">
        <v>74</v>
      </c>
      <c r="E5982" t="s">
        <v>24</v>
      </c>
      <c r="F5982" t="s">
        <v>5423</v>
      </c>
      <c r="G5982" t="s">
        <v>5424</v>
      </c>
      <c r="H5982">
        <v>2</v>
      </c>
      <c r="I5982" s="17">
        <v>105639</v>
      </c>
      <c r="J5982" s="17">
        <v>0</v>
      </c>
      <c r="K5982" s="17">
        <v>105639</v>
      </c>
      <c r="L5982" s="17">
        <v>80285.64</v>
      </c>
      <c r="M5982" s="17">
        <v>25353.36</v>
      </c>
      <c r="N5982" s="17">
        <v>202210.9957</v>
      </c>
    </row>
    <row r="5983" spans="1:14">
      <c r="A5983" s="16">
        <v>46122</v>
      </c>
      <c r="B5983" t="s">
        <v>6021</v>
      </c>
      <c r="C5983" t="s">
        <v>43</v>
      </c>
      <c r="D5983" t="s">
        <v>44</v>
      </c>
      <c r="E5983" t="s">
        <v>31</v>
      </c>
      <c r="F5983" t="s">
        <v>5423</v>
      </c>
      <c r="G5983" t="s">
        <v>5424</v>
      </c>
      <c r="H5983">
        <v>1</v>
      </c>
      <c r="I5983" s="17">
        <v>260728</v>
      </c>
      <c r="J5983" s="17">
        <v>0</v>
      </c>
      <c r="K5983" s="17">
        <v>260728</v>
      </c>
      <c r="L5983" s="17">
        <v>161651.36</v>
      </c>
      <c r="M5983" s="17">
        <v>99076.64</v>
      </c>
      <c r="N5983" s="17">
        <v>70888.11930000001</v>
      </c>
    </row>
    <row r="5984" spans="1:14">
      <c r="A5984" s="16">
        <v>46122</v>
      </c>
      <c r="B5984" t="s">
        <v>6022</v>
      </c>
      <c r="C5984" t="s">
        <v>33</v>
      </c>
      <c r="D5984" t="s">
        <v>34</v>
      </c>
      <c r="E5984" t="s">
        <v>35</v>
      </c>
      <c r="F5984" t="s">
        <v>5423</v>
      </c>
      <c r="G5984" t="s">
        <v>5424</v>
      </c>
      <c r="H5984">
        <v>10</v>
      </c>
      <c r="I5984" s="17">
        <v>561693</v>
      </c>
      <c r="J5984" s="17">
        <v>44935.44</v>
      </c>
      <c r="K5984" s="17">
        <v>516757.56</v>
      </c>
      <c r="L5984" s="17">
        <v>372065.44</v>
      </c>
      <c r="M5984" s="17">
        <v>144692.12</v>
      </c>
      <c r="N5984" s="17">
        <v>114388.8766</v>
      </c>
    </row>
    <row r="5985" spans="1:14">
      <c r="A5985" s="16">
        <v>46122</v>
      </c>
      <c r="B5985" t="s">
        <v>6023</v>
      </c>
      <c r="C5985" t="s">
        <v>26</v>
      </c>
      <c r="D5985" t="s">
        <v>27</v>
      </c>
      <c r="E5985" t="s">
        <v>17</v>
      </c>
      <c r="F5985" t="s">
        <v>5423</v>
      </c>
      <c r="G5985" t="s">
        <v>5424</v>
      </c>
      <c r="H5985">
        <v>6</v>
      </c>
      <c r="I5985" s="17">
        <v>102808</v>
      </c>
      <c r="J5985" s="17">
        <v>12336.96</v>
      </c>
      <c r="K5985" s="17">
        <v>90471.03999999999</v>
      </c>
      <c r="L5985" s="17">
        <v>63329.73</v>
      </c>
      <c r="M5985" s="17">
        <v>27141.31</v>
      </c>
      <c r="N5985" s="17">
        <v>78224.59050000001</v>
      </c>
    </row>
    <row r="5986" spans="1:14">
      <c r="A5986" s="16">
        <v>46122</v>
      </c>
      <c r="B5986" t="s">
        <v>6024</v>
      </c>
      <c r="C5986" t="s">
        <v>26</v>
      </c>
      <c r="D5986" t="s">
        <v>27</v>
      </c>
      <c r="E5986" t="s">
        <v>17</v>
      </c>
      <c r="F5986" t="s">
        <v>5423</v>
      </c>
      <c r="G5986" t="s">
        <v>5424</v>
      </c>
      <c r="H5986">
        <v>5</v>
      </c>
      <c r="I5986" s="17">
        <v>826430</v>
      </c>
      <c r="J5986" s="17">
        <v>0</v>
      </c>
      <c r="K5986" s="17">
        <v>826430</v>
      </c>
      <c r="L5986" s="17">
        <v>578501</v>
      </c>
      <c r="M5986" s="17">
        <v>247929</v>
      </c>
      <c r="N5986" s="17">
        <v>78224.59050000001</v>
      </c>
    </row>
    <row r="5987" spans="1:14">
      <c r="A5987" s="16">
        <v>46122</v>
      </c>
      <c r="B5987" t="s">
        <v>6025</v>
      </c>
      <c r="C5987" t="s">
        <v>22</v>
      </c>
      <c r="D5987" t="s">
        <v>23</v>
      </c>
      <c r="E5987" t="s">
        <v>24</v>
      </c>
      <c r="F5987" t="s">
        <v>5423</v>
      </c>
      <c r="G5987" t="s">
        <v>5424</v>
      </c>
      <c r="H5987">
        <v>11</v>
      </c>
      <c r="I5987" s="17">
        <v>120858</v>
      </c>
      <c r="J5987" s="17">
        <v>0</v>
      </c>
      <c r="K5987" s="17">
        <v>120858</v>
      </c>
      <c r="L5987" s="17">
        <v>91852.08</v>
      </c>
      <c r="M5987" s="17">
        <v>29005.92</v>
      </c>
      <c r="N5987" s="17">
        <v>202210.9957</v>
      </c>
    </row>
    <row r="5988" spans="1:14">
      <c r="A5988" s="16">
        <v>46122</v>
      </c>
      <c r="B5988" t="s">
        <v>6026</v>
      </c>
      <c r="C5988" t="s">
        <v>29</v>
      </c>
      <c r="D5988" t="s">
        <v>30</v>
      </c>
      <c r="E5988" t="s">
        <v>31</v>
      </c>
      <c r="F5988" t="s">
        <v>5423</v>
      </c>
      <c r="G5988" t="s">
        <v>5424</v>
      </c>
      <c r="H5988">
        <v>2</v>
      </c>
      <c r="I5988" s="17">
        <v>82395</v>
      </c>
      <c r="J5988" s="17">
        <v>11535.3</v>
      </c>
      <c r="K5988" s="17">
        <v>70859.7</v>
      </c>
      <c r="L5988" s="17">
        <v>43933.01</v>
      </c>
      <c r="M5988" s="17">
        <v>26926.69</v>
      </c>
      <c r="N5988" s="17">
        <v>70888.11930000001</v>
      </c>
    </row>
    <row r="5989" spans="1:14">
      <c r="A5989" s="16">
        <v>46122</v>
      </c>
      <c r="B5989" t="s">
        <v>6027</v>
      </c>
      <c r="C5989" t="s">
        <v>22</v>
      </c>
      <c r="D5989" t="s">
        <v>23</v>
      </c>
      <c r="E5989" t="s">
        <v>24</v>
      </c>
      <c r="F5989" t="s">
        <v>5423</v>
      </c>
      <c r="G5989" t="s">
        <v>5424</v>
      </c>
      <c r="H5989">
        <v>4</v>
      </c>
      <c r="I5989" s="17">
        <v>800672</v>
      </c>
      <c r="J5989" s="17">
        <v>104087.36</v>
      </c>
      <c r="K5989" s="17">
        <v>696584.64</v>
      </c>
      <c r="L5989" s="17">
        <v>529404.33</v>
      </c>
      <c r="M5989" s="17">
        <v>167180.31</v>
      </c>
      <c r="N5989" s="17">
        <v>202210.9957</v>
      </c>
    </row>
    <row r="5990" spans="1:14">
      <c r="A5990" s="16">
        <v>46122</v>
      </c>
      <c r="B5990" t="s">
        <v>6028</v>
      </c>
      <c r="C5990" t="s">
        <v>26</v>
      </c>
      <c r="D5990" t="s">
        <v>27</v>
      </c>
      <c r="E5990" t="s">
        <v>17</v>
      </c>
      <c r="F5990" t="s">
        <v>5423</v>
      </c>
      <c r="G5990" t="s">
        <v>5424</v>
      </c>
      <c r="H5990">
        <v>2</v>
      </c>
      <c r="I5990" s="17">
        <v>789587</v>
      </c>
      <c r="J5990" s="17">
        <v>0</v>
      </c>
      <c r="K5990" s="17">
        <v>789587</v>
      </c>
      <c r="L5990" s="17">
        <v>552710.9</v>
      </c>
      <c r="M5990" s="17">
        <v>236876.1</v>
      </c>
      <c r="N5990" s="17">
        <v>78224.59050000001</v>
      </c>
    </row>
    <row r="5991" spans="1:14">
      <c r="A5991" s="16">
        <v>46122</v>
      </c>
      <c r="B5991" t="s">
        <v>6029</v>
      </c>
      <c r="C5991" t="s">
        <v>33</v>
      </c>
      <c r="D5991" t="s">
        <v>34</v>
      </c>
      <c r="E5991" t="s">
        <v>35</v>
      </c>
      <c r="F5991" t="s">
        <v>5423</v>
      </c>
      <c r="G5991" t="s">
        <v>5424</v>
      </c>
      <c r="H5991">
        <v>12</v>
      </c>
      <c r="I5991" s="17">
        <v>185129</v>
      </c>
      <c r="J5991" s="17">
        <v>0</v>
      </c>
      <c r="K5991" s="17">
        <v>185129</v>
      </c>
      <c r="L5991" s="17">
        <v>133292.88</v>
      </c>
      <c r="M5991" s="17">
        <v>51836.12</v>
      </c>
      <c r="N5991" s="17">
        <v>114388.8766</v>
      </c>
    </row>
    <row r="5992" spans="1:14">
      <c r="A5992" s="16">
        <v>46122</v>
      </c>
      <c r="B5992" t="s">
        <v>6030</v>
      </c>
      <c r="C5992" t="s">
        <v>43</v>
      </c>
      <c r="D5992" t="s">
        <v>44</v>
      </c>
      <c r="E5992" t="s">
        <v>31</v>
      </c>
      <c r="F5992" t="s">
        <v>5423</v>
      </c>
      <c r="G5992" t="s">
        <v>5424</v>
      </c>
      <c r="H5992">
        <v>5</v>
      </c>
      <c r="I5992" s="17">
        <v>551082</v>
      </c>
      <c r="J5992" s="17">
        <v>16532.46</v>
      </c>
      <c r="K5992" s="17">
        <v>534549.54</v>
      </c>
      <c r="L5992" s="17">
        <v>331420.71</v>
      </c>
      <c r="M5992" s="17">
        <v>203128.83</v>
      </c>
      <c r="N5992" s="17">
        <v>70888.11930000001</v>
      </c>
    </row>
    <row r="5993" spans="1:14">
      <c r="A5993" s="16">
        <v>46122</v>
      </c>
      <c r="B5993" t="s">
        <v>6031</v>
      </c>
      <c r="C5993" t="s">
        <v>22</v>
      </c>
      <c r="D5993" t="s">
        <v>23</v>
      </c>
      <c r="E5993" t="s">
        <v>24</v>
      </c>
      <c r="F5993" t="s">
        <v>5423</v>
      </c>
      <c r="G5993" t="s">
        <v>5424</v>
      </c>
      <c r="H5993">
        <v>3</v>
      </c>
      <c r="I5993" s="17">
        <v>89855</v>
      </c>
      <c r="J5993" s="17">
        <v>9884.049999999999</v>
      </c>
      <c r="K5993" s="17">
        <v>79970.95</v>
      </c>
      <c r="L5993" s="17">
        <v>60777.92</v>
      </c>
      <c r="M5993" s="17">
        <v>19193.03</v>
      </c>
      <c r="N5993" s="17">
        <v>202210.9957</v>
      </c>
    </row>
    <row r="5994" spans="1:14">
      <c r="A5994" s="16">
        <v>46122</v>
      </c>
      <c r="B5994" t="s">
        <v>6032</v>
      </c>
      <c r="C5994" t="s">
        <v>47</v>
      </c>
      <c r="D5994" t="s">
        <v>48</v>
      </c>
      <c r="E5994" t="s">
        <v>35</v>
      </c>
      <c r="F5994" t="s">
        <v>5423</v>
      </c>
      <c r="G5994" t="s">
        <v>5424</v>
      </c>
      <c r="H5994">
        <v>4</v>
      </c>
      <c r="I5994" s="17">
        <v>825407</v>
      </c>
      <c r="J5994" s="17">
        <v>57778.49</v>
      </c>
      <c r="K5994" s="17">
        <v>767628.51</v>
      </c>
      <c r="L5994" s="17">
        <v>552692.53</v>
      </c>
      <c r="M5994" s="17">
        <v>214935.98</v>
      </c>
      <c r="N5994" s="17">
        <v>114388.8766</v>
      </c>
    </row>
    <row r="5995" spans="1:14">
      <c r="A5995" s="16">
        <v>46122</v>
      </c>
      <c r="B5995" t="s">
        <v>6033</v>
      </c>
      <c r="C5995" t="s">
        <v>26</v>
      </c>
      <c r="D5995" t="s">
        <v>27</v>
      </c>
      <c r="E5995" t="s">
        <v>17</v>
      </c>
      <c r="F5995" t="s">
        <v>5423</v>
      </c>
      <c r="G5995" t="s">
        <v>5424</v>
      </c>
      <c r="H5995">
        <v>6</v>
      </c>
      <c r="I5995" s="17">
        <v>329577</v>
      </c>
      <c r="J5995" s="17">
        <v>36253.47</v>
      </c>
      <c r="K5995" s="17">
        <v>293323.53</v>
      </c>
      <c r="L5995" s="17">
        <v>205326.47</v>
      </c>
      <c r="M5995" s="17">
        <v>87997.06</v>
      </c>
      <c r="N5995" s="17">
        <v>78224.59050000001</v>
      </c>
    </row>
    <row r="5996" spans="1:14">
      <c r="A5996" s="16">
        <v>46122</v>
      </c>
      <c r="B5996" t="s">
        <v>6034</v>
      </c>
      <c r="C5996" t="s">
        <v>29</v>
      </c>
      <c r="D5996" t="s">
        <v>30</v>
      </c>
      <c r="E5996" t="s">
        <v>31</v>
      </c>
      <c r="F5996" t="s">
        <v>5423</v>
      </c>
      <c r="G5996" t="s">
        <v>5424</v>
      </c>
      <c r="H5996">
        <v>8</v>
      </c>
      <c r="I5996" s="17">
        <v>583206</v>
      </c>
      <c r="J5996" s="17">
        <v>0</v>
      </c>
      <c r="K5996" s="17">
        <v>583206</v>
      </c>
      <c r="L5996" s="17">
        <v>361587.72</v>
      </c>
      <c r="M5996" s="17">
        <v>221618.28</v>
      </c>
      <c r="N5996" s="17">
        <v>70888.11930000001</v>
      </c>
    </row>
    <row r="5997" spans="1:14">
      <c r="A5997" s="16">
        <v>46122</v>
      </c>
      <c r="B5997" t="s">
        <v>6035</v>
      </c>
      <c r="C5997" t="s">
        <v>33</v>
      </c>
      <c r="D5997" t="s">
        <v>34</v>
      </c>
      <c r="E5997" t="s">
        <v>35</v>
      </c>
      <c r="F5997" t="s">
        <v>5423</v>
      </c>
      <c r="G5997" t="s">
        <v>5424</v>
      </c>
      <c r="H5997">
        <v>10</v>
      </c>
      <c r="I5997" s="17">
        <v>702439</v>
      </c>
      <c r="J5997" s="17">
        <v>56195.12</v>
      </c>
      <c r="K5997" s="17">
        <v>646243.88</v>
      </c>
      <c r="L5997" s="17">
        <v>465295.59</v>
      </c>
      <c r="M5997" s="17">
        <v>180948.29</v>
      </c>
      <c r="N5997" s="17">
        <v>114388.8766</v>
      </c>
    </row>
    <row r="5998" spans="1:14">
      <c r="A5998" s="16">
        <v>46122</v>
      </c>
      <c r="B5998" t="s">
        <v>6036</v>
      </c>
      <c r="C5998" t="s">
        <v>73</v>
      </c>
      <c r="D5998" t="s">
        <v>74</v>
      </c>
      <c r="E5998" t="s">
        <v>24</v>
      </c>
      <c r="F5998" t="s">
        <v>5423</v>
      </c>
      <c r="G5998" t="s">
        <v>5424</v>
      </c>
      <c r="H5998">
        <v>12</v>
      </c>
      <c r="I5998" s="17">
        <v>740993</v>
      </c>
      <c r="J5998" s="17">
        <v>14819.86</v>
      </c>
      <c r="K5998" s="17">
        <v>726173.14</v>
      </c>
      <c r="L5998" s="17">
        <v>551891.59</v>
      </c>
      <c r="M5998" s="17">
        <v>174281.55</v>
      </c>
      <c r="N5998" s="17">
        <v>202210.9957</v>
      </c>
    </row>
    <row r="5999" spans="1:14">
      <c r="A5999" s="16">
        <v>46122</v>
      </c>
      <c r="B5999" t="s">
        <v>6037</v>
      </c>
      <c r="C5999" t="s">
        <v>73</v>
      </c>
      <c r="D5999" t="s">
        <v>74</v>
      </c>
      <c r="E5999" t="s">
        <v>24</v>
      </c>
      <c r="F5999" t="s">
        <v>5423</v>
      </c>
      <c r="G5999" t="s">
        <v>5424</v>
      </c>
      <c r="H5999">
        <v>4</v>
      </c>
      <c r="I5999" s="17">
        <v>433610</v>
      </c>
      <c r="J5999" s="17">
        <v>0</v>
      </c>
      <c r="K5999" s="17">
        <v>433610</v>
      </c>
      <c r="L5999" s="17">
        <v>329543.6</v>
      </c>
      <c r="M5999" s="17">
        <v>104066.4</v>
      </c>
      <c r="N5999" s="17">
        <v>202210.9957</v>
      </c>
    </row>
    <row r="6000" spans="1:14">
      <c r="A6000" s="16">
        <v>46122</v>
      </c>
      <c r="B6000" t="s">
        <v>6038</v>
      </c>
      <c r="C6000" t="s">
        <v>22</v>
      </c>
      <c r="D6000" t="s">
        <v>23</v>
      </c>
      <c r="E6000" t="s">
        <v>24</v>
      </c>
      <c r="F6000" t="s">
        <v>5423</v>
      </c>
      <c r="G6000" t="s">
        <v>5424</v>
      </c>
      <c r="H6000">
        <v>3</v>
      </c>
      <c r="I6000" s="17">
        <v>692303</v>
      </c>
      <c r="J6000" s="17">
        <v>41538.18</v>
      </c>
      <c r="K6000" s="17">
        <v>650764.8199999999</v>
      </c>
      <c r="L6000" s="17">
        <v>494581.26</v>
      </c>
      <c r="M6000" s="17">
        <v>156183.56</v>
      </c>
      <c r="N6000" s="17">
        <v>202210.9957</v>
      </c>
    </row>
    <row r="6001" spans="1:14">
      <c r="A6001" s="16">
        <v>46122</v>
      </c>
      <c r="B6001" t="s">
        <v>6039</v>
      </c>
      <c r="C6001" t="s">
        <v>33</v>
      </c>
      <c r="D6001" t="s">
        <v>34</v>
      </c>
      <c r="E6001" t="s">
        <v>35</v>
      </c>
      <c r="F6001" t="s">
        <v>5423</v>
      </c>
      <c r="G6001" t="s">
        <v>5424</v>
      </c>
      <c r="H6001">
        <v>3</v>
      </c>
      <c r="I6001" s="17">
        <v>582315</v>
      </c>
      <c r="J6001" s="17">
        <v>52408.35</v>
      </c>
      <c r="K6001" s="17">
        <v>529906.65</v>
      </c>
      <c r="L6001" s="17">
        <v>381532.79</v>
      </c>
      <c r="M6001" s="17">
        <v>148373.86</v>
      </c>
      <c r="N6001" s="17">
        <v>114388.8766</v>
      </c>
    </row>
    <row r="6002" spans="1:14">
      <c r="A6002" s="16">
        <v>46122</v>
      </c>
      <c r="B6002" t="s">
        <v>6040</v>
      </c>
      <c r="C6002" t="s">
        <v>73</v>
      </c>
      <c r="D6002" t="s">
        <v>74</v>
      </c>
      <c r="E6002" t="s">
        <v>24</v>
      </c>
      <c r="F6002" t="s">
        <v>5423</v>
      </c>
      <c r="G6002" t="s">
        <v>5424</v>
      </c>
      <c r="H6002">
        <v>8</v>
      </c>
      <c r="I6002" s="17">
        <v>817089</v>
      </c>
      <c r="J6002" s="17">
        <v>40854.45</v>
      </c>
      <c r="K6002" s="17">
        <v>776234.55</v>
      </c>
      <c r="L6002" s="17">
        <v>589938.26</v>
      </c>
      <c r="M6002" s="17">
        <v>186296.29</v>
      </c>
      <c r="N6002" s="17">
        <v>202210.9957</v>
      </c>
    </row>
    <row r="6003" spans="1:14">
      <c r="A6003" s="16">
        <v>46122</v>
      </c>
      <c r="B6003" t="s">
        <v>6041</v>
      </c>
      <c r="C6003" t="s">
        <v>29</v>
      </c>
      <c r="D6003" t="s">
        <v>30</v>
      </c>
      <c r="E6003" t="s">
        <v>31</v>
      </c>
      <c r="F6003" t="s">
        <v>5423</v>
      </c>
      <c r="G6003" t="s">
        <v>5424</v>
      </c>
      <c r="H6003">
        <v>6</v>
      </c>
      <c r="I6003" s="17">
        <v>657918</v>
      </c>
      <c r="J6003" s="17">
        <v>65791.8</v>
      </c>
      <c r="K6003" s="17">
        <v>592126.2</v>
      </c>
      <c r="L6003" s="17">
        <v>367118.24</v>
      </c>
      <c r="M6003" s="17">
        <v>225007.96</v>
      </c>
      <c r="N6003" s="17">
        <v>70888.11930000001</v>
      </c>
    </row>
    <row r="6004" spans="1:14">
      <c r="A6004" s="16">
        <v>46122</v>
      </c>
      <c r="B6004" t="s">
        <v>6042</v>
      </c>
      <c r="C6004" t="s">
        <v>26</v>
      </c>
      <c r="D6004" t="s">
        <v>27</v>
      </c>
      <c r="E6004" t="s">
        <v>17</v>
      </c>
      <c r="F6004" t="s">
        <v>5423</v>
      </c>
      <c r="G6004" t="s">
        <v>5424</v>
      </c>
      <c r="H6004">
        <v>8</v>
      </c>
      <c r="I6004" s="17">
        <v>793504</v>
      </c>
      <c r="J6004" s="17">
        <v>0</v>
      </c>
      <c r="K6004" s="17">
        <v>793504</v>
      </c>
      <c r="L6004" s="17">
        <v>555452.8</v>
      </c>
      <c r="M6004" s="17">
        <v>238051.2</v>
      </c>
      <c r="N6004" s="17">
        <v>78224.59050000001</v>
      </c>
    </row>
    <row r="6005" spans="1:14">
      <c r="A6005" s="16">
        <v>46122</v>
      </c>
      <c r="B6005" t="s">
        <v>6043</v>
      </c>
      <c r="C6005" t="s">
        <v>22</v>
      </c>
      <c r="D6005" t="s">
        <v>23</v>
      </c>
      <c r="E6005" t="s">
        <v>24</v>
      </c>
      <c r="F6005" t="s">
        <v>5423</v>
      </c>
      <c r="G6005" t="s">
        <v>5424</v>
      </c>
      <c r="H6005">
        <v>12</v>
      </c>
      <c r="I6005" s="17">
        <v>501236</v>
      </c>
      <c r="J6005" s="17">
        <v>60148.32</v>
      </c>
      <c r="K6005" s="17">
        <v>441087.68</v>
      </c>
      <c r="L6005" s="17">
        <v>335226.64</v>
      </c>
      <c r="M6005" s="17">
        <v>105861.04</v>
      </c>
      <c r="N6005" s="17">
        <v>202210.9957</v>
      </c>
    </row>
    <row r="6006" spans="1:14">
      <c r="A6006" s="16">
        <v>46122</v>
      </c>
      <c r="B6006" t="s">
        <v>6044</v>
      </c>
      <c r="C6006" t="s">
        <v>33</v>
      </c>
      <c r="D6006" t="s">
        <v>34</v>
      </c>
      <c r="E6006" t="s">
        <v>35</v>
      </c>
      <c r="F6006" t="s">
        <v>5423</v>
      </c>
      <c r="G6006" t="s">
        <v>5424</v>
      </c>
      <c r="H6006">
        <v>10</v>
      </c>
      <c r="I6006" s="17">
        <v>338661</v>
      </c>
      <c r="J6006" s="17">
        <v>0</v>
      </c>
      <c r="K6006" s="17">
        <v>338661</v>
      </c>
      <c r="L6006" s="17">
        <v>243835.92</v>
      </c>
      <c r="M6006" s="17">
        <v>94825.08</v>
      </c>
      <c r="N6006" s="17">
        <v>114388.8766</v>
      </c>
    </row>
    <row r="6007" spans="1:14">
      <c r="A6007" s="16">
        <v>46122</v>
      </c>
      <c r="B6007" t="s">
        <v>6045</v>
      </c>
      <c r="C6007" t="s">
        <v>29</v>
      </c>
      <c r="D6007" t="s">
        <v>30</v>
      </c>
      <c r="E6007" t="s">
        <v>31</v>
      </c>
      <c r="F6007" t="s">
        <v>5423</v>
      </c>
      <c r="G6007" t="s">
        <v>5424</v>
      </c>
      <c r="H6007">
        <v>11</v>
      </c>
      <c r="I6007" s="17">
        <v>652693</v>
      </c>
      <c r="J6007" s="17">
        <v>0</v>
      </c>
      <c r="K6007" s="17">
        <v>652693</v>
      </c>
      <c r="L6007" s="17">
        <v>404669.66</v>
      </c>
      <c r="M6007" s="17">
        <v>248023.34</v>
      </c>
      <c r="N6007" s="17">
        <v>70888.11930000001</v>
      </c>
    </row>
    <row r="6008" spans="1:14">
      <c r="A6008" s="16">
        <v>46122</v>
      </c>
      <c r="B6008" t="s">
        <v>6046</v>
      </c>
      <c r="C6008" t="s">
        <v>15</v>
      </c>
      <c r="D6008" t="s">
        <v>16</v>
      </c>
      <c r="E6008" t="s">
        <v>17</v>
      </c>
      <c r="F6008" t="s">
        <v>5423</v>
      </c>
      <c r="G6008" t="s">
        <v>5424</v>
      </c>
      <c r="H6008">
        <v>4</v>
      </c>
      <c r="I6008" s="17">
        <v>817463</v>
      </c>
      <c r="J6008" s="17">
        <v>49047.78</v>
      </c>
      <c r="K6008" s="17">
        <v>768415.22</v>
      </c>
      <c r="L6008" s="17">
        <v>537890.65</v>
      </c>
      <c r="M6008" s="17">
        <v>230524.57</v>
      </c>
      <c r="N6008" s="17">
        <v>78224.59050000001</v>
      </c>
    </row>
    <row r="6009" spans="1:14">
      <c r="A6009" s="16">
        <v>46123</v>
      </c>
      <c r="B6009" t="s">
        <v>6047</v>
      </c>
      <c r="C6009" t="s">
        <v>73</v>
      </c>
      <c r="D6009" t="s">
        <v>74</v>
      </c>
      <c r="E6009" t="s">
        <v>24</v>
      </c>
      <c r="F6009" t="s">
        <v>5423</v>
      </c>
      <c r="G6009" t="s">
        <v>5424</v>
      </c>
      <c r="H6009">
        <v>8</v>
      </c>
      <c r="I6009" s="17">
        <v>622390</v>
      </c>
      <c r="J6009" s="17">
        <v>68462.89999999999</v>
      </c>
      <c r="K6009" s="17">
        <v>553927.1</v>
      </c>
      <c r="L6009" s="17">
        <v>420984.6</v>
      </c>
      <c r="M6009" s="17">
        <v>132942.5</v>
      </c>
      <c r="N6009" s="17">
        <v>202210.9957</v>
      </c>
    </row>
    <row r="6010" spans="1:14">
      <c r="A6010" s="16">
        <v>46123</v>
      </c>
      <c r="B6010" t="s">
        <v>6048</v>
      </c>
      <c r="C6010" t="s">
        <v>47</v>
      </c>
      <c r="D6010" t="s">
        <v>48</v>
      </c>
      <c r="E6010" t="s">
        <v>35</v>
      </c>
      <c r="F6010" t="s">
        <v>5423</v>
      </c>
      <c r="G6010" t="s">
        <v>5424</v>
      </c>
      <c r="H6010">
        <v>8</v>
      </c>
      <c r="I6010" s="17">
        <v>244836</v>
      </c>
      <c r="J6010" s="17">
        <v>0</v>
      </c>
      <c r="K6010" s="17">
        <v>244836</v>
      </c>
      <c r="L6010" s="17">
        <v>176281.92</v>
      </c>
      <c r="M6010" s="17">
        <v>68554.08</v>
      </c>
      <c r="N6010" s="17">
        <v>114388.8766</v>
      </c>
    </row>
    <row r="6011" spans="1:14">
      <c r="A6011" s="16">
        <v>46123</v>
      </c>
      <c r="B6011" t="s">
        <v>6049</v>
      </c>
      <c r="C6011" t="s">
        <v>43</v>
      </c>
      <c r="D6011" t="s">
        <v>44</v>
      </c>
      <c r="E6011" t="s">
        <v>31</v>
      </c>
      <c r="F6011" t="s">
        <v>5423</v>
      </c>
      <c r="G6011" t="s">
        <v>5424</v>
      </c>
      <c r="H6011">
        <v>6</v>
      </c>
      <c r="I6011" s="17">
        <v>276222</v>
      </c>
      <c r="J6011" s="17">
        <v>16573.32</v>
      </c>
      <c r="K6011" s="17">
        <v>259648.68</v>
      </c>
      <c r="L6011" s="17">
        <v>160982.18</v>
      </c>
      <c r="M6011" s="17">
        <v>98666.5</v>
      </c>
      <c r="N6011" s="17">
        <v>70888.11930000001</v>
      </c>
    </row>
    <row r="6012" spans="1:14">
      <c r="A6012" s="16">
        <v>46123</v>
      </c>
      <c r="B6012" t="s">
        <v>6050</v>
      </c>
      <c r="C6012" t="s">
        <v>26</v>
      </c>
      <c r="D6012" t="s">
        <v>27</v>
      </c>
      <c r="E6012" t="s">
        <v>17</v>
      </c>
      <c r="F6012" t="s">
        <v>5423</v>
      </c>
      <c r="G6012" t="s">
        <v>5424</v>
      </c>
      <c r="H6012">
        <v>7</v>
      </c>
      <c r="I6012" s="17">
        <v>586400</v>
      </c>
      <c r="J6012" s="17">
        <v>0</v>
      </c>
      <c r="K6012" s="17">
        <v>586400</v>
      </c>
      <c r="L6012" s="17">
        <v>410480</v>
      </c>
      <c r="M6012" s="17">
        <v>175920</v>
      </c>
      <c r="N6012" s="17">
        <v>78224.59050000001</v>
      </c>
    </row>
    <row r="6013" spans="1:14">
      <c r="A6013" s="16">
        <v>46123</v>
      </c>
      <c r="B6013" t="s">
        <v>6051</v>
      </c>
      <c r="C6013" t="s">
        <v>26</v>
      </c>
      <c r="D6013" t="s">
        <v>27</v>
      </c>
      <c r="E6013" t="s">
        <v>17</v>
      </c>
      <c r="F6013" t="s">
        <v>5423</v>
      </c>
      <c r="G6013" t="s">
        <v>5424</v>
      </c>
      <c r="H6013">
        <v>3</v>
      </c>
      <c r="I6013" s="17">
        <v>51163</v>
      </c>
      <c r="J6013" s="17">
        <v>5116.3</v>
      </c>
      <c r="K6013" s="17">
        <v>46046.7</v>
      </c>
      <c r="L6013" s="17">
        <v>32232.69</v>
      </c>
      <c r="M6013" s="17">
        <v>13814.01</v>
      </c>
      <c r="N6013" s="17">
        <v>78224.59050000001</v>
      </c>
    </row>
    <row r="6014" spans="1:14">
      <c r="A6014" s="16">
        <v>46123</v>
      </c>
      <c r="B6014" t="s">
        <v>6052</v>
      </c>
      <c r="C6014" t="s">
        <v>47</v>
      </c>
      <c r="D6014" t="s">
        <v>48</v>
      </c>
      <c r="E6014" t="s">
        <v>35</v>
      </c>
      <c r="F6014" t="s">
        <v>5423</v>
      </c>
      <c r="G6014" t="s">
        <v>5424</v>
      </c>
      <c r="H6014">
        <v>8</v>
      </c>
      <c r="I6014" s="17">
        <v>793750</v>
      </c>
      <c r="J6014" s="17">
        <v>0</v>
      </c>
      <c r="K6014" s="17">
        <v>793750</v>
      </c>
      <c r="L6014" s="17">
        <v>571500</v>
      </c>
      <c r="M6014" s="17">
        <v>222250</v>
      </c>
      <c r="N6014" s="17">
        <v>114388.8766</v>
      </c>
    </row>
    <row r="6015" spans="1:14">
      <c r="A6015" s="16">
        <v>46123</v>
      </c>
      <c r="B6015" t="s">
        <v>6053</v>
      </c>
      <c r="C6015" t="s">
        <v>73</v>
      </c>
      <c r="D6015" t="s">
        <v>74</v>
      </c>
      <c r="E6015" t="s">
        <v>24</v>
      </c>
      <c r="F6015" t="s">
        <v>5423</v>
      </c>
      <c r="G6015" t="s">
        <v>5424</v>
      </c>
      <c r="H6015">
        <v>4</v>
      </c>
      <c r="I6015" s="17">
        <v>262288</v>
      </c>
      <c r="J6015" s="17">
        <v>0</v>
      </c>
      <c r="K6015" s="17">
        <v>262288</v>
      </c>
      <c r="L6015" s="17">
        <v>199338.88</v>
      </c>
      <c r="M6015" s="17">
        <v>62949.12</v>
      </c>
      <c r="N6015" s="17">
        <v>202210.9957</v>
      </c>
    </row>
    <row r="6016" spans="1:14">
      <c r="A6016" s="16">
        <v>46123</v>
      </c>
      <c r="B6016" t="s">
        <v>6054</v>
      </c>
      <c r="C6016" t="s">
        <v>33</v>
      </c>
      <c r="D6016" t="s">
        <v>34</v>
      </c>
      <c r="E6016" t="s">
        <v>35</v>
      </c>
      <c r="F6016" t="s">
        <v>5423</v>
      </c>
      <c r="G6016" t="s">
        <v>5424</v>
      </c>
      <c r="H6016">
        <v>4</v>
      </c>
      <c r="I6016" s="17">
        <v>390769</v>
      </c>
      <c r="J6016" s="17">
        <v>27353.83</v>
      </c>
      <c r="K6016" s="17">
        <v>363415.17</v>
      </c>
      <c r="L6016" s="17">
        <v>261658.92</v>
      </c>
      <c r="M6016" s="17">
        <v>101756.25</v>
      </c>
      <c r="N6016" s="17">
        <v>114388.8766</v>
      </c>
    </row>
    <row r="6017" spans="1:14">
      <c r="A6017" s="16">
        <v>46123</v>
      </c>
      <c r="B6017" t="s">
        <v>6055</v>
      </c>
      <c r="C6017" t="s">
        <v>43</v>
      </c>
      <c r="D6017" t="s">
        <v>44</v>
      </c>
      <c r="E6017" t="s">
        <v>31</v>
      </c>
      <c r="F6017" t="s">
        <v>5423</v>
      </c>
      <c r="G6017" t="s">
        <v>5424</v>
      </c>
      <c r="H6017">
        <v>9</v>
      </c>
      <c r="I6017" s="17">
        <v>465112</v>
      </c>
      <c r="J6017" s="17">
        <v>32557.84</v>
      </c>
      <c r="K6017" s="17">
        <v>432554.16</v>
      </c>
      <c r="L6017" s="17">
        <v>268183.58</v>
      </c>
      <c r="M6017" s="17">
        <v>164370.58</v>
      </c>
      <c r="N6017" s="17">
        <v>70888.11930000001</v>
      </c>
    </row>
    <row r="6018" spans="1:14">
      <c r="A6018" s="16">
        <v>46123</v>
      </c>
      <c r="B6018" t="s">
        <v>6056</v>
      </c>
      <c r="C6018" t="s">
        <v>47</v>
      </c>
      <c r="D6018" t="s">
        <v>48</v>
      </c>
      <c r="E6018" t="s">
        <v>35</v>
      </c>
      <c r="F6018" t="s">
        <v>5423</v>
      </c>
      <c r="G6018" t="s">
        <v>5424</v>
      </c>
      <c r="H6018">
        <v>2</v>
      </c>
      <c r="I6018" s="17">
        <v>669730</v>
      </c>
      <c r="J6018" s="17">
        <v>66973</v>
      </c>
      <c r="K6018" s="17">
        <v>602757</v>
      </c>
      <c r="L6018" s="17">
        <v>433985.04</v>
      </c>
      <c r="M6018" s="17">
        <v>168771.96</v>
      </c>
      <c r="N6018" s="17">
        <v>114388.8766</v>
      </c>
    </row>
    <row r="6019" spans="1:14">
      <c r="A6019" s="16">
        <v>46123</v>
      </c>
      <c r="B6019" t="s">
        <v>6057</v>
      </c>
      <c r="C6019" t="s">
        <v>73</v>
      </c>
      <c r="D6019" t="s">
        <v>74</v>
      </c>
      <c r="E6019" t="s">
        <v>24</v>
      </c>
      <c r="F6019" t="s">
        <v>5423</v>
      </c>
      <c r="G6019" t="s">
        <v>5424</v>
      </c>
      <c r="H6019">
        <v>1</v>
      </c>
      <c r="I6019" s="17">
        <v>233642</v>
      </c>
      <c r="J6019" s="17">
        <v>30373.46</v>
      </c>
      <c r="K6019" s="17">
        <v>203268.54</v>
      </c>
      <c r="L6019" s="17">
        <v>154484.09</v>
      </c>
      <c r="M6019" s="17">
        <v>48784.45</v>
      </c>
      <c r="N6019" s="17">
        <v>202210.9957</v>
      </c>
    </row>
    <row r="6020" spans="1:14">
      <c r="A6020" s="16">
        <v>46123</v>
      </c>
      <c r="B6020" t="s">
        <v>6058</v>
      </c>
      <c r="C6020" t="s">
        <v>47</v>
      </c>
      <c r="D6020" t="s">
        <v>48</v>
      </c>
      <c r="E6020" t="s">
        <v>35</v>
      </c>
      <c r="F6020" t="s">
        <v>5423</v>
      </c>
      <c r="G6020" t="s">
        <v>5424</v>
      </c>
      <c r="H6020">
        <v>12</v>
      </c>
      <c r="I6020" s="17">
        <v>500734</v>
      </c>
      <c r="J6020" s="17">
        <v>55080.74</v>
      </c>
      <c r="K6020" s="17">
        <v>445653.26</v>
      </c>
      <c r="L6020" s="17">
        <v>320870.35</v>
      </c>
      <c r="M6020" s="17">
        <v>124782.91</v>
      </c>
      <c r="N6020" s="17">
        <v>114388.8766</v>
      </c>
    </row>
    <row r="6021" spans="1:14">
      <c r="A6021" s="16">
        <v>46123</v>
      </c>
      <c r="B6021" t="s">
        <v>6059</v>
      </c>
      <c r="C6021" t="s">
        <v>26</v>
      </c>
      <c r="D6021" t="s">
        <v>27</v>
      </c>
      <c r="E6021" t="s">
        <v>17</v>
      </c>
      <c r="F6021" t="s">
        <v>5423</v>
      </c>
      <c r="G6021" t="s">
        <v>5424</v>
      </c>
      <c r="H6021">
        <v>3</v>
      </c>
      <c r="I6021" s="17">
        <v>579982</v>
      </c>
      <c r="J6021" s="17">
        <v>40598.74</v>
      </c>
      <c r="K6021" s="17">
        <v>539383.26</v>
      </c>
      <c r="L6021" s="17">
        <v>377568.28</v>
      </c>
      <c r="M6021" s="17">
        <v>161814.98</v>
      </c>
      <c r="N6021" s="17">
        <v>78224.59050000001</v>
      </c>
    </row>
    <row r="6022" spans="1:14">
      <c r="A6022" s="16">
        <v>46123</v>
      </c>
      <c r="B6022" t="s">
        <v>6060</v>
      </c>
      <c r="C6022" t="s">
        <v>15</v>
      </c>
      <c r="D6022" t="s">
        <v>16</v>
      </c>
      <c r="E6022" t="s">
        <v>17</v>
      </c>
      <c r="F6022" t="s">
        <v>5423</v>
      </c>
      <c r="G6022" t="s">
        <v>5424</v>
      </c>
      <c r="H6022">
        <v>10</v>
      </c>
      <c r="I6022" s="17">
        <v>669556</v>
      </c>
      <c r="J6022" s="17">
        <v>0</v>
      </c>
      <c r="K6022" s="17">
        <v>669556</v>
      </c>
      <c r="L6022" s="17">
        <v>468689.2</v>
      </c>
      <c r="M6022" s="17">
        <v>200866.8</v>
      </c>
      <c r="N6022" s="17">
        <v>78224.59050000001</v>
      </c>
    </row>
    <row r="6023" spans="1:14">
      <c r="A6023" s="16">
        <v>46123</v>
      </c>
      <c r="B6023" t="s">
        <v>6061</v>
      </c>
      <c r="C6023" t="s">
        <v>33</v>
      </c>
      <c r="D6023" t="s">
        <v>34</v>
      </c>
      <c r="E6023" t="s">
        <v>35</v>
      </c>
      <c r="F6023" t="s">
        <v>5423</v>
      </c>
      <c r="G6023" t="s">
        <v>5424</v>
      </c>
      <c r="H6023">
        <v>12</v>
      </c>
      <c r="I6023" s="17">
        <v>420367</v>
      </c>
      <c r="J6023" s="17">
        <v>50444.04</v>
      </c>
      <c r="K6023" s="17">
        <v>369922.96</v>
      </c>
      <c r="L6023" s="17">
        <v>266344.53</v>
      </c>
      <c r="M6023" s="17">
        <v>103578.43</v>
      </c>
      <c r="N6023" s="17">
        <v>114388.8766</v>
      </c>
    </row>
    <row r="6024" spans="1:14">
      <c r="A6024" s="16">
        <v>46123</v>
      </c>
      <c r="B6024" t="s">
        <v>6062</v>
      </c>
      <c r="C6024" t="s">
        <v>47</v>
      </c>
      <c r="D6024" t="s">
        <v>48</v>
      </c>
      <c r="E6024" t="s">
        <v>35</v>
      </c>
      <c r="F6024" t="s">
        <v>5423</v>
      </c>
      <c r="G6024" t="s">
        <v>5424</v>
      </c>
      <c r="H6024">
        <v>1</v>
      </c>
      <c r="I6024" s="17">
        <v>572833</v>
      </c>
      <c r="J6024" s="17">
        <v>22913.32</v>
      </c>
      <c r="K6024" s="17">
        <v>549919.6800000001</v>
      </c>
      <c r="L6024" s="17">
        <v>395942.17</v>
      </c>
      <c r="M6024" s="17">
        <v>153977.51</v>
      </c>
      <c r="N6024" s="17">
        <v>114388.8766</v>
      </c>
    </row>
    <row r="6025" spans="1:14">
      <c r="A6025" s="16">
        <v>46123</v>
      </c>
      <c r="B6025" t="s">
        <v>6063</v>
      </c>
      <c r="C6025" t="s">
        <v>29</v>
      </c>
      <c r="D6025" t="s">
        <v>30</v>
      </c>
      <c r="E6025" t="s">
        <v>31</v>
      </c>
      <c r="F6025" t="s">
        <v>5423</v>
      </c>
      <c r="G6025" t="s">
        <v>5424</v>
      </c>
      <c r="H6025">
        <v>12</v>
      </c>
      <c r="I6025" s="17">
        <v>265626</v>
      </c>
      <c r="J6025" s="17">
        <v>13281.3</v>
      </c>
      <c r="K6025" s="17">
        <v>252344.7</v>
      </c>
      <c r="L6025" s="17">
        <v>156453.71</v>
      </c>
      <c r="M6025" s="17">
        <v>95890.99000000001</v>
      </c>
      <c r="N6025" s="17">
        <v>70888.11930000001</v>
      </c>
    </row>
    <row r="6026" spans="1:14">
      <c r="A6026" s="16">
        <v>46123</v>
      </c>
      <c r="B6026" t="s">
        <v>6064</v>
      </c>
      <c r="C6026" t="s">
        <v>43</v>
      </c>
      <c r="D6026" t="s">
        <v>44</v>
      </c>
      <c r="E6026" t="s">
        <v>31</v>
      </c>
      <c r="F6026" t="s">
        <v>5423</v>
      </c>
      <c r="G6026" t="s">
        <v>5424</v>
      </c>
      <c r="H6026">
        <v>1</v>
      </c>
      <c r="I6026" s="17">
        <v>588299</v>
      </c>
      <c r="J6026" s="17">
        <v>17648.97</v>
      </c>
      <c r="K6026" s="17">
        <v>570650.03</v>
      </c>
      <c r="L6026" s="17">
        <v>353803.02</v>
      </c>
      <c r="M6026" s="17">
        <v>216847.01</v>
      </c>
      <c r="N6026" s="17">
        <v>70888.11930000001</v>
      </c>
    </row>
    <row r="6027" spans="1:14">
      <c r="A6027" s="16">
        <v>46123</v>
      </c>
      <c r="B6027" t="s">
        <v>6065</v>
      </c>
      <c r="C6027" t="s">
        <v>22</v>
      </c>
      <c r="D6027" t="s">
        <v>23</v>
      </c>
      <c r="E6027" t="s">
        <v>24</v>
      </c>
      <c r="F6027" t="s">
        <v>5423</v>
      </c>
      <c r="G6027" t="s">
        <v>5424</v>
      </c>
      <c r="H6027">
        <v>9</v>
      </c>
      <c r="I6027" s="17">
        <v>275857</v>
      </c>
      <c r="J6027" s="17">
        <v>22068.56</v>
      </c>
      <c r="K6027" s="17">
        <v>253788.44</v>
      </c>
      <c r="L6027" s="17">
        <v>192879.21</v>
      </c>
      <c r="M6027" s="17">
        <v>60909.23</v>
      </c>
      <c r="N6027" s="17">
        <v>202210.9957</v>
      </c>
    </row>
    <row r="6028" spans="1:14">
      <c r="A6028" s="16">
        <v>46123</v>
      </c>
      <c r="B6028" t="s">
        <v>6066</v>
      </c>
      <c r="C6028" t="s">
        <v>43</v>
      </c>
      <c r="D6028" t="s">
        <v>44</v>
      </c>
      <c r="E6028" t="s">
        <v>31</v>
      </c>
      <c r="F6028" t="s">
        <v>5423</v>
      </c>
      <c r="G6028" t="s">
        <v>5424</v>
      </c>
      <c r="H6028">
        <v>4</v>
      </c>
      <c r="I6028" s="17">
        <v>442579</v>
      </c>
      <c r="J6028" s="17">
        <v>53109.48</v>
      </c>
      <c r="K6028" s="17">
        <v>389469.52</v>
      </c>
      <c r="L6028" s="17">
        <v>241471.1</v>
      </c>
      <c r="M6028" s="17">
        <v>147998.42</v>
      </c>
      <c r="N6028" s="17">
        <v>70888.11930000001</v>
      </c>
    </row>
    <row r="6029" spans="1:14">
      <c r="A6029" s="16">
        <v>46123</v>
      </c>
      <c r="B6029" t="s">
        <v>6067</v>
      </c>
      <c r="C6029" t="s">
        <v>73</v>
      </c>
      <c r="D6029" t="s">
        <v>74</v>
      </c>
      <c r="E6029" t="s">
        <v>24</v>
      </c>
      <c r="F6029" t="s">
        <v>5423</v>
      </c>
      <c r="G6029" t="s">
        <v>5424</v>
      </c>
      <c r="H6029">
        <v>5</v>
      </c>
      <c r="I6029" s="17">
        <v>363741</v>
      </c>
      <c r="J6029" s="17">
        <v>43648.92</v>
      </c>
      <c r="K6029" s="17">
        <v>320092.08</v>
      </c>
      <c r="L6029" s="17">
        <v>243269.98</v>
      </c>
      <c r="M6029" s="17">
        <v>76822.10000000001</v>
      </c>
      <c r="N6029" s="17">
        <v>202210.9957</v>
      </c>
    </row>
    <row r="6030" spans="1:14">
      <c r="A6030" s="16">
        <v>46123</v>
      </c>
      <c r="B6030" t="s">
        <v>6068</v>
      </c>
      <c r="C6030" t="s">
        <v>29</v>
      </c>
      <c r="D6030" t="s">
        <v>30</v>
      </c>
      <c r="E6030" t="s">
        <v>31</v>
      </c>
      <c r="F6030" t="s">
        <v>5423</v>
      </c>
      <c r="G6030" t="s">
        <v>5424</v>
      </c>
      <c r="H6030">
        <v>2</v>
      </c>
      <c r="I6030" s="17">
        <v>444769</v>
      </c>
      <c r="J6030" s="17">
        <v>8895.379999999999</v>
      </c>
      <c r="K6030" s="17">
        <v>435873.62</v>
      </c>
      <c r="L6030" s="17">
        <v>270241.64</v>
      </c>
      <c r="M6030" s="17">
        <v>165631.98</v>
      </c>
      <c r="N6030" s="17">
        <v>70888.11930000001</v>
      </c>
    </row>
    <row r="6031" spans="1:14">
      <c r="A6031" s="16">
        <v>46123</v>
      </c>
      <c r="B6031" t="s">
        <v>6069</v>
      </c>
      <c r="C6031" t="s">
        <v>33</v>
      </c>
      <c r="D6031" t="s">
        <v>34</v>
      </c>
      <c r="E6031" t="s">
        <v>35</v>
      </c>
      <c r="F6031" t="s">
        <v>5423</v>
      </c>
      <c r="G6031" t="s">
        <v>5424</v>
      </c>
      <c r="H6031">
        <v>9</v>
      </c>
      <c r="I6031" s="17">
        <v>700733</v>
      </c>
      <c r="J6031" s="17">
        <v>0</v>
      </c>
      <c r="K6031" s="17">
        <v>700733</v>
      </c>
      <c r="L6031" s="17">
        <v>504527.76</v>
      </c>
      <c r="M6031" s="17">
        <v>196205.24</v>
      </c>
      <c r="N6031" s="17">
        <v>114388.8766</v>
      </c>
    </row>
    <row r="6032" spans="1:14">
      <c r="A6032" s="16">
        <v>46123</v>
      </c>
      <c r="B6032" t="s">
        <v>6070</v>
      </c>
      <c r="C6032" t="s">
        <v>33</v>
      </c>
      <c r="D6032" t="s">
        <v>34</v>
      </c>
      <c r="E6032" t="s">
        <v>35</v>
      </c>
      <c r="F6032" t="s">
        <v>5423</v>
      </c>
      <c r="G6032" t="s">
        <v>5424</v>
      </c>
      <c r="H6032">
        <v>12</v>
      </c>
      <c r="I6032" s="17">
        <v>450038</v>
      </c>
      <c r="J6032" s="17">
        <v>22501.9</v>
      </c>
      <c r="K6032" s="17">
        <v>427536.1</v>
      </c>
      <c r="L6032" s="17">
        <v>307825.99</v>
      </c>
      <c r="M6032" s="17">
        <v>119710.11</v>
      </c>
      <c r="N6032" s="17">
        <v>114388.8766</v>
      </c>
    </row>
    <row r="6033" spans="1:14">
      <c r="A6033" s="16">
        <v>46123</v>
      </c>
      <c r="B6033" t="s">
        <v>6071</v>
      </c>
      <c r="C6033" t="s">
        <v>15</v>
      </c>
      <c r="D6033" t="s">
        <v>16</v>
      </c>
      <c r="E6033" t="s">
        <v>17</v>
      </c>
      <c r="F6033" t="s">
        <v>5423</v>
      </c>
      <c r="G6033" t="s">
        <v>5424</v>
      </c>
      <c r="H6033">
        <v>3</v>
      </c>
      <c r="I6033" s="17">
        <v>706978</v>
      </c>
      <c r="J6033" s="17">
        <v>28279.12</v>
      </c>
      <c r="K6033" s="17">
        <v>678698.88</v>
      </c>
      <c r="L6033" s="17">
        <v>475089.22</v>
      </c>
      <c r="M6033" s="17">
        <v>203609.66</v>
      </c>
      <c r="N6033" s="17">
        <v>78224.59050000001</v>
      </c>
    </row>
    <row r="6034" spans="1:14">
      <c r="A6034" s="16">
        <v>46123</v>
      </c>
      <c r="B6034" t="s">
        <v>6072</v>
      </c>
      <c r="C6034" t="s">
        <v>47</v>
      </c>
      <c r="D6034" t="s">
        <v>48</v>
      </c>
      <c r="E6034" t="s">
        <v>35</v>
      </c>
      <c r="F6034" t="s">
        <v>5423</v>
      </c>
      <c r="G6034" t="s">
        <v>5424</v>
      </c>
      <c r="H6034">
        <v>2</v>
      </c>
      <c r="I6034" s="17">
        <v>774750</v>
      </c>
      <c r="J6034" s="17">
        <v>0</v>
      </c>
      <c r="K6034" s="17">
        <v>774750</v>
      </c>
      <c r="L6034" s="17">
        <v>557820</v>
      </c>
      <c r="M6034" s="17">
        <v>216930</v>
      </c>
      <c r="N6034" s="17">
        <v>114388.8766</v>
      </c>
    </row>
    <row r="6035" spans="1:14">
      <c r="A6035" s="16">
        <v>46123</v>
      </c>
      <c r="B6035" t="s">
        <v>6073</v>
      </c>
      <c r="C6035" t="s">
        <v>43</v>
      </c>
      <c r="D6035" t="s">
        <v>44</v>
      </c>
      <c r="E6035" t="s">
        <v>31</v>
      </c>
      <c r="F6035" t="s">
        <v>5423</v>
      </c>
      <c r="G6035" t="s">
        <v>5424</v>
      </c>
      <c r="H6035">
        <v>1</v>
      </c>
      <c r="I6035" s="17">
        <v>608879</v>
      </c>
      <c r="J6035" s="17">
        <v>0</v>
      </c>
      <c r="K6035" s="17">
        <v>608879</v>
      </c>
      <c r="L6035" s="17">
        <v>377504.98</v>
      </c>
      <c r="M6035" s="17">
        <v>231374.02</v>
      </c>
      <c r="N6035" s="17">
        <v>70888.11930000001</v>
      </c>
    </row>
    <row r="6036" spans="1:14">
      <c r="A6036" s="16">
        <v>46123</v>
      </c>
      <c r="B6036" t="s">
        <v>6074</v>
      </c>
      <c r="C6036" t="s">
        <v>33</v>
      </c>
      <c r="D6036" t="s">
        <v>34</v>
      </c>
      <c r="E6036" t="s">
        <v>35</v>
      </c>
      <c r="F6036" t="s">
        <v>5423</v>
      </c>
      <c r="G6036" t="s">
        <v>5424</v>
      </c>
      <c r="H6036">
        <v>8</v>
      </c>
      <c r="I6036" s="17">
        <v>167582</v>
      </c>
      <c r="J6036" s="17">
        <v>21785.66</v>
      </c>
      <c r="K6036" s="17">
        <v>145796.34</v>
      </c>
      <c r="L6036" s="17">
        <v>104973.36</v>
      </c>
      <c r="M6036" s="17">
        <v>40822.98</v>
      </c>
      <c r="N6036" s="17">
        <v>114388.8766</v>
      </c>
    </row>
    <row r="6037" spans="1:14">
      <c r="A6037" s="16">
        <v>46123</v>
      </c>
      <c r="B6037" t="s">
        <v>6075</v>
      </c>
      <c r="C6037" t="s">
        <v>43</v>
      </c>
      <c r="D6037" t="s">
        <v>44</v>
      </c>
      <c r="E6037" t="s">
        <v>31</v>
      </c>
      <c r="F6037" t="s">
        <v>5423</v>
      </c>
      <c r="G6037" t="s">
        <v>5424</v>
      </c>
      <c r="H6037">
        <v>3</v>
      </c>
      <c r="I6037" s="17">
        <v>161450</v>
      </c>
      <c r="J6037" s="17">
        <v>4843.5</v>
      </c>
      <c r="K6037" s="17">
        <v>156606.5</v>
      </c>
      <c r="L6037" s="17">
        <v>97096.03</v>
      </c>
      <c r="M6037" s="17">
        <v>59510.47</v>
      </c>
      <c r="N6037" s="17">
        <v>70888.11930000001</v>
      </c>
    </row>
    <row r="6038" spans="1:14">
      <c r="A6038" s="16">
        <v>46123</v>
      </c>
      <c r="B6038" t="s">
        <v>6076</v>
      </c>
      <c r="C6038" t="s">
        <v>15</v>
      </c>
      <c r="D6038" t="s">
        <v>16</v>
      </c>
      <c r="E6038" t="s">
        <v>17</v>
      </c>
      <c r="F6038" t="s">
        <v>5423</v>
      </c>
      <c r="G6038" t="s">
        <v>5424</v>
      </c>
      <c r="H6038">
        <v>5</v>
      </c>
      <c r="I6038" s="17">
        <v>344440</v>
      </c>
      <c r="J6038" s="17">
        <v>0</v>
      </c>
      <c r="K6038" s="17">
        <v>344440</v>
      </c>
      <c r="L6038" s="17">
        <v>241108</v>
      </c>
      <c r="M6038" s="17">
        <v>103332</v>
      </c>
      <c r="N6038" s="17">
        <v>78224.59050000001</v>
      </c>
    </row>
    <row r="6039" spans="1:14">
      <c r="A6039" s="16">
        <v>46123</v>
      </c>
      <c r="B6039" t="s">
        <v>6077</v>
      </c>
      <c r="C6039" t="s">
        <v>47</v>
      </c>
      <c r="D6039" t="s">
        <v>48</v>
      </c>
      <c r="E6039" t="s">
        <v>35</v>
      </c>
      <c r="F6039" t="s">
        <v>5423</v>
      </c>
      <c r="G6039" t="s">
        <v>5424</v>
      </c>
      <c r="H6039">
        <v>10</v>
      </c>
      <c r="I6039" s="17">
        <v>212932</v>
      </c>
      <c r="J6039" s="17">
        <v>0</v>
      </c>
      <c r="K6039" s="17">
        <v>212932</v>
      </c>
      <c r="L6039" s="17">
        <v>153311.04</v>
      </c>
      <c r="M6039" s="17">
        <v>59620.96</v>
      </c>
      <c r="N6039" s="17">
        <v>114388.8766</v>
      </c>
    </row>
    <row r="6040" spans="1:14">
      <c r="A6040" s="16">
        <v>46123</v>
      </c>
      <c r="B6040" t="s">
        <v>6078</v>
      </c>
      <c r="C6040" t="s">
        <v>22</v>
      </c>
      <c r="D6040" t="s">
        <v>23</v>
      </c>
      <c r="E6040" t="s">
        <v>24</v>
      </c>
      <c r="F6040" t="s">
        <v>5423</v>
      </c>
      <c r="G6040" t="s">
        <v>5424</v>
      </c>
      <c r="H6040">
        <v>4</v>
      </c>
      <c r="I6040" s="17">
        <v>431916</v>
      </c>
      <c r="J6040" s="17">
        <v>47510.76</v>
      </c>
      <c r="K6040" s="17">
        <v>384405.24</v>
      </c>
      <c r="L6040" s="17">
        <v>292147.98</v>
      </c>
      <c r="M6040" s="17">
        <v>92257.25999999999</v>
      </c>
      <c r="N6040" s="17">
        <v>202210.9957</v>
      </c>
    </row>
    <row r="6041" spans="1:14">
      <c r="A6041" s="16">
        <v>46123</v>
      </c>
      <c r="B6041" t="s">
        <v>6079</v>
      </c>
      <c r="C6041" t="s">
        <v>43</v>
      </c>
      <c r="D6041" t="s">
        <v>44</v>
      </c>
      <c r="E6041" t="s">
        <v>31</v>
      </c>
      <c r="F6041" t="s">
        <v>5423</v>
      </c>
      <c r="G6041" t="s">
        <v>5424</v>
      </c>
      <c r="H6041">
        <v>12</v>
      </c>
      <c r="I6041" s="17">
        <v>461817</v>
      </c>
      <c r="J6041" s="17">
        <v>41563.53</v>
      </c>
      <c r="K6041" s="17">
        <v>420253.47</v>
      </c>
      <c r="L6041" s="17">
        <v>260557.15</v>
      </c>
      <c r="M6041" s="17">
        <v>159696.32</v>
      </c>
      <c r="N6041" s="17">
        <v>70888.11930000001</v>
      </c>
    </row>
    <row r="6042" spans="1:14">
      <c r="A6042" s="16">
        <v>46123</v>
      </c>
      <c r="B6042" t="s">
        <v>6080</v>
      </c>
      <c r="C6042" t="s">
        <v>26</v>
      </c>
      <c r="D6042" t="s">
        <v>27</v>
      </c>
      <c r="E6042" t="s">
        <v>17</v>
      </c>
      <c r="F6042" t="s">
        <v>5423</v>
      </c>
      <c r="G6042" t="s">
        <v>5424</v>
      </c>
      <c r="H6042">
        <v>2</v>
      </c>
      <c r="I6042" s="17">
        <v>524259</v>
      </c>
      <c r="J6042" s="17">
        <v>0</v>
      </c>
      <c r="K6042" s="17">
        <v>524259</v>
      </c>
      <c r="L6042" s="17">
        <v>366981.3</v>
      </c>
      <c r="M6042" s="17">
        <v>157277.7</v>
      </c>
      <c r="N6042" s="17">
        <v>78224.59050000001</v>
      </c>
    </row>
    <row r="6043" spans="1:14">
      <c r="A6043" s="16">
        <v>46123</v>
      </c>
      <c r="B6043" t="s">
        <v>6081</v>
      </c>
      <c r="C6043" t="s">
        <v>22</v>
      </c>
      <c r="D6043" t="s">
        <v>23</v>
      </c>
      <c r="E6043" t="s">
        <v>24</v>
      </c>
      <c r="F6043" t="s">
        <v>5423</v>
      </c>
      <c r="G6043" t="s">
        <v>5424</v>
      </c>
      <c r="H6043">
        <v>4</v>
      </c>
      <c r="I6043" s="17">
        <v>800581</v>
      </c>
      <c r="J6043" s="17">
        <v>112081.34</v>
      </c>
      <c r="K6043" s="17">
        <v>688499.66</v>
      </c>
      <c r="L6043" s="17">
        <v>523259.74</v>
      </c>
      <c r="M6043" s="17">
        <v>165239.92</v>
      </c>
      <c r="N6043" s="17">
        <v>202210.9957</v>
      </c>
    </row>
    <row r="6044" spans="1:14">
      <c r="A6044" s="16">
        <v>46123</v>
      </c>
      <c r="B6044" t="s">
        <v>6082</v>
      </c>
      <c r="C6044" t="s">
        <v>43</v>
      </c>
      <c r="D6044" t="s">
        <v>44</v>
      </c>
      <c r="E6044" t="s">
        <v>31</v>
      </c>
      <c r="F6044" t="s">
        <v>5423</v>
      </c>
      <c r="G6044" t="s">
        <v>5424</v>
      </c>
      <c r="H6044">
        <v>4</v>
      </c>
      <c r="I6044" s="17">
        <v>285862</v>
      </c>
      <c r="J6044" s="17">
        <v>37162.06</v>
      </c>
      <c r="K6044" s="17">
        <v>248699.94</v>
      </c>
      <c r="L6044" s="17">
        <v>154193.96</v>
      </c>
      <c r="M6044" s="17">
        <v>94505.98</v>
      </c>
      <c r="N6044" s="17">
        <v>70888.11930000001</v>
      </c>
    </row>
    <row r="6045" spans="1:14">
      <c r="A6045" s="16">
        <v>46123</v>
      </c>
      <c r="B6045" t="s">
        <v>6083</v>
      </c>
      <c r="C6045" t="s">
        <v>22</v>
      </c>
      <c r="D6045" t="s">
        <v>23</v>
      </c>
      <c r="E6045" t="s">
        <v>24</v>
      </c>
      <c r="F6045" t="s">
        <v>5423</v>
      </c>
      <c r="G6045" t="s">
        <v>5424</v>
      </c>
      <c r="H6045">
        <v>6</v>
      </c>
      <c r="I6045" s="17">
        <v>621063</v>
      </c>
      <c r="J6045" s="17">
        <v>12421.26</v>
      </c>
      <c r="K6045" s="17">
        <v>608641.74</v>
      </c>
      <c r="L6045" s="17">
        <v>462567.72</v>
      </c>
      <c r="M6045" s="17">
        <v>146074.02</v>
      </c>
      <c r="N6045" s="17">
        <v>202210.9957</v>
      </c>
    </row>
    <row r="6046" spans="1:14">
      <c r="A6046" s="16">
        <v>46123</v>
      </c>
      <c r="B6046" t="s">
        <v>6084</v>
      </c>
      <c r="C6046" t="s">
        <v>43</v>
      </c>
      <c r="D6046" t="s">
        <v>44</v>
      </c>
      <c r="E6046" t="s">
        <v>31</v>
      </c>
      <c r="F6046" t="s">
        <v>5423</v>
      </c>
      <c r="G6046" t="s">
        <v>5424</v>
      </c>
      <c r="H6046">
        <v>11</v>
      </c>
      <c r="I6046" s="17">
        <v>599076</v>
      </c>
      <c r="J6046" s="17">
        <v>35944.56</v>
      </c>
      <c r="K6046" s="17">
        <v>563131.4399999999</v>
      </c>
      <c r="L6046" s="17">
        <v>349141.49</v>
      </c>
      <c r="M6046" s="17">
        <v>213989.95</v>
      </c>
      <c r="N6046" s="17">
        <v>70888.11930000001</v>
      </c>
    </row>
    <row r="6047" spans="1:14">
      <c r="A6047" s="16">
        <v>46123</v>
      </c>
      <c r="B6047" t="s">
        <v>6085</v>
      </c>
      <c r="C6047" t="s">
        <v>26</v>
      </c>
      <c r="D6047" t="s">
        <v>27</v>
      </c>
      <c r="E6047" t="s">
        <v>17</v>
      </c>
      <c r="F6047" t="s">
        <v>5423</v>
      </c>
      <c r="G6047" t="s">
        <v>5424</v>
      </c>
      <c r="H6047">
        <v>4</v>
      </c>
      <c r="I6047" s="17">
        <v>189405</v>
      </c>
      <c r="J6047" s="17">
        <v>0</v>
      </c>
      <c r="K6047" s="17">
        <v>189405</v>
      </c>
      <c r="L6047" s="17">
        <v>132583.5</v>
      </c>
      <c r="M6047" s="17">
        <v>56821.5</v>
      </c>
      <c r="N6047" s="17">
        <v>78224.59050000001</v>
      </c>
    </row>
    <row r="6048" spans="1:14">
      <c r="A6048" s="16">
        <v>46123</v>
      </c>
      <c r="B6048" t="s">
        <v>6086</v>
      </c>
      <c r="C6048" t="s">
        <v>22</v>
      </c>
      <c r="D6048" t="s">
        <v>23</v>
      </c>
      <c r="E6048" t="s">
        <v>24</v>
      </c>
      <c r="F6048" t="s">
        <v>5423</v>
      </c>
      <c r="G6048" t="s">
        <v>5424</v>
      </c>
      <c r="H6048">
        <v>12</v>
      </c>
      <c r="I6048" s="17">
        <v>766313</v>
      </c>
      <c r="J6048" s="17">
        <v>22989.39</v>
      </c>
      <c r="K6048" s="17">
        <v>743323.61</v>
      </c>
      <c r="L6048" s="17">
        <v>564925.9399999999</v>
      </c>
      <c r="M6048" s="17">
        <v>178397.67</v>
      </c>
      <c r="N6048" s="17">
        <v>202210.9957</v>
      </c>
    </row>
    <row r="6049" spans="1:14">
      <c r="A6049" s="16">
        <v>46123</v>
      </c>
      <c r="B6049" t="s">
        <v>6087</v>
      </c>
      <c r="C6049" t="s">
        <v>33</v>
      </c>
      <c r="D6049" t="s">
        <v>34</v>
      </c>
      <c r="E6049" t="s">
        <v>35</v>
      </c>
      <c r="F6049" t="s">
        <v>5423</v>
      </c>
      <c r="G6049" t="s">
        <v>5424</v>
      </c>
      <c r="H6049">
        <v>7</v>
      </c>
      <c r="I6049" s="17">
        <v>742748</v>
      </c>
      <c r="J6049" s="17">
        <v>0</v>
      </c>
      <c r="K6049" s="17">
        <v>742748</v>
      </c>
      <c r="L6049" s="17">
        <v>534778.5600000001</v>
      </c>
      <c r="M6049" s="17">
        <v>207969.44</v>
      </c>
      <c r="N6049" s="17">
        <v>114388.8766</v>
      </c>
    </row>
    <row r="6050" spans="1:14">
      <c r="A6050" s="16">
        <v>46123</v>
      </c>
      <c r="B6050" t="s">
        <v>6088</v>
      </c>
      <c r="C6050" t="s">
        <v>33</v>
      </c>
      <c r="D6050" t="s">
        <v>34</v>
      </c>
      <c r="E6050" t="s">
        <v>35</v>
      </c>
      <c r="F6050" t="s">
        <v>5423</v>
      </c>
      <c r="G6050" t="s">
        <v>5424</v>
      </c>
      <c r="H6050">
        <v>12</v>
      </c>
      <c r="I6050" s="17">
        <v>132856</v>
      </c>
      <c r="J6050" s="17">
        <v>5314.24</v>
      </c>
      <c r="K6050" s="17">
        <v>127541.76</v>
      </c>
      <c r="L6050" s="17">
        <v>91830.07000000001</v>
      </c>
      <c r="M6050" s="17">
        <v>35711.69</v>
      </c>
      <c r="N6050" s="17">
        <v>114388.8766</v>
      </c>
    </row>
    <row r="6051" spans="1:14">
      <c r="A6051" s="16">
        <v>46123</v>
      </c>
      <c r="B6051" t="s">
        <v>6089</v>
      </c>
      <c r="C6051" t="s">
        <v>33</v>
      </c>
      <c r="D6051" t="s">
        <v>34</v>
      </c>
      <c r="E6051" t="s">
        <v>35</v>
      </c>
      <c r="F6051" t="s">
        <v>5423</v>
      </c>
      <c r="G6051" t="s">
        <v>5424</v>
      </c>
      <c r="H6051">
        <v>4</v>
      </c>
      <c r="I6051" s="17">
        <v>278943</v>
      </c>
      <c r="J6051" s="17">
        <v>36262.59</v>
      </c>
      <c r="K6051" s="17">
        <v>242680.41</v>
      </c>
      <c r="L6051" s="17">
        <v>174729.9</v>
      </c>
      <c r="M6051" s="17">
        <v>67950.50999999999</v>
      </c>
      <c r="N6051" s="17">
        <v>114388.8766</v>
      </c>
    </row>
    <row r="6052" spans="1:14">
      <c r="A6052" s="16">
        <v>46123</v>
      </c>
      <c r="B6052" t="s">
        <v>6090</v>
      </c>
      <c r="C6052" t="s">
        <v>15</v>
      </c>
      <c r="D6052" t="s">
        <v>16</v>
      </c>
      <c r="E6052" t="s">
        <v>17</v>
      </c>
      <c r="F6052" t="s">
        <v>5423</v>
      </c>
      <c r="G6052" t="s">
        <v>5424</v>
      </c>
      <c r="H6052">
        <v>12</v>
      </c>
      <c r="I6052" s="17">
        <v>578791</v>
      </c>
      <c r="J6052" s="17">
        <v>0</v>
      </c>
      <c r="K6052" s="17">
        <v>578791</v>
      </c>
      <c r="L6052" s="17">
        <v>405153.7</v>
      </c>
      <c r="M6052" s="17">
        <v>173637.3</v>
      </c>
      <c r="N6052" s="17">
        <v>78224.59050000001</v>
      </c>
    </row>
    <row r="6053" spans="1:14">
      <c r="A6053" s="16">
        <v>46123</v>
      </c>
      <c r="B6053" t="s">
        <v>6091</v>
      </c>
      <c r="C6053" t="s">
        <v>22</v>
      </c>
      <c r="D6053" t="s">
        <v>23</v>
      </c>
      <c r="E6053" t="s">
        <v>24</v>
      </c>
      <c r="F6053" t="s">
        <v>5423</v>
      </c>
      <c r="G6053" t="s">
        <v>5424</v>
      </c>
      <c r="H6053">
        <v>8</v>
      </c>
      <c r="I6053" s="17">
        <v>371705</v>
      </c>
      <c r="J6053" s="17">
        <v>48321.65</v>
      </c>
      <c r="K6053" s="17">
        <v>323383.35</v>
      </c>
      <c r="L6053" s="17">
        <v>245771.35</v>
      </c>
      <c r="M6053" s="17">
        <v>77612</v>
      </c>
      <c r="N6053" s="17">
        <v>202210.9957</v>
      </c>
    </row>
    <row r="6054" spans="1:14">
      <c r="A6054" s="16">
        <v>46123</v>
      </c>
      <c r="B6054" t="s">
        <v>6092</v>
      </c>
      <c r="C6054" t="s">
        <v>43</v>
      </c>
      <c r="D6054" t="s">
        <v>44</v>
      </c>
      <c r="E6054" t="s">
        <v>31</v>
      </c>
      <c r="F6054" t="s">
        <v>5423</v>
      </c>
      <c r="G6054" t="s">
        <v>5424</v>
      </c>
      <c r="H6054">
        <v>11</v>
      </c>
      <c r="I6054" s="17">
        <v>717983</v>
      </c>
      <c r="J6054" s="17">
        <v>86157.96000000001</v>
      </c>
      <c r="K6054" s="17">
        <v>631825.04</v>
      </c>
      <c r="L6054" s="17">
        <v>391731.52</v>
      </c>
      <c r="M6054" s="17">
        <v>240093.52</v>
      </c>
      <c r="N6054" s="17">
        <v>70888.11930000001</v>
      </c>
    </row>
    <row r="6055" spans="1:14">
      <c r="A6055" s="16">
        <v>46123</v>
      </c>
      <c r="B6055" t="s">
        <v>6093</v>
      </c>
      <c r="C6055" t="s">
        <v>33</v>
      </c>
      <c r="D6055" t="s">
        <v>34</v>
      </c>
      <c r="E6055" t="s">
        <v>35</v>
      </c>
      <c r="F6055" t="s">
        <v>5423</v>
      </c>
      <c r="G6055" t="s">
        <v>5424</v>
      </c>
      <c r="H6055">
        <v>2</v>
      </c>
      <c r="I6055" s="17">
        <v>773080</v>
      </c>
      <c r="J6055" s="17">
        <v>0</v>
      </c>
      <c r="K6055" s="17">
        <v>773080</v>
      </c>
      <c r="L6055" s="17">
        <v>556617.6</v>
      </c>
      <c r="M6055" s="17">
        <v>216462.4</v>
      </c>
      <c r="N6055" s="17">
        <v>114388.8766</v>
      </c>
    </row>
    <row r="6056" spans="1:14">
      <c r="A6056" s="16">
        <v>46123</v>
      </c>
      <c r="B6056" t="s">
        <v>6094</v>
      </c>
      <c r="C6056" t="s">
        <v>47</v>
      </c>
      <c r="D6056" t="s">
        <v>48</v>
      </c>
      <c r="E6056" t="s">
        <v>35</v>
      </c>
      <c r="F6056" t="s">
        <v>5423</v>
      </c>
      <c r="G6056" t="s">
        <v>5424</v>
      </c>
      <c r="H6056">
        <v>8</v>
      </c>
      <c r="I6056" s="17">
        <v>683716</v>
      </c>
      <c r="J6056" s="17">
        <v>61534.44</v>
      </c>
      <c r="K6056" s="17">
        <v>622181.5600000001</v>
      </c>
      <c r="L6056" s="17">
        <v>447970.72</v>
      </c>
      <c r="M6056" s="17">
        <v>174210.84</v>
      </c>
      <c r="N6056" s="17">
        <v>114388.8766</v>
      </c>
    </row>
    <row r="6057" spans="1:14">
      <c r="A6057" s="16">
        <v>46123</v>
      </c>
      <c r="B6057" t="s">
        <v>6095</v>
      </c>
      <c r="C6057" t="s">
        <v>43</v>
      </c>
      <c r="D6057" t="s">
        <v>44</v>
      </c>
      <c r="E6057" t="s">
        <v>31</v>
      </c>
      <c r="F6057" t="s">
        <v>5423</v>
      </c>
      <c r="G6057" t="s">
        <v>5424</v>
      </c>
      <c r="H6057">
        <v>6</v>
      </c>
      <c r="I6057" s="17">
        <v>324492</v>
      </c>
      <c r="J6057" s="17">
        <v>29204.28</v>
      </c>
      <c r="K6057" s="17">
        <v>295287.72</v>
      </c>
      <c r="L6057" s="17">
        <v>183078.39</v>
      </c>
      <c r="M6057" s="17">
        <v>112209.33</v>
      </c>
      <c r="N6057" s="17">
        <v>70888.11930000001</v>
      </c>
    </row>
    <row r="6058" spans="1:14">
      <c r="A6058" s="16">
        <v>46123</v>
      </c>
      <c r="B6058" t="s">
        <v>6096</v>
      </c>
      <c r="C6058" t="s">
        <v>47</v>
      </c>
      <c r="D6058" t="s">
        <v>48</v>
      </c>
      <c r="E6058" t="s">
        <v>35</v>
      </c>
      <c r="F6058" t="s">
        <v>5423</v>
      </c>
      <c r="G6058" t="s">
        <v>5424</v>
      </c>
      <c r="H6058">
        <v>4</v>
      </c>
      <c r="I6058" s="17">
        <v>844006</v>
      </c>
      <c r="J6058" s="17">
        <v>118160.84</v>
      </c>
      <c r="K6058" s="17">
        <v>725845.16</v>
      </c>
      <c r="L6058" s="17">
        <v>522608.52</v>
      </c>
      <c r="M6058" s="17">
        <v>203236.64</v>
      </c>
      <c r="N6058" s="17">
        <v>114388.8766</v>
      </c>
    </row>
    <row r="6059" spans="1:14">
      <c r="A6059" s="16">
        <v>46123</v>
      </c>
      <c r="B6059" t="s">
        <v>6097</v>
      </c>
      <c r="C6059" t="s">
        <v>43</v>
      </c>
      <c r="D6059" t="s">
        <v>44</v>
      </c>
      <c r="E6059" t="s">
        <v>31</v>
      </c>
      <c r="F6059" t="s">
        <v>5423</v>
      </c>
      <c r="G6059" t="s">
        <v>5424</v>
      </c>
      <c r="H6059">
        <v>9</v>
      </c>
      <c r="I6059" s="17">
        <v>834189</v>
      </c>
      <c r="J6059" s="17">
        <v>0</v>
      </c>
      <c r="K6059" s="17">
        <v>834189</v>
      </c>
      <c r="L6059" s="17">
        <v>517197.18</v>
      </c>
      <c r="M6059" s="17">
        <v>316991.82</v>
      </c>
      <c r="N6059" s="17">
        <v>70888.11930000001</v>
      </c>
    </row>
    <row r="6060" spans="1:14">
      <c r="A6060" s="16">
        <v>46123</v>
      </c>
      <c r="B6060" t="s">
        <v>6098</v>
      </c>
      <c r="C6060" t="s">
        <v>73</v>
      </c>
      <c r="D6060" t="s">
        <v>74</v>
      </c>
      <c r="E6060" t="s">
        <v>24</v>
      </c>
      <c r="F6060" t="s">
        <v>5423</v>
      </c>
      <c r="G6060" t="s">
        <v>5424</v>
      </c>
      <c r="H6060">
        <v>11</v>
      </c>
      <c r="I6060" s="17">
        <v>591354</v>
      </c>
      <c r="J6060" s="17">
        <v>0</v>
      </c>
      <c r="K6060" s="17">
        <v>591354</v>
      </c>
      <c r="L6060" s="17">
        <v>449429.04</v>
      </c>
      <c r="M6060" s="17">
        <v>141924.96</v>
      </c>
      <c r="N6060" s="17">
        <v>202210.9957</v>
      </c>
    </row>
    <row r="6061" spans="1:14">
      <c r="A6061" s="16">
        <v>46123</v>
      </c>
      <c r="B6061" t="s">
        <v>6099</v>
      </c>
      <c r="C6061" t="s">
        <v>47</v>
      </c>
      <c r="D6061" t="s">
        <v>48</v>
      </c>
      <c r="E6061" t="s">
        <v>35</v>
      </c>
      <c r="F6061" t="s">
        <v>5423</v>
      </c>
      <c r="G6061" t="s">
        <v>5424</v>
      </c>
      <c r="H6061">
        <v>4</v>
      </c>
      <c r="I6061" s="17">
        <v>79177</v>
      </c>
      <c r="J6061" s="17">
        <v>0</v>
      </c>
      <c r="K6061" s="17">
        <v>79177</v>
      </c>
      <c r="L6061" s="17">
        <v>57007.44</v>
      </c>
      <c r="M6061" s="17">
        <v>22169.56</v>
      </c>
      <c r="N6061" s="17">
        <v>114388.8766</v>
      </c>
    </row>
    <row r="6062" spans="1:14">
      <c r="A6062" s="16">
        <v>46123</v>
      </c>
      <c r="B6062" t="s">
        <v>6100</v>
      </c>
      <c r="C6062" t="s">
        <v>29</v>
      </c>
      <c r="D6062" t="s">
        <v>30</v>
      </c>
      <c r="E6062" t="s">
        <v>31</v>
      </c>
      <c r="F6062" t="s">
        <v>5423</v>
      </c>
      <c r="G6062" t="s">
        <v>5424</v>
      </c>
      <c r="H6062">
        <v>6</v>
      </c>
      <c r="I6062" s="17">
        <v>739927</v>
      </c>
      <c r="J6062" s="17">
        <v>0</v>
      </c>
      <c r="K6062" s="17">
        <v>739927</v>
      </c>
      <c r="L6062" s="17">
        <v>458754.74</v>
      </c>
      <c r="M6062" s="17">
        <v>281172.26</v>
      </c>
      <c r="N6062" s="17">
        <v>70888.11930000001</v>
      </c>
    </row>
    <row r="6063" spans="1:14">
      <c r="A6063" s="16">
        <v>46123</v>
      </c>
      <c r="B6063" t="s">
        <v>6101</v>
      </c>
      <c r="C6063" t="s">
        <v>33</v>
      </c>
      <c r="D6063" t="s">
        <v>34</v>
      </c>
      <c r="E6063" t="s">
        <v>35</v>
      </c>
      <c r="F6063" t="s">
        <v>5423</v>
      </c>
      <c r="G6063" t="s">
        <v>5424</v>
      </c>
      <c r="H6063">
        <v>3</v>
      </c>
      <c r="I6063" s="17">
        <v>216173</v>
      </c>
      <c r="J6063" s="17">
        <v>17293.84</v>
      </c>
      <c r="K6063" s="17">
        <v>198879.16</v>
      </c>
      <c r="L6063" s="17">
        <v>143193</v>
      </c>
      <c r="M6063" s="17">
        <v>55686.16</v>
      </c>
      <c r="N6063" s="17">
        <v>114388.8766</v>
      </c>
    </row>
    <row r="6064" spans="1:14">
      <c r="A6064" s="16">
        <v>46123</v>
      </c>
      <c r="B6064" t="s">
        <v>6102</v>
      </c>
      <c r="C6064" t="s">
        <v>26</v>
      </c>
      <c r="D6064" t="s">
        <v>27</v>
      </c>
      <c r="E6064" t="s">
        <v>17</v>
      </c>
      <c r="F6064" t="s">
        <v>5423</v>
      </c>
      <c r="G6064" t="s">
        <v>5424</v>
      </c>
      <c r="H6064">
        <v>12</v>
      </c>
      <c r="I6064" s="17">
        <v>767275</v>
      </c>
      <c r="J6064" s="17">
        <v>99745.75</v>
      </c>
      <c r="K6064" s="17">
        <v>667529.25</v>
      </c>
      <c r="L6064" s="17">
        <v>467270.48</v>
      </c>
      <c r="M6064" s="17">
        <v>200258.77</v>
      </c>
      <c r="N6064" s="17">
        <v>78224.59050000001</v>
      </c>
    </row>
    <row r="6065" spans="1:14">
      <c r="A6065" s="16">
        <v>46123</v>
      </c>
      <c r="B6065" t="s">
        <v>6103</v>
      </c>
      <c r="C6065" t="s">
        <v>43</v>
      </c>
      <c r="D6065" t="s">
        <v>44</v>
      </c>
      <c r="E6065" t="s">
        <v>31</v>
      </c>
      <c r="F6065" t="s">
        <v>5423</v>
      </c>
      <c r="G6065" t="s">
        <v>5424</v>
      </c>
      <c r="H6065">
        <v>5</v>
      </c>
      <c r="I6065" s="17">
        <v>704409</v>
      </c>
      <c r="J6065" s="17">
        <v>84529.08</v>
      </c>
      <c r="K6065" s="17">
        <v>619879.92</v>
      </c>
      <c r="L6065" s="17">
        <v>384325.55</v>
      </c>
      <c r="M6065" s="17">
        <v>235554.37</v>
      </c>
      <c r="N6065" s="17">
        <v>70888.11930000001</v>
      </c>
    </row>
    <row r="6066" spans="1:14">
      <c r="A6066" s="16">
        <v>46123</v>
      </c>
      <c r="B6066" t="s">
        <v>6104</v>
      </c>
      <c r="C6066" t="s">
        <v>47</v>
      </c>
      <c r="D6066" t="s">
        <v>48</v>
      </c>
      <c r="E6066" t="s">
        <v>35</v>
      </c>
      <c r="F6066" t="s">
        <v>5423</v>
      </c>
      <c r="G6066" t="s">
        <v>5424</v>
      </c>
      <c r="H6066">
        <v>6</v>
      </c>
      <c r="I6066" s="17">
        <v>680327</v>
      </c>
      <c r="J6066" s="17">
        <v>0</v>
      </c>
      <c r="K6066" s="17">
        <v>680327</v>
      </c>
      <c r="L6066" s="17">
        <v>489835.44</v>
      </c>
      <c r="M6066" s="17">
        <v>190491.56</v>
      </c>
      <c r="N6066" s="17">
        <v>114388.8766</v>
      </c>
    </row>
    <row r="6067" spans="1:14">
      <c r="A6067" s="16">
        <v>46124</v>
      </c>
      <c r="B6067" t="s">
        <v>6105</v>
      </c>
      <c r="C6067" t="s">
        <v>47</v>
      </c>
      <c r="D6067" t="s">
        <v>48</v>
      </c>
      <c r="E6067" t="s">
        <v>35</v>
      </c>
      <c r="F6067" t="s">
        <v>5423</v>
      </c>
      <c r="G6067" t="s">
        <v>5424</v>
      </c>
      <c r="H6067">
        <v>5</v>
      </c>
      <c r="I6067" s="17">
        <v>649422</v>
      </c>
      <c r="J6067" s="17">
        <v>64942.2</v>
      </c>
      <c r="K6067" s="17">
        <v>584479.8</v>
      </c>
      <c r="L6067" s="17">
        <v>420825.46</v>
      </c>
      <c r="M6067" s="17">
        <v>163654.34</v>
      </c>
      <c r="N6067" s="17">
        <v>114388.8766</v>
      </c>
    </row>
    <row r="6068" spans="1:14">
      <c r="A6068" s="16">
        <v>46124</v>
      </c>
      <c r="B6068" t="s">
        <v>6106</v>
      </c>
      <c r="C6068" t="s">
        <v>43</v>
      </c>
      <c r="D6068" t="s">
        <v>44</v>
      </c>
      <c r="E6068" t="s">
        <v>31</v>
      </c>
      <c r="F6068" t="s">
        <v>5423</v>
      </c>
      <c r="G6068" t="s">
        <v>5424</v>
      </c>
      <c r="H6068">
        <v>8</v>
      </c>
      <c r="I6068" s="17">
        <v>759852</v>
      </c>
      <c r="J6068" s="17">
        <v>0</v>
      </c>
      <c r="K6068" s="17">
        <v>759852</v>
      </c>
      <c r="L6068" s="17">
        <v>471108.24</v>
      </c>
      <c r="M6068" s="17">
        <v>288743.76</v>
      </c>
      <c r="N6068" s="17">
        <v>70888.11930000001</v>
      </c>
    </row>
    <row r="6069" spans="1:14">
      <c r="A6069" s="16">
        <v>46124</v>
      </c>
      <c r="B6069" t="s">
        <v>6107</v>
      </c>
      <c r="C6069" t="s">
        <v>15</v>
      </c>
      <c r="D6069" t="s">
        <v>16</v>
      </c>
      <c r="E6069" t="s">
        <v>17</v>
      </c>
      <c r="F6069" t="s">
        <v>5423</v>
      </c>
      <c r="G6069" t="s">
        <v>5424</v>
      </c>
      <c r="H6069">
        <v>1</v>
      </c>
      <c r="I6069" s="17">
        <v>500416</v>
      </c>
      <c r="J6069" s="17">
        <v>45037.44</v>
      </c>
      <c r="K6069" s="17">
        <v>455378.56</v>
      </c>
      <c r="L6069" s="17">
        <v>318764.99</v>
      </c>
      <c r="M6069" s="17">
        <v>136613.57</v>
      </c>
      <c r="N6069" s="17">
        <v>78224.59050000001</v>
      </c>
    </row>
    <row r="6070" spans="1:14">
      <c r="A6070" s="16">
        <v>46124</v>
      </c>
      <c r="B6070" t="s">
        <v>6108</v>
      </c>
      <c r="C6070" t="s">
        <v>33</v>
      </c>
      <c r="D6070" t="s">
        <v>34</v>
      </c>
      <c r="E6070" t="s">
        <v>35</v>
      </c>
      <c r="F6070" t="s">
        <v>5423</v>
      </c>
      <c r="G6070" t="s">
        <v>5424</v>
      </c>
      <c r="H6070">
        <v>4</v>
      </c>
      <c r="I6070" s="17">
        <v>214748</v>
      </c>
      <c r="J6070" s="17">
        <v>4294.96</v>
      </c>
      <c r="K6070" s="17">
        <v>210453.04</v>
      </c>
      <c r="L6070" s="17">
        <v>151526.19</v>
      </c>
      <c r="M6070" s="17">
        <v>58926.85</v>
      </c>
      <c r="N6070" s="17">
        <v>114388.8766</v>
      </c>
    </row>
    <row r="6071" spans="1:14">
      <c r="A6071" s="16">
        <v>46124</v>
      </c>
      <c r="B6071" t="s">
        <v>6109</v>
      </c>
      <c r="C6071" t="s">
        <v>26</v>
      </c>
      <c r="D6071" t="s">
        <v>27</v>
      </c>
      <c r="E6071" t="s">
        <v>17</v>
      </c>
      <c r="F6071" t="s">
        <v>5423</v>
      </c>
      <c r="G6071" t="s">
        <v>5424</v>
      </c>
      <c r="H6071">
        <v>3</v>
      </c>
      <c r="I6071" s="17">
        <v>48678</v>
      </c>
      <c r="J6071" s="17">
        <v>6328.14</v>
      </c>
      <c r="K6071" s="17">
        <v>42349.86</v>
      </c>
      <c r="L6071" s="17">
        <v>29644.9</v>
      </c>
      <c r="M6071" s="17">
        <v>12704.96</v>
      </c>
      <c r="N6071" s="17">
        <v>78224.59050000001</v>
      </c>
    </row>
    <row r="6072" spans="1:14">
      <c r="A6072" s="16">
        <v>46124</v>
      </c>
      <c r="B6072" t="s">
        <v>6110</v>
      </c>
      <c r="C6072" t="s">
        <v>29</v>
      </c>
      <c r="D6072" t="s">
        <v>30</v>
      </c>
      <c r="E6072" t="s">
        <v>31</v>
      </c>
      <c r="F6072" t="s">
        <v>5423</v>
      </c>
      <c r="G6072" t="s">
        <v>5424</v>
      </c>
      <c r="H6072">
        <v>2</v>
      </c>
      <c r="I6072" s="17">
        <v>319253</v>
      </c>
      <c r="J6072" s="17">
        <v>0</v>
      </c>
      <c r="K6072" s="17">
        <v>319253</v>
      </c>
      <c r="L6072" s="17">
        <v>197936.86</v>
      </c>
      <c r="M6072" s="17">
        <v>121316.14</v>
      </c>
      <c r="N6072" s="17">
        <v>70888.11930000001</v>
      </c>
    </row>
    <row r="6073" spans="1:14">
      <c r="A6073" s="16">
        <v>46124</v>
      </c>
      <c r="B6073" t="s">
        <v>6111</v>
      </c>
      <c r="C6073" t="s">
        <v>43</v>
      </c>
      <c r="D6073" t="s">
        <v>44</v>
      </c>
      <c r="E6073" t="s">
        <v>31</v>
      </c>
      <c r="F6073" t="s">
        <v>5423</v>
      </c>
      <c r="G6073" t="s">
        <v>5424</v>
      </c>
      <c r="H6073">
        <v>5</v>
      </c>
      <c r="I6073" s="17">
        <v>99325</v>
      </c>
      <c r="J6073" s="17">
        <v>0</v>
      </c>
      <c r="K6073" s="17">
        <v>99325</v>
      </c>
      <c r="L6073" s="17">
        <v>61581.5</v>
      </c>
      <c r="M6073" s="17">
        <v>37743.5</v>
      </c>
      <c r="N6073" s="17">
        <v>70888.11930000001</v>
      </c>
    </row>
    <row r="6074" spans="1:14">
      <c r="A6074" s="16">
        <v>46124</v>
      </c>
      <c r="B6074" t="s">
        <v>6112</v>
      </c>
      <c r="C6074" t="s">
        <v>33</v>
      </c>
      <c r="D6074" t="s">
        <v>34</v>
      </c>
      <c r="E6074" t="s">
        <v>35</v>
      </c>
      <c r="F6074" t="s">
        <v>5423</v>
      </c>
      <c r="G6074" t="s">
        <v>5424</v>
      </c>
      <c r="H6074">
        <v>8</v>
      </c>
      <c r="I6074" s="17">
        <v>355397</v>
      </c>
      <c r="J6074" s="17">
        <v>46201.61</v>
      </c>
      <c r="K6074" s="17">
        <v>309195.39</v>
      </c>
      <c r="L6074" s="17">
        <v>222620.68</v>
      </c>
      <c r="M6074" s="17">
        <v>86574.71000000001</v>
      </c>
      <c r="N6074" s="17">
        <v>114388.8766</v>
      </c>
    </row>
    <row r="6075" spans="1:14">
      <c r="A6075" s="16">
        <v>46124</v>
      </c>
      <c r="B6075" t="s">
        <v>6113</v>
      </c>
      <c r="C6075" t="s">
        <v>22</v>
      </c>
      <c r="D6075" t="s">
        <v>23</v>
      </c>
      <c r="E6075" t="s">
        <v>24</v>
      </c>
      <c r="F6075" t="s">
        <v>5423</v>
      </c>
      <c r="G6075" t="s">
        <v>5424</v>
      </c>
      <c r="H6075">
        <v>11</v>
      </c>
      <c r="I6075" s="17">
        <v>65860</v>
      </c>
      <c r="J6075" s="17">
        <v>6586</v>
      </c>
      <c r="K6075" s="17">
        <v>59274</v>
      </c>
      <c r="L6075" s="17">
        <v>45048.24</v>
      </c>
      <c r="M6075" s="17">
        <v>14225.76</v>
      </c>
      <c r="N6075" s="17">
        <v>202210.9957</v>
      </c>
    </row>
    <row r="6076" spans="1:14">
      <c r="A6076" s="16">
        <v>46124</v>
      </c>
      <c r="B6076" t="s">
        <v>6114</v>
      </c>
      <c r="C6076" t="s">
        <v>33</v>
      </c>
      <c r="D6076" t="s">
        <v>34</v>
      </c>
      <c r="E6076" t="s">
        <v>35</v>
      </c>
      <c r="F6076" t="s">
        <v>5423</v>
      </c>
      <c r="G6076" t="s">
        <v>5424</v>
      </c>
      <c r="H6076">
        <v>4</v>
      </c>
      <c r="I6076" s="17">
        <v>604271</v>
      </c>
      <c r="J6076" s="17">
        <v>24170.84</v>
      </c>
      <c r="K6076" s="17">
        <v>580100.16</v>
      </c>
      <c r="L6076" s="17">
        <v>417672.12</v>
      </c>
      <c r="M6076" s="17">
        <v>162428.04</v>
      </c>
      <c r="N6076" s="17">
        <v>114388.8766</v>
      </c>
    </row>
    <row r="6077" spans="1:14">
      <c r="A6077" s="16">
        <v>46124</v>
      </c>
      <c r="B6077" t="s">
        <v>6115</v>
      </c>
      <c r="C6077" t="s">
        <v>26</v>
      </c>
      <c r="D6077" t="s">
        <v>27</v>
      </c>
      <c r="E6077" t="s">
        <v>17</v>
      </c>
      <c r="F6077" t="s">
        <v>5423</v>
      </c>
      <c r="G6077" t="s">
        <v>5424</v>
      </c>
      <c r="H6077">
        <v>3</v>
      </c>
      <c r="I6077" s="17">
        <v>72437</v>
      </c>
      <c r="J6077" s="17">
        <v>0</v>
      </c>
      <c r="K6077" s="17">
        <v>72437</v>
      </c>
      <c r="L6077" s="17">
        <v>50705.9</v>
      </c>
      <c r="M6077" s="17">
        <v>21731.1</v>
      </c>
      <c r="N6077" s="17">
        <v>78224.59050000001</v>
      </c>
    </row>
    <row r="6078" spans="1:14">
      <c r="A6078" s="16">
        <v>46124</v>
      </c>
      <c r="B6078" t="s">
        <v>6116</v>
      </c>
      <c r="C6078" t="s">
        <v>33</v>
      </c>
      <c r="D6078" t="s">
        <v>34</v>
      </c>
      <c r="E6078" t="s">
        <v>35</v>
      </c>
      <c r="F6078" t="s">
        <v>5423</v>
      </c>
      <c r="G6078" t="s">
        <v>5424</v>
      </c>
      <c r="H6078">
        <v>7</v>
      </c>
      <c r="I6078" s="17">
        <v>642216</v>
      </c>
      <c r="J6078" s="17">
        <v>0</v>
      </c>
      <c r="K6078" s="17">
        <v>642216</v>
      </c>
      <c r="L6078" s="17">
        <v>462395.52</v>
      </c>
      <c r="M6078" s="17">
        <v>179820.48</v>
      </c>
      <c r="N6078" s="17">
        <v>114388.8766</v>
      </c>
    </row>
    <row r="6079" spans="1:14">
      <c r="A6079" s="16">
        <v>46124</v>
      </c>
      <c r="B6079" t="s">
        <v>6117</v>
      </c>
      <c r="C6079" t="s">
        <v>47</v>
      </c>
      <c r="D6079" t="s">
        <v>48</v>
      </c>
      <c r="E6079" t="s">
        <v>35</v>
      </c>
      <c r="F6079" t="s">
        <v>5423</v>
      </c>
      <c r="G6079" t="s">
        <v>5424</v>
      </c>
      <c r="H6079">
        <v>7</v>
      </c>
      <c r="I6079" s="17">
        <v>657157</v>
      </c>
      <c r="J6079" s="17">
        <v>92001.98</v>
      </c>
      <c r="K6079" s="17">
        <v>565155.02</v>
      </c>
      <c r="L6079" s="17">
        <v>406911.61</v>
      </c>
      <c r="M6079" s="17">
        <v>158243.41</v>
      </c>
      <c r="N6079" s="17">
        <v>114388.8766</v>
      </c>
    </row>
    <row r="6080" spans="1:14">
      <c r="A6080" s="16">
        <v>46124</v>
      </c>
      <c r="B6080" t="s">
        <v>6118</v>
      </c>
      <c r="C6080" t="s">
        <v>22</v>
      </c>
      <c r="D6080" t="s">
        <v>23</v>
      </c>
      <c r="E6080" t="s">
        <v>24</v>
      </c>
      <c r="F6080" t="s">
        <v>5423</v>
      </c>
      <c r="G6080" t="s">
        <v>5424</v>
      </c>
      <c r="H6080">
        <v>1</v>
      </c>
      <c r="I6080" s="17">
        <v>436946</v>
      </c>
      <c r="J6080" s="17">
        <v>0</v>
      </c>
      <c r="K6080" s="17">
        <v>436946</v>
      </c>
      <c r="L6080" s="17">
        <v>332078.96</v>
      </c>
      <c r="M6080" s="17">
        <v>104867.04</v>
      </c>
      <c r="N6080" s="17">
        <v>202210.9957</v>
      </c>
    </row>
    <row r="6081" spans="1:14">
      <c r="A6081" s="16">
        <v>46124</v>
      </c>
      <c r="B6081" t="s">
        <v>6119</v>
      </c>
      <c r="C6081" t="s">
        <v>47</v>
      </c>
      <c r="D6081" t="s">
        <v>48</v>
      </c>
      <c r="E6081" t="s">
        <v>35</v>
      </c>
      <c r="F6081" t="s">
        <v>5423</v>
      </c>
      <c r="G6081" t="s">
        <v>5424</v>
      </c>
      <c r="H6081">
        <v>12</v>
      </c>
      <c r="I6081" s="17">
        <v>302424</v>
      </c>
      <c r="J6081" s="17">
        <v>24193.92</v>
      </c>
      <c r="K6081" s="17">
        <v>278230.08</v>
      </c>
      <c r="L6081" s="17">
        <v>200325.66</v>
      </c>
      <c r="M6081" s="17">
        <v>77904.42</v>
      </c>
      <c r="N6081" s="17">
        <v>114388.8766</v>
      </c>
    </row>
    <row r="6082" spans="1:14">
      <c r="A6082" s="16">
        <v>46124</v>
      </c>
      <c r="B6082" t="s">
        <v>6120</v>
      </c>
      <c r="C6082" t="s">
        <v>43</v>
      </c>
      <c r="D6082" t="s">
        <v>44</v>
      </c>
      <c r="E6082" t="s">
        <v>31</v>
      </c>
      <c r="F6082" t="s">
        <v>5423</v>
      </c>
      <c r="G6082" t="s">
        <v>5424</v>
      </c>
      <c r="H6082">
        <v>6</v>
      </c>
      <c r="I6082" s="17">
        <v>179611</v>
      </c>
      <c r="J6082" s="17">
        <v>0</v>
      </c>
      <c r="K6082" s="17">
        <v>179611</v>
      </c>
      <c r="L6082" s="17">
        <v>111358.82</v>
      </c>
      <c r="M6082" s="17">
        <v>68252.17999999999</v>
      </c>
      <c r="N6082" s="17">
        <v>70888.11930000001</v>
      </c>
    </row>
    <row r="6083" spans="1:14">
      <c r="A6083" s="16">
        <v>46124</v>
      </c>
      <c r="B6083" t="s">
        <v>6121</v>
      </c>
      <c r="C6083" t="s">
        <v>47</v>
      </c>
      <c r="D6083" t="s">
        <v>48</v>
      </c>
      <c r="E6083" t="s">
        <v>35</v>
      </c>
      <c r="F6083" t="s">
        <v>5423</v>
      </c>
      <c r="G6083" t="s">
        <v>5424</v>
      </c>
      <c r="H6083">
        <v>4</v>
      </c>
      <c r="I6083" s="17">
        <v>619940</v>
      </c>
      <c r="J6083" s="17">
        <v>55794.6</v>
      </c>
      <c r="K6083" s="17">
        <v>564145.4</v>
      </c>
      <c r="L6083" s="17">
        <v>406184.69</v>
      </c>
      <c r="M6083" s="17">
        <v>157960.71</v>
      </c>
      <c r="N6083" s="17">
        <v>114388.8766</v>
      </c>
    </row>
    <row r="6084" spans="1:14">
      <c r="A6084" s="16">
        <v>46124</v>
      </c>
      <c r="B6084" t="s">
        <v>6122</v>
      </c>
      <c r="C6084" t="s">
        <v>26</v>
      </c>
      <c r="D6084" t="s">
        <v>27</v>
      </c>
      <c r="E6084" t="s">
        <v>17</v>
      </c>
      <c r="F6084" t="s">
        <v>5423</v>
      </c>
      <c r="G6084" t="s">
        <v>5424</v>
      </c>
      <c r="H6084">
        <v>5</v>
      </c>
      <c r="I6084" s="17">
        <v>55640</v>
      </c>
      <c r="J6084" s="17">
        <v>3338.4</v>
      </c>
      <c r="K6084" s="17">
        <v>52301.6</v>
      </c>
      <c r="L6084" s="17">
        <v>36611.12</v>
      </c>
      <c r="M6084" s="17">
        <v>15690.48</v>
      </c>
      <c r="N6084" s="17">
        <v>78224.59050000001</v>
      </c>
    </row>
    <row r="6085" spans="1:14">
      <c r="A6085" s="16">
        <v>46124</v>
      </c>
      <c r="B6085" t="s">
        <v>6123</v>
      </c>
      <c r="C6085" t="s">
        <v>73</v>
      </c>
      <c r="D6085" t="s">
        <v>74</v>
      </c>
      <c r="E6085" t="s">
        <v>24</v>
      </c>
      <c r="F6085" t="s">
        <v>5423</v>
      </c>
      <c r="G6085" t="s">
        <v>5424</v>
      </c>
      <c r="H6085">
        <v>4</v>
      </c>
      <c r="I6085" s="17">
        <v>492501</v>
      </c>
      <c r="J6085" s="17">
        <v>24625.05</v>
      </c>
      <c r="K6085" s="17">
        <v>467875.95</v>
      </c>
      <c r="L6085" s="17">
        <v>355585.72</v>
      </c>
      <c r="M6085" s="17">
        <v>112290.23</v>
      </c>
      <c r="N6085" s="17">
        <v>202210.9957</v>
      </c>
    </row>
    <row r="6086" spans="1:14">
      <c r="A6086" s="16">
        <v>46124</v>
      </c>
      <c r="B6086" t="s">
        <v>6124</v>
      </c>
      <c r="C6086" t="s">
        <v>33</v>
      </c>
      <c r="D6086" t="s">
        <v>34</v>
      </c>
      <c r="E6086" t="s">
        <v>35</v>
      </c>
      <c r="F6086" t="s">
        <v>5423</v>
      </c>
      <c r="G6086" t="s">
        <v>5424</v>
      </c>
      <c r="H6086">
        <v>2</v>
      </c>
      <c r="I6086" s="17">
        <v>757228</v>
      </c>
      <c r="J6086" s="17">
        <v>45433.68</v>
      </c>
      <c r="K6086" s="17">
        <v>711794.3199999999</v>
      </c>
      <c r="L6086" s="17">
        <v>512491.91</v>
      </c>
      <c r="M6086" s="17">
        <v>199302.41</v>
      </c>
      <c r="N6086" s="17">
        <v>114388.8766</v>
      </c>
    </row>
    <row r="6087" spans="1:14">
      <c r="A6087" s="16">
        <v>46124</v>
      </c>
      <c r="B6087" t="s">
        <v>6125</v>
      </c>
      <c r="C6087" t="s">
        <v>15</v>
      </c>
      <c r="D6087" t="s">
        <v>16</v>
      </c>
      <c r="E6087" t="s">
        <v>17</v>
      </c>
      <c r="F6087" t="s">
        <v>5423</v>
      </c>
      <c r="G6087" t="s">
        <v>5424</v>
      </c>
      <c r="H6087">
        <v>4</v>
      </c>
      <c r="I6087" s="17">
        <v>599907</v>
      </c>
      <c r="J6087" s="17">
        <v>17997.21</v>
      </c>
      <c r="K6087" s="17">
        <v>581909.79</v>
      </c>
      <c r="L6087" s="17">
        <v>407336.85</v>
      </c>
      <c r="M6087" s="17">
        <v>174572.94</v>
      </c>
      <c r="N6087" s="17">
        <v>78224.59050000001</v>
      </c>
    </row>
    <row r="6088" spans="1:14">
      <c r="A6088" s="16">
        <v>46124</v>
      </c>
      <c r="B6088" t="s">
        <v>6126</v>
      </c>
      <c r="C6088" t="s">
        <v>29</v>
      </c>
      <c r="D6088" t="s">
        <v>30</v>
      </c>
      <c r="E6088" t="s">
        <v>31</v>
      </c>
      <c r="F6088" t="s">
        <v>5423</v>
      </c>
      <c r="G6088" t="s">
        <v>5424</v>
      </c>
      <c r="H6088">
        <v>3</v>
      </c>
      <c r="I6088" s="17">
        <v>654968</v>
      </c>
      <c r="J6088" s="17">
        <v>32748.4</v>
      </c>
      <c r="K6088" s="17">
        <v>622219.6</v>
      </c>
      <c r="L6088" s="17">
        <v>385776.15</v>
      </c>
      <c r="M6088" s="17">
        <v>236443.45</v>
      </c>
      <c r="N6088" s="17">
        <v>70888.11930000001</v>
      </c>
    </row>
    <row r="6089" spans="1:14">
      <c r="A6089" s="16">
        <v>46124</v>
      </c>
      <c r="B6089" t="s">
        <v>6127</v>
      </c>
      <c r="C6089" t="s">
        <v>29</v>
      </c>
      <c r="D6089" t="s">
        <v>30</v>
      </c>
      <c r="E6089" t="s">
        <v>31</v>
      </c>
      <c r="F6089" t="s">
        <v>5423</v>
      </c>
      <c r="G6089" t="s">
        <v>5424</v>
      </c>
      <c r="H6089">
        <v>2</v>
      </c>
      <c r="I6089" s="17">
        <v>85765</v>
      </c>
      <c r="J6089" s="17">
        <v>0</v>
      </c>
      <c r="K6089" s="17">
        <v>85765</v>
      </c>
      <c r="L6089" s="17">
        <v>53174.3</v>
      </c>
      <c r="M6089" s="17">
        <v>32590.7</v>
      </c>
      <c r="N6089" s="17">
        <v>70888.11930000001</v>
      </c>
    </row>
    <row r="6090" spans="1:14">
      <c r="A6090" s="16">
        <v>46124</v>
      </c>
      <c r="B6090" t="s">
        <v>6128</v>
      </c>
      <c r="C6090" t="s">
        <v>47</v>
      </c>
      <c r="D6090" t="s">
        <v>48</v>
      </c>
      <c r="E6090" t="s">
        <v>35</v>
      </c>
      <c r="F6090" t="s">
        <v>5423</v>
      </c>
      <c r="G6090" t="s">
        <v>5424</v>
      </c>
      <c r="H6090">
        <v>12</v>
      </c>
      <c r="I6090" s="17">
        <v>278646</v>
      </c>
      <c r="J6090" s="17">
        <v>0</v>
      </c>
      <c r="K6090" s="17">
        <v>278646</v>
      </c>
      <c r="L6090" s="17">
        <v>200625.12</v>
      </c>
      <c r="M6090" s="17">
        <v>78020.88</v>
      </c>
      <c r="N6090" s="17">
        <v>114388.8766</v>
      </c>
    </row>
    <row r="6091" spans="1:14">
      <c r="A6091" s="16">
        <v>46124</v>
      </c>
      <c r="B6091" t="s">
        <v>6129</v>
      </c>
      <c r="C6091" t="s">
        <v>43</v>
      </c>
      <c r="D6091" t="s">
        <v>44</v>
      </c>
      <c r="E6091" t="s">
        <v>31</v>
      </c>
      <c r="F6091" t="s">
        <v>5423</v>
      </c>
      <c r="G6091" t="s">
        <v>5424</v>
      </c>
      <c r="H6091">
        <v>11</v>
      </c>
      <c r="I6091" s="17">
        <v>368574</v>
      </c>
      <c r="J6091" s="17">
        <v>36857.4</v>
      </c>
      <c r="K6091" s="17">
        <v>331716.6</v>
      </c>
      <c r="L6091" s="17">
        <v>205664.29</v>
      </c>
      <c r="M6091" s="17">
        <v>126052.31</v>
      </c>
      <c r="N6091" s="17">
        <v>70888.11930000001</v>
      </c>
    </row>
    <row r="6092" spans="1:14">
      <c r="A6092" s="16">
        <v>46124</v>
      </c>
      <c r="B6092" t="s">
        <v>6130</v>
      </c>
      <c r="C6092" t="s">
        <v>15</v>
      </c>
      <c r="D6092" t="s">
        <v>16</v>
      </c>
      <c r="E6092" t="s">
        <v>17</v>
      </c>
      <c r="F6092" t="s">
        <v>5423</v>
      </c>
      <c r="G6092" t="s">
        <v>5424</v>
      </c>
      <c r="H6092">
        <v>5</v>
      </c>
      <c r="I6092" s="17">
        <v>669341</v>
      </c>
      <c r="J6092" s="17">
        <v>93707.74000000001</v>
      </c>
      <c r="K6092" s="17">
        <v>575633.26</v>
      </c>
      <c r="L6092" s="17">
        <v>402943.28</v>
      </c>
      <c r="M6092" s="17">
        <v>172689.98</v>
      </c>
      <c r="N6092" s="17">
        <v>78224.59050000001</v>
      </c>
    </row>
    <row r="6093" spans="1:14">
      <c r="A6093" s="16">
        <v>46124</v>
      </c>
      <c r="B6093" t="s">
        <v>6131</v>
      </c>
      <c r="C6093" t="s">
        <v>47</v>
      </c>
      <c r="D6093" t="s">
        <v>48</v>
      </c>
      <c r="E6093" t="s">
        <v>35</v>
      </c>
      <c r="F6093" t="s">
        <v>5423</v>
      </c>
      <c r="G6093" t="s">
        <v>5424</v>
      </c>
      <c r="H6093">
        <v>8</v>
      </c>
      <c r="I6093" s="17">
        <v>201611</v>
      </c>
      <c r="J6093" s="17">
        <v>14112.77</v>
      </c>
      <c r="K6093" s="17">
        <v>187498.23</v>
      </c>
      <c r="L6093" s="17">
        <v>134998.73</v>
      </c>
      <c r="M6093" s="17">
        <v>52499.5</v>
      </c>
      <c r="N6093" s="17">
        <v>114388.8766</v>
      </c>
    </row>
    <row r="6094" spans="1:14">
      <c r="A6094" s="16">
        <v>46124</v>
      </c>
      <c r="B6094" t="s">
        <v>6132</v>
      </c>
      <c r="C6094" t="s">
        <v>73</v>
      </c>
      <c r="D6094" t="s">
        <v>74</v>
      </c>
      <c r="E6094" t="s">
        <v>24</v>
      </c>
      <c r="F6094" t="s">
        <v>5423</v>
      </c>
      <c r="G6094" t="s">
        <v>5424</v>
      </c>
      <c r="H6094">
        <v>8</v>
      </c>
      <c r="I6094" s="17">
        <v>612876</v>
      </c>
      <c r="J6094" s="17">
        <v>0</v>
      </c>
      <c r="K6094" s="17">
        <v>612876</v>
      </c>
      <c r="L6094" s="17">
        <v>465785.76</v>
      </c>
      <c r="M6094" s="17">
        <v>147090.24</v>
      </c>
      <c r="N6094" s="17">
        <v>202210.9957</v>
      </c>
    </row>
    <row r="6095" spans="1:14">
      <c r="A6095" s="16">
        <v>46124</v>
      </c>
      <c r="B6095" t="s">
        <v>6133</v>
      </c>
      <c r="C6095" t="s">
        <v>47</v>
      </c>
      <c r="D6095" t="s">
        <v>48</v>
      </c>
      <c r="E6095" t="s">
        <v>35</v>
      </c>
      <c r="F6095" t="s">
        <v>5423</v>
      </c>
      <c r="G6095" t="s">
        <v>5424</v>
      </c>
      <c r="H6095">
        <v>10</v>
      </c>
      <c r="I6095" s="17">
        <v>255101</v>
      </c>
      <c r="J6095" s="17">
        <v>0</v>
      </c>
      <c r="K6095" s="17">
        <v>255101</v>
      </c>
      <c r="L6095" s="17">
        <v>183672.72</v>
      </c>
      <c r="M6095" s="17">
        <v>71428.28</v>
      </c>
      <c r="N6095" s="17">
        <v>114388.8766</v>
      </c>
    </row>
    <row r="6096" spans="1:14">
      <c r="A6096" s="16">
        <v>46124</v>
      </c>
      <c r="B6096" t="s">
        <v>6134</v>
      </c>
      <c r="C6096" t="s">
        <v>33</v>
      </c>
      <c r="D6096" t="s">
        <v>34</v>
      </c>
      <c r="E6096" t="s">
        <v>35</v>
      </c>
      <c r="F6096" t="s">
        <v>5423</v>
      </c>
      <c r="G6096" t="s">
        <v>5424</v>
      </c>
      <c r="H6096">
        <v>6</v>
      </c>
      <c r="I6096" s="17">
        <v>381480</v>
      </c>
      <c r="J6096" s="17">
        <v>0</v>
      </c>
      <c r="K6096" s="17">
        <v>381480</v>
      </c>
      <c r="L6096" s="17">
        <v>274665.6</v>
      </c>
      <c r="M6096" s="17">
        <v>106814.4</v>
      </c>
      <c r="N6096" s="17">
        <v>114388.8766</v>
      </c>
    </row>
    <row r="6097" spans="1:14">
      <c r="A6097" s="16">
        <v>46124</v>
      </c>
      <c r="B6097" t="s">
        <v>6135</v>
      </c>
      <c r="C6097" t="s">
        <v>33</v>
      </c>
      <c r="D6097" t="s">
        <v>34</v>
      </c>
      <c r="E6097" t="s">
        <v>35</v>
      </c>
      <c r="F6097" t="s">
        <v>5423</v>
      </c>
      <c r="G6097" t="s">
        <v>5424</v>
      </c>
      <c r="H6097">
        <v>11</v>
      </c>
      <c r="I6097" s="17">
        <v>812528</v>
      </c>
      <c r="J6097" s="17">
        <v>73127.52</v>
      </c>
      <c r="K6097" s="17">
        <v>739400.48</v>
      </c>
      <c r="L6097" s="17">
        <v>532368.35</v>
      </c>
      <c r="M6097" s="17">
        <v>207032.13</v>
      </c>
      <c r="N6097" s="17">
        <v>114388.8766</v>
      </c>
    </row>
    <row r="6098" spans="1:14">
      <c r="A6098" s="16">
        <v>46124</v>
      </c>
      <c r="B6098" t="s">
        <v>6136</v>
      </c>
      <c r="C6098" t="s">
        <v>33</v>
      </c>
      <c r="D6098" t="s">
        <v>34</v>
      </c>
      <c r="E6098" t="s">
        <v>35</v>
      </c>
      <c r="F6098" t="s">
        <v>5423</v>
      </c>
      <c r="G6098" t="s">
        <v>5424</v>
      </c>
      <c r="H6098">
        <v>11</v>
      </c>
      <c r="I6098" s="17">
        <v>172864</v>
      </c>
      <c r="J6098" s="17">
        <v>12100.48</v>
      </c>
      <c r="K6098" s="17">
        <v>160763.52</v>
      </c>
      <c r="L6098" s="17">
        <v>115749.73</v>
      </c>
      <c r="M6098" s="17">
        <v>45013.79</v>
      </c>
      <c r="N6098" s="17">
        <v>114388.8766</v>
      </c>
    </row>
    <row r="6099" spans="1:14">
      <c r="A6099" s="16">
        <v>46124</v>
      </c>
      <c r="B6099" t="s">
        <v>6137</v>
      </c>
      <c r="C6099" t="s">
        <v>29</v>
      </c>
      <c r="D6099" t="s">
        <v>30</v>
      </c>
      <c r="E6099" t="s">
        <v>31</v>
      </c>
      <c r="F6099" t="s">
        <v>5423</v>
      </c>
      <c r="G6099" t="s">
        <v>5424</v>
      </c>
      <c r="H6099">
        <v>7</v>
      </c>
      <c r="I6099" s="17">
        <v>803570</v>
      </c>
      <c r="J6099" s="17">
        <v>112499.8</v>
      </c>
      <c r="K6099" s="17">
        <v>691070.2</v>
      </c>
      <c r="L6099" s="17">
        <v>428463.52</v>
      </c>
      <c r="M6099" s="17">
        <v>262606.68</v>
      </c>
      <c r="N6099" s="17">
        <v>70888.11930000001</v>
      </c>
    </row>
    <row r="6100" spans="1:14">
      <c r="A6100" s="16">
        <v>46124</v>
      </c>
      <c r="B6100" t="s">
        <v>6138</v>
      </c>
      <c r="C6100" t="s">
        <v>29</v>
      </c>
      <c r="D6100" t="s">
        <v>30</v>
      </c>
      <c r="E6100" t="s">
        <v>31</v>
      </c>
      <c r="F6100" t="s">
        <v>5423</v>
      </c>
      <c r="G6100" t="s">
        <v>5424</v>
      </c>
      <c r="H6100">
        <v>5</v>
      </c>
      <c r="I6100" s="17">
        <v>100671</v>
      </c>
      <c r="J6100" s="17">
        <v>3020.13</v>
      </c>
      <c r="K6100" s="17">
        <v>97650.87</v>
      </c>
      <c r="L6100" s="17">
        <v>60543.54</v>
      </c>
      <c r="M6100" s="17">
        <v>37107.33</v>
      </c>
      <c r="N6100" s="17">
        <v>70888.11930000001</v>
      </c>
    </row>
    <row r="6101" spans="1:14">
      <c r="A6101" s="16">
        <v>46124</v>
      </c>
      <c r="B6101" t="s">
        <v>6139</v>
      </c>
      <c r="C6101" t="s">
        <v>22</v>
      </c>
      <c r="D6101" t="s">
        <v>23</v>
      </c>
      <c r="E6101" t="s">
        <v>24</v>
      </c>
      <c r="F6101" t="s">
        <v>5423</v>
      </c>
      <c r="G6101" t="s">
        <v>5424</v>
      </c>
      <c r="H6101">
        <v>9</v>
      </c>
      <c r="I6101" s="17">
        <v>749474</v>
      </c>
      <c r="J6101" s="17">
        <v>37473.7</v>
      </c>
      <c r="K6101" s="17">
        <v>712000.3</v>
      </c>
      <c r="L6101" s="17">
        <v>541120.23</v>
      </c>
      <c r="M6101" s="17">
        <v>170880.07</v>
      </c>
      <c r="N6101" s="17">
        <v>202210.9957</v>
      </c>
    </row>
    <row r="6102" spans="1:14">
      <c r="A6102" s="16">
        <v>46124</v>
      </c>
      <c r="B6102" t="s">
        <v>6140</v>
      </c>
      <c r="C6102" t="s">
        <v>33</v>
      </c>
      <c r="D6102" t="s">
        <v>34</v>
      </c>
      <c r="E6102" t="s">
        <v>35</v>
      </c>
      <c r="F6102" t="s">
        <v>5423</v>
      </c>
      <c r="G6102" t="s">
        <v>5424</v>
      </c>
      <c r="H6102">
        <v>2</v>
      </c>
      <c r="I6102" s="17">
        <v>142053</v>
      </c>
      <c r="J6102" s="17">
        <v>9943.709999999999</v>
      </c>
      <c r="K6102" s="17">
        <v>132109.29</v>
      </c>
      <c r="L6102" s="17">
        <v>95118.69</v>
      </c>
      <c r="M6102" s="17">
        <v>36990.6</v>
      </c>
      <c r="N6102" s="17">
        <v>114388.8766</v>
      </c>
    </row>
    <row r="6103" spans="1:14">
      <c r="A6103" s="16">
        <v>46124</v>
      </c>
      <c r="B6103" t="s">
        <v>6141</v>
      </c>
      <c r="C6103" t="s">
        <v>26</v>
      </c>
      <c r="D6103" t="s">
        <v>27</v>
      </c>
      <c r="E6103" t="s">
        <v>17</v>
      </c>
      <c r="F6103" t="s">
        <v>5423</v>
      </c>
      <c r="G6103" t="s">
        <v>5424</v>
      </c>
      <c r="H6103">
        <v>11</v>
      </c>
      <c r="I6103" s="17">
        <v>123304</v>
      </c>
      <c r="J6103" s="17">
        <v>4932.16</v>
      </c>
      <c r="K6103" s="17">
        <v>118371.84</v>
      </c>
      <c r="L6103" s="17">
        <v>82860.28999999999</v>
      </c>
      <c r="M6103" s="17">
        <v>35511.55</v>
      </c>
      <c r="N6103" s="17">
        <v>78224.59050000001</v>
      </c>
    </row>
    <row r="6104" spans="1:14">
      <c r="A6104" s="16">
        <v>46124</v>
      </c>
      <c r="B6104" t="s">
        <v>6142</v>
      </c>
      <c r="C6104" t="s">
        <v>33</v>
      </c>
      <c r="D6104" t="s">
        <v>34</v>
      </c>
      <c r="E6104" t="s">
        <v>35</v>
      </c>
      <c r="F6104" t="s">
        <v>5423</v>
      </c>
      <c r="G6104" t="s">
        <v>5424</v>
      </c>
      <c r="H6104">
        <v>5</v>
      </c>
      <c r="I6104" s="17">
        <v>206444</v>
      </c>
      <c r="J6104" s="17">
        <v>22708.84</v>
      </c>
      <c r="K6104" s="17">
        <v>183735.16</v>
      </c>
      <c r="L6104" s="17">
        <v>132289.32</v>
      </c>
      <c r="M6104" s="17">
        <v>51445.84</v>
      </c>
      <c r="N6104" s="17">
        <v>114388.8766</v>
      </c>
    </row>
    <row r="6105" spans="1:14">
      <c r="A6105" s="16">
        <v>46124</v>
      </c>
      <c r="B6105" t="s">
        <v>6143</v>
      </c>
      <c r="C6105" t="s">
        <v>22</v>
      </c>
      <c r="D6105" t="s">
        <v>23</v>
      </c>
      <c r="E6105" t="s">
        <v>24</v>
      </c>
      <c r="F6105" t="s">
        <v>5423</v>
      </c>
      <c r="G6105" t="s">
        <v>5424</v>
      </c>
      <c r="H6105">
        <v>12</v>
      </c>
      <c r="I6105" s="17">
        <v>443597</v>
      </c>
      <c r="J6105" s="17">
        <v>66539.55</v>
      </c>
      <c r="K6105" s="17">
        <v>377057.45</v>
      </c>
      <c r="L6105" s="17">
        <v>286563.66</v>
      </c>
      <c r="M6105" s="17">
        <v>90493.78999999999</v>
      </c>
      <c r="N6105" s="17">
        <v>202210.9957</v>
      </c>
    </row>
    <row r="6106" spans="1:14">
      <c r="A6106" s="16">
        <v>46124</v>
      </c>
      <c r="B6106" t="s">
        <v>6144</v>
      </c>
      <c r="C6106" t="s">
        <v>29</v>
      </c>
      <c r="D6106" t="s">
        <v>30</v>
      </c>
      <c r="E6106" t="s">
        <v>31</v>
      </c>
      <c r="F6106" t="s">
        <v>5423</v>
      </c>
      <c r="G6106" t="s">
        <v>5424</v>
      </c>
      <c r="H6106">
        <v>12</v>
      </c>
      <c r="I6106" s="17">
        <v>120997</v>
      </c>
      <c r="J6106" s="17">
        <v>2419.94</v>
      </c>
      <c r="K6106" s="17">
        <v>118577.06</v>
      </c>
      <c r="L6106" s="17">
        <v>73517.78</v>
      </c>
      <c r="M6106" s="17">
        <v>45059.28</v>
      </c>
      <c r="N6106" s="17">
        <v>70888.11930000001</v>
      </c>
    </row>
    <row r="6107" spans="1:14">
      <c r="A6107" s="16">
        <v>46124</v>
      </c>
      <c r="B6107" t="s">
        <v>6145</v>
      </c>
      <c r="C6107" t="s">
        <v>29</v>
      </c>
      <c r="D6107" t="s">
        <v>30</v>
      </c>
      <c r="E6107" t="s">
        <v>31</v>
      </c>
      <c r="F6107" t="s">
        <v>5423</v>
      </c>
      <c r="G6107" t="s">
        <v>5424</v>
      </c>
      <c r="H6107">
        <v>12</v>
      </c>
      <c r="I6107" s="17">
        <v>195188</v>
      </c>
      <c r="J6107" s="17">
        <v>21470.68</v>
      </c>
      <c r="K6107" s="17">
        <v>173717.32</v>
      </c>
      <c r="L6107" s="17">
        <v>107704.74</v>
      </c>
      <c r="M6107" s="17">
        <v>66012.58</v>
      </c>
      <c r="N6107" s="17">
        <v>70888.11930000001</v>
      </c>
    </row>
    <row r="6108" spans="1:14">
      <c r="A6108" s="16">
        <v>46124</v>
      </c>
      <c r="B6108" t="s">
        <v>6146</v>
      </c>
      <c r="C6108" t="s">
        <v>73</v>
      </c>
      <c r="D6108" t="s">
        <v>74</v>
      </c>
      <c r="E6108" t="s">
        <v>24</v>
      </c>
      <c r="F6108" t="s">
        <v>5423</v>
      </c>
      <c r="G6108" t="s">
        <v>5424</v>
      </c>
      <c r="H6108">
        <v>4</v>
      </c>
      <c r="I6108" s="17">
        <v>336518</v>
      </c>
      <c r="J6108" s="17">
        <v>47112.52</v>
      </c>
      <c r="K6108" s="17">
        <v>289405.48</v>
      </c>
      <c r="L6108" s="17">
        <v>219948.16</v>
      </c>
      <c r="M6108" s="17">
        <v>69457.32000000001</v>
      </c>
      <c r="N6108" s="17">
        <v>202210.9957</v>
      </c>
    </row>
    <row r="6109" spans="1:14">
      <c r="A6109" s="16">
        <v>46124</v>
      </c>
      <c r="B6109" t="s">
        <v>6147</v>
      </c>
      <c r="C6109" t="s">
        <v>26</v>
      </c>
      <c r="D6109" t="s">
        <v>27</v>
      </c>
      <c r="E6109" t="s">
        <v>17</v>
      </c>
      <c r="F6109" t="s">
        <v>5423</v>
      </c>
      <c r="G6109" t="s">
        <v>5424</v>
      </c>
      <c r="H6109">
        <v>4</v>
      </c>
      <c r="I6109" s="17">
        <v>846721</v>
      </c>
      <c r="J6109" s="17">
        <v>0</v>
      </c>
      <c r="K6109" s="17">
        <v>846721</v>
      </c>
      <c r="L6109" s="17">
        <v>592704.7</v>
      </c>
      <c r="M6109" s="17">
        <v>254016.3</v>
      </c>
      <c r="N6109" s="17">
        <v>78224.59050000001</v>
      </c>
    </row>
    <row r="6110" spans="1:14">
      <c r="A6110" s="16">
        <v>46124</v>
      </c>
      <c r="B6110" t="s">
        <v>6148</v>
      </c>
      <c r="C6110" t="s">
        <v>15</v>
      </c>
      <c r="D6110" t="s">
        <v>16</v>
      </c>
      <c r="E6110" t="s">
        <v>17</v>
      </c>
      <c r="F6110" t="s">
        <v>5423</v>
      </c>
      <c r="G6110" t="s">
        <v>5424</v>
      </c>
      <c r="H6110">
        <v>5</v>
      </c>
      <c r="I6110" s="17">
        <v>575683</v>
      </c>
      <c r="J6110" s="17">
        <v>69081.96000000001</v>
      </c>
      <c r="K6110" s="17">
        <v>506601.04</v>
      </c>
      <c r="L6110" s="17">
        <v>354620.73</v>
      </c>
      <c r="M6110" s="17">
        <v>151980.31</v>
      </c>
      <c r="N6110" s="17">
        <v>78224.59050000001</v>
      </c>
    </row>
    <row r="6111" spans="1:14">
      <c r="A6111" s="16">
        <v>46124</v>
      </c>
      <c r="B6111" t="s">
        <v>6149</v>
      </c>
      <c r="C6111" t="s">
        <v>43</v>
      </c>
      <c r="D6111" t="s">
        <v>44</v>
      </c>
      <c r="E6111" t="s">
        <v>31</v>
      </c>
      <c r="F6111" t="s">
        <v>5423</v>
      </c>
      <c r="G6111" t="s">
        <v>5424</v>
      </c>
      <c r="H6111">
        <v>7</v>
      </c>
      <c r="I6111" s="17">
        <v>115445</v>
      </c>
      <c r="J6111" s="17">
        <v>9235.6</v>
      </c>
      <c r="K6111" s="17">
        <v>106209.4</v>
      </c>
      <c r="L6111" s="17">
        <v>65849.83</v>
      </c>
      <c r="M6111" s="17">
        <v>40359.57</v>
      </c>
      <c r="N6111" s="17">
        <v>70888.11930000001</v>
      </c>
    </row>
    <row r="6112" spans="1:14">
      <c r="A6112" s="16">
        <v>46124</v>
      </c>
      <c r="B6112" t="s">
        <v>6150</v>
      </c>
      <c r="C6112" t="s">
        <v>47</v>
      </c>
      <c r="D6112" t="s">
        <v>48</v>
      </c>
      <c r="E6112" t="s">
        <v>35</v>
      </c>
      <c r="F6112" t="s">
        <v>5423</v>
      </c>
      <c r="G6112" t="s">
        <v>5424</v>
      </c>
      <c r="H6112">
        <v>5</v>
      </c>
      <c r="I6112" s="17">
        <v>437786</v>
      </c>
      <c r="J6112" s="17">
        <v>30645.02</v>
      </c>
      <c r="K6112" s="17">
        <v>407140.98</v>
      </c>
      <c r="L6112" s="17">
        <v>293141.51</v>
      </c>
      <c r="M6112" s="17">
        <v>113999.47</v>
      </c>
      <c r="N6112" s="17">
        <v>114388.8766</v>
      </c>
    </row>
    <row r="6113" spans="1:14">
      <c r="A6113" s="16">
        <v>46124</v>
      </c>
      <c r="B6113" t="s">
        <v>6151</v>
      </c>
      <c r="C6113" t="s">
        <v>29</v>
      </c>
      <c r="D6113" t="s">
        <v>30</v>
      </c>
      <c r="E6113" t="s">
        <v>31</v>
      </c>
      <c r="F6113" t="s">
        <v>5423</v>
      </c>
      <c r="G6113" t="s">
        <v>5424</v>
      </c>
      <c r="H6113">
        <v>10</v>
      </c>
      <c r="I6113" s="17">
        <v>572791</v>
      </c>
      <c r="J6113" s="17">
        <v>0</v>
      </c>
      <c r="K6113" s="17">
        <v>572791</v>
      </c>
      <c r="L6113" s="17">
        <v>355130.42</v>
      </c>
      <c r="M6113" s="17">
        <v>217660.58</v>
      </c>
      <c r="N6113" s="17">
        <v>70888.11930000001</v>
      </c>
    </row>
    <row r="6114" spans="1:14">
      <c r="A6114" s="16">
        <v>46124</v>
      </c>
      <c r="B6114" t="s">
        <v>6152</v>
      </c>
      <c r="C6114" t="s">
        <v>43</v>
      </c>
      <c r="D6114" t="s">
        <v>44</v>
      </c>
      <c r="E6114" t="s">
        <v>31</v>
      </c>
      <c r="F6114" t="s">
        <v>5423</v>
      </c>
      <c r="G6114" t="s">
        <v>5424</v>
      </c>
      <c r="H6114">
        <v>1</v>
      </c>
      <c r="I6114" s="17">
        <v>242228</v>
      </c>
      <c r="J6114" s="17">
        <v>7266.84</v>
      </c>
      <c r="K6114" s="17">
        <v>234961.16</v>
      </c>
      <c r="L6114" s="17">
        <v>145675.92</v>
      </c>
      <c r="M6114" s="17">
        <v>89285.24000000001</v>
      </c>
      <c r="N6114" s="17">
        <v>70888.11930000001</v>
      </c>
    </row>
    <row r="6115" spans="1:14">
      <c r="A6115" s="16">
        <v>46124</v>
      </c>
      <c r="B6115" t="s">
        <v>6153</v>
      </c>
      <c r="C6115" t="s">
        <v>73</v>
      </c>
      <c r="D6115" t="s">
        <v>74</v>
      </c>
      <c r="E6115" t="s">
        <v>24</v>
      </c>
      <c r="F6115" t="s">
        <v>5423</v>
      </c>
      <c r="G6115" t="s">
        <v>5424</v>
      </c>
      <c r="H6115">
        <v>8</v>
      </c>
      <c r="I6115" s="17">
        <v>769089</v>
      </c>
      <c r="J6115" s="17">
        <v>0</v>
      </c>
      <c r="K6115" s="17">
        <v>769089</v>
      </c>
      <c r="L6115" s="17">
        <v>584507.64</v>
      </c>
      <c r="M6115" s="17">
        <v>184581.36</v>
      </c>
      <c r="N6115" s="17">
        <v>202210.9957</v>
      </c>
    </row>
    <row r="6116" spans="1:14">
      <c r="A6116" s="16">
        <v>46124</v>
      </c>
      <c r="B6116" t="s">
        <v>6154</v>
      </c>
      <c r="C6116" t="s">
        <v>47</v>
      </c>
      <c r="D6116" t="s">
        <v>48</v>
      </c>
      <c r="E6116" t="s">
        <v>35</v>
      </c>
      <c r="F6116" t="s">
        <v>5423</v>
      </c>
      <c r="G6116" t="s">
        <v>5424</v>
      </c>
      <c r="H6116">
        <v>2</v>
      </c>
      <c r="I6116" s="17">
        <v>417794</v>
      </c>
      <c r="J6116" s="17">
        <v>29245.58</v>
      </c>
      <c r="K6116" s="17">
        <v>388548.42</v>
      </c>
      <c r="L6116" s="17">
        <v>279754.86</v>
      </c>
      <c r="M6116" s="17">
        <v>108793.56</v>
      </c>
      <c r="N6116" s="17">
        <v>114388.8766</v>
      </c>
    </row>
    <row r="6117" spans="1:14">
      <c r="A6117" s="16">
        <v>46124</v>
      </c>
      <c r="B6117" t="s">
        <v>6155</v>
      </c>
      <c r="C6117" t="s">
        <v>47</v>
      </c>
      <c r="D6117" t="s">
        <v>48</v>
      </c>
      <c r="E6117" t="s">
        <v>35</v>
      </c>
      <c r="F6117" t="s">
        <v>5423</v>
      </c>
      <c r="G6117" t="s">
        <v>5424</v>
      </c>
      <c r="H6117">
        <v>11</v>
      </c>
      <c r="I6117" s="17">
        <v>527340</v>
      </c>
      <c r="J6117" s="17">
        <v>68554.2</v>
      </c>
      <c r="K6117" s="17">
        <v>458785.8</v>
      </c>
      <c r="L6117" s="17">
        <v>330325.78</v>
      </c>
      <c r="M6117" s="17">
        <v>128460.02</v>
      </c>
      <c r="N6117" s="17">
        <v>114388.8766</v>
      </c>
    </row>
    <row r="6118" spans="1:14">
      <c r="A6118" s="16">
        <v>46125</v>
      </c>
      <c r="B6118" t="s">
        <v>6156</v>
      </c>
      <c r="C6118" t="s">
        <v>43</v>
      </c>
      <c r="D6118" t="s">
        <v>44</v>
      </c>
      <c r="E6118" t="s">
        <v>31</v>
      </c>
      <c r="F6118" t="s">
        <v>5423</v>
      </c>
      <c r="G6118" t="s">
        <v>5424</v>
      </c>
      <c r="H6118">
        <v>6</v>
      </c>
      <c r="I6118" s="17">
        <v>350605</v>
      </c>
      <c r="J6118" s="17">
        <v>0</v>
      </c>
      <c r="K6118" s="17">
        <v>350605</v>
      </c>
      <c r="L6118" s="17">
        <v>217375.1</v>
      </c>
      <c r="M6118" s="17">
        <v>133229.9</v>
      </c>
      <c r="N6118" s="17">
        <v>70888.11930000001</v>
      </c>
    </row>
    <row r="6119" spans="1:14">
      <c r="A6119" s="16">
        <v>46125</v>
      </c>
      <c r="B6119" t="s">
        <v>6157</v>
      </c>
      <c r="C6119" t="s">
        <v>73</v>
      </c>
      <c r="D6119" t="s">
        <v>74</v>
      </c>
      <c r="E6119" t="s">
        <v>24</v>
      </c>
      <c r="F6119" t="s">
        <v>5423</v>
      </c>
      <c r="G6119" t="s">
        <v>5424</v>
      </c>
      <c r="H6119">
        <v>8</v>
      </c>
      <c r="I6119" s="17">
        <v>195181</v>
      </c>
      <c r="J6119" s="17">
        <v>21469.91</v>
      </c>
      <c r="K6119" s="17">
        <v>173711.09</v>
      </c>
      <c r="L6119" s="17">
        <v>132020.43</v>
      </c>
      <c r="M6119" s="17">
        <v>41690.66</v>
      </c>
      <c r="N6119" s="17">
        <v>202210.9957</v>
      </c>
    </row>
    <row r="6120" spans="1:14">
      <c r="A6120" s="16">
        <v>46125</v>
      </c>
      <c r="B6120" t="s">
        <v>6158</v>
      </c>
      <c r="C6120" t="s">
        <v>73</v>
      </c>
      <c r="D6120" t="s">
        <v>74</v>
      </c>
      <c r="E6120" t="s">
        <v>24</v>
      </c>
      <c r="F6120" t="s">
        <v>5423</v>
      </c>
      <c r="G6120" t="s">
        <v>5424</v>
      </c>
      <c r="H6120">
        <v>9</v>
      </c>
      <c r="I6120" s="17">
        <v>244834</v>
      </c>
      <c r="J6120" s="17">
        <v>4896.68</v>
      </c>
      <c r="K6120" s="17">
        <v>239937.32</v>
      </c>
      <c r="L6120" s="17">
        <v>182352.36</v>
      </c>
      <c r="M6120" s="17">
        <v>57584.96</v>
      </c>
      <c r="N6120" s="17">
        <v>202210.9957</v>
      </c>
    </row>
    <row r="6121" spans="1:14">
      <c r="A6121" s="16">
        <v>46125</v>
      </c>
      <c r="B6121" t="s">
        <v>6159</v>
      </c>
      <c r="C6121" t="s">
        <v>33</v>
      </c>
      <c r="D6121" t="s">
        <v>34</v>
      </c>
      <c r="E6121" t="s">
        <v>35</v>
      </c>
      <c r="F6121" t="s">
        <v>5423</v>
      </c>
      <c r="G6121" t="s">
        <v>5424</v>
      </c>
      <c r="H6121">
        <v>5</v>
      </c>
      <c r="I6121" s="17">
        <v>658635</v>
      </c>
      <c r="J6121" s="17">
        <v>59277.15</v>
      </c>
      <c r="K6121" s="17">
        <v>599357.85</v>
      </c>
      <c r="L6121" s="17">
        <v>431537.65</v>
      </c>
      <c r="M6121" s="17">
        <v>167820.2</v>
      </c>
      <c r="N6121" s="17">
        <v>114388.8766</v>
      </c>
    </row>
    <row r="6122" spans="1:14">
      <c r="A6122" s="16">
        <v>46125</v>
      </c>
      <c r="B6122" t="s">
        <v>6160</v>
      </c>
      <c r="C6122" t="s">
        <v>22</v>
      </c>
      <c r="D6122" t="s">
        <v>23</v>
      </c>
      <c r="E6122" t="s">
        <v>24</v>
      </c>
      <c r="F6122" t="s">
        <v>5423</v>
      </c>
      <c r="G6122" t="s">
        <v>5424</v>
      </c>
      <c r="H6122">
        <v>4</v>
      </c>
      <c r="I6122" s="17">
        <v>586448</v>
      </c>
      <c r="J6122" s="17">
        <v>0</v>
      </c>
      <c r="K6122" s="17">
        <v>586448</v>
      </c>
      <c r="L6122" s="17">
        <v>445700.48</v>
      </c>
      <c r="M6122" s="17">
        <v>140747.52</v>
      </c>
      <c r="N6122" s="17">
        <v>202210.9957</v>
      </c>
    </row>
    <row r="6123" spans="1:14">
      <c r="A6123" s="16">
        <v>46125</v>
      </c>
      <c r="B6123" t="s">
        <v>6161</v>
      </c>
      <c r="C6123" t="s">
        <v>33</v>
      </c>
      <c r="D6123" t="s">
        <v>34</v>
      </c>
      <c r="E6123" t="s">
        <v>35</v>
      </c>
      <c r="F6123" t="s">
        <v>5423</v>
      </c>
      <c r="G6123" t="s">
        <v>5424</v>
      </c>
      <c r="H6123">
        <v>2</v>
      </c>
      <c r="I6123" s="17">
        <v>558682</v>
      </c>
      <c r="J6123" s="17">
        <v>39107.74</v>
      </c>
      <c r="K6123" s="17">
        <v>519574.26</v>
      </c>
      <c r="L6123" s="17">
        <v>374093.47</v>
      </c>
      <c r="M6123" s="17">
        <v>145480.79</v>
      </c>
      <c r="N6123" s="17">
        <v>114388.8766</v>
      </c>
    </row>
    <row r="6124" spans="1:14">
      <c r="A6124" s="16">
        <v>46125</v>
      </c>
      <c r="B6124" t="s">
        <v>6162</v>
      </c>
      <c r="C6124" t="s">
        <v>73</v>
      </c>
      <c r="D6124" t="s">
        <v>74</v>
      </c>
      <c r="E6124" t="s">
        <v>24</v>
      </c>
      <c r="F6124" t="s">
        <v>5423</v>
      </c>
      <c r="G6124" t="s">
        <v>5424</v>
      </c>
      <c r="H6124">
        <v>4</v>
      </c>
      <c r="I6124" s="17">
        <v>650659</v>
      </c>
      <c r="J6124" s="17">
        <v>32532.95</v>
      </c>
      <c r="K6124" s="17">
        <v>618126.05</v>
      </c>
      <c r="L6124" s="17">
        <v>469775.8</v>
      </c>
      <c r="M6124" s="17">
        <v>148350.25</v>
      </c>
      <c r="N6124" s="17">
        <v>202210.9957</v>
      </c>
    </row>
    <row r="6125" spans="1:14">
      <c r="A6125" s="16">
        <v>46125</v>
      </c>
      <c r="B6125" t="s">
        <v>6163</v>
      </c>
      <c r="C6125" t="s">
        <v>47</v>
      </c>
      <c r="D6125" t="s">
        <v>48</v>
      </c>
      <c r="E6125" t="s">
        <v>35</v>
      </c>
      <c r="F6125" t="s">
        <v>5423</v>
      </c>
      <c r="G6125" t="s">
        <v>5424</v>
      </c>
      <c r="H6125">
        <v>2</v>
      </c>
      <c r="I6125" s="17">
        <v>123042</v>
      </c>
      <c r="J6125" s="17">
        <v>7382.52</v>
      </c>
      <c r="K6125" s="17">
        <v>115659.48</v>
      </c>
      <c r="L6125" s="17">
        <v>83274.83</v>
      </c>
      <c r="M6125" s="17">
        <v>32384.65</v>
      </c>
      <c r="N6125" s="17">
        <v>114388.8766</v>
      </c>
    </row>
    <row r="6126" spans="1:14">
      <c r="A6126" s="16">
        <v>46125</v>
      </c>
      <c r="B6126" t="s">
        <v>6164</v>
      </c>
      <c r="C6126" t="s">
        <v>22</v>
      </c>
      <c r="D6126" t="s">
        <v>23</v>
      </c>
      <c r="E6126" t="s">
        <v>24</v>
      </c>
      <c r="F6126" t="s">
        <v>5423</v>
      </c>
      <c r="G6126" t="s">
        <v>5424</v>
      </c>
      <c r="H6126">
        <v>5</v>
      </c>
      <c r="I6126" s="17">
        <v>701764</v>
      </c>
      <c r="J6126" s="17">
        <v>56141.12</v>
      </c>
      <c r="K6126" s="17">
        <v>645622.88</v>
      </c>
      <c r="L6126" s="17">
        <v>490673.39</v>
      </c>
      <c r="M6126" s="17">
        <v>154949.49</v>
      </c>
      <c r="N6126" s="17">
        <v>202210.9957</v>
      </c>
    </row>
    <row r="6127" spans="1:14">
      <c r="A6127" s="16">
        <v>46125</v>
      </c>
      <c r="B6127" t="s">
        <v>6165</v>
      </c>
      <c r="C6127" t="s">
        <v>29</v>
      </c>
      <c r="D6127" t="s">
        <v>30</v>
      </c>
      <c r="E6127" t="s">
        <v>31</v>
      </c>
      <c r="F6127" t="s">
        <v>5423</v>
      </c>
      <c r="G6127" t="s">
        <v>5424</v>
      </c>
      <c r="H6127">
        <v>3</v>
      </c>
      <c r="I6127" s="17">
        <v>460682</v>
      </c>
      <c r="J6127" s="17">
        <v>46068.2</v>
      </c>
      <c r="K6127" s="17">
        <v>414613.8</v>
      </c>
      <c r="L6127" s="17">
        <v>257060.56</v>
      </c>
      <c r="M6127" s="17">
        <v>157553.24</v>
      </c>
      <c r="N6127" s="17">
        <v>70888.11930000001</v>
      </c>
    </row>
    <row r="6128" spans="1:14">
      <c r="A6128" s="16">
        <v>46125</v>
      </c>
      <c r="B6128" t="s">
        <v>6166</v>
      </c>
      <c r="C6128" t="s">
        <v>33</v>
      </c>
      <c r="D6128" t="s">
        <v>34</v>
      </c>
      <c r="E6128" t="s">
        <v>35</v>
      </c>
      <c r="F6128" t="s">
        <v>5423</v>
      </c>
      <c r="G6128" t="s">
        <v>5424</v>
      </c>
      <c r="H6128">
        <v>9</v>
      </c>
      <c r="I6128" s="17">
        <v>334068</v>
      </c>
      <c r="J6128" s="17">
        <v>30066.12</v>
      </c>
      <c r="K6128" s="17">
        <v>304001.88</v>
      </c>
      <c r="L6128" s="17">
        <v>218881.35</v>
      </c>
      <c r="M6128" s="17">
        <v>85120.53</v>
      </c>
      <c r="N6128" s="17">
        <v>114388.8766</v>
      </c>
    </row>
    <row r="6129" spans="1:14">
      <c r="A6129" s="16">
        <v>46125</v>
      </c>
      <c r="B6129" t="s">
        <v>6167</v>
      </c>
      <c r="C6129" t="s">
        <v>22</v>
      </c>
      <c r="D6129" t="s">
        <v>23</v>
      </c>
      <c r="E6129" t="s">
        <v>24</v>
      </c>
      <c r="F6129" t="s">
        <v>5423</v>
      </c>
      <c r="G6129" t="s">
        <v>5424</v>
      </c>
      <c r="H6129">
        <v>5</v>
      </c>
      <c r="I6129" s="17">
        <v>625404</v>
      </c>
      <c r="J6129" s="17">
        <v>25016.16</v>
      </c>
      <c r="K6129" s="17">
        <v>600387.84</v>
      </c>
      <c r="L6129" s="17">
        <v>456294.76</v>
      </c>
      <c r="M6129" s="17">
        <v>144093.08</v>
      </c>
      <c r="N6129" s="17">
        <v>202210.9957</v>
      </c>
    </row>
    <row r="6130" spans="1:14">
      <c r="A6130" s="16">
        <v>46125</v>
      </c>
      <c r="B6130" t="s">
        <v>6168</v>
      </c>
      <c r="C6130" t="s">
        <v>33</v>
      </c>
      <c r="D6130" t="s">
        <v>34</v>
      </c>
      <c r="E6130" t="s">
        <v>35</v>
      </c>
      <c r="F6130" t="s">
        <v>5423</v>
      </c>
      <c r="G6130" t="s">
        <v>5424</v>
      </c>
      <c r="H6130">
        <v>5</v>
      </c>
      <c r="I6130" s="17">
        <v>300723</v>
      </c>
      <c r="J6130" s="17">
        <v>0</v>
      </c>
      <c r="K6130" s="17">
        <v>300723</v>
      </c>
      <c r="L6130" s="17">
        <v>216520.56</v>
      </c>
      <c r="M6130" s="17">
        <v>84202.44</v>
      </c>
      <c r="N6130" s="17">
        <v>114388.8766</v>
      </c>
    </row>
    <row r="6131" spans="1:14">
      <c r="A6131" s="16">
        <v>46125</v>
      </c>
      <c r="B6131" t="s">
        <v>6169</v>
      </c>
      <c r="C6131" t="s">
        <v>43</v>
      </c>
      <c r="D6131" t="s">
        <v>44</v>
      </c>
      <c r="E6131" t="s">
        <v>31</v>
      </c>
      <c r="F6131" t="s">
        <v>5423</v>
      </c>
      <c r="G6131" t="s">
        <v>5424</v>
      </c>
      <c r="H6131">
        <v>12</v>
      </c>
      <c r="I6131" s="17">
        <v>127415</v>
      </c>
      <c r="J6131" s="17">
        <v>6370.75</v>
      </c>
      <c r="K6131" s="17">
        <v>121044.25</v>
      </c>
      <c r="L6131" s="17">
        <v>75047.44</v>
      </c>
      <c r="M6131" s="17">
        <v>45996.81</v>
      </c>
      <c r="N6131" s="17">
        <v>70888.11930000001</v>
      </c>
    </row>
    <row r="6132" spans="1:14">
      <c r="A6132" s="16">
        <v>46125</v>
      </c>
      <c r="B6132" t="s">
        <v>6170</v>
      </c>
      <c r="C6132" t="s">
        <v>73</v>
      </c>
      <c r="D6132" t="s">
        <v>74</v>
      </c>
      <c r="E6132" t="s">
        <v>24</v>
      </c>
      <c r="F6132" t="s">
        <v>5423</v>
      </c>
      <c r="G6132" t="s">
        <v>5424</v>
      </c>
      <c r="H6132">
        <v>5</v>
      </c>
      <c r="I6132" s="17">
        <v>248793</v>
      </c>
      <c r="J6132" s="17">
        <v>34831.02</v>
      </c>
      <c r="K6132" s="17">
        <v>213961.98</v>
      </c>
      <c r="L6132" s="17">
        <v>162611.1</v>
      </c>
      <c r="M6132" s="17">
        <v>51350.88</v>
      </c>
      <c r="N6132" s="17">
        <v>202210.9957</v>
      </c>
    </row>
    <row r="6133" spans="1:14">
      <c r="A6133" s="16">
        <v>46125</v>
      </c>
      <c r="B6133" t="s">
        <v>6171</v>
      </c>
      <c r="C6133" t="s">
        <v>47</v>
      </c>
      <c r="D6133" t="s">
        <v>48</v>
      </c>
      <c r="E6133" t="s">
        <v>35</v>
      </c>
      <c r="F6133" t="s">
        <v>5423</v>
      </c>
      <c r="G6133" t="s">
        <v>5424</v>
      </c>
      <c r="H6133">
        <v>7</v>
      </c>
      <c r="I6133" s="17">
        <v>735783</v>
      </c>
      <c r="J6133" s="17">
        <v>22073.49</v>
      </c>
      <c r="K6133" s="17">
        <v>713709.51</v>
      </c>
      <c r="L6133" s="17">
        <v>513870.85</v>
      </c>
      <c r="M6133" s="17">
        <v>199838.66</v>
      </c>
      <c r="N6133" s="17">
        <v>114388.8766</v>
      </c>
    </row>
    <row r="6134" spans="1:14">
      <c r="A6134" s="16">
        <v>46125</v>
      </c>
      <c r="B6134" t="s">
        <v>6172</v>
      </c>
      <c r="C6134" t="s">
        <v>26</v>
      </c>
      <c r="D6134" t="s">
        <v>27</v>
      </c>
      <c r="E6134" t="s">
        <v>17</v>
      </c>
      <c r="F6134" t="s">
        <v>5423</v>
      </c>
      <c r="G6134" t="s">
        <v>5424</v>
      </c>
      <c r="H6134">
        <v>7</v>
      </c>
      <c r="I6134" s="17">
        <v>318977</v>
      </c>
      <c r="J6134" s="17">
        <v>44656.78</v>
      </c>
      <c r="K6134" s="17">
        <v>274320.22</v>
      </c>
      <c r="L6134" s="17">
        <v>192024.15</v>
      </c>
      <c r="M6134" s="17">
        <v>82296.07000000001</v>
      </c>
      <c r="N6134" s="17">
        <v>78224.59050000001</v>
      </c>
    </row>
    <row r="6135" spans="1:14">
      <c r="A6135" s="16">
        <v>46125</v>
      </c>
      <c r="B6135" t="s">
        <v>6173</v>
      </c>
      <c r="C6135" t="s">
        <v>22</v>
      </c>
      <c r="D6135" t="s">
        <v>23</v>
      </c>
      <c r="E6135" t="s">
        <v>24</v>
      </c>
      <c r="F6135" t="s">
        <v>5423</v>
      </c>
      <c r="G6135" t="s">
        <v>5424</v>
      </c>
      <c r="H6135">
        <v>3</v>
      </c>
      <c r="I6135" s="17">
        <v>474134</v>
      </c>
      <c r="J6135" s="17">
        <v>66378.75999999999</v>
      </c>
      <c r="K6135" s="17">
        <v>407755.24</v>
      </c>
      <c r="L6135" s="17">
        <v>309893.98</v>
      </c>
      <c r="M6135" s="17">
        <v>97861.25999999999</v>
      </c>
      <c r="N6135" s="17">
        <v>202210.9957</v>
      </c>
    </row>
    <row r="6136" spans="1:14">
      <c r="A6136" s="16">
        <v>46125</v>
      </c>
      <c r="B6136" t="s">
        <v>6174</v>
      </c>
      <c r="C6136" t="s">
        <v>43</v>
      </c>
      <c r="D6136" t="s">
        <v>44</v>
      </c>
      <c r="E6136" t="s">
        <v>31</v>
      </c>
      <c r="F6136" t="s">
        <v>5423</v>
      </c>
      <c r="G6136" t="s">
        <v>5424</v>
      </c>
      <c r="H6136">
        <v>2</v>
      </c>
      <c r="I6136" s="17">
        <v>173889</v>
      </c>
      <c r="J6136" s="17">
        <v>10433.34</v>
      </c>
      <c r="K6136" s="17">
        <v>163455.66</v>
      </c>
      <c r="L6136" s="17">
        <v>101342.51</v>
      </c>
      <c r="M6136" s="17">
        <v>62113.15</v>
      </c>
      <c r="N6136" s="17">
        <v>70888.11930000001</v>
      </c>
    </row>
    <row r="6137" spans="1:14">
      <c r="A6137" s="16">
        <v>46125</v>
      </c>
      <c r="B6137" t="s">
        <v>6175</v>
      </c>
      <c r="C6137" t="s">
        <v>22</v>
      </c>
      <c r="D6137" t="s">
        <v>23</v>
      </c>
      <c r="E6137" t="s">
        <v>24</v>
      </c>
      <c r="F6137" t="s">
        <v>5423</v>
      </c>
      <c r="G6137" t="s">
        <v>5424</v>
      </c>
      <c r="H6137">
        <v>5</v>
      </c>
      <c r="I6137" s="17">
        <v>570337</v>
      </c>
      <c r="J6137" s="17">
        <v>34220.22</v>
      </c>
      <c r="K6137" s="17">
        <v>536116.78</v>
      </c>
      <c r="L6137" s="17">
        <v>407448.75</v>
      </c>
      <c r="M6137" s="17">
        <v>128668.03</v>
      </c>
      <c r="N6137" s="17">
        <v>202210.9957</v>
      </c>
    </row>
    <row r="6138" spans="1:14">
      <c r="A6138" s="16">
        <v>46125</v>
      </c>
      <c r="B6138" t="s">
        <v>6176</v>
      </c>
      <c r="C6138" t="s">
        <v>22</v>
      </c>
      <c r="D6138" t="s">
        <v>23</v>
      </c>
      <c r="E6138" t="s">
        <v>24</v>
      </c>
      <c r="F6138" t="s">
        <v>5423</v>
      </c>
      <c r="G6138" t="s">
        <v>5424</v>
      </c>
      <c r="H6138">
        <v>9</v>
      </c>
      <c r="I6138" s="17">
        <v>746696</v>
      </c>
      <c r="J6138" s="17">
        <v>52268.72</v>
      </c>
      <c r="K6138" s="17">
        <v>694427.28</v>
      </c>
      <c r="L6138" s="17">
        <v>527764.73</v>
      </c>
      <c r="M6138" s="17">
        <v>166662.55</v>
      </c>
      <c r="N6138" s="17">
        <v>202210.9957</v>
      </c>
    </row>
    <row r="6139" spans="1:14">
      <c r="A6139" s="16">
        <v>46125</v>
      </c>
      <c r="B6139" t="s">
        <v>6177</v>
      </c>
      <c r="C6139" t="s">
        <v>43</v>
      </c>
      <c r="D6139" t="s">
        <v>44</v>
      </c>
      <c r="E6139" t="s">
        <v>31</v>
      </c>
      <c r="F6139" t="s">
        <v>5423</v>
      </c>
      <c r="G6139" t="s">
        <v>5424</v>
      </c>
      <c r="H6139">
        <v>6</v>
      </c>
      <c r="I6139" s="17">
        <v>523063</v>
      </c>
      <c r="J6139" s="17">
        <v>47075.67</v>
      </c>
      <c r="K6139" s="17">
        <v>475987.33</v>
      </c>
      <c r="L6139" s="17">
        <v>295112.14</v>
      </c>
      <c r="M6139" s="17">
        <v>180875.19</v>
      </c>
      <c r="N6139" s="17">
        <v>70888.11930000001</v>
      </c>
    </row>
    <row r="6140" spans="1:14">
      <c r="A6140" s="16">
        <v>46125</v>
      </c>
      <c r="B6140" t="s">
        <v>6178</v>
      </c>
      <c r="C6140" t="s">
        <v>22</v>
      </c>
      <c r="D6140" t="s">
        <v>23</v>
      </c>
      <c r="E6140" t="s">
        <v>24</v>
      </c>
      <c r="F6140" t="s">
        <v>5423</v>
      </c>
      <c r="G6140" t="s">
        <v>5424</v>
      </c>
      <c r="H6140">
        <v>4</v>
      </c>
      <c r="I6140" s="17">
        <v>178530</v>
      </c>
      <c r="J6140" s="17">
        <v>19638.3</v>
      </c>
      <c r="K6140" s="17">
        <v>158891.7</v>
      </c>
      <c r="L6140" s="17">
        <v>120757.69</v>
      </c>
      <c r="M6140" s="17">
        <v>38134.01</v>
      </c>
      <c r="N6140" s="17">
        <v>202210.9957</v>
      </c>
    </row>
    <row r="6141" spans="1:14">
      <c r="A6141" s="16">
        <v>46125</v>
      </c>
      <c r="B6141" t="s">
        <v>6179</v>
      </c>
      <c r="C6141" t="s">
        <v>73</v>
      </c>
      <c r="D6141" t="s">
        <v>74</v>
      </c>
      <c r="E6141" t="s">
        <v>24</v>
      </c>
      <c r="F6141" t="s">
        <v>5423</v>
      </c>
      <c r="G6141" t="s">
        <v>5424</v>
      </c>
      <c r="H6141">
        <v>2</v>
      </c>
      <c r="I6141" s="17">
        <v>332360</v>
      </c>
      <c r="J6141" s="17">
        <v>23265.2</v>
      </c>
      <c r="K6141" s="17">
        <v>309094.8</v>
      </c>
      <c r="L6141" s="17">
        <v>234912.05</v>
      </c>
      <c r="M6141" s="17">
        <v>74182.75</v>
      </c>
      <c r="N6141" s="17">
        <v>202210.9957</v>
      </c>
    </row>
    <row r="6142" spans="1:14">
      <c r="A6142" s="16">
        <v>46125</v>
      </c>
      <c r="B6142" t="s">
        <v>6180</v>
      </c>
      <c r="C6142" t="s">
        <v>33</v>
      </c>
      <c r="D6142" t="s">
        <v>34</v>
      </c>
      <c r="E6142" t="s">
        <v>35</v>
      </c>
      <c r="F6142" t="s">
        <v>5423</v>
      </c>
      <c r="G6142" t="s">
        <v>5424</v>
      </c>
      <c r="H6142">
        <v>5</v>
      </c>
      <c r="I6142" s="17">
        <v>845333</v>
      </c>
      <c r="J6142" s="17">
        <v>109893.29</v>
      </c>
      <c r="K6142" s="17">
        <v>735439.71</v>
      </c>
      <c r="L6142" s="17">
        <v>529516.59</v>
      </c>
      <c r="M6142" s="17">
        <v>205923.12</v>
      </c>
      <c r="N6142" s="17">
        <v>114388.8766</v>
      </c>
    </row>
    <row r="6143" spans="1:14">
      <c r="A6143" s="16">
        <v>46125</v>
      </c>
      <c r="B6143" t="s">
        <v>6181</v>
      </c>
      <c r="C6143" t="s">
        <v>73</v>
      </c>
      <c r="D6143" t="s">
        <v>74</v>
      </c>
      <c r="E6143" t="s">
        <v>24</v>
      </c>
      <c r="F6143" t="s">
        <v>5423</v>
      </c>
      <c r="G6143" t="s">
        <v>5424</v>
      </c>
      <c r="H6143">
        <v>5</v>
      </c>
      <c r="I6143" s="17">
        <v>786306</v>
      </c>
      <c r="J6143" s="17">
        <v>94356.72</v>
      </c>
      <c r="K6143" s="17">
        <v>691949.28</v>
      </c>
      <c r="L6143" s="17">
        <v>525881.45</v>
      </c>
      <c r="M6143" s="17">
        <v>166067.83</v>
      </c>
      <c r="N6143" s="17">
        <v>202210.9957</v>
      </c>
    </row>
    <row r="6144" spans="1:14">
      <c r="A6144" s="16">
        <v>46125</v>
      </c>
      <c r="B6144" t="s">
        <v>6182</v>
      </c>
      <c r="C6144" t="s">
        <v>73</v>
      </c>
      <c r="D6144" t="s">
        <v>74</v>
      </c>
      <c r="E6144" t="s">
        <v>24</v>
      </c>
      <c r="F6144" t="s">
        <v>5423</v>
      </c>
      <c r="G6144" t="s">
        <v>5424</v>
      </c>
      <c r="H6144">
        <v>2</v>
      </c>
      <c r="I6144" s="17">
        <v>108272</v>
      </c>
      <c r="J6144" s="17">
        <v>0</v>
      </c>
      <c r="K6144" s="17">
        <v>108272</v>
      </c>
      <c r="L6144" s="17">
        <v>82286.72</v>
      </c>
      <c r="M6144" s="17">
        <v>25985.28</v>
      </c>
      <c r="N6144" s="17">
        <v>202210.9957</v>
      </c>
    </row>
    <row r="6145" spans="1:14">
      <c r="A6145" s="16">
        <v>46125</v>
      </c>
      <c r="B6145" t="s">
        <v>6183</v>
      </c>
      <c r="C6145" t="s">
        <v>33</v>
      </c>
      <c r="D6145" t="s">
        <v>34</v>
      </c>
      <c r="E6145" t="s">
        <v>35</v>
      </c>
      <c r="F6145" t="s">
        <v>5423</v>
      </c>
      <c r="G6145" t="s">
        <v>5424</v>
      </c>
      <c r="H6145">
        <v>3</v>
      </c>
      <c r="I6145" s="17">
        <v>403925</v>
      </c>
      <c r="J6145" s="17">
        <v>48471</v>
      </c>
      <c r="K6145" s="17">
        <v>355454</v>
      </c>
      <c r="L6145" s="17">
        <v>255926.88</v>
      </c>
      <c r="M6145" s="17">
        <v>99527.12</v>
      </c>
      <c r="N6145" s="17">
        <v>114388.8766</v>
      </c>
    </row>
    <row r="6146" spans="1:14">
      <c r="A6146" s="16">
        <v>46125</v>
      </c>
      <c r="B6146" t="s">
        <v>6184</v>
      </c>
      <c r="C6146" t="s">
        <v>29</v>
      </c>
      <c r="D6146" t="s">
        <v>30</v>
      </c>
      <c r="E6146" t="s">
        <v>31</v>
      </c>
      <c r="F6146" t="s">
        <v>5423</v>
      </c>
      <c r="G6146" t="s">
        <v>5424</v>
      </c>
      <c r="H6146">
        <v>5</v>
      </c>
      <c r="I6146" s="17">
        <v>168518</v>
      </c>
      <c r="J6146" s="17">
        <v>21907.34</v>
      </c>
      <c r="K6146" s="17">
        <v>146610.66</v>
      </c>
      <c r="L6146" s="17">
        <v>90898.61</v>
      </c>
      <c r="M6146" s="17">
        <v>55712.05</v>
      </c>
      <c r="N6146" s="17">
        <v>70888.11930000001</v>
      </c>
    </row>
    <row r="6147" spans="1:14">
      <c r="A6147" s="16">
        <v>46125</v>
      </c>
      <c r="B6147" t="s">
        <v>6185</v>
      </c>
      <c r="C6147" t="s">
        <v>26</v>
      </c>
      <c r="D6147" t="s">
        <v>27</v>
      </c>
      <c r="E6147" t="s">
        <v>17</v>
      </c>
      <c r="F6147" t="s">
        <v>5423</v>
      </c>
      <c r="G6147" t="s">
        <v>5424</v>
      </c>
      <c r="H6147">
        <v>5</v>
      </c>
      <c r="I6147" s="17">
        <v>149099</v>
      </c>
      <c r="J6147" s="17">
        <v>0</v>
      </c>
      <c r="K6147" s="17">
        <v>149099</v>
      </c>
      <c r="L6147" s="17">
        <v>104369.3</v>
      </c>
      <c r="M6147" s="17">
        <v>44729.7</v>
      </c>
      <c r="N6147" s="17">
        <v>78224.59050000001</v>
      </c>
    </row>
    <row r="6148" spans="1:14">
      <c r="A6148" s="16">
        <v>46125</v>
      </c>
      <c r="B6148" t="s">
        <v>6186</v>
      </c>
      <c r="C6148" t="s">
        <v>43</v>
      </c>
      <c r="D6148" t="s">
        <v>44</v>
      </c>
      <c r="E6148" t="s">
        <v>31</v>
      </c>
      <c r="F6148" t="s">
        <v>5423</v>
      </c>
      <c r="G6148" t="s">
        <v>5424</v>
      </c>
      <c r="H6148">
        <v>5</v>
      </c>
      <c r="I6148" s="17">
        <v>751684</v>
      </c>
      <c r="J6148" s="17">
        <v>0</v>
      </c>
      <c r="K6148" s="17">
        <v>751684</v>
      </c>
      <c r="L6148" s="17">
        <v>466044.08</v>
      </c>
      <c r="M6148" s="17">
        <v>285639.92</v>
      </c>
      <c r="N6148" s="17">
        <v>70888.11930000001</v>
      </c>
    </row>
    <row r="6149" spans="1:14">
      <c r="A6149" s="16">
        <v>46125</v>
      </c>
      <c r="B6149" t="s">
        <v>6187</v>
      </c>
      <c r="C6149" t="s">
        <v>15</v>
      </c>
      <c r="D6149" t="s">
        <v>16</v>
      </c>
      <c r="E6149" t="s">
        <v>17</v>
      </c>
      <c r="F6149" t="s">
        <v>5423</v>
      </c>
      <c r="G6149" t="s">
        <v>5424</v>
      </c>
      <c r="H6149">
        <v>6</v>
      </c>
      <c r="I6149" s="17">
        <v>359746</v>
      </c>
      <c r="J6149" s="17">
        <v>28779.68</v>
      </c>
      <c r="K6149" s="17">
        <v>330966.32</v>
      </c>
      <c r="L6149" s="17">
        <v>231676.42</v>
      </c>
      <c r="M6149" s="17">
        <v>99289.89999999999</v>
      </c>
      <c r="N6149" s="17">
        <v>78224.59050000001</v>
      </c>
    </row>
    <row r="6150" spans="1:14">
      <c r="A6150" s="16">
        <v>46125</v>
      </c>
      <c r="B6150" t="s">
        <v>6188</v>
      </c>
      <c r="C6150" t="s">
        <v>43</v>
      </c>
      <c r="D6150" t="s">
        <v>44</v>
      </c>
      <c r="E6150" t="s">
        <v>31</v>
      </c>
      <c r="F6150" t="s">
        <v>5423</v>
      </c>
      <c r="G6150" t="s">
        <v>5424</v>
      </c>
      <c r="H6150">
        <v>5</v>
      </c>
      <c r="I6150" s="17">
        <v>298695</v>
      </c>
      <c r="J6150" s="17">
        <v>32856.45</v>
      </c>
      <c r="K6150" s="17">
        <v>265838.55</v>
      </c>
      <c r="L6150" s="17">
        <v>164819.9</v>
      </c>
      <c r="M6150" s="17">
        <v>101018.65</v>
      </c>
      <c r="N6150" s="17">
        <v>70888.11930000001</v>
      </c>
    </row>
    <row r="6151" spans="1:14">
      <c r="A6151" s="16">
        <v>46125</v>
      </c>
      <c r="B6151" t="s">
        <v>6189</v>
      </c>
      <c r="C6151" t="s">
        <v>43</v>
      </c>
      <c r="D6151" t="s">
        <v>44</v>
      </c>
      <c r="E6151" t="s">
        <v>31</v>
      </c>
      <c r="F6151" t="s">
        <v>5423</v>
      </c>
      <c r="G6151" t="s">
        <v>5424</v>
      </c>
      <c r="H6151">
        <v>5</v>
      </c>
      <c r="I6151" s="17">
        <v>310982</v>
      </c>
      <c r="J6151" s="17">
        <v>0</v>
      </c>
      <c r="K6151" s="17">
        <v>310982</v>
      </c>
      <c r="L6151" s="17">
        <v>192808.84</v>
      </c>
      <c r="M6151" s="17">
        <v>118173.16</v>
      </c>
      <c r="N6151" s="17">
        <v>70888.11930000001</v>
      </c>
    </row>
    <row r="6152" spans="1:14">
      <c r="A6152" s="16">
        <v>46125</v>
      </c>
      <c r="B6152" t="s">
        <v>6190</v>
      </c>
      <c r="C6152" t="s">
        <v>47</v>
      </c>
      <c r="D6152" t="s">
        <v>48</v>
      </c>
      <c r="E6152" t="s">
        <v>35</v>
      </c>
      <c r="F6152" t="s">
        <v>5423</v>
      </c>
      <c r="G6152" t="s">
        <v>5424</v>
      </c>
      <c r="H6152">
        <v>6</v>
      </c>
      <c r="I6152" s="17">
        <v>675294</v>
      </c>
      <c r="J6152" s="17">
        <v>94541.16</v>
      </c>
      <c r="K6152" s="17">
        <v>580752.84</v>
      </c>
      <c r="L6152" s="17">
        <v>418142.04</v>
      </c>
      <c r="M6152" s="17">
        <v>162610.8</v>
      </c>
      <c r="N6152" s="17">
        <v>114388.8766</v>
      </c>
    </row>
    <row r="6153" spans="1:14">
      <c r="A6153" s="16">
        <v>46125</v>
      </c>
      <c r="B6153" t="s">
        <v>6191</v>
      </c>
      <c r="C6153" t="s">
        <v>22</v>
      </c>
      <c r="D6153" t="s">
        <v>23</v>
      </c>
      <c r="E6153" t="s">
        <v>24</v>
      </c>
      <c r="F6153" t="s">
        <v>5423</v>
      </c>
      <c r="G6153" t="s">
        <v>5424</v>
      </c>
      <c r="H6153">
        <v>3</v>
      </c>
      <c r="I6153" s="17">
        <v>443862</v>
      </c>
      <c r="J6153" s="17">
        <v>39947.58</v>
      </c>
      <c r="K6153" s="17">
        <v>403914.42</v>
      </c>
      <c r="L6153" s="17">
        <v>306974.96</v>
      </c>
      <c r="M6153" s="17">
        <v>96939.46000000001</v>
      </c>
      <c r="N6153" s="17">
        <v>202210.9957</v>
      </c>
    </row>
    <row r="6154" spans="1:14">
      <c r="A6154" s="16">
        <v>46125</v>
      </c>
      <c r="B6154" t="s">
        <v>6192</v>
      </c>
      <c r="C6154" t="s">
        <v>73</v>
      </c>
      <c r="D6154" t="s">
        <v>74</v>
      </c>
      <c r="E6154" t="s">
        <v>24</v>
      </c>
      <c r="F6154" t="s">
        <v>5423</v>
      </c>
      <c r="G6154" t="s">
        <v>5424</v>
      </c>
      <c r="H6154">
        <v>6</v>
      </c>
      <c r="I6154" s="17">
        <v>670637</v>
      </c>
      <c r="J6154" s="17">
        <v>0</v>
      </c>
      <c r="K6154" s="17">
        <v>670637</v>
      </c>
      <c r="L6154" s="17">
        <v>509684.12</v>
      </c>
      <c r="M6154" s="17">
        <v>160952.88</v>
      </c>
      <c r="N6154" s="17">
        <v>202210.9957</v>
      </c>
    </row>
    <row r="6155" spans="1:14">
      <c r="A6155" s="16">
        <v>46125</v>
      </c>
      <c r="B6155" t="s">
        <v>6193</v>
      </c>
      <c r="C6155" t="s">
        <v>73</v>
      </c>
      <c r="D6155" t="s">
        <v>74</v>
      </c>
      <c r="E6155" t="s">
        <v>24</v>
      </c>
      <c r="F6155" t="s">
        <v>5423</v>
      </c>
      <c r="G6155" t="s">
        <v>5424</v>
      </c>
      <c r="H6155">
        <v>6</v>
      </c>
      <c r="I6155" s="17">
        <v>412462</v>
      </c>
      <c r="J6155" s="17">
        <v>24747.72</v>
      </c>
      <c r="K6155" s="17">
        <v>387714.28</v>
      </c>
      <c r="L6155" s="17">
        <v>294662.85</v>
      </c>
      <c r="M6155" s="17">
        <v>93051.42999999999</v>
      </c>
      <c r="N6155" s="17">
        <v>202210.9957</v>
      </c>
    </row>
    <row r="6156" spans="1:14">
      <c r="A6156" s="16">
        <v>46125</v>
      </c>
      <c r="B6156" t="s">
        <v>6194</v>
      </c>
      <c r="C6156" t="s">
        <v>29</v>
      </c>
      <c r="D6156" t="s">
        <v>30</v>
      </c>
      <c r="E6156" t="s">
        <v>31</v>
      </c>
      <c r="F6156" t="s">
        <v>5423</v>
      </c>
      <c r="G6156" t="s">
        <v>5424</v>
      </c>
      <c r="H6156">
        <v>9</v>
      </c>
      <c r="I6156" s="17">
        <v>730839</v>
      </c>
      <c r="J6156" s="17">
        <v>95009.07000000001</v>
      </c>
      <c r="K6156" s="17">
        <v>635829.9300000001</v>
      </c>
      <c r="L6156" s="17">
        <v>394214.56</v>
      </c>
      <c r="M6156" s="17">
        <v>241615.37</v>
      </c>
      <c r="N6156" s="17">
        <v>70888.11930000001</v>
      </c>
    </row>
    <row r="6157" spans="1:14">
      <c r="A6157" s="16">
        <v>46125</v>
      </c>
      <c r="B6157" t="s">
        <v>6195</v>
      </c>
      <c r="C6157" t="s">
        <v>43</v>
      </c>
      <c r="D6157" t="s">
        <v>44</v>
      </c>
      <c r="E6157" t="s">
        <v>31</v>
      </c>
      <c r="F6157" t="s">
        <v>5423</v>
      </c>
      <c r="G6157" t="s">
        <v>5424</v>
      </c>
      <c r="H6157">
        <v>12</v>
      </c>
      <c r="I6157" s="17">
        <v>620033</v>
      </c>
      <c r="J6157" s="17">
        <v>0</v>
      </c>
      <c r="K6157" s="17">
        <v>620033</v>
      </c>
      <c r="L6157" s="17">
        <v>384420.46</v>
      </c>
      <c r="M6157" s="17">
        <v>235612.54</v>
      </c>
      <c r="N6157" s="17">
        <v>70888.11930000001</v>
      </c>
    </row>
    <row r="6158" spans="1:14">
      <c r="A6158" s="16">
        <v>46125</v>
      </c>
      <c r="B6158" t="s">
        <v>6196</v>
      </c>
      <c r="C6158" t="s">
        <v>73</v>
      </c>
      <c r="D6158" t="s">
        <v>74</v>
      </c>
      <c r="E6158" t="s">
        <v>24</v>
      </c>
      <c r="F6158" t="s">
        <v>5423</v>
      </c>
      <c r="G6158" t="s">
        <v>5424</v>
      </c>
      <c r="H6158">
        <v>8</v>
      </c>
      <c r="I6158" s="17">
        <v>208706</v>
      </c>
      <c r="J6158" s="17">
        <v>0</v>
      </c>
      <c r="K6158" s="17">
        <v>208706</v>
      </c>
      <c r="L6158" s="17">
        <v>158616.56</v>
      </c>
      <c r="M6158" s="17">
        <v>50089.44</v>
      </c>
      <c r="N6158" s="17">
        <v>202210.9957</v>
      </c>
    </row>
    <row r="6159" spans="1:14">
      <c r="A6159" s="16">
        <v>46125</v>
      </c>
      <c r="B6159" t="s">
        <v>6197</v>
      </c>
      <c r="C6159" t="s">
        <v>22</v>
      </c>
      <c r="D6159" t="s">
        <v>23</v>
      </c>
      <c r="E6159" t="s">
        <v>24</v>
      </c>
      <c r="F6159" t="s">
        <v>5423</v>
      </c>
      <c r="G6159" t="s">
        <v>5424</v>
      </c>
      <c r="H6159">
        <v>2</v>
      </c>
      <c r="I6159" s="17">
        <v>359374</v>
      </c>
      <c r="J6159" s="17">
        <v>0</v>
      </c>
      <c r="K6159" s="17">
        <v>359374</v>
      </c>
      <c r="L6159" s="17">
        <v>273124.24</v>
      </c>
      <c r="M6159" s="17">
        <v>86249.75999999999</v>
      </c>
      <c r="N6159" s="17">
        <v>202210.9957</v>
      </c>
    </row>
    <row r="6160" spans="1:14">
      <c r="A6160" s="16">
        <v>46125</v>
      </c>
      <c r="B6160" t="s">
        <v>6198</v>
      </c>
      <c r="C6160" t="s">
        <v>22</v>
      </c>
      <c r="D6160" t="s">
        <v>23</v>
      </c>
      <c r="E6160" t="s">
        <v>24</v>
      </c>
      <c r="F6160" t="s">
        <v>5423</v>
      </c>
      <c r="G6160" t="s">
        <v>5424</v>
      </c>
      <c r="H6160">
        <v>6</v>
      </c>
      <c r="I6160" s="17">
        <v>410194</v>
      </c>
      <c r="J6160" s="17">
        <v>0</v>
      </c>
      <c r="K6160" s="17">
        <v>410194</v>
      </c>
      <c r="L6160" s="17">
        <v>311747.44</v>
      </c>
      <c r="M6160" s="17">
        <v>98446.56</v>
      </c>
      <c r="N6160" s="17">
        <v>202210.9957</v>
      </c>
    </row>
    <row r="6161" spans="1:14">
      <c r="A6161" s="16">
        <v>46125</v>
      </c>
      <c r="B6161" t="s">
        <v>6199</v>
      </c>
      <c r="C6161" t="s">
        <v>15</v>
      </c>
      <c r="D6161" t="s">
        <v>16</v>
      </c>
      <c r="E6161" t="s">
        <v>17</v>
      </c>
      <c r="F6161" t="s">
        <v>5423</v>
      </c>
      <c r="G6161" t="s">
        <v>5424</v>
      </c>
      <c r="H6161">
        <v>3</v>
      </c>
      <c r="I6161" s="17">
        <v>676439</v>
      </c>
      <c r="J6161" s="17">
        <v>74408.28999999999</v>
      </c>
      <c r="K6161" s="17">
        <v>602030.71</v>
      </c>
      <c r="L6161" s="17">
        <v>421421.5</v>
      </c>
      <c r="M6161" s="17">
        <v>180609.21</v>
      </c>
      <c r="N6161" s="17">
        <v>78224.59050000001</v>
      </c>
    </row>
    <row r="6162" spans="1:14">
      <c r="A6162" s="16">
        <v>46125</v>
      </c>
      <c r="B6162" t="s">
        <v>6200</v>
      </c>
      <c r="C6162" t="s">
        <v>29</v>
      </c>
      <c r="D6162" t="s">
        <v>30</v>
      </c>
      <c r="E6162" t="s">
        <v>31</v>
      </c>
      <c r="F6162" t="s">
        <v>5423</v>
      </c>
      <c r="G6162" t="s">
        <v>5424</v>
      </c>
      <c r="H6162">
        <v>12</v>
      </c>
      <c r="I6162" s="17">
        <v>101663</v>
      </c>
      <c r="J6162" s="17">
        <v>15249.45</v>
      </c>
      <c r="K6162" s="17">
        <v>86413.55</v>
      </c>
      <c r="L6162" s="17">
        <v>53576.4</v>
      </c>
      <c r="M6162" s="17">
        <v>32837.15</v>
      </c>
      <c r="N6162" s="17">
        <v>70888.11930000001</v>
      </c>
    </row>
    <row r="6163" spans="1:14">
      <c r="A6163" s="16">
        <v>46125</v>
      </c>
      <c r="B6163" t="s">
        <v>6201</v>
      </c>
      <c r="C6163" t="s">
        <v>47</v>
      </c>
      <c r="D6163" t="s">
        <v>48</v>
      </c>
      <c r="E6163" t="s">
        <v>35</v>
      </c>
      <c r="F6163" t="s">
        <v>5423</v>
      </c>
      <c r="G6163" t="s">
        <v>5424</v>
      </c>
      <c r="H6163">
        <v>3</v>
      </c>
      <c r="I6163" s="17">
        <v>539443</v>
      </c>
      <c r="J6163" s="17">
        <v>37761.01</v>
      </c>
      <c r="K6163" s="17">
        <v>501681.99</v>
      </c>
      <c r="L6163" s="17">
        <v>361211.03</v>
      </c>
      <c r="M6163" s="17">
        <v>140470.96</v>
      </c>
      <c r="N6163" s="17">
        <v>114388.8766</v>
      </c>
    </row>
    <row r="6164" spans="1:14">
      <c r="A6164" s="16">
        <v>46125</v>
      </c>
      <c r="B6164" t="s">
        <v>6202</v>
      </c>
      <c r="C6164" t="s">
        <v>33</v>
      </c>
      <c r="D6164" t="s">
        <v>34</v>
      </c>
      <c r="E6164" t="s">
        <v>35</v>
      </c>
      <c r="F6164" t="s">
        <v>5423</v>
      </c>
      <c r="G6164" t="s">
        <v>5424</v>
      </c>
      <c r="H6164">
        <v>6</v>
      </c>
      <c r="I6164" s="17">
        <v>418010</v>
      </c>
      <c r="J6164" s="17">
        <v>0</v>
      </c>
      <c r="K6164" s="17">
        <v>418010</v>
      </c>
      <c r="L6164" s="17">
        <v>300967.2</v>
      </c>
      <c r="M6164" s="17">
        <v>117042.8</v>
      </c>
      <c r="N6164" s="17">
        <v>114388.8766</v>
      </c>
    </row>
    <row r="6165" spans="1:14">
      <c r="A6165" s="16">
        <v>46125</v>
      </c>
      <c r="B6165" t="s">
        <v>6203</v>
      </c>
      <c r="C6165" t="s">
        <v>15</v>
      </c>
      <c r="D6165" t="s">
        <v>16</v>
      </c>
      <c r="E6165" t="s">
        <v>17</v>
      </c>
      <c r="F6165" t="s">
        <v>5423</v>
      </c>
      <c r="G6165" t="s">
        <v>5424</v>
      </c>
      <c r="H6165">
        <v>5</v>
      </c>
      <c r="I6165" s="17">
        <v>83683</v>
      </c>
      <c r="J6165" s="17">
        <v>3347.32</v>
      </c>
      <c r="K6165" s="17">
        <v>80335.67999999999</v>
      </c>
      <c r="L6165" s="17">
        <v>56234.98</v>
      </c>
      <c r="M6165" s="17">
        <v>24100.7</v>
      </c>
      <c r="N6165" s="17">
        <v>78224.59050000001</v>
      </c>
    </row>
    <row r="6166" spans="1:14">
      <c r="A6166" s="16">
        <v>46125</v>
      </c>
      <c r="B6166" t="s">
        <v>6204</v>
      </c>
      <c r="C6166" t="s">
        <v>26</v>
      </c>
      <c r="D6166" t="s">
        <v>27</v>
      </c>
      <c r="E6166" t="s">
        <v>17</v>
      </c>
      <c r="F6166" t="s">
        <v>5423</v>
      </c>
      <c r="G6166" t="s">
        <v>5424</v>
      </c>
      <c r="H6166">
        <v>12</v>
      </c>
      <c r="I6166" s="17">
        <v>587350</v>
      </c>
      <c r="J6166" s="17">
        <v>82229</v>
      </c>
      <c r="K6166" s="17">
        <v>505121</v>
      </c>
      <c r="L6166" s="17">
        <v>353584.7</v>
      </c>
      <c r="M6166" s="17">
        <v>151536.3</v>
      </c>
      <c r="N6166" s="17">
        <v>78224.59050000001</v>
      </c>
    </row>
    <row r="6167" spans="1:14">
      <c r="A6167" s="16">
        <v>46125</v>
      </c>
      <c r="B6167" t="s">
        <v>6205</v>
      </c>
      <c r="C6167" t="s">
        <v>22</v>
      </c>
      <c r="D6167" t="s">
        <v>23</v>
      </c>
      <c r="E6167" t="s">
        <v>24</v>
      </c>
      <c r="F6167" t="s">
        <v>5423</v>
      </c>
      <c r="G6167" t="s">
        <v>5424</v>
      </c>
      <c r="H6167">
        <v>9</v>
      </c>
      <c r="I6167" s="17">
        <v>806381</v>
      </c>
      <c r="J6167" s="17">
        <v>88701.91</v>
      </c>
      <c r="K6167" s="17">
        <v>717679.09</v>
      </c>
      <c r="L6167" s="17">
        <v>545436.11</v>
      </c>
      <c r="M6167" s="17">
        <v>172242.98</v>
      </c>
      <c r="N6167" s="17">
        <v>202210.9957</v>
      </c>
    </row>
    <row r="6168" spans="1:14">
      <c r="A6168" s="16">
        <v>46125</v>
      </c>
      <c r="B6168" t="s">
        <v>6206</v>
      </c>
      <c r="C6168" t="s">
        <v>29</v>
      </c>
      <c r="D6168" t="s">
        <v>30</v>
      </c>
      <c r="E6168" t="s">
        <v>31</v>
      </c>
      <c r="F6168" t="s">
        <v>5423</v>
      </c>
      <c r="G6168" t="s">
        <v>5424</v>
      </c>
      <c r="H6168">
        <v>4</v>
      </c>
      <c r="I6168" s="17">
        <v>438744</v>
      </c>
      <c r="J6168" s="17">
        <v>0</v>
      </c>
      <c r="K6168" s="17">
        <v>438744</v>
      </c>
      <c r="L6168" s="17">
        <v>272021.28</v>
      </c>
      <c r="M6168" s="17">
        <v>166722.72</v>
      </c>
      <c r="N6168" s="17">
        <v>70888.11930000001</v>
      </c>
    </row>
    <row r="6169" spans="1:14">
      <c r="A6169" s="16">
        <v>46126</v>
      </c>
      <c r="B6169" t="s">
        <v>6207</v>
      </c>
      <c r="C6169" t="s">
        <v>22</v>
      </c>
      <c r="D6169" t="s">
        <v>23</v>
      </c>
      <c r="E6169" t="s">
        <v>24</v>
      </c>
      <c r="F6169" t="s">
        <v>5423</v>
      </c>
      <c r="G6169" t="s">
        <v>5424</v>
      </c>
      <c r="H6169">
        <v>10</v>
      </c>
      <c r="I6169" s="17">
        <v>821880</v>
      </c>
      <c r="J6169" s="17">
        <v>41094</v>
      </c>
      <c r="K6169" s="17">
        <v>780786</v>
      </c>
      <c r="L6169" s="17">
        <v>593397.36</v>
      </c>
      <c r="M6169" s="17">
        <v>187388.64</v>
      </c>
      <c r="N6169" s="17">
        <v>202210.9957</v>
      </c>
    </row>
    <row r="6170" spans="1:14">
      <c r="A6170" s="16">
        <v>46126</v>
      </c>
      <c r="B6170" t="s">
        <v>6208</v>
      </c>
      <c r="C6170" t="s">
        <v>33</v>
      </c>
      <c r="D6170" t="s">
        <v>34</v>
      </c>
      <c r="E6170" t="s">
        <v>35</v>
      </c>
      <c r="F6170" t="s">
        <v>5423</v>
      </c>
      <c r="G6170" t="s">
        <v>5424</v>
      </c>
      <c r="H6170">
        <v>3</v>
      </c>
      <c r="I6170" s="17">
        <v>495955</v>
      </c>
      <c r="J6170" s="17">
        <v>0</v>
      </c>
      <c r="K6170" s="17">
        <v>495955</v>
      </c>
      <c r="L6170" s="17">
        <v>357087.6</v>
      </c>
      <c r="M6170" s="17">
        <v>138867.4</v>
      </c>
      <c r="N6170" s="17">
        <v>114388.8766</v>
      </c>
    </row>
    <row r="6171" spans="1:14">
      <c r="A6171" s="16">
        <v>46126</v>
      </c>
      <c r="B6171" t="s">
        <v>6209</v>
      </c>
      <c r="C6171" t="s">
        <v>33</v>
      </c>
      <c r="D6171" t="s">
        <v>34</v>
      </c>
      <c r="E6171" t="s">
        <v>35</v>
      </c>
      <c r="F6171" t="s">
        <v>5423</v>
      </c>
      <c r="G6171" t="s">
        <v>5424</v>
      </c>
      <c r="H6171">
        <v>4</v>
      </c>
      <c r="I6171" s="17">
        <v>358388</v>
      </c>
      <c r="J6171" s="17">
        <v>50174.32</v>
      </c>
      <c r="K6171" s="17">
        <v>308213.68</v>
      </c>
      <c r="L6171" s="17">
        <v>221913.85</v>
      </c>
      <c r="M6171" s="17">
        <v>86299.83</v>
      </c>
      <c r="N6171" s="17">
        <v>114388.8766</v>
      </c>
    </row>
    <row r="6172" spans="1:14">
      <c r="A6172" s="16">
        <v>46126</v>
      </c>
      <c r="B6172" t="s">
        <v>6210</v>
      </c>
      <c r="C6172" t="s">
        <v>22</v>
      </c>
      <c r="D6172" t="s">
        <v>23</v>
      </c>
      <c r="E6172" t="s">
        <v>24</v>
      </c>
      <c r="F6172" t="s">
        <v>5423</v>
      </c>
      <c r="G6172" t="s">
        <v>5424</v>
      </c>
      <c r="H6172">
        <v>6</v>
      </c>
      <c r="I6172" s="17">
        <v>611785</v>
      </c>
      <c r="J6172" s="17">
        <v>85649.89999999999</v>
      </c>
      <c r="K6172" s="17">
        <v>526135.1</v>
      </c>
      <c r="L6172" s="17">
        <v>399862.68</v>
      </c>
      <c r="M6172" s="17">
        <v>126272.42</v>
      </c>
      <c r="N6172" s="17">
        <v>202210.9957</v>
      </c>
    </row>
    <row r="6173" spans="1:14">
      <c r="A6173" s="16">
        <v>46126</v>
      </c>
      <c r="B6173" t="s">
        <v>6211</v>
      </c>
      <c r="C6173" t="s">
        <v>43</v>
      </c>
      <c r="D6173" t="s">
        <v>44</v>
      </c>
      <c r="E6173" t="s">
        <v>31</v>
      </c>
      <c r="F6173" t="s">
        <v>5423</v>
      </c>
      <c r="G6173" t="s">
        <v>5424</v>
      </c>
      <c r="H6173">
        <v>5</v>
      </c>
      <c r="I6173" s="17">
        <v>323035</v>
      </c>
      <c r="J6173" s="17">
        <v>48455.25</v>
      </c>
      <c r="K6173" s="17">
        <v>274579.75</v>
      </c>
      <c r="L6173" s="17">
        <v>170239.44</v>
      </c>
      <c r="M6173" s="17">
        <v>104340.31</v>
      </c>
      <c r="N6173" s="17">
        <v>70888.11930000001</v>
      </c>
    </row>
    <row r="6174" spans="1:14">
      <c r="A6174" s="16">
        <v>46126</v>
      </c>
      <c r="B6174" t="s">
        <v>6212</v>
      </c>
      <c r="C6174" t="s">
        <v>33</v>
      </c>
      <c r="D6174" t="s">
        <v>34</v>
      </c>
      <c r="E6174" t="s">
        <v>35</v>
      </c>
      <c r="F6174" t="s">
        <v>5423</v>
      </c>
      <c r="G6174" t="s">
        <v>5424</v>
      </c>
      <c r="H6174">
        <v>5</v>
      </c>
      <c r="I6174" s="17">
        <v>735666</v>
      </c>
      <c r="J6174" s="17">
        <v>73566.60000000001</v>
      </c>
      <c r="K6174" s="17">
        <v>662099.4</v>
      </c>
      <c r="L6174" s="17">
        <v>476711.57</v>
      </c>
      <c r="M6174" s="17">
        <v>185387.83</v>
      </c>
      <c r="N6174" s="17">
        <v>114388.8766</v>
      </c>
    </row>
    <row r="6175" spans="1:14">
      <c r="A6175" s="16">
        <v>46126</v>
      </c>
      <c r="B6175" t="s">
        <v>6213</v>
      </c>
      <c r="C6175" t="s">
        <v>33</v>
      </c>
      <c r="D6175" t="s">
        <v>34</v>
      </c>
      <c r="E6175" t="s">
        <v>35</v>
      </c>
      <c r="F6175" t="s">
        <v>5423</v>
      </c>
      <c r="G6175" t="s">
        <v>5424</v>
      </c>
      <c r="H6175">
        <v>12</v>
      </c>
      <c r="I6175" s="17">
        <v>309792</v>
      </c>
      <c r="J6175" s="17">
        <v>0</v>
      </c>
      <c r="K6175" s="17">
        <v>309792</v>
      </c>
      <c r="L6175" s="17">
        <v>223050.24</v>
      </c>
      <c r="M6175" s="17">
        <v>86741.75999999999</v>
      </c>
      <c r="N6175" s="17">
        <v>114388.8766</v>
      </c>
    </row>
    <row r="6176" spans="1:14">
      <c r="A6176" s="16">
        <v>46126</v>
      </c>
      <c r="B6176" t="s">
        <v>6214</v>
      </c>
      <c r="C6176" t="s">
        <v>22</v>
      </c>
      <c r="D6176" t="s">
        <v>23</v>
      </c>
      <c r="E6176" t="s">
        <v>24</v>
      </c>
      <c r="F6176" t="s">
        <v>5423</v>
      </c>
      <c r="G6176" t="s">
        <v>5424</v>
      </c>
      <c r="H6176">
        <v>7</v>
      </c>
      <c r="I6176" s="17">
        <v>169956</v>
      </c>
      <c r="J6176" s="17">
        <v>13596.48</v>
      </c>
      <c r="K6176" s="17">
        <v>156359.52</v>
      </c>
      <c r="L6176" s="17">
        <v>118833.24</v>
      </c>
      <c r="M6176" s="17">
        <v>37526.28</v>
      </c>
      <c r="N6176" s="17">
        <v>202210.9957</v>
      </c>
    </row>
    <row r="6177" spans="1:14">
      <c r="A6177" s="16">
        <v>46126</v>
      </c>
      <c r="B6177" t="s">
        <v>6215</v>
      </c>
      <c r="C6177" t="s">
        <v>47</v>
      </c>
      <c r="D6177" t="s">
        <v>48</v>
      </c>
      <c r="E6177" t="s">
        <v>35</v>
      </c>
      <c r="F6177" t="s">
        <v>5423</v>
      </c>
      <c r="G6177" t="s">
        <v>5424</v>
      </c>
      <c r="H6177">
        <v>8</v>
      </c>
      <c r="I6177" s="17">
        <v>602821</v>
      </c>
      <c r="J6177" s="17">
        <v>48225.68</v>
      </c>
      <c r="K6177" s="17">
        <v>554595.3199999999</v>
      </c>
      <c r="L6177" s="17">
        <v>399308.63</v>
      </c>
      <c r="M6177" s="17">
        <v>155286.69</v>
      </c>
      <c r="N6177" s="17">
        <v>114388.8766</v>
      </c>
    </row>
    <row r="6178" spans="1:14">
      <c r="A6178" s="16">
        <v>46126</v>
      </c>
      <c r="B6178" t="s">
        <v>6216</v>
      </c>
      <c r="C6178" t="s">
        <v>15</v>
      </c>
      <c r="D6178" t="s">
        <v>16</v>
      </c>
      <c r="E6178" t="s">
        <v>17</v>
      </c>
      <c r="F6178" t="s">
        <v>5423</v>
      </c>
      <c r="G6178" t="s">
        <v>5424</v>
      </c>
      <c r="H6178">
        <v>10</v>
      </c>
      <c r="I6178" s="17">
        <v>678749</v>
      </c>
      <c r="J6178" s="17">
        <v>0</v>
      </c>
      <c r="K6178" s="17">
        <v>678749</v>
      </c>
      <c r="L6178" s="17">
        <v>475124.3</v>
      </c>
      <c r="M6178" s="17">
        <v>203624.7</v>
      </c>
      <c r="N6178" s="17">
        <v>78224.59050000001</v>
      </c>
    </row>
    <row r="6179" spans="1:14">
      <c r="A6179" s="16">
        <v>46126</v>
      </c>
      <c r="B6179" t="s">
        <v>6217</v>
      </c>
      <c r="C6179" t="s">
        <v>26</v>
      </c>
      <c r="D6179" t="s">
        <v>27</v>
      </c>
      <c r="E6179" t="s">
        <v>17</v>
      </c>
      <c r="F6179" t="s">
        <v>5423</v>
      </c>
      <c r="G6179" t="s">
        <v>5424</v>
      </c>
      <c r="H6179">
        <v>6</v>
      </c>
      <c r="I6179" s="17">
        <v>830489</v>
      </c>
      <c r="J6179" s="17">
        <v>91353.78999999999</v>
      </c>
      <c r="K6179" s="17">
        <v>739135.21</v>
      </c>
      <c r="L6179" s="17">
        <v>517394.65</v>
      </c>
      <c r="M6179" s="17">
        <v>221740.56</v>
      </c>
      <c r="N6179" s="17">
        <v>78224.59050000001</v>
      </c>
    </row>
    <row r="6180" spans="1:14">
      <c r="A6180" s="16">
        <v>46126</v>
      </c>
      <c r="B6180" t="s">
        <v>6218</v>
      </c>
      <c r="C6180" t="s">
        <v>26</v>
      </c>
      <c r="D6180" t="s">
        <v>27</v>
      </c>
      <c r="E6180" t="s">
        <v>17</v>
      </c>
      <c r="F6180" t="s">
        <v>5423</v>
      </c>
      <c r="G6180" t="s">
        <v>5424</v>
      </c>
      <c r="H6180">
        <v>3</v>
      </c>
      <c r="I6180" s="17">
        <v>529469</v>
      </c>
      <c r="J6180" s="17">
        <v>63536.28</v>
      </c>
      <c r="K6180" s="17">
        <v>465932.72</v>
      </c>
      <c r="L6180" s="17">
        <v>326152.9</v>
      </c>
      <c r="M6180" s="17">
        <v>139779.82</v>
      </c>
      <c r="N6180" s="17">
        <v>78224.59050000001</v>
      </c>
    </row>
    <row r="6181" spans="1:14">
      <c r="A6181" s="16">
        <v>46126</v>
      </c>
      <c r="B6181" t="s">
        <v>6219</v>
      </c>
      <c r="C6181" t="s">
        <v>26</v>
      </c>
      <c r="D6181" t="s">
        <v>27</v>
      </c>
      <c r="E6181" t="s">
        <v>17</v>
      </c>
      <c r="F6181" t="s">
        <v>5423</v>
      </c>
      <c r="G6181" t="s">
        <v>5424</v>
      </c>
      <c r="H6181">
        <v>2</v>
      </c>
      <c r="I6181" s="17">
        <v>508837</v>
      </c>
      <c r="J6181" s="17">
        <v>55972.07</v>
      </c>
      <c r="K6181" s="17">
        <v>452864.93</v>
      </c>
      <c r="L6181" s="17">
        <v>317005.45</v>
      </c>
      <c r="M6181" s="17">
        <v>135859.48</v>
      </c>
      <c r="N6181" s="17">
        <v>78224.59050000001</v>
      </c>
    </row>
    <row r="6182" spans="1:14">
      <c r="A6182" s="16">
        <v>46126</v>
      </c>
      <c r="B6182" t="s">
        <v>6220</v>
      </c>
      <c r="C6182" t="s">
        <v>22</v>
      </c>
      <c r="D6182" t="s">
        <v>23</v>
      </c>
      <c r="E6182" t="s">
        <v>24</v>
      </c>
      <c r="F6182" t="s">
        <v>5423</v>
      </c>
      <c r="G6182" t="s">
        <v>5424</v>
      </c>
      <c r="H6182">
        <v>4</v>
      </c>
      <c r="I6182" s="17">
        <v>220878</v>
      </c>
      <c r="J6182" s="17">
        <v>24296.58</v>
      </c>
      <c r="K6182" s="17">
        <v>196581.42</v>
      </c>
      <c r="L6182" s="17">
        <v>149401.88</v>
      </c>
      <c r="M6182" s="17">
        <v>47179.54</v>
      </c>
      <c r="N6182" s="17">
        <v>202210.9957</v>
      </c>
    </row>
    <row r="6183" spans="1:14">
      <c r="A6183" s="16">
        <v>46126</v>
      </c>
      <c r="B6183" t="s">
        <v>6221</v>
      </c>
      <c r="C6183" t="s">
        <v>43</v>
      </c>
      <c r="D6183" t="s">
        <v>44</v>
      </c>
      <c r="E6183" t="s">
        <v>31</v>
      </c>
      <c r="F6183" t="s">
        <v>5423</v>
      </c>
      <c r="G6183" t="s">
        <v>5424</v>
      </c>
      <c r="H6183">
        <v>10</v>
      </c>
      <c r="I6183" s="17">
        <v>343131</v>
      </c>
      <c r="J6183" s="17">
        <v>20587.86</v>
      </c>
      <c r="K6183" s="17">
        <v>322543.14</v>
      </c>
      <c r="L6183" s="17">
        <v>199976.75</v>
      </c>
      <c r="M6183" s="17">
        <v>122566.39</v>
      </c>
      <c r="N6183" s="17">
        <v>70888.11930000001</v>
      </c>
    </row>
    <row r="6184" spans="1:14">
      <c r="A6184" s="16">
        <v>46126</v>
      </c>
      <c r="B6184" t="s">
        <v>6222</v>
      </c>
      <c r="C6184" t="s">
        <v>33</v>
      </c>
      <c r="D6184" t="s">
        <v>34</v>
      </c>
      <c r="E6184" t="s">
        <v>35</v>
      </c>
      <c r="F6184" t="s">
        <v>5423</v>
      </c>
      <c r="G6184" t="s">
        <v>5424</v>
      </c>
      <c r="H6184">
        <v>9</v>
      </c>
      <c r="I6184" s="17">
        <v>399890</v>
      </c>
      <c r="J6184" s="17">
        <v>0</v>
      </c>
      <c r="K6184" s="17">
        <v>399890</v>
      </c>
      <c r="L6184" s="17">
        <v>287920.8</v>
      </c>
      <c r="M6184" s="17">
        <v>111969.2</v>
      </c>
      <c r="N6184" s="17">
        <v>114388.8766</v>
      </c>
    </row>
    <row r="6185" spans="1:14">
      <c r="A6185" s="16">
        <v>46126</v>
      </c>
      <c r="B6185" t="s">
        <v>6223</v>
      </c>
      <c r="C6185" t="s">
        <v>15</v>
      </c>
      <c r="D6185" t="s">
        <v>16</v>
      </c>
      <c r="E6185" t="s">
        <v>17</v>
      </c>
      <c r="F6185" t="s">
        <v>5423</v>
      </c>
      <c r="G6185" t="s">
        <v>5424</v>
      </c>
      <c r="H6185">
        <v>1</v>
      </c>
      <c r="I6185" s="17">
        <v>111601</v>
      </c>
      <c r="J6185" s="17">
        <v>5580.05</v>
      </c>
      <c r="K6185" s="17">
        <v>106020.95</v>
      </c>
      <c r="L6185" s="17">
        <v>74214.66</v>
      </c>
      <c r="M6185" s="17">
        <v>31806.29</v>
      </c>
      <c r="N6185" s="17">
        <v>78224.59050000001</v>
      </c>
    </row>
    <row r="6186" spans="1:14">
      <c r="A6186" s="16">
        <v>46126</v>
      </c>
      <c r="B6186" t="s">
        <v>6224</v>
      </c>
      <c r="C6186" t="s">
        <v>26</v>
      </c>
      <c r="D6186" t="s">
        <v>27</v>
      </c>
      <c r="E6186" t="s">
        <v>17</v>
      </c>
      <c r="F6186" t="s">
        <v>5423</v>
      </c>
      <c r="G6186" t="s">
        <v>5424</v>
      </c>
      <c r="H6186">
        <v>2</v>
      </c>
      <c r="I6186" s="17">
        <v>692987</v>
      </c>
      <c r="J6186" s="17">
        <v>41579.22</v>
      </c>
      <c r="K6186" s="17">
        <v>651407.78</v>
      </c>
      <c r="L6186" s="17">
        <v>455985.45</v>
      </c>
      <c r="M6186" s="17">
        <v>195422.33</v>
      </c>
      <c r="N6186" s="17">
        <v>78224.59050000001</v>
      </c>
    </row>
    <row r="6187" spans="1:14">
      <c r="A6187" s="16">
        <v>46126</v>
      </c>
      <c r="B6187" t="s">
        <v>6225</v>
      </c>
      <c r="C6187" t="s">
        <v>33</v>
      </c>
      <c r="D6187" t="s">
        <v>34</v>
      </c>
      <c r="E6187" t="s">
        <v>35</v>
      </c>
      <c r="F6187" t="s">
        <v>5423</v>
      </c>
      <c r="G6187" t="s">
        <v>5424</v>
      </c>
      <c r="H6187">
        <v>1</v>
      </c>
      <c r="I6187" s="17">
        <v>96334</v>
      </c>
      <c r="J6187" s="17">
        <v>5780.04</v>
      </c>
      <c r="K6187" s="17">
        <v>90553.96000000001</v>
      </c>
      <c r="L6187" s="17">
        <v>65198.85</v>
      </c>
      <c r="M6187" s="17">
        <v>25355.11</v>
      </c>
      <c r="N6187" s="17">
        <v>114388.8766</v>
      </c>
    </row>
    <row r="6188" spans="1:14">
      <c r="A6188" s="16">
        <v>46126</v>
      </c>
      <c r="B6188" t="s">
        <v>6226</v>
      </c>
      <c r="C6188" t="s">
        <v>33</v>
      </c>
      <c r="D6188" t="s">
        <v>34</v>
      </c>
      <c r="E6188" t="s">
        <v>35</v>
      </c>
      <c r="F6188" t="s">
        <v>5423</v>
      </c>
      <c r="G6188" t="s">
        <v>5424</v>
      </c>
      <c r="H6188">
        <v>11</v>
      </c>
      <c r="I6188" s="17">
        <v>278577</v>
      </c>
      <c r="J6188" s="17">
        <v>36215.01</v>
      </c>
      <c r="K6188" s="17">
        <v>242361.99</v>
      </c>
      <c r="L6188" s="17">
        <v>174500.63</v>
      </c>
      <c r="M6188" s="17">
        <v>67861.36</v>
      </c>
      <c r="N6188" s="17">
        <v>114388.8766</v>
      </c>
    </row>
    <row r="6189" spans="1:14">
      <c r="A6189" s="16">
        <v>46126</v>
      </c>
      <c r="B6189" t="s">
        <v>6227</v>
      </c>
      <c r="C6189" t="s">
        <v>26</v>
      </c>
      <c r="D6189" t="s">
        <v>27</v>
      </c>
      <c r="E6189" t="s">
        <v>17</v>
      </c>
      <c r="F6189" t="s">
        <v>5423</v>
      </c>
      <c r="G6189" t="s">
        <v>5424</v>
      </c>
      <c r="H6189">
        <v>8</v>
      </c>
      <c r="I6189" s="17">
        <v>696711</v>
      </c>
      <c r="J6189" s="17">
        <v>0</v>
      </c>
      <c r="K6189" s="17">
        <v>696711</v>
      </c>
      <c r="L6189" s="17">
        <v>487697.7</v>
      </c>
      <c r="M6189" s="17">
        <v>209013.3</v>
      </c>
      <c r="N6189" s="17">
        <v>78224.59050000001</v>
      </c>
    </row>
    <row r="6190" spans="1:14">
      <c r="A6190" s="16">
        <v>46126</v>
      </c>
      <c r="B6190" t="s">
        <v>6228</v>
      </c>
      <c r="C6190" t="s">
        <v>73</v>
      </c>
      <c r="D6190" t="s">
        <v>74</v>
      </c>
      <c r="E6190" t="s">
        <v>24</v>
      </c>
      <c r="F6190" t="s">
        <v>5423</v>
      </c>
      <c r="G6190" t="s">
        <v>5424</v>
      </c>
      <c r="H6190">
        <v>5</v>
      </c>
      <c r="I6190" s="17">
        <v>458284</v>
      </c>
      <c r="J6190" s="17">
        <v>36662.72</v>
      </c>
      <c r="K6190" s="17">
        <v>421621.28</v>
      </c>
      <c r="L6190" s="17">
        <v>320432.17</v>
      </c>
      <c r="M6190" s="17">
        <v>101189.11</v>
      </c>
      <c r="N6190" s="17">
        <v>202210.9957</v>
      </c>
    </row>
    <row r="6191" spans="1:14">
      <c r="A6191" s="16">
        <v>46126</v>
      </c>
      <c r="B6191" t="s">
        <v>6229</v>
      </c>
      <c r="C6191" t="s">
        <v>15</v>
      </c>
      <c r="D6191" t="s">
        <v>16</v>
      </c>
      <c r="E6191" t="s">
        <v>17</v>
      </c>
      <c r="F6191" t="s">
        <v>5423</v>
      </c>
      <c r="G6191" t="s">
        <v>5424</v>
      </c>
      <c r="H6191">
        <v>3</v>
      </c>
      <c r="I6191" s="17">
        <v>304806</v>
      </c>
      <c r="J6191" s="17">
        <v>24384.48</v>
      </c>
      <c r="K6191" s="17">
        <v>280421.52</v>
      </c>
      <c r="L6191" s="17">
        <v>196295.06</v>
      </c>
      <c r="M6191" s="17">
        <v>84126.46000000001</v>
      </c>
      <c r="N6191" s="17">
        <v>78224.59050000001</v>
      </c>
    </row>
    <row r="6192" spans="1:14">
      <c r="A6192" s="16">
        <v>46126</v>
      </c>
      <c r="B6192" t="s">
        <v>6230</v>
      </c>
      <c r="C6192" t="s">
        <v>33</v>
      </c>
      <c r="D6192" t="s">
        <v>34</v>
      </c>
      <c r="E6192" t="s">
        <v>35</v>
      </c>
      <c r="F6192" t="s">
        <v>5423</v>
      </c>
      <c r="G6192" t="s">
        <v>5424</v>
      </c>
      <c r="H6192">
        <v>2</v>
      </c>
      <c r="I6192" s="17">
        <v>51385</v>
      </c>
      <c r="J6192" s="17">
        <v>4110.8</v>
      </c>
      <c r="K6192" s="17">
        <v>47274.2</v>
      </c>
      <c r="L6192" s="17">
        <v>34037.42</v>
      </c>
      <c r="M6192" s="17">
        <v>13236.78</v>
      </c>
      <c r="N6192" s="17">
        <v>114388.8766</v>
      </c>
    </row>
    <row r="6193" spans="1:14">
      <c r="A6193" s="16">
        <v>46126</v>
      </c>
      <c r="B6193" t="s">
        <v>6231</v>
      </c>
      <c r="C6193" t="s">
        <v>29</v>
      </c>
      <c r="D6193" t="s">
        <v>30</v>
      </c>
      <c r="E6193" t="s">
        <v>31</v>
      </c>
      <c r="F6193" t="s">
        <v>5423</v>
      </c>
      <c r="G6193" t="s">
        <v>5424</v>
      </c>
      <c r="H6193">
        <v>11</v>
      </c>
      <c r="I6193" s="17">
        <v>805077</v>
      </c>
      <c r="J6193" s="17">
        <v>88558.47</v>
      </c>
      <c r="K6193" s="17">
        <v>716518.53</v>
      </c>
      <c r="L6193" s="17">
        <v>444241.49</v>
      </c>
      <c r="M6193" s="17">
        <v>272277.04</v>
      </c>
      <c r="N6193" s="17">
        <v>70888.11930000001</v>
      </c>
    </row>
    <row r="6194" spans="1:14">
      <c r="A6194" s="16">
        <v>46126</v>
      </c>
      <c r="B6194" t="s">
        <v>6232</v>
      </c>
      <c r="C6194" t="s">
        <v>43</v>
      </c>
      <c r="D6194" t="s">
        <v>44</v>
      </c>
      <c r="E6194" t="s">
        <v>31</v>
      </c>
      <c r="F6194" t="s">
        <v>5423</v>
      </c>
      <c r="G6194" t="s">
        <v>5424</v>
      </c>
      <c r="H6194">
        <v>1</v>
      </c>
      <c r="I6194" s="17">
        <v>139180</v>
      </c>
      <c r="J6194" s="17">
        <v>20877</v>
      </c>
      <c r="K6194" s="17">
        <v>118303</v>
      </c>
      <c r="L6194" s="17">
        <v>73347.86</v>
      </c>
      <c r="M6194" s="17">
        <v>44955.14</v>
      </c>
      <c r="N6194" s="17">
        <v>70888.11930000001</v>
      </c>
    </row>
    <row r="6195" spans="1:14">
      <c r="A6195" s="16">
        <v>46126</v>
      </c>
      <c r="B6195" t="s">
        <v>6233</v>
      </c>
      <c r="C6195" t="s">
        <v>26</v>
      </c>
      <c r="D6195" t="s">
        <v>27</v>
      </c>
      <c r="E6195" t="s">
        <v>17</v>
      </c>
      <c r="F6195" t="s">
        <v>5423</v>
      </c>
      <c r="G6195" t="s">
        <v>5424</v>
      </c>
      <c r="H6195">
        <v>10</v>
      </c>
      <c r="I6195" s="17">
        <v>436792</v>
      </c>
      <c r="J6195" s="17">
        <v>34943.36</v>
      </c>
      <c r="K6195" s="17">
        <v>401848.64</v>
      </c>
      <c r="L6195" s="17">
        <v>281294.05</v>
      </c>
      <c r="M6195" s="17">
        <v>120554.59</v>
      </c>
      <c r="N6195" s="17">
        <v>78224.59050000001</v>
      </c>
    </row>
    <row r="6196" spans="1:14">
      <c r="A6196" s="16">
        <v>46126</v>
      </c>
      <c r="B6196" t="s">
        <v>6234</v>
      </c>
      <c r="C6196" t="s">
        <v>33</v>
      </c>
      <c r="D6196" t="s">
        <v>34</v>
      </c>
      <c r="E6196" t="s">
        <v>35</v>
      </c>
      <c r="F6196" t="s">
        <v>5423</v>
      </c>
      <c r="G6196" t="s">
        <v>5424</v>
      </c>
      <c r="H6196">
        <v>3</v>
      </c>
      <c r="I6196" s="17">
        <v>707668</v>
      </c>
      <c r="J6196" s="17">
        <v>21230.04</v>
      </c>
      <c r="K6196" s="17">
        <v>686437.96</v>
      </c>
      <c r="L6196" s="17">
        <v>494235.33</v>
      </c>
      <c r="M6196" s="17">
        <v>192202.63</v>
      </c>
      <c r="N6196" s="17">
        <v>114388.8766</v>
      </c>
    </row>
    <row r="6197" spans="1:14">
      <c r="A6197" s="16">
        <v>46126</v>
      </c>
      <c r="B6197" t="s">
        <v>6235</v>
      </c>
      <c r="C6197" t="s">
        <v>43</v>
      </c>
      <c r="D6197" t="s">
        <v>44</v>
      </c>
      <c r="E6197" t="s">
        <v>31</v>
      </c>
      <c r="F6197" t="s">
        <v>5423</v>
      </c>
      <c r="G6197" t="s">
        <v>5424</v>
      </c>
      <c r="H6197">
        <v>1</v>
      </c>
      <c r="I6197" s="17">
        <v>247015</v>
      </c>
      <c r="J6197" s="17">
        <v>9880.6</v>
      </c>
      <c r="K6197" s="17">
        <v>237134.4</v>
      </c>
      <c r="L6197" s="17">
        <v>147023.33</v>
      </c>
      <c r="M6197" s="17">
        <v>90111.07000000001</v>
      </c>
      <c r="N6197" s="17">
        <v>70888.11930000001</v>
      </c>
    </row>
    <row r="6198" spans="1:14">
      <c r="A6198" s="16">
        <v>46126</v>
      </c>
      <c r="B6198" t="s">
        <v>6236</v>
      </c>
      <c r="C6198" t="s">
        <v>22</v>
      </c>
      <c r="D6198" t="s">
        <v>23</v>
      </c>
      <c r="E6198" t="s">
        <v>24</v>
      </c>
      <c r="F6198" t="s">
        <v>5423</v>
      </c>
      <c r="G6198" t="s">
        <v>5424</v>
      </c>
      <c r="H6198">
        <v>9</v>
      </c>
      <c r="I6198" s="17">
        <v>821536</v>
      </c>
      <c r="J6198" s="17">
        <v>24646.08</v>
      </c>
      <c r="K6198" s="17">
        <v>796889.92</v>
      </c>
      <c r="L6198" s="17">
        <v>605636.34</v>
      </c>
      <c r="M6198" s="17">
        <v>191253.58</v>
      </c>
      <c r="N6198" s="17">
        <v>202210.9957</v>
      </c>
    </row>
    <row r="6199" spans="1:14">
      <c r="A6199" s="16">
        <v>46126</v>
      </c>
      <c r="B6199" t="s">
        <v>6237</v>
      </c>
      <c r="C6199" t="s">
        <v>73</v>
      </c>
      <c r="D6199" t="s">
        <v>74</v>
      </c>
      <c r="E6199" t="s">
        <v>24</v>
      </c>
      <c r="F6199" t="s">
        <v>5423</v>
      </c>
      <c r="G6199" t="s">
        <v>5424</v>
      </c>
      <c r="H6199">
        <v>2</v>
      </c>
      <c r="I6199" s="17">
        <v>484301</v>
      </c>
      <c r="J6199" s="17">
        <v>43587.09</v>
      </c>
      <c r="K6199" s="17">
        <v>440713.91</v>
      </c>
      <c r="L6199" s="17">
        <v>334942.57</v>
      </c>
      <c r="M6199" s="17">
        <v>105771.34</v>
      </c>
      <c r="N6199" s="17">
        <v>202210.9957</v>
      </c>
    </row>
    <row r="6200" spans="1:14">
      <c r="A6200" s="16">
        <v>46126</v>
      </c>
      <c r="B6200" t="s">
        <v>6238</v>
      </c>
      <c r="C6200" t="s">
        <v>33</v>
      </c>
      <c r="D6200" t="s">
        <v>34</v>
      </c>
      <c r="E6200" t="s">
        <v>35</v>
      </c>
      <c r="F6200" t="s">
        <v>5423</v>
      </c>
      <c r="G6200" t="s">
        <v>5424</v>
      </c>
      <c r="H6200">
        <v>4</v>
      </c>
      <c r="I6200" s="17">
        <v>72069</v>
      </c>
      <c r="J6200" s="17">
        <v>1441.38</v>
      </c>
      <c r="K6200" s="17">
        <v>70627.62</v>
      </c>
      <c r="L6200" s="17">
        <v>50851.89</v>
      </c>
      <c r="M6200" s="17">
        <v>19775.73</v>
      </c>
      <c r="N6200" s="17">
        <v>114388.8766</v>
      </c>
    </row>
    <row r="6201" spans="1:14">
      <c r="A6201" s="16">
        <v>46126</v>
      </c>
      <c r="B6201" t="s">
        <v>6239</v>
      </c>
      <c r="C6201" t="s">
        <v>43</v>
      </c>
      <c r="D6201" t="s">
        <v>44</v>
      </c>
      <c r="E6201" t="s">
        <v>31</v>
      </c>
      <c r="F6201" t="s">
        <v>5423</v>
      </c>
      <c r="G6201" t="s">
        <v>5424</v>
      </c>
      <c r="H6201">
        <v>9</v>
      </c>
      <c r="I6201" s="17">
        <v>703760</v>
      </c>
      <c r="J6201" s="17">
        <v>0</v>
      </c>
      <c r="K6201" s="17">
        <v>703760</v>
      </c>
      <c r="L6201" s="17">
        <v>436331.2</v>
      </c>
      <c r="M6201" s="17">
        <v>267428.8</v>
      </c>
      <c r="N6201" s="17">
        <v>70888.11930000001</v>
      </c>
    </row>
    <row r="6202" spans="1:14">
      <c r="A6202" s="16">
        <v>46126</v>
      </c>
      <c r="B6202" t="s">
        <v>6240</v>
      </c>
      <c r="C6202" t="s">
        <v>26</v>
      </c>
      <c r="D6202" t="s">
        <v>27</v>
      </c>
      <c r="E6202" t="s">
        <v>17</v>
      </c>
      <c r="F6202" t="s">
        <v>5423</v>
      </c>
      <c r="G6202" t="s">
        <v>5424</v>
      </c>
      <c r="H6202">
        <v>12</v>
      </c>
      <c r="I6202" s="17">
        <v>547191</v>
      </c>
      <c r="J6202" s="17">
        <v>32831.46</v>
      </c>
      <c r="K6202" s="17">
        <v>514359.54</v>
      </c>
      <c r="L6202" s="17">
        <v>360051.68</v>
      </c>
      <c r="M6202" s="17">
        <v>154307.86</v>
      </c>
      <c r="N6202" s="17">
        <v>78224.59050000001</v>
      </c>
    </row>
    <row r="6203" spans="1:14">
      <c r="A6203" s="16">
        <v>46126</v>
      </c>
      <c r="B6203" t="s">
        <v>6241</v>
      </c>
      <c r="C6203" t="s">
        <v>22</v>
      </c>
      <c r="D6203" t="s">
        <v>23</v>
      </c>
      <c r="E6203" t="s">
        <v>24</v>
      </c>
      <c r="F6203" t="s">
        <v>5423</v>
      </c>
      <c r="G6203" t="s">
        <v>5424</v>
      </c>
      <c r="H6203">
        <v>9</v>
      </c>
      <c r="I6203" s="17">
        <v>626205</v>
      </c>
      <c r="J6203" s="17">
        <v>43834.35</v>
      </c>
      <c r="K6203" s="17">
        <v>582370.65</v>
      </c>
      <c r="L6203" s="17">
        <v>442601.69</v>
      </c>
      <c r="M6203" s="17">
        <v>139768.96</v>
      </c>
      <c r="N6203" s="17">
        <v>202210.9957</v>
      </c>
    </row>
    <row r="6204" spans="1:14">
      <c r="A6204" s="16">
        <v>46126</v>
      </c>
      <c r="B6204" t="s">
        <v>6242</v>
      </c>
      <c r="C6204" t="s">
        <v>22</v>
      </c>
      <c r="D6204" t="s">
        <v>23</v>
      </c>
      <c r="E6204" t="s">
        <v>24</v>
      </c>
      <c r="F6204" t="s">
        <v>5423</v>
      </c>
      <c r="G6204" t="s">
        <v>5424</v>
      </c>
      <c r="H6204">
        <v>8</v>
      </c>
      <c r="I6204" s="17">
        <v>128951</v>
      </c>
      <c r="J6204" s="17">
        <v>6447.55</v>
      </c>
      <c r="K6204" s="17">
        <v>122503.45</v>
      </c>
      <c r="L6204" s="17">
        <v>93102.62</v>
      </c>
      <c r="M6204" s="17">
        <v>29400.83</v>
      </c>
      <c r="N6204" s="17">
        <v>202210.9957</v>
      </c>
    </row>
    <row r="6205" spans="1:14">
      <c r="A6205" s="16">
        <v>46126</v>
      </c>
      <c r="B6205" t="s">
        <v>6243</v>
      </c>
      <c r="C6205" t="s">
        <v>33</v>
      </c>
      <c r="D6205" t="s">
        <v>34</v>
      </c>
      <c r="E6205" t="s">
        <v>35</v>
      </c>
      <c r="F6205" t="s">
        <v>5423</v>
      </c>
      <c r="G6205" t="s">
        <v>5424</v>
      </c>
      <c r="H6205">
        <v>4</v>
      </c>
      <c r="I6205" s="17">
        <v>289249</v>
      </c>
      <c r="J6205" s="17">
        <v>14462.45</v>
      </c>
      <c r="K6205" s="17">
        <v>274786.55</v>
      </c>
      <c r="L6205" s="17">
        <v>197846.32</v>
      </c>
      <c r="M6205" s="17">
        <v>76940.23</v>
      </c>
      <c r="N6205" s="17">
        <v>114388.8766</v>
      </c>
    </row>
    <row r="6206" spans="1:14">
      <c r="A6206" s="16">
        <v>46126</v>
      </c>
      <c r="B6206" t="s">
        <v>6244</v>
      </c>
      <c r="C6206" t="s">
        <v>26</v>
      </c>
      <c r="D6206" t="s">
        <v>27</v>
      </c>
      <c r="E6206" t="s">
        <v>17</v>
      </c>
      <c r="F6206" t="s">
        <v>5423</v>
      </c>
      <c r="G6206" t="s">
        <v>5424</v>
      </c>
      <c r="H6206">
        <v>1</v>
      </c>
      <c r="I6206" s="17">
        <v>449376</v>
      </c>
      <c r="J6206" s="17">
        <v>53925.12</v>
      </c>
      <c r="K6206" s="17">
        <v>395450.88</v>
      </c>
      <c r="L6206" s="17">
        <v>276815.62</v>
      </c>
      <c r="M6206" s="17">
        <v>118635.26</v>
      </c>
      <c r="N6206" s="17">
        <v>78224.59050000001</v>
      </c>
    </row>
    <row r="6207" spans="1:14">
      <c r="A6207" s="16">
        <v>46126</v>
      </c>
      <c r="B6207" t="s">
        <v>6245</v>
      </c>
      <c r="C6207" t="s">
        <v>33</v>
      </c>
      <c r="D6207" t="s">
        <v>34</v>
      </c>
      <c r="E6207" t="s">
        <v>35</v>
      </c>
      <c r="F6207" t="s">
        <v>5423</v>
      </c>
      <c r="G6207" t="s">
        <v>5424</v>
      </c>
      <c r="H6207">
        <v>12</v>
      </c>
      <c r="I6207" s="17">
        <v>75365</v>
      </c>
      <c r="J6207" s="17">
        <v>7536.5</v>
      </c>
      <c r="K6207" s="17">
        <v>67828.5</v>
      </c>
      <c r="L6207" s="17">
        <v>48836.52</v>
      </c>
      <c r="M6207" s="17">
        <v>18991.98</v>
      </c>
      <c r="N6207" s="17">
        <v>114388.8766</v>
      </c>
    </row>
    <row r="6208" spans="1:14">
      <c r="A6208" s="16">
        <v>46126</v>
      </c>
      <c r="B6208" t="s">
        <v>6246</v>
      </c>
      <c r="C6208" t="s">
        <v>26</v>
      </c>
      <c r="D6208" t="s">
        <v>27</v>
      </c>
      <c r="E6208" t="s">
        <v>17</v>
      </c>
      <c r="F6208" t="s">
        <v>5423</v>
      </c>
      <c r="G6208" t="s">
        <v>5424</v>
      </c>
      <c r="H6208">
        <v>8</v>
      </c>
      <c r="I6208" s="17">
        <v>82386</v>
      </c>
      <c r="J6208" s="17">
        <v>3295.44</v>
      </c>
      <c r="K6208" s="17">
        <v>79090.56</v>
      </c>
      <c r="L6208" s="17">
        <v>55363.39</v>
      </c>
      <c r="M6208" s="17">
        <v>23727.17</v>
      </c>
      <c r="N6208" s="17">
        <v>78224.59050000001</v>
      </c>
    </row>
    <row r="6209" spans="1:14">
      <c r="A6209" s="16">
        <v>46126</v>
      </c>
      <c r="B6209" t="s">
        <v>6247</v>
      </c>
      <c r="C6209" t="s">
        <v>73</v>
      </c>
      <c r="D6209" t="s">
        <v>74</v>
      </c>
      <c r="E6209" t="s">
        <v>24</v>
      </c>
      <c r="F6209" t="s">
        <v>5423</v>
      </c>
      <c r="G6209" t="s">
        <v>5424</v>
      </c>
      <c r="H6209">
        <v>3</v>
      </c>
      <c r="I6209" s="17">
        <v>762224</v>
      </c>
      <c r="J6209" s="17">
        <v>22866.72</v>
      </c>
      <c r="K6209" s="17">
        <v>739357.28</v>
      </c>
      <c r="L6209" s="17">
        <v>561911.53</v>
      </c>
      <c r="M6209" s="17">
        <v>177445.75</v>
      </c>
      <c r="N6209" s="17">
        <v>202210.9957</v>
      </c>
    </row>
    <row r="6210" spans="1:14">
      <c r="A6210" s="16">
        <v>46126</v>
      </c>
      <c r="B6210" t="s">
        <v>6248</v>
      </c>
      <c r="C6210" t="s">
        <v>33</v>
      </c>
      <c r="D6210" t="s">
        <v>34</v>
      </c>
      <c r="E6210" t="s">
        <v>35</v>
      </c>
      <c r="F6210" t="s">
        <v>5423</v>
      </c>
      <c r="G6210" t="s">
        <v>5424</v>
      </c>
      <c r="H6210">
        <v>9</v>
      </c>
      <c r="I6210" s="17">
        <v>319443</v>
      </c>
      <c r="J6210" s="17">
        <v>41527.59</v>
      </c>
      <c r="K6210" s="17">
        <v>277915.41</v>
      </c>
      <c r="L6210" s="17">
        <v>200099.1</v>
      </c>
      <c r="M6210" s="17">
        <v>77816.31</v>
      </c>
      <c r="N6210" s="17">
        <v>114388.8766</v>
      </c>
    </row>
    <row r="6211" spans="1:14">
      <c r="A6211" s="16">
        <v>46126</v>
      </c>
      <c r="B6211" t="s">
        <v>6249</v>
      </c>
      <c r="C6211" t="s">
        <v>22</v>
      </c>
      <c r="D6211" t="s">
        <v>23</v>
      </c>
      <c r="E6211" t="s">
        <v>24</v>
      </c>
      <c r="F6211" t="s">
        <v>5423</v>
      </c>
      <c r="G6211" t="s">
        <v>5424</v>
      </c>
      <c r="H6211">
        <v>12</v>
      </c>
      <c r="I6211" s="17">
        <v>204400</v>
      </c>
      <c r="J6211" s="17">
        <v>0</v>
      </c>
      <c r="K6211" s="17">
        <v>204400</v>
      </c>
      <c r="L6211" s="17">
        <v>155344</v>
      </c>
      <c r="M6211" s="17">
        <v>49056</v>
      </c>
      <c r="N6211" s="17">
        <v>202210.9957</v>
      </c>
    </row>
    <row r="6212" spans="1:14">
      <c r="A6212" s="16">
        <v>46126</v>
      </c>
      <c r="B6212" t="s">
        <v>6250</v>
      </c>
      <c r="C6212" t="s">
        <v>33</v>
      </c>
      <c r="D6212" t="s">
        <v>34</v>
      </c>
      <c r="E6212" t="s">
        <v>35</v>
      </c>
      <c r="F6212" t="s">
        <v>5423</v>
      </c>
      <c r="G6212" t="s">
        <v>5424</v>
      </c>
      <c r="H6212">
        <v>4</v>
      </c>
      <c r="I6212" s="17">
        <v>263410</v>
      </c>
      <c r="J6212" s="17">
        <v>23706.9</v>
      </c>
      <c r="K6212" s="17">
        <v>239703.1</v>
      </c>
      <c r="L6212" s="17">
        <v>172586.23</v>
      </c>
      <c r="M6212" s="17">
        <v>67116.87</v>
      </c>
      <c r="N6212" s="17">
        <v>114388.8766</v>
      </c>
    </row>
    <row r="6213" spans="1:14">
      <c r="A6213" s="16">
        <v>46126</v>
      </c>
      <c r="B6213" t="s">
        <v>6251</v>
      </c>
      <c r="C6213" t="s">
        <v>15</v>
      </c>
      <c r="D6213" t="s">
        <v>16</v>
      </c>
      <c r="E6213" t="s">
        <v>17</v>
      </c>
      <c r="F6213" t="s">
        <v>5423</v>
      </c>
      <c r="G6213" t="s">
        <v>5424</v>
      </c>
      <c r="H6213">
        <v>6</v>
      </c>
      <c r="I6213" s="17">
        <v>186004</v>
      </c>
      <c r="J6213" s="17">
        <v>0</v>
      </c>
      <c r="K6213" s="17">
        <v>186004</v>
      </c>
      <c r="L6213" s="17">
        <v>130202.8</v>
      </c>
      <c r="M6213" s="17">
        <v>55801.2</v>
      </c>
      <c r="N6213" s="17">
        <v>78224.59050000001</v>
      </c>
    </row>
    <row r="6214" spans="1:14">
      <c r="A6214" s="16">
        <v>46126</v>
      </c>
      <c r="B6214" t="s">
        <v>6252</v>
      </c>
      <c r="C6214" t="s">
        <v>43</v>
      </c>
      <c r="D6214" t="s">
        <v>44</v>
      </c>
      <c r="E6214" t="s">
        <v>31</v>
      </c>
      <c r="F6214" t="s">
        <v>5423</v>
      </c>
      <c r="G6214" t="s">
        <v>5424</v>
      </c>
      <c r="H6214">
        <v>9</v>
      </c>
      <c r="I6214" s="17">
        <v>60735</v>
      </c>
      <c r="J6214" s="17">
        <v>1822.05</v>
      </c>
      <c r="K6214" s="17">
        <v>58912.95</v>
      </c>
      <c r="L6214" s="17">
        <v>36526.03</v>
      </c>
      <c r="M6214" s="17">
        <v>22386.92</v>
      </c>
      <c r="N6214" s="17">
        <v>70888.11930000001</v>
      </c>
    </row>
    <row r="6215" spans="1:14">
      <c r="A6215" s="16">
        <v>46126</v>
      </c>
      <c r="B6215" t="s">
        <v>6253</v>
      </c>
      <c r="C6215" t="s">
        <v>47</v>
      </c>
      <c r="D6215" t="s">
        <v>48</v>
      </c>
      <c r="E6215" t="s">
        <v>35</v>
      </c>
      <c r="F6215" t="s">
        <v>5423</v>
      </c>
      <c r="G6215" t="s">
        <v>5424</v>
      </c>
      <c r="H6215">
        <v>3</v>
      </c>
      <c r="I6215" s="17">
        <v>415440</v>
      </c>
      <c r="J6215" s="17">
        <v>20772</v>
      </c>
      <c r="K6215" s="17">
        <v>394668</v>
      </c>
      <c r="L6215" s="17">
        <v>284160.96</v>
      </c>
      <c r="M6215" s="17">
        <v>110507.04</v>
      </c>
      <c r="N6215" s="17">
        <v>114388.8766</v>
      </c>
    </row>
    <row r="6216" spans="1:14">
      <c r="A6216" s="16">
        <v>46126</v>
      </c>
      <c r="B6216" t="s">
        <v>6254</v>
      </c>
      <c r="C6216" t="s">
        <v>73</v>
      </c>
      <c r="D6216" t="s">
        <v>74</v>
      </c>
      <c r="E6216" t="s">
        <v>24</v>
      </c>
      <c r="F6216" t="s">
        <v>5423</v>
      </c>
      <c r="G6216" t="s">
        <v>5424</v>
      </c>
      <c r="H6216">
        <v>5</v>
      </c>
      <c r="I6216" s="17">
        <v>837590</v>
      </c>
      <c r="J6216" s="17">
        <v>92134.89999999999</v>
      </c>
      <c r="K6216" s="17">
        <v>745455.1</v>
      </c>
      <c r="L6216" s="17">
        <v>566545.88</v>
      </c>
      <c r="M6216" s="17">
        <v>178909.22</v>
      </c>
      <c r="N6216" s="17">
        <v>202210.9957</v>
      </c>
    </row>
    <row r="6217" spans="1:14">
      <c r="A6217" s="16">
        <v>46126</v>
      </c>
      <c r="B6217" t="s">
        <v>6255</v>
      </c>
      <c r="C6217" t="s">
        <v>15</v>
      </c>
      <c r="D6217" t="s">
        <v>16</v>
      </c>
      <c r="E6217" t="s">
        <v>17</v>
      </c>
      <c r="F6217" t="s">
        <v>5423</v>
      </c>
      <c r="G6217" t="s">
        <v>5424</v>
      </c>
      <c r="H6217">
        <v>9</v>
      </c>
      <c r="I6217" s="17">
        <v>142357</v>
      </c>
      <c r="J6217" s="17">
        <v>12812.13</v>
      </c>
      <c r="K6217" s="17">
        <v>129544.87</v>
      </c>
      <c r="L6217" s="17">
        <v>90681.41</v>
      </c>
      <c r="M6217" s="17">
        <v>38863.46</v>
      </c>
      <c r="N6217" s="17">
        <v>78224.59050000001</v>
      </c>
    </row>
    <row r="6218" spans="1:14">
      <c r="A6218" s="16">
        <v>46126</v>
      </c>
      <c r="B6218" t="s">
        <v>6256</v>
      </c>
      <c r="C6218" t="s">
        <v>22</v>
      </c>
      <c r="D6218" t="s">
        <v>23</v>
      </c>
      <c r="E6218" t="s">
        <v>24</v>
      </c>
      <c r="F6218" t="s">
        <v>5423</v>
      </c>
      <c r="G6218" t="s">
        <v>5424</v>
      </c>
      <c r="H6218">
        <v>7</v>
      </c>
      <c r="I6218" s="17">
        <v>123031</v>
      </c>
      <c r="J6218" s="17">
        <v>0</v>
      </c>
      <c r="K6218" s="17">
        <v>123031</v>
      </c>
      <c r="L6218" s="17">
        <v>93503.56</v>
      </c>
      <c r="M6218" s="17">
        <v>29527.44</v>
      </c>
      <c r="N6218" s="17">
        <v>202210.9957</v>
      </c>
    </row>
    <row r="6219" spans="1:14">
      <c r="A6219" s="16">
        <v>46126</v>
      </c>
      <c r="B6219" t="s">
        <v>6257</v>
      </c>
      <c r="C6219" t="s">
        <v>73</v>
      </c>
      <c r="D6219" t="s">
        <v>74</v>
      </c>
      <c r="E6219" t="s">
        <v>24</v>
      </c>
      <c r="F6219" t="s">
        <v>5423</v>
      </c>
      <c r="G6219" t="s">
        <v>5424</v>
      </c>
      <c r="H6219">
        <v>10</v>
      </c>
      <c r="I6219" s="17">
        <v>748208</v>
      </c>
      <c r="J6219" s="17">
        <v>52374.56</v>
      </c>
      <c r="K6219" s="17">
        <v>695833.4399999999</v>
      </c>
      <c r="L6219" s="17">
        <v>528833.41</v>
      </c>
      <c r="M6219" s="17">
        <v>167000.03</v>
      </c>
      <c r="N6219" s="17">
        <v>202210.9957</v>
      </c>
    </row>
    <row r="6220" spans="1:14">
      <c r="A6220" s="16">
        <v>46126</v>
      </c>
      <c r="B6220" t="s">
        <v>6258</v>
      </c>
      <c r="C6220" t="s">
        <v>33</v>
      </c>
      <c r="D6220" t="s">
        <v>34</v>
      </c>
      <c r="E6220" t="s">
        <v>35</v>
      </c>
      <c r="F6220" t="s">
        <v>5423</v>
      </c>
      <c r="G6220" t="s">
        <v>5424</v>
      </c>
      <c r="H6220">
        <v>9</v>
      </c>
      <c r="I6220" s="17">
        <v>359926</v>
      </c>
      <c r="J6220" s="17">
        <v>0</v>
      </c>
      <c r="K6220" s="17">
        <v>359926</v>
      </c>
      <c r="L6220" s="17">
        <v>259146.72</v>
      </c>
      <c r="M6220" s="17">
        <v>100779.28</v>
      </c>
      <c r="N6220" s="17">
        <v>114388.8766</v>
      </c>
    </row>
    <row r="6221" spans="1:14">
      <c r="A6221" s="16">
        <v>46126</v>
      </c>
      <c r="B6221" t="s">
        <v>6259</v>
      </c>
      <c r="C6221" t="s">
        <v>15</v>
      </c>
      <c r="D6221" t="s">
        <v>16</v>
      </c>
      <c r="E6221" t="s">
        <v>17</v>
      </c>
      <c r="F6221" t="s">
        <v>5423</v>
      </c>
      <c r="G6221" t="s">
        <v>5424</v>
      </c>
      <c r="H6221">
        <v>11</v>
      </c>
      <c r="I6221" s="17">
        <v>671750</v>
      </c>
      <c r="J6221" s="17">
        <v>0</v>
      </c>
      <c r="K6221" s="17">
        <v>671750</v>
      </c>
      <c r="L6221" s="17">
        <v>470225</v>
      </c>
      <c r="M6221" s="17">
        <v>201525</v>
      </c>
      <c r="N6221" s="17">
        <v>78224.59050000001</v>
      </c>
    </row>
    <row r="6222" spans="1:14">
      <c r="A6222" s="16">
        <v>46126</v>
      </c>
      <c r="B6222" t="s">
        <v>6260</v>
      </c>
      <c r="C6222" t="s">
        <v>73</v>
      </c>
      <c r="D6222" t="s">
        <v>74</v>
      </c>
      <c r="E6222" t="s">
        <v>24</v>
      </c>
      <c r="F6222" t="s">
        <v>5423</v>
      </c>
      <c r="G6222" t="s">
        <v>5424</v>
      </c>
      <c r="H6222">
        <v>1</v>
      </c>
      <c r="I6222" s="17">
        <v>524799</v>
      </c>
      <c r="J6222" s="17">
        <v>15743.97</v>
      </c>
      <c r="K6222" s="17">
        <v>509055.03</v>
      </c>
      <c r="L6222" s="17">
        <v>386881.82</v>
      </c>
      <c r="M6222" s="17">
        <v>122173.21</v>
      </c>
      <c r="N6222" s="17">
        <v>202210.9957</v>
      </c>
    </row>
    <row r="6223" spans="1:14">
      <c r="A6223" s="16">
        <v>46126</v>
      </c>
      <c r="B6223" t="s">
        <v>6261</v>
      </c>
      <c r="C6223" t="s">
        <v>47</v>
      </c>
      <c r="D6223" t="s">
        <v>48</v>
      </c>
      <c r="E6223" t="s">
        <v>35</v>
      </c>
      <c r="F6223" t="s">
        <v>5423</v>
      </c>
      <c r="G6223" t="s">
        <v>5424</v>
      </c>
      <c r="H6223">
        <v>6</v>
      </c>
      <c r="I6223" s="17">
        <v>553310</v>
      </c>
      <c r="J6223" s="17">
        <v>66397.2</v>
      </c>
      <c r="K6223" s="17">
        <v>486912.8</v>
      </c>
      <c r="L6223" s="17">
        <v>350577.22</v>
      </c>
      <c r="M6223" s="17">
        <v>136335.58</v>
      </c>
      <c r="N6223" s="17">
        <v>114388.8766</v>
      </c>
    </row>
    <row r="6224" spans="1:14">
      <c r="A6224" s="16">
        <v>46126</v>
      </c>
      <c r="B6224" t="s">
        <v>6262</v>
      </c>
      <c r="C6224" t="s">
        <v>15</v>
      </c>
      <c r="D6224" t="s">
        <v>16</v>
      </c>
      <c r="E6224" t="s">
        <v>17</v>
      </c>
      <c r="F6224" t="s">
        <v>5423</v>
      </c>
      <c r="G6224" t="s">
        <v>5424</v>
      </c>
      <c r="H6224">
        <v>4</v>
      </c>
      <c r="I6224" s="17">
        <v>407749</v>
      </c>
      <c r="J6224" s="17">
        <v>40774.9</v>
      </c>
      <c r="K6224" s="17">
        <v>366974.1</v>
      </c>
      <c r="L6224" s="17">
        <v>256881.87</v>
      </c>
      <c r="M6224" s="17">
        <v>110092.23</v>
      </c>
      <c r="N6224" s="17">
        <v>78224.59050000001</v>
      </c>
    </row>
    <row r="6225" spans="1:14">
      <c r="A6225" s="16">
        <v>46126</v>
      </c>
      <c r="B6225" t="s">
        <v>6263</v>
      </c>
      <c r="C6225" t="s">
        <v>15</v>
      </c>
      <c r="D6225" t="s">
        <v>16</v>
      </c>
      <c r="E6225" t="s">
        <v>17</v>
      </c>
      <c r="F6225" t="s">
        <v>5423</v>
      </c>
      <c r="G6225" t="s">
        <v>5424</v>
      </c>
      <c r="H6225">
        <v>6</v>
      </c>
      <c r="I6225" s="17">
        <v>190493</v>
      </c>
      <c r="J6225" s="17">
        <v>0</v>
      </c>
      <c r="K6225" s="17">
        <v>190493</v>
      </c>
      <c r="L6225" s="17">
        <v>133345.1</v>
      </c>
      <c r="M6225" s="17">
        <v>57147.9</v>
      </c>
      <c r="N6225" s="17">
        <v>78224.59050000001</v>
      </c>
    </row>
    <row r="6226" spans="1:14">
      <c r="A6226" s="16">
        <v>46126</v>
      </c>
      <c r="B6226" t="s">
        <v>6264</v>
      </c>
      <c r="C6226" t="s">
        <v>33</v>
      </c>
      <c r="D6226" t="s">
        <v>34</v>
      </c>
      <c r="E6226" t="s">
        <v>35</v>
      </c>
      <c r="F6226" t="s">
        <v>5423</v>
      </c>
      <c r="G6226" t="s">
        <v>5424</v>
      </c>
      <c r="H6226">
        <v>5</v>
      </c>
      <c r="I6226" s="17">
        <v>324294</v>
      </c>
      <c r="J6226" s="17">
        <v>42158.22</v>
      </c>
      <c r="K6226" s="17">
        <v>282135.78</v>
      </c>
      <c r="L6226" s="17">
        <v>203137.76</v>
      </c>
      <c r="M6226" s="17">
        <v>78998.02</v>
      </c>
      <c r="N6226" s="17">
        <v>114388.8766</v>
      </c>
    </row>
    <row r="6227" spans="1:14">
      <c r="A6227" s="16">
        <v>46126</v>
      </c>
      <c r="B6227" t="s">
        <v>6265</v>
      </c>
      <c r="C6227" t="s">
        <v>29</v>
      </c>
      <c r="D6227" t="s">
        <v>30</v>
      </c>
      <c r="E6227" t="s">
        <v>31</v>
      </c>
      <c r="F6227" t="s">
        <v>5423</v>
      </c>
      <c r="G6227" t="s">
        <v>5424</v>
      </c>
      <c r="H6227">
        <v>9</v>
      </c>
      <c r="I6227" s="17">
        <v>79093</v>
      </c>
      <c r="J6227" s="17">
        <v>0</v>
      </c>
      <c r="K6227" s="17">
        <v>79093</v>
      </c>
      <c r="L6227" s="17">
        <v>49037.66</v>
      </c>
      <c r="M6227" s="17">
        <v>30055.34</v>
      </c>
      <c r="N6227" s="17">
        <v>70888.11930000001</v>
      </c>
    </row>
    <row r="6228" spans="1:14">
      <c r="A6228" s="16">
        <v>46127</v>
      </c>
      <c r="B6228" t="s">
        <v>6266</v>
      </c>
      <c r="C6228" t="s">
        <v>33</v>
      </c>
      <c r="D6228" t="s">
        <v>34</v>
      </c>
      <c r="E6228" t="s">
        <v>35</v>
      </c>
      <c r="F6228" t="s">
        <v>5423</v>
      </c>
      <c r="G6228" t="s">
        <v>5424</v>
      </c>
      <c r="H6228">
        <v>11</v>
      </c>
      <c r="I6228" s="17">
        <v>759138</v>
      </c>
      <c r="J6228" s="17">
        <v>45548.28</v>
      </c>
      <c r="K6228" s="17">
        <v>713589.72</v>
      </c>
      <c r="L6228" s="17">
        <v>513784.6</v>
      </c>
      <c r="M6228" s="17">
        <v>199805.12</v>
      </c>
      <c r="N6228" s="17">
        <v>114388.8766</v>
      </c>
    </row>
    <row r="6229" spans="1:14">
      <c r="A6229" s="16">
        <v>46127</v>
      </c>
      <c r="B6229" t="s">
        <v>6267</v>
      </c>
      <c r="C6229" t="s">
        <v>47</v>
      </c>
      <c r="D6229" t="s">
        <v>48</v>
      </c>
      <c r="E6229" t="s">
        <v>35</v>
      </c>
      <c r="F6229" t="s">
        <v>5423</v>
      </c>
      <c r="G6229" t="s">
        <v>5424</v>
      </c>
      <c r="H6229">
        <v>3</v>
      </c>
      <c r="I6229" s="17">
        <v>497259</v>
      </c>
      <c r="J6229" s="17">
        <v>0</v>
      </c>
      <c r="K6229" s="17">
        <v>497259</v>
      </c>
      <c r="L6229" s="17">
        <v>358026.48</v>
      </c>
      <c r="M6229" s="17">
        <v>139232.52</v>
      </c>
      <c r="N6229" s="17">
        <v>114388.8766</v>
      </c>
    </row>
    <row r="6230" spans="1:14">
      <c r="A6230" s="16">
        <v>46127</v>
      </c>
      <c r="B6230" t="s">
        <v>6268</v>
      </c>
      <c r="C6230" t="s">
        <v>29</v>
      </c>
      <c r="D6230" t="s">
        <v>30</v>
      </c>
      <c r="E6230" t="s">
        <v>31</v>
      </c>
      <c r="F6230" t="s">
        <v>5423</v>
      </c>
      <c r="G6230" t="s">
        <v>5424</v>
      </c>
      <c r="H6230">
        <v>7</v>
      </c>
      <c r="I6230" s="17">
        <v>431547</v>
      </c>
      <c r="J6230" s="17">
        <v>34523.76</v>
      </c>
      <c r="K6230" s="17">
        <v>397023.24</v>
      </c>
      <c r="L6230" s="17">
        <v>246154.41</v>
      </c>
      <c r="M6230" s="17">
        <v>150868.83</v>
      </c>
      <c r="N6230" s="17">
        <v>70888.11930000001</v>
      </c>
    </row>
    <row r="6231" spans="1:14">
      <c r="A6231" s="16">
        <v>46127</v>
      </c>
      <c r="B6231" t="s">
        <v>6269</v>
      </c>
      <c r="C6231" t="s">
        <v>15</v>
      </c>
      <c r="D6231" t="s">
        <v>16</v>
      </c>
      <c r="E6231" t="s">
        <v>17</v>
      </c>
      <c r="F6231" t="s">
        <v>5423</v>
      </c>
      <c r="G6231" t="s">
        <v>5424</v>
      </c>
      <c r="H6231">
        <v>10</v>
      </c>
      <c r="I6231" s="17">
        <v>205483</v>
      </c>
      <c r="J6231" s="17">
        <v>22603.13</v>
      </c>
      <c r="K6231" s="17">
        <v>182879.87</v>
      </c>
      <c r="L6231" s="17">
        <v>128015.91</v>
      </c>
      <c r="M6231" s="17">
        <v>54863.96</v>
      </c>
      <c r="N6231" s="17">
        <v>78224.59050000001</v>
      </c>
    </row>
    <row r="6232" spans="1:14">
      <c r="A6232" s="16">
        <v>46127</v>
      </c>
      <c r="B6232" t="s">
        <v>6270</v>
      </c>
      <c r="C6232" t="s">
        <v>73</v>
      </c>
      <c r="D6232" t="s">
        <v>74</v>
      </c>
      <c r="E6232" t="s">
        <v>24</v>
      </c>
      <c r="F6232" t="s">
        <v>5423</v>
      </c>
      <c r="G6232" t="s">
        <v>5424</v>
      </c>
      <c r="H6232">
        <v>7</v>
      </c>
      <c r="I6232" s="17">
        <v>119861</v>
      </c>
      <c r="J6232" s="17">
        <v>15581.93</v>
      </c>
      <c r="K6232" s="17">
        <v>104279.07</v>
      </c>
      <c r="L6232" s="17">
        <v>79252.09</v>
      </c>
      <c r="M6232" s="17">
        <v>25026.98</v>
      </c>
      <c r="N6232" s="17">
        <v>202210.9957</v>
      </c>
    </row>
    <row r="6233" spans="1:14">
      <c r="A6233" s="16">
        <v>46127</v>
      </c>
      <c r="B6233" t="s">
        <v>6271</v>
      </c>
      <c r="C6233" t="s">
        <v>43</v>
      </c>
      <c r="D6233" t="s">
        <v>44</v>
      </c>
      <c r="E6233" t="s">
        <v>31</v>
      </c>
      <c r="F6233" t="s">
        <v>5423</v>
      </c>
      <c r="G6233" t="s">
        <v>5424</v>
      </c>
      <c r="H6233">
        <v>3</v>
      </c>
      <c r="I6233" s="17">
        <v>716112</v>
      </c>
      <c r="J6233" s="17">
        <v>0</v>
      </c>
      <c r="K6233" s="17">
        <v>716112</v>
      </c>
      <c r="L6233" s="17">
        <v>443989.44</v>
      </c>
      <c r="M6233" s="17">
        <v>272122.56</v>
      </c>
      <c r="N6233" s="17">
        <v>70888.11930000001</v>
      </c>
    </row>
    <row r="6234" spans="1:14">
      <c r="A6234" s="16">
        <v>46127</v>
      </c>
      <c r="B6234" t="s">
        <v>6272</v>
      </c>
      <c r="C6234" t="s">
        <v>43</v>
      </c>
      <c r="D6234" t="s">
        <v>44</v>
      </c>
      <c r="E6234" t="s">
        <v>31</v>
      </c>
      <c r="F6234" t="s">
        <v>5423</v>
      </c>
      <c r="G6234" t="s">
        <v>5424</v>
      </c>
      <c r="H6234">
        <v>2</v>
      </c>
      <c r="I6234" s="17">
        <v>759039</v>
      </c>
      <c r="J6234" s="17">
        <v>0</v>
      </c>
      <c r="K6234" s="17">
        <v>759039</v>
      </c>
      <c r="L6234" s="17">
        <v>470604.18</v>
      </c>
      <c r="M6234" s="17">
        <v>288434.82</v>
      </c>
      <c r="N6234" s="17">
        <v>70888.11930000001</v>
      </c>
    </row>
    <row r="6235" spans="1:14">
      <c r="A6235" s="16">
        <v>46127</v>
      </c>
      <c r="B6235" t="s">
        <v>6273</v>
      </c>
      <c r="C6235" t="s">
        <v>73</v>
      </c>
      <c r="D6235" t="s">
        <v>74</v>
      </c>
      <c r="E6235" t="s">
        <v>24</v>
      </c>
      <c r="F6235" t="s">
        <v>5423</v>
      </c>
      <c r="G6235" t="s">
        <v>5424</v>
      </c>
      <c r="H6235">
        <v>12</v>
      </c>
      <c r="I6235" s="17">
        <v>111341</v>
      </c>
      <c r="J6235" s="17">
        <v>0</v>
      </c>
      <c r="K6235" s="17">
        <v>111341</v>
      </c>
      <c r="L6235" s="17">
        <v>84619.16</v>
      </c>
      <c r="M6235" s="17">
        <v>26721.84</v>
      </c>
      <c r="N6235" s="17">
        <v>202210.9957</v>
      </c>
    </row>
    <row r="6236" spans="1:14">
      <c r="A6236" s="16">
        <v>46127</v>
      </c>
      <c r="B6236" t="s">
        <v>6274</v>
      </c>
      <c r="C6236" t="s">
        <v>73</v>
      </c>
      <c r="D6236" t="s">
        <v>74</v>
      </c>
      <c r="E6236" t="s">
        <v>24</v>
      </c>
      <c r="F6236" t="s">
        <v>5423</v>
      </c>
      <c r="G6236" t="s">
        <v>5424</v>
      </c>
      <c r="H6236">
        <v>1</v>
      </c>
      <c r="I6236" s="17">
        <v>450048</v>
      </c>
      <c r="J6236" s="17">
        <v>36003.84</v>
      </c>
      <c r="K6236" s="17">
        <v>414044.16</v>
      </c>
      <c r="L6236" s="17">
        <v>314673.56</v>
      </c>
      <c r="M6236" s="17">
        <v>99370.60000000001</v>
      </c>
      <c r="N6236" s="17">
        <v>202210.9957</v>
      </c>
    </row>
    <row r="6237" spans="1:14">
      <c r="A6237" s="16">
        <v>46127</v>
      </c>
      <c r="B6237" t="s">
        <v>6275</v>
      </c>
      <c r="C6237" t="s">
        <v>29</v>
      </c>
      <c r="D6237" t="s">
        <v>30</v>
      </c>
      <c r="E6237" t="s">
        <v>31</v>
      </c>
      <c r="F6237" t="s">
        <v>5423</v>
      </c>
      <c r="G6237" t="s">
        <v>5424</v>
      </c>
      <c r="H6237">
        <v>7</v>
      </c>
      <c r="I6237" s="17">
        <v>45445</v>
      </c>
      <c r="J6237" s="17">
        <v>6816.75</v>
      </c>
      <c r="K6237" s="17">
        <v>38628.25</v>
      </c>
      <c r="L6237" s="17">
        <v>23949.52</v>
      </c>
      <c r="M6237" s="17">
        <v>14678.73</v>
      </c>
      <c r="N6237" s="17">
        <v>70888.11930000001</v>
      </c>
    </row>
    <row r="6238" spans="1:14">
      <c r="A6238" s="16">
        <v>46127</v>
      </c>
      <c r="B6238" t="s">
        <v>6276</v>
      </c>
      <c r="C6238" t="s">
        <v>26</v>
      </c>
      <c r="D6238" t="s">
        <v>27</v>
      </c>
      <c r="E6238" t="s">
        <v>17</v>
      </c>
      <c r="F6238" t="s">
        <v>5423</v>
      </c>
      <c r="G6238" t="s">
        <v>5424</v>
      </c>
      <c r="H6238">
        <v>5</v>
      </c>
      <c r="I6238" s="17">
        <v>836358</v>
      </c>
      <c r="J6238" s="17">
        <v>75272.22</v>
      </c>
      <c r="K6238" s="17">
        <v>761085.78</v>
      </c>
      <c r="L6238" s="17">
        <v>532760.05</v>
      </c>
      <c r="M6238" s="17">
        <v>228325.73</v>
      </c>
      <c r="N6238" s="17">
        <v>78224.59050000001</v>
      </c>
    </row>
    <row r="6239" spans="1:14">
      <c r="A6239" s="16">
        <v>46127</v>
      </c>
      <c r="B6239" t="s">
        <v>6277</v>
      </c>
      <c r="C6239" t="s">
        <v>47</v>
      </c>
      <c r="D6239" t="s">
        <v>48</v>
      </c>
      <c r="E6239" t="s">
        <v>35</v>
      </c>
      <c r="F6239" t="s">
        <v>5423</v>
      </c>
      <c r="G6239" t="s">
        <v>5424</v>
      </c>
      <c r="H6239">
        <v>1</v>
      </c>
      <c r="I6239" s="17">
        <v>604827</v>
      </c>
      <c r="J6239" s="17">
        <v>78627.50999999999</v>
      </c>
      <c r="K6239" s="17">
        <v>526199.49</v>
      </c>
      <c r="L6239" s="17">
        <v>378863.63</v>
      </c>
      <c r="M6239" s="17">
        <v>147335.86</v>
      </c>
      <c r="N6239" s="17">
        <v>114388.8766</v>
      </c>
    </row>
    <row r="6240" spans="1:14">
      <c r="A6240" s="16">
        <v>46127</v>
      </c>
      <c r="B6240" t="s">
        <v>6278</v>
      </c>
      <c r="C6240" t="s">
        <v>33</v>
      </c>
      <c r="D6240" t="s">
        <v>34</v>
      </c>
      <c r="E6240" t="s">
        <v>35</v>
      </c>
      <c r="F6240" t="s">
        <v>5423</v>
      </c>
      <c r="G6240" t="s">
        <v>5424</v>
      </c>
      <c r="H6240">
        <v>1</v>
      </c>
      <c r="I6240" s="17">
        <v>685773</v>
      </c>
      <c r="J6240" s="17">
        <v>0</v>
      </c>
      <c r="K6240" s="17">
        <v>685773</v>
      </c>
      <c r="L6240" s="17">
        <v>493756.56</v>
      </c>
      <c r="M6240" s="17">
        <v>192016.44</v>
      </c>
      <c r="N6240" s="17">
        <v>114388.8766</v>
      </c>
    </row>
    <row r="6241" spans="1:14">
      <c r="A6241" s="16">
        <v>46127</v>
      </c>
      <c r="B6241" t="s">
        <v>6279</v>
      </c>
      <c r="C6241" t="s">
        <v>43</v>
      </c>
      <c r="D6241" t="s">
        <v>44</v>
      </c>
      <c r="E6241" t="s">
        <v>31</v>
      </c>
      <c r="F6241" t="s">
        <v>5423</v>
      </c>
      <c r="G6241" t="s">
        <v>5424</v>
      </c>
      <c r="H6241">
        <v>5</v>
      </c>
      <c r="I6241" s="17">
        <v>575542</v>
      </c>
      <c r="J6241" s="17">
        <v>0</v>
      </c>
      <c r="K6241" s="17">
        <v>575542</v>
      </c>
      <c r="L6241" s="17">
        <v>356836.04</v>
      </c>
      <c r="M6241" s="17">
        <v>218705.96</v>
      </c>
      <c r="N6241" s="17">
        <v>70888.11930000001</v>
      </c>
    </row>
    <row r="6242" spans="1:14">
      <c r="A6242" s="16">
        <v>46127</v>
      </c>
      <c r="B6242" t="s">
        <v>6280</v>
      </c>
      <c r="C6242" t="s">
        <v>26</v>
      </c>
      <c r="D6242" t="s">
        <v>27</v>
      </c>
      <c r="E6242" t="s">
        <v>17</v>
      </c>
      <c r="F6242" t="s">
        <v>5423</v>
      </c>
      <c r="G6242" t="s">
        <v>5424</v>
      </c>
      <c r="H6242">
        <v>4</v>
      </c>
      <c r="I6242" s="17">
        <v>476455</v>
      </c>
      <c r="J6242" s="17">
        <v>0</v>
      </c>
      <c r="K6242" s="17">
        <v>476455</v>
      </c>
      <c r="L6242" s="17">
        <v>333518.5</v>
      </c>
      <c r="M6242" s="17">
        <v>142936.5</v>
      </c>
      <c r="N6242" s="17">
        <v>78224.59050000001</v>
      </c>
    </row>
    <row r="6243" spans="1:14">
      <c r="A6243" s="16">
        <v>46127</v>
      </c>
      <c r="B6243" t="s">
        <v>6281</v>
      </c>
      <c r="C6243" t="s">
        <v>43</v>
      </c>
      <c r="D6243" t="s">
        <v>44</v>
      </c>
      <c r="E6243" t="s">
        <v>31</v>
      </c>
      <c r="F6243" t="s">
        <v>5423</v>
      </c>
      <c r="G6243" t="s">
        <v>5424</v>
      </c>
      <c r="H6243">
        <v>10</v>
      </c>
      <c r="I6243" s="17">
        <v>564015</v>
      </c>
      <c r="J6243" s="17">
        <v>45121.2</v>
      </c>
      <c r="K6243" s="17">
        <v>518893.8</v>
      </c>
      <c r="L6243" s="17">
        <v>321714.16</v>
      </c>
      <c r="M6243" s="17">
        <v>197179.64</v>
      </c>
      <c r="N6243" s="17">
        <v>70888.11930000001</v>
      </c>
    </row>
    <row r="6244" spans="1:14">
      <c r="A6244" s="16">
        <v>46127</v>
      </c>
      <c r="B6244" t="s">
        <v>6282</v>
      </c>
      <c r="C6244" t="s">
        <v>29</v>
      </c>
      <c r="D6244" t="s">
        <v>30</v>
      </c>
      <c r="E6244" t="s">
        <v>31</v>
      </c>
      <c r="F6244" t="s">
        <v>5423</v>
      </c>
      <c r="G6244" t="s">
        <v>5424</v>
      </c>
      <c r="H6244">
        <v>12</v>
      </c>
      <c r="I6244" s="17">
        <v>592672</v>
      </c>
      <c r="J6244" s="17">
        <v>59267.2</v>
      </c>
      <c r="K6244" s="17">
        <v>533404.8</v>
      </c>
      <c r="L6244" s="17">
        <v>330710.98</v>
      </c>
      <c r="M6244" s="17">
        <v>202693.82</v>
      </c>
      <c r="N6244" s="17">
        <v>70888.11930000001</v>
      </c>
    </row>
    <row r="6245" spans="1:14">
      <c r="A6245" s="16">
        <v>46127</v>
      </c>
      <c r="B6245" t="s">
        <v>6283</v>
      </c>
      <c r="C6245" t="s">
        <v>73</v>
      </c>
      <c r="D6245" t="s">
        <v>74</v>
      </c>
      <c r="E6245" t="s">
        <v>24</v>
      </c>
      <c r="F6245" t="s">
        <v>5423</v>
      </c>
      <c r="G6245" t="s">
        <v>5424</v>
      </c>
      <c r="H6245">
        <v>11</v>
      </c>
      <c r="I6245" s="17">
        <v>777662</v>
      </c>
      <c r="J6245" s="17">
        <v>0</v>
      </c>
      <c r="K6245" s="17">
        <v>777662</v>
      </c>
      <c r="L6245" s="17">
        <v>591023.12</v>
      </c>
      <c r="M6245" s="17">
        <v>186638.88</v>
      </c>
      <c r="N6245" s="17">
        <v>202210.9957</v>
      </c>
    </row>
    <row r="6246" spans="1:14">
      <c r="A6246" s="16">
        <v>46127</v>
      </c>
      <c r="B6246" t="s">
        <v>6284</v>
      </c>
      <c r="C6246" t="s">
        <v>33</v>
      </c>
      <c r="D6246" t="s">
        <v>34</v>
      </c>
      <c r="E6246" t="s">
        <v>35</v>
      </c>
      <c r="F6246" t="s">
        <v>5423</v>
      </c>
      <c r="G6246" t="s">
        <v>5424</v>
      </c>
      <c r="H6246">
        <v>7</v>
      </c>
      <c r="I6246" s="17">
        <v>590494</v>
      </c>
      <c r="J6246" s="17">
        <v>0</v>
      </c>
      <c r="K6246" s="17">
        <v>590494</v>
      </c>
      <c r="L6246" s="17">
        <v>425155.68</v>
      </c>
      <c r="M6246" s="17">
        <v>165338.32</v>
      </c>
      <c r="N6246" s="17">
        <v>114388.8766</v>
      </c>
    </row>
    <row r="6247" spans="1:14">
      <c r="A6247" s="16">
        <v>46127</v>
      </c>
      <c r="B6247" t="s">
        <v>6285</v>
      </c>
      <c r="C6247" t="s">
        <v>15</v>
      </c>
      <c r="D6247" t="s">
        <v>16</v>
      </c>
      <c r="E6247" t="s">
        <v>17</v>
      </c>
      <c r="F6247" t="s">
        <v>5423</v>
      </c>
      <c r="G6247" t="s">
        <v>5424</v>
      </c>
      <c r="H6247">
        <v>12</v>
      </c>
      <c r="I6247" s="17">
        <v>105205</v>
      </c>
      <c r="J6247" s="17">
        <v>6312.3</v>
      </c>
      <c r="K6247" s="17">
        <v>98892.7</v>
      </c>
      <c r="L6247" s="17">
        <v>69224.89</v>
      </c>
      <c r="M6247" s="17">
        <v>29667.81</v>
      </c>
      <c r="N6247" s="17">
        <v>78224.59050000001</v>
      </c>
    </row>
    <row r="6248" spans="1:14">
      <c r="A6248" s="16">
        <v>46127</v>
      </c>
      <c r="B6248" t="s">
        <v>6286</v>
      </c>
      <c r="C6248" t="s">
        <v>33</v>
      </c>
      <c r="D6248" t="s">
        <v>34</v>
      </c>
      <c r="E6248" t="s">
        <v>35</v>
      </c>
      <c r="F6248" t="s">
        <v>5423</v>
      </c>
      <c r="G6248" t="s">
        <v>5424</v>
      </c>
      <c r="H6248">
        <v>3</v>
      </c>
      <c r="I6248" s="17">
        <v>325636</v>
      </c>
      <c r="J6248" s="17">
        <v>22794.52</v>
      </c>
      <c r="K6248" s="17">
        <v>302841.48</v>
      </c>
      <c r="L6248" s="17">
        <v>218045.87</v>
      </c>
      <c r="M6248" s="17">
        <v>84795.61</v>
      </c>
      <c r="N6248" s="17">
        <v>114388.8766</v>
      </c>
    </row>
    <row r="6249" spans="1:14">
      <c r="A6249" s="16">
        <v>46127</v>
      </c>
      <c r="B6249" t="s">
        <v>6287</v>
      </c>
      <c r="C6249" t="s">
        <v>22</v>
      </c>
      <c r="D6249" t="s">
        <v>23</v>
      </c>
      <c r="E6249" t="s">
        <v>24</v>
      </c>
      <c r="F6249" t="s">
        <v>5423</v>
      </c>
      <c r="G6249" t="s">
        <v>5424</v>
      </c>
      <c r="H6249">
        <v>2</v>
      </c>
      <c r="I6249" s="17">
        <v>521792</v>
      </c>
      <c r="J6249" s="17">
        <v>0</v>
      </c>
      <c r="K6249" s="17">
        <v>521792</v>
      </c>
      <c r="L6249" s="17">
        <v>396561.92</v>
      </c>
      <c r="M6249" s="17">
        <v>125230.08</v>
      </c>
      <c r="N6249" s="17">
        <v>202210.9957</v>
      </c>
    </row>
    <row r="6250" spans="1:14">
      <c r="A6250" s="16">
        <v>46127</v>
      </c>
      <c r="B6250" t="s">
        <v>6288</v>
      </c>
      <c r="C6250" t="s">
        <v>47</v>
      </c>
      <c r="D6250" t="s">
        <v>48</v>
      </c>
      <c r="E6250" t="s">
        <v>35</v>
      </c>
      <c r="F6250" t="s">
        <v>5423</v>
      </c>
      <c r="G6250" t="s">
        <v>5424</v>
      </c>
      <c r="H6250">
        <v>7</v>
      </c>
      <c r="I6250" s="17">
        <v>102430</v>
      </c>
      <c r="J6250" s="17">
        <v>5121.5</v>
      </c>
      <c r="K6250" s="17">
        <v>97308.5</v>
      </c>
      <c r="L6250" s="17">
        <v>70062.12</v>
      </c>
      <c r="M6250" s="17">
        <v>27246.38</v>
      </c>
      <c r="N6250" s="17">
        <v>114388.8766</v>
      </c>
    </row>
    <row r="6251" spans="1:14">
      <c r="A6251" s="16">
        <v>46127</v>
      </c>
      <c r="B6251" t="s">
        <v>6289</v>
      </c>
      <c r="C6251" t="s">
        <v>15</v>
      </c>
      <c r="D6251" t="s">
        <v>16</v>
      </c>
      <c r="E6251" t="s">
        <v>17</v>
      </c>
      <c r="F6251" t="s">
        <v>5423</v>
      </c>
      <c r="G6251" t="s">
        <v>5424</v>
      </c>
      <c r="H6251">
        <v>4</v>
      </c>
      <c r="I6251" s="17">
        <v>810650</v>
      </c>
      <c r="J6251" s="17">
        <v>48639</v>
      </c>
      <c r="K6251" s="17">
        <v>762011</v>
      </c>
      <c r="L6251" s="17">
        <v>533407.7</v>
      </c>
      <c r="M6251" s="17">
        <v>228603.3</v>
      </c>
      <c r="N6251" s="17">
        <v>78224.59050000001</v>
      </c>
    </row>
    <row r="6252" spans="1:14">
      <c r="A6252" s="16">
        <v>46127</v>
      </c>
      <c r="B6252" t="s">
        <v>6290</v>
      </c>
      <c r="C6252" t="s">
        <v>73</v>
      </c>
      <c r="D6252" t="s">
        <v>74</v>
      </c>
      <c r="E6252" t="s">
        <v>24</v>
      </c>
      <c r="F6252" t="s">
        <v>5423</v>
      </c>
      <c r="G6252" t="s">
        <v>5424</v>
      </c>
      <c r="H6252">
        <v>7</v>
      </c>
      <c r="I6252" s="17">
        <v>177931</v>
      </c>
      <c r="J6252" s="17">
        <v>5337.93</v>
      </c>
      <c r="K6252" s="17">
        <v>172593.07</v>
      </c>
      <c r="L6252" s="17">
        <v>131170.73</v>
      </c>
      <c r="M6252" s="17">
        <v>41422.34</v>
      </c>
      <c r="N6252" s="17">
        <v>202210.9957</v>
      </c>
    </row>
    <row r="6253" spans="1:14">
      <c r="A6253" s="16">
        <v>46127</v>
      </c>
      <c r="B6253" t="s">
        <v>6291</v>
      </c>
      <c r="C6253" t="s">
        <v>15</v>
      </c>
      <c r="D6253" t="s">
        <v>16</v>
      </c>
      <c r="E6253" t="s">
        <v>17</v>
      </c>
      <c r="F6253" t="s">
        <v>5423</v>
      </c>
      <c r="G6253" t="s">
        <v>5424</v>
      </c>
      <c r="H6253">
        <v>2</v>
      </c>
      <c r="I6253" s="17">
        <v>704838</v>
      </c>
      <c r="J6253" s="17">
        <v>77532.17999999999</v>
      </c>
      <c r="K6253" s="17">
        <v>627305.8199999999</v>
      </c>
      <c r="L6253" s="17">
        <v>439114.07</v>
      </c>
      <c r="M6253" s="17">
        <v>188191.75</v>
      </c>
      <c r="N6253" s="17">
        <v>78224.59050000001</v>
      </c>
    </row>
    <row r="6254" spans="1:14">
      <c r="A6254" s="16">
        <v>46127</v>
      </c>
      <c r="B6254" t="s">
        <v>6292</v>
      </c>
      <c r="C6254" t="s">
        <v>73</v>
      </c>
      <c r="D6254" t="s">
        <v>74</v>
      </c>
      <c r="E6254" t="s">
        <v>24</v>
      </c>
      <c r="F6254" t="s">
        <v>5423</v>
      </c>
      <c r="G6254" t="s">
        <v>5424</v>
      </c>
      <c r="H6254">
        <v>12</v>
      </c>
      <c r="I6254" s="17">
        <v>424877</v>
      </c>
      <c r="J6254" s="17">
        <v>38238.93</v>
      </c>
      <c r="K6254" s="17">
        <v>386638.07</v>
      </c>
      <c r="L6254" s="17">
        <v>293844.93</v>
      </c>
      <c r="M6254" s="17">
        <v>92793.14</v>
      </c>
      <c r="N6254" s="17">
        <v>202210.9957</v>
      </c>
    </row>
    <row r="6255" spans="1:14">
      <c r="A6255" s="16">
        <v>46127</v>
      </c>
      <c r="B6255" t="s">
        <v>6293</v>
      </c>
      <c r="C6255" t="s">
        <v>29</v>
      </c>
      <c r="D6255" t="s">
        <v>30</v>
      </c>
      <c r="E6255" t="s">
        <v>31</v>
      </c>
      <c r="F6255" t="s">
        <v>5423</v>
      </c>
      <c r="G6255" t="s">
        <v>5424</v>
      </c>
      <c r="H6255">
        <v>8</v>
      </c>
      <c r="I6255" s="17">
        <v>275022</v>
      </c>
      <c r="J6255" s="17">
        <v>16501.32</v>
      </c>
      <c r="K6255" s="17">
        <v>258520.68</v>
      </c>
      <c r="L6255" s="17">
        <v>160282.82</v>
      </c>
      <c r="M6255" s="17">
        <v>98237.86</v>
      </c>
      <c r="N6255" s="17">
        <v>70888.11930000001</v>
      </c>
    </row>
    <row r="6256" spans="1:14">
      <c r="A6256" s="16">
        <v>46127</v>
      </c>
      <c r="B6256" t="s">
        <v>6294</v>
      </c>
      <c r="C6256" t="s">
        <v>15</v>
      </c>
      <c r="D6256" t="s">
        <v>16</v>
      </c>
      <c r="E6256" t="s">
        <v>17</v>
      </c>
      <c r="F6256" t="s">
        <v>5423</v>
      </c>
      <c r="G6256" t="s">
        <v>5424</v>
      </c>
      <c r="H6256">
        <v>1</v>
      </c>
      <c r="I6256" s="17">
        <v>824933</v>
      </c>
      <c r="J6256" s="17">
        <v>16498.66</v>
      </c>
      <c r="K6256" s="17">
        <v>808434.34</v>
      </c>
      <c r="L6256" s="17">
        <v>565904.04</v>
      </c>
      <c r="M6256" s="17">
        <v>242530.3</v>
      </c>
      <c r="N6256" s="17">
        <v>78224.59050000001</v>
      </c>
    </row>
    <row r="6257" spans="1:14">
      <c r="A6257" s="16">
        <v>46127</v>
      </c>
      <c r="B6257" t="s">
        <v>6295</v>
      </c>
      <c r="C6257" t="s">
        <v>22</v>
      </c>
      <c r="D6257" t="s">
        <v>23</v>
      </c>
      <c r="E6257" t="s">
        <v>24</v>
      </c>
      <c r="F6257" t="s">
        <v>5423</v>
      </c>
      <c r="G6257" t="s">
        <v>5424</v>
      </c>
      <c r="H6257">
        <v>8</v>
      </c>
      <c r="I6257" s="17">
        <v>336627</v>
      </c>
      <c r="J6257" s="17">
        <v>0</v>
      </c>
      <c r="K6257" s="17">
        <v>336627</v>
      </c>
      <c r="L6257" s="17">
        <v>255836.52</v>
      </c>
      <c r="M6257" s="17">
        <v>80790.48</v>
      </c>
      <c r="N6257" s="17">
        <v>202210.9957</v>
      </c>
    </row>
    <row r="6258" spans="1:14">
      <c r="A6258" s="16">
        <v>46127</v>
      </c>
      <c r="B6258" t="s">
        <v>6296</v>
      </c>
      <c r="C6258" t="s">
        <v>43</v>
      </c>
      <c r="D6258" t="s">
        <v>44</v>
      </c>
      <c r="E6258" t="s">
        <v>31</v>
      </c>
      <c r="F6258" t="s">
        <v>5423</v>
      </c>
      <c r="G6258" t="s">
        <v>5424</v>
      </c>
      <c r="H6258">
        <v>7</v>
      </c>
      <c r="I6258" s="17">
        <v>147632</v>
      </c>
      <c r="J6258" s="17">
        <v>13286.88</v>
      </c>
      <c r="K6258" s="17">
        <v>134345.12</v>
      </c>
      <c r="L6258" s="17">
        <v>83293.97</v>
      </c>
      <c r="M6258" s="17">
        <v>51051.15</v>
      </c>
      <c r="N6258" s="17">
        <v>70888.11930000001</v>
      </c>
    </row>
    <row r="6259" spans="1:14">
      <c r="A6259" s="16">
        <v>46127</v>
      </c>
      <c r="B6259" t="s">
        <v>6297</v>
      </c>
      <c r="C6259" t="s">
        <v>22</v>
      </c>
      <c r="D6259" t="s">
        <v>23</v>
      </c>
      <c r="E6259" t="s">
        <v>24</v>
      </c>
      <c r="F6259" t="s">
        <v>5423</v>
      </c>
      <c r="G6259" t="s">
        <v>5424</v>
      </c>
      <c r="H6259">
        <v>6</v>
      </c>
      <c r="I6259" s="17">
        <v>270011</v>
      </c>
      <c r="J6259" s="17">
        <v>0</v>
      </c>
      <c r="K6259" s="17">
        <v>270011</v>
      </c>
      <c r="L6259" s="17">
        <v>205208.36</v>
      </c>
      <c r="M6259" s="17">
        <v>64802.64</v>
      </c>
      <c r="N6259" s="17">
        <v>202210.9957</v>
      </c>
    </row>
    <row r="6260" spans="1:14">
      <c r="A6260" s="16">
        <v>46127</v>
      </c>
      <c r="B6260" t="s">
        <v>6298</v>
      </c>
      <c r="C6260" t="s">
        <v>26</v>
      </c>
      <c r="D6260" t="s">
        <v>27</v>
      </c>
      <c r="E6260" t="s">
        <v>17</v>
      </c>
      <c r="F6260" t="s">
        <v>5423</v>
      </c>
      <c r="G6260" t="s">
        <v>5424</v>
      </c>
      <c r="H6260">
        <v>7</v>
      </c>
      <c r="I6260" s="17">
        <v>419566</v>
      </c>
      <c r="J6260" s="17">
        <v>0</v>
      </c>
      <c r="K6260" s="17">
        <v>419566</v>
      </c>
      <c r="L6260" s="17">
        <v>293696.2</v>
      </c>
      <c r="M6260" s="17">
        <v>125869.8</v>
      </c>
      <c r="N6260" s="17">
        <v>78224.59050000001</v>
      </c>
    </row>
    <row r="6261" spans="1:14">
      <c r="A6261" s="16">
        <v>46127</v>
      </c>
      <c r="B6261" t="s">
        <v>6299</v>
      </c>
      <c r="C6261" t="s">
        <v>33</v>
      </c>
      <c r="D6261" t="s">
        <v>34</v>
      </c>
      <c r="E6261" t="s">
        <v>35</v>
      </c>
      <c r="F6261" t="s">
        <v>5423</v>
      </c>
      <c r="G6261" t="s">
        <v>5424</v>
      </c>
      <c r="H6261">
        <v>1</v>
      </c>
      <c r="I6261" s="17">
        <v>508469</v>
      </c>
      <c r="J6261" s="17">
        <v>40677.52</v>
      </c>
      <c r="K6261" s="17">
        <v>467791.48</v>
      </c>
      <c r="L6261" s="17">
        <v>336809.87</v>
      </c>
      <c r="M6261" s="17">
        <v>130981.61</v>
      </c>
      <c r="N6261" s="17">
        <v>114388.8766</v>
      </c>
    </row>
    <row r="6262" spans="1:14">
      <c r="A6262" s="16">
        <v>46127</v>
      </c>
      <c r="B6262" t="s">
        <v>6300</v>
      </c>
      <c r="C6262" t="s">
        <v>26</v>
      </c>
      <c r="D6262" t="s">
        <v>27</v>
      </c>
      <c r="E6262" t="s">
        <v>17</v>
      </c>
      <c r="F6262" t="s">
        <v>5423</v>
      </c>
      <c r="G6262" t="s">
        <v>5424</v>
      </c>
      <c r="H6262">
        <v>3</v>
      </c>
      <c r="I6262" s="17">
        <v>654686</v>
      </c>
      <c r="J6262" s="17">
        <v>72015.46000000001</v>
      </c>
      <c r="K6262" s="17">
        <v>582670.54</v>
      </c>
      <c r="L6262" s="17">
        <v>407869.38</v>
      </c>
      <c r="M6262" s="17">
        <v>174801.16</v>
      </c>
      <c r="N6262" s="17">
        <v>78224.59050000001</v>
      </c>
    </row>
    <row r="6263" spans="1:14">
      <c r="A6263" s="16">
        <v>46127</v>
      </c>
      <c r="B6263" t="s">
        <v>6301</v>
      </c>
      <c r="C6263" t="s">
        <v>15</v>
      </c>
      <c r="D6263" t="s">
        <v>16</v>
      </c>
      <c r="E6263" t="s">
        <v>17</v>
      </c>
      <c r="F6263" t="s">
        <v>5423</v>
      </c>
      <c r="G6263" t="s">
        <v>5424</v>
      </c>
      <c r="H6263">
        <v>1</v>
      </c>
      <c r="I6263" s="17">
        <v>485033</v>
      </c>
      <c r="J6263" s="17">
        <v>0</v>
      </c>
      <c r="K6263" s="17">
        <v>485033</v>
      </c>
      <c r="L6263" s="17">
        <v>339523.1</v>
      </c>
      <c r="M6263" s="17">
        <v>145509.9</v>
      </c>
      <c r="N6263" s="17">
        <v>78224.59050000001</v>
      </c>
    </row>
    <row r="6264" spans="1:14">
      <c r="A6264" s="16">
        <v>46127</v>
      </c>
      <c r="B6264" t="s">
        <v>6302</v>
      </c>
      <c r="C6264" t="s">
        <v>43</v>
      </c>
      <c r="D6264" t="s">
        <v>44</v>
      </c>
      <c r="E6264" t="s">
        <v>31</v>
      </c>
      <c r="F6264" t="s">
        <v>5423</v>
      </c>
      <c r="G6264" t="s">
        <v>5424</v>
      </c>
      <c r="H6264">
        <v>1</v>
      </c>
      <c r="I6264" s="17">
        <v>199779</v>
      </c>
      <c r="J6264" s="17">
        <v>21975.69</v>
      </c>
      <c r="K6264" s="17">
        <v>177803.31</v>
      </c>
      <c r="L6264" s="17">
        <v>110238.05</v>
      </c>
      <c r="M6264" s="17">
        <v>67565.25999999999</v>
      </c>
      <c r="N6264" s="17">
        <v>70888.11930000001</v>
      </c>
    </row>
    <row r="6265" spans="1:14">
      <c r="A6265" s="16">
        <v>46127</v>
      </c>
      <c r="B6265" t="s">
        <v>6303</v>
      </c>
      <c r="C6265" t="s">
        <v>43</v>
      </c>
      <c r="D6265" t="s">
        <v>44</v>
      </c>
      <c r="E6265" t="s">
        <v>31</v>
      </c>
      <c r="F6265" t="s">
        <v>5423</v>
      </c>
      <c r="G6265" t="s">
        <v>5424</v>
      </c>
      <c r="H6265">
        <v>6</v>
      </c>
      <c r="I6265" s="17">
        <v>643112</v>
      </c>
      <c r="J6265" s="17">
        <v>0</v>
      </c>
      <c r="K6265" s="17">
        <v>643112</v>
      </c>
      <c r="L6265" s="17">
        <v>398729.44</v>
      </c>
      <c r="M6265" s="17">
        <v>244382.56</v>
      </c>
      <c r="N6265" s="17">
        <v>70888.11930000001</v>
      </c>
    </row>
    <row r="6266" spans="1:14">
      <c r="A6266" s="16">
        <v>46127</v>
      </c>
      <c r="B6266" t="s">
        <v>6304</v>
      </c>
      <c r="C6266" t="s">
        <v>22</v>
      </c>
      <c r="D6266" t="s">
        <v>23</v>
      </c>
      <c r="E6266" t="s">
        <v>24</v>
      </c>
      <c r="F6266" t="s">
        <v>5423</v>
      </c>
      <c r="G6266" t="s">
        <v>5424</v>
      </c>
      <c r="H6266">
        <v>7</v>
      </c>
      <c r="I6266" s="17">
        <v>520005</v>
      </c>
      <c r="J6266" s="17">
        <v>67600.64999999999</v>
      </c>
      <c r="K6266" s="17">
        <v>452404.35</v>
      </c>
      <c r="L6266" s="17">
        <v>343827.31</v>
      </c>
      <c r="M6266" s="17">
        <v>108577.04</v>
      </c>
      <c r="N6266" s="17">
        <v>202210.9957</v>
      </c>
    </row>
    <row r="6267" spans="1:14">
      <c r="A6267" s="16">
        <v>46127</v>
      </c>
      <c r="B6267" t="s">
        <v>6305</v>
      </c>
      <c r="C6267" t="s">
        <v>26</v>
      </c>
      <c r="D6267" t="s">
        <v>27</v>
      </c>
      <c r="E6267" t="s">
        <v>17</v>
      </c>
      <c r="F6267" t="s">
        <v>5423</v>
      </c>
      <c r="G6267" t="s">
        <v>5424</v>
      </c>
      <c r="H6267">
        <v>9</v>
      </c>
      <c r="I6267" s="17">
        <v>543044</v>
      </c>
      <c r="J6267" s="17">
        <v>0</v>
      </c>
      <c r="K6267" s="17">
        <v>543044</v>
      </c>
      <c r="L6267" s="17">
        <v>380130.8</v>
      </c>
      <c r="M6267" s="17">
        <v>162913.2</v>
      </c>
      <c r="N6267" s="17">
        <v>78224.59050000001</v>
      </c>
    </row>
    <row r="6268" spans="1:14">
      <c r="A6268" s="16">
        <v>46127</v>
      </c>
      <c r="B6268" t="s">
        <v>6306</v>
      </c>
      <c r="C6268" t="s">
        <v>33</v>
      </c>
      <c r="D6268" t="s">
        <v>34</v>
      </c>
      <c r="E6268" t="s">
        <v>35</v>
      </c>
      <c r="F6268" t="s">
        <v>5423</v>
      </c>
      <c r="G6268" t="s">
        <v>5424</v>
      </c>
      <c r="H6268">
        <v>5</v>
      </c>
      <c r="I6268" s="17">
        <v>594405</v>
      </c>
      <c r="J6268" s="17">
        <v>17832.15</v>
      </c>
      <c r="K6268" s="17">
        <v>576572.85</v>
      </c>
      <c r="L6268" s="17">
        <v>415132.45</v>
      </c>
      <c r="M6268" s="17">
        <v>161440.4</v>
      </c>
      <c r="N6268" s="17">
        <v>114388.8766</v>
      </c>
    </row>
    <row r="6269" spans="1:14">
      <c r="A6269" s="16">
        <v>46127</v>
      </c>
      <c r="B6269" t="s">
        <v>6307</v>
      </c>
      <c r="C6269" t="s">
        <v>33</v>
      </c>
      <c r="D6269" t="s">
        <v>34</v>
      </c>
      <c r="E6269" t="s">
        <v>35</v>
      </c>
      <c r="F6269" t="s">
        <v>5423</v>
      </c>
      <c r="G6269" t="s">
        <v>5424</v>
      </c>
      <c r="H6269">
        <v>12</v>
      </c>
      <c r="I6269" s="17">
        <v>224562</v>
      </c>
      <c r="J6269" s="17">
        <v>15719.34</v>
      </c>
      <c r="K6269" s="17">
        <v>208842.66</v>
      </c>
      <c r="L6269" s="17">
        <v>150366.72</v>
      </c>
      <c r="M6269" s="17">
        <v>58475.94</v>
      </c>
      <c r="N6269" s="17">
        <v>114388.8766</v>
      </c>
    </row>
    <row r="6270" spans="1:14">
      <c r="A6270" s="16">
        <v>46127</v>
      </c>
      <c r="B6270" t="s">
        <v>6308</v>
      </c>
      <c r="C6270" t="s">
        <v>22</v>
      </c>
      <c r="D6270" t="s">
        <v>23</v>
      </c>
      <c r="E6270" t="s">
        <v>24</v>
      </c>
      <c r="F6270" t="s">
        <v>5423</v>
      </c>
      <c r="G6270" t="s">
        <v>5424</v>
      </c>
      <c r="H6270">
        <v>9</v>
      </c>
      <c r="I6270" s="17">
        <v>186031</v>
      </c>
      <c r="J6270" s="17">
        <v>27904.65</v>
      </c>
      <c r="K6270" s="17">
        <v>158126.35</v>
      </c>
      <c r="L6270" s="17">
        <v>120176.03</v>
      </c>
      <c r="M6270" s="17">
        <v>37950.32</v>
      </c>
      <c r="N6270" s="17">
        <v>202210.9957</v>
      </c>
    </row>
    <row r="6271" spans="1:14">
      <c r="A6271" s="16">
        <v>46127</v>
      </c>
      <c r="B6271" t="s">
        <v>6309</v>
      </c>
      <c r="C6271" t="s">
        <v>73</v>
      </c>
      <c r="D6271" t="s">
        <v>74</v>
      </c>
      <c r="E6271" t="s">
        <v>24</v>
      </c>
      <c r="F6271" t="s">
        <v>5423</v>
      </c>
      <c r="G6271" t="s">
        <v>5424</v>
      </c>
      <c r="H6271">
        <v>9</v>
      </c>
      <c r="I6271" s="17">
        <v>652007</v>
      </c>
      <c r="J6271" s="17">
        <v>71720.77</v>
      </c>
      <c r="K6271" s="17">
        <v>580286.23</v>
      </c>
      <c r="L6271" s="17">
        <v>441017.53</v>
      </c>
      <c r="M6271" s="17">
        <v>139268.7</v>
      </c>
      <c r="N6271" s="17">
        <v>202210.9957</v>
      </c>
    </row>
    <row r="6272" spans="1:14">
      <c r="A6272" s="16">
        <v>46127</v>
      </c>
      <c r="B6272" t="s">
        <v>6310</v>
      </c>
      <c r="C6272" t="s">
        <v>73</v>
      </c>
      <c r="D6272" t="s">
        <v>74</v>
      </c>
      <c r="E6272" t="s">
        <v>24</v>
      </c>
      <c r="F6272" t="s">
        <v>5423</v>
      </c>
      <c r="G6272" t="s">
        <v>5424</v>
      </c>
      <c r="H6272">
        <v>5</v>
      </c>
      <c r="I6272" s="17">
        <v>402062</v>
      </c>
      <c r="J6272" s="17">
        <v>0</v>
      </c>
      <c r="K6272" s="17">
        <v>402062</v>
      </c>
      <c r="L6272" s="17">
        <v>305567.12</v>
      </c>
      <c r="M6272" s="17">
        <v>96494.88</v>
      </c>
      <c r="N6272" s="17">
        <v>202210.9957</v>
      </c>
    </row>
    <row r="6273" spans="1:14">
      <c r="A6273" s="16">
        <v>46127</v>
      </c>
      <c r="B6273" t="s">
        <v>6311</v>
      </c>
      <c r="C6273" t="s">
        <v>29</v>
      </c>
      <c r="D6273" t="s">
        <v>30</v>
      </c>
      <c r="E6273" t="s">
        <v>31</v>
      </c>
      <c r="F6273" t="s">
        <v>5423</v>
      </c>
      <c r="G6273" t="s">
        <v>5424</v>
      </c>
      <c r="H6273">
        <v>1</v>
      </c>
      <c r="I6273" s="17">
        <v>797475</v>
      </c>
      <c r="J6273" s="17">
        <v>63798</v>
      </c>
      <c r="K6273" s="17">
        <v>733677</v>
      </c>
      <c r="L6273" s="17">
        <v>454879.74</v>
      </c>
      <c r="M6273" s="17">
        <v>278797.26</v>
      </c>
      <c r="N6273" s="17">
        <v>70888.11930000001</v>
      </c>
    </row>
    <row r="6274" spans="1:14">
      <c r="A6274" s="16">
        <v>46127</v>
      </c>
      <c r="B6274" t="s">
        <v>6312</v>
      </c>
      <c r="C6274" t="s">
        <v>29</v>
      </c>
      <c r="D6274" t="s">
        <v>30</v>
      </c>
      <c r="E6274" t="s">
        <v>31</v>
      </c>
      <c r="F6274" t="s">
        <v>5423</v>
      </c>
      <c r="G6274" t="s">
        <v>5424</v>
      </c>
      <c r="H6274">
        <v>6</v>
      </c>
      <c r="I6274" s="17">
        <v>304978</v>
      </c>
      <c r="J6274" s="17">
        <v>39647.14</v>
      </c>
      <c r="K6274" s="17">
        <v>265330.86</v>
      </c>
      <c r="L6274" s="17">
        <v>164505.13</v>
      </c>
      <c r="M6274" s="17">
        <v>100825.73</v>
      </c>
      <c r="N6274" s="17">
        <v>70888.11930000001</v>
      </c>
    </row>
    <row r="6275" spans="1:14">
      <c r="A6275" s="16">
        <v>46127</v>
      </c>
      <c r="B6275" t="s">
        <v>6313</v>
      </c>
      <c r="C6275" t="s">
        <v>29</v>
      </c>
      <c r="D6275" t="s">
        <v>30</v>
      </c>
      <c r="E6275" t="s">
        <v>31</v>
      </c>
      <c r="F6275" t="s">
        <v>5423</v>
      </c>
      <c r="G6275" t="s">
        <v>5424</v>
      </c>
      <c r="H6275">
        <v>5</v>
      </c>
      <c r="I6275" s="17">
        <v>807125</v>
      </c>
      <c r="J6275" s="17">
        <v>104926.25</v>
      </c>
      <c r="K6275" s="17">
        <v>702198.75</v>
      </c>
      <c r="L6275" s="17">
        <v>435363.22</v>
      </c>
      <c r="M6275" s="17">
        <v>266835.53</v>
      </c>
      <c r="N6275" s="17">
        <v>70888.11930000001</v>
      </c>
    </row>
    <row r="6276" spans="1:14">
      <c r="A6276" s="16">
        <v>46127</v>
      </c>
      <c r="B6276" t="s">
        <v>6314</v>
      </c>
      <c r="C6276" t="s">
        <v>43</v>
      </c>
      <c r="D6276" t="s">
        <v>44</v>
      </c>
      <c r="E6276" t="s">
        <v>31</v>
      </c>
      <c r="F6276" t="s">
        <v>5423</v>
      </c>
      <c r="G6276" t="s">
        <v>5424</v>
      </c>
      <c r="H6276">
        <v>9</v>
      </c>
      <c r="I6276" s="17">
        <v>763009</v>
      </c>
      <c r="J6276" s="17">
        <v>53410.63</v>
      </c>
      <c r="K6276" s="17">
        <v>709598.37</v>
      </c>
      <c r="L6276" s="17">
        <v>439950.99</v>
      </c>
      <c r="M6276" s="17">
        <v>269647.38</v>
      </c>
      <c r="N6276" s="17">
        <v>70888.11930000001</v>
      </c>
    </row>
    <row r="6277" spans="1:14">
      <c r="A6277" s="16">
        <v>46127</v>
      </c>
      <c r="B6277" t="s">
        <v>6315</v>
      </c>
      <c r="C6277" t="s">
        <v>73</v>
      </c>
      <c r="D6277" t="s">
        <v>74</v>
      </c>
      <c r="E6277" t="s">
        <v>24</v>
      </c>
      <c r="F6277" t="s">
        <v>5423</v>
      </c>
      <c r="G6277" t="s">
        <v>5424</v>
      </c>
      <c r="H6277">
        <v>10</v>
      </c>
      <c r="I6277" s="17">
        <v>292721</v>
      </c>
      <c r="J6277" s="17">
        <v>5854.42</v>
      </c>
      <c r="K6277" s="17">
        <v>286866.58</v>
      </c>
      <c r="L6277" s="17">
        <v>218018.6</v>
      </c>
      <c r="M6277" s="17">
        <v>68847.98</v>
      </c>
      <c r="N6277" s="17">
        <v>202210.9957</v>
      </c>
    </row>
    <row r="6278" spans="1:14">
      <c r="A6278" s="16">
        <v>46127</v>
      </c>
      <c r="B6278" t="s">
        <v>6316</v>
      </c>
      <c r="C6278" t="s">
        <v>29</v>
      </c>
      <c r="D6278" t="s">
        <v>30</v>
      </c>
      <c r="E6278" t="s">
        <v>31</v>
      </c>
      <c r="F6278" t="s">
        <v>5423</v>
      </c>
      <c r="G6278" t="s">
        <v>5424</v>
      </c>
      <c r="H6278">
        <v>1</v>
      </c>
      <c r="I6278" s="17">
        <v>539290</v>
      </c>
      <c r="J6278" s="17">
        <v>75500.60000000001</v>
      </c>
      <c r="K6278" s="17">
        <v>463789.4</v>
      </c>
      <c r="L6278" s="17">
        <v>287549.43</v>
      </c>
      <c r="M6278" s="17">
        <v>176239.97</v>
      </c>
      <c r="N6278" s="17">
        <v>70888.11930000001</v>
      </c>
    </row>
    <row r="6279" spans="1:14">
      <c r="A6279" s="16">
        <v>46127</v>
      </c>
      <c r="B6279" t="s">
        <v>6317</v>
      </c>
      <c r="C6279" t="s">
        <v>15</v>
      </c>
      <c r="D6279" t="s">
        <v>16</v>
      </c>
      <c r="E6279" t="s">
        <v>17</v>
      </c>
      <c r="F6279" t="s">
        <v>5423</v>
      </c>
      <c r="G6279" t="s">
        <v>5424</v>
      </c>
      <c r="H6279">
        <v>8</v>
      </c>
      <c r="I6279" s="17">
        <v>242992</v>
      </c>
      <c r="J6279" s="17">
        <v>9719.68</v>
      </c>
      <c r="K6279" s="17">
        <v>233272.32</v>
      </c>
      <c r="L6279" s="17">
        <v>163290.62</v>
      </c>
      <c r="M6279" s="17">
        <v>69981.7</v>
      </c>
      <c r="N6279" s="17">
        <v>78224.59050000001</v>
      </c>
    </row>
    <row r="6280" spans="1:14">
      <c r="A6280" s="16">
        <v>46127</v>
      </c>
      <c r="B6280" t="s">
        <v>6318</v>
      </c>
      <c r="C6280" t="s">
        <v>43</v>
      </c>
      <c r="D6280" t="s">
        <v>44</v>
      </c>
      <c r="E6280" t="s">
        <v>31</v>
      </c>
      <c r="F6280" t="s">
        <v>5423</v>
      </c>
      <c r="G6280" t="s">
        <v>5424</v>
      </c>
      <c r="H6280">
        <v>2</v>
      </c>
      <c r="I6280" s="17">
        <v>283924</v>
      </c>
      <c r="J6280" s="17">
        <v>0</v>
      </c>
      <c r="K6280" s="17">
        <v>283924</v>
      </c>
      <c r="L6280" s="17">
        <v>176032.88</v>
      </c>
      <c r="M6280" s="17">
        <v>107891.12</v>
      </c>
      <c r="N6280" s="17">
        <v>70888.11930000001</v>
      </c>
    </row>
    <row r="6281" spans="1:14">
      <c r="A6281" s="16">
        <v>46127</v>
      </c>
      <c r="B6281" t="s">
        <v>6319</v>
      </c>
      <c r="C6281" t="s">
        <v>26</v>
      </c>
      <c r="D6281" t="s">
        <v>27</v>
      </c>
      <c r="E6281" t="s">
        <v>17</v>
      </c>
      <c r="F6281" t="s">
        <v>5423</v>
      </c>
      <c r="G6281" t="s">
        <v>5424</v>
      </c>
      <c r="H6281">
        <v>3</v>
      </c>
      <c r="I6281" s="17">
        <v>607199</v>
      </c>
      <c r="J6281" s="17">
        <v>0</v>
      </c>
      <c r="K6281" s="17">
        <v>607199</v>
      </c>
      <c r="L6281" s="17">
        <v>425039.3</v>
      </c>
      <c r="M6281" s="17">
        <v>182159.7</v>
      </c>
      <c r="N6281" s="17">
        <v>78224.59050000001</v>
      </c>
    </row>
    <row r="6282" spans="1:14">
      <c r="A6282" s="16">
        <v>46127</v>
      </c>
      <c r="B6282" t="s">
        <v>6320</v>
      </c>
      <c r="C6282" t="s">
        <v>43</v>
      </c>
      <c r="D6282" t="s">
        <v>44</v>
      </c>
      <c r="E6282" t="s">
        <v>31</v>
      </c>
      <c r="F6282" t="s">
        <v>5423</v>
      </c>
      <c r="G6282" t="s">
        <v>5424</v>
      </c>
      <c r="H6282">
        <v>3</v>
      </c>
      <c r="I6282" s="17">
        <v>265266</v>
      </c>
      <c r="J6282" s="17">
        <v>18568.62</v>
      </c>
      <c r="K6282" s="17">
        <v>246697.38</v>
      </c>
      <c r="L6282" s="17">
        <v>152952.38</v>
      </c>
      <c r="M6282" s="17">
        <v>93745</v>
      </c>
      <c r="N6282" s="17">
        <v>70888.11930000001</v>
      </c>
    </row>
    <row r="6283" spans="1:14">
      <c r="A6283" s="16">
        <v>46127</v>
      </c>
      <c r="B6283" t="s">
        <v>6321</v>
      </c>
      <c r="C6283" t="s">
        <v>47</v>
      </c>
      <c r="D6283" t="s">
        <v>48</v>
      </c>
      <c r="E6283" t="s">
        <v>35</v>
      </c>
      <c r="F6283" t="s">
        <v>5423</v>
      </c>
      <c r="G6283" t="s">
        <v>5424</v>
      </c>
      <c r="H6283">
        <v>10</v>
      </c>
      <c r="I6283" s="17">
        <v>553208</v>
      </c>
      <c r="J6283" s="17">
        <v>60852.88</v>
      </c>
      <c r="K6283" s="17">
        <v>492355.12</v>
      </c>
      <c r="L6283" s="17">
        <v>354495.69</v>
      </c>
      <c r="M6283" s="17">
        <v>137859.43</v>
      </c>
      <c r="N6283" s="17">
        <v>114388.8766</v>
      </c>
    </row>
    <row r="6284" spans="1:14">
      <c r="A6284" s="16">
        <v>46127</v>
      </c>
      <c r="B6284" t="s">
        <v>6322</v>
      </c>
      <c r="C6284" t="s">
        <v>29</v>
      </c>
      <c r="D6284" t="s">
        <v>30</v>
      </c>
      <c r="E6284" t="s">
        <v>31</v>
      </c>
      <c r="F6284" t="s">
        <v>5423</v>
      </c>
      <c r="G6284" t="s">
        <v>5424</v>
      </c>
      <c r="H6284">
        <v>5</v>
      </c>
      <c r="I6284" s="17">
        <v>206256</v>
      </c>
      <c r="J6284" s="17">
        <v>24750.72</v>
      </c>
      <c r="K6284" s="17">
        <v>181505.28</v>
      </c>
      <c r="L6284" s="17">
        <v>112533.27</v>
      </c>
      <c r="M6284" s="17">
        <v>68972.00999999999</v>
      </c>
      <c r="N6284" s="17">
        <v>70888.11930000001</v>
      </c>
    </row>
    <row r="6285" spans="1:14">
      <c r="A6285" s="16">
        <v>46127</v>
      </c>
      <c r="B6285" t="s">
        <v>6323</v>
      </c>
      <c r="C6285" t="s">
        <v>22</v>
      </c>
      <c r="D6285" t="s">
        <v>23</v>
      </c>
      <c r="E6285" t="s">
        <v>24</v>
      </c>
      <c r="F6285" t="s">
        <v>5423</v>
      </c>
      <c r="G6285" t="s">
        <v>5424</v>
      </c>
      <c r="H6285">
        <v>10</v>
      </c>
      <c r="I6285" s="17">
        <v>540081</v>
      </c>
      <c r="J6285" s="17">
        <v>0</v>
      </c>
      <c r="K6285" s="17">
        <v>540081</v>
      </c>
      <c r="L6285" s="17">
        <v>410461.56</v>
      </c>
      <c r="M6285" s="17">
        <v>129619.44</v>
      </c>
      <c r="N6285" s="17">
        <v>202210.9957</v>
      </c>
    </row>
    <row r="6286" spans="1:14">
      <c r="A6286" s="16">
        <v>46128</v>
      </c>
      <c r="B6286" t="s">
        <v>6324</v>
      </c>
      <c r="C6286" t="s">
        <v>47</v>
      </c>
      <c r="D6286" t="s">
        <v>48</v>
      </c>
      <c r="E6286" t="s">
        <v>35</v>
      </c>
      <c r="F6286" t="s">
        <v>5423</v>
      </c>
      <c r="G6286" t="s">
        <v>5424</v>
      </c>
      <c r="H6286">
        <v>3</v>
      </c>
      <c r="I6286" s="17">
        <v>827445</v>
      </c>
      <c r="J6286" s="17">
        <v>0</v>
      </c>
      <c r="K6286" s="17">
        <v>827445</v>
      </c>
      <c r="L6286" s="17">
        <v>595760.4</v>
      </c>
      <c r="M6286" s="17">
        <v>231684.6</v>
      </c>
      <c r="N6286" s="17">
        <v>114388.8766</v>
      </c>
    </row>
    <row r="6287" spans="1:14">
      <c r="A6287" s="16">
        <v>46128</v>
      </c>
      <c r="B6287" t="s">
        <v>6325</v>
      </c>
      <c r="C6287" t="s">
        <v>47</v>
      </c>
      <c r="D6287" t="s">
        <v>48</v>
      </c>
      <c r="E6287" t="s">
        <v>35</v>
      </c>
      <c r="F6287" t="s">
        <v>5423</v>
      </c>
      <c r="G6287" t="s">
        <v>5424</v>
      </c>
      <c r="H6287">
        <v>10</v>
      </c>
      <c r="I6287" s="17">
        <v>380996</v>
      </c>
      <c r="J6287" s="17">
        <v>11429.88</v>
      </c>
      <c r="K6287" s="17">
        <v>369566.12</v>
      </c>
      <c r="L6287" s="17">
        <v>266087.61</v>
      </c>
      <c r="M6287" s="17">
        <v>103478.51</v>
      </c>
      <c r="N6287" s="17">
        <v>114388.8766</v>
      </c>
    </row>
    <row r="6288" spans="1:14">
      <c r="A6288" s="16">
        <v>46128</v>
      </c>
      <c r="B6288" t="s">
        <v>6326</v>
      </c>
      <c r="C6288" t="s">
        <v>33</v>
      </c>
      <c r="D6288" t="s">
        <v>34</v>
      </c>
      <c r="E6288" t="s">
        <v>35</v>
      </c>
      <c r="F6288" t="s">
        <v>5423</v>
      </c>
      <c r="G6288" t="s">
        <v>5424</v>
      </c>
      <c r="H6288">
        <v>11</v>
      </c>
      <c r="I6288" s="17">
        <v>542842</v>
      </c>
      <c r="J6288" s="17">
        <v>48855.78</v>
      </c>
      <c r="K6288" s="17">
        <v>493986.22</v>
      </c>
      <c r="L6288" s="17">
        <v>355670.08</v>
      </c>
      <c r="M6288" s="17">
        <v>138316.14</v>
      </c>
      <c r="N6288" s="17">
        <v>114388.8766</v>
      </c>
    </row>
    <row r="6289" spans="1:14">
      <c r="A6289" s="16">
        <v>46128</v>
      </c>
      <c r="B6289" t="s">
        <v>6327</v>
      </c>
      <c r="C6289" t="s">
        <v>15</v>
      </c>
      <c r="D6289" t="s">
        <v>16</v>
      </c>
      <c r="E6289" t="s">
        <v>17</v>
      </c>
      <c r="F6289" t="s">
        <v>5423</v>
      </c>
      <c r="G6289" t="s">
        <v>5424</v>
      </c>
      <c r="H6289">
        <v>1</v>
      </c>
      <c r="I6289" s="17">
        <v>748069</v>
      </c>
      <c r="J6289" s="17">
        <v>97248.97</v>
      </c>
      <c r="K6289" s="17">
        <v>650820.03</v>
      </c>
      <c r="L6289" s="17">
        <v>455574.02</v>
      </c>
      <c r="M6289" s="17">
        <v>195246.01</v>
      </c>
      <c r="N6289" s="17">
        <v>78224.59050000001</v>
      </c>
    </row>
    <row r="6290" spans="1:14">
      <c r="A6290" s="16">
        <v>46128</v>
      </c>
      <c r="B6290" t="s">
        <v>6328</v>
      </c>
      <c r="C6290" t="s">
        <v>22</v>
      </c>
      <c r="D6290" t="s">
        <v>23</v>
      </c>
      <c r="E6290" t="s">
        <v>24</v>
      </c>
      <c r="F6290" t="s">
        <v>5423</v>
      </c>
      <c r="G6290" t="s">
        <v>5424</v>
      </c>
      <c r="H6290">
        <v>1</v>
      </c>
      <c r="I6290" s="17">
        <v>178508</v>
      </c>
      <c r="J6290" s="17">
        <v>24991.12</v>
      </c>
      <c r="K6290" s="17">
        <v>153516.88</v>
      </c>
      <c r="L6290" s="17">
        <v>116672.83</v>
      </c>
      <c r="M6290" s="17">
        <v>36844.05</v>
      </c>
      <c r="N6290" s="17">
        <v>202210.9957</v>
      </c>
    </row>
    <row r="6291" spans="1:14">
      <c r="A6291" s="16">
        <v>46128</v>
      </c>
      <c r="B6291" t="s">
        <v>6329</v>
      </c>
      <c r="C6291" t="s">
        <v>29</v>
      </c>
      <c r="D6291" t="s">
        <v>30</v>
      </c>
      <c r="E6291" t="s">
        <v>31</v>
      </c>
      <c r="F6291" t="s">
        <v>5423</v>
      </c>
      <c r="G6291" t="s">
        <v>5424</v>
      </c>
      <c r="H6291">
        <v>11</v>
      </c>
      <c r="I6291" s="17">
        <v>299561</v>
      </c>
      <c r="J6291" s="17">
        <v>41938.54</v>
      </c>
      <c r="K6291" s="17">
        <v>257622.46</v>
      </c>
      <c r="L6291" s="17">
        <v>159725.93</v>
      </c>
      <c r="M6291" s="17">
        <v>97896.53</v>
      </c>
      <c r="N6291" s="17">
        <v>70888.11930000001</v>
      </c>
    </row>
    <row r="6292" spans="1:14">
      <c r="A6292" s="16">
        <v>46128</v>
      </c>
      <c r="B6292" t="s">
        <v>6330</v>
      </c>
      <c r="C6292" t="s">
        <v>29</v>
      </c>
      <c r="D6292" t="s">
        <v>30</v>
      </c>
      <c r="E6292" t="s">
        <v>31</v>
      </c>
      <c r="F6292" t="s">
        <v>5423</v>
      </c>
      <c r="G6292" t="s">
        <v>5424</v>
      </c>
      <c r="H6292">
        <v>7</v>
      </c>
      <c r="I6292" s="17">
        <v>593793</v>
      </c>
      <c r="J6292" s="17">
        <v>23751.72</v>
      </c>
      <c r="K6292" s="17">
        <v>570041.28</v>
      </c>
      <c r="L6292" s="17">
        <v>353425.59</v>
      </c>
      <c r="M6292" s="17">
        <v>216615.69</v>
      </c>
      <c r="N6292" s="17">
        <v>70888.11930000001</v>
      </c>
    </row>
    <row r="6293" spans="1:14">
      <c r="A6293" s="16">
        <v>46128</v>
      </c>
      <c r="B6293" t="s">
        <v>6331</v>
      </c>
      <c r="C6293" t="s">
        <v>29</v>
      </c>
      <c r="D6293" t="s">
        <v>30</v>
      </c>
      <c r="E6293" t="s">
        <v>31</v>
      </c>
      <c r="F6293" t="s">
        <v>5423</v>
      </c>
      <c r="G6293" t="s">
        <v>5424</v>
      </c>
      <c r="H6293">
        <v>5</v>
      </c>
      <c r="I6293" s="17">
        <v>681055</v>
      </c>
      <c r="J6293" s="17">
        <v>0</v>
      </c>
      <c r="K6293" s="17">
        <v>681055</v>
      </c>
      <c r="L6293" s="17">
        <v>422254.1</v>
      </c>
      <c r="M6293" s="17">
        <v>258800.9</v>
      </c>
      <c r="N6293" s="17">
        <v>70888.11930000001</v>
      </c>
    </row>
    <row r="6294" spans="1:14">
      <c r="A6294" s="16">
        <v>46128</v>
      </c>
      <c r="B6294" t="s">
        <v>6332</v>
      </c>
      <c r="C6294" t="s">
        <v>15</v>
      </c>
      <c r="D6294" t="s">
        <v>16</v>
      </c>
      <c r="E6294" t="s">
        <v>17</v>
      </c>
      <c r="F6294" t="s">
        <v>5423</v>
      </c>
      <c r="G6294" t="s">
        <v>5424</v>
      </c>
      <c r="H6294">
        <v>12</v>
      </c>
      <c r="I6294" s="17">
        <v>494670</v>
      </c>
      <c r="J6294" s="17">
        <v>59360.4</v>
      </c>
      <c r="K6294" s="17">
        <v>435309.6</v>
      </c>
      <c r="L6294" s="17">
        <v>304716.72</v>
      </c>
      <c r="M6294" s="17">
        <v>130592.88</v>
      </c>
      <c r="N6294" s="17">
        <v>78224.59050000001</v>
      </c>
    </row>
    <row r="6295" spans="1:14">
      <c r="A6295" s="16">
        <v>46128</v>
      </c>
      <c r="B6295" t="s">
        <v>6333</v>
      </c>
      <c r="C6295" t="s">
        <v>47</v>
      </c>
      <c r="D6295" t="s">
        <v>48</v>
      </c>
      <c r="E6295" t="s">
        <v>35</v>
      </c>
      <c r="F6295" t="s">
        <v>5423</v>
      </c>
      <c r="G6295" t="s">
        <v>5424</v>
      </c>
      <c r="H6295">
        <v>7</v>
      </c>
      <c r="I6295" s="17">
        <v>108740</v>
      </c>
      <c r="J6295" s="17">
        <v>9786.6</v>
      </c>
      <c r="K6295" s="17">
        <v>98953.39999999999</v>
      </c>
      <c r="L6295" s="17">
        <v>71246.45</v>
      </c>
      <c r="M6295" s="17">
        <v>27706.95</v>
      </c>
      <c r="N6295" s="17">
        <v>114388.8766</v>
      </c>
    </row>
    <row r="6296" spans="1:14">
      <c r="A6296" s="16">
        <v>46128</v>
      </c>
      <c r="B6296" t="s">
        <v>6334</v>
      </c>
      <c r="C6296" t="s">
        <v>26</v>
      </c>
      <c r="D6296" t="s">
        <v>27</v>
      </c>
      <c r="E6296" t="s">
        <v>17</v>
      </c>
      <c r="F6296" t="s">
        <v>5423</v>
      </c>
      <c r="G6296" t="s">
        <v>5424</v>
      </c>
      <c r="H6296">
        <v>1</v>
      </c>
      <c r="I6296" s="17">
        <v>407146</v>
      </c>
      <c r="J6296" s="17">
        <v>24428.76</v>
      </c>
      <c r="K6296" s="17">
        <v>382717.24</v>
      </c>
      <c r="L6296" s="17">
        <v>267902.07</v>
      </c>
      <c r="M6296" s="17">
        <v>114815.17</v>
      </c>
      <c r="N6296" s="17">
        <v>78224.59050000001</v>
      </c>
    </row>
    <row r="6297" spans="1:14">
      <c r="A6297" s="16">
        <v>46128</v>
      </c>
      <c r="B6297" t="s">
        <v>6335</v>
      </c>
      <c r="C6297" t="s">
        <v>33</v>
      </c>
      <c r="D6297" t="s">
        <v>34</v>
      </c>
      <c r="E6297" t="s">
        <v>35</v>
      </c>
      <c r="F6297" t="s">
        <v>5423</v>
      </c>
      <c r="G6297" t="s">
        <v>5424</v>
      </c>
      <c r="H6297">
        <v>10</v>
      </c>
      <c r="I6297" s="17">
        <v>494499</v>
      </c>
      <c r="J6297" s="17">
        <v>34614.93</v>
      </c>
      <c r="K6297" s="17">
        <v>459884.07</v>
      </c>
      <c r="L6297" s="17">
        <v>331116.53</v>
      </c>
      <c r="M6297" s="17">
        <v>128767.54</v>
      </c>
      <c r="N6297" s="17">
        <v>114388.8766</v>
      </c>
    </row>
    <row r="6298" spans="1:14">
      <c r="A6298" s="16">
        <v>46128</v>
      </c>
      <c r="B6298" t="s">
        <v>6336</v>
      </c>
      <c r="C6298" t="s">
        <v>29</v>
      </c>
      <c r="D6298" t="s">
        <v>30</v>
      </c>
      <c r="E6298" t="s">
        <v>31</v>
      </c>
      <c r="F6298" t="s">
        <v>5423</v>
      </c>
      <c r="G6298" t="s">
        <v>5424</v>
      </c>
      <c r="H6298">
        <v>6</v>
      </c>
      <c r="I6298" s="17">
        <v>670448</v>
      </c>
      <c r="J6298" s="17">
        <v>33522.4</v>
      </c>
      <c r="K6298" s="17">
        <v>636925.6</v>
      </c>
      <c r="L6298" s="17">
        <v>394893.87</v>
      </c>
      <c r="M6298" s="17">
        <v>242031.73</v>
      </c>
      <c r="N6298" s="17">
        <v>70888.11930000001</v>
      </c>
    </row>
    <row r="6299" spans="1:14">
      <c r="A6299" s="16">
        <v>46128</v>
      </c>
      <c r="B6299" t="s">
        <v>6337</v>
      </c>
      <c r="C6299" t="s">
        <v>73</v>
      </c>
      <c r="D6299" t="s">
        <v>74</v>
      </c>
      <c r="E6299" t="s">
        <v>24</v>
      </c>
      <c r="F6299" t="s">
        <v>5423</v>
      </c>
      <c r="G6299" t="s">
        <v>5424</v>
      </c>
      <c r="H6299">
        <v>3</v>
      </c>
      <c r="I6299" s="17">
        <v>486673</v>
      </c>
      <c r="J6299" s="17">
        <v>73000.95</v>
      </c>
      <c r="K6299" s="17">
        <v>413672.05</v>
      </c>
      <c r="L6299" s="17">
        <v>314390.76</v>
      </c>
      <c r="M6299" s="17">
        <v>99281.28999999999</v>
      </c>
      <c r="N6299" s="17">
        <v>202210.9957</v>
      </c>
    </row>
    <row r="6300" spans="1:14">
      <c r="A6300" s="16">
        <v>46128</v>
      </c>
      <c r="B6300" t="s">
        <v>6338</v>
      </c>
      <c r="C6300" t="s">
        <v>47</v>
      </c>
      <c r="D6300" t="s">
        <v>48</v>
      </c>
      <c r="E6300" t="s">
        <v>35</v>
      </c>
      <c r="F6300" t="s">
        <v>5423</v>
      </c>
      <c r="G6300" t="s">
        <v>5424</v>
      </c>
      <c r="H6300">
        <v>1</v>
      </c>
      <c r="I6300" s="17">
        <v>455127</v>
      </c>
      <c r="J6300" s="17">
        <v>31858.89</v>
      </c>
      <c r="K6300" s="17">
        <v>423268.11</v>
      </c>
      <c r="L6300" s="17">
        <v>304753.04</v>
      </c>
      <c r="M6300" s="17">
        <v>118515.07</v>
      </c>
      <c r="N6300" s="17">
        <v>114388.8766</v>
      </c>
    </row>
    <row r="6301" spans="1:14">
      <c r="A6301" s="16">
        <v>46128</v>
      </c>
      <c r="B6301" t="s">
        <v>6339</v>
      </c>
      <c r="C6301" t="s">
        <v>26</v>
      </c>
      <c r="D6301" t="s">
        <v>27</v>
      </c>
      <c r="E6301" t="s">
        <v>17</v>
      </c>
      <c r="F6301" t="s">
        <v>5423</v>
      </c>
      <c r="G6301" t="s">
        <v>5424</v>
      </c>
      <c r="H6301">
        <v>3</v>
      </c>
      <c r="I6301" s="17">
        <v>262975</v>
      </c>
      <c r="J6301" s="17">
        <v>18408.25</v>
      </c>
      <c r="K6301" s="17">
        <v>244566.75</v>
      </c>
      <c r="L6301" s="17">
        <v>171196.72</v>
      </c>
      <c r="M6301" s="17">
        <v>73370.03</v>
      </c>
      <c r="N6301" s="17">
        <v>78224.59050000001</v>
      </c>
    </row>
    <row r="6302" spans="1:14">
      <c r="A6302" s="16">
        <v>46128</v>
      </c>
      <c r="B6302" t="s">
        <v>6340</v>
      </c>
      <c r="C6302" t="s">
        <v>26</v>
      </c>
      <c r="D6302" t="s">
        <v>27</v>
      </c>
      <c r="E6302" t="s">
        <v>17</v>
      </c>
      <c r="F6302" t="s">
        <v>5423</v>
      </c>
      <c r="G6302" t="s">
        <v>5424</v>
      </c>
      <c r="H6302">
        <v>11</v>
      </c>
      <c r="I6302" s="17">
        <v>566120</v>
      </c>
      <c r="J6302" s="17">
        <v>56612</v>
      </c>
      <c r="K6302" s="17">
        <v>509508</v>
      </c>
      <c r="L6302" s="17">
        <v>356655.6</v>
      </c>
      <c r="M6302" s="17">
        <v>152852.4</v>
      </c>
      <c r="N6302" s="17">
        <v>78224.59050000001</v>
      </c>
    </row>
    <row r="6303" spans="1:14">
      <c r="A6303" s="16">
        <v>46128</v>
      </c>
      <c r="B6303" t="s">
        <v>6341</v>
      </c>
      <c r="C6303" t="s">
        <v>15</v>
      </c>
      <c r="D6303" t="s">
        <v>16</v>
      </c>
      <c r="E6303" t="s">
        <v>17</v>
      </c>
      <c r="F6303" t="s">
        <v>5423</v>
      </c>
      <c r="G6303" t="s">
        <v>5424</v>
      </c>
      <c r="H6303">
        <v>7</v>
      </c>
      <c r="I6303" s="17">
        <v>231323</v>
      </c>
      <c r="J6303" s="17">
        <v>0</v>
      </c>
      <c r="K6303" s="17">
        <v>231323</v>
      </c>
      <c r="L6303" s="17">
        <v>161926.1</v>
      </c>
      <c r="M6303" s="17">
        <v>69396.89999999999</v>
      </c>
      <c r="N6303" s="17">
        <v>78224.59050000001</v>
      </c>
    </row>
    <row r="6304" spans="1:14">
      <c r="A6304" s="16">
        <v>46128</v>
      </c>
      <c r="B6304" t="s">
        <v>6342</v>
      </c>
      <c r="C6304" t="s">
        <v>47</v>
      </c>
      <c r="D6304" t="s">
        <v>48</v>
      </c>
      <c r="E6304" t="s">
        <v>35</v>
      </c>
      <c r="F6304" t="s">
        <v>5423</v>
      </c>
      <c r="G6304" t="s">
        <v>5424</v>
      </c>
      <c r="H6304">
        <v>8</v>
      </c>
      <c r="I6304" s="17">
        <v>756796</v>
      </c>
      <c r="J6304" s="17">
        <v>0</v>
      </c>
      <c r="K6304" s="17">
        <v>756796</v>
      </c>
      <c r="L6304" s="17">
        <v>544893.12</v>
      </c>
      <c r="M6304" s="17">
        <v>211902.88</v>
      </c>
      <c r="N6304" s="17">
        <v>114388.8766</v>
      </c>
    </row>
    <row r="6305" spans="1:14">
      <c r="A6305" s="16">
        <v>46128</v>
      </c>
      <c r="B6305" t="s">
        <v>6343</v>
      </c>
      <c r="C6305" t="s">
        <v>26</v>
      </c>
      <c r="D6305" t="s">
        <v>27</v>
      </c>
      <c r="E6305" t="s">
        <v>17</v>
      </c>
      <c r="F6305" t="s">
        <v>5423</v>
      </c>
      <c r="G6305" t="s">
        <v>5424</v>
      </c>
      <c r="H6305">
        <v>7</v>
      </c>
      <c r="I6305" s="17">
        <v>286578</v>
      </c>
      <c r="J6305" s="17">
        <v>0</v>
      </c>
      <c r="K6305" s="17">
        <v>286578</v>
      </c>
      <c r="L6305" s="17">
        <v>200604.6</v>
      </c>
      <c r="M6305" s="17">
        <v>85973.39999999999</v>
      </c>
      <c r="N6305" s="17">
        <v>78224.59050000001</v>
      </c>
    </row>
    <row r="6306" spans="1:14">
      <c r="A6306" s="16">
        <v>46128</v>
      </c>
      <c r="B6306" t="s">
        <v>6344</v>
      </c>
      <c r="C6306" t="s">
        <v>15</v>
      </c>
      <c r="D6306" t="s">
        <v>16</v>
      </c>
      <c r="E6306" t="s">
        <v>17</v>
      </c>
      <c r="F6306" t="s">
        <v>5423</v>
      </c>
      <c r="G6306" t="s">
        <v>5424</v>
      </c>
      <c r="H6306">
        <v>7</v>
      </c>
      <c r="I6306" s="17">
        <v>568683</v>
      </c>
      <c r="J6306" s="17">
        <v>0</v>
      </c>
      <c r="K6306" s="17">
        <v>568683</v>
      </c>
      <c r="L6306" s="17">
        <v>398078.1</v>
      </c>
      <c r="M6306" s="17">
        <v>170604.9</v>
      </c>
      <c r="N6306" s="17">
        <v>78224.59050000001</v>
      </c>
    </row>
    <row r="6307" spans="1:14">
      <c r="A6307" s="16">
        <v>46128</v>
      </c>
      <c r="B6307" t="s">
        <v>6345</v>
      </c>
      <c r="C6307" t="s">
        <v>43</v>
      </c>
      <c r="D6307" t="s">
        <v>44</v>
      </c>
      <c r="E6307" t="s">
        <v>31</v>
      </c>
      <c r="F6307" t="s">
        <v>5423</v>
      </c>
      <c r="G6307" t="s">
        <v>5424</v>
      </c>
      <c r="H6307">
        <v>2</v>
      </c>
      <c r="I6307" s="17">
        <v>613969</v>
      </c>
      <c r="J6307" s="17">
        <v>36838.14</v>
      </c>
      <c r="K6307" s="17">
        <v>577130.86</v>
      </c>
      <c r="L6307" s="17">
        <v>357821.13</v>
      </c>
      <c r="M6307" s="17">
        <v>219309.73</v>
      </c>
      <c r="N6307" s="17">
        <v>70888.11930000001</v>
      </c>
    </row>
    <row r="6308" spans="1:14">
      <c r="A6308" s="16">
        <v>46128</v>
      </c>
      <c r="B6308" t="s">
        <v>6346</v>
      </c>
      <c r="C6308" t="s">
        <v>33</v>
      </c>
      <c r="D6308" t="s">
        <v>34</v>
      </c>
      <c r="E6308" t="s">
        <v>35</v>
      </c>
      <c r="F6308" t="s">
        <v>5423</v>
      </c>
      <c r="G6308" t="s">
        <v>5424</v>
      </c>
      <c r="H6308">
        <v>2</v>
      </c>
      <c r="I6308" s="17">
        <v>252171</v>
      </c>
      <c r="J6308" s="17">
        <v>37825.65</v>
      </c>
      <c r="K6308" s="17">
        <v>214345.35</v>
      </c>
      <c r="L6308" s="17">
        <v>154328.65</v>
      </c>
      <c r="M6308" s="17">
        <v>60016.7</v>
      </c>
      <c r="N6308" s="17">
        <v>114388.8766</v>
      </c>
    </row>
    <row r="6309" spans="1:14">
      <c r="A6309" s="16">
        <v>46128</v>
      </c>
      <c r="B6309" t="s">
        <v>6347</v>
      </c>
      <c r="C6309" t="s">
        <v>33</v>
      </c>
      <c r="D6309" t="s">
        <v>34</v>
      </c>
      <c r="E6309" t="s">
        <v>35</v>
      </c>
      <c r="F6309" t="s">
        <v>5423</v>
      </c>
      <c r="G6309" t="s">
        <v>5424</v>
      </c>
      <c r="H6309">
        <v>7</v>
      </c>
      <c r="I6309" s="17">
        <v>559386</v>
      </c>
      <c r="J6309" s="17">
        <v>39157.02</v>
      </c>
      <c r="K6309" s="17">
        <v>520228.98</v>
      </c>
      <c r="L6309" s="17">
        <v>374564.87</v>
      </c>
      <c r="M6309" s="17">
        <v>145664.11</v>
      </c>
      <c r="N6309" s="17">
        <v>114388.8766</v>
      </c>
    </row>
    <row r="6310" spans="1:14">
      <c r="A6310" s="16">
        <v>46128</v>
      </c>
      <c r="B6310" t="s">
        <v>6348</v>
      </c>
      <c r="C6310" t="s">
        <v>33</v>
      </c>
      <c r="D6310" t="s">
        <v>34</v>
      </c>
      <c r="E6310" t="s">
        <v>35</v>
      </c>
      <c r="F6310" t="s">
        <v>5423</v>
      </c>
      <c r="G6310" t="s">
        <v>5424</v>
      </c>
      <c r="H6310">
        <v>12</v>
      </c>
      <c r="I6310" s="17">
        <v>733795</v>
      </c>
      <c r="J6310" s="17">
        <v>66041.55</v>
      </c>
      <c r="K6310" s="17">
        <v>667753.45</v>
      </c>
      <c r="L6310" s="17">
        <v>480782.48</v>
      </c>
      <c r="M6310" s="17">
        <v>186970.97</v>
      </c>
      <c r="N6310" s="17">
        <v>114388.8766</v>
      </c>
    </row>
    <row r="6311" spans="1:14">
      <c r="A6311" s="16">
        <v>46128</v>
      </c>
      <c r="B6311" t="s">
        <v>6349</v>
      </c>
      <c r="C6311" t="s">
        <v>47</v>
      </c>
      <c r="D6311" t="s">
        <v>48</v>
      </c>
      <c r="E6311" t="s">
        <v>35</v>
      </c>
      <c r="F6311" t="s">
        <v>5423</v>
      </c>
      <c r="G6311" t="s">
        <v>5424</v>
      </c>
      <c r="H6311">
        <v>1</v>
      </c>
      <c r="I6311" s="17">
        <v>141379</v>
      </c>
      <c r="J6311" s="17">
        <v>19793.06</v>
      </c>
      <c r="K6311" s="17">
        <v>121585.94</v>
      </c>
      <c r="L6311" s="17">
        <v>87541.88</v>
      </c>
      <c r="M6311" s="17">
        <v>34044.06</v>
      </c>
      <c r="N6311" s="17">
        <v>114388.8766</v>
      </c>
    </row>
    <row r="6312" spans="1:14">
      <c r="A6312" s="16">
        <v>46128</v>
      </c>
      <c r="B6312" t="s">
        <v>6350</v>
      </c>
      <c r="C6312" t="s">
        <v>15</v>
      </c>
      <c r="D6312" t="s">
        <v>16</v>
      </c>
      <c r="E6312" t="s">
        <v>17</v>
      </c>
      <c r="F6312" t="s">
        <v>5423</v>
      </c>
      <c r="G6312" t="s">
        <v>5424</v>
      </c>
      <c r="H6312">
        <v>6</v>
      </c>
      <c r="I6312" s="17">
        <v>97086</v>
      </c>
      <c r="J6312" s="17">
        <v>0</v>
      </c>
      <c r="K6312" s="17">
        <v>97086</v>
      </c>
      <c r="L6312" s="17">
        <v>67960.2</v>
      </c>
      <c r="M6312" s="17">
        <v>29125.8</v>
      </c>
      <c r="N6312" s="17">
        <v>78224.59050000001</v>
      </c>
    </row>
    <row r="6313" spans="1:14">
      <c r="A6313" s="16">
        <v>46128</v>
      </c>
      <c r="B6313" t="s">
        <v>6351</v>
      </c>
      <c r="C6313" t="s">
        <v>26</v>
      </c>
      <c r="D6313" t="s">
        <v>27</v>
      </c>
      <c r="E6313" t="s">
        <v>17</v>
      </c>
      <c r="F6313" t="s">
        <v>5423</v>
      </c>
      <c r="G6313" t="s">
        <v>5424</v>
      </c>
      <c r="H6313">
        <v>9</v>
      </c>
      <c r="I6313" s="17">
        <v>229451</v>
      </c>
      <c r="J6313" s="17">
        <v>0</v>
      </c>
      <c r="K6313" s="17">
        <v>229451</v>
      </c>
      <c r="L6313" s="17">
        <v>160615.7</v>
      </c>
      <c r="M6313" s="17">
        <v>68835.3</v>
      </c>
      <c r="N6313" s="17">
        <v>78224.59050000001</v>
      </c>
    </row>
    <row r="6314" spans="1:14">
      <c r="A6314" s="16">
        <v>46128</v>
      </c>
      <c r="B6314" t="s">
        <v>6352</v>
      </c>
      <c r="C6314" t="s">
        <v>29</v>
      </c>
      <c r="D6314" t="s">
        <v>30</v>
      </c>
      <c r="E6314" t="s">
        <v>31</v>
      </c>
      <c r="F6314" t="s">
        <v>5423</v>
      </c>
      <c r="G6314" t="s">
        <v>5424</v>
      </c>
      <c r="H6314">
        <v>1</v>
      </c>
      <c r="I6314" s="17">
        <v>567683</v>
      </c>
      <c r="J6314" s="17">
        <v>45414.64</v>
      </c>
      <c r="K6314" s="17">
        <v>522268.36</v>
      </c>
      <c r="L6314" s="17">
        <v>323806.38</v>
      </c>
      <c r="M6314" s="17">
        <v>198461.98</v>
      </c>
      <c r="N6314" s="17">
        <v>70888.11930000001</v>
      </c>
    </row>
    <row r="6315" spans="1:14">
      <c r="A6315" s="16">
        <v>46128</v>
      </c>
      <c r="B6315" t="s">
        <v>6353</v>
      </c>
      <c r="C6315" t="s">
        <v>73</v>
      </c>
      <c r="D6315" t="s">
        <v>74</v>
      </c>
      <c r="E6315" t="s">
        <v>24</v>
      </c>
      <c r="F6315" t="s">
        <v>5423</v>
      </c>
      <c r="G6315" t="s">
        <v>5424</v>
      </c>
      <c r="H6315">
        <v>12</v>
      </c>
      <c r="I6315" s="17">
        <v>576421</v>
      </c>
      <c r="J6315" s="17">
        <v>28821.05</v>
      </c>
      <c r="K6315" s="17">
        <v>547599.95</v>
      </c>
      <c r="L6315" s="17">
        <v>416175.96</v>
      </c>
      <c r="M6315" s="17">
        <v>131423.99</v>
      </c>
      <c r="N6315" s="17">
        <v>202210.9957</v>
      </c>
    </row>
    <row r="6316" spans="1:14">
      <c r="A6316" s="16">
        <v>46128</v>
      </c>
      <c r="B6316" t="s">
        <v>6354</v>
      </c>
      <c r="C6316" t="s">
        <v>26</v>
      </c>
      <c r="D6316" t="s">
        <v>27</v>
      </c>
      <c r="E6316" t="s">
        <v>17</v>
      </c>
      <c r="F6316" t="s">
        <v>5423</v>
      </c>
      <c r="G6316" t="s">
        <v>5424</v>
      </c>
      <c r="H6316">
        <v>9</v>
      </c>
      <c r="I6316" s="17">
        <v>113314</v>
      </c>
      <c r="J6316" s="17">
        <v>0</v>
      </c>
      <c r="K6316" s="17">
        <v>113314</v>
      </c>
      <c r="L6316" s="17">
        <v>79319.8</v>
      </c>
      <c r="M6316" s="17">
        <v>33994.2</v>
      </c>
      <c r="N6316" s="17">
        <v>78224.59050000001</v>
      </c>
    </row>
    <row r="6317" spans="1:14">
      <c r="A6317" s="16">
        <v>46128</v>
      </c>
      <c r="B6317" t="s">
        <v>6355</v>
      </c>
      <c r="C6317" t="s">
        <v>15</v>
      </c>
      <c r="D6317" t="s">
        <v>16</v>
      </c>
      <c r="E6317" t="s">
        <v>17</v>
      </c>
      <c r="F6317" t="s">
        <v>5423</v>
      </c>
      <c r="G6317" t="s">
        <v>5424</v>
      </c>
      <c r="H6317">
        <v>3</v>
      </c>
      <c r="I6317" s="17">
        <v>487486</v>
      </c>
      <c r="J6317" s="17">
        <v>0</v>
      </c>
      <c r="K6317" s="17">
        <v>487486</v>
      </c>
      <c r="L6317" s="17">
        <v>341240.2</v>
      </c>
      <c r="M6317" s="17">
        <v>146245.8</v>
      </c>
      <c r="N6317" s="17">
        <v>78224.59050000001</v>
      </c>
    </row>
    <row r="6318" spans="1:14">
      <c r="A6318" s="16">
        <v>46128</v>
      </c>
      <c r="B6318" t="s">
        <v>6356</v>
      </c>
      <c r="C6318" t="s">
        <v>29</v>
      </c>
      <c r="D6318" t="s">
        <v>30</v>
      </c>
      <c r="E6318" t="s">
        <v>31</v>
      </c>
      <c r="F6318" t="s">
        <v>5423</v>
      </c>
      <c r="G6318" t="s">
        <v>5424</v>
      </c>
      <c r="H6318">
        <v>10</v>
      </c>
      <c r="I6318" s="17">
        <v>776125</v>
      </c>
      <c r="J6318" s="17">
        <v>54328.75</v>
      </c>
      <c r="K6318" s="17">
        <v>721796.25</v>
      </c>
      <c r="L6318" s="17">
        <v>447513.68</v>
      </c>
      <c r="M6318" s="17">
        <v>274282.57</v>
      </c>
      <c r="N6318" s="17">
        <v>70888.11930000001</v>
      </c>
    </row>
    <row r="6319" spans="1:14">
      <c r="A6319" s="16">
        <v>46128</v>
      </c>
      <c r="B6319" t="s">
        <v>6357</v>
      </c>
      <c r="C6319" t="s">
        <v>15</v>
      </c>
      <c r="D6319" t="s">
        <v>16</v>
      </c>
      <c r="E6319" t="s">
        <v>17</v>
      </c>
      <c r="F6319" t="s">
        <v>5423</v>
      </c>
      <c r="G6319" t="s">
        <v>5424</v>
      </c>
      <c r="H6319">
        <v>4</v>
      </c>
      <c r="I6319" s="17">
        <v>546721</v>
      </c>
      <c r="J6319" s="17">
        <v>0</v>
      </c>
      <c r="K6319" s="17">
        <v>546721</v>
      </c>
      <c r="L6319" s="17">
        <v>382704.7</v>
      </c>
      <c r="M6319" s="17">
        <v>164016.3</v>
      </c>
      <c r="N6319" s="17">
        <v>78224.59050000001</v>
      </c>
    </row>
    <row r="6320" spans="1:14">
      <c r="A6320" s="16">
        <v>46128</v>
      </c>
      <c r="B6320" t="s">
        <v>6358</v>
      </c>
      <c r="C6320" t="s">
        <v>33</v>
      </c>
      <c r="D6320" t="s">
        <v>34</v>
      </c>
      <c r="E6320" t="s">
        <v>35</v>
      </c>
      <c r="F6320" t="s">
        <v>5423</v>
      </c>
      <c r="G6320" t="s">
        <v>5424</v>
      </c>
      <c r="H6320">
        <v>6</v>
      </c>
      <c r="I6320" s="17">
        <v>287966</v>
      </c>
      <c r="J6320" s="17">
        <v>37435.58</v>
      </c>
      <c r="K6320" s="17">
        <v>250530.42</v>
      </c>
      <c r="L6320" s="17">
        <v>180381.9</v>
      </c>
      <c r="M6320" s="17">
        <v>70148.52</v>
      </c>
      <c r="N6320" s="17">
        <v>114388.8766</v>
      </c>
    </row>
    <row r="6321" spans="1:14">
      <c r="A6321" s="16">
        <v>46128</v>
      </c>
      <c r="B6321" t="s">
        <v>6359</v>
      </c>
      <c r="C6321" t="s">
        <v>29</v>
      </c>
      <c r="D6321" t="s">
        <v>30</v>
      </c>
      <c r="E6321" t="s">
        <v>31</v>
      </c>
      <c r="F6321" t="s">
        <v>5423</v>
      </c>
      <c r="G6321" t="s">
        <v>5424</v>
      </c>
      <c r="H6321">
        <v>11</v>
      </c>
      <c r="I6321" s="17">
        <v>295709</v>
      </c>
      <c r="J6321" s="17">
        <v>38442.17</v>
      </c>
      <c r="K6321" s="17">
        <v>257266.83</v>
      </c>
      <c r="L6321" s="17">
        <v>159505.43</v>
      </c>
      <c r="M6321" s="17">
        <v>97761.39999999999</v>
      </c>
      <c r="N6321" s="17">
        <v>70888.11930000001</v>
      </c>
    </row>
    <row r="6322" spans="1:14">
      <c r="A6322" s="16">
        <v>46128</v>
      </c>
      <c r="B6322" t="s">
        <v>6360</v>
      </c>
      <c r="C6322" t="s">
        <v>43</v>
      </c>
      <c r="D6322" t="s">
        <v>44</v>
      </c>
      <c r="E6322" t="s">
        <v>31</v>
      </c>
      <c r="F6322" t="s">
        <v>5423</v>
      </c>
      <c r="G6322" t="s">
        <v>5424</v>
      </c>
      <c r="H6322">
        <v>10</v>
      </c>
      <c r="I6322" s="17">
        <v>585398</v>
      </c>
      <c r="J6322" s="17">
        <v>0</v>
      </c>
      <c r="K6322" s="17">
        <v>585398</v>
      </c>
      <c r="L6322" s="17">
        <v>362946.76</v>
      </c>
      <c r="M6322" s="17">
        <v>222451.24</v>
      </c>
      <c r="N6322" s="17">
        <v>70888.11930000001</v>
      </c>
    </row>
    <row r="6323" spans="1:14">
      <c r="A6323" s="16">
        <v>46128</v>
      </c>
      <c r="B6323" t="s">
        <v>6361</v>
      </c>
      <c r="C6323" t="s">
        <v>29</v>
      </c>
      <c r="D6323" t="s">
        <v>30</v>
      </c>
      <c r="E6323" t="s">
        <v>31</v>
      </c>
      <c r="F6323" t="s">
        <v>5423</v>
      </c>
      <c r="G6323" t="s">
        <v>5424</v>
      </c>
      <c r="H6323">
        <v>11</v>
      </c>
      <c r="I6323" s="17">
        <v>369830</v>
      </c>
      <c r="J6323" s="17">
        <v>14793.2</v>
      </c>
      <c r="K6323" s="17">
        <v>355036.8</v>
      </c>
      <c r="L6323" s="17">
        <v>220122.82</v>
      </c>
      <c r="M6323" s="17">
        <v>134913.98</v>
      </c>
      <c r="N6323" s="17">
        <v>70888.11930000001</v>
      </c>
    </row>
    <row r="6324" spans="1:14">
      <c r="A6324" s="16">
        <v>46128</v>
      </c>
      <c r="B6324" t="s">
        <v>6362</v>
      </c>
      <c r="C6324" t="s">
        <v>22</v>
      </c>
      <c r="D6324" t="s">
        <v>23</v>
      </c>
      <c r="E6324" t="s">
        <v>24</v>
      </c>
      <c r="F6324" t="s">
        <v>5423</v>
      </c>
      <c r="G6324" t="s">
        <v>5424</v>
      </c>
      <c r="H6324">
        <v>6</v>
      </c>
      <c r="I6324" s="17">
        <v>615776</v>
      </c>
      <c r="J6324" s="17">
        <v>18473.28</v>
      </c>
      <c r="K6324" s="17">
        <v>597302.72</v>
      </c>
      <c r="L6324" s="17">
        <v>453950.07</v>
      </c>
      <c r="M6324" s="17">
        <v>143352.65</v>
      </c>
      <c r="N6324" s="17">
        <v>202210.9957</v>
      </c>
    </row>
    <row r="6325" spans="1:14">
      <c r="A6325" s="16">
        <v>46128</v>
      </c>
      <c r="B6325" t="s">
        <v>6363</v>
      </c>
      <c r="C6325" t="s">
        <v>29</v>
      </c>
      <c r="D6325" t="s">
        <v>30</v>
      </c>
      <c r="E6325" t="s">
        <v>31</v>
      </c>
      <c r="F6325" t="s">
        <v>5423</v>
      </c>
      <c r="G6325" t="s">
        <v>5424</v>
      </c>
      <c r="H6325">
        <v>5</v>
      </c>
      <c r="I6325" s="17">
        <v>517273</v>
      </c>
      <c r="J6325" s="17">
        <v>15518.19</v>
      </c>
      <c r="K6325" s="17">
        <v>501754.81</v>
      </c>
      <c r="L6325" s="17">
        <v>311087.98</v>
      </c>
      <c r="M6325" s="17">
        <v>190666.83</v>
      </c>
      <c r="N6325" s="17">
        <v>70888.11930000001</v>
      </c>
    </row>
    <row r="6326" spans="1:14">
      <c r="A6326" s="16">
        <v>46128</v>
      </c>
      <c r="B6326" t="s">
        <v>6364</v>
      </c>
      <c r="C6326" t="s">
        <v>22</v>
      </c>
      <c r="D6326" t="s">
        <v>23</v>
      </c>
      <c r="E6326" t="s">
        <v>24</v>
      </c>
      <c r="F6326" t="s">
        <v>5423</v>
      </c>
      <c r="G6326" t="s">
        <v>5424</v>
      </c>
      <c r="H6326">
        <v>2</v>
      </c>
      <c r="I6326" s="17">
        <v>839396</v>
      </c>
      <c r="J6326" s="17">
        <v>67151.67999999999</v>
      </c>
      <c r="K6326" s="17">
        <v>772244.3199999999</v>
      </c>
      <c r="L6326" s="17">
        <v>586905.6800000001</v>
      </c>
      <c r="M6326" s="17">
        <v>185338.64</v>
      </c>
      <c r="N6326" s="17">
        <v>202210.9957</v>
      </c>
    </row>
    <row r="6327" spans="1:14">
      <c r="A6327" s="16">
        <v>46128</v>
      </c>
      <c r="B6327" t="s">
        <v>6365</v>
      </c>
      <c r="C6327" t="s">
        <v>22</v>
      </c>
      <c r="D6327" t="s">
        <v>23</v>
      </c>
      <c r="E6327" t="s">
        <v>24</v>
      </c>
      <c r="F6327" t="s">
        <v>5423</v>
      </c>
      <c r="G6327" t="s">
        <v>5424</v>
      </c>
      <c r="H6327">
        <v>5</v>
      </c>
      <c r="I6327" s="17">
        <v>716219</v>
      </c>
      <c r="J6327" s="17">
        <v>0</v>
      </c>
      <c r="K6327" s="17">
        <v>716219</v>
      </c>
      <c r="L6327" s="17">
        <v>544326.4399999999</v>
      </c>
      <c r="M6327" s="17">
        <v>171892.56</v>
      </c>
      <c r="N6327" s="17">
        <v>202210.9957</v>
      </c>
    </row>
    <row r="6328" spans="1:14">
      <c r="A6328" s="16">
        <v>46128</v>
      </c>
      <c r="B6328" t="s">
        <v>6366</v>
      </c>
      <c r="C6328" t="s">
        <v>33</v>
      </c>
      <c r="D6328" t="s">
        <v>34</v>
      </c>
      <c r="E6328" t="s">
        <v>35</v>
      </c>
      <c r="F6328" t="s">
        <v>5423</v>
      </c>
      <c r="G6328" t="s">
        <v>5424</v>
      </c>
      <c r="H6328">
        <v>6</v>
      </c>
      <c r="I6328" s="17">
        <v>230486</v>
      </c>
      <c r="J6328" s="17">
        <v>11524.3</v>
      </c>
      <c r="K6328" s="17">
        <v>218961.7</v>
      </c>
      <c r="L6328" s="17">
        <v>157652.42</v>
      </c>
      <c r="M6328" s="17">
        <v>61309.28</v>
      </c>
      <c r="N6328" s="17">
        <v>114388.8766</v>
      </c>
    </row>
    <row r="6329" spans="1:14">
      <c r="A6329" s="16">
        <v>46128</v>
      </c>
      <c r="B6329" t="s">
        <v>6367</v>
      </c>
      <c r="C6329" t="s">
        <v>22</v>
      </c>
      <c r="D6329" t="s">
        <v>23</v>
      </c>
      <c r="E6329" t="s">
        <v>24</v>
      </c>
      <c r="F6329" t="s">
        <v>5423</v>
      </c>
      <c r="G6329" t="s">
        <v>5424</v>
      </c>
      <c r="H6329">
        <v>12</v>
      </c>
      <c r="I6329" s="17">
        <v>669326</v>
      </c>
      <c r="J6329" s="17">
        <v>53546.08</v>
      </c>
      <c r="K6329" s="17">
        <v>615779.92</v>
      </c>
      <c r="L6329" s="17">
        <v>467992.74</v>
      </c>
      <c r="M6329" s="17">
        <v>147787.18</v>
      </c>
      <c r="N6329" s="17">
        <v>202210.9957</v>
      </c>
    </row>
    <row r="6330" spans="1:14">
      <c r="A6330" s="16">
        <v>46128</v>
      </c>
      <c r="B6330" t="s">
        <v>6368</v>
      </c>
      <c r="C6330" t="s">
        <v>73</v>
      </c>
      <c r="D6330" t="s">
        <v>74</v>
      </c>
      <c r="E6330" t="s">
        <v>24</v>
      </c>
      <c r="F6330" t="s">
        <v>5423</v>
      </c>
      <c r="G6330" t="s">
        <v>5424</v>
      </c>
      <c r="H6330">
        <v>11</v>
      </c>
      <c r="I6330" s="17">
        <v>259162</v>
      </c>
      <c r="J6330" s="17">
        <v>38874.3</v>
      </c>
      <c r="K6330" s="17">
        <v>220287.7</v>
      </c>
      <c r="L6330" s="17">
        <v>167418.65</v>
      </c>
      <c r="M6330" s="17">
        <v>52869.05</v>
      </c>
      <c r="N6330" s="17">
        <v>202210.9957</v>
      </c>
    </row>
    <row r="6331" spans="1:14">
      <c r="A6331" s="16">
        <v>46128</v>
      </c>
      <c r="B6331" t="s">
        <v>6369</v>
      </c>
      <c r="C6331" t="s">
        <v>15</v>
      </c>
      <c r="D6331" t="s">
        <v>16</v>
      </c>
      <c r="E6331" t="s">
        <v>17</v>
      </c>
      <c r="F6331" t="s">
        <v>5423</v>
      </c>
      <c r="G6331" t="s">
        <v>5424</v>
      </c>
      <c r="H6331">
        <v>10</v>
      </c>
      <c r="I6331" s="17">
        <v>578372</v>
      </c>
      <c r="J6331" s="17">
        <v>0</v>
      </c>
      <c r="K6331" s="17">
        <v>578372</v>
      </c>
      <c r="L6331" s="17">
        <v>404860.4</v>
      </c>
      <c r="M6331" s="17">
        <v>173511.6</v>
      </c>
      <c r="N6331" s="17">
        <v>78224.59050000001</v>
      </c>
    </row>
    <row r="6332" spans="1:14">
      <c r="A6332" s="16">
        <v>46128</v>
      </c>
      <c r="B6332" t="s">
        <v>6370</v>
      </c>
      <c r="C6332" t="s">
        <v>15</v>
      </c>
      <c r="D6332" t="s">
        <v>16</v>
      </c>
      <c r="E6332" t="s">
        <v>17</v>
      </c>
      <c r="F6332" t="s">
        <v>5423</v>
      </c>
      <c r="G6332" t="s">
        <v>5424</v>
      </c>
      <c r="H6332">
        <v>12</v>
      </c>
      <c r="I6332" s="17">
        <v>709355</v>
      </c>
      <c r="J6332" s="17">
        <v>0</v>
      </c>
      <c r="K6332" s="17">
        <v>709355</v>
      </c>
      <c r="L6332" s="17">
        <v>496548.5</v>
      </c>
      <c r="M6332" s="17">
        <v>212806.5</v>
      </c>
      <c r="N6332" s="17">
        <v>78224.59050000001</v>
      </c>
    </row>
    <row r="6333" spans="1:14">
      <c r="A6333" s="16">
        <v>46128</v>
      </c>
      <c r="B6333" t="s">
        <v>6371</v>
      </c>
      <c r="C6333" t="s">
        <v>29</v>
      </c>
      <c r="D6333" t="s">
        <v>30</v>
      </c>
      <c r="E6333" t="s">
        <v>31</v>
      </c>
      <c r="F6333" t="s">
        <v>5423</v>
      </c>
      <c r="G6333" t="s">
        <v>5424</v>
      </c>
      <c r="H6333">
        <v>11</v>
      </c>
      <c r="I6333" s="17">
        <v>324250</v>
      </c>
      <c r="J6333" s="17">
        <v>0</v>
      </c>
      <c r="K6333" s="17">
        <v>324250</v>
      </c>
      <c r="L6333" s="17">
        <v>201035</v>
      </c>
      <c r="M6333" s="17">
        <v>123215</v>
      </c>
      <c r="N6333" s="17">
        <v>70888.11930000001</v>
      </c>
    </row>
    <row r="6334" spans="1:14">
      <c r="A6334" s="16">
        <v>46128</v>
      </c>
      <c r="B6334" t="s">
        <v>6372</v>
      </c>
      <c r="C6334" t="s">
        <v>73</v>
      </c>
      <c r="D6334" t="s">
        <v>74</v>
      </c>
      <c r="E6334" t="s">
        <v>24</v>
      </c>
      <c r="F6334" t="s">
        <v>5423</v>
      </c>
      <c r="G6334" t="s">
        <v>5424</v>
      </c>
      <c r="H6334">
        <v>7</v>
      </c>
      <c r="I6334" s="17">
        <v>783594</v>
      </c>
      <c r="J6334" s="17">
        <v>0</v>
      </c>
      <c r="K6334" s="17">
        <v>783594</v>
      </c>
      <c r="L6334" s="17">
        <v>595531.4399999999</v>
      </c>
      <c r="M6334" s="17">
        <v>188062.56</v>
      </c>
      <c r="N6334" s="17">
        <v>202210.9957</v>
      </c>
    </row>
    <row r="6335" spans="1:14">
      <c r="A6335" s="16">
        <v>46128</v>
      </c>
      <c r="B6335" t="s">
        <v>6373</v>
      </c>
      <c r="C6335" t="s">
        <v>29</v>
      </c>
      <c r="D6335" t="s">
        <v>30</v>
      </c>
      <c r="E6335" t="s">
        <v>31</v>
      </c>
      <c r="F6335" t="s">
        <v>5423</v>
      </c>
      <c r="G6335" t="s">
        <v>5424</v>
      </c>
      <c r="H6335">
        <v>10</v>
      </c>
      <c r="I6335" s="17">
        <v>696303</v>
      </c>
      <c r="J6335" s="17">
        <v>41778.18</v>
      </c>
      <c r="K6335" s="17">
        <v>654524.8199999999</v>
      </c>
      <c r="L6335" s="17">
        <v>405805.39</v>
      </c>
      <c r="M6335" s="17">
        <v>248719.43</v>
      </c>
      <c r="N6335" s="17">
        <v>70888.11930000001</v>
      </c>
    </row>
    <row r="6336" spans="1:14">
      <c r="A6336" s="16">
        <v>46128</v>
      </c>
      <c r="B6336" t="s">
        <v>6374</v>
      </c>
      <c r="C6336" t="s">
        <v>33</v>
      </c>
      <c r="D6336" t="s">
        <v>34</v>
      </c>
      <c r="E6336" t="s">
        <v>35</v>
      </c>
      <c r="F6336" t="s">
        <v>5423</v>
      </c>
      <c r="G6336" t="s">
        <v>5424</v>
      </c>
      <c r="H6336">
        <v>7</v>
      </c>
      <c r="I6336" s="17">
        <v>392094</v>
      </c>
      <c r="J6336" s="17">
        <v>19604.7</v>
      </c>
      <c r="K6336" s="17">
        <v>372489.3</v>
      </c>
      <c r="L6336" s="17">
        <v>268192.3</v>
      </c>
      <c r="M6336" s="17">
        <v>104297</v>
      </c>
      <c r="N6336" s="17">
        <v>114388.8766</v>
      </c>
    </row>
    <row r="6337" spans="1:14">
      <c r="A6337" s="16">
        <v>46128</v>
      </c>
      <c r="B6337" t="s">
        <v>6375</v>
      </c>
      <c r="C6337" t="s">
        <v>33</v>
      </c>
      <c r="D6337" t="s">
        <v>34</v>
      </c>
      <c r="E6337" t="s">
        <v>35</v>
      </c>
      <c r="F6337" t="s">
        <v>5423</v>
      </c>
      <c r="G6337" t="s">
        <v>5424</v>
      </c>
      <c r="H6337">
        <v>11</v>
      </c>
      <c r="I6337" s="17">
        <v>808262</v>
      </c>
      <c r="J6337" s="17">
        <v>72743.58</v>
      </c>
      <c r="K6337" s="17">
        <v>735518.42</v>
      </c>
      <c r="L6337" s="17">
        <v>529573.26</v>
      </c>
      <c r="M6337" s="17">
        <v>205945.16</v>
      </c>
      <c r="N6337" s="17">
        <v>114388.8766</v>
      </c>
    </row>
    <row r="6338" spans="1:14">
      <c r="A6338" s="16">
        <v>46128</v>
      </c>
      <c r="B6338" t="s">
        <v>6376</v>
      </c>
      <c r="C6338" t="s">
        <v>43</v>
      </c>
      <c r="D6338" t="s">
        <v>44</v>
      </c>
      <c r="E6338" t="s">
        <v>31</v>
      </c>
      <c r="F6338" t="s">
        <v>5423</v>
      </c>
      <c r="G6338" t="s">
        <v>5424</v>
      </c>
      <c r="H6338">
        <v>11</v>
      </c>
      <c r="I6338" s="17">
        <v>431872</v>
      </c>
      <c r="J6338" s="17">
        <v>0</v>
      </c>
      <c r="K6338" s="17">
        <v>431872</v>
      </c>
      <c r="L6338" s="17">
        <v>267760.64</v>
      </c>
      <c r="M6338" s="17">
        <v>164111.36</v>
      </c>
      <c r="N6338" s="17">
        <v>70888.11930000001</v>
      </c>
    </row>
    <row r="6339" spans="1:14">
      <c r="A6339" s="16">
        <v>46128</v>
      </c>
      <c r="B6339" t="s">
        <v>6377</v>
      </c>
      <c r="C6339" t="s">
        <v>22</v>
      </c>
      <c r="D6339" t="s">
        <v>23</v>
      </c>
      <c r="E6339" t="s">
        <v>24</v>
      </c>
      <c r="F6339" t="s">
        <v>5423</v>
      </c>
      <c r="G6339" t="s">
        <v>5424</v>
      </c>
      <c r="H6339">
        <v>1</v>
      </c>
      <c r="I6339" s="17">
        <v>588931</v>
      </c>
      <c r="J6339" s="17">
        <v>35335.86</v>
      </c>
      <c r="K6339" s="17">
        <v>553595.14</v>
      </c>
      <c r="L6339" s="17">
        <v>420732.31</v>
      </c>
      <c r="M6339" s="17">
        <v>132862.83</v>
      </c>
      <c r="N6339" s="17">
        <v>202210.9957</v>
      </c>
    </row>
    <row r="6340" spans="1:14">
      <c r="A6340" s="16">
        <v>46129</v>
      </c>
      <c r="B6340" t="s">
        <v>6378</v>
      </c>
      <c r="C6340" t="s">
        <v>47</v>
      </c>
      <c r="D6340" t="s">
        <v>48</v>
      </c>
      <c r="E6340" t="s">
        <v>35</v>
      </c>
      <c r="F6340" t="s">
        <v>5423</v>
      </c>
      <c r="G6340" t="s">
        <v>5424</v>
      </c>
      <c r="H6340">
        <v>3</v>
      </c>
      <c r="I6340" s="17">
        <v>623805</v>
      </c>
      <c r="J6340" s="17">
        <v>12476.1</v>
      </c>
      <c r="K6340" s="17">
        <v>611328.9</v>
      </c>
      <c r="L6340" s="17">
        <v>440156.81</v>
      </c>
      <c r="M6340" s="17">
        <v>171172.09</v>
      </c>
      <c r="N6340" s="17">
        <v>114388.8766</v>
      </c>
    </row>
    <row r="6341" spans="1:14">
      <c r="A6341" s="16">
        <v>46129</v>
      </c>
      <c r="B6341" t="s">
        <v>6379</v>
      </c>
      <c r="C6341" t="s">
        <v>33</v>
      </c>
      <c r="D6341" t="s">
        <v>34</v>
      </c>
      <c r="E6341" t="s">
        <v>35</v>
      </c>
      <c r="F6341" t="s">
        <v>5423</v>
      </c>
      <c r="G6341" t="s">
        <v>5424</v>
      </c>
      <c r="H6341">
        <v>10</v>
      </c>
      <c r="I6341" s="17">
        <v>297153</v>
      </c>
      <c r="J6341" s="17">
        <v>38629.89</v>
      </c>
      <c r="K6341" s="17">
        <v>258523.11</v>
      </c>
      <c r="L6341" s="17">
        <v>186136.64</v>
      </c>
      <c r="M6341" s="17">
        <v>72386.47</v>
      </c>
      <c r="N6341" s="17">
        <v>114388.8766</v>
      </c>
    </row>
    <row r="6342" spans="1:14">
      <c r="A6342" s="16">
        <v>46129</v>
      </c>
      <c r="B6342" t="s">
        <v>6380</v>
      </c>
      <c r="C6342" t="s">
        <v>43</v>
      </c>
      <c r="D6342" t="s">
        <v>44</v>
      </c>
      <c r="E6342" t="s">
        <v>31</v>
      </c>
      <c r="F6342" t="s">
        <v>5423</v>
      </c>
      <c r="G6342" t="s">
        <v>5424</v>
      </c>
      <c r="H6342">
        <v>2</v>
      </c>
      <c r="I6342" s="17">
        <v>160795</v>
      </c>
      <c r="J6342" s="17">
        <v>0</v>
      </c>
      <c r="K6342" s="17">
        <v>160795</v>
      </c>
      <c r="L6342" s="17">
        <v>99692.89999999999</v>
      </c>
      <c r="M6342" s="17">
        <v>61102.1</v>
      </c>
      <c r="N6342" s="17">
        <v>70888.11930000001</v>
      </c>
    </row>
    <row r="6343" spans="1:14">
      <c r="A6343" s="16">
        <v>46129</v>
      </c>
      <c r="B6343" t="s">
        <v>6381</v>
      </c>
      <c r="C6343" t="s">
        <v>15</v>
      </c>
      <c r="D6343" t="s">
        <v>16</v>
      </c>
      <c r="E6343" t="s">
        <v>17</v>
      </c>
      <c r="F6343" t="s">
        <v>5423</v>
      </c>
      <c r="G6343" t="s">
        <v>5424</v>
      </c>
      <c r="H6343">
        <v>2</v>
      </c>
      <c r="I6343" s="17">
        <v>60667</v>
      </c>
      <c r="J6343" s="17">
        <v>7886.71</v>
      </c>
      <c r="K6343" s="17">
        <v>52780.29</v>
      </c>
      <c r="L6343" s="17">
        <v>36946.2</v>
      </c>
      <c r="M6343" s="17">
        <v>15834.09</v>
      </c>
      <c r="N6343" s="17">
        <v>78224.59050000001</v>
      </c>
    </row>
    <row r="6344" spans="1:14">
      <c r="A6344" s="16">
        <v>46129</v>
      </c>
      <c r="B6344" t="s">
        <v>6382</v>
      </c>
      <c r="C6344" t="s">
        <v>73</v>
      </c>
      <c r="D6344" t="s">
        <v>74</v>
      </c>
      <c r="E6344" t="s">
        <v>24</v>
      </c>
      <c r="F6344" t="s">
        <v>5423</v>
      </c>
      <c r="G6344" t="s">
        <v>5424</v>
      </c>
      <c r="H6344">
        <v>9</v>
      </c>
      <c r="I6344" s="17">
        <v>155793</v>
      </c>
      <c r="J6344" s="17">
        <v>0</v>
      </c>
      <c r="K6344" s="17">
        <v>155793</v>
      </c>
      <c r="L6344" s="17">
        <v>118402.68</v>
      </c>
      <c r="M6344" s="17">
        <v>37390.32</v>
      </c>
      <c r="N6344" s="17">
        <v>202210.9957</v>
      </c>
    </row>
    <row r="6345" spans="1:14">
      <c r="A6345" s="16">
        <v>46129</v>
      </c>
      <c r="B6345" t="s">
        <v>6383</v>
      </c>
      <c r="C6345" t="s">
        <v>47</v>
      </c>
      <c r="D6345" t="s">
        <v>48</v>
      </c>
      <c r="E6345" t="s">
        <v>35</v>
      </c>
      <c r="F6345" t="s">
        <v>5423</v>
      </c>
      <c r="G6345" t="s">
        <v>5424</v>
      </c>
      <c r="H6345">
        <v>9</v>
      </c>
      <c r="I6345" s="17">
        <v>440211</v>
      </c>
      <c r="J6345" s="17">
        <v>26412.66</v>
      </c>
      <c r="K6345" s="17">
        <v>413798.34</v>
      </c>
      <c r="L6345" s="17">
        <v>297934.8</v>
      </c>
      <c r="M6345" s="17">
        <v>115863.54</v>
      </c>
      <c r="N6345" s="17">
        <v>114388.8766</v>
      </c>
    </row>
    <row r="6346" spans="1:14">
      <c r="A6346" s="16">
        <v>46129</v>
      </c>
      <c r="B6346" t="s">
        <v>6384</v>
      </c>
      <c r="C6346" t="s">
        <v>47</v>
      </c>
      <c r="D6346" t="s">
        <v>48</v>
      </c>
      <c r="E6346" t="s">
        <v>35</v>
      </c>
      <c r="F6346" t="s">
        <v>5423</v>
      </c>
      <c r="G6346" t="s">
        <v>5424</v>
      </c>
      <c r="H6346">
        <v>7</v>
      </c>
      <c r="I6346" s="17">
        <v>416500</v>
      </c>
      <c r="J6346" s="17">
        <v>54145</v>
      </c>
      <c r="K6346" s="17">
        <v>362355</v>
      </c>
      <c r="L6346" s="17">
        <v>260895.6</v>
      </c>
      <c r="M6346" s="17">
        <v>101459.4</v>
      </c>
      <c r="N6346" s="17">
        <v>114388.8766</v>
      </c>
    </row>
    <row r="6347" spans="1:14">
      <c r="A6347" s="16">
        <v>46129</v>
      </c>
      <c r="B6347" t="s">
        <v>6385</v>
      </c>
      <c r="C6347" t="s">
        <v>15</v>
      </c>
      <c r="D6347" t="s">
        <v>16</v>
      </c>
      <c r="E6347" t="s">
        <v>17</v>
      </c>
      <c r="F6347" t="s">
        <v>5423</v>
      </c>
      <c r="G6347" t="s">
        <v>5424</v>
      </c>
      <c r="H6347">
        <v>8</v>
      </c>
      <c r="I6347" s="17">
        <v>785733</v>
      </c>
      <c r="J6347" s="17">
        <v>0</v>
      </c>
      <c r="K6347" s="17">
        <v>785733</v>
      </c>
      <c r="L6347" s="17">
        <v>550013.1</v>
      </c>
      <c r="M6347" s="17">
        <v>235719.9</v>
      </c>
      <c r="N6347" s="17">
        <v>78224.59050000001</v>
      </c>
    </row>
    <row r="6348" spans="1:14">
      <c r="A6348" s="16">
        <v>46129</v>
      </c>
      <c r="B6348" t="s">
        <v>6386</v>
      </c>
      <c r="C6348" t="s">
        <v>22</v>
      </c>
      <c r="D6348" t="s">
        <v>23</v>
      </c>
      <c r="E6348" t="s">
        <v>24</v>
      </c>
      <c r="F6348" t="s">
        <v>5423</v>
      </c>
      <c r="G6348" t="s">
        <v>5424</v>
      </c>
      <c r="H6348">
        <v>9</v>
      </c>
      <c r="I6348" s="17">
        <v>463728</v>
      </c>
      <c r="J6348" s="17">
        <v>18549.12</v>
      </c>
      <c r="K6348" s="17">
        <v>445178.88</v>
      </c>
      <c r="L6348" s="17">
        <v>338335.95</v>
      </c>
      <c r="M6348" s="17">
        <v>106842.93</v>
      </c>
      <c r="N6348" s="17">
        <v>202210.9957</v>
      </c>
    </row>
    <row r="6349" spans="1:14">
      <c r="A6349" s="16">
        <v>46129</v>
      </c>
      <c r="B6349" t="s">
        <v>6387</v>
      </c>
      <c r="C6349" t="s">
        <v>22</v>
      </c>
      <c r="D6349" t="s">
        <v>23</v>
      </c>
      <c r="E6349" t="s">
        <v>24</v>
      </c>
      <c r="F6349" t="s">
        <v>5423</v>
      </c>
      <c r="G6349" t="s">
        <v>5424</v>
      </c>
      <c r="H6349">
        <v>4</v>
      </c>
      <c r="I6349" s="17">
        <v>100282</v>
      </c>
      <c r="J6349" s="17">
        <v>2005.64</v>
      </c>
      <c r="K6349" s="17">
        <v>98276.36</v>
      </c>
      <c r="L6349" s="17">
        <v>74690.03</v>
      </c>
      <c r="M6349" s="17">
        <v>23586.33</v>
      </c>
      <c r="N6349" s="17">
        <v>202210.9957</v>
      </c>
    </row>
    <row r="6350" spans="1:14">
      <c r="A6350" s="16">
        <v>46129</v>
      </c>
      <c r="B6350" t="s">
        <v>6388</v>
      </c>
      <c r="C6350" t="s">
        <v>47</v>
      </c>
      <c r="D6350" t="s">
        <v>48</v>
      </c>
      <c r="E6350" t="s">
        <v>35</v>
      </c>
      <c r="F6350" t="s">
        <v>5423</v>
      </c>
      <c r="G6350" t="s">
        <v>5424</v>
      </c>
      <c r="H6350">
        <v>1</v>
      </c>
      <c r="I6350" s="17">
        <v>719601</v>
      </c>
      <c r="J6350" s="17">
        <v>0</v>
      </c>
      <c r="K6350" s="17">
        <v>719601</v>
      </c>
      <c r="L6350" s="17">
        <v>518112.72</v>
      </c>
      <c r="M6350" s="17">
        <v>201488.28</v>
      </c>
      <c r="N6350" s="17">
        <v>114388.8766</v>
      </c>
    </row>
    <row r="6351" spans="1:14">
      <c r="A6351" s="16">
        <v>46129</v>
      </c>
      <c r="B6351" t="s">
        <v>6389</v>
      </c>
      <c r="C6351" t="s">
        <v>15</v>
      </c>
      <c r="D6351" t="s">
        <v>16</v>
      </c>
      <c r="E6351" t="s">
        <v>17</v>
      </c>
      <c r="F6351" t="s">
        <v>5423</v>
      </c>
      <c r="G6351" t="s">
        <v>5424</v>
      </c>
      <c r="H6351">
        <v>6</v>
      </c>
      <c r="I6351" s="17">
        <v>678525</v>
      </c>
      <c r="J6351" s="17">
        <v>47496.75</v>
      </c>
      <c r="K6351" s="17">
        <v>631028.25</v>
      </c>
      <c r="L6351" s="17">
        <v>441719.78</v>
      </c>
      <c r="M6351" s="17">
        <v>189308.47</v>
      </c>
      <c r="N6351" s="17">
        <v>78224.59050000001</v>
      </c>
    </row>
    <row r="6352" spans="1:14">
      <c r="A6352" s="16">
        <v>46129</v>
      </c>
      <c r="B6352" t="s">
        <v>6390</v>
      </c>
      <c r="C6352" t="s">
        <v>29</v>
      </c>
      <c r="D6352" t="s">
        <v>30</v>
      </c>
      <c r="E6352" t="s">
        <v>31</v>
      </c>
      <c r="F6352" t="s">
        <v>5423</v>
      </c>
      <c r="G6352" t="s">
        <v>5424</v>
      </c>
      <c r="H6352">
        <v>10</v>
      </c>
      <c r="I6352" s="17">
        <v>565664</v>
      </c>
      <c r="J6352" s="17">
        <v>39596.48</v>
      </c>
      <c r="K6352" s="17">
        <v>526067.52</v>
      </c>
      <c r="L6352" s="17">
        <v>326161.86</v>
      </c>
      <c r="M6352" s="17">
        <v>199905.66</v>
      </c>
      <c r="N6352" s="17">
        <v>70888.11930000001</v>
      </c>
    </row>
    <row r="6353" spans="1:14">
      <c r="A6353" s="16">
        <v>46129</v>
      </c>
      <c r="B6353" t="s">
        <v>6391</v>
      </c>
      <c r="C6353" t="s">
        <v>73</v>
      </c>
      <c r="D6353" t="s">
        <v>74</v>
      </c>
      <c r="E6353" t="s">
        <v>24</v>
      </c>
      <c r="F6353" t="s">
        <v>5423</v>
      </c>
      <c r="G6353" t="s">
        <v>5424</v>
      </c>
      <c r="H6353">
        <v>8</v>
      </c>
      <c r="I6353" s="17">
        <v>238557</v>
      </c>
      <c r="J6353" s="17">
        <v>0</v>
      </c>
      <c r="K6353" s="17">
        <v>238557</v>
      </c>
      <c r="L6353" s="17">
        <v>181303.32</v>
      </c>
      <c r="M6353" s="17">
        <v>57253.68</v>
      </c>
      <c r="N6353" s="17">
        <v>202210.9957</v>
      </c>
    </row>
    <row r="6354" spans="1:14">
      <c r="A6354" s="16">
        <v>46129</v>
      </c>
      <c r="B6354" t="s">
        <v>6392</v>
      </c>
      <c r="C6354" t="s">
        <v>73</v>
      </c>
      <c r="D6354" t="s">
        <v>74</v>
      </c>
      <c r="E6354" t="s">
        <v>24</v>
      </c>
      <c r="F6354" t="s">
        <v>5423</v>
      </c>
      <c r="G6354" t="s">
        <v>5424</v>
      </c>
      <c r="H6354">
        <v>3</v>
      </c>
      <c r="I6354" s="17">
        <v>227608</v>
      </c>
      <c r="J6354" s="17">
        <v>0</v>
      </c>
      <c r="K6354" s="17">
        <v>227608</v>
      </c>
      <c r="L6354" s="17">
        <v>172982.08</v>
      </c>
      <c r="M6354" s="17">
        <v>54625.92</v>
      </c>
      <c r="N6354" s="17">
        <v>202210.9957</v>
      </c>
    </row>
    <row r="6355" spans="1:14">
      <c r="A6355" s="16">
        <v>46129</v>
      </c>
      <c r="B6355" t="s">
        <v>6393</v>
      </c>
      <c r="C6355" t="s">
        <v>15</v>
      </c>
      <c r="D6355" t="s">
        <v>16</v>
      </c>
      <c r="E6355" t="s">
        <v>17</v>
      </c>
      <c r="F6355" t="s">
        <v>5423</v>
      </c>
      <c r="G6355" t="s">
        <v>5424</v>
      </c>
      <c r="H6355">
        <v>7</v>
      </c>
      <c r="I6355" s="17">
        <v>462970</v>
      </c>
      <c r="J6355" s="17">
        <v>0</v>
      </c>
      <c r="K6355" s="17">
        <v>462970</v>
      </c>
      <c r="L6355" s="17">
        <v>324079</v>
      </c>
      <c r="M6355" s="17">
        <v>138891</v>
      </c>
      <c r="N6355" s="17">
        <v>78224.59050000001</v>
      </c>
    </row>
    <row r="6356" spans="1:14">
      <c r="A6356" s="16">
        <v>46129</v>
      </c>
      <c r="B6356" t="s">
        <v>6394</v>
      </c>
      <c r="C6356" t="s">
        <v>47</v>
      </c>
      <c r="D6356" t="s">
        <v>48</v>
      </c>
      <c r="E6356" t="s">
        <v>35</v>
      </c>
      <c r="F6356" t="s">
        <v>5423</v>
      </c>
      <c r="G6356" t="s">
        <v>5424</v>
      </c>
      <c r="H6356">
        <v>7</v>
      </c>
      <c r="I6356" s="17">
        <v>714324</v>
      </c>
      <c r="J6356" s="17">
        <v>85718.88</v>
      </c>
      <c r="K6356" s="17">
        <v>628605.12</v>
      </c>
      <c r="L6356" s="17">
        <v>452595.69</v>
      </c>
      <c r="M6356" s="17">
        <v>176009.43</v>
      </c>
      <c r="N6356" s="17">
        <v>114388.8766</v>
      </c>
    </row>
    <row r="6357" spans="1:14">
      <c r="A6357" s="16">
        <v>46129</v>
      </c>
      <c r="B6357" t="s">
        <v>6395</v>
      </c>
      <c r="C6357" t="s">
        <v>73</v>
      </c>
      <c r="D6357" t="s">
        <v>74</v>
      </c>
      <c r="E6357" t="s">
        <v>24</v>
      </c>
      <c r="F6357" t="s">
        <v>5423</v>
      </c>
      <c r="G6357" t="s">
        <v>5424</v>
      </c>
      <c r="H6357">
        <v>9</v>
      </c>
      <c r="I6357" s="17">
        <v>457411</v>
      </c>
      <c r="J6357" s="17">
        <v>68611.64999999999</v>
      </c>
      <c r="K6357" s="17">
        <v>388799.35</v>
      </c>
      <c r="L6357" s="17">
        <v>295487.51</v>
      </c>
      <c r="M6357" s="17">
        <v>93311.84</v>
      </c>
      <c r="N6357" s="17">
        <v>202210.9957</v>
      </c>
    </row>
    <row r="6358" spans="1:14">
      <c r="A6358" s="16">
        <v>46129</v>
      </c>
      <c r="B6358" t="s">
        <v>6396</v>
      </c>
      <c r="C6358" t="s">
        <v>29</v>
      </c>
      <c r="D6358" t="s">
        <v>30</v>
      </c>
      <c r="E6358" t="s">
        <v>31</v>
      </c>
      <c r="F6358" t="s">
        <v>5423</v>
      </c>
      <c r="G6358" t="s">
        <v>5424</v>
      </c>
      <c r="H6358">
        <v>9</v>
      </c>
      <c r="I6358" s="17">
        <v>572321</v>
      </c>
      <c r="J6358" s="17">
        <v>57232.1</v>
      </c>
      <c r="K6358" s="17">
        <v>515088.9</v>
      </c>
      <c r="L6358" s="17">
        <v>319355.12</v>
      </c>
      <c r="M6358" s="17">
        <v>195733.78</v>
      </c>
      <c r="N6358" s="17">
        <v>70888.11930000001</v>
      </c>
    </row>
    <row r="6359" spans="1:14">
      <c r="A6359" s="16">
        <v>46129</v>
      </c>
      <c r="B6359" t="s">
        <v>6397</v>
      </c>
      <c r="C6359" t="s">
        <v>73</v>
      </c>
      <c r="D6359" t="s">
        <v>74</v>
      </c>
      <c r="E6359" t="s">
        <v>24</v>
      </c>
      <c r="F6359" t="s">
        <v>5423</v>
      </c>
      <c r="G6359" t="s">
        <v>5424</v>
      </c>
      <c r="H6359">
        <v>4</v>
      </c>
      <c r="I6359" s="17">
        <v>378847</v>
      </c>
      <c r="J6359" s="17">
        <v>45461.64</v>
      </c>
      <c r="K6359" s="17">
        <v>333385.36</v>
      </c>
      <c r="L6359" s="17">
        <v>253372.87</v>
      </c>
      <c r="M6359" s="17">
        <v>80012.49000000001</v>
      </c>
      <c r="N6359" s="17">
        <v>202210.9957</v>
      </c>
    </row>
    <row r="6360" spans="1:14">
      <c r="A6360" s="16">
        <v>46129</v>
      </c>
      <c r="B6360" t="s">
        <v>6398</v>
      </c>
      <c r="C6360" t="s">
        <v>22</v>
      </c>
      <c r="D6360" t="s">
        <v>23</v>
      </c>
      <c r="E6360" t="s">
        <v>24</v>
      </c>
      <c r="F6360" t="s">
        <v>5423</v>
      </c>
      <c r="G6360" t="s">
        <v>5424</v>
      </c>
      <c r="H6360">
        <v>1</v>
      </c>
      <c r="I6360" s="17">
        <v>807602</v>
      </c>
      <c r="J6360" s="17">
        <v>0</v>
      </c>
      <c r="K6360" s="17">
        <v>807602</v>
      </c>
      <c r="L6360" s="17">
        <v>613777.52</v>
      </c>
      <c r="M6360" s="17">
        <v>193824.48</v>
      </c>
      <c r="N6360" s="17">
        <v>202210.9957</v>
      </c>
    </row>
    <row r="6361" spans="1:14">
      <c r="A6361" s="16">
        <v>46129</v>
      </c>
      <c r="B6361" t="s">
        <v>6399</v>
      </c>
      <c r="C6361" t="s">
        <v>22</v>
      </c>
      <c r="D6361" t="s">
        <v>23</v>
      </c>
      <c r="E6361" t="s">
        <v>24</v>
      </c>
      <c r="F6361" t="s">
        <v>5423</v>
      </c>
      <c r="G6361" t="s">
        <v>5424</v>
      </c>
      <c r="H6361">
        <v>7</v>
      </c>
      <c r="I6361" s="17">
        <v>586199</v>
      </c>
      <c r="J6361" s="17">
        <v>82067.86</v>
      </c>
      <c r="K6361" s="17">
        <v>504131.14</v>
      </c>
      <c r="L6361" s="17">
        <v>383139.67</v>
      </c>
      <c r="M6361" s="17">
        <v>120991.47</v>
      </c>
      <c r="N6361" s="17">
        <v>202210.9957</v>
      </c>
    </row>
    <row r="6362" spans="1:14">
      <c r="A6362" s="16">
        <v>46129</v>
      </c>
      <c r="B6362" t="s">
        <v>6400</v>
      </c>
      <c r="C6362" t="s">
        <v>73</v>
      </c>
      <c r="D6362" t="s">
        <v>74</v>
      </c>
      <c r="E6362" t="s">
        <v>24</v>
      </c>
      <c r="F6362" t="s">
        <v>5423</v>
      </c>
      <c r="G6362" t="s">
        <v>5424</v>
      </c>
      <c r="H6362">
        <v>4</v>
      </c>
      <c r="I6362" s="17">
        <v>501036</v>
      </c>
      <c r="J6362" s="17">
        <v>30062.16</v>
      </c>
      <c r="K6362" s="17">
        <v>470973.84</v>
      </c>
      <c r="L6362" s="17">
        <v>357940.12</v>
      </c>
      <c r="M6362" s="17">
        <v>113033.72</v>
      </c>
      <c r="N6362" s="17">
        <v>202210.9957</v>
      </c>
    </row>
    <row r="6363" spans="1:14">
      <c r="A6363" s="16">
        <v>46129</v>
      </c>
      <c r="B6363" t="s">
        <v>6401</v>
      </c>
      <c r="C6363" t="s">
        <v>47</v>
      </c>
      <c r="D6363" t="s">
        <v>48</v>
      </c>
      <c r="E6363" t="s">
        <v>35</v>
      </c>
      <c r="F6363" t="s">
        <v>5423</v>
      </c>
      <c r="G6363" t="s">
        <v>5424</v>
      </c>
      <c r="H6363">
        <v>10</v>
      </c>
      <c r="I6363" s="17">
        <v>653991</v>
      </c>
      <c r="J6363" s="17">
        <v>58859.19</v>
      </c>
      <c r="K6363" s="17">
        <v>595131.8100000001</v>
      </c>
      <c r="L6363" s="17">
        <v>428494.9</v>
      </c>
      <c r="M6363" s="17">
        <v>166636.91</v>
      </c>
      <c r="N6363" s="17">
        <v>114388.8766</v>
      </c>
    </row>
    <row r="6364" spans="1:14">
      <c r="A6364" s="16">
        <v>46129</v>
      </c>
      <c r="B6364" t="s">
        <v>6402</v>
      </c>
      <c r="C6364" t="s">
        <v>73</v>
      </c>
      <c r="D6364" t="s">
        <v>74</v>
      </c>
      <c r="E6364" t="s">
        <v>24</v>
      </c>
      <c r="F6364" t="s">
        <v>5423</v>
      </c>
      <c r="G6364" t="s">
        <v>5424</v>
      </c>
      <c r="H6364">
        <v>12</v>
      </c>
      <c r="I6364" s="17">
        <v>761146</v>
      </c>
      <c r="J6364" s="17">
        <v>106560.44</v>
      </c>
      <c r="K6364" s="17">
        <v>654585.5600000001</v>
      </c>
      <c r="L6364" s="17">
        <v>497485.03</v>
      </c>
      <c r="M6364" s="17">
        <v>157100.53</v>
      </c>
      <c r="N6364" s="17">
        <v>202210.9957</v>
      </c>
    </row>
    <row r="6365" spans="1:14">
      <c r="A6365" s="16">
        <v>46129</v>
      </c>
      <c r="B6365" t="s">
        <v>6403</v>
      </c>
      <c r="C6365" t="s">
        <v>15</v>
      </c>
      <c r="D6365" t="s">
        <v>16</v>
      </c>
      <c r="E6365" t="s">
        <v>17</v>
      </c>
      <c r="F6365" t="s">
        <v>5423</v>
      </c>
      <c r="G6365" t="s">
        <v>5424</v>
      </c>
      <c r="H6365">
        <v>2</v>
      </c>
      <c r="I6365" s="17">
        <v>153300</v>
      </c>
      <c r="J6365" s="17">
        <v>19929</v>
      </c>
      <c r="K6365" s="17">
        <v>133371</v>
      </c>
      <c r="L6365" s="17">
        <v>93359.7</v>
      </c>
      <c r="M6365" s="17">
        <v>40011.3</v>
      </c>
      <c r="N6365" s="17">
        <v>78224.59050000001</v>
      </c>
    </row>
    <row r="6366" spans="1:14">
      <c r="A6366" s="16">
        <v>46129</v>
      </c>
      <c r="B6366" t="s">
        <v>6404</v>
      </c>
      <c r="C6366" t="s">
        <v>47</v>
      </c>
      <c r="D6366" t="s">
        <v>48</v>
      </c>
      <c r="E6366" t="s">
        <v>35</v>
      </c>
      <c r="F6366" t="s">
        <v>5423</v>
      </c>
      <c r="G6366" t="s">
        <v>5424</v>
      </c>
      <c r="H6366">
        <v>12</v>
      </c>
      <c r="I6366" s="17">
        <v>266467</v>
      </c>
      <c r="J6366" s="17">
        <v>7994.01</v>
      </c>
      <c r="K6366" s="17">
        <v>258472.99</v>
      </c>
      <c r="L6366" s="17">
        <v>186100.55</v>
      </c>
      <c r="M6366" s="17">
        <v>72372.44</v>
      </c>
      <c r="N6366" s="17">
        <v>114388.8766</v>
      </c>
    </row>
    <row r="6367" spans="1:14">
      <c r="A6367" s="16">
        <v>46129</v>
      </c>
      <c r="B6367" t="s">
        <v>6405</v>
      </c>
      <c r="C6367" t="s">
        <v>22</v>
      </c>
      <c r="D6367" t="s">
        <v>23</v>
      </c>
      <c r="E6367" t="s">
        <v>24</v>
      </c>
      <c r="F6367" t="s">
        <v>5423</v>
      </c>
      <c r="G6367" t="s">
        <v>5424</v>
      </c>
      <c r="H6367">
        <v>5</v>
      </c>
      <c r="I6367" s="17">
        <v>443866</v>
      </c>
      <c r="J6367" s="17">
        <v>0</v>
      </c>
      <c r="K6367" s="17">
        <v>443866</v>
      </c>
      <c r="L6367" s="17">
        <v>337338.16</v>
      </c>
      <c r="M6367" s="17">
        <v>106527.84</v>
      </c>
      <c r="N6367" s="17">
        <v>202210.9957</v>
      </c>
    </row>
    <row r="6368" spans="1:14">
      <c r="A6368" s="16">
        <v>46129</v>
      </c>
      <c r="B6368" t="s">
        <v>6406</v>
      </c>
      <c r="C6368" t="s">
        <v>15</v>
      </c>
      <c r="D6368" t="s">
        <v>16</v>
      </c>
      <c r="E6368" t="s">
        <v>17</v>
      </c>
      <c r="F6368" t="s">
        <v>5423</v>
      </c>
      <c r="G6368" t="s">
        <v>5424</v>
      </c>
      <c r="H6368">
        <v>8</v>
      </c>
      <c r="I6368" s="17">
        <v>604353</v>
      </c>
      <c r="J6368" s="17">
        <v>18130.59</v>
      </c>
      <c r="K6368" s="17">
        <v>586222.41</v>
      </c>
      <c r="L6368" s="17">
        <v>410355.69</v>
      </c>
      <c r="M6368" s="17">
        <v>175866.72</v>
      </c>
      <c r="N6368" s="17">
        <v>78224.59050000001</v>
      </c>
    </row>
    <row r="6369" spans="1:14">
      <c r="A6369" s="16">
        <v>46129</v>
      </c>
      <c r="B6369" t="s">
        <v>6407</v>
      </c>
      <c r="C6369" t="s">
        <v>26</v>
      </c>
      <c r="D6369" t="s">
        <v>27</v>
      </c>
      <c r="E6369" t="s">
        <v>17</v>
      </c>
      <c r="F6369" t="s">
        <v>5423</v>
      </c>
      <c r="G6369" t="s">
        <v>5424</v>
      </c>
      <c r="H6369">
        <v>9</v>
      </c>
      <c r="I6369" s="17">
        <v>711328</v>
      </c>
      <c r="J6369" s="17">
        <v>0</v>
      </c>
      <c r="K6369" s="17">
        <v>711328</v>
      </c>
      <c r="L6369" s="17">
        <v>497929.6</v>
      </c>
      <c r="M6369" s="17">
        <v>213398.4</v>
      </c>
      <c r="N6369" s="17">
        <v>78224.59050000001</v>
      </c>
    </row>
    <row r="6370" spans="1:14">
      <c r="A6370" s="16">
        <v>46129</v>
      </c>
      <c r="B6370" t="s">
        <v>6408</v>
      </c>
      <c r="C6370" t="s">
        <v>47</v>
      </c>
      <c r="D6370" t="s">
        <v>48</v>
      </c>
      <c r="E6370" t="s">
        <v>35</v>
      </c>
      <c r="F6370" t="s">
        <v>5423</v>
      </c>
      <c r="G6370" t="s">
        <v>5424</v>
      </c>
      <c r="H6370">
        <v>4</v>
      </c>
      <c r="I6370" s="17">
        <v>706484</v>
      </c>
      <c r="J6370" s="17">
        <v>0</v>
      </c>
      <c r="K6370" s="17">
        <v>706484</v>
      </c>
      <c r="L6370" s="17">
        <v>508668.48</v>
      </c>
      <c r="M6370" s="17">
        <v>197815.52</v>
      </c>
      <c r="N6370" s="17">
        <v>114388.8766</v>
      </c>
    </row>
    <row r="6371" spans="1:14">
      <c r="A6371" s="16">
        <v>46129</v>
      </c>
      <c r="B6371" t="s">
        <v>6409</v>
      </c>
      <c r="C6371" t="s">
        <v>73</v>
      </c>
      <c r="D6371" t="s">
        <v>74</v>
      </c>
      <c r="E6371" t="s">
        <v>24</v>
      </c>
      <c r="F6371" t="s">
        <v>5423</v>
      </c>
      <c r="G6371" t="s">
        <v>5424</v>
      </c>
      <c r="H6371">
        <v>1</v>
      </c>
      <c r="I6371" s="17">
        <v>842050</v>
      </c>
      <c r="J6371" s="17">
        <v>16841</v>
      </c>
      <c r="K6371" s="17">
        <v>825209</v>
      </c>
      <c r="L6371" s="17">
        <v>627158.84</v>
      </c>
      <c r="M6371" s="17">
        <v>198050.16</v>
      </c>
      <c r="N6371" s="17">
        <v>202210.9957</v>
      </c>
    </row>
    <row r="6372" spans="1:14">
      <c r="A6372" s="16">
        <v>46129</v>
      </c>
      <c r="B6372" t="s">
        <v>6410</v>
      </c>
      <c r="C6372" t="s">
        <v>73</v>
      </c>
      <c r="D6372" t="s">
        <v>74</v>
      </c>
      <c r="E6372" t="s">
        <v>24</v>
      </c>
      <c r="F6372" t="s">
        <v>5423</v>
      </c>
      <c r="G6372" t="s">
        <v>5424</v>
      </c>
      <c r="H6372">
        <v>6</v>
      </c>
      <c r="I6372" s="17">
        <v>548195</v>
      </c>
      <c r="J6372" s="17">
        <v>27409.75</v>
      </c>
      <c r="K6372" s="17">
        <v>520785.25</v>
      </c>
      <c r="L6372" s="17">
        <v>395796.79</v>
      </c>
      <c r="M6372" s="17">
        <v>124988.46</v>
      </c>
      <c r="N6372" s="17">
        <v>202210.9957</v>
      </c>
    </row>
    <row r="6373" spans="1:14">
      <c r="A6373" s="16">
        <v>46129</v>
      </c>
      <c r="B6373" t="s">
        <v>6411</v>
      </c>
      <c r="C6373" t="s">
        <v>33</v>
      </c>
      <c r="D6373" t="s">
        <v>34</v>
      </c>
      <c r="E6373" t="s">
        <v>35</v>
      </c>
      <c r="F6373" t="s">
        <v>5423</v>
      </c>
      <c r="G6373" t="s">
        <v>5424</v>
      </c>
      <c r="H6373">
        <v>7</v>
      </c>
      <c r="I6373" s="17">
        <v>689043</v>
      </c>
      <c r="J6373" s="17">
        <v>41342.58</v>
      </c>
      <c r="K6373" s="17">
        <v>647700.42</v>
      </c>
      <c r="L6373" s="17">
        <v>466344.3</v>
      </c>
      <c r="M6373" s="17">
        <v>181356.12</v>
      </c>
      <c r="N6373" s="17">
        <v>114388.8766</v>
      </c>
    </row>
    <row r="6374" spans="1:14">
      <c r="A6374" s="16">
        <v>46129</v>
      </c>
      <c r="B6374" t="s">
        <v>6412</v>
      </c>
      <c r="C6374" t="s">
        <v>47</v>
      </c>
      <c r="D6374" t="s">
        <v>48</v>
      </c>
      <c r="E6374" t="s">
        <v>35</v>
      </c>
      <c r="F6374" t="s">
        <v>5423</v>
      </c>
      <c r="G6374" t="s">
        <v>5424</v>
      </c>
      <c r="H6374">
        <v>9</v>
      </c>
      <c r="I6374" s="17">
        <v>382760</v>
      </c>
      <c r="J6374" s="17">
        <v>26793.2</v>
      </c>
      <c r="K6374" s="17">
        <v>355966.8</v>
      </c>
      <c r="L6374" s="17">
        <v>256296.1</v>
      </c>
      <c r="M6374" s="17">
        <v>99670.7</v>
      </c>
      <c r="N6374" s="17">
        <v>114388.8766</v>
      </c>
    </row>
    <row r="6375" spans="1:14">
      <c r="A6375" s="16">
        <v>46129</v>
      </c>
      <c r="B6375" t="s">
        <v>6413</v>
      </c>
      <c r="C6375" t="s">
        <v>15</v>
      </c>
      <c r="D6375" t="s">
        <v>16</v>
      </c>
      <c r="E6375" t="s">
        <v>17</v>
      </c>
      <c r="F6375" t="s">
        <v>5423</v>
      </c>
      <c r="G6375" t="s">
        <v>5424</v>
      </c>
      <c r="H6375">
        <v>1</v>
      </c>
      <c r="I6375" s="17">
        <v>722562</v>
      </c>
      <c r="J6375" s="17">
        <v>36128.1</v>
      </c>
      <c r="K6375" s="17">
        <v>686433.9</v>
      </c>
      <c r="L6375" s="17">
        <v>480503.73</v>
      </c>
      <c r="M6375" s="17">
        <v>205930.17</v>
      </c>
      <c r="N6375" s="17">
        <v>78224.59050000001</v>
      </c>
    </row>
    <row r="6376" spans="1:14">
      <c r="A6376" s="16">
        <v>46129</v>
      </c>
      <c r="B6376" t="s">
        <v>6414</v>
      </c>
      <c r="C6376" t="s">
        <v>43</v>
      </c>
      <c r="D6376" t="s">
        <v>44</v>
      </c>
      <c r="E6376" t="s">
        <v>31</v>
      </c>
      <c r="F6376" t="s">
        <v>5423</v>
      </c>
      <c r="G6376" t="s">
        <v>5424</v>
      </c>
      <c r="H6376">
        <v>10</v>
      </c>
      <c r="I6376" s="17">
        <v>452225</v>
      </c>
      <c r="J6376" s="17">
        <v>0</v>
      </c>
      <c r="K6376" s="17">
        <v>452225</v>
      </c>
      <c r="L6376" s="17">
        <v>280379.5</v>
      </c>
      <c r="M6376" s="17">
        <v>171845.5</v>
      </c>
      <c r="N6376" s="17">
        <v>70888.11930000001</v>
      </c>
    </row>
    <row r="6377" spans="1:14">
      <c r="A6377" s="16">
        <v>46129</v>
      </c>
      <c r="B6377" t="s">
        <v>6415</v>
      </c>
      <c r="C6377" t="s">
        <v>22</v>
      </c>
      <c r="D6377" t="s">
        <v>23</v>
      </c>
      <c r="E6377" t="s">
        <v>24</v>
      </c>
      <c r="F6377" t="s">
        <v>5423</v>
      </c>
      <c r="G6377" t="s">
        <v>5424</v>
      </c>
      <c r="H6377">
        <v>2</v>
      </c>
      <c r="I6377" s="17">
        <v>380491</v>
      </c>
      <c r="J6377" s="17">
        <v>22829.46</v>
      </c>
      <c r="K6377" s="17">
        <v>357661.54</v>
      </c>
      <c r="L6377" s="17">
        <v>271822.77</v>
      </c>
      <c r="M6377" s="17">
        <v>85838.77</v>
      </c>
      <c r="N6377" s="17">
        <v>202210.9957</v>
      </c>
    </row>
    <row r="6378" spans="1:14">
      <c r="A6378" s="16">
        <v>46129</v>
      </c>
      <c r="B6378" t="s">
        <v>6416</v>
      </c>
      <c r="C6378" t="s">
        <v>22</v>
      </c>
      <c r="D6378" t="s">
        <v>23</v>
      </c>
      <c r="E6378" t="s">
        <v>24</v>
      </c>
      <c r="F6378" t="s">
        <v>5423</v>
      </c>
      <c r="G6378" t="s">
        <v>5424</v>
      </c>
      <c r="H6378">
        <v>7</v>
      </c>
      <c r="I6378" s="17">
        <v>594355</v>
      </c>
      <c r="J6378" s="17">
        <v>53491.95</v>
      </c>
      <c r="K6378" s="17">
        <v>540863.05</v>
      </c>
      <c r="L6378" s="17">
        <v>411055.92</v>
      </c>
      <c r="M6378" s="17">
        <v>129807.13</v>
      </c>
      <c r="N6378" s="17">
        <v>202210.9957</v>
      </c>
    </row>
    <row r="6379" spans="1:14">
      <c r="A6379" s="16">
        <v>46129</v>
      </c>
      <c r="B6379" t="s">
        <v>6417</v>
      </c>
      <c r="C6379" t="s">
        <v>73</v>
      </c>
      <c r="D6379" t="s">
        <v>74</v>
      </c>
      <c r="E6379" t="s">
        <v>24</v>
      </c>
      <c r="F6379" t="s">
        <v>5423</v>
      </c>
      <c r="G6379" t="s">
        <v>5424</v>
      </c>
      <c r="H6379">
        <v>2</v>
      </c>
      <c r="I6379" s="17">
        <v>796592</v>
      </c>
      <c r="J6379" s="17">
        <v>55761.44</v>
      </c>
      <c r="K6379" s="17">
        <v>740830.5600000001</v>
      </c>
      <c r="L6379" s="17">
        <v>563031.23</v>
      </c>
      <c r="M6379" s="17">
        <v>177799.33</v>
      </c>
      <c r="N6379" s="17">
        <v>202210.9957</v>
      </c>
    </row>
    <row r="6380" spans="1:14">
      <c r="A6380" s="16">
        <v>46129</v>
      </c>
      <c r="B6380" t="s">
        <v>6418</v>
      </c>
      <c r="C6380" t="s">
        <v>47</v>
      </c>
      <c r="D6380" t="s">
        <v>48</v>
      </c>
      <c r="E6380" t="s">
        <v>35</v>
      </c>
      <c r="F6380" t="s">
        <v>5423</v>
      </c>
      <c r="G6380" t="s">
        <v>5424</v>
      </c>
      <c r="H6380">
        <v>1</v>
      </c>
      <c r="I6380" s="17">
        <v>630818</v>
      </c>
      <c r="J6380" s="17">
        <v>31540.9</v>
      </c>
      <c r="K6380" s="17">
        <v>599277.1</v>
      </c>
      <c r="L6380" s="17">
        <v>431479.51</v>
      </c>
      <c r="M6380" s="17">
        <v>167797.59</v>
      </c>
      <c r="N6380" s="17">
        <v>114388.8766</v>
      </c>
    </row>
    <row r="6381" spans="1:14">
      <c r="A6381" s="16">
        <v>46129</v>
      </c>
      <c r="B6381" t="s">
        <v>6419</v>
      </c>
      <c r="C6381" t="s">
        <v>73</v>
      </c>
      <c r="D6381" t="s">
        <v>74</v>
      </c>
      <c r="E6381" t="s">
        <v>24</v>
      </c>
      <c r="F6381" t="s">
        <v>5423</v>
      </c>
      <c r="G6381" t="s">
        <v>5424</v>
      </c>
      <c r="H6381">
        <v>12</v>
      </c>
      <c r="I6381" s="17">
        <v>215683</v>
      </c>
      <c r="J6381" s="17">
        <v>10784.15</v>
      </c>
      <c r="K6381" s="17">
        <v>204898.85</v>
      </c>
      <c r="L6381" s="17">
        <v>155723.13</v>
      </c>
      <c r="M6381" s="17">
        <v>49175.72</v>
      </c>
      <c r="N6381" s="17">
        <v>202210.9957</v>
      </c>
    </row>
    <row r="6382" spans="1:14">
      <c r="A6382" s="16">
        <v>46129</v>
      </c>
      <c r="B6382" t="s">
        <v>6420</v>
      </c>
      <c r="C6382" t="s">
        <v>26</v>
      </c>
      <c r="D6382" t="s">
        <v>27</v>
      </c>
      <c r="E6382" t="s">
        <v>17</v>
      </c>
      <c r="F6382" t="s">
        <v>5423</v>
      </c>
      <c r="G6382" t="s">
        <v>5424</v>
      </c>
      <c r="H6382">
        <v>7</v>
      </c>
      <c r="I6382" s="17">
        <v>129834</v>
      </c>
      <c r="J6382" s="17">
        <v>0</v>
      </c>
      <c r="K6382" s="17">
        <v>129834</v>
      </c>
      <c r="L6382" s="17">
        <v>90883.8</v>
      </c>
      <c r="M6382" s="17">
        <v>38950.2</v>
      </c>
      <c r="N6382" s="17">
        <v>78224.59050000001</v>
      </c>
    </row>
    <row r="6383" spans="1:14">
      <c r="A6383" s="16">
        <v>46129</v>
      </c>
      <c r="B6383" t="s">
        <v>6421</v>
      </c>
      <c r="C6383" t="s">
        <v>26</v>
      </c>
      <c r="D6383" t="s">
        <v>27</v>
      </c>
      <c r="E6383" t="s">
        <v>17</v>
      </c>
      <c r="F6383" t="s">
        <v>5423</v>
      </c>
      <c r="G6383" t="s">
        <v>5424</v>
      </c>
      <c r="H6383">
        <v>2</v>
      </c>
      <c r="I6383" s="17">
        <v>120386</v>
      </c>
      <c r="J6383" s="17">
        <v>16854.04</v>
      </c>
      <c r="K6383" s="17">
        <v>103531.96</v>
      </c>
      <c r="L6383" s="17">
        <v>72472.37</v>
      </c>
      <c r="M6383" s="17">
        <v>31059.59</v>
      </c>
      <c r="N6383" s="17">
        <v>78224.59050000001</v>
      </c>
    </row>
    <row r="6384" spans="1:14">
      <c r="A6384" s="16">
        <v>46129</v>
      </c>
      <c r="B6384" t="s">
        <v>6422</v>
      </c>
      <c r="C6384" t="s">
        <v>29</v>
      </c>
      <c r="D6384" t="s">
        <v>30</v>
      </c>
      <c r="E6384" t="s">
        <v>31</v>
      </c>
      <c r="F6384" t="s">
        <v>5423</v>
      </c>
      <c r="G6384" t="s">
        <v>5424</v>
      </c>
      <c r="H6384">
        <v>3</v>
      </c>
      <c r="I6384" s="17">
        <v>97558</v>
      </c>
      <c r="J6384" s="17">
        <v>7804.64</v>
      </c>
      <c r="K6384" s="17">
        <v>89753.36</v>
      </c>
      <c r="L6384" s="17">
        <v>55647.08</v>
      </c>
      <c r="M6384" s="17">
        <v>34106.28</v>
      </c>
      <c r="N6384" s="17">
        <v>70888.11930000001</v>
      </c>
    </row>
    <row r="6385" spans="1:14">
      <c r="A6385" s="16">
        <v>46129</v>
      </c>
      <c r="B6385" t="s">
        <v>6423</v>
      </c>
      <c r="C6385" t="s">
        <v>47</v>
      </c>
      <c r="D6385" t="s">
        <v>48</v>
      </c>
      <c r="E6385" t="s">
        <v>35</v>
      </c>
      <c r="F6385" t="s">
        <v>5423</v>
      </c>
      <c r="G6385" t="s">
        <v>5424</v>
      </c>
      <c r="H6385">
        <v>10</v>
      </c>
      <c r="I6385" s="17">
        <v>809870</v>
      </c>
      <c r="J6385" s="17">
        <v>40493.5</v>
      </c>
      <c r="K6385" s="17">
        <v>769376.5</v>
      </c>
      <c r="L6385" s="17">
        <v>553951.08</v>
      </c>
      <c r="M6385" s="17">
        <v>215425.42</v>
      </c>
      <c r="N6385" s="17">
        <v>114388.8766</v>
      </c>
    </row>
    <row r="6386" spans="1:14">
      <c r="A6386" s="16">
        <v>46129</v>
      </c>
      <c r="B6386" t="s">
        <v>6424</v>
      </c>
      <c r="C6386" t="s">
        <v>73</v>
      </c>
      <c r="D6386" t="s">
        <v>74</v>
      </c>
      <c r="E6386" t="s">
        <v>24</v>
      </c>
      <c r="F6386" t="s">
        <v>5423</v>
      </c>
      <c r="G6386" t="s">
        <v>5424</v>
      </c>
      <c r="H6386">
        <v>3</v>
      </c>
      <c r="I6386" s="17">
        <v>186102</v>
      </c>
      <c r="J6386" s="17">
        <v>0</v>
      </c>
      <c r="K6386" s="17">
        <v>186102</v>
      </c>
      <c r="L6386" s="17">
        <v>141437.52</v>
      </c>
      <c r="M6386" s="17">
        <v>44664.48</v>
      </c>
      <c r="N6386" s="17">
        <v>202210.9957</v>
      </c>
    </row>
    <row r="6387" spans="1:14">
      <c r="A6387" s="16">
        <v>46129</v>
      </c>
      <c r="B6387" t="s">
        <v>6425</v>
      </c>
      <c r="C6387" t="s">
        <v>26</v>
      </c>
      <c r="D6387" t="s">
        <v>27</v>
      </c>
      <c r="E6387" t="s">
        <v>17</v>
      </c>
      <c r="F6387" t="s">
        <v>5423</v>
      </c>
      <c r="G6387" t="s">
        <v>5424</v>
      </c>
      <c r="H6387">
        <v>11</v>
      </c>
      <c r="I6387" s="17">
        <v>574170</v>
      </c>
      <c r="J6387" s="17">
        <v>80383.8</v>
      </c>
      <c r="K6387" s="17">
        <v>493786.2</v>
      </c>
      <c r="L6387" s="17">
        <v>345650.34</v>
      </c>
      <c r="M6387" s="17">
        <v>148135.86</v>
      </c>
      <c r="N6387" s="17">
        <v>78224.59050000001</v>
      </c>
    </row>
    <row r="6388" spans="1:14">
      <c r="A6388" s="16">
        <v>46129</v>
      </c>
      <c r="B6388" t="s">
        <v>6426</v>
      </c>
      <c r="C6388" t="s">
        <v>26</v>
      </c>
      <c r="D6388" t="s">
        <v>27</v>
      </c>
      <c r="E6388" t="s">
        <v>17</v>
      </c>
      <c r="F6388" t="s">
        <v>5423</v>
      </c>
      <c r="G6388" t="s">
        <v>5424</v>
      </c>
      <c r="H6388">
        <v>2</v>
      </c>
      <c r="I6388" s="17">
        <v>522656</v>
      </c>
      <c r="J6388" s="17">
        <v>20906.24</v>
      </c>
      <c r="K6388" s="17">
        <v>501749.76</v>
      </c>
      <c r="L6388" s="17">
        <v>351224.83</v>
      </c>
      <c r="M6388" s="17">
        <v>150524.93</v>
      </c>
      <c r="N6388" s="17">
        <v>78224.59050000001</v>
      </c>
    </row>
    <row r="6389" spans="1:14">
      <c r="A6389" s="16">
        <v>46129</v>
      </c>
      <c r="B6389" t="s">
        <v>6427</v>
      </c>
      <c r="C6389" t="s">
        <v>15</v>
      </c>
      <c r="D6389" t="s">
        <v>16</v>
      </c>
      <c r="E6389" t="s">
        <v>17</v>
      </c>
      <c r="F6389" t="s">
        <v>5423</v>
      </c>
      <c r="G6389" t="s">
        <v>5424</v>
      </c>
      <c r="H6389">
        <v>3</v>
      </c>
      <c r="I6389" s="17">
        <v>366913</v>
      </c>
      <c r="J6389" s="17">
        <v>0</v>
      </c>
      <c r="K6389" s="17">
        <v>366913</v>
      </c>
      <c r="L6389" s="17">
        <v>256839.1</v>
      </c>
      <c r="M6389" s="17">
        <v>110073.9</v>
      </c>
      <c r="N6389" s="17">
        <v>78224.59050000001</v>
      </c>
    </row>
    <row r="6390" spans="1:14">
      <c r="A6390" s="16">
        <v>46129</v>
      </c>
      <c r="B6390" t="s">
        <v>6428</v>
      </c>
      <c r="C6390" t="s">
        <v>47</v>
      </c>
      <c r="D6390" t="s">
        <v>48</v>
      </c>
      <c r="E6390" t="s">
        <v>35</v>
      </c>
      <c r="F6390" t="s">
        <v>5423</v>
      </c>
      <c r="G6390" t="s">
        <v>5424</v>
      </c>
      <c r="H6390">
        <v>6</v>
      </c>
      <c r="I6390" s="17">
        <v>269575</v>
      </c>
      <c r="J6390" s="17">
        <v>40436.25</v>
      </c>
      <c r="K6390" s="17">
        <v>229138.75</v>
      </c>
      <c r="L6390" s="17">
        <v>164979.9</v>
      </c>
      <c r="M6390" s="17">
        <v>64158.85</v>
      </c>
      <c r="N6390" s="17">
        <v>114388.8766</v>
      </c>
    </row>
    <row r="6391" spans="1:14">
      <c r="A6391" s="16">
        <v>46129</v>
      </c>
      <c r="B6391" t="s">
        <v>6429</v>
      </c>
      <c r="C6391" t="s">
        <v>29</v>
      </c>
      <c r="D6391" t="s">
        <v>30</v>
      </c>
      <c r="E6391" t="s">
        <v>31</v>
      </c>
      <c r="F6391" t="s">
        <v>5423</v>
      </c>
      <c r="G6391" t="s">
        <v>5424</v>
      </c>
      <c r="H6391">
        <v>3</v>
      </c>
      <c r="I6391" s="17">
        <v>349753</v>
      </c>
      <c r="J6391" s="17">
        <v>27980.24</v>
      </c>
      <c r="K6391" s="17">
        <v>321772.76</v>
      </c>
      <c r="L6391" s="17">
        <v>199499.11</v>
      </c>
      <c r="M6391" s="17">
        <v>122273.65</v>
      </c>
      <c r="N6391" s="17">
        <v>70888.11930000001</v>
      </c>
    </row>
    <row r="6392" spans="1:14">
      <c r="A6392" s="16">
        <v>46129</v>
      </c>
      <c r="B6392" t="s">
        <v>6430</v>
      </c>
      <c r="C6392" t="s">
        <v>29</v>
      </c>
      <c r="D6392" t="s">
        <v>30</v>
      </c>
      <c r="E6392" t="s">
        <v>31</v>
      </c>
      <c r="F6392" t="s">
        <v>5423</v>
      </c>
      <c r="G6392" t="s">
        <v>5424</v>
      </c>
      <c r="H6392">
        <v>9</v>
      </c>
      <c r="I6392" s="17">
        <v>197162</v>
      </c>
      <c r="J6392" s="17">
        <v>5914.86</v>
      </c>
      <c r="K6392" s="17">
        <v>191247.14</v>
      </c>
      <c r="L6392" s="17">
        <v>118573.23</v>
      </c>
      <c r="M6392" s="17">
        <v>72673.91</v>
      </c>
      <c r="N6392" s="17">
        <v>70888.11930000001</v>
      </c>
    </row>
    <row r="6393" spans="1:14">
      <c r="A6393" s="16">
        <v>46129</v>
      </c>
      <c r="B6393" t="s">
        <v>6431</v>
      </c>
      <c r="C6393" t="s">
        <v>33</v>
      </c>
      <c r="D6393" t="s">
        <v>34</v>
      </c>
      <c r="E6393" t="s">
        <v>35</v>
      </c>
      <c r="F6393" t="s">
        <v>5423</v>
      </c>
      <c r="G6393" t="s">
        <v>5424</v>
      </c>
      <c r="H6393">
        <v>6</v>
      </c>
      <c r="I6393" s="17">
        <v>192079</v>
      </c>
      <c r="J6393" s="17">
        <v>23049.48</v>
      </c>
      <c r="K6393" s="17">
        <v>169029.52</v>
      </c>
      <c r="L6393" s="17">
        <v>121701.25</v>
      </c>
      <c r="M6393" s="17">
        <v>47328.27</v>
      </c>
      <c r="N6393" s="17">
        <v>114388.8766</v>
      </c>
    </row>
    <row r="6394" spans="1:14">
      <c r="A6394" s="16">
        <v>46129</v>
      </c>
      <c r="B6394" t="s">
        <v>6432</v>
      </c>
      <c r="C6394" t="s">
        <v>73</v>
      </c>
      <c r="D6394" t="s">
        <v>74</v>
      </c>
      <c r="E6394" t="s">
        <v>24</v>
      </c>
      <c r="F6394" t="s">
        <v>5423</v>
      </c>
      <c r="G6394" t="s">
        <v>5424</v>
      </c>
      <c r="H6394">
        <v>10</v>
      </c>
      <c r="I6394" s="17">
        <v>449679</v>
      </c>
      <c r="J6394" s="17">
        <v>26980.74</v>
      </c>
      <c r="K6394" s="17">
        <v>422698.26</v>
      </c>
      <c r="L6394" s="17">
        <v>321250.68</v>
      </c>
      <c r="M6394" s="17">
        <v>101447.58</v>
      </c>
      <c r="N6394" s="17">
        <v>202210.9957</v>
      </c>
    </row>
    <row r="6395" spans="1:14">
      <c r="A6395" s="16">
        <v>46129</v>
      </c>
      <c r="B6395" t="s">
        <v>6433</v>
      </c>
      <c r="C6395" t="s">
        <v>43</v>
      </c>
      <c r="D6395" t="s">
        <v>44</v>
      </c>
      <c r="E6395" t="s">
        <v>31</v>
      </c>
      <c r="F6395" t="s">
        <v>5423</v>
      </c>
      <c r="G6395" t="s">
        <v>5424</v>
      </c>
      <c r="H6395">
        <v>8</v>
      </c>
      <c r="I6395" s="17">
        <v>208408</v>
      </c>
      <c r="J6395" s="17">
        <v>0</v>
      </c>
      <c r="K6395" s="17">
        <v>208408</v>
      </c>
      <c r="L6395" s="17">
        <v>129212.96</v>
      </c>
      <c r="M6395" s="17">
        <v>79195.03999999999</v>
      </c>
      <c r="N6395" s="17">
        <v>70888.11930000001</v>
      </c>
    </row>
    <row r="6396" spans="1:14">
      <c r="A6396" s="16">
        <v>46129</v>
      </c>
      <c r="B6396" t="s">
        <v>6434</v>
      </c>
      <c r="C6396" t="s">
        <v>29</v>
      </c>
      <c r="D6396" t="s">
        <v>30</v>
      </c>
      <c r="E6396" t="s">
        <v>31</v>
      </c>
      <c r="F6396" t="s">
        <v>5423</v>
      </c>
      <c r="G6396" t="s">
        <v>5424</v>
      </c>
      <c r="H6396">
        <v>8</v>
      </c>
      <c r="I6396" s="17">
        <v>810849</v>
      </c>
      <c r="J6396" s="17">
        <v>0</v>
      </c>
      <c r="K6396" s="17">
        <v>810849</v>
      </c>
      <c r="L6396" s="17">
        <v>502726.38</v>
      </c>
      <c r="M6396" s="17">
        <v>308122.62</v>
      </c>
      <c r="N6396" s="17">
        <v>70888.11930000001</v>
      </c>
    </row>
    <row r="6397" spans="1:14">
      <c r="A6397" s="16">
        <v>46129</v>
      </c>
      <c r="B6397" t="s">
        <v>6435</v>
      </c>
      <c r="C6397" t="s">
        <v>33</v>
      </c>
      <c r="D6397" t="s">
        <v>34</v>
      </c>
      <c r="E6397" t="s">
        <v>35</v>
      </c>
      <c r="F6397" t="s">
        <v>5423</v>
      </c>
      <c r="G6397" t="s">
        <v>5424</v>
      </c>
      <c r="H6397">
        <v>4</v>
      </c>
      <c r="I6397" s="17">
        <v>614067</v>
      </c>
      <c r="J6397" s="17">
        <v>42984.69</v>
      </c>
      <c r="K6397" s="17">
        <v>571082.3100000001</v>
      </c>
      <c r="L6397" s="17">
        <v>411179.26</v>
      </c>
      <c r="M6397" s="17">
        <v>159903.05</v>
      </c>
      <c r="N6397" s="17">
        <v>114388.8766</v>
      </c>
    </row>
    <row r="6398" spans="1:14">
      <c r="A6398" s="16">
        <v>46129</v>
      </c>
      <c r="B6398" t="s">
        <v>6436</v>
      </c>
      <c r="C6398" t="s">
        <v>26</v>
      </c>
      <c r="D6398" t="s">
        <v>27</v>
      </c>
      <c r="E6398" t="s">
        <v>17</v>
      </c>
      <c r="F6398" t="s">
        <v>5423</v>
      </c>
      <c r="G6398" t="s">
        <v>5424</v>
      </c>
      <c r="H6398">
        <v>2</v>
      </c>
      <c r="I6398" s="17">
        <v>232806</v>
      </c>
      <c r="J6398" s="17">
        <v>13968.36</v>
      </c>
      <c r="K6398" s="17">
        <v>218837.64</v>
      </c>
      <c r="L6398" s="17">
        <v>153186.35</v>
      </c>
      <c r="M6398" s="17">
        <v>65651.28999999999</v>
      </c>
      <c r="N6398" s="17">
        <v>78224.59050000001</v>
      </c>
    </row>
    <row r="6399" spans="1:14">
      <c r="A6399" s="16">
        <v>46129</v>
      </c>
      <c r="B6399" t="s">
        <v>6437</v>
      </c>
      <c r="C6399" t="s">
        <v>22</v>
      </c>
      <c r="D6399" t="s">
        <v>23</v>
      </c>
      <c r="E6399" t="s">
        <v>24</v>
      </c>
      <c r="F6399" t="s">
        <v>5423</v>
      </c>
      <c r="G6399" t="s">
        <v>5424</v>
      </c>
      <c r="H6399">
        <v>3</v>
      </c>
      <c r="I6399" s="17">
        <v>598026</v>
      </c>
      <c r="J6399" s="17">
        <v>71763.12</v>
      </c>
      <c r="K6399" s="17">
        <v>526262.88</v>
      </c>
      <c r="L6399" s="17">
        <v>399959.79</v>
      </c>
      <c r="M6399" s="17">
        <v>126303.09</v>
      </c>
      <c r="N6399" s="17">
        <v>202210.9957</v>
      </c>
    </row>
    <row r="6400" spans="1:14">
      <c r="A6400" s="16">
        <v>46129</v>
      </c>
      <c r="B6400" t="s">
        <v>6438</v>
      </c>
      <c r="C6400" t="s">
        <v>43</v>
      </c>
      <c r="D6400" t="s">
        <v>44</v>
      </c>
      <c r="E6400" t="s">
        <v>31</v>
      </c>
      <c r="F6400" t="s">
        <v>5423</v>
      </c>
      <c r="G6400" t="s">
        <v>5424</v>
      </c>
      <c r="H6400">
        <v>11</v>
      </c>
      <c r="I6400" s="17">
        <v>754655</v>
      </c>
      <c r="J6400" s="17">
        <v>60372.4</v>
      </c>
      <c r="K6400" s="17">
        <v>694282.6</v>
      </c>
      <c r="L6400" s="17">
        <v>430455.21</v>
      </c>
      <c r="M6400" s="17">
        <v>263827.39</v>
      </c>
      <c r="N6400" s="17">
        <v>70888.11930000001</v>
      </c>
    </row>
    <row r="6401" spans="1:14">
      <c r="A6401" s="16">
        <v>46129</v>
      </c>
      <c r="B6401" t="s">
        <v>6439</v>
      </c>
      <c r="C6401" t="s">
        <v>47</v>
      </c>
      <c r="D6401" t="s">
        <v>48</v>
      </c>
      <c r="E6401" t="s">
        <v>35</v>
      </c>
      <c r="F6401" t="s">
        <v>5423</v>
      </c>
      <c r="G6401" t="s">
        <v>5424</v>
      </c>
      <c r="H6401">
        <v>11</v>
      </c>
      <c r="I6401" s="17">
        <v>107603</v>
      </c>
      <c r="J6401" s="17">
        <v>0</v>
      </c>
      <c r="K6401" s="17">
        <v>107603</v>
      </c>
      <c r="L6401" s="17">
        <v>77474.16</v>
      </c>
      <c r="M6401" s="17">
        <v>30128.84</v>
      </c>
      <c r="N6401" s="17">
        <v>114388.8766</v>
      </c>
    </row>
    <row r="6402" spans="1:14">
      <c r="A6402" s="16">
        <v>46129</v>
      </c>
      <c r="B6402" t="s">
        <v>6440</v>
      </c>
      <c r="C6402" t="s">
        <v>29</v>
      </c>
      <c r="D6402" t="s">
        <v>30</v>
      </c>
      <c r="E6402" t="s">
        <v>31</v>
      </c>
      <c r="F6402" t="s">
        <v>5423</v>
      </c>
      <c r="G6402" t="s">
        <v>5424</v>
      </c>
      <c r="H6402">
        <v>1</v>
      </c>
      <c r="I6402" s="17">
        <v>766958</v>
      </c>
      <c r="J6402" s="17">
        <v>0</v>
      </c>
      <c r="K6402" s="17">
        <v>766958</v>
      </c>
      <c r="L6402" s="17">
        <v>475513.96</v>
      </c>
      <c r="M6402" s="17">
        <v>291444.04</v>
      </c>
      <c r="N6402" s="17">
        <v>70888.11930000001</v>
      </c>
    </row>
    <row r="6403" spans="1:14">
      <c r="A6403" s="16">
        <v>46129</v>
      </c>
      <c r="B6403" t="s">
        <v>6441</v>
      </c>
      <c r="C6403" t="s">
        <v>26</v>
      </c>
      <c r="D6403" t="s">
        <v>27</v>
      </c>
      <c r="E6403" t="s">
        <v>17</v>
      </c>
      <c r="F6403" t="s">
        <v>5423</v>
      </c>
      <c r="G6403" t="s">
        <v>5424</v>
      </c>
      <c r="H6403">
        <v>12</v>
      </c>
      <c r="I6403" s="17">
        <v>743364</v>
      </c>
      <c r="J6403" s="17">
        <v>29734.56</v>
      </c>
      <c r="K6403" s="17">
        <v>713629.4399999999</v>
      </c>
      <c r="L6403" s="17">
        <v>499540.61</v>
      </c>
      <c r="M6403" s="17">
        <v>214088.83</v>
      </c>
      <c r="N6403" s="17">
        <v>78224.59050000001</v>
      </c>
    </row>
    <row r="6404" spans="1:14">
      <c r="A6404" s="16">
        <v>46129</v>
      </c>
      <c r="B6404" t="s">
        <v>6442</v>
      </c>
      <c r="C6404" t="s">
        <v>73</v>
      </c>
      <c r="D6404" t="s">
        <v>74</v>
      </c>
      <c r="E6404" t="s">
        <v>24</v>
      </c>
      <c r="F6404" t="s">
        <v>5423</v>
      </c>
      <c r="G6404" t="s">
        <v>5424</v>
      </c>
      <c r="H6404">
        <v>1</v>
      </c>
      <c r="I6404" s="17">
        <v>585173</v>
      </c>
      <c r="J6404" s="17">
        <v>52665.57</v>
      </c>
      <c r="K6404" s="17">
        <v>532507.4300000001</v>
      </c>
      <c r="L6404" s="17">
        <v>404705.65</v>
      </c>
      <c r="M6404" s="17">
        <v>127801.78</v>
      </c>
      <c r="N6404" s="17">
        <v>202210.9957</v>
      </c>
    </row>
    <row r="6405" spans="1:14">
      <c r="A6405" s="16">
        <v>46130</v>
      </c>
      <c r="B6405" t="s">
        <v>6443</v>
      </c>
      <c r="C6405" t="s">
        <v>73</v>
      </c>
      <c r="D6405" t="s">
        <v>74</v>
      </c>
      <c r="E6405" t="s">
        <v>24</v>
      </c>
      <c r="F6405" t="s">
        <v>5423</v>
      </c>
      <c r="G6405" t="s">
        <v>5424</v>
      </c>
      <c r="H6405">
        <v>9</v>
      </c>
      <c r="I6405" s="17">
        <v>557262</v>
      </c>
      <c r="J6405" s="17">
        <v>78016.67999999999</v>
      </c>
      <c r="K6405" s="17">
        <v>479245.32</v>
      </c>
      <c r="L6405" s="17">
        <v>364226.44</v>
      </c>
      <c r="M6405" s="17">
        <v>115018.88</v>
      </c>
      <c r="N6405" s="17">
        <v>202210.9957</v>
      </c>
    </row>
    <row r="6406" spans="1:14">
      <c r="A6406" s="16">
        <v>46130</v>
      </c>
      <c r="B6406" t="s">
        <v>6444</v>
      </c>
      <c r="C6406" t="s">
        <v>47</v>
      </c>
      <c r="D6406" t="s">
        <v>48</v>
      </c>
      <c r="E6406" t="s">
        <v>35</v>
      </c>
      <c r="F6406" t="s">
        <v>5423</v>
      </c>
      <c r="G6406" t="s">
        <v>5424</v>
      </c>
      <c r="H6406">
        <v>12</v>
      </c>
      <c r="I6406" s="17">
        <v>46343</v>
      </c>
      <c r="J6406" s="17">
        <v>3707.44</v>
      </c>
      <c r="K6406" s="17">
        <v>42635.56</v>
      </c>
      <c r="L6406" s="17">
        <v>30697.6</v>
      </c>
      <c r="M6406" s="17">
        <v>11937.96</v>
      </c>
      <c r="N6406" s="17">
        <v>114388.8766</v>
      </c>
    </row>
    <row r="6407" spans="1:14">
      <c r="A6407" s="16">
        <v>46130</v>
      </c>
      <c r="B6407" t="s">
        <v>6445</v>
      </c>
      <c r="C6407" t="s">
        <v>33</v>
      </c>
      <c r="D6407" t="s">
        <v>34</v>
      </c>
      <c r="E6407" t="s">
        <v>35</v>
      </c>
      <c r="F6407" t="s">
        <v>5423</v>
      </c>
      <c r="G6407" t="s">
        <v>5424</v>
      </c>
      <c r="H6407">
        <v>2</v>
      </c>
      <c r="I6407" s="17">
        <v>126511</v>
      </c>
      <c r="J6407" s="17">
        <v>10120.88</v>
      </c>
      <c r="K6407" s="17">
        <v>116390.12</v>
      </c>
      <c r="L6407" s="17">
        <v>83800.89</v>
      </c>
      <c r="M6407" s="17">
        <v>32589.23</v>
      </c>
      <c r="N6407" s="17">
        <v>114388.8766</v>
      </c>
    </row>
    <row r="6408" spans="1:14">
      <c r="A6408" s="16">
        <v>46130</v>
      </c>
      <c r="B6408" t="s">
        <v>6446</v>
      </c>
      <c r="C6408" t="s">
        <v>15</v>
      </c>
      <c r="D6408" t="s">
        <v>16</v>
      </c>
      <c r="E6408" t="s">
        <v>17</v>
      </c>
      <c r="F6408" t="s">
        <v>5423</v>
      </c>
      <c r="G6408" t="s">
        <v>5424</v>
      </c>
      <c r="H6408">
        <v>6</v>
      </c>
      <c r="I6408" s="17">
        <v>385327</v>
      </c>
      <c r="J6408" s="17">
        <v>42385.97</v>
      </c>
      <c r="K6408" s="17">
        <v>342941.03</v>
      </c>
      <c r="L6408" s="17">
        <v>240058.72</v>
      </c>
      <c r="M6408" s="17">
        <v>102882.31</v>
      </c>
      <c r="N6408" s="17">
        <v>78224.59050000001</v>
      </c>
    </row>
    <row r="6409" spans="1:14">
      <c r="A6409" s="16">
        <v>46130</v>
      </c>
      <c r="B6409" t="s">
        <v>6447</v>
      </c>
      <c r="C6409" t="s">
        <v>47</v>
      </c>
      <c r="D6409" t="s">
        <v>48</v>
      </c>
      <c r="E6409" t="s">
        <v>35</v>
      </c>
      <c r="F6409" t="s">
        <v>5423</v>
      </c>
      <c r="G6409" t="s">
        <v>5424</v>
      </c>
      <c r="H6409">
        <v>6</v>
      </c>
      <c r="I6409" s="17">
        <v>61977</v>
      </c>
      <c r="J6409" s="17">
        <v>3718.62</v>
      </c>
      <c r="K6409" s="17">
        <v>58258.38</v>
      </c>
      <c r="L6409" s="17">
        <v>41946.03</v>
      </c>
      <c r="M6409" s="17">
        <v>16312.35</v>
      </c>
      <c r="N6409" s="17">
        <v>114388.8766</v>
      </c>
    </row>
    <row r="6410" spans="1:14">
      <c r="A6410" s="16">
        <v>46130</v>
      </c>
      <c r="B6410" t="s">
        <v>6448</v>
      </c>
      <c r="C6410" t="s">
        <v>15</v>
      </c>
      <c r="D6410" t="s">
        <v>16</v>
      </c>
      <c r="E6410" t="s">
        <v>17</v>
      </c>
      <c r="F6410" t="s">
        <v>5423</v>
      </c>
      <c r="G6410" t="s">
        <v>5424</v>
      </c>
      <c r="H6410">
        <v>2</v>
      </c>
      <c r="I6410" s="17">
        <v>307476</v>
      </c>
      <c r="J6410" s="17">
        <v>0</v>
      </c>
      <c r="K6410" s="17">
        <v>307476</v>
      </c>
      <c r="L6410" s="17">
        <v>215233.2</v>
      </c>
      <c r="M6410" s="17">
        <v>92242.8</v>
      </c>
      <c r="N6410" s="17">
        <v>78224.59050000001</v>
      </c>
    </row>
    <row r="6411" spans="1:14">
      <c r="A6411" s="16">
        <v>46130</v>
      </c>
      <c r="B6411" t="s">
        <v>6449</v>
      </c>
      <c r="C6411" t="s">
        <v>29</v>
      </c>
      <c r="D6411" t="s">
        <v>30</v>
      </c>
      <c r="E6411" t="s">
        <v>31</v>
      </c>
      <c r="F6411" t="s">
        <v>5423</v>
      </c>
      <c r="G6411" t="s">
        <v>5424</v>
      </c>
      <c r="H6411">
        <v>2</v>
      </c>
      <c r="I6411" s="17">
        <v>387640</v>
      </c>
      <c r="J6411" s="17">
        <v>0</v>
      </c>
      <c r="K6411" s="17">
        <v>387640</v>
      </c>
      <c r="L6411" s="17">
        <v>240336.8</v>
      </c>
      <c r="M6411" s="17">
        <v>147303.2</v>
      </c>
      <c r="N6411" s="17">
        <v>70888.11930000001</v>
      </c>
    </row>
    <row r="6412" spans="1:14">
      <c r="A6412" s="16">
        <v>46130</v>
      </c>
      <c r="B6412" t="s">
        <v>6450</v>
      </c>
      <c r="C6412" t="s">
        <v>73</v>
      </c>
      <c r="D6412" t="s">
        <v>74</v>
      </c>
      <c r="E6412" t="s">
        <v>24</v>
      </c>
      <c r="F6412" t="s">
        <v>5423</v>
      </c>
      <c r="G6412" t="s">
        <v>5424</v>
      </c>
      <c r="H6412">
        <v>9</v>
      </c>
      <c r="I6412" s="17">
        <v>458501</v>
      </c>
      <c r="J6412" s="17">
        <v>0</v>
      </c>
      <c r="K6412" s="17">
        <v>458501</v>
      </c>
      <c r="L6412" s="17">
        <v>348460.76</v>
      </c>
      <c r="M6412" s="17">
        <v>110040.24</v>
      </c>
      <c r="N6412" s="17">
        <v>202210.9957</v>
      </c>
    </row>
    <row r="6413" spans="1:14">
      <c r="A6413" s="16">
        <v>46130</v>
      </c>
      <c r="B6413" t="s">
        <v>6451</v>
      </c>
      <c r="C6413" t="s">
        <v>22</v>
      </c>
      <c r="D6413" t="s">
        <v>23</v>
      </c>
      <c r="E6413" t="s">
        <v>24</v>
      </c>
      <c r="F6413" t="s">
        <v>5423</v>
      </c>
      <c r="G6413" t="s">
        <v>5424</v>
      </c>
      <c r="H6413">
        <v>10</v>
      </c>
      <c r="I6413" s="17">
        <v>512736</v>
      </c>
      <c r="J6413" s="17">
        <v>0</v>
      </c>
      <c r="K6413" s="17">
        <v>512736</v>
      </c>
      <c r="L6413" s="17">
        <v>389679.36</v>
      </c>
      <c r="M6413" s="17">
        <v>123056.64</v>
      </c>
      <c r="N6413" s="17">
        <v>202210.9957</v>
      </c>
    </row>
    <row r="6414" spans="1:14">
      <c r="A6414" s="16">
        <v>46130</v>
      </c>
      <c r="B6414" t="s">
        <v>6452</v>
      </c>
      <c r="C6414" t="s">
        <v>26</v>
      </c>
      <c r="D6414" t="s">
        <v>27</v>
      </c>
      <c r="E6414" t="s">
        <v>17</v>
      </c>
      <c r="F6414" t="s">
        <v>5423</v>
      </c>
      <c r="G6414" t="s">
        <v>5424</v>
      </c>
      <c r="H6414">
        <v>11</v>
      </c>
      <c r="I6414" s="17">
        <v>533605</v>
      </c>
      <c r="J6414" s="17">
        <v>37352.35</v>
      </c>
      <c r="K6414" s="17">
        <v>496252.65</v>
      </c>
      <c r="L6414" s="17">
        <v>347376.86</v>
      </c>
      <c r="M6414" s="17">
        <v>148875.79</v>
      </c>
      <c r="N6414" s="17">
        <v>78224.59050000001</v>
      </c>
    </row>
    <row r="6415" spans="1:14">
      <c r="A6415" s="16">
        <v>46130</v>
      </c>
      <c r="B6415" t="s">
        <v>6453</v>
      </c>
      <c r="C6415" t="s">
        <v>26</v>
      </c>
      <c r="D6415" t="s">
        <v>27</v>
      </c>
      <c r="E6415" t="s">
        <v>17</v>
      </c>
      <c r="F6415" t="s">
        <v>5423</v>
      </c>
      <c r="G6415" t="s">
        <v>5424</v>
      </c>
      <c r="H6415">
        <v>5</v>
      </c>
      <c r="I6415" s="17">
        <v>771851</v>
      </c>
      <c r="J6415" s="17">
        <v>0</v>
      </c>
      <c r="K6415" s="17">
        <v>771851</v>
      </c>
      <c r="L6415" s="17">
        <v>540295.7</v>
      </c>
      <c r="M6415" s="17">
        <v>231555.3</v>
      </c>
      <c r="N6415" s="17">
        <v>78224.59050000001</v>
      </c>
    </row>
    <row r="6416" spans="1:14">
      <c r="A6416" s="16">
        <v>46130</v>
      </c>
      <c r="B6416" t="s">
        <v>6454</v>
      </c>
      <c r="C6416" t="s">
        <v>47</v>
      </c>
      <c r="D6416" t="s">
        <v>48</v>
      </c>
      <c r="E6416" t="s">
        <v>35</v>
      </c>
      <c r="F6416" t="s">
        <v>5423</v>
      </c>
      <c r="G6416" t="s">
        <v>5424</v>
      </c>
      <c r="H6416">
        <v>10</v>
      </c>
      <c r="I6416" s="17">
        <v>382109</v>
      </c>
      <c r="J6416" s="17">
        <v>11463.27</v>
      </c>
      <c r="K6416" s="17">
        <v>370645.73</v>
      </c>
      <c r="L6416" s="17">
        <v>266864.93</v>
      </c>
      <c r="M6416" s="17">
        <v>103780.8</v>
      </c>
      <c r="N6416" s="17">
        <v>114388.8766</v>
      </c>
    </row>
    <row r="6417" spans="1:14">
      <c r="A6417" s="16">
        <v>46130</v>
      </c>
      <c r="B6417" t="s">
        <v>6455</v>
      </c>
      <c r="C6417" t="s">
        <v>73</v>
      </c>
      <c r="D6417" t="s">
        <v>74</v>
      </c>
      <c r="E6417" t="s">
        <v>24</v>
      </c>
      <c r="F6417" t="s">
        <v>5423</v>
      </c>
      <c r="G6417" t="s">
        <v>5424</v>
      </c>
      <c r="H6417">
        <v>1</v>
      </c>
      <c r="I6417" s="17">
        <v>577455</v>
      </c>
      <c r="J6417" s="17">
        <v>0</v>
      </c>
      <c r="K6417" s="17">
        <v>577455</v>
      </c>
      <c r="L6417" s="17">
        <v>438865.8</v>
      </c>
      <c r="M6417" s="17">
        <v>138589.2</v>
      </c>
      <c r="N6417" s="17">
        <v>202210.9957</v>
      </c>
    </row>
    <row r="6418" spans="1:14">
      <c r="A6418" s="16">
        <v>46130</v>
      </c>
      <c r="B6418" t="s">
        <v>6456</v>
      </c>
      <c r="C6418" t="s">
        <v>15</v>
      </c>
      <c r="D6418" t="s">
        <v>16</v>
      </c>
      <c r="E6418" t="s">
        <v>17</v>
      </c>
      <c r="F6418" t="s">
        <v>5423</v>
      </c>
      <c r="G6418" t="s">
        <v>5424</v>
      </c>
      <c r="H6418">
        <v>7</v>
      </c>
      <c r="I6418" s="17">
        <v>187075</v>
      </c>
      <c r="J6418" s="17">
        <v>0</v>
      </c>
      <c r="K6418" s="17">
        <v>187075</v>
      </c>
      <c r="L6418" s="17">
        <v>130952.5</v>
      </c>
      <c r="M6418" s="17">
        <v>56122.5</v>
      </c>
      <c r="N6418" s="17">
        <v>78224.59050000001</v>
      </c>
    </row>
    <row r="6419" spans="1:14">
      <c r="A6419" s="16">
        <v>46130</v>
      </c>
      <c r="B6419" t="s">
        <v>6457</v>
      </c>
      <c r="C6419" t="s">
        <v>47</v>
      </c>
      <c r="D6419" t="s">
        <v>48</v>
      </c>
      <c r="E6419" t="s">
        <v>35</v>
      </c>
      <c r="F6419" t="s">
        <v>5423</v>
      </c>
      <c r="G6419" t="s">
        <v>5424</v>
      </c>
      <c r="H6419">
        <v>4</v>
      </c>
      <c r="I6419" s="17">
        <v>153679</v>
      </c>
      <c r="J6419" s="17">
        <v>10757.53</v>
      </c>
      <c r="K6419" s="17">
        <v>142921.47</v>
      </c>
      <c r="L6419" s="17">
        <v>102903.46</v>
      </c>
      <c r="M6419" s="17">
        <v>40018.01</v>
      </c>
      <c r="N6419" s="17">
        <v>114388.8766</v>
      </c>
    </row>
    <row r="6420" spans="1:14">
      <c r="A6420" s="16">
        <v>46130</v>
      </c>
      <c r="B6420" t="s">
        <v>6458</v>
      </c>
      <c r="C6420" t="s">
        <v>29</v>
      </c>
      <c r="D6420" t="s">
        <v>30</v>
      </c>
      <c r="E6420" t="s">
        <v>31</v>
      </c>
      <c r="F6420" t="s">
        <v>5423</v>
      </c>
      <c r="G6420" t="s">
        <v>5424</v>
      </c>
      <c r="H6420">
        <v>4</v>
      </c>
      <c r="I6420" s="17">
        <v>508533</v>
      </c>
      <c r="J6420" s="17">
        <v>50853.3</v>
      </c>
      <c r="K6420" s="17">
        <v>457679.7</v>
      </c>
      <c r="L6420" s="17">
        <v>283761.41</v>
      </c>
      <c r="M6420" s="17">
        <v>173918.29</v>
      </c>
      <c r="N6420" s="17">
        <v>70888.11930000001</v>
      </c>
    </row>
    <row r="6421" spans="1:14">
      <c r="A6421" s="16">
        <v>46130</v>
      </c>
      <c r="B6421" t="s">
        <v>6459</v>
      </c>
      <c r="C6421" t="s">
        <v>33</v>
      </c>
      <c r="D6421" t="s">
        <v>34</v>
      </c>
      <c r="E6421" t="s">
        <v>35</v>
      </c>
      <c r="F6421" t="s">
        <v>5423</v>
      </c>
      <c r="G6421" t="s">
        <v>5424</v>
      </c>
      <c r="H6421">
        <v>11</v>
      </c>
      <c r="I6421" s="17">
        <v>577230</v>
      </c>
      <c r="J6421" s="17">
        <v>51950.7</v>
      </c>
      <c r="K6421" s="17">
        <v>525279.3</v>
      </c>
      <c r="L6421" s="17">
        <v>378201.1</v>
      </c>
      <c r="M6421" s="17">
        <v>147078.2</v>
      </c>
      <c r="N6421" s="17">
        <v>114388.8766</v>
      </c>
    </row>
    <row r="6422" spans="1:14">
      <c r="A6422" s="16">
        <v>46130</v>
      </c>
      <c r="B6422" t="s">
        <v>6460</v>
      </c>
      <c r="C6422" t="s">
        <v>73</v>
      </c>
      <c r="D6422" t="s">
        <v>74</v>
      </c>
      <c r="E6422" t="s">
        <v>24</v>
      </c>
      <c r="F6422" t="s">
        <v>5423</v>
      </c>
      <c r="G6422" t="s">
        <v>5424</v>
      </c>
      <c r="H6422">
        <v>6</v>
      </c>
      <c r="I6422" s="17">
        <v>497744</v>
      </c>
      <c r="J6422" s="17">
        <v>59729.28</v>
      </c>
      <c r="K6422" s="17">
        <v>438014.72</v>
      </c>
      <c r="L6422" s="17">
        <v>332891.19</v>
      </c>
      <c r="M6422" s="17">
        <v>105123.53</v>
      </c>
      <c r="N6422" s="17">
        <v>202210.9957</v>
      </c>
    </row>
    <row r="6423" spans="1:14">
      <c r="A6423" s="16">
        <v>46130</v>
      </c>
      <c r="B6423" t="s">
        <v>6461</v>
      </c>
      <c r="C6423" t="s">
        <v>15</v>
      </c>
      <c r="D6423" t="s">
        <v>16</v>
      </c>
      <c r="E6423" t="s">
        <v>17</v>
      </c>
      <c r="F6423" t="s">
        <v>5423</v>
      </c>
      <c r="G6423" t="s">
        <v>5424</v>
      </c>
      <c r="H6423">
        <v>12</v>
      </c>
      <c r="I6423" s="17">
        <v>521988</v>
      </c>
      <c r="J6423" s="17">
        <v>0</v>
      </c>
      <c r="K6423" s="17">
        <v>521988</v>
      </c>
      <c r="L6423" s="17">
        <v>365391.6</v>
      </c>
      <c r="M6423" s="17">
        <v>156596.4</v>
      </c>
      <c r="N6423" s="17">
        <v>78224.59050000001</v>
      </c>
    </row>
    <row r="6424" spans="1:14">
      <c r="A6424" s="16">
        <v>46130</v>
      </c>
      <c r="B6424" t="s">
        <v>6462</v>
      </c>
      <c r="C6424" t="s">
        <v>26</v>
      </c>
      <c r="D6424" t="s">
        <v>27</v>
      </c>
      <c r="E6424" t="s">
        <v>17</v>
      </c>
      <c r="F6424" t="s">
        <v>5423</v>
      </c>
      <c r="G6424" t="s">
        <v>5424</v>
      </c>
      <c r="H6424">
        <v>1</v>
      </c>
      <c r="I6424" s="17">
        <v>213333</v>
      </c>
      <c r="J6424" s="17">
        <v>14933.31</v>
      </c>
      <c r="K6424" s="17">
        <v>198399.69</v>
      </c>
      <c r="L6424" s="17">
        <v>138879.78</v>
      </c>
      <c r="M6424" s="17">
        <v>59519.91</v>
      </c>
      <c r="N6424" s="17">
        <v>78224.59050000001</v>
      </c>
    </row>
    <row r="6425" spans="1:14">
      <c r="A6425" s="16">
        <v>46130</v>
      </c>
      <c r="B6425" t="s">
        <v>6463</v>
      </c>
      <c r="C6425" t="s">
        <v>33</v>
      </c>
      <c r="D6425" t="s">
        <v>34</v>
      </c>
      <c r="E6425" t="s">
        <v>35</v>
      </c>
      <c r="F6425" t="s">
        <v>5423</v>
      </c>
      <c r="G6425" t="s">
        <v>5424</v>
      </c>
      <c r="H6425">
        <v>6</v>
      </c>
      <c r="I6425" s="17">
        <v>386688</v>
      </c>
      <c r="J6425" s="17">
        <v>58003.2</v>
      </c>
      <c r="K6425" s="17">
        <v>328684.8</v>
      </c>
      <c r="L6425" s="17">
        <v>236653.06</v>
      </c>
      <c r="M6425" s="17">
        <v>92031.74000000001</v>
      </c>
      <c r="N6425" s="17">
        <v>114388.8766</v>
      </c>
    </row>
    <row r="6426" spans="1:14">
      <c r="A6426" s="16">
        <v>46130</v>
      </c>
      <c r="B6426" t="s">
        <v>6464</v>
      </c>
      <c r="C6426" t="s">
        <v>15</v>
      </c>
      <c r="D6426" t="s">
        <v>16</v>
      </c>
      <c r="E6426" t="s">
        <v>17</v>
      </c>
      <c r="F6426" t="s">
        <v>5423</v>
      </c>
      <c r="G6426" t="s">
        <v>5424</v>
      </c>
      <c r="H6426">
        <v>5</v>
      </c>
      <c r="I6426" s="17">
        <v>54899</v>
      </c>
      <c r="J6426" s="17">
        <v>7136.87</v>
      </c>
      <c r="K6426" s="17">
        <v>47762.13</v>
      </c>
      <c r="L6426" s="17">
        <v>33433.49</v>
      </c>
      <c r="M6426" s="17">
        <v>14328.64</v>
      </c>
      <c r="N6426" s="17">
        <v>78224.59050000001</v>
      </c>
    </row>
    <row r="6427" spans="1:14">
      <c r="A6427" s="16">
        <v>46130</v>
      </c>
      <c r="B6427" t="s">
        <v>6465</v>
      </c>
      <c r="C6427" t="s">
        <v>22</v>
      </c>
      <c r="D6427" t="s">
        <v>23</v>
      </c>
      <c r="E6427" t="s">
        <v>24</v>
      </c>
      <c r="F6427" t="s">
        <v>5423</v>
      </c>
      <c r="G6427" t="s">
        <v>5424</v>
      </c>
      <c r="H6427">
        <v>2</v>
      </c>
      <c r="I6427" s="17">
        <v>326710</v>
      </c>
      <c r="J6427" s="17">
        <v>16335.5</v>
      </c>
      <c r="K6427" s="17">
        <v>310374.5</v>
      </c>
      <c r="L6427" s="17">
        <v>235884.62</v>
      </c>
      <c r="M6427" s="17">
        <v>74489.88</v>
      </c>
      <c r="N6427" s="17">
        <v>202210.9957</v>
      </c>
    </row>
    <row r="6428" spans="1:14">
      <c r="A6428" s="16">
        <v>46130</v>
      </c>
      <c r="B6428" t="s">
        <v>6466</v>
      </c>
      <c r="C6428" t="s">
        <v>15</v>
      </c>
      <c r="D6428" t="s">
        <v>16</v>
      </c>
      <c r="E6428" t="s">
        <v>17</v>
      </c>
      <c r="F6428" t="s">
        <v>5423</v>
      </c>
      <c r="G6428" t="s">
        <v>5424</v>
      </c>
      <c r="H6428">
        <v>11</v>
      </c>
      <c r="I6428" s="17">
        <v>314573</v>
      </c>
      <c r="J6428" s="17">
        <v>18874.38</v>
      </c>
      <c r="K6428" s="17">
        <v>295698.62</v>
      </c>
      <c r="L6428" s="17">
        <v>206989.03</v>
      </c>
      <c r="M6428" s="17">
        <v>88709.59</v>
      </c>
      <c r="N6428" s="17">
        <v>78224.59050000001</v>
      </c>
    </row>
    <row r="6429" spans="1:14">
      <c r="A6429" s="16">
        <v>46130</v>
      </c>
      <c r="B6429" t="s">
        <v>6467</v>
      </c>
      <c r="C6429" t="s">
        <v>43</v>
      </c>
      <c r="D6429" t="s">
        <v>44</v>
      </c>
      <c r="E6429" t="s">
        <v>31</v>
      </c>
      <c r="F6429" t="s">
        <v>5423</v>
      </c>
      <c r="G6429" t="s">
        <v>5424</v>
      </c>
      <c r="H6429">
        <v>5</v>
      </c>
      <c r="I6429" s="17">
        <v>474567</v>
      </c>
      <c r="J6429" s="17">
        <v>0</v>
      </c>
      <c r="K6429" s="17">
        <v>474567</v>
      </c>
      <c r="L6429" s="17">
        <v>294231.54</v>
      </c>
      <c r="M6429" s="17">
        <v>180335.46</v>
      </c>
      <c r="N6429" s="17">
        <v>70888.11930000001</v>
      </c>
    </row>
    <row r="6430" spans="1:14">
      <c r="A6430" s="16">
        <v>46130</v>
      </c>
      <c r="B6430" t="s">
        <v>6468</v>
      </c>
      <c r="C6430" t="s">
        <v>47</v>
      </c>
      <c r="D6430" t="s">
        <v>48</v>
      </c>
      <c r="E6430" t="s">
        <v>35</v>
      </c>
      <c r="F6430" t="s">
        <v>5423</v>
      </c>
      <c r="G6430" t="s">
        <v>5424</v>
      </c>
      <c r="H6430">
        <v>10</v>
      </c>
      <c r="I6430" s="17">
        <v>303062</v>
      </c>
      <c r="J6430" s="17">
        <v>36367.44</v>
      </c>
      <c r="K6430" s="17">
        <v>266694.56</v>
      </c>
      <c r="L6430" s="17">
        <v>192020.08</v>
      </c>
      <c r="M6430" s="17">
        <v>74674.48</v>
      </c>
      <c r="N6430" s="17">
        <v>114388.8766</v>
      </c>
    </row>
    <row r="6431" spans="1:14">
      <c r="A6431" s="16">
        <v>46130</v>
      </c>
      <c r="B6431" t="s">
        <v>6469</v>
      </c>
      <c r="C6431" t="s">
        <v>22</v>
      </c>
      <c r="D6431" t="s">
        <v>23</v>
      </c>
      <c r="E6431" t="s">
        <v>24</v>
      </c>
      <c r="F6431" t="s">
        <v>5423</v>
      </c>
      <c r="G6431" t="s">
        <v>5424</v>
      </c>
      <c r="H6431">
        <v>1</v>
      </c>
      <c r="I6431" s="17">
        <v>47655</v>
      </c>
      <c r="J6431" s="17">
        <v>0</v>
      </c>
      <c r="K6431" s="17">
        <v>47655</v>
      </c>
      <c r="L6431" s="17">
        <v>36217.8</v>
      </c>
      <c r="M6431" s="17">
        <v>11437.2</v>
      </c>
      <c r="N6431" s="17">
        <v>202210.9957</v>
      </c>
    </row>
    <row r="6432" spans="1:14">
      <c r="A6432" s="16">
        <v>46130</v>
      </c>
      <c r="B6432" t="s">
        <v>6470</v>
      </c>
      <c r="C6432" t="s">
        <v>15</v>
      </c>
      <c r="D6432" t="s">
        <v>16</v>
      </c>
      <c r="E6432" t="s">
        <v>17</v>
      </c>
      <c r="F6432" t="s">
        <v>5423</v>
      </c>
      <c r="G6432" t="s">
        <v>5424</v>
      </c>
      <c r="H6432">
        <v>7</v>
      </c>
      <c r="I6432" s="17">
        <v>629851</v>
      </c>
      <c r="J6432" s="17">
        <v>18895.53</v>
      </c>
      <c r="K6432" s="17">
        <v>610955.47</v>
      </c>
      <c r="L6432" s="17">
        <v>427668.83</v>
      </c>
      <c r="M6432" s="17">
        <v>183286.64</v>
      </c>
      <c r="N6432" s="17">
        <v>78224.59050000001</v>
      </c>
    </row>
    <row r="6433" spans="1:14">
      <c r="A6433" s="16">
        <v>46130</v>
      </c>
      <c r="B6433" t="s">
        <v>6471</v>
      </c>
      <c r="C6433" t="s">
        <v>22</v>
      </c>
      <c r="D6433" t="s">
        <v>23</v>
      </c>
      <c r="E6433" t="s">
        <v>24</v>
      </c>
      <c r="F6433" t="s">
        <v>5423</v>
      </c>
      <c r="G6433" t="s">
        <v>5424</v>
      </c>
      <c r="H6433">
        <v>3</v>
      </c>
      <c r="I6433" s="17">
        <v>732266</v>
      </c>
      <c r="J6433" s="17">
        <v>95194.58</v>
      </c>
      <c r="K6433" s="17">
        <v>637071.42</v>
      </c>
      <c r="L6433" s="17">
        <v>484174.28</v>
      </c>
      <c r="M6433" s="17">
        <v>152897.14</v>
      </c>
      <c r="N6433" s="17">
        <v>202210.9957</v>
      </c>
    </row>
    <row r="6434" spans="1:14">
      <c r="A6434" s="16">
        <v>46130</v>
      </c>
      <c r="B6434" t="s">
        <v>6472</v>
      </c>
      <c r="C6434" t="s">
        <v>26</v>
      </c>
      <c r="D6434" t="s">
        <v>27</v>
      </c>
      <c r="E6434" t="s">
        <v>17</v>
      </c>
      <c r="F6434" t="s">
        <v>5423</v>
      </c>
      <c r="G6434" t="s">
        <v>5424</v>
      </c>
      <c r="H6434">
        <v>9</v>
      </c>
      <c r="I6434" s="17">
        <v>813852</v>
      </c>
      <c r="J6434" s="17">
        <v>0</v>
      </c>
      <c r="K6434" s="17">
        <v>813852</v>
      </c>
      <c r="L6434" s="17">
        <v>569696.4</v>
      </c>
      <c r="M6434" s="17">
        <v>244155.6</v>
      </c>
      <c r="N6434" s="17">
        <v>78224.59050000001</v>
      </c>
    </row>
    <row r="6435" spans="1:14">
      <c r="A6435" s="16">
        <v>46130</v>
      </c>
      <c r="B6435" t="s">
        <v>6473</v>
      </c>
      <c r="C6435" t="s">
        <v>26</v>
      </c>
      <c r="D6435" t="s">
        <v>27</v>
      </c>
      <c r="E6435" t="s">
        <v>17</v>
      </c>
      <c r="F6435" t="s">
        <v>5423</v>
      </c>
      <c r="G6435" t="s">
        <v>5424</v>
      </c>
      <c r="H6435">
        <v>1</v>
      </c>
      <c r="I6435" s="17">
        <v>534731</v>
      </c>
      <c r="J6435" s="17">
        <v>0</v>
      </c>
      <c r="K6435" s="17">
        <v>534731</v>
      </c>
      <c r="L6435" s="17">
        <v>374311.7</v>
      </c>
      <c r="M6435" s="17">
        <v>160419.3</v>
      </c>
      <c r="N6435" s="17">
        <v>78224.59050000001</v>
      </c>
    </row>
    <row r="6436" spans="1:14">
      <c r="A6436" s="16">
        <v>46130</v>
      </c>
      <c r="B6436" t="s">
        <v>6474</v>
      </c>
      <c r="C6436" t="s">
        <v>73</v>
      </c>
      <c r="D6436" t="s">
        <v>74</v>
      </c>
      <c r="E6436" t="s">
        <v>24</v>
      </c>
      <c r="F6436" t="s">
        <v>5423</v>
      </c>
      <c r="G6436" t="s">
        <v>5424</v>
      </c>
      <c r="H6436">
        <v>6</v>
      </c>
      <c r="I6436" s="17">
        <v>367073</v>
      </c>
      <c r="J6436" s="17">
        <v>0</v>
      </c>
      <c r="K6436" s="17">
        <v>367073</v>
      </c>
      <c r="L6436" s="17">
        <v>278975.48</v>
      </c>
      <c r="M6436" s="17">
        <v>88097.52</v>
      </c>
      <c r="N6436" s="17">
        <v>202210.9957</v>
      </c>
    </row>
    <row r="6437" spans="1:14">
      <c r="A6437" s="16">
        <v>46130</v>
      </c>
      <c r="B6437" t="s">
        <v>6475</v>
      </c>
      <c r="C6437" t="s">
        <v>47</v>
      </c>
      <c r="D6437" t="s">
        <v>48</v>
      </c>
      <c r="E6437" t="s">
        <v>35</v>
      </c>
      <c r="F6437" t="s">
        <v>5423</v>
      </c>
      <c r="G6437" t="s">
        <v>5424</v>
      </c>
      <c r="H6437">
        <v>3</v>
      </c>
      <c r="I6437" s="17">
        <v>758249</v>
      </c>
      <c r="J6437" s="17">
        <v>0</v>
      </c>
      <c r="K6437" s="17">
        <v>758249</v>
      </c>
      <c r="L6437" s="17">
        <v>545939.28</v>
      </c>
      <c r="M6437" s="17">
        <v>212309.72</v>
      </c>
      <c r="N6437" s="17">
        <v>114388.8766</v>
      </c>
    </row>
    <row r="6438" spans="1:14">
      <c r="A6438" s="16">
        <v>46130</v>
      </c>
      <c r="B6438" t="s">
        <v>6476</v>
      </c>
      <c r="C6438" t="s">
        <v>47</v>
      </c>
      <c r="D6438" t="s">
        <v>48</v>
      </c>
      <c r="E6438" t="s">
        <v>35</v>
      </c>
      <c r="F6438" t="s">
        <v>5423</v>
      </c>
      <c r="G6438" t="s">
        <v>5424</v>
      </c>
      <c r="H6438">
        <v>1</v>
      </c>
      <c r="I6438" s="17">
        <v>137889</v>
      </c>
      <c r="J6438" s="17">
        <v>0</v>
      </c>
      <c r="K6438" s="17">
        <v>137889</v>
      </c>
      <c r="L6438" s="17">
        <v>99280.08</v>
      </c>
      <c r="M6438" s="17">
        <v>38608.92</v>
      </c>
      <c r="N6438" s="17">
        <v>114388.8766</v>
      </c>
    </row>
    <row r="6439" spans="1:14">
      <c r="A6439" s="16">
        <v>46130</v>
      </c>
      <c r="B6439" t="s">
        <v>6477</v>
      </c>
      <c r="C6439" t="s">
        <v>22</v>
      </c>
      <c r="D6439" t="s">
        <v>23</v>
      </c>
      <c r="E6439" t="s">
        <v>24</v>
      </c>
      <c r="F6439" t="s">
        <v>5423</v>
      </c>
      <c r="G6439" t="s">
        <v>5424</v>
      </c>
      <c r="H6439">
        <v>4</v>
      </c>
      <c r="I6439" s="17">
        <v>736627</v>
      </c>
      <c r="J6439" s="17">
        <v>73662.7</v>
      </c>
      <c r="K6439" s="17">
        <v>662964.3</v>
      </c>
      <c r="L6439" s="17">
        <v>503852.87</v>
      </c>
      <c r="M6439" s="17">
        <v>159111.43</v>
      </c>
      <c r="N6439" s="17">
        <v>202210.9957</v>
      </c>
    </row>
    <row r="6440" spans="1:14">
      <c r="A6440" s="16">
        <v>46130</v>
      </c>
      <c r="B6440" t="s">
        <v>6478</v>
      </c>
      <c r="C6440" t="s">
        <v>26</v>
      </c>
      <c r="D6440" t="s">
        <v>27</v>
      </c>
      <c r="E6440" t="s">
        <v>17</v>
      </c>
      <c r="F6440" t="s">
        <v>5423</v>
      </c>
      <c r="G6440" t="s">
        <v>5424</v>
      </c>
      <c r="H6440">
        <v>9</v>
      </c>
      <c r="I6440" s="17">
        <v>448483</v>
      </c>
      <c r="J6440" s="17">
        <v>0</v>
      </c>
      <c r="K6440" s="17">
        <v>448483</v>
      </c>
      <c r="L6440" s="17">
        <v>313938.1</v>
      </c>
      <c r="M6440" s="17">
        <v>134544.9</v>
      </c>
      <c r="N6440" s="17">
        <v>78224.59050000001</v>
      </c>
    </row>
    <row r="6441" spans="1:14">
      <c r="A6441" s="16">
        <v>46130</v>
      </c>
      <c r="B6441" t="s">
        <v>6479</v>
      </c>
      <c r="C6441" t="s">
        <v>73</v>
      </c>
      <c r="D6441" t="s">
        <v>74</v>
      </c>
      <c r="E6441" t="s">
        <v>24</v>
      </c>
      <c r="F6441" t="s">
        <v>5423</v>
      </c>
      <c r="G6441" t="s">
        <v>5424</v>
      </c>
      <c r="H6441">
        <v>7</v>
      </c>
      <c r="I6441" s="17">
        <v>571427</v>
      </c>
      <c r="J6441" s="17">
        <v>0</v>
      </c>
      <c r="K6441" s="17">
        <v>571427</v>
      </c>
      <c r="L6441" s="17">
        <v>434284.52</v>
      </c>
      <c r="M6441" s="17">
        <v>137142.48</v>
      </c>
      <c r="N6441" s="17">
        <v>202210.9957</v>
      </c>
    </row>
    <row r="6442" spans="1:14">
      <c r="A6442" s="16">
        <v>46130</v>
      </c>
      <c r="B6442" t="s">
        <v>6480</v>
      </c>
      <c r="C6442" t="s">
        <v>22</v>
      </c>
      <c r="D6442" t="s">
        <v>23</v>
      </c>
      <c r="E6442" t="s">
        <v>24</v>
      </c>
      <c r="F6442" t="s">
        <v>5423</v>
      </c>
      <c r="G6442" t="s">
        <v>5424</v>
      </c>
      <c r="H6442">
        <v>5</v>
      </c>
      <c r="I6442" s="17">
        <v>78272</v>
      </c>
      <c r="J6442" s="17">
        <v>0</v>
      </c>
      <c r="K6442" s="17">
        <v>78272</v>
      </c>
      <c r="L6442" s="17">
        <v>59486.72</v>
      </c>
      <c r="M6442" s="17">
        <v>18785.28</v>
      </c>
      <c r="N6442" s="17">
        <v>202210.9957</v>
      </c>
    </row>
    <row r="6443" spans="1:14">
      <c r="A6443" s="16">
        <v>46130</v>
      </c>
      <c r="B6443" t="s">
        <v>6481</v>
      </c>
      <c r="C6443" t="s">
        <v>15</v>
      </c>
      <c r="D6443" t="s">
        <v>16</v>
      </c>
      <c r="E6443" t="s">
        <v>17</v>
      </c>
      <c r="F6443" t="s">
        <v>5423</v>
      </c>
      <c r="G6443" t="s">
        <v>5424</v>
      </c>
      <c r="H6443">
        <v>4</v>
      </c>
      <c r="I6443" s="17">
        <v>393766</v>
      </c>
      <c r="J6443" s="17">
        <v>35438.94</v>
      </c>
      <c r="K6443" s="17">
        <v>358327.06</v>
      </c>
      <c r="L6443" s="17">
        <v>250828.94</v>
      </c>
      <c r="M6443" s="17">
        <v>107498.12</v>
      </c>
      <c r="N6443" s="17">
        <v>78224.59050000001</v>
      </c>
    </row>
    <row r="6444" spans="1:14">
      <c r="A6444" s="16">
        <v>46130</v>
      </c>
      <c r="B6444" t="s">
        <v>6482</v>
      </c>
      <c r="C6444" t="s">
        <v>15</v>
      </c>
      <c r="D6444" t="s">
        <v>16</v>
      </c>
      <c r="E6444" t="s">
        <v>17</v>
      </c>
      <c r="F6444" t="s">
        <v>5423</v>
      </c>
      <c r="G6444" t="s">
        <v>5424</v>
      </c>
      <c r="H6444">
        <v>4</v>
      </c>
      <c r="I6444" s="17">
        <v>700538</v>
      </c>
      <c r="J6444" s="17">
        <v>0</v>
      </c>
      <c r="K6444" s="17">
        <v>700538</v>
      </c>
      <c r="L6444" s="17">
        <v>490376.6</v>
      </c>
      <c r="M6444" s="17">
        <v>210161.4</v>
      </c>
      <c r="N6444" s="17">
        <v>78224.59050000001</v>
      </c>
    </row>
    <row r="6445" spans="1:14">
      <c r="A6445" s="16">
        <v>46130</v>
      </c>
      <c r="B6445" t="s">
        <v>6483</v>
      </c>
      <c r="C6445" t="s">
        <v>73</v>
      </c>
      <c r="D6445" t="s">
        <v>74</v>
      </c>
      <c r="E6445" t="s">
        <v>24</v>
      </c>
      <c r="F6445" t="s">
        <v>5423</v>
      </c>
      <c r="G6445" t="s">
        <v>5424</v>
      </c>
      <c r="H6445">
        <v>10</v>
      </c>
      <c r="I6445" s="17">
        <v>186262</v>
      </c>
      <c r="J6445" s="17">
        <v>0</v>
      </c>
      <c r="K6445" s="17">
        <v>186262</v>
      </c>
      <c r="L6445" s="17">
        <v>141559.12</v>
      </c>
      <c r="M6445" s="17">
        <v>44702.88</v>
      </c>
      <c r="N6445" s="17">
        <v>202210.9957</v>
      </c>
    </row>
    <row r="6446" spans="1:14">
      <c r="A6446" s="16">
        <v>46130</v>
      </c>
      <c r="B6446" t="s">
        <v>6484</v>
      </c>
      <c r="C6446" t="s">
        <v>26</v>
      </c>
      <c r="D6446" t="s">
        <v>27</v>
      </c>
      <c r="E6446" t="s">
        <v>17</v>
      </c>
      <c r="F6446" t="s">
        <v>5423</v>
      </c>
      <c r="G6446" t="s">
        <v>5424</v>
      </c>
      <c r="H6446">
        <v>5</v>
      </c>
      <c r="I6446" s="17">
        <v>724155</v>
      </c>
      <c r="J6446" s="17">
        <v>79657.05</v>
      </c>
      <c r="K6446" s="17">
        <v>644497.95</v>
      </c>
      <c r="L6446" s="17">
        <v>451148.56</v>
      </c>
      <c r="M6446" s="17">
        <v>193349.39</v>
      </c>
      <c r="N6446" s="17">
        <v>78224.59050000001</v>
      </c>
    </row>
    <row r="6447" spans="1:14">
      <c r="A6447" s="16">
        <v>46130</v>
      </c>
      <c r="B6447" t="s">
        <v>6485</v>
      </c>
      <c r="C6447" t="s">
        <v>43</v>
      </c>
      <c r="D6447" t="s">
        <v>44</v>
      </c>
      <c r="E6447" t="s">
        <v>31</v>
      </c>
      <c r="F6447" t="s">
        <v>5423</v>
      </c>
      <c r="G6447" t="s">
        <v>5424</v>
      </c>
      <c r="H6447">
        <v>5</v>
      </c>
      <c r="I6447" s="17">
        <v>621415</v>
      </c>
      <c r="J6447" s="17">
        <v>0</v>
      </c>
      <c r="K6447" s="17">
        <v>621415</v>
      </c>
      <c r="L6447" s="17">
        <v>385277.3</v>
      </c>
      <c r="M6447" s="17">
        <v>236137.7</v>
      </c>
      <c r="N6447" s="17">
        <v>70888.11930000001</v>
      </c>
    </row>
    <row r="6448" spans="1:14">
      <c r="A6448" s="16">
        <v>46130</v>
      </c>
      <c r="B6448" t="s">
        <v>6486</v>
      </c>
      <c r="C6448" t="s">
        <v>15</v>
      </c>
      <c r="D6448" t="s">
        <v>16</v>
      </c>
      <c r="E6448" t="s">
        <v>17</v>
      </c>
      <c r="F6448" t="s">
        <v>5423</v>
      </c>
      <c r="G6448" t="s">
        <v>5424</v>
      </c>
      <c r="H6448">
        <v>7</v>
      </c>
      <c r="I6448" s="17">
        <v>443215</v>
      </c>
      <c r="J6448" s="17">
        <v>0</v>
      </c>
      <c r="K6448" s="17">
        <v>443215</v>
      </c>
      <c r="L6448" s="17">
        <v>310250.5</v>
      </c>
      <c r="M6448" s="17">
        <v>132964.5</v>
      </c>
      <c r="N6448" s="17">
        <v>78224.59050000001</v>
      </c>
    </row>
    <row r="6449" spans="1:14">
      <c r="A6449" s="16">
        <v>46130</v>
      </c>
      <c r="B6449" t="s">
        <v>6487</v>
      </c>
      <c r="C6449" t="s">
        <v>26</v>
      </c>
      <c r="D6449" t="s">
        <v>27</v>
      </c>
      <c r="E6449" t="s">
        <v>17</v>
      </c>
      <c r="F6449" t="s">
        <v>5423</v>
      </c>
      <c r="G6449" t="s">
        <v>5424</v>
      </c>
      <c r="H6449">
        <v>4</v>
      </c>
      <c r="I6449" s="17">
        <v>87234</v>
      </c>
      <c r="J6449" s="17">
        <v>2617.02</v>
      </c>
      <c r="K6449" s="17">
        <v>84616.98</v>
      </c>
      <c r="L6449" s="17">
        <v>59231.89</v>
      </c>
      <c r="M6449" s="17">
        <v>25385.09</v>
      </c>
      <c r="N6449" s="17">
        <v>78224.59050000001</v>
      </c>
    </row>
    <row r="6450" spans="1:14">
      <c r="A6450" s="16">
        <v>46130</v>
      </c>
      <c r="B6450" t="s">
        <v>6488</v>
      </c>
      <c r="C6450" t="s">
        <v>73</v>
      </c>
      <c r="D6450" t="s">
        <v>74</v>
      </c>
      <c r="E6450" t="s">
        <v>24</v>
      </c>
      <c r="F6450" t="s">
        <v>5423</v>
      </c>
      <c r="G6450" t="s">
        <v>5424</v>
      </c>
      <c r="H6450">
        <v>4</v>
      </c>
      <c r="I6450" s="17">
        <v>220164</v>
      </c>
      <c r="J6450" s="17">
        <v>0</v>
      </c>
      <c r="K6450" s="17">
        <v>220164</v>
      </c>
      <c r="L6450" s="17">
        <v>167324.64</v>
      </c>
      <c r="M6450" s="17">
        <v>52839.36</v>
      </c>
      <c r="N6450" s="17">
        <v>202210.9957</v>
      </c>
    </row>
    <row r="6451" spans="1:14">
      <c r="A6451" s="16">
        <v>46130</v>
      </c>
      <c r="B6451" t="s">
        <v>6489</v>
      </c>
      <c r="C6451" t="s">
        <v>33</v>
      </c>
      <c r="D6451" t="s">
        <v>34</v>
      </c>
      <c r="E6451" t="s">
        <v>35</v>
      </c>
      <c r="F6451" t="s">
        <v>5423</v>
      </c>
      <c r="G6451" t="s">
        <v>5424</v>
      </c>
      <c r="H6451">
        <v>8</v>
      </c>
      <c r="I6451" s="17">
        <v>244730</v>
      </c>
      <c r="J6451" s="17">
        <v>17131.1</v>
      </c>
      <c r="K6451" s="17">
        <v>227598.9</v>
      </c>
      <c r="L6451" s="17">
        <v>163871.21</v>
      </c>
      <c r="M6451" s="17">
        <v>63727.69</v>
      </c>
      <c r="N6451" s="17">
        <v>114388.8766</v>
      </c>
    </row>
    <row r="6452" spans="1:14">
      <c r="A6452" s="16">
        <v>46130</v>
      </c>
      <c r="B6452" t="s">
        <v>6490</v>
      </c>
      <c r="C6452" t="s">
        <v>22</v>
      </c>
      <c r="D6452" t="s">
        <v>23</v>
      </c>
      <c r="E6452" t="s">
        <v>24</v>
      </c>
      <c r="F6452" t="s">
        <v>5423</v>
      </c>
      <c r="G6452" t="s">
        <v>5424</v>
      </c>
      <c r="H6452">
        <v>7</v>
      </c>
      <c r="I6452" s="17">
        <v>629289</v>
      </c>
      <c r="J6452" s="17">
        <v>44050.23</v>
      </c>
      <c r="K6452" s="17">
        <v>585238.77</v>
      </c>
      <c r="L6452" s="17">
        <v>444781.47</v>
      </c>
      <c r="M6452" s="17">
        <v>140457.3</v>
      </c>
      <c r="N6452" s="17">
        <v>202210.9957</v>
      </c>
    </row>
    <row r="6453" spans="1:14">
      <c r="A6453" s="16">
        <v>46130</v>
      </c>
      <c r="B6453" t="s">
        <v>6491</v>
      </c>
      <c r="C6453" t="s">
        <v>22</v>
      </c>
      <c r="D6453" t="s">
        <v>23</v>
      </c>
      <c r="E6453" t="s">
        <v>24</v>
      </c>
      <c r="F6453" t="s">
        <v>5423</v>
      </c>
      <c r="G6453" t="s">
        <v>5424</v>
      </c>
      <c r="H6453">
        <v>7</v>
      </c>
      <c r="I6453" s="17">
        <v>295125</v>
      </c>
      <c r="J6453" s="17">
        <v>20658.75</v>
      </c>
      <c r="K6453" s="17">
        <v>274466.25</v>
      </c>
      <c r="L6453" s="17">
        <v>208594.35</v>
      </c>
      <c r="M6453" s="17">
        <v>65871.89999999999</v>
      </c>
      <c r="N6453" s="17">
        <v>202210.9957</v>
      </c>
    </row>
    <row r="6454" spans="1:14">
      <c r="A6454" s="16">
        <v>46130</v>
      </c>
      <c r="B6454" t="s">
        <v>6492</v>
      </c>
      <c r="C6454" t="s">
        <v>43</v>
      </c>
      <c r="D6454" t="s">
        <v>44</v>
      </c>
      <c r="E6454" t="s">
        <v>31</v>
      </c>
      <c r="F6454" t="s">
        <v>5423</v>
      </c>
      <c r="G6454" t="s">
        <v>5424</v>
      </c>
      <c r="H6454">
        <v>11</v>
      </c>
      <c r="I6454" s="17">
        <v>771172</v>
      </c>
      <c r="J6454" s="17">
        <v>69405.48</v>
      </c>
      <c r="K6454" s="17">
        <v>701766.52</v>
      </c>
      <c r="L6454" s="17">
        <v>435095.24</v>
      </c>
      <c r="M6454" s="17">
        <v>266671.28</v>
      </c>
      <c r="N6454" s="17">
        <v>70888.11930000001</v>
      </c>
    </row>
    <row r="6455" spans="1:14">
      <c r="A6455" s="16">
        <v>46130</v>
      </c>
      <c r="B6455" t="s">
        <v>6493</v>
      </c>
      <c r="C6455" t="s">
        <v>29</v>
      </c>
      <c r="D6455" t="s">
        <v>30</v>
      </c>
      <c r="E6455" t="s">
        <v>31</v>
      </c>
      <c r="F6455" t="s">
        <v>5423</v>
      </c>
      <c r="G6455" t="s">
        <v>5424</v>
      </c>
      <c r="H6455">
        <v>7</v>
      </c>
      <c r="I6455" s="17">
        <v>434587</v>
      </c>
      <c r="J6455" s="17">
        <v>17383.48</v>
      </c>
      <c r="K6455" s="17">
        <v>417203.52</v>
      </c>
      <c r="L6455" s="17">
        <v>258666.18</v>
      </c>
      <c r="M6455" s="17">
        <v>158537.34</v>
      </c>
      <c r="N6455" s="17">
        <v>70888.11930000001</v>
      </c>
    </row>
    <row r="6456" spans="1:14">
      <c r="A6456" s="16">
        <v>46130</v>
      </c>
      <c r="B6456" t="s">
        <v>6494</v>
      </c>
      <c r="C6456" t="s">
        <v>43</v>
      </c>
      <c r="D6456" t="s">
        <v>44</v>
      </c>
      <c r="E6456" t="s">
        <v>31</v>
      </c>
      <c r="F6456" t="s">
        <v>5423</v>
      </c>
      <c r="G6456" t="s">
        <v>5424</v>
      </c>
      <c r="H6456">
        <v>7</v>
      </c>
      <c r="I6456" s="17">
        <v>103490</v>
      </c>
      <c r="J6456" s="17">
        <v>0</v>
      </c>
      <c r="K6456" s="17">
        <v>103490</v>
      </c>
      <c r="L6456" s="17">
        <v>64163.8</v>
      </c>
      <c r="M6456" s="17">
        <v>39326.2</v>
      </c>
      <c r="N6456" s="17">
        <v>70888.11930000001</v>
      </c>
    </row>
    <row r="6457" spans="1:14">
      <c r="A6457" s="16">
        <v>46130</v>
      </c>
      <c r="B6457" t="s">
        <v>6495</v>
      </c>
      <c r="C6457" t="s">
        <v>15</v>
      </c>
      <c r="D6457" t="s">
        <v>16</v>
      </c>
      <c r="E6457" t="s">
        <v>17</v>
      </c>
      <c r="F6457" t="s">
        <v>5423</v>
      </c>
      <c r="G6457" t="s">
        <v>5424</v>
      </c>
      <c r="H6457">
        <v>6</v>
      </c>
      <c r="I6457" s="17">
        <v>502106</v>
      </c>
      <c r="J6457" s="17">
        <v>60252.72</v>
      </c>
      <c r="K6457" s="17">
        <v>441853.28</v>
      </c>
      <c r="L6457" s="17">
        <v>309297.3</v>
      </c>
      <c r="M6457" s="17">
        <v>132555.98</v>
      </c>
      <c r="N6457" s="17">
        <v>78224.59050000001</v>
      </c>
    </row>
    <row r="6458" spans="1:14">
      <c r="A6458" s="16">
        <v>46130</v>
      </c>
      <c r="B6458" t="s">
        <v>6496</v>
      </c>
      <c r="C6458" t="s">
        <v>47</v>
      </c>
      <c r="D6458" t="s">
        <v>48</v>
      </c>
      <c r="E6458" t="s">
        <v>35</v>
      </c>
      <c r="F6458" t="s">
        <v>5423</v>
      </c>
      <c r="G6458" t="s">
        <v>5424</v>
      </c>
      <c r="H6458">
        <v>9</v>
      </c>
      <c r="I6458" s="17">
        <v>289428</v>
      </c>
      <c r="J6458" s="17">
        <v>5788.56</v>
      </c>
      <c r="K6458" s="17">
        <v>283639.44</v>
      </c>
      <c r="L6458" s="17">
        <v>204220.4</v>
      </c>
      <c r="M6458" s="17">
        <v>79419.03999999999</v>
      </c>
      <c r="N6458" s="17">
        <v>114388.8766</v>
      </c>
    </row>
    <row r="6459" spans="1:14">
      <c r="A6459" s="16">
        <v>46130</v>
      </c>
      <c r="B6459" t="s">
        <v>6497</v>
      </c>
      <c r="C6459" t="s">
        <v>73</v>
      </c>
      <c r="D6459" t="s">
        <v>74</v>
      </c>
      <c r="E6459" t="s">
        <v>24</v>
      </c>
      <c r="F6459" t="s">
        <v>5423</v>
      </c>
      <c r="G6459" t="s">
        <v>5424</v>
      </c>
      <c r="H6459">
        <v>2</v>
      </c>
      <c r="I6459" s="17">
        <v>822445</v>
      </c>
      <c r="J6459" s="17">
        <v>0</v>
      </c>
      <c r="K6459" s="17">
        <v>822445</v>
      </c>
      <c r="L6459" s="17">
        <v>625058.2</v>
      </c>
      <c r="M6459" s="17">
        <v>197386.8</v>
      </c>
      <c r="N6459" s="17">
        <v>202210.9957</v>
      </c>
    </row>
    <row r="6460" spans="1:14">
      <c r="A6460" s="16">
        <v>46130</v>
      </c>
      <c r="B6460" t="s">
        <v>6498</v>
      </c>
      <c r="C6460" t="s">
        <v>73</v>
      </c>
      <c r="D6460" t="s">
        <v>74</v>
      </c>
      <c r="E6460" t="s">
        <v>24</v>
      </c>
      <c r="F6460" t="s">
        <v>5423</v>
      </c>
      <c r="G6460" t="s">
        <v>5424</v>
      </c>
      <c r="H6460">
        <v>1</v>
      </c>
      <c r="I6460" s="17">
        <v>590124</v>
      </c>
      <c r="J6460" s="17">
        <v>0</v>
      </c>
      <c r="K6460" s="17">
        <v>590124</v>
      </c>
      <c r="L6460" s="17">
        <v>448494.24</v>
      </c>
      <c r="M6460" s="17">
        <v>141629.76</v>
      </c>
      <c r="N6460" s="17">
        <v>202210.9957</v>
      </c>
    </row>
    <row r="6461" spans="1:14">
      <c r="A6461" s="16">
        <v>46131</v>
      </c>
      <c r="B6461" t="s">
        <v>6499</v>
      </c>
      <c r="C6461" t="s">
        <v>73</v>
      </c>
      <c r="D6461" t="s">
        <v>74</v>
      </c>
      <c r="E6461" t="s">
        <v>24</v>
      </c>
      <c r="F6461" t="s">
        <v>5423</v>
      </c>
      <c r="G6461" t="s">
        <v>5424</v>
      </c>
      <c r="H6461">
        <v>11</v>
      </c>
      <c r="I6461" s="17">
        <v>802134</v>
      </c>
      <c r="J6461" s="17">
        <v>96256.08</v>
      </c>
      <c r="K6461" s="17">
        <v>705877.92</v>
      </c>
      <c r="L6461" s="17">
        <v>536467.22</v>
      </c>
      <c r="M6461" s="17">
        <v>169410.7</v>
      </c>
      <c r="N6461" s="17">
        <v>202210.9957</v>
      </c>
    </row>
    <row r="6462" spans="1:14">
      <c r="A6462" s="16">
        <v>46131</v>
      </c>
      <c r="B6462" t="s">
        <v>6500</v>
      </c>
      <c r="C6462" t="s">
        <v>26</v>
      </c>
      <c r="D6462" t="s">
        <v>27</v>
      </c>
      <c r="E6462" t="s">
        <v>17</v>
      </c>
      <c r="F6462" t="s">
        <v>5423</v>
      </c>
      <c r="G6462" t="s">
        <v>5424</v>
      </c>
      <c r="H6462">
        <v>7</v>
      </c>
      <c r="I6462" s="17">
        <v>151768</v>
      </c>
      <c r="J6462" s="17">
        <v>19729.84</v>
      </c>
      <c r="K6462" s="17">
        <v>132038.16</v>
      </c>
      <c r="L6462" s="17">
        <v>92426.71000000001</v>
      </c>
      <c r="M6462" s="17">
        <v>39611.45</v>
      </c>
      <c r="N6462" s="17">
        <v>78224.59050000001</v>
      </c>
    </row>
    <row r="6463" spans="1:14">
      <c r="A6463" s="16">
        <v>46131</v>
      </c>
      <c r="B6463" t="s">
        <v>6501</v>
      </c>
      <c r="C6463" t="s">
        <v>15</v>
      </c>
      <c r="D6463" t="s">
        <v>16</v>
      </c>
      <c r="E6463" t="s">
        <v>17</v>
      </c>
      <c r="F6463" t="s">
        <v>5423</v>
      </c>
      <c r="G6463" t="s">
        <v>5424</v>
      </c>
      <c r="H6463">
        <v>3</v>
      </c>
      <c r="I6463" s="17">
        <v>347575</v>
      </c>
      <c r="J6463" s="17">
        <v>20854.5</v>
      </c>
      <c r="K6463" s="17">
        <v>326720.5</v>
      </c>
      <c r="L6463" s="17">
        <v>228704.35</v>
      </c>
      <c r="M6463" s="17">
        <v>98016.14999999999</v>
      </c>
      <c r="N6463" s="17">
        <v>78224.59050000001</v>
      </c>
    </row>
    <row r="6464" spans="1:14">
      <c r="A6464" s="16">
        <v>46131</v>
      </c>
      <c r="B6464" t="s">
        <v>6502</v>
      </c>
      <c r="C6464" t="s">
        <v>22</v>
      </c>
      <c r="D6464" t="s">
        <v>23</v>
      </c>
      <c r="E6464" t="s">
        <v>24</v>
      </c>
      <c r="F6464" t="s">
        <v>5423</v>
      </c>
      <c r="G6464" t="s">
        <v>5424</v>
      </c>
      <c r="H6464">
        <v>7</v>
      </c>
      <c r="I6464" s="17">
        <v>744360</v>
      </c>
      <c r="J6464" s="17">
        <v>111654</v>
      </c>
      <c r="K6464" s="17">
        <v>632706</v>
      </c>
      <c r="L6464" s="17">
        <v>480856.56</v>
      </c>
      <c r="M6464" s="17">
        <v>151849.44</v>
      </c>
      <c r="N6464" s="17">
        <v>202210.9957</v>
      </c>
    </row>
    <row r="6465" spans="1:14">
      <c r="A6465" s="16">
        <v>46131</v>
      </c>
      <c r="B6465" t="s">
        <v>6503</v>
      </c>
      <c r="C6465" t="s">
        <v>43</v>
      </c>
      <c r="D6465" t="s">
        <v>44</v>
      </c>
      <c r="E6465" t="s">
        <v>31</v>
      </c>
      <c r="F6465" t="s">
        <v>5423</v>
      </c>
      <c r="G6465" t="s">
        <v>5424</v>
      </c>
      <c r="H6465">
        <v>3</v>
      </c>
      <c r="I6465" s="17">
        <v>583301</v>
      </c>
      <c r="J6465" s="17">
        <v>58330.1</v>
      </c>
      <c r="K6465" s="17">
        <v>524970.9</v>
      </c>
      <c r="L6465" s="17">
        <v>325481.96</v>
      </c>
      <c r="M6465" s="17">
        <v>199488.94</v>
      </c>
      <c r="N6465" s="17">
        <v>70888.11930000001</v>
      </c>
    </row>
    <row r="6466" spans="1:14">
      <c r="A6466" s="16">
        <v>46131</v>
      </c>
      <c r="B6466" t="s">
        <v>6504</v>
      </c>
      <c r="C6466" t="s">
        <v>73</v>
      </c>
      <c r="D6466" t="s">
        <v>74</v>
      </c>
      <c r="E6466" t="s">
        <v>24</v>
      </c>
      <c r="F6466" t="s">
        <v>5423</v>
      </c>
      <c r="G6466" t="s">
        <v>5424</v>
      </c>
      <c r="H6466">
        <v>11</v>
      </c>
      <c r="I6466" s="17">
        <v>551307</v>
      </c>
      <c r="J6466" s="17">
        <v>0</v>
      </c>
      <c r="K6466" s="17">
        <v>551307</v>
      </c>
      <c r="L6466" s="17">
        <v>418993.32</v>
      </c>
      <c r="M6466" s="17">
        <v>132313.68</v>
      </c>
      <c r="N6466" s="17">
        <v>202210.9957</v>
      </c>
    </row>
    <row r="6467" spans="1:14">
      <c r="A6467" s="16">
        <v>46131</v>
      </c>
      <c r="B6467" t="s">
        <v>6505</v>
      </c>
      <c r="C6467" t="s">
        <v>43</v>
      </c>
      <c r="D6467" t="s">
        <v>44</v>
      </c>
      <c r="E6467" t="s">
        <v>31</v>
      </c>
      <c r="F6467" t="s">
        <v>5423</v>
      </c>
      <c r="G6467" t="s">
        <v>5424</v>
      </c>
      <c r="H6467">
        <v>7</v>
      </c>
      <c r="I6467" s="17">
        <v>815341</v>
      </c>
      <c r="J6467" s="17">
        <v>0</v>
      </c>
      <c r="K6467" s="17">
        <v>815341</v>
      </c>
      <c r="L6467" s="17">
        <v>505511.42</v>
      </c>
      <c r="M6467" s="17">
        <v>309829.58</v>
      </c>
      <c r="N6467" s="17">
        <v>70888.11930000001</v>
      </c>
    </row>
    <row r="6468" spans="1:14">
      <c r="A6468" s="16">
        <v>46131</v>
      </c>
      <c r="B6468" t="s">
        <v>6506</v>
      </c>
      <c r="C6468" t="s">
        <v>43</v>
      </c>
      <c r="D6468" t="s">
        <v>44</v>
      </c>
      <c r="E6468" t="s">
        <v>31</v>
      </c>
      <c r="F6468" t="s">
        <v>5423</v>
      </c>
      <c r="G6468" t="s">
        <v>5424</v>
      </c>
      <c r="H6468">
        <v>9</v>
      </c>
      <c r="I6468" s="17">
        <v>437284</v>
      </c>
      <c r="J6468" s="17">
        <v>13118.52</v>
      </c>
      <c r="K6468" s="17">
        <v>424165.48</v>
      </c>
      <c r="L6468" s="17">
        <v>262982.6</v>
      </c>
      <c r="M6468" s="17">
        <v>161182.88</v>
      </c>
      <c r="N6468" s="17">
        <v>70888.11930000001</v>
      </c>
    </row>
    <row r="6469" spans="1:14">
      <c r="A6469" s="16">
        <v>46131</v>
      </c>
      <c r="B6469" t="s">
        <v>6507</v>
      </c>
      <c r="C6469" t="s">
        <v>43</v>
      </c>
      <c r="D6469" t="s">
        <v>44</v>
      </c>
      <c r="E6469" t="s">
        <v>31</v>
      </c>
      <c r="F6469" t="s">
        <v>5423</v>
      </c>
      <c r="G6469" t="s">
        <v>5424</v>
      </c>
      <c r="H6469">
        <v>4</v>
      </c>
      <c r="I6469" s="17">
        <v>203802</v>
      </c>
      <c r="J6469" s="17">
        <v>8152.08</v>
      </c>
      <c r="K6469" s="17">
        <v>195649.92</v>
      </c>
      <c r="L6469" s="17">
        <v>121302.95</v>
      </c>
      <c r="M6469" s="17">
        <v>74346.97</v>
      </c>
      <c r="N6469" s="17">
        <v>70888.11930000001</v>
      </c>
    </row>
    <row r="6470" spans="1:14">
      <c r="A6470" s="16">
        <v>46131</v>
      </c>
      <c r="B6470" t="s">
        <v>6508</v>
      </c>
      <c r="C6470" t="s">
        <v>29</v>
      </c>
      <c r="D6470" t="s">
        <v>30</v>
      </c>
      <c r="E6470" t="s">
        <v>31</v>
      </c>
      <c r="F6470" t="s">
        <v>5423</v>
      </c>
      <c r="G6470" t="s">
        <v>5424</v>
      </c>
      <c r="H6470">
        <v>5</v>
      </c>
      <c r="I6470" s="17">
        <v>511965</v>
      </c>
      <c r="J6470" s="17">
        <v>40957.2</v>
      </c>
      <c r="K6470" s="17">
        <v>471007.8</v>
      </c>
      <c r="L6470" s="17">
        <v>292024.84</v>
      </c>
      <c r="M6470" s="17">
        <v>178982.96</v>
      </c>
      <c r="N6470" s="17">
        <v>70888.11930000001</v>
      </c>
    </row>
    <row r="6471" spans="1:14">
      <c r="A6471" s="16">
        <v>46131</v>
      </c>
      <c r="B6471" t="s">
        <v>6509</v>
      </c>
      <c r="C6471" t="s">
        <v>33</v>
      </c>
      <c r="D6471" t="s">
        <v>34</v>
      </c>
      <c r="E6471" t="s">
        <v>35</v>
      </c>
      <c r="F6471" t="s">
        <v>5423</v>
      </c>
      <c r="G6471" t="s">
        <v>5424</v>
      </c>
      <c r="H6471">
        <v>2</v>
      </c>
      <c r="I6471" s="17">
        <v>55509</v>
      </c>
      <c r="J6471" s="17">
        <v>7216.17</v>
      </c>
      <c r="K6471" s="17">
        <v>48292.83</v>
      </c>
      <c r="L6471" s="17">
        <v>34770.84</v>
      </c>
      <c r="M6471" s="17">
        <v>13521.99</v>
      </c>
      <c r="N6471" s="17">
        <v>114388.8766</v>
      </c>
    </row>
    <row r="6472" spans="1:14">
      <c r="A6472" s="16">
        <v>46131</v>
      </c>
      <c r="B6472" t="s">
        <v>6510</v>
      </c>
      <c r="C6472" t="s">
        <v>15</v>
      </c>
      <c r="D6472" t="s">
        <v>16</v>
      </c>
      <c r="E6472" t="s">
        <v>17</v>
      </c>
      <c r="F6472" t="s">
        <v>5423</v>
      </c>
      <c r="G6472" t="s">
        <v>5424</v>
      </c>
      <c r="H6472">
        <v>8</v>
      </c>
      <c r="I6472" s="17">
        <v>832685</v>
      </c>
      <c r="J6472" s="17">
        <v>33307.4</v>
      </c>
      <c r="K6472" s="17">
        <v>799377.6</v>
      </c>
      <c r="L6472" s="17">
        <v>559564.3199999999</v>
      </c>
      <c r="M6472" s="17">
        <v>239813.28</v>
      </c>
      <c r="N6472" s="17">
        <v>78224.59050000001</v>
      </c>
    </row>
    <row r="6473" spans="1:14">
      <c r="A6473" s="16">
        <v>46131</v>
      </c>
      <c r="B6473" t="s">
        <v>6511</v>
      </c>
      <c r="C6473" t="s">
        <v>33</v>
      </c>
      <c r="D6473" t="s">
        <v>34</v>
      </c>
      <c r="E6473" t="s">
        <v>35</v>
      </c>
      <c r="F6473" t="s">
        <v>5423</v>
      </c>
      <c r="G6473" t="s">
        <v>5424</v>
      </c>
      <c r="H6473">
        <v>11</v>
      </c>
      <c r="I6473" s="17">
        <v>564474</v>
      </c>
      <c r="J6473" s="17">
        <v>67736.88</v>
      </c>
      <c r="K6473" s="17">
        <v>496737.12</v>
      </c>
      <c r="L6473" s="17">
        <v>357650.73</v>
      </c>
      <c r="M6473" s="17">
        <v>139086.39</v>
      </c>
      <c r="N6473" s="17">
        <v>114388.8766</v>
      </c>
    </row>
    <row r="6474" spans="1:14">
      <c r="A6474" s="16">
        <v>46131</v>
      </c>
      <c r="B6474" t="s">
        <v>6512</v>
      </c>
      <c r="C6474" t="s">
        <v>47</v>
      </c>
      <c r="D6474" t="s">
        <v>48</v>
      </c>
      <c r="E6474" t="s">
        <v>35</v>
      </c>
      <c r="F6474" t="s">
        <v>5423</v>
      </c>
      <c r="G6474" t="s">
        <v>5424</v>
      </c>
      <c r="H6474">
        <v>6</v>
      </c>
      <c r="I6474" s="17">
        <v>725274</v>
      </c>
      <c r="J6474" s="17">
        <v>21758.22</v>
      </c>
      <c r="K6474" s="17">
        <v>703515.78</v>
      </c>
      <c r="L6474" s="17">
        <v>506531.36</v>
      </c>
      <c r="M6474" s="17">
        <v>196984.42</v>
      </c>
      <c r="N6474" s="17">
        <v>114388.8766</v>
      </c>
    </row>
    <row r="6475" spans="1:14">
      <c r="A6475" s="16">
        <v>46131</v>
      </c>
      <c r="B6475" t="s">
        <v>6513</v>
      </c>
      <c r="C6475" t="s">
        <v>47</v>
      </c>
      <c r="D6475" t="s">
        <v>48</v>
      </c>
      <c r="E6475" t="s">
        <v>35</v>
      </c>
      <c r="F6475" t="s">
        <v>5423</v>
      </c>
      <c r="G6475" t="s">
        <v>5424</v>
      </c>
      <c r="H6475">
        <v>5</v>
      </c>
      <c r="I6475" s="17">
        <v>157986</v>
      </c>
      <c r="J6475" s="17">
        <v>11059.02</v>
      </c>
      <c r="K6475" s="17">
        <v>146926.98</v>
      </c>
      <c r="L6475" s="17">
        <v>105787.43</v>
      </c>
      <c r="M6475" s="17">
        <v>41139.55</v>
      </c>
      <c r="N6475" s="17">
        <v>114388.8766</v>
      </c>
    </row>
    <row r="6476" spans="1:14">
      <c r="A6476" s="16">
        <v>46131</v>
      </c>
      <c r="B6476" t="s">
        <v>6514</v>
      </c>
      <c r="C6476" t="s">
        <v>47</v>
      </c>
      <c r="D6476" t="s">
        <v>48</v>
      </c>
      <c r="E6476" t="s">
        <v>35</v>
      </c>
      <c r="F6476" t="s">
        <v>5423</v>
      </c>
      <c r="G6476" t="s">
        <v>5424</v>
      </c>
      <c r="H6476">
        <v>2</v>
      </c>
      <c r="I6476" s="17">
        <v>534642</v>
      </c>
      <c r="J6476" s="17">
        <v>42771.36</v>
      </c>
      <c r="K6476" s="17">
        <v>491870.64</v>
      </c>
      <c r="L6476" s="17">
        <v>354146.86</v>
      </c>
      <c r="M6476" s="17">
        <v>137723.78</v>
      </c>
      <c r="N6476" s="17">
        <v>114388.8766</v>
      </c>
    </row>
    <row r="6477" spans="1:14">
      <c r="A6477" s="16">
        <v>46131</v>
      </c>
      <c r="B6477" t="s">
        <v>6515</v>
      </c>
      <c r="C6477" t="s">
        <v>47</v>
      </c>
      <c r="D6477" t="s">
        <v>48</v>
      </c>
      <c r="E6477" t="s">
        <v>35</v>
      </c>
      <c r="F6477" t="s">
        <v>5423</v>
      </c>
      <c r="G6477" t="s">
        <v>5424</v>
      </c>
      <c r="H6477">
        <v>1</v>
      </c>
      <c r="I6477" s="17">
        <v>277567</v>
      </c>
      <c r="J6477" s="17">
        <v>0</v>
      </c>
      <c r="K6477" s="17">
        <v>277567</v>
      </c>
      <c r="L6477" s="17">
        <v>199848.24</v>
      </c>
      <c r="M6477" s="17">
        <v>77718.75999999999</v>
      </c>
      <c r="N6477" s="17">
        <v>114388.8766</v>
      </c>
    </row>
    <row r="6478" spans="1:14">
      <c r="A6478" s="16">
        <v>46131</v>
      </c>
      <c r="B6478" t="s">
        <v>6516</v>
      </c>
      <c r="C6478" t="s">
        <v>26</v>
      </c>
      <c r="D6478" t="s">
        <v>27</v>
      </c>
      <c r="E6478" t="s">
        <v>17</v>
      </c>
      <c r="F6478" t="s">
        <v>5423</v>
      </c>
      <c r="G6478" t="s">
        <v>5424</v>
      </c>
      <c r="H6478">
        <v>5</v>
      </c>
      <c r="I6478" s="17">
        <v>656516</v>
      </c>
      <c r="J6478" s="17">
        <v>0</v>
      </c>
      <c r="K6478" s="17">
        <v>656516</v>
      </c>
      <c r="L6478" s="17">
        <v>459561.2</v>
      </c>
      <c r="M6478" s="17">
        <v>196954.8</v>
      </c>
      <c r="N6478" s="17">
        <v>78224.59050000001</v>
      </c>
    </row>
    <row r="6479" spans="1:14">
      <c r="A6479" s="16">
        <v>46131</v>
      </c>
      <c r="B6479" t="s">
        <v>6517</v>
      </c>
      <c r="C6479" t="s">
        <v>26</v>
      </c>
      <c r="D6479" t="s">
        <v>27</v>
      </c>
      <c r="E6479" t="s">
        <v>17</v>
      </c>
      <c r="F6479" t="s">
        <v>5423</v>
      </c>
      <c r="G6479" t="s">
        <v>5424</v>
      </c>
      <c r="H6479">
        <v>12</v>
      </c>
      <c r="I6479" s="17">
        <v>173808</v>
      </c>
      <c r="J6479" s="17">
        <v>19118.88</v>
      </c>
      <c r="K6479" s="17">
        <v>154689.12</v>
      </c>
      <c r="L6479" s="17">
        <v>108282.38</v>
      </c>
      <c r="M6479" s="17">
        <v>46406.74</v>
      </c>
      <c r="N6479" s="17">
        <v>78224.59050000001</v>
      </c>
    </row>
    <row r="6480" spans="1:14">
      <c r="A6480" s="16">
        <v>46131</v>
      </c>
      <c r="B6480" t="s">
        <v>6518</v>
      </c>
      <c r="C6480" t="s">
        <v>29</v>
      </c>
      <c r="D6480" t="s">
        <v>30</v>
      </c>
      <c r="E6480" t="s">
        <v>31</v>
      </c>
      <c r="F6480" t="s">
        <v>5423</v>
      </c>
      <c r="G6480" t="s">
        <v>5424</v>
      </c>
      <c r="H6480">
        <v>12</v>
      </c>
      <c r="I6480" s="17">
        <v>168251</v>
      </c>
      <c r="J6480" s="17">
        <v>0</v>
      </c>
      <c r="K6480" s="17">
        <v>168251</v>
      </c>
      <c r="L6480" s="17">
        <v>104315.62</v>
      </c>
      <c r="M6480" s="17">
        <v>63935.38</v>
      </c>
      <c r="N6480" s="17">
        <v>70888.11930000001</v>
      </c>
    </row>
    <row r="6481" spans="1:14">
      <c r="A6481" s="16">
        <v>46131</v>
      </c>
      <c r="B6481" t="s">
        <v>6519</v>
      </c>
      <c r="C6481" t="s">
        <v>47</v>
      </c>
      <c r="D6481" t="s">
        <v>48</v>
      </c>
      <c r="E6481" t="s">
        <v>35</v>
      </c>
      <c r="F6481" t="s">
        <v>5423</v>
      </c>
      <c r="G6481" t="s">
        <v>5424</v>
      </c>
      <c r="H6481">
        <v>9</v>
      </c>
      <c r="I6481" s="17">
        <v>715218</v>
      </c>
      <c r="J6481" s="17">
        <v>0</v>
      </c>
      <c r="K6481" s="17">
        <v>715218</v>
      </c>
      <c r="L6481" s="17">
        <v>514956.96</v>
      </c>
      <c r="M6481" s="17">
        <v>200261.04</v>
      </c>
      <c r="N6481" s="17">
        <v>114388.8766</v>
      </c>
    </row>
    <row r="6482" spans="1:14">
      <c r="A6482" s="16">
        <v>46131</v>
      </c>
      <c r="B6482" t="s">
        <v>6520</v>
      </c>
      <c r="C6482" t="s">
        <v>15</v>
      </c>
      <c r="D6482" t="s">
        <v>16</v>
      </c>
      <c r="E6482" t="s">
        <v>17</v>
      </c>
      <c r="F6482" t="s">
        <v>5423</v>
      </c>
      <c r="G6482" t="s">
        <v>5424</v>
      </c>
      <c r="H6482">
        <v>6</v>
      </c>
      <c r="I6482" s="17">
        <v>436950</v>
      </c>
      <c r="J6482" s="17">
        <v>0</v>
      </c>
      <c r="K6482" s="17">
        <v>436950</v>
      </c>
      <c r="L6482" s="17">
        <v>305865</v>
      </c>
      <c r="M6482" s="17">
        <v>131085</v>
      </c>
      <c r="N6482" s="17">
        <v>78224.59050000001</v>
      </c>
    </row>
    <row r="6483" spans="1:14">
      <c r="A6483" s="16">
        <v>46131</v>
      </c>
      <c r="B6483" t="s">
        <v>6521</v>
      </c>
      <c r="C6483" t="s">
        <v>47</v>
      </c>
      <c r="D6483" t="s">
        <v>48</v>
      </c>
      <c r="E6483" t="s">
        <v>35</v>
      </c>
      <c r="F6483" t="s">
        <v>5423</v>
      </c>
      <c r="G6483" t="s">
        <v>5424</v>
      </c>
      <c r="H6483">
        <v>12</v>
      </c>
      <c r="I6483" s="17">
        <v>495060</v>
      </c>
      <c r="J6483" s="17">
        <v>64357.8</v>
      </c>
      <c r="K6483" s="17">
        <v>430702.2</v>
      </c>
      <c r="L6483" s="17">
        <v>310105.58</v>
      </c>
      <c r="M6483" s="17">
        <v>120596.62</v>
      </c>
      <c r="N6483" s="17">
        <v>114388.8766</v>
      </c>
    </row>
    <row r="6484" spans="1:14">
      <c r="A6484" s="16">
        <v>46131</v>
      </c>
      <c r="B6484" t="s">
        <v>6522</v>
      </c>
      <c r="C6484" t="s">
        <v>26</v>
      </c>
      <c r="D6484" t="s">
        <v>27</v>
      </c>
      <c r="E6484" t="s">
        <v>17</v>
      </c>
      <c r="F6484" t="s">
        <v>5423</v>
      </c>
      <c r="G6484" t="s">
        <v>5424</v>
      </c>
      <c r="H6484">
        <v>12</v>
      </c>
      <c r="I6484" s="17">
        <v>286887</v>
      </c>
      <c r="J6484" s="17">
        <v>28688.7</v>
      </c>
      <c r="K6484" s="17">
        <v>258198.3</v>
      </c>
      <c r="L6484" s="17">
        <v>180738.81</v>
      </c>
      <c r="M6484" s="17">
        <v>77459.49000000001</v>
      </c>
      <c r="N6484" s="17">
        <v>78224.59050000001</v>
      </c>
    </row>
    <row r="6485" spans="1:14">
      <c r="A6485" s="16">
        <v>46131</v>
      </c>
      <c r="B6485" t="s">
        <v>6523</v>
      </c>
      <c r="C6485" t="s">
        <v>22</v>
      </c>
      <c r="D6485" t="s">
        <v>23</v>
      </c>
      <c r="E6485" t="s">
        <v>24</v>
      </c>
      <c r="F6485" t="s">
        <v>5423</v>
      </c>
      <c r="G6485" t="s">
        <v>5424</v>
      </c>
      <c r="H6485">
        <v>9</v>
      </c>
      <c r="I6485" s="17">
        <v>459946</v>
      </c>
      <c r="J6485" s="17">
        <v>50594.06</v>
      </c>
      <c r="K6485" s="17">
        <v>409351.94</v>
      </c>
      <c r="L6485" s="17">
        <v>311107.47</v>
      </c>
      <c r="M6485" s="17">
        <v>98244.47</v>
      </c>
      <c r="N6485" s="17">
        <v>202210.9957</v>
      </c>
    </row>
    <row r="6486" spans="1:14">
      <c r="A6486" s="16">
        <v>46131</v>
      </c>
      <c r="B6486" t="s">
        <v>6524</v>
      </c>
      <c r="C6486" t="s">
        <v>43</v>
      </c>
      <c r="D6486" t="s">
        <v>44</v>
      </c>
      <c r="E6486" t="s">
        <v>31</v>
      </c>
      <c r="F6486" t="s">
        <v>5423</v>
      </c>
      <c r="G6486" t="s">
        <v>5424</v>
      </c>
      <c r="H6486">
        <v>3</v>
      </c>
      <c r="I6486" s="17">
        <v>503936</v>
      </c>
      <c r="J6486" s="17">
        <v>60472.32</v>
      </c>
      <c r="K6486" s="17">
        <v>443463.68</v>
      </c>
      <c r="L6486" s="17">
        <v>274947.48</v>
      </c>
      <c r="M6486" s="17">
        <v>168516.2</v>
      </c>
      <c r="N6486" s="17">
        <v>70888.11930000001</v>
      </c>
    </row>
    <row r="6487" spans="1:14">
      <c r="A6487" s="16">
        <v>46131</v>
      </c>
      <c r="B6487" t="s">
        <v>6525</v>
      </c>
      <c r="C6487" t="s">
        <v>47</v>
      </c>
      <c r="D6487" t="s">
        <v>48</v>
      </c>
      <c r="E6487" t="s">
        <v>35</v>
      </c>
      <c r="F6487" t="s">
        <v>5423</v>
      </c>
      <c r="G6487" t="s">
        <v>5424</v>
      </c>
      <c r="H6487">
        <v>10</v>
      </c>
      <c r="I6487" s="17">
        <v>554631</v>
      </c>
      <c r="J6487" s="17">
        <v>38824.17</v>
      </c>
      <c r="K6487" s="17">
        <v>515806.83</v>
      </c>
      <c r="L6487" s="17">
        <v>371380.92</v>
      </c>
      <c r="M6487" s="17">
        <v>144425.91</v>
      </c>
      <c r="N6487" s="17">
        <v>114388.8766</v>
      </c>
    </row>
    <row r="6488" spans="1:14">
      <c r="A6488" s="16">
        <v>46131</v>
      </c>
      <c r="B6488" t="s">
        <v>6526</v>
      </c>
      <c r="C6488" t="s">
        <v>29</v>
      </c>
      <c r="D6488" t="s">
        <v>30</v>
      </c>
      <c r="E6488" t="s">
        <v>31</v>
      </c>
      <c r="F6488" t="s">
        <v>5423</v>
      </c>
      <c r="G6488" t="s">
        <v>5424</v>
      </c>
      <c r="H6488">
        <v>10</v>
      </c>
      <c r="I6488" s="17">
        <v>643560</v>
      </c>
      <c r="J6488" s="17">
        <v>38613.6</v>
      </c>
      <c r="K6488" s="17">
        <v>604946.4</v>
      </c>
      <c r="L6488" s="17">
        <v>375066.77</v>
      </c>
      <c r="M6488" s="17">
        <v>229879.63</v>
      </c>
      <c r="N6488" s="17">
        <v>70888.11930000001</v>
      </c>
    </row>
    <row r="6489" spans="1:14">
      <c r="A6489" s="16">
        <v>46131</v>
      </c>
      <c r="B6489" t="s">
        <v>6527</v>
      </c>
      <c r="C6489" t="s">
        <v>43</v>
      </c>
      <c r="D6489" t="s">
        <v>44</v>
      </c>
      <c r="E6489" t="s">
        <v>31</v>
      </c>
      <c r="F6489" t="s">
        <v>5423</v>
      </c>
      <c r="G6489" t="s">
        <v>5424</v>
      </c>
      <c r="H6489">
        <v>10</v>
      </c>
      <c r="I6489" s="17">
        <v>582228</v>
      </c>
      <c r="J6489" s="17">
        <v>11644.56</v>
      </c>
      <c r="K6489" s="17">
        <v>570583.4399999999</v>
      </c>
      <c r="L6489" s="17">
        <v>353761.73</v>
      </c>
      <c r="M6489" s="17">
        <v>216821.71</v>
      </c>
      <c r="N6489" s="17">
        <v>70888.11930000001</v>
      </c>
    </row>
    <row r="6490" spans="1:14">
      <c r="A6490" s="16">
        <v>46131</v>
      </c>
      <c r="B6490" t="s">
        <v>6528</v>
      </c>
      <c r="C6490" t="s">
        <v>33</v>
      </c>
      <c r="D6490" t="s">
        <v>34</v>
      </c>
      <c r="E6490" t="s">
        <v>35</v>
      </c>
      <c r="F6490" t="s">
        <v>5423</v>
      </c>
      <c r="G6490" t="s">
        <v>5424</v>
      </c>
      <c r="H6490">
        <v>2</v>
      </c>
      <c r="I6490" s="17">
        <v>611883</v>
      </c>
      <c r="J6490" s="17">
        <v>18356.49</v>
      </c>
      <c r="K6490" s="17">
        <v>593526.51</v>
      </c>
      <c r="L6490" s="17">
        <v>427339.09</v>
      </c>
      <c r="M6490" s="17">
        <v>166187.42</v>
      </c>
      <c r="N6490" s="17">
        <v>114388.8766</v>
      </c>
    </row>
    <row r="6491" spans="1:14">
      <c r="A6491" s="16">
        <v>46131</v>
      </c>
      <c r="B6491" t="s">
        <v>6529</v>
      </c>
      <c r="C6491" t="s">
        <v>33</v>
      </c>
      <c r="D6491" t="s">
        <v>34</v>
      </c>
      <c r="E6491" t="s">
        <v>35</v>
      </c>
      <c r="F6491" t="s">
        <v>5423</v>
      </c>
      <c r="G6491" t="s">
        <v>5424</v>
      </c>
      <c r="H6491">
        <v>4</v>
      </c>
      <c r="I6491" s="17">
        <v>791597</v>
      </c>
      <c r="J6491" s="17">
        <v>39579.85</v>
      </c>
      <c r="K6491" s="17">
        <v>752017.15</v>
      </c>
      <c r="L6491" s="17">
        <v>541452.35</v>
      </c>
      <c r="M6491" s="17">
        <v>210564.8</v>
      </c>
      <c r="N6491" s="17">
        <v>114388.8766</v>
      </c>
    </row>
    <row r="6492" spans="1:14">
      <c r="A6492" s="16">
        <v>46131</v>
      </c>
      <c r="B6492" t="s">
        <v>6530</v>
      </c>
      <c r="C6492" t="s">
        <v>26</v>
      </c>
      <c r="D6492" t="s">
        <v>27</v>
      </c>
      <c r="E6492" t="s">
        <v>17</v>
      </c>
      <c r="F6492" t="s">
        <v>5423</v>
      </c>
      <c r="G6492" t="s">
        <v>5424</v>
      </c>
      <c r="H6492">
        <v>8</v>
      </c>
      <c r="I6492" s="17">
        <v>246515</v>
      </c>
      <c r="J6492" s="17">
        <v>19721.2</v>
      </c>
      <c r="K6492" s="17">
        <v>226793.8</v>
      </c>
      <c r="L6492" s="17">
        <v>158755.66</v>
      </c>
      <c r="M6492" s="17">
        <v>68038.14</v>
      </c>
      <c r="N6492" s="17">
        <v>78224.59050000001</v>
      </c>
    </row>
    <row r="6493" spans="1:14">
      <c r="A6493" s="16">
        <v>46131</v>
      </c>
      <c r="B6493" t="s">
        <v>6531</v>
      </c>
      <c r="C6493" t="s">
        <v>47</v>
      </c>
      <c r="D6493" t="s">
        <v>48</v>
      </c>
      <c r="E6493" t="s">
        <v>35</v>
      </c>
      <c r="F6493" t="s">
        <v>5423</v>
      </c>
      <c r="G6493" t="s">
        <v>5424</v>
      </c>
      <c r="H6493">
        <v>4</v>
      </c>
      <c r="I6493" s="17">
        <v>246016</v>
      </c>
      <c r="J6493" s="17">
        <v>14760.96</v>
      </c>
      <c r="K6493" s="17">
        <v>231255.04</v>
      </c>
      <c r="L6493" s="17">
        <v>166503.63</v>
      </c>
      <c r="M6493" s="17">
        <v>64751.41</v>
      </c>
      <c r="N6493" s="17">
        <v>114388.8766</v>
      </c>
    </row>
    <row r="6494" spans="1:14">
      <c r="A6494" s="16">
        <v>46131</v>
      </c>
      <c r="B6494" t="s">
        <v>6532</v>
      </c>
      <c r="C6494" t="s">
        <v>22</v>
      </c>
      <c r="D6494" t="s">
        <v>23</v>
      </c>
      <c r="E6494" t="s">
        <v>24</v>
      </c>
      <c r="F6494" t="s">
        <v>5423</v>
      </c>
      <c r="G6494" t="s">
        <v>5424</v>
      </c>
      <c r="H6494">
        <v>4</v>
      </c>
      <c r="I6494" s="17">
        <v>381360</v>
      </c>
      <c r="J6494" s="17">
        <v>38136</v>
      </c>
      <c r="K6494" s="17">
        <v>343224</v>
      </c>
      <c r="L6494" s="17">
        <v>260850.24</v>
      </c>
      <c r="M6494" s="17">
        <v>82373.75999999999</v>
      </c>
      <c r="N6494" s="17">
        <v>202210.9957</v>
      </c>
    </row>
    <row r="6495" spans="1:14">
      <c r="A6495" s="16">
        <v>46131</v>
      </c>
      <c r="B6495" t="s">
        <v>6533</v>
      </c>
      <c r="C6495" t="s">
        <v>33</v>
      </c>
      <c r="D6495" t="s">
        <v>34</v>
      </c>
      <c r="E6495" t="s">
        <v>35</v>
      </c>
      <c r="F6495" t="s">
        <v>5423</v>
      </c>
      <c r="G6495" t="s">
        <v>5424</v>
      </c>
      <c r="H6495">
        <v>3</v>
      </c>
      <c r="I6495" s="17">
        <v>465992</v>
      </c>
      <c r="J6495" s="17">
        <v>37279.36</v>
      </c>
      <c r="K6495" s="17">
        <v>428712.64</v>
      </c>
      <c r="L6495" s="17">
        <v>308673.1</v>
      </c>
      <c r="M6495" s="17">
        <v>120039.54</v>
      </c>
      <c r="N6495" s="17">
        <v>114388.8766</v>
      </c>
    </row>
    <row r="6496" spans="1:14">
      <c r="A6496" s="16">
        <v>46131</v>
      </c>
      <c r="B6496" t="s">
        <v>6534</v>
      </c>
      <c r="C6496" t="s">
        <v>47</v>
      </c>
      <c r="D6496" t="s">
        <v>48</v>
      </c>
      <c r="E6496" t="s">
        <v>35</v>
      </c>
      <c r="F6496" t="s">
        <v>5423</v>
      </c>
      <c r="G6496" t="s">
        <v>5424</v>
      </c>
      <c r="H6496">
        <v>5</v>
      </c>
      <c r="I6496" s="17">
        <v>358226</v>
      </c>
      <c r="J6496" s="17">
        <v>39404.86</v>
      </c>
      <c r="K6496" s="17">
        <v>318821.14</v>
      </c>
      <c r="L6496" s="17">
        <v>229551.22</v>
      </c>
      <c r="M6496" s="17">
        <v>89269.92</v>
      </c>
      <c r="N6496" s="17">
        <v>114388.8766</v>
      </c>
    </row>
    <row r="6497" spans="1:14">
      <c r="A6497" s="16">
        <v>46131</v>
      </c>
      <c r="B6497" t="s">
        <v>6535</v>
      </c>
      <c r="C6497" t="s">
        <v>73</v>
      </c>
      <c r="D6497" t="s">
        <v>74</v>
      </c>
      <c r="E6497" t="s">
        <v>24</v>
      </c>
      <c r="F6497" t="s">
        <v>5423</v>
      </c>
      <c r="G6497" t="s">
        <v>5424</v>
      </c>
      <c r="H6497">
        <v>1</v>
      </c>
      <c r="I6497" s="17">
        <v>415971</v>
      </c>
      <c r="J6497" s="17">
        <v>49916.52</v>
      </c>
      <c r="K6497" s="17">
        <v>366054.48</v>
      </c>
      <c r="L6497" s="17">
        <v>278201.4</v>
      </c>
      <c r="M6497" s="17">
        <v>87853.08</v>
      </c>
      <c r="N6497" s="17">
        <v>202210.9957</v>
      </c>
    </row>
    <row r="6498" spans="1:14">
      <c r="A6498" s="16">
        <v>46131</v>
      </c>
      <c r="B6498" t="s">
        <v>6536</v>
      </c>
      <c r="C6498" t="s">
        <v>33</v>
      </c>
      <c r="D6498" t="s">
        <v>34</v>
      </c>
      <c r="E6498" t="s">
        <v>35</v>
      </c>
      <c r="F6498" t="s">
        <v>5423</v>
      </c>
      <c r="G6498" t="s">
        <v>5424</v>
      </c>
      <c r="H6498">
        <v>3</v>
      </c>
      <c r="I6498" s="17">
        <v>539728</v>
      </c>
      <c r="J6498" s="17">
        <v>32383.68</v>
      </c>
      <c r="K6498" s="17">
        <v>507344.32</v>
      </c>
      <c r="L6498" s="17">
        <v>365287.91</v>
      </c>
      <c r="M6498" s="17">
        <v>142056.41</v>
      </c>
      <c r="N6498" s="17">
        <v>114388.8766</v>
      </c>
    </row>
    <row r="6499" spans="1:14">
      <c r="A6499" s="16">
        <v>46131</v>
      </c>
      <c r="B6499" t="s">
        <v>6537</v>
      </c>
      <c r="C6499" t="s">
        <v>29</v>
      </c>
      <c r="D6499" t="s">
        <v>30</v>
      </c>
      <c r="E6499" t="s">
        <v>31</v>
      </c>
      <c r="F6499" t="s">
        <v>5423</v>
      </c>
      <c r="G6499" t="s">
        <v>5424</v>
      </c>
      <c r="H6499">
        <v>11</v>
      </c>
      <c r="I6499" s="17">
        <v>582891</v>
      </c>
      <c r="J6499" s="17">
        <v>0</v>
      </c>
      <c r="K6499" s="17">
        <v>582891</v>
      </c>
      <c r="L6499" s="17">
        <v>361392.42</v>
      </c>
      <c r="M6499" s="17">
        <v>221498.58</v>
      </c>
      <c r="N6499" s="17">
        <v>70888.11930000001</v>
      </c>
    </row>
    <row r="6500" spans="1:14">
      <c r="A6500" s="16">
        <v>46131</v>
      </c>
      <c r="B6500" t="s">
        <v>6538</v>
      </c>
      <c r="C6500" t="s">
        <v>47</v>
      </c>
      <c r="D6500" t="s">
        <v>48</v>
      </c>
      <c r="E6500" t="s">
        <v>35</v>
      </c>
      <c r="F6500" t="s">
        <v>5423</v>
      </c>
      <c r="G6500" t="s">
        <v>5424</v>
      </c>
      <c r="H6500">
        <v>9</v>
      </c>
      <c r="I6500" s="17">
        <v>307972</v>
      </c>
      <c r="J6500" s="17">
        <v>0</v>
      </c>
      <c r="K6500" s="17">
        <v>307972</v>
      </c>
      <c r="L6500" s="17">
        <v>221739.84</v>
      </c>
      <c r="M6500" s="17">
        <v>86232.16</v>
      </c>
      <c r="N6500" s="17">
        <v>114388.8766</v>
      </c>
    </row>
    <row r="6501" spans="1:14">
      <c r="A6501" s="16">
        <v>46131</v>
      </c>
      <c r="B6501" t="s">
        <v>6539</v>
      </c>
      <c r="C6501" t="s">
        <v>26</v>
      </c>
      <c r="D6501" t="s">
        <v>27</v>
      </c>
      <c r="E6501" t="s">
        <v>17</v>
      </c>
      <c r="F6501" t="s">
        <v>5423</v>
      </c>
      <c r="G6501" t="s">
        <v>5424</v>
      </c>
      <c r="H6501">
        <v>6</v>
      </c>
      <c r="I6501" s="17">
        <v>425351</v>
      </c>
      <c r="J6501" s="17">
        <v>46788.61</v>
      </c>
      <c r="K6501" s="17">
        <v>378562.39</v>
      </c>
      <c r="L6501" s="17">
        <v>264993.67</v>
      </c>
      <c r="M6501" s="17">
        <v>113568.72</v>
      </c>
      <c r="N6501" s="17">
        <v>78224.59050000001</v>
      </c>
    </row>
    <row r="6502" spans="1:14">
      <c r="A6502" s="16">
        <v>46131</v>
      </c>
      <c r="B6502" t="s">
        <v>6540</v>
      </c>
      <c r="C6502" t="s">
        <v>47</v>
      </c>
      <c r="D6502" t="s">
        <v>48</v>
      </c>
      <c r="E6502" t="s">
        <v>35</v>
      </c>
      <c r="F6502" t="s">
        <v>5423</v>
      </c>
      <c r="G6502" t="s">
        <v>5424</v>
      </c>
      <c r="H6502">
        <v>1</v>
      </c>
      <c r="I6502" s="17">
        <v>532931</v>
      </c>
      <c r="J6502" s="17">
        <v>15987.93</v>
      </c>
      <c r="K6502" s="17">
        <v>516943.07</v>
      </c>
      <c r="L6502" s="17">
        <v>372199.01</v>
      </c>
      <c r="M6502" s="17">
        <v>144744.06</v>
      </c>
      <c r="N6502" s="17">
        <v>114388.8766</v>
      </c>
    </row>
    <row r="6503" spans="1:14">
      <c r="A6503" s="16">
        <v>46132</v>
      </c>
      <c r="B6503" t="s">
        <v>6541</v>
      </c>
      <c r="C6503" t="s">
        <v>47</v>
      </c>
      <c r="D6503" t="s">
        <v>48</v>
      </c>
      <c r="E6503" t="s">
        <v>35</v>
      </c>
      <c r="F6503" t="s">
        <v>5423</v>
      </c>
      <c r="G6503" t="s">
        <v>5424</v>
      </c>
      <c r="H6503">
        <v>7</v>
      </c>
      <c r="I6503" s="17">
        <v>583214</v>
      </c>
      <c r="J6503" s="17">
        <v>69985.67999999999</v>
      </c>
      <c r="K6503" s="17">
        <v>513228.32</v>
      </c>
      <c r="L6503" s="17">
        <v>369524.39</v>
      </c>
      <c r="M6503" s="17">
        <v>143703.93</v>
      </c>
      <c r="N6503" s="17">
        <v>114388.8766</v>
      </c>
    </row>
    <row r="6504" spans="1:14">
      <c r="A6504" s="16">
        <v>46132</v>
      </c>
      <c r="B6504" t="s">
        <v>6542</v>
      </c>
      <c r="C6504" t="s">
        <v>22</v>
      </c>
      <c r="D6504" t="s">
        <v>23</v>
      </c>
      <c r="E6504" t="s">
        <v>24</v>
      </c>
      <c r="F6504" t="s">
        <v>5423</v>
      </c>
      <c r="G6504" t="s">
        <v>5424</v>
      </c>
      <c r="H6504">
        <v>10</v>
      </c>
      <c r="I6504" s="17">
        <v>513311</v>
      </c>
      <c r="J6504" s="17">
        <v>56464.21</v>
      </c>
      <c r="K6504" s="17">
        <v>456846.79</v>
      </c>
      <c r="L6504" s="17">
        <v>347203.56</v>
      </c>
      <c r="M6504" s="17">
        <v>109643.23</v>
      </c>
      <c r="N6504" s="17">
        <v>202210.9957</v>
      </c>
    </row>
    <row r="6505" spans="1:14">
      <c r="A6505" s="16">
        <v>46132</v>
      </c>
      <c r="B6505" t="s">
        <v>6543</v>
      </c>
      <c r="C6505" t="s">
        <v>47</v>
      </c>
      <c r="D6505" t="s">
        <v>48</v>
      </c>
      <c r="E6505" t="s">
        <v>35</v>
      </c>
      <c r="F6505" t="s">
        <v>5423</v>
      </c>
      <c r="G6505" t="s">
        <v>5424</v>
      </c>
      <c r="H6505">
        <v>10</v>
      </c>
      <c r="I6505" s="17">
        <v>350257</v>
      </c>
      <c r="J6505" s="17">
        <v>49035.98</v>
      </c>
      <c r="K6505" s="17">
        <v>301221.02</v>
      </c>
      <c r="L6505" s="17">
        <v>216879.13</v>
      </c>
      <c r="M6505" s="17">
        <v>84341.89</v>
      </c>
      <c r="N6505" s="17">
        <v>114388.8766</v>
      </c>
    </row>
    <row r="6506" spans="1:14">
      <c r="A6506" s="16">
        <v>46132</v>
      </c>
      <c r="B6506" t="s">
        <v>6544</v>
      </c>
      <c r="C6506" t="s">
        <v>22</v>
      </c>
      <c r="D6506" t="s">
        <v>23</v>
      </c>
      <c r="E6506" t="s">
        <v>24</v>
      </c>
      <c r="F6506" t="s">
        <v>5423</v>
      </c>
      <c r="G6506" t="s">
        <v>5424</v>
      </c>
      <c r="H6506">
        <v>2</v>
      </c>
      <c r="I6506" s="17">
        <v>308845</v>
      </c>
      <c r="J6506" s="17">
        <v>30884.5</v>
      </c>
      <c r="K6506" s="17">
        <v>277960.5</v>
      </c>
      <c r="L6506" s="17">
        <v>211249.98</v>
      </c>
      <c r="M6506" s="17">
        <v>66710.52</v>
      </c>
      <c r="N6506" s="17">
        <v>202210.9957</v>
      </c>
    </row>
    <row r="6507" spans="1:14">
      <c r="A6507" s="16">
        <v>46132</v>
      </c>
      <c r="B6507" t="s">
        <v>6545</v>
      </c>
      <c r="C6507" t="s">
        <v>26</v>
      </c>
      <c r="D6507" t="s">
        <v>27</v>
      </c>
      <c r="E6507" t="s">
        <v>17</v>
      </c>
      <c r="F6507" t="s">
        <v>5423</v>
      </c>
      <c r="G6507" t="s">
        <v>5424</v>
      </c>
      <c r="H6507">
        <v>4</v>
      </c>
      <c r="I6507" s="17">
        <v>596710</v>
      </c>
      <c r="J6507" s="17">
        <v>65638.10000000001</v>
      </c>
      <c r="K6507" s="17">
        <v>531071.9</v>
      </c>
      <c r="L6507" s="17">
        <v>371750.33</v>
      </c>
      <c r="M6507" s="17">
        <v>159321.57</v>
      </c>
      <c r="N6507" s="17">
        <v>78224.59050000001</v>
      </c>
    </row>
    <row r="6508" spans="1:14">
      <c r="A6508" s="16">
        <v>46132</v>
      </c>
      <c r="B6508" t="s">
        <v>6546</v>
      </c>
      <c r="C6508" t="s">
        <v>29</v>
      </c>
      <c r="D6508" t="s">
        <v>30</v>
      </c>
      <c r="E6508" t="s">
        <v>31</v>
      </c>
      <c r="F6508" t="s">
        <v>5423</v>
      </c>
      <c r="G6508" t="s">
        <v>5424</v>
      </c>
      <c r="H6508">
        <v>7</v>
      </c>
      <c r="I6508" s="17">
        <v>235835</v>
      </c>
      <c r="J6508" s="17">
        <v>14150.1</v>
      </c>
      <c r="K6508" s="17">
        <v>221684.9</v>
      </c>
      <c r="L6508" s="17">
        <v>137444.64</v>
      </c>
      <c r="M6508" s="17">
        <v>84240.25999999999</v>
      </c>
      <c r="N6508" s="17">
        <v>70888.11930000001</v>
      </c>
    </row>
    <row r="6509" spans="1:14">
      <c r="A6509" s="16">
        <v>46132</v>
      </c>
      <c r="B6509" t="s">
        <v>6547</v>
      </c>
      <c r="C6509" t="s">
        <v>29</v>
      </c>
      <c r="D6509" t="s">
        <v>30</v>
      </c>
      <c r="E6509" t="s">
        <v>31</v>
      </c>
      <c r="F6509" t="s">
        <v>5423</v>
      </c>
      <c r="G6509" t="s">
        <v>5424</v>
      </c>
      <c r="H6509">
        <v>7</v>
      </c>
      <c r="I6509" s="17">
        <v>136419</v>
      </c>
      <c r="J6509" s="17">
        <v>6820.95</v>
      </c>
      <c r="K6509" s="17">
        <v>129598.05</v>
      </c>
      <c r="L6509" s="17">
        <v>80350.78999999999</v>
      </c>
      <c r="M6509" s="17">
        <v>49247.26</v>
      </c>
      <c r="N6509" s="17">
        <v>70888.11930000001</v>
      </c>
    </row>
    <row r="6510" spans="1:14">
      <c r="A6510" s="16">
        <v>46132</v>
      </c>
      <c r="B6510" t="s">
        <v>6548</v>
      </c>
      <c r="C6510" t="s">
        <v>47</v>
      </c>
      <c r="D6510" t="s">
        <v>48</v>
      </c>
      <c r="E6510" t="s">
        <v>35</v>
      </c>
      <c r="F6510" t="s">
        <v>5423</v>
      </c>
      <c r="G6510" t="s">
        <v>5424</v>
      </c>
      <c r="H6510">
        <v>8</v>
      </c>
      <c r="I6510" s="17">
        <v>451284</v>
      </c>
      <c r="J6510" s="17">
        <v>31589.88</v>
      </c>
      <c r="K6510" s="17">
        <v>419694.12</v>
      </c>
      <c r="L6510" s="17">
        <v>302179.77</v>
      </c>
      <c r="M6510" s="17">
        <v>117514.35</v>
      </c>
      <c r="N6510" s="17">
        <v>114388.8766</v>
      </c>
    </row>
    <row r="6511" spans="1:14">
      <c r="A6511" s="16">
        <v>46132</v>
      </c>
      <c r="B6511" t="s">
        <v>6549</v>
      </c>
      <c r="C6511" t="s">
        <v>43</v>
      </c>
      <c r="D6511" t="s">
        <v>44</v>
      </c>
      <c r="E6511" t="s">
        <v>31</v>
      </c>
      <c r="F6511" t="s">
        <v>5423</v>
      </c>
      <c r="G6511" t="s">
        <v>5424</v>
      </c>
      <c r="H6511">
        <v>6</v>
      </c>
      <c r="I6511" s="17">
        <v>637954</v>
      </c>
      <c r="J6511" s="17">
        <v>51036.32</v>
      </c>
      <c r="K6511" s="17">
        <v>586917.6800000001</v>
      </c>
      <c r="L6511" s="17">
        <v>363888.96</v>
      </c>
      <c r="M6511" s="17">
        <v>223028.72</v>
      </c>
      <c r="N6511" s="17">
        <v>70888.11930000001</v>
      </c>
    </row>
    <row r="6512" spans="1:14">
      <c r="A6512" s="16">
        <v>46132</v>
      </c>
      <c r="B6512" t="s">
        <v>6550</v>
      </c>
      <c r="C6512" t="s">
        <v>73</v>
      </c>
      <c r="D6512" t="s">
        <v>74</v>
      </c>
      <c r="E6512" t="s">
        <v>24</v>
      </c>
      <c r="F6512" t="s">
        <v>5423</v>
      </c>
      <c r="G6512" t="s">
        <v>5424</v>
      </c>
      <c r="H6512">
        <v>8</v>
      </c>
      <c r="I6512" s="17">
        <v>778273</v>
      </c>
      <c r="J6512" s="17">
        <v>116740.95</v>
      </c>
      <c r="K6512" s="17">
        <v>661532.05</v>
      </c>
      <c r="L6512" s="17">
        <v>502764.36</v>
      </c>
      <c r="M6512" s="17">
        <v>158767.69</v>
      </c>
      <c r="N6512" s="17">
        <v>202210.9957</v>
      </c>
    </row>
    <row r="6513" spans="1:14">
      <c r="A6513" s="16">
        <v>46132</v>
      </c>
      <c r="B6513" t="s">
        <v>6551</v>
      </c>
      <c r="C6513" t="s">
        <v>47</v>
      </c>
      <c r="D6513" t="s">
        <v>48</v>
      </c>
      <c r="E6513" t="s">
        <v>35</v>
      </c>
      <c r="F6513" t="s">
        <v>5423</v>
      </c>
      <c r="G6513" t="s">
        <v>5424</v>
      </c>
      <c r="H6513">
        <v>6</v>
      </c>
      <c r="I6513" s="17">
        <v>525426</v>
      </c>
      <c r="J6513" s="17">
        <v>63051.12</v>
      </c>
      <c r="K6513" s="17">
        <v>462374.88</v>
      </c>
      <c r="L6513" s="17">
        <v>332909.91</v>
      </c>
      <c r="M6513" s="17">
        <v>129464.97</v>
      </c>
      <c r="N6513" s="17">
        <v>114388.8766</v>
      </c>
    </row>
    <row r="6514" spans="1:14">
      <c r="A6514" s="16">
        <v>46132</v>
      </c>
      <c r="B6514" t="s">
        <v>6552</v>
      </c>
      <c r="C6514" t="s">
        <v>47</v>
      </c>
      <c r="D6514" t="s">
        <v>48</v>
      </c>
      <c r="E6514" t="s">
        <v>35</v>
      </c>
      <c r="F6514" t="s">
        <v>5423</v>
      </c>
      <c r="G6514" t="s">
        <v>5424</v>
      </c>
      <c r="H6514">
        <v>10</v>
      </c>
      <c r="I6514" s="17">
        <v>616022</v>
      </c>
      <c r="J6514" s="17">
        <v>73922.64</v>
      </c>
      <c r="K6514" s="17">
        <v>542099.36</v>
      </c>
      <c r="L6514" s="17">
        <v>390311.54</v>
      </c>
      <c r="M6514" s="17">
        <v>151787.82</v>
      </c>
      <c r="N6514" s="17">
        <v>114388.8766</v>
      </c>
    </row>
    <row r="6515" spans="1:14">
      <c r="A6515" s="16">
        <v>46132</v>
      </c>
      <c r="B6515" t="s">
        <v>6553</v>
      </c>
      <c r="C6515" t="s">
        <v>26</v>
      </c>
      <c r="D6515" t="s">
        <v>27</v>
      </c>
      <c r="E6515" t="s">
        <v>17</v>
      </c>
      <c r="F6515" t="s">
        <v>5423</v>
      </c>
      <c r="G6515" t="s">
        <v>5424</v>
      </c>
      <c r="H6515">
        <v>2</v>
      </c>
      <c r="I6515" s="17">
        <v>544864</v>
      </c>
      <c r="J6515" s="17">
        <v>59935.04</v>
      </c>
      <c r="K6515" s="17">
        <v>484928.96</v>
      </c>
      <c r="L6515" s="17">
        <v>339450.27</v>
      </c>
      <c r="M6515" s="17">
        <v>145478.69</v>
      </c>
      <c r="N6515" s="17">
        <v>78224.59050000001</v>
      </c>
    </row>
    <row r="6516" spans="1:14">
      <c r="A6516" s="16">
        <v>46132</v>
      </c>
      <c r="B6516" t="s">
        <v>6554</v>
      </c>
      <c r="C6516" t="s">
        <v>26</v>
      </c>
      <c r="D6516" t="s">
        <v>27</v>
      </c>
      <c r="E6516" t="s">
        <v>17</v>
      </c>
      <c r="F6516" t="s">
        <v>5423</v>
      </c>
      <c r="G6516" t="s">
        <v>5424</v>
      </c>
      <c r="H6516">
        <v>12</v>
      </c>
      <c r="I6516" s="17">
        <v>476464</v>
      </c>
      <c r="J6516" s="17">
        <v>19058.56</v>
      </c>
      <c r="K6516" s="17">
        <v>457405.44</v>
      </c>
      <c r="L6516" s="17">
        <v>320183.81</v>
      </c>
      <c r="M6516" s="17">
        <v>137221.63</v>
      </c>
      <c r="N6516" s="17">
        <v>78224.59050000001</v>
      </c>
    </row>
    <row r="6517" spans="1:14">
      <c r="A6517" s="16">
        <v>46132</v>
      </c>
      <c r="B6517" t="s">
        <v>6555</v>
      </c>
      <c r="C6517" t="s">
        <v>22</v>
      </c>
      <c r="D6517" t="s">
        <v>23</v>
      </c>
      <c r="E6517" t="s">
        <v>24</v>
      </c>
      <c r="F6517" t="s">
        <v>5423</v>
      </c>
      <c r="G6517" t="s">
        <v>5424</v>
      </c>
      <c r="H6517">
        <v>10</v>
      </c>
      <c r="I6517" s="17">
        <v>359098</v>
      </c>
      <c r="J6517" s="17">
        <v>7181.96</v>
      </c>
      <c r="K6517" s="17">
        <v>351916.04</v>
      </c>
      <c r="L6517" s="17">
        <v>267456.19</v>
      </c>
      <c r="M6517" s="17">
        <v>84459.85000000001</v>
      </c>
      <c r="N6517" s="17">
        <v>202210.9957</v>
      </c>
    </row>
    <row r="6518" spans="1:14">
      <c r="A6518" s="16">
        <v>46132</v>
      </c>
      <c r="B6518" t="s">
        <v>6556</v>
      </c>
      <c r="C6518" t="s">
        <v>22</v>
      </c>
      <c r="D6518" t="s">
        <v>23</v>
      </c>
      <c r="E6518" t="s">
        <v>24</v>
      </c>
      <c r="F6518" t="s">
        <v>5423</v>
      </c>
      <c r="G6518" t="s">
        <v>5424</v>
      </c>
      <c r="H6518">
        <v>10</v>
      </c>
      <c r="I6518" s="17">
        <v>259875</v>
      </c>
      <c r="J6518" s="17">
        <v>38981.25</v>
      </c>
      <c r="K6518" s="17">
        <v>220893.75</v>
      </c>
      <c r="L6518" s="17">
        <v>167879.25</v>
      </c>
      <c r="M6518" s="17">
        <v>53014.5</v>
      </c>
      <c r="N6518" s="17">
        <v>202210.9957</v>
      </c>
    </row>
    <row r="6519" spans="1:14">
      <c r="A6519" s="16">
        <v>46132</v>
      </c>
      <c r="B6519" t="s">
        <v>6557</v>
      </c>
      <c r="C6519" t="s">
        <v>73</v>
      </c>
      <c r="D6519" t="s">
        <v>74</v>
      </c>
      <c r="E6519" t="s">
        <v>24</v>
      </c>
      <c r="F6519" t="s">
        <v>5423</v>
      </c>
      <c r="G6519" t="s">
        <v>5424</v>
      </c>
      <c r="H6519">
        <v>2</v>
      </c>
      <c r="I6519" s="17">
        <v>313762</v>
      </c>
      <c r="J6519" s="17">
        <v>37651.44</v>
      </c>
      <c r="K6519" s="17">
        <v>276110.56</v>
      </c>
      <c r="L6519" s="17">
        <v>209844.03</v>
      </c>
      <c r="M6519" s="17">
        <v>66266.53</v>
      </c>
      <c r="N6519" s="17">
        <v>202210.9957</v>
      </c>
    </row>
    <row r="6520" spans="1:14">
      <c r="A6520" s="16">
        <v>46132</v>
      </c>
      <c r="B6520" t="s">
        <v>6558</v>
      </c>
      <c r="C6520" t="s">
        <v>22</v>
      </c>
      <c r="D6520" t="s">
        <v>23</v>
      </c>
      <c r="E6520" t="s">
        <v>24</v>
      </c>
      <c r="F6520" t="s">
        <v>5423</v>
      </c>
      <c r="G6520" t="s">
        <v>5424</v>
      </c>
      <c r="H6520">
        <v>5</v>
      </c>
      <c r="I6520" s="17">
        <v>521157</v>
      </c>
      <c r="J6520" s="17">
        <v>0</v>
      </c>
      <c r="K6520" s="17">
        <v>521157</v>
      </c>
      <c r="L6520" s="17">
        <v>396079.32</v>
      </c>
      <c r="M6520" s="17">
        <v>125077.68</v>
      </c>
      <c r="N6520" s="17">
        <v>202210.9957</v>
      </c>
    </row>
    <row r="6521" spans="1:14">
      <c r="A6521" s="16">
        <v>46132</v>
      </c>
      <c r="B6521" t="s">
        <v>6559</v>
      </c>
      <c r="C6521" t="s">
        <v>26</v>
      </c>
      <c r="D6521" t="s">
        <v>27</v>
      </c>
      <c r="E6521" t="s">
        <v>17</v>
      </c>
      <c r="F6521" t="s">
        <v>5423</v>
      </c>
      <c r="G6521" t="s">
        <v>5424</v>
      </c>
      <c r="H6521">
        <v>7</v>
      </c>
      <c r="I6521" s="17">
        <v>83111</v>
      </c>
      <c r="J6521" s="17">
        <v>6648.88</v>
      </c>
      <c r="K6521" s="17">
        <v>76462.12</v>
      </c>
      <c r="L6521" s="17">
        <v>53523.48</v>
      </c>
      <c r="M6521" s="17">
        <v>22938.64</v>
      </c>
      <c r="N6521" s="17">
        <v>78224.59050000001</v>
      </c>
    </row>
    <row r="6522" spans="1:14">
      <c r="A6522" s="16">
        <v>46132</v>
      </c>
      <c r="B6522" t="s">
        <v>6560</v>
      </c>
      <c r="C6522" t="s">
        <v>26</v>
      </c>
      <c r="D6522" t="s">
        <v>27</v>
      </c>
      <c r="E6522" t="s">
        <v>17</v>
      </c>
      <c r="F6522" t="s">
        <v>5423</v>
      </c>
      <c r="G6522" t="s">
        <v>5424</v>
      </c>
      <c r="H6522">
        <v>11</v>
      </c>
      <c r="I6522" s="17">
        <v>283319</v>
      </c>
      <c r="J6522" s="17">
        <v>11332.76</v>
      </c>
      <c r="K6522" s="17">
        <v>271986.24</v>
      </c>
      <c r="L6522" s="17">
        <v>190390.37</v>
      </c>
      <c r="M6522" s="17">
        <v>81595.87</v>
      </c>
      <c r="N6522" s="17">
        <v>78224.59050000001</v>
      </c>
    </row>
    <row r="6523" spans="1:14">
      <c r="A6523" s="16">
        <v>46132</v>
      </c>
      <c r="B6523" t="s">
        <v>6561</v>
      </c>
      <c r="C6523" t="s">
        <v>33</v>
      </c>
      <c r="D6523" t="s">
        <v>34</v>
      </c>
      <c r="E6523" t="s">
        <v>35</v>
      </c>
      <c r="F6523" t="s">
        <v>5423</v>
      </c>
      <c r="G6523" t="s">
        <v>5424</v>
      </c>
      <c r="H6523">
        <v>5</v>
      </c>
      <c r="I6523" s="17">
        <v>220681</v>
      </c>
      <c r="J6523" s="17">
        <v>24274.91</v>
      </c>
      <c r="K6523" s="17">
        <v>196406.09</v>
      </c>
      <c r="L6523" s="17">
        <v>141412.38</v>
      </c>
      <c r="M6523" s="17">
        <v>54993.71</v>
      </c>
      <c r="N6523" s="17">
        <v>114388.8766</v>
      </c>
    </row>
    <row r="6524" spans="1:14">
      <c r="A6524" s="16">
        <v>46132</v>
      </c>
      <c r="B6524" t="s">
        <v>6562</v>
      </c>
      <c r="C6524" t="s">
        <v>22</v>
      </c>
      <c r="D6524" t="s">
        <v>23</v>
      </c>
      <c r="E6524" t="s">
        <v>24</v>
      </c>
      <c r="F6524" t="s">
        <v>5423</v>
      </c>
      <c r="G6524" t="s">
        <v>5424</v>
      </c>
      <c r="H6524">
        <v>6</v>
      </c>
      <c r="I6524" s="17">
        <v>481961</v>
      </c>
      <c r="J6524" s="17">
        <v>0</v>
      </c>
      <c r="K6524" s="17">
        <v>481961</v>
      </c>
      <c r="L6524" s="17">
        <v>366290.36</v>
      </c>
      <c r="M6524" s="17">
        <v>115670.64</v>
      </c>
      <c r="N6524" s="17">
        <v>202210.9957</v>
      </c>
    </row>
    <row r="6525" spans="1:14">
      <c r="A6525" s="16">
        <v>46132</v>
      </c>
      <c r="B6525" t="s">
        <v>6563</v>
      </c>
      <c r="C6525" t="s">
        <v>29</v>
      </c>
      <c r="D6525" t="s">
        <v>30</v>
      </c>
      <c r="E6525" t="s">
        <v>31</v>
      </c>
      <c r="F6525" t="s">
        <v>5423</v>
      </c>
      <c r="G6525" t="s">
        <v>5424</v>
      </c>
      <c r="H6525">
        <v>1</v>
      </c>
      <c r="I6525" s="17">
        <v>531597</v>
      </c>
      <c r="J6525" s="17">
        <v>37211.79</v>
      </c>
      <c r="K6525" s="17">
        <v>494385.21</v>
      </c>
      <c r="L6525" s="17">
        <v>306518.83</v>
      </c>
      <c r="M6525" s="17">
        <v>187866.38</v>
      </c>
      <c r="N6525" s="17">
        <v>70888.11930000001</v>
      </c>
    </row>
    <row r="6526" spans="1:14">
      <c r="A6526" s="16">
        <v>46132</v>
      </c>
      <c r="B6526" t="s">
        <v>6564</v>
      </c>
      <c r="C6526" t="s">
        <v>47</v>
      </c>
      <c r="D6526" t="s">
        <v>48</v>
      </c>
      <c r="E6526" t="s">
        <v>35</v>
      </c>
      <c r="F6526" t="s">
        <v>5423</v>
      </c>
      <c r="G6526" t="s">
        <v>5424</v>
      </c>
      <c r="H6526">
        <v>11</v>
      </c>
      <c r="I6526" s="17">
        <v>764171</v>
      </c>
      <c r="J6526" s="17">
        <v>15283.42</v>
      </c>
      <c r="K6526" s="17">
        <v>748887.58</v>
      </c>
      <c r="L6526" s="17">
        <v>539199.0600000001</v>
      </c>
      <c r="M6526" s="17">
        <v>209688.52</v>
      </c>
      <c r="N6526" s="17">
        <v>114388.8766</v>
      </c>
    </row>
    <row r="6527" spans="1:14">
      <c r="A6527" s="16">
        <v>46132</v>
      </c>
      <c r="B6527" t="s">
        <v>6565</v>
      </c>
      <c r="C6527" t="s">
        <v>43</v>
      </c>
      <c r="D6527" t="s">
        <v>44</v>
      </c>
      <c r="E6527" t="s">
        <v>31</v>
      </c>
      <c r="F6527" t="s">
        <v>5423</v>
      </c>
      <c r="G6527" t="s">
        <v>5424</v>
      </c>
      <c r="H6527">
        <v>9</v>
      </c>
      <c r="I6527" s="17">
        <v>692039</v>
      </c>
      <c r="J6527" s="17">
        <v>83044.67999999999</v>
      </c>
      <c r="K6527" s="17">
        <v>608994.3199999999</v>
      </c>
      <c r="L6527" s="17">
        <v>377576.48</v>
      </c>
      <c r="M6527" s="17">
        <v>231417.84</v>
      </c>
      <c r="N6527" s="17">
        <v>70888.11930000001</v>
      </c>
    </row>
    <row r="6528" spans="1:14">
      <c r="A6528" s="16">
        <v>46132</v>
      </c>
      <c r="B6528" t="s">
        <v>6566</v>
      </c>
      <c r="C6528" t="s">
        <v>15</v>
      </c>
      <c r="D6528" t="s">
        <v>16</v>
      </c>
      <c r="E6528" t="s">
        <v>17</v>
      </c>
      <c r="F6528" t="s">
        <v>5423</v>
      </c>
      <c r="G6528" t="s">
        <v>5424</v>
      </c>
      <c r="H6528">
        <v>2</v>
      </c>
      <c r="I6528" s="17">
        <v>640619</v>
      </c>
      <c r="J6528" s="17">
        <v>12812.38</v>
      </c>
      <c r="K6528" s="17">
        <v>627806.62</v>
      </c>
      <c r="L6528" s="17">
        <v>439464.63</v>
      </c>
      <c r="M6528" s="17">
        <v>188341.99</v>
      </c>
      <c r="N6528" s="17">
        <v>78224.59050000001</v>
      </c>
    </row>
    <row r="6529" spans="1:14">
      <c r="A6529" s="16">
        <v>46132</v>
      </c>
      <c r="B6529" t="s">
        <v>6567</v>
      </c>
      <c r="C6529" t="s">
        <v>29</v>
      </c>
      <c r="D6529" t="s">
        <v>30</v>
      </c>
      <c r="E6529" t="s">
        <v>31</v>
      </c>
      <c r="F6529" t="s">
        <v>5423</v>
      </c>
      <c r="G6529" t="s">
        <v>5424</v>
      </c>
      <c r="H6529">
        <v>2</v>
      </c>
      <c r="I6529" s="17">
        <v>616796</v>
      </c>
      <c r="J6529" s="17">
        <v>0</v>
      </c>
      <c r="K6529" s="17">
        <v>616796</v>
      </c>
      <c r="L6529" s="17">
        <v>382413.52</v>
      </c>
      <c r="M6529" s="17">
        <v>234382.48</v>
      </c>
      <c r="N6529" s="17">
        <v>70888.11930000001</v>
      </c>
    </row>
    <row r="6530" spans="1:14">
      <c r="A6530" s="16">
        <v>46132</v>
      </c>
      <c r="B6530" t="s">
        <v>6568</v>
      </c>
      <c r="C6530" t="s">
        <v>43</v>
      </c>
      <c r="D6530" t="s">
        <v>44</v>
      </c>
      <c r="E6530" t="s">
        <v>31</v>
      </c>
      <c r="F6530" t="s">
        <v>5423</v>
      </c>
      <c r="G6530" t="s">
        <v>5424</v>
      </c>
      <c r="H6530">
        <v>5</v>
      </c>
      <c r="I6530" s="17">
        <v>417699</v>
      </c>
      <c r="J6530" s="17">
        <v>20884.95</v>
      </c>
      <c r="K6530" s="17">
        <v>396814.05</v>
      </c>
      <c r="L6530" s="17">
        <v>246024.71</v>
      </c>
      <c r="M6530" s="17">
        <v>150789.34</v>
      </c>
      <c r="N6530" s="17">
        <v>70888.11930000001</v>
      </c>
    </row>
    <row r="6531" spans="1:14">
      <c r="A6531" s="16">
        <v>46132</v>
      </c>
      <c r="B6531" t="s">
        <v>6569</v>
      </c>
      <c r="C6531" t="s">
        <v>26</v>
      </c>
      <c r="D6531" t="s">
        <v>27</v>
      </c>
      <c r="E6531" t="s">
        <v>17</v>
      </c>
      <c r="F6531" t="s">
        <v>5423</v>
      </c>
      <c r="G6531" t="s">
        <v>5424</v>
      </c>
      <c r="H6531">
        <v>8</v>
      </c>
      <c r="I6531" s="17">
        <v>268352</v>
      </c>
      <c r="J6531" s="17">
        <v>18784.64</v>
      </c>
      <c r="K6531" s="17">
        <v>249567.36</v>
      </c>
      <c r="L6531" s="17">
        <v>174697.15</v>
      </c>
      <c r="M6531" s="17">
        <v>74870.21000000001</v>
      </c>
      <c r="N6531" s="17">
        <v>78224.59050000001</v>
      </c>
    </row>
    <row r="6532" spans="1:14">
      <c r="A6532" s="16">
        <v>46132</v>
      </c>
      <c r="B6532" t="s">
        <v>6570</v>
      </c>
      <c r="C6532" t="s">
        <v>15</v>
      </c>
      <c r="D6532" t="s">
        <v>16</v>
      </c>
      <c r="E6532" t="s">
        <v>17</v>
      </c>
      <c r="F6532" t="s">
        <v>5423</v>
      </c>
      <c r="G6532" t="s">
        <v>5424</v>
      </c>
      <c r="H6532">
        <v>12</v>
      </c>
      <c r="I6532" s="17">
        <v>89255</v>
      </c>
      <c r="J6532" s="17">
        <v>9818.049999999999</v>
      </c>
      <c r="K6532" s="17">
        <v>79436.95</v>
      </c>
      <c r="L6532" s="17">
        <v>55605.86</v>
      </c>
      <c r="M6532" s="17">
        <v>23831.09</v>
      </c>
      <c r="N6532" s="17">
        <v>78224.59050000001</v>
      </c>
    </row>
    <row r="6533" spans="1:14">
      <c r="A6533" s="16">
        <v>46132</v>
      </c>
      <c r="B6533" t="s">
        <v>6571</v>
      </c>
      <c r="C6533" t="s">
        <v>73</v>
      </c>
      <c r="D6533" t="s">
        <v>74</v>
      </c>
      <c r="E6533" t="s">
        <v>24</v>
      </c>
      <c r="F6533" t="s">
        <v>5423</v>
      </c>
      <c r="G6533" t="s">
        <v>5424</v>
      </c>
      <c r="H6533">
        <v>10</v>
      </c>
      <c r="I6533" s="17">
        <v>385363</v>
      </c>
      <c r="J6533" s="17">
        <v>7707.26</v>
      </c>
      <c r="K6533" s="17">
        <v>377655.74</v>
      </c>
      <c r="L6533" s="17">
        <v>287018.36</v>
      </c>
      <c r="M6533" s="17">
        <v>90637.38</v>
      </c>
      <c r="N6533" s="17">
        <v>202210.9957</v>
      </c>
    </row>
    <row r="6534" spans="1:14">
      <c r="A6534" s="16">
        <v>46132</v>
      </c>
      <c r="B6534" t="s">
        <v>6572</v>
      </c>
      <c r="C6534" t="s">
        <v>15</v>
      </c>
      <c r="D6534" t="s">
        <v>16</v>
      </c>
      <c r="E6534" t="s">
        <v>17</v>
      </c>
      <c r="F6534" t="s">
        <v>5423</v>
      </c>
      <c r="G6534" t="s">
        <v>5424</v>
      </c>
      <c r="H6534">
        <v>8</v>
      </c>
      <c r="I6534" s="17">
        <v>368757</v>
      </c>
      <c r="J6534" s="17">
        <v>0</v>
      </c>
      <c r="K6534" s="17">
        <v>368757</v>
      </c>
      <c r="L6534" s="17">
        <v>258129.9</v>
      </c>
      <c r="M6534" s="17">
        <v>110627.1</v>
      </c>
      <c r="N6534" s="17">
        <v>78224.59050000001</v>
      </c>
    </row>
    <row r="6535" spans="1:14">
      <c r="A6535" s="16">
        <v>46132</v>
      </c>
      <c r="B6535" t="s">
        <v>6573</v>
      </c>
      <c r="C6535" t="s">
        <v>22</v>
      </c>
      <c r="D6535" t="s">
        <v>23</v>
      </c>
      <c r="E6535" t="s">
        <v>24</v>
      </c>
      <c r="F6535" t="s">
        <v>5423</v>
      </c>
      <c r="G6535" t="s">
        <v>5424</v>
      </c>
      <c r="H6535">
        <v>10</v>
      </c>
      <c r="I6535" s="17">
        <v>164554</v>
      </c>
      <c r="J6535" s="17">
        <v>16455.4</v>
      </c>
      <c r="K6535" s="17">
        <v>148098.6</v>
      </c>
      <c r="L6535" s="17">
        <v>112554.94</v>
      </c>
      <c r="M6535" s="17">
        <v>35543.66</v>
      </c>
      <c r="N6535" s="17">
        <v>202210.9957</v>
      </c>
    </row>
    <row r="6536" spans="1:14">
      <c r="A6536" s="16">
        <v>46132</v>
      </c>
      <c r="B6536" t="s">
        <v>6574</v>
      </c>
      <c r="C6536" t="s">
        <v>26</v>
      </c>
      <c r="D6536" t="s">
        <v>27</v>
      </c>
      <c r="E6536" t="s">
        <v>17</v>
      </c>
      <c r="F6536" t="s">
        <v>5423</v>
      </c>
      <c r="G6536" t="s">
        <v>5424</v>
      </c>
      <c r="H6536">
        <v>9</v>
      </c>
      <c r="I6536" s="17">
        <v>466083</v>
      </c>
      <c r="J6536" s="17">
        <v>55929.96</v>
      </c>
      <c r="K6536" s="17">
        <v>410153.04</v>
      </c>
      <c r="L6536" s="17">
        <v>287107.13</v>
      </c>
      <c r="M6536" s="17">
        <v>123045.91</v>
      </c>
      <c r="N6536" s="17">
        <v>78224.59050000001</v>
      </c>
    </row>
    <row r="6537" spans="1:14">
      <c r="A6537" s="16">
        <v>46132</v>
      </c>
      <c r="B6537" t="s">
        <v>6575</v>
      </c>
      <c r="C6537" t="s">
        <v>26</v>
      </c>
      <c r="D6537" t="s">
        <v>27</v>
      </c>
      <c r="E6537" t="s">
        <v>17</v>
      </c>
      <c r="F6537" t="s">
        <v>5423</v>
      </c>
      <c r="G6537" t="s">
        <v>5424</v>
      </c>
      <c r="H6537">
        <v>4</v>
      </c>
      <c r="I6537" s="17">
        <v>239645</v>
      </c>
      <c r="J6537" s="17">
        <v>19171.6</v>
      </c>
      <c r="K6537" s="17">
        <v>220473.4</v>
      </c>
      <c r="L6537" s="17">
        <v>154331.38</v>
      </c>
      <c r="M6537" s="17">
        <v>66142.02</v>
      </c>
      <c r="N6537" s="17">
        <v>78224.59050000001</v>
      </c>
    </row>
    <row r="6538" spans="1:14">
      <c r="A6538" s="16">
        <v>46132</v>
      </c>
      <c r="B6538" t="s">
        <v>6576</v>
      </c>
      <c r="C6538" t="s">
        <v>26</v>
      </c>
      <c r="D6538" t="s">
        <v>27</v>
      </c>
      <c r="E6538" t="s">
        <v>17</v>
      </c>
      <c r="F6538" t="s">
        <v>5423</v>
      </c>
      <c r="G6538" t="s">
        <v>5424</v>
      </c>
      <c r="H6538">
        <v>6</v>
      </c>
      <c r="I6538" s="17">
        <v>112405</v>
      </c>
      <c r="J6538" s="17">
        <v>14612.65</v>
      </c>
      <c r="K6538" s="17">
        <v>97792.35000000001</v>
      </c>
      <c r="L6538" s="17">
        <v>68454.64</v>
      </c>
      <c r="M6538" s="17">
        <v>29337.71</v>
      </c>
      <c r="N6538" s="17">
        <v>78224.59050000001</v>
      </c>
    </row>
    <row r="6539" spans="1:14">
      <c r="A6539" s="16">
        <v>46132</v>
      </c>
      <c r="B6539" t="s">
        <v>6577</v>
      </c>
      <c r="C6539" t="s">
        <v>73</v>
      </c>
      <c r="D6539" t="s">
        <v>74</v>
      </c>
      <c r="E6539" t="s">
        <v>24</v>
      </c>
      <c r="F6539" t="s">
        <v>5423</v>
      </c>
      <c r="G6539" t="s">
        <v>5424</v>
      </c>
      <c r="H6539">
        <v>12</v>
      </c>
      <c r="I6539" s="17">
        <v>756529</v>
      </c>
      <c r="J6539" s="17">
        <v>83218.19</v>
      </c>
      <c r="K6539" s="17">
        <v>673310.8100000001</v>
      </c>
      <c r="L6539" s="17">
        <v>511716.22</v>
      </c>
      <c r="M6539" s="17">
        <v>161594.59</v>
      </c>
      <c r="N6539" s="17">
        <v>202210.9957</v>
      </c>
    </row>
    <row r="6540" spans="1:14">
      <c r="A6540" s="16">
        <v>46132</v>
      </c>
      <c r="B6540" t="s">
        <v>6578</v>
      </c>
      <c r="C6540" t="s">
        <v>26</v>
      </c>
      <c r="D6540" t="s">
        <v>27</v>
      </c>
      <c r="E6540" t="s">
        <v>17</v>
      </c>
      <c r="F6540" t="s">
        <v>5423</v>
      </c>
      <c r="G6540" t="s">
        <v>5424</v>
      </c>
      <c r="H6540">
        <v>5</v>
      </c>
      <c r="I6540" s="17">
        <v>502052</v>
      </c>
      <c r="J6540" s="17">
        <v>20082.08</v>
      </c>
      <c r="K6540" s="17">
        <v>481969.92</v>
      </c>
      <c r="L6540" s="17">
        <v>337378.94</v>
      </c>
      <c r="M6540" s="17">
        <v>144590.98</v>
      </c>
      <c r="N6540" s="17">
        <v>78224.59050000001</v>
      </c>
    </row>
    <row r="6541" spans="1:14">
      <c r="A6541" s="16">
        <v>46132</v>
      </c>
      <c r="B6541" t="s">
        <v>6579</v>
      </c>
      <c r="C6541" t="s">
        <v>26</v>
      </c>
      <c r="D6541" t="s">
        <v>27</v>
      </c>
      <c r="E6541" t="s">
        <v>17</v>
      </c>
      <c r="F6541" t="s">
        <v>5423</v>
      </c>
      <c r="G6541" t="s">
        <v>5424</v>
      </c>
      <c r="H6541">
        <v>7</v>
      </c>
      <c r="I6541" s="17">
        <v>810891</v>
      </c>
      <c r="J6541" s="17">
        <v>0</v>
      </c>
      <c r="K6541" s="17">
        <v>810891</v>
      </c>
      <c r="L6541" s="17">
        <v>567623.7</v>
      </c>
      <c r="M6541" s="17">
        <v>243267.3</v>
      </c>
      <c r="N6541" s="17">
        <v>78224.59050000001</v>
      </c>
    </row>
    <row r="6542" spans="1:14">
      <c r="A6542" s="16">
        <v>46132</v>
      </c>
      <c r="B6542" t="s">
        <v>6580</v>
      </c>
      <c r="C6542" t="s">
        <v>15</v>
      </c>
      <c r="D6542" t="s">
        <v>16</v>
      </c>
      <c r="E6542" t="s">
        <v>17</v>
      </c>
      <c r="F6542" t="s">
        <v>5423</v>
      </c>
      <c r="G6542" t="s">
        <v>5424</v>
      </c>
      <c r="H6542">
        <v>5</v>
      </c>
      <c r="I6542" s="17">
        <v>386983</v>
      </c>
      <c r="J6542" s="17">
        <v>0</v>
      </c>
      <c r="K6542" s="17">
        <v>386983</v>
      </c>
      <c r="L6542" s="17">
        <v>270888.1</v>
      </c>
      <c r="M6542" s="17">
        <v>116094.9</v>
      </c>
      <c r="N6542" s="17">
        <v>78224.59050000001</v>
      </c>
    </row>
    <row r="6543" spans="1:14">
      <c r="A6543" s="16">
        <v>46132</v>
      </c>
      <c r="B6543" t="s">
        <v>6581</v>
      </c>
      <c r="C6543" t="s">
        <v>26</v>
      </c>
      <c r="D6543" t="s">
        <v>27</v>
      </c>
      <c r="E6543" t="s">
        <v>17</v>
      </c>
      <c r="F6543" t="s">
        <v>5423</v>
      </c>
      <c r="G6543" t="s">
        <v>5424</v>
      </c>
      <c r="H6543">
        <v>11</v>
      </c>
      <c r="I6543" s="17">
        <v>826578</v>
      </c>
      <c r="J6543" s="17">
        <v>0</v>
      </c>
      <c r="K6543" s="17">
        <v>826578</v>
      </c>
      <c r="L6543" s="17">
        <v>578604.6</v>
      </c>
      <c r="M6543" s="17">
        <v>247973.4</v>
      </c>
      <c r="N6543" s="17">
        <v>78224.59050000001</v>
      </c>
    </row>
    <row r="6544" spans="1:14">
      <c r="A6544" s="16">
        <v>46132</v>
      </c>
      <c r="B6544" t="s">
        <v>6582</v>
      </c>
      <c r="C6544" t="s">
        <v>26</v>
      </c>
      <c r="D6544" t="s">
        <v>27</v>
      </c>
      <c r="E6544" t="s">
        <v>17</v>
      </c>
      <c r="F6544" t="s">
        <v>5423</v>
      </c>
      <c r="G6544" t="s">
        <v>5424</v>
      </c>
      <c r="H6544">
        <v>12</v>
      </c>
      <c r="I6544" s="17">
        <v>780668</v>
      </c>
      <c r="J6544" s="17">
        <v>54646.76</v>
      </c>
      <c r="K6544" s="17">
        <v>726021.24</v>
      </c>
      <c r="L6544" s="17">
        <v>508214.87</v>
      </c>
      <c r="M6544" s="17">
        <v>217806.37</v>
      </c>
      <c r="N6544" s="17">
        <v>78224.59050000001</v>
      </c>
    </row>
    <row r="6545" spans="1:14">
      <c r="A6545" s="16">
        <v>46132</v>
      </c>
      <c r="B6545" t="s">
        <v>6583</v>
      </c>
      <c r="C6545" t="s">
        <v>15</v>
      </c>
      <c r="D6545" t="s">
        <v>16</v>
      </c>
      <c r="E6545" t="s">
        <v>17</v>
      </c>
      <c r="F6545" t="s">
        <v>5423</v>
      </c>
      <c r="G6545" t="s">
        <v>5424</v>
      </c>
      <c r="H6545">
        <v>7</v>
      </c>
      <c r="I6545" s="17">
        <v>714547</v>
      </c>
      <c r="J6545" s="17">
        <v>35727.35</v>
      </c>
      <c r="K6545" s="17">
        <v>678819.65</v>
      </c>
      <c r="L6545" s="17">
        <v>475173.76</v>
      </c>
      <c r="M6545" s="17">
        <v>203645.89</v>
      </c>
      <c r="N6545" s="17">
        <v>78224.59050000001</v>
      </c>
    </row>
    <row r="6546" spans="1:14">
      <c r="A6546" s="16">
        <v>46132</v>
      </c>
      <c r="B6546" t="s">
        <v>6584</v>
      </c>
      <c r="C6546" t="s">
        <v>29</v>
      </c>
      <c r="D6546" t="s">
        <v>30</v>
      </c>
      <c r="E6546" t="s">
        <v>31</v>
      </c>
      <c r="F6546" t="s">
        <v>5423</v>
      </c>
      <c r="G6546" t="s">
        <v>5424</v>
      </c>
      <c r="H6546">
        <v>5</v>
      </c>
      <c r="I6546" s="17">
        <v>170173</v>
      </c>
      <c r="J6546" s="17">
        <v>23824.22</v>
      </c>
      <c r="K6546" s="17">
        <v>146348.78</v>
      </c>
      <c r="L6546" s="17">
        <v>90736.24000000001</v>
      </c>
      <c r="M6546" s="17">
        <v>55612.54</v>
      </c>
      <c r="N6546" s="17">
        <v>70888.11930000001</v>
      </c>
    </row>
    <row r="6547" spans="1:14">
      <c r="A6547" s="16">
        <v>46132</v>
      </c>
      <c r="B6547" t="s">
        <v>6585</v>
      </c>
      <c r="C6547" t="s">
        <v>47</v>
      </c>
      <c r="D6547" t="s">
        <v>48</v>
      </c>
      <c r="E6547" t="s">
        <v>35</v>
      </c>
      <c r="F6547" t="s">
        <v>5423</v>
      </c>
      <c r="G6547" t="s">
        <v>5424</v>
      </c>
      <c r="H6547">
        <v>11</v>
      </c>
      <c r="I6547" s="17">
        <v>61963</v>
      </c>
      <c r="J6547" s="17">
        <v>4957.04</v>
      </c>
      <c r="K6547" s="17">
        <v>57005.96</v>
      </c>
      <c r="L6547" s="17">
        <v>41044.29</v>
      </c>
      <c r="M6547" s="17">
        <v>15961.67</v>
      </c>
      <c r="N6547" s="17">
        <v>114388.8766</v>
      </c>
    </row>
    <row r="6548" spans="1:14">
      <c r="A6548" s="16">
        <v>46132</v>
      </c>
      <c r="B6548" t="s">
        <v>6586</v>
      </c>
      <c r="C6548" t="s">
        <v>47</v>
      </c>
      <c r="D6548" t="s">
        <v>48</v>
      </c>
      <c r="E6548" t="s">
        <v>35</v>
      </c>
      <c r="F6548" t="s">
        <v>5423</v>
      </c>
      <c r="G6548" t="s">
        <v>5424</v>
      </c>
      <c r="H6548">
        <v>7</v>
      </c>
      <c r="I6548" s="17">
        <v>190665</v>
      </c>
      <c r="J6548" s="17">
        <v>0</v>
      </c>
      <c r="K6548" s="17">
        <v>190665</v>
      </c>
      <c r="L6548" s="17">
        <v>137278.8</v>
      </c>
      <c r="M6548" s="17">
        <v>53386.2</v>
      </c>
      <c r="N6548" s="17">
        <v>114388.8766</v>
      </c>
    </row>
    <row r="6549" spans="1:14">
      <c r="A6549" s="16">
        <v>46132</v>
      </c>
      <c r="B6549" t="s">
        <v>6587</v>
      </c>
      <c r="C6549" t="s">
        <v>47</v>
      </c>
      <c r="D6549" t="s">
        <v>48</v>
      </c>
      <c r="E6549" t="s">
        <v>35</v>
      </c>
      <c r="F6549" t="s">
        <v>5423</v>
      </c>
      <c r="G6549" t="s">
        <v>5424</v>
      </c>
      <c r="H6549">
        <v>3</v>
      </c>
      <c r="I6549" s="17">
        <v>777561</v>
      </c>
      <c r="J6549" s="17">
        <v>0</v>
      </c>
      <c r="K6549" s="17">
        <v>777561</v>
      </c>
      <c r="L6549" s="17">
        <v>559843.92</v>
      </c>
      <c r="M6549" s="17">
        <v>217717.08</v>
      </c>
      <c r="N6549" s="17">
        <v>114388.8766</v>
      </c>
    </row>
    <row r="6550" spans="1:14">
      <c r="A6550" s="16">
        <v>46132</v>
      </c>
      <c r="B6550" t="s">
        <v>6588</v>
      </c>
      <c r="C6550" t="s">
        <v>33</v>
      </c>
      <c r="D6550" t="s">
        <v>34</v>
      </c>
      <c r="E6550" t="s">
        <v>35</v>
      </c>
      <c r="F6550" t="s">
        <v>5423</v>
      </c>
      <c r="G6550" t="s">
        <v>5424</v>
      </c>
      <c r="H6550">
        <v>12</v>
      </c>
      <c r="I6550" s="17">
        <v>348375</v>
      </c>
      <c r="J6550" s="17">
        <v>45288.75</v>
      </c>
      <c r="K6550" s="17">
        <v>303086.25</v>
      </c>
      <c r="L6550" s="17">
        <v>218222.1</v>
      </c>
      <c r="M6550" s="17">
        <v>84864.14999999999</v>
      </c>
      <c r="N6550" s="17">
        <v>114388.8766</v>
      </c>
    </row>
    <row r="6551" spans="1:14">
      <c r="A6551" s="16">
        <v>46132</v>
      </c>
      <c r="B6551" t="s">
        <v>6589</v>
      </c>
      <c r="C6551" t="s">
        <v>29</v>
      </c>
      <c r="D6551" t="s">
        <v>30</v>
      </c>
      <c r="E6551" t="s">
        <v>31</v>
      </c>
      <c r="F6551" t="s">
        <v>5423</v>
      </c>
      <c r="G6551" t="s">
        <v>5424</v>
      </c>
      <c r="H6551">
        <v>10</v>
      </c>
      <c r="I6551" s="17">
        <v>279955</v>
      </c>
      <c r="J6551" s="17">
        <v>25195.95</v>
      </c>
      <c r="K6551" s="17">
        <v>254759.05</v>
      </c>
      <c r="L6551" s="17">
        <v>157950.61</v>
      </c>
      <c r="M6551" s="17">
        <v>96808.44</v>
      </c>
      <c r="N6551" s="17">
        <v>70888.11930000001</v>
      </c>
    </row>
    <row r="6552" spans="1:14">
      <c r="A6552" s="16">
        <v>46132</v>
      </c>
      <c r="B6552" t="s">
        <v>6590</v>
      </c>
      <c r="C6552" t="s">
        <v>26</v>
      </c>
      <c r="D6552" t="s">
        <v>27</v>
      </c>
      <c r="E6552" t="s">
        <v>17</v>
      </c>
      <c r="F6552" t="s">
        <v>5423</v>
      </c>
      <c r="G6552" t="s">
        <v>5424</v>
      </c>
      <c r="H6552">
        <v>7</v>
      </c>
      <c r="I6552" s="17">
        <v>376601</v>
      </c>
      <c r="J6552" s="17">
        <v>33894.09</v>
      </c>
      <c r="K6552" s="17">
        <v>342706.91</v>
      </c>
      <c r="L6552" s="17">
        <v>239894.84</v>
      </c>
      <c r="M6552" s="17">
        <v>102812.07</v>
      </c>
      <c r="N6552" s="17">
        <v>78224.59050000001</v>
      </c>
    </row>
    <row r="6553" spans="1:14">
      <c r="A6553" s="16">
        <v>46132</v>
      </c>
      <c r="B6553" t="s">
        <v>6591</v>
      </c>
      <c r="C6553" t="s">
        <v>15</v>
      </c>
      <c r="D6553" t="s">
        <v>16</v>
      </c>
      <c r="E6553" t="s">
        <v>17</v>
      </c>
      <c r="F6553" t="s">
        <v>5423</v>
      </c>
      <c r="G6553" t="s">
        <v>5424</v>
      </c>
      <c r="H6553">
        <v>5</v>
      </c>
      <c r="I6553" s="17">
        <v>730697</v>
      </c>
      <c r="J6553" s="17">
        <v>87683.64</v>
      </c>
      <c r="K6553" s="17">
        <v>643013.36</v>
      </c>
      <c r="L6553" s="17">
        <v>450109.35</v>
      </c>
      <c r="M6553" s="17">
        <v>192904.01</v>
      </c>
      <c r="N6553" s="17">
        <v>78224.59050000001</v>
      </c>
    </row>
    <row r="6554" spans="1:14">
      <c r="A6554" s="16">
        <v>46132</v>
      </c>
      <c r="B6554" t="s">
        <v>6592</v>
      </c>
      <c r="C6554" t="s">
        <v>33</v>
      </c>
      <c r="D6554" t="s">
        <v>34</v>
      </c>
      <c r="E6554" t="s">
        <v>35</v>
      </c>
      <c r="F6554" t="s">
        <v>5423</v>
      </c>
      <c r="G6554" t="s">
        <v>5424</v>
      </c>
      <c r="H6554">
        <v>11</v>
      </c>
      <c r="I6554" s="17">
        <v>517292</v>
      </c>
      <c r="J6554" s="17">
        <v>0</v>
      </c>
      <c r="K6554" s="17">
        <v>517292</v>
      </c>
      <c r="L6554" s="17">
        <v>372450.24</v>
      </c>
      <c r="M6554" s="17">
        <v>144841.76</v>
      </c>
      <c r="N6554" s="17">
        <v>114388.8766</v>
      </c>
    </row>
    <row r="6555" spans="1:14">
      <c r="A6555" s="16">
        <v>46132</v>
      </c>
      <c r="B6555" t="s">
        <v>6593</v>
      </c>
      <c r="C6555" t="s">
        <v>47</v>
      </c>
      <c r="D6555" t="s">
        <v>48</v>
      </c>
      <c r="E6555" t="s">
        <v>35</v>
      </c>
      <c r="F6555" t="s">
        <v>5423</v>
      </c>
      <c r="G6555" t="s">
        <v>5424</v>
      </c>
      <c r="H6555">
        <v>7</v>
      </c>
      <c r="I6555" s="17">
        <v>728197</v>
      </c>
      <c r="J6555" s="17">
        <v>65537.73</v>
      </c>
      <c r="K6555" s="17">
        <v>662659.27</v>
      </c>
      <c r="L6555" s="17">
        <v>477114.67</v>
      </c>
      <c r="M6555" s="17">
        <v>185544.6</v>
      </c>
      <c r="N6555" s="17">
        <v>114388.8766</v>
      </c>
    </row>
    <row r="6556" spans="1:14">
      <c r="A6556" s="16">
        <v>46132</v>
      </c>
      <c r="B6556" t="s">
        <v>6594</v>
      </c>
      <c r="C6556" t="s">
        <v>47</v>
      </c>
      <c r="D6556" t="s">
        <v>48</v>
      </c>
      <c r="E6556" t="s">
        <v>35</v>
      </c>
      <c r="F6556" t="s">
        <v>5423</v>
      </c>
      <c r="G6556" t="s">
        <v>5424</v>
      </c>
      <c r="H6556">
        <v>3</v>
      </c>
      <c r="I6556" s="17">
        <v>458903</v>
      </c>
      <c r="J6556" s="17">
        <v>0</v>
      </c>
      <c r="K6556" s="17">
        <v>458903</v>
      </c>
      <c r="L6556" s="17">
        <v>330410.16</v>
      </c>
      <c r="M6556" s="17">
        <v>128492.84</v>
      </c>
      <c r="N6556" s="17">
        <v>114388.8766</v>
      </c>
    </row>
    <row r="6557" spans="1:14">
      <c r="A6557" s="16">
        <v>46132</v>
      </c>
      <c r="B6557" t="s">
        <v>6595</v>
      </c>
      <c r="C6557" t="s">
        <v>26</v>
      </c>
      <c r="D6557" t="s">
        <v>27</v>
      </c>
      <c r="E6557" t="s">
        <v>17</v>
      </c>
      <c r="F6557" t="s">
        <v>5423</v>
      </c>
      <c r="G6557" t="s">
        <v>5424</v>
      </c>
      <c r="H6557">
        <v>6</v>
      </c>
      <c r="I6557" s="17">
        <v>84522</v>
      </c>
      <c r="J6557" s="17">
        <v>6761.76</v>
      </c>
      <c r="K6557" s="17">
        <v>77760.24000000001</v>
      </c>
      <c r="L6557" s="17">
        <v>54432.17</v>
      </c>
      <c r="M6557" s="17">
        <v>23328.07</v>
      </c>
      <c r="N6557" s="17">
        <v>78224.59050000001</v>
      </c>
    </row>
    <row r="6558" spans="1:14">
      <c r="A6558" s="16">
        <v>46132</v>
      </c>
      <c r="B6558" t="s">
        <v>6596</v>
      </c>
      <c r="C6558" t="s">
        <v>26</v>
      </c>
      <c r="D6558" t="s">
        <v>27</v>
      </c>
      <c r="E6558" t="s">
        <v>17</v>
      </c>
      <c r="F6558" t="s">
        <v>5423</v>
      </c>
      <c r="G6558" t="s">
        <v>5424</v>
      </c>
      <c r="H6558">
        <v>5</v>
      </c>
      <c r="I6558" s="17">
        <v>404437</v>
      </c>
      <c r="J6558" s="17">
        <v>60665.55</v>
      </c>
      <c r="K6558" s="17">
        <v>343771.45</v>
      </c>
      <c r="L6558" s="17">
        <v>240640.02</v>
      </c>
      <c r="M6558" s="17">
        <v>103131.43</v>
      </c>
      <c r="N6558" s="17">
        <v>78224.59050000001</v>
      </c>
    </row>
    <row r="6559" spans="1:14">
      <c r="A6559" s="16">
        <v>46132</v>
      </c>
      <c r="B6559" t="s">
        <v>6597</v>
      </c>
      <c r="C6559" t="s">
        <v>26</v>
      </c>
      <c r="D6559" t="s">
        <v>27</v>
      </c>
      <c r="E6559" t="s">
        <v>17</v>
      </c>
      <c r="F6559" t="s">
        <v>5423</v>
      </c>
      <c r="G6559" t="s">
        <v>5424</v>
      </c>
      <c r="H6559">
        <v>2</v>
      </c>
      <c r="I6559" s="17">
        <v>342855</v>
      </c>
      <c r="J6559" s="17">
        <v>0</v>
      </c>
      <c r="K6559" s="17">
        <v>342855</v>
      </c>
      <c r="L6559" s="17">
        <v>239998.5</v>
      </c>
      <c r="M6559" s="17">
        <v>102856.5</v>
      </c>
      <c r="N6559" s="17">
        <v>78224.59050000001</v>
      </c>
    </row>
    <row r="6560" spans="1:14">
      <c r="A6560" s="16">
        <v>46132</v>
      </c>
      <c r="B6560" t="s">
        <v>6598</v>
      </c>
      <c r="C6560" t="s">
        <v>73</v>
      </c>
      <c r="D6560" t="s">
        <v>74</v>
      </c>
      <c r="E6560" t="s">
        <v>24</v>
      </c>
      <c r="F6560" t="s">
        <v>5423</v>
      </c>
      <c r="G6560" t="s">
        <v>5424</v>
      </c>
      <c r="H6560">
        <v>11</v>
      </c>
      <c r="I6560" s="17">
        <v>527278</v>
      </c>
      <c r="J6560" s="17">
        <v>47455.02</v>
      </c>
      <c r="K6560" s="17">
        <v>479822.98</v>
      </c>
      <c r="L6560" s="17">
        <v>364665.46</v>
      </c>
      <c r="M6560" s="17">
        <v>115157.52</v>
      </c>
      <c r="N6560" s="17">
        <v>202210.9957</v>
      </c>
    </row>
    <row r="6561" spans="1:14">
      <c r="A6561" s="16">
        <v>46132</v>
      </c>
      <c r="B6561" t="s">
        <v>6599</v>
      </c>
      <c r="C6561" t="s">
        <v>33</v>
      </c>
      <c r="D6561" t="s">
        <v>34</v>
      </c>
      <c r="E6561" t="s">
        <v>35</v>
      </c>
      <c r="F6561" t="s">
        <v>5423</v>
      </c>
      <c r="G6561" t="s">
        <v>5424</v>
      </c>
      <c r="H6561">
        <v>10</v>
      </c>
      <c r="I6561" s="17">
        <v>144800</v>
      </c>
      <c r="J6561" s="17">
        <v>15928</v>
      </c>
      <c r="K6561" s="17">
        <v>128872</v>
      </c>
      <c r="L6561" s="17">
        <v>92787.84</v>
      </c>
      <c r="M6561" s="17">
        <v>36084.16</v>
      </c>
      <c r="N6561" s="17">
        <v>114388.8766</v>
      </c>
    </row>
    <row r="6562" spans="1:14">
      <c r="A6562" s="16">
        <v>46132</v>
      </c>
      <c r="B6562" t="s">
        <v>6600</v>
      </c>
      <c r="C6562" t="s">
        <v>29</v>
      </c>
      <c r="D6562" t="s">
        <v>30</v>
      </c>
      <c r="E6562" t="s">
        <v>31</v>
      </c>
      <c r="F6562" t="s">
        <v>5423</v>
      </c>
      <c r="G6562" t="s">
        <v>5424</v>
      </c>
      <c r="H6562">
        <v>10</v>
      </c>
      <c r="I6562" s="17">
        <v>243800</v>
      </c>
      <c r="J6562" s="17">
        <v>19504</v>
      </c>
      <c r="K6562" s="17">
        <v>224296</v>
      </c>
      <c r="L6562" s="17">
        <v>139063.52</v>
      </c>
      <c r="M6562" s="17">
        <v>85232.48</v>
      </c>
      <c r="N6562" s="17">
        <v>70888.11930000001</v>
      </c>
    </row>
    <row r="6563" spans="1:14">
      <c r="A6563" s="16">
        <v>46132</v>
      </c>
      <c r="B6563" t="s">
        <v>6601</v>
      </c>
      <c r="C6563" t="s">
        <v>15</v>
      </c>
      <c r="D6563" t="s">
        <v>16</v>
      </c>
      <c r="E6563" t="s">
        <v>17</v>
      </c>
      <c r="F6563" t="s">
        <v>5423</v>
      </c>
      <c r="G6563" t="s">
        <v>5424</v>
      </c>
      <c r="H6563">
        <v>7</v>
      </c>
      <c r="I6563" s="17">
        <v>620568</v>
      </c>
      <c r="J6563" s="17">
        <v>55851.12</v>
      </c>
      <c r="K6563" s="17">
        <v>564716.88</v>
      </c>
      <c r="L6563" s="17">
        <v>395301.82</v>
      </c>
      <c r="M6563" s="17">
        <v>169415.06</v>
      </c>
      <c r="N6563" s="17">
        <v>78224.59050000001</v>
      </c>
    </row>
    <row r="6564" spans="1:14">
      <c r="A6564" s="16">
        <v>46132</v>
      </c>
      <c r="B6564" t="s">
        <v>6602</v>
      </c>
      <c r="C6564" t="s">
        <v>47</v>
      </c>
      <c r="D6564" t="s">
        <v>48</v>
      </c>
      <c r="E6564" t="s">
        <v>35</v>
      </c>
      <c r="F6564" t="s">
        <v>5423</v>
      </c>
      <c r="G6564" t="s">
        <v>5424</v>
      </c>
      <c r="H6564">
        <v>11</v>
      </c>
      <c r="I6564" s="17">
        <v>172839</v>
      </c>
      <c r="J6564" s="17">
        <v>5185.17</v>
      </c>
      <c r="K6564" s="17">
        <v>167653.83</v>
      </c>
      <c r="L6564" s="17">
        <v>120710.76</v>
      </c>
      <c r="M6564" s="17">
        <v>46943.07</v>
      </c>
      <c r="N6564" s="17">
        <v>114388.8766</v>
      </c>
    </row>
    <row r="6565" spans="1:14">
      <c r="A6565" s="16">
        <v>46132</v>
      </c>
      <c r="B6565" t="s">
        <v>6603</v>
      </c>
      <c r="C6565" t="s">
        <v>43</v>
      </c>
      <c r="D6565" t="s">
        <v>44</v>
      </c>
      <c r="E6565" t="s">
        <v>31</v>
      </c>
      <c r="F6565" t="s">
        <v>5423</v>
      </c>
      <c r="G6565" t="s">
        <v>5424</v>
      </c>
      <c r="H6565">
        <v>1</v>
      </c>
      <c r="I6565" s="17">
        <v>246692</v>
      </c>
      <c r="J6565" s="17">
        <v>0</v>
      </c>
      <c r="K6565" s="17">
        <v>246692</v>
      </c>
      <c r="L6565" s="17">
        <v>152949.04</v>
      </c>
      <c r="M6565" s="17">
        <v>93742.96000000001</v>
      </c>
      <c r="N6565" s="17">
        <v>70888.11930000001</v>
      </c>
    </row>
    <row r="6566" spans="1:14">
      <c r="A6566" s="16">
        <v>46132</v>
      </c>
      <c r="B6566" t="s">
        <v>6604</v>
      </c>
      <c r="C6566" t="s">
        <v>73</v>
      </c>
      <c r="D6566" t="s">
        <v>74</v>
      </c>
      <c r="E6566" t="s">
        <v>24</v>
      </c>
      <c r="F6566" t="s">
        <v>5423</v>
      </c>
      <c r="G6566" t="s">
        <v>5424</v>
      </c>
      <c r="H6566">
        <v>5</v>
      </c>
      <c r="I6566" s="17">
        <v>301637</v>
      </c>
      <c r="J6566" s="17">
        <v>0</v>
      </c>
      <c r="K6566" s="17">
        <v>301637</v>
      </c>
      <c r="L6566" s="17">
        <v>229244.12</v>
      </c>
      <c r="M6566" s="17">
        <v>72392.88</v>
      </c>
      <c r="N6566" s="17">
        <v>202210.9957</v>
      </c>
    </row>
    <row r="6567" spans="1:14">
      <c r="A6567" s="16">
        <v>46132</v>
      </c>
      <c r="B6567" t="s">
        <v>6605</v>
      </c>
      <c r="C6567" t="s">
        <v>33</v>
      </c>
      <c r="D6567" t="s">
        <v>34</v>
      </c>
      <c r="E6567" t="s">
        <v>35</v>
      </c>
      <c r="F6567" t="s">
        <v>5423</v>
      </c>
      <c r="G6567" t="s">
        <v>5424</v>
      </c>
      <c r="H6567">
        <v>12</v>
      </c>
      <c r="I6567" s="17">
        <v>139649</v>
      </c>
      <c r="J6567" s="17">
        <v>0</v>
      </c>
      <c r="K6567" s="17">
        <v>139649</v>
      </c>
      <c r="L6567" s="17">
        <v>100547.28</v>
      </c>
      <c r="M6567" s="17">
        <v>39101.72</v>
      </c>
      <c r="N6567" s="17">
        <v>114388.8766</v>
      </c>
    </row>
    <row r="6568" spans="1:14">
      <c r="A6568" s="16">
        <v>46132</v>
      </c>
      <c r="B6568" t="s">
        <v>6606</v>
      </c>
      <c r="C6568" t="s">
        <v>29</v>
      </c>
      <c r="D6568" t="s">
        <v>30</v>
      </c>
      <c r="E6568" t="s">
        <v>31</v>
      </c>
      <c r="F6568" t="s">
        <v>5423</v>
      </c>
      <c r="G6568" t="s">
        <v>5424</v>
      </c>
      <c r="H6568">
        <v>11</v>
      </c>
      <c r="I6568" s="17">
        <v>366093</v>
      </c>
      <c r="J6568" s="17">
        <v>29287.44</v>
      </c>
      <c r="K6568" s="17">
        <v>336805.56</v>
      </c>
      <c r="L6568" s="17">
        <v>208819.45</v>
      </c>
      <c r="M6568" s="17">
        <v>127986.11</v>
      </c>
      <c r="N6568" s="17">
        <v>70888.11930000001</v>
      </c>
    </row>
    <row r="6569" spans="1:14">
      <c r="A6569" s="16">
        <v>46132</v>
      </c>
      <c r="B6569" t="s">
        <v>6607</v>
      </c>
      <c r="C6569" t="s">
        <v>43</v>
      </c>
      <c r="D6569" t="s">
        <v>44</v>
      </c>
      <c r="E6569" t="s">
        <v>31</v>
      </c>
      <c r="F6569" t="s">
        <v>5423</v>
      </c>
      <c r="G6569" t="s">
        <v>5424</v>
      </c>
      <c r="H6569">
        <v>9</v>
      </c>
      <c r="I6569" s="17">
        <v>573153</v>
      </c>
      <c r="J6569" s="17">
        <v>0</v>
      </c>
      <c r="K6569" s="17">
        <v>573153</v>
      </c>
      <c r="L6569" s="17">
        <v>355354.86</v>
      </c>
      <c r="M6569" s="17">
        <v>217798.14</v>
      </c>
      <c r="N6569" s="17">
        <v>70888.11930000001</v>
      </c>
    </row>
    <row r="6570" spans="1:14">
      <c r="A6570" s="16">
        <v>46132</v>
      </c>
      <c r="B6570" t="s">
        <v>6608</v>
      </c>
      <c r="C6570" t="s">
        <v>33</v>
      </c>
      <c r="D6570" t="s">
        <v>34</v>
      </c>
      <c r="E6570" t="s">
        <v>35</v>
      </c>
      <c r="F6570" t="s">
        <v>5423</v>
      </c>
      <c r="G6570" t="s">
        <v>5424</v>
      </c>
      <c r="H6570">
        <v>1</v>
      </c>
      <c r="I6570" s="17">
        <v>386804</v>
      </c>
      <c r="J6570" s="17">
        <v>0</v>
      </c>
      <c r="K6570" s="17">
        <v>386804</v>
      </c>
      <c r="L6570" s="17">
        <v>278498.88</v>
      </c>
      <c r="M6570" s="17">
        <v>108305.12</v>
      </c>
      <c r="N6570" s="17">
        <v>114388.8766</v>
      </c>
    </row>
    <row r="6571" spans="1:14">
      <c r="A6571" s="16">
        <v>46132</v>
      </c>
      <c r="B6571" t="s">
        <v>6609</v>
      </c>
      <c r="C6571" t="s">
        <v>47</v>
      </c>
      <c r="D6571" t="s">
        <v>48</v>
      </c>
      <c r="E6571" t="s">
        <v>35</v>
      </c>
      <c r="F6571" t="s">
        <v>5423</v>
      </c>
      <c r="G6571" t="s">
        <v>5424</v>
      </c>
      <c r="H6571">
        <v>11</v>
      </c>
      <c r="I6571" s="17">
        <v>256239</v>
      </c>
      <c r="J6571" s="17">
        <v>17936.73</v>
      </c>
      <c r="K6571" s="17">
        <v>238302.27</v>
      </c>
      <c r="L6571" s="17">
        <v>171577.63</v>
      </c>
      <c r="M6571" s="17">
        <v>66724.64</v>
      </c>
      <c r="N6571" s="17">
        <v>114388.8766</v>
      </c>
    </row>
    <row r="6572" spans="1:14">
      <c r="A6572" s="16">
        <v>46132</v>
      </c>
      <c r="B6572" t="s">
        <v>6610</v>
      </c>
      <c r="C6572" t="s">
        <v>47</v>
      </c>
      <c r="D6572" t="s">
        <v>48</v>
      </c>
      <c r="E6572" t="s">
        <v>35</v>
      </c>
      <c r="F6572" t="s">
        <v>5423</v>
      </c>
      <c r="G6572" t="s">
        <v>5424</v>
      </c>
      <c r="H6572">
        <v>12</v>
      </c>
      <c r="I6572" s="17">
        <v>360592</v>
      </c>
      <c r="J6572" s="17">
        <v>43271.04</v>
      </c>
      <c r="K6572" s="17">
        <v>317320.96</v>
      </c>
      <c r="L6572" s="17">
        <v>228471.09</v>
      </c>
      <c r="M6572" s="17">
        <v>88849.87</v>
      </c>
      <c r="N6572" s="17">
        <v>114388.8766</v>
      </c>
    </row>
    <row r="6573" spans="1:14">
      <c r="A6573" s="16">
        <v>46132</v>
      </c>
      <c r="B6573" t="s">
        <v>6611</v>
      </c>
      <c r="C6573" t="s">
        <v>47</v>
      </c>
      <c r="D6573" t="s">
        <v>48</v>
      </c>
      <c r="E6573" t="s">
        <v>35</v>
      </c>
      <c r="F6573" t="s">
        <v>5423</v>
      </c>
      <c r="G6573" t="s">
        <v>5424</v>
      </c>
      <c r="H6573">
        <v>9</v>
      </c>
      <c r="I6573" s="17">
        <v>470002</v>
      </c>
      <c r="J6573" s="17">
        <v>42300.18</v>
      </c>
      <c r="K6573" s="17">
        <v>427701.82</v>
      </c>
      <c r="L6573" s="17">
        <v>307945.31</v>
      </c>
      <c r="M6573" s="17">
        <v>119756.51</v>
      </c>
      <c r="N6573" s="17">
        <v>114388.8766</v>
      </c>
    </row>
    <row r="6574" spans="1:14">
      <c r="A6574" s="16">
        <v>46133</v>
      </c>
      <c r="B6574" t="s">
        <v>6612</v>
      </c>
      <c r="C6574" t="s">
        <v>29</v>
      </c>
      <c r="D6574" t="s">
        <v>30</v>
      </c>
      <c r="E6574" t="s">
        <v>31</v>
      </c>
      <c r="F6574" t="s">
        <v>5423</v>
      </c>
      <c r="G6574" t="s">
        <v>5424</v>
      </c>
      <c r="H6574">
        <v>8</v>
      </c>
      <c r="I6574" s="17">
        <v>463098</v>
      </c>
      <c r="J6574" s="17">
        <v>13892.94</v>
      </c>
      <c r="K6574" s="17">
        <v>449205.06</v>
      </c>
      <c r="L6574" s="17">
        <v>278507.14</v>
      </c>
      <c r="M6574" s="17">
        <v>170697.92</v>
      </c>
      <c r="N6574" s="17">
        <v>70888.11930000001</v>
      </c>
    </row>
    <row r="6575" spans="1:14">
      <c r="A6575" s="16">
        <v>46133</v>
      </c>
      <c r="B6575" t="s">
        <v>6613</v>
      </c>
      <c r="C6575" t="s">
        <v>43</v>
      </c>
      <c r="D6575" t="s">
        <v>44</v>
      </c>
      <c r="E6575" t="s">
        <v>31</v>
      </c>
      <c r="F6575" t="s">
        <v>5423</v>
      </c>
      <c r="G6575" t="s">
        <v>5424</v>
      </c>
      <c r="H6575">
        <v>12</v>
      </c>
      <c r="I6575" s="17">
        <v>248586</v>
      </c>
      <c r="J6575" s="17">
        <v>37287.9</v>
      </c>
      <c r="K6575" s="17">
        <v>211298.1</v>
      </c>
      <c r="L6575" s="17">
        <v>131004.82</v>
      </c>
      <c r="M6575" s="17">
        <v>80293.28</v>
      </c>
      <c r="N6575" s="17">
        <v>70888.11930000001</v>
      </c>
    </row>
    <row r="6576" spans="1:14">
      <c r="A6576" s="16">
        <v>46133</v>
      </c>
      <c r="B6576" t="s">
        <v>6614</v>
      </c>
      <c r="C6576" t="s">
        <v>43</v>
      </c>
      <c r="D6576" t="s">
        <v>44</v>
      </c>
      <c r="E6576" t="s">
        <v>31</v>
      </c>
      <c r="F6576" t="s">
        <v>5423</v>
      </c>
      <c r="G6576" t="s">
        <v>5424</v>
      </c>
      <c r="H6576">
        <v>6</v>
      </c>
      <c r="I6576" s="17">
        <v>205119</v>
      </c>
      <c r="J6576" s="17">
        <v>0</v>
      </c>
      <c r="K6576" s="17">
        <v>205119</v>
      </c>
      <c r="L6576" s="17">
        <v>127173.78</v>
      </c>
      <c r="M6576" s="17">
        <v>77945.22</v>
      </c>
      <c r="N6576" s="17">
        <v>70888.11930000001</v>
      </c>
    </row>
    <row r="6577" spans="1:14">
      <c r="A6577" s="16">
        <v>46133</v>
      </c>
      <c r="B6577" t="s">
        <v>6615</v>
      </c>
      <c r="C6577" t="s">
        <v>22</v>
      </c>
      <c r="D6577" t="s">
        <v>23</v>
      </c>
      <c r="E6577" t="s">
        <v>24</v>
      </c>
      <c r="F6577" t="s">
        <v>5423</v>
      </c>
      <c r="G6577" t="s">
        <v>5424</v>
      </c>
      <c r="H6577">
        <v>9</v>
      </c>
      <c r="I6577" s="17">
        <v>660846</v>
      </c>
      <c r="J6577" s="17">
        <v>46259.22</v>
      </c>
      <c r="K6577" s="17">
        <v>614586.78</v>
      </c>
      <c r="L6577" s="17">
        <v>467085.95</v>
      </c>
      <c r="M6577" s="17">
        <v>147500.83</v>
      </c>
      <c r="N6577" s="17">
        <v>202210.9957</v>
      </c>
    </row>
    <row r="6578" spans="1:14">
      <c r="A6578" s="16">
        <v>46133</v>
      </c>
      <c r="B6578" t="s">
        <v>6616</v>
      </c>
      <c r="C6578" t="s">
        <v>43</v>
      </c>
      <c r="D6578" t="s">
        <v>44</v>
      </c>
      <c r="E6578" t="s">
        <v>31</v>
      </c>
      <c r="F6578" t="s">
        <v>5423</v>
      </c>
      <c r="G6578" t="s">
        <v>5424</v>
      </c>
      <c r="H6578">
        <v>6</v>
      </c>
      <c r="I6578" s="17">
        <v>288861</v>
      </c>
      <c r="J6578" s="17">
        <v>37551.93</v>
      </c>
      <c r="K6578" s="17">
        <v>251309.07</v>
      </c>
      <c r="L6578" s="17">
        <v>155811.62</v>
      </c>
      <c r="M6578" s="17">
        <v>95497.45</v>
      </c>
      <c r="N6578" s="17">
        <v>70888.11930000001</v>
      </c>
    </row>
    <row r="6579" spans="1:14">
      <c r="A6579" s="16">
        <v>46133</v>
      </c>
      <c r="B6579" t="s">
        <v>6617</v>
      </c>
      <c r="C6579" t="s">
        <v>29</v>
      </c>
      <c r="D6579" t="s">
        <v>30</v>
      </c>
      <c r="E6579" t="s">
        <v>31</v>
      </c>
      <c r="F6579" t="s">
        <v>5423</v>
      </c>
      <c r="G6579" t="s">
        <v>5424</v>
      </c>
      <c r="H6579">
        <v>4</v>
      </c>
      <c r="I6579" s="17">
        <v>648638</v>
      </c>
      <c r="J6579" s="17">
        <v>51891.04</v>
      </c>
      <c r="K6579" s="17">
        <v>596746.96</v>
      </c>
      <c r="L6579" s="17">
        <v>369983.12</v>
      </c>
      <c r="M6579" s="17">
        <v>226763.84</v>
      </c>
      <c r="N6579" s="17">
        <v>70888.11930000001</v>
      </c>
    </row>
    <row r="6580" spans="1:14">
      <c r="A6580" s="16">
        <v>46133</v>
      </c>
      <c r="B6580" t="s">
        <v>6618</v>
      </c>
      <c r="C6580" t="s">
        <v>26</v>
      </c>
      <c r="D6580" t="s">
        <v>27</v>
      </c>
      <c r="E6580" t="s">
        <v>17</v>
      </c>
      <c r="F6580" t="s">
        <v>5423</v>
      </c>
      <c r="G6580" t="s">
        <v>5424</v>
      </c>
      <c r="H6580">
        <v>11</v>
      </c>
      <c r="I6580" s="17">
        <v>763978</v>
      </c>
      <c r="J6580" s="17">
        <v>0</v>
      </c>
      <c r="K6580" s="17">
        <v>763978</v>
      </c>
      <c r="L6580" s="17">
        <v>534784.6</v>
      </c>
      <c r="M6580" s="17">
        <v>229193.4</v>
      </c>
      <c r="N6580" s="17">
        <v>78224.59050000001</v>
      </c>
    </row>
    <row r="6581" spans="1:14">
      <c r="A6581" s="16">
        <v>46133</v>
      </c>
      <c r="B6581" t="s">
        <v>6619</v>
      </c>
      <c r="C6581" t="s">
        <v>43</v>
      </c>
      <c r="D6581" t="s">
        <v>44</v>
      </c>
      <c r="E6581" t="s">
        <v>31</v>
      </c>
      <c r="F6581" t="s">
        <v>5423</v>
      </c>
      <c r="G6581" t="s">
        <v>5424</v>
      </c>
      <c r="H6581">
        <v>10</v>
      </c>
      <c r="I6581" s="17">
        <v>324103</v>
      </c>
      <c r="J6581" s="17">
        <v>42133.39</v>
      </c>
      <c r="K6581" s="17">
        <v>281969.61</v>
      </c>
      <c r="L6581" s="17">
        <v>174821.16</v>
      </c>
      <c r="M6581" s="17">
        <v>107148.45</v>
      </c>
      <c r="N6581" s="17">
        <v>70888.11930000001</v>
      </c>
    </row>
    <row r="6582" spans="1:14">
      <c r="A6582" s="16">
        <v>46133</v>
      </c>
      <c r="B6582" t="s">
        <v>6620</v>
      </c>
      <c r="C6582" t="s">
        <v>33</v>
      </c>
      <c r="D6582" t="s">
        <v>34</v>
      </c>
      <c r="E6582" t="s">
        <v>35</v>
      </c>
      <c r="F6582" t="s">
        <v>5423</v>
      </c>
      <c r="G6582" t="s">
        <v>5424</v>
      </c>
      <c r="H6582">
        <v>9</v>
      </c>
      <c r="I6582" s="17">
        <v>62707</v>
      </c>
      <c r="J6582" s="17">
        <v>7524.84</v>
      </c>
      <c r="K6582" s="17">
        <v>55182.16</v>
      </c>
      <c r="L6582" s="17">
        <v>39731.16</v>
      </c>
      <c r="M6582" s="17">
        <v>15451</v>
      </c>
      <c r="N6582" s="17">
        <v>114388.8766</v>
      </c>
    </row>
    <row r="6583" spans="1:14">
      <c r="A6583" s="16">
        <v>46133</v>
      </c>
      <c r="B6583" t="s">
        <v>6621</v>
      </c>
      <c r="C6583" t="s">
        <v>33</v>
      </c>
      <c r="D6583" t="s">
        <v>34</v>
      </c>
      <c r="E6583" t="s">
        <v>35</v>
      </c>
      <c r="F6583" t="s">
        <v>5423</v>
      </c>
      <c r="G6583" t="s">
        <v>5424</v>
      </c>
      <c r="H6583">
        <v>5</v>
      </c>
      <c r="I6583" s="17">
        <v>444513</v>
      </c>
      <c r="J6583" s="17">
        <v>13335.39</v>
      </c>
      <c r="K6583" s="17">
        <v>431177.61</v>
      </c>
      <c r="L6583" s="17">
        <v>310447.88</v>
      </c>
      <c r="M6583" s="17">
        <v>120729.73</v>
      </c>
      <c r="N6583" s="17">
        <v>114388.8766</v>
      </c>
    </row>
    <row r="6584" spans="1:14">
      <c r="A6584" s="16">
        <v>46133</v>
      </c>
      <c r="B6584" t="s">
        <v>6622</v>
      </c>
      <c r="C6584" t="s">
        <v>22</v>
      </c>
      <c r="D6584" t="s">
        <v>23</v>
      </c>
      <c r="E6584" t="s">
        <v>24</v>
      </c>
      <c r="F6584" t="s">
        <v>5423</v>
      </c>
      <c r="G6584" t="s">
        <v>5424</v>
      </c>
      <c r="H6584">
        <v>10</v>
      </c>
      <c r="I6584" s="17">
        <v>160602</v>
      </c>
      <c r="J6584" s="17">
        <v>20878.26</v>
      </c>
      <c r="K6584" s="17">
        <v>139723.74</v>
      </c>
      <c r="L6584" s="17">
        <v>106190.04</v>
      </c>
      <c r="M6584" s="17">
        <v>33533.7</v>
      </c>
      <c r="N6584" s="17">
        <v>202210.9957</v>
      </c>
    </row>
    <row r="6585" spans="1:14">
      <c r="A6585" s="16">
        <v>46133</v>
      </c>
      <c r="B6585" t="s">
        <v>6623</v>
      </c>
      <c r="C6585" t="s">
        <v>22</v>
      </c>
      <c r="D6585" t="s">
        <v>23</v>
      </c>
      <c r="E6585" t="s">
        <v>24</v>
      </c>
      <c r="F6585" t="s">
        <v>5423</v>
      </c>
      <c r="G6585" t="s">
        <v>5424</v>
      </c>
      <c r="H6585">
        <v>9</v>
      </c>
      <c r="I6585" s="17">
        <v>601366</v>
      </c>
      <c r="J6585" s="17">
        <v>0</v>
      </c>
      <c r="K6585" s="17">
        <v>601366</v>
      </c>
      <c r="L6585" s="17">
        <v>457038.16</v>
      </c>
      <c r="M6585" s="17">
        <v>144327.84</v>
      </c>
      <c r="N6585" s="17">
        <v>202210.9957</v>
      </c>
    </row>
    <row r="6586" spans="1:14">
      <c r="A6586" s="16">
        <v>46133</v>
      </c>
      <c r="B6586" t="s">
        <v>6624</v>
      </c>
      <c r="C6586" t="s">
        <v>43</v>
      </c>
      <c r="D6586" t="s">
        <v>44</v>
      </c>
      <c r="E6586" t="s">
        <v>31</v>
      </c>
      <c r="F6586" t="s">
        <v>5423</v>
      </c>
      <c r="G6586" t="s">
        <v>5424</v>
      </c>
      <c r="H6586">
        <v>4</v>
      </c>
      <c r="I6586" s="17">
        <v>161810</v>
      </c>
      <c r="J6586" s="17">
        <v>0</v>
      </c>
      <c r="K6586" s="17">
        <v>161810</v>
      </c>
      <c r="L6586" s="17">
        <v>100322.2</v>
      </c>
      <c r="M6586" s="17">
        <v>61487.8</v>
      </c>
      <c r="N6586" s="17">
        <v>70888.11930000001</v>
      </c>
    </row>
    <row r="6587" spans="1:14">
      <c r="A6587" s="16">
        <v>46133</v>
      </c>
      <c r="B6587" t="s">
        <v>6625</v>
      </c>
      <c r="C6587" t="s">
        <v>43</v>
      </c>
      <c r="D6587" t="s">
        <v>44</v>
      </c>
      <c r="E6587" t="s">
        <v>31</v>
      </c>
      <c r="F6587" t="s">
        <v>5423</v>
      </c>
      <c r="G6587" t="s">
        <v>5424</v>
      </c>
      <c r="H6587">
        <v>11</v>
      </c>
      <c r="I6587" s="17">
        <v>337667</v>
      </c>
      <c r="J6587" s="17">
        <v>40520.04</v>
      </c>
      <c r="K6587" s="17">
        <v>297146.96</v>
      </c>
      <c r="L6587" s="17">
        <v>184231.12</v>
      </c>
      <c r="M6587" s="17">
        <v>112915.84</v>
      </c>
      <c r="N6587" s="17">
        <v>70888.11930000001</v>
      </c>
    </row>
    <row r="6588" spans="1:14">
      <c r="A6588" s="16">
        <v>46133</v>
      </c>
      <c r="B6588" t="s">
        <v>6626</v>
      </c>
      <c r="C6588" t="s">
        <v>15</v>
      </c>
      <c r="D6588" t="s">
        <v>16</v>
      </c>
      <c r="E6588" t="s">
        <v>17</v>
      </c>
      <c r="F6588" t="s">
        <v>5423</v>
      </c>
      <c r="G6588" t="s">
        <v>5424</v>
      </c>
      <c r="H6588">
        <v>5</v>
      </c>
      <c r="I6588" s="17">
        <v>295242</v>
      </c>
      <c r="J6588" s="17">
        <v>23619.36</v>
      </c>
      <c r="K6588" s="17">
        <v>271622.64</v>
      </c>
      <c r="L6588" s="17">
        <v>190135.85</v>
      </c>
      <c r="M6588" s="17">
        <v>81486.78999999999</v>
      </c>
      <c r="N6588" s="17">
        <v>78224.59050000001</v>
      </c>
    </row>
    <row r="6589" spans="1:14">
      <c r="A6589" s="16">
        <v>46133</v>
      </c>
      <c r="B6589" t="s">
        <v>6627</v>
      </c>
      <c r="C6589" t="s">
        <v>73</v>
      </c>
      <c r="D6589" t="s">
        <v>74</v>
      </c>
      <c r="E6589" t="s">
        <v>24</v>
      </c>
      <c r="F6589" t="s">
        <v>5423</v>
      </c>
      <c r="G6589" t="s">
        <v>5424</v>
      </c>
      <c r="H6589">
        <v>10</v>
      </c>
      <c r="I6589" s="17">
        <v>220630</v>
      </c>
      <c r="J6589" s="17">
        <v>0</v>
      </c>
      <c r="K6589" s="17">
        <v>220630</v>
      </c>
      <c r="L6589" s="17">
        <v>167678.8</v>
      </c>
      <c r="M6589" s="17">
        <v>52951.2</v>
      </c>
      <c r="N6589" s="17">
        <v>202210.9957</v>
      </c>
    </row>
    <row r="6590" spans="1:14">
      <c r="A6590" s="16">
        <v>46133</v>
      </c>
      <c r="B6590" t="s">
        <v>6628</v>
      </c>
      <c r="C6590" t="s">
        <v>15</v>
      </c>
      <c r="D6590" t="s">
        <v>16</v>
      </c>
      <c r="E6590" t="s">
        <v>17</v>
      </c>
      <c r="F6590" t="s">
        <v>5423</v>
      </c>
      <c r="G6590" t="s">
        <v>5424</v>
      </c>
      <c r="H6590">
        <v>3</v>
      </c>
      <c r="I6590" s="17">
        <v>371154</v>
      </c>
      <c r="J6590" s="17">
        <v>48250.02</v>
      </c>
      <c r="K6590" s="17">
        <v>322903.98</v>
      </c>
      <c r="L6590" s="17">
        <v>226032.79</v>
      </c>
      <c r="M6590" s="17">
        <v>96871.19</v>
      </c>
      <c r="N6590" s="17">
        <v>78224.59050000001</v>
      </c>
    </row>
    <row r="6591" spans="1:14">
      <c r="A6591" s="16">
        <v>46133</v>
      </c>
      <c r="B6591" t="s">
        <v>6629</v>
      </c>
      <c r="C6591" t="s">
        <v>22</v>
      </c>
      <c r="D6591" t="s">
        <v>23</v>
      </c>
      <c r="E6591" t="s">
        <v>24</v>
      </c>
      <c r="F6591" t="s">
        <v>5423</v>
      </c>
      <c r="G6591" t="s">
        <v>5424</v>
      </c>
      <c r="H6591">
        <v>5</v>
      </c>
      <c r="I6591" s="17">
        <v>290657</v>
      </c>
      <c r="J6591" s="17">
        <v>0</v>
      </c>
      <c r="K6591" s="17">
        <v>290657</v>
      </c>
      <c r="L6591" s="17">
        <v>220899.32</v>
      </c>
      <c r="M6591" s="17">
        <v>69757.67999999999</v>
      </c>
      <c r="N6591" s="17">
        <v>202210.9957</v>
      </c>
    </row>
    <row r="6592" spans="1:14">
      <c r="A6592" s="16">
        <v>46133</v>
      </c>
      <c r="B6592" t="s">
        <v>6630</v>
      </c>
      <c r="C6592" t="s">
        <v>33</v>
      </c>
      <c r="D6592" t="s">
        <v>34</v>
      </c>
      <c r="E6592" t="s">
        <v>35</v>
      </c>
      <c r="F6592" t="s">
        <v>5423</v>
      </c>
      <c r="G6592" t="s">
        <v>5424</v>
      </c>
      <c r="H6592">
        <v>11</v>
      </c>
      <c r="I6592" s="17">
        <v>339940</v>
      </c>
      <c r="J6592" s="17">
        <v>0</v>
      </c>
      <c r="K6592" s="17">
        <v>339940</v>
      </c>
      <c r="L6592" s="17">
        <v>244756.8</v>
      </c>
      <c r="M6592" s="17">
        <v>95183.2</v>
      </c>
      <c r="N6592" s="17">
        <v>114388.8766</v>
      </c>
    </row>
    <row r="6593" spans="1:14">
      <c r="A6593" s="16">
        <v>46133</v>
      </c>
      <c r="B6593" t="s">
        <v>6631</v>
      </c>
      <c r="C6593" t="s">
        <v>43</v>
      </c>
      <c r="D6593" t="s">
        <v>44</v>
      </c>
      <c r="E6593" t="s">
        <v>31</v>
      </c>
      <c r="F6593" t="s">
        <v>5423</v>
      </c>
      <c r="G6593" t="s">
        <v>5424</v>
      </c>
      <c r="H6593">
        <v>7</v>
      </c>
      <c r="I6593" s="17">
        <v>358943</v>
      </c>
      <c r="J6593" s="17">
        <v>28715.44</v>
      </c>
      <c r="K6593" s="17">
        <v>330227.56</v>
      </c>
      <c r="L6593" s="17">
        <v>204741.09</v>
      </c>
      <c r="M6593" s="17">
        <v>125486.47</v>
      </c>
      <c r="N6593" s="17">
        <v>70888.11930000001</v>
      </c>
    </row>
    <row r="6594" spans="1:14">
      <c r="A6594" s="16">
        <v>46133</v>
      </c>
      <c r="B6594" t="s">
        <v>6632</v>
      </c>
      <c r="C6594" t="s">
        <v>33</v>
      </c>
      <c r="D6594" t="s">
        <v>34</v>
      </c>
      <c r="E6594" t="s">
        <v>35</v>
      </c>
      <c r="F6594" t="s">
        <v>5423</v>
      </c>
      <c r="G6594" t="s">
        <v>5424</v>
      </c>
      <c r="H6594">
        <v>11</v>
      </c>
      <c r="I6594" s="17">
        <v>574397</v>
      </c>
      <c r="J6594" s="17">
        <v>0</v>
      </c>
      <c r="K6594" s="17">
        <v>574397</v>
      </c>
      <c r="L6594" s="17">
        <v>413565.84</v>
      </c>
      <c r="M6594" s="17">
        <v>160831.16</v>
      </c>
      <c r="N6594" s="17">
        <v>114388.8766</v>
      </c>
    </row>
    <row r="6595" spans="1:14">
      <c r="A6595" s="16">
        <v>46133</v>
      </c>
      <c r="B6595" t="s">
        <v>6633</v>
      </c>
      <c r="C6595" t="s">
        <v>26</v>
      </c>
      <c r="D6595" t="s">
        <v>27</v>
      </c>
      <c r="E6595" t="s">
        <v>17</v>
      </c>
      <c r="F6595" t="s">
        <v>5423</v>
      </c>
      <c r="G6595" t="s">
        <v>5424</v>
      </c>
      <c r="H6595">
        <v>4</v>
      </c>
      <c r="I6595" s="17">
        <v>287506</v>
      </c>
      <c r="J6595" s="17">
        <v>11500.24</v>
      </c>
      <c r="K6595" s="17">
        <v>276005.76</v>
      </c>
      <c r="L6595" s="17">
        <v>193204.03</v>
      </c>
      <c r="M6595" s="17">
        <v>82801.73</v>
      </c>
      <c r="N6595" s="17">
        <v>78224.59050000001</v>
      </c>
    </row>
    <row r="6596" spans="1:14">
      <c r="A6596" s="16">
        <v>46133</v>
      </c>
      <c r="B6596" t="s">
        <v>6634</v>
      </c>
      <c r="C6596" t="s">
        <v>73</v>
      </c>
      <c r="D6596" t="s">
        <v>74</v>
      </c>
      <c r="E6596" t="s">
        <v>24</v>
      </c>
      <c r="F6596" t="s">
        <v>5423</v>
      </c>
      <c r="G6596" t="s">
        <v>5424</v>
      </c>
      <c r="H6596">
        <v>6</v>
      </c>
      <c r="I6596" s="17">
        <v>324621</v>
      </c>
      <c r="J6596" s="17">
        <v>0</v>
      </c>
      <c r="K6596" s="17">
        <v>324621</v>
      </c>
      <c r="L6596" s="17">
        <v>246711.96</v>
      </c>
      <c r="M6596" s="17">
        <v>77909.03999999999</v>
      </c>
      <c r="N6596" s="17">
        <v>202210.9957</v>
      </c>
    </row>
    <row r="6597" spans="1:14">
      <c r="A6597" s="16">
        <v>46133</v>
      </c>
      <c r="B6597" t="s">
        <v>6635</v>
      </c>
      <c r="C6597" t="s">
        <v>47</v>
      </c>
      <c r="D6597" t="s">
        <v>48</v>
      </c>
      <c r="E6597" t="s">
        <v>35</v>
      </c>
      <c r="F6597" t="s">
        <v>5423</v>
      </c>
      <c r="G6597" t="s">
        <v>5424</v>
      </c>
      <c r="H6597">
        <v>1</v>
      </c>
      <c r="I6597" s="17">
        <v>212378</v>
      </c>
      <c r="J6597" s="17">
        <v>16990.24</v>
      </c>
      <c r="K6597" s="17">
        <v>195387.76</v>
      </c>
      <c r="L6597" s="17">
        <v>140679.19</v>
      </c>
      <c r="M6597" s="17">
        <v>54708.57</v>
      </c>
      <c r="N6597" s="17">
        <v>114388.8766</v>
      </c>
    </row>
    <row r="6598" spans="1:14">
      <c r="A6598" s="16">
        <v>46133</v>
      </c>
      <c r="B6598" t="s">
        <v>6636</v>
      </c>
      <c r="C6598" t="s">
        <v>22</v>
      </c>
      <c r="D6598" t="s">
        <v>23</v>
      </c>
      <c r="E6598" t="s">
        <v>24</v>
      </c>
      <c r="F6598" t="s">
        <v>5423</v>
      </c>
      <c r="G6598" t="s">
        <v>5424</v>
      </c>
      <c r="H6598">
        <v>12</v>
      </c>
      <c r="I6598" s="17">
        <v>446474</v>
      </c>
      <c r="J6598" s="17">
        <v>44647.4</v>
      </c>
      <c r="K6598" s="17">
        <v>401826.6</v>
      </c>
      <c r="L6598" s="17">
        <v>305388.22</v>
      </c>
      <c r="M6598" s="17">
        <v>96438.38</v>
      </c>
      <c r="N6598" s="17">
        <v>202210.9957</v>
      </c>
    </row>
    <row r="6599" spans="1:14">
      <c r="A6599" s="16">
        <v>46133</v>
      </c>
      <c r="B6599" t="s">
        <v>6637</v>
      </c>
      <c r="C6599" t="s">
        <v>26</v>
      </c>
      <c r="D6599" t="s">
        <v>27</v>
      </c>
      <c r="E6599" t="s">
        <v>17</v>
      </c>
      <c r="F6599" t="s">
        <v>5423</v>
      </c>
      <c r="G6599" t="s">
        <v>5424</v>
      </c>
      <c r="H6599">
        <v>3</v>
      </c>
      <c r="I6599" s="17">
        <v>717244</v>
      </c>
      <c r="J6599" s="17">
        <v>71724.39999999999</v>
      </c>
      <c r="K6599" s="17">
        <v>645519.6</v>
      </c>
      <c r="L6599" s="17">
        <v>451863.72</v>
      </c>
      <c r="M6599" s="17">
        <v>193655.88</v>
      </c>
      <c r="N6599" s="17">
        <v>78224.59050000001</v>
      </c>
    </row>
    <row r="6600" spans="1:14">
      <c r="A6600" s="16">
        <v>46133</v>
      </c>
      <c r="B6600" t="s">
        <v>6638</v>
      </c>
      <c r="C6600" t="s">
        <v>26</v>
      </c>
      <c r="D6600" t="s">
        <v>27</v>
      </c>
      <c r="E6600" t="s">
        <v>17</v>
      </c>
      <c r="F6600" t="s">
        <v>5423</v>
      </c>
      <c r="G6600" t="s">
        <v>5424</v>
      </c>
      <c r="H6600">
        <v>9</v>
      </c>
      <c r="I6600" s="17">
        <v>424443</v>
      </c>
      <c r="J6600" s="17">
        <v>25466.58</v>
      </c>
      <c r="K6600" s="17">
        <v>398976.42</v>
      </c>
      <c r="L6600" s="17">
        <v>279283.49</v>
      </c>
      <c r="M6600" s="17">
        <v>119692.93</v>
      </c>
      <c r="N6600" s="17">
        <v>78224.59050000001</v>
      </c>
    </row>
    <row r="6601" spans="1:14">
      <c r="A6601" s="16">
        <v>46133</v>
      </c>
      <c r="B6601" t="s">
        <v>6639</v>
      </c>
      <c r="C6601" t="s">
        <v>33</v>
      </c>
      <c r="D6601" t="s">
        <v>34</v>
      </c>
      <c r="E6601" t="s">
        <v>35</v>
      </c>
      <c r="F6601" t="s">
        <v>5423</v>
      </c>
      <c r="G6601" t="s">
        <v>5424</v>
      </c>
      <c r="H6601">
        <v>3</v>
      </c>
      <c r="I6601" s="17">
        <v>485944</v>
      </c>
      <c r="J6601" s="17">
        <v>63172.72</v>
      </c>
      <c r="K6601" s="17">
        <v>422771.28</v>
      </c>
      <c r="L6601" s="17">
        <v>304395.32</v>
      </c>
      <c r="M6601" s="17">
        <v>118375.96</v>
      </c>
      <c r="N6601" s="17">
        <v>114388.8766</v>
      </c>
    </row>
    <row r="6602" spans="1:14">
      <c r="A6602" s="16">
        <v>46133</v>
      </c>
      <c r="B6602" t="s">
        <v>6640</v>
      </c>
      <c r="C6602" t="s">
        <v>33</v>
      </c>
      <c r="D6602" t="s">
        <v>34</v>
      </c>
      <c r="E6602" t="s">
        <v>35</v>
      </c>
      <c r="F6602" t="s">
        <v>5423</v>
      </c>
      <c r="G6602" t="s">
        <v>5424</v>
      </c>
      <c r="H6602">
        <v>1</v>
      </c>
      <c r="I6602" s="17">
        <v>314258</v>
      </c>
      <c r="J6602" s="17">
        <v>0</v>
      </c>
      <c r="K6602" s="17">
        <v>314258</v>
      </c>
      <c r="L6602" s="17">
        <v>226265.76</v>
      </c>
      <c r="M6602" s="17">
        <v>87992.24000000001</v>
      </c>
      <c r="N6602" s="17">
        <v>114388.8766</v>
      </c>
    </row>
    <row r="6603" spans="1:14">
      <c r="A6603" s="16">
        <v>46133</v>
      </c>
      <c r="B6603" t="s">
        <v>6641</v>
      </c>
      <c r="C6603" t="s">
        <v>47</v>
      </c>
      <c r="D6603" t="s">
        <v>48</v>
      </c>
      <c r="E6603" t="s">
        <v>35</v>
      </c>
      <c r="F6603" t="s">
        <v>5423</v>
      </c>
      <c r="G6603" t="s">
        <v>5424</v>
      </c>
      <c r="H6603">
        <v>5</v>
      </c>
      <c r="I6603" s="17">
        <v>720085</v>
      </c>
      <c r="J6603" s="17">
        <v>21602.55</v>
      </c>
      <c r="K6603" s="17">
        <v>698482.45</v>
      </c>
      <c r="L6603" s="17">
        <v>502907.36</v>
      </c>
      <c r="M6603" s="17">
        <v>195575.09</v>
      </c>
      <c r="N6603" s="17">
        <v>114388.8766</v>
      </c>
    </row>
    <row r="6604" spans="1:14">
      <c r="A6604" s="16">
        <v>46133</v>
      </c>
      <c r="B6604" t="s">
        <v>6642</v>
      </c>
      <c r="C6604" t="s">
        <v>47</v>
      </c>
      <c r="D6604" t="s">
        <v>48</v>
      </c>
      <c r="E6604" t="s">
        <v>35</v>
      </c>
      <c r="F6604" t="s">
        <v>5423</v>
      </c>
      <c r="G6604" t="s">
        <v>5424</v>
      </c>
      <c r="H6604">
        <v>3</v>
      </c>
      <c r="I6604" s="17">
        <v>671344</v>
      </c>
      <c r="J6604" s="17">
        <v>0</v>
      </c>
      <c r="K6604" s="17">
        <v>671344</v>
      </c>
      <c r="L6604" s="17">
        <v>483367.68</v>
      </c>
      <c r="M6604" s="17">
        <v>187976.32</v>
      </c>
      <c r="N6604" s="17">
        <v>114388.8766</v>
      </c>
    </row>
    <row r="6605" spans="1:14">
      <c r="A6605" s="16">
        <v>46133</v>
      </c>
      <c r="B6605" t="s">
        <v>6643</v>
      </c>
      <c r="C6605" t="s">
        <v>33</v>
      </c>
      <c r="D6605" t="s">
        <v>34</v>
      </c>
      <c r="E6605" t="s">
        <v>35</v>
      </c>
      <c r="F6605" t="s">
        <v>5423</v>
      </c>
      <c r="G6605" t="s">
        <v>5424</v>
      </c>
      <c r="H6605">
        <v>12</v>
      </c>
      <c r="I6605" s="17">
        <v>162475</v>
      </c>
      <c r="J6605" s="17">
        <v>21121.75</v>
      </c>
      <c r="K6605" s="17">
        <v>141353.25</v>
      </c>
      <c r="L6605" s="17">
        <v>101774.34</v>
      </c>
      <c r="M6605" s="17">
        <v>39578.91</v>
      </c>
      <c r="N6605" s="17">
        <v>114388.8766</v>
      </c>
    </row>
    <row r="6606" spans="1:14">
      <c r="A6606" s="16">
        <v>46133</v>
      </c>
      <c r="B6606" t="s">
        <v>6644</v>
      </c>
      <c r="C6606" t="s">
        <v>73</v>
      </c>
      <c r="D6606" t="s">
        <v>74</v>
      </c>
      <c r="E6606" t="s">
        <v>24</v>
      </c>
      <c r="F6606" t="s">
        <v>5423</v>
      </c>
      <c r="G6606" t="s">
        <v>5424</v>
      </c>
      <c r="H6606">
        <v>2</v>
      </c>
      <c r="I6606" s="17">
        <v>537612</v>
      </c>
      <c r="J6606" s="17">
        <v>69889.56</v>
      </c>
      <c r="K6606" s="17">
        <v>467722.44</v>
      </c>
      <c r="L6606" s="17">
        <v>355469.05</v>
      </c>
      <c r="M6606" s="17">
        <v>112253.39</v>
      </c>
      <c r="N6606" s="17">
        <v>202210.9957</v>
      </c>
    </row>
    <row r="6607" spans="1:14">
      <c r="A6607" s="16">
        <v>46133</v>
      </c>
      <c r="B6607" t="s">
        <v>6645</v>
      </c>
      <c r="C6607" t="s">
        <v>26</v>
      </c>
      <c r="D6607" t="s">
        <v>27</v>
      </c>
      <c r="E6607" t="s">
        <v>17</v>
      </c>
      <c r="F6607" t="s">
        <v>5423</v>
      </c>
      <c r="G6607" t="s">
        <v>5424</v>
      </c>
      <c r="H6607">
        <v>7</v>
      </c>
      <c r="I6607" s="17">
        <v>596874</v>
      </c>
      <c r="J6607" s="17">
        <v>65656.14</v>
      </c>
      <c r="K6607" s="17">
        <v>531217.86</v>
      </c>
      <c r="L6607" s="17">
        <v>371852.5</v>
      </c>
      <c r="M6607" s="17">
        <v>159365.36</v>
      </c>
      <c r="N6607" s="17">
        <v>78224.59050000001</v>
      </c>
    </row>
    <row r="6608" spans="1:14">
      <c r="A6608" s="16">
        <v>46133</v>
      </c>
      <c r="B6608" t="s">
        <v>6646</v>
      </c>
      <c r="C6608" t="s">
        <v>73</v>
      </c>
      <c r="D6608" t="s">
        <v>74</v>
      </c>
      <c r="E6608" t="s">
        <v>24</v>
      </c>
      <c r="F6608" t="s">
        <v>5423</v>
      </c>
      <c r="G6608" t="s">
        <v>5424</v>
      </c>
      <c r="H6608">
        <v>3</v>
      </c>
      <c r="I6608" s="17">
        <v>392883</v>
      </c>
      <c r="J6608" s="17">
        <v>58932.45</v>
      </c>
      <c r="K6608" s="17">
        <v>333950.55</v>
      </c>
      <c r="L6608" s="17">
        <v>253802.42</v>
      </c>
      <c r="M6608" s="17">
        <v>80148.13</v>
      </c>
      <c r="N6608" s="17">
        <v>202210.9957</v>
      </c>
    </row>
    <row r="6609" spans="1:14">
      <c r="A6609" s="16">
        <v>46133</v>
      </c>
      <c r="B6609" t="s">
        <v>6647</v>
      </c>
      <c r="C6609" t="s">
        <v>47</v>
      </c>
      <c r="D6609" t="s">
        <v>48</v>
      </c>
      <c r="E6609" t="s">
        <v>35</v>
      </c>
      <c r="F6609" t="s">
        <v>5423</v>
      </c>
      <c r="G6609" t="s">
        <v>5424</v>
      </c>
      <c r="H6609">
        <v>10</v>
      </c>
      <c r="I6609" s="17">
        <v>692190</v>
      </c>
      <c r="J6609" s="17">
        <v>76140.89999999999</v>
      </c>
      <c r="K6609" s="17">
        <v>616049.1</v>
      </c>
      <c r="L6609" s="17">
        <v>443555.35</v>
      </c>
      <c r="M6609" s="17">
        <v>172493.75</v>
      </c>
      <c r="N6609" s="17">
        <v>114388.8766</v>
      </c>
    </row>
    <row r="6610" spans="1:14">
      <c r="A6610" s="16">
        <v>46133</v>
      </c>
      <c r="B6610" t="s">
        <v>6648</v>
      </c>
      <c r="C6610" t="s">
        <v>73</v>
      </c>
      <c r="D6610" t="s">
        <v>74</v>
      </c>
      <c r="E6610" t="s">
        <v>24</v>
      </c>
      <c r="F6610" t="s">
        <v>5423</v>
      </c>
      <c r="G6610" t="s">
        <v>5424</v>
      </c>
      <c r="H6610">
        <v>7</v>
      </c>
      <c r="I6610" s="17">
        <v>739414</v>
      </c>
      <c r="J6610" s="17">
        <v>0</v>
      </c>
      <c r="K6610" s="17">
        <v>739414</v>
      </c>
      <c r="L6610" s="17">
        <v>561954.64</v>
      </c>
      <c r="M6610" s="17">
        <v>177459.36</v>
      </c>
      <c r="N6610" s="17">
        <v>202210.9957</v>
      </c>
    </row>
    <row r="6611" spans="1:14">
      <c r="A6611" s="16">
        <v>46133</v>
      </c>
      <c r="B6611" t="s">
        <v>6649</v>
      </c>
      <c r="C6611" t="s">
        <v>43</v>
      </c>
      <c r="D6611" t="s">
        <v>44</v>
      </c>
      <c r="E6611" t="s">
        <v>31</v>
      </c>
      <c r="F6611" t="s">
        <v>5423</v>
      </c>
      <c r="G6611" t="s">
        <v>5424</v>
      </c>
      <c r="H6611">
        <v>2</v>
      </c>
      <c r="I6611" s="17">
        <v>320824</v>
      </c>
      <c r="J6611" s="17">
        <v>32082.4</v>
      </c>
      <c r="K6611" s="17">
        <v>288741.6</v>
      </c>
      <c r="L6611" s="17">
        <v>179019.79</v>
      </c>
      <c r="M6611" s="17">
        <v>109721.81</v>
      </c>
      <c r="N6611" s="17">
        <v>70888.11930000001</v>
      </c>
    </row>
    <row r="6612" spans="1:14">
      <c r="A6612" s="16">
        <v>46133</v>
      </c>
      <c r="B6612" t="s">
        <v>6650</v>
      </c>
      <c r="C6612" t="s">
        <v>22</v>
      </c>
      <c r="D6612" t="s">
        <v>23</v>
      </c>
      <c r="E6612" t="s">
        <v>24</v>
      </c>
      <c r="F6612" t="s">
        <v>5423</v>
      </c>
      <c r="G6612" t="s">
        <v>5424</v>
      </c>
      <c r="H6612">
        <v>2</v>
      </c>
      <c r="I6612" s="17">
        <v>241432</v>
      </c>
      <c r="J6612" s="17">
        <v>12071.6</v>
      </c>
      <c r="K6612" s="17">
        <v>229360.4</v>
      </c>
      <c r="L6612" s="17">
        <v>174313.9</v>
      </c>
      <c r="M6612" s="17">
        <v>55046.5</v>
      </c>
      <c r="N6612" s="17">
        <v>202210.9957</v>
      </c>
    </row>
    <row r="6613" spans="1:14">
      <c r="A6613" s="16">
        <v>46133</v>
      </c>
      <c r="B6613" t="s">
        <v>6651</v>
      </c>
      <c r="C6613" t="s">
        <v>15</v>
      </c>
      <c r="D6613" t="s">
        <v>16</v>
      </c>
      <c r="E6613" t="s">
        <v>17</v>
      </c>
      <c r="F6613" t="s">
        <v>5423</v>
      </c>
      <c r="G6613" t="s">
        <v>5424</v>
      </c>
      <c r="H6613">
        <v>9</v>
      </c>
      <c r="I6613" s="17">
        <v>477470</v>
      </c>
      <c r="J6613" s="17">
        <v>33422.9</v>
      </c>
      <c r="K6613" s="17">
        <v>444047.1</v>
      </c>
      <c r="L6613" s="17">
        <v>310832.97</v>
      </c>
      <c r="M6613" s="17">
        <v>133214.13</v>
      </c>
      <c r="N6613" s="17">
        <v>78224.59050000001</v>
      </c>
    </row>
    <row r="6614" spans="1:14">
      <c r="A6614" s="16">
        <v>46133</v>
      </c>
      <c r="B6614" t="s">
        <v>6652</v>
      </c>
      <c r="C6614" t="s">
        <v>22</v>
      </c>
      <c r="D6614" t="s">
        <v>23</v>
      </c>
      <c r="E6614" t="s">
        <v>24</v>
      </c>
      <c r="F6614" t="s">
        <v>5423</v>
      </c>
      <c r="G6614" t="s">
        <v>5424</v>
      </c>
      <c r="H6614">
        <v>5</v>
      </c>
      <c r="I6614" s="17">
        <v>118053</v>
      </c>
      <c r="J6614" s="17">
        <v>16527.42</v>
      </c>
      <c r="K6614" s="17">
        <v>101525.58</v>
      </c>
      <c r="L6614" s="17">
        <v>77159.44</v>
      </c>
      <c r="M6614" s="17">
        <v>24366.14</v>
      </c>
      <c r="N6614" s="17">
        <v>202210.9957</v>
      </c>
    </row>
    <row r="6615" spans="1:14">
      <c r="A6615" s="16">
        <v>46133</v>
      </c>
      <c r="B6615" t="s">
        <v>6653</v>
      </c>
      <c r="C6615" t="s">
        <v>47</v>
      </c>
      <c r="D6615" t="s">
        <v>48</v>
      </c>
      <c r="E6615" t="s">
        <v>35</v>
      </c>
      <c r="F6615" t="s">
        <v>5423</v>
      </c>
      <c r="G6615" t="s">
        <v>5424</v>
      </c>
      <c r="H6615">
        <v>2</v>
      </c>
      <c r="I6615" s="17">
        <v>116473</v>
      </c>
      <c r="J6615" s="17">
        <v>8153.11</v>
      </c>
      <c r="K6615" s="17">
        <v>108319.89</v>
      </c>
      <c r="L6615" s="17">
        <v>77990.32000000001</v>
      </c>
      <c r="M6615" s="17">
        <v>30329.57</v>
      </c>
      <c r="N6615" s="17">
        <v>114388.8766</v>
      </c>
    </row>
    <row r="6616" spans="1:14">
      <c r="A6616" s="16">
        <v>46133</v>
      </c>
      <c r="B6616" t="s">
        <v>6654</v>
      </c>
      <c r="C6616" t="s">
        <v>26</v>
      </c>
      <c r="D6616" t="s">
        <v>27</v>
      </c>
      <c r="E6616" t="s">
        <v>17</v>
      </c>
      <c r="F6616" t="s">
        <v>5423</v>
      </c>
      <c r="G6616" t="s">
        <v>5424</v>
      </c>
      <c r="H6616">
        <v>1</v>
      </c>
      <c r="I6616" s="17">
        <v>491109</v>
      </c>
      <c r="J6616" s="17">
        <v>19644.36</v>
      </c>
      <c r="K6616" s="17">
        <v>471464.64</v>
      </c>
      <c r="L6616" s="17">
        <v>330025.25</v>
      </c>
      <c r="M6616" s="17">
        <v>141439.39</v>
      </c>
      <c r="N6616" s="17">
        <v>78224.59050000001</v>
      </c>
    </row>
    <row r="6617" spans="1:14">
      <c r="A6617" s="16">
        <v>46133</v>
      </c>
      <c r="B6617" t="s">
        <v>6655</v>
      </c>
      <c r="C6617" t="s">
        <v>22</v>
      </c>
      <c r="D6617" t="s">
        <v>23</v>
      </c>
      <c r="E6617" t="s">
        <v>24</v>
      </c>
      <c r="F6617" t="s">
        <v>5423</v>
      </c>
      <c r="G6617" t="s">
        <v>5424</v>
      </c>
      <c r="H6617">
        <v>9</v>
      </c>
      <c r="I6617" s="17">
        <v>432727</v>
      </c>
      <c r="J6617" s="17">
        <v>0</v>
      </c>
      <c r="K6617" s="17">
        <v>432727</v>
      </c>
      <c r="L6617" s="17">
        <v>328872.52</v>
      </c>
      <c r="M6617" s="17">
        <v>103854.48</v>
      </c>
      <c r="N6617" s="17">
        <v>202210.9957</v>
      </c>
    </row>
    <row r="6618" spans="1:14">
      <c r="A6618" s="16">
        <v>46133</v>
      </c>
      <c r="B6618" t="s">
        <v>6656</v>
      </c>
      <c r="C6618" t="s">
        <v>47</v>
      </c>
      <c r="D6618" t="s">
        <v>48</v>
      </c>
      <c r="E6618" t="s">
        <v>35</v>
      </c>
      <c r="F6618" t="s">
        <v>5423</v>
      </c>
      <c r="G6618" t="s">
        <v>5424</v>
      </c>
      <c r="H6618">
        <v>1</v>
      </c>
      <c r="I6618" s="17">
        <v>217145</v>
      </c>
      <c r="J6618" s="17">
        <v>8685.799999999999</v>
      </c>
      <c r="K6618" s="17">
        <v>208459.2</v>
      </c>
      <c r="L6618" s="17">
        <v>150090.62</v>
      </c>
      <c r="M6618" s="17">
        <v>58368.58</v>
      </c>
      <c r="N6618" s="17">
        <v>114388.8766</v>
      </c>
    </row>
    <row r="6619" spans="1:14">
      <c r="A6619" s="16">
        <v>46133</v>
      </c>
      <c r="B6619" t="s">
        <v>6657</v>
      </c>
      <c r="C6619" t="s">
        <v>33</v>
      </c>
      <c r="D6619" t="s">
        <v>34</v>
      </c>
      <c r="E6619" t="s">
        <v>35</v>
      </c>
      <c r="F6619" t="s">
        <v>5423</v>
      </c>
      <c r="G6619" t="s">
        <v>5424</v>
      </c>
      <c r="H6619">
        <v>8</v>
      </c>
      <c r="I6619" s="17">
        <v>254178</v>
      </c>
      <c r="J6619" s="17">
        <v>0</v>
      </c>
      <c r="K6619" s="17">
        <v>254178</v>
      </c>
      <c r="L6619" s="17">
        <v>183008.16</v>
      </c>
      <c r="M6619" s="17">
        <v>71169.84</v>
      </c>
      <c r="N6619" s="17">
        <v>114388.8766</v>
      </c>
    </row>
    <row r="6620" spans="1:14">
      <c r="A6620" s="16">
        <v>46133</v>
      </c>
      <c r="B6620" t="s">
        <v>6658</v>
      </c>
      <c r="C6620" t="s">
        <v>43</v>
      </c>
      <c r="D6620" t="s">
        <v>44</v>
      </c>
      <c r="E6620" t="s">
        <v>31</v>
      </c>
      <c r="F6620" t="s">
        <v>5423</v>
      </c>
      <c r="G6620" t="s">
        <v>5424</v>
      </c>
      <c r="H6620">
        <v>1</v>
      </c>
      <c r="I6620" s="17">
        <v>284568</v>
      </c>
      <c r="J6620" s="17">
        <v>0</v>
      </c>
      <c r="K6620" s="17">
        <v>284568</v>
      </c>
      <c r="L6620" s="17">
        <v>176432.16</v>
      </c>
      <c r="M6620" s="17">
        <v>108135.84</v>
      </c>
      <c r="N6620" s="17">
        <v>70888.11930000001</v>
      </c>
    </row>
    <row r="6621" spans="1:14">
      <c r="A6621" s="16">
        <v>46133</v>
      </c>
      <c r="B6621" t="s">
        <v>6659</v>
      </c>
      <c r="C6621" t="s">
        <v>15</v>
      </c>
      <c r="D6621" t="s">
        <v>16</v>
      </c>
      <c r="E6621" t="s">
        <v>17</v>
      </c>
      <c r="F6621" t="s">
        <v>5423</v>
      </c>
      <c r="G6621" t="s">
        <v>5424</v>
      </c>
      <c r="H6621">
        <v>7</v>
      </c>
      <c r="I6621" s="17">
        <v>204496</v>
      </c>
      <c r="J6621" s="17">
        <v>0</v>
      </c>
      <c r="K6621" s="17">
        <v>204496</v>
      </c>
      <c r="L6621" s="17">
        <v>143147.2</v>
      </c>
      <c r="M6621" s="17">
        <v>61348.8</v>
      </c>
      <c r="N6621" s="17">
        <v>78224.59050000001</v>
      </c>
    </row>
    <row r="6622" spans="1:14">
      <c r="A6622" s="16">
        <v>46133</v>
      </c>
      <c r="B6622" t="s">
        <v>6660</v>
      </c>
      <c r="C6622" t="s">
        <v>47</v>
      </c>
      <c r="D6622" t="s">
        <v>48</v>
      </c>
      <c r="E6622" t="s">
        <v>35</v>
      </c>
      <c r="F6622" t="s">
        <v>5423</v>
      </c>
      <c r="G6622" t="s">
        <v>5424</v>
      </c>
      <c r="H6622">
        <v>4</v>
      </c>
      <c r="I6622" s="17">
        <v>260184</v>
      </c>
      <c r="J6622" s="17">
        <v>33823.92</v>
      </c>
      <c r="K6622" s="17">
        <v>226360.08</v>
      </c>
      <c r="L6622" s="17">
        <v>162979.26</v>
      </c>
      <c r="M6622" s="17">
        <v>63380.82</v>
      </c>
      <c r="N6622" s="17">
        <v>114388.8766</v>
      </c>
    </row>
    <row r="6623" spans="1:14">
      <c r="A6623" s="16">
        <v>46133</v>
      </c>
      <c r="B6623" t="s">
        <v>6661</v>
      </c>
      <c r="C6623" t="s">
        <v>43</v>
      </c>
      <c r="D6623" t="s">
        <v>44</v>
      </c>
      <c r="E6623" t="s">
        <v>31</v>
      </c>
      <c r="F6623" t="s">
        <v>5423</v>
      </c>
      <c r="G6623" t="s">
        <v>5424</v>
      </c>
      <c r="H6623">
        <v>12</v>
      </c>
      <c r="I6623" s="17">
        <v>190541</v>
      </c>
      <c r="J6623" s="17">
        <v>11432.46</v>
      </c>
      <c r="K6623" s="17">
        <v>179108.54</v>
      </c>
      <c r="L6623" s="17">
        <v>111047.29</v>
      </c>
      <c r="M6623" s="17">
        <v>68061.25</v>
      </c>
      <c r="N6623" s="17">
        <v>70888.11930000001</v>
      </c>
    </row>
    <row r="6624" spans="1:14">
      <c r="A6624" s="16">
        <v>46133</v>
      </c>
      <c r="B6624" t="s">
        <v>6662</v>
      </c>
      <c r="C6624" t="s">
        <v>22</v>
      </c>
      <c r="D6624" t="s">
        <v>23</v>
      </c>
      <c r="E6624" t="s">
        <v>24</v>
      </c>
      <c r="F6624" t="s">
        <v>5423</v>
      </c>
      <c r="G6624" t="s">
        <v>5424</v>
      </c>
      <c r="H6624">
        <v>12</v>
      </c>
      <c r="I6624" s="17">
        <v>290098</v>
      </c>
      <c r="J6624" s="17">
        <v>31910.78</v>
      </c>
      <c r="K6624" s="17">
        <v>258187.22</v>
      </c>
      <c r="L6624" s="17">
        <v>196222.29</v>
      </c>
      <c r="M6624" s="17">
        <v>61964.93</v>
      </c>
      <c r="N6624" s="17">
        <v>202210.9957</v>
      </c>
    </row>
    <row r="6625" spans="1:14">
      <c r="A6625" s="16">
        <v>46133</v>
      </c>
      <c r="B6625" t="s">
        <v>6663</v>
      </c>
      <c r="C6625" t="s">
        <v>33</v>
      </c>
      <c r="D6625" t="s">
        <v>34</v>
      </c>
      <c r="E6625" t="s">
        <v>35</v>
      </c>
      <c r="F6625" t="s">
        <v>5423</v>
      </c>
      <c r="G6625" t="s">
        <v>5424</v>
      </c>
      <c r="H6625">
        <v>10</v>
      </c>
      <c r="I6625" s="17">
        <v>639571</v>
      </c>
      <c r="J6625" s="17">
        <v>0</v>
      </c>
      <c r="K6625" s="17">
        <v>639571</v>
      </c>
      <c r="L6625" s="17">
        <v>460491.12</v>
      </c>
      <c r="M6625" s="17">
        <v>179079.88</v>
      </c>
      <c r="N6625" s="17">
        <v>114388.8766</v>
      </c>
    </row>
    <row r="6626" spans="1:14">
      <c r="A6626" s="16">
        <v>46133</v>
      </c>
      <c r="B6626" t="s">
        <v>6664</v>
      </c>
      <c r="C6626" t="s">
        <v>47</v>
      </c>
      <c r="D6626" t="s">
        <v>48</v>
      </c>
      <c r="E6626" t="s">
        <v>35</v>
      </c>
      <c r="F6626" t="s">
        <v>5423</v>
      </c>
      <c r="G6626" t="s">
        <v>5424</v>
      </c>
      <c r="H6626">
        <v>6</v>
      </c>
      <c r="I6626" s="17">
        <v>721637</v>
      </c>
      <c r="J6626" s="17">
        <v>72163.7</v>
      </c>
      <c r="K6626" s="17">
        <v>649473.3</v>
      </c>
      <c r="L6626" s="17">
        <v>467620.78</v>
      </c>
      <c r="M6626" s="17">
        <v>181852.52</v>
      </c>
      <c r="N6626" s="17">
        <v>114388.8766</v>
      </c>
    </row>
    <row r="6627" spans="1:14">
      <c r="A6627" s="16">
        <v>46133</v>
      </c>
      <c r="B6627" t="s">
        <v>6665</v>
      </c>
      <c r="C6627" t="s">
        <v>29</v>
      </c>
      <c r="D6627" t="s">
        <v>30</v>
      </c>
      <c r="E6627" t="s">
        <v>31</v>
      </c>
      <c r="F6627" t="s">
        <v>5423</v>
      </c>
      <c r="G6627" t="s">
        <v>5424</v>
      </c>
      <c r="H6627">
        <v>5</v>
      </c>
      <c r="I6627" s="17">
        <v>673260</v>
      </c>
      <c r="J6627" s="17">
        <v>0</v>
      </c>
      <c r="K6627" s="17">
        <v>673260</v>
      </c>
      <c r="L6627" s="17">
        <v>417421.2</v>
      </c>
      <c r="M6627" s="17">
        <v>255838.8</v>
      </c>
      <c r="N6627" s="17">
        <v>70888.11930000001</v>
      </c>
    </row>
    <row r="6628" spans="1:14">
      <c r="A6628" s="16">
        <v>46133</v>
      </c>
      <c r="B6628" t="s">
        <v>6666</v>
      </c>
      <c r="C6628" t="s">
        <v>22</v>
      </c>
      <c r="D6628" t="s">
        <v>23</v>
      </c>
      <c r="E6628" t="s">
        <v>24</v>
      </c>
      <c r="F6628" t="s">
        <v>5423</v>
      </c>
      <c r="G6628" t="s">
        <v>5424</v>
      </c>
      <c r="H6628">
        <v>8</v>
      </c>
      <c r="I6628" s="17">
        <v>424560</v>
      </c>
      <c r="J6628" s="17">
        <v>46701.6</v>
      </c>
      <c r="K6628" s="17">
        <v>377858.4</v>
      </c>
      <c r="L6628" s="17">
        <v>287172.38</v>
      </c>
      <c r="M6628" s="17">
        <v>90686.02</v>
      </c>
      <c r="N6628" s="17">
        <v>202210.9957</v>
      </c>
    </row>
    <row r="6629" spans="1:14">
      <c r="A6629" s="16">
        <v>46133</v>
      </c>
      <c r="B6629" t="s">
        <v>6667</v>
      </c>
      <c r="C6629" t="s">
        <v>47</v>
      </c>
      <c r="D6629" t="s">
        <v>48</v>
      </c>
      <c r="E6629" t="s">
        <v>35</v>
      </c>
      <c r="F6629" t="s">
        <v>5423</v>
      </c>
      <c r="G6629" t="s">
        <v>5424</v>
      </c>
      <c r="H6629">
        <v>11</v>
      </c>
      <c r="I6629" s="17">
        <v>102238</v>
      </c>
      <c r="J6629" s="17">
        <v>0</v>
      </c>
      <c r="K6629" s="17">
        <v>102238</v>
      </c>
      <c r="L6629" s="17">
        <v>73611.36</v>
      </c>
      <c r="M6629" s="17">
        <v>28626.64</v>
      </c>
      <c r="N6629" s="17">
        <v>114388.8766</v>
      </c>
    </row>
    <row r="6630" spans="1:14">
      <c r="A6630" s="16">
        <v>46133</v>
      </c>
      <c r="B6630" t="s">
        <v>6668</v>
      </c>
      <c r="C6630" t="s">
        <v>33</v>
      </c>
      <c r="D6630" t="s">
        <v>34</v>
      </c>
      <c r="E6630" t="s">
        <v>35</v>
      </c>
      <c r="F6630" t="s">
        <v>5423</v>
      </c>
      <c r="G6630" t="s">
        <v>5424</v>
      </c>
      <c r="H6630">
        <v>5</v>
      </c>
      <c r="I6630" s="17">
        <v>439630</v>
      </c>
      <c r="J6630" s="17">
        <v>39566.7</v>
      </c>
      <c r="K6630" s="17">
        <v>400063.3</v>
      </c>
      <c r="L6630" s="17">
        <v>288045.58</v>
      </c>
      <c r="M6630" s="17">
        <v>112017.72</v>
      </c>
      <c r="N6630" s="17">
        <v>114388.8766</v>
      </c>
    </row>
    <row r="6631" spans="1:14">
      <c r="A6631" s="16">
        <v>46134</v>
      </c>
      <c r="B6631" t="s">
        <v>6669</v>
      </c>
      <c r="C6631" t="s">
        <v>15</v>
      </c>
      <c r="D6631" t="s">
        <v>16</v>
      </c>
      <c r="E6631" t="s">
        <v>17</v>
      </c>
      <c r="F6631" t="s">
        <v>5423</v>
      </c>
      <c r="G6631" t="s">
        <v>5424</v>
      </c>
      <c r="H6631">
        <v>12</v>
      </c>
      <c r="I6631" s="17">
        <v>447686</v>
      </c>
      <c r="J6631" s="17">
        <v>35814.88</v>
      </c>
      <c r="K6631" s="17">
        <v>411871.12</v>
      </c>
      <c r="L6631" s="17">
        <v>288309.78</v>
      </c>
      <c r="M6631" s="17">
        <v>123561.34</v>
      </c>
      <c r="N6631" s="17">
        <v>78224.59050000001</v>
      </c>
    </row>
    <row r="6632" spans="1:14">
      <c r="A6632" s="16">
        <v>46134</v>
      </c>
      <c r="B6632" t="s">
        <v>6670</v>
      </c>
      <c r="C6632" t="s">
        <v>47</v>
      </c>
      <c r="D6632" t="s">
        <v>48</v>
      </c>
      <c r="E6632" t="s">
        <v>35</v>
      </c>
      <c r="F6632" t="s">
        <v>5423</v>
      </c>
      <c r="G6632" t="s">
        <v>5424</v>
      </c>
      <c r="H6632">
        <v>3</v>
      </c>
      <c r="I6632" s="17">
        <v>849126</v>
      </c>
      <c r="J6632" s="17">
        <v>0</v>
      </c>
      <c r="K6632" s="17">
        <v>849126</v>
      </c>
      <c r="L6632" s="17">
        <v>611370.72</v>
      </c>
      <c r="M6632" s="17">
        <v>237755.28</v>
      </c>
      <c r="N6632" s="17">
        <v>114388.8766</v>
      </c>
    </row>
    <row r="6633" spans="1:14">
      <c r="A6633" s="16">
        <v>46134</v>
      </c>
      <c r="B6633" t="s">
        <v>6671</v>
      </c>
      <c r="C6633" t="s">
        <v>73</v>
      </c>
      <c r="D6633" t="s">
        <v>74</v>
      </c>
      <c r="E6633" t="s">
        <v>24</v>
      </c>
      <c r="F6633" t="s">
        <v>5423</v>
      </c>
      <c r="G6633" t="s">
        <v>5424</v>
      </c>
      <c r="H6633">
        <v>10</v>
      </c>
      <c r="I6633" s="17">
        <v>527650</v>
      </c>
      <c r="J6633" s="17">
        <v>31659</v>
      </c>
      <c r="K6633" s="17">
        <v>495991</v>
      </c>
      <c r="L6633" s="17">
        <v>376953.16</v>
      </c>
      <c r="M6633" s="17">
        <v>119037.84</v>
      </c>
      <c r="N6633" s="17">
        <v>202210.9957</v>
      </c>
    </row>
    <row r="6634" spans="1:14">
      <c r="A6634" s="16">
        <v>46134</v>
      </c>
      <c r="B6634" t="s">
        <v>6672</v>
      </c>
      <c r="C6634" t="s">
        <v>33</v>
      </c>
      <c r="D6634" t="s">
        <v>34</v>
      </c>
      <c r="E6634" t="s">
        <v>35</v>
      </c>
      <c r="F6634" t="s">
        <v>5423</v>
      </c>
      <c r="G6634" t="s">
        <v>5424</v>
      </c>
      <c r="H6634">
        <v>10</v>
      </c>
      <c r="I6634" s="17">
        <v>639411</v>
      </c>
      <c r="J6634" s="17">
        <v>0</v>
      </c>
      <c r="K6634" s="17">
        <v>639411</v>
      </c>
      <c r="L6634" s="17">
        <v>460375.92</v>
      </c>
      <c r="M6634" s="17">
        <v>179035.08</v>
      </c>
      <c r="N6634" s="17">
        <v>114388.8766</v>
      </c>
    </row>
    <row r="6635" spans="1:14">
      <c r="A6635" s="16">
        <v>46134</v>
      </c>
      <c r="B6635" t="s">
        <v>6673</v>
      </c>
      <c r="C6635" t="s">
        <v>33</v>
      </c>
      <c r="D6635" t="s">
        <v>34</v>
      </c>
      <c r="E6635" t="s">
        <v>35</v>
      </c>
      <c r="F6635" t="s">
        <v>5423</v>
      </c>
      <c r="G6635" t="s">
        <v>5424</v>
      </c>
      <c r="H6635">
        <v>4</v>
      </c>
      <c r="I6635" s="17">
        <v>442916</v>
      </c>
      <c r="J6635" s="17">
        <v>17716.64</v>
      </c>
      <c r="K6635" s="17">
        <v>425199.36</v>
      </c>
      <c r="L6635" s="17">
        <v>306143.54</v>
      </c>
      <c r="M6635" s="17">
        <v>119055.82</v>
      </c>
      <c r="N6635" s="17">
        <v>114388.8766</v>
      </c>
    </row>
    <row r="6636" spans="1:14">
      <c r="A6636" s="16">
        <v>46134</v>
      </c>
      <c r="B6636" t="s">
        <v>6674</v>
      </c>
      <c r="C6636" t="s">
        <v>15</v>
      </c>
      <c r="D6636" t="s">
        <v>16</v>
      </c>
      <c r="E6636" t="s">
        <v>17</v>
      </c>
      <c r="F6636" t="s">
        <v>5423</v>
      </c>
      <c r="G6636" t="s">
        <v>5424</v>
      </c>
      <c r="H6636">
        <v>11</v>
      </c>
      <c r="I6636" s="17">
        <v>849920</v>
      </c>
      <c r="J6636" s="17">
        <v>93491.2</v>
      </c>
      <c r="K6636" s="17">
        <v>756428.8</v>
      </c>
      <c r="L6636" s="17">
        <v>529500.16</v>
      </c>
      <c r="M6636" s="17">
        <v>226928.64</v>
      </c>
      <c r="N6636" s="17">
        <v>78224.59050000001</v>
      </c>
    </row>
    <row r="6637" spans="1:14">
      <c r="A6637" s="16">
        <v>46134</v>
      </c>
      <c r="B6637" t="s">
        <v>6675</v>
      </c>
      <c r="C6637" t="s">
        <v>43</v>
      </c>
      <c r="D6637" t="s">
        <v>44</v>
      </c>
      <c r="E6637" t="s">
        <v>31</v>
      </c>
      <c r="F6637" t="s">
        <v>5423</v>
      </c>
      <c r="G6637" t="s">
        <v>5424</v>
      </c>
      <c r="H6637">
        <v>3</v>
      </c>
      <c r="I6637" s="17">
        <v>559897</v>
      </c>
      <c r="J6637" s="17">
        <v>0</v>
      </c>
      <c r="K6637" s="17">
        <v>559897</v>
      </c>
      <c r="L6637" s="17">
        <v>347136.14</v>
      </c>
      <c r="M6637" s="17">
        <v>212760.86</v>
      </c>
      <c r="N6637" s="17">
        <v>70888.11930000001</v>
      </c>
    </row>
    <row r="6638" spans="1:14">
      <c r="A6638" s="16">
        <v>46134</v>
      </c>
      <c r="B6638" t="s">
        <v>6676</v>
      </c>
      <c r="C6638" t="s">
        <v>47</v>
      </c>
      <c r="D6638" t="s">
        <v>48</v>
      </c>
      <c r="E6638" t="s">
        <v>35</v>
      </c>
      <c r="F6638" t="s">
        <v>5423</v>
      </c>
      <c r="G6638" t="s">
        <v>5424</v>
      </c>
      <c r="H6638">
        <v>1</v>
      </c>
      <c r="I6638" s="17">
        <v>192302</v>
      </c>
      <c r="J6638" s="17">
        <v>28845.3</v>
      </c>
      <c r="K6638" s="17">
        <v>163456.7</v>
      </c>
      <c r="L6638" s="17">
        <v>117688.82</v>
      </c>
      <c r="M6638" s="17">
        <v>45767.88</v>
      </c>
      <c r="N6638" s="17">
        <v>114388.8766</v>
      </c>
    </row>
    <row r="6639" spans="1:14">
      <c r="A6639" s="16">
        <v>46134</v>
      </c>
      <c r="B6639" t="s">
        <v>6677</v>
      </c>
      <c r="C6639" t="s">
        <v>43</v>
      </c>
      <c r="D6639" t="s">
        <v>44</v>
      </c>
      <c r="E6639" t="s">
        <v>31</v>
      </c>
      <c r="F6639" t="s">
        <v>5423</v>
      </c>
      <c r="G6639" t="s">
        <v>5424</v>
      </c>
      <c r="H6639">
        <v>5</v>
      </c>
      <c r="I6639" s="17">
        <v>798698</v>
      </c>
      <c r="J6639" s="17">
        <v>63895.84</v>
      </c>
      <c r="K6639" s="17">
        <v>734802.16</v>
      </c>
      <c r="L6639" s="17">
        <v>455577.34</v>
      </c>
      <c r="M6639" s="17">
        <v>279224.82</v>
      </c>
      <c r="N6639" s="17">
        <v>70888.11930000001</v>
      </c>
    </row>
    <row r="6640" spans="1:14">
      <c r="A6640" s="16">
        <v>46134</v>
      </c>
      <c r="B6640" t="s">
        <v>6678</v>
      </c>
      <c r="C6640" t="s">
        <v>29</v>
      </c>
      <c r="D6640" t="s">
        <v>30</v>
      </c>
      <c r="E6640" t="s">
        <v>31</v>
      </c>
      <c r="F6640" t="s">
        <v>5423</v>
      </c>
      <c r="G6640" t="s">
        <v>5424</v>
      </c>
      <c r="H6640">
        <v>9</v>
      </c>
      <c r="I6640" s="17">
        <v>184438</v>
      </c>
      <c r="J6640" s="17">
        <v>0</v>
      </c>
      <c r="K6640" s="17">
        <v>184438</v>
      </c>
      <c r="L6640" s="17">
        <v>114351.56</v>
      </c>
      <c r="M6640" s="17">
        <v>70086.44</v>
      </c>
      <c r="N6640" s="17">
        <v>70888.11930000001</v>
      </c>
    </row>
    <row r="6641" spans="1:14">
      <c r="A6641" s="16">
        <v>46134</v>
      </c>
      <c r="B6641" t="s">
        <v>6679</v>
      </c>
      <c r="C6641" t="s">
        <v>73</v>
      </c>
      <c r="D6641" t="s">
        <v>74</v>
      </c>
      <c r="E6641" t="s">
        <v>24</v>
      </c>
      <c r="F6641" t="s">
        <v>5423</v>
      </c>
      <c r="G6641" t="s">
        <v>5424</v>
      </c>
      <c r="H6641">
        <v>8</v>
      </c>
      <c r="I6641" s="17">
        <v>759744</v>
      </c>
      <c r="J6641" s="17">
        <v>75974.39999999999</v>
      </c>
      <c r="K6641" s="17">
        <v>683769.6</v>
      </c>
      <c r="L6641" s="17">
        <v>519664.9</v>
      </c>
      <c r="M6641" s="17">
        <v>164104.7</v>
      </c>
      <c r="N6641" s="17">
        <v>202210.9957</v>
      </c>
    </row>
    <row r="6642" spans="1:14">
      <c r="A6642" s="16">
        <v>46134</v>
      </c>
      <c r="B6642" t="s">
        <v>6680</v>
      </c>
      <c r="C6642" t="s">
        <v>43</v>
      </c>
      <c r="D6642" t="s">
        <v>44</v>
      </c>
      <c r="E6642" t="s">
        <v>31</v>
      </c>
      <c r="F6642" t="s">
        <v>5423</v>
      </c>
      <c r="G6642" t="s">
        <v>5424</v>
      </c>
      <c r="H6642">
        <v>8</v>
      </c>
      <c r="I6642" s="17">
        <v>80924</v>
      </c>
      <c r="J6642" s="17">
        <v>9710.879999999999</v>
      </c>
      <c r="K6642" s="17">
        <v>71213.12</v>
      </c>
      <c r="L6642" s="17">
        <v>44152.13</v>
      </c>
      <c r="M6642" s="17">
        <v>27060.99</v>
      </c>
      <c r="N6642" s="17">
        <v>70888.11930000001</v>
      </c>
    </row>
    <row r="6643" spans="1:14">
      <c r="A6643" s="16">
        <v>46134</v>
      </c>
      <c r="B6643" t="s">
        <v>6681</v>
      </c>
      <c r="C6643" t="s">
        <v>26</v>
      </c>
      <c r="D6643" t="s">
        <v>27</v>
      </c>
      <c r="E6643" t="s">
        <v>17</v>
      </c>
      <c r="F6643" t="s">
        <v>5423</v>
      </c>
      <c r="G6643" t="s">
        <v>5424</v>
      </c>
      <c r="H6643">
        <v>7</v>
      </c>
      <c r="I6643" s="17">
        <v>554677</v>
      </c>
      <c r="J6643" s="17">
        <v>22187.08</v>
      </c>
      <c r="K6643" s="17">
        <v>532489.92</v>
      </c>
      <c r="L6643" s="17">
        <v>372742.94</v>
      </c>
      <c r="M6643" s="17">
        <v>159746.98</v>
      </c>
      <c r="N6643" s="17">
        <v>78224.59050000001</v>
      </c>
    </row>
    <row r="6644" spans="1:14">
      <c r="A6644" s="16">
        <v>46134</v>
      </c>
      <c r="B6644" t="s">
        <v>6682</v>
      </c>
      <c r="C6644" t="s">
        <v>33</v>
      </c>
      <c r="D6644" t="s">
        <v>34</v>
      </c>
      <c r="E6644" t="s">
        <v>35</v>
      </c>
      <c r="F6644" t="s">
        <v>5423</v>
      </c>
      <c r="G6644" t="s">
        <v>5424</v>
      </c>
      <c r="H6644">
        <v>4</v>
      </c>
      <c r="I6644" s="17">
        <v>364784</v>
      </c>
      <c r="J6644" s="17">
        <v>18239.2</v>
      </c>
      <c r="K6644" s="17">
        <v>346544.8</v>
      </c>
      <c r="L6644" s="17">
        <v>249512.26</v>
      </c>
      <c r="M6644" s="17">
        <v>97032.53999999999</v>
      </c>
      <c r="N6644" s="17">
        <v>114388.8766</v>
      </c>
    </row>
    <row r="6645" spans="1:14">
      <c r="A6645" s="16">
        <v>46134</v>
      </c>
      <c r="B6645" t="s">
        <v>6683</v>
      </c>
      <c r="C6645" t="s">
        <v>43</v>
      </c>
      <c r="D6645" t="s">
        <v>44</v>
      </c>
      <c r="E6645" t="s">
        <v>31</v>
      </c>
      <c r="F6645" t="s">
        <v>5423</v>
      </c>
      <c r="G6645" t="s">
        <v>5424</v>
      </c>
      <c r="H6645">
        <v>3</v>
      </c>
      <c r="I6645" s="17">
        <v>245353</v>
      </c>
      <c r="J6645" s="17">
        <v>7360.59</v>
      </c>
      <c r="K6645" s="17">
        <v>237992.41</v>
      </c>
      <c r="L6645" s="17">
        <v>147555.29</v>
      </c>
      <c r="M6645" s="17">
        <v>90437.12</v>
      </c>
      <c r="N6645" s="17">
        <v>70888.11930000001</v>
      </c>
    </row>
    <row r="6646" spans="1:14">
      <c r="A6646" s="16">
        <v>46134</v>
      </c>
      <c r="B6646" t="s">
        <v>6684</v>
      </c>
      <c r="C6646" t="s">
        <v>33</v>
      </c>
      <c r="D6646" t="s">
        <v>34</v>
      </c>
      <c r="E6646" t="s">
        <v>35</v>
      </c>
      <c r="F6646" t="s">
        <v>5423</v>
      </c>
      <c r="G6646" t="s">
        <v>5424</v>
      </c>
      <c r="H6646">
        <v>5</v>
      </c>
      <c r="I6646" s="17">
        <v>555596</v>
      </c>
      <c r="J6646" s="17">
        <v>55559.6</v>
      </c>
      <c r="K6646" s="17">
        <v>500036.4</v>
      </c>
      <c r="L6646" s="17">
        <v>360026.21</v>
      </c>
      <c r="M6646" s="17">
        <v>140010.19</v>
      </c>
      <c r="N6646" s="17">
        <v>114388.8766</v>
      </c>
    </row>
    <row r="6647" spans="1:14">
      <c r="A6647" s="16">
        <v>46134</v>
      </c>
      <c r="B6647" t="s">
        <v>6685</v>
      </c>
      <c r="C6647" t="s">
        <v>26</v>
      </c>
      <c r="D6647" t="s">
        <v>27</v>
      </c>
      <c r="E6647" t="s">
        <v>17</v>
      </c>
      <c r="F6647" t="s">
        <v>5423</v>
      </c>
      <c r="G6647" t="s">
        <v>5424</v>
      </c>
      <c r="H6647">
        <v>12</v>
      </c>
      <c r="I6647" s="17">
        <v>517206</v>
      </c>
      <c r="J6647" s="17">
        <v>46548.54</v>
      </c>
      <c r="K6647" s="17">
        <v>470657.46</v>
      </c>
      <c r="L6647" s="17">
        <v>329460.22</v>
      </c>
      <c r="M6647" s="17">
        <v>141197.24</v>
      </c>
      <c r="N6647" s="17">
        <v>78224.59050000001</v>
      </c>
    </row>
    <row r="6648" spans="1:14">
      <c r="A6648" s="16">
        <v>46134</v>
      </c>
      <c r="B6648" t="s">
        <v>6686</v>
      </c>
      <c r="C6648" t="s">
        <v>73</v>
      </c>
      <c r="D6648" t="s">
        <v>74</v>
      </c>
      <c r="E6648" t="s">
        <v>24</v>
      </c>
      <c r="F6648" t="s">
        <v>5423</v>
      </c>
      <c r="G6648" t="s">
        <v>5424</v>
      </c>
      <c r="H6648">
        <v>3</v>
      </c>
      <c r="I6648" s="17">
        <v>131422</v>
      </c>
      <c r="J6648" s="17">
        <v>0</v>
      </c>
      <c r="K6648" s="17">
        <v>131422</v>
      </c>
      <c r="L6648" s="17">
        <v>99880.72</v>
      </c>
      <c r="M6648" s="17">
        <v>31541.28</v>
      </c>
      <c r="N6648" s="17">
        <v>202210.9957</v>
      </c>
    </row>
    <row r="6649" spans="1:14">
      <c r="A6649" s="16">
        <v>46134</v>
      </c>
      <c r="B6649" t="s">
        <v>6687</v>
      </c>
      <c r="C6649" t="s">
        <v>22</v>
      </c>
      <c r="D6649" t="s">
        <v>23</v>
      </c>
      <c r="E6649" t="s">
        <v>24</v>
      </c>
      <c r="F6649" t="s">
        <v>5423</v>
      </c>
      <c r="G6649" t="s">
        <v>5424</v>
      </c>
      <c r="H6649">
        <v>9</v>
      </c>
      <c r="I6649" s="17">
        <v>531454</v>
      </c>
      <c r="J6649" s="17">
        <v>0</v>
      </c>
      <c r="K6649" s="17">
        <v>531454</v>
      </c>
      <c r="L6649" s="17">
        <v>403905.04</v>
      </c>
      <c r="M6649" s="17">
        <v>127548.96</v>
      </c>
      <c r="N6649" s="17">
        <v>202210.9957</v>
      </c>
    </row>
    <row r="6650" spans="1:14">
      <c r="A6650" s="16">
        <v>46134</v>
      </c>
      <c r="B6650" t="s">
        <v>6688</v>
      </c>
      <c r="C6650" t="s">
        <v>22</v>
      </c>
      <c r="D6650" t="s">
        <v>23</v>
      </c>
      <c r="E6650" t="s">
        <v>24</v>
      </c>
      <c r="F6650" t="s">
        <v>5423</v>
      </c>
      <c r="G6650" t="s">
        <v>5424</v>
      </c>
      <c r="H6650">
        <v>7</v>
      </c>
      <c r="I6650" s="17">
        <v>830205</v>
      </c>
      <c r="J6650" s="17">
        <v>107926.65</v>
      </c>
      <c r="K6650" s="17">
        <v>722278.35</v>
      </c>
      <c r="L6650" s="17">
        <v>548931.55</v>
      </c>
      <c r="M6650" s="17">
        <v>173346.8</v>
      </c>
      <c r="N6650" s="17">
        <v>202210.9957</v>
      </c>
    </row>
    <row r="6651" spans="1:14">
      <c r="A6651" s="16">
        <v>46134</v>
      </c>
      <c r="B6651" t="s">
        <v>6689</v>
      </c>
      <c r="C6651" t="s">
        <v>22</v>
      </c>
      <c r="D6651" t="s">
        <v>23</v>
      </c>
      <c r="E6651" t="s">
        <v>24</v>
      </c>
      <c r="F6651" t="s">
        <v>5423</v>
      </c>
      <c r="G6651" t="s">
        <v>5424</v>
      </c>
      <c r="H6651">
        <v>3</v>
      </c>
      <c r="I6651" s="17">
        <v>200993</v>
      </c>
      <c r="J6651" s="17">
        <v>8039.72</v>
      </c>
      <c r="K6651" s="17">
        <v>192953.28</v>
      </c>
      <c r="L6651" s="17">
        <v>146644.49</v>
      </c>
      <c r="M6651" s="17">
        <v>46308.79</v>
      </c>
      <c r="N6651" s="17">
        <v>202210.9957</v>
      </c>
    </row>
    <row r="6652" spans="1:14">
      <c r="A6652" s="16">
        <v>46134</v>
      </c>
      <c r="B6652" t="s">
        <v>6690</v>
      </c>
      <c r="C6652" t="s">
        <v>22</v>
      </c>
      <c r="D6652" t="s">
        <v>23</v>
      </c>
      <c r="E6652" t="s">
        <v>24</v>
      </c>
      <c r="F6652" t="s">
        <v>5423</v>
      </c>
      <c r="G6652" t="s">
        <v>5424</v>
      </c>
      <c r="H6652">
        <v>1</v>
      </c>
      <c r="I6652" s="17">
        <v>137107</v>
      </c>
      <c r="J6652" s="17">
        <v>2742.14</v>
      </c>
      <c r="K6652" s="17">
        <v>134364.86</v>
      </c>
      <c r="L6652" s="17">
        <v>102117.29</v>
      </c>
      <c r="M6652" s="17">
        <v>32247.57</v>
      </c>
      <c r="N6652" s="17">
        <v>202210.9957</v>
      </c>
    </row>
    <row r="6653" spans="1:14">
      <c r="A6653" s="16">
        <v>46134</v>
      </c>
      <c r="B6653" t="s">
        <v>6691</v>
      </c>
      <c r="C6653" t="s">
        <v>33</v>
      </c>
      <c r="D6653" t="s">
        <v>34</v>
      </c>
      <c r="E6653" t="s">
        <v>35</v>
      </c>
      <c r="F6653" t="s">
        <v>5423</v>
      </c>
      <c r="G6653" t="s">
        <v>5424</v>
      </c>
      <c r="H6653">
        <v>8</v>
      </c>
      <c r="I6653" s="17">
        <v>702992</v>
      </c>
      <c r="J6653" s="17">
        <v>49209.44</v>
      </c>
      <c r="K6653" s="17">
        <v>653782.5600000001</v>
      </c>
      <c r="L6653" s="17">
        <v>470723.44</v>
      </c>
      <c r="M6653" s="17">
        <v>183059.12</v>
      </c>
      <c r="N6653" s="17">
        <v>114388.8766</v>
      </c>
    </row>
    <row r="6654" spans="1:14">
      <c r="A6654" s="16">
        <v>46134</v>
      </c>
      <c r="B6654" t="s">
        <v>6692</v>
      </c>
      <c r="C6654" t="s">
        <v>29</v>
      </c>
      <c r="D6654" t="s">
        <v>30</v>
      </c>
      <c r="E6654" t="s">
        <v>31</v>
      </c>
      <c r="F6654" t="s">
        <v>5423</v>
      </c>
      <c r="G6654" t="s">
        <v>5424</v>
      </c>
      <c r="H6654">
        <v>10</v>
      </c>
      <c r="I6654" s="17">
        <v>738032</v>
      </c>
      <c r="J6654" s="17">
        <v>103324.48</v>
      </c>
      <c r="K6654" s="17">
        <v>634707.52</v>
      </c>
      <c r="L6654" s="17">
        <v>393518.66</v>
      </c>
      <c r="M6654" s="17">
        <v>241188.86</v>
      </c>
      <c r="N6654" s="17">
        <v>70888.11930000001</v>
      </c>
    </row>
    <row r="6655" spans="1:14">
      <c r="A6655" s="16">
        <v>46134</v>
      </c>
      <c r="B6655" t="s">
        <v>6693</v>
      </c>
      <c r="C6655" t="s">
        <v>22</v>
      </c>
      <c r="D6655" t="s">
        <v>23</v>
      </c>
      <c r="E6655" t="s">
        <v>24</v>
      </c>
      <c r="F6655" t="s">
        <v>5423</v>
      </c>
      <c r="G6655" t="s">
        <v>5424</v>
      </c>
      <c r="H6655">
        <v>12</v>
      </c>
      <c r="I6655" s="17">
        <v>467269</v>
      </c>
      <c r="J6655" s="17">
        <v>70090.35000000001</v>
      </c>
      <c r="K6655" s="17">
        <v>397178.65</v>
      </c>
      <c r="L6655" s="17">
        <v>301855.77</v>
      </c>
      <c r="M6655" s="17">
        <v>95322.88</v>
      </c>
      <c r="N6655" s="17">
        <v>202210.9957</v>
      </c>
    </row>
    <row r="6656" spans="1:14">
      <c r="A6656" s="16">
        <v>46134</v>
      </c>
      <c r="B6656" t="s">
        <v>6694</v>
      </c>
      <c r="C6656" t="s">
        <v>22</v>
      </c>
      <c r="D6656" t="s">
        <v>23</v>
      </c>
      <c r="E6656" t="s">
        <v>24</v>
      </c>
      <c r="F6656" t="s">
        <v>5423</v>
      </c>
      <c r="G6656" t="s">
        <v>5424</v>
      </c>
      <c r="H6656">
        <v>11</v>
      </c>
      <c r="I6656" s="17">
        <v>737389</v>
      </c>
      <c r="J6656" s="17">
        <v>103234.46</v>
      </c>
      <c r="K6656" s="17">
        <v>634154.54</v>
      </c>
      <c r="L6656" s="17">
        <v>481957.45</v>
      </c>
      <c r="M6656" s="17">
        <v>152197.09</v>
      </c>
      <c r="N6656" s="17">
        <v>202210.9957</v>
      </c>
    </row>
    <row r="6657" spans="1:14">
      <c r="A6657" s="16">
        <v>46134</v>
      </c>
      <c r="B6657" t="s">
        <v>6695</v>
      </c>
      <c r="C6657" t="s">
        <v>33</v>
      </c>
      <c r="D6657" t="s">
        <v>34</v>
      </c>
      <c r="E6657" t="s">
        <v>35</v>
      </c>
      <c r="F6657" t="s">
        <v>5423</v>
      </c>
      <c r="G6657" t="s">
        <v>5424</v>
      </c>
      <c r="H6657">
        <v>6</v>
      </c>
      <c r="I6657" s="17">
        <v>451158</v>
      </c>
      <c r="J6657" s="17">
        <v>36092.64</v>
      </c>
      <c r="K6657" s="17">
        <v>415065.36</v>
      </c>
      <c r="L6657" s="17">
        <v>298847.06</v>
      </c>
      <c r="M6657" s="17">
        <v>116218.3</v>
      </c>
      <c r="N6657" s="17">
        <v>114388.8766</v>
      </c>
    </row>
    <row r="6658" spans="1:14">
      <c r="A6658" s="16">
        <v>46134</v>
      </c>
      <c r="B6658" t="s">
        <v>6696</v>
      </c>
      <c r="C6658" t="s">
        <v>47</v>
      </c>
      <c r="D6658" t="s">
        <v>48</v>
      </c>
      <c r="E6658" t="s">
        <v>35</v>
      </c>
      <c r="F6658" t="s">
        <v>5423</v>
      </c>
      <c r="G6658" t="s">
        <v>5424</v>
      </c>
      <c r="H6658">
        <v>3</v>
      </c>
      <c r="I6658" s="17">
        <v>835035</v>
      </c>
      <c r="J6658" s="17">
        <v>125255.25</v>
      </c>
      <c r="K6658" s="17">
        <v>709779.75</v>
      </c>
      <c r="L6658" s="17">
        <v>511041.42</v>
      </c>
      <c r="M6658" s="17">
        <v>198738.33</v>
      </c>
      <c r="N6658" s="17">
        <v>114388.8766</v>
      </c>
    </row>
    <row r="6659" spans="1:14">
      <c r="A6659" s="16">
        <v>46134</v>
      </c>
      <c r="B6659" t="s">
        <v>6697</v>
      </c>
      <c r="C6659" t="s">
        <v>47</v>
      </c>
      <c r="D6659" t="s">
        <v>48</v>
      </c>
      <c r="E6659" t="s">
        <v>35</v>
      </c>
      <c r="F6659" t="s">
        <v>5423</v>
      </c>
      <c r="G6659" t="s">
        <v>5424</v>
      </c>
      <c r="H6659">
        <v>9</v>
      </c>
      <c r="I6659" s="17">
        <v>645262</v>
      </c>
      <c r="J6659" s="17">
        <v>0</v>
      </c>
      <c r="K6659" s="17">
        <v>645262</v>
      </c>
      <c r="L6659" s="17">
        <v>464588.64</v>
      </c>
      <c r="M6659" s="17">
        <v>180673.36</v>
      </c>
      <c r="N6659" s="17">
        <v>114388.8766</v>
      </c>
    </row>
    <row r="6660" spans="1:14">
      <c r="A6660" s="16">
        <v>46134</v>
      </c>
      <c r="B6660" t="s">
        <v>6698</v>
      </c>
      <c r="C6660" t="s">
        <v>33</v>
      </c>
      <c r="D6660" t="s">
        <v>34</v>
      </c>
      <c r="E6660" t="s">
        <v>35</v>
      </c>
      <c r="F6660" t="s">
        <v>5423</v>
      </c>
      <c r="G6660" t="s">
        <v>5424</v>
      </c>
      <c r="H6660">
        <v>6</v>
      </c>
      <c r="I6660" s="17">
        <v>658808</v>
      </c>
      <c r="J6660" s="17">
        <v>0</v>
      </c>
      <c r="K6660" s="17">
        <v>658808</v>
      </c>
      <c r="L6660" s="17">
        <v>474341.76</v>
      </c>
      <c r="M6660" s="17">
        <v>184466.24</v>
      </c>
      <c r="N6660" s="17">
        <v>114388.8766</v>
      </c>
    </row>
    <row r="6661" spans="1:14">
      <c r="A6661" s="16">
        <v>46134</v>
      </c>
      <c r="B6661" t="s">
        <v>6699</v>
      </c>
      <c r="C6661" t="s">
        <v>15</v>
      </c>
      <c r="D6661" t="s">
        <v>16</v>
      </c>
      <c r="E6661" t="s">
        <v>17</v>
      </c>
      <c r="F6661" t="s">
        <v>5423</v>
      </c>
      <c r="G6661" t="s">
        <v>5424</v>
      </c>
      <c r="H6661">
        <v>11</v>
      </c>
      <c r="I6661" s="17">
        <v>236046</v>
      </c>
      <c r="J6661" s="17">
        <v>9441.84</v>
      </c>
      <c r="K6661" s="17">
        <v>226604.16</v>
      </c>
      <c r="L6661" s="17">
        <v>158622.91</v>
      </c>
      <c r="M6661" s="17">
        <v>67981.25</v>
      </c>
      <c r="N6661" s="17">
        <v>78224.59050000001</v>
      </c>
    </row>
    <row r="6662" spans="1:14">
      <c r="A6662" s="16">
        <v>46134</v>
      </c>
      <c r="B6662" t="s">
        <v>6700</v>
      </c>
      <c r="C6662" t="s">
        <v>47</v>
      </c>
      <c r="D6662" t="s">
        <v>48</v>
      </c>
      <c r="E6662" t="s">
        <v>35</v>
      </c>
      <c r="F6662" t="s">
        <v>5423</v>
      </c>
      <c r="G6662" t="s">
        <v>5424</v>
      </c>
      <c r="H6662">
        <v>4</v>
      </c>
      <c r="I6662" s="17">
        <v>691647</v>
      </c>
      <c r="J6662" s="17">
        <v>13832.94</v>
      </c>
      <c r="K6662" s="17">
        <v>677814.0600000001</v>
      </c>
      <c r="L6662" s="17">
        <v>488026.12</v>
      </c>
      <c r="M6662" s="17">
        <v>189787.94</v>
      </c>
      <c r="N6662" s="17">
        <v>114388.8766</v>
      </c>
    </row>
    <row r="6663" spans="1:14">
      <c r="A6663" s="16">
        <v>46134</v>
      </c>
      <c r="B6663" t="s">
        <v>6701</v>
      </c>
      <c r="C6663" t="s">
        <v>22</v>
      </c>
      <c r="D6663" t="s">
        <v>23</v>
      </c>
      <c r="E6663" t="s">
        <v>24</v>
      </c>
      <c r="F6663" t="s">
        <v>5423</v>
      </c>
      <c r="G6663" t="s">
        <v>5424</v>
      </c>
      <c r="H6663">
        <v>6</v>
      </c>
      <c r="I6663" s="17">
        <v>75556</v>
      </c>
      <c r="J6663" s="17">
        <v>3022.24</v>
      </c>
      <c r="K6663" s="17">
        <v>72533.75999999999</v>
      </c>
      <c r="L6663" s="17">
        <v>55125.66</v>
      </c>
      <c r="M6663" s="17">
        <v>17408.1</v>
      </c>
      <c r="N6663" s="17">
        <v>202210.9957</v>
      </c>
    </row>
    <row r="6664" spans="1:14">
      <c r="A6664" s="16">
        <v>46134</v>
      </c>
      <c r="B6664" t="s">
        <v>6702</v>
      </c>
      <c r="C6664" t="s">
        <v>47</v>
      </c>
      <c r="D6664" t="s">
        <v>48</v>
      </c>
      <c r="E6664" t="s">
        <v>35</v>
      </c>
      <c r="F6664" t="s">
        <v>5423</v>
      </c>
      <c r="G6664" t="s">
        <v>5424</v>
      </c>
      <c r="H6664">
        <v>9</v>
      </c>
      <c r="I6664" s="17">
        <v>698726</v>
      </c>
      <c r="J6664" s="17">
        <v>0</v>
      </c>
      <c r="K6664" s="17">
        <v>698726</v>
      </c>
      <c r="L6664" s="17">
        <v>503082.72</v>
      </c>
      <c r="M6664" s="17">
        <v>195643.28</v>
      </c>
      <c r="N6664" s="17">
        <v>114388.8766</v>
      </c>
    </row>
    <row r="6665" spans="1:14">
      <c r="A6665" s="16">
        <v>46134</v>
      </c>
      <c r="B6665" t="s">
        <v>6703</v>
      </c>
      <c r="C6665" t="s">
        <v>26</v>
      </c>
      <c r="D6665" t="s">
        <v>27</v>
      </c>
      <c r="E6665" t="s">
        <v>17</v>
      </c>
      <c r="F6665" t="s">
        <v>5423</v>
      </c>
      <c r="G6665" t="s">
        <v>5424</v>
      </c>
      <c r="H6665">
        <v>9</v>
      </c>
      <c r="I6665" s="17">
        <v>313838</v>
      </c>
      <c r="J6665" s="17">
        <v>0</v>
      </c>
      <c r="K6665" s="17">
        <v>313838</v>
      </c>
      <c r="L6665" s="17">
        <v>219686.6</v>
      </c>
      <c r="M6665" s="17">
        <v>94151.39999999999</v>
      </c>
      <c r="N6665" s="17">
        <v>78224.59050000001</v>
      </c>
    </row>
    <row r="6666" spans="1:14">
      <c r="A6666" s="16">
        <v>46134</v>
      </c>
      <c r="B6666" t="s">
        <v>6704</v>
      </c>
      <c r="C6666" t="s">
        <v>47</v>
      </c>
      <c r="D6666" t="s">
        <v>48</v>
      </c>
      <c r="E6666" t="s">
        <v>35</v>
      </c>
      <c r="F6666" t="s">
        <v>5423</v>
      </c>
      <c r="G6666" t="s">
        <v>5424</v>
      </c>
      <c r="H6666">
        <v>1</v>
      </c>
      <c r="I6666" s="17">
        <v>164676</v>
      </c>
      <c r="J6666" s="17">
        <v>13174.08</v>
      </c>
      <c r="K6666" s="17">
        <v>151501.92</v>
      </c>
      <c r="L6666" s="17">
        <v>109081.38</v>
      </c>
      <c r="M6666" s="17">
        <v>42420.54</v>
      </c>
      <c r="N6666" s="17">
        <v>114388.8766</v>
      </c>
    </row>
    <row r="6667" spans="1:14">
      <c r="A6667" s="16">
        <v>46134</v>
      </c>
      <c r="B6667" t="s">
        <v>6705</v>
      </c>
      <c r="C6667" t="s">
        <v>73</v>
      </c>
      <c r="D6667" t="s">
        <v>74</v>
      </c>
      <c r="E6667" t="s">
        <v>24</v>
      </c>
      <c r="F6667" t="s">
        <v>5423</v>
      </c>
      <c r="G6667" t="s">
        <v>5424</v>
      </c>
      <c r="H6667">
        <v>12</v>
      </c>
      <c r="I6667" s="17">
        <v>339171</v>
      </c>
      <c r="J6667" s="17">
        <v>0</v>
      </c>
      <c r="K6667" s="17">
        <v>339171</v>
      </c>
      <c r="L6667" s="17">
        <v>257769.96</v>
      </c>
      <c r="M6667" s="17">
        <v>81401.03999999999</v>
      </c>
      <c r="N6667" s="17">
        <v>202210.9957</v>
      </c>
    </row>
    <row r="6668" spans="1:14">
      <c r="A6668" s="16">
        <v>46134</v>
      </c>
      <c r="B6668" t="s">
        <v>6706</v>
      </c>
      <c r="C6668" t="s">
        <v>22</v>
      </c>
      <c r="D6668" t="s">
        <v>23</v>
      </c>
      <c r="E6668" t="s">
        <v>24</v>
      </c>
      <c r="F6668" t="s">
        <v>5423</v>
      </c>
      <c r="G6668" t="s">
        <v>5424</v>
      </c>
      <c r="H6668">
        <v>6</v>
      </c>
      <c r="I6668" s="17">
        <v>487407</v>
      </c>
      <c r="J6668" s="17">
        <v>19496.28</v>
      </c>
      <c r="K6668" s="17">
        <v>467910.72</v>
      </c>
      <c r="L6668" s="17">
        <v>355612.15</v>
      </c>
      <c r="M6668" s="17">
        <v>112298.57</v>
      </c>
      <c r="N6668" s="17">
        <v>202210.9957</v>
      </c>
    </row>
    <row r="6669" spans="1:14">
      <c r="A6669" s="16">
        <v>46134</v>
      </c>
      <c r="B6669" t="s">
        <v>6707</v>
      </c>
      <c r="C6669" t="s">
        <v>22</v>
      </c>
      <c r="D6669" t="s">
        <v>23</v>
      </c>
      <c r="E6669" t="s">
        <v>24</v>
      </c>
      <c r="F6669" t="s">
        <v>5423</v>
      </c>
      <c r="G6669" t="s">
        <v>5424</v>
      </c>
      <c r="H6669">
        <v>12</v>
      </c>
      <c r="I6669" s="17">
        <v>727755</v>
      </c>
      <c r="J6669" s="17">
        <v>94608.14999999999</v>
      </c>
      <c r="K6669" s="17">
        <v>633146.85</v>
      </c>
      <c r="L6669" s="17">
        <v>481191.61</v>
      </c>
      <c r="M6669" s="17">
        <v>151955.24</v>
      </c>
      <c r="N6669" s="17">
        <v>202210.9957</v>
      </c>
    </row>
    <row r="6670" spans="1:14">
      <c r="A6670" s="16">
        <v>46134</v>
      </c>
      <c r="B6670" t="s">
        <v>6708</v>
      </c>
      <c r="C6670" t="s">
        <v>29</v>
      </c>
      <c r="D6670" t="s">
        <v>30</v>
      </c>
      <c r="E6670" t="s">
        <v>31</v>
      </c>
      <c r="F6670" t="s">
        <v>5423</v>
      </c>
      <c r="G6670" t="s">
        <v>5424</v>
      </c>
      <c r="H6670">
        <v>6</v>
      </c>
      <c r="I6670" s="17">
        <v>294388</v>
      </c>
      <c r="J6670" s="17">
        <v>0</v>
      </c>
      <c r="K6670" s="17">
        <v>294388</v>
      </c>
      <c r="L6670" s="17">
        <v>182520.56</v>
      </c>
      <c r="M6670" s="17">
        <v>111867.44</v>
      </c>
      <c r="N6670" s="17">
        <v>70888.11930000001</v>
      </c>
    </row>
    <row r="6671" spans="1:14">
      <c r="A6671" s="16">
        <v>46134</v>
      </c>
      <c r="B6671" t="s">
        <v>6709</v>
      </c>
      <c r="C6671" t="s">
        <v>26</v>
      </c>
      <c r="D6671" t="s">
        <v>27</v>
      </c>
      <c r="E6671" t="s">
        <v>17</v>
      </c>
      <c r="F6671" t="s">
        <v>5423</v>
      </c>
      <c r="G6671" t="s">
        <v>5424</v>
      </c>
      <c r="H6671">
        <v>6</v>
      </c>
      <c r="I6671" s="17">
        <v>801215</v>
      </c>
      <c r="J6671" s="17">
        <v>120182.25</v>
      </c>
      <c r="K6671" s="17">
        <v>681032.75</v>
      </c>
      <c r="L6671" s="17">
        <v>476722.92</v>
      </c>
      <c r="M6671" s="17">
        <v>204309.83</v>
      </c>
      <c r="N6671" s="17">
        <v>78224.59050000001</v>
      </c>
    </row>
    <row r="6672" spans="1:14">
      <c r="A6672" s="16">
        <v>46134</v>
      </c>
      <c r="B6672" t="s">
        <v>6710</v>
      </c>
      <c r="C6672" t="s">
        <v>73</v>
      </c>
      <c r="D6672" t="s">
        <v>74</v>
      </c>
      <c r="E6672" t="s">
        <v>24</v>
      </c>
      <c r="F6672" t="s">
        <v>5423</v>
      </c>
      <c r="G6672" t="s">
        <v>5424</v>
      </c>
      <c r="H6672">
        <v>12</v>
      </c>
      <c r="I6672" s="17">
        <v>432407</v>
      </c>
      <c r="J6672" s="17">
        <v>0</v>
      </c>
      <c r="K6672" s="17">
        <v>432407</v>
      </c>
      <c r="L6672" s="17">
        <v>328629.32</v>
      </c>
      <c r="M6672" s="17">
        <v>103777.68</v>
      </c>
      <c r="N6672" s="17">
        <v>202210.9957</v>
      </c>
    </row>
    <row r="6673" spans="1:14">
      <c r="A6673" s="16">
        <v>46134</v>
      </c>
      <c r="B6673" t="s">
        <v>6711</v>
      </c>
      <c r="C6673" t="s">
        <v>22</v>
      </c>
      <c r="D6673" t="s">
        <v>23</v>
      </c>
      <c r="E6673" t="s">
        <v>24</v>
      </c>
      <c r="F6673" t="s">
        <v>5423</v>
      </c>
      <c r="G6673" t="s">
        <v>5424</v>
      </c>
      <c r="H6673">
        <v>6</v>
      </c>
      <c r="I6673" s="17">
        <v>110108</v>
      </c>
      <c r="J6673" s="17">
        <v>0</v>
      </c>
      <c r="K6673" s="17">
        <v>110108</v>
      </c>
      <c r="L6673" s="17">
        <v>83682.08</v>
      </c>
      <c r="M6673" s="17">
        <v>26425.92</v>
      </c>
      <c r="N6673" s="17">
        <v>202210.9957</v>
      </c>
    </row>
    <row r="6674" spans="1:14">
      <c r="A6674" s="16">
        <v>46134</v>
      </c>
      <c r="B6674" t="s">
        <v>6712</v>
      </c>
      <c r="C6674" t="s">
        <v>26</v>
      </c>
      <c r="D6674" t="s">
        <v>27</v>
      </c>
      <c r="E6674" t="s">
        <v>17</v>
      </c>
      <c r="F6674" t="s">
        <v>5423</v>
      </c>
      <c r="G6674" t="s">
        <v>5424</v>
      </c>
      <c r="H6674">
        <v>3</v>
      </c>
      <c r="I6674" s="17">
        <v>582192</v>
      </c>
      <c r="J6674" s="17">
        <v>0</v>
      </c>
      <c r="K6674" s="17">
        <v>582192</v>
      </c>
      <c r="L6674" s="17">
        <v>407534.4</v>
      </c>
      <c r="M6674" s="17">
        <v>174657.6</v>
      </c>
      <c r="N6674" s="17">
        <v>78224.59050000001</v>
      </c>
    </row>
    <row r="6675" spans="1:14">
      <c r="A6675" s="16">
        <v>46134</v>
      </c>
      <c r="B6675" t="s">
        <v>6713</v>
      </c>
      <c r="C6675" t="s">
        <v>26</v>
      </c>
      <c r="D6675" t="s">
        <v>27</v>
      </c>
      <c r="E6675" t="s">
        <v>17</v>
      </c>
      <c r="F6675" t="s">
        <v>5423</v>
      </c>
      <c r="G6675" t="s">
        <v>5424</v>
      </c>
      <c r="H6675">
        <v>3</v>
      </c>
      <c r="I6675" s="17">
        <v>591654</v>
      </c>
      <c r="J6675" s="17">
        <v>0</v>
      </c>
      <c r="K6675" s="17">
        <v>591654</v>
      </c>
      <c r="L6675" s="17">
        <v>414157.8</v>
      </c>
      <c r="M6675" s="17">
        <v>177496.2</v>
      </c>
      <c r="N6675" s="17">
        <v>78224.59050000001</v>
      </c>
    </row>
    <row r="6676" spans="1:14">
      <c r="A6676" s="16">
        <v>46134</v>
      </c>
      <c r="B6676" t="s">
        <v>6714</v>
      </c>
      <c r="C6676" t="s">
        <v>47</v>
      </c>
      <c r="D6676" t="s">
        <v>48</v>
      </c>
      <c r="E6676" t="s">
        <v>35</v>
      </c>
      <c r="F6676" t="s">
        <v>5423</v>
      </c>
      <c r="G6676" t="s">
        <v>5424</v>
      </c>
      <c r="H6676">
        <v>6</v>
      </c>
      <c r="I6676" s="17">
        <v>201846</v>
      </c>
      <c r="J6676" s="17">
        <v>14129.22</v>
      </c>
      <c r="K6676" s="17">
        <v>187716.78</v>
      </c>
      <c r="L6676" s="17">
        <v>135156.08</v>
      </c>
      <c r="M6676" s="17">
        <v>52560.7</v>
      </c>
      <c r="N6676" s="17">
        <v>114388.8766</v>
      </c>
    </row>
    <row r="6677" spans="1:14">
      <c r="A6677" s="16">
        <v>46134</v>
      </c>
      <c r="B6677" t="s">
        <v>6715</v>
      </c>
      <c r="C6677" t="s">
        <v>43</v>
      </c>
      <c r="D6677" t="s">
        <v>44</v>
      </c>
      <c r="E6677" t="s">
        <v>31</v>
      </c>
      <c r="F6677" t="s">
        <v>5423</v>
      </c>
      <c r="G6677" t="s">
        <v>5424</v>
      </c>
      <c r="H6677">
        <v>11</v>
      </c>
      <c r="I6677" s="17">
        <v>60833</v>
      </c>
      <c r="J6677" s="17">
        <v>1824.99</v>
      </c>
      <c r="K6677" s="17">
        <v>59008.01</v>
      </c>
      <c r="L6677" s="17">
        <v>36584.97</v>
      </c>
      <c r="M6677" s="17">
        <v>22423.04</v>
      </c>
      <c r="N6677" s="17">
        <v>70888.11930000001</v>
      </c>
    </row>
    <row r="6678" spans="1:14">
      <c r="A6678" s="16">
        <v>46134</v>
      </c>
      <c r="B6678" t="s">
        <v>6716</v>
      </c>
      <c r="C6678" t="s">
        <v>33</v>
      </c>
      <c r="D6678" t="s">
        <v>34</v>
      </c>
      <c r="E6678" t="s">
        <v>35</v>
      </c>
      <c r="F6678" t="s">
        <v>5423</v>
      </c>
      <c r="G6678" t="s">
        <v>5424</v>
      </c>
      <c r="H6678">
        <v>10</v>
      </c>
      <c r="I6678" s="17">
        <v>117630</v>
      </c>
      <c r="J6678" s="17">
        <v>7057.8</v>
      </c>
      <c r="K6678" s="17">
        <v>110572.2</v>
      </c>
      <c r="L6678" s="17">
        <v>79611.98</v>
      </c>
      <c r="M6678" s="17">
        <v>30960.22</v>
      </c>
      <c r="N6678" s="17">
        <v>114388.8766</v>
      </c>
    </row>
    <row r="6679" spans="1:14">
      <c r="A6679" s="16">
        <v>46134</v>
      </c>
      <c r="B6679" t="s">
        <v>6717</v>
      </c>
      <c r="C6679" t="s">
        <v>47</v>
      </c>
      <c r="D6679" t="s">
        <v>48</v>
      </c>
      <c r="E6679" t="s">
        <v>35</v>
      </c>
      <c r="F6679" t="s">
        <v>5423</v>
      </c>
      <c r="G6679" t="s">
        <v>5424</v>
      </c>
      <c r="H6679">
        <v>5</v>
      </c>
      <c r="I6679" s="17">
        <v>556226</v>
      </c>
      <c r="J6679" s="17">
        <v>50060.34</v>
      </c>
      <c r="K6679" s="17">
        <v>506165.66</v>
      </c>
      <c r="L6679" s="17">
        <v>364439.28</v>
      </c>
      <c r="M6679" s="17">
        <v>141726.38</v>
      </c>
      <c r="N6679" s="17">
        <v>114388.8766</v>
      </c>
    </row>
    <row r="6680" spans="1:14">
      <c r="A6680" s="16">
        <v>46134</v>
      </c>
      <c r="B6680" t="s">
        <v>6718</v>
      </c>
      <c r="C6680" t="s">
        <v>47</v>
      </c>
      <c r="D6680" t="s">
        <v>48</v>
      </c>
      <c r="E6680" t="s">
        <v>35</v>
      </c>
      <c r="F6680" t="s">
        <v>5423</v>
      </c>
      <c r="G6680" t="s">
        <v>5424</v>
      </c>
      <c r="H6680">
        <v>12</v>
      </c>
      <c r="I6680" s="17">
        <v>749813</v>
      </c>
      <c r="J6680" s="17">
        <v>22494.39</v>
      </c>
      <c r="K6680" s="17">
        <v>727318.61</v>
      </c>
      <c r="L6680" s="17">
        <v>523669.4</v>
      </c>
      <c r="M6680" s="17">
        <v>203649.21</v>
      </c>
      <c r="N6680" s="17">
        <v>114388.8766</v>
      </c>
    </row>
    <row r="6681" spans="1:14">
      <c r="A6681" s="16">
        <v>46134</v>
      </c>
      <c r="B6681" t="s">
        <v>6719</v>
      </c>
      <c r="C6681" t="s">
        <v>22</v>
      </c>
      <c r="D6681" t="s">
        <v>23</v>
      </c>
      <c r="E6681" t="s">
        <v>24</v>
      </c>
      <c r="F6681" t="s">
        <v>5423</v>
      </c>
      <c r="G6681" t="s">
        <v>5424</v>
      </c>
      <c r="H6681">
        <v>7</v>
      </c>
      <c r="I6681" s="17">
        <v>760912</v>
      </c>
      <c r="J6681" s="17">
        <v>38045.6</v>
      </c>
      <c r="K6681" s="17">
        <v>722866.4</v>
      </c>
      <c r="L6681" s="17">
        <v>549378.46</v>
      </c>
      <c r="M6681" s="17">
        <v>173487.94</v>
      </c>
      <c r="N6681" s="17">
        <v>202210.9957</v>
      </c>
    </row>
    <row r="6682" spans="1:14">
      <c r="A6682" s="16">
        <v>46134</v>
      </c>
      <c r="B6682" t="s">
        <v>6720</v>
      </c>
      <c r="C6682" t="s">
        <v>73</v>
      </c>
      <c r="D6682" t="s">
        <v>74</v>
      </c>
      <c r="E6682" t="s">
        <v>24</v>
      </c>
      <c r="F6682" t="s">
        <v>5423</v>
      </c>
      <c r="G6682" t="s">
        <v>5424</v>
      </c>
      <c r="H6682">
        <v>11</v>
      </c>
      <c r="I6682" s="17">
        <v>807814</v>
      </c>
      <c r="J6682" s="17">
        <v>56546.98</v>
      </c>
      <c r="K6682" s="17">
        <v>751267.02</v>
      </c>
      <c r="L6682" s="17">
        <v>570962.9399999999</v>
      </c>
      <c r="M6682" s="17">
        <v>180304.08</v>
      </c>
      <c r="N6682" s="17">
        <v>202210.9957</v>
      </c>
    </row>
    <row r="6683" spans="1:14">
      <c r="A6683" s="16">
        <v>46134</v>
      </c>
      <c r="B6683" t="s">
        <v>6721</v>
      </c>
      <c r="C6683" t="s">
        <v>29</v>
      </c>
      <c r="D6683" t="s">
        <v>30</v>
      </c>
      <c r="E6683" t="s">
        <v>31</v>
      </c>
      <c r="F6683" t="s">
        <v>5423</v>
      </c>
      <c r="G6683" t="s">
        <v>5424</v>
      </c>
      <c r="H6683">
        <v>8</v>
      </c>
      <c r="I6683" s="17">
        <v>178050</v>
      </c>
      <c r="J6683" s="17">
        <v>5341.5</v>
      </c>
      <c r="K6683" s="17">
        <v>172708.5</v>
      </c>
      <c r="L6683" s="17">
        <v>107079.27</v>
      </c>
      <c r="M6683" s="17">
        <v>65629.23</v>
      </c>
      <c r="N6683" s="17">
        <v>70888.11930000001</v>
      </c>
    </row>
    <row r="6684" spans="1:14">
      <c r="A6684" s="16">
        <v>46134</v>
      </c>
      <c r="B6684" t="s">
        <v>6722</v>
      </c>
      <c r="C6684" t="s">
        <v>33</v>
      </c>
      <c r="D6684" t="s">
        <v>34</v>
      </c>
      <c r="E6684" t="s">
        <v>35</v>
      </c>
      <c r="F6684" t="s">
        <v>5423</v>
      </c>
      <c r="G6684" t="s">
        <v>5424</v>
      </c>
      <c r="H6684">
        <v>3</v>
      </c>
      <c r="I6684" s="17">
        <v>373568</v>
      </c>
      <c r="J6684" s="17">
        <v>52299.52</v>
      </c>
      <c r="K6684" s="17">
        <v>321268.48</v>
      </c>
      <c r="L6684" s="17">
        <v>231313.31</v>
      </c>
      <c r="M6684" s="17">
        <v>89955.17</v>
      </c>
      <c r="N6684" s="17">
        <v>114388.8766</v>
      </c>
    </row>
    <row r="6685" spans="1:14">
      <c r="A6685" s="16">
        <v>46134</v>
      </c>
      <c r="B6685" t="s">
        <v>6723</v>
      </c>
      <c r="C6685" t="s">
        <v>29</v>
      </c>
      <c r="D6685" t="s">
        <v>30</v>
      </c>
      <c r="E6685" t="s">
        <v>31</v>
      </c>
      <c r="F6685" t="s">
        <v>5423</v>
      </c>
      <c r="G6685" t="s">
        <v>5424</v>
      </c>
      <c r="H6685">
        <v>4</v>
      </c>
      <c r="I6685" s="17">
        <v>665889</v>
      </c>
      <c r="J6685" s="17">
        <v>73247.78999999999</v>
      </c>
      <c r="K6685" s="17">
        <v>592641.21</v>
      </c>
      <c r="L6685" s="17">
        <v>367437.55</v>
      </c>
      <c r="M6685" s="17">
        <v>225203.66</v>
      </c>
      <c r="N6685" s="17">
        <v>70888.11930000001</v>
      </c>
    </row>
    <row r="6686" spans="1:14">
      <c r="A6686" s="16">
        <v>46134</v>
      </c>
      <c r="B6686" t="s">
        <v>6724</v>
      </c>
      <c r="C6686" t="s">
        <v>29</v>
      </c>
      <c r="D6686" t="s">
        <v>30</v>
      </c>
      <c r="E6686" t="s">
        <v>31</v>
      </c>
      <c r="F6686" t="s">
        <v>5423</v>
      </c>
      <c r="G6686" t="s">
        <v>5424</v>
      </c>
      <c r="H6686">
        <v>2</v>
      </c>
      <c r="I6686" s="17">
        <v>786745</v>
      </c>
      <c r="J6686" s="17">
        <v>0</v>
      </c>
      <c r="K6686" s="17">
        <v>786745</v>
      </c>
      <c r="L6686" s="17">
        <v>487781.9</v>
      </c>
      <c r="M6686" s="17">
        <v>298963.1</v>
      </c>
      <c r="N6686" s="17">
        <v>70888.11930000001</v>
      </c>
    </row>
    <row r="6687" spans="1:14">
      <c r="A6687" s="16">
        <v>46134</v>
      </c>
      <c r="B6687" t="s">
        <v>6725</v>
      </c>
      <c r="C6687" t="s">
        <v>26</v>
      </c>
      <c r="D6687" t="s">
        <v>27</v>
      </c>
      <c r="E6687" t="s">
        <v>17</v>
      </c>
      <c r="F6687" t="s">
        <v>5423</v>
      </c>
      <c r="G6687" t="s">
        <v>5424</v>
      </c>
      <c r="H6687">
        <v>5</v>
      </c>
      <c r="I6687" s="17">
        <v>207821</v>
      </c>
      <c r="J6687" s="17">
        <v>27016.73</v>
      </c>
      <c r="K6687" s="17">
        <v>180804.27</v>
      </c>
      <c r="L6687" s="17">
        <v>126562.99</v>
      </c>
      <c r="M6687" s="17">
        <v>54241.28</v>
      </c>
      <c r="N6687" s="17">
        <v>78224.59050000001</v>
      </c>
    </row>
    <row r="6688" spans="1:14">
      <c r="A6688" s="16">
        <v>46134</v>
      </c>
      <c r="B6688" t="s">
        <v>6726</v>
      </c>
      <c r="C6688" t="s">
        <v>22</v>
      </c>
      <c r="D6688" t="s">
        <v>23</v>
      </c>
      <c r="E6688" t="s">
        <v>24</v>
      </c>
      <c r="F6688" t="s">
        <v>5423</v>
      </c>
      <c r="G6688" t="s">
        <v>5424</v>
      </c>
      <c r="H6688">
        <v>7</v>
      </c>
      <c r="I6688" s="17">
        <v>263612</v>
      </c>
      <c r="J6688" s="17">
        <v>0</v>
      </c>
      <c r="K6688" s="17">
        <v>263612</v>
      </c>
      <c r="L6688" s="17">
        <v>200345.12</v>
      </c>
      <c r="M6688" s="17">
        <v>63266.88</v>
      </c>
      <c r="N6688" s="17">
        <v>202210.9957</v>
      </c>
    </row>
    <row r="6689" spans="1:14">
      <c r="A6689" s="16">
        <v>46134</v>
      </c>
      <c r="B6689" t="s">
        <v>6727</v>
      </c>
      <c r="C6689" t="s">
        <v>47</v>
      </c>
      <c r="D6689" t="s">
        <v>48</v>
      </c>
      <c r="E6689" t="s">
        <v>35</v>
      </c>
      <c r="F6689" t="s">
        <v>5423</v>
      </c>
      <c r="G6689" t="s">
        <v>5424</v>
      </c>
      <c r="H6689">
        <v>6</v>
      </c>
      <c r="I6689" s="17">
        <v>323576</v>
      </c>
      <c r="J6689" s="17">
        <v>0</v>
      </c>
      <c r="K6689" s="17">
        <v>323576</v>
      </c>
      <c r="L6689" s="17">
        <v>232974.72</v>
      </c>
      <c r="M6689" s="17">
        <v>90601.28</v>
      </c>
      <c r="N6689" s="17">
        <v>114388.8766</v>
      </c>
    </row>
    <row r="6690" spans="1:14">
      <c r="A6690" s="16">
        <v>46134</v>
      </c>
      <c r="B6690" t="s">
        <v>6728</v>
      </c>
      <c r="C6690" t="s">
        <v>47</v>
      </c>
      <c r="D6690" t="s">
        <v>48</v>
      </c>
      <c r="E6690" t="s">
        <v>35</v>
      </c>
      <c r="F6690" t="s">
        <v>5423</v>
      </c>
      <c r="G6690" t="s">
        <v>5424</v>
      </c>
      <c r="H6690">
        <v>9</v>
      </c>
      <c r="I6690" s="17">
        <v>398018</v>
      </c>
      <c r="J6690" s="17">
        <v>39801.8</v>
      </c>
      <c r="K6690" s="17">
        <v>358216.2</v>
      </c>
      <c r="L6690" s="17">
        <v>257915.66</v>
      </c>
      <c r="M6690" s="17">
        <v>100300.54</v>
      </c>
      <c r="N6690" s="17">
        <v>114388.8766</v>
      </c>
    </row>
    <row r="6691" spans="1:14">
      <c r="A6691" s="16">
        <v>46135</v>
      </c>
      <c r="B6691" t="s">
        <v>6729</v>
      </c>
      <c r="C6691" t="s">
        <v>26</v>
      </c>
      <c r="D6691" t="s">
        <v>27</v>
      </c>
      <c r="E6691" t="s">
        <v>17</v>
      </c>
      <c r="F6691" t="s">
        <v>5423</v>
      </c>
      <c r="G6691" t="s">
        <v>5424</v>
      </c>
      <c r="H6691">
        <v>10</v>
      </c>
      <c r="I6691" s="17">
        <v>256250</v>
      </c>
      <c r="J6691" s="17">
        <v>0</v>
      </c>
      <c r="K6691" s="17">
        <v>256250</v>
      </c>
      <c r="L6691" s="17">
        <v>179375</v>
      </c>
      <c r="M6691" s="17">
        <v>76875</v>
      </c>
      <c r="N6691" s="17">
        <v>78224.59050000001</v>
      </c>
    </row>
    <row r="6692" spans="1:14">
      <c r="A6692" s="16">
        <v>46135</v>
      </c>
      <c r="B6692" t="s">
        <v>6730</v>
      </c>
      <c r="C6692" t="s">
        <v>15</v>
      </c>
      <c r="D6692" t="s">
        <v>16</v>
      </c>
      <c r="E6692" t="s">
        <v>17</v>
      </c>
      <c r="F6692" t="s">
        <v>5423</v>
      </c>
      <c r="G6692" t="s">
        <v>5424</v>
      </c>
      <c r="H6692">
        <v>1</v>
      </c>
      <c r="I6692" s="17">
        <v>425002</v>
      </c>
      <c r="J6692" s="17">
        <v>59500.28</v>
      </c>
      <c r="K6692" s="17">
        <v>365501.72</v>
      </c>
      <c r="L6692" s="17">
        <v>255851.2</v>
      </c>
      <c r="M6692" s="17">
        <v>109650.52</v>
      </c>
      <c r="N6692" s="17">
        <v>78224.59050000001</v>
      </c>
    </row>
    <row r="6693" spans="1:14">
      <c r="A6693" s="16">
        <v>46135</v>
      </c>
      <c r="B6693" t="s">
        <v>6731</v>
      </c>
      <c r="C6693" t="s">
        <v>73</v>
      </c>
      <c r="D6693" t="s">
        <v>74</v>
      </c>
      <c r="E6693" t="s">
        <v>24</v>
      </c>
      <c r="F6693" t="s">
        <v>5423</v>
      </c>
      <c r="G6693" t="s">
        <v>5424</v>
      </c>
      <c r="H6693">
        <v>4</v>
      </c>
      <c r="I6693" s="17">
        <v>716580</v>
      </c>
      <c r="J6693" s="17">
        <v>28663.2</v>
      </c>
      <c r="K6693" s="17">
        <v>687916.8</v>
      </c>
      <c r="L6693" s="17">
        <v>522816.77</v>
      </c>
      <c r="M6693" s="17">
        <v>165100.03</v>
      </c>
      <c r="N6693" s="17">
        <v>202210.9957</v>
      </c>
    </row>
    <row r="6694" spans="1:14">
      <c r="A6694" s="16">
        <v>46135</v>
      </c>
      <c r="B6694" t="s">
        <v>6732</v>
      </c>
      <c r="C6694" t="s">
        <v>33</v>
      </c>
      <c r="D6694" t="s">
        <v>34</v>
      </c>
      <c r="E6694" t="s">
        <v>35</v>
      </c>
      <c r="F6694" t="s">
        <v>5423</v>
      </c>
      <c r="G6694" t="s">
        <v>5424</v>
      </c>
      <c r="H6694">
        <v>3</v>
      </c>
      <c r="I6694" s="17">
        <v>140606</v>
      </c>
      <c r="J6694" s="17">
        <v>14060.6</v>
      </c>
      <c r="K6694" s="17">
        <v>126545.4</v>
      </c>
      <c r="L6694" s="17">
        <v>91112.69</v>
      </c>
      <c r="M6694" s="17">
        <v>35432.71</v>
      </c>
      <c r="N6694" s="17">
        <v>114388.8766</v>
      </c>
    </row>
    <row r="6695" spans="1:14">
      <c r="A6695" s="16">
        <v>46135</v>
      </c>
      <c r="B6695" t="s">
        <v>6733</v>
      </c>
      <c r="C6695" t="s">
        <v>22</v>
      </c>
      <c r="D6695" t="s">
        <v>23</v>
      </c>
      <c r="E6695" t="s">
        <v>24</v>
      </c>
      <c r="F6695" t="s">
        <v>5423</v>
      </c>
      <c r="G6695" t="s">
        <v>5424</v>
      </c>
      <c r="H6695">
        <v>11</v>
      </c>
      <c r="I6695" s="17">
        <v>494983</v>
      </c>
      <c r="J6695" s="17">
        <v>0</v>
      </c>
      <c r="K6695" s="17">
        <v>494983</v>
      </c>
      <c r="L6695" s="17">
        <v>376187.08</v>
      </c>
      <c r="M6695" s="17">
        <v>118795.92</v>
      </c>
      <c r="N6695" s="17">
        <v>202210.9957</v>
      </c>
    </row>
    <row r="6696" spans="1:14">
      <c r="A6696" s="16">
        <v>46135</v>
      </c>
      <c r="B6696" t="s">
        <v>6734</v>
      </c>
      <c r="C6696" t="s">
        <v>15</v>
      </c>
      <c r="D6696" t="s">
        <v>16</v>
      </c>
      <c r="E6696" t="s">
        <v>17</v>
      </c>
      <c r="F6696" t="s">
        <v>5423</v>
      </c>
      <c r="G6696" t="s">
        <v>5424</v>
      </c>
      <c r="H6696">
        <v>8</v>
      </c>
      <c r="I6696" s="17">
        <v>528971</v>
      </c>
      <c r="J6696" s="17">
        <v>0</v>
      </c>
      <c r="K6696" s="17">
        <v>528971</v>
      </c>
      <c r="L6696" s="17">
        <v>370279.7</v>
      </c>
      <c r="M6696" s="17">
        <v>158691.3</v>
      </c>
      <c r="N6696" s="17">
        <v>78224.59050000001</v>
      </c>
    </row>
    <row r="6697" spans="1:14">
      <c r="A6697" s="16">
        <v>46135</v>
      </c>
      <c r="B6697" t="s">
        <v>6735</v>
      </c>
      <c r="C6697" t="s">
        <v>43</v>
      </c>
      <c r="D6697" t="s">
        <v>44</v>
      </c>
      <c r="E6697" t="s">
        <v>31</v>
      </c>
      <c r="F6697" t="s">
        <v>5423</v>
      </c>
      <c r="G6697" t="s">
        <v>5424</v>
      </c>
      <c r="H6697">
        <v>7</v>
      </c>
      <c r="I6697" s="17">
        <v>113022</v>
      </c>
      <c r="J6697" s="17">
        <v>9041.76</v>
      </c>
      <c r="K6697" s="17">
        <v>103980.24</v>
      </c>
      <c r="L6697" s="17">
        <v>64467.75</v>
      </c>
      <c r="M6697" s="17">
        <v>39512.49</v>
      </c>
      <c r="N6697" s="17">
        <v>70888.11930000001</v>
      </c>
    </row>
    <row r="6698" spans="1:14">
      <c r="A6698" s="16">
        <v>46135</v>
      </c>
      <c r="B6698" t="s">
        <v>6736</v>
      </c>
      <c r="C6698" t="s">
        <v>22</v>
      </c>
      <c r="D6698" t="s">
        <v>23</v>
      </c>
      <c r="E6698" t="s">
        <v>24</v>
      </c>
      <c r="F6698" t="s">
        <v>5423</v>
      </c>
      <c r="G6698" t="s">
        <v>5424</v>
      </c>
      <c r="H6698">
        <v>11</v>
      </c>
      <c r="I6698" s="17">
        <v>291004</v>
      </c>
      <c r="J6698" s="17">
        <v>40740.56</v>
      </c>
      <c r="K6698" s="17">
        <v>250263.44</v>
      </c>
      <c r="L6698" s="17">
        <v>190200.21</v>
      </c>
      <c r="M6698" s="17">
        <v>60063.23</v>
      </c>
      <c r="N6698" s="17">
        <v>202210.9957</v>
      </c>
    </row>
    <row r="6699" spans="1:14">
      <c r="A6699" s="16">
        <v>46135</v>
      </c>
      <c r="B6699" t="s">
        <v>6737</v>
      </c>
      <c r="C6699" t="s">
        <v>47</v>
      </c>
      <c r="D6699" t="s">
        <v>48</v>
      </c>
      <c r="E6699" t="s">
        <v>35</v>
      </c>
      <c r="F6699" t="s">
        <v>5423</v>
      </c>
      <c r="G6699" t="s">
        <v>5424</v>
      </c>
      <c r="H6699">
        <v>3</v>
      </c>
      <c r="I6699" s="17">
        <v>183096</v>
      </c>
      <c r="J6699" s="17">
        <v>12816.72</v>
      </c>
      <c r="K6699" s="17">
        <v>170279.28</v>
      </c>
      <c r="L6699" s="17">
        <v>122601.08</v>
      </c>
      <c r="M6699" s="17">
        <v>47678.2</v>
      </c>
      <c r="N6699" s="17">
        <v>114388.8766</v>
      </c>
    </row>
    <row r="6700" spans="1:14">
      <c r="A6700" s="16">
        <v>46135</v>
      </c>
      <c r="B6700" t="s">
        <v>6738</v>
      </c>
      <c r="C6700" t="s">
        <v>22</v>
      </c>
      <c r="D6700" t="s">
        <v>23</v>
      </c>
      <c r="E6700" t="s">
        <v>24</v>
      </c>
      <c r="F6700" t="s">
        <v>5423</v>
      </c>
      <c r="G6700" t="s">
        <v>5424</v>
      </c>
      <c r="H6700">
        <v>4</v>
      </c>
      <c r="I6700" s="17">
        <v>546697</v>
      </c>
      <c r="J6700" s="17">
        <v>21867.88</v>
      </c>
      <c r="K6700" s="17">
        <v>524829.12</v>
      </c>
      <c r="L6700" s="17">
        <v>398870.13</v>
      </c>
      <c r="M6700" s="17">
        <v>125958.99</v>
      </c>
      <c r="N6700" s="17">
        <v>202210.9957</v>
      </c>
    </row>
    <row r="6701" spans="1:14">
      <c r="A6701" s="16">
        <v>46135</v>
      </c>
      <c r="B6701" t="s">
        <v>6739</v>
      </c>
      <c r="C6701" t="s">
        <v>22</v>
      </c>
      <c r="D6701" t="s">
        <v>23</v>
      </c>
      <c r="E6701" t="s">
        <v>24</v>
      </c>
      <c r="F6701" t="s">
        <v>5423</v>
      </c>
      <c r="G6701" t="s">
        <v>5424</v>
      </c>
      <c r="H6701">
        <v>11</v>
      </c>
      <c r="I6701" s="17">
        <v>784504</v>
      </c>
      <c r="J6701" s="17">
        <v>31380.16</v>
      </c>
      <c r="K6701" s="17">
        <v>753123.84</v>
      </c>
      <c r="L6701" s="17">
        <v>572374.12</v>
      </c>
      <c r="M6701" s="17">
        <v>180749.72</v>
      </c>
      <c r="N6701" s="17">
        <v>202210.9957</v>
      </c>
    </row>
    <row r="6702" spans="1:14">
      <c r="A6702" s="16">
        <v>46135</v>
      </c>
      <c r="B6702" t="s">
        <v>6740</v>
      </c>
      <c r="C6702" t="s">
        <v>15</v>
      </c>
      <c r="D6702" t="s">
        <v>16</v>
      </c>
      <c r="E6702" t="s">
        <v>17</v>
      </c>
      <c r="F6702" t="s">
        <v>5423</v>
      </c>
      <c r="G6702" t="s">
        <v>5424</v>
      </c>
      <c r="H6702">
        <v>10</v>
      </c>
      <c r="I6702" s="17">
        <v>806510</v>
      </c>
      <c r="J6702" s="17">
        <v>40325.5</v>
      </c>
      <c r="K6702" s="17">
        <v>766184.5</v>
      </c>
      <c r="L6702" s="17">
        <v>536329.15</v>
      </c>
      <c r="M6702" s="17">
        <v>229855.35</v>
      </c>
      <c r="N6702" s="17">
        <v>78224.59050000001</v>
      </c>
    </row>
    <row r="6703" spans="1:14">
      <c r="A6703" s="16">
        <v>46135</v>
      </c>
      <c r="B6703" t="s">
        <v>6741</v>
      </c>
      <c r="C6703" t="s">
        <v>73</v>
      </c>
      <c r="D6703" t="s">
        <v>74</v>
      </c>
      <c r="E6703" t="s">
        <v>24</v>
      </c>
      <c r="F6703" t="s">
        <v>5423</v>
      </c>
      <c r="G6703" t="s">
        <v>5424</v>
      </c>
      <c r="H6703">
        <v>6</v>
      </c>
      <c r="I6703" s="17">
        <v>350194</v>
      </c>
      <c r="J6703" s="17">
        <v>42023.28</v>
      </c>
      <c r="K6703" s="17">
        <v>308170.72</v>
      </c>
      <c r="L6703" s="17">
        <v>234209.75</v>
      </c>
      <c r="M6703" s="17">
        <v>73960.97</v>
      </c>
      <c r="N6703" s="17">
        <v>202210.9957</v>
      </c>
    </row>
    <row r="6704" spans="1:14">
      <c r="A6704" s="16">
        <v>46135</v>
      </c>
      <c r="B6704" t="s">
        <v>6742</v>
      </c>
      <c r="C6704" t="s">
        <v>73</v>
      </c>
      <c r="D6704" t="s">
        <v>74</v>
      </c>
      <c r="E6704" t="s">
        <v>24</v>
      </c>
      <c r="F6704" t="s">
        <v>5423</v>
      </c>
      <c r="G6704" t="s">
        <v>5424</v>
      </c>
      <c r="H6704">
        <v>11</v>
      </c>
      <c r="I6704" s="17">
        <v>713408</v>
      </c>
      <c r="J6704" s="17">
        <v>35670.4</v>
      </c>
      <c r="K6704" s="17">
        <v>677737.6</v>
      </c>
      <c r="L6704" s="17">
        <v>515080.58</v>
      </c>
      <c r="M6704" s="17">
        <v>162657.02</v>
      </c>
      <c r="N6704" s="17">
        <v>202210.9957</v>
      </c>
    </row>
    <row r="6705" spans="1:14">
      <c r="A6705" s="16">
        <v>46135</v>
      </c>
      <c r="B6705" t="s">
        <v>6743</v>
      </c>
      <c r="C6705" t="s">
        <v>33</v>
      </c>
      <c r="D6705" t="s">
        <v>34</v>
      </c>
      <c r="E6705" t="s">
        <v>35</v>
      </c>
      <c r="F6705" t="s">
        <v>5423</v>
      </c>
      <c r="G6705" t="s">
        <v>5424</v>
      </c>
      <c r="H6705">
        <v>12</v>
      </c>
      <c r="I6705" s="17">
        <v>472864</v>
      </c>
      <c r="J6705" s="17">
        <v>42557.76</v>
      </c>
      <c r="K6705" s="17">
        <v>430306.24</v>
      </c>
      <c r="L6705" s="17">
        <v>309820.49</v>
      </c>
      <c r="M6705" s="17">
        <v>120485.75</v>
      </c>
      <c r="N6705" s="17">
        <v>114388.8766</v>
      </c>
    </row>
    <row r="6706" spans="1:14">
      <c r="A6706" s="16">
        <v>46135</v>
      </c>
      <c r="B6706" t="s">
        <v>6744</v>
      </c>
      <c r="C6706" t="s">
        <v>73</v>
      </c>
      <c r="D6706" t="s">
        <v>74</v>
      </c>
      <c r="E6706" t="s">
        <v>24</v>
      </c>
      <c r="F6706" t="s">
        <v>5423</v>
      </c>
      <c r="G6706" t="s">
        <v>5424</v>
      </c>
      <c r="H6706">
        <v>5</v>
      </c>
      <c r="I6706" s="17">
        <v>159932</v>
      </c>
      <c r="J6706" s="17">
        <v>4797.96</v>
      </c>
      <c r="K6706" s="17">
        <v>155134.04</v>
      </c>
      <c r="L6706" s="17">
        <v>117901.87</v>
      </c>
      <c r="M6706" s="17">
        <v>37232.17</v>
      </c>
      <c r="N6706" s="17">
        <v>202210.9957</v>
      </c>
    </row>
    <row r="6707" spans="1:14">
      <c r="A6707" s="16">
        <v>46135</v>
      </c>
      <c r="B6707" t="s">
        <v>6745</v>
      </c>
      <c r="C6707" t="s">
        <v>26</v>
      </c>
      <c r="D6707" t="s">
        <v>27</v>
      </c>
      <c r="E6707" t="s">
        <v>17</v>
      </c>
      <c r="F6707" t="s">
        <v>5423</v>
      </c>
      <c r="G6707" t="s">
        <v>5424</v>
      </c>
      <c r="H6707">
        <v>9</v>
      </c>
      <c r="I6707" s="17">
        <v>282119</v>
      </c>
      <c r="J6707" s="17">
        <v>0</v>
      </c>
      <c r="K6707" s="17">
        <v>282119</v>
      </c>
      <c r="L6707" s="17">
        <v>197483.3</v>
      </c>
      <c r="M6707" s="17">
        <v>84635.7</v>
      </c>
      <c r="N6707" s="17">
        <v>78224.59050000001</v>
      </c>
    </row>
    <row r="6708" spans="1:14">
      <c r="A6708" s="16">
        <v>46135</v>
      </c>
      <c r="B6708" t="s">
        <v>6746</v>
      </c>
      <c r="C6708" t="s">
        <v>47</v>
      </c>
      <c r="D6708" t="s">
        <v>48</v>
      </c>
      <c r="E6708" t="s">
        <v>35</v>
      </c>
      <c r="F6708" t="s">
        <v>5423</v>
      </c>
      <c r="G6708" t="s">
        <v>5424</v>
      </c>
      <c r="H6708">
        <v>2</v>
      </c>
      <c r="I6708" s="17">
        <v>322239</v>
      </c>
      <c r="J6708" s="17">
        <v>0</v>
      </c>
      <c r="K6708" s="17">
        <v>322239</v>
      </c>
      <c r="L6708" s="17">
        <v>232012.08</v>
      </c>
      <c r="M6708" s="17">
        <v>90226.92</v>
      </c>
      <c r="N6708" s="17">
        <v>114388.8766</v>
      </c>
    </row>
    <row r="6709" spans="1:14">
      <c r="A6709" s="16">
        <v>46135</v>
      </c>
      <c r="B6709" t="s">
        <v>6747</v>
      </c>
      <c r="C6709" t="s">
        <v>43</v>
      </c>
      <c r="D6709" t="s">
        <v>44</v>
      </c>
      <c r="E6709" t="s">
        <v>31</v>
      </c>
      <c r="F6709" t="s">
        <v>5423</v>
      </c>
      <c r="G6709" t="s">
        <v>5424</v>
      </c>
      <c r="H6709">
        <v>7</v>
      </c>
      <c r="I6709" s="17">
        <v>801909</v>
      </c>
      <c r="J6709" s="17">
        <v>64152.72</v>
      </c>
      <c r="K6709" s="17">
        <v>737756.28</v>
      </c>
      <c r="L6709" s="17">
        <v>457408.89</v>
      </c>
      <c r="M6709" s="17">
        <v>280347.39</v>
      </c>
      <c r="N6709" s="17">
        <v>70888.11930000001</v>
      </c>
    </row>
    <row r="6710" spans="1:14">
      <c r="A6710" s="16">
        <v>46135</v>
      </c>
      <c r="B6710" t="s">
        <v>6748</v>
      </c>
      <c r="C6710" t="s">
        <v>29</v>
      </c>
      <c r="D6710" t="s">
        <v>30</v>
      </c>
      <c r="E6710" t="s">
        <v>31</v>
      </c>
      <c r="F6710" t="s">
        <v>5423</v>
      </c>
      <c r="G6710" t="s">
        <v>5424</v>
      </c>
      <c r="H6710">
        <v>12</v>
      </c>
      <c r="I6710" s="17">
        <v>447453</v>
      </c>
      <c r="J6710" s="17">
        <v>13423.59</v>
      </c>
      <c r="K6710" s="17">
        <v>434029.41</v>
      </c>
      <c r="L6710" s="17">
        <v>269098.23</v>
      </c>
      <c r="M6710" s="17">
        <v>164931.18</v>
      </c>
      <c r="N6710" s="17">
        <v>70888.11930000001</v>
      </c>
    </row>
    <row r="6711" spans="1:14">
      <c r="A6711" s="16">
        <v>46135</v>
      </c>
      <c r="B6711" t="s">
        <v>6749</v>
      </c>
      <c r="C6711" t="s">
        <v>73</v>
      </c>
      <c r="D6711" t="s">
        <v>74</v>
      </c>
      <c r="E6711" t="s">
        <v>24</v>
      </c>
      <c r="F6711" t="s">
        <v>5423</v>
      </c>
      <c r="G6711" t="s">
        <v>5424</v>
      </c>
      <c r="H6711">
        <v>5</v>
      </c>
      <c r="I6711" s="17">
        <v>161646</v>
      </c>
      <c r="J6711" s="17">
        <v>0</v>
      </c>
      <c r="K6711" s="17">
        <v>161646</v>
      </c>
      <c r="L6711" s="17">
        <v>122850.96</v>
      </c>
      <c r="M6711" s="17">
        <v>38795.04</v>
      </c>
      <c r="N6711" s="17">
        <v>202210.9957</v>
      </c>
    </row>
    <row r="6712" spans="1:14">
      <c r="A6712" s="16">
        <v>46135</v>
      </c>
      <c r="B6712" t="s">
        <v>6750</v>
      </c>
      <c r="C6712" t="s">
        <v>29</v>
      </c>
      <c r="D6712" t="s">
        <v>30</v>
      </c>
      <c r="E6712" t="s">
        <v>31</v>
      </c>
      <c r="F6712" t="s">
        <v>5423</v>
      </c>
      <c r="G6712" t="s">
        <v>5424</v>
      </c>
      <c r="H6712">
        <v>3</v>
      </c>
      <c r="I6712" s="17">
        <v>471559</v>
      </c>
      <c r="J6712" s="17">
        <v>18862.36</v>
      </c>
      <c r="K6712" s="17">
        <v>452696.64</v>
      </c>
      <c r="L6712" s="17">
        <v>280671.92</v>
      </c>
      <c r="M6712" s="17">
        <v>172024.72</v>
      </c>
      <c r="N6712" s="17">
        <v>70888.11930000001</v>
      </c>
    </row>
    <row r="6713" spans="1:14">
      <c r="A6713" s="16">
        <v>46135</v>
      </c>
      <c r="B6713" t="s">
        <v>6751</v>
      </c>
      <c r="C6713" t="s">
        <v>26</v>
      </c>
      <c r="D6713" t="s">
        <v>27</v>
      </c>
      <c r="E6713" t="s">
        <v>17</v>
      </c>
      <c r="F6713" t="s">
        <v>5423</v>
      </c>
      <c r="G6713" t="s">
        <v>5424</v>
      </c>
      <c r="H6713">
        <v>6</v>
      </c>
      <c r="I6713" s="17">
        <v>148402</v>
      </c>
      <c r="J6713" s="17">
        <v>0</v>
      </c>
      <c r="K6713" s="17">
        <v>148402</v>
      </c>
      <c r="L6713" s="17">
        <v>103881.4</v>
      </c>
      <c r="M6713" s="17">
        <v>44520.6</v>
      </c>
      <c r="N6713" s="17">
        <v>78224.59050000001</v>
      </c>
    </row>
    <row r="6714" spans="1:14">
      <c r="A6714" s="16">
        <v>46135</v>
      </c>
      <c r="B6714" t="s">
        <v>6752</v>
      </c>
      <c r="C6714" t="s">
        <v>43</v>
      </c>
      <c r="D6714" t="s">
        <v>44</v>
      </c>
      <c r="E6714" t="s">
        <v>31</v>
      </c>
      <c r="F6714" t="s">
        <v>5423</v>
      </c>
      <c r="G6714" t="s">
        <v>5424</v>
      </c>
      <c r="H6714">
        <v>6</v>
      </c>
      <c r="I6714" s="17">
        <v>436326</v>
      </c>
      <c r="J6714" s="17">
        <v>43632.6</v>
      </c>
      <c r="K6714" s="17">
        <v>392693.4</v>
      </c>
      <c r="L6714" s="17">
        <v>243469.91</v>
      </c>
      <c r="M6714" s="17">
        <v>149223.49</v>
      </c>
      <c r="N6714" s="17">
        <v>70888.11930000001</v>
      </c>
    </row>
    <row r="6715" spans="1:14">
      <c r="A6715" s="16">
        <v>46135</v>
      </c>
      <c r="B6715" t="s">
        <v>6753</v>
      </c>
      <c r="C6715" t="s">
        <v>73</v>
      </c>
      <c r="D6715" t="s">
        <v>74</v>
      </c>
      <c r="E6715" t="s">
        <v>24</v>
      </c>
      <c r="F6715" t="s">
        <v>5423</v>
      </c>
      <c r="G6715" t="s">
        <v>5424</v>
      </c>
      <c r="H6715">
        <v>8</v>
      </c>
      <c r="I6715" s="17">
        <v>641360</v>
      </c>
      <c r="J6715" s="17">
        <v>0</v>
      </c>
      <c r="K6715" s="17">
        <v>641360</v>
      </c>
      <c r="L6715" s="17">
        <v>487433.6</v>
      </c>
      <c r="M6715" s="17">
        <v>153926.4</v>
      </c>
      <c r="N6715" s="17">
        <v>202210.9957</v>
      </c>
    </row>
    <row r="6716" spans="1:14">
      <c r="A6716" s="16">
        <v>46135</v>
      </c>
      <c r="B6716" t="s">
        <v>6754</v>
      </c>
      <c r="C6716" t="s">
        <v>73</v>
      </c>
      <c r="D6716" t="s">
        <v>74</v>
      </c>
      <c r="E6716" t="s">
        <v>24</v>
      </c>
      <c r="F6716" t="s">
        <v>5423</v>
      </c>
      <c r="G6716" t="s">
        <v>5424</v>
      </c>
      <c r="H6716">
        <v>5</v>
      </c>
      <c r="I6716" s="17">
        <v>131046</v>
      </c>
      <c r="J6716" s="17">
        <v>3931.38</v>
      </c>
      <c r="K6716" s="17">
        <v>127114.62</v>
      </c>
      <c r="L6716" s="17">
        <v>96607.11</v>
      </c>
      <c r="M6716" s="17">
        <v>30507.51</v>
      </c>
      <c r="N6716" s="17">
        <v>202210.9957</v>
      </c>
    </row>
    <row r="6717" spans="1:14">
      <c r="A6717" s="16">
        <v>46135</v>
      </c>
      <c r="B6717" t="s">
        <v>6755</v>
      </c>
      <c r="C6717" t="s">
        <v>22</v>
      </c>
      <c r="D6717" t="s">
        <v>23</v>
      </c>
      <c r="E6717" t="s">
        <v>24</v>
      </c>
      <c r="F6717" t="s">
        <v>5423</v>
      </c>
      <c r="G6717" t="s">
        <v>5424</v>
      </c>
      <c r="H6717">
        <v>10</v>
      </c>
      <c r="I6717" s="17">
        <v>566164</v>
      </c>
      <c r="J6717" s="17">
        <v>28308.2</v>
      </c>
      <c r="K6717" s="17">
        <v>537855.8</v>
      </c>
      <c r="L6717" s="17">
        <v>408770.41</v>
      </c>
      <c r="M6717" s="17">
        <v>129085.39</v>
      </c>
      <c r="N6717" s="17">
        <v>202210.9957</v>
      </c>
    </row>
    <row r="6718" spans="1:14">
      <c r="A6718" s="16">
        <v>46135</v>
      </c>
      <c r="B6718" t="s">
        <v>6756</v>
      </c>
      <c r="C6718" t="s">
        <v>73</v>
      </c>
      <c r="D6718" t="s">
        <v>74</v>
      </c>
      <c r="E6718" t="s">
        <v>24</v>
      </c>
      <c r="F6718" t="s">
        <v>5423</v>
      </c>
      <c r="G6718" t="s">
        <v>5424</v>
      </c>
      <c r="H6718">
        <v>10</v>
      </c>
      <c r="I6718" s="17">
        <v>566519</v>
      </c>
      <c r="J6718" s="17">
        <v>79312.66</v>
      </c>
      <c r="K6718" s="17">
        <v>487206.34</v>
      </c>
      <c r="L6718" s="17">
        <v>370276.82</v>
      </c>
      <c r="M6718" s="17">
        <v>116929.52</v>
      </c>
      <c r="N6718" s="17">
        <v>202210.9957</v>
      </c>
    </row>
    <row r="6719" spans="1:14">
      <c r="A6719" s="16">
        <v>46135</v>
      </c>
      <c r="B6719" t="s">
        <v>6757</v>
      </c>
      <c r="C6719" t="s">
        <v>29</v>
      </c>
      <c r="D6719" t="s">
        <v>30</v>
      </c>
      <c r="E6719" t="s">
        <v>31</v>
      </c>
      <c r="F6719" t="s">
        <v>5423</v>
      </c>
      <c r="G6719" t="s">
        <v>5424</v>
      </c>
      <c r="H6719">
        <v>1</v>
      </c>
      <c r="I6719" s="17">
        <v>53300</v>
      </c>
      <c r="J6719" s="17">
        <v>5330</v>
      </c>
      <c r="K6719" s="17">
        <v>47970</v>
      </c>
      <c r="L6719" s="17">
        <v>29741.4</v>
      </c>
      <c r="M6719" s="17">
        <v>18228.6</v>
      </c>
      <c r="N6719" s="17">
        <v>70888.11930000001</v>
      </c>
    </row>
    <row r="6720" spans="1:14">
      <c r="A6720" s="16">
        <v>46135</v>
      </c>
      <c r="B6720" t="s">
        <v>6758</v>
      </c>
      <c r="C6720" t="s">
        <v>33</v>
      </c>
      <c r="D6720" t="s">
        <v>34</v>
      </c>
      <c r="E6720" t="s">
        <v>35</v>
      </c>
      <c r="F6720" t="s">
        <v>5423</v>
      </c>
      <c r="G6720" t="s">
        <v>5424</v>
      </c>
      <c r="H6720">
        <v>4</v>
      </c>
      <c r="I6720" s="17">
        <v>634969</v>
      </c>
      <c r="J6720" s="17">
        <v>82545.97</v>
      </c>
      <c r="K6720" s="17">
        <v>552423.03</v>
      </c>
      <c r="L6720" s="17">
        <v>397744.58</v>
      </c>
      <c r="M6720" s="17">
        <v>154678.45</v>
      </c>
      <c r="N6720" s="17">
        <v>114388.8766</v>
      </c>
    </row>
    <row r="6721" spans="1:14">
      <c r="A6721" s="16">
        <v>46135</v>
      </c>
      <c r="B6721" t="s">
        <v>6759</v>
      </c>
      <c r="C6721" t="s">
        <v>43</v>
      </c>
      <c r="D6721" t="s">
        <v>44</v>
      </c>
      <c r="E6721" t="s">
        <v>31</v>
      </c>
      <c r="F6721" t="s">
        <v>5423</v>
      </c>
      <c r="G6721" t="s">
        <v>5424</v>
      </c>
      <c r="H6721">
        <v>2</v>
      </c>
      <c r="I6721" s="17">
        <v>599910</v>
      </c>
      <c r="J6721" s="17">
        <v>17997.3</v>
      </c>
      <c r="K6721" s="17">
        <v>581912.7</v>
      </c>
      <c r="L6721" s="17">
        <v>360785.87</v>
      </c>
      <c r="M6721" s="17">
        <v>221126.83</v>
      </c>
      <c r="N6721" s="17">
        <v>70888.11930000001</v>
      </c>
    </row>
    <row r="6722" spans="1:14">
      <c r="A6722" s="16">
        <v>46135</v>
      </c>
      <c r="B6722" t="s">
        <v>6760</v>
      </c>
      <c r="C6722" t="s">
        <v>15</v>
      </c>
      <c r="D6722" t="s">
        <v>16</v>
      </c>
      <c r="E6722" t="s">
        <v>17</v>
      </c>
      <c r="F6722" t="s">
        <v>5423</v>
      </c>
      <c r="G6722" t="s">
        <v>5424</v>
      </c>
      <c r="H6722">
        <v>6</v>
      </c>
      <c r="I6722" s="17">
        <v>699458</v>
      </c>
      <c r="J6722" s="17">
        <v>0</v>
      </c>
      <c r="K6722" s="17">
        <v>699458</v>
      </c>
      <c r="L6722" s="17">
        <v>489620.6</v>
      </c>
      <c r="M6722" s="17">
        <v>209837.4</v>
      </c>
      <c r="N6722" s="17">
        <v>78224.59050000001</v>
      </c>
    </row>
    <row r="6723" spans="1:14">
      <c r="A6723" s="16">
        <v>46135</v>
      </c>
      <c r="B6723" t="s">
        <v>6761</v>
      </c>
      <c r="C6723" t="s">
        <v>73</v>
      </c>
      <c r="D6723" t="s">
        <v>74</v>
      </c>
      <c r="E6723" t="s">
        <v>24</v>
      </c>
      <c r="F6723" t="s">
        <v>5423</v>
      </c>
      <c r="G6723" t="s">
        <v>5424</v>
      </c>
      <c r="H6723">
        <v>6</v>
      </c>
      <c r="I6723" s="17">
        <v>781542</v>
      </c>
      <c r="J6723" s="17">
        <v>93785.03999999999</v>
      </c>
      <c r="K6723" s="17">
        <v>687756.96</v>
      </c>
      <c r="L6723" s="17">
        <v>522695.29</v>
      </c>
      <c r="M6723" s="17">
        <v>165061.67</v>
      </c>
      <c r="N6723" s="17">
        <v>202210.9957</v>
      </c>
    </row>
    <row r="6724" spans="1:14">
      <c r="A6724" s="16">
        <v>46135</v>
      </c>
      <c r="B6724" t="s">
        <v>6762</v>
      </c>
      <c r="C6724" t="s">
        <v>73</v>
      </c>
      <c r="D6724" t="s">
        <v>74</v>
      </c>
      <c r="E6724" t="s">
        <v>24</v>
      </c>
      <c r="F6724" t="s">
        <v>5423</v>
      </c>
      <c r="G6724" t="s">
        <v>5424</v>
      </c>
      <c r="H6724">
        <v>8</v>
      </c>
      <c r="I6724" s="17">
        <v>490059</v>
      </c>
      <c r="J6724" s="17">
        <v>9801.18</v>
      </c>
      <c r="K6724" s="17">
        <v>480257.82</v>
      </c>
      <c r="L6724" s="17">
        <v>364995.94</v>
      </c>
      <c r="M6724" s="17">
        <v>115261.88</v>
      </c>
      <c r="N6724" s="17">
        <v>202210.9957</v>
      </c>
    </row>
    <row r="6725" spans="1:14">
      <c r="A6725" s="16">
        <v>46135</v>
      </c>
      <c r="B6725" t="s">
        <v>6763</v>
      </c>
      <c r="C6725" t="s">
        <v>29</v>
      </c>
      <c r="D6725" t="s">
        <v>30</v>
      </c>
      <c r="E6725" t="s">
        <v>31</v>
      </c>
      <c r="F6725" t="s">
        <v>5423</v>
      </c>
      <c r="G6725" t="s">
        <v>5424</v>
      </c>
      <c r="H6725">
        <v>6</v>
      </c>
      <c r="I6725" s="17">
        <v>847987</v>
      </c>
      <c r="J6725" s="17">
        <v>0</v>
      </c>
      <c r="K6725" s="17">
        <v>847987</v>
      </c>
      <c r="L6725" s="17">
        <v>525751.9399999999</v>
      </c>
      <c r="M6725" s="17">
        <v>322235.06</v>
      </c>
      <c r="N6725" s="17">
        <v>70888.11930000001</v>
      </c>
    </row>
    <row r="6726" spans="1:14">
      <c r="A6726" s="16">
        <v>46135</v>
      </c>
      <c r="B6726" t="s">
        <v>6764</v>
      </c>
      <c r="C6726" t="s">
        <v>29</v>
      </c>
      <c r="D6726" t="s">
        <v>30</v>
      </c>
      <c r="E6726" t="s">
        <v>31</v>
      </c>
      <c r="F6726" t="s">
        <v>5423</v>
      </c>
      <c r="G6726" t="s">
        <v>5424</v>
      </c>
      <c r="H6726">
        <v>6</v>
      </c>
      <c r="I6726" s="17">
        <v>535494</v>
      </c>
      <c r="J6726" s="17">
        <v>74969.16</v>
      </c>
      <c r="K6726" s="17">
        <v>460524.84</v>
      </c>
      <c r="L6726" s="17">
        <v>285525.4</v>
      </c>
      <c r="M6726" s="17">
        <v>174999.44</v>
      </c>
      <c r="N6726" s="17">
        <v>70888.11930000001</v>
      </c>
    </row>
    <row r="6727" spans="1:14">
      <c r="A6727" s="16">
        <v>46135</v>
      </c>
      <c r="B6727" t="s">
        <v>6765</v>
      </c>
      <c r="C6727" t="s">
        <v>73</v>
      </c>
      <c r="D6727" t="s">
        <v>74</v>
      </c>
      <c r="E6727" t="s">
        <v>24</v>
      </c>
      <c r="F6727" t="s">
        <v>5423</v>
      </c>
      <c r="G6727" t="s">
        <v>5424</v>
      </c>
      <c r="H6727">
        <v>8</v>
      </c>
      <c r="I6727" s="17">
        <v>281649</v>
      </c>
      <c r="J6727" s="17">
        <v>8449.469999999999</v>
      </c>
      <c r="K6727" s="17">
        <v>273199.53</v>
      </c>
      <c r="L6727" s="17">
        <v>207631.64</v>
      </c>
      <c r="M6727" s="17">
        <v>65567.89</v>
      </c>
      <c r="N6727" s="17">
        <v>202210.9957</v>
      </c>
    </row>
    <row r="6728" spans="1:14">
      <c r="A6728" s="16">
        <v>46135</v>
      </c>
      <c r="B6728" t="s">
        <v>6766</v>
      </c>
      <c r="C6728" t="s">
        <v>47</v>
      </c>
      <c r="D6728" t="s">
        <v>48</v>
      </c>
      <c r="E6728" t="s">
        <v>35</v>
      </c>
      <c r="F6728" t="s">
        <v>5423</v>
      </c>
      <c r="G6728" t="s">
        <v>5424</v>
      </c>
      <c r="H6728">
        <v>6</v>
      </c>
      <c r="I6728" s="17">
        <v>247078</v>
      </c>
      <c r="J6728" s="17">
        <v>0</v>
      </c>
      <c r="K6728" s="17">
        <v>247078</v>
      </c>
      <c r="L6728" s="17">
        <v>177896.16</v>
      </c>
      <c r="M6728" s="17">
        <v>69181.84</v>
      </c>
      <c r="N6728" s="17">
        <v>114388.8766</v>
      </c>
    </row>
    <row r="6729" spans="1:14">
      <c r="A6729" s="16">
        <v>46135</v>
      </c>
      <c r="B6729" t="s">
        <v>6767</v>
      </c>
      <c r="C6729" t="s">
        <v>43</v>
      </c>
      <c r="D6729" t="s">
        <v>44</v>
      </c>
      <c r="E6729" t="s">
        <v>31</v>
      </c>
      <c r="F6729" t="s">
        <v>5423</v>
      </c>
      <c r="G6729" t="s">
        <v>5424</v>
      </c>
      <c r="H6729">
        <v>11</v>
      </c>
      <c r="I6729" s="17">
        <v>465623</v>
      </c>
      <c r="J6729" s="17">
        <v>23281.15</v>
      </c>
      <c r="K6729" s="17">
        <v>442341.85</v>
      </c>
      <c r="L6729" s="17">
        <v>274251.95</v>
      </c>
      <c r="M6729" s="17">
        <v>168089.9</v>
      </c>
      <c r="N6729" s="17">
        <v>70888.11930000001</v>
      </c>
    </row>
    <row r="6730" spans="1:14">
      <c r="A6730" s="16">
        <v>46135</v>
      </c>
      <c r="B6730" t="s">
        <v>6768</v>
      </c>
      <c r="C6730" t="s">
        <v>15</v>
      </c>
      <c r="D6730" t="s">
        <v>16</v>
      </c>
      <c r="E6730" t="s">
        <v>17</v>
      </c>
      <c r="F6730" t="s">
        <v>5423</v>
      </c>
      <c r="G6730" t="s">
        <v>5424</v>
      </c>
      <c r="H6730">
        <v>9</v>
      </c>
      <c r="I6730" s="17">
        <v>91894</v>
      </c>
      <c r="J6730" s="17">
        <v>2756.82</v>
      </c>
      <c r="K6730" s="17">
        <v>89137.17999999999</v>
      </c>
      <c r="L6730" s="17">
        <v>62396.03</v>
      </c>
      <c r="M6730" s="17">
        <v>26741.15</v>
      </c>
      <c r="N6730" s="17">
        <v>78224.59050000001</v>
      </c>
    </row>
    <row r="6731" spans="1:14">
      <c r="A6731" s="16">
        <v>46135</v>
      </c>
      <c r="B6731" t="s">
        <v>6769</v>
      </c>
      <c r="C6731" t="s">
        <v>73</v>
      </c>
      <c r="D6731" t="s">
        <v>74</v>
      </c>
      <c r="E6731" t="s">
        <v>24</v>
      </c>
      <c r="F6731" t="s">
        <v>5423</v>
      </c>
      <c r="G6731" t="s">
        <v>5424</v>
      </c>
      <c r="H6731">
        <v>2</v>
      </c>
      <c r="I6731" s="17">
        <v>729339</v>
      </c>
      <c r="J6731" s="17">
        <v>0</v>
      </c>
      <c r="K6731" s="17">
        <v>729339</v>
      </c>
      <c r="L6731" s="17">
        <v>554297.64</v>
      </c>
      <c r="M6731" s="17">
        <v>175041.36</v>
      </c>
      <c r="N6731" s="17">
        <v>202210.9957</v>
      </c>
    </row>
    <row r="6732" spans="1:14">
      <c r="A6732" s="16">
        <v>46135</v>
      </c>
      <c r="B6732" t="s">
        <v>6770</v>
      </c>
      <c r="C6732" t="s">
        <v>73</v>
      </c>
      <c r="D6732" t="s">
        <v>74</v>
      </c>
      <c r="E6732" t="s">
        <v>24</v>
      </c>
      <c r="F6732" t="s">
        <v>5423</v>
      </c>
      <c r="G6732" t="s">
        <v>5424</v>
      </c>
      <c r="H6732">
        <v>2</v>
      </c>
      <c r="I6732" s="17">
        <v>678959</v>
      </c>
      <c r="J6732" s="17">
        <v>54316.72</v>
      </c>
      <c r="K6732" s="17">
        <v>624642.28</v>
      </c>
      <c r="L6732" s="17">
        <v>474728.13</v>
      </c>
      <c r="M6732" s="17">
        <v>149914.15</v>
      </c>
      <c r="N6732" s="17">
        <v>202210.9957</v>
      </c>
    </row>
    <row r="6733" spans="1:14">
      <c r="A6733" s="16">
        <v>46135</v>
      </c>
      <c r="B6733" t="s">
        <v>6771</v>
      </c>
      <c r="C6733" t="s">
        <v>15</v>
      </c>
      <c r="D6733" t="s">
        <v>16</v>
      </c>
      <c r="E6733" t="s">
        <v>17</v>
      </c>
      <c r="F6733" t="s">
        <v>5423</v>
      </c>
      <c r="G6733" t="s">
        <v>5424</v>
      </c>
      <c r="H6733">
        <v>1</v>
      </c>
      <c r="I6733" s="17">
        <v>310903</v>
      </c>
      <c r="J6733" s="17">
        <v>12436.12</v>
      </c>
      <c r="K6733" s="17">
        <v>298466.88</v>
      </c>
      <c r="L6733" s="17">
        <v>208926.82</v>
      </c>
      <c r="M6733" s="17">
        <v>89540.06</v>
      </c>
      <c r="N6733" s="17">
        <v>78224.59050000001</v>
      </c>
    </row>
    <row r="6734" spans="1:14">
      <c r="A6734" s="16">
        <v>46135</v>
      </c>
      <c r="B6734" t="s">
        <v>6772</v>
      </c>
      <c r="C6734" t="s">
        <v>43</v>
      </c>
      <c r="D6734" t="s">
        <v>44</v>
      </c>
      <c r="E6734" t="s">
        <v>31</v>
      </c>
      <c r="F6734" t="s">
        <v>5423</v>
      </c>
      <c r="G6734" t="s">
        <v>5424</v>
      </c>
      <c r="H6734">
        <v>5</v>
      </c>
      <c r="I6734" s="17">
        <v>123291</v>
      </c>
      <c r="J6734" s="17">
        <v>13562.01</v>
      </c>
      <c r="K6734" s="17">
        <v>109728.99</v>
      </c>
      <c r="L6734" s="17">
        <v>68031.97</v>
      </c>
      <c r="M6734" s="17">
        <v>41697.02</v>
      </c>
      <c r="N6734" s="17">
        <v>70888.11930000001</v>
      </c>
    </row>
    <row r="6735" spans="1:14">
      <c r="A6735" s="16">
        <v>46135</v>
      </c>
      <c r="B6735" t="s">
        <v>6773</v>
      </c>
      <c r="C6735" t="s">
        <v>26</v>
      </c>
      <c r="D6735" t="s">
        <v>27</v>
      </c>
      <c r="E6735" t="s">
        <v>17</v>
      </c>
      <c r="F6735" t="s">
        <v>5423</v>
      </c>
      <c r="G6735" t="s">
        <v>5424</v>
      </c>
      <c r="H6735">
        <v>10</v>
      </c>
      <c r="I6735" s="17">
        <v>785446</v>
      </c>
      <c r="J6735" s="17">
        <v>0</v>
      </c>
      <c r="K6735" s="17">
        <v>785446</v>
      </c>
      <c r="L6735" s="17">
        <v>549812.2</v>
      </c>
      <c r="M6735" s="17">
        <v>235633.8</v>
      </c>
      <c r="N6735" s="17">
        <v>78224.59050000001</v>
      </c>
    </row>
    <row r="6736" spans="1:14">
      <c r="A6736" s="16">
        <v>46135</v>
      </c>
      <c r="B6736" t="s">
        <v>6774</v>
      </c>
      <c r="C6736" t="s">
        <v>26</v>
      </c>
      <c r="D6736" t="s">
        <v>27</v>
      </c>
      <c r="E6736" t="s">
        <v>17</v>
      </c>
      <c r="F6736" t="s">
        <v>5423</v>
      </c>
      <c r="G6736" t="s">
        <v>5424</v>
      </c>
      <c r="H6736">
        <v>4</v>
      </c>
      <c r="I6736" s="17">
        <v>171167</v>
      </c>
      <c r="J6736" s="17">
        <v>22251.71</v>
      </c>
      <c r="K6736" s="17">
        <v>148915.29</v>
      </c>
      <c r="L6736" s="17">
        <v>104240.7</v>
      </c>
      <c r="M6736" s="17">
        <v>44674.59</v>
      </c>
      <c r="N6736" s="17">
        <v>78224.59050000001</v>
      </c>
    </row>
    <row r="6737" spans="1:14">
      <c r="A6737" s="16">
        <v>46135</v>
      </c>
      <c r="B6737" t="s">
        <v>6775</v>
      </c>
      <c r="C6737" t="s">
        <v>73</v>
      </c>
      <c r="D6737" t="s">
        <v>74</v>
      </c>
      <c r="E6737" t="s">
        <v>24</v>
      </c>
      <c r="F6737" t="s">
        <v>5423</v>
      </c>
      <c r="G6737" t="s">
        <v>5424</v>
      </c>
      <c r="H6737">
        <v>8</v>
      </c>
      <c r="I6737" s="17">
        <v>445853</v>
      </c>
      <c r="J6737" s="17">
        <v>13375.59</v>
      </c>
      <c r="K6737" s="17">
        <v>432477.41</v>
      </c>
      <c r="L6737" s="17">
        <v>328682.83</v>
      </c>
      <c r="M6737" s="17">
        <v>103794.58</v>
      </c>
      <c r="N6737" s="17">
        <v>202210.9957</v>
      </c>
    </row>
    <row r="6738" spans="1:14">
      <c r="A6738" s="16">
        <v>46135</v>
      </c>
      <c r="B6738" t="s">
        <v>6776</v>
      </c>
      <c r="C6738" t="s">
        <v>15</v>
      </c>
      <c r="D6738" t="s">
        <v>16</v>
      </c>
      <c r="E6738" t="s">
        <v>17</v>
      </c>
      <c r="F6738" t="s">
        <v>5423</v>
      </c>
      <c r="G6738" t="s">
        <v>5424</v>
      </c>
      <c r="H6738">
        <v>2</v>
      </c>
      <c r="I6738" s="17">
        <v>206757</v>
      </c>
      <c r="J6738" s="17">
        <v>18608.13</v>
      </c>
      <c r="K6738" s="17">
        <v>188148.87</v>
      </c>
      <c r="L6738" s="17">
        <v>131704.21</v>
      </c>
      <c r="M6738" s="17">
        <v>56444.66</v>
      </c>
      <c r="N6738" s="17">
        <v>78224.59050000001</v>
      </c>
    </row>
    <row r="6739" spans="1:14">
      <c r="A6739" s="16">
        <v>46135</v>
      </c>
      <c r="B6739" t="s">
        <v>6777</v>
      </c>
      <c r="C6739" t="s">
        <v>73</v>
      </c>
      <c r="D6739" t="s">
        <v>74</v>
      </c>
      <c r="E6739" t="s">
        <v>24</v>
      </c>
      <c r="F6739" t="s">
        <v>5423</v>
      </c>
      <c r="G6739" t="s">
        <v>5424</v>
      </c>
      <c r="H6739">
        <v>3</v>
      </c>
      <c r="I6739" s="17">
        <v>352767</v>
      </c>
      <c r="J6739" s="17">
        <v>17638.35</v>
      </c>
      <c r="K6739" s="17">
        <v>335128.65</v>
      </c>
      <c r="L6739" s="17">
        <v>254697.77</v>
      </c>
      <c r="M6739" s="17">
        <v>80430.88</v>
      </c>
      <c r="N6739" s="17">
        <v>202210.9957</v>
      </c>
    </row>
    <row r="6740" spans="1:14">
      <c r="A6740" s="16">
        <v>46135</v>
      </c>
      <c r="B6740" t="s">
        <v>6778</v>
      </c>
      <c r="C6740" t="s">
        <v>29</v>
      </c>
      <c r="D6740" t="s">
        <v>30</v>
      </c>
      <c r="E6740" t="s">
        <v>31</v>
      </c>
      <c r="F6740" t="s">
        <v>5423</v>
      </c>
      <c r="G6740" t="s">
        <v>5424</v>
      </c>
      <c r="H6740">
        <v>1</v>
      </c>
      <c r="I6740" s="17">
        <v>833825</v>
      </c>
      <c r="J6740" s="17">
        <v>108397.25</v>
      </c>
      <c r="K6740" s="17">
        <v>725427.75</v>
      </c>
      <c r="L6740" s="17">
        <v>449765.2</v>
      </c>
      <c r="M6740" s="17">
        <v>275662.55</v>
      </c>
      <c r="N6740" s="17">
        <v>70888.11930000001</v>
      </c>
    </row>
    <row r="6741" spans="1:14">
      <c r="A6741" s="16">
        <v>46135</v>
      </c>
      <c r="B6741" t="s">
        <v>6779</v>
      </c>
      <c r="C6741" t="s">
        <v>33</v>
      </c>
      <c r="D6741" t="s">
        <v>34</v>
      </c>
      <c r="E6741" t="s">
        <v>35</v>
      </c>
      <c r="F6741" t="s">
        <v>5423</v>
      </c>
      <c r="G6741" t="s">
        <v>5424</v>
      </c>
      <c r="H6741">
        <v>2</v>
      </c>
      <c r="I6741" s="17">
        <v>784506</v>
      </c>
      <c r="J6741" s="17">
        <v>70605.53999999999</v>
      </c>
      <c r="K6741" s="17">
        <v>713900.46</v>
      </c>
      <c r="L6741" s="17">
        <v>514008.33</v>
      </c>
      <c r="M6741" s="17">
        <v>199892.13</v>
      </c>
      <c r="N6741" s="17">
        <v>114388.8766</v>
      </c>
    </row>
    <row r="6742" spans="1:14">
      <c r="A6742" s="16">
        <v>46135</v>
      </c>
      <c r="B6742" t="s">
        <v>6780</v>
      </c>
      <c r="C6742" t="s">
        <v>33</v>
      </c>
      <c r="D6742" t="s">
        <v>34</v>
      </c>
      <c r="E6742" t="s">
        <v>35</v>
      </c>
      <c r="F6742" t="s">
        <v>5423</v>
      </c>
      <c r="G6742" t="s">
        <v>5424</v>
      </c>
      <c r="H6742">
        <v>12</v>
      </c>
      <c r="I6742" s="17">
        <v>451292</v>
      </c>
      <c r="J6742" s="17">
        <v>0</v>
      </c>
      <c r="K6742" s="17">
        <v>451292</v>
      </c>
      <c r="L6742" s="17">
        <v>324930.24</v>
      </c>
      <c r="M6742" s="17">
        <v>126361.76</v>
      </c>
      <c r="N6742" s="17">
        <v>114388.8766</v>
      </c>
    </row>
    <row r="6743" spans="1:14">
      <c r="A6743" s="16">
        <v>46135</v>
      </c>
      <c r="B6743" t="s">
        <v>6781</v>
      </c>
      <c r="C6743" t="s">
        <v>29</v>
      </c>
      <c r="D6743" t="s">
        <v>30</v>
      </c>
      <c r="E6743" t="s">
        <v>31</v>
      </c>
      <c r="F6743" t="s">
        <v>5423</v>
      </c>
      <c r="G6743" t="s">
        <v>5424</v>
      </c>
      <c r="H6743">
        <v>4</v>
      </c>
      <c r="I6743" s="17">
        <v>319384</v>
      </c>
      <c r="J6743" s="17">
        <v>31938.4</v>
      </c>
      <c r="K6743" s="17">
        <v>287445.6</v>
      </c>
      <c r="L6743" s="17">
        <v>178216.27</v>
      </c>
      <c r="M6743" s="17">
        <v>109229.33</v>
      </c>
      <c r="N6743" s="17">
        <v>70888.11930000001</v>
      </c>
    </row>
    <row r="6744" spans="1:14">
      <c r="A6744" s="16">
        <v>46135</v>
      </c>
      <c r="B6744" t="s">
        <v>6782</v>
      </c>
      <c r="C6744" t="s">
        <v>47</v>
      </c>
      <c r="D6744" t="s">
        <v>48</v>
      </c>
      <c r="E6744" t="s">
        <v>35</v>
      </c>
      <c r="F6744" t="s">
        <v>5423</v>
      </c>
      <c r="G6744" t="s">
        <v>5424</v>
      </c>
      <c r="H6744">
        <v>2</v>
      </c>
      <c r="I6744" s="17">
        <v>561151</v>
      </c>
      <c r="J6744" s="17">
        <v>16834.53</v>
      </c>
      <c r="K6744" s="17">
        <v>544316.47</v>
      </c>
      <c r="L6744" s="17">
        <v>391907.86</v>
      </c>
      <c r="M6744" s="17">
        <v>152408.61</v>
      </c>
      <c r="N6744" s="17">
        <v>114388.8766</v>
      </c>
    </row>
    <row r="6745" spans="1:14">
      <c r="A6745" s="16">
        <v>46135</v>
      </c>
      <c r="B6745" t="s">
        <v>6783</v>
      </c>
      <c r="C6745" t="s">
        <v>15</v>
      </c>
      <c r="D6745" t="s">
        <v>16</v>
      </c>
      <c r="E6745" t="s">
        <v>17</v>
      </c>
      <c r="F6745" t="s">
        <v>5423</v>
      </c>
      <c r="G6745" t="s">
        <v>5424</v>
      </c>
      <c r="H6745">
        <v>5</v>
      </c>
      <c r="I6745" s="17">
        <v>612033</v>
      </c>
      <c r="J6745" s="17">
        <v>55082.97</v>
      </c>
      <c r="K6745" s="17">
        <v>556950.03</v>
      </c>
      <c r="L6745" s="17">
        <v>389865.02</v>
      </c>
      <c r="M6745" s="17">
        <v>167085.01</v>
      </c>
      <c r="N6745" s="17">
        <v>78224.59050000001</v>
      </c>
    </row>
    <row r="6746" spans="1:14">
      <c r="A6746" s="16">
        <v>46135</v>
      </c>
      <c r="B6746" t="s">
        <v>6784</v>
      </c>
      <c r="C6746" t="s">
        <v>33</v>
      </c>
      <c r="D6746" t="s">
        <v>34</v>
      </c>
      <c r="E6746" t="s">
        <v>35</v>
      </c>
      <c r="F6746" t="s">
        <v>5423</v>
      </c>
      <c r="G6746" t="s">
        <v>5424</v>
      </c>
      <c r="H6746">
        <v>2</v>
      </c>
      <c r="I6746" s="17">
        <v>735980</v>
      </c>
      <c r="J6746" s="17">
        <v>14719.6</v>
      </c>
      <c r="K6746" s="17">
        <v>721260.4</v>
      </c>
      <c r="L6746" s="17">
        <v>519307.49</v>
      </c>
      <c r="M6746" s="17">
        <v>201952.91</v>
      </c>
      <c r="N6746" s="17">
        <v>114388.8766</v>
      </c>
    </row>
    <row r="6747" spans="1:14">
      <c r="A6747" s="16">
        <v>46136</v>
      </c>
      <c r="B6747" t="s">
        <v>6785</v>
      </c>
      <c r="C6747" t="s">
        <v>15</v>
      </c>
      <c r="D6747" t="s">
        <v>16</v>
      </c>
      <c r="E6747" t="s">
        <v>17</v>
      </c>
      <c r="F6747" t="s">
        <v>5423</v>
      </c>
      <c r="G6747" t="s">
        <v>5424</v>
      </c>
      <c r="H6747">
        <v>7</v>
      </c>
      <c r="I6747" s="17">
        <v>167343</v>
      </c>
      <c r="J6747" s="17">
        <v>23428.02</v>
      </c>
      <c r="K6747" s="17">
        <v>143914.98</v>
      </c>
      <c r="L6747" s="17">
        <v>100740.49</v>
      </c>
      <c r="M6747" s="17">
        <v>43174.49</v>
      </c>
      <c r="N6747" s="17">
        <v>78224.59050000001</v>
      </c>
    </row>
    <row r="6748" spans="1:14">
      <c r="A6748" s="16">
        <v>46136</v>
      </c>
      <c r="B6748" t="s">
        <v>6786</v>
      </c>
      <c r="C6748" t="s">
        <v>43</v>
      </c>
      <c r="D6748" t="s">
        <v>44</v>
      </c>
      <c r="E6748" t="s">
        <v>31</v>
      </c>
      <c r="F6748" t="s">
        <v>5423</v>
      </c>
      <c r="G6748" t="s">
        <v>5424</v>
      </c>
      <c r="H6748">
        <v>7</v>
      </c>
      <c r="I6748" s="17">
        <v>571392</v>
      </c>
      <c r="J6748" s="17">
        <v>39997.44</v>
      </c>
      <c r="K6748" s="17">
        <v>531394.5600000001</v>
      </c>
      <c r="L6748" s="17">
        <v>329464.63</v>
      </c>
      <c r="M6748" s="17">
        <v>201929.93</v>
      </c>
      <c r="N6748" s="17">
        <v>70888.11930000001</v>
      </c>
    </row>
    <row r="6749" spans="1:14">
      <c r="A6749" s="16">
        <v>46136</v>
      </c>
      <c r="B6749" t="s">
        <v>6787</v>
      </c>
      <c r="C6749" t="s">
        <v>33</v>
      </c>
      <c r="D6749" t="s">
        <v>34</v>
      </c>
      <c r="E6749" t="s">
        <v>35</v>
      </c>
      <c r="F6749" t="s">
        <v>5423</v>
      </c>
      <c r="G6749" t="s">
        <v>5424</v>
      </c>
      <c r="H6749">
        <v>11</v>
      </c>
      <c r="I6749" s="17">
        <v>721001</v>
      </c>
      <c r="J6749" s="17">
        <v>72100.10000000001</v>
      </c>
      <c r="K6749" s="17">
        <v>648900.9</v>
      </c>
      <c r="L6749" s="17">
        <v>467208.65</v>
      </c>
      <c r="M6749" s="17">
        <v>181692.25</v>
      </c>
      <c r="N6749" s="17">
        <v>114388.8766</v>
      </c>
    </row>
    <row r="6750" spans="1:14">
      <c r="A6750" s="16">
        <v>46136</v>
      </c>
      <c r="B6750" t="s">
        <v>6788</v>
      </c>
      <c r="C6750" t="s">
        <v>22</v>
      </c>
      <c r="D6750" t="s">
        <v>23</v>
      </c>
      <c r="E6750" t="s">
        <v>24</v>
      </c>
      <c r="F6750" t="s">
        <v>5423</v>
      </c>
      <c r="G6750" t="s">
        <v>5424</v>
      </c>
      <c r="H6750">
        <v>8</v>
      </c>
      <c r="I6750" s="17">
        <v>754952</v>
      </c>
      <c r="J6750" s="17">
        <v>22648.56</v>
      </c>
      <c r="K6750" s="17">
        <v>732303.4399999999</v>
      </c>
      <c r="L6750" s="17">
        <v>556550.61</v>
      </c>
      <c r="M6750" s="17">
        <v>175752.83</v>
      </c>
      <c r="N6750" s="17">
        <v>202210.9957</v>
      </c>
    </row>
    <row r="6751" spans="1:14">
      <c r="A6751" s="16">
        <v>46136</v>
      </c>
      <c r="B6751" t="s">
        <v>6789</v>
      </c>
      <c r="C6751" t="s">
        <v>29</v>
      </c>
      <c r="D6751" t="s">
        <v>30</v>
      </c>
      <c r="E6751" t="s">
        <v>31</v>
      </c>
      <c r="F6751" t="s">
        <v>5423</v>
      </c>
      <c r="G6751" t="s">
        <v>5424</v>
      </c>
      <c r="H6751">
        <v>1</v>
      </c>
      <c r="I6751" s="17">
        <v>112755</v>
      </c>
      <c r="J6751" s="17">
        <v>0</v>
      </c>
      <c r="K6751" s="17">
        <v>112755</v>
      </c>
      <c r="L6751" s="17">
        <v>69908.10000000001</v>
      </c>
      <c r="M6751" s="17">
        <v>42846.9</v>
      </c>
      <c r="N6751" s="17">
        <v>70888.11930000001</v>
      </c>
    </row>
    <row r="6752" spans="1:14">
      <c r="A6752" s="16">
        <v>46136</v>
      </c>
      <c r="B6752" t="s">
        <v>6790</v>
      </c>
      <c r="C6752" t="s">
        <v>29</v>
      </c>
      <c r="D6752" t="s">
        <v>30</v>
      </c>
      <c r="E6752" t="s">
        <v>31</v>
      </c>
      <c r="F6752" t="s">
        <v>5423</v>
      </c>
      <c r="G6752" t="s">
        <v>5424</v>
      </c>
      <c r="H6752">
        <v>9</v>
      </c>
      <c r="I6752" s="17">
        <v>808706</v>
      </c>
      <c r="J6752" s="17">
        <v>0</v>
      </c>
      <c r="K6752" s="17">
        <v>808706</v>
      </c>
      <c r="L6752" s="17">
        <v>501397.72</v>
      </c>
      <c r="M6752" s="17">
        <v>307308.28</v>
      </c>
      <c r="N6752" s="17">
        <v>70888.11930000001</v>
      </c>
    </row>
    <row r="6753" spans="1:14">
      <c r="A6753" s="16">
        <v>46136</v>
      </c>
      <c r="B6753" t="s">
        <v>6791</v>
      </c>
      <c r="C6753" t="s">
        <v>47</v>
      </c>
      <c r="D6753" t="s">
        <v>48</v>
      </c>
      <c r="E6753" t="s">
        <v>35</v>
      </c>
      <c r="F6753" t="s">
        <v>5423</v>
      </c>
      <c r="G6753" t="s">
        <v>5424</v>
      </c>
      <c r="H6753">
        <v>1</v>
      </c>
      <c r="I6753" s="17">
        <v>661038</v>
      </c>
      <c r="J6753" s="17">
        <v>99155.7</v>
      </c>
      <c r="K6753" s="17">
        <v>561882.3</v>
      </c>
      <c r="L6753" s="17">
        <v>404555.26</v>
      </c>
      <c r="M6753" s="17">
        <v>157327.04</v>
      </c>
      <c r="N6753" s="17">
        <v>114388.8766</v>
      </c>
    </row>
    <row r="6754" spans="1:14">
      <c r="A6754" s="16">
        <v>46136</v>
      </c>
      <c r="B6754" t="s">
        <v>6792</v>
      </c>
      <c r="C6754" t="s">
        <v>29</v>
      </c>
      <c r="D6754" t="s">
        <v>30</v>
      </c>
      <c r="E6754" t="s">
        <v>31</v>
      </c>
      <c r="F6754" t="s">
        <v>5423</v>
      </c>
      <c r="G6754" t="s">
        <v>5424</v>
      </c>
      <c r="H6754">
        <v>12</v>
      </c>
      <c r="I6754" s="17">
        <v>351884</v>
      </c>
      <c r="J6754" s="17">
        <v>14075.36</v>
      </c>
      <c r="K6754" s="17">
        <v>337808.64</v>
      </c>
      <c r="L6754" s="17">
        <v>209441.36</v>
      </c>
      <c r="M6754" s="17">
        <v>128367.28</v>
      </c>
      <c r="N6754" s="17">
        <v>70888.11930000001</v>
      </c>
    </row>
    <row r="6755" spans="1:14">
      <c r="A6755" s="16">
        <v>46136</v>
      </c>
      <c r="B6755" t="s">
        <v>6793</v>
      </c>
      <c r="C6755" t="s">
        <v>22</v>
      </c>
      <c r="D6755" t="s">
        <v>23</v>
      </c>
      <c r="E6755" t="s">
        <v>24</v>
      </c>
      <c r="F6755" t="s">
        <v>5423</v>
      </c>
      <c r="G6755" t="s">
        <v>5424</v>
      </c>
      <c r="H6755">
        <v>4</v>
      </c>
      <c r="I6755" s="17">
        <v>688909</v>
      </c>
      <c r="J6755" s="17">
        <v>55112.72</v>
      </c>
      <c r="K6755" s="17">
        <v>633796.28</v>
      </c>
      <c r="L6755" s="17">
        <v>481685.17</v>
      </c>
      <c r="M6755" s="17">
        <v>152111.11</v>
      </c>
      <c r="N6755" s="17">
        <v>202210.9957</v>
      </c>
    </row>
    <row r="6756" spans="1:14">
      <c r="A6756" s="16">
        <v>46136</v>
      </c>
      <c r="B6756" t="s">
        <v>6794</v>
      </c>
      <c r="C6756" t="s">
        <v>47</v>
      </c>
      <c r="D6756" t="s">
        <v>48</v>
      </c>
      <c r="E6756" t="s">
        <v>35</v>
      </c>
      <c r="F6756" t="s">
        <v>5423</v>
      </c>
      <c r="G6756" t="s">
        <v>5424</v>
      </c>
      <c r="H6756">
        <v>3</v>
      </c>
      <c r="I6756" s="17">
        <v>299297</v>
      </c>
      <c r="J6756" s="17">
        <v>0</v>
      </c>
      <c r="K6756" s="17">
        <v>299297</v>
      </c>
      <c r="L6756" s="17">
        <v>215493.84</v>
      </c>
      <c r="M6756" s="17">
        <v>83803.16</v>
      </c>
      <c r="N6756" s="17">
        <v>114388.8766</v>
      </c>
    </row>
    <row r="6757" spans="1:14">
      <c r="A6757" s="16">
        <v>46136</v>
      </c>
      <c r="B6757" t="s">
        <v>6795</v>
      </c>
      <c r="C6757" t="s">
        <v>29</v>
      </c>
      <c r="D6757" t="s">
        <v>30</v>
      </c>
      <c r="E6757" t="s">
        <v>31</v>
      </c>
      <c r="F6757" t="s">
        <v>5423</v>
      </c>
      <c r="G6757" t="s">
        <v>5424</v>
      </c>
      <c r="H6757">
        <v>2</v>
      </c>
      <c r="I6757" s="17">
        <v>797701</v>
      </c>
      <c r="J6757" s="17">
        <v>0</v>
      </c>
      <c r="K6757" s="17">
        <v>797701</v>
      </c>
      <c r="L6757" s="17">
        <v>494574.62</v>
      </c>
      <c r="M6757" s="17">
        <v>303126.38</v>
      </c>
      <c r="N6757" s="17">
        <v>70888.11930000001</v>
      </c>
    </row>
    <row r="6758" spans="1:14">
      <c r="A6758" s="16">
        <v>46136</v>
      </c>
      <c r="B6758" t="s">
        <v>6796</v>
      </c>
      <c r="C6758" t="s">
        <v>47</v>
      </c>
      <c r="D6758" t="s">
        <v>48</v>
      </c>
      <c r="E6758" t="s">
        <v>35</v>
      </c>
      <c r="F6758" t="s">
        <v>5423</v>
      </c>
      <c r="G6758" t="s">
        <v>5424</v>
      </c>
      <c r="H6758">
        <v>6</v>
      </c>
      <c r="I6758" s="17">
        <v>305625</v>
      </c>
      <c r="J6758" s="17">
        <v>39731.25</v>
      </c>
      <c r="K6758" s="17">
        <v>265893.75</v>
      </c>
      <c r="L6758" s="17">
        <v>191443.5</v>
      </c>
      <c r="M6758" s="17">
        <v>74450.25</v>
      </c>
      <c r="N6758" s="17">
        <v>114388.8766</v>
      </c>
    </row>
    <row r="6759" spans="1:14">
      <c r="A6759" s="16">
        <v>46136</v>
      </c>
      <c r="B6759" t="s">
        <v>6797</v>
      </c>
      <c r="C6759" t="s">
        <v>47</v>
      </c>
      <c r="D6759" t="s">
        <v>48</v>
      </c>
      <c r="E6759" t="s">
        <v>35</v>
      </c>
      <c r="F6759" t="s">
        <v>5423</v>
      </c>
      <c r="G6759" t="s">
        <v>5424</v>
      </c>
      <c r="H6759">
        <v>12</v>
      </c>
      <c r="I6759" s="17">
        <v>589984</v>
      </c>
      <c r="J6759" s="17">
        <v>53098.56</v>
      </c>
      <c r="K6759" s="17">
        <v>536885.4399999999</v>
      </c>
      <c r="L6759" s="17">
        <v>386557.52</v>
      </c>
      <c r="M6759" s="17">
        <v>150327.92</v>
      </c>
      <c r="N6759" s="17">
        <v>114388.8766</v>
      </c>
    </row>
    <row r="6760" spans="1:14">
      <c r="A6760" s="16">
        <v>46136</v>
      </c>
      <c r="B6760" t="s">
        <v>6798</v>
      </c>
      <c r="C6760" t="s">
        <v>47</v>
      </c>
      <c r="D6760" t="s">
        <v>48</v>
      </c>
      <c r="E6760" t="s">
        <v>35</v>
      </c>
      <c r="F6760" t="s">
        <v>5423</v>
      </c>
      <c r="G6760" t="s">
        <v>5424</v>
      </c>
      <c r="H6760">
        <v>12</v>
      </c>
      <c r="I6760" s="17">
        <v>577643</v>
      </c>
      <c r="J6760" s="17">
        <v>0</v>
      </c>
      <c r="K6760" s="17">
        <v>577643</v>
      </c>
      <c r="L6760" s="17">
        <v>415902.96</v>
      </c>
      <c r="M6760" s="17">
        <v>161740.04</v>
      </c>
      <c r="N6760" s="17">
        <v>114388.8766</v>
      </c>
    </row>
    <row r="6761" spans="1:14">
      <c r="A6761" s="16">
        <v>46136</v>
      </c>
      <c r="B6761" t="s">
        <v>6799</v>
      </c>
      <c r="C6761" t="s">
        <v>43</v>
      </c>
      <c r="D6761" t="s">
        <v>44</v>
      </c>
      <c r="E6761" t="s">
        <v>31</v>
      </c>
      <c r="F6761" t="s">
        <v>5423</v>
      </c>
      <c r="G6761" t="s">
        <v>5424</v>
      </c>
      <c r="H6761">
        <v>5</v>
      </c>
      <c r="I6761" s="17">
        <v>136604</v>
      </c>
      <c r="J6761" s="17">
        <v>15026.44</v>
      </c>
      <c r="K6761" s="17">
        <v>121577.56</v>
      </c>
      <c r="L6761" s="17">
        <v>75378.09</v>
      </c>
      <c r="M6761" s="17">
        <v>46199.47</v>
      </c>
      <c r="N6761" s="17">
        <v>70888.11930000001</v>
      </c>
    </row>
    <row r="6762" spans="1:14">
      <c r="A6762" s="16">
        <v>46136</v>
      </c>
      <c r="B6762" t="s">
        <v>6800</v>
      </c>
      <c r="C6762" t="s">
        <v>47</v>
      </c>
      <c r="D6762" t="s">
        <v>48</v>
      </c>
      <c r="E6762" t="s">
        <v>35</v>
      </c>
      <c r="F6762" t="s">
        <v>5423</v>
      </c>
      <c r="G6762" t="s">
        <v>5424</v>
      </c>
      <c r="H6762">
        <v>10</v>
      </c>
      <c r="I6762" s="17">
        <v>281953</v>
      </c>
      <c r="J6762" s="17">
        <v>0</v>
      </c>
      <c r="K6762" s="17">
        <v>281953</v>
      </c>
      <c r="L6762" s="17">
        <v>203006.16</v>
      </c>
      <c r="M6762" s="17">
        <v>78946.84</v>
      </c>
      <c r="N6762" s="17">
        <v>114388.8766</v>
      </c>
    </row>
    <row r="6763" spans="1:14">
      <c r="A6763" s="16">
        <v>46136</v>
      </c>
      <c r="B6763" t="s">
        <v>6801</v>
      </c>
      <c r="C6763" t="s">
        <v>33</v>
      </c>
      <c r="D6763" t="s">
        <v>34</v>
      </c>
      <c r="E6763" t="s">
        <v>35</v>
      </c>
      <c r="F6763" t="s">
        <v>5423</v>
      </c>
      <c r="G6763" t="s">
        <v>5424</v>
      </c>
      <c r="H6763">
        <v>1</v>
      </c>
      <c r="I6763" s="17">
        <v>107637</v>
      </c>
      <c r="J6763" s="17">
        <v>2152.74</v>
      </c>
      <c r="K6763" s="17">
        <v>105484.26</v>
      </c>
      <c r="L6763" s="17">
        <v>75948.67</v>
      </c>
      <c r="M6763" s="17">
        <v>29535.59</v>
      </c>
      <c r="N6763" s="17">
        <v>114388.8766</v>
      </c>
    </row>
    <row r="6764" spans="1:14">
      <c r="A6764" s="16">
        <v>46136</v>
      </c>
      <c r="B6764" t="s">
        <v>6802</v>
      </c>
      <c r="C6764" t="s">
        <v>73</v>
      </c>
      <c r="D6764" t="s">
        <v>74</v>
      </c>
      <c r="E6764" t="s">
        <v>24</v>
      </c>
      <c r="F6764" t="s">
        <v>5423</v>
      </c>
      <c r="G6764" t="s">
        <v>5424</v>
      </c>
      <c r="H6764">
        <v>6</v>
      </c>
      <c r="I6764" s="17">
        <v>264179</v>
      </c>
      <c r="J6764" s="17">
        <v>0</v>
      </c>
      <c r="K6764" s="17">
        <v>264179</v>
      </c>
      <c r="L6764" s="17">
        <v>200776.04</v>
      </c>
      <c r="M6764" s="17">
        <v>63402.96</v>
      </c>
      <c r="N6764" s="17">
        <v>202210.9957</v>
      </c>
    </row>
    <row r="6765" spans="1:14">
      <c r="A6765" s="16">
        <v>46136</v>
      </c>
      <c r="B6765" t="s">
        <v>6803</v>
      </c>
      <c r="C6765" t="s">
        <v>33</v>
      </c>
      <c r="D6765" t="s">
        <v>34</v>
      </c>
      <c r="E6765" t="s">
        <v>35</v>
      </c>
      <c r="F6765" t="s">
        <v>5423</v>
      </c>
      <c r="G6765" t="s">
        <v>5424</v>
      </c>
      <c r="H6765">
        <v>12</v>
      </c>
      <c r="I6765" s="17">
        <v>481223</v>
      </c>
      <c r="J6765" s="17">
        <v>0</v>
      </c>
      <c r="K6765" s="17">
        <v>481223</v>
      </c>
      <c r="L6765" s="17">
        <v>346480.56</v>
      </c>
      <c r="M6765" s="17">
        <v>134742.44</v>
      </c>
      <c r="N6765" s="17">
        <v>114388.8766</v>
      </c>
    </row>
    <row r="6766" spans="1:14">
      <c r="A6766" s="16">
        <v>46136</v>
      </c>
      <c r="B6766" t="s">
        <v>6804</v>
      </c>
      <c r="C6766" t="s">
        <v>73</v>
      </c>
      <c r="D6766" t="s">
        <v>74</v>
      </c>
      <c r="E6766" t="s">
        <v>24</v>
      </c>
      <c r="F6766" t="s">
        <v>5423</v>
      </c>
      <c r="G6766" t="s">
        <v>5424</v>
      </c>
      <c r="H6766">
        <v>1</v>
      </c>
      <c r="I6766" s="17">
        <v>280461</v>
      </c>
      <c r="J6766" s="17">
        <v>0</v>
      </c>
      <c r="K6766" s="17">
        <v>280461</v>
      </c>
      <c r="L6766" s="17">
        <v>213150.36</v>
      </c>
      <c r="M6766" s="17">
        <v>67310.64</v>
      </c>
      <c r="N6766" s="17">
        <v>202210.9957</v>
      </c>
    </row>
    <row r="6767" spans="1:14">
      <c r="A6767" s="16">
        <v>46136</v>
      </c>
      <c r="B6767" t="s">
        <v>6805</v>
      </c>
      <c r="C6767" t="s">
        <v>33</v>
      </c>
      <c r="D6767" t="s">
        <v>34</v>
      </c>
      <c r="E6767" t="s">
        <v>35</v>
      </c>
      <c r="F6767" t="s">
        <v>5423</v>
      </c>
      <c r="G6767" t="s">
        <v>5424</v>
      </c>
      <c r="H6767">
        <v>11</v>
      </c>
      <c r="I6767" s="17">
        <v>107463</v>
      </c>
      <c r="J6767" s="17">
        <v>12895.56</v>
      </c>
      <c r="K6767" s="17">
        <v>94567.44</v>
      </c>
      <c r="L6767" s="17">
        <v>68088.56</v>
      </c>
      <c r="M6767" s="17">
        <v>26478.88</v>
      </c>
      <c r="N6767" s="17">
        <v>114388.8766</v>
      </c>
    </row>
    <row r="6768" spans="1:14">
      <c r="A6768" s="16">
        <v>46136</v>
      </c>
      <c r="B6768" t="s">
        <v>6806</v>
      </c>
      <c r="C6768" t="s">
        <v>15</v>
      </c>
      <c r="D6768" t="s">
        <v>16</v>
      </c>
      <c r="E6768" t="s">
        <v>17</v>
      </c>
      <c r="F6768" t="s">
        <v>5423</v>
      </c>
      <c r="G6768" t="s">
        <v>5424</v>
      </c>
      <c r="H6768">
        <v>8</v>
      </c>
      <c r="I6768" s="17">
        <v>294158</v>
      </c>
      <c r="J6768" s="17">
        <v>20591.06</v>
      </c>
      <c r="K6768" s="17">
        <v>273566.94</v>
      </c>
      <c r="L6768" s="17">
        <v>191496.86</v>
      </c>
      <c r="M6768" s="17">
        <v>82070.08</v>
      </c>
      <c r="N6768" s="17">
        <v>78224.59050000001</v>
      </c>
    </row>
    <row r="6769" spans="1:14">
      <c r="A6769" s="16">
        <v>46136</v>
      </c>
      <c r="B6769" t="s">
        <v>6807</v>
      </c>
      <c r="C6769" t="s">
        <v>22</v>
      </c>
      <c r="D6769" t="s">
        <v>23</v>
      </c>
      <c r="E6769" t="s">
        <v>24</v>
      </c>
      <c r="F6769" t="s">
        <v>5423</v>
      </c>
      <c r="G6769" t="s">
        <v>5424</v>
      </c>
      <c r="H6769">
        <v>7</v>
      </c>
      <c r="I6769" s="17">
        <v>654732</v>
      </c>
      <c r="J6769" s="17">
        <v>19641.96</v>
      </c>
      <c r="K6769" s="17">
        <v>635090.04</v>
      </c>
      <c r="L6769" s="17">
        <v>482668.43</v>
      </c>
      <c r="M6769" s="17">
        <v>152421.61</v>
      </c>
      <c r="N6769" s="17">
        <v>202210.9957</v>
      </c>
    </row>
    <row r="6770" spans="1:14">
      <c r="A6770" s="16">
        <v>46136</v>
      </c>
      <c r="B6770" t="s">
        <v>6808</v>
      </c>
      <c r="C6770" t="s">
        <v>15</v>
      </c>
      <c r="D6770" t="s">
        <v>16</v>
      </c>
      <c r="E6770" t="s">
        <v>17</v>
      </c>
      <c r="F6770" t="s">
        <v>5423</v>
      </c>
      <c r="G6770" t="s">
        <v>5424</v>
      </c>
      <c r="H6770">
        <v>10</v>
      </c>
      <c r="I6770" s="17">
        <v>567887</v>
      </c>
      <c r="J6770" s="17">
        <v>17036.61</v>
      </c>
      <c r="K6770" s="17">
        <v>550850.39</v>
      </c>
      <c r="L6770" s="17">
        <v>385595.27</v>
      </c>
      <c r="M6770" s="17">
        <v>165255.12</v>
      </c>
      <c r="N6770" s="17">
        <v>78224.59050000001</v>
      </c>
    </row>
    <row r="6771" spans="1:14">
      <c r="A6771" s="16">
        <v>46136</v>
      </c>
      <c r="B6771" t="s">
        <v>6809</v>
      </c>
      <c r="C6771" t="s">
        <v>43</v>
      </c>
      <c r="D6771" t="s">
        <v>44</v>
      </c>
      <c r="E6771" t="s">
        <v>31</v>
      </c>
      <c r="F6771" t="s">
        <v>5423</v>
      </c>
      <c r="G6771" t="s">
        <v>5424</v>
      </c>
      <c r="H6771">
        <v>12</v>
      </c>
      <c r="I6771" s="17">
        <v>343086</v>
      </c>
      <c r="J6771" s="17">
        <v>30877.74</v>
      </c>
      <c r="K6771" s="17">
        <v>312208.26</v>
      </c>
      <c r="L6771" s="17">
        <v>193569.12</v>
      </c>
      <c r="M6771" s="17">
        <v>118639.14</v>
      </c>
      <c r="N6771" s="17">
        <v>70888.11930000001</v>
      </c>
    </row>
    <row r="6772" spans="1:14">
      <c r="A6772" s="16">
        <v>46136</v>
      </c>
      <c r="B6772" t="s">
        <v>6810</v>
      </c>
      <c r="C6772" t="s">
        <v>29</v>
      </c>
      <c r="D6772" t="s">
        <v>30</v>
      </c>
      <c r="E6772" t="s">
        <v>31</v>
      </c>
      <c r="F6772" t="s">
        <v>5423</v>
      </c>
      <c r="G6772" t="s">
        <v>5424</v>
      </c>
      <c r="H6772">
        <v>8</v>
      </c>
      <c r="I6772" s="17">
        <v>63797</v>
      </c>
      <c r="J6772" s="17">
        <v>7017.67</v>
      </c>
      <c r="K6772" s="17">
        <v>56779.33</v>
      </c>
      <c r="L6772" s="17">
        <v>35203.18</v>
      </c>
      <c r="M6772" s="17">
        <v>21576.15</v>
      </c>
      <c r="N6772" s="17">
        <v>70888.11930000001</v>
      </c>
    </row>
    <row r="6773" spans="1:14">
      <c r="A6773" s="16">
        <v>46136</v>
      </c>
      <c r="B6773" t="s">
        <v>6811</v>
      </c>
      <c r="C6773" t="s">
        <v>73</v>
      </c>
      <c r="D6773" t="s">
        <v>74</v>
      </c>
      <c r="E6773" t="s">
        <v>24</v>
      </c>
      <c r="F6773" t="s">
        <v>5423</v>
      </c>
      <c r="G6773" t="s">
        <v>5424</v>
      </c>
      <c r="H6773">
        <v>6</v>
      </c>
      <c r="I6773" s="17">
        <v>250439</v>
      </c>
      <c r="J6773" s="17">
        <v>10017.56</v>
      </c>
      <c r="K6773" s="17">
        <v>240421.44</v>
      </c>
      <c r="L6773" s="17">
        <v>182720.29</v>
      </c>
      <c r="M6773" s="17">
        <v>57701.15</v>
      </c>
      <c r="N6773" s="17">
        <v>202210.9957</v>
      </c>
    </row>
    <row r="6774" spans="1:14">
      <c r="A6774" s="16">
        <v>46136</v>
      </c>
      <c r="B6774" t="s">
        <v>6812</v>
      </c>
      <c r="C6774" t="s">
        <v>15</v>
      </c>
      <c r="D6774" t="s">
        <v>16</v>
      </c>
      <c r="E6774" t="s">
        <v>17</v>
      </c>
      <c r="F6774" t="s">
        <v>5423</v>
      </c>
      <c r="G6774" t="s">
        <v>5424</v>
      </c>
      <c r="H6774">
        <v>5</v>
      </c>
      <c r="I6774" s="17">
        <v>697446</v>
      </c>
      <c r="J6774" s="17">
        <v>0</v>
      </c>
      <c r="K6774" s="17">
        <v>697446</v>
      </c>
      <c r="L6774" s="17">
        <v>488212.2</v>
      </c>
      <c r="M6774" s="17">
        <v>209233.8</v>
      </c>
      <c r="N6774" s="17">
        <v>78224.59050000001</v>
      </c>
    </row>
    <row r="6775" spans="1:14">
      <c r="A6775" s="16">
        <v>46136</v>
      </c>
      <c r="B6775" t="s">
        <v>6813</v>
      </c>
      <c r="C6775" t="s">
        <v>47</v>
      </c>
      <c r="D6775" t="s">
        <v>48</v>
      </c>
      <c r="E6775" t="s">
        <v>35</v>
      </c>
      <c r="F6775" t="s">
        <v>5423</v>
      </c>
      <c r="G6775" t="s">
        <v>5424</v>
      </c>
      <c r="H6775">
        <v>7</v>
      </c>
      <c r="I6775" s="17">
        <v>215018</v>
      </c>
      <c r="J6775" s="17">
        <v>0</v>
      </c>
      <c r="K6775" s="17">
        <v>215018</v>
      </c>
      <c r="L6775" s="17">
        <v>154812.96</v>
      </c>
      <c r="M6775" s="17">
        <v>60205.04</v>
      </c>
      <c r="N6775" s="17">
        <v>114388.8766</v>
      </c>
    </row>
    <row r="6776" spans="1:14">
      <c r="A6776" s="16">
        <v>46136</v>
      </c>
      <c r="B6776" t="s">
        <v>6814</v>
      </c>
      <c r="C6776" t="s">
        <v>47</v>
      </c>
      <c r="D6776" t="s">
        <v>48</v>
      </c>
      <c r="E6776" t="s">
        <v>35</v>
      </c>
      <c r="F6776" t="s">
        <v>5423</v>
      </c>
      <c r="G6776" t="s">
        <v>5424</v>
      </c>
      <c r="H6776">
        <v>10</v>
      </c>
      <c r="I6776" s="17">
        <v>207558</v>
      </c>
      <c r="J6776" s="17">
        <v>16604.64</v>
      </c>
      <c r="K6776" s="17">
        <v>190953.36</v>
      </c>
      <c r="L6776" s="17">
        <v>137486.42</v>
      </c>
      <c r="M6776" s="17">
        <v>53466.94</v>
      </c>
      <c r="N6776" s="17">
        <v>114388.8766</v>
      </c>
    </row>
    <row r="6777" spans="1:14">
      <c r="A6777" s="16">
        <v>46136</v>
      </c>
      <c r="B6777" t="s">
        <v>6815</v>
      </c>
      <c r="C6777" t="s">
        <v>43</v>
      </c>
      <c r="D6777" t="s">
        <v>44</v>
      </c>
      <c r="E6777" t="s">
        <v>31</v>
      </c>
      <c r="F6777" t="s">
        <v>5423</v>
      </c>
      <c r="G6777" t="s">
        <v>5424</v>
      </c>
      <c r="H6777">
        <v>11</v>
      </c>
      <c r="I6777" s="17">
        <v>467677</v>
      </c>
      <c r="J6777" s="17">
        <v>0</v>
      </c>
      <c r="K6777" s="17">
        <v>467677</v>
      </c>
      <c r="L6777" s="17">
        <v>289959.74</v>
      </c>
      <c r="M6777" s="17">
        <v>177717.26</v>
      </c>
      <c r="N6777" s="17">
        <v>70888.11930000001</v>
      </c>
    </row>
    <row r="6778" spans="1:14">
      <c r="A6778" s="16">
        <v>46136</v>
      </c>
      <c r="B6778" t="s">
        <v>6816</v>
      </c>
      <c r="C6778" t="s">
        <v>73</v>
      </c>
      <c r="D6778" t="s">
        <v>74</v>
      </c>
      <c r="E6778" t="s">
        <v>24</v>
      </c>
      <c r="F6778" t="s">
        <v>5423</v>
      </c>
      <c r="G6778" t="s">
        <v>5424</v>
      </c>
      <c r="H6778">
        <v>12</v>
      </c>
      <c r="I6778" s="17">
        <v>462554</v>
      </c>
      <c r="J6778" s="17">
        <v>50880.94</v>
      </c>
      <c r="K6778" s="17">
        <v>411673.06</v>
      </c>
      <c r="L6778" s="17">
        <v>312871.53</v>
      </c>
      <c r="M6778" s="17">
        <v>98801.53</v>
      </c>
      <c r="N6778" s="17">
        <v>202210.9957</v>
      </c>
    </row>
    <row r="6779" spans="1:14">
      <c r="A6779" s="16">
        <v>46136</v>
      </c>
      <c r="B6779" t="s">
        <v>6817</v>
      </c>
      <c r="C6779" t="s">
        <v>73</v>
      </c>
      <c r="D6779" t="s">
        <v>74</v>
      </c>
      <c r="E6779" t="s">
        <v>24</v>
      </c>
      <c r="F6779" t="s">
        <v>5423</v>
      </c>
      <c r="G6779" t="s">
        <v>5424</v>
      </c>
      <c r="H6779">
        <v>5</v>
      </c>
      <c r="I6779" s="17">
        <v>380656</v>
      </c>
      <c r="J6779" s="17">
        <v>34259.04</v>
      </c>
      <c r="K6779" s="17">
        <v>346396.96</v>
      </c>
      <c r="L6779" s="17">
        <v>263261.69</v>
      </c>
      <c r="M6779" s="17">
        <v>83135.27</v>
      </c>
      <c r="N6779" s="17">
        <v>202210.9957</v>
      </c>
    </row>
    <row r="6780" spans="1:14">
      <c r="A6780" s="16">
        <v>46136</v>
      </c>
      <c r="B6780" t="s">
        <v>6818</v>
      </c>
      <c r="C6780" t="s">
        <v>26</v>
      </c>
      <c r="D6780" t="s">
        <v>27</v>
      </c>
      <c r="E6780" t="s">
        <v>17</v>
      </c>
      <c r="F6780" t="s">
        <v>5423</v>
      </c>
      <c r="G6780" t="s">
        <v>5424</v>
      </c>
      <c r="H6780">
        <v>2</v>
      </c>
      <c r="I6780" s="17">
        <v>143758</v>
      </c>
      <c r="J6780" s="17">
        <v>10063.06</v>
      </c>
      <c r="K6780" s="17">
        <v>133694.94</v>
      </c>
      <c r="L6780" s="17">
        <v>93586.46000000001</v>
      </c>
      <c r="M6780" s="17">
        <v>40108.48</v>
      </c>
      <c r="N6780" s="17">
        <v>78224.59050000001</v>
      </c>
    </row>
    <row r="6781" spans="1:14">
      <c r="A6781" s="16">
        <v>46136</v>
      </c>
      <c r="B6781" t="s">
        <v>6819</v>
      </c>
      <c r="C6781" t="s">
        <v>29</v>
      </c>
      <c r="D6781" t="s">
        <v>30</v>
      </c>
      <c r="E6781" t="s">
        <v>31</v>
      </c>
      <c r="F6781" t="s">
        <v>5423</v>
      </c>
      <c r="G6781" t="s">
        <v>5424</v>
      </c>
      <c r="H6781">
        <v>5</v>
      </c>
      <c r="I6781" s="17">
        <v>464215</v>
      </c>
      <c r="J6781" s="17">
        <v>32495.05</v>
      </c>
      <c r="K6781" s="17">
        <v>431719.95</v>
      </c>
      <c r="L6781" s="17">
        <v>267666.37</v>
      </c>
      <c r="M6781" s="17">
        <v>164053.58</v>
      </c>
      <c r="N6781" s="17">
        <v>70888.11930000001</v>
      </c>
    </row>
    <row r="6782" spans="1:14">
      <c r="A6782" s="16">
        <v>46136</v>
      </c>
      <c r="B6782" t="s">
        <v>6820</v>
      </c>
      <c r="C6782" t="s">
        <v>33</v>
      </c>
      <c r="D6782" t="s">
        <v>34</v>
      </c>
      <c r="E6782" t="s">
        <v>35</v>
      </c>
      <c r="F6782" t="s">
        <v>5423</v>
      </c>
      <c r="G6782" t="s">
        <v>5424</v>
      </c>
      <c r="H6782">
        <v>9</v>
      </c>
      <c r="I6782" s="17">
        <v>501456</v>
      </c>
      <c r="J6782" s="17">
        <v>0</v>
      </c>
      <c r="K6782" s="17">
        <v>501456</v>
      </c>
      <c r="L6782" s="17">
        <v>361048.32</v>
      </c>
      <c r="M6782" s="17">
        <v>140407.68</v>
      </c>
      <c r="N6782" s="17">
        <v>114388.8766</v>
      </c>
    </row>
    <row r="6783" spans="1:14">
      <c r="A6783" s="16">
        <v>46136</v>
      </c>
      <c r="B6783" t="s">
        <v>6821</v>
      </c>
      <c r="C6783" t="s">
        <v>43</v>
      </c>
      <c r="D6783" t="s">
        <v>44</v>
      </c>
      <c r="E6783" t="s">
        <v>31</v>
      </c>
      <c r="F6783" t="s">
        <v>5423</v>
      </c>
      <c r="G6783" t="s">
        <v>5424</v>
      </c>
      <c r="H6783">
        <v>8</v>
      </c>
      <c r="I6783" s="17">
        <v>341382</v>
      </c>
      <c r="J6783" s="17">
        <v>40965.84</v>
      </c>
      <c r="K6783" s="17">
        <v>300416.16</v>
      </c>
      <c r="L6783" s="17">
        <v>186258.02</v>
      </c>
      <c r="M6783" s="17">
        <v>114158.14</v>
      </c>
      <c r="N6783" s="17">
        <v>70888.11930000001</v>
      </c>
    </row>
    <row r="6784" spans="1:14">
      <c r="A6784" s="16">
        <v>46136</v>
      </c>
      <c r="B6784" t="s">
        <v>6822</v>
      </c>
      <c r="C6784" t="s">
        <v>29</v>
      </c>
      <c r="D6784" t="s">
        <v>30</v>
      </c>
      <c r="E6784" t="s">
        <v>31</v>
      </c>
      <c r="F6784" t="s">
        <v>5423</v>
      </c>
      <c r="G6784" t="s">
        <v>5424</v>
      </c>
      <c r="H6784">
        <v>3</v>
      </c>
      <c r="I6784" s="17">
        <v>769221</v>
      </c>
      <c r="J6784" s="17">
        <v>0</v>
      </c>
      <c r="K6784" s="17">
        <v>769221</v>
      </c>
      <c r="L6784" s="17">
        <v>476917.02</v>
      </c>
      <c r="M6784" s="17">
        <v>292303.98</v>
      </c>
      <c r="N6784" s="17">
        <v>70888.11930000001</v>
      </c>
    </row>
    <row r="6785" spans="1:14">
      <c r="A6785" s="16">
        <v>46136</v>
      </c>
      <c r="B6785" t="s">
        <v>6823</v>
      </c>
      <c r="C6785" t="s">
        <v>73</v>
      </c>
      <c r="D6785" t="s">
        <v>74</v>
      </c>
      <c r="E6785" t="s">
        <v>24</v>
      </c>
      <c r="F6785" t="s">
        <v>5423</v>
      </c>
      <c r="G6785" t="s">
        <v>5424</v>
      </c>
      <c r="H6785">
        <v>4</v>
      </c>
      <c r="I6785" s="17">
        <v>192909</v>
      </c>
      <c r="J6785" s="17">
        <v>27007.26</v>
      </c>
      <c r="K6785" s="17">
        <v>165901.74</v>
      </c>
      <c r="L6785" s="17">
        <v>126085.32</v>
      </c>
      <c r="M6785" s="17">
        <v>39816.42</v>
      </c>
      <c r="N6785" s="17">
        <v>202210.9957</v>
      </c>
    </row>
    <row r="6786" spans="1:14">
      <c r="A6786" s="16">
        <v>46136</v>
      </c>
      <c r="B6786" t="s">
        <v>6824</v>
      </c>
      <c r="C6786" t="s">
        <v>29</v>
      </c>
      <c r="D6786" t="s">
        <v>30</v>
      </c>
      <c r="E6786" t="s">
        <v>31</v>
      </c>
      <c r="F6786" t="s">
        <v>5423</v>
      </c>
      <c r="G6786" t="s">
        <v>5424</v>
      </c>
      <c r="H6786">
        <v>8</v>
      </c>
      <c r="I6786" s="17">
        <v>503296</v>
      </c>
      <c r="J6786" s="17">
        <v>15098.88</v>
      </c>
      <c r="K6786" s="17">
        <v>488197.12</v>
      </c>
      <c r="L6786" s="17">
        <v>302682.21</v>
      </c>
      <c r="M6786" s="17">
        <v>185514.91</v>
      </c>
      <c r="N6786" s="17">
        <v>70888.11930000001</v>
      </c>
    </row>
    <row r="6787" spans="1:14">
      <c r="A6787" s="16">
        <v>46136</v>
      </c>
      <c r="B6787" t="s">
        <v>6825</v>
      </c>
      <c r="C6787" t="s">
        <v>43</v>
      </c>
      <c r="D6787" t="s">
        <v>44</v>
      </c>
      <c r="E6787" t="s">
        <v>31</v>
      </c>
      <c r="F6787" t="s">
        <v>5423</v>
      </c>
      <c r="G6787" t="s">
        <v>5424</v>
      </c>
      <c r="H6787">
        <v>7</v>
      </c>
      <c r="I6787" s="17">
        <v>214175</v>
      </c>
      <c r="J6787" s="17">
        <v>23559.25</v>
      </c>
      <c r="K6787" s="17">
        <v>190615.75</v>
      </c>
      <c r="L6787" s="17">
        <v>118181.76</v>
      </c>
      <c r="M6787" s="17">
        <v>72433.99000000001</v>
      </c>
      <c r="N6787" s="17">
        <v>70888.11930000001</v>
      </c>
    </row>
    <row r="6788" spans="1:14">
      <c r="A6788" s="16">
        <v>46136</v>
      </c>
      <c r="B6788" t="s">
        <v>6826</v>
      </c>
      <c r="C6788" t="s">
        <v>15</v>
      </c>
      <c r="D6788" t="s">
        <v>16</v>
      </c>
      <c r="E6788" t="s">
        <v>17</v>
      </c>
      <c r="F6788" t="s">
        <v>5423</v>
      </c>
      <c r="G6788" t="s">
        <v>5424</v>
      </c>
      <c r="H6788">
        <v>2</v>
      </c>
      <c r="I6788" s="17">
        <v>51382</v>
      </c>
      <c r="J6788" s="17">
        <v>0</v>
      </c>
      <c r="K6788" s="17">
        <v>51382</v>
      </c>
      <c r="L6788" s="17">
        <v>35967.4</v>
      </c>
      <c r="M6788" s="17">
        <v>15414.6</v>
      </c>
      <c r="N6788" s="17">
        <v>78224.59050000001</v>
      </c>
    </row>
    <row r="6789" spans="1:14">
      <c r="A6789" s="16">
        <v>46136</v>
      </c>
      <c r="B6789" t="s">
        <v>6827</v>
      </c>
      <c r="C6789" t="s">
        <v>26</v>
      </c>
      <c r="D6789" t="s">
        <v>27</v>
      </c>
      <c r="E6789" t="s">
        <v>17</v>
      </c>
      <c r="F6789" t="s">
        <v>5423</v>
      </c>
      <c r="G6789" t="s">
        <v>5424</v>
      </c>
      <c r="H6789">
        <v>12</v>
      </c>
      <c r="I6789" s="17">
        <v>702647</v>
      </c>
      <c r="J6789" s="17">
        <v>35132.35</v>
      </c>
      <c r="K6789" s="17">
        <v>667514.65</v>
      </c>
      <c r="L6789" s="17">
        <v>467260.26</v>
      </c>
      <c r="M6789" s="17">
        <v>200254.39</v>
      </c>
      <c r="N6789" s="17">
        <v>78224.59050000001</v>
      </c>
    </row>
    <row r="6790" spans="1:14">
      <c r="A6790" s="16">
        <v>46136</v>
      </c>
      <c r="B6790" t="s">
        <v>6828</v>
      </c>
      <c r="C6790" t="s">
        <v>29</v>
      </c>
      <c r="D6790" t="s">
        <v>30</v>
      </c>
      <c r="E6790" t="s">
        <v>31</v>
      </c>
      <c r="F6790" t="s">
        <v>5423</v>
      </c>
      <c r="G6790" t="s">
        <v>5424</v>
      </c>
      <c r="H6790">
        <v>12</v>
      </c>
      <c r="I6790" s="17">
        <v>407858</v>
      </c>
      <c r="J6790" s="17">
        <v>36707.22</v>
      </c>
      <c r="K6790" s="17">
        <v>371150.78</v>
      </c>
      <c r="L6790" s="17">
        <v>230113.48</v>
      </c>
      <c r="M6790" s="17">
        <v>141037.3</v>
      </c>
      <c r="N6790" s="17">
        <v>70888.11930000001</v>
      </c>
    </row>
    <row r="6791" spans="1:14">
      <c r="A6791" s="16">
        <v>46136</v>
      </c>
      <c r="B6791" t="s">
        <v>6829</v>
      </c>
      <c r="C6791" t="s">
        <v>15</v>
      </c>
      <c r="D6791" t="s">
        <v>16</v>
      </c>
      <c r="E6791" t="s">
        <v>17</v>
      </c>
      <c r="F6791" t="s">
        <v>5423</v>
      </c>
      <c r="G6791" t="s">
        <v>5424</v>
      </c>
      <c r="H6791">
        <v>7</v>
      </c>
      <c r="I6791" s="17">
        <v>636419</v>
      </c>
      <c r="J6791" s="17">
        <v>63641.9</v>
      </c>
      <c r="K6791" s="17">
        <v>572777.1</v>
      </c>
      <c r="L6791" s="17">
        <v>400943.97</v>
      </c>
      <c r="M6791" s="17">
        <v>171833.13</v>
      </c>
      <c r="N6791" s="17">
        <v>78224.59050000001</v>
      </c>
    </row>
    <row r="6792" spans="1:14">
      <c r="A6792" s="16">
        <v>46136</v>
      </c>
      <c r="B6792" t="s">
        <v>6830</v>
      </c>
      <c r="C6792" t="s">
        <v>29</v>
      </c>
      <c r="D6792" t="s">
        <v>30</v>
      </c>
      <c r="E6792" t="s">
        <v>31</v>
      </c>
      <c r="F6792" t="s">
        <v>5423</v>
      </c>
      <c r="G6792" t="s">
        <v>5424</v>
      </c>
      <c r="H6792">
        <v>8</v>
      </c>
      <c r="I6792" s="17">
        <v>434523</v>
      </c>
      <c r="J6792" s="17">
        <v>0</v>
      </c>
      <c r="K6792" s="17">
        <v>434523</v>
      </c>
      <c r="L6792" s="17">
        <v>269404.26</v>
      </c>
      <c r="M6792" s="17">
        <v>165118.74</v>
      </c>
      <c r="N6792" s="17">
        <v>70888.11930000001</v>
      </c>
    </row>
    <row r="6793" spans="1:14">
      <c r="A6793" s="16">
        <v>46136</v>
      </c>
      <c r="B6793" t="s">
        <v>6831</v>
      </c>
      <c r="C6793" t="s">
        <v>43</v>
      </c>
      <c r="D6793" t="s">
        <v>44</v>
      </c>
      <c r="E6793" t="s">
        <v>31</v>
      </c>
      <c r="F6793" t="s">
        <v>5423</v>
      </c>
      <c r="G6793" t="s">
        <v>5424</v>
      </c>
      <c r="H6793">
        <v>8</v>
      </c>
      <c r="I6793" s="17">
        <v>502461</v>
      </c>
      <c r="J6793" s="17">
        <v>55270.71</v>
      </c>
      <c r="K6793" s="17">
        <v>447190.29</v>
      </c>
      <c r="L6793" s="17">
        <v>277257.98</v>
      </c>
      <c r="M6793" s="17">
        <v>169932.31</v>
      </c>
      <c r="N6793" s="17">
        <v>70888.11930000001</v>
      </c>
    </row>
    <row r="6794" spans="1:14">
      <c r="A6794" s="16">
        <v>46136</v>
      </c>
      <c r="B6794" t="s">
        <v>6832</v>
      </c>
      <c r="C6794" t="s">
        <v>29</v>
      </c>
      <c r="D6794" t="s">
        <v>30</v>
      </c>
      <c r="E6794" t="s">
        <v>31</v>
      </c>
      <c r="F6794" t="s">
        <v>5423</v>
      </c>
      <c r="G6794" t="s">
        <v>5424</v>
      </c>
      <c r="H6794">
        <v>8</v>
      </c>
      <c r="I6794" s="17">
        <v>429731</v>
      </c>
      <c r="J6794" s="17">
        <v>42973.1</v>
      </c>
      <c r="K6794" s="17">
        <v>386757.9</v>
      </c>
      <c r="L6794" s="17">
        <v>239789.9</v>
      </c>
      <c r="M6794" s="17">
        <v>146968</v>
      </c>
      <c r="N6794" s="17">
        <v>70888.11930000001</v>
      </c>
    </row>
    <row r="6795" spans="1:14">
      <c r="A6795" s="16">
        <v>46136</v>
      </c>
      <c r="B6795" t="s">
        <v>6833</v>
      </c>
      <c r="C6795" t="s">
        <v>22</v>
      </c>
      <c r="D6795" t="s">
        <v>23</v>
      </c>
      <c r="E6795" t="s">
        <v>24</v>
      </c>
      <c r="F6795" t="s">
        <v>5423</v>
      </c>
      <c r="G6795" t="s">
        <v>5424</v>
      </c>
      <c r="H6795">
        <v>8</v>
      </c>
      <c r="I6795" s="17">
        <v>731436</v>
      </c>
      <c r="J6795" s="17">
        <v>73143.60000000001</v>
      </c>
      <c r="K6795" s="17">
        <v>658292.4</v>
      </c>
      <c r="L6795" s="17">
        <v>500302.22</v>
      </c>
      <c r="M6795" s="17">
        <v>157990.18</v>
      </c>
      <c r="N6795" s="17">
        <v>202210.9957</v>
      </c>
    </row>
    <row r="6796" spans="1:14">
      <c r="A6796" s="16">
        <v>46136</v>
      </c>
      <c r="B6796" t="s">
        <v>6834</v>
      </c>
      <c r="C6796" t="s">
        <v>29</v>
      </c>
      <c r="D6796" t="s">
        <v>30</v>
      </c>
      <c r="E6796" t="s">
        <v>31</v>
      </c>
      <c r="F6796" t="s">
        <v>5423</v>
      </c>
      <c r="G6796" t="s">
        <v>5424</v>
      </c>
      <c r="H6796">
        <v>12</v>
      </c>
      <c r="I6796" s="17">
        <v>608974</v>
      </c>
      <c r="J6796" s="17">
        <v>73076.88</v>
      </c>
      <c r="K6796" s="17">
        <v>535897.12</v>
      </c>
      <c r="L6796" s="17">
        <v>332256.21</v>
      </c>
      <c r="M6796" s="17">
        <v>203640.91</v>
      </c>
      <c r="N6796" s="17">
        <v>70888.11930000001</v>
      </c>
    </row>
    <row r="6797" spans="1:14">
      <c r="A6797" s="16">
        <v>46136</v>
      </c>
      <c r="B6797" t="s">
        <v>6835</v>
      </c>
      <c r="C6797" t="s">
        <v>43</v>
      </c>
      <c r="D6797" t="s">
        <v>44</v>
      </c>
      <c r="E6797" t="s">
        <v>31</v>
      </c>
      <c r="F6797" t="s">
        <v>5423</v>
      </c>
      <c r="G6797" t="s">
        <v>5424</v>
      </c>
      <c r="H6797">
        <v>10</v>
      </c>
      <c r="I6797" s="17">
        <v>164826</v>
      </c>
      <c r="J6797" s="17">
        <v>8241.299999999999</v>
      </c>
      <c r="K6797" s="17">
        <v>156584.7</v>
      </c>
      <c r="L6797" s="17">
        <v>97082.50999999999</v>
      </c>
      <c r="M6797" s="17">
        <v>59502.19</v>
      </c>
      <c r="N6797" s="17">
        <v>70888.11930000001</v>
      </c>
    </row>
    <row r="6798" spans="1:14">
      <c r="A6798" s="16">
        <v>46136</v>
      </c>
      <c r="B6798" t="s">
        <v>6836</v>
      </c>
      <c r="C6798" t="s">
        <v>47</v>
      </c>
      <c r="D6798" t="s">
        <v>48</v>
      </c>
      <c r="E6798" t="s">
        <v>35</v>
      </c>
      <c r="F6798" t="s">
        <v>5423</v>
      </c>
      <c r="G6798" t="s">
        <v>5424</v>
      </c>
      <c r="H6798">
        <v>4</v>
      </c>
      <c r="I6798" s="17">
        <v>344981</v>
      </c>
      <c r="J6798" s="17">
        <v>0</v>
      </c>
      <c r="K6798" s="17">
        <v>344981</v>
      </c>
      <c r="L6798" s="17">
        <v>248386.32</v>
      </c>
      <c r="M6798" s="17">
        <v>96594.67999999999</v>
      </c>
      <c r="N6798" s="17">
        <v>114388.8766</v>
      </c>
    </row>
    <row r="6799" spans="1:14">
      <c r="A6799" s="16">
        <v>46136</v>
      </c>
      <c r="B6799" t="s">
        <v>6837</v>
      </c>
      <c r="C6799" t="s">
        <v>29</v>
      </c>
      <c r="D6799" t="s">
        <v>30</v>
      </c>
      <c r="E6799" t="s">
        <v>31</v>
      </c>
      <c r="F6799" t="s">
        <v>5423</v>
      </c>
      <c r="G6799" t="s">
        <v>5424</v>
      </c>
      <c r="H6799">
        <v>11</v>
      </c>
      <c r="I6799" s="17">
        <v>363355</v>
      </c>
      <c r="J6799" s="17">
        <v>0</v>
      </c>
      <c r="K6799" s="17">
        <v>363355</v>
      </c>
      <c r="L6799" s="17">
        <v>225280.1</v>
      </c>
      <c r="M6799" s="17">
        <v>138074.9</v>
      </c>
      <c r="N6799" s="17">
        <v>70888.11930000001</v>
      </c>
    </row>
    <row r="6800" spans="1:14">
      <c r="A6800" s="16">
        <v>46136</v>
      </c>
      <c r="B6800" t="s">
        <v>6838</v>
      </c>
      <c r="C6800" t="s">
        <v>22</v>
      </c>
      <c r="D6800" t="s">
        <v>23</v>
      </c>
      <c r="E6800" t="s">
        <v>24</v>
      </c>
      <c r="F6800" t="s">
        <v>5423</v>
      </c>
      <c r="G6800" t="s">
        <v>5424</v>
      </c>
      <c r="H6800">
        <v>4</v>
      </c>
      <c r="I6800" s="17">
        <v>131317</v>
      </c>
      <c r="J6800" s="17">
        <v>18384.38</v>
      </c>
      <c r="K6800" s="17">
        <v>112932.62</v>
      </c>
      <c r="L6800" s="17">
        <v>85828.78999999999</v>
      </c>
      <c r="M6800" s="17">
        <v>27103.83</v>
      </c>
      <c r="N6800" s="17">
        <v>202210.9957</v>
      </c>
    </row>
    <row r="6801" spans="1:14">
      <c r="A6801" s="16">
        <v>46136</v>
      </c>
      <c r="B6801" t="s">
        <v>6839</v>
      </c>
      <c r="C6801" t="s">
        <v>26</v>
      </c>
      <c r="D6801" t="s">
        <v>27</v>
      </c>
      <c r="E6801" t="s">
        <v>17</v>
      </c>
      <c r="F6801" t="s">
        <v>5423</v>
      </c>
      <c r="G6801" t="s">
        <v>5424</v>
      </c>
      <c r="H6801">
        <v>10</v>
      </c>
      <c r="I6801" s="17">
        <v>402974</v>
      </c>
      <c r="J6801" s="17">
        <v>0</v>
      </c>
      <c r="K6801" s="17">
        <v>402974</v>
      </c>
      <c r="L6801" s="17">
        <v>282081.8</v>
      </c>
      <c r="M6801" s="17">
        <v>120892.2</v>
      </c>
      <c r="N6801" s="17">
        <v>78224.59050000001</v>
      </c>
    </row>
    <row r="6802" spans="1:14">
      <c r="A6802" s="16">
        <v>46136</v>
      </c>
      <c r="B6802" t="s">
        <v>6840</v>
      </c>
      <c r="C6802" t="s">
        <v>43</v>
      </c>
      <c r="D6802" t="s">
        <v>44</v>
      </c>
      <c r="E6802" t="s">
        <v>31</v>
      </c>
      <c r="F6802" t="s">
        <v>5423</v>
      </c>
      <c r="G6802" t="s">
        <v>5424</v>
      </c>
      <c r="H6802">
        <v>9</v>
      </c>
      <c r="I6802" s="17">
        <v>353569</v>
      </c>
      <c r="J6802" s="17">
        <v>53035.35</v>
      </c>
      <c r="K6802" s="17">
        <v>300533.65</v>
      </c>
      <c r="L6802" s="17">
        <v>186330.86</v>
      </c>
      <c r="M6802" s="17">
        <v>114202.79</v>
      </c>
      <c r="N6802" s="17">
        <v>70888.11930000001</v>
      </c>
    </row>
    <row r="6803" spans="1:14">
      <c r="A6803" s="16">
        <v>46136</v>
      </c>
      <c r="B6803" t="s">
        <v>6841</v>
      </c>
      <c r="C6803" t="s">
        <v>73</v>
      </c>
      <c r="D6803" t="s">
        <v>74</v>
      </c>
      <c r="E6803" t="s">
        <v>24</v>
      </c>
      <c r="F6803" t="s">
        <v>5423</v>
      </c>
      <c r="G6803" t="s">
        <v>5424</v>
      </c>
      <c r="H6803">
        <v>2</v>
      </c>
      <c r="I6803" s="17">
        <v>362786</v>
      </c>
      <c r="J6803" s="17">
        <v>21767.16</v>
      </c>
      <c r="K6803" s="17">
        <v>341018.84</v>
      </c>
      <c r="L6803" s="17">
        <v>259174.32</v>
      </c>
      <c r="M6803" s="17">
        <v>81844.52</v>
      </c>
      <c r="N6803" s="17">
        <v>202210.9957</v>
      </c>
    </row>
    <row r="6804" spans="1:14">
      <c r="A6804" s="16">
        <v>46136</v>
      </c>
      <c r="B6804" t="s">
        <v>6842</v>
      </c>
      <c r="C6804" t="s">
        <v>47</v>
      </c>
      <c r="D6804" t="s">
        <v>48</v>
      </c>
      <c r="E6804" t="s">
        <v>35</v>
      </c>
      <c r="F6804" t="s">
        <v>5423</v>
      </c>
      <c r="G6804" t="s">
        <v>5424</v>
      </c>
      <c r="H6804">
        <v>6</v>
      </c>
      <c r="I6804" s="17">
        <v>631577</v>
      </c>
      <c r="J6804" s="17">
        <v>69473.47</v>
      </c>
      <c r="K6804" s="17">
        <v>562103.53</v>
      </c>
      <c r="L6804" s="17">
        <v>404714.54</v>
      </c>
      <c r="M6804" s="17">
        <v>157388.99</v>
      </c>
      <c r="N6804" s="17">
        <v>114388.8766</v>
      </c>
    </row>
    <row r="6805" spans="1:14">
      <c r="A6805" s="16">
        <v>46136</v>
      </c>
      <c r="B6805" t="s">
        <v>6843</v>
      </c>
      <c r="C6805" t="s">
        <v>43</v>
      </c>
      <c r="D6805" t="s">
        <v>44</v>
      </c>
      <c r="E6805" t="s">
        <v>31</v>
      </c>
      <c r="F6805" t="s">
        <v>5423</v>
      </c>
      <c r="G6805" t="s">
        <v>5424</v>
      </c>
      <c r="H6805">
        <v>5</v>
      </c>
      <c r="I6805" s="17">
        <v>469715</v>
      </c>
      <c r="J6805" s="17">
        <v>42274.35</v>
      </c>
      <c r="K6805" s="17">
        <v>427440.65</v>
      </c>
      <c r="L6805" s="17">
        <v>265013.2</v>
      </c>
      <c r="M6805" s="17">
        <v>162427.45</v>
      </c>
      <c r="N6805" s="17">
        <v>70888.11930000001</v>
      </c>
    </row>
    <row r="6806" spans="1:14">
      <c r="A6806" s="16">
        <v>46136</v>
      </c>
      <c r="B6806" t="s">
        <v>6844</v>
      </c>
      <c r="C6806" t="s">
        <v>73</v>
      </c>
      <c r="D6806" t="s">
        <v>74</v>
      </c>
      <c r="E6806" t="s">
        <v>24</v>
      </c>
      <c r="F6806" t="s">
        <v>5423</v>
      </c>
      <c r="G6806" t="s">
        <v>5424</v>
      </c>
      <c r="H6806">
        <v>12</v>
      </c>
      <c r="I6806" s="17">
        <v>643246</v>
      </c>
      <c r="J6806" s="17">
        <v>64324.6</v>
      </c>
      <c r="K6806" s="17">
        <v>578921.4</v>
      </c>
      <c r="L6806" s="17">
        <v>439980.26</v>
      </c>
      <c r="M6806" s="17">
        <v>138941.14</v>
      </c>
      <c r="N6806" s="17">
        <v>202210.9957</v>
      </c>
    </row>
    <row r="6807" spans="1:14">
      <c r="A6807" s="16">
        <v>46136</v>
      </c>
      <c r="B6807" t="s">
        <v>6845</v>
      </c>
      <c r="C6807" t="s">
        <v>22</v>
      </c>
      <c r="D6807" t="s">
        <v>23</v>
      </c>
      <c r="E6807" t="s">
        <v>24</v>
      </c>
      <c r="F6807" t="s">
        <v>5423</v>
      </c>
      <c r="G6807" t="s">
        <v>5424</v>
      </c>
      <c r="H6807">
        <v>1</v>
      </c>
      <c r="I6807" s="17">
        <v>658475</v>
      </c>
      <c r="J6807" s="17">
        <v>26339</v>
      </c>
      <c r="K6807" s="17">
        <v>632136</v>
      </c>
      <c r="L6807" s="17">
        <v>480423.36</v>
      </c>
      <c r="M6807" s="17">
        <v>151712.64</v>
      </c>
      <c r="N6807" s="17">
        <v>202210.9957</v>
      </c>
    </row>
    <row r="6808" spans="1:14">
      <c r="A6808" s="16">
        <v>46136</v>
      </c>
      <c r="B6808" t="s">
        <v>6846</v>
      </c>
      <c r="C6808" t="s">
        <v>15</v>
      </c>
      <c r="D6808" t="s">
        <v>16</v>
      </c>
      <c r="E6808" t="s">
        <v>17</v>
      </c>
      <c r="F6808" t="s">
        <v>5423</v>
      </c>
      <c r="G6808" t="s">
        <v>5424</v>
      </c>
      <c r="H6808">
        <v>4</v>
      </c>
      <c r="I6808" s="17">
        <v>685871</v>
      </c>
      <c r="J6808" s="17">
        <v>13717.42</v>
      </c>
      <c r="K6808" s="17">
        <v>672153.58</v>
      </c>
      <c r="L6808" s="17">
        <v>470507.51</v>
      </c>
      <c r="M6808" s="17">
        <v>201646.07</v>
      </c>
      <c r="N6808" s="17">
        <v>78224.59050000001</v>
      </c>
    </row>
    <row r="6809" spans="1:14">
      <c r="A6809" s="16">
        <v>46136</v>
      </c>
      <c r="B6809" t="s">
        <v>6847</v>
      </c>
      <c r="C6809" t="s">
        <v>43</v>
      </c>
      <c r="D6809" t="s">
        <v>44</v>
      </c>
      <c r="E6809" t="s">
        <v>31</v>
      </c>
      <c r="F6809" t="s">
        <v>5423</v>
      </c>
      <c r="G6809" t="s">
        <v>5424</v>
      </c>
      <c r="H6809">
        <v>9</v>
      </c>
      <c r="I6809" s="17">
        <v>554300</v>
      </c>
      <c r="J6809" s="17">
        <v>0</v>
      </c>
      <c r="K6809" s="17">
        <v>554300</v>
      </c>
      <c r="L6809" s="17">
        <v>343666</v>
      </c>
      <c r="M6809" s="17">
        <v>210634</v>
      </c>
      <c r="N6809" s="17">
        <v>70888.11930000001</v>
      </c>
    </row>
    <row r="6810" spans="1:14">
      <c r="A6810" s="16">
        <v>46136</v>
      </c>
      <c r="B6810" t="s">
        <v>6848</v>
      </c>
      <c r="C6810" t="s">
        <v>43</v>
      </c>
      <c r="D6810" t="s">
        <v>44</v>
      </c>
      <c r="E6810" t="s">
        <v>31</v>
      </c>
      <c r="F6810" t="s">
        <v>5423</v>
      </c>
      <c r="G6810" t="s">
        <v>5424</v>
      </c>
      <c r="H6810">
        <v>5</v>
      </c>
      <c r="I6810" s="17">
        <v>626894</v>
      </c>
      <c r="J6810" s="17">
        <v>50151.52</v>
      </c>
      <c r="K6810" s="17">
        <v>576742.48</v>
      </c>
      <c r="L6810" s="17">
        <v>357580.34</v>
      </c>
      <c r="M6810" s="17">
        <v>219162.14</v>
      </c>
      <c r="N6810" s="17">
        <v>70888.11930000001</v>
      </c>
    </row>
    <row r="6811" spans="1:14">
      <c r="A6811" s="16">
        <v>46136</v>
      </c>
      <c r="B6811" t="s">
        <v>6849</v>
      </c>
      <c r="C6811" t="s">
        <v>33</v>
      </c>
      <c r="D6811" t="s">
        <v>34</v>
      </c>
      <c r="E6811" t="s">
        <v>35</v>
      </c>
      <c r="F6811" t="s">
        <v>5423</v>
      </c>
      <c r="G6811" t="s">
        <v>5424</v>
      </c>
      <c r="H6811">
        <v>11</v>
      </c>
      <c r="I6811" s="17">
        <v>838490</v>
      </c>
      <c r="J6811" s="17">
        <v>41924.5</v>
      </c>
      <c r="K6811" s="17">
        <v>796565.5</v>
      </c>
      <c r="L6811" s="17">
        <v>573527.16</v>
      </c>
      <c r="M6811" s="17">
        <v>223038.34</v>
      </c>
      <c r="N6811" s="17">
        <v>114388.8766</v>
      </c>
    </row>
    <row r="6812" spans="1:14">
      <c r="A6812" s="16">
        <v>46137</v>
      </c>
      <c r="B6812" t="s">
        <v>6850</v>
      </c>
      <c r="C6812" t="s">
        <v>26</v>
      </c>
      <c r="D6812" t="s">
        <v>27</v>
      </c>
      <c r="E6812" t="s">
        <v>17</v>
      </c>
      <c r="F6812" t="s">
        <v>5423</v>
      </c>
      <c r="G6812" t="s">
        <v>5424</v>
      </c>
      <c r="H6812">
        <v>6</v>
      </c>
      <c r="I6812" s="17">
        <v>50409</v>
      </c>
      <c r="J6812" s="17">
        <v>3024.54</v>
      </c>
      <c r="K6812" s="17">
        <v>47384.46</v>
      </c>
      <c r="L6812" s="17">
        <v>33169.12</v>
      </c>
      <c r="M6812" s="17">
        <v>14215.34</v>
      </c>
      <c r="N6812" s="17">
        <v>78224.59050000001</v>
      </c>
    </row>
    <row r="6813" spans="1:14">
      <c r="A6813" s="16">
        <v>46137</v>
      </c>
      <c r="B6813" t="s">
        <v>6851</v>
      </c>
      <c r="C6813" t="s">
        <v>29</v>
      </c>
      <c r="D6813" t="s">
        <v>30</v>
      </c>
      <c r="E6813" t="s">
        <v>31</v>
      </c>
      <c r="F6813" t="s">
        <v>5423</v>
      </c>
      <c r="G6813" t="s">
        <v>5424</v>
      </c>
      <c r="H6813">
        <v>9</v>
      </c>
      <c r="I6813" s="17">
        <v>98929</v>
      </c>
      <c r="J6813" s="17">
        <v>10882.19</v>
      </c>
      <c r="K6813" s="17">
        <v>88046.81</v>
      </c>
      <c r="L6813" s="17">
        <v>54589.02</v>
      </c>
      <c r="M6813" s="17">
        <v>33457.79</v>
      </c>
      <c r="N6813" s="17">
        <v>70888.11930000001</v>
      </c>
    </row>
    <row r="6814" spans="1:14">
      <c r="A6814" s="16">
        <v>46137</v>
      </c>
      <c r="B6814" t="s">
        <v>6852</v>
      </c>
      <c r="C6814" t="s">
        <v>26</v>
      </c>
      <c r="D6814" t="s">
        <v>27</v>
      </c>
      <c r="E6814" t="s">
        <v>17</v>
      </c>
      <c r="F6814" t="s">
        <v>5423</v>
      </c>
      <c r="G6814" t="s">
        <v>5424</v>
      </c>
      <c r="H6814">
        <v>11</v>
      </c>
      <c r="I6814" s="17">
        <v>582196</v>
      </c>
      <c r="J6814" s="17">
        <v>0</v>
      </c>
      <c r="K6814" s="17">
        <v>582196</v>
      </c>
      <c r="L6814" s="17">
        <v>407537.2</v>
      </c>
      <c r="M6814" s="17">
        <v>174658.8</v>
      </c>
      <c r="N6814" s="17">
        <v>78224.59050000001</v>
      </c>
    </row>
    <row r="6815" spans="1:14">
      <c r="A6815" s="16">
        <v>46137</v>
      </c>
      <c r="B6815" t="s">
        <v>6853</v>
      </c>
      <c r="C6815" t="s">
        <v>73</v>
      </c>
      <c r="D6815" t="s">
        <v>74</v>
      </c>
      <c r="E6815" t="s">
        <v>24</v>
      </c>
      <c r="F6815" t="s">
        <v>5423</v>
      </c>
      <c r="G6815" t="s">
        <v>5424</v>
      </c>
      <c r="H6815">
        <v>8</v>
      </c>
      <c r="I6815" s="17">
        <v>654258</v>
      </c>
      <c r="J6815" s="17">
        <v>0</v>
      </c>
      <c r="K6815" s="17">
        <v>654258</v>
      </c>
      <c r="L6815" s="17">
        <v>497236.08</v>
      </c>
      <c r="M6815" s="17">
        <v>157021.92</v>
      </c>
      <c r="N6815" s="17">
        <v>202210.9957</v>
      </c>
    </row>
    <row r="6816" spans="1:14">
      <c r="A6816" s="16">
        <v>46137</v>
      </c>
      <c r="B6816" t="s">
        <v>6854</v>
      </c>
      <c r="C6816" t="s">
        <v>73</v>
      </c>
      <c r="D6816" t="s">
        <v>74</v>
      </c>
      <c r="E6816" t="s">
        <v>24</v>
      </c>
      <c r="F6816" t="s">
        <v>5423</v>
      </c>
      <c r="G6816" t="s">
        <v>5424</v>
      </c>
      <c r="H6816">
        <v>2</v>
      </c>
      <c r="I6816" s="17">
        <v>599020</v>
      </c>
      <c r="J6816" s="17">
        <v>65892.2</v>
      </c>
      <c r="K6816" s="17">
        <v>533127.8</v>
      </c>
      <c r="L6816" s="17">
        <v>405177.13</v>
      </c>
      <c r="M6816" s="17">
        <v>127950.67</v>
      </c>
      <c r="N6816" s="17">
        <v>202210.9957</v>
      </c>
    </row>
    <row r="6817" spans="1:14">
      <c r="A6817" s="16">
        <v>46137</v>
      </c>
      <c r="B6817" t="s">
        <v>6855</v>
      </c>
      <c r="C6817" t="s">
        <v>43</v>
      </c>
      <c r="D6817" t="s">
        <v>44</v>
      </c>
      <c r="E6817" t="s">
        <v>31</v>
      </c>
      <c r="F6817" t="s">
        <v>5423</v>
      </c>
      <c r="G6817" t="s">
        <v>5424</v>
      </c>
      <c r="H6817">
        <v>5</v>
      </c>
      <c r="I6817" s="17">
        <v>642558</v>
      </c>
      <c r="J6817" s="17">
        <v>83532.53999999999</v>
      </c>
      <c r="K6817" s="17">
        <v>559025.46</v>
      </c>
      <c r="L6817" s="17">
        <v>346595.79</v>
      </c>
      <c r="M6817" s="17">
        <v>212429.67</v>
      </c>
      <c r="N6817" s="17">
        <v>70888.11930000001</v>
      </c>
    </row>
    <row r="6818" spans="1:14">
      <c r="A6818" s="16">
        <v>46137</v>
      </c>
      <c r="B6818" t="s">
        <v>6856</v>
      </c>
      <c r="C6818" t="s">
        <v>73</v>
      </c>
      <c r="D6818" t="s">
        <v>74</v>
      </c>
      <c r="E6818" t="s">
        <v>24</v>
      </c>
      <c r="F6818" t="s">
        <v>5423</v>
      </c>
      <c r="G6818" t="s">
        <v>5424</v>
      </c>
      <c r="H6818">
        <v>7</v>
      </c>
      <c r="I6818" s="17">
        <v>620174</v>
      </c>
      <c r="J6818" s="17">
        <v>74420.88</v>
      </c>
      <c r="K6818" s="17">
        <v>545753.12</v>
      </c>
      <c r="L6818" s="17">
        <v>414772.37</v>
      </c>
      <c r="M6818" s="17">
        <v>130980.75</v>
      </c>
      <c r="N6818" s="17">
        <v>202210.9957</v>
      </c>
    </row>
    <row r="6819" spans="1:14">
      <c r="A6819" s="16">
        <v>46137</v>
      </c>
      <c r="B6819" t="s">
        <v>6857</v>
      </c>
      <c r="C6819" t="s">
        <v>22</v>
      </c>
      <c r="D6819" t="s">
        <v>23</v>
      </c>
      <c r="E6819" t="s">
        <v>24</v>
      </c>
      <c r="F6819" t="s">
        <v>5423</v>
      </c>
      <c r="G6819" t="s">
        <v>5424</v>
      </c>
      <c r="H6819">
        <v>2</v>
      </c>
      <c r="I6819" s="17">
        <v>849785</v>
      </c>
      <c r="J6819" s="17">
        <v>84978.5</v>
      </c>
      <c r="K6819" s="17">
        <v>764806.5</v>
      </c>
      <c r="L6819" s="17">
        <v>581252.9399999999</v>
      </c>
      <c r="M6819" s="17">
        <v>183553.56</v>
      </c>
      <c r="N6819" s="17">
        <v>202210.9957</v>
      </c>
    </row>
    <row r="6820" spans="1:14">
      <c r="A6820" s="16">
        <v>46137</v>
      </c>
      <c r="B6820" t="s">
        <v>6858</v>
      </c>
      <c r="C6820" t="s">
        <v>22</v>
      </c>
      <c r="D6820" t="s">
        <v>23</v>
      </c>
      <c r="E6820" t="s">
        <v>24</v>
      </c>
      <c r="F6820" t="s">
        <v>5423</v>
      </c>
      <c r="G6820" t="s">
        <v>5424</v>
      </c>
      <c r="H6820">
        <v>8</v>
      </c>
      <c r="I6820" s="17">
        <v>152043</v>
      </c>
      <c r="J6820" s="17">
        <v>4561.29</v>
      </c>
      <c r="K6820" s="17">
        <v>147481.71</v>
      </c>
      <c r="L6820" s="17">
        <v>112086.1</v>
      </c>
      <c r="M6820" s="17">
        <v>35395.61</v>
      </c>
      <c r="N6820" s="17">
        <v>202210.9957</v>
      </c>
    </row>
    <row r="6821" spans="1:14">
      <c r="A6821" s="16">
        <v>46137</v>
      </c>
      <c r="B6821" t="s">
        <v>6859</v>
      </c>
      <c r="C6821" t="s">
        <v>43</v>
      </c>
      <c r="D6821" t="s">
        <v>44</v>
      </c>
      <c r="E6821" t="s">
        <v>31</v>
      </c>
      <c r="F6821" t="s">
        <v>5423</v>
      </c>
      <c r="G6821" t="s">
        <v>5424</v>
      </c>
      <c r="H6821">
        <v>3</v>
      </c>
      <c r="I6821" s="17">
        <v>162062</v>
      </c>
      <c r="J6821" s="17">
        <v>22688.68</v>
      </c>
      <c r="K6821" s="17">
        <v>139373.32</v>
      </c>
      <c r="L6821" s="17">
        <v>86411.46000000001</v>
      </c>
      <c r="M6821" s="17">
        <v>52961.86</v>
      </c>
      <c r="N6821" s="17">
        <v>70888.11930000001</v>
      </c>
    </row>
    <row r="6822" spans="1:14">
      <c r="A6822" s="16">
        <v>46137</v>
      </c>
      <c r="B6822" t="s">
        <v>6860</v>
      </c>
      <c r="C6822" t="s">
        <v>43</v>
      </c>
      <c r="D6822" t="s">
        <v>44</v>
      </c>
      <c r="E6822" t="s">
        <v>31</v>
      </c>
      <c r="F6822" t="s">
        <v>5423</v>
      </c>
      <c r="G6822" t="s">
        <v>5424</v>
      </c>
      <c r="H6822">
        <v>7</v>
      </c>
      <c r="I6822" s="17">
        <v>766933</v>
      </c>
      <c r="J6822" s="17">
        <v>15338.66</v>
      </c>
      <c r="K6822" s="17">
        <v>751594.34</v>
      </c>
      <c r="L6822" s="17">
        <v>465988.49</v>
      </c>
      <c r="M6822" s="17">
        <v>285605.85</v>
      </c>
      <c r="N6822" s="17">
        <v>70888.11930000001</v>
      </c>
    </row>
    <row r="6823" spans="1:14">
      <c r="A6823" s="16">
        <v>46137</v>
      </c>
      <c r="B6823" t="s">
        <v>6861</v>
      </c>
      <c r="C6823" t="s">
        <v>22</v>
      </c>
      <c r="D6823" t="s">
        <v>23</v>
      </c>
      <c r="E6823" t="s">
        <v>24</v>
      </c>
      <c r="F6823" t="s">
        <v>5423</v>
      </c>
      <c r="G6823" t="s">
        <v>5424</v>
      </c>
      <c r="H6823">
        <v>12</v>
      </c>
      <c r="I6823" s="17">
        <v>535102</v>
      </c>
      <c r="J6823" s="17">
        <v>48159.18</v>
      </c>
      <c r="K6823" s="17">
        <v>486942.82</v>
      </c>
      <c r="L6823" s="17">
        <v>370076.54</v>
      </c>
      <c r="M6823" s="17">
        <v>116866.28</v>
      </c>
      <c r="N6823" s="17">
        <v>202210.9957</v>
      </c>
    </row>
    <row r="6824" spans="1:14">
      <c r="A6824" s="16">
        <v>46137</v>
      </c>
      <c r="B6824" t="s">
        <v>6862</v>
      </c>
      <c r="C6824" t="s">
        <v>15</v>
      </c>
      <c r="D6824" t="s">
        <v>16</v>
      </c>
      <c r="E6824" t="s">
        <v>17</v>
      </c>
      <c r="F6824" t="s">
        <v>5423</v>
      </c>
      <c r="G6824" t="s">
        <v>5424</v>
      </c>
      <c r="H6824">
        <v>1</v>
      </c>
      <c r="I6824" s="17">
        <v>364217</v>
      </c>
      <c r="J6824" s="17">
        <v>50990.38</v>
      </c>
      <c r="K6824" s="17">
        <v>313226.62</v>
      </c>
      <c r="L6824" s="17">
        <v>219258.63</v>
      </c>
      <c r="M6824" s="17">
        <v>93967.99000000001</v>
      </c>
      <c r="N6824" s="17">
        <v>78224.59050000001</v>
      </c>
    </row>
    <row r="6825" spans="1:14">
      <c r="A6825" s="16">
        <v>46137</v>
      </c>
      <c r="B6825" t="s">
        <v>6863</v>
      </c>
      <c r="C6825" t="s">
        <v>22</v>
      </c>
      <c r="D6825" t="s">
        <v>23</v>
      </c>
      <c r="E6825" t="s">
        <v>24</v>
      </c>
      <c r="F6825" t="s">
        <v>5423</v>
      </c>
      <c r="G6825" t="s">
        <v>5424</v>
      </c>
      <c r="H6825">
        <v>3</v>
      </c>
      <c r="I6825" s="17">
        <v>824231</v>
      </c>
      <c r="J6825" s="17">
        <v>115392.34</v>
      </c>
      <c r="K6825" s="17">
        <v>708838.66</v>
      </c>
      <c r="L6825" s="17">
        <v>538717.38</v>
      </c>
      <c r="M6825" s="17">
        <v>170121.28</v>
      </c>
      <c r="N6825" s="17">
        <v>202210.9957</v>
      </c>
    </row>
    <row r="6826" spans="1:14">
      <c r="A6826" s="16">
        <v>46137</v>
      </c>
      <c r="B6826" t="s">
        <v>6864</v>
      </c>
      <c r="C6826" t="s">
        <v>29</v>
      </c>
      <c r="D6826" t="s">
        <v>30</v>
      </c>
      <c r="E6826" t="s">
        <v>31</v>
      </c>
      <c r="F6826" t="s">
        <v>5423</v>
      </c>
      <c r="G6826" t="s">
        <v>5424</v>
      </c>
      <c r="H6826">
        <v>10</v>
      </c>
      <c r="I6826" s="17">
        <v>260476</v>
      </c>
      <c r="J6826" s="17">
        <v>0</v>
      </c>
      <c r="K6826" s="17">
        <v>260476</v>
      </c>
      <c r="L6826" s="17">
        <v>161495.12</v>
      </c>
      <c r="M6826" s="17">
        <v>98980.88</v>
      </c>
      <c r="N6826" s="17">
        <v>70888.11930000001</v>
      </c>
    </row>
    <row r="6827" spans="1:14">
      <c r="A6827" s="16">
        <v>46137</v>
      </c>
      <c r="B6827" t="s">
        <v>6865</v>
      </c>
      <c r="C6827" t="s">
        <v>47</v>
      </c>
      <c r="D6827" t="s">
        <v>48</v>
      </c>
      <c r="E6827" t="s">
        <v>35</v>
      </c>
      <c r="F6827" t="s">
        <v>5423</v>
      </c>
      <c r="G6827" t="s">
        <v>5424</v>
      </c>
      <c r="H6827">
        <v>11</v>
      </c>
      <c r="I6827" s="17">
        <v>722331</v>
      </c>
      <c r="J6827" s="17">
        <v>108349.65</v>
      </c>
      <c r="K6827" s="17">
        <v>613981.35</v>
      </c>
      <c r="L6827" s="17">
        <v>442066.57</v>
      </c>
      <c r="M6827" s="17">
        <v>171914.78</v>
      </c>
      <c r="N6827" s="17">
        <v>114388.8766</v>
      </c>
    </row>
    <row r="6828" spans="1:14">
      <c r="A6828" s="16">
        <v>46137</v>
      </c>
      <c r="B6828" t="s">
        <v>6866</v>
      </c>
      <c r="C6828" t="s">
        <v>15</v>
      </c>
      <c r="D6828" t="s">
        <v>16</v>
      </c>
      <c r="E6828" t="s">
        <v>17</v>
      </c>
      <c r="F6828" t="s">
        <v>5423</v>
      </c>
      <c r="G6828" t="s">
        <v>5424</v>
      </c>
      <c r="H6828">
        <v>4</v>
      </c>
      <c r="I6828" s="17">
        <v>314950</v>
      </c>
      <c r="J6828" s="17">
        <v>47242.5</v>
      </c>
      <c r="K6828" s="17">
        <v>267707.5</v>
      </c>
      <c r="L6828" s="17">
        <v>187395.25</v>
      </c>
      <c r="M6828" s="17">
        <v>80312.25</v>
      </c>
      <c r="N6828" s="17">
        <v>78224.59050000001</v>
      </c>
    </row>
    <row r="6829" spans="1:14">
      <c r="A6829" s="16">
        <v>46137</v>
      </c>
      <c r="B6829" t="s">
        <v>6867</v>
      </c>
      <c r="C6829" t="s">
        <v>47</v>
      </c>
      <c r="D6829" t="s">
        <v>48</v>
      </c>
      <c r="E6829" t="s">
        <v>35</v>
      </c>
      <c r="F6829" t="s">
        <v>5423</v>
      </c>
      <c r="G6829" t="s">
        <v>5424</v>
      </c>
      <c r="H6829">
        <v>10</v>
      </c>
      <c r="I6829" s="17">
        <v>436708</v>
      </c>
      <c r="J6829" s="17">
        <v>13101.24</v>
      </c>
      <c r="K6829" s="17">
        <v>423606.76</v>
      </c>
      <c r="L6829" s="17">
        <v>304996.87</v>
      </c>
      <c r="M6829" s="17">
        <v>118609.89</v>
      </c>
      <c r="N6829" s="17">
        <v>114388.8766</v>
      </c>
    </row>
    <row r="6830" spans="1:14">
      <c r="A6830" s="16">
        <v>46137</v>
      </c>
      <c r="B6830" t="s">
        <v>6868</v>
      </c>
      <c r="C6830" t="s">
        <v>47</v>
      </c>
      <c r="D6830" t="s">
        <v>48</v>
      </c>
      <c r="E6830" t="s">
        <v>35</v>
      </c>
      <c r="F6830" t="s">
        <v>5423</v>
      </c>
      <c r="G6830" t="s">
        <v>5424</v>
      </c>
      <c r="H6830">
        <v>3</v>
      </c>
      <c r="I6830" s="17">
        <v>718393</v>
      </c>
      <c r="J6830" s="17">
        <v>0</v>
      </c>
      <c r="K6830" s="17">
        <v>718393</v>
      </c>
      <c r="L6830" s="17">
        <v>517242.96</v>
      </c>
      <c r="M6830" s="17">
        <v>201150.04</v>
      </c>
      <c r="N6830" s="17">
        <v>114388.8766</v>
      </c>
    </row>
    <row r="6831" spans="1:14">
      <c r="A6831" s="16">
        <v>46137</v>
      </c>
      <c r="B6831" t="s">
        <v>6869</v>
      </c>
      <c r="C6831" t="s">
        <v>47</v>
      </c>
      <c r="D6831" t="s">
        <v>48</v>
      </c>
      <c r="E6831" t="s">
        <v>35</v>
      </c>
      <c r="F6831" t="s">
        <v>5423</v>
      </c>
      <c r="G6831" t="s">
        <v>5424</v>
      </c>
      <c r="H6831">
        <v>11</v>
      </c>
      <c r="I6831" s="17">
        <v>50131</v>
      </c>
      <c r="J6831" s="17">
        <v>0</v>
      </c>
      <c r="K6831" s="17">
        <v>50131</v>
      </c>
      <c r="L6831" s="17">
        <v>36094.32</v>
      </c>
      <c r="M6831" s="17">
        <v>14036.68</v>
      </c>
      <c r="N6831" s="17">
        <v>114388.8766</v>
      </c>
    </row>
    <row r="6832" spans="1:14">
      <c r="A6832" s="16">
        <v>46137</v>
      </c>
      <c r="B6832" t="s">
        <v>6870</v>
      </c>
      <c r="C6832" t="s">
        <v>43</v>
      </c>
      <c r="D6832" t="s">
        <v>44</v>
      </c>
      <c r="E6832" t="s">
        <v>31</v>
      </c>
      <c r="F6832" t="s">
        <v>5423</v>
      </c>
      <c r="G6832" t="s">
        <v>5424</v>
      </c>
      <c r="H6832">
        <v>6</v>
      </c>
      <c r="I6832" s="17">
        <v>758681</v>
      </c>
      <c r="J6832" s="17">
        <v>98628.53</v>
      </c>
      <c r="K6832" s="17">
        <v>660052.47</v>
      </c>
      <c r="L6832" s="17">
        <v>409232.53</v>
      </c>
      <c r="M6832" s="17">
        <v>250819.94</v>
      </c>
      <c r="N6832" s="17">
        <v>70888.11930000001</v>
      </c>
    </row>
    <row r="6833" spans="1:14">
      <c r="A6833" s="16">
        <v>46137</v>
      </c>
      <c r="B6833" t="s">
        <v>6871</v>
      </c>
      <c r="C6833" t="s">
        <v>29</v>
      </c>
      <c r="D6833" t="s">
        <v>30</v>
      </c>
      <c r="E6833" t="s">
        <v>31</v>
      </c>
      <c r="F6833" t="s">
        <v>5423</v>
      </c>
      <c r="G6833" t="s">
        <v>5424</v>
      </c>
      <c r="H6833">
        <v>7</v>
      </c>
      <c r="I6833" s="17">
        <v>484118</v>
      </c>
      <c r="J6833" s="17">
        <v>72617.7</v>
      </c>
      <c r="K6833" s="17">
        <v>411500.3</v>
      </c>
      <c r="L6833" s="17">
        <v>255130.19</v>
      </c>
      <c r="M6833" s="17">
        <v>156370.11</v>
      </c>
      <c r="N6833" s="17">
        <v>70888.11930000001</v>
      </c>
    </row>
    <row r="6834" spans="1:14">
      <c r="A6834" s="16">
        <v>46137</v>
      </c>
      <c r="B6834" t="s">
        <v>6872</v>
      </c>
      <c r="C6834" t="s">
        <v>43</v>
      </c>
      <c r="D6834" t="s">
        <v>44</v>
      </c>
      <c r="E6834" t="s">
        <v>31</v>
      </c>
      <c r="F6834" t="s">
        <v>5423</v>
      </c>
      <c r="G6834" t="s">
        <v>5424</v>
      </c>
      <c r="H6834">
        <v>4</v>
      </c>
      <c r="I6834" s="17">
        <v>379978</v>
      </c>
      <c r="J6834" s="17">
        <v>56996.7</v>
      </c>
      <c r="K6834" s="17">
        <v>322981.3</v>
      </c>
      <c r="L6834" s="17">
        <v>200248.41</v>
      </c>
      <c r="M6834" s="17">
        <v>122732.89</v>
      </c>
      <c r="N6834" s="17">
        <v>70888.11930000001</v>
      </c>
    </row>
    <row r="6835" spans="1:14">
      <c r="A6835" s="16">
        <v>46137</v>
      </c>
      <c r="B6835" t="s">
        <v>6873</v>
      </c>
      <c r="C6835" t="s">
        <v>26</v>
      </c>
      <c r="D6835" t="s">
        <v>27</v>
      </c>
      <c r="E6835" t="s">
        <v>17</v>
      </c>
      <c r="F6835" t="s">
        <v>5423</v>
      </c>
      <c r="G6835" t="s">
        <v>5424</v>
      </c>
      <c r="H6835">
        <v>11</v>
      </c>
      <c r="I6835" s="17">
        <v>376476</v>
      </c>
      <c r="J6835" s="17">
        <v>33882.84</v>
      </c>
      <c r="K6835" s="17">
        <v>342593.16</v>
      </c>
      <c r="L6835" s="17">
        <v>239815.21</v>
      </c>
      <c r="M6835" s="17">
        <v>102777.95</v>
      </c>
      <c r="N6835" s="17">
        <v>78224.59050000001</v>
      </c>
    </row>
    <row r="6836" spans="1:14">
      <c r="A6836" s="16">
        <v>46137</v>
      </c>
      <c r="B6836" t="s">
        <v>6874</v>
      </c>
      <c r="C6836" t="s">
        <v>15</v>
      </c>
      <c r="D6836" t="s">
        <v>16</v>
      </c>
      <c r="E6836" t="s">
        <v>17</v>
      </c>
      <c r="F6836" t="s">
        <v>5423</v>
      </c>
      <c r="G6836" t="s">
        <v>5424</v>
      </c>
      <c r="H6836">
        <v>5</v>
      </c>
      <c r="I6836" s="17">
        <v>287227</v>
      </c>
      <c r="J6836" s="17">
        <v>14361.35</v>
      </c>
      <c r="K6836" s="17">
        <v>272865.65</v>
      </c>
      <c r="L6836" s="17">
        <v>191005.96</v>
      </c>
      <c r="M6836" s="17">
        <v>81859.69</v>
      </c>
      <c r="N6836" s="17">
        <v>78224.59050000001</v>
      </c>
    </row>
    <row r="6837" spans="1:14">
      <c r="A6837" s="16">
        <v>46137</v>
      </c>
      <c r="B6837" t="s">
        <v>6875</v>
      </c>
      <c r="C6837" t="s">
        <v>29</v>
      </c>
      <c r="D6837" t="s">
        <v>30</v>
      </c>
      <c r="E6837" t="s">
        <v>31</v>
      </c>
      <c r="F6837" t="s">
        <v>5423</v>
      </c>
      <c r="G6837" t="s">
        <v>5424</v>
      </c>
      <c r="H6837">
        <v>4</v>
      </c>
      <c r="I6837" s="17">
        <v>322203</v>
      </c>
      <c r="J6837" s="17">
        <v>48330.45</v>
      </c>
      <c r="K6837" s="17">
        <v>273872.55</v>
      </c>
      <c r="L6837" s="17">
        <v>169800.98</v>
      </c>
      <c r="M6837" s="17">
        <v>104071.57</v>
      </c>
      <c r="N6837" s="17">
        <v>70888.11930000001</v>
      </c>
    </row>
    <row r="6838" spans="1:14">
      <c r="A6838" s="16">
        <v>46137</v>
      </c>
      <c r="B6838" t="s">
        <v>6876</v>
      </c>
      <c r="C6838" t="s">
        <v>22</v>
      </c>
      <c r="D6838" t="s">
        <v>23</v>
      </c>
      <c r="E6838" t="s">
        <v>24</v>
      </c>
      <c r="F6838" t="s">
        <v>5423</v>
      </c>
      <c r="G6838" t="s">
        <v>5424</v>
      </c>
      <c r="H6838">
        <v>11</v>
      </c>
      <c r="I6838" s="17">
        <v>700675</v>
      </c>
      <c r="J6838" s="17">
        <v>14013.5</v>
      </c>
      <c r="K6838" s="17">
        <v>686661.5</v>
      </c>
      <c r="L6838" s="17">
        <v>521862.74</v>
      </c>
      <c r="M6838" s="17">
        <v>164798.76</v>
      </c>
      <c r="N6838" s="17">
        <v>202210.9957</v>
      </c>
    </row>
    <row r="6839" spans="1:14">
      <c r="A6839" s="16">
        <v>46137</v>
      </c>
      <c r="B6839" t="s">
        <v>6877</v>
      </c>
      <c r="C6839" t="s">
        <v>43</v>
      </c>
      <c r="D6839" t="s">
        <v>44</v>
      </c>
      <c r="E6839" t="s">
        <v>31</v>
      </c>
      <c r="F6839" t="s">
        <v>5423</v>
      </c>
      <c r="G6839" t="s">
        <v>5424</v>
      </c>
      <c r="H6839">
        <v>2</v>
      </c>
      <c r="I6839" s="17">
        <v>688574</v>
      </c>
      <c r="J6839" s="17">
        <v>55085.92</v>
      </c>
      <c r="K6839" s="17">
        <v>633488.08</v>
      </c>
      <c r="L6839" s="17">
        <v>392762.61</v>
      </c>
      <c r="M6839" s="17">
        <v>240725.47</v>
      </c>
      <c r="N6839" s="17">
        <v>70888.11930000001</v>
      </c>
    </row>
    <row r="6840" spans="1:14">
      <c r="A6840" s="16">
        <v>46137</v>
      </c>
      <c r="B6840" t="s">
        <v>6878</v>
      </c>
      <c r="C6840" t="s">
        <v>26</v>
      </c>
      <c r="D6840" t="s">
        <v>27</v>
      </c>
      <c r="E6840" t="s">
        <v>17</v>
      </c>
      <c r="F6840" t="s">
        <v>5423</v>
      </c>
      <c r="G6840" t="s">
        <v>5424</v>
      </c>
      <c r="H6840">
        <v>5</v>
      </c>
      <c r="I6840" s="17">
        <v>570116</v>
      </c>
      <c r="J6840" s="17">
        <v>11402.32</v>
      </c>
      <c r="K6840" s="17">
        <v>558713.6800000001</v>
      </c>
      <c r="L6840" s="17">
        <v>391099.58</v>
      </c>
      <c r="M6840" s="17">
        <v>167614.1</v>
      </c>
      <c r="N6840" s="17">
        <v>78224.59050000001</v>
      </c>
    </row>
    <row r="6841" spans="1:14">
      <c r="A6841" s="16">
        <v>46137</v>
      </c>
      <c r="B6841" t="s">
        <v>6879</v>
      </c>
      <c r="C6841" t="s">
        <v>29</v>
      </c>
      <c r="D6841" t="s">
        <v>30</v>
      </c>
      <c r="E6841" t="s">
        <v>31</v>
      </c>
      <c r="F6841" t="s">
        <v>5423</v>
      </c>
      <c r="G6841" t="s">
        <v>5424</v>
      </c>
      <c r="H6841">
        <v>11</v>
      </c>
      <c r="I6841" s="17">
        <v>218301</v>
      </c>
      <c r="J6841" s="17">
        <v>21830.1</v>
      </c>
      <c r="K6841" s="17">
        <v>196470.9</v>
      </c>
      <c r="L6841" s="17">
        <v>121811.96</v>
      </c>
      <c r="M6841" s="17">
        <v>74658.94</v>
      </c>
      <c r="N6841" s="17">
        <v>70888.11930000001</v>
      </c>
    </row>
    <row r="6842" spans="1:14">
      <c r="A6842" s="16">
        <v>46137</v>
      </c>
      <c r="B6842" t="s">
        <v>6880</v>
      </c>
      <c r="C6842" t="s">
        <v>47</v>
      </c>
      <c r="D6842" t="s">
        <v>48</v>
      </c>
      <c r="E6842" t="s">
        <v>35</v>
      </c>
      <c r="F6842" t="s">
        <v>5423</v>
      </c>
      <c r="G6842" t="s">
        <v>5424</v>
      </c>
      <c r="H6842">
        <v>12</v>
      </c>
      <c r="I6842" s="17">
        <v>787274</v>
      </c>
      <c r="J6842" s="17">
        <v>0</v>
      </c>
      <c r="K6842" s="17">
        <v>787274</v>
      </c>
      <c r="L6842" s="17">
        <v>566837.28</v>
      </c>
      <c r="M6842" s="17">
        <v>220436.72</v>
      </c>
      <c r="N6842" s="17">
        <v>114388.8766</v>
      </c>
    </row>
    <row r="6843" spans="1:14">
      <c r="A6843" s="16">
        <v>46137</v>
      </c>
      <c r="B6843" t="s">
        <v>6881</v>
      </c>
      <c r="C6843" t="s">
        <v>15</v>
      </c>
      <c r="D6843" t="s">
        <v>16</v>
      </c>
      <c r="E6843" t="s">
        <v>17</v>
      </c>
      <c r="F6843" t="s">
        <v>5423</v>
      </c>
      <c r="G6843" t="s">
        <v>5424</v>
      </c>
      <c r="H6843">
        <v>12</v>
      </c>
      <c r="I6843" s="17">
        <v>507310</v>
      </c>
      <c r="J6843" s="17">
        <v>20292.4</v>
      </c>
      <c r="K6843" s="17">
        <v>487017.6</v>
      </c>
      <c r="L6843" s="17">
        <v>340912.32</v>
      </c>
      <c r="M6843" s="17">
        <v>146105.28</v>
      </c>
      <c r="N6843" s="17">
        <v>78224.59050000001</v>
      </c>
    </row>
    <row r="6844" spans="1:14">
      <c r="A6844" s="16">
        <v>46137</v>
      </c>
      <c r="B6844" t="s">
        <v>6882</v>
      </c>
      <c r="C6844" t="s">
        <v>43</v>
      </c>
      <c r="D6844" t="s">
        <v>44</v>
      </c>
      <c r="E6844" t="s">
        <v>31</v>
      </c>
      <c r="F6844" t="s">
        <v>5423</v>
      </c>
      <c r="G6844" t="s">
        <v>5424</v>
      </c>
      <c r="H6844">
        <v>9</v>
      </c>
      <c r="I6844" s="17">
        <v>591512</v>
      </c>
      <c r="J6844" s="17">
        <v>0</v>
      </c>
      <c r="K6844" s="17">
        <v>591512</v>
      </c>
      <c r="L6844" s="17">
        <v>366737.44</v>
      </c>
      <c r="M6844" s="17">
        <v>224774.56</v>
      </c>
      <c r="N6844" s="17">
        <v>70888.11930000001</v>
      </c>
    </row>
    <row r="6845" spans="1:14">
      <c r="A6845" s="16">
        <v>46137</v>
      </c>
      <c r="B6845" t="s">
        <v>6883</v>
      </c>
      <c r="C6845" t="s">
        <v>73</v>
      </c>
      <c r="D6845" t="s">
        <v>74</v>
      </c>
      <c r="E6845" t="s">
        <v>24</v>
      </c>
      <c r="F6845" t="s">
        <v>5423</v>
      </c>
      <c r="G6845" t="s">
        <v>5424</v>
      </c>
      <c r="H6845">
        <v>9</v>
      </c>
      <c r="I6845" s="17">
        <v>115862</v>
      </c>
      <c r="J6845" s="17">
        <v>8110.34</v>
      </c>
      <c r="K6845" s="17">
        <v>107751.66</v>
      </c>
      <c r="L6845" s="17">
        <v>81891.25999999999</v>
      </c>
      <c r="M6845" s="17">
        <v>25860.4</v>
      </c>
      <c r="N6845" s="17">
        <v>202210.9957</v>
      </c>
    </row>
    <row r="6846" spans="1:14">
      <c r="A6846" s="16">
        <v>46137</v>
      </c>
      <c r="B6846" t="s">
        <v>6884</v>
      </c>
      <c r="C6846" t="s">
        <v>26</v>
      </c>
      <c r="D6846" t="s">
        <v>27</v>
      </c>
      <c r="E6846" t="s">
        <v>17</v>
      </c>
      <c r="F6846" t="s">
        <v>5423</v>
      </c>
      <c r="G6846" t="s">
        <v>5424</v>
      </c>
      <c r="H6846">
        <v>4</v>
      </c>
      <c r="I6846" s="17">
        <v>543642</v>
      </c>
      <c r="J6846" s="17">
        <v>27182.1</v>
      </c>
      <c r="K6846" s="17">
        <v>516459.9</v>
      </c>
      <c r="L6846" s="17">
        <v>361521.93</v>
      </c>
      <c r="M6846" s="17">
        <v>154937.97</v>
      </c>
      <c r="N6846" s="17">
        <v>78224.59050000001</v>
      </c>
    </row>
    <row r="6847" spans="1:14">
      <c r="A6847" s="16">
        <v>46137</v>
      </c>
      <c r="B6847" t="s">
        <v>6885</v>
      </c>
      <c r="C6847" t="s">
        <v>15</v>
      </c>
      <c r="D6847" t="s">
        <v>16</v>
      </c>
      <c r="E6847" t="s">
        <v>17</v>
      </c>
      <c r="F6847" t="s">
        <v>5423</v>
      </c>
      <c r="G6847" t="s">
        <v>5424</v>
      </c>
      <c r="H6847">
        <v>3</v>
      </c>
      <c r="I6847" s="17">
        <v>338454</v>
      </c>
      <c r="J6847" s="17">
        <v>30460.86</v>
      </c>
      <c r="K6847" s="17">
        <v>307993.14</v>
      </c>
      <c r="L6847" s="17">
        <v>215595.2</v>
      </c>
      <c r="M6847" s="17">
        <v>92397.94</v>
      </c>
      <c r="N6847" s="17">
        <v>78224.59050000001</v>
      </c>
    </row>
    <row r="6848" spans="1:14">
      <c r="A6848" s="16">
        <v>46137</v>
      </c>
      <c r="B6848" t="s">
        <v>6886</v>
      </c>
      <c r="C6848" t="s">
        <v>29</v>
      </c>
      <c r="D6848" t="s">
        <v>30</v>
      </c>
      <c r="E6848" t="s">
        <v>31</v>
      </c>
      <c r="F6848" t="s">
        <v>5423</v>
      </c>
      <c r="G6848" t="s">
        <v>5424</v>
      </c>
      <c r="H6848">
        <v>2</v>
      </c>
      <c r="I6848" s="17">
        <v>199160</v>
      </c>
      <c r="J6848" s="17">
        <v>7966.4</v>
      </c>
      <c r="K6848" s="17">
        <v>191193.6</v>
      </c>
      <c r="L6848" s="17">
        <v>118540.03</v>
      </c>
      <c r="M6848" s="17">
        <v>72653.57000000001</v>
      </c>
      <c r="N6848" s="17">
        <v>70888.11930000001</v>
      </c>
    </row>
    <row r="6849" spans="1:14">
      <c r="A6849" s="16">
        <v>46137</v>
      </c>
      <c r="B6849" t="s">
        <v>6887</v>
      </c>
      <c r="C6849" t="s">
        <v>26</v>
      </c>
      <c r="D6849" t="s">
        <v>27</v>
      </c>
      <c r="E6849" t="s">
        <v>17</v>
      </c>
      <c r="F6849" t="s">
        <v>5423</v>
      </c>
      <c r="G6849" t="s">
        <v>5424</v>
      </c>
      <c r="H6849">
        <v>11</v>
      </c>
      <c r="I6849" s="17">
        <v>637347</v>
      </c>
      <c r="J6849" s="17">
        <v>31867.35</v>
      </c>
      <c r="K6849" s="17">
        <v>605479.65</v>
      </c>
      <c r="L6849" s="17">
        <v>423835.76</v>
      </c>
      <c r="M6849" s="17">
        <v>181643.89</v>
      </c>
      <c r="N6849" s="17">
        <v>78224.59050000001</v>
      </c>
    </row>
    <row r="6850" spans="1:14">
      <c r="A6850" s="16">
        <v>46137</v>
      </c>
      <c r="B6850" t="s">
        <v>6888</v>
      </c>
      <c r="C6850" t="s">
        <v>26</v>
      </c>
      <c r="D6850" t="s">
        <v>27</v>
      </c>
      <c r="E6850" t="s">
        <v>17</v>
      </c>
      <c r="F6850" t="s">
        <v>5423</v>
      </c>
      <c r="G6850" t="s">
        <v>5424</v>
      </c>
      <c r="H6850">
        <v>9</v>
      </c>
      <c r="I6850" s="17">
        <v>129735</v>
      </c>
      <c r="J6850" s="17">
        <v>6486.75</v>
      </c>
      <c r="K6850" s="17">
        <v>123248.25</v>
      </c>
      <c r="L6850" s="17">
        <v>86273.78</v>
      </c>
      <c r="M6850" s="17">
        <v>36974.47</v>
      </c>
      <c r="N6850" s="17">
        <v>78224.59050000001</v>
      </c>
    </row>
    <row r="6851" spans="1:14">
      <c r="A6851" s="16">
        <v>46137</v>
      </c>
      <c r="B6851" t="s">
        <v>6889</v>
      </c>
      <c r="C6851" t="s">
        <v>47</v>
      </c>
      <c r="D6851" t="s">
        <v>48</v>
      </c>
      <c r="E6851" t="s">
        <v>35</v>
      </c>
      <c r="F6851" t="s">
        <v>5423</v>
      </c>
      <c r="G6851" t="s">
        <v>5424</v>
      </c>
      <c r="H6851">
        <v>6</v>
      </c>
      <c r="I6851" s="17">
        <v>810973</v>
      </c>
      <c r="J6851" s="17">
        <v>0</v>
      </c>
      <c r="K6851" s="17">
        <v>810973</v>
      </c>
      <c r="L6851" s="17">
        <v>583900.5600000001</v>
      </c>
      <c r="M6851" s="17">
        <v>227072.44</v>
      </c>
      <c r="N6851" s="17">
        <v>114388.8766</v>
      </c>
    </row>
    <row r="6852" spans="1:14">
      <c r="A6852" s="16">
        <v>46137</v>
      </c>
      <c r="B6852" t="s">
        <v>6890</v>
      </c>
      <c r="C6852" t="s">
        <v>15</v>
      </c>
      <c r="D6852" t="s">
        <v>16</v>
      </c>
      <c r="E6852" t="s">
        <v>17</v>
      </c>
      <c r="F6852" t="s">
        <v>5423</v>
      </c>
      <c r="G6852" t="s">
        <v>5424</v>
      </c>
      <c r="H6852">
        <v>7</v>
      </c>
      <c r="I6852" s="17">
        <v>441514</v>
      </c>
      <c r="J6852" s="17">
        <v>17660.56</v>
      </c>
      <c r="K6852" s="17">
        <v>423853.44</v>
      </c>
      <c r="L6852" s="17">
        <v>296697.41</v>
      </c>
      <c r="M6852" s="17">
        <v>127156.03</v>
      </c>
      <c r="N6852" s="17">
        <v>78224.59050000001</v>
      </c>
    </row>
    <row r="6853" spans="1:14">
      <c r="A6853" s="16">
        <v>46137</v>
      </c>
      <c r="B6853" t="s">
        <v>6891</v>
      </c>
      <c r="C6853" t="s">
        <v>33</v>
      </c>
      <c r="D6853" t="s">
        <v>34</v>
      </c>
      <c r="E6853" t="s">
        <v>35</v>
      </c>
      <c r="F6853" t="s">
        <v>5423</v>
      </c>
      <c r="G6853" t="s">
        <v>5424</v>
      </c>
      <c r="H6853">
        <v>3</v>
      </c>
      <c r="I6853" s="17">
        <v>785909</v>
      </c>
      <c r="J6853" s="17">
        <v>110027.26</v>
      </c>
      <c r="K6853" s="17">
        <v>675881.74</v>
      </c>
      <c r="L6853" s="17">
        <v>486634.85</v>
      </c>
      <c r="M6853" s="17">
        <v>189246.89</v>
      </c>
      <c r="N6853" s="17">
        <v>114388.8766</v>
      </c>
    </row>
    <row r="6854" spans="1:14">
      <c r="A6854" s="16">
        <v>46137</v>
      </c>
      <c r="B6854" t="s">
        <v>6892</v>
      </c>
      <c r="C6854" t="s">
        <v>15</v>
      </c>
      <c r="D6854" t="s">
        <v>16</v>
      </c>
      <c r="E6854" t="s">
        <v>17</v>
      </c>
      <c r="F6854" t="s">
        <v>5423</v>
      </c>
      <c r="G6854" t="s">
        <v>5424</v>
      </c>
      <c r="H6854">
        <v>12</v>
      </c>
      <c r="I6854" s="17">
        <v>450101</v>
      </c>
      <c r="J6854" s="17">
        <v>22505.05</v>
      </c>
      <c r="K6854" s="17">
        <v>427595.95</v>
      </c>
      <c r="L6854" s="17">
        <v>299317.16</v>
      </c>
      <c r="M6854" s="17">
        <v>128278.79</v>
      </c>
      <c r="N6854" s="17">
        <v>78224.59050000001</v>
      </c>
    </row>
    <row r="6855" spans="1:14">
      <c r="A6855" s="16">
        <v>46137</v>
      </c>
      <c r="B6855" t="s">
        <v>6893</v>
      </c>
      <c r="C6855" t="s">
        <v>73</v>
      </c>
      <c r="D6855" t="s">
        <v>74</v>
      </c>
      <c r="E6855" t="s">
        <v>24</v>
      </c>
      <c r="F6855" t="s">
        <v>5423</v>
      </c>
      <c r="G6855" t="s">
        <v>5424</v>
      </c>
      <c r="H6855">
        <v>8</v>
      </c>
      <c r="I6855" s="17">
        <v>169625</v>
      </c>
      <c r="J6855" s="17">
        <v>3392.5</v>
      </c>
      <c r="K6855" s="17">
        <v>166232.5</v>
      </c>
      <c r="L6855" s="17">
        <v>126336.7</v>
      </c>
      <c r="M6855" s="17">
        <v>39895.8</v>
      </c>
      <c r="N6855" s="17">
        <v>202210.9957</v>
      </c>
    </row>
    <row r="6856" spans="1:14">
      <c r="A6856" s="16">
        <v>46137</v>
      </c>
      <c r="B6856" t="s">
        <v>6894</v>
      </c>
      <c r="C6856" t="s">
        <v>15</v>
      </c>
      <c r="D6856" t="s">
        <v>16</v>
      </c>
      <c r="E6856" t="s">
        <v>17</v>
      </c>
      <c r="F6856" t="s">
        <v>5423</v>
      </c>
      <c r="G6856" t="s">
        <v>5424</v>
      </c>
      <c r="H6856">
        <v>6</v>
      </c>
      <c r="I6856" s="17">
        <v>459767</v>
      </c>
      <c r="J6856" s="17">
        <v>9195.34</v>
      </c>
      <c r="K6856" s="17">
        <v>450571.66</v>
      </c>
      <c r="L6856" s="17">
        <v>315400.16</v>
      </c>
      <c r="M6856" s="17">
        <v>135171.5</v>
      </c>
      <c r="N6856" s="17">
        <v>78224.59050000001</v>
      </c>
    </row>
    <row r="6857" spans="1:14">
      <c r="A6857" s="16">
        <v>46137</v>
      </c>
      <c r="B6857" t="s">
        <v>6895</v>
      </c>
      <c r="C6857" t="s">
        <v>47</v>
      </c>
      <c r="D6857" t="s">
        <v>48</v>
      </c>
      <c r="E6857" t="s">
        <v>35</v>
      </c>
      <c r="F6857" t="s">
        <v>5423</v>
      </c>
      <c r="G6857" t="s">
        <v>5424</v>
      </c>
      <c r="H6857">
        <v>1</v>
      </c>
      <c r="I6857" s="17">
        <v>571075</v>
      </c>
      <c r="J6857" s="17">
        <v>0</v>
      </c>
      <c r="K6857" s="17">
        <v>571075</v>
      </c>
      <c r="L6857" s="17">
        <v>411174</v>
      </c>
      <c r="M6857" s="17">
        <v>159901</v>
      </c>
      <c r="N6857" s="17">
        <v>114388.8766</v>
      </c>
    </row>
    <row r="6858" spans="1:14">
      <c r="A6858" s="16">
        <v>46137</v>
      </c>
      <c r="B6858" t="s">
        <v>6896</v>
      </c>
      <c r="C6858" t="s">
        <v>33</v>
      </c>
      <c r="D6858" t="s">
        <v>34</v>
      </c>
      <c r="E6858" t="s">
        <v>35</v>
      </c>
      <c r="F6858" t="s">
        <v>5423</v>
      </c>
      <c r="G6858" t="s">
        <v>5424</v>
      </c>
      <c r="H6858">
        <v>12</v>
      </c>
      <c r="I6858" s="17">
        <v>490769</v>
      </c>
      <c r="J6858" s="17">
        <v>0</v>
      </c>
      <c r="K6858" s="17">
        <v>490769</v>
      </c>
      <c r="L6858" s="17">
        <v>353353.68</v>
      </c>
      <c r="M6858" s="17">
        <v>137415.32</v>
      </c>
      <c r="N6858" s="17">
        <v>114388.8766</v>
      </c>
    </row>
    <row r="6859" spans="1:14">
      <c r="A6859" s="16">
        <v>46137</v>
      </c>
      <c r="B6859" t="s">
        <v>6897</v>
      </c>
      <c r="C6859" t="s">
        <v>22</v>
      </c>
      <c r="D6859" t="s">
        <v>23</v>
      </c>
      <c r="E6859" t="s">
        <v>24</v>
      </c>
      <c r="F6859" t="s">
        <v>5423</v>
      </c>
      <c r="G6859" t="s">
        <v>5424</v>
      </c>
      <c r="H6859">
        <v>3</v>
      </c>
      <c r="I6859" s="17">
        <v>700896</v>
      </c>
      <c r="J6859" s="17">
        <v>21026.88</v>
      </c>
      <c r="K6859" s="17">
        <v>679869.12</v>
      </c>
      <c r="L6859" s="17">
        <v>516700.53</v>
      </c>
      <c r="M6859" s="17">
        <v>163168.59</v>
      </c>
      <c r="N6859" s="17">
        <v>202210.9957</v>
      </c>
    </row>
    <row r="6860" spans="1:14">
      <c r="A6860" s="16">
        <v>46137</v>
      </c>
      <c r="B6860" t="s">
        <v>6898</v>
      </c>
      <c r="C6860" t="s">
        <v>15</v>
      </c>
      <c r="D6860" t="s">
        <v>16</v>
      </c>
      <c r="E6860" t="s">
        <v>17</v>
      </c>
      <c r="F6860" t="s">
        <v>5423</v>
      </c>
      <c r="G6860" t="s">
        <v>5424</v>
      </c>
      <c r="H6860">
        <v>5</v>
      </c>
      <c r="I6860" s="17">
        <v>90294</v>
      </c>
      <c r="J6860" s="17">
        <v>11738.22</v>
      </c>
      <c r="K6860" s="17">
        <v>78555.78</v>
      </c>
      <c r="L6860" s="17">
        <v>54989.05</v>
      </c>
      <c r="M6860" s="17">
        <v>23566.73</v>
      </c>
      <c r="N6860" s="17">
        <v>78224.59050000001</v>
      </c>
    </row>
    <row r="6861" spans="1:14">
      <c r="A6861" s="16">
        <v>46137</v>
      </c>
      <c r="B6861" t="s">
        <v>6899</v>
      </c>
      <c r="C6861" t="s">
        <v>33</v>
      </c>
      <c r="D6861" t="s">
        <v>34</v>
      </c>
      <c r="E6861" t="s">
        <v>35</v>
      </c>
      <c r="F6861" t="s">
        <v>5423</v>
      </c>
      <c r="G6861" t="s">
        <v>5424</v>
      </c>
      <c r="H6861">
        <v>6</v>
      </c>
      <c r="I6861" s="17">
        <v>432427</v>
      </c>
      <c r="J6861" s="17">
        <v>38918.43</v>
      </c>
      <c r="K6861" s="17">
        <v>393508.57</v>
      </c>
      <c r="L6861" s="17">
        <v>283326.17</v>
      </c>
      <c r="M6861" s="17">
        <v>110182.4</v>
      </c>
      <c r="N6861" s="17">
        <v>114388.8766</v>
      </c>
    </row>
    <row r="6862" spans="1:14">
      <c r="A6862" s="16">
        <v>46137</v>
      </c>
      <c r="B6862" t="s">
        <v>6900</v>
      </c>
      <c r="C6862" t="s">
        <v>26</v>
      </c>
      <c r="D6862" t="s">
        <v>27</v>
      </c>
      <c r="E6862" t="s">
        <v>17</v>
      </c>
      <c r="F6862" t="s">
        <v>5423</v>
      </c>
      <c r="G6862" t="s">
        <v>5424</v>
      </c>
      <c r="H6862">
        <v>2</v>
      </c>
      <c r="I6862" s="17">
        <v>334635</v>
      </c>
      <c r="J6862" s="17">
        <v>36809.85</v>
      </c>
      <c r="K6862" s="17">
        <v>297825.15</v>
      </c>
      <c r="L6862" s="17">
        <v>208477.6</v>
      </c>
      <c r="M6862" s="17">
        <v>89347.55</v>
      </c>
      <c r="N6862" s="17">
        <v>78224.59050000001</v>
      </c>
    </row>
    <row r="6863" spans="1:14">
      <c r="A6863" s="16">
        <v>46137</v>
      </c>
      <c r="B6863" t="s">
        <v>6901</v>
      </c>
      <c r="C6863" t="s">
        <v>29</v>
      </c>
      <c r="D6863" t="s">
        <v>30</v>
      </c>
      <c r="E6863" t="s">
        <v>31</v>
      </c>
      <c r="F6863" t="s">
        <v>5423</v>
      </c>
      <c r="G6863" t="s">
        <v>5424</v>
      </c>
      <c r="H6863">
        <v>6</v>
      </c>
      <c r="I6863" s="17">
        <v>685408</v>
      </c>
      <c r="J6863" s="17">
        <v>89103.03999999999</v>
      </c>
      <c r="K6863" s="17">
        <v>596304.96</v>
      </c>
      <c r="L6863" s="17">
        <v>369709.08</v>
      </c>
      <c r="M6863" s="17">
        <v>226595.88</v>
      </c>
      <c r="N6863" s="17">
        <v>70888.11930000001</v>
      </c>
    </row>
    <row r="6864" spans="1:14">
      <c r="A6864" s="16">
        <v>46137</v>
      </c>
      <c r="B6864" t="s">
        <v>6902</v>
      </c>
      <c r="C6864" t="s">
        <v>73</v>
      </c>
      <c r="D6864" t="s">
        <v>74</v>
      </c>
      <c r="E6864" t="s">
        <v>24</v>
      </c>
      <c r="F6864" t="s">
        <v>5423</v>
      </c>
      <c r="G6864" t="s">
        <v>5424</v>
      </c>
      <c r="H6864">
        <v>4</v>
      </c>
      <c r="I6864" s="17">
        <v>393449</v>
      </c>
      <c r="J6864" s="17">
        <v>59017.35</v>
      </c>
      <c r="K6864" s="17">
        <v>334431.65</v>
      </c>
      <c r="L6864" s="17">
        <v>254168.05</v>
      </c>
      <c r="M6864" s="17">
        <v>80263.60000000001</v>
      </c>
      <c r="N6864" s="17">
        <v>202210.9957</v>
      </c>
    </row>
    <row r="6865" spans="1:14">
      <c r="A6865" s="16">
        <v>46137</v>
      </c>
      <c r="B6865" t="s">
        <v>6903</v>
      </c>
      <c r="C6865" t="s">
        <v>47</v>
      </c>
      <c r="D6865" t="s">
        <v>48</v>
      </c>
      <c r="E6865" t="s">
        <v>35</v>
      </c>
      <c r="F6865" t="s">
        <v>5423</v>
      </c>
      <c r="G6865" t="s">
        <v>5424</v>
      </c>
      <c r="H6865">
        <v>8</v>
      </c>
      <c r="I6865" s="17">
        <v>314903</v>
      </c>
      <c r="J6865" s="17">
        <v>15745.15</v>
      </c>
      <c r="K6865" s="17">
        <v>299157.85</v>
      </c>
      <c r="L6865" s="17">
        <v>215393.65</v>
      </c>
      <c r="M6865" s="17">
        <v>83764.2</v>
      </c>
      <c r="N6865" s="17">
        <v>114388.8766</v>
      </c>
    </row>
    <row r="6866" spans="1:14">
      <c r="A6866" s="16">
        <v>46137</v>
      </c>
      <c r="B6866" t="s">
        <v>6904</v>
      </c>
      <c r="C6866" t="s">
        <v>73</v>
      </c>
      <c r="D6866" t="s">
        <v>74</v>
      </c>
      <c r="E6866" t="s">
        <v>24</v>
      </c>
      <c r="F6866" t="s">
        <v>5423</v>
      </c>
      <c r="G6866" t="s">
        <v>5424</v>
      </c>
      <c r="H6866">
        <v>12</v>
      </c>
      <c r="I6866" s="17">
        <v>794255</v>
      </c>
      <c r="J6866" s="17">
        <v>39712.75</v>
      </c>
      <c r="K6866" s="17">
        <v>754542.25</v>
      </c>
      <c r="L6866" s="17">
        <v>573452.11</v>
      </c>
      <c r="M6866" s="17">
        <v>181090.14</v>
      </c>
      <c r="N6866" s="17">
        <v>202210.9957</v>
      </c>
    </row>
    <row r="6867" spans="1:14">
      <c r="A6867" s="16">
        <v>46137</v>
      </c>
      <c r="B6867" t="s">
        <v>6905</v>
      </c>
      <c r="C6867" t="s">
        <v>26</v>
      </c>
      <c r="D6867" t="s">
        <v>27</v>
      </c>
      <c r="E6867" t="s">
        <v>17</v>
      </c>
      <c r="F6867" t="s">
        <v>5423</v>
      </c>
      <c r="G6867" t="s">
        <v>5424</v>
      </c>
      <c r="H6867">
        <v>12</v>
      </c>
      <c r="I6867" s="17">
        <v>617623</v>
      </c>
      <c r="J6867" s="17">
        <v>30881.15</v>
      </c>
      <c r="K6867" s="17">
        <v>586741.85</v>
      </c>
      <c r="L6867" s="17">
        <v>410719.3</v>
      </c>
      <c r="M6867" s="17">
        <v>176022.55</v>
      </c>
      <c r="N6867" s="17">
        <v>78224.59050000001</v>
      </c>
    </row>
    <row r="6868" spans="1:14">
      <c r="A6868" s="16">
        <v>46137</v>
      </c>
      <c r="B6868" t="s">
        <v>6906</v>
      </c>
      <c r="C6868" t="s">
        <v>43</v>
      </c>
      <c r="D6868" t="s">
        <v>44</v>
      </c>
      <c r="E6868" t="s">
        <v>31</v>
      </c>
      <c r="F6868" t="s">
        <v>5423</v>
      </c>
      <c r="G6868" t="s">
        <v>5424</v>
      </c>
      <c r="H6868">
        <v>2</v>
      </c>
      <c r="I6868" s="17">
        <v>357338</v>
      </c>
      <c r="J6868" s="17">
        <v>28587.04</v>
      </c>
      <c r="K6868" s="17">
        <v>328750.96</v>
      </c>
      <c r="L6868" s="17">
        <v>203825.6</v>
      </c>
      <c r="M6868" s="17">
        <v>124925.36</v>
      </c>
      <c r="N6868" s="17">
        <v>70888.11930000001</v>
      </c>
    </row>
    <row r="6869" spans="1:14">
      <c r="A6869" s="16">
        <v>46137</v>
      </c>
      <c r="B6869" t="s">
        <v>6907</v>
      </c>
      <c r="C6869" t="s">
        <v>26</v>
      </c>
      <c r="D6869" t="s">
        <v>27</v>
      </c>
      <c r="E6869" t="s">
        <v>17</v>
      </c>
      <c r="F6869" t="s">
        <v>5423</v>
      </c>
      <c r="G6869" t="s">
        <v>5424</v>
      </c>
      <c r="H6869">
        <v>10</v>
      </c>
      <c r="I6869" s="17">
        <v>106581</v>
      </c>
      <c r="J6869" s="17">
        <v>10658.1</v>
      </c>
      <c r="K6869" s="17">
        <v>95922.89999999999</v>
      </c>
      <c r="L6869" s="17">
        <v>67146.03</v>
      </c>
      <c r="M6869" s="17">
        <v>28776.87</v>
      </c>
      <c r="N6869" s="17">
        <v>78224.59050000001</v>
      </c>
    </row>
    <row r="6870" spans="1:14">
      <c r="A6870" s="16">
        <v>46138</v>
      </c>
      <c r="B6870" t="s">
        <v>6908</v>
      </c>
      <c r="C6870" t="s">
        <v>73</v>
      </c>
      <c r="D6870" t="s">
        <v>74</v>
      </c>
      <c r="E6870" t="s">
        <v>24</v>
      </c>
      <c r="F6870" t="s">
        <v>5423</v>
      </c>
      <c r="G6870" t="s">
        <v>5424</v>
      </c>
      <c r="H6870">
        <v>5</v>
      </c>
      <c r="I6870" s="17">
        <v>250837</v>
      </c>
      <c r="J6870" s="17">
        <v>22575.33</v>
      </c>
      <c r="K6870" s="17">
        <v>228261.67</v>
      </c>
      <c r="L6870" s="17">
        <v>173478.87</v>
      </c>
      <c r="M6870" s="17">
        <v>54782.8</v>
      </c>
      <c r="N6870" s="17">
        <v>202210.9957</v>
      </c>
    </row>
    <row r="6871" spans="1:14">
      <c r="A6871" s="16">
        <v>46138</v>
      </c>
      <c r="B6871" t="s">
        <v>6909</v>
      </c>
      <c r="C6871" t="s">
        <v>73</v>
      </c>
      <c r="D6871" t="s">
        <v>74</v>
      </c>
      <c r="E6871" t="s">
        <v>24</v>
      </c>
      <c r="F6871" t="s">
        <v>5423</v>
      </c>
      <c r="G6871" t="s">
        <v>5424</v>
      </c>
      <c r="H6871">
        <v>12</v>
      </c>
      <c r="I6871" s="17">
        <v>247897</v>
      </c>
      <c r="J6871" s="17">
        <v>9915.879999999999</v>
      </c>
      <c r="K6871" s="17">
        <v>237981.12</v>
      </c>
      <c r="L6871" s="17">
        <v>180865.65</v>
      </c>
      <c r="M6871" s="17">
        <v>57115.47</v>
      </c>
      <c r="N6871" s="17">
        <v>202210.9957</v>
      </c>
    </row>
    <row r="6872" spans="1:14">
      <c r="A6872" s="16">
        <v>46138</v>
      </c>
      <c r="B6872" t="s">
        <v>6910</v>
      </c>
      <c r="C6872" t="s">
        <v>73</v>
      </c>
      <c r="D6872" t="s">
        <v>74</v>
      </c>
      <c r="E6872" t="s">
        <v>24</v>
      </c>
      <c r="F6872" t="s">
        <v>5423</v>
      </c>
      <c r="G6872" t="s">
        <v>5424</v>
      </c>
      <c r="H6872">
        <v>7</v>
      </c>
      <c r="I6872" s="17">
        <v>335607</v>
      </c>
      <c r="J6872" s="17">
        <v>23492.49</v>
      </c>
      <c r="K6872" s="17">
        <v>312114.51</v>
      </c>
      <c r="L6872" s="17">
        <v>237207.03</v>
      </c>
      <c r="M6872" s="17">
        <v>74907.48</v>
      </c>
      <c r="N6872" s="17">
        <v>202210.9957</v>
      </c>
    </row>
    <row r="6873" spans="1:14">
      <c r="A6873" s="16">
        <v>46138</v>
      </c>
      <c r="B6873" t="s">
        <v>6911</v>
      </c>
      <c r="C6873" t="s">
        <v>29</v>
      </c>
      <c r="D6873" t="s">
        <v>30</v>
      </c>
      <c r="E6873" t="s">
        <v>31</v>
      </c>
      <c r="F6873" t="s">
        <v>5423</v>
      </c>
      <c r="G6873" t="s">
        <v>5424</v>
      </c>
      <c r="H6873">
        <v>2</v>
      </c>
      <c r="I6873" s="17">
        <v>543783</v>
      </c>
      <c r="J6873" s="17">
        <v>0</v>
      </c>
      <c r="K6873" s="17">
        <v>543783</v>
      </c>
      <c r="L6873" s="17">
        <v>337145.46</v>
      </c>
      <c r="M6873" s="17">
        <v>206637.54</v>
      </c>
      <c r="N6873" s="17">
        <v>70888.11930000001</v>
      </c>
    </row>
    <row r="6874" spans="1:14">
      <c r="A6874" s="16">
        <v>46138</v>
      </c>
      <c r="B6874" t="s">
        <v>6912</v>
      </c>
      <c r="C6874" t="s">
        <v>29</v>
      </c>
      <c r="D6874" t="s">
        <v>30</v>
      </c>
      <c r="E6874" t="s">
        <v>31</v>
      </c>
      <c r="F6874" t="s">
        <v>5423</v>
      </c>
      <c r="G6874" t="s">
        <v>5424</v>
      </c>
      <c r="H6874">
        <v>6</v>
      </c>
      <c r="I6874" s="17">
        <v>370903</v>
      </c>
      <c r="J6874" s="17">
        <v>37090.3</v>
      </c>
      <c r="K6874" s="17">
        <v>333812.7</v>
      </c>
      <c r="L6874" s="17">
        <v>206963.87</v>
      </c>
      <c r="M6874" s="17">
        <v>126848.83</v>
      </c>
      <c r="N6874" s="17">
        <v>70888.11930000001</v>
      </c>
    </row>
    <row r="6875" spans="1:14">
      <c r="A6875" s="16">
        <v>46138</v>
      </c>
      <c r="B6875" t="s">
        <v>6913</v>
      </c>
      <c r="C6875" t="s">
        <v>26</v>
      </c>
      <c r="D6875" t="s">
        <v>27</v>
      </c>
      <c r="E6875" t="s">
        <v>17</v>
      </c>
      <c r="F6875" t="s">
        <v>5423</v>
      </c>
      <c r="G6875" t="s">
        <v>5424</v>
      </c>
      <c r="H6875">
        <v>5</v>
      </c>
      <c r="I6875" s="17">
        <v>736274</v>
      </c>
      <c r="J6875" s="17">
        <v>0</v>
      </c>
      <c r="K6875" s="17">
        <v>736274</v>
      </c>
      <c r="L6875" s="17">
        <v>515391.8</v>
      </c>
      <c r="M6875" s="17">
        <v>220882.2</v>
      </c>
      <c r="N6875" s="17">
        <v>78224.59050000001</v>
      </c>
    </row>
    <row r="6876" spans="1:14">
      <c r="A6876" s="16">
        <v>46138</v>
      </c>
      <c r="B6876" t="s">
        <v>6914</v>
      </c>
      <c r="C6876" t="s">
        <v>15</v>
      </c>
      <c r="D6876" t="s">
        <v>16</v>
      </c>
      <c r="E6876" t="s">
        <v>17</v>
      </c>
      <c r="F6876" t="s">
        <v>5423</v>
      </c>
      <c r="G6876" t="s">
        <v>5424</v>
      </c>
      <c r="H6876">
        <v>6</v>
      </c>
      <c r="I6876" s="17">
        <v>630645</v>
      </c>
      <c r="J6876" s="17">
        <v>0</v>
      </c>
      <c r="K6876" s="17">
        <v>630645</v>
      </c>
      <c r="L6876" s="17">
        <v>441451.5</v>
      </c>
      <c r="M6876" s="17">
        <v>189193.5</v>
      </c>
      <c r="N6876" s="17">
        <v>78224.59050000001</v>
      </c>
    </row>
    <row r="6877" spans="1:14">
      <c r="A6877" s="16">
        <v>46138</v>
      </c>
      <c r="B6877" t="s">
        <v>6915</v>
      </c>
      <c r="C6877" t="s">
        <v>33</v>
      </c>
      <c r="D6877" t="s">
        <v>34</v>
      </c>
      <c r="E6877" t="s">
        <v>35</v>
      </c>
      <c r="F6877" t="s">
        <v>5423</v>
      </c>
      <c r="G6877" t="s">
        <v>5424</v>
      </c>
      <c r="H6877">
        <v>7</v>
      </c>
      <c r="I6877" s="17">
        <v>722423</v>
      </c>
      <c r="J6877" s="17">
        <v>0</v>
      </c>
      <c r="K6877" s="17">
        <v>722423</v>
      </c>
      <c r="L6877" s="17">
        <v>520144.56</v>
      </c>
      <c r="M6877" s="17">
        <v>202278.44</v>
      </c>
      <c r="N6877" s="17">
        <v>114388.8766</v>
      </c>
    </row>
    <row r="6878" spans="1:14">
      <c r="A6878" s="16">
        <v>46138</v>
      </c>
      <c r="B6878" t="s">
        <v>6916</v>
      </c>
      <c r="C6878" t="s">
        <v>26</v>
      </c>
      <c r="D6878" t="s">
        <v>27</v>
      </c>
      <c r="E6878" t="s">
        <v>17</v>
      </c>
      <c r="F6878" t="s">
        <v>5423</v>
      </c>
      <c r="G6878" t="s">
        <v>5424</v>
      </c>
      <c r="H6878">
        <v>2</v>
      </c>
      <c r="I6878" s="17">
        <v>831476</v>
      </c>
      <c r="J6878" s="17">
        <v>74832.84</v>
      </c>
      <c r="K6878" s="17">
        <v>756643.16</v>
      </c>
      <c r="L6878" s="17">
        <v>529650.21</v>
      </c>
      <c r="M6878" s="17">
        <v>226992.95</v>
      </c>
      <c r="N6878" s="17">
        <v>78224.59050000001</v>
      </c>
    </row>
    <row r="6879" spans="1:14">
      <c r="A6879" s="16">
        <v>46138</v>
      </c>
      <c r="B6879" t="s">
        <v>6917</v>
      </c>
      <c r="C6879" t="s">
        <v>22</v>
      </c>
      <c r="D6879" t="s">
        <v>23</v>
      </c>
      <c r="E6879" t="s">
        <v>24</v>
      </c>
      <c r="F6879" t="s">
        <v>5423</v>
      </c>
      <c r="G6879" t="s">
        <v>5424</v>
      </c>
      <c r="H6879">
        <v>2</v>
      </c>
      <c r="I6879" s="17">
        <v>463196</v>
      </c>
      <c r="J6879" s="17">
        <v>64847.44</v>
      </c>
      <c r="K6879" s="17">
        <v>398348.56</v>
      </c>
      <c r="L6879" s="17">
        <v>302744.91</v>
      </c>
      <c r="M6879" s="17">
        <v>95603.64999999999</v>
      </c>
      <c r="N6879" s="17">
        <v>202210.9957</v>
      </c>
    </row>
    <row r="6880" spans="1:14">
      <c r="A6880" s="16">
        <v>46138</v>
      </c>
      <c r="B6880" t="s">
        <v>6918</v>
      </c>
      <c r="C6880" t="s">
        <v>47</v>
      </c>
      <c r="D6880" t="s">
        <v>48</v>
      </c>
      <c r="E6880" t="s">
        <v>35</v>
      </c>
      <c r="F6880" t="s">
        <v>5423</v>
      </c>
      <c r="G6880" t="s">
        <v>5424</v>
      </c>
      <c r="H6880">
        <v>11</v>
      </c>
      <c r="I6880" s="17">
        <v>484628</v>
      </c>
      <c r="J6880" s="17">
        <v>0</v>
      </c>
      <c r="K6880" s="17">
        <v>484628</v>
      </c>
      <c r="L6880" s="17">
        <v>348932.16</v>
      </c>
      <c r="M6880" s="17">
        <v>135695.84</v>
      </c>
      <c r="N6880" s="17">
        <v>114388.8766</v>
      </c>
    </row>
    <row r="6881" spans="1:14">
      <c r="A6881" s="16">
        <v>46138</v>
      </c>
      <c r="B6881" t="s">
        <v>6919</v>
      </c>
      <c r="C6881" t="s">
        <v>43</v>
      </c>
      <c r="D6881" t="s">
        <v>44</v>
      </c>
      <c r="E6881" t="s">
        <v>31</v>
      </c>
      <c r="F6881" t="s">
        <v>5423</v>
      </c>
      <c r="G6881" t="s">
        <v>5424</v>
      </c>
      <c r="H6881">
        <v>9</v>
      </c>
      <c r="I6881" s="17">
        <v>829040</v>
      </c>
      <c r="J6881" s="17">
        <v>99484.8</v>
      </c>
      <c r="K6881" s="17">
        <v>729555.2</v>
      </c>
      <c r="L6881" s="17">
        <v>452324.22</v>
      </c>
      <c r="M6881" s="17">
        <v>277230.98</v>
      </c>
      <c r="N6881" s="17">
        <v>70888.11930000001</v>
      </c>
    </row>
    <row r="6882" spans="1:14">
      <c r="A6882" s="16">
        <v>46138</v>
      </c>
      <c r="B6882" t="s">
        <v>6920</v>
      </c>
      <c r="C6882" t="s">
        <v>47</v>
      </c>
      <c r="D6882" t="s">
        <v>48</v>
      </c>
      <c r="E6882" t="s">
        <v>35</v>
      </c>
      <c r="F6882" t="s">
        <v>5423</v>
      </c>
      <c r="G6882" t="s">
        <v>5424</v>
      </c>
      <c r="H6882">
        <v>4</v>
      </c>
      <c r="I6882" s="17">
        <v>578849</v>
      </c>
      <c r="J6882" s="17">
        <v>52096.41</v>
      </c>
      <c r="K6882" s="17">
        <v>526752.59</v>
      </c>
      <c r="L6882" s="17">
        <v>379261.86</v>
      </c>
      <c r="M6882" s="17">
        <v>147490.73</v>
      </c>
      <c r="N6882" s="17">
        <v>114388.8766</v>
      </c>
    </row>
    <row r="6883" spans="1:14">
      <c r="A6883" s="16">
        <v>46138</v>
      </c>
      <c r="B6883" t="s">
        <v>6921</v>
      </c>
      <c r="C6883" t="s">
        <v>73</v>
      </c>
      <c r="D6883" t="s">
        <v>74</v>
      </c>
      <c r="E6883" t="s">
        <v>24</v>
      </c>
      <c r="F6883" t="s">
        <v>5423</v>
      </c>
      <c r="G6883" t="s">
        <v>5424</v>
      </c>
      <c r="H6883">
        <v>10</v>
      </c>
      <c r="I6883" s="17">
        <v>844856</v>
      </c>
      <c r="J6883" s="17">
        <v>0</v>
      </c>
      <c r="K6883" s="17">
        <v>844856</v>
      </c>
      <c r="L6883" s="17">
        <v>642090.5600000001</v>
      </c>
      <c r="M6883" s="17">
        <v>202765.44</v>
      </c>
      <c r="N6883" s="17">
        <v>202210.9957</v>
      </c>
    </row>
    <row r="6884" spans="1:14">
      <c r="A6884" s="16">
        <v>46138</v>
      </c>
      <c r="B6884" t="s">
        <v>6922</v>
      </c>
      <c r="C6884" t="s">
        <v>73</v>
      </c>
      <c r="D6884" t="s">
        <v>74</v>
      </c>
      <c r="E6884" t="s">
        <v>24</v>
      </c>
      <c r="F6884" t="s">
        <v>5423</v>
      </c>
      <c r="G6884" t="s">
        <v>5424</v>
      </c>
      <c r="H6884">
        <v>6</v>
      </c>
      <c r="I6884" s="17">
        <v>600161</v>
      </c>
      <c r="J6884" s="17">
        <v>60016.1</v>
      </c>
      <c r="K6884" s="17">
        <v>540144.9</v>
      </c>
      <c r="L6884" s="17">
        <v>410510.12</v>
      </c>
      <c r="M6884" s="17">
        <v>129634.78</v>
      </c>
      <c r="N6884" s="17">
        <v>202210.9957</v>
      </c>
    </row>
    <row r="6885" spans="1:14">
      <c r="A6885" s="16">
        <v>46138</v>
      </c>
      <c r="B6885" t="s">
        <v>6923</v>
      </c>
      <c r="C6885" t="s">
        <v>15</v>
      </c>
      <c r="D6885" t="s">
        <v>16</v>
      </c>
      <c r="E6885" t="s">
        <v>17</v>
      </c>
      <c r="F6885" t="s">
        <v>5423</v>
      </c>
      <c r="G6885" t="s">
        <v>5424</v>
      </c>
      <c r="H6885">
        <v>9</v>
      </c>
      <c r="I6885" s="17">
        <v>487299</v>
      </c>
      <c r="J6885" s="17">
        <v>24364.95</v>
      </c>
      <c r="K6885" s="17">
        <v>462934.05</v>
      </c>
      <c r="L6885" s="17">
        <v>324053.83</v>
      </c>
      <c r="M6885" s="17">
        <v>138880.22</v>
      </c>
      <c r="N6885" s="17">
        <v>78224.59050000001</v>
      </c>
    </row>
    <row r="6886" spans="1:14">
      <c r="A6886" s="16">
        <v>46138</v>
      </c>
      <c r="B6886" t="s">
        <v>6924</v>
      </c>
      <c r="C6886" t="s">
        <v>22</v>
      </c>
      <c r="D6886" t="s">
        <v>23</v>
      </c>
      <c r="E6886" t="s">
        <v>24</v>
      </c>
      <c r="F6886" t="s">
        <v>5423</v>
      </c>
      <c r="G6886" t="s">
        <v>5424</v>
      </c>
      <c r="H6886">
        <v>2</v>
      </c>
      <c r="I6886" s="17">
        <v>765843</v>
      </c>
      <c r="J6886" s="17">
        <v>76584.3</v>
      </c>
      <c r="K6886" s="17">
        <v>689258.7</v>
      </c>
      <c r="L6886" s="17">
        <v>523836.61</v>
      </c>
      <c r="M6886" s="17">
        <v>165422.09</v>
      </c>
      <c r="N6886" s="17">
        <v>202210.9957</v>
      </c>
    </row>
    <row r="6887" spans="1:14">
      <c r="A6887" s="16">
        <v>46138</v>
      </c>
      <c r="B6887" t="s">
        <v>6925</v>
      </c>
      <c r="C6887" t="s">
        <v>73</v>
      </c>
      <c r="D6887" t="s">
        <v>74</v>
      </c>
      <c r="E6887" t="s">
        <v>24</v>
      </c>
      <c r="F6887" t="s">
        <v>5423</v>
      </c>
      <c r="G6887" t="s">
        <v>5424</v>
      </c>
      <c r="H6887">
        <v>10</v>
      </c>
      <c r="I6887" s="17">
        <v>532125</v>
      </c>
      <c r="J6887" s="17">
        <v>53212.5</v>
      </c>
      <c r="K6887" s="17">
        <v>478912.5</v>
      </c>
      <c r="L6887" s="17">
        <v>363973.5</v>
      </c>
      <c r="M6887" s="17">
        <v>114939</v>
      </c>
      <c r="N6887" s="17">
        <v>202210.9957</v>
      </c>
    </row>
    <row r="6888" spans="1:14">
      <c r="A6888" s="16">
        <v>46138</v>
      </c>
      <c r="B6888" t="s">
        <v>6926</v>
      </c>
      <c r="C6888" t="s">
        <v>15</v>
      </c>
      <c r="D6888" t="s">
        <v>16</v>
      </c>
      <c r="E6888" t="s">
        <v>17</v>
      </c>
      <c r="F6888" t="s">
        <v>5423</v>
      </c>
      <c r="G6888" t="s">
        <v>5424</v>
      </c>
      <c r="H6888">
        <v>8</v>
      </c>
      <c r="I6888" s="17">
        <v>655294</v>
      </c>
      <c r="J6888" s="17">
        <v>65529.4</v>
      </c>
      <c r="K6888" s="17">
        <v>589764.6</v>
      </c>
      <c r="L6888" s="17">
        <v>412835.22</v>
      </c>
      <c r="M6888" s="17">
        <v>176929.38</v>
      </c>
      <c r="N6888" s="17">
        <v>78224.59050000001</v>
      </c>
    </row>
    <row r="6889" spans="1:14">
      <c r="A6889" s="16">
        <v>46138</v>
      </c>
      <c r="B6889" t="s">
        <v>6927</v>
      </c>
      <c r="C6889" t="s">
        <v>73</v>
      </c>
      <c r="D6889" t="s">
        <v>74</v>
      </c>
      <c r="E6889" t="s">
        <v>24</v>
      </c>
      <c r="F6889" t="s">
        <v>5423</v>
      </c>
      <c r="G6889" t="s">
        <v>5424</v>
      </c>
      <c r="H6889">
        <v>9</v>
      </c>
      <c r="I6889" s="17">
        <v>55916</v>
      </c>
      <c r="J6889" s="17">
        <v>5032.44</v>
      </c>
      <c r="K6889" s="17">
        <v>50883.56</v>
      </c>
      <c r="L6889" s="17">
        <v>38671.51</v>
      </c>
      <c r="M6889" s="17">
        <v>12212.05</v>
      </c>
      <c r="N6889" s="17">
        <v>202210.9957</v>
      </c>
    </row>
    <row r="6890" spans="1:14">
      <c r="A6890" s="16">
        <v>46138</v>
      </c>
      <c r="B6890" t="s">
        <v>6928</v>
      </c>
      <c r="C6890" t="s">
        <v>33</v>
      </c>
      <c r="D6890" t="s">
        <v>34</v>
      </c>
      <c r="E6890" t="s">
        <v>35</v>
      </c>
      <c r="F6890" t="s">
        <v>5423</v>
      </c>
      <c r="G6890" t="s">
        <v>5424</v>
      </c>
      <c r="H6890">
        <v>4</v>
      </c>
      <c r="I6890" s="17">
        <v>722649</v>
      </c>
      <c r="J6890" s="17">
        <v>72264.89999999999</v>
      </c>
      <c r="K6890" s="17">
        <v>650384.1</v>
      </c>
      <c r="L6890" s="17">
        <v>468276.55</v>
      </c>
      <c r="M6890" s="17">
        <v>182107.55</v>
      </c>
      <c r="N6890" s="17">
        <v>114388.8766</v>
      </c>
    </row>
    <row r="6891" spans="1:14">
      <c r="A6891" s="16">
        <v>46138</v>
      </c>
      <c r="B6891" t="s">
        <v>6929</v>
      </c>
      <c r="C6891" t="s">
        <v>43</v>
      </c>
      <c r="D6891" t="s">
        <v>44</v>
      </c>
      <c r="E6891" t="s">
        <v>31</v>
      </c>
      <c r="F6891" t="s">
        <v>5423</v>
      </c>
      <c r="G6891" t="s">
        <v>5424</v>
      </c>
      <c r="H6891">
        <v>12</v>
      </c>
      <c r="I6891" s="17">
        <v>381056</v>
      </c>
      <c r="J6891" s="17">
        <v>26673.92</v>
      </c>
      <c r="K6891" s="17">
        <v>354382.08</v>
      </c>
      <c r="L6891" s="17">
        <v>219716.89</v>
      </c>
      <c r="M6891" s="17">
        <v>134665.19</v>
      </c>
      <c r="N6891" s="17">
        <v>70888.11930000001</v>
      </c>
    </row>
    <row r="6892" spans="1:14">
      <c r="A6892" s="16">
        <v>46138</v>
      </c>
      <c r="B6892" t="s">
        <v>6930</v>
      </c>
      <c r="C6892" t="s">
        <v>33</v>
      </c>
      <c r="D6892" t="s">
        <v>34</v>
      </c>
      <c r="E6892" t="s">
        <v>35</v>
      </c>
      <c r="F6892" t="s">
        <v>5423</v>
      </c>
      <c r="G6892" t="s">
        <v>5424</v>
      </c>
      <c r="H6892">
        <v>2</v>
      </c>
      <c r="I6892" s="17">
        <v>325248</v>
      </c>
      <c r="J6892" s="17">
        <v>0</v>
      </c>
      <c r="K6892" s="17">
        <v>325248</v>
      </c>
      <c r="L6892" s="17">
        <v>234178.56</v>
      </c>
      <c r="M6892" s="17">
        <v>91069.44</v>
      </c>
      <c r="N6892" s="17">
        <v>114388.8766</v>
      </c>
    </row>
    <row r="6893" spans="1:14">
      <c r="A6893" s="16">
        <v>46138</v>
      </c>
      <c r="B6893" t="s">
        <v>6931</v>
      </c>
      <c r="C6893" t="s">
        <v>33</v>
      </c>
      <c r="D6893" t="s">
        <v>34</v>
      </c>
      <c r="E6893" t="s">
        <v>35</v>
      </c>
      <c r="F6893" t="s">
        <v>5423</v>
      </c>
      <c r="G6893" t="s">
        <v>5424</v>
      </c>
      <c r="H6893">
        <v>9</v>
      </c>
      <c r="I6893" s="17">
        <v>718950</v>
      </c>
      <c r="J6893" s="17">
        <v>0</v>
      </c>
      <c r="K6893" s="17">
        <v>718950</v>
      </c>
      <c r="L6893" s="17">
        <v>517644</v>
      </c>
      <c r="M6893" s="17">
        <v>201306</v>
      </c>
      <c r="N6893" s="17">
        <v>114388.8766</v>
      </c>
    </row>
    <row r="6894" spans="1:14">
      <c r="A6894" s="16">
        <v>46138</v>
      </c>
      <c r="B6894" t="s">
        <v>6932</v>
      </c>
      <c r="C6894" t="s">
        <v>43</v>
      </c>
      <c r="D6894" t="s">
        <v>44</v>
      </c>
      <c r="E6894" t="s">
        <v>31</v>
      </c>
      <c r="F6894" t="s">
        <v>5423</v>
      </c>
      <c r="G6894" t="s">
        <v>5424</v>
      </c>
      <c r="H6894">
        <v>8</v>
      </c>
      <c r="I6894" s="17">
        <v>170241</v>
      </c>
      <c r="J6894" s="17">
        <v>0</v>
      </c>
      <c r="K6894" s="17">
        <v>170241</v>
      </c>
      <c r="L6894" s="17">
        <v>105549.42</v>
      </c>
      <c r="M6894" s="17">
        <v>64691.58</v>
      </c>
      <c r="N6894" s="17">
        <v>70888.11930000001</v>
      </c>
    </row>
    <row r="6895" spans="1:14">
      <c r="A6895" s="16">
        <v>46138</v>
      </c>
      <c r="B6895" t="s">
        <v>6933</v>
      </c>
      <c r="C6895" t="s">
        <v>29</v>
      </c>
      <c r="D6895" t="s">
        <v>30</v>
      </c>
      <c r="E6895" t="s">
        <v>31</v>
      </c>
      <c r="F6895" t="s">
        <v>5423</v>
      </c>
      <c r="G6895" t="s">
        <v>5424</v>
      </c>
      <c r="H6895">
        <v>2</v>
      </c>
      <c r="I6895" s="17">
        <v>165714</v>
      </c>
      <c r="J6895" s="17">
        <v>0</v>
      </c>
      <c r="K6895" s="17">
        <v>165714</v>
      </c>
      <c r="L6895" s="17">
        <v>102742.68</v>
      </c>
      <c r="M6895" s="17">
        <v>62971.32</v>
      </c>
      <c r="N6895" s="17">
        <v>70888.11930000001</v>
      </c>
    </row>
    <row r="6896" spans="1:14">
      <c r="A6896" s="16">
        <v>46138</v>
      </c>
      <c r="B6896" t="s">
        <v>6934</v>
      </c>
      <c r="C6896" t="s">
        <v>29</v>
      </c>
      <c r="D6896" t="s">
        <v>30</v>
      </c>
      <c r="E6896" t="s">
        <v>31</v>
      </c>
      <c r="F6896" t="s">
        <v>5423</v>
      </c>
      <c r="G6896" t="s">
        <v>5424</v>
      </c>
      <c r="H6896">
        <v>1</v>
      </c>
      <c r="I6896" s="17">
        <v>752508</v>
      </c>
      <c r="J6896" s="17">
        <v>112876.2</v>
      </c>
      <c r="K6896" s="17">
        <v>639631.8</v>
      </c>
      <c r="L6896" s="17">
        <v>396571.72</v>
      </c>
      <c r="M6896" s="17">
        <v>243060.08</v>
      </c>
      <c r="N6896" s="17">
        <v>70888.11930000001</v>
      </c>
    </row>
    <row r="6897" spans="1:14">
      <c r="A6897" s="16">
        <v>46138</v>
      </c>
      <c r="B6897" t="s">
        <v>6935</v>
      </c>
      <c r="C6897" t="s">
        <v>43</v>
      </c>
      <c r="D6897" t="s">
        <v>44</v>
      </c>
      <c r="E6897" t="s">
        <v>31</v>
      </c>
      <c r="F6897" t="s">
        <v>5423</v>
      </c>
      <c r="G6897" t="s">
        <v>5424</v>
      </c>
      <c r="H6897">
        <v>8</v>
      </c>
      <c r="I6897" s="17">
        <v>424835</v>
      </c>
      <c r="J6897" s="17">
        <v>21241.75</v>
      </c>
      <c r="K6897" s="17">
        <v>403593.25</v>
      </c>
      <c r="L6897" s="17">
        <v>250227.82</v>
      </c>
      <c r="M6897" s="17">
        <v>153365.43</v>
      </c>
      <c r="N6897" s="17">
        <v>70888.11930000001</v>
      </c>
    </row>
    <row r="6898" spans="1:14">
      <c r="A6898" s="16">
        <v>46138</v>
      </c>
      <c r="B6898" t="s">
        <v>6936</v>
      </c>
      <c r="C6898" t="s">
        <v>26</v>
      </c>
      <c r="D6898" t="s">
        <v>27</v>
      </c>
      <c r="E6898" t="s">
        <v>17</v>
      </c>
      <c r="F6898" t="s">
        <v>5423</v>
      </c>
      <c r="G6898" t="s">
        <v>5424</v>
      </c>
      <c r="H6898">
        <v>2</v>
      </c>
      <c r="I6898" s="17">
        <v>517801</v>
      </c>
      <c r="J6898" s="17">
        <v>51780.1</v>
      </c>
      <c r="K6898" s="17">
        <v>466020.9</v>
      </c>
      <c r="L6898" s="17">
        <v>326214.63</v>
      </c>
      <c r="M6898" s="17">
        <v>139806.27</v>
      </c>
      <c r="N6898" s="17">
        <v>78224.59050000001</v>
      </c>
    </row>
    <row r="6899" spans="1:14">
      <c r="A6899" s="16">
        <v>46138</v>
      </c>
      <c r="B6899" t="s">
        <v>6937</v>
      </c>
      <c r="C6899" t="s">
        <v>15</v>
      </c>
      <c r="D6899" t="s">
        <v>16</v>
      </c>
      <c r="E6899" t="s">
        <v>17</v>
      </c>
      <c r="F6899" t="s">
        <v>5423</v>
      </c>
      <c r="G6899" t="s">
        <v>5424</v>
      </c>
      <c r="H6899">
        <v>2</v>
      </c>
      <c r="I6899" s="17">
        <v>218391</v>
      </c>
      <c r="J6899" s="17">
        <v>15287.37</v>
      </c>
      <c r="K6899" s="17">
        <v>203103.63</v>
      </c>
      <c r="L6899" s="17">
        <v>142172.54</v>
      </c>
      <c r="M6899" s="17">
        <v>60931.09</v>
      </c>
      <c r="N6899" s="17">
        <v>78224.59050000001</v>
      </c>
    </row>
    <row r="6900" spans="1:14">
      <c r="A6900" s="16">
        <v>46138</v>
      </c>
      <c r="B6900" t="s">
        <v>6938</v>
      </c>
      <c r="C6900" t="s">
        <v>29</v>
      </c>
      <c r="D6900" t="s">
        <v>30</v>
      </c>
      <c r="E6900" t="s">
        <v>31</v>
      </c>
      <c r="F6900" t="s">
        <v>5423</v>
      </c>
      <c r="G6900" t="s">
        <v>5424</v>
      </c>
      <c r="H6900">
        <v>5</v>
      </c>
      <c r="I6900" s="17">
        <v>500313</v>
      </c>
      <c r="J6900" s="17">
        <v>55034.43</v>
      </c>
      <c r="K6900" s="17">
        <v>445278.57</v>
      </c>
      <c r="L6900" s="17">
        <v>276072.71</v>
      </c>
      <c r="M6900" s="17">
        <v>169205.86</v>
      </c>
      <c r="N6900" s="17">
        <v>70888.11930000001</v>
      </c>
    </row>
    <row r="6901" spans="1:14">
      <c r="A6901" s="16">
        <v>46138</v>
      </c>
      <c r="B6901" t="s">
        <v>6939</v>
      </c>
      <c r="C6901" t="s">
        <v>47</v>
      </c>
      <c r="D6901" t="s">
        <v>48</v>
      </c>
      <c r="E6901" t="s">
        <v>35</v>
      </c>
      <c r="F6901" t="s">
        <v>5423</v>
      </c>
      <c r="G6901" t="s">
        <v>5424</v>
      </c>
      <c r="H6901">
        <v>5</v>
      </c>
      <c r="I6901" s="17">
        <v>606002</v>
      </c>
      <c r="J6901" s="17">
        <v>48480.16</v>
      </c>
      <c r="K6901" s="17">
        <v>557521.84</v>
      </c>
      <c r="L6901" s="17">
        <v>401415.72</v>
      </c>
      <c r="M6901" s="17">
        <v>156106.12</v>
      </c>
      <c r="N6901" s="17">
        <v>114388.8766</v>
      </c>
    </row>
    <row r="6902" spans="1:14">
      <c r="A6902" s="16">
        <v>46138</v>
      </c>
      <c r="B6902" t="s">
        <v>6940</v>
      </c>
      <c r="C6902" t="s">
        <v>43</v>
      </c>
      <c r="D6902" t="s">
        <v>44</v>
      </c>
      <c r="E6902" t="s">
        <v>31</v>
      </c>
      <c r="F6902" t="s">
        <v>5423</v>
      </c>
      <c r="G6902" t="s">
        <v>5424</v>
      </c>
      <c r="H6902">
        <v>11</v>
      </c>
      <c r="I6902" s="17">
        <v>586146</v>
      </c>
      <c r="J6902" s="17">
        <v>11722.92</v>
      </c>
      <c r="K6902" s="17">
        <v>574423.08</v>
      </c>
      <c r="L6902" s="17">
        <v>356142.31</v>
      </c>
      <c r="M6902" s="17">
        <v>218280.77</v>
      </c>
      <c r="N6902" s="17">
        <v>70888.11930000001</v>
      </c>
    </row>
    <row r="6903" spans="1:14">
      <c r="A6903" s="16">
        <v>46138</v>
      </c>
      <c r="B6903" t="s">
        <v>6941</v>
      </c>
      <c r="C6903" t="s">
        <v>22</v>
      </c>
      <c r="D6903" t="s">
        <v>23</v>
      </c>
      <c r="E6903" t="s">
        <v>24</v>
      </c>
      <c r="F6903" t="s">
        <v>5423</v>
      </c>
      <c r="G6903" t="s">
        <v>5424</v>
      </c>
      <c r="H6903">
        <v>10</v>
      </c>
      <c r="I6903" s="17">
        <v>558864</v>
      </c>
      <c r="J6903" s="17">
        <v>50297.76</v>
      </c>
      <c r="K6903" s="17">
        <v>508566.24</v>
      </c>
      <c r="L6903" s="17">
        <v>386510.34</v>
      </c>
      <c r="M6903" s="17">
        <v>122055.9</v>
      </c>
      <c r="N6903" s="17">
        <v>202210.9957</v>
      </c>
    </row>
    <row r="6904" spans="1:14">
      <c r="A6904" s="16">
        <v>46138</v>
      </c>
      <c r="B6904" t="s">
        <v>6942</v>
      </c>
      <c r="C6904" t="s">
        <v>33</v>
      </c>
      <c r="D6904" t="s">
        <v>34</v>
      </c>
      <c r="E6904" t="s">
        <v>35</v>
      </c>
      <c r="F6904" t="s">
        <v>5423</v>
      </c>
      <c r="G6904" t="s">
        <v>5424</v>
      </c>
      <c r="H6904">
        <v>1</v>
      </c>
      <c r="I6904" s="17">
        <v>286091</v>
      </c>
      <c r="J6904" s="17">
        <v>40052.74</v>
      </c>
      <c r="K6904" s="17">
        <v>246038.26</v>
      </c>
      <c r="L6904" s="17">
        <v>177147.55</v>
      </c>
      <c r="M6904" s="17">
        <v>68890.71000000001</v>
      </c>
      <c r="N6904" s="17">
        <v>114388.8766</v>
      </c>
    </row>
    <row r="6905" spans="1:14">
      <c r="A6905" s="16">
        <v>46138</v>
      </c>
      <c r="B6905" t="s">
        <v>6943</v>
      </c>
      <c r="C6905" t="s">
        <v>47</v>
      </c>
      <c r="D6905" t="s">
        <v>48</v>
      </c>
      <c r="E6905" t="s">
        <v>35</v>
      </c>
      <c r="F6905" t="s">
        <v>5423</v>
      </c>
      <c r="G6905" t="s">
        <v>5424</v>
      </c>
      <c r="H6905">
        <v>11</v>
      </c>
      <c r="I6905" s="17">
        <v>54787</v>
      </c>
      <c r="J6905" s="17">
        <v>0</v>
      </c>
      <c r="K6905" s="17">
        <v>54787</v>
      </c>
      <c r="L6905" s="17">
        <v>39446.64</v>
      </c>
      <c r="M6905" s="17">
        <v>15340.36</v>
      </c>
      <c r="N6905" s="17">
        <v>114388.8766</v>
      </c>
    </row>
    <row r="6906" spans="1:14">
      <c r="A6906" s="16">
        <v>46138</v>
      </c>
      <c r="B6906" t="s">
        <v>6944</v>
      </c>
      <c r="C6906" t="s">
        <v>33</v>
      </c>
      <c r="D6906" t="s">
        <v>34</v>
      </c>
      <c r="E6906" t="s">
        <v>35</v>
      </c>
      <c r="F6906" t="s">
        <v>5423</v>
      </c>
      <c r="G6906" t="s">
        <v>5424</v>
      </c>
      <c r="H6906">
        <v>9</v>
      </c>
      <c r="I6906" s="17">
        <v>155281</v>
      </c>
      <c r="J6906" s="17">
        <v>4658.43</v>
      </c>
      <c r="K6906" s="17">
        <v>150622.57</v>
      </c>
      <c r="L6906" s="17">
        <v>108448.25</v>
      </c>
      <c r="M6906" s="17">
        <v>42174.32</v>
      </c>
      <c r="N6906" s="17">
        <v>114388.8766</v>
      </c>
    </row>
    <row r="6907" spans="1:14">
      <c r="A6907" s="16">
        <v>46138</v>
      </c>
      <c r="B6907" t="s">
        <v>6945</v>
      </c>
      <c r="C6907" t="s">
        <v>47</v>
      </c>
      <c r="D6907" t="s">
        <v>48</v>
      </c>
      <c r="E6907" t="s">
        <v>35</v>
      </c>
      <c r="F6907" t="s">
        <v>5423</v>
      </c>
      <c r="G6907" t="s">
        <v>5424</v>
      </c>
      <c r="H6907">
        <v>9</v>
      </c>
      <c r="I6907" s="17">
        <v>494512</v>
      </c>
      <c r="J6907" s="17">
        <v>14835.36</v>
      </c>
      <c r="K6907" s="17">
        <v>479676.64</v>
      </c>
      <c r="L6907" s="17">
        <v>345367.18</v>
      </c>
      <c r="M6907" s="17">
        <v>134309.46</v>
      </c>
      <c r="N6907" s="17">
        <v>114388.8766</v>
      </c>
    </row>
    <row r="6908" spans="1:14">
      <c r="A6908" s="16">
        <v>46138</v>
      </c>
      <c r="B6908" t="s">
        <v>6946</v>
      </c>
      <c r="C6908" t="s">
        <v>22</v>
      </c>
      <c r="D6908" t="s">
        <v>23</v>
      </c>
      <c r="E6908" t="s">
        <v>24</v>
      </c>
      <c r="F6908" t="s">
        <v>5423</v>
      </c>
      <c r="G6908" t="s">
        <v>5424</v>
      </c>
      <c r="H6908">
        <v>5</v>
      </c>
      <c r="I6908" s="17">
        <v>70955</v>
      </c>
      <c r="J6908" s="17">
        <v>0</v>
      </c>
      <c r="K6908" s="17">
        <v>70955</v>
      </c>
      <c r="L6908" s="17">
        <v>53925.8</v>
      </c>
      <c r="M6908" s="17">
        <v>17029.2</v>
      </c>
      <c r="N6908" s="17">
        <v>202210.9957</v>
      </c>
    </row>
    <row r="6909" spans="1:14">
      <c r="A6909" s="16">
        <v>46138</v>
      </c>
      <c r="B6909" t="s">
        <v>6947</v>
      </c>
      <c r="C6909" t="s">
        <v>47</v>
      </c>
      <c r="D6909" t="s">
        <v>48</v>
      </c>
      <c r="E6909" t="s">
        <v>35</v>
      </c>
      <c r="F6909" t="s">
        <v>5423</v>
      </c>
      <c r="G6909" t="s">
        <v>5424</v>
      </c>
      <c r="H6909">
        <v>4</v>
      </c>
      <c r="I6909" s="17">
        <v>262876</v>
      </c>
      <c r="J6909" s="17">
        <v>0</v>
      </c>
      <c r="K6909" s="17">
        <v>262876</v>
      </c>
      <c r="L6909" s="17">
        <v>189270.72</v>
      </c>
      <c r="M6909" s="17">
        <v>73605.28</v>
      </c>
      <c r="N6909" s="17">
        <v>114388.8766</v>
      </c>
    </row>
    <row r="6910" spans="1:14">
      <c r="A6910" s="16">
        <v>46138</v>
      </c>
      <c r="B6910" t="s">
        <v>6948</v>
      </c>
      <c r="C6910" t="s">
        <v>29</v>
      </c>
      <c r="D6910" t="s">
        <v>30</v>
      </c>
      <c r="E6910" t="s">
        <v>31</v>
      </c>
      <c r="F6910" t="s">
        <v>5423</v>
      </c>
      <c r="G6910" t="s">
        <v>5424</v>
      </c>
      <c r="H6910">
        <v>6</v>
      </c>
      <c r="I6910" s="17">
        <v>330544</v>
      </c>
      <c r="J6910" s="17">
        <v>33054.4</v>
      </c>
      <c r="K6910" s="17">
        <v>297489.6</v>
      </c>
      <c r="L6910" s="17">
        <v>184443.55</v>
      </c>
      <c r="M6910" s="17">
        <v>113046.05</v>
      </c>
      <c r="N6910" s="17">
        <v>70888.11930000001</v>
      </c>
    </row>
    <row r="6911" spans="1:14">
      <c r="A6911" s="16">
        <v>46138</v>
      </c>
      <c r="B6911" t="s">
        <v>6949</v>
      </c>
      <c r="C6911" t="s">
        <v>47</v>
      </c>
      <c r="D6911" t="s">
        <v>48</v>
      </c>
      <c r="E6911" t="s">
        <v>35</v>
      </c>
      <c r="F6911" t="s">
        <v>5423</v>
      </c>
      <c r="G6911" t="s">
        <v>5424</v>
      </c>
      <c r="H6911">
        <v>9</v>
      </c>
      <c r="I6911" s="17">
        <v>566499</v>
      </c>
      <c r="J6911" s="17">
        <v>0</v>
      </c>
      <c r="K6911" s="17">
        <v>566499</v>
      </c>
      <c r="L6911" s="17">
        <v>407879.28</v>
      </c>
      <c r="M6911" s="17">
        <v>158619.72</v>
      </c>
      <c r="N6911" s="17">
        <v>114388.8766</v>
      </c>
    </row>
    <row r="6912" spans="1:14">
      <c r="A6912" s="16">
        <v>46138</v>
      </c>
      <c r="B6912" t="s">
        <v>6950</v>
      </c>
      <c r="C6912" t="s">
        <v>22</v>
      </c>
      <c r="D6912" t="s">
        <v>23</v>
      </c>
      <c r="E6912" t="s">
        <v>24</v>
      </c>
      <c r="F6912" t="s">
        <v>5423</v>
      </c>
      <c r="G6912" t="s">
        <v>5424</v>
      </c>
      <c r="H6912">
        <v>6</v>
      </c>
      <c r="I6912" s="17">
        <v>804931</v>
      </c>
      <c r="J6912" s="17">
        <v>0</v>
      </c>
      <c r="K6912" s="17">
        <v>804931</v>
      </c>
      <c r="L6912" s="17">
        <v>611747.5600000001</v>
      </c>
      <c r="M6912" s="17">
        <v>193183.44</v>
      </c>
      <c r="N6912" s="17">
        <v>202210.9957</v>
      </c>
    </row>
    <row r="6913" spans="1:14">
      <c r="A6913" s="16">
        <v>46138</v>
      </c>
      <c r="B6913" t="s">
        <v>6951</v>
      </c>
      <c r="C6913" t="s">
        <v>15</v>
      </c>
      <c r="D6913" t="s">
        <v>16</v>
      </c>
      <c r="E6913" t="s">
        <v>17</v>
      </c>
      <c r="F6913" t="s">
        <v>5423</v>
      </c>
      <c r="G6913" t="s">
        <v>5424</v>
      </c>
      <c r="H6913">
        <v>3</v>
      </c>
      <c r="I6913" s="17">
        <v>406997</v>
      </c>
      <c r="J6913" s="17">
        <v>16279.88</v>
      </c>
      <c r="K6913" s="17">
        <v>390717.12</v>
      </c>
      <c r="L6913" s="17">
        <v>273501.98</v>
      </c>
      <c r="M6913" s="17">
        <v>117215.14</v>
      </c>
      <c r="N6913" s="17">
        <v>78224.59050000001</v>
      </c>
    </row>
    <row r="6914" spans="1:14">
      <c r="A6914" s="16">
        <v>46138</v>
      </c>
      <c r="B6914" t="s">
        <v>6952</v>
      </c>
      <c r="C6914" t="s">
        <v>43</v>
      </c>
      <c r="D6914" t="s">
        <v>44</v>
      </c>
      <c r="E6914" t="s">
        <v>31</v>
      </c>
      <c r="F6914" t="s">
        <v>5423</v>
      </c>
      <c r="G6914" t="s">
        <v>5424</v>
      </c>
      <c r="H6914">
        <v>2</v>
      </c>
      <c r="I6914" s="17">
        <v>659401</v>
      </c>
      <c r="J6914" s="17">
        <v>0</v>
      </c>
      <c r="K6914" s="17">
        <v>659401</v>
      </c>
      <c r="L6914" s="17">
        <v>408828.62</v>
      </c>
      <c r="M6914" s="17">
        <v>250572.38</v>
      </c>
      <c r="N6914" s="17">
        <v>70888.11930000001</v>
      </c>
    </row>
    <row r="6915" spans="1:14">
      <c r="A6915" s="16">
        <v>46138</v>
      </c>
      <c r="B6915" t="s">
        <v>6953</v>
      </c>
      <c r="C6915" t="s">
        <v>26</v>
      </c>
      <c r="D6915" t="s">
        <v>27</v>
      </c>
      <c r="E6915" t="s">
        <v>17</v>
      </c>
      <c r="F6915" t="s">
        <v>5423</v>
      </c>
      <c r="G6915" t="s">
        <v>5424</v>
      </c>
      <c r="H6915">
        <v>6</v>
      </c>
      <c r="I6915" s="17">
        <v>202462</v>
      </c>
      <c r="J6915" s="17">
        <v>10123.1</v>
      </c>
      <c r="K6915" s="17">
        <v>192338.9</v>
      </c>
      <c r="L6915" s="17">
        <v>134637.23</v>
      </c>
      <c r="M6915" s="17">
        <v>57701.67</v>
      </c>
      <c r="N6915" s="17">
        <v>78224.59050000001</v>
      </c>
    </row>
    <row r="6916" spans="1:14">
      <c r="A6916" s="16">
        <v>46138</v>
      </c>
      <c r="B6916" t="s">
        <v>6954</v>
      </c>
      <c r="C6916" t="s">
        <v>47</v>
      </c>
      <c r="D6916" t="s">
        <v>48</v>
      </c>
      <c r="E6916" t="s">
        <v>35</v>
      </c>
      <c r="F6916" t="s">
        <v>5423</v>
      </c>
      <c r="G6916" t="s">
        <v>5424</v>
      </c>
      <c r="H6916">
        <v>4</v>
      </c>
      <c r="I6916" s="17">
        <v>386188</v>
      </c>
      <c r="J6916" s="17">
        <v>27033.16</v>
      </c>
      <c r="K6916" s="17">
        <v>359154.84</v>
      </c>
      <c r="L6916" s="17">
        <v>258591.48</v>
      </c>
      <c r="M6916" s="17">
        <v>100563.36</v>
      </c>
      <c r="N6916" s="17">
        <v>114388.8766</v>
      </c>
    </row>
    <row r="6917" spans="1:14">
      <c r="A6917" s="16">
        <v>46138</v>
      </c>
      <c r="B6917" t="s">
        <v>6955</v>
      </c>
      <c r="C6917" t="s">
        <v>47</v>
      </c>
      <c r="D6917" t="s">
        <v>48</v>
      </c>
      <c r="E6917" t="s">
        <v>35</v>
      </c>
      <c r="F6917" t="s">
        <v>5423</v>
      </c>
      <c r="G6917" t="s">
        <v>5424</v>
      </c>
      <c r="H6917">
        <v>3</v>
      </c>
      <c r="I6917" s="17">
        <v>147343</v>
      </c>
      <c r="J6917" s="17">
        <v>0</v>
      </c>
      <c r="K6917" s="17">
        <v>147343</v>
      </c>
      <c r="L6917" s="17">
        <v>106086.96</v>
      </c>
      <c r="M6917" s="17">
        <v>41256.04</v>
      </c>
      <c r="N6917" s="17">
        <v>114388.8766</v>
      </c>
    </row>
    <row r="6918" spans="1:14">
      <c r="A6918" s="16">
        <v>46138</v>
      </c>
      <c r="B6918" t="s">
        <v>6956</v>
      </c>
      <c r="C6918" t="s">
        <v>47</v>
      </c>
      <c r="D6918" t="s">
        <v>48</v>
      </c>
      <c r="E6918" t="s">
        <v>35</v>
      </c>
      <c r="F6918" t="s">
        <v>5423</v>
      </c>
      <c r="G6918" t="s">
        <v>5424</v>
      </c>
      <c r="H6918">
        <v>11</v>
      </c>
      <c r="I6918" s="17">
        <v>591235</v>
      </c>
      <c r="J6918" s="17">
        <v>29561.75</v>
      </c>
      <c r="K6918" s="17">
        <v>561673.25</v>
      </c>
      <c r="L6918" s="17">
        <v>404404.74</v>
      </c>
      <c r="M6918" s="17">
        <v>157268.51</v>
      </c>
      <c r="N6918" s="17">
        <v>114388.8766</v>
      </c>
    </row>
    <row r="6919" spans="1:14">
      <c r="A6919" s="16">
        <v>46138</v>
      </c>
      <c r="B6919" t="s">
        <v>6957</v>
      </c>
      <c r="C6919" t="s">
        <v>33</v>
      </c>
      <c r="D6919" t="s">
        <v>34</v>
      </c>
      <c r="E6919" t="s">
        <v>35</v>
      </c>
      <c r="F6919" t="s">
        <v>5423</v>
      </c>
      <c r="G6919" t="s">
        <v>5424</v>
      </c>
      <c r="H6919">
        <v>7</v>
      </c>
      <c r="I6919" s="17">
        <v>628039</v>
      </c>
      <c r="J6919" s="17">
        <v>0</v>
      </c>
      <c r="K6919" s="17">
        <v>628039</v>
      </c>
      <c r="L6919" s="17">
        <v>452188.08</v>
      </c>
      <c r="M6919" s="17">
        <v>175850.92</v>
      </c>
      <c r="N6919" s="17">
        <v>114388.8766</v>
      </c>
    </row>
    <row r="6920" spans="1:14">
      <c r="A6920" s="16">
        <v>46138</v>
      </c>
      <c r="B6920" t="s">
        <v>6958</v>
      </c>
      <c r="C6920" t="s">
        <v>47</v>
      </c>
      <c r="D6920" t="s">
        <v>48</v>
      </c>
      <c r="E6920" t="s">
        <v>35</v>
      </c>
      <c r="F6920" t="s">
        <v>5423</v>
      </c>
      <c r="G6920" t="s">
        <v>5424</v>
      </c>
      <c r="H6920">
        <v>10</v>
      </c>
      <c r="I6920" s="17">
        <v>50173</v>
      </c>
      <c r="J6920" s="17">
        <v>0</v>
      </c>
      <c r="K6920" s="17">
        <v>50173</v>
      </c>
      <c r="L6920" s="17">
        <v>36124.56</v>
      </c>
      <c r="M6920" s="17">
        <v>14048.44</v>
      </c>
      <c r="N6920" s="17">
        <v>114388.8766</v>
      </c>
    </row>
    <row r="6921" spans="1:14">
      <c r="A6921" s="16">
        <v>46138</v>
      </c>
      <c r="B6921" t="s">
        <v>6959</v>
      </c>
      <c r="C6921" t="s">
        <v>47</v>
      </c>
      <c r="D6921" t="s">
        <v>48</v>
      </c>
      <c r="E6921" t="s">
        <v>35</v>
      </c>
      <c r="F6921" t="s">
        <v>5423</v>
      </c>
      <c r="G6921" t="s">
        <v>5424</v>
      </c>
      <c r="H6921">
        <v>12</v>
      </c>
      <c r="I6921" s="17">
        <v>465501</v>
      </c>
      <c r="J6921" s="17">
        <v>18620.04</v>
      </c>
      <c r="K6921" s="17">
        <v>446880.96</v>
      </c>
      <c r="L6921" s="17">
        <v>321754.29</v>
      </c>
      <c r="M6921" s="17">
        <v>125126.67</v>
      </c>
      <c r="N6921" s="17">
        <v>114388.8766</v>
      </c>
    </row>
    <row r="6922" spans="1:14">
      <c r="A6922" s="16">
        <v>46138</v>
      </c>
      <c r="B6922" t="s">
        <v>6960</v>
      </c>
      <c r="C6922" t="s">
        <v>22</v>
      </c>
      <c r="D6922" t="s">
        <v>23</v>
      </c>
      <c r="E6922" t="s">
        <v>24</v>
      </c>
      <c r="F6922" t="s">
        <v>5423</v>
      </c>
      <c r="G6922" t="s">
        <v>5424</v>
      </c>
      <c r="H6922">
        <v>12</v>
      </c>
      <c r="I6922" s="17">
        <v>445446</v>
      </c>
      <c r="J6922" s="17">
        <v>44544.6</v>
      </c>
      <c r="K6922" s="17">
        <v>400901.4</v>
      </c>
      <c r="L6922" s="17">
        <v>304685.06</v>
      </c>
      <c r="M6922" s="17">
        <v>96216.34</v>
      </c>
      <c r="N6922" s="17">
        <v>202210.9957</v>
      </c>
    </row>
    <row r="6923" spans="1:14">
      <c r="A6923" s="16">
        <v>46138</v>
      </c>
      <c r="B6923" t="s">
        <v>6961</v>
      </c>
      <c r="C6923" t="s">
        <v>33</v>
      </c>
      <c r="D6923" t="s">
        <v>34</v>
      </c>
      <c r="E6923" t="s">
        <v>35</v>
      </c>
      <c r="F6923" t="s">
        <v>5423</v>
      </c>
      <c r="G6923" t="s">
        <v>5424</v>
      </c>
      <c r="H6923">
        <v>3</v>
      </c>
      <c r="I6923" s="17">
        <v>203349</v>
      </c>
      <c r="J6923" s="17">
        <v>8133.96</v>
      </c>
      <c r="K6923" s="17">
        <v>195215.04</v>
      </c>
      <c r="L6923" s="17">
        <v>140554.83</v>
      </c>
      <c r="M6923" s="17">
        <v>54660.21</v>
      </c>
      <c r="N6923" s="17">
        <v>114388.8766</v>
      </c>
    </row>
    <row r="6924" spans="1:14">
      <c r="A6924" s="16">
        <v>46138</v>
      </c>
      <c r="B6924" t="s">
        <v>6962</v>
      </c>
      <c r="C6924" t="s">
        <v>29</v>
      </c>
      <c r="D6924" t="s">
        <v>30</v>
      </c>
      <c r="E6924" t="s">
        <v>31</v>
      </c>
      <c r="F6924" t="s">
        <v>5423</v>
      </c>
      <c r="G6924" t="s">
        <v>5424</v>
      </c>
      <c r="H6924">
        <v>4</v>
      </c>
      <c r="I6924" s="17">
        <v>827577</v>
      </c>
      <c r="J6924" s="17">
        <v>41378.85</v>
      </c>
      <c r="K6924" s="17">
        <v>786198.15</v>
      </c>
      <c r="L6924" s="17">
        <v>487442.85</v>
      </c>
      <c r="M6924" s="17">
        <v>298755.3</v>
      </c>
      <c r="N6924" s="17">
        <v>70888.11930000001</v>
      </c>
    </row>
    <row r="6925" spans="1:14">
      <c r="A6925" s="16">
        <v>46138</v>
      </c>
      <c r="B6925" t="s">
        <v>6963</v>
      </c>
      <c r="C6925" t="s">
        <v>29</v>
      </c>
      <c r="D6925" t="s">
        <v>30</v>
      </c>
      <c r="E6925" t="s">
        <v>31</v>
      </c>
      <c r="F6925" t="s">
        <v>5423</v>
      </c>
      <c r="G6925" t="s">
        <v>5424</v>
      </c>
      <c r="H6925">
        <v>8</v>
      </c>
      <c r="I6925" s="17">
        <v>743557</v>
      </c>
      <c r="J6925" s="17">
        <v>37177.85</v>
      </c>
      <c r="K6925" s="17">
        <v>706379.15</v>
      </c>
      <c r="L6925" s="17">
        <v>437955.07</v>
      </c>
      <c r="M6925" s="17">
        <v>268424.08</v>
      </c>
      <c r="N6925" s="17">
        <v>70888.11930000001</v>
      </c>
    </row>
    <row r="6926" spans="1:14">
      <c r="A6926" s="16">
        <v>46138</v>
      </c>
      <c r="B6926" t="s">
        <v>6964</v>
      </c>
      <c r="C6926" t="s">
        <v>15</v>
      </c>
      <c r="D6926" t="s">
        <v>16</v>
      </c>
      <c r="E6926" t="s">
        <v>17</v>
      </c>
      <c r="F6926" t="s">
        <v>5423</v>
      </c>
      <c r="G6926" t="s">
        <v>5424</v>
      </c>
      <c r="H6926">
        <v>5</v>
      </c>
      <c r="I6926" s="17">
        <v>325484</v>
      </c>
      <c r="J6926" s="17">
        <v>29293.56</v>
      </c>
      <c r="K6926" s="17">
        <v>296190.44</v>
      </c>
      <c r="L6926" s="17">
        <v>207333.31</v>
      </c>
      <c r="M6926" s="17">
        <v>88857.13</v>
      </c>
      <c r="N6926" s="17">
        <v>78224.59050000001</v>
      </c>
    </row>
    <row r="6927" spans="1:14">
      <c r="A6927" s="16">
        <v>46138</v>
      </c>
      <c r="B6927" t="s">
        <v>6965</v>
      </c>
      <c r="C6927" t="s">
        <v>22</v>
      </c>
      <c r="D6927" t="s">
        <v>23</v>
      </c>
      <c r="E6927" t="s">
        <v>24</v>
      </c>
      <c r="F6927" t="s">
        <v>5423</v>
      </c>
      <c r="G6927" t="s">
        <v>5424</v>
      </c>
      <c r="H6927">
        <v>9</v>
      </c>
      <c r="I6927" s="17">
        <v>360295</v>
      </c>
      <c r="J6927" s="17">
        <v>39632.45</v>
      </c>
      <c r="K6927" s="17">
        <v>320662.55</v>
      </c>
      <c r="L6927" s="17">
        <v>243703.54</v>
      </c>
      <c r="M6927" s="17">
        <v>76959.00999999999</v>
      </c>
      <c r="N6927" s="17">
        <v>202210.9957</v>
      </c>
    </row>
    <row r="6928" spans="1:14">
      <c r="A6928" s="16">
        <v>46138</v>
      </c>
      <c r="B6928" t="s">
        <v>6966</v>
      </c>
      <c r="C6928" t="s">
        <v>33</v>
      </c>
      <c r="D6928" t="s">
        <v>34</v>
      </c>
      <c r="E6928" t="s">
        <v>35</v>
      </c>
      <c r="F6928" t="s">
        <v>5423</v>
      </c>
      <c r="G6928" t="s">
        <v>5424</v>
      </c>
      <c r="H6928">
        <v>5</v>
      </c>
      <c r="I6928" s="17">
        <v>375824</v>
      </c>
      <c r="J6928" s="17">
        <v>22549.44</v>
      </c>
      <c r="K6928" s="17">
        <v>353274.56</v>
      </c>
      <c r="L6928" s="17">
        <v>254357.68</v>
      </c>
      <c r="M6928" s="17">
        <v>98916.88</v>
      </c>
      <c r="N6928" s="17">
        <v>114388.8766</v>
      </c>
    </row>
    <row r="6929" spans="1:14">
      <c r="A6929" s="16">
        <v>46138</v>
      </c>
      <c r="B6929" t="s">
        <v>6967</v>
      </c>
      <c r="C6929" t="s">
        <v>15</v>
      </c>
      <c r="D6929" t="s">
        <v>16</v>
      </c>
      <c r="E6929" t="s">
        <v>17</v>
      </c>
      <c r="F6929" t="s">
        <v>5423</v>
      </c>
      <c r="G6929" t="s">
        <v>5424</v>
      </c>
      <c r="H6929">
        <v>5</v>
      </c>
      <c r="I6929" s="17">
        <v>52836</v>
      </c>
      <c r="J6929" s="17">
        <v>0</v>
      </c>
      <c r="K6929" s="17">
        <v>52836</v>
      </c>
      <c r="L6929" s="17">
        <v>36985.2</v>
      </c>
      <c r="M6929" s="17">
        <v>15850.8</v>
      </c>
      <c r="N6929" s="17">
        <v>78224.59050000001</v>
      </c>
    </row>
    <row r="6930" spans="1:14">
      <c r="A6930" s="16">
        <v>46138</v>
      </c>
      <c r="B6930" t="s">
        <v>6968</v>
      </c>
      <c r="C6930" t="s">
        <v>33</v>
      </c>
      <c r="D6930" t="s">
        <v>34</v>
      </c>
      <c r="E6930" t="s">
        <v>35</v>
      </c>
      <c r="F6930" t="s">
        <v>5423</v>
      </c>
      <c r="G6930" t="s">
        <v>5424</v>
      </c>
      <c r="H6930">
        <v>2</v>
      </c>
      <c r="I6930" s="17">
        <v>148718</v>
      </c>
      <c r="J6930" s="17">
        <v>0</v>
      </c>
      <c r="K6930" s="17">
        <v>148718</v>
      </c>
      <c r="L6930" s="17">
        <v>107076.96</v>
      </c>
      <c r="M6930" s="17">
        <v>41641.04</v>
      </c>
      <c r="N6930" s="17">
        <v>114388.8766</v>
      </c>
    </row>
    <row r="6931" spans="1:14">
      <c r="A6931" s="16">
        <v>46138</v>
      </c>
      <c r="B6931" t="s">
        <v>6969</v>
      </c>
      <c r="C6931" t="s">
        <v>15</v>
      </c>
      <c r="D6931" t="s">
        <v>16</v>
      </c>
      <c r="E6931" t="s">
        <v>17</v>
      </c>
      <c r="F6931" t="s">
        <v>5423</v>
      </c>
      <c r="G6931" t="s">
        <v>5424</v>
      </c>
      <c r="H6931">
        <v>1</v>
      </c>
      <c r="I6931" s="17">
        <v>389659</v>
      </c>
      <c r="J6931" s="17">
        <v>19482.95</v>
      </c>
      <c r="K6931" s="17">
        <v>370176.05</v>
      </c>
      <c r="L6931" s="17">
        <v>259123.24</v>
      </c>
      <c r="M6931" s="17">
        <v>111052.81</v>
      </c>
      <c r="N6931" s="17">
        <v>78224.59050000001</v>
      </c>
    </row>
    <row r="6932" spans="1:14">
      <c r="A6932" s="16">
        <v>46138</v>
      </c>
      <c r="B6932" t="s">
        <v>6970</v>
      </c>
      <c r="C6932" t="s">
        <v>29</v>
      </c>
      <c r="D6932" t="s">
        <v>30</v>
      </c>
      <c r="E6932" t="s">
        <v>31</v>
      </c>
      <c r="F6932" t="s">
        <v>5423</v>
      </c>
      <c r="G6932" t="s">
        <v>5424</v>
      </c>
      <c r="H6932">
        <v>11</v>
      </c>
      <c r="I6932" s="17">
        <v>404921</v>
      </c>
      <c r="J6932" s="17">
        <v>0</v>
      </c>
      <c r="K6932" s="17">
        <v>404921</v>
      </c>
      <c r="L6932" s="17">
        <v>251051.02</v>
      </c>
      <c r="M6932" s="17">
        <v>153869.98</v>
      </c>
      <c r="N6932" s="17">
        <v>70888.11930000001</v>
      </c>
    </row>
    <row r="6933" spans="1:14">
      <c r="A6933" s="16">
        <v>46138</v>
      </c>
      <c r="B6933" t="s">
        <v>6971</v>
      </c>
      <c r="C6933" t="s">
        <v>43</v>
      </c>
      <c r="D6933" t="s">
        <v>44</v>
      </c>
      <c r="E6933" t="s">
        <v>31</v>
      </c>
      <c r="F6933" t="s">
        <v>5423</v>
      </c>
      <c r="G6933" t="s">
        <v>5424</v>
      </c>
      <c r="H6933">
        <v>9</v>
      </c>
      <c r="I6933" s="17">
        <v>734509</v>
      </c>
      <c r="J6933" s="17">
        <v>0</v>
      </c>
      <c r="K6933" s="17">
        <v>734509</v>
      </c>
      <c r="L6933" s="17">
        <v>455395.58</v>
      </c>
      <c r="M6933" s="17">
        <v>279113.42</v>
      </c>
      <c r="N6933" s="17">
        <v>70888.11930000001</v>
      </c>
    </row>
    <row r="6934" spans="1:14">
      <c r="A6934" s="16">
        <v>46138</v>
      </c>
      <c r="B6934" t="s">
        <v>6972</v>
      </c>
      <c r="C6934" t="s">
        <v>15</v>
      </c>
      <c r="D6934" t="s">
        <v>16</v>
      </c>
      <c r="E6934" t="s">
        <v>17</v>
      </c>
      <c r="F6934" t="s">
        <v>5423</v>
      </c>
      <c r="G6934" t="s">
        <v>5424</v>
      </c>
      <c r="H6934">
        <v>12</v>
      </c>
      <c r="I6934" s="17">
        <v>486054</v>
      </c>
      <c r="J6934" s="17">
        <v>43744.86</v>
      </c>
      <c r="K6934" s="17">
        <v>442309.14</v>
      </c>
      <c r="L6934" s="17">
        <v>309616.4</v>
      </c>
      <c r="M6934" s="17">
        <v>132692.74</v>
      </c>
      <c r="N6934" s="17">
        <v>78224.59050000001</v>
      </c>
    </row>
    <row r="6935" spans="1:14">
      <c r="A6935" s="16">
        <v>46138</v>
      </c>
      <c r="B6935" t="s">
        <v>6973</v>
      </c>
      <c r="C6935" t="s">
        <v>73</v>
      </c>
      <c r="D6935" t="s">
        <v>74</v>
      </c>
      <c r="E6935" t="s">
        <v>24</v>
      </c>
      <c r="F6935" t="s">
        <v>5423</v>
      </c>
      <c r="G6935" t="s">
        <v>5424</v>
      </c>
      <c r="H6935">
        <v>12</v>
      </c>
      <c r="I6935" s="17">
        <v>231393</v>
      </c>
      <c r="J6935" s="17">
        <v>11569.65</v>
      </c>
      <c r="K6935" s="17">
        <v>219823.35</v>
      </c>
      <c r="L6935" s="17">
        <v>167065.75</v>
      </c>
      <c r="M6935" s="17">
        <v>52757.6</v>
      </c>
      <c r="N6935" s="17">
        <v>202210.9957</v>
      </c>
    </row>
    <row r="6936" spans="1:14">
      <c r="A6936" s="16">
        <v>46138</v>
      </c>
      <c r="B6936" t="s">
        <v>6974</v>
      </c>
      <c r="C6936" t="s">
        <v>15</v>
      </c>
      <c r="D6936" t="s">
        <v>16</v>
      </c>
      <c r="E6936" t="s">
        <v>17</v>
      </c>
      <c r="F6936" t="s">
        <v>5423</v>
      </c>
      <c r="G6936" t="s">
        <v>5424</v>
      </c>
      <c r="H6936">
        <v>11</v>
      </c>
      <c r="I6936" s="17">
        <v>274740</v>
      </c>
      <c r="J6936" s="17">
        <v>21979.2</v>
      </c>
      <c r="K6936" s="17">
        <v>252760.8</v>
      </c>
      <c r="L6936" s="17">
        <v>176932.56</v>
      </c>
      <c r="M6936" s="17">
        <v>75828.24000000001</v>
      </c>
      <c r="N6936" s="17">
        <v>78224.59050000001</v>
      </c>
    </row>
    <row r="6937" spans="1:14">
      <c r="A6937" s="16">
        <v>46138</v>
      </c>
      <c r="B6937" t="s">
        <v>6975</v>
      </c>
      <c r="C6937" t="s">
        <v>43</v>
      </c>
      <c r="D6937" t="s">
        <v>44</v>
      </c>
      <c r="E6937" t="s">
        <v>31</v>
      </c>
      <c r="F6937" t="s">
        <v>5423</v>
      </c>
      <c r="G6937" t="s">
        <v>5424</v>
      </c>
      <c r="H6937">
        <v>4</v>
      </c>
      <c r="I6937" s="17">
        <v>548132</v>
      </c>
      <c r="J6937" s="17">
        <v>65775.84</v>
      </c>
      <c r="K6937" s="17">
        <v>482356.16</v>
      </c>
      <c r="L6937" s="17">
        <v>299060.82</v>
      </c>
      <c r="M6937" s="17">
        <v>183295.34</v>
      </c>
      <c r="N6937" s="17">
        <v>70888.11930000001</v>
      </c>
    </row>
    <row r="6938" spans="1:14">
      <c r="A6938" s="16">
        <v>46138</v>
      </c>
      <c r="B6938" t="s">
        <v>6976</v>
      </c>
      <c r="C6938" t="s">
        <v>43</v>
      </c>
      <c r="D6938" t="s">
        <v>44</v>
      </c>
      <c r="E6938" t="s">
        <v>31</v>
      </c>
      <c r="F6938" t="s">
        <v>5423</v>
      </c>
      <c r="G6938" t="s">
        <v>5424</v>
      </c>
      <c r="H6938">
        <v>3</v>
      </c>
      <c r="I6938" s="17">
        <v>655416</v>
      </c>
      <c r="J6938" s="17">
        <v>45879.12</v>
      </c>
      <c r="K6938" s="17">
        <v>609536.88</v>
      </c>
      <c r="L6938" s="17">
        <v>377912.87</v>
      </c>
      <c r="M6938" s="17">
        <v>231624.01</v>
      </c>
      <c r="N6938" s="17">
        <v>70888.11930000001</v>
      </c>
    </row>
    <row r="6939" spans="1:14">
      <c r="A6939" s="16">
        <v>46138</v>
      </c>
      <c r="B6939" t="s">
        <v>6977</v>
      </c>
      <c r="C6939" t="s">
        <v>15</v>
      </c>
      <c r="D6939" t="s">
        <v>16</v>
      </c>
      <c r="E6939" t="s">
        <v>17</v>
      </c>
      <c r="F6939" t="s">
        <v>5423</v>
      </c>
      <c r="G6939" t="s">
        <v>5424</v>
      </c>
      <c r="H6939">
        <v>3</v>
      </c>
      <c r="I6939" s="17">
        <v>608870</v>
      </c>
      <c r="J6939" s="17">
        <v>85241.8</v>
      </c>
      <c r="K6939" s="17">
        <v>523628.2</v>
      </c>
      <c r="L6939" s="17">
        <v>366539.74</v>
      </c>
      <c r="M6939" s="17">
        <v>157088.46</v>
      </c>
      <c r="N6939" s="17">
        <v>78224.59050000001</v>
      </c>
    </row>
    <row r="6940" spans="1:14">
      <c r="A6940" s="16">
        <v>46138</v>
      </c>
      <c r="B6940" t="s">
        <v>6978</v>
      </c>
      <c r="C6940" t="s">
        <v>33</v>
      </c>
      <c r="D6940" t="s">
        <v>34</v>
      </c>
      <c r="E6940" t="s">
        <v>35</v>
      </c>
      <c r="F6940" t="s">
        <v>5423</v>
      </c>
      <c r="G6940" t="s">
        <v>5424</v>
      </c>
      <c r="H6940">
        <v>2</v>
      </c>
      <c r="I6940" s="17">
        <v>722384</v>
      </c>
      <c r="J6940" s="17">
        <v>0</v>
      </c>
      <c r="K6940" s="17">
        <v>722384</v>
      </c>
      <c r="L6940" s="17">
        <v>520116.48</v>
      </c>
      <c r="M6940" s="17">
        <v>202267.52</v>
      </c>
      <c r="N6940" s="17">
        <v>114388.8766</v>
      </c>
    </row>
    <row r="6941" spans="1:14">
      <c r="A6941" s="16">
        <v>46139</v>
      </c>
      <c r="B6941" t="s">
        <v>6979</v>
      </c>
      <c r="C6941" t="s">
        <v>26</v>
      </c>
      <c r="D6941" t="s">
        <v>27</v>
      </c>
      <c r="E6941" t="s">
        <v>17</v>
      </c>
      <c r="F6941" t="s">
        <v>5423</v>
      </c>
      <c r="G6941" t="s">
        <v>5424</v>
      </c>
      <c r="H6941">
        <v>1</v>
      </c>
      <c r="I6941" s="17">
        <v>539681</v>
      </c>
      <c r="J6941" s="17">
        <v>75555.34</v>
      </c>
      <c r="K6941" s="17">
        <v>464125.66</v>
      </c>
      <c r="L6941" s="17">
        <v>324887.96</v>
      </c>
      <c r="M6941" s="17">
        <v>139237.7</v>
      </c>
      <c r="N6941" s="17">
        <v>78224.59050000001</v>
      </c>
    </row>
    <row r="6942" spans="1:14">
      <c r="A6942" s="16">
        <v>46139</v>
      </c>
      <c r="B6942" t="s">
        <v>6980</v>
      </c>
      <c r="C6942" t="s">
        <v>33</v>
      </c>
      <c r="D6942" t="s">
        <v>34</v>
      </c>
      <c r="E6942" t="s">
        <v>35</v>
      </c>
      <c r="F6942" t="s">
        <v>5423</v>
      </c>
      <c r="G6942" t="s">
        <v>5424</v>
      </c>
      <c r="H6942">
        <v>6</v>
      </c>
      <c r="I6942" s="17">
        <v>327507</v>
      </c>
      <c r="J6942" s="17">
        <v>0</v>
      </c>
      <c r="K6942" s="17">
        <v>327507</v>
      </c>
      <c r="L6942" s="17">
        <v>235805.04</v>
      </c>
      <c r="M6942" s="17">
        <v>91701.96000000001</v>
      </c>
      <c r="N6942" s="17">
        <v>114388.8766</v>
      </c>
    </row>
    <row r="6943" spans="1:14">
      <c r="A6943" s="16">
        <v>46139</v>
      </c>
      <c r="B6943" t="s">
        <v>6981</v>
      </c>
      <c r="C6943" t="s">
        <v>22</v>
      </c>
      <c r="D6943" t="s">
        <v>23</v>
      </c>
      <c r="E6943" t="s">
        <v>24</v>
      </c>
      <c r="F6943" t="s">
        <v>5423</v>
      </c>
      <c r="G6943" t="s">
        <v>5424</v>
      </c>
      <c r="H6943">
        <v>7</v>
      </c>
      <c r="I6943" s="17">
        <v>376773</v>
      </c>
      <c r="J6943" s="17">
        <v>41445.03</v>
      </c>
      <c r="K6943" s="17">
        <v>335327.97</v>
      </c>
      <c r="L6943" s="17">
        <v>254849.26</v>
      </c>
      <c r="M6943" s="17">
        <v>80478.71000000001</v>
      </c>
      <c r="N6943" s="17">
        <v>202210.9957</v>
      </c>
    </row>
    <row r="6944" spans="1:14">
      <c r="A6944" s="16">
        <v>46139</v>
      </c>
      <c r="B6944" t="s">
        <v>6982</v>
      </c>
      <c r="C6944" t="s">
        <v>15</v>
      </c>
      <c r="D6944" t="s">
        <v>16</v>
      </c>
      <c r="E6944" t="s">
        <v>17</v>
      </c>
      <c r="F6944" t="s">
        <v>5423</v>
      </c>
      <c r="G6944" t="s">
        <v>5424</v>
      </c>
      <c r="H6944">
        <v>7</v>
      </c>
      <c r="I6944" s="17">
        <v>276381</v>
      </c>
      <c r="J6944" s="17">
        <v>27638.1</v>
      </c>
      <c r="K6944" s="17">
        <v>248742.9</v>
      </c>
      <c r="L6944" s="17">
        <v>174120.03</v>
      </c>
      <c r="M6944" s="17">
        <v>74622.87</v>
      </c>
      <c r="N6944" s="17">
        <v>78224.59050000001</v>
      </c>
    </row>
    <row r="6945" spans="1:14">
      <c r="A6945" s="16">
        <v>46139</v>
      </c>
      <c r="B6945" t="s">
        <v>6983</v>
      </c>
      <c r="C6945" t="s">
        <v>29</v>
      </c>
      <c r="D6945" t="s">
        <v>30</v>
      </c>
      <c r="E6945" t="s">
        <v>31</v>
      </c>
      <c r="F6945" t="s">
        <v>5423</v>
      </c>
      <c r="G6945" t="s">
        <v>5424</v>
      </c>
      <c r="H6945">
        <v>8</v>
      </c>
      <c r="I6945" s="17">
        <v>160674</v>
      </c>
      <c r="J6945" s="17">
        <v>12853.92</v>
      </c>
      <c r="K6945" s="17">
        <v>147820.08</v>
      </c>
      <c r="L6945" s="17">
        <v>91648.45</v>
      </c>
      <c r="M6945" s="17">
        <v>56171.63</v>
      </c>
      <c r="N6945" s="17">
        <v>70888.11930000001</v>
      </c>
    </row>
    <row r="6946" spans="1:14">
      <c r="A6946" s="16">
        <v>46139</v>
      </c>
      <c r="B6946" t="s">
        <v>6984</v>
      </c>
      <c r="C6946" t="s">
        <v>33</v>
      </c>
      <c r="D6946" t="s">
        <v>34</v>
      </c>
      <c r="E6946" t="s">
        <v>35</v>
      </c>
      <c r="F6946" t="s">
        <v>5423</v>
      </c>
      <c r="G6946" t="s">
        <v>5424</v>
      </c>
      <c r="H6946">
        <v>8</v>
      </c>
      <c r="I6946" s="17">
        <v>586228</v>
      </c>
      <c r="J6946" s="17">
        <v>0</v>
      </c>
      <c r="K6946" s="17">
        <v>586228</v>
      </c>
      <c r="L6946" s="17">
        <v>422084.16</v>
      </c>
      <c r="M6946" s="17">
        <v>164143.84</v>
      </c>
      <c r="N6946" s="17">
        <v>114388.8766</v>
      </c>
    </row>
    <row r="6947" spans="1:14">
      <c r="A6947" s="16">
        <v>46139</v>
      </c>
      <c r="B6947" t="s">
        <v>6985</v>
      </c>
      <c r="C6947" t="s">
        <v>22</v>
      </c>
      <c r="D6947" t="s">
        <v>23</v>
      </c>
      <c r="E6947" t="s">
        <v>24</v>
      </c>
      <c r="F6947" t="s">
        <v>5423</v>
      </c>
      <c r="G6947" t="s">
        <v>5424</v>
      </c>
      <c r="H6947">
        <v>12</v>
      </c>
      <c r="I6947" s="17">
        <v>755656</v>
      </c>
      <c r="J6947" s="17">
        <v>37782.8</v>
      </c>
      <c r="K6947" s="17">
        <v>717873.2</v>
      </c>
      <c r="L6947" s="17">
        <v>545583.63</v>
      </c>
      <c r="M6947" s="17">
        <v>172289.57</v>
      </c>
      <c r="N6947" s="17">
        <v>202210.9957</v>
      </c>
    </row>
    <row r="6948" spans="1:14">
      <c r="A6948" s="16">
        <v>46139</v>
      </c>
      <c r="B6948" t="s">
        <v>6986</v>
      </c>
      <c r="C6948" t="s">
        <v>47</v>
      </c>
      <c r="D6948" t="s">
        <v>48</v>
      </c>
      <c r="E6948" t="s">
        <v>35</v>
      </c>
      <c r="F6948" t="s">
        <v>5423</v>
      </c>
      <c r="G6948" t="s">
        <v>5424</v>
      </c>
      <c r="H6948">
        <v>9</v>
      </c>
      <c r="I6948" s="17">
        <v>302579</v>
      </c>
      <c r="J6948" s="17">
        <v>21180.53</v>
      </c>
      <c r="K6948" s="17">
        <v>281398.47</v>
      </c>
      <c r="L6948" s="17">
        <v>202606.9</v>
      </c>
      <c r="M6948" s="17">
        <v>78791.57000000001</v>
      </c>
      <c r="N6948" s="17">
        <v>114388.8766</v>
      </c>
    </row>
    <row r="6949" spans="1:14">
      <c r="A6949" s="16">
        <v>46139</v>
      </c>
      <c r="B6949" t="s">
        <v>6987</v>
      </c>
      <c r="C6949" t="s">
        <v>47</v>
      </c>
      <c r="D6949" t="s">
        <v>48</v>
      </c>
      <c r="E6949" t="s">
        <v>35</v>
      </c>
      <c r="F6949" t="s">
        <v>5423</v>
      </c>
      <c r="G6949" t="s">
        <v>5424</v>
      </c>
      <c r="H6949">
        <v>2</v>
      </c>
      <c r="I6949" s="17">
        <v>768290</v>
      </c>
      <c r="J6949" s="17">
        <v>69146.10000000001</v>
      </c>
      <c r="K6949" s="17">
        <v>699143.9</v>
      </c>
      <c r="L6949" s="17">
        <v>503383.61</v>
      </c>
      <c r="M6949" s="17">
        <v>195760.29</v>
      </c>
      <c r="N6949" s="17">
        <v>114388.8766</v>
      </c>
    </row>
    <row r="6950" spans="1:14">
      <c r="A6950" s="16">
        <v>46139</v>
      </c>
      <c r="B6950" t="s">
        <v>6988</v>
      </c>
      <c r="C6950" t="s">
        <v>73</v>
      </c>
      <c r="D6950" t="s">
        <v>74</v>
      </c>
      <c r="E6950" t="s">
        <v>24</v>
      </c>
      <c r="F6950" t="s">
        <v>5423</v>
      </c>
      <c r="G6950" t="s">
        <v>5424</v>
      </c>
      <c r="H6950">
        <v>2</v>
      </c>
      <c r="I6950" s="17">
        <v>585053</v>
      </c>
      <c r="J6950" s="17">
        <v>81907.42</v>
      </c>
      <c r="K6950" s="17">
        <v>503145.58</v>
      </c>
      <c r="L6950" s="17">
        <v>382390.64</v>
      </c>
      <c r="M6950" s="17">
        <v>120754.94</v>
      </c>
      <c r="N6950" s="17">
        <v>202210.9957</v>
      </c>
    </row>
    <row r="6951" spans="1:14">
      <c r="A6951" s="16">
        <v>46139</v>
      </c>
      <c r="B6951" t="s">
        <v>6989</v>
      </c>
      <c r="C6951" t="s">
        <v>22</v>
      </c>
      <c r="D6951" t="s">
        <v>23</v>
      </c>
      <c r="E6951" t="s">
        <v>24</v>
      </c>
      <c r="F6951" t="s">
        <v>5423</v>
      </c>
      <c r="G6951" t="s">
        <v>5424</v>
      </c>
      <c r="H6951">
        <v>6</v>
      </c>
      <c r="I6951" s="17">
        <v>338242</v>
      </c>
      <c r="J6951" s="17">
        <v>47353.88</v>
      </c>
      <c r="K6951" s="17">
        <v>290888.12</v>
      </c>
      <c r="L6951" s="17">
        <v>221074.97</v>
      </c>
      <c r="M6951" s="17">
        <v>69813.14999999999</v>
      </c>
      <c r="N6951" s="17">
        <v>202210.9957</v>
      </c>
    </row>
    <row r="6952" spans="1:14">
      <c r="A6952" s="16">
        <v>46139</v>
      </c>
      <c r="B6952" t="s">
        <v>6990</v>
      </c>
      <c r="C6952" t="s">
        <v>73</v>
      </c>
      <c r="D6952" t="s">
        <v>74</v>
      </c>
      <c r="E6952" t="s">
        <v>24</v>
      </c>
      <c r="F6952" t="s">
        <v>5423</v>
      </c>
      <c r="G6952" t="s">
        <v>5424</v>
      </c>
      <c r="H6952">
        <v>1</v>
      </c>
      <c r="I6952" s="17">
        <v>819773</v>
      </c>
      <c r="J6952" s="17">
        <v>81977.3</v>
      </c>
      <c r="K6952" s="17">
        <v>737795.7</v>
      </c>
      <c r="L6952" s="17">
        <v>560724.73</v>
      </c>
      <c r="M6952" s="17">
        <v>177070.97</v>
      </c>
      <c r="N6952" s="17">
        <v>202210.9957</v>
      </c>
    </row>
    <row r="6953" spans="1:14">
      <c r="A6953" s="16">
        <v>46139</v>
      </c>
      <c r="B6953" t="s">
        <v>6991</v>
      </c>
      <c r="C6953" t="s">
        <v>29</v>
      </c>
      <c r="D6953" t="s">
        <v>30</v>
      </c>
      <c r="E6953" t="s">
        <v>31</v>
      </c>
      <c r="F6953" t="s">
        <v>5423</v>
      </c>
      <c r="G6953" t="s">
        <v>5424</v>
      </c>
      <c r="H6953">
        <v>6</v>
      </c>
      <c r="I6953" s="17">
        <v>91620</v>
      </c>
      <c r="J6953" s="17">
        <v>0</v>
      </c>
      <c r="K6953" s="17">
        <v>91620</v>
      </c>
      <c r="L6953" s="17">
        <v>56804.4</v>
      </c>
      <c r="M6953" s="17">
        <v>34815.6</v>
      </c>
      <c r="N6953" s="17">
        <v>70888.11930000001</v>
      </c>
    </row>
    <row r="6954" spans="1:14">
      <c r="A6954" s="16">
        <v>46139</v>
      </c>
      <c r="B6954" t="s">
        <v>6992</v>
      </c>
      <c r="C6954" t="s">
        <v>73</v>
      </c>
      <c r="D6954" t="s">
        <v>74</v>
      </c>
      <c r="E6954" t="s">
        <v>24</v>
      </c>
      <c r="F6954" t="s">
        <v>5423</v>
      </c>
      <c r="G6954" t="s">
        <v>5424</v>
      </c>
      <c r="H6954">
        <v>4</v>
      </c>
      <c r="I6954" s="17">
        <v>264653</v>
      </c>
      <c r="J6954" s="17">
        <v>31758.36</v>
      </c>
      <c r="K6954" s="17">
        <v>232894.64</v>
      </c>
      <c r="L6954" s="17">
        <v>176999.93</v>
      </c>
      <c r="M6954" s="17">
        <v>55894.71</v>
      </c>
      <c r="N6954" s="17">
        <v>202210.9957</v>
      </c>
    </row>
    <row r="6955" spans="1:14">
      <c r="A6955" s="16">
        <v>46139</v>
      </c>
      <c r="B6955" t="s">
        <v>6993</v>
      </c>
      <c r="C6955" t="s">
        <v>43</v>
      </c>
      <c r="D6955" t="s">
        <v>44</v>
      </c>
      <c r="E6955" t="s">
        <v>31</v>
      </c>
      <c r="F6955" t="s">
        <v>5423</v>
      </c>
      <c r="G6955" t="s">
        <v>5424</v>
      </c>
      <c r="H6955">
        <v>3</v>
      </c>
      <c r="I6955" s="17">
        <v>475657</v>
      </c>
      <c r="J6955" s="17">
        <v>61835.41</v>
      </c>
      <c r="K6955" s="17">
        <v>413821.59</v>
      </c>
      <c r="L6955" s="17">
        <v>256569.39</v>
      </c>
      <c r="M6955" s="17">
        <v>157252.2</v>
      </c>
      <c r="N6955" s="17">
        <v>70888.11930000001</v>
      </c>
    </row>
    <row r="6956" spans="1:14">
      <c r="A6956" s="16">
        <v>46139</v>
      </c>
      <c r="B6956" t="s">
        <v>6994</v>
      </c>
      <c r="C6956" t="s">
        <v>26</v>
      </c>
      <c r="D6956" t="s">
        <v>27</v>
      </c>
      <c r="E6956" t="s">
        <v>17</v>
      </c>
      <c r="F6956" t="s">
        <v>5423</v>
      </c>
      <c r="G6956" t="s">
        <v>5424</v>
      </c>
      <c r="H6956">
        <v>12</v>
      </c>
      <c r="I6956" s="17">
        <v>287212</v>
      </c>
      <c r="J6956" s="17">
        <v>31593.32</v>
      </c>
      <c r="K6956" s="17">
        <v>255618.68</v>
      </c>
      <c r="L6956" s="17">
        <v>178933.08</v>
      </c>
      <c r="M6956" s="17">
        <v>76685.60000000001</v>
      </c>
      <c r="N6956" s="17">
        <v>78224.59050000001</v>
      </c>
    </row>
    <row r="6957" spans="1:14">
      <c r="A6957" s="16">
        <v>46139</v>
      </c>
      <c r="B6957" t="s">
        <v>6995</v>
      </c>
      <c r="C6957" t="s">
        <v>15</v>
      </c>
      <c r="D6957" t="s">
        <v>16</v>
      </c>
      <c r="E6957" t="s">
        <v>17</v>
      </c>
      <c r="F6957" t="s">
        <v>5423</v>
      </c>
      <c r="G6957" t="s">
        <v>5424</v>
      </c>
      <c r="H6957">
        <v>10</v>
      </c>
      <c r="I6957" s="17">
        <v>770355</v>
      </c>
      <c r="J6957" s="17">
        <v>53924.85</v>
      </c>
      <c r="K6957" s="17">
        <v>716430.15</v>
      </c>
      <c r="L6957" s="17">
        <v>501501.1</v>
      </c>
      <c r="M6957" s="17">
        <v>214929.05</v>
      </c>
      <c r="N6957" s="17">
        <v>78224.59050000001</v>
      </c>
    </row>
    <row r="6958" spans="1:14">
      <c r="A6958" s="16">
        <v>46139</v>
      </c>
      <c r="B6958" t="s">
        <v>6996</v>
      </c>
      <c r="C6958" t="s">
        <v>73</v>
      </c>
      <c r="D6958" t="s">
        <v>74</v>
      </c>
      <c r="E6958" t="s">
        <v>24</v>
      </c>
      <c r="F6958" t="s">
        <v>5423</v>
      </c>
      <c r="G6958" t="s">
        <v>5424</v>
      </c>
      <c r="H6958">
        <v>12</v>
      </c>
      <c r="I6958" s="17">
        <v>165743</v>
      </c>
      <c r="J6958" s="17">
        <v>3314.86</v>
      </c>
      <c r="K6958" s="17">
        <v>162428.14</v>
      </c>
      <c r="L6958" s="17">
        <v>123445.39</v>
      </c>
      <c r="M6958" s="17">
        <v>38982.75</v>
      </c>
      <c r="N6958" s="17">
        <v>202210.9957</v>
      </c>
    </row>
    <row r="6959" spans="1:14">
      <c r="A6959" s="16">
        <v>46139</v>
      </c>
      <c r="B6959" t="s">
        <v>6997</v>
      </c>
      <c r="C6959" t="s">
        <v>73</v>
      </c>
      <c r="D6959" t="s">
        <v>74</v>
      </c>
      <c r="E6959" t="s">
        <v>24</v>
      </c>
      <c r="F6959" t="s">
        <v>5423</v>
      </c>
      <c r="G6959" t="s">
        <v>5424</v>
      </c>
      <c r="H6959">
        <v>1</v>
      </c>
      <c r="I6959" s="17">
        <v>652065</v>
      </c>
      <c r="J6959" s="17">
        <v>65206.5</v>
      </c>
      <c r="K6959" s="17">
        <v>586858.5</v>
      </c>
      <c r="L6959" s="17">
        <v>446012.46</v>
      </c>
      <c r="M6959" s="17">
        <v>140846.04</v>
      </c>
      <c r="N6959" s="17">
        <v>202210.9957</v>
      </c>
    </row>
    <row r="6960" spans="1:14">
      <c r="A6960" s="16">
        <v>46139</v>
      </c>
      <c r="B6960" t="s">
        <v>6998</v>
      </c>
      <c r="C6960" t="s">
        <v>15</v>
      </c>
      <c r="D6960" t="s">
        <v>16</v>
      </c>
      <c r="E6960" t="s">
        <v>17</v>
      </c>
      <c r="F6960" t="s">
        <v>5423</v>
      </c>
      <c r="G6960" t="s">
        <v>5424</v>
      </c>
      <c r="H6960">
        <v>1</v>
      </c>
      <c r="I6960" s="17">
        <v>194799</v>
      </c>
      <c r="J6960" s="17">
        <v>13635.93</v>
      </c>
      <c r="K6960" s="17">
        <v>181163.07</v>
      </c>
      <c r="L6960" s="17">
        <v>126814.15</v>
      </c>
      <c r="M6960" s="17">
        <v>54348.92</v>
      </c>
      <c r="N6960" s="17">
        <v>78224.59050000001</v>
      </c>
    </row>
    <row r="6961" spans="1:14">
      <c r="A6961" s="16">
        <v>46139</v>
      </c>
      <c r="B6961" t="s">
        <v>6999</v>
      </c>
      <c r="C6961" t="s">
        <v>43</v>
      </c>
      <c r="D6961" t="s">
        <v>44</v>
      </c>
      <c r="E6961" t="s">
        <v>31</v>
      </c>
      <c r="F6961" t="s">
        <v>5423</v>
      </c>
      <c r="G6961" t="s">
        <v>5424</v>
      </c>
      <c r="H6961">
        <v>8</v>
      </c>
      <c r="I6961" s="17">
        <v>686030</v>
      </c>
      <c r="J6961" s="17">
        <v>0</v>
      </c>
      <c r="K6961" s="17">
        <v>686030</v>
      </c>
      <c r="L6961" s="17">
        <v>425338.6</v>
      </c>
      <c r="M6961" s="17">
        <v>260691.4</v>
      </c>
      <c r="N6961" s="17">
        <v>70888.11930000001</v>
      </c>
    </row>
    <row r="6962" spans="1:14">
      <c r="A6962" s="16">
        <v>46139</v>
      </c>
      <c r="B6962" t="s">
        <v>7000</v>
      </c>
      <c r="C6962" t="s">
        <v>22</v>
      </c>
      <c r="D6962" t="s">
        <v>23</v>
      </c>
      <c r="E6962" t="s">
        <v>24</v>
      </c>
      <c r="F6962" t="s">
        <v>5423</v>
      </c>
      <c r="G6962" t="s">
        <v>5424</v>
      </c>
      <c r="H6962">
        <v>9</v>
      </c>
      <c r="I6962" s="17">
        <v>826504</v>
      </c>
      <c r="J6962" s="17">
        <v>0</v>
      </c>
      <c r="K6962" s="17">
        <v>826504</v>
      </c>
      <c r="L6962" s="17">
        <v>628143.04</v>
      </c>
      <c r="M6962" s="17">
        <v>198360.96</v>
      </c>
      <c r="N6962" s="17">
        <v>202210.9957</v>
      </c>
    </row>
    <row r="6963" spans="1:14">
      <c r="A6963" s="16">
        <v>46139</v>
      </c>
      <c r="B6963" t="s">
        <v>7001</v>
      </c>
      <c r="C6963" t="s">
        <v>33</v>
      </c>
      <c r="D6963" t="s">
        <v>34</v>
      </c>
      <c r="E6963" t="s">
        <v>35</v>
      </c>
      <c r="F6963" t="s">
        <v>5423</v>
      </c>
      <c r="G6963" t="s">
        <v>5424</v>
      </c>
      <c r="H6963">
        <v>1</v>
      </c>
      <c r="I6963" s="17">
        <v>461085</v>
      </c>
      <c r="J6963" s="17">
        <v>46108.5</v>
      </c>
      <c r="K6963" s="17">
        <v>414976.5</v>
      </c>
      <c r="L6963" s="17">
        <v>298783.08</v>
      </c>
      <c r="M6963" s="17">
        <v>116193.42</v>
      </c>
      <c r="N6963" s="17">
        <v>114388.8766</v>
      </c>
    </row>
    <row r="6964" spans="1:14">
      <c r="A6964" s="16">
        <v>46139</v>
      </c>
      <c r="B6964" t="s">
        <v>7002</v>
      </c>
      <c r="C6964" t="s">
        <v>47</v>
      </c>
      <c r="D6964" t="s">
        <v>48</v>
      </c>
      <c r="E6964" t="s">
        <v>35</v>
      </c>
      <c r="F6964" t="s">
        <v>5423</v>
      </c>
      <c r="G6964" t="s">
        <v>5424</v>
      </c>
      <c r="H6964">
        <v>4</v>
      </c>
      <c r="I6964" s="17">
        <v>701215</v>
      </c>
      <c r="J6964" s="17">
        <v>56097.2</v>
      </c>
      <c r="K6964" s="17">
        <v>645117.8</v>
      </c>
      <c r="L6964" s="17">
        <v>464484.82</v>
      </c>
      <c r="M6964" s="17">
        <v>180632.98</v>
      </c>
      <c r="N6964" s="17">
        <v>114388.8766</v>
      </c>
    </row>
    <row r="6965" spans="1:14">
      <c r="A6965" s="16">
        <v>46139</v>
      </c>
      <c r="B6965" t="s">
        <v>7003</v>
      </c>
      <c r="C6965" t="s">
        <v>73</v>
      </c>
      <c r="D6965" t="s">
        <v>74</v>
      </c>
      <c r="E6965" t="s">
        <v>24</v>
      </c>
      <c r="F6965" t="s">
        <v>5423</v>
      </c>
      <c r="G6965" t="s">
        <v>5424</v>
      </c>
      <c r="H6965">
        <v>7</v>
      </c>
      <c r="I6965" s="17">
        <v>198430</v>
      </c>
      <c r="J6965" s="17">
        <v>21827.3</v>
      </c>
      <c r="K6965" s="17">
        <v>176602.7</v>
      </c>
      <c r="L6965" s="17">
        <v>134218.05</v>
      </c>
      <c r="M6965" s="17">
        <v>42384.65</v>
      </c>
      <c r="N6965" s="17">
        <v>202210.9957</v>
      </c>
    </row>
    <row r="6966" spans="1:14">
      <c r="A6966" s="16">
        <v>46139</v>
      </c>
      <c r="B6966" t="s">
        <v>7004</v>
      </c>
      <c r="C6966" t="s">
        <v>47</v>
      </c>
      <c r="D6966" t="s">
        <v>48</v>
      </c>
      <c r="E6966" t="s">
        <v>35</v>
      </c>
      <c r="F6966" t="s">
        <v>5423</v>
      </c>
      <c r="G6966" t="s">
        <v>5424</v>
      </c>
      <c r="H6966">
        <v>3</v>
      </c>
      <c r="I6966" s="17">
        <v>671823</v>
      </c>
      <c r="J6966" s="17">
        <v>0</v>
      </c>
      <c r="K6966" s="17">
        <v>671823</v>
      </c>
      <c r="L6966" s="17">
        <v>483712.56</v>
      </c>
      <c r="M6966" s="17">
        <v>188110.44</v>
      </c>
      <c r="N6966" s="17">
        <v>114388.8766</v>
      </c>
    </row>
    <row r="6967" spans="1:14">
      <c r="A6967" s="16">
        <v>46139</v>
      </c>
      <c r="B6967" t="s">
        <v>7005</v>
      </c>
      <c r="C6967" t="s">
        <v>43</v>
      </c>
      <c r="D6967" t="s">
        <v>44</v>
      </c>
      <c r="E6967" t="s">
        <v>31</v>
      </c>
      <c r="F6967" t="s">
        <v>5423</v>
      </c>
      <c r="G6967" t="s">
        <v>5424</v>
      </c>
      <c r="H6967">
        <v>5</v>
      </c>
      <c r="I6967" s="17">
        <v>273356</v>
      </c>
      <c r="J6967" s="17">
        <v>30069.16</v>
      </c>
      <c r="K6967" s="17">
        <v>243286.84</v>
      </c>
      <c r="L6967" s="17">
        <v>150837.84</v>
      </c>
      <c r="M6967" s="17">
        <v>92449</v>
      </c>
      <c r="N6967" s="17">
        <v>70888.11930000001</v>
      </c>
    </row>
    <row r="6968" spans="1:14">
      <c r="A6968" s="16">
        <v>46139</v>
      </c>
      <c r="B6968" t="s">
        <v>7006</v>
      </c>
      <c r="C6968" t="s">
        <v>15</v>
      </c>
      <c r="D6968" t="s">
        <v>16</v>
      </c>
      <c r="E6968" t="s">
        <v>17</v>
      </c>
      <c r="F6968" t="s">
        <v>5423</v>
      </c>
      <c r="G6968" t="s">
        <v>5424</v>
      </c>
      <c r="H6968">
        <v>9</v>
      </c>
      <c r="I6968" s="17">
        <v>230468</v>
      </c>
      <c r="J6968" s="17">
        <v>0</v>
      </c>
      <c r="K6968" s="17">
        <v>230468</v>
      </c>
      <c r="L6968" s="17">
        <v>161327.6</v>
      </c>
      <c r="M6968" s="17">
        <v>69140.39999999999</v>
      </c>
      <c r="N6968" s="17">
        <v>78224.59050000001</v>
      </c>
    </row>
    <row r="6969" spans="1:14">
      <c r="A6969" s="16">
        <v>46139</v>
      </c>
      <c r="B6969" t="s">
        <v>7007</v>
      </c>
      <c r="C6969" t="s">
        <v>73</v>
      </c>
      <c r="D6969" t="s">
        <v>74</v>
      </c>
      <c r="E6969" t="s">
        <v>24</v>
      </c>
      <c r="F6969" t="s">
        <v>5423</v>
      </c>
      <c r="G6969" t="s">
        <v>5424</v>
      </c>
      <c r="H6969">
        <v>12</v>
      </c>
      <c r="I6969" s="17">
        <v>665977</v>
      </c>
      <c r="J6969" s="17">
        <v>39958.62</v>
      </c>
      <c r="K6969" s="17">
        <v>626018.38</v>
      </c>
      <c r="L6969" s="17">
        <v>475773.97</v>
      </c>
      <c r="M6969" s="17">
        <v>150244.41</v>
      </c>
      <c r="N6969" s="17">
        <v>202210.9957</v>
      </c>
    </row>
    <row r="6970" spans="1:14">
      <c r="A6970" s="16">
        <v>46139</v>
      </c>
      <c r="B6970" t="s">
        <v>7008</v>
      </c>
      <c r="C6970" t="s">
        <v>22</v>
      </c>
      <c r="D6970" t="s">
        <v>23</v>
      </c>
      <c r="E6970" t="s">
        <v>24</v>
      </c>
      <c r="F6970" t="s">
        <v>5423</v>
      </c>
      <c r="G6970" t="s">
        <v>5424</v>
      </c>
      <c r="H6970">
        <v>5</v>
      </c>
      <c r="I6970" s="17">
        <v>735342</v>
      </c>
      <c r="J6970" s="17">
        <v>22060.26</v>
      </c>
      <c r="K6970" s="17">
        <v>713281.74</v>
      </c>
      <c r="L6970" s="17">
        <v>542094.12</v>
      </c>
      <c r="M6970" s="17">
        <v>171187.62</v>
      </c>
      <c r="N6970" s="17">
        <v>202210.9957</v>
      </c>
    </row>
    <row r="6971" spans="1:14">
      <c r="A6971" s="16">
        <v>46139</v>
      </c>
      <c r="B6971" t="s">
        <v>7009</v>
      </c>
      <c r="C6971" t="s">
        <v>22</v>
      </c>
      <c r="D6971" t="s">
        <v>23</v>
      </c>
      <c r="E6971" t="s">
        <v>24</v>
      </c>
      <c r="F6971" t="s">
        <v>5423</v>
      </c>
      <c r="G6971" t="s">
        <v>5424</v>
      </c>
      <c r="H6971">
        <v>4</v>
      </c>
      <c r="I6971" s="17">
        <v>812478</v>
      </c>
      <c r="J6971" s="17">
        <v>81247.8</v>
      </c>
      <c r="K6971" s="17">
        <v>731230.2</v>
      </c>
      <c r="L6971" s="17">
        <v>555734.95</v>
      </c>
      <c r="M6971" s="17">
        <v>175495.25</v>
      </c>
      <c r="N6971" s="17">
        <v>202210.9957</v>
      </c>
    </row>
    <row r="6972" spans="1:14">
      <c r="A6972" s="16">
        <v>46139</v>
      </c>
      <c r="B6972" t="s">
        <v>7010</v>
      </c>
      <c r="C6972" t="s">
        <v>15</v>
      </c>
      <c r="D6972" t="s">
        <v>16</v>
      </c>
      <c r="E6972" t="s">
        <v>17</v>
      </c>
      <c r="F6972" t="s">
        <v>5423</v>
      </c>
      <c r="G6972" t="s">
        <v>5424</v>
      </c>
      <c r="H6972">
        <v>1</v>
      </c>
      <c r="I6972" s="17">
        <v>310555</v>
      </c>
      <c r="J6972" s="17">
        <v>9316.65</v>
      </c>
      <c r="K6972" s="17">
        <v>301238.35</v>
      </c>
      <c r="L6972" s="17">
        <v>210866.84</v>
      </c>
      <c r="M6972" s="17">
        <v>90371.50999999999</v>
      </c>
      <c r="N6972" s="17">
        <v>78224.59050000001</v>
      </c>
    </row>
    <row r="6973" spans="1:14">
      <c r="A6973" s="16">
        <v>46139</v>
      </c>
      <c r="B6973" t="s">
        <v>7011</v>
      </c>
      <c r="C6973" t="s">
        <v>15</v>
      </c>
      <c r="D6973" t="s">
        <v>16</v>
      </c>
      <c r="E6973" t="s">
        <v>17</v>
      </c>
      <c r="F6973" t="s">
        <v>5423</v>
      </c>
      <c r="G6973" t="s">
        <v>5424</v>
      </c>
      <c r="H6973">
        <v>9</v>
      </c>
      <c r="I6973" s="17">
        <v>558633</v>
      </c>
      <c r="J6973" s="17">
        <v>16758.99</v>
      </c>
      <c r="K6973" s="17">
        <v>541874.01</v>
      </c>
      <c r="L6973" s="17">
        <v>379311.81</v>
      </c>
      <c r="M6973" s="17">
        <v>162562.2</v>
      </c>
      <c r="N6973" s="17">
        <v>78224.59050000001</v>
      </c>
    </row>
    <row r="6974" spans="1:14">
      <c r="A6974" s="16">
        <v>46139</v>
      </c>
      <c r="B6974" t="s">
        <v>7012</v>
      </c>
      <c r="C6974" t="s">
        <v>29</v>
      </c>
      <c r="D6974" t="s">
        <v>30</v>
      </c>
      <c r="E6974" t="s">
        <v>31</v>
      </c>
      <c r="F6974" t="s">
        <v>5423</v>
      </c>
      <c r="G6974" t="s">
        <v>5424</v>
      </c>
      <c r="H6974">
        <v>1</v>
      </c>
      <c r="I6974" s="17">
        <v>623478</v>
      </c>
      <c r="J6974" s="17">
        <v>49878.24</v>
      </c>
      <c r="K6974" s="17">
        <v>573599.76</v>
      </c>
      <c r="L6974" s="17">
        <v>355631.85</v>
      </c>
      <c r="M6974" s="17">
        <v>217967.91</v>
      </c>
      <c r="N6974" s="17">
        <v>70888.11930000001</v>
      </c>
    </row>
    <row r="6975" spans="1:14">
      <c r="A6975" s="16">
        <v>46139</v>
      </c>
      <c r="B6975" t="s">
        <v>7013</v>
      </c>
      <c r="C6975" t="s">
        <v>26</v>
      </c>
      <c r="D6975" t="s">
        <v>27</v>
      </c>
      <c r="E6975" t="s">
        <v>17</v>
      </c>
      <c r="F6975" t="s">
        <v>5423</v>
      </c>
      <c r="G6975" t="s">
        <v>5424</v>
      </c>
      <c r="H6975">
        <v>7</v>
      </c>
      <c r="I6975" s="17">
        <v>485740</v>
      </c>
      <c r="J6975" s="17">
        <v>63146.2</v>
      </c>
      <c r="K6975" s="17">
        <v>422593.8</v>
      </c>
      <c r="L6975" s="17">
        <v>295815.66</v>
      </c>
      <c r="M6975" s="17">
        <v>126778.14</v>
      </c>
      <c r="N6975" s="17">
        <v>78224.59050000001</v>
      </c>
    </row>
    <row r="6976" spans="1:14">
      <c r="A6976" s="16">
        <v>46139</v>
      </c>
      <c r="B6976" t="s">
        <v>7014</v>
      </c>
      <c r="C6976" t="s">
        <v>29</v>
      </c>
      <c r="D6976" t="s">
        <v>30</v>
      </c>
      <c r="E6976" t="s">
        <v>31</v>
      </c>
      <c r="F6976" t="s">
        <v>5423</v>
      </c>
      <c r="G6976" t="s">
        <v>5424</v>
      </c>
      <c r="H6976">
        <v>1</v>
      </c>
      <c r="I6976" s="17">
        <v>581475</v>
      </c>
      <c r="J6976" s="17">
        <v>81406.5</v>
      </c>
      <c r="K6976" s="17">
        <v>500068.5</v>
      </c>
      <c r="L6976" s="17">
        <v>310042.47</v>
      </c>
      <c r="M6976" s="17">
        <v>190026.03</v>
      </c>
      <c r="N6976" s="17">
        <v>70888.11930000001</v>
      </c>
    </row>
    <row r="6977" spans="1:14">
      <c r="A6977" s="16">
        <v>46139</v>
      </c>
      <c r="B6977" t="s">
        <v>7015</v>
      </c>
      <c r="C6977" t="s">
        <v>15</v>
      </c>
      <c r="D6977" t="s">
        <v>16</v>
      </c>
      <c r="E6977" t="s">
        <v>17</v>
      </c>
      <c r="F6977" t="s">
        <v>5423</v>
      </c>
      <c r="G6977" t="s">
        <v>5424</v>
      </c>
      <c r="H6977">
        <v>1</v>
      </c>
      <c r="I6977" s="17">
        <v>600948</v>
      </c>
      <c r="J6977" s="17">
        <v>72113.75999999999</v>
      </c>
      <c r="K6977" s="17">
        <v>528834.24</v>
      </c>
      <c r="L6977" s="17">
        <v>370183.97</v>
      </c>
      <c r="M6977" s="17">
        <v>158650.27</v>
      </c>
      <c r="N6977" s="17">
        <v>78224.59050000001</v>
      </c>
    </row>
    <row r="6978" spans="1:14">
      <c r="A6978" s="16">
        <v>46139</v>
      </c>
      <c r="B6978" t="s">
        <v>7016</v>
      </c>
      <c r="C6978" t="s">
        <v>33</v>
      </c>
      <c r="D6978" t="s">
        <v>34</v>
      </c>
      <c r="E6978" t="s">
        <v>35</v>
      </c>
      <c r="F6978" t="s">
        <v>5423</v>
      </c>
      <c r="G6978" t="s">
        <v>5424</v>
      </c>
      <c r="H6978">
        <v>8</v>
      </c>
      <c r="I6978" s="17">
        <v>209359</v>
      </c>
      <c r="J6978" s="17">
        <v>14655.13</v>
      </c>
      <c r="K6978" s="17">
        <v>194703.87</v>
      </c>
      <c r="L6978" s="17">
        <v>140186.79</v>
      </c>
      <c r="M6978" s="17">
        <v>54517.08</v>
      </c>
      <c r="N6978" s="17">
        <v>114388.8766</v>
      </c>
    </row>
    <row r="6979" spans="1:14">
      <c r="A6979" s="16">
        <v>46139</v>
      </c>
      <c r="B6979" t="s">
        <v>7017</v>
      </c>
      <c r="C6979" t="s">
        <v>43</v>
      </c>
      <c r="D6979" t="s">
        <v>44</v>
      </c>
      <c r="E6979" t="s">
        <v>31</v>
      </c>
      <c r="F6979" t="s">
        <v>5423</v>
      </c>
      <c r="G6979" t="s">
        <v>5424</v>
      </c>
      <c r="H6979">
        <v>5</v>
      </c>
      <c r="I6979" s="17">
        <v>442331</v>
      </c>
      <c r="J6979" s="17">
        <v>48656.41</v>
      </c>
      <c r="K6979" s="17">
        <v>393674.59</v>
      </c>
      <c r="L6979" s="17">
        <v>244078.25</v>
      </c>
      <c r="M6979" s="17">
        <v>149596.34</v>
      </c>
      <c r="N6979" s="17">
        <v>70888.11930000001</v>
      </c>
    </row>
    <row r="6980" spans="1:14">
      <c r="A6980" s="16">
        <v>46139</v>
      </c>
      <c r="B6980" t="s">
        <v>7018</v>
      </c>
      <c r="C6980" t="s">
        <v>29</v>
      </c>
      <c r="D6980" t="s">
        <v>30</v>
      </c>
      <c r="E6980" t="s">
        <v>31</v>
      </c>
      <c r="F6980" t="s">
        <v>5423</v>
      </c>
      <c r="G6980" t="s">
        <v>5424</v>
      </c>
      <c r="H6980">
        <v>5</v>
      </c>
      <c r="I6980" s="17">
        <v>837599</v>
      </c>
      <c r="J6980" s="17">
        <v>0</v>
      </c>
      <c r="K6980" s="17">
        <v>837599</v>
      </c>
      <c r="L6980" s="17">
        <v>519311.38</v>
      </c>
      <c r="M6980" s="17">
        <v>318287.62</v>
      </c>
      <c r="N6980" s="17">
        <v>70888.11930000001</v>
      </c>
    </row>
    <row r="6981" spans="1:14">
      <c r="A6981" s="16">
        <v>46139</v>
      </c>
      <c r="B6981" t="s">
        <v>7019</v>
      </c>
      <c r="C6981" t="s">
        <v>26</v>
      </c>
      <c r="D6981" t="s">
        <v>27</v>
      </c>
      <c r="E6981" t="s">
        <v>17</v>
      </c>
      <c r="F6981" t="s">
        <v>5423</v>
      </c>
      <c r="G6981" t="s">
        <v>5424</v>
      </c>
      <c r="H6981">
        <v>11</v>
      </c>
      <c r="I6981" s="17">
        <v>792814</v>
      </c>
      <c r="J6981" s="17">
        <v>0</v>
      </c>
      <c r="K6981" s="17">
        <v>792814</v>
      </c>
      <c r="L6981" s="17">
        <v>554969.8</v>
      </c>
      <c r="M6981" s="17">
        <v>237844.2</v>
      </c>
      <c r="N6981" s="17">
        <v>78224.59050000001</v>
      </c>
    </row>
    <row r="6982" spans="1:14">
      <c r="A6982" s="16">
        <v>46139</v>
      </c>
      <c r="B6982" t="s">
        <v>7020</v>
      </c>
      <c r="C6982" t="s">
        <v>29</v>
      </c>
      <c r="D6982" t="s">
        <v>30</v>
      </c>
      <c r="E6982" t="s">
        <v>31</v>
      </c>
      <c r="F6982" t="s">
        <v>5423</v>
      </c>
      <c r="G6982" t="s">
        <v>5424</v>
      </c>
      <c r="H6982">
        <v>3</v>
      </c>
      <c r="I6982" s="17">
        <v>575808</v>
      </c>
      <c r="J6982" s="17">
        <v>40306.56</v>
      </c>
      <c r="K6982" s="17">
        <v>535501.4399999999</v>
      </c>
      <c r="L6982" s="17">
        <v>332010.89</v>
      </c>
      <c r="M6982" s="17">
        <v>203490.55</v>
      </c>
      <c r="N6982" s="17">
        <v>70888.11930000001</v>
      </c>
    </row>
    <row r="6983" spans="1:14">
      <c r="A6983" s="16">
        <v>46139</v>
      </c>
      <c r="B6983" t="s">
        <v>7021</v>
      </c>
      <c r="C6983" t="s">
        <v>15</v>
      </c>
      <c r="D6983" t="s">
        <v>16</v>
      </c>
      <c r="E6983" t="s">
        <v>17</v>
      </c>
      <c r="F6983" t="s">
        <v>5423</v>
      </c>
      <c r="G6983" t="s">
        <v>5424</v>
      </c>
      <c r="H6983">
        <v>5</v>
      </c>
      <c r="I6983" s="17">
        <v>487785</v>
      </c>
      <c r="J6983" s="17">
        <v>58534.2</v>
      </c>
      <c r="K6983" s="17">
        <v>429250.8</v>
      </c>
      <c r="L6983" s="17">
        <v>300475.56</v>
      </c>
      <c r="M6983" s="17">
        <v>128775.24</v>
      </c>
      <c r="N6983" s="17">
        <v>78224.59050000001</v>
      </c>
    </row>
    <row r="6984" spans="1:14">
      <c r="A6984" s="16">
        <v>46139</v>
      </c>
      <c r="B6984" t="s">
        <v>7022</v>
      </c>
      <c r="C6984" t="s">
        <v>15</v>
      </c>
      <c r="D6984" t="s">
        <v>16</v>
      </c>
      <c r="E6984" t="s">
        <v>17</v>
      </c>
      <c r="F6984" t="s">
        <v>5423</v>
      </c>
      <c r="G6984" t="s">
        <v>5424</v>
      </c>
      <c r="H6984">
        <v>3</v>
      </c>
      <c r="I6984" s="17">
        <v>730568</v>
      </c>
      <c r="J6984" s="17">
        <v>0</v>
      </c>
      <c r="K6984" s="17">
        <v>730568</v>
      </c>
      <c r="L6984" s="17">
        <v>511397.6</v>
      </c>
      <c r="M6984" s="17">
        <v>219170.4</v>
      </c>
      <c r="N6984" s="17">
        <v>78224.59050000001</v>
      </c>
    </row>
    <row r="6985" spans="1:14">
      <c r="A6985" s="16">
        <v>46139</v>
      </c>
      <c r="B6985" t="s">
        <v>7023</v>
      </c>
      <c r="C6985" t="s">
        <v>33</v>
      </c>
      <c r="D6985" t="s">
        <v>34</v>
      </c>
      <c r="E6985" t="s">
        <v>35</v>
      </c>
      <c r="F6985" t="s">
        <v>5423</v>
      </c>
      <c r="G6985" t="s">
        <v>5424</v>
      </c>
      <c r="H6985">
        <v>5</v>
      </c>
      <c r="I6985" s="17">
        <v>350813</v>
      </c>
      <c r="J6985" s="17">
        <v>14032.52</v>
      </c>
      <c r="K6985" s="17">
        <v>336780.48</v>
      </c>
      <c r="L6985" s="17">
        <v>242481.95</v>
      </c>
      <c r="M6985" s="17">
        <v>94298.53</v>
      </c>
      <c r="N6985" s="17">
        <v>114388.8766</v>
      </c>
    </row>
    <row r="6986" spans="1:14">
      <c r="A6986" s="16">
        <v>46139</v>
      </c>
      <c r="B6986" t="s">
        <v>7024</v>
      </c>
      <c r="C6986" t="s">
        <v>29</v>
      </c>
      <c r="D6986" t="s">
        <v>30</v>
      </c>
      <c r="E6986" t="s">
        <v>31</v>
      </c>
      <c r="F6986" t="s">
        <v>5423</v>
      </c>
      <c r="G6986" t="s">
        <v>5424</v>
      </c>
      <c r="H6986">
        <v>10</v>
      </c>
      <c r="I6986" s="17">
        <v>723066</v>
      </c>
      <c r="J6986" s="17">
        <v>79537.25999999999</v>
      </c>
      <c r="K6986" s="17">
        <v>643528.74</v>
      </c>
      <c r="L6986" s="17">
        <v>398987.82</v>
      </c>
      <c r="M6986" s="17">
        <v>244540.92</v>
      </c>
      <c r="N6986" s="17">
        <v>70888.11930000001</v>
      </c>
    </row>
    <row r="6987" spans="1:14">
      <c r="A6987" s="16">
        <v>46139</v>
      </c>
      <c r="B6987" t="s">
        <v>7025</v>
      </c>
      <c r="C6987" t="s">
        <v>73</v>
      </c>
      <c r="D6987" t="s">
        <v>74</v>
      </c>
      <c r="E6987" t="s">
        <v>24</v>
      </c>
      <c r="F6987" t="s">
        <v>5423</v>
      </c>
      <c r="G6987" t="s">
        <v>5424</v>
      </c>
      <c r="H6987">
        <v>1</v>
      </c>
      <c r="I6987" s="17">
        <v>268561</v>
      </c>
      <c r="J6987" s="17">
        <v>32227.32</v>
      </c>
      <c r="K6987" s="17">
        <v>236333.68</v>
      </c>
      <c r="L6987" s="17">
        <v>179613.6</v>
      </c>
      <c r="M6987" s="17">
        <v>56720.08</v>
      </c>
      <c r="N6987" s="17">
        <v>202210.9957</v>
      </c>
    </row>
    <row r="6988" spans="1:14">
      <c r="A6988" s="16">
        <v>46139</v>
      </c>
      <c r="B6988" t="s">
        <v>7026</v>
      </c>
      <c r="C6988" t="s">
        <v>73</v>
      </c>
      <c r="D6988" t="s">
        <v>74</v>
      </c>
      <c r="E6988" t="s">
        <v>24</v>
      </c>
      <c r="F6988" t="s">
        <v>5423</v>
      </c>
      <c r="G6988" t="s">
        <v>5424</v>
      </c>
      <c r="H6988">
        <v>1</v>
      </c>
      <c r="I6988" s="17">
        <v>264026</v>
      </c>
      <c r="J6988" s="17">
        <v>36963.64</v>
      </c>
      <c r="K6988" s="17">
        <v>227062.36</v>
      </c>
      <c r="L6988" s="17">
        <v>172567.39</v>
      </c>
      <c r="M6988" s="17">
        <v>54494.97</v>
      </c>
      <c r="N6988" s="17">
        <v>202210.9957</v>
      </c>
    </row>
    <row r="6989" spans="1:14">
      <c r="A6989" s="16">
        <v>46139</v>
      </c>
      <c r="B6989" t="s">
        <v>7027</v>
      </c>
      <c r="C6989" t="s">
        <v>22</v>
      </c>
      <c r="D6989" t="s">
        <v>23</v>
      </c>
      <c r="E6989" t="s">
        <v>24</v>
      </c>
      <c r="F6989" t="s">
        <v>5423</v>
      </c>
      <c r="G6989" t="s">
        <v>5424</v>
      </c>
      <c r="H6989">
        <v>3</v>
      </c>
      <c r="I6989" s="17">
        <v>149607</v>
      </c>
      <c r="J6989" s="17">
        <v>0</v>
      </c>
      <c r="K6989" s="17">
        <v>149607</v>
      </c>
      <c r="L6989" s="17">
        <v>113701.32</v>
      </c>
      <c r="M6989" s="17">
        <v>35905.68</v>
      </c>
      <c r="N6989" s="17">
        <v>202210.9957</v>
      </c>
    </row>
    <row r="6990" spans="1:14">
      <c r="A6990" s="16">
        <v>46139</v>
      </c>
      <c r="B6990" t="s">
        <v>7028</v>
      </c>
      <c r="C6990" t="s">
        <v>22</v>
      </c>
      <c r="D6990" t="s">
        <v>23</v>
      </c>
      <c r="E6990" t="s">
        <v>24</v>
      </c>
      <c r="F6990" t="s">
        <v>5423</v>
      </c>
      <c r="G6990" t="s">
        <v>5424</v>
      </c>
      <c r="H6990">
        <v>7</v>
      </c>
      <c r="I6990" s="17">
        <v>200609</v>
      </c>
      <c r="J6990" s="17">
        <v>12036.54</v>
      </c>
      <c r="K6990" s="17">
        <v>188572.46</v>
      </c>
      <c r="L6990" s="17">
        <v>143315.07</v>
      </c>
      <c r="M6990" s="17">
        <v>45257.39</v>
      </c>
      <c r="N6990" s="17">
        <v>202210.9957</v>
      </c>
    </row>
    <row r="6991" spans="1:14">
      <c r="A6991" s="16">
        <v>46139</v>
      </c>
      <c r="B6991" t="s">
        <v>7029</v>
      </c>
      <c r="C6991" t="s">
        <v>15</v>
      </c>
      <c r="D6991" t="s">
        <v>16</v>
      </c>
      <c r="E6991" t="s">
        <v>17</v>
      </c>
      <c r="F6991" t="s">
        <v>5423</v>
      </c>
      <c r="G6991" t="s">
        <v>5424</v>
      </c>
      <c r="H6991">
        <v>4</v>
      </c>
      <c r="I6991" s="17">
        <v>48987</v>
      </c>
      <c r="J6991" s="17">
        <v>7348.05</v>
      </c>
      <c r="K6991" s="17">
        <v>41638.95</v>
      </c>
      <c r="L6991" s="17">
        <v>29147.26</v>
      </c>
      <c r="M6991" s="17">
        <v>12491.69</v>
      </c>
      <c r="N6991" s="17">
        <v>78224.59050000001</v>
      </c>
    </row>
    <row r="6992" spans="1:14">
      <c r="A6992" s="16">
        <v>46139</v>
      </c>
      <c r="B6992" t="s">
        <v>7030</v>
      </c>
      <c r="C6992" t="s">
        <v>22</v>
      </c>
      <c r="D6992" t="s">
        <v>23</v>
      </c>
      <c r="E6992" t="s">
        <v>24</v>
      </c>
      <c r="F6992" t="s">
        <v>5423</v>
      </c>
      <c r="G6992" t="s">
        <v>5424</v>
      </c>
      <c r="H6992">
        <v>9</v>
      </c>
      <c r="I6992" s="17">
        <v>748611</v>
      </c>
      <c r="J6992" s="17">
        <v>44916.66</v>
      </c>
      <c r="K6992" s="17">
        <v>703694.34</v>
      </c>
      <c r="L6992" s="17">
        <v>534807.7</v>
      </c>
      <c r="M6992" s="17">
        <v>168886.64</v>
      </c>
      <c r="N6992" s="17">
        <v>202210.9957</v>
      </c>
    </row>
    <row r="6993" spans="1:14">
      <c r="A6993" s="16">
        <v>46139</v>
      </c>
      <c r="B6993" t="s">
        <v>7031</v>
      </c>
      <c r="C6993" t="s">
        <v>26</v>
      </c>
      <c r="D6993" t="s">
        <v>27</v>
      </c>
      <c r="E6993" t="s">
        <v>17</v>
      </c>
      <c r="F6993" t="s">
        <v>5423</v>
      </c>
      <c r="G6993" t="s">
        <v>5424</v>
      </c>
      <c r="H6993">
        <v>6</v>
      </c>
      <c r="I6993" s="17">
        <v>395507</v>
      </c>
      <c r="J6993" s="17">
        <v>19775.35</v>
      </c>
      <c r="K6993" s="17">
        <v>375731.65</v>
      </c>
      <c r="L6993" s="17">
        <v>263012.16</v>
      </c>
      <c r="M6993" s="17">
        <v>112719.49</v>
      </c>
      <c r="N6993" s="17">
        <v>78224.59050000001</v>
      </c>
    </row>
    <row r="6994" spans="1:14">
      <c r="A6994" s="16">
        <v>46139</v>
      </c>
      <c r="B6994" t="s">
        <v>7032</v>
      </c>
      <c r="C6994" t="s">
        <v>22</v>
      </c>
      <c r="D6994" t="s">
        <v>23</v>
      </c>
      <c r="E6994" t="s">
        <v>24</v>
      </c>
      <c r="F6994" t="s">
        <v>5423</v>
      </c>
      <c r="G6994" t="s">
        <v>5424</v>
      </c>
      <c r="H6994">
        <v>2</v>
      </c>
      <c r="I6994" s="17">
        <v>517735</v>
      </c>
      <c r="J6994" s="17">
        <v>20709.4</v>
      </c>
      <c r="K6994" s="17">
        <v>497025.6</v>
      </c>
      <c r="L6994" s="17">
        <v>377739.46</v>
      </c>
      <c r="M6994" s="17">
        <v>119286.14</v>
      </c>
      <c r="N6994" s="17">
        <v>202210.9957</v>
      </c>
    </row>
    <row r="6995" spans="1:14">
      <c r="A6995" s="16">
        <v>46139</v>
      </c>
      <c r="B6995" t="s">
        <v>7033</v>
      </c>
      <c r="C6995" t="s">
        <v>73</v>
      </c>
      <c r="D6995" t="s">
        <v>74</v>
      </c>
      <c r="E6995" t="s">
        <v>24</v>
      </c>
      <c r="F6995" t="s">
        <v>5423</v>
      </c>
      <c r="G6995" t="s">
        <v>5424</v>
      </c>
      <c r="H6995">
        <v>6</v>
      </c>
      <c r="I6995" s="17">
        <v>246706</v>
      </c>
      <c r="J6995" s="17">
        <v>9868.24</v>
      </c>
      <c r="K6995" s="17">
        <v>236837.76</v>
      </c>
      <c r="L6995" s="17">
        <v>179996.7</v>
      </c>
      <c r="M6995" s="17">
        <v>56841.06</v>
      </c>
      <c r="N6995" s="17">
        <v>202210.9957</v>
      </c>
    </row>
    <row r="6996" spans="1:14">
      <c r="A6996" s="16">
        <v>46139</v>
      </c>
      <c r="B6996" t="s">
        <v>7034</v>
      </c>
      <c r="C6996" t="s">
        <v>26</v>
      </c>
      <c r="D6996" t="s">
        <v>27</v>
      </c>
      <c r="E6996" t="s">
        <v>17</v>
      </c>
      <c r="F6996" t="s">
        <v>5423</v>
      </c>
      <c r="G6996" t="s">
        <v>5424</v>
      </c>
      <c r="H6996">
        <v>3</v>
      </c>
      <c r="I6996" s="17">
        <v>285269</v>
      </c>
      <c r="J6996" s="17">
        <v>28526.9</v>
      </c>
      <c r="K6996" s="17">
        <v>256742.1</v>
      </c>
      <c r="L6996" s="17">
        <v>179719.47</v>
      </c>
      <c r="M6996" s="17">
        <v>77022.63</v>
      </c>
      <c r="N6996" s="17">
        <v>78224.59050000001</v>
      </c>
    </row>
    <row r="6997" spans="1:14">
      <c r="A6997" s="16">
        <v>46139</v>
      </c>
      <c r="B6997" t="s">
        <v>7035</v>
      </c>
      <c r="C6997" t="s">
        <v>73</v>
      </c>
      <c r="D6997" t="s">
        <v>74</v>
      </c>
      <c r="E6997" t="s">
        <v>24</v>
      </c>
      <c r="F6997" t="s">
        <v>5423</v>
      </c>
      <c r="G6997" t="s">
        <v>5424</v>
      </c>
      <c r="H6997">
        <v>11</v>
      </c>
      <c r="I6997" s="17">
        <v>812562</v>
      </c>
      <c r="J6997" s="17">
        <v>0</v>
      </c>
      <c r="K6997" s="17">
        <v>812562</v>
      </c>
      <c r="L6997" s="17">
        <v>617547.12</v>
      </c>
      <c r="M6997" s="17">
        <v>195014.88</v>
      </c>
      <c r="N6997" s="17">
        <v>202210.9957</v>
      </c>
    </row>
    <row r="6998" spans="1:14">
      <c r="A6998" s="16">
        <v>46139</v>
      </c>
      <c r="B6998" t="s">
        <v>7036</v>
      </c>
      <c r="C6998" t="s">
        <v>15</v>
      </c>
      <c r="D6998" t="s">
        <v>16</v>
      </c>
      <c r="E6998" t="s">
        <v>17</v>
      </c>
      <c r="F6998" t="s">
        <v>5423</v>
      </c>
      <c r="G6998" t="s">
        <v>5424</v>
      </c>
      <c r="H6998">
        <v>10</v>
      </c>
      <c r="I6998" s="17">
        <v>715279</v>
      </c>
      <c r="J6998" s="17">
        <v>0</v>
      </c>
      <c r="K6998" s="17">
        <v>715279</v>
      </c>
      <c r="L6998" s="17">
        <v>500695.3</v>
      </c>
      <c r="M6998" s="17">
        <v>214583.7</v>
      </c>
      <c r="N6998" s="17">
        <v>78224.59050000001</v>
      </c>
    </row>
    <row r="6999" spans="1:14">
      <c r="A6999" s="16">
        <v>46139</v>
      </c>
      <c r="B6999" t="s">
        <v>7037</v>
      </c>
      <c r="C6999" t="s">
        <v>26</v>
      </c>
      <c r="D6999" t="s">
        <v>27</v>
      </c>
      <c r="E6999" t="s">
        <v>17</v>
      </c>
      <c r="F6999" t="s">
        <v>5423</v>
      </c>
      <c r="G6999" t="s">
        <v>5424</v>
      </c>
      <c r="H6999">
        <v>7</v>
      </c>
      <c r="I6999" s="17">
        <v>63899</v>
      </c>
      <c r="J6999" s="17">
        <v>3833.94</v>
      </c>
      <c r="K6999" s="17">
        <v>60065.06</v>
      </c>
      <c r="L6999" s="17">
        <v>42045.54</v>
      </c>
      <c r="M6999" s="17">
        <v>18019.52</v>
      </c>
      <c r="N6999" s="17">
        <v>78224.59050000001</v>
      </c>
    </row>
    <row r="7000" spans="1:14">
      <c r="A7000" s="16">
        <v>46139</v>
      </c>
      <c r="B7000" t="s">
        <v>7038</v>
      </c>
      <c r="C7000" t="s">
        <v>33</v>
      </c>
      <c r="D7000" t="s">
        <v>34</v>
      </c>
      <c r="E7000" t="s">
        <v>35</v>
      </c>
      <c r="F7000" t="s">
        <v>5423</v>
      </c>
      <c r="G7000" t="s">
        <v>5424</v>
      </c>
      <c r="H7000">
        <v>11</v>
      </c>
      <c r="I7000" s="17">
        <v>213344</v>
      </c>
      <c r="J7000" s="17">
        <v>23467.84</v>
      </c>
      <c r="K7000" s="17">
        <v>189876.16</v>
      </c>
      <c r="L7000" s="17">
        <v>136710.84</v>
      </c>
      <c r="M7000" s="17">
        <v>53165.32</v>
      </c>
      <c r="N7000" s="17">
        <v>114388.8766</v>
      </c>
    </row>
    <row r="7001" spans="1:14">
      <c r="A7001" s="16">
        <v>46139</v>
      </c>
      <c r="B7001" t="s">
        <v>7039</v>
      </c>
      <c r="C7001" t="s">
        <v>29</v>
      </c>
      <c r="D7001" t="s">
        <v>30</v>
      </c>
      <c r="E7001" t="s">
        <v>31</v>
      </c>
      <c r="F7001" t="s">
        <v>5423</v>
      </c>
      <c r="G7001" t="s">
        <v>5424</v>
      </c>
      <c r="H7001">
        <v>9</v>
      </c>
      <c r="I7001" s="17">
        <v>475773</v>
      </c>
      <c r="J7001" s="17">
        <v>0</v>
      </c>
      <c r="K7001" s="17">
        <v>475773</v>
      </c>
      <c r="L7001" s="17">
        <v>294979.26</v>
      </c>
      <c r="M7001" s="17">
        <v>180793.74</v>
      </c>
      <c r="N7001" s="17">
        <v>70888.11930000001</v>
      </c>
    </row>
    <row r="7002" spans="1:14">
      <c r="A7002" s="16">
        <v>46139</v>
      </c>
      <c r="B7002" t="s">
        <v>7040</v>
      </c>
      <c r="C7002" t="s">
        <v>29</v>
      </c>
      <c r="D7002" t="s">
        <v>30</v>
      </c>
      <c r="E7002" t="s">
        <v>31</v>
      </c>
      <c r="F7002" t="s">
        <v>5423</v>
      </c>
      <c r="G7002" t="s">
        <v>5424</v>
      </c>
      <c r="H7002">
        <v>12</v>
      </c>
      <c r="I7002" s="17">
        <v>158401</v>
      </c>
      <c r="J7002" s="17">
        <v>4752.03</v>
      </c>
      <c r="K7002" s="17">
        <v>153648.97</v>
      </c>
      <c r="L7002" s="17">
        <v>95262.36</v>
      </c>
      <c r="M7002" s="17">
        <v>58386.61</v>
      </c>
      <c r="N7002" s="17">
        <v>70888.11930000001</v>
      </c>
    </row>
    <row r="7003" spans="1:14">
      <c r="A7003" s="16">
        <v>46140</v>
      </c>
      <c r="B7003" t="s">
        <v>7041</v>
      </c>
      <c r="C7003" t="s">
        <v>15</v>
      </c>
      <c r="D7003" t="s">
        <v>16</v>
      </c>
      <c r="E7003" t="s">
        <v>17</v>
      </c>
      <c r="F7003" t="s">
        <v>5423</v>
      </c>
      <c r="G7003" t="s">
        <v>5424</v>
      </c>
      <c r="H7003">
        <v>3</v>
      </c>
      <c r="I7003" s="17">
        <v>97201</v>
      </c>
      <c r="J7003" s="17">
        <v>7776.08</v>
      </c>
      <c r="K7003" s="17">
        <v>89424.92</v>
      </c>
      <c r="L7003" s="17">
        <v>62597.44</v>
      </c>
      <c r="M7003" s="17">
        <v>26827.48</v>
      </c>
      <c r="N7003" s="17">
        <v>78224.59050000001</v>
      </c>
    </row>
    <row r="7004" spans="1:14">
      <c r="A7004" s="16">
        <v>46140</v>
      </c>
      <c r="B7004" t="s">
        <v>7042</v>
      </c>
      <c r="C7004" t="s">
        <v>22</v>
      </c>
      <c r="D7004" t="s">
        <v>23</v>
      </c>
      <c r="E7004" t="s">
        <v>24</v>
      </c>
      <c r="F7004" t="s">
        <v>5423</v>
      </c>
      <c r="G7004" t="s">
        <v>5424</v>
      </c>
      <c r="H7004">
        <v>6</v>
      </c>
      <c r="I7004" s="17">
        <v>139519</v>
      </c>
      <c r="J7004" s="17">
        <v>4185.57</v>
      </c>
      <c r="K7004" s="17">
        <v>135333.43</v>
      </c>
      <c r="L7004" s="17">
        <v>102853.41</v>
      </c>
      <c r="M7004" s="17">
        <v>32480.02</v>
      </c>
      <c r="N7004" s="17">
        <v>202210.9957</v>
      </c>
    </row>
    <row r="7005" spans="1:14">
      <c r="A7005" s="16">
        <v>46140</v>
      </c>
      <c r="B7005" t="s">
        <v>7043</v>
      </c>
      <c r="C7005" t="s">
        <v>47</v>
      </c>
      <c r="D7005" t="s">
        <v>48</v>
      </c>
      <c r="E7005" t="s">
        <v>35</v>
      </c>
      <c r="F7005" t="s">
        <v>5423</v>
      </c>
      <c r="G7005" t="s">
        <v>5424</v>
      </c>
      <c r="H7005">
        <v>5</v>
      </c>
      <c r="I7005" s="17">
        <v>289296</v>
      </c>
      <c r="J7005" s="17">
        <v>0</v>
      </c>
      <c r="K7005" s="17">
        <v>289296</v>
      </c>
      <c r="L7005" s="17">
        <v>208293.12</v>
      </c>
      <c r="M7005" s="17">
        <v>81002.88</v>
      </c>
      <c r="N7005" s="17">
        <v>114388.8766</v>
      </c>
    </row>
    <row r="7006" spans="1:14">
      <c r="A7006" s="16">
        <v>46140</v>
      </c>
      <c r="B7006" t="s">
        <v>7044</v>
      </c>
      <c r="C7006" t="s">
        <v>47</v>
      </c>
      <c r="D7006" t="s">
        <v>48</v>
      </c>
      <c r="E7006" t="s">
        <v>35</v>
      </c>
      <c r="F7006" t="s">
        <v>5423</v>
      </c>
      <c r="G7006" t="s">
        <v>5424</v>
      </c>
      <c r="H7006">
        <v>1</v>
      </c>
      <c r="I7006" s="17">
        <v>373686</v>
      </c>
      <c r="J7006" s="17">
        <v>11210.58</v>
      </c>
      <c r="K7006" s="17">
        <v>362475.42</v>
      </c>
      <c r="L7006" s="17">
        <v>260982.3</v>
      </c>
      <c r="M7006" s="17">
        <v>101493.12</v>
      </c>
      <c r="N7006" s="17">
        <v>114388.8766</v>
      </c>
    </row>
    <row r="7007" spans="1:14">
      <c r="A7007" s="16">
        <v>46140</v>
      </c>
      <c r="B7007" t="s">
        <v>7045</v>
      </c>
      <c r="C7007" t="s">
        <v>22</v>
      </c>
      <c r="D7007" t="s">
        <v>23</v>
      </c>
      <c r="E7007" t="s">
        <v>24</v>
      </c>
      <c r="F7007" t="s">
        <v>5423</v>
      </c>
      <c r="G7007" t="s">
        <v>5424</v>
      </c>
      <c r="H7007">
        <v>1</v>
      </c>
      <c r="I7007" s="17">
        <v>737051</v>
      </c>
      <c r="J7007" s="17">
        <v>88446.12</v>
      </c>
      <c r="K7007" s="17">
        <v>648604.88</v>
      </c>
      <c r="L7007" s="17">
        <v>492939.71</v>
      </c>
      <c r="M7007" s="17">
        <v>155665.17</v>
      </c>
      <c r="N7007" s="17">
        <v>202210.9957</v>
      </c>
    </row>
    <row r="7008" spans="1:14">
      <c r="A7008" s="16">
        <v>46140</v>
      </c>
      <c r="B7008" t="s">
        <v>7046</v>
      </c>
      <c r="C7008" t="s">
        <v>22</v>
      </c>
      <c r="D7008" t="s">
        <v>23</v>
      </c>
      <c r="E7008" t="s">
        <v>24</v>
      </c>
      <c r="F7008" t="s">
        <v>5423</v>
      </c>
      <c r="G7008" t="s">
        <v>5424</v>
      </c>
      <c r="H7008">
        <v>2</v>
      </c>
      <c r="I7008" s="17">
        <v>736287</v>
      </c>
      <c r="J7008" s="17">
        <v>66265.83</v>
      </c>
      <c r="K7008" s="17">
        <v>670021.17</v>
      </c>
      <c r="L7008" s="17">
        <v>509216.09</v>
      </c>
      <c r="M7008" s="17">
        <v>160805.08</v>
      </c>
      <c r="N7008" s="17">
        <v>202210.9957</v>
      </c>
    </row>
    <row r="7009" spans="1:14">
      <c r="A7009" s="16">
        <v>46140</v>
      </c>
      <c r="B7009" t="s">
        <v>7047</v>
      </c>
      <c r="C7009" t="s">
        <v>22</v>
      </c>
      <c r="D7009" t="s">
        <v>23</v>
      </c>
      <c r="E7009" t="s">
        <v>24</v>
      </c>
      <c r="F7009" t="s">
        <v>5423</v>
      </c>
      <c r="G7009" t="s">
        <v>5424</v>
      </c>
      <c r="H7009">
        <v>12</v>
      </c>
      <c r="I7009" s="17">
        <v>73867</v>
      </c>
      <c r="J7009" s="17">
        <v>0</v>
      </c>
      <c r="K7009" s="17">
        <v>73867</v>
      </c>
      <c r="L7009" s="17">
        <v>56138.92</v>
      </c>
      <c r="M7009" s="17">
        <v>17728.08</v>
      </c>
      <c r="N7009" s="17">
        <v>202210.9957</v>
      </c>
    </row>
    <row r="7010" spans="1:14">
      <c r="A7010" s="16">
        <v>46140</v>
      </c>
      <c r="B7010" t="s">
        <v>7048</v>
      </c>
      <c r="C7010" t="s">
        <v>29</v>
      </c>
      <c r="D7010" t="s">
        <v>30</v>
      </c>
      <c r="E7010" t="s">
        <v>31</v>
      </c>
      <c r="F7010" t="s">
        <v>5423</v>
      </c>
      <c r="G7010" t="s">
        <v>5424</v>
      </c>
      <c r="H7010">
        <v>5</v>
      </c>
      <c r="I7010" s="17">
        <v>839981</v>
      </c>
      <c r="J7010" s="17">
        <v>41999.05</v>
      </c>
      <c r="K7010" s="17">
        <v>797981.95</v>
      </c>
      <c r="L7010" s="17">
        <v>494748.81</v>
      </c>
      <c r="M7010" s="17">
        <v>303233.14</v>
      </c>
      <c r="N7010" s="17">
        <v>70888.11930000001</v>
      </c>
    </row>
    <row r="7011" spans="1:14">
      <c r="A7011" s="16">
        <v>46140</v>
      </c>
      <c r="B7011" t="s">
        <v>7049</v>
      </c>
      <c r="C7011" t="s">
        <v>47</v>
      </c>
      <c r="D7011" t="s">
        <v>48</v>
      </c>
      <c r="E7011" t="s">
        <v>35</v>
      </c>
      <c r="F7011" t="s">
        <v>5423</v>
      </c>
      <c r="G7011" t="s">
        <v>5424</v>
      </c>
      <c r="H7011">
        <v>10</v>
      </c>
      <c r="I7011" s="17">
        <v>459356</v>
      </c>
      <c r="J7011" s="17">
        <v>0</v>
      </c>
      <c r="K7011" s="17">
        <v>459356</v>
      </c>
      <c r="L7011" s="17">
        <v>330736.32</v>
      </c>
      <c r="M7011" s="17">
        <v>128619.68</v>
      </c>
      <c r="N7011" s="17">
        <v>114388.8766</v>
      </c>
    </row>
    <row r="7012" spans="1:14">
      <c r="A7012" s="16">
        <v>46140</v>
      </c>
      <c r="B7012" t="s">
        <v>7050</v>
      </c>
      <c r="C7012" t="s">
        <v>47</v>
      </c>
      <c r="D7012" t="s">
        <v>48</v>
      </c>
      <c r="E7012" t="s">
        <v>35</v>
      </c>
      <c r="F7012" t="s">
        <v>5423</v>
      </c>
      <c r="G7012" t="s">
        <v>5424</v>
      </c>
      <c r="H7012">
        <v>2</v>
      </c>
      <c r="I7012" s="17">
        <v>75916</v>
      </c>
      <c r="J7012" s="17">
        <v>5314.12</v>
      </c>
      <c r="K7012" s="17">
        <v>70601.88</v>
      </c>
      <c r="L7012" s="17">
        <v>50833.35</v>
      </c>
      <c r="M7012" s="17">
        <v>19768.53</v>
      </c>
      <c r="N7012" s="17">
        <v>114388.8766</v>
      </c>
    </row>
    <row r="7013" spans="1:14">
      <c r="A7013" s="16">
        <v>46140</v>
      </c>
      <c r="B7013" t="s">
        <v>7051</v>
      </c>
      <c r="C7013" t="s">
        <v>47</v>
      </c>
      <c r="D7013" t="s">
        <v>48</v>
      </c>
      <c r="E7013" t="s">
        <v>35</v>
      </c>
      <c r="F7013" t="s">
        <v>5423</v>
      </c>
      <c r="G7013" t="s">
        <v>5424</v>
      </c>
      <c r="H7013">
        <v>10</v>
      </c>
      <c r="I7013" s="17">
        <v>816105</v>
      </c>
      <c r="J7013" s="17">
        <v>73449.45</v>
      </c>
      <c r="K7013" s="17">
        <v>742655.55</v>
      </c>
      <c r="L7013" s="17">
        <v>534712</v>
      </c>
      <c r="M7013" s="17">
        <v>207943.55</v>
      </c>
      <c r="N7013" s="17">
        <v>114388.8766</v>
      </c>
    </row>
    <row r="7014" spans="1:14">
      <c r="A7014" s="16">
        <v>46140</v>
      </c>
      <c r="B7014" t="s">
        <v>7052</v>
      </c>
      <c r="C7014" t="s">
        <v>43</v>
      </c>
      <c r="D7014" t="s">
        <v>44</v>
      </c>
      <c r="E7014" t="s">
        <v>31</v>
      </c>
      <c r="F7014" t="s">
        <v>5423</v>
      </c>
      <c r="G7014" t="s">
        <v>5424</v>
      </c>
      <c r="H7014">
        <v>3</v>
      </c>
      <c r="I7014" s="17">
        <v>497852</v>
      </c>
      <c r="J7014" s="17">
        <v>0</v>
      </c>
      <c r="K7014" s="17">
        <v>497852</v>
      </c>
      <c r="L7014" s="17">
        <v>308668.24</v>
      </c>
      <c r="M7014" s="17">
        <v>189183.76</v>
      </c>
      <c r="N7014" s="17">
        <v>70888.11930000001</v>
      </c>
    </row>
    <row r="7015" spans="1:14">
      <c r="A7015" s="16">
        <v>46140</v>
      </c>
      <c r="B7015" t="s">
        <v>7053</v>
      </c>
      <c r="C7015" t="s">
        <v>22</v>
      </c>
      <c r="D7015" t="s">
        <v>23</v>
      </c>
      <c r="E7015" t="s">
        <v>24</v>
      </c>
      <c r="F7015" t="s">
        <v>5423</v>
      </c>
      <c r="G7015" t="s">
        <v>5424</v>
      </c>
      <c r="H7015">
        <v>1</v>
      </c>
      <c r="I7015" s="17">
        <v>409993</v>
      </c>
      <c r="J7015" s="17">
        <v>0</v>
      </c>
      <c r="K7015" s="17">
        <v>409993</v>
      </c>
      <c r="L7015" s="17">
        <v>311594.68</v>
      </c>
      <c r="M7015" s="17">
        <v>98398.32000000001</v>
      </c>
      <c r="N7015" s="17">
        <v>202210.9957</v>
      </c>
    </row>
    <row r="7016" spans="1:14">
      <c r="A7016" s="16">
        <v>46140</v>
      </c>
      <c r="B7016" t="s">
        <v>7054</v>
      </c>
      <c r="C7016" t="s">
        <v>43</v>
      </c>
      <c r="D7016" t="s">
        <v>44</v>
      </c>
      <c r="E7016" t="s">
        <v>31</v>
      </c>
      <c r="F7016" t="s">
        <v>5423</v>
      </c>
      <c r="G7016" t="s">
        <v>5424</v>
      </c>
      <c r="H7016">
        <v>8</v>
      </c>
      <c r="I7016" s="17">
        <v>567357</v>
      </c>
      <c r="J7016" s="17">
        <v>17020.71</v>
      </c>
      <c r="K7016" s="17">
        <v>550336.29</v>
      </c>
      <c r="L7016" s="17">
        <v>341208.5</v>
      </c>
      <c r="M7016" s="17">
        <v>209127.79</v>
      </c>
      <c r="N7016" s="17">
        <v>70888.11930000001</v>
      </c>
    </row>
    <row r="7017" spans="1:14">
      <c r="A7017" s="16">
        <v>46140</v>
      </c>
      <c r="B7017" t="s">
        <v>7055</v>
      </c>
      <c r="C7017" t="s">
        <v>33</v>
      </c>
      <c r="D7017" t="s">
        <v>34</v>
      </c>
      <c r="E7017" t="s">
        <v>35</v>
      </c>
      <c r="F7017" t="s">
        <v>5423</v>
      </c>
      <c r="G7017" t="s">
        <v>5424</v>
      </c>
      <c r="H7017">
        <v>12</v>
      </c>
      <c r="I7017" s="17">
        <v>112423</v>
      </c>
      <c r="J7017" s="17">
        <v>13490.76</v>
      </c>
      <c r="K7017" s="17">
        <v>98932.24000000001</v>
      </c>
      <c r="L7017" s="17">
        <v>71231.21000000001</v>
      </c>
      <c r="M7017" s="17">
        <v>27701.03</v>
      </c>
      <c r="N7017" s="17">
        <v>114388.8766</v>
      </c>
    </row>
    <row r="7018" spans="1:14">
      <c r="A7018" s="16">
        <v>46140</v>
      </c>
      <c r="B7018" t="s">
        <v>7056</v>
      </c>
      <c r="C7018" t="s">
        <v>47</v>
      </c>
      <c r="D7018" t="s">
        <v>48</v>
      </c>
      <c r="E7018" t="s">
        <v>35</v>
      </c>
      <c r="F7018" t="s">
        <v>5423</v>
      </c>
      <c r="G7018" t="s">
        <v>5424</v>
      </c>
      <c r="H7018">
        <v>11</v>
      </c>
      <c r="I7018" s="17">
        <v>730139</v>
      </c>
      <c r="J7018" s="17">
        <v>0</v>
      </c>
      <c r="K7018" s="17">
        <v>730139</v>
      </c>
      <c r="L7018" s="17">
        <v>525700.08</v>
      </c>
      <c r="M7018" s="17">
        <v>204438.92</v>
      </c>
      <c r="N7018" s="17">
        <v>114388.8766</v>
      </c>
    </row>
    <row r="7019" spans="1:14">
      <c r="A7019" s="16">
        <v>46140</v>
      </c>
      <c r="B7019" t="s">
        <v>7057</v>
      </c>
      <c r="C7019" t="s">
        <v>73</v>
      </c>
      <c r="D7019" t="s">
        <v>74</v>
      </c>
      <c r="E7019" t="s">
        <v>24</v>
      </c>
      <c r="F7019" t="s">
        <v>5423</v>
      </c>
      <c r="G7019" t="s">
        <v>5424</v>
      </c>
      <c r="H7019">
        <v>9</v>
      </c>
      <c r="I7019" s="17">
        <v>214447</v>
      </c>
      <c r="J7019" s="17">
        <v>27878.11</v>
      </c>
      <c r="K7019" s="17">
        <v>186568.89</v>
      </c>
      <c r="L7019" s="17">
        <v>141792.36</v>
      </c>
      <c r="M7019" s="17">
        <v>44776.53</v>
      </c>
      <c r="N7019" s="17">
        <v>202210.9957</v>
      </c>
    </row>
    <row r="7020" spans="1:14">
      <c r="A7020" s="16">
        <v>46140</v>
      </c>
      <c r="B7020" t="s">
        <v>7058</v>
      </c>
      <c r="C7020" t="s">
        <v>33</v>
      </c>
      <c r="D7020" t="s">
        <v>34</v>
      </c>
      <c r="E7020" t="s">
        <v>35</v>
      </c>
      <c r="F7020" t="s">
        <v>5423</v>
      </c>
      <c r="G7020" t="s">
        <v>5424</v>
      </c>
      <c r="H7020">
        <v>12</v>
      </c>
      <c r="I7020" s="17">
        <v>186479</v>
      </c>
      <c r="J7020" s="17">
        <v>3729.58</v>
      </c>
      <c r="K7020" s="17">
        <v>182749.42</v>
      </c>
      <c r="L7020" s="17">
        <v>131579.58</v>
      </c>
      <c r="M7020" s="17">
        <v>51169.84</v>
      </c>
      <c r="N7020" s="17">
        <v>114388.8766</v>
      </c>
    </row>
    <row r="7021" spans="1:14">
      <c r="A7021" s="16">
        <v>46140</v>
      </c>
      <c r="B7021" t="s">
        <v>7059</v>
      </c>
      <c r="C7021" t="s">
        <v>73</v>
      </c>
      <c r="D7021" t="s">
        <v>74</v>
      </c>
      <c r="E7021" t="s">
        <v>24</v>
      </c>
      <c r="F7021" t="s">
        <v>5423</v>
      </c>
      <c r="G7021" t="s">
        <v>5424</v>
      </c>
      <c r="H7021">
        <v>12</v>
      </c>
      <c r="I7021" s="17">
        <v>731694</v>
      </c>
      <c r="J7021" s="17">
        <v>29267.76</v>
      </c>
      <c r="K7021" s="17">
        <v>702426.24</v>
      </c>
      <c r="L7021" s="17">
        <v>533843.9399999999</v>
      </c>
      <c r="M7021" s="17">
        <v>168582.3</v>
      </c>
      <c r="N7021" s="17">
        <v>202210.9957</v>
      </c>
    </row>
    <row r="7022" spans="1:14">
      <c r="A7022" s="16">
        <v>46140</v>
      </c>
      <c r="B7022" t="s">
        <v>7060</v>
      </c>
      <c r="C7022" t="s">
        <v>26</v>
      </c>
      <c r="D7022" t="s">
        <v>27</v>
      </c>
      <c r="E7022" t="s">
        <v>17</v>
      </c>
      <c r="F7022" t="s">
        <v>5423</v>
      </c>
      <c r="G7022" t="s">
        <v>5424</v>
      </c>
      <c r="H7022">
        <v>3</v>
      </c>
      <c r="I7022" s="17">
        <v>253813</v>
      </c>
      <c r="J7022" s="17">
        <v>38071.95</v>
      </c>
      <c r="K7022" s="17">
        <v>215741.05</v>
      </c>
      <c r="L7022" s="17">
        <v>151018.73</v>
      </c>
      <c r="M7022" s="17">
        <v>64722.32</v>
      </c>
      <c r="N7022" s="17">
        <v>78224.59050000001</v>
      </c>
    </row>
    <row r="7023" spans="1:14">
      <c r="A7023" s="16">
        <v>46140</v>
      </c>
      <c r="B7023" t="s">
        <v>7061</v>
      </c>
      <c r="C7023" t="s">
        <v>47</v>
      </c>
      <c r="D7023" t="s">
        <v>48</v>
      </c>
      <c r="E7023" t="s">
        <v>35</v>
      </c>
      <c r="F7023" t="s">
        <v>5423</v>
      </c>
      <c r="G7023" t="s">
        <v>5424</v>
      </c>
      <c r="H7023">
        <v>11</v>
      </c>
      <c r="I7023" s="17">
        <v>78915</v>
      </c>
      <c r="J7023" s="17">
        <v>7102.35</v>
      </c>
      <c r="K7023" s="17">
        <v>71812.64999999999</v>
      </c>
      <c r="L7023" s="17">
        <v>51705.11</v>
      </c>
      <c r="M7023" s="17">
        <v>20107.54</v>
      </c>
      <c r="N7023" s="17">
        <v>114388.8766</v>
      </c>
    </row>
    <row r="7024" spans="1:14">
      <c r="A7024" s="16">
        <v>46140</v>
      </c>
      <c r="B7024" t="s">
        <v>7062</v>
      </c>
      <c r="C7024" t="s">
        <v>43</v>
      </c>
      <c r="D7024" t="s">
        <v>44</v>
      </c>
      <c r="E7024" t="s">
        <v>31</v>
      </c>
      <c r="F7024" t="s">
        <v>5423</v>
      </c>
      <c r="G7024" t="s">
        <v>5424</v>
      </c>
      <c r="H7024">
        <v>11</v>
      </c>
      <c r="I7024" s="17">
        <v>154731</v>
      </c>
      <c r="J7024" s="17">
        <v>0</v>
      </c>
      <c r="K7024" s="17">
        <v>154731</v>
      </c>
      <c r="L7024" s="17">
        <v>95933.22</v>
      </c>
      <c r="M7024" s="17">
        <v>58797.78</v>
      </c>
      <c r="N7024" s="17">
        <v>70888.11930000001</v>
      </c>
    </row>
    <row r="7025" spans="1:14">
      <c r="A7025" s="16">
        <v>46140</v>
      </c>
      <c r="B7025" t="s">
        <v>7063</v>
      </c>
      <c r="C7025" t="s">
        <v>73</v>
      </c>
      <c r="D7025" t="s">
        <v>74</v>
      </c>
      <c r="E7025" t="s">
        <v>24</v>
      </c>
      <c r="F7025" t="s">
        <v>5423</v>
      </c>
      <c r="G7025" t="s">
        <v>5424</v>
      </c>
      <c r="H7025">
        <v>2</v>
      </c>
      <c r="I7025" s="17">
        <v>70450</v>
      </c>
      <c r="J7025" s="17">
        <v>9158.5</v>
      </c>
      <c r="K7025" s="17">
        <v>61291.5</v>
      </c>
      <c r="L7025" s="17">
        <v>46581.54</v>
      </c>
      <c r="M7025" s="17">
        <v>14709.96</v>
      </c>
      <c r="N7025" s="17">
        <v>202210.9957</v>
      </c>
    </row>
    <row r="7026" spans="1:14">
      <c r="A7026" s="16">
        <v>46140</v>
      </c>
      <c r="B7026" t="s">
        <v>7064</v>
      </c>
      <c r="C7026" t="s">
        <v>22</v>
      </c>
      <c r="D7026" t="s">
        <v>23</v>
      </c>
      <c r="E7026" t="s">
        <v>24</v>
      </c>
      <c r="F7026" t="s">
        <v>5423</v>
      </c>
      <c r="G7026" t="s">
        <v>5424</v>
      </c>
      <c r="H7026">
        <v>10</v>
      </c>
      <c r="I7026" s="17">
        <v>573571</v>
      </c>
      <c r="J7026" s="17">
        <v>57357.1</v>
      </c>
      <c r="K7026" s="17">
        <v>516213.9</v>
      </c>
      <c r="L7026" s="17">
        <v>392322.56</v>
      </c>
      <c r="M7026" s="17">
        <v>123891.34</v>
      </c>
      <c r="N7026" s="17">
        <v>202210.9957</v>
      </c>
    </row>
    <row r="7027" spans="1:14">
      <c r="A7027" s="16">
        <v>46140</v>
      </c>
      <c r="B7027" t="s">
        <v>7065</v>
      </c>
      <c r="C7027" t="s">
        <v>47</v>
      </c>
      <c r="D7027" t="s">
        <v>48</v>
      </c>
      <c r="E7027" t="s">
        <v>35</v>
      </c>
      <c r="F7027" t="s">
        <v>5423</v>
      </c>
      <c r="G7027" t="s">
        <v>5424</v>
      </c>
      <c r="H7027">
        <v>8</v>
      </c>
      <c r="I7027" s="17">
        <v>329737</v>
      </c>
      <c r="J7027" s="17">
        <v>46163.18</v>
      </c>
      <c r="K7027" s="17">
        <v>283573.82</v>
      </c>
      <c r="L7027" s="17">
        <v>204173.15</v>
      </c>
      <c r="M7027" s="17">
        <v>79400.67</v>
      </c>
      <c r="N7027" s="17">
        <v>114388.8766</v>
      </c>
    </row>
    <row r="7028" spans="1:14">
      <c r="A7028" s="16">
        <v>46140</v>
      </c>
      <c r="B7028" t="s">
        <v>7066</v>
      </c>
      <c r="C7028" t="s">
        <v>26</v>
      </c>
      <c r="D7028" t="s">
        <v>27</v>
      </c>
      <c r="E7028" t="s">
        <v>17</v>
      </c>
      <c r="F7028" t="s">
        <v>5423</v>
      </c>
      <c r="G7028" t="s">
        <v>5424</v>
      </c>
      <c r="H7028">
        <v>3</v>
      </c>
      <c r="I7028" s="17">
        <v>270980</v>
      </c>
      <c r="J7028" s="17">
        <v>0</v>
      </c>
      <c r="K7028" s="17">
        <v>270980</v>
      </c>
      <c r="L7028" s="17">
        <v>189686</v>
      </c>
      <c r="M7028" s="17">
        <v>81294</v>
      </c>
      <c r="N7028" s="17">
        <v>78224.59050000001</v>
      </c>
    </row>
    <row r="7029" spans="1:14">
      <c r="A7029" s="16">
        <v>46140</v>
      </c>
      <c r="B7029" t="s">
        <v>7067</v>
      </c>
      <c r="C7029" t="s">
        <v>47</v>
      </c>
      <c r="D7029" t="s">
        <v>48</v>
      </c>
      <c r="E7029" t="s">
        <v>35</v>
      </c>
      <c r="F7029" t="s">
        <v>5423</v>
      </c>
      <c r="G7029" t="s">
        <v>5424</v>
      </c>
      <c r="H7029">
        <v>2</v>
      </c>
      <c r="I7029" s="17">
        <v>175223</v>
      </c>
      <c r="J7029" s="17">
        <v>0</v>
      </c>
      <c r="K7029" s="17">
        <v>175223</v>
      </c>
      <c r="L7029" s="17">
        <v>126160.56</v>
      </c>
      <c r="M7029" s="17">
        <v>49062.44</v>
      </c>
      <c r="N7029" s="17">
        <v>114388.8766</v>
      </c>
    </row>
    <row r="7030" spans="1:14">
      <c r="A7030" s="16">
        <v>46140</v>
      </c>
      <c r="B7030" t="s">
        <v>7068</v>
      </c>
      <c r="C7030" t="s">
        <v>73</v>
      </c>
      <c r="D7030" t="s">
        <v>74</v>
      </c>
      <c r="E7030" t="s">
        <v>24</v>
      </c>
      <c r="F7030" t="s">
        <v>5423</v>
      </c>
      <c r="G7030" t="s">
        <v>5424</v>
      </c>
      <c r="H7030">
        <v>8</v>
      </c>
      <c r="I7030" s="17">
        <v>710415</v>
      </c>
      <c r="J7030" s="17">
        <v>85249.8</v>
      </c>
      <c r="K7030" s="17">
        <v>625165.2</v>
      </c>
      <c r="L7030" s="17">
        <v>475125.55</v>
      </c>
      <c r="M7030" s="17">
        <v>150039.65</v>
      </c>
      <c r="N7030" s="17">
        <v>202210.9957</v>
      </c>
    </row>
    <row r="7031" spans="1:14">
      <c r="A7031" s="16">
        <v>46140</v>
      </c>
      <c r="B7031" t="s">
        <v>7069</v>
      </c>
      <c r="C7031" t="s">
        <v>22</v>
      </c>
      <c r="D7031" t="s">
        <v>23</v>
      </c>
      <c r="E7031" t="s">
        <v>24</v>
      </c>
      <c r="F7031" t="s">
        <v>5423</v>
      </c>
      <c r="G7031" t="s">
        <v>5424</v>
      </c>
      <c r="H7031">
        <v>8</v>
      </c>
      <c r="I7031" s="17">
        <v>801740</v>
      </c>
      <c r="J7031" s="17">
        <v>72156.60000000001</v>
      </c>
      <c r="K7031" s="17">
        <v>729583.4</v>
      </c>
      <c r="L7031" s="17">
        <v>554483.38</v>
      </c>
      <c r="M7031" s="17">
        <v>175100.02</v>
      </c>
      <c r="N7031" s="17">
        <v>202210.9957</v>
      </c>
    </row>
    <row r="7032" spans="1:14">
      <c r="A7032" s="16">
        <v>46140</v>
      </c>
      <c r="B7032" t="s">
        <v>7070</v>
      </c>
      <c r="C7032" t="s">
        <v>47</v>
      </c>
      <c r="D7032" t="s">
        <v>48</v>
      </c>
      <c r="E7032" t="s">
        <v>35</v>
      </c>
      <c r="F7032" t="s">
        <v>5423</v>
      </c>
      <c r="G7032" t="s">
        <v>5424</v>
      </c>
      <c r="H7032">
        <v>6</v>
      </c>
      <c r="I7032" s="17">
        <v>718774</v>
      </c>
      <c r="J7032" s="17">
        <v>64689.66</v>
      </c>
      <c r="K7032" s="17">
        <v>654084.34</v>
      </c>
      <c r="L7032" s="17">
        <v>470940.72</v>
      </c>
      <c r="M7032" s="17">
        <v>183143.62</v>
      </c>
      <c r="N7032" s="17">
        <v>114388.8766</v>
      </c>
    </row>
    <row r="7033" spans="1:14">
      <c r="A7033" s="16">
        <v>46140</v>
      </c>
      <c r="B7033" t="s">
        <v>7071</v>
      </c>
      <c r="C7033" t="s">
        <v>33</v>
      </c>
      <c r="D7033" t="s">
        <v>34</v>
      </c>
      <c r="E7033" t="s">
        <v>35</v>
      </c>
      <c r="F7033" t="s">
        <v>5423</v>
      </c>
      <c r="G7033" t="s">
        <v>5424</v>
      </c>
      <c r="H7033">
        <v>12</v>
      </c>
      <c r="I7033" s="17">
        <v>416845</v>
      </c>
      <c r="J7033" s="17">
        <v>50021.4</v>
      </c>
      <c r="K7033" s="17">
        <v>366823.6</v>
      </c>
      <c r="L7033" s="17">
        <v>264112.99</v>
      </c>
      <c r="M7033" s="17">
        <v>102710.61</v>
      </c>
      <c r="N7033" s="17">
        <v>114388.8766</v>
      </c>
    </row>
    <row r="7034" spans="1:14">
      <c r="A7034" s="16">
        <v>46140</v>
      </c>
      <c r="B7034" t="s">
        <v>7072</v>
      </c>
      <c r="C7034" t="s">
        <v>73</v>
      </c>
      <c r="D7034" t="s">
        <v>74</v>
      </c>
      <c r="E7034" t="s">
        <v>24</v>
      </c>
      <c r="F7034" t="s">
        <v>5423</v>
      </c>
      <c r="G7034" t="s">
        <v>5424</v>
      </c>
      <c r="H7034">
        <v>10</v>
      </c>
      <c r="I7034" s="17">
        <v>88066</v>
      </c>
      <c r="J7034" s="17">
        <v>7925.94</v>
      </c>
      <c r="K7034" s="17">
        <v>80140.06</v>
      </c>
      <c r="L7034" s="17">
        <v>60906.45</v>
      </c>
      <c r="M7034" s="17">
        <v>19233.61</v>
      </c>
      <c r="N7034" s="17">
        <v>202210.9957</v>
      </c>
    </row>
    <row r="7035" spans="1:14">
      <c r="A7035" s="16">
        <v>46140</v>
      </c>
      <c r="B7035" t="s">
        <v>7073</v>
      </c>
      <c r="C7035" t="s">
        <v>47</v>
      </c>
      <c r="D7035" t="s">
        <v>48</v>
      </c>
      <c r="E7035" t="s">
        <v>35</v>
      </c>
      <c r="F7035" t="s">
        <v>5423</v>
      </c>
      <c r="G7035" t="s">
        <v>5424</v>
      </c>
      <c r="H7035">
        <v>4</v>
      </c>
      <c r="I7035" s="17">
        <v>271475</v>
      </c>
      <c r="J7035" s="17">
        <v>19003.25</v>
      </c>
      <c r="K7035" s="17">
        <v>252471.75</v>
      </c>
      <c r="L7035" s="17">
        <v>181779.66</v>
      </c>
      <c r="M7035" s="17">
        <v>70692.09</v>
      </c>
      <c r="N7035" s="17">
        <v>114388.8766</v>
      </c>
    </row>
    <row r="7036" spans="1:14">
      <c r="A7036" s="16">
        <v>46140</v>
      </c>
      <c r="B7036" t="s">
        <v>7074</v>
      </c>
      <c r="C7036" t="s">
        <v>47</v>
      </c>
      <c r="D7036" t="s">
        <v>48</v>
      </c>
      <c r="E7036" t="s">
        <v>35</v>
      </c>
      <c r="F7036" t="s">
        <v>5423</v>
      </c>
      <c r="G7036" t="s">
        <v>5424</v>
      </c>
      <c r="H7036">
        <v>9</v>
      </c>
      <c r="I7036" s="17">
        <v>214056</v>
      </c>
      <c r="J7036" s="17">
        <v>8562.24</v>
      </c>
      <c r="K7036" s="17">
        <v>205493.76</v>
      </c>
      <c r="L7036" s="17">
        <v>147955.51</v>
      </c>
      <c r="M7036" s="17">
        <v>57538.25</v>
      </c>
      <c r="N7036" s="17">
        <v>114388.8766</v>
      </c>
    </row>
    <row r="7037" spans="1:14">
      <c r="A7037" s="16">
        <v>46140</v>
      </c>
      <c r="B7037" t="s">
        <v>7075</v>
      </c>
      <c r="C7037" t="s">
        <v>43</v>
      </c>
      <c r="D7037" t="s">
        <v>44</v>
      </c>
      <c r="E7037" t="s">
        <v>31</v>
      </c>
      <c r="F7037" t="s">
        <v>5423</v>
      </c>
      <c r="G7037" t="s">
        <v>5424</v>
      </c>
      <c r="H7037">
        <v>7</v>
      </c>
      <c r="I7037" s="17">
        <v>643471</v>
      </c>
      <c r="J7037" s="17">
        <v>38608.26</v>
      </c>
      <c r="K7037" s="17">
        <v>604862.74</v>
      </c>
      <c r="L7037" s="17">
        <v>375014.9</v>
      </c>
      <c r="M7037" s="17">
        <v>229847.84</v>
      </c>
      <c r="N7037" s="17">
        <v>70888.11930000001</v>
      </c>
    </row>
    <row r="7038" spans="1:14">
      <c r="A7038" s="16">
        <v>46140</v>
      </c>
      <c r="B7038" t="s">
        <v>7076</v>
      </c>
      <c r="C7038" t="s">
        <v>33</v>
      </c>
      <c r="D7038" t="s">
        <v>34</v>
      </c>
      <c r="E7038" t="s">
        <v>35</v>
      </c>
      <c r="F7038" t="s">
        <v>5423</v>
      </c>
      <c r="G7038" t="s">
        <v>5424</v>
      </c>
      <c r="H7038">
        <v>2</v>
      </c>
      <c r="I7038" s="17">
        <v>653256</v>
      </c>
      <c r="J7038" s="17">
        <v>0</v>
      </c>
      <c r="K7038" s="17">
        <v>653256</v>
      </c>
      <c r="L7038" s="17">
        <v>470344.32</v>
      </c>
      <c r="M7038" s="17">
        <v>182911.68</v>
      </c>
      <c r="N7038" s="17">
        <v>114388.8766</v>
      </c>
    </row>
    <row r="7039" spans="1:14">
      <c r="A7039" s="16">
        <v>46140</v>
      </c>
      <c r="B7039" t="s">
        <v>7077</v>
      </c>
      <c r="C7039" t="s">
        <v>33</v>
      </c>
      <c r="D7039" t="s">
        <v>34</v>
      </c>
      <c r="E7039" t="s">
        <v>35</v>
      </c>
      <c r="F7039" t="s">
        <v>5423</v>
      </c>
      <c r="G7039" t="s">
        <v>5424</v>
      </c>
      <c r="H7039">
        <v>1</v>
      </c>
      <c r="I7039" s="17">
        <v>707012</v>
      </c>
      <c r="J7039" s="17">
        <v>91911.56</v>
      </c>
      <c r="K7039" s="17">
        <v>615100.4399999999</v>
      </c>
      <c r="L7039" s="17">
        <v>442872.32</v>
      </c>
      <c r="M7039" s="17">
        <v>172228.12</v>
      </c>
      <c r="N7039" s="17">
        <v>114388.8766</v>
      </c>
    </row>
    <row r="7040" spans="1:14">
      <c r="A7040" s="16">
        <v>46140</v>
      </c>
      <c r="B7040" t="s">
        <v>7078</v>
      </c>
      <c r="C7040" t="s">
        <v>15</v>
      </c>
      <c r="D7040" t="s">
        <v>16</v>
      </c>
      <c r="E7040" t="s">
        <v>17</v>
      </c>
      <c r="F7040" t="s">
        <v>5423</v>
      </c>
      <c r="G7040" t="s">
        <v>5424</v>
      </c>
      <c r="H7040">
        <v>5</v>
      </c>
      <c r="I7040" s="17">
        <v>253451</v>
      </c>
      <c r="J7040" s="17">
        <v>22810.59</v>
      </c>
      <c r="K7040" s="17">
        <v>230640.41</v>
      </c>
      <c r="L7040" s="17">
        <v>161448.29</v>
      </c>
      <c r="M7040" s="17">
        <v>69192.12</v>
      </c>
      <c r="N7040" s="17">
        <v>78224.59050000001</v>
      </c>
    </row>
    <row r="7041" spans="1:14">
      <c r="A7041" s="16">
        <v>46140</v>
      </c>
      <c r="B7041" t="s">
        <v>7079</v>
      </c>
      <c r="C7041" t="s">
        <v>73</v>
      </c>
      <c r="D7041" t="s">
        <v>74</v>
      </c>
      <c r="E7041" t="s">
        <v>24</v>
      </c>
      <c r="F7041" t="s">
        <v>5423</v>
      </c>
      <c r="G7041" t="s">
        <v>5424</v>
      </c>
      <c r="H7041">
        <v>4</v>
      </c>
      <c r="I7041" s="17">
        <v>373269</v>
      </c>
      <c r="J7041" s="17">
        <v>41059.59</v>
      </c>
      <c r="K7041" s="17">
        <v>332209.41</v>
      </c>
      <c r="L7041" s="17">
        <v>252479.15</v>
      </c>
      <c r="M7041" s="17">
        <v>79730.25999999999</v>
      </c>
      <c r="N7041" s="17">
        <v>202210.9957</v>
      </c>
    </row>
    <row r="7042" spans="1:14">
      <c r="A7042" s="16">
        <v>46140</v>
      </c>
      <c r="B7042" t="s">
        <v>7080</v>
      </c>
      <c r="C7042" t="s">
        <v>47</v>
      </c>
      <c r="D7042" t="s">
        <v>48</v>
      </c>
      <c r="E7042" t="s">
        <v>35</v>
      </c>
      <c r="F7042" t="s">
        <v>5423</v>
      </c>
      <c r="G7042" t="s">
        <v>5424</v>
      </c>
      <c r="H7042">
        <v>11</v>
      </c>
      <c r="I7042" s="17">
        <v>47568</v>
      </c>
      <c r="J7042" s="17">
        <v>951.36</v>
      </c>
      <c r="K7042" s="17">
        <v>46616.64</v>
      </c>
      <c r="L7042" s="17">
        <v>33563.98</v>
      </c>
      <c r="M7042" s="17">
        <v>13052.66</v>
      </c>
      <c r="N7042" s="17">
        <v>114388.8766</v>
      </c>
    </row>
    <row r="7043" spans="1:14">
      <c r="A7043" s="16">
        <v>46140</v>
      </c>
      <c r="B7043" t="s">
        <v>7081</v>
      </c>
      <c r="C7043" t="s">
        <v>33</v>
      </c>
      <c r="D7043" t="s">
        <v>34</v>
      </c>
      <c r="E7043" t="s">
        <v>35</v>
      </c>
      <c r="F7043" t="s">
        <v>5423</v>
      </c>
      <c r="G7043" t="s">
        <v>5424</v>
      </c>
      <c r="H7043">
        <v>5</v>
      </c>
      <c r="I7043" s="17">
        <v>534969</v>
      </c>
      <c r="J7043" s="17">
        <v>42797.52</v>
      </c>
      <c r="K7043" s="17">
        <v>492171.48</v>
      </c>
      <c r="L7043" s="17">
        <v>354363.47</v>
      </c>
      <c r="M7043" s="17">
        <v>137808.01</v>
      </c>
      <c r="N7043" s="17">
        <v>114388.8766</v>
      </c>
    </row>
    <row r="7044" spans="1:14">
      <c r="A7044" s="16">
        <v>46140</v>
      </c>
      <c r="B7044" t="s">
        <v>7082</v>
      </c>
      <c r="C7044" t="s">
        <v>43</v>
      </c>
      <c r="D7044" t="s">
        <v>44</v>
      </c>
      <c r="E7044" t="s">
        <v>31</v>
      </c>
      <c r="F7044" t="s">
        <v>5423</v>
      </c>
      <c r="G7044" t="s">
        <v>5424</v>
      </c>
      <c r="H7044">
        <v>4</v>
      </c>
      <c r="I7044" s="17">
        <v>48109</v>
      </c>
      <c r="J7044" s="17">
        <v>6735.26</v>
      </c>
      <c r="K7044" s="17">
        <v>41373.74</v>
      </c>
      <c r="L7044" s="17">
        <v>25651.72</v>
      </c>
      <c r="M7044" s="17">
        <v>15722.02</v>
      </c>
      <c r="N7044" s="17">
        <v>70888.11930000001</v>
      </c>
    </row>
    <row r="7045" spans="1:14">
      <c r="A7045" s="16">
        <v>46140</v>
      </c>
      <c r="B7045" t="s">
        <v>7083</v>
      </c>
      <c r="C7045" t="s">
        <v>15</v>
      </c>
      <c r="D7045" t="s">
        <v>16</v>
      </c>
      <c r="E7045" t="s">
        <v>17</v>
      </c>
      <c r="F7045" t="s">
        <v>5423</v>
      </c>
      <c r="G7045" t="s">
        <v>5424</v>
      </c>
      <c r="H7045">
        <v>6</v>
      </c>
      <c r="I7045" s="17">
        <v>499341</v>
      </c>
      <c r="J7045" s="17">
        <v>0</v>
      </c>
      <c r="K7045" s="17">
        <v>499341</v>
      </c>
      <c r="L7045" s="17">
        <v>349538.7</v>
      </c>
      <c r="M7045" s="17">
        <v>149802.3</v>
      </c>
      <c r="N7045" s="17">
        <v>78224.59050000001</v>
      </c>
    </row>
    <row r="7046" spans="1:14">
      <c r="A7046" s="16">
        <v>46140</v>
      </c>
      <c r="B7046" t="s">
        <v>7084</v>
      </c>
      <c r="C7046" t="s">
        <v>15</v>
      </c>
      <c r="D7046" t="s">
        <v>16</v>
      </c>
      <c r="E7046" t="s">
        <v>17</v>
      </c>
      <c r="F7046" t="s">
        <v>5423</v>
      </c>
      <c r="G7046" t="s">
        <v>5424</v>
      </c>
      <c r="H7046">
        <v>11</v>
      </c>
      <c r="I7046" s="17">
        <v>670205</v>
      </c>
      <c r="J7046" s="17">
        <v>26808.2</v>
      </c>
      <c r="K7046" s="17">
        <v>643396.8</v>
      </c>
      <c r="L7046" s="17">
        <v>450377.76</v>
      </c>
      <c r="M7046" s="17">
        <v>193019.04</v>
      </c>
      <c r="N7046" s="17">
        <v>78224.59050000001</v>
      </c>
    </row>
    <row r="7047" spans="1:14">
      <c r="A7047" s="16">
        <v>46140</v>
      </c>
      <c r="B7047" t="s">
        <v>7085</v>
      </c>
      <c r="C7047" t="s">
        <v>47</v>
      </c>
      <c r="D7047" t="s">
        <v>48</v>
      </c>
      <c r="E7047" t="s">
        <v>35</v>
      </c>
      <c r="F7047" t="s">
        <v>5423</v>
      </c>
      <c r="G7047" t="s">
        <v>5424</v>
      </c>
      <c r="H7047">
        <v>11</v>
      </c>
      <c r="I7047" s="17">
        <v>426402</v>
      </c>
      <c r="J7047" s="17">
        <v>29848.14</v>
      </c>
      <c r="K7047" s="17">
        <v>396553.86</v>
      </c>
      <c r="L7047" s="17">
        <v>285518.78</v>
      </c>
      <c r="M7047" s="17">
        <v>111035.08</v>
      </c>
      <c r="N7047" s="17">
        <v>114388.8766</v>
      </c>
    </row>
    <row r="7048" spans="1:14">
      <c r="A7048" s="16">
        <v>46140</v>
      </c>
      <c r="B7048" t="s">
        <v>7086</v>
      </c>
      <c r="C7048" t="s">
        <v>33</v>
      </c>
      <c r="D7048" t="s">
        <v>34</v>
      </c>
      <c r="E7048" t="s">
        <v>35</v>
      </c>
      <c r="F7048" t="s">
        <v>5423</v>
      </c>
      <c r="G7048" t="s">
        <v>5424</v>
      </c>
      <c r="H7048">
        <v>6</v>
      </c>
      <c r="I7048" s="17">
        <v>206997</v>
      </c>
      <c r="J7048" s="17">
        <v>0</v>
      </c>
      <c r="K7048" s="17">
        <v>206997</v>
      </c>
      <c r="L7048" s="17">
        <v>149037.84</v>
      </c>
      <c r="M7048" s="17">
        <v>57959.16</v>
      </c>
      <c r="N7048" s="17">
        <v>114388.8766</v>
      </c>
    </row>
    <row r="7049" spans="1:14">
      <c r="A7049" s="16">
        <v>46140</v>
      </c>
      <c r="B7049" t="s">
        <v>7087</v>
      </c>
      <c r="C7049" t="s">
        <v>33</v>
      </c>
      <c r="D7049" t="s">
        <v>34</v>
      </c>
      <c r="E7049" t="s">
        <v>35</v>
      </c>
      <c r="F7049" t="s">
        <v>5423</v>
      </c>
      <c r="G7049" t="s">
        <v>5424</v>
      </c>
      <c r="H7049">
        <v>12</v>
      </c>
      <c r="I7049" s="17">
        <v>750323</v>
      </c>
      <c r="J7049" s="17">
        <v>37516.15</v>
      </c>
      <c r="K7049" s="17">
        <v>712806.85</v>
      </c>
      <c r="L7049" s="17">
        <v>513220.93</v>
      </c>
      <c r="M7049" s="17">
        <v>199585.92</v>
      </c>
      <c r="N7049" s="17">
        <v>114388.8766</v>
      </c>
    </row>
    <row r="7050" spans="1:14">
      <c r="A7050" s="16">
        <v>46140</v>
      </c>
      <c r="B7050" t="s">
        <v>7088</v>
      </c>
      <c r="C7050" t="s">
        <v>43</v>
      </c>
      <c r="D7050" t="s">
        <v>44</v>
      </c>
      <c r="E7050" t="s">
        <v>31</v>
      </c>
      <c r="F7050" t="s">
        <v>5423</v>
      </c>
      <c r="G7050" t="s">
        <v>5424</v>
      </c>
      <c r="H7050">
        <v>12</v>
      </c>
      <c r="I7050" s="17">
        <v>477341</v>
      </c>
      <c r="J7050" s="17">
        <v>0</v>
      </c>
      <c r="K7050" s="17">
        <v>477341</v>
      </c>
      <c r="L7050" s="17">
        <v>295951.42</v>
      </c>
      <c r="M7050" s="17">
        <v>181389.58</v>
      </c>
      <c r="N7050" s="17">
        <v>70888.11930000001</v>
      </c>
    </row>
    <row r="7051" spans="1:14">
      <c r="A7051" s="16">
        <v>46140</v>
      </c>
      <c r="B7051" t="s">
        <v>7089</v>
      </c>
      <c r="C7051" t="s">
        <v>26</v>
      </c>
      <c r="D7051" t="s">
        <v>27</v>
      </c>
      <c r="E7051" t="s">
        <v>17</v>
      </c>
      <c r="F7051" t="s">
        <v>5423</v>
      </c>
      <c r="G7051" t="s">
        <v>5424</v>
      </c>
      <c r="H7051">
        <v>12</v>
      </c>
      <c r="I7051" s="17">
        <v>748672</v>
      </c>
      <c r="J7051" s="17">
        <v>67380.48</v>
      </c>
      <c r="K7051" s="17">
        <v>681291.52</v>
      </c>
      <c r="L7051" s="17">
        <v>476904.06</v>
      </c>
      <c r="M7051" s="17">
        <v>204387.46</v>
      </c>
      <c r="N7051" s="17">
        <v>78224.59050000001</v>
      </c>
    </row>
    <row r="7052" spans="1:14">
      <c r="A7052" s="16">
        <v>46140</v>
      </c>
      <c r="B7052" t="s">
        <v>7090</v>
      </c>
      <c r="C7052" t="s">
        <v>43</v>
      </c>
      <c r="D7052" t="s">
        <v>44</v>
      </c>
      <c r="E7052" t="s">
        <v>31</v>
      </c>
      <c r="F7052" t="s">
        <v>5423</v>
      </c>
      <c r="G7052" t="s">
        <v>5424</v>
      </c>
      <c r="H7052">
        <v>2</v>
      </c>
      <c r="I7052" s="17">
        <v>515637</v>
      </c>
      <c r="J7052" s="17">
        <v>0</v>
      </c>
      <c r="K7052" s="17">
        <v>515637</v>
      </c>
      <c r="L7052" s="17">
        <v>319694.94</v>
      </c>
      <c r="M7052" s="17">
        <v>195942.06</v>
      </c>
      <c r="N7052" s="17">
        <v>70888.11930000001</v>
      </c>
    </row>
    <row r="7053" spans="1:14">
      <c r="A7053" s="16">
        <v>46140</v>
      </c>
      <c r="B7053" t="s">
        <v>7091</v>
      </c>
      <c r="C7053" t="s">
        <v>15</v>
      </c>
      <c r="D7053" t="s">
        <v>16</v>
      </c>
      <c r="E7053" t="s">
        <v>17</v>
      </c>
      <c r="F7053" t="s">
        <v>5423</v>
      </c>
      <c r="G7053" t="s">
        <v>5424</v>
      </c>
      <c r="H7053">
        <v>9</v>
      </c>
      <c r="I7053" s="17">
        <v>573974</v>
      </c>
      <c r="J7053" s="17">
        <v>0</v>
      </c>
      <c r="K7053" s="17">
        <v>573974</v>
      </c>
      <c r="L7053" s="17">
        <v>401781.8</v>
      </c>
      <c r="M7053" s="17">
        <v>172192.2</v>
      </c>
      <c r="N7053" s="17">
        <v>78224.59050000001</v>
      </c>
    </row>
    <row r="7054" spans="1:14">
      <c r="A7054" s="16">
        <v>46140</v>
      </c>
      <c r="B7054" t="s">
        <v>7092</v>
      </c>
      <c r="C7054" t="s">
        <v>47</v>
      </c>
      <c r="D7054" t="s">
        <v>48</v>
      </c>
      <c r="E7054" t="s">
        <v>35</v>
      </c>
      <c r="F7054" t="s">
        <v>5423</v>
      </c>
      <c r="G7054" t="s">
        <v>5424</v>
      </c>
      <c r="H7054">
        <v>2</v>
      </c>
      <c r="I7054" s="17">
        <v>749501</v>
      </c>
      <c r="J7054" s="17">
        <v>44970.06</v>
      </c>
      <c r="K7054" s="17">
        <v>704530.9399999999</v>
      </c>
      <c r="L7054" s="17">
        <v>507262.28</v>
      </c>
      <c r="M7054" s="17">
        <v>197268.66</v>
      </c>
      <c r="N7054" s="17">
        <v>114388.8766</v>
      </c>
    </row>
    <row r="7055" spans="1:14">
      <c r="A7055" s="16">
        <v>46140</v>
      </c>
      <c r="B7055" t="s">
        <v>7093</v>
      </c>
      <c r="C7055" t="s">
        <v>47</v>
      </c>
      <c r="D7055" t="s">
        <v>48</v>
      </c>
      <c r="E7055" t="s">
        <v>35</v>
      </c>
      <c r="F7055" t="s">
        <v>5423</v>
      </c>
      <c r="G7055" t="s">
        <v>5424</v>
      </c>
      <c r="H7055">
        <v>10</v>
      </c>
      <c r="I7055" s="17">
        <v>166674</v>
      </c>
      <c r="J7055" s="17">
        <v>13333.92</v>
      </c>
      <c r="K7055" s="17">
        <v>153340.08</v>
      </c>
      <c r="L7055" s="17">
        <v>110404.86</v>
      </c>
      <c r="M7055" s="17">
        <v>42935.22</v>
      </c>
      <c r="N7055" s="17">
        <v>114388.8766</v>
      </c>
    </row>
    <row r="7056" spans="1:14">
      <c r="A7056" s="16">
        <v>46140</v>
      </c>
      <c r="B7056" t="s">
        <v>7094</v>
      </c>
      <c r="C7056" t="s">
        <v>22</v>
      </c>
      <c r="D7056" t="s">
        <v>23</v>
      </c>
      <c r="E7056" t="s">
        <v>24</v>
      </c>
      <c r="F7056" t="s">
        <v>5423</v>
      </c>
      <c r="G7056" t="s">
        <v>5424</v>
      </c>
      <c r="H7056">
        <v>9</v>
      </c>
      <c r="I7056" s="17">
        <v>383242</v>
      </c>
      <c r="J7056" s="17">
        <v>0</v>
      </c>
      <c r="K7056" s="17">
        <v>383242</v>
      </c>
      <c r="L7056" s="17">
        <v>291263.92</v>
      </c>
      <c r="M7056" s="17">
        <v>91978.08</v>
      </c>
      <c r="N7056" s="17">
        <v>202210.9957</v>
      </c>
    </row>
    <row r="7057" spans="1:14">
      <c r="A7057" s="16">
        <v>46140</v>
      </c>
      <c r="B7057" t="s">
        <v>7095</v>
      </c>
      <c r="C7057" t="s">
        <v>47</v>
      </c>
      <c r="D7057" t="s">
        <v>48</v>
      </c>
      <c r="E7057" t="s">
        <v>35</v>
      </c>
      <c r="F7057" t="s">
        <v>5423</v>
      </c>
      <c r="G7057" t="s">
        <v>5424</v>
      </c>
      <c r="H7057">
        <v>11</v>
      </c>
      <c r="I7057" s="17">
        <v>276094</v>
      </c>
      <c r="J7057" s="17">
        <v>38653.16</v>
      </c>
      <c r="K7057" s="17">
        <v>237440.84</v>
      </c>
      <c r="L7057" s="17">
        <v>170957.4</v>
      </c>
      <c r="M7057" s="17">
        <v>66483.44</v>
      </c>
      <c r="N7057" s="17">
        <v>114388.8766</v>
      </c>
    </row>
    <row r="7058" spans="1:14">
      <c r="A7058" s="16">
        <v>46140</v>
      </c>
      <c r="B7058" t="s">
        <v>7096</v>
      </c>
      <c r="C7058" t="s">
        <v>15</v>
      </c>
      <c r="D7058" t="s">
        <v>16</v>
      </c>
      <c r="E7058" t="s">
        <v>17</v>
      </c>
      <c r="F7058" t="s">
        <v>5423</v>
      </c>
      <c r="G7058" t="s">
        <v>5424</v>
      </c>
      <c r="H7058">
        <v>12</v>
      </c>
      <c r="I7058" s="17">
        <v>447159</v>
      </c>
      <c r="J7058" s="17">
        <v>0</v>
      </c>
      <c r="K7058" s="17">
        <v>447159</v>
      </c>
      <c r="L7058" s="17">
        <v>313011.3</v>
      </c>
      <c r="M7058" s="17">
        <v>134147.7</v>
      </c>
      <c r="N7058" s="17">
        <v>78224.59050000001</v>
      </c>
    </row>
    <row r="7059" spans="1:14">
      <c r="A7059" s="16">
        <v>46140</v>
      </c>
      <c r="B7059" t="s">
        <v>7097</v>
      </c>
      <c r="C7059" t="s">
        <v>73</v>
      </c>
      <c r="D7059" t="s">
        <v>74</v>
      </c>
      <c r="E7059" t="s">
        <v>24</v>
      </c>
      <c r="F7059" t="s">
        <v>5423</v>
      </c>
      <c r="G7059" t="s">
        <v>5424</v>
      </c>
      <c r="H7059">
        <v>6</v>
      </c>
      <c r="I7059" s="17">
        <v>785585</v>
      </c>
      <c r="J7059" s="17">
        <v>0</v>
      </c>
      <c r="K7059" s="17">
        <v>785585</v>
      </c>
      <c r="L7059" s="17">
        <v>597044.6</v>
      </c>
      <c r="M7059" s="17">
        <v>188540.4</v>
      </c>
      <c r="N7059" s="17">
        <v>202210.9957</v>
      </c>
    </row>
    <row r="7060" spans="1:14">
      <c r="A7060" s="16">
        <v>46141</v>
      </c>
      <c r="B7060" t="s">
        <v>7098</v>
      </c>
      <c r="C7060" t="s">
        <v>26</v>
      </c>
      <c r="D7060" t="s">
        <v>27</v>
      </c>
      <c r="E7060" t="s">
        <v>17</v>
      </c>
      <c r="F7060" t="s">
        <v>5423</v>
      </c>
      <c r="G7060" t="s">
        <v>5424</v>
      </c>
      <c r="H7060">
        <v>1</v>
      </c>
      <c r="I7060" s="17">
        <v>461278</v>
      </c>
      <c r="J7060" s="17">
        <v>0</v>
      </c>
      <c r="K7060" s="17">
        <v>461278</v>
      </c>
      <c r="L7060" s="17">
        <v>322894.6</v>
      </c>
      <c r="M7060" s="17">
        <v>138383.4</v>
      </c>
      <c r="N7060" s="17">
        <v>78224.59050000001</v>
      </c>
    </row>
    <row r="7061" spans="1:14">
      <c r="A7061" s="16">
        <v>46141</v>
      </c>
      <c r="B7061" t="s">
        <v>7099</v>
      </c>
      <c r="C7061" t="s">
        <v>15</v>
      </c>
      <c r="D7061" t="s">
        <v>16</v>
      </c>
      <c r="E7061" t="s">
        <v>17</v>
      </c>
      <c r="F7061" t="s">
        <v>5423</v>
      </c>
      <c r="G7061" t="s">
        <v>5424</v>
      </c>
      <c r="H7061">
        <v>6</v>
      </c>
      <c r="I7061" s="17">
        <v>108386</v>
      </c>
      <c r="J7061" s="17">
        <v>11922.46</v>
      </c>
      <c r="K7061" s="17">
        <v>96463.53999999999</v>
      </c>
      <c r="L7061" s="17">
        <v>67524.48</v>
      </c>
      <c r="M7061" s="17">
        <v>28939.06</v>
      </c>
      <c r="N7061" s="17">
        <v>78224.59050000001</v>
      </c>
    </row>
    <row r="7062" spans="1:14">
      <c r="A7062" s="16">
        <v>46141</v>
      </c>
      <c r="B7062" t="s">
        <v>7100</v>
      </c>
      <c r="C7062" t="s">
        <v>33</v>
      </c>
      <c r="D7062" t="s">
        <v>34</v>
      </c>
      <c r="E7062" t="s">
        <v>35</v>
      </c>
      <c r="F7062" t="s">
        <v>5423</v>
      </c>
      <c r="G7062" t="s">
        <v>5424</v>
      </c>
      <c r="H7062">
        <v>3</v>
      </c>
      <c r="I7062" s="17">
        <v>136061</v>
      </c>
      <c r="J7062" s="17">
        <v>0</v>
      </c>
      <c r="K7062" s="17">
        <v>136061</v>
      </c>
      <c r="L7062" s="17">
        <v>97963.92</v>
      </c>
      <c r="M7062" s="17">
        <v>38097.08</v>
      </c>
      <c r="N7062" s="17">
        <v>114388.8766</v>
      </c>
    </row>
    <row r="7063" spans="1:14">
      <c r="A7063" s="16">
        <v>46141</v>
      </c>
      <c r="B7063" t="s">
        <v>7101</v>
      </c>
      <c r="C7063" t="s">
        <v>29</v>
      </c>
      <c r="D7063" t="s">
        <v>30</v>
      </c>
      <c r="E7063" t="s">
        <v>31</v>
      </c>
      <c r="F7063" t="s">
        <v>5423</v>
      </c>
      <c r="G7063" t="s">
        <v>5424</v>
      </c>
      <c r="H7063">
        <v>10</v>
      </c>
      <c r="I7063" s="17">
        <v>700700</v>
      </c>
      <c r="J7063" s="17">
        <v>0</v>
      </c>
      <c r="K7063" s="17">
        <v>700700</v>
      </c>
      <c r="L7063" s="17">
        <v>434434</v>
      </c>
      <c r="M7063" s="17">
        <v>266266</v>
      </c>
      <c r="N7063" s="17">
        <v>70888.11930000001</v>
      </c>
    </row>
    <row r="7064" spans="1:14">
      <c r="A7064" s="16">
        <v>46141</v>
      </c>
      <c r="B7064" t="s">
        <v>7102</v>
      </c>
      <c r="C7064" t="s">
        <v>47</v>
      </c>
      <c r="D7064" t="s">
        <v>48</v>
      </c>
      <c r="E7064" t="s">
        <v>35</v>
      </c>
      <c r="F7064" t="s">
        <v>5423</v>
      </c>
      <c r="G7064" t="s">
        <v>5424</v>
      </c>
      <c r="H7064">
        <v>9</v>
      </c>
      <c r="I7064" s="17">
        <v>586380</v>
      </c>
      <c r="J7064" s="17">
        <v>0</v>
      </c>
      <c r="K7064" s="17">
        <v>586380</v>
      </c>
      <c r="L7064" s="17">
        <v>422193.6</v>
      </c>
      <c r="M7064" s="17">
        <v>164186.4</v>
      </c>
      <c r="N7064" s="17">
        <v>114388.8766</v>
      </c>
    </row>
    <row r="7065" spans="1:14">
      <c r="A7065" s="16">
        <v>46141</v>
      </c>
      <c r="B7065" t="s">
        <v>7103</v>
      </c>
      <c r="C7065" t="s">
        <v>22</v>
      </c>
      <c r="D7065" t="s">
        <v>23</v>
      </c>
      <c r="E7065" t="s">
        <v>24</v>
      </c>
      <c r="F7065" t="s">
        <v>5423</v>
      </c>
      <c r="G7065" t="s">
        <v>5424</v>
      </c>
      <c r="H7065">
        <v>3</v>
      </c>
      <c r="I7065" s="17">
        <v>82609</v>
      </c>
      <c r="J7065" s="17">
        <v>0</v>
      </c>
      <c r="K7065" s="17">
        <v>82609</v>
      </c>
      <c r="L7065" s="17">
        <v>62782.84</v>
      </c>
      <c r="M7065" s="17">
        <v>19826.16</v>
      </c>
      <c r="N7065" s="17">
        <v>202210.9957</v>
      </c>
    </row>
    <row r="7066" spans="1:14">
      <c r="A7066" s="16">
        <v>46141</v>
      </c>
      <c r="B7066" t="s">
        <v>7104</v>
      </c>
      <c r="C7066" t="s">
        <v>22</v>
      </c>
      <c r="D7066" t="s">
        <v>23</v>
      </c>
      <c r="E7066" t="s">
        <v>24</v>
      </c>
      <c r="F7066" t="s">
        <v>5423</v>
      </c>
      <c r="G7066" t="s">
        <v>5424</v>
      </c>
      <c r="H7066">
        <v>10</v>
      </c>
      <c r="I7066" s="17">
        <v>419475</v>
      </c>
      <c r="J7066" s="17">
        <v>25168.5</v>
      </c>
      <c r="K7066" s="17">
        <v>394306.5</v>
      </c>
      <c r="L7066" s="17">
        <v>299672.94</v>
      </c>
      <c r="M7066" s="17">
        <v>94633.56</v>
      </c>
      <c r="N7066" s="17">
        <v>202210.9957</v>
      </c>
    </row>
    <row r="7067" spans="1:14">
      <c r="A7067" s="16">
        <v>46141</v>
      </c>
      <c r="B7067" t="s">
        <v>7105</v>
      </c>
      <c r="C7067" t="s">
        <v>15</v>
      </c>
      <c r="D7067" t="s">
        <v>16</v>
      </c>
      <c r="E7067" t="s">
        <v>17</v>
      </c>
      <c r="F7067" t="s">
        <v>5423</v>
      </c>
      <c r="G7067" t="s">
        <v>5424</v>
      </c>
      <c r="H7067">
        <v>11</v>
      </c>
      <c r="I7067" s="17">
        <v>697256</v>
      </c>
      <c r="J7067" s="17">
        <v>41835.36</v>
      </c>
      <c r="K7067" s="17">
        <v>655420.64</v>
      </c>
      <c r="L7067" s="17">
        <v>458794.45</v>
      </c>
      <c r="M7067" s="17">
        <v>196626.19</v>
      </c>
      <c r="N7067" s="17">
        <v>78224.59050000001</v>
      </c>
    </row>
    <row r="7068" spans="1:14">
      <c r="A7068" s="16">
        <v>46141</v>
      </c>
      <c r="B7068" t="s">
        <v>7106</v>
      </c>
      <c r="C7068" t="s">
        <v>47</v>
      </c>
      <c r="D7068" t="s">
        <v>48</v>
      </c>
      <c r="E7068" t="s">
        <v>35</v>
      </c>
      <c r="F7068" t="s">
        <v>5423</v>
      </c>
      <c r="G7068" t="s">
        <v>5424</v>
      </c>
      <c r="H7068">
        <v>3</v>
      </c>
      <c r="I7068" s="17">
        <v>346433</v>
      </c>
      <c r="J7068" s="17">
        <v>24250.31</v>
      </c>
      <c r="K7068" s="17">
        <v>322182.69</v>
      </c>
      <c r="L7068" s="17">
        <v>231971.54</v>
      </c>
      <c r="M7068" s="17">
        <v>90211.14999999999</v>
      </c>
      <c r="N7068" s="17">
        <v>114388.8766</v>
      </c>
    </row>
    <row r="7069" spans="1:14">
      <c r="A7069" s="16">
        <v>46141</v>
      </c>
      <c r="B7069" t="s">
        <v>7107</v>
      </c>
      <c r="C7069" t="s">
        <v>43</v>
      </c>
      <c r="D7069" t="s">
        <v>44</v>
      </c>
      <c r="E7069" t="s">
        <v>31</v>
      </c>
      <c r="F7069" t="s">
        <v>5423</v>
      </c>
      <c r="G7069" t="s">
        <v>5424</v>
      </c>
      <c r="H7069">
        <v>2</v>
      </c>
      <c r="I7069" s="17">
        <v>644667</v>
      </c>
      <c r="J7069" s="17">
        <v>38680.02</v>
      </c>
      <c r="K7069" s="17">
        <v>605986.98</v>
      </c>
      <c r="L7069" s="17">
        <v>375711.93</v>
      </c>
      <c r="M7069" s="17">
        <v>230275.05</v>
      </c>
      <c r="N7069" s="17">
        <v>70888.11930000001</v>
      </c>
    </row>
    <row r="7070" spans="1:14">
      <c r="A7070" s="16">
        <v>46141</v>
      </c>
      <c r="B7070" t="s">
        <v>7108</v>
      </c>
      <c r="C7070" t="s">
        <v>73</v>
      </c>
      <c r="D7070" t="s">
        <v>74</v>
      </c>
      <c r="E7070" t="s">
        <v>24</v>
      </c>
      <c r="F7070" t="s">
        <v>5423</v>
      </c>
      <c r="G7070" t="s">
        <v>5424</v>
      </c>
      <c r="H7070">
        <v>10</v>
      </c>
      <c r="I7070" s="17">
        <v>837721</v>
      </c>
      <c r="J7070" s="17">
        <v>92149.31</v>
      </c>
      <c r="K7070" s="17">
        <v>745571.6899999999</v>
      </c>
      <c r="L7070" s="17">
        <v>566634.48</v>
      </c>
      <c r="M7070" s="17">
        <v>178937.21</v>
      </c>
      <c r="N7070" s="17">
        <v>202210.9957</v>
      </c>
    </row>
    <row r="7071" spans="1:14">
      <c r="A7071" s="16">
        <v>46141</v>
      </c>
      <c r="B7071" t="s">
        <v>7109</v>
      </c>
      <c r="C7071" t="s">
        <v>43</v>
      </c>
      <c r="D7071" t="s">
        <v>44</v>
      </c>
      <c r="E7071" t="s">
        <v>31</v>
      </c>
      <c r="F7071" t="s">
        <v>5423</v>
      </c>
      <c r="G7071" t="s">
        <v>5424</v>
      </c>
      <c r="H7071">
        <v>1</v>
      </c>
      <c r="I7071" s="17">
        <v>253042</v>
      </c>
      <c r="J7071" s="17">
        <v>30365.04</v>
      </c>
      <c r="K7071" s="17">
        <v>222676.96</v>
      </c>
      <c r="L7071" s="17">
        <v>138059.72</v>
      </c>
      <c r="M7071" s="17">
        <v>84617.24000000001</v>
      </c>
      <c r="N7071" s="17">
        <v>70888.11930000001</v>
      </c>
    </row>
    <row r="7072" spans="1:14">
      <c r="A7072" s="16">
        <v>46141</v>
      </c>
      <c r="B7072" t="s">
        <v>7110</v>
      </c>
      <c r="C7072" t="s">
        <v>47</v>
      </c>
      <c r="D7072" t="s">
        <v>48</v>
      </c>
      <c r="E7072" t="s">
        <v>35</v>
      </c>
      <c r="F7072" t="s">
        <v>5423</v>
      </c>
      <c r="G7072" t="s">
        <v>5424</v>
      </c>
      <c r="H7072">
        <v>6</v>
      </c>
      <c r="I7072" s="17">
        <v>776016</v>
      </c>
      <c r="J7072" s="17">
        <v>93121.92</v>
      </c>
      <c r="K7072" s="17">
        <v>682894.08</v>
      </c>
      <c r="L7072" s="17">
        <v>491683.74</v>
      </c>
      <c r="M7072" s="17">
        <v>191210.34</v>
      </c>
      <c r="N7072" s="17">
        <v>114388.8766</v>
      </c>
    </row>
    <row r="7073" spans="1:14">
      <c r="A7073" s="16">
        <v>46141</v>
      </c>
      <c r="B7073" t="s">
        <v>7111</v>
      </c>
      <c r="C7073" t="s">
        <v>15</v>
      </c>
      <c r="D7073" t="s">
        <v>16</v>
      </c>
      <c r="E7073" t="s">
        <v>17</v>
      </c>
      <c r="F7073" t="s">
        <v>5423</v>
      </c>
      <c r="G7073" t="s">
        <v>5424</v>
      </c>
      <c r="H7073">
        <v>5</v>
      </c>
      <c r="I7073" s="17">
        <v>260570</v>
      </c>
      <c r="J7073" s="17">
        <v>0</v>
      </c>
      <c r="K7073" s="17">
        <v>260570</v>
      </c>
      <c r="L7073" s="17">
        <v>182399</v>
      </c>
      <c r="M7073" s="17">
        <v>78171</v>
      </c>
      <c r="N7073" s="17">
        <v>78224.59050000001</v>
      </c>
    </row>
    <row r="7074" spans="1:14">
      <c r="A7074" s="16">
        <v>46141</v>
      </c>
      <c r="B7074" t="s">
        <v>7112</v>
      </c>
      <c r="C7074" t="s">
        <v>47</v>
      </c>
      <c r="D7074" t="s">
        <v>48</v>
      </c>
      <c r="E7074" t="s">
        <v>35</v>
      </c>
      <c r="F7074" t="s">
        <v>5423</v>
      </c>
      <c r="G7074" t="s">
        <v>5424</v>
      </c>
      <c r="H7074">
        <v>12</v>
      </c>
      <c r="I7074" s="17">
        <v>225003</v>
      </c>
      <c r="J7074" s="17">
        <v>22500.3</v>
      </c>
      <c r="K7074" s="17">
        <v>202502.7</v>
      </c>
      <c r="L7074" s="17">
        <v>145801.94</v>
      </c>
      <c r="M7074" s="17">
        <v>56700.76</v>
      </c>
      <c r="N7074" s="17">
        <v>114388.8766</v>
      </c>
    </row>
    <row r="7075" spans="1:14">
      <c r="A7075" s="16">
        <v>46141</v>
      </c>
      <c r="B7075" t="s">
        <v>7113</v>
      </c>
      <c r="C7075" t="s">
        <v>15</v>
      </c>
      <c r="D7075" t="s">
        <v>16</v>
      </c>
      <c r="E7075" t="s">
        <v>17</v>
      </c>
      <c r="F7075" t="s">
        <v>5423</v>
      </c>
      <c r="G7075" t="s">
        <v>5424</v>
      </c>
      <c r="H7075">
        <v>5</v>
      </c>
      <c r="I7075" s="17">
        <v>433584</v>
      </c>
      <c r="J7075" s="17">
        <v>30350.88</v>
      </c>
      <c r="K7075" s="17">
        <v>403233.12</v>
      </c>
      <c r="L7075" s="17">
        <v>282263.18</v>
      </c>
      <c r="M7075" s="17">
        <v>120969.94</v>
      </c>
      <c r="N7075" s="17">
        <v>78224.59050000001</v>
      </c>
    </row>
    <row r="7076" spans="1:14">
      <c r="A7076" s="16">
        <v>46141</v>
      </c>
      <c r="B7076" t="s">
        <v>7114</v>
      </c>
      <c r="C7076" t="s">
        <v>29</v>
      </c>
      <c r="D7076" t="s">
        <v>30</v>
      </c>
      <c r="E7076" t="s">
        <v>31</v>
      </c>
      <c r="F7076" t="s">
        <v>5423</v>
      </c>
      <c r="G7076" t="s">
        <v>5424</v>
      </c>
      <c r="H7076">
        <v>5</v>
      </c>
      <c r="I7076" s="17">
        <v>390306</v>
      </c>
      <c r="J7076" s="17">
        <v>0</v>
      </c>
      <c r="K7076" s="17">
        <v>390306</v>
      </c>
      <c r="L7076" s="17">
        <v>241989.72</v>
      </c>
      <c r="M7076" s="17">
        <v>148316.28</v>
      </c>
      <c r="N7076" s="17">
        <v>70888.11930000001</v>
      </c>
    </row>
    <row r="7077" spans="1:14">
      <c r="A7077" s="16">
        <v>46141</v>
      </c>
      <c r="B7077" t="s">
        <v>7115</v>
      </c>
      <c r="C7077" t="s">
        <v>26</v>
      </c>
      <c r="D7077" t="s">
        <v>27</v>
      </c>
      <c r="E7077" t="s">
        <v>17</v>
      </c>
      <c r="F7077" t="s">
        <v>5423</v>
      </c>
      <c r="G7077" t="s">
        <v>5424</v>
      </c>
      <c r="H7077">
        <v>3</v>
      </c>
      <c r="I7077" s="17">
        <v>615460</v>
      </c>
      <c r="J7077" s="17">
        <v>12309.2</v>
      </c>
      <c r="K7077" s="17">
        <v>603150.8</v>
      </c>
      <c r="L7077" s="17">
        <v>422205.56</v>
      </c>
      <c r="M7077" s="17">
        <v>180945.24</v>
      </c>
      <c r="N7077" s="17">
        <v>78224.59050000001</v>
      </c>
    </row>
    <row r="7078" spans="1:14">
      <c r="A7078" s="16">
        <v>46141</v>
      </c>
      <c r="B7078" t="s">
        <v>7116</v>
      </c>
      <c r="C7078" t="s">
        <v>43</v>
      </c>
      <c r="D7078" t="s">
        <v>44</v>
      </c>
      <c r="E7078" t="s">
        <v>31</v>
      </c>
      <c r="F7078" t="s">
        <v>5423</v>
      </c>
      <c r="G7078" t="s">
        <v>5424</v>
      </c>
      <c r="H7078">
        <v>12</v>
      </c>
      <c r="I7078" s="17">
        <v>513873</v>
      </c>
      <c r="J7078" s="17">
        <v>25693.65</v>
      </c>
      <c r="K7078" s="17">
        <v>488179.35</v>
      </c>
      <c r="L7078" s="17">
        <v>302671.2</v>
      </c>
      <c r="M7078" s="17">
        <v>185508.15</v>
      </c>
      <c r="N7078" s="17">
        <v>70888.11930000001</v>
      </c>
    </row>
    <row r="7079" spans="1:14">
      <c r="A7079" s="16">
        <v>46141</v>
      </c>
      <c r="B7079" t="s">
        <v>7117</v>
      </c>
      <c r="C7079" t="s">
        <v>22</v>
      </c>
      <c r="D7079" t="s">
        <v>23</v>
      </c>
      <c r="E7079" t="s">
        <v>24</v>
      </c>
      <c r="F7079" t="s">
        <v>5423</v>
      </c>
      <c r="G7079" t="s">
        <v>5424</v>
      </c>
      <c r="H7079">
        <v>9</v>
      </c>
      <c r="I7079" s="17">
        <v>568557</v>
      </c>
      <c r="J7079" s="17">
        <v>11371.14</v>
      </c>
      <c r="K7079" s="17">
        <v>557185.86</v>
      </c>
      <c r="L7079" s="17">
        <v>423461.25</v>
      </c>
      <c r="M7079" s="17">
        <v>133724.61</v>
      </c>
      <c r="N7079" s="17">
        <v>202210.9957</v>
      </c>
    </row>
    <row r="7080" spans="1:14">
      <c r="A7080" s="16">
        <v>46141</v>
      </c>
      <c r="B7080" t="s">
        <v>7118</v>
      </c>
      <c r="C7080" t="s">
        <v>73</v>
      </c>
      <c r="D7080" t="s">
        <v>74</v>
      </c>
      <c r="E7080" t="s">
        <v>24</v>
      </c>
      <c r="F7080" t="s">
        <v>5423</v>
      </c>
      <c r="G7080" t="s">
        <v>5424</v>
      </c>
      <c r="H7080">
        <v>3</v>
      </c>
      <c r="I7080" s="17">
        <v>534568</v>
      </c>
      <c r="J7080" s="17">
        <v>26728.4</v>
      </c>
      <c r="K7080" s="17">
        <v>507839.6</v>
      </c>
      <c r="L7080" s="17">
        <v>385958.1</v>
      </c>
      <c r="M7080" s="17">
        <v>121881.5</v>
      </c>
      <c r="N7080" s="17">
        <v>202210.9957</v>
      </c>
    </row>
    <row r="7081" spans="1:14">
      <c r="A7081" s="16">
        <v>46141</v>
      </c>
      <c r="B7081" t="s">
        <v>7119</v>
      </c>
      <c r="C7081" t="s">
        <v>22</v>
      </c>
      <c r="D7081" t="s">
        <v>23</v>
      </c>
      <c r="E7081" t="s">
        <v>24</v>
      </c>
      <c r="F7081" t="s">
        <v>5423</v>
      </c>
      <c r="G7081" t="s">
        <v>5424</v>
      </c>
      <c r="H7081">
        <v>4</v>
      </c>
      <c r="I7081" s="17">
        <v>663412</v>
      </c>
      <c r="J7081" s="17">
        <v>86243.56</v>
      </c>
      <c r="K7081" s="17">
        <v>577168.4399999999</v>
      </c>
      <c r="L7081" s="17">
        <v>438648.01</v>
      </c>
      <c r="M7081" s="17">
        <v>138520.43</v>
      </c>
      <c r="N7081" s="17">
        <v>202210.9957</v>
      </c>
    </row>
    <row r="7082" spans="1:14">
      <c r="A7082" s="16">
        <v>46141</v>
      </c>
      <c r="B7082" t="s">
        <v>7120</v>
      </c>
      <c r="C7082" t="s">
        <v>73</v>
      </c>
      <c r="D7082" t="s">
        <v>74</v>
      </c>
      <c r="E7082" t="s">
        <v>24</v>
      </c>
      <c r="F7082" t="s">
        <v>5423</v>
      </c>
      <c r="G7082" t="s">
        <v>5424</v>
      </c>
      <c r="H7082">
        <v>2</v>
      </c>
      <c r="I7082" s="17">
        <v>476829</v>
      </c>
      <c r="J7082" s="17">
        <v>52451.19</v>
      </c>
      <c r="K7082" s="17">
        <v>424377.81</v>
      </c>
      <c r="L7082" s="17">
        <v>322527.14</v>
      </c>
      <c r="M7082" s="17">
        <v>101850.67</v>
      </c>
      <c r="N7082" s="17">
        <v>202210.9957</v>
      </c>
    </row>
    <row r="7083" spans="1:14">
      <c r="A7083" s="16">
        <v>46141</v>
      </c>
      <c r="B7083" t="s">
        <v>7121</v>
      </c>
      <c r="C7083" t="s">
        <v>47</v>
      </c>
      <c r="D7083" t="s">
        <v>48</v>
      </c>
      <c r="E7083" t="s">
        <v>35</v>
      </c>
      <c r="F7083" t="s">
        <v>5423</v>
      </c>
      <c r="G7083" t="s">
        <v>5424</v>
      </c>
      <c r="H7083">
        <v>10</v>
      </c>
      <c r="I7083" s="17">
        <v>379695</v>
      </c>
      <c r="J7083" s="17">
        <v>34172.55</v>
      </c>
      <c r="K7083" s="17">
        <v>345522.45</v>
      </c>
      <c r="L7083" s="17">
        <v>248776.16</v>
      </c>
      <c r="M7083" s="17">
        <v>96746.28999999999</v>
      </c>
      <c r="N7083" s="17">
        <v>114388.8766</v>
      </c>
    </row>
    <row r="7084" spans="1:14">
      <c r="A7084" s="16">
        <v>46141</v>
      </c>
      <c r="B7084" t="s">
        <v>7122</v>
      </c>
      <c r="C7084" t="s">
        <v>26</v>
      </c>
      <c r="D7084" t="s">
        <v>27</v>
      </c>
      <c r="E7084" t="s">
        <v>17</v>
      </c>
      <c r="F7084" t="s">
        <v>5423</v>
      </c>
      <c r="G7084" t="s">
        <v>5424</v>
      </c>
      <c r="H7084">
        <v>8</v>
      </c>
      <c r="I7084" s="17">
        <v>343470</v>
      </c>
      <c r="J7084" s="17">
        <v>48085.8</v>
      </c>
      <c r="K7084" s="17">
        <v>295384.2</v>
      </c>
      <c r="L7084" s="17">
        <v>206768.94</v>
      </c>
      <c r="M7084" s="17">
        <v>88615.25999999999</v>
      </c>
      <c r="N7084" s="17">
        <v>78224.59050000001</v>
      </c>
    </row>
    <row r="7085" spans="1:14">
      <c r="A7085" s="16">
        <v>46141</v>
      </c>
      <c r="B7085" t="s">
        <v>7123</v>
      </c>
      <c r="C7085" t="s">
        <v>26</v>
      </c>
      <c r="D7085" t="s">
        <v>27</v>
      </c>
      <c r="E7085" t="s">
        <v>17</v>
      </c>
      <c r="F7085" t="s">
        <v>5423</v>
      </c>
      <c r="G7085" t="s">
        <v>5424</v>
      </c>
      <c r="H7085">
        <v>12</v>
      </c>
      <c r="I7085" s="17">
        <v>803284</v>
      </c>
      <c r="J7085" s="17">
        <v>24098.52</v>
      </c>
      <c r="K7085" s="17">
        <v>779185.48</v>
      </c>
      <c r="L7085" s="17">
        <v>545429.84</v>
      </c>
      <c r="M7085" s="17">
        <v>233755.64</v>
      </c>
      <c r="N7085" s="17">
        <v>78224.59050000001</v>
      </c>
    </row>
    <row r="7086" spans="1:14">
      <c r="A7086" s="16">
        <v>46141</v>
      </c>
      <c r="B7086" t="s">
        <v>7124</v>
      </c>
      <c r="C7086" t="s">
        <v>26</v>
      </c>
      <c r="D7086" t="s">
        <v>27</v>
      </c>
      <c r="E7086" t="s">
        <v>17</v>
      </c>
      <c r="F7086" t="s">
        <v>5423</v>
      </c>
      <c r="G7086" t="s">
        <v>5424</v>
      </c>
      <c r="H7086">
        <v>9</v>
      </c>
      <c r="I7086" s="17">
        <v>707240</v>
      </c>
      <c r="J7086" s="17">
        <v>77796.39999999999</v>
      </c>
      <c r="K7086" s="17">
        <v>629443.6</v>
      </c>
      <c r="L7086" s="17">
        <v>440610.52</v>
      </c>
      <c r="M7086" s="17">
        <v>188833.08</v>
      </c>
      <c r="N7086" s="17">
        <v>78224.59050000001</v>
      </c>
    </row>
    <row r="7087" spans="1:14">
      <c r="A7087" s="16">
        <v>46141</v>
      </c>
      <c r="B7087" t="s">
        <v>7125</v>
      </c>
      <c r="C7087" t="s">
        <v>33</v>
      </c>
      <c r="D7087" t="s">
        <v>34</v>
      </c>
      <c r="E7087" t="s">
        <v>35</v>
      </c>
      <c r="F7087" t="s">
        <v>5423</v>
      </c>
      <c r="G7087" t="s">
        <v>5424</v>
      </c>
      <c r="H7087">
        <v>4</v>
      </c>
      <c r="I7087" s="17">
        <v>379105</v>
      </c>
      <c r="J7087" s="17">
        <v>0</v>
      </c>
      <c r="K7087" s="17">
        <v>379105</v>
      </c>
      <c r="L7087" s="17">
        <v>272955.6</v>
      </c>
      <c r="M7087" s="17">
        <v>106149.4</v>
      </c>
      <c r="N7087" s="17">
        <v>114388.8766</v>
      </c>
    </row>
    <row r="7088" spans="1:14">
      <c r="A7088" s="16">
        <v>46141</v>
      </c>
      <c r="B7088" t="s">
        <v>7126</v>
      </c>
      <c r="C7088" t="s">
        <v>33</v>
      </c>
      <c r="D7088" t="s">
        <v>34</v>
      </c>
      <c r="E7088" t="s">
        <v>35</v>
      </c>
      <c r="F7088" t="s">
        <v>5423</v>
      </c>
      <c r="G7088" t="s">
        <v>5424</v>
      </c>
      <c r="H7088">
        <v>11</v>
      </c>
      <c r="I7088" s="17">
        <v>437335</v>
      </c>
      <c r="J7088" s="17">
        <v>0</v>
      </c>
      <c r="K7088" s="17">
        <v>437335</v>
      </c>
      <c r="L7088" s="17">
        <v>314881.2</v>
      </c>
      <c r="M7088" s="17">
        <v>122453.8</v>
      </c>
      <c r="N7088" s="17">
        <v>114388.8766</v>
      </c>
    </row>
    <row r="7089" spans="1:14">
      <c r="A7089" s="16">
        <v>46141</v>
      </c>
      <c r="B7089" t="s">
        <v>7127</v>
      </c>
      <c r="C7089" t="s">
        <v>33</v>
      </c>
      <c r="D7089" t="s">
        <v>34</v>
      </c>
      <c r="E7089" t="s">
        <v>35</v>
      </c>
      <c r="F7089" t="s">
        <v>5423</v>
      </c>
      <c r="G7089" t="s">
        <v>5424</v>
      </c>
      <c r="H7089">
        <v>2</v>
      </c>
      <c r="I7089" s="17">
        <v>259610</v>
      </c>
      <c r="J7089" s="17">
        <v>0</v>
      </c>
      <c r="K7089" s="17">
        <v>259610</v>
      </c>
      <c r="L7089" s="17">
        <v>186919.2</v>
      </c>
      <c r="M7089" s="17">
        <v>72690.8</v>
      </c>
      <c r="N7089" s="17">
        <v>114388.8766</v>
      </c>
    </row>
    <row r="7090" spans="1:14">
      <c r="A7090" s="16">
        <v>46141</v>
      </c>
      <c r="B7090" t="s">
        <v>7128</v>
      </c>
      <c r="C7090" t="s">
        <v>47</v>
      </c>
      <c r="D7090" t="s">
        <v>48</v>
      </c>
      <c r="E7090" t="s">
        <v>35</v>
      </c>
      <c r="F7090" t="s">
        <v>5423</v>
      </c>
      <c r="G7090" t="s">
        <v>5424</v>
      </c>
      <c r="H7090">
        <v>9</v>
      </c>
      <c r="I7090" s="17">
        <v>750180</v>
      </c>
      <c r="J7090" s="17">
        <v>30007.2</v>
      </c>
      <c r="K7090" s="17">
        <v>720172.8</v>
      </c>
      <c r="L7090" s="17">
        <v>518524.42</v>
      </c>
      <c r="M7090" s="17">
        <v>201648.38</v>
      </c>
      <c r="N7090" s="17">
        <v>114388.8766</v>
      </c>
    </row>
    <row r="7091" spans="1:14">
      <c r="A7091" s="16">
        <v>46141</v>
      </c>
      <c r="B7091" t="s">
        <v>7129</v>
      </c>
      <c r="C7091" t="s">
        <v>29</v>
      </c>
      <c r="D7091" t="s">
        <v>30</v>
      </c>
      <c r="E7091" t="s">
        <v>31</v>
      </c>
      <c r="F7091" t="s">
        <v>5423</v>
      </c>
      <c r="G7091" t="s">
        <v>5424</v>
      </c>
      <c r="H7091">
        <v>5</v>
      </c>
      <c r="I7091" s="17">
        <v>758987</v>
      </c>
      <c r="J7091" s="17">
        <v>60718.96</v>
      </c>
      <c r="K7091" s="17">
        <v>698268.04</v>
      </c>
      <c r="L7091" s="17">
        <v>432926.18</v>
      </c>
      <c r="M7091" s="17">
        <v>265341.86</v>
      </c>
      <c r="N7091" s="17">
        <v>70888.11930000001</v>
      </c>
    </row>
    <row r="7092" spans="1:14">
      <c r="A7092" s="16">
        <v>46141</v>
      </c>
      <c r="B7092" t="s">
        <v>7130</v>
      </c>
      <c r="C7092" t="s">
        <v>73</v>
      </c>
      <c r="D7092" t="s">
        <v>74</v>
      </c>
      <c r="E7092" t="s">
        <v>24</v>
      </c>
      <c r="F7092" t="s">
        <v>5423</v>
      </c>
      <c r="G7092" t="s">
        <v>5424</v>
      </c>
      <c r="H7092">
        <v>6</v>
      </c>
      <c r="I7092" s="17">
        <v>777384</v>
      </c>
      <c r="J7092" s="17">
        <v>116607.6</v>
      </c>
      <c r="K7092" s="17">
        <v>660776.4</v>
      </c>
      <c r="L7092" s="17">
        <v>502190.06</v>
      </c>
      <c r="M7092" s="17">
        <v>158586.34</v>
      </c>
      <c r="N7092" s="17">
        <v>202210.9957</v>
      </c>
    </row>
    <row r="7093" spans="1:14">
      <c r="A7093" s="16">
        <v>46141</v>
      </c>
      <c r="B7093" t="s">
        <v>7131</v>
      </c>
      <c r="C7093" t="s">
        <v>43</v>
      </c>
      <c r="D7093" t="s">
        <v>44</v>
      </c>
      <c r="E7093" t="s">
        <v>31</v>
      </c>
      <c r="F7093" t="s">
        <v>5423</v>
      </c>
      <c r="G7093" t="s">
        <v>5424</v>
      </c>
      <c r="H7093">
        <v>1</v>
      </c>
      <c r="I7093" s="17">
        <v>171213</v>
      </c>
      <c r="J7093" s="17">
        <v>0</v>
      </c>
      <c r="K7093" s="17">
        <v>171213</v>
      </c>
      <c r="L7093" s="17">
        <v>106152.06</v>
      </c>
      <c r="M7093" s="17">
        <v>65060.94</v>
      </c>
      <c r="N7093" s="17">
        <v>70888.11930000001</v>
      </c>
    </row>
    <row r="7094" spans="1:14">
      <c r="A7094" s="16">
        <v>46141</v>
      </c>
      <c r="B7094" t="s">
        <v>7132</v>
      </c>
      <c r="C7094" t="s">
        <v>26</v>
      </c>
      <c r="D7094" t="s">
        <v>27</v>
      </c>
      <c r="E7094" t="s">
        <v>17</v>
      </c>
      <c r="F7094" t="s">
        <v>5423</v>
      </c>
      <c r="G7094" t="s">
        <v>5424</v>
      </c>
      <c r="H7094">
        <v>3</v>
      </c>
      <c r="I7094" s="17">
        <v>714812</v>
      </c>
      <c r="J7094" s="17">
        <v>21444.36</v>
      </c>
      <c r="K7094" s="17">
        <v>693367.64</v>
      </c>
      <c r="L7094" s="17">
        <v>485357.35</v>
      </c>
      <c r="M7094" s="17">
        <v>208010.29</v>
      </c>
      <c r="N7094" s="17">
        <v>78224.59050000001</v>
      </c>
    </row>
    <row r="7095" spans="1:14">
      <c r="A7095" s="16">
        <v>46141</v>
      </c>
      <c r="B7095" t="s">
        <v>7133</v>
      </c>
      <c r="C7095" t="s">
        <v>22</v>
      </c>
      <c r="D7095" t="s">
        <v>23</v>
      </c>
      <c r="E7095" t="s">
        <v>24</v>
      </c>
      <c r="F7095" t="s">
        <v>5423</v>
      </c>
      <c r="G7095" t="s">
        <v>5424</v>
      </c>
      <c r="H7095">
        <v>11</v>
      </c>
      <c r="I7095" s="17">
        <v>467261</v>
      </c>
      <c r="J7095" s="17">
        <v>51398.71</v>
      </c>
      <c r="K7095" s="17">
        <v>415862.29</v>
      </c>
      <c r="L7095" s="17">
        <v>316055.34</v>
      </c>
      <c r="M7095" s="17">
        <v>99806.95</v>
      </c>
      <c r="N7095" s="17">
        <v>202210.9957</v>
      </c>
    </row>
    <row r="7096" spans="1:14">
      <c r="A7096" s="16">
        <v>46141</v>
      </c>
      <c r="B7096" t="s">
        <v>7134</v>
      </c>
      <c r="C7096" t="s">
        <v>43</v>
      </c>
      <c r="D7096" t="s">
        <v>44</v>
      </c>
      <c r="E7096" t="s">
        <v>31</v>
      </c>
      <c r="F7096" t="s">
        <v>5423</v>
      </c>
      <c r="G7096" t="s">
        <v>5424</v>
      </c>
      <c r="H7096">
        <v>6</v>
      </c>
      <c r="I7096" s="17">
        <v>84374</v>
      </c>
      <c r="J7096" s="17">
        <v>7593.66</v>
      </c>
      <c r="K7096" s="17">
        <v>76780.34</v>
      </c>
      <c r="L7096" s="17">
        <v>47603.81</v>
      </c>
      <c r="M7096" s="17">
        <v>29176.53</v>
      </c>
      <c r="N7096" s="17">
        <v>70888.11930000001</v>
      </c>
    </row>
    <row r="7097" spans="1:14">
      <c r="A7097" s="16">
        <v>46141</v>
      </c>
      <c r="B7097" t="s">
        <v>7135</v>
      </c>
      <c r="C7097" t="s">
        <v>73</v>
      </c>
      <c r="D7097" t="s">
        <v>74</v>
      </c>
      <c r="E7097" t="s">
        <v>24</v>
      </c>
      <c r="F7097" t="s">
        <v>5423</v>
      </c>
      <c r="G7097" t="s">
        <v>5424</v>
      </c>
      <c r="H7097">
        <v>5</v>
      </c>
      <c r="I7097" s="17">
        <v>398984</v>
      </c>
      <c r="J7097" s="17">
        <v>39898.4</v>
      </c>
      <c r="K7097" s="17">
        <v>359085.6</v>
      </c>
      <c r="L7097" s="17">
        <v>272905.06</v>
      </c>
      <c r="M7097" s="17">
        <v>86180.53999999999</v>
      </c>
      <c r="N7097" s="17">
        <v>202210.9957</v>
      </c>
    </row>
    <row r="7098" spans="1:14">
      <c r="A7098" s="16">
        <v>46141</v>
      </c>
      <c r="B7098" t="s">
        <v>7136</v>
      </c>
      <c r="C7098" t="s">
        <v>22</v>
      </c>
      <c r="D7098" t="s">
        <v>23</v>
      </c>
      <c r="E7098" t="s">
        <v>24</v>
      </c>
      <c r="F7098" t="s">
        <v>5423</v>
      </c>
      <c r="G7098" t="s">
        <v>5424</v>
      </c>
      <c r="H7098">
        <v>2</v>
      </c>
      <c r="I7098" s="17">
        <v>444961</v>
      </c>
      <c r="J7098" s="17">
        <v>0</v>
      </c>
      <c r="K7098" s="17">
        <v>444961</v>
      </c>
      <c r="L7098" s="17">
        <v>338170.36</v>
      </c>
      <c r="M7098" s="17">
        <v>106790.64</v>
      </c>
      <c r="N7098" s="17">
        <v>202210.9957</v>
      </c>
    </row>
    <row r="7099" spans="1:14">
      <c r="A7099" s="16">
        <v>46141</v>
      </c>
      <c r="B7099" t="s">
        <v>7137</v>
      </c>
      <c r="C7099" t="s">
        <v>22</v>
      </c>
      <c r="D7099" t="s">
        <v>23</v>
      </c>
      <c r="E7099" t="s">
        <v>24</v>
      </c>
      <c r="F7099" t="s">
        <v>5423</v>
      </c>
      <c r="G7099" t="s">
        <v>5424</v>
      </c>
      <c r="H7099">
        <v>8</v>
      </c>
      <c r="I7099" s="17">
        <v>336723</v>
      </c>
      <c r="J7099" s="17">
        <v>33672.3</v>
      </c>
      <c r="K7099" s="17">
        <v>303050.7</v>
      </c>
      <c r="L7099" s="17">
        <v>230318.53</v>
      </c>
      <c r="M7099" s="17">
        <v>72732.17</v>
      </c>
      <c r="N7099" s="17">
        <v>202210.9957</v>
      </c>
    </row>
    <row r="7100" spans="1:14">
      <c r="A7100" s="16">
        <v>46141</v>
      </c>
      <c r="B7100" t="s">
        <v>7138</v>
      </c>
      <c r="C7100" t="s">
        <v>15</v>
      </c>
      <c r="D7100" t="s">
        <v>16</v>
      </c>
      <c r="E7100" t="s">
        <v>17</v>
      </c>
      <c r="F7100" t="s">
        <v>5423</v>
      </c>
      <c r="G7100" t="s">
        <v>5424</v>
      </c>
      <c r="H7100">
        <v>1</v>
      </c>
      <c r="I7100" s="17">
        <v>60641</v>
      </c>
      <c r="J7100" s="17">
        <v>6064.1</v>
      </c>
      <c r="K7100" s="17">
        <v>54576.9</v>
      </c>
      <c r="L7100" s="17">
        <v>38203.83</v>
      </c>
      <c r="M7100" s="17">
        <v>16373.07</v>
      </c>
      <c r="N7100" s="17">
        <v>78224.59050000001</v>
      </c>
    </row>
    <row r="7101" spans="1:14">
      <c r="A7101" s="16">
        <v>46141</v>
      </c>
      <c r="B7101" t="s">
        <v>7139</v>
      </c>
      <c r="C7101" t="s">
        <v>73</v>
      </c>
      <c r="D7101" t="s">
        <v>74</v>
      </c>
      <c r="E7101" t="s">
        <v>24</v>
      </c>
      <c r="F7101" t="s">
        <v>5423</v>
      </c>
      <c r="G7101" t="s">
        <v>5424</v>
      </c>
      <c r="H7101">
        <v>11</v>
      </c>
      <c r="I7101" s="17">
        <v>553444</v>
      </c>
      <c r="J7101" s="17">
        <v>44275.52</v>
      </c>
      <c r="K7101" s="17">
        <v>509168.48</v>
      </c>
      <c r="L7101" s="17">
        <v>386968.04</v>
      </c>
      <c r="M7101" s="17">
        <v>122200.44</v>
      </c>
      <c r="N7101" s="17">
        <v>202210.9957</v>
      </c>
    </row>
    <row r="7102" spans="1:14">
      <c r="A7102" s="16">
        <v>46141</v>
      </c>
      <c r="B7102" t="s">
        <v>7140</v>
      </c>
      <c r="C7102" t="s">
        <v>33</v>
      </c>
      <c r="D7102" t="s">
        <v>34</v>
      </c>
      <c r="E7102" t="s">
        <v>35</v>
      </c>
      <c r="F7102" t="s">
        <v>5423</v>
      </c>
      <c r="G7102" t="s">
        <v>5424</v>
      </c>
      <c r="H7102">
        <v>5</v>
      </c>
      <c r="I7102" s="17">
        <v>192525</v>
      </c>
      <c r="J7102" s="17">
        <v>23103</v>
      </c>
      <c r="K7102" s="17">
        <v>169422</v>
      </c>
      <c r="L7102" s="17">
        <v>121983.84</v>
      </c>
      <c r="M7102" s="17">
        <v>47438.16</v>
      </c>
      <c r="N7102" s="17">
        <v>114388.8766</v>
      </c>
    </row>
    <row r="7103" spans="1:14">
      <c r="A7103" s="16">
        <v>46141</v>
      </c>
      <c r="B7103" t="s">
        <v>7141</v>
      </c>
      <c r="C7103" t="s">
        <v>47</v>
      </c>
      <c r="D7103" t="s">
        <v>48</v>
      </c>
      <c r="E7103" t="s">
        <v>35</v>
      </c>
      <c r="F7103" t="s">
        <v>5423</v>
      </c>
      <c r="G7103" t="s">
        <v>5424</v>
      </c>
      <c r="H7103">
        <v>12</v>
      </c>
      <c r="I7103" s="17">
        <v>804149</v>
      </c>
      <c r="J7103" s="17">
        <v>32165.96</v>
      </c>
      <c r="K7103" s="17">
        <v>771983.04</v>
      </c>
      <c r="L7103" s="17">
        <v>555827.79</v>
      </c>
      <c r="M7103" s="17">
        <v>216155.25</v>
      </c>
      <c r="N7103" s="17">
        <v>114388.8766</v>
      </c>
    </row>
    <row r="7104" spans="1:14">
      <c r="A7104" s="16">
        <v>46141</v>
      </c>
      <c r="B7104" t="s">
        <v>7142</v>
      </c>
      <c r="C7104" t="s">
        <v>43</v>
      </c>
      <c r="D7104" t="s">
        <v>44</v>
      </c>
      <c r="E7104" t="s">
        <v>31</v>
      </c>
      <c r="F7104" t="s">
        <v>5423</v>
      </c>
      <c r="G7104" t="s">
        <v>5424</v>
      </c>
      <c r="H7104">
        <v>4</v>
      </c>
      <c r="I7104" s="17">
        <v>164788</v>
      </c>
      <c r="J7104" s="17">
        <v>0</v>
      </c>
      <c r="K7104" s="17">
        <v>164788</v>
      </c>
      <c r="L7104" s="17">
        <v>102168.56</v>
      </c>
      <c r="M7104" s="17">
        <v>62619.44</v>
      </c>
      <c r="N7104" s="17">
        <v>70888.11930000001</v>
      </c>
    </row>
    <row r="7105" spans="1:14">
      <c r="A7105" s="16">
        <v>46141</v>
      </c>
      <c r="B7105" t="s">
        <v>7143</v>
      </c>
      <c r="C7105" t="s">
        <v>33</v>
      </c>
      <c r="D7105" t="s">
        <v>34</v>
      </c>
      <c r="E7105" t="s">
        <v>35</v>
      </c>
      <c r="F7105" t="s">
        <v>5423</v>
      </c>
      <c r="G7105" t="s">
        <v>5424</v>
      </c>
      <c r="H7105">
        <v>8</v>
      </c>
      <c r="I7105" s="17">
        <v>797909</v>
      </c>
      <c r="J7105" s="17">
        <v>79790.89999999999</v>
      </c>
      <c r="K7105" s="17">
        <v>718118.1</v>
      </c>
      <c r="L7105" s="17">
        <v>517045.03</v>
      </c>
      <c r="M7105" s="17">
        <v>201073.07</v>
      </c>
      <c r="N7105" s="17">
        <v>114388.8766</v>
      </c>
    </row>
    <row r="7106" spans="1:14">
      <c r="A7106" s="16">
        <v>46141</v>
      </c>
      <c r="B7106" t="s">
        <v>7144</v>
      </c>
      <c r="C7106" t="s">
        <v>47</v>
      </c>
      <c r="D7106" t="s">
        <v>48</v>
      </c>
      <c r="E7106" t="s">
        <v>35</v>
      </c>
      <c r="F7106" t="s">
        <v>5423</v>
      </c>
      <c r="G7106" t="s">
        <v>5424</v>
      </c>
      <c r="H7106">
        <v>4</v>
      </c>
      <c r="I7106" s="17">
        <v>749912</v>
      </c>
      <c r="J7106" s="17">
        <v>37495.6</v>
      </c>
      <c r="K7106" s="17">
        <v>712416.4</v>
      </c>
      <c r="L7106" s="17">
        <v>512939.81</v>
      </c>
      <c r="M7106" s="17">
        <v>199476.59</v>
      </c>
      <c r="N7106" s="17">
        <v>114388.8766</v>
      </c>
    </row>
    <row r="7107" spans="1:14">
      <c r="A7107" s="16">
        <v>46141</v>
      </c>
      <c r="B7107" t="s">
        <v>7145</v>
      </c>
      <c r="C7107" t="s">
        <v>73</v>
      </c>
      <c r="D7107" t="s">
        <v>74</v>
      </c>
      <c r="E7107" t="s">
        <v>24</v>
      </c>
      <c r="F7107" t="s">
        <v>5423</v>
      </c>
      <c r="G7107" t="s">
        <v>5424</v>
      </c>
      <c r="H7107">
        <v>6</v>
      </c>
      <c r="I7107" s="17">
        <v>232853</v>
      </c>
      <c r="J7107" s="17">
        <v>0</v>
      </c>
      <c r="K7107" s="17">
        <v>232853</v>
      </c>
      <c r="L7107" s="17">
        <v>176968.28</v>
      </c>
      <c r="M7107" s="17">
        <v>55884.72</v>
      </c>
      <c r="N7107" s="17">
        <v>202210.9957</v>
      </c>
    </row>
    <row r="7108" spans="1:14">
      <c r="A7108" s="16">
        <v>46141</v>
      </c>
      <c r="B7108" t="s">
        <v>7146</v>
      </c>
      <c r="C7108" t="s">
        <v>22</v>
      </c>
      <c r="D7108" t="s">
        <v>23</v>
      </c>
      <c r="E7108" t="s">
        <v>24</v>
      </c>
      <c r="F7108" t="s">
        <v>5423</v>
      </c>
      <c r="G7108" t="s">
        <v>5424</v>
      </c>
      <c r="H7108">
        <v>5</v>
      </c>
      <c r="I7108" s="17">
        <v>583784</v>
      </c>
      <c r="J7108" s="17">
        <v>70054.08</v>
      </c>
      <c r="K7108" s="17">
        <v>513729.92</v>
      </c>
      <c r="L7108" s="17">
        <v>390434.74</v>
      </c>
      <c r="M7108" s="17">
        <v>123295.18</v>
      </c>
      <c r="N7108" s="17">
        <v>202210.9957</v>
      </c>
    </row>
    <row r="7109" spans="1:14">
      <c r="A7109" s="16">
        <v>46141</v>
      </c>
      <c r="B7109" t="s">
        <v>7147</v>
      </c>
      <c r="C7109" t="s">
        <v>47</v>
      </c>
      <c r="D7109" t="s">
        <v>48</v>
      </c>
      <c r="E7109" t="s">
        <v>35</v>
      </c>
      <c r="F7109" t="s">
        <v>5423</v>
      </c>
      <c r="G7109" t="s">
        <v>5424</v>
      </c>
      <c r="H7109">
        <v>7</v>
      </c>
      <c r="I7109" s="17">
        <v>179198</v>
      </c>
      <c r="J7109" s="17">
        <v>10751.88</v>
      </c>
      <c r="K7109" s="17">
        <v>168446.12</v>
      </c>
      <c r="L7109" s="17">
        <v>121281.21</v>
      </c>
      <c r="M7109" s="17">
        <v>47164.91</v>
      </c>
      <c r="N7109" s="17">
        <v>114388.8766</v>
      </c>
    </row>
    <row r="7110" spans="1:14">
      <c r="A7110" s="16">
        <v>46141</v>
      </c>
      <c r="B7110" t="s">
        <v>7148</v>
      </c>
      <c r="C7110" t="s">
        <v>22</v>
      </c>
      <c r="D7110" t="s">
        <v>23</v>
      </c>
      <c r="E7110" t="s">
        <v>24</v>
      </c>
      <c r="F7110" t="s">
        <v>5423</v>
      </c>
      <c r="G7110" t="s">
        <v>5424</v>
      </c>
      <c r="H7110">
        <v>3</v>
      </c>
      <c r="I7110" s="17">
        <v>201210</v>
      </c>
      <c r="J7110" s="17">
        <v>14084.7</v>
      </c>
      <c r="K7110" s="17">
        <v>187125.3</v>
      </c>
      <c r="L7110" s="17">
        <v>142215.23</v>
      </c>
      <c r="M7110" s="17">
        <v>44910.07</v>
      </c>
      <c r="N7110" s="17">
        <v>202210.9957</v>
      </c>
    </row>
    <row r="7111" spans="1:14">
      <c r="A7111" s="16">
        <v>46141</v>
      </c>
      <c r="B7111" t="s">
        <v>7149</v>
      </c>
      <c r="C7111" t="s">
        <v>22</v>
      </c>
      <c r="D7111" t="s">
        <v>23</v>
      </c>
      <c r="E7111" t="s">
        <v>24</v>
      </c>
      <c r="F7111" t="s">
        <v>5423</v>
      </c>
      <c r="G7111" t="s">
        <v>5424</v>
      </c>
      <c r="H7111">
        <v>8</v>
      </c>
      <c r="I7111" s="17">
        <v>327704</v>
      </c>
      <c r="J7111" s="17">
        <v>16385.2</v>
      </c>
      <c r="K7111" s="17">
        <v>311318.8</v>
      </c>
      <c r="L7111" s="17">
        <v>236602.29</v>
      </c>
      <c r="M7111" s="17">
        <v>74716.50999999999</v>
      </c>
      <c r="N7111" s="17">
        <v>202210.9957</v>
      </c>
    </row>
    <row r="7112" spans="1:14">
      <c r="A7112" s="16">
        <v>46141</v>
      </c>
      <c r="B7112" t="s">
        <v>7150</v>
      </c>
      <c r="C7112" t="s">
        <v>15</v>
      </c>
      <c r="D7112" t="s">
        <v>16</v>
      </c>
      <c r="E7112" t="s">
        <v>17</v>
      </c>
      <c r="F7112" t="s">
        <v>5423</v>
      </c>
      <c r="G7112" t="s">
        <v>5424</v>
      </c>
      <c r="H7112">
        <v>9</v>
      </c>
      <c r="I7112" s="17">
        <v>417755</v>
      </c>
      <c r="J7112" s="17">
        <v>0</v>
      </c>
      <c r="K7112" s="17">
        <v>417755</v>
      </c>
      <c r="L7112" s="17">
        <v>292428.5</v>
      </c>
      <c r="M7112" s="17">
        <v>125326.5</v>
      </c>
      <c r="N7112" s="17">
        <v>78224.59050000001</v>
      </c>
    </row>
    <row r="7113" spans="1:14">
      <c r="A7113" s="16">
        <v>46141</v>
      </c>
      <c r="B7113" t="s">
        <v>7151</v>
      </c>
      <c r="C7113" t="s">
        <v>15</v>
      </c>
      <c r="D7113" t="s">
        <v>16</v>
      </c>
      <c r="E7113" t="s">
        <v>17</v>
      </c>
      <c r="F7113" t="s">
        <v>5423</v>
      </c>
      <c r="G7113" t="s">
        <v>5424</v>
      </c>
      <c r="H7113">
        <v>3</v>
      </c>
      <c r="I7113" s="17">
        <v>446807</v>
      </c>
      <c r="J7113" s="17">
        <v>44680.7</v>
      </c>
      <c r="K7113" s="17">
        <v>402126.3</v>
      </c>
      <c r="L7113" s="17">
        <v>281488.41</v>
      </c>
      <c r="M7113" s="17">
        <v>120637.89</v>
      </c>
      <c r="N7113" s="17">
        <v>78224.59050000001</v>
      </c>
    </row>
    <row r="7114" spans="1:14">
      <c r="A7114" s="16">
        <v>46141</v>
      </c>
      <c r="B7114" t="s">
        <v>7152</v>
      </c>
      <c r="C7114" t="s">
        <v>15</v>
      </c>
      <c r="D7114" t="s">
        <v>16</v>
      </c>
      <c r="E7114" t="s">
        <v>17</v>
      </c>
      <c r="F7114" t="s">
        <v>5423</v>
      </c>
      <c r="G7114" t="s">
        <v>5424</v>
      </c>
      <c r="H7114">
        <v>1</v>
      </c>
      <c r="I7114" s="17">
        <v>706814</v>
      </c>
      <c r="J7114" s="17">
        <v>0</v>
      </c>
      <c r="K7114" s="17">
        <v>706814</v>
      </c>
      <c r="L7114" s="17">
        <v>494769.8</v>
      </c>
      <c r="M7114" s="17">
        <v>212044.2</v>
      </c>
      <c r="N7114" s="17">
        <v>78224.59050000001</v>
      </c>
    </row>
    <row r="7115" spans="1:14">
      <c r="A7115" s="16">
        <v>46141</v>
      </c>
      <c r="B7115" t="s">
        <v>7153</v>
      </c>
      <c r="C7115" t="s">
        <v>15</v>
      </c>
      <c r="D7115" t="s">
        <v>16</v>
      </c>
      <c r="E7115" t="s">
        <v>17</v>
      </c>
      <c r="F7115" t="s">
        <v>5423</v>
      </c>
      <c r="G7115" t="s">
        <v>5424</v>
      </c>
      <c r="H7115">
        <v>11</v>
      </c>
      <c r="I7115" s="17">
        <v>448835</v>
      </c>
      <c r="J7115" s="17">
        <v>0</v>
      </c>
      <c r="K7115" s="17">
        <v>448835</v>
      </c>
      <c r="L7115" s="17">
        <v>314184.5</v>
      </c>
      <c r="M7115" s="17">
        <v>134650.5</v>
      </c>
      <c r="N7115" s="17">
        <v>78224.59050000001</v>
      </c>
    </row>
    <row r="7116" spans="1:14">
      <c r="A7116" s="16">
        <v>46141</v>
      </c>
      <c r="B7116" t="s">
        <v>7154</v>
      </c>
      <c r="C7116" t="s">
        <v>73</v>
      </c>
      <c r="D7116" t="s">
        <v>74</v>
      </c>
      <c r="E7116" t="s">
        <v>24</v>
      </c>
      <c r="F7116" t="s">
        <v>5423</v>
      </c>
      <c r="G7116" t="s">
        <v>5424</v>
      </c>
      <c r="H7116">
        <v>10</v>
      </c>
      <c r="I7116" s="17">
        <v>304882</v>
      </c>
      <c r="J7116" s="17">
        <v>33537.02</v>
      </c>
      <c r="K7116" s="17">
        <v>271344.98</v>
      </c>
      <c r="L7116" s="17">
        <v>206222.18</v>
      </c>
      <c r="M7116" s="17">
        <v>65122.8</v>
      </c>
      <c r="N7116" s="17">
        <v>202210.9957</v>
      </c>
    </row>
    <row r="7117" spans="1:14">
      <c r="A7117" s="16">
        <v>46141</v>
      </c>
      <c r="B7117" t="s">
        <v>7155</v>
      </c>
      <c r="C7117" t="s">
        <v>29</v>
      </c>
      <c r="D7117" t="s">
        <v>30</v>
      </c>
      <c r="E7117" t="s">
        <v>31</v>
      </c>
      <c r="F7117" t="s">
        <v>5423</v>
      </c>
      <c r="G7117" t="s">
        <v>5424</v>
      </c>
      <c r="H7117">
        <v>8</v>
      </c>
      <c r="I7117" s="17">
        <v>535241</v>
      </c>
      <c r="J7117" s="17">
        <v>42819.28</v>
      </c>
      <c r="K7117" s="17">
        <v>492421.72</v>
      </c>
      <c r="L7117" s="17">
        <v>305301.47</v>
      </c>
      <c r="M7117" s="17">
        <v>187120.25</v>
      </c>
      <c r="N7117" s="17">
        <v>70888.11930000001</v>
      </c>
    </row>
    <row r="7118" spans="1:14">
      <c r="A7118" s="16">
        <v>46141</v>
      </c>
      <c r="B7118" t="s">
        <v>7156</v>
      </c>
      <c r="C7118" t="s">
        <v>15</v>
      </c>
      <c r="D7118" t="s">
        <v>16</v>
      </c>
      <c r="E7118" t="s">
        <v>17</v>
      </c>
      <c r="F7118" t="s">
        <v>5423</v>
      </c>
      <c r="G7118" t="s">
        <v>5424</v>
      </c>
      <c r="H7118">
        <v>7</v>
      </c>
      <c r="I7118" s="17">
        <v>381096</v>
      </c>
      <c r="J7118" s="17">
        <v>19054.8</v>
      </c>
      <c r="K7118" s="17">
        <v>362041.2</v>
      </c>
      <c r="L7118" s="17">
        <v>253428.84</v>
      </c>
      <c r="M7118" s="17">
        <v>108612.36</v>
      </c>
      <c r="N7118" s="17">
        <v>78224.59050000001</v>
      </c>
    </row>
    <row r="7119" spans="1:14">
      <c r="A7119" s="16">
        <v>46141</v>
      </c>
      <c r="B7119" t="s">
        <v>7157</v>
      </c>
      <c r="C7119" t="s">
        <v>47</v>
      </c>
      <c r="D7119" t="s">
        <v>48</v>
      </c>
      <c r="E7119" t="s">
        <v>35</v>
      </c>
      <c r="F7119" t="s">
        <v>5423</v>
      </c>
      <c r="G7119" t="s">
        <v>5424</v>
      </c>
      <c r="H7119">
        <v>4</v>
      </c>
      <c r="I7119" s="17">
        <v>82064</v>
      </c>
      <c r="J7119" s="17">
        <v>0</v>
      </c>
      <c r="K7119" s="17">
        <v>82064</v>
      </c>
      <c r="L7119" s="17">
        <v>59086.08</v>
      </c>
      <c r="M7119" s="17">
        <v>22977.92</v>
      </c>
      <c r="N7119" s="17">
        <v>114388.8766</v>
      </c>
    </row>
    <row r="7120" spans="1:14">
      <c r="A7120" s="16">
        <v>46141</v>
      </c>
      <c r="B7120" t="s">
        <v>7158</v>
      </c>
      <c r="C7120" t="s">
        <v>29</v>
      </c>
      <c r="D7120" t="s">
        <v>30</v>
      </c>
      <c r="E7120" t="s">
        <v>31</v>
      </c>
      <c r="F7120" t="s">
        <v>5423</v>
      </c>
      <c r="G7120" t="s">
        <v>5424</v>
      </c>
      <c r="H7120">
        <v>5</v>
      </c>
      <c r="I7120" s="17">
        <v>277717</v>
      </c>
      <c r="J7120" s="17">
        <v>24994.53</v>
      </c>
      <c r="K7120" s="17">
        <v>252722.47</v>
      </c>
      <c r="L7120" s="17">
        <v>156687.93</v>
      </c>
      <c r="M7120" s="17">
        <v>96034.53999999999</v>
      </c>
      <c r="N7120" s="17">
        <v>70888.11930000001</v>
      </c>
    </row>
    <row r="7121" spans="1:14">
      <c r="A7121" s="16">
        <v>46141</v>
      </c>
      <c r="B7121" t="s">
        <v>7159</v>
      </c>
      <c r="C7121" t="s">
        <v>43</v>
      </c>
      <c r="D7121" t="s">
        <v>44</v>
      </c>
      <c r="E7121" t="s">
        <v>31</v>
      </c>
      <c r="F7121" t="s">
        <v>5423</v>
      </c>
      <c r="G7121" t="s">
        <v>5424</v>
      </c>
      <c r="H7121">
        <v>1</v>
      </c>
      <c r="I7121" s="17">
        <v>213198</v>
      </c>
      <c r="J7121" s="17">
        <v>4263.96</v>
      </c>
      <c r="K7121" s="17">
        <v>208934.04</v>
      </c>
      <c r="L7121" s="17">
        <v>129539.1</v>
      </c>
      <c r="M7121" s="17">
        <v>79394.94</v>
      </c>
      <c r="N7121" s="17">
        <v>70888.11930000001</v>
      </c>
    </row>
    <row r="7122" spans="1:14">
      <c r="A7122" s="16">
        <v>46142</v>
      </c>
      <c r="B7122" t="s">
        <v>7160</v>
      </c>
      <c r="C7122" t="s">
        <v>15</v>
      </c>
      <c r="D7122" t="s">
        <v>16</v>
      </c>
      <c r="E7122" t="s">
        <v>17</v>
      </c>
      <c r="F7122" t="s">
        <v>5423</v>
      </c>
      <c r="G7122" t="s">
        <v>5424</v>
      </c>
      <c r="H7122">
        <v>6</v>
      </c>
      <c r="I7122" s="17">
        <v>215555</v>
      </c>
      <c r="J7122" s="17">
        <v>10777.75</v>
      </c>
      <c r="K7122" s="17">
        <v>204777.25</v>
      </c>
      <c r="L7122" s="17">
        <v>143344.07</v>
      </c>
      <c r="M7122" s="17">
        <v>61433.18</v>
      </c>
      <c r="N7122" s="17">
        <v>78224.59050000001</v>
      </c>
    </row>
    <row r="7123" spans="1:14">
      <c r="A7123" s="16">
        <v>46142</v>
      </c>
      <c r="B7123" t="s">
        <v>7161</v>
      </c>
      <c r="C7123" t="s">
        <v>15</v>
      </c>
      <c r="D7123" t="s">
        <v>16</v>
      </c>
      <c r="E7123" t="s">
        <v>17</v>
      </c>
      <c r="F7123" t="s">
        <v>5423</v>
      </c>
      <c r="G7123" t="s">
        <v>5424</v>
      </c>
      <c r="H7123">
        <v>2</v>
      </c>
      <c r="I7123" s="17">
        <v>207959</v>
      </c>
      <c r="J7123" s="17">
        <v>16636.72</v>
      </c>
      <c r="K7123" s="17">
        <v>191322.28</v>
      </c>
      <c r="L7123" s="17">
        <v>133925.6</v>
      </c>
      <c r="M7123" s="17">
        <v>57396.68</v>
      </c>
      <c r="N7123" s="17">
        <v>78224.59050000001</v>
      </c>
    </row>
    <row r="7124" spans="1:14">
      <c r="A7124" s="16">
        <v>46142</v>
      </c>
      <c r="B7124" t="s">
        <v>7162</v>
      </c>
      <c r="C7124" t="s">
        <v>15</v>
      </c>
      <c r="D7124" t="s">
        <v>16</v>
      </c>
      <c r="E7124" t="s">
        <v>17</v>
      </c>
      <c r="F7124" t="s">
        <v>5423</v>
      </c>
      <c r="G7124" t="s">
        <v>5424</v>
      </c>
      <c r="H7124">
        <v>10</v>
      </c>
      <c r="I7124" s="17">
        <v>465216</v>
      </c>
      <c r="J7124" s="17">
        <v>18608.64</v>
      </c>
      <c r="K7124" s="17">
        <v>446607.36</v>
      </c>
      <c r="L7124" s="17">
        <v>312625.15</v>
      </c>
      <c r="M7124" s="17">
        <v>133982.21</v>
      </c>
      <c r="N7124" s="17">
        <v>78224.59050000001</v>
      </c>
    </row>
    <row r="7125" spans="1:14">
      <c r="A7125" s="16">
        <v>46142</v>
      </c>
      <c r="B7125" t="s">
        <v>7163</v>
      </c>
      <c r="C7125" t="s">
        <v>15</v>
      </c>
      <c r="D7125" t="s">
        <v>16</v>
      </c>
      <c r="E7125" t="s">
        <v>17</v>
      </c>
      <c r="F7125" t="s">
        <v>5423</v>
      </c>
      <c r="G7125" t="s">
        <v>5424</v>
      </c>
      <c r="H7125">
        <v>8</v>
      </c>
      <c r="I7125" s="17">
        <v>529258</v>
      </c>
      <c r="J7125" s="17">
        <v>26462.9</v>
      </c>
      <c r="K7125" s="17">
        <v>502795.1</v>
      </c>
      <c r="L7125" s="17">
        <v>351956.57</v>
      </c>
      <c r="M7125" s="17">
        <v>150838.53</v>
      </c>
      <c r="N7125" s="17">
        <v>78224.59050000001</v>
      </c>
    </row>
    <row r="7126" spans="1:14">
      <c r="A7126" s="16">
        <v>46142</v>
      </c>
      <c r="B7126" t="s">
        <v>7164</v>
      </c>
      <c r="C7126" t="s">
        <v>22</v>
      </c>
      <c r="D7126" t="s">
        <v>23</v>
      </c>
      <c r="E7126" t="s">
        <v>24</v>
      </c>
      <c r="F7126" t="s">
        <v>5423</v>
      </c>
      <c r="G7126" t="s">
        <v>5424</v>
      </c>
      <c r="H7126">
        <v>5</v>
      </c>
      <c r="I7126" s="17">
        <v>569752</v>
      </c>
      <c r="J7126" s="17">
        <v>0</v>
      </c>
      <c r="K7126" s="17">
        <v>569752</v>
      </c>
      <c r="L7126" s="17">
        <v>433011.52</v>
      </c>
      <c r="M7126" s="17">
        <v>136740.48</v>
      </c>
      <c r="N7126" s="17">
        <v>202210.9957</v>
      </c>
    </row>
    <row r="7127" spans="1:14">
      <c r="A7127" s="16">
        <v>46142</v>
      </c>
      <c r="B7127" t="s">
        <v>7165</v>
      </c>
      <c r="C7127" t="s">
        <v>15</v>
      </c>
      <c r="D7127" t="s">
        <v>16</v>
      </c>
      <c r="E7127" t="s">
        <v>17</v>
      </c>
      <c r="F7127" t="s">
        <v>5423</v>
      </c>
      <c r="G7127" t="s">
        <v>5424</v>
      </c>
      <c r="H7127">
        <v>4</v>
      </c>
      <c r="I7127" s="17">
        <v>230647</v>
      </c>
      <c r="J7127" s="17">
        <v>27677.64</v>
      </c>
      <c r="K7127" s="17">
        <v>202969.36</v>
      </c>
      <c r="L7127" s="17">
        <v>142078.55</v>
      </c>
      <c r="M7127" s="17">
        <v>60890.81</v>
      </c>
      <c r="N7127" s="17">
        <v>78224.59050000001</v>
      </c>
    </row>
    <row r="7128" spans="1:14">
      <c r="A7128" s="16">
        <v>46142</v>
      </c>
      <c r="B7128" t="s">
        <v>7166</v>
      </c>
      <c r="C7128" t="s">
        <v>43</v>
      </c>
      <c r="D7128" t="s">
        <v>44</v>
      </c>
      <c r="E7128" t="s">
        <v>31</v>
      </c>
      <c r="F7128" t="s">
        <v>5423</v>
      </c>
      <c r="G7128" t="s">
        <v>5424</v>
      </c>
      <c r="H7128">
        <v>2</v>
      </c>
      <c r="I7128" s="17">
        <v>181502</v>
      </c>
      <c r="J7128" s="17">
        <v>27225.3</v>
      </c>
      <c r="K7128" s="17">
        <v>154276.7</v>
      </c>
      <c r="L7128" s="17">
        <v>95651.55</v>
      </c>
      <c r="M7128" s="17">
        <v>58625.15</v>
      </c>
      <c r="N7128" s="17">
        <v>70888.11930000001</v>
      </c>
    </row>
    <row r="7129" spans="1:14">
      <c r="A7129" s="16">
        <v>46142</v>
      </c>
      <c r="B7129" t="s">
        <v>7167</v>
      </c>
      <c r="C7129" t="s">
        <v>22</v>
      </c>
      <c r="D7129" t="s">
        <v>23</v>
      </c>
      <c r="E7129" t="s">
        <v>24</v>
      </c>
      <c r="F7129" t="s">
        <v>5423</v>
      </c>
      <c r="G7129" t="s">
        <v>5424</v>
      </c>
      <c r="H7129">
        <v>7</v>
      </c>
      <c r="I7129" s="17">
        <v>284988</v>
      </c>
      <c r="J7129" s="17">
        <v>22799.04</v>
      </c>
      <c r="K7129" s="17">
        <v>262188.96</v>
      </c>
      <c r="L7129" s="17">
        <v>199263.61</v>
      </c>
      <c r="M7129" s="17">
        <v>62925.35</v>
      </c>
      <c r="N7129" s="17">
        <v>202210.9957</v>
      </c>
    </row>
    <row r="7130" spans="1:14">
      <c r="A7130" s="16">
        <v>46142</v>
      </c>
      <c r="B7130" t="s">
        <v>7168</v>
      </c>
      <c r="C7130" t="s">
        <v>26</v>
      </c>
      <c r="D7130" t="s">
        <v>27</v>
      </c>
      <c r="E7130" t="s">
        <v>17</v>
      </c>
      <c r="F7130" t="s">
        <v>5423</v>
      </c>
      <c r="G7130" t="s">
        <v>5424</v>
      </c>
      <c r="H7130">
        <v>10</v>
      </c>
      <c r="I7130" s="17">
        <v>532003</v>
      </c>
      <c r="J7130" s="17">
        <v>53200.3</v>
      </c>
      <c r="K7130" s="17">
        <v>478802.7</v>
      </c>
      <c r="L7130" s="17">
        <v>335161.89</v>
      </c>
      <c r="M7130" s="17">
        <v>143640.81</v>
      </c>
      <c r="N7130" s="17">
        <v>78224.59050000001</v>
      </c>
    </row>
    <row r="7131" spans="1:14">
      <c r="A7131" s="16">
        <v>46142</v>
      </c>
      <c r="B7131" t="s">
        <v>7169</v>
      </c>
      <c r="C7131" t="s">
        <v>22</v>
      </c>
      <c r="D7131" t="s">
        <v>23</v>
      </c>
      <c r="E7131" t="s">
        <v>24</v>
      </c>
      <c r="F7131" t="s">
        <v>5423</v>
      </c>
      <c r="G7131" t="s">
        <v>5424</v>
      </c>
      <c r="H7131">
        <v>3</v>
      </c>
      <c r="I7131" s="17">
        <v>68635</v>
      </c>
      <c r="J7131" s="17">
        <v>0</v>
      </c>
      <c r="K7131" s="17">
        <v>68635</v>
      </c>
      <c r="L7131" s="17">
        <v>52162.6</v>
      </c>
      <c r="M7131" s="17">
        <v>16472.4</v>
      </c>
      <c r="N7131" s="17">
        <v>202210.9957</v>
      </c>
    </row>
    <row r="7132" spans="1:14">
      <c r="A7132" s="16">
        <v>46142</v>
      </c>
      <c r="B7132" t="s">
        <v>7170</v>
      </c>
      <c r="C7132" t="s">
        <v>26</v>
      </c>
      <c r="D7132" t="s">
        <v>27</v>
      </c>
      <c r="E7132" t="s">
        <v>17</v>
      </c>
      <c r="F7132" t="s">
        <v>5423</v>
      </c>
      <c r="G7132" t="s">
        <v>5424</v>
      </c>
      <c r="H7132">
        <v>12</v>
      </c>
      <c r="I7132" s="17">
        <v>845454</v>
      </c>
      <c r="J7132" s="17">
        <v>67636.32000000001</v>
      </c>
      <c r="K7132" s="17">
        <v>777817.6800000001</v>
      </c>
      <c r="L7132" s="17">
        <v>544472.38</v>
      </c>
      <c r="M7132" s="17">
        <v>233345.3</v>
      </c>
      <c r="N7132" s="17">
        <v>78224.59050000001</v>
      </c>
    </row>
    <row r="7133" spans="1:14">
      <c r="A7133" s="16">
        <v>46142</v>
      </c>
      <c r="B7133" t="s">
        <v>7171</v>
      </c>
      <c r="C7133" t="s">
        <v>15</v>
      </c>
      <c r="D7133" t="s">
        <v>16</v>
      </c>
      <c r="E7133" t="s">
        <v>17</v>
      </c>
      <c r="F7133" t="s">
        <v>5423</v>
      </c>
      <c r="G7133" t="s">
        <v>5424</v>
      </c>
      <c r="H7133">
        <v>8</v>
      </c>
      <c r="I7133" s="17">
        <v>751721</v>
      </c>
      <c r="J7133" s="17">
        <v>0</v>
      </c>
      <c r="K7133" s="17">
        <v>751721</v>
      </c>
      <c r="L7133" s="17">
        <v>526204.7</v>
      </c>
      <c r="M7133" s="17">
        <v>225516.3</v>
      </c>
      <c r="N7133" s="17">
        <v>78224.59050000001</v>
      </c>
    </row>
    <row r="7134" spans="1:14">
      <c r="A7134" s="16">
        <v>46142</v>
      </c>
      <c r="B7134" t="s">
        <v>7172</v>
      </c>
      <c r="C7134" t="s">
        <v>22</v>
      </c>
      <c r="D7134" t="s">
        <v>23</v>
      </c>
      <c r="E7134" t="s">
        <v>24</v>
      </c>
      <c r="F7134" t="s">
        <v>5423</v>
      </c>
      <c r="G7134" t="s">
        <v>5424</v>
      </c>
      <c r="H7134">
        <v>5</v>
      </c>
      <c r="I7134" s="17">
        <v>328273</v>
      </c>
      <c r="J7134" s="17">
        <v>6565.46</v>
      </c>
      <c r="K7134" s="17">
        <v>321707.54</v>
      </c>
      <c r="L7134" s="17">
        <v>244497.73</v>
      </c>
      <c r="M7134" s="17">
        <v>77209.81</v>
      </c>
      <c r="N7134" s="17">
        <v>202210.9957</v>
      </c>
    </row>
    <row r="7135" spans="1:14">
      <c r="A7135" s="16">
        <v>46142</v>
      </c>
      <c r="B7135" t="s">
        <v>7173</v>
      </c>
      <c r="C7135" t="s">
        <v>73</v>
      </c>
      <c r="D7135" t="s">
        <v>74</v>
      </c>
      <c r="E7135" t="s">
        <v>24</v>
      </c>
      <c r="F7135" t="s">
        <v>5423</v>
      </c>
      <c r="G7135" t="s">
        <v>5424</v>
      </c>
      <c r="H7135">
        <v>11</v>
      </c>
      <c r="I7135" s="17">
        <v>661170</v>
      </c>
      <c r="J7135" s="17">
        <v>0</v>
      </c>
      <c r="K7135" s="17">
        <v>661170</v>
      </c>
      <c r="L7135" s="17">
        <v>502489.2</v>
      </c>
      <c r="M7135" s="17">
        <v>158680.8</v>
      </c>
      <c r="N7135" s="17">
        <v>202210.9957</v>
      </c>
    </row>
    <row r="7136" spans="1:14">
      <c r="A7136" s="16">
        <v>46142</v>
      </c>
      <c r="B7136" t="s">
        <v>7174</v>
      </c>
      <c r="C7136" t="s">
        <v>15</v>
      </c>
      <c r="D7136" t="s">
        <v>16</v>
      </c>
      <c r="E7136" t="s">
        <v>17</v>
      </c>
      <c r="F7136" t="s">
        <v>5423</v>
      </c>
      <c r="G7136" t="s">
        <v>5424</v>
      </c>
      <c r="H7136">
        <v>8</v>
      </c>
      <c r="I7136" s="17">
        <v>351291</v>
      </c>
      <c r="J7136" s="17">
        <v>0</v>
      </c>
      <c r="K7136" s="17">
        <v>351291</v>
      </c>
      <c r="L7136" s="17">
        <v>245903.7</v>
      </c>
      <c r="M7136" s="17">
        <v>105387.3</v>
      </c>
      <c r="N7136" s="17">
        <v>78224.59050000001</v>
      </c>
    </row>
    <row r="7137" spans="1:14">
      <c r="A7137" s="16">
        <v>46142</v>
      </c>
      <c r="B7137" t="s">
        <v>7175</v>
      </c>
      <c r="C7137" t="s">
        <v>33</v>
      </c>
      <c r="D7137" t="s">
        <v>34</v>
      </c>
      <c r="E7137" t="s">
        <v>35</v>
      </c>
      <c r="F7137" t="s">
        <v>5423</v>
      </c>
      <c r="G7137" t="s">
        <v>5424</v>
      </c>
      <c r="H7137">
        <v>3</v>
      </c>
      <c r="I7137" s="17">
        <v>429324</v>
      </c>
      <c r="J7137" s="17">
        <v>17172.96</v>
      </c>
      <c r="K7137" s="17">
        <v>412151.04</v>
      </c>
      <c r="L7137" s="17">
        <v>296748.75</v>
      </c>
      <c r="M7137" s="17">
        <v>115402.29</v>
      </c>
      <c r="N7137" s="17">
        <v>114388.8766</v>
      </c>
    </row>
    <row r="7138" spans="1:14">
      <c r="A7138" s="16">
        <v>46142</v>
      </c>
      <c r="B7138" t="s">
        <v>7176</v>
      </c>
      <c r="C7138" t="s">
        <v>73</v>
      </c>
      <c r="D7138" t="s">
        <v>74</v>
      </c>
      <c r="E7138" t="s">
        <v>24</v>
      </c>
      <c r="F7138" t="s">
        <v>5423</v>
      </c>
      <c r="G7138" t="s">
        <v>5424</v>
      </c>
      <c r="H7138">
        <v>4</v>
      </c>
      <c r="I7138" s="17">
        <v>483813</v>
      </c>
      <c r="J7138" s="17">
        <v>0</v>
      </c>
      <c r="K7138" s="17">
        <v>483813</v>
      </c>
      <c r="L7138" s="17">
        <v>367697.88</v>
      </c>
      <c r="M7138" s="17">
        <v>116115.12</v>
      </c>
      <c r="N7138" s="17">
        <v>202210.9957</v>
      </c>
    </row>
    <row r="7139" spans="1:14">
      <c r="A7139" s="16">
        <v>46142</v>
      </c>
      <c r="B7139" t="s">
        <v>7177</v>
      </c>
      <c r="C7139" t="s">
        <v>15</v>
      </c>
      <c r="D7139" t="s">
        <v>16</v>
      </c>
      <c r="E7139" t="s">
        <v>17</v>
      </c>
      <c r="F7139" t="s">
        <v>5423</v>
      </c>
      <c r="G7139" t="s">
        <v>5424</v>
      </c>
      <c r="H7139">
        <v>12</v>
      </c>
      <c r="I7139" s="17">
        <v>420546</v>
      </c>
      <c r="J7139" s="17">
        <v>0</v>
      </c>
      <c r="K7139" s="17">
        <v>420546</v>
      </c>
      <c r="L7139" s="17">
        <v>294382.2</v>
      </c>
      <c r="M7139" s="17">
        <v>126163.8</v>
      </c>
      <c r="N7139" s="17">
        <v>78224.59050000001</v>
      </c>
    </row>
    <row r="7140" spans="1:14">
      <c r="A7140" s="16">
        <v>46142</v>
      </c>
      <c r="B7140" t="s">
        <v>7178</v>
      </c>
      <c r="C7140" t="s">
        <v>26</v>
      </c>
      <c r="D7140" t="s">
        <v>27</v>
      </c>
      <c r="E7140" t="s">
        <v>17</v>
      </c>
      <c r="F7140" t="s">
        <v>5423</v>
      </c>
      <c r="G7140" t="s">
        <v>5424</v>
      </c>
      <c r="H7140">
        <v>12</v>
      </c>
      <c r="I7140" s="17">
        <v>841135</v>
      </c>
      <c r="J7140" s="17">
        <v>16822.7</v>
      </c>
      <c r="K7140" s="17">
        <v>824312.3</v>
      </c>
      <c r="L7140" s="17">
        <v>577018.61</v>
      </c>
      <c r="M7140" s="17">
        <v>247293.69</v>
      </c>
      <c r="N7140" s="17">
        <v>78224.59050000001</v>
      </c>
    </row>
    <row r="7141" spans="1:14">
      <c r="A7141" s="16">
        <v>46142</v>
      </c>
      <c r="B7141" t="s">
        <v>7179</v>
      </c>
      <c r="C7141" t="s">
        <v>22</v>
      </c>
      <c r="D7141" t="s">
        <v>23</v>
      </c>
      <c r="E7141" t="s">
        <v>24</v>
      </c>
      <c r="F7141" t="s">
        <v>5423</v>
      </c>
      <c r="G7141" t="s">
        <v>5424</v>
      </c>
      <c r="H7141">
        <v>7</v>
      </c>
      <c r="I7141" s="17">
        <v>378224</v>
      </c>
      <c r="J7141" s="17">
        <v>18911.2</v>
      </c>
      <c r="K7141" s="17">
        <v>359312.8</v>
      </c>
      <c r="L7141" s="17">
        <v>273077.73</v>
      </c>
      <c r="M7141" s="17">
        <v>86235.07000000001</v>
      </c>
      <c r="N7141" s="17">
        <v>202210.9957</v>
      </c>
    </row>
    <row r="7142" spans="1:14">
      <c r="A7142" s="16">
        <v>46142</v>
      </c>
      <c r="B7142" t="s">
        <v>7180</v>
      </c>
      <c r="C7142" t="s">
        <v>29</v>
      </c>
      <c r="D7142" t="s">
        <v>30</v>
      </c>
      <c r="E7142" t="s">
        <v>31</v>
      </c>
      <c r="F7142" t="s">
        <v>5423</v>
      </c>
      <c r="G7142" t="s">
        <v>5424</v>
      </c>
      <c r="H7142">
        <v>8</v>
      </c>
      <c r="I7142" s="17">
        <v>681677</v>
      </c>
      <c r="J7142" s="17">
        <v>40900.62</v>
      </c>
      <c r="K7142" s="17">
        <v>640776.38</v>
      </c>
      <c r="L7142" s="17">
        <v>397281.36</v>
      </c>
      <c r="M7142" s="17">
        <v>243495.02</v>
      </c>
      <c r="N7142" s="17">
        <v>70888.11930000001</v>
      </c>
    </row>
    <row r="7143" spans="1:14">
      <c r="A7143" s="16">
        <v>46142</v>
      </c>
      <c r="B7143" t="s">
        <v>7181</v>
      </c>
      <c r="C7143" t="s">
        <v>47</v>
      </c>
      <c r="D7143" t="s">
        <v>48</v>
      </c>
      <c r="E7143" t="s">
        <v>35</v>
      </c>
      <c r="F7143" t="s">
        <v>5423</v>
      </c>
      <c r="G7143" t="s">
        <v>5424</v>
      </c>
      <c r="H7143">
        <v>5</v>
      </c>
      <c r="I7143" s="17">
        <v>426474</v>
      </c>
      <c r="J7143" s="17">
        <v>46912.14</v>
      </c>
      <c r="K7143" s="17">
        <v>379561.86</v>
      </c>
      <c r="L7143" s="17">
        <v>273284.54</v>
      </c>
      <c r="M7143" s="17">
        <v>106277.32</v>
      </c>
      <c r="N7143" s="17">
        <v>114388.8766</v>
      </c>
    </row>
    <row r="7144" spans="1:14">
      <c r="A7144" s="16">
        <v>46142</v>
      </c>
      <c r="B7144" t="s">
        <v>7182</v>
      </c>
      <c r="C7144" t="s">
        <v>26</v>
      </c>
      <c r="D7144" t="s">
        <v>27</v>
      </c>
      <c r="E7144" t="s">
        <v>17</v>
      </c>
      <c r="F7144" t="s">
        <v>5423</v>
      </c>
      <c r="G7144" t="s">
        <v>5424</v>
      </c>
      <c r="H7144">
        <v>6</v>
      </c>
      <c r="I7144" s="17">
        <v>305230</v>
      </c>
      <c r="J7144" s="17">
        <v>33575.3</v>
      </c>
      <c r="K7144" s="17">
        <v>271654.7</v>
      </c>
      <c r="L7144" s="17">
        <v>190158.29</v>
      </c>
      <c r="M7144" s="17">
        <v>81496.41</v>
      </c>
      <c r="N7144" s="17">
        <v>78224.59050000001</v>
      </c>
    </row>
    <row r="7145" spans="1:14">
      <c r="A7145" s="16">
        <v>46142</v>
      </c>
      <c r="B7145" t="s">
        <v>7183</v>
      </c>
      <c r="C7145" t="s">
        <v>22</v>
      </c>
      <c r="D7145" t="s">
        <v>23</v>
      </c>
      <c r="E7145" t="s">
        <v>24</v>
      </c>
      <c r="F7145" t="s">
        <v>5423</v>
      </c>
      <c r="G7145" t="s">
        <v>5424</v>
      </c>
      <c r="H7145">
        <v>7</v>
      </c>
      <c r="I7145" s="17">
        <v>295513</v>
      </c>
      <c r="J7145" s="17">
        <v>0</v>
      </c>
      <c r="K7145" s="17">
        <v>295513</v>
      </c>
      <c r="L7145" s="17">
        <v>224589.88</v>
      </c>
      <c r="M7145" s="17">
        <v>70923.12</v>
      </c>
      <c r="N7145" s="17">
        <v>202210.9957</v>
      </c>
    </row>
    <row r="7146" spans="1:14">
      <c r="A7146" s="16">
        <v>46142</v>
      </c>
      <c r="B7146" t="s">
        <v>7184</v>
      </c>
      <c r="C7146" t="s">
        <v>22</v>
      </c>
      <c r="D7146" t="s">
        <v>23</v>
      </c>
      <c r="E7146" t="s">
        <v>24</v>
      </c>
      <c r="F7146" t="s">
        <v>5423</v>
      </c>
      <c r="G7146" t="s">
        <v>5424</v>
      </c>
      <c r="H7146">
        <v>12</v>
      </c>
      <c r="I7146" s="17">
        <v>296807</v>
      </c>
      <c r="J7146" s="17">
        <v>26712.63</v>
      </c>
      <c r="K7146" s="17">
        <v>270094.37</v>
      </c>
      <c r="L7146" s="17">
        <v>205271.72</v>
      </c>
      <c r="M7146" s="17">
        <v>64822.65</v>
      </c>
      <c r="N7146" s="17">
        <v>202210.9957</v>
      </c>
    </row>
    <row r="7147" spans="1:14">
      <c r="A7147" s="16">
        <v>46142</v>
      </c>
      <c r="B7147" t="s">
        <v>7185</v>
      </c>
      <c r="C7147" t="s">
        <v>43</v>
      </c>
      <c r="D7147" t="s">
        <v>44</v>
      </c>
      <c r="E7147" t="s">
        <v>31</v>
      </c>
      <c r="F7147" t="s">
        <v>5423</v>
      </c>
      <c r="G7147" t="s">
        <v>5424</v>
      </c>
      <c r="H7147">
        <v>8</v>
      </c>
      <c r="I7147" s="17">
        <v>649775</v>
      </c>
      <c r="J7147" s="17">
        <v>38986.5</v>
      </c>
      <c r="K7147" s="17">
        <v>610788.5</v>
      </c>
      <c r="L7147" s="17">
        <v>378688.87</v>
      </c>
      <c r="M7147" s="17">
        <v>232099.63</v>
      </c>
      <c r="N7147" s="17">
        <v>70888.11930000001</v>
      </c>
    </row>
    <row r="7148" spans="1:14">
      <c r="A7148" s="16">
        <v>46142</v>
      </c>
      <c r="B7148" t="s">
        <v>7186</v>
      </c>
      <c r="C7148" t="s">
        <v>29</v>
      </c>
      <c r="D7148" t="s">
        <v>30</v>
      </c>
      <c r="E7148" t="s">
        <v>31</v>
      </c>
      <c r="F7148" t="s">
        <v>5423</v>
      </c>
      <c r="G7148" t="s">
        <v>5424</v>
      </c>
      <c r="H7148">
        <v>1</v>
      </c>
      <c r="I7148" s="17">
        <v>231043</v>
      </c>
      <c r="J7148" s="17">
        <v>0</v>
      </c>
      <c r="K7148" s="17">
        <v>231043</v>
      </c>
      <c r="L7148" s="17">
        <v>143246.66</v>
      </c>
      <c r="M7148" s="17">
        <v>87796.34</v>
      </c>
      <c r="N7148" s="17">
        <v>70888.11930000001</v>
      </c>
    </row>
    <row r="7149" spans="1:14">
      <c r="A7149" s="16">
        <v>46142</v>
      </c>
      <c r="B7149" t="s">
        <v>7187</v>
      </c>
      <c r="C7149" t="s">
        <v>29</v>
      </c>
      <c r="D7149" t="s">
        <v>30</v>
      </c>
      <c r="E7149" t="s">
        <v>31</v>
      </c>
      <c r="F7149" t="s">
        <v>5423</v>
      </c>
      <c r="G7149" t="s">
        <v>5424</v>
      </c>
      <c r="H7149">
        <v>6</v>
      </c>
      <c r="I7149" s="17">
        <v>805406</v>
      </c>
      <c r="J7149" s="17">
        <v>0</v>
      </c>
      <c r="K7149" s="17">
        <v>805406</v>
      </c>
      <c r="L7149" s="17">
        <v>499351.72</v>
      </c>
      <c r="M7149" s="17">
        <v>306054.28</v>
      </c>
      <c r="N7149" s="17">
        <v>70888.11930000001</v>
      </c>
    </row>
    <row r="7150" spans="1:14">
      <c r="A7150" s="16">
        <v>46142</v>
      </c>
      <c r="B7150" t="s">
        <v>7188</v>
      </c>
      <c r="C7150" t="s">
        <v>26</v>
      </c>
      <c r="D7150" t="s">
        <v>27</v>
      </c>
      <c r="E7150" t="s">
        <v>17</v>
      </c>
      <c r="F7150" t="s">
        <v>5423</v>
      </c>
      <c r="G7150" t="s">
        <v>5424</v>
      </c>
      <c r="H7150">
        <v>7</v>
      </c>
      <c r="I7150" s="17">
        <v>636221</v>
      </c>
      <c r="J7150" s="17">
        <v>69984.31</v>
      </c>
      <c r="K7150" s="17">
        <v>566236.6899999999</v>
      </c>
      <c r="L7150" s="17">
        <v>396365.68</v>
      </c>
      <c r="M7150" s="17">
        <v>169871.01</v>
      </c>
      <c r="N7150" s="17">
        <v>78224.59050000001</v>
      </c>
    </row>
    <row r="7151" spans="1:14">
      <c r="A7151" s="16">
        <v>46142</v>
      </c>
      <c r="B7151" t="s">
        <v>7189</v>
      </c>
      <c r="C7151" t="s">
        <v>33</v>
      </c>
      <c r="D7151" t="s">
        <v>34</v>
      </c>
      <c r="E7151" t="s">
        <v>35</v>
      </c>
      <c r="F7151" t="s">
        <v>5423</v>
      </c>
      <c r="G7151" t="s">
        <v>5424</v>
      </c>
      <c r="H7151">
        <v>12</v>
      </c>
      <c r="I7151" s="17">
        <v>343957</v>
      </c>
      <c r="J7151" s="17">
        <v>13758.28</v>
      </c>
      <c r="K7151" s="17">
        <v>330198.72</v>
      </c>
      <c r="L7151" s="17">
        <v>237743.08</v>
      </c>
      <c r="M7151" s="17">
        <v>92455.64</v>
      </c>
      <c r="N7151" s="17">
        <v>114388.8766</v>
      </c>
    </row>
    <row r="7152" spans="1:14">
      <c r="A7152" s="16">
        <v>46142</v>
      </c>
      <c r="B7152" t="s">
        <v>7190</v>
      </c>
      <c r="C7152" t="s">
        <v>73</v>
      </c>
      <c r="D7152" t="s">
        <v>74</v>
      </c>
      <c r="E7152" t="s">
        <v>24</v>
      </c>
      <c r="F7152" t="s">
        <v>5423</v>
      </c>
      <c r="G7152" t="s">
        <v>5424</v>
      </c>
      <c r="H7152">
        <v>11</v>
      </c>
      <c r="I7152" s="17">
        <v>421174</v>
      </c>
      <c r="J7152" s="17">
        <v>0</v>
      </c>
      <c r="K7152" s="17">
        <v>421174</v>
      </c>
      <c r="L7152" s="17">
        <v>320092.24</v>
      </c>
      <c r="M7152" s="17">
        <v>101081.76</v>
      </c>
      <c r="N7152" s="17">
        <v>202210.9957</v>
      </c>
    </row>
    <row r="7153" spans="1:14">
      <c r="A7153" s="16">
        <v>46142</v>
      </c>
      <c r="B7153" t="s">
        <v>7191</v>
      </c>
      <c r="C7153" t="s">
        <v>43</v>
      </c>
      <c r="D7153" t="s">
        <v>44</v>
      </c>
      <c r="E7153" t="s">
        <v>31</v>
      </c>
      <c r="F7153" t="s">
        <v>5423</v>
      </c>
      <c r="G7153" t="s">
        <v>5424</v>
      </c>
      <c r="H7153">
        <v>7</v>
      </c>
      <c r="I7153" s="17">
        <v>757625</v>
      </c>
      <c r="J7153" s="17">
        <v>0</v>
      </c>
      <c r="K7153" s="17">
        <v>757625</v>
      </c>
      <c r="L7153" s="17">
        <v>469727.5</v>
      </c>
      <c r="M7153" s="17">
        <v>287897.5</v>
      </c>
      <c r="N7153" s="17">
        <v>70888.11930000001</v>
      </c>
    </row>
    <row r="7154" spans="1:14">
      <c r="A7154" s="16">
        <v>46142</v>
      </c>
      <c r="B7154" t="s">
        <v>7192</v>
      </c>
      <c r="C7154" t="s">
        <v>73</v>
      </c>
      <c r="D7154" t="s">
        <v>74</v>
      </c>
      <c r="E7154" t="s">
        <v>24</v>
      </c>
      <c r="F7154" t="s">
        <v>5423</v>
      </c>
      <c r="G7154" t="s">
        <v>5424</v>
      </c>
      <c r="H7154">
        <v>8</v>
      </c>
      <c r="I7154" s="17">
        <v>152420</v>
      </c>
      <c r="J7154" s="17">
        <v>4572.6</v>
      </c>
      <c r="K7154" s="17">
        <v>147847.4</v>
      </c>
      <c r="L7154" s="17">
        <v>112364.02</v>
      </c>
      <c r="M7154" s="17">
        <v>35483.38</v>
      </c>
      <c r="N7154" s="17">
        <v>202210.9957</v>
      </c>
    </row>
    <row r="7155" spans="1:14">
      <c r="A7155" s="16">
        <v>46142</v>
      </c>
      <c r="B7155" t="s">
        <v>7193</v>
      </c>
      <c r="C7155" t="s">
        <v>73</v>
      </c>
      <c r="D7155" t="s">
        <v>74</v>
      </c>
      <c r="E7155" t="s">
        <v>24</v>
      </c>
      <c r="F7155" t="s">
        <v>5423</v>
      </c>
      <c r="G7155" t="s">
        <v>5424</v>
      </c>
      <c r="H7155">
        <v>6</v>
      </c>
      <c r="I7155" s="17">
        <v>779394</v>
      </c>
      <c r="J7155" s="17">
        <v>109115.16</v>
      </c>
      <c r="K7155" s="17">
        <v>670278.84</v>
      </c>
      <c r="L7155" s="17">
        <v>509411.92</v>
      </c>
      <c r="M7155" s="17">
        <v>160866.92</v>
      </c>
      <c r="N7155" s="17">
        <v>202210.9957</v>
      </c>
    </row>
    <row r="7156" spans="1:14">
      <c r="A7156" s="16">
        <v>46142</v>
      </c>
      <c r="B7156" t="s">
        <v>7194</v>
      </c>
      <c r="C7156" t="s">
        <v>29</v>
      </c>
      <c r="D7156" t="s">
        <v>30</v>
      </c>
      <c r="E7156" t="s">
        <v>31</v>
      </c>
      <c r="F7156" t="s">
        <v>5423</v>
      </c>
      <c r="G7156" t="s">
        <v>5424</v>
      </c>
      <c r="H7156">
        <v>5</v>
      </c>
      <c r="I7156" s="17">
        <v>611945</v>
      </c>
      <c r="J7156" s="17">
        <v>18358.35</v>
      </c>
      <c r="K7156" s="17">
        <v>593586.65</v>
      </c>
      <c r="L7156" s="17">
        <v>368023.72</v>
      </c>
      <c r="M7156" s="17">
        <v>225562.93</v>
      </c>
      <c r="N7156" s="17">
        <v>70888.11930000001</v>
      </c>
    </row>
    <row r="7157" spans="1:14">
      <c r="A7157" s="16">
        <v>46142</v>
      </c>
      <c r="B7157" t="s">
        <v>7195</v>
      </c>
      <c r="C7157" t="s">
        <v>29</v>
      </c>
      <c r="D7157" t="s">
        <v>30</v>
      </c>
      <c r="E7157" t="s">
        <v>31</v>
      </c>
      <c r="F7157" t="s">
        <v>5423</v>
      </c>
      <c r="G7157" t="s">
        <v>5424</v>
      </c>
      <c r="H7157">
        <v>8</v>
      </c>
      <c r="I7157" s="17">
        <v>596384</v>
      </c>
      <c r="J7157" s="17">
        <v>29819.2</v>
      </c>
      <c r="K7157" s="17">
        <v>566564.8</v>
      </c>
      <c r="L7157" s="17">
        <v>351270.18</v>
      </c>
      <c r="M7157" s="17">
        <v>215294.62</v>
      </c>
      <c r="N7157" s="17">
        <v>70888.11930000001</v>
      </c>
    </row>
    <row r="7158" spans="1:14">
      <c r="A7158" s="16">
        <v>46142</v>
      </c>
      <c r="B7158" t="s">
        <v>7196</v>
      </c>
      <c r="C7158" t="s">
        <v>33</v>
      </c>
      <c r="D7158" t="s">
        <v>34</v>
      </c>
      <c r="E7158" t="s">
        <v>35</v>
      </c>
      <c r="F7158" t="s">
        <v>5423</v>
      </c>
      <c r="G7158" t="s">
        <v>5424</v>
      </c>
      <c r="H7158">
        <v>2</v>
      </c>
      <c r="I7158" s="17">
        <v>295223</v>
      </c>
      <c r="J7158" s="17">
        <v>23617.84</v>
      </c>
      <c r="K7158" s="17">
        <v>271605.16</v>
      </c>
      <c r="L7158" s="17">
        <v>195555.72</v>
      </c>
      <c r="M7158" s="17">
        <v>76049.44</v>
      </c>
      <c r="N7158" s="17">
        <v>114388.8766</v>
      </c>
    </row>
    <row r="7159" spans="1:14">
      <c r="A7159" s="16">
        <v>46142</v>
      </c>
      <c r="B7159" t="s">
        <v>7197</v>
      </c>
      <c r="C7159" t="s">
        <v>15</v>
      </c>
      <c r="D7159" t="s">
        <v>16</v>
      </c>
      <c r="E7159" t="s">
        <v>17</v>
      </c>
      <c r="F7159" t="s">
        <v>5423</v>
      </c>
      <c r="G7159" t="s">
        <v>5424</v>
      </c>
      <c r="H7159">
        <v>9</v>
      </c>
      <c r="I7159" s="17">
        <v>714118</v>
      </c>
      <c r="J7159" s="17">
        <v>0</v>
      </c>
      <c r="K7159" s="17">
        <v>714118</v>
      </c>
      <c r="L7159" s="17">
        <v>499882.6</v>
      </c>
      <c r="M7159" s="17">
        <v>214235.4</v>
      </c>
      <c r="N7159" s="17">
        <v>78224.59050000001</v>
      </c>
    </row>
    <row r="7160" spans="1:14">
      <c r="A7160" s="16">
        <v>46142</v>
      </c>
      <c r="B7160" t="s">
        <v>7198</v>
      </c>
      <c r="C7160" t="s">
        <v>73</v>
      </c>
      <c r="D7160" t="s">
        <v>74</v>
      </c>
      <c r="E7160" t="s">
        <v>24</v>
      </c>
      <c r="F7160" t="s">
        <v>5423</v>
      </c>
      <c r="G7160" t="s">
        <v>5424</v>
      </c>
      <c r="H7160">
        <v>7</v>
      </c>
      <c r="I7160" s="17">
        <v>127396</v>
      </c>
      <c r="J7160" s="17">
        <v>0</v>
      </c>
      <c r="K7160" s="17">
        <v>127396</v>
      </c>
      <c r="L7160" s="17">
        <v>96820.96000000001</v>
      </c>
      <c r="M7160" s="17">
        <v>30575.04</v>
      </c>
      <c r="N7160" s="17">
        <v>202210.9957</v>
      </c>
    </row>
    <row r="7161" spans="1:14">
      <c r="A7161" s="16">
        <v>46142</v>
      </c>
      <c r="B7161" t="s">
        <v>7199</v>
      </c>
      <c r="C7161" t="s">
        <v>15</v>
      </c>
      <c r="D7161" t="s">
        <v>16</v>
      </c>
      <c r="E7161" t="s">
        <v>17</v>
      </c>
      <c r="F7161" t="s">
        <v>5423</v>
      </c>
      <c r="G7161" t="s">
        <v>5424</v>
      </c>
      <c r="H7161">
        <v>11</v>
      </c>
      <c r="I7161" s="17">
        <v>722841</v>
      </c>
      <c r="J7161" s="17">
        <v>36142.05</v>
      </c>
      <c r="K7161" s="17">
        <v>686698.95</v>
      </c>
      <c r="L7161" s="17">
        <v>480689.26</v>
      </c>
      <c r="M7161" s="17">
        <v>206009.69</v>
      </c>
      <c r="N7161" s="17">
        <v>78224.59050000001</v>
      </c>
    </row>
    <row r="7162" spans="1:14">
      <c r="A7162" s="16">
        <v>46142</v>
      </c>
      <c r="B7162" t="s">
        <v>7200</v>
      </c>
      <c r="C7162" t="s">
        <v>47</v>
      </c>
      <c r="D7162" t="s">
        <v>48</v>
      </c>
      <c r="E7162" t="s">
        <v>35</v>
      </c>
      <c r="F7162" t="s">
        <v>5423</v>
      </c>
      <c r="G7162" t="s">
        <v>5424</v>
      </c>
      <c r="H7162">
        <v>3</v>
      </c>
      <c r="I7162" s="17">
        <v>289332</v>
      </c>
      <c r="J7162" s="17">
        <v>17359.92</v>
      </c>
      <c r="K7162" s="17">
        <v>271972.08</v>
      </c>
      <c r="L7162" s="17">
        <v>195819.9</v>
      </c>
      <c r="M7162" s="17">
        <v>76152.17999999999</v>
      </c>
      <c r="N7162" s="17">
        <v>114388.8766</v>
      </c>
    </row>
    <row r="7163" spans="1:14">
      <c r="A7163" s="16">
        <v>46142</v>
      </c>
      <c r="B7163" t="s">
        <v>7201</v>
      </c>
      <c r="C7163" t="s">
        <v>15</v>
      </c>
      <c r="D7163" t="s">
        <v>16</v>
      </c>
      <c r="E7163" t="s">
        <v>17</v>
      </c>
      <c r="F7163" t="s">
        <v>5423</v>
      </c>
      <c r="G7163" t="s">
        <v>5424</v>
      </c>
      <c r="H7163">
        <v>9</v>
      </c>
      <c r="I7163" s="17">
        <v>417769</v>
      </c>
      <c r="J7163" s="17">
        <v>41776.9</v>
      </c>
      <c r="K7163" s="17">
        <v>375992.1</v>
      </c>
      <c r="L7163" s="17">
        <v>263194.47</v>
      </c>
      <c r="M7163" s="17">
        <v>112797.63</v>
      </c>
      <c r="N7163" s="17">
        <v>78224.59050000001</v>
      </c>
    </row>
    <row r="7164" spans="1:14">
      <c r="A7164" s="16">
        <v>46142</v>
      </c>
      <c r="B7164" t="s">
        <v>7202</v>
      </c>
      <c r="C7164" t="s">
        <v>73</v>
      </c>
      <c r="D7164" t="s">
        <v>74</v>
      </c>
      <c r="E7164" t="s">
        <v>24</v>
      </c>
      <c r="F7164" t="s">
        <v>5423</v>
      </c>
      <c r="G7164" t="s">
        <v>5424</v>
      </c>
      <c r="H7164">
        <v>12</v>
      </c>
      <c r="I7164" s="17">
        <v>599423</v>
      </c>
      <c r="J7164" s="17">
        <v>29971.15</v>
      </c>
      <c r="K7164" s="17">
        <v>569451.85</v>
      </c>
      <c r="L7164" s="17">
        <v>432783.41</v>
      </c>
      <c r="M7164" s="17">
        <v>136668.44</v>
      </c>
      <c r="N7164" s="17">
        <v>202210.9957</v>
      </c>
    </row>
    <row r="7165" spans="1:14">
      <c r="A7165" s="16">
        <v>46142</v>
      </c>
      <c r="B7165" t="s">
        <v>7203</v>
      </c>
      <c r="C7165" t="s">
        <v>22</v>
      </c>
      <c r="D7165" t="s">
        <v>23</v>
      </c>
      <c r="E7165" t="s">
        <v>24</v>
      </c>
      <c r="F7165" t="s">
        <v>5423</v>
      </c>
      <c r="G7165" t="s">
        <v>5424</v>
      </c>
      <c r="H7165">
        <v>1</v>
      </c>
      <c r="I7165" s="17">
        <v>718431</v>
      </c>
      <c r="J7165" s="17">
        <v>50290.17</v>
      </c>
      <c r="K7165" s="17">
        <v>668140.83</v>
      </c>
      <c r="L7165" s="17">
        <v>507787.03</v>
      </c>
      <c r="M7165" s="17">
        <v>160353.8</v>
      </c>
      <c r="N7165" s="17">
        <v>202210.9957</v>
      </c>
    </row>
    <row r="7166" spans="1:14">
      <c r="A7166" s="16">
        <v>46142</v>
      </c>
      <c r="B7166" t="s">
        <v>7204</v>
      </c>
      <c r="C7166" t="s">
        <v>15</v>
      </c>
      <c r="D7166" t="s">
        <v>16</v>
      </c>
      <c r="E7166" t="s">
        <v>17</v>
      </c>
      <c r="F7166" t="s">
        <v>5423</v>
      </c>
      <c r="G7166" t="s">
        <v>5424</v>
      </c>
      <c r="H7166">
        <v>6</v>
      </c>
      <c r="I7166" s="17">
        <v>240199</v>
      </c>
      <c r="J7166" s="17">
        <v>31225.87</v>
      </c>
      <c r="K7166" s="17">
        <v>208973.13</v>
      </c>
      <c r="L7166" s="17">
        <v>146281.19</v>
      </c>
      <c r="M7166" s="17">
        <v>62691.94</v>
      </c>
      <c r="N7166" s="17">
        <v>78224.59050000001</v>
      </c>
    </row>
    <row r="7167" spans="1:14">
      <c r="A7167" s="16">
        <v>46142</v>
      </c>
      <c r="B7167" t="s">
        <v>7205</v>
      </c>
      <c r="C7167" t="s">
        <v>47</v>
      </c>
      <c r="D7167" t="s">
        <v>48</v>
      </c>
      <c r="E7167" t="s">
        <v>35</v>
      </c>
      <c r="F7167" t="s">
        <v>5423</v>
      </c>
      <c r="G7167" t="s">
        <v>5424</v>
      </c>
      <c r="H7167">
        <v>10</v>
      </c>
      <c r="I7167" s="17">
        <v>597162</v>
      </c>
      <c r="J7167" s="17">
        <v>41801.34</v>
      </c>
      <c r="K7167" s="17">
        <v>555360.66</v>
      </c>
      <c r="L7167" s="17">
        <v>399859.68</v>
      </c>
      <c r="M7167" s="17">
        <v>155500.98</v>
      </c>
      <c r="N7167" s="17">
        <v>114388.8766</v>
      </c>
    </row>
    <row r="7168" spans="1:14">
      <c r="A7168" s="16">
        <v>46142</v>
      </c>
      <c r="B7168" t="s">
        <v>7206</v>
      </c>
      <c r="C7168" t="s">
        <v>29</v>
      </c>
      <c r="D7168" t="s">
        <v>30</v>
      </c>
      <c r="E7168" t="s">
        <v>31</v>
      </c>
      <c r="F7168" t="s">
        <v>5423</v>
      </c>
      <c r="G7168" t="s">
        <v>5424</v>
      </c>
      <c r="H7168">
        <v>5</v>
      </c>
      <c r="I7168" s="17">
        <v>470412</v>
      </c>
      <c r="J7168" s="17">
        <v>61153.56</v>
      </c>
      <c r="K7168" s="17">
        <v>409258.44</v>
      </c>
      <c r="L7168" s="17">
        <v>253740.23</v>
      </c>
      <c r="M7168" s="17">
        <v>155518.21</v>
      </c>
      <c r="N7168" s="17">
        <v>70888.11930000001</v>
      </c>
    </row>
    <row r="7169" spans="1:14">
      <c r="A7169" s="16">
        <v>46142</v>
      </c>
      <c r="B7169" t="s">
        <v>7207</v>
      </c>
      <c r="C7169" t="s">
        <v>29</v>
      </c>
      <c r="D7169" t="s">
        <v>30</v>
      </c>
      <c r="E7169" t="s">
        <v>31</v>
      </c>
      <c r="F7169" t="s">
        <v>5423</v>
      </c>
      <c r="G7169" t="s">
        <v>5424</v>
      </c>
      <c r="H7169">
        <v>8</v>
      </c>
      <c r="I7169" s="17">
        <v>699326</v>
      </c>
      <c r="J7169" s="17">
        <v>0</v>
      </c>
      <c r="K7169" s="17">
        <v>699326</v>
      </c>
      <c r="L7169" s="17">
        <v>433582.12</v>
      </c>
      <c r="M7169" s="17">
        <v>265743.88</v>
      </c>
      <c r="N7169" s="17">
        <v>70888.11930000001</v>
      </c>
    </row>
    <row r="7170" spans="1:14">
      <c r="A7170" s="16">
        <v>46142</v>
      </c>
      <c r="B7170" t="s">
        <v>7208</v>
      </c>
      <c r="C7170" t="s">
        <v>73</v>
      </c>
      <c r="D7170" t="s">
        <v>74</v>
      </c>
      <c r="E7170" t="s">
        <v>24</v>
      </c>
      <c r="F7170" t="s">
        <v>5423</v>
      </c>
      <c r="G7170" t="s">
        <v>5424</v>
      </c>
      <c r="H7170">
        <v>8</v>
      </c>
      <c r="I7170" s="17">
        <v>431211</v>
      </c>
      <c r="J7170" s="17">
        <v>43121.1</v>
      </c>
      <c r="K7170" s="17">
        <v>388089.9</v>
      </c>
      <c r="L7170" s="17">
        <v>294948.32</v>
      </c>
      <c r="M7170" s="17">
        <v>93141.58</v>
      </c>
      <c r="N7170" s="17">
        <v>202210.9957</v>
      </c>
    </row>
    <row r="7171" spans="1:14">
      <c r="A7171" s="16">
        <v>46142</v>
      </c>
      <c r="B7171" t="s">
        <v>7209</v>
      </c>
      <c r="C7171" t="s">
        <v>29</v>
      </c>
      <c r="D7171" t="s">
        <v>30</v>
      </c>
      <c r="E7171" t="s">
        <v>31</v>
      </c>
      <c r="F7171" t="s">
        <v>5423</v>
      </c>
      <c r="G7171" t="s">
        <v>5424</v>
      </c>
      <c r="H7171">
        <v>11</v>
      </c>
      <c r="I7171" s="17">
        <v>803245</v>
      </c>
      <c r="J7171" s="17">
        <v>80324.5</v>
      </c>
      <c r="K7171" s="17">
        <v>722920.5</v>
      </c>
      <c r="L7171" s="17">
        <v>448210.71</v>
      </c>
      <c r="M7171" s="17">
        <v>274709.79</v>
      </c>
      <c r="N7171" s="17">
        <v>70888.11930000001</v>
      </c>
    </row>
    <row r="7172" spans="1:14">
      <c r="A7172" s="16">
        <v>46142</v>
      </c>
      <c r="B7172" t="s">
        <v>7210</v>
      </c>
      <c r="C7172" t="s">
        <v>26</v>
      </c>
      <c r="D7172" t="s">
        <v>27</v>
      </c>
      <c r="E7172" t="s">
        <v>17</v>
      </c>
      <c r="F7172" t="s">
        <v>5423</v>
      </c>
      <c r="G7172" t="s">
        <v>5424</v>
      </c>
      <c r="H7172">
        <v>2</v>
      </c>
      <c r="I7172" s="17">
        <v>801947</v>
      </c>
      <c r="J7172" s="17">
        <v>64155.76</v>
      </c>
      <c r="K7172" s="17">
        <v>737791.24</v>
      </c>
      <c r="L7172" s="17">
        <v>516453.87</v>
      </c>
      <c r="M7172" s="17">
        <v>221337.37</v>
      </c>
      <c r="N7172" s="17">
        <v>78224.59050000001</v>
      </c>
    </row>
    <row r="7173" spans="1:14">
      <c r="A7173" s="16">
        <v>46143</v>
      </c>
      <c r="B7173" t="s">
        <v>7211</v>
      </c>
      <c r="C7173" t="s">
        <v>43</v>
      </c>
      <c r="D7173" t="s">
        <v>44</v>
      </c>
      <c r="E7173" t="s">
        <v>31</v>
      </c>
      <c r="F7173" t="s">
        <v>7212</v>
      </c>
      <c r="G7173" t="s">
        <v>5424</v>
      </c>
      <c r="H7173">
        <v>12</v>
      </c>
      <c r="I7173" s="17">
        <v>81415</v>
      </c>
      <c r="J7173" s="17">
        <v>11398.1</v>
      </c>
      <c r="K7173" s="17">
        <v>70016.89999999999</v>
      </c>
      <c r="L7173" s="17">
        <v>43410.48</v>
      </c>
      <c r="M7173" s="17">
        <v>26606.42</v>
      </c>
      <c r="N7173" s="17">
        <v>45361.8899</v>
      </c>
    </row>
    <row r="7174" spans="1:14">
      <c r="A7174" s="16">
        <v>46143</v>
      </c>
      <c r="B7174" t="s">
        <v>7213</v>
      </c>
      <c r="C7174" t="s">
        <v>15</v>
      </c>
      <c r="D7174" t="s">
        <v>16</v>
      </c>
      <c r="E7174" t="s">
        <v>17</v>
      </c>
      <c r="F7174" t="s">
        <v>7212</v>
      </c>
      <c r="G7174" t="s">
        <v>5424</v>
      </c>
      <c r="H7174">
        <v>2</v>
      </c>
      <c r="I7174" s="17">
        <v>567669</v>
      </c>
      <c r="J7174" s="17">
        <v>22706.76</v>
      </c>
      <c r="K7174" s="17">
        <v>544962.24</v>
      </c>
      <c r="L7174" s="17">
        <v>381473.57</v>
      </c>
      <c r="M7174" s="17">
        <v>163488.67</v>
      </c>
      <c r="N7174" s="17">
        <v>145825.5499</v>
      </c>
    </row>
    <row r="7175" spans="1:14">
      <c r="A7175" s="16">
        <v>46143</v>
      </c>
      <c r="B7175" t="s">
        <v>7214</v>
      </c>
      <c r="C7175" t="s">
        <v>43</v>
      </c>
      <c r="D7175" t="s">
        <v>44</v>
      </c>
      <c r="E7175" t="s">
        <v>31</v>
      </c>
      <c r="F7175" t="s">
        <v>7212</v>
      </c>
      <c r="G7175" t="s">
        <v>5424</v>
      </c>
      <c r="H7175">
        <v>12</v>
      </c>
      <c r="I7175" s="17">
        <v>754731</v>
      </c>
      <c r="J7175" s="17">
        <v>0</v>
      </c>
      <c r="K7175" s="17">
        <v>754731</v>
      </c>
      <c r="L7175" s="17">
        <v>467933.22</v>
      </c>
      <c r="M7175" s="17">
        <v>286797.78</v>
      </c>
      <c r="N7175" s="17">
        <v>45361.8899</v>
      </c>
    </row>
    <row r="7176" spans="1:14">
      <c r="A7176" s="16">
        <v>46143</v>
      </c>
      <c r="B7176" t="s">
        <v>7215</v>
      </c>
      <c r="C7176" t="s">
        <v>29</v>
      </c>
      <c r="D7176" t="s">
        <v>30</v>
      </c>
      <c r="E7176" t="s">
        <v>31</v>
      </c>
      <c r="F7176" t="s">
        <v>7212</v>
      </c>
      <c r="G7176" t="s">
        <v>5424</v>
      </c>
      <c r="H7176">
        <v>5</v>
      </c>
      <c r="I7176" s="17">
        <v>505823</v>
      </c>
      <c r="J7176" s="17">
        <v>65756.99000000001</v>
      </c>
      <c r="K7176" s="17">
        <v>440066.01</v>
      </c>
      <c r="L7176" s="17">
        <v>272840.93</v>
      </c>
      <c r="M7176" s="17">
        <v>167225.08</v>
      </c>
      <c r="N7176" s="17">
        <v>45361.8899</v>
      </c>
    </row>
    <row r="7177" spans="1:14">
      <c r="A7177" s="16">
        <v>46143</v>
      </c>
      <c r="B7177" t="s">
        <v>7216</v>
      </c>
      <c r="C7177" t="s">
        <v>47</v>
      </c>
      <c r="D7177" t="s">
        <v>48</v>
      </c>
      <c r="E7177" t="s">
        <v>35</v>
      </c>
      <c r="F7177" t="s">
        <v>7212</v>
      </c>
      <c r="G7177" t="s">
        <v>5424</v>
      </c>
      <c r="H7177">
        <v>11</v>
      </c>
      <c r="I7177" s="17">
        <v>627324</v>
      </c>
      <c r="J7177" s="17">
        <v>0</v>
      </c>
      <c r="K7177" s="17">
        <v>627324</v>
      </c>
      <c r="L7177" s="17">
        <v>451673.28</v>
      </c>
      <c r="M7177" s="17">
        <v>175650.72</v>
      </c>
      <c r="N7177" s="17">
        <v>205907.2135</v>
      </c>
    </row>
    <row r="7178" spans="1:14">
      <c r="A7178" s="16">
        <v>46143</v>
      </c>
      <c r="B7178" t="s">
        <v>7217</v>
      </c>
      <c r="C7178" t="s">
        <v>15</v>
      </c>
      <c r="D7178" t="s">
        <v>16</v>
      </c>
      <c r="E7178" t="s">
        <v>17</v>
      </c>
      <c r="F7178" t="s">
        <v>7212</v>
      </c>
      <c r="G7178" t="s">
        <v>5424</v>
      </c>
      <c r="H7178">
        <v>7</v>
      </c>
      <c r="I7178" s="17">
        <v>405262</v>
      </c>
      <c r="J7178" s="17">
        <v>0</v>
      </c>
      <c r="K7178" s="17">
        <v>405262</v>
      </c>
      <c r="L7178" s="17">
        <v>283683.4</v>
      </c>
      <c r="M7178" s="17">
        <v>121578.6</v>
      </c>
      <c r="N7178" s="17">
        <v>145825.5499</v>
      </c>
    </row>
    <row r="7179" spans="1:14">
      <c r="A7179" s="16">
        <v>46143</v>
      </c>
      <c r="B7179" t="s">
        <v>7218</v>
      </c>
      <c r="C7179" t="s">
        <v>22</v>
      </c>
      <c r="D7179" t="s">
        <v>23</v>
      </c>
      <c r="E7179" t="s">
        <v>24</v>
      </c>
      <c r="F7179" t="s">
        <v>7212</v>
      </c>
      <c r="G7179" t="s">
        <v>5424</v>
      </c>
      <c r="H7179">
        <v>2</v>
      </c>
      <c r="I7179" s="17">
        <v>663274</v>
      </c>
      <c r="J7179" s="17">
        <v>19898.22</v>
      </c>
      <c r="K7179" s="17">
        <v>643375.78</v>
      </c>
      <c r="L7179" s="17">
        <v>488965.59</v>
      </c>
      <c r="M7179" s="17">
        <v>154410.19</v>
      </c>
      <c r="N7179" s="17">
        <v>171206.0549</v>
      </c>
    </row>
    <row r="7180" spans="1:14">
      <c r="A7180" s="16">
        <v>46143</v>
      </c>
      <c r="B7180" t="s">
        <v>7219</v>
      </c>
      <c r="C7180" t="s">
        <v>47</v>
      </c>
      <c r="D7180" t="s">
        <v>48</v>
      </c>
      <c r="E7180" t="s">
        <v>35</v>
      </c>
      <c r="F7180" t="s">
        <v>7212</v>
      </c>
      <c r="G7180" t="s">
        <v>5424</v>
      </c>
      <c r="H7180">
        <v>11</v>
      </c>
      <c r="I7180" s="17">
        <v>748125</v>
      </c>
      <c r="J7180" s="17">
        <v>52368.75</v>
      </c>
      <c r="K7180" s="17">
        <v>695756.25</v>
      </c>
      <c r="L7180" s="17">
        <v>500944.5</v>
      </c>
      <c r="M7180" s="17">
        <v>194811.75</v>
      </c>
      <c r="N7180" s="17">
        <v>205907.2135</v>
      </c>
    </row>
    <row r="7181" spans="1:14">
      <c r="A7181" s="16">
        <v>46143</v>
      </c>
      <c r="B7181" t="s">
        <v>7220</v>
      </c>
      <c r="C7181" t="s">
        <v>33</v>
      </c>
      <c r="D7181" t="s">
        <v>34</v>
      </c>
      <c r="E7181" t="s">
        <v>35</v>
      </c>
      <c r="F7181" t="s">
        <v>7212</v>
      </c>
      <c r="G7181" t="s">
        <v>5424</v>
      </c>
      <c r="H7181">
        <v>8</v>
      </c>
      <c r="I7181" s="17">
        <v>169829</v>
      </c>
      <c r="J7181" s="17">
        <v>15284.61</v>
      </c>
      <c r="K7181" s="17">
        <v>154544.39</v>
      </c>
      <c r="L7181" s="17">
        <v>111271.96</v>
      </c>
      <c r="M7181" s="17">
        <v>43272.43</v>
      </c>
      <c r="N7181" s="17">
        <v>205907.2135</v>
      </c>
    </row>
    <row r="7182" spans="1:14">
      <c r="A7182" s="16">
        <v>46143</v>
      </c>
      <c r="B7182" t="s">
        <v>7221</v>
      </c>
      <c r="C7182" t="s">
        <v>73</v>
      </c>
      <c r="D7182" t="s">
        <v>74</v>
      </c>
      <c r="E7182" t="s">
        <v>24</v>
      </c>
      <c r="F7182" t="s">
        <v>7212</v>
      </c>
      <c r="G7182" t="s">
        <v>5424</v>
      </c>
      <c r="H7182">
        <v>1</v>
      </c>
      <c r="I7182" s="17">
        <v>370860</v>
      </c>
      <c r="J7182" s="17">
        <v>40794.6</v>
      </c>
      <c r="K7182" s="17">
        <v>330065.4</v>
      </c>
      <c r="L7182" s="17">
        <v>250849.7</v>
      </c>
      <c r="M7182" s="17">
        <v>79215.7</v>
      </c>
      <c r="N7182" s="17">
        <v>171206.0549</v>
      </c>
    </row>
    <row r="7183" spans="1:14">
      <c r="A7183" s="16">
        <v>46143</v>
      </c>
      <c r="B7183" t="s">
        <v>7222</v>
      </c>
      <c r="C7183" t="s">
        <v>33</v>
      </c>
      <c r="D7183" t="s">
        <v>34</v>
      </c>
      <c r="E7183" t="s">
        <v>35</v>
      </c>
      <c r="F7183" t="s">
        <v>7212</v>
      </c>
      <c r="G7183" t="s">
        <v>5424</v>
      </c>
      <c r="H7183">
        <v>11</v>
      </c>
      <c r="I7183" s="17">
        <v>811723</v>
      </c>
      <c r="J7183" s="17">
        <v>97406.75999999999</v>
      </c>
      <c r="K7183" s="17">
        <v>714316.24</v>
      </c>
      <c r="L7183" s="17">
        <v>514307.69</v>
      </c>
      <c r="M7183" s="17">
        <v>200008.55</v>
      </c>
      <c r="N7183" s="17">
        <v>205907.2135</v>
      </c>
    </row>
    <row r="7184" spans="1:14">
      <c r="A7184" s="16">
        <v>46143</v>
      </c>
      <c r="B7184" t="s">
        <v>7223</v>
      </c>
      <c r="C7184" t="s">
        <v>29</v>
      </c>
      <c r="D7184" t="s">
        <v>30</v>
      </c>
      <c r="E7184" t="s">
        <v>31</v>
      </c>
      <c r="F7184" t="s">
        <v>7212</v>
      </c>
      <c r="G7184" t="s">
        <v>5424</v>
      </c>
      <c r="H7184">
        <v>3</v>
      </c>
      <c r="I7184" s="17">
        <v>679507</v>
      </c>
      <c r="J7184" s="17">
        <v>61155.63</v>
      </c>
      <c r="K7184" s="17">
        <v>618351.37</v>
      </c>
      <c r="L7184" s="17">
        <v>383377.85</v>
      </c>
      <c r="M7184" s="17">
        <v>234973.52</v>
      </c>
      <c r="N7184" s="17">
        <v>45361.8899</v>
      </c>
    </row>
    <row r="7185" spans="1:14">
      <c r="A7185" s="16">
        <v>46143</v>
      </c>
      <c r="B7185" t="s">
        <v>7224</v>
      </c>
      <c r="C7185" t="s">
        <v>43</v>
      </c>
      <c r="D7185" t="s">
        <v>44</v>
      </c>
      <c r="E7185" t="s">
        <v>31</v>
      </c>
      <c r="F7185" t="s">
        <v>7212</v>
      </c>
      <c r="G7185" t="s">
        <v>5424</v>
      </c>
      <c r="H7185">
        <v>12</v>
      </c>
      <c r="I7185" s="17">
        <v>461113</v>
      </c>
      <c r="J7185" s="17">
        <v>9222.26</v>
      </c>
      <c r="K7185" s="17">
        <v>451890.74</v>
      </c>
      <c r="L7185" s="17">
        <v>280172.26</v>
      </c>
      <c r="M7185" s="17">
        <v>171718.48</v>
      </c>
      <c r="N7185" s="17">
        <v>45361.8899</v>
      </c>
    </row>
    <row r="7186" spans="1:14">
      <c r="A7186" s="16">
        <v>46143</v>
      </c>
      <c r="B7186" t="s">
        <v>7225</v>
      </c>
      <c r="C7186" t="s">
        <v>22</v>
      </c>
      <c r="D7186" t="s">
        <v>23</v>
      </c>
      <c r="E7186" t="s">
        <v>24</v>
      </c>
      <c r="F7186" t="s">
        <v>7212</v>
      </c>
      <c r="G7186" t="s">
        <v>5424</v>
      </c>
      <c r="H7186">
        <v>1</v>
      </c>
      <c r="I7186" s="17">
        <v>807593</v>
      </c>
      <c r="J7186" s="17">
        <v>104987.09</v>
      </c>
      <c r="K7186" s="17">
        <v>702605.91</v>
      </c>
      <c r="L7186" s="17">
        <v>533980.49</v>
      </c>
      <c r="M7186" s="17">
        <v>168625.42</v>
      </c>
      <c r="N7186" s="17">
        <v>171206.0549</v>
      </c>
    </row>
    <row r="7187" spans="1:14">
      <c r="A7187" s="16">
        <v>46143</v>
      </c>
      <c r="B7187" t="s">
        <v>7226</v>
      </c>
      <c r="C7187" t="s">
        <v>73</v>
      </c>
      <c r="D7187" t="s">
        <v>74</v>
      </c>
      <c r="E7187" t="s">
        <v>24</v>
      </c>
      <c r="F7187" t="s">
        <v>7212</v>
      </c>
      <c r="G7187" t="s">
        <v>5424</v>
      </c>
      <c r="H7187">
        <v>11</v>
      </c>
      <c r="I7187" s="17">
        <v>514233</v>
      </c>
      <c r="J7187" s="17">
        <v>41138.64</v>
      </c>
      <c r="K7187" s="17">
        <v>473094.36</v>
      </c>
      <c r="L7187" s="17">
        <v>359551.71</v>
      </c>
      <c r="M7187" s="17">
        <v>113542.65</v>
      </c>
      <c r="N7187" s="17">
        <v>171206.0549</v>
      </c>
    </row>
    <row r="7188" spans="1:14">
      <c r="A7188" s="16">
        <v>46143</v>
      </c>
      <c r="B7188" t="s">
        <v>7227</v>
      </c>
      <c r="C7188" t="s">
        <v>15</v>
      </c>
      <c r="D7188" t="s">
        <v>16</v>
      </c>
      <c r="E7188" t="s">
        <v>17</v>
      </c>
      <c r="F7188" t="s">
        <v>7212</v>
      </c>
      <c r="G7188" t="s">
        <v>5424</v>
      </c>
      <c r="H7188">
        <v>5</v>
      </c>
      <c r="I7188" s="17">
        <v>445540</v>
      </c>
      <c r="J7188" s="17">
        <v>0</v>
      </c>
      <c r="K7188" s="17">
        <v>445540</v>
      </c>
      <c r="L7188" s="17">
        <v>311878</v>
      </c>
      <c r="M7188" s="17">
        <v>133662</v>
      </c>
      <c r="N7188" s="17">
        <v>145825.5499</v>
      </c>
    </row>
    <row r="7189" spans="1:14">
      <c r="A7189" s="16">
        <v>46143</v>
      </c>
      <c r="B7189" t="s">
        <v>7228</v>
      </c>
      <c r="C7189" t="s">
        <v>22</v>
      </c>
      <c r="D7189" t="s">
        <v>23</v>
      </c>
      <c r="E7189" t="s">
        <v>24</v>
      </c>
      <c r="F7189" t="s">
        <v>7212</v>
      </c>
      <c r="G7189" t="s">
        <v>5424</v>
      </c>
      <c r="H7189">
        <v>11</v>
      </c>
      <c r="I7189" s="17">
        <v>225615</v>
      </c>
      <c r="J7189" s="17">
        <v>13536.9</v>
      </c>
      <c r="K7189" s="17">
        <v>212078.1</v>
      </c>
      <c r="L7189" s="17">
        <v>161179.36</v>
      </c>
      <c r="M7189" s="17">
        <v>50898.74</v>
      </c>
      <c r="N7189" s="17">
        <v>171206.0549</v>
      </c>
    </row>
    <row r="7190" spans="1:14">
      <c r="A7190" s="16">
        <v>46143</v>
      </c>
      <c r="B7190" t="s">
        <v>7229</v>
      </c>
      <c r="C7190" t="s">
        <v>29</v>
      </c>
      <c r="D7190" t="s">
        <v>30</v>
      </c>
      <c r="E7190" t="s">
        <v>31</v>
      </c>
      <c r="F7190" t="s">
        <v>7212</v>
      </c>
      <c r="G7190" t="s">
        <v>5424</v>
      </c>
      <c r="H7190">
        <v>6</v>
      </c>
      <c r="I7190" s="17">
        <v>778331</v>
      </c>
      <c r="J7190" s="17">
        <v>15566.62</v>
      </c>
      <c r="K7190" s="17">
        <v>762764.38</v>
      </c>
      <c r="L7190" s="17">
        <v>472913.92</v>
      </c>
      <c r="M7190" s="17">
        <v>289850.46</v>
      </c>
      <c r="N7190" s="17">
        <v>45361.8899</v>
      </c>
    </row>
    <row r="7191" spans="1:14">
      <c r="A7191" s="16">
        <v>46143</v>
      </c>
      <c r="B7191" t="s">
        <v>7230</v>
      </c>
      <c r="C7191" t="s">
        <v>33</v>
      </c>
      <c r="D7191" t="s">
        <v>34</v>
      </c>
      <c r="E7191" t="s">
        <v>35</v>
      </c>
      <c r="F7191" t="s">
        <v>7212</v>
      </c>
      <c r="G7191" t="s">
        <v>5424</v>
      </c>
      <c r="H7191">
        <v>4</v>
      </c>
      <c r="I7191" s="17">
        <v>816801</v>
      </c>
      <c r="J7191" s="17">
        <v>0</v>
      </c>
      <c r="K7191" s="17">
        <v>816801</v>
      </c>
      <c r="L7191" s="17">
        <v>588096.72</v>
      </c>
      <c r="M7191" s="17">
        <v>228704.28</v>
      </c>
      <c r="N7191" s="17">
        <v>205907.2135</v>
      </c>
    </row>
    <row r="7192" spans="1:14">
      <c r="A7192" s="16">
        <v>46143</v>
      </c>
      <c r="B7192" t="s">
        <v>7231</v>
      </c>
      <c r="C7192" t="s">
        <v>33</v>
      </c>
      <c r="D7192" t="s">
        <v>34</v>
      </c>
      <c r="E7192" t="s">
        <v>35</v>
      </c>
      <c r="F7192" t="s">
        <v>7212</v>
      </c>
      <c r="G7192" t="s">
        <v>5424</v>
      </c>
      <c r="H7192">
        <v>1</v>
      </c>
      <c r="I7192" s="17">
        <v>746669</v>
      </c>
      <c r="J7192" s="17">
        <v>89600.28</v>
      </c>
      <c r="K7192" s="17">
        <v>657068.72</v>
      </c>
      <c r="L7192" s="17">
        <v>473089.48</v>
      </c>
      <c r="M7192" s="17">
        <v>183979.24</v>
      </c>
      <c r="N7192" s="17">
        <v>205907.2135</v>
      </c>
    </row>
    <row r="7193" spans="1:14">
      <c r="A7193" s="16">
        <v>46143</v>
      </c>
      <c r="B7193" t="s">
        <v>7232</v>
      </c>
      <c r="C7193" t="s">
        <v>22</v>
      </c>
      <c r="D7193" t="s">
        <v>23</v>
      </c>
      <c r="E7193" t="s">
        <v>24</v>
      </c>
      <c r="F7193" t="s">
        <v>7212</v>
      </c>
      <c r="G7193" t="s">
        <v>5424</v>
      </c>
      <c r="H7193">
        <v>2</v>
      </c>
      <c r="I7193" s="17">
        <v>538580</v>
      </c>
      <c r="J7193" s="17">
        <v>37700.6</v>
      </c>
      <c r="K7193" s="17">
        <v>500879.4</v>
      </c>
      <c r="L7193" s="17">
        <v>380668.34</v>
      </c>
      <c r="M7193" s="17">
        <v>120211.06</v>
      </c>
      <c r="N7193" s="17">
        <v>171206.0549</v>
      </c>
    </row>
    <row r="7194" spans="1:14">
      <c r="A7194" s="16">
        <v>46143</v>
      </c>
      <c r="B7194" t="s">
        <v>7233</v>
      </c>
      <c r="C7194" t="s">
        <v>47</v>
      </c>
      <c r="D7194" t="s">
        <v>48</v>
      </c>
      <c r="E7194" t="s">
        <v>35</v>
      </c>
      <c r="F7194" t="s">
        <v>7212</v>
      </c>
      <c r="G7194" t="s">
        <v>5424</v>
      </c>
      <c r="H7194">
        <v>5</v>
      </c>
      <c r="I7194" s="17">
        <v>769788</v>
      </c>
      <c r="J7194" s="17">
        <v>84676.67999999999</v>
      </c>
      <c r="K7194" s="17">
        <v>685111.3199999999</v>
      </c>
      <c r="L7194" s="17">
        <v>493280.15</v>
      </c>
      <c r="M7194" s="17">
        <v>191831.17</v>
      </c>
      <c r="N7194" s="17">
        <v>205907.2135</v>
      </c>
    </row>
    <row r="7195" spans="1:14">
      <c r="A7195" s="16">
        <v>46143</v>
      </c>
      <c r="B7195" t="s">
        <v>7234</v>
      </c>
      <c r="C7195" t="s">
        <v>43</v>
      </c>
      <c r="D7195" t="s">
        <v>44</v>
      </c>
      <c r="E7195" t="s">
        <v>31</v>
      </c>
      <c r="F7195" t="s">
        <v>7212</v>
      </c>
      <c r="G7195" t="s">
        <v>5424</v>
      </c>
      <c r="H7195">
        <v>1</v>
      </c>
      <c r="I7195" s="17">
        <v>841317</v>
      </c>
      <c r="J7195" s="17">
        <v>117784.38</v>
      </c>
      <c r="K7195" s="17">
        <v>723532.62</v>
      </c>
      <c r="L7195" s="17">
        <v>448590.22</v>
      </c>
      <c r="M7195" s="17">
        <v>274942.4</v>
      </c>
      <c r="N7195" s="17">
        <v>45361.8899</v>
      </c>
    </row>
    <row r="7196" spans="1:14">
      <c r="A7196" s="16">
        <v>46143</v>
      </c>
      <c r="B7196" t="s">
        <v>7235</v>
      </c>
      <c r="C7196" t="s">
        <v>26</v>
      </c>
      <c r="D7196" t="s">
        <v>27</v>
      </c>
      <c r="E7196" t="s">
        <v>17</v>
      </c>
      <c r="F7196" t="s">
        <v>7212</v>
      </c>
      <c r="G7196" t="s">
        <v>5424</v>
      </c>
      <c r="H7196">
        <v>10</v>
      </c>
      <c r="I7196" s="17">
        <v>187133</v>
      </c>
      <c r="J7196" s="17">
        <v>20584.63</v>
      </c>
      <c r="K7196" s="17">
        <v>166548.37</v>
      </c>
      <c r="L7196" s="17">
        <v>116583.86</v>
      </c>
      <c r="M7196" s="17">
        <v>49964.51</v>
      </c>
      <c r="N7196" s="17">
        <v>145825.5499</v>
      </c>
    </row>
    <row r="7197" spans="1:14">
      <c r="A7197" s="16">
        <v>46143</v>
      </c>
      <c r="B7197" t="s">
        <v>7236</v>
      </c>
      <c r="C7197" t="s">
        <v>43</v>
      </c>
      <c r="D7197" t="s">
        <v>44</v>
      </c>
      <c r="E7197" t="s">
        <v>31</v>
      </c>
      <c r="F7197" t="s">
        <v>7212</v>
      </c>
      <c r="G7197" t="s">
        <v>5424</v>
      </c>
      <c r="H7197">
        <v>1</v>
      </c>
      <c r="I7197" s="17">
        <v>125328</v>
      </c>
      <c r="J7197" s="17">
        <v>16292.64</v>
      </c>
      <c r="K7197" s="17">
        <v>109035.36</v>
      </c>
      <c r="L7197" s="17">
        <v>67601.92</v>
      </c>
      <c r="M7197" s="17">
        <v>41433.44</v>
      </c>
      <c r="N7197" s="17">
        <v>45361.8899</v>
      </c>
    </row>
    <row r="7198" spans="1:14">
      <c r="A7198" s="16">
        <v>46143</v>
      </c>
      <c r="B7198" t="s">
        <v>7237</v>
      </c>
      <c r="C7198" t="s">
        <v>43</v>
      </c>
      <c r="D7198" t="s">
        <v>44</v>
      </c>
      <c r="E7198" t="s">
        <v>31</v>
      </c>
      <c r="F7198" t="s">
        <v>7212</v>
      </c>
      <c r="G7198" t="s">
        <v>5424</v>
      </c>
      <c r="H7198">
        <v>11</v>
      </c>
      <c r="I7198" s="17">
        <v>560197</v>
      </c>
      <c r="J7198" s="17">
        <v>0</v>
      </c>
      <c r="K7198" s="17">
        <v>560197</v>
      </c>
      <c r="L7198" s="17">
        <v>347322.14</v>
      </c>
      <c r="M7198" s="17">
        <v>212874.86</v>
      </c>
      <c r="N7198" s="17">
        <v>45361.8899</v>
      </c>
    </row>
    <row r="7199" spans="1:14">
      <c r="A7199" s="16">
        <v>46143</v>
      </c>
      <c r="B7199" t="s">
        <v>7238</v>
      </c>
      <c r="C7199" t="s">
        <v>22</v>
      </c>
      <c r="D7199" t="s">
        <v>23</v>
      </c>
      <c r="E7199" t="s">
        <v>24</v>
      </c>
      <c r="F7199" t="s">
        <v>7212</v>
      </c>
      <c r="G7199" t="s">
        <v>5424</v>
      </c>
      <c r="H7199">
        <v>6</v>
      </c>
      <c r="I7199" s="17">
        <v>691221</v>
      </c>
      <c r="J7199" s="17">
        <v>89858.73</v>
      </c>
      <c r="K7199" s="17">
        <v>601362.27</v>
      </c>
      <c r="L7199" s="17">
        <v>457035.33</v>
      </c>
      <c r="M7199" s="17">
        <v>144326.94</v>
      </c>
      <c r="N7199" s="17">
        <v>171206.0549</v>
      </c>
    </row>
    <row r="7200" spans="1:14">
      <c r="A7200" s="16">
        <v>46143</v>
      </c>
      <c r="B7200" t="s">
        <v>7239</v>
      </c>
      <c r="C7200" t="s">
        <v>33</v>
      </c>
      <c r="D7200" t="s">
        <v>34</v>
      </c>
      <c r="E7200" t="s">
        <v>35</v>
      </c>
      <c r="F7200" t="s">
        <v>7212</v>
      </c>
      <c r="G7200" t="s">
        <v>5424</v>
      </c>
      <c r="H7200">
        <v>12</v>
      </c>
      <c r="I7200" s="17">
        <v>154293</v>
      </c>
      <c r="J7200" s="17">
        <v>0</v>
      </c>
      <c r="K7200" s="17">
        <v>154293</v>
      </c>
      <c r="L7200" s="17">
        <v>111090.96</v>
      </c>
      <c r="M7200" s="17">
        <v>43202.04</v>
      </c>
      <c r="N7200" s="17">
        <v>205907.2135</v>
      </c>
    </row>
    <row r="7201" spans="1:14">
      <c r="A7201" s="16">
        <v>46143</v>
      </c>
      <c r="B7201" t="s">
        <v>7240</v>
      </c>
      <c r="C7201" t="s">
        <v>43</v>
      </c>
      <c r="D7201" t="s">
        <v>44</v>
      </c>
      <c r="E7201" t="s">
        <v>31</v>
      </c>
      <c r="F7201" t="s">
        <v>7212</v>
      </c>
      <c r="G7201" t="s">
        <v>5424</v>
      </c>
      <c r="H7201">
        <v>9</v>
      </c>
      <c r="I7201" s="17">
        <v>400299</v>
      </c>
      <c r="J7201" s="17">
        <v>16011.96</v>
      </c>
      <c r="K7201" s="17">
        <v>384287.04</v>
      </c>
      <c r="L7201" s="17">
        <v>238257.96</v>
      </c>
      <c r="M7201" s="17">
        <v>146029.08</v>
      </c>
      <c r="N7201" s="17">
        <v>45361.8899</v>
      </c>
    </row>
    <row r="7202" spans="1:14">
      <c r="A7202" s="16">
        <v>46143</v>
      </c>
      <c r="B7202" t="s">
        <v>7241</v>
      </c>
      <c r="C7202" t="s">
        <v>29</v>
      </c>
      <c r="D7202" t="s">
        <v>30</v>
      </c>
      <c r="E7202" t="s">
        <v>31</v>
      </c>
      <c r="F7202" t="s">
        <v>7212</v>
      </c>
      <c r="G7202" t="s">
        <v>5424</v>
      </c>
      <c r="H7202">
        <v>9</v>
      </c>
      <c r="I7202" s="17">
        <v>87584</v>
      </c>
      <c r="J7202" s="17">
        <v>3503.36</v>
      </c>
      <c r="K7202" s="17">
        <v>84080.64</v>
      </c>
      <c r="L7202" s="17">
        <v>52130</v>
      </c>
      <c r="M7202" s="17">
        <v>31950.64</v>
      </c>
      <c r="N7202" s="17">
        <v>45361.8899</v>
      </c>
    </row>
    <row r="7203" spans="1:14">
      <c r="A7203" s="16">
        <v>46143</v>
      </c>
      <c r="B7203" t="s">
        <v>7242</v>
      </c>
      <c r="C7203" t="s">
        <v>29</v>
      </c>
      <c r="D7203" t="s">
        <v>30</v>
      </c>
      <c r="E7203" t="s">
        <v>31</v>
      </c>
      <c r="F7203" t="s">
        <v>7212</v>
      </c>
      <c r="G7203" t="s">
        <v>5424</v>
      </c>
      <c r="H7203">
        <v>8</v>
      </c>
      <c r="I7203" s="17">
        <v>739757</v>
      </c>
      <c r="J7203" s="17">
        <v>0</v>
      </c>
      <c r="K7203" s="17">
        <v>739757</v>
      </c>
      <c r="L7203" s="17">
        <v>458649.34</v>
      </c>
      <c r="M7203" s="17">
        <v>281107.66</v>
      </c>
      <c r="N7203" s="17">
        <v>45361.8899</v>
      </c>
    </row>
    <row r="7204" spans="1:14">
      <c r="A7204" s="16">
        <v>46143</v>
      </c>
      <c r="B7204" t="s">
        <v>7243</v>
      </c>
      <c r="C7204" t="s">
        <v>15</v>
      </c>
      <c r="D7204" t="s">
        <v>16</v>
      </c>
      <c r="E7204" t="s">
        <v>17</v>
      </c>
      <c r="F7204" t="s">
        <v>7212</v>
      </c>
      <c r="G7204" t="s">
        <v>5424</v>
      </c>
      <c r="H7204">
        <v>10</v>
      </c>
      <c r="I7204" s="17">
        <v>562955</v>
      </c>
      <c r="J7204" s="17">
        <v>56295.5</v>
      </c>
      <c r="K7204" s="17">
        <v>506659.5</v>
      </c>
      <c r="L7204" s="17">
        <v>354661.65</v>
      </c>
      <c r="M7204" s="17">
        <v>151997.85</v>
      </c>
      <c r="N7204" s="17">
        <v>145825.5499</v>
      </c>
    </row>
    <row r="7205" spans="1:14">
      <c r="A7205" s="16">
        <v>46143</v>
      </c>
      <c r="B7205" t="s">
        <v>7244</v>
      </c>
      <c r="C7205" t="s">
        <v>22</v>
      </c>
      <c r="D7205" t="s">
        <v>23</v>
      </c>
      <c r="E7205" t="s">
        <v>24</v>
      </c>
      <c r="F7205" t="s">
        <v>7212</v>
      </c>
      <c r="G7205" t="s">
        <v>5424</v>
      </c>
      <c r="H7205">
        <v>7</v>
      </c>
      <c r="I7205" s="17">
        <v>235760</v>
      </c>
      <c r="J7205" s="17">
        <v>0</v>
      </c>
      <c r="K7205" s="17">
        <v>235760</v>
      </c>
      <c r="L7205" s="17">
        <v>179177.6</v>
      </c>
      <c r="M7205" s="17">
        <v>56582.4</v>
      </c>
      <c r="N7205" s="17">
        <v>171206.0549</v>
      </c>
    </row>
    <row r="7206" spans="1:14">
      <c r="A7206" s="16">
        <v>46143</v>
      </c>
      <c r="B7206" t="s">
        <v>7245</v>
      </c>
      <c r="C7206" t="s">
        <v>22</v>
      </c>
      <c r="D7206" t="s">
        <v>23</v>
      </c>
      <c r="E7206" t="s">
        <v>24</v>
      </c>
      <c r="F7206" t="s">
        <v>7212</v>
      </c>
      <c r="G7206" t="s">
        <v>5424</v>
      </c>
      <c r="H7206">
        <v>9</v>
      </c>
      <c r="I7206" s="17">
        <v>334511</v>
      </c>
      <c r="J7206" s="17">
        <v>26760.88</v>
      </c>
      <c r="K7206" s="17">
        <v>307750.12</v>
      </c>
      <c r="L7206" s="17">
        <v>233890.09</v>
      </c>
      <c r="M7206" s="17">
        <v>73860.03</v>
      </c>
      <c r="N7206" s="17">
        <v>171206.0549</v>
      </c>
    </row>
    <row r="7207" spans="1:14">
      <c r="A7207" s="16">
        <v>46143</v>
      </c>
      <c r="B7207" t="s">
        <v>7246</v>
      </c>
      <c r="C7207" t="s">
        <v>26</v>
      </c>
      <c r="D7207" t="s">
        <v>27</v>
      </c>
      <c r="E7207" t="s">
        <v>17</v>
      </c>
      <c r="F7207" t="s">
        <v>7212</v>
      </c>
      <c r="G7207" t="s">
        <v>5424</v>
      </c>
      <c r="H7207">
        <v>10</v>
      </c>
      <c r="I7207" s="17">
        <v>115643</v>
      </c>
      <c r="J7207" s="17">
        <v>8095.01</v>
      </c>
      <c r="K7207" s="17">
        <v>107547.99</v>
      </c>
      <c r="L7207" s="17">
        <v>75283.59</v>
      </c>
      <c r="M7207" s="17">
        <v>32264.4</v>
      </c>
      <c r="N7207" s="17">
        <v>145825.5499</v>
      </c>
    </row>
    <row r="7208" spans="1:14">
      <c r="A7208" s="16">
        <v>46143</v>
      </c>
      <c r="B7208" t="s">
        <v>7247</v>
      </c>
      <c r="C7208" t="s">
        <v>29</v>
      </c>
      <c r="D7208" t="s">
        <v>30</v>
      </c>
      <c r="E7208" t="s">
        <v>31</v>
      </c>
      <c r="F7208" t="s">
        <v>7212</v>
      </c>
      <c r="G7208" t="s">
        <v>5424</v>
      </c>
      <c r="H7208">
        <v>4</v>
      </c>
      <c r="I7208" s="17">
        <v>281165</v>
      </c>
      <c r="J7208" s="17">
        <v>14058.25</v>
      </c>
      <c r="K7208" s="17">
        <v>267106.75</v>
      </c>
      <c r="L7208" s="17">
        <v>165606.18</v>
      </c>
      <c r="M7208" s="17">
        <v>101500.57</v>
      </c>
      <c r="N7208" s="17">
        <v>45361.8899</v>
      </c>
    </row>
    <row r="7209" spans="1:14">
      <c r="A7209" s="16">
        <v>46143</v>
      </c>
      <c r="B7209" t="s">
        <v>7248</v>
      </c>
      <c r="C7209" t="s">
        <v>15</v>
      </c>
      <c r="D7209" t="s">
        <v>16</v>
      </c>
      <c r="E7209" t="s">
        <v>17</v>
      </c>
      <c r="F7209" t="s">
        <v>7212</v>
      </c>
      <c r="G7209" t="s">
        <v>5424</v>
      </c>
      <c r="H7209">
        <v>1</v>
      </c>
      <c r="I7209" s="17">
        <v>733689</v>
      </c>
      <c r="J7209" s="17">
        <v>0</v>
      </c>
      <c r="K7209" s="17">
        <v>733689</v>
      </c>
      <c r="L7209" s="17">
        <v>513582.3</v>
      </c>
      <c r="M7209" s="17">
        <v>220106.7</v>
      </c>
      <c r="N7209" s="17">
        <v>145825.5499</v>
      </c>
    </row>
    <row r="7210" spans="1:14">
      <c r="A7210" s="16">
        <v>46143</v>
      </c>
      <c r="B7210" t="s">
        <v>7249</v>
      </c>
      <c r="C7210" t="s">
        <v>22</v>
      </c>
      <c r="D7210" t="s">
        <v>23</v>
      </c>
      <c r="E7210" t="s">
        <v>24</v>
      </c>
      <c r="F7210" t="s">
        <v>7212</v>
      </c>
      <c r="G7210" t="s">
        <v>5424</v>
      </c>
      <c r="H7210">
        <v>9</v>
      </c>
      <c r="I7210" s="17">
        <v>162370</v>
      </c>
      <c r="J7210" s="17">
        <v>0</v>
      </c>
      <c r="K7210" s="17">
        <v>162370</v>
      </c>
      <c r="L7210" s="17">
        <v>123401.2</v>
      </c>
      <c r="M7210" s="17">
        <v>38968.8</v>
      </c>
      <c r="N7210" s="17">
        <v>171206.0549</v>
      </c>
    </row>
    <row r="7211" spans="1:14">
      <c r="A7211" s="16">
        <v>46143</v>
      </c>
      <c r="B7211" t="s">
        <v>7250</v>
      </c>
      <c r="C7211" t="s">
        <v>26</v>
      </c>
      <c r="D7211" t="s">
        <v>27</v>
      </c>
      <c r="E7211" t="s">
        <v>17</v>
      </c>
      <c r="F7211" t="s">
        <v>7212</v>
      </c>
      <c r="G7211" t="s">
        <v>5424</v>
      </c>
      <c r="H7211">
        <v>1</v>
      </c>
      <c r="I7211" s="17">
        <v>214743</v>
      </c>
      <c r="J7211" s="17">
        <v>25769.16</v>
      </c>
      <c r="K7211" s="17">
        <v>188973.84</v>
      </c>
      <c r="L7211" s="17">
        <v>132281.69</v>
      </c>
      <c r="M7211" s="17">
        <v>56692.15</v>
      </c>
      <c r="N7211" s="17">
        <v>145825.5499</v>
      </c>
    </row>
    <row r="7212" spans="1:14">
      <c r="A7212" s="16">
        <v>46143</v>
      </c>
      <c r="B7212" t="s">
        <v>7251</v>
      </c>
      <c r="C7212" t="s">
        <v>33</v>
      </c>
      <c r="D7212" t="s">
        <v>34</v>
      </c>
      <c r="E7212" t="s">
        <v>35</v>
      </c>
      <c r="F7212" t="s">
        <v>7212</v>
      </c>
      <c r="G7212" t="s">
        <v>5424</v>
      </c>
      <c r="H7212">
        <v>6</v>
      </c>
      <c r="I7212" s="17">
        <v>666884</v>
      </c>
      <c r="J7212" s="17">
        <v>0</v>
      </c>
      <c r="K7212" s="17">
        <v>666884</v>
      </c>
      <c r="L7212" s="17">
        <v>480156.48</v>
      </c>
      <c r="M7212" s="17">
        <v>186727.52</v>
      </c>
      <c r="N7212" s="17">
        <v>205907.2135</v>
      </c>
    </row>
    <row r="7213" spans="1:14">
      <c r="A7213" s="16">
        <v>46143</v>
      </c>
      <c r="B7213" t="s">
        <v>7252</v>
      </c>
      <c r="C7213" t="s">
        <v>15</v>
      </c>
      <c r="D7213" t="s">
        <v>16</v>
      </c>
      <c r="E7213" t="s">
        <v>17</v>
      </c>
      <c r="F7213" t="s">
        <v>7212</v>
      </c>
      <c r="G7213" t="s">
        <v>5424</v>
      </c>
      <c r="H7213">
        <v>1</v>
      </c>
      <c r="I7213" s="17">
        <v>153718</v>
      </c>
      <c r="J7213" s="17">
        <v>4611.54</v>
      </c>
      <c r="K7213" s="17">
        <v>149106.46</v>
      </c>
      <c r="L7213" s="17">
        <v>104374.52</v>
      </c>
      <c r="M7213" s="17">
        <v>44731.94</v>
      </c>
      <c r="N7213" s="17">
        <v>145825.5499</v>
      </c>
    </row>
    <row r="7214" spans="1:14">
      <c r="A7214" s="16">
        <v>46143</v>
      </c>
      <c r="B7214" t="s">
        <v>7253</v>
      </c>
      <c r="C7214" t="s">
        <v>73</v>
      </c>
      <c r="D7214" t="s">
        <v>74</v>
      </c>
      <c r="E7214" t="s">
        <v>24</v>
      </c>
      <c r="F7214" t="s">
        <v>7212</v>
      </c>
      <c r="G7214" t="s">
        <v>5424</v>
      </c>
      <c r="H7214">
        <v>4</v>
      </c>
      <c r="I7214" s="17">
        <v>800750</v>
      </c>
      <c r="J7214" s="17">
        <v>56052.5</v>
      </c>
      <c r="K7214" s="17">
        <v>744697.5</v>
      </c>
      <c r="L7214" s="17">
        <v>565970.1</v>
      </c>
      <c r="M7214" s="17">
        <v>178727.4</v>
      </c>
      <c r="N7214" s="17">
        <v>171206.0549</v>
      </c>
    </row>
    <row r="7215" spans="1:14">
      <c r="A7215" s="16">
        <v>46143</v>
      </c>
      <c r="B7215" t="s">
        <v>7254</v>
      </c>
      <c r="C7215" t="s">
        <v>15</v>
      </c>
      <c r="D7215" t="s">
        <v>16</v>
      </c>
      <c r="E7215" t="s">
        <v>17</v>
      </c>
      <c r="F7215" t="s">
        <v>7212</v>
      </c>
      <c r="G7215" t="s">
        <v>5424</v>
      </c>
      <c r="H7215">
        <v>7</v>
      </c>
      <c r="I7215" s="17">
        <v>66819</v>
      </c>
      <c r="J7215" s="17">
        <v>4677.33</v>
      </c>
      <c r="K7215" s="17">
        <v>62141.67</v>
      </c>
      <c r="L7215" s="17">
        <v>43499.17</v>
      </c>
      <c r="M7215" s="17">
        <v>18642.5</v>
      </c>
      <c r="N7215" s="17">
        <v>145825.5499</v>
      </c>
    </row>
    <row r="7216" spans="1:14">
      <c r="A7216" s="16">
        <v>46143</v>
      </c>
      <c r="B7216" t="s">
        <v>7255</v>
      </c>
      <c r="C7216" t="s">
        <v>15</v>
      </c>
      <c r="D7216" t="s">
        <v>16</v>
      </c>
      <c r="E7216" t="s">
        <v>17</v>
      </c>
      <c r="F7216" t="s">
        <v>7212</v>
      </c>
      <c r="G7216" t="s">
        <v>5424</v>
      </c>
      <c r="H7216">
        <v>2</v>
      </c>
      <c r="I7216" s="17">
        <v>171706</v>
      </c>
      <c r="J7216" s="17">
        <v>18887.66</v>
      </c>
      <c r="K7216" s="17">
        <v>152818.34</v>
      </c>
      <c r="L7216" s="17">
        <v>106972.84</v>
      </c>
      <c r="M7216" s="17">
        <v>45845.5</v>
      </c>
      <c r="N7216" s="17">
        <v>145825.5499</v>
      </c>
    </row>
    <row r="7217" spans="1:14">
      <c r="A7217" s="16">
        <v>46143</v>
      </c>
      <c r="B7217" t="s">
        <v>7256</v>
      </c>
      <c r="C7217" t="s">
        <v>26</v>
      </c>
      <c r="D7217" t="s">
        <v>27</v>
      </c>
      <c r="E7217" t="s">
        <v>17</v>
      </c>
      <c r="F7217" t="s">
        <v>7212</v>
      </c>
      <c r="G7217" t="s">
        <v>5424</v>
      </c>
      <c r="H7217">
        <v>9</v>
      </c>
      <c r="I7217" s="17">
        <v>110006</v>
      </c>
      <c r="J7217" s="17">
        <v>0</v>
      </c>
      <c r="K7217" s="17">
        <v>110006</v>
      </c>
      <c r="L7217" s="17">
        <v>77004.2</v>
      </c>
      <c r="M7217" s="17">
        <v>33001.8</v>
      </c>
      <c r="N7217" s="17">
        <v>145825.5499</v>
      </c>
    </row>
    <row r="7218" spans="1:14">
      <c r="A7218" s="16">
        <v>46143</v>
      </c>
      <c r="B7218" t="s">
        <v>7257</v>
      </c>
      <c r="C7218" t="s">
        <v>73</v>
      </c>
      <c r="D7218" t="s">
        <v>74</v>
      </c>
      <c r="E7218" t="s">
        <v>24</v>
      </c>
      <c r="F7218" t="s">
        <v>7212</v>
      </c>
      <c r="G7218" t="s">
        <v>5424</v>
      </c>
      <c r="H7218">
        <v>1</v>
      </c>
      <c r="I7218" s="17">
        <v>823267</v>
      </c>
      <c r="J7218" s="17">
        <v>32930.68</v>
      </c>
      <c r="K7218" s="17">
        <v>790336.3199999999</v>
      </c>
      <c r="L7218" s="17">
        <v>600655.6</v>
      </c>
      <c r="M7218" s="17">
        <v>189680.72</v>
      </c>
      <c r="N7218" s="17">
        <v>171206.0549</v>
      </c>
    </row>
    <row r="7219" spans="1:14">
      <c r="A7219" s="16">
        <v>46143</v>
      </c>
      <c r="B7219" t="s">
        <v>7258</v>
      </c>
      <c r="C7219" t="s">
        <v>26</v>
      </c>
      <c r="D7219" t="s">
        <v>27</v>
      </c>
      <c r="E7219" t="s">
        <v>17</v>
      </c>
      <c r="F7219" t="s">
        <v>7212</v>
      </c>
      <c r="G7219" t="s">
        <v>5424</v>
      </c>
      <c r="H7219">
        <v>8</v>
      </c>
      <c r="I7219" s="17">
        <v>601066</v>
      </c>
      <c r="J7219" s="17">
        <v>0</v>
      </c>
      <c r="K7219" s="17">
        <v>601066</v>
      </c>
      <c r="L7219" s="17">
        <v>420746.2</v>
      </c>
      <c r="M7219" s="17">
        <v>180319.8</v>
      </c>
      <c r="N7219" s="17">
        <v>145825.5499</v>
      </c>
    </row>
    <row r="7220" spans="1:14">
      <c r="A7220" s="16">
        <v>46143</v>
      </c>
      <c r="B7220" t="s">
        <v>7259</v>
      </c>
      <c r="C7220" t="s">
        <v>29</v>
      </c>
      <c r="D7220" t="s">
        <v>30</v>
      </c>
      <c r="E7220" t="s">
        <v>31</v>
      </c>
      <c r="F7220" t="s">
        <v>7212</v>
      </c>
      <c r="G7220" t="s">
        <v>5424</v>
      </c>
      <c r="H7220">
        <v>8</v>
      </c>
      <c r="I7220" s="17">
        <v>244571</v>
      </c>
      <c r="J7220" s="17">
        <v>12228.55</v>
      </c>
      <c r="K7220" s="17">
        <v>232342.45</v>
      </c>
      <c r="L7220" s="17">
        <v>144052.32</v>
      </c>
      <c r="M7220" s="17">
        <v>88290.13</v>
      </c>
      <c r="N7220" s="17">
        <v>45361.8899</v>
      </c>
    </row>
    <row r="7221" spans="1:14">
      <c r="A7221" s="16">
        <v>46143</v>
      </c>
      <c r="B7221" t="s">
        <v>7260</v>
      </c>
      <c r="C7221" t="s">
        <v>43</v>
      </c>
      <c r="D7221" t="s">
        <v>44</v>
      </c>
      <c r="E7221" t="s">
        <v>31</v>
      </c>
      <c r="F7221" t="s">
        <v>7212</v>
      </c>
      <c r="G7221" t="s">
        <v>5424</v>
      </c>
      <c r="H7221">
        <v>3</v>
      </c>
      <c r="I7221" s="17">
        <v>606817</v>
      </c>
      <c r="J7221" s="17">
        <v>54613.53</v>
      </c>
      <c r="K7221" s="17">
        <v>552203.47</v>
      </c>
      <c r="L7221" s="17">
        <v>342366.15</v>
      </c>
      <c r="M7221" s="17">
        <v>209837.32</v>
      </c>
      <c r="N7221" s="17">
        <v>45361.8899</v>
      </c>
    </row>
    <row r="7222" spans="1:14">
      <c r="A7222" s="16">
        <v>46143</v>
      </c>
      <c r="B7222" t="s">
        <v>7261</v>
      </c>
      <c r="C7222" t="s">
        <v>73</v>
      </c>
      <c r="D7222" t="s">
        <v>74</v>
      </c>
      <c r="E7222" t="s">
        <v>24</v>
      </c>
      <c r="F7222" t="s">
        <v>7212</v>
      </c>
      <c r="G7222" t="s">
        <v>5424</v>
      </c>
      <c r="H7222">
        <v>5</v>
      </c>
      <c r="I7222" s="17">
        <v>476869</v>
      </c>
      <c r="J7222" s="17">
        <v>23843.45</v>
      </c>
      <c r="K7222" s="17">
        <v>453025.55</v>
      </c>
      <c r="L7222" s="17">
        <v>344299.42</v>
      </c>
      <c r="M7222" s="17">
        <v>108726.13</v>
      </c>
      <c r="N7222" s="17">
        <v>171206.0549</v>
      </c>
    </row>
    <row r="7223" spans="1:14">
      <c r="A7223" s="16">
        <v>46143</v>
      </c>
      <c r="B7223" t="s">
        <v>7262</v>
      </c>
      <c r="C7223" t="s">
        <v>29</v>
      </c>
      <c r="D7223" t="s">
        <v>30</v>
      </c>
      <c r="E7223" t="s">
        <v>31</v>
      </c>
      <c r="F7223" t="s">
        <v>7212</v>
      </c>
      <c r="G7223" t="s">
        <v>5424</v>
      </c>
      <c r="H7223">
        <v>9</v>
      </c>
      <c r="I7223" s="17">
        <v>470343</v>
      </c>
      <c r="J7223" s="17">
        <v>70551.45</v>
      </c>
      <c r="K7223" s="17">
        <v>399791.55</v>
      </c>
      <c r="L7223" s="17">
        <v>247870.76</v>
      </c>
      <c r="M7223" s="17">
        <v>151920.79</v>
      </c>
      <c r="N7223" s="17">
        <v>45361.8899</v>
      </c>
    </row>
    <row r="7224" spans="1:14">
      <c r="A7224" s="16">
        <v>46143</v>
      </c>
      <c r="B7224" t="s">
        <v>7263</v>
      </c>
      <c r="C7224" t="s">
        <v>22</v>
      </c>
      <c r="D7224" t="s">
        <v>23</v>
      </c>
      <c r="E7224" t="s">
        <v>24</v>
      </c>
      <c r="F7224" t="s">
        <v>7212</v>
      </c>
      <c r="G7224" t="s">
        <v>5424</v>
      </c>
      <c r="H7224">
        <v>11</v>
      </c>
      <c r="I7224" s="17">
        <v>403761</v>
      </c>
      <c r="J7224" s="17">
        <v>52488.93</v>
      </c>
      <c r="K7224" s="17">
        <v>351272.07</v>
      </c>
      <c r="L7224" s="17">
        <v>266966.77</v>
      </c>
      <c r="M7224" s="17">
        <v>84305.3</v>
      </c>
      <c r="N7224" s="17">
        <v>171206.0549</v>
      </c>
    </row>
    <row r="7225" spans="1:14">
      <c r="A7225" s="16">
        <v>46143</v>
      </c>
      <c r="B7225" t="s">
        <v>7264</v>
      </c>
      <c r="C7225" t="s">
        <v>15</v>
      </c>
      <c r="D7225" t="s">
        <v>16</v>
      </c>
      <c r="E7225" t="s">
        <v>17</v>
      </c>
      <c r="F7225" t="s">
        <v>7212</v>
      </c>
      <c r="G7225" t="s">
        <v>5424</v>
      </c>
      <c r="H7225">
        <v>10</v>
      </c>
      <c r="I7225" s="17">
        <v>81992</v>
      </c>
      <c r="J7225" s="17">
        <v>9839.040000000001</v>
      </c>
      <c r="K7225" s="17">
        <v>72152.96000000001</v>
      </c>
      <c r="L7225" s="17">
        <v>50507.07</v>
      </c>
      <c r="M7225" s="17">
        <v>21645.89</v>
      </c>
      <c r="N7225" s="17">
        <v>145825.5499</v>
      </c>
    </row>
    <row r="7226" spans="1:14">
      <c r="A7226" s="16">
        <v>46143</v>
      </c>
      <c r="B7226" t="s">
        <v>7265</v>
      </c>
      <c r="C7226" t="s">
        <v>47</v>
      </c>
      <c r="D7226" t="s">
        <v>48</v>
      </c>
      <c r="E7226" t="s">
        <v>35</v>
      </c>
      <c r="F7226" t="s">
        <v>7212</v>
      </c>
      <c r="G7226" t="s">
        <v>5424</v>
      </c>
      <c r="H7226">
        <v>12</v>
      </c>
      <c r="I7226" s="17">
        <v>655621</v>
      </c>
      <c r="J7226" s="17">
        <v>91786.94</v>
      </c>
      <c r="K7226" s="17">
        <v>563834.0600000001</v>
      </c>
      <c r="L7226" s="17">
        <v>405960.52</v>
      </c>
      <c r="M7226" s="17">
        <v>157873.54</v>
      </c>
      <c r="N7226" s="17">
        <v>205907.2135</v>
      </c>
    </row>
    <row r="7227" spans="1:14">
      <c r="A7227" s="16">
        <v>46143</v>
      </c>
      <c r="B7227" t="s">
        <v>7266</v>
      </c>
      <c r="C7227" t="s">
        <v>15</v>
      </c>
      <c r="D7227" t="s">
        <v>16</v>
      </c>
      <c r="E7227" t="s">
        <v>17</v>
      </c>
      <c r="F7227" t="s">
        <v>7212</v>
      </c>
      <c r="G7227" t="s">
        <v>5424</v>
      </c>
      <c r="H7227">
        <v>6</v>
      </c>
      <c r="I7227" s="17">
        <v>458227</v>
      </c>
      <c r="J7227" s="17">
        <v>0</v>
      </c>
      <c r="K7227" s="17">
        <v>458227</v>
      </c>
      <c r="L7227" s="17">
        <v>320758.9</v>
      </c>
      <c r="M7227" s="17">
        <v>137468.1</v>
      </c>
      <c r="N7227" s="17">
        <v>145825.5499</v>
      </c>
    </row>
    <row r="7228" spans="1:14">
      <c r="A7228" s="16">
        <v>46143</v>
      </c>
      <c r="B7228" t="s">
        <v>7267</v>
      </c>
      <c r="C7228" t="s">
        <v>22</v>
      </c>
      <c r="D7228" t="s">
        <v>23</v>
      </c>
      <c r="E7228" t="s">
        <v>24</v>
      </c>
      <c r="F7228" t="s">
        <v>7212</v>
      </c>
      <c r="G7228" t="s">
        <v>5424</v>
      </c>
      <c r="H7228">
        <v>5</v>
      </c>
      <c r="I7228" s="17">
        <v>525991</v>
      </c>
      <c r="J7228" s="17">
        <v>42079.28</v>
      </c>
      <c r="K7228" s="17">
        <v>483911.72</v>
      </c>
      <c r="L7228" s="17">
        <v>367772.91</v>
      </c>
      <c r="M7228" s="17">
        <v>116138.81</v>
      </c>
      <c r="N7228" s="17">
        <v>171206.0549</v>
      </c>
    </row>
    <row r="7229" spans="1:14">
      <c r="A7229" s="16">
        <v>46143</v>
      </c>
      <c r="B7229" t="s">
        <v>7268</v>
      </c>
      <c r="C7229" t="s">
        <v>47</v>
      </c>
      <c r="D7229" t="s">
        <v>48</v>
      </c>
      <c r="E7229" t="s">
        <v>35</v>
      </c>
      <c r="F7229" t="s">
        <v>7212</v>
      </c>
      <c r="G7229" t="s">
        <v>5424</v>
      </c>
      <c r="H7229">
        <v>9</v>
      </c>
      <c r="I7229" s="17">
        <v>185756</v>
      </c>
      <c r="J7229" s="17">
        <v>5572.68</v>
      </c>
      <c r="K7229" s="17">
        <v>180183.32</v>
      </c>
      <c r="L7229" s="17">
        <v>129731.99</v>
      </c>
      <c r="M7229" s="17">
        <v>50451.33</v>
      </c>
      <c r="N7229" s="17">
        <v>205907.2135</v>
      </c>
    </row>
    <row r="7230" spans="1:14">
      <c r="A7230" s="16">
        <v>46143</v>
      </c>
      <c r="B7230" t="s">
        <v>7269</v>
      </c>
      <c r="C7230" t="s">
        <v>47</v>
      </c>
      <c r="D7230" t="s">
        <v>48</v>
      </c>
      <c r="E7230" t="s">
        <v>35</v>
      </c>
      <c r="F7230" t="s">
        <v>7212</v>
      </c>
      <c r="G7230" t="s">
        <v>5424</v>
      </c>
      <c r="H7230">
        <v>5</v>
      </c>
      <c r="I7230" s="17">
        <v>500297</v>
      </c>
      <c r="J7230" s="17">
        <v>50029.7</v>
      </c>
      <c r="K7230" s="17">
        <v>450267.3</v>
      </c>
      <c r="L7230" s="17">
        <v>324192.46</v>
      </c>
      <c r="M7230" s="17">
        <v>126074.84</v>
      </c>
      <c r="N7230" s="17">
        <v>205907.2135</v>
      </c>
    </row>
    <row r="7231" spans="1:14">
      <c r="A7231" s="16">
        <v>46143</v>
      </c>
      <c r="B7231" t="s">
        <v>7270</v>
      </c>
      <c r="C7231" t="s">
        <v>22</v>
      </c>
      <c r="D7231" t="s">
        <v>23</v>
      </c>
      <c r="E7231" t="s">
        <v>24</v>
      </c>
      <c r="F7231" t="s">
        <v>7212</v>
      </c>
      <c r="G7231" t="s">
        <v>5424</v>
      </c>
      <c r="H7231">
        <v>10</v>
      </c>
      <c r="I7231" s="17">
        <v>341394</v>
      </c>
      <c r="J7231" s="17">
        <v>10241.82</v>
      </c>
      <c r="K7231" s="17">
        <v>331152.18</v>
      </c>
      <c r="L7231" s="17">
        <v>251675.66</v>
      </c>
      <c r="M7231" s="17">
        <v>79476.52</v>
      </c>
      <c r="N7231" s="17">
        <v>171206.0549</v>
      </c>
    </row>
    <row r="7232" spans="1:14">
      <c r="A7232" s="16">
        <v>46143</v>
      </c>
      <c r="B7232" t="s">
        <v>7271</v>
      </c>
      <c r="C7232" t="s">
        <v>26</v>
      </c>
      <c r="D7232" t="s">
        <v>27</v>
      </c>
      <c r="E7232" t="s">
        <v>17</v>
      </c>
      <c r="F7232" t="s">
        <v>7212</v>
      </c>
      <c r="G7232" t="s">
        <v>5424</v>
      </c>
      <c r="H7232">
        <v>4</v>
      </c>
      <c r="I7232" s="17">
        <v>242951</v>
      </c>
      <c r="J7232" s="17">
        <v>31583.63</v>
      </c>
      <c r="K7232" s="17">
        <v>211367.37</v>
      </c>
      <c r="L7232" s="17">
        <v>147957.16</v>
      </c>
      <c r="M7232" s="17">
        <v>63410.21</v>
      </c>
      <c r="N7232" s="17">
        <v>145825.5499</v>
      </c>
    </row>
    <row r="7233" spans="1:14">
      <c r="A7233" s="16">
        <v>46143</v>
      </c>
      <c r="B7233" t="s">
        <v>7272</v>
      </c>
      <c r="C7233" t="s">
        <v>22</v>
      </c>
      <c r="D7233" t="s">
        <v>23</v>
      </c>
      <c r="E7233" t="s">
        <v>24</v>
      </c>
      <c r="F7233" t="s">
        <v>7212</v>
      </c>
      <c r="G7233" t="s">
        <v>5424</v>
      </c>
      <c r="H7233">
        <v>7</v>
      </c>
      <c r="I7233" s="17">
        <v>515172</v>
      </c>
      <c r="J7233" s="17">
        <v>0</v>
      </c>
      <c r="K7233" s="17">
        <v>515172</v>
      </c>
      <c r="L7233" s="17">
        <v>391530.72</v>
      </c>
      <c r="M7233" s="17">
        <v>123641.28</v>
      </c>
      <c r="N7233" s="17">
        <v>171206.0549</v>
      </c>
    </row>
    <row r="7234" spans="1:14">
      <c r="A7234" s="16">
        <v>46143</v>
      </c>
      <c r="B7234" t="s">
        <v>7273</v>
      </c>
      <c r="C7234" t="s">
        <v>29</v>
      </c>
      <c r="D7234" t="s">
        <v>30</v>
      </c>
      <c r="E7234" t="s">
        <v>31</v>
      </c>
      <c r="F7234" t="s">
        <v>7212</v>
      </c>
      <c r="G7234" t="s">
        <v>5424</v>
      </c>
      <c r="H7234">
        <v>9</v>
      </c>
      <c r="I7234" s="17">
        <v>827521</v>
      </c>
      <c r="J7234" s="17">
        <v>24825.63</v>
      </c>
      <c r="K7234" s="17">
        <v>802695.37</v>
      </c>
      <c r="L7234" s="17">
        <v>497671.13</v>
      </c>
      <c r="M7234" s="17">
        <v>305024.24</v>
      </c>
      <c r="N7234" s="17">
        <v>45361.8899</v>
      </c>
    </row>
    <row r="7235" spans="1:14">
      <c r="A7235" s="16">
        <v>46143</v>
      </c>
      <c r="B7235" t="s">
        <v>7274</v>
      </c>
      <c r="C7235" t="s">
        <v>22</v>
      </c>
      <c r="D7235" t="s">
        <v>23</v>
      </c>
      <c r="E7235" t="s">
        <v>24</v>
      </c>
      <c r="F7235" t="s">
        <v>7212</v>
      </c>
      <c r="G7235" t="s">
        <v>5424</v>
      </c>
      <c r="H7235">
        <v>8</v>
      </c>
      <c r="I7235" s="17">
        <v>686913</v>
      </c>
      <c r="J7235" s="17">
        <v>0</v>
      </c>
      <c r="K7235" s="17">
        <v>686913</v>
      </c>
      <c r="L7235" s="17">
        <v>522053.88</v>
      </c>
      <c r="M7235" s="17">
        <v>164859.12</v>
      </c>
      <c r="N7235" s="17">
        <v>171206.0549</v>
      </c>
    </row>
    <row r="7236" spans="1:14">
      <c r="A7236" s="16">
        <v>46143</v>
      </c>
      <c r="B7236" t="s">
        <v>7275</v>
      </c>
      <c r="C7236" t="s">
        <v>15</v>
      </c>
      <c r="D7236" t="s">
        <v>16</v>
      </c>
      <c r="E7236" t="s">
        <v>17</v>
      </c>
      <c r="F7236" t="s">
        <v>7212</v>
      </c>
      <c r="G7236" t="s">
        <v>5424</v>
      </c>
      <c r="H7236">
        <v>5</v>
      </c>
      <c r="I7236" s="17">
        <v>718072</v>
      </c>
      <c r="J7236" s="17">
        <v>0</v>
      </c>
      <c r="K7236" s="17">
        <v>718072</v>
      </c>
      <c r="L7236" s="17">
        <v>502650.4</v>
      </c>
      <c r="M7236" s="17">
        <v>215421.6</v>
      </c>
      <c r="N7236" s="17">
        <v>145825.5499</v>
      </c>
    </row>
    <row r="7237" spans="1:14">
      <c r="A7237" s="16">
        <v>46143</v>
      </c>
      <c r="B7237" t="s">
        <v>7276</v>
      </c>
      <c r="C7237" t="s">
        <v>26</v>
      </c>
      <c r="D7237" t="s">
        <v>27</v>
      </c>
      <c r="E7237" t="s">
        <v>17</v>
      </c>
      <c r="F7237" t="s">
        <v>7212</v>
      </c>
      <c r="G7237" t="s">
        <v>5424</v>
      </c>
      <c r="H7237">
        <v>4</v>
      </c>
      <c r="I7237" s="17">
        <v>135939</v>
      </c>
      <c r="J7237" s="17">
        <v>0</v>
      </c>
      <c r="K7237" s="17">
        <v>135939</v>
      </c>
      <c r="L7237" s="17">
        <v>95157.3</v>
      </c>
      <c r="M7237" s="17">
        <v>40781.7</v>
      </c>
      <c r="N7237" s="17">
        <v>145825.5499</v>
      </c>
    </row>
    <row r="7238" spans="1:14">
      <c r="A7238" s="16">
        <v>46143</v>
      </c>
      <c r="B7238" t="s">
        <v>7277</v>
      </c>
      <c r="C7238" t="s">
        <v>47</v>
      </c>
      <c r="D7238" t="s">
        <v>48</v>
      </c>
      <c r="E7238" t="s">
        <v>35</v>
      </c>
      <c r="F7238" t="s">
        <v>7212</v>
      </c>
      <c r="G7238" t="s">
        <v>5424</v>
      </c>
      <c r="H7238">
        <v>12</v>
      </c>
      <c r="I7238" s="17">
        <v>153688</v>
      </c>
      <c r="J7238" s="17">
        <v>9221.280000000001</v>
      </c>
      <c r="K7238" s="17">
        <v>144466.72</v>
      </c>
      <c r="L7238" s="17">
        <v>104016.04</v>
      </c>
      <c r="M7238" s="17">
        <v>40450.68</v>
      </c>
      <c r="N7238" s="17">
        <v>205907.2135</v>
      </c>
    </row>
    <row r="7239" spans="1:14">
      <c r="A7239" s="16">
        <v>46143</v>
      </c>
      <c r="B7239" t="s">
        <v>7278</v>
      </c>
      <c r="C7239" t="s">
        <v>47</v>
      </c>
      <c r="D7239" t="s">
        <v>48</v>
      </c>
      <c r="E7239" t="s">
        <v>35</v>
      </c>
      <c r="F7239" t="s">
        <v>7212</v>
      </c>
      <c r="G7239" t="s">
        <v>5424</v>
      </c>
      <c r="H7239">
        <v>12</v>
      </c>
      <c r="I7239" s="17">
        <v>664045</v>
      </c>
      <c r="J7239" s="17">
        <v>0</v>
      </c>
      <c r="K7239" s="17">
        <v>664045</v>
      </c>
      <c r="L7239" s="17">
        <v>478112.4</v>
      </c>
      <c r="M7239" s="17">
        <v>185932.6</v>
      </c>
      <c r="N7239" s="17">
        <v>205907.2135</v>
      </c>
    </row>
    <row r="7240" spans="1:14">
      <c r="A7240" s="16">
        <v>46144</v>
      </c>
      <c r="B7240" t="s">
        <v>7279</v>
      </c>
      <c r="C7240" t="s">
        <v>33</v>
      </c>
      <c r="D7240" t="s">
        <v>34</v>
      </c>
      <c r="E7240" t="s">
        <v>35</v>
      </c>
      <c r="F7240" t="s">
        <v>7212</v>
      </c>
      <c r="G7240" t="s">
        <v>5424</v>
      </c>
      <c r="H7240">
        <v>7</v>
      </c>
      <c r="I7240" s="17">
        <v>106483</v>
      </c>
      <c r="J7240" s="17">
        <v>2129.66</v>
      </c>
      <c r="K7240" s="17">
        <v>104353.34</v>
      </c>
      <c r="L7240" s="17">
        <v>75134.39999999999</v>
      </c>
      <c r="M7240" s="17">
        <v>29218.94</v>
      </c>
      <c r="N7240" s="17">
        <v>205907.2135</v>
      </c>
    </row>
    <row r="7241" spans="1:14">
      <c r="A7241" s="16">
        <v>46144</v>
      </c>
      <c r="B7241" t="s">
        <v>7280</v>
      </c>
      <c r="C7241" t="s">
        <v>22</v>
      </c>
      <c r="D7241" t="s">
        <v>23</v>
      </c>
      <c r="E7241" t="s">
        <v>24</v>
      </c>
      <c r="F7241" t="s">
        <v>7212</v>
      </c>
      <c r="G7241" t="s">
        <v>5424</v>
      </c>
      <c r="H7241">
        <v>7</v>
      </c>
      <c r="I7241" s="17">
        <v>779764</v>
      </c>
      <c r="J7241" s="17">
        <v>0</v>
      </c>
      <c r="K7241" s="17">
        <v>779764</v>
      </c>
      <c r="L7241" s="17">
        <v>592620.64</v>
      </c>
      <c r="M7241" s="17">
        <v>187143.36</v>
      </c>
      <c r="N7241" s="17">
        <v>171206.0549</v>
      </c>
    </row>
    <row r="7242" spans="1:14">
      <c r="A7242" s="16">
        <v>46144</v>
      </c>
      <c r="B7242" t="s">
        <v>7281</v>
      </c>
      <c r="C7242" t="s">
        <v>43</v>
      </c>
      <c r="D7242" t="s">
        <v>44</v>
      </c>
      <c r="E7242" t="s">
        <v>31</v>
      </c>
      <c r="F7242" t="s">
        <v>7212</v>
      </c>
      <c r="G7242" t="s">
        <v>5424</v>
      </c>
      <c r="H7242">
        <v>5</v>
      </c>
      <c r="I7242" s="17">
        <v>360504</v>
      </c>
      <c r="J7242" s="17">
        <v>46865.52</v>
      </c>
      <c r="K7242" s="17">
        <v>313638.48</v>
      </c>
      <c r="L7242" s="17">
        <v>194455.86</v>
      </c>
      <c r="M7242" s="17">
        <v>119182.62</v>
      </c>
      <c r="N7242" s="17">
        <v>45361.8899</v>
      </c>
    </row>
    <row r="7243" spans="1:14">
      <c r="A7243" s="16">
        <v>46144</v>
      </c>
      <c r="B7243" t="s">
        <v>7282</v>
      </c>
      <c r="C7243" t="s">
        <v>15</v>
      </c>
      <c r="D7243" t="s">
        <v>16</v>
      </c>
      <c r="E7243" t="s">
        <v>17</v>
      </c>
      <c r="F7243" t="s">
        <v>7212</v>
      </c>
      <c r="G7243" t="s">
        <v>5424</v>
      </c>
      <c r="H7243">
        <v>7</v>
      </c>
      <c r="I7243" s="17">
        <v>112496</v>
      </c>
      <c r="J7243" s="17">
        <v>5624.8</v>
      </c>
      <c r="K7243" s="17">
        <v>106871.2</v>
      </c>
      <c r="L7243" s="17">
        <v>74809.84</v>
      </c>
      <c r="M7243" s="17">
        <v>32061.36</v>
      </c>
      <c r="N7243" s="17">
        <v>145825.5499</v>
      </c>
    </row>
    <row r="7244" spans="1:14">
      <c r="A7244" s="16">
        <v>46144</v>
      </c>
      <c r="B7244" t="s">
        <v>7283</v>
      </c>
      <c r="C7244" t="s">
        <v>33</v>
      </c>
      <c r="D7244" t="s">
        <v>34</v>
      </c>
      <c r="E7244" t="s">
        <v>35</v>
      </c>
      <c r="F7244" t="s">
        <v>7212</v>
      </c>
      <c r="G7244" t="s">
        <v>5424</v>
      </c>
      <c r="H7244">
        <v>5</v>
      </c>
      <c r="I7244" s="17">
        <v>134691</v>
      </c>
      <c r="J7244" s="17">
        <v>0</v>
      </c>
      <c r="K7244" s="17">
        <v>134691</v>
      </c>
      <c r="L7244" s="17">
        <v>96977.52</v>
      </c>
      <c r="M7244" s="17">
        <v>37713.48</v>
      </c>
      <c r="N7244" s="17">
        <v>205907.2135</v>
      </c>
    </row>
    <row r="7245" spans="1:14">
      <c r="A7245" s="16">
        <v>46144</v>
      </c>
      <c r="B7245" t="s">
        <v>7284</v>
      </c>
      <c r="C7245" t="s">
        <v>15</v>
      </c>
      <c r="D7245" t="s">
        <v>16</v>
      </c>
      <c r="E7245" t="s">
        <v>17</v>
      </c>
      <c r="F7245" t="s">
        <v>7212</v>
      </c>
      <c r="G7245" t="s">
        <v>5424</v>
      </c>
      <c r="H7245">
        <v>6</v>
      </c>
      <c r="I7245" s="17">
        <v>692454</v>
      </c>
      <c r="J7245" s="17">
        <v>69245.39999999999</v>
      </c>
      <c r="K7245" s="17">
        <v>623208.6</v>
      </c>
      <c r="L7245" s="17">
        <v>436246.02</v>
      </c>
      <c r="M7245" s="17">
        <v>186962.58</v>
      </c>
      <c r="N7245" s="17">
        <v>145825.5499</v>
      </c>
    </row>
    <row r="7246" spans="1:14">
      <c r="A7246" s="16">
        <v>46144</v>
      </c>
      <c r="B7246" t="s">
        <v>7285</v>
      </c>
      <c r="C7246" t="s">
        <v>73</v>
      </c>
      <c r="D7246" t="s">
        <v>74</v>
      </c>
      <c r="E7246" t="s">
        <v>24</v>
      </c>
      <c r="F7246" t="s">
        <v>7212</v>
      </c>
      <c r="G7246" t="s">
        <v>5424</v>
      </c>
      <c r="H7246">
        <v>4</v>
      </c>
      <c r="I7246" s="17">
        <v>679285</v>
      </c>
      <c r="J7246" s="17">
        <v>0</v>
      </c>
      <c r="K7246" s="17">
        <v>679285</v>
      </c>
      <c r="L7246" s="17">
        <v>516256.6</v>
      </c>
      <c r="M7246" s="17">
        <v>163028.4</v>
      </c>
      <c r="N7246" s="17">
        <v>171206.0549</v>
      </c>
    </row>
    <row r="7247" spans="1:14">
      <c r="A7247" s="16">
        <v>46144</v>
      </c>
      <c r="B7247" t="s">
        <v>7286</v>
      </c>
      <c r="C7247" t="s">
        <v>15</v>
      </c>
      <c r="D7247" t="s">
        <v>16</v>
      </c>
      <c r="E7247" t="s">
        <v>17</v>
      </c>
      <c r="F7247" t="s">
        <v>7212</v>
      </c>
      <c r="G7247" t="s">
        <v>5424</v>
      </c>
      <c r="H7247">
        <v>6</v>
      </c>
      <c r="I7247" s="17">
        <v>508012</v>
      </c>
      <c r="J7247" s="17">
        <v>20320.48</v>
      </c>
      <c r="K7247" s="17">
        <v>487691.52</v>
      </c>
      <c r="L7247" s="17">
        <v>341384.06</v>
      </c>
      <c r="M7247" s="17">
        <v>146307.46</v>
      </c>
      <c r="N7247" s="17">
        <v>145825.5499</v>
      </c>
    </row>
    <row r="7248" spans="1:14">
      <c r="A7248" s="16">
        <v>46144</v>
      </c>
      <c r="B7248" t="s">
        <v>7287</v>
      </c>
      <c r="C7248" t="s">
        <v>22</v>
      </c>
      <c r="D7248" t="s">
        <v>23</v>
      </c>
      <c r="E7248" t="s">
        <v>24</v>
      </c>
      <c r="F7248" t="s">
        <v>7212</v>
      </c>
      <c r="G7248" t="s">
        <v>5424</v>
      </c>
      <c r="H7248">
        <v>12</v>
      </c>
      <c r="I7248" s="17">
        <v>597400</v>
      </c>
      <c r="J7248" s="17">
        <v>83636</v>
      </c>
      <c r="K7248" s="17">
        <v>513764</v>
      </c>
      <c r="L7248" s="17">
        <v>390460.64</v>
      </c>
      <c r="M7248" s="17">
        <v>123303.36</v>
      </c>
      <c r="N7248" s="17">
        <v>171206.0549</v>
      </c>
    </row>
    <row r="7249" spans="1:14">
      <c r="A7249" s="16">
        <v>46144</v>
      </c>
      <c r="B7249" t="s">
        <v>7288</v>
      </c>
      <c r="C7249" t="s">
        <v>15</v>
      </c>
      <c r="D7249" t="s">
        <v>16</v>
      </c>
      <c r="E7249" t="s">
        <v>17</v>
      </c>
      <c r="F7249" t="s">
        <v>7212</v>
      </c>
      <c r="G7249" t="s">
        <v>5424</v>
      </c>
      <c r="H7249">
        <v>7</v>
      </c>
      <c r="I7249" s="17">
        <v>723590</v>
      </c>
      <c r="J7249" s="17">
        <v>101302.6</v>
      </c>
      <c r="K7249" s="17">
        <v>622287.4</v>
      </c>
      <c r="L7249" s="17">
        <v>435601.18</v>
      </c>
      <c r="M7249" s="17">
        <v>186686.22</v>
      </c>
      <c r="N7249" s="17">
        <v>145825.5499</v>
      </c>
    </row>
    <row r="7250" spans="1:14">
      <c r="A7250" s="16">
        <v>46144</v>
      </c>
      <c r="B7250" t="s">
        <v>7289</v>
      </c>
      <c r="C7250" t="s">
        <v>29</v>
      </c>
      <c r="D7250" t="s">
        <v>30</v>
      </c>
      <c r="E7250" t="s">
        <v>31</v>
      </c>
      <c r="F7250" t="s">
        <v>7212</v>
      </c>
      <c r="G7250" t="s">
        <v>5424</v>
      </c>
      <c r="H7250">
        <v>4</v>
      </c>
      <c r="I7250" s="17">
        <v>494248</v>
      </c>
      <c r="J7250" s="17">
        <v>24712.4</v>
      </c>
      <c r="K7250" s="17">
        <v>469535.6</v>
      </c>
      <c r="L7250" s="17">
        <v>291112.07</v>
      </c>
      <c r="M7250" s="17">
        <v>178423.53</v>
      </c>
      <c r="N7250" s="17">
        <v>45361.8899</v>
      </c>
    </row>
    <row r="7251" spans="1:14">
      <c r="A7251" s="16">
        <v>46144</v>
      </c>
      <c r="B7251" t="s">
        <v>7290</v>
      </c>
      <c r="C7251" t="s">
        <v>43</v>
      </c>
      <c r="D7251" t="s">
        <v>44</v>
      </c>
      <c r="E7251" t="s">
        <v>31</v>
      </c>
      <c r="F7251" t="s">
        <v>7212</v>
      </c>
      <c r="G7251" t="s">
        <v>5424</v>
      </c>
      <c r="H7251">
        <v>1</v>
      </c>
      <c r="I7251" s="17">
        <v>551653</v>
      </c>
      <c r="J7251" s="17">
        <v>44132.24</v>
      </c>
      <c r="K7251" s="17">
        <v>507520.76</v>
      </c>
      <c r="L7251" s="17">
        <v>314662.87</v>
      </c>
      <c r="M7251" s="17">
        <v>192857.89</v>
      </c>
      <c r="N7251" s="17">
        <v>45361.8899</v>
      </c>
    </row>
    <row r="7252" spans="1:14">
      <c r="A7252" s="16">
        <v>46144</v>
      </c>
      <c r="B7252" t="s">
        <v>7291</v>
      </c>
      <c r="C7252" t="s">
        <v>73</v>
      </c>
      <c r="D7252" t="s">
        <v>74</v>
      </c>
      <c r="E7252" t="s">
        <v>24</v>
      </c>
      <c r="F7252" t="s">
        <v>7212</v>
      </c>
      <c r="G7252" t="s">
        <v>5424</v>
      </c>
      <c r="H7252">
        <v>8</v>
      </c>
      <c r="I7252" s="17">
        <v>208446</v>
      </c>
      <c r="J7252" s="17">
        <v>22929.06</v>
      </c>
      <c r="K7252" s="17">
        <v>185516.94</v>
      </c>
      <c r="L7252" s="17">
        <v>140992.87</v>
      </c>
      <c r="M7252" s="17">
        <v>44524.07</v>
      </c>
      <c r="N7252" s="17">
        <v>171206.0549</v>
      </c>
    </row>
    <row r="7253" spans="1:14">
      <c r="A7253" s="16">
        <v>46144</v>
      </c>
      <c r="B7253" t="s">
        <v>7292</v>
      </c>
      <c r="C7253" t="s">
        <v>26</v>
      </c>
      <c r="D7253" t="s">
        <v>27</v>
      </c>
      <c r="E7253" t="s">
        <v>17</v>
      </c>
      <c r="F7253" t="s">
        <v>7212</v>
      </c>
      <c r="G7253" t="s">
        <v>5424</v>
      </c>
      <c r="H7253">
        <v>8</v>
      </c>
      <c r="I7253" s="17">
        <v>273080</v>
      </c>
      <c r="J7253" s="17">
        <v>0</v>
      </c>
      <c r="K7253" s="17">
        <v>273080</v>
      </c>
      <c r="L7253" s="17">
        <v>191156</v>
      </c>
      <c r="M7253" s="17">
        <v>81924</v>
      </c>
      <c r="N7253" s="17">
        <v>145825.5499</v>
      </c>
    </row>
    <row r="7254" spans="1:14">
      <c r="A7254" s="16">
        <v>46144</v>
      </c>
      <c r="B7254" t="s">
        <v>7293</v>
      </c>
      <c r="C7254" t="s">
        <v>43</v>
      </c>
      <c r="D7254" t="s">
        <v>44</v>
      </c>
      <c r="E7254" t="s">
        <v>31</v>
      </c>
      <c r="F7254" t="s">
        <v>7212</v>
      </c>
      <c r="G7254" t="s">
        <v>5424</v>
      </c>
      <c r="H7254">
        <v>5</v>
      </c>
      <c r="I7254" s="17">
        <v>585240</v>
      </c>
      <c r="J7254" s="17">
        <v>40966.8</v>
      </c>
      <c r="K7254" s="17">
        <v>544273.2</v>
      </c>
      <c r="L7254" s="17">
        <v>337449.38</v>
      </c>
      <c r="M7254" s="17">
        <v>206823.82</v>
      </c>
      <c r="N7254" s="17">
        <v>45361.8899</v>
      </c>
    </row>
    <row r="7255" spans="1:14">
      <c r="A7255" s="16">
        <v>46144</v>
      </c>
      <c r="B7255" t="s">
        <v>7294</v>
      </c>
      <c r="C7255" t="s">
        <v>47</v>
      </c>
      <c r="D7255" t="s">
        <v>48</v>
      </c>
      <c r="E7255" t="s">
        <v>35</v>
      </c>
      <c r="F7255" t="s">
        <v>7212</v>
      </c>
      <c r="G7255" t="s">
        <v>5424</v>
      </c>
      <c r="H7255">
        <v>11</v>
      </c>
      <c r="I7255" s="17">
        <v>583197</v>
      </c>
      <c r="J7255" s="17">
        <v>52487.73</v>
      </c>
      <c r="K7255" s="17">
        <v>530709.27</v>
      </c>
      <c r="L7255" s="17">
        <v>382110.67</v>
      </c>
      <c r="M7255" s="17">
        <v>148598.6</v>
      </c>
      <c r="N7255" s="17">
        <v>205907.2135</v>
      </c>
    </row>
    <row r="7256" spans="1:14">
      <c r="A7256" s="16">
        <v>46144</v>
      </c>
      <c r="B7256" t="s">
        <v>7295</v>
      </c>
      <c r="C7256" t="s">
        <v>26</v>
      </c>
      <c r="D7256" t="s">
        <v>27</v>
      </c>
      <c r="E7256" t="s">
        <v>17</v>
      </c>
      <c r="F7256" t="s">
        <v>7212</v>
      </c>
      <c r="G7256" t="s">
        <v>5424</v>
      </c>
      <c r="H7256">
        <v>5</v>
      </c>
      <c r="I7256" s="17">
        <v>641927</v>
      </c>
      <c r="J7256" s="17">
        <v>0</v>
      </c>
      <c r="K7256" s="17">
        <v>641927</v>
      </c>
      <c r="L7256" s="17">
        <v>449348.9</v>
      </c>
      <c r="M7256" s="17">
        <v>192578.1</v>
      </c>
      <c r="N7256" s="17">
        <v>145825.5499</v>
      </c>
    </row>
    <row r="7257" spans="1:14">
      <c r="A7257" s="16">
        <v>46144</v>
      </c>
      <c r="B7257" t="s">
        <v>7296</v>
      </c>
      <c r="C7257" t="s">
        <v>47</v>
      </c>
      <c r="D7257" t="s">
        <v>48</v>
      </c>
      <c r="E7257" t="s">
        <v>35</v>
      </c>
      <c r="F7257" t="s">
        <v>7212</v>
      </c>
      <c r="G7257" t="s">
        <v>5424</v>
      </c>
      <c r="H7257">
        <v>12</v>
      </c>
      <c r="I7257" s="17">
        <v>309733</v>
      </c>
      <c r="J7257" s="17">
        <v>37167.96</v>
      </c>
      <c r="K7257" s="17">
        <v>272565.04</v>
      </c>
      <c r="L7257" s="17">
        <v>196246.83</v>
      </c>
      <c r="M7257" s="17">
        <v>76318.21000000001</v>
      </c>
      <c r="N7257" s="17">
        <v>205907.2135</v>
      </c>
    </row>
    <row r="7258" spans="1:14">
      <c r="A7258" s="16">
        <v>46144</v>
      </c>
      <c r="B7258" t="s">
        <v>7297</v>
      </c>
      <c r="C7258" t="s">
        <v>47</v>
      </c>
      <c r="D7258" t="s">
        <v>48</v>
      </c>
      <c r="E7258" t="s">
        <v>35</v>
      </c>
      <c r="F7258" t="s">
        <v>7212</v>
      </c>
      <c r="G7258" t="s">
        <v>5424</v>
      </c>
      <c r="H7258">
        <v>5</v>
      </c>
      <c r="I7258" s="17">
        <v>371767</v>
      </c>
      <c r="J7258" s="17">
        <v>11153.01</v>
      </c>
      <c r="K7258" s="17">
        <v>360613.99</v>
      </c>
      <c r="L7258" s="17">
        <v>259642.07</v>
      </c>
      <c r="M7258" s="17">
        <v>100971.92</v>
      </c>
      <c r="N7258" s="17">
        <v>205907.2135</v>
      </c>
    </row>
    <row r="7259" spans="1:14">
      <c r="A7259" s="16">
        <v>46144</v>
      </c>
      <c r="B7259" t="s">
        <v>7298</v>
      </c>
      <c r="C7259" t="s">
        <v>73</v>
      </c>
      <c r="D7259" t="s">
        <v>74</v>
      </c>
      <c r="E7259" t="s">
        <v>24</v>
      </c>
      <c r="F7259" t="s">
        <v>7212</v>
      </c>
      <c r="G7259" t="s">
        <v>5424</v>
      </c>
      <c r="H7259">
        <v>10</v>
      </c>
      <c r="I7259" s="17">
        <v>379053</v>
      </c>
      <c r="J7259" s="17">
        <v>49276.89</v>
      </c>
      <c r="K7259" s="17">
        <v>329776.11</v>
      </c>
      <c r="L7259" s="17">
        <v>250629.84</v>
      </c>
      <c r="M7259" s="17">
        <v>79146.27</v>
      </c>
      <c r="N7259" s="17">
        <v>171206.0549</v>
      </c>
    </row>
    <row r="7260" spans="1:14">
      <c r="A7260" s="16">
        <v>46144</v>
      </c>
      <c r="B7260" t="s">
        <v>7299</v>
      </c>
      <c r="C7260" t="s">
        <v>33</v>
      </c>
      <c r="D7260" t="s">
        <v>34</v>
      </c>
      <c r="E7260" t="s">
        <v>35</v>
      </c>
      <c r="F7260" t="s">
        <v>7212</v>
      </c>
      <c r="G7260" t="s">
        <v>5424</v>
      </c>
      <c r="H7260">
        <v>1</v>
      </c>
      <c r="I7260" s="17">
        <v>845104</v>
      </c>
      <c r="J7260" s="17">
        <v>0</v>
      </c>
      <c r="K7260" s="17">
        <v>845104</v>
      </c>
      <c r="L7260" s="17">
        <v>608474.88</v>
      </c>
      <c r="M7260" s="17">
        <v>236629.12</v>
      </c>
      <c r="N7260" s="17">
        <v>205907.2135</v>
      </c>
    </row>
    <row r="7261" spans="1:14">
      <c r="A7261" s="16">
        <v>46144</v>
      </c>
      <c r="B7261" t="s">
        <v>7300</v>
      </c>
      <c r="C7261" t="s">
        <v>29</v>
      </c>
      <c r="D7261" t="s">
        <v>30</v>
      </c>
      <c r="E7261" t="s">
        <v>31</v>
      </c>
      <c r="F7261" t="s">
        <v>7212</v>
      </c>
      <c r="G7261" t="s">
        <v>5424</v>
      </c>
      <c r="H7261">
        <v>12</v>
      </c>
      <c r="I7261" s="17">
        <v>664619</v>
      </c>
      <c r="J7261" s="17">
        <v>93046.66</v>
      </c>
      <c r="K7261" s="17">
        <v>571572.34</v>
      </c>
      <c r="L7261" s="17">
        <v>354374.85</v>
      </c>
      <c r="M7261" s="17">
        <v>217197.49</v>
      </c>
      <c r="N7261" s="17">
        <v>45361.8899</v>
      </c>
    </row>
    <row r="7262" spans="1:14">
      <c r="A7262" s="16">
        <v>46144</v>
      </c>
      <c r="B7262" t="s">
        <v>7301</v>
      </c>
      <c r="C7262" t="s">
        <v>29</v>
      </c>
      <c r="D7262" t="s">
        <v>30</v>
      </c>
      <c r="E7262" t="s">
        <v>31</v>
      </c>
      <c r="F7262" t="s">
        <v>7212</v>
      </c>
      <c r="G7262" t="s">
        <v>5424</v>
      </c>
      <c r="H7262">
        <v>3</v>
      </c>
      <c r="I7262" s="17">
        <v>750329</v>
      </c>
      <c r="J7262" s="17">
        <v>52523.03</v>
      </c>
      <c r="K7262" s="17">
        <v>697805.97</v>
      </c>
      <c r="L7262" s="17">
        <v>432639.7</v>
      </c>
      <c r="M7262" s="17">
        <v>265166.27</v>
      </c>
      <c r="N7262" s="17">
        <v>45361.8899</v>
      </c>
    </row>
    <row r="7263" spans="1:14">
      <c r="A7263" s="16">
        <v>46144</v>
      </c>
      <c r="B7263" t="s">
        <v>7302</v>
      </c>
      <c r="C7263" t="s">
        <v>26</v>
      </c>
      <c r="D7263" t="s">
        <v>27</v>
      </c>
      <c r="E7263" t="s">
        <v>17</v>
      </c>
      <c r="F7263" t="s">
        <v>7212</v>
      </c>
      <c r="G7263" t="s">
        <v>5424</v>
      </c>
      <c r="H7263">
        <v>5</v>
      </c>
      <c r="I7263" s="17">
        <v>202367</v>
      </c>
      <c r="J7263" s="17">
        <v>10118.35</v>
      </c>
      <c r="K7263" s="17">
        <v>192248.65</v>
      </c>
      <c r="L7263" s="17">
        <v>134574.06</v>
      </c>
      <c r="M7263" s="17">
        <v>57674.59</v>
      </c>
      <c r="N7263" s="17">
        <v>145825.5499</v>
      </c>
    </row>
    <row r="7264" spans="1:14">
      <c r="A7264" s="16">
        <v>46144</v>
      </c>
      <c r="B7264" t="s">
        <v>7303</v>
      </c>
      <c r="C7264" t="s">
        <v>26</v>
      </c>
      <c r="D7264" t="s">
        <v>27</v>
      </c>
      <c r="E7264" t="s">
        <v>17</v>
      </c>
      <c r="F7264" t="s">
        <v>7212</v>
      </c>
      <c r="G7264" t="s">
        <v>5424</v>
      </c>
      <c r="H7264">
        <v>3</v>
      </c>
      <c r="I7264" s="17">
        <v>645541</v>
      </c>
      <c r="J7264" s="17">
        <v>0</v>
      </c>
      <c r="K7264" s="17">
        <v>645541</v>
      </c>
      <c r="L7264" s="17">
        <v>451878.7</v>
      </c>
      <c r="M7264" s="17">
        <v>193662.3</v>
      </c>
      <c r="N7264" s="17">
        <v>145825.5499</v>
      </c>
    </row>
    <row r="7265" spans="1:14">
      <c r="A7265" s="16">
        <v>46144</v>
      </c>
      <c r="B7265" t="s">
        <v>7304</v>
      </c>
      <c r="C7265" t="s">
        <v>26</v>
      </c>
      <c r="D7265" t="s">
        <v>27</v>
      </c>
      <c r="E7265" t="s">
        <v>17</v>
      </c>
      <c r="F7265" t="s">
        <v>7212</v>
      </c>
      <c r="G7265" t="s">
        <v>5424</v>
      </c>
      <c r="H7265">
        <v>4</v>
      </c>
      <c r="I7265" s="17">
        <v>283514</v>
      </c>
      <c r="J7265" s="17">
        <v>39691.96</v>
      </c>
      <c r="K7265" s="17">
        <v>243822.04</v>
      </c>
      <c r="L7265" s="17">
        <v>170675.43</v>
      </c>
      <c r="M7265" s="17">
        <v>73146.61</v>
      </c>
      <c r="N7265" s="17">
        <v>145825.5499</v>
      </c>
    </row>
    <row r="7266" spans="1:14">
      <c r="A7266" s="16">
        <v>46144</v>
      </c>
      <c r="B7266" t="s">
        <v>7305</v>
      </c>
      <c r="C7266" t="s">
        <v>73</v>
      </c>
      <c r="D7266" t="s">
        <v>74</v>
      </c>
      <c r="E7266" t="s">
        <v>24</v>
      </c>
      <c r="F7266" t="s">
        <v>7212</v>
      </c>
      <c r="G7266" t="s">
        <v>5424</v>
      </c>
      <c r="H7266">
        <v>1</v>
      </c>
      <c r="I7266" s="17">
        <v>95206</v>
      </c>
      <c r="J7266" s="17">
        <v>0</v>
      </c>
      <c r="K7266" s="17">
        <v>95206</v>
      </c>
      <c r="L7266" s="17">
        <v>72356.56</v>
      </c>
      <c r="M7266" s="17">
        <v>22849.44</v>
      </c>
      <c r="N7266" s="17">
        <v>171206.0549</v>
      </c>
    </row>
    <row r="7267" spans="1:14">
      <c r="A7267" s="16">
        <v>46144</v>
      </c>
      <c r="B7267" t="s">
        <v>7306</v>
      </c>
      <c r="C7267" t="s">
        <v>15</v>
      </c>
      <c r="D7267" t="s">
        <v>16</v>
      </c>
      <c r="E7267" t="s">
        <v>17</v>
      </c>
      <c r="F7267" t="s">
        <v>7212</v>
      </c>
      <c r="G7267" t="s">
        <v>5424</v>
      </c>
      <c r="H7267">
        <v>7</v>
      </c>
      <c r="I7267" s="17">
        <v>778087</v>
      </c>
      <c r="J7267" s="17">
        <v>0</v>
      </c>
      <c r="K7267" s="17">
        <v>778087</v>
      </c>
      <c r="L7267" s="17">
        <v>544660.9</v>
      </c>
      <c r="M7267" s="17">
        <v>233426.1</v>
      </c>
      <c r="N7267" s="17">
        <v>145825.5499</v>
      </c>
    </row>
    <row r="7268" spans="1:14">
      <c r="A7268" s="16">
        <v>46144</v>
      </c>
      <c r="B7268" t="s">
        <v>7307</v>
      </c>
      <c r="C7268" t="s">
        <v>47</v>
      </c>
      <c r="D7268" t="s">
        <v>48</v>
      </c>
      <c r="E7268" t="s">
        <v>35</v>
      </c>
      <c r="F7268" t="s">
        <v>7212</v>
      </c>
      <c r="G7268" t="s">
        <v>5424</v>
      </c>
      <c r="H7268">
        <v>2</v>
      </c>
      <c r="I7268" s="17">
        <v>756620</v>
      </c>
      <c r="J7268" s="17">
        <v>83228.2</v>
      </c>
      <c r="K7268" s="17">
        <v>673391.8</v>
      </c>
      <c r="L7268" s="17">
        <v>484842.1</v>
      </c>
      <c r="M7268" s="17">
        <v>188549.7</v>
      </c>
      <c r="N7268" s="17">
        <v>205907.2135</v>
      </c>
    </row>
    <row r="7269" spans="1:14">
      <c r="A7269" s="16">
        <v>46144</v>
      </c>
      <c r="B7269" t="s">
        <v>7308</v>
      </c>
      <c r="C7269" t="s">
        <v>47</v>
      </c>
      <c r="D7269" t="s">
        <v>48</v>
      </c>
      <c r="E7269" t="s">
        <v>35</v>
      </c>
      <c r="F7269" t="s">
        <v>7212</v>
      </c>
      <c r="G7269" t="s">
        <v>5424</v>
      </c>
      <c r="H7269">
        <v>12</v>
      </c>
      <c r="I7269" s="17">
        <v>388249</v>
      </c>
      <c r="J7269" s="17">
        <v>58237.35</v>
      </c>
      <c r="K7269" s="17">
        <v>330011.65</v>
      </c>
      <c r="L7269" s="17">
        <v>237608.39</v>
      </c>
      <c r="M7269" s="17">
        <v>92403.25999999999</v>
      </c>
      <c r="N7269" s="17">
        <v>205907.2135</v>
      </c>
    </row>
    <row r="7270" spans="1:14">
      <c r="A7270" s="16">
        <v>46144</v>
      </c>
      <c r="B7270" t="s">
        <v>7309</v>
      </c>
      <c r="C7270" t="s">
        <v>47</v>
      </c>
      <c r="D7270" t="s">
        <v>48</v>
      </c>
      <c r="E7270" t="s">
        <v>35</v>
      </c>
      <c r="F7270" t="s">
        <v>7212</v>
      </c>
      <c r="G7270" t="s">
        <v>5424</v>
      </c>
      <c r="H7270">
        <v>9</v>
      </c>
      <c r="I7270" s="17">
        <v>98087</v>
      </c>
      <c r="J7270" s="17">
        <v>3923.48</v>
      </c>
      <c r="K7270" s="17">
        <v>94163.52</v>
      </c>
      <c r="L7270" s="17">
        <v>67797.73</v>
      </c>
      <c r="M7270" s="17">
        <v>26365.79</v>
      </c>
      <c r="N7270" s="17">
        <v>205907.2135</v>
      </c>
    </row>
    <row r="7271" spans="1:14">
      <c r="A7271" s="16">
        <v>46144</v>
      </c>
      <c r="B7271" t="s">
        <v>7310</v>
      </c>
      <c r="C7271" t="s">
        <v>33</v>
      </c>
      <c r="D7271" t="s">
        <v>34</v>
      </c>
      <c r="E7271" t="s">
        <v>35</v>
      </c>
      <c r="F7271" t="s">
        <v>7212</v>
      </c>
      <c r="G7271" t="s">
        <v>5424</v>
      </c>
      <c r="H7271">
        <v>3</v>
      </c>
      <c r="I7271" s="17">
        <v>641239</v>
      </c>
      <c r="J7271" s="17">
        <v>44886.73</v>
      </c>
      <c r="K7271" s="17">
        <v>596352.27</v>
      </c>
      <c r="L7271" s="17">
        <v>429373.63</v>
      </c>
      <c r="M7271" s="17">
        <v>166978.64</v>
      </c>
      <c r="N7271" s="17">
        <v>205907.2135</v>
      </c>
    </row>
    <row r="7272" spans="1:14">
      <c r="A7272" s="16">
        <v>46144</v>
      </c>
      <c r="B7272" t="s">
        <v>7311</v>
      </c>
      <c r="C7272" t="s">
        <v>43</v>
      </c>
      <c r="D7272" t="s">
        <v>44</v>
      </c>
      <c r="E7272" t="s">
        <v>31</v>
      </c>
      <c r="F7272" t="s">
        <v>7212</v>
      </c>
      <c r="G7272" t="s">
        <v>5424</v>
      </c>
      <c r="H7272">
        <v>11</v>
      </c>
      <c r="I7272" s="17">
        <v>452896</v>
      </c>
      <c r="J7272" s="17">
        <v>13586.88</v>
      </c>
      <c r="K7272" s="17">
        <v>439309.12</v>
      </c>
      <c r="L7272" s="17">
        <v>272371.65</v>
      </c>
      <c r="M7272" s="17">
        <v>166937.47</v>
      </c>
      <c r="N7272" s="17">
        <v>45361.8899</v>
      </c>
    </row>
    <row r="7273" spans="1:14">
      <c r="A7273" s="16">
        <v>46144</v>
      </c>
      <c r="B7273" t="s">
        <v>7312</v>
      </c>
      <c r="C7273" t="s">
        <v>15</v>
      </c>
      <c r="D7273" t="s">
        <v>16</v>
      </c>
      <c r="E7273" t="s">
        <v>17</v>
      </c>
      <c r="F7273" t="s">
        <v>7212</v>
      </c>
      <c r="G7273" t="s">
        <v>5424</v>
      </c>
      <c r="H7273">
        <v>1</v>
      </c>
      <c r="I7273" s="17">
        <v>711642</v>
      </c>
      <c r="J7273" s="17">
        <v>92513.46000000001</v>
      </c>
      <c r="K7273" s="17">
        <v>619128.54</v>
      </c>
      <c r="L7273" s="17">
        <v>433389.98</v>
      </c>
      <c r="M7273" s="17">
        <v>185738.56</v>
      </c>
      <c r="N7273" s="17">
        <v>145825.5499</v>
      </c>
    </row>
    <row r="7274" spans="1:14">
      <c r="A7274" s="16">
        <v>46144</v>
      </c>
      <c r="B7274" t="s">
        <v>7313</v>
      </c>
      <c r="C7274" t="s">
        <v>73</v>
      </c>
      <c r="D7274" t="s">
        <v>74</v>
      </c>
      <c r="E7274" t="s">
        <v>24</v>
      </c>
      <c r="F7274" t="s">
        <v>7212</v>
      </c>
      <c r="G7274" t="s">
        <v>5424</v>
      </c>
      <c r="H7274">
        <v>2</v>
      </c>
      <c r="I7274" s="17">
        <v>125986</v>
      </c>
      <c r="J7274" s="17">
        <v>18897.9</v>
      </c>
      <c r="K7274" s="17">
        <v>107088.1</v>
      </c>
      <c r="L7274" s="17">
        <v>81386.96000000001</v>
      </c>
      <c r="M7274" s="17">
        <v>25701.14</v>
      </c>
      <c r="N7274" s="17">
        <v>171206.0549</v>
      </c>
    </row>
    <row r="7275" spans="1:14">
      <c r="A7275" s="16">
        <v>46144</v>
      </c>
      <c r="B7275" t="s">
        <v>7314</v>
      </c>
      <c r="C7275" t="s">
        <v>22</v>
      </c>
      <c r="D7275" t="s">
        <v>23</v>
      </c>
      <c r="E7275" t="s">
        <v>24</v>
      </c>
      <c r="F7275" t="s">
        <v>7212</v>
      </c>
      <c r="G7275" t="s">
        <v>5424</v>
      </c>
      <c r="H7275">
        <v>9</v>
      </c>
      <c r="I7275" s="17">
        <v>729734</v>
      </c>
      <c r="J7275" s="17">
        <v>0</v>
      </c>
      <c r="K7275" s="17">
        <v>729734</v>
      </c>
      <c r="L7275" s="17">
        <v>554597.84</v>
      </c>
      <c r="M7275" s="17">
        <v>175136.16</v>
      </c>
      <c r="N7275" s="17">
        <v>171206.0549</v>
      </c>
    </row>
    <row r="7276" spans="1:14">
      <c r="A7276" s="16">
        <v>46144</v>
      </c>
      <c r="B7276" t="s">
        <v>7315</v>
      </c>
      <c r="C7276" t="s">
        <v>15</v>
      </c>
      <c r="D7276" t="s">
        <v>16</v>
      </c>
      <c r="E7276" t="s">
        <v>17</v>
      </c>
      <c r="F7276" t="s">
        <v>7212</v>
      </c>
      <c r="G7276" t="s">
        <v>5424</v>
      </c>
      <c r="H7276">
        <v>9</v>
      </c>
      <c r="I7276" s="17">
        <v>628917</v>
      </c>
      <c r="J7276" s="17">
        <v>88048.38</v>
      </c>
      <c r="K7276" s="17">
        <v>540868.62</v>
      </c>
      <c r="L7276" s="17">
        <v>378608.03</v>
      </c>
      <c r="M7276" s="17">
        <v>162260.59</v>
      </c>
      <c r="N7276" s="17">
        <v>145825.5499</v>
      </c>
    </row>
    <row r="7277" spans="1:14">
      <c r="A7277" s="16">
        <v>46144</v>
      </c>
      <c r="B7277" t="s">
        <v>7316</v>
      </c>
      <c r="C7277" t="s">
        <v>43</v>
      </c>
      <c r="D7277" t="s">
        <v>44</v>
      </c>
      <c r="E7277" t="s">
        <v>31</v>
      </c>
      <c r="F7277" t="s">
        <v>7212</v>
      </c>
      <c r="G7277" t="s">
        <v>5424</v>
      </c>
      <c r="H7277">
        <v>11</v>
      </c>
      <c r="I7277" s="17">
        <v>787867</v>
      </c>
      <c r="J7277" s="17">
        <v>0</v>
      </c>
      <c r="K7277" s="17">
        <v>787867</v>
      </c>
      <c r="L7277" s="17">
        <v>488477.54</v>
      </c>
      <c r="M7277" s="17">
        <v>299389.46</v>
      </c>
      <c r="N7277" s="17">
        <v>45361.8899</v>
      </c>
    </row>
    <row r="7278" spans="1:14">
      <c r="A7278" s="16">
        <v>46144</v>
      </c>
      <c r="B7278" t="s">
        <v>7317</v>
      </c>
      <c r="C7278" t="s">
        <v>43</v>
      </c>
      <c r="D7278" t="s">
        <v>44</v>
      </c>
      <c r="E7278" t="s">
        <v>31</v>
      </c>
      <c r="F7278" t="s">
        <v>7212</v>
      </c>
      <c r="G7278" t="s">
        <v>5424</v>
      </c>
      <c r="H7278">
        <v>3</v>
      </c>
      <c r="I7278" s="17">
        <v>816631</v>
      </c>
      <c r="J7278" s="17">
        <v>0</v>
      </c>
      <c r="K7278" s="17">
        <v>816631</v>
      </c>
      <c r="L7278" s="17">
        <v>506311.22</v>
      </c>
      <c r="M7278" s="17">
        <v>310319.78</v>
      </c>
      <c r="N7278" s="17">
        <v>45361.8899</v>
      </c>
    </row>
    <row r="7279" spans="1:14">
      <c r="A7279" s="16">
        <v>46144</v>
      </c>
      <c r="B7279" t="s">
        <v>7318</v>
      </c>
      <c r="C7279" t="s">
        <v>33</v>
      </c>
      <c r="D7279" t="s">
        <v>34</v>
      </c>
      <c r="E7279" t="s">
        <v>35</v>
      </c>
      <c r="F7279" t="s">
        <v>7212</v>
      </c>
      <c r="G7279" t="s">
        <v>5424</v>
      </c>
      <c r="H7279">
        <v>1</v>
      </c>
      <c r="I7279" s="17">
        <v>485874</v>
      </c>
      <c r="J7279" s="17">
        <v>0</v>
      </c>
      <c r="K7279" s="17">
        <v>485874</v>
      </c>
      <c r="L7279" s="17">
        <v>349829.28</v>
      </c>
      <c r="M7279" s="17">
        <v>136044.72</v>
      </c>
      <c r="N7279" s="17">
        <v>205907.2135</v>
      </c>
    </row>
    <row r="7280" spans="1:14">
      <c r="A7280" s="16">
        <v>46144</v>
      </c>
      <c r="B7280" t="s">
        <v>7319</v>
      </c>
      <c r="C7280" t="s">
        <v>15</v>
      </c>
      <c r="D7280" t="s">
        <v>16</v>
      </c>
      <c r="E7280" t="s">
        <v>17</v>
      </c>
      <c r="F7280" t="s">
        <v>7212</v>
      </c>
      <c r="G7280" t="s">
        <v>5424</v>
      </c>
      <c r="H7280">
        <v>4</v>
      </c>
      <c r="I7280" s="17">
        <v>453285</v>
      </c>
      <c r="J7280" s="17">
        <v>0</v>
      </c>
      <c r="K7280" s="17">
        <v>453285</v>
      </c>
      <c r="L7280" s="17">
        <v>317299.5</v>
      </c>
      <c r="M7280" s="17">
        <v>135985.5</v>
      </c>
      <c r="N7280" s="17">
        <v>145825.5499</v>
      </c>
    </row>
    <row r="7281" spans="1:14">
      <c r="A7281" s="16">
        <v>46144</v>
      </c>
      <c r="B7281" t="s">
        <v>7320</v>
      </c>
      <c r="C7281" t="s">
        <v>33</v>
      </c>
      <c r="D7281" t="s">
        <v>34</v>
      </c>
      <c r="E7281" t="s">
        <v>35</v>
      </c>
      <c r="F7281" t="s">
        <v>7212</v>
      </c>
      <c r="G7281" t="s">
        <v>5424</v>
      </c>
      <c r="H7281">
        <v>1</v>
      </c>
      <c r="I7281" s="17">
        <v>60196</v>
      </c>
      <c r="J7281" s="17">
        <v>5417.64</v>
      </c>
      <c r="K7281" s="17">
        <v>54778.36</v>
      </c>
      <c r="L7281" s="17">
        <v>39440.42</v>
      </c>
      <c r="M7281" s="17">
        <v>15337.94</v>
      </c>
      <c r="N7281" s="17">
        <v>205907.2135</v>
      </c>
    </row>
    <row r="7282" spans="1:14">
      <c r="A7282" s="16">
        <v>46144</v>
      </c>
      <c r="B7282" t="s">
        <v>7321</v>
      </c>
      <c r="C7282" t="s">
        <v>15</v>
      </c>
      <c r="D7282" t="s">
        <v>16</v>
      </c>
      <c r="E7282" t="s">
        <v>17</v>
      </c>
      <c r="F7282" t="s">
        <v>7212</v>
      </c>
      <c r="G7282" t="s">
        <v>5424</v>
      </c>
      <c r="H7282">
        <v>2</v>
      </c>
      <c r="I7282" s="17">
        <v>836220</v>
      </c>
      <c r="J7282" s="17">
        <v>66897.60000000001</v>
      </c>
      <c r="K7282" s="17">
        <v>769322.4</v>
      </c>
      <c r="L7282" s="17">
        <v>538525.6800000001</v>
      </c>
      <c r="M7282" s="17">
        <v>230796.72</v>
      </c>
      <c r="N7282" s="17">
        <v>145825.5499</v>
      </c>
    </row>
    <row r="7283" spans="1:14">
      <c r="A7283" s="16">
        <v>46144</v>
      </c>
      <c r="B7283" t="s">
        <v>7322</v>
      </c>
      <c r="C7283" t="s">
        <v>26</v>
      </c>
      <c r="D7283" t="s">
        <v>27</v>
      </c>
      <c r="E7283" t="s">
        <v>17</v>
      </c>
      <c r="F7283" t="s">
        <v>7212</v>
      </c>
      <c r="G7283" t="s">
        <v>5424</v>
      </c>
      <c r="H7283">
        <v>5</v>
      </c>
      <c r="I7283" s="17">
        <v>365828</v>
      </c>
      <c r="J7283" s="17">
        <v>32924.52</v>
      </c>
      <c r="K7283" s="17">
        <v>332903.48</v>
      </c>
      <c r="L7283" s="17">
        <v>233032.44</v>
      </c>
      <c r="M7283" s="17">
        <v>99871.03999999999</v>
      </c>
      <c r="N7283" s="17">
        <v>145825.5499</v>
      </c>
    </row>
    <row r="7284" spans="1:14">
      <c r="A7284" s="16">
        <v>46144</v>
      </c>
      <c r="B7284" t="s">
        <v>7323</v>
      </c>
      <c r="C7284" t="s">
        <v>33</v>
      </c>
      <c r="D7284" t="s">
        <v>34</v>
      </c>
      <c r="E7284" t="s">
        <v>35</v>
      </c>
      <c r="F7284" t="s">
        <v>7212</v>
      </c>
      <c r="G7284" t="s">
        <v>5424</v>
      </c>
      <c r="H7284">
        <v>5</v>
      </c>
      <c r="I7284" s="17">
        <v>46350</v>
      </c>
      <c r="J7284" s="17">
        <v>2317.5</v>
      </c>
      <c r="K7284" s="17">
        <v>44032.5</v>
      </c>
      <c r="L7284" s="17">
        <v>31703.4</v>
      </c>
      <c r="M7284" s="17">
        <v>12329.1</v>
      </c>
      <c r="N7284" s="17">
        <v>205907.2135</v>
      </c>
    </row>
    <row r="7285" spans="1:14">
      <c r="A7285" s="16">
        <v>46144</v>
      </c>
      <c r="B7285" t="s">
        <v>7324</v>
      </c>
      <c r="C7285" t="s">
        <v>33</v>
      </c>
      <c r="D7285" t="s">
        <v>34</v>
      </c>
      <c r="E7285" t="s">
        <v>35</v>
      </c>
      <c r="F7285" t="s">
        <v>7212</v>
      </c>
      <c r="G7285" t="s">
        <v>5424</v>
      </c>
      <c r="H7285">
        <v>11</v>
      </c>
      <c r="I7285" s="17">
        <v>424366</v>
      </c>
      <c r="J7285" s="17">
        <v>38192.94</v>
      </c>
      <c r="K7285" s="17">
        <v>386173.06</v>
      </c>
      <c r="L7285" s="17">
        <v>278044.6</v>
      </c>
      <c r="M7285" s="17">
        <v>108128.46</v>
      </c>
      <c r="N7285" s="17">
        <v>205907.2135</v>
      </c>
    </row>
    <row r="7286" spans="1:14">
      <c r="A7286" s="16">
        <v>46144</v>
      </c>
      <c r="B7286" t="s">
        <v>7325</v>
      </c>
      <c r="C7286" t="s">
        <v>33</v>
      </c>
      <c r="D7286" t="s">
        <v>34</v>
      </c>
      <c r="E7286" t="s">
        <v>35</v>
      </c>
      <c r="F7286" t="s">
        <v>7212</v>
      </c>
      <c r="G7286" t="s">
        <v>5424</v>
      </c>
      <c r="H7286">
        <v>6</v>
      </c>
      <c r="I7286" s="17">
        <v>416232</v>
      </c>
      <c r="J7286" s="17">
        <v>41623.2</v>
      </c>
      <c r="K7286" s="17">
        <v>374608.8</v>
      </c>
      <c r="L7286" s="17">
        <v>269718.34</v>
      </c>
      <c r="M7286" s="17">
        <v>104890.46</v>
      </c>
      <c r="N7286" s="17">
        <v>205907.2135</v>
      </c>
    </row>
    <row r="7287" spans="1:14">
      <c r="A7287" s="16">
        <v>46144</v>
      </c>
      <c r="B7287" t="s">
        <v>7326</v>
      </c>
      <c r="C7287" t="s">
        <v>73</v>
      </c>
      <c r="D7287" t="s">
        <v>74</v>
      </c>
      <c r="E7287" t="s">
        <v>24</v>
      </c>
      <c r="F7287" t="s">
        <v>7212</v>
      </c>
      <c r="G7287" t="s">
        <v>5424</v>
      </c>
      <c r="H7287">
        <v>4</v>
      </c>
      <c r="I7287" s="17">
        <v>192724</v>
      </c>
      <c r="J7287" s="17">
        <v>17345.16</v>
      </c>
      <c r="K7287" s="17">
        <v>175378.84</v>
      </c>
      <c r="L7287" s="17">
        <v>133287.92</v>
      </c>
      <c r="M7287" s="17">
        <v>42090.92</v>
      </c>
      <c r="N7287" s="17">
        <v>171206.0549</v>
      </c>
    </row>
    <row r="7288" spans="1:14">
      <c r="A7288" s="16">
        <v>46144</v>
      </c>
      <c r="B7288" t="s">
        <v>7327</v>
      </c>
      <c r="C7288" t="s">
        <v>73</v>
      </c>
      <c r="D7288" t="s">
        <v>74</v>
      </c>
      <c r="E7288" t="s">
        <v>24</v>
      </c>
      <c r="F7288" t="s">
        <v>7212</v>
      </c>
      <c r="G7288" t="s">
        <v>5424</v>
      </c>
      <c r="H7288">
        <v>8</v>
      </c>
      <c r="I7288" s="17">
        <v>442783</v>
      </c>
      <c r="J7288" s="17">
        <v>0</v>
      </c>
      <c r="K7288" s="17">
        <v>442783</v>
      </c>
      <c r="L7288" s="17">
        <v>336515.08</v>
      </c>
      <c r="M7288" s="17">
        <v>106267.92</v>
      </c>
      <c r="N7288" s="17">
        <v>171206.0549</v>
      </c>
    </row>
    <row r="7289" spans="1:14">
      <c r="A7289" s="16">
        <v>46144</v>
      </c>
      <c r="B7289" t="s">
        <v>7328</v>
      </c>
      <c r="C7289" t="s">
        <v>43</v>
      </c>
      <c r="D7289" t="s">
        <v>44</v>
      </c>
      <c r="E7289" t="s">
        <v>31</v>
      </c>
      <c r="F7289" t="s">
        <v>7212</v>
      </c>
      <c r="G7289" t="s">
        <v>5424</v>
      </c>
      <c r="H7289">
        <v>1</v>
      </c>
      <c r="I7289" s="17">
        <v>285962</v>
      </c>
      <c r="J7289" s="17">
        <v>0</v>
      </c>
      <c r="K7289" s="17">
        <v>285962</v>
      </c>
      <c r="L7289" s="17">
        <v>177296.44</v>
      </c>
      <c r="M7289" s="17">
        <v>108665.56</v>
      </c>
      <c r="N7289" s="17">
        <v>45361.8899</v>
      </c>
    </row>
    <row r="7290" spans="1:14">
      <c r="A7290" s="16">
        <v>46144</v>
      </c>
      <c r="B7290" t="s">
        <v>7329</v>
      </c>
      <c r="C7290" t="s">
        <v>15</v>
      </c>
      <c r="D7290" t="s">
        <v>16</v>
      </c>
      <c r="E7290" t="s">
        <v>17</v>
      </c>
      <c r="F7290" t="s">
        <v>7212</v>
      </c>
      <c r="G7290" t="s">
        <v>5424</v>
      </c>
      <c r="H7290">
        <v>9</v>
      </c>
      <c r="I7290" s="17">
        <v>402475</v>
      </c>
      <c r="J7290" s="17">
        <v>0</v>
      </c>
      <c r="K7290" s="17">
        <v>402475</v>
      </c>
      <c r="L7290" s="17">
        <v>281732.5</v>
      </c>
      <c r="M7290" s="17">
        <v>120742.5</v>
      </c>
      <c r="N7290" s="17">
        <v>145825.5499</v>
      </c>
    </row>
    <row r="7291" spans="1:14">
      <c r="A7291" s="16">
        <v>46144</v>
      </c>
      <c r="B7291" t="s">
        <v>7330</v>
      </c>
      <c r="C7291" t="s">
        <v>43</v>
      </c>
      <c r="D7291" t="s">
        <v>44</v>
      </c>
      <c r="E7291" t="s">
        <v>31</v>
      </c>
      <c r="F7291" t="s">
        <v>7212</v>
      </c>
      <c r="G7291" t="s">
        <v>5424</v>
      </c>
      <c r="H7291">
        <v>10</v>
      </c>
      <c r="I7291" s="17">
        <v>254460</v>
      </c>
      <c r="J7291" s="17">
        <v>27990.6</v>
      </c>
      <c r="K7291" s="17">
        <v>226469.4</v>
      </c>
      <c r="L7291" s="17">
        <v>140411.03</v>
      </c>
      <c r="M7291" s="17">
        <v>86058.37</v>
      </c>
      <c r="N7291" s="17">
        <v>45361.8899</v>
      </c>
    </row>
    <row r="7292" spans="1:14">
      <c r="A7292" s="16">
        <v>46144</v>
      </c>
      <c r="B7292" t="s">
        <v>7331</v>
      </c>
      <c r="C7292" t="s">
        <v>22</v>
      </c>
      <c r="D7292" t="s">
        <v>23</v>
      </c>
      <c r="E7292" t="s">
        <v>24</v>
      </c>
      <c r="F7292" t="s">
        <v>7212</v>
      </c>
      <c r="G7292" t="s">
        <v>5424</v>
      </c>
      <c r="H7292">
        <v>5</v>
      </c>
      <c r="I7292" s="17">
        <v>65641</v>
      </c>
      <c r="J7292" s="17">
        <v>3282.05</v>
      </c>
      <c r="K7292" s="17">
        <v>62358.95</v>
      </c>
      <c r="L7292" s="17">
        <v>47392.8</v>
      </c>
      <c r="M7292" s="17">
        <v>14966.15</v>
      </c>
      <c r="N7292" s="17">
        <v>171206.0549</v>
      </c>
    </row>
    <row r="7293" spans="1:14">
      <c r="A7293" s="16">
        <v>46144</v>
      </c>
      <c r="B7293" t="s">
        <v>7332</v>
      </c>
      <c r="C7293" t="s">
        <v>15</v>
      </c>
      <c r="D7293" t="s">
        <v>16</v>
      </c>
      <c r="E7293" t="s">
        <v>17</v>
      </c>
      <c r="F7293" t="s">
        <v>7212</v>
      </c>
      <c r="G7293" t="s">
        <v>5424</v>
      </c>
      <c r="H7293">
        <v>8</v>
      </c>
      <c r="I7293" s="17">
        <v>592194</v>
      </c>
      <c r="J7293" s="17">
        <v>29609.7</v>
      </c>
      <c r="K7293" s="17">
        <v>562584.3</v>
      </c>
      <c r="L7293" s="17">
        <v>393809.01</v>
      </c>
      <c r="M7293" s="17">
        <v>168775.29</v>
      </c>
      <c r="N7293" s="17">
        <v>145825.5499</v>
      </c>
    </row>
    <row r="7294" spans="1:14">
      <c r="A7294" s="16">
        <v>46144</v>
      </c>
      <c r="B7294" t="s">
        <v>7333</v>
      </c>
      <c r="C7294" t="s">
        <v>47</v>
      </c>
      <c r="D7294" t="s">
        <v>48</v>
      </c>
      <c r="E7294" t="s">
        <v>35</v>
      </c>
      <c r="F7294" t="s">
        <v>7212</v>
      </c>
      <c r="G7294" t="s">
        <v>5424</v>
      </c>
      <c r="H7294">
        <v>11</v>
      </c>
      <c r="I7294" s="17">
        <v>527336</v>
      </c>
      <c r="J7294" s="17">
        <v>0</v>
      </c>
      <c r="K7294" s="17">
        <v>527336</v>
      </c>
      <c r="L7294" s="17">
        <v>379681.92</v>
      </c>
      <c r="M7294" s="17">
        <v>147654.08</v>
      </c>
      <c r="N7294" s="17">
        <v>205907.2135</v>
      </c>
    </row>
    <row r="7295" spans="1:14">
      <c r="A7295" s="16">
        <v>46144</v>
      </c>
      <c r="B7295" t="s">
        <v>7334</v>
      </c>
      <c r="C7295" t="s">
        <v>26</v>
      </c>
      <c r="D7295" t="s">
        <v>27</v>
      </c>
      <c r="E7295" t="s">
        <v>17</v>
      </c>
      <c r="F7295" t="s">
        <v>7212</v>
      </c>
      <c r="G7295" t="s">
        <v>5424</v>
      </c>
      <c r="H7295">
        <v>7</v>
      </c>
      <c r="I7295" s="17">
        <v>585483</v>
      </c>
      <c r="J7295" s="17">
        <v>29274.15</v>
      </c>
      <c r="K7295" s="17">
        <v>556208.85</v>
      </c>
      <c r="L7295" s="17">
        <v>389346.19</v>
      </c>
      <c r="M7295" s="17">
        <v>166862.66</v>
      </c>
      <c r="N7295" s="17">
        <v>145825.5499</v>
      </c>
    </row>
    <row r="7296" spans="1:14">
      <c r="A7296" s="16">
        <v>46144</v>
      </c>
      <c r="B7296" t="s">
        <v>7335</v>
      </c>
      <c r="C7296" t="s">
        <v>33</v>
      </c>
      <c r="D7296" t="s">
        <v>34</v>
      </c>
      <c r="E7296" t="s">
        <v>35</v>
      </c>
      <c r="F7296" t="s">
        <v>7212</v>
      </c>
      <c r="G7296" t="s">
        <v>5424</v>
      </c>
      <c r="H7296">
        <v>3</v>
      </c>
      <c r="I7296" s="17">
        <v>51075</v>
      </c>
      <c r="J7296" s="17">
        <v>2553.75</v>
      </c>
      <c r="K7296" s="17">
        <v>48521.25</v>
      </c>
      <c r="L7296" s="17">
        <v>34935.3</v>
      </c>
      <c r="M7296" s="17">
        <v>13585.95</v>
      </c>
      <c r="N7296" s="17">
        <v>205907.2135</v>
      </c>
    </row>
    <row r="7297" spans="1:14">
      <c r="A7297" s="16">
        <v>46144</v>
      </c>
      <c r="B7297" t="s">
        <v>7336</v>
      </c>
      <c r="C7297" t="s">
        <v>26</v>
      </c>
      <c r="D7297" t="s">
        <v>27</v>
      </c>
      <c r="E7297" t="s">
        <v>17</v>
      </c>
      <c r="F7297" t="s">
        <v>7212</v>
      </c>
      <c r="G7297" t="s">
        <v>5424</v>
      </c>
      <c r="H7297">
        <v>10</v>
      </c>
      <c r="I7297" s="17">
        <v>546025</v>
      </c>
      <c r="J7297" s="17">
        <v>0</v>
      </c>
      <c r="K7297" s="17">
        <v>546025</v>
      </c>
      <c r="L7297" s="17">
        <v>382217.5</v>
      </c>
      <c r="M7297" s="17">
        <v>163807.5</v>
      </c>
      <c r="N7297" s="17">
        <v>145825.5499</v>
      </c>
    </row>
    <row r="7298" spans="1:14">
      <c r="A7298" s="16">
        <v>46144</v>
      </c>
      <c r="B7298" t="s">
        <v>7337</v>
      </c>
      <c r="C7298" t="s">
        <v>33</v>
      </c>
      <c r="D7298" t="s">
        <v>34</v>
      </c>
      <c r="E7298" t="s">
        <v>35</v>
      </c>
      <c r="F7298" t="s">
        <v>7212</v>
      </c>
      <c r="G7298" t="s">
        <v>5424</v>
      </c>
      <c r="H7298">
        <v>9</v>
      </c>
      <c r="I7298" s="17">
        <v>322202</v>
      </c>
      <c r="J7298" s="17">
        <v>6444.04</v>
      </c>
      <c r="K7298" s="17">
        <v>315757.96</v>
      </c>
      <c r="L7298" s="17">
        <v>227345.73</v>
      </c>
      <c r="M7298" s="17">
        <v>88412.23</v>
      </c>
      <c r="N7298" s="17">
        <v>205907.2135</v>
      </c>
    </row>
    <row r="7299" spans="1:14">
      <c r="A7299" s="16">
        <v>46144</v>
      </c>
      <c r="B7299" t="s">
        <v>7338</v>
      </c>
      <c r="C7299" t="s">
        <v>73</v>
      </c>
      <c r="D7299" t="s">
        <v>74</v>
      </c>
      <c r="E7299" t="s">
        <v>24</v>
      </c>
      <c r="F7299" t="s">
        <v>7212</v>
      </c>
      <c r="G7299" t="s">
        <v>5424</v>
      </c>
      <c r="H7299">
        <v>4</v>
      </c>
      <c r="I7299" s="17">
        <v>746140</v>
      </c>
      <c r="J7299" s="17">
        <v>96998.2</v>
      </c>
      <c r="K7299" s="17">
        <v>649141.8</v>
      </c>
      <c r="L7299" s="17">
        <v>493347.77</v>
      </c>
      <c r="M7299" s="17">
        <v>155794.03</v>
      </c>
      <c r="N7299" s="17">
        <v>171206.0549</v>
      </c>
    </row>
    <row r="7300" spans="1:14">
      <c r="A7300" s="16">
        <v>46144</v>
      </c>
      <c r="B7300" t="s">
        <v>7339</v>
      </c>
      <c r="C7300" t="s">
        <v>73</v>
      </c>
      <c r="D7300" t="s">
        <v>74</v>
      </c>
      <c r="E7300" t="s">
        <v>24</v>
      </c>
      <c r="F7300" t="s">
        <v>7212</v>
      </c>
      <c r="G7300" t="s">
        <v>5424</v>
      </c>
      <c r="H7300">
        <v>6</v>
      </c>
      <c r="I7300" s="17">
        <v>334637</v>
      </c>
      <c r="J7300" s="17">
        <v>6692.74</v>
      </c>
      <c r="K7300" s="17">
        <v>327944.26</v>
      </c>
      <c r="L7300" s="17">
        <v>249237.64</v>
      </c>
      <c r="M7300" s="17">
        <v>78706.62</v>
      </c>
      <c r="N7300" s="17">
        <v>171206.0549</v>
      </c>
    </row>
    <row r="7301" spans="1:14">
      <c r="A7301" s="16">
        <v>46144</v>
      </c>
      <c r="B7301" t="s">
        <v>7340</v>
      </c>
      <c r="C7301" t="s">
        <v>26</v>
      </c>
      <c r="D7301" t="s">
        <v>27</v>
      </c>
      <c r="E7301" t="s">
        <v>17</v>
      </c>
      <c r="F7301" t="s">
        <v>7212</v>
      </c>
      <c r="G7301" t="s">
        <v>5424</v>
      </c>
      <c r="H7301">
        <v>4</v>
      </c>
      <c r="I7301" s="17">
        <v>257096</v>
      </c>
      <c r="J7301" s="17">
        <v>7712.88</v>
      </c>
      <c r="K7301" s="17">
        <v>249383.12</v>
      </c>
      <c r="L7301" s="17">
        <v>174568.18</v>
      </c>
      <c r="M7301" s="17">
        <v>74814.94</v>
      </c>
      <c r="N7301" s="17">
        <v>145825.5499</v>
      </c>
    </row>
    <row r="7302" spans="1:14">
      <c r="A7302" s="16">
        <v>46144</v>
      </c>
      <c r="B7302" t="s">
        <v>7341</v>
      </c>
      <c r="C7302" t="s">
        <v>33</v>
      </c>
      <c r="D7302" t="s">
        <v>34</v>
      </c>
      <c r="E7302" t="s">
        <v>35</v>
      </c>
      <c r="F7302" t="s">
        <v>7212</v>
      </c>
      <c r="G7302" t="s">
        <v>5424</v>
      </c>
      <c r="H7302">
        <v>12</v>
      </c>
      <c r="I7302" s="17">
        <v>708886</v>
      </c>
      <c r="J7302" s="17">
        <v>0</v>
      </c>
      <c r="K7302" s="17">
        <v>708886</v>
      </c>
      <c r="L7302" s="17">
        <v>510397.92</v>
      </c>
      <c r="M7302" s="17">
        <v>198488.08</v>
      </c>
      <c r="N7302" s="17">
        <v>205907.2135</v>
      </c>
    </row>
    <row r="7303" spans="1:14">
      <c r="A7303" s="16">
        <v>46144</v>
      </c>
      <c r="B7303" t="s">
        <v>7342</v>
      </c>
      <c r="C7303" t="s">
        <v>47</v>
      </c>
      <c r="D7303" t="s">
        <v>48</v>
      </c>
      <c r="E7303" t="s">
        <v>35</v>
      </c>
      <c r="F7303" t="s">
        <v>7212</v>
      </c>
      <c r="G7303" t="s">
        <v>5424</v>
      </c>
      <c r="H7303">
        <v>3</v>
      </c>
      <c r="I7303" s="17">
        <v>574343</v>
      </c>
      <c r="J7303" s="17">
        <v>22973.72</v>
      </c>
      <c r="K7303" s="17">
        <v>551369.28</v>
      </c>
      <c r="L7303" s="17">
        <v>396985.88</v>
      </c>
      <c r="M7303" s="17">
        <v>154383.4</v>
      </c>
      <c r="N7303" s="17">
        <v>205907.2135</v>
      </c>
    </row>
    <row r="7304" spans="1:14">
      <c r="A7304" s="16">
        <v>46145</v>
      </c>
      <c r="B7304" t="s">
        <v>7343</v>
      </c>
      <c r="C7304" t="s">
        <v>22</v>
      </c>
      <c r="D7304" t="s">
        <v>23</v>
      </c>
      <c r="E7304" t="s">
        <v>24</v>
      </c>
      <c r="F7304" t="s">
        <v>7212</v>
      </c>
      <c r="G7304" t="s">
        <v>5424</v>
      </c>
      <c r="H7304">
        <v>11</v>
      </c>
      <c r="I7304" s="17">
        <v>643128</v>
      </c>
      <c r="J7304" s="17">
        <v>0</v>
      </c>
      <c r="K7304" s="17">
        <v>643128</v>
      </c>
      <c r="L7304" s="17">
        <v>488777.28</v>
      </c>
      <c r="M7304" s="17">
        <v>154350.72</v>
      </c>
      <c r="N7304" s="17">
        <v>171206.0549</v>
      </c>
    </row>
    <row r="7305" spans="1:14">
      <c r="A7305" s="16">
        <v>46145</v>
      </c>
      <c r="B7305" t="s">
        <v>7344</v>
      </c>
      <c r="C7305" t="s">
        <v>26</v>
      </c>
      <c r="D7305" t="s">
        <v>27</v>
      </c>
      <c r="E7305" t="s">
        <v>17</v>
      </c>
      <c r="F7305" t="s">
        <v>7212</v>
      </c>
      <c r="G7305" t="s">
        <v>5424</v>
      </c>
      <c r="H7305">
        <v>8</v>
      </c>
      <c r="I7305" s="17">
        <v>687039</v>
      </c>
      <c r="J7305" s="17">
        <v>41222.34</v>
      </c>
      <c r="K7305" s="17">
        <v>645816.66</v>
      </c>
      <c r="L7305" s="17">
        <v>452071.66</v>
      </c>
      <c r="M7305" s="17">
        <v>193745</v>
      </c>
      <c r="N7305" s="17">
        <v>145825.5499</v>
      </c>
    </row>
    <row r="7306" spans="1:14">
      <c r="A7306" s="16">
        <v>46145</v>
      </c>
      <c r="B7306" t="s">
        <v>7345</v>
      </c>
      <c r="C7306" t="s">
        <v>33</v>
      </c>
      <c r="D7306" t="s">
        <v>34</v>
      </c>
      <c r="E7306" t="s">
        <v>35</v>
      </c>
      <c r="F7306" t="s">
        <v>7212</v>
      </c>
      <c r="G7306" t="s">
        <v>5424</v>
      </c>
      <c r="H7306">
        <v>12</v>
      </c>
      <c r="I7306" s="17">
        <v>569170</v>
      </c>
      <c r="J7306" s="17">
        <v>17075.1</v>
      </c>
      <c r="K7306" s="17">
        <v>552094.9</v>
      </c>
      <c r="L7306" s="17">
        <v>397508.33</v>
      </c>
      <c r="M7306" s="17">
        <v>154586.57</v>
      </c>
      <c r="N7306" s="17">
        <v>205907.2135</v>
      </c>
    </row>
    <row r="7307" spans="1:14">
      <c r="A7307" s="16">
        <v>46145</v>
      </c>
      <c r="B7307" t="s">
        <v>7346</v>
      </c>
      <c r="C7307" t="s">
        <v>47</v>
      </c>
      <c r="D7307" t="s">
        <v>48</v>
      </c>
      <c r="E7307" t="s">
        <v>35</v>
      </c>
      <c r="F7307" t="s">
        <v>7212</v>
      </c>
      <c r="G7307" t="s">
        <v>5424</v>
      </c>
      <c r="H7307">
        <v>1</v>
      </c>
      <c r="I7307" s="17">
        <v>398492</v>
      </c>
      <c r="J7307" s="17">
        <v>0</v>
      </c>
      <c r="K7307" s="17">
        <v>398492</v>
      </c>
      <c r="L7307" s="17">
        <v>286914.24</v>
      </c>
      <c r="M7307" s="17">
        <v>111577.76</v>
      </c>
      <c r="N7307" s="17">
        <v>205907.2135</v>
      </c>
    </row>
    <row r="7308" spans="1:14">
      <c r="A7308" s="16">
        <v>46145</v>
      </c>
      <c r="B7308" t="s">
        <v>7347</v>
      </c>
      <c r="C7308" t="s">
        <v>26</v>
      </c>
      <c r="D7308" t="s">
        <v>27</v>
      </c>
      <c r="E7308" t="s">
        <v>17</v>
      </c>
      <c r="F7308" t="s">
        <v>7212</v>
      </c>
      <c r="G7308" t="s">
        <v>5424</v>
      </c>
      <c r="H7308">
        <v>12</v>
      </c>
      <c r="I7308" s="17">
        <v>281474</v>
      </c>
      <c r="J7308" s="17">
        <v>8444.219999999999</v>
      </c>
      <c r="K7308" s="17">
        <v>273029.78</v>
      </c>
      <c r="L7308" s="17">
        <v>191120.85</v>
      </c>
      <c r="M7308" s="17">
        <v>81908.92999999999</v>
      </c>
      <c r="N7308" s="17">
        <v>145825.5499</v>
      </c>
    </row>
    <row r="7309" spans="1:14">
      <c r="A7309" s="16">
        <v>46145</v>
      </c>
      <c r="B7309" t="s">
        <v>7348</v>
      </c>
      <c r="C7309" t="s">
        <v>29</v>
      </c>
      <c r="D7309" t="s">
        <v>30</v>
      </c>
      <c r="E7309" t="s">
        <v>31</v>
      </c>
      <c r="F7309" t="s">
        <v>7212</v>
      </c>
      <c r="G7309" t="s">
        <v>5424</v>
      </c>
      <c r="H7309">
        <v>5</v>
      </c>
      <c r="I7309" s="17">
        <v>606258</v>
      </c>
      <c r="J7309" s="17">
        <v>0</v>
      </c>
      <c r="K7309" s="17">
        <v>606258</v>
      </c>
      <c r="L7309" s="17">
        <v>375879.96</v>
      </c>
      <c r="M7309" s="17">
        <v>230378.04</v>
      </c>
      <c r="N7309" s="17">
        <v>45361.8899</v>
      </c>
    </row>
    <row r="7310" spans="1:14">
      <c r="A7310" s="16">
        <v>46145</v>
      </c>
      <c r="B7310" t="s">
        <v>7349</v>
      </c>
      <c r="C7310" t="s">
        <v>15</v>
      </c>
      <c r="D7310" t="s">
        <v>16</v>
      </c>
      <c r="E7310" t="s">
        <v>17</v>
      </c>
      <c r="F7310" t="s">
        <v>7212</v>
      </c>
      <c r="G7310" t="s">
        <v>5424</v>
      </c>
      <c r="H7310">
        <v>10</v>
      </c>
      <c r="I7310" s="17">
        <v>640725</v>
      </c>
      <c r="J7310" s="17">
        <v>0</v>
      </c>
      <c r="K7310" s="17">
        <v>640725</v>
      </c>
      <c r="L7310" s="17">
        <v>448507.5</v>
      </c>
      <c r="M7310" s="17">
        <v>192217.5</v>
      </c>
      <c r="N7310" s="17">
        <v>145825.5499</v>
      </c>
    </row>
    <row r="7311" spans="1:14">
      <c r="A7311" s="16">
        <v>46145</v>
      </c>
      <c r="B7311" t="s">
        <v>7350</v>
      </c>
      <c r="C7311" t="s">
        <v>43</v>
      </c>
      <c r="D7311" t="s">
        <v>44</v>
      </c>
      <c r="E7311" t="s">
        <v>31</v>
      </c>
      <c r="F7311" t="s">
        <v>7212</v>
      </c>
      <c r="G7311" t="s">
        <v>5424</v>
      </c>
      <c r="H7311">
        <v>9</v>
      </c>
      <c r="I7311" s="17">
        <v>448754</v>
      </c>
      <c r="J7311" s="17">
        <v>13462.62</v>
      </c>
      <c r="K7311" s="17">
        <v>435291.38</v>
      </c>
      <c r="L7311" s="17">
        <v>269880.66</v>
      </c>
      <c r="M7311" s="17">
        <v>165410.72</v>
      </c>
      <c r="N7311" s="17">
        <v>45361.8899</v>
      </c>
    </row>
    <row r="7312" spans="1:14">
      <c r="A7312" s="16">
        <v>46145</v>
      </c>
      <c r="B7312" t="s">
        <v>7351</v>
      </c>
      <c r="C7312" t="s">
        <v>33</v>
      </c>
      <c r="D7312" t="s">
        <v>34</v>
      </c>
      <c r="E7312" t="s">
        <v>35</v>
      </c>
      <c r="F7312" t="s">
        <v>7212</v>
      </c>
      <c r="G7312" t="s">
        <v>5424</v>
      </c>
      <c r="H7312">
        <v>1</v>
      </c>
      <c r="I7312" s="17">
        <v>113428</v>
      </c>
      <c r="J7312" s="17">
        <v>4537.12</v>
      </c>
      <c r="K7312" s="17">
        <v>108890.88</v>
      </c>
      <c r="L7312" s="17">
        <v>78401.42999999999</v>
      </c>
      <c r="M7312" s="17">
        <v>30489.45</v>
      </c>
      <c r="N7312" s="17">
        <v>205907.2135</v>
      </c>
    </row>
    <row r="7313" spans="1:14">
      <c r="A7313" s="16">
        <v>46145</v>
      </c>
      <c r="B7313" t="s">
        <v>7352</v>
      </c>
      <c r="C7313" t="s">
        <v>15</v>
      </c>
      <c r="D7313" t="s">
        <v>16</v>
      </c>
      <c r="E7313" t="s">
        <v>17</v>
      </c>
      <c r="F7313" t="s">
        <v>7212</v>
      </c>
      <c r="G7313" t="s">
        <v>5424</v>
      </c>
      <c r="H7313">
        <v>10</v>
      </c>
      <c r="I7313" s="17">
        <v>161600</v>
      </c>
      <c r="J7313" s="17">
        <v>11312</v>
      </c>
      <c r="K7313" s="17">
        <v>150288</v>
      </c>
      <c r="L7313" s="17">
        <v>105201.6</v>
      </c>
      <c r="M7313" s="17">
        <v>45086.4</v>
      </c>
      <c r="N7313" s="17">
        <v>145825.5499</v>
      </c>
    </row>
    <row r="7314" spans="1:14">
      <c r="A7314" s="16">
        <v>46145</v>
      </c>
      <c r="B7314" t="s">
        <v>7353</v>
      </c>
      <c r="C7314" t="s">
        <v>33</v>
      </c>
      <c r="D7314" t="s">
        <v>34</v>
      </c>
      <c r="E7314" t="s">
        <v>35</v>
      </c>
      <c r="F7314" t="s">
        <v>7212</v>
      </c>
      <c r="G7314" t="s">
        <v>5424</v>
      </c>
      <c r="H7314">
        <v>8</v>
      </c>
      <c r="I7314" s="17">
        <v>771320</v>
      </c>
      <c r="J7314" s="17">
        <v>84845.2</v>
      </c>
      <c r="K7314" s="17">
        <v>686474.8</v>
      </c>
      <c r="L7314" s="17">
        <v>494261.86</v>
      </c>
      <c r="M7314" s="17">
        <v>192212.94</v>
      </c>
      <c r="N7314" s="17">
        <v>205907.2135</v>
      </c>
    </row>
    <row r="7315" spans="1:14">
      <c r="A7315" s="16">
        <v>46145</v>
      </c>
      <c r="B7315" t="s">
        <v>7354</v>
      </c>
      <c r="C7315" t="s">
        <v>73</v>
      </c>
      <c r="D7315" t="s">
        <v>74</v>
      </c>
      <c r="E7315" t="s">
        <v>24</v>
      </c>
      <c r="F7315" t="s">
        <v>7212</v>
      </c>
      <c r="G7315" t="s">
        <v>5424</v>
      </c>
      <c r="H7315">
        <v>3</v>
      </c>
      <c r="I7315" s="17">
        <v>465589</v>
      </c>
      <c r="J7315" s="17">
        <v>65182.46</v>
      </c>
      <c r="K7315" s="17">
        <v>400406.54</v>
      </c>
      <c r="L7315" s="17">
        <v>304308.97</v>
      </c>
      <c r="M7315" s="17">
        <v>96097.57000000001</v>
      </c>
      <c r="N7315" s="17">
        <v>171206.0549</v>
      </c>
    </row>
    <row r="7316" spans="1:14">
      <c r="A7316" s="16">
        <v>46145</v>
      </c>
      <c r="B7316" t="s">
        <v>7355</v>
      </c>
      <c r="C7316" t="s">
        <v>43</v>
      </c>
      <c r="D7316" t="s">
        <v>44</v>
      </c>
      <c r="E7316" t="s">
        <v>31</v>
      </c>
      <c r="F7316" t="s">
        <v>7212</v>
      </c>
      <c r="G7316" t="s">
        <v>5424</v>
      </c>
      <c r="H7316">
        <v>5</v>
      </c>
      <c r="I7316" s="17">
        <v>71237</v>
      </c>
      <c r="J7316" s="17">
        <v>2849.48</v>
      </c>
      <c r="K7316" s="17">
        <v>68387.52</v>
      </c>
      <c r="L7316" s="17">
        <v>42400.26</v>
      </c>
      <c r="M7316" s="17">
        <v>25987.26</v>
      </c>
      <c r="N7316" s="17">
        <v>45361.8899</v>
      </c>
    </row>
    <row r="7317" spans="1:14">
      <c r="A7317" s="16">
        <v>46145</v>
      </c>
      <c r="B7317" t="s">
        <v>7356</v>
      </c>
      <c r="C7317" t="s">
        <v>73</v>
      </c>
      <c r="D7317" t="s">
        <v>74</v>
      </c>
      <c r="E7317" t="s">
        <v>24</v>
      </c>
      <c r="F7317" t="s">
        <v>7212</v>
      </c>
      <c r="G7317" t="s">
        <v>5424</v>
      </c>
      <c r="H7317">
        <v>3</v>
      </c>
      <c r="I7317" s="17">
        <v>241536</v>
      </c>
      <c r="J7317" s="17">
        <v>4830.72</v>
      </c>
      <c r="K7317" s="17">
        <v>236705.28</v>
      </c>
      <c r="L7317" s="17">
        <v>179896.01</v>
      </c>
      <c r="M7317" s="17">
        <v>56809.27</v>
      </c>
      <c r="N7317" s="17">
        <v>171206.0549</v>
      </c>
    </row>
    <row r="7318" spans="1:14">
      <c r="A7318" s="16">
        <v>46145</v>
      </c>
      <c r="B7318" t="s">
        <v>7357</v>
      </c>
      <c r="C7318" t="s">
        <v>43</v>
      </c>
      <c r="D7318" t="s">
        <v>44</v>
      </c>
      <c r="E7318" t="s">
        <v>31</v>
      </c>
      <c r="F7318" t="s">
        <v>7212</v>
      </c>
      <c r="G7318" t="s">
        <v>5424</v>
      </c>
      <c r="H7318">
        <v>6</v>
      </c>
      <c r="I7318" s="17">
        <v>546229</v>
      </c>
      <c r="J7318" s="17">
        <v>0</v>
      </c>
      <c r="K7318" s="17">
        <v>546229</v>
      </c>
      <c r="L7318" s="17">
        <v>338661.98</v>
      </c>
      <c r="M7318" s="17">
        <v>207567.02</v>
      </c>
      <c r="N7318" s="17">
        <v>45361.8899</v>
      </c>
    </row>
    <row r="7319" spans="1:14">
      <c r="A7319" s="16">
        <v>46145</v>
      </c>
      <c r="B7319" t="s">
        <v>7358</v>
      </c>
      <c r="C7319" t="s">
        <v>29</v>
      </c>
      <c r="D7319" t="s">
        <v>30</v>
      </c>
      <c r="E7319" t="s">
        <v>31</v>
      </c>
      <c r="F7319" t="s">
        <v>7212</v>
      </c>
      <c r="G7319" t="s">
        <v>5424</v>
      </c>
      <c r="H7319">
        <v>10</v>
      </c>
      <c r="I7319" s="17">
        <v>433493</v>
      </c>
      <c r="J7319" s="17">
        <v>47684.23</v>
      </c>
      <c r="K7319" s="17">
        <v>385808.77</v>
      </c>
      <c r="L7319" s="17">
        <v>239201.44</v>
      </c>
      <c r="M7319" s="17">
        <v>146607.33</v>
      </c>
      <c r="N7319" s="17">
        <v>45361.8899</v>
      </c>
    </row>
    <row r="7320" spans="1:14">
      <c r="A7320" s="16">
        <v>46145</v>
      </c>
      <c r="B7320" t="s">
        <v>7359</v>
      </c>
      <c r="C7320" t="s">
        <v>22</v>
      </c>
      <c r="D7320" t="s">
        <v>23</v>
      </c>
      <c r="E7320" t="s">
        <v>24</v>
      </c>
      <c r="F7320" t="s">
        <v>7212</v>
      </c>
      <c r="G7320" t="s">
        <v>5424</v>
      </c>
      <c r="H7320">
        <v>4</v>
      </c>
      <c r="I7320" s="17">
        <v>144632</v>
      </c>
      <c r="J7320" s="17">
        <v>20248.48</v>
      </c>
      <c r="K7320" s="17">
        <v>124383.52</v>
      </c>
      <c r="L7320" s="17">
        <v>94531.48</v>
      </c>
      <c r="M7320" s="17">
        <v>29852.04</v>
      </c>
      <c r="N7320" s="17">
        <v>171206.0549</v>
      </c>
    </row>
    <row r="7321" spans="1:14">
      <c r="A7321" s="16">
        <v>46145</v>
      </c>
      <c r="B7321" t="s">
        <v>7360</v>
      </c>
      <c r="C7321" t="s">
        <v>15</v>
      </c>
      <c r="D7321" t="s">
        <v>16</v>
      </c>
      <c r="E7321" t="s">
        <v>17</v>
      </c>
      <c r="F7321" t="s">
        <v>7212</v>
      </c>
      <c r="G7321" t="s">
        <v>5424</v>
      </c>
      <c r="H7321">
        <v>10</v>
      </c>
      <c r="I7321" s="17">
        <v>362275</v>
      </c>
      <c r="J7321" s="17">
        <v>0</v>
      </c>
      <c r="K7321" s="17">
        <v>362275</v>
      </c>
      <c r="L7321" s="17">
        <v>253592.5</v>
      </c>
      <c r="M7321" s="17">
        <v>108682.5</v>
      </c>
      <c r="N7321" s="17">
        <v>145825.5499</v>
      </c>
    </row>
    <row r="7322" spans="1:14">
      <c r="A7322" s="16">
        <v>46145</v>
      </c>
      <c r="B7322" t="s">
        <v>7361</v>
      </c>
      <c r="C7322" t="s">
        <v>73</v>
      </c>
      <c r="D7322" t="s">
        <v>74</v>
      </c>
      <c r="E7322" t="s">
        <v>24</v>
      </c>
      <c r="F7322" t="s">
        <v>7212</v>
      </c>
      <c r="G7322" t="s">
        <v>5424</v>
      </c>
      <c r="H7322">
        <v>6</v>
      </c>
      <c r="I7322" s="17">
        <v>432834</v>
      </c>
      <c r="J7322" s="17">
        <v>0</v>
      </c>
      <c r="K7322" s="17">
        <v>432834</v>
      </c>
      <c r="L7322" s="17">
        <v>328953.84</v>
      </c>
      <c r="M7322" s="17">
        <v>103880.16</v>
      </c>
      <c r="N7322" s="17">
        <v>171206.0549</v>
      </c>
    </row>
    <row r="7323" spans="1:14">
      <c r="A7323" s="16">
        <v>46145</v>
      </c>
      <c r="B7323" t="s">
        <v>7362</v>
      </c>
      <c r="C7323" t="s">
        <v>47</v>
      </c>
      <c r="D7323" t="s">
        <v>48</v>
      </c>
      <c r="E7323" t="s">
        <v>35</v>
      </c>
      <c r="F7323" t="s">
        <v>7212</v>
      </c>
      <c r="G7323" t="s">
        <v>5424</v>
      </c>
      <c r="H7323">
        <v>4</v>
      </c>
      <c r="I7323" s="17">
        <v>561035</v>
      </c>
      <c r="J7323" s="17">
        <v>50493.15</v>
      </c>
      <c r="K7323" s="17">
        <v>510541.85</v>
      </c>
      <c r="L7323" s="17">
        <v>367590.13</v>
      </c>
      <c r="M7323" s="17">
        <v>142951.72</v>
      </c>
      <c r="N7323" s="17">
        <v>205907.2135</v>
      </c>
    </row>
    <row r="7324" spans="1:14">
      <c r="A7324" s="16">
        <v>46145</v>
      </c>
      <c r="B7324" t="s">
        <v>7363</v>
      </c>
      <c r="C7324" t="s">
        <v>47</v>
      </c>
      <c r="D7324" t="s">
        <v>48</v>
      </c>
      <c r="E7324" t="s">
        <v>35</v>
      </c>
      <c r="F7324" t="s">
        <v>7212</v>
      </c>
      <c r="G7324" t="s">
        <v>5424</v>
      </c>
      <c r="H7324">
        <v>11</v>
      </c>
      <c r="I7324" s="17">
        <v>450073</v>
      </c>
      <c r="J7324" s="17">
        <v>22503.65</v>
      </c>
      <c r="K7324" s="17">
        <v>427569.35</v>
      </c>
      <c r="L7324" s="17">
        <v>307849.93</v>
      </c>
      <c r="M7324" s="17">
        <v>119719.42</v>
      </c>
      <c r="N7324" s="17">
        <v>205907.2135</v>
      </c>
    </row>
    <row r="7325" spans="1:14">
      <c r="A7325" s="16">
        <v>46145</v>
      </c>
      <c r="B7325" t="s">
        <v>7364</v>
      </c>
      <c r="C7325" t="s">
        <v>43</v>
      </c>
      <c r="D7325" t="s">
        <v>44</v>
      </c>
      <c r="E7325" t="s">
        <v>31</v>
      </c>
      <c r="F7325" t="s">
        <v>7212</v>
      </c>
      <c r="G7325" t="s">
        <v>5424</v>
      </c>
      <c r="H7325">
        <v>11</v>
      </c>
      <c r="I7325" s="17">
        <v>781610</v>
      </c>
      <c r="J7325" s="17">
        <v>31264.4</v>
      </c>
      <c r="K7325" s="17">
        <v>750345.6</v>
      </c>
      <c r="L7325" s="17">
        <v>465214.27</v>
      </c>
      <c r="M7325" s="17">
        <v>285131.33</v>
      </c>
      <c r="N7325" s="17">
        <v>45361.8899</v>
      </c>
    </row>
    <row r="7326" spans="1:14">
      <c r="A7326" s="16">
        <v>46145</v>
      </c>
      <c r="B7326" t="s">
        <v>7365</v>
      </c>
      <c r="C7326" t="s">
        <v>33</v>
      </c>
      <c r="D7326" t="s">
        <v>34</v>
      </c>
      <c r="E7326" t="s">
        <v>35</v>
      </c>
      <c r="F7326" t="s">
        <v>7212</v>
      </c>
      <c r="G7326" t="s">
        <v>5424</v>
      </c>
      <c r="H7326">
        <v>8</v>
      </c>
      <c r="I7326" s="17">
        <v>772888</v>
      </c>
      <c r="J7326" s="17">
        <v>85017.67999999999</v>
      </c>
      <c r="K7326" s="17">
        <v>687870.3199999999</v>
      </c>
      <c r="L7326" s="17">
        <v>495266.63</v>
      </c>
      <c r="M7326" s="17">
        <v>192603.69</v>
      </c>
      <c r="N7326" s="17">
        <v>205907.2135</v>
      </c>
    </row>
    <row r="7327" spans="1:14">
      <c r="A7327" s="16">
        <v>46145</v>
      </c>
      <c r="B7327" t="s">
        <v>7366</v>
      </c>
      <c r="C7327" t="s">
        <v>47</v>
      </c>
      <c r="D7327" t="s">
        <v>48</v>
      </c>
      <c r="E7327" t="s">
        <v>35</v>
      </c>
      <c r="F7327" t="s">
        <v>7212</v>
      </c>
      <c r="G7327" t="s">
        <v>5424</v>
      </c>
      <c r="H7327">
        <v>6</v>
      </c>
      <c r="I7327" s="17">
        <v>737080</v>
      </c>
      <c r="J7327" s="17">
        <v>66337.2</v>
      </c>
      <c r="K7327" s="17">
        <v>670742.8</v>
      </c>
      <c r="L7327" s="17">
        <v>482934.82</v>
      </c>
      <c r="M7327" s="17">
        <v>187807.98</v>
      </c>
      <c r="N7327" s="17">
        <v>205907.2135</v>
      </c>
    </row>
    <row r="7328" spans="1:14">
      <c r="A7328" s="16">
        <v>46145</v>
      </c>
      <c r="B7328" t="s">
        <v>7367</v>
      </c>
      <c r="C7328" t="s">
        <v>73</v>
      </c>
      <c r="D7328" t="s">
        <v>74</v>
      </c>
      <c r="E7328" t="s">
        <v>24</v>
      </c>
      <c r="F7328" t="s">
        <v>7212</v>
      </c>
      <c r="G7328" t="s">
        <v>5424</v>
      </c>
      <c r="H7328">
        <v>3</v>
      </c>
      <c r="I7328" s="17">
        <v>543633</v>
      </c>
      <c r="J7328" s="17">
        <v>0</v>
      </c>
      <c r="K7328" s="17">
        <v>543633</v>
      </c>
      <c r="L7328" s="17">
        <v>413161.08</v>
      </c>
      <c r="M7328" s="17">
        <v>130471.92</v>
      </c>
      <c r="N7328" s="17">
        <v>171206.0549</v>
      </c>
    </row>
    <row r="7329" spans="1:14">
      <c r="A7329" s="16">
        <v>46145</v>
      </c>
      <c r="B7329" t="s">
        <v>7368</v>
      </c>
      <c r="C7329" t="s">
        <v>22</v>
      </c>
      <c r="D7329" t="s">
        <v>23</v>
      </c>
      <c r="E7329" t="s">
        <v>24</v>
      </c>
      <c r="F7329" t="s">
        <v>7212</v>
      </c>
      <c r="G7329" t="s">
        <v>5424</v>
      </c>
      <c r="H7329">
        <v>5</v>
      </c>
      <c r="I7329" s="17">
        <v>529065</v>
      </c>
      <c r="J7329" s="17">
        <v>58197.15</v>
      </c>
      <c r="K7329" s="17">
        <v>470867.85</v>
      </c>
      <c r="L7329" s="17">
        <v>357859.57</v>
      </c>
      <c r="M7329" s="17">
        <v>113008.28</v>
      </c>
      <c r="N7329" s="17">
        <v>171206.0549</v>
      </c>
    </row>
    <row r="7330" spans="1:14">
      <c r="A7330" s="16">
        <v>46145</v>
      </c>
      <c r="B7330" t="s">
        <v>7369</v>
      </c>
      <c r="C7330" t="s">
        <v>47</v>
      </c>
      <c r="D7330" t="s">
        <v>48</v>
      </c>
      <c r="E7330" t="s">
        <v>35</v>
      </c>
      <c r="F7330" t="s">
        <v>7212</v>
      </c>
      <c r="G7330" t="s">
        <v>5424</v>
      </c>
      <c r="H7330">
        <v>12</v>
      </c>
      <c r="I7330" s="17">
        <v>543618</v>
      </c>
      <c r="J7330" s="17">
        <v>70670.34</v>
      </c>
      <c r="K7330" s="17">
        <v>472947.66</v>
      </c>
      <c r="L7330" s="17">
        <v>340522.32</v>
      </c>
      <c r="M7330" s="17">
        <v>132425.34</v>
      </c>
      <c r="N7330" s="17">
        <v>205907.2135</v>
      </c>
    </row>
    <row r="7331" spans="1:14">
      <c r="A7331" s="16">
        <v>46145</v>
      </c>
      <c r="B7331" t="s">
        <v>7370</v>
      </c>
      <c r="C7331" t="s">
        <v>15</v>
      </c>
      <c r="D7331" t="s">
        <v>16</v>
      </c>
      <c r="E7331" t="s">
        <v>17</v>
      </c>
      <c r="F7331" t="s">
        <v>7212</v>
      </c>
      <c r="G7331" t="s">
        <v>5424</v>
      </c>
      <c r="H7331">
        <v>12</v>
      </c>
      <c r="I7331" s="17">
        <v>632641</v>
      </c>
      <c r="J7331" s="17">
        <v>0</v>
      </c>
      <c r="K7331" s="17">
        <v>632641</v>
      </c>
      <c r="L7331" s="17">
        <v>442848.7</v>
      </c>
      <c r="M7331" s="17">
        <v>189792.3</v>
      </c>
      <c r="N7331" s="17">
        <v>145825.5499</v>
      </c>
    </row>
    <row r="7332" spans="1:14">
      <c r="A7332" s="16">
        <v>46145</v>
      </c>
      <c r="B7332" t="s">
        <v>7371</v>
      </c>
      <c r="C7332" t="s">
        <v>15</v>
      </c>
      <c r="D7332" t="s">
        <v>16</v>
      </c>
      <c r="E7332" t="s">
        <v>17</v>
      </c>
      <c r="F7332" t="s">
        <v>7212</v>
      </c>
      <c r="G7332" t="s">
        <v>5424</v>
      </c>
      <c r="H7332">
        <v>5</v>
      </c>
      <c r="I7332" s="17">
        <v>223286</v>
      </c>
      <c r="J7332" s="17">
        <v>0</v>
      </c>
      <c r="K7332" s="17">
        <v>223286</v>
      </c>
      <c r="L7332" s="17">
        <v>156300.2</v>
      </c>
      <c r="M7332" s="17">
        <v>66985.8</v>
      </c>
      <c r="N7332" s="17">
        <v>145825.5499</v>
      </c>
    </row>
    <row r="7333" spans="1:14">
      <c r="A7333" s="16">
        <v>46145</v>
      </c>
      <c r="B7333" t="s">
        <v>7372</v>
      </c>
      <c r="C7333" t="s">
        <v>22</v>
      </c>
      <c r="D7333" t="s">
        <v>23</v>
      </c>
      <c r="E7333" t="s">
        <v>24</v>
      </c>
      <c r="F7333" t="s">
        <v>7212</v>
      </c>
      <c r="G7333" t="s">
        <v>5424</v>
      </c>
      <c r="H7333">
        <v>1</v>
      </c>
      <c r="I7333" s="17">
        <v>200168</v>
      </c>
      <c r="J7333" s="17">
        <v>12010.08</v>
      </c>
      <c r="K7333" s="17">
        <v>188157.92</v>
      </c>
      <c r="L7333" s="17">
        <v>143000.02</v>
      </c>
      <c r="M7333" s="17">
        <v>45157.9</v>
      </c>
      <c r="N7333" s="17">
        <v>171206.0549</v>
      </c>
    </row>
    <row r="7334" spans="1:14">
      <c r="A7334" s="16">
        <v>46145</v>
      </c>
      <c r="B7334" t="s">
        <v>7373</v>
      </c>
      <c r="C7334" t="s">
        <v>15</v>
      </c>
      <c r="D7334" t="s">
        <v>16</v>
      </c>
      <c r="E7334" t="s">
        <v>17</v>
      </c>
      <c r="F7334" t="s">
        <v>7212</v>
      </c>
      <c r="G7334" t="s">
        <v>5424</v>
      </c>
      <c r="H7334">
        <v>10</v>
      </c>
      <c r="I7334" s="17">
        <v>342654</v>
      </c>
      <c r="J7334" s="17">
        <v>0</v>
      </c>
      <c r="K7334" s="17">
        <v>342654</v>
      </c>
      <c r="L7334" s="17">
        <v>239857.8</v>
      </c>
      <c r="M7334" s="17">
        <v>102796.2</v>
      </c>
      <c r="N7334" s="17">
        <v>145825.5499</v>
      </c>
    </row>
    <row r="7335" spans="1:14">
      <c r="A7335" s="16">
        <v>46145</v>
      </c>
      <c r="B7335" t="s">
        <v>7374</v>
      </c>
      <c r="C7335" t="s">
        <v>26</v>
      </c>
      <c r="D7335" t="s">
        <v>27</v>
      </c>
      <c r="E7335" t="s">
        <v>17</v>
      </c>
      <c r="F7335" t="s">
        <v>7212</v>
      </c>
      <c r="G7335" t="s">
        <v>5424</v>
      </c>
      <c r="H7335">
        <v>2</v>
      </c>
      <c r="I7335" s="17">
        <v>736979</v>
      </c>
      <c r="J7335" s="17">
        <v>0</v>
      </c>
      <c r="K7335" s="17">
        <v>736979</v>
      </c>
      <c r="L7335" s="17">
        <v>515885.3</v>
      </c>
      <c r="M7335" s="17">
        <v>221093.7</v>
      </c>
      <c r="N7335" s="17">
        <v>145825.5499</v>
      </c>
    </row>
    <row r="7336" spans="1:14">
      <c r="A7336" s="16">
        <v>46145</v>
      </c>
      <c r="B7336" t="s">
        <v>7375</v>
      </c>
      <c r="C7336" t="s">
        <v>15</v>
      </c>
      <c r="D7336" t="s">
        <v>16</v>
      </c>
      <c r="E7336" t="s">
        <v>17</v>
      </c>
      <c r="F7336" t="s">
        <v>7212</v>
      </c>
      <c r="G7336" t="s">
        <v>5424</v>
      </c>
      <c r="H7336">
        <v>5</v>
      </c>
      <c r="I7336" s="17">
        <v>297118</v>
      </c>
      <c r="J7336" s="17">
        <v>44567.7</v>
      </c>
      <c r="K7336" s="17">
        <v>252550.3</v>
      </c>
      <c r="L7336" s="17">
        <v>176785.21</v>
      </c>
      <c r="M7336" s="17">
        <v>75765.09</v>
      </c>
      <c r="N7336" s="17">
        <v>145825.5499</v>
      </c>
    </row>
    <row r="7337" spans="1:14">
      <c r="A7337" s="16">
        <v>46145</v>
      </c>
      <c r="B7337" t="s">
        <v>7376</v>
      </c>
      <c r="C7337" t="s">
        <v>43</v>
      </c>
      <c r="D7337" t="s">
        <v>44</v>
      </c>
      <c r="E7337" t="s">
        <v>31</v>
      </c>
      <c r="F7337" t="s">
        <v>7212</v>
      </c>
      <c r="G7337" t="s">
        <v>5424</v>
      </c>
      <c r="H7337">
        <v>2</v>
      </c>
      <c r="I7337" s="17">
        <v>514490</v>
      </c>
      <c r="J7337" s="17">
        <v>0</v>
      </c>
      <c r="K7337" s="17">
        <v>514490</v>
      </c>
      <c r="L7337" s="17">
        <v>318983.8</v>
      </c>
      <c r="M7337" s="17">
        <v>195506.2</v>
      </c>
      <c r="N7337" s="17">
        <v>45361.8899</v>
      </c>
    </row>
    <row r="7338" spans="1:14">
      <c r="A7338" s="16">
        <v>46145</v>
      </c>
      <c r="B7338" t="s">
        <v>7377</v>
      </c>
      <c r="C7338" t="s">
        <v>33</v>
      </c>
      <c r="D7338" t="s">
        <v>34</v>
      </c>
      <c r="E7338" t="s">
        <v>35</v>
      </c>
      <c r="F7338" t="s">
        <v>7212</v>
      </c>
      <c r="G7338" t="s">
        <v>5424</v>
      </c>
      <c r="H7338">
        <v>3</v>
      </c>
      <c r="I7338" s="17">
        <v>502040</v>
      </c>
      <c r="J7338" s="17">
        <v>60244.8</v>
      </c>
      <c r="K7338" s="17">
        <v>441795.2</v>
      </c>
      <c r="L7338" s="17">
        <v>318092.54</v>
      </c>
      <c r="M7338" s="17">
        <v>123702.66</v>
      </c>
      <c r="N7338" s="17">
        <v>205907.2135</v>
      </c>
    </row>
    <row r="7339" spans="1:14">
      <c r="A7339" s="16">
        <v>46145</v>
      </c>
      <c r="B7339" t="s">
        <v>7378</v>
      </c>
      <c r="C7339" t="s">
        <v>33</v>
      </c>
      <c r="D7339" t="s">
        <v>34</v>
      </c>
      <c r="E7339" t="s">
        <v>35</v>
      </c>
      <c r="F7339" t="s">
        <v>7212</v>
      </c>
      <c r="G7339" t="s">
        <v>5424</v>
      </c>
      <c r="H7339">
        <v>8</v>
      </c>
      <c r="I7339" s="17">
        <v>335083</v>
      </c>
      <c r="J7339" s="17">
        <v>13403.32</v>
      </c>
      <c r="K7339" s="17">
        <v>321679.68</v>
      </c>
      <c r="L7339" s="17">
        <v>231609.37</v>
      </c>
      <c r="M7339" s="17">
        <v>90070.31</v>
      </c>
      <c r="N7339" s="17">
        <v>205907.2135</v>
      </c>
    </row>
    <row r="7340" spans="1:14">
      <c r="A7340" s="16">
        <v>46145</v>
      </c>
      <c r="B7340" t="s">
        <v>7379</v>
      </c>
      <c r="C7340" t="s">
        <v>22</v>
      </c>
      <c r="D7340" t="s">
        <v>23</v>
      </c>
      <c r="E7340" t="s">
        <v>24</v>
      </c>
      <c r="F7340" t="s">
        <v>7212</v>
      </c>
      <c r="G7340" t="s">
        <v>5424</v>
      </c>
      <c r="H7340">
        <v>7</v>
      </c>
      <c r="I7340" s="17">
        <v>573588</v>
      </c>
      <c r="J7340" s="17">
        <v>28679.4</v>
      </c>
      <c r="K7340" s="17">
        <v>544908.6</v>
      </c>
      <c r="L7340" s="17">
        <v>414130.54</v>
      </c>
      <c r="M7340" s="17">
        <v>130778.06</v>
      </c>
      <c r="N7340" s="17">
        <v>171206.0549</v>
      </c>
    </row>
    <row r="7341" spans="1:14">
      <c r="A7341" s="16">
        <v>46145</v>
      </c>
      <c r="B7341" t="s">
        <v>7380</v>
      </c>
      <c r="C7341" t="s">
        <v>22</v>
      </c>
      <c r="D7341" t="s">
        <v>23</v>
      </c>
      <c r="E7341" t="s">
        <v>24</v>
      </c>
      <c r="F7341" t="s">
        <v>7212</v>
      </c>
      <c r="G7341" t="s">
        <v>5424</v>
      </c>
      <c r="H7341">
        <v>2</v>
      </c>
      <c r="I7341" s="17">
        <v>220646</v>
      </c>
      <c r="J7341" s="17">
        <v>0</v>
      </c>
      <c r="K7341" s="17">
        <v>220646</v>
      </c>
      <c r="L7341" s="17">
        <v>167690.96</v>
      </c>
      <c r="M7341" s="17">
        <v>52955.04</v>
      </c>
      <c r="N7341" s="17">
        <v>171206.0549</v>
      </c>
    </row>
    <row r="7342" spans="1:14">
      <c r="A7342" s="16">
        <v>46145</v>
      </c>
      <c r="B7342" t="s">
        <v>7381</v>
      </c>
      <c r="C7342" t="s">
        <v>29</v>
      </c>
      <c r="D7342" t="s">
        <v>30</v>
      </c>
      <c r="E7342" t="s">
        <v>31</v>
      </c>
      <c r="F7342" t="s">
        <v>7212</v>
      </c>
      <c r="G7342" t="s">
        <v>5424</v>
      </c>
      <c r="H7342">
        <v>6</v>
      </c>
      <c r="I7342" s="17">
        <v>54301</v>
      </c>
      <c r="J7342" s="17">
        <v>6516.12</v>
      </c>
      <c r="K7342" s="17">
        <v>47784.88</v>
      </c>
      <c r="L7342" s="17">
        <v>29626.63</v>
      </c>
      <c r="M7342" s="17">
        <v>18158.25</v>
      </c>
      <c r="N7342" s="17">
        <v>45361.8899</v>
      </c>
    </row>
    <row r="7343" spans="1:14">
      <c r="A7343" s="16">
        <v>46145</v>
      </c>
      <c r="B7343" t="s">
        <v>7382</v>
      </c>
      <c r="C7343" t="s">
        <v>29</v>
      </c>
      <c r="D7343" t="s">
        <v>30</v>
      </c>
      <c r="E7343" t="s">
        <v>31</v>
      </c>
      <c r="F7343" t="s">
        <v>7212</v>
      </c>
      <c r="G7343" t="s">
        <v>5424</v>
      </c>
      <c r="H7343">
        <v>8</v>
      </c>
      <c r="I7343" s="17">
        <v>591066</v>
      </c>
      <c r="J7343" s="17">
        <v>47285.28</v>
      </c>
      <c r="K7343" s="17">
        <v>543780.72</v>
      </c>
      <c r="L7343" s="17">
        <v>337144.05</v>
      </c>
      <c r="M7343" s="17">
        <v>206636.67</v>
      </c>
      <c r="N7343" s="17">
        <v>45361.8899</v>
      </c>
    </row>
    <row r="7344" spans="1:14">
      <c r="A7344" s="16">
        <v>46145</v>
      </c>
      <c r="B7344" t="s">
        <v>7383</v>
      </c>
      <c r="C7344" t="s">
        <v>33</v>
      </c>
      <c r="D7344" t="s">
        <v>34</v>
      </c>
      <c r="E7344" t="s">
        <v>35</v>
      </c>
      <c r="F7344" t="s">
        <v>7212</v>
      </c>
      <c r="G7344" t="s">
        <v>5424</v>
      </c>
      <c r="H7344">
        <v>5</v>
      </c>
      <c r="I7344" s="17">
        <v>687666</v>
      </c>
      <c r="J7344" s="17">
        <v>0</v>
      </c>
      <c r="K7344" s="17">
        <v>687666</v>
      </c>
      <c r="L7344" s="17">
        <v>495119.52</v>
      </c>
      <c r="M7344" s="17">
        <v>192546.48</v>
      </c>
      <c r="N7344" s="17">
        <v>205907.2135</v>
      </c>
    </row>
    <row r="7345" spans="1:14">
      <c r="A7345" s="16">
        <v>46145</v>
      </c>
      <c r="B7345" t="s">
        <v>7384</v>
      </c>
      <c r="C7345" t="s">
        <v>47</v>
      </c>
      <c r="D7345" t="s">
        <v>48</v>
      </c>
      <c r="E7345" t="s">
        <v>35</v>
      </c>
      <c r="F7345" t="s">
        <v>7212</v>
      </c>
      <c r="G7345" t="s">
        <v>5424</v>
      </c>
      <c r="H7345">
        <v>10</v>
      </c>
      <c r="I7345" s="17">
        <v>642757</v>
      </c>
      <c r="J7345" s="17">
        <v>0</v>
      </c>
      <c r="K7345" s="17">
        <v>642757</v>
      </c>
      <c r="L7345" s="17">
        <v>462785.04</v>
      </c>
      <c r="M7345" s="17">
        <v>179971.96</v>
      </c>
      <c r="N7345" s="17">
        <v>205907.2135</v>
      </c>
    </row>
    <row r="7346" spans="1:14">
      <c r="A7346" s="16">
        <v>46145</v>
      </c>
      <c r="B7346" t="s">
        <v>7385</v>
      </c>
      <c r="C7346" t="s">
        <v>29</v>
      </c>
      <c r="D7346" t="s">
        <v>30</v>
      </c>
      <c r="E7346" t="s">
        <v>31</v>
      </c>
      <c r="F7346" t="s">
        <v>7212</v>
      </c>
      <c r="G7346" t="s">
        <v>5424</v>
      </c>
      <c r="H7346">
        <v>3</v>
      </c>
      <c r="I7346" s="17">
        <v>129995</v>
      </c>
      <c r="J7346" s="17">
        <v>2599.9</v>
      </c>
      <c r="K7346" s="17">
        <v>127395.1</v>
      </c>
      <c r="L7346" s="17">
        <v>78984.96000000001</v>
      </c>
      <c r="M7346" s="17">
        <v>48410.14</v>
      </c>
      <c r="N7346" s="17">
        <v>45361.8899</v>
      </c>
    </row>
    <row r="7347" spans="1:14">
      <c r="A7347" s="16">
        <v>46145</v>
      </c>
      <c r="B7347" t="s">
        <v>7386</v>
      </c>
      <c r="C7347" t="s">
        <v>15</v>
      </c>
      <c r="D7347" t="s">
        <v>16</v>
      </c>
      <c r="E7347" t="s">
        <v>17</v>
      </c>
      <c r="F7347" t="s">
        <v>7212</v>
      </c>
      <c r="G7347" t="s">
        <v>5424</v>
      </c>
      <c r="H7347">
        <v>5</v>
      </c>
      <c r="I7347" s="17">
        <v>161647</v>
      </c>
      <c r="J7347" s="17">
        <v>0</v>
      </c>
      <c r="K7347" s="17">
        <v>161647</v>
      </c>
      <c r="L7347" s="17">
        <v>113152.9</v>
      </c>
      <c r="M7347" s="17">
        <v>48494.1</v>
      </c>
      <c r="N7347" s="17">
        <v>145825.5499</v>
      </c>
    </row>
    <row r="7348" spans="1:14">
      <c r="A7348" s="16">
        <v>46145</v>
      </c>
      <c r="B7348" t="s">
        <v>7387</v>
      </c>
      <c r="C7348" t="s">
        <v>43</v>
      </c>
      <c r="D7348" t="s">
        <v>44</v>
      </c>
      <c r="E7348" t="s">
        <v>31</v>
      </c>
      <c r="F7348" t="s">
        <v>7212</v>
      </c>
      <c r="G7348" t="s">
        <v>5424</v>
      </c>
      <c r="H7348">
        <v>7</v>
      </c>
      <c r="I7348" s="17">
        <v>548308</v>
      </c>
      <c r="J7348" s="17">
        <v>71280.03999999999</v>
      </c>
      <c r="K7348" s="17">
        <v>477027.96</v>
      </c>
      <c r="L7348" s="17">
        <v>295757.34</v>
      </c>
      <c r="M7348" s="17">
        <v>181270.62</v>
      </c>
      <c r="N7348" s="17">
        <v>45361.8899</v>
      </c>
    </row>
    <row r="7349" spans="1:14">
      <c r="A7349" s="16">
        <v>46145</v>
      </c>
      <c r="B7349" t="s">
        <v>7388</v>
      </c>
      <c r="C7349" t="s">
        <v>22</v>
      </c>
      <c r="D7349" t="s">
        <v>23</v>
      </c>
      <c r="E7349" t="s">
        <v>24</v>
      </c>
      <c r="F7349" t="s">
        <v>7212</v>
      </c>
      <c r="G7349" t="s">
        <v>5424</v>
      </c>
      <c r="H7349">
        <v>7</v>
      </c>
      <c r="I7349" s="17">
        <v>142795</v>
      </c>
      <c r="J7349" s="17">
        <v>12851.55</v>
      </c>
      <c r="K7349" s="17">
        <v>129943.45</v>
      </c>
      <c r="L7349" s="17">
        <v>98757.02</v>
      </c>
      <c r="M7349" s="17">
        <v>31186.43</v>
      </c>
      <c r="N7349" s="17">
        <v>171206.0549</v>
      </c>
    </row>
    <row r="7350" spans="1:14">
      <c r="A7350" s="16">
        <v>46145</v>
      </c>
      <c r="B7350" t="s">
        <v>7389</v>
      </c>
      <c r="C7350" t="s">
        <v>47</v>
      </c>
      <c r="D7350" t="s">
        <v>48</v>
      </c>
      <c r="E7350" t="s">
        <v>35</v>
      </c>
      <c r="F7350" t="s">
        <v>7212</v>
      </c>
      <c r="G7350" t="s">
        <v>5424</v>
      </c>
      <c r="H7350">
        <v>4</v>
      </c>
      <c r="I7350" s="17">
        <v>712139</v>
      </c>
      <c r="J7350" s="17">
        <v>28485.56</v>
      </c>
      <c r="K7350" s="17">
        <v>683653.4399999999</v>
      </c>
      <c r="L7350" s="17">
        <v>492230.48</v>
      </c>
      <c r="M7350" s="17">
        <v>191422.96</v>
      </c>
      <c r="N7350" s="17">
        <v>205907.2135</v>
      </c>
    </row>
    <row r="7351" spans="1:14">
      <c r="A7351" s="16">
        <v>46145</v>
      </c>
      <c r="B7351" t="s">
        <v>7390</v>
      </c>
      <c r="C7351" t="s">
        <v>33</v>
      </c>
      <c r="D7351" t="s">
        <v>34</v>
      </c>
      <c r="E7351" t="s">
        <v>35</v>
      </c>
      <c r="F7351" t="s">
        <v>7212</v>
      </c>
      <c r="G7351" t="s">
        <v>5424</v>
      </c>
      <c r="H7351">
        <v>2</v>
      </c>
      <c r="I7351" s="17">
        <v>453992</v>
      </c>
      <c r="J7351" s="17">
        <v>63558.88</v>
      </c>
      <c r="K7351" s="17">
        <v>390433.12</v>
      </c>
      <c r="L7351" s="17">
        <v>281111.85</v>
      </c>
      <c r="M7351" s="17">
        <v>109321.27</v>
      </c>
      <c r="N7351" s="17">
        <v>205907.2135</v>
      </c>
    </row>
    <row r="7352" spans="1:14">
      <c r="A7352" s="16">
        <v>46145</v>
      </c>
      <c r="B7352" t="s">
        <v>7391</v>
      </c>
      <c r="C7352" t="s">
        <v>43</v>
      </c>
      <c r="D7352" t="s">
        <v>44</v>
      </c>
      <c r="E7352" t="s">
        <v>31</v>
      </c>
      <c r="F7352" t="s">
        <v>7212</v>
      </c>
      <c r="G7352" t="s">
        <v>5424</v>
      </c>
      <c r="H7352">
        <v>4</v>
      </c>
      <c r="I7352" s="17">
        <v>436532</v>
      </c>
      <c r="J7352" s="17">
        <v>43653.2</v>
      </c>
      <c r="K7352" s="17">
        <v>392878.8</v>
      </c>
      <c r="L7352" s="17">
        <v>243584.86</v>
      </c>
      <c r="M7352" s="17">
        <v>149293.94</v>
      </c>
      <c r="N7352" s="17">
        <v>45361.8899</v>
      </c>
    </row>
    <row r="7353" spans="1:14">
      <c r="A7353" s="16">
        <v>46145</v>
      </c>
      <c r="B7353" t="s">
        <v>7392</v>
      </c>
      <c r="C7353" t="s">
        <v>15</v>
      </c>
      <c r="D7353" t="s">
        <v>16</v>
      </c>
      <c r="E7353" t="s">
        <v>17</v>
      </c>
      <c r="F7353" t="s">
        <v>7212</v>
      </c>
      <c r="G7353" t="s">
        <v>5424</v>
      </c>
      <c r="H7353">
        <v>5</v>
      </c>
      <c r="I7353" s="17">
        <v>665204</v>
      </c>
      <c r="J7353" s="17">
        <v>0</v>
      </c>
      <c r="K7353" s="17">
        <v>665204</v>
      </c>
      <c r="L7353" s="17">
        <v>465642.8</v>
      </c>
      <c r="M7353" s="17">
        <v>199561.2</v>
      </c>
      <c r="N7353" s="17">
        <v>145825.5499</v>
      </c>
    </row>
    <row r="7354" spans="1:14">
      <c r="A7354" s="16">
        <v>46145</v>
      </c>
      <c r="B7354" t="s">
        <v>7393</v>
      </c>
      <c r="C7354" t="s">
        <v>33</v>
      </c>
      <c r="D7354" t="s">
        <v>34</v>
      </c>
      <c r="E7354" t="s">
        <v>35</v>
      </c>
      <c r="F7354" t="s">
        <v>7212</v>
      </c>
      <c r="G7354" t="s">
        <v>5424</v>
      </c>
      <c r="H7354">
        <v>6</v>
      </c>
      <c r="I7354" s="17">
        <v>521992</v>
      </c>
      <c r="J7354" s="17">
        <v>73078.88</v>
      </c>
      <c r="K7354" s="17">
        <v>448913.12</v>
      </c>
      <c r="L7354" s="17">
        <v>323217.45</v>
      </c>
      <c r="M7354" s="17">
        <v>125695.67</v>
      </c>
      <c r="N7354" s="17">
        <v>205907.2135</v>
      </c>
    </row>
    <row r="7355" spans="1:14">
      <c r="A7355" s="16">
        <v>46145</v>
      </c>
      <c r="B7355" t="s">
        <v>7394</v>
      </c>
      <c r="C7355" t="s">
        <v>26</v>
      </c>
      <c r="D7355" t="s">
        <v>27</v>
      </c>
      <c r="E7355" t="s">
        <v>17</v>
      </c>
      <c r="F7355" t="s">
        <v>7212</v>
      </c>
      <c r="G7355" t="s">
        <v>5424</v>
      </c>
      <c r="H7355">
        <v>2</v>
      </c>
      <c r="I7355" s="17">
        <v>113910</v>
      </c>
      <c r="J7355" s="17">
        <v>11391</v>
      </c>
      <c r="K7355" s="17">
        <v>102519</v>
      </c>
      <c r="L7355" s="17">
        <v>71763.3</v>
      </c>
      <c r="M7355" s="17">
        <v>30755.7</v>
      </c>
      <c r="N7355" s="17">
        <v>145825.5499</v>
      </c>
    </row>
    <row r="7356" spans="1:14">
      <c r="A7356" s="16">
        <v>46145</v>
      </c>
      <c r="B7356" t="s">
        <v>7395</v>
      </c>
      <c r="C7356" t="s">
        <v>33</v>
      </c>
      <c r="D7356" t="s">
        <v>34</v>
      </c>
      <c r="E7356" t="s">
        <v>35</v>
      </c>
      <c r="F7356" t="s">
        <v>7212</v>
      </c>
      <c r="G7356" t="s">
        <v>5424</v>
      </c>
      <c r="H7356">
        <v>12</v>
      </c>
      <c r="I7356" s="17">
        <v>230685</v>
      </c>
      <c r="J7356" s="17">
        <v>0</v>
      </c>
      <c r="K7356" s="17">
        <v>230685</v>
      </c>
      <c r="L7356" s="17">
        <v>166093.2</v>
      </c>
      <c r="M7356" s="17">
        <v>64591.8</v>
      </c>
      <c r="N7356" s="17">
        <v>205907.2135</v>
      </c>
    </row>
    <row r="7357" spans="1:14">
      <c r="A7357" s="16">
        <v>46145</v>
      </c>
      <c r="B7357" t="s">
        <v>7396</v>
      </c>
      <c r="C7357" t="s">
        <v>33</v>
      </c>
      <c r="D7357" t="s">
        <v>34</v>
      </c>
      <c r="E7357" t="s">
        <v>35</v>
      </c>
      <c r="F7357" t="s">
        <v>7212</v>
      </c>
      <c r="G7357" t="s">
        <v>5424</v>
      </c>
      <c r="H7357">
        <v>3</v>
      </c>
      <c r="I7357" s="17">
        <v>653336</v>
      </c>
      <c r="J7357" s="17">
        <v>0</v>
      </c>
      <c r="K7357" s="17">
        <v>653336</v>
      </c>
      <c r="L7357" s="17">
        <v>470401.92</v>
      </c>
      <c r="M7357" s="17">
        <v>182934.08</v>
      </c>
      <c r="N7357" s="17">
        <v>205907.2135</v>
      </c>
    </row>
    <row r="7358" spans="1:14">
      <c r="A7358" s="16">
        <v>46145</v>
      </c>
      <c r="B7358" t="s">
        <v>7397</v>
      </c>
      <c r="C7358" t="s">
        <v>33</v>
      </c>
      <c r="D7358" t="s">
        <v>34</v>
      </c>
      <c r="E7358" t="s">
        <v>35</v>
      </c>
      <c r="F7358" t="s">
        <v>7212</v>
      </c>
      <c r="G7358" t="s">
        <v>5424</v>
      </c>
      <c r="H7358">
        <v>2</v>
      </c>
      <c r="I7358" s="17">
        <v>481764</v>
      </c>
      <c r="J7358" s="17">
        <v>67446.96000000001</v>
      </c>
      <c r="K7358" s="17">
        <v>414317.04</v>
      </c>
      <c r="L7358" s="17">
        <v>298308.27</v>
      </c>
      <c r="M7358" s="17">
        <v>116008.77</v>
      </c>
      <c r="N7358" s="17">
        <v>205907.2135</v>
      </c>
    </row>
    <row r="7359" spans="1:14">
      <c r="A7359" s="16">
        <v>46145</v>
      </c>
      <c r="B7359" t="s">
        <v>7398</v>
      </c>
      <c r="C7359" t="s">
        <v>22</v>
      </c>
      <c r="D7359" t="s">
        <v>23</v>
      </c>
      <c r="E7359" t="s">
        <v>24</v>
      </c>
      <c r="F7359" t="s">
        <v>7212</v>
      </c>
      <c r="G7359" t="s">
        <v>5424</v>
      </c>
      <c r="H7359">
        <v>2</v>
      </c>
      <c r="I7359" s="17">
        <v>545875</v>
      </c>
      <c r="J7359" s="17">
        <v>0</v>
      </c>
      <c r="K7359" s="17">
        <v>545875</v>
      </c>
      <c r="L7359" s="17">
        <v>414865</v>
      </c>
      <c r="M7359" s="17">
        <v>131010</v>
      </c>
      <c r="N7359" s="17">
        <v>171206.0549</v>
      </c>
    </row>
    <row r="7360" spans="1:14">
      <c r="A7360" s="16">
        <v>46145</v>
      </c>
      <c r="B7360" t="s">
        <v>7399</v>
      </c>
      <c r="C7360" t="s">
        <v>15</v>
      </c>
      <c r="D7360" t="s">
        <v>16</v>
      </c>
      <c r="E7360" t="s">
        <v>17</v>
      </c>
      <c r="F7360" t="s">
        <v>7212</v>
      </c>
      <c r="G7360" t="s">
        <v>5424</v>
      </c>
      <c r="H7360">
        <v>8</v>
      </c>
      <c r="I7360" s="17">
        <v>166188</v>
      </c>
      <c r="J7360" s="17">
        <v>16618.8</v>
      </c>
      <c r="K7360" s="17">
        <v>149569.2</v>
      </c>
      <c r="L7360" s="17">
        <v>104698.44</v>
      </c>
      <c r="M7360" s="17">
        <v>44870.76</v>
      </c>
      <c r="N7360" s="17">
        <v>145825.5499</v>
      </c>
    </row>
    <row r="7361" spans="1:14">
      <c r="A7361" s="16">
        <v>46145</v>
      </c>
      <c r="B7361" t="s">
        <v>7400</v>
      </c>
      <c r="C7361" t="s">
        <v>33</v>
      </c>
      <c r="D7361" t="s">
        <v>34</v>
      </c>
      <c r="E7361" t="s">
        <v>35</v>
      </c>
      <c r="F7361" t="s">
        <v>7212</v>
      </c>
      <c r="G7361" t="s">
        <v>5424</v>
      </c>
      <c r="H7361">
        <v>3</v>
      </c>
      <c r="I7361" s="17">
        <v>847896</v>
      </c>
      <c r="J7361" s="17">
        <v>101747.52</v>
      </c>
      <c r="K7361" s="17">
        <v>746148.48</v>
      </c>
      <c r="L7361" s="17">
        <v>537226.91</v>
      </c>
      <c r="M7361" s="17">
        <v>208921.57</v>
      </c>
      <c r="N7361" s="17">
        <v>205907.2135</v>
      </c>
    </row>
    <row r="7362" spans="1:14">
      <c r="A7362" s="16">
        <v>46145</v>
      </c>
      <c r="B7362" t="s">
        <v>7401</v>
      </c>
      <c r="C7362" t="s">
        <v>15</v>
      </c>
      <c r="D7362" t="s">
        <v>16</v>
      </c>
      <c r="E7362" t="s">
        <v>17</v>
      </c>
      <c r="F7362" t="s">
        <v>7212</v>
      </c>
      <c r="G7362" t="s">
        <v>5424</v>
      </c>
      <c r="H7362">
        <v>7</v>
      </c>
      <c r="I7362" s="17">
        <v>106836</v>
      </c>
      <c r="J7362" s="17">
        <v>0</v>
      </c>
      <c r="K7362" s="17">
        <v>106836</v>
      </c>
      <c r="L7362" s="17">
        <v>74785.2</v>
      </c>
      <c r="M7362" s="17">
        <v>32050.8</v>
      </c>
      <c r="N7362" s="17">
        <v>145825.5499</v>
      </c>
    </row>
    <row r="7363" spans="1:14">
      <c r="A7363" s="16">
        <v>46146</v>
      </c>
      <c r="B7363" t="s">
        <v>7402</v>
      </c>
      <c r="C7363" t="s">
        <v>22</v>
      </c>
      <c r="D7363" t="s">
        <v>23</v>
      </c>
      <c r="E7363" t="s">
        <v>24</v>
      </c>
      <c r="F7363" t="s">
        <v>7212</v>
      </c>
      <c r="G7363" t="s">
        <v>5424</v>
      </c>
      <c r="H7363">
        <v>1</v>
      </c>
      <c r="I7363" s="17">
        <v>846164</v>
      </c>
      <c r="J7363" s="17">
        <v>0</v>
      </c>
      <c r="K7363" s="17">
        <v>846164</v>
      </c>
      <c r="L7363" s="17">
        <v>643084.64</v>
      </c>
      <c r="M7363" s="17">
        <v>203079.36</v>
      </c>
      <c r="N7363" s="17">
        <v>171206.0549</v>
      </c>
    </row>
    <row r="7364" spans="1:14">
      <c r="A7364" s="16">
        <v>46146</v>
      </c>
      <c r="B7364" t="s">
        <v>7403</v>
      </c>
      <c r="C7364" t="s">
        <v>22</v>
      </c>
      <c r="D7364" t="s">
        <v>23</v>
      </c>
      <c r="E7364" t="s">
        <v>24</v>
      </c>
      <c r="F7364" t="s">
        <v>7212</v>
      </c>
      <c r="G7364" t="s">
        <v>5424</v>
      </c>
      <c r="H7364">
        <v>10</v>
      </c>
      <c r="I7364" s="17">
        <v>418321</v>
      </c>
      <c r="J7364" s="17">
        <v>12549.63</v>
      </c>
      <c r="K7364" s="17">
        <v>405771.37</v>
      </c>
      <c r="L7364" s="17">
        <v>308386.24</v>
      </c>
      <c r="M7364" s="17">
        <v>97385.13</v>
      </c>
      <c r="N7364" s="17">
        <v>171206.0549</v>
      </c>
    </row>
    <row r="7365" spans="1:14">
      <c r="A7365" s="16">
        <v>46146</v>
      </c>
      <c r="B7365" t="s">
        <v>7404</v>
      </c>
      <c r="C7365" t="s">
        <v>47</v>
      </c>
      <c r="D7365" t="s">
        <v>48</v>
      </c>
      <c r="E7365" t="s">
        <v>35</v>
      </c>
      <c r="F7365" t="s">
        <v>7212</v>
      </c>
      <c r="G7365" t="s">
        <v>5424</v>
      </c>
      <c r="H7365">
        <v>5</v>
      </c>
      <c r="I7365" s="17">
        <v>624459</v>
      </c>
      <c r="J7365" s="17">
        <v>31222.95</v>
      </c>
      <c r="K7365" s="17">
        <v>593236.05</v>
      </c>
      <c r="L7365" s="17">
        <v>427129.96</v>
      </c>
      <c r="M7365" s="17">
        <v>166106.09</v>
      </c>
      <c r="N7365" s="17">
        <v>205907.2135</v>
      </c>
    </row>
    <row r="7366" spans="1:14">
      <c r="A7366" s="16">
        <v>46146</v>
      </c>
      <c r="B7366" t="s">
        <v>7405</v>
      </c>
      <c r="C7366" t="s">
        <v>26</v>
      </c>
      <c r="D7366" t="s">
        <v>27</v>
      </c>
      <c r="E7366" t="s">
        <v>17</v>
      </c>
      <c r="F7366" t="s">
        <v>7212</v>
      </c>
      <c r="G7366" t="s">
        <v>5424</v>
      </c>
      <c r="H7366">
        <v>11</v>
      </c>
      <c r="I7366" s="17">
        <v>839114</v>
      </c>
      <c r="J7366" s="17">
        <v>16782.28</v>
      </c>
      <c r="K7366" s="17">
        <v>822331.72</v>
      </c>
      <c r="L7366" s="17">
        <v>575632.2</v>
      </c>
      <c r="M7366" s="17">
        <v>246699.52</v>
      </c>
      <c r="N7366" s="17">
        <v>145825.5499</v>
      </c>
    </row>
    <row r="7367" spans="1:14">
      <c r="A7367" s="16">
        <v>46146</v>
      </c>
      <c r="B7367" t="s">
        <v>7406</v>
      </c>
      <c r="C7367" t="s">
        <v>15</v>
      </c>
      <c r="D7367" t="s">
        <v>16</v>
      </c>
      <c r="E7367" t="s">
        <v>17</v>
      </c>
      <c r="F7367" t="s">
        <v>7212</v>
      </c>
      <c r="G7367" t="s">
        <v>5424</v>
      </c>
      <c r="H7367">
        <v>9</v>
      </c>
      <c r="I7367" s="17">
        <v>738182</v>
      </c>
      <c r="J7367" s="17">
        <v>66436.38</v>
      </c>
      <c r="K7367" s="17">
        <v>671745.62</v>
      </c>
      <c r="L7367" s="17">
        <v>470221.93</v>
      </c>
      <c r="M7367" s="17">
        <v>201523.69</v>
      </c>
      <c r="N7367" s="17">
        <v>145825.5499</v>
      </c>
    </row>
    <row r="7368" spans="1:14">
      <c r="A7368" s="16">
        <v>46146</v>
      </c>
      <c r="B7368" t="s">
        <v>7407</v>
      </c>
      <c r="C7368" t="s">
        <v>33</v>
      </c>
      <c r="D7368" t="s">
        <v>34</v>
      </c>
      <c r="E7368" t="s">
        <v>35</v>
      </c>
      <c r="F7368" t="s">
        <v>7212</v>
      </c>
      <c r="G7368" t="s">
        <v>5424</v>
      </c>
      <c r="H7368">
        <v>1</v>
      </c>
      <c r="I7368" s="17">
        <v>354611</v>
      </c>
      <c r="J7368" s="17">
        <v>0</v>
      </c>
      <c r="K7368" s="17">
        <v>354611</v>
      </c>
      <c r="L7368" s="17">
        <v>255319.92</v>
      </c>
      <c r="M7368" s="17">
        <v>99291.08</v>
      </c>
      <c r="N7368" s="17">
        <v>205907.2135</v>
      </c>
    </row>
    <row r="7369" spans="1:14">
      <c r="A7369" s="16">
        <v>46146</v>
      </c>
      <c r="B7369" t="s">
        <v>7408</v>
      </c>
      <c r="C7369" t="s">
        <v>73</v>
      </c>
      <c r="D7369" t="s">
        <v>74</v>
      </c>
      <c r="E7369" t="s">
        <v>24</v>
      </c>
      <c r="F7369" t="s">
        <v>7212</v>
      </c>
      <c r="G7369" t="s">
        <v>5424</v>
      </c>
      <c r="H7369">
        <v>8</v>
      </c>
      <c r="I7369" s="17">
        <v>154394</v>
      </c>
      <c r="J7369" s="17">
        <v>0</v>
      </c>
      <c r="K7369" s="17">
        <v>154394</v>
      </c>
      <c r="L7369" s="17">
        <v>117339.44</v>
      </c>
      <c r="M7369" s="17">
        <v>37054.56</v>
      </c>
      <c r="N7369" s="17">
        <v>171206.0549</v>
      </c>
    </row>
    <row r="7370" spans="1:14">
      <c r="A7370" s="16">
        <v>46146</v>
      </c>
      <c r="B7370" t="s">
        <v>7409</v>
      </c>
      <c r="C7370" t="s">
        <v>33</v>
      </c>
      <c r="D7370" t="s">
        <v>34</v>
      </c>
      <c r="E7370" t="s">
        <v>35</v>
      </c>
      <c r="F7370" t="s">
        <v>7212</v>
      </c>
      <c r="G7370" t="s">
        <v>5424</v>
      </c>
      <c r="H7370">
        <v>5</v>
      </c>
      <c r="I7370" s="17">
        <v>344610</v>
      </c>
      <c r="J7370" s="17">
        <v>37907.1</v>
      </c>
      <c r="K7370" s="17">
        <v>306702.9</v>
      </c>
      <c r="L7370" s="17">
        <v>220826.09</v>
      </c>
      <c r="M7370" s="17">
        <v>85876.81</v>
      </c>
      <c r="N7370" s="17">
        <v>205907.2135</v>
      </c>
    </row>
    <row r="7371" spans="1:14">
      <c r="A7371" s="16">
        <v>46146</v>
      </c>
      <c r="B7371" t="s">
        <v>7410</v>
      </c>
      <c r="C7371" t="s">
        <v>22</v>
      </c>
      <c r="D7371" t="s">
        <v>23</v>
      </c>
      <c r="E7371" t="s">
        <v>24</v>
      </c>
      <c r="F7371" t="s">
        <v>7212</v>
      </c>
      <c r="G7371" t="s">
        <v>5424</v>
      </c>
      <c r="H7371">
        <v>4</v>
      </c>
      <c r="I7371" s="17">
        <v>826718</v>
      </c>
      <c r="J7371" s="17">
        <v>0</v>
      </c>
      <c r="K7371" s="17">
        <v>826718</v>
      </c>
      <c r="L7371" s="17">
        <v>628305.6800000001</v>
      </c>
      <c r="M7371" s="17">
        <v>198412.32</v>
      </c>
      <c r="N7371" s="17">
        <v>171206.0549</v>
      </c>
    </row>
    <row r="7372" spans="1:14">
      <c r="A7372" s="16">
        <v>46146</v>
      </c>
      <c r="B7372" t="s">
        <v>7411</v>
      </c>
      <c r="C7372" t="s">
        <v>43</v>
      </c>
      <c r="D7372" t="s">
        <v>44</v>
      </c>
      <c r="E7372" t="s">
        <v>31</v>
      </c>
      <c r="F7372" t="s">
        <v>7212</v>
      </c>
      <c r="G7372" t="s">
        <v>5424</v>
      </c>
      <c r="H7372">
        <v>9</v>
      </c>
      <c r="I7372" s="17">
        <v>805191</v>
      </c>
      <c r="J7372" s="17">
        <v>104674.83</v>
      </c>
      <c r="K7372" s="17">
        <v>700516.17</v>
      </c>
      <c r="L7372" s="17">
        <v>434320.03</v>
      </c>
      <c r="M7372" s="17">
        <v>266196.14</v>
      </c>
      <c r="N7372" s="17">
        <v>45361.8899</v>
      </c>
    </row>
    <row r="7373" spans="1:14">
      <c r="A7373" s="16">
        <v>46146</v>
      </c>
      <c r="B7373" t="s">
        <v>7412</v>
      </c>
      <c r="C7373" t="s">
        <v>47</v>
      </c>
      <c r="D7373" t="s">
        <v>48</v>
      </c>
      <c r="E7373" t="s">
        <v>35</v>
      </c>
      <c r="F7373" t="s">
        <v>7212</v>
      </c>
      <c r="G7373" t="s">
        <v>5424</v>
      </c>
      <c r="H7373">
        <v>2</v>
      </c>
      <c r="I7373" s="17">
        <v>64576</v>
      </c>
      <c r="J7373" s="17">
        <v>8394.879999999999</v>
      </c>
      <c r="K7373" s="17">
        <v>56181.12</v>
      </c>
      <c r="L7373" s="17">
        <v>40450.41</v>
      </c>
      <c r="M7373" s="17">
        <v>15730.71</v>
      </c>
      <c r="N7373" s="17">
        <v>205907.2135</v>
      </c>
    </row>
    <row r="7374" spans="1:14">
      <c r="A7374" s="16">
        <v>46146</v>
      </c>
      <c r="B7374" t="s">
        <v>7413</v>
      </c>
      <c r="C7374" t="s">
        <v>26</v>
      </c>
      <c r="D7374" t="s">
        <v>27</v>
      </c>
      <c r="E7374" t="s">
        <v>17</v>
      </c>
      <c r="F7374" t="s">
        <v>7212</v>
      </c>
      <c r="G7374" t="s">
        <v>5424</v>
      </c>
      <c r="H7374">
        <v>10</v>
      </c>
      <c r="I7374" s="17">
        <v>317017</v>
      </c>
      <c r="J7374" s="17">
        <v>6340.34</v>
      </c>
      <c r="K7374" s="17">
        <v>310676.66</v>
      </c>
      <c r="L7374" s="17">
        <v>217473.66</v>
      </c>
      <c r="M7374" s="17">
        <v>93203</v>
      </c>
      <c r="N7374" s="17">
        <v>145825.5499</v>
      </c>
    </row>
    <row r="7375" spans="1:14">
      <c r="A7375" s="16">
        <v>46146</v>
      </c>
      <c r="B7375" t="s">
        <v>7414</v>
      </c>
      <c r="C7375" t="s">
        <v>73</v>
      </c>
      <c r="D7375" t="s">
        <v>74</v>
      </c>
      <c r="E7375" t="s">
        <v>24</v>
      </c>
      <c r="F7375" t="s">
        <v>7212</v>
      </c>
      <c r="G7375" t="s">
        <v>5424</v>
      </c>
      <c r="H7375">
        <v>10</v>
      </c>
      <c r="I7375" s="17">
        <v>498012</v>
      </c>
      <c r="J7375" s="17">
        <v>0</v>
      </c>
      <c r="K7375" s="17">
        <v>498012</v>
      </c>
      <c r="L7375" s="17">
        <v>378489.12</v>
      </c>
      <c r="M7375" s="17">
        <v>119522.88</v>
      </c>
      <c r="N7375" s="17">
        <v>171206.0549</v>
      </c>
    </row>
    <row r="7376" spans="1:14">
      <c r="A7376" s="16">
        <v>46146</v>
      </c>
      <c r="B7376" t="s">
        <v>7415</v>
      </c>
      <c r="C7376" t="s">
        <v>47</v>
      </c>
      <c r="D7376" t="s">
        <v>48</v>
      </c>
      <c r="E7376" t="s">
        <v>35</v>
      </c>
      <c r="F7376" t="s">
        <v>7212</v>
      </c>
      <c r="G7376" t="s">
        <v>5424</v>
      </c>
      <c r="H7376">
        <v>1</v>
      </c>
      <c r="I7376" s="17">
        <v>281081</v>
      </c>
      <c r="J7376" s="17">
        <v>0</v>
      </c>
      <c r="K7376" s="17">
        <v>281081</v>
      </c>
      <c r="L7376" s="17">
        <v>202378.32</v>
      </c>
      <c r="M7376" s="17">
        <v>78702.67999999999</v>
      </c>
      <c r="N7376" s="17">
        <v>205907.2135</v>
      </c>
    </row>
    <row r="7377" spans="1:14">
      <c r="A7377" s="16">
        <v>46146</v>
      </c>
      <c r="B7377" t="s">
        <v>7416</v>
      </c>
      <c r="C7377" t="s">
        <v>73</v>
      </c>
      <c r="D7377" t="s">
        <v>74</v>
      </c>
      <c r="E7377" t="s">
        <v>24</v>
      </c>
      <c r="F7377" t="s">
        <v>7212</v>
      </c>
      <c r="G7377" t="s">
        <v>5424</v>
      </c>
      <c r="H7377">
        <v>12</v>
      </c>
      <c r="I7377" s="17">
        <v>292403</v>
      </c>
      <c r="J7377" s="17">
        <v>0</v>
      </c>
      <c r="K7377" s="17">
        <v>292403</v>
      </c>
      <c r="L7377" s="17">
        <v>222226.28</v>
      </c>
      <c r="M7377" s="17">
        <v>70176.72</v>
      </c>
      <c r="N7377" s="17">
        <v>171206.0549</v>
      </c>
    </row>
    <row r="7378" spans="1:14">
      <c r="A7378" s="16">
        <v>46146</v>
      </c>
      <c r="B7378" t="s">
        <v>7417</v>
      </c>
      <c r="C7378" t="s">
        <v>73</v>
      </c>
      <c r="D7378" t="s">
        <v>74</v>
      </c>
      <c r="E7378" t="s">
        <v>24</v>
      </c>
      <c r="F7378" t="s">
        <v>7212</v>
      </c>
      <c r="G7378" t="s">
        <v>5424</v>
      </c>
      <c r="H7378">
        <v>6</v>
      </c>
      <c r="I7378" s="17">
        <v>572072</v>
      </c>
      <c r="J7378" s="17">
        <v>80090.08</v>
      </c>
      <c r="K7378" s="17">
        <v>491981.92</v>
      </c>
      <c r="L7378" s="17">
        <v>373906.26</v>
      </c>
      <c r="M7378" s="17">
        <v>118075.66</v>
      </c>
      <c r="N7378" s="17">
        <v>171206.0549</v>
      </c>
    </row>
    <row r="7379" spans="1:14">
      <c r="A7379" s="16">
        <v>46146</v>
      </c>
      <c r="B7379" t="s">
        <v>7418</v>
      </c>
      <c r="C7379" t="s">
        <v>29</v>
      </c>
      <c r="D7379" t="s">
        <v>30</v>
      </c>
      <c r="E7379" t="s">
        <v>31</v>
      </c>
      <c r="F7379" t="s">
        <v>7212</v>
      </c>
      <c r="G7379" t="s">
        <v>5424</v>
      </c>
      <c r="H7379">
        <v>5</v>
      </c>
      <c r="I7379" s="17">
        <v>698975</v>
      </c>
      <c r="J7379" s="17">
        <v>48928.25</v>
      </c>
      <c r="K7379" s="17">
        <v>650046.75</v>
      </c>
      <c r="L7379" s="17">
        <v>403028.98</v>
      </c>
      <c r="M7379" s="17">
        <v>247017.77</v>
      </c>
      <c r="N7379" s="17">
        <v>45361.8899</v>
      </c>
    </row>
    <row r="7380" spans="1:14">
      <c r="A7380" s="16">
        <v>46146</v>
      </c>
      <c r="B7380" t="s">
        <v>7419</v>
      </c>
      <c r="C7380" t="s">
        <v>26</v>
      </c>
      <c r="D7380" t="s">
        <v>27</v>
      </c>
      <c r="E7380" t="s">
        <v>17</v>
      </c>
      <c r="F7380" t="s">
        <v>7212</v>
      </c>
      <c r="G7380" t="s">
        <v>5424</v>
      </c>
      <c r="H7380">
        <v>9</v>
      </c>
      <c r="I7380" s="17">
        <v>106930</v>
      </c>
      <c r="J7380" s="17">
        <v>11762.3</v>
      </c>
      <c r="K7380" s="17">
        <v>95167.7</v>
      </c>
      <c r="L7380" s="17">
        <v>66617.39</v>
      </c>
      <c r="M7380" s="17">
        <v>28550.31</v>
      </c>
      <c r="N7380" s="17">
        <v>145825.5499</v>
      </c>
    </row>
    <row r="7381" spans="1:14">
      <c r="A7381" s="16">
        <v>46146</v>
      </c>
      <c r="B7381" t="s">
        <v>7420</v>
      </c>
      <c r="C7381" t="s">
        <v>73</v>
      </c>
      <c r="D7381" t="s">
        <v>74</v>
      </c>
      <c r="E7381" t="s">
        <v>24</v>
      </c>
      <c r="F7381" t="s">
        <v>7212</v>
      </c>
      <c r="G7381" t="s">
        <v>5424</v>
      </c>
      <c r="H7381">
        <v>12</v>
      </c>
      <c r="I7381" s="17">
        <v>94250</v>
      </c>
      <c r="J7381" s="17">
        <v>0</v>
      </c>
      <c r="K7381" s="17">
        <v>94250</v>
      </c>
      <c r="L7381" s="17">
        <v>71630</v>
      </c>
      <c r="M7381" s="17">
        <v>22620</v>
      </c>
      <c r="N7381" s="17">
        <v>171206.0549</v>
      </c>
    </row>
    <row r="7382" spans="1:14">
      <c r="A7382" s="16">
        <v>46146</v>
      </c>
      <c r="B7382" t="s">
        <v>7421</v>
      </c>
      <c r="C7382" t="s">
        <v>22</v>
      </c>
      <c r="D7382" t="s">
        <v>23</v>
      </c>
      <c r="E7382" t="s">
        <v>24</v>
      </c>
      <c r="F7382" t="s">
        <v>7212</v>
      </c>
      <c r="G7382" t="s">
        <v>5424</v>
      </c>
      <c r="H7382">
        <v>5</v>
      </c>
      <c r="I7382" s="17">
        <v>76447</v>
      </c>
      <c r="J7382" s="17">
        <v>4586.82</v>
      </c>
      <c r="K7382" s="17">
        <v>71860.17999999999</v>
      </c>
      <c r="L7382" s="17">
        <v>54613.74</v>
      </c>
      <c r="M7382" s="17">
        <v>17246.44</v>
      </c>
      <c r="N7382" s="17">
        <v>171206.0549</v>
      </c>
    </row>
    <row r="7383" spans="1:14">
      <c r="A7383" s="16">
        <v>46146</v>
      </c>
      <c r="B7383" t="s">
        <v>7422</v>
      </c>
      <c r="C7383" t="s">
        <v>73</v>
      </c>
      <c r="D7383" t="s">
        <v>74</v>
      </c>
      <c r="E7383" t="s">
        <v>24</v>
      </c>
      <c r="F7383" t="s">
        <v>7212</v>
      </c>
      <c r="G7383" t="s">
        <v>5424</v>
      </c>
      <c r="H7383">
        <v>9</v>
      </c>
      <c r="I7383" s="17">
        <v>408379</v>
      </c>
      <c r="J7383" s="17">
        <v>53089.27</v>
      </c>
      <c r="K7383" s="17">
        <v>355289.73</v>
      </c>
      <c r="L7383" s="17">
        <v>270020.19</v>
      </c>
      <c r="M7383" s="17">
        <v>85269.53999999999</v>
      </c>
      <c r="N7383" s="17">
        <v>171206.0549</v>
      </c>
    </row>
    <row r="7384" spans="1:14">
      <c r="A7384" s="16">
        <v>46146</v>
      </c>
      <c r="B7384" t="s">
        <v>7423</v>
      </c>
      <c r="C7384" t="s">
        <v>47</v>
      </c>
      <c r="D7384" t="s">
        <v>48</v>
      </c>
      <c r="E7384" t="s">
        <v>35</v>
      </c>
      <c r="F7384" t="s">
        <v>7212</v>
      </c>
      <c r="G7384" t="s">
        <v>5424</v>
      </c>
      <c r="H7384">
        <v>8</v>
      </c>
      <c r="I7384" s="17">
        <v>234345</v>
      </c>
      <c r="J7384" s="17">
        <v>18747.6</v>
      </c>
      <c r="K7384" s="17">
        <v>215597.4</v>
      </c>
      <c r="L7384" s="17">
        <v>155230.13</v>
      </c>
      <c r="M7384" s="17">
        <v>60367.27</v>
      </c>
      <c r="N7384" s="17">
        <v>205907.2135</v>
      </c>
    </row>
    <row r="7385" spans="1:14">
      <c r="A7385" s="16">
        <v>46146</v>
      </c>
      <c r="B7385" t="s">
        <v>7424</v>
      </c>
      <c r="C7385" t="s">
        <v>47</v>
      </c>
      <c r="D7385" t="s">
        <v>48</v>
      </c>
      <c r="E7385" t="s">
        <v>35</v>
      </c>
      <c r="F7385" t="s">
        <v>7212</v>
      </c>
      <c r="G7385" t="s">
        <v>5424</v>
      </c>
      <c r="H7385">
        <v>2</v>
      </c>
      <c r="I7385" s="17">
        <v>423513</v>
      </c>
      <c r="J7385" s="17">
        <v>55056.69</v>
      </c>
      <c r="K7385" s="17">
        <v>368456.31</v>
      </c>
      <c r="L7385" s="17">
        <v>265288.54</v>
      </c>
      <c r="M7385" s="17">
        <v>103167.77</v>
      </c>
      <c r="N7385" s="17">
        <v>205907.2135</v>
      </c>
    </row>
    <row r="7386" spans="1:14">
      <c r="A7386" s="16">
        <v>46146</v>
      </c>
      <c r="B7386" t="s">
        <v>7425</v>
      </c>
      <c r="C7386" t="s">
        <v>33</v>
      </c>
      <c r="D7386" t="s">
        <v>34</v>
      </c>
      <c r="E7386" t="s">
        <v>35</v>
      </c>
      <c r="F7386" t="s">
        <v>7212</v>
      </c>
      <c r="G7386" t="s">
        <v>5424</v>
      </c>
      <c r="H7386">
        <v>3</v>
      </c>
      <c r="I7386" s="17">
        <v>793070</v>
      </c>
      <c r="J7386" s="17">
        <v>63445.6</v>
      </c>
      <c r="K7386" s="17">
        <v>729624.4</v>
      </c>
      <c r="L7386" s="17">
        <v>525329.5699999999</v>
      </c>
      <c r="M7386" s="17">
        <v>204294.83</v>
      </c>
      <c r="N7386" s="17">
        <v>205907.2135</v>
      </c>
    </row>
    <row r="7387" spans="1:14">
      <c r="A7387" s="16">
        <v>46146</v>
      </c>
      <c r="B7387" t="s">
        <v>7426</v>
      </c>
      <c r="C7387" t="s">
        <v>73</v>
      </c>
      <c r="D7387" t="s">
        <v>74</v>
      </c>
      <c r="E7387" t="s">
        <v>24</v>
      </c>
      <c r="F7387" t="s">
        <v>7212</v>
      </c>
      <c r="G7387" t="s">
        <v>5424</v>
      </c>
      <c r="H7387">
        <v>9</v>
      </c>
      <c r="I7387" s="17">
        <v>45907</v>
      </c>
      <c r="J7387" s="17">
        <v>3213.49</v>
      </c>
      <c r="K7387" s="17">
        <v>42693.51</v>
      </c>
      <c r="L7387" s="17">
        <v>32447.07</v>
      </c>
      <c r="M7387" s="17">
        <v>10246.44</v>
      </c>
      <c r="N7387" s="17">
        <v>171206.0549</v>
      </c>
    </row>
    <row r="7388" spans="1:14">
      <c r="A7388" s="16">
        <v>46146</v>
      </c>
      <c r="B7388" t="s">
        <v>7427</v>
      </c>
      <c r="C7388" t="s">
        <v>73</v>
      </c>
      <c r="D7388" t="s">
        <v>74</v>
      </c>
      <c r="E7388" t="s">
        <v>24</v>
      </c>
      <c r="F7388" t="s">
        <v>7212</v>
      </c>
      <c r="G7388" t="s">
        <v>5424</v>
      </c>
      <c r="H7388">
        <v>9</v>
      </c>
      <c r="I7388" s="17">
        <v>327632</v>
      </c>
      <c r="J7388" s="17">
        <v>0</v>
      </c>
      <c r="K7388" s="17">
        <v>327632</v>
      </c>
      <c r="L7388" s="17">
        <v>249000.32</v>
      </c>
      <c r="M7388" s="17">
        <v>78631.67999999999</v>
      </c>
      <c r="N7388" s="17">
        <v>171206.0549</v>
      </c>
    </row>
    <row r="7389" spans="1:14">
      <c r="A7389" s="16">
        <v>46146</v>
      </c>
      <c r="B7389" t="s">
        <v>7428</v>
      </c>
      <c r="C7389" t="s">
        <v>47</v>
      </c>
      <c r="D7389" t="s">
        <v>48</v>
      </c>
      <c r="E7389" t="s">
        <v>35</v>
      </c>
      <c r="F7389" t="s">
        <v>7212</v>
      </c>
      <c r="G7389" t="s">
        <v>5424</v>
      </c>
      <c r="H7389">
        <v>2</v>
      </c>
      <c r="I7389" s="17">
        <v>348495</v>
      </c>
      <c r="J7389" s="17">
        <v>0</v>
      </c>
      <c r="K7389" s="17">
        <v>348495</v>
      </c>
      <c r="L7389" s="17">
        <v>250916.4</v>
      </c>
      <c r="M7389" s="17">
        <v>97578.60000000001</v>
      </c>
      <c r="N7389" s="17">
        <v>205907.2135</v>
      </c>
    </row>
    <row r="7390" spans="1:14">
      <c r="A7390" s="16">
        <v>46146</v>
      </c>
      <c r="B7390" t="s">
        <v>7429</v>
      </c>
      <c r="C7390" t="s">
        <v>15</v>
      </c>
      <c r="D7390" t="s">
        <v>16</v>
      </c>
      <c r="E7390" t="s">
        <v>17</v>
      </c>
      <c r="F7390" t="s">
        <v>7212</v>
      </c>
      <c r="G7390" t="s">
        <v>5424</v>
      </c>
      <c r="H7390">
        <v>11</v>
      </c>
      <c r="I7390" s="17">
        <v>635560</v>
      </c>
      <c r="J7390" s="17">
        <v>19066.8</v>
      </c>
      <c r="K7390" s="17">
        <v>616493.2</v>
      </c>
      <c r="L7390" s="17">
        <v>431545.24</v>
      </c>
      <c r="M7390" s="17">
        <v>184947.96</v>
      </c>
      <c r="N7390" s="17">
        <v>145825.5499</v>
      </c>
    </row>
    <row r="7391" spans="1:14">
      <c r="A7391" s="16">
        <v>46146</v>
      </c>
      <c r="B7391" t="s">
        <v>7430</v>
      </c>
      <c r="C7391" t="s">
        <v>29</v>
      </c>
      <c r="D7391" t="s">
        <v>30</v>
      </c>
      <c r="E7391" t="s">
        <v>31</v>
      </c>
      <c r="F7391" t="s">
        <v>7212</v>
      </c>
      <c r="G7391" t="s">
        <v>5424</v>
      </c>
      <c r="H7391">
        <v>9</v>
      </c>
      <c r="I7391" s="17">
        <v>99227</v>
      </c>
      <c r="J7391" s="17">
        <v>12899.51</v>
      </c>
      <c r="K7391" s="17">
        <v>86327.49000000001</v>
      </c>
      <c r="L7391" s="17">
        <v>53523.04</v>
      </c>
      <c r="M7391" s="17">
        <v>32804.45</v>
      </c>
      <c r="N7391" s="17">
        <v>45361.8899</v>
      </c>
    </row>
    <row r="7392" spans="1:14">
      <c r="A7392" s="16">
        <v>46146</v>
      </c>
      <c r="B7392" t="s">
        <v>7431</v>
      </c>
      <c r="C7392" t="s">
        <v>33</v>
      </c>
      <c r="D7392" t="s">
        <v>34</v>
      </c>
      <c r="E7392" t="s">
        <v>35</v>
      </c>
      <c r="F7392" t="s">
        <v>7212</v>
      </c>
      <c r="G7392" t="s">
        <v>5424</v>
      </c>
      <c r="H7392">
        <v>6</v>
      </c>
      <c r="I7392" s="17">
        <v>312322</v>
      </c>
      <c r="J7392" s="17">
        <v>37478.64</v>
      </c>
      <c r="K7392" s="17">
        <v>274843.36</v>
      </c>
      <c r="L7392" s="17">
        <v>197887.22</v>
      </c>
      <c r="M7392" s="17">
        <v>76956.14</v>
      </c>
      <c r="N7392" s="17">
        <v>205907.2135</v>
      </c>
    </row>
    <row r="7393" spans="1:14">
      <c r="A7393" s="16">
        <v>46146</v>
      </c>
      <c r="B7393" t="s">
        <v>7432</v>
      </c>
      <c r="C7393" t="s">
        <v>15</v>
      </c>
      <c r="D7393" t="s">
        <v>16</v>
      </c>
      <c r="E7393" t="s">
        <v>17</v>
      </c>
      <c r="F7393" t="s">
        <v>7212</v>
      </c>
      <c r="G7393" t="s">
        <v>5424</v>
      </c>
      <c r="H7393">
        <v>1</v>
      </c>
      <c r="I7393" s="17">
        <v>211109</v>
      </c>
      <c r="J7393" s="17">
        <v>16888.72</v>
      </c>
      <c r="K7393" s="17">
        <v>194220.28</v>
      </c>
      <c r="L7393" s="17">
        <v>135954.2</v>
      </c>
      <c r="M7393" s="17">
        <v>58266.08</v>
      </c>
      <c r="N7393" s="17">
        <v>145825.5499</v>
      </c>
    </row>
    <row r="7394" spans="1:14">
      <c r="A7394" s="16">
        <v>46146</v>
      </c>
      <c r="B7394" t="s">
        <v>7433</v>
      </c>
      <c r="C7394" t="s">
        <v>22</v>
      </c>
      <c r="D7394" t="s">
        <v>23</v>
      </c>
      <c r="E7394" t="s">
        <v>24</v>
      </c>
      <c r="F7394" t="s">
        <v>7212</v>
      </c>
      <c r="G7394" t="s">
        <v>5424</v>
      </c>
      <c r="H7394">
        <v>7</v>
      </c>
      <c r="I7394" s="17">
        <v>383514</v>
      </c>
      <c r="J7394" s="17">
        <v>0</v>
      </c>
      <c r="K7394" s="17">
        <v>383514</v>
      </c>
      <c r="L7394" s="17">
        <v>291470.64</v>
      </c>
      <c r="M7394" s="17">
        <v>92043.36</v>
      </c>
      <c r="N7394" s="17">
        <v>171206.0549</v>
      </c>
    </row>
    <row r="7395" spans="1:14">
      <c r="A7395" s="16">
        <v>46146</v>
      </c>
      <c r="B7395" t="s">
        <v>7434</v>
      </c>
      <c r="C7395" t="s">
        <v>73</v>
      </c>
      <c r="D7395" t="s">
        <v>74</v>
      </c>
      <c r="E7395" t="s">
        <v>24</v>
      </c>
      <c r="F7395" t="s">
        <v>7212</v>
      </c>
      <c r="G7395" t="s">
        <v>5424</v>
      </c>
      <c r="H7395">
        <v>9</v>
      </c>
      <c r="I7395" s="17">
        <v>414602</v>
      </c>
      <c r="J7395" s="17">
        <v>62190.3</v>
      </c>
      <c r="K7395" s="17">
        <v>352411.7</v>
      </c>
      <c r="L7395" s="17">
        <v>267832.89</v>
      </c>
      <c r="M7395" s="17">
        <v>84578.81</v>
      </c>
      <c r="N7395" s="17">
        <v>171206.0549</v>
      </c>
    </row>
    <row r="7396" spans="1:14">
      <c r="A7396" s="16">
        <v>46146</v>
      </c>
      <c r="B7396" t="s">
        <v>7435</v>
      </c>
      <c r="C7396" t="s">
        <v>73</v>
      </c>
      <c r="D7396" t="s">
        <v>74</v>
      </c>
      <c r="E7396" t="s">
        <v>24</v>
      </c>
      <c r="F7396" t="s">
        <v>7212</v>
      </c>
      <c r="G7396" t="s">
        <v>5424</v>
      </c>
      <c r="H7396">
        <v>8</v>
      </c>
      <c r="I7396" s="17">
        <v>341813</v>
      </c>
      <c r="J7396" s="17">
        <v>0</v>
      </c>
      <c r="K7396" s="17">
        <v>341813</v>
      </c>
      <c r="L7396" s="17">
        <v>259777.88</v>
      </c>
      <c r="M7396" s="17">
        <v>82035.12</v>
      </c>
      <c r="N7396" s="17">
        <v>171206.0549</v>
      </c>
    </row>
    <row r="7397" spans="1:14">
      <c r="A7397" s="16">
        <v>46146</v>
      </c>
      <c r="B7397" t="s">
        <v>7436</v>
      </c>
      <c r="C7397" t="s">
        <v>15</v>
      </c>
      <c r="D7397" t="s">
        <v>16</v>
      </c>
      <c r="E7397" t="s">
        <v>17</v>
      </c>
      <c r="F7397" t="s">
        <v>7212</v>
      </c>
      <c r="G7397" t="s">
        <v>5424</v>
      </c>
      <c r="H7397">
        <v>5</v>
      </c>
      <c r="I7397" s="17">
        <v>700604</v>
      </c>
      <c r="J7397" s="17">
        <v>0</v>
      </c>
      <c r="K7397" s="17">
        <v>700604</v>
      </c>
      <c r="L7397" s="17">
        <v>490422.8</v>
      </c>
      <c r="M7397" s="17">
        <v>210181.2</v>
      </c>
      <c r="N7397" s="17">
        <v>145825.5499</v>
      </c>
    </row>
    <row r="7398" spans="1:14">
      <c r="A7398" s="16">
        <v>46146</v>
      </c>
      <c r="B7398" t="s">
        <v>7437</v>
      </c>
      <c r="C7398" t="s">
        <v>43</v>
      </c>
      <c r="D7398" t="s">
        <v>44</v>
      </c>
      <c r="E7398" t="s">
        <v>31</v>
      </c>
      <c r="F7398" t="s">
        <v>7212</v>
      </c>
      <c r="G7398" t="s">
        <v>5424</v>
      </c>
      <c r="H7398">
        <v>9</v>
      </c>
      <c r="I7398" s="17">
        <v>361129</v>
      </c>
      <c r="J7398" s="17">
        <v>21667.74</v>
      </c>
      <c r="K7398" s="17">
        <v>339461.26</v>
      </c>
      <c r="L7398" s="17">
        <v>210465.98</v>
      </c>
      <c r="M7398" s="17">
        <v>128995.28</v>
      </c>
      <c r="N7398" s="17">
        <v>45361.8899</v>
      </c>
    </row>
    <row r="7399" spans="1:14">
      <c r="A7399" s="16">
        <v>46146</v>
      </c>
      <c r="B7399" t="s">
        <v>7438</v>
      </c>
      <c r="C7399" t="s">
        <v>29</v>
      </c>
      <c r="D7399" t="s">
        <v>30</v>
      </c>
      <c r="E7399" t="s">
        <v>31</v>
      </c>
      <c r="F7399" t="s">
        <v>7212</v>
      </c>
      <c r="G7399" t="s">
        <v>5424</v>
      </c>
      <c r="H7399">
        <v>10</v>
      </c>
      <c r="I7399" s="17">
        <v>426684</v>
      </c>
      <c r="J7399" s="17">
        <v>46935.24</v>
      </c>
      <c r="K7399" s="17">
        <v>379748.76</v>
      </c>
      <c r="L7399" s="17">
        <v>235444.23</v>
      </c>
      <c r="M7399" s="17">
        <v>144304.53</v>
      </c>
      <c r="N7399" s="17">
        <v>45361.8899</v>
      </c>
    </row>
    <row r="7400" spans="1:14">
      <c r="A7400" s="16">
        <v>46146</v>
      </c>
      <c r="B7400" t="s">
        <v>7439</v>
      </c>
      <c r="C7400" t="s">
        <v>33</v>
      </c>
      <c r="D7400" t="s">
        <v>34</v>
      </c>
      <c r="E7400" t="s">
        <v>35</v>
      </c>
      <c r="F7400" t="s">
        <v>7212</v>
      </c>
      <c r="G7400" t="s">
        <v>5424</v>
      </c>
      <c r="H7400">
        <v>12</v>
      </c>
      <c r="I7400" s="17">
        <v>732688</v>
      </c>
      <c r="J7400" s="17">
        <v>87922.56</v>
      </c>
      <c r="K7400" s="17">
        <v>644765.4399999999</v>
      </c>
      <c r="L7400" s="17">
        <v>464231.12</v>
      </c>
      <c r="M7400" s="17">
        <v>180534.32</v>
      </c>
      <c r="N7400" s="17">
        <v>205907.2135</v>
      </c>
    </row>
    <row r="7401" spans="1:14">
      <c r="A7401" s="16">
        <v>46146</v>
      </c>
      <c r="B7401" t="s">
        <v>7440</v>
      </c>
      <c r="C7401" t="s">
        <v>47</v>
      </c>
      <c r="D7401" t="s">
        <v>48</v>
      </c>
      <c r="E7401" t="s">
        <v>35</v>
      </c>
      <c r="F7401" t="s">
        <v>7212</v>
      </c>
      <c r="G7401" t="s">
        <v>5424</v>
      </c>
      <c r="H7401">
        <v>11</v>
      </c>
      <c r="I7401" s="17">
        <v>819599</v>
      </c>
      <c r="J7401" s="17">
        <v>73763.91</v>
      </c>
      <c r="K7401" s="17">
        <v>745835.09</v>
      </c>
      <c r="L7401" s="17">
        <v>537001.26</v>
      </c>
      <c r="M7401" s="17">
        <v>208833.83</v>
      </c>
      <c r="N7401" s="17">
        <v>205907.2135</v>
      </c>
    </row>
    <row r="7402" spans="1:14">
      <c r="A7402" s="16">
        <v>46146</v>
      </c>
      <c r="B7402" t="s">
        <v>7441</v>
      </c>
      <c r="C7402" t="s">
        <v>22</v>
      </c>
      <c r="D7402" t="s">
        <v>23</v>
      </c>
      <c r="E7402" t="s">
        <v>24</v>
      </c>
      <c r="F7402" t="s">
        <v>7212</v>
      </c>
      <c r="G7402" t="s">
        <v>5424</v>
      </c>
      <c r="H7402">
        <v>4</v>
      </c>
      <c r="I7402" s="17">
        <v>391422</v>
      </c>
      <c r="J7402" s="17">
        <v>50884.86</v>
      </c>
      <c r="K7402" s="17">
        <v>340537.14</v>
      </c>
      <c r="L7402" s="17">
        <v>258808.23</v>
      </c>
      <c r="M7402" s="17">
        <v>81728.91</v>
      </c>
      <c r="N7402" s="17">
        <v>171206.0549</v>
      </c>
    </row>
    <row r="7403" spans="1:14">
      <c r="A7403" s="16">
        <v>46146</v>
      </c>
      <c r="B7403" t="s">
        <v>7442</v>
      </c>
      <c r="C7403" t="s">
        <v>33</v>
      </c>
      <c r="D7403" t="s">
        <v>34</v>
      </c>
      <c r="E7403" t="s">
        <v>35</v>
      </c>
      <c r="F7403" t="s">
        <v>7212</v>
      </c>
      <c r="G7403" t="s">
        <v>5424</v>
      </c>
      <c r="H7403">
        <v>5</v>
      </c>
      <c r="I7403" s="17">
        <v>582342</v>
      </c>
      <c r="J7403" s="17">
        <v>81527.88</v>
      </c>
      <c r="K7403" s="17">
        <v>500814.12</v>
      </c>
      <c r="L7403" s="17">
        <v>360586.17</v>
      </c>
      <c r="M7403" s="17">
        <v>140227.95</v>
      </c>
      <c r="N7403" s="17">
        <v>205907.2135</v>
      </c>
    </row>
    <row r="7404" spans="1:14">
      <c r="A7404" s="16">
        <v>46146</v>
      </c>
      <c r="B7404" t="s">
        <v>7443</v>
      </c>
      <c r="C7404" t="s">
        <v>15</v>
      </c>
      <c r="D7404" t="s">
        <v>16</v>
      </c>
      <c r="E7404" t="s">
        <v>17</v>
      </c>
      <c r="F7404" t="s">
        <v>7212</v>
      </c>
      <c r="G7404" t="s">
        <v>5424</v>
      </c>
      <c r="H7404">
        <v>11</v>
      </c>
      <c r="I7404" s="17">
        <v>759228</v>
      </c>
      <c r="J7404" s="17">
        <v>83515.08</v>
      </c>
      <c r="K7404" s="17">
        <v>675712.92</v>
      </c>
      <c r="L7404" s="17">
        <v>472999.04</v>
      </c>
      <c r="M7404" s="17">
        <v>202713.88</v>
      </c>
      <c r="N7404" s="17">
        <v>145825.5499</v>
      </c>
    </row>
    <row r="7405" spans="1:14">
      <c r="A7405" s="16">
        <v>46146</v>
      </c>
      <c r="B7405" t="s">
        <v>7444</v>
      </c>
      <c r="C7405" t="s">
        <v>15</v>
      </c>
      <c r="D7405" t="s">
        <v>16</v>
      </c>
      <c r="E7405" t="s">
        <v>17</v>
      </c>
      <c r="F7405" t="s">
        <v>7212</v>
      </c>
      <c r="G7405" t="s">
        <v>5424</v>
      </c>
      <c r="H7405">
        <v>1</v>
      </c>
      <c r="I7405" s="17">
        <v>631896</v>
      </c>
      <c r="J7405" s="17">
        <v>18956.88</v>
      </c>
      <c r="K7405" s="17">
        <v>612939.12</v>
      </c>
      <c r="L7405" s="17">
        <v>429057.38</v>
      </c>
      <c r="M7405" s="17">
        <v>183881.74</v>
      </c>
      <c r="N7405" s="17">
        <v>145825.5499</v>
      </c>
    </row>
    <row r="7406" spans="1:14">
      <c r="A7406" s="16">
        <v>46146</v>
      </c>
      <c r="B7406" t="s">
        <v>7445</v>
      </c>
      <c r="C7406" t="s">
        <v>26</v>
      </c>
      <c r="D7406" t="s">
        <v>27</v>
      </c>
      <c r="E7406" t="s">
        <v>17</v>
      </c>
      <c r="F7406" t="s">
        <v>7212</v>
      </c>
      <c r="G7406" t="s">
        <v>5424</v>
      </c>
      <c r="H7406">
        <v>6</v>
      </c>
      <c r="I7406" s="17">
        <v>353410</v>
      </c>
      <c r="J7406" s="17">
        <v>0</v>
      </c>
      <c r="K7406" s="17">
        <v>353410</v>
      </c>
      <c r="L7406" s="17">
        <v>247387</v>
      </c>
      <c r="M7406" s="17">
        <v>106023</v>
      </c>
      <c r="N7406" s="17">
        <v>145825.5499</v>
      </c>
    </row>
    <row r="7407" spans="1:14">
      <c r="A7407" s="16">
        <v>46146</v>
      </c>
      <c r="B7407" t="s">
        <v>7446</v>
      </c>
      <c r="C7407" t="s">
        <v>15</v>
      </c>
      <c r="D7407" t="s">
        <v>16</v>
      </c>
      <c r="E7407" t="s">
        <v>17</v>
      </c>
      <c r="F7407" t="s">
        <v>7212</v>
      </c>
      <c r="G7407" t="s">
        <v>5424</v>
      </c>
      <c r="H7407">
        <v>7</v>
      </c>
      <c r="I7407" s="17">
        <v>478405</v>
      </c>
      <c r="J7407" s="17">
        <v>62192.65</v>
      </c>
      <c r="K7407" s="17">
        <v>416212.35</v>
      </c>
      <c r="L7407" s="17">
        <v>291348.64</v>
      </c>
      <c r="M7407" s="17">
        <v>124863.71</v>
      </c>
      <c r="N7407" s="17">
        <v>145825.5499</v>
      </c>
    </row>
    <row r="7408" spans="1:14">
      <c r="A7408" s="16">
        <v>46146</v>
      </c>
      <c r="B7408" t="s">
        <v>7447</v>
      </c>
      <c r="C7408" t="s">
        <v>22</v>
      </c>
      <c r="D7408" t="s">
        <v>23</v>
      </c>
      <c r="E7408" t="s">
        <v>24</v>
      </c>
      <c r="F7408" t="s">
        <v>7212</v>
      </c>
      <c r="G7408" t="s">
        <v>5424</v>
      </c>
      <c r="H7408">
        <v>1</v>
      </c>
      <c r="I7408" s="17">
        <v>182183</v>
      </c>
      <c r="J7408" s="17">
        <v>0</v>
      </c>
      <c r="K7408" s="17">
        <v>182183</v>
      </c>
      <c r="L7408" s="17">
        <v>138459.08</v>
      </c>
      <c r="M7408" s="17">
        <v>43723.92</v>
      </c>
      <c r="N7408" s="17">
        <v>171206.0549</v>
      </c>
    </row>
    <row r="7409" spans="1:14">
      <c r="A7409" s="16">
        <v>46146</v>
      </c>
      <c r="B7409" t="s">
        <v>7448</v>
      </c>
      <c r="C7409" t="s">
        <v>22</v>
      </c>
      <c r="D7409" t="s">
        <v>23</v>
      </c>
      <c r="E7409" t="s">
        <v>24</v>
      </c>
      <c r="F7409" t="s">
        <v>7212</v>
      </c>
      <c r="G7409" t="s">
        <v>5424</v>
      </c>
      <c r="H7409">
        <v>6</v>
      </c>
      <c r="I7409" s="17">
        <v>251373</v>
      </c>
      <c r="J7409" s="17">
        <v>0</v>
      </c>
      <c r="K7409" s="17">
        <v>251373</v>
      </c>
      <c r="L7409" s="17">
        <v>191043.48</v>
      </c>
      <c r="M7409" s="17">
        <v>60329.52</v>
      </c>
      <c r="N7409" s="17">
        <v>171206.0549</v>
      </c>
    </row>
    <row r="7410" spans="1:14">
      <c r="A7410" s="16">
        <v>46146</v>
      </c>
      <c r="B7410" t="s">
        <v>7449</v>
      </c>
      <c r="C7410" t="s">
        <v>47</v>
      </c>
      <c r="D7410" t="s">
        <v>48</v>
      </c>
      <c r="E7410" t="s">
        <v>35</v>
      </c>
      <c r="F7410" t="s">
        <v>7212</v>
      </c>
      <c r="G7410" t="s">
        <v>5424</v>
      </c>
      <c r="H7410">
        <v>3</v>
      </c>
      <c r="I7410" s="17">
        <v>454136</v>
      </c>
      <c r="J7410" s="17">
        <v>59037.68</v>
      </c>
      <c r="K7410" s="17">
        <v>395098.32</v>
      </c>
      <c r="L7410" s="17">
        <v>284470.79</v>
      </c>
      <c r="M7410" s="17">
        <v>110627.53</v>
      </c>
      <c r="N7410" s="17">
        <v>205907.2135</v>
      </c>
    </row>
    <row r="7411" spans="1:14">
      <c r="A7411" s="16">
        <v>46146</v>
      </c>
      <c r="B7411" t="s">
        <v>7450</v>
      </c>
      <c r="C7411" t="s">
        <v>47</v>
      </c>
      <c r="D7411" t="s">
        <v>48</v>
      </c>
      <c r="E7411" t="s">
        <v>35</v>
      </c>
      <c r="F7411" t="s">
        <v>7212</v>
      </c>
      <c r="G7411" t="s">
        <v>5424</v>
      </c>
      <c r="H7411">
        <v>3</v>
      </c>
      <c r="I7411" s="17">
        <v>807957</v>
      </c>
      <c r="J7411" s="17">
        <v>16159.14</v>
      </c>
      <c r="K7411" s="17">
        <v>791797.86</v>
      </c>
      <c r="L7411" s="17">
        <v>570094.46</v>
      </c>
      <c r="M7411" s="17">
        <v>221703.4</v>
      </c>
      <c r="N7411" s="17">
        <v>205907.2135</v>
      </c>
    </row>
    <row r="7412" spans="1:14">
      <c r="A7412" s="16">
        <v>46146</v>
      </c>
      <c r="B7412" t="s">
        <v>7451</v>
      </c>
      <c r="C7412" t="s">
        <v>43</v>
      </c>
      <c r="D7412" t="s">
        <v>44</v>
      </c>
      <c r="E7412" t="s">
        <v>31</v>
      </c>
      <c r="F7412" t="s">
        <v>7212</v>
      </c>
      <c r="G7412" t="s">
        <v>5424</v>
      </c>
      <c r="H7412">
        <v>8</v>
      </c>
      <c r="I7412" s="17">
        <v>487248</v>
      </c>
      <c r="J7412" s="17">
        <v>29234.88</v>
      </c>
      <c r="K7412" s="17">
        <v>458013.12</v>
      </c>
      <c r="L7412" s="17">
        <v>283968.13</v>
      </c>
      <c r="M7412" s="17">
        <v>174044.99</v>
      </c>
      <c r="N7412" s="17">
        <v>45361.8899</v>
      </c>
    </row>
    <row r="7413" spans="1:14">
      <c r="A7413" s="16">
        <v>46147</v>
      </c>
      <c r="B7413" t="s">
        <v>7452</v>
      </c>
      <c r="C7413" t="s">
        <v>73</v>
      </c>
      <c r="D7413" t="s">
        <v>74</v>
      </c>
      <c r="E7413" t="s">
        <v>24</v>
      </c>
      <c r="F7413" t="s">
        <v>7212</v>
      </c>
      <c r="G7413" t="s">
        <v>5424</v>
      </c>
      <c r="H7413">
        <v>6</v>
      </c>
      <c r="I7413" s="17">
        <v>164420</v>
      </c>
      <c r="J7413" s="17">
        <v>0</v>
      </c>
      <c r="K7413" s="17">
        <v>164420</v>
      </c>
      <c r="L7413" s="17">
        <v>124959.2</v>
      </c>
      <c r="M7413" s="17">
        <v>39460.8</v>
      </c>
      <c r="N7413" s="17">
        <v>171206.0549</v>
      </c>
    </row>
    <row r="7414" spans="1:14">
      <c r="A7414" s="16">
        <v>46147</v>
      </c>
      <c r="B7414" t="s">
        <v>7453</v>
      </c>
      <c r="C7414" t="s">
        <v>33</v>
      </c>
      <c r="D7414" t="s">
        <v>34</v>
      </c>
      <c r="E7414" t="s">
        <v>35</v>
      </c>
      <c r="F7414" t="s">
        <v>7212</v>
      </c>
      <c r="G7414" t="s">
        <v>5424</v>
      </c>
      <c r="H7414">
        <v>8</v>
      </c>
      <c r="I7414" s="17">
        <v>288118</v>
      </c>
      <c r="J7414" s="17">
        <v>0</v>
      </c>
      <c r="K7414" s="17">
        <v>288118</v>
      </c>
      <c r="L7414" s="17">
        <v>207444.96</v>
      </c>
      <c r="M7414" s="17">
        <v>80673.03999999999</v>
      </c>
      <c r="N7414" s="17">
        <v>205907.2135</v>
      </c>
    </row>
    <row r="7415" spans="1:14">
      <c r="A7415" s="16">
        <v>46147</v>
      </c>
      <c r="B7415" t="s">
        <v>7454</v>
      </c>
      <c r="C7415" t="s">
        <v>33</v>
      </c>
      <c r="D7415" t="s">
        <v>34</v>
      </c>
      <c r="E7415" t="s">
        <v>35</v>
      </c>
      <c r="F7415" t="s">
        <v>7212</v>
      </c>
      <c r="G7415" t="s">
        <v>5424</v>
      </c>
      <c r="H7415">
        <v>5</v>
      </c>
      <c r="I7415" s="17">
        <v>147018</v>
      </c>
      <c r="J7415" s="17">
        <v>5880.72</v>
      </c>
      <c r="K7415" s="17">
        <v>141137.28</v>
      </c>
      <c r="L7415" s="17">
        <v>101618.84</v>
      </c>
      <c r="M7415" s="17">
        <v>39518.44</v>
      </c>
      <c r="N7415" s="17">
        <v>205907.2135</v>
      </c>
    </row>
    <row r="7416" spans="1:14">
      <c r="A7416" s="16">
        <v>46147</v>
      </c>
      <c r="B7416" t="s">
        <v>7455</v>
      </c>
      <c r="C7416" t="s">
        <v>26</v>
      </c>
      <c r="D7416" t="s">
        <v>27</v>
      </c>
      <c r="E7416" t="s">
        <v>17</v>
      </c>
      <c r="F7416" t="s">
        <v>7212</v>
      </c>
      <c r="G7416" t="s">
        <v>5424</v>
      </c>
      <c r="H7416">
        <v>2</v>
      </c>
      <c r="I7416" s="17">
        <v>67238</v>
      </c>
      <c r="J7416" s="17">
        <v>0</v>
      </c>
      <c r="K7416" s="17">
        <v>67238</v>
      </c>
      <c r="L7416" s="17">
        <v>47066.6</v>
      </c>
      <c r="M7416" s="17">
        <v>20171.4</v>
      </c>
      <c r="N7416" s="17">
        <v>145825.5499</v>
      </c>
    </row>
    <row r="7417" spans="1:14">
      <c r="A7417" s="16">
        <v>46147</v>
      </c>
      <c r="B7417" t="s">
        <v>7456</v>
      </c>
      <c r="C7417" t="s">
        <v>26</v>
      </c>
      <c r="D7417" t="s">
        <v>27</v>
      </c>
      <c r="E7417" t="s">
        <v>17</v>
      </c>
      <c r="F7417" t="s">
        <v>7212</v>
      </c>
      <c r="G7417" t="s">
        <v>5424</v>
      </c>
      <c r="H7417">
        <v>7</v>
      </c>
      <c r="I7417" s="17">
        <v>333134</v>
      </c>
      <c r="J7417" s="17">
        <v>0</v>
      </c>
      <c r="K7417" s="17">
        <v>333134</v>
      </c>
      <c r="L7417" s="17">
        <v>233193.8</v>
      </c>
      <c r="M7417" s="17">
        <v>99940.2</v>
      </c>
      <c r="N7417" s="17">
        <v>145825.5499</v>
      </c>
    </row>
    <row r="7418" spans="1:14">
      <c r="A7418" s="16">
        <v>46147</v>
      </c>
      <c r="B7418" t="s">
        <v>7457</v>
      </c>
      <c r="C7418" t="s">
        <v>47</v>
      </c>
      <c r="D7418" t="s">
        <v>48</v>
      </c>
      <c r="E7418" t="s">
        <v>35</v>
      </c>
      <c r="F7418" t="s">
        <v>7212</v>
      </c>
      <c r="G7418" t="s">
        <v>5424</v>
      </c>
      <c r="H7418">
        <v>8</v>
      </c>
      <c r="I7418" s="17">
        <v>813849</v>
      </c>
      <c r="J7418" s="17">
        <v>0</v>
      </c>
      <c r="K7418" s="17">
        <v>813849</v>
      </c>
      <c r="L7418" s="17">
        <v>585971.28</v>
      </c>
      <c r="M7418" s="17">
        <v>227877.72</v>
      </c>
      <c r="N7418" s="17">
        <v>205907.2135</v>
      </c>
    </row>
    <row r="7419" spans="1:14">
      <c r="A7419" s="16">
        <v>46147</v>
      </c>
      <c r="B7419" t="s">
        <v>7458</v>
      </c>
      <c r="C7419" t="s">
        <v>43</v>
      </c>
      <c r="D7419" t="s">
        <v>44</v>
      </c>
      <c r="E7419" t="s">
        <v>31</v>
      </c>
      <c r="F7419" t="s">
        <v>7212</v>
      </c>
      <c r="G7419" t="s">
        <v>5424</v>
      </c>
      <c r="H7419">
        <v>6</v>
      </c>
      <c r="I7419" s="17">
        <v>241622</v>
      </c>
      <c r="J7419" s="17">
        <v>0</v>
      </c>
      <c r="K7419" s="17">
        <v>241622</v>
      </c>
      <c r="L7419" s="17">
        <v>149805.64</v>
      </c>
      <c r="M7419" s="17">
        <v>91816.36</v>
      </c>
      <c r="N7419" s="17">
        <v>45361.8899</v>
      </c>
    </row>
    <row r="7420" spans="1:14">
      <c r="A7420" s="16">
        <v>46147</v>
      </c>
      <c r="B7420" t="s">
        <v>7459</v>
      </c>
      <c r="C7420" t="s">
        <v>15</v>
      </c>
      <c r="D7420" t="s">
        <v>16</v>
      </c>
      <c r="E7420" t="s">
        <v>17</v>
      </c>
      <c r="F7420" t="s">
        <v>7212</v>
      </c>
      <c r="G7420" t="s">
        <v>5424</v>
      </c>
      <c r="H7420">
        <v>2</v>
      </c>
      <c r="I7420" s="17">
        <v>378077</v>
      </c>
      <c r="J7420" s="17">
        <v>22684.62</v>
      </c>
      <c r="K7420" s="17">
        <v>355392.38</v>
      </c>
      <c r="L7420" s="17">
        <v>248774.67</v>
      </c>
      <c r="M7420" s="17">
        <v>106617.71</v>
      </c>
      <c r="N7420" s="17">
        <v>145825.5499</v>
      </c>
    </row>
    <row r="7421" spans="1:14">
      <c r="A7421" s="16">
        <v>46147</v>
      </c>
      <c r="B7421" t="s">
        <v>7460</v>
      </c>
      <c r="C7421" t="s">
        <v>29</v>
      </c>
      <c r="D7421" t="s">
        <v>30</v>
      </c>
      <c r="E7421" t="s">
        <v>31</v>
      </c>
      <c r="F7421" t="s">
        <v>7212</v>
      </c>
      <c r="G7421" t="s">
        <v>5424</v>
      </c>
      <c r="H7421">
        <v>6</v>
      </c>
      <c r="I7421" s="17">
        <v>530839</v>
      </c>
      <c r="J7421" s="17">
        <v>69009.07000000001</v>
      </c>
      <c r="K7421" s="17">
        <v>461829.93</v>
      </c>
      <c r="L7421" s="17">
        <v>286334.56</v>
      </c>
      <c r="M7421" s="17">
        <v>175495.37</v>
      </c>
      <c r="N7421" s="17">
        <v>45361.8899</v>
      </c>
    </row>
    <row r="7422" spans="1:14">
      <c r="A7422" s="16">
        <v>46147</v>
      </c>
      <c r="B7422" t="s">
        <v>7461</v>
      </c>
      <c r="C7422" t="s">
        <v>15</v>
      </c>
      <c r="D7422" t="s">
        <v>16</v>
      </c>
      <c r="E7422" t="s">
        <v>17</v>
      </c>
      <c r="F7422" t="s">
        <v>7212</v>
      </c>
      <c r="G7422" t="s">
        <v>5424</v>
      </c>
      <c r="H7422">
        <v>6</v>
      </c>
      <c r="I7422" s="17">
        <v>81644</v>
      </c>
      <c r="J7422" s="17">
        <v>4898.64</v>
      </c>
      <c r="K7422" s="17">
        <v>76745.36</v>
      </c>
      <c r="L7422" s="17">
        <v>53721.75</v>
      </c>
      <c r="M7422" s="17">
        <v>23023.61</v>
      </c>
      <c r="N7422" s="17">
        <v>145825.5499</v>
      </c>
    </row>
    <row r="7423" spans="1:14">
      <c r="A7423" s="16">
        <v>46147</v>
      </c>
      <c r="B7423" t="s">
        <v>7462</v>
      </c>
      <c r="C7423" t="s">
        <v>33</v>
      </c>
      <c r="D7423" t="s">
        <v>34</v>
      </c>
      <c r="E7423" t="s">
        <v>35</v>
      </c>
      <c r="F7423" t="s">
        <v>7212</v>
      </c>
      <c r="G7423" t="s">
        <v>5424</v>
      </c>
      <c r="H7423">
        <v>4</v>
      </c>
      <c r="I7423" s="17">
        <v>738216</v>
      </c>
      <c r="J7423" s="17">
        <v>29528.64</v>
      </c>
      <c r="K7423" s="17">
        <v>708687.36</v>
      </c>
      <c r="L7423" s="17">
        <v>510254.9</v>
      </c>
      <c r="M7423" s="17">
        <v>198432.46</v>
      </c>
      <c r="N7423" s="17">
        <v>205907.2135</v>
      </c>
    </row>
    <row r="7424" spans="1:14">
      <c r="A7424" s="16">
        <v>46147</v>
      </c>
      <c r="B7424" t="s">
        <v>7463</v>
      </c>
      <c r="C7424" t="s">
        <v>43</v>
      </c>
      <c r="D7424" t="s">
        <v>44</v>
      </c>
      <c r="E7424" t="s">
        <v>31</v>
      </c>
      <c r="F7424" t="s">
        <v>7212</v>
      </c>
      <c r="G7424" t="s">
        <v>5424</v>
      </c>
      <c r="H7424">
        <v>2</v>
      </c>
      <c r="I7424" s="17">
        <v>657198</v>
      </c>
      <c r="J7424" s="17">
        <v>52575.84</v>
      </c>
      <c r="K7424" s="17">
        <v>604622.16</v>
      </c>
      <c r="L7424" s="17">
        <v>374865.74</v>
      </c>
      <c r="M7424" s="17">
        <v>229756.42</v>
      </c>
      <c r="N7424" s="17">
        <v>45361.8899</v>
      </c>
    </row>
    <row r="7425" spans="1:14">
      <c r="A7425" s="16">
        <v>46147</v>
      </c>
      <c r="B7425" t="s">
        <v>7464</v>
      </c>
      <c r="C7425" t="s">
        <v>29</v>
      </c>
      <c r="D7425" t="s">
        <v>30</v>
      </c>
      <c r="E7425" t="s">
        <v>31</v>
      </c>
      <c r="F7425" t="s">
        <v>7212</v>
      </c>
      <c r="G7425" t="s">
        <v>5424</v>
      </c>
      <c r="H7425">
        <v>4</v>
      </c>
      <c r="I7425" s="17">
        <v>412423</v>
      </c>
      <c r="J7425" s="17">
        <v>49490.76</v>
      </c>
      <c r="K7425" s="17">
        <v>362932.24</v>
      </c>
      <c r="L7425" s="17">
        <v>225017.99</v>
      </c>
      <c r="M7425" s="17">
        <v>137914.25</v>
      </c>
      <c r="N7425" s="17">
        <v>45361.8899</v>
      </c>
    </row>
    <row r="7426" spans="1:14">
      <c r="A7426" s="16">
        <v>46147</v>
      </c>
      <c r="B7426" t="s">
        <v>7465</v>
      </c>
      <c r="C7426" t="s">
        <v>22</v>
      </c>
      <c r="D7426" t="s">
        <v>23</v>
      </c>
      <c r="E7426" t="s">
        <v>24</v>
      </c>
      <c r="F7426" t="s">
        <v>7212</v>
      </c>
      <c r="G7426" t="s">
        <v>5424</v>
      </c>
      <c r="H7426">
        <v>12</v>
      </c>
      <c r="I7426" s="17">
        <v>329592</v>
      </c>
      <c r="J7426" s="17">
        <v>46142.88</v>
      </c>
      <c r="K7426" s="17">
        <v>283449.12</v>
      </c>
      <c r="L7426" s="17">
        <v>215421.33</v>
      </c>
      <c r="M7426" s="17">
        <v>68027.78999999999</v>
      </c>
      <c r="N7426" s="17">
        <v>171206.0549</v>
      </c>
    </row>
    <row r="7427" spans="1:14">
      <c r="A7427" s="16">
        <v>46147</v>
      </c>
      <c r="B7427" t="s">
        <v>7466</v>
      </c>
      <c r="C7427" t="s">
        <v>29</v>
      </c>
      <c r="D7427" t="s">
        <v>30</v>
      </c>
      <c r="E7427" t="s">
        <v>31</v>
      </c>
      <c r="F7427" t="s">
        <v>7212</v>
      </c>
      <c r="G7427" t="s">
        <v>5424</v>
      </c>
      <c r="H7427">
        <v>10</v>
      </c>
      <c r="I7427" s="17">
        <v>173089</v>
      </c>
      <c r="J7427" s="17">
        <v>0</v>
      </c>
      <c r="K7427" s="17">
        <v>173089</v>
      </c>
      <c r="L7427" s="17">
        <v>107315.18</v>
      </c>
      <c r="M7427" s="17">
        <v>65773.82000000001</v>
      </c>
      <c r="N7427" s="17">
        <v>45361.8899</v>
      </c>
    </row>
    <row r="7428" spans="1:14">
      <c r="A7428" s="16">
        <v>46147</v>
      </c>
      <c r="B7428" t="s">
        <v>7467</v>
      </c>
      <c r="C7428" t="s">
        <v>43</v>
      </c>
      <c r="D7428" t="s">
        <v>44</v>
      </c>
      <c r="E7428" t="s">
        <v>31</v>
      </c>
      <c r="F7428" t="s">
        <v>7212</v>
      </c>
      <c r="G7428" t="s">
        <v>5424</v>
      </c>
      <c r="H7428">
        <v>7</v>
      </c>
      <c r="I7428" s="17">
        <v>715611</v>
      </c>
      <c r="J7428" s="17">
        <v>85873.32000000001</v>
      </c>
      <c r="K7428" s="17">
        <v>629737.6800000001</v>
      </c>
      <c r="L7428" s="17">
        <v>390437.36</v>
      </c>
      <c r="M7428" s="17">
        <v>239300.32</v>
      </c>
      <c r="N7428" s="17">
        <v>45361.8899</v>
      </c>
    </row>
    <row r="7429" spans="1:14">
      <c r="A7429" s="16">
        <v>46147</v>
      </c>
      <c r="B7429" t="s">
        <v>7468</v>
      </c>
      <c r="C7429" t="s">
        <v>43</v>
      </c>
      <c r="D7429" t="s">
        <v>44</v>
      </c>
      <c r="E7429" t="s">
        <v>31</v>
      </c>
      <c r="F7429" t="s">
        <v>7212</v>
      </c>
      <c r="G7429" t="s">
        <v>5424</v>
      </c>
      <c r="H7429">
        <v>4</v>
      </c>
      <c r="I7429" s="17">
        <v>125908</v>
      </c>
      <c r="J7429" s="17">
        <v>0</v>
      </c>
      <c r="K7429" s="17">
        <v>125908</v>
      </c>
      <c r="L7429" s="17">
        <v>78062.96000000001</v>
      </c>
      <c r="M7429" s="17">
        <v>47845.04</v>
      </c>
      <c r="N7429" s="17">
        <v>45361.8899</v>
      </c>
    </row>
    <row r="7430" spans="1:14">
      <c r="A7430" s="16">
        <v>46147</v>
      </c>
      <c r="B7430" t="s">
        <v>7469</v>
      </c>
      <c r="C7430" t="s">
        <v>15</v>
      </c>
      <c r="D7430" t="s">
        <v>16</v>
      </c>
      <c r="E7430" t="s">
        <v>17</v>
      </c>
      <c r="F7430" t="s">
        <v>7212</v>
      </c>
      <c r="G7430" t="s">
        <v>5424</v>
      </c>
      <c r="H7430">
        <v>12</v>
      </c>
      <c r="I7430" s="17">
        <v>338750</v>
      </c>
      <c r="J7430" s="17">
        <v>0</v>
      </c>
      <c r="K7430" s="17">
        <v>338750</v>
      </c>
      <c r="L7430" s="17">
        <v>237125</v>
      </c>
      <c r="M7430" s="17">
        <v>101625</v>
      </c>
      <c r="N7430" s="17">
        <v>145825.5499</v>
      </c>
    </row>
    <row r="7431" spans="1:14">
      <c r="A7431" s="16">
        <v>46147</v>
      </c>
      <c r="B7431" t="s">
        <v>7470</v>
      </c>
      <c r="C7431" t="s">
        <v>15</v>
      </c>
      <c r="D7431" t="s">
        <v>16</v>
      </c>
      <c r="E7431" t="s">
        <v>17</v>
      </c>
      <c r="F7431" t="s">
        <v>7212</v>
      </c>
      <c r="G7431" t="s">
        <v>5424</v>
      </c>
      <c r="H7431">
        <v>7</v>
      </c>
      <c r="I7431" s="17">
        <v>413144</v>
      </c>
      <c r="J7431" s="17">
        <v>0</v>
      </c>
      <c r="K7431" s="17">
        <v>413144</v>
      </c>
      <c r="L7431" s="17">
        <v>289200.8</v>
      </c>
      <c r="M7431" s="17">
        <v>123943.2</v>
      </c>
      <c r="N7431" s="17">
        <v>145825.5499</v>
      </c>
    </row>
    <row r="7432" spans="1:14">
      <c r="A7432" s="16">
        <v>46147</v>
      </c>
      <c r="B7432" t="s">
        <v>7471</v>
      </c>
      <c r="C7432" t="s">
        <v>22</v>
      </c>
      <c r="D7432" t="s">
        <v>23</v>
      </c>
      <c r="E7432" t="s">
        <v>24</v>
      </c>
      <c r="F7432" t="s">
        <v>7212</v>
      </c>
      <c r="G7432" t="s">
        <v>5424</v>
      </c>
      <c r="H7432">
        <v>7</v>
      </c>
      <c r="I7432" s="17">
        <v>507199</v>
      </c>
      <c r="J7432" s="17">
        <v>55791.89</v>
      </c>
      <c r="K7432" s="17">
        <v>451407.11</v>
      </c>
      <c r="L7432" s="17">
        <v>343069.4</v>
      </c>
      <c r="M7432" s="17">
        <v>108337.71</v>
      </c>
      <c r="N7432" s="17">
        <v>171206.0549</v>
      </c>
    </row>
    <row r="7433" spans="1:14">
      <c r="A7433" s="16">
        <v>46147</v>
      </c>
      <c r="B7433" t="s">
        <v>7472</v>
      </c>
      <c r="C7433" t="s">
        <v>29</v>
      </c>
      <c r="D7433" t="s">
        <v>30</v>
      </c>
      <c r="E7433" t="s">
        <v>31</v>
      </c>
      <c r="F7433" t="s">
        <v>7212</v>
      </c>
      <c r="G7433" t="s">
        <v>5424</v>
      </c>
      <c r="H7433">
        <v>12</v>
      </c>
      <c r="I7433" s="17">
        <v>770456</v>
      </c>
      <c r="J7433" s="17">
        <v>38522.8</v>
      </c>
      <c r="K7433" s="17">
        <v>731933.2</v>
      </c>
      <c r="L7433" s="17">
        <v>453798.58</v>
      </c>
      <c r="M7433" s="17">
        <v>278134.62</v>
      </c>
      <c r="N7433" s="17">
        <v>45361.8899</v>
      </c>
    </row>
    <row r="7434" spans="1:14">
      <c r="A7434" s="16">
        <v>46147</v>
      </c>
      <c r="B7434" t="s">
        <v>7473</v>
      </c>
      <c r="C7434" t="s">
        <v>47</v>
      </c>
      <c r="D7434" t="s">
        <v>48</v>
      </c>
      <c r="E7434" t="s">
        <v>35</v>
      </c>
      <c r="F7434" t="s">
        <v>7212</v>
      </c>
      <c r="G7434" t="s">
        <v>5424</v>
      </c>
      <c r="H7434">
        <v>4</v>
      </c>
      <c r="I7434" s="17">
        <v>114340</v>
      </c>
      <c r="J7434" s="17">
        <v>13720.8</v>
      </c>
      <c r="K7434" s="17">
        <v>100619.2</v>
      </c>
      <c r="L7434" s="17">
        <v>72445.82000000001</v>
      </c>
      <c r="M7434" s="17">
        <v>28173.38</v>
      </c>
      <c r="N7434" s="17">
        <v>205907.2135</v>
      </c>
    </row>
    <row r="7435" spans="1:14">
      <c r="A7435" s="16">
        <v>46147</v>
      </c>
      <c r="B7435" t="s">
        <v>7474</v>
      </c>
      <c r="C7435" t="s">
        <v>22</v>
      </c>
      <c r="D7435" t="s">
        <v>23</v>
      </c>
      <c r="E7435" t="s">
        <v>24</v>
      </c>
      <c r="F7435" t="s">
        <v>7212</v>
      </c>
      <c r="G7435" t="s">
        <v>5424</v>
      </c>
      <c r="H7435">
        <v>5</v>
      </c>
      <c r="I7435" s="17">
        <v>828386</v>
      </c>
      <c r="J7435" s="17">
        <v>0</v>
      </c>
      <c r="K7435" s="17">
        <v>828386</v>
      </c>
      <c r="L7435" s="17">
        <v>629573.36</v>
      </c>
      <c r="M7435" s="17">
        <v>198812.64</v>
      </c>
      <c r="N7435" s="17">
        <v>171206.0549</v>
      </c>
    </row>
    <row r="7436" spans="1:14">
      <c r="A7436" s="16">
        <v>46147</v>
      </c>
      <c r="B7436" t="s">
        <v>7475</v>
      </c>
      <c r="C7436" t="s">
        <v>33</v>
      </c>
      <c r="D7436" t="s">
        <v>34</v>
      </c>
      <c r="E7436" t="s">
        <v>35</v>
      </c>
      <c r="F7436" t="s">
        <v>7212</v>
      </c>
      <c r="G7436" t="s">
        <v>5424</v>
      </c>
      <c r="H7436">
        <v>3</v>
      </c>
      <c r="I7436" s="17">
        <v>128844</v>
      </c>
      <c r="J7436" s="17">
        <v>0</v>
      </c>
      <c r="K7436" s="17">
        <v>128844</v>
      </c>
      <c r="L7436" s="17">
        <v>92767.67999999999</v>
      </c>
      <c r="M7436" s="17">
        <v>36076.32</v>
      </c>
      <c r="N7436" s="17">
        <v>205907.2135</v>
      </c>
    </row>
    <row r="7437" spans="1:14">
      <c r="A7437" s="16">
        <v>46147</v>
      </c>
      <c r="B7437" t="s">
        <v>7476</v>
      </c>
      <c r="C7437" t="s">
        <v>15</v>
      </c>
      <c r="D7437" t="s">
        <v>16</v>
      </c>
      <c r="E7437" t="s">
        <v>17</v>
      </c>
      <c r="F7437" t="s">
        <v>7212</v>
      </c>
      <c r="G7437" t="s">
        <v>5424</v>
      </c>
      <c r="H7437">
        <v>7</v>
      </c>
      <c r="I7437" s="17">
        <v>517653</v>
      </c>
      <c r="J7437" s="17">
        <v>0</v>
      </c>
      <c r="K7437" s="17">
        <v>517653</v>
      </c>
      <c r="L7437" s="17">
        <v>362357.1</v>
      </c>
      <c r="M7437" s="17">
        <v>155295.9</v>
      </c>
      <c r="N7437" s="17">
        <v>145825.5499</v>
      </c>
    </row>
    <row r="7438" spans="1:14">
      <c r="A7438" s="16">
        <v>46147</v>
      </c>
      <c r="B7438" t="s">
        <v>7477</v>
      </c>
      <c r="C7438" t="s">
        <v>26</v>
      </c>
      <c r="D7438" t="s">
        <v>27</v>
      </c>
      <c r="E7438" t="s">
        <v>17</v>
      </c>
      <c r="F7438" t="s">
        <v>7212</v>
      </c>
      <c r="G7438" t="s">
        <v>5424</v>
      </c>
      <c r="H7438">
        <v>8</v>
      </c>
      <c r="I7438" s="17">
        <v>720015</v>
      </c>
      <c r="J7438" s="17">
        <v>21600.45</v>
      </c>
      <c r="K7438" s="17">
        <v>698414.55</v>
      </c>
      <c r="L7438" s="17">
        <v>488890.18</v>
      </c>
      <c r="M7438" s="17">
        <v>209524.37</v>
      </c>
      <c r="N7438" s="17">
        <v>145825.5499</v>
      </c>
    </row>
    <row r="7439" spans="1:14">
      <c r="A7439" s="16">
        <v>46147</v>
      </c>
      <c r="B7439" t="s">
        <v>7478</v>
      </c>
      <c r="C7439" t="s">
        <v>22</v>
      </c>
      <c r="D7439" t="s">
        <v>23</v>
      </c>
      <c r="E7439" t="s">
        <v>24</v>
      </c>
      <c r="F7439" t="s">
        <v>7212</v>
      </c>
      <c r="G7439" t="s">
        <v>5424</v>
      </c>
      <c r="H7439">
        <v>8</v>
      </c>
      <c r="I7439" s="17">
        <v>309298</v>
      </c>
      <c r="J7439" s="17">
        <v>30929.8</v>
      </c>
      <c r="K7439" s="17">
        <v>278368.2</v>
      </c>
      <c r="L7439" s="17">
        <v>211559.83</v>
      </c>
      <c r="M7439" s="17">
        <v>66808.37</v>
      </c>
      <c r="N7439" s="17">
        <v>171206.0549</v>
      </c>
    </row>
    <row r="7440" spans="1:14">
      <c r="A7440" s="16">
        <v>46147</v>
      </c>
      <c r="B7440" t="s">
        <v>7479</v>
      </c>
      <c r="C7440" t="s">
        <v>29</v>
      </c>
      <c r="D7440" t="s">
        <v>30</v>
      </c>
      <c r="E7440" t="s">
        <v>31</v>
      </c>
      <c r="F7440" t="s">
        <v>7212</v>
      </c>
      <c r="G7440" t="s">
        <v>5424</v>
      </c>
      <c r="H7440">
        <v>8</v>
      </c>
      <c r="I7440" s="17">
        <v>611042</v>
      </c>
      <c r="J7440" s="17">
        <v>0</v>
      </c>
      <c r="K7440" s="17">
        <v>611042</v>
      </c>
      <c r="L7440" s="17">
        <v>378846.04</v>
      </c>
      <c r="M7440" s="17">
        <v>232195.96</v>
      </c>
      <c r="N7440" s="17">
        <v>45361.8899</v>
      </c>
    </row>
    <row r="7441" spans="1:14">
      <c r="A7441" s="16">
        <v>46147</v>
      </c>
      <c r="B7441" t="s">
        <v>7480</v>
      </c>
      <c r="C7441" t="s">
        <v>73</v>
      </c>
      <c r="D7441" t="s">
        <v>74</v>
      </c>
      <c r="E7441" t="s">
        <v>24</v>
      </c>
      <c r="F7441" t="s">
        <v>7212</v>
      </c>
      <c r="G7441" t="s">
        <v>5424</v>
      </c>
      <c r="H7441">
        <v>5</v>
      </c>
      <c r="I7441" s="17">
        <v>781259</v>
      </c>
      <c r="J7441" s="17">
        <v>15625.18</v>
      </c>
      <c r="K7441" s="17">
        <v>765633.8199999999</v>
      </c>
      <c r="L7441" s="17">
        <v>581881.7</v>
      </c>
      <c r="M7441" s="17">
        <v>183752.12</v>
      </c>
      <c r="N7441" s="17">
        <v>171206.0549</v>
      </c>
    </row>
    <row r="7442" spans="1:14">
      <c r="A7442" s="16">
        <v>46147</v>
      </c>
      <c r="B7442" t="s">
        <v>7481</v>
      </c>
      <c r="C7442" t="s">
        <v>29</v>
      </c>
      <c r="D7442" t="s">
        <v>30</v>
      </c>
      <c r="E7442" t="s">
        <v>31</v>
      </c>
      <c r="F7442" t="s">
        <v>7212</v>
      </c>
      <c r="G7442" t="s">
        <v>5424</v>
      </c>
      <c r="H7442">
        <v>6</v>
      </c>
      <c r="I7442" s="17">
        <v>802714</v>
      </c>
      <c r="J7442" s="17">
        <v>32108.56</v>
      </c>
      <c r="K7442" s="17">
        <v>770605.4399999999</v>
      </c>
      <c r="L7442" s="17">
        <v>477775.37</v>
      </c>
      <c r="M7442" s="17">
        <v>292830.07</v>
      </c>
      <c r="N7442" s="17">
        <v>45361.8899</v>
      </c>
    </row>
    <row r="7443" spans="1:14">
      <c r="A7443" s="16">
        <v>46147</v>
      </c>
      <c r="B7443" t="s">
        <v>7482</v>
      </c>
      <c r="C7443" t="s">
        <v>43</v>
      </c>
      <c r="D7443" t="s">
        <v>44</v>
      </c>
      <c r="E7443" t="s">
        <v>31</v>
      </c>
      <c r="F7443" t="s">
        <v>7212</v>
      </c>
      <c r="G7443" t="s">
        <v>5424</v>
      </c>
      <c r="H7443">
        <v>12</v>
      </c>
      <c r="I7443" s="17">
        <v>429211</v>
      </c>
      <c r="J7443" s="17">
        <v>47213.21</v>
      </c>
      <c r="K7443" s="17">
        <v>381997.79</v>
      </c>
      <c r="L7443" s="17">
        <v>236838.63</v>
      </c>
      <c r="M7443" s="17">
        <v>145159.16</v>
      </c>
      <c r="N7443" s="17">
        <v>45361.8899</v>
      </c>
    </row>
    <row r="7444" spans="1:14">
      <c r="A7444" s="16">
        <v>46147</v>
      </c>
      <c r="B7444" t="s">
        <v>7483</v>
      </c>
      <c r="C7444" t="s">
        <v>73</v>
      </c>
      <c r="D7444" t="s">
        <v>74</v>
      </c>
      <c r="E7444" t="s">
        <v>24</v>
      </c>
      <c r="F7444" t="s">
        <v>7212</v>
      </c>
      <c r="G7444" t="s">
        <v>5424</v>
      </c>
      <c r="H7444">
        <v>3</v>
      </c>
      <c r="I7444" s="17">
        <v>788515</v>
      </c>
      <c r="J7444" s="17">
        <v>0</v>
      </c>
      <c r="K7444" s="17">
        <v>788515</v>
      </c>
      <c r="L7444" s="17">
        <v>599271.4</v>
      </c>
      <c r="M7444" s="17">
        <v>189243.6</v>
      </c>
      <c r="N7444" s="17">
        <v>171206.0549</v>
      </c>
    </row>
    <row r="7445" spans="1:14">
      <c r="A7445" s="16">
        <v>46147</v>
      </c>
      <c r="B7445" t="s">
        <v>7484</v>
      </c>
      <c r="C7445" t="s">
        <v>29</v>
      </c>
      <c r="D7445" t="s">
        <v>30</v>
      </c>
      <c r="E7445" t="s">
        <v>31</v>
      </c>
      <c r="F7445" t="s">
        <v>7212</v>
      </c>
      <c r="G7445" t="s">
        <v>5424</v>
      </c>
      <c r="H7445">
        <v>7</v>
      </c>
      <c r="I7445" s="17">
        <v>717748</v>
      </c>
      <c r="J7445" s="17">
        <v>93307.24000000001</v>
      </c>
      <c r="K7445" s="17">
        <v>624440.76</v>
      </c>
      <c r="L7445" s="17">
        <v>387153.27</v>
      </c>
      <c r="M7445" s="17">
        <v>237287.49</v>
      </c>
      <c r="N7445" s="17">
        <v>45361.8899</v>
      </c>
    </row>
    <row r="7446" spans="1:14">
      <c r="A7446" s="16">
        <v>46147</v>
      </c>
      <c r="B7446" t="s">
        <v>7485</v>
      </c>
      <c r="C7446" t="s">
        <v>26</v>
      </c>
      <c r="D7446" t="s">
        <v>27</v>
      </c>
      <c r="E7446" t="s">
        <v>17</v>
      </c>
      <c r="F7446" t="s">
        <v>7212</v>
      </c>
      <c r="G7446" t="s">
        <v>5424</v>
      </c>
      <c r="H7446">
        <v>5</v>
      </c>
      <c r="I7446" s="17">
        <v>126485</v>
      </c>
      <c r="J7446" s="17">
        <v>0</v>
      </c>
      <c r="K7446" s="17">
        <v>126485</v>
      </c>
      <c r="L7446" s="17">
        <v>88539.5</v>
      </c>
      <c r="M7446" s="17">
        <v>37945.5</v>
      </c>
      <c r="N7446" s="17">
        <v>145825.5499</v>
      </c>
    </row>
    <row r="7447" spans="1:14">
      <c r="A7447" s="16">
        <v>46147</v>
      </c>
      <c r="B7447" t="s">
        <v>7486</v>
      </c>
      <c r="C7447" t="s">
        <v>47</v>
      </c>
      <c r="D7447" t="s">
        <v>48</v>
      </c>
      <c r="E7447" t="s">
        <v>35</v>
      </c>
      <c r="F7447" t="s">
        <v>7212</v>
      </c>
      <c r="G7447" t="s">
        <v>5424</v>
      </c>
      <c r="H7447">
        <v>2</v>
      </c>
      <c r="I7447" s="17">
        <v>784042</v>
      </c>
      <c r="J7447" s="17">
        <v>0</v>
      </c>
      <c r="K7447" s="17">
        <v>784042</v>
      </c>
      <c r="L7447" s="17">
        <v>564510.24</v>
      </c>
      <c r="M7447" s="17">
        <v>219531.76</v>
      </c>
      <c r="N7447" s="17">
        <v>205907.2135</v>
      </c>
    </row>
    <row r="7448" spans="1:14">
      <c r="A7448" s="16">
        <v>46147</v>
      </c>
      <c r="B7448" t="s">
        <v>7487</v>
      </c>
      <c r="C7448" t="s">
        <v>22</v>
      </c>
      <c r="D7448" t="s">
        <v>23</v>
      </c>
      <c r="E7448" t="s">
        <v>24</v>
      </c>
      <c r="F7448" t="s">
        <v>7212</v>
      </c>
      <c r="G7448" t="s">
        <v>5424</v>
      </c>
      <c r="H7448">
        <v>4</v>
      </c>
      <c r="I7448" s="17">
        <v>208259</v>
      </c>
      <c r="J7448" s="17">
        <v>0</v>
      </c>
      <c r="K7448" s="17">
        <v>208259</v>
      </c>
      <c r="L7448" s="17">
        <v>158276.84</v>
      </c>
      <c r="M7448" s="17">
        <v>49982.16</v>
      </c>
      <c r="N7448" s="17">
        <v>171206.0549</v>
      </c>
    </row>
    <row r="7449" spans="1:14">
      <c r="A7449" s="16">
        <v>46147</v>
      </c>
      <c r="B7449" t="s">
        <v>7488</v>
      </c>
      <c r="C7449" t="s">
        <v>26</v>
      </c>
      <c r="D7449" t="s">
        <v>27</v>
      </c>
      <c r="E7449" t="s">
        <v>17</v>
      </c>
      <c r="F7449" t="s">
        <v>7212</v>
      </c>
      <c r="G7449" t="s">
        <v>5424</v>
      </c>
      <c r="H7449">
        <v>6</v>
      </c>
      <c r="I7449" s="17">
        <v>78786</v>
      </c>
      <c r="J7449" s="17">
        <v>3151.44</v>
      </c>
      <c r="K7449" s="17">
        <v>75634.56</v>
      </c>
      <c r="L7449" s="17">
        <v>52944.19</v>
      </c>
      <c r="M7449" s="17">
        <v>22690.37</v>
      </c>
      <c r="N7449" s="17">
        <v>145825.5499</v>
      </c>
    </row>
    <row r="7450" spans="1:14">
      <c r="A7450" s="16">
        <v>46147</v>
      </c>
      <c r="B7450" t="s">
        <v>7489</v>
      </c>
      <c r="C7450" t="s">
        <v>43</v>
      </c>
      <c r="D7450" t="s">
        <v>44</v>
      </c>
      <c r="E7450" t="s">
        <v>31</v>
      </c>
      <c r="F7450" t="s">
        <v>7212</v>
      </c>
      <c r="G7450" t="s">
        <v>5424</v>
      </c>
      <c r="H7450">
        <v>7</v>
      </c>
      <c r="I7450" s="17">
        <v>617160</v>
      </c>
      <c r="J7450" s="17">
        <v>24686.4</v>
      </c>
      <c r="K7450" s="17">
        <v>592473.6</v>
      </c>
      <c r="L7450" s="17">
        <v>367333.63</v>
      </c>
      <c r="M7450" s="17">
        <v>225139.97</v>
      </c>
      <c r="N7450" s="17">
        <v>45361.8899</v>
      </c>
    </row>
    <row r="7451" spans="1:14">
      <c r="A7451" s="16">
        <v>46147</v>
      </c>
      <c r="B7451" t="s">
        <v>7490</v>
      </c>
      <c r="C7451" t="s">
        <v>26</v>
      </c>
      <c r="D7451" t="s">
        <v>27</v>
      </c>
      <c r="E7451" t="s">
        <v>17</v>
      </c>
      <c r="F7451" t="s">
        <v>7212</v>
      </c>
      <c r="G7451" t="s">
        <v>5424</v>
      </c>
      <c r="H7451">
        <v>5</v>
      </c>
      <c r="I7451" s="17">
        <v>51312</v>
      </c>
      <c r="J7451" s="17">
        <v>2052.48</v>
      </c>
      <c r="K7451" s="17">
        <v>49259.52</v>
      </c>
      <c r="L7451" s="17">
        <v>34481.66</v>
      </c>
      <c r="M7451" s="17">
        <v>14777.86</v>
      </c>
      <c r="N7451" s="17">
        <v>145825.5499</v>
      </c>
    </row>
    <row r="7452" spans="1:14">
      <c r="A7452" s="16">
        <v>46147</v>
      </c>
      <c r="B7452" t="s">
        <v>7491</v>
      </c>
      <c r="C7452" t="s">
        <v>26</v>
      </c>
      <c r="D7452" t="s">
        <v>27</v>
      </c>
      <c r="E7452" t="s">
        <v>17</v>
      </c>
      <c r="F7452" t="s">
        <v>7212</v>
      </c>
      <c r="G7452" t="s">
        <v>5424</v>
      </c>
      <c r="H7452">
        <v>11</v>
      </c>
      <c r="I7452" s="17">
        <v>509580</v>
      </c>
      <c r="J7452" s="17">
        <v>0</v>
      </c>
      <c r="K7452" s="17">
        <v>509580</v>
      </c>
      <c r="L7452" s="17">
        <v>356706</v>
      </c>
      <c r="M7452" s="17">
        <v>152874</v>
      </c>
      <c r="N7452" s="17">
        <v>145825.5499</v>
      </c>
    </row>
    <row r="7453" spans="1:14">
      <c r="A7453" s="16">
        <v>46147</v>
      </c>
      <c r="B7453" t="s">
        <v>7492</v>
      </c>
      <c r="C7453" t="s">
        <v>26</v>
      </c>
      <c r="D7453" t="s">
        <v>27</v>
      </c>
      <c r="E7453" t="s">
        <v>17</v>
      </c>
      <c r="F7453" t="s">
        <v>7212</v>
      </c>
      <c r="G7453" t="s">
        <v>5424</v>
      </c>
      <c r="H7453">
        <v>8</v>
      </c>
      <c r="I7453" s="17">
        <v>784986</v>
      </c>
      <c r="J7453" s="17">
        <v>78498.60000000001</v>
      </c>
      <c r="K7453" s="17">
        <v>706487.4</v>
      </c>
      <c r="L7453" s="17">
        <v>494541.18</v>
      </c>
      <c r="M7453" s="17">
        <v>211946.22</v>
      </c>
      <c r="N7453" s="17">
        <v>145825.5499</v>
      </c>
    </row>
    <row r="7454" spans="1:14">
      <c r="A7454" s="16">
        <v>46147</v>
      </c>
      <c r="B7454" t="s">
        <v>7493</v>
      </c>
      <c r="C7454" t="s">
        <v>73</v>
      </c>
      <c r="D7454" t="s">
        <v>74</v>
      </c>
      <c r="E7454" t="s">
        <v>24</v>
      </c>
      <c r="F7454" t="s">
        <v>7212</v>
      </c>
      <c r="G7454" t="s">
        <v>5424</v>
      </c>
      <c r="H7454">
        <v>3</v>
      </c>
      <c r="I7454" s="17">
        <v>216669</v>
      </c>
      <c r="J7454" s="17">
        <v>0</v>
      </c>
      <c r="K7454" s="17">
        <v>216669</v>
      </c>
      <c r="L7454" s="17">
        <v>164668.44</v>
      </c>
      <c r="M7454" s="17">
        <v>52000.56</v>
      </c>
      <c r="N7454" s="17">
        <v>171206.0549</v>
      </c>
    </row>
    <row r="7455" spans="1:14">
      <c r="A7455" s="16">
        <v>46147</v>
      </c>
      <c r="B7455" t="s">
        <v>7494</v>
      </c>
      <c r="C7455" t="s">
        <v>22</v>
      </c>
      <c r="D7455" t="s">
        <v>23</v>
      </c>
      <c r="E7455" t="s">
        <v>24</v>
      </c>
      <c r="F7455" t="s">
        <v>7212</v>
      </c>
      <c r="G7455" t="s">
        <v>5424</v>
      </c>
      <c r="H7455">
        <v>11</v>
      </c>
      <c r="I7455" s="17">
        <v>704831</v>
      </c>
      <c r="J7455" s="17">
        <v>42289.86</v>
      </c>
      <c r="K7455" s="17">
        <v>662541.14</v>
      </c>
      <c r="L7455" s="17">
        <v>503531.27</v>
      </c>
      <c r="M7455" s="17">
        <v>159009.87</v>
      </c>
      <c r="N7455" s="17">
        <v>171206.0549</v>
      </c>
    </row>
    <row r="7456" spans="1:14">
      <c r="A7456" s="16">
        <v>46147</v>
      </c>
      <c r="B7456" t="s">
        <v>7495</v>
      </c>
      <c r="C7456" t="s">
        <v>47</v>
      </c>
      <c r="D7456" t="s">
        <v>48</v>
      </c>
      <c r="E7456" t="s">
        <v>35</v>
      </c>
      <c r="F7456" t="s">
        <v>7212</v>
      </c>
      <c r="G7456" t="s">
        <v>5424</v>
      </c>
      <c r="H7456">
        <v>7</v>
      </c>
      <c r="I7456" s="17">
        <v>532838</v>
      </c>
      <c r="J7456" s="17">
        <v>63940.56</v>
      </c>
      <c r="K7456" s="17">
        <v>468897.44</v>
      </c>
      <c r="L7456" s="17">
        <v>337606.16</v>
      </c>
      <c r="M7456" s="17">
        <v>131291.28</v>
      </c>
      <c r="N7456" s="17">
        <v>205907.2135</v>
      </c>
    </row>
    <row r="7457" spans="1:14">
      <c r="A7457" s="16">
        <v>46147</v>
      </c>
      <c r="B7457" t="s">
        <v>7496</v>
      </c>
      <c r="C7457" t="s">
        <v>33</v>
      </c>
      <c r="D7457" t="s">
        <v>34</v>
      </c>
      <c r="E7457" t="s">
        <v>35</v>
      </c>
      <c r="F7457" t="s">
        <v>7212</v>
      </c>
      <c r="G7457" t="s">
        <v>5424</v>
      </c>
      <c r="H7457">
        <v>8</v>
      </c>
      <c r="I7457" s="17">
        <v>366960</v>
      </c>
      <c r="J7457" s="17">
        <v>0</v>
      </c>
      <c r="K7457" s="17">
        <v>366960</v>
      </c>
      <c r="L7457" s="17">
        <v>264211.2</v>
      </c>
      <c r="M7457" s="17">
        <v>102748.8</v>
      </c>
      <c r="N7457" s="17">
        <v>205907.2135</v>
      </c>
    </row>
    <row r="7458" spans="1:14">
      <c r="A7458" s="16">
        <v>46147</v>
      </c>
      <c r="B7458" t="s">
        <v>7497</v>
      </c>
      <c r="C7458" t="s">
        <v>22</v>
      </c>
      <c r="D7458" t="s">
        <v>23</v>
      </c>
      <c r="E7458" t="s">
        <v>24</v>
      </c>
      <c r="F7458" t="s">
        <v>7212</v>
      </c>
      <c r="G7458" t="s">
        <v>5424</v>
      </c>
      <c r="H7458">
        <v>10</v>
      </c>
      <c r="I7458" s="17">
        <v>455506</v>
      </c>
      <c r="J7458" s="17">
        <v>36440.48</v>
      </c>
      <c r="K7458" s="17">
        <v>419065.52</v>
      </c>
      <c r="L7458" s="17">
        <v>318489.8</v>
      </c>
      <c r="M7458" s="17">
        <v>100575.72</v>
      </c>
      <c r="N7458" s="17">
        <v>171206.0549</v>
      </c>
    </row>
    <row r="7459" spans="1:14">
      <c r="A7459" s="16">
        <v>46147</v>
      </c>
      <c r="B7459" t="s">
        <v>7498</v>
      </c>
      <c r="C7459" t="s">
        <v>73</v>
      </c>
      <c r="D7459" t="s">
        <v>74</v>
      </c>
      <c r="E7459" t="s">
        <v>24</v>
      </c>
      <c r="F7459" t="s">
        <v>7212</v>
      </c>
      <c r="G7459" t="s">
        <v>5424</v>
      </c>
      <c r="H7459">
        <v>5</v>
      </c>
      <c r="I7459" s="17">
        <v>466768</v>
      </c>
      <c r="J7459" s="17">
        <v>60679.84</v>
      </c>
      <c r="K7459" s="17">
        <v>406088.16</v>
      </c>
      <c r="L7459" s="17">
        <v>308627</v>
      </c>
      <c r="M7459" s="17">
        <v>97461.16</v>
      </c>
      <c r="N7459" s="17">
        <v>171206.0549</v>
      </c>
    </row>
    <row r="7460" spans="1:14">
      <c r="A7460" s="16">
        <v>46147</v>
      </c>
      <c r="B7460" t="s">
        <v>7499</v>
      </c>
      <c r="C7460" t="s">
        <v>43</v>
      </c>
      <c r="D7460" t="s">
        <v>44</v>
      </c>
      <c r="E7460" t="s">
        <v>31</v>
      </c>
      <c r="F7460" t="s">
        <v>7212</v>
      </c>
      <c r="G7460" t="s">
        <v>5424</v>
      </c>
      <c r="H7460">
        <v>4</v>
      </c>
      <c r="I7460" s="17">
        <v>703304</v>
      </c>
      <c r="J7460" s="17">
        <v>28132.16</v>
      </c>
      <c r="K7460" s="17">
        <v>675171.84</v>
      </c>
      <c r="L7460" s="17">
        <v>418606.54</v>
      </c>
      <c r="M7460" s="17">
        <v>256565.3</v>
      </c>
      <c r="N7460" s="17">
        <v>45361.8899</v>
      </c>
    </row>
    <row r="7461" spans="1:14">
      <c r="A7461" s="16">
        <v>46147</v>
      </c>
      <c r="B7461" t="s">
        <v>7500</v>
      </c>
      <c r="C7461" t="s">
        <v>22</v>
      </c>
      <c r="D7461" t="s">
        <v>23</v>
      </c>
      <c r="E7461" t="s">
        <v>24</v>
      </c>
      <c r="F7461" t="s">
        <v>7212</v>
      </c>
      <c r="G7461" t="s">
        <v>5424</v>
      </c>
      <c r="H7461">
        <v>4</v>
      </c>
      <c r="I7461" s="17">
        <v>474800</v>
      </c>
      <c r="J7461" s="17">
        <v>0</v>
      </c>
      <c r="K7461" s="17">
        <v>474800</v>
      </c>
      <c r="L7461" s="17">
        <v>360848</v>
      </c>
      <c r="M7461" s="17">
        <v>113952</v>
      </c>
      <c r="N7461" s="17">
        <v>171206.0549</v>
      </c>
    </row>
    <row r="7462" spans="1:14">
      <c r="A7462" s="16">
        <v>46147</v>
      </c>
      <c r="B7462" t="s">
        <v>7501</v>
      </c>
      <c r="C7462" t="s">
        <v>73</v>
      </c>
      <c r="D7462" t="s">
        <v>74</v>
      </c>
      <c r="E7462" t="s">
        <v>24</v>
      </c>
      <c r="F7462" t="s">
        <v>7212</v>
      </c>
      <c r="G7462" t="s">
        <v>5424</v>
      </c>
      <c r="H7462">
        <v>6</v>
      </c>
      <c r="I7462" s="17">
        <v>114041</v>
      </c>
      <c r="J7462" s="17">
        <v>3421.23</v>
      </c>
      <c r="K7462" s="17">
        <v>110619.77</v>
      </c>
      <c r="L7462" s="17">
        <v>84071.03</v>
      </c>
      <c r="M7462" s="17">
        <v>26548.74</v>
      </c>
      <c r="N7462" s="17">
        <v>171206.0549</v>
      </c>
    </row>
    <row r="7463" spans="1:14">
      <c r="A7463" s="16">
        <v>46147</v>
      </c>
      <c r="B7463" t="s">
        <v>7502</v>
      </c>
      <c r="C7463" t="s">
        <v>15</v>
      </c>
      <c r="D7463" t="s">
        <v>16</v>
      </c>
      <c r="E7463" t="s">
        <v>17</v>
      </c>
      <c r="F7463" t="s">
        <v>7212</v>
      </c>
      <c r="G7463" t="s">
        <v>5424</v>
      </c>
      <c r="H7463">
        <v>3</v>
      </c>
      <c r="I7463" s="17">
        <v>251852</v>
      </c>
      <c r="J7463" s="17">
        <v>5037.04</v>
      </c>
      <c r="K7463" s="17">
        <v>246814.96</v>
      </c>
      <c r="L7463" s="17">
        <v>172770.47</v>
      </c>
      <c r="M7463" s="17">
        <v>74044.49000000001</v>
      </c>
      <c r="N7463" s="17">
        <v>145825.5499</v>
      </c>
    </row>
    <row r="7464" spans="1:14">
      <c r="A7464" s="16">
        <v>46147</v>
      </c>
      <c r="B7464" t="s">
        <v>7503</v>
      </c>
      <c r="C7464" t="s">
        <v>43</v>
      </c>
      <c r="D7464" t="s">
        <v>44</v>
      </c>
      <c r="E7464" t="s">
        <v>31</v>
      </c>
      <c r="F7464" t="s">
        <v>7212</v>
      </c>
      <c r="G7464" t="s">
        <v>5424</v>
      </c>
      <c r="H7464">
        <v>8</v>
      </c>
      <c r="I7464" s="17">
        <v>60600</v>
      </c>
      <c r="J7464" s="17">
        <v>0</v>
      </c>
      <c r="K7464" s="17">
        <v>60600</v>
      </c>
      <c r="L7464" s="17">
        <v>37572</v>
      </c>
      <c r="M7464" s="17">
        <v>23028</v>
      </c>
      <c r="N7464" s="17">
        <v>45361.8899</v>
      </c>
    </row>
    <row r="7465" spans="1:14">
      <c r="A7465" s="16">
        <v>46147</v>
      </c>
      <c r="B7465" t="s">
        <v>7504</v>
      </c>
      <c r="C7465" t="s">
        <v>29</v>
      </c>
      <c r="D7465" t="s">
        <v>30</v>
      </c>
      <c r="E7465" t="s">
        <v>31</v>
      </c>
      <c r="F7465" t="s">
        <v>7212</v>
      </c>
      <c r="G7465" t="s">
        <v>5424</v>
      </c>
      <c r="H7465">
        <v>7</v>
      </c>
      <c r="I7465" s="17">
        <v>147213</v>
      </c>
      <c r="J7465" s="17">
        <v>8832.780000000001</v>
      </c>
      <c r="K7465" s="17">
        <v>138380.22</v>
      </c>
      <c r="L7465" s="17">
        <v>85795.74000000001</v>
      </c>
      <c r="M7465" s="17">
        <v>52584.48</v>
      </c>
      <c r="N7465" s="17">
        <v>45361.8899</v>
      </c>
    </row>
    <row r="7466" spans="1:14">
      <c r="A7466" s="16">
        <v>46147</v>
      </c>
      <c r="B7466" t="s">
        <v>7505</v>
      </c>
      <c r="C7466" t="s">
        <v>43</v>
      </c>
      <c r="D7466" t="s">
        <v>44</v>
      </c>
      <c r="E7466" t="s">
        <v>31</v>
      </c>
      <c r="F7466" t="s">
        <v>7212</v>
      </c>
      <c r="G7466" t="s">
        <v>5424</v>
      </c>
      <c r="H7466">
        <v>8</v>
      </c>
      <c r="I7466" s="17">
        <v>291351</v>
      </c>
      <c r="J7466" s="17">
        <v>40789.14</v>
      </c>
      <c r="K7466" s="17">
        <v>250561.86</v>
      </c>
      <c r="L7466" s="17">
        <v>155348.35</v>
      </c>
      <c r="M7466" s="17">
        <v>95213.50999999999</v>
      </c>
      <c r="N7466" s="17">
        <v>45361.8899</v>
      </c>
    </row>
    <row r="7467" spans="1:14">
      <c r="A7467" s="16">
        <v>46148</v>
      </c>
      <c r="B7467" t="s">
        <v>7506</v>
      </c>
      <c r="C7467" t="s">
        <v>29</v>
      </c>
      <c r="D7467" t="s">
        <v>30</v>
      </c>
      <c r="E7467" t="s">
        <v>31</v>
      </c>
      <c r="F7467" t="s">
        <v>7212</v>
      </c>
      <c r="G7467" t="s">
        <v>5424</v>
      </c>
      <c r="H7467">
        <v>3</v>
      </c>
      <c r="I7467" s="17">
        <v>127804</v>
      </c>
      <c r="J7467" s="17">
        <v>8946.280000000001</v>
      </c>
      <c r="K7467" s="17">
        <v>118857.72</v>
      </c>
      <c r="L7467" s="17">
        <v>73691.78999999999</v>
      </c>
      <c r="M7467" s="17">
        <v>45165.93</v>
      </c>
      <c r="N7467" s="17">
        <v>45361.8899</v>
      </c>
    </row>
    <row r="7468" spans="1:14">
      <c r="A7468" s="16">
        <v>46148</v>
      </c>
      <c r="B7468" t="s">
        <v>7507</v>
      </c>
      <c r="C7468" t="s">
        <v>22</v>
      </c>
      <c r="D7468" t="s">
        <v>23</v>
      </c>
      <c r="E7468" t="s">
        <v>24</v>
      </c>
      <c r="F7468" t="s">
        <v>7212</v>
      </c>
      <c r="G7468" t="s">
        <v>5424</v>
      </c>
      <c r="H7468">
        <v>2</v>
      </c>
      <c r="I7468" s="17">
        <v>733484</v>
      </c>
      <c r="J7468" s="17">
        <v>36674.2</v>
      </c>
      <c r="K7468" s="17">
        <v>696809.8</v>
      </c>
      <c r="L7468" s="17">
        <v>529575.45</v>
      </c>
      <c r="M7468" s="17">
        <v>167234.35</v>
      </c>
      <c r="N7468" s="17">
        <v>171206.0549</v>
      </c>
    </row>
    <row r="7469" spans="1:14">
      <c r="A7469" s="16">
        <v>46148</v>
      </c>
      <c r="B7469" t="s">
        <v>7508</v>
      </c>
      <c r="C7469" t="s">
        <v>47</v>
      </c>
      <c r="D7469" t="s">
        <v>48</v>
      </c>
      <c r="E7469" t="s">
        <v>35</v>
      </c>
      <c r="F7469" t="s">
        <v>7212</v>
      </c>
      <c r="G7469" t="s">
        <v>5424</v>
      </c>
      <c r="H7469">
        <v>5</v>
      </c>
      <c r="I7469" s="17">
        <v>623788</v>
      </c>
      <c r="J7469" s="17">
        <v>74854.56</v>
      </c>
      <c r="K7469" s="17">
        <v>548933.4399999999</v>
      </c>
      <c r="L7469" s="17">
        <v>395232.08</v>
      </c>
      <c r="M7469" s="17">
        <v>153701.36</v>
      </c>
      <c r="N7469" s="17">
        <v>205907.2135</v>
      </c>
    </row>
    <row r="7470" spans="1:14">
      <c r="A7470" s="16">
        <v>46148</v>
      </c>
      <c r="B7470" t="s">
        <v>7509</v>
      </c>
      <c r="C7470" t="s">
        <v>47</v>
      </c>
      <c r="D7470" t="s">
        <v>48</v>
      </c>
      <c r="E7470" t="s">
        <v>35</v>
      </c>
      <c r="F7470" t="s">
        <v>7212</v>
      </c>
      <c r="G7470" t="s">
        <v>5424</v>
      </c>
      <c r="H7470">
        <v>9</v>
      </c>
      <c r="I7470" s="17">
        <v>140121</v>
      </c>
      <c r="J7470" s="17">
        <v>8407.26</v>
      </c>
      <c r="K7470" s="17">
        <v>131713.74</v>
      </c>
      <c r="L7470" s="17">
        <v>94833.89</v>
      </c>
      <c r="M7470" s="17">
        <v>36879.85</v>
      </c>
      <c r="N7470" s="17">
        <v>205907.2135</v>
      </c>
    </row>
    <row r="7471" spans="1:14">
      <c r="A7471" s="16">
        <v>46148</v>
      </c>
      <c r="B7471" t="s">
        <v>7510</v>
      </c>
      <c r="C7471" t="s">
        <v>26</v>
      </c>
      <c r="D7471" t="s">
        <v>27</v>
      </c>
      <c r="E7471" t="s">
        <v>17</v>
      </c>
      <c r="F7471" t="s">
        <v>7212</v>
      </c>
      <c r="G7471" t="s">
        <v>5424</v>
      </c>
      <c r="H7471">
        <v>10</v>
      </c>
      <c r="I7471" s="17">
        <v>422362</v>
      </c>
      <c r="J7471" s="17">
        <v>21118.1</v>
      </c>
      <c r="K7471" s="17">
        <v>401243.9</v>
      </c>
      <c r="L7471" s="17">
        <v>280870.73</v>
      </c>
      <c r="M7471" s="17">
        <v>120373.17</v>
      </c>
      <c r="N7471" s="17">
        <v>145825.5499</v>
      </c>
    </row>
    <row r="7472" spans="1:14">
      <c r="A7472" s="16">
        <v>46148</v>
      </c>
      <c r="B7472" t="s">
        <v>7511</v>
      </c>
      <c r="C7472" t="s">
        <v>29</v>
      </c>
      <c r="D7472" t="s">
        <v>30</v>
      </c>
      <c r="E7472" t="s">
        <v>31</v>
      </c>
      <c r="F7472" t="s">
        <v>7212</v>
      </c>
      <c r="G7472" t="s">
        <v>5424</v>
      </c>
      <c r="H7472">
        <v>10</v>
      </c>
      <c r="I7472" s="17">
        <v>785746</v>
      </c>
      <c r="J7472" s="17">
        <v>62859.68</v>
      </c>
      <c r="K7472" s="17">
        <v>722886.3199999999</v>
      </c>
      <c r="L7472" s="17">
        <v>448189.52</v>
      </c>
      <c r="M7472" s="17">
        <v>274696.8</v>
      </c>
      <c r="N7472" s="17">
        <v>45361.8899</v>
      </c>
    </row>
    <row r="7473" spans="1:14">
      <c r="A7473" s="16">
        <v>46148</v>
      </c>
      <c r="B7473" t="s">
        <v>7512</v>
      </c>
      <c r="C7473" t="s">
        <v>73</v>
      </c>
      <c r="D7473" t="s">
        <v>74</v>
      </c>
      <c r="E7473" t="s">
        <v>24</v>
      </c>
      <c r="F7473" t="s">
        <v>7212</v>
      </c>
      <c r="G7473" t="s">
        <v>5424</v>
      </c>
      <c r="H7473">
        <v>7</v>
      </c>
      <c r="I7473" s="17">
        <v>413089</v>
      </c>
      <c r="J7473" s="17">
        <v>0</v>
      </c>
      <c r="K7473" s="17">
        <v>413089</v>
      </c>
      <c r="L7473" s="17">
        <v>313947.64</v>
      </c>
      <c r="M7473" s="17">
        <v>99141.36</v>
      </c>
      <c r="N7473" s="17">
        <v>171206.0549</v>
      </c>
    </row>
    <row r="7474" spans="1:14">
      <c r="A7474" s="16">
        <v>46148</v>
      </c>
      <c r="B7474" t="s">
        <v>7513</v>
      </c>
      <c r="C7474" t="s">
        <v>29</v>
      </c>
      <c r="D7474" t="s">
        <v>30</v>
      </c>
      <c r="E7474" t="s">
        <v>31</v>
      </c>
      <c r="F7474" t="s">
        <v>7212</v>
      </c>
      <c r="G7474" t="s">
        <v>5424</v>
      </c>
      <c r="H7474">
        <v>4</v>
      </c>
      <c r="I7474" s="17">
        <v>383770</v>
      </c>
      <c r="J7474" s="17">
        <v>19188.5</v>
      </c>
      <c r="K7474" s="17">
        <v>364581.5</v>
      </c>
      <c r="L7474" s="17">
        <v>226040.53</v>
      </c>
      <c r="M7474" s="17">
        <v>138540.97</v>
      </c>
      <c r="N7474" s="17">
        <v>45361.8899</v>
      </c>
    </row>
    <row r="7475" spans="1:14">
      <c r="A7475" s="16">
        <v>46148</v>
      </c>
      <c r="B7475" t="s">
        <v>7514</v>
      </c>
      <c r="C7475" t="s">
        <v>22</v>
      </c>
      <c r="D7475" t="s">
        <v>23</v>
      </c>
      <c r="E7475" t="s">
        <v>24</v>
      </c>
      <c r="F7475" t="s">
        <v>7212</v>
      </c>
      <c r="G7475" t="s">
        <v>5424</v>
      </c>
      <c r="H7475">
        <v>10</v>
      </c>
      <c r="I7475" s="17">
        <v>390756</v>
      </c>
      <c r="J7475" s="17">
        <v>0</v>
      </c>
      <c r="K7475" s="17">
        <v>390756</v>
      </c>
      <c r="L7475" s="17">
        <v>296974.56</v>
      </c>
      <c r="M7475" s="17">
        <v>93781.44</v>
      </c>
      <c r="N7475" s="17">
        <v>171206.0549</v>
      </c>
    </row>
    <row r="7476" spans="1:14">
      <c r="A7476" s="16">
        <v>46148</v>
      </c>
      <c r="B7476" t="s">
        <v>7515</v>
      </c>
      <c r="C7476" t="s">
        <v>29</v>
      </c>
      <c r="D7476" t="s">
        <v>30</v>
      </c>
      <c r="E7476" t="s">
        <v>31</v>
      </c>
      <c r="F7476" t="s">
        <v>7212</v>
      </c>
      <c r="G7476" t="s">
        <v>5424</v>
      </c>
      <c r="H7476">
        <v>9</v>
      </c>
      <c r="I7476" s="17">
        <v>383875</v>
      </c>
      <c r="J7476" s="17">
        <v>53742.5</v>
      </c>
      <c r="K7476" s="17">
        <v>330132.5</v>
      </c>
      <c r="L7476" s="17">
        <v>204682.15</v>
      </c>
      <c r="M7476" s="17">
        <v>125450.35</v>
      </c>
      <c r="N7476" s="17">
        <v>45361.8899</v>
      </c>
    </row>
    <row r="7477" spans="1:14">
      <c r="A7477" s="16">
        <v>46148</v>
      </c>
      <c r="B7477" t="s">
        <v>7516</v>
      </c>
      <c r="C7477" t="s">
        <v>47</v>
      </c>
      <c r="D7477" t="s">
        <v>48</v>
      </c>
      <c r="E7477" t="s">
        <v>35</v>
      </c>
      <c r="F7477" t="s">
        <v>7212</v>
      </c>
      <c r="G7477" t="s">
        <v>5424</v>
      </c>
      <c r="H7477">
        <v>5</v>
      </c>
      <c r="I7477" s="17">
        <v>340039</v>
      </c>
      <c r="J7477" s="17">
        <v>34003.9</v>
      </c>
      <c r="K7477" s="17">
        <v>306035.1</v>
      </c>
      <c r="L7477" s="17">
        <v>220345.27</v>
      </c>
      <c r="M7477" s="17">
        <v>85689.83</v>
      </c>
      <c r="N7477" s="17">
        <v>205907.2135</v>
      </c>
    </row>
    <row r="7478" spans="1:14">
      <c r="A7478" s="16">
        <v>46148</v>
      </c>
      <c r="B7478" t="s">
        <v>7517</v>
      </c>
      <c r="C7478" t="s">
        <v>73</v>
      </c>
      <c r="D7478" t="s">
        <v>74</v>
      </c>
      <c r="E7478" t="s">
        <v>24</v>
      </c>
      <c r="F7478" t="s">
        <v>7212</v>
      </c>
      <c r="G7478" t="s">
        <v>5424</v>
      </c>
      <c r="H7478">
        <v>7</v>
      </c>
      <c r="I7478" s="17">
        <v>317135</v>
      </c>
      <c r="J7478" s="17">
        <v>9514.049999999999</v>
      </c>
      <c r="K7478" s="17">
        <v>307620.95</v>
      </c>
      <c r="L7478" s="17">
        <v>233791.92</v>
      </c>
      <c r="M7478" s="17">
        <v>73829.03</v>
      </c>
      <c r="N7478" s="17">
        <v>171206.0549</v>
      </c>
    </row>
    <row r="7479" spans="1:14">
      <c r="A7479" s="16">
        <v>46148</v>
      </c>
      <c r="B7479" t="s">
        <v>7518</v>
      </c>
      <c r="C7479" t="s">
        <v>15</v>
      </c>
      <c r="D7479" t="s">
        <v>16</v>
      </c>
      <c r="E7479" t="s">
        <v>17</v>
      </c>
      <c r="F7479" t="s">
        <v>7212</v>
      </c>
      <c r="G7479" t="s">
        <v>5424</v>
      </c>
      <c r="H7479">
        <v>7</v>
      </c>
      <c r="I7479" s="17">
        <v>235102</v>
      </c>
      <c r="J7479" s="17">
        <v>28212.24</v>
      </c>
      <c r="K7479" s="17">
        <v>206889.76</v>
      </c>
      <c r="L7479" s="17">
        <v>144822.83</v>
      </c>
      <c r="M7479" s="17">
        <v>62066.93</v>
      </c>
      <c r="N7479" s="17">
        <v>145825.5499</v>
      </c>
    </row>
    <row r="7480" spans="1:14">
      <c r="A7480" s="16">
        <v>46148</v>
      </c>
      <c r="B7480" t="s">
        <v>7519</v>
      </c>
      <c r="C7480" t="s">
        <v>22</v>
      </c>
      <c r="D7480" t="s">
        <v>23</v>
      </c>
      <c r="E7480" t="s">
        <v>24</v>
      </c>
      <c r="F7480" t="s">
        <v>7212</v>
      </c>
      <c r="G7480" t="s">
        <v>5424</v>
      </c>
      <c r="H7480">
        <v>2</v>
      </c>
      <c r="I7480" s="17">
        <v>572423</v>
      </c>
      <c r="J7480" s="17">
        <v>0</v>
      </c>
      <c r="K7480" s="17">
        <v>572423</v>
      </c>
      <c r="L7480" s="17">
        <v>435041.48</v>
      </c>
      <c r="M7480" s="17">
        <v>137381.52</v>
      </c>
      <c r="N7480" s="17">
        <v>171206.0549</v>
      </c>
    </row>
    <row r="7481" spans="1:14">
      <c r="A7481" s="16">
        <v>46148</v>
      </c>
      <c r="B7481" t="s">
        <v>7520</v>
      </c>
      <c r="C7481" t="s">
        <v>15</v>
      </c>
      <c r="D7481" t="s">
        <v>16</v>
      </c>
      <c r="E7481" t="s">
        <v>17</v>
      </c>
      <c r="F7481" t="s">
        <v>7212</v>
      </c>
      <c r="G7481" t="s">
        <v>5424</v>
      </c>
      <c r="H7481">
        <v>7</v>
      </c>
      <c r="I7481" s="17">
        <v>188850</v>
      </c>
      <c r="J7481" s="17">
        <v>0</v>
      </c>
      <c r="K7481" s="17">
        <v>188850</v>
      </c>
      <c r="L7481" s="17">
        <v>132195</v>
      </c>
      <c r="M7481" s="17">
        <v>56655</v>
      </c>
      <c r="N7481" s="17">
        <v>145825.5499</v>
      </c>
    </row>
    <row r="7482" spans="1:14">
      <c r="A7482" s="16">
        <v>46148</v>
      </c>
      <c r="B7482" t="s">
        <v>7521</v>
      </c>
      <c r="C7482" t="s">
        <v>43</v>
      </c>
      <c r="D7482" t="s">
        <v>44</v>
      </c>
      <c r="E7482" t="s">
        <v>31</v>
      </c>
      <c r="F7482" t="s">
        <v>7212</v>
      </c>
      <c r="G7482" t="s">
        <v>5424</v>
      </c>
      <c r="H7482">
        <v>6</v>
      </c>
      <c r="I7482" s="17">
        <v>444685</v>
      </c>
      <c r="J7482" s="17">
        <v>26681.1</v>
      </c>
      <c r="K7482" s="17">
        <v>418003.9</v>
      </c>
      <c r="L7482" s="17">
        <v>259162.42</v>
      </c>
      <c r="M7482" s="17">
        <v>158841.48</v>
      </c>
      <c r="N7482" s="17">
        <v>45361.8899</v>
      </c>
    </row>
    <row r="7483" spans="1:14">
      <c r="A7483" s="16">
        <v>46148</v>
      </c>
      <c r="B7483" t="s">
        <v>7522</v>
      </c>
      <c r="C7483" t="s">
        <v>22</v>
      </c>
      <c r="D7483" t="s">
        <v>23</v>
      </c>
      <c r="E7483" t="s">
        <v>24</v>
      </c>
      <c r="F7483" t="s">
        <v>7212</v>
      </c>
      <c r="G7483" t="s">
        <v>5424</v>
      </c>
      <c r="H7483">
        <v>3</v>
      </c>
      <c r="I7483" s="17">
        <v>475255</v>
      </c>
      <c r="J7483" s="17">
        <v>42772.95</v>
      </c>
      <c r="K7483" s="17">
        <v>432482.05</v>
      </c>
      <c r="L7483" s="17">
        <v>328686.36</v>
      </c>
      <c r="M7483" s="17">
        <v>103795.69</v>
      </c>
      <c r="N7483" s="17">
        <v>171206.0549</v>
      </c>
    </row>
    <row r="7484" spans="1:14">
      <c r="A7484" s="16">
        <v>46148</v>
      </c>
      <c r="B7484" t="s">
        <v>7523</v>
      </c>
      <c r="C7484" t="s">
        <v>47</v>
      </c>
      <c r="D7484" t="s">
        <v>48</v>
      </c>
      <c r="E7484" t="s">
        <v>35</v>
      </c>
      <c r="F7484" t="s">
        <v>7212</v>
      </c>
      <c r="G7484" t="s">
        <v>5424</v>
      </c>
      <c r="H7484">
        <v>2</v>
      </c>
      <c r="I7484" s="17">
        <v>610204</v>
      </c>
      <c r="J7484" s="17">
        <v>42714.28</v>
      </c>
      <c r="K7484" s="17">
        <v>567489.72</v>
      </c>
      <c r="L7484" s="17">
        <v>408592.6</v>
      </c>
      <c r="M7484" s="17">
        <v>158897.12</v>
      </c>
      <c r="N7484" s="17">
        <v>205907.2135</v>
      </c>
    </row>
    <row r="7485" spans="1:14">
      <c r="A7485" s="16">
        <v>46148</v>
      </c>
      <c r="B7485" t="s">
        <v>7524</v>
      </c>
      <c r="C7485" t="s">
        <v>43</v>
      </c>
      <c r="D7485" t="s">
        <v>44</v>
      </c>
      <c r="E7485" t="s">
        <v>31</v>
      </c>
      <c r="F7485" t="s">
        <v>7212</v>
      </c>
      <c r="G7485" t="s">
        <v>5424</v>
      </c>
      <c r="H7485">
        <v>9</v>
      </c>
      <c r="I7485" s="17">
        <v>623990</v>
      </c>
      <c r="J7485" s="17">
        <v>0</v>
      </c>
      <c r="K7485" s="17">
        <v>623990</v>
      </c>
      <c r="L7485" s="17">
        <v>386873.8</v>
      </c>
      <c r="M7485" s="17">
        <v>237116.2</v>
      </c>
      <c r="N7485" s="17">
        <v>45361.8899</v>
      </c>
    </row>
    <row r="7486" spans="1:14">
      <c r="A7486" s="16">
        <v>46148</v>
      </c>
      <c r="B7486" t="s">
        <v>7525</v>
      </c>
      <c r="C7486" t="s">
        <v>47</v>
      </c>
      <c r="D7486" t="s">
        <v>48</v>
      </c>
      <c r="E7486" t="s">
        <v>35</v>
      </c>
      <c r="F7486" t="s">
        <v>7212</v>
      </c>
      <c r="G7486" t="s">
        <v>5424</v>
      </c>
      <c r="H7486">
        <v>1</v>
      </c>
      <c r="I7486" s="17">
        <v>276831</v>
      </c>
      <c r="J7486" s="17">
        <v>33219.72</v>
      </c>
      <c r="K7486" s="17">
        <v>243611.28</v>
      </c>
      <c r="L7486" s="17">
        <v>175400.12</v>
      </c>
      <c r="M7486" s="17">
        <v>68211.16</v>
      </c>
      <c r="N7486" s="17">
        <v>205907.2135</v>
      </c>
    </row>
    <row r="7487" spans="1:14">
      <c r="A7487" s="16">
        <v>46148</v>
      </c>
      <c r="B7487" t="s">
        <v>7526</v>
      </c>
      <c r="C7487" t="s">
        <v>29</v>
      </c>
      <c r="D7487" t="s">
        <v>30</v>
      </c>
      <c r="E7487" t="s">
        <v>31</v>
      </c>
      <c r="F7487" t="s">
        <v>7212</v>
      </c>
      <c r="G7487" t="s">
        <v>5424</v>
      </c>
      <c r="H7487">
        <v>5</v>
      </c>
      <c r="I7487" s="17">
        <v>111891</v>
      </c>
      <c r="J7487" s="17">
        <v>0</v>
      </c>
      <c r="K7487" s="17">
        <v>111891</v>
      </c>
      <c r="L7487" s="17">
        <v>69372.42</v>
      </c>
      <c r="M7487" s="17">
        <v>42518.58</v>
      </c>
      <c r="N7487" s="17">
        <v>45361.8899</v>
      </c>
    </row>
    <row r="7488" spans="1:14">
      <c r="A7488" s="16">
        <v>46148</v>
      </c>
      <c r="B7488" t="s">
        <v>7527</v>
      </c>
      <c r="C7488" t="s">
        <v>15</v>
      </c>
      <c r="D7488" t="s">
        <v>16</v>
      </c>
      <c r="E7488" t="s">
        <v>17</v>
      </c>
      <c r="F7488" t="s">
        <v>7212</v>
      </c>
      <c r="G7488" t="s">
        <v>5424</v>
      </c>
      <c r="H7488">
        <v>8</v>
      </c>
      <c r="I7488" s="17">
        <v>665267</v>
      </c>
      <c r="J7488" s="17">
        <v>46568.69</v>
      </c>
      <c r="K7488" s="17">
        <v>618698.3100000001</v>
      </c>
      <c r="L7488" s="17">
        <v>433088.82</v>
      </c>
      <c r="M7488" s="17">
        <v>185609.49</v>
      </c>
      <c r="N7488" s="17">
        <v>145825.5499</v>
      </c>
    </row>
    <row r="7489" spans="1:14">
      <c r="A7489" s="16">
        <v>46148</v>
      </c>
      <c r="B7489" t="s">
        <v>7528</v>
      </c>
      <c r="C7489" t="s">
        <v>22</v>
      </c>
      <c r="D7489" t="s">
        <v>23</v>
      </c>
      <c r="E7489" t="s">
        <v>24</v>
      </c>
      <c r="F7489" t="s">
        <v>7212</v>
      </c>
      <c r="G7489" t="s">
        <v>5424</v>
      </c>
      <c r="H7489">
        <v>2</v>
      </c>
      <c r="I7489" s="17">
        <v>282392</v>
      </c>
      <c r="J7489" s="17">
        <v>31063.12</v>
      </c>
      <c r="K7489" s="17">
        <v>251328.88</v>
      </c>
      <c r="L7489" s="17">
        <v>191009.95</v>
      </c>
      <c r="M7489" s="17">
        <v>60318.93</v>
      </c>
      <c r="N7489" s="17">
        <v>171206.0549</v>
      </c>
    </row>
    <row r="7490" spans="1:14">
      <c r="A7490" s="16">
        <v>46148</v>
      </c>
      <c r="B7490" t="s">
        <v>7529</v>
      </c>
      <c r="C7490" t="s">
        <v>33</v>
      </c>
      <c r="D7490" t="s">
        <v>34</v>
      </c>
      <c r="E7490" t="s">
        <v>35</v>
      </c>
      <c r="F7490" t="s">
        <v>7212</v>
      </c>
      <c r="G7490" t="s">
        <v>5424</v>
      </c>
      <c r="H7490">
        <v>7</v>
      </c>
      <c r="I7490" s="17">
        <v>328850</v>
      </c>
      <c r="J7490" s="17">
        <v>23019.5</v>
      </c>
      <c r="K7490" s="17">
        <v>305830.5</v>
      </c>
      <c r="L7490" s="17">
        <v>220197.96</v>
      </c>
      <c r="M7490" s="17">
        <v>85632.53999999999</v>
      </c>
      <c r="N7490" s="17">
        <v>205907.2135</v>
      </c>
    </row>
    <row r="7491" spans="1:14">
      <c r="A7491" s="16">
        <v>46148</v>
      </c>
      <c r="B7491" t="s">
        <v>7530</v>
      </c>
      <c r="C7491" t="s">
        <v>33</v>
      </c>
      <c r="D7491" t="s">
        <v>34</v>
      </c>
      <c r="E7491" t="s">
        <v>35</v>
      </c>
      <c r="F7491" t="s">
        <v>7212</v>
      </c>
      <c r="G7491" t="s">
        <v>5424</v>
      </c>
      <c r="H7491">
        <v>5</v>
      </c>
      <c r="I7491" s="17">
        <v>397582</v>
      </c>
      <c r="J7491" s="17">
        <v>51685.66</v>
      </c>
      <c r="K7491" s="17">
        <v>345896.34</v>
      </c>
      <c r="L7491" s="17">
        <v>249045.36</v>
      </c>
      <c r="M7491" s="17">
        <v>96850.98</v>
      </c>
      <c r="N7491" s="17">
        <v>205907.2135</v>
      </c>
    </row>
    <row r="7492" spans="1:14">
      <c r="A7492" s="16">
        <v>46148</v>
      </c>
      <c r="B7492" t="s">
        <v>7531</v>
      </c>
      <c r="C7492" t="s">
        <v>43</v>
      </c>
      <c r="D7492" t="s">
        <v>44</v>
      </c>
      <c r="E7492" t="s">
        <v>31</v>
      </c>
      <c r="F7492" t="s">
        <v>7212</v>
      </c>
      <c r="G7492" t="s">
        <v>5424</v>
      </c>
      <c r="H7492">
        <v>4</v>
      </c>
      <c r="I7492" s="17">
        <v>336460</v>
      </c>
      <c r="J7492" s="17">
        <v>37010.6</v>
      </c>
      <c r="K7492" s="17">
        <v>299449.4</v>
      </c>
      <c r="L7492" s="17">
        <v>185658.63</v>
      </c>
      <c r="M7492" s="17">
        <v>113790.77</v>
      </c>
      <c r="N7492" s="17">
        <v>45361.8899</v>
      </c>
    </row>
    <row r="7493" spans="1:14">
      <c r="A7493" s="16">
        <v>46148</v>
      </c>
      <c r="B7493" t="s">
        <v>7532</v>
      </c>
      <c r="C7493" t="s">
        <v>15</v>
      </c>
      <c r="D7493" t="s">
        <v>16</v>
      </c>
      <c r="E7493" t="s">
        <v>17</v>
      </c>
      <c r="F7493" t="s">
        <v>7212</v>
      </c>
      <c r="G7493" t="s">
        <v>5424</v>
      </c>
      <c r="H7493">
        <v>9</v>
      </c>
      <c r="I7493" s="17">
        <v>117112</v>
      </c>
      <c r="J7493" s="17">
        <v>15224.56</v>
      </c>
      <c r="K7493" s="17">
        <v>101887.44</v>
      </c>
      <c r="L7493" s="17">
        <v>71321.21000000001</v>
      </c>
      <c r="M7493" s="17">
        <v>30566.23</v>
      </c>
      <c r="N7493" s="17">
        <v>145825.5499</v>
      </c>
    </row>
    <row r="7494" spans="1:14">
      <c r="A7494" s="16">
        <v>46148</v>
      </c>
      <c r="B7494" t="s">
        <v>7533</v>
      </c>
      <c r="C7494" t="s">
        <v>26</v>
      </c>
      <c r="D7494" t="s">
        <v>27</v>
      </c>
      <c r="E7494" t="s">
        <v>17</v>
      </c>
      <c r="F7494" t="s">
        <v>7212</v>
      </c>
      <c r="G7494" t="s">
        <v>5424</v>
      </c>
      <c r="H7494">
        <v>10</v>
      </c>
      <c r="I7494" s="17">
        <v>154226</v>
      </c>
      <c r="J7494" s="17">
        <v>0</v>
      </c>
      <c r="K7494" s="17">
        <v>154226</v>
      </c>
      <c r="L7494" s="17">
        <v>107958.2</v>
      </c>
      <c r="M7494" s="17">
        <v>46267.8</v>
      </c>
      <c r="N7494" s="17">
        <v>145825.5499</v>
      </c>
    </row>
    <row r="7495" spans="1:14">
      <c r="A7495" s="16">
        <v>46148</v>
      </c>
      <c r="B7495" t="s">
        <v>7534</v>
      </c>
      <c r="C7495" t="s">
        <v>15</v>
      </c>
      <c r="D7495" t="s">
        <v>16</v>
      </c>
      <c r="E7495" t="s">
        <v>17</v>
      </c>
      <c r="F7495" t="s">
        <v>7212</v>
      </c>
      <c r="G7495" t="s">
        <v>5424</v>
      </c>
      <c r="H7495">
        <v>9</v>
      </c>
      <c r="I7495" s="17">
        <v>534056</v>
      </c>
      <c r="J7495" s="17">
        <v>0</v>
      </c>
      <c r="K7495" s="17">
        <v>534056</v>
      </c>
      <c r="L7495" s="17">
        <v>373839.2</v>
      </c>
      <c r="M7495" s="17">
        <v>160216.8</v>
      </c>
      <c r="N7495" s="17">
        <v>145825.5499</v>
      </c>
    </row>
    <row r="7496" spans="1:14">
      <c r="A7496" s="16">
        <v>46148</v>
      </c>
      <c r="B7496" t="s">
        <v>7535</v>
      </c>
      <c r="C7496" t="s">
        <v>26</v>
      </c>
      <c r="D7496" t="s">
        <v>27</v>
      </c>
      <c r="E7496" t="s">
        <v>17</v>
      </c>
      <c r="F7496" t="s">
        <v>7212</v>
      </c>
      <c r="G7496" t="s">
        <v>5424</v>
      </c>
      <c r="H7496">
        <v>11</v>
      </c>
      <c r="I7496" s="17">
        <v>168356</v>
      </c>
      <c r="J7496" s="17">
        <v>18519.16</v>
      </c>
      <c r="K7496" s="17">
        <v>149836.84</v>
      </c>
      <c r="L7496" s="17">
        <v>104885.79</v>
      </c>
      <c r="M7496" s="17">
        <v>44951.05</v>
      </c>
      <c r="N7496" s="17">
        <v>145825.5499</v>
      </c>
    </row>
    <row r="7497" spans="1:14">
      <c r="A7497" s="16">
        <v>46148</v>
      </c>
      <c r="B7497" t="s">
        <v>7536</v>
      </c>
      <c r="C7497" t="s">
        <v>29</v>
      </c>
      <c r="D7497" t="s">
        <v>30</v>
      </c>
      <c r="E7497" t="s">
        <v>31</v>
      </c>
      <c r="F7497" t="s">
        <v>7212</v>
      </c>
      <c r="G7497" t="s">
        <v>5424</v>
      </c>
      <c r="H7497">
        <v>3</v>
      </c>
      <c r="I7497" s="17">
        <v>647023</v>
      </c>
      <c r="J7497" s="17">
        <v>77642.75999999999</v>
      </c>
      <c r="K7497" s="17">
        <v>569380.24</v>
      </c>
      <c r="L7497" s="17">
        <v>353015.75</v>
      </c>
      <c r="M7497" s="17">
        <v>216364.49</v>
      </c>
      <c r="N7497" s="17">
        <v>45361.8899</v>
      </c>
    </row>
    <row r="7498" spans="1:14">
      <c r="A7498" s="16">
        <v>46148</v>
      </c>
      <c r="B7498" t="s">
        <v>7537</v>
      </c>
      <c r="C7498" t="s">
        <v>47</v>
      </c>
      <c r="D7498" t="s">
        <v>48</v>
      </c>
      <c r="E7498" t="s">
        <v>35</v>
      </c>
      <c r="F7498" t="s">
        <v>7212</v>
      </c>
      <c r="G7498" t="s">
        <v>5424</v>
      </c>
      <c r="H7498">
        <v>6</v>
      </c>
      <c r="I7498" s="17">
        <v>800173</v>
      </c>
      <c r="J7498" s="17">
        <v>64013.84</v>
      </c>
      <c r="K7498" s="17">
        <v>736159.16</v>
      </c>
      <c r="L7498" s="17">
        <v>530034.6</v>
      </c>
      <c r="M7498" s="17">
        <v>206124.56</v>
      </c>
      <c r="N7498" s="17">
        <v>205907.2135</v>
      </c>
    </row>
    <row r="7499" spans="1:14">
      <c r="A7499" s="16">
        <v>46148</v>
      </c>
      <c r="B7499" t="s">
        <v>7538</v>
      </c>
      <c r="C7499" t="s">
        <v>33</v>
      </c>
      <c r="D7499" t="s">
        <v>34</v>
      </c>
      <c r="E7499" t="s">
        <v>35</v>
      </c>
      <c r="F7499" t="s">
        <v>7212</v>
      </c>
      <c r="G7499" t="s">
        <v>5424</v>
      </c>
      <c r="H7499">
        <v>8</v>
      </c>
      <c r="I7499" s="17">
        <v>276102</v>
      </c>
      <c r="J7499" s="17">
        <v>8283.059999999999</v>
      </c>
      <c r="K7499" s="17">
        <v>267818.94</v>
      </c>
      <c r="L7499" s="17">
        <v>192829.64</v>
      </c>
      <c r="M7499" s="17">
        <v>74989.3</v>
      </c>
      <c r="N7499" s="17">
        <v>205907.2135</v>
      </c>
    </row>
    <row r="7500" spans="1:14">
      <c r="A7500" s="16">
        <v>46148</v>
      </c>
      <c r="B7500" t="s">
        <v>7539</v>
      </c>
      <c r="C7500" t="s">
        <v>47</v>
      </c>
      <c r="D7500" t="s">
        <v>48</v>
      </c>
      <c r="E7500" t="s">
        <v>35</v>
      </c>
      <c r="F7500" t="s">
        <v>7212</v>
      </c>
      <c r="G7500" t="s">
        <v>5424</v>
      </c>
      <c r="H7500">
        <v>10</v>
      </c>
      <c r="I7500" s="17">
        <v>565951</v>
      </c>
      <c r="J7500" s="17">
        <v>0</v>
      </c>
      <c r="K7500" s="17">
        <v>565951</v>
      </c>
      <c r="L7500" s="17">
        <v>407484.72</v>
      </c>
      <c r="M7500" s="17">
        <v>158466.28</v>
      </c>
      <c r="N7500" s="17">
        <v>205907.2135</v>
      </c>
    </row>
    <row r="7501" spans="1:14">
      <c r="A7501" s="16">
        <v>46148</v>
      </c>
      <c r="B7501" t="s">
        <v>7540</v>
      </c>
      <c r="C7501" t="s">
        <v>15</v>
      </c>
      <c r="D7501" t="s">
        <v>16</v>
      </c>
      <c r="E7501" t="s">
        <v>17</v>
      </c>
      <c r="F7501" t="s">
        <v>7212</v>
      </c>
      <c r="G7501" t="s">
        <v>5424</v>
      </c>
      <c r="H7501">
        <v>5</v>
      </c>
      <c r="I7501" s="17">
        <v>168669</v>
      </c>
      <c r="J7501" s="17">
        <v>10120.14</v>
      </c>
      <c r="K7501" s="17">
        <v>158548.86</v>
      </c>
      <c r="L7501" s="17">
        <v>110984.2</v>
      </c>
      <c r="M7501" s="17">
        <v>47564.66</v>
      </c>
      <c r="N7501" s="17">
        <v>145825.5499</v>
      </c>
    </row>
    <row r="7502" spans="1:14">
      <c r="A7502" s="16">
        <v>46148</v>
      </c>
      <c r="B7502" t="s">
        <v>7541</v>
      </c>
      <c r="C7502" t="s">
        <v>73</v>
      </c>
      <c r="D7502" t="s">
        <v>74</v>
      </c>
      <c r="E7502" t="s">
        <v>24</v>
      </c>
      <c r="F7502" t="s">
        <v>7212</v>
      </c>
      <c r="G7502" t="s">
        <v>5424</v>
      </c>
      <c r="H7502">
        <v>2</v>
      </c>
      <c r="I7502" s="17">
        <v>200617</v>
      </c>
      <c r="J7502" s="17">
        <v>26080.21</v>
      </c>
      <c r="K7502" s="17">
        <v>174536.79</v>
      </c>
      <c r="L7502" s="17">
        <v>132647.96</v>
      </c>
      <c r="M7502" s="17">
        <v>41888.83</v>
      </c>
      <c r="N7502" s="17">
        <v>171206.0549</v>
      </c>
    </row>
    <row r="7503" spans="1:14">
      <c r="A7503" s="16">
        <v>46148</v>
      </c>
      <c r="B7503" t="s">
        <v>7542</v>
      </c>
      <c r="C7503" t="s">
        <v>43</v>
      </c>
      <c r="D7503" t="s">
        <v>44</v>
      </c>
      <c r="E7503" t="s">
        <v>31</v>
      </c>
      <c r="F7503" t="s">
        <v>7212</v>
      </c>
      <c r="G7503" t="s">
        <v>5424</v>
      </c>
      <c r="H7503">
        <v>7</v>
      </c>
      <c r="I7503" s="17">
        <v>594609</v>
      </c>
      <c r="J7503" s="17">
        <v>23784.36</v>
      </c>
      <c r="K7503" s="17">
        <v>570824.64</v>
      </c>
      <c r="L7503" s="17">
        <v>353911.28</v>
      </c>
      <c r="M7503" s="17">
        <v>216913.36</v>
      </c>
      <c r="N7503" s="17">
        <v>45361.8899</v>
      </c>
    </row>
    <row r="7504" spans="1:14">
      <c r="A7504" s="16">
        <v>46148</v>
      </c>
      <c r="B7504" t="s">
        <v>7543</v>
      </c>
      <c r="C7504" t="s">
        <v>22</v>
      </c>
      <c r="D7504" t="s">
        <v>23</v>
      </c>
      <c r="E7504" t="s">
        <v>24</v>
      </c>
      <c r="F7504" t="s">
        <v>7212</v>
      </c>
      <c r="G7504" t="s">
        <v>5424</v>
      </c>
      <c r="H7504">
        <v>12</v>
      </c>
      <c r="I7504" s="17">
        <v>733102</v>
      </c>
      <c r="J7504" s="17">
        <v>0</v>
      </c>
      <c r="K7504" s="17">
        <v>733102</v>
      </c>
      <c r="L7504" s="17">
        <v>557157.52</v>
      </c>
      <c r="M7504" s="17">
        <v>175944.48</v>
      </c>
      <c r="N7504" s="17">
        <v>171206.0549</v>
      </c>
    </row>
    <row r="7505" spans="1:14">
      <c r="A7505" s="16">
        <v>46148</v>
      </c>
      <c r="B7505" t="s">
        <v>7544</v>
      </c>
      <c r="C7505" t="s">
        <v>47</v>
      </c>
      <c r="D7505" t="s">
        <v>48</v>
      </c>
      <c r="E7505" t="s">
        <v>35</v>
      </c>
      <c r="F7505" t="s">
        <v>7212</v>
      </c>
      <c r="G7505" t="s">
        <v>5424</v>
      </c>
      <c r="H7505">
        <v>5</v>
      </c>
      <c r="I7505" s="17">
        <v>529834</v>
      </c>
      <c r="J7505" s="17">
        <v>0</v>
      </c>
      <c r="K7505" s="17">
        <v>529834</v>
      </c>
      <c r="L7505" s="17">
        <v>381480.48</v>
      </c>
      <c r="M7505" s="17">
        <v>148353.52</v>
      </c>
      <c r="N7505" s="17">
        <v>205907.2135</v>
      </c>
    </row>
    <row r="7506" spans="1:14">
      <c r="A7506" s="16">
        <v>46148</v>
      </c>
      <c r="B7506" t="s">
        <v>7545</v>
      </c>
      <c r="C7506" t="s">
        <v>22</v>
      </c>
      <c r="D7506" t="s">
        <v>23</v>
      </c>
      <c r="E7506" t="s">
        <v>24</v>
      </c>
      <c r="F7506" t="s">
        <v>7212</v>
      </c>
      <c r="G7506" t="s">
        <v>5424</v>
      </c>
      <c r="H7506">
        <v>9</v>
      </c>
      <c r="I7506" s="17">
        <v>773813</v>
      </c>
      <c r="J7506" s="17">
        <v>92857.56</v>
      </c>
      <c r="K7506" s="17">
        <v>680955.4399999999</v>
      </c>
      <c r="L7506" s="17">
        <v>517526.13</v>
      </c>
      <c r="M7506" s="17">
        <v>163429.31</v>
      </c>
      <c r="N7506" s="17">
        <v>171206.0549</v>
      </c>
    </row>
    <row r="7507" spans="1:14">
      <c r="A7507" s="16">
        <v>46148</v>
      </c>
      <c r="B7507" t="s">
        <v>7546</v>
      </c>
      <c r="C7507" t="s">
        <v>15</v>
      </c>
      <c r="D7507" t="s">
        <v>16</v>
      </c>
      <c r="E7507" t="s">
        <v>17</v>
      </c>
      <c r="F7507" t="s">
        <v>7212</v>
      </c>
      <c r="G7507" t="s">
        <v>5424</v>
      </c>
      <c r="H7507">
        <v>4</v>
      </c>
      <c r="I7507" s="17">
        <v>709742</v>
      </c>
      <c r="J7507" s="17">
        <v>0</v>
      </c>
      <c r="K7507" s="17">
        <v>709742</v>
      </c>
      <c r="L7507" s="17">
        <v>496819.4</v>
      </c>
      <c r="M7507" s="17">
        <v>212922.6</v>
      </c>
      <c r="N7507" s="17">
        <v>145825.5499</v>
      </c>
    </row>
    <row r="7508" spans="1:14">
      <c r="A7508" s="16">
        <v>46148</v>
      </c>
      <c r="B7508" t="s">
        <v>7547</v>
      </c>
      <c r="C7508" t="s">
        <v>33</v>
      </c>
      <c r="D7508" t="s">
        <v>34</v>
      </c>
      <c r="E7508" t="s">
        <v>35</v>
      </c>
      <c r="F7508" t="s">
        <v>7212</v>
      </c>
      <c r="G7508" t="s">
        <v>5424</v>
      </c>
      <c r="H7508">
        <v>6</v>
      </c>
      <c r="I7508" s="17">
        <v>47336</v>
      </c>
      <c r="J7508" s="17">
        <v>5206.96</v>
      </c>
      <c r="K7508" s="17">
        <v>42129.04</v>
      </c>
      <c r="L7508" s="17">
        <v>30332.91</v>
      </c>
      <c r="M7508" s="17">
        <v>11796.13</v>
      </c>
      <c r="N7508" s="17">
        <v>205907.2135</v>
      </c>
    </row>
    <row r="7509" spans="1:14">
      <c r="A7509" s="16">
        <v>46148</v>
      </c>
      <c r="B7509" t="s">
        <v>7548</v>
      </c>
      <c r="C7509" t="s">
        <v>22</v>
      </c>
      <c r="D7509" t="s">
        <v>23</v>
      </c>
      <c r="E7509" t="s">
        <v>24</v>
      </c>
      <c r="F7509" t="s">
        <v>7212</v>
      </c>
      <c r="G7509" t="s">
        <v>5424</v>
      </c>
      <c r="H7509">
        <v>12</v>
      </c>
      <c r="I7509" s="17">
        <v>454146</v>
      </c>
      <c r="J7509" s="17">
        <v>0</v>
      </c>
      <c r="K7509" s="17">
        <v>454146</v>
      </c>
      <c r="L7509" s="17">
        <v>345150.96</v>
      </c>
      <c r="M7509" s="17">
        <v>108995.04</v>
      </c>
      <c r="N7509" s="17">
        <v>171206.0549</v>
      </c>
    </row>
    <row r="7510" spans="1:14">
      <c r="A7510" s="16">
        <v>46148</v>
      </c>
      <c r="B7510" t="s">
        <v>7549</v>
      </c>
      <c r="C7510" t="s">
        <v>73</v>
      </c>
      <c r="D7510" t="s">
        <v>74</v>
      </c>
      <c r="E7510" t="s">
        <v>24</v>
      </c>
      <c r="F7510" t="s">
        <v>7212</v>
      </c>
      <c r="G7510" t="s">
        <v>5424</v>
      </c>
      <c r="H7510">
        <v>11</v>
      </c>
      <c r="I7510" s="17">
        <v>144230</v>
      </c>
      <c r="J7510" s="17">
        <v>0</v>
      </c>
      <c r="K7510" s="17">
        <v>144230</v>
      </c>
      <c r="L7510" s="17">
        <v>109614.8</v>
      </c>
      <c r="M7510" s="17">
        <v>34615.2</v>
      </c>
      <c r="N7510" s="17">
        <v>171206.0549</v>
      </c>
    </row>
    <row r="7511" spans="1:14">
      <c r="A7511" s="16">
        <v>46148</v>
      </c>
      <c r="B7511" t="s">
        <v>7550</v>
      </c>
      <c r="C7511" t="s">
        <v>29</v>
      </c>
      <c r="D7511" t="s">
        <v>30</v>
      </c>
      <c r="E7511" t="s">
        <v>31</v>
      </c>
      <c r="F7511" t="s">
        <v>7212</v>
      </c>
      <c r="G7511" t="s">
        <v>5424</v>
      </c>
      <c r="H7511">
        <v>4</v>
      </c>
      <c r="I7511" s="17">
        <v>492759</v>
      </c>
      <c r="J7511" s="17">
        <v>73913.85000000001</v>
      </c>
      <c r="K7511" s="17">
        <v>418845.15</v>
      </c>
      <c r="L7511" s="17">
        <v>259683.99</v>
      </c>
      <c r="M7511" s="17">
        <v>159161.16</v>
      </c>
      <c r="N7511" s="17">
        <v>45361.8899</v>
      </c>
    </row>
    <row r="7512" spans="1:14">
      <c r="A7512" s="16">
        <v>46148</v>
      </c>
      <c r="B7512" t="s">
        <v>7551</v>
      </c>
      <c r="C7512" t="s">
        <v>73</v>
      </c>
      <c r="D7512" t="s">
        <v>74</v>
      </c>
      <c r="E7512" t="s">
        <v>24</v>
      </c>
      <c r="F7512" t="s">
        <v>7212</v>
      </c>
      <c r="G7512" t="s">
        <v>5424</v>
      </c>
      <c r="H7512">
        <v>7</v>
      </c>
      <c r="I7512" s="17">
        <v>572295</v>
      </c>
      <c r="J7512" s="17">
        <v>51506.55</v>
      </c>
      <c r="K7512" s="17">
        <v>520788.45</v>
      </c>
      <c r="L7512" s="17">
        <v>395799.22</v>
      </c>
      <c r="M7512" s="17">
        <v>124989.23</v>
      </c>
      <c r="N7512" s="17">
        <v>171206.0549</v>
      </c>
    </row>
    <row r="7513" spans="1:14">
      <c r="A7513" s="16">
        <v>46148</v>
      </c>
      <c r="B7513" t="s">
        <v>7552</v>
      </c>
      <c r="C7513" t="s">
        <v>22</v>
      </c>
      <c r="D7513" t="s">
        <v>23</v>
      </c>
      <c r="E7513" t="s">
        <v>24</v>
      </c>
      <c r="F7513" t="s">
        <v>7212</v>
      </c>
      <c r="G7513" t="s">
        <v>5424</v>
      </c>
      <c r="H7513">
        <v>6</v>
      </c>
      <c r="I7513" s="17">
        <v>231038</v>
      </c>
      <c r="J7513" s="17">
        <v>0</v>
      </c>
      <c r="K7513" s="17">
        <v>231038</v>
      </c>
      <c r="L7513" s="17">
        <v>175588.88</v>
      </c>
      <c r="M7513" s="17">
        <v>55449.12</v>
      </c>
      <c r="N7513" s="17">
        <v>171206.0549</v>
      </c>
    </row>
    <row r="7514" spans="1:14">
      <c r="A7514" s="16">
        <v>46148</v>
      </c>
      <c r="B7514" t="s">
        <v>7553</v>
      </c>
      <c r="C7514" t="s">
        <v>29</v>
      </c>
      <c r="D7514" t="s">
        <v>30</v>
      </c>
      <c r="E7514" t="s">
        <v>31</v>
      </c>
      <c r="F7514" t="s">
        <v>7212</v>
      </c>
      <c r="G7514" t="s">
        <v>5424</v>
      </c>
      <c r="H7514">
        <v>3</v>
      </c>
      <c r="I7514" s="17">
        <v>101082</v>
      </c>
      <c r="J7514" s="17">
        <v>3032.46</v>
      </c>
      <c r="K7514" s="17">
        <v>98049.53999999999</v>
      </c>
      <c r="L7514" s="17">
        <v>60790.71</v>
      </c>
      <c r="M7514" s="17">
        <v>37258.83</v>
      </c>
      <c r="N7514" s="17">
        <v>45361.8899</v>
      </c>
    </row>
    <row r="7515" spans="1:14">
      <c r="A7515" s="16">
        <v>46148</v>
      </c>
      <c r="B7515" t="s">
        <v>7554</v>
      </c>
      <c r="C7515" t="s">
        <v>26</v>
      </c>
      <c r="D7515" t="s">
        <v>27</v>
      </c>
      <c r="E7515" t="s">
        <v>17</v>
      </c>
      <c r="F7515" t="s">
        <v>7212</v>
      </c>
      <c r="G7515" t="s">
        <v>5424</v>
      </c>
      <c r="H7515">
        <v>2</v>
      </c>
      <c r="I7515" s="17">
        <v>67039</v>
      </c>
      <c r="J7515" s="17">
        <v>0</v>
      </c>
      <c r="K7515" s="17">
        <v>67039</v>
      </c>
      <c r="L7515" s="17">
        <v>46927.3</v>
      </c>
      <c r="M7515" s="17">
        <v>20111.7</v>
      </c>
      <c r="N7515" s="17">
        <v>145825.5499</v>
      </c>
    </row>
    <row r="7516" spans="1:14">
      <c r="A7516" s="16">
        <v>46148</v>
      </c>
      <c r="B7516" t="s">
        <v>7555</v>
      </c>
      <c r="C7516" t="s">
        <v>22</v>
      </c>
      <c r="D7516" t="s">
        <v>23</v>
      </c>
      <c r="E7516" t="s">
        <v>24</v>
      </c>
      <c r="F7516" t="s">
        <v>7212</v>
      </c>
      <c r="G7516" t="s">
        <v>5424</v>
      </c>
      <c r="H7516">
        <v>11</v>
      </c>
      <c r="I7516" s="17">
        <v>659745</v>
      </c>
      <c r="J7516" s="17">
        <v>19792.35</v>
      </c>
      <c r="K7516" s="17">
        <v>639952.65</v>
      </c>
      <c r="L7516" s="17">
        <v>486364.01</v>
      </c>
      <c r="M7516" s="17">
        <v>153588.64</v>
      </c>
      <c r="N7516" s="17">
        <v>171206.0549</v>
      </c>
    </row>
    <row r="7517" spans="1:14">
      <c r="A7517" s="16">
        <v>46148</v>
      </c>
      <c r="B7517" t="s">
        <v>7556</v>
      </c>
      <c r="C7517" t="s">
        <v>26</v>
      </c>
      <c r="D7517" t="s">
        <v>27</v>
      </c>
      <c r="E7517" t="s">
        <v>17</v>
      </c>
      <c r="F7517" t="s">
        <v>7212</v>
      </c>
      <c r="G7517" t="s">
        <v>5424</v>
      </c>
      <c r="H7517">
        <v>3</v>
      </c>
      <c r="I7517" s="17">
        <v>520431</v>
      </c>
      <c r="J7517" s="17">
        <v>0</v>
      </c>
      <c r="K7517" s="17">
        <v>520431</v>
      </c>
      <c r="L7517" s="17">
        <v>364301.7</v>
      </c>
      <c r="M7517" s="17">
        <v>156129.3</v>
      </c>
      <c r="N7517" s="17">
        <v>145825.5499</v>
      </c>
    </row>
    <row r="7518" spans="1:14">
      <c r="A7518" s="16">
        <v>46148</v>
      </c>
      <c r="B7518" t="s">
        <v>7557</v>
      </c>
      <c r="C7518" t="s">
        <v>26</v>
      </c>
      <c r="D7518" t="s">
        <v>27</v>
      </c>
      <c r="E7518" t="s">
        <v>17</v>
      </c>
      <c r="F7518" t="s">
        <v>7212</v>
      </c>
      <c r="G7518" t="s">
        <v>5424</v>
      </c>
      <c r="H7518">
        <v>12</v>
      </c>
      <c r="I7518" s="17">
        <v>376370</v>
      </c>
      <c r="J7518" s="17">
        <v>18818.5</v>
      </c>
      <c r="K7518" s="17">
        <v>357551.5</v>
      </c>
      <c r="L7518" s="17">
        <v>250286.05</v>
      </c>
      <c r="M7518" s="17">
        <v>107265.45</v>
      </c>
      <c r="N7518" s="17">
        <v>145825.5499</v>
      </c>
    </row>
    <row r="7519" spans="1:14">
      <c r="A7519" s="16">
        <v>46148</v>
      </c>
      <c r="B7519" t="s">
        <v>7558</v>
      </c>
      <c r="C7519" t="s">
        <v>73</v>
      </c>
      <c r="D7519" t="s">
        <v>74</v>
      </c>
      <c r="E7519" t="s">
        <v>24</v>
      </c>
      <c r="F7519" t="s">
        <v>7212</v>
      </c>
      <c r="G7519" t="s">
        <v>5424</v>
      </c>
      <c r="H7519">
        <v>5</v>
      </c>
      <c r="I7519" s="17">
        <v>526421</v>
      </c>
      <c r="J7519" s="17">
        <v>0</v>
      </c>
      <c r="K7519" s="17">
        <v>526421</v>
      </c>
      <c r="L7519" s="17">
        <v>400079.96</v>
      </c>
      <c r="M7519" s="17">
        <v>126341.04</v>
      </c>
      <c r="N7519" s="17">
        <v>171206.0549</v>
      </c>
    </row>
    <row r="7520" spans="1:14">
      <c r="A7520" s="16">
        <v>46148</v>
      </c>
      <c r="B7520" t="s">
        <v>7559</v>
      </c>
      <c r="C7520" t="s">
        <v>15</v>
      </c>
      <c r="D7520" t="s">
        <v>16</v>
      </c>
      <c r="E7520" t="s">
        <v>17</v>
      </c>
      <c r="F7520" t="s">
        <v>7212</v>
      </c>
      <c r="G7520" t="s">
        <v>5424</v>
      </c>
      <c r="H7520">
        <v>11</v>
      </c>
      <c r="I7520" s="17">
        <v>143465</v>
      </c>
      <c r="J7520" s="17">
        <v>10042.55</v>
      </c>
      <c r="K7520" s="17">
        <v>133422.45</v>
      </c>
      <c r="L7520" s="17">
        <v>93395.72</v>
      </c>
      <c r="M7520" s="17">
        <v>40026.73</v>
      </c>
      <c r="N7520" s="17">
        <v>145825.5499</v>
      </c>
    </row>
    <row r="7521" spans="1:14">
      <c r="A7521" s="16">
        <v>46148</v>
      </c>
      <c r="B7521" t="s">
        <v>7560</v>
      </c>
      <c r="C7521" t="s">
        <v>29</v>
      </c>
      <c r="D7521" t="s">
        <v>30</v>
      </c>
      <c r="E7521" t="s">
        <v>31</v>
      </c>
      <c r="F7521" t="s">
        <v>7212</v>
      </c>
      <c r="G7521" t="s">
        <v>5424</v>
      </c>
      <c r="H7521">
        <v>6</v>
      </c>
      <c r="I7521" s="17">
        <v>821124</v>
      </c>
      <c r="J7521" s="17">
        <v>123168.6</v>
      </c>
      <c r="K7521" s="17">
        <v>697955.4</v>
      </c>
      <c r="L7521" s="17">
        <v>432732.35</v>
      </c>
      <c r="M7521" s="17">
        <v>265223.05</v>
      </c>
      <c r="N7521" s="17">
        <v>45361.8899</v>
      </c>
    </row>
    <row r="7522" spans="1:14">
      <c r="A7522" s="16">
        <v>46148</v>
      </c>
      <c r="B7522" t="s">
        <v>7561</v>
      </c>
      <c r="C7522" t="s">
        <v>22</v>
      </c>
      <c r="D7522" t="s">
        <v>23</v>
      </c>
      <c r="E7522" t="s">
        <v>24</v>
      </c>
      <c r="F7522" t="s">
        <v>7212</v>
      </c>
      <c r="G7522" t="s">
        <v>5424</v>
      </c>
      <c r="H7522">
        <v>8</v>
      </c>
      <c r="I7522" s="17">
        <v>318627</v>
      </c>
      <c r="J7522" s="17">
        <v>0</v>
      </c>
      <c r="K7522" s="17">
        <v>318627</v>
      </c>
      <c r="L7522" s="17">
        <v>242156.52</v>
      </c>
      <c r="M7522" s="17">
        <v>76470.48</v>
      </c>
      <c r="N7522" s="17">
        <v>171206.0549</v>
      </c>
    </row>
    <row r="7523" spans="1:14">
      <c r="A7523" s="16">
        <v>46148</v>
      </c>
      <c r="B7523" t="s">
        <v>7562</v>
      </c>
      <c r="C7523" t="s">
        <v>22</v>
      </c>
      <c r="D7523" t="s">
        <v>23</v>
      </c>
      <c r="E7523" t="s">
        <v>24</v>
      </c>
      <c r="F7523" t="s">
        <v>7212</v>
      </c>
      <c r="G7523" t="s">
        <v>5424</v>
      </c>
      <c r="H7523">
        <v>1</v>
      </c>
      <c r="I7523" s="17">
        <v>514443</v>
      </c>
      <c r="J7523" s="17">
        <v>30866.58</v>
      </c>
      <c r="K7523" s="17">
        <v>483576.42</v>
      </c>
      <c r="L7523" s="17">
        <v>367518.08</v>
      </c>
      <c r="M7523" s="17">
        <v>116058.34</v>
      </c>
      <c r="N7523" s="17">
        <v>171206.0549</v>
      </c>
    </row>
    <row r="7524" spans="1:14">
      <c r="A7524" s="16">
        <v>46148</v>
      </c>
      <c r="B7524" t="s">
        <v>7563</v>
      </c>
      <c r="C7524" t="s">
        <v>33</v>
      </c>
      <c r="D7524" t="s">
        <v>34</v>
      </c>
      <c r="E7524" t="s">
        <v>35</v>
      </c>
      <c r="F7524" t="s">
        <v>7212</v>
      </c>
      <c r="G7524" t="s">
        <v>5424</v>
      </c>
      <c r="H7524">
        <v>5</v>
      </c>
      <c r="I7524" s="17">
        <v>116734</v>
      </c>
      <c r="J7524" s="17">
        <v>14008.08</v>
      </c>
      <c r="K7524" s="17">
        <v>102725.92</v>
      </c>
      <c r="L7524" s="17">
        <v>73962.66</v>
      </c>
      <c r="M7524" s="17">
        <v>28763.26</v>
      </c>
      <c r="N7524" s="17">
        <v>205907.2135</v>
      </c>
    </row>
    <row r="7525" spans="1:14">
      <c r="A7525" s="16">
        <v>46148</v>
      </c>
      <c r="B7525" t="s">
        <v>7564</v>
      </c>
      <c r="C7525" t="s">
        <v>47</v>
      </c>
      <c r="D7525" t="s">
        <v>48</v>
      </c>
      <c r="E7525" t="s">
        <v>35</v>
      </c>
      <c r="F7525" t="s">
        <v>7212</v>
      </c>
      <c r="G7525" t="s">
        <v>5424</v>
      </c>
      <c r="H7525">
        <v>6</v>
      </c>
      <c r="I7525" s="17">
        <v>568764</v>
      </c>
      <c r="J7525" s="17">
        <v>51188.76</v>
      </c>
      <c r="K7525" s="17">
        <v>517575.24</v>
      </c>
      <c r="L7525" s="17">
        <v>372654.17</v>
      </c>
      <c r="M7525" s="17">
        <v>144921.07</v>
      </c>
      <c r="N7525" s="17">
        <v>205907.2135</v>
      </c>
    </row>
    <row r="7526" spans="1:14">
      <c r="A7526" s="16">
        <v>46148</v>
      </c>
      <c r="B7526" t="s">
        <v>7565</v>
      </c>
      <c r="C7526" t="s">
        <v>73</v>
      </c>
      <c r="D7526" t="s">
        <v>74</v>
      </c>
      <c r="E7526" t="s">
        <v>24</v>
      </c>
      <c r="F7526" t="s">
        <v>7212</v>
      </c>
      <c r="G7526" t="s">
        <v>5424</v>
      </c>
      <c r="H7526">
        <v>9</v>
      </c>
      <c r="I7526" s="17">
        <v>445896</v>
      </c>
      <c r="J7526" s="17">
        <v>49048.56</v>
      </c>
      <c r="K7526" s="17">
        <v>396847.44</v>
      </c>
      <c r="L7526" s="17">
        <v>301604.05</v>
      </c>
      <c r="M7526" s="17">
        <v>95243.39</v>
      </c>
      <c r="N7526" s="17">
        <v>171206.0549</v>
      </c>
    </row>
    <row r="7527" spans="1:14">
      <c r="A7527" s="16">
        <v>46148</v>
      </c>
      <c r="B7527" t="s">
        <v>7566</v>
      </c>
      <c r="C7527" t="s">
        <v>22</v>
      </c>
      <c r="D7527" t="s">
        <v>23</v>
      </c>
      <c r="E7527" t="s">
        <v>24</v>
      </c>
      <c r="F7527" t="s">
        <v>7212</v>
      </c>
      <c r="G7527" t="s">
        <v>5424</v>
      </c>
      <c r="H7527">
        <v>1</v>
      </c>
      <c r="I7527" s="17">
        <v>543363</v>
      </c>
      <c r="J7527" s="17">
        <v>32601.78</v>
      </c>
      <c r="K7527" s="17">
        <v>510761.22</v>
      </c>
      <c r="L7527" s="17">
        <v>388178.53</v>
      </c>
      <c r="M7527" s="17">
        <v>122582.69</v>
      </c>
      <c r="N7527" s="17">
        <v>171206.0549</v>
      </c>
    </row>
    <row r="7528" spans="1:14">
      <c r="A7528" s="16">
        <v>46148</v>
      </c>
      <c r="B7528" t="s">
        <v>7567</v>
      </c>
      <c r="C7528" t="s">
        <v>15</v>
      </c>
      <c r="D7528" t="s">
        <v>16</v>
      </c>
      <c r="E7528" t="s">
        <v>17</v>
      </c>
      <c r="F7528" t="s">
        <v>7212</v>
      </c>
      <c r="G7528" t="s">
        <v>5424</v>
      </c>
      <c r="H7528">
        <v>1</v>
      </c>
      <c r="I7528" s="17">
        <v>169843</v>
      </c>
      <c r="J7528" s="17">
        <v>11889.01</v>
      </c>
      <c r="K7528" s="17">
        <v>157953.99</v>
      </c>
      <c r="L7528" s="17">
        <v>110567.79</v>
      </c>
      <c r="M7528" s="17">
        <v>47386.2</v>
      </c>
      <c r="N7528" s="17">
        <v>145825.5499</v>
      </c>
    </row>
    <row r="7529" spans="1:14">
      <c r="A7529" s="16">
        <v>46149</v>
      </c>
      <c r="B7529" t="s">
        <v>7568</v>
      </c>
      <c r="C7529" t="s">
        <v>43</v>
      </c>
      <c r="D7529" t="s">
        <v>44</v>
      </c>
      <c r="E7529" t="s">
        <v>31</v>
      </c>
      <c r="F7529" t="s">
        <v>7212</v>
      </c>
      <c r="G7529" t="s">
        <v>5424</v>
      </c>
      <c r="H7529">
        <v>12</v>
      </c>
      <c r="I7529" s="17">
        <v>847674</v>
      </c>
      <c r="J7529" s="17">
        <v>110197.62</v>
      </c>
      <c r="K7529" s="17">
        <v>737476.38</v>
      </c>
      <c r="L7529" s="17">
        <v>457235.36</v>
      </c>
      <c r="M7529" s="17">
        <v>280241.02</v>
      </c>
      <c r="N7529" s="17">
        <v>45361.8899</v>
      </c>
    </row>
    <row r="7530" spans="1:14">
      <c r="A7530" s="16">
        <v>46149</v>
      </c>
      <c r="B7530" t="s">
        <v>7569</v>
      </c>
      <c r="C7530" t="s">
        <v>73</v>
      </c>
      <c r="D7530" t="s">
        <v>74</v>
      </c>
      <c r="E7530" t="s">
        <v>24</v>
      </c>
      <c r="F7530" t="s">
        <v>7212</v>
      </c>
      <c r="G7530" t="s">
        <v>5424</v>
      </c>
      <c r="H7530">
        <v>4</v>
      </c>
      <c r="I7530" s="17">
        <v>468923</v>
      </c>
      <c r="J7530" s="17">
        <v>14067.69</v>
      </c>
      <c r="K7530" s="17">
        <v>454855.31</v>
      </c>
      <c r="L7530" s="17">
        <v>345690.04</v>
      </c>
      <c r="M7530" s="17">
        <v>109165.27</v>
      </c>
      <c r="N7530" s="17">
        <v>171206.0549</v>
      </c>
    </row>
    <row r="7531" spans="1:14">
      <c r="A7531" s="16">
        <v>46149</v>
      </c>
      <c r="B7531" t="s">
        <v>7570</v>
      </c>
      <c r="C7531" t="s">
        <v>29</v>
      </c>
      <c r="D7531" t="s">
        <v>30</v>
      </c>
      <c r="E7531" t="s">
        <v>31</v>
      </c>
      <c r="F7531" t="s">
        <v>7212</v>
      </c>
      <c r="G7531" t="s">
        <v>5424</v>
      </c>
      <c r="H7531">
        <v>2</v>
      </c>
      <c r="I7531" s="17">
        <v>488004</v>
      </c>
      <c r="J7531" s="17">
        <v>14640.12</v>
      </c>
      <c r="K7531" s="17">
        <v>473363.88</v>
      </c>
      <c r="L7531" s="17">
        <v>293485.61</v>
      </c>
      <c r="M7531" s="17">
        <v>179878.27</v>
      </c>
      <c r="N7531" s="17">
        <v>45361.8899</v>
      </c>
    </row>
    <row r="7532" spans="1:14">
      <c r="A7532" s="16">
        <v>46149</v>
      </c>
      <c r="B7532" t="s">
        <v>7571</v>
      </c>
      <c r="C7532" t="s">
        <v>43</v>
      </c>
      <c r="D7532" t="s">
        <v>44</v>
      </c>
      <c r="E7532" t="s">
        <v>31</v>
      </c>
      <c r="F7532" t="s">
        <v>7212</v>
      </c>
      <c r="G7532" t="s">
        <v>5424</v>
      </c>
      <c r="H7532">
        <v>2</v>
      </c>
      <c r="I7532" s="17">
        <v>240356</v>
      </c>
      <c r="J7532" s="17">
        <v>7210.68</v>
      </c>
      <c r="K7532" s="17">
        <v>233145.32</v>
      </c>
      <c r="L7532" s="17">
        <v>144550.1</v>
      </c>
      <c r="M7532" s="17">
        <v>88595.22</v>
      </c>
      <c r="N7532" s="17">
        <v>45361.8899</v>
      </c>
    </row>
    <row r="7533" spans="1:14">
      <c r="A7533" s="16">
        <v>46149</v>
      </c>
      <c r="B7533" t="s">
        <v>7572</v>
      </c>
      <c r="C7533" t="s">
        <v>73</v>
      </c>
      <c r="D7533" t="s">
        <v>74</v>
      </c>
      <c r="E7533" t="s">
        <v>24</v>
      </c>
      <c r="F7533" t="s">
        <v>7212</v>
      </c>
      <c r="G7533" t="s">
        <v>5424</v>
      </c>
      <c r="H7533">
        <v>9</v>
      </c>
      <c r="I7533" s="17">
        <v>385497</v>
      </c>
      <c r="J7533" s="17">
        <v>38549.7</v>
      </c>
      <c r="K7533" s="17">
        <v>346947.3</v>
      </c>
      <c r="L7533" s="17">
        <v>263679.95</v>
      </c>
      <c r="M7533" s="17">
        <v>83267.35000000001</v>
      </c>
      <c r="N7533" s="17">
        <v>171206.0549</v>
      </c>
    </row>
    <row r="7534" spans="1:14">
      <c r="A7534" s="16">
        <v>46149</v>
      </c>
      <c r="B7534" t="s">
        <v>7573</v>
      </c>
      <c r="C7534" t="s">
        <v>26</v>
      </c>
      <c r="D7534" t="s">
        <v>27</v>
      </c>
      <c r="E7534" t="s">
        <v>17</v>
      </c>
      <c r="F7534" t="s">
        <v>7212</v>
      </c>
      <c r="G7534" t="s">
        <v>5424</v>
      </c>
      <c r="H7534">
        <v>10</v>
      </c>
      <c r="I7534" s="17">
        <v>825113</v>
      </c>
      <c r="J7534" s="17">
        <v>0</v>
      </c>
      <c r="K7534" s="17">
        <v>825113</v>
      </c>
      <c r="L7534" s="17">
        <v>577579.1</v>
      </c>
      <c r="M7534" s="17">
        <v>247533.9</v>
      </c>
      <c r="N7534" s="17">
        <v>145825.5499</v>
      </c>
    </row>
    <row r="7535" spans="1:14">
      <c r="A7535" s="16">
        <v>46149</v>
      </c>
      <c r="B7535" t="s">
        <v>7574</v>
      </c>
      <c r="C7535" t="s">
        <v>47</v>
      </c>
      <c r="D7535" t="s">
        <v>48</v>
      </c>
      <c r="E7535" t="s">
        <v>35</v>
      </c>
      <c r="F7535" t="s">
        <v>7212</v>
      </c>
      <c r="G7535" t="s">
        <v>5424</v>
      </c>
      <c r="H7535">
        <v>6</v>
      </c>
      <c r="I7535" s="17">
        <v>115501</v>
      </c>
      <c r="J7535" s="17">
        <v>15015.13</v>
      </c>
      <c r="K7535" s="17">
        <v>100485.87</v>
      </c>
      <c r="L7535" s="17">
        <v>72349.83</v>
      </c>
      <c r="M7535" s="17">
        <v>28136.04</v>
      </c>
      <c r="N7535" s="17">
        <v>205907.2135</v>
      </c>
    </row>
    <row r="7536" spans="1:14">
      <c r="A7536" s="16">
        <v>46149</v>
      </c>
      <c r="B7536" t="s">
        <v>7575</v>
      </c>
      <c r="C7536" t="s">
        <v>29</v>
      </c>
      <c r="D7536" t="s">
        <v>30</v>
      </c>
      <c r="E7536" t="s">
        <v>31</v>
      </c>
      <c r="F7536" t="s">
        <v>7212</v>
      </c>
      <c r="G7536" t="s">
        <v>5424</v>
      </c>
      <c r="H7536">
        <v>4</v>
      </c>
      <c r="I7536" s="17">
        <v>335170</v>
      </c>
      <c r="J7536" s="17">
        <v>30165.3</v>
      </c>
      <c r="K7536" s="17">
        <v>305004.7</v>
      </c>
      <c r="L7536" s="17">
        <v>189102.91</v>
      </c>
      <c r="M7536" s="17">
        <v>115901.79</v>
      </c>
      <c r="N7536" s="17">
        <v>45361.8899</v>
      </c>
    </row>
    <row r="7537" spans="1:14">
      <c r="A7537" s="16">
        <v>46149</v>
      </c>
      <c r="B7537" t="s">
        <v>7576</v>
      </c>
      <c r="C7537" t="s">
        <v>33</v>
      </c>
      <c r="D7537" t="s">
        <v>34</v>
      </c>
      <c r="E7537" t="s">
        <v>35</v>
      </c>
      <c r="F7537" t="s">
        <v>7212</v>
      </c>
      <c r="G7537" t="s">
        <v>5424</v>
      </c>
      <c r="H7537">
        <v>3</v>
      </c>
      <c r="I7537" s="17">
        <v>143843</v>
      </c>
      <c r="J7537" s="17">
        <v>17261.16</v>
      </c>
      <c r="K7537" s="17">
        <v>126581.84</v>
      </c>
      <c r="L7537" s="17">
        <v>91138.92</v>
      </c>
      <c r="M7537" s="17">
        <v>35442.92</v>
      </c>
      <c r="N7537" s="17">
        <v>205907.2135</v>
      </c>
    </row>
    <row r="7538" spans="1:14">
      <c r="A7538" s="16">
        <v>46149</v>
      </c>
      <c r="B7538" t="s">
        <v>7577</v>
      </c>
      <c r="C7538" t="s">
        <v>43</v>
      </c>
      <c r="D7538" t="s">
        <v>44</v>
      </c>
      <c r="E7538" t="s">
        <v>31</v>
      </c>
      <c r="F7538" t="s">
        <v>7212</v>
      </c>
      <c r="G7538" t="s">
        <v>5424</v>
      </c>
      <c r="H7538">
        <v>3</v>
      </c>
      <c r="I7538" s="17">
        <v>136088</v>
      </c>
      <c r="J7538" s="17">
        <v>17691.44</v>
      </c>
      <c r="K7538" s="17">
        <v>118396.56</v>
      </c>
      <c r="L7538" s="17">
        <v>73405.87</v>
      </c>
      <c r="M7538" s="17">
        <v>44990.69</v>
      </c>
      <c r="N7538" s="17">
        <v>45361.8899</v>
      </c>
    </row>
    <row r="7539" spans="1:14">
      <c r="A7539" s="16">
        <v>46149</v>
      </c>
      <c r="B7539" t="s">
        <v>7578</v>
      </c>
      <c r="C7539" t="s">
        <v>15</v>
      </c>
      <c r="D7539" t="s">
        <v>16</v>
      </c>
      <c r="E7539" t="s">
        <v>17</v>
      </c>
      <c r="F7539" t="s">
        <v>7212</v>
      </c>
      <c r="G7539" t="s">
        <v>5424</v>
      </c>
      <c r="H7539">
        <v>7</v>
      </c>
      <c r="I7539" s="17">
        <v>346489</v>
      </c>
      <c r="J7539" s="17">
        <v>6929.78</v>
      </c>
      <c r="K7539" s="17">
        <v>339559.22</v>
      </c>
      <c r="L7539" s="17">
        <v>237691.45</v>
      </c>
      <c r="M7539" s="17">
        <v>101867.77</v>
      </c>
      <c r="N7539" s="17">
        <v>145825.5499</v>
      </c>
    </row>
    <row r="7540" spans="1:14">
      <c r="A7540" s="16">
        <v>46149</v>
      </c>
      <c r="B7540" t="s">
        <v>7579</v>
      </c>
      <c r="C7540" t="s">
        <v>26</v>
      </c>
      <c r="D7540" t="s">
        <v>27</v>
      </c>
      <c r="E7540" t="s">
        <v>17</v>
      </c>
      <c r="F7540" t="s">
        <v>7212</v>
      </c>
      <c r="G7540" t="s">
        <v>5424</v>
      </c>
      <c r="H7540">
        <v>10</v>
      </c>
      <c r="I7540" s="17">
        <v>295678</v>
      </c>
      <c r="J7540" s="17">
        <v>5913.56</v>
      </c>
      <c r="K7540" s="17">
        <v>289764.44</v>
      </c>
      <c r="L7540" s="17">
        <v>202835.11</v>
      </c>
      <c r="M7540" s="17">
        <v>86929.33</v>
      </c>
      <c r="N7540" s="17">
        <v>145825.5499</v>
      </c>
    </row>
    <row r="7541" spans="1:14">
      <c r="A7541" s="16">
        <v>46149</v>
      </c>
      <c r="B7541" t="s">
        <v>7580</v>
      </c>
      <c r="C7541" t="s">
        <v>26</v>
      </c>
      <c r="D7541" t="s">
        <v>27</v>
      </c>
      <c r="E7541" t="s">
        <v>17</v>
      </c>
      <c r="F7541" t="s">
        <v>7212</v>
      </c>
      <c r="G7541" t="s">
        <v>5424</v>
      </c>
      <c r="H7541">
        <v>11</v>
      </c>
      <c r="I7541" s="17">
        <v>503931</v>
      </c>
      <c r="J7541" s="17">
        <v>0</v>
      </c>
      <c r="K7541" s="17">
        <v>503931</v>
      </c>
      <c r="L7541" s="17">
        <v>352751.7</v>
      </c>
      <c r="M7541" s="17">
        <v>151179.3</v>
      </c>
      <c r="N7541" s="17">
        <v>145825.5499</v>
      </c>
    </row>
    <row r="7542" spans="1:14">
      <c r="A7542" s="16">
        <v>46149</v>
      </c>
      <c r="B7542" t="s">
        <v>7581</v>
      </c>
      <c r="C7542" t="s">
        <v>73</v>
      </c>
      <c r="D7542" t="s">
        <v>74</v>
      </c>
      <c r="E7542" t="s">
        <v>24</v>
      </c>
      <c r="F7542" t="s">
        <v>7212</v>
      </c>
      <c r="G7542" t="s">
        <v>5424</v>
      </c>
      <c r="H7542">
        <v>5</v>
      </c>
      <c r="I7542" s="17">
        <v>718601</v>
      </c>
      <c r="J7542" s="17">
        <v>79046.11</v>
      </c>
      <c r="K7542" s="17">
        <v>639554.89</v>
      </c>
      <c r="L7542" s="17">
        <v>486061.72</v>
      </c>
      <c r="M7542" s="17">
        <v>153493.17</v>
      </c>
      <c r="N7542" s="17">
        <v>171206.0549</v>
      </c>
    </row>
    <row r="7543" spans="1:14">
      <c r="A7543" s="16">
        <v>46149</v>
      </c>
      <c r="B7543" t="s">
        <v>7582</v>
      </c>
      <c r="C7543" t="s">
        <v>26</v>
      </c>
      <c r="D7543" t="s">
        <v>27</v>
      </c>
      <c r="E7543" t="s">
        <v>17</v>
      </c>
      <c r="F7543" t="s">
        <v>7212</v>
      </c>
      <c r="G7543" t="s">
        <v>5424</v>
      </c>
      <c r="H7543">
        <v>9</v>
      </c>
      <c r="I7543" s="17">
        <v>206246</v>
      </c>
      <c r="J7543" s="17">
        <v>14437.22</v>
      </c>
      <c r="K7543" s="17">
        <v>191808.78</v>
      </c>
      <c r="L7543" s="17">
        <v>134266.15</v>
      </c>
      <c r="M7543" s="17">
        <v>57542.63</v>
      </c>
      <c r="N7543" s="17">
        <v>145825.5499</v>
      </c>
    </row>
    <row r="7544" spans="1:14">
      <c r="A7544" s="16">
        <v>46149</v>
      </c>
      <c r="B7544" t="s">
        <v>7583</v>
      </c>
      <c r="C7544" t="s">
        <v>43</v>
      </c>
      <c r="D7544" t="s">
        <v>44</v>
      </c>
      <c r="E7544" t="s">
        <v>31</v>
      </c>
      <c r="F7544" t="s">
        <v>7212</v>
      </c>
      <c r="G7544" t="s">
        <v>5424</v>
      </c>
      <c r="H7544">
        <v>7</v>
      </c>
      <c r="I7544" s="17">
        <v>733602</v>
      </c>
      <c r="J7544" s="17">
        <v>102704.28</v>
      </c>
      <c r="K7544" s="17">
        <v>630897.72</v>
      </c>
      <c r="L7544" s="17">
        <v>391156.59</v>
      </c>
      <c r="M7544" s="17">
        <v>239741.13</v>
      </c>
      <c r="N7544" s="17">
        <v>45361.8899</v>
      </c>
    </row>
    <row r="7545" spans="1:14">
      <c r="A7545" s="16">
        <v>46149</v>
      </c>
      <c r="B7545" t="s">
        <v>7584</v>
      </c>
      <c r="C7545" t="s">
        <v>22</v>
      </c>
      <c r="D7545" t="s">
        <v>23</v>
      </c>
      <c r="E7545" t="s">
        <v>24</v>
      </c>
      <c r="F7545" t="s">
        <v>7212</v>
      </c>
      <c r="G7545" t="s">
        <v>5424</v>
      </c>
      <c r="H7545">
        <v>8</v>
      </c>
      <c r="I7545" s="17">
        <v>454219</v>
      </c>
      <c r="J7545" s="17">
        <v>31795.33</v>
      </c>
      <c r="K7545" s="17">
        <v>422423.67</v>
      </c>
      <c r="L7545" s="17">
        <v>321041.99</v>
      </c>
      <c r="M7545" s="17">
        <v>101381.68</v>
      </c>
      <c r="N7545" s="17">
        <v>171206.0549</v>
      </c>
    </row>
    <row r="7546" spans="1:14">
      <c r="A7546" s="16">
        <v>46149</v>
      </c>
      <c r="B7546" t="s">
        <v>7585</v>
      </c>
      <c r="C7546" t="s">
        <v>47</v>
      </c>
      <c r="D7546" t="s">
        <v>48</v>
      </c>
      <c r="E7546" t="s">
        <v>35</v>
      </c>
      <c r="F7546" t="s">
        <v>7212</v>
      </c>
      <c r="G7546" t="s">
        <v>5424</v>
      </c>
      <c r="H7546">
        <v>9</v>
      </c>
      <c r="I7546" s="17">
        <v>269674</v>
      </c>
      <c r="J7546" s="17">
        <v>16180.44</v>
      </c>
      <c r="K7546" s="17">
        <v>253493.56</v>
      </c>
      <c r="L7546" s="17">
        <v>182515.36</v>
      </c>
      <c r="M7546" s="17">
        <v>70978.2</v>
      </c>
      <c r="N7546" s="17">
        <v>205907.2135</v>
      </c>
    </row>
    <row r="7547" spans="1:14">
      <c r="A7547" s="16">
        <v>46149</v>
      </c>
      <c r="B7547" t="s">
        <v>7586</v>
      </c>
      <c r="C7547" t="s">
        <v>33</v>
      </c>
      <c r="D7547" t="s">
        <v>34</v>
      </c>
      <c r="E7547" t="s">
        <v>35</v>
      </c>
      <c r="F7547" t="s">
        <v>7212</v>
      </c>
      <c r="G7547" t="s">
        <v>5424</v>
      </c>
      <c r="H7547">
        <v>12</v>
      </c>
      <c r="I7547" s="17">
        <v>126802</v>
      </c>
      <c r="J7547" s="17">
        <v>10144.16</v>
      </c>
      <c r="K7547" s="17">
        <v>116657.84</v>
      </c>
      <c r="L7547" s="17">
        <v>83993.64</v>
      </c>
      <c r="M7547" s="17">
        <v>32664.2</v>
      </c>
      <c r="N7547" s="17">
        <v>205907.2135</v>
      </c>
    </row>
    <row r="7548" spans="1:14">
      <c r="A7548" s="16">
        <v>46149</v>
      </c>
      <c r="B7548" t="s">
        <v>7587</v>
      </c>
      <c r="C7548" t="s">
        <v>22</v>
      </c>
      <c r="D7548" t="s">
        <v>23</v>
      </c>
      <c r="E7548" t="s">
        <v>24</v>
      </c>
      <c r="F7548" t="s">
        <v>7212</v>
      </c>
      <c r="G7548" t="s">
        <v>5424</v>
      </c>
      <c r="H7548">
        <v>5</v>
      </c>
      <c r="I7548" s="17">
        <v>757029</v>
      </c>
      <c r="J7548" s="17">
        <v>0</v>
      </c>
      <c r="K7548" s="17">
        <v>757029</v>
      </c>
      <c r="L7548" s="17">
        <v>575342.04</v>
      </c>
      <c r="M7548" s="17">
        <v>181686.96</v>
      </c>
      <c r="N7548" s="17">
        <v>171206.0549</v>
      </c>
    </row>
    <row r="7549" spans="1:14">
      <c r="A7549" s="16">
        <v>46149</v>
      </c>
      <c r="B7549" t="s">
        <v>7588</v>
      </c>
      <c r="C7549" t="s">
        <v>47</v>
      </c>
      <c r="D7549" t="s">
        <v>48</v>
      </c>
      <c r="E7549" t="s">
        <v>35</v>
      </c>
      <c r="F7549" t="s">
        <v>7212</v>
      </c>
      <c r="G7549" t="s">
        <v>5424</v>
      </c>
      <c r="H7549">
        <v>3</v>
      </c>
      <c r="I7549" s="17">
        <v>759979</v>
      </c>
      <c r="J7549" s="17">
        <v>98797.27</v>
      </c>
      <c r="K7549" s="17">
        <v>661181.73</v>
      </c>
      <c r="L7549" s="17">
        <v>476050.85</v>
      </c>
      <c r="M7549" s="17">
        <v>185130.88</v>
      </c>
      <c r="N7549" s="17">
        <v>205907.2135</v>
      </c>
    </row>
    <row r="7550" spans="1:14">
      <c r="A7550" s="16">
        <v>46149</v>
      </c>
      <c r="B7550" t="s">
        <v>7589</v>
      </c>
      <c r="C7550" t="s">
        <v>15</v>
      </c>
      <c r="D7550" t="s">
        <v>16</v>
      </c>
      <c r="E7550" t="s">
        <v>17</v>
      </c>
      <c r="F7550" t="s">
        <v>7212</v>
      </c>
      <c r="G7550" t="s">
        <v>5424</v>
      </c>
      <c r="H7550">
        <v>10</v>
      </c>
      <c r="I7550" s="17">
        <v>572988</v>
      </c>
      <c r="J7550" s="17">
        <v>0</v>
      </c>
      <c r="K7550" s="17">
        <v>572988</v>
      </c>
      <c r="L7550" s="17">
        <v>401091.6</v>
      </c>
      <c r="M7550" s="17">
        <v>171896.4</v>
      </c>
      <c r="N7550" s="17">
        <v>145825.5499</v>
      </c>
    </row>
    <row r="7551" spans="1:14">
      <c r="A7551" s="16">
        <v>46149</v>
      </c>
      <c r="B7551" t="s">
        <v>7590</v>
      </c>
      <c r="C7551" t="s">
        <v>22</v>
      </c>
      <c r="D7551" t="s">
        <v>23</v>
      </c>
      <c r="E7551" t="s">
        <v>24</v>
      </c>
      <c r="F7551" t="s">
        <v>7212</v>
      </c>
      <c r="G7551" t="s">
        <v>5424</v>
      </c>
      <c r="H7551">
        <v>7</v>
      </c>
      <c r="I7551" s="17">
        <v>769631</v>
      </c>
      <c r="J7551" s="17">
        <v>0</v>
      </c>
      <c r="K7551" s="17">
        <v>769631</v>
      </c>
      <c r="L7551" s="17">
        <v>584919.5600000001</v>
      </c>
      <c r="M7551" s="17">
        <v>184711.44</v>
      </c>
      <c r="N7551" s="17">
        <v>171206.0549</v>
      </c>
    </row>
    <row r="7552" spans="1:14">
      <c r="A7552" s="16">
        <v>46149</v>
      </c>
      <c r="B7552" t="s">
        <v>7591</v>
      </c>
      <c r="C7552" t="s">
        <v>43</v>
      </c>
      <c r="D7552" t="s">
        <v>44</v>
      </c>
      <c r="E7552" t="s">
        <v>31</v>
      </c>
      <c r="F7552" t="s">
        <v>7212</v>
      </c>
      <c r="G7552" t="s">
        <v>5424</v>
      </c>
      <c r="H7552">
        <v>2</v>
      </c>
      <c r="I7552" s="17">
        <v>147370</v>
      </c>
      <c r="J7552" s="17">
        <v>11789.6</v>
      </c>
      <c r="K7552" s="17">
        <v>135580.4</v>
      </c>
      <c r="L7552" s="17">
        <v>84059.85000000001</v>
      </c>
      <c r="M7552" s="17">
        <v>51520.55</v>
      </c>
      <c r="N7552" s="17">
        <v>45361.8899</v>
      </c>
    </row>
    <row r="7553" spans="1:14">
      <c r="A7553" s="16">
        <v>46149</v>
      </c>
      <c r="B7553" t="s">
        <v>7592</v>
      </c>
      <c r="C7553" t="s">
        <v>15</v>
      </c>
      <c r="D7553" t="s">
        <v>16</v>
      </c>
      <c r="E7553" t="s">
        <v>17</v>
      </c>
      <c r="F7553" t="s">
        <v>7212</v>
      </c>
      <c r="G7553" t="s">
        <v>5424</v>
      </c>
      <c r="H7553">
        <v>4</v>
      </c>
      <c r="I7553" s="17">
        <v>472146</v>
      </c>
      <c r="J7553" s="17">
        <v>0</v>
      </c>
      <c r="K7553" s="17">
        <v>472146</v>
      </c>
      <c r="L7553" s="17">
        <v>330502.2</v>
      </c>
      <c r="M7553" s="17">
        <v>141643.8</v>
      </c>
      <c r="N7553" s="17">
        <v>145825.5499</v>
      </c>
    </row>
    <row r="7554" spans="1:14">
      <c r="A7554" s="16">
        <v>46149</v>
      </c>
      <c r="B7554" t="s">
        <v>7593</v>
      </c>
      <c r="C7554" t="s">
        <v>47</v>
      </c>
      <c r="D7554" t="s">
        <v>48</v>
      </c>
      <c r="E7554" t="s">
        <v>35</v>
      </c>
      <c r="F7554" t="s">
        <v>7212</v>
      </c>
      <c r="G7554" t="s">
        <v>5424</v>
      </c>
      <c r="H7554">
        <v>8</v>
      </c>
      <c r="I7554" s="17">
        <v>547648</v>
      </c>
      <c r="J7554" s="17">
        <v>43811.84</v>
      </c>
      <c r="K7554" s="17">
        <v>503836.16</v>
      </c>
      <c r="L7554" s="17">
        <v>362762.04</v>
      </c>
      <c r="M7554" s="17">
        <v>141074.12</v>
      </c>
      <c r="N7554" s="17">
        <v>205907.2135</v>
      </c>
    </row>
    <row r="7555" spans="1:14">
      <c r="A7555" s="16">
        <v>46149</v>
      </c>
      <c r="B7555" t="s">
        <v>7594</v>
      </c>
      <c r="C7555" t="s">
        <v>33</v>
      </c>
      <c r="D7555" t="s">
        <v>34</v>
      </c>
      <c r="E7555" t="s">
        <v>35</v>
      </c>
      <c r="F7555" t="s">
        <v>7212</v>
      </c>
      <c r="G7555" t="s">
        <v>5424</v>
      </c>
      <c r="H7555">
        <v>1</v>
      </c>
      <c r="I7555" s="17">
        <v>55798</v>
      </c>
      <c r="J7555" s="17">
        <v>2789.9</v>
      </c>
      <c r="K7555" s="17">
        <v>53008.1</v>
      </c>
      <c r="L7555" s="17">
        <v>38165.83</v>
      </c>
      <c r="M7555" s="17">
        <v>14842.27</v>
      </c>
      <c r="N7555" s="17">
        <v>205907.2135</v>
      </c>
    </row>
    <row r="7556" spans="1:14">
      <c r="A7556" s="16">
        <v>46149</v>
      </c>
      <c r="B7556" t="s">
        <v>7595</v>
      </c>
      <c r="C7556" t="s">
        <v>33</v>
      </c>
      <c r="D7556" t="s">
        <v>34</v>
      </c>
      <c r="E7556" t="s">
        <v>35</v>
      </c>
      <c r="F7556" t="s">
        <v>7212</v>
      </c>
      <c r="G7556" t="s">
        <v>5424</v>
      </c>
      <c r="H7556">
        <v>11</v>
      </c>
      <c r="I7556" s="17">
        <v>438917</v>
      </c>
      <c r="J7556" s="17">
        <v>39502.53</v>
      </c>
      <c r="K7556" s="17">
        <v>399414.47</v>
      </c>
      <c r="L7556" s="17">
        <v>287578.42</v>
      </c>
      <c r="M7556" s="17">
        <v>111836.05</v>
      </c>
      <c r="N7556" s="17">
        <v>205907.2135</v>
      </c>
    </row>
    <row r="7557" spans="1:14">
      <c r="A7557" s="16">
        <v>46149</v>
      </c>
      <c r="B7557" t="s">
        <v>7596</v>
      </c>
      <c r="C7557" t="s">
        <v>47</v>
      </c>
      <c r="D7557" t="s">
        <v>48</v>
      </c>
      <c r="E7557" t="s">
        <v>35</v>
      </c>
      <c r="F7557" t="s">
        <v>7212</v>
      </c>
      <c r="G7557" t="s">
        <v>5424</v>
      </c>
      <c r="H7557">
        <v>12</v>
      </c>
      <c r="I7557" s="17">
        <v>511795</v>
      </c>
      <c r="J7557" s="17">
        <v>0</v>
      </c>
      <c r="K7557" s="17">
        <v>511795</v>
      </c>
      <c r="L7557" s="17">
        <v>368492.4</v>
      </c>
      <c r="M7557" s="17">
        <v>143302.6</v>
      </c>
      <c r="N7557" s="17">
        <v>205907.2135</v>
      </c>
    </row>
    <row r="7558" spans="1:14">
      <c r="A7558" s="16">
        <v>46149</v>
      </c>
      <c r="B7558" t="s">
        <v>7597</v>
      </c>
      <c r="C7558" t="s">
        <v>43</v>
      </c>
      <c r="D7558" t="s">
        <v>44</v>
      </c>
      <c r="E7558" t="s">
        <v>31</v>
      </c>
      <c r="F7558" t="s">
        <v>7212</v>
      </c>
      <c r="G7558" t="s">
        <v>5424</v>
      </c>
      <c r="H7558">
        <v>9</v>
      </c>
      <c r="I7558" s="17">
        <v>546856</v>
      </c>
      <c r="J7558" s="17">
        <v>0</v>
      </c>
      <c r="K7558" s="17">
        <v>546856</v>
      </c>
      <c r="L7558" s="17">
        <v>339050.72</v>
      </c>
      <c r="M7558" s="17">
        <v>207805.28</v>
      </c>
      <c r="N7558" s="17">
        <v>45361.8899</v>
      </c>
    </row>
    <row r="7559" spans="1:14">
      <c r="A7559" s="16">
        <v>46149</v>
      </c>
      <c r="B7559" t="s">
        <v>7598</v>
      </c>
      <c r="C7559" t="s">
        <v>47</v>
      </c>
      <c r="D7559" t="s">
        <v>48</v>
      </c>
      <c r="E7559" t="s">
        <v>35</v>
      </c>
      <c r="F7559" t="s">
        <v>7212</v>
      </c>
      <c r="G7559" t="s">
        <v>5424</v>
      </c>
      <c r="H7559">
        <v>2</v>
      </c>
      <c r="I7559" s="17">
        <v>235375</v>
      </c>
      <c r="J7559" s="17">
        <v>18830</v>
      </c>
      <c r="K7559" s="17">
        <v>216545</v>
      </c>
      <c r="L7559" s="17">
        <v>155912.4</v>
      </c>
      <c r="M7559" s="17">
        <v>60632.6</v>
      </c>
      <c r="N7559" s="17">
        <v>205907.2135</v>
      </c>
    </row>
    <row r="7560" spans="1:14">
      <c r="A7560" s="16">
        <v>46149</v>
      </c>
      <c r="B7560" t="s">
        <v>7599</v>
      </c>
      <c r="C7560" t="s">
        <v>73</v>
      </c>
      <c r="D7560" t="s">
        <v>74</v>
      </c>
      <c r="E7560" t="s">
        <v>24</v>
      </c>
      <c r="F7560" t="s">
        <v>7212</v>
      </c>
      <c r="G7560" t="s">
        <v>5424</v>
      </c>
      <c r="H7560">
        <v>11</v>
      </c>
      <c r="I7560" s="17">
        <v>712022</v>
      </c>
      <c r="J7560" s="17">
        <v>0</v>
      </c>
      <c r="K7560" s="17">
        <v>712022</v>
      </c>
      <c r="L7560" s="17">
        <v>541136.72</v>
      </c>
      <c r="M7560" s="17">
        <v>170885.28</v>
      </c>
      <c r="N7560" s="17">
        <v>171206.0549</v>
      </c>
    </row>
    <row r="7561" spans="1:14">
      <c r="A7561" s="16">
        <v>46149</v>
      </c>
      <c r="B7561" t="s">
        <v>7600</v>
      </c>
      <c r="C7561" t="s">
        <v>15</v>
      </c>
      <c r="D7561" t="s">
        <v>16</v>
      </c>
      <c r="E7561" t="s">
        <v>17</v>
      </c>
      <c r="F7561" t="s">
        <v>7212</v>
      </c>
      <c r="G7561" t="s">
        <v>5424</v>
      </c>
      <c r="H7561">
        <v>2</v>
      </c>
      <c r="I7561" s="17">
        <v>695672</v>
      </c>
      <c r="J7561" s="17">
        <v>0</v>
      </c>
      <c r="K7561" s="17">
        <v>695672</v>
      </c>
      <c r="L7561" s="17">
        <v>486970.4</v>
      </c>
      <c r="M7561" s="17">
        <v>208701.6</v>
      </c>
      <c r="N7561" s="17">
        <v>145825.5499</v>
      </c>
    </row>
    <row r="7562" spans="1:14">
      <c r="A7562" s="16">
        <v>46149</v>
      </c>
      <c r="B7562" t="s">
        <v>7601</v>
      </c>
      <c r="C7562" t="s">
        <v>29</v>
      </c>
      <c r="D7562" t="s">
        <v>30</v>
      </c>
      <c r="E7562" t="s">
        <v>31</v>
      </c>
      <c r="F7562" t="s">
        <v>7212</v>
      </c>
      <c r="G7562" t="s">
        <v>5424</v>
      </c>
      <c r="H7562">
        <v>8</v>
      </c>
      <c r="I7562" s="17">
        <v>790238</v>
      </c>
      <c r="J7562" s="17">
        <v>31609.52</v>
      </c>
      <c r="K7562" s="17">
        <v>758628.48</v>
      </c>
      <c r="L7562" s="17">
        <v>470349.66</v>
      </c>
      <c r="M7562" s="17">
        <v>288278.82</v>
      </c>
      <c r="N7562" s="17">
        <v>45361.8899</v>
      </c>
    </row>
    <row r="7563" spans="1:14">
      <c r="A7563" s="16">
        <v>46149</v>
      </c>
      <c r="B7563" t="s">
        <v>7602</v>
      </c>
      <c r="C7563" t="s">
        <v>26</v>
      </c>
      <c r="D7563" t="s">
        <v>27</v>
      </c>
      <c r="E7563" t="s">
        <v>17</v>
      </c>
      <c r="F7563" t="s">
        <v>7212</v>
      </c>
      <c r="G7563" t="s">
        <v>5424</v>
      </c>
      <c r="H7563">
        <v>7</v>
      </c>
      <c r="I7563" s="17">
        <v>517593</v>
      </c>
      <c r="J7563" s="17">
        <v>77638.95</v>
      </c>
      <c r="K7563" s="17">
        <v>439954.05</v>
      </c>
      <c r="L7563" s="17">
        <v>307967.83</v>
      </c>
      <c r="M7563" s="17">
        <v>131986.22</v>
      </c>
      <c r="N7563" s="17">
        <v>145825.5499</v>
      </c>
    </row>
    <row r="7564" spans="1:14">
      <c r="A7564" s="16">
        <v>46149</v>
      </c>
      <c r="B7564" t="s">
        <v>7603</v>
      </c>
      <c r="C7564" t="s">
        <v>29</v>
      </c>
      <c r="D7564" t="s">
        <v>30</v>
      </c>
      <c r="E7564" t="s">
        <v>31</v>
      </c>
      <c r="F7564" t="s">
        <v>7212</v>
      </c>
      <c r="G7564" t="s">
        <v>5424</v>
      </c>
      <c r="H7564">
        <v>7</v>
      </c>
      <c r="I7564" s="17">
        <v>65736</v>
      </c>
      <c r="J7564" s="17">
        <v>7888.32</v>
      </c>
      <c r="K7564" s="17">
        <v>57847.68</v>
      </c>
      <c r="L7564" s="17">
        <v>35865.56</v>
      </c>
      <c r="M7564" s="17">
        <v>21982.12</v>
      </c>
      <c r="N7564" s="17">
        <v>45361.8899</v>
      </c>
    </row>
    <row r="7565" spans="1:14">
      <c r="A7565" s="16">
        <v>46149</v>
      </c>
      <c r="B7565" t="s">
        <v>7604</v>
      </c>
      <c r="C7565" t="s">
        <v>73</v>
      </c>
      <c r="D7565" t="s">
        <v>74</v>
      </c>
      <c r="E7565" t="s">
        <v>24</v>
      </c>
      <c r="F7565" t="s">
        <v>7212</v>
      </c>
      <c r="G7565" t="s">
        <v>5424</v>
      </c>
      <c r="H7565">
        <v>11</v>
      </c>
      <c r="I7565" s="17">
        <v>443404</v>
      </c>
      <c r="J7565" s="17">
        <v>66510.60000000001</v>
      </c>
      <c r="K7565" s="17">
        <v>376893.4</v>
      </c>
      <c r="L7565" s="17">
        <v>286438.98</v>
      </c>
      <c r="M7565" s="17">
        <v>90454.42</v>
      </c>
      <c r="N7565" s="17">
        <v>171206.0549</v>
      </c>
    </row>
    <row r="7566" spans="1:14">
      <c r="A7566" s="16">
        <v>46149</v>
      </c>
      <c r="B7566" t="s">
        <v>7605</v>
      </c>
      <c r="C7566" t="s">
        <v>73</v>
      </c>
      <c r="D7566" t="s">
        <v>74</v>
      </c>
      <c r="E7566" t="s">
        <v>24</v>
      </c>
      <c r="F7566" t="s">
        <v>7212</v>
      </c>
      <c r="G7566" t="s">
        <v>5424</v>
      </c>
      <c r="H7566">
        <v>2</v>
      </c>
      <c r="I7566" s="17">
        <v>228005</v>
      </c>
      <c r="J7566" s="17">
        <v>0</v>
      </c>
      <c r="K7566" s="17">
        <v>228005</v>
      </c>
      <c r="L7566" s="17">
        <v>173283.8</v>
      </c>
      <c r="M7566" s="17">
        <v>54721.2</v>
      </c>
      <c r="N7566" s="17">
        <v>171206.0549</v>
      </c>
    </row>
    <row r="7567" spans="1:14">
      <c r="A7567" s="16">
        <v>46149</v>
      </c>
      <c r="B7567" t="s">
        <v>7606</v>
      </c>
      <c r="C7567" t="s">
        <v>26</v>
      </c>
      <c r="D7567" t="s">
        <v>27</v>
      </c>
      <c r="E7567" t="s">
        <v>17</v>
      </c>
      <c r="F7567" t="s">
        <v>7212</v>
      </c>
      <c r="G7567" t="s">
        <v>5424</v>
      </c>
      <c r="H7567">
        <v>2</v>
      </c>
      <c r="I7567" s="17">
        <v>530301</v>
      </c>
      <c r="J7567" s="17">
        <v>0</v>
      </c>
      <c r="K7567" s="17">
        <v>530301</v>
      </c>
      <c r="L7567" s="17">
        <v>371210.7</v>
      </c>
      <c r="M7567" s="17">
        <v>159090.3</v>
      </c>
      <c r="N7567" s="17">
        <v>145825.5499</v>
      </c>
    </row>
    <row r="7568" spans="1:14">
      <c r="A7568" s="16">
        <v>46149</v>
      </c>
      <c r="B7568" t="s">
        <v>7607</v>
      </c>
      <c r="C7568" t="s">
        <v>15</v>
      </c>
      <c r="D7568" t="s">
        <v>16</v>
      </c>
      <c r="E7568" t="s">
        <v>17</v>
      </c>
      <c r="F7568" t="s">
        <v>7212</v>
      </c>
      <c r="G7568" t="s">
        <v>5424</v>
      </c>
      <c r="H7568">
        <v>10</v>
      </c>
      <c r="I7568" s="17">
        <v>452027</v>
      </c>
      <c r="J7568" s="17">
        <v>0</v>
      </c>
      <c r="K7568" s="17">
        <v>452027</v>
      </c>
      <c r="L7568" s="17">
        <v>316418.9</v>
      </c>
      <c r="M7568" s="17">
        <v>135608.1</v>
      </c>
      <c r="N7568" s="17">
        <v>145825.5499</v>
      </c>
    </row>
    <row r="7569" spans="1:14">
      <c r="A7569" s="16">
        <v>46149</v>
      </c>
      <c r="B7569" t="s">
        <v>7608</v>
      </c>
      <c r="C7569" t="s">
        <v>15</v>
      </c>
      <c r="D7569" t="s">
        <v>16</v>
      </c>
      <c r="E7569" t="s">
        <v>17</v>
      </c>
      <c r="F7569" t="s">
        <v>7212</v>
      </c>
      <c r="G7569" t="s">
        <v>5424</v>
      </c>
      <c r="H7569">
        <v>5</v>
      </c>
      <c r="I7569" s="17">
        <v>613808</v>
      </c>
      <c r="J7569" s="17">
        <v>24552.32</v>
      </c>
      <c r="K7569" s="17">
        <v>589255.6800000001</v>
      </c>
      <c r="L7569" s="17">
        <v>412478.98</v>
      </c>
      <c r="M7569" s="17">
        <v>176776.7</v>
      </c>
      <c r="N7569" s="17">
        <v>145825.5499</v>
      </c>
    </row>
    <row r="7570" spans="1:14">
      <c r="A7570" s="16">
        <v>46149</v>
      </c>
      <c r="B7570" t="s">
        <v>7609</v>
      </c>
      <c r="C7570" t="s">
        <v>22</v>
      </c>
      <c r="D7570" t="s">
        <v>23</v>
      </c>
      <c r="E7570" t="s">
        <v>24</v>
      </c>
      <c r="F7570" t="s">
        <v>7212</v>
      </c>
      <c r="G7570" t="s">
        <v>5424</v>
      </c>
      <c r="H7570">
        <v>7</v>
      </c>
      <c r="I7570" s="17">
        <v>355318</v>
      </c>
      <c r="J7570" s="17">
        <v>0</v>
      </c>
      <c r="K7570" s="17">
        <v>355318</v>
      </c>
      <c r="L7570" s="17">
        <v>270041.68</v>
      </c>
      <c r="M7570" s="17">
        <v>85276.32000000001</v>
      </c>
      <c r="N7570" s="17">
        <v>171206.0549</v>
      </c>
    </row>
    <row r="7571" spans="1:14">
      <c r="A7571" s="16">
        <v>46149</v>
      </c>
      <c r="B7571" t="s">
        <v>7610</v>
      </c>
      <c r="C7571" t="s">
        <v>22</v>
      </c>
      <c r="D7571" t="s">
        <v>23</v>
      </c>
      <c r="E7571" t="s">
        <v>24</v>
      </c>
      <c r="F7571" t="s">
        <v>7212</v>
      </c>
      <c r="G7571" t="s">
        <v>5424</v>
      </c>
      <c r="H7571">
        <v>5</v>
      </c>
      <c r="I7571" s="17">
        <v>106075</v>
      </c>
      <c r="J7571" s="17">
        <v>0</v>
      </c>
      <c r="K7571" s="17">
        <v>106075</v>
      </c>
      <c r="L7571" s="17">
        <v>80617</v>
      </c>
      <c r="M7571" s="17">
        <v>25458</v>
      </c>
      <c r="N7571" s="17">
        <v>171206.0549</v>
      </c>
    </row>
    <row r="7572" spans="1:14">
      <c r="A7572" s="16">
        <v>46149</v>
      </c>
      <c r="B7572" t="s">
        <v>7611</v>
      </c>
      <c r="C7572" t="s">
        <v>33</v>
      </c>
      <c r="D7572" t="s">
        <v>34</v>
      </c>
      <c r="E7572" t="s">
        <v>35</v>
      </c>
      <c r="F7572" t="s">
        <v>7212</v>
      </c>
      <c r="G7572" t="s">
        <v>5424</v>
      </c>
      <c r="H7572">
        <v>8</v>
      </c>
      <c r="I7572" s="17">
        <v>219423</v>
      </c>
      <c r="J7572" s="17">
        <v>0</v>
      </c>
      <c r="K7572" s="17">
        <v>219423</v>
      </c>
      <c r="L7572" s="17">
        <v>157984.56</v>
      </c>
      <c r="M7572" s="17">
        <v>61438.44</v>
      </c>
      <c r="N7572" s="17">
        <v>205907.2135</v>
      </c>
    </row>
    <row r="7573" spans="1:14">
      <c r="A7573" s="16">
        <v>46149</v>
      </c>
      <c r="B7573" t="s">
        <v>7612</v>
      </c>
      <c r="C7573" t="s">
        <v>29</v>
      </c>
      <c r="D7573" t="s">
        <v>30</v>
      </c>
      <c r="E7573" t="s">
        <v>31</v>
      </c>
      <c r="F7573" t="s">
        <v>7212</v>
      </c>
      <c r="G7573" t="s">
        <v>5424</v>
      </c>
      <c r="H7573">
        <v>12</v>
      </c>
      <c r="I7573" s="17">
        <v>372681</v>
      </c>
      <c r="J7573" s="17">
        <v>0</v>
      </c>
      <c r="K7573" s="17">
        <v>372681</v>
      </c>
      <c r="L7573" s="17">
        <v>231062.22</v>
      </c>
      <c r="M7573" s="17">
        <v>141618.78</v>
      </c>
      <c r="N7573" s="17">
        <v>45361.8899</v>
      </c>
    </row>
    <row r="7574" spans="1:14">
      <c r="A7574" s="16">
        <v>46149</v>
      </c>
      <c r="B7574" t="s">
        <v>7613</v>
      </c>
      <c r="C7574" t="s">
        <v>22</v>
      </c>
      <c r="D7574" t="s">
        <v>23</v>
      </c>
      <c r="E7574" t="s">
        <v>24</v>
      </c>
      <c r="F7574" t="s">
        <v>7212</v>
      </c>
      <c r="G7574" t="s">
        <v>5424</v>
      </c>
      <c r="H7574">
        <v>9</v>
      </c>
      <c r="I7574" s="17">
        <v>727484</v>
      </c>
      <c r="J7574" s="17">
        <v>0</v>
      </c>
      <c r="K7574" s="17">
        <v>727484</v>
      </c>
      <c r="L7574" s="17">
        <v>552887.84</v>
      </c>
      <c r="M7574" s="17">
        <v>174596.16</v>
      </c>
      <c r="N7574" s="17">
        <v>171206.0549</v>
      </c>
    </row>
    <row r="7575" spans="1:14">
      <c r="A7575" s="16">
        <v>46149</v>
      </c>
      <c r="B7575" t="s">
        <v>7614</v>
      </c>
      <c r="C7575" t="s">
        <v>29</v>
      </c>
      <c r="D7575" t="s">
        <v>30</v>
      </c>
      <c r="E7575" t="s">
        <v>31</v>
      </c>
      <c r="F7575" t="s">
        <v>7212</v>
      </c>
      <c r="G7575" t="s">
        <v>5424</v>
      </c>
      <c r="H7575">
        <v>4</v>
      </c>
      <c r="I7575" s="17">
        <v>713845</v>
      </c>
      <c r="J7575" s="17">
        <v>0</v>
      </c>
      <c r="K7575" s="17">
        <v>713845</v>
      </c>
      <c r="L7575" s="17">
        <v>442583.9</v>
      </c>
      <c r="M7575" s="17">
        <v>271261.1</v>
      </c>
      <c r="N7575" s="17">
        <v>45361.8899</v>
      </c>
    </row>
    <row r="7576" spans="1:14">
      <c r="A7576" s="16">
        <v>46149</v>
      </c>
      <c r="B7576" t="s">
        <v>7615</v>
      </c>
      <c r="C7576" t="s">
        <v>43</v>
      </c>
      <c r="D7576" t="s">
        <v>44</v>
      </c>
      <c r="E7576" t="s">
        <v>31</v>
      </c>
      <c r="F7576" t="s">
        <v>7212</v>
      </c>
      <c r="G7576" t="s">
        <v>5424</v>
      </c>
      <c r="H7576">
        <v>12</v>
      </c>
      <c r="I7576" s="17">
        <v>176844</v>
      </c>
      <c r="J7576" s="17">
        <v>15915.96</v>
      </c>
      <c r="K7576" s="17">
        <v>160928.04</v>
      </c>
      <c r="L7576" s="17">
        <v>99775.38</v>
      </c>
      <c r="M7576" s="17">
        <v>61152.66</v>
      </c>
      <c r="N7576" s="17">
        <v>45361.8899</v>
      </c>
    </row>
    <row r="7577" spans="1:14">
      <c r="A7577" s="16">
        <v>46149</v>
      </c>
      <c r="B7577" t="s">
        <v>7616</v>
      </c>
      <c r="C7577" t="s">
        <v>33</v>
      </c>
      <c r="D7577" t="s">
        <v>34</v>
      </c>
      <c r="E7577" t="s">
        <v>35</v>
      </c>
      <c r="F7577" t="s">
        <v>7212</v>
      </c>
      <c r="G7577" t="s">
        <v>5424</v>
      </c>
      <c r="H7577">
        <v>1</v>
      </c>
      <c r="I7577" s="17">
        <v>292684</v>
      </c>
      <c r="J7577" s="17">
        <v>32195.24</v>
      </c>
      <c r="K7577" s="17">
        <v>260488.76</v>
      </c>
      <c r="L7577" s="17">
        <v>187551.91</v>
      </c>
      <c r="M7577" s="17">
        <v>72936.85000000001</v>
      </c>
      <c r="N7577" s="17">
        <v>205907.2135</v>
      </c>
    </row>
    <row r="7578" spans="1:14">
      <c r="A7578" s="16">
        <v>46149</v>
      </c>
      <c r="B7578" t="s">
        <v>7617</v>
      </c>
      <c r="C7578" t="s">
        <v>22</v>
      </c>
      <c r="D7578" t="s">
        <v>23</v>
      </c>
      <c r="E7578" t="s">
        <v>24</v>
      </c>
      <c r="F7578" t="s">
        <v>7212</v>
      </c>
      <c r="G7578" t="s">
        <v>5424</v>
      </c>
      <c r="H7578">
        <v>5</v>
      </c>
      <c r="I7578" s="17">
        <v>155081</v>
      </c>
      <c r="J7578" s="17">
        <v>0</v>
      </c>
      <c r="K7578" s="17">
        <v>155081</v>
      </c>
      <c r="L7578" s="17">
        <v>117861.56</v>
      </c>
      <c r="M7578" s="17">
        <v>37219.44</v>
      </c>
      <c r="N7578" s="17">
        <v>171206.0549</v>
      </c>
    </row>
    <row r="7579" spans="1:14">
      <c r="A7579" s="16">
        <v>46149</v>
      </c>
      <c r="B7579" t="s">
        <v>7618</v>
      </c>
      <c r="C7579" t="s">
        <v>15</v>
      </c>
      <c r="D7579" t="s">
        <v>16</v>
      </c>
      <c r="E7579" t="s">
        <v>17</v>
      </c>
      <c r="F7579" t="s">
        <v>7212</v>
      </c>
      <c r="G7579" t="s">
        <v>5424</v>
      </c>
      <c r="H7579">
        <v>6</v>
      </c>
      <c r="I7579" s="17">
        <v>483960</v>
      </c>
      <c r="J7579" s="17">
        <v>24198</v>
      </c>
      <c r="K7579" s="17">
        <v>459762</v>
      </c>
      <c r="L7579" s="17">
        <v>321833.4</v>
      </c>
      <c r="M7579" s="17">
        <v>137928.6</v>
      </c>
      <c r="N7579" s="17">
        <v>145825.5499</v>
      </c>
    </row>
    <row r="7580" spans="1:14">
      <c r="A7580" s="16">
        <v>46149</v>
      </c>
      <c r="B7580" t="s">
        <v>7619</v>
      </c>
      <c r="C7580" t="s">
        <v>47</v>
      </c>
      <c r="D7580" t="s">
        <v>48</v>
      </c>
      <c r="E7580" t="s">
        <v>35</v>
      </c>
      <c r="F7580" t="s">
        <v>7212</v>
      </c>
      <c r="G7580" t="s">
        <v>5424</v>
      </c>
      <c r="H7580">
        <v>2</v>
      </c>
      <c r="I7580" s="17">
        <v>420299</v>
      </c>
      <c r="J7580" s="17">
        <v>0</v>
      </c>
      <c r="K7580" s="17">
        <v>420299</v>
      </c>
      <c r="L7580" s="17">
        <v>302615.28</v>
      </c>
      <c r="M7580" s="17">
        <v>117683.72</v>
      </c>
      <c r="N7580" s="17">
        <v>205907.2135</v>
      </c>
    </row>
    <row r="7581" spans="1:14">
      <c r="A7581" s="16">
        <v>46149</v>
      </c>
      <c r="B7581" t="s">
        <v>7620</v>
      </c>
      <c r="C7581" t="s">
        <v>33</v>
      </c>
      <c r="D7581" t="s">
        <v>34</v>
      </c>
      <c r="E7581" t="s">
        <v>35</v>
      </c>
      <c r="F7581" t="s">
        <v>7212</v>
      </c>
      <c r="G7581" t="s">
        <v>5424</v>
      </c>
      <c r="H7581">
        <v>4</v>
      </c>
      <c r="I7581" s="17">
        <v>291419</v>
      </c>
      <c r="J7581" s="17">
        <v>0</v>
      </c>
      <c r="K7581" s="17">
        <v>291419</v>
      </c>
      <c r="L7581" s="17">
        <v>209821.68</v>
      </c>
      <c r="M7581" s="17">
        <v>81597.32000000001</v>
      </c>
      <c r="N7581" s="17">
        <v>205907.2135</v>
      </c>
    </row>
    <row r="7582" spans="1:14">
      <c r="A7582" s="16">
        <v>46149</v>
      </c>
      <c r="B7582" t="s">
        <v>7621</v>
      </c>
      <c r="C7582" t="s">
        <v>33</v>
      </c>
      <c r="D7582" t="s">
        <v>34</v>
      </c>
      <c r="E7582" t="s">
        <v>35</v>
      </c>
      <c r="F7582" t="s">
        <v>7212</v>
      </c>
      <c r="G7582" t="s">
        <v>5424</v>
      </c>
      <c r="H7582">
        <v>11</v>
      </c>
      <c r="I7582" s="17">
        <v>426314</v>
      </c>
      <c r="J7582" s="17">
        <v>12789.42</v>
      </c>
      <c r="K7582" s="17">
        <v>413524.58</v>
      </c>
      <c r="L7582" s="17">
        <v>297737.7</v>
      </c>
      <c r="M7582" s="17">
        <v>115786.88</v>
      </c>
      <c r="N7582" s="17">
        <v>205907.2135</v>
      </c>
    </row>
    <row r="7583" spans="1:14">
      <c r="A7583" s="16">
        <v>46149</v>
      </c>
      <c r="B7583" t="s">
        <v>7622</v>
      </c>
      <c r="C7583" t="s">
        <v>33</v>
      </c>
      <c r="D7583" t="s">
        <v>34</v>
      </c>
      <c r="E7583" t="s">
        <v>35</v>
      </c>
      <c r="F7583" t="s">
        <v>7212</v>
      </c>
      <c r="G7583" t="s">
        <v>5424</v>
      </c>
      <c r="H7583">
        <v>8</v>
      </c>
      <c r="I7583" s="17">
        <v>278052</v>
      </c>
      <c r="J7583" s="17">
        <v>16683.12</v>
      </c>
      <c r="K7583" s="17">
        <v>261368.88</v>
      </c>
      <c r="L7583" s="17">
        <v>188185.59</v>
      </c>
      <c r="M7583" s="17">
        <v>73183.28999999999</v>
      </c>
      <c r="N7583" s="17">
        <v>205907.2135</v>
      </c>
    </row>
    <row r="7584" spans="1:14">
      <c r="A7584" s="16">
        <v>46149</v>
      </c>
      <c r="B7584" t="s">
        <v>7623</v>
      </c>
      <c r="C7584" t="s">
        <v>29</v>
      </c>
      <c r="D7584" t="s">
        <v>30</v>
      </c>
      <c r="E7584" t="s">
        <v>31</v>
      </c>
      <c r="F7584" t="s">
        <v>7212</v>
      </c>
      <c r="G7584" t="s">
        <v>5424</v>
      </c>
      <c r="H7584">
        <v>6</v>
      </c>
      <c r="I7584" s="17">
        <v>746076</v>
      </c>
      <c r="J7584" s="17">
        <v>29843.04</v>
      </c>
      <c r="K7584" s="17">
        <v>716232.96</v>
      </c>
      <c r="L7584" s="17">
        <v>444064.44</v>
      </c>
      <c r="M7584" s="17">
        <v>272168.52</v>
      </c>
      <c r="N7584" s="17">
        <v>45361.8899</v>
      </c>
    </row>
    <row r="7585" spans="1:14">
      <c r="A7585" s="16">
        <v>46149</v>
      </c>
      <c r="B7585" t="s">
        <v>7624</v>
      </c>
      <c r="C7585" t="s">
        <v>43</v>
      </c>
      <c r="D7585" t="s">
        <v>44</v>
      </c>
      <c r="E7585" t="s">
        <v>31</v>
      </c>
      <c r="F7585" t="s">
        <v>7212</v>
      </c>
      <c r="G7585" t="s">
        <v>5424</v>
      </c>
      <c r="H7585">
        <v>4</v>
      </c>
      <c r="I7585" s="17">
        <v>98458</v>
      </c>
      <c r="J7585" s="17">
        <v>11814.96</v>
      </c>
      <c r="K7585" s="17">
        <v>86643.03999999999</v>
      </c>
      <c r="L7585" s="17">
        <v>53718.68</v>
      </c>
      <c r="M7585" s="17">
        <v>32924.36</v>
      </c>
      <c r="N7585" s="17">
        <v>45361.8899</v>
      </c>
    </row>
    <row r="7586" spans="1:14">
      <c r="A7586" s="16">
        <v>46149</v>
      </c>
      <c r="B7586" t="s">
        <v>7625</v>
      </c>
      <c r="C7586" t="s">
        <v>73</v>
      </c>
      <c r="D7586" t="s">
        <v>74</v>
      </c>
      <c r="E7586" t="s">
        <v>24</v>
      </c>
      <c r="F7586" t="s">
        <v>7212</v>
      </c>
      <c r="G7586" t="s">
        <v>5424</v>
      </c>
      <c r="H7586">
        <v>12</v>
      </c>
      <c r="I7586" s="17">
        <v>97487</v>
      </c>
      <c r="J7586" s="17">
        <v>9748.700000000001</v>
      </c>
      <c r="K7586" s="17">
        <v>87738.3</v>
      </c>
      <c r="L7586" s="17">
        <v>66681.11</v>
      </c>
      <c r="M7586" s="17">
        <v>21057.19</v>
      </c>
      <c r="N7586" s="17">
        <v>171206.0549</v>
      </c>
    </row>
    <row r="7587" spans="1:14">
      <c r="A7587" s="16">
        <v>46149</v>
      </c>
      <c r="B7587" t="s">
        <v>7626</v>
      </c>
      <c r="C7587" t="s">
        <v>15</v>
      </c>
      <c r="D7587" t="s">
        <v>16</v>
      </c>
      <c r="E7587" t="s">
        <v>17</v>
      </c>
      <c r="F7587" t="s">
        <v>7212</v>
      </c>
      <c r="G7587" t="s">
        <v>5424</v>
      </c>
      <c r="H7587">
        <v>1</v>
      </c>
      <c r="I7587" s="17">
        <v>268443</v>
      </c>
      <c r="J7587" s="17">
        <v>0</v>
      </c>
      <c r="K7587" s="17">
        <v>268443</v>
      </c>
      <c r="L7587" s="17">
        <v>187910.1</v>
      </c>
      <c r="M7587" s="17">
        <v>80532.89999999999</v>
      </c>
      <c r="N7587" s="17">
        <v>145825.5499</v>
      </c>
    </row>
    <row r="7588" spans="1:14">
      <c r="A7588" s="16">
        <v>46149</v>
      </c>
      <c r="B7588" t="s">
        <v>7627</v>
      </c>
      <c r="C7588" t="s">
        <v>73</v>
      </c>
      <c r="D7588" t="s">
        <v>74</v>
      </c>
      <c r="E7588" t="s">
        <v>24</v>
      </c>
      <c r="F7588" t="s">
        <v>7212</v>
      </c>
      <c r="G7588" t="s">
        <v>5424</v>
      </c>
      <c r="H7588">
        <v>10</v>
      </c>
      <c r="I7588" s="17">
        <v>161329</v>
      </c>
      <c r="J7588" s="17">
        <v>6453.16</v>
      </c>
      <c r="K7588" s="17">
        <v>154875.84</v>
      </c>
      <c r="L7588" s="17">
        <v>117705.64</v>
      </c>
      <c r="M7588" s="17">
        <v>37170.2</v>
      </c>
      <c r="N7588" s="17">
        <v>171206.0549</v>
      </c>
    </row>
    <row r="7589" spans="1:14">
      <c r="A7589" s="16">
        <v>46149</v>
      </c>
      <c r="B7589" t="s">
        <v>7628</v>
      </c>
      <c r="C7589" t="s">
        <v>26</v>
      </c>
      <c r="D7589" t="s">
        <v>27</v>
      </c>
      <c r="E7589" t="s">
        <v>17</v>
      </c>
      <c r="F7589" t="s">
        <v>7212</v>
      </c>
      <c r="G7589" t="s">
        <v>5424</v>
      </c>
      <c r="H7589">
        <v>3</v>
      </c>
      <c r="I7589" s="17">
        <v>515951</v>
      </c>
      <c r="J7589" s="17">
        <v>36116.57</v>
      </c>
      <c r="K7589" s="17">
        <v>479834.43</v>
      </c>
      <c r="L7589" s="17">
        <v>335884.1</v>
      </c>
      <c r="M7589" s="17">
        <v>143950.33</v>
      </c>
      <c r="N7589" s="17">
        <v>145825.5499</v>
      </c>
    </row>
    <row r="7590" spans="1:14">
      <c r="A7590" s="16">
        <v>46149</v>
      </c>
      <c r="B7590" t="s">
        <v>7629</v>
      </c>
      <c r="C7590" t="s">
        <v>73</v>
      </c>
      <c r="D7590" t="s">
        <v>74</v>
      </c>
      <c r="E7590" t="s">
        <v>24</v>
      </c>
      <c r="F7590" t="s">
        <v>7212</v>
      </c>
      <c r="G7590" t="s">
        <v>5424</v>
      </c>
      <c r="H7590">
        <v>8</v>
      </c>
      <c r="I7590" s="17">
        <v>198802</v>
      </c>
      <c r="J7590" s="17">
        <v>19880.2</v>
      </c>
      <c r="K7590" s="17">
        <v>178921.8</v>
      </c>
      <c r="L7590" s="17">
        <v>135980.57</v>
      </c>
      <c r="M7590" s="17">
        <v>42941.23</v>
      </c>
      <c r="N7590" s="17">
        <v>171206.0549</v>
      </c>
    </row>
    <row r="7591" spans="1:14">
      <c r="A7591" s="16">
        <v>46149</v>
      </c>
      <c r="B7591" t="s">
        <v>7630</v>
      </c>
      <c r="C7591" t="s">
        <v>33</v>
      </c>
      <c r="D7591" t="s">
        <v>34</v>
      </c>
      <c r="E7591" t="s">
        <v>35</v>
      </c>
      <c r="F7591" t="s">
        <v>7212</v>
      </c>
      <c r="G7591" t="s">
        <v>5424</v>
      </c>
      <c r="H7591">
        <v>3</v>
      </c>
      <c r="I7591" s="17">
        <v>124986</v>
      </c>
      <c r="J7591" s="17">
        <v>17498.04</v>
      </c>
      <c r="K7591" s="17">
        <v>107487.96</v>
      </c>
      <c r="L7591" s="17">
        <v>77391.33</v>
      </c>
      <c r="M7591" s="17">
        <v>30096.63</v>
      </c>
      <c r="N7591" s="17">
        <v>205907.2135</v>
      </c>
    </row>
    <row r="7592" spans="1:14">
      <c r="A7592" s="16">
        <v>46149</v>
      </c>
      <c r="B7592" t="s">
        <v>7631</v>
      </c>
      <c r="C7592" t="s">
        <v>47</v>
      </c>
      <c r="D7592" t="s">
        <v>48</v>
      </c>
      <c r="E7592" t="s">
        <v>35</v>
      </c>
      <c r="F7592" t="s">
        <v>7212</v>
      </c>
      <c r="G7592" t="s">
        <v>5424</v>
      </c>
      <c r="H7592">
        <v>1</v>
      </c>
      <c r="I7592" s="17">
        <v>572892</v>
      </c>
      <c r="J7592" s="17">
        <v>0</v>
      </c>
      <c r="K7592" s="17">
        <v>572892</v>
      </c>
      <c r="L7592" s="17">
        <v>412482.24</v>
      </c>
      <c r="M7592" s="17">
        <v>160409.76</v>
      </c>
      <c r="N7592" s="17">
        <v>205907.2135</v>
      </c>
    </row>
    <row r="7593" spans="1:14">
      <c r="A7593" s="16">
        <v>46149</v>
      </c>
      <c r="B7593" t="s">
        <v>7632</v>
      </c>
      <c r="C7593" t="s">
        <v>22</v>
      </c>
      <c r="D7593" t="s">
        <v>23</v>
      </c>
      <c r="E7593" t="s">
        <v>24</v>
      </c>
      <c r="F7593" t="s">
        <v>7212</v>
      </c>
      <c r="G7593" t="s">
        <v>5424</v>
      </c>
      <c r="H7593">
        <v>5</v>
      </c>
      <c r="I7593" s="17">
        <v>680847</v>
      </c>
      <c r="J7593" s="17">
        <v>0</v>
      </c>
      <c r="K7593" s="17">
        <v>680847</v>
      </c>
      <c r="L7593" s="17">
        <v>517443.72</v>
      </c>
      <c r="M7593" s="17">
        <v>163403.28</v>
      </c>
      <c r="N7593" s="17">
        <v>171206.0549</v>
      </c>
    </row>
    <row r="7594" spans="1:14">
      <c r="A7594" s="16">
        <v>46149</v>
      </c>
      <c r="B7594" t="s">
        <v>7633</v>
      </c>
      <c r="C7594" t="s">
        <v>73</v>
      </c>
      <c r="D7594" t="s">
        <v>74</v>
      </c>
      <c r="E7594" t="s">
        <v>24</v>
      </c>
      <c r="F7594" t="s">
        <v>7212</v>
      </c>
      <c r="G7594" t="s">
        <v>5424</v>
      </c>
      <c r="H7594">
        <v>12</v>
      </c>
      <c r="I7594" s="17">
        <v>676243</v>
      </c>
      <c r="J7594" s="17">
        <v>0</v>
      </c>
      <c r="K7594" s="17">
        <v>676243</v>
      </c>
      <c r="L7594" s="17">
        <v>513944.68</v>
      </c>
      <c r="M7594" s="17">
        <v>162298.32</v>
      </c>
      <c r="N7594" s="17">
        <v>171206.0549</v>
      </c>
    </row>
    <row r="7595" spans="1:14">
      <c r="A7595" s="16">
        <v>46149</v>
      </c>
      <c r="B7595" t="s">
        <v>7634</v>
      </c>
      <c r="C7595" t="s">
        <v>22</v>
      </c>
      <c r="D7595" t="s">
        <v>23</v>
      </c>
      <c r="E7595" t="s">
        <v>24</v>
      </c>
      <c r="F7595" t="s">
        <v>7212</v>
      </c>
      <c r="G7595" t="s">
        <v>5424</v>
      </c>
      <c r="H7595">
        <v>6</v>
      </c>
      <c r="I7595" s="17">
        <v>591048</v>
      </c>
      <c r="J7595" s="17">
        <v>17731.44</v>
      </c>
      <c r="K7595" s="17">
        <v>573316.5600000001</v>
      </c>
      <c r="L7595" s="17">
        <v>435720.59</v>
      </c>
      <c r="M7595" s="17">
        <v>137595.97</v>
      </c>
      <c r="N7595" s="17">
        <v>171206.0549</v>
      </c>
    </row>
    <row r="7596" spans="1:14">
      <c r="A7596" s="16">
        <v>46150</v>
      </c>
      <c r="B7596" t="s">
        <v>7635</v>
      </c>
      <c r="C7596" t="s">
        <v>73</v>
      </c>
      <c r="D7596" t="s">
        <v>74</v>
      </c>
      <c r="E7596" t="s">
        <v>24</v>
      </c>
      <c r="F7596" t="s">
        <v>7212</v>
      </c>
      <c r="G7596" t="s">
        <v>5424</v>
      </c>
      <c r="H7596">
        <v>1</v>
      </c>
      <c r="I7596" s="17">
        <v>536658</v>
      </c>
      <c r="J7596" s="17">
        <v>32199.48</v>
      </c>
      <c r="K7596" s="17">
        <v>504458.52</v>
      </c>
      <c r="L7596" s="17">
        <v>383388.48</v>
      </c>
      <c r="M7596" s="17">
        <v>121070.04</v>
      </c>
      <c r="N7596" s="17">
        <v>171206.0549</v>
      </c>
    </row>
    <row r="7597" spans="1:14">
      <c r="A7597" s="16">
        <v>46150</v>
      </c>
      <c r="B7597" t="s">
        <v>7636</v>
      </c>
      <c r="C7597" t="s">
        <v>29</v>
      </c>
      <c r="D7597" t="s">
        <v>30</v>
      </c>
      <c r="E7597" t="s">
        <v>31</v>
      </c>
      <c r="F7597" t="s">
        <v>7212</v>
      </c>
      <c r="G7597" t="s">
        <v>5424</v>
      </c>
      <c r="H7597">
        <v>8</v>
      </c>
      <c r="I7597" s="17">
        <v>571625</v>
      </c>
      <c r="J7597" s="17">
        <v>80027.5</v>
      </c>
      <c r="K7597" s="17">
        <v>491597.5</v>
      </c>
      <c r="L7597" s="17">
        <v>304790.45</v>
      </c>
      <c r="M7597" s="17">
        <v>186807.05</v>
      </c>
      <c r="N7597" s="17">
        <v>45361.8899</v>
      </c>
    </row>
    <row r="7598" spans="1:14">
      <c r="A7598" s="16">
        <v>46150</v>
      </c>
      <c r="B7598" t="s">
        <v>7637</v>
      </c>
      <c r="C7598" t="s">
        <v>26</v>
      </c>
      <c r="D7598" t="s">
        <v>27</v>
      </c>
      <c r="E7598" t="s">
        <v>17</v>
      </c>
      <c r="F7598" t="s">
        <v>7212</v>
      </c>
      <c r="G7598" t="s">
        <v>5424</v>
      </c>
      <c r="H7598">
        <v>7</v>
      </c>
      <c r="I7598" s="17">
        <v>565499</v>
      </c>
      <c r="J7598" s="17">
        <v>67859.88</v>
      </c>
      <c r="K7598" s="17">
        <v>497639.12</v>
      </c>
      <c r="L7598" s="17">
        <v>348347.38</v>
      </c>
      <c r="M7598" s="17">
        <v>149291.74</v>
      </c>
      <c r="N7598" s="17">
        <v>145825.5499</v>
      </c>
    </row>
    <row r="7599" spans="1:14">
      <c r="A7599" s="16">
        <v>46150</v>
      </c>
      <c r="B7599" t="s">
        <v>7638</v>
      </c>
      <c r="C7599" t="s">
        <v>33</v>
      </c>
      <c r="D7599" t="s">
        <v>34</v>
      </c>
      <c r="E7599" t="s">
        <v>35</v>
      </c>
      <c r="F7599" t="s">
        <v>7212</v>
      </c>
      <c r="G7599" t="s">
        <v>5424</v>
      </c>
      <c r="H7599">
        <v>11</v>
      </c>
      <c r="I7599" s="17">
        <v>375457</v>
      </c>
      <c r="J7599" s="17">
        <v>18772.85</v>
      </c>
      <c r="K7599" s="17">
        <v>356684.15</v>
      </c>
      <c r="L7599" s="17">
        <v>256812.59</v>
      </c>
      <c r="M7599" s="17">
        <v>99871.56</v>
      </c>
      <c r="N7599" s="17">
        <v>205907.2135</v>
      </c>
    </row>
    <row r="7600" spans="1:14">
      <c r="A7600" s="16">
        <v>46150</v>
      </c>
      <c r="B7600" t="s">
        <v>7639</v>
      </c>
      <c r="C7600" t="s">
        <v>29</v>
      </c>
      <c r="D7600" t="s">
        <v>30</v>
      </c>
      <c r="E7600" t="s">
        <v>31</v>
      </c>
      <c r="F7600" t="s">
        <v>7212</v>
      </c>
      <c r="G7600" t="s">
        <v>5424</v>
      </c>
      <c r="H7600">
        <v>8</v>
      </c>
      <c r="I7600" s="17">
        <v>142008</v>
      </c>
      <c r="J7600" s="17">
        <v>0</v>
      </c>
      <c r="K7600" s="17">
        <v>142008</v>
      </c>
      <c r="L7600" s="17">
        <v>88044.96000000001</v>
      </c>
      <c r="M7600" s="17">
        <v>53963.04</v>
      </c>
      <c r="N7600" s="17">
        <v>45361.8899</v>
      </c>
    </row>
    <row r="7601" spans="1:14">
      <c r="A7601" s="16">
        <v>46150</v>
      </c>
      <c r="B7601" t="s">
        <v>7640</v>
      </c>
      <c r="C7601" t="s">
        <v>43</v>
      </c>
      <c r="D7601" t="s">
        <v>44</v>
      </c>
      <c r="E7601" t="s">
        <v>31</v>
      </c>
      <c r="F7601" t="s">
        <v>7212</v>
      </c>
      <c r="G7601" t="s">
        <v>5424</v>
      </c>
      <c r="H7601">
        <v>8</v>
      </c>
      <c r="I7601" s="17">
        <v>110141</v>
      </c>
      <c r="J7601" s="17">
        <v>0</v>
      </c>
      <c r="K7601" s="17">
        <v>110141</v>
      </c>
      <c r="L7601" s="17">
        <v>68287.42</v>
      </c>
      <c r="M7601" s="17">
        <v>41853.58</v>
      </c>
      <c r="N7601" s="17">
        <v>45361.8899</v>
      </c>
    </row>
    <row r="7602" spans="1:14">
      <c r="A7602" s="16">
        <v>46150</v>
      </c>
      <c r="B7602" t="s">
        <v>7641</v>
      </c>
      <c r="C7602" t="s">
        <v>73</v>
      </c>
      <c r="D7602" t="s">
        <v>74</v>
      </c>
      <c r="E7602" t="s">
        <v>24</v>
      </c>
      <c r="F7602" t="s">
        <v>7212</v>
      </c>
      <c r="G7602" t="s">
        <v>5424</v>
      </c>
      <c r="H7602">
        <v>9</v>
      </c>
      <c r="I7602" s="17">
        <v>409486</v>
      </c>
      <c r="J7602" s="17">
        <v>45043.46</v>
      </c>
      <c r="K7602" s="17">
        <v>364442.54</v>
      </c>
      <c r="L7602" s="17">
        <v>276976.33</v>
      </c>
      <c r="M7602" s="17">
        <v>87466.21000000001</v>
      </c>
      <c r="N7602" s="17">
        <v>171206.0549</v>
      </c>
    </row>
    <row r="7603" spans="1:14">
      <c r="A7603" s="16">
        <v>46150</v>
      </c>
      <c r="B7603" t="s">
        <v>7642</v>
      </c>
      <c r="C7603" t="s">
        <v>15</v>
      </c>
      <c r="D7603" t="s">
        <v>16</v>
      </c>
      <c r="E7603" t="s">
        <v>17</v>
      </c>
      <c r="F7603" t="s">
        <v>7212</v>
      </c>
      <c r="G7603" t="s">
        <v>5424</v>
      </c>
      <c r="H7603">
        <v>1</v>
      </c>
      <c r="I7603" s="17">
        <v>827790</v>
      </c>
      <c r="J7603" s="17">
        <v>82779</v>
      </c>
      <c r="K7603" s="17">
        <v>745011</v>
      </c>
      <c r="L7603" s="17">
        <v>521507.7</v>
      </c>
      <c r="M7603" s="17">
        <v>223503.3</v>
      </c>
      <c r="N7603" s="17">
        <v>145825.5499</v>
      </c>
    </row>
    <row r="7604" spans="1:14">
      <c r="A7604" s="16">
        <v>46150</v>
      </c>
      <c r="B7604" t="s">
        <v>7643</v>
      </c>
      <c r="C7604" t="s">
        <v>26</v>
      </c>
      <c r="D7604" t="s">
        <v>27</v>
      </c>
      <c r="E7604" t="s">
        <v>17</v>
      </c>
      <c r="F7604" t="s">
        <v>7212</v>
      </c>
      <c r="G7604" t="s">
        <v>5424</v>
      </c>
      <c r="H7604">
        <v>1</v>
      </c>
      <c r="I7604" s="17">
        <v>523235</v>
      </c>
      <c r="J7604" s="17">
        <v>0</v>
      </c>
      <c r="K7604" s="17">
        <v>523235</v>
      </c>
      <c r="L7604" s="17">
        <v>366264.5</v>
      </c>
      <c r="M7604" s="17">
        <v>156970.5</v>
      </c>
      <c r="N7604" s="17">
        <v>145825.5499</v>
      </c>
    </row>
    <row r="7605" spans="1:14">
      <c r="A7605" s="16">
        <v>46150</v>
      </c>
      <c r="B7605" t="s">
        <v>7644</v>
      </c>
      <c r="C7605" t="s">
        <v>73</v>
      </c>
      <c r="D7605" t="s">
        <v>74</v>
      </c>
      <c r="E7605" t="s">
        <v>24</v>
      </c>
      <c r="F7605" t="s">
        <v>7212</v>
      </c>
      <c r="G7605" t="s">
        <v>5424</v>
      </c>
      <c r="H7605">
        <v>12</v>
      </c>
      <c r="I7605" s="17">
        <v>648477</v>
      </c>
      <c r="J7605" s="17">
        <v>64847.7</v>
      </c>
      <c r="K7605" s="17">
        <v>583629.3</v>
      </c>
      <c r="L7605" s="17">
        <v>443558.27</v>
      </c>
      <c r="M7605" s="17">
        <v>140071.03</v>
      </c>
      <c r="N7605" s="17">
        <v>171206.0549</v>
      </c>
    </row>
    <row r="7606" spans="1:14">
      <c r="A7606" s="16">
        <v>46150</v>
      </c>
      <c r="B7606" t="s">
        <v>7645</v>
      </c>
      <c r="C7606" t="s">
        <v>22</v>
      </c>
      <c r="D7606" t="s">
        <v>23</v>
      </c>
      <c r="E7606" t="s">
        <v>24</v>
      </c>
      <c r="F7606" t="s">
        <v>7212</v>
      </c>
      <c r="G7606" t="s">
        <v>5424</v>
      </c>
      <c r="H7606">
        <v>5</v>
      </c>
      <c r="I7606" s="17">
        <v>143666</v>
      </c>
      <c r="J7606" s="17">
        <v>0</v>
      </c>
      <c r="K7606" s="17">
        <v>143666</v>
      </c>
      <c r="L7606" s="17">
        <v>109186.16</v>
      </c>
      <c r="M7606" s="17">
        <v>34479.84</v>
      </c>
      <c r="N7606" s="17">
        <v>171206.0549</v>
      </c>
    </row>
    <row r="7607" spans="1:14">
      <c r="A7607" s="16">
        <v>46150</v>
      </c>
      <c r="B7607" t="s">
        <v>7646</v>
      </c>
      <c r="C7607" t="s">
        <v>33</v>
      </c>
      <c r="D7607" t="s">
        <v>34</v>
      </c>
      <c r="E7607" t="s">
        <v>35</v>
      </c>
      <c r="F7607" t="s">
        <v>7212</v>
      </c>
      <c r="G7607" t="s">
        <v>5424</v>
      </c>
      <c r="H7607">
        <v>11</v>
      </c>
      <c r="I7607" s="17">
        <v>712403</v>
      </c>
      <c r="J7607" s="17">
        <v>56992.24</v>
      </c>
      <c r="K7607" s="17">
        <v>655410.76</v>
      </c>
      <c r="L7607" s="17">
        <v>471895.75</v>
      </c>
      <c r="M7607" s="17">
        <v>183515.01</v>
      </c>
      <c r="N7607" s="17">
        <v>205907.2135</v>
      </c>
    </row>
    <row r="7608" spans="1:14">
      <c r="A7608" s="16">
        <v>46150</v>
      </c>
      <c r="B7608" t="s">
        <v>7647</v>
      </c>
      <c r="C7608" t="s">
        <v>47</v>
      </c>
      <c r="D7608" t="s">
        <v>48</v>
      </c>
      <c r="E7608" t="s">
        <v>35</v>
      </c>
      <c r="F7608" t="s">
        <v>7212</v>
      </c>
      <c r="G7608" t="s">
        <v>5424</v>
      </c>
      <c r="H7608">
        <v>5</v>
      </c>
      <c r="I7608" s="17">
        <v>523472</v>
      </c>
      <c r="J7608" s="17">
        <v>57581.92</v>
      </c>
      <c r="K7608" s="17">
        <v>465890.08</v>
      </c>
      <c r="L7608" s="17">
        <v>335440.86</v>
      </c>
      <c r="M7608" s="17">
        <v>130449.22</v>
      </c>
      <c r="N7608" s="17">
        <v>205907.2135</v>
      </c>
    </row>
    <row r="7609" spans="1:14">
      <c r="A7609" s="16">
        <v>46150</v>
      </c>
      <c r="B7609" t="s">
        <v>7648</v>
      </c>
      <c r="C7609" t="s">
        <v>33</v>
      </c>
      <c r="D7609" t="s">
        <v>34</v>
      </c>
      <c r="E7609" t="s">
        <v>35</v>
      </c>
      <c r="F7609" t="s">
        <v>7212</v>
      </c>
      <c r="G7609" t="s">
        <v>5424</v>
      </c>
      <c r="H7609">
        <v>9</v>
      </c>
      <c r="I7609" s="17">
        <v>264569</v>
      </c>
      <c r="J7609" s="17">
        <v>13228.45</v>
      </c>
      <c r="K7609" s="17">
        <v>251340.55</v>
      </c>
      <c r="L7609" s="17">
        <v>180965.2</v>
      </c>
      <c r="M7609" s="17">
        <v>70375.35000000001</v>
      </c>
      <c r="N7609" s="17">
        <v>205907.2135</v>
      </c>
    </row>
    <row r="7610" spans="1:14">
      <c r="A7610" s="16">
        <v>46150</v>
      </c>
      <c r="B7610" t="s">
        <v>7649</v>
      </c>
      <c r="C7610" t="s">
        <v>29</v>
      </c>
      <c r="D7610" t="s">
        <v>30</v>
      </c>
      <c r="E7610" t="s">
        <v>31</v>
      </c>
      <c r="F7610" t="s">
        <v>7212</v>
      </c>
      <c r="G7610" t="s">
        <v>5424</v>
      </c>
      <c r="H7610">
        <v>4</v>
      </c>
      <c r="I7610" s="17">
        <v>619004</v>
      </c>
      <c r="J7610" s="17">
        <v>61900.4</v>
      </c>
      <c r="K7610" s="17">
        <v>557103.6</v>
      </c>
      <c r="L7610" s="17">
        <v>345404.23</v>
      </c>
      <c r="M7610" s="17">
        <v>211699.37</v>
      </c>
      <c r="N7610" s="17">
        <v>45361.8899</v>
      </c>
    </row>
    <row r="7611" spans="1:14">
      <c r="A7611" s="16">
        <v>46150</v>
      </c>
      <c r="B7611" t="s">
        <v>7650</v>
      </c>
      <c r="C7611" t="s">
        <v>47</v>
      </c>
      <c r="D7611" t="s">
        <v>48</v>
      </c>
      <c r="E7611" t="s">
        <v>35</v>
      </c>
      <c r="F7611" t="s">
        <v>7212</v>
      </c>
      <c r="G7611" t="s">
        <v>5424</v>
      </c>
      <c r="H7611">
        <v>12</v>
      </c>
      <c r="I7611" s="17">
        <v>420877</v>
      </c>
      <c r="J7611" s="17">
        <v>58922.78</v>
      </c>
      <c r="K7611" s="17">
        <v>361954.22</v>
      </c>
      <c r="L7611" s="17">
        <v>260607.04</v>
      </c>
      <c r="M7611" s="17">
        <v>101347.18</v>
      </c>
      <c r="N7611" s="17">
        <v>205907.2135</v>
      </c>
    </row>
    <row r="7612" spans="1:14">
      <c r="A7612" s="16">
        <v>46150</v>
      </c>
      <c r="B7612" t="s">
        <v>7651</v>
      </c>
      <c r="C7612" t="s">
        <v>29</v>
      </c>
      <c r="D7612" t="s">
        <v>30</v>
      </c>
      <c r="E7612" t="s">
        <v>31</v>
      </c>
      <c r="F7612" t="s">
        <v>7212</v>
      </c>
      <c r="G7612" t="s">
        <v>5424</v>
      </c>
      <c r="H7612">
        <v>9</v>
      </c>
      <c r="I7612" s="17">
        <v>346469</v>
      </c>
      <c r="J7612" s="17">
        <v>0</v>
      </c>
      <c r="K7612" s="17">
        <v>346469</v>
      </c>
      <c r="L7612" s="17">
        <v>214810.78</v>
      </c>
      <c r="M7612" s="17">
        <v>131658.22</v>
      </c>
      <c r="N7612" s="17">
        <v>45361.8899</v>
      </c>
    </row>
    <row r="7613" spans="1:14">
      <c r="A7613" s="16">
        <v>46150</v>
      </c>
      <c r="B7613" t="s">
        <v>7652</v>
      </c>
      <c r="C7613" t="s">
        <v>22</v>
      </c>
      <c r="D7613" t="s">
        <v>23</v>
      </c>
      <c r="E7613" t="s">
        <v>24</v>
      </c>
      <c r="F7613" t="s">
        <v>7212</v>
      </c>
      <c r="G7613" t="s">
        <v>5424</v>
      </c>
      <c r="H7613">
        <v>7</v>
      </c>
      <c r="I7613" s="17">
        <v>681509</v>
      </c>
      <c r="J7613" s="17">
        <v>68150.89999999999</v>
      </c>
      <c r="K7613" s="17">
        <v>613358.1</v>
      </c>
      <c r="L7613" s="17">
        <v>466152.16</v>
      </c>
      <c r="M7613" s="17">
        <v>147205.94</v>
      </c>
      <c r="N7613" s="17">
        <v>171206.0549</v>
      </c>
    </row>
    <row r="7614" spans="1:14">
      <c r="A7614" s="16">
        <v>46150</v>
      </c>
      <c r="B7614" t="s">
        <v>7653</v>
      </c>
      <c r="C7614" t="s">
        <v>47</v>
      </c>
      <c r="D7614" t="s">
        <v>48</v>
      </c>
      <c r="E7614" t="s">
        <v>35</v>
      </c>
      <c r="F7614" t="s">
        <v>7212</v>
      </c>
      <c r="G7614" t="s">
        <v>5424</v>
      </c>
      <c r="H7614">
        <v>8</v>
      </c>
      <c r="I7614" s="17">
        <v>248285</v>
      </c>
      <c r="J7614" s="17">
        <v>19862.8</v>
      </c>
      <c r="K7614" s="17">
        <v>228422.2</v>
      </c>
      <c r="L7614" s="17">
        <v>164463.98</v>
      </c>
      <c r="M7614" s="17">
        <v>63958.22</v>
      </c>
      <c r="N7614" s="17">
        <v>205907.2135</v>
      </c>
    </row>
    <row r="7615" spans="1:14">
      <c r="A7615" s="16">
        <v>46150</v>
      </c>
      <c r="B7615" t="s">
        <v>7654</v>
      </c>
      <c r="C7615" t="s">
        <v>33</v>
      </c>
      <c r="D7615" t="s">
        <v>34</v>
      </c>
      <c r="E7615" t="s">
        <v>35</v>
      </c>
      <c r="F7615" t="s">
        <v>7212</v>
      </c>
      <c r="G7615" t="s">
        <v>5424</v>
      </c>
      <c r="H7615">
        <v>1</v>
      </c>
      <c r="I7615" s="17">
        <v>595174</v>
      </c>
      <c r="J7615" s="17">
        <v>0</v>
      </c>
      <c r="K7615" s="17">
        <v>595174</v>
      </c>
      <c r="L7615" s="17">
        <v>428525.28</v>
      </c>
      <c r="M7615" s="17">
        <v>166648.72</v>
      </c>
      <c r="N7615" s="17">
        <v>205907.2135</v>
      </c>
    </row>
    <row r="7616" spans="1:14">
      <c r="A7616" s="16">
        <v>46150</v>
      </c>
      <c r="B7616" t="s">
        <v>7655</v>
      </c>
      <c r="C7616" t="s">
        <v>15</v>
      </c>
      <c r="D7616" t="s">
        <v>16</v>
      </c>
      <c r="E7616" t="s">
        <v>17</v>
      </c>
      <c r="F7616" t="s">
        <v>7212</v>
      </c>
      <c r="G7616" t="s">
        <v>5424</v>
      </c>
      <c r="H7616">
        <v>3</v>
      </c>
      <c r="I7616" s="17">
        <v>490956</v>
      </c>
      <c r="J7616" s="17">
        <v>0</v>
      </c>
      <c r="K7616" s="17">
        <v>490956</v>
      </c>
      <c r="L7616" s="17">
        <v>343669.2</v>
      </c>
      <c r="M7616" s="17">
        <v>147286.8</v>
      </c>
      <c r="N7616" s="17">
        <v>145825.5499</v>
      </c>
    </row>
    <row r="7617" spans="1:14">
      <c r="A7617" s="16">
        <v>46150</v>
      </c>
      <c r="B7617" t="s">
        <v>7656</v>
      </c>
      <c r="C7617" t="s">
        <v>73</v>
      </c>
      <c r="D7617" t="s">
        <v>74</v>
      </c>
      <c r="E7617" t="s">
        <v>24</v>
      </c>
      <c r="F7617" t="s">
        <v>7212</v>
      </c>
      <c r="G7617" t="s">
        <v>5424</v>
      </c>
      <c r="H7617">
        <v>7</v>
      </c>
      <c r="I7617" s="17">
        <v>408776</v>
      </c>
      <c r="J7617" s="17">
        <v>12263.28</v>
      </c>
      <c r="K7617" s="17">
        <v>396512.72</v>
      </c>
      <c r="L7617" s="17">
        <v>301349.67</v>
      </c>
      <c r="M7617" s="17">
        <v>95163.05</v>
      </c>
      <c r="N7617" s="17">
        <v>171206.0549</v>
      </c>
    </row>
    <row r="7618" spans="1:14">
      <c r="A7618" s="16">
        <v>46150</v>
      </c>
      <c r="B7618" t="s">
        <v>7657</v>
      </c>
      <c r="C7618" t="s">
        <v>26</v>
      </c>
      <c r="D7618" t="s">
        <v>27</v>
      </c>
      <c r="E7618" t="s">
        <v>17</v>
      </c>
      <c r="F7618" t="s">
        <v>7212</v>
      </c>
      <c r="G7618" t="s">
        <v>5424</v>
      </c>
      <c r="H7618">
        <v>1</v>
      </c>
      <c r="I7618" s="17">
        <v>378628</v>
      </c>
      <c r="J7618" s="17">
        <v>22717.68</v>
      </c>
      <c r="K7618" s="17">
        <v>355910.32</v>
      </c>
      <c r="L7618" s="17">
        <v>249137.22</v>
      </c>
      <c r="M7618" s="17">
        <v>106773.1</v>
      </c>
      <c r="N7618" s="17">
        <v>145825.5499</v>
      </c>
    </row>
    <row r="7619" spans="1:14">
      <c r="A7619" s="16">
        <v>46150</v>
      </c>
      <c r="B7619" t="s">
        <v>7658</v>
      </c>
      <c r="C7619" t="s">
        <v>43</v>
      </c>
      <c r="D7619" t="s">
        <v>44</v>
      </c>
      <c r="E7619" t="s">
        <v>31</v>
      </c>
      <c r="F7619" t="s">
        <v>7212</v>
      </c>
      <c r="G7619" t="s">
        <v>5424</v>
      </c>
      <c r="H7619">
        <v>9</v>
      </c>
      <c r="I7619" s="17">
        <v>217586</v>
      </c>
      <c r="J7619" s="17">
        <v>13055.16</v>
      </c>
      <c r="K7619" s="17">
        <v>204530.84</v>
      </c>
      <c r="L7619" s="17">
        <v>126809.12</v>
      </c>
      <c r="M7619" s="17">
        <v>77721.72</v>
      </c>
      <c r="N7619" s="17">
        <v>45361.8899</v>
      </c>
    </row>
    <row r="7620" spans="1:14">
      <c r="A7620" s="16">
        <v>46150</v>
      </c>
      <c r="B7620" t="s">
        <v>7659</v>
      </c>
      <c r="C7620" t="s">
        <v>22</v>
      </c>
      <c r="D7620" t="s">
        <v>23</v>
      </c>
      <c r="E7620" t="s">
        <v>24</v>
      </c>
      <c r="F7620" t="s">
        <v>7212</v>
      </c>
      <c r="G7620" t="s">
        <v>5424</v>
      </c>
      <c r="H7620">
        <v>7</v>
      </c>
      <c r="I7620" s="17">
        <v>147145</v>
      </c>
      <c r="J7620" s="17">
        <v>20600.3</v>
      </c>
      <c r="K7620" s="17">
        <v>126544.7</v>
      </c>
      <c r="L7620" s="17">
        <v>96173.97</v>
      </c>
      <c r="M7620" s="17">
        <v>30370.73</v>
      </c>
      <c r="N7620" s="17">
        <v>171206.0549</v>
      </c>
    </row>
    <row r="7621" spans="1:14">
      <c r="A7621" s="16">
        <v>46150</v>
      </c>
      <c r="B7621" t="s">
        <v>7660</v>
      </c>
      <c r="C7621" t="s">
        <v>47</v>
      </c>
      <c r="D7621" t="s">
        <v>48</v>
      </c>
      <c r="E7621" t="s">
        <v>35</v>
      </c>
      <c r="F7621" t="s">
        <v>7212</v>
      </c>
      <c r="G7621" t="s">
        <v>5424</v>
      </c>
      <c r="H7621">
        <v>5</v>
      </c>
      <c r="I7621" s="17">
        <v>325242</v>
      </c>
      <c r="J7621" s="17">
        <v>0</v>
      </c>
      <c r="K7621" s="17">
        <v>325242</v>
      </c>
      <c r="L7621" s="17">
        <v>234174.24</v>
      </c>
      <c r="M7621" s="17">
        <v>91067.75999999999</v>
      </c>
      <c r="N7621" s="17">
        <v>205907.2135</v>
      </c>
    </row>
    <row r="7622" spans="1:14">
      <c r="A7622" s="16">
        <v>46150</v>
      </c>
      <c r="B7622" t="s">
        <v>7661</v>
      </c>
      <c r="C7622" t="s">
        <v>33</v>
      </c>
      <c r="D7622" t="s">
        <v>34</v>
      </c>
      <c r="E7622" t="s">
        <v>35</v>
      </c>
      <c r="F7622" t="s">
        <v>7212</v>
      </c>
      <c r="G7622" t="s">
        <v>5424</v>
      </c>
      <c r="H7622">
        <v>1</v>
      </c>
      <c r="I7622" s="17">
        <v>310365</v>
      </c>
      <c r="J7622" s="17">
        <v>0</v>
      </c>
      <c r="K7622" s="17">
        <v>310365</v>
      </c>
      <c r="L7622" s="17">
        <v>223462.8</v>
      </c>
      <c r="M7622" s="17">
        <v>86902.2</v>
      </c>
      <c r="N7622" s="17">
        <v>205907.2135</v>
      </c>
    </row>
    <row r="7623" spans="1:14">
      <c r="A7623" s="16">
        <v>46150</v>
      </c>
      <c r="B7623" t="s">
        <v>7662</v>
      </c>
      <c r="C7623" t="s">
        <v>43</v>
      </c>
      <c r="D7623" t="s">
        <v>44</v>
      </c>
      <c r="E7623" t="s">
        <v>31</v>
      </c>
      <c r="F7623" t="s">
        <v>7212</v>
      </c>
      <c r="G7623" t="s">
        <v>5424</v>
      </c>
      <c r="H7623">
        <v>8</v>
      </c>
      <c r="I7623" s="17">
        <v>480157</v>
      </c>
      <c r="J7623" s="17">
        <v>9603.139999999999</v>
      </c>
      <c r="K7623" s="17">
        <v>470553.86</v>
      </c>
      <c r="L7623" s="17">
        <v>291743.39</v>
      </c>
      <c r="M7623" s="17">
        <v>178810.47</v>
      </c>
      <c r="N7623" s="17">
        <v>45361.8899</v>
      </c>
    </row>
    <row r="7624" spans="1:14">
      <c r="A7624" s="16">
        <v>46150</v>
      </c>
      <c r="B7624" t="s">
        <v>7663</v>
      </c>
      <c r="C7624" t="s">
        <v>47</v>
      </c>
      <c r="D7624" t="s">
        <v>48</v>
      </c>
      <c r="E7624" t="s">
        <v>35</v>
      </c>
      <c r="F7624" t="s">
        <v>7212</v>
      </c>
      <c r="G7624" t="s">
        <v>5424</v>
      </c>
      <c r="H7624">
        <v>5</v>
      </c>
      <c r="I7624" s="17">
        <v>391136</v>
      </c>
      <c r="J7624" s="17">
        <v>0</v>
      </c>
      <c r="K7624" s="17">
        <v>391136</v>
      </c>
      <c r="L7624" s="17">
        <v>281617.92</v>
      </c>
      <c r="M7624" s="17">
        <v>109518.08</v>
      </c>
      <c r="N7624" s="17">
        <v>205907.2135</v>
      </c>
    </row>
    <row r="7625" spans="1:14">
      <c r="A7625" s="16">
        <v>46150</v>
      </c>
      <c r="B7625" t="s">
        <v>7664</v>
      </c>
      <c r="C7625" t="s">
        <v>26</v>
      </c>
      <c r="D7625" t="s">
        <v>27</v>
      </c>
      <c r="E7625" t="s">
        <v>17</v>
      </c>
      <c r="F7625" t="s">
        <v>7212</v>
      </c>
      <c r="G7625" t="s">
        <v>5424</v>
      </c>
      <c r="H7625">
        <v>11</v>
      </c>
      <c r="I7625" s="17">
        <v>354502</v>
      </c>
      <c r="J7625" s="17">
        <v>49630.28</v>
      </c>
      <c r="K7625" s="17">
        <v>304871.72</v>
      </c>
      <c r="L7625" s="17">
        <v>213410.2</v>
      </c>
      <c r="M7625" s="17">
        <v>91461.52</v>
      </c>
      <c r="N7625" s="17">
        <v>145825.5499</v>
      </c>
    </row>
    <row r="7626" spans="1:14">
      <c r="A7626" s="16">
        <v>46150</v>
      </c>
      <c r="B7626" t="s">
        <v>7665</v>
      </c>
      <c r="C7626" t="s">
        <v>26</v>
      </c>
      <c r="D7626" t="s">
        <v>27</v>
      </c>
      <c r="E7626" t="s">
        <v>17</v>
      </c>
      <c r="F7626" t="s">
        <v>7212</v>
      </c>
      <c r="G7626" t="s">
        <v>5424</v>
      </c>
      <c r="H7626">
        <v>11</v>
      </c>
      <c r="I7626" s="17">
        <v>369599</v>
      </c>
      <c r="J7626" s="17">
        <v>40655.89</v>
      </c>
      <c r="K7626" s="17">
        <v>328943.11</v>
      </c>
      <c r="L7626" s="17">
        <v>230260.18</v>
      </c>
      <c r="M7626" s="17">
        <v>98682.92999999999</v>
      </c>
      <c r="N7626" s="17">
        <v>145825.5499</v>
      </c>
    </row>
    <row r="7627" spans="1:14">
      <c r="A7627" s="16">
        <v>46150</v>
      </c>
      <c r="B7627" t="s">
        <v>7666</v>
      </c>
      <c r="C7627" t="s">
        <v>15</v>
      </c>
      <c r="D7627" t="s">
        <v>16</v>
      </c>
      <c r="E7627" t="s">
        <v>17</v>
      </c>
      <c r="F7627" t="s">
        <v>7212</v>
      </c>
      <c r="G7627" t="s">
        <v>5424</v>
      </c>
      <c r="H7627">
        <v>7</v>
      </c>
      <c r="I7627" s="17">
        <v>186894</v>
      </c>
      <c r="J7627" s="17">
        <v>0</v>
      </c>
      <c r="K7627" s="17">
        <v>186894</v>
      </c>
      <c r="L7627" s="17">
        <v>130825.8</v>
      </c>
      <c r="M7627" s="17">
        <v>56068.2</v>
      </c>
      <c r="N7627" s="17">
        <v>145825.5499</v>
      </c>
    </row>
    <row r="7628" spans="1:14">
      <c r="A7628" s="16">
        <v>46150</v>
      </c>
      <c r="B7628" t="s">
        <v>7667</v>
      </c>
      <c r="C7628" t="s">
        <v>29</v>
      </c>
      <c r="D7628" t="s">
        <v>30</v>
      </c>
      <c r="E7628" t="s">
        <v>31</v>
      </c>
      <c r="F7628" t="s">
        <v>7212</v>
      </c>
      <c r="G7628" t="s">
        <v>5424</v>
      </c>
      <c r="H7628">
        <v>10</v>
      </c>
      <c r="I7628" s="17">
        <v>608302</v>
      </c>
      <c r="J7628" s="17">
        <v>18249.06</v>
      </c>
      <c r="K7628" s="17">
        <v>590052.9399999999</v>
      </c>
      <c r="L7628" s="17">
        <v>365832.82</v>
      </c>
      <c r="M7628" s="17">
        <v>224220.12</v>
      </c>
      <c r="N7628" s="17">
        <v>45361.8899</v>
      </c>
    </row>
    <row r="7629" spans="1:14">
      <c r="A7629" s="16">
        <v>46150</v>
      </c>
      <c r="B7629" t="s">
        <v>7668</v>
      </c>
      <c r="C7629" t="s">
        <v>29</v>
      </c>
      <c r="D7629" t="s">
        <v>30</v>
      </c>
      <c r="E7629" t="s">
        <v>31</v>
      </c>
      <c r="F7629" t="s">
        <v>7212</v>
      </c>
      <c r="G7629" t="s">
        <v>5424</v>
      </c>
      <c r="H7629">
        <v>8</v>
      </c>
      <c r="I7629" s="17">
        <v>276769</v>
      </c>
      <c r="J7629" s="17">
        <v>0</v>
      </c>
      <c r="K7629" s="17">
        <v>276769</v>
      </c>
      <c r="L7629" s="17">
        <v>171596.78</v>
      </c>
      <c r="M7629" s="17">
        <v>105172.22</v>
      </c>
      <c r="N7629" s="17">
        <v>45361.8899</v>
      </c>
    </row>
    <row r="7630" spans="1:14">
      <c r="A7630" s="16">
        <v>46150</v>
      </c>
      <c r="B7630" t="s">
        <v>7669</v>
      </c>
      <c r="C7630" t="s">
        <v>15</v>
      </c>
      <c r="D7630" t="s">
        <v>16</v>
      </c>
      <c r="E7630" t="s">
        <v>17</v>
      </c>
      <c r="F7630" t="s">
        <v>7212</v>
      </c>
      <c r="G7630" t="s">
        <v>5424</v>
      </c>
      <c r="H7630">
        <v>4</v>
      </c>
      <c r="I7630" s="17">
        <v>149947</v>
      </c>
      <c r="J7630" s="17">
        <v>14994.7</v>
      </c>
      <c r="K7630" s="17">
        <v>134952.3</v>
      </c>
      <c r="L7630" s="17">
        <v>94466.61</v>
      </c>
      <c r="M7630" s="17">
        <v>40485.69</v>
      </c>
      <c r="N7630" s="17">
        <v>145825.5499</v>
      </c>
    </row>
    <row r="7631" spans="1:14">
      <c r="A7631" s="16">
        <v>46150</v>
      </c>
      <c r="B7631" t="s">
        <v>7670</v>
      </c>
      <c r="C7631" t="s">
        <v>33</v>
      </c>
      <c r="D7631" t="s">
        <v>34</v>
      </c>
      <c r="E7631" t="s">
        <v>35</v>
      </c>
      <c r="F7631" t="s">
        <v>7212</v>
      </c>
      <c r="G7631" t="s">
        <v>5424</v>
      </c>
      <c r="H7631">
        <v>5</v>
      </c>
      <c r="I7631" s="17">
        <v>477443</v>
      </c>
      <c r="J7631" s="17">
        <v>52518.73</v>
      </c>
      <c r="K7631" s="17">
        <v>424924.27</v>
      </c>
      <c r="L7631" s="17">
        <v>305945.47</v>
      </c>
      <c r="M7631" s="17">
        <v>118978.8</v>
      </c>
      <c r="N7631" s="17">
        <v>205907.2135</v>
      </c>
    </row>
    <row r="7632" spans="1:14">
      <c r="A7632" s="16">
        <v>46150</v>
      </c>
      <c r="B7632" t="s">
        <v>7671</v>
      </c>
      <c r="C7632" t="s">
        <v>22</v>
      </c>
      <c r="D7632" t="s">
        <v>23</v>
      </c>
      <c r="E7632" t="s">
        <v>24</v>
      </c>
      <c r="F7632" t="s">
        <v>7212</v>
      </c>
      <c r="G7632" t="s">
        <v>5424</v>
      </c>
      <c r="H7632">
        <v>1</v>
      </c>
      <c r="I7632" s="17">
        <v>779765</v>
      </c>
      <c r="J7632" s="17">
        <v>101369.45</v>
      </c>
      <c r="K7632" s="17">
        <v>678395.55</v>
      </c>
      <c r="L7632" s="17">
        <v>515580.62</v>
      </c>
      <c r="M7632" s="17">
        <v>162814.93</v>
      </c>
      <c r="N7632" s="17">
        <v>171206.0549</v>
      </c>
    </row>
    <row r="7633" spans="1:14">
      <c r="A7633" s="16">
        <v>46150</v>
      </c>
      <c r="B7633" t="s">
        <v>7672</v>
      </c>
      <c r="C7633" t="s">
        <v>43</v>
      </c>
      <c r="D7633" t="s">
        <v>44</v>
      </c>
      <c r="E7633" t="s">
        <v>31</v>
      </c>
      <c r="F7633" t="s">
        <v>7212</v>
      </c>
      <c r="G7633" t="s">
        <v>5424</v>
      </c>
      <c r="H7633">
        <v>7</v>
      </c>
      <c r="I7633" s="17">
        <v>838787</v>
      </c>
      <c r="J7633" s="17">
        <v>0</v>
      </c>
      <c r="K7633" s="17">
        <v>838787</v>
      </c>
      <c r="L7633" s="17">
        <v>520047.94</v>
      </c>
      <c r="M7633" s="17">
        <v>318739.06</v>
      </c>
      <c r="N7633" s="17">
        <v>45361.8899</v>
      </c>
    </row>
    <row r="7634" spans="1:14">
      <c r="A7634" s="16">
        <v>46150</v>
      </c>
      <c r="B7634" t="s">
        <v>7673</v>
      </c>
      <c r="C7634" t="s">
        <v>47</v>
      </c>
      <c r="D7634" t="s">
        <v>48</v>
      </c>
      <c r="E7634" t="s">
        <v>35</v>
      </c>
      <c r="F7634" t="s">
        <v>7212</v>
      </c>
      <c r="G7634" t="s">
        <v>5424</v>
      </c>
      <c r="H7634">
        <v>1</v>
      </c>
      <c r="I7634" s="17">
        <v>245896</v>
      </c>
      <c r="J7634" s="17">
        <v>7376.88</v>
      </c>
      <c r="K7634" s="17">
        <v>238519.12</v>
      </c>
      <c r="L7634" s="17">
        <v>171733.77</v>
      </c>
      <c r="M7634" s="17">
        <v>66785.35000000001</v>
      </c>
      <c r="N7634" s="17">
        <v>205907.2135</v>
      </c>
    </row>
    <row r="7635" spans="1:14">
      <c r="A7635" s="16">
        <v>46150</v>
      </c>
      <c r="B7635" t="s">
        <v>7674</v>
      </c>
      <c r="C7635" t="s">
        <v>15</v>
      </c>
      <c r="D7635" t="s">
        <v>16</v>
      </c>
      <c r="E7635" t="s">
        <v>17</v>
      </c>
      <c r="F7635" t="s">
        <v>7212</v>
      </c>
      <c r="G7635" t="s">
        <v>5424</v>
      </c>
      <c r="H7635">
        <v>12</v>
      </c>
      <c r="I7635" s="17">
        <v>814829</v>
      </c>
      <c r="J7635" s="17">
        <v>16296.58</v>
      </c>
      <c r="K7635" s="17">
        <v>798532.42</v>
      </c>
      <c r="L7635" s="17">
        <v>558972.6899999999</v>
      </c>
      <c r="M7635" s="17">
        <v>239559.73</v>
      </c>
      <c r="N7635" s="17">
        <v>145825.5499</v>
      </c>
    </row>
    <row r="7636" spans="1:14">
      <c r="A7636" s="16">
        <v>46150</v>
      </c>
      <c r="B7636" t="s">
        <v>7675</v>
      </c>
      <c r="C7636" t="s">
        <v>33</v>
      </c>
      <c r="D7636" t="s">
        <v>34</v>
      </c>
      <c r="E7636" t="s">
        <v>35</v>
      </c>
      <c r="F7636" t="s">
        <v>7212</v>
      </c>
      <c r="G7636" t="s">
        <v>5424</v>
      </c>
      <c r="H7636">
        <v>4</v>
      </c>
      <c r="I7636" s="17">
        <v>826958</v>
      </c>
      <c r="J7636" s="17">
        <v>0</v>
      </c>
      <c r="K7636" s="17">
        <v>826958</v>
      </c>
      <c r="L7636" s="17">
        <v>595409.76</v>
      </c>
      <c r="M7636" s="17">
        <v>231548.24</v>
      </c>
      <c r="N7636" s="17">
        <v>205907.2135</v>
      </c>
    </row>
    <row r="7637" spans="1:14">
      <c r="A7637" s="16">
        <v>46150</v>
      </c>
      <c r="B7637" t="s">
        <v>7676</v>
      </c>
      <c r="C7637" t="s">
        <v>22</v>
      </c>
      <c r="D7637" t="s">
        <v>23</v>
      </c>
      <c r="E7637" t="s">
        <v>24</v>
      </c>
      <c r="F7637" t="s">
        <v>7212</v>
      </c>
      <c r="G7637" t="s">
        <v>5424</v>
      </c>
      <c r="H7637">
        <v>6</v>
      </c>
      <c r="I7637" s="17">
        <v>745331</v>
      </c>
      <c r="J7637" s="17">
        <v>111799.65</v>
      </c>
      <c r="K7637" s="17">
        <v>633531.35</v>
      </c>
      <c r="L7637" s="17">
        <v>481483.83</v>
      </c>
      <c r="M7637" s="17">
        <v>152047.52</v>
      </c>
      <c r="N7637" s="17">
        <v>171206.0549</v>
      </c>
    </row>
    <row r="7638" spans="1:14">
      <c r="A7638" s="16">
        <v>46150</v>
      </c>
      <c r="B7638" t="s">
        <v>7677</v>
      </c>
      <c r="C7638" t="s">
        <v>22</v>
      </c>
      <c r="D7638" t="s">
        <v>23</v>
      </c>
      <c r="E7638" t="s">
        <v>24</v>
      </c>
      <c r="F7638" t="s">
        <v>7212</v>
      </c>
      <c r="G7638" t="s">
        <v>5424</v>
      </c>
      <c r="H7638">
        <v>10</v>
      </c>
      <c r="I7638" s="17">
        <v>485264</v>
      </c>
      <c r="J7638" s="17">
        <v>48526.4</v>
      </c>
      <c r="K7638" s="17">
        <v>436737.6</v>
      </c>
      <c r="L7638" s="17">
        <v>331920.58</v>
      </c>
      <c r="M7638" s="17">
        <v>104817.02</v>
      </c>
      <c r="N7638" s="17">
        <v>171206.0549</v>
      </c>
    </row>
    <row r="7639" spans="1:14">
      <c r="A7639" s="16">
        <v>46150</v>
      </c>
      <c r="B7639" t="s">
        <v>7678</v>
      </c>
      <c r="C7639" t="s">
        <v>29</v>
      </c>
      <c r="D7639" t="s">
        <v>30</v>
      </c>
      <c r="E7639" t="s">
        <v>31</v>
      </c>
      <c r="F7639" t="s">
        <v>7212</v>
      </c>
      <c r="G7639" t="s">
        <v>5424</v>
      </c>
      <c r="H7639">
        <v>8</v>
      </c>
      <c r="I7639" s="17">
        <v>110504</v>
      </c>
      <c r="J7639" s="17">
        <v>5525.2</v>
      </c>
      <c r="K7639" s="17">
        <v>104978.8</v>
      </c>
      <c r="L7639" s="17">
        <v>65086.86</v>
      </c>
      <c r="M7639" s="17">
        <v>39891.94</v>
      </c>
      <c r="N7639" s="17">
        <v>45361.8899</v>
      </c>
    </row>
    <row r="7640" spans="1:14">
      <c r="A7640" s="16">
        <v>46150</v>
      </c>
      <c r="B7640" t="s">
        <v>7679</v>
      </c>
      <c r="C7640" t="s">
        <v>47</v>
      </c>
      <c r="D7640" t="s">
        <v>48</v>
      </c>
      <c r="E7640" t="s">
        <v>35</v>
      </c>
      <c r="F7640" t="s">
        <v>7212</v>
      </c>
      <c r="G7640" t="s">
        <v>5424</v>
      </c>
      <c r="H7640">
        <v>1</v>
      </c>
      <c r="I7640" s="17">
        <v>640955</v>
      </c>
      <c r="J7640" s="17">
        <v>0</v>
      </c>
      <c r="K7640" s="17">
        <v>640955</v>
      </c>
      <c r="L7640" s="17">
        <v>461487.6</v>
      </c>
      <c r="M7640" s="17">
        <v>179467.4</v>
      </c>
      <c r="N7640" s="17">
        <v>205907.2135</v>
      </c>
    </row>
    <row r="7641" spans="1:14">
      <c r="A7641" s="16">
        <v>46150</v>
      </c>
      <c r="B7641" t="s">
        <v>7680</v>
      </c>
      <c r="C7641" t="s">
        <v>73</v>
      </c>
      <c r="D7641" t="s">
        <v>74</v>
      </c>
      <c r="E7641" t="s">
        <v>24</v>
      </c>
      <c r="F7641" t="s">
        <v>7212</v>
      </c>
      <c r="G7641" t="s">
        <v>5424</v>
      </c>
      <c r="H7641">
        <v>5</v>
      </c>
      <c r="I7641" s="17">
        <v>569314</v>
      </c>
      <c r="J7641" s="17">
        <v>22772.56</v>
      </c>
      <c r="K7641" s="17">
        <v>546541.4399999999</v>
      </c>
      <c r="L7641" s="17">
        <v>415371.49</v>
      </c>
      <c r="M7641" s="17">
        <v>131169.95</v>
      </c>
      <c r="N7641" s="17">
        <v>171206.0549</v>
      </c>
    </row>
    <row r="7642" spans="1:14">
      <c r="A7642" s="16">
        <v>46150</v>
      </c>
      <c r="B7642" t="s">
        <v>7681</v>
      </c>
      <c r="C7642" t="s">
        <v>43</v>
      </c>
      <c r="D7642" t="s">
        <v>44</v>
      </c>
      <c r="E7642" t="s">
        <v>31</v>
      </c>
      <c r="F7642" t="s">
        <v>7212</v>
      </c>
      <c r="G7642" t="s">
        <v>5424</v>
      </c>
      <c r="H7642">
        <v>5</v>
      </c>
      <c r="I7642" s="17">
        <v>527413</v>
      </c>
      <c r="J7642" s="17">
        <v>58015.43</v>
      </c>
      <c r="K7642" s="17">
        <v>469397.57</v>
      </c>
      <c r="L7642" s="17">
        <v>291026.49</v>
      </c>
      <c r="M7642" s="17">
        <v>178371.08</v>
      </c>
      <c r="N7642" s="17">
        <v>45361.8899</v>
      </c>
    </row>
    <row r="7643" spans="1:14">
      <c r="A7643" s="16">
        <v>46150</v>
      </c>
      <c r="B7643" t="s">
        <v>7682</v>
      </c>
      <c r="C7643" t="s">
        <v>29</v>
      </c>
      <c r="D7643" t="s">
        <v>30</v>
      </c>
      <c r="E7643" t="s">
        <v>31</v>
      </c>
      <c r="F7643" t="s">
        <v>7212</v>
      </c>
      <c r="G7643" t="s">
        <v>5424</v>
      </c>
      <c r="H7643">
        <v>7</v>
      </c>
      <c r="I7643" s="17">
        <v>130732</v>
      </c>
      <c r="J7643" s="17">
        <v>14380.52</v>
      </c>
      <c r="K7643" s="17">
        <v>116351.48</v>
      </c>
      <c r="L7643" s="17">
        <v>72137.92</v>
      </c>
      <c r="M7643" s="17">
        <v>44213.56</v>
      </c>
      <c r="N7643" s="17">
        <v>45361.8899</v>
      </c>
    </row>
    <row r="7644" spans="1:14">
      <c r="A7644" s="16">
        <v>46150</v>
      </c>
      <c r="B7644" t="s">
        <v>7683</v>
      </c>
      <c r="C7644" t="s">
        <v>22</v>
      </c>
      <c r="D7644" t="s">
        <v>23</v>
      </c>
      <c r="E7644" t="s">
        <v>24</v>
      </c>
      <c r="F7644" t="s">
        <v>7212</v>
      </c>
      <c r="G7644" t="s">
        <v>5424</v>
      </c>
      <c r="H7644">
        <v>3</v>
      </c>
      <c r="I7644" s="17">
        <v>345299</v>
      </c>
      <c r="J7644" s="17">
        <v>20717.94</v>
      </c>
      <c r="K7644" s="17">
        <v>324581.06</v>
      </c>
      <c r="L7644" s="17">
        <v>246681.61</v>
      </c>
      <c r="M7644" s="17">
        <v>77899.45</v>
      </c>
      <c r="N7644" s="17">
        <v>171206.0549</v>
      </c>
    </row>
    <row r="7645" spans="1:14">
      <c r="A7645" s="16">
        <v>46150</v>
      </c>
      <c r="B7645" t="s">
        <v>7684</v>
      </c>
      <c r="C7645" t="s">
        <v>33</v>
      </c>
      <c r="D7645" t="s">
        <v>34</v>
      </c>
      <c r="E7645" t="s">
        <v>35</v>
      </c>
      <c r="F7645" t="s">
        <v>7212</v>
      </c>
      <c r="G7645" t="s">
        <v>5424</v>
      </c>
      <c r="H7645">
        <v>9</v>
      </c>
      <c r="I7645" s="17">
        <v>636558</v>
      </c>
      <c r="J7645" s="17">
        <v>0</v>
      </c>
      <c r="K7645" s="17">
        <v>636558</v>
      </c>
      <c r="L7645" s="17">
        <v>458321.76</v>
      </c>
      <c r="M7645" s="17">
        <v>178236.24</v>
      </c>
      <c r="N7645" s="17">
        <v>205907.2135</v>
      </c>
    </row>
    <row r="7646" spans="1:14">
      <c r="A7646" s="16">
        <v>46150</v>
      </c>
      <c r="B7646" t="s">
        <v>7685</v>
      </c>
      <c r="C7646" t="s">
        <v>22</v>
      </c>
      <c r="D7646" t="s">
        <v>23</v>
      </c>
      <c r="E7646" t="s">
        <v>24</v>
      </c>
      <c r="F7646" t="s">
        <v>7212</v>
      </c>
      <c r="G7646" t="s">
        <v>5424</v>
      </c>
      <c r="H7646">
        <v>5</v>
      </c>
      <c r="I7646" s="17">
        <v>534287</v>
      </c>
      <c r="J7646" s="17">
        <v>42742.96</v>
      </c>
      <c r="K7646" s="17">
        <v>491544.04</v>
      </c>
      <c r="L7646" s="17">
        <v>373573.47</v>
      </c>
      <c r="M7646" s="17">
        <v>117970.57</v>
      </c>
      <c r="N7646" s="17">
        <v>171206.0549</v>
      </c>
    </row>
    <row r="7647" spans="1:14">
      <c r="A7647" s="16">
        <v>46150</v>
      </c>
      <c r="B7647" t="s">
        <v>7686</v>
      </c>
      <c r="C7647" t="s">
        <v>33</v>
      </c>
      <c r="D7647" t="s">
        <v>34</v>
      </c>
      <c r="E7647" t="s">
        <v>35</v>
      </c>
      <c r="F7647" t="s">
        <v>7212</v>
      </c>
      <c r="G7647" t="s">
        <v>5424</v>
      </c>
      <c r="H7647">
        <v>9</v>
      </c>
      <c r="I7647" s="17">
        <v>254960</v>
      </c>
      <c r="J7647" s="17">
        <v>0</v>
      </c>
      <c r="K7647" s="17">
        <v>254960</v>
      </c>
      <c r="L7647" s="17">
        <v>183571.2</v>
      </c>
      <c r="M7647" s="17">
        <v>71388.8</v>
      </c>
      <c r="N7647" s="17">
        <v>205907.2135</v>
      </c>
    </row>
    <row r="7648" spans="1:14">
      <c r="A7648" s="16">
        <v>46150</v>
      </c>
      <c r="B7648" t="s">
        <v>7687</v>
      </c>
      <c r="C7648" t="s">
        <v>73</v>
      </c>
      <c r="D7648" t="s">
        <v>74</v>
      </c>
      <c r="E7648" t="s">
        <v>24</v>
      </c>
      <c r="F7648" t="s">
        <v>7212</v>
      </c>
      <c r="G7648" t="s">
        <v>5424</v>
      </c>
      <c r="H7648">
        <v>2</v>
      </c>
      <c r="I7648" s="17">
        <v>578268</v>
      </c>
      <c r="J7648" s="17">
        <v>63609.48</v>
      </c>
      <c r="K7648" s="17">
        <v>514658.52</v>
      </c>
      <c r="L7648" s="17">
        <v>391140.48</v>
      </c>
      <c r="M7648" s="17">
        <v>123518.04</v>
      </c>
      <c r="N7648" s="17">
        <v>171206.0549</v>
      </c>
    </row>
    <row r="7649" spans="1:14">
      <c r="A7649" s="16">
        <v>46150</v>
      </c>
      <c r="B7649" t="s">
        <v>7688</v>
      </c>
      <c r="C7649" t="s">
        <v>73</v>
      </c>
      <c r="D7649" t="s">
        <v>74</v>
      </c>
      <c r="E7649" t="s">
        <v>24</v>
      </c>
      <c r="F7649" t="s">
        <v>7212</v>
      </c>
      <c r="G7649" t="s">
        <v>5424</v>
      </c>
      <c r="H7649">
        <v>5</v>
      </c>
      <c r="I7649" s="17">
        <v>719304</v>
      </c>
      <c r="J7649" s="17">
        <v>0</v>
      </c>
      <c r="K7649" s="17">
        <v>719304</v>
      </c>
      <c r="L7649" s="17">
        <v>546671.04</v>
      </c>
      <c r="M7649" s="17">
        <v>172632.96</v>
      </c>
      <c r="N7649" s="17">
        <v>171206.0549</v>
      </c>
    </row>
    <row r="7650" spans="1:14">
      <c r="A7650" s="16">
        <v>46150</v>
      </c>
      <c r="B7650" t="s">
        <v>7689</v>
      </c>
      <c r="C7650" t="s">
        <v>33</v>
      </c>
      <c r="D7650" t="s">
        <v>34</v>
      </c>
      <c r="E7650" t="s">
        <v>35</v>
      </c>
      <c r="F7650" t="s">
        <v>7212</v>
      </c>
      <c r="G7650" t="s">
        <v>5424</v>
      </c>
      <c r="H7650">
        <v>5</v>
      </c>
      <c r="I7650" s="17">
        <v>664004</v>
      </c>
      <c r="J7650" s="17">
        <v>33200.2</v>
      </c>
      <c r="K7650" s="17">
        <v>630803.8</v>
      </c>
      <c r="L7650" s="17">
        <v>454178.74</v>
      </c>
      <c r="M7650" s="17">
        <v>176625.06</v>
      </c>
      <c r="N7650" s="17">
        <v>205907.2135</v>
      </c>
    </row>
    <row r="7651" spans="1:14">
      <c r="A7651" s="16">
        <v>46151</v>
      </c>
      <c r="B7651" t="s">
        <v>7690</v>
      </c>
      <c r="C7651" t="s">
        <v>15</v>
      </c>
      <c r="D7651" t="s">
        <v>16</v>
      </c>
      <c r="E7651" t="s">
        <v>17</v>
      </c>
      <c r="F7651" t="s">
        <v>7212</v>
      </c>
      <c r="G7651" t="s">
        <v>5424</v>
      </c>
      <c r="H7651">
        <v>2</v>
      </c>
      <c r="I7651" s="17">
        <v>541171</v>
      </c>
      <c r="J7651" s="17">
        <v>10823.42</v>
      </c>
      <c r="K7651" s="17">
        <v>530347.58</v>
      </c>
      <c r="L7651" s="17">
        <v>371243.31</v>
      </c>
      <c r="M7651" s="17">
        <v>159104.27</v>
      </c>
      <c r="N7651" s="17">
        <v>145825.5499</v>
      </c>
    </row>
    <row r="7652" spans="1:14">
      <c r="A7652" s="16">
        <v>46151</v>
      </c>
      <c r="B7652" t="s">
        <v>7691</v>
      </c>
      <c r="C7652" t="s">
        <v>29</v>
      </c>
      <c r="D7652" t="s">
        <v>30</v>
      </c>
      <c r="E7652" t="s">
        <v>31</v>
      </c>
      <c r="F7652" t="s">
        <v>7212</v>
      </c>
      <c r="G7652" t="s">
        <v>5424</v>
      </c>
      <c r="H7652">
        <v>4</v>
      </c>
      <c r="I7652" s="17">
        <v>448489</v>
      </c>
      <c r="J7652" s="17">
        <v>0</v>
      </c>
      <c r="K7652" s="17">
        <v>448489</v>
      </c>
      <c r="L7652" s="17">
        <v>278063.18</v>
      </c>
      <c r="M7652" s="17">
        <v>170425.82</v>
      </c>
      <c r="N7652" s="17">
        <v>45361.8899</v>
      </c>
    </row>
    <row r="7653" spans="1:14">
      <c r="A7653" s="16">
        <v>46151</v>
      </c>
      <c r="B7653" t="s">
        <v>7692</v>
      </c>
      <c r="C7653" t="s">
        <v>73</v>
      </c>
      <c r="D7653" t="s">
        <v>74</v>
      </c>
      <c r="E7653" t="s">
        <v>24</v>
      </c>
      <c r="F7653" t="s">
        <v>7212</v>
      </c>
      <c r="G7653" t="s">
        <v>5424</v>
      </c>
      <c r="H7653">
        <v>2</v>
      </c>
      <c r="I7653" s="17">
        <v>785532</v>
      </c>
      <c r="J7653" s="17">
        <v>54987.24</v>
      </c>
      <c r="K7653" s="17">
        <v>730544.76</v>
      </c>
      <c r="L7653" s="17">
        <v>555214.02</v>
      </c>
      <c r="M7653" s="17">
        <v>175330.74</v>
      </c>
      <c r="N7653" s="17">
        <v>171206.0549</v>
      </c>
    </row>
    <row r="7654" spans="1:14">
      <c r="A7654" s="16">
        <v>46151</v>
      </c>
      <c r="B7654" t="s">
        <v>7693</v>
      </c>
      <c r="C7654" t="s">
        <v>29</v>
      </c>
      <c r="D7654" t="s">
        <v>30</v>
      </c>
      <c r="E7654" t="s">
        <v>31</v>
      </c>
      <c r="F7654" t="s">
        <v>7212</v>
      </c>
      <c r="G7654" t="s">
        <v>5424</v>
      </c>
      <c r="H7654">
        <v>5</v>
      </c>
      <c r="I7654" s="17">
        <v>123409</v>
      </c>
      <c r="J7654" s="17">
        <v>6170.45</v>
      </c>
      <c r="K7654" s="17">
        <v>117238.55</v>
      </c>
      <c r="L7654" s="17">
        <v>72687.89999999999</v>
      </c>
      <c r="M7654" s="17">
        <v>44550.65</v>
      </c>
      <c r="N7654" s="17">
        <v>45361.8899</v>
      </c>
    </row>
    <row r="7655" spans="1:14">
      <c r="A7655" s="16">
        <v>46151</v>
      </c>
      <c r="B7655" t="s">
        <v>7694</v>
      </c>
      <c r="C7655" t="s">
        <v>29</v>
      </c>
      <c r="D7655" t="s">
        <v>30</v>
      </c>
      <c r="E7655" t="s">
        <v>31</v>
      </c>
      <c r="F7655" t="s">
        <v>7212</v>
      </c>
      <c r="G7655" t="s">
        <v>5424</v>
      </c>
      <c r="H7655">
        <v>6</v>
      </c>
      <c r="I7655" s="17">
        <v>576935</v>
      </c>
      <c r="J7655" s="17">
        <v>34616.1</v>
      </c>
      <c r="K7655" s="17">
        <v>542318.9</v>
      </c>
      <c r="L7655" s="17">
        <v>336237.72</v>
      </c>
      <c r="M7655" s="17">
        <v>206081.18</v>
      </c>
      <c r="N7655" s="17">
        <v>45361.8899</v>
      </c>
    </row>
    <row r="7656" spans="1:14">
      <c r="A7656" s="16">
        <v>46151</v>
      </c>
      <c r="B7656" t="s">
        <v>7695</v>
      </c>
      <c r="C7656" t="s">
        <v>22</v>
      </c>
      <c r="D7656" t="s">
        <v>23</v>
      </c>
      <c r="E7656" t="s">
        <v>24</v>
      </c>
      <c r="F7656" t="s">
        <v>7212</v>
      </c>
      <c r="G7656" t="s">
        <v>5424</v>
      </c>
      <c r="H7656">
        <v>6</v>
      </c>
      <c r="I7656" s="17">
        <v>813516</v>
      </c>
      <c r="J7656" s="17">
        <v>97621.92</v>
      </c>
      <c r="K7656" s="17">
        <v>715894.08</v>
      </c>
      <c r="L7656" s="17">
        <v>544079.5</v>
      </c>
      <c r="M7656" s="17">
        <v>171814.58</v>
      </c>
      <c r="N7656" s="17">
        <v>171206.0549</v>
      </c>
    </row>
    <row r="7657" spans="1:14">
      <c r="A7657" s="16">
        <v>46151</v>
      </c>
      <c r="B7657" t="s">
        <v>7696</v>
      </c>
      <c r="C7657" t="s">
        <v>43</v>
      </c>
      <c r="D7657" t="s">
        <v>44</v>
      </c>
      <c r="E7657" t="s">
        <v>31</v>
      </c>
      <c r="F7657" t="s">
        <v>7212</v>
      </c>
      <c r="G7657" t="s">
        <v>5424</v>
      </c>
      <c r="H7657">
        <v>8</v>
      </c>
      <c r="I7657" s="17">
        <v>500275</v>
      </c>
      <c r="J7657" s="17">
        <v>15008.25</v>
      </c>
      <c r="K7657" s="17">
        <v>485266.75</v>
      </c>
      <c r="L7657" s="17">
        <v>300865.38</v>
      </c>
      <c r="M7657" s="17">
        <v>184401.37</v>
      </c>
      <c r="N7657" s="17">
        <v>45361.8899</v>
      </c>
    </row>
    <row r="7658" spans="1:14">
      <c r="A7658" s="16">
        <v>46151</v>
      </c>
      <c r="B7658" t="s">
        <v>7697</v>
      </c>
      <c r="C7658" t="s">
        <v>33</v>
      </c>
      <c r="D7658" t="s">
        <v>34</v>
      </c>
      <c r="E7658" t="s">
        <v>35</v>
      </c>
      <c r="F7658" t="s">
        <v>7212</v>
      </c>
      <c r="G7658" t="s">
        <v>5424</v>
      </c>
      <c r="H7658">
        <v>7</v>
      </c>
      <c r="I7658" s="17">
        <v>760557</v>
      </c>
      <c r="J7658" s="17">
        <v>0</v>
      </c>
      <c r="K7658" s="17">
        <v>760557</v>
      </c>
      <c r="L7658" s="17">
        <v>547601.04</v>
      </c>
      <c r="M7658" s="17">
        <v>212955.96</v>
      </c>
      <c r="N7658" s="17">
        <v>205907.2135</v>
      </c>
    </row>
    <row r="7659" spans="1:14">
      <c r="A7659" s="16">
        <v>46151</v>
      </c>
      <c r="B7659" t="s">
        <v>7698</v>
      </c>
      <c r="C7659" t="s">
        <v>47</v>
      </c>
      <c r="D7659" t="s">
        <v>48</v>
      </c>
      <c r="E7659" t="s">
        <v>35</v>
      </c>
      <c r="F7659" t="s">
        <v>7212</v>
      </c>
      <c r="G7659" t="s">
        <v>5424</v>
      </c>
      <c r="H7659">
        <v>12</v>
      </c>
      <c r="I7659" s="17">
        <v>243809</v>
      </c>
      <c r="J7659" s="17">
        <v>0</v>
      </c>
      <c r="K7659" s="17">
        <v>243809</v>
      </c>
      <c r="L7659" s="17">
        <v>175542.48</v>
      </c>
      <c r="M7659" s="17">
        <v>68266.52</v>
      </c>
      <c r="N7659" s="17">
        <v>205907.2135</v>
      </c>
    </row>
    <row r="7660" spans="1:14">
      <c r="A7660" s="16">
        <v>46151</v>
      </c>
      <c r="B7660" t="s">
        <v>7699</v>
      </c>
      <c r="C7660" t="s">
        <v>26</v>
      </c>
      <c r="D7660" t="s">
        <v>27</v>
      </c>
      <c r="E7660" t="s">
        <v>17</v>
      </c>
      <c r="F7660" t="s">
        <v>7212</v>
      </c>
      <c r="G7660" t="s">
        <v>5424</v>
      </c>
      <c r="H7660">
        <v>7</v>
      </c>
      <c r="I7660" s="17">
        <v>598515</v>
      </c>
      <c r="J7660" s="17">
        <v>53866.35</v>
      </c>
      <c r="K7660" s="17">
        <v>544648.65</v>
      </c>
      <c r="L7660" s="17">
        <v>381254.06</v>
      </c>
      <c r="M7660" s="17">
        <v>163394.59</v>
      </c>
      <c r="N7660" s="17">
        <v>145825.5499</v>
      </c>
    </row>
    <row r="7661" spans="1:14">
      <c r="A7661" s="16">
        <v>46151</v>
      </c>
      <c r="B7661" t="s">
        <v>7700</v>
      </c>
      <c r="C7661" t="s">
        <v>47</v>
      </c>
      <c r="D7661" t="s">
        <v>48</v>
      </c>
      <c r="E7661" t="s">
        <v>35</v>
      </c>
      <c r="F7661" t="s">
        <v>7212</v>
      </c>
      <c r="G7661" t="s">
        <v>5424</v>
      </c>
      <c r="H7661">
        <v>4</v>
      </c>
      <c r="I7661" s="17">
        <v>123900</v>
      </c>
      <c r="J7661" s="17">
        <v>6195</v>
      </c>
      <c r="K7661" s="17">
        <v>117705</v>
      </c>
      <c r="L7661" s="17">
        <v>84747.60000000001</v>
      </c>
      <c r="M7661" s="17">
        <v>32957.4</v>
      </c>
      <c r="N7661" s="17">
        <v>205907.2135</v>
      </c>
    </row>
    <row r="7662" spans="1:14">
      <c r="A7662" s="16">
        <v>46151</v>
      </c>
      <c r="B7662" t="s">
        <v>7701</v>
      </c>
      <c r="C7662" t="s">
        <v>22</v>
      </c>
      <c r="D7662" t="s">
        <v>23</v>
      </c>
      <c r="E7662" t="s">
        <v>24</v>
      </c>
      <c r="F7662" t="s">
        <v>7212</v>
      </c>
      <c r="G7662" t="s">
        <v>5424</v>
      </c>
      <c r="H7662">
        <v>1</v>
      </c>
      <c r="I7662" s="17">
        <v>755314</v>
      </c>
      <c r="J7662" s="17">
        <v>67978.25999999999</v>
      </c>
      <c r="K7662" s="17">
        <v>687335.74</v>
      </c>
      <c r="L7662" s="17">
        <v>522375.16</v>
      </c>
      <c r="M7662" s="17">
        <v>164960.58</v>
      </c>
      <c r="N7662" s="17">
        <v>171206.0549</v>
      </c>
    </row>
    <row r="7663" spans="1:14">
      <c r="A7663" s="16">
        <v>46151</v>
      </c>
      <c r="B7663" t="s">
        <v>7702</v>
      </c>
      <c r="C7663" t="s">
        <v>43</v>
      </c>
      <c r="D7663" t="s">
        <v>44</v>
      </c>
      <c r="E7663" t="s">
        <v>31</v>
      </c>
      <c r="F7663" t="s">
        <v>7212</v>
      </c>
      <c r="G7663" t="s">
        <v>5424</v>
      </c>
      <c r="H7663">
        <v>4</v>
      </c>
      <c r="I7663" s="17">
        <v>97420</v>
      </c>
      <c r="J7663" s="17">
        <v>0</v>
      </c>
      <c r="K7663" s="17">
        <v>97420</v>
      </c>
      <c r="L7663" s="17">
        <v>60400.4</v>
      </c>
      <c r="M7663" s="17">
        <v>37019.6</v>
      </c>
      <c r="N7663" s="17">
        <v>45361.8899</v>
      </c>
    </row>
    <row r="7664" spans="1:14">
      <c r="A7664" s="16">
        <v>46151</v>
      </c>
      <c r="B7664" t="s">
        <v>7703</v>
      </c>
      <c r="C7664" t="s">
        <v>15</v>
      </c>
      <c r="D7664" t="s">
        <v>16</v>
      </c>
      <c r="E7664" t="s">
        <v>17</v>
      </c>
      <c r="F7664" t="s">
        <v>7212</v>
      </c>
      <c r="G7664" t="s">
        <v>5424</v>
      </c>
      <c r="H7664">
        <v>2</v>
      </c>
      <c r="I7664" s="17">
        <v>419113</v>
      </c>
      <c r="J7664" s="17">
        <v>29337.91</v>
      </c>
      <c r="K7664" s="17">
        <v>389775.09</v>
      </c>
      <c r="L7664" s="17">
        <v>272842.56</v>
      </c>
      <c r="M7664" s="17">
        <v>116932.53</v>
      </c>
      <c r="N7664" s="17">
        <v>145825.5499</v>
      </c>
    </row>
    <row r="7665" spans="1:14">
      <c r="A7665" s="16">
        <v>46151</v>
      </c>
      <c r="B7665" t="s">
        <v>7704</v>
      </c>
      <c r="C7665" t="s">
        <v>73</v>
      </c>
      <c r="D7665" t="s">
        <v>74</v>
      </c>
      <c r="E7665" t="s">
        <v>24</v>
      </c>
      <c r="F7665" t="s">
        <v>7212</v>
      </c>
      <c r="G7665" t="s">
        <v>5424</v>
      </c>
      <c r="H7665">
        <v>1</v>
      </c>
      <c r="I7665" s="17">
        <v>230374</v>
      </c>
      <c r="J7665" s="17">
        <v>18429.92</v>
      </c>
      <c r="K7665" s="17">
        <v>211944.08</v>
      </c>
      <c r="L7665" s="17">
        <v>161077.5</v>
      </c>
      <c r="M7665" s="17">
        <v>50866.58</v>
      </c>
      <c r="N7665" s="17">
        <v>171206.0549</v>
      </c>
    </row>
    <row r="7666" spans="1:14">
      <c r="A7666" s="16">
        <v>46151</v>
      </c>
      <c r="B7666" t="s">
        <v>7705</v>
      </c>
      <c r="C7666" t="s">
        <v>15</v>
      </c>
      <c r="D7666" t="s">
        <v>16</v>
      </c>
      <c r="E7666" t="s">
        <v>17</v>
      </c>
      <c r="F7666" t="s">
        <v>7212</v>
      </c>
      <c r="G7666" t="s">
        <v>5424</v>
      </c>
      <c r="H7666">
        <v>10</v>
      </c>
      <c r="I7666" s="17">
        <v>567303</v>
      </c>
      <c r="J7666" s="17">
        <v>0</v>
      </c>
      <c r="K7666" s="17">
        <v>567303</v>
      </c>
      <c r="L7666" s="17">
        <v>397112.1</v>
      </c>
      <c r="M7666" s="17">
        <v>170190.9</v>
      </c>
      <c r="N7666" s="17">
        <v>145825.5499</v>
      </c>
    </row>
    <row r="7667" spans="1:14">
      <c r="A7667" s="16">
        <v>46151</v>
      </c>
      <c r="B7667" t="s">
        <v>7706</v>
      </c>
      <c r="C7667" t="s">
        <v>22</v>
      </c>
      <c r="D7667" t="s">
        <v>23</v>
      </c>
      <c r="E7667" t="s">
        <v>24</v>
      </c>
      <c r="F7667" t="s">
        <v>7212</v>
      </c>
      <c r="G7667" t="s">
        <v>5424</v>
      </c>
      <c r="H7667">
        <v>9</v>
      </c>
      <c r="I7667" s="17">
        <v>581362</v>
      </c>
      <c r="J7667" s="17">
        <v>0</v>
      </c>
      <c r="K7667" s="17">
        <v>581362</v>
      </c>
      <c r="L7667" s="17">
        <v>441835.12</v>
      </c>
      <c r="M7667" s="17">
        <v>139526.88</v>
      </c>
      <c r="N7667" s="17">
        <v>171206.0549</v>
      </c>
    </row>
    <row r="7668" spans="1:14">
      <c r="A7668" s="16">
        <v>46151</v>
      </c>
      <c r="B7668" t="s">
        <v>7707</v>
      </c>
      <c r="C7668" t="s">
        <v>47</v>
      </c>
      <c r="D7668" t="s">
        <v>48</v>
      </c>
      <c r="E7668" t="s">
        <v>35</v>
      </c>
      <c r="F7668" t="s">
        <v>7212</v>
      </c>
      <c r="G7668" t="s">
        <v>5424</v>
      </c>
      <c r="H7668">
        <v>7</v>
      </c>
      <c r="I7668" s="17">
        <v>607187</v>
      </c>
      <c r="J7668" s="17">
        <v>0</v>
      </c>
      <c r="K7668" s="17">
        <v>607187</v>
      </c>
      <c r="L7668" s="17">
        <v>437174.64</v>
      </c>
      <c r="M7668" s="17">
        <v>170012.36</v>
      </c>
      <c r="N7668" s="17">
        <v>205907.2135</v>
      </c>
    </row>
    <row r="7669" spans="1:14">
      <c r="A7669" s="16">
        <v>46151</v>
      </c>
      <c r="B7669" t="s">
        <v>7708</v>
      </c>
      <c r="C7669" t="s">
        <v>47</v>
      </c>
      <c r="D7669" t="s">
        <v>48</v>
      </c>
      <c r="E7669" t="s">
        <v>35</v>
      </c>
      <c r="F7669" t="s">
        <v>7212</v>
      </c>
      <c r="G7669" t="s">
        <v>5424</v>
      </c>
      <c r="H7669">
        <v>12</v>
      </c>
      <c r="I7669" s="17">
        <v>760194</v>
      </c>
      <c r="J7669" s="17">
        <v>45611.64</v>
      </c>
      <c r="K7669" s="17">
        <v>714582.36</v>
      </c>
      <c r="L7669" s="17">
        <v>514499.3</v>
      </c>
      <c r="M7669" s="17">
        <v>200083.06</v>
      </c>
      <c r="N7669" s="17">
        <v>205907.2135</v>
      </c>
    </row>
    <row r="7670" spans="1:14">
      <c r="A7670" s="16">
        <v>46151</v>
      </c>
      <c r="B7670" t="s">
        <v>7709</v>
      </c>
      <c r="C7670" t="s">
        <v>47</v>
      </c>
      <c r="D7670" t="s">
        <v>48</v>
      </c>
      <c r="E7670" t="s">
        <v>35</v>
      </c>
      <c r="F7670" t="s">
        <v>7212</v>
      </c>
      <c r="G7670" t="s">
        <v>5424</v>
      </c>
      <c r="H7670">
        <v>1</v>
      </c>
      <c r="I7670" s="17">
        <v>341537</v>
      </c>
      <c r="J7670" s="17">
        <v>17076.85</v>
      </c>
      <c r="K7670" s="17">
        <v>324460.15</v>
      </c>
      <c r="L7670" s="17">
        <v>233611.31</v>
      </c>
      <c r="M7670" s="17">
        <v>90848.84</v>
      </c>
      <c r="N7670" s="17">
        <v>205907.2135</v>
      </c>
    </row>
    <row r="7671" spans="1:14">
      <c r="A7671" s="16">
        <v>46151</v>
      </c>
      <c r="B7671" t="s">
        <v>7710</v>
      </c>
      <c r="C7671" t="s">
        <v>47</v>
      </c>
      <c r="D7671" t="s">
        <v>48</v>
      </c>
      <c r="E7671" t="s">
        <v>35</v>
      </c>
      <c r="F7671" t="s">
        <v>7212</v>
      </c>
      <c r="G7671" t="s">
        <v>5424</v>
      </c>
      <c r="H7671">
        <v>1</v>
      </c>
      <c r="I7671" s="17">
        <v>722655</v>
      </c>
      <c r="J7671" s="17">
        <v>0</v>
      </c>
      <c r="K7671" s="17">
        <v>722655</v>
      </c>
      <c r="L7671" s="17">
        <v>520311.6</v>
      </c>
      <c r="M7671" s="17">
        <v>202343.4</v>
      </c>
      <c r="N7671" s="17">
        <v>205907.2135</v>
      </c>
    </row>
    <row r="7672" spans="1:14">
      <c r="A7672" s="16">
        <v>46151</v>
      </c>
      <c r="B7672" t="s">
        <v>7711</v>
      </c>
      <c r="C7672" t="s">
        <v>43</v>
      </c>
      <c r="D7672" t="s">
        <v>44</v>
      </c>
      <c r="E7672" t="s">
        <v>31</v>
      </c>
      <c r="F7672" t="s">
        <v>7212</v>
      </c>
      <c r="G7672" t="s">
        <v>5424</v>
      </c>
      <c r="H7672">
        <v>8</v>
      </c>
      <c r="I7672" s="17">
        <v>247866</v>
      </c>
      <c r="J7672" s="17">
        <v>9914.639999999999</v>
      </c>
      <c r="K7672" s="17">
        <v>237951.36</v>
      </c>
      <c r="L7672" s="17">
        <v>147529.84</v>
      </c>
      <c r="M7672" s="17">
        <v>90421.52</v>
      </c>
      <c r="N7672" s="17">
        <v>45361.8899</v>
      </c>
    </row>
    <row r="7673" spans="1:14">
      <c r="A7673" s="16">
        <v>46151</v>
      </c>
      <c r="B7673" t="s">
        <v>7712</v>
      </c>
      <c r="C7673" t="s">
        <v>26</v>
      </c>
      <c r="D7673" t="s">
        <v>27</v>
      </c>
      <c r="E7673" t="s">
        <v>17</v>
      </c>
      <c r="F7673" t="s">
        <v>7212</v>
      </c>
      <c r="G7673" t="s">
        <v>5424</v>
      </c>
      <c r="H7673">
        <v>12</v>
      </c>
      <c r="I7673" s="17">
        <v>211262</v>
      </c>
      <c r="J7673" s="17">
        <v>21126.2</v>
      </c>
      <c r="K7673" s="17">
        <v>190135.8</v>
      </c>
      <c r="L7673" s="17">
        <v>133095.06</v>
      </c>
      <c r="M7673" s="17">
        <v>57040.74</v>
      </c>
      <c r="N7673" s="17">
        <v>145825.5499</v>
      </c>
    </row>
    <row r="7674" spans="1:14">
      <c r="A7674" s="16">
        <v>46151</v>
      </c>
      <c r="B7674" t="s">
        <v>7713</v>
      </c>
      <c r="C7674" t="s">
        <v>15</v>
      </c>
      <c r="D7674" t="s">
        <v>16</v>
      </c>
      <c r="E7674" t="s">
        <v>17</v>
      </c>
      <c r="F7674" t="s">
        <v>7212</v>
      </c>
      <c r="G7674" t="s">
        <v>5424</v>
      </c>
      <c r="H7674">
        <v>7</v>
      </c>
      <c r="I7674" s="17">
        <v>91563</v>
      </c>
      <c r="J7674" s="17">
        <v>12818.82</v>
      </c>
      <c r="K7674" s="17">
        <v>78744.17999999999</v>
      </c>
      <c r="L7674" s="17">
        <v>55120.93</v>
      </c>
      <c r="M7674" s="17">
        <v>23623.25</v>
      </c>
      <c r="N7674" s="17">
        <v>145825.5499</v>
      </c>
    </row>
    <row r="7675" spans="1:14">
      <c r="A7675" s="16">
        <v>46151</v>
      </c>
      <c r="B7675" t="s">
        <v>7714</v>
      </c>
      <c r="C7675" t="s">
        <v>26</v>
      </c>
      <c r="D7675" t="s">
        <v>27</v>
      </c>
      <c r="E7675" t="s">
        <v>17</v>
      </c>
      <c r="F7675" t="s">
        <v>7212</v>
      </c>
      <c r="G7675" t="s">
        <v>5424</v>
      </c>
      <c r="H7675">
        <v>8</v>
      </c>
      <c r="I7675" s="17">
        <v>87284</v>
      </c>
      <c r="J7675" s="17">
        <v>2618.52</v>
      </c>
      <c r="K7675" s="17">
        <v>84665.48</v>
      </c>
      <c r="L7675" s="17">
        <v>59265.84</v>
      </c>
      <c r="M7675" s="17">
        <v>25399.64</v>
      </c>
      <c r="N7675" s="17">
        <v>145825.5499</v>
      </c>
    </row>
    <row r="7676" spans="1:14">
      <c r="A7676" s="16">
        <v>46151</v>
      </c>
      <c r="B7676" t="s">
        <v>7715</v>
      </c>
      <c r="C7676" t="s">
        <v>33</v>
      </c>
      <c r="D7676" t="s">
        <v>34</v>
      </c>
      <c r="E7676" t="s">
        <v>35</v>
      </c>
      <c r="F7676" t="s">
        <v>7212</v>
      </c>
      <c r="G7676" t="s">
        <v>5424</v>
      </c>
      <c r="H7676">
        <v>6</v>
      </c>
      <c r="I7676" s="17">
        <v>291581</v>
      </c>
      <c r="J7676" s="17">
        <v>14579.05</v>
      </c>
      <c r="K7676" s="17">
        <v>277001.95</v>
      </c>
      <c r="L7676" s="17">
        <v>199441.4</v>
      </c>
      <c r="M7676" s="17">
        <v>77560.55</v>
      </c>
      <c r="N7676" s="17">
        <v>205907.2135</v>
      </c>
    </row>
    <row r="7677" spans="1:14">
      <c r="A7677" s="16">
        <v>46151</v>
      </c>
      <c r="B7677" t="s">
        <v>7716</v>
      </c>
      <c r="C7677" t="s">
        <v>29</v>
      </c>
      <c r="D7677" t="s">
        <v>30</v>
      </c>
      <c r="E7677" t="s">
        <v>31</v>
      </c>
      <c r="F7677" t="s">
        <v>7212</v>
      </c>
      <c r="G7677" t="s">
        <v>5424</v>
      </c>
      <c r="H7677">
        <v>1</v>
      </c>
      <c r="I7677" s="17">
        <v>283833</v>
      </c>
      <c r="J7677" s="17">
        <v>0</v>
      </c>
      <c r="K7677" s="17">
        <v>283833</v>
      </c>
      <c r="L7677" s="17">
        <v>175976.46</v>
      </c>
      <c r="M7677" s="17">
        <v>107856.54</v>
      </c>
      <c r="N7677" s="17">
        <v>45361.8899</v>
      </c>
    </row>
    <row r="7678" spans="1:14">
      <c r="A7678" s="16">
        <v>46151</v>
      </c>
      <c r="B7678" t="s">
        <v>7717</v>
      </c>
      <c r="C7678" t="s">
        <v>15</v>
      </c>
      <c r="D7678" t="s">
        <v>16</v>
      </c>
      <c r="E7678" t="s">
        <v>17</v>
      </c>
      <c r="F7678" t="s">
        <v>7212</v>
      </c>
      <c r="G7678" t="s">
        <v>5424</v>
      </c>
      <c r="H7678">
        <v>8</v>
      </c>
      <c r="I7678" s="17">
        <v>494196</v>
      </c>
      <c r="J7678" s="17">
        <v>69187.44</v>
      </c>
      <c r="K7678" s="17">
        <v>425008.56</v>
      </c>
      <c r="L7678" s="17">
        <v>297505.99</v>
      </c>
      <c r="M7678" s="17">
        <v>127502.57</v>
      </c>
      <c r="N7678" s="17">
        <v>145825.5499</v>
      </c>
    </row>
    <row r="7679" spans="1:14">
      <c r="A7679" s="16">
        <v>46151</v>
      </c>
      <c r="B7679" t="s">
        <v>7718</v>
      </c>
      <c r="C7679" t="s">
        <v>43</v>
      </c>
      <c r="D7679" t="s">
        <v>44</v>
      </c>
      <c r="E7679" t="s">
        <v>31</v>
      </c>
      <c r="F7679" t="s">
        <v>7212</v>
      </c>
      <c r="G7679" t="s">
        <v>5424</v>
      </c>
      <c r="H7679">
        <v>3</v>
      </c>
      <c r="I7679" s="17">
        <v>197287</v>
      </c>
      <c r="J7679" s="17">
        <v>17755.83</v>
      </c>
      <c r="K7679" s="17">
        <v>179531.17</v>
      </c>
      <c r="L7679" s="17">
        <v>111309.33</v>
      </c>
      <c r="M7679" s="17">
        <v>68221.84</v>
      </c>
      <c r="N7679" s="17">
        <v>45361.8899</v>
      </c>
    </row>
    <row r="7680" spans="1:14">
      <c r="A7680" s="16">
        <v>46151</v>
      </c>
      <c r="B7680" t="s">
        <v>7719</v>
      </c>
      <c r="C7680" t="s">
        <v>33</v>
      </c>
      <c r="D7680" t="s">
        <v>34</v>
      </c>
      <c r="E7680" t="s">
        <v>35</v>
      </c>
      <c r="F7680" t="s">
        <v>7212</v>
      </c>
      <c r="G7680" t="s">
        <v>5424</v>
      </c>
      <c r="H7680">
        <v>5</v>
      </c>
      <c r="I7680" s="17">
        <v>428882</v>
      </c>
      <c r="J7680" s="17">
        <v>60043.48</v>
      </c>
      <c r="K7680" s="17">
        <v>368838.52</v>
      </c>
      <c r="L7680" s="17">
        <v>265563.73</v>
      </c>
      <c r="M7680" s="17">
        <v>103274.79</v>
      </c>
      <c r="N7680" s="17">
        <v>205907.2135</v>
      </c>
    </row>
    <row r="7681" spans="1:14">
      <c r="A7681" s="16">
        <v>46151</v>
      </c>
      <c r="B7681" t="s">
        <v>7720</v>
      </c>
      <c r="C7681" t="s">
        <v>26</v>
      </c>
      <c r="D7681" t="s">
        <v>27</v>
      </c>
      <c r="E7681" t="s">
        <v>17</v>
      </c>
      <c r="F7681" t="s">
        <v>7212</v>
      </c>
      <c r="G7681" t="s">
        <v>5424</v>
      </c>
      <c r="H7681">
        <v>2</v>
      </c>
      <c r="I7681" s="17">
        <v>718883</v>
      </c>
      <c r="J7681" s="17">
        <v>0</v>
      </c>
      <c r="K7681" s="17">
        <v>718883</v>
      </c>
      <c r="L7681" s="17">
        <v>503218.1</v>
      </c>
      <c r="M7681" s="17">
        <v>215664.9</v>
      </c>
      <c r="N7681" s="17">
        <v>145825.5499</v>
      </c>
    </row>
    <row r="7682" spans="1:14">
      <c r="A7682" s="16">
        <v>46151</v>
      </c>
      <c r="B7682" t="s">
        <v>7721</v>
      </c>
      <c r="C7682" t="s">
        <v>26</v>
      </c>
      <c r="D7682" t="s">
        <v>27</v>
      </c>
      <c r="E7682" t="s">
        <v>17</v>
      </c>
      <c r="F7682" t="s">
        <v>7212</v>
      </c>
      <c r="G7682" t="s">
        <v>5424</v>
      </c>
      <c r="H7682">
        <v>9</v>
      </c>
      <c r="I7682" s="17">
        <v>848903</v>
      </c>
      <c r="J7682" s="17">
        <v>16978.06</v>
      </c>
      <c r="K7682" s="17">
        <v>831924.9399999999</v>
      </c>
      <c r="L7682" s="17">
        <v>582347.46</v>
      </c>
      <c r="M7682" s="17">
        <v>249577.48</v>
      </c>
      <c r="N7682" s="17">
        <v>145825.5499</v>
      </c>
    </row>
    <row r="7683" spans="1:14">
      <c r="A7683" s="16">
        <v>46151</v>
      </c>
      <c r="B7683" t="s">
        <v>7722</v>
      </c>
      <c r="C7683" t="s">
        <v>22</v>
      </c>
      <c r="D7683" t="s">
        <v>23</v>
      </c>
      <c r="E7683" t="s">
        <v>24</v>
      </c>
      <c r="F7683" t="s">
        <v>7212</v>
      </c>
      <c r="G7683" t="s">
        <v>5424</v>
      </c>
      <c r="H7683">
        <v>4</v>
      </c>
      <c r="I7683" s="17">
        <v>715184</v>
      </c>
      <c r="J7683" s="17">
        <v>0</v>
      </c>
      <c r="K7683" s="17">
        <v>715184</v>
      </c>
      <c r="L7683" s="17">
        <v>543539.84</v>
      </c>
      <c r="M7683" s="17">
        <v>171644.16</v>
      </c>
      <c r="N7683" s="17">
        <v>171206.0549</v>
      </c>
    </row>
    <row r="7684" spans="1:14">
      <c r="A7684" s="16">
        <v>46151</v>
      </c>
      <c r="B7684" t="s">
        <v>7723</v>
      </c>
      <c r="C7684" t="s">
        <v>22</v>
      </c>
      <c r="D7684" t="s">
        <v>23</v>
      </c>
      <c r="E7684" t="s">
        <v>24</v>
      </c>
      <c r="F7684" t="s">
        <v>7212</v>
      </c>
      <c r="G7684" t="s">
        <v>5424</v>
      </c>
      <c r="H7684">
        <v>1</v>
      </c>
      <c r="I7684" s="17">
        <v>94918</v>
      </c>
      <c r="J7684" s="17">
        <v>8542.620000000001</v>
      </c>
      <c r="K7684" s="17">
        <v>86375.38</v>
      </c>
      <c r="L7684" s="17">
        <v>65645.28999999999</v>
      </c>
      <c r="M7684" s="17">
        <v>20730.09</v>
      </c>
      <c r="N7684" s="17">
        <v>171206.0549</v>
      </c>
    </row>
    <row r="7685" spans="1:14">
      <c r="A7685" s="16">
        <v>46151</v>
      </c>
      <c r="B7685" t="s">
        <v>7724</v>
      </c>
      <c r="C7685" t="s">
        <v>47</v>
      </c>
      <c r="D7685" t="s">
        <v>48</v>
      </c>
      <c r="E7685" t="s">
        <v>35</v>
      </c>
      <c r="F7685" t="s">
        <v>7212</v>
      </c>
      <c r="G7685" t="s">
        <v>5424</v>
      </c>
      <c r="H7685">
        <v>9</v>
      </c>
      <c r="I7685" s="17">
        <v>457763</v>
      </c>
      <c r="J7685" s="17">
        <v>0</v>
      </c>
      <c r="K7685" s="17">
        <v>457763</v>
      </c>
      <c r="L7685" s="17">
        <v>329589.36</v>
      </c>
      <c r="M7685" s="17">
        <v>128173.64</v>
      </c>
      <c r="N7685" s="17">
        <v>205907.2135</v>
      </c>
    </row>
    <row r="7686" spans="1:14">
      <c r="A7686" s="16">
        <v>46151</v>
      </c>
      <c r="B7686" t="s">
        <v>7725</v>
      </c>
      <c r="C7686" t="s">
        <v>33</v>
      </c>
      <c r="D7686" t="s">
        <v>34</v>
      </c>
      <c r="E7686" t="s">
        <v>35</v>
      </c>
      <c r="F7686" t="s">
        <v>7212</v>
      </c>
      <c r="G7686" t="s">
        <v>5424</v>
      </c>
      <c r="H7686">
        <v>9</v>
      </c>
      <c r="I7686" s="17">
        <v>730651</v>
      </c>
      <c r="J7686" s="17">
        <v>58452.08</v>
      </c>
      <c r="K7686" s="17">
        <v>672198.92</v>
      </c>
      <c r="L7686" s="17">
        <v>483983.22</v>
      </c>
      <c r="M7686" s="17">
        <v>188215.7</v>
      </c>
      <c r="N7686" s="17">
        <v>205907.2135</v>
      </c>
    </row>
    <row r="7687" spans="1:14">
      <c r="A7687" s="16">
        <v>46151</v>
      </c>
      <c r="B7687" t="s">
        <v>7726</v>
      </c>
      <c r="C7687" t="s">
        <v>33</v>
      </c>
      <c r="D7687" t="s">
        <v>34</v>
      </c>
      <c r="E7687" t="s">
        <v>35</v>
      </c>
      <c r="F7687" t="s">
        <v>7212</v>
      </c>
      <c r="G7687" t="s">
        <v>5424</v>
      </c>
      <c r="H7687">
        <v>1</v>
      </c>
      <c r="I7687" s="17">
        <v>730546</v>
      </c>
      <c r="J7687" s="17">
        <v>58443.68</v>
      </c>
      <c r="K7687" s="17">
        <v>672102.3199999999</v>
      </c>
      <c r="L7687" s="17">
        <v>483913.67</v>
      </c>
      <c r="M7687" s="17">
        <v>188188.65</v>
      </c>
      <c r="N7687" s="17">
        <v>205907.2135</v>
      </c>
    </row>
    <row r="7688" spans="1:14">
      <c r="A7688" s="16">
        <v>46151</v>
      </c>
      <c r="B7688" t="s">
        <v>7727</v>
      </c>
      <c r="C7688" t="s">
        <v>15</v>
      </c>
      <c r="D7688" t="s">
        <v>16</v>
      </c>
      <c r="E7688" t="s">
        <v>17</v>
      </c>
      <c r="F7688" t="s">
        <v>7212</v>
      </c>
      <c r="G7688" t="s">
        <v>5424</v>
      </c>
      <c r="H7688">
        <v>5</v>
      </c>
      <c r="I7688" s="17">
        <v>214614</v>
      </c>
      <c r="J7688" s="17">
        <v>6438.42</v>
      </c>
      <c r="K7688" s="17">
        <v>208175.58</v>
      </c>
      <c r="L7688" s="17">
        <v>145722.91</v>
      </c>
      <c r="M7688" s="17">
        <v>62452.67</v>
      </c>
      <c r="N7688" s="17">
        <v>145825.5499</v>
      </c>
    </row>
    <row r="7689" spans="1:14">
      <c r="A7689" s="16">
        <v>46151</v>
      </c>
      <c r="B7689" t="s">
        <v>7728</v>
      </c>
      <c r="C7689" t="s">
        <v>15</v>
      </c>
      <c r="D7689" t="s">
        <v>16</v>
      </c>
      <c r="E7689" t="s">
        <v>17</v>
      </c>
      <c r="F7689" t="s">
        <v>7212</v>
      </c>
      <c r="G7689" t="s">
        <v>5424</v>
      </c>
      <c r="H7689">
        <v>12</v>
      </c>
      <c r="I7689" s="17">
        <v>227110</v>
      </c>
      <c r="J7689" s="17">
        <v>31795.4</v>
      </c>
      <c r="K7689" s="17">
        <v>195314.6</v>
      </c>
      <c r="L7689" s="17">
        <v>136720.22</v>
      </c>
      <c r="M7689" s="17">
        <v>58594.38</v>
      </c>
      <c r="N7689" s="17">
        <v>145825.5499</v>
      </c>
    </row>
    <row r="7690" spans="1:14">
      <c r="A7690" s="16">
        <v>46151</v>
      </c>
      <c r="B7690" t="s">
        <v>7729</v>
      </c>
      <c r="C7690" t="s">
        <v>22</v>
      </c>
      <c r="D7690" t="s">
        <v>23</v>
      </c>
      <c r="E7690" t="s">
        <v>24</v>
      </c>
      <c r="F7690" t="s">
        <v>7212</v>
      </c>
      <c r="G7690" t="s">
        <v>5424</v>
      </c>
      <c r="H7690">
        <v>1</v>
      </c>
      <c r="I7690" s="17">
        <v>191828</v>
      </c>
      <c r="J7690" s="17">
        <v>0</v>
      </c>
      <c r="K7690" s="17">
        <v>191828</v>
      </c>
      <c r="L7690" s="17">
        <v>145789.28</v>
      </c>
      <c r="M7690" s="17">
        <v>46038.72</v>
      </c>
      <c r="N7690" s="17">
        <v>171206.0549</v>
      </c>
    </row>
    <row r="7691" spans="1:14">
      <c r="A7691" s="16">
        <v>46151</v>
      </c>
      <c r="B7691" t="s">
        <v>7730</v>
      </c>
      <c r="C7691" t="s">
        <v>73</v>
      </c>
      <c r="D7691" t="s">
        <v>74</v>
      </c>
      <c r="E7691" t="s">
        <v>24</v>
      </c>
      <c r="F7691" t="s">
        <v>7212</v>
      </c>
      <c r="G7691" t="s">
        <v>5424</v>
      </c>
      <c r="H7691">
        <v>12</v>
      </c>
      <c r="I7691" s="17">
        <v>448620</v>
      </c>
      <c r="J7691" s="17">
        <v>67293</v>
      </c>
      <c r="K7691" s="17">
        <v>381327</v>
      </c>
      <c r="L7691" s="17">
        <v>289808.52</v>
      </c>
      <c r="M7691" s="17">
        <v>91518.48</v>
      </c>
      <c r="N7691" s="17">
        <v>171206.0549</v>
      </c>
    </row>
    <row r="7692" spans="1:14">
      <c r="A7692" s="16">
        <v>46151</v>
      </c>
      <c r="B7692" t="s">
        <v>7731</v>
      </c>
      <c r="C7692" t="s">
        <v>22</v>
      </c>
      <c r="D7692" t="s">
        <v>23</v>
      </c>
      <c r="E7692" t="s">
        <v>24</v>
      </c>
      <c r="F7692" t="s">
        <v>7212</v>
      </c>
      <c r="G7692" t="s">
        <v>5424</v>
      </c>
      <c r="H7692">
        <v>12</v>
      </c>
      <c r="I7692" s="17">
        <v>238808</v>
      </c>
      <c r="J7692" s="17">
        <v>7164.24</v>
      </c>
      <c r="K7692" s="17">
        <v>231643.76</v>
      </c>
      <c r="L7692" s="17">
        <v>176049.26</v>
      </c>
      <c r="M7692" s="17">
        <v>55594.5</v>
      </c>
      <c r="N7692" s="17">
        <v>171206.0549</v>
      </c>
    </row>
    <row r="7693" spans="1:14">
      <c r="A7693" s="16">
        <v>46151</v>
      </c>
      <c r="B7693" t="s">
        <v>7732</v>
      </c>
      <c r="C7693" t="s">
        <v>47</v>
      </c>
      <c r="D7693" t="s">
        <v>48</v>
      </c>
      <c r="E7693" t="s">
        <v>35</v>
      </c>
      <c r="F7693" t="s">
        <v>7212</v>
      </c>
      <c r="G7693" t="s">
        <v>5424</v>
      </c>
      <c r="H7693">
        <v>1</v>
      </c>
      <c r="I7693" s="17">
        <v>410842</v>
      </c>
      <c r="J7693" s="17">
        <v>24650.52</v>
      </c>
      <c r="K7693" s="17">
        <v>386191.48</v>
      </c>
      <c r="L7693" s="17">
        <v>278057.87</v>
      </c>
      <c r="M7693" s="17">
        <v>108133.61</v>
      </c>
      <c r="N7693" s="17">
        <v>205907.2135</v>
      </c>
    </row>
    <row r="7694" spans="1:14">
      <c r="A7694" s="16">
        <v>46151</v>
      </c>
      <c r="B7694" t="s">
        <v>7733</v>
      </c>
      <c r="C7694" t="s">
        <v>29</v>
      </c>
      <c r="D7694" t="s">
        <v>30</v>
      </c>
      <c r="E7694" t="s">
        <v>31</v>
      </c>
      <c r="F7694" t="s">
        <v>7212</v>
      </c>
      <c r="G7694" t="s">
        <v>5424</v>
      </c>
      <c r="H7694">
        <v>3</v>
      </c>
      <c r="I7694" s="17">
        <v>819328</v>
      </c>
      <c r="J7694" s="17">
        <v>90126.08</v>
      </c>
      <c r="K7694" s="17">
        <v>729201.92</v>
      </c>
      <c r="L7694" s="17">
        <v>452105.19</v>
      </c>
      <c r="M7694" s="17">
        <v>277096.73</v>
      </c>
      <c r="N7694" s="17">
        <v>45361.8899</v>
      </c>
    </row>
    <row r="7695" spans="1:14">
      <c r="A7695" s="16">
        <v>46151</v>
      </c>
      <c r="B7695" t="s">
        <v>7734</v>
      </c>
      <c r="C7695" t="s">
        <v>26</v>
      </c>
      <c r="D7695" t="s">
        <v>27</v>
      </c>
      <c r="E7695" t="s">
        <v>17</v>
      </c>
      <c r="F7695" t="s">
        <v>7212</v>
      </c>
      <c r="G7695" t="s">
        <v>5424</v>
      </c>
      <c r="H7695">
        <v>4</v>
      </c>
      <c r="I7695" s="17">
        <v>219444</v>
      </c>
      <c r="J7695" s="17">
        <v>21944.4</v>
      </c>
      <c r="K7695" s="17">
        <v>197499.6</v>
      </c>
      <c r="L7695" s="17">
        <v>138249.72</v>
      </c>
      <c r="M7695" s="17">
        <v>59249.88</v>
      </c>
      <c r="N7695" s="17">
        <v>145825.5499</v>
      </c>
    </row>
    <row r="7696" spans="1:14">
      <c r="A7696" s="16">
        <v>46151</v>
      </c>
      <c r="B7696" t="s">
        <v>7735</v>
      </c>
      <c r="C7696" t="s">
        <v>73</v>
      </c>
      <c r="D7696" t="s">
        <v>74</v>
      </c>
      <c r="E7696" t="s">
        <v>24</v>
      </c>
      <c r="F7696" t="s">
        <v>7212</v>
      </c>
      <c r="G7696" t="s">
        <v>5424</v>
      </c>
      <c r="H7696">
        <v>4</v>
      </c>
      <c r="I7696" s="17">
        <v>767256</v>
      </c>
      <c r="J7696" s="17">
        <v>0</v>
      </c>
      <c r="K7696" s="17">
        <v>767256</v>
      </c>
      <c r="L7696" s="17">
        <v>583114.5600000001</v>
      </c>
      <c r="M7696" s="17">
        <v>184141.44</v>
      </c>
      <c r="N7696" s="17">
        <v>171206.0549</v>
      </c>
    </row>
    <row r="7697" spans="1:14">
      <c r="A7697" s="16">
        <v>46151</v>
      </c>
      <c r="B7697" t="s">
        <v>7736</v>
      </c>
      <c r="C7697" t="s">
        <v>47</v>
      </c>
      <c r="D7697" t="s">
        <v>48</v>
      </c>
      <c r="E7697" t="s">
        <v>35</v>
      </c>
      <c r="F7697" t="s">
        <v>7212</v>
      </c>
      <c r="G7697" t="s">
        <v>5424</v>
      </c>
      <c r="H7697">
        <v>10</v>
      </c>
      <c r="I7697" s="17">
        <v>396729</v>
      </c>
      <c r="J7697" s="17">
        <v>0</v>
      </c>
      <c r="K7697" s="17">
        <v>396729</v>
      </c>
      <c r="L7697" s="17">
        <v>285644.88</v>
      </c>
      <c r="M7697" s="17">
        <v>111084.12</v>
      </c>
      <c r="N7697" s="17">
        <v>205907.2135</v>
      </c>
    </row>
    <row r="7698" spans="1:14">
      <c r="A7698" s="16">
        <v>46151</v>
      </c>
      <c r="B7698" t="s">
        <v>7737</v>
      </c>
      <c r="C7698" t="s">
        <v>73</v>
      </c>
      <c r="D7698" t="s">
        <v>74</v>
      </c>
      <c r="E7698" t="s">
        <v>24</v>
      </c>
      <c r="F7698" t="s">
        <v>7212</v>
      </c>
      <c r="G7698" t="s">
        <v>5424</v>
      </c>
      <c r="H7698">
        <v>7</v>
      </c>
      <c r="I7698" s="17">
        <v>366731</v>
      </c>
      <c r="J7698" s="17">
        <v>7334.62</v>
      </c>
      <c r="K7698" s="17">
        <v>359396.38</v>
      </c>
      <c r="L7698" s="17">
        <v>273141.25</v>
      </c>
      <c r="M7698" s="17">
        <v>86255.13</v>
      </c>
      <c r="N7698" s="17">
        <v>171206.0549</v>
      </c>
    </row>
    <row r="7699" spans="1:14">
      <c r="A7699" s="16">
        <v>46151</v>
      </c>
      <c r="B7699" t="s">
        <v>7738</v>
      </c>
      <c r="C7699" t="s">
        <v>29</v>
      </c>
      <c r="D7699" t="s">
        <v>30</v>
      </c>
      <c r="E7699" t="s">
        <v>31</v>
      </c>
      <c r="F7699" t="s">
        <v>7212</v>
      </c>
      <c r="G7699" t="s">
        <v>5424</v>
      </c>
      <c r="H7699">
        <v>5</v>
      </c>
      <c r="I7699" s="17">
        <v>278974</v>
      </c>
      <c r="J7699" s="17">
        <v>39056.36</v>
      </c>
      <c r="K7699" s="17">
        <v>239917.64</v>
      </c>
      <c r="L7699" s="17">
        <v>148748.94</v>
      </c>
      <c r="M7699" s="17">
        <v>91168.7</v>
      </c>
      <c r="N7699" s="17">
        <v>45361.8899</v>
      </c>
    </row>
    <row r="7700" spans="1:14">
      <c r="A7700" s="16">
        <v>46151</v>
      </c>
      <c r="B7700" t="s">
        <v>7739</v>
      </c>
      <c r="C7700" t="s">
        <v>47</v>
      </c>
      <c r="D7700" t="s">
        <v>48</v>
      </c>
      <c r="E7700" t="s">
        <v>35</v>
      </c>
      <c r="F7700" t="s">
        <v>7212</v>
      </c>
      <c r="G7700" t="s">
        <v>5424</v>
      </c>
      <c r="H7700">
        <v>4</v>
      </c>
      <c r="I7700" s="17">
        <v>235799</v>
      </c>
      <c r="J7700" s="17">
        <v>7073.97</v>
      </c>
      <c r="K7700" s="17">
        <v>228725.03</v>
      </c>
      <c r="L7700" s="17">
        <v>164682.02</v>
      </c>
      <c r="M7700" s="17">
        <v>64043.01</v>
      </c>
      <c r="N7700" s="17">
        <v>205907.2135</v>
      </c>
    </row>
    <row r="7701" spans="1:14">
      <c r="A7701" s="16">
        <v>46151</v>
      </c>
      <c r="B7701" t="s">
        <v>7740</v>
      </c>
      <c r="C7701" t="s">
        <v>47</v>
      </c>
      <c r="D7701" t="s">
        <v>48</v>
      </c>
      <c r="E7701" t="s">
        <v>35</v>
      </c>
      <c r="F7701" t="s">
        <v>7212</v>
      </c>
      <c r="G7701" t="s">
        <v>5424</v>
      </c>
      <c r="H7701">
        <v>6</v>
      </c>
      <c r="I7701" s="17">
        <v>233944</v>
      </c>
      <c r="J7701" s="17">
        <v>0</v>
      </c>
      <c r="K7701" s="17">
        <v>233944</v>
      </c>
      <c r="L7701" s="17">
        <v>168439.68</v>
      </c>
      <c r="M7701" s="17">
        <v>65504.32</v>
      </c>
      <c r="N7701" s="17">
        <v>205907.2135</v>
      </c>
    </row>
    <row r="7702" spans="1:14">
      <c r="A7702" s="16">
        <v>46151</v>
      </c>
      <c r="B7702" t="s">
        <v>7741</v>
      </c>
      <c r="C7702" t="s">
        <v>33</v>
      </c>
      <c r="D7702" t="s">
        <v>34</v>
      </c>
      <c r="E7702" t="s">
        <v>35</v>
      </c>
      <c r="F7702" t="s">
        <v>7212</v>
      </c>
      <c r="G7702" t="s">
        <v>5424</v>
      </c>
      <c r="H7702">
        <v>1</v>
      </c>
      <c r="I7702" s="17">
        <v>477831</v>
      </c>
      <c r="J7702" s="17">
        <v>57339.72</v>
      </c>
      <c r="K7702" s="17">
        <v>420491.28</v>
      </c>
      <c r="L7702" s="17">
        <v>302753.72</v>
      </c>
      <c r="M7702" s="17">
        <v>117737.56</v>
      </c>
      <c r="N7702" s="17">
        <v>205907.2135</v>
      </c>
    </row>
    <row r="7703" spans="1:14">
      <c r="A7703" s="16">
        <v>46151</v>
      </c>
      <c r="B7703" t="s">
        <v>7742</v>
      </c>
      <c r="C7703" t="s">
        <v>33</v>
      </c>
      <c r="D7703" t="s">
        <v>34</v>
      </c>
      <c r="E7703" t="s">
        <v>35</v>
      </c>
      <c r="F7703" t="s">
        <v>7212</v>
      </c>
      <c r="G7703" t="s">
        <v>5424</v>
      </c>
      <c r="H7703">
        <v>8</v>
      </c>
      <c r="I7703" s="17">
        <v>584706</v>
      </c>
      <c r="J7703" s="17">
        <v>0</v>
      </c>
      <c r="K7703" s="17">
        <v>584706</v>
      </c>
      <c r="L7703" s="17">
        <v>420988.32</v>
      </c>
      <c r="M7703" s="17">
        <v>163717.68</v>
      </c>
      <c r="N7703" s="17">
        <v>205907.2135</v>
      </c>
    </row>
    <row r="7704" spans="1:14">
      <c r="A7704" s="16">
        <v>46151</v>
      </c>
      <c r="B7704" t="s">
        <v>7743</v>
      </c>
      <c r="C7704" t="s">
        <v>73</v>
      </c>
      <c r="D7704" t="s">
        <v>74</v>
      </c>
      <c r="E7704" t="s">
        <v>24</v>
      </c>
      <c r="F7704" t="s">
        <v>7212</v>
      </c>
      <c r="G7704" t="s">
        <v>5424</v>
      </c>
      <c r="H7704">
        <v>2</v>
      </c>
      <c r="I7704" s="17">
        <v>460318</v>
      </c>
      <c r="J7704" s="17">
        <v>0</v>
      </c>
      <c r="K7704" s="17">
        <v>460318</v>
      </c>
      <c r="L7704" s="17">
        <v>349841.68</v>
      </c>
      <c r="M7704" s="17">
        <v>110476.32</v>
      </c>
      <c r="N7704" s="17">
        <v>171206.0549</v>
      </c>
    </row>
    <row r="7705" spans="1:14">
      <c r="A7705" s="16">
        <v>46151</v>
      </c>
      <c r="B7705" t="s">
        <v>7744</v>
      </c>
      <c r="C7705" t="s">
        <v>43</v>
      </c>
      <c r="D7705" t="s">
        <v>44</v>
      </c>
      <c r="E7705" t="s">
        <v>31</v>
      </c>
      <c r="F7705" t="s">
        <v>7212</v>
      </c>
      <c r="G7705" t="s">
        <v>5424</v>
      </c>
      <c r="H7705">
        <v>4</v>
      </c>
      <c r="I7705" s="17">
        <v>94727</v>
      </c>
      <c r="J7705" s="17">
        <v>7578.16</v>
      </c>
      <c r="K7705" s="17">
        <v>87148.84</v>
      </c>
      <c r="L7705" s="17">
        <v>54032.28</v>
      </c>
      <c r="M7705" s="17">
        <v>33116.56</v>
      </c>
      <c r="N7705" s="17">
        <v>45361.8899</v>
      </c>
    </row>
    <row r="7706" spans="1:14">
      <c r="A7706" s="16">
        <v>46151</v>
      </c>
      <c r="B7706" t="s">
        <v>7745</v>
      </c>
      <c r="C7706" t="s">
        <v>47</v>
      </c>
      <c r="D7706" t="s">
        <v>48</v>
      </c>
      <c r="E7706" t="s">
        <v>35</v>
      </c>
      <c r="F7706" t="s">
        <v>7212</v>
      </c>
      <c r="G7706" t="s">
        <v>5424</v>
      </c>
      <c r="H7706">
        <v>8</v>
      </c>
      <c r="I7706" s="17">
        <v>54014</v>
      </c>
      <c r="J7706" s="17">
        <v>6481.68</v>
      </c>
      <c r="K7706" s="17">
        <v>47532.32</v>
      </c>
      <c r="L7706" s="17">
        <v>34223.27</v>
      </c>
      <c r="M7706" s="17">
        <v>13309.05</v>
      </c>
      <c r="N7706" s="17">
        <v>205907.2135</v>
      </c>
    </row>
    <row r="7707" spans="1:14">
      <c r="A7707" s="16">
        <v>46151</v>
      </c>
      <c r="B7707" t="s">
        <v>7746</v>
      </c>
      <c r="C7707" t="s">
        <v>26</v>
      </c>
      <c r="D7707" t="s">
        <v>27</v>
      </c>
      <c r="E7707" t="s">
        <v>17</v>
      </c>
      <c r="F7707" t="s">
        <v>7212</v>
      </c>
      <c r="G7707" t="s">
        <v>5424</v>
      </c>
      <c r="H7707">
        <v>10</v>
      </c>
      <c r="I7707" s="17">
        <v>201551</v>
      </c>
      <c r="J7707" s="17">
        <v>10077.55</v>
      </c>
      <c r="K7707" s="17">
        <v>191473.45</v>
      </c>
      <c r="L7707" s="17">
        <v>134031.42</v>
      </c>
      <c r="M7707" s="17">
        <v>57442.03</v>
      </c>
      <c r="N7707" s="17">
        <v>145825.5499</v>
      </c>
    </row>
    <row r="7708" spans="1:14">
      <c r="A7708" s="16">
        <v>46152</v>
      </c>
      <c r="B7708" t="s">
        <v>7747</v>
      </c>
      <c r="C7708" t="s">
        <v>73</v>
      </c>
      <c r="D7708" t="s">
        <v>74</v>
      </c>
      <c r="E7708" t="s">
        <v>24</v>
      </c>
      <c r="F7708" t="s">
        <v>7212</v>
      </c>
      <c r="G7708" t="s">
        <v>5424</v>
      </c>
      <c r="H7708">
        <v>5</v>
      </c>
      <c r="I7708" s="17">
        <v>512672</v>
      </c>
      <c r="J7708" s="17">
        <v>0</v>
      </c>
      <c r="K7708" s="17">
        <v>512672</v>
      </c>
      <c r="L7708" s="17">
        <v>389630.72</v>
      </c>
      <c r="M7708" s="17">
        <v>123041.28</v>
      </c>
      <c r="N7708" s="17">
        <v>171206.0549</v>
      </c>
    </row>
    <row r="7709" spans="1:14">
      <c r="A7709" s="16">
        <v>46152</v>
      </c>
      <c r="B7709" t="s">
        <v>7748</v>
      </c>
      <c r="C7709" t="s">
        <v>43</v>
      </c>
      <c r="D7709" t="s">
        <v>44</v>
      </c>
      <c r="E7709" t="s">
        <v>31</v>
      </c>
      <c r="F7709" t="s">
        <v>7212</v>
      </c>
      <c r="G7709" t="s">
        <v>5424</v>
      </c>
      <c r="H7709">
        <v>8</v>
      </c>
      <c r="I7709" s="17">
        <v>677928</v>
      </c>
      <c r="J7709" s="17">
        <v>0</v>
      </c>
      <c r="K7709" s="17">
        <v>677928</v>
      </c>
      <c r="L7709" s="17">
        <v>420315.36</v>
      </c>
      <c r="M7709" s="17">
        <v>257612.64</v>
      </c>
      <c r="N7709" s="17">
        <v>45361.8899</v>
      </c>
    </row>
    <row r="7710" spans="1:14">
      <c r="A7710" s="16">
        <v>46152</v>
      </c>
      <c r="B7710" t="s">
        <v>7749</v>
      </c>
      <c r="C7710" t="s">
        <v>43</v>
      </c>
      <c r="D7710" t="s">
        <v>44</v>
      </c>
      <c r="E7710" t="s">
        <v>31</v>
      </c>
      <c r="F7710" t="s">
        <v>7212</v>
      </c>
      <c r="G7710" t="s">
        <v>5424</v>
      </c>
      <c r="H7710">
        <v>10</v>
      </c>
      <c r="I7710" s="17">
        <v>104643</v>
      </c>
      <c r="J7710" s="17">
        <v>14650.02</v>
      </c>
      <c r="K7710" s="17">
        <v>89992.98</v>
      </c>
      <c r="L7710" s="17">
        <v>55795.65</v>
      </c>
      <c r="M7710" s="17">
        <v>34197.33</v>
      </c>
      <c r="N7710" s="17">
        <v>45361.8899</v>
      </c>
    </row>
    <row r="7711" spans="1:14">
      <c r="A7711" s="16">
        <v>46152</v>
      </c>
      <c r="B7711" t="s">
        <v>7750</v>
      </c>
      <c r="C7711" t="s">
        <v>15</v>
      </c>
      <c r="D7711" t="s">
        <v>16</v>
      </c>
      <c r="E7711" t="s">
        <v>17</v>
      </c>
      <c r="F7711" t="s">
        <v>7212</v>
      </c>
      <c r="G7711" t="s">
        <v>5424</v>
      </c>
      <c r="H7711">
        <v>12</v>
      </c>
      <c r="I7711" s="17">
        <v>371742</v>
      </c>
      <c r="J7711" s="17">
        <v>0</v>
      </c>
      <c r="K7711" s="17">
        <v>371742</v>
      </c>
      <c r="L7711" s="17">
        <v>260219.4</v>
      </c>
      <c r="M7711" s="17">
        <v>111522.6</v>
      </c>
      <c r="N7711" s="17">
        <v>145825.5499</v>
      </c>
    </row>
    <row r="7712" spans="1:14">
      <c r="A7712" s="16">
        <v>46152</v>
      </c>
      <c r="B7712" t="s">
        <v>7751</v>
      </c>
      <c r="C7712" t="s">
        <v>33</v>
      </c>
      <c r="D7712" t="s">
        <v>34</v>
      </c>
      <c r="E7712" t="s">
        <v>35</v>
      </c>
      <c r="F7712" t="s">
        <v>7212</v>
      </c>
      <c r="G7712" t="s">
        <v>5424</v>
      </c>
      <c r="H7712">
        <v>1</v>
      </c>
      <c r="I7712" s="17">
        <v>514959</v>
      </c>
      <c r="J7712" s="17">
        <v>10299.18</v>
      </c>
      <c r="K7712" s="17">
        <v>504659.82</v>
      </c>
      <c r="L7712" s="17">
        <v>363355.07</v>
      </c>
      <c r="M7712" s="17">
        <v>141304.75</v>
      </c>
      <c r="N7712" s="17">
        <v>205907.2135</v>
      </c>
    </row>
    <row r="7713" spans="1:14">
      <c r="A7713" s="16">
        <v>46152</v>
      </c>
      <c r="B7713" t="s">
        <v>7752</v>
      </c>
      <c r="C7713" t="s">
        <v>43</v>
      </c>
      <c r="D7713" t="s">
        <v>44</v>
      </c>
      <c r="E7713" t="s">
        <v>31</v>
      </c>
      <c r="F7713" t="s">
        <v>7212</v>
      </c>
      <c r="G7713" t="s">
        <v>5424</v>
      </c>
      <c r="H7713">
        <v>8</v>
      </c>
      <c r="I7713" s="17">
        <v>717761</v>
      </c>
      <c r="J7713" s="17">
        <v>28710.44</v>
      </c>
      <c r="K7713" s="17">
        <v>689050.5600000001</v>
      </c>
      <c r="L7713" s="17">
        <v>427211.35</v>
      </c>
      <c r="M7713" s="17">
        <v>261839.21</v>
      </c>
      <c r="N7713" s="17">
        <v>45361.8899</v>
      </c>
    </row>
    <row r="7714" spans="1:14">
      <c r="A7714" s="16">
        <v>46152</v>
      </c>
      <c r="B7714" t="s">
        <v>7753</v>
      </c>
      <c r="C7714" t="s">
        <v>29</v>
      </c>
      <c r="D7714" t="s">
        <v>30</v>
      </c>
      <c r="E7714" t="s">
        <v>31</v>
      </c>
      <c r="F7714" t="s">
        <v>7212</v>
      </c>
      <c r="G7714" t="s">
        <v>5424</v>
      </c>
      <c r="H7714">
        <v>2</v>
      </c>
      <c r="I7714" s="17">
        <v>314997</v>
      </c>
      <c r="J7714" s="17">
        <v>28349.73</v>
      </c>
      <c r="K7714" s="17">
        <v>286647.27</v>
      </c>
      <c r="L7714" s="17">
        <v>177721.31</v>
      </c>
      <c r="M7714" s="17">
        <v>108925.96</v>
      </c>
      <c r="N7714" s="17">
        <v>45361.8899</v>
      </c>
    </row>
    <row r="7715" spans="1:14">
      <c r="A7715" s="16">
        <v>46152</v>
      </c>
      <c r="B7715" t="s">
        <v>7754</v>
      </c>
      <c r="C7715" t="s">
        <v>15</v>
      </c>
      <c r="D7715" t="s">
        <v>16</v>
      </c>
      <c r="E7715" t="s">
        <v>17</v>
      </c>
      <c r="F7715" t="s">
        <v>7212</v>
      </c>
      <c r="G7715" t="s">
        <v>5424</v>
      </c>
      <c r="H7715">
        <v>10</v>
      </c>
      <c r="I7715" s="17">
        <v>704067</v>
      </c>
      <c r="J7715" s="17">
        <v>91528.71000000001</v>
      </c>
      <c r="K7715" s="17">
        <v>612538.29</v>
      </c>
      <c r="L7715" s="17">
        <v>428776.8</v>
      </c>
      <c r="M7715" s="17">
        <v>183761.49</v>
      </c>
      <c r="N7715" s="17">
        <v>145825.5499</v>
      </c>
    </row>
    <row r="7716" spans="1:14">
      <c r="A7716" s="16">
        <v>46152</v>
      </c>
      <c r="B7716" t="s">
        <v>7755</v>
      </c>
      <c r="C7716" t="s">
        <v>33</v>
      </c>
      <c r="D7716" t="s">
        <v>34</v>
      </c>
      <c r="E7716" t="s">
        <v>35</v>
      </c>
      <c r="F7716" t="s">
        <v>7212</v>
      </c>
      <c r="G7716" t="s">
        <v>5424</v>
      </c>
      <c r="H7716">
        <v>6</v>
      </c>
      <c r="I7716" s="17">
        <v>116223</v>
      </c>
      <c r="J7716" s="17">
        <v>16271.22</v>
      </c>
      <c r="K7716" s="17">
        <v>99951.78</v>
      </c>
      <c r="L7716" s="17">
        <v>71965.28</v>
      </c>
      <c r="M7716" s="17">
        <v>27986.5</v>
      </c>
      <c r="N7716" s="17">
        <v>205907.2135</v>
      </c>
    </row>
    <row r="7717" spans="1:14">
      <c r="A7717" s="16">
        <v>46152</v>
      </c>
      <c r="B7717" t="s">
        <v>7756</v>
      </c>
      <c r="C7717" t="s">
        <v>26</v>
      </c>
      <c r="D7717" t="s">
        <v>27</v>
      </c>
      <c r="E7717" t="s">
        <v>17</v>
      </c>
      <c r="F7717" t="s">
        <v>7212</v>
      </c>
      <c r="G7717" t="s">
        <v>5424</v>
      </c>
      <c r="H7717">
        <v>1</v>
      </c>
      <c r="I7717" s="17">
        <v>460118</v>
      </c>
      <c r="J7717" s="17">
        <v>0</v>
      </c>
      <c r="K7717" s="17">
        <v>460118</v>
      </c>
      <c r="L7717" s="17">
        <v>322082.6</v>
      </c>
      <c r="M7717" s="17">
        <v>138035.4</v>
      </c>
      <c r="N7717" s="17">
        <v>145825.5499</v>
      </c>
    </row>
    <row r="7718" spans="1:14">
      <c r="A7718" s="16">
        <v>46152</v>
      </c>
      <c r="B7718" t="s">
        <v>7757</v>
      </c>
      <c r="C7718" t="s">
        <v>29</v>
      </c>
      <c r="D7718" t="s">
        <v>30</v>
      </c>
      <c r="E7718" t="s">
        <v>31</v>
      </c>
      <c r="F7718" t="s">
        <v>7212</v>
      </c>
      <c r="G7718" t="s">
        <v>5424</v>
      </c>
      <c r="H7718">
        <v>4</v>
      </c>
      <c r="I7718" s="17">
        <v>688141</v>
      </c>
      <c r="J7718" s="17">
        <v>96339.74000000001</v>
      </c>
      <c r="K7718" s="17">
        <v>591801.26</v>
      </c>
      <c r="L7718" s="17">
        <v>366916.78</v>
      </c>
      <c r="M7718" s="17">
        <v>224884.48</v>
      </c>
      <c r="N7718" s="17">
        <v>45361.8899</v>
      </c>
    </row>
    <row r="7719" spans="1:14">
      <c r="A7719" s="16">
        <v>46152</v>
      </c>
      <c r="B7719" t="s">
        <v>7758</v>
      </c>
      <c r="C7719" t="s">
        <v>33</v>
      </c>
      <c r="D7719" t="s">
        <v>34</v>
      </c>
      <c r="E7719" t="s">
        <v>35</v>
      </c>
      <c r="F7719" t="s">
        <v>7212</v>
      </c>
      <c r="G7719" t="s">
        <v>5424</v>
      </c>
      <c r="H7719">
        <v>2</v>
      </c>
      <c r="I7719" s="17">
        <v>85756</v>
      </c>
      <c r="J7719" s="17">
        <v>0</v>
      </c>
      <c r="K7719" s="17">
        <v>85756</v>
      </c>
      <c r="L7719" s="17">
        <v>61744.32</v>
      </c>
      <c r="M7719" s="17">
        <v>24011.68</v>
      </c>
      <c r="N7719" s="17">
        <v>205907.2135</v>
      </c>
    </row>
    <row r="7720" spans="1:14">
      <c r="A7720" s="16">
        <v>46152</v>
      </c>
      <c r="B7720" t="s">
        <v>7759</v>
      </c>
      <c r="C7720" t="s">
        <v>22</v>
      </c>
      <c r="D7720" t="s">
        <v>23</v>
      </c>
      <c r="E7720" t="s">
        <v>24</v>
      </c>
      <c r="F7720" t="s">
        <v>7212</v>
      </c>
      <c r="G7720" t="s">
        <v>5424</v>
      </c>
      <c r="H7720">
        <v>12</v>
      </c>
      <c r="I7720" s="17">
        <v>188964</v>
      </c>
      <c r="J7720" s="17">
        <v>20786.04</v>
      </c>
      <c r="K7720" s="17">
        <v>168177.96</v>
      </c>
      <c r="L7720" s="17">
        <v>127815.25</v>
      </c>
      <c r="M7720" s="17">
        <v>40362.71</v>
      </c>
      <c r="N7720" s="17">
        <v>171206.0549</v>
      </c>
    </row>
    <row r="7721" spans="1:14">
      <c r="A7721" s="16">
        <v>46152</v>
      </c>
      <c r="B7721" t="s">
        <v>7760</v>
      </c>
      <c r="C7721" t="s">
        <v>26</v>
      </c>
      <c r="D7721" t="s">
        <v>27</v>
      </c>
      <c r="E7721" t="s">
        <v>17</v>
      </c>
      <c r="F7721" t="s">
        <v>7212</v>
      </c>
      <c r="G7721" t="s">
        <v>5424</v>
      </c>
      <c r="H7721">
        <v>8</v>
      </c>
      <c r="I7721" s="17">
        <v>229824</v>
      </c>
      <c r="J7721" s="17">
        <v>13789.44</v>
      </c>
      <c r="K7721" s="17">
        <v>216034.56</v>
      </c>
      <c r="L7721" s="17">
        <v>151224.19</v>
      </c>
      <c r="M7721" s="17">
        <v>64810.37</v>
      </c>
      <c r="N7721" s="17">
        <v>145825.5499</v>
      </c>
    </row>
    <row r="7722" spans="1:14">
      <c r="A7722" s="16">
        <v>46152</v>
      </c>
      <c r="B7722" t="s">
        <v>7761</v>
      </c>
      <c r="C7722" t="s">
        <v>22</v>
      </c>
      <c r="D7722" t="s">
        <v>23</v>
      </c>
      <c r="E7722" t="s">
        <v>24</v>
      </c>
      <c r="F7722" t="s">
        <v>7212</v>
      </c>
      <c r="G7722" t="s">
        <v>5424</v>
      </c>
      <c r="H7722">
        <v>8</v>
      </c>
      <c r="I7722" s="17">
        <v>511716</v>
      </c>
      <c r="J7722" s="17">
        <v>0</v>
      </c>
      <c r="K7722" s="17">
        <v>511716</v>
      </c>
      <c r="L7722" s="17">
        <v>388904.16</v>
      </c>
      <c r="M7722" s="17">
        <v>122811.84</v>
      </c>
      <c r="N7722" s="17">
        <v>171206.0549</v>
      </c>
    </row>
    <row r="7723" spans="1:14">
      <c r="A7723" s="16">
        <v>46152</v>
      </c>
      <c r="B7723" t="s">
        <v>7762</v>
      </c>
      <c r="C7723" t="s">
        <v>33</v>
      </c>
      <c r="D7723" t="s">
        <v>34</v>
      </c>
      <c r="E7723" t="s">
        <v>35</v>
      </c>
      <c r="F7723" t="s">
        <v>7212</v>
      </c>
      <c r="G7723" t="s">
        <v>5424</v>
      </c>
      <c r="H7723">
        <v>11</v>
      </c>
      <c r="I7723" s="17">
        <v>491167</v>
      </c>
      <c r="J7723" s="17">
        <v>58940.04</v>
      </c>
      <c r="K7723" s="17">
        <v>432226.96</v>
      </c>
      <c r="L7723" s="17">
        <v>311203.41</v>
      </c>
      <c r="M7723" s="17">
        <v>121023.55</v>
      </c>
      <c r="N7723" s="17">
        <v>205907.2135</v>
      </c>
    </row>
    <row r="7724" spans="1:14">
      <c r="A7724" s="16">
        <v>46152</v>
      </c>
      <c r="B7724" t="s">
        <v>7763</v>
      </c>
      <c r="C7724" t="s">
        <v>47</v>
      </c>
      <c r="D7724" t="s">
        <v>48</v>
      </c>
      <c r="E7724" t="s">
        <v>35</v>
      </c>
      <c r="F7724" t="s">
        <v>7212</v>
      </c>
      <c r="G7724" t="s">
        <v>5424</v>
      </c>
      <c r="H7724">
        <v>11</v>
      </c>
      <c r="I7724" s="17">
        <v>717581</v>
      </c>
      <c r="J7724" s="17">
        <v>86109.72</v>
      </c>
      <c r="K7724" s="17">
        <v>631471.28</v>
      </c>
      <c r="L7724" s="17">
        <v>454659.32</v>
      </c>
      <c r="M7724" s="17">
        <v>176811.96</v>
      </c>
      <c r="N7724" s="17">
        <v>205907.2135</v>
      </c>
    </row>
    <row r="7725" spans="1:14">
      <c r="A7725" s="16">
        <v>46152</v>
      </c>
      <c r="B7725" t="s">
        <v>7764</v>
      </c>
      <c r="C7725" t="s">
        <v>15</v>
      </c>
      <c r="D7725" t="s">
        <v>16</v>
      </c>
      <c r="E7725" t="s">
        <v>17</v>
      </c>
      <c r="F7725" t="s">
        <v>7212</v>
      </c>
      <c r="G7725" t="s">
        <v>5424</v>
      </c>
      <c r="H7725">
        <v>9</v>
      </c>
      <c r="I7725" s="17">
        <v>462982</v>
      </c>
      <c r="J7725" s="17">
        <v>37038.56</v>
      </c>
      <c r="K7725" s="17">
        <v>425943.44</v>
      </c>
      <c r="L7725" s="17">
        <v>298160.41</v>
      </c>
      <c r="M7725" s="17">
        <v>127783.03</v>
      </c>
      <c r="N7725" s="17">
        <v>145825.5499</v>
      </c>
    </row>
    <row r="7726" spans="1:14">
      <c r="A7726" s="16">
        <v>46152</v>
      </c>
      <c r="B7726" t="s">
        <v>7765</v>
      </c>
      <c r="C7726" t="s">
        <v>26</v>
      </c>
      <c r="D7726" t="s">
        <v>27</v>
      </c>
      <c r="E7726" t="s">
        <v>17</v>
      </c>
      <c r="F7726" t="s">
        <v>7212</v>
      </c>
      <c r="G7726" t="s">
        <v>5424</v>
      </c>
      <c r="H7726">
        <v>1</v>
      </c>
      <c r="I7726" s="17">
        <v>51672</v>
      </c>
      <c r="J7726" s="17">
        <v>2583.6</v>
      </c>
      <c r="K7726" s="17">
        <v>49088.4</v>
      </c>
      <c r="L7726" s="17">
        <v>34361.88</v>
      </c>
      <c r="M7726" s="17">
        <v>14726.52</v>
      </c>
      <c r="N7726" s="17">
        <v>145825.5499</v>
      </c>
    </row>
    <row r="7727" spans="1:14">
      <c r="A7727" s="16">
        <v>46152</v>
      </c>
      <c r="B7727" t="s">
        <v>7766</v>
      </c>
      <c r="C7727" t="s">
        <v>47</v>
      </c>
      <c r="D7727" t="s">
        <v>48</v>
      </c>
      <c r="E7727" t="s">
        <v>35</v>
      </c>
      <c r="F7727" t="s">
        <v>7212</v>
      </c>
      <c r="G7727" t="s">
        <v>5424</v>
      </c>
      <c r="H7727">
        <v>3</v>
      </c>
      <c r="I7727" s="17">
        <v>250328</v>
      </c>
      <c r="J7727" s="17">
        <v>0</v>
      </c>
      <c r="K7727" s="17">
        <v>250328</v>
      </c>
      <c r="L7727" s="17">
        <v>180236.16</v>
      </c>
      <c r="M7727" s="17">
        <v>70091.84</v>
      </c>
      <c r="N7727" s="17">
        <v>205907.2135</v>
      </c>
    </row>
    <row r="7728" spans="1:14">
      <c r="A7728" s="16">
        <v>46152</v>
      </c>
      <c r="B7728" t="s">
        <v>7767</v>
      </c>
      <c r="C7728" t="s">
        <v>26</v>
      </c>
      <c r="D7728" t="s">
        <v>27</v>
      </c>
      <c r="E7728" t="s">
        <v>17</v>
      </c>
      <c r="F7728" t="s">
        <v>7212</v>
      </c>
      <c r="G7728" t="s">
        <v>5424</v>
      </c>
      <c r="H7728">
        <v>7</v>
      </c>
      <c r="I7728" s="17">
        <v>797244</v>
      </c>
      <c r="J7728" s="17">
        <v>111614.16</v>
      </c>
      <c r="K7728" s="17">
        <v>685629.84</v>
      </c>
      <c r="L7728" s="17">
        <v>479940.89</v>
      </c>
      <c r="M7728" s="17">
        <v>205688.95</v>
      </c>
      <c r="N7728" s="17">
        <v>145825.5499</v>
      </c>
    </row>
    <row r="7729" spans="1:14">
      <c r="A7729" s="16">
        <v>46152</v>
      </c>
      <c r="B7729" t="s">
        <v>7768</v>
      </c>
      <c r="C7729" t="s">
        <v>43</v>
      </c>
      <c r="D7729" t="s">
        <v>44</v>
      </c>
      <c r="E7729" t="s">
        <v>31</v>
      </c>
      <c r="F7729" t="s">
        <v>7212</v>
      </c>
      <c r="G7729" t="s">
        <v>5424</v>
      </c>
      <c r="H7729">
        <v>2</v>
      </c>
      <c r="I7729" s="17">
        <v>596827</v>
      </c>
      <c r="J7729" s="17">
        <v>41777.89</v>
      </c>
      <c r="K7729" s="17">
        <v>555049.11</v>
      </c>
      <c r="L7729" s="17">
        <v>344130.45</v>
      </c>
      <c r="M7729" s="17">
        <v>210918.66</v>
      </c>
      <c r="N7729" s="17">
        <v>45361.8899</v>
      </c>
    </row>
    <row r="7730" spans="1:14">
      <c r="A7730" s="16">
        <v>46152</v>
      </c>
      <c r="B7730" t="s">
        <v>7769</v>
      </c>
      <c r="C7730" t="s">
        <v>29</v>
      </c>
      <c r="D7730" t="s">
        <v>30</v>
      </c>
      <c r="E7730" t="s">
        <v>31</v>
      </c>
      <c r="F7730" t="s">
        <v>7212</v>
      </c>
      <c r="G7730" t="s">
        <v>5424</v>
      </c>
      <c r="H7730">
        <v>1</v>
      </c>
      <c r="I7730" s="17">
        <v>845756</v>
      </c>
      <c r="J7730" s="17">
        <v>0</v>
      </c>
      <c r="K7730" s="17">
        <v>845756</v>
      </c>
      <c r="L7730" s="17">
        <v>524368.72</v>
      </c>
      <c r="M7730" s="17">
        <v>321387.28</v>
      </c>
      <c r="N7730" s="17">
        <v>45361.8899</v>
      </c>
    </row>
    <row r="7731" spans="1:14">
      <c r="A7731" s="16">
        <v>46152</v>
      </c>
      <c r="B7731" t="s">
        <v>7770</v>
      </c>
      <c r="C7731" t="s">
        <v>15</v>
      </c>
      <c r="D7731" t="s">
        <v>16</v>
      </c>
      <c r="E7731" t="s">
        <v>17</v>
      </c>
      <c r="F7731" t="s">
        <v>7212</v>
      </c>
      <c r="G7731" t="s">
        <v>5424</v>
      </c>
      <c r="H7731">
        <v>9</v>
      </c>
      <c r="I7731" s="17">
        <v>745741</v>
      </c>
      <c r="J7731" s="17">
        <v>0</v>
      </c>
      <c r="K7731" s="17">
        <v>745741</v>
      </c>
      <c r="L7731" s="17">
        <v>522018.7</v>
      </c>
      <c r="M7731" s="17">
        <v>223722.3</v>
      </c>
      <c r="N7731" s="17">
        <v>145825.5499</v>
      </c>
    </row>
    <row r="7732" spans="1:14">
      <c r="A7732" s="16">
        <v>46152</v>
      </c>
      <c r="B7732" t="s">
        <v>7771</v>
      </c>
      <c r="C7732" t="s">
        <v>15</v>
      </c>
      <c r="D7732" t="s">
        <v>16</v>
      </c>
      <c r="E7732" t="s">
        <v>17</v>
      </c>
      <c r="F7732" t="s">
        <v>7212</v>
      </c>
      <c r="G7732" t="s">
        <v>5424</v>
      </c>
      <c r="H7732">
        <v>7</v>
      </c>
      <c r="I7732" s="17">
        <v>238435</v>
      </c>
      <c r="J7732" s="17">
        <v>19074.8</v>
      </c>
      <c r="K7732" s="17">
        <v>219360.2</v>
      </c>
      <c r="L7732" s="17">
        <v>153552.14</v>
      </c>
      <c r="M7732" s="17">
        <v>65808.06</v>
      </c>
      <c r="N7732" s="17">
        <v>145825.5499</v>
      </c>
    </row>
    <row r="7733" spans="1:14">
      <c r="A7733" s="16">
        <v>46152</v>
      </c>
      <c r="B7733" t="s">
        <v>7772</v>
      </c>
      <c r="C7733" t="s">
        <v>33</v>
      </c>
      <c r="D7733" t="s">
        <v>34</v>
      </c>
      <c r="E7733" t="s">
        <v>35</v>
      </c>
      <c r="F7733" t="s">
        <v>7212</v>
      </c>
      <c r="G7733" t="s">
        <v>5424</v>
      </c>
      <c r="H7733">
        <v>8</v>
      </c>
      <c r="I7733" s="17">
        <v>218815</v>
      </c>
      <c r="J7733" s="17">
        <v>26257.8</v>
      </c>
      <c r="K7733" s="17">
        <v>192557.2</v>
      </c>
      <c r="L7733" s="17">
        <v>138641.18</v>
      </c>
      <c r="M7733" s="17">
        <v>53916.02</v>
      </c>
      <c r="N7733" s="17">
        <v>205907.2135</v>
      </c>
    </row>
    <row r="7734" spans="1:14">
      <c r="A7734" s="16">
        <v>46152</v>
      </c>
      <c r="B7734" t="s">
        <v>7773</v>
      </c>
      <c r="C7734" t="s">
        <v>47</v>
      </c>
      <c r="D7734" t="s">
        <v>48</v>
      </c>
      <c r="E7734" t="s">
        <v>35</v>
      </c>
      <c r="F7734" t="s">
        <v>7212</v>
      </c>
      <c r="G7734" t="s">
        <v>5424</v>
      </c>
      <c r="H7734">
        <v>2</v>
      </c>
      <c r="I7734" s="17">
        <v>320820</v>
      </c>
      <c r="J7734" s="17">
        <v>0</v>
      </c>
      <c r="K7734" s="17">
        <v>320820</v>
      </c>
      <c r="L7734" s="17">
        <v>230990.4</v>
      </c>
      <c r="M7734" s="17">
        <v>89829.60000000001</v>
      </c>
      <c r="N7734" s="17">
        <v>205907.2135</v>
      </c>
    </row>
    <row r="7735" spans="1:14">
      <c r="A7735" s="16">
        <v>46152</v>
      </c>
      <c r="B7735" t="s">
        <v>7774</v>
      </c>
      <c r="C7735" t="s">
        <v>15</v>
      </c>
      <c r="D7735" t="s">
        <v>16</v>
      </c>
      <c r="E7735" t="s">
        <v>17</v>
      </c>
      <c r="F7735" t="s">
        <v>7212</v>
      </c>
      <c r="G7735" t="s">
        <v>5424</v>
      </c>
      <c r="H7735">
        <v>8</v>
      </c>
      <c r="I7735" s="17">
        <v>430719</v>
      </c>
      <c r="J7735" s="17">
        <v>51686.28</v>
      </c>
      <c r="K7735" s="17">
        <v>379032.72</v>
      </c>
      <c r="L7735" s="17">
        <v>265322.9</v>
      </c>
      <c r="M7735" s="17">
        <v>113709.82</v>
      </c>
      <c r="N7735" s="17">
        <v>145825.5499</v>
      </c>
    </row>
    <row r="7736" spans="1:14">
      <c r="A7736" s="16">
        <v>46152</v>
      </c>
      <c r="B7736" t="s">
        <v>7775</v>
      </c>
      <c r="C7736" t="s">
        <v>47</v>
      </c>
      <c r="D7736" t="s">
        <v>48</v>
      </c>
      <c r="E7736" t="s">
        <v>35</v>
      </c>
      <c r="F7736" t="s">
        <v>7212</v>
      </c>
      <c r="G7736" t="s">
        <v>5424</v>
      </c>
      <c r="H7736">
        <v>1</v>
      </c>
      <c r="I7736" s="17">
        <v>493079</v>
      </c>
      <c r="J7736" s="17">
        <v>14792.37</v>
      </c>
      <c r="K7736" s="17">
        <v>478286.63</v>
      </c>
      <c r="L7736" s="17">
        <v>344366.37</v>
      </c>
      <c r="M7736" s="17">
        <v>133920.26</v>
      </c>
      <c r="N7736" s="17">
        <v>205907.2135</v>
      </c>
    </row>
    <row r="7737" spans="1:14">
      <c r="A7737" s="16">
        <v>46152</v>
      </c>
      <c r="B7737" t="s">
        <v>7776</v>
      </c>
      <c r="C7737" t="s">
        <v>22</v>
      </c>
      <c r="D7737" t="s">
        <v>23</v>
      </c>
      <c r="E7737" t="s">
        <v>24</v>
      </c>
      <c r="F7737" t="s">
        <v>7212</v>
      </c>
      <c r="G7737" t="s">
        <v>5424</v>
      </c>
      <c r="H7737">
        <v>4</v>
      </c>
      <c r="I7737" s="17">
        <v>139443</v>
      </c>
      <c r="J7737" s="17">
        <v>13944.3</v>
      </c>
      <c r="K7737" s="17">
        <v>125498.7</v>
      </c>
      <c r="L7737" s="17">
        <v>95379.00999999999</v>
      </c>
      <c r="M7737" s="17">
        <v>30119.69</v>
      </c>
      <c r="N7737" s="17">
        <v>171206.0549</v>
      </c>
    </row>
    <row r="7738" spans="1:14">
      <c r="A7738" s="16">
        <v>46152</v>
      </c>
      <c r="B7738" t="s">
        <v>7777</v>
      </c>
      <c r="C7738" t="s">
        <v>43</v>
      </c>
      <c r="D7738" t="s">
        <v>44</v>
      </c>
      <c r="E7738" t="s">
        <v>31</v>
      </c>
      <c r="F7738" t="s">
        <v>7212</v>
      </c>
      <c r="G7738" t="s">
        <v>5424</v>
      </c>
      <c r="H7738">
        <v>1</v>
      </c>
      <c r="I7738" s="17">
        <v>836046</v>
      </c>
      <c r="J7738" s="17">
        <v>58523.22</v>
      </c>
      <c r="K7738" s="17">
        <v>777522.78</v>
      </c>
      <c r="L7738" s="17">
        <v>482064.12</v>
      </c>
      <c r="M7738" s="17">
        <v>295458.66</v>
      </c>
      <c r="N7738" s="17">
        <v>45361.8899</v>
      </c>
    </row>
    <row r="7739" spans="1:14">
      <c r="A7739" s="16">
        <v>46152</v>
      </c>
      <c r="B7739" t="s">
        <v>7778</v>
      </c>
      <c r="C7739" t="s">
        <v>15</v>
      </c>
      <c r="D7739" t="s">
        <v>16</v>
      </c>
      <c r="E7739" t="s">
        <v>17</v>
      </c>
      <c r="F7739" t="s">
        <v>7212</v>
      </c>
      <c r="G7739" t="s">
        <v>5424</v>
      </c>
      <c r="H7739">
        <v>3</v>
      </c>
      <c r="I7739" s="17">
        <v>615635</v>
      </c>
      <c r="J7739" s="17">
        <v>0</v>
      </c>
      <c r="K7739" s="17">
        <v>615635</v>
      </c>
      <c r="L7739" s="17">
        <v>430944.5</v>
      </c>
      <c r="M7739" s="17">
        <v>184690.5</v>
      </c>
      <c r="N7739" s="17">
        <v>145825.5499</v>
      </c>
    </row>
    <row r="7740" spans="1:14">
      <c r="A7740" s="16">
        <v>46152</v>
      </c>
      <c r="B7740" t="s">
        <v>7779</v>
      </c>
      <c r="C7740" t="s">
        <v>29</v>
      </c>
      <c r="D7740" t="s">
        <v>30</v>
      </c>
      <c r="E7740" t="s">
        <v>31</v>
      </c>
      <c r="F7740" t="s">
        <v>7212</v>
      </c>
      <c r="G7740" t="s">
        <v>5424</v>
      </c>
      <c r="H7740">
        <v>8</v>
      </c>
      <c r="I7740" s="17">
        <v>847707</v>
      </c>
      <c r="J7740" s="17">
        <v>0</v>
      </c>
      <c r="K7740" s="17">
        <v>847707</v>
      </c>
      <c r="L7740" s="17">
        <v>525578.34</v>
      </c>
      <c r="M7740" s="17">
        <v>322128.66</v>
      </c>
      <c r="N7740" s="17">
        <v>45361.8899</v>
      </c>
    </row>
    <row r="7741" spans="1:14">
      <c r="A7741" s="16">
        <v>46152</v>
      </c>
      <c r="B7741" t="s">
        <v>7780</v>
      </c>
      <c r="C7741" t="s">
        <v>33</v>
      </c>
      <c r="D7741" t="s">
        <v>34</v>
      </c>
      <c r="E7741" t="s">
        <v>35</v>
      </c>
      <c r="F7741" t="s">
        <v>7212</v>
      </c>
      <c r="G7741" t="s">
        <v>5424</v>
      </c>
      <c r="H7741">
        <v>12</v>
      </c>
      <c r="I7741" s="17">
        <v>150600</v>
      </c>
      <c r="J7741" s="17">
        <v>0</v>
      </c>
      <c r="K7741" s="17">
        <v>150600</v>
      </c>
      <c r="L7741" s="17">
        <v>108432</v>
      </c>
      <c r="M7741" s="17">
        <v>42168</v>
      </c>
      <c r="N7741" s="17">
        <v>205907.2135</v>
      </c>
    </row>
    <row r="7742" spans="1:14">
      <c r="A7742" s="16">
        <v>46152</v>
      </c>
      <c r="B7742" t="s">
        <v>7781</v>
      </c>
      <c r="C7742" t="s">
        <v>33</v>
      </c>
      <c r="D7742" t="s">
        <v>34</v>
      </c>
      <c r="E7742" t="s">
        <v>35</v>
      </c>
      <c r="F7742" t="s">
        <v>7212</v>
      </c>
      <c r="G7742" t="s">
        <v>5424</v>
      </c>
      <c r="H7742">
        <v>2</v>
      </c>
      <c r="I7742" s="17">
        <v>745220</v>
      </c>
      <c r="J7742" s="17">
        <v>0</v>
      </c>
      <c r="K7742" s="17">
        <v>745220</v>
      </c>
      <c r="L7742" s="17">
        <v>536558.4</v>
      </c>
      <c r="M7742" s="17">
        <v>208661.6</v>
      </c>
      <c r="N7742" s="17">
        <v>205907.2135</v>
      </c>
    </row>
    <row r="7743" spans="1:14">
      <c r="A7743" s="16">
        <v>46152</v>
      </c>
      <c r="B7743" t="s">
        <v>7782</v>
      </c>
      <c r="C7743" t="s">
        <v>73</v>
      </c>
      <c r="D7743" t="s">
        <v>74</v>
      </c>
      <c r="E7743" t="s">
        <v>24</v>
      </c>
      <c r="F7743" t="s">
        <v>7212</v>
      </c>
      <c r="G7743" t="s">
        <v>5424</v>
      </c>
      <c r="H7743">
        <v>1</v>
      </c>
      <c r="I7743" s="17">
        <v>238470</v>
      </c>
      <c r="J7743" s="17">
        <v>0</v>
      </c>
      <c r="K7743" s="17">
        <v>238470</v>
      </c>
      <c r="L7743" s="17">
        <v>181237.2</v>
      </c>
      <c r="M7743" s="17">
        <v>57232.8</v>
      </c>
      <c r="N7743" s="17">
        <v>171206.0549</v>
      </c>
    </row>
    <row r="7744" spans="1:14">
      <c r="A7744" s="16">
        <v>46152</v>
      </c>
      <c r="B7744" t="s">
        <v>7783</v>
      </c>
      <c r="C7744" t="s">
        <v>73</v>
      </c>
      <c r="D7744" t="s">
        <v>74</v>
      </c>
      <c r="E7744" t="s">
        <v>24</v>
      </c>
      <c r="F7744" t="s">
        <v>7212</v>
      </c>
      <c r="G7744" t="s">
        <v>5424</v>
      </c>
      <c r="H7744">
        <v>12</v>
      </c>
      <c r="I7744" s="17">
        <v>767254</v>
      </c>
      <c r="J7744" s="17">
        <v>46035.24</v>
      </c>
      <c r="K7744" s="17">
        <v>721218.76</v>
      </c>
      <c r="L7744" s="17">
        <v>548126.26</v>
      </c>
      <c r="M7744" s="17">
        <v>173092.5</v>
      </c>
      <c r="N7744" s="17">
        <v>171206.0549</v>
      </c>
    </row>
    <row r="7745" spans="1:14">
      <c r="A7745" s="16">
        <v>46152</v>
      </c>
      <c r="B7745" t="s">
        <v>7784</v>
      </c>
      <c r="C7745" t="s">
        <v>33</v>
      </c>
      <c r="D7745" t="s">
        <v>34</v>
      </c>
      <c r="E7745" t="s">
        <v>35</v>
      </c>
      <c r="F7745" t="s">
        <v>7212</v>
      </c>
      <c r="G7745" t="s">
        <v>5424</v>
      </c>
      <c r="H7745">
        <v>5</v>
      </c>
      <c r="I7745" s="17">
        <v>234231</v>
      </c>
      <c r="J7745" s="17">
        <v>18738.48</v>
      </c>
      <c r="K7745" s="17">
        <v>215492.52</v>
      </c>
      <c r="L7745" s="17">
        <v>155154.61</v>
      </c>
      <c r="M7745" s="17">
        <v>60337.91</v>
      </c>
      <c r="N7745" s="17">
        <v>205907.2135</v>
      </c>
    </row>
    <row r="7746" spans="1:14">
      <c r="A7746" s="16">
        <v>46152</v>
      </c>
      <c r="B7746" t="s">
        <v>7785</v>
      </c>
      <c r="C7746" t="s">
        <v>73</v>
      </c>
      <c r="D7746" t="s">
        <v>74</v>
      </c>
      <c r="E7746" t="s">
        <v>24</v>
      </c>
      <c r="F7746" t="s">
        <v>7212</v>
      </c>
      <c r="G7746" t="s">
        <v>5424</v>
      </c>
      <c r="H7746">
        <v>4</v>
      </c>
      <c r="I7746" s="17">
        <v>703136</v>
      </c>
      <c r="J7746" s="17">
        <v>42188.16</v>
      </c>
      <c r="K7746" s="17">
        <v>660947.84</v>
      </c>
      <c r="L7746" s="17">
        <v>502320.36</v>
      </c>
      <c r="M7746" s="17">
        <v>158627.48</v>
      </c>
      <c r="N7746" s="17">
        <v>171206.0549</v>
      </c>
    </row>
    <row r="7747" spans="1:14">
      <c r="A7747" s="16">
        <v>46152</v>
      </c>
      <c r="B7747" t="s">
        <v>7786</v>
      </c>
      <c r="C7747" t="s">
        <v>26</v>
      </c>
      <c r="D7747" t="s">
        <v>27</v>
      </c>
      <c r="E7747" t="s">
        <v>17</v>
      </c>
      <c r="F7747" t="s">
        <v>7212</v>
      </c>
      <c r="G7747" t="s">
        <v>5424</v>
      </c>
      <c r="H7747">
        <v>2</v>
      </c>
      <c r="I7747" s="17">
        <v>74499</v>
      </c>
      <c r="J7747" s="17">
        <v>8194.889999999999</v>
      </c>
      <c r="K7747" s="17">
        <v>66304.11</v>
      </c>
      <c r="L7747" s="17">
        <v>46412.88</v>
      </c>
      <c r="M7747" s="17">
        <v>19891.23</v>
      </c>
      <c r="N7747" s="17">
        <v>145825.5499</v>
      </c>
    </row>
    <row r="7748" spans="1:14">
      <c r="A7748" s="16">
        <v>46152</v>
      </c>
      <c r="B7748" t="s">
        <v>7787</v>
      </c>
      <c r="C7748" t="s">
        <v>43</v>
      </c>
      <c r="D7748" t="s">
        <v>44</v>
      </c>
      <c r="E7748" t="s">
        <v>31</v>
      </c>
      <c r="F7748" t="s">
        <v>7212</v>
      </c>
      <c r="G7748" t="s">
        <v>5424</v>
      </c>
      <c r="H7748">
        <v>9</v>
      </c>
      <c r="I7748" s="17">
        <v>330897</v>
      </c>
      <c r="J7748" s="17">
        <v>29780.73</v>
      </c>
      <c r="K7748" s="17">
        <v>301116.27</v>
      </c>
      <c r="L7748" s="17">
        <v>186692.09</v>
      </c>
      <c r="M7748" s="17">
        <v>114424.18</v>
      </c>
      <c r="N7748" s="17">
        <v>45361.8899</v>
      </c>
    </row>
    <row r="7749" spans="1:14">
      <c r="A7749" s="16">
        <v>46152</v>
      </c>
      <c r="B7749" t="s">
        <v>7788</v>
      </c>
      <c r="C7749" t="s">
        <v>15</v>
      </c>
      <c r="D7749" t="s">
        <v>16</v>
      </c>
      <c r="E7749" t="s">
        <v>17</v>
      </c>
      <c r="F7749" t="s">
        <v>7212</v>
      </c>
      <c r="G7749" t="s">
        <v>5424</v>
      </c>
      <c r="H7749">
        <v>9</v>
      </c>
      <c r="I7749" s="17">
        <v>370314</v>
      </c>
      <c r="J7749" s="17">
        <v>40734.54</v>
      </c>
      <c r="K7749" s="17">
        <v>329579.46</v>
      </c>
      <c r="L7749" s="17">
        <v>230705.62</v>
      </c>
      <c r="M7749" s="17">
        <v>98873.84</v>
      </c>
      <c r="N7749" s="17">
        <v>145825.5499</v>
      </c>
    </row>
    <row r="7750" spans="1:14">
      <c r="A7750" s="16">
        <v>46152</v>
      </c>
      <c r="B7750" t="s">
        <v>7789</v>
      </c>
      <c r="C7750" t="s">
        <v>43</v>
      </c>
      <c r="D7750" t="s">
        <v>44</v>
      </c>
      <c r="E7750" t="s">
        <v>31</v>
      </c>
      <c r="F7750" t="s">
        <v>7212</v>
      </c>
      <c r="G7750" t="s">
        <v>5424</v>
      </c>
      <c r="H7750">
        <v>3</v>
      </c>
      <c r="I7750" s="17">
        <v>199468</v>
      </c>
      <c r="J7750" s="17">
        <v>0</v>
      </c>
      <c r="K7750" s="17">
        <v>199468</v>
      </c>
      <c r="L7750" s="17">
        <v>123670.16</v>
      </c>
      <c r="M7750" s="17">
        <v>75797.84</v>
      </c>
      <c r="N7750" s="17">
        <v>45361.8899</v>
      </c>
    </row>
    <row r="7751" spans="1:14">
      <c r="A7751" s="16">
        <v>46152</v>
      </c>
      <c r="B7751" t="s">
        <v>7790</v>
      </c>
      <c r="C7751" t="s">
        <v>33</v>
      </c>
      <c r="D7751" t="s">
        <v>34</v>
      </c>
      <c r="E7751" t="s">
        <v>35</v>
      </c>
      <c r="F7751" t="s">
        <v>7212</v>
      </c>
      <c r="G7751" t="s">
        <v>5424</v>
      </c>
      <c r="H7751">
        <v>3</v>
      </c>
      <c r="I7751" s="17">
        <v>53658</v>
      </c>
      <c r="J7751" s="17">
        <v>5902.38</v>
      </c>
      <c r="K7751" s="17">
        <v>47755.62</v>
      </c>
      <c r="L7751" s="17">
        <v>34384.05</v>
      </c>
      <c r="M7751" s="17">
        <v>13371.57</v>
      </c>
      <c r="N7751" s="17">
        <v>205907.2135</v>
      </c>
    </row>
    <row r="7752" spans="1:14">
      <c r="A7752" s="16">
        <v>46152</v>
      </c>
      <c r="B7752" t="s">
        <v>7791</v>
      </c>
      <c r="C7752" t="s">
        <v>47</v>
      </c>
      <c r="D7752" t="s">
        <v>48</v>
      </c>
      <c r="E7752" t="s">
        <v>35</v>
      </c>
      <c r="F7752" t="s">
        <v>7212</v>
      </c>
      <c r="G7752" t="s">
        <v>5424</v>
      </c>
      <c r="H7752">
        <v>10</v>
      </c>
      <c r="I7752" s="17">
        <v>567625</v>
      </c>
      <c r="J7752" s="17">
        <v>68115</v>
      </c>
      <c r="K7752" s="17">
        <v>499510</v>
      </c>
      <c r="L7752" s="17">
        <v>359647.2</v>
      </c>
      <c r="M7752" s="17">
        <v>139862.8</v>
      </c>
      <c r="N7752" s="17">
        <v>205907.2135</v>
      </c>
    </row>
    <row r="7753" spans="1:14">
      <c r="A7753" s="16">
        <v>46152</v>
      </c>
      <c r="B7753" t="s">
        <v>7792</v>
      </c>
      <c r="C7753" t="s">
        <v>26</v>
      </c>
      <c r="D7753" t="s">
        <v>27</v>
      </c>
      <c r="E7753" t="s">
        <v>17</v>
      </c>
      <c r="F7753" t="s">
        <v>7212</v>
      </c>
      <c r="G7753" t="s">
        <v>5424</v>
      </c>
      <c r="H7753">
        <v>11</v>
      </c>
      <c r="I7753" s="17">
        <v>565379</v>
      </c>
      <c r="J7753" s="17">
        <v>39576.53</v>
      </c>
      <c r="K7753" s="17">
        <v>525802.47</v>
      </c>
      <c r="L7753" s="17">
        <v>368061.73</v>
      </c>
      <c r="M7753" s="17">
        <v>157740.74</v>
      </c>
      <c r="N7753" s="17">
        <v>145825.5499</v>
      </c>
    </row>
    <row r="7754" spans="1:14">
      <c r="A7754" s="16">
        <v>46152</v>
      </c>
      <c r="B7754" t="s">
        <v>7793</v>
      </c>
      <c r="C7754" t="s">
        <v>73</v>
      </c>
      <c r="D7754" t="s">
        <v>74</v>
      </c>
      <c r="E7754" t="s">
        <v>24</v>
      </c>
      <c r="F7754" t="s">
        <v>7212</v>
      </c>
      <c r="G7754" t="s">
        <v>5424</v>
      </c>
      <c r="H7754">
        <v>3</v>
      </c>
      <c r="I7754" s="17">
        <v>281007</v>
      </c>
      <c r="J7754" s="17">
        <v>36530.91</v>
      </c>
      <c r="K7754" s="17">
        <v>244476.09</v>
      </c>
      <c r="L7754" s="17">
        <v>185801.83</v>
      </c>
      <c r="M7754" s="17">
        <v>58674.26</v>
      </c>
      <c r="N7754" s="17">
        <v>171206.0549</v>
      </c>
    </row>
    <row r="7755" spans="1:14">
      <c r="A7755" s="16">
        <v>46152</v>
      </c>
      <c r="B7755" t="s">
        <v>7794</v>
      </c>
      <c r="C7755" t="s">
        <v>33</v>
      </c>
      <c r="D7755" t="s">
        <v>34</v>
      </c>
      <c r="E7755" t="s">
        <v>35</v>
      </c>
      <c r="F7755" t="s">
        <v>7212</v>
      </c>
      <c r="G7755" t="s">
        <v>5424</v>
      </c>
      <c r="H7755">
        <v>12</v>
      </c>
      <c r="I7755" s="17">
        <v>713653</v>
      </c>
      <c r="J7755" s="17">
        <v>42819.18</v>
      </c>
      <c r="K7755" s="17">
        <v>670833.8199999999</v>
      </c>
      <c r="L7755" s="17">
        <v>483000.35</v>
      </c>
      <c r="M7755" s="17">
        <v>187833.47</v>
      </c>
      <c r="N7755" s="17">
        <v>205907.2135</v>
      </c>
    </row>
    <row r="7756" spans="1:14">
      <c r="A7756" s="16">
        <v>46152</v>
      </c>
      <c r="B7756" t="s">
        <v>7795</v>
      </c>
      <c r="C7756" t="s">
        <v>29</v>
      </c>
      <c r="D7756" t="s">
        <v>30</v>
      </c>
      <c r="E7756" t="s">
        <v>31</v>
      </c>
      <c r="F7756" t="s">
        <v>7212</v>
      </c>
      <c r="G7756" t="s">
        <v>5424</v>
      </c>
      <c r="H7756">
        <v>4</v>
      </c>
      <c r="I7756" s="17">
        <v>845922</v>
      </c>
      <c r="J7756" s="17">
        <v>118429.08</v>
      </c>
      <c r="K7756" s="17">
        <v>727492.92</v>
      </c>
      <c r="L7756" s="17">
        <v>451045.61</v>
      </c>
      <c r="M7756" s="17">
        <v>276447.31</v>
      </c>
      <c r="N7756" s="17">
        <v>45361.8899</v>
      </c>
    </row>
    <row r="7757" spans="1:14">
      <c r="A7757" s="16">
        <v>46152</v>
      </c>
      <c r="B7757" t="s">
        <v>7796</v>
      </c>
      <c r="C7757" t="s">
        <v>26</v>
      </c>
      <c r="D7757" t="s">
        <v>27</v>
      </c>
      <c r="E7757" t="s">
        <v>17</v>
      </c>
      <c r="F7757" t="s">
        <v>7212</v>
      </c>
      <c r="G7757" t="s">
        <v>5424</v>
      </c>
      <c r="H7757">
        <v>5</v>
      </c>
      <c r="I7757" s="17">
        <v>325699</v>
      </c>
      <c r="J7757" s="17">
        <v>0</v>
      </c>
      <c r="K7757" s="17">
        <v>325699</v>
      </c>
      <c r="L7757" s="17">
        <v>227989.3</v>
      </c>
      <c r="M7757" s="17">
        <v>97709.7</v>
      </c>
      <c r="N7757" s="17">
        <v>145825.5499</v>
      </c>
    </row>
    <row r="7758" spans="1:14">
      <c r="A7758" s="16">
        <v>46152</v>
      </c>
      <c r="B7758" t="s">
        <v>7797</v>
      </c>
      <c r="C7758" t="s">
        <v>47</v>
      </c>
      <c r="D7758" t="s">
        <v>48</v>
      </c>
      <c r="E7758" t="s">
        <v>35</v>
      </c>
      <c r="F7758" t="s">
        <v>7212</v>
      </c>
      <c r="G7758" t="s">
        <v>5424</v>
      </c>
      <c r="H7758">
        <v>6</v>
      </c>
      <c r="I7758" s="17">
        <v>509326</v>
      </c>
      <c r="J7758" s="17">
        <v>0</v>
      </c>
      <c r="K7758" s="17">
        <v>509326</v>
      </c>
      <c r="L7758" s="17">
        <v>366714.72</v>
      </c>
      <c r="M7758" s="17">
        <v>142611.28</v>
      </c>
      <c r="N7758" s="17">
        <v>205907.2135</v>
      </c>
    </row>
    <row r="7759" spans="1:14">
      <c r="A7759" s="16">
        <v>46152</v>
      </c>
      <c r="B7759" t="s">
        <v>7798</v>
      </c>
      <c r="C7759" t="s">
        <v>47</v>
      </c>
      <c r="D7759" t="s">
        <v>48</v>
      </c>
      <c r="E7759" t="s">
        <v>35</v>
      </c>
      <c r="F7759" t="s">
        <v>7212</v>
      </c>
      <c r="G7759" t="s">
        <v>5424</v>
      </c>
      <c r="H7759">
        <v>6</v>
      </c>
      <c r="I7759" s="17">
        <v>457729</v>
      </c>
      <c r="J7759" s="17">
        <v>36618.32</v>
      </c>
      <c r="K7759" s="17">
        <v>421110.68</v>
      </c>
      <c r="L7759" s="17">
        <v>303199.69</v>
      </c>
      <c r="M7759" s="17">
        <v>117910.99</v>
      </c>
      <c r="N7759" s="17">
        <v>205907.2135</v>
      </c>
    </row>
    <row r="7760" spans="1:14">
      <c r="A7760" s="16">
        <v>46152</v>
      </c>
      <c r="B7760" t="s">
        <v>7799</v>
      </c>
      <c r="C7760" t="s">
        <v>73</v>
      </c>
      <c r="D7760" t="s">
        <v>74</v>
      </c>
      <c r="E7760" t="s">
        <v>24</v>
      </c>
      <c r="F7760" t="s">
        <v>7212</v>
      </c>
      <c r="G7760" t="s">
        <v>5424</v>
      </c>
      <c r="H7760">
        <v>3</v>
      </c>
      <c r="I7760" s="17">
        <v>78261</v>
      </c>
      <c r="J7760" s="17">
        <v>0</v>
      </c>
      <c r="K7760" s="17">
        <v>78261</v>
      </c>
      <c r="L7760" s="17">
        <v>59478.36</v>
      </c>
      <c r="M7760" s="17">
        <v>18782.64</v>
      </c>
      <c r="N7760" s="17">
        <v>171206.0549</v>
      </c>
    </row>
    <row r="7761" spans="1:14">
      <c r="A7761" s="16">
        <v>46152</v>
      </c>
      <c r="B7761" t="s">
        <v>7800</v>
      </c>
      <c r="C7761" t="s">
        <v>33</v>
      </c>
      <c r="D7761" t="s">
        <v>34</v>
      </c>
      <c r="E7761" t="s">
        <v>35</v>
      </c>
      <c r="F7761" t="s">
        <v>7212</v>
      </c>
      <c r="G7761" t="s">
        <v>5424</v>
      </c>
      <c r="H7761">
        <v>1</v>
      </c>
      <c r="I7761" s="17">
        <v>757754</v>
      </c>
      <c r="J7761" s="17">
        <v>30310.16</v>
      </c>
      <c r="K7761" s="17">
        <v>727443.84</v>
      </c>
      <c r="L7761" s="17">
        <v>523759.56</v>
      </c>
      <c r="M7761" s="17">
        <v>203684.28</v>
      </c>
      <c r="N7761" s="17">
        <v>205907.2135</v>
      </c>
    </row>
    <row r="7762" spans="1:14">
      <c r="A7762" s="16">
        <v>46152</v>
      </c>
      <c r="B7762" t="s">
        <v>7801</v>
      </c>
      <c r="C7762" t="s">
        <v>26</v>
      </c>
      <c r="D7762" t="s">
        <v>27</v>
      </c>
      <c r="E7762" t="s">
        <v>17</v>
      </c>
      <c r="F7762" t="s">
        <v>7212</v>
      </c>
      <c r="G7762" t="s">
        <v>5424</v>
      </c>
      <c r="H7762">
        <v>11</v>
      </c>
      <c r="I7762" s="17">
        <v>145335</v>
      </c>
      <c r="J7762" s="17">
        <v>2906.7</v>
      </c>
      <c r="K7762" s="17">
        <v>142428.3</v>
      </c>
      <c r="L7762" s="17">
        <v>99699.81</v>
      </c>
      <c r="M7762" s="17">
        <v>42728.49</v>
      </c>
      <c r="N7762" s="17">
        <v>145825.5499</v>
      </c>
    </row>
    <row r="7763" spans="1:14">
      <c r="A7763" s="16">
        <v>46152</v>
      </c>
      <c r="B7763" t="s">
        <v>7802</v>
      </c>
      <c r="C7763" t="s">
        <v>33</v>
      </c>
      <c r="D7763" t="s">
        <v>34</v>
      </c>
      <c r="E7763" t="s">
        <v>35</v>
      </c>
      <c r="F7763" t="s">
        <v>7212</v>
      </c>
      <c r="G7763" t="s">
        <v>5424</v>
      </c>
      <c r="H7763">
        <v>5</v>
      </c>
      <c r="I7763" s="17">
        <v>65817</v>
      </c>
      <c r="J7763" s="17">
        <v>9214.379999999999</v>
      </c>
      <c r="K7763" s="17">
        <v>56602.62</v>
      </c>
      <c r="L7763" s="17">
        <v>40753.89</v>
      </c>
      <c r="M7763" s="17">
        <v>15848.73</v>
      </c>
      <c r="N7763" s="17">
        <v>205907.2135</v>
      </c>
    </row>
    <row r="7764" spans="1:14">
      <c r="A7764" s="16">
        <v>46153</v>
      </c>
      <c r="B7764" t="s">
        <v>7803</v>
      </c>
      <c r="C7764" t="s">
        <v>73</v>
      </c>
      <c r="D7764" t="s">
        <v>74</v>
      </c>
      <c r="E7764" t="s">
        <v>24</v>
      </c>
      <c r="F7764" t="s">
        <v>7212</v>
      </c>
      <c r="G7764" t="s">
        <v>5424</v>
      </c>
      <c r="H7764">
        <v>12</v>
      </c>
      <c r="I7764" s="17">
        <v>81346</v>
      </c>
      <c r="J7764" s="17">
        <v>0</v>
      </c>
      <c r="K7764" s="17">
        <v>81346</v>
      </c>
      <c r="L7764" s="17">
        <v>61822.96</v>
      </c>
      <c r="M7764" s="17">
        <v>19523.04</v>
      </c>
      <c r="N7764" s="17">
        <v>171206.0549</v>
      </c>
    </row>
    <row r="7765" spans="1:14">
      <c r="A7765" s="16">
        <v>46153</v>
      </c>
      <c r="B7765" t="s">
        <v>7804</v>
      </c>
      <c r="C7765" t="s">
        <v>22</v>
      </c>
      <c r="D7765" t="s">
        <v>23</v>
      </c>
      <c r="E7765" t="s">
        <v>24</v>
      </c>
      <c r="F7765" t="s">
        <v>7212</v>
      </c>
      <c r="G7765" t="s">
        <v>5424</v>
      </c>
      <c r="H7765">
        <v>9</v>
      </c>
      <c r="I7765" s="17">
        <v>265479</v>
      </c>
      <c r="J7765" s="17">
        <v>0</v>
      </c>
      <c r="K7765" s="17">
        <v>265479</v>
      </c>
      <c r="L7765" s="17">
        <v>201764.04</v>
      </c>
      <c r="M7765" s="17">
        <v>63714.96</v>
      </c>
      <c r="N7765" s="17">
        <v>171206.0549</v>
      </c>
    </row>
    <row r="7766" spans="1:14">
      <c r="A7766" s="16">
        <v>46153</v>
      </c>
      <c r="B7766" t="s">
        <v>7805</v>
      </c>
      <c r="C7766" t="s">
        <v>15</v>
      </c>
      <c r="D7766" t="s">
        <v>16</v>
      </c>
      <c r="E7766" t="s">
        <v>17</v>
      </c>
      <c r="F7766" t="s">
        <v>7212</v>
      </c>
      <c r="G7766" t="s">
        <v>5424</v>
      </c>
      <c r="H7766">
        <v>2</v>
      </c>
      <c r="I7766" s="17">
        <v>410503</v>
      </c>
      <c r="J7766" s="17">
        <v>57470.42</v>
      </c>
      <c r="K7766" s="17">
        <v>353032.58</v>
      </c>
      <c r="L7766" s="17">
        <v>247122.81</v>
      </c>
      <c r="M7766" s="17">
        <v>105909.77</v>
      </c>
      <c r="N7766" s="17">
        <v>145825.5499</v>
      </c>
    </row>
    <row r="7767" spans="1:14">
      <c r="A7767" s="16">
        <v>46153</v>
      </c>
      <c r="B7767" t="s">
        <v>7806</v>
      </c>
      <c r="C7767" t="s">
        <v>15</v>
      </c>
      <c r="D7767" t="s">
        <v>16</v>
      </c>
      <c r="E7767" t="s">
        <v>17</v>
      </c>
      <c r="F7767" t="s">
        <v>7212</v>
      </c>
      <c r="G7767" t="s">
        <v>5424</v>
      </c>
      <c r="H7767">
        <v>12</v>
      </c>
      <c r="I7767" s="17">
        <v>834151</v>
      </c>
      <c r="J7767" s="17">
        <v>0</v>
      </c>
      <c r="K7767" s="17">
        <v>834151</v>
      </c>
      <c r="L7767" s="17">
        <v>583905.7</v>
      </c>
      <c r="M7767" s="17">
        <v>250245.3</v>
      </c>
      <c r="N7767" s="17">
        <v>145825.5499</v>
      </c>
    </row>
    <row r="7768" spans="1:14">
      <c r="A7768" s="16">
        <v>46153</v>
      </c>
      <c r="B7768" t="s">
        <v>7807</v>
      </c>
      <c r="C7768" t="s">
        <v>22</v>
      </c>
      <c r="D7768" t="s">
        <v>23</v>
      </c>
      <c r="E7768" t="s">
        <v>24</v>
      </c>
      <c r="F7768" t="s">
        <v>7212</v>
      </c>
      <c r="G7768" t="s">
        <v>5424</v>
      </c>
      <c r="H7768">
        <v>1</v>
      </c>
      <c r="I7768" s="17">
        <v>96405</v>
      </c>
      <c r="J7768" s="17">
        <v>13496.7</v>
      </c>
      <c r="K7768" s="17">
        <v>82908.3</v>
      </c>
      <c r="L7768" s="17">
        <v>63010.31</v>
      </c>
      <c r="M7768" s="17">
        <v>19897.99</v>
      </c>
      <c r="N7768" s="17">
        <v>171206.0549</v>
      </c>
    </row>
    <row r="7769" spans="1:14">
      <c r="A7769" s="16">
        <v>46153</v>
      </c>
      <c r="B7769" t="s">
        <v>7808</v>
      </c>
      <c r="C7769" t="s">
        <v>29</v>
      </c>
      <c r="D7769" t="s">
        <v>30</v>
      </c>
      <c r="E7769" t="s">
        <v>31</v>
      </c>
      <c r="F7769" t="s">
        <v>7212</v>
      </c>
      <c r="G7769" t="s">
        <v>5424</v>
      </c>
      <c r="H7769">
        <v>5</v>
      </c>
      <c r="I7769" s="17">
        <v>495351</v>
      </c>
      <c r="J7769" s="17">
        <v>0</v>
      </c>
      <c r="K7769" s="17">
        <v>495351</v>
      </c>
      <c r="L7769" s="17">
        <v>307117.62</v>
      </c>
      <c r="M7769" s="17">
        <v>188233.38</v>
      </c>
      <c r="N7769" s="17">
        <v>45361.8899</v>
      </c>
    </row>
    <row r="7770" spans="1:14">
      <c r="A7770" s="16">
        <v>46153</v>
      </c>
      <c r="B7770" t="s">
        <v>7809</v>
      </c>
      <c r="C7770" t="s">
        <v>29</v>
      </c>
      <c r="D7770" t="s">
        <v>30</v>
      </c>
      <c r="E7770" t="s">
        <v>31</v>
      </c>
      <c r="F7770" t="s">
        <v>7212</v>
      </c>
      <c r="G7770" t="s">
        <v>5424</v>
      </c>
      <c r="H7770">
        <v>3</v>
      </c>
      <c r="I7770" s="17">
        <v>220493</v>
      </c>
      <c r="J7770" s="17">
        <v>24254.23</v>
      </c>
      <c r="K7770" s="17">
        <v>196238.77</v>
      </c>
      <c r="L7770" s="17">
        <v>121668.04</v>
      </c>
      <c r="M7770" s="17">
        <v>74570.73</v>
      </c>
      <c r="N7770" s="17">
        <v>45361.8899</v>
      </c>
    </row>
    <row r="7771" spans="1:14">
      <c r="A7771" s="16">
        <v>46153</v>
      </c>
      <c r="B7771" t="s">
        <v>7810</v>
      </c>
      <c r="C7771" t="s">
        <v>43</v>
      </c>
      <c r="D7771" t="s">
        <v>44</v>
      </c>
      <c r="E7771" t="s">
        <v>31</v>
      </c>
      <c r="F7771" t="s">
        <v>7212</v>
      </c>
      <c r="G7771" t="s">
        <v>5424</v>
      </c>
      <c r="H7771">
        <v>8</v>
      </c>
      <c r="I7771" s="17">
        <v>592877</v>
      </c>
      <c r="J7771" s="17">
        <v>0</v>
      </c>
      <c r="K7771" s="17">
        <v>592877</v>
      </c>
      <c r="L7771" s="17">
        <v>367583.74</v>
      </c>
      <c r="M7771" s="17">
        <v>225293.26</v>
      </c>
      <c r="N7771" s="17">
        <v>45361.8899</v>
      </c>
    </row>
    <row r="7772" spans="1:14">
      <c r="A7772" s="16">
        <v>46153</v>
      </c>
      <c r="B7772" t="s">
        <v>7811</v>
      </c>
      <c r="C7772" t="s">
        <v>43</v>
      </c>
      <c r="D7772" t="s">
        <v>44</v>
      </c>
      <c r="E7772" t="s">
        <v>31</v>
      </c>
      <c r="F7772" t="s">
        <v>7212</v>
      </c>
      <c r="G7772" t="s">
        <v>5424</v>
      </c>
      <c r="H7772">
        <v>9</v>
      </c>
      <c r="I7772" s="17">
        <v>77121</v>
      </c>
      <c r="J7772" s="17">
        <v>6940.89</v>
      </c>
      <c r="K7772" s="17">
        <v>70180.11</v>
      </c>
      <c r="L7772" s="17">
        <v>43511.67</v>
      </c>
      <c r="M7772" s="17">
        <v>26668.44</v>
      </c>
      <c r="N7772" s="17">
        <v>45361.8899</v>
      </c>
    </row>
    <row r="7773" spans="1:14">
      <c r="A7773" s="16">
        <v>46153</v>
      </c>
      <c r="B7773" t="s">
        <v>7812</v>
      </c>
      <c r="C7773" t="s">
        <v>43</v>
      </c>
      <c r="D7773" t="s">
        <v>44</v>
      </c>
      <c r="E7773" t="s">
        <v>31</v>
      </c>
      <c r="F7773" t="s">
        <v>7212</v>
      </c>
      <c r="G7773" t="s">
        <v>5424</v>
      </c>
      <c r="H7773">
        <v>8</v>
      </c>
      <c r="I7773" s="17">
        <v>762686</v>
      </c>
      <c r="J7773" s="17">
        <v>45761.16</v>
      </c>
      <c r="K7773" s="17">
        <v>716924.84</v>
      </c>
      <c r="L7773" s="17">
        <v>444493.4</v>
      </c>
      <c r="M7773" s="17">
        <v>272431.44</v>
      </c>
      <c r="N7773" s="17">
        <v>45361.8899</v>
      </c>
    </row>
    <row r="7774" spans="1:14">
      <c r="A7774" s="16">
        <v>46153</v>
      </c>
      <c r="B7774" t="s">
        <v>7813</v>
      </c>
      <c r="C7774" t="s">
        <v>73</v>
      </c>
      <c r="D7774" t="s">
        <v>74</v>
      </c>
      <c r="E7774" t="s">
        <v>24</v>
      </c>
      <c r="F7774" t="s">
        <v>7212</v>
      </c>
      <c r="G7774" t="s">
        <v>5424</v>
      </c>
      <c r="H7774">
        <v>3</v>
      </c>
      <c r="I7774" s="17">
        <v>510818</v>
      </c>
      <c r="J7774" s="17">
        <v>30649.08</v>
      </c>
      <c r="K7774" s="17">
        <v>480168.92</v>
      </c>
      <c r="L7774" s="17">
        <v>364928.38</v>
      </c>
      <c r="M7774" s="17">
        <v>115240.54</v>
      </c>
      <c r="N7774" s="17">
        <v>171206.0549</v>
      </c>
    </row>
    <row r="7775" spans="1:14">
      <c r="A7775" s="16">
        <v>46153</v>
      </c>
      <c r="B7775" t="s">
        <v>7814</v>
      </c>
      <c r="C7775" t="s">
        <v>33</v>
      </c>
      <c r="D7775" t="s">
        <v>34</v>
      </c>
      <c r="E7775" t="s">
        <v>35</v>
      </c>
      <c r="F7775" t="s">
        <v>7212</v>
      </c>
      <c r="G7775" t="s">
        <v>5424</v>
      </c>
      <c r="H7775">
        <v>5</v>
      </c>
      <c r="I7775" s="17">
        <v>133740</v>
      </c>
      <c r="J7775" s="17">
        <v>12036.6</v>
      </c>
      <c r="K7775" s="17">
        <v>121703.4</v>
      </c>
      <c r="L7775" s="17">
        <v>87626.45</v>
      </c>
      <c r="M7775" s="17">
        <v>34076.95</v>
      </c>
      <c r="N7775" s="17">
        <v>205907.2135</v>
      </c>
    </row>
    <row r="7776" spans="1:14">
      <c r="A7776" s="16">
        <v>46153</v>
      </c>
      <c r="B7776" t="s">
        <v>7815</v>
      </c>
      <c r="C7776" t="s">
        <v>33</v>
      </c>
      <c r="D7776" t="s">
        <v>34</v>
      </c>
      <c r="E7776" t="s">
        <v>35</v>
      </c>
      <c r="F7776" t="s">
        <v>7212</v>
      </c>
      <c r="G7776" t="s">
        <v>5424</v>
      </c>
      <c r="H7776">
        <v>11</v>
      </c>
      <c r="I7776" s="17">
        <v>630419</v>
      </c>
      <c r="J7776" s="17">
        <v>0</v>
      </c>
      <c r="K7776" s="17">
        <v>630419</v>
      </c>
      <c r="L7776" s="17">
        <v>453901.68</v>
      </c>
      <c r="M7776" s="17">
        <v>176517.32</v>
      </c>
      <c r="N7776" s="17">
        <v>205907.2135</v>
      </c>
    </row>
    <row r="7777" spans="1:14">
      <c r="A7777" s="16">
        <v>46153</v>
      </c>
      <c r="B7777" t="s">
        <v>7816</v>
      </c>
      <c r="C7777" t="s">
        <v>15</v>
      </c>
      <c r="D7777" t="s">
        <v>16</v>
      </c>
      <c r="E7777" t="s">
        <v>17</v>
      </c>
      <c r="F7777" t="s">
        <v>7212</v>
      </c>
      <c r="G7777" t="s">
        <v>5424</v>
      </c>
      <c r="H7777">
        <v>7</v>
      </c>
      <c r="I7777" s="17">
        <v>657592</v>
      </c>
      <c r="J7777" s="17">
        <v>0</v>
      </c>
      <c r="K7777" s="17">
        <v>657592</v>
      </c>
      <c r="L7777" s="17">
        <v>460314.4</v>
      </c>
      <c r="M7777" s="17">
        <v>197277.6</v>
      </c>
      <c r="N7777" s="17">
        <v>145825.5499</v>
      </c>
    </row>
    <row r="7778" spans="1:14">
      <c r="A7778" s="16">
        <v>46153</v>
      </c>
      <c r="B7778" t="s">
        <v>7817</v>
      </c>
      <c r="C7778" t="s">
        <v>15</v>
      </c>
      <c r="D7778" t="s">
        <v>16</v>
      </c>
      <c r="E7778" t="s">
        <v>17</v>
      </c>
      <c r="F7778" t="s">
        <v>7212</v>
      </c>
      <c r="G7778" t="s">
        <v>5424</v>
      </c>
      <c r="H7778">
        <v>4</v>
      </c>
      <c r="I7778" s="17">
        <v>99948</v>
      </c>
      <c r="J7778" s="17">
        <v>5996.88</v>
      </c>
      <c r="K7778" s="17">
        <v>93951.12</v>
      </c>
      <c r="L7778" s="17">
        <v>65765.78</v>
      </c>
      <c r="M7778" s="17">
        <v>28185.34</v>
      </c>
      <c r="N7778" s="17">
        <v>145825.5499</v>
      </c>
    </row>
    <row r="7779" spans="1:14">
      <c r="A7779" s="16">
        <v>46153</v>
      </c>
      <c r="B7779" t="s">
        <v>7818</v>
      </c>
      <c r="C7779" t="s">
        <v>15</v>
      </c>
      <c r="D7779" t="s">
        <v>16</v>
      </c>
      <c r="E7779" t="s">
        <v>17</v>
      </c>
      <c r="F7779" t="s">
        <v>7212</v>
      </c>
      <c r="G7779" t="s">
        <v>5424</v>
      </c>
      <c r="H7779">
        <v>2</v>
      </c>
      <c r="I7779" s="17">
        <v>438554</v>
      </c>
      <c r="J7779" s="17">
        <v>43855.4</v>
      </c>
      <c r="K7779" s="17">
        <v>394698.6</v>
      </c>
      <c r="L7779" s="17">
        <v>276289.02</v>
      </c>
      <c r="M7779" s="17">
        <v>118409.58</v>
      </c>
      <c r="N7779" s="17">
        <v>145825.5499</v>
      </c>
    </row>
    <row r="7780" spans="1:14">
      <c r="A7780" s="16">
        <v>46153</v>
      </c>
      <c r="B7780" t="s">
        <v>7819</v>
      </c>
      <c r="C7780" t="s">
        <v>43</v>
      </c>
      <c r="D7780" t="s">
        <v>44</v>
      </c>
      <c r="E7780" t="s">
        <v>31</v>
      </c>
      <c r="F7780" t="s">
        <v>7212</v>
      </c>
      <c r="G7780" t="s">
        <v>5424</v>
      </c>
      <c r="H7780">
        <v>4</v>
      </c>
      <c r="I7780" s="17">
        <v>57537</v>
      </c>
      <c r="J7780" s="17">
        <v>6329.07</v>
      </c>
      <c r="K7780" s="17">
        <v>51207.93</v>
      </c>
      <c r="L7780" s="17">
        <v>31748.92</v>
      </c>
      <c r="M7780" s="17">
        <v>19459.01</v>
      </c>
      <c r="N7780" s="17">
        <v>45361.8899</v>
      </c>
    </row>
    <row r="7781" spans="1:14">
      <c r="A7781" s="16">
        <v>46153</v>
      </c>
      <c r="B7781" t="s">
        <v>7820</v>
      </c>
      <c r="C7781" t="s">
        <v>73</v>
      </c>
      <c r="D7781" t="s">
        <v>74</v>
      </c>
      <c r="E7781" t="s">
        <v>24</v>
      </c>
      <c r="F7781" t="s">
        <v>7212</v>
      </c>
      <c r="G7781" t="s">
        <v>5424</v>
      </c>
      <c r="H7781">
        <v>3</v>
      </c>
      <c r="I7781" s="17">
        <v>605044</v>
      </c>
      <c r="J7781" s="17">
        <v>0</v>
      </c>
      <c r="K7781" s="17">
        <v>605044</v>
      </c>
      <c r="L7781" s="17">
        <v>459833.44</v>
      </c>
      <c r="M7781" s="17">
        <v>145210.56</v>
      </c>
      <c r="N7781" s="17">
        <v>171206.0549</v>
      </c>
    </row>
    <row r="7782" spans="1:14">
      <c r="A7782" s="16">
        <v>46153</v>
      </c>
      <c r="B7782" t="s">
        <v>7821</v>
      </c>
      <c r="C7782" t="s">
        <v>33</v>
      </c>
      <c r="D7782" t="s">
        <v>34</v>
      </c>
      <c r="E7782" t="s">
        <v>35</v>
      </c>
      <c r="F7782" t="s">
        <v>7212</v>
      </c>
      <c r="G7782" t="s">
        <v>5424</v>
      </c>
      <c r="H7782">
        <v>6</v>
      </c>
      <c r="I7782" s="17">
        <v>574943</v>
      </c>
      <c r="J7782" s="17">
        <v>40246.01</v>
      </c>
      <c r="K7782" s="17">
        <v>534696.99</v>
      </c>
      <c r="L7782" s="17">
        <v>384981.83</v>
      </c>
      <c r="M7782" s="17">
        <v>149715.16</v>
      </c>
      <c r="N7782" s="17">
        <v>205907.2135</v>
      </c>
    </row>
    <row r="7783" spans="1:14">
      <c r="A7783" s="16">
        <v>46153</v>
      </c>
      <c r="B7783" t="s">
        <v>7822</v>
      </c>
      <c r="C7783" t="s">
        <v>47</v>
      </c>
      <c r="D7783" t="s">
        <v>48</v>
      </c>
      <c r="E7783" t="s">
        <v>35</v>
      </c>
      <c r="F7783" t="s">
        <v>7212</v>
      </c>
      <c r="G7783" t="s">
        <v>5424</v>
      </c>
      <c r="H7783">
        <v>2</v>
      </c>
      <c r="I7783" s="17">
        <v>227315</v>
      </c>
      <c r="J7783" s="17">
        <v>11365.75</v>
      </c>
      <c r="K7783" s="17">
        <v>215949.25</v>
      </c>
      <c r="L7783" s="17">
        <v>155483.46</v>
      </c>
      <c r="M7783" s="17">
        <v>60465.79</v>
      </c>
      <c r="N7783" s="17">
        <v>205907.2135</v>
      </c>
    </row>
    <row r="7784" spans="1:14">
      <c r="A7784" s="16">
        <v>46153</v>
      </c>
      <c r="B7784" t="s">
        <v>7823</v>
      </c>
      <c r="C7784" t="s">
        <v>33</v>
      </c>
      <c r="D7784" t="s">
        <v>34</v>
      </c>
      <c r="E7784" t="s">
        <v>35</v>
      </c>
      <c r="F7784" t="s">
        <v>7212</v>
      </c>
      <c r="G7784" t="s">
        <v>5424</v>
      </c>
      <c r="H7784">
        <v>2</v>
      </c>
      <c r="I7784" s="17">
        <v>245199</v>
      </c>
      <c r="J7784" s="17">
        <v>26971.89</v>
      </c>
      <c r="K7784" s="17">
        <v>218227.11</v>
      </c>
      <c r="L7784" s="17">
        <v>157123.52</v>
      </c>
      <c r="M7784" s="17">
        <v>61103.59</v>
      </c>
      <c r="N7784" s="17">
        <v>205907.2135</v>
      </c>
    </row>
    <row r="7785" spans="1:14">
      <c r="A7785" s="16">
        <v>46153</v>
      </c>
      <c r="B7785" t="s">
        <v>7824</v>
      </c>
      <c r="C7785" t="s">
        <v>29</v>
      </c>
      <c r="D7785" t="s">
        <v>30</v>
      </c>
      <c r="E7785" t="s">
        <v>31</v>
      </c>
      <c r="F7785" t="s">
        <v>7212</v>
      </c>
      <c r="G7785" t="s">
        <v>5424</v>
      </c>
      <c r="H7785">
        <v>8</v>
      </c>
      <c r="I7785" s="17">
        <v>128810</v>
      </c>
      <c r="J7785" s="17">
        <v>11592.9</v>
      </c>
      <c r="K7785" s="17">
        <v>117217.1</v>
      </c>
      <c r="L7785" s="17">
        <v>72674.60000000001</v>
      </c>
      <c r="M7785" s="17">
        <v>44542.5</v>
      </c>
      <c r="N7785" s="17">
        <v>45361.8899</v>
      </c>
    </row>
    <row r="7786" spans="1:14">
      <c r="A7786" s="16">
        <v>46153</v>
      </c>
      <c r="B7786" t="s">
        <v>7825</v>
      </c>
      <c r="C7786" t="s">
        <v>29</v>
      </c>
      <c r="D7786" t="s">
        <v>30</v>
      </c>
      <c r="E7786" t="s">
        <v>31</v>
      </c>
      <c r="F7786" t="s">
        <v>7212</v>
      </c>
      <c r="G7786" t="s">
        <v>5424</v>
      </c>
      <c r="H7786">
        <v>7</v>
      </c>
      <c r="I7786" s="17">
        <v>827856</v>
      </c>
      <c r="J7786" s="17">
        <v>0</v>
      </c>
      <c r="K7786" s="17">
        <v>827856</v>
      </c>
      <c r="L7786" s="17">
        <v>513270.72</v>
      </c>
      <c r="M7786" s="17">
        <v>314585.28</v>
      </c>
      <c r="N7786" s="17">
        <v>45361.8899</v>
      </c>
    </row>
    <row r="7787" spans="1:14">
      <c r="A7787" s="16">
        <v>46153</v>
      </c>
      <c r="B7787" t="s">
        <v>7826</v>
      </c>
      <c r="C7787" t="s">
        <v>73</v>
      </c>
      <c r="D7787" t="s">
        <v>74</v>
      </c>
      <c r="E7787" t="s">
        <v>24</v>
      </c>
      <c r="F7787" t="s">
        <v>7212</v>
      </c>
      <c r="G7787" t="s">
        <v>5424</v>
      </c>
      <c r="H7787">
        <v>2</v>
      </c>
      <c r="I7787" s="17">
        <v>425046</v>
      </c>
      <c r="J7787" s="17">
        <v>46755.06</v>
      </c>
      <c r="K7787" s="17">
        <v>378290.94</v>
      </c>
      <c r="L7787" s="17">
        <v>287501.11</v>
      </c>
      <c r="M7787" s="17">
        <v>90789.83</v>
      </c>
      <c r="N7787" s="17">
        <v>171206.0549</v>
      </c>
    </row>
    <row r="7788" spans="1:14">
      <c r="A7788" s="16">
        <v>46153</v>
      </c>
      <c r="B7788" t="s">
        <v>7827</v>
      </c>
      <c r="C7788" t="s">
        <v>33</v>
      </c>
      <c r="D7788" t="s">
        <v>34</v>
      </c>
      <c r="E7788" t="s">
        <v>35</v>
      </c>
      <c r="F7788" t="s">
        <v>7212</v>
      </c>
      <c r="G7788" t="s">
        <v>5424</v>
      </c>
      <c r="H7788">
        <v>4</v>
      </c>
      <c r="I7788" s="17">
        <v>112317</v>
      </c>
      <c r="J7788" s="17">
        <v>12354.87</v>
      </c>
      <c r="K7788" s="17">
        <v>99962.13</v>
      </c>
      <c r="L7788" s="17">
        <v>71972.73</v>
      </c>
      <c r="M7788" s="17">
        <v>27989.4</v>
      </c>
      <c r="N7788" s="17">
        <v>205907.2135</v>
      </c>
    </row>
    <row r="7789" spans="1:14">
      <c r="A7789" s="16">
        <v>46153</v>
      </c>
      <c r="B7789" t="s">
        <v>7828</v>
      </c>
      <c r="C7789" t="s">
        <v>43</v>
      </c>
      <c r="D7789" t="s">
        <v>44</v>
      </c>
      <c r="E7789" t="s">
        <v>31</v>
      </c>
      <c r="F7789" t="s">
        <v>7212</v>
      </c>
      <c r="G7789" t="s">
        <v>5424</v>
      </c>
      <c r="H7789">
        <v>8</v>
      </c>
      <c r="I7789" s="17">
        <v>293689</v>
      </c>
      <c r="J7789" s="17">
        <v>0</v>
      </c>
      <c r="K7789" s="17">
        <v>293689</v>
      </c>
      <c r="L7789" s="17">
        <v>182087.18</v>
      </c>
      <c r="M7789" s="17">
        <v>111601.82</v>
      </c>
      <c r="N7789" s="17">
        <v>45361.8899</v>
      </c>
    </row>
    <row r="7790" spans="1:14">
      <c r="A7790" s="16">
        <v>46153</v>
      </c>
      <c r="B7790" t="s">
        <v>7829</v>
      </c>
      <c r="C7790" t="s">
        <v>15</v>
      </c>
      <c r="D7790" t="s">
        <v>16</v>
      </c>
      <c r="E7790" t="s">
        <v>17</v>
      </c>
      <c r="F7790" t="s">
        <v>7212</v>
      </c>
      <c r="G7790" t="s">
        <v>5424</v>
      </c>
      <c r="H7790">
        <v>5</v>
      </c>
      <c r="I7790" s="17">
        <v>799434</v>
      </c>
      <c r="J7790" s="17">
        <v>39971.7</v>
      </c>
      <c r="K7790" s="17">
        <v>759462.3</v>
      </c>
      <c r="L7790" s="17">
        <v>531623.61</v>
      </c>
      <c r="M7790" s="17">
        <v>227838.69</v>
      </c>
      <c r="N7790" s="17">
        <v>145825.5499</v>
      </c>
    </row>
    <row r="7791" spans="1:14">
      <c r="A7791" s="16">
        <v>46153</v>
      </c>
      <c r="B7791" t="s">
        <v>7830</v>
      </c>
      <c r="C7791" t="s">
        <v>22</v>
      </c>
      <c r="D7791" t="s">
        <v>23</v>
      </c>
      <c r="E7791" t="s">
        <v>24</v>
      </c>
      <c r="F7791" t="s">
        <v>7212</v>
      </c>
      <c r="G7791" t="s">
        <v>5424</v>
      </c>
      <c r="H7791">
        <v>4</v>
      </c>
      <c r="I7791" s="17">
        <v>640756</v>
      </c>
      <c r="J7791" s="17">
        <v>0</v>
      </c>
      <c r="K7791" s="17">
        <v>640756</v>
      </c>
      <c r="L7791" s="17">
        <v>486974.56</v>
      </c>
      <c r="M7791" s="17">
        <v>153781.44</v>
      </c>
      <c r="N7791" s="17">
        <v>171206.0549</v>
      </c>
    </row>
    <row r="7792" spans="1:14">
      <c r="A7792" s="16">
        <v>46153</v>
      </c>
      <c r="B7792" t="s">
        <v>7831</v>
      </c>
      <c r="C7792" t="s">
        <v>33</v>
      </c>
      <c r="D7792" t="s">
        <v>34</v>
      </c>
      <c r="E7792" t="s">
        <v>35</v>
      </c>
      <c r="F7792" t="s">
        <v>7212</v>
      </c>
      <c r="G7792" t="s">
        <v>5424</v>
      </c>
      <c r="H7792">
        <v>4</v>
      </c>
      <c r="I7792" s="17">
        <v>431804</v>
      </c>
      <c r="J7792" s="17">
        <v>0</v>
      </c>
      <c r="K7792" s="17">
        <v>431804</v>
      </c>
      <c r="L7792" s="17">
        <v>310898.88</v>
      </c>
      <c r="M7792" s="17">
        <v>120905.12</v>
      </c>
      <c r="N7792" s="17">
        <v>205907.2135</v>
      </c>
    </row>
    <row r="7793" spans="1:14">
      <c r="A7793" s="16">
        <v>46153</v>
      </c>
      <c r="B7793" t="s">
        <v>7832</v>
      </c>
      <c r="C7793" t="s">
        <v>15</v>
      </c>
      <c r="D7793" t="s">
        <v>16</v>
      </c>
      <c r="E7793" t="s">
        <v>17</v>
      </c>
      <c r="F7793" t="s">
        <v>7212</v>
      </c>
      <c r="G7793" t="s">
        <v>5424</v>
      </c>
      <c r="H7793">
        <v>3</v>
      </c>
      <c r="I7793" s="17">
        <v>346364</v>
      </c>
      <c r="J7793" s="17">
        <v>34636.4</v>
      </c>
      <c r="K7793" s="17">
        <v>311727.6</v>
      </c>
      <c r="L7793" s="17">
        <v>218209.32</v>
      </c>
      <c r="M7793" s="17">
        <v>93518.28</v>
      </c>
      <c r="N7793" s="17">
        <v>145825.5499</v>
      </c>
    </row>
    <row r="7794" spans="1:14">
      <c r="A7794" s="16">
        <v>46153</v>
      </c>
      <c r="B7794" t="s">
        <v>7833</v>
      </c>
      <c r="C7794" t="s">
        <v>33</v>
      </c>
      <c r="D7794" t="s">
        <v>34</v>
      </c>
      <c r="E7794" t="s">
        <v>35</v>
      </c>
      <c r="F7794" t="s">
        <v>7212</v>
      </c>
      <c r="G7794" t="s">
        <v>5424</v>
      </c>
      <c r="H7794">
        <v>8</v>
      </c>
      <c r="I7794" s="17">
        <v>436551</v>
      </c>
      <c r="J7794" s="17">
        <v>21827.55</v>
      </c>
      <c r="K7794" s="17">
        <v>414723.45</v>
      </c>
      <c r="L7794" s="17">
        <v>298600.88</v>
      </c>
      <c r="M7794" s="17">
        <v>116122.57</v>
      </c>
      <c r="N7794" s="17">
        <v>205907.2135</v>
      </c>
    </row>
    <row r="7795" spans="1:14">
      <c r="A7795" s="16">
        <v>46153</v>
      </c>
      <c r="B7795" t="s">
        <v>7834</v>
      </c>
      <c r="C7795" t="s">
        <v>47</v>
      </c>
      <c r="D7795" t="s">
        <v>48</v>
      </c>
      <c r="E7795" t="s">
        <v>35</v>
      </c>
      <c r="F7795" t="s">
        <v>7212</v>
      </c>
      <c r="G7795" t="s">
        <v>5424</v>
      </c>
      <c r="H7795">
        <v>11</v>
      </c>
      <c r="I7795" s="17">
        <v>580245</v>
      </c>
      <c r="J7795" s="17">
        <v>52222.05</v>
      </c>
      <c r="K7795" s="17">
        <v>528022.95</v>
      </c>
      <c r="L7795" s="17">
        <v>380176.52</v>
      </c>
      <c r="M7795" s="17">
        <v>147846.43</v>
      </c>
      <c r="N7795" s="17">
        <v>205907.2135</v>
      </c>
    </row>
    <row r="7796" spans="1:14">
      <c r="A7796" s="16">
        <v>46153</v>
      </c>
      <c r="B7796" t="s">
        <v>7835</v>
      </c>
      <c r="C7796" t="s">
        <v>15</v>
      </c>
      <c r="D7796" t="s">
        <v>16</v>
      </c>
      <c r="E7796" t="s">
        <v>17</v>
      </c>
      <c r="F7796" t="s">
        <v>7212</v>
      </c>
      <c r="G7796" t="s">
        <v>5424</v>
      </c>
      <c r="H7796">
        <v>9</v>
      </c>
      <c r="I7796" s="17">
        <v>601192</v>
      </c>
      <c r="J7796" s="17">
        <v>72143.03999999999</v>
      </c>
      <c r="K7796" s="17">
        <v>529048.96</v>
      </c>
      <c r="L7796" s="17">
        <v>370334.27</v>
      </c>
      <c r="M7796" s="17">
        <v>158714.69</v>
      </c>
      <c r="N7796" s="17">
        <v>145825.5499</v>
      </c>
    </row>
    <row r="7797" spans="1:14">
      <c r="A7797" s="16">
        <v>46153</v>
      </c>
      <c r="B7797" t="s">
        <v>7836</v>
      </c>
      <c r="C7797" t="s">
        <v>73</v>
      </c>
      <c r="D7797" t="s">
        <v>74</v>
      </c>
      <c r="E7797" t="s">
        <v>24</v>
      </c>
      <c r="F7797" t="s">
        <v>7212</v>
      </c>
      <c r="G7797" t="s">
        <v>5424</v>
      </c>
      <c r="H7797">
        <v>3</v>
      </c>
      <c r="I7797" s="17">
        <v>354458</v>
      </c>
      <c r="J7797" s="17">
        <v>21267.48</v>
      </c>
      <c r="K7797" s="17">
        <v>333190.52</v>
      </c>
      <c r="L7797" s="17">
        <v>253224.8</v>
      </c>
      <c r="M7797" s="17">
        <v>79965.72</v>
      </c>
      <c r="N7797" s="17">
        <v>171206.0549</v>
      </c>
    </row>
    <row r="7798" spans="1:14">
      <c r="A7798" s="16">
        <v>46153</v>
      </c>
      <c r="B7798" t="s">
        <v>7837</v>
      </c>
      <c r="C7798" t="s">
        <v>43</v>
      </c>
      <c r="D7798" t="s">
        <v>44</v>
      </c>
      <c r="E7798" t="s">
        <v>31</v>
      </c>
      <c r="F7798" t="s">
        <v>7212</v>
      </c>
      <c r="G7798" t="s">
        <v>5424</v>
      </c>
      <c r="H7798">
        <v>8</v>
      </c>
      <c r="I7798" s="17">
        <v>60727</v>
      </c>
      <c r="J7798" s="17">
        <v>0</v>
      </c>
      <c r="K7798" s="17">
        <v>60727</v>
      </c>
      <c r="L7798" s="17">
        <v>37650.74</v>
      </c>
      <c r="M7798" s="17">
        <v>23076.26</v>
      </c>
      <c r="N7798" s="17">
        <v>45361.8899</v>
      </c>
    </row>
    <row r="7799" spans="1:14">
      <c r="A7799" s="16">
        <v>46153</v>
      </c>
      <c r="B7799" t="s">
        <v>7838</v>
      </c>
      <c r="C7799" t="s">
        <v>47</v>
      </c>
      <c r="D7799" t="s">
        <v>48</v>
      </c>
      <c r="E7799" t="s">
        <v>35</v>
      </c>
      <c r="F7799" t="s">
        <v>7212</v>
      </c>
      <c r="G7799" t="s">
        <v>5424</v>
      </c>
      <c r="H7799">
        <v>5</v>
      </c>
      <c r="I7799" s="17">
        <v>631783</v>
      </c>
      <c r="J7799" s="17">
        <v>0</v>
      </c>
      <c r="K7799" s="17">
        <v>631783</v>
      </c>
      <c r="L7799" s="17">
        <v>454883.76</v>
      </c>
      <c r="M7799" s="17">
        <v>176899.24</v>
      </c>
      <c r="N7799" s="17">
        <v>205907.2135</v>
      </c>
    </row>
    <row r="7800" spans="1:14">
      <c r="A7800" s="16">
        <v>46153</v>
      </c>
      <c r="B7800" t="s">
        <v>7839</v>
      </c>
      <c r="C7800" t="s">
        <v>29</v>
      </c>
      <c r="D7800" t="s">
        <v>30</v>
      </c>
      <c r="E7800" t="s">
        <v>31</v>
      </c>
      <c r="F7800" t="s">
        <v>7212</v>
      </c>
      <c r="G7800" t="s">
        <v>5424</v>
      </c>
      <c r="H7800">
        <v>2</v>
      </c>
      <c r="I7800" s="17">
        <v>759013</v>
      </c>
      <c r="J7800" s="17">
        <v>0</v>
      </c>
      <c r="K7800" s="17">
        <v>759013</v>
      </c>
      <c r="L7800" s="17">
        <v>470588.06</v>
      </c>
      <c r="M7800" s="17">
        <v>288424.94</v>
      </c>
      <c r="N7800" s="17">
        <v>45361.8899</v>
      </c>
    </row>
    <row r="7801" spans="1:14">
      <c r="A7801" s="16">
        <v>46153</v>
      </c>
      <c r="B7801" t="s">
        <v>7840</v>
      </c>
      <c r="C7801" t="s">
        <v>73</v>
      </c>
      <c r="D7801" t="s">
        <v>74</v>
      </c>
      <c r="E7801" t="s">
        <v>24</v>
      </c>
      <c r="F7801" t="s">
        <v>7212</v>
      </c>
      <c r="G7801" t="s">
        <v>5424</v>
      </c>
      <c r="H7801">
        <v>5</v>
      </c>
      <c r="I7801" s="17">
        <v>203522</v>
      </c>
      <c r="J7801" s="17">
        <v>20352.2</v>
      </c>
      <c r="K7801" s="17">
        <v>183169.8</v>
      </c>
      <c r="L7801" s="17">
        <v>139209.05</v>
      </c>
      <c r="M7801" s="17">
        <v>43960.75</v>
      </c>
      <c r="N7801" s="17">
        <v>171206.0549</v>
      </c>
    </row>
    <row r="7802" spans="1:14">
      <c r="A7802" s="16">
        <v>46153</v>
      </c>
      <c r="B7802" t="s">
        <v>7841</v>
      </c>
      <c r="C7802" t="s">
        <v>43</v>
      </c>
      <c r="D7802" t="s">
        <v>44</v>
      </c>
      <c r="E7802" t="s">
        <v>31</v>
      </c>
      <c r="F7802" t="s">
        <v>7212</v>
      </c>
      <c r="G7802" t="s">
        <v>5424</v>
      </c>
      <c r="H7802">
        <v>8</v>
      </c>
      <c r="I7802" s="17">
        <v>611053</v>
      </c>
      <c r="J7802" s="17">
        <v>0</v>
      </c>
      <c r="K7802" s="17">
        <v>611053</v>
      </c>
      <c r="L7802" s="17">
        <v>378852.86</v>
      </c>
      <c r="M7802" s="17">
        <v>232200.14</v>
      </c>
      <c r="N7802" s="17">
        <v>45361.8899</v>
      </c>
    </row>
    <row r="7803" spans="1:14">
      <c r="A7803" s="16">
        <v>46153</v>
      </c>
      <c r="B7803" t="s">
        <v>7842</v>
      </c>
      <c r="C7803" t="s">
        <v>26</v>
      </c>
      <c r="D7803" t="s">
        <v>27</v>
      </c>
      <c r="E7803" t="s">
        <v>17</v>
      </c>
      <c r="F7803" t="s">
        <v>7212</v>
      </c>
      <c r="G7803" t="s">
        <v>5424</v>
      </c>
      <c r="H7803">
        <v>9</v>
      </c>
      <c r="I7803" s="17">
        <v>682659</v>
      </c>
      <c r="J7803" s="17">
        <v>102398.85</v>
      </c>
      <c r="K7803" s="17">
        <v>580260.15</v>
      </c>
      <c r="L7803" s="17">
        <v>406182.1</v>
      </c>
      <c r="M7803" s="17">
        <v>174078.05</v>
      </c>
      <c r="N7803" s="17">
        <v>145825.5499</v>
      </c>
    </row>
    <row r="7804" spans="1:14">
      <c r="A7804" s="16">
        <v>46153</v>
      </c>
      <c r="B7804" t="s">
        <v>7843</v>
      </c>
      <c r="C7804" t="s">
        <v>33</v>
      </c>
      <c r="D7804" t="s">
        <v>34</v>
      </c>
      <c r="E7804" t="s">
        <v>35</v>
      </c>
      <c r="F7804" t="s">
        <v>7212</v>
      </c>
      <c r="G7804" t="s">
        <v>5424</v>
      </c>
      <c r="H7804">
        <v>12</v>
      </c>
      <c r="I7804" s="17">
        <v>150431</v>
      </c>
      <c r="J7804" s="17">
        <v>10530.17</v>
      </c>
      <c r="K7804" s="17">
        <v>139900.83</v>
      </c>
      <c r="L7804" s="17">
        <v>100728.6</v>
      </c>
      <c r="M7804" s="17">
        <v>39172.23</v>
      </c>
      <c r="N7804" s="17">
        <v>205907.2135</v>
      </c>
    </row>
    <row r="7805" spans="1:14">
      <c r="A7805" s="16">
        <v>46153</v>
      </c>
      <c r="B7805" t="s">
        <v>7844</v>
      </c>
      <c r="C7805" t="s">
        <v>15</v>
      </c>
      <c r="D7805" t="s">
        <v>16</v>
      </c>
      <c r="E7805" t="s">
        <v>17</v>
      </c>
      <c r="F7805" t="s">
        <v>7212</v>
      </c>
      <c r="G7805" t="s">
        <v>5424</v>
      </c>
      <c r="H7805">
        <v>9</v>
      </c>
      <c r="I7805" s="17">
        <v>369483</v>
      </c>
      <c r="J7805" s="17">
        <v>51727.62</v>
      </c>
      <c r="K7805" s="17">
        <v>317755.38</v>
      </c>
      <c r="L7805" s="17">
        <v>222428.77</v>
      </c>
      <c r="M7805" s="17">
        <v>95326.61</v>
      </c>
      <c r="N7805" s="17">
        <v>145825.5499</v>
      </c>
    </row>
    <row r="7806" spans="1:14">
      <c r="A7806" s="16">
        <v>46153</v>
      </c>
      <c r="B7806" t="s">
        <v>7845</v>
      </c>
      <c r="C7806" t="s">
        <v>22</v>
      </c>
      <c r="D7806" t="s">
        <v>23</v>
      </c>
      <c r="E7806" t="s">
        <v>24</v>
      </c>
      <c r="F7806" t="s">
        <v>7212</v>
      </c>
      <c r="G7806" t="s">
        <v>5424</v>
      </c>
      <c r="H7806">
        <v>6</v>
      </c>
      <c r="I7806" s="17">
        <v>673723</v>
      </c>
      <c r="J7806" s="17">
        <v>40423.38</v>
      </c>
      <c r="K7806" s="17">
        <v>633299.62</v>
      </c>
      <c r="L7806" s="17">
        <v>481307.71</v>
      </c>
      <c r="M7806" s="17">
        <v>151991.91</v>
      </c>
      <c r="N7806" s="17">
        <v>171206.0549</v>
      </c>
    </row>
    <row r="7807" spans="1:14">
      <c r="A7807" s="16">
        <v>46153</v>
      </c>
      <c r="B7807" t="s">
        <v>7846</v>
      </c>
      <c r="C7807" t="s">
        <v>29</v>
      </c>
      <c r="D7807" t="s">
        <v>30</v>
      </c>
      <c r="E7807" t="s">
        <v>31</v>
      </c>
      <c r="F7807" t="s">
        <v>7212</v>
      </c>
      <c r="G7807" t="s">
        <v>5424</v>
      </c>
      <c r="H7807">
        <v>6</v>
      </c>
      <c r="I7807" s="17">
        <v>596681</v>
      </c>
      <c r="J7807" s="17">
        <v>71601.72</v>
      </c>
      <c r="K7807" s="17">
        <v>525079.28</v>
      </c>
      <c r="L7807" s="17">
        <v>325549.15</v>
      </c>
      <c r="M7807" s="17">
        <v>199530.13</v>
      </c>
      <c r="N7807" s="17">
        <v>45361.8899</v>
      </c>
    </row>
    <row r="7808" spans="1:14">
      <c r="A7808" s="16">
        <v>46153</v>
      </c>
      <c r="B7808" t="s">
        <v>7847</v>
      </c>
      <c r="C7808" t="s">
        <v>22</v>
      </c>
      <c r="D7808" t="s">
        <v>23</v>
      </c>
      <c r="E7808" t="s">
        <v>24</v>
      </c>
      <c r="F7808" t="s">
        <v>7212</v>
      </c>
      <c r="G7808" t="s">
        <v>5424</v>
      </c>
      <c r="H7808">
        <v>1</v>
      </c>
      <c r="I7808" s="17">
        <v>831835</v>
      </c>
      <c r="J7808" s="17">
        <v>0</v>
      </c>
      <c r="K7808" s="17">
        <v>831835</v>
      </c>
      <c r="L7808" s="17">
        <v>632194.6</v>
      </c>
      <c r="M7808" s="17">
        <v>199640.4</v>
      </c>
      <c r="N7808" s="17">
        <v>171206.0549</v>
      </c>
    </row>
    <row r="7809" spans="1:14">
      <c r="A7809" s="16">
        <v>46153</v>
      </c>
      <c r="B7809" t="s">
        <v>7848</v>
      </c>
      <c r="C7809" t="s">
        <v>43</v>
      </c>
      <c r="D7809" t="s">
        <v>44</v>
      </c>
      <c r="E7809" t="s">
        <v>31</v>
      </c>
      <c r="F7809" t="s">
        <v>7212</v>
      </c>
      <c r="G7809" t="s">
        <v>5424</v>
      </c>
      <c r="H7809">
        <v>3</v>
      </c>
      <c r="I7809" s="17">
        <v>806599</v>
      </c>
      <c r="J7809" s="17">
        <v>72593.91</v>
      </c>
      <c r="K7809" s="17">
        <v>734005.09</v>
      </c>
      <c r="L7809" s="17">
        <v>455083.16</v>
      </c>
      <c r="M7809" s="17">
        <v>278921.93</v>
      </c>
      <c r="N7809" s="17">
        <v>45361.8899</v>
      </c>
    </row>
    <row r="7810" spans="1:14">
      <c r="A7810" s="16">
        <v>46153</v>
      </c>
      <c r="B7810" t="s">
        <v>7849</v>
      </c>
      <c r="C7810" t="s">
        <v>29</v>
      </c>
      <c r="D7810" t="s">
        <v>30</v>
      </c>
      <c r="E7810" t="s">
        <v>31</v>
      </c>
      <c r="F7810" t="s">
        <v>7212</v>
      </c>
      <c r="G7810" t="s">
        <v>5424</v>
      </c>
      <c r="H7810">
        <v>3</v>
      </c>
      <c r="I7810" s="17">
        <v>130380</v>
      </c>
      <c r="J7810" s="17">
        <v>13038</v>
      </c>
      <c r="K7810" s="17">
        <v>117342</v>
      </c>
      <c r="L7810" s="17">
        <v>72752.03999999999</v>
      </c>
      <c r="M7810" s="17">
        <v>44589.96</v>
      </c>
      <c r="N7810" s="17">
        <v>45361.8899</v>
      </c>
    </row>
    <row r="7811" spans="1:14">
      <c r="A7811" s="16">
        <v>46153</v>
      </c>
      <c r="B7811" t="s">
        <v>7850</v>
      </c>
      <c r="C7811" t="s">
        <v>73</v>
      </c>
      <c r="D7811" t="s">
        <v>74</v>
      </c>
      <c r="E7811" t="s">
        <v>24</v>
      </c>
      <c r="F7811" t="s">
        <v>7212</v>
      </c>
      <c r="G7811" t="s">
        <v>5424</v>
      </c>
      <c r="H7811">
        <v>5</v>
      </c>
      <c r="I7811" s="17">
        <v>639118</v>
      </c>
      <c r="J7811" s="17">
        <v>0</v>
      </c>
      <c r="K7811" s="17">
        <v>639118</v>
      </c>
      <c r="L7811" s="17">
        <v>485729.68</v>
      </c>
      <c r="M7811" s="17">
        <v>153388.32</v>
      </c>
      <c r="N7811" s="17">
        <v>171206.0549</v>
      </c>
    </row>
    <row r="7812" spans="1:14">
      <c r="A7812" s="16">
        <v>46153</v>
      </c>
      <c r="B7812" t="s">
        <v>7851</v>
      </c>
      <c r="C7812" t="s">
        <v>22</v>
      </c>
      <c r="D7812" t="s">
        <v>23</v>
      </c>
      <c r="E7812" t="s">
        <v>24</v>
      </c>
      <c r="F7812" t="s">
        <v>7212</v>
      </c>
      <c r="G7812" t="s">
        <v>5424</v>
      </c>
      <c r="H7812">
        <v>6</v>
      </c>
      <c r="I7812" s="17">
        <v>845582</v>
      </c>
      <c r="J7812" s="17">
        <v>0</v>
      </c>
      <c r="K7812" s="17">
        <v>845582</v>
      </c>
      <c r="L7812" s="17">
        <v>642642.3199999999</v>
      </c>
      <c r="M7812" s="17">
        <v>202939.68</v>
      </c>
      <c r="N7812" s="17">
        <v>171206.0549</v>
      </c>
    </row>
    <row r="7813" spans="1:14">
      <c r="A7813" s="16">
        <v>46153</v>
      </c>
      <c r="B7813" t="s">
        <v>7852</v>
      </c>
      <c r="C7813" t="s">
        <v>15</v>
      </c>
      <c r="D7813" t="s">
        <v>16</v>
      </c>
      <c r="E7813" t="s">
        <v>17</v>
      </c>
      <c r="F7813" t="s">
        <v>7212</v>
      </c>
      <c r="G7813" t="s">
        <v>5424</v>
      </c>
      <c r="H7813">
        <v>1</v>
      </c>
      <c r="I7813" s="17">
        <v>261153</v>
      </c>
      <c r="J7813" s="17">
        <v>15669.18</v>
      </c>
      <c r="K7813" s="17">
        <v>245483.82</v>
      </c>
      <c r="L7813" s="17">
        <v>171838.67</v>
      </c>
      <c r="M7813" s="17">
        <v>73645.14999999999</v>
      </c>
      <c r="N7813" s="17">
        <v>145825.5499</v>
      </c>
    </row>
    <row r="7814" spans="1:14">
      <c r="A7814" s="16">
        <v>46153</v>
      </c>
      <c r="B7814" t="s">
        <v>7853</v>
      </c>
      <c r="C7814" t="s">
        <v>22</v>
      </c>
      <c r="D7814" t="s">
        <v>23</v>
      </c>
      <c r="E7814" t="s">
        <v>24</v>
      </c>
      <c r="F7814" t="s">
        <v>7212</v>
      </c>
      <c r="G7814" t="s">
        <v>5424</v>
      </c>
      <c r="H7814">
        <v>4</v>
      </c>
      <c r="I7814" s="17">
        <v>752974</v>
      </c>
      <c r="J7814" s="17">
        <v>30118.96</v>
      </c>
      <c r="K7814" s="17">
        <v>722855.04</v>
      </c>
      <c r="L7814" s="17">
        <v>549369.83</v>
      </c>
      <c r="M7814" s="17">
        <v>173485.21</v>
      </c>
      <c r="N7814" s="17">
        <v>171206.0549</v>
      </c>
    </row>
    <row r="7815" spans="1:14">
      <c r="A7815" s="16">
        <v>46153</v>
      </c>
      <c r="B7815" t="s">
        <v>7854</v>
      </c>
      <c r="C7815" t="s">
        <v>47</v>
      </c>
      <c r="D7815" t="s">
        <v>48</v>
      </c>
      <c r="E7815" t="s">
        <v>35</v>
      </c>
      <c r="F7815" t="s">
        <v>7212</v>
      </c>
      <c r="G7815" t="s">
        <v>5424</v>
      </c>
      <c r="H7815">
        <v>4</v>
      </c>
      <c r="I7815" s="17">
        <v>327006</v>
      </c>
      <c r="J7815" s="17">
        <v>0</v>
      </c>
      <c r="K7815" s="17">
        <v>327006</v>
      </c>
      <c r="L7815" s="17">
        <v>235444.32</v>
      </c>
      <c r="M7815" s="17">
        <v>91561.67999999999</v>
      </c>
      <c r="N7815" s="17">
        <v>205907.2135</v>
      </c>
    </row>
    <row r="7816" spans="1:14">
      <c r="A7816" s="16">
        <v>46153</v>
      </c>
      <c r="B7816" t="s">
        <v>7855</v>
      </c>
      <c r="C7816" t="s">
        <v>47</v>
      </c>
      <c r="D7816" t="s">
        <v>48</v>
      </c>
      <c r="E7816" t="s">
        <v>35</v>
      </c>
      <c r="F7816" t="s">
        <v>7212</v>
      </c>
      <c r="G7816" t="s">
        <v>5424</v>
      </c>
      <c r="H7816">
        <v>10</v>
      </c>
      <c r="I7816" s="17">
        <v>234340</v>
      </c>
      <c r="J7816" s="17">
        <v>23434</v>
      </c>
      <c r="K7816" s="17">
        <v>210906</v>
      </c>
      <c r="L7816" s="17">
        <v>151852.32</v>
      </c>
      <c r="M7816" s="17">
        <v>59053.68</v>
      </c>
      <c r="N7816" s="17">
        <v>205907.2135</v>
      </c>
    </row>
    <row r="7817" spans="1:14">
      <c r="A7817" s="16">
        <v>46153</v>
      </c>
      <c r="B7817" t="s">
        <v>7856</v>
      </c>
      <c r="C7817" t="s">
        <v>43</v>
      </c>
      <c r="D7817" t="s">
        <v>44</v>
      </c>
      <c r="E7817" t="s">
        <v>31</v>
      </c>
      <c r="F7817" t="s">
        <v>7212</v>
      </c>
      <c r="G7817" t="s">
        <v>5424</v>
      </c>
      <c r="H7817">
        <v>1</v>
      </c>
      <c r="I7817" s="17">
        <v>616588</v>
      </c>
      <c r="J7817" s="17">
        <v>30829.4</v>
      </c>
      <c r="K7817" s="17">
        <v>585758.6</v>
      </c>
      <c r="L7817" s="17">
        <v>363170.33</v>
      </c>
      <c r="M7817" s="17">
        <v>222588.27</v>
      </c>
      <c r="N7817" s="17">
        <v>45361.8899</v>
      </c>
    </row>
    <row r="7818" spans="1:14">
      <c r="A7818" s="16">
        <v>46153</v>
      </c>
      <c r="B7818" t="s">
        <v>7857</v>
      </c>
      <c r="C7818" t="s">
        <v>33</v>
      </c>
      <c r="D7818" t="s">
        <v>34</v>
      </c>
      <c r="E7818" t="s">
        <v>35</v>
      </c>
      <c r="F7818" t="s">
        <v>7212</v>
      </c>
      <c r="G7818" t="s">
        <v>5424</v>
      </c>
      <c r="H7818">
        <v>12</v>
      </c>
      <c r="I7818" s="17">
        <v>823467</v>
      </c>
      <c r="J7818" s="17">
        <v>49408.02</v>
      </c>
      <c r="K7818" s="17">
        <v>774058.98</v>
      </c>
      <c r="L7818" s="17">
        <v>557322.47</v>
      </c>
      <c r="M7818" s="17">
        <v>216736.51</v>
      </c>
      <c r="N7818" s="17">
        <v>205907.2135</v>
      </c>
    </row>
    <row r="7819" spans="1:14">
      <c r="A7819" s="16">
        <v>46153</v>
      </c>
      <c r="B7819" t="s">
        <v>7858</v>
      </c>
      <c r="C7819" t="s">
        <v>15</v>
      </c>
      <c r="D7819" t="s">
        <v>16</v>
      </c>
      <c r="E7819" t="s">
        <v>17</v>
      </c>
      <c r="F7819" t="s">
        <v>7212</v>
      </c>
      <c r="G7819" t="s">
        <v>5424</v>
      </c>
      <c r="H7819">
        <v>1</v>
      </c>
      <c r="I7819" s="17">
        <v>152328</v>
      </c>
      <c r="J7819" s="17">
        <v>6093.12</v>
      </c>
      <c r="K7819" s="17">
        <v>146234.88</v>
      </c>
      <c r="L7819" s="17">
        <v>102364.42</v>
      </c>
      <c r="M7819" s="17">
        <v>43870.46</v>
      </c>
      <c r="N7819" s="17">
        <v>145825.5499</v>
      </c>
    </row>
    <row r="7820" spans="1:14">
      <c r="A7820" s="16">
        <v>46153</v>
      </c>
      <c r="B7820" t="s">
        <v>7859</v>
      </c>
      <c r="C7820" t="s">
        <v>15</v>
      </c>
      <c r="D7820" t="s">
        <v>16</v>
      </c>
      <c r="E7820" t="s">
        <v>17</v>
      </c>
      <c r="F7820" t="s">
        <v>7212</v>
      </c>
      <c r="G7820" t="s">
        <v>5424</v>
      </c>
      <c r="H7820">
        <v>5</v>
      </c>
      <c r="I7820" s="17">
        <v>203953</v>
      </c>
      <c r="J7820" s="17">
        <v>20395.3</v>
      </c>
      <c r="K7820" s="17">
        <v>183557.7</v>
      </c>
      <c r="L7820" s="17">
        <v>128490.39</v>
      </c>
      <c r="M7820" s="17">
        <v>55067.31</v>
      </c>
      <c r="N7820" s="17">
        <v>145825.5499</v>
      </c>
    </row>
    <row r="7821" spans="1:14">
      <c r="A7821" s="16">
        <v>46153</v>
      </c>
      <c r="B7821" t="s">
        <v>7860</v>
      </c>
      <c r="C7821" t="s">
        <v>29</v>
      </c>
      <c r="D7821" t="s">
        <v>30</v>
      </c>
      <c r="E7821" t="s">
        <v>31</v>
      </c>
      <c r="F7821" t="s">
        <v>7212</v>
      </c>
      <c r="G7821" t="s">
        <v>5424</v>
      </c>
      <c r="H7821">
        <v>10</v>
      </c>
      <c r="I7821" s="17">
        <v>189149</v>
      </c>
      <c r="J7821" s="17">
        <v>0</v>
      </c>
      <c r="K7821" s="17">
        <v>189149</v>
      </c>
      <c r="L7821" s="17">
        <v>117272.38</v>
      </c>
      <c r="M7821" s="17">
        <v>71876.62</v>
      </c>
      <c r="N7821" s="17">
        <v>45361.8899</v>
      </c>
    </row>
    <row r="7822" spans="1:14">
      <c r="A7822" s="16">
        <v>46153</v>
      </c>
      <c r="B7822" t="s">
        <v>7861</v>
      </c>
      <c r="C7822" t="s">
        <v>43</v>
      </c>
      <c r="D7822" t="s">
        <v>44</v>
      </c>
      <c r="E7822" t="s">
        <v>31</v>
      </c>
      <c r="F7822" t="s">
        <v>7212</v>
      </c>
      <c r="G7822" t="s">
        <v>5424</v>
      </c>
      <c r="H7822">
        <v>9</v>
      </c>
      <c r="I7822" s="17">
        <v>54936</v>
      </c>
      <c r="J7822" s="17">
        <v>6592.32</v>
      </c>
      <c r="K7822" s="17">
        <v>48343.68</v>
      </c>
      <c r="L7822" s="17">
        <v>29973.08</v>
      </c>
      <c r="M7822" s="17">
        <v>18370.6</v>
      </c>
      <c r="N7822" s="17">
        <v>45361.8899</v>
      </c>
    </row>
    <row r="7823" spans="1:14">
      <c r="A7823" s="16">
        <v>46153</v>
      </c>
      <c r="B7823" t="s">
        <v>7862</v>
      </c>
      <c r="C7823" t="s">
        <v>15</v>
      </c>
      <c r="D7823" t="s">
        <v>16</v>
      </c>
      <c r="E7823" t="s">
        <v>17</v>
      </c>
      <c r="F7823" t="s">
        <v>7212</v>
      </c>
      <c r="G7823" t="s">
        <v>5424</v>
      </c>
      <c r="H7823">
        <v>6</v>
      </c>
      <c r="I7823" s="17">
        <v>352108</v>
      </c>
      <c r="J7823" s="17">
        <v>31689.72</v>
      </c>
      <c r="K7823" s="17">
        <v>320418.28</v>
      </c>
      <c r="L7823" s="17">
        <v>224292.8</v>
      </c>
      <c r="M7823" s="17">
        <v>96125.48</v>
      </c>
      <c r="N7823" s="17">
        <v>145825.5499</v>
      </c>
    </row>
    <row r="7824" spans="1:14">
      <c r="A7824" s="16">
        <v>46154</v>
      </c>
      <c r="B7824" t="s">
        <v>7863</v>
      </c>
      <c r="C7824" t="s">
        <v>26</v>
      </c>
      <c r="D7824" t="s">
        <v>27</v>
      </c>
      <c r="E7824" t="s">
        <v>17</v>
      </c>
      <c r="F7824" t="s">
        <v>7212</v>
      </c>
      <c r="G7824" t="s">
        <v>5424</v>
      </c>
      <c r="H7824">
        <v>4</v>
      </c>
      <c r="I7824" s="17">
        <v>411718</v>
      </c>
      <c r="J7824" s="17">
        <v>37054.62</v>
      </c>
      <c r="K7824" s="17">
        <v>374663.38</v>
      </c>
      <c r="L7824" s="17">
        <v>262264.37</v>
      </c>
      <c r="M7824" s="17">
        <v>112399.01</v>
      </c>
      <c r="N7824" s="17">
        <v>145825.5499</v>
      </c>
    </row>
    <row r="7825" spans="1:14">
      <c r="A7825" s="16">
        <v>46154</v>
      </c>
      <c r="B7825" t="s">
        <v>7864</v>
      </c>
      <c r="C7825" t="s">
        <v>15</v>
      </c>
      <c r="D7825" t="s">
        <v>16</v>
      </c>
      <c r="E7825" t="s">
        <v>17</v>
      </c>
      <c r="F7825" t="s">
        <v>7212</v>
      </c>
      <c r="G7825" t="s">
        <v>5424</v>
      </c>
      <c r="H7825">
        <v>12</v>
      </c>
      <c r="I7825" s="17">
        <v>388124</v>
      </c>
      <c r="J7825" s="17">
        <v>19406.2</v>
      </c>
      <c r="K7825" s="17">
        <v>368717.8</v>
      </c>
      <c r="L7825" s="17">
        <v>258102.46</v>
      </c>
      <c r="M7825" s="17">
        <v>110615.34</v>
      </c>
      <c r="N7825" s="17">
        <v>145825.5499</v>
      </c>
    </row>
    <row r="7826" spans="1:14">
      <c r="A7826" s="16">
        <v>46154</v>
      </c>
      <c r="B7826" t="s">
        <v>7865</v>
      </c>
      <c r="C7826" t="s">
        <v>29</v>
      </c>
      <c r="D7826" t="s">
        <v>30</v>
      </c>
      <c r="E7826" t="s">
        <v>31</v>
      </c>
      <c r="F7826" t="s">
        <v>7212</v>
      </c>
      <c r="G7826" t="s">
        <v>5424</v>
      </c>
      <c r="H7826">
        <v>1</v>
      </c>
      <c r="I7826" s="17">
        <v>684202</v>
      </c>
      <c r="J7826" s="17">
        <v>68420.2</v>
      </c>
      <c r="K7826" s="17">
        <v>615781.8</v>
      </c>
      <c r="L7826" s="17">
        <v>381784.72</v>
      </c>
      <c r="M7826" s="17">
        <v>233997.08</v>
      </c>
      <c r="N7826" s="17">
        <v>45361.8899</v>
      </c>
    </row>
    <row r="7827" spans="1:14">
      <c r="A7827" s="16">
        <v>46154</v>
      </c>
      <c r="B7827" t="s">
        <v>7866</v>
      </c>
      <c r="C7827" t="s">
        <v>29</v>
      </c>
      <c r="D7827" t="s">
        <v>30</v>
      </c>
      <c r="E7827" t="s">
        <v>31</v>
      </c>
      <c r="F7827" t="s">
        <v>7212</v>
      </c>
      <c r="G7827" t="s">
        <v>5424</v>
      </c>
      <c r="H7827">
        <v>2</v>
      </c>
      <c r="I7827" s="17">
        <v>465770</v>
      </c>
      <c r="J7827" s="17">
        <v>51234.7</v>
      </c>
      <c r="K7827" s="17">
        <v>414535.3</v>
      </c>
      <c r="L7827" s="17">
        <v>257011.89</v>
      </c>
      <c r="M7827" s="17">
        <v>157523.41</v>
      </c>
      <c r="N7827" s="17">
        <v>45361.8899</v>
      </c>
    </row>
    <row r="7828" spans="1:14">
      <c r="A7828" s="16">
        <v>46154</v>
      </c>
      <c r="B7828" t="s">
        <v>7867</v>
      </c>
      <c r="C7828" t="s">
        <v>33</v>
      </c>
      <c r="D7828" t="s">
        <v>34</v>
      </c>
      <c r="E7828" t="s">
        <v>35</v>
      </c>
      <c r="F7828" t="s">
        <v>7212</v>
      </c>
      <c r="G7828" t="s">
        <v>5424</v>
      </c>
      <c r="H7828">
        <v>12</v>
      </c>
      <c r="I7828" s="17">
        <v>94971</v>
      </c>
      <c r="J7828" s="17">
        <v>6647.97</v>
      </c>
      <c r="K7828" s="17">
        <v>88323.03</v>
      </c>
      <c r="L7828" s="17">
        <v>63592.58</v>
      </c>
      <c r="M7828" s="17">
        <v>24730.45</v>
      </c>
      <c r="N7828" s="17">
        <v>205907.2135</v>
      </c>
    </row>
    <row r="7829" spans="1:14">
      <c r="A7829" s="16">
        <v>46154</v>
      </c>
      <c r="B7829" t="s">
        <v>7868</v>
      </c>
      <c r="C7829" t="s">
        <v>22</v>
      </c>
      <c r="D7829" t="s">
        <v>23</v>
      </c>
      <c r="E7829" t="s">
        <v>24</v>
      </c>
      <c r="F7829" t="s">
        <v>7212</v>
      </c>
      <c r="G7829" t="s">
        <v>5424</v>
      </c>
      <c r="H7829">
        <v>6</v>
      </c>
      <c r="I7829" s="17">
        <v>656004</v>
      </c>
      <c r="J7829" s="17">
        <v>19680.12</v>
      </c>
      <c r="K7829" s="17">
        <v>636323.88</v>
      </c>
      <c r="L7829" s="17">
        <v>483606.15</v>
      </c>
      <c r="M7829" s="17">
        <v>152717.73</v>
      </c>
      <c r="N7829" s="17">
        <v>171206.0549</v>
      </c>
    </row>
    <row r="7830" spans="1:14">
      <c r="A7830" s="16">
        <v>46154</v>
      </c>
      <c r="B7830" t="s">
        <v>7869</v>
      </c>
      <c r="C7830" t="s">
        <v>47</v>
      </c>
      <c r="D7830" t="s">
        <v>48</v>
      </c>
      <c r="E7830" t="s">
        <v>35</v>
      </c>
      <c r="F7830" t="s">
        <v>7212</v>
      </c>
      <c r="G7830" t="s">
        <v>5424</v>
      </c>
      <c r="H7830">
        <v>7</v>
      </c>
      <c r="I7830" s="17">
        <v>641902</v>
      </c>
      <c r="J7830" s="17">
        <v>44933.14</v>
      </c>
      <c r="K7830" s="17">
        <v>596968.86</v>
      </c>
      <c r="L7830" s="17">
        <v>429817.58</v>
      </c>
      <c r="M7830" s="17">
        <v>167151.28</v>
      </c>
      <c r="N7830" s="17">
        <v>205907.2135</v>
      </c>
    </row>
    <row r="7831" spans="1:14">
      <c r="A7831" s="16">
        <v>46154</v>
      </c>
      <c r="B7831" t="s">
        <v>7870</v>
      </c>
      <c r="C7831" t="s">
        <v>73</v>
      </c>
      <c r="D7831" t="s">
        <v>74</v>
      </c>
      <c r="E7831" t="s">
        <v>24</v>
      </c>
      <c r="F7831" t="s">
        <v>7212</v>
      </c>
      <c r="G7831" t="s">
        <v>5424</v>
      </c>
      <c r="H7831">
        <v>7</v>
      </c>
      <c r="I7831" s="17">
        <v>459279</v>
      </c>
      <c r="J7831" s="17">
        <v>59706.27</v>
      </c>
      <c r="K7831" s="17">
        <v>399572.73</v>
      </c>
      <c r="L7831" s="17">
        <v>303675.27</v>
      </c>
      <c r="M7831" s="17">
        <v>95897.46000000001</v>
      </c>
      <c r="N7831" s="17">
        <v>171206.0549</v>
      </c>
    </row>
    <row r="7832" spans="1:14">
      <c r="A7832" s="16">
        <v>46154</v>
      </c>
      <c r="B7832" t="s">
        <v>7871</v>
      </c>
      <c r="C7832" t="s">
        <v>26</v>
      </c>
      <c r="D7832" t="s">
        <v>27</v>
      </c>
      <c r="E7832" t="s">
        <v>17</v>
      </c>
      <c r="F7832" t="s">
        <v>7212</v>
      </c>
      <c r="G7832" t="s">
        <v>5424</v>
      </c>
      <c r="H7832">
        <v>11</v>
      </c>
      <c r="I7832" s="17">
        <v>305908</v>
      </c>
      <c r="J7832" s="17">
        <v>42827.12</v>
      </c>
      <c r="K7832" s="17">
        <v>263080.88</v>
      </c>
      <c r="L7832" s="17">
        <v>184156.62</v>
      </c>
      <c r="M7832" s="17">
        <v>78924.25999999999</v>
      </c>
      <c r="N7832" s="17">
        <v>145825.5499</v>
      </c>
    </row>
    <row r="7833" spans="1:14">
      <c r="A7833" s="16">
        <v>46154</v>
      </c>
      <c r="B7833" t="s">
        <v>7872</v>
      </c>
      <c r="C7833" t="s">
        <v>15</v>
      </c>
      <c r="D7833" t="s">
        <v>16</v>
      </c>
      <c r="E7833" t="s">
        <v>17</v>
      </c>
      <c r="F7833" t="s">
        <v>7212</v>
      </c>
      <c r="G7833" t="s">
        <v>5424</v>
      </c>
      <c r="H7833">
        <v>11</v>
      </c>
      <c r="I7833" s="17">
        <v>610019</v>
      </c>
      <c r="J7833" s="17">
        <v>61001.9</v>
      </c>
      <c r="K7833" s="17">
        <v>549017.1</v>
      </c>
      <c r="L7833" s="17">
        <v>384311.97</v>
      </c>
      <c r="M7833" s="17">
        <v>164705.13</v>
      </c>
      <c r="N7833" s="17">
        <v>145825.5499</v>
      </c>
    </row>
    <row r="7834" spans="1:14">
      <c r="A7834" s="16">
        <v>46154</v>
      </c>
      <c r="B7834" t="s">
        <v>7873</v>
      </c>
      <c r="C7834" t="s">
        <v>33</v>
      </c>
      <c r="D7834" t="s">
        <v>34</v>
      </c>
      <c r="E7834" t="s">
        <v>35</v>
      </c>
      <c r="F7834" t="s">
        <v>7212</v>
      </c>
      <c r="G7834" t="s">
        <v>5424</v>
      </c>
      <c r="H7834">
        <v>2</v>
      </c>
      <c r="I7834" s="17">
        <v>171578</v>
      </c>
      <c r="J7834" s="17">
        <v>22305.14</v>
      </c>
      <c r="K7834" s="17">
        <v>149272.86</v>
      </c>
      <c r="L7834" s="17">
        <v>107476.46</v>
      </c>
      <c r="M7834" s="17">
        <v>41796.4</v>
      </c>
      <c r="N7834" s="17">
        <v>205907.2135</v>
      </c>
    </row>
    <row r="7835" spans="1:14">
      <c r="A7835" s="16">
        <v>46154</v>
      </c>
      <c r="B7835" t="s">
        <v>7874</v>
      </c>
      <c r="C7835" t="s">
        <v>47</v>
      </c>
      <c r="D7835" t="s">
        <v>48</v>
      </c>
      <c r="E7835" t="s">
        <v>35</v>
      </c>
      <c r="F7835" t="s">
        <v>7212</v>
      </c>
      <c r="G7835" t="s">
        <v>5424</v>
      </c>
      <c r="H7835">
        <v>4</v>
      </c>
      <c r="I7835" s="17">
        <v>179443</v>
      </c>
      <c r="J7835" s="17">
        <v>7177.72</v>
      </c>
      <c r="K7835" s="17">
        <v>172265.28</v>
      </c>
      <c r="L7835" s="17">
        <v>124031</v>
      </c>
      <c r="M7835" s="17">
        <v>48234.28</v>
      </c>
      <c r="N7835" s="17">
        <v>205907.2135</v>
      </c>
    </row>
    <row r="7836" spans="1:14">
      <c r="A7836" s="16">
        <v>46154</v>
      </c>
      <c r="B7836" t="s">
        <v>7875</v>
      </c>
      <c r="C7836" t="s">
        <v>43</v>
      </c>
      <c r="D7836" t="s">
        <v>44</v>
      </c>
      <c r="E7836" t="s">
        <v>31</v>
      </c>
      <c r="F7836" t="s">
        <v>7212</v>
      </c>
      <c r="G7836" t="s">
        <v>5424</v>
      </c>
      <c r="H7836">
        <v>6</v>
      </c>
      <c r="I7836" s="17">
        <v>433124</v>
      </c>
      <c r="J7836" s="17">
        <v>21656.2</v>
      </c>
      <c r="K7836" s="17">
        <v>411467.8</v>
      </c>
      <c r="L7836" s="17">
        <v>255110.04</v>
      </c>
      <c r="M7836" s="17">
        <v>156357.76</v>
      </c>
      <c r="N7836" s="17">
        <v>45361.8899</v>
      </c>
    </row>
    <row r="7837" spans="1:14">
      <c r="A7837" s="16">
        <v>46154</v>
      </c>
      <c r="B7837" t="s">
        <v>7876</v>
      </c>
      <c r="C7837" t="s">
        <v>73</v>
      </c>
      <c r="D7837" t="s">
        <v>74</v>
      </c>
      <c r="E7837" t="s">
        <v>24</v>
      </c>
      <c r="F7837" t="s">
        <v>7212</v>
      </c>
      <c r="G7837" t="s">
        <v>5424</v>
      </c>
      <c r="H7837">
        <v>5</v>
      </c>
      <c r="I7837" s="17">
        <v>816003</v>
      </c>
      <c r="J7837" s="17">
        <v>32640.12</v>
      </c>
      <c r="K7837" s="17">
        <v>783362.88</v>
      </c>
      <c r="L7837" s="17">
        <v>595355.79</v>
      </c>
      <c r="M7837" s="17">
        <v>188007.09</v>
      </c>
      <c r="N7837" s="17">
        <v>171206.0549</v>
      </c>
    </row>
    <row r="7838" spans="1:14">
      <c r="A7838" s="16">
        <v>46154</v>
      </c>
      <c r="B7838" t="s">
        <v>7877</v>
      </c>
      <c r="C7838" t="s">
        <v>26</v>
      </c>
      <c r="D7838" t="s">
        <v>27</v>
      </c>
      <c r="E7838" t="s">
        <v>17</v>
      </c>
      <c r="F7838" t="s">
        <v>7212</v>
      </c>
      <c r="G7838" t="s">
        <v>5424</v>
      </c>
      <c r="H7838">
        <v>5</v>
      </c>
      <c r="I7838" s="17">
        <v>360680</v>
      </c>
      <c r="J7838" s="17">
        <v>25247.6</v>
      </c>
      <c r="K7838" s="17">
        <v>335432.4</v>
      </c>
      <c r="L7838" s="17">
        <v>234802.68</v>
      </c>
      <c r="M7838" s="17">
        <v>100629.72</v>
      </c>
      <c r="N7838" s="17">
        <v>145825.5499</v>
      </c>
    </row>
    <row r="7839" spans="1:14">
      <c r="A7839" s="16">
        <v>46154</v>
      </c>
      <c r="B7839" t="s">
        <v>7878</v>
      </c>
      <c r="C7839" t="s">
        <v>22</v>
      </c>
      <c r="D7839" t="s">
        <v>23</v>
      </c>
      <c r="E7839" t="s">
        <v>24</v>
      </c>
      <c r="F7839" t="s">
        <v>7212</v>
      </c>
      <c r="G7839" t="s">
        <v>5424</v>
      </c>
      <c r="H7839">
        <v>2</v>
      </c>
      <c r="I7839" s="17">
        <v>109870</v>
      </c>
      <c r="J7839" s="17">
        <v>0</v>
      </c>
      <c r="K7839" s="17">
        <v>109870</v>
      </c>
      <c r="L7839" s="17">
        <v>83501.2</v>
      </c>
      <c r="M7839" s="17">
        <v>26368.8</v>
      </c>
      <c r="N7839" s="17">
        <v>171206.0549</v>
      </c>
    </row>
    <row r="7840" spans="1:14">
      <c r="A7840" s="16">
        <v>46154</v>
      </c>
      <c r="B7840" t="s">
        <v>7879</v>
      </c>
      <c r="C7840" t="s">
        <v>29</v>
      </c>
      <c r="D7840" t="s">
        <v>30</v>
      </c>
      <c r="E7840" t="s">
        <v>31</v>
      </c>
      <c r="F7840" t="s">
        <v>7212</v>
      </c>
      <c r="G7840" t="s">
        <v>5424</v>
      </c>
      <c r="H7840">
        <v>1</v>
      </c>
      <c r="I7840" s="17">
        <v>504992</v>
      </c>
      <c r="J7840" s="17">
        <v>40399.36</v>
      </c>
      <c r="K7840" s="17">
        <v>464592.64</v>
      </c>
      <c r="L7840" s="17">
        <v>288047.44</v>
      </c>
      <c r="M7840" s="17">
        <v>176545.2</v>
      </c>
      <c r="N7840" s="17">
        <v>45361.8899</v>
      </c>
    </row>
    <row r="7841" spans="1:14">
      <c r="A7841" s="16">
        <v>46154</v>
      </c>
      <c r="B7841" t="s">
        <v>7880</v>
      </c>
      <c r="C7841" t="s">
        <v>15</v>
      </c>
      <c r="D7841" t="s">
        <v>16</v>
      </c>
      <c r="E7841" t="s">
        <v>17</v>
      </c>
      <c r="F7841" t="s">
        <v>7212</v>
      </c>
      <c r="G7841" t="s">
        <v>5424</v>
      </c>
      <c r="H7841">
        <v>11</v>
      </c>
      <c r="I7841" s="17">
        <v>232355</v>
      </c>
      <c r="J7841" s="17">
        <v>16264.85</v>
      </c>
      <c r="K7841" s="17">
        <v>216090.15</v>
      </c>
      <c r="L7841" s="17">
        <v>151263.1</v>
      </c>
      <c r="M7841" s="17">
        <v>64827.05</v>
      </c>
      <c r="N7841" s="17">
        <v>145825.5499</v>
      </c>
    </row>
    <row r="7842" spans="1:14">
      <c r="A7842" s="16">
        <v>46154</v>
      </c>
      <c r="B7842" t="s">
        <v>7881</v>
      </c>
      <c r="C7842" t="s">
        <v>22</v>
      </c>
      <c r="D7842" t="s">
        <v>23</v>
      </c>
      <c r="E7842" t="s">
        <v>24</v>
      </c>
      <c r="F7842" t="s">
        <v>7212</v>
      </c>
      <c r="G7842" t="s">
        <v>5424</v>
      </c>
      <c r="H7842">
        <v>12</v>
      </c>
      <c r="I7842" s="17">
        <v>624858</v>
      </c>
      <c r="J7842" s="17">
        <v>49988.64</v>
      </c>
      <c r="K7842" s="17">
        <v>574869.36</v>
      </c>
      <c r="L7842" s="17">
        <v>436900.71</v>
      </c>
      <c r="M7842" s="17">
        <v>137968.65</v>
      </c>
      <c r="N7842" s="17">
        <v>171206.0549</v>
      </c>
    </row>
    <row r="7843" spans="1:14">
      <c r="A7843" s="16">
        <v>46154</v>
      </c>
      <c r="B7843" t="s">
        <v>7882</v>
      </c>
      <c r="C7843" t="s">
        <v>26</v>
      </c>
      <c r="D7843" t="s">
        <v>27</v>
      </c>
      <c r="E7843" t="s">
        <v>17</v>
      </c>
      <c r="F7843" t="s">
        <v>7212</v>
      </c>
      <c r="G7843" t="s">
        <v>5424</v>
      </c>
      <c r="H7843">
        <v>11</v>
      </c>
      <c r="I7843" s="17">
        <v>95946</v>
      </c>
      <c r="J7843" s="17">
        <v>11513.52</v>
      </c>
      <c r="K7843" s="17">
        <v>84432.48</v>
      </c>
      <c r="L7843" s="17">
        <v>59102.74</v>
      </c>
      <c r="M7843" s="17">
        <v>25329.74</v>
      </c>
      <c r="N7843" s="17">
        <v>145825.5499</v>
      </c>
    </row>
    <row r="7844" spans="1:14">
      <c r="A7844" s="16">
        <v>46154</v>
      </c>
      <c r="B7844" t="s">
        <v>7883</v>
      </c>
      <c r="C7844" t="s">
        <v>15</v>
      </c>
      <c r="D7844" t="s">
        <v>16</v>
      </c>
      <c r="E7844" t="s">
        <v>17</v>
      </c>
      <c r="F7844" t="s">
        <v>7212</v>
      </c>
      <c r="G7844" t="s">
        <v>5424</v>
      </c>
      <c r="H7844">
        <v>6</v>
      </c>
      <c r="I7844" s="17">
        <v>582259</v>
      </c>
      <c r="J7844" s="17">
        <v>0</v>
      </c>
      <c r="K7844" s="17">
        <v>582259</v>
      </c>
      <c r="L7844" s="17">
        <v>407581.3</v>
      </c>
      <c r="M7844" s="17">
        <v>174677.7</v>
      </c>
      <c r="N7844" s="17">
        <v>145825.5499</v>
      </c>
    </row>
    <row r="7845" spans="1:14">
      <c r="A7845" s="16">
        <v>46154</v>
      </c>
      <c r="B7845" t="s">
        <v>7884</v>
      </c>
      <c r="C7845" t="s">
        <v>47</v>
      </c>
      <c r="D7845" t="s">
        <v>48</v>
      </c>
      <c r="E7845" t="s">
        <v>35</v>
      </c>
      <c r="F7845" t="s">
        <v>7212</v>
      </c>
      <c r="G7845" t="s">
        <v>5424</v>
      </c>
      <c r="H7845">
        <v>11</v>
      </c>
      <c r="I7845" s="17">
        <v>318118</v>
      </c>
      <c r="J7845" s="17">
        <v>0</v>
      </c>
      <c r="K7845" s="17">
        <v>318118</v>
      </c>
      <c r="L7845" s="17">
        <v>229044.96</v>
      </c>
      <c r="M7845" s="17">
        <v>89073.03999999999</v>
      </c>
      <c r="N7845" s="17">
        <v>205907.2135</v>
      </c>
    </row>
    <row r="7846" spans="1:14">
      <c r="A7846" s="16">
        <v>46154</v>
      </c>
      <c r="B7846" t="s">
        <v>7885</v>
      </c>
      <c r="C7846" t="s">
        <v>47</v>
      </c>
      <c r="D7846" t="s">
        <v>48</v>
      </c>
      <c r="E7846" t="s">
        <v>35</v>
      </c>
      <c r="F7846" t="s">
        <v>7212</v>
      </c>
      <c r="G7846" t="s">
        <v>5424</v>
      </c>
      <c r="H7846">
        <v>2</v>
      </c>
      <c r="I7846" s="17">
        <v>248836</v>
      </c>
      <c r="J7846" s="17">
        <v>22395.24</v>
      </c>
      <c r="K7846" s="17">
        <v>226440.76</v>
      </c>
      <c r="L7846" s="17">
        <v>163037.35</v>
      </c>
      <c r="M7846" s="17">
        <v>63403.41</v>
      </c>
      <c r="N7846" s="17">
        <v>205907.2135</v>
      </c>
    </row>
    <row r="7847" spans="1:14">
      <c r="A7847" s="16">
        <v>46154</v>
      </c>
      <c r="B7847" t="s">
        <v>7886</v>
      </c>
      <c r="C7847" t="s">
        <v>33</v>
      </c>
      <c r="D7847" t="s">
        <v>34</v>
      </c>
      <c r="E7847" t="s">
        <v>35</v>
      </c>
      <c r="F7847" t="s">
        <v>7212</v>
      </c>
      <c r="G7847" t="s">
        <v>5424</v>
      </c>
      <c r="H7847">
        <v>2</v>
      </c>
      <c r="I7847" s="17">
        <v>52676</v>
      </c>
      <c r="J7847" s="17">
        <v>4740.84</v>
      </c>
      <c r="K7847" s="17">
        <v>47935.16</v>
      </c>
      <c r="L7847" s="17">
        <v>34513.32</v>
      </c>
      <c r="M7847" s="17">
        <v>13421.84</v>
      </c>
      <c r="N7847" s="17">
        <v>205907.2135</v>
      </c>
    </row>
    <row r="7848" spans="1:14">
      <c r="A7848" s="16">
        <v>46154</v>
      </c>
      <c r="B7848" t="s">
        <v>7887</v>
      </c>
      <c r="C7848" t="s">
        <v>33</v>
      </c>
      <c r="D7848" t="s">
        <v>34</v>
      </c>
      <c r="E7848" t="s">
        <v>35</v>
      </c>
      <c r="F7848" t="s">
        <v>7212</v>
      </c>
      <c r="G7848" t="s">
        <v>5424</v>
      </c>
      <c r="H7848">
        <v>3</v>
      </c>
      <c r="I7848" s="17">
        <v>159284</v>
      </c>
      <c r="J7848" s="17">
        <v>11149.88</v>
      </c>
      <c r="K7848" s="17">
        <v>148134.12</v>
      </c>
      <c r="L7848" s="17">
        <v>106656.57</v>
      </c>
      <c r="M7848" s="17">
        <v>41477.55</v>
      </c>
      <c r="N7848" s="17">
        <v>205907.2135</v>
      </c>
    </row>
    <row r="7849" spans="1:14">
      <c r="A7849" s="16">
        <v>46154</v>
      </c>
      <c r="B7849" t="s">
        <v>7888</v>
      </c>
      <c r="C7849" t="s">
        <v>26</v>
      </c>
      <c r="D7849" t="s">
        <v>27</v>
      </c>
      <c r="E7849" t="s">
        <v>17</v>
      </c>
      <c r="F7849" t="s">
        <v>7212</v>
      </c>
      <c r="G7849" t="s">
        <v>5424</v>
      </c>
      <c r="H7849">
        <v>9</v>
      </c>
      <c r="I7849" s="17">
        <v>222471</v>
      </c>
      <c r="J7849" s="17">
        <v>13348.26</v>
      </c>
      <c r="K7849" s="17">
        <v>209122.74</v>
      </c>
      <c r="L7849" s="17">
        <v>146385.92</v>
      </c>
      <c r="M7849" s="17">
        <v>62736.82</v>
      </c>
      <c r="N7849" s="17">
        <v>145825.5499</v>
      </c>
    </row>
    <row r="7850" spans="1:14">
      <c r="A7850" s="16">
        <v>46154</v>
      </c>
      <c r="B7850" t="s">
        <v>7889</v>
      </c>
      <c r="C7850" t="s">
        <v>22</v>
      </c>
      <c r="D7850" t="s">
        <v>23</v>
      </c>
      <c r="E7850" t="s">
        <v>24</v>
      </c>
      <c r="F7850" t="s">
        <v>7212</v>
      </c>
      <c r="G7850" t="s">
        <v>5424</v>
      </c>
      <c r="H7850">
        <v>8</v>
      </c>
      <c r="I7850" s="17">
        <v>196385</v>
      </c>
      <c r="J7850" s="17">
        <v>0</v>
      </c>
      <c r="K7850" s="17">
        <v>196385</v>
      </c>
      <c r="L7850" s="17">
        <v>149252.6</v>
      </c>
      <c r="M7850" s="17">
        <v>47132.4</v>
      </c>
      <c r="N7850" s="17">
        <v>171206.0549</v>
      </c>
    </row>
    <row r="7851" spans="1:14">
      <c r="A7851" s="16">
        <v>46154</v>
      </c>
      <c r="B7851" t="s">
        <v>7890</v>
      </c>
      <c r="C7851" t="s">
        <v>73</v>
      </c>
      <c r="D7851" t="s">
        <v>74</v>
      </c>
      <c r="E7851" t="s">
        <v>24</v>
      </c>
      <c r="F7851" t="s">
        <v>7212</v>
      </c>
      <c r="G7851" t="s">
        <v>5424</v>
      </c>
      <c r="H7851">
        <v>8</v>
      </c>
      <c r="I7851" s="17">
        <v>534880</v>
      </c>
      <c r="J7851" s="17">
        <v>10697.6</v>
      </c>
      <c r="K7851" s="17">
        <v>524182.4</v>
      </c>
      <c r="L7851" s="17">
        <v>398378.62</v>
      </c>
      <c r="M7851" s="17">
        <v>125803.78</v>
      </c>
      <c r="N7851" s="17">
        <v>171206.0549</v>
      </c>
    </row>
    <row r="7852" spans="1:14">
      <c r="A7852" s="16">
        <v>46154</v>
      </c>
      <c r="B7852" t="s">
        <v>7891</v>
      </c>
      <c r="C7852" t="s">
        <v>26</v>
      </c>
      <c r="D7852" t="s">
        <v>27</v>
      </c>
      <c r="E7852" t="s">
        <v>17</v>
      </c>
      <c r="F7852" t="s">
        <v>7212</v>
      </c>
      <c r="G7852" t="s">
        <v>5424</v>
      </c>
      <c r="H7852">
        <v>6</v>
      </c>
      <c r="I7852" s="17">
        <v>814224</v>
      </c>
      <c r="J7852" s="17">
        <v>73280.16</v>
      </c>
      <c r="K7852" s="17">
        <v>740943.84</v>
      </c>
      <c r="L7852" s="17">
        <v>518660.69</v>
      </c>
      <c r="M7852" s="17">
        <v>222283.15</v>
      </c>
      <c r="N7852" s="17">
        <v>145825.5499</v>
      </c>
    </row>
    <row r="7853" spans="1:14">
      <c r="A7853" s="16">
        <v>46154</v>
      </c>
      <c r="B7853" t="s">
        <v>7892</v>
      </c>
      <c r="C7853" t="s">
        <v>15</v>
      </c>
      <c r="D7853" t="s">
        <v>16</v>
      </c>
      <c r="E7853" t="s">
        <v>17</v>
      </c>
      <c r="F7853" t="s">
        <v>7212</v>
      </c>
      <c r="G7853" t="s">
        <v>5424</v>
      </c>
      <c r="H7853">
        <v>2</v>
      </c>
      <c r="I7853" s="17">
        <v>158122</v>
      </c>
      <c r="J7853" s="17">
        <v>23718.3</v>
      </c>
      <c r="K7853" s="17">
        <v>134403.7</v>
      </c>
      <c r="L7853" s="17">
        <v>94082.59</v>
      </c>
      <c r="M7853" s="17">
        <v>40321.11</v>
      </c>
      <c r="N7853" s="17">
        <v>145825.5499</v>
      </c>
    </row>
    <row r="7854" spans="1:14">
      <c r="A7854" s="16">
        <v>46154</v>
      </c>
      <c r="B7854" t="s">
        <v>7893</v>
      </c>
      <c r="C7854" t="s">
        <v>43</v>
      </c>
      <c r="D7854" t="s">
        <v>44</v>
      </c>
      <c r="E7854" t="s">
        <v>31</v>
      </c>
      <c r="F7854" t="s">
        <v>7212</v>
      </c>
      <c r="G7854" t="s">
        <v>5424</v>
      </c>
      <c r="H7854">
        <v>5</v>
      </c>
      <c r="I7854" s="17">
        <v>841260</v>
      </c>
      <c r="J7854" s="17">
        <v>0</v>
      </c>
      <c r="K7854" s="17">
        <v>841260</v>
      </c>
      <c r="L7854" s="17">
        <v>521581.2</v>
      </c>
      <c r="M7854" s="17">
        <v>319678.8</v>
      </c>
      <c r="N7854" s="17">
        <v>45361.8899</v>
      </c>
    </row>
    <row r="7855" spans="1:14">
      <c r="A7855" s="16">
        <v>46154</v>
      </c>
      <c r="B7855" t="s">
        <v>7894</v>
      </c>
      <c r="C7855" t="s">
        <v>73</v>
      </c>
      <c r="D7855" t="s">
        <v>74</v>
      </c>
      <c r="E7855" t="s">
        <v>24</v>
      </c>
      <c r="F7855" t="s">
        <v>7212</v>
      </c>
      <c r="G7855" t="s">
        <v>5424</v>
      </c>
      <c r="H7855">
        <v>12</v>
      </c>
      <c r="I7855" s="17">
        <v>773749</v>
      </c>
      <c r="J7855" s="17">
        <v>46424.94</v>
      </c>
      <c r="K7855" s="17">
        <v>727324.0600000001</v>
      </c>
      <c r="L7855" s="17">
        <v>552766.29</v>
      </c>
      <c r="M7855" s="17">
        <v>174557.77</v>
      </c>
      <c r="N7855" s="17">
        <v>171206.0549</v>
      </c>
    </row>
    <row r="7856" spans="1:14">
      <c r="A7856" s="16">
        <v>46154</v>
      </c>
      <c r="B7856" t="s">
        <v>7895</v>
      </c>
      <c r="C7856" t="s">
        <v>29</v>
      </c>
      <c r="D7856" t="s">
        <v>30</v>
      </c>
      <c r="E7856" t="s">
        <v>31</v>
      </c>
      <c r="F7856" t="s">
        <v>7212</v>
      </c>
      <c r="G7856" t="s">
        <v>5424</v>
      </c>
      <c r="H7856">
        <v>3</v>
      </c>
      <c r="I7856" s="17">
        <v>527326</v>
      </c>
      <c r="J7856" s="17">
        <v>0</v>
      </c>
      <c r="K7856" s="17">
        <v>527326</v>
      </c>
      <c r="L7856" s="17">
        <v>326942.12</v>
      </c>
      <c r="M7856" s="17">
        <v>200383.88</v>
      </c>
      <c r="N7856" s="17">
        <v>45361.8899</v>
      </c>
    </row>
    <row r="7857" spans="1:14">
      <c r="A7857" s="16">
        <v>46154</v>
      </c>
      <c r="B7857" t="s">
        <v>7896</v>
      </c>
      <c r="C7857" t="s">
        <v>43</v>
      </c>
      <c r="D7857" t="s">
        <v>44</v>
      </c>
      <c r="E7857" t="s">
        <v>31</v>
      </c>
      <c r="F7857" t="s">
        <v>7212</v>
      </c>
      <c r="G7857" t="s">
        <v>5424</v>
      </c>
      <c r="H7857">
        <v>10</v>
      </c>
      <c r="I7857" s="17">
        <v>299498</v>
      </c>
      <c r="J7857" s="17">
        <v>0</v>
      </c>
      <c r="K7857" s="17">
        <v>299498</v>
      </c>
      <c r="L7857" s="17">
        <v>185688.76</v>
      </c>
      <c r="M7857" s="17">
        <v>113809.24</v>
      </c>
      <c r="N7857" s="17">
        <v>45361.8899</v>
      </c>
    </row>
    <row r="7858" spans="1:14">
      <c r="A7858" s="16">
        <v>46154</v>
      </c>
      <c r="B7858" t="s">
        <v>7897</v>
      </c>
      <c r="C7858" t="s">
        <v>33</v>
      </c>
      <c r="D7858" t="s">
        <v>34</v>
      </c>
      <c r="E7858" t="s">
        <v>35</v>
      </c>
      <c r="F7858" t="s">
        <v>7212</v>
      </c>
      <c r="G7858" t="s">
        <v>5424</v>
      </c>
      <c r="H7858">
        <v>1</v>
      </c>
      <c r="I7858" s="17">
        <v>90833</v>
      </c>
      <c r="J7858" s="17">
        <v>11808.29</v>
      </c>
      <c r="K7858" s="17">
        <v>79024.71000000001</v>
      </c>
      <c r="L7858" s="17">
        <v>56897.79</v>
      </c>
      <c r="M7858" s="17">
        <v>22126.92</v>
      </c>
      <c r="N7858" s="17">
        <v>205907.2135</v>
      </c>
    </row>
    <row r="7859" spans="1:14">
      <c r="A7859" s="16">
        <v>46154</v>
      </c>
      <c r="B7859" t="s">
        <v>7898</v>
      </c>
      <c r="C7859" t="s">
        <v>22</v>
      </c>
      <c r="D7859" t="s">
        <v>23</v>
      </c>
      <c r="E7859" t="s">
        <v>24</v>
      </c>
      <c r="F7859" t="s">
        <v>7212</v>
      </c>
      <c r="G7859" t="s">
        <v>5424</v>
      </c>
      <c r="H7859">
        <v>4</v>
      </c>
      <c r="I7859" s="17">
        <v>797083</v>
      </c>
      <c r="J7859" s="17">
        <v>31883.32</v>
      </c>
      <c r="K7859" s="17">
        <v>765199.6800000001</v>
      </c>
      <c r="L7859" s="17">
        <v>581551.76</v>
      </c>
      <c r="M7859" s="17">
        <v>183647.92</v>
      </c>
      <c r="N7859" s="17">
        <v>171206.0549</v>
      </c>
    </row>
    <row r="7860" spans="1:14">
      <c r="A7860" s="16">
        <v>46154</v>
      </c>
      <c r="B7860" t="s">
        <v>7899</v>
      </c>
      <c r="C7860" t="s">
        <v>33</v>
      </c>
      <c r="D7860" t="s">
        <v>34</v>
      </c>
      <c r="E7860" t="s">
        <v>35</v>
      </c>
      <c r="F7860" t="s">
        <v>7212</v>
      </c>
      <c r="G7860" t="s">
        <v>5424</v>
      </c>
      <c r="H7860">
        <v>1</v>
      </c>
      <c r="I7860" s="17">
        <v>83509</v>
      </c>
      <c r="J7860" s="17">
        <v>9185.99</v>
      </c>
      <c r="K7860" s="17">
        <v>74323.00999999999</v>
      </c>
      <c r="L7860" s="17">
        <v>53512.57</v>
      </c>
      <c r="M7860" s="17">
        <v>20810.44</v>
      </c>
      <c r="N7860" s="17">
        <v>205907.2135</v>
      </c>
    </row>
    <row r="7861" spans="1:14">
      <c r="A7861" s="16">
        <v>46154</v>
      </c>
      <c r="B7861" t="s">
        <v>7900</v>
      </c>
      <c r="C7861" t="s">
        <v>33</v>
      </c>
      <c r="D7861" t="s">
        <v>34</v>
      </c>
      <c r="E7861" t="s">
        <v>35</v>
      </c>
      <c r="F7861" t="s">
        <v>7212</v>
      </c>
      <c r="G7861" t="s">
        <v>5424</v>
      </c>
      <c r="H7861">
        <v>5</v>
      </c>
      <c r="I7861" s="17">
        <v>195962</v>
      </c>
      <c r="J7861" s="17">
        <v>0</v>
      </c>
      <c r="K7861" s="17">
        <v>195962</v>
      </c>
      <c r="L7861" s="17">
        <v>141092.64</v>
      </c>
      <c r="M7861" s="17">
        <v>54869.36</v>
      </c>
      <c r="N7861" s="17">
        <v>205907.2135</v>
      </c>
    </row>
    <row r="7862" spans="1:14">
      <c r="A7862" s="16">
        <v>46154</v>
      </c>
      <c r="B7862" t="s">
        <v>7901</v>
      </c>
      <c r="C7862" t="s">
        <v>43</v>
      </c>
      <c r="D7862" t="s">
        <v>44</v>
      </c>
      <c r="E7862" t="s">
        <v>31</v>
      </c>
      <c r="F7862" t="s">
        <v>7212</v>
      </c>
      <c r="G7862" t="s">
        <v>5424</v>
      </c>
      <c r="H7862">
        <v>12</v>
      </c>
      <c r="I7862" s="17">
        <v>637732</v>
      </c>
      <c r="J7862" s="17">
        <v>0</v>
      </c>
      <c r="K7862" s="17">
        <v>637732</v>
      </c>
      <c r="L7862" s="17">
        <v>395393.84</v>
      </c>
      <c r="M7862" s="17">
        <v>242338.16</v>
      </c>
      <c r="N7862" s="17">
        <v>45361.8899</v>
      </c>
    </row>
    <row r="7863" spans="1:14">
      <c r="A7863" s="16">
        <v>46154</v>
      </c>
      <c r="B7863" t="s">
        <v>7902</v>
      </c>
      <c r="C7863" t="s">
        <v>73</v>
      </c>
      <c r="D7863" t="s">
        <v>74</v>
      </c>
      <c r="E7863" t="s">
        <v>24</v>
      </c>
      <c r="F7863" t="s">
        <v>7212</v>
      </c>
      <c r="G7863" t="s">
        <v>5424</v>
      </c>
      <c r="H7863">
        <v>1</v>
      </c>
      <c r="I7863" s="17">
        <v>307527</v>
      </c>
      <c r="J7863" s="17">
        <v>30752.7</v>
      </c>
      <c r="K7863" s="17">
        <v>276774.3</v>
      </c>
      <c r="L7863" s="17">
        <v>210348.47</v>
      </c>
      <c r="M7863" s="17">
        <v>66425.83</v>
      </c>
      <c r="N7863" s="17">
        <v>171206.0549</v>
      </c>
    </row>
    <row r="7864" spans="1:14">
      <c r="A7864" s="16">
        <v>46154</v>
      </c>
      <c r="B7864" t="s">
        <v>7903</v>
      </c>
      <c r="C7864" t="s">
        <v>29</v>
      </c>
      <c r="D7864" t="s">
        <v>30</v>
      </c>
      <c r="E7864" t="s">
        <v>31</v>
      </c>
      <c r="F7864" t="s">
        <v>7212</v>
      </c>
      <c r="G7864" t="s">
        <v>5424</v>
      </c>
      <c r="H7864">
        <v>6</v>
      </c>
      <c r="I7864" s="17">
        <v>65821</v>
      </c>
      <c r="J7864" s="17">
        <v>6582.1</v>
      </c>
      <c r="K7864" s="17">
        <v>59238.9</v>
      </c>
      <c r="L7864" s="17">
        <v>36728.12</v>
      </c>
      <c r="M7864" s="17">
        <v>22510.78</v>
      </c>
      <c r="N7864" s="17">
        <v>45361.8899</v>
      </c>
    </row>
    <row r="7865" spans="1:14">
      <c r="A7865" s="16">
        <v>46154</v>
      </c>
      <c r="B7865" t="s">
        <v>7904</v>
      </c>
      <c r="C7865" t="s">
        <v>22</v>
      </c>
      <c r="D7865" t="s">
        <v>23</v>
      </c>
      <c r="E7865" t="s">
        <v>24</v>
      </c>
      <c r="F7865" t="s">
        <v>7212</v>
      </c>
      <c r="G7865" t="s">
        <v>5424</v>
      </c>
      <c r="H7865">
        <v>1</v>
      </c>
      <c r="I7865" s="17">
        <v>243354</v>
      </c>
      <c r="J7865" s="17">
        <v>19468.32</v>
      </c>
      <c r="K7865" s="17">
        <v>223885.68</v>
      </c>
      <c r="L7865" s="17">
        <v>170153.12</v>
      </c>
      <c r="M7865" s="17">
        <v>53732.56</v>
      </c>
      <c r="N7865" s="17">
        <v>171206.0549</v>
      </c>
    </row>
    <row r="7866" spans="1:14">
      <c r="A7866" s="16">
        <v>46154</v>
      </c>
      <c r="B7866" t="s">
        <v>7905</v>
      </c>
      <c r="C7866" t="s">
        <v>33</v>
      </c>
      <c r="D7866" t="s">
        <v>34</v>
      </c>
      <c r="E7866" t="s">
        <v>35</v>
      </c>
      <c r="F7866" t="s">
        <v>7212</v>
      </c>
      <c r="G7866" t="s">
        <v>5424</v>
      </c>
      <c r="H7866">
        <v>11</v>
      </c>
      <c r="I7866" s="17">
        <v>337243</v>
      </c>
      <c r="J7866" s="17">
        <v>10117.29</v>
      </c>
      <c r="K7866" s="17">
        <v>327125.71</v>
      </c>
      <c r="L7866" s="17">
        <v>235530.51</v>
      </c>
      <c r="M7866" s="17">
        <v>91595.2</v>
      </c>
      <c r="N7866" s="17">
        <v>205907.2135</v>
      </c>
    </row>
    <row r="7867" spans="1:14">
      <c r="A7867" s="16">
        <v>46154</v>
      </c>
      <c r="B7867" t="s">
        <v>7906</v>
      </c>
      <c r="C7867" t="s">
        <v>73</v>
      </c>
      <c r="D7867" t="s">
        <v>74</v>
      </c>
      <c r="E7867" t="s">
        <v>24</v>
      </c>
      <c r="F7867" t="s">
        <v>7212</v>
      </c>
      <c r="G7867" t="s">
        <v>5424</v>
      </c>
      <c r="H7867">
        <v>3</v>
      </c>
      <c r="I7867" s="17">
        <v>293968</v>
      </c>
      <c r="J7867" s="17">
        <v>0</v>
      </c>
      <c r="K7867" s="17">
        <v>293968</v>
      </c>
      <c r="L7867" s="17">
        <v>223415.68</v>
      </c>
      <c r="M7867" s="17">
        <v>70552.32000000001</v>
      </c>
      <c r="N7867" s="17">
        <v>171206.0549</v>
      </c>
    </row>
    <row r="7868" spans="1:14">
      <c r="A7868" s="16">
        <v>46154</v>
      </c>
      <c r="B7868" t="s">
        <v>7907</v>
      </c>
      <c r="C7868" t="s">
        <v>26</v>
      </c>
      <c r="D7868" t="s">
        <v>27</v>
      </c>
      <c r="E7868" t="s">
        <v>17</v>
      </c>
      <c r="F7868" t="s">
        <v>7212</v>
      </c>
      <c r="G7868" t="s">
        <v>5424</v>
      </c>
      <c r="H7868">
        <v>6</v>
      </c>
      <c r="I7868" s="17">
        <v>192900</v>
      </c>
      <c r="J7868" s="17">
        <v>9645</v>
      </c>
      <c r="K7868" s="17">
        <v>183255</v>
      </c>
      <c r="L7868" s="17">
        <v>128278.5</v>
      </c>
      <c r="M7868" s="17">
        <v>54976.5</v>
      </c>
      <c r="N7868" s="17">
        <v>145825.5499</v>
      </c>
    </row>
    <row r="7869" spans="1:14">
      <c r="A7869" s="16">
        <v>46154</v>
      </c>
      <c r="B7869" t="s">
        <v>7908</v>
      </c>
      <c r="C7869" t="s">
        <v>43</v>
      </c>
      <c r="D7869" t="s">
        <v>44</v>
      </c>
      <c r="E7869" t="s">
        <v>31</v>
      </c>
      <c r="F7869" t="s">
        <v>7212</v>
      </c>
      <c r="G7869" t="s">
        <v>5424</v>
      </c>
      <c r="H7869">
        <v>2</v>
      </c>
      <c r="I7869" s="17">
        <v>329136</v>
      </c>
      <c r="J7869" s="17">
        <v>0</v>
      </c>
      <c r="K7869" s="17">
        <v>329136</v>
      </c>
      <c r="L7869" s="17">
        <v>204064.32</v>
      </c>
      <c r="M7869" s="17">
        <v>125071.68</v>
      </c>
      <c r="N7869" s="17">
        <v>45361.8899</v>
      </c>
    </row>
    <row r="7870" spans="1:14">
      <c r="A7870" s="16">
        <v>46154</v>
      </c>
      <c r="B7870" t="s">
        <v>7909</v>
      </c>
      <c r="C7870" t="s">
        <v>73</v>
      </c>
      <c r="D7870" t="s">
        <v>74</v>
      </c>
      <c r="E7870" t="s">
        <v>24</v>
      </c>
      <c r="F7870" t="s">
        <v>7212</v>
      </c>
      <c r="G7870" t="s">
        <v>5424</v>
      </c>
      <c r="H7870">
        <v>9</v>
      </c>
      <c r="I7870" s="17">
        <v>80286</v>
      </c>
      <c r="J7870" s="17">
        <v>7225.74</v>
      </c>
      <c r="K7870" s="17">
        <v>73060.25999999999</v>
      </c>
      <c r="L7870" s="17">
        <v>55525.8</v>
      </c>
      <c r="M7870" s="17">
        <v>17534.46</v>
      </c>
      <c r="N7870" s="17">
        <v>171206.0549</v>
      </c>
    </row>
    <row r="7871" spans="1:14">
      <c r="A7871" s="16">
        <v>46154</v>
      </c>
      <c r="B7871" t="s">
        <v>7910</v>
      </c>
      <c r="C7871" t="s">
        <v>73</v>
      </c>
      <c r="D7871" t="s">
        <v>74</v>
      </c>
      <c r="E7871" t="s">
        <v>24</v>
      </c>
      <c r="F7871" t="s">
        <v>7212</v>
      </c>
      <c r="G7871" t="s">
        <v>5424</v>
      </c>
      <c r="H7871">
        <v>10</v>
      </c>
      <c r="I7871" s="17">
        <v>813526</v>
      </c>
      <c r="J7871" s="17">
        <v>0</v>
      </c>
      <c r="K7871" s="17">
        <v>813526</v>
      </c>
      <c r="L7871" s="17">
        <v>618279.76</v>
      </c>
      <c r="M7871" s="17">
        <v>195246.24</v>
      </c>
      <c r="N7871" s="17">
        <v>171206.0549</v>
      </c>
    </row>
    <row r="7872" spans="1:14">
      <c r="A7872" s="16">
        <v>46154</v>
      </c>
      <c r="B7872" t="s">
        <v>7911</v>
      </c>
      <c r="C7872" t="s">
        <v>22</v>
      </c>
      <c r="D7872" t="s">
        <v>23</v>
      </c>
      <c r="E7872" t="s">
        <v>24</v>
      </c>
      <c r="F7872" t="s">
        <v>7212</v>
      </c>
      <c r="G7872" t="s">
        <v>5424</v>
      </c>
      <c r="H7872">
        <v>9</v>
      </c>
      <c r="I7872" s="17">
        <v>220496</v>
      </c>
      <c r="J7872" s="17">
        <v>22049.6</v>
      </c>
      <c r="K7872" s="17">
        <v>198446.4</v>
      </c>
      <c r="L7872" s="17">
        <v>150819.26</v>
      </c>
      <c r="M7872" s="17">
        <v>47627.14</v>
      </c>
      <c r="N7872" s="17">
        <v>171206.0549</v>
      </c>
    </row>
    <row r="7873" spans="1:14">
      <c r="A7873" s="16">
        <v>46154</v>
      </c>
      <c r="B7873" t="s">
        <v>7912</v>
      </c>
      <c r="C7873" t="s">
        <v>29</v>
      </c>
      <c r="D7873" t="s">
        <v>30</v>
      </c>
      <c r="E7873" t="s">
        <v>31</v>
      </c>
      <c r="F7873" t="s">
        <v>7212</v>
      </c>
      <c r="G7873" t="s">
        <v>5424</v>
      </c>
      <c r="H7873">
        <v>2</v>
      </c>
      <c r="I7873" s="17">
        <v>785811</v>
      </c>
      <c r="J7873" s="17">
        <v>0</v>
      </c>
      <c r="K7873" s="17">
        <v>785811</v>
      </c>
      <c r="L7873" s="17">
        <v>487202.82</v>
      </c>
      <c r="M7873" s="17">
        <v>298608.18</v>
      </c>
      <c r="N7873" s="17">
        <v>45361.8899</v>
      </c>
    </row>
    <row r="7874" spans="1:14">
      <c r="A7874" s="16">
        <v>46154</v>
      </c>
      <c r="B7874" t="s">
        <v>7913</v>
      </c>
      <c r="C7874" t="s">
        <v>15</v>
      </c>
      <c r="D7874" t="s">
        <v>16</v>
      </c>
      <c r="E7874" t="s">
        <v>17</v>
      </c>
      <c r="F7874" t="s">
        <v>7212</v>
      </c>
      <c r="G7874" t="s">
        <v>5424</v>
      </c>
      <c r="H7874">
        <v>5</v>
      </c>
      <c r="I7874" s="17">
        <v>693775</v>
      </c>
      <c r="J7874" s="17">
        <v>0</v>
      </c>
      <c r="K7874" s="17">
        <v>693775</v>
      </c>
      <c r="L7874" s="17">
        <v>485642.5</v>
      </c>
      <c r="M7874" s="17">
        <v>208132.5</v>
      </c>
      <c r="N7874" s="17">
        <v>145825.5499</v>
      </c>
    </row>
    <row r="7875" spans="1:14">
      <c r="A7875" s="16">
        <v>46154</v>
      </c>
      <c r="B7875" t="s">
        <v>7914</v>
      </c>
      <c r="C7875" t="s">
        <v>29</v>
      </c>
      <c r="D7875" t="s">
        <v>30</v>
      </c>
      <c r="E7875" t="s">
        <v>31</v>
      </c>
      <c r="F7875" t="s">
        <v>7212</v>
      </c>
      <c r="G7875" t="s">
        <v>5424</v>
      </c>
      <c r="H7875">
        <v>4</v>
      </c>
      <c r="I7875" s="17">
        <v>738645</v>
      </c>
      <c r="J7875" s="17">
        <v>73864.5</v>
      </c>
      <c r="K7875" s="17">
        <v>664780.5</v>
      </c>
      <c r="L7875" s="17">
        <v>412163.91</v>
      </c>
      <c r="M7875" s="17">
        <v>252616.59</v>
      </c>
      <c r="N7875" s="17">
        <v>45361.8899</v>
      </c>
    </row>
    <row r="7876" spans="1:14">
      <c r="A7876" s="16">
        <v>46154</v>
      </c>
      <c r="B7876" t="s">
        <v>7915</v>
      </c>
      <c r="C7876" t="s">
        <v>29</v>
      </c>
      <c r="D7876" t="s">
        <v>30</v>
      </c>
      <c r="E7876" t="s">
        <v>31</v>
      </c>
      <c r="F7876" t="s">
        <v>7212</v>
      </c>
      <c r="G7876" t="s">
        <v>5424</v>
      </c>
      <c r="H7876">
        <v>11</v>
      </c>
      <c r="I7876" s="17">
        <v>147023</v>
      </c>
      <c r="J7876" s="17">
        <v>14702.3</v>
      </c>
      <c r="K7876" s="17">
        <v>132320.7</v>
      </c>
      <c r="L7876" s="17">
        <v>82038.83</v>
      </c>
      <c r="M7876" s="17">
        <v>50281.87</v>
      </c>
      <c r="N7876" s="17">
        <v>45361.8899</v>
      </c>
    </row>
    <row r="7877" spans="1:14">
      <c r="A7877" s="16">
        <v>46154</v>
      </c>
      <c r="B7877" t="s">
        <v>7916</v>
      </c>
      <c r="C7877" t="s">
        <v>22</v>
      </c>
      <c r="D7877" t="s">
        <v>23</v>
      </c>
      <c r="E7877" t="s">
        <v>24</v>
      </c>
      <c r="F7877" t="s">
        <v>7212</v>
      </c>
      <c r="G7877" t="s">
        <v>5424</v>
      </c>
      <c r="H7877">
        <v>2</v>
      </c>
      <c r="I7877" s="17">
        <v>57261</v>
      </c>
      <c r="J7877" s="17">
        <v>7443.93</v>
      </c>
      <c r="K7877" s="17">
        <v>49817.07</v>
      </c>
      <c r="L7877" s="17">
        <v>37860.97</v>
      </c>
      <c r="M7877" s="17">
        <v>11956.1</v>
      </c>
      <c r="N7877" s="17">
        <v>171206.0549</v>
      </c>
    </row>
    <row r="7878" spans="1:14">
      <c r="A7878" s="16">
        <v>46154</v>
      </c>
      <c r="B7878" t="s">
        <v>7917</v>
      </c>
      <c r="C7878" t="s">
        <v>43</v>
      </c>
      <c r="D7878" t="s">
        <v>44</v>
      </c>
      <c r="E7878" t="s">
        <v>31</v>
      </c>
      <c r="F7878" t="s">
        <v>7212</v>
      </c>
      <c r="G7878" t="s">
        <v>5424</v>
      </c>
      <c r="H7878">
        <v>7</v>
      </c>
      <c r="I7878" s="17">
        <v>280672</v>
      </c>
      <c r="J7878" s="17">
        <v>0</v>
      </c>
      <c r="K7878" s="17">
        <v>280672</v>
      </c>
      <c r="L7878" s="17">
        <v>174016.64</v>
      </c>
      <c r="M7878" s="17">
        <v>106655.36</v>
      </c>
      <c r="N7878" s="17">
        <v>45361.8899</v>
      </c>
    </row>
    <row r="7879" spans="1:14">
      <c r="A7879" s="16">
        <v>46154</v>
      </c>
      <c r="B7879" t="s">
        <v>7918</v>
      </c>
      <c r="C7879" t="s">
        <v>15</v>
      </c>
      <c r="D7879" t="s">
        <v>16</v>
      </c>
      <c r="E7879" t="s">
        <v>17</v>
      </c>
      <c r="F7879" t="s">
        <v>7212</v>
      </c>
      <c r="G7879" t="s">
        <v>5424</v>
      </c>
      <c r="H7879">
        <v>11</v>
      </c>
      <c r="I7879" s="17">
        <v>508069</v>
      </c>
      <c r="J7879" s="17">
        <v>45726.21</v>
      </c>
      <c r="K7879" s="17">
        <v>462342.79</v>
      </c>
      <c r="L7879" s="17">
        <v>323639.95</v>
      </c>
      <c r="M7879" s="17">
        <v>138702.84</v>
      </c>
      <c r="N7879" s="17">
        <v>145825.5499</v>
      </c>
    </row>
    <row r="7880" spans="1:14">
      <c r="A7880" s="16">
        <v>46154</v>
      </c>
      <c r="B7880" t="s">
        <v>7919</v>
      </c>
      <c r="C7880" t="s">
        <v>43</v>
      </c>
      <c r="D7880" t="s">
        <v>44</v>
      </c>
      <c r="E7880" t="s">
        <v>31</v>
      </c>
      <c r="F7880" t="s">
        <v>7212</v>
      </c>
      <c r="G7880" t="s">
        <v>5424</v>
      </c>
      <c r="H7880">
        <v>8</v>
      </c>
      <c r="I7880" s="17">
        <v>121949</v>
      </c>
      <c r="J7880" s="17">
        <v>13414.39</v>
      </c>
      <c r="K7880" s="17">
        <v>108534.61</v>
      </c>
      <c r="L7880" s="17">
        <v>67291.46000000001</v>
      </c>
      <c r="M7880" s="17">
        <v>41243.15</v>
      </c>
      <c r="N7880" s="17">
        <v>45361.8899</v>
      </c>
    </row>
    <row r="7881" spans="1:14">
      <c r="A7881" s="16">
        <v>46154</v>
      </c>
      <c r="B7881" t="s">
        <v>7920</v>
      </c>
      <c r="C7881" t="s">
        <v>73</v>
      </c>
      <c r="D7881" t="s">
        <v>74</v>
      </c>
      <c r="E7881" t="s">
        <v>24</v>
      </c>
      <c r="F7881" t="s">
        <v>7212</v>
      </c>
      <c r="G7881" t="s">
        <v>5424</v>
      </c>
      <c r="H7881">
        <v>5</v>
      </c>
      <c r="I7881" s="17">
        <v>640398</v>
      </c>
      <c r="J7881" s="17">
        <v>51231.84</v>
      </c>
      <c r="K7881" s="17">
        <v>589166.16</v>
      </c>
      <c r="L7881" s="17">
        <v>447766.28</v>
      </c>
      <c r="M7881" s="17">
        <v>141399.88</v>
      </c>
      <c r="N7881" s="17">
        <v>171206.0549</v>
      </c>
    </row>
    <row r="7882" spans="1:14">
      <c r="A7882" s="16">
        <v>46154</v>
      </c>
      <c r="B7882" t="s">
        <v>7921</v>
      </c>
      <c r="C7882" t="s">
        <v>26</v>
      </c>
      <c r="D7882" t="s">
        <v>27</v>
      </c>
      <c r="E7882" t="s">
        <v>17</v>
      </c>
      <c r="F7882" t="s">
        <v>7212</v>
      </c>
      <c r="G7882" t="s">
        <v>5424</v>
      </c>
      <c r="H7882">
        <v>3</v>
      </c>
      <c r="I7882" s="17">
        <v>674855</v>
      </c>
      <c r="J7882" s="17">
        <v>26994.2</v>
      </c>
      <c r="K7882" s="17">
        <v>647860.8</v>
      </c>
      <c r="L7882" s="17">
        <v>453502.56</v>
      </c>
      <c r="M7882" s="17">
        <v>194358.24</v>
      </c>
      <c r="N7882" s="17">
        <v>145825.5499</v>
      </c>
    </row>
    <row r="7883" spans="1:14">
      <c r="A7883" s="16">
        <v>46154</v>
      </c>
      <c r="B7883" t="s">
        <v>7922</v>
      </c>
      <c r="C7883" t="s">
        <v>29</v>
      </c>
      <c r="D7883" t="s">
        <v>30</v>
      </c>
      <c r="E7883" t="s">
        <v>31</v>
      </c>
      <c r="F7883" t="s">
        <v>7212</v>
      </c>
      <c r="G7883" t="s">
        <v>5424</v>
      </c>
      <c r="H7883">
        <v>4</v>
      </c>
      <c r="I7883" s="17">
        <v>317695</v>
      </c>
      <c r="J7883" s="17">
        <v>9530.85</v>
      </c>
      <c r="K7883" s="17">
        <v>308164.15</v>
      </c>
      <c r="L7883" s="17">
        <v>191061.77</v>
      </c>
      <c r="M7883" s="17">
        <v>117102.38</v>
      </c>
      <c r="N7883" s="17">
        <v>45361.8899</v>
      </c>
    </row>
    <row r="7884" spans="1:14">
      <c r="A7884" s="16">
        <v>46155</v>
      </c>
      <c r="B7884" t="s">
        <v>7923</v>
      </c>
      <c r="C7884" t="s">
        <v>43</v>
      </c>
      <c r="D7884" t="s">
        <v>44</v>
      </c>
      <c r="E7884" t="s">
        <v>31</v>
      </c>
      <c r="F7884" t="s">
        <v>7212</v>
      </c>
      <c r="G7884" t="s">
        <v>5424</v>
      </c>
      <c r="H7884">
        <v>1</v>
      </c>
      <c r="I7884" s="17">
        <v>317144</v>
      </c>
      <c r="J7884" s="17">
        <v>9514.32</v>
      </c>
      <c r="K7884" s="17">
        <v>307629.68</v>
      </c>
      <c r="L7884" s="17">
        <v>190730.4</v>
      </c>
      <c r="M7884" s="17">
        <v>116899.28</v>
      </c>
      <c r="N7884" s="17">
        <v>45361.8899</v>
      </c>
    </row>
    <row r="7885" spans="1:14">
      <c r="A7885" s="16">
        <v>46155</v>
      </c>
      <c r="B7885" t="s">
        <v>7924</v>
      </c>
      <c r="C7885" t="s">
        <v>22</v>
      </c>
      <c r="D7885" t="s">
        <v>23</v>
      </c>
      <c r="E7885" t="s">
        <v>24</v>
      </c>
      <c r="F7885" t="s">
        <v>7212</v>
      </c>
      <c r="G7885" t="s">
        <v>5424</v>
      </c>
      <c r="H7885">
        <v>2</v>
      </c>
      <c r="I7885" s="17">
        <v>591833</v>
      </c>
      <c r="J7885" s="17">
        <v>82856.62</v>
      </c>
      <c r="K7885" s="17">
        <v>508976.38</v>
      </c>
      <c r="L7885" s="17">
        <v>386822.05</v>
      </c>
      <c r="M7885" s="17">
        <v>122154.33</v>
      </c>
      <c r="N7885" s="17">
        <v>171206.0549</v>
      </c>
    </row>
    <row r="7886" spans="1:14">
      <c r="A7886" s="16">
        <v>46155</v>
      </c>
      <c r="B7886" t="s">
        <v>7925</v>
      </c>
      <c r="C7886" t="s">
        <v>47</v>
      </c>
      <c r="D7886" t="s">
        <v>48</v>
      </c>
      <c r="E7886" t="s">
        <v>35</v>
      </c>
      <c r="F7886" t="s">
        <v>7212</v>
      </c>
      <c r="G7886" t="s">
        <v>5424</v>
      </c>
      <c r="H7886">
        <v>9</v>
      </c>
      <c r="I7886" s="17">
        <v>735311</v>
      </c>
      <c r="J7886" s="17">
        <v>58824.88</v>
      </c>
      <c r="K7886" s="17">
        <v>676486.12</v>
      </c>
      <c r="L7886" s="17">
        <v>487070.01</v>
      </c>
      <c r="M7886" s="17">
        <v>189416.11</v>
      </c>
      <c r="N7886" s="17">
        <v>205907.2135</v>
      </c>
    </row>
    <row r="7887" spans="1:14">
      <c r="A7887" s="16">
        <v>46155</v>
      </c>
      <c r="B7887" t="s">
        <v>7926</v>
      </c>
      <c r="C7887" t="s">
        <v>43</v>
      </c>
      <c r="D7887" t="s">
        <v>44</v>
      </c>
      <c r="E7887" t="s">
        <v>31</v>
      </c>
      <c r="F7887" t="s">
        <v>7212</v>
      </c>
      <c r="G7887" t="s">
        <v>5424</v>
      </c>
      <c r="H7887">
        <v>11</v>
      </c>
      <c r="I7887" s="17">
        <v>769549</v>
      </c>
      <c r="J7887" s="17">
        <v>100041.37</v>
      </c>
      <c r="K7887" s="17">
        <v>669507.63</v>
      </c>
      <c r="L7887" s="17">
        <v>415094.73</v>
      </c>
      <c r="M7887" s="17">
        <v>254412.9</v>
      </c>
      <c r="N7887" s="17">
        <v>45361.8899</v>
      </c>
    </row>
    <row r="7888" spans="1:14">
      <c r="A7888" s="16">
        <v>46155</v>
      </c>
      <c r="B7888" t="s">
        <v>7927</v>
      </c>
      <c r="C7888" t="s">
        <v>22</v>
      </c>
      <c r="D7888" t="s">
        <v>23</v>
      </c>
      <c r="E7888" t="s">
        <v>24</v>
      </c>
      <c r="F7888" t="s">
        <v>7212</v>
      </c>
      <c r="G7888" t="s">
        <v>5424</v>
      </c>
      <c r="H7888">
        <v>5</v>
      </c>
      <c r="I7888" s="17">
        <v>731913</v>
      </c>
      <c r="J7888" s="17">
        <v>29276.52</v>
      </c>
      <c r="K7888" s="17">
        <v>702636.48</v>
      </c>
      <c r="L7888" s="17">
        <v>534003.72</v>
      </c>
      <c r="M7888" s="17">
        <v>168632.76</v>
      </c>
      <c r="N7888" s="17">
        <v>171206.0549</v>
      </c>
    </row>
    <row r="7889" spans="1:14">
      <c r="A7889" s="16">
        <v>46155</v>
      </c>
      <c r="B7889" t="s">
        <v>7928</v>
      </c>
      <c r="C7889" t="s">
        <v>33</v>
      </c>
      <c r="D7889" t="s">
        <v>34</v>
      </c>
      <c r="E7889" t="s">
        <v>35</v>
      </c>
      <c r="F7889" t="s">
        <v>7212</v>
      </c>
      <c r="G7889" t="s">
        <v>5424</v>
      </c>
      <c r="H7889">
        <v>11</v>
      </c>
      <c r="I7889" s="17">
        <v>672633</v>
      </c>
      <c r="J7889" s="17">
        <v>33631.65</v>
      </c>
      <c r="K7889" s="17">
        <v>639001.35</v>
      </c>
      <c r="L7889" s="17">
        <v>460080.97</v>
      </c>
      <c r="M7889" s="17">
        <v>178920.38</v>
      </c>
      <c r="N7889" s="17">
        <v>205907.2135</v>
      </c>
    </row>
    <row r="7890" spans="1:14">
      <c r="A7890" s="16">
        <v>46155</v>
      </c>
      <c r="B7890" t="s">
        <v>7929</v>
      </c>
      <c r="C7890" t="s">
        <v>29</v>
      </c>
      <c r="D7890" t="s">
        <v>30</v>
      </c>
      <c r="E7890" t="s">
        <v>31</v>
      </c>
      <c r="F7890" t="s">
        <v>7212</v>
      </c>
      <c r="G7890" t="s">
        <v>5424</v>
      </c>
      <c r="H7890">
        <v>12</v>
      </c>
      <c r="I7890" s="17">
        <v>798643</v>
      </c>
      <c r="J7890" s="17">
        <v>23959.29</v>
      </c>
      <c r="K7890" s="17">
        <v>774683.71</v>
      </c>
      <c r="L7890" s="17">
        <v>480303.9</v>
      </c>
      <c r="M7890" s="17">
        <v>294379.81</v>
      </c>
      <c r="N7890" s="17">
        <v>45361.8899</v>
      </c>
    </row>
    <row r="7891" spans="1:14">
      <c r="A7891" s="16">
        <v>46155</v>
      </c>
      <c r="B7891" t="s">
        <v>7930</v>
      </c>
      <c r="C7891" t="s">
        <v>29</v>
      </c>
      <c r="D7891" t="s">
        <v>30</v>
      </c>
      <c r="E7891" t="s">
        <v>31</v>
      </c>
      <c r="F7891" t="s">
        <v>7212</v>
      </c>
      <c r="G7891" t="s">
        <v>5424</v>
      </c>
      <c r="H7891">
        <v>1</v>
      </c>
      <c r="I7891" s="17">
        <v>499949</v>
      </c>
      <c r="J7891" s="17">
        <v>49994.9</v>
      </c>
      <c r="K7891" s="17">
        <v>449954.1</v>
      </c>
      <c r="L7891" s="17">
        <v>278971.54</v>
      </c>
      <c r="M7891" s="17">
        <v>170982.56</v>
      </c>
      <c r="N7891" s="17">
        <v>45361.8899</v>
      </c>
    </row>
    <row r="7892" spans="1:14">
      <c r="A7892" s="16">
        <v>46155</v>
      </c>
      <c r="B7892" t="s">
        <v>7931</v>
      </c>
      <c r="C7892" t="s">
        <v>33</v>
      </c>
      <c r="D7892" t="s">
        <v>34</v>
      </c>
      <c r="E7892" t="s">
        <v>35</v>
      </c>
      <c r="F7892" t="s">
        <v>7212</v>
      </c>
      <c r="G7892" t="s">
        <v>5424</v>
      </c>
      <c r="H7892">
        <v>9</v>
      </c>
      <c r="I7892" s="17">
        <v>834640</v>
      </c>
      <c r="J7892" s="17">
        <v>108503.2</v>
      </c>
      <c r="K7892" s="17">
        <v>726136.8</v>
      </c>
      <c r="L7892" s="17">
        <v>522818.5</v>
      </c>
      <c r="M7892" s="17">
        <v>203318.3</v>
      </c>
      <c r="N7892" s="17">
        <v>205907.2135</v>
      </c>
    </row>
    <row r="7893" spans="1:14">
      <c r="A7893" s="16">
        <v>46155</v>
      </c>
      <c r="B7893" t="s">
        <v>7932</v>
      </c>
      <c r="C7893" t="s">
        <v>47</v>
      </c>
      <c r="D7893" t="s">
        <v>48</v>
      </c>
      <c r="E7893" t="s">
        <v>35</v>
      </c>
      <c r="F7893" t="s">
        <v>7212</v>
      </c>
      <c r="G7893" t="s">
        <v>5424</v>
      </c>
      <c r="H7893">
        <v>3</v>
      </c>
      <c r="I7893" s="17">
        <v>161124</v>
      </c>
      <c r="J7893" s="17">
        <v>12889.92</v>
      </c>
      <c r="K7893" s="17">
        <v>148234.08</v>
      </c>
      <c r="L7893" s="17">
        <v>106728.54</v>
      </c>
      <c r="M7893" s="17">
        <v>41505.54</v>
      </c>
      <c r="N7893" s="17">
        <v>205907.2135</v>
      </c>
    </row>
    <row r="7894" spans="1:14">
      <c r="A7894" s="16">
        <v>46155</v>
      </c>
      <c r="B7894" t="s">
        <v>7933</v>
      </c>
      <c r="C7894" t="s">
        <v>73</v>
      </c>
      <c r="D7894" t="s">
        <v>74</v>
      </c>
      <c r="E7894" t="s">
        <v>24</v>
      </c>
      <c r="F7894" t="s">
        <v>7212</v>
      </c>
      <c r="G7894" t="s">
        <v>5424</v>
      </c>
      <c r="H7894">
        <v>5</v>
      </c>
      <c r="I7894" s="17">
        <v>588711</v>
      </c>
      <c r="J7894" s="17">
        <v>82419.53999999999</v>
      </c>
      <c r="K7894" s="17">
        <v>506291.46</v>
      </c>
      <c r="L7894" s="17">
        <v>384781.51</v>
      </c>
      <c r="M7894" s="17">
        <v>121509.95</v>
      </c>
      <c r="N7894" s="17">
        <v>171206.0549</v>
      </c>
    </row>
    <row r="7895" spans="1:14">
      <c r="A7895" s="16">
        <v>46155</v>
      </c>
      <c r="B7895" t="s">
        <v>7934</v>
      </c>
      <c r="C7895" t="s">
        <v>26</v>
      </c>
      <c r="D7895" t="s">
        <v>27</v>
      </c>
      <c r="E7895" t="s">
        <v>17</v>
      </c>
      <c r="F7895" t="s">
        <v>7212</v>
      </c>
      <c r="G7895" t="s">
        <v>5424</v>
      </c>
      <c r="H7895">
        <v>7</v>
      </c>
      <c r="I7895" s="17">
        <v>781737</v>
      </c>
      <c r="J7895" s="17">
        <v>0</v>
      </c>
      <c r="K7895" s="17">
        <v>781737</v>
      </c>
      <c r="L7895" s="17">
        <v>547215.9</v>
      </c>
      <c r="M7895" s="17">
        <v>234521.1</v>
      </c>
      <c r="N7895" s="17">
        <v>145825.5499</v>
      </c>
    </row>
    <row r="7896" spans="1:14">
      <c r="A7896" s="16">
        <v>46155</v>
      </c>
      <c r="B7896" t="s">
        <v>7935</v>
      </c>
      <c r="C7896" t="s">
        <v>33</v>
      </c>
      <c r="D7896" t="s">
        <v>34</v>
      </c>
      <c r="E7896" t="s">
        <v>35</v>
      </c>
      <c r="F7896" t="s">
        <v>7212</v>
      </c>
      <c r="G7896" t="s">
        <v>5424</v>
      </c>
      <c r="H7896">
        <v>12</v>
      </c>
      <c r="I7896" s="17">
        <v>782922</v>
      </c>
      <c r="J7896" s="17">
        <v>0</v>
      </c>
      <c r="K7896" s="17">
        <v>782922</v>
      </c>
      <c r="L7896" s="17">
        <v>563703.84</v>
      </c>
      <c r="M7896" s="17">
        <v>219218.16</v>
      </c>
      <c r="N7896" s="17">
        <v>205907.2135</v>
      </c>
    </row>
    <row r="7897" spans="1:14">
      <c r="A7897" s="16">
        <v>46155</v>
      </c>
      <c r="B7897" t="s">
        <v>7936</v>
      </c>
      <c r="C7897" t="s">
        <v>22</v>
      </c>
      <c r="D7897" t="s">
        <v>23</v>
      </c>
      <c r="E7897" t="s">
        <v>24</v>
      </c>
      <c r="F7897" t="s">
        <v>7212</v>
      </c>
      <c r="G7897" t="s">
        <v>5424</v>
      </c>
      <c r="H7897">
        <v>9</v>
      </c>
      <c r="I7897" s="17">
        <v>307481</v>
      </c>
      <c r="J7897" s="17">
        <v>12299.24</v>
      </c>
      <c r="K7897" s="17">
        <v>295181.76</v>
      </c>
      <c r="L7897" s="17">
        <v>224338.14</v>
      </c>
      <c r="M7897" s="17">
        <v>70843.62</v>
      </c>
      <c r="N7897" s="17">
        <v>171206.0549</v>
      </c>
    </row>
    <row r="7898" spans="1:14">
      <c r="A7898" s="16">
        <v>46155</v>
      </c>
      <c r="B7898" t="s">
        <v>7937</v>
      </c>
      <c r="C7898" t="s">
        <v>43</v>
      </c>
      <c r="D7898" t="s">
        <v>44</v>
      </c>
      <c r="E7898" t="s">
        <v>31</v>
      </c>
      <c r="F7898" t="s">
        <v>7212</v>
      </c>
      <c r="G7898" t="s">
        <v>5424</v>
      </c>
      <c r="H7898">
        <v>2</v>
      </c>
      <c r="I7898" s="17">
        <v>729026</v>
      </c>
      <c r="J7898" s="17">
        <v>65612.34</v>
      </c>
      <c r="K7898" s="17">
        <v>663413.66</v>
      </c>
      <c r="L7898" s="17">
        <v>411316.47</v>
      </c>
      <c r="M7898" s="17">
        <v>252097.19</v>
      </c>
      <c r="N7898" s="17">
        <v>45361.8899</v>
      </c>
    </row>
    <row r="7899" spans="1:14">
      <c r="A7899" s="16">
        <v>46155</v>
      </c>
      <c r="B7899" t="s">
        <v>7938</v>
      </c>
      <c r="C7899" t="s">
        <v>33</v>
      </c>
      <c r="D7899" t="s">
        <v>34</v>
      </c>
      <c r="E7899" t="s">
        <v>35</v>
      </c>
      <c r="F7899" t="s">
        <v>7212</v>
      </c>
      <c r="G7899" t="s">
        <v>5424</v>
      </c>
      <c r="H7899">
        <v>7</v>
      </c>
      <c r="I7899" s="17">
        <v>311304</v>
      </c>
      <c r="J7899" s="17">
        <v>18678.24</v>
      </c>
      <c r="K7899" s="17">
        <v>292625.76</v>
      </c>
      <c r="L7899" s="17">
        <v>210690.55</v>
      </c>
      <c r="M7899" s="17">
        <v>81935.21000000001</v>
      </c>
      <c r="N7899" s="17">
        <v>205907.2135</v>
      </c>
    </row>
    <row r="7900" spans="1:14">
      <c r="A7900" s="16">
        <v>46155</v>
      </c>
      <c r="B7900" t="s">
        <v>7939</v>
      </c>
      <c r="C7900" t="s">
        <v>26</v>
      </c>
      <c r="D7900" t="s">
        <v>27</v>
      </c>
      <c r="E7900" t="s">
        <v>17</v>
      </c>
      <c r="F7900" t="s">
        <v>7212</v>
      </c>
      <c r="G7900" t="s">
        <v>5424</v>
      </c>
      <c r="H7900">
        <v>3</v>
      </c>
      <c r="I7900" s="17">
        <v>758611</v>
      </c>
      <c r="J7900" s="17">
        <v>91033.32000000001</v>
      </c>
      <c r="K7900" s="17">
        <v>667577.6800000001</v>
      </c>
      <c r="L7900" s="17">
        <v>467304.38</v>
      </c>
      <c r="M7900" s="17">
        <v>200273.3</v>
      </c>
      <c r="N7900" s="17">
        <v>145825.5499</v>
      </c>
    </row>
    <row r="7901" spans="1:14">
      <c r="A7901" s="16">
        <v>46155</v>
      </c>
      <c r="B7901" t="s">
        <v>7940</v>
      </c>
      <c r="C7901" t="s">
        <v>43</v>
      </c>
      <c r="D7901" t="s">
        <v>44</v>
      </c>
      <c r="E7901" t="s">
        <v>31</v>
      </c>
      <c r="F7901" t="s">
        <v>7212</v>
      </c>
      <c r="G7901" t="s">
        <v>5424</v>
      </c>
      <c r="H7901">
        <v>12</v>
      </c>
      <c r="I7901" s="17">
        <v>537399</v>
      </c>
      <c r="J7901" s="17">
        <v>37617.93</v>
      </c>
      <c r="K7901" s="17">
        <v>499781.07</v>
      </c>
      <c r="L7901" s="17">
        <v>309864.26</v>
      </c>
      <c r="M7901" s="17">
        <v>189916.81</v>
      </c>
      <c r="N7901" s="17">
        <v>45361.8899</v>
      </c>
    </row>
    <row r="7902" spans="1:14">
      <c r="A7902" s="16">
        <v>46155</v>
      </c>
      <c r="B7902" t="s">
        <v>7941</v>
      </c>
      <c r="C7902" t="s">
        <v>47</v>
      </c>
      <c r="D7902" t="s">
        <v>48</v>
      </c>
      <c r="E7902" t="s">
        <v>35</v>
      </c>
      <c r="F7902" t="s">
        <v>7212</v>
      </c>
      <c r="G7902" t="s">
        <v>5424</v>
      </c>
      <c r="H7902">
        <v>11</v>
      </c>
      <c r="I7902" s="17">
        <v>345399</v>
      </c>
      <c r="J7902" s="17">
        <v>0</v>
      </c>
      <c r="K7902" s="17">
        <v>345399</v>
      </c>
      <c r="L7902" s="17">
        <v>248687.28</v>
      </c>
      <c r="M7902" s="17">
        <v>96711.72</v>
      </c>
      <c r="N7902" s="17">
        <v>205907.2135</v>
      </c>
    </row>
    <row r="7903" spans="1:14">
      <c r="A7903" s="16">
        <v>46155</v>
      </c>
      <c r="B7903" t="s">
        <v>7942</v>
      </c>
      <c r="C7903" t="s">
        <v>33</v>
      </c>
      <c r="D7903" t="s">
        <v>34</v>
      </c>
      <c r="E7903" t="s">
        <v>35</v>
      </c>
      <c r="F7903" t="s">
        <v>7212</v>
      </c>
      <c r="G7903" t="s">
        <v>5424</v>
      </c>
      <c r="H7903">
        <v>2</v>
      </c>
      <c r="I7903" s="17">
        <v>514246</v>
      </c>
      <c r="J7903" s="17">
        <v>30854.76</v>
      </c>
      <c r="K7903" s="17">
        <v>483391.24</v>
      </c>
      <c r="L7903" s="17">
        <v>348041.69</v>
      </c>
      <c r="M7903" s="17">
        <v>135349.55</v>
      </c>
      <c r="N7903" s="17">
        <v>205907.2135</v>
      </c>
    </row>
    <row r="7904" spans="1:14">
      <c r="A7904" s="16">
        <v>46155</v>
      </c>
      <c r="B7904" t="s">
        <v>7943</v>
      </c>
      <c r="C7904" t="s">
        <v>22</v>
      </c>
      <c r="D7904" t="s">
        <v>23</v>
      </c>
      <c r="E7904" t="s">
        <v>24</v>
      </c>
      <c r="F7904" t="s">
        <v>7212</v>
      </c>
      <c r="G7904" t="s">
        <v>5424</v>
      </c>
      <c r="H7904">
        <v>4</v>
      </c>
      <c r="I7904" s="17">
        <v>627247</v>
      </c>
      <c r="J7904" s="17">
        <v>87814.58</v>
      </c>
      <c r="K7904" s="17">
        <v>539432.42</v>
      </c>
      <c r="L7904" s="17">
        <v>409968.64</v>
      </c>
      <c r="M7904" s="17">
        <v>129463.78</v>
      </c>
      <c r="N7904" s="17">
        <v>171206.0549</v>
      </c>
    </row>
    <row r="7905" spans="1:14">
      <c r="A7905" s="16">
        <v>46155</v>
      </c>
      <c r="B7905" t="s">
        <v>7944</v>
      </c>
      <c r="C7905" t="s">
        <v>15</v>
      </c>
      <c r="D7905" t="s">
        <v>16</v>
      </c>
      <c r="E7905" t="s">
        <v>17</v>
      </c>
      <c r="F7905" t="s">
        <v>7212</v>
      </c>
      <c r="G7905" t="s">
        <v>5424</v>
      </c>
      <c r="H7905">
        <v>3</v>
      </c>
      <c r="I7905" s="17">
        <v>53239</v>
      </c>
      <c r="J7905" s="17">
        <v>4259.12</v>
      </c>
      <c r="K7905" s="17">
        <v>48979.88</v>
      </c>
      <c r="L7905" s="17">
        <v>34285.92</v>
      </c>
      <c r="M7905" s="17">
        <v>14693.96</v>
      </c>
      <c r="N7905" s="17">
        <v>145825.5499</v>
      </c>
    </row>
    <row r="7906" spans="1:14">
      <c r="A7906" s="16">
        <v>46155</v>
      </c>
      <c r="B7906" t="s">
        <v>7945</v>
      </c>
      <c r="C7906" t="s">
        <v>73</v>
      </c>
      <c r="D7906" t="s">
        <v>74</v>
      </c>
      <c r="E7906" t="s">
        <v>24</v>
      </c>
      <c r="F7906" t="s">
        <v>7212</v>
      </c>
      <c r="G7906" t="s">
        <v>5424</v>
      </c>
      <c r="H7906">
        <v>6</v>
      </c>
      <c r="I7906" s="17">
        <v>463498</v>
      </c>
      <c r="J7906" s="17">
        <v>18539.92</v>
      </c>
      <c r="K7906" s="17">
        <v>444958.08</v>
      </c>
      <c r="L7906" s="17">
        <v>338168.14</v>
      </c>
      <c r="M7906" s="17">
        <v>106789.94</v>
      </c>
      <c r="N7906" s="17">
        <v>171206.0549</v>
      </c>
    </row>
    <row r="7907" spans="1:14">
      <c r="A7907" s="16">
        <v>46155</v>
      </c>
      <c r="B7907" t="s">
        <v>7946</v>
      </c>
      <c r="C7907" t="s">
        <v>47</v>
      </c>
      <c r="D7907" t="s">
        <v>48</v>
      </c>
      <c r="E7907" t="s">
        <v>35</v>
      </c>
      <c r="F7907" t="s">
        <v>7212</v>
      </c>
      <c r="G7907" t="s">
        <v>5424</v>
      </c>
      <c r="H7907">
        <v>2</v>
      </c>
      <c r="I7907" s="17">
        <v>548999</v>
      </c>
      <c r="J7907" s="17">
        <v>60389.89</v>
      </c>
      <c r="K7907" s="17">
        <v>488609.11</v>
      </c>
      <c r="L7907" s="17">
        <v>351798.56</v>
      </c>
      <c r="M7907" s="17">
        <v>136810.55</v>
      </c>
      <c r="N7907" s="17">
        <v>205907.2135</v>
      </c>
    </row>
    <row r="7908" spans="1:14">
      <c r="A7908" s="16">
        <v>46155</v>
      </c>
      <c r="B7908" t="s">
        <v>7947</v>
      </c>
      <c r="C7908" t="s">
        <v>29</v>
      </c>
      <c r="D7908" t="s">
        <v>30</v>
      </c>
      <c r="E7908" t="s">
        <v>31</v>
      </c>
      <c r="F7908" t="s">
        <v>7212</v>
      </c>
      <c r="G7908" t="s">
        <v>5424</v>
      </c>
      <c r="H7908">
        <v>12</v>
      </c>
      <c r="I7908" s="17">
        <v>69765</v>
      </c>
      <c r="J7908" s="17">
        <v>0</v>
      </c>
      <c r="K7908" s="17">
        <v>69765</v>
      </c>
      <c r="L7908" s="17">
        <v>43254.3</v>
      </c>
      <c r="M7908" s="17">
        <v>26510.7</v>
      </c>
      <c r="N7908" s="17">
        <v>45361.8899</v>
      </c>
    </row>
    <row r="7909" spans="1:14">
      <c r="A7909" s="16">
        <v>46155</v>
      </c>
      <c r="B7909" t="s">
        <v>7948</v>
      </c>
      <c r="C7909" t="s">
        <v>26</v>
      </c>
      <c r="D7909" t="s">
        <v>27</v>
      </c>
      <c r="E7909" t="s">
        <v>17</v>
      </c>
      <c r="F7909" t="s">
        <v>7212</v>
      </c>
      <c r="G7909" t="s">
        <v>5424</v>
      </c>
      <c r="H7909">
        <v>2</v>
      </c>
      <c r="I7909" s="17">
        <v>351907</v>
      </c>
      <c r="J7909" s="17">
        <v>0</v>
      </c>
      <c r="K7909" s="17">
        <v>351907</v>
      </c>
      <c r="L7909" s="17">
        <v>246334.9</v>
      </c>
      <c r="M7909" s="17">
        <v>105572.1</v>
      </c>
      <c r="N7909" s="17">
        <v>145825.5499</v>
      </c>
    </row>
    <row r="7910" spans="1:14">
      <c r="A7910" s="16">
        <v>46155</v>
      </c>
      <c r="B7910" t="s">
        <v>7949</v>
      </c>
      <c r="C7910" t="s">
        <v>73</v>
      </c>
      <c r="D7910" t="s">
        <v>74</v>
      </c>
      <c r="E7910" t="s">
        <v>24</v>
      </c>
      <c r="F7910" t="s">
        <v>7212</v>
      </c>
      <c r="G7910" t="s">
        <v>5424</v>
      </c>
      <c r="H7910">
        <v>12</v>
      </c>
      <c r="I7910" s="17">
        <v>50283</v>
      </c>
      <c r="J7910" s="17">
        <v>4525.47</v>
      </c>
      <c r="K7910" s="17">
        <v>45757.53</v>
      </c>
      <c r="L7910" s="17">
        <v>34775.72</v>
      </c>
      <c r="M7910" s="17">
        <v>10981.81</v>
      </c>
      <c r="N7910" s="17">
        <v>171206.0549</v>
      </c>
    </row>
    <row r="7911" spans="1:14">
      <c r="A7911" s="16">
        <v>46155</v>
      </c>
      <c r="B7911" t="s">
        <v>7950</v>
      </c>
      <c r="C7911" t="s">
        <v>15</v>
      </c>
      <c r="D7911" t="s">
        <v>16</v>
      </c>
      <c r="E7911" t="s">
        <v>17</v>
      </c>
      <c r="F7911" t="s">
        <v>7212</v>
      </c>
      <c r="G7911" t="s">
        <v>5424</v>
      </c>
      <c r="H7911">
        <v>11</v>
      </c>
      <c r="I7911" s="17">
        <v>341491</v>
      </c>
      <c r="J7911" s="17">
        <v>20489.46</v>
      </c>
      <c r="K7911" s="17">
        <v>321001.54</v>
      </c>
      <c r="L7911" s="17">
        <v>224701.08</v>
      </c>
      <c r="M7911" s="17">
        <v>96300.46000000001</v>
      </c>
      <c r="N7911" s="17">
        <v>145825.5499</v>
      </c>
    </row>
    <row r="7912" spans="1:14">
      <c r="A7912" s="16">
        <v>46155</v>
      </c>
      <c r="B7912" t="s">
        <v>7951</v>
      </c>
      <c r="C7912" t="s">
        <v>26</v>
      </c>
      <c r="D7912" t="s">
        <v>27</v>
      </c>
      <c r="E7912" t="s">
        <v>17</v>
      </c>
      <c r="F7912" t="s">
        <v>7212</v>
      </c>
      <c r="G7912" t="s">
        <v>5424</v>
      </c>
      <c r="H7912">
        <v>3</v>
      </c>
      <c r="I7912" s="17">
        <v>646336</v>
      </c>
      <c r="J7912" s="17">
        <v>45243.52</v>
      </c>
      <c r="K7912" s="17">
        <v>601092.48</v>
      </c>
      <c r="L7912" s="17">
        <v>420764.74</v>
      </c>
      <c r="M7912" s="17">
        <v>180327.74</v>
      </c>
      <c r="N7912" s="17">
        <v>145825.5499</v>
      </c>
    </row>
    <row r="7913" spans="1:14">
      <c r="A7913" s="16">
        <v>46155</v>
      </c>
      <c r="B7913" t="s">
        <v>7952</v>
      </c>
      <c r="C7913" t="s">
        <v>15</v>
      </c>
      <c r="D7913" t="s">
        <v>16</v>
      </c>
      <c r="E7913" t="s">
        <v>17</v>
      </c>
      <c r="F7913" t="s">
        <v>7212</v>
      </c>
      <c r="G7913" t="s">
        <v>5424</v>
      </c>
      <c r="H7913">
        <v>8</v>
      </c>
      <c r="I7913" s="17">
        <v>478822</v>
      </c>
      <c r="J7913" s="17">
        <v>28729.32</v>
      </c>
      <c r="K7913" s="17">
        <v>450092.68</v>
      </c>
      <c r="L7913" s="17">
        <v>315064.88</v>
      </c>
      <c r="M7913" s="17">
        <v>135027.8</v>
      </c>
      <c r="N7913" s="17">
        <v>145825.5499</v>
      </c>
    </row>
    <row r="7914" spans="1:14">
      <c r="A7914" s="16">
        <v>46155</v>
      </c>
      <c r="B7914" t="s">
        <v>7953</v>
      </c>
      <c r="C7914" t="s">
        <v>15</v>
      </c>
      <c r="D7914" t="s">
        <v>16</v>
      </c>
      <c r="E7914" t="s">
        <v>17</v>
      </c>
      <c r="F7914" t="s">
        <v>7212</v>
      </c>
      <c r="G7914" t="s">
        <v>5424</v>
      </c>
      <c r="H7914">
        <v>5</v>
      </c>
      <c r="I7914" s="17">
        <v>129361</v>
      </c>
      <c r="J7914" s="17">
        <v>18110.54</v>
      </c>
      <c r="K7914" s="17">
        <v>111250.46</v>
      </c>
      <c r="L7914" s="17">
        <v>77875.32000000001</v>
      </c>
      <c r="M7914" s="17">
        <v>33375.14</v>
      </c>
      <c r="N7914" s="17">
        <v>145825.5499</v>
      </c>
    </row>
    <row r="7915" spans="1:14">
      <c r="A7915" s="16">
        <v>46155</v>
      </c>
      <c r="B7915" t="s">
        <v>7954</v>
      </c>
      <c r="C7915" t="s">
        <v>22</v>
      </c>
      <c r="D7915" t="s">
        <v>23</v>
      </c>
      <c r="E7915" t="s">
        <v>24</v>
      </c>
      <c r="F7915" t="s">
        <v>7212</v>
      </c>
      <c r="G7915" t="s">
        <v>5424</v>
      </c>
      <c r="H7915">
        <v>2</v>
      </c>
      <c r="I7915" s="17">
        <v>783285</v>
      </c>
      <c r="J7915" s="17">
        <v>62662.8</v>
      </c>
      <c r="K7915" s="17">
        <v>720622.2</v>
      </c>
      <c r="L7915" s="17">
        <v>547672.87</v>
      </c>
      <c r="M7915" s="17">
        <v>172949.33</v>
      </c>
      <c r="N7915" s="17">
        <v>171206.0549</v>
      </c>
    </row>
    <row r="7916" spans="1:14">
      <c r="A7916" s="16">
        <v>46155</v>
      </c>
      <c r="B7916" t="s">
        <v>7955</v>
      </c>
      <c r="C7916" t="s">
        <v>29</v>
      </c>
      <c r="D7916" t="s">
        <v>30</v>
      </c>
      <c r="E7916" t="s">
        <v>31</v>
      </c>
      <c r="F7916" t="s">
        <v>7212</v>
      </c>
      <c r="G7916" t="s">
        <v>5424</v>
      </c>
      <c r="H7916">
        <v>9</v>
      </c>
      <c r="I7916" s="17">
        <v>376442</v>
      </c>
      <c r="J7916" s="17">
        <v>30115.36</v>
      </c>
      <c r="K7916" s="17">
        <v>346326.64</v>
      </c>
      <c r="L7916" s="17">
        <v>214722.52</v>
      </c>
      <c r="M7916" s="17">
        <v>131604.12</v>
      </c>
      <c r="N7916" s="17">
        <v>45361.8899</v>
      </c>
    </row>
    <row r="7917" spans="1:14">
      <c r="A7917" s="16">
        <v>46155</v>
      </c>
      <c r="B7917" t="s">
        <v>7956</v>
      </c>
      <c r="C7917" t="s">
        <v>26</v>
      </c>
      <c r="D7917" t="s">
        <v>27</v>
      </c>
      <c r="E7917" t="s">
        <v>17</v>
      </c>
      <c r="F7917" t="s">
        <v>7212</v>
      </c>
      <c r="G7917" t="s">
        <v>5424</v>
      </c>
      <c r="H7917">
        <v>6</v>
      </c>
      <c r="I7917" s="17">
        <v>375933</v>
      </c>
      <c r="J7917" s="17">
        <v>0</v>
      </c>
      <c r="K7917" s="17">
        <v>375933</v>
      </c>
      <c r="L7917" s="17">
        <v>263153.1</v>
      </c>
      <c r="M7917" s="17">
        <v>112779.9</v>
      </c>
      <c r="N7917" s="17">
        <v>145825.5499</v>
      </c>
    </row>
    <row r="7918" spans="1:14">
      <c r="A7918" s="16">
        <v>46155</v>
      </c>
      <c r="B7918" t="s">
        <v>7957</v>
      </c>
      <c r="C7918" t="s">
        <v>43</v>
      </c>
      <c r="D7918" t="s">
        <v>44</v>
      </c>
      <c r="E7918" t="s">
        <v>31</v>
      </c>
      <c r="F7918" t="s">
        <v>7212</v>
      </c>
      <c r="G7918" t="s">
        <v>5424</v>
      </c>
      <c r="H7918">
        <v>12</v>
      </c>
      <c r="I7918" s="17">
        <v>847675</v>
      </c>
      <c r="J7918" s="17">
        <v>50860.5</v>
      </c>
      <c r="K7918" s="17">
        <v>796814.5</v>
      </c>
      <c r="L7918" s="17">
        <v>494024.99</v>
      </c>
      <c r="M7918" s="17">
        <v>302789.51</v>
      </c>
      <c r="N7918" s="17">
        <v>45361.8899</v>
      </c>
    </row>
    <row r="7919" spans="1:14">
      <c r="A7919" s="16">
        <v>46155</v>
      </c>
      <c r="B7919" t="s">
        <v>7958</v>
      </c>
      <c r="C7919" t="s">
        <v>73</v>
      </c>
      <c r="D7919" t="s">
        <v>74</v>
      </c>
      <c r="E7919" t="s">
        <v>24</v>
      </c>
      <c r="F7919" t="s">
        <v>7212</v>
      </c>
      <c r="G7919" t="s">
        <v>5424</v>
      </c>
      <c r="H7919">
        <v>3</v>
      </c>
      <c r="I7919" s="17">
        <v>103277</v>
      </c>
      <c r="J7919" s="17">
        <v>4131.08</v>
      </c>
      <c r="K7919" s="17">
        <v>99145.92</v>
      </c>
      <c r="L7919" s="17">
        <v>75350.89999999999</v>
      </c>
      <c r="M7919" s="17">
        <v>23795.02</v>
      </c>
      <c r="N7919" s="17">
        <v>171206.0549</v>
      </c>
    </row>
    <row r="7920" spans="1:14">
      <c r="A7920" s="16">
        <v>46155</v>
      </c>
      <c r="B7920" t="s">
        <v>7959</v>
      </c>
      <c r="C7920" t="s">
        <v>15</v>
      </c>
      <c r="D7920" t="s">
        <v>16</v>
      </c>
      <c r="E7920" t="s">
        <v>17</v>
      </c>
      <c r="F7920" t="s">
        <v>7212</v>
      </c>
      <c r="G7920" t="s">
        <v>5424</v>
      </c>
      <c r="H7920">
        <v>3</v>
      </c>
      <c r="I7920" s="17">
        <v>607404</v>
      </c>
      <c r="J7920" s="17">
        <v>78962.52</v>
      </c>
      <c r="K7920" s="17">
        <v>528441.48</v>
      </c>
      <c r="L7920" s="17">
        <v>369909.04</v>
      </c>
      <c r="M7920" s="17">
        <v>158532.44</v>
      </c>
      <c r="N7920" s="17">
        <v>145825.5499</v>
      </c>
    </row>
    <row r="7921" spans="1:14">
      <c r="A7921" s="16">
        <v>46155</v>
      </c>
      <c r="B7921" t="s">
        <v>7960</v>
      </c>
      <c r="C7921" t="s">
        <v>15</v>
      </c>
      <c r="D7921" t="s">
        <v>16</v>
      </c>
      <c r="E7921" t="s">
        <v>17</v>
      </c>
      <c r="F7921" t="s">
        <v>7212</v>
      </c>
      <c r="G7921" t="s">
        <v>5424</v>
      </c>
      <c r="H7921">
        <v>10</v>
      </c>
      <c r="I7921" s="17">
        <v>132332</v>
      </c>
      <c r="J7921" s="17">
        <v>0</v>
      </c>
      <c r="K7921" s="17">
        <v>132332</v>
      </c>
      <c r="L7921" s="17">
        <v>92632.39999999999</v>
      </c>
      <c r="M7921" s="17">
        <v>39699.6</v>
      </c>
      <c r="N7921" s="17">
        <v>145825.5499</v>
      </c>
    </row>
    <row r="7922" spans="1:14">
      <c r="A7922" s="16">
        <v>46155</v>
      </c>
      <c r="B7922" t="s">
        <v>7961</v>
      </c>
      <c r="C7922" t="s">
        <v>29</v>
      </c>
      <c r="D7922" t="s">
        <v>30</v>
      </c>
      <c r="E7922" t="s">
        <v>31</v>
      </c>
      <c r="F7922" t="s">
        <v>7212</v>
      </c>
      <c r="G7922" t="s">
        <v>5424</v>
      </c>
      <c r="H7922">
        <v>4</v>
      </c>
      <c r="I7922" s="17">
        <v>267027</v>
      </c>
      <c r="J7922" s="17">
        <v>26702.7</v>
      </c>
      <c r="K7922" s="17">
        <v>240324.3</v>
      </c>
      <c r="L7922" s="17">
        <v>149001.07</v>
      </c>
      <c r="M7922" s="17">
        <v>91323.23</v>
      </c>
      <c r="N7922" s="17">
        <v>45361.8899</v>
      </c>
    </row>
    <row r="7923" spans="1:14">
      <c r="A7923" s="16">
        <v>46155</v>
      </c>
      <c r="B7923" t="s">
        <v>7962</v>
      </c>
      <c r="C7923" t="s">
        <v>47</v>
      </c>
      <c r="D7923" t="s">
        <v>48</v>
      </c>
      <c r="E7923" t="s">
        <v>35</v>
      </c>
      <c r="F7923" t="s">
        <v>7212</v>
      </c>
      <c r="G7923" t="s">
        <v>5424</v>
      </c>
      <c r="H7923">
        <v>5</v>
      </c>
      <c r="I7923" s="17">
        <v>409449</v>
      </c>
      <c r="J7923" s="17">
        <v>49133.88</v>
      </c>
      <c r="K7923" s="17">
        <v>360315.12</v>
      </c>
      <c r="L7923" s="17">
        <v>259426.89</v>
      </c>
      <c r="M7923" s="17">
        <v>100888.23</v>
      </c>
      <c r="N7923" s="17">
        <v>205907.2135</v>
      </c>
    </row>
    <row r="7924" spans="1:14">
      <c r="A7924" s="16">
        <v>46155</v>
      </c>
      <c r="B7924" t="s">
        <v>7963</v>
      </c>
      <c r="C7924" t="s">
        <v>33</v>
      </c>
      <c r="D7924" t="s">
        <v>34</v>
      </c>
      <c r="E7924" t="s">
        <v>35</v>
      </c>
      <c r="F7924" t="s">
        <v>7212</v>
      </c>
      <c r="G7924" t="s">
        <v>5424</v>
      </c>
      <c r="H7924">
        <v>9</v>
      </c>
      <c r="I7924" s="17">
        <v>196877</v>
      </c>
      <c r="J7924" s="17">
        <v>17718.93</v>
      </c>
      <c r="K7924" s="17">
        <v>179158.07</v>
      </c>
      <c r="L7924" s="17">
        <v>128993.81</v>
      </c>
      <c r="M7924" s="17">
        <v>50164.26</v>
      </c>
      <c r="N7924" s="17">
        <v>205907.2135</v>
      </c>
    </row>
    <row r="7925" spans="1:14">
      <c r="A7925" s="16">
        <v>46155</v>
      </c>
      <c r="B7925" t="s">
        <v>7964</v>
      </c>
      <c r="C7925" t="s">
        <v>47</v>
      </c>
      <c r="D7925" t="s">
        <v>48</v>
      </c>
      <c r="E7925" t="s">
        <v>35</v>
      </c>
      <c r="F7925" t="s">
        <v>7212</v>
      </c>
      <c r="G7925" t="s">
        <v>5424</v>
      </c>
      <c r="H7925">
        <v>2</v>
      </c>
      <c r="I7925" s="17">
        <v>340026</v>
      </c>
      <c r="J7925" s="17">
        <v>47603.64</v>
      </c>
      <c r="K7925" s="17">
        <v>292422.36</v>
      </c>
      <c r="L7925" s="17">
        <v>210544.1</v>
      </c>
      <c r="M7925" s="17">
        <v>81878.25999999999</v>
      </c>
      <c r="N7925" s="17">
        <v>205907.2135</v>
      </c>
    </row>
    <row r="7926" spans="1:14">
      <c r="A7926" s="16">
        <v>46155</v>
      </c>
      <c r="B7926" t="s">
        <v>7965</v>
      </c>
      <c r="C7926" t="s">
        <v>43</v>
      </c>
      <c r="D7926" t="s">
        <v>44</v>
      </c>
      <c r="E7926" t="s">
        <v>31</v>
      </c>
      <c r="F7926" t="s">
        <v>7212</v>
      </c>
      <c r="G7926" t="s">
        <v>5424</v>
      </c>
      <c r="H7926">
        <v>1</v>
      </c>
      <c r="I7926" s="17">
        <v>751165</v>
      </c>
      <c r="J7926" s="17">
        <v>82628.14999999999</v>
      </c>
      <c r="K7926" s="17">
        <v>668536.85</v>
      </c>
      <c r="L7926" s="17">
        <v>414492.85</v>
      </c>
      <c r="M7926" s="17">
        <v>254044</v>
      </c>
      <c r="N7926" s="17">
        <v>45361.8899</v>
      </c>
    </row>
    <row r="7927" spans="1:14">
      <c r="A7927" s="16">
        <v>46155</v>
      </c>
      <c r="B7927" t="s">
        <v>7966</v>
      </c>
      <c r="C7927" t="s">
        <v>73</v>
      </c>
      <c r="D7927" t="s">
        <v>74</v>
      </c>
      <c r="E7927" t="s">
        <v>24</v>
      </c>
      <c r="F7927" t="s">
        <v>7212</v>
      </c>
      <c r="G7927" t="s">
        <v>5424</v>
      </c>
      <c r="H7927">
        <v>3</v>
      </c>
      <c r="I7927" s="17">
        <v>582292</v>
      </c>
      <c r="J7927" s="17">
        <v>0</v>
      </c>
      <c r="K7927" s="17">
        <v>582292</v>
      </c>
      <c r="L7927" s="17">
        <v>442541.92</v>
      </c>
      <c r="M7927" s="17">
        <v>139750.08</v>
      </c>
      <c r="N7927" s="17">
        <v>171206.0549</v>
      </c>
    </row>
    <row r="7928" spans="1:14">
      <c r="A7928" s="16">
        <v>46155</v>
      </c>
      <c r="B7928" t="s">
        <v>7967</v>
      </c>
      <c r="C7928" t="s">
        <v>22</v>
      </c>
      <c r="D7928" t="s">
        <v>23</v>
      </c>
      <c r="E7928" t="s">
        <v>24</v>
      </c>
      <c r="F7928" t="s">
        <v>7212</v>
      </c>
      <c r="G7928" t="s">
        <v>5424</v>
      </c>
      <c r="H7928">
        <v>11</v>
      </c>
      <c r="I7928" s="17">
        <v>344990</v>
      </c>
      <c r="J7928" s="17">
        <v>37948.9</v>
      </c>
      <c r="K7928" s="17">
        <v>307041.1</v>
      </c>
      <c r="L7928" s="17">
        <v>233351.24</v>
      </c>
      <c r="M7928" s="17">
        <v>73689.86</v>
      </c>
      <c r="N7928" s="17">
        <v>171206.0549</v>
      </c>
    </row>
    <row r="7929" spans="1:14">
      <c r="A7929" s="16">
        <v>46155</v>
      </c>
      <c r="B7929" t="s">
        <v>7968</v>
      </c>
      <c r="C7929" t="s">
        <v>29</v>
      </c>
      <c r="D7929" t="s">
        <v>30</v>
      </c>
      <c r="E7929" t="s">
        <v>31</v>
      </c>
      <c r="F7929" t="s">
        <v>7212</v>
      </c>
      <c r="G7929" t="s">
        <v>5424</v>
      </c>
      <c r="H7929">
        <v>5</v>
      </c>
      <c r="I7929" s="17">
        <v>576723</v>
      </c>
      <c r="J7929" s="17">
        <v>80741.22</v>
      </c>
      <c r="K7929" s="17">
        <v>495981.78</v>
      </c>
      <c r="L7929" s="17">
        <v>307508.7</v>
      </c>
      <c r="M7929" s="17">
        <v>188473.08</v>
      </c>
      <c r="N7929" s="17">
        <v>45361.8899</v>
      </c>
    </row>
    <row r="7930" spans="1:14">
      <c r="A7930" s="16">
        <v>46155</v>
      </c>
      <c r="B7930" t="s">
        <v>7969</v>
      </c>
      <c r="C7930" t="s">
        <v>22</v>
      </c>
      <c r="D7930" t="s">
        <v>23</v>
      </c>
      <c r="E7930" t="s">
        <v>24</v>
      </c>
      <c r="F7930" t="s">
        <v>7212</v>
      </c>
      <c r="G7930" t="s">
        <v>5424</v>
      </c>
      <c r="H7930">
        <v>2</v>
      </c>
      <c r="I7930" s="17">
        <v>658983</v>
      </c>
      <c r="J7930" s="17">
        <v>46128.81</v>
      </c>
      <c r="K7930" s="17">
        <v>612854.1899999999</v>
      </c>
      <c r="L7930" s="17">
        <v>465769.18</v>
      </c>
      <c r="M7930" s="17">
        <v>147085.01</v>
      </c>
      <c r="N7930" s="17">
        <v>171206.0549</v>
      </c>
    </row>
    <row r="7931" spans="1:14">
      <c r="A7931" s="16">
        <v>46155</v>
      </c>
      <c r="B7931" t="s">
        <v>7970</v>
      </c>
      <c r="C7931" t="s">
        <v>22</v>
      </c>
      <c r="D7931" t="s">
        <v>23</v>
      </c>
      <c r="E7931" t="s">
        <v>24</v>
      </c>
      <c r="F7931" t="s">
        <v>7212</v>
      </c>
      <c r="G7931" t="s">
        <v>5424</v>
      </c>
      <c r="H7931">
        <v>1</v>
      </c>
      <c r="I7931" s="17">
        <v>831454</v>
      </c>
      <c r="J7931" s="17">
        <v>108089.02</v>
      </c>
      <c r="K7931" s="17">
        <v>723364.98</v>
      </c>
      <c r="L7931" s="17">
        <v>549757.38</v>
      </c>
      <c r="M7931" s="17">
        <v>173607.6</v>
      </c>
      <c r="N7931" s="17">
        <v>171206.0549</v>
      </c>
    </row>
    <row r="7932" spans="1:14">
      <c r="A7932" s="16">
        <v>46155</v>
      </c>
      <c r="B7932" t="s">
        <v>7971</v>
      </c>
      <c r="C7932" t="s">
        <v>22</v>
      </c>
      <c r="D7932" t="s">
        <v>23</v>
      </c>
      <c r="E7932" t="s">
        <v>24</v>
      </c>
      <c r="F7932" t="s">
        <v>7212</v>
      </c>
      <c r="G7932" t="s">
        <v>5424</v>
      </c>
      <c r="H7932">
        <v>1</v>
      </c>
      <c r="I7932" s="17">
        <v>92834</v>
      </c>
      <c r="J7932" s="17">
        <v>12996.76</v>
      </c>
      <c r="K7932" s="17">
        <v>79837.24000000001</v>
      </c>
      <c r="L7932" s="17">
        <v>60676.3</v>
      </c>
      <c r="M7932" s="17">
        <v>19160.94</v>
      </c>
      <c r="N7932" s="17">
        <v>171206.0549</v>
      </c>
    </row>
    <row r="7933" spans="1:14">
      <c r="A7933" s="16">
        <v>46155</v>
      </c>
      <c r="B7933" t="s">
        <v>7972</v>
      </c>
      <c r="C7933" t="s">
        <v>73</v>
      </c>
      <c r="D7933" t="s">
        <v>74</v>
      </c>
      <c r="E7933" t="s">
        <v>24</v>
      </c>
      <c r="F7933" t="s">
        <v>7212</v>
      </c>
      <c r="G7933" t="s">
        <v>5424</v>
      </c>
      <c r="H7933">
        <v>2</v>
      </c>
      <c r="I7933" s="17">
        <v>580485</v>
      </c>
      <c r="J7933" s="17">
        <v>0</v>
      </c>
      <c r="K7933" s="17">
        <v>580485</v>
      </c>
      <c r="L7933" s="17">
        <v>441168.6</v>
      </c>
      <c r="M7933" s="17">
        <v>139316.4</v>
      </c>
      <c r="N7933" s="17">
        <v>171206.0549</v>
      </c>
    </row>
    <row r="7934" spans="1:14">
      <c r="A7934" s="16">
        <v>46155</v>
      </c>
      <c r="B7934" t="s">
        <v>7973</v>
      </c>
      <c r="C7934" t="s">
        <v>29</v>
      </c>
      <c r="D7934" t="s">
        <v>30</v>
      </c>
      <c r="E7934" t="s">
        <v>31</v>
      </c>
      <c r="F7934" t="s">
        <v>7212</v>
      </c>
      <c r="G7934" t="s">
        <v>5424</v>
      </c>
      <c r="H7934">
        <v>12</v>
      </c>
      <c r="I7934" s="17">
        <v>693332</v>
      </c>
      <c r="J7934" s="17">
        <v>41599.92</v>
      </c>
      <c r="K7934" s="17">
        <v>651732.08</v>
      </c>
      <c r="L7934" s="17">
        <v>404073.89</v>
      </c>
      <c r="M7934" s="17">
        <v>247658.19</v>
      </c>
      <c r="N7934" s="17">
        <v>45361.8899</v>
      </c>
    </row>
    <row r="7935" spans="1:14">
      <c r="A7935" s="16">
        <v>46155</v>
      </c>
      <c r="B7935" t="s">
        <v>7974</v>
      </c>
      <c r="C7935" t="s">
        <v>22</v>
      </c>
      <c r="D7935" t="s">
        <v>23</v>
      </c>
      <c r="E7935" t="s">
        <v>24</v>
      </c>
      <c r="F7935" t="s">
        <v>7212</v>
      </c>
      <c r="G7935" t="s">
        <v>5424</v>
      </c>
      <c r="H7935">
        <v>4</v>
      </c>
      <c r="I7935" s="17">
        <v>425285</v>
      </c>
      <c r="J7935" s="17">
        <v>0</v>
      </c>
      <c r="K7935" s="17">
        <v>425285</v>
      </c>
      <c r="L7935" s="17">
        <v>323216.6</v>
      </c>
      <c r="M7935" s="17">
        <v>102068.4</v>
      </c>
      <c r="N7935" s="17">
        <v>171206.0549</v>
      </c>
    </row>
    <row r="7936" spans="1:14">
      <c r="A7936" s="16">
        <v>46156</v>
      </c>
      <c r="B7936" t="s">
        <v>7975</v>
      </c>
      <c r="C7936" t="s">
        <v>43</v>
      </c>
      <c r="D7936" t="s">
        <v>44</v>
      </c>
      <c r="E7936" t="s">
        <v>31</v>
      </c>
      <c r="F7936" t="s">
        <v>7212</v>
      </c>
      <c r="G7936" t="s">
        <v>5424</v>
      </c>
      <c r="H7936">
        <v>11</v>
      </c>
      <c r="I7936" s="17">
        <v>587291</v>
      </c>
      <c r="J7936" s="17">
        <v>76347.83</v>
      </c>
      <c r="K7936" s="17">
        <v>510943.17</v>
      </c>
      <c r="L7936" s="17">
        <v>316784.77</v>
      </c>
      <c r="M7936" s="17">
        <v>194158.4</v>
      </c>
      <c r="N7936" s="17">
        <v>45361.8899</v>
      </c>
    </row>
    <row r="7937" spans="1:14">
      <c r="A7937" s="16">
        <v>46156</v>
      </c>
      <c r="B7937" t="s">
        <v>7976</v>
      </c>
      <c r="C7937" t="s">
        <v>73</v>
      </c>
      <c r="D7937" t="s">
        <v>74</v>
      </c>
      <c r="E7937" t="s">
        <v>24</v>
      </c>
      <c r="F7937" t="s">
        <v>7212</v>
      </c>
      <c r="G7937" t="s">
        <v>5424</v>
      </c>
      <c r="H7937">
        <v>6</v>
      </c>
      <c r="I7937" s="17">
        <v>97343</v>
      </c>
      <c r="J7937" s="17">
        <v>0</v>
      </c>
      <c r="K7937" s="17">
        <v>97343</v>
      </c>
      <c r="L7937" s="17">
        <v>73980.67999999999</v>
      </c>
      <c r="M7937" s="17">
        <v>23362.32</v>
      </c>
      <c r="N7937" s="17">
        <v>171206.0549</v>
      </c>
    </row>
    <row r="7938" spans="1:14">
      <c r="A7938" s="16">
        <v>46156</v>
      </c>
      <c r="B7938" t="s">
        <v>7977</v>
      </c>
      <c r="C7938" t="s">
        <v>15</v>
      </c>
      <c r="D7938" t="s">
        <v>16</v>
      </c>
      <c r="E7938" t="s">
        <v>17</v>
      </c>
      <c r="F7938" t="s">
        <v>7212</v>
      </c>
      <c r="G7938" t="s">
        <v>5424</v>
      </c>
      <c r="H7938">
        <v>2</v>
      </c>
      <c r="I7938" s="17">
        <v>847271</v>
      </c>
      <c r="J7938" s="17">
        <v>84727.10000000001</v>
      </c>
      <c r="K7938" s="17">
        <v>762543.9</v>
      </c>
      <c r="L7938" s="17">
        <v>533780.73</v>
      </c>
      <c r="M7938" s="17">
        <v>228763.17</v>
      </c>
      <c r="N7938" s="17">
        <v>145825.5499</v>
      </c>
    </row>
    <row r="7939" spans="1:14">
      <c r="A7939" s="16">
        <v>46156</v>
      </c>
      <c r="B7939" t="s">
        <v>7978</v>
      </c>
      <c r="C7939" t="s">
        <v>43</v>
      </c>
      <c r="D7939" t="s">
        <v>44</v>
      </c>
      <c r="E7939" t="s">
        <v>31</v>
      </c>
      <c r="F7939" t="s">
        <v>7212</v>
      </c>
      <c r="G7939" t="s">
        <v>5424</v>
      </c>
      <c r="H7939">
        <v>4</v>
      </c>
      <c r="I7939" s="17">
        <v>672779</v>
      </c>
      <c r="J7939" s="17">
        <v>87461.27</v>
      </c>
      <c r="K7939" s="17">
        <v>585317.73</v>
      </c>
      <c r="L7939" s="17">
        <v>362896.99</v>
      </c>
      <c r="M7939" s="17">
        <v>222420.74</v>
      </c>
      <c r="N7939" s="17">
        <v>45361.8899</v>
      </c>
    </row>
    <row r="7940" spans="1:14">
      <c r="A7940" s="16">
        <v>46156</v>
      </c>
      <c r="B7940" t="s">
        <v>7979</v>
      </c>
      <c r="C7940" t="s">
        <v>73</v>
      </c>
      <c r="D7940" t="s">
        <v>74</v>
      </c>
      <c r="E7940" t="s">
        <v>24</v>
      </c>
      <c r="F7940" t="s">
        <v>7212</v>
      </c>
      <c r="G7940" t="s">
        <v>5424</v>
      </c>
      <c r="H7940">
        <v>9</v>
      </c>
      <c r="I7940" s="17">
        <v>141248</v>
      </c>
      <c r="J7940" s="17">
        <v>9887.360000000001</v>
      </c>
      <c r="K7940" s="17">
        <v>131360.64</v>
      </c>
      <c r="L7940" s="17">
        <v>99834.09</v>
      </c>
      <c r="M7940" s="17">
        <v>31526.55</v>
      </c>
      <c r="N7940" s="17">
        <v>171206.0549</v>
      </c>
    </row>
    <row r="7941" spans="1:14">
      <c r="A7941" s="16">
        <v>46156</v>
      </c>
      <c r="B7941" t="s">
        <v>7980</v>
      </c>
      <c r="C7941" t="s">
        <v>15</v>
      </c>
      <c r="D7941" t="s">
        <v>16</v>
      </c>
      <c r="E7941" t="s">
        <v>17</v>
      </c>
      <c r="F7941" t="s">
        <v>7212</v>
      </c>
      <c r="G7941" t="s">
        <v>5424</v>
      </c>
      <c r="H7941">
        <v>11</v>
      </c>
      <c r="I7941" s="17">
        <v>440921</v>
      </c>
      <c r="J7941" s="17">
        <v>0</v>
      </c>
      <c r="K7941" s="17">
        <v>440921</v>
      </c>
      <c r="L7941" s="17">
        <v>308644.7</v>
      </c>
      <c r="M7941" s="17">
        <v>132276.3</v>
      </c>
      <c r="N7941" s="17">
        <v>145825.5499</v>
      </c>
    </row>
    <row r="7942" spans="1:14">
      <c r="A7942" s="16">
        <v>46156</v>
      </c>
      <c r="B7942" t="s">
        <v>7981</v>
      </c>
      <c r="C7942" t="s">
        <v>47</v>
      </c>
      <c r="D7942" t="s">
        <v>48</v>
      </c>
      <c r="E7942" t="s">
        <v>35</v>
      </c>
      <c r="F7942" t="s">
        <v>7212</v>
      </c>
      <c r="G7942" t="s">
        <v>5424</v>
      </c>
      <c r="H7942">
        <v>9</v>
      </c>
      <c r="I7942" s="17">
        <v>453471</v>
      </c>
      <c r="J7942" s="17">
        <v>13604.13</v>
      </c>
      <c r="K7942" s="17">
        <v>439866.87</v>
      </c>
      <c r="L7942" s="17">
        <v>316704.15</v>
      </c>
      <c r="M7942" s="17">
        <v>123162.72</v>
      </c>
      <c r="N7942" s="17">
        <v>205907.2135</v>
      </c>
    </row>
    <row r="7943" spans="1:14">
      <c r="A7943" s="16">
        <v>46156</v>
      </c>
      <c r="B7943" t="s">
        <v>7982</v>
      </c>
      <c r="C7943" t="s">
        <v>33</v>
      </c>
      <c r="D7943" t="s">
        <v>34</v>
      </c>
      <c r="E7943" t="s">
        <v>35</v>
      </c>
      <c r="F7943" t="s">
        <v>7212</v>
      </c>
      <c r="G7943" t="s">
        <v>5424</v>
      </c>
      <c r="H7943">
        <v>7</v>
      </c>
      <c r="I7943" s="17">
        <v>700728</v>
      </c>
      <c r="J7943" s="17">
        <v>49050.96</v>
      </c>
      <c r="K7943" s="17">
        <v>651677.04</v>
      </c>
      <c r="L7943" s="17">
        <v>469207.47</v>
      </c>
      <c r="M7943" s="17">
        <v>182469.57</v>
      </c>
      <c r="N7943" s="17">
        <v>205907.2135</v>
      </c>
    </row>
    <row r="7944" spans="1:14">
      <c r="A7944" s="16">
        <v>46156</v>
      </c>
      <c r="B7944" t="s">
        <v>7983</v>
      </c>
      <c r="C7944" t="s">
        <v>47</v>
      </c>
      <c r="D7944" t="s">
        <v>48</v>
      </c>
      <c r="E7944" t="s">
        <v>35</v>
      </c>
      <c r="F7944" t="s">
        <v>7212</v>
      </c>
      <c r="G7944" t="s">
        <v>5424</v>
      </c>
      <c r="H7944">
        <v>4</v>
      </c>
      <c r="I7944" s="17">
        <v>378817</v>
      </c>
      <c r="J7944" s="17">
        <v>45458.04</v>
      </c>
      <c r="K7944" s="17">
        <v>333358.96</v>
      </c>
      <c r="L7944" s="17">
        <v>240018.45</v>
      </c>
      <c r="M7944" s="17">
        <v>93340.50999999999</v>
      </c>
      <c r="N7944" s="17">
        <v>205907.2135</v>
      </c>
    </row>
    <row r="7945" spans="1:14">
      <c r="A7945" s="16">
        <v>46156</v>
      </c>
      <c r="B7945" t="s">
        <v>7984</v>
      </c>
      <c r="C7945" t="s">
        <v>73</v>
      </c>
      <c r="D7945" t="s">
        <v>74</v>
      </c>
      <c r="E7945" t="s">
        <v>24</v>
      </c>
      <c r="F7945" t="s">
        <v>7212</v>
      </c>
      <c r="G7945" t="s">
        <v>5424</v>
      </c>
      <c r="H7945">
        <v>3</v>
      </c>
      <c r="I7945" s="17">
        <v>206829</v>
      </c>
      <c r="J7945" s="17">
        <v>22751.19</v>
      </c>
      <c r="K7945" s="17">
        <v>184077.81</v>
      </c>
      <c r="L7945" s="17">
        <v>139899.14</v>
      </c>
      <c r="M7945" s="17">
        <v>44178.67</v>
      </c>
      <c r="N7945" s="17">
        <v>171206.0549</v>
      </c>
    </row>
    <row r="7946" spans="1:14">
      <c r="A7946" s="16">
        <v>46156</v>
      </c>
      <c r="B7946" t="s">
        <v>7985</v>
      </c>
      <c r="C7946" t="s">
        <v>33</v>
      </c>
      <c r="D7946" t="s">
        <v>34</v>
      </c>
      <c r="E7946" t="s">
        <v>35</v>
      </c>
      <c r="F7946" t="s">
        <v>7212</v>
      </c>
      <c r="G7946" t="s">
        <v>5424</v>
      </c>
      <c r="H7946">
        <v>2</v>
      </c>
      <c r="I7946" s="17">
        <v>146211</v>
      </c>
      <c r="J7946" s="17">
        <v>17545.32</v>
      </c>
      <c r="K7946" s="17">
        <v>128665.68</v>
      </c>
      <c r="L7946" s="17">
        <v>92639.28999999999</v>
      </c>
      <c r="M7946" s="17">
        <v>36026.39</v>
      </c>
      <c r="N7946" s="17">
        <v>205907.2135</v>
      </c>
    </row>
    <row r="7947" spans="1:14">
      <c r="A7947" s="16">
        <v>46156</v>
      </c>
      <c r="B7947" t="s">
        <v>7986</v>
      </c>
      <c r="C7947" t="s">
        <v>29</v>
      </c>
      <c r="D7947" t="s">
        <v>30</v>
      </c>
      <c r="E7947" t="s">
        <v>31</v>
      </c>
      <c r="F7947" t="s">
        <v>7212</v>
      </c>
      <c r="G7947" t="s">
        <v>5424</v>
      </c>
      <c r="H7947">
        <v>5</v>
      </c>
      <c r="I7947" s="17">
        <v>561057</v>
      </c>
      <c r="J7947" s="17">
        <v>0</v>
      </c>
      <c r="K7947" s="17">
        <v>561057</v>
      </c>
      <c r="L7947" s="17">
        <v>347855.34</v>
      </c>
      <c r="M7947" s="17">
        <v>213201.66</v>
      </c>
      <c r="N7947" s="17">
        <v>45361.8899</v>
      </c>
    </row>
    <row r="7948" spans="1:14">
      <c r="A7948" s="16">
        <v>46156</v>
      </c>
      <c r="B7948" t="s">
        <v>7987</v>
      </c>
      <c r="C7948" t="s">
        <v>43</v>
      </c>
      <c r="D7948" t="s">
        <v>44</v>
      </c>
      <c r="E7948" t="s">
        <v>31</v>
      </c>
      <c r="F7948" t="s">
        <v>7212</v>
      </c>
      <c r="G7948" t="s">
        <v>5424</v>
      </c>
      <c r="H7948">
        <v>9</v>
      </c>
      <c r="I7948" s="17">
        <v>200003</v>
      </c>
      <c r="J7948" s="17">
        <v>0</v>
      </c>
      <c r="K7948" s="17">
        <v>200003</v>
      </c>
      <c r="L7948" s="17">
        <v>124001.86</v>
      </c>
      <c r="M7948" s="17">
        <v>76001.14</v>
      </c>
      <c r="N7948" s="17">
        <v>45361.8899</v>
      </c>
    </row>
    <row r="7949" spans="1:14">
      <c r="A7949" s="16">
        <v>46156</v>
      </c>
      <c r="B7949" t="s">
        <v>7988</v>
      </c>
      <c r="C7949" t="s">
        <v>29</v>
      </c>
      <c r="D7949" t="s">
        <v>30</v>
      </c>
      <c r="E7949" t="s">
        <v>31</v>
      </c>
      <c r="F7949" t="s">
        <v>7212</v>
      </c>
      <c r="G7949" t="s">
        <v>5424</v>
      </c>
      <c r="H7949">
        <v>6</v>
      </c>
      <c r="I7949" s="17">
        <v>316258</v>
      </c>
      <c r="J7949" s="17">
        <v>15812.9</v>
      </c>
      <c r="K7949" s="17">
        <v>300445.1</v>
      </c>
      <c r="L7949" s="17">
        <v>186275.96</v>
      </c>
      <c r="M7949" s="17">
        <v>114169.14</v>
      </c>
      <c r="N7949" s="17">
        <v>45361.8899</v>
      </c>
    </row>
    <row r="7950" spans="1:14">
      <c r="A7950" s="16">
        <v>46156</v>
      </c>
      <c r="B7950" t="s">
        <v>7989</v>
      </c>
      <c r="C7950" t="s">
        <v>73</v>
      </c>
      <c r="D7950" t="s">
        <v>74</v>
      </c>
      <c r="E7950" t="s">
        <v>24</v>
      </c>
      <c r="F7950" t="s">
        <v>7212</v>
      </c>
      <c r="G7950" t="s">
        <v>5424</v>
      </c>
      <c r="H7950">
        <v>2</v>
      </c>
      <c r="I7950" s="17">
        <v>541972</v>
      </c>
      <c r="J7950" s="17">
        <v>70456.36</v>
      </c>
      <c r="K7950" s="17">
        <v>471515.64</v>
      </c>
      <c r="L7950" s="17">
        <v>358351.89</v>
      </c>
      <c r="M7950" s="17">
        <v>113163.75</v>
      </c>
      <c r="N7950" s="17">
        <v>171206.0549</v>
      </c>
    </row>
    <row r="7951" spans="1:14">
      <c r="A7951" s="16">
        <v>46156</v>
      </c>
      <c r="B7951" t="s">
        <v>7990</v>
      </c>
      <c r="C7951" t="s">
        <v>29</v>
      </c>
      <c r="D7951" t="s">
        <v>30</v>
      </c>
      <c r="E7951" t="s">
        <v>31</v>
      </c>
      <c r="F7951" t="s">
        <v>7212</v>
      </c>
      <c r="G7951" t="s">
        <v>5424</v>
      </c>
      <c r="H7951">
        <v>1</v>
      </c>
      <c r="I7951" s="17">
        <v>512657</v>
      </c>
      <c r="J7951" s="17">
        <v>76898.55</v>
      </c>
      <c r="K7951" s="17">
        <v>435758.45</v>
      </c>
      <c r="L7951" s="17">
        <v>270170.24</v>
      </c>
      <c r="M7951" s="17">
        <v>165588.21</v>
      </c>
      <c r="N7951" s="17">
        <v>45361.8899</v>
      </c>
    </row>
    <row r="7952" spans="1:14">
      <c r="A7952" s="16">
        <v>46156</v>
      </c>
      <c r="B7952" t="s">
        <v>7991</v>
      </c>
      <c r="C7952" t="s">
        <v>29</v>
      </c>
      <c r="D7952" t="s">
        <v>30</v>
      </c>
      <c r="E7952" t="s">
        <v>31</v>
      </c>
      <c r="F7952" t="s">
        <v>7212</v>
      </c>
      <c r="G7952" t="s">
        <v>5424</v>
      </c>
      <c r="H7952">
        <v>8</v>
      </c>
      <c r="I7952" s="17">
        <v>738206</v>
      </c>
      <c r="J7952" s="17">
        <v>44292.36</v>
      </c>
      <c r="K7952" s="17">
        <v>693913.64</v>
      </c>
      <c r="L7952" s="17">
        <v>430226.46</v>
      </c>
      <c r="M7952" s="17">
        <v>263687.18</v>
      </c>
      <c r="N7952" s="17">
        <v>45361.8899</v>
      </c>
    </row>
    <row r="7953" spans="1:14">
      <c r="A7953" s="16">
        <v>46156</v>
      </c>
      <c r="B7953" t="s">
        <v>7992</v>
      </c>
      <c r="C7953" t="s">
        <v>47</v>
      </c>
      <c r="D7953" t="s">
        <v>48</v>
      </c>
      <c r="E7953" t="s">
        <v>35</v>
      </c>
      <c r="F7953" t="s">
        <v>7212</v>
      </c>
      <c r="G7953" t="s">
        <v>5424</v>
      </c>
      <c r="H7953">
        <v>8</v>
      </c>
      <c r="I7953" s="17">
        <v>748163</v>
      </c>
      <c r="J7953" s="17">
        <v>82297.92999999999</v>
      </c>
      <c r="K7953" s="17">
        <v>665865.0699999999</v>
      </c>
      <c r="L7953" s="17">
        <v>479422.85</v>
      </c>
      <c r="M7953" s="17">
        <v>186442.22</v>
      </c>
      <c r="N7953" s="17">
        <v>205907.2135</v>
      </c>
    </row>
    <row r="7954" spans="1:14">
      <c r="A7954" s="16">
        <v>46156</v>
      </c>
      <c r="B7954" t="s">
        <v>7993</v>
      </c>
      <c r="C7954" t="s">
        <v>26</v>
      </c>
      <c r="D7954" t="s">
        <v>27</v>
      </c>
      <c r="E7954" t="s">
        <v>17</v>
      </c>
      <c r="F7954" t="s">
        <v>7212</v>
      </c>
      <c r="G7954" t="s">
        <v>5424</v>
      </c>
      <c r="H7954">
        <v>7</v>
      </c>
      <c r="I7954" s="17">
        <v>575687</v>
      </c>
      <c r="J7954" s="17">
        <v>74839.31</v>
      </c>
      <c r="K7954" s="17">
        <v>500847.69</v>
      </c>
      <c r="L7954" s="17">
        <v>350593.38</v>
      </c>
      <c r="M7954" s="17">
        <v>150254.31</v>
      </c>
      <c r="N7954" s="17">
        <v>145825.5499</v>
      </c>
    </row>
    <row r="7955" spans="1:14">
      <c r="A7955" s="16">
        <v>46156</v>
      </c>
      <c r="B7955" t="s">
        <v>7994</v>
      </c>
      <c r="C7955" t="s">
        <v>47</v>
      </c>
      <c r="D7955" t="s">
        <v>48</v>
      </c>
      <c r="E7955" t="s">
        <v>35</v>
      </c>
      <c r="F7955" t="s">
        <v>7212</v>
      </c>
      <c r="G7955" t="s">
        <v>5424</v>
      </c>
      <c r="H7955">
        <v>5</v>
      </c>
      <c r="I7955" s="17">
        <v>240242</v>
      </c>
      <c r="J7955" s="17">
        <v>19219.36</v>
      </c>
      <c r="K7955" s="17">
        <v>221022.64</v>
      </c>
      <c r="L7955" s="17">
        <v>159136.3</v>
      </c>
      <c r="M7955" s="17">
        <v>61886.34</v>
      </c>
      <c r="N7955" s="17">
        <v>205907.2135</v>
      </c>
    </row>
    <row r="7956" spans="1:14">
      <c r="A7956" s="16">
        <v>46156</v>
      </c>
      <c r="B7956" t="s">
        <v>7995</v>
      </c>
      <c r="C7956" t="s">
        <v>73</v>
      </c>
      <c r="D7956" t="s">
        <v>74</v>
      </c>
      <c r="E7956" t="s">
        <v>24</v>
      </c>
      <c r="F7956" t="s">
        <v>7212</v>
      </c>
      <c r="G7956" t="s">
        <v>5424</v>
      </c>
      <c r="H7956">
        <v>10</v>
      </c>
      <c r="I7956" s="17">
        <v>630370</v>
      </c>
      <c r="J7956" s="17">
        <v>50429.6</v>
      </c>
      <c r="K7956" s="17">
        <v>579940.4</v>
      </c>
      <c r="L7956" s="17">
        <v>440754.7</v>
      </c>
      <c r="M7956" s="17">
        <v>139185.7</v>
      </c>
      <c r="N7956" s="17">
        <v>171206.0549</v>
      </c>
    </row>
    <row r="7957" spans="1:14">
      <c r="A7957" s="16">
        <v>46156</v>
      </c>
      <c r="B7957" t="s">
        <v>7996</v>
      </c>
      <c r="C7957" t="s">
        <v>33</v>
      </c>
      <c r="D7957" t="s">
        <v>34</v>
      </c>
      <c r="E7957" t="s">
        <v>35</v>
      </c>
      <c r="F7957" t="s">
        <v>7212</v>
      </c>
      <c r="G7957" t="s">
        <v>5424</v>
      </c>
      <c r="H7957">
        <v>10</v>
      </c>
      <c r="I7957" s="17">
        <v>297960</v>
      </c>
      <c r="J7957" s="17">
        <v>0</v>
      </c>
      <c r="K7957" s="17">
        <v>297960</v>
      </c>
      <c r="L7957" s="17">
        <v>214531.2</v>
      </c>
      <c r="M7957" s="17">
        <v>83428.8</v>
      </c>
      <c r="N7957" s="17">
        <v>205907.2135</v>
      </c>
    </row>
    <row r="7958" spans="1:14">
      <c r="A7958" s="16">
        <v>46156</v>
      </c>
      <c r="B7958" t="s">
        <v>7997</v>
      </c>
      <c r="C7958" t="s">
        <v>15</v>
      </c>
      <c r="D7958" t="s">
        <v>16</v>
      </c>
      <c r="E7958" t="s">
        <v>17</v>
      </c>
      <c r="F7958" t="s">
        <v>7212</v>
      </c>
      <c r="G7958" t="s">
        <v>5424</v>
      </c>
      <c r="H7958">
        <v>5</v>
      </c>
      <c r="I7958" s="17">
        <v>379367</v>
      </c>
      <c r="J7958" s="17">
        <v>11381.01</v>
      </c>
      <c r="K7958" s="17">
        <v>367985.99</v>
      </c>
      <c r="L7958" s="17">
        <v>257590.19</v>
      </c>
      <c r="M7958" s="17">
        <v>110395.8</v>
      </c>
      <c r="N7958" s="17">
        <v>145825.5499</v>
      </c>
    </row>
    <row r="7959" spans="1:14">
      <c r="A7959" s="16">
        <v>46156</v>
      </c>
      <c r="B7959" t="s">
        <v>7998</v>
      </c>
      <c r="C7959" t="s">
        <v>29</v>
      </c>
      <c r="D7959" t="s">
        <v>30</v>
      </c>
      <c r="E7959" t="s">
        <v>31</v>
      </c>
      <c r="F7959" t="s">
        <v>7212</v>
      </c>
      <c r="G7959" t="s">
        <v>5424</v>
      </c>
      <c r="H7959">
        <v>10</v>
      </c>
      <c r="I7959" s="17">
        <v>330488</v>
      </c>
      <c r="J7959" s="17">
        <v>33048.8</v>
      </c>
      <c r="K7959" s="17">
        <v>297439.2</v>
      </c>
      <c r="L7959" s="17">
        <v>184412.3</v>
      </c>
      <c r="M7959" s="17">
        <v>113026.9</v>
      </c>
      <c r="N7959" s="17">
        <v>45361.8899</v>
      </c>
    </row>
    <row r="7960" spans="1:14">
      <c r="A7960" s="16">
        <v>46156</v>
      </c>
      <c r="B7960" t="s">
        <v>7999</v>
      </c>
      <c r="C7960" t="s">
        <v>26</v>
      </c>
      <c r="D7960" t="s">
        <v>27</v>
      </c>
      <c r="E7960" t="s">
        <v>17</v>
      </c>
      <c r="F7960" t="s">
        <v>7212</v>
      </c>
      <c r="G7960" t="s">
        <v>5424</v>
      </c>
      <c r="H7960">
        <v>2</v>
      </c>
      <c r="I7960" s="17">
        <v>778497</v>
      </c>
      <c r="J7960" s="17">
        <v>62279.76</v>
      </c>
      <c r="K7960" s="17">
        <v>716217.24</v>
      </c>
      <c r="L7960" s="17">
        <v>501352.07</v>
      </c>
      <c r="M7960" s="17">
        <v>214865.17</v>
      </c>
      <c r="N7960" s="17">
        <v>145825.5499</v>
      </c>
    </row>
    <row r="7961" spans="1:14">
      <c r="A7961" s="16">
        <v>46156</v>
      </c>
      <c r="B7961" t="s">
        <v>8000</v>
      </c>
      <c r="C7961" t="s">
        <v>33</v>
      </c>
      <c r="D7961" t="s">
        <v>34</v>
      </c>
      <c r="E7961" t="s">
        <v>35</v>
      </c>
      <c r="F7961" t="s">
        <v>7212</v>
      </c>
      <c r="G7961" t="s">
        <v>5424</v>
      </c>
      <c r="H7961">
        <v>2</v>
      </c>
      <c r="I7961" s="17">
        <v>374976</v>
      </c>
      <c r="J7961" s="17">
        <v>0</v>
      </c>
      <c r="K7961" s="17">
        <v>374976</v>
      </c>
      <c r="L7961" s="17">
        <v>269982.72</v>
      </c>
      <c r="M7961" s="17">
        <v>104993.28</v>
      </c>
      <c r="N7961" s="17">
        <v>205907.2135</v>
      </c>
    </row>
    <row r="7962" spans="1:14">
      <c r="A7962" s="16">
        <v>46156</v>
      </c>
      <c r="B7962" t="s">
        <v>8001</v>
      </c>
      <c r="C7962" t="s">
        <v>29</v>
      </c>
      <c r="D7962" t="s">
        <v>30</v>
      </c>
      <c r="E7962" t="s">
        <v>31</v>
      </c>
      <c r="F7962" t="s">
        <v>7212</v>
      </c>
      <c r="G7962" t="s">
        <v>5424</v>
      </c>
      <c r="H7962">
        <v>9</v>
      </c>
      <c r="I7962" s="17">
        <v>605365</v>
      </c>
      <c r="J7962" s="17">
        <v>0</v>
      </c>
      <c r="K7962" s="17">
        <v>605365</v>
      </c>
      <c r="L7962" s="17">
        <v>375326.3</v>
      </c>
      <c r="M7962" s="17">
        <v>230038.7</v>
      </c>
      <c r="N7962" s="17">
        <v>45361.8899</v>
      </c>
    </row>
    <row r="7963" spans="1:14">
      <c r="A7963" s="16">
        <v>46156</v>
      </c>
      <c r="B7963" t="s">
        <v>8002</v>
      </c>
      <c r="C7963" t="s">
        <v>33</v>
      </c>
      <c r="D7963" t="s">
        <v>34</v>
      </c>
      <c r="E7963" t="s">
        <v>35</v>
      </c>
      <c r="F7963" t="s">
        <v>7212</v>
      </c>
      <c r="G7963" t="s">
        <v>5424</v>
      </c>
      <c r="H7963">
        <v>12</v>
      </c>
      <c r="I7963" s="17">
        <v>732231</v>
      </c>
      <c r="J7963" s="17">
        <v>36611.55</v>
      </c>
      <c r="K7963" s="17">
        <v>695619.45</v>
      </c>
      <c r="L7963" s="17">
        <v>500846</v>
      </c>
      <c r="M7963" s="17">
        <v>194773.45</v>
      </c>
      <c r="N7963" s="17">
        <v>205907.2135</v>
      </c>
    </row>
    <row r="7964" spans="1:14">
      <c r="A7964" s="16">
        <v>46156</v>
      </c>
      <c r="B7964" t="s">
        <v>8003</v>
      </c>
      <c r="C7964" t="s">
        <v>43</v>
      </c>
      <c r="D7964" t="s">
        <v>44</v>
      </c>
      <c r="E7964" t="s">
        <v>31</v>
      </c>
      <c r="F7964" t="s">
        <v>7212</v>
      </c>
      <c r="G7964" t="s">
        <v>5424</v>
      </c>
      <c r="H7964">
        <v>5</v>
      </c>
      <c r="I7964" s="17">
        <v>132627</v>
      </c>
      <c r="J7964" s="17">
        <v>17241.51</v>
      </c>
      <c r="K7964" s="17">
        <v>115385.49</v>
      </c>
      <c r="L7964" s="17">
        <v>71539</v>
      </c>
      <c r="M7964" s="17">
        <v>43846.49</v>
      </c>
      <c r="N7964" s="17">
        <v>45361.8899</v>
      </c>
    </row>
    <row r="7965" spans="1:14">
      <c r="A7965" s="16">
        <v>46156</v>
      </c>
      <c r="B7965" t="s">
        <v>8004</v>
      </c>
      <c r="C7965" t="s">
        <v>26</v>
      </c>
      <c r="D7965" t="s">
        <v>27</v>
      </c>
      <c r="E7965" t="s">
        <v>17</v>
      </c>
      <c r="F7965" t="s">
        <v>7212</v>
      </c>
      <c r="G7965" t="s">
        <v>5424</v>
      </c>
      <c r="H7965">
        <v>6</v>
      </c>
      <c r="I7965" s="17">
        <v>148565</v>
      </c>
      <c r="J7965" s="17">
        <v>5942.6</v>
      </c>
      <c r="K7965" s="17">
        <v>142622.4</v>
      </c>
      <c r="L7965" s="17">
        <v>99835.67999999999</v>
      </c>
      <c r="M7965" s="17">
        <v>42786.72</v>
      </c>
      <c r="N7965" s="17">
        <v>145825.5499</v>
      </c>
    </row>
    <row r="7966" spans="1:14">
      <c r="A7966" s="16">
        <v>46156</v>
      </c>
      <c r="B7966" t="s">
        <v>8005</v>
      </c>
      <c r="C7966" t="s">
        <v>15</v>
      </c>
      <c r="D7966" t="s">
        <v>16</v>
      </c>
      <c r="E7966" t="s">
        <v>17</v>
      </c>
      <c r="F7966" t="s">
        <v>7212</v>
      </c>
      <c r="G7966" t="s">
        <v>5424</v>
      </c>
      <c r="H7966">
        <v>6</v>
      </c>
      <c r="I7966" s="17">
        <v>304051</v>
      </c>
      <c r="J7966" s="17">
        <v>42567.14</v>
      </c>
      <c r="K7966" s="17">
        <v>261483.86</v>
      </c>
      <c r="L7966" s="17">
        <v>183038.7</v>
      </c>
      <c r="M7966" s="17">
        <v>78445.16</v>
      </c>
      <c r="N7966" s="17">
        <v>145825.5499</v>
      </c>
    </row>
    <row r="7967" spans="1:14">
      <c r="A7967" s="16">
        <v>46156</v>
      </c>
      <c r="B7967" t="s">
        <v>8006</v>
      </c>
      <c r="C7967" t="s">
        <v>33</v>
      </c>
      <c r="D7967" t="s">
        <v>34</v>
      </c>
      <c r="E7967" t="s">
        <v>35</v>
      </c>
      <c r="F7967" t="s">
        <v>7212</v>
      </c>
      <c r="G7967" t="s">
        <v>5424</v>
      </c>
      <c r="H7967">
        <v>4</v>
      </c>
      <c r="I7967" s="17">
        <v>738417</v>
      </c>
      <c r="J7967" s="17">
        <v>103378.38</v>
      </c>
      <c r="K7967" s="17">
        <v>635038.62</v>
      </c>
      <c r="L7967" s="17">
        <v>457227.81</v>
      </c>
      <c r="M7967" s="17">
        <v>177810.81</v>
      </c>
      <c r="N7967" s="17">
        <v>205907.2135</v>
      </c>
    </row>
    <row r="7968" spans="1:14">
      <c r="A7968" s="16">
        <v>46156</v>
      </c>
      <c r="B7968" t="s">
        <v>8007</v>
      </c>
      <c r="C7968" t="s">
        <v>15</v>
      </c>
      <c r="D7968" t="s">
        <v>16</v>
      </c>
      <c r="E7968" t="s">
        <v>17</v>
      </c>
      <c r="F7968" t="s">
        <v>7212</v>
      </c>
      <c r="G7968" t="s">
        <v>5424</v>
      </c>
      <c r="H7968">
        <v>1</v>
      </c>
      <c r="I7968" s="17">
        <v>286752</v>
      </c>
      <c r="J7968" s="17">
        <v>0</v>
      </c>
      <c r="K7968" s="17">
        <v>286752</v>
      </c>
      <c r="L7968" s="17">
        <v>200726.4</v>
      </c>
      <c r="M7968" s="17">
        <v>86025.60000000001</v>
      </c>
      <c r="N7968" s="17">
        <v>145825.5499</v>
      </c>
    </row>
    <row r="7969" spans="1:14">
      <c r="A7969" s="16">
        <v>46156</v>
      </c>
      <c r="B7969" t="s">
        <v>8008</v>
      </c>
      <c r="C7969" t="s">
        <v>26</v>
      </c>
      <c r="D7969" t="s">
        <v>27</v>
      </c>
      <c r="E7969" t="s">
        <v>17</v>
      </c>
      <c r="F7969" t="s">
        <v>7212</v>
      </c>
      <c r="G7969" t="s">
        <v>5424</v>
      </c>
      <c r="H7969">
        <v>6</v>
      </c>
      <c r="I7969" s="17">
        <v>508640</v>
      </c>
      <c r="J7969" s="17">
        <v>0</v>
      </c>
      <c r="K7969" s="17">
        <v>508640</v>
      </c>
      <c r="L7969" s="17">
        <v>356048</v>
      </c>
      <c r="M7969" s="17">
        <v>152592</v>
      </c>
      <c r="N7969" s="17">
        <v>145825.5499</v>
      </c>
    </row>
    <row r="7970" spans="1:14">
      <c r="A7970" s="16">
        <v>46156</v>
      </c>
      <c r="B7970" t="s">
        <v>8009</v>
      </c>
      <c r="C7970" t="s">
        <v>22</v>
      </c>
      <c r="D7970" t="s">
        <v>23</v>
      </c>
      <c r="E7970" t="s">
        <v>24</v>
      </c>
      <c r="F7970" t="s">
        <v>7212</v>
      </c>
      <c r="G7970" t="s">
        <v>5424</v>
      </c>
      <c r="H7970">
        <v>4</v>
      </c>
      <c r="I7970" s="17">
        <v>352314</v>
      </c>
      <c r="J7970" s="17">
        <v>45800.82</v>
      </c>
      <c r="K7970" s="17">
        <v>306513.18</v>
      </c>
      <c r="L7970" s="17">
        <v>232950.02</v>
      </c>
      <c r="M7970" s="17">
        <v>73563.16</v>
      </c>
      <c r="N7970" s="17">
        <v>171206.0549</v>
      </c>
    </row>
    <row r="7971" spans="1:14">
      <c r="A7971" s="16">
        <v>46156</v>
      </c>
      <c r="B7971" t="s">
        <v>8010</v>
      </c>
      <c r="C7971" t="s">
        <v>33</v>
      </c>
      <c r="D7971" t="s">
        <v>34</v>
      </c>
      <c r="E7971" t="s">
        <v>35</v>
      </c>
      <c r="F7971" t="s">
        <v>7212</v>
      </c>
      <c r="G7971" t="s">
        <v>5424</v>
      </c>
      <c r="H7971">
        <v>2</v>
      </c>
      <c r="I7971" s="17">
        <v>488517</v>
      </c>
      <c r="J7971" s="17">
        <v>58622.04</v>
      </c>
      <c r="K7971" s="17">
        <v>429894.96</v>
      </c>
      <c r="L7971" s="17">
        <v>309524.37</v>
      </c>
      <c r="M7971" s="17">
        <v>120370.59</v>
      </c>
      <c r="N7971" s="17">
        <v>205907.2135</v>
      </c>
    </row>
    <row r="7972" spans="1:14">
      <c r="A7972" s="16">
        <v>46156</v>
      </c>
      <c r="B7972" t="s">
        <v>8011</v>
      </c>
      <c r="C7972" t="s">
        <v>26</v>
      </c>
      <c r="D7972" t="s">
        <v>27</v>
      </c>
      <c r="E7972" t="s">
        <v>17</v>
      </c>
      <c r="F7972" t="s">
        <v>7212</v>
      </c>
      <c r="G7972" t="s">
        <v>5424</v>
      </c>
      <c r="H7972">
        <v>12</v>
      </c>
      <c r="I7972" s="17">
        <v>526496</v>
      </c>
      <c r="J7972" s="17">
        <v>78974.39999999999</v>
      </c>
      <c r="K7972" s="17">
        <v>447521.6</v>
      </c>
      <c r="L7972" s="17">
        <v>313265.12</v>
      </c>
      <c r="M7972" s="17">
        <v>134256.48</v>
      </c>
      <c r="N7972" s="17">
        <v>145825.5499</v>
      </c>
    </row>
    <row r="7973" spans="1:14">
      <c r="A7973" s="16">
        <v>46156</v>
      </c>
      <c r="B7973" t="s">
        <v>8012</v>
      </c>
      <c r="C7973" t="s">
        <v>29</v>
      </c>
      <c r="D7973" t="s">
        <v>30</v>
      </c>
      <c r="E7973" t="s">
        <v>31</v>
      </c>
      <c r="F7973" t="s">
        <v>7212</v>
      </c>
      <c r="G7973" t="s">
        <v>5424</v>
      </c>
      <c r="H7973">
        <v>12</v>
      </c>
      <c r="I7973" s="17">
        <v>46711</v>
      </c>
      <c r="J7973" s="17">
        <v>6539.54</v>
      </c>
      <c r="K7973" s="17">
        <v>40171.46</v>
      </c>
      <c r="L7973" s="17">
        <v>24906.31</v>
      </c>
      <c r="M7973" s="17">
        <v>15265.15</v>
      </c>
      <c r="N7973" s="17">
        <v>45361.8899</v>
      </c>
    </row>
    <row r="7974" spans="1:14">
      <c r="A7974" s="16">
        <v>46156</v>
      </c>
      <c r="B7974" t="s">
        <v>8013</v>
      </c>
      <c r="C7974" t="s">
        <v>22</v>
      </c>
      <c r="D7974" t="s">
        <v>23</v>
      </c>
      <c r="E7974" t="s">
        <v>24</v>
      </c>
      <c r="F7974" t="s">
        <v>7212</v>
      </c>
      <c r="G7974" t="s">
        <v>5424</v>
      </c>
      <c r="H7974">
        <v>1</v>
      </c>
      <c r="I7974" s="17">
        <v>645693</v>
      </c>
      <c r="J7974" s="17">
        <v>0</v>
      </c>
      <c r="K7974" s="17">
        <v>645693</v>
      </c>
      <c r="L7974" s="17">
        <v>490726.68</v>
      </c>
      <c r="M7974" s="17">
        <v>154966.32</v>
      </c>
      <c r="N7974" s="17">
        <v>171206.0549</v>
      </c>
    </row>
    <row r="7975" spans="1:14">
      <c r="A7975" s="16">
        <v>46156</v>
      </c>
      <c r="B7975" t="s">
        <v>8014</v>
      </c>
      <c r="C7975" t="s">
        <v>73</v>
      </c>
      <c r="D7975" t="s">
        <v>74</v>
      </c>
      <c r="E7975" t="s">
        <v>24</v>
      </c>
      <c r="F7975" t="s">
        <v>7212</v>
      </c>
      <c r="G7975" t="s">
        <v>5424</v>
      </c>
      <c r="H7975">
        <v>8</v>
      </c>
      <c r="I7975" s="17">
        <v>289673</v>
      </c>
      <c r="J7975" s="17">
        <v>23173.84</v>
      </c>
      <c r="K7975" s="17">
        <v>266499.16</v>
      </c>
      <c r="L7975" s="17">
        <v>202539.36</v>
      </c>
      <c r="M7975" s="17">
        <v>63959.8</v>
      </c>
      <c r="N7975" s="17">
        <v>171206.0549</v>
      </c>
    </row>
    <row r="7976" spans="1:14">
      <c r="A7976" s="16">
        <v>46156</v>
      </c>
      <c r="B7976" t="s">
        <v>8015</v>
      </c>
      <c r="C7976" t="s">
        <v>43</v>
      </c>
      <c r="D7976" t="s">
        <v>44</v>
      </c>
      <c r="E7976" t="s">
        <v>31</v>
      </c>
      <c r="F7976" t="s">
        <v>7212</v>
      </c>
      <c r="G7976" t="s">
        <v>5424</v>
      </c>
      <c r="H7976">
        <v>6</v>
      </c>
      <c r="I7976" s="17">
        <v>512310</v>
      </c>
      <c r="J7976" s="17">
        <v>30738.6</v>
      </c>
      <c r="K7976" s="17">
        <v>481571.4</v>
      </c>
      <c r="L7976" s="17">
        <v>298574.27</v>
      </c>
      <c r="M7976" s="17">
        <v>182997.13</v>
      </c>
      <c r="N7976" s="17">
        <v>45361.8899</v>
      </c>
    </row>
    <row r="7977" spans="1:14">
      <c r="A7977" s="16">
        <v>46156</v>
      </c>
      <c r="B7977" t="s">
        <v>8016</v>
      </c>
      <c r="C7977" t="s">
        <v>73</v>
      </c>
      <c r="D7977" t="s">
        <v>74</v>
      </c>
      <c r="E7977" t="s">
        <v>24</v>
      </c>
      <c r="F7977" t="s">
        <v>7212</v>
      </c>
      <c r="G7977" t="s">
        <v>5424</v>
      </c>
      <c r="H7977">
        <v>12</v>
      </c>
      <c r="I7977" s="17">
        <v>697439</v>
      </c>
      <c r="J7977" s="17">
        <v>55795.12</v>
      </c>
      <c r="K7977" s="17">
        <v>641643.88</v>
      </c>
      <c r="L7977" s="17">
        <v>487649.35</v>
      </c>
      <c r="M7977" s="17">
        <v>153994.53</v>
      </c>
      <c r="N7977" s="17">
        <v>171206.0549</v>
      </c>
    </row>
    <row r="7978" spans="1:14">
      <c r="A7978" s="16">
        <v>46156</v>
      </c>
      <c r="B7978" t="s">
        <v>8017</v>
      </c>
      <c r="C7978" t="s">
        <v>26</v>
      </c>
      <c r="D7978" t="s">
        <v>27</v>
      </c>
      <c r="E7978" t="s">
        <v>17</v>
      </c>
      <c r="F7978" t="s">
        <v>7212</v>
      </c>
      <c r="G7978" t="s">
        <v>5424</v>
      </c>
      <c r="H7978">
        <v>9</v>
      </c>
      <c r="I7978" s="17">
        <v>631174</v>
      </c>
      <c r="J7978" s="17">
        <v>0</v>
      </c>
      <c r="K7978" s="17">
        <v>631174</v>
      </c>
      <c r="L7978" s="17">
        <v>441821.8</v>
      </c>
      <c r="M7978" s="17">
        <v>189352.2</v>
      </c>
      <c r="N7978" s="17">
        <v>145825.5499</v>
      </c>
    </row>
    <row r="7979" spans="1:14">
      <c r="A7979" s="16">
        <v>46156</v>
      </c>
      <c r="B7979" t="s">
        <v>8018</v>
      </c>
      <c r="C7979" t="s">
        <v>33</v>
      </c>
      <c r="D7979" t="s">
        <v>34</v>
      </c>
      <c r="E7979" t="s">
        <v>35</v>
      </c>
      <c r="F7979" t="s">
        <v>7212</v>
      </c>
      <c r="G7979" t="s">
        <v>5424</v>
      </c>
      <c r="H7979">
        <v>5</v>
      </c>
      <c r="I7979" s="17">
        <v>718666</v>
      </c>
      <c r="J7979" s="17">
        <v>0</v>
      </c>
      <c r="K7979" s="17">
        <v>718666</v>
      </c>
      <c r="L7979" s="17">
        <v>517439.52</v>
      </c>
      <c r="M7979" s="17">
        <v>201226.48</v>
      </c>
      <c r="N7979" s="17">
        <v>205907.2135</v>
      </c>
    </row>
    <row r="7980" spans="1:14">
      <c r="A7980" s="16">
        <v>46156</v>
      </c>
      <c r="B7980" t="s">
        <v>8019</v>
      </c>
      <c r="C7980" t="s">
        <v>43</v>
      </c>
      <c r="D7980" t="s">
        <v>44</v>
      </c>
      <c r="E7980" t="s">
        <v>31</v>
      </c>
      <c r="F7980" t="s">
        <v>7212</v>
      </c>
      <c r="G7980" t="s">
        <v>5424</v>
      </c>
      <c r="H7980">
        <v>10</v>
      </c>
      <c r="I7980" s="17">
        <v>404328</v>
      </c>
      <c r="J7980" s="17">
        <v>20216.4</v>
      </c>
      <c r="K7980" s="17">
        <v>384111.6</v>
      </c>
      <c r="L7980" s="17">
        <v>238149.19</v>
      </c>
      <c r="M7980" s="17">
        <v>145962.41</v>
      </c>
      <c r="N7980" s="17">
        <v>45361.8899</v>
      </c>
    </row>
    <row r="7981" spans="1:14">
      <c r="A7981" s="16">
        <v>46156</v>
      </c>
      <c r="B7981" t="s">
        <v>8020</v>
      </c>
      <c r="C7981" t="s">
        <v>73</v>
      </c>
      <c r="D7981" t="s">
        <v>74</v>
      </c>
      <c r="E7981" t="s">
        <v>24</v>
      </c>
      <c r="F7981" t="s">
        <v>7212</v>
      </c>
      <c r="G7981" t="s">
        <v>5424</v>
      </c>
      <c r="H7981">
        <v>12</v>
      </c>
      <c r="I7981" s="17">
        <v>261835</v>
      </c>
      <c r="J7981" s="17">
        <v>26183.5</v>
      </c>
      <c r="K7981" s="17">
        <v>235651.5</v>
      </c>
      <c r="L7981" s="17">
        <v>179095.14</v>
      </c>
      <c r="M7981" s="17">
        <v>56556.36</v>
      </c>
      <c r="N7981" s="17">
        <v>171206.0549</v>
      </c>
    </row>
    <row r="7982" spans="1:14">
      <c r="A7982" s="16">
        <v>46156</v>
      </c>
      <c r="B7982" t="s">
        <v>8021</v>
      </c>
      <c r="C7982" t="s">
        <v>15</v>
      </c>
      <c r="D7982" t="s">
        <v>16</v>
      </c>
      <c r="E7982" t="s">
        <v>17</v>
      </c>
      <c r="F7982" t="s">
        <v>7212</v>
      </c>
      <c r="G7982" t="s">
        <v>5424</v>
      </c>
      <c r="H7982">
        <v>10</v>
      </c>
      <c r="I7982" s="17">
        <v>748023</v>
      </c>
      <c r="J7982" s="17">
        <v>82282.53</v>
      </c>
      <c r="K7982" s="17">
        <v>665740.47</v>
      </c>
      <c r="L7982" s="17">
        <v>466018.33</v>
      </c>
      <c r="M7982" s="17">
        <v>199722.14</v>
      </c>
      <c r="N7982" s="17">
        <v>145825.5499</v>
      </c>
    </row>
    <row r="7983" spans="1:14">
      <c r="A7983" s="16">
        <v>46156</v>
      </c>
      <c r="B7983" t="s">
        <v>8022</v>
      </c>
      <c r="C7983" t="s">
        <v>43</v>
      </c>
      <c r="D7983" t="s">
        <v>44</v>
      </c>
      <c r="E7983" t="s">
        <v>31</v>
      </c>
      <c r="F7983" t="s">
        <v>7212</v>
      </c>
      <c r="G7983" t="s">
        <v>5424</v>
      </c>
      <c r="H7983">
        <v>7</v>
      </c>
      <c r="I7983" s="17">
        <v>48838</v>
      </c>
      <c r="J7983" s="17">
        <v>5372.18</v>
      </c>
      <c r="K7983" s="17">
        <v>43465.82</v>
      </c>
      <c r="L7983" s="17">
        <v>26948.81</v>
      </c>
      <c r="M7983" s="17">
        <v>16517.01</v>
      </c>
      <c r="N7983" s="17">
        <v>45361.8899</v>
      </c>
    </row>
    <row r="7984" spans="1:14">
      <c r="A7984" s="16">
        <v>46156</v>
      </c>
      <c r="B7984" t="s">
        <v>8023</v>
      </c>
      <c r="C7984" t="s">
        <v>29</v>
      </c>
      <c r="D7984" t="s">
        <v>30</v>
      </c>
      <c r="E7984" t="s">
        <v>31</v>
      </c>
      <c r="F7984" t="s">
        <v>7212</v>
      </c>
      <c r="G7984" t="s">
        <v>5424</v>
      </c>
      <c r="H7984">
        <v>3</v>
      </c>
      <c r="I7984" s="17">
        <v>300235</v>
      </c>
      <c r="J7984" s="17">
        <v>12009.4</v>
      </c>
      <c r="K7984" s="17">
        <v>288225.6</v>
      </c>
      <c r="L7984" s="17">
        <v>178699.87</v>
      </c>
      <c r="M7984" s="17">
        <v>109525.73</v>
      </c>
      <c r="N7984" s="17">
        <v>45361.8899</v>
      </c>
    </row>
    <row r="7985" spans="1:14">
      <c r="A7985" s="16">
        <v>46156</v>
      </c>
      <c r="B7985" t="s">
        <v>8024</v>
      </c>
      <c r="C7985" t="s">
        <v>26</v>
      </c>
      <c r="D7985" t="s">
        <v>27</v>
      </c>
      <c r="E7985" t="s">
        <v>17</v>
      </c>
      <c r="F7985" t="s">
        <v>7212</v>
      </c>
      <c r="G7985" t="s">
        <v>5424</v>
      </c>
      <c r="H7985">
        <v>1</v>
      </c>
      <c r="I7985" s="17">
        <v>757300</v>
      </c>
      <c r="J7985" s="17">
        <v>22719</v>
      </c>
      <c r="K7985" s="17">
        <v>734581</v>
      </c>
      <c r="L7985" s="17">
        <v>514206.7</v>
      </c>
      <c r="M7985" s="17">
        <v>220374.3</v>
      </c>
      <c r="N7985" s="17">
        <v>145825.5499</v>
      </c>
    </row>
    <row r="7986" spans="1:14">
      <c r="A7986" s="16">
        <v>46156</v>
      </c>
      <c r="B7986" t="s">
        <v>8025</v>
      </c>
      <c r="C7986" t="s">
        <v>43</v>
      </c>
      <c r="D7986" t="s">
        <v>44</v>
      </c>
      <c r="E7986" t="s">
        <v>31</v>
      </c>
      <c r="F7986" t="s">
        <v>7212</v>
      </c>
      <c r="G7986" t="s">
        <v>5424</v>
      </c>
      <c r="H7986">
        <v>5</v>
      </c>
      <c r="I7986" s="17">
        <v>261910</v>
      </c>
      <c r="J7986" s="17">
        <v>23571.9</v>
      </c>
      <c r="K7986" s="17">
        <v>238338.1</v>
      </c>
      <c r="L7986" s="17">
        <v>147769.62</v>
      </c>
      <c r="M7986" s="17">
        <v>90568.48</v>
      </c>
      <c r="N7986" s="17">
        <v>45361.8899</v>
      </c>
    </row>
    <row r="7987" spans="1:14">
      <c r="A7987" s="16">
        <v>46156</v>
      </c>
      <c r="B7987" t="s">
        <v>8026</v>
      </c>
      <c r="C7987" t="s">
        <v>43</v>
      </c>
      <c r="D7987" t="s">
        <v>44</v>
      </c>
      <c r="E7987" t="s">
        <v>31</v>
      </c>
      <c r="F7987" t="s">
        <v>7212</v>
      </c>
      <c r="G7987" t="s">
        <v>5424</v>
      </c>
      <c r="H7987">
        <v>11</v>
      </c>
      <c r="I7987" s="17">
        <v>559487</v>
      </c>
      <c r="J7987" s="17">
        <v>55948.7</v>
      </c>
      <c r="K7987" s="17">
        <v>503538.3</v>
      </c>
      <c r="L7987" s="17">
        <v>312193.75</v>
      </c>
      <c r="M7987" s="17">
        <v>191344.55</v>
      </c>
      <c r="N7987" s="17">
        <v>45361.8899</v>
      </c>
    </row>
    <row r="7988" spans="1:14">
      <c r="A7988" s="16">
        <v>46156</v>
      </c>
      <c r="B7988" t="s">
        <v>8027</v>
      </c>
      <c r="C7988" t="s">
        <v>26</v>
      </c>
      <c r="D7988" t="s">
        <v>27</v>
      </c>
      <c r="E7988" t="s">
        <v>17</v>
      </c>
      <c r="F7988" t="s">
        <v>7212</v>
      </c>
      <c r="G7988" t="s">
        <v>5424</v>
      </c>
      <c r="H7988">
        <v>7</v>
      </c>
      <c r="I7988" s="17">
        <v>497242</v>
      </c>
      <c r="J7988" s="17">
        <v>9944.84</v>
      </c>
      <c r="K7988" s="17">
        <v>487297.16</v>
      </c>
      <c r="L7988" s="17">
        <v>341108.01</v>
      </c>
      <c r="M7988" s="17">
        <v>146189.15</v>
      </c>
      <c r="N7988" s="17">
        <v>145825.5499</v>
      </c>
    </row>
    <row r="7989" spans="1:14">
      <c r="A7989" s="16">
        <v>46156</v>
      </c>
      <c r="B7989" t="s">
        <v>8028</v>
      </c>
      <c r="C7989" t="s">
        <v>15</v>
      </c>
      <c r="D7989" t="s">
        <v>16</v>
      </c>
      <c r="E7989" t="s">
        <v>17</v>
      </c>
      <c r="F7989" t="s">
        <v>7212</v>
      </c>
      <c r="G7989" t="s">
        <v>5424</v>
      </c>
      <c r="H7989">
        <v>10</v>
      </c>
      <c r="I7989" s="17">
        <v>477415</v>
      </c>
      <c r="J7989" s="17">
        <v>9548.299999999999</v>
      </c>
      <c r="K7989" s="17">
        <v>467866.7</v>
      </c>
      <c r="L7989" s="17">
        <v>327506.69</v>
      </c>
      <c r="M7989" s="17">
        <v>140360.01</v>
      </c>
      <c r="N7989" s="17">
        <v>145825.5499</v>
      </c>
    </row>
    <row r="7990" spans="1:14">
      <c r="A7990" s="16">
        <v>46156</v>
      </c>
      <c r="B7990" t="s">
        <v>8029</v>
      </c>
      <c r="C7990" t="s">
        <v>22</v>
      </c>
      <c r="D7990" t="s">
        <v>23</v>
      </c>
      <c r="E7990" t="s">
        <v>24</v>
      </c>
      <c r="F7990" t="s">
        <v>7212</v>
      </c>
      <c r="G7990" t="s">
        <v>5424</v>
      </c>
      <c r="H7990">
        <v>7</v>
      </c>
      <c r="I7990" s="17">
        <v>56168</v>
      </c>
      <c r="J7990" s="17">
        <v>0</v>
      </c>
      <c r="K7990" s="17">
        <v>56168</v>
      </c>
      <c r="L7990" s="17">
        <v>42687.68</v>
      </c>
      <c r="M7990" s="17">
        <v>13480.32</v>
      </c>
      <c r="N7990" s="17">
        <v>171206.0549</v>
      </c>
    </row>
    <row r="7991" spans="1:14">
      <c r="A7991" s="16">
        <v>46156</v>
      </c>
      <c r="B7991" t="s">
        <v>8030</v>
      </c>
      <c r="C7991" t="s">
        <v>29</v>
      </c>
      <c r="D7991" t="s">
        <v>30</v>
      </c>
      <c r="E7991" t="s">
        <v>31</v>
      </c>
      <c r="F7991" t="s">
        <v>7212</v>
      </c>
      <c r="G7991" t="s">
        <v>5424</v>
      </c>
      <c r="H7991">
        <v>6</v>
      </c>
      <c r="I7991" s="17">
        <v>291372</v>
      </c>
      <c r="J7991" s="17">
        <v>20396.04</v>
      </c>
      <c r="K7991" s="17">
        <v>270975.96</v>
      </c>
      <c r="L7991" s="17">
        <v>168005.1</v>
      </c>
      <c r="M7991" s="17">
        <v>102970.86</v>
      </c>
      <c r="N7991" s="17">
        <v>45361.8899</v>
      </c>
    </row>
    <row r="7992" spans="1:14">
      <c r="A7992" s="16">
        <v>46156</v>
      </c>
      <c r="B7992" t="s">
        <v>8031</v>
      </c>
      <c r="C7992" t="s">
        <v>29</v>
      </c>
      <c r="D7992" t="s">
        <v>30</v>
      </c>
      <c r="E7992" t="s">
        <v>31</v>
      </c>
      <c r="F7992" t="s">
        <v>7212</v>
      </c>
      <c r="G7992" t="s">
        <v>5424</v>
      </c>
      <c r="H7992">
        <v>3</v>
      </c>
      <c r="I7992" s="17">
        <v>453343</v>
      </c>
      <c r="J7992" s="17">
        <v>0</v>
      </c>
      <c r="K7992" s="17">
        <v>453343</v>
      </c>
      <c r="L7992" s="17">
        <v>281072.66</v>
      </c>
      <c r="M7992" s="17">
        <v>172270.34</v>
      </c>
      <c r="N7992" s="17">
        <v>45361.8899</v>
      </c>
    </row>
    <row r="7993" spans="1:14">
      <c r="A7993" s="16">
        <v>46156</v>
      </c>
      <c r="B7993" t="s">
        <v>8032</v>
      </c>
      <c r="C7993" t="s">
        <v>26</v>
      </c>
      <c r="D7993" t="s">
        <v>27</v>
      </c>
      <c r="E7993" t="s">
        <v>17</v>
      </c>
      <c r="F7993" t="s">
        <v>7212</v>
      </c>
      <c r="G7993" t="s">
        <v>5424</v>
      </c>
      <c r="H7993">
        <v>8</v>
      </c>
      <c r="I7993" s="17">
        <v>625561</v>
      </c>
      <c r="J7993" s="17">
        <v>81322.92999999999</v>
      </c>
      <c r="K7993" s="17">
        <v>544238.0699999999</v>
      </c>
      <c r="L7993" s="17">
        <v>380966.65</v>
      </c>
      <c r="M7993" s="17">
        <v>163271.42</v>
      </c>
      <c r="N7993" s="17">
        <v>145825.5499</v>
      </c>
    </row>
    <row r="7994" spans="1:14">
      <c r="A7994" s="16">
        <v>46157</v>
      </c>
      <c r="B7994" t="s">
        <v>8033</v>
      </c>
      <c r="C7994" t="s">
        <v>33</v>
      </c>
      <c r="D7994" t="s">
        <v>34</v>
      </c>
      <c r="E7994" t="s">
        <v>35</v>
      </c>
      <c r="F7994" t="s">
        <v>7212</v>
      </c>
      <c r="G7994" t="s">
        <v>5424</v>
      </c>
      <c r="H7994">
        <v>5</v>
      </c>
      <c r="I7994" s="17">
        <v>714987</v>
      </c>
      <c r="J7994" s="17">
        <v>35749.35</v>
      </c>
      <c r="K7994" s="17">
        <v>679237.65</v>
      </c>
      <c r="L7994" s="17">
        <v>489051.11</v>
      </c>
      <c r="M7994" s="17">
        <v>190186.54</v>
      </c>
      <c r="N7994" s="17">
        <v>205907.2135</v>
      </c>
    </row>
    <row r="7995" spans="1:14">
      <c r="A7995" s="16">
        <v>46157</v>
      </c>
      <c r="B7995" t="s">
        <v>8034</v>
      </c>
      <c r="C7995" t="s">
        <v>33</v>
      </c>
      <c r="D7995" t="s">
        <v>34</v>
      </c>
      <c r="E7995" t="s">
        <v>35</v>
      </c>
      <c r="F7995" t="s">
        <v>7212</v>
      </c>
      <c r="G7995" t="s">
        <v>5424</v>
      </c>
      <c r="H7995">
        <v>11</v>
      </c>
      <c r="I7995" s="17">
        <v>126618</v>
      </c>
      <c r="J7995" s="17">
        <v>8863.26</v>
      </c>
      <c r="K7995" s="17">
        <v>117754.74</v>
      </c>
      <c r="L7995" s="17">
        <v>84783.41</v>
      </c>
      <c r="M7995" s="17">
        <v>32971.33</v>
      </c>
      <c r="N7995" s="17">
        <v>205907.2135</v>
      </c>
    </row>
    <row r="7996" spans="1:14">
      <c r="A7996" s="16">
        <v>46157</v>
      </c>
      <c r="B7996" t="s">
        <v>8035</v>
      </c>
      <c r="C7996" t="s">
        <v>47</v>
      </c>
      <c r="D7996" t="s">
        <v>48</v>
      </c>
      <c r="E7996" t="s">
        <v>35</v>
      </c>
      <c r="F7996" t="s">
        <v>7212</v>
      </c>
      <c r="G7996" t="s">
        <v>5424</v>
      </c>
      <c r="H7996">
        <v>7</v>
      </c>
      <c r="I7996" s="17">
        <v>493317</v>
      </c>
      <c r="J7996" s="17">
        <v>0</v>
      </c>
      <c r="K7996" s="17">
        <v>493317</v>
      </c>
      <c r="L7996" s="17">
        <v>355188.24</v>
      </c>
      <c r="M7996" s="17">
        <v>138128.76</v>
      </c>
      <c r="N7996" s="17">
        <v>205907.2135</v>
      </c>
    </row>
    <row r="7997" spans="1:14">
      <c r="A7997" s="16">
        <v>46157</v>
      </c>
      <c r="B7997" t="s">
        <v>8036</v>
      </c>
      <c r="C7997" t="s">
        <v>43</v>
      </c>
      <c r="D7997" t="s">
        <v>44</v>
      </c>
      <c r="E7997" t="s">
        <v>31</v>
      </c>
      <c r="F7997" t="s">
        <v>7212</v>
      </c>
      <c r="G7997" t="s">
        <v>5424</v>
      </c>
      <c r="H7997">
        <v>12</v>
      </c>
      <c r="I7997" s="17">
        <v>416126</v>
      </c>
      <c r="J7997" s="17">
        <v>0</v>
      </c>
      <c r="K7997" s="17">
        <v>416126</v>
      </c>
      <c r="L7997" s="17">
        <v>257998.12</v>
      </c>
      <c r="M7997" s="17">
        <v>158127.88</v>
      </c>
      <c r="N7997" s="17">
        <v>45361.8899</v>
      </c>
    </row>
    <row r="7998" spans="1:14">
      <c r="A7998" s="16">
        <v>46157</v>
      </c>
      <c r="B7998" t="s">
        <v>8037</v>
      </c>
      <c r="C7998" t="s">
        <v>15</v>
      </c>
      <c r="D7998" t="s">
        <v>16</v>
      </c>
      <c r="E7998" t="s">
        <v>17</v>
      </c>
      <c r="F7998" t="s">
        <v>7212</v>
      </c>
      <c r="G7998" t="s">
        <v>5424</v>
      </c>
      <c r="H7998">
        <v>9</v>
      </c>
      <c r="I7998" s="17">
        <v>177359</v>
      </c>
      <c r="J7998" s="17">
        <v>26603.85</v>
      </c>
      <c r="K7998" s="17">
        <v>150755.15</v>
      </c>
      <c r="L7998" s="17">
        <v>105528.6</v>
      </c>
      <c r="M7998" s="17">
        <v>45226.55</v>
      </c>
      <c r="N7998" s="17">
        <v>145825.5499</v>
      </c>
    </row>
    <row r="7999" spans="1:14">
      <c r="A7999" s="16">
        <v>46157</v>
      </c>
      <c r="B7999" t="s">
        <v>8038</v>
      </c>
      <c r="C7999" t="s">
        <v>33</v>
      </c>
      <c r="D7999" t="s">
        <v>34</v>
      </c>
      <c r="E7999" t="s">
        <v>35</v>
      </c>
      <c r="F7999" t="s">
        <v>7212</v>
      </c>
      <c r="G7999" t="s">
        <v>5424</v>
      </c>
      <c r="H7999">
        <v>7</v>
      </c>
      <c r="I7999" s="17">
        <v>153659</v>
      </c>
      <c r="J7999" s="17">
        <v>0</v>
      </c>
      <c r="K7999" s="17">
        <v>153659</v>
      </c>
      <c r="L7999" s="17">
        <v>110634.48</v>
      </c>
      <c r="M7999" s="17">
        <v>43024.52</v>
      </c>
      <c r="N7999" s="17">
        <v>205907.2135</v>
      </c>
    </row>
    <row r="8000" spans="1:14">
      <c r="A8000" s="16">
        <v>46157</v>
      </c>
      <c r="B8000" t="s">
        <v>8039</v>
      </c>
      <c r="C8000" t="s">
        <v>43</v>
      </c>
      <c r="D8000" t="s">
        <v>44</v>
      </c>
      <c r="E8000" t="s">
        <v>31</v>
      </c>
      <c r="F8000" t="s">
        <v>7212</v>
      </c>
      <c r="G8000" t="s">
        <v>5424</v>
      </c>
      <c r="H8000">
        <v>11</v>
      </c>
      <c r="I8000" s="17">
        <v>76842</v>
      </c>
      <c r="J8000" s="17">
        <v>0</v>
      </c>
      <c r="K8000" s="17">
        <v>76842</v>
      </c>
      <c r="L8000" s="17">
        <v>47642.04</v>
      </c>
      <c r="M8000" s="17">
        <v>29199.96</v>
      </c>
      <c r="N8000" s="17">
        <v>45361.8899</v>
      </c>
    </row>
    <row r="8001" spans="1:14">
      <c r="A8001" s="16">
        <v>46157</v>
      </c>
      <c r="B8001" t="s">
        <v>8040</v>
      </c>
      <c r="C8001" t="s">
        <v>15</v>
      </c>
      <c r="D8001" t="s">
        <v>16</v>
      </c>
      <c r="E8001" t="s">
        <v>17</v>
      </c>
      <c r="F8001" t="s">
        <v>7212</v>
      </c>
      <c r="G8001" t="s">
        <v>5424</v>
      </c>
      <c r="H8001">
        <v>1</v>
      </c>
      <c r="I8001" s="17">
        <v>247635</v>
      </c>
      <c r="J8001" s="17">
        <v>14858.1</v>
      </c>
      <c r="K8001" s="17">
        <v>232776.9</v>
      </c>
      <c r="L8001" s="17">
        <v>162943.83</v>
      </c>
      <c r="M8001" s="17">
        <v>69833.07000000001</v>
      </c>
      <c r="N8001" s="17">
        <v>145825.5499</v>
      </c>
    </row>
    <row r="8002" spans="1:14">
      <c r="A8002" s="16">
        <v>46157</v>
      </c>
      <c r="B8002" t="s">
        <v>8041</v>
      </c>
      <c r="C8002" t="s">
        <v>29</v>
      </c>
      <c r="D8002" t="s">
        <v>30</v>
      </c>
      <c r="E8002" t="s">
        <v>31</v>
      </c>
      <c r="F8002" t="s">
        <v>7212</v>
      </c>
      <c r="G8002" t="s">
        <v>5424</v>
      </c>
      <c r="H8002">
        <v>6</v>
      </c>
      <c r="I8002" s="17">
        <v>668915</v>
      </c>
      <c r="J8002" s="17">
        <v>66891.5</v>
      </c>
      <c r="K8002" s="17">
        <v>602023.5</v>
      </c>
      <c r="L8002" s="17">
        <v>373254.57</v>
      </c>
      <c r="M8002" s="17">
        <v>228768.93</v>
      </c>
      <c r="N8002" s="17">
        <v>45361.8899</v>
      </c>
    </row>
    <row r="8003" spans="1:14">
      <c r="A8003" s="16">
        <v>46157</v>
      </c>
      <c r="B8003" t="s">
        <v>8042</v>
      </c>
      <c r="C8003" t="s">
        <v>47</v>
      </c>
      <c r="D8003" t="s">
        <v>48</v>
      </c>
      <c r="E8003" t="s">
        <v>35</v>
      </c>
      <c r="F8003" t="s">
        <v>7212</v>
      </c>
      <c r="G8003" t="s">
        <v>5424</v>
      </c>
      <c r="H8003">
        <v>7</v>
      </c>
      <c r="I8003" s="17">
        <v>458042</v>
      </c>
      <c r="J8003" s="17">
        <v>64125.88</v>
      </c>
      <c r="K8003" s="17">
        <v>393916.12</v>
      </c>
      <c r="L8003" s="17">
        <v>283619.61</v>
      </c>
      <c r="M8003" s="17">
        <v>110296.51</v>
      </c>
      <c r="N8003" s="17">
        <v>205907.2135</v>
      </c>
    </row>
    <row r="8004" spans="1:14">
      <c r="A8004" s="16">
        <v>46157</v>
      </c>
      <c r="B8004" t="s">
        <v>8043</v>
      </c>
      <c r="C8004" t="s">
        <v>73</v>
      </c>
      <c r="D8004" t="s">
        <v>74</v>
      </c>
      <c r="E8004" t="s">
        <v>24</v>
      </c>
      <c r="F8004" t="s">
        <v>7212</v>
      </c>
      <c r="G8004" t="s">
        <v>5424</v>
      </c>
      <c r="H8004">
        <v>5</v>
      </c>
      <c r="I8004" s="17">
        <v>589461</v>
      </c>
      <c r="J8004" s="17">
        <v>41262.27</v>
      </c>
      <c r="K8004" s="17">
        <v>548198.73</v>
      </c>
      <c r="L8004" s="17">
        <v>416631.03</v>
      </c>
      <c r="M8004" s="17">
        <v>131567.7</v>
      </c>
      <c r="N8004" s="17">
        <v>171206.0549</v>
      </c>
    </row>
    <row r="8005" spans="1:14">
      <c r="A8005" s="16">
        <v>46157</v>
      </c>
      <c r="B8005" t="s">
        <v>8044</v>
      </c>
      <c r="C8005" t="s">
        <v>47</v>
      </c>
      <c r="D8005" t="s">
        <v>48</v>
      </c>
      <c r="E8005" t="s">
        <v>35</v>
      </c>
      <c r="F8005" t="s">
        <v>7212</v>
      </c>
      <c r="G8005" t="s">
        <v>5424</v>
      </c>
      <c r="H8005">
        <v>11</v>
      </c>
      <c r="I8005" s="17">
        <v>198849</v>
      </c>
      <c r="J8005" s="17">
        <v>15907.92</v>
      </c>
      <c r="K8005" s="17">
        <v>182941.08</v>
      </c>
      <c r="L8005" s="17">
        <v>131717.58</v>
      </c>
      <c r="M8005" s="17">
        <v>51223.5</v>
      </c>
      <c r="N8005" s="17">
        <v>205907.2135</v>
      </c>
    </row>
    <row r="8006" spans="1:14">
      <c r="A8006" s="16">
        <v>46157</v>
      </c>
      <c r="B8006" t="s">
        <v>8045</v>
      </c>
      <c r="C8006" t="s">
        <v>29</v>
      </c>
      <c r="D8006" t="s">
        <v>30</v>
      </c>
      <c r="E8006" t="s">
        <v>31</v>
      </c>
      <c r="F8006" t="s">
        <v>7212</v>
      </c>
      <c r="G8006" t="s">
        <v>5424</v>
      </c>
      <c r="H8006">
        <v>6</v>
      </c>
      <c r="I8006" s="17">
        <v>315378</v>
      </c>
      <c r="J8006" s="17">
        <v>0</v>
      </c>
      <c r="K8006" s="17">
        <v>315378</v>
      </c>
      <c r="L8006" s="17">
        <v>195534.36</v>
      </c>
      <c r="M8006" s="17">
        <v>119843.64</v>
      </c>
      <c r="N8006" s="17">
        <v>45361.8899</v>
      </c>
    </row>
    <row r="8007" spans="1:14">
      <c r="A8007" s="16">
        <v>46157</v>
      </c>
      <c r="B8007" t="s">
        <v>8046</v>
      </c>
      <c r="C8007" t="s">
        <v>43</v>
      </c>
      <c r="D8007" t="s">
        <v>44</v>
      </c>
      <c r="E8007" t="s">
        <v>31</v>
      </c>
      <c r="F8007" t="s">
        <v>7212</v>
      </c>
      <c r="G8007" t="s">
        <v>5424</v>
      </c>
      <c r="H8007">
        <v>8</v>
      </c>
      <c r="I8007" s="17">
        <v>711524</v>
      </c>
      <c r="J8007" s="17">
        <v>0</v>
      </c>
      <c r="K8007" s="17">
        <v>711524</v>
      </c>
      <c r="L8007" s="17">
        <v>441144.88</v>
      </c>
      <c r="M8007" s="17">
        <v>270379.12</v>
      </c>
      <c r="N8007" s="17">
        <v>45361.8899</v>
      </c>
    </row>
    <row r="8008" spans="1:14">
      <c r="A8008" s="16">
        <v>46157</v>
      </c>
      <c r="B8008" t="s">
        <v>8047</v>
      </c>
      <c r="C8008" t="s">
        <v>29</v>
      </c>
      <c r="D8008" t="s">
        <v>30</v>
      </c>
      <c r="E8008" t="s">
        <v>31</v>
      </c>
      <c r="F8008" t="s">
        <v>7212</v>
      </c>
      <c r="G8008" t="s">
        <v>5424</v>
      </c>
      <c r="H8008">
        <v>8</v>
      </c>
      <c r="I8008" s="17">
        <v>273096</v>
      </c>
      <c r="J8008" s="17">
        <v>0</v>
      </c>
      <c r="K8008" s="17">
        <v>273096</v>
      </c>
      <c r="L8008" s="17">
        <v>169319.52</v>
      </c>
      <c r="M8008" s="17">
        <v>103776.48</v>
      </c>
      <c r="N8008" s="17">
        <v>45361.8899</v>
      </c>
    </row>
    <row r="8009" spans="1:14">
      <c r="A8009" s="16">
        <v>46157</v>
      </c>
      <c r="B8009" t="s">
        <v>8048</v>
      </c>
      <c r="C8009" t="s">
        <v>47</v>
      </c>
      <c r="D8009" t="s">
        <v>48</v>
      </c>
      <c r="E8009" t="s">
        <v>35</v>
      </c>
      <c r="F8009" t="s">
        <v>7212</v>
      </c>
      <c r="G8009" t="s">
        <v>5424</v>
      </c>
      <c r="H8009">
        <v>3</v>
      </c>
      <c r="I8009" s="17">
        <v>845183</v>
      </c>
      <c r="J8009" s="17">
        <v>101421.96</v>
      </c>
      <c r="K8009" s="17">
        <v>743761.04</v>
      </c>
      <c r="L8009" s="17">
        <v>535507.95</v>
      </c>
      <c r="M8009" s="17">
        <v>208253.09</v>
      </c>
      <c r="N8009" s="17">
        <v>205907.2135</v>
      </c>
    </row>
    <row r="8010" spans="1:14">
      <c r="A8010" s="16">
        <v>46157</v>
      </c>
      <c r="B8010" t="s">
        <v>8049</v>
      </c>
      <c r="C8010" t="s">
        <v>26</v>
      </c>
      <c r="D8010" t="s">
        <v>27</v>
      </c>
      <c r="E8010" t="s">
        <v>17</v>
      </c>
      <c r="F8010" t="s">
        <v>7212</v>
      </c>
      <c r="G8010" t="s">
        <v>5424</v>
      </c>
      <c r="H8010">
        <v>4</v>
      </c>
      <c r="I8010" s="17">
        <v>349776</v>
      </c>
      <c r="J8010" s="17">
        <v>0</v>
      </c>
      <c r="K8010" s="17">
        <v>349776</v>
      </c>
      <c r="L8010" s="17">
        <v>244843.2</v>
      </c>
      <c r="M8010" s="17">
        <v>104932.8</v>
      </c>
      <c r="N8010" s="17">
        <v>145825.5499</v>
      </c>
    </row>
    <row r="8011" spans="1:14">
      <c r="A8011" s="16">
        <v>46157</v>
      </c>
      <c r="B8011" t="s">
        <v>8050</v>
      </c>
      <c r="C8011" t="s">
        <v>47</v>
      </c>
      <c r="D8011" t="s">
        <v>48</v>
      </c>
      <c r="E8011" t="s">
        <v>35</v>
      </c>
      <c r="F8011" t="s">
        <v>7212</v>
      </c>
      <c r="G8011" t="s">
        <v>5424</v>
      </c>
      <c r="H8011">
        <v>6</v>
      </c>
      <c r="I8011" s="17">
        <v>661528</v>
      </c>
      <c r="J8011" s="17">
        <v>0</v>
      </c>
      <c r="K8011" s="17">
        <v>661528</v>
      </c>
      <c r="L8011" s="17">
        <v>476300.16</v>
      </c>
      <c r="M8011" s="17">
        <v>185227.84</v>
      </c>
      <c r="N8011" s="17">
        <v>205907.2135</v>
      </c>
    </row>
    <row r="8012" spans="1:14">
      <c r="A8012" s="16">
        <v>46157</v>
      </c>
      <c r="B8012" t="s">
        <v>8051</v>
      </c>
      <c r="C8012" t="s">
        <v>33</v>
      </c>
      <c r="D8012" t="s">
        <v>34</v>
      </c>
      <c r="E8012" t="s">
        <v>35</v>
      </c>
      <c r="F8012" t="s">
        <v>7212</v>
      </c>
      <c r="G8012" t="s">
        <v>5424</v>
      </c>
      <c r="H8012">
        <v>3</v>
      </c>
      <c r="I8012" s="17">
        <v>477495</v>
      </c>
      <c r="J8012" s="17">
        <v>0</v>
      </c>
      <c r="K8012" s="17">
        <v>477495</v>
      </c>
      <c r="L8012" s="17">
        <v>343796.4</v>
      </c>
      <c r="M8012" s="17">
        <v>133698.6</v>
      </c>
      <c r="N8012" s="17">
        <v>205907.2135</v>
      </c>
    </row>
    <row r="8013" spans="1:14">
      <c r="A8013" s="16">
        <v>46157</v>
      </c>
      <c r="B8013" t="s">
        <v>8052</v>
      </c>
      <c r="C8013" t="s">
        <v>43</v>
      </c>
      <c r="D8013" t="s">
        <v>44</v>
      </c>
      <c r="E8013" t="s">
        <v>31</v>
      </c>
      <c r="F8013" t="s">
        <v>7212</v>
      </c>
      <c r="G8013" t="s">
        <v>5424</v>
      </c>
      <c r="H8013">
        <v>10</v>
      </c>
      <c r="I8013" s="17">
        <v>401056</v>
      </c>
      <c r="J8013" s="17">
        <v>40105.6</v>
      </c>
      <c r="K8013" s="17">
        <v>360950.4</v>
      </c>
      <c r="L8013" s="17">
        <v>223789.25</v>
      </c>
      <c r="M8013" s="17">
        <v>137161.15</v>
      </c>
      <c r="N8013" s="17">
        <v>45361.8899</v>
      </c>
    </row>
    <row r="8014" spans="1:14">
      <c r="A8014" s="16">
        <v>46157</v>
      </c>
      <c r="B8014" t="s">
        <v>8053</v>
      </c>
      <c r="C8014" t="s">
        <v>43</v>
      </c>
      <c r="D8014" t="s">
        <v>44</v>
      </c>
      <c r="E8014" t="s">
        <v>31</v>
      </c>
      <c r="F8014" t="s">
        <v>7212</v>
      </c>
      <c r="G8014" t="s">
        <v>5424</v>
      </c>
      <c r="H8014">
        <v>12</v>
      </c>
      <c r="I8014" s="17">
        <v>101084</v>
      </c>
      <c r="J8014" s="17">
        <v>12130.08</v>
      </c>
      <c r="K8014" s="17">
        <v>88953.92</v>
      </c>
      <c r="L8014" s="17">
        <v>55151.43</v>
      </c>
      <c r="M8014" s="17">
        <v>33802.49</v>
      </c>
      <c r="N8014" s="17">
        <v>45361.8899</v>
      </c>
    </row>
    <row r="8015" spans="1:14">
      <c r="A8015" s="16">
        <v>46157</v>
      </c>
      <c r="B8015" t="s">
        <v>8054</v>
      </c>
      <c r="C8015" t="s">
        <v>26</v>
      </c>
      <c r="D8015" t="s">
        <v>27</v>
      </c>
      <c r="E8015" t="s">
        <v>17</v>
      </c>
      <c r="F8015" t="s">
        <v>7212</v>
      </c>
      <c r="G8015" t="s">
        <v>5424</v>
      </c>
      <c r="H8015">
        <v>10</v>
      </c>
      <c r="I8015" s="17">
        <v>286702</v>
      </c>
      <c r="J8015" s="17">
        <v>22936.16</v>
      </c>
      <c r="K8015" s="17">
        <v>263765.84</v>
      </c>
      <c r="L8015" s="17">
        <v>184636.09</v>
      </c>
      <c r="M8015" s="17">
        <v>79129.75</v>
      </c>
      <c r="N8015" s="17">
        <v>145825.5499</v>
      </c>
    </row>
    <row r="8016" spans="1:14">
      <c r="A8016" s="16">
        <v>46157</v>
      </c>
      <c r="B8016" t="s">
        <v>8055</v>
      </c>
      <c r="C8016" t="s">
        <v>43</v>
      </c>
      <c r="D8016" t="s">
        <v>44</v>
      </c>
      <c r="E8016" t="s">
        <v>31</v>
      </c>
      <c r="F8016" t="s">
        <v>7212</v>
      </c>
      <c r="G8016" t="s">
        <v>5424</v>
      </c>
      <c r="H8016">
        <v>4</v>
      </c>
      <c r="I8016" s="17">
        <v>49742</v>
      </c>
      <c r="J8016" s="17">
        <v>0</v>
      </c>
      <c r="K8016" s="17">
        <v>49742</v>
      </c>
      <c r="L8016" s="17">
        <v>30840.04</v>
      </c>
      <c r="M8016" s="17">
        <v>18901.96</v>
      </c>
      <c r="N8016" s="17">
        <v>45361.8899</v>
      </c>
    </row>
    <row r="8017" spans="1:14">
      <c r="A8017" s="16">
        <v>46157</v>
      </c>
      <c r="B8017" t="s">
        <v>8056</v>
      </c>
      <c r="C8017" t="s">
        <v>15</v>
      </c>
      <c r="D8017" t="s">
        <v>16</v>
      </c>
      <c r="E8017" t="s">
        <v>17</v>
      </c>
      <c r="F8017" t="s">
        <v>7212</v>
      </c>
      <c r="G8017" t="s">
        <v>5424</v>
      </c>
      <c r="H8017">
        <v>5</v>
      </c>
      <c r="I8017" s="17">
        <v>382235</v>
      </c>
      <c r="J8017" s="17">
        <v>34401.15</v>
      </c>
      <c r="K8017" s="17">
        <v>347833.85</v>
      </c>
      <c r="L8017" s="17">
        <v>243483.69</v>
      </c>
      <c r="M8017" s="17">
        <v>104350.16</v>
      </c>
      <c r="N8017" s="17">
        <v>145825.5499</v>
      </c>
    </row>
    <row r="8018" spans="1:14">
      <c r="A8018" s="16">
        <v>46157</v>
      </c>
      <c r="B8018" t="s">
        <v>8057</v>
      </c>
      <c r="C8018" t="s">
        <v>26</v>
      </c>
      <c r="D8018" t="s">
        <v>27</v>
      </c>
      <c r="E8018" t="s">
        <v>17</v>
      </c>
      <c r="F8018" t="s">
        <v>7212</v>
      </c>
      <c r="G8018" t="s">
        <v>5424</v>
      </c>
      <c r="H8018">
        <v>5</v>
      </c>
      <c r="I8018" s="17">
        <v>702665</v>
      </c>
      <c r="J8018" s="17">
        <v>0</v>
      </c>
      <c r="K8018" s="17">
        <v>702665</v>
      </c>
      <c r="L8018" s="17">
        <v>491865.5</v>
      </c>
      <c r="M8018" s="17">
        <v>210799.5</v>
      </c>
      <c r="N8018" s="17">
        <v>145825.5499</v>
      </c>
    </row>
    <row r="8019" spans="1:14">
      <c r="A8019" s="16">
        <v>46157</v>
      </c>
      <c r="B8019" t="s">
        <v>8058</v>
      </c>
      <c r="C8019" t="s">
        <v>47</v>
      </c>
      <c r="D8019" t="s">
        <v>48</v>
      </c>
      <c r="E8019" t="s">
        <v>35</v>
      </c>
      <c r="F8019" t="s">
        <v>7212</v>
      </c>
      <c r="G8019" t="s">
        <v>5424</v>
      </c>
      <c r="H8019">
        <v>4</v>
      </c>
      <c r="I8019" s="17">
        <v>438421</v>
      </c>
      <c r="J8019" s="17">
        <v>35073.68</v>
      </c>
      <c r="K8019" s="17">
        <v>403347.32</v>
      </c>
      <c r="L8019" s="17">
        <v>290410.07</v>
      </c>
      <c r="M8019" s="17">
        <v>112937.25</v>
      </c>
      <c r="N8019" s="17">
        <v>205907.2135</v>
      </c>
    </row>
    <row r="8020" spans="1:14">
      <c r="A8020" s="16">
        <v>46157</v>
      </c>
      <c r="B8020" t="s">
        <v>8059</v>
      </c>
      <c r="C8020" t="s">
        <v>29</v>
      </c>
      <c r="D8020" t="s">
        <v>30</v>
      </c>
      <c r="E8020" t="s">
        <v>31</v>
      </c>
      <c r="F8020" t="s">
        <v>7212</v>
      </c>
      <c r="G8020" t="s">
        <v>5424</v>
      </c>
      <c r="H8020">
        <v>2</v>
      </c>
      <c r="I8020" s="17">
        <v>64294</v>
      </c>
      <c r="J8020" s="17">
        <v>7072.34</v>
      </c>
      <c r="K8020" s="17">
        <v>57221.66</v>
      </c>
      <c r="L8020" s="17">
        <v>35477.43</v>
      </c>
      <c r="M8020" s="17">
        <v>21744.23</v>
      </c>
      <c r="N8020" s="17">
        <v>45361.8899</v>
      </c>
    </row>
    <row r="8021" spans="1:14">
      <c r="A8021" s="16">
        <v>46157</v>
      </c>
      <c r="B8021" t="s">
        <v>8060</v>
      </c>
      <c r="C8021" t="s">
        <v>22</v>
      </c>
      <c r="D8021" t="s">
        <v>23</v>
      </c>
      <c r="E8021" t="s">
        <v>24</v>
      </c>
      <c r="F8021" t="s">
        <v>7212</v>
      </c>
      <c r="G8021" t="s">
        <v>5424</v>
      </c>
      <c r="H8021">
        <v>5</v>
      </c>
      <c r="I8021" s="17">
        <v>71275</v>
      </c>
      <c r="J8021" s="17">
        <v>2851</v>
      </c>
      <c r="K8021" s="17">
        <v>68424</v>
      </c>
      <c r="L8021" s="17">
        <v>52002.24</v>
      </c>
      <c r="M8021" s="17">
        <v>16421.76</v>
      </c>
      <c r="N8021" s="17">
        <v>171206.0549</v>
      </c>
    </row>
    <row r="8022" spans="1:14">
      <c r="A8022" s="16">
        <v>46157</v>
      </c>
      <c r="B8022" t="s">
        <v>8061</v>
      </c>
      <c r="C8022" t="s">
        <v>47</v>
      </c>
      <c r="D8022" t="s">
        <v>48</v>
      </c>
      <c r="E8022" t="s">
        <v>35</v>
      </c>
      <c r="F8022" t="s">
        <v>7212</v>
      </c>
      <c r="G8022" t="s">
        <v>5424</v>
      </c>
      <c r="H8022">
        <v>11</v>
      </c>
      <c r="I8022" s="17">
        <v>194497</v>
      </c>
      <c r="J8022" s="17">
        <v>11669.82</v>
      </c>
      <c r="K8022" s="17">
        <v>182827.18</v>
      </c>
      <c r="L8022" s="17">
        <v>131635.57</v>
      </c>
      <c r="M8022" s="17">
        <v>51191.61</v>
      </c>
      <c r="N8022" s="17">
        <v>205907.2135</v>
      </c>
    </row>
    <row r="8023" spans="1:14">
      <c r="A8023" s="16">
        <v>46157</v>
      </c>
      <c r="B8023" t="s">
        <v>8062</v>
      </c>
      <c r="C8023" t="s">
        <v>73</v>
      </c>
      <c r="D8023" t="s">
        <v>74</v>
      </c>
      <c r="E8023" t="s">
        <v>24</v>
      </c>
      <c r="F8023" t="s">
        <v>7212</v>
      </c>
      <c r="G8023" t="s">
        <v>5424</v>
      </c>
      <c r="H8023">
        <v>5</v>
      </c>
      <c r="I8023" s="17">
        <v>522576</v>
      </c>
      <c r="J8023" s="17">
        <v>0</v>
      </c>
      <c r="K8023" s="17">
        <v>522576</v>
      </c>
      <c r="L8023" s="17">
        <v>397157.76</v>
      </c>
      <c r="M8023" s="17">
        <v>125418.24</v>
      </c>
      <c r="N8023" s="17">
        <v>171206.0549</v>
      </c>
    </row>
    <row r="8024" spans="1:14">
      <c r="A8024" s="16">
        <v>46157</v>
      </c>
      <c r="B8024" t="s">
        <v>8063</v>
      </c>
      <c r="C8024" t="s">
        <v>15</v>
      </c>
      <c r="D8024" t="s">
        <v>16</v>
      </c>
      <c r="E8024" t="s">
        <v>17</v>
      </c>
      <c r="F8024" t="s">
        <v>7212</v>
      </c>
      <c r="G8024" t="s">
        <v>5424</v>
      </c>
      <c r="H8024">
        <v>2</v>
      </c>
      <c r="I8024" s="17">
        <v>307835</v>
      </c>
      <c r="J8024" s="17">
        <v>0</v>
      </c>
      <c r="K8024" s="17">
        <v>307835</v>
      </c>
      <c r="L8024" s="17">
        <v>215484.5</v>
      </c>
      <c r="M8024" s="17">
        <v>92350.5</v>
      </c>
      <c r="N8024" s="17">
        <v>145825.5499</v>
      </c>
    </row>
    <row r="8025" spans="1:14">
      <c r="A8025" s="16">
        <v>46157</v>
      </c>
      <c r="B8025" t="s">
        <v>8064</v>
      </c>
      <c r="C8025" t="s">
        <v>73</v>
      </c>
      <c r="D8025" t="s">
        <v>74</v>
      </c>
      <c r="E8025" t="s">
        <v>24</v>
      </c>
      <c r="F8025" t="s">
        <v>7212</v>
      </c>
      <c r="G8025" t="s">
        <v>5424</v>
      </c>
      <c r="H8025">
        <v>9</v>
      </c>
      <c r="I8025" s="17">
        <v>319808</v>
      </c>
      <c r="J8025" s="17">
        <v>38376.96</v>
      </c>
      <c r="K8025" s="17">
        <v>281431.04</v>
      </c>
      <c r="L8025" s="17">
        <v>213887.59</v>
      </c>
      <c r="M8025" s="17">
        <v>67543.45</v>
      </c>
      <c r="N8025" s="17">
        <v>171206.0549</v>
      </c>
    </row>
    <row r="8026" spans="1:14">
      <c r="A8026" s="16">
        <v>46157</v>
      </c>
      <c r="B8026" t="s">
        <v>8065</v>
      </c>
      <c r="C8026" t="s">
        <v>47</v>
      </c>
      <c r="D8026" t="s">
        <v>48</v>
      </c>
      <c r="E8026" t="s">
        <v>35</v>
      </c>
      <c r="F8026" t="s">
        <v>7212</v>
      </c>
      <c r="G8026" t="s">
        <v>5424</v>
      </c>
      <c r="H8026">
        <v>8</v>
      </c>
      <c r="I8026" s="17">
        <v>830442</v>
      </c>
      <c r="J8026" s="17">
        <v>0</v>
      </c>
      <c r="K8026" s="17">
        <v>830442</v>
      </c>
      <c r="L8026" s="17">
        <v>597918.24</v>
      </c>
      <c r="M8026" s="17">
        <v>232523.76</v>
      </c>
      <c r="N8026" s="17">
        <v>205907.2135</v>
      </c>
    </row>
    <row r="8027" spans="1:14">
      <c r="A8027" s="16">
        <v>46157</v>
      </c>
      <c r="B8027" t="s">
        <v>8066</v>
      </c>
      <c r="C8027" t="s">
        <v>73</v>
      </c>
      <c r="D8027" t="s">
        <v>74</v>
      </c>
      <c r="E8027" t="s">
        <v>24</v>
      </c>
      <c r="F8027" t="s">
        <v>7212</v>
      </c>
      <c r="G8027" t="s">
        <v>5424</v>
      </c>
      <c r="H8027">
        <v>4</v>
      </c>
      <c r="I8027" s="17">
        <v>151258</v>
      </c>
      <c r="J8027" s="17">
        <v>18150.96</v>
      </c>
      <c r="K8027" s="17">
        <v>133107.04</v>
      </c>
      <c r="L8027" s="17">
        <v>101161.35</v>
      </c>
      <c r="M8027" s="17">
        <v>31945.69</v>
      </c>
      <c r="N8027" s="17">
        <v>171206.0549</v>
      </c>
    </row>
    <row r="8028" spans="1:14">
      <c r="A8028" s="16">
        <v>46157</v>
      </c>
      <c r="B8028" t="s">
        <v>8067</v>
      </c>
      <c r="C8028" t="s">
        <v>29</v>
      </c>
      <c r="D8028" t="s">
        <v>30</v>
      </c>
      <c r="E8028" t="s">
        <v>31</v>
      </c>
      <c r="F8028" t="s">
        <v>7212</v>
      </c>
      <c r="G8028" t="s">
        <v>5424</v>
      </c>
      <c r="H8028">
        <v>2</v>
      </c>
      <c r="I8028" s="17">
        <v>137110</v>
      </c>
      <c r="J8028" s="17">
        <v>9597.700000000001</v>
      </c>
      <c r="K8028" s="17">
        <v>127512.3</v>
      </c>
      <c r="L8028" s="17">
        <v>79057.63</v>
      </c>
      <c r="M8028" s="17">
        <v>48454.67</v>
      </c>
      <c r="N8028" s="17">
        <v>45361.8899</v>
      </c>
    </row>
    <row r="8029" spans="1:14">
      <c r="A8029" s="16">
        <v>46157</v>
      </c>
      <c r="B8029" t="s">
        <v>8068</v>
      </c>
      <c r="C8029" t="s">
        <v>26</v>
      </c>
      <c r="D8029" t="s">
        <v>27</v>
      </c>
      <c r="E8029" t="s">
        <v>17</v>
      </c>
      <c r="F8029" t="s">
        <v>7212</v>
      </c>
      <c r="G8029" t="s">
        <v>5424</v>
      </c>
      <c r="H8029">
        <v>3</v>
      </c>
      <c r="I8029" s="17">
        <v>316062</v>
      </c>
      <c r="J8029" s="17">
        <v>37927.44</v>
      </c>
      <c r="K8029" s="17">
        <v>278134.56</v>
      </c>
      <c r="L8029" s="17">
        <v>194694.19</v>
      </c>
      <c r="M8029" s="17">
        <v>83440.37</v>
      </c>
      <c r="N8029" s="17">
        <v>145825.5499</v>
      </c>
    </row>
    <row r="8030" spans="1:14">
      <c r="A8030" s="16">
        <v>46157</v>
      </c>
      <c r="B8030" t="s">
        <v>8069</v>
      </c>
      <c r="C8030" t="s">
        <v>47</v>
      </c>
      <c r="D8030" t="s">
        <v>48</v>
      </c>
      <c r="E8030" t="s">
        <v>35</v>
      </c>
      <c r="F8030" t="s">
        <v>7212</v>
      </c>
      <c r="G8030" t="s">
        <v>5424</v>
      </c>
      <c r="H8030">
        <v>3</v>
      </c>
      <c r="I8030" s="17">
        <v>846902</v>
      </c>
      <c r="J8030" s="17">
        <v>0</v>
      </c>
      <c r="K8030" s="17">
        <v>846902</v>
      </c>
      <c r="L8030" s="17">
        <v>609769.4399999999</v>
      </c>
      <c r="M8030" s="17">
        <v>237132.56</v>
      </c>
      <c r="N8030" s="17">
        <v>205907.2135</v>
      </c>
    </row>
    <row r="8031" spans="1:14">
      <c r="A8031" s="16">
        <v>46157</v>
      </c>
      <c r="B8031" t="s">
        <v>8070</v>
      </c>
      <c r="C8031" t="s">
        <v>73</v>
      </c>
      <c r="D8031" t="s">
        <v>74</v>
      </c>
      <c r="E8031" t="s">
        <v>24</v>
      </c>
      <c r="F8031" t="s">
        <v>7212</v>
      </c>
      <c r="G8031" t="s">
        <v>5424</v>
      </c>
      <c r="H8031">
        <v>8</v>
      </c>
      <c r="I8031" s="17">
        <v>742649</v>
      </c>
      <c r="J8031" s="17">
        <v>0</v>
      </c>
      <c r="K8031" s="17">
        <v>742649</v>
      </c>
      <c r="L8031" s="17">
        <v>564413.24</v>
      </c>
      <c r="M8031" s="17">
        <v>178235.76</v>
      </c>
      <c r="N8031" s="17">
        <v>171206.0549</v>
      </c>
    </row>
    <row r="8032" spans="1:14">
      <c r="A8032" s="16">
        <v>46157</v>
      </c>
      <c r="B8032" t="s">
        <v>8071</v>
      </c>
      <c r="C8032" t="s">
        <v>22</v>
      </c>
      <c r="D8032" t="s">
        <v>23</v>
      </c>
      <c r="E8032" t="s">
        <v>24</v>
      </c>
      <c r="F8032" t="s">
        <v>7212</v>
      </c>
      <c r="G8032" t="s">
        <v>5424</v>
      </c>
      <c r="H8032">
        <v>3</v>
      </c>
      <c r="I8032" s="17">
        <v>490730</v>
      </c>
      <c r="J8032" s="17">
        <v>63794.9</v>
      </c>
      <c r="K8032" s="17">
        <v>426935.1</v>
      </c>
      <c r="L8032" s="17">
        <v>324470.68</v>
      </c>
      <c r="M8032" s="17">
        <v>102464.42</v>
      </c>
      <c r="N8032" s="17">
        <v>171206.0549</v>
      </c>
    </row>
    <row r="8033" spans="1:14">
      <c r="A8033" s="16">
        <v>46157</v>
      </c>
      <c r="B8033" t="s">
        <v>8072</v>
      </c>
      <c r="C8033" t="s">
        <v>73</v>
      </c>
      <c r="D8033" t="s">
        <v>74</v>
      </c>
      <c r="E8033" t="s">
        <v>24</v>
      </c>
      <c r="F8033" t="s">
        <v>7212</v>
      </c>
      <c r="G8033" t="s">
        <v>5424</v>
      </c>
      <c r="H8033">
        <v>3</v>
      </c>
      <c r="I8033" s="17">
        <v>359716</v>
      </c>
      <c r="J8033" s="17">
        <v>10791.48</v>
      </c>
      <c r="K8033" s="17">
        <v>348924.52</v>
      </c>
      <c r="L8033" s="17">
        <v>265182.64</v>
      </c>
      <c r="M8033" s="17">
        <v>83741.88</v>
      </c>
      <c r="N8033" s="17">
        <v>171206.0549</v>
      </c>
    </row>
    <row r="8034" spans="1:14">
      <c r="A8034" s="16">
        <v>46157</v>
      </c>
      <c r="B8034" t="s">
        <v>8073</v>
      </c>
      <c r="C8034" t="s">
        <v>15</v>
      </c>
      <c r="D8034" t="s">
        <v>16</v>
      </c>
      <c r="E8034" t="s">
        <v>17</v>
      </c>
      <c r="F8034" t="s">
        <v>7212</v>
      </c>
      <c r="G8034" t="s">
        <v>5424</v>
      </c>
      <c r="H8034">
        <v>9</v>
      </c>
      <c r="I8034" s="17">
        <v>549584</v>
      </c>
      <c r="J8034" s="17">
        <v>21983.36</v>
      </c>
      <c r="K8034" s="17">
        <v>527600.64</v>
      </c>
      <c r="L8034" s="17">
        <v>369320.45</v>
      </c>
      <c r="M8034" s="17">
        <v>158280.19</v>
      </c>
      <c r="N8034" s="17">
        <v>145825.5499</v>
      </c>
    </row>
    <row r="8035" spans="1:14">
      <c r="A8035" s="16">
        <v>46157</v>
      </c>
      <c r="B8035" t="s">
        <v>8074</v>
      </c>
      <c r="C8035" t="s">
        <v>47</v>
      </c>
      <c r="D8035" t="s">
        <v>48</v>
      </c>
      <c r="E8035" t="s">
        <v>35</v>
      </c>
      <c r="F8035" t="s">
        <v>7212</v>
      </c>
      <c r="G8035" t="s">
        <v>5424</v>
      </c>
      <c r="H8035">
        <v>8</v>
      </c>
      <c r="I8035" s="17">
        <v>319655</v>
      </c>
      <c r="J8035" s="17">
        <v>0</v>
      </c>
      <c r="K8035" s="17">
        <v>319655</v>
      </c>
      <c r="L8035" s="17">
        <v>230151.6</v>
      </c>
      <c r="M8035" s="17">
        <v>89503.39999999999</v>
      </c>
      <c r="N8035" s="17">
        <v>205907.2135</v>
      </c>
    </row>
    <row r="8036" spans="1:14">
      <c r="A8036" s="16">
        <v>46157</v>
      </c>
      <c r="B8036" t="s">
        <v>8075</v>
      </c>
      <c r="C8036" t="s">
        <v>29</v>
      </c>
      <c r="D8036" t="s">
        <v>30</v>
      </c>
      <c r="E8036" t="s">
        <v>31</v>
      </c>
      <c r="F8036" t="s">
        <v>7212</v>
      </c>
      <c r="G8036" t="s">
        <v>5424</v>
      </c>
      <c r="H8036">
        <v>10</v>
      </c>
      <c r="I8036" s="17">
        <v>588949</v>
      </c>
      <c r="J8036" s="17">
        <v>0</v>
      </c>
      <c r="K8036" s="17">
        <v>588949</v>
      </c>
      <c r="L8036" s="17">
        <v>365148.38</v>
      </c>
      <c r="M8036" s="17">
        <v>223800.62</v>
      </c>
      <c r="N8036" s="17">
        <v>45361.8899</v>
      </c>
    </row>
    <row r="8037" spans="1:14">
      <c r="A8037" s="16">
        <v>46157</v>
      </c>
      <c r="B8037" t="s">
        <v>8076</v>
      </c>
      <c r="C8037" t="s">
        <v>73</v>
      </c>
      <c r="D8037" t="s">
        <v>74</v>
      </c>
      <c r="E8037" t="s">
        <v>24</v>
      </c>
      <c r="F8037" t="s">
        <v>7212</v>
      </c>
      <c r="G8037" t="s">
        <v>5424</v>
      </c>
      <c r="H8037">
        <v>3</v>
      </c>
      <c r="I8037" s="17">
        <v>689678</v>
      </c>
      <c r="J8037" s="17">
        <v>0</v>
      </c>
      <c r="K8037" s="17">
        <v>689678</v>
      </c>
      <c r="L8037" s="17">
        <v>524155.28</v>
      </c>
      <c r="M8037" s="17">
        <v>165522.72</v>
      </c>
      <c r="N8037" s="17">
        <v>171206.0549</v>
      </c>
    </row>
    <row r="8038" spans="1:14">
      <c r="A8038" s="16">
        <v>46157</v>
      </c>
      <c r="B8038" t="s">
        <v>8077</v>
      </c>
      <c r="C8038" t="s">
        <v>29</v>
      </c>
      <c r="D8038" t="s">
        <v>30</v>
      </c>
      <c r="E8038" t="s">
        <v>31</v>
      </c>
      <c r="F8038" t="s">
        <v>7212</v>
      </c>
      <c r="G8038" t="s">
        <v>5424</v>
      </c>
      <c r="H8038">
        <v>6</v>
      </c>
      <c r="I8038" s="17">
        <v>532498</v>
      </c>
      <c r="J8038" s="17">
        <v>21299.92</v>
      </c>
      <c r="K8038" s="17">
        <v>511198.08</v>
      </c>
      <c r="L8038" s="17">
        <v>316942.81</v>
      </c>
      <c r="M8038" s="17">
        <v>194255.27</v>
      </c>
      <c r="N8038" s="17">
        <v>45361.8899</v>
      </c>
    </row>
    <row r="8039" spans="1:14">
      <c r="A8039" s="16">
        <v>46157</v>
      </c>
      <c r="B8039" t="s">
        <v>8078</v>
      </c>
      <c r="C8039" t="s">
        <v>73</v>
      </c>
      <c r="D8039" t="s">
        <v>74</v>
      </c>
      <c r="E8039" t="s">
        <v>24</v>
      </c>
      <c r="F8039" t="s">
        <v>7212</v>
      </c>
      <c r="G8039" t="s">
        <v>5424</v>
      </c>
      <c r="H8039">
        <v>9</v>
      </c>
      <c r="I8039" s="17">
        <v>429745</v>
      </c>
      <c r="J8039" s="17">
        <v>8594.9</v>
      </c>
      <c r="K8039" s="17">
        <v>421150.1</v>
      </c>
      <c r="L8039" s="17">
        <v>320074.08</v>
      </c>
      <c r="M8039" s="17">
        <v>101076.02</v>
      </c>
      <c r="N8039" s="17">
        <v>171206.0549</v>
      </c>
    </row>
    <row r="8040" spans="1:14">
      <c r="A8040" s="16">
        <v>46157</v>
      </c>
      <c r="B8040" t="s">
        <v>8079</v>
      </c>
      <c r="C8040" t="s">
        <v>15</v>
      </c>
      <c r="D8040" t="s">
        <v>16</v>
      </c>
      <c r="E8040" t="s">
        <v>17</v>
      </c>
      <c r="F8040" t="s">
        <v>7212</v>
      </c>
      <c r="G8040" t="s">
        <v>5424</v>
      </c>
      <c r="H8040">
        <v>11</v>
      </c>
      <c r="I8040" s="17">
        <v>476196</v>
      </c>
      <c r="J8040" s="17">
        <v>57143.52</v>
      </c>
      <c r="K8040" s="17">
        <v>419052.48</v>
      </c>
      <c r="L8040" s="17">
        <v>293336.74</v>
      </c>
      <c r="M8040" s="17">
        <v>125715.74</v>
      </c>
      <c r="N8040" s="17">
        <v>145825.5499</v>
      </c>
    </row>
    <row r="8041" spans="1:14">
      <c r="A8041" s="16">
        <v>46157</v>
      </c>
      <c r="B8041" t="s">
        <v>8080</v>
      </c>
      <c r="C8041" t="s">
        <v>47</v>
      </c>
      <c r="D8041" t="s">
        <v>48</v>
      </c>
      <c r="E8041" t="s">
        <v>35</v>
      </c>
      <c r="F8041" t="s">
        <v>7212</v>
      </c>
      <c r="G8041" t="s">
        <v>5424</v>
      </c>
      <c r="H8041">
        <v>1</v>
      </c>
      <c r="I8041" s="17">
        <v>182666</v>
      </c>
      <c r="J8041" s="17">
        <v>7306.64</v>
      </c>
      <c r="K8041" s="17">
        <v>175359.36</v>
      </c>
      <c r="L8041" s="17">
        <v>126258.74</v>
      </c>
      <c r="M8041" s="17">
        <v>49100.62</v>
      </c>
      <c r="N8041" s="17">
        <v>205907.2135</v>
      </c>
    </row>
    <row r="8042" spans="1:14">
      <c r="A8042" s="16">
        <v>46157</v>
      </c>
      <c r="B8042" t="s">
        <v>8081</v>
      </c>
      <c r="C8042" t="s">
        <v>43</v>
      </c>
      <c r="D8042" t="s">
        <v>44</v>
      </c>
      <c r="E8042" t="s">
        <v>31</v>
      </c>
      <c r="F8042" t="s">
        <v>7212</v>
      </c>
      <c r="G8042" t="s">
        <v>5424</v>
      </c>
      <c r="H8042">
        <v>5</v>
      </c>
      <c r="I8042" s="17">
        <v>286712</v>
      </c>
      <c r="J8042" s="17">
        <v>5734.24</v>
      </c>
      <c r="K8042" s="17">
        <v>280977.76</v>
      </c>
      <c r="L8042" s="17">
        <v>174206.21</v>
      </c>
      <c r="M8042" s="17">
        <v>106771.55</v>
      </c>
      <c r="N8042" s="17">
        <v>45361.8899</v>
      </c>
    </row>
    <row r="8043" spans="1:14">
      <c r="A8043" s="16">
        <v>46157</v>
      </c>
      <c r="B8043" t="s">
        <v>8082</v>
      </c>
      <c r="C8043" t="s">
        <v>33</v>
      </c>
      <c r="D8043" t="s">
        <v>34</v>
      </c>
      <c r="E8043" t="s">
        <v>35</v>
      </c>
      <c r="F8043" t="s">
        <v>7212</v>
      </c>
      <c r="G8043" t="s">
        <v>5424</v>
      </c>
      <c r="H8043">
        <v>1</v>
      </c>
      <c r="I8043" s="17">
        <v>653796</v>
      </c>
      <c r="J8043" s="17">
        <v>65379.6</v>
      </c>
      <c r="K8043" s="17">
        <v>588416.4</v>
      </c>
      <c r="L8043" s="17">
        <v>423659.81</v>
      </c>
      <c r="M8043" s="17">
        <v>164756.59</v>
      </c>
      <c r="N8043" s="17">
        <v>205907.2135</v>
      </c>
    </row>
    <row r="8044" spans="1:14">
      <c r="A8044" s="16">
        <v>46157</v>
      </c>
      <c r="B8044" t="s">
        <v>8083</v>
      </c>
      <c r="C8044" t="s">
        <v>15</v>
      </c>
      <c r="D8044" t="s">
        <v>16</v>
      </c>
      <c r="E8044" t="s">
        <v>17</v>
      </c>
      <c r="F8044" t="s">
        <v>7212</v>
      </c>
      <c r="G8044" t="s">
        <v>5424</v>
      </c>
      <c r="H8044">
        <v>8</v>
      </c>
      <c r="I8044" s="17">
        <v>581549</v>
      </c>
      <c r="J8044" s="17">
        <v>0</v>
      </c>
      <c r="K8044" s="17">
        <v>581549</v>
      </c>
      <c r="L8044" s="17">
        <v>407084.3</v>
      </c>
      <c r="M8044" s="17">
        <v>174464.7</v>
      </c>
      <c r="N8044" s="17">
        <v>145825.5499</v>
      </c>
    </row>
    <row r="8045" spans="1:14">
      <c r="A8045" s="16">
        <v>46157</v>
      </c>
      <c r="B8045" t="s">
        <v>8084</v>
      </c>
      <c r="C8045" t="s">
        <v>73</v>
      </c>
      <c r="D8045" t="s">
        <v>74</v>
      </c>
      <c r="E8045" t="s">
        <v>24</v>
      </c>
      <c r="F8045" t="s">
        <v>7212</v>
      </c>
      <c r="G8045" t="s">
        <v>5424</v>
      </c>
      <c r="H8045">
        <v>12</v>
      </c>
      <c r="I8045" s="17">
        <v>525726</v>
      </c>
      <c r="J8045" s="17">
        <v>0</v>
      </c>
      <c r="K8045" s="17">
        <v>525726</v>
      </c>
      <c r="L8045" s="17">
        <v>399551.76</v>
      </c>
      <c r="M8045" s="17">
        <v>126174.24</v>
      </c>
      <c r="N8045" s="17">
        <v>171206.0549</v>
      </c>
    </row>
    <row r="8046" spans="1:14">
      <c r="A8046" s="16">
        <v>46157</v>
      </c>
      <c r="B8046" t="s">
        <v>8085</v>
      </c>
      <c r="C8046" t="s">
        <v>43</v>
      </c>
      <c r="D8046" t="s">
        <v>44</v>
      </c>
      <c r="E8046" t="s">
        <v>31</v>
      </c>
      <c r="F8046" t="s">
        <v>7212</v>
      </c>
      <c r="G8046" t="s">
        <v>5424</v>
      </c>
      <c r="H8046">
        <v>5</v>
      </c>
      <c r="I8046" s="17">
        <v>77643</v>
      </c>
      <c r="J8046" s="17">
        <v>6987.87</v>
      </c>
      <c r="K8046" s="17">
        <v>70655.13</v>
      </c>
      <c r="L8046" s="17">
        <v>43806.18</v>
      </c>
      <c r="M8046" s="17">
        <v>26848.95</v>
      </c>
      <c r="N8046" s="17">
        <v>45361.8899</v>
      </c>
    </row>
    <row r="8047" spans="1:14">
      <c r="A8047" s="16">
        <v>46157</v>
      </c>
      <c r="B8047" t="s">
        <v>8086</v>
      </c>
      <c r="C8047" t="s">
        <v>43</v>
      </c>
      <c r="D8047" t="s">
        <v>44</v>
      </c>
      <c r="E8047" t="s">
        <v>31</v>
      </c>
      <c r="F8047" t="s">
        <v>7212</v>
      </c>
      <c r="G8047" t="s">
        <v>5424</v>
      </c>
      <c r="H8047">
        <v>5</v>
      </c>
      <c r="I8047" s="17">
        <v>808790</v>
      </c>
      <c r="J8047" s="17">
        <v>0</v>
      </c>
      <c r="K8047" s="17">
        <v>808790</v>
      </c>
      <c r="L8047" s="17">
        <v>501449.8</v>
      </c>
      <c r="M8047" s="17">
        <v>307340.2</v>
      </c>
      <c r="N8047" s="17">
        <v>45361.8899</v>
      </c>
    </row>
    <row r="8048" spans="1:14">
      <c r="A8048" s="16">
        <v>46157</v>
      </c>
      <c r="B8048" t="s">
        <v>8087</v>
      </c>
      <c r="C8048" t="s">
        <v>22</v>
      </c>
      <c r="D8048" t="s">
        <v>23</v>
      </c>
      <c r="E8048" t="s">
        <v>24</v>
      </c>
      <c r="F8048" t="s">
        <v>7212</v>
      </c>
      <c r="G8048" t="s">
        <v>5424</v>
      </c>
      <c r="H8048">
        <v>5</v>
      </c>
      <c r="I8048" s="17">
        <v>339846</v>
      </c>
      <c r="J8048" s="17">
        <v>0</v>
      </c>
      <c r="K8048" s="17">
        <v>339846</v>
      </c>
      <c r="L8048" s="17">
        <v>258282.96</v>
      </c>
      <c r="M8048" s="17">
        <v>81563.03999999999</v>
      </c>
      <c r="N8048" s="17">
        <v>171206.0549</v>
      </c>
    </row>
    <row r="8049" spans="1:14">
      <c r="A8049" s="16">
        <v>46157</v>
      </c>
      <c r="B8049" t="s">
        <v>8088</v>
      </c>
      <c r="C8049" t="s">
        <v>73</v>
      </c>
      <c r="D8049" t="s">
        <v>74</v>
      </c>
      <c r="E8049" t="s">
        <v>24</v>
      </c>
      <c r="F8049" t="s">
        <v>7212</v>
      </c>
      <c r="G8049" t="s">
        <v>5424</v>
      </c>
      <c r="H8049">
        <v>8</v>
      </c>
      <c r="I8049" s="17">
        <v>115397</v>
      </c>
      <c r="J8049" s="17">
        <v>16155.58</v>
      </c>
      <c r="K8049" s="17">
        <v>99241.42</v>
      </c>
      <c r="L8049" s="17">
        <v>75423.48</v>
      </c>
      <c r="M8049" s="17">
        <v>23817.94</v>
      </c>
      <c r="N8049" s="17">
        <v>171206.0549</v>
      </c>
    </row>
    <row r="8050" spans="1:14">
      <c r="A8050" s="16">
        <v>46157</v>
      </c>
      <c r="B8050" t="s">
        <v>8089</v>
      </c>
      <c r="C8050" t="s">
        <v>15</v>
      </c>
      <c r="D8050" t="s">
        <v>16</v>
      </c>
      <c r="E8050" t="s">
        <v>17</v>
      </c>
      <c r="F8050" t="s">
        <v>7212</v>
      </c>
      <c r="G8050" t="s">
        <v>5424</v>
      </c>
      <c r="H8050">
        <v>9</v>
      </c>
      <c r="I8050" s="17">
        <v>272074</v>
      </c>
      <c r="J8050" s="17">
        <v>0</v>
      </c>
      <c r="K8050" s="17">
        <v>272074</v>
      </c>
      <c r="L8050" s="17">
        <v>190451.8</v>
      </c>
      <c r="M8050" s="17">
        <v>81622.2</v>
      </c>
      <c r="N8050" s="17">
        <v>145825.5499</v>
      </c>
    </row>
    <row r="8051" spans="1:14">
      <c r="A8051" s="16">
        <v>46157</v>
      </c>
      <c r="B8051" t="s">
        <v>8090</v>
      </c>
      <c r="C8051" t="s">
        <v>73</v>
      </c>
      <c r="D8051" t="s">
        <v>74</v>
      </c>
      <c r="E8051" t="s">
        <v>24</v>
      </c>
      <c r="F8051" t="s">
        <v>7212</v>
      </c>
      <c r="G8051" t="s">
        <v>5424</v>
      </c>
      <c r="H8051">
        <v>10</v>
      </c>
      <c r="I8051" s="17">
        <v>224633</v>
      </c>
      <c r="J8051" s="17">
        <v>6738.99</v>
      </c>
      <c r="K8051" s="17">
        <v>217894.01</v>
      </c>
      <c r="L8051" s="17">
        <v>165599.45</v>
      </c>
      <c r="M8051" s="17">
        <v>52294.56</v>
      </c>
      <c r="N8051" s="17">
        <v>171206.0549</v>
      </c>
    </row>
    <row r="8052" spans="1:14">
      <c r="A8052" s="16">
        <v>46157</v>
      </c>
      <c r="B8052" t="s">
        <v>8091</v>
      </c>
      <c r="C8052" t="s">
        <v>22</v>
      </c>
      <c r="D8052" t="s">
        <v>23</v>
      </c>
      <c r="E8052" t="s">
        <v>24</v>
      </c>
      <c r="F8052" t="s">
        <v>7212</v>
      </c>
      <c r="G8052" t="s">
        <v>5424</v>
      </c>
      <c r="H8052">
        <v>1</v>
      </c>
      <c r="I8052" s="17">
        <v>291003</v>
      </c>
      <c r="J8052" s="17">
        <v>14550.15</v>
      </c>
      <c r="K8052" s="17">
        <v>276452.85</v>
      </c>
      <c r="L8052" s="17">
        <v>210104.17</v>
      </c>
      <c r="M8052" s="17">
        <v>66348.67999999999</v>
      </c>
      <c r="N8052" s="17">
        <v>171206.0549</v>
      </c>
    </row>
    <row r="8053" spans="1:14">
      <c r="A8053" s="16">
        <v>46157</v>
      </c>
      <c r="B8053" t="s">
        <v>8092</v>
      </c>
      <c r="C8053" t="s">
        <v>29</v>
      </c>
      <c r="D8053" t="s">
        <v>30</v>
      </c>
      <c r="E8053" t="s">
        <v>31</v>
      </c>
      <c r="F8053" t="s">
        <v>7212</v>
      </c>
      <c r="G8053" t="s">
        <v>5424</v>
      </c>
      <c r="H8053">
        <v>2</v>
      </c>
      <c r="I8053" s="17">
        <v>434373</v>
      </c>
      <c r="J8053" s="17">
        <v>0</v>
      </c>
      <c r="K8053" s="17">
        <v>434373</v>
      </c>
      <c r="L8053" s="17">
        <v>269311.26</v>
      </c>
      <c r="M8053" s="17">
        <v>165061.74</v>
      </c>
      <c r="N8053" s="17">
        <v>45361.8899</v>
      </c>
    </row>
    <row r="8054" spans="1:14">
      <c r="A8054" s="16">
        <v>46158</v>
      </c>
      <c r="B8054" t="s">
        <v>8093</v>
      </c>
      <c r="C8054" t="s">
        <v>73</v>
      </c>
      <c r="D8054" t="s">
        <v>74</v>
      </c>
      <c r="E8054" t="s">
        <v>24</v>
      </c>
      <c r="F8054" t="s">
        <v>7212</v>
      </c>
      <c r="G8054" t="s">
        <v>5424</v>
      </c>
      <c r="H8054">
        <v>6</v>
      </c>
      <c r="I8054" s="17">
        <v>752115</v>
      </c>
      <c r="J8054" s="17">
        <v>0</v>
      </c>
      <c r="K8054" s="17">
        <v>752115</v>
      </c>
      <c r="L8054" s="17">
        <v>571607.4</v>
      </c>
      <c r="M8054" s="17">
        <v>180507.6</v>
      </c>
      <c r="N8054" s="17">
        <v>171206.0549</v>
      </c>
    </row>
    <row r="8055" spans="1:14">
      <c r="A8055" s="16">
        <v>46158</v>
      </c>
      <c r="B8055" t="s">
        <v>8094</v>
      </c>
      <c r="C8055" t="s">
        <v>73</v>
      </c>
      <c r="D8055" t="s">
        <v>74</v>
      </c>
      <c r="E8055" t="s">
        <v>24</v>
      </c>
      <c r="F8055" t="s">
        <v>7212</v>
      </c>
      <c r="G8055" t="s">
        <v>5424</v>
      </c>
      <c r="H8055">
        <v>10</v>
      </c>
      <c r="I8055" s="17">
        <v>634107</v>
      </c>
      <c r="J8055" s="17">
        <v>57069.63</v>
      </c>
      <c r="K8055" s="17">
        <v>577037.37</v>
      </c>
      <c r="L8055" s="17">
        <v>438548.4</v>
      </c>
      <c r="M8055" s="17">
        <v>138488.97</v>
      </c>
      <c r="N8055" s="17">
        <v>171206.0549</v>
      </c>
    </row>
    <row r="8056" spans="1:14">
      <c r="A8056" s="16">
        <v>46158</v>
      </c>
      <c r="B8056" t="s">
        <v>8095</v>
      </c>
      <c r="C8056" t="s">
        <v>73</v>
      </c>
      <c r="D8056" t="s">
        <v>74</v>
      </c>
      <c r="E8056" t="s">
        <v>24</v>
      </c>
      <c r="F8056" t="s">
        <v>7212</v>
      </c>
      <c r="G8056" t="s">
        <v>5424</v>
      </c>
      <c r="H8056">
        <v>8</v>
      </c>
      <c r="I8056" s="17">
        <v>845771</v>
      </c>
      <c r="J8056" s="17">
        <v>0</v>
      </c>
      <c r="K8056" s="17">
        <v>845771</v>
      </c>
      <c r="L8056" s="17">
        <v>642785.96</v>
      </c>
      <c r="M8056" s="17">
        <v>202985.04</v>
      </c>
      <c r="N8056" s="17">
        <v>171206.0549</v>
      </c>
    </row>
    <row r="8057" spans="1:14">
      <c r="A8057" s="16">
        <v>46158</v>
      </c>
      <c r="B8057" t="s">
        <v>8096</v>
      </c>
      <c r="C8057" t="s">
        <v>33</v>
      </c>
      <c r="D8057" t="s">
        <v>34</v>
      </c>
      <c r="E8057" t="s">
        <v>35</v>
      </c>
      <c r="F8057" t="s">
        <v>7212</v>
      </c>
      <c r="G8057" t="s">
        <v>5424</v>
      </c>
      <c r="H8057">
        <v>3</v>
      </c>
      <c r="I8057" s="17">
        <v>72584</v>
      </c>
      <c r="J8057" s="17">
        <v>2177.52</v>
      </c>
      <c r="K8057" s="17">
        <v>70406.48</v>
      </c>
      <c r="L8057" s="17">
        <v>50692.67</v>
      </c>
      <c r="M8057" s="17">
        <v>19713.81</v>
      </c>
      <c r="N8057" s="17">
        <v>205907.2135</v>
      </c>
    </row>
    <row r="8058" spans="1:14">
      <c r="A8058" s="16">
        <v>46158</v>
      </c>
      <c r="B8058" t="s">
        <v>8097</v>
      </c>
      <c r="C8058" t="s">
        <v>29</v>
      </c>
      <c r="D8058" t="s">
        <v>30</v>
      </c>
      <c r="E8058" t="s">
        <v>31</v>
      </c>
      <c r="F8058" t="s">
        <v>7212</v>
      </c>
      <c r="G8058" t="s">
        <v>5424</v>
      </c>
      <c r="H8058">
        <v>3</v>
      </c>
      <c r="I8058" s="17">
        <v>112905</v>
      </c>
      <c r="J8058" s="17">
        <v>4516.2</v>
      </c>
      <c r="K8058" s="17">
        <v>108388.8</v>
      </c>
      <c r="L8058" s="17">
        <v>67201.06</v>
      </c>
      <c r="M8058" s="17">
        <v>41187.74</v>
      </c>
      <c r="N8058" s="17">
        <v>45361.8899</v>
      </c>
    </row>
    <row r="8059" spans="1:14">
      <c r="A8059" s="16">
        <v>46158</v>
      </c>
      <c r="B8059" t="s">
        <v>8098</v>
      </c>
      <c r="C8059" t="s">
        <v>22</v>
      </c>
      <c r="D8059" t="s">
        <v>23</v>
      </c>
      <c r="E8059" t="s">
        <v>24</v>
      </c>
      <c r="F8059" t="s">
        <v>7212</v>
      </c>
      <c r="G8059" t="s">
        <v>5424</v>
      </c>
      <c r="H8059">
        <v>5</v>
      </c>
      <c r="I8059" s="17">
        <v>602536</v>
      </c>
      <c r="J8059" s="17">
        <v>84355.03999999999</v>
      </c>
      <c r="K8059" s="17">
        <v>518180.96</v>
      </c>
      <c r="L8059" s="17">
        <v>393817.53</v>
      </c>
      <c r="M8059" s="17">
        <v>124363.43</v>
      </c>
      <c r="N8059" s="17">
        <v>171206.0549</v>
      </c>
    </row>
    <row r="8060" spans="1:14">
      <c r="A8060" s="16">
        <v>46158</v>
      </c>
      <c r="B8060" t="s">
        <v>8099</v>
      </c>
      <c r="C8060" t="s">
        <v>43</v>
      </c>
      <c r="D8060" t="s">
        <v>44</v>
      </c>
      <c r="E8060" t="s">
        <v>31</v>
      </c>
      <c r="F8060" t="s">
        <v>7212</v>
      </c>
      <c r="G8060" t="s">
        <v>5424</v>
      </c>
      <c r="H8060">
        <v>6</v>
      </c>
      <c r="I8060" s="17">
        <v>230476</v>
      </c>
      <c r="J8060" s="17">
        <v>11523.8</v>
      </c>
      <c r="K8060" s="17">
        <v>218952.2</v>
      </c>
      <c r="L8060" s="17">
        <v>135750.36</v>
      </c>
      <c r="M8060" s="17">
        <v>83201.84</v>
      </c>
      <c r="N8060" s="17">
        <v>45361.8899</v>
      </c>
    </row>
    <row r="8061" spans="1:14">
      <c r="A8061" s="16">
        <v>46158</v>
      </c>
      <c r="B8061" t="s">
        <v>8100</v>
      </c>
      <c r="C8061" t="s">
        <v>15</v>
      </c>
      <c r="D8061" t="s">
        <v>16</v>
      </c>
      <c r="E8061" t="s">
        <v>17</v>
      </c>
      <c r="F8061" t="s">
        <v>7212</v>
      </c>
      <c r="G8061" t="s">
        <v>5424</v>
      </c>
      <c r="H8061">
        <v>7</v>
      </c>
      <c r="I8061" s="17">
        <v>466828</v>
      </c>
      <c r="J8061" s="17">
        <v>28009.68</v>
      </c>
      <c r="K8061" s="17">
        <v>438818.32</v>
      </c>
      <c r="L8061" s="17">
        <v>307172.82</v>
      </c>
      <c r="M8061" s="17">
        <v>131645.5</v>
      </c>
      <c r="N8061" s="17">
        <v>145825.5499</v>
      </c>
    </row>
    <row r="8062" spans="1:14">
      <c r="A8062" s="16">
        <v>46158</v>
      </c>
      <c r="B8062" t="s">
        <v>8101</v>
      </c>
      <c r="C8062" t="s">
        <v>15</v>
      </c>
      <c r="D8062" t="s">
        <v>16</v>
      </c>
      <c r="E8062" t="s">
        <v>17</v>
      </c>
      <c r="F8062" t="s">
        <v>7212</v>
      </c>
      <c r="G8062" t="s">
        <v>5424</v>
      </c>
      <c r="H8062">
        <v>9</v>
      </c>
      <c r="I8062" s="17">
        <v>232903</v>
      </c>
      <c r="J8062" s="17">
        <v>27948.36</v>
      </c>
      <c r="K8062" s="17">
        <v>204954.64</v>
      </c>
      <c r="L8062" s="17">
        <v>143468.25</v>
      </c>
      <c r="M8062" s="17">
        <v>61486.39</v>
      </c>
      <c r="N8062" s="17">
        <v>145825.5499</v>
      </c>
    </row>
    <row r="8063" spans="1:14">
      <c r="A8063" s="16">
        <v>46158</v>
      </c>
      <c r="B8063" t="s">
        <v>8102</v>
      </c>
      <c r="C8063" t="s">
        <v>15</v>
      </c>
      <c r="D8063" t="s">
        <v>16</v>
      </c>
      <c r="E8063" t="s">
        <v>17</v>
      </c>
      <c r="F8063" t="s">
        <v>7212</v>
      </c>
      <c r="G8063" t="s">
        <v>5424</v>
      </c>
      <c r="H8063">
        <v>8</v>
      </c>
      <c r="I8063" s="17">
        <v>461468</v>
      </c>
      <c r="J8063" s="17">
        <v>59990.84</v>
      </c>
      <c r="K8063" s="17">
        <v>401477.16</v>
      </c>
      <c r="L8063" s="17">
        <v>281034.01</v>
      </c>
      <c r="M8063" s="17">
        <v>120443.15</v>
      </c>
      <c r="N8063" s="17">
        <v>145825.5499</v>
      </c>
    </row>
    <row r="8064" spans="1:14">
      <c r="A8064" s="16">
        <v>46158</v>
      </c>
      <c r="B8064" t="s">
        <v>8103</v>
      </c>
      <c r="C8064" t="s">
        <v>73</v>
      </c>
      <c r="D8064" t="s">
        <v>74</v>
      </c>
      <c r="E8064" t="s">
        <v>24</v>
      </c>
      <c r="F8064" t="s">
        <v>7212</v>
      </c>
      <c r="G8064" t="s">
        <v>5424</v>
      </c>
      <c r="H8064">
        <v>11</v>
      </c>
      <c r="I8064" s="17">
        <v>83114</v>
      </c>
      <c r="J8064" s="17">
        <v>3324.56</v>
      </c>
      <c r="K8064" s="17">
        <v>79789.44</v>
      </c>
      <c r="L8064" s="17">
        <v>60639.97</v>
      </c>
      <c r="M8064" s="17">
        <v>19149.47</v>
      </c>
      <c r="N8064" s="17">
        <v>171206.0549</v>
      </c>
    </row>
    <row r="8065" spans="1:14">
      <c r="A8065" s="16">
        <v>46158</v>
      </c>
      <c r="B8065" t="s">
        <v>8104</v>
      </c>
      <c r="C8065" t="s">
        <v>26</v>
      </c>
      <c r="D8065" t="s">
        <v>27</v>
      </c>
      <c r="E8065" t="s">
        <v>17</v>
      </c>
      <c r="F8065" t="s">
        <v>7212</v>
      </c>
      <c r="G8065" t="s">
        <v>5424</v>
      </c>
      <c r="H8065">
        <v>1</v>
      </c>
      <c r="I8065" s="17">
        <v>167763</v>
      </c>
      <c r="J8065" s="17">
        <v>0</v>
      </c>
      <c r="K8065" s="17">
        <v>167763</v>
      </c>
      <c r="L8065" s="17">
        <v>117434.1</v>
      </c>
      <c r="M8065" s="17">
        <v>50328.9</v>
      </c>
      <c r="N8065" s="17">
        <v>145825.5499</v>
      </c>
    </row>
    <row r="8066" spans="1:14">
      <c r="A8066" s="16">
        <v>46158</v>
      </c>
      <c r="B8066" t="s">
        <v>8105</v>
      </c>
      <c r="C8066" t="s">
        <v>22</v>
      </c>
      <c r="D8066" t="s">
        <v>23</v>
      </c>
      <c r="E8066" t="s">
        <v>24</v>
      </c>
      <c r="F8066" t="s">
        <v>7212</v>
      </c>
      <c r="G8066" t="s">
        <v>5424</v>
      </c>
      <c r="H8066">
        <v>8</v>
      </c>
      <c r="I8066" s="17">
        <v>466662</v>
      </c>
      <c r="J8066" s="17">
        <v>13999.86</v>
      </c>
      <c r="K8066" s="17">
        <v>452662.14</v>
      </c>
      <c r="L8066" s="17">
        <v>344023.23</v>
      </c>
      <c r="M8066" s="17">
        <v>108638.91</v>
      </c>
      <c r="N8066" s="17">
        <v>171206.0549</v>
      </c>
    </row>
    <row r="8067" spans="1:14">
      <c r="A8067" s="16">
        <v>46158</v>
      </c>
      <c r="B8067" t="s">
        <v>8106</v>
      </c>
      <c r="C8067" t="s">
        <v>47</v>
      </c>
      <c r="D8067" t="s">
        <v>48</v>
      </c>
      <c r="E8067" t="s">
        <v>35</v>
      </c>
      <c r="F8067" t="s">
        <v>7212</v>
      </c>
      <c r="G8067" t="s">
        <v>5424</v>
      </c>
      <c r="H8067">
        <v>7</v>
      </c>
      <c r="I8067" s="17">
        <v>96938</v>
      </c>
      <c r="J8067" s="17">
        <v>0</v>
      </c>
      <c r="K8067" s="17">
        <v>96938</v>
      </c>
      <c r="L8067" s="17">
        <v>69795.36</v>
      </c>
      <c r="M8067" s="17">
        <v>27142.64</v>
      </c>
      <c r="N8067" s="17">
        <v>205907.2135</v>
      </c>
    </row>
    <row r="8068" spans="1:14">
      <c r="A8068" s="16">
        <v>46158</v>
      </c>
      <c r="B8068" t="s">
        <v>8107</v>
      </c>
      <c r="C8068" t="s">
        <v>15</v>
      </c>
      <c r="D8068" t="s">
        <v>16</v>
      </c>
      <c r="E8068" t="s">
        <v>17</v>
      </c>
      <c r="F8068" t="s">
        <v>7212</v>
      </c>
      <c r="G8068" t="s">
        <v>5424</v>
      </c>
      <c r="H8068">
        <v>10</v>
      </c>
      <c r="I8068" s="17">
        <v>476044</v>
      </c>
      <c r="J8068" s="17">
        <v>52364.84</v>
      </c>
      <c r="K8068" s="17">
        <v>423679.16</v>
      </c>
      <c r="L8068" s="17">
        <v>296575.41</v>
      </c>
      <c r="M8068" s="17">
        <v>127103.75</v>
      </c>
      <c r="N8068" s="17">
        <v>145825.5499</v>
      </c>
    </row>
    <row r="8069" spans="1:14">
      <c r="A8069" s="16">
        <v>46158</v>
      </c>
      <c r="B8069" t="s">
        <v>8108</v>
      </c>
      <c r="C8069" t="s">
        <v>43</v>
      </c>
      <c r="D8069" t="s">
        <v>44</v>
      </c>
      <c r="E8069" t="s">
        <v>31</v>
      </c>
      <c r="F8069" t="s">
        <v>7212</v>
      </c>
      <c r="G8069" t="s">
        <v>5424</v>
      </c>
      <c r="H8069">
        <v>1</v>
      </c>
      <c r="I8069" s="17">
        <v>378173</v>
      </c>
      <c r="J8069" s="17">
        <v>56725.95</v>
      </c>
      <c r="K8069" s="17">
        <v>321447.05</v>
      </c>
      <c r="L8069" s="17">
        <v>199297.17</v>
      </c>
      <c r="M8069" s="17">
        <v>122149.88</v>
      </c>
      <c r="N8069" s="17">
        <v>45361.8899</v>
      </c>
    </row>
    <row r="8070" spans="1:14">
      <c r="A8070" s="16">
        <v>46158</v>
      </c>
      <c r="B8070" t="s">
        <v>8109</v>
      </c>
      <c r="C8070" t="s">
        <v>29</v>
      </c>
      <c r="D8070" t="s">
        <v>30</v>
      </c>
      <c r="E8070" t="s">
        <v>31</v>
      </c>
      <c r="F8070" t="s">
        <v>7212</v>
      </c>
      <c r="G8070" t="s">
        <v>5424</v>
      </c>
      <c r="H8070">
        <v>12</v>
      </c>
      <c r="I8070" s="17">
        <v>320036</v>
      </c>
      <c r="J8070" s="17">
        <v>16001.8</v>
      </c>
      <c r="K8070" s="17">
        <v>304034.2</v>
      </c>
      <c r="L8070" s="17">
        <v>188501.2</v>
      </c>
      <c r="M8070" s="17">
        <v>115533</v>
      </c>
      <c r="N8070" s="17">
        <v>45361.8899</v>
      </c>
    </row>
    <row r="8071" spans="1:14">
      <c r="A8071" s="16">
        <v>46158</v>
      </c>
      <c r="B8071" t="s">
        <v>8110</v>
      </c>
      <c r="C8071" t="s">
        <v>73</v>
      </c>
      <c r="D8071" t="s">
        <v>74</v>
      </c>
      <c r="E8071" t="s">
        <v>24</v>
      </c>
      <c r="F8071" t="s">
        <v>7212</v>
      </c>
      <c r="G8071" t="s">
        <v>5424</v>
      </c>
      <c r="H8071">
        <v>12</v>
      </c>
      <c r="I8071" s="17">
        <v>525334</v>
      </c>
      <c r="J8071" s="17">
        <v>31520.04</v>
      </c>
      <c r="K8071" s="17">
        <v>493813.96</v>
      </c>
      <c r="L8071" s="17">
        <v>375298.61</v>
      </c>
      <c r="M8071" s="17">
        <v>118515.35</v>
      </c>
      <c r="N8071" s="17">
        <v>171206.0549</v>
      </c>
    </row>
    <row r="8072" spans="1:14">
      <c r="A8072" s="16">
        <v>46158</v>
      </c>
      <c r="B8072" t="s">
        <v>8111</v>
      </c>
      <c r="C8072" t="s">
        <v>33</v>
      </c>
      <c r="D8072" t="s">
        <v>34</v>
      </c>
      <c r="E8072" t="s">
        <v>35</v>
      </c>
      <c r="F8072" t="s">
        <v>7212</v>
      </c>
      <c r="G8072" t="s">
        <v>5424</v>
      </c>
      <c r="H8072">
        <v>8</v>
      </c>
      <c r="I8072" s="17">
        <v>231833</v>
      </c>
      <c r="J8072" s="17">
        <v>27819.96</v>
      </c>
      <c r="K8072" s="17">
        <v>204013.04</v>
      </c>
      <c r="L8072" s="17">
        <v>146889.39</v>
      </c>
      <c r="M8072" s="17">
        <v>57123.65</v>
      </c>
      <c r="N8072" s="17">
        <v>205907.2135</v>
      </c>
    </row>
    <row r="8073" spans="1:14">
      <c r="A8073" s="16">
        <v>46158</v>
      </c>
      <c r="B8073" t="s">
        <v>8112</v>
      </c>
      <c r="C8073" t="s">
        <v>26</v>
      </c>
      <c r="D8073" t="s">
        <v>27</v>
      </c>
      <c r="E8073" t="s">
        <v>17</v>
      </c>
      <c r="F8073" t="s">
        <v>7212</v>
      </c>
      <c r="G8073" t="s">
        <v>5424</v>
      </c>
      <c r="H8073">
        <v>9</v>
      </c>
      <c r="I8073" s="17">
        <v>153371</v>
      </c>
      <c r="J8073" s="17">
        <v>21471.94</v>
      </c>
      <c r="K8073" s="17">
        <v>131899.06</v>
      </c>
      <c r="L8073" s="17">
        <v>92329.34</v>
      </c>
      <c r="M8073" s="17">
        <v>39569.72</v>
      </c>
      <c r="N8073" s="17">
        <v>145825.5499</v>
      </c>
    </row>
    <row r="8074" spans="1:14">
      <c r="A8074" s="16">
        <v>46158</v>
      </c>
      <c r="B8074" t="s">
        <v>8113</v>
      </c>
      <c r="C8074" t="s">
        <v>47</v>
      </c>
      <c r="D8074" t="s">
        <v>48</v>
      </c>
      <c r="E8074" t="s">
        <v>35</v>
      </c>
      <c r="F8074" t="s">
        <v>7212</v>
      </c>
      <c r="G8074" t="s">
        <v>5424</v>
      </c>
      <c r="H8074">
        <v>4</v>
      </c>
      <c r="I8074" s="17">
        <v>657394</v>
      </c>
      <c r="J8074" s="17">
        <v>72313.34</v>
      </c>
      <c r="K8074" s="17">
        <v>585080.66</v>
      </c>
      <c r="L8074" s="17">
        <v>421258.08</v>
      </c>
      <c r="M8074" s="17">
        <v>163822.58</v>
      </c>
      <c r="N8074" s="17">
        <v>205907.2135</v>
      </c>
    </row>
    <row r="8075" spans="1:14">
      <c r="A8075" s="16">
        <v>46158</v>
      </c>
      <c r="B8075" t="s">
        <v>8114</v>
      </c>
      <c r="C8075" t="s">
        <v>29</v>
      </c>
      <c r="D8075" t="s">
        <v>30</v>
      </c>
      <c r="E8075" t="s">
        <v>31</v>
      </c>
      <c r="F8075" t="s">
        <v>7212</v>
      </c>
      <c r="G8075" t="s">
        <v>5424</v>
      </c>
      <c r="H8075">
        <v>9</v>
      </c>
      <c r="I8075" s="17">
        <v>278026</v>
      </c>
      <c r="J8075" s="17">
        <v>16681.56</v>
      </c>
      <c r="K8075" s="17">
        <v>261344.44</v>
      </c>
      <c r="L8075" s="17">
        <v>162033.55</v>
      </c>
      <c r="M8075" s="17">
        <v>99310.89</v>
      </c>
      <c r="N8075" s="17">
        <v>45361.8899</v>
      </c>
    </row>
    <row r="8076" spans="1:14">
      <c r="A8076" s="16">
        <v>46158</v>
      </c>
      <c r="B8076" t="s">
        <v>8115</v>
      </c>
      <c r="C8076" t="s">
        <v>43</v>
      </c>
      <c r="D8076" t="s">
        <v>44</v>
      </c>
      <c r="E8076" t="s">
        <v>31</v>
      </c>
      <c r="F8076" t="s">
        <v>7212</v>
      </c>
      <c r="G8076" t="s">
        <v>5424</v>
      </c>
      <c r="H8076">
        <v>10</v>
      </c>
      <c r="I8076" s="17">
        <v>90108</v>
      </c>
      <c r="J8076" s="17">
        <v>3604.32</v>
      </c>
      <c r="K8076" s="17">
        <v>86503.67999999999</v>
      </c>
      <c r="L8076" s="17">
        <v>53632.28</v>
      </c>
      <c r="M8076" s="17">
        <v>32871.4</v>
      </c>
      <c r="N8076" s="17">
        <v>45361.8899</v>
      </c>
    </row>
    <row r="8077" spans="1:14">
      <c r="A8077" s="16">
        <v>46158</v>
      </c>
      <c r="B8077" t="s">
        <v>8116</v>
      </c>
      <c r="C8077" t="s">
        <v>15</v>
      </c>
      <c r="D8077" t="s">
        <v>16</v>
      </c>
      <c r="E8077" t="s">
        <v>17</v>
      </c>
      <c r="F8077" t="s">
        <v>7212</v>
      </c>
      <c r="G8077" t="s">
        <v>5424</v>
      </c>
      <c r="H8077">
        <v>5</v>
      </c>
      <c r="I8077" s="17">
        <v>109960</v>
      </c>
      <c r="J8077" s="17">
        <v>0</v>
      </c>
      <c r="K8077" s="17">
        <v>109960</v>
      </c>
      <c r="L8077" s="17">
        <v>76972</v>
      </c>
      <c r="M8077" s="17">
        <v>32988</v>
      </c>
      <c r="N8077" s="17">
        <v>145825.5499</v>
      </c>
    </row>
    <row r="8078" spans="1:14">
      <c r="A8078" s="16">
        <v>46158</v>
      </c>
      <c r="B8078" t="s">
        <v>8117</v>
      </c>
      <c r="C8078" t="s">
        <v>43</v>
      </c>
      <c r="D8078" t="s">
        <v>44</v>
      </c>
      <c r="E8078" t="s">
        <v>31</v>
      </c>
      <c r="F8078" t="s">
        <v>7212</v>
      </c>
      <c r="G8078" t="s">
        <v>5424</v>
      </c>
      <c r="H8078">
        <v>4</v>
      </c>
      <c r="I8078" s="17">
        <v>418610</v>
      </c>
      <c r="J8078" s="17">
        <v>0</v>
      </c>
      <c r="K8078" s="17">
        <v>418610</v>
      </c>
      <c r="L8078" s="17">
        <v>259538.2</v>
      </c>
      <c r="M8078" s="17">
        <v>159071.8</v>
      </c>
      <c r="N8078" s="17">
        <v>45361.8899</v>
      </c>
    </row>
    <row r="8079" spans="1:14">
      <c r="A8079" s="16">
        <v>46158</v>
      </c>
      <c r="B8079" t="s">
        <v>8118</v>
      </c>
      <c r="C8079" t="s">
        <v>22</v>
      </c>
      <c r="D8079" t="s">
        <v>23</v>
      </c>
      <c r="E8079" t="s">
        <v>24</v>
      </c>
      <c r="F8079" t="s">
        <v>7212</v>
      </c>
      <c r="G8079" t="s">
        <v>5424</v>
      </c>
      <c r="H8079">
        <v>8</v>
      </c>
      <c r="I8079" s="17">
        <v>469454</v>
      </c>
      <c r="J8079" s="17">
        <v>51639.94</v>
      </c>
      <c r="K8079" s="17">
        <v>417814.06</v>
      </c>
      <c r="L8079" s="17">
        <v>317538.69</v>
      </c>
      <c r="M8079" s="17">
        <v>100275.37</v>
      </c>
      <c r="N8079" s="17">
        <v>171206.0549</v>
      </c>
    </row>
    <row r="8080" spans="1:14">
      <c r="A8080" s="16">
        <v>46158</v>
      </c>
      <c r="B8080" t="s">
        <v>8119</v>
      </c>
      <c r="C8080" t="s">
        <v>73</v>
      </c>
      <c r="D8080" t="s">
        <v>74</v>
      </c>
      <c r="E8080" t="s">
        <v>24</v>
      </c>
      <c r="F8080" t="s">
        <v>7212</v>
      </c>
      <c r="G8080" t="s">
        <v>5424</v>
      </c>
      <c r="H8080">
        <v>1</v>
      </c>
      <c r="I8080" s="17">
        <v>743503</v>
      </c>
      <c r="J8080" s="17">
        <v>22305.09</v>
      </c>
      <c r="K8080" s="17">
        <v>721197.91</v>
      </c>
      <c r="L8080" s="17">
        <v>548110.41</v>
      </c>
      <c r="M8080" s="17">
        <v>173087.5</v>
      </c>
      <c r="N8080" s="17">
        <v>171206.0549</v>
      </c>
    </row>
    <row r="8081" spans="1:14">
      <c r="A8081" s="16">
        <v>46158</v>
      </c>
      <c r="B8081" t="s">
        <v>8120</v>
      </c>
      <c r="C8081" t="s">
        <v>29</v>
      </c>
      <c r="D8081" t="s">
        <v>30</v>
      </c>
      <c r="E8081" t="s">
        <v>31</v>
      </c>
      <c r="F8081" t="s">
        <v>7212</v>
      </c>
      <c r="G8081" t="s">
        <v>5424</v>
      </c>
      <c r="H8081">
        <v>9</v>
      </c>
      <c r="I8081" s="17">
        <v>562952</v>
      </c>
      <c r="J8081" s="17">
        <v>45036.16</v>
      </c>
      <c r="K8081" s="17">
        <v>517915.84</v>
      </c>
      <c r="L8081" s="17">
        <v>321107.82</v>
      </c>
      <c r="M8081" s="17">
        <v>196808.02</v>
      </c>
      <c r="N8081" s="17">
        <v>45361.8899</v>
      </c>
    </row>
    <row r="8082" spans="1:14">
      <c r="A8082" s="16">
        <v>46158</v>
      </c>
      <c r="B8082" t="s">
        <v>8121</v>
      </c>
      <c r="C8082" t="s">
        <v>15</v>
      </c>
      <c r="D8082" t="s">
        <v>16</v>
      </c>
      <c r="E8082" t="s">
        <v>17</v>
      </c>
      <c r="F8082" t="s">
        <v>7212</v>
      </c>
      <c r="G8082" t="s">
        <v>5424</v>
      </c>
      <c r="H8082">
        <v>6</v>
      </c>
      <c r="I8082" s="17">
        <v>216583</v>
      </c>
      <c r="J8082" s="17">
        <v>23824.13</v>
      </c>
      <c r="K8082" s="17">
        <v>192758.87</v>
      </c>
      <c r="L8082" s="17">
        <v>134931.21</v>
      </c>
      <c r="M8082" s="17">
        <v>57827.66</v>
      </c>
      <c r="N8082" s="17">
        <v>145825.5499</v>
      </c>
    </row>
    <row r="8083" spans="1:14">
      <c r="A8083" s="16">
        <v>46158</v>
      </c>
      <c r="B8083" t="s">
        <v>8122</v>
      </c>
      <c r="C8083" t="s">
        <v>43</v>
      </c>
      <c r="D8083" t="s">
        <v>44</v>
      </c>
      <c r="E8083" t="s">
        <v>31</v>
      </c>
      <c r="F8083" t="s">
        <v>7212</v>
      </c>
      <c r="G8083" t="s">
        <v>5424</v>
      </c>
      <c r="H8083">
        <v>7</v>
      </c>
      <c r="I8083" s="17">
        <v>787973</v>
      </c>
      <c r="J8083" s="17">
        <v>86677.03</v>
      </c>
      <c r="K8083" s="17">
        <v>701295.97</v>
      </c>
      <c r="L8083" s="17">
        <v>434803.5</v>
      </c>
      <c r="M8083" s="17">
        <v>266492.47</v>
      </c>
      <c r="N8083" s="17">
        <v>45361.8899</v>
      </c>
    </row>
    <row r="8084" spans="1:14">
      <c r="A8084" s="16">
        <v>46158</v>
      </c>
      <c r="B8084" t="s">
        <v>8123</v>
      </c>
      <c r="C8084" t="s">
        <v>73</v>
      </c>
      <c r="D8084" t="s">
        <v>74</v>
      </c>
      <c r="E8084" t="s">
        <v>24</v>
      </c>
      <c r="F8084" t="s">
        <v>7212</v>
      </c>
      <c r="G8084" t="s">
        <v>5424</v>
      </c>
      <c r="H8084">
        <v>1</v>
      </c>
      <c r="I8084" s="17">
        <v>562095</v>
      </c>
      <c r="J8084" s="17">
        <v>73072.35000000001</v>
      </c>
      <c r="K8084" s="17">
        <v>489022.65</v>
      </c>
      <c r="L8084" s="17">
        <v>371657.21</v>
      </c>
      <c r="M8084" s="17">
        <v>117365.44</v>
      </c>
      <c r="N8084" s="17">
        <v>171206.0549</v>
      </c>
    </row>
    <row r="8085" spans="1:14">
      <c r="A8085" s="16">
        <v>46158</v>
      </c>
      <c r="B8085" t="s">
        <v>8124</v>
      </c>
      <c r="C8085" t="s">
        <v>47</v>
      </c>
      <c r="D8085" t="s">
        <v>48</v>
      </c>
      <c r="E8085" t="s">
        <v>35</v>
      </c>
      <c r="F8085" t="s">
        <v>7212</v>
      </c>
      <c r="G8085" t="s">
        <v>5424</v>
      </c>
      <c r="H8085">
        <v>2</v>
      </c>
      <c r="I8085" s="17">
        <v>503610</v>
      </c>
      <c r="J8085" s="17">
        <v>50361</v>
      </c>
      <c r="K8085" s="17">
        <v>453249</v>
      </c>
      <c r="L8085" s="17">
        <v>326339.28</v>
      </c>
      <c r="M8085" s="17">
        <v>126909.72</v>
      </c>
      <c r="N8085" s="17">
        <v>205907.2135</v>
      </c>
    </row>
    <row r="8086" spans="1:14">
      <c r="A8086" s="16">
        <v>46158</v>
      </c>
      <c r="B8086" t="s">
        <v>8125</v>
      </c>
      <c r="C8086" t="s">
        <v>33</v>
      </c>
      <c r="D8086" t="s">
        <v>34</v>
      </c>
      <c r="E8086" t="s">
        <v>35</v>
      </c>
      <c r="F8086" t="s">
        <v>7212</v>
      </c>
      <c r="G8086" t="s">
        <v>5424</v>
      </c>
      <c r="H8086">
        <v>8</v>
      </c>
      <c r="I8086" s="17">
        <v>605231</v>
      </c>
      <c r="J8086" s="17">
        <v>0</v>
      </c>
      <c r="K8086" s="17">
        <v>605231</v>
      </c>
      <c r="L8086" s="17">
        <v>435766.32</v>
      </c>
      <c r="M8086" s="17">
        <v>169464.68</v>
      </c>
      <c r="N8086" s="17">
        <v>205907.2135</v>
      </c>
    </row>
    <row r="8087" spans="1:14">
      <c r="A8087" s="16">
        <v>46158</v>
      </c>
      <c r="B8087" t="s">
        <v>8126</v>
      </c>
      <c r="C8087" t="s">
        <v>26</v>
      </c>
      <c r="D8087" t="s">
        <v>27</v>
      </c>
      <c r="E8087" t="s">
        <v>17</v>
      </c>
      <c r="F8087" t="s">
        <v>7212</v>
      </c>
      <c r="G8087" t="s">
        <v>5424</v>
      </c>
      <c r="H8087">
        <v>2</v>
      </c>
      <c r="I8087" s="17">
        <v>174129</v>
      </c>
      <c r="J8087" s="17">
        <v>26119.35</v>
      </c>
      <c r="K8087" s="17">
        <v>148009.65</v>
      </c>
      <c r="L8087" s="17">
        <v>103606.75</v>
      </c>
      <c r="M8087" s="17">
        <v>44402.9</v>
      </c>
      <c r="N8087" s="17">
        <v>145825.5499</v>
      </c>
    </row>
    <row r="8088" spans="1:14">
      <c r="A8088" s="16">
        <v>46158</v>
      </c>
      <c r="B8088" t="s">
        <v>8127</v>
      </c>
      <c r="C8088" t="s">
        <v>22</v>
      </c>
      <c r="D8088" t="s">
        <v>23</v>
      </c>
      <c r="E8088" t="s">
        <v>24</v>
      </c>
      <c r="F8088" t="s">
        <v>7212</v>
      </c>
      <c r="G8088" t="s">
        <v>5424</v>
      </c>
      <c r="H8088">
        <v>6</v>
      </c>
      <c r="I8088" s="17">
        <v>847194</v>
      </c>
      <c r="J8088" s="17">
        <v>110135.22</v>
      </c>
      <c r="K8088" s="17">
        <v>737058.78</v>
      </c>
      <c r="L8088" s="17">
        <v>560164.67</v>
      </c>
      <c r="M8088" s="17">
        <v>176894.11</v>
      </c>
      <c r="N8088" s="17">
        <v>171206.0549</v>
      </c>
    </row>
    <row r="8089" spans="1:14">
      <c r="A8089" s="16">
        <v>46158</v>
      </c>
      <c r="B8089" t="s">
        <v>8128</v>
      </c>
      <c r="C8089" t="s">
        <v>26</v>
      </c>
      <c r="D8089" t="s">
        <v>27</v>
      </c>
      <c r="E8089" t="s">
        <v>17</v>
      </c>
      <c r="F8089" t="s">
        <v>7212</v>
      </c>
      <c r="G8089" t="s">
        <v>5424</v>
      </c>
      <c r="H8089">
        <v>10</v>
      </c>
      <c r="I8089" s="17">
        <v>478589</v>
      </c>
      <c r="J8089" s="17">
        <v>57430.68</v>
      </c>
      <c r="K8089" s="17">
        <v>421158.32</v>
      </c>
      <c r="L8089" s="17">
        <v>294810.82</v>
      </c>
      <c r="M8089" s="17">
        <v>126347.5</v>
      </c>
      <c r="N8089" s="17">
        <v>145825.5499</v>
      </c>
    </row>
    <row r="8090" spans="1:14">
      <c r="A8090" s="16">
        <v>46158</v>
      </c>
      <c r="B8090" t="s">
        <v>8129</v>
      </c>
      <c r="C8090" t="s">
        <v>15</v>
      </c>
      <c r="D8090" t="s">
        <v>16</v>
      </c>
      <c r="E8090" t="s">
        <v>17</v>
      </c>
      <c r="F8090" t="s">
        <v>7212</v>
      </c>
      <c r="G8090" t="s">
        <v>5424</v>
      </c>
      <c r="H8090">
        <v>11</v>
      </c>
      <c r="I8090" s="17">
        <v>107371</v>
      </c>
      <c r="J8090" s="17">
        <v>16105.65</v>
      </c>
      <c r="K8090" s="17">
        <v>91265.35000000001</v>
      </c>
      <c r="L8090" s="17">
        <v>63885.74</v>
      </c>
      <c r="M8090" s="17">
        <v>27379.61</v>
      </c>
      <c r="N8090" s="17">
        <v>145825.5499</v>
      </c>
    </row>
    <row r="8091" spans="1:14">
      <c r="A8091" s="16">
        <v>46158</v>
      </c>
      <c r="B8091" t="s">
        <v>8130</v>
      </c>
      <c r="C8091" t="s">
        <v>26</v>
      </c>
      <c r="D8091" t="s">
        <v>27</v>
      </c>
      <c r="E8091" t="s">
        <v>17</v>
      </c>
      <c r="F8091" t="s">
        <v>7212</v>
      </c>
      <c r="G8091" t="s">
        <v>5424</v>
      </c>
      <c r="H8091">
        <v>9</v>
      </c>
      <c r="I8091" s="17">
        <v>615416</v>
      </c>
      <c r="J8091" s="17">
        <v>12308.32</v>
      </c>
      <c r="K8091" s="17">
        <v>603107.6800000001</v>
      </c>
      <c r="L8091" s="17">
        <v>422175.38</v>
      </c>
      <c r="M8091" s="17">
        <v>180932.3</v>
      </c>
      <c r="N8091" s="17">
        <v>145825.5499</v>
      </c>
    </row>
    <row r="8092" spans="1:14">
      <c r="A8092" s="16">
        <v>46158</v>
      </c>
      <c r="B8092" t="s">
        <v>8131</v>
      </c>
      <c r="C8092" t="s">
        <v>33</v>
      </c>
      <c r="D8092" t="s">
        <v>34</v>
      </c>
      <c r="E8092" t="s">
        <v>35</v>
      </c>
      <c r="F8092" t="s">
        <v>7212</v>
      </c>
      <c r="G8092" t="s">
        <v>5424</v>
      </c>
      <c r="H8092">
        <v>1</v>
      </c>
      <c r="I8092" s="17">
        <v>232167</v>
      </c>
      <c r="J8092" s="17">
        <v>9286.68</v>
      </c>
      <c r="K8092" s="17">
        <v>222880.32</v>
      </c>
      <c r="L8092" s="17">
        <v>160473.83</v>
      </c>
      <c r="M8092" s="17">
        <v>62406.49</v>
      </c>
      <c r="N8092" s="17">
        <v>205907.2135</v>
      </c>
    </row>
    <row r="8093" spans="1:14">
      <c r="A8093" s="16">
        <v>46158</v>
      </c>
      <c r="B8093" t="s">
        <v>8132</v>
      </c>
      <c r="C8093" t="s">
        <v>73</v>
      </c>
      <c r="D8093" t="s">
        <v>74</v>
      </c>
      <c r="E8093" t="s">
        <v>24</v>
      </c>
      <c r="F8093" t="s">
        <v>7212</v>
      </c>
      <c r="G8093" t="s">
        <v>5424</v>
      </c>
      <c r="H8093">
        <v>9</v>
      </c>
      <c r="I8093" s="17">
        <v>530581</v>
      </c>
      <c r="J8093" s="17">
        <v>58363.91</v>
      </c>
      <c r="K8093" s="17">
        <v>472217.09</v>
      </c>
      <c r="L8093" s="17">
        <v>358884.99</v>
      </c>
      <c r="M8093" s="17">
        <v>113332.1</v>
      </c>
      <c r="N8093" s="17">
        <v>171206.0549</v>
      </c>
    </row>
    <row r="8094" spans="1:14">
      <c r="A8094" s="16">
        <v>46158</v>
      </c>
      <c r="B8094" t="s">
        <v>8133</v>
      </c>
      <c r="C8094" t="s">
        <v>47</v>
      </c>
      <c r="D8094" t="s">
        <v>48</v>
      </c>
      <c r="E8094" t="s">
        <v>35</v>
      </c>
      <c r="F8094" t="s">
        <v>7212</v>
      </c>
      <c r="G8094" t="s">
        <v>5424</v>
      </c>
      <c r="H8094">
        <v>10</v>
      </c>
      <c r="I8094" s="17">
        <v>49736</v>
      </c>
      <c r="J8094" s="17">
        <v>3481.52</v>
      </c>
      <c r="K8094" s="17">
        <v>46254.48</v>
      </c>
      <c r="L8094" s="17">
        <v>33303.23</v>
      </c>
      <c r="M8094" s="17">
        <v>12951.25</v>
      </c>
      <c r="N8094" s="17">
        <v>205907.2135</v>
      </c>
    </row>
    <row r="8095" spans="1:14">
      <c r="A8095" s="16">
        <v>46158</v>
      </c>
      <c r="B8095" t="s">
        <v>8134</v>
      </c>
      <c r="C8095" t="s">
        <v>26</v>
      </c>
      <c r="D8095" t="s">
        <v>27</v>
      </c>
      <c r="E8095" t="s">
        <v>17</v>
      </c>
      <c r="F8095" t="s">
        <v>7212</v>
      </c>
      <c r="G8095" t="s">
        <v>5424</v>
      </c>
      <c r="H8095">
        <v>8</v>
      </c>
      <c r="I8095" s="17">
        <v>391161</v>
      </c>
      <c r="J8095" s="17">
        <v>54762.54</v>
      </c>
      <c r="K8095" s="17">
        <v>336398.46</v>
      </c>
      <c r="L8095" s="17">
        <v>235478.92</v>
      </c>
      <c r="M8095" s="17">
        <v>100919.54</v>
      </c>
      <c r="N8095" s="17">
        <v>145825.5499</v>
      </c>
    </row>
    <row r="8096" spans="1:14">
      <c r="A8096" s="16">
        <v>46158</v>
      </c>
      <c r="B8096" t="s">
        <v>8135</v>
      </c>
      <c r="C8096" t="s">
        <v>22</v>
      </c>
      <c r="D8096" t="s">
        <v>23</v>
      </c>
      <c r="E8096" t="s">
        <v>24</v>
      </c>
      <c r="F8096" t="s">
        <v>7212</v>
      </c>
      <c r="G8096" t="s">
        <v>5424</v>
      </c>
      <c r="H8096">
        <v>9</v>
      </c>
      <c r="I8096" s="17">
        <v>548709</v>
      </c>
      <c r="J8096" s="17">
        <v>16461.27</v>
      </c>
      <c r="K8096" s="17">
        <v>532247.73</v>
      </c>
      <c r="L8096" s="17">
        <v>404508.27</v>
      </c>
      <c r="M8096" s="17">
        <v>127739.46</v>
      </c>
      <c r="N8096" s="17">
        <v>171206.0549</v>
      </c>
    </row>
    <row r="8097" spans="1:14">
      <c r="A8097" s="16">
        <v>46158</v>
      </c>
      <c r="B8097" t="s">
        <v>8136</v>
      </c>
      <c r="C8097" t="s">
        <v>15</v>
      </c>
      <c r="D8097" t="s">
        <v>16</v>
      </c>
      <c r="E8097" t="s">
        <v>17</v>
      </c>
      <c r="F8097" t="s">
        <v>7212</v>
      </c>
      <c r="G8097" t="s">
        <v>5424</v>
      </c>
      <c r="H8097">
        <v>12</v>
      </c>
      <c r="I8097" s="17">
        <v>61845</v>
      </c>
      <c r="J8097" s="17">
        <v>3710.7</v>
      </c>
      <c r="K8097" s="17">
        <v>58134.3</v>
      </c>
      <c r="L8097" s="17">
        <v>40694.01</v>
      </c>
      <c r="M8097" s="17">
        <v>17440.29</v>
      </c>
      <c r="N8097" s="17">
        <v>145825.5499</v>
      </c>
    </row>
    <row r="8098" spans="1:14">
      <c r="A8098" s="16">
        <v>46158</v>
      </c>
      <c r="B8098" t="s">
        <v>8137</v>
      </c>
      <c r="C8098" t="s">
        <v>73</v>
      </c>
      <c r="D8098" t="s">
        <v>74</v>
      </c>
      <c r="E8098" t="s">
        <v>24</v>
      </c>
      <c r="F8098" t="s">
        <v>7212</v>
      </c>
      <c r="G8098" t="s">
        <v>5424</v>
      </c>
      <c r="H8098">
        <v>8</v>
      </c>
      <c r="I8098" s="17">
        <v>450450</v>
      </c>
      <c r="J8098" s="17">
        <v>0</v>
      </c>
      <c r="K8098" s="17">
        <v>450450</v>
      </c>
      <c r="L8098" s="17">
        <v>342342</v>
      </c>
      <c r="M8098" s="17">
        <v>108108</v>
      </c>
      <c r="N8098" s="17">
        <v>171206.0549</v>
      </c>
    </row>
    <row r="8099" spans="1:14">
      <c r="A8099" s="16">
        <v>46158</v>
      </c>
      <c r="B8099" t="s">
        <v>8138</v>
      </c>
      <c r="C8099" t="s">
        <v>47</v>
      </c>
      <c r="D8099" t="s">
        <v>48</v>
      </c>
      <c r="E8099" t="s">
        <v>35</v>
      </c>
      <c r="F8099" t="s">
        <v>7212</v>
      </c>
      <c r="G8099" t="s">
        <v>5424</v>
      </c>
      <c r="H8099">
        <v>11</v>
      </c>
      <c r="I8099" s="17">
        <v>121914</v>
      </c>
      <c r="J8099" s="17">
        <v>13410.54</v>
      </c>
      <c r="K8099" s="17">
        <v>108503.46</v>
      </c>
      <c r="L8099" s="17">
        <v>78122.49000000001</v>
      </c>
      <c r="M8099" s="17">
        <v>30380.97</v>
      </c>
      <c r="N8099" s="17">
        <v>205907.2135</v>
      </c>
    </row>
    <row r="8100" spans="1:14">
      <c r="A8100" s="16">
        <v>46158</v>
      </c>
      <c r="B8100" t="s">
        <v>8139</v>
      </c>
      <c r="C8100" t="s">
        <v>33</v>
      </c>
      <c r="D8100" t="s">
        <v>34</v>
      </c>
      <c r="E8100" t="s">
        <v>35</v>
      </c>
      <c r="F8100" t="s">
        <v>7212</v>
      </c>
      <c r="G8100" t="s">
        <v>5424</v>
      </c>
      <c r="H8100">
        <v>6</v>
      </c>
      <c r="I8100" s="17">
        <v>644827</v>
      </c>
      <c r="J8100" s="17">
        <v>45137.89</v>
      </c>
      <c r="K8100" s="17">
        <v>599689.11</v>
      </c>
      <c r="L8100" s="17">
        <v>431776.16</v>
      </c>
      <c r="M8100" s="17">
        <v>167912.95</v>
      </c>
      <c r="N8100" s="17">
        <v>205907.2135</v>
      </c>
    </row>
    <row r="8101" spans="1:14">
      <c r="A8101" s="16">
        <v>46158</v>
      </c>
      <c r="B8101" t="s">
        <v>8140</v>
      </c>
      <c r="C8101" t="s">
        <v>15</v>
      </c>
      <c r="D8101" t="s">
        <v>16</v>
      </c>
      <c r="E8101" t="s">
        <v>17</v>
      </c>
      <c r="F8101" t="s">
        <v>7212</v>
      </c>
      <c r="G8101" t="s">
        <v>5424</v>
      </c>
      <c r="H8101">
        <v>9</v>
      </c>
      <c r="I8101" s="17">
        <v>274953</v>
      </c>
      <c r="J8101" s="17">
        <v>8248.59</v>
      </c>
      <c r="K8101" s="17">
        <v>266704.41</v>
      </c>
      <c r="L8101" s="17">
        <v>186693.09</v>
      </c>
      <c r="M8101" s="17">
        <v>80011.32000000001</v>
      </c>
      <c r="N8101" s="17">
        <v>145825.5499</v>
      </c>
    </row>
    <row r="8102" spans="1:14">
      <c r="A8102" s="16">
        <v>46158</v>
      </c>
      <c r="B8102" t="s">
        <v>8141</v>
      </c>
      <c r="C8102" t="s">
        <v>15</v>
      </c>
      <c r="D8102" t="s">
        <v>16</v>
      </c>
      <c r="E8102" t="s">
        <v>17</v>
      </c>
      <c r="F8102" t="s">
        <v>7212</v>
      </c>
      <c r="G8102" t="s">
        <v>5424</v>
      </c>
      <c r="H8102">
        <v>5</v>
      </c>
      <c r="I8102" s="17">
        <v>184337</v>
      </c>
      <c r="J8102" s="17">
        <v>14746.96</v>
      </c>
      <c r="K8102" s="17">
        <v>169590.04</v>
      </c>
      <c r="L8102" s="17">
        <v>118713.03</v>
      </c>
      <c r="M8102" s="17">
        <v>50877.01</v>
      </c>
      <c r="N8102" s="17">
        <v>145825.5499</v>
      </c>
    </row>
    <row r="8103" spans="1:14">
      <c r="A8103" s="16">
        <v>46158</v>
      </c>
      <c r="B8103" t="s">
        <v>8142</v>
      </c>
      <c r="C8103" t="s">
        <v>33</v>
      </c>
      <c r="D8103" t="s">
        <v>34</v>
      </c>
      <c r="E8103" t="s">
        <v>35</v>
      </c>
      <c r="F8103" t="s">
        <v>7212</v>
      </c>
      <c r="G8103" t="s">
        <v>5424</v>
      </c>
      <c r="H8103">
        <v>5</v>
      </c>
      <c r="I8103" s="17">
        <v>539988</v>
      </c>
      <c r="J8103" s="17">
        <v>70198.44</v>
      </c>
      <c r="K8103" s="17">
        <v>469789.56</v>
      </c>
      <c r="L8103" s="17">
        <v>338248.48</v>
      </c>
      <c r="M8103" s="17">
        <v>131541.08</v>
      </c>
      <c r="N8103" s="17">
        <v>205907.2135</v>
      </c>
    </row>
    <row r="8104" spans="1:14">
      <c r="A8104" s="16">
        <v>46158</v>
      </c>
      <c r="B8104" t="s">
        <v>8143</v>
      </c>
      <c r="C8104" t="s">
        <v>73</v>
      </c>
      <c r="D8104" t="s">
        <v>74</v>
      </c>
      <c r="E8104" t="s">
        <v>24</v>
      </c>
      <c r="F8104" t="s">
        <v>7212</v>
      </c>
      <c r="G8104" t="s">
        <v>5424</v>
      </c>
      <c r="H8104">
        <v>10</v>
      </c>
      <c r="I8104" s="17">
        <v>519536</v>
      </c>
      <c r="J8104" s="17">
        <v>20781.44</v>
      </c>
      <c r="K8104" s="17">
        <v>498754.56</v>
      </c>
      <c r="L8104" s="17">
        <v>379053.47</v>
      </c>
      <c r="M8104" s="17">
        <v>119701.09</v>
      </c>
      <c r="N8104" s="17">
        <v>171206.0549</v>
      </c>
    </row>
    <row r="8105" spans="1:14">
      <c r="A8105" s="16">
        <v>46158</v>
      </c>
      <c r="B8105" t="s">
        <v>8144</v>
      </c>
      <c r="C8105" t="s">
        <v>33</v>
      </c>
      <c r="D8105" t="s">
        <v>34</v>
      </c>
      <c r="E8105" t="s">
        <v>35</v>
      </c>
      <c r="F8105" t="s">
        <v>7212</v>
      </c>
      <c r="G8105" t="s">
        <v>5424</v>
      </c>
      <c r="H8105">
        <v>8</v>
      </c>
      <c r="I8105" s="17">
        <v>68681</v>
      </c>
      <c r="J8105" s="17">
        <v>6868.1</v>
      </c>
      <c r="K8105" s="17">
        <v>61812.9</v>
      </c>
      <c r="L8105" s="17">
        <v>44505.29</v>
      </c>
      <c r="M8105" s="17">
        <v>17307.61</v>
      </c>
      <c r="N8105" s="17">
        <v>205907.2135</v>
      </c>
    </row>
    <row r="8106" spans="1:14">
      <c r="A8106" s="16">
        <v>46158</v>
      </c>
      <c r="B8106" t="s">
        <v>8145</v>
      </c>
      <c r="C8106" t="s">
        <v>47</v>
      </c>
      <c r="D8106" t="s">
        <v>48</v>
      </c>
      <c r="E8106" t="s">
        <v>35</v>
      </c>
      <c r="F8106" t="s">
        <v>7212</v>
      </c>
      <c r="G8106" t="s">
        <v>5424</v>
      </c>
      <c r="H8106">
        <v>5</v>
      </c>
      <c r="I8106" s="17">
        <v>830182</v>
      </c>
      <c r="J8106" s="17">
        <v>33207.28</v>
      </c>
      <c r="K8106" s="17">
        <v>796974.72</v>
      </c>
      <c r="L8106" s="17">
        <v>573821.8</v>
      </c>
      <c r="M8106" s="17">
        <v>223152.92</v>
      </c>
      <c r="N8106" s="17">
        <v>205907.2135</v>
      </c>
    </row>
    <row r="8107" spans="1:14">
      <c r="A8107" s="16">
        <v>46158</v>
      </c>
      <c r="B8107" t="s">
        <v>8146</v>
      </c>
      <c r="C8107" t="s">
        <v>73</v>
      </c>
      <c r="D8107" t="s">
        <v>74</v>
      </c>
      <c r="E8107" t="s">
        <v>24</v>
      </c>
      <c r="F8107" t="s">
        <v>7212</v>
      </c>
      <c r="G8107" t="s">
        <v>5424</v>
      </c>
      <c r="H8107">
        <v>6</v>
      </c>
      <c r="I8107" s="17">
        <v>337380</v>
      </c>
      <c r="J8107" s="17">
        <v>47233.2</v>
      </c>
      <c r="K8107" s="17">
        <v>290146.8</v>
      </c>
      <c r="L8107" s="17">
        <v>220511.57</v>
      </c>
      <c r="M8107" s="17">
        <v>69635.23</v>
      </c>
      <c r="N8107" s="17">
        <v>171206.0549</v>
      </c>
    </row>
    <row r="8108" spans="1:14">
      <c r="A8108" s="16">
        <v>46158</v>
      </c>
      <c r="B8108" t="s">
        <v>8147</v>
      </c>
      <c r="C8108" t="s">
        <v>47</v>
      </c>
      <c r="D8108" t="s">
        <v>48</v>
      </c>
      <c r="E8108" t="s">
        <v>35</v>
      </c>
      <c r="F8108" t="s">
        <v>7212</v>
      </c>
      <c r="G8108" t="s">
        <v>5424</v>
      </c>
      <c r="H8108">
        <v>6</v>
      </c>
      <c r="I8108" s="17">
        <v>199110</v>
      </c>
      <c r="J8108" s="17">
        <v>5973.3</v>
      </c>
      <c r="K8108" s="17">
        <v>193136.7</v>
      </c>
      <c r="L8108" s="17">
        <v>139058.42</v>
      </c>
      <c r="M8108" s="17">
        <v>54078.28</v>
      </c>
      <c r="N8108" s="17">
        <v>205907.2135</v>
      </c>
    </row>
    <row r="8109" spans="1:14">
      <c r="A8109" s="16">
        <v>46158</v>
      </c>
      <c r="B8109" t="s">
        <v>8148</v>
      </c>
      <c r="C8109" t="s">
        <v>29</v>
      </c>
      <c r="D8109" t="s">
        <v>30</v>
      </c>
      <c r="E8109" t="s">
        <v>31</v>
      </c>
      <c r="F8109" t="s">
        <v>7212</v>
      </c>
      <c r="G8109" t="s">
        <v>5424</v>
      </c>
      <c r="H8109">
        <v>3</v>
      </c>
      <c r="I8109" s="17">
        <v>741917</v>
      </c>
      <c r="J8109" s="17">
        <v>59353.36</v>
      </c>
      <c r="K8109" s="17">
        <v>682563.64</v>
      </c>
      <c r="L8109" s="17">
        <v>423189.46</v>
      </c>
      <c r="M8109" s="17">
        <v>259374.18</v>
      </c>
      <c r="N8109" s="17">
        <v>45361.8899</v>
      </c>
    </row>
    <row r="8110" spans="1:14">
      <c r="A8110" s="16">
        <v>46158</v>
      </c>
      <c r="B8110" t="s">
        <v>8149</v>
      </c>
      <c r="C8110" t="s">
        <v>43</v>
      </c>
      <c r="D8110" t="s">
        <v>44</v>
      </c>
      <c r="E8110" t="s">
        <v>31</v>
      </c>
      <c r="F8110" t="s">
        <v>7212</v>
      </c>
      <c r="G8110" t="s">
        <v>5424</v>
      </c>
      <c r="H8110">
        <v>11</v>
      </c>
      <c r="I8110" s="17">
        <v>795150</v>
      </c>
      <c r="J8110" s="17">
        <v>39757.5</v>
      </c>
      <c r="K8110" s="17">
        <v>755392.5</v>
      </c>
      <c r="L8110" s="17">
        <v>468343.35</v>
      </c>
      <c r="M8110" s="17">
        <v>287049.15</v>
      </c>
      <c r="N8110" s="17">
        <v>45361.8899</v>
      </c>
    </row>
    <row r="8111" spans="1:14">
      <c r="A8111" s="16">
        <v>46158</v>
      </c>
      <c r="B8111" t="s">
        <v>8150</v>
      </c>
      <c r="C8111" t="s">
        <v>73</v>
      </c>
      <c r="D8111" t="s">
        <v>74</v>
      </c>
      <c r="E8111" t="s">
        <v>24</v>
      </c>
      <c r="F8111" t="s">
        <v>7212</v>
      </c>
      <c r="G8111" t="s">
        <v>5424</v>
      </c>
      <c r="H8111">
        <v>8</v>
      </c>
      <c r="I8111" s="17">
        <v>686023</v>
      </c>
      <c r="J8111" s="17">
        <v>41161.38</v>
      </c>
      <c r="K8111" s="17">
        <v>644861.62</v>
      </c>
      <c r="L8111" s="17">
        <v>490094.83</v>
      </c>
      <c r="M8111" s="17">
        <v>154766.79</v>
      </c>
      <c r="N8111" s="17">
        <v>171206.0549</v>
      </c>
    </row>
    <row r="8112" spans="1:14">
      <c r="A8112" s="16">
        <v>46158</v>
      </c>
      <c r="B8112" t="s">
        <v>8151</v>
      </c>
      <c r="C8112" t="s">
        <v>26</v>
      </c>
      <c r="D8112" t="s">
        <v>27</v>
      </c>
      <c r="E8112" t="s">
        <v>17</v>
      </c>
      <c r="F8112" t="s">
        <v>7212</v>
      </c>
      <c r="G8112" t="s">
        <v>5424</v>
      </c>
      <c r="H8112">
        <v>3</v>
      </c>
      <c r="I8112" s="17">
        <v>505267</v>
      </c>
      <c r="J8112" s="17">
        <v>10105.34</v>
      </c>
      <c r="K8112" s="17">
        <v>495161.66</v>
      </c>
      <c r="L8112" s="17">
        <v>346613.16</v>
      </c>
      <c r="M8112" s="17">
        <v>148548.5</v>
      </c>
      <c r="N8112" s="17">
        <v>145825.5499</v>
      </c>
    </row>
    <row r="8113" spans="1:14">
      <c r="A8113" s="16">
        <v>46159</v>
      </c>
      <c r="B8113" t="s">
        <v>8152</v>
      </c>
      <c r="C8113" t="s">
        <v>29</v>
      </c>
      <c r="D8113" t="s">
        <v>30</v>
      </c>
      <c r="E8113" t="s">
        <v>31</v>
      </c>
      <c r="F8113" t="s">
        <v>7212</v>
      </c>
      <c r="G8113" t="s">
        <v>5424</v>
      </c>
      <c r="H8113">
        <v>2</v>
      </c>
      <c r="I8113" s="17">
        <v>749378</v>
      </c>
      <c r="J8113" s="17">
        <v>52456.46</v>
      </c>
      <c r="K8113" s="17">
        <v>696921.54</v>
      </c>
      <c r="L8113" s="17">
        <v>432091.35</v>
      </c>
      <c r="M8113" s="17">
        <v>264830.19</v>
      </c>
      <c r="N8113" s="17">
        <v>45361.8899</v>
      </c>
    </row>
    <row r="8114" spans="1:14">
      <c r="A8114" s="16">
        <v>46159</v>
      </c>
      <c r="B8114" t="s">
        <v>8153</v>
      </c>
      <c r="C8114" t="s">
        <v>29</v>
      </c>
      <c r="D8114" t="s">
        <v>30</v>
      </c>
      <c r="E8114" t="s">
        <v>31</v>
      </c>
      <c r="F8114" t="s">
        <v>7212</v>
      </c>
      <c r="G8114" t="s">
        <v>5424</v>
      </c>
      <c r="H8114">
        <v>6</v>
      </c>
      <c r="I8114" s="17">
        <v>702286</v>
      </c>
      <c r="J8114" s="17">
        <v>84274.32000000001</v>
      </c>
      <c r="K8114" s="17">
        <v>618011.6800000001</v>
      </c>
      <c r="L8114" s="17">
        <v>383167.24</v>
      </c>
      <c r="M8114" s="17">
        <v>234844.44</v>
      </c>
      <c r="N8114" s="17">
        <v>45361.8899</v>
      </c>
    </row>
    <row r="8115" spans="1:14">
      <c r="A8115" s="16">
        <v>46159</v>
      </c>
      <c r="B8115" t="s">
        <v>8154</v>
      </c>
      <c r="C8115" t="s">
        <v>73</v>
      </c>
      <c r="D8115" t="s">
        <v>74</v>
      </c>
      <c r="E8115" t="s">
        <v>24</v>
      </c>
      <c r="F8115" t="s">
        <v>7212</v>
      </c>
      <c r="G8115" t="s">
        <v>5424</v>
      </c>
      <c r="H8115">
        <v>12</v>
      </c>
      <c r="I8115" s="17">
        <v>636098</v>
      </c>
      <c r="J8115" s="17">
        <v>50887.84</v>
      </c>
      <c r="K8115" s="17">
        <v>585210.16</v>
      </c>
      <c r="L8115" s="17">
        <v>444759.72</v>
      </c>
      <c r="M8115" s="17">
        <v>140450.44</v>
      </c>
      <c r="N8115" s="17">
        <v>171206.0549</v>
      </c>
    </row>
    <row r="8116" spans="1:14">
      <c r="A8116" s="16">
        <v>46159</v>
      </c>
      <c r="B8116" t="s">
        <v>8155</v>
      </c>
      <c r="C8116" t="s">
        <v>26</v>
      </c>
      <c r="D8116" t="s">
        <v>27</v>
      </c>
      <c r="E8116" t="s">
        <v>17</v>
      </c>
      <c r="F8116" t="s">
        <v>7212</v>
      </c>
      <c r="G8116" t="s">
        <v>5424</v>
      </c>
      <c r="H8116">
        <v>4</v>
      </c>
      <c r="I8116" s="17">
        <v>357956</v>
      </c>
      <c r="J8116" s="17">
        <v>0</v>
      </c>
      <c r="K8116" s="17">
        <v>357956</v>
      </c>
      <c r="L8116" s="17">
        <v>250569.2</v>
      </c>
      <c r="M8116" s="17">
        <v>107386.8</v>
      </c>
      <c r="N8116" s="17">
        <v>145825.5499</v>
      </c>
    </row>
    <row r="8117" spans="1:14">
      <c r="A8117" s="16">
        <v>46159</v>
      </c>
      <c r="B8117" t="s">
        <v>8156</v>
      </c>
      <c r="C8117" t="s">
        <v>22</v>
      </c>
      <c r="D8117" t="s">
        <v>23</v>
      </c>
      <c r="E8117" t="s">
        <v>24</v>
      </c>
      <c r="F8117" t="s">
        <v>7212</v>
      </c>
      <c r="G8117" t="s">
        <v>5424</v>
      </c>
      <c r="H8117">
        <v>11</v>
      </c>
      <c r="I8117" s="17">
        <v>645347</v>
      </c>
      <c r="J8117" s="17">
        <v>0</v>
      </c>
      <c r="K8117" s="17">
        <v>645347</v>
      </c>
      <c r="L8117" s="17">
        <v>490463.72</v>
      </c>
      <c r="M8117" s="17">
        <v>154883.28</v>
      </c>
      <c r="N8117" s="17">
        <v>171206.0549</v>
      </c>
    </row>
    <row r="8118" spans="1:14">
      <c r="A8118" s="16">
        <v>46159</v>
      </c>
      <c r="B8118" t="s">
        <v>8157</v>
      </c>
      <c r="C8118" t="s">
        <v>22</v>
      </c>
      <c r="D8118" t="s">
        <v>23</v>
      </c>
      <c r="E8118" t="s">
        <v>24</v>
      </c>
      <c r="F8118" t="s">
        <v>7212</v>
      </c>
      <c r="G8118" t="s">
        <v>5424</v>
      </c>
      <c r="H8118">
        <v>9</v>
      </c>
      <c r="I8118" s="17">
        <v>787608</v>
      </c>
      <c r="J8118" s="17">
        <v>55132.56</v>
      </c>
      <c r="K8118" s="17">
        <v>732475.4399999999</v>
      </c>
      <c r="L8118" s="17">
        <v>556681.33</v>
      </c>
      <c r="M8118" s="17">
        <v>175794.11</v>
      </c>
      <c r="N8118" s="17">
        <v>171206.0549</v>
      </c>
    </row>
    <row r="8119" spans="1:14">
      <c r="A8119" s="16">
        <v>46159</v>
      </c>
      <c r="B8119" t="s">
        <v>8158</v>
      </c>
      <c r="C8119" t="s">
        <v>43</v>
      </c>
      <c r="D8119" t="s">
        <v>44</v>
      </c>
      <c r="E8119" t="s">
        <v>31</v>
      </c>
      <c r="F8119" t="s">
        <v>7212</v>
      </c>
      <c r="G8119" t="s">
        <v>5424</v>
      </c>
      <c r="H8119">
        <v>2</v>
      </c>
      <c r="I8119" s="17">
        <v>217689</v>
      </c>
      <c r="J8119" s="17">
        <v>8707.559999999999</v>
      </c>
      <c r="K8119" s="17">
        <v>208981.44</v>
      </c>
      <c r="L8119" s="17">
        <v>129568.49</v>
      </c>
      <c r="M8119" s="17">
        <v>79412.95</v>
      </c>
      <c r="N8119" s="17">
        <v>45361.8899</v>
      </c>
    </row>
    <row r="8120" spans="1:14">
      <c r="A8120" s="16">
        <v>46159</v>
      </c>
      <c r="B8120" t="s">
        <v>8159</v>
      </c>
      <c r="C8120" t="s">
        <v>22</v>
      </c>
      <c r="D8120" t="s">
        <v>23</v>
      </c>
      <c r="E8120" t="s">
        <v>24</v>
      </c>
      <c r="F8120" t="s">
        <v>7212</v>
      </c>
      <c r="G8120" t="s">
        <v>5424</v>
      </c>
      <c r="H8120">
        <v>11</v>
      </c>
      <c r="I8120" s="17">
        <v>61055</v>
      </c>
      <c r="J8120" s="17">
        <v>7326.6</v>
      </c>
      <c r="K8120" s="17">
        <v>53728.4</v>
      </c>
      <c r="L8120" s="17">
        <v>40833.58</v>
      </c>
      <c r="M8120" s="17">
        <v>12894.82</v>
      </c>
      <c r="N8120" s="17">
        <v>171206.0549</v>
      </c>
    </row>
    <row r="8121" spans="1:14">
      <c r="A8121" s="16">
        <v>46159</v>
      </c>
      <c r="B8121" t="s">
        <v>8160</v>
      </c>
      <c r="C8121" t="s">
        <v>15</v>
      </c>
      <c r="D8121" t="s">
        <v>16</v>
      </c>
      <c r="E8121" t="s">
        <v>17</v>
      </c>
      <c r="F8121" t="s">
        <v>7212</v>
      </c>
      <c r="G8121" t="s">
        <v>5424</v>
      </c>
      <c r="H8121">
        <v>5</v>
      </c>
      <c r="I8121" s="17">
        <v>151774</v>
      </c>
      <c r="J8121" s="17">
        <v>22766.1</v>
      </c>
      <c r="K8121" s="17">
        <v>129007.9</v>
      </c>
      <c r="L8121" s="17">
        <v>90305.53</v>
      </c>
      <c r="M8121" s="17">
        <v>38702.37</v>
      </c>
      <c r="N8121" s="17">
        <v>145825.5499</v>
      </c>
    </row>
    <row r="8122" spans="1:14">
      <c r="A8122" s="16">
        <v>46159</v>
      </c>
      <c r="B8122" t="s">
        <v>8161</v>
      </c>
      <c r="C8122" t="s">
        <v>26</v>
      </c>
      <c r="D8122" t="s">
        <v>27</v>
      </c>
      <c r="E8122" t="s">
        <v>17</v>
      </c>
      <c r="F8122" t="s">
        <v>7212</v>
      </c>
      <c r="G8122" t="s">
        <v>5424</v>
      </c>
      <c r="H8122">
        <v>4</v>
      </c>
      <c r="I8122" s="17">
        <v>80507</v>
      </c>
      <c r="J8122" s="17">
        <v>0</v>
      </c>
      <c r="K8122" s="17">
        <v>80507</v>
      </c>
      <c r="L8122" s="17">
        <v>56354.9</v>
      </c>
      <c r="M8122" s="17">
        <v>24152.1</v>
      </c>
      <c r="N8122" s="17">
        <v>145825.5499</v>
      </c>
    </row>
    <row r="8123" spans="1:14">
      <c r="A8123" s="16">
        <v>46159</v>
      </c>
      <c r="B8123" t="s">
        <v>8162</v>
      </c>
      <c r="C8123" t="s">
        <v>47</v>
      </c>
      <c r="D8123" t="s">
        <v>48</v>
      </c>
      <c r="E8123" t="s">
        <v>35</v>
      </c>
      <c r="F8123" t="s">
        <v>7212</v>
      </c>
      <c r="G8123" t="s">
        <v>5424</v>
      </c>
      <c r="H8123">
        <v>10</v>
      </c>
      <c r="I8123" s="17">
        <v>394501</v>
      </c>
      <c r="J8123" s="17">
        <v>0</v>
      </c>
      <c r="K8123" s="17">
        <v>394501</v>
      </c>
      <c r="L8123" s="17">
        <v>284040.72</v>
      </c>
      <c r="M8123" s="17">
        <v>110460.28</v>
      </c>
      <c r="N8123" s="17">
        <v>205907.2135</v>
      </c>
    </row>
    <row r="8124" spans="1:14">
      <c r="A8124" s="16">
        <v>46159</v>
      </c>
      <c r="B8124" t="s">
        <v>8163</v>
      </c>
      <c r="C8124" t="s">
        <v>26</v>
      </c>
      <c r="D8124" t="s">
        <v>27</v>
      </c>
      <c r="E8124" t="s">
        <v>17</v>
      </c>
      <c r="F8124" t="s">
        <v>7212</v>
      </c>
      <c r="G8124" t="s">
        <v>5424</v>
      </c>
      <c r="H8124">
        <v>12</v>
      </c>
      <c r="I8124" s="17">
        <v>540453</v>
      </c>
      <c r="J8124" s="17">
        <v>0</v>
      </c>
      <c r="K8124" s="17">
        <v>540453</v>
      </c>
      <c r="L8124" s="17">
        <v>378317.1</v>
      </c>
      <c r="M8124" s="17">
        <v>162135.9</v>
      </c>
      <c r="N8124" s="17">
        <v>145825.5499</v>
      </c>
    </row>
    <row r="8125" spans="1:14">
      <c r="A8125" s="16">
        <v>46159</v>
      </c>
      <c r="B8125" t="s">
        <v>8164</v>
      </c>
      <c r="C8125" t="s">
        <v>29</v>
      </c>
      <c r="D8125" t="s">
        <v>30</v>
      </c>
      <c r="E8125" t="s">
        <v>31</v>
      </c>
      <c r="F8125" t="s">
        <v>7212</v>
      </c>
      <c r="G8125" t="s">
        <v>5424</v>
      </c>
      <c r="H8125">
        <v>9</v>
      </c>
      <c r="I8125" s="17">
        <v>197516</v>
      </c>
      <c r="J8125" s="17">
        <v>15801.28</v>
      </c>
      <c r="K8125" s="17">
        <v>181714.72</v>
      </c>
      <c r="L8125" s="17">
        <v>112663.13</v>
      </c>
      <c r="M8125" s="17">
        <v>69051.59</v>
      </c>
      <c r="N8125" s="17">
        <v>45361.8899</v>
      </c>
    </row>
    <row r="8126" spans="1:14">
      <c r="A8126" s="16">
        <v>46159</v>
      </c>
      <c r="B8126" t="s">
        <v>8165</v>
      </c>
      <c r="C8126" t="s">
        <v>22</v>
      </c>
      <c r="D8126" t="s">
        <v>23</v>
      </c>
      <c r="E8126" t="s">
        <v>24</v>
      </c>
      <c r="F8126" t="s">
        <v>7212</v>
      </c>
      <c r="G8126" t="s">
        <v>5424</v>
      </c>
      <c r="H8126">
        <v>10</v>
      </c>
      <c r="I8126" s="17">
        <v>665344</v>
      </c>
      <c r="J8126" s="17">
        <v>0</v>
      </c>
      <c r="K8126" s="17">
        <v>665344</v>
      </c>
      <c r="L8126" s="17">
        <v>505661.44</v>
      </c>
      <c r="M8126" s="17">
        <v>159682.56</v>
      </c>
      <c r="N8126" s="17">
        <v>171206.0549</v>
      </c>
    </row>
    <row r="8127" spans="1:14">
      <c r="A8127" s="16">
        <v>46159</v>
      </c>
      <c r="B8127" t="s">
        <v>8166</v>
      </c>
      <c r="C8127" t="s">
        <v>26</v>
      </c>
      <c r="D8127" t="s">
        <v>27</v>
      </c>
      <c r="E8127" t="s">
        <v>17</v>
      </c>
      <c r="F8127" t="s">
        <v>7212</v>
      </c>
      <c r="G8127" t="s">
        <v>5424</v>
      </c>
      <c r="H8127">
        <v>11</v>
      </c>
      <c r="I8127" s="17">
        <v>331471</v>
      </c>
      <c r="J8127" s="17">
        <v>19888.26</v>
      </c>
      <c r="K8127" s="17">
        <v>311582.74</v>
      </c>
      <c r="L8127" s="17">
        <v>218107.92</v>
      </c>
      <c r="M8127" s="17">
        <v>93474.82000000001</v>
      </c>
      <c r="N8127" s="17">
        <v>145825.5499</v>
      </c>
    </row>
    <row r="8128" spans="1:14">
      <c r="A8128" s="16">
        <v>46159</v>
      </c>
      <c r="B8128" t="s">
        <v>8167</v>
      </c>
      <c r="C8128" t="s">
        <v>47</v>
      </c>
      <c r="D8128" t="s">
        <v>48</v>
      </c>
      <c r="E8128" t="s">
        <v>35</v>
      </c>
      <c r="F8128" t="s">
        <v>7212</v>
      </c>
      <c r="G8128" t="s">
        <v>5424</v>
      </c>
      <c r="H8128">
        <v>12</v>
      </c>
      <c r="I8128" s="17">
        <v>354071</v>
      </c>
      <c r="J8128" s="17">
        <v>0</v>
      </c>
      <c r="K8128" s="17">
        <v>354071</v>
      </c>
      <c r="L8128" s="17">
        <v>254931.12</v>
      </c>
      <c r="M8128" s="17">
        <v>99139.88</v>
      </c>
      <c r="N8128" s="17">
        <v>205907.2135</v>
      </c>
    </row>
    <row r="8129" spans="1:14">
      <c r="A8129" s="16">
        <v>46159</v>
      </c>
      <c r="B8129" t="s">
        <v>8168</v>
      </c>
      <c r="C8129" t="s">
        <v>15</v>
      </c>
      <c r="D8129" t="s">
        <v>16</v>
      </c>
      <c r="E8129" t="s">
        <v>17</v>
      </c>
      <c r="F8129" t="s">
        <v>7212</v>
      </c>
      <c r="G8129" t="s">
        <v>5424</v>
      </c>
      <c r="H8129">
        <v>12</v>
      </c>
      <c r="I8129" s="17">
        <v>625409</v>
      </c>
      <c r="J8129" s="17">
        <v>0</v>
      </c>
      <c r="K8129" s="17">
        <v>625409</v>
      </c>
      <c r="L8129" s="17">
        <v>437786.3</v>
      </c>
      <c r="M8129" s="17">
        <v>187622.7</v>
      </c>
      <c r="N8129" s="17">
        <v>145825.5499</v>
      </c>
    </row>
    <row r="8130" spans="1:14">
      <c r="A8130" s="16">
        <v>46159</v>
      </c>
      <c r="B8130" t="s">
        <v>8169</v>
      </c>
      <c r="C8130" t="s">
        <v>43</v>
      </c>
      <c r="D8130" t="s">
        <v>44</v>
      </c>
      <c r="E8130" t="s">
        <v>31</v>
      </c>
      <c r="F8130" t="s">
        <v>7212</v>
      </c>
      <c r="G8130" t="s">
        <v>5424</v>
      </c>
      <c r="H8130">
        <v>9</v>
      </c>
      <c r="I8130" s="17">
        <v>50012</v>
      </c>
      <c r="J8130" s="17">
        <v>0</v>
      </c>
      <c r="K8130" s="17">
        <v>50012</v>
      </c>
      <c r="L8130" s="17">
        <v>31007.44</v>
      </c>
      <c r="M8130" s="17">
        <v>19004.56</v>
      </c>
      <c r="N8130" s="17">
        <v>45361.8899</v>
      </c>
    </row>
    <row r="8131" spans="1:14">
      <c r="A8131" s="16">
        <v>46159</v>
      </c>
      <c r="B8131" t="s">
        <v>8170</v>
      </c>
      <c r="C8131" t="s">
        <v>15</v>
      </c>
      <c r="D8131" t="s">
        <v>16</v>
      </c>
      <c r="E8131" t="s">
        <v>17</v>
      </c>
      <c r="F8131" t="s">
        <v>7212</v>
      </c>
      <c r="G8131" t="s">
        <v>5424</v>
      </c>
      <c r="H8131">
        <v>7</v>
      </c>
      <c r="I8131" s="17">
        <v>556117</v>
      </c>
      <c r="J8131" s="17">
        <v>0</v>
      </c>
      <c r="K8131" s="17">
        <v>556117</v>
      </c>
      <c r="L8131" s="17">
        <v>389281.9</v>
      </c>
      <c r="M8131" s="17">
        <v>166835.1</v>
      </c>
      <c r="N8131" s="17">
        <v>145825.5499</v>
      </c>
    </row>
    <row r="8132" spans="1:14">
      <c r="A8132" s="16">
        <v>46159</v>
      </c>
      <c r="B8132" t="s">
        <v>8171</v>
      </c>
      <c r="C8132" t="s">
        <v>33</v>
      </c>
      <c r="D8132" t="s">
        <v>34</v>
      </c>
      <c r="E8132" t="s">
        <v>35</v>
      </c>
      <c r="F8132" t="s">
        <v>7212</v>
      </c>
      <c r="G8132" t="s">
        <v>5424</v>
      </c>
      <c r="H8132">
        <v>5</v>
      </c>
      <c r="I8132" s="17">
        <v>560644</v>
      </c>
      <c r="J8132" s="17">
        <v>16819.32</v>
      </c>
      <c r="K8132" s="17">
        <v>543824.6800000001</v>
      </c>
      <c r="L8132" s="17">
        <v>391553.77</v>
      </c>
      <c r="M8132" s="17">
        <v>152270.91</v>
      </c>
      <c r="N8132" s="17">
        <v>205907.2135</v>
      </c>
    </row>
    <row r="8133" spans="1:14">
      <c r="A8133" s="16">
        <v>46159</v>
      </c>
      <c r="B8133" t="s">
        <v>8172</v>
      </c>
      <c r="C8133" t="s">
        <v>15</v>
      </c>
      <c r="D8133" t="s">
        <v>16</v>
      </c>
      <c r="E8133" t="s">
        <v>17</v>
      </c>
      <c r="F8133" t="s">
        <v>7212</v>
      </c>
      <c r="G8133" t="s">
        <v>5424</v>
      </c>
      <c r="H8133">
        <v>12</v>
      </c>
      <c r="I8133" s="17">
        <v>345737</v>
      </c>
      <c r="J8133" s="17">
        <v>0</v>
      </c>
      <c r="K8133" s="17">
        <v>345737</v>
      </c>
      <c r="L8133" s="17">
        <v>242015.9</v>
      </c>
      <c r="M8133" s="17">
        <v>103721.1</v>
      </c>
      <c r="N8133" s="17">
        <v>145825.5499</v>
      </c>
    </row>
    <row r="8134" spans="1:14">
      <c r="A8134" s="16">
        <v>46159</v>
      </c>
      <c r="B8134" t="s">
        <v>8173</v>
      </c>
      <c r="C8134" t="s">
        <v>43</v>
      </c>
      <c r="D8134" t="s">
        <v>44</v>
      </c>
      <c r="E8134" t="s">
        <v>31</v>
      </c>
      <c r="F8134" t="s">
        <v>7212</v>
      </c>
      <c r="G8134" t="s">
        <v>5424</v>
      </c>
      <c r="H8134">
        <v>2</v>
      </c>
      <c r="I8134" s="17">
        <v>211466</v>
      </c>
      <c r="J8134" s="17">
        <v>0</v>
      </c>
      <c r="K8134" s="17">
        <v>211466</v>
      </c>
      <c r="L8134" s="17">
        <v>131108.92</v>
      </c>
      <c r="M8134" s="17">
        <v>80357.08</v>
      </c>
      <c r="N8134" s="17">
        <v>45361.8899</v>
      </c>
    </row>
    <row r="8135" spans="1:14">
      <c r="A8135" s="16">
        <v>46159</v>
      </c>
      <c r="B8135" t="s">
        <v>8174</v>
      </c>
      <c r="C8135" t="s">
        <v>29</v>
      </c>
      <c r="D8135" t="s">
        <v>30</v>
      </c>
      <c r="E8135" t="s">
        <v>31</v>
      </c>
      <c r="F8135" t="s">
        <v>7212</v>
      </c>
      <c r="G8135" t="s">
        <v>5424</v>
      </c>
      <c r="H8135">
        <v>2</v>
      </c>
      <c r="I8135" s="17">
        <v>762924</v>
      </c>
      <c r="J8135" s="17">
        <v>106809.36</v>
      </c>
      <c r="K8135" s="17">
        <v>656114.64</v>
      </c>
      <c r="L8135" s="17">
        <v>406791.08</v>
      </c>
      <c r="M8135" s="17">
        <v>249323.56</v>
      </c>
      <c r="N8135" s="17">
        <v>45361.8899</v>
      </c>
    </row>
    <row r="8136" spans="1:14">
      <c r="A8136" s="16">
        <v>46159</v>
      </c>
      <c r="B8136" t="s">
        <v>8175</v>
      </c>
      <c r="C8136" t="s">
        <v>22</v>
      </c>
      <c r="D8136" t="s">
        <v>23</v>
      </c>
      <c r="E8136" t="s">
        <v>24</v>
      </c>
      <c r="F8136" t="s">
        <v>7212</v>
      </c>
      <c r="G8136" t="s">
        <v>5424</v>
      </c>
      <c r="H8136">
        <v>9</v>
      </c>
      <c r="I8136" s="17">
        <v>559492</v>
      </c>
      <c r="J8136" s="17">
        <v>78328.88</v>
      </c>
      <c r="K8136" s="17">
        <v>481163.12</v>
      </c>
      <c r="L8136" s="17">
        <v>365683.97</v>
      </c>
      <c r="M8136" s="17">
        <v>115479.15</v>
      </c>
      <c r="N8136" s="17">
        <v>171206.0549</v>
      </c>
    </row>
    <row r="8137" spans="1:14">
      <c r="A8137" s="16">
        <v>46159</v>
      </c>
      <c r="B8137" t="s">
        <v>8176</v>
      </c>
      <c r="C8137" t="s">
        <v>22</v>
      </c>
      <c r="D8137" t="s">
        <v>23</v>
      </c>
      <c r="E8137" t="s">
        <v>24</v>
      </c>
      <c r="F8137" t="s">
        <v>7212</v>
      </c>
      <c r="G8137" t="s">
        <v>5424</v>
      </c>
      <c r="H8137">
        <v>9</v>
      </c>
      <c r="I8137" s="17">
        <v>91713</v>
      </c>
      <c r="J8137" s="17">
        <v>8254.17</v>
      </c>
      <c r="K8137" s="17">
        <v>83458.83</v>
      </c>
      <c r="L8137" s="17">
        <v>63428.71</v>
      </c>
      <c r="M8137" s="17">
        <v>20030.12</v>
      </c>
      <c r="N8137" s="17">
        <v>171206.0549</v>
      </c>
    </row>
    <row r="8138" spans="1:14">
      <c r="A8138" s="16">
        <v>46159</v>
      </c>
      <c r="B8138" t="s">
        <v>8177</v>
      </c>
      <c r="C8138" t="s">
        <v>29</v>
      </c>
      <c r="D8138" t="s">
        <v>30</v>
      </c>
      <c r="E8138" t="s">
        <v>31</v>
      </c>
      <c r="F8138" t="s">
        <v>7212</v>
      </c>
      <c r="G8138" t="s">
        <v>5424</v>
      </c>
      <c r="H8138">
        <v>7</v>
      </c>
      <c r="I8138" s="17">
        <v>274064</v>
      </c>
      <c r="J8138" s="17">
        <v>27406.4</v>
      </c>
      <c r="K8138" s="17">
        <v>246657.6</v>
      </c>
      <c r="L8138" s="17">
        <v>152927.71</v>
      </c>
      <c r="M8138" s="17">
        <v>93729.89</v>
      </c>
      <c r="N8138" s="17">
        <v>45361.8899</v>
      </c>
    </row>
    <row r="8139" spans="1:14">
      <c r="A8139" s="16">
        <v>46159</v>
      </c>
      <c r="B8139" t="s">
        <v>8178</v>
      </c>
      <c r="C8139" t="s">
        <v>26</v>
      </c>
      <c r="D8139" t="s">
        <v>27</v>
      </c>
      <c r="E8139" t="s">
        <v>17</v>
      </c>
      <c r="F8139" t="s">
        <v>7212</v>
      </c>
      <c r="G8139" t="s">
        <v>5424</v>
      </c>
      <c r="H8139">
        <v>9</v>
      </c>
      <c r="I8139" s="17">
        <v>693712</v>
      </c>
      <c r="J8139" s="17">
        <v>41622.72</v>
      </c>
      <c r="K8139" s="17">
        <v>652089.28</v>
      </c>
      <c r="L8139" s="17">
        <v>456462.5</v>
      </c>
      <c r="M8139" s="17">
        <v>195626.78</v>
      </c>
      <c r="N8139" s="17">
        <v>145825.5499</v>
      </c>
    </row>
    <row r="8140" spans="1:14">
      <c r="A8140" s="16">
        <v>46159</v>
      </c>
      <c r="B8140" t="s">
        <v>8179</v>
      </c>
      <c r="C8140" t="s">
        <v>29</v>
      </c>
      <c r="D8140" t="s">
        <v>30</v>
      </c>
      <c r="E8140" t="s">
        <v>31</v>
      </c>
      <c r="F8140" t="s">
        <v>7212</v>
      </c>
      <c r="G8140" t="s">
        <v>5424</v>
      </c>
      <c r="H8140">
        <v>1</v>
      </c>
      <c r="I8140" s="17">
        <v>381222</v>
      </c>
      <c r="J8140" s="17">
        <v>15248.88</v>
      </c>
      <c r="K8140" s="17">
        <v>365973.12</v>
      </c>
      <c r="L8140" s="17">
        <v>226903.33</v>
      </c>
      <c r="M8140" s="17">
        <v>139069.79</v>
      </c>
      <c r="N8140" s="17">
        <v>45361.8899</v>
      </c>
    </row>
    <row r="8141" spans="1:14">
      <c r="A8141" s="16">
        <v>46159</v>
      </c>
      <c r="B8141" t="s">
        <v>8180</v>
      </c>
      <c r="C8141" t="s">
        <v>43</v>
      </c>
      <c r="D8141" t="s">
        <v>44</v>
      </c>
      <c r="E8141" t="s">
        <v>31</v>
      </c>
      <c r="F8141" t="s">
        <v>7212</v>
      </c>
      <c r="G8141" t="s">
        <v>5424</v>
      </c>
      <c r="H8141">
        <v>5</v>
      </c>
      <c r="I8141" s="17">
        <v>467968</v>
      </c>
      <c r="J8141" s="17">
        <v>0</v>
      </c>
      <c r="K8141" s="17">
        <v>467968</v>
      </c>
      <c r="L8141" s="17">
        <v>290140.16</v>
      </c>
      <c r="M8141" s="17">
        <v>177827.84</v>
      </c>
      <c r="N8141" s="17">
        <v>45361.8899</v>
      </c>
    </row>
    <row r="8142" spans="1:14">
      <c r="A8142" s="16">
        <v>46159</v>
      </c>
      <c r="B8142" t="s">
        <v>8181</v>
      </c>
      <c r="C8142" t="s">
        <v>43</v>
      </c>
      <c r="D8142" t="s">
        <v>44</v>
      </c>
      <c r="E8142" t="s">
        <v>31</v>
      </c>
      <c r="F8142" t="s">
        <v>7212</v>
      </c>
      <c r="G8142" t="s">
        <v>5424</v>
      </c>
      <c r="H8142">
        <v>4</v>
      </c>
      <c r="I8142" s="17">
        <v>407710</v>
      </c>
      <c r="J8142" s="17">
        <v>57079.4</v>
      </c>
      <c r="K8142" s="17">
        <v>350630.6</v>
      </c>
      <c r="L8142" s="17">
        <v>217390.97</v>
      </c>
      <c r="M8142" s="17">
        <v>133239.63</v>
      </c>
      <c r="N8142" s="17">
        <v>45361.8899</v>
      </c>
    </row>
    <row r="8143" spans="1:14">
      <c r="A8143" s="16">
        <v>46159</v>
      </c>
      <c r="B8143" t="s">
        <v>8182</v>
      </c>
      <c r="C8143" t="s">
        <v>26</v>
      </c>
      <c r="D8143" t="s">
        <v>27</v>
      </c>
      <c r="E8143" t="s">
        <v>17</v>
      </c>
      <c r="F8143" t="s">
        <v>7212</v>
      </c>
      <c r="G8143" t="s">
        <v>5424</v>
      </c>
      <c r="H8143">
        <v>10</v>
      </c>
      <c r="I8143" s="17">
        <v>702553</v>
      </c>
      <c r="J8143" s="17">
        <v>21076.59</v>
      </c>
      <c r="K8143" s="17">
        <v>681476.41</v>
      </c>
      <c r="L8143" s="17">
        <v>477033.49</v>
      </c>
      <c r="M8143" s="17">
        <v>204442.92</v>
      </c>
      <c r="N8143" s="17">
        <v>145825.5499</v>
      </c>
    </row>
    <row r="8144" spans="1:14">
      <c r="A8144" s="16">
        <v>46159</v>
      </c>
      <c r="B8144" t="s">
        <v>8183</v>
      </c>
      <c r="C8144" t="s">
        <v>33</v>
      </c>
      <c r="D8144" t="s">
        <v>34</v>
      </c>
      <c r="E8144" t="s">
        <v>35</v>
      </c>
      <c r="F8144" t="s">
        <v>7212</v>
      </c>
      <c r="G8144" t="s">
        <v>5424</v>
      </c>
      <c r="H8144">
        <v>7</v>
      </c>
      <c r="I8144" s="17">
        <v>144733</v>
      </c>
      <c r="J8144" s="17">
        <v>11578.64</v>
      </c>
      <c r="K8144" s="17">
        <v>133154.36</v>
      </c>
      <c r="L8144" s="17">
        <v>95871.14</v>
      </c>
      <c r="M8144" s="17">
        <v>37283.22</v>
      </c>
      <c r="N8144" s="17">
        <v>205907.2135</v>
      </c>
    </row>
    <row r="8145" spans="1:14">
      <c r="A8145" s="16">
        <v>46159</v>
      </c>
      <c r="B8145" t="s">
        <v>8184</v>
      </c>
      <c r="C8145" t="s">
        <v>22</v>
      </c>
      <c r="D8145" t="s">
        <v>23</v>
      </c>
      <c r="E8145" t="s">
        <v>24</v>
      </c>
      <c r="F8145" t="s">
        <v>7212</v>
      </c>
      <c r="G8145" t="s">
        <v>5424</v>
      </c>
      <c r="H8145">
        <v>3</v>
      </c>
      <c r="I8145" s="17">
        <v>849243</v>
      </c>
      <c r="J8145" s="17">
        <v>127386.45</v>
      </c>
      <c r="K8145" s="17">
        <v>721856.55</v>
      </c>
      <c r="L8145" s="17">
        <v>548610.98</v>
      </c>
      <c r="M8145" s="17">
        <v>173245.57</v>
      </c>
      <c r="N8145" s="17">
        <v>171206.0549</v>
      </c>
    </row>
    <row r="8146" spans="1:14">
      <c r="A8146" s="16">
        <v>46159</v>
      </c>
      <c r="B8146" t="s">
        <v>8185</v>
      </c>
      <c r="C8146" t="s">
        <v>29</v>
      </c>
      <c r="D8146" t="s">
        <v>30</v>
      </c>
      <c r="E8146" t="s">
        <v>31</v>
      </c>
      <c r="F8146" t="s">
        <v>7212</v>
      </c>
      <c r="G8146" t="s">
        <v>5424</v>
      </c>
      <c r="H8146">
        <v>8</v>
      </c>
      <c r="I8146" s="17">
        <v>767211</v>
      </c>
      <c r="J8146" s="17">
        <v>0</v>
      </c>
      <c r="K8146" s="17">
        <v>767211</v>
      </c>
      <c r="L8146" s="17">
        <v>475670.82</v>
      </c>
      <c r="M8146" s="17">
        <v>291540.18</v>
      </c>
      <c r="N8146" s="17">
        <v>45361.8899</v>
      </c>
    </row>
    <row r="8147" spans="1:14">
      <c r="A8147" s="16">
        <v>46159</v>
      </c>
      <c r="B8147" t="s">
        <v>8186</v>
      </c>
      <c r="C8147" t="s">
        <v>73</v>
      </c>
      <c r="D8147" t="s">
        <v>74</v>
      </c>
      <c r="E8147" t="s">
        <v>24</v>
      </c>
      <c r="F8147" t="s">
        <v>7212</v>
      </c>
      <c r="G8147" t="s">
        <v>5424</v>
      </c>
      <c r="H8147">
        <v>9</v>
      </c>
      <c r="I8147" s="17">
        <v>430667</v>
      </c>
      <c r="J8147" s="17">
        <v>60293.38</v>
      </c>
      <c r="K8147" s="17">
        <v>370373.62</v>
      </c>
      <c r="L8147" s="17">
        <v>281483.95</v>
      </c>
      <c r="M8147" s="17">
        <v>88889.67</v>
      </c>
      <c r="N8147" s="17">
        <v>171206.0549</v>
      </c>
    </row>
    <row r="8148" spans="1:14">
      <c r="A8148" s="16">
        <v>46159</v>
      </c>
      <c r="B8148" t="s">
        <v>8187</v>
      </c>
      <c r="C8148" t="s">
        <v>43</v>
      </c>
      <c r="D8148" t="s">
        <v>44</v>
      </c>
      <c r="E8148" t="s">
        <v>31</v>
      </c>
      <c r="F8148" t="s">
        <v>7212</v>
      </c>
      <c r="G8148" t="s">
        <v>5424</v>
      </c>
      <c r="H8148">
        <v>5</v>
      </c>
      <c r="I8148" s="17">
        <v>318128</v>
      </c>
      <c r="J8148" s="17">
        <v>28631.52</v>
      </c>
      <c r="K8148" s="17">
        <v>289496.48</v>
      </c>
      <c r="L8148" s="17">
        <v>179487.82</v>
      </c>
      <c r="M8148" s="17">
        <v>110008.66</v>
      </c>
      <c r="N8148" s="17">
        <v>45361.8899</v>
      </c>
    </row>
    <row r="8149" spans="1:14">
      <c r="A8149" s="16">
        <v>46159</v>
      </c>
      <c r="B8149" t="s">
        <v>8188</v>
      </c>
      <c r="C8149" t="s">
        <v>29</v>
      </c>
      <c r="D8149" t="s">
        <v>30</v>
      </c>
      <c r="E8149" t="s">
        <v>31</v>
      </c>
      <c r="F8149" t="s">
        <v>7212</v>
      </c>
      <c r="G8149" t="s">
        <v>5424</v>
      </c>
      <c r="H8149">
        <v>4</v>
      </c>
      <c r="I8149" s="17">
        <v>69065</v>
      </c>
      <c r="J8149" s="17">
        <v>0</v>
      </c>
      <c r="K8149" s="17">
        <v>69065</v>
      </c>
      <c r="L8149" s="17">
        <v>42820.3</v>
      </c>
      <c r="M8149" s="17">
        <v>26244.7</v>
      </c>
      <c r="N8149" s="17">
        <v>45361.8899</v>
      </c>
    </row>
    <row r="8150" spans="1:14">
      <c r="A8150" s="16">
        <v>46159</v>
      </c>
      <c r="B8150" t="s">
        <v>8189</v>
      </c>
      <c r="C8150" t="s">
        <v>33</v>
      </c>
      <c r="D8150" t="s">
        <v>34</v>
      </c>
      <c r="E8150" t="s">
        <v>35</v>
      </c>
      <c r="F8150" t="s">
        <v>7212</v>
      </c>
      <c r="G8150" t="s">
        <v>5424</v>
      </c>
      <c r="H8150">
        <v>7</v>
      </c>
      <c r="I8150" s="17">
        <v>216859</v>
      </c>
      <c r="J8150" s="17">
        <v>0</v>
      </c>
      <c r="K8150" s="17">
        <v>216859</v>
      </c>
      <c r="L8150" s="17">
        <v>156138.48</v>
      </c>
      <c r="M8150" s="17">
        <v>60720.52</v>
      </c>
      <c r="N8150" s="17">
        <v>205907.2135</v>
      </c>
    </row>
    <row r="8151" spans="1:14">
      <c r="A8151" s="16">
        <v>46159</v>
      </c>
      <c r="B8151" t="s">
        <v>8190</v>
      </c>
      <c r="C8151" t="s">
        <v>33</v>
      </c>
      <c r="D8151" t="s">
        <v>34</v>
      </c>
      <c r="E8151" t="s">
        <v>35</v>
      </c>
      <c r="F8151" t="s">
        <v>7212</v>
      </c>
      <c r="G8151" t="s">
        <v>5424</v>
      </c>
      <c r="H8151">
        <v>10</v>
      </c>
      <c r="I8151" s="17">
        <v>480171</v>
      </c>
      <c r="J8151" s="17">
        <v>28810.26</v>
      </c>
      <c r="K8151" s="17">
        <v>451360.74</v>
      </c>
      <c r="L8151" s="17">
        <v>324979.73</v>
      </c>
      <c r="M8151" s="17">
        <v>126381.01</v>
      </c>
      <c r="N8151" s="17">
        <v>205907.2135</v>
      </c>
    </row>
    <row r="8152" spans="1:14">
      <c r="A8152" s="16">
        <v>46159</v>
      </c>
      <c r="B8152" t="s">
        <v>8191</v>
      </c>
      <c r="C8152" t="s">
        <v>73</v>
      </c>
      <c r="D8152" t="s">
        <v>74</v>
      </c>
      <c r="E8152" t="s">
        <v>24</v>
      </c>
      <c r="F8152" t="s">
        <v>7212</v>
      </c>
      <c r="G8152" t="s">
        <v>5424</v>
      </c>
      <c r="H8152">
        <v>1</v>
      </c>
      <c r="I8152" s="17">
        <v>767601</v>
      </c>
      <c r="J8152" s="17">
        <v>115140.15</v>
      </c>
      <c r="K8152" s="17">
        <v>652460.85</v>
      </c>
      <c r="L8152" s="17">
        <v>495870.25</v>
      </c>
      <c r="M8152" s="17">
        <v>156590.6</v>
      </c>
      <c r="N8152" s="17">
        <v>171206.0549</v>
      </c>
    </row>
    <row r="8153" spans="1:14">
      <c r="A8153" s="16">
        <v>46159</v>
      </c>
      <c r="B8153" t="s">
        <v>8192</v>
      </c>
      <c r="C8153" t="s">
        <v>29</v>
      </c>
      <c r="D8153" t="s">
        <v>30</v>
      </c>
      <c r="E8153" t="s">
        <v>31</v>
      </c>
      <c r="F8153" t="s">
        <v>7212</v>
      </c>
      <c r="G8153" t="s">
        <v>5424</v>
      </c>
      <c r="H8153">
        <v>3</v>
      </c>
      <c r="I8153" s="17">
        <v>122406</v>
      </c>
      <c r="J8153" s="17">
        <v>11016.54</v>
      </c>
      <c r="K8153" s="17">
        <v>111389.46</v>
      </c>
      <c r="L8153" s="17">
        <v>69061.47</v>
      </c>
      <c r="M8153" s="17">
        <v>42327.99</v>
      </c>
      <c r="N8153" s="17">
        <v>45361.8899</v>
      </c>
    </row>
    <row r="8154" spans="1:14">
      <c r="A8154" s="16">
        <v>46159</v>
      </c>
      <c r="B8154" t="s">
        <v>8193</v>
      </c>
      <c r="C8154" t="s">
        <v>22</v>
      </c>
      <c r="D8154" t="s">
        <v>23</v>
      </c>
      <c r="E8154" t="s">
        <v>24</v>
      </c>
      <c r="F8154" t="s">
        <v>7212</v>
      </c>
      <c r="G8154" t="s">
        <v>5424</v>
      </c>
      <c r="H8154">
        <v>11</v>
      </c>
      <c r="I8154" s="17">
        <v>206980</v>
      </c>
      <c r="J8154" s="17">
        <v>0</v>
      </c>
      <c r="K8154" s="17">
        <v>206980</v>
      </c>
      <c r="L8154" s="17">
        <v>157304.8</v>
      </c>
      <c r="M8154" s="17">
        <v>49675.2</v>
      </c>
      <c r="N8154" s="17">
        <v>171206.0549</v>
      </c>
    </row>
    <row r="8155" spans="1:14">
      <c r="A8155" s="16">
        <v>46159</v>
      </c>
      <c r="B8155" t="s">
        <v>8194</v>
      </c>
      <c r="C8155" t="s">
        <v>47</v>
      </c>
      <c r="D8155" t="s">
        <v>48</v>
      </c>
      <c r="E8155" t="s">
        <v>35</v>
      </c>
      <c r="F8155" t="s">
        <v>7212</v>
      </c>
      <c r="G8155" t="s">
        <v>5424</v>
      </c>
      <c r="H8155">
        <v>8</v>
      </c>
      <c r="I8155" s="17">
        <v>628149</v>
      </c>
      <c r="J8155" s="17">
        <v>81659.37</v>
      </c>
      <c r="K8155" s="17">
        <v>546489.63</v>
      </c>
      <c r="L8155" s="17">
        <v>393472.53</v>
      </c>
      <c r="M8155" s="17">
        <v>153017.1</v>
      </c>
      <c r="N8155" s="17">
        <v>205907.2135</v>
      </c>
    </row>
    <row r="8156" spans="1:14">
      <c r="A8156" s="16">
        <v>46159</v>
      </c>
      <c r="B8156" t="s">
        <v>8195</v>
      </c>
      <c r="C8156" t="s">
        <v>22</v>
      </c>
      <c r="D8156" t="s">
        <v>23</v>
      </c>
      <c r="E8156" t="s">
        <v>24</v>
      </c>
      <c r="F8156" t="s">
        <v>7212</v>
      </c>
      <c r="G8156" t="s">
        <v>5424</v>
      </c>
      <c r="H8156">
        <v>6</v>
      </c>
      <c r="I8156" s="17">
        <v>390251</v>
      </c>
      <c r="J8156" s="17">
        <v>0</v>
      </c>
      <c r="K8156" s="17">
        <v>390251</v>
      </c>
      <c r="L8156" s="17">
        <v>296590.76</v>
      </c>
      <c r="M8156" s="17">
        <v>93660.24000000001</v>
      </c>
      <c r="N8156" s="17">
        <v>171206.0549</v>
      </c>
    </row>
    <row r="8157" spans="1:14">
      <c r="A8157" s="16">
        <v>46159</v>
      </c>
      <c r="B8157" t="s">
        <v>8196</v>
      </c>
      <c r="C8157" t="s">
        <v>43</v>
      </c>
      <c r="D8157" t="s">
        <v>44</v>
      </c>
      <c r="E8157" t="s">
        <v>31</v>
      </c>
      <c r="F8157" t="s">
        <v>7212</v>
      </c>
      <c r="G8157" t="s">
        <v>5424</v>
      </c>
      <c r="H8157">
        <v>3</v>
      </c>
      <c r="I8157" s="17">
        <v>479927</v>
      </c>
      <c r="J8157" s="17">
        <v>0</v>
      </c>
      <c r="K8157" s="17">
        <v>479927</v>
      </c>
      <c r="L8157" s="17">
        <v>297554.74</v>
      </c>
      <c r="M8157" s="17">
        <v>182372.26</v>
      </c>
      <c r="N8157" s="17">
        <v>45361.8899</v>
      </c>
    </row>
    <row r="8158" spans="1:14">
      <c r="A8158" s="16">
        <v>46159</v>
      </c>
      <c r="B8158" t="s">
        <v>8197</v>
      </c>
      <c r="C8158" t="s">
        <v>26</v>
      </c>
      <c r="D8158" t="s">
        <v>27</v>
      </c>
      <c r="E8158" t="s">
        <v>17</v>
      </c>
      <c r="F8158" t="s">
        <v>7212</v>
      </c>
      <c r="G8158" t="s">
        <v>5424</v>
      </c>
      <c r="H8158">
        <v>2</v>
      </c>
      <c r="I8158" s="17">
        <v>146177</v>
      </c>
      <c r="J8158" s="17">
        <v>20464.78</v>
      </c>
      <c r="K8158" s="17">
        <v>125712.22</v>
      </c>
      <c r="L8158" s="17">
        <v>87998.55</v>
      </c>
      <c r="M8158" s="17">
        <v>37713.67</v>
      </c>
      <c r="N8158" s="17">
        <v>145825.5499</v>
      </c>
    </row>
    <row r="8159" spans="1:14">
      <c r="A8159" s="16">
        <v>46159</v>
      </c>
      <c r="B8159" t="s">
        <v>8198</v>
      </c>
      <c r="C8159" t="s">
        <v>73</v>
      </c>
      <c r="D8159" t="s">
        <v>74</v>
      </c>
      <c r="E8159" t="s">
        <v>24</v>
      </c>
      <c r="F8159" t="s">
        <v>7212</v>
      </c>
      <c r="G8159" t="s">
        <v>5424</v>
      </c>
      <c r="H8159">
        <v>10</v>
      </c>
      <c r="I8159" s="17">
        <v>241977</v>
      </c>
      <c r="J8159" s="17">
        <v>21777.93</v>
      </c>
      <c r="K8159" s="17">
        <v>220199.07</v>
      </c>
      <c r="L8159" s="17">
        <v>167351.29</v>
      </c>
      <c r="M8159" s="17">
        <v>52847.78</v>
      </c>
      <c r="N8159" s="17">
        <v>171206.0549</v>
      </c>
    </row>
    <row r="8160" spans="1:14">
      <c r="A8160" s="16">
        <v>46159</v>
      </c>
      <c r="B8160" t="s">
        <v>8199</v>
      </c>
      <c r="C8160" t="s">
        <v>33</v>
      </c>
      <c r="D8160" t="s">
        <v>34</v>
      </c>
      <c r="E8160" t="s">
        <v>35</v>
      </c>
      <c r="F8160" t="s">
        <v>7212</v>
      </c>
      <c r="G8160" t="s">
        <v>5424</v>
      </c>
      <c r="H8160">
        <v>5</v>
      </c>
      <c r="I8160" s="17">
        <v>203703</v>
      </c>
      <c r="J8160" s="17">
        <v>20370.3</v>
      </c>
      <c r="K8160" s="17">
        <v>183332.7</v>
      </c>
      <c r="L8160" s="17">
        <v>131999.54</v>
      </c>
      <c r="M8160" s="17">
        <v>51333.16</v>
      </c>
      <c r="N8160" s="17">
        <v>205907.2135</v>
      </c>
    </row>
    <row r="8161" spans="1:14">
      <c r="A8161" s="16">
        <v>46159</v>
      </c>
      <c r="B8161" t="s">
        <v>8200</v>
      </c>
      <c r="C8161" t="s">
        <v>73</v>
      </c>
      <c r="D8161" t="s">
        <v>74</v>
      </c>
      <c r="E8161" t="s">
        <v>24</v>
      </c>
      <c r="F8161" t="s">
        <v>7212</v>
      </c>
      <c r="G8161" t="s">
        <v>5424</v>
      </c>
      <c r="H8161">
        <v>2</v>
      </c>
      <c r="I8161" s="17">
        <v>841235</v>
      </c>
      <c r="J8161" s="17">
        <v>109360.55</v>
      </c>
      <c r="K8161" s="17">
        <v>731874.45</v>
      </c>
      <c r="L8161" s="17">
        <v>556224.58</v>
      </c>
      <c r="M8161" s="17">
        <v>175649.87</v>
      </c>
      <c r="N8161" s="17">
        <v>171206.0549</v>
      </c>
    </row>
    <row r="8162" spans="1:14">
      <c r="A8162" s="16">
        <v>46159</v>
      </c>
      <c r="B8162" t="s">
        <v>8201</v>
      </c>
      <c r="C8162" t="s">
        <v>33</v>
      </c>
      <c r="D8162" t="s">
        <v>34</v>
      </c>
      <c r="E8162" t="s">
        <v>35</v>
      </c>
      <c r="F8162" t="s">
        <v>7212</v>
      </c>
      <c r="G8162" t="s">
        <v>5424</v>
      </c>
      <c r="H8162">
        <v>4</v>
      </c>
      <c r="I8162" s="17">
        <v>703806</v>
      </c>
      <c r="J8162" s="17">
        <v>77418.66</v>
      </c>
      <c r="K8162" s="17">
        <v>626387.34</v>
      </c>
      <c r="L8162" s="17">
        <v>450998.88</v>
      </c>
      <c r="M8162" s="17">
        <v>175388.46</v>
      </c>
      <c r="N8162" s="17">
        <v>205907.2135</v>
      </c>
    </row>
    <row r="8163" spans="1:14">
      <c r="A8163" s="16">
        <v>46159</v>
      </c>
      <c r="B8163" t="s">
        <v>8202</v>
      </c>
      <c r="C8163" t="s">
        <v>43</v>
      </c>
      <c r="D8163" t="s">
        <v>44</v>
      </c>
      <c r="E8163" t="s">
        <v>31</v>
      </c>
      <c r="F8163" t="s">
        <v>7212</v>
      </c>
      <c r="G8163" t="s">
        <v>5424</v>
      </c>
      <c r="H8163">
        <v>8</v>
      </c>
      <c r="I8163" s="17">
        <v>243788</v>
      </c>
      <c r="J8163" s="17">
        <v>0</v>
      </c>
      <c r="K8163" s="17">
        <v>243788</v>
      </c>
      <c r="L8163" s="17">
        <v>151148.56</v>
      </c>
      <c r="M8163" s="17">
        <v>92639.44</v>
      </c>
      <c r="N8163" s="17">
        <v>45361.8899</v>
      </c>
    </row>
    <row r="8164" spans="1:14">
      <c r="A8164" s="16">
        <v>46159</v>
      </c>
      <c r="B8164" t="s">
        <v>8203</v>
      </c>
      <c r="C8164" t="s">
        <v>22</v>
      </c>
      <c r="D8164" t="s">
        <v>23</v>
      </c>
      <c r="E8164" t="s">
        <v>24</v>
      </c>
      <c r="F8164" t="s">
        <v>7212</v>
      </c>
      <c r="G8164" t="s">
        <v>5424</v>
      </c>
      <c r="H8164">
        <v>7</v>
      </c>
      <c r="I8164" s="17">
        <v>805637</v>
      </c>
      <c r="J8164" s="17">
        <v>96676.44</v>
      </c>
      <c r="K8164" s="17">
        <v>708960.5600000001</v>
      </c>
      <c r="L8164" s="17">
        <v>538810.03</v>
      </c>
      <c r="M8164" s="17">
        <v>170150.53</v>
      </c>
      <c r="N8164" s="17">
        <v>171206.0549</v>
      </c>
    </row>
    <row r="8165" spans="1:14">
      <c r="A8165" s="16">
        <v>46159</v>
      </c>
      <c r="B8165" t="s">
        <v>8204</v>
      </c>
      <c r="C8165" t="s">
        <v>26</v>
      </c>
      <c r="D8165" t="s">
        <v>27</v>
      </c>
      <c r="E8165" t="s">
        <v>17</v>
      </c>
      <c r="F8165" t="s">
        <v>7212</v>
      </c>
      <c r="G8165" t="s">
        <v>5424</v>
      </c>
      <c r="H8165">
        <v>2</v>
      </c>
      <c r="I8165" s="17">
        <v>422203</v>
      </c>
      <c r="J8165" s="17">
        <v>37998.27</v>
      </c>
      <c r="K8165" s="17">
        <v>384204.73</v>
      </c>
      <c r="L8165" s="17">
        <v>268943.31</v>
      </c>
      <c r="M8165" s="17">
        <v>115261.42</v>
      </c>
      <c r="N8165" s="17">
        <v>145825.5499</v>
      </c>
    </row>
    <row r="8166" spans="1:14">
      <c r="A8166" s="16">
        <v>46159</v>
      </c>
      <c r="B8166" t="s">
        <v>8205</v>
      </c>
      <c r="C8166" t="s">
        <v>43</v>
      </c>
      <c r="D8166" t="s">
        <v>44</v>
      </c>
      <c r="E8166" t="s">
        <v>31</v>
      </c>
      <c r="F8166" t="s">
        <v>7212</v>
      </c>
      <c r="G8166" t="s">
        <v>5424</v>
      </c>
      <c r="H8166">
        <v>8</v>
      </c>
      <c r="I8166" s="17">
        <v>321453</v>
      </c>
      <c r="J8166" s="17">
        <v>0</v>
      </c>
      <c r="K8166" s="17">
        <v>321453</v>
      </c>
      <c r="L8166" s="17">
        <v>199300.86</v>
      </c>
      <c r="M8166" s="17">
        <v>122152.14</v>
      </c>
      <c r="N8166" s="17">
        <v>45361.8899</v>
      </c>
    </row>
    <row r="8167" spans="1:14">
      <c r="A8167" s="16">
        <v>46159</v>
      </c>
      <c r="B8167" t="s">
        <v>8206</v>
      </c>
      <c r="C8167" t="s">
        <v>43</v>
      </c>
      <c r="D8167" t="s">
        <v>44</v>
      </c>
      <c r="E8167" t="s">
        <v>31</v>
      </c>
      <c r="F8167" t="s">
        <v>7212</v>
      </c>
      <c r="G8167" t="s">
        <v>5424</v>
      </c>
      <c r="H8167">
        <v>11</v>
      </c>
      <c r="I8167" s="17">
        <v>150305</v>
      </c>
      <c r="J8167" s="17">
        <v>10521.35</v>
      </c>
      <c r="K8167" s="17">
        <v>139783.65</v>
      </c>
      <c r="L8167" s="17">
        <v>86665.86</v>
      </c>
      <c r="M8167" s="17">
        <v>53117.79</v>
      </c>
      <c r="N8167" s="17">
        <v>45361.8899</v>
      </c>
    </row>
    <row r="8168" spans="1:14">
      <c r="A8168" s="16">
        <v>46159</v>
      </c>
      <c r="B8168" t="s">
        <v>8207</v>
      </c>
      <c r="C8168" t="s">
        <v>22</v>
      </c>
      <c r="D8168" t="s">
        <v>23</v>
      </c>
      <c r="E8168" t="s">
        <v>24</v>
      </c>
      <c r="F8168" t="s">
        <v>7212</v>
      </c>
      <c r="G8168" t="s">
        <v>5424</v>
      </c>
      <c r="H8168">
        <v>9</v>
      </c>
      <c r="I8168" s="17">
        <v>371270</v>
      </c>
      <c r="J8168" s="17">
        <v>51977.8</v>
      </c>
      <c r="K8168" s="17">
        <v>319292.2</v>
      </c>
      <c r="L8168" s="17">
        <v>242662.07</v>
      </c>
      <c r="M8168" s="17">
        <v>76630.13</v>
      </c>
      <c r="N8168" s="17">
        <v>171206.0549</v>
      </c>
    </row>
    <row r="8169" spans="1:14">
      <c r="A8169" s="16">
        <v>46159</v>
      </c>
      <c r="B8169" t="s">
        <v>8208</v>
      </c>
      <c r="C8169" t="s">
        <v>29</v>
      </c>
      <c r="D8169" t="s">
        <v>30</v>
      </c>
      <c r="E8169" t="s">
        <v>31</v>
      </c>
      <c r="F8169" t="s">
        <v>7212</v>
      </c>
      <c r="G8169" t="s">
        <v>5424</v>
      </c>
      <c r="H8169">
        <v>11</v>
      </c>
      <c r="I8169" s="17">
        <v>422961</v>
      </c>
      <c r="J8169" s="17">
        <v>12688.83</v>
      </c>
      <c r="K8169" s="17">
        <v>410272.17</v>
      </c>
      <c r="L8169" s="17">
        <v>254368.75</v>
      </c>
      <c r="M8169" s="17">
        <v>155903.42</v>
      </c>
      <c r="N8169" s="17">
        <v>45361.8899</v>
      </c>
    </row>
    <row r="8170" spans="1:14">
      <c r="A8170" s="16">
        <v>46159</v>
      </c>
      <c r="B8170" t="s">
        <v>8209</v>
      </c>
      <c r="C8170" t="s">
        <v>43</v>
      </c>
      <c r="D8170" t="s">
        <v>44</v>
      </c>
      <c r="E8170" t="s">
        <v>31</v>
      </c>
      <c r="F8170" t="s">
        <v>7212</v>
      </c>
      <c r="G8170" t="s">
        <v>5424</v>
      </c>
      <c r="H8170">
        <v>6</v>
      </c>
      <c r="I8170" s="17">
        <v>790176</v>
      </c>
      <c r="J8170" s="17">
        <v>55312.32</v>
      </c>
      <c r="K8170" s="17">
        <v>734863.6800000001</v>
      </c>
      <c r="L8170" s="17">
        <v>455615.48</v>
      </c>
      <c r="M8170" s="17">
        <v>279248.2</v>
      </c>
      <c r="N8170" s="17">
        <v>45361.8899</v>
      </c>
    </row>
    <row r="8171" spans="1:14">
      <c r="A8171" s="16">
        <v>46159</v>
      </c>
      <c r="B8171" t="s">
        <v>8210</v>
      </c>
      <c r="C8171" t="s">
        <v>43</v>
      </c>
      <c r="D8171" t="s">
        <v>44</v>
      </c>
      <c r="E8171" t="s">
        <v>31</v>
      </c>
      <c r="F8171" t="s">
        <v>7212</v>
      </c>
      <c r="G8171" t="s">
        <v>5424</v>
      </c>
      <c r="H8171">
        <v>1</v>
      </c>
      <c r="I8171" s="17">
        <v>626413</v>
      </c>
      <c r="J8171" s="17">
        <v>56377.17</v>
      </c>
      <c r="K8171" s="17">
        <v>570035.83</v>
      </c>
      <c r="L8171" s="17">
        <v>353422.21</v>
      </c>
      <c r="M8171" s="17">
        <v>216613.62</v>
      </c>
      <c r="N8171" s="17">
        <v>45361.8899</v>
      </c>
    </row>
    <row r="8172" spans="1:14">
      <c r="A8172" s="16">
        <v>46160</v>
      </c>
      <c r="B8172" t="s">
        <v>8211</v>
      </c>
      <c r="C8172" t="s">
        <v>15</v>
      </c>
      <c r="D8172" t="s">
        <v>16</v>
      </c>
      <c r="E8172" t="s">
        <v>17</v>
      </c>
      <c r="F8172" t="s">
        <v>7212</v>
      </c>
      <c r="G8172" t="s">
        <v>5424</v>
      </c>
      <c r="H8172">
        <v>9</v>
      </c>
      <c r="I8172" s="17">
        <v>111974</v>
      </c>
      <c r="J8172" s="17">
        <v>16796.1</v>
      </c>
      <c r="K8172" s="17">
        <v>95177.89999999999</v>
      </c>
      <c r="L8172" s="17">
        <v>66624.53</v>
      </c>
      <c r="M8172" s="17">
        <v>28553.37</v>
      </c>
      <c r="N8172" s="17">
        <v>145825.5499</v>
      </c>
    </row>
    <row r="8173" spans="1:14">
      <c r="A8173" s="16">
        <v>46160</v>
      </c>
      <c r="B8173" t="s">
        <v>8212</v>
      </c>
      <c r="C8173" t="s">
        <v>43</v>
      </c>
      <c r="D8173" t="s">
        <v>44</v>
      </c>
      <c r="E8173" t="s">
        <v>31</v>
      </c>
      <c r="F8173" t="s">
        <v>7212</v>
      </c>
      <c r="G8173" t="s">
        <v>5424</v>
      </c>
      <c r="H8173">
        <v>7</v>
      </c>
      <c r="I8173" s="17">
        <v>265759</v>
      </c>
      <c r="J8173" s="17">
        <v>31891.08</v>
      </c>
      <c r="K8173" s="17">
        <v>233867.92</v>
      </c>
      <c r="L8173" s="17">
        <v>144998.11</v>
      </c>
      <c r="M8173" s="17">
        <v>88869.81</v>
      </c>
      <c r="N8173" s="17">
        <v>45361.8899</v>
      </c>
    </row>
    <row r="8174" spans="1:14">
      <c r="A8174" s="16">
        <v>46160</v>
      </c>
      <c r="B8174" t="s">
        <v>8213</v>
      </c>
      <c r="C8174" t="s">
        <v>15</v>
      </c>
      <c r="D8174" t="s">
        <v>16</v>
      </c>
      <c r="E8174" t="s">
        <v>17</v>
      </c>
      <c r="F8174" t="s">
        <v>7212</v>
      </c>
      <c r="G8174" t="s">
        <v>5424</v>
      </c>
      <c r="H8174">
        <v>3</v>
      </c>
      <c r="I8174" s="17">
        <v>415920</v>
      </c>
      <c r="J8174" s="17">
        <v>0</v>
      </c>
      <c r="K8174" s="17">
        <v>415920</v>
      </c>
      <c r="L8174" s="17">
        <v>291144</v>
      </c>
      <c r="M8174" s="17">
        <v>124776</v>
      </c>
      <c r="N8174" s="17">
        <v>145825.5499</v>
      </c>
    </row>
    <row r="8175" spans="1:14">
      <c r="A8175" s="16">
        <v>46160</v>
      </c>
      <c r="B8175" t="s">
        <v>8214</v>
      </c>
      <c r="C8175" t="s">
        <v>43</v>
      </c>
      <c r="D8175" t="s">
        <v>44</v>
      </c>
      <c r="E8175" t="s">
        <v>31</v>
      </c>
      <c r="F8175" t="s">
        <v>7212</v>
      </c>
      <c r="G8175" t="s">
        <v>5424</v>
      </c>
      <c r="H8175">
        <v>5</v>
      </c>
      <c r="I8175" s="17">
        <v>514380</v>
      </c>
      <c r="J8175" s="17">
        <v>46294.2</v>
      </c>
      <c r="K8175" s="17">
        <v>468085.8</v>
      </c>
      <c r="L8175" s="17">
        <v>290213.2</v>
      </c>
      <c r="M8175" s="17">
        <v>177872.6</v>
      </c>
      <c r="N8175" s="17">
        <v>45361.8899</v>
      </c>
    </row>
    <row r="8176" spans="1:14">
      <c r="A8176" s="16">
        <v>46160</v>
      </c>
      <c r="B8176" t="s">
        <v>8215</v>
      </c>
      <c r="C8176" t="s">
        <v>47</v>
      </c>
      <c r="D8176" t="s">
        <v>48</v>
      </c>
      <c r="E8176" t="s">
        <v>35</v>
      </c>
      <c r="F8176" t="s">
        <v>7212</v>
      </c>
      <c r="G8176" t="s">
        <v>5424</v>
      </c>
      <c r="H8176">
        <v>5</v>
      </c>
      <c r="I8176" s="17">
        <v>223505</v>
      </c>
      <c r="J8176" s="17">
        <v>0</v>
      </c>
      <c r="K8176" s="17">
        <v>223505</v>
      </c>
      <c r="L8176" s="17">
        <v>160923.6</v>
      </c>
      <c r="M8176" s="17">
        <v>62581.4</v>
      </c>
      <c r="N8176" s="17">
        <v>205907.2135</v>
      </c>
    </row>
    <row r="8177" spans="1:14">
      <c r="A8177" s="16">
        <v>46160</v>
      </c>
      <c r="B8177" t="s">
        <v>8216</v>
      </c>
      <c r="C8177" t="s">
        <v>73</v>
      </c>
      <c r="D8177" t="s">
        <v>74</v>
      </c>
      <c r="E8177" t="s">
        <v>24</v>
      </c>
      <c r="F8177" t="s">
        <v>7212</v>
      </c>
      <c r="G8177" t="s">
        <v>5424</v>
      </c>
      <c r="H8177">
        <v>12</v>
      </c>
      <c r="I8177" s="17">
        <v>156038</v>
      </c>
      <c r="J8177" s="17">
        <v>17164.18</v>
      </c>
      <c r="K8177" s="17">
        <v>138873.82</v>
      </c>
      <c r="L8177" s="17">
        <v>105544.1</v>
      </c>
      <c r="M8177" s="17">
        <v>33329.72</v>
      </c>
      <c r="N8177" s="17">
        <v>171206.0549</v>
      </c>
    </row>
    <row r="8178" spans="1:14">
      <c r="A8178" s="16">
        <v>46160</v>
      </c>
      <c r="B8178" t="s">
        <v>8217</v>
      </c>
      <c r="C8178" t="s">
        <v>29</v>
      </c>
      <c r="D8178" t="s">
        <v>30</v>
      </c>
      <c r="E8178" t="s">
        <v>31</v>
      </c>
      <c r="F8178" t="s">
        <v>7212</v>
      </c>
      <c r="G8178" t="s">
        <v>5424</v>
      </c>
      <c r="H8178">
        <v>11</v>
      </c>
      <c r="I8178" s="17">
        <v>820654</v>
      </c>
      <c r="J8178" s="17">
        <v>24619.62</v>
      </c>
      <c r="K8178" s="17">
        <v>796034.38</v>
      </c>
      <c r="L8178" s="17">
        <v>493541.32</v>
      </c>
      <c r="M8178" s="17">
        <v>302493.06</v>
      </c>
      <c r="N8178" s="17">
        <v>45361.8899</v>
      </c>
    </row>
    <row r="8179" spans="1:14">
      <c r="A8179" s="16">
        <v>46160</v>
      </c>
      <c r="B8179" t="s">
        <v>8218</v>
      </c>
      <c r="C8179" t="s">
        <v>43</v>
      </c>
      <c r="D8179" t="s">
        <v>44</v>
      </c>
      <c r="E8179" t="s">
        <v>31</v>
      </c>
      <c r="F8179" t="s">
        <v>7212</v>
      </c>
      <c r="G8179" t="s">
        <v>5424</v>
      </c>
      <c r="H8179">
        <v>12</v>
      </c>
      <c r="I8179" s="17">
        <v>717889</v>
      </c>
      <c r="J8179" s="17">
        <v>86146.67999999999</v>
      </c>
      <c r="K8179" s="17">
        <v>631742.3199999999</v>
      </c>
      <c r="L8179" s="17">
        <v>391680.24</v>
      </c>
      <c r="M8179" s="17">
        <v>240062.08</v>
      </c>
      <c r="N8179" s="17">
        <v>45361.8899</v>
      </c>
    </row>
    <row r="8180" spans="1:14">
      <c r="A8180" s="16">
        <v>46160</v>
      </c>
      <c r="B8180" t="s">
        <v>8219</v>
      </c>
      <c r="C8180" t="s">
        <v>73</v>
      </c>
      <c r="D8180" t="s">
        <v>74</v>
      </c>
      <c r="E8180" t="s">
        <v>24</v>
      </c>
      <c r="F8180" t="s">
        <v>7212</v>
      </c>
      <c r="G8180" t="s">
        <v>5424</v>
      </c>
      <c r="H8180">
        <v>12</v>
      </c>
      <c r="I8180" s="17">
        <v>808609</v>
      </c>
      <c r="J8180" s="17">
        <v>0</v>
      </c>
      <c r="K8180" s="17">
        <v>808609</v>
      </c>
      <c r="L8180" s="17">
        <v>614542.84</v>
      </c>
      <c r="M8180" s="17">
        <v>194066.16</v>
      </c>
      <c r="N8180" s="17">
        <v>171206.0549</v>
      </c>
    </row>
    <row r="8181" spans="1:14">
      <c r="A8181" s="16">
        <v>46160</v>
      </c>
      <c r="B8181" t="s">
        <v>8220</v>
      </c>
      <c r="C8181" t="s">
        <v>15</v>
      </c>
      <c r="D8181" t="s">
        <v>16</v>
      </c>
      <c r="E8181" t="s">
        <v>17</v>
      </c>
      <c r="F8181" t="s">
        <v>7212</v>
      </c>
      <c r="G8181" t="s">
        <v>5424</v>
      </c>
      <c r="H8181">
        <v>10</v>
      </c>
      <c r="I8181" s="17">
        <v>633572</v>
      </c>
      <c r="J8181" s="17">
        <v>12671.44</v>
      </c>
      <c r="K8181" s="17">
        <v>620900.5600000001</v>
      </c>
      <c r="L8181" s="17">
        <v>434630.39</v>
      </c>
      <c r="M8181" s="17">
        <v>186270.17</v>
      </c>
      <c r="N8181" s="17">
        <v>145825.5499</v>
      </c>
    </row>
    <row r="8182" spans="1:14">
      <c r="A8182" s="16">
        <v>46160</v>
      </c>
      <c r="B8182" t="s">
        <v>8221</v>
      </c>
      <c r="C8182" t="s">
        <v>73</v>
      </c>
      <c r="D8182" t="s">
        <v>74</v>
      </c>
      <c r="E8182" t="s">
        <v>24</v>
      </c>
      <c r="F8182" t="s">
        <v>7212</v>
      </c>
      <c r="G8182" t="s">
        <v>5424</v>
      </c>
      <c r="H8182">
        <v>2</v>
      </c>
      <c r="I8182" s="17">
        <v>159223</v>
      </c>
      <c r="J8182" s="17">
        <v>0</v>
      </c>
      <c r="K8182" s="17">
        <v>159223</v>
      </c>
      <c r="L8182" s="17">
        <v>121009.48</v>
      </c>
      <c r="M8182" s="17">
        <v>38213.52</v>
      </c>
      <c r="N8182" s="17">
        <v>171206.0549</v>
      </c>
    </row>
    <row r="8183" spans="1:14">
      <c r="A8183" s="16">
        <v>46160</v>
      </c>
      <c r="B8183" t="s">
        <v>8222</v>
      </c>
      <c r="C8183" t="s">
        <v>43</v>
      </c>
      <c r="D8183" t="s">
        <v>44</v>
      </c>
      <c r="E8183" t="s">
        <v>31</v>
      </c>
      <c r="F8183" t="s">
        <v>7212</v>
      </c>
      <c r="G8183" t="s">
        <v>5424</v>
      </c>
      <c r="H8183">
        <v>4</v>
      </c>
      <c r="I8183" s="17">
        <v>166950</v>
      </c>
      <c r="J8183" s="17">
        <v>16695</v>
      </c>
      <c r="K8183" s="17">
        <v>150255</v>
      </c>
      <c r="L8183" s="17">
        <v>93158.10000000001</v>
      </c>
      <c r="M8183" s="17">
        <v>57096.9</v>
      </c>
      <c r="N8183" s="17">
        <v>45361.8899</v>
      </c>
    </row>
    <row r="8184" spans="1:14">
      <c r="A8184" s="16">
        <v>46160</v>
      </c>
      <c r="B8184" t="s">
        <v>8223</v>
      </c>
      <c r="C8184" t="s">
        <v>73</v>
      </c>
      <c r="D8184" t="s">
        <v>74</v>
      </c>
      <c r="E8184" t="s">
        <v>24</v>
      </c>
      <c r="F8184" t="s">
        <v>7212</v>
      </c>
      <c r="G8184" t="s">
        <v>5424</v>
      </c>
      <c r="H8184">
        <v>11</v>
      </c>
      <c r="I8184" s="17">
        <v>670356</v>
      </c>
      <c r="J8184" s="17">
        <v>87146.28</v>
      </c>
      <c r="K8184" s="17">
        <v>583209.72</v>
      </c>
      <c r="L8184" s="17">
        <v>443239.39</v>
      </c>
      <c r="M8184" s="17">
        <v>139970.33</v>
      </c>
      <c r="N8184" s="17">
        <v>171206.0549</v>
      </c>
    </row>
    <row r="8185" spans="1:14">
      <c r="A8185" s="16">
        <v>46160</v>
      </c>
      <c r="B8185" t="s">
        <v>8224</v>
      </c>
      <c r="C8185" t="s">
        <v>43</v>
      </c>
      <c r="D8185" t="s">
        <v>44</v>
      </c>
      <c r="E8185" t="s">
        <v>31</v>
      </c>
      <c r="F8185" t="s">
        <v>7212</v>
      </c>
      <c r="G8185" t="s">
        <v>5424</v>
      </c>
      <c r="H8185">
        <v>10</v>
      </c>
      <c r="I8185" s="17">
        <v>770959</v>
      </c>
      <c r="J8185" s="17">
        <v>115643.85</v>
      </c>
      <c r="K8185" s="17">
        <v>655315.15</v>
      </c>
      <c r="L8185" s="17">
        <v>406295.39</v>
      </c>
      <c r="M8185" s="17">
        <v>249019.76</v>
      </c>
      <c r="N8185" s="17">
        <v>45361.8899</v>
      </c>
    </row>
    <row r="8186" spans="1:14">
      <c r="A8186" s="16">
        <v>46160</v>
      </c>
      <c r="B8186" t="s">
        <v>8225</v>
      </c>
      <c r="C8186" t="s">
        <v>73</v>
      </c>
      <c r="D8186" t="s">
        <v>74</v>
      </c>
      <c r="E8186" t="s">
        <v>24</v>
      </c>
      <c r="F8186" t="s">
        <v>7212</v>
      </c>
      <c r="G8186" t="s">
        <v>5424</v>
      </c>
      <c r="H8186">
        <v>1</v>
      </c>
      <c r="I8186" s="17">
        <v>712045</v>
      </c>
      <c r="J8186" s="17">
        <v>0</v>
      </c>
      <c r="K8186" s="17">
        <v>712045</v>
      </c>
      <c r="L8186" s="17">
        <v>541154.2</v>
      </c>
      <c r="M8186" s="17">
        <v>170890.8</v>
      </c>
      <c r="N8186" s="17">
        <v>171206.0549</v>
      </c>
    </row>
    <row r="8187" spans="1:14">
      <c r="A8187" s="16">
        <v>46160</v>
      </c>
      <c r="B8187" t="s">
        <v>8226</v>
      </c>
      <c r="C8187" t="s">
        <v>47</v>
      </c>
      <c r="D8187" t="s">
        <v>48</v>
      </c>
      <c r="E8187" t="s">
        <v>35</v>
      </c>
      <c r="F8187" t="s">
        <v>7212</v>
      </c>
      <c r="G8187" t="s">
        <v>5424</v>
      </c>
      <c r="H8187">
        <v>9</v>
      </c>
      <c r="I8187" s="17">
        <v>161353</v>
      </c>
      <c r="J8187" s="17">
        <v>0</v>
      </c>
      <c r="K8187" s="17">
        <v>161353</v>
      </c>
      <c r="L8187" s="17">
        <v>116174.16</v>
      </c>
      <c r="M8187" s="17">
        <v>45178.84</v>
      </c>
      <c r="N8187" s="17">
        <v>205907.2135</v>
      </c>
    </row>
    <row r="8188" spans="1:14">
      <c r="A8188" s="16">
        <v>46160</v>
      </c>
      <c r="B8188" t="s">
        <v>8227</v>
      </c>
      <c r="C8188" t="s">
        <v>15</v>
      </c>
      <c r="D8188" t="s">
        <v>16</v>
      </c>
      <c r="E8188" t="s">
        <v>17</v>
      </c>
      <c r="F8188" t="s">
        <v>7212</v>
      </c>
      <c r="G8188" t="s">
        <v>5424</v>
      </c>
      <c r="H8188">
        <v>9</v>
      </c>
      <c r="I8188" s="17">
        <v>163683</v>
      </c>
      <c r="J8188" s="17">
        <v>11457.81</v>
      </c>
      <c r="K8188" s="17">
        <v>152225.19</v>
      </c>
      <c r="L8188" s="17">
        <v>106557.63</v>
      </c>
      <c r="M8188" s="17">
        <v>45667.56</v>
      </c>
      <c r="N8188" s="17">
        <v>145825.5499</v>
      </c>
    </row>
    <row r="8189" spans="1:14">
      <c r="A8189" s="16">
        <v>46160</v>
      </c>
      <c r="B8189" t="s">
        <v>8228</v>
      </c>
      <c r="C8189" t="s">
        <v>33</v>
      </c>
      <c r="D8189" t="s">
        <v>34</v>
      </c>
      <c r="E8189" t="s">
        <v>35</v>
      </c>
      <c r="F8189" t="s">
        <v>7212</v>
      </c>
      <c r="G8189" t="s">
        <v>5424</v>
      </c>
      <c r="H8189">
        <v>1</v>
      </c>
      <c r="I8189" s="17">
        <v>318182</v>
      </c>
      <c r="J8189" s="17">
        <v>0</v>
      </c>
      <c r="K8189" s="17">
        <v>318182</v>
      </c>
      <c r="L8189" s="17">
        <v>229091.04</v>
      </c>
      <c r="M8189" s="17">
        <v>89090.96000000001</v>
      </c>
      <c r="N8189" s="17">
        <v>205907.2135</v>
      </c>
    </row>
    <row r="8190" spans="1:14">
      <c r="A8190" s="16">
        <v>46160</v>
      </c>
      <c r="B8190" t="s">
        <v>8229</v>
      </c>
      <c r="C8190" t="s">
        <v>33</v>
      </c>
      <c r="D8190" t="s">
        <v>34</v>
      </c>
      <c r="E8190" t="s">
        <v>35</v>
      </c>
      <c r="F8190" t="s">
        <v>7212</v>
      </c>
      <c r="G8190" t="s">
        <v>5424</v>
      </c>
      <c r="H8190">
        <v>2</v>
      </c>
      <c r="I8190" s="17">
        <v>812508</v>
      </c>
      <c r="J8190" s="17">
        <v>65000.64</v>
      </c>
      <c r="K8190" s="17">
        <v>747507.36</v>
      </c>
      <c r="L8190" s="17">
        <v>538205.3</v>
      </c>
      <c r="M8190" s="17">
        <v>209302.06</v>
      </c>
      <c r="N8190" s="17">
        <v>205907.2135</v>
      </c>
    </row>
    <row r="8191" spans="1:14">
      <c r="A8191" s="16">
        <v>46160</v>
      </c>
      <c r="B8191" t="s">
        <v>8230</v>
      </c>
      <c r="C8191" t="s">
        <v>43</v>
      </c>
      <c r="D8191" t="s">
        <v>44</v>
      </c>
      <c r="E8191" t="s">
        <v>31</v>
      </c>
      <c r="F8191" t="s">
        <v>7212</v>
      </c>
      <c r="G8191" t="s">
        <v>5424</v>
      </c>
      <c r="H8191">
        <v>1</v>
      </c>
      <c r="I8191" s="17">
        <v>532264</v>
      </c>
      <c r="J8191" s="17">
        <v>69194.32000000001</v>
      </c>
      <c r="K8191" s="17">
        <v>463069.68</v>
      </c>
      <c r="L8191" s="17">
        <v>287103.2</v>
      </c>
      <c r="M8191" s="17">
        <v>175966.48</v>
      </c>
      <c r="N8191" s="17">
        <v>45361.8899</v>
      </c>
    </row>
    <row r="8192" spans="1:14">
      <c r="A8192" s="16">
        <v>46160</v>
      </c>
      <c r="B8192" t="s">
        <v>8231</v>
      </c>
      <c r="C8192" t="s">
        <v>26</v>
      </c>
      <c r="D8192" t="s">
        <v>27</v>
      </c>
      <c r="E8192" t="s">
        <v>17</v>
      </c>
      <c r="F8192" t="s">
        <v>7212</v>
      </c>
      <c r="G8192" t="s">
        <v>5424</v>
      </c>
      <c r="H8192">
        <v>6</v>
      </c>
      <c r="I8192" s="17">
        <v>647609</v>
      </c>
      <c r="J8192" s="17">
        <v>38856.54</v>
      </c>
      <c r="K8192" s="17">
        <v>608752.46</v>
      </c>
      <c r="L8192" s="17">
        <v>426126.72</v>
      </c>
      <c r="M8192" s="17">
        <v>182625.74</v>
      </c>
      <c r="N8192" s="17">
        <v>145825.5499</v>
      </c>
    </row>
    <row r="8193" spans="1:14">
      <c r="A8193" s="16">
        <v>46160</v>
      </c>
      <c r="B8193" t="s">
        <v>8232</v>
      </c>
      <c r="C8193" t="s">
        <v>26</v>
      </c>
      <c r="D8193" t="s">
        <v>27</v>
      </c>
      <c r="E8193" t="s">
        <v>17</v>
      </c>
      <c r="F8193" t="s">
        <v>7212</v>
      </c>
      <c r="G8193" t="s">
        <v>5424</v>
      </c>
      <c r="H8193">
        <v>3</v>
      </c>
      <c r="I8193" s="17">
        <v>77986</v>
      </c>
      <c r="J8193" s="17">
        <v>10138.18</v>
      </c>
      <c r="K8193" s="17">
        <v>67847.82000000001</v>
      </c>
      <c r="L8193" s="17">
        <v>47493.47</v>
      </c>
      <c r="M8193" s="17">
        <v>20354.35</v>
      </c>
      <c r="N8193" s="17">
        <v>145825.5499</v>
      </c>
    </row>
    <row r="8194" spans="1:14">
      <c r="A8194" s="16">
        <v>46160</v>
      </c>
      <c r="B8194" t="s">
        <v>8233</v>
      </c>
      <c r="C8194" t="s">
        <v>47</v>
      </c>
      <c r="D8194" t="s">
        <v>48</v>
      </c>
      <c r="E8194" t="s">
        <v>35</v>
      </c>
      <c r="F8194" t="s">
        <v>7212</v>
      </c>
      <c r="G8194" t="s">
        <v>5424</v>
      </c>
      <c r="H8194">
        <v>7</v>
      </c>
      <c r="I8194" s="17">
        <v>680778</v>
      </c>
      <c r="J8194" s="17">
        <v>0</v>
      </c>
      <c r="K8194" s="17">
        <v>680778</v>
      </c>
      <c r="L8194" s="17">
        <v>490160.16</v>
      </c>
      <c r="M8194" s="17">
        <v>190617.84</v>
      </c>
      <c r="N8194" s="17">
        <v>205907.2135</v>
      </c>
    </row>
    <row r="8195" spans="1:14">
      <c r="A8195" s="16">
        <v>46160</v>
      </c>
      <c r="B8195" t="s">
        <v>8234</v>
      </c>
      <c r="C8195" t="s">
        <v>43</v>
      </c>
      <c r="D8195" t="s">
        <v>44</v>
      </c>
      <c r="E8195" t="s">
        <v>31</v>
      </c>
      <c r="F8195" t="s">
        <v>7212</v>
      </c>
      <c r="G8195" t="s">
        <v>5424</v>
      </c>
      <c r="H8195">
        <v>6</v>
      </c>
      <c r="I8195" s="17">
        <v>249565</v>
      </c>
      <c r="J8195" s="17">
        <v>32443.45</v>
      </c>
      <c r="K8195" s="17">
        <v>217121.55</v>
      </c>
      <c r="L8195" s="17">
        <v>134615.36</v>
      </c>
      <c r="M8195" s="17">
        <v>82506.19</v>
      </c>
      <c r="N8195" s="17">
        <v>45361.8899</v>
      </c>
    </row>
    <row r="8196" spans="1:14">
      <c r="A8196" s="16">
        <v>46160</v>
      </c>
      <c r="B8196" t="s">
        <v>8235</v>
      </c>
      <c r="C8196" t="s">
        <v>33</v>
      </c>
      <c r="D8196" t="s">
        <v>34</v>
      </c>
      <c r="E8196" t="s">
        <v>35</v>
      </c>
      <c r="F8196" t="s">
        <v>7212</v>
      </c>
      <c r="G8196" t="s">
        <v>5424</v>
      </c>
      <c r="H8196">
        <v>2</v>
      </c>
      <c r="I8196" s="17">
        <v>361711</v>
      </c>
      <c r="J8196" s="17">
        <v>0</v>
      </c>
      <c r="K8196" s="17">
        <v>361711</v>
      </c>
      <c r="L8196" s="17">
        <v>260431.92</v>
      </c>
      <c r="M8196" s="17">
        <v>101279.08</v>
      </c>
      <c r="N8196" s="17">
        <v>205907.2135</v>
      </c>
    </row>
    <row r="8197" spans="1:14">
      <c r="A8197" s="16">
        <v>46160</v>
      </c>
      <c r="B8197" t="s">
        <v>8236</v>
      </c>
      <c r="C8197" t="s">
        <v>43</v>
      </c>
      <c r="D8197" t="s">
        <v>44</v>
      </c>
      <c r="E8197" t="s">
        <v>31</v>
      </c>
      <c r="F8197" t="s">
        <v>7212</v>
      </c>
      <c r="G8197" t="s">
        <v>5424</v>
      </c>
      <c r="H8197">
        <v>2</v>
      </c>
      <c r="I8197" s="17">
        <v>811695</v>
      </c>
      <c r="J8197" s="17">
        <v>64935.6</v>
      </c>
      <c r="K8197" s="17">
        <v>746759.4</v>
      </c>
      <c r="L8197" s="17">
        <v>462990.83</v>
      </c>
      <c r="M8197" s="17">
        <v>283768.57</v>
      </c>
      <c r="N8197" s="17">
        <v>45361.8899</v>
      </c>
    </row>
    <row r="8198" spans="1:14">
      <c r="A8198" s="16">
        <v>46160</v>
      </c>
      <c r="B8198" t="s">
        <v>8237</v>
      </c>
      <c r="C8198" t="s">
        <v>22</v>
      </c>
      <c r="D8198" t="s">
        <v>23</v>
      </c>
      <c r="E8198" t="s">
        <v>24</v>
      </c>
      <c r="F8198" t="s">
        <v>7212</v>
      </c>
      <c r="G8198" t="s">
        <v>5424</v>
      </c>
      <c r="H8198">
        <v>9</v>
      </c>
      <c r="I8198" s="17">
        <v>759410</v>
      </c>
      <c r="J8198" s="17">
        <v>45564.6</v>
      </c>
      <c r="K8198" s="17">
        <v>713845.4</v>
      </c>
      <c r="L8198" s="17">
        <v>542522.5</v>
      </c>
      <c r="M8198" s="17">
        <v>171322.9</v>
      </c>
      <c r="N8198" s="17">
        <v>171206.0549</v>
      </c>
    </row>
    <row r="8199" spans="1:14">
      <c r="A8199" s="16">
        <v>46160</v>
      </c>
      <c r="B8199" t="s">
        <v>8238</v>
      </c>
      <c r="C8199" t="s">
        <v>22</v>
      </c>
      <c r="D8199" t="s">
        <v>23</v>
      </c>
      <c r="E8199" t="s">
        <v>24</v>
      </c>
      <c r="F8199" t="s">
        <v>7212</v>
      </c>
      <c r="G8199" t="s">
        <v>5424</v>
      </c>
      <c r="H8199">
        <v>9</v>
      </c>
      <c r="I8199" s="17">
        <v>698575</v>
      </c>
      <c r="J8199" s="17">
        <v>0</v>
      </c>
      <c r="K8199" s="17">
        <v>698575</v>
      </c>
      <c r="L8199" s="17">
        <v>530917</v>
      </c>
      <c r="M8199" s="17">
        <v>167658</v>
      </c>
      <c r="N8199" s="17">
        <v>171206.0549</v>
      </c>
    </row>
    <row r="8200" spans="1:14">
      <c r="A8200" s="16">
        <v>46160</v>
      </c>
      <c r="B8200" t="s">
        <v>8239</v>
      </c>
      <c r="C8200" t="s">
        <v>22</v>
      </c>
      <c r="D8200" t="s">
        <v>23</v>
      </c>
      <c r="E8200" t="s">
        <v>24</v>
      </c>
      <c r="F8200" t="s">
        <v>7212</v>
      </c>
      <c r="G8200" t="s">
        <v>5424</v>
      </c>
      <c r="H8200">
        <v>12</v>
      </c>
      <c r="I8200" s="17">
        <v>375185</v>
      </c>
      <c r="J8200" s="17">
        <v>45022.2</v>
      </c>
      <c r="K8200" s="17">
        <v>330162.8</v>
      </c>
      <c r="L8200" s="17">
        <v>250923.73</v>
      </c>
      <c r="M8200" s="17">
        <v>79239.07000000001</v>
      </c>
      <c r="N8200" s="17">
        <v>171206.0549</v>
      </c>
    </row>
    <row r="8201" spans="1:14">
      <c r="A8201" s="16">
        <v>46160</v>
      </c>
      <c r="B8201" t="s">
        <v>8240</v>
      </c>
      <c r="C8201" t="s">
        <v>33</v>
      </c>
      <c r="D8201" t="s">
        <v>34</v>
      </c>
      <c r="E8201" t="s">
        <v>35</v>
      </c>
      <c r="F8201" t="s">
        <v>7212</v>
      </c>
      <c r="G8201" t="s">
        <v>5424</v>
      </c>
      <c r="H8201">
        <v>11</v>
      </c>
      <c r="I8201" s="17">
        <v>205781</v>
      </c>
      <c r="J8201" s="17">
        <v>4115.62</v>
      </c>
      <c r="K8201" s="17">
        <v>201665.38</v>
      </c>
      <c r="L8201" s="17">
        <v>145199.07</v>
      </c>
      <c r="M8201" s="17">
        <v>56466.31</v>
      </c>
      <c r="N8201" s="17">
        <v>205907.2135</v>
      </c>
    </row>
    <row r="8202" spans="1:14">
      <c r="A8202" s="16">
        <v>46160</v>
      </c>
      <c r="B8202" t="s">
        <v>8241</v>
      </c>
      <c r="C8202" t="s">
        <v>29</v>
      </c>
      <c r="D8202" t="s">
        <v>30</v>
      </c>
      <c r="E8202" t="s">
        <v>31</v>
      </c>
      <c r="F8202" t="s">
        <v>7212</v>
      </c>
      <c r="G8202" t="s">
        <v>5424</v>
      </c>
      <c r="H8202">
        <v>10</v>
      </c>
      <c r="I8202" s="17">
        <v>703922</v>
      </c>
      <c r="J8202" s="17">
        <v>49274.54</v>
      </c>
      <c r="K8202" s="17">
        <v>654647.46</v>
      </c>
      <c r="L8202" s="17">
        <v>405881.43</v>
      </c>
      <c r="M8202" s="17">
        <v>248766.03</v>
      </c>
      <c r="N8202" s="17">
        <v>45361.8899</v>
      </c>
    </row>
    <row r="8203" spans="1:14">
      <c r="A8203" s="16">
        <v>46160</v>
      </c>
      <c r="B8203" t="s">
        <v>8242</v>
      </c>
      <c r="C8203" t="s">
        <v>29</v>
      </c>
      <c r="D8203" t="s">
        <v>30</v>
      </c>
      <c r="E8203" t="s">
        <v>31</v>
      </c>
      <c r="F8203" t="s">
        <v>7212</v>
      </c>
      <c r="G8203" t="s">
        <v>5424</v>
      </c>
      <c r="H8203">
        <v>4</v>
      </c>
      <c r="I8203" s="17">
        <v>319479</v>
      </c>
      <c r="J8203" s="17">
        <v>0</v>
      </c>
      <c r="K8203" s="17">
        <v>319479</v>
      </c>
      <c r="L8203" s="17">
        <v>198076.98</v>
      </c>
      <c r="M8203" s="17">
        <v>121402.02</v>
      </c>
      <c r="N8203" s="17">
        <v>45361.8899</v>
      </c>
    </row>
    <row r="8204" spans="1:14">
      <c r="A8204" s="16">
        <v>46160</v>
      </c>
      <c r="B8204" t="s">
        <v>8243</v>
      </c>
      <c r="C8204" t="s">
        <v>73</v>
      </c>
      <c r="D8204" t="s">
        <v>74</v>
      </c>
      <c r="E8204" t="s">
        <v>24</v>
      </c>
      <c r="F8204" t="s">
        <v>7212</v>
      </c>
      <c r="G8204" t="s">
        <v>5424</v>
      </c>
      <c r="H8204">
        <v>11</v>
      </c>
      <c r="I8204" s="17">
        <v>55679</v>
      </c>
      <c r="J8204" s="17">
        <v>6124.69</v>
      </c>
      <c r="K8204" s="17">
        <v>49554.31</v>
      </c>
      <c r="L8204" s="17">
        <v>37661.28</v>
      </c>
      <c r="M8204" s="17">
        <v>11893.03</v>
      </c>
      <c r="N8204" s="17">
        <v>171206.0549</v>
      </c>
    </row>
    <row r="8205" spans="1:14">
      <c r="A8205" s="16">
        <v>46160</v>
      </c>
      <c r="B8205" t="s">
        <v>8244</v>
      </c>
      <c r="C8205" t="s">
        <v>15</v>
      </c>
      <c r="D8205" t="s">
        <v>16</v>
      </c>
      <c r="E8205" t="s">
        <v>17</v>
      </c>
      <c r="F8205" t="s">
        <v>7212</v>
      </c>
      <c r="G8205" t="s">
        <v>5424</v>
      </c>
      <c r="H8205">
        <v>5</v>
      </c>
      <c r="I8205" s="17">
        <v>598380</v>
      </c>
      <c r="J8205" s="17">
        <v>0</v>
      </c>
      <c r="K8205" s="17">
        <v>598380</v>
      </c>
      <c r="L8205" s="17">
        <v>418866</v>
      </c>
      <c r="M8205" s="17">
        <v>179514</v>
      </c>
      <c r="N8205" s="17">
        <v>145825.5499</v>
      </c>
    </row>
    <row r="8206" spans="1:14">
      <c r="A8206" s="16">
        <v>46160</v>
      </c>
      <c r="B8206" t="s">
        <v>8245</v>
      </c>
      <c r="C8206" t="s">
        <v>26</v>
      </c>
      <c r="D8206" t="s">
        <v>27</v>
      </c>
      <c r="E8206" t="s">
        <v>17</v>
      </c>
      <c r="F8206" t="s">
        <v>7212</v>
      </c>
      <c r="G8206" t="s">
        <v>5424</v>
      </c>
      <c r="H8206">
        <v>4</v>
      </c>
      <c r="I8206" s="17">
        <v>481287</v>
      </c>
      <c r="J8206" s="17">
        <v>67380.17999999999</v>
      </c>
      <c r="K8206" s="17">
        <v>413906.82</v>
      </c>
      <c r="L8206" s="17">
        <v>289734.77</v>
      </c>
      <c r="M8206" s="17">
        <v>124172.05</v>
      </c>
      <c r="N8206" s="17">
        <v>145825.5499</v>
      </c>
    </row>
    <row r="8207" spans="1:14">
      <c r="A8207" s="16">
        <v>46160</v>
      </c>
      <c r="B8207" t="s">
        <v>8246</v>
      </c>
      <c r="C8207" t="s">
        <v>43</v>
      </c>
      <c r="D8207" t="s">
        <v>44</v>
      </c>
      <c r="E8207" t="s">
        <v>31</v>
      </c>
      <c r="F8207" t="s">
        <v>7212</v>
      </c>
      <c r="G8207" t="s">
        <v>5424</v>
      </c>
      <c r="H8207">
        <v>6</v>
      </c>
      <c r="I8207" s="17">
        <v>422680</v>
      </c>
      <c r="J8207" s="17">
        <v>16907.2</v>
      </c>
      <c r="K8207" s="17">
        <v>405772.8</v>
      </c>
      <c r="L8207" s="17">
        <v>251579.14</v>
      </c>
      <c r="M8207" s="17">
        <v>154193.66</v>
      </c>
      <c r="N8207" s="17">
        <v>45361.8899</v>
      </c>
    </row>
    <row r="8208" spans="1:14">
      <c r="A8208" s="16">
        <v>46160</v>
      </c>
      <c r="B8208" t="s">
        <v>8247</v>
      </c>
      <c r="C8208" t="s">
        <v>29</v>
      </c>
      <c r="D8208" t="s">
        <v>30</v>
      </c>
      <c r="E8208" t="s">
        <v>31</v>
      </c>
      <c r="F8208" t="s">
        <v>7212</v>
      </c>
      <c r="G8208" t="s">
        <v>5424</v>
      </c>
      <c r="H8208">
        <v>11</v>
      </c>
      <c r="I8208" s="17">
        <v>694182</v>
      </c>
      <c r="J8208" s="17">
        <v>0</v>
      </c>
      <c r="K8208" s="17">
        <v>694182</v>
      </c>
      <c r="L8208" s="17">
        <v>430392.84</v>
      </c>
      <c r="M8208" s="17">
        <v>263789.16</v>
      </c>
      <c r="N8208" s="17">
        <v>45361.8899</v>
      </c>
    </row>
    <row r="8209" spans="1:14">
      <c r="A8209" s="16">
        <v>46160</v>
      </c>
      <c r="B8209" t="s">
        <v>8248</v>
      </c>
      <c r="C8209" t="s">
        <v>22</v>
      </c>
      <c r="D8209" t="s">
        <v>23</v>
      </c>
      <c r="E8209" t="s">
        <v>24</v>
      </c>
      <c r="F8209" t="s">
        <v>7212</v>
      </c>
      <c r="G8209" t="s">
        <v>5424</v>
      </c>
      <c r="H8209">
        <v>6</v>
      </c>
      <c r="I8209" s="17">
        <v>161550</v>
      </c>
      <c r="J8209" s="17">
        <v>6462</v>
      </c>
      <c r="K8209" s="17">
        <v>155088</v>
      </c>
      <c r="L8209" s="17">
        <v>117866.88</v>
      </c>
      <c r="M8209" s="17">
        <v>37221.12</v>
      </c>
      <c r="N8209" s="17">
        <v>171206.0549</v>
      </c>
    </row>
    <row r="8210" spans="1:14">
      <c r="A8210" s="16">
        <v>46160</v>
      </c>
      <c r="B8210" t="s">
        <v>8249</v>
      </c>
      <c r="C8210" t="s">
        <v>33</v>
      </c>
      <c r="D8210" t="s">
        <v>34</v>
      </c>
      <c r="E8210" t="s">
        <v>35</v>
      </c>
      <c r="F8210" t="s">
        <v>7212</v>
      </c>
      <c r="G8210" t="s">
        <v>5424</v>
      </c>
      <c r="H8210">
        <v>2</v>
      </c>
      <c r="I8210" s="17">
        <v>691920</v>
      </c>
      <c r="J8210" s="17">
        <v>0</v>
      </c>
      <c r="K8210" s="17">
        <v>691920</v>
      </c>
      <c r="L8210" s="17">
        <v>498182.4</v>
      </c>
      <c r="M8210" s="17">
        <v>193737.6</v>
      </c>
      <c r="N8210" s="17">
        <v>205907.2135</v>
      </c>
    </row>
    <row r="8211" spans="1:14">
      <c r="A8211" s="16">
        <v>46160</v>
      </c>
      <c r="B8211" t="s">
        <v>8250</v>
      </c>
      <c r="C8211" t="s">
        <v>22</v>
      </c>
      <c r="D8211" t="s">
        <v>23</v>
      </c>
      <c r="E8211" t="s">
        <v>24</v>
      </c>
      <c r="F8211" t="s">
        <v>7212</v>
      </c>
      <c r="G8211" t="s">
        <v>5424</v>
      </c>
      <c r="H8211">
        <v>2</v>
      </c>
      <c r="I8211" s="17">
        <v>721054</v>
      </c>
      <c r="J8211" s="17">
        <v>21631.62</v>
      </c>
      <c r="K8211" s="17">
        <v>699422.38</v>
      </c>
      <c r="L8211" s="17">
        <v>531561.01</v>
      </c>
      <c r="M8211" s="17">
        <v>167861.37</v>
      </c>
      <c r="N8211" s="17">
        <v>171206.0549</v>
      </c>
    </row>
    <row r="8212" spans="1:14">
      <c r="A8212" s="16">
        <v>46160</v>
      </c>
      <c r="B8212" t="s">
        <v>8251</v>
      </c>
      <c r="C8212" t="s">
        <v>47</v>
      </c>
      <c r="D8212" t="s">
        <v>48</v>
      </c>
      <c r="E8212" t="s">
        <v>35</v>
      </c>
      <c r="F8212" t="s">
        <v>7212</v>
      </c>
      <c r="G8212" t="s">
        <v>5424</v>
      </c>
      <c r="H8212">
        <v>8</v>
      </c>
      <c r="I8212" s="17">
        <v>838182</v>
      </c>
      <c r="J8212" s="17">
        <v>41909.1</v>
      </c>
      <c r="K8212" s="17">
        <v>796272.9</v>
      </c>
      <c r="L8212" s="17">
        <v>573316.49</v>
      </c>
      <c r="M8212" s="17">
        <v>222956.41</v>
      </c>
      <c r="N8212" s="17">
        <v>205907.2135</v>
      </c>
    </row>
    <row r="8213" spans="1:14">
      <c r="A8213" s="16">
        <v>46160</v>
      </c>
      <c r="B8213" t="s">
        <v>8252</v>
      </c>
      <c r="C8213" t="s">
        <v>43</v>
      </c>
      <c r="D8213" t="s">
        <v>44</v>
      </c>
      <c r="E8213" t="s">
        <v>31</v>
      </c>
      <c r="F8213" t="s">
        <v>7212</v>
      </c>
      <c r="G8213" t="s">
        <v>5424</v>
      </c>
      <c r="H8213">
        <v>10</v>
      </c>
      <c r="I8213" s="17">
        <v>362030</v>
      </c>
      <c r="J8213" s="17">
        <v>0</v>
      </c>
      <c r="K8213" s="17">
        <v>362030</v>
      </c>
      <c r="L8213" s="17">
        <v>224458.6</v>
      </c>
      <c r="M8213" s="17">
        <v>137571.4</v>
      </c>
      <c r="N8213" s="17">
        <v>45361.8899</v>
      </c>
    </row>
    <row r="8214" spans="1:14">
      <c r="A8214" s="16">
        <v>46160</v>
      </c>
      <c r="B8214" t="s">
        <v>8253</v>
      </c>
      <c r="C8214" t="s">
        <v>15</v>
      </c>
      <c r="D8214" t="s">
        <v>16</v>
      </c>
      <c r="E8214" t="s">
        <v>17</v>
      </c>
      <c r="F8214" t="s">
        <v>7212</v>
      </c>
      <c r="G8214" t="s">
        <v>5424</v>
      </c>
      <c r="H8214">
        <v>7</v>
      </c>
      <c r="I8214" s="17">
        <v>430311</v>
      </c>
      <c r="J8214" s="17">
        <v>55940.43</v>
      </c>
      <c r="K8214" s="17">
        <v>374370.57</v>
      </c>
      <c r="L8214" s="17">
        <v>262059.4</v>
      </c>
      <c r="M8214" s="17">
        <v>112311.17</v>
      </c>
      <c r="N8214" s="17">
        <v>145825.5499</v>
      </c>
    </row>
    <row r="8215" spans="1:14">
      <c r="A8215" s="16">
        <v>46160</v>
      </c>
      <c r="B8215" t="s">
        <v>8254</v>
      </c>
      <c r="C8215" t="s">
        <v>47</v>
      </c>
      <c r="D8215" t="s">
        <v>48</v>
      </c>
      <c r="E8215" t="s">
        <v>35</v>
      </c>
      <c r="F8215" t="s">
        <v>7212</v>
      </c>
      <c r="G8215" t="s">
        <v>5424</v>
      </c>
      <c r="H8215">
        <v>6</v>
      </c>
      <c r="I8215" s="17">
        <v>116808</v>
      </c>
      <c r="J8215" s="17">
        <v>10512.72</v>
      </c>
      <c r="K8215" s="17">
        <v>106295.28</v>
      </c>
      <c r="L8215" s="17">
        <v>76532.60000000001</v>
      </c>
      <c r="M8215" s="17">
        <v>29762.68</v>
      </c>
      <c r="N8215" s="17">
        <v>205907.2135</v>
      </c>
    </row>
    <row r="8216" spans="1:14">
      <c r="A8216" s="16">
        <v>46160</v>
      </c>
      <c r="B8216" t="s">
        <v>8255</v>
      </c>
      <c r="C8216" t="s">
        <v>29</v>
      </c>
      <c r="D8216" t="s">
        <v>30</v>
      </c>
      <c r="E8216" t="s">
        <v>31</v>
      </c>
      <c r="F8216" t="s">
        <v>7212</v>
      </c>
      <c r="G8216" t="s">
        <v>5424</v>
      </c>
      <c r="H8216">
        <v>1</v>
      </c>
      <c r="I8216" s="17">
        <v>369198</v>
      </c>
      <c r="J8216" s="17">
        <v>36919.8</v>
      </c>
      <c r="K8216" s="17">
        <v>332278.2</v>
      </c>
      <c r="L8216" s="17">
        <v>206012.48</v>
      </c>
      <c r="M8216" s="17">
        <v>126265.72</v>
      </c>
      <c r="N8216" s="17">
        <v>45361.8899</v>
      </c>
    </row>
    <row r="8217" spans="1:14">
      <c r="A8217" s="16">
        <v>46160</v>
      </c>
      <c r="B8217" t="s">
        <v>8256</v>
      </c>
      <c r="C8217" t="s">
        <v>43</v>
      </c>
      <c r="D8217" t="s">
        <v>44</v>
      </c>
      <c r="E8217" t="s">
        <v>31</v>
      </c>
      <c r="F8217" t="s">
        <v>7212</v>
      </c>
      <c r="G8217" t="s">
        <v>5424</v>
      </c>
      <c r="H8217">
        <v>8</v>
      </c>
      <c r="I8217" s="17">
        <v>385311</v>
      </c>
      <c r="J8217" s="17">
        <v>0</v>
      </c>
      <c r="K8217" s="17">
        <v>385311</v>
      </c>
      <c r="L8217" s="17">
        <v>238892.82</v>
      </c>
      <c r="M8217" s="17">
        <v>146418.18</v>
      </c>
      <c r="N8217" s="17">
        <v>45361.8899</v>
      </c>
    </row>
    <row r="8218" spans="1:14">
      <c r="A8218" s="16">
        <v>46160</v>
      </c>
      <c r="B8218" t="s">
        <v>8257</v>
      </c>
      <c r="C8218" t="s">
        <v>47</v>
      </c>
      <c r="D8218" t="s">
        <v>48</v>
      </c>
      <c r="E8218" t="s">
        <v>35</v>
      </c>
      <c r="F8218" t="s">
        <v>7212</v>
      </c>
      <c r="G8218" t="s">
        <v>5424</v>
      </c>
      <c r="H8218">
        <v>9</v>
      </c>
      <c r="I8218" s="17">
        <v>145738</v>
      </c>
      <c r="J8218" s="17">
        <v>13116.42</v>
      </c>
      <c r="K8218" s="17">
        <v>132621.58</v>
      </c>
      <c r="L8218" s="17">
        <v>95487.53999999999</v>
      </c>
      <c r="M8218" s="17">
        <v>37134.04</v>
      </c>
      <c r="N8218" s="17">
        <v>205907.2135</v>
      </c>
    </row>
    <row r="8219" spans="1:14">
      <c r="A8219" s="16">
        <v>46160</v>
      </c>
      <c r="B8219" t="s">
        <v>8258</v>
      </c>
      <c r="C8219" t="s">
        <v>15</v>
      </c>
      <c r="D8219" t="s">
        <v>16</v>
      </c>
      <c r="E8219" t="s">
        <v>17</v>
      </c>
      <c r="F8219" t="s">
        <v>7212</v>
      </c>
      <c r="G8219" t="s">
        <v>5424</v>
      </c>
      <c r="H8219">
        <v>7</v>
      </c>
      <c r="I8219" s="17">
        <v>333904</v>
      </c>
      <c r="J8219" s="17">
        <v>6678.08</v>
      </c>
      <c r="K8219" s="17">
        <v>327225.92</v>
      </c>
      <c r="L8219" s="17">
        <v>229058.14</v>
      </c>
      <c r="M8219" s="17">
        <v>98167.78</v>
      </c>
      <c r="N8219" s="17">
        <v>145825.5499</v>
      </c>
    </row>
    <row r="8220" spans="1:14">
      <c r="A8220" s="16">
        <v>46160</v>
      </c>
      <c r="B8220" t="s">
        <v>8259</v>
      </c>
      <c r="C8220" t="s">
        <v>26</v>
      </c>
      <c r="D8220" t="s">
        <v>27</v>
      </c>
      <c r="E8220" t="s">
        <v>17</v>
      </c>
      <c r="F8220" t="s">
        <v>7212</v>
      </c>
      <c r="G8220" t="s">
        <v>5424</v>
      </c>
      <c r="H8220">
        <v>2</v>
      </c>
      <c r="I8220" s="17">
        <v>247750</v>
      </c>
      <c r="J8220" s="17">
        <v>32207.5</v>
      </c>
      <c r="K8220" s="17">
        <v>215542.5</v>
      </c>
      <c r="L8220" s="17">
        <v>150879.75</v>
      </c>
      <c r="M8220" s="17">
        <v>64662.75</v>
      </c>
      <c r="N8220" s="17">
        <v>145825.5499</v>
      </c>
    </row>
    <row r="8221" spans="1:14">
      <c r="A8221" s="16">
        <v>46160</v>
      </c>
      <c r="B8221" t="s">
        <v>8260</v>
      </c>
      <c r="C8221" t="s">
        <v>15</v>
      </c>
      <c r="D8221" t="s">
        <v>16</v>
      </c>
      <c r="E8221" t="s">
        <v>17</v>
      </c>
      <c r="F8221" t="s">
        <v>7212</v>
      </c>
      <c r="G8221" t="s">
        <v>5424</v>
      </c>
      <c r="H8221">
        <v>7</v>
      </c>
      <c r="I8221" s="17">
        <v>512332</v>
      </c>
      <c r="J8221" s="17">
        <v>66603.16</v>
      </c>
      <c r="K8221" s="17">
        <v>445728.84</v>
      </c>
      <c r="L8221" s="17">
        <v>312010.19</v>
      </c>
      <c r="M8221" s="17">
        <v>133718.65</v>
      </c>
      <c r="N8221" s="17">
        <v>145825.5499</v>
      </c>
    </row>
    <row r="8222" spans="1:14">
      <c r="A8222" s="16">
        <v>46160</v>
      </c>
      <c r="B8222" t="s">
        <v>8261</v>
      </c>
      <c r="C8222" t="s">
        <v>43</v>
      </c>
      <c r="D8222" t="s">
        <v>44</v>
      </c>
      <c r="E8222" t="s">
        <v>31</v>
      </c>
      <c r="F8222" t="s">
        <v>7212</v>
      </c>
      <c r="G8222" t="s">
        <v>5424</v>
      </c>
      <c r="H8222">
        <v>4</v>
      </c>
      <c r="I8222" s="17">
        <v>834464</v>
      </c>
      <c r="J8222" s="17">
        <v>58412.48</v>
      </c>
      <c r="K8222" s="17">
        <v>776051.52</v>
      </c>
      <c r="L8222" s="17">
        <v>481151.94</v>
      </c>
      <c r="M8222" s="17">
        <v>294899.58</v>
      </c>
      <c r="N8222" s="17">
        <v>45361.8899</v>
      </c>
    </row>
    <row r="8223" spans="1:14">
      <c r="A8223" s="16">
        <v>46160</v>
      </c>
      <c r="B8223" t="s">
        <v>8262</v>
      </c>
      <c r="C8223" t="s">
        <v>29</v>
      </c>
      <c r="D8223" t="s">
        <v>30</v>
      </c>
      <c r="E8223" t="s">
        <v>31</v>
      </c>
      <c r="F8223" t="s">
        <v>7212</v>
      </c>
      <c r="G8223" t="s">
        <v>5424</v>
      </c>
      <c r="H8223">
        <v>12</v>
      </c>
      <c r="I8223" s="17">
        <v>755187</v>
      </c>
      <c r="J8223" s="17">
        <v>0</v>
      </c>
      <c r="K8223" s="17">
        <v>755187</v>
      </c>
      <c r="L8223" s="17">
        <v>468215.94</v>
      </c>
      <c r="M8223" s="17">
        <v>286971.06</v>
      </c>
      <c r="N8223" s="17">
        <v>45361.8899</v>
      </c>
    </row>
    <row r="8224" spans="1:14">
      <c r="A8224" s="16">
        <v>46160</v>
      </c>
      <c r="B8224" t="s">
        <v>8263</v>
      </c>
      <c r="C8224" t="s">
        <v>29</v>
      </c>
      <c r="D8224" t="s">
        <v>30</v>
      </c>
      <c r="E8224" t="s">
        <v>31</v>
      </c>
      <c r="F8224" t="s">
        <v>7212</v>
      </c>
      <c r="G8224" t="s">
        <v>5424</v>
      </c>
      <c r="H8224">
        <v>9</v>
      </c>
      <c r="I8224" s="17">
        <v>581544</v>
      </c>
      <c r="J8224" s="17">
        <v>0</v>
      </c>
      <c r="K8224" s="17">
        <v>581544</v>
      </c>
      <c r="L8224" s="17">
        <v>360557.28</v>
      </c>
      <c r="M8224" s="17">
        <v>220986.72</v>
      </c>
      <c r="N8224" s="17">
        <v>45361.8899</v>
      </c>
    </row>
    <row r="8225" spans="1:14">
      <c r="A8225" s="16">
        <v>46160</v>
      </c>
      <c r="B8225" t="s">
        <v>8264</v>
      </c>
      <c r="C8225" t="s">
        <v>26</v>
      </c>
      <c r="D8225" t="s">
        <v>27</v>
      </c>
      <c r="E8225" t="s">
        <v>17</v>
      </c>
      <c r="F8225" t="s">
        <v>7212</v>
      </c>
      <c r="G8225" t="s">
        <v>5424</v>
      </c>
      <c r="H8225">
        <v>6</v>
      </c>
      <c r="I8225" s="17">
        <v>582604</v>
      </c>
      <c r="J8225" s="17">
        <v>81564.56</v>
      </c>
      <c r="K8225" s="17">
        <v>501039.44</v>
      </c>
      <c r="L8225" s="17">
        <v>350727.61</v>
      </c>
      <c r="M8225" s="17">
        <v>150311.83</v>
      </c>
      <c r="N8225" s="17">
        <v>145825.5499</v>
      </c>
    </row>
    <row r="8226" spans="1:14">
      <c r="A8226" s="16">
        <v>46160</v>
      </c>
      <c r="B8226" t="s">
        <v>8265</v>
      </c>
      <c r="C8226" t="s">
        <v>15</v>
      </c>
      <c r="D8226" t="s">
        <v>16</v>
      </c>
      <c r="E8226" t="s">
        <v>17</v>
      </c>
      <c r="F8226" t="s">
        <v>7212</v>
      </c>
      <c r="G8226" t="s">
        <v>5424</v>
      </c>
      <c r="H8226">
        <v>7</v>
      </c>
      <c r="I8226" s="17">
        <v>197336</v>
      </c>
      <c r="J8226" s="17">
        <v>0</v>
      </c>
      <c r="K8226" s="17">
        <v>197336</v>
      </c>
      <c r="L8226" s="17">
        <v>138135.2</v>
      </c>
      <c r="M8226" s="17">
        <v>59200.8</v>
      </c>
      <c r="N8226" s="17">
        <v>145825.5499</v>
      </c>
    </row>
    <row r="8227" spans="1:14">
      <c r="A8227" s="16">
        <v>46160</v>
      </c>
      <c r="B8227" t="s">
        <v>8266</v>
      </c>
      <c r="C8227" t="s">
        <v>47</v>
      </c>
      <c r="D8227" t="s">
        <v>48</v>
      </c>
      <c r="E8227" t="s">
        <v>35</v>
      </c>
      <c r="F8227" t="s">
        <v>7212</v>
      </c>
      <c r="G8227" t="s">
        <v>5424</v>
      </c>
      <c r="H8227">
        <v>12</v>
      </c>
      <c r="I8227" s="17">
        <v>669980</v>
      </c>
      <c r="J8227" s="17">
        <v>0</v>
      </c>
      <c r="K8227" s="17">
        <v>669980</v>
      </c>
      <c r="L8227" s="17">
        <v>482385.6</v>
      </c>
      <c r="M8227" s="17">
        <v>187594.4</v>
      </c>
      <c r="N8227" s="17">
        <v>205907.2135</v>
      </c>
    </row>
    <row r="8228" spans="1:14">
      <c r="A8228" s="16">
        <v>46160</v>
      </c>
      <c r="B8228" t="s">
        <v>8267</v>
      </c>
      <c r="C8228" t="s">
        <v>47</v>
      </c>
      <c r="D8228" t="s">
        <v>48</v>
      </c>
      <c r="E8228" t="s">
        <v>35</v>
      </c>
      <c r="F8228" t="s">
        <v>7212</v>
      </c>
      <c r="G8228" t="s">
        <v>5424</v>
      </c>
      <c r="H8228">
        <v>12</v>
      </c>
      <c r="I8228" s="17">
        <v>564874</v>
      </c>
      <c r="J8228" s="17">
        <v>56487.4</v>
      </c>
      <c r="K8228" s="17">
        <v>508386.6</v>
      </c>
      <c r="L8228" s="17">
        <v>366038.35</v>
      </c>
      <c r="M8228" s="17">
        <v>142348.25</v>
      </c>
      <c r="N8228" s="17">
        <v>205907.2135</v>
      </c>
    </row>
    <row r="8229" spans="1:14">
      <c r="A8229" s="16">
        <v>46160</v>
      </c>
      <c r="B8229" t="s">
        <v>8268</v>
      </c>
      <c r="C8229" t="s">
        <v>22</v>
      </c>
      <c r="D8229" t="s">
        <v>23</v>
      </c>
      <c r="E8229" t="s">
        <v>24</v>
      </c>
      <c r="F8229" t="s">
        <v>7212</v>
      </c>
      <c r="G8229" t="s">
        <v>5424</v>
      </c>
      <c r="H8229">
        <v>8</v>
      </c>
      <c r="I8229" s="17">
        <v>125469</v>
      </c>
      <c r="J8229" s="17">
        <v>2509.38</v>
      </c>
      <c r="K8229" s="17">
        <v>122959.62</v>
      </c>
      <c r="L8229" s="17">
        <v>93449.31</v>
      </c>
      <c r="M8229" s="17">
        <v>29510.31</v>
      </c>
      <c r="N8229" s="17">
        <v>171206.0549</v>
      </c>
    </row>
    <row r="8230" spans="1:14">
      <c r="A8230" s="16">
        <v>46160</v>
      </c>
      <c r="B8230" t="s">
        <v>8269</v>
      </c>
      <c r="C8230" t="s">
        <v>29</v>
      </c>
      <c r="D8230" t="s">
        <v>30</v>
      </c>
      <c r="E8230" t="s">
        <v>31</v>
      </c>
      <c r="F8230" t="s">
        <v>7212</v>
      </c>
      <c r="G8230" t="s">
        <v>5424</v>
      </c>
      <c r="H8230">
        <v>2</v>
      </c>
      <c r="I8230" s="17">
        <v>462558</v>
      </c>
      <c r="J8230" s="17">
        <v>0</v>
      </c>
      <c r="K8230" s="17">
        <v>462558</v>
      </c>
      <c r="L8230" s="17">
        <v>286785.96</v>
      </c>
      <c r="M8230" s="17">
        <v>175772.04</v>
      </c>
      <c r="N8230" s="17">
        <v>45361.8899</v>
      </c>
    </row>
    <row r="8231" spans="1:14">
      <c r="A8231" s="16">
        <v>46160</v>
      </c>
      <c r="B8231" t="s">
        <v>8270</v>
      </c>
      <c r="C8231" t="s">
        <v>22</v>
      </c>
      <c r="D8231" t="s">
        <v>23</v>
      </c>
      <c r="E8231" t="s">
        <v>24</v>
      </c>
      <c r="F8231" t="s">
        <v>7212</v>
      </c>
      <c r="G8231" t="s">
        <v>5424</v>
      </c>
      <c r="H8231">
        <v>9</v>
      </c>
      <c r="I8231" s="17">
        <v>110830</v>
      </c>
      <c r="J8231" s="17">
        <v>3324.9</v>
      </c>
      <c r="K8231" s="17">
        <v>107505.1</v>
      </c>
      <c r="L8231" s="17">
        <v>81703.88</v>
      </c>
      <c r="M8231" s="17">
        <v>25801.22</v>
      </c>
      <c r="N8231" s="17">
        <v>171206.0549</v>
      </c>
    </row>
    <row r="8232" spans="1:14">
      <c r="A8232" s="16">
        <v>46160</v>
      </c>
      <c r="B8232" t="s">
        <v>8271</v>
      </c>
      <c r="C8232" t="s">
        <v>29</v>
      </c>
      <c r="D8232" t="s">
        <v>30</v>
      </c>
      <c r="E8232" t="s">
        <v>31</v>
      </c>
      <c r="F8232" t="s">
        <v>7212</v>
      </c>
      <c r="G8232" t="s">
        <v>5424</v>
      </c>
      <c r="H8232">
        <v>10</v>
      </c>
      <c r="I8232" s="17">
        <v>351957</v>
      </c>
      <c r="J8232" s="17">
        <v>14078.28</v>
      </c>
      <c r="K8232" s="17">
        <v>337878.72</v>
      </c>
      <c r="L8232" s="17">
        <v>209484.81</v>
      </c>
      <c r="M8232" s="17">
        <v>128393.91</v>
      </c>
      <c r="N8232" s="17">
        <v>45361.8899</v>
      </c>
    </row>
    <row r="8233" spans="1:14">
      <c r="A8233" s="16">
        <v>46160</v>
      </c>
      <c r="B8233" t="s">
        <v>8272</v>
      </c>
      <c r="C8233" t="s">
        <v>26</v>
      </c>
      <c r="D8233" t="s">
        <v>27</v>
      </c>
      <c r="E8233" t="s">
        <v>17</v>
      </c>
      <c r="F8233" t="s">
        <v>7212</v>
      </c>
      <c r="G8233" t="s">
        <v>5424</v>
      </c>
      <c r="H8233">
        <v>3</v>
      </c>
      <c r="I8233" s="17">
        <v>266271</v>
      </c>
      <c r="J8233" s="17">
        <v>0</v>
      </c>
      <c r="K8233" s="17">
        <v>266271</v>
      </c>
      <c r="L8233" s="17">
        <v>186389.7</v>
      </c>
      <c r="M8233" s="17">
        <v>79881.3</v>
      </c>
      <c r="N8233" s="17">
        <v>145825.5499</v>
      </c>
    </row>
    <row r="8234" spans="1:14">
      <c r="A8234" s="16">
        <v>46161</v>
      </c>
      <c r="B8234" t="s">
        <v>8273</v>
      </c>
      <c r="C8234" t="s">
        <v>26</v>
      </c>
      <c r="D8234" t="s">
        <v>27</v>
      </c>
      <c r="E8234" t="s">
        <v>17</v>
      </c>
      <c r="F8234" t="s">
        <v>7212</v>
      </c>
      <c r="G8234" t="s">
        <v>5424</v>
      </c>
      <c r="H8234">
        <v>9</v>
      </c>
      <c r="I8234" s="17">
        <v>635882</v>
      </c>
      <c r="J8234" s="17">
        <v>25435.28</v>
      </c>
      <c r="K8234" s="17">
        <v>610446.72</v>
      </c>
      <c r="L8234" s="17">
        <v>427312.7</v>
      </c>
      <c r="M8234" s="17">
        <v>183134.02</v>
      </c>
      <c r="N8234" s="17">
        <v>145825.5499</v>
      </c>
    </row>
    <row r="8235" spans="1:14">
      <c r="A8235" s="16">
        <v>46161</v>
      </c>
      <c r="B8235" t="s">
        <v>8274</v>
      </c>
      <c r="C8235" t="s">
        <v>26</v>
      </c>
      <c r="D8235" t="s">
        <v>27</v>
      </c>
      <c r="E8235" t="s">
        <v>17</v>
      </c>
      <c r="F8235" t="s">
        <v>7212</v>
      </c>
      <c r="G8235" t="s">
        <v>5424</v>
      </c>
      <c r="H8235">
        <v>7</v>
      </c>
      <c r="I8235" s="17">
        <v>737451</v>
      </c>
      <c r="J8235" s="17">
        <v>95868.63</v>
      </c>
      <c r="K8235" s="17">
        <v>641582.37</v>
      </c>
      <c r="L8235" s="17">
        <v>449107.66</v>
      </c>
      <c r="M8235" s="17">
        <v>192474.71</v>
      </c>
      <c r="N8235" s="17">
        <v>145825.5499</v>
      </c>
    </row>
    <row r="8236" spans="1:14">
      <c r="A8236" s="16">
        <v>46161</v>
      </c>
      <c r="B8236" t="s">
        <v>8275</v>
      </c>
      <c r="C8236" t="s">
        <v>29</v>
      </c>
      <c r="D8236" t="s">
        <v>30</v>
      </c>
      <c r="E8236" t="s">
        <v>31</v>
      </c>
      <c r="F8236" t="s">
        <v>7212</v>
      </c>
      <c r="G8236" t="s">
        <v>5424</v>
      </c>
      <c r="H8236">
        <v>4</v>
      </c>
      <c r="I8236" s="17">
        <v>114348</v>
      </c>
      <c r="J8236" s="17">
        <v>16008.72</v>
      </c>
      <c r="K8236" s="17">
        <v>98339.28</v>
      </c>
      <c r="L8236" s="17">
        <v>60970.35</v>
      </c>
      <c r="M8236" s="17">
        <v>37368.93</v>
      </c>
      <c r="N8236" s="17">
        <v>45361.8899</v>
      </c>
    </row>
    <row r="8237" spans="1:14">
      <c r="A8237" s="16">
        <v>46161</v>
      </c>
      <c r="B8237" t="s">
        <v>8276</v>
      </c>
      <c r="C8237" t="s">
        <v>22</v>
      </c>
      <c r="D8237" t="s">
        <v>23</v>
      </c>
      <c r="E8237" t="s">
        <v>24</v>
      </c>
      <c r="F8237" t="s">
        <v>7212</v>
      </c>
      <c r="G8237" t="s">
        <v>5424</v>
      </c>
      <c r="H8237">
        <v>6</v>
      </c>
      <c r="I8237" s="17">
        <v>296044</v>
      </c>
      <c r="J8237" s="17">
        <v>20723.08</v>
      </c>
      <c r="K8237" s="17">
        <v>275320.92</v>
      </c>
      <c r="L8237" s="17">
        <v>209243.9</v>
      </c>
      <c r="M8237" s="17">
        <v>66077.02</v>
      </c>
      <c r="N8237" s="17">
        <v>171206.0549</v>
      </c>
    </row>
    <row r="8238" spans="1:14">
      <c r="A8238" s="16">
        <v>46161</v>
      </c>
      <c r="B8238" t="s">
        <v>8277</v>
      </c>
      <c r="C8238" t="s">
        <v>29</v>
      </c>
      <c r="D8238" t="s">
        <v>30</v>
      </c>
      <c r="E8238" t="s">
        <v>31</v>
      </c>
      <c r="F8238" t="s">
        <v>7212</v>
      </c>
      <c r="G8238" t="s">
        <v>5424</v>
      </c>
      <c r="H8238">
        <v>4</v>
      </c>
      <c r="I8238" s="17">
        <v>387305</v>
      </c>
      <c r="J8238" s="17">
        <v>54222.7</v>
      </c>
      <c r="K8238" s="17">
        <v>333082.3</v>
      </c>
      <c r="L8238" s="17">
        <v>206511.03</v>
      </c>
      <c r="M8238" s="17">
        <v>126571.27</v>
      </c>
      <c r="N8238" s="17">
        <v>45361.8899</v>
      </c>
    </row>
    <row r="8239" spans="1:14">
      <c r="A8239" s="16">
        <v>46161</v>
      </c>
      <c r="B8239" t="s">
        <v>8278</v>
      </c>
      <c r="C8239" t="s">
        <v>26</v>
      </c>
      <c r="D8239" t="s">
        <v>27</v>
      </c>
      <c r="E8239" t="s">
        <v>17</v>
      </c>
      <c r="F8239" t="s">
        <v>7212</v>
      </c>
      <c r="G8239" t="s">
        <v>5424</v>
      </c>
      <c r="H8239">
        <v>9</v>
      </c>
      <c r="I8239" s="17">
        <v>841924</v>
      </c>
      <c r="J8239" s="17">
        <v>25257.72</v>
      </c>
      <c r="K8239" s="17">
        <v>816666.28</v>
      </c>
      <c r="L8239" s="17">
        <v>571666.4</v>
      </c>
      <c r="M8239" s="17">
        <v>244999.88</v>
      </c>
      <c r="N8239" s="17">
        <v>145825.5499</v>
      </c>
    </row>
    <row r="8240" spans="1:14">
      <c r="A8240" s="16">
        <v>46161</v>
      </c>
      <c r="B8240" t="s">
        <v>8279</v>
      </c>
      <c r="C8240" t="s">
        <v>73</v>
      </c>
      <c r="D8240" t="s">
        <v>74</v>
      </c>
      <c r="E8240" t="s">
        <v>24</v>
      </c>
      <c r="F8240" t="s">
        <v>7212</v>
      </c>
      <c r="G8240" t="s">
        <v>5424</v>
      </c>
      <c r="H8240">
        <v>7</v>
      </c>
      <c r="I8240" s="17">
        <v>512679</v>
      </c>
      <c r="J8240" s="17">
        <v>0</v>
      </c>
      <c r="K8240" s="17">
        <v>512679</v>
      </c>
      <c r="L8240" s="17">
        <v>389636.04</v>
      </c>
      <c r="M8240" s="17">
        <v>123042.96</v>
      </c>
      <c r="N8240" s="17">
        <v>171206.0549</v>
      </c>
    </row>
    <row r="8241" spans="1:14">
      <c r="A8241" s="16">
        <v>46161</v>
      </c>
      <c r="B8241" t="s">
        <v>8280</v>
      </c>
      <c r="C8241" t="s">
        <v>73</v>
      </c>
      <c r="D8241" t="s">
        <v>74</v>
      </c>
      <c r="E8241" t="s">
        <v>24</v>
      </c>
      <c r="F8241" t="s">
        <v>7212</v>
      </c>
      <c r="G8241" t="s">
        <v>5424</v>
      </c>
      <c r="H8241">
        <v>7</v>
      </c>
      <c r="I8241" s="17">
        <v>198340</v>
      </c>
      <c r="J8241" s="17">
        <v>25784.2</v>
      </c>
      <c r="K8241" s="17">
        <v>172555.8</v>
      </c>
      <c r="L8241" s="17">
        <v>131142.41</v>
      </c>
      <c r="M8241" s="17">
        <v>41413.39</v>
      </c>
      <c r="N8241" s="17">
        <v>171206.0549</v>
      </c>
    </row>
    <row r="8242" spans="1:14">
      <c r="A8242" s="16">
        <v>46161</v>
      </c>
      <c r="B8242" t="s">
        <v>8281</v>
      </c>
      <c r="C8242" t="s">
        <v>29</v>
      </c>
      <c r="D8242" t="s">
        <v>30</v>
      </c>
      <c r="E8242" t="s">
        <v>31</v>
      </c>
      <c r="F8242" t="s">
        <v>7212</v>
      </c>
      <c r="G8242" t="s">
        <v>5424</v>
      </c>
      <c r="H8242">
        <v>6</v>
      </c>
      <c r="I8242" s="17">
        <v>490668</v>
      </c>
      <c r="J8242" s="17">
        <v>49066.8</v>
      </c>
      <c r="K8242" s="17">
        <v>441601.2</v>
      </c>
      <c r="L8242" s="17">
        <v>273792.74</v>
      </c>
      <c r="M8242" s="17">
        <v>167808.46</v>
      </c>
      <c r="N8242" s="17">
        <v>45361.8899</v>
      </c>
    </row>
    <row r="8243" spans="1:14">
      <c r="A8243" s="16">
        <v>46161</v>
      </c>
      <c r="B8243" t="s">
        <v>8282</v>
      </c>
      <c r="C8243" t="s">
        <v>26</v>
      </c>
      <c r="D8243" t="s">
        <v>27</v>
      </c>
      <c r="E8243" t="s">
        <v>17</v>
      </c>
      <c r="F8243" t="s">
        <v>7212</v>
      </c>
      <c r="G8243" t="s">
        <v>5424</v>
      </c>
      <c r="H8243">
        <v>6</v>
      </c>
      <c r="I8243" s="17">
        <v>245573</v>
      </c>
      <c r="J8243" s="17">
        <v>14734.38</v>
      </c>
      <c r="K8243" s="17">
        <v>230838.62</v>
      </c>
      <c r="L8243" s="17">
        <v>161587.03</v>
      </c>
      <c r="M8243" s="17">
        <v>69251.59</v>
      </c>
      <c r="N8243" s="17">
        <v>145825.5499</v>
      </c>
    </row>
    <row r="8244" spans="1:14">
      <c r="A8244" s="16">
        <v>46161</v>
      </c>
      <c r="B8244" t="s">
        <v>8283</v>
      </c>
      <c r="C8244" t="s">
        <v>47</v>
      </c>
      <c r="D8244" t="s">
        <v>48</v>
      </c>
      <c r="E8244" t="s">
        <v>35</v>
      </c>
      <c r="F8244" t="s">
        <v>7212</v>
      </c>
      <c r="G8244" t="s">
        <v>5424</v>
      </c>
      <c r="H8244">
        <v>8</v>
      </c>
      <c r="I8244" s="17">
        <v>692527</v>
      </c>
      <c r="J8244" s="17">
        <v>76177.97</v>
      </c>
      <c r="K8244" s="17">
        <v>616349.03</v>
      </c>
      <c r="L8244" s="17">
        <v>443771.3</v>
      </c>
      <c r="M8244" s="17">
        <v>172577.73</v>
      </c>
      <c r="N8244" s="17">
        <v>205907.2135</v>
      </c>
    </row>
    <row r="8245" spans="1:14">
      <c r="A8245" s="16">
        <v>46161</v>
      </c>
      <c r="B8245" t="s">
        <v>8284</v>
      </c>
      <c r="C8245" t="s">
        <v>47</v>
      </c>
      <c r="D8245" t="s">
        <v>48</v>
      </c>
      <c r="E8245" t="s">
        <v>35</v>
      </c>
      <c r="F8245" t="s">
        <v>7212</v>
      </c>
      <c r="G8245" t="s">
        <v>5424</v>
      </c>
      <c r="H8245">
        <v>3</v>
      </c>
      <c r="I8245" s="17">
        <v>206406</v>
      </c>
      <c r="J8245" s="17">
        <v>8256.24</v>
      </c>
      <c r="K8245" s="17">
        <v>198149.76</v>
      </c>
      <c r="L8245" s="17">
        <v>142667.83</v>
      </c>
      <c r="M8245" s="17">
        <v>55481.93</v>
      </c>
      <c r="N8245" s="17">
        <v>205907.2135</v>
      </c>
    </row>
    <row r="8246" spans="1:14">
      <c r="A8246" s="16">
        <v>46161</v>
      </c>
      <c r="B8246" t="s">
        <v>8285</v>
      </c>
      <c r="C8246" t="s">
        <v>47</v>
      </c>
      <c r="D8246" t="s">
        <v>48</v>
      </c>
      <c r="E8246" t="s">
        <v>35</v>
      </c>
      <c r="F8246" t="s">
        <v>7212</v>
      </c>
      <c r="G8246" t="s">
        <v>5424</v>
      </c>
      <c r="H8246">
        <v>8</v>
      </c>
      <c r="I8246" s="17">
        <v>93943</v>
      </c>
      <c r="J8246" s="17">
        <v>0</v>
      </c>
      <c r="K8246" s="17">
        <v>93943</v>
      </c>
      <c r="L8246" s="17">
        <v>67638.96000000001</v>
      </c>
      <c r="M8246" s="17">
        <v>26304.04</v>
      </c>
      <c r="N8246" s="17">
        <v>205907.2135</v>
      </c>
    </row>
    <row r="8247" spans="1:14">
      <c r="A8247" s="16">
        <v>46161</v>
      </c>
      <c r="B8247" t="s">
        <v>8286</v>
      </c>
      <c r="C8247" t="s">
        <v>26</v>
      </c>
      <c r="D8247" t="s">
        <v>27</v>
      </c>
      <c r="E8247" t="s">
        <v>17</v>
      </c>
      <c r="F8247" t="s">
        <v>7212</v>
      </c>
      <c r="G8247" t="s">
        <v>5424</v>
      </c>
      <c r="H8247">
        <v>11</v>
      </c>
      <c r="I8247" s="17">
        <v>560267</v>
      </c>
      <c r="J8247" s="17">
        <v>11205.34</v>
      </c>
      <c r="K8247" s="17">
        <v>549061.66</v>
      </c>
      <c r="L8247" s="17">
        <v>384343.16</v>
      </c>
      <c r="M8247" s="17">
        <v>164718.5</v>
      </c>
      <c r="N8247" s="17">
        <v>145825.5499</v>
      </c>
    </row>
    <row r="8248" spans="1:14">
      <c r="A8248" s="16">
        <v>46161</v>
      </c>
      <c r="B8248" t="s">
        <v>8287</v>
      </c>
      <c r="C8248" t="s">
        <v>33</v>
      </c>
      <c r="D8248" t="s">
        <v>34</v>
      </c>
      <c r="E8248" t="s">
        <v>35</v>
      </c>
      <c r="F8248" t="s">
        <v>7212</v>
      </c>
      <c r="G8248" t="s">
        <v>5424</v>
      </c>
      <c r="H8248">
        <v>8</v>
      </c>
      <c r="I8248" s="17">
        <v>188343</v>
      </c>
      <c r="J8248" s="17">
        <v>0</v>
      </c>
      <c r="K8248" s="17">
        <v>188343</v>
      </c>
      <c r="L8248" s="17">
        <v>135606.96</v>
      </c>
      <c r="M8248" s="17">
        <v>52736.04</v>
      </c>
      <c r="N8248" s="17">
        <v>205907.2135</v>
      </c>
    </row>
    <row r="8249" spans="1:14">
      <c r="A8249" s="16">
        <v>46161</v>
      </c>
      <c r="B8249" t="s">
        <v>8288</v>
      </c>
      <c r="C8249" t="s">
        <v>15</v>
      </c>
      <c r="D8249" t="s">
        <v>16</v>
      </c>
      <c r="E8249" t="s">
        <v>17</v>
      </c>
      <c r="F8249" t="s">
        <v>7212</v>
      </c>
      <c r="G8249" t="s">
        <v>5424</v>
      </c>
      <c r="H8249">
        <v>5</v>
      </c>
      <c r="I8249" s="17">
        <v>296561</v>
      </c>
      <c r="J8249" s="17">
        <v>11862.44</v>
      </c>
      <c r="K8249" s="17">
        <v>284698.56</v>
      </c>
      <c r="L8249" s="17">
        <v>199288.99</v>
      </c>
      <c r="M8249" s="17">
        <v>85409.57000000001</v>
      </c>
      <c r="N8249" s="17">
        <v>145825.5499</v>
      </c>
    </row>
    <row r="8250" spans="1:14">
      <c r="A8250" s="16">
        <v>46161</v>
      </c>
      <c r="B8250" t="s">
        <v>8289</v>
      </c>
      <c r="C8250" t="s">
        <v>33</v>
      </c>
      <c r="D8250" t="s">
        <v>34</v>
      </c>
      <c r="E8250" t="s">
        <v>35</v>
      </c>
      <c r="F8250" t="s">
        <v>7212</v>
      </c>
      <c r="G8250" t="s">
        <v>5424</v>
      </c>
      <c r="H8250">
        <v>10</v>
      </c>
      <c r="I8250" s="17">
        <v>711502</v>
      </c>
      <c r="J8250" s="17">
        <v>78265.22</v>
      </c>
      <c r="K8250" s="17">
        <v>633236.78</v>
      </c>
      <c r="L8250" s="17">
        <v>455930.48</v>
      </c>
      <c r="M8250" s="17">
        <v>177306.3</v>
      </c>
      <c r="N8250" s="17">
        <v>205907.2135</v>
      </c>
    </row>
    <row r="8251" spans="1:14">
      <c r="A8251" s="16">
        <v>46161</v>
      </c>
      <c r="B8251" t="s">
        <v>8290</v>
      </c>
      <c r="C8251" t="s">
        <v>29</v>
      </c>
      <c r="D8251" t="s">
        <v>30</v>
      </c>
      <c r="E8251" t="s">
        <v>31</v>
      </c>
      <c r="F8251" t="s">
        <v>7212</v>
      </c>
      <c r="G8251" t="s">
        <v>5424</v>
      </c>
      <c r="H8251">
        <v>2</v>
      </c>
      <c r="I8251" s="17">
        <v>832627</v>
      </c>
      <c r="J8251" s="17">
        <v>41631.35</v>
      </c>
      <c r="K8251" s="17">
        <v>790995.65</v>
      </c>
      <c r="L8251" s="17">
        <v>490417.3</v>
      </c>
      <c r="M8251" s="17">
        <v>300578.35</v>
      </c>
      <c r="N8251" s="17">
        <v>45361.8899</v>
      </c>
    </row>
    <row r="8252" spans="1:14">
      <c r="A8252" s="16">
        <v>46161</v>
      </c>
      <c r="B8252" t="s">
        <v>8291</v>
      </c>
      <c r="C8252" t="s">
        <v>73</v>
      </c>
      <c r="D8252" t="s">
        <v>74</v>
      </c>
      <c r="E8252" t="s">
        <v>24</v>
      </c>
      <c r="F8252" t="s">
        <v>7212</v>
      </c>
      <c r="G8252" t="s">
        <v>5424</v>
      </c>
      <c r="H8252">
        <v>6</v>
      </c>
      <c r="I8252" s="17">
        <v>700879</v>
      </c>
      <c r="J8252" s="17">
        <v>35043.95</v>
      </c>
      <c r="K8252" s="17">
        <v>665835.05</v>
      </c>
      <c r="L8252" s="17">
        <v>506034.64</v>
      </c>
      <c r="M8252" s="17">
        <v>159800.41</v>
      </c>
      <c r="N8252" s="17">
        <v>171206.0549</v>
      </c>
    </row>
    <row r="8253" spans="1:14">
      <c r="A8253" s="16">
        <v>46161</v>
      </c>
      <c r="B8253" t="s">
        <v>8292</v>
      </c>
      <c r="C8253" t="s">
        <v>22</v>
      </c>
      <c r="D8253" t="s">
        <v>23</v>
      </c>
      <c r="E8253" t="s">
        <v>24</v>
      </c>
      <c r="F8253" t="s">
        <v>7212</v>
      </c>
      <c r="G8253" t="s">
        <v>5424</v>
      </c>
      <c r="H8253">
        <v>9</v>
      </c>
      <c r="I8253" s="17">
        <v>523393</v>
      </c>
      <c r="J8253" s="17">
        <v>73275.02</v>
      </c>
      <c r="K8253" s="17">
        <v>450117.98</v>
      </c>
      <c r="L8253" s="17">
        <v>342089.66</v>
      </c>
      <c r="M8253" s="17">
        <v>108028.32</v>
      </c>
      <c r="N8253" s="17">
        <v>171206.0549</v>
      </c>
    </row>
    <row r="8254" spans="1:14">
      <c r="A8254" s="16">
        <v>46161</v>
      </c>
      <c r="B8254" t="s">
        <v>8293</v>
      </c>
      <c r="C8254" t="s">
        <v>33</v>
      </c>
      <c r="D8254" t="s">
        <v>34</v>
      </c>
      <c r="E8254" t="s">
        <v>35</v>
      </c>
      <c r="F8254" t="s">
        <v>7212</v>
      </c>
      <c r="G8254" t="s">
        <v>5424</v>
      </c>
      <c r="H8254">
        <v>5</v>
      </c>
      <c r="I8254" s="17">
        <v>71229</v>
      </c>
      <c r="J8254" s="17">
        <v>4273.74</v>
      </c>
      <c r="K8254" s="17">
        <v>66955.25999999999</v>
      </c>
      <c r="L8254" s="17">
        <v>48207.79</v>
      </c>
      <c r="M8254" s="17">
        <v>18747.47</v>
      </c>
      <c r="N8254" s="17">
        <v>205907.2135</v>
      </c>
    </row>
    <row r="8255" spans="1:14">
      <c r="A8255" s="16">
        <v>46161</v>
      </c>
      <c r="B8255" t="s">
        <v>8294</v>
      </c>
      <c r="C8255" t="s">
        <v>22</v>
      </c>
      <c r="D8255" t="s">
        <v>23</v>
      </c>
      <c r="E8255" t="s">
        <v>24</v>
      </c>
      <c r="F8255" t="s">
        <v>7212</v>
      </c>
      <c r="G8255" t="s">
        <v>5424</v>
      </c>
      <c r="H8255">
        <v>3</v>
      </c>
      <c r="I8255" s="17">
        <v>570849</v>
      </c>
      <c r="J8255" s="17">
        <v>79918.86</v>
      </c>
      <c r="K8255" s="17">
        <v>490930.14</v>
      </c>
      <c r="L8255" s="17">
        <v>373106.91</v>
      </c>
      <c r="M8255" s="17">
        <v>117823.23</v>
      </c>
      <c r="N8255" s="17">
        <v>171206.0549</v>
      </c>
    </row>
    <row r="8256" spans="1:14">
      <c r="A8256" s="16">
        <v>46161</v>
      </c>
      <c r="B8256" t="s">
        <v>8295</v>
      </c>
      <c r="C8256" t="s">
        <v>26</v>
      </c>
      <c r="D8256" t="s">
        <v>27</v>
      </c>
      <c r="E8256" t="s">
        <v>17</v>
      </c>
      <c r="F8256" t="s">
        <v>7212</v>
      </c>
      <c r="G8256" t="s">
        <v>5424</v>
      </c>
      <c r="H8256">
        <v>12</v>
      </c>
      <c r="I8256" s="17">
        <v>108749</v>
      </c>
      <c r="J8256" s="17">
        <v>11962.39</v>
      </c>
      <c r="K8256" s="17">
        <v>96786.61</v>
      </c>
      <c r="L8256" s="17">
        <v>67750.63</v>
      </c>
      <c r="M8256" s="17">
        <v>29035.98</v>
      </c>
      <c r="N8256" s="17">
        <v>145825.5499</v>
      </c>
    </row>
    <row r="8257" spans="1:14">
      <c r="A8257" s="16">
        <v>46161</v>
      </c>
      <c r="B8257" t="s">
        <v>8296</v>
      </c>
      <c r="C8257" t="s">
        <v>33</v>
      </c>
      <c r="D8257" t="s">
        <v>34</v>
      </c>
      <c r="E8257" t="s">
        <v>35</v>
      </c>
      <c r="F8257" t="s">
        <v>7212</v>
      </c>
      <c r="G8257" t="s">
        <v>5424</v>
      </c>
      <c r="H8257">
        <v>1</v>
      </c>
      <c r="I8257" s="17">
        <v>375097</v>
      </c>
      <c r="J8257" s="17">
        <v>0</v>
      </c>
      <c r="K8257" s="17">
        <v>375097</v>
      </c>
      <c r="L8257" s="17">
        <v>270069.84</v>
      </c>
      <c r="M8257" s="17">
        <v>105027.16</v>
      </c>
      <c r="N8257" s="17">
        <v>205907.2135</v>
      </c>
    </row>
    <row r="8258" spans="1:14">
      <c r="A8258" s="16">
        <v>46161</v>
      </c>
      <c r="B8258" t="s">
        <v>8297</v>
      </c>
      <c r="C8258" t="s">
        <v>73</v>
      </c>
      <c r="D8258" t="s">
        <v>74</v>
      </c>
      <c r="E8258" t="s">
        <v>24</v>
      </c>
      <c r="F8258" t="s">
        <v>7212</v>
      </c>
      <c r="G8258" t="s">
        <v>5424</v>
      </c>
      <c r="H8258">
        <v>8</v>
      </c>
      <c r="I8258" s="17">
        <v>580412</v>
      </c>
      <c r="J8258" s="17">
        <v>87061.8</v>
      </c>
      <c r="K8258" s="17">
        <v>493350.2</v>
      </c>
      <c r="L8258" s="17">
        <v>374946.15</v>
      </c>
      <c r="M8258" s="17">
        <v>118404.05</v>
      </c>
      <c r="N8258" s="17">
        <v>171206.0549</v>
      </c>
    </row>
    <row r="8259" spans="1:14">
      <c r="A8259" s="16">
        <v>46161</v>
      </c>
      <c r="B8259" t="s">
        <v>8298</v>
      </c>
      <c r="C8259" t="s">
        <v>15</v>
      </c>
      <c r="D8259" t="s">
        <v>16</v>
      </c>
      <c r="E8259" t="s">
        <v>17</v>
      </c>
      <c r="F8259" t="s">
        <v>7212</v>
      </c>
      <c r="G8259" t="s">
        <v>5424</v>
      </c>
      <c r="H8259">
        <v>5</v>
      </c>
      <c r="I8259" s="17">
        <v>204387</v>
      </c>
      <c r="J8259" s="17">
        <v>22482.57</v>
      </c>
      <c r="K8259" s="17">
        <v>181904.43</v>
      </c>
      <c r="L8259" s="17">
        <v>127333.1</v>
      </c>
      <c r="M8259" s="17">
        <v>54571.33</v>
      </c>
      <c r="N8259" s="17">
        <v>145825.5499</v>
      </c>
    </row>
    <row r="8260" spans="1:14">
      <c r="A8260" s="16">
        <v>46161</v>
      </c>
      <c r="B8260" t="s">
        <v>8299</v>
      </c>
      <c r="C8260" t="s">
        <v>26</v>
      </c>
      <c r="D8260" t="s">
        <v>27</v>
      </c>
      <c r="E8260" t="s">
        <v>17</v>
      </c>
      <c r="F8260" t="s">
        <v>7212</v>
      </c>
      <c r="G8260" t="s">
        <v>5424</v>
      </c>
      <c r="H8260">
        <v>2</v>
      </c>
      <c r="I8260" s="17">
        <v>592857</v>
      </c>
      <c r="J8260" s="17">
        <v>0</v>
      </c>
      <c r="K8260" s="17">
        <v>592857</v>
      </c>
      <c r="L8260" s="17">
        <v>414999.9</v>
      </c>
      <c r="M8260" s="17">
        <v>177857.1</v>
      </c>
      <c r="N8260" s="17">
        <v>145825.5499</v>
      </c>
    </row>
    <row r="8261" spans="1:14">
      <c r="A8261" s="16">
        <v>46161</v>
      </c>
      <c r="B8261" t="s">
        <v>8300</v>
      </c>
      <c r="C8261" t="s">
        <v>15</v>
      </c>
      <c r="D8261" t="s">
        <v>16</v>
      </c>
      <c r="E8261" t="s">
        <v>17</v>
      </c>
      <c r="F8261" t="s">
        <v>7212</v>
      </c>
      <c r="G8261" t="s">
        <v>5424</v>
      </c>
      <c r="H8261">
        <v>8</v>
      </c>
      <c r="I8261" s="17">
        <v>590593</v>
      </c>
      <c r="J8261" s="17">
        <v>23623.72</v>
      </c>
      <c r="K8261" s="17">
        <v>566969.28</v>
      </c>
      <c r="L8261" s="17">
        <v>396878.5</v>
      </c>
      <c r="M8261" s="17">
        <v>170090.78</v>
      </c>
      <c r="N8261" s="17">
        <v>145825.5499</v>
      </c>
    </row>
    <row r="8262" spans="1:14">
      <c r="A8262" s="16">
        <v>46161</v>
      </c>
      <c r="B8262" t="s">
        <v>8301</v>
      </c>
      <c r="C8262" t="s">
        <v>29</v>
      </c>
      <c r="D8262" t="s">
        <v>30</v>
      </c>
      <c r="E8262" t="s">
        <v>31</v>
      </c>
      <c r="F8262" t="s">
        <v>7212</v>
      </c>
      <c r="G8262" t="s">
        <v>5424</v>
      </c>
      <c r="H8262">
        <v>3</v>
      </c>
      <c r="I8262" s="17">
        <v>828675</v>
      </c>
      <c r="J8262" s="17">
        <v>0</v>
      </c>
      <c r="K8262" s="17">
        <v>828675</v>
      </c>
      <c r="L8262" s="17">
        <v>513778.5</v>
      </c>
      <c r="M8262" s="17">
        <v>314896.5</v>
      </c>
      <c r="N8262" s="17">
        <v>45361.8899</v>
      </c>
    </row>
    <row r="8263" spans="1:14">
      <c r="A8263" s="16">
        <v>46161</v>
      </c>
      <c r="B8263" t="s">
        <v>8302</v>
      </c>
      <c r="C8263" t="s">
        <v>22</v>
      </c>
      <c r="D8263" t="s">
        <v>23</v>
      </c>
      <c r="E8263" t="s">
        <v>24</v>
      </c>
      <c r="F8263" t="s">
        <v>7212</v>
      </c>
      <c r="G8263" t="s">
        <v>5424</v>
      </c>
      <c r="H8263">
        <v>11</v>
      </c>
      <c r="I8263" s="17">
        <v>586238</v>
      </c>
      <c r="J8263" s="17">
        <v>52761.42</v>
      </c>
      <c r="K8263" s="17">
        <v>533476.58</v>
      </c>
      <c r="L8263" s="17">
        <v>405442.2</v>
      </c>
      <c r="M8263" s="17">
        <v>128034.38</v>
      </c>
      <c r="N8263" s="17">
        <v>171206.0549</v>
      </c>
    </row>
    <row r="8264" spans="1:14">
      <c r="A8264" s="16">
        <v>46161</v>
      </c>
      <c r="B8264" t="s">
        <v>8303</v>
      </c>
      <c r="C8264" t="s">
        <v>73</v>
      </c>
      <c r="D8264" t="s">
        <v>74</v>
      </c>
      <c r="E8264" t="s">
        <v>24</v>
      </c>
      <c r="F8264" t="s">
        <v>7212</v>
      </c>
      <c r="G8264" t="s">
        <v>5424</v>
      </c>
      <c r="H8264">
        <v>1</v>
      </c>
      <c r="I8264" s="17">
        <v>381074</v>
      </c>
      <c r="J8264" s="17">
        <v>0</v>
      </c>
      <c r="K8264" s="17">
        <v>381074</v>
      </c>
      <c r="L8264" s="17">
        <v>289616.24</v>
      </c>
      <c r="M8264" s="17">
        <v>91457.75999999999</v>
      </c>
      <c r="N8264" s="17">
        <v>171206.0549</v>
      </c>
    </row>
    <row r="8265" spans="1:14">
      <c r="A8265" s="16">
        <v>46161</v>
      </c>
      <c r="B8265" t="s">
        <v>8304</v>
      </c>
      <c r="C8265" t="s">
        <v>47</v>
      </c>
      <c r="D8265" t="s">
        <v>48</v>
      </c>
      <c r="E8265" t="s">
        <v>35</v>
      </c>
      <c r="F8265" t="s">
        <v>7212</v>
      </c>
      <c r="G8265" t="s">
        <v>5424</v>
      </c>
      <c r="H8265">
        <v>9</v>
      </c>
      <c r="I8265" s="17">
        <v>436349</v>
      </c>
      <c r="J8265" s="17">
        <v>0</v>
      </c>
      <c r="K8265" s="17">
        <v>436349</v>
      </c>
      <c r="L8265" s="17">
        <v>314171.28</v>
      </c>
      <c r="M8265" s="17">
        <v>122177.72</v>
      </c>
      <c r="N8265" s="17">
        <v>205907.2135</v>
      </c>
    </row>
    <row r="8266" spans="1:14">
      <c r="A8266" s="16">
        <v>46161</v>
      </c>
      <c r="B8266" t="s">
        <v>8305</v>
      </c>
      <c r="C8266" t="s">
        <v>33</v>
      </c>
      <c r="D8266" t="s">
        <v>34</v>
      </c>
      <c r="E8266" t="s">
        <v>35</v>
      </c>
      <c r="F8266" t="s">
        <v>7212</v>
      </c>
      <c r="G8266" t="s">
        <v>5424</v>
      </c>
      <c r="H8266">
        <v>3</v>
      </c>
      <c r="I8266" s="17">
        <v>537583</v>
      </c>
      <c r="J8266" s="17">
        <v>53758.3</v>
      </c>
      <c r="K8266" s="17">
        <v>483824.7</v>
      </c>
      <c r="L8266" s="17">
        <v>348353.78</v>
      </c>
      <c r="M8266" s="17">
        <v>135470.92</v>
      </c>
      <c r="N8266" s="17">
        <v>205907.2135</v>
      </c>
    </row>
    <row r="8267" spans="1:14">
      <c r="A8267" s="16">
        <v>46161</v>
      </c>
      <c r="B8267" t="s">
        <v>8306</v>
      </c>
      <c r="C8267" t="s">
        <v>33</v>
      </c>
      <c r="D8267" t="s">
        <v>34</v>
      </c>
      <c r="E8267" t="s">
        <v>35</v>
      </c>
      <c r="F8267" t="s">
        <v>7212</v>
      </c>
      <c r="G8267" t="s">
        <v>5424</v>
      </c>
      <c r="H8267">
        <v>4</v>
      </c>
      <c r="I8267" s="17">
        <v>60649</v>
      </c>
      <c r="J8267" s="17">
        <v>6064.9</v>
      </c>
      <c r="K8267" s="17">
        <v>54584.1</v>
      </c>
      <c r="L8267" s="17">
        <v>39300.55</v>
      </c>
      <c r="M8267" s="17">
        <v>15283.55</v>
      </c>
      <c r="N8267" s="17">
        <v>205907.2135</v>
      </c>
    </row>
    <row r="8268" spans="1:14">
      <c r="A8268" s="16">
        <v>46161</v>
      </c>
      <c r="B8268" t="s">
        <v>8307</v>
      </c>
      <c r="C8268" t="s">
        <v>15</v>
      </c>
      <c r="D8268" t="s">
        <v>16</v>
      </c>
      <c r="E8268" t="s">
        <v>17</v>
      </c>
      <c r="F8268" t="s">
        <v>7212</v>
      </c>
      <c r="G8268" t="s">
        <v>5424</v>
      </c>
      <c r="H8268">
        <v>5</v>
      </c>
      <c r="I8268" s="17">
        <v>648240</v>
      </c>
      <c r="J8268" s="17">
        <v>32412</v>
      </c>
      <c r="K8268" s="17">
        <v>615828</v>
      </c>
      <c r="L8268" s="17">
        <v>431079.6</v>
      </c>
      <c r="M8268" s="17">
        <v>184748.4</v>
      </c>
      <c r="N8268" s="17">
        <v>145825.5499</v>
      </c>
    </row>
    <row r="8269" spans="1:14">
      <c r="A8269" s="16">
        <v>46161</v>
      </c>
      <c r="B8269" t="s">
        <v>8308</v>
      </c>
      <c r="C8269" t="s">
        <v>73</v>
      </c>
      <c r="D8269" t="s">
        <v>74</v>
      </c>
      <c r="E8269" t="s">
        <v>24</v>
      </c>
      <c r="F8269" t="s">
        <v>7212</v>
      </c>
      <c r="G8269" t="s">
        <v>5424</v>
      </c>
      <c r="H8269">
        <v>9</v>
      </c>
      <c r="I8269" s="17">
        <v>558487</v>
      </c>
      <c r="J8269" s="17">
        <v>16754.61</v>
      </c>
      <c r="K8269" s="17">
        <v>541732.39</v>
      </c>
      <c r="L8269" s="17">
        <v>411716.62</v>
      </c>
      <c r="M8269" s="17">
        <v>130015.77</v>
      </c>
      <c r="N8269" s="17">
        <v>171206.0549</v>
      </c>
    </row>
    <row r="8270" spans="1:14">
      <c r="A8270" s="16">
        <v>46161</v>
      </c>
      <c r="B8270" t="s">
        <v>8309</v>
      </c>
      <c r="C8270" t="s">
        <v>26</v>
      </c>
      <c r="D8270" t="s">
        <v>27</v>
      </c>
      <c r="E8270" t="s">
        <v>17</v>
      </c>
      <c r="F8270" t="s">
        <v>7212</v>
      </c>
      <c r="G8270" t="s">
        <v>5424</v>
      </c>
      <c r="H8270">
        <v>2</v>
      </c>
      <c r="I8270" s="17">
        <v>161007</v>
      </c>
      <c r="J8270" s="17">
        <v>22540.98</v>
      </c>
      <c r="K8270" s="17">
        <v>138466.02</v>
      </c>
      <c r="L8270" s="17">
        <v>96926.21000000001</v>
      </c>
      <c r="M8270" s="17">
        <v>41539.81</v>
      </c>
      <c r="N8270" s="17">
        <v>145825.5499</v>
      </c>
    </row>
    <row r="8271" spans="1:14">
      <c r="A8271" s="16">
        <v>46161</v>
      </c>
      <c r="B8271" t="s">
        <v>8310</v>
      </c>
      <c r="C8271" t="s">
        <v>73</v>
      </c>
      <c r="D8271" t="s">
        <v>74</v>
      </c>
      <c r="E8271" t="s">
        <v>24</v>
      </c>
      <c r="F8271" t="s">
        <v>7212</v>
      </c>
      <c r="G8271" t="s">
        <v>5424</v>
      </c>
      <c r="H8271">
        <v>10</v>
      </c>
      <c r="I8271" s="17">
        <v>576598</v>
      </c>
      <c r="J8271" s="17">
        <v>0</v>
      </c>
      <c r="K8271" s="17">
        <v>576598</v>
      </c>
      <c r="L8271" s="17">
        <v>438214.48</v>
      </c>
      <c r="M8271" s="17">
        <v>138383.52</v>
      </c>
      <c r="N8271" s="17">
        <v>171206.0549</v>
      </c>
    </row>
    <row r="8272" spans="1:14">
      <c r="A8272" s="16">
        <v>46161</v>
      </c>
      <c r="B8272" t="s">
        <v>8311</v>
      </c>
      <c r="C8272" t="s">
        <v>73</v>
      </c>
      <c r="D8272" t="s">
        <v>74</v>
      </c>
      <c r="E8272" t="s">
        <v>24</v>
      </c>
      <c r="F8272" t="s">
        <v>7212</v>
      </c>
      <c r="G8272" t="s">
        <v>5424</v>
      </c>
      <c r="H8272">
        <v>8</v>
      </c>
      <c r="I8272" s="17">
        <v>64187</v>
      </c>
      <c r="J8272" s="17">
        <v>0</v>
      </c>
      <c r="K8272" s="17">
        <v>64187</v>
      </c>
      <c r="L8272" s="17">
        <v>48782.12</v>
      </c>
      <c r="M8272" s="17">
        <v>15404.88</v>
      </c>
      <c r="N8272" s="17">
        <v>171206.0549</v>
      </c>
    </row>
    <row r="8273" spans="1:14">
      <c r="A8273" s="16">
        <v>46161</v>
      </c>
      <c r="B8273" t="s">
        <v>8312</v>
      </c>
      <c r="C8273" t="s">
        <v>43</v>
      </c>
      <c r="D8273" t="s">
        <v>44</v>
      </c>
      <c r="E8273" t="s">
        <v>31</v>
      </c>
      <c r="F8273" t="s">
        <v>7212</v>
      </c>
      <c r="G8273" t="s">
        <v>5424</v>
      </c>
      <c r="H8273">
        <v>3</v>
      </c>
      <c r="I8273" s="17">
        <v>668996</v>
      </c>
      <c r="J8273" s="17">
        <v>0</v>
      </c>
      <c r="K8273" s="17">
        <v>668996</v>
      </c>
      <c r="L8273" s="17">
        <v>414777.52</v>
      </c>
      <c r="M8273" s="17">
        <v>254218.48</v>
      </c>
      <c r="N8273" s="17">
        <v>45361.8899</v>
      </c>
    </row>
    <row r="8274" spans="1:14">
      <c r="A8274" s="16">
        <v>46161</v>
      </c>
      <c r="B8274" t="s">
        <v>8313</v>
      </c>
      <c r="C8274" t="s">
        <v>73</v>
      </c>
      <c r="D8274" t="s">
        <v>74</v>
      </c>
      <c r="E8274" t="s">
        <v>24</v>
      </c>
      <c r="F8274" t="s">
        <v>7212</v>
      </c>
      <c r="G8274" t="s">
        <v>5424</v>
      </c>
      <c r="H8274">
        <v>1</v>
      </c>
      <c r="I8274" s="17">
        <v>598064</v>
      </c>
      <c r="J8274" s="17">
        <v>0</v>
      </c>
      <c r="K8274" s="17">
        <v>598064</v>
      </c>
      <c r="L8274" s="17">
        <v>454528.64</v>
      </c>
      <c r="M8274" s="17">
        <v>143535.36</v>
      </c>
      <c r="N8274" s="17">
        <v>171206.0549</v>
      </c>
    </row>
    <row r="8275" spans="1:14">
      <c r="A8275" s="16">
        <v>46161</v>
      </c>
      <c r="B8275" t="s">
        <v>8314</v>
      </c>
      <c r="C8275" t="s">
        <v>15</v>
      </c>
      <c r="D8275" t="s">
        <v>16</v>
      </c>
      <c r="E8275" t="s">
        <v>17</v>
      </c>
      <c r="F8275" t="s">
        <v>7212</v>
      </c>
      <c r="G8275" t="s">
        <v>5424</v>
      </c>
      <c r="H8275">
        <v>8</v>
      </c>
      <c r="I8275" s="17">
        <v>186326</v>
      </c>
      <c r="J8275" s="17">
        <v>7453.04</v>
      </c>
      <c r="K8275" s="17">
        <v>178872.96</v>
      </c>
      <c r="L8275" s="17">
        <v>125211.07</v>
      </c>
      <c r="M8275" s="17">
        <v>53661.89</v>
      </c>
      <c r="N8275" s="17">
        <v>145825.5499</v>
      </c>
    </row>
    <row r="8276" spans="1:14">
      <c r="A8276" s="16">
        <v>46161</v>
      </c>
      <c r="B8276" t="s">
        <v>8315</v>
      </c>
      <c r="C8276" t="s">
        <v>43</v>
      </c>
      <c r="D8276" t="s">
        <v>44</v>
      </c>
      <c r="E8276" t="s">
        <v>31</v>
      </c>
      <c r="F8276" t="s">
        <v>7212</v>
      </c>
      <c r="G8276" t="s">
        <v>5424</v>
      </c>
      <c r="H8276">
        <v>4</v>
      </c>
      <c r="I8276" s="17">
        <v>119352</v>
      </c>
      <c r="J8276" s="17">
        <v>7161.12</v>
      </c>
      <c r="K8276" s="17">
        <v>112190.88</v>
      </c>
      <c r="L8276" s="17">
        <v>69558.35000000001</v>
      </c>
      <c r="M8276" s="17">
        <v>42632.53</v>
      </c>
      <c r="N8276" s="17">
        <v>45361.8899</v>
      </c>
    </row>
    <row r="8277" spans="1:14">
      <c r="A8277" s="16">
        <v>46161</v>
      </c>
      <c r="B8277" t="s">
        <v>8316</v>
      </c>
      <c r="C8277" t="s">
        <v>43</v>
      </c>
      <c r="D8277" t="s">
        <v>44</v>
      </c>
      <c r="E8277" t="s">
        <v>31</v>
      </c>
      <c r="F8277" t="s">
        <v>7212</v>
      </c>
      <c r="G8277" t="s">
        <v>5424</v>
      </c>
      <c r="H8277">
        <v>12</v>
      </c>
      <c r="I8277" s="17">
        <v>595628</v>
      </c>
      <c r="J8277" s="17">
        <v>29781.4</v>
      </c>
      <c r="K8277" s="17">
        <v>565846.6</v>
      </c>
      <c r="L8277" s="17">
        <v>350824.89</v>
      </c>
      <c r="M8277" s="17">
        <v>215021.71</v>
      </c>
      <c r="N8277" s="17">
        <v>45361.8899</v>
      </c>
    </row>
    <row r="8278" spans="1:14">
      <c r="A8278" s="16">
        <v>46161</v>
      </c>
      <c r="B8278" t="s">
        <v>8317</v>
      </c>
      <c r="C8278" t="s">
        <v>22</v>
      </c>
      <c r="D8278" t="s">
        <v>23</v>
      </c>
      <c r="E8278" t="s">
        <v>24</v>
      </c>
      <c r="F8278" t="s">
        <v>7212</v>
      </c>
      <c r="G8278" t="s">
        <v>5424</v>
      </c>
      <c r="H8278">
        <v>7</v>
      </c>
      <c r="I8278" s="17">
        <v>45550</v>
      </c>
      <c r="J8278" s="17">
        <v>0</v>
      </c>
      <c r="K8278" s="17">
        <v>45550</v>
      </c>
      <c r="L8278" s="17">
        <v>34618</v>
      </c>
      <c r="M8278" s="17">
        <v>10932</v>
      </c>
      <c r="N8278" s="17">
        <v>171206.0549</v>
      </c>
    </row>
    <row r="8279" spans="1:14">
      <c r="A8279" s="16">
        <v>46161</v>
      </c>
      <c r="B8279" t="s">
        <v>8318</v>
      </c>
      <c r="C8279" t="s">
        <v>47</v>
      </c>
      <c r="D8279" t="s">
        <v>48</v>
      </c>
      <c r="E8279" t="s">
        <v>35</v>
      </c>
      <c r="F8279" t="s">
        <v>7212</v>
      </c>
      <c r="G8279" t="s">
        <v>5424</v>
      </c>
      <c r="H8279">
        <v>9</v>
      </c>
      <c r="I8279" s="17">
        <v>642402</v>
      </c>
      <c r="J8279" s="17">
        <v>70664.22</v>
      </c>
      <c r="K8279" s="17">
        <v>571737.78</v>
      </c>
      <c r="L8279" s="17">
        <v>411651.2</v>
      </c>
      <c r="M8279" s="17">
        <v>160086.58</v>
      </c>
      <c r="N8279" s="17">
        <v>205907.2135</v>
      </c>
    </row>
    <row r="8280" spans="1:14">
      <c r="A8280" s="16">
        <v>46161</v>
      </c>
      <c r="B8280" t="s">
        <v>8319</v>
      </c>
      <c r="C8280" t="s">
        <v>26</v>
      </c>
      <c r="D8280" t="s">
        <v>27</v>
      </c>
      <c r="E8280" t="s">
        <v>17</v>
      </c>
      <c r="F8280" t="s">
        <v>7212</v>
      </c>
      <c r="G8280" t="s">
        <v>5424</v>
      </c>
      <c r="H8280">
        <v>7</v>
      </c>
      <c r="I8280" s="17">
        <v>107748</v>
      </c>
      <c r="J8280" s="17">
        <v>0</v>
      </c>
      <c r="K8280" s="17">
        <v>107748</v>
      </c>
      <c r="L8280" s="17">
        <v>75423.60000000001</v>
      </c>
      <c r="M8280" s="17">
        <v>32324.4</v>
      </c>
      <c r="N8280" s="17">
        <v>145825.5499</v>
      </c>
    </row>
    <row r="8281" spans="1:14">
      <c r="A8281" s="16">
        <v>46161</v>
      </c>
      <c r="B8281" t="s">
        <v>8320</v>
      </c>
      <c r="C8281" t="s">
        <v>43</v>
      </c>
      <c r="D8281" t="s">
        <v>44</v>
      </c>
      <c r="E8281" t="s">
        <v>31</v>
      </c>
      <c r="F8281" t="s">
        <v>7212</v>
      </c>
      <c r="G8281" t="s">
        <v>5424</v>
      </c>
      <c r="H8281">
        <v>8</v>
      </c>
      <c r="I8281" s="17">
        <v>717503</v>
      </c>
      <c r="J8281" s="17">
        <v>0</v>
      </c>
      <c r="K8281" s="17">
        <v>717503</v>
      </c>
      <c r="L8281" s="17">
        <v>444851.86</v>
      </c>
      <c r="M8281" s="17">
        <v>272651.14</v>
      </c>
      <c r="N8281" s="17">
        <v>45361.8899</v>
      </c>
    </row>
    <row r="8282" spans="1:14">
      <c r="A8282" s="16">
        <v>46161</v>
      </c>
      <c r="B8282" t="s">
        <v>8321</v>
      </c>
      <c r="C8282" t="s">
        <v>33</v>
      </c>
      <c r="D8282" t="s">
        <v>34</v>
      </c>
      <c r="E8282" t="s">
        <v>35</v>
      </c>
      <c r="F8282" t="s">
        <v>7212</v>
      </c>
      <c r="G8282" t="s">
        <v>5424</v>
      </c>
      <c r="H8282">
        <v>6</v>
      </c>
      <c r="I8282" s="17">
        <v>456748</v>
      </c>
      <c r="J8282" s="17">
        <v>54809.76</v>
      </c>
      <c r="K8282" s="17">
        <v>401938.24</v>
      </c>
      <c r="L8282" s="17">
        <v>289395.53</v>
      </c>
      <c r="M8282" s="17">
        <v>112542.71</v>
      </c>
      <c r="N8282" s="17">
        <v>205907.2135</v>
      </c>
    </row>
    <row r="8283" spans="1:14">
      <c r="A8283" s="16">
        <v>46161</v>
      </c>
      <c r="B8283" t="s">
        <v>8322</v>
      </c>
      <c r="C8283" t="s">
        <v>33</v>
      </c>
      <c r="D8283" t="s">
        <v>34</v>
      </c>
      <c r="E8283" t="s">
        <v>35</v>
      </c>
      <c r="F8283" t="s">
        <v>7212</v>
      </c>
      <c r="G8283" t="s">
        <v>5424</v>
      </c>
      <c r="H8283">
        <v>2</v>
      </c>
      <c r="I8283" s="17">
        <v>683772</v>
      </c>
      <c r="J8283" s="17">
        <v>0</v>
      </c>
      <c r="K8283" s="17">
        <v>683772</v>
      </c>
      <c r="L8283" s="17">
        <v>492315.84</v>
      </c>
      <c r="M8283" s="17">
        <v>191456.16</v>
      </c>
      <c r="N8283" s="17">
        <v>205907.2135</v>
      </c>
    </row>
    <row r="8284" spans="1:14">
      <c r="A8284" s="16">
        <v>46161</v>
      </c>
      <c r="B8284" t="s">
        <v>8323</v>
      </c>
      <c r="C8284" t="s">
        <v>43</v>
      </c>
      <c r="D8284" t="s">
        <v>44</v>
      </c>
      <c r="E8284" t="s">
        <v>31</v>
      </c>
      <c r="F8284" t="s">
        <v>7212</v>
      </c>
      <c r="G8284" t="s">
        <v>5424</v>
      </c>
      <c r="H8284">
        <v>3</v>
      </c>
      <c r="I8284" s="17">
        <v>524811</v>
      </c>
      <c r="J8284" s="17">
        <v>57729.21</v>
      </c>
      <c r="K8284" s="17">
        <v>467081.79</v>
      </c>
      <c r="L8284" s="17">
        <v>289590.71</v>
      </c>
      <c r="M8284" s="17">
        <v>177491.08</v>
      </c>
      <c r="N8284" s="17">
        <v>45361.8899</v>
      </c>
    </row>
    <row r="8285" spans="1:14">
      <c r="A8285" s="16">
        <v>46161</v>
      </c>
      <c r="B8285" t="s">
        <v>8324</v>
      </c>
      <c r="C8285" t="s">
        <v>47</v>
      </c>
      <c r="D8285" t="s">
        <v>48</v>
      </c>
      <c r="E8285" t="s">
        <v>35</v>
      </c>
      <c r="F8285" t="s">
        <v>7212</v>
      </c>
      <c r="G8285" t="s">
        <v>5424</v>
      </c>
      <c r="H8285">
        <v>2</v>
      </c>
      <c r="I8285" s="17">
        <v>236851</v>
      </c>
      <c r="J8285" s="17">
        <v>16579.57</v>
      </c>
      <c r="K8285" s="17">
        <v>220271.43</v>
      </c>
      <c r="L8285" s="17">
        <v>158595.43</v>
      </c>
      <c r="M8285" s="17">
        <v>61676</v>
      </c>
      <c r="N8285" s="17">
        <v>205907.2135</v>
      </c>
    </row>
    <row r="8286" spans="1:14">
      <c r="A8286" s="16">
        <v>46161</v>
      </c>
      <c r="B8286" t="s">
        <v>8325</v>
      </c>
      <c r="C8286" t="s">
        <v>47</v>
      </c>
      <c r="D8286" t="s">
        <v>48</v>
      </c>
      <c r="E8286" t="s">
        <v>35</v>
      </c>
      <c r="F8286" t="s">
        <v>7212</v>
      </c>
      <c r="G8286" t="s">
        <v>5424</v>
      </c>
      <c r="H8286">
        <v>7</v>
      </c>
      <c r="I8286" s="17">
        <v>547925</v>
      </c>
      <c r="J8286" s="17">
        <v>0</v>
      </c>
      <c r="K8286" s="17">
        <v>547925</v>
      </c>
      <c r="L8286" s="17">
        <v>394506</v>
      </c>
      <c r="M8286" s="17">
        <v>153419</v>
      </c>
      <c r="N8286" s="17">
        <v>205907.2135</v>
      </c>
    </row>
    <row r="8287" spans="1:14">
      <c r="A8287" s="16">
        <v>46161</v>
      </c>
      <c r="B8287" t="s">
        <v>8326</v>
      </c>
      <c r="C8287" t="s">
        <v>47</v>
      </c>
      <c r="D8287" t="s">
        <v>48</v>
      </c>
      <c r="E8287" t="s">
        <v>35</v>
      </c>
      <c r="F8287" t="s">
        <v>7212</v>
      </c>
      <c r="G8287" t="s">
        <v>5424</v>
      </c>
      <c r="H8287">
        <v>4</v>
      </c>
      <c r="I8287" s="17">
        <v>239805</v>
      </c>
      <c r="J8287" s="17">
        <v>35970.75</v>
      </c>
      <c r="K8287" s="17">
        <v>203834.25</v>
      </c>
      <c r="L8287" s="17">
        <v>146760.66</v>
      </c>
      <c r="M8287" s="17">
        <v>57073.59</v>
      </c>
      <c r="N8287" s="17">
        <v>205907.2135</v>
      </c>
    </row>
    <row r="8288" spans="1:14">
      <c r="A8288" s="16">
        <v>46161</v>
      </c>
      <c r="B8288" t="s">
        <v>8327</v>
      </c>
      <c r="C8288" t="s">
        <v>33</v>
      </c>
      <c r="D8288" t="s">
        <v>34</v>
      </c>
      <c r="E8288" t="s">
        <v>35</v>
      </c>
      <c r="F8288" t="s">
        <v>7212</v>
      </c>
      <c r="G8288" t="s">
        <v>5424</v>
      </c>
      <c r="H8288">
        <v>10</v>
      </c>
      <c r="I8288" s="17">
        <v>263467</v>
      </c>
      <c r="J8288" s="17">
        <v>23712.03</v>
      </c>
      <c r="K8288" s="17">
        <v>239754.97</v>
      </c>
      <c r="L8288" s="17">
        <v>172623.58</v>
      </c>
      <c r="M8288" s="17">
        <v>67131.39</v>
      </c>
      <c r="N8288" s="17">
        <v>205907.2135</v>
      </c>
    </row>
    <row r="8289" spans="1:14">
      <c r="A8289" s="16">
        <v>46161</v>
      </c>
      <c r="B8289" t="s">
        <v>8328</v>
      </c>
      <c r="C8289" t="s">
        <v>33</v>
      </c>
      <c r="D8289" t="s">
        <v>34</v>
      </c>
      <c r="E8289" t="s">
        <v>35</v>
      </c>
      <c r="F8289" t="s">
        <v>7212</v>
      </c>
      <c r="G8289" t="s">
        <v>5424</v>
      </c>
      <c r="H8289">
        <v>2</v>
      </c>
      <c r="I8289" s="17">
        <v>343042</v>
      </c>
      <c r="J8289" s="17">
        <v>41165.04</v>
      </c>
      <c r="K8289" s="17">
        <v>301876.96</v>
      </c>
      <c r="L8289" s="17">
        <v>217351.41</v>
      </c>
      <c r="M8289" s="17">
        <v>84525.55</v>
      </c>
      <c r="N8289" s="17">
        <v>205907.2135</v>
      </c>
    </row>
    <row r="8290" spans="1:14">
      <c r="A8290" s="16">
        <v>46161</v>
      </c>
      <c r="B8290" t="s">
        <v>8329</v>
      </c>
      <c r="C8290" t="s">
        <v>29</v>
      </c>
      <c r="D8290" t="s">
        <v>30</v>
      </c>
      <c r="E8290" t="s">
        <v>31</v>
      </c>
      <c r="F8290" t="s">
        <v>7212</v>
      </c>
      <c r="G8290" t="s">
        <v>5424</v>
      </c>
      <c r="H8290">
        <v>2</v>
      </c>
      <c r="I8290" s="17">
        <v>834720</v>
      </c>
      <c r="J8290" s="17">
        <v>0</v>
      </c>
      <c r="K8290" s="17">
        <v>834720</v>
      </c>
      <c r="L8290" s="17">
        <v>517526.4</v>
      </c>
      <c r="M8290" s="17">
        <v>317193.6</v>
      </c>
      <c r="N8290" s="17">
        <v>45361.8899</v>
      </c>
    </row>
    <row r="8291" spans="1:14">
      <c r="A8291" s="16">
        <v>46161</v>
      </c>
      <c r="B8291" t="s">
        <v>8330</v>
      </c>
      <c r="C8291" t="s">
        <v>26</v>
      </c>
      <c r="D8291" t="s">
        <v>27</v>
      </c>
      <c r="E8291" t="s">
        <v>17</v>
      </c>
      <c r="F8291" t="s">
        <v>7212</v>
      </c>
      <c r="G8291" t="s">
        <v>5424</v>
      </c>
      <c r="H8291">
        <v>3</v>
      </c>
      <c r="I8291" s="17">
        <v>784851</v>
      </c>
      <c r="J8291" s="17">
        <v>86333.61</v>
      </c>
      <c r="K8291" s="17">
        <v>698517.39</v>
      </c>
      <c r="L8291" s="17">
        <v>488962.17</v>
      </c>
      <c r="M8291" s="17">
        <v>209555.22</v>
      </c>
      <c r="N8291" s="17">
        <v>145825.5499</v>
      </c>
    </row>
    <row r="8292" spans="1:14">
      <c r="A8292" s="16">
        <v>46161</v>
      </c>
      <c r="B8292" t="s">
        <v>8331</v>
      </c>
      <c r="C8292" t="s">
        <v>22</v>
      </c>
      <c r="D8292" t="s">
        <v>23</v>
      </c>
      <c r="E8292" t="s">
        <v>24</v>
      </c>
      <c r="F8292" t="s">
        <v>7212</v>
      </c>
      <c r="G8292" t="s">
        <v>5424</v>
      </c>
      <c r="H8292">
        <v>9</v>
      </c>
      <c r="I8292" s="17">
        <v>324443</v>
      </c>
      <c r="J8292" s="17">
        <v>48666.45</v>
      </c>
      <c r="K8292" s="17">
        <v>275776.55</v>
      </c>
      <c r="L8292" s="17">
        <v>209590.18</v>
      </c>
      <c r="M8292" s="17">
        <v>66186.37</v>
      </c>
      <c r="N8292" s="17">
        <v>171206.0549</v>
      </c>
    </row>
    <row r="8293" spans="1:14">
      <c r="A8293" s="16">
        <v>46161</v>
      </c>
      <c r="B8293" t="s">
        <v>8332</v>
      </c>
      <c r="C8293" t="s">
        <v>26</v>
      </c>
      <c r="D8293" t="s">
        <v>27</v>
      </c>
      <c r="E8293" t="s">
        <v>17</v>
      </c>
      <c r="F8293" t="s">
        <v>7212</v>
      </c>
      <c r="G8293" t="s">
        <v>5424</v>
      </c>
      <c r="H8293">
        <v>8</v>
      </c>
      <c r="I8293" s="17">
        <v>371154</v>
      </c>
      <c r="J8293" s="17">
        <v>51961.56</v>
      </c>
      <c r="K8293" s="17">
        <v>319192.44</v>
      </c>
      <c r="L8293" s="17">
        <v>223434.71</v>
      </c>
      <c r="M8293" s="17">
        <v>95757.73</v>
      </c>
      <c r="N8293" s="17">
        <v>145825.5499</v>
      </c>
    </row>
    <row r="8294" spans="1:14">
      <c r="A8294" s="16">
        <v>46161</v>
      </c>
      <c r="B8294" t="s">
        <v>8333</v>
      </c>
      <c r="C8294" t="s">
        <v>29</v>
      </c>
      <c r="D8294" t="s">
        <v>30</v>
      </c>
      <c r="E8294" t="s">
        <v>31</v>
      </c>
      <c r="F8294" t="s">
        <v>7212</v>
      </c>
      <c r="G8294" t="s">
        <v>5424</v>
      </c>
      <c r="H8294">
        <v>4</v>
      </c>
      <c r="I8294" s="17">
        <v>65059</v>
      </c>
      <c r="J8294" s="17">
        <v>0</v>
      </c>
      <c r="K8294" s="17">
        <v>65059</v>
      </c>
      <c r="L8294" s="17">
        <v>40336.58</v>
      </c>
      <c r="M8294" s="17">
        <v>24722.42</v>
      </c>
      <c r="N8294" s="17">
        <v>45361.8899</v>
      </c>
    </row>
    <row r="8295" spans="1:14">
      <c r="A8295" s="16">
        <v>46161</v>
      </c>
      <c r="B8295" t="s">
        <v>8334</v>
      </c>
      <c r="C8295" t="s">
        <v>15</v>
      </c>
      <c r="D8295" t="s">
        <v>16</v>
      </c>
      <c r="E8295" t="s">
        <v>17</v>
      </c>
      <c r="F8295" t="s">
        <v>7212</v>
      </c>
      <c r="G8295" t="s">
        <v>5424</v>
      </c>
      <c r="H8295">
        <v>3</v>
      </c>
      <c r="I8295" s="17">
        <v>323830</v>
      </c>
      <c r="J8295" s="17">
        <v>0</v>
      </c>
      <c r="K8295" s="17">
        <v>323830</v>
      </c>
      <c r="L8295" s="17">
        <v>226681</v>
      </c>
      <c r="M8295" s="17">
        <v>97149</v>
      </c>
      <c r="N8295" s="17">
        <v>145825.5499</v>
      </c>
    </row>
    <row r="8296" spans="1:14">
      <c r="A8296" s="16">
        <v>46161</v>
      </c>
      <c r="B8296" t="s">
        <v>8335</v>
      </c>
      <c r="C8296" t="s">
        <v>15</v>
      </c>
      <c r="D8296" t="s">
        <v>16</v>
      </c>
      <c r="E8296" t="s">
        <v>17</v>
      </c>
      <c r="F8296" t="s">
        <v>7212</v>
      </c>
      <c r="G8296" t="s">
        <v>5424</v>
      </c>
      <c r="H8296">
        <v>1</v>
      </c>
      <c r="I8296" s="17">
        <v>76729</v>
      </c>
      <c r="J8296" s="17">
        <v>4603.74</v>
      </c>
      <c r="K8296" s="17">
        <v>72125.25999999999</v>
      </c>
      <c r="L8296" s="17">
        <v>50487.68</v>
      </c>
      <c r="M8296" s="17">
        <v>21637.58</v>
      </c>
      <c r="N8296" s="17">
        <v>145825.5499</v>
      </c>
    </row>
    <row r="8297" spans="1:14">
      <c r="A8297" s="16">
        <v>46162</v>
      </c>
      <c r="B8297" t="s">
        <v>8336</v>
      </c>
      <c r="C8297" t="s">
        <v>29</v>
      </c>
      <c r="D8297" t="s">
        <v>30</v>
      </c>
      <c r="E8297" t="s">
        <v>31</v>
      </c>
      <c r="F8297" t="s">
        <v>7212</v>
      </c>
      <c r="G8297" t="s">
        <v>5424</v>
      </c>
      <c r="H8297">
        <v>3</v>
      </c>
      <c r="I8297" s="17">
        <v>163548</v>
      </c>
      <c r="J8297" s="17">
        <v>17990.28</v>
      </c>
      <c r="K8297" s="17">
        <v>145557.72</v>
      </c>
      <c r="L8297" s="17">
        <v>90245.78999999999</v>
      </c>
      <c r="M8297" s="17">
        <v>55311.93</v>
      </c>
      <c r="N8297" s="17">
        <v>45361.8899</v>
      </c>
    </row>
    <row r="8298" spans="1:14">
      <c r="A8298" s="16">
        <v>46162</v>
      </c>
      <c r="B8298" t="s">
        <v>8337</v>
      </c>
      <c r="C8298" t="s">
        <v>22</v>
      </c>
      <c r="D8298" t="s">
        <v>23</v>
      </c>
      <c r="E8298" t="s">
        <v>24</v>
      </c>
      <c r="F8298" t="s">
        <v>7212</v>
      </c>
      <c r="G8298" t="s">
        <v>5424</v>
      </c>
      <c r="H8298">
        <v>2</v>
      </c>
      <c r="I8298" s="17">
        <v>236267</v>
      </c>
      <c r="J8298" s="17">
        <v>7088.01</v>
      </c>
      <c r="K8298" s="17">
        <v>229178.99</v>
      </c>
      <c r="L8298" s="17">
        <v>174176.03</v>
      </c>
      <c r="M8298" s="17">
        <v>55002.96</v>
      </c>
      <c r="N8298" s="17">
        <v>171206.0549</v>
      </c>
    </row>
    <row r="8299" spans="1:14">
      <c r="A8299" s="16">
        <v>46162</v>
      </c>
      <c r="B8299" t="s">
        <v>8338</v>
      </c>
      <c r="C8299" t="s">
        <v>22</v>
      </c>
      <c r="D8299" t="s">
        <v>23</v>
      </c>
      <c r="E8299" t="s">
        <v>24</v>
      </c>
      <c r="F8299" t="s">
        <v>7212</v>
      </c>
      <c r="G8299" t="s">
        <v>5424</v>
      </c>
      <c r="H8299">
        <v>4</v>
      </c>
      <c r="I8299" s="17">
        <v>658583</v>
      </c>
      <c r="J8299" s="17">
        <v>0</v>
      </c>
      <c r="K8299" s="17">
        <v>658583</v>
      </c>
      <c r="L8299" s="17">
        <v>500523.08</v>
      </c>
      <c r="M8299" s="17">
        <v>158059.92</v>
      </c>
      <c r="N8299" s="17">
        <v>171206.0549</v>
      </c>
    </row>
    <row r="8300" spans="1:14">
      <c r="A8300" s="16">
        <v>46162</v>
      </c>
      <c r="B8300" t="s">
        <v>8339</v>
      </c>
      <c r="C8300" t="s">
        <v>15</v>
      </c>
      <c r="D8300" t="s">
        <v>16</v>
      </c>
      <c r="E8300" t="s">
        <v>17</v>
      </c>
      <c r="F8300" t="s">
        <v>7212</v>
      </c>
      <c r="G8300" t="s">
        <v>5424</v>
      </c>
      <c r="H8300">
        <v>12</v>
      </c>
      <c r="I8300" s="17">
        <v>328114</v>
      </c>
      <c r="J8300" s="17">
        <v>0</v>
      </c>
      <c r="K8300" s="17">
        <v>328114</v>
      </c>
      <c r="L8300" s="17">
        <v>229679.8</v>
      </c>
      <c r="M8300" s="17">
        <v>98434.2</v>
      </c>
      <c r="N8300" s="17">
        <v>145825.5499</v>
      </c>
    </row>
    <row r="8301" spans="1:14">
      <c r="A8301" s="16">
        <v>46162</v>
      </c>
      <c r="B8301" t="s">
        <v>8340</v>
      </c>
      <c r="C8301" t="s">
        <v>43</v>
      </c>
      <c r="D8301" t="s">
        <v>44</v>
      </c>
      <c r="E8301" t="s">
        <v>31</v>
      </c>
      <c r="F8301" t="s">
        <v>7212</v>
      </c>
      <c r="G8301" t="s">
        <v>5424</v>
      </c>
      <c r="H8301">
        <v>5</v>
      </c>
      <c r="I8301" s="17">
        <v>217081</v>
      </c>
      <c r="J8301" s="17">
        <v>17366.48</v>
      </c>
      <c r="K8301" s="17">
        <v>199714.52</v>
      </c>
      <c r="L8301" s="17">
        <v>123823</v>
      </c>
      <c r="M8301" s="17">
        <v>75891.52</v>
      </c>
      <c r="N8301" s="17">
        <v>45361.8899</v>
      </c>
    </row>
    <row r="8302" spans="1:14">
      <c r="A8302" s="16">
        <v>46162</v>
      </c>
      <c r="B8302" t="s">
        <v>8341</v>
      </c>
      <c r="C8302" t="s">
        <v>29</v>
      </c>
      <c r="D8302" t="s">
        <v>30</v>
      </c>
      <c r="E8302" t="s">
        <v>31</v>
      </c>
      <c r="F8302" t="s">
        <v>7212</v>
      </c>
      <c r="G8302" t="s">
        <v>5424</v>
      </c>
      <c r="H8302">
        <v>2</v>
      </c>
      <c r="I8302" s="17">
        <v>160248</v>
      </c>
      <c r="J8302" s="17">
        <v>0</v>
      </c>
      <c r="K8302" s="17">
        <v>160248</v>
      </c>
      <c r="L8302" s="17">
        <v>99353.75999999999</v>
      </c>
      <c r="M8302" s="17">
        <v>60894.24</v>
      </c>
      <c r="N8302" s="17">
        <v>45361.8899</v>
      </c>
    </row>
    <row r="8303" spans="1:14">
      <c r="A8303" s="16">
        <v>46162</v>
      </c>
      <c r="B8303" t="s">
        <v>8342</v>
      </c>
      <c r="C8303" t="s">
        <v>29</v>
      </c>
      <c r="D8303" t="s">
        <v>30</v>
      </c>
      <c r="E8303" t="s">
        <v>31</v>
      </c>
      <c r="F8303" t="s">
        <v>7212</v>
      </c>
      <c r="G8303" t="s">
        <v>5424</v>
      </c>
      <c r="H8303">
        <v>3</v>
      </c>
      <c r="I8303" s="17">
        <v>652473</v>
      </c>
      <c r="J8303" s="17">
        <v>0</v>
      </c>
      <c r="K8303" s="17">
        <v>652473</v>
      </c>
      <c r="L8303" s="17">
        <v>404533.26</v>
      </c>
      <c r="M8303" s="17">
        <v>247939.74</v>
      </c>
      <c r="N8303" s="17">
        <v>45361.8899</v>
      </c>
    </row>
    <row r="8304" spans="1:14">
      <c r="A8304" s="16">
        <v>46162</v>
      </c>
      <c r="B8304" t="s">
        <v>8343</v>
      </c>
      <c r="C8304" t="s">
        <v>43</v>
      </c>
      <c r="D8304" t="s">
        <v>44</v>
      </c>
      <c r="E8304" t="s">
        <v>31</v>
      </c>
      <c r="F8304" t="s">
        <v>7212</v>
      </c>
      <c r="G8304" t="s">
        <v>5424</v>
      </c>
      <c r="H8304">
        <v>8</v>
      </c>
      <c r="I8304" s="17">
        <v>513323</v>
      </c>
      <c r="J8304" s="17">
        <v>56465.53</v>
      </c>
      <c r="K8304" s="17">
        <v>456857.47</v>
      </c>
      <c r="L8304" s="17">
        <v>283251.63</v>
      </c>
      <c r="M8304" s="17">
        <v>173605.84</v>
      </c>
      <c r="N8304" s="17">
        <v>45361.8899</v>
      </c>
    </row>
    <row r="8305" spans="1:14">
      <c r="A8305" s="16">
        <v>46162</v>
      </c>
      <c r="B8305" t="s">
        <v>8344</v>
      </c>
      <c r="C8305" t="s">
        <v>15</v>
      </c>
      <c r="D8305" t="s">
        <v>16</v>
      </c>
      <c r="E8305" t="s">
        <v>17</v>
      </c>
      <c r="F8305" t="s">
        <v>7212</v>
      </c>
      <c r="G8305" t="s">
        <v>5424</v>
      </c>
      <c r="H8305">
        <v>3</v>
      </c>
      <c r="I8305" s="17">
        <v>735538</v>
      </c>
      <c r="J8305" s="17">
        <v>0</v>
      </c>
      <c r="K8305" s="17">
        <v>735538</v>
      </c>
      <c r="L8305" s="17">
        <v>514876.6</v>
      </c>
      <c r="M8305" s="17">
        <v>220661.4</v>
      </c>
      <c r="N8305" s="17">
        <v>145825.5499</v>
      </c>
    </row>
    <row r="8306" spans="1:14">
      <c r="A8306" s="16">
        <v>46162</v>
      </c>
      <c r="B8306" t="s">
        <v>8345</v>
      </c>
      <c r="C8306" t="s">
        <v>43</v>
      </c>
      <c r="D8306" t="s">
        <v>44</v>
      </c>
      <c r="E8306" t="s">
        <v>31</v>
      </c>
      <c r="F8306" t="s">
        <v>7212</v>
      </c>
      <c r="G8306" t="s">
        <v>5424</v>
      </c>
      <c r="H8306">
        <v>8</v>
      </c>
      <c r="I8306" s="17">
        <v>83735</v>
      </c>
      <c r="J8306" s="17">
        <v>8373.5</v>
      </c>
      <c r="K8306" s="17">
        <v>75361.5</v>
      </c>
      <c r="L8306" s="17">
        <v>46724.13</v>
      </c>
      <c r="M8306" s="17">
        <v>28637.37</v>
      </c>
      <c r="N8306" s="17">
        <v>45361.8899</v>
      </c>
    </row>
    <row r="8307" spans="1:14">
      <c r="A8307" s="16">
        <v>46162</v>
      </c>
      <c r="B8307" t="s">
        <v>8346</v>
      </c>
      <c r="C8307" t="s">
        <v>26</v>
      </c>
      <c r="D8307" t="s">
        <v>27</v>
      </c>
      <c r="E8307" t="s">
        <v>17</v>
      </c>
      <c r="F8307" t="s">
        <v>7212</v>
      </c>
      <c r="G8307" t="s">
        <v>5424</v>
      </c>
      <c r="H8307">
        <v>4</v>
      </c>
      <c r="I8307" s="17">
        <v>174013</v>
      </c>
      <c r="J8307" s="17">
        <v>12180.91</v>
      </c>
      <c r="K8307" s="17">
        <v>161832.09</v>
      </c>
      <c r="L8307" s="17">
        <v>113282.46</v>
      </c>
      <c r="M8307" s="17">
        <v>48549.63</v>
      </c>
      <c r="N8307" s="17">
        <v>145825.5499</v>
      </c>
    </row>
    <row r="8308" spans="1:14">
      <c r="A8308" s="16">
        <v>46162</v>
      </c>
      <c r="B8308" t="s">
        <v>8347</v>
      </c>
      <c r="C8308" t="s">
        <v>33</v>
      </c>
      <c r="D8308" t="s">
        <v>34</v>
      </c>
      <c r="E8308" t="s">
        <v>35</v>
      </c>
      <c r="F8308" t="s">
        <v>7212</v>
      </c>
      <c r="G8308" t="s">
        <v>5424</v>
      </c>
      <c r="H8308">
        <v>11</v>
      </c>
      <c r="I8308" s="17">
        <v>361165</v>
      </c>
      <c r="J8308" s="17">
        <v>36116.5</v>
      </c>
      <c r="K8308" s="17">
        <v>325048.5</v>
      </c>
      <c r="L8308" s="17">
        <v>234034.92</v>
      </c>
      <c r="M8308" s="17">
        <v>91013.58</v>
      </c>
      <c r="N8308" s="17">
        <v>205907.2135</v>
      </c>
    </row>
    <row r="8309" spans="1:14">
      <c r="A8309" s="16">
        <v>46162</v>
      </c>
      <c r="B8309" t="s">
        <v>8348</v>
      </c>
      <c r="C8309" t="s">
        <v>26</v>
      </c>
      <c r="D8309" t="s">
        <v>27</v>
      </c>
      <c r="E8309" t="s">
        <v>17</v>
      </c>
      <c r="F8309" t="s">
        <v>7212</v>
      </c>
      <c r="G8309" t="s">
        <v>5424</v>
      </c>
      <c r="H8309">
        <v>7</v>
      </c>
      <c r="I8309" s="17">
        <v>544925</v>
      </c>
      <c r="J8309" s="17">
        <v>32695.5</v>
      </c>
      <c r="K8309" s="17">
        <v>512229.5</v>
      </c>
      <c r="L8309" s="17">
        <v>358560.65</v>
      </c>
      <c r="M8309" s="17">
        <v>153668.85</v>
      </c>
      <c r="N8309" s="17">
        <v>145825.5499</v>
      </c>
    </row>
    <row r="8310" spans="1:14">
      <c r="A8310" s="16">
        <v>46162</v>
      </c>
      <c r="B8310" t="s">
        <v>8349</v>
      </c>
      <c r="C8310" t="s">
        <v>47</v>
      </c>
      <c r="D8310" t="s">
        <v>48</v>
      </c>
      <c r="E8310" t="s">
        <v>35</v>
      </c>
      <c r="F8310" t="s">
        <v>7212</v>
      </c>
      <c r="G8310" t="s">
        <v>5424</v>
      </c>
      <c r="H8310">
        <v>6</v>
      </c>
      <c r="I8310" s="17">
        <v>775037</v>
      </c>
      <c r="J8310" s="17">
        <v>62002.96</v>
      </c>
      <c r="K8310" s="17">
        <v>713034.04</v>
      </c>
      <c r="L8310" s="17">
        <v>513384.51</v>
      </c>
      <c r="M8310" s="17">
        <v>199649.53</v>
      </c>
      <c r="N8310" s="17">
        <v>205907.2135</v>
      </c>
    </row>
    <row r="8311" spans="1:14">
      <c r="A8311" s="16">
        <v>46162</v>
      </c>
      <c r="B8311" t="s">
        <v>8350</v>
      </c>
      <c r="C8311" t="s">
        <v>29</v>
      </c>
      <c r="D8311" t="s">
        <v>30</v>
      </c>
      <c r="E8311" t="s">
        <v>31</v>
      </c>
      <c r="F8311" t="s">
        <v>7212</v>
      </c>
      <c r="G8311" t="s">
        <v>5424</v>
      </c>
      <c r="H8311">
        <v>4</v>
      </c>
      <c r="I8311" s="17">
        <v>189922</v>
      </c>
      <c r="J8311" s="17">
        <v>22790.64</v>
      </c>
      <c r="K8311" s="17">
        <v>167131.36</v>
      </c>
      <c r="L8311" s="17">
        <v>103621.44</v>
      </c>
      <c r="M8311" s="17">
        <v>63509.92</v>
      </c>
      <c r="N8311" s="17">
        <v>45361.8899</v>
      </c>
    </row>
    <row r="8312" spans="1:14">
      <c r="A8312" s="16">
        <v>46162</v>
      </c>
      <c r="B8312" t="s">
        <v>8351</v>
      </c>
      <c r="C8312" t="s">
        <v>47</v>
      </c>
      <c r="D8312" t="s">
        <v>48</v>
      </c>
      <c r="E8312" t="s">
        <v>35</v>
      </c>
      <c r="F8312" t="s">
        <v>7212</v>
      </c>
      <c r="G8312" t="s">
        <v>5424</v>
      </c>
      <c r="H8312">
        <v>2</v>
      </c>
      <c r="I8312" s="17">
        <v>73384</v>
      </c>
      <c r="J8312" s="17">
        <v>10273.76</v>
      </c>
      <c r="K8312" s="17">
        <v>63110.24</v>
      </c>
      <c r="L8312" s="17">
        <v>45439.37</v>
      </c>
      <c r="M8312" s="17">
        <v>17670.87</v>
      </c>
      <c r="N8312" s="17">
        <v>205907.2135</v>
      </c>
    </row>
    <row r="8313" spans="1:14">
      <c r="A8313" s="16">
        <v>46162</v>
      </c>
      <c r="B8313" t="s">
        <v>8352</v>
      </c>
      <c r="C8313" t="s">
        <v>47</v>
      </c>
      <c r="D8313" t="s">
        <v>48</v>
      </c>
      <c r="E8313" t="s">
        <v>35</v>
      </c>
      <c r="F8313" t="s">
        <v>7212</v>
      </c>
      <c r="G8313" t="s">
        <v>5424</v>
      </c>
      <c r="H8313">
        <v>4</v>
      </c>
      <c r="I8313" s="17">
        <v>381883</v>
      </c>
      <c r="J8313" s="17">
        <v>30550.64</v>
      </c>
      <c r="K8313" s="17">
        <v>351332.36</v>
      </c>
      <c r="L8313" s="17">
        <v>252959.3</v>
      </c>
      <c r="M8313" s="17">
        <v>98373.06</v>
      </c>
      <c r="N8313" s="17">
        <v>205907.2135</v>
      </c>
    </row>
    <row r="8314" spans="1:14">
      <c r="A8314" s="16">
        <v>46162</v>
      </c>
      <c r="B8314" t="s">
        <v>8353</v>
      </c>
      <c r="C8314" t="s">
        <v>29</v>
      </c>
      <c r="D8314" t="s">
        <v>30</v>
      </c>
      <c r="E8314" t="s">
        <v>31</v>
      </c>
      <c r="F8314" t="s">
        <v>7212</v>
      </c>
      <c r="G8314" t="s">
        <v>5424</v>
      </c>
      <c r="H8314">
        <v>1</v>
      </c>
      <c r="I8314" s="17">
        <v>481498</v>
      </c>
      <c r="J8314" s="17">
        <v>9629.959999999999</v>
      </c>
      <c r="K8314" s="17">
        <v>471868.04</v>
      </c>
      <c r="L8314" s="17">
        <v>292558.18</v>
      </c>
      <c r="M8314" s="17">
        <v>179309.86</v>
      </c>
      <c r="N8314" s="17">
        <v>45361.8899</v>
      </c>
    </row>
    <row r="8315" spans="1:14">
      <c r="A8315" s="16">
        <v>46162</v>
      </c>
      <c r="B8315" t="s">
        <v>8354</v>
      </c>
      <c r="C8315" t="s">
        <v>26</v>
      </c>
      <c r="D8315" t="s">
        <v>27</v>
      </c>
      <c r="E8315" t="s">
        <v>17</v>
      </c>
      <c r="F8315" t="s">
        <v>7212</v>
      </c>
      <c r="G8315" t="s">
        <v>5424</v>
      </c>
      <c r="H8315">
        <v>9</v>
      </c>
      <c r="I8315" s="17">
        <v>66378</v>
      </c>
      <c r="J8315" s="17">
        <v>4646.46</v>
      </c>
      <c r="K8315" s="17">
        <v>61731.54</v>
      </c>
      <c r="L8315" s="17">
        <v>43212.08</v>
      </c>
      <c r="M8315" s="17">
        <v>18519.46</v>
      </c>
      <c r="N8315" s="17">
        <v>145825.5499</v>
      </c>
    </row>
    <row r="8316" spans="1:14">
      <c r="A8316" s="16">
        <v>46162</v>
      </c>
      <c r="B8316" t="s">
        <v>8355</v>
      </c>
      <c r="C8316" t="s">
        <v>15</v>
      </c>
      <c r="D8316" t="s">
        <v>16</v>
      </c>
      <c r="E8316" t="s">
        <v>17</v>
      </c>
      <c r="F8316" t="s">
        <v>7212</v>
      </c>
      <c r="G8316" t="s">
        <v>5424</v>
      </c>
      <c r="H8316">
        <v>3</v>
      </c>
      <c r="I8316" s="17">
        <v>426639</v>
      </c>
      <c r="J8316" s="17">
        <v>17065.56</v>
      </c>
      <c r="K8316" s="17">
        <v>409573.44</v>
      </c>
      <c r="L8316" s="17">
        <v>286701.41</v>
      </c>
      <c r="M8316" s="17">
        <v>122872.03</v>
      </c>
      <c r="N8316" s="17">
        <v>145825.5499</v>
      </c>
    </row>
    <row r="8317" spans="1:14">
      <c r="A8317" s="16">
        <v>46162</v>
      </c>
      <c r="B8317" t="s">
        <v>8356</v>
      </c>
      <c r="C8317" t="s">
        <v>15</v>
      </c>
      <c r="D8317" t="s">
        <v>16</v>
      </c>
      <c r="E8317" t="s">
        <v>17</v>
      </c>
      <c r="F8317" t="s">
        <v>7212</v>
      </c>
      <c r="G8317" t="s">
        <v>5424</v>
      </c>
      <c r="H8317">
        <v>9</v>
      </c>
      <c r="I8317" s="17">
        <v>483369</v>
      </c>
      <c r="J8317" s="17">
        <v>29002.14</v>
      </c>
      <c r="K8317" s="17">
        <v>454366.86</v>
      </c>
      <c r="L8317" s="17">
        <v>318056.8</v>
      </c>
      <c r="M8317" s="17">
        <v>136310.06</v>
      </c>
      <c r="N8317" s="17">
        <v>145825.5499</v>
      </c>
    </row>
    <row r="8318" spans="1:14">
      <c r="A8318" s="16">
        <v>46162</v>
      </c>
      <c r="B8318" t="s">
        <v>8357</v>
      </c>
      <c r="C8318" t="s">
        <v>29</v>
      </c>
      <c r="D8318" t="s">
        <v>30</v>
      </c>
      <c r="E8318" t="s">
        <v>31</v>
      </c>
      <c r="F8318" t="s">
        <v>7212</v>
      </c>
      <c r="G8318" t="s">
        <v>5424</v>
      </c>
      <c r="H8318">
        <v>11</v>
      </c>
      <c r="I8318" s="17">
        <v>601656</v>
      </c>
      <c r="J8318" s="17">
        <v>42115.92</v>
      </c>
      <c r="K8318" s="17">
        <v>559540.08</v>
      </c>
      <c r="L8318" s="17">
        <v>346914.85</v>
      </c>
      <c r="M8318" s="17">
        <v>212625.23</v>
      </c>
      <c r="N8318" s="17">
        <v>45361.8899</v>
      </c>
    </row>
    <row r="8319" spans="1:14">
      <c r="A8319" s="16">
        <v>46162</v>
      </c>
      <c r="B8319" t="s">
        <v>8358</v>
      </c>
      <c r="C8319" t="s">
        <v>15</v>
      </c>
      <c r="D8319" t="s">
        <v>16</v>
      </c>
      <c r="E8319" t="s">
        <v>17</v>
      </c>
      <c r="F8319" t="s">
        <v>7212</v>
      </c>
      <c r="G8319" t="s">
        <v>5424</v>
      </c>
      <c r="H8319">
        <v>8</v>
      </c>
      <c r="I8319" s="17">
        <v>194755</v>
      </c>
      <c r="J8319" s="17">
        <v>7790.2</v>
      </c>
      <c r="K8319" s="17">
        <v>186964.8</v>
      </c>
      <c r="L8319" s="17">
        <v>130875.36</v>
      </c>
      <c r="M8319" s="17">
        <v>56089.44</v>
      </c>
      <c r="N8319" s="17">
        <v>145825.5499</v>
      </c>
    </row>
    <row r="8320" spans="1:14">
      <c r="A8320" s="16">
        <v>46162</v>
      </c>
      <c r="B8320" t="s">
        <v>8359</v>
      </c>
      <c r="C8320" t="s">
        <v>15</v>
      </c>
      <c r="D8320" t="s">
        <v>16</v>
      </c>
      <c r="E8320" t="s">
        <v>17</v>
      </c>
      <c r="F8320" t="s">
        <v>7212</v>
      </c>
      <c r="G8320" t="s">
        <v>5424</v>
      </c>
      <c r="H8320">
        <v>1</v>
      </c>
      <c r="I8320" s="17">
        <v>216533</v>
      </c>
      <c r="J8320" s="17">
        <v>23818.63</v>
      </c>
      <c r="K8320" s="17">
        <v>192714.37</v>
      </c>
      <c r="L8320" s="17">
        <v>134900.06</v>
      </c>
      <c r="M8320" s="17">
        <v>57814.31</v>
      </c>
      <c r="N8320" s="17">
        <v>145825.5499</v>
      </c>
    </row>
    <row r="8321" spans="1:14">
      <c r="A8321" s="16">
        <v>46162</v>
      </c>
      <c r="B8321" t="s">
        <v>8360</v>
      </c>
      <c r="C8321" t="s">
        <v>15</v>
      </c>
      <c r="D8321" t="s">
        <v>16</v>
      </c>
      <c r="E8321" t="s">
        <v>17</v>
      </c>
      <c r="F8321" t="s">
        <v>7212</v>
      </c>
      <c r="G8321" t="s">
        <v>5424</v>
      </c>
      <c r="H8321">
        <v>4</v>
      </c>
      <c r="I8321" s="17">
        <v>478047</v>
      </c>
      <c r="J8321" s="17">
        <v>19121.88</v>
      </c>
      <c r="K8321" s="17">
        <v>458925.12</v>
      </c>
      <c r="L8321" s="17">
        <v>321247.58</v>
      </c>
      <c r="M8321" s="17">
        <v>137677.54</v>
      </c>
      <c r="N8321" s="17">
        <v>145825.5499</v>
      </c>
    </row>
    <row r="8322" spans="1:14">
      <c r="A8322" s="16">
        <v>46162</v>
      </c>
      <c r="B8322" t="s">
        <v>8361</v>
      </c>
      <c r="C8322" t="s">
        <v>43</v>
      </c>
      <c r="D8322" t="s">
        <v>44</v>
      </c>
      <c r="E8322" t="s">
        <v>31</v>
      </c>
      <c r="F8322" t="s">
        <v>7212</v>
      </c>
      <c r="G8322" t="s">
        <v>5424</v>
      </c>
      <c r="H8322">
        <v>5</v>
      </c>
      <c r="I8322" s="17">
        <v>441096</v>
      </c>
      <c r="J8322" s="17">
        <v>0</v>
      </c>
      <c r="K8322" s="17">
        <v>441096</v>
      </c>
      <c r="L8322" s="17">
        <v>273479.52</v>
      </c>
      <c r="M8322" s="17">
        <v>167616.48</v>
      </c>
      <c r="N8322" s="17">
        <v>45361.8899</v>
      </c>
    </row>
    <row r="8323" spans="1:14">
      <c r="A8323" s="16">
        <v>46162</v>
      </c>
      <c r="B8323" t="s">
        <v>8362</v>
      </c>
      <c r="C8323" t="s">
        <v>47</v>
      </c>
      <c r="D8323" t="s">
        <v>48</v>
      </c>
      <c r="E8323" t="s">
        <v>35</v>
      </c>
      <c r="F8323" t="s">
        <v>7212</v>
      </c>
      <c r="G8323" t="s">
        <v>5424</v>
      </c>
      <c r="H8323">
        <v>2</v>
      </c>
      <c r="I8323" s="17">
        <v>630261</v>
      </c>
      <c r="J8323" s="17">
        <v>94539.14999999999</v>
      </c>
      <c r="K8323" s="17">
        <v>535721.85</v>
      </c>
      <c r="L8323" s="17">
        <v>385719.73</v>
      </c>
      <c r="M8323" s="17">
        <v>150002.12</v>
      </c>
      <c r="N8323" s="17">
        <v>205907.2135</v>
      </c>
    </row>
    <row r="8324" spans="1:14">
      <c r="A8324" s="16">
        <v>46162</v>
      </c>
      <c r="B8324" t="s">
        <v>8363</v>
      </c>
      <c r="C8324" t="s">
        <v>73</v>
      </c>
      <c r="D8324" t="s">
        <v>74</v>
      </c>
      <c r="E8324" t="s">
        <v>24</v>
      </c>
      <c r="F8324" t="s">
        <v>7212</v>
      </c>
      <c r="G8324" t="s">
        <v>5424</v>
      </c>
      <c r="H8324">
        <v>4</v>
      </c>
      <c r="I8324" s="17">
        <v>212756</v>
      </c>
      <c r="J8324" s="17">
        <v>0</v>
      </c>
      <c r="K8324" s="17">
        <v>212756</v>
      </c>
      <c r="L8324" s="17">
        <v>161694.56</v>
      </c>
      <c r="M8324" s="17">
        <v>51061.44</v>
      </c>
      <c r="N8324" s="17">
        <v>171206.0549</v>
      </c>
    </row>
    <row r="8325" spans="1:14">
      <c r="A8325" s="16">
        <v>46162</v>
      </c>
      <c r="B8325" t="s">
        <v>8364</v>
      </c>
      <c r="C8325" t="s">
        <v>47</v>
      </c>
      <c r="D8325" t="s">
        <v>48</v>
      </c>
      <c r="E8325" t="s">
        <v>35</v>
      </c>
      <c r="F8325" t="s">
        <v>7212</v>
      </c>
      <c r="G8325" t="s">
        <v>5424</v>
      </c>
      <c r="H8325">
        <v>9</v>
      </c>
      <c r="I8325" s="17">
        <v>575908</v>
      </c>
      <c r="J8325" s="17">
        <v>0</v>
      </c>
      <c r="K8325" s="17">
        <v>575908</v>
      </c>
      <c r="L8325" s="17">
        <v>414653.76</v>
      </c>
      <c r="M8325" s="17">
        <v>161254.24</v>
      </c>
      <c r="N8325" s="17">
        <v>205907.2135</v>
      </c>
    </row>
    <row r="8326" spans="1:14">
      <c r="A8326" s="16">
        <v>46162</v>
      </c>
      <c r="B8326" t="s">
        <v>8365</v>
      </c>
      <c r="C8326" t="s">
        <v>22</v>
      </c>
      <c r="D8326" t="s">
        <v>23</v>
      </c>
      <c r="E8326" t="s">
        <v>24</v>
      </c>
      <c r="F8326" t="s">
        <v>7212</v>
      </c>
      <c r="G8326" t="s">
        <v>5424</v>
      </c>
      <c r="H8326">
        <v>4</v>
      </c>
      <c r="I8326" s="17">
        <v>154617</v>
      </c>
      <c r="J8326" s="17">
        <v>21646.38</v>
      </c>
      <c r="K8326" s="17">
        <v>132970.62</v>
      </c>
      <c r="L8326" s="17">
        <v>101057.67</v>
      </c>
      <c r="M8326" s="17">
        <v>31912.95</v>
      </c>
      <c r="N8326" s="17">
        <v>171206.0549</v>
      </c>
    </row>
    <row r="8327" spans="1:14">
      <c r="A8327" s="16">
        <v>46162</v>
      </c>
      <c r="B8327" t="s">
        <v>8366</v>
      </c>
      <c r="C8327" t="s">
        <v>22</v>
      </c>
      <c r="D8327" t="s">
        <v>23</v>
      </c>
      <c r="E8327" t="s">
        <v>24</v>
      </c>
      <c r="F8327" t="s">
        <v>7212</v>
      </c>
      <c r="G8327" t="s">
        <v>5424</v>
      </c>
      <c r="H8327">
        <v>12</v>
      </c>
      <c r="I8327" s="17">
        <v>144885</v>
      </c>
      <c r="J8327" s="17">
        <v>0</v>
      </c>
      <c r="K8327" s="17">
        <v>144885</v>
      </c>
      <c r="L8327" s="17">
        <v>110112.6</v>
      </c>
      <c r="M8327" s="17">
        <v>34772.4</v>
      </c>
      <c r="N8327" s="17">
        <v>171206.0549</v>
      </c>
    </row>
    <row r="8328" spans="1:14">
      <c r="A8328" s="16">
        <v>46162</v>
      </c>
      <c r="B8328" t="s">
        <v>8367</v>
      </c>
      <c r="C8328" t="s">
        <v>26</v>
      </c>
      <c r="D8328" t="s">
        <v>27</v>
      </c>
      <c r="E8328" t="s">
        <v>17</v>
      </c>
      <c r="F8328" t="s">
        <v>7212</v>
      </c>
      <c r="G8328" t="s">
        <v>5424</v>
      </c>
      <c r="H8328">
        <v>12</v>
      </c>
      <c r="I8328" s="17">
        <v>239552</v>
      </c>
      <c r="J8328" s="17">
        <v>21559.68</v>
      </c>
      <c r="K8328" s="17">
        <v>217992.32</v>
      </c>
      <c r="L8328" s="17">
        <v>152594.62</v>
      </c>
      <c r="M8328" s="17">
        <v>65397.7</v>
      </c>
      <c r="N8328" s="17">
        <v>145825.5499</v>
      </c>
    </row>
    <row r="8329" spans="1:14">
      <c r="A8329" s="16">
        <v>46162</v>
      </c>
      <c r="B8329" t="s">
        <v>8368</v>
      </c>
      <c r="C8329" t="s">
        <v>22</v>
      </c>
      <c r="D8329" t="s">
        <v>23</v>
      </c>
      <c r="E8329" t="s">
        <v>24</v>
      </c>
      <c r="F8329" t="s">
        <v>7212</v>
      </c>
      <c r="G8329" t="s">
        <v>5424</v>
      </c>
      <c r="H8329">
        <v>7</v>
      </c>
      <c r="I8329" s="17">
        <v>303564</v>
      </c>
      <c r="J8329" s="17">
        <v>0</v>
      </c>
      <c r="K8329" s="17">
        <v>303564</v>
      </c>
      <c r="L8329" s="17">
        <v>230708.64</v>
      </c>
      <c r="M8329" s="17">
        <v>72855.36</v>
      </c>
      <c r="N8329" s="17">
        <v>171206.0549</v>
      </c>
    </row>
    <row r="8330" spans="1:14">
      <c r="A8330" s="16">
        <v>46162</v>
      </c>
      <c r="B8330" t="s">
        <v>8369</v>
      </c>
      <c r="C8330" t="s">
        <v>26</v>
      </c>
      <c r="D8330" t="s">
        <v>27</v>
      </c>
      <c r="E8330" t="s">
        <v>17</v>
      </c>
      <c r="F8330" t="s">
        <v>7212</v>
      </c>
      <c r="G8330" t="s">
        <v>5424</v>
      </c>
      <c r="H8330">
        <v>11</v>
      </c>
      <c r="I8330" s="17">
        <v>606856</v>
      </c>
      <c r="J8330" s="17">
        <v>0</v>
      </c>
      <c r="K8330" s="17">
        <v>606856</v>
      </c>
      <c r="L8330" s="17">
        <v>424799.2</v>
      </c>
      <c r="M8330" s="17">
        <v>182056.8</v>
      </c>
      <c r="N8330" s="17">
        <v>145825.5499</v>
      </c>
    </row>
    <row r="8331" spans="1:14">
      <c r="A8331" s="16">
        <v>46162</v>
      </c>
      <c r="B8331" t="s">
        <v>8370</v>
      </c>
      <c r="C8331" t="s">
        <v>47</v>
      </c>
      <c r="D8331" t="s">
        <v>48</v>
      </c>
      <c r="E8331" t="s">
        <v>35</v>
      </c>
      <c r="F8331" t="s">
        <v>7212</v>
      </c>
      <c r="G8331" t="s">
        <v>5424</v>
      </c>
      <c r="H8331">
        <v>4</v>
      </c>
      <c r="I8331" s="17">
        <v>378526</v>
      </c>
      <c r="J8331" s="17">
        <v>45423.12</v>
      </c>
      <c r="K8331" s="17">
        <v>333102.88</v>
      </c>
      <c r="L8331" s="17">
        <v>239834.07</v>
      </c>
      <c r="M8331" s="17">
        <v>93268.81</v>
      </c>
      <c r="N8331" s="17">
        <v>205907.2135</v>
      </c>
    </row>
    <row r="8332" spans="1:14">
      <c r="A8332" s="16">
        <v>46162</v>
      </c>
      <c r="B8332" t="s">
        <v>8371</v>
      </c>
      <c r="C8332" t="s">
        <v>29</v>
      </c>
      <c r="D8332" t="s">
        <v>30</v>
      </c>
      <c r="E8332" t="s">
        <v>31</v>
      </c>
      <c r="F8332" t="s">
        <v>7212</v>
      </c>
      <c r="G8332" t="s">
        <v>5424</v>
      </c>
      <c r="H8332">
        <v>7</v>
      </c>
      <c r="I8332" s="17">
        <v>779939</v>
      </c>
      <c r="J8332" s="17">
        <v>62395.12</v>
      </c>
      <c r="K8332" s="17">
        <v>717543.88</v>
      </c>
      <c r="L8332" s="17">
        <v>444877.21</v>
      </c>
      <c r="M8332" s="17">
        <v>272666.67</v>
      </c>
      <c r="N8332" s="17">
        <v>45361.8899</v>
      </c>
    </row>
    <row r="8333" spans="1:14">
      <c r="A8333" s="16">
        <v>46162</v>
      </c>
      <c r="B8333" t="s">
        <v>8372</v>
      </c>
      <c r="C8333" t="s">
        <v>22</v>
      </c>
      <c r="D8333" t="s">
        <v>23</v>
      </c>
      <c r="E8333" t="s">
        <v>24</v>
      </c>
      <c r="F8333" t="s">
        <v>7212</v>
      </c>
      <c r="G8333" t="s">
        <v>5424</v>
      </c>
      <c r="H8333">
        <v>7</v>
      </c>
      <c r="I8333" s="17">
        <v>262355</v>
      </c>
      <c r="J8333" s="17">
        <v>36729.7</v>
      </c>
      <c r="K8333" s="17">
        <v>225625.3</v>
      </c>
      <c r="L8333" s="17">
        <v>171475.23</v>
      </c>
      <c r="M8333" s="17">
        <v>54150.07</v>
      </c>
      <c r="N8333" s="17">
        <v>171206.0549</v>
      </c>
    </row>
    <row r="8334" spans="1:14">
      <c r="A8334" s="16">
        <v>46162</v>
      </c>
      <c r="B8334" t="s">
        <v>8373</v>
      </c>
      <c r="C8334" t="s">
        <v>47</v>
      </c>
      <c r="D8334" t="s">
        <v>48</v>
      </c>
      <c r="E8334" t="s">
        <v>35</v>
      </c>
      <c r="F8334" t="s">
        <v>7212</v>
      </c>
      <c r="G8334" t="s">
        <v>5424</v>
      </c>
      <c r="H8334">
        <v>7</v>
      </c>
      <c r="I8334" s="17">
        <v>824646</v>
      </c>
      <c r="J8334" s="17">
        <v>65971.67999999999</v>
      </c>
      <c r="K8334" s="17">
        <v>758674.3199999999</v>
      </c>
      <c r="L8334" s="17">
        <v>546245.51</v>
      </c>
      <c r="M8334" s="17">
        <v>212428.81</v>
      </c>
      <c r="N8334" s="17">
        <v>205907.2135</v>
      </c>
    </row>
    <row r="8335" spans="1:14">
      <c r="A8335" s="16">
        <v>46162</v>
      </c>
      <c r="B8335" t="s">
        <v>8374</v>
      </c>
      <c r="C8335" t="s">
        <v>33</v>
      </c>
      <c r="D8335" t="s">
        <v>34</v>
      </c>
      <c r="E8335" t="s">
        <v>35</v>
      </c>
      <c r="F8335" t="s">
        <v>7212</v>
      </c>
      <c r="G8335" t="s">
        <v>5424</v>
      </c>
      <c r="H8335">
        <v>5</v>
      </c>
      <c r="I8335" s="17">
        <v>829900</v>
      </c>
      <c r="J8335" s="17">
        <v>74691</v>
      </c>
      <c r="K8335" s="17">
        <v>755209</v>
      </c>
      <c r="L8335" s="17">
        <v>543750.48</v>
      </c>
      <c r="M8335" s="17">
        <v>211458.52</v>
      </c>
      <c r="N8335" s="17">
        <v>205907.2135</v>
      </c>
    </row>
    <row r="8336" spans="1:14">
      <c r="A8336" s="16">
        <v>46162</v>
      </c>
      <c r="B8336" t="s">
        <v>8375</v>
      </c>
      <c r="C8336" t="s">
        <v>47</v>
      </c>
      <c r="D8336" t="s">
        <v>48</v>
      </c>
      <c r="E8336" t="s">
        <v>35</v>
      </c>
      <c r="F8336" t="s">
        <v>7212</v>
      </c>
      <c r="G8336" t="s">
        <v>5424</v>
      </c>
      <c r="H8336">
        <v>7</v>
      </c>
      <c r="I8336" s="17">
        <v>532764</v>
      </c>
      <c r="J8336" s="17">
        <v>37293.48</v>
      </c>
      <c r="K8336" s="17">
        <v>495470.52</v>
      </c>
      <c r="L8336" s="17">
        <v>356738.77</v>
      </c>
      <c r="M8336" s="17">
        <v>138731.75</v>
      </c>
      <c r="N8336" s="17">
        <v>205907.2135</v>
      </c>
    </row>
    <row r="8337" spans="1:14">
      <c r="A8337" s="16">
        <v>46162</v>
      </c>
      <c r="B8337" t="s">
        <v>8376</v>
      </c>
      <c r="C8337" t="s">
        <v>73</v>
      </c>
      <c r="D8337" t="s">
        <v>74</v>
      </c>
      <c r="E8337" t="s">
        <v>24</v>
      </c>
      <c r="F8337" t="s">
        <v>7212</v>
      </c>
      <c r="G8337" t="s">
        <v>5424</v>
      </c>
      <c r="H8337">
        <v>12</v>
      </c>
      <c r="I8337" s="17">
        <v>682533</v>
      </c>
      <c r="J8337" s="17">
        <v>88729.28999999999</v>
      </c>
      <c r="K8337" s="17">
        <v>593803.71</v>
      </c>
      <c r="L8337" s="17">
        <v>451290.82</v>
      </c>
      <c r="M8337" s="17">
        <v>142512.89</v>
      </c>
      <c r="N8337" s="17">
        <v>171206.0549</v>
      </c>
    </row>
    <row r="8338" spans="1:14">
      <c r="A8338" s="16">
        <v>46162</v>
      </c>
      <c r="B8338" t="s">
        <v>8377</v>
      </c>
      <c r="C8338" t="s">
        <v>15</v>
      </c>
      <c r="D8338" t="s">
        <v>16</v>
      </c>
      <c r="E8338" t="s">
        <v>17</v>
      </c>
      <c r="F8338" t="s">
        <v>7212</v>
      </c>
      <c r="G8338" t="s">
        <v>5424</v>
      </c>
      <c r="H8338">
        <v>9</v>
      </c>
      <c r="I8338" s="17">
        <v>611109</v>
      </c>
      <c r="J8338" s="17">
        <v>0</v>
      </c>
      <c r="K8338" s="17">
        <v>611109</v>
      </c>
      <c r="L8338" s="17">
        <v>427776.3</v>
      </c>
      <c r="M8338" s="17">
        <v>183332.7</v>
      </c>
      <c r="N8338" s="17">
        <v>145825.5499</v>
      </c>
    </row>
    <row r="8339" spans="1:14">
      <c r="A8339" s="16">
        <v>46162</v>
      </c>
      <c r="B8339" t="s">
        <v>8378</v>
      </c>
      <c r="C8339" t="s">
        <v>22</v>
      </c>
      <c r="D8339" t="s">
        <v>23</v>
      </c>
      <c r="E8339" t="s">
        <v>24</v>
      </c>
      <c r="F8339" t="s">
        <v>7212</v>
      </c>
      <c r="G8339" t="s">
        <v>5424</v>
      </c>
      <c r="H8339">
        <v>11</v>
      </c>
      <c r="I8339" s="17">
        <v>527305</v>
      </c>
      <c r="J8339" s="17">
        <v>58003.55</v>
      </c>
      <c r="K8339" s="17">
        <v>469301.45</v>
      </c>
      <c r="L8339" s="17">
        <v>356669.1</v>
      </c>
      <c r="M8339" s="17">
        <v>112632.35</v>
      </c>
      <c r="N8339" s="17">
        <v>171206.0549</v>
      </c>
    </row>
    <row r="8340" spans="1:14">
      <c r="A8340" s="16">
        <v>46162</v>
      </c>
      <c r="B8340" t="s">
        <v>8379</v>
      </c>
      <c r="C8340" t="s">
        <v>47</v>
      </c>
      <c r="D8340" t="s">
        <v>48</v>
      </c>
      <c r="E8340" t="s">
        <v>35</v>
      </c>
      <c r="F8340" t="s">
        <v>7212</v>
      </c>
      <c r="G8340" t="s">
        <v>5424</v>
      </c>
      <c r="H8340">
        <v>11</v>
      </c>
      <c r="I8340" s="17">
        <v>615906</v>
      </c>
      <c r="J8340" s="17">
        <v>0</v>
      </c>
      <c r="K8340" s="17">
        <v>615906</v>
      </c>
      <c r="L8340" s="17">
        <v>443452.32</v>
      </c>
      <c r="M8340" s="17">
        <v>172453.68</v>
      </c>
      <c r="N8340" s="17">
        <v>205907.2135</v>
      </c>
    </row>
    <row r="8341" spans="1:14">
      <c r="A8341" s="16">
        <v>46162</v>
      </c>
      <c r="B8341" t="s">
        <v>8380</v>
      </c>
      <c r="C8341" t="s">
        <v>47</v>
      </c>
      <c r="D8341" t="s">
        <v>48</v>
      </c>
      <c r="E8341" t="s">
        <v>35</v>
      </c>
      <c r="F8341" t="s">
        <v>7212</v>
      </c>
      <c r="G8341" t="s">
        <v>5424</v>
      </c>
      <c r="H8341">
        <v>7</v>
      </c>
      <c r="I8341" s="17">
        <v>648956</v>
      </c>
      <c r="J8341" s="17">
        <v>84364.28</v>
      </c>
      <c r="K8341" s="17">
        <v>564591.72</v>
      </c>
      <c r="L8341" s="17">
        <v>406506.04</v>
      </c>
      <c r="M8341" s="17">
        <v>158085.68</v>
      </c>
      <c r="N8341" s="17">
        <v>205907.2135</v>
      </c>
    </row>
    <row r="8342" spans="1:14">
      <c r="A8342" s="16">
        <v>46162</v>
      </c>
      <c r="B8342" t="s">
        <v>8381</v>
      </c>
      <c r="C8342" t="s">
        <v>15</v>
      </c>
      <c r="D8342" t="s">
        <v>16</v>
      </c>
      <c r="E8342" t="s">
        <v>17</v>
      </c>
      <c r="F8342" t="s">
        <v>7212</v>
      </c>
      <c r="G8342" t="s">
        <v>5424</v>
      </c>
      <c r="H8342">
        <v>2</v>
      </c>
      <c r="I8342" s="17">
        <v>267181</v>
      </c>
      <c r="J8342" s="17">
        <v>18702.67</v>
      </c>
      <c r="K8342" s="17">
        <v>248478.33</v>
      </c>
      <c r="L8342" s="17">
        <v>173934.83</v>
      </c>
      <c r="M8342" s="17">
        <v>74543.5</v>
      </c>
      <c r="N8342" s="17">
        <v>145825.5499</v>
      </c>
    </row>
    <row r="8343" spans="1:14">
      <c r="A8343" s="16">
        <v>46162</v>
      </c>
      <c r="B8343" t="s">
        <v>8382</v>
      </c>
      <c r="C8343" t="s">
        <v>47</v>
      </c>
      <c r="D8343" t="s">
        <v>48</v>
      </c>
      <c r="E8343" t="s">
        <v>35</v>
      </c>
      <c r="F8343" t="s">
        <v>7212</v>
      </c>
      <c r="G8343" t="s">
        <v>5424</v>
      </c>
      <c r="H8343">
        <v>5</v>
      </c>
      <c r="I8343" s="17">
        <v>740715</v>
      </c>
      <c r="J8343" s="17">
        <v>81478.64999999999</v>
      </c>
      <c r="K8343" s="17">
        <v>659236.35</v>
      </c>
      <c r="L8343" s="17">
        <v>474650.17</v>
      </c>
      <c r="M8343" s="17">
        <v>184586.18</v>
      </c>
      <c r="N8343" s="17">
        <v>205907.2135</v>
      </c>
    </row>
    <row r="8344" spans="1:14">
      <c r="A8344" s="16">
        <v>46162</v>
      </c>
      <c r="B8344" t="s">
        <v>8383</v>
      </c>
      <c r="C8344" t="s">
        <v>22</v>
      </c>
      <c r="D8344" t="s">
        <v>23</v>
      </c>
      <c r="E8344" t="s">
        <v>24</v>
      </c>
      <c r="F8344" t="s">
        <v>7212</v>
      </c>
      <c r="G8344" t="s">
        <v>5424</v>
      </c>
      <c r="H8344">
        <v>2</v>
      </c>
      <c r="I8344" s="17">
        <v>416735</v>
      </c>
      <c r="J8344" s="17">
        <v>62510.25</v>
      </c>
      <c r="K8344" s="17">
        <v>354224.75</v>
      </c>
      <c r="L8344" s="17">
        <v>269210.81</v>
      </c>
      <c r="M8344" s="17">
        <v>85013.94</v>
      </c>
      <c r="N8344" s="17">
        <v>171206.0549</v>
      </c>
    </row>
    <row r="8345" spans="1:14">
      <c r="A8345" s="16">
        <v>46162</v>
      </c>
      <c r="B8345" t="s">
        <v>8384</v>
      </c>
      <c r="C8345" t="s">
        <v>47</v>
      </c>
      <c r="D8345" t="s">
        <v>48</v>
      </c>
      <c r="E8345" t="s">
        <v>35</v>
      </c>
      <c r="F8345" t="s">
        <v>7212</v>
      </c>
      <c r="G8345" t="s">
        <v>5424</v>
      </c>
      <c r="H8345">
        <v>1</v>
      </c>
      <c r="I8345" s="17">
        <v>53276</v>
      </c>
      <c r="J8345" s="17">
        <v>3729.32</v>
      </c>
      <c r="K8345" s="17">
        <v>49546.68</v>
      </c>
      <c r="L8345" s="17">
        <v>35673.61</v>
      </c>
      <c r="M8345" s="17">
        <v>13873.07</v>
      </c>
      <c r="N8345" s="17">
        <v>205907.2135</v>
      </c>
    </row>
    <row r="8346" spans="1:14">
      <c r="A8346" s="16">
        <v>46162</v>
      </c>
      <c r="B8346" t="s">
        <v>8385</v>
      </c>
      <c r="C8346" t="s">
        <v>47</v>
      </c>
      <c r="D8346" t="s">
        <v>48</v>
      </c>
      <c r="E8346" t="s">
        <v>35</v>
      </c>
      <c r="F8346" t="s">
        <v>7212</v>
      </c>
      <c r="G8346" t="s">
        <v>5424</v>
      </c>
      <c r="H8346">
        <v>1</v>
      </c>
      <c r="I8346" s="17">
        <v>606728</v>
      </c>
      <c r="J8346" s="17">
        <v>24269.12</v>
      </c>
      <c r="K8346" s="17">
        <v>582458.88</v>
      </c>
      <c r="L8346" s="17">
        <v>419370.39</v>
      </c>
      <c r="M8346" s="17">
        <v>163088.49</v>
      </c>
      <c r="N8346" s="17">
        <v>205907.2135</v>
      </c>
    </row>
    <row r="8347" spans="1:14">
      <c r="A8347" s="16">
        <v>46162</v>
      </c>
      <c r="B8347" t="s">
        <v>8386</v>
      </c>
      <c r="C8347" t="s">
        <v>33</v>
      </c>
      <c r="D8347" t="s">
        <v>34</v>
      </c>
      <c r="E8347" t="s">
        <v>35</v>
      </c>
      <c r="F8347" t="s">
        <v>7212</v>
      </c>
      <c r="G8347" t="s">
        <v>5424</v>
      </c>
      <c r="H8347">
        <v>6</v>
      </c>
      <c r="I8347" s="17">
        <v>280223</v>
      </c>
      <c r="J8347" s="17">
        <v>14011.15</v>
      </c>
      <c r="K8347" s="17">
        <v>266211.85</v>
      </c>
      <c r="L8347" s="17">
        <v>191672.53</v>
      </c>
      <c r="M8347" s="17">
        <v>74539.32000000001</v>
      </c>
      <c r="N8347" s="17">
        <v>205907.2135</v>
      </c>
    </row>
    <row r="8348" spans="1:14">
      <c r="A8348" s="16">
        <v>46162</v>
      </c>
      <c r="B8348" t="s">
        <v>8387</v>
      </c>
      <c r="C8348" t="s">
        <v>15</v>
      </c>
      <c r="D8348" t="s">
        <v>16</v>
      </c>
      <c r="E8348" t="s">
        <v>17</v>
      </c>
      <c r="F8348" t="s">
        <v>7212</v>
      </c>
      <c r="G8348" t="s">
        <v>5424</v>
      </c>
      <c r="H8348">
        <v>8</v>
      </c>
      <c r="I8348" s="17">
        <v>323853</v>
      </c>
      <c r="J8348" s="17">
        <v>12954.12</v>
      </c>
      <c r="K8348" s="17">
        <v>310898.88</v>
      </c>
      <c r="L8348" s="17">
        <v>217629.22</v>
      </c>
      <c r="M8348" s="17">
        <v>93269.66</v>
      </c>
      <c r="N8348" s="17">
        <v>145825.5499</v>
      </c>
    </row>
    <row r="8349" spans="1:14">
      <c r="A8349" s="16">
        <v>46162</v>
      </c>
      <c r="B8349" t="s">
        <v>8388</v>
      </c>
      <c r="C8349" t="s">
        <v>22</v>
      </c>
      <c r="D8349" t="s">
        <v>23</v>
      </c>
      <c r="E8349" t="s">
        <v>24</v>
      </c>
      <c r="F8349" t="s">
        <v>7212</v>
      </c>
      <c r="G8349" t="s">
        <v>5424</v>
      </c>
      <c r="H8349">
        <v>7</v>
      </c>
      <c r="I8349" s="17">
        <v>774176</v>
      </c>
      <c r="J8349" s="17">
        <v>77417.60000000001</v>
      </c>
      <c r="K8349" s="17">
        <v>696758.4</v>
      </c>
      <c r="L8349" s="17">
        <v>529536.38</v>
      </c>
      <c r="M8349" s="17">
        <v>167222.02</v>
      </c>
      <c r="N8349" s="17">
        <v>171206.0549</v>
      </c>
    </row>
    <row r="8350" spans="1:14">
      <c r="A8350" s="16">
        <v>46162</v>
      </c>
      <c r="B8350" t="s">
        <v>8389</v>
      </c>
      <c r="C8350" t="s">
        <v>33</v>
      </c>
      <c r="D8350" t="s">
        <v>34</v>
      </c>
      <c r="E8350" t="s">
        <v>35</v>
      </c>
      <c r="F8350" t="s">
        <v>7212</v>
      </c>
      <c r="G8350" t="s">
        <v>5424</v>
      </c>
      <c r="H8350">
        <v>10</v>
      </c>
      <c r="I8350" s="17">
        <v>359895</v>
      </c>
      <c r="J8350" s="17">
        <v>50385.3</v>
      </c>
      <c r="K8350" s="17">
        <v>309509.7</v>
      </c>
      <c r="L8350" s="17">
        <v>222846.98</v>
      </c>
      <c r="M8350" s="17">
        <v>86662.72</v>
      </c>
      <c r="N8350" s="17">
        <v>205907.2135</v>
      </c>
    </row>
    <row r="8351" spans="1:14">
      <c r="A8351" s="16">
        <v>46162</v>
      </c>
      <c r="B8351" t="s">
        <v>8390</v>
      </c>
      <c r="C8351" t="s">
        <v>73</v>
      </c>
      <c r="D8351" t="s">
        <v>74</v>
      </c>
      <c r="E8351" t="s">
        <v>24</v>
      </c>
      <c r="F8351" t="s">
        <v>7212</v>
      </c>
      <c r="G8351" t="s">
        <v>5424</v>
      </c>
      <c r="H8351">
        <v>5</v>
      </c>
      <c r="I8351" s="17">
        <v>612084</v>
      </c>
      <c r="J8351" s="17">
        <v>48966.72</v>
      </c>
      <c r="K8351" s="17">
        <v>563117.28</v>
      </c>
      <c r="L8351" s="17">
        <v>427969.13</v>
      </c>
      <c r="M8351" s="17">
        <v>135148.15</v>
      </c>
      <c r="N8351" s="17">
        <v>171206.0549</v>
      </c>
    </row>
    <row r="8352" spans="1:14">
      <c r="A8352" s="16">
        <v>46162</v>
      </c>
      <c r="B8352" t="s">
        <v>8391</v>
      </c>
      <c r="C8352" t="s">
        <v>22</v>
      </c>
      <c r="D8352" t="s">
        <v>23</v>
      </c>
      <c r="E8352" t="s">
        <v>24</v>
      </c>
      <c r="F8352" t="s">
        <v>7212</v>
      </c>
      <c r="G8352" t="s">
        <v>5424</v>
      </c>
      <c r="H8352">
        <v>10</v>
      </c>
      <c r="I8352" s="17">
        <v>802192</v>
      </c>
      <c r="J8352" s="17">
        <v>56153.44</v>
      </c>
      <c r="K8352" s="17">
        <v>746038.5600000001</v>
      </c>
      <c r="L8352" s="17">
        <v>566989.3100000001</v>
      </c>
      <c r="M8352" s="17">
        <v>179049.25</v>
      </c>
      <c r="N8352" s="17">
        <v>171206.0549</v>
      </c>
    </row>
    <row r="8353" spans="1:14">
      <c r="A8353" s="16">
        <v>46162</v>
      </c>
      <c r="B8353" t="s">
        <v>8392</v>
      </c>
      <c r="C8353" t="s">
        <v>33</v>
      </c>
      <c r="D8353" t="s">
        <v>34</v>
      </c>
      <c r="E8353" t="s">
        <v>35</v>
      </c>
      <c r="F8353" t="s">
        <v>7212</v>
      </c>
      <c r="G8353" t="s">
        <v>5424</v>
      </c>
      <c r="H8353">
        <v>2</v>
      </c>
      <c r="I8353" s="17">
        <v>142099</v>
      </c>
      <c r="J8353" s="17">
        <v>5683.96</v>
      </c>
      <c r="K8353" s="17">
        <v>136415.04</v>
      </c>
      <c r="L8353" s="17">
        <v>98218.83</v>
      </c>
      <c r="M8353" s="17">
        <v>38196.21</v>
      </c>
      <c r="N8353" s="17">
        <v>205907.2135</v>
      </c>
    </row>
    <row r="8354" spans="1:14">
      <c r="A8354" s="16">
        <v>46162</v>
      </c>
      <c r="B8354" t="s">
        <v>8393</v>
      </c>
      <c r="C8354" t="s">
        <v>26</v>
      </c>
      <c r="D8354" t="s">
        <v>27</v>
      </c>
      <c r="E8354" t="s">
        <v>17</v>
      </c>
      <c r="F8354" t="s">
        <v>7212</v>
      </c>
      <c r="G8354" t="s">
        <v>5424</v>
      </c>
      <c r="H8354">
        <v>9</v>
      </c>
      <c r="I8354" s="17">
        <v>201501</v>
      </c>
      <c r="J8354" s="17">
        <v>0</v>
      </c>
      <c r="K8354" s="17">
        <v>201501</v>
      </c>
      <c r="L8354" s="17">
        <v>141050.7</v>
      </c>
      <c r="M8354" s="17">
        <v>60450.3</v>
      </c>
      <c r="N8354" s="17">
        <v>145825.5499</v>
      </c>
    </row>
    <row r="8355" spans="1:14">
      <c r="A8355" s="16">
        <v>46162</v>
      </c>
      <c r="B8355" t="s">
        <v>8394</v>
      </c>
      <c r="C8355" t="s">
        <v>15</v>
      </c>
      <c r="D8355" t="s">
        <v>16</v>
      </c>
      <c r="E8355" t="s">
        <v>17</v>
      </c>
      <c r="F8355" t="s">
        <v>7212</v>
      </c>
      <c r="G8355" t="s">
        <v>5424</v>
      </c>
      <c r="H8355">
        <v>9</v>
      </c>
      <c r="I8355" s="17">
        <v>343467</v>
      </c>
      <c r="J8355" s="17">
        <v>27477.36</v>
      </c>
      <c r="K8355" s="17">
        <v>315989.64</v>
      </c>
      <c r="L8355" s="17">
        <v>221192.75</v>
      </c>
      <c r="M8355" s="17">
        <v>94796.89</v>
      </c>
      <c r="N8355" s="17">
        <v>145825.5499</v>
      </c>
    </row>
    <row r="8356" spans="1:14">
      <c r="A8356" s="16">
        <v>46162</v>
      </c>
      <c r="B8356" t="s">
        <v>8395</v>
      </c>
      <c r="C8356" t="s">
        <v>73</v>
      </c>
      <c r="D8356" t="s">
        <v>74</v>
      </c>
      <c r="E8356" t="s">
        <v>24</v>
      </c>
      <c r="F8356" t="s">
        <v>7212</v>
      </c>
      <c r="G8356" t="s">
        <v>5424</v>
      </c>
      <c r="H8356">
        <v>1</v>
      </c>
      <c r="I8356" s="17">
        <v>114560</v>
      </c>
      <c r="J8356" s="17">
        <v>0</v>
      </c>
      <c r="K8356" s="17">
        <v>114560</v>
      </c>
      <c r="L8356" s="17">
        <v>87065.60000000001</v>
      </c>
      <c r="M8356" s="17">
        <v>27494.4</v>
      </c>
      <c r="N8356" s="17">
        <v>171206.0549</v>
      </c>
    </row>
    <row r="8357" spans="1:14">
      <c r="A8357" s="16">
        <v>46162</v>
      </c>
      <c r="B8357" t="s">
        <v>8396</v>
      </c>
      <c r="C8357" t="s">
        <v>26</v>
      </c>
      <c r="D8357" t="s">
        <v>27</v>
      </c>
      <c r="E8357" t="s">
        <v>17</v>
      </c>
      <c r="F8357" t="s">
        <v>7212</v>
      </c>
      <c r="G8357" t="s">
        <v>5424</v>
      </c>
      <c r="H8357">
        <v>6</v>
      </c>
      <c r="I8357" s="17">
        <v>111381</v>
      </c>
      <c r="J8357" s="17">
        <v>12251.91</v>
      </c>
      <c r="K8357" s="17">
        <v>99129.09</v>
      </c>
      <c r="L8357" s="17">
        <v>69390.36</v>
      </c>
      <c r="M8357" s="17">
        <v>29738.73</v>
      </c>
      <c r="N8357" s="17">
        <v>145825.5499</v>
      </c>
    </row>
    <row r="8358" spans="1:14">
      <c r="A8358" s="16">
        <v>46163</v>
      </c>
      <c r="B8358" t="s">
        <v>8397</v>
      </c>
      <c r="C8358" t="s">
        <v>15</v>
      </c>
      <c r="D8358" t="s">
        <v>16</v>
      </c>
      <c r="E8358" t="s">
        <v>17</v>
      </c>
      <c r="F8358" t="s">
        <v>7212</v>
      </c>
      <c r="G8358" t="s">
        <v>5424</v>
      </c>
      <c r="H8358">
        <v>11</v>
      </c>
      <c r="I8358" s="17">
        <v>218565</v>
      </c>
      <c r="J8358" s="17">
        <v>21856.5</v>
      </c>
      <c r="K8358" s="17">
        <v>196708.5</v>
      </c>
      <c r="L8358" s="17">
        <v>137695.95</v>
      </c>
      <c r="M8358" s="17">
        <v>59012.55</v>
      </c>
      <c r="N8358" s="17">
        <v>145825.5499</v>
      </c>
    </row>
    <row r="8359" spans="1:14">
      <c r="A8359" s="16">
        <v>46163</v>
      </c>
      <c r="B8359" t="s">
        <v>8398</v>
      </c>
      <c r="C8359" t="s">
        <v>73</v>
      </c>
      <c r="D8359" t="s">
        <v>74</v>
      </c>
      <c r="E8359" t="s">
        <v>24</v>
      </c>
      <c r="F8359" t="s">
        <v>7212</v>
      </c>
      <c r="G8359" t="s">
        <v>5424</v>
      </c>
      <c r="H8359">
        <v>6</v>
      </c>
      <c r="I8359" s="17">
        <v>562806</v>
      </c>
      <c r="J8359" s="17">
        <v>39396.42</v>
      </c>
      <c r="K8359" s="17">
        <v>523409.58</v>
      </c>
      <c r="L8359" s="17">
        <v>397791.28</v>
      </c>
      <c r="M8359" s="17">
        <v>125618.3</v>
      </c>
      <c r="N8359" s="17">
        <v>171206.0549</v>
      </c>
    </row>
    <row r="8360" spans="1:14">
      <c r="A8360" s="16">
        <v>46163</v>
      </c>
      <c r="B8360" t="s">
        <v>8399</v>
      </c>
      <c r="C8360" t="s">
        <v>22</v>
      </c>
      <c r="D8360" t="s">
        <v>23</v>
      </c>
      <c r="E8360" t="s">
        <v>24</v>
      </c>
      <c r="F8360" t="s">
        <v>7212</v>
      </c>
      <c r="G8360" t="s">
        <v>5424</v>
      </c>
      <c r="H8360">
        <v>6</v>
      </c>
      <c r="I8360" s="17">
        <v>146866</v>
      </c>
      <c r="J8360" s="17">
        <v>2937.32</v>
      </c>
      <c r="K8360" s="17">
        <v>143928.68</v>
      </c>
      <c r="L8360" s="17">
        <v>109385.8</v>
      </c>
      <c r="M8360" s="17">
        <v>34542.88</v>
      </c>
      <c r="N8360" s="17">
        <v>171206.0549</v>
      </c>
    </row>
    <row r="8361" spans="1:14">
      <c r="A8361" s="16">
        <v>46163</v>
      </c>
      <c r="B8361" t="s">
        <v>8400</v>
      </c>
      <c r="C8361" t="s">
        <v>26</v>
      </c>
      <c r="D8361" t="s">
        <v>27</v>
      </c>
      <c r="E8361" t="s">
        <v>17</v>
      </c>
      <c r="F8361" t="s">
        <v>7212</v>
      </c>
      <c r="G8361" t="s">
        <v>5424</v>
      </c>
      <c r="H8361">
        <v>5</v>
      </c>
      <c r="I8361" s="17">
        <v>436617</v>
      </c>
      <c r="J8361" s="17">
        <v>34929.36</v>
      </c>
      <c r="K8361" s="17">
        <v>401687.64</v>
      </c>
      <c r="L8361" s="17">
        <v>281181.35</v>
      </c>
      <c r="M8361" s="17">
        <v>120506.29</v>
      </c>
      <c r="N8361" s="17">
        <v>145825.5499</v>
      </c>
    </row>
    <row r="8362" spans="1:14">
      <c r="A8362" s="16">
        <v>46163</v>
      </c>
      <c r="B8362" t="s">
        <v>8401</v>
      </c>
      <c r="C8362" t="s">
        <v>73</v>
      </c>
      <c r="D8362" t="s">
        <v>74</v>
      </c>
      <c r="E8362" t="s">
        <v>24</v>
      </c>
      <c r="F8362" t="s">
        <v>7212</v>
      </c>
      <c r="G8362" t="s">
        <v>5424</v>
      </c>
      <c r="H8362">
        <v>12</v>
      </c>
      <c r="I8362" s="17">
        <v>692176</v>
      </c>
      <c r="J8362" s="17">
        <v>89982.88</v>
      </c>
      <c r="K8362" s="17">
        <v>602193.12</v>
      </c>
      <c r="L8362" s="17">
        <v>457666.77</v>
      </c>
      <c r="M8362" s="17">
        <v>144526.35</v>
      </c>
      <c r="N8362" s="17">
        <v>171206.0549</v>
      </c>
    </row>
    <row r="8363" spans="1:14">
      <c r="A8363" s="16">
        <v>46163</v>
      </c>
      <c r="B8363" t="s">
        <v>8402</v>
      </c>
      <c r="C8363" t="s">
        <v>43</v>
      </c>
      <c r="D8363" t="s">
        <v>44</v>
      </c>
      <c r="E8363" t="s">
        <v>31</v>
      </c>
      <c r="F8363" t="s">
        <v>7212</v>
      </c>
      <c r="G8363" t="s">
        <v>5424</v>
      </c>
      <c r="H8363">
        <v>11</v>
      </c>
      <c r="I8363" s="17">
        <v>463006</v>
      </c>
      <c r="J8363" s="17">
        <v>13890.18</v>
      </c>
      <c r="K8363" s="17">
        <v>449115.82</v>
      </c>
      <c r="L8363" s="17">
        <v>278451.81</v>
      </c>
      <c r="M8363" s="17">
        <v>170664.01</v>
      </c>
      <c r="N8363" s="17">
        <v>45361.8899</v>
      </c>
    </row>
    <row r="8364" spans="1:14">
      <c r="A8364" s="16">
        <v>46163</v>
      </c>
      <c r="B8364" t="s">
        <v>8403</v>
      </c>
      <c r="C8364" t="s">
        <v>15</v>
      </c>
      <c r="D8364" t="s">
        <v>16</v>
      </c>
      <c r="E8364" t="s">
        <v>17</v>
      </c>
      <c r="F8364" t="s">
        <v>7212</v>
      </c>
      <c r="G8364" t="s">
        <v>5424</v>
      </c>
      <c r="H8364">
        <v>1</v>
      </c>
      <c r="I8364" s="17">
        <v>59097</v>
      </c>
      <c r="J8364" s="17">
        <v>6500.67</v>
      </c>
      <c r="K8364" s="17">
        <v>52596.33</v>
      </c>
      <c r="L8364" s="17">
        <v>36817.43</v>
      </c>
      <c r="M8364" s="17">
        <v>15778.9</v>
      </c>
      <c r="N8364" s="17">
        <v>145825.5499</v>
      </c>
    </row>
    <row r="8365" spans="1:14">
      <c r="A8365" s="16">
        <v>46163</v>
      </c>
      <c r="B8365" t="s">
        <v>8404</v>
      </c>
      <c r="C8365" t="s">
        <v>26</v>
      </c>
      <c r="D8365" t="s">
        <v>27</v>
      </c>
      <c r="E8365" t="s">
        <v>17</v>
      </c>
      <c r="F8365" t="s">
        <v>7212</v>
      </c>
      <c r="G8365" t="s">
        <v>5424</v>
      </c>
      <c r="H8365">
        <v>7</v>
      </c>
      <c r="I8365" s="17">
        <v>457005</v>
      </c>
      <c r="J8365" s="17">
        <v>36560.4</v>
      </c>
      <c r="K8365" s="17">
        <v>420444.6</v>
      </c>
      <c r="L8365" s="17">
        <v>294311.22</v>
      </c>
      <c r="M8365" s="17">
        <v>126133.38</v>
      </c>
      <c r="N8365" s="17">
        <v>145825.5499</v>
      </c>
    </row>
    <row r="8366" spans="1:14">
      <c r="A8366" s="16">
        <v>46163</v>
      </c>
      <c r="B8366" t="s">
        <v>8405</v>
      </c>
      <c r="C8366" t="s">
        <v>15</v>
      </c>
      <c r="D8366" t="s">
        <v>16</v>
      </c>
      <c r="E8366" t="s">
        <v>17</v>
      </c>
      <c r="F8366" t="s">
        <v>7212</v>
      </c>
      <c r="G8366" t="s">
        <v>5424</v>
      </c>
      <c r="H8366">
        <v>12</v>
      </c>
      <c r="I8366" s="17">
        <v>471843</v>
      </c>
      <c r="J8366" s="17">
        <v>0</v>
      </c>
      <c r="K8366" s="17">
        <v>471843</v>
      </c>
      <c r="L8366" s="17">
        <v>330290.1</v>
      </c>
      <c r="M8366" s="17">
        <v>141552.9</v>
      </c>
      <c r="N8366" s="17">
        <v>145825.5499</v>
      </c>
    </row>
    <row r="8367" spans="1:14">
      <c r="A8367" s="16">
        <v>46163</v>
      </c>
      <c r="B8367" t="s">
        <v>8406</v>
      </c>
      <c r="C8367" t="s">
        <v>33</v>
      </c>
      <c r="D8367" t="s">
        <v>34</v>
      </c>
      <c r="E8367" t="s">
        <v>35</v>
      </c>
      <c r="F8367" t="s">
        <v>7212</v>
      </c>
      <c r="G8367" t="s">
        <v>5424</v>
      </c>
      <c r="H8367">
        <v>11</v>
      </c>
      <c r="I8367" s="17">
        <v>111605</v>
      </c>
      <c r="J8367" s="17">
        <v>12276.55</v>
      </c>
      <c r="K8367" s="17">
        <v>99328.45</v>
      </c>
      <c r="L8367" s="17">
        <v>71516.48</v>
      </c>
      <c r="M8367" s="17">
        <v>27811.97</v>
      </c>
      <c r="N8367" s="17">
        <v>205907.2135</v>
      </c>
    </row>
    <row r="8368" spans="1:14">
      <c r="A8368" s="16">
        <v>46163</v>
      </c>
      <c r="B8368" t="s">
        <v>8407</v>
      </c>
      <c r="C8368" t="s">
        <v>33</v>
      </c>
      <c r="D8368" t="s">
        <v>34</v>
      </c>
      <c r="E8368" t="s">
        <v>35</v>
      </c>
      <c r="F8368" t="s">
        <v>7212</v>
      </c>
      <c r="G8368" t="s">
        <v>5424</v>
      </c>
      <c r="H8368">
        <v>5</v>
      </c>
      <c r="I8368" s="17">
        <v>243837</v>
      </c>
      <c r="J8368" s="17">
        <v>0</v>
      </c>
      <c r="K8368" s="17">
        <v>243837</v>
      </c>
      <c r="L8368" s="17">
        <v>175562.64</v>
      </c>
      <c r="M8368" s="17">
        <v>68274.36</v>
      </c>
      <c r="N8368" s="17">
        <v>205907.2135</v>
      </c>
    </row>
    <row r="8369" spans="1:14">
      <c r="A8369" s="16">
        <v>46163</v>
      </c>
      <c r="B8369" t="s">
        <v>8408</v>
      </c>
      <c r="C8369" t="s">
        <v>73</v>
      </c>
      <c r="D8369" t="s">
        <v>74</v>
      </c>
      <c r="E8369" t="s">
        <v>24</v>
      </c>
      <c r="F8369" t="s">
        <v>7212</v>
      </c>
      <c r="G8369" t="s">
        <v>5424</v>
      </c>
      <c r="H8369">
        <v>8</v>
      </c>
      <c r="I8369" s="17">
        <v>505301</v>
      </c>
      <c r="J8369" s="17">
        <v>15159.03</v>
      </c>
      <c r="K8369" s="17">
        <v>490141.97</v>
      </c>
      <c r="L8369" s="17">
        <v>372507.9</v>
      </c>
      <c r="M8369" s="17">
        <v>117634.07</v>
      </c>
      <c r="N8369" s="17">
        <v>171206.0549</v>
      </c>
    </row>
    <row r="8370" spans="1:14">
      <c r="A8370" s="16">
        <v>46163</v>
      </c>
      <c r="B8370" t="s">
        <v>8409</v>
      </c>
      <c r="C8370" t="s">
        <v>43</v>
      </c>
      <c r="D8370" t="s">
        <v>44</v>
      </c>
      <c r="E8370" t="s">
        <v>31</v>
      </c>
      <c r="F8370" t="s">
        <v>7212</v>
      </c>
      <c r="G8370" t="s">
        <v>5424</v>
      </c>
      <c r="H8370">
        <v>6</v>
      </c>
      <c r="I8370" s="17">
        <v>314136</v>
      </c>
      <c r="J8370" s="17">
        <v>0</v>
      </c>
      <c r="K8370" s="17">
        <v>314136</v>
      </c>
      <c r="L8370" s="17">
        <v>194764.32</v>
      </c>
      <c r="M8370" s="17">
        <v>119371.68</v>
      </c>
      <c r="N8370" s="17">
        <v>45361.8899</v>
      </c>
    </row>
    <row r="8371" spans="1:14">
      <c r="A8371" s="16">
        <v>46163</v>
      </c>
      <c r="B8371" t="s">
        <v>8410</v>
      </c>
      <c r="C8371" t="s">
        <v>22</v>
      </c>
      <c r="D8371" t="s">
        <v>23</v>
      </c>
      <c r="E8371" t="s">
        <v>24</v>
      </c>
      <c r="F8371" t="s">
        <v>7212</v>
      </c>
      <c r="G8371" t="s">
        <v>5424</v>
      </c>
      <c r="H8371">
        <v>2</v>
      </c>
      <c r="I8371" s="17">
        <v>694320</v>
      </c>
      <c r="J8371" s="17">
        <v>48602.4</v>
      </c>
      <c r="K8371" s="17">
        <v>645717.6</v>
      </c>
      <c r="L8371" s="17">
        <v>490745.38</v>
      </c>
      <c r="M8371" s="17">
        <v>154972.22</v>
      </c>
      <c r="N8371" s="17">
        <v>171206.0549</v>
      </c>
    </row>
    <row r="8372" spans="1:14">
      <c r="A8372" s="16">
        <v>46163</v>
      </c>
      <c r="B8372" t="s">
        <v>8411</v>
      </c>
      <c r="C8372" t="s">
        <v>47</v>
      </c>
      <c r="D8372" t="s">
        <v>48</v>
      </c>
      <c r="E8372" t="s">
        <v>35</v>
      </c>
      <c r="F8372" t="s">
        <v>7212</v>
      </c>
      <c r="G8372" t="s">
        <v>5424</v>
      </c>
      <c r="H8372">
        <v>1</v>
      </c>
      <c r="I8372" s="17">
        <v>272569</v>
      </c>
      <c r="J8372" s="17">
        <v>29982.59</v>
      </c>
      <c r="K8372" s="17">
        <v>242586.41</v>
      </c>
      <c r="L8372" s="17">
        <v>174662.22</v>
      </c>
      <c r="M8372" s="17">
        <v>67924.19</v>
      </c>
      <c r="N8372" s="17">
        <v>205907.2135</v>
      </c>
    </row>
    <row r="8373" spans="1:14">
      <c r="A8373" s="16">
        <v>46163</v>
      </c>
      <c r="B8373" t="s">
        <v>8412</v>
      </c>
      <c r="C8373" t="s">
        <v>29</v>
      </c>
      <c r="D8373" t="s">
        <v>30</v>
      </c>
      <c r="E8373" t="s">
        <v>31</v>
      </c>
      <c r="F8373" t="s">
        <v>7212</v>
      </c>
      <c r="G8373" t="s">
        <v>5424</v>
      </c>
      <c r="H8373">
        <v>7</v>
      </c>
      <c r="I8373" s="17">
        <v>55076</v>
      </c>
      <c r="J8373" s="17">
        <v>6609.12</v>
      </c>
      <c r="K8373" s="17">
        <v>48466.88</v>
      </c>
      <c r="L8373" s="17">
        <v>30049.47</v>
      </c>
      <c r="M8373" s="17">
        <v>18417.41</v>
      </c>
      <c r="N8373" s="17">
        <v>45361.8899</v>
      </c>
    </row>
    <row r="8374" spans="1:14">
      <c r="A8374" s="16">
        <v>46163</v>
      </c>
      <c r="B8374" t="s">
        <v>8413</v>
      </c>
      <c r="C8374" t="s">
        <v>26</v>
      </c>
      <c r="D8374" t="s">
        <v>27</v>
      </c>
      <c r="E8374" t="s">
        <v>17</v>
      </c>
      <c r="F8374" t="s">
        <v>7212</v>
      </c>
      <c r="G8374" t="s">
        <v>5424</v>
      </c>
      <c r="H8374">
        <v>1</v>
      </c>
      <c r="I8374" s="17">
        <v>207868</v>
      </c>
      <c r="J8374" s="17">
        <v>27022.84</v>
      </c>
      <c r="K8374" s="17">
        <v>180845.16</v>
      </c>
      <c r="L8374" s="17">
        <v>126591.61</v>
      </c>
      <c r="M8374" s="17">
        <v>54253.55</v>
      </c>
      <c r="N8374" s="17">
        <v>145825.5499</v>
      </c>
    </row>
    <row r="8375" spans="1:14">
      <c r="A8375" s="16">
        <v>46163</v>
      </c>
      <c r="B8375" t="s">
        <v>8414</v>
      </c>
      <c r="C8375" t="s">
        <v>33</v>
      </c>
      <c r="D8375" t="s">
        <v>34</v>
      </c>
      <c r="E8375" t="s">
        <v>35</v>
      </c>
      <c r="F8375" t="s">
        <v>7212</v>
      </c>
      <c r="G8375" t="s">
        <v>5424</v>
      </c>
      <c r="H8375">
        <v>12</v>
      </c>
      <c r="I8375" s="17">
        <v>116028</v>
      </c>
      <c r="J8375" s="17">
        <v>6961.68</v>
      </c>
      <c r="K8375" s="17">
        <v>109066.32</v>
      </c>
      <c r="L8375" s="17">
        <v>78527.75</v>
      </c>
      <c r="M8375" s="17">
        <v>30538.57</v>
      </c>
      <c r="N8375" s="17">
        <v>205907.2135</v>
      </c>
    </row>
    <row r="8376" spans="1:14">
      <c r="A8376" s="16">
        <v>46163</v>
      </c>
      <c r="B8376" t="s">
        <v>8415</v>
      </c>
      <c r="C8376" t="s">
        <v>43</v>
      </c>
      <c r="D8376" t="s">
        <v>44</v>
      </c>
      <c r="E8376" t="s">
        <v>31</v>
      </c>
      <c r="F8376" t="s">
        <v>7212</v>
      </c>
      <c r="G8376" t="s">
        <v>5424</v>
      </c>
      <c r="H8376">
        <v>7</v>
      </c>
      <c r="I8376" s="17">
        <v>763703</v>
      </c>
      <c r="J8376" s="17">
        <v>53459.21</v>
      </c>
      <c r="K8376" s="17">
        <v>710243.79</v>
      </c>
      <c r="L8376" s="17">
        <v>440351.15</v>
      </c>
      <c r="M8376" s="17">
        <v>269892.64</v>
      </c>
      <c r="N8376" s="17">
        <v>45361.8899</v>
      </c>
    </row>
    <row r="8377" spans="1:14">
      <c r="A8377" s="16">
        <v>46163</v>
      </c>
      <c r="B8377" t="s">
        <v>8416</v>
      </c>
      <c r="C8377" t="s">
        <v>33</v>
      </c>
      <c r="D8377" t="s">
        <v>34</v>
      </c>
      <c r="E8377" t="s">
        <v>35</v>
      </c>
      <c r="F8377" t="s">
        <v>7212</v>
      </c>
      <c r="G8377" t="s">
        <v>5424</v>
      </c>
      <c r="H8377">
        <v>11</v>
      </c>
      <c r="I8377" s="17">
        <v>351604</v>
      </c>
      <c r="J8377" s="17">
        <v>24612.28</v>
      </c>
      <c r="K8377" s="17">
        <v>326991.72</v>
      </c>
      <c r="L8377" s="17">
        <v>235434.04</v>
      </c>
      <c r="M8377" s="17">
        <v>91557.67999999999</v>
      </c>
      <c r="N8377" s="17">
        <v>205907.2135</v>
      </c>
    </row>
    <row r="8378" spans="1:14">
      <c r="A8378" s="16">
        <v>46163</v>
      </c>
      <c r="B8378" t="s">
        <v>8417</v>
      </c>
      <c r="C8378" t="s">
        <v>26</v>
      </c>
      <c r="D8378" t="s">
        <v>27</v>
      </c>
      <c r="E8378" t="s">
        <v>17</v>
      </c>
      <c r="F8378" t="s">
        <v>7212</v>
      </c>
      <c r="G8378" t="s">
        <v>5424</v>
      </c>
      <c r="H8378">
        <v>1</v>
      </c>
      <c r="I8378" s="17">
        <v>725080</v>
      </c>
      <c r="J8378" s="17">
        <v>65257.2</v>
      </c>
      <c r="K8378" s="17">
        <v>659822.8</v>
      </c>
      <c r="L8378" s="17">
        <v>461875.96</v>
      </c>
      <c r="M8378" s="17">
        <v>197946.84</v>
      </c>
      <c r="N8378" s="17">
        <v>145825.5499</v>
      </c>
    </row>
    <row r="8379" spans="1:14">
      <c r="A8379" s="16">
        <v>46163</v>
      </c>
      <c r="B8379" t="s">
        <v>8418</v>
      </c>
      <c r="C8379" t="s">
        <v>29</v>
      </c>
      <c r="D8379" t="s">
        <v>30</v>
      </c>
      <c r="E8379" t="s">
        <v>31</v>
      </c>
      <c r="F8379" t="s">
        <v>7212</v>
      </c>
      <c r="G8379" t="s">
        <v>5424</v>
      </c>
      <c r="H8379">
        <v>11</v>
      </c>
      <c r="I8379" s="17">
        <v>723892</v>
      </c>
      <c r="J8379" s="17">
        <v>65150.28</v>
      </c>
      <c r="K8379" s="17">
        <v>658741.72</v>
      </c>
      <c r="L8379" s="17">
        <v>408419.87</v>
      </c>
      <c r="M8379" s="17">
        <v>250321.85</v>
      </c>
      <c r="N8379" s="17">
        <v>45361.8899</v>
      </c>
    </row>
    <row r="8380" spans="1:14">
      <c r="A8380" s="16">
        <v>46163</v>
      </c>
      <c r="B8380" t="s">
        <v>8419</v>
      </c>
      <c r="C8380" t="s">
        <v>73</v>
      </c>
      <c r="D8380" t="s">
        <v>74</v>
      </c>
      <c r="E8380" t="s">
        <v>24</v>
      </c>
      <c r="F8380" t="s">
        <v>7212</v>
      </c>
      <c r="G8380" t="s">
        <v>5424</v>
      </c>
      <c r="H8380">
        <v>9</v>
      </c>
      <c r="I8380" s="17">
        <v>698775</v>
      </c>
      <c r="J8380" s="17">
        <v>41926.5</v>
      </c>
      <c r="K8380" s="17">
        <v>656848.5</v>
      </c>
      <c r="L8380" s="17">
        <v>499204.86</v>
      </c>
      <c r="M8380" s="17">
        <v>157643.64</v>
      </c>
      <c r="N8380" s="17">
        <v>171206.0549</v>
      </c>
    </row>
    <row r="8381" spans="1:14">
      <c r="A8381" s="16">
        <v>46163</v>
      </c>
      <c r="B8381" t="s">
        <v>8420</v>
      </c>
      <c r="C8381" t="s">
        <v>73</v>
      </c>
      <c r="D8381" t="s">
        <v>74</v>
      </c>
      <c r="E8381" t="s">
        <v>24</v>
      </c>
      <c r="F8381" t="s">
        <v>7212</v>
      </c>
      <c r="G8381" t="s">
        <v>5424</v>
      </c>
      <c r="H8381">
        <v>3</v>
      </c>
      <c r="I8381" s="17">
        <v>106143</v>
      </c>
      <c r="J8381" s="17">
        <v>0</v>
      </c>
      <c r="K8381" s="17">
        <v>106143</v>
      </c>
      <c r="L8381" s="17">
        <v>80668.67999999999</v>
      </c>
      <c r="M8381" s="17">
        <v>25474.32</v>
      </c>
      <c r="N8381" s="17">
        <v>171206.0549</v>
      </c>
    </row>
    <row r="8382" spans="1:14">
      <c r="A8382" s="16">
        <v>46163</v>
      </c>
      <c r="B8382" t="s">
        <v>8421</v>
      </c>
      <c r="C8382" t="s">
        <v>33</v>
      </c>
      <c r="D8382" t="s">
        <v>34</v>
      </c>
      <c r="E8382" t="s">
        <v>35</v>
      </c>
      <c r="F8382" t="s">
        <v>7212</v>
      </c>
      <c r="G8382" t="s">
        <v>5424</v>
      </c>
      <c r="H8382">
        <v>1</v>
      </c>
      <c r="I8382" s="17">
        <v>493895</v>
      </c>
      <c r="J8382" s="17">
        <v>0</v>
      </c>
      <c r="K8382" s="17">
        <v>493895</v>
      </c>
      <c r="L8382" s="17">
        <v>355604.4</v>
      </c>
      <c r="M8382" s="17">
        <v>138290.6</v>
      </c>
      <c r="N8382" s="17">
        <v>205907.2135</v>
      </c>
    </row>
    <row r="8383" spans="1:14">
      <c r="A8383" s="16">
        <v>46163</v>
      </c>
      <c r="B8383" t="s">
        <v>8422</v>
      </c>
      <c r="C8383" t="s">
        <v>43</v>
      </c>
      <c r="D8383" t="s">
        <v>44</v>
      </c>
      <c r="E8383" t="s">
        <v>31</v>
      </c>
      <c r="F8383" t="s">
        <v>7212</v>
      </c>
      <c r="G8383" t="s">
        <v>5424</v>
      </c>
      <c r="H8383">
        <v>10</v>
      </c>
      <c r="I8383" s="17">
        <v>341191</v>
      </c>
      <c r="J8383" s="17">
        <v>10235.73</v>
      </c>
      <c r="K8383" s="17">
        <v>330955.27</v>
      </c>
      <c r="L8383" s="17">
        <v>205192.27</v>
      </c>
      <c r="M8383" s="17">
        <v>125763</v>
      </c>
      <c r="N8383" s="17">
        <v>45361.8899</v>
      </c>
    </row>
    <row r="8384" spans="1:14">
      <c r="A8384" s="16">
        <v>46163</v>
      </c>
      <c r="B8384" t="s">
        <v>8423</v>
      </c>
      <c r="C8384" t="s">
        <v>73</v>
      </c>
      <c r="D8384" t="s">
        <v>74</v>
      </c>
      <c r="E8384" t="s">
        <v>24</v>
      </c>
      <c r="F8384" t="s">
        <v>7212</v>
      </c>
      <c r="G8384" t="s">
        <v>5424</v>
      </c>
      <c r="H8384">
        <v>4</v>
      </c>
      <c r="I8384" s="17">
        <v>551469</v>
      </c>
      <c r="J8384" s="17">
        <v>22058.76</v>
      </c>
      <c r="K8384" s="17">
        <v>529410.24</v>
      </c>
      <c r="L8384" s="17">
        <v>402351.78</v>
      </c>
      <c r="M8384" s="17">
        <v>127058.46</v>
      </c>
      <c r="N8384" s="17">
        <v>171206.0549</v>
      </c>
    </row>
    <row r="8385" spans="1:14">
      <c r="A8385" s="16">
        <v>46163</v>
      </c>
      <c r="B8385" t="s">
        <v>8424</v>
      </c>
      <c r="C8385" t="s">
        <v>15</v>
      </c>
      <c r="D8385" t="s">
        <v>16</v>
      </c>
      <c r="E8385" t="s">
        <v>17</v>
      </c>
      <c r="F8385" t="s">
        <v>7212</v>
      </c>
      <c r="G8385" t="s">
        <v>5424</v>
      </c>
      <c r="H8385">
        <v>6</v>
      </c>
      <c r="I8385" s="17">
        <v>604705</v>
      </c>
      <c r="J8385" s="17">
        <v>60470.5</v>
      </c>
      <c r="K8385" s="17">
        <v>544234.5</v>
      </c>
      <c r="L8385" s="17">
        <v>380964.15</v>
      </c>
      <c r="M8385" s="17">
        <v>163270.35</v>
      </c>
      <c r="N8385" s="17">
        <v>145825.5499</v>
      </c>
    </row>
    <row r="8386" spans="1:14">
      <c r="A8386" s="16">
        <v>46163</v>
      </c>
      <c r="B8386" t="s">
        <v>8425</v>
      </c>
      <c r="C8386" t="s">
        <v>33</v>
      </c>
      <c r="D8386" t="s">
        <v>34</v>
      </c>
      <c r="E8386" t="s">
        <v>35</v>
      </c>
      <c r="F8386" t="s">
        <v>7212</v>
      </c>
      <c r="G8386" t="s">
        <v>5424</v>
      </c>
      <c r="H8386">
        <v>3</v>
      </c>
      <c r="I8386" s="17">
        <v>346041</v>
      </c>
      <c r="J8386" s="17">
        <v>10381.23</v>
      </c>
      <c r="K8386" s="17">
        <v>335659.77</v>
      </c>
      <c r="L8386" s="17">
        <v>241675.03</v>
      </c>
      <c r="M8386" s="17">
        <v>93984.74000000001</v>
      </c>
      <c r="N8386" s="17">
        <v>205907.2135</v>
      </c>
    </row>
    <row r="8387" spans="1:14">
      <c r="A8387" s="16">
        <v>46163</v>
      </c>
      <c r="B8387" t="s">
        <v>8426</v>
      </c>
      <c r="C8387" t="s">
        <v>73</v>
      </c>
      <c r="D8387" t="s">
        <v>74</v>
      </c>
      <c r="E8387" t="s">
        <v>24</v>
      </c>
      <c r="F8387" t="s">
        <v>7212</v>
      </c>
      <c r="G8387" t="s">
        <v>5424</v>
      </c>
      <c r="H8387">
        <v>2</v>
      </c>
      <c r="I8387" s="17">
        <v>419961</v>
      </c>
      <c r="J8387" s="17">
        <v>37796.49</v>
      </c>
      <c r="K8387" s="17">
        <v>382164.51</v>
      </c>
      <c r="L8387" s="17">
        <v>290445.03</v>
      </c>
      <c r="M8387" s="17">
        <v>91719.48</v>
      </c>
      <c r="N8387" s="17">
        <v>171206.0549</v>
      </c>
    </row>
    <row r="8388" spans="1:14">
      <c r="A8388" s="16">
        <v>46163</v>
      </c>
      <c r="B8388" t="s">
        <v>8427</v>
      </c>
      <c r="C8388" t="s">
        <v>29</v>
      </c>
      <c r="D8388" t="s">
        <v>30</v>
      </c>
      <c r="E8388" t="s">
        <v>31</v>
      </c>
      <c r="F8388" t="s">
        <v>7212</v>
      </c>
      <c r="G8388" t="s">
        <v>5424</v>
      </c>
      <c r="H8388">
        <v>2</v>
      </c>
      <c r="I8388" s="17">
        <v>646546</v>
      </c>
      <c r="J8388" s="17">
        <v>45258.22</v>
      </c>
      <c r="K8388" s="17">
        <v>601287.78</v>
      </c>
      <c r="L8388" s="17">
        <v>372798.42</v>
      </c>
      <c r="M8388" s="17">
        <v>228489.36</v>
      </c>
      <c r="N8388" s="17">
        <v>45361.8899</v>
      </c>
    </row>
    <row r="8389" spans="1:14">
      <c r="A8389" s="16">
        <v>46163</v>
      </c>
      <c r="B8389" t="s">
        <v>8428</v>
      </c>
      <c r="C8389" t="s">
        <v>29</v>
      </c>
      <c r="D8389" t="s">
        <v>30</v>
      </c>
      <c r="E8389" t="s">
        <v>31</v>
      </c>
      <c r="F8389" t="s">
        <v>7212</v>
      </c>
      <c r="G8389" t="s">
        <v>5424</v>
      </c>
      <c r="H8389">
        <v>10</v>
      </c>
      <c r="I8389" s="17">
        <v>351554</v>
      </c>
      <c r="J8389" s="17">
        <v>42186.48</v>
      </c>
      <c r="K8389" s="17">
        <v>309367.52</v>
      </c>
      <c r="L8389" s="17">
        <v>191807.86</v>
      </c>
      <c r="M8389" s="17">
        <v>117559.66</v>
      </c>
      <c r="N8389" s="17">
        <v>45361.8899</v>
      </c>
    </row>
    <row r="8390" spans="1:14">
      <c r="A8390" s="16">
        <v>46163</v>
      </c>
      <c r="B8390" t="s">
        <v>8429</v>
      </c>
      <c r="C8390" t="s">
        <v>33</v>
      </c>
      <c r="D8390" t="s">
        <v>34</v>
      </c>
      <c r="E8390" t="s">
        <v>35</v>
      </c>
      <c r="F8390" t="s">
        <v>7212</v>
      </c>
      <c r="G8390" t="s">
        <v>5424</v>
      </c>
      <c r="H8390">
        <v>3</v>
      </c>
      <c r="I8390" s="17">
        <v>288336</v>
      </c>
      <c r="J8390" s="17">
        <v>5766.72</v>
      </c>
      <c r="K8390" s="17">
        <v>282569.28</v>
      </c>
      <c r="L8390" s="17">
        <v>203449.88</v>
      </c>
      <c r="M8390" s="17">
        <v>79119.39999999999</v>
      </c>
      <c r="N8390" s="17">
        <v>205907.2135</v>
      </c>
    </row>
    <row r="8391" spans="1:14">
      <c r="A8391" s="16">
        <v>46163</v>
      </c>
      <c r="B8391" t="s">
        <v>8430</v>
      </c>
      <c r="C8391" t="s">
        <v>47</v>
      </c>
      <c r="D8391" t="s">
        <v>48</v>
      </c>
      <c r="E8391" t="s">
        <v>35</v>
      </c>
      <c r="F8391" t="s">
        <v>7212</v>
      </c>
      <c r="G8391" t="s">
        <v>5424</v>
      </c>
      <c r="H8391">
        <v>4</v>
      </c>
      <c r="I8391" s="17">
        <v>732351</v>
      </c>
      <c r="J8391" s="17">
        <v>102529.14</v>
      </c>
      <c r="K8391" s="17">
        <v>629821.86</v>
      </c>
      <c r="L8391" s="17">
        <v>453471.74</v>
      </c>
      <c r="M8391" s="17">
        <v>176350.12</v>
      </c>
      <c r="N8391" s="17">
        <v>205907.2135</v>
      </c>
    </row>
    <row r="8392" spans="1:14">
      <c r="A8392" s="16">
        <v>46163</v>
      </c>
      <c r="B8392" t="s">
        <v>8431</v>
      </c>
      <c r="C8392" t="s">
        <v>15</v>
      </c>
      <c r="D8392" t="s">
        <v>16</v>
      </c>
      <c r="E8392" t="s">
        <v>17</v>
      </c>
      <c r="F8392" t="s">
        <v>7212</v>
      </c>
      <c r="G8392" t="s">
        <v>5424</v>
      </c>
      <c r="H8392">
        <v>9</v>
      </c>
      <c r="I8392" s="17">
        <v>107493</v>
      </c>
      <c r="J8392" s="17">
        <v>3224.79</v>
      </c>
      <c r="K8392" s="17">
        <v>104268.21</v>
      </c>
      <c r="L8392" s="17">
        <v>72987.75</v>
      </c>
      <c r="M8392" s="17">
        <v>31280.46</v>
      </c>
      <c r="N8392" s="17">
        <v>145825.5499</v>
      </c>
    </row>
    <row r="8393" spans="1:14">
      <c r="A8393" s="16">
        <v>46163</v>
      </c>
      <c r="B8393" t="s">
        <v>8432</v>
      </c>
      <c r="C8393" t="s">
        <v>33</v>
      </c>
      <c r="D8393" t="s">
        <v>34</v>
      </c>
      <c r="E8393" t="s">
        <v>35</v>
      </c>
      <c r="F8393" t="s">
        <v>7212</v>
      </c>
      <c r="G8393" t="s">
        <v>5424</v>
      </c>
      <c r="H8393">
        <v>10</v>
      </c>
      <c r="I8393" s="17">
        <v>564473</v>
      </c>
      <c r="J8393" s="17">
        <v>39513.11</v>
      </c>
      <c r="K8393" s="17">
        <v>524959.89</v>
      </c>
      <c r="L8393" s="17">
        <v>377971.12</v>
      </c>
      <c r="M8393" s="17">
        <v>146988.77</v>
      </c>
      <c r="N8393" s="17">
        <v>205907.2135</v>
      </c>
    </row>
    <row r="8394" spans="1:14">
      <c r="A8394" s="16">
        <v>46163</v>
      </c>
      <c r="B8394" t="s">
        <v>8433</v>
      </c>
      <c r="C8394" t="s">
        <v>22</v>
      </c>
      <c r="D8394" t="s">
        <v>23</v>
      </c>
      <c r="E8394" t="s">
        <v>24</v>
      </c>
      <c r="F8394" t="s">
        <v>7212</v>
      </c>
      <c r="G8394" t="s">
        <v>5424</v>
      </c>
      <c r="H8394">
        <v>4</v>
      </c>
      <c r="I8394" s="17">
        <v>479617</v>
      </c>
      <c r="J8394" s="17">
        <v>43165.53</v>
      </c>
      <c r="K8394" s="17">
        <v>436451.47</v>
      </c>
      <c r="L8394" s="17">
        <v>331703.12</v>
      </c>
      <c r="M8394" s="17">
        <v>104748.35</v>
      </c>
      <c r="N8394" s="17">
        <v>171206.0549</v>
      </c>
    </row>
    <row r="8395" spans="1:14">
      <c r="A8395" s="16">
        <v>46163</v>
      </c>
      <c r="B8395" t="s">
        <v>8434</v>
      </c>
      <c r="C8395" t="s">
        <v>15</v>
      </c>
      <c r="D8395" t="s">
        <v>16</v>
      </c>
      <c r="E8395" t="s">
        <v>17</v>
      </c>
      <c r="F8395" t="s">
        <v>7212</v>
      </c>
      <c r="G8395" t="s">
        <v>5424</v>
      </c>
      <c r="H8395">
        <v>7</v>
      </c>
      <c r="I8395" s="17">
        <v>618316</v>
      </c>
      <c r="J8395" s="17">
        <v>68014.75999999999</v>
      </c>
      <c r="K8395" s="17">
        <v>550301.24</v>
      </c>
      <c r="L8395" s="17">
        <v>385210.87</v>
      </c>
      <c r="M8395" s="17">
        <v>165090.37</v>
      </c>
      <c r="N8395" s="17">
        <v>145825.5499</v>
      </c>
    </row>
    <row r="8396" spans="1:14">
      <c r="A8396" s="16">
        <v>46163</v>
      </c>
      <c r="B8396" t="s">
        <v>8435</v>
      </c>
      <c r="C8396" t="s">
        <v>15</v>
      </c>
      <c r="D8396" t="s">
        <v>16</v>
      </c>
      <c r="E8396" t="s">
        <v>17</v>
      </c>
      <c r="F8396" t="s">
        <v>7212</v>
      </c>
      <c r="G8396" t="s">
        <v>5424</v>
      </c>
      <c r="H8396">
        <v>10</v>
      </c>
      <c r="I8396" s="17">
        <v>458555</v>
      </c>
      <c r="J8396" s="17">
        <v>0</v>
      </c>
      <c r="K8396" s="17">
        <v>458555</v>
      </c>
      <c r="L8396" s="17">
        <v>320988.5</v>
      </c>
      <c r="M8396" s="17">
        <v>137566.5</v>
      </c>
      <c r="N8396" s="17">
        <v>145825.5499</v>
      </c>
    </row>
    <row r="8397" spans="1:14">
      <c r="A8397" s="16">
        <v>46163</v>
      </c>
      <c r="B8397" t="s">
        <v>8436</v>
      </c>
      <c r="C8397" t="s">
        <v>33</v>
      </c>
      <c r="D8397" t="s">
        <v>34</v>
      </c>
      <c r="E8397" t="s">
        <v>35</v>
      </c>
      <c r="F8397" t="s">
        <v>7212</v>
      </c>
      <c r="G8397" t="s">
        <v>5424</v>
      </c>
      <c r="H8397">
        <v>8</v>
      </c>
      <c r="I8397" s="17">
        <v>216884</v>
      </c>
      <c r="J8397" s="17">
        <v>6506.52</v>
      </c>
      <c r="K8397" s="17">
        <v>210377.48</v>
      </c>
      <c r="L8397" s="17">
        <v>151471.79</v>
      </c>
      <c r="M8397" s="17">
        <v>58905.69</v>
      </c>
      <c r="N8397" s="17">
        <v>205907.2135</v>
      </c>
    </row>
    <row r="8398" spans="1:14">
      <c r="A8398" s="16">
        <v>46163</v>
      </c>
      <c r="B8398" t="s">
        <v>8437</v>
      </c>
      <c r="C8398" t="s">
        <v>47</v>
      </c>
      <c r="D8398" t="s">
        <v>48</v>
      </c>
      <c r="E8398" t="s">
        <v>35</v>
      </c>
      <c r="F8398" t="s">
        <v>7212</v>
      </c>
      <c r="G8398" t="s">
        <v>5424</v>
      </c>
      <c r="H8398">
        <v>3</v>
      </c>
      <c r="I8398" s="17">
        <v>720886</v>
      </c>
      <c r="J8398" s="17">
        <v>0</v>
      </c>
      <c r="K8398" s="17">
        <v>720886</v>
      </c>
      <c r="L8398" s="17">
        <v>519037.92</v>
      </c>
      <c r="M8398" s="17">
        <v>201848.08</v>
      </c>
      <c r="N8398" s="17">
        <v>205907.2135</v>
      </c>
    </row>
    <row r="8399" spans="1:14">
      <c r="A8399" s="16">
        <v>46163</v>
      </c>
      <c r="B8399" t="s">
        <v>8438</v>
      </c>
      <c r="C8399" t="s">
        <v>47</v>
      </c>
      <c r="D8399" t="s">
        <v>48</v>
      </c>
      <c r="E8399" t="s">
        <v>35</v>
      </c>
      <c r="F8399" t="s">
        <v>7212</v>
      </c>
      <c r="G8399" t="s">
        <v>5424</v>
      </c>
      <c r="H8399">
        <v>10</v>
      </c>
      <c r="I8399" s="17">
        <v>151552</v>
      </c>
      <c r="J8399" s="17">
        <v>0</v>
      </c>
      <c r="K8399" s="17">
        <v>151552</v>
      </c>
      <c r="L8399" s="17">
        <v>109117.44</v>
      </c>
      <c r="M8399" s="17">
        <v>42434.56</v>
      </c>
      <c r="N8399" s="17">
        <v>205907.2135</v>
      </c>
    </row>
    <row r="8400" spans="1:14">
      <c r="A8400" s="16">
        <v>46163</v>
      </c>
      <c r="B8400" t="s">
        <v>8439</v>
      </c>
      <c r="C8400" t="s">
        <v>73</v>
      </c>
      <c r="D8400" t="s">
        <v>74</v>
      </c>
      <c r="E8400" t="s">
        <v>24</v>
      </c>
      <c r="F8400" t="s">
        <v>7212</v>
      </c>
      <c r="G8400" t="s">
        <v>5424</v>
      </c>
      <c r="H8400">
        <v>6</v>
      </c>
      <c r="I8400" s="17">
        <v>246271</v>
      </c>
      <c r="J8400" s="17">
        <v>22164.39</v>
      </c>
      <c r="K8400" s="17">
        <v>224106.61</v>
      </c>
      <c r="L8400" s="17">
        <v>170321.02</v>
      </c>
      <c r="M8400" s="17">
        <v>53785.59</v>
      </c>
      <c r="N8400" s="17">
        <v>171206.0549</v>
      </c>
    </row>
    <row r="8401" spans="1:14">
      <c r="A8401" s="16">
        <v>46163</v>
      </c>
      <c r="B8401" t="s">
        <v>8440</v>
      </c>
      <c r="C8401" t="s">
        <v>29</v>
      </c>
      <c r="D8401" t="s">
        <v>30</v>
      </c>
      <c r="E8401" t="s">
        <v>31</v>
      </c>
      <c r="F8401" t="s">
        <v>7212</v>
      </c>
      <c r="G8401" t="s">
        <v>5424</v>
      </c>
      <c r="H8401">
        <v>11</v>
      </c>
      <c r="I8401" s="17">
        <v>252098</v>
      </c>
      <c r="J8401" s="17">
        <v>7562.94</v>
      </c>
      <c r="K8401" s="17">
        <v>244535.06</v>
      </c>
      <c r="L8401" s="17">
        <v>151611.74</v>
      </c>
      <c r="M8401" s="17">
        <v>92923.32000000001</v>
      </c>
      <c r="N8401" s="17">
        <v>45361.8899</v>
      </c>
    </row>
    <row r="8402" spans="1:14">
      <c r="A8402" s="16">
        <v>46163</v>
      </c>
      <c r="B8402" t="s">
        <v>8441</v>
      </c>
      <c r="C8402" t="s">
        <v>33</v>
      </c>
      <c r="D8402" t="s">
        <v>34</v>
      </c>
      <c r="E8402" t="s">
        <v>35</v>
      </c>
      <c r="F8402" t="s">
        <v>7212</v>
      </c>
      <c r="G8402" t="s">
        <v>5424</v>
      </c>
      <c r="H8402">
        <v>10</v>
      </c>
      <c r="I8402" s="17">
        <v>309212</v>
      </c>
      <c r="J8402" s="17">
        <v>0</v>
      </c>
      <c r="K8402" s="17">
        <v>309212</v>
      </c>
      <c r="L8402" s="17">
        <v>222632.64</v>
      </c>
      <c r="M8402" s="17">
        <v>86579.36</v>
      </c>
      <c r="N8402" s="17">
        <v>205907.2135</v>
      </c>
    </row>
    <row r="8403" spans="1:14">
      <c r="A8403" s="16">
        <v>46163</v>
      </c>
      <c r="B8403" t="s">
        <v>8442</v>
      </c>
      <c r="C8403" t="s">
        <v>33</v>
      </c>
      <c r="D8403" t="s">
        <v>34</v>
      </c>
      <c r="E8403" t="s">
        <v>35</v>
      </c>
      <c r="F8403" t="s">
        <v>7212</v>
      </c>
      <c r="G8403" t="s">
        <v>5424</v>
      </c>
      <c r="H8403">
        <v>4</v>
      </c>
      <c r="I8403" s="17">
        <v>458426</v>
      </c>
      <c r="J8403" s="17">
        <v>36674.08</v>
      </c>
      <c r="K8403" s="17">
        <v>421751.92</v>
      </c>
      <c r="L8403" s="17">
        <v>303661.38</v>
      </c>
      <c r="M8403" s="17">
        <v>118090.54</v>
      </c>
      <c r="N8403" s="17">
        <v>205907.2135</v>
      </c>
    </row>
    <row r="8404" spans="1:14">
      <c r="A8404" s="16">
        <v>46163</v>
      </c>
      <c r="B8404" t="s">
        <v>8443</v>
      </c>
      <c r="C8404" t="s">
        <v>33</v>
      </c>
      <c r="D8404" t="s">
        <v>34</v>
      </c>
      <c r="E8404" t="s">
        <v>35</v>
      </c>
      <c r="F8404" t="s">
        <v>7212</v>
      </c>
      <c r="G8404" t="s">
        <v>5424</v>
      </c>
      <c r="H8404">
        <v>8</v>
      </c>
      <c r="I8404" s="17">
        <v>332954</v>
      </c>
      <c r="J8404" s="17">
        <v>36624.94</v>
      </c>
      <c r="K8404" s="17">
        <v>296329.06</v>
      </c>
      <c r="L8404" s="17">
        <v>213356.92</v>
      </c>
      <c r="M8404" s="17">
        <v>82972.14</v>
      </c>
      <c r="N8404" s="17">
        <v>205907.2135</v>
      </c>
    </row>
    <row r="8405" spans="1:14">
      <c r="A8405" s="16">
        <v>46163</v>
      </c>
      <c r="B8405" t="s">
        <v>8444</v>
      </c>
      <c r="C8405" t="s">
        <v>43</v>
      </c>
      <c r="D8405" t="s">
        <v>44</v>
      </c>
      <c r="E8405" t="s">
        <v>31</v>
      </c>
      <c r="F8405" t="s">
        <v>7212</v>
      </c>
      <c r="G8405" t="s">
        <v>5424</v>
      </c>
      <c r="H8405">
        <v>3</v>
      </c>
      <c r="I8405" s="17">
        <v>764080</v>
      </c>
      <c r="J8405" s="17">
        <v>38204</v>
      </c>
      <c r="K8405" s="17">
        <v>725876</v>
      </c>
      <c r="L8405" s="17">
        <v>450043.12</v>
      </c>
      <c r="M8405" s="17">
        <v>275832.88</v>
      </c>
      <c r="N8405" s="17">
        <v>45361.8899</v>
      </c>
    </row>
    <row r="8406" spans="1:14">
      <c r="A8406" s="16">
        <v>46163</v>
      </c>
      <c r="B8406" t="s">
        <v>8445</v>
      </c>
      <c r="C8406" t="s">
        <v>15</v>
      </c>
      <c r="D8406" t="s">
        <v>16</v>
      </c>
      <c r="E8406" t="s">
        <v>17</v>
      </c>
      <c r="F8406" t="s">
        <v>7212</v>
      </c>
      <c r="G8406" t="s">
        <v>5424</v>
      </c>
      <c r="H8406">
        <v>3</v>
      </c>
      <c r="I8406" s="17">
        <v>464532</v>
      </c>
      <c r="J8406" s="17">
        <v>55743.84</v>
      </c>
      <c r="K8406" s="17">
        <v>408788.16</v>
      </c>
      <c r="L8406" s="17">
        <v>286151.71</v>
      </c>
      <c r="M8406" s="17">
        <v>122636.45</v>
      </c>
      <c r="N8406" s="17">
        <v>145825.5499</v>
      </c>
    </row>
    <row r="8407" spans="1:14">
      <c r="A8407" s="16">
        <v>46163</v>
      </c>
      <c r="B8407" t="s">
        <v>8446</v>
      </c>
      <c r="C8407" t="s">
        <v>47</v>
      </c>
      <c r="D8407" t="s">
        <v>48</v>
      </c>
      <c r="E8407" t="s">
        <v>35</v>
      </c>
      <c r="F8407" t="s">
        <v>7212</v>
      </c>
      <c r="G8407" t="s">
        <v>5424</v>
      </c>
      <c r="H8407">
        <v>10</v>
      </c>
      <c r="I8407" s="17">
        <v>358809</v>
      </c>
      <c r="J8407" s="17">
        <v>17940.45</v>
      </c>
      <c r="K8407" s="17">
        <v>340868.55</v>
      </c>
      <c r="L8407" s="17">
        <v>245425.36</v>
      </c>
      <c r="M8407" s="17">
        <v>95443.19</v>
      </c>
      <c r="N8407" s="17">
        <v>205907.2135</v>
      </c>
    </row>
    <row r="8408" spans="1:14">
      <c r="A8408" s="16">
        <v>46163</v>
      </c>
      <c r="B8408" t="s">
        <v>8447</v>
      </c>
      <c r="C8408" t="s">
        <v>22</v>
      </c>
      <c r="D8408" t="s">
        <v>23</v>
      </c>
      <c r="E8408" t="s">
        <v>24</v>
      </c>
      <c r="F8408" t="s">
        <v>7212</v>
      </c>
      <c r="G8408" t="s">
        <v>5424</v>
      </c>
      <c r="H8408">
        <v>6</v>
      </c>
      <c r="I8408" s="17">
        <v>692804</v>
      </c>
      <c r="J8408" s="17">
        <v>55424.32</v>
      </c>
      <c r="K8408" s="17">
        <v>637379.6800000001</v>
      </c>
      <c r="L8408" s="17">
        <v>484408.56</v>
      </c>
      <c r="M8408" s="17">
        <v>152971.12</v>
      </c>
      <c r="N8408" s="17">
        <v>171206.0549</v>
      </c>
    </row>
    <row r="8409" spans="1:14">
      <c r="A8409" s="16">
        <v>46163</v>
      </c>
      <c r="B8409" t="s">
        <v>8448</v>
      </c>
      <c r="C8409" t="s">
        <v>15</v>
      </c>
      <c r="D8409" t="s">
        <v>16</v>
      </c>
      <c r="E8409" t="s">
        <v>17</v>
      </c>
      <c r="F8409" t="s">
        <v>7212</v>
      </c>
      <c r="G8409" t="s">
        <v>5424</v>
      </c>
      <c r="H8409">
        <v>9</v>
      </c>
      <c r="I8409" s="17">
        <v>196411</v>
      </c>
      <c r="J8409" s="17">
        <v>5892.33</v>
      </c>
      <c r="K8409" s="17">
        <v>190518.67</v>
      </c>
      <c r="L8409" s="17">
        <v>133363.07</v>
      </c>
      <c r="M8409" s="17">
        <v>57155.6</v>
      </c>
      <c r="N8409" s="17">
        <v>145825.5499</v>
      </c>
    </row>
    <row r="8410" spans="1:14">
      <c r="A8410" s="16">
        <v>46163</v>
      </c>
      <c r="B8410" t="s">
        <v>8449</v>
      </c>
      <c r="C8410" t="s">
        <v>26</v>
      </c>
      <c r="D8410" t="s">
        <v>27</v>
      </c>
      <c r="E8410" t="s">
        <v>17</v>
      </c>
      <c r="F8410" t="s">
        <v>7212</v>
      </c>
      <c r="G8410" t="s">
        <v>5424</v>
      </c>
      <c r="H8410">
        <v>7</v>
      </c>
      <c r="I8410" s="17">
        <v>457139</v>
      </c>
      <c r="J8410" s="17">
        <v>68570.85000000001</v>
      </c>
      <c r="K8410" s="17">
        <v>388568.15</v>
      </c>
      <c r="L8410" s="17">
        <v>271997.7</v>
      </c>
      <c r="M8410" s="17">
        <v>116570.45</v>
      </c>
      <c r="N8410" s="17">
        <v>145825.5499</v>
      </c>
    </row>
    <row r="8411" spans="1:14">
      <c r="A8411" s="16">
        <v>46163</v>
      </c>
      <c r="B8411" t="s">
        <v>8450</v>
      </c>
      <c r="C8411" t="s">
        <v>33</v>
      </c>
      <c r="D8411" t="s">
        <v>34</v>
      </c>
      <c r="E8411" t="s">
        <v>35</v>
      </c>
      <c r="F8411" t="s">
        <v>7212</v>
      </c>
      <c r="G8411" t="s">
        <v>5424</v>
      </c>
      <c r="H8411">
        <v>4</v>
      </c>
      <c r="I8411" s="17">
        <v>269116</v>
      </c>
      <c r="J8411" s="17">
        <v>37676.24</v>
      </c>
      <c r="K8411" s="17">
        <v>231439.76</v>
      </c>
      <c r="L8411" s="17">
        <v>166636.63</v>
      </c>
      <c r="M8411" s="17">
        <v>64803.13</v>
      </c>
      <c r="N8411" s="17">
        <v>205907.2135</v>
      </c>
    </row>
    <row r="8412" spans="1:14">
      <c r="A8412" s="16">
        <v>46164</v>
      </c>
      <c r="B8412" t="s">
        <v>8451</v>
      </c>
      <c r="C8412" t="s">
        <v>26</v>
      </c>
      <c r="D8412" t="s">
        <v>27</v>
      </c>
      <c r="E8412" t="s">
        <v>17</v>
      </c>
      <c r="F8412" t="s">
        <v>7212</v>
      </c>
      <c r="G8412" t="s">
        <v>5424</v>
      </c>
      <c r="H8412">
        <v>5</v>
      </c>
      <c r="I8412" s="17">
        <v>214430</v>
      </c>
      <c r="J8412" s="17">
        <v>0</v>
      </c>
      <c r="K8412" s="17">
        <v>214430</v>
      </c>
      <c r="L8412" s="17">
        <v>150101</v>
      </c>
      <c r="M8412" s="17">
        <v>64329</v>
      </c>
      <c r="N8412" s="17">
        <v>145825.5499</v>
      </c>
    </row>
    <row r="8413" spans="1:14">
      <c r="A8413" s="16">
        <v>46164</v>
      </c>
      <c r="B8413" t="s">
        <v>8452</v>
      </c>
      <c r="C8413" t="s">
        <v>33</v>
      </c>
      <c r="D8413" t="s">
        <v>34</v>
      </c>
      <c r="E8413" t="s">
        <v>35</v>
      </c>
      <c r="F8413" t="s">
        <v>7212</v>
      </c>
      <c r="G8413" t="s">
        <v>5424</v>
      </c>
      <c r="H8413">
        <v>4</v>
      </c>
      <c r="I8413" s="17">
        <v>843462</v>
      </c>
      <c r="J8413" s="17">
        <v>0</v>
      </c>
      <c r="K8413" s="17">
        <v>843462</v>
      </c>
      <c r="L8413" s="17">
        <v>607292.64</v>
      </c>
      <c r="M8413" s="17">
        <v>236169.36</v>
      </c>
      <c r="N8413" s="17">
        <v>205907.2135</v>
      </c>
    </row>
    <row r="8414" spans="1:14">
      <c r="A8414" s="16">
        <v>46164</v>
      </c>
      <c r="B8414" t="s">
        <v>8453</v>
      </c>
      <c r="C8414" t="s">
        <v>73</v>
      </c>
      <c r="D8414" t="s">
        <v>74</v>
      </c>
      <c r="E8414" t="s">
        <v>24</v>
      </c>
      <c r="F8414" t="s">
        <v>7212</v>
      </c>
      <c r="G8414" t="s">
        <v>5424</v>
      </c>
      <c r="H8414">
        <v>8</v>
      </c>
      <c r="I8414" s="17">
        <v>530331</v>
      </c>
      <c r="J8414" s="17">
        <v>63639.72</v>
      </c>
      <c r="K8414" s="17">
        <v>466691.28</v>
      </c>
      <c r="L8414" s="17">
        <v>354685.37</v>
      </c>
      <c r="M8414" s="17">
        <v>112005.91</v>
      </c>
      <c r="N8414" s="17">
        <v>171206.0549</v>
      </c>
    </row>
    <row r="8415" spans="1:14">
      <c r="A8415" s="16">
        <v>46164</v>
      </c>
      <c r="B8415" t="s">
        <v>8454</v>
      </c>
      <c r="C8415" t="s">
        <v>33</v>
      </c>
      <c r="D8415" t="s">
        <v>34</v>
      </c>
      <c r="E8415" t="s">
        <v>35</v>
      </c>
      <c r="F8415" t="s">
        <v>7212</v>
      </c>
      <c r="G8415" t="s">
        <v>5424</v>
      </c>
      <c r="H8415">
        <v>3</v>
      </c>
      <c r="I8415" s="17">
        <v>322860</v>
      </c>
      <c r="J8415" s="17">
        <v>32286</v>
      </c>
      <c r="K8415" s="17">
        <v>290574</v>
      </c>
      <c r="L8415" s="17">
        <v>209213.28</v>
      </c>
      <c r="M8415" s="17">
        <v>81360.72</v>
      </c>
      <c r="N8415" s="17">
        <v>205907.2135</v>
      </c>
    </row>
    <row r="8416" spans="1:14">
      <c r="A8416" s="16">
        <v>46164</v>
      </c>
      <c r="B8416" t="s">
        <v>8455</v>
      </c>
      <c r="C8416" t="s">
        <v>26</v>
      </c>
      <c r="D8416" t="s">
        <v>27</v>
      </c>
      <c r="E8416" t="s">
        <v>17</v>
      </c>
      <c r="F8416" t="s">
        <v>7212</v>
      </c>
      <c r="G8416" t="s">
        <v>5424</v>
      </c>
      <c r="H8416">
        <v>1</v>
      </c>
      <c r="I8416" s="17">
        <v>626896</v>
      </c>
      <c r="J8416" s="17">
        <v>0</v>
      </c>
      <c r="K8416" s="17">
        <v>626896</v>
      </c>
      <c r="L8416" s="17">
        <v>438827.2</v>
      </c>
      <c r="M8416" s="17">
        <v>188068.8</v>
      </c>
      <c r="N8416" s="17">
        <v>145825.5499</v>
      </c>
    </row>
    <row r="8417" spans="1:14">
      <c r="A8417" s="16">
        <v>46164</v>
      </c>
      <c r="B8417" t="s">
        <v>8456</v>
      </c>
      <c r="C8417" t="s">
        <v>22</v>
      </c>
      <c r="D8417" t="s">
        <v>23</v>
      </c>
      <c r="E8417" t="s">
        <v>24</v>
      </c>
      <c r="F8417" t="s">
        <v>7212</v>
      </c>
      <c r="G8417" t="s">
        <v>5424</v>
      </c>
      <c r="H8417">
        <v>3</v>
      </c>
      <c r="I8417" s="17">
        <v>692966</v>
      </c>
      <c r="J8417" s="17">
        <v>34648.3</v>
      </c>
      <c r="K8417" s="17">
        <v>658317.7</v>
      </c>
      <c r="L8417" s="17">
        <v>500321.45</v>
      </c>
      <c r="M8417" s="17">
        <v>157996.25</v>
      </c>
      <c r="N8417" s="17">
        <v>171206.0549</v>
      </c>
    </row>
    <row r="8418" spans="1:14">
      <c r="A8418" s="16">
        <v>46164</v>
      </c>
      <c r="B8418" t="s">
        <v>8457</v>
      </c>
      <c r="C8418" t="s">
        <v>43</v>
      </c>
      <c r="D8418" t="s">
        <v>44</v>
      </c>
      <c r="E8418" t="s">
        <v>31</v>
      </c>
      <c r="F8418" t="s">
        <v>7212</v>
      </c>
      <c r="G8418" t="s">
        <v>5424</v>
      </c>
      <c r="H8418">
        <v>12</v>
      </c>
      <c r="I8418" s="17">
        <v>375102</v>
      </c>
      <c r="J8418" s="17">
        <v>0</v>
      </c>
      <c r="K8418" s="17">
        <v>375102</v>
      </c>
      <c r="L8418" s="17">
        <v>232563.24</v>
      </c>
      <c r="M8418" s="17">
        <v>142538.76</v>
      </c>
      <c r="N8418" s="17">
        <v>45361.8899</v>
      </c>
    </row>
    <row r="8419" spans="1:14">
      <c r="A8419" s="16">
        <v>46164</v>
      </c>
      <c r="B8419" t="s">
        <v>8458</v>
      </c>
      <c r="C8419" t="s">
        <v>15</v>
      </c>
      <c r="D8419" t="s">
        <v>16</v>
      </c>
      <c r="E8419" t="s">
        <v>17</v>
      </c>
      <c r="F8419" t="s">
        <v>7212</v>
      </c>
      <c r="G8419" t="s">
        <v>5424</v>
      </c>
      <c r="H8419">
        <v>2</v>
      </c>
      <c r="I8419" s="17">
        <v>775043</v>
      </c>
      <c r="J8419" s="17">
        <v>23251.29</v>
      </c>
      <c r="K8419" s="17">
        <v>751791.71</v>
      </c>
      <c r="L8419" s="17">
        <v>526254.2</v>
      </c>
      <c r="M8419" s="17">
        <v>225537.51</v>
      </c>
      <c r="N8419" s="17">
        <v>145825.5499</v>
      </c>
    </row>
    <row r="8420" spans="1:14">
      <c r="A8420" s="16">
        <v>46164</v>
      </c>
      <c r="B8420" t="s">
        <v>8459</v>
      </c>
      <c r="C8420" t="s">
        <v>47</v>
      </c>
      <c r="D8420" t="s">
        <v>48</v>
      </c>
      <c r="E8420" t="s">
        <v>35</v>
      </c>
      <c r="F8420" t="s">
        <v>7212</v>
      </c>
      <c r="G8420" t="s">
        <v>5424</v>
      </c>
      <c r="H8420">
        <v>12</v>
      </c>
      <c r="I8420" s="17">
        <v>301186</v>
      </c>
      <c r="J8420" s="17">
        <v>0</v>
      </c>
      <c r="K8420" s="17">
        <v>301186</v>
      </c>
      <c r="L8420" s="17">
        <v>216853.92</v>
      </c>
      <c r="M8420" s="17">
        <v>84332.08</v>
      </c>
      <c r="N8420" s="17">
        <v>205907.2135</v>
      </c>
    </row>
    <row r="8421" spans="1:14">
      <c r="A8421" s="16">
        <v>46164</v>
      </c>
      <c r="B8421" t="s">
        <v>8460</v>
      </c>
      <c r="C8421" t="s">
        <v>26</v>
      </c>
      <c r="D8421" t="s">
        <v>27</v>
      </c>
      <c r="E8421" t="s">
        <v>17</v>
      </c>
      <c r="F8421" t="s">
        <v>7212</v>
      </c>
      <c r="G8421" t="s">
        <v>5424</v>
      </c>
      <c r="H8421">
        <v>8</v>
      </c>
      <c r="I8421" s="17">
        <v>167448</v>
      </c>
      <c r="J8421" s="17">
        <v>20093.76</v>
      </c>
      <c r="K8421" s="17">
        <v>147354.24</v>
      </c>
      <c r="L8421" s="17">
        <v>103147.97</v>
      </c>
      <c r="M8421" s="17">
        <v>44206.27</v>
      </c>
      <c r="N8421" s="17">
        <v>145825.5499</v>
      </c>
    </row>
    <row r="8422" spans="1:14">
      <c r="A8422" s="16">
        <v>46164</v>
      </c>
      <c r="B8422" t="s">
        <v>8461</v>
      </c>
      <c r="C8422" t="s">
        <v>43</v>
      </c>
      <c r="D8422" t="s">
        <v>44</v>
      </c>
      <c r="E8422" t="s">
        <v>31</v>
      </c>
      <c r="F8422" t="s">
        <v>7212</v>
      </c>
      <c r="G8422" t="s">
        <v>5424</v>
      </c>
      <c r="H8422">
        <v>8</v>
      </c>
      <c r="I8422" s="17">
        <v>575122</v>
      </c>
      <c r="J8422" s="17">
        <v>0</v>
      </c>
      <c r="K8422" s="17">
        <v>575122</v>
      </c>
      <c r="L8422" s="17">
        <v>356575.64</v>
      </c>
      <c r="M8422" s="17">
        <v>218546.36</v>
      </c>
      <c r="N8422" s="17">
        <v>45361.8899</v>
      </c>
    </row>
    <row r="8423" spans="1:14">
      <c r="A8423" s="16">
        <v>46164</v>
      </c>
      <c r="B8423" t="s">
        <v>8462</v>
      </c>
      <c r="C8423" t="s">
        <v>26</v>
      </c>
      <c r="D8423" t="s">
        <v>27</v>
      </c>
      <c r="E8423" t="s">
        <v>17</v>
      </c>
      <c r="F8423" t="s">
        <v>7212</v>
      </c>
      <c r="G8423" t="s">
        <v>5424</v>
      </c>
      <c r="H8423">
        <v>2</v>
      </c>
      <c r="I8423" s="17">
        <v>175857</v>
      </c>
      <c r="J8423" s="17">
        <v>0</v>
      </c>
      <c r="K8423" s="17">
        <v>175857</v>
      </c>
      <c r="L8423" s="17">
        <v>123099.9</v>
      </c>
      <c r="M8423" s="17">
        <v>52757.1</v>
      </c>
      <c r="N8423" s="17">
        <v>145825.5499</v>
      </c>
    </row>
    <row r="8424" spans="1:14">
      <c r="A8424" s="16">
        <v>46164</v>
      </c>
      <c r="B8424" t="s">
        <v>8463</v>
      </c>
      <c r="C8424" t="s">
        <v>26</v>
      </c>
      <c r="D8424" t="s">
        <v>27</v>
      </c>
      <c r="E8424" t="s">
        <v>17</v>
      </c>
      <c r="F8424" t="s">
        <v>7212</v>
      </c>
      <c r="G8424" t="s">
        <v>5424</v>
      </c>
      <c r="H8424">
        <v>6</v>
      </c>
      <c r="I8424" s="17">
        <v>669217</v>
      </c>
      <c r="J8424" s="17">
        <v>0</v>
      </c>
      <c r="K8424" s="17">
        <v>669217</v>
      </c>
      <c r="L8424" s="17">
        <v>468451.9</v>
      </c>
      <c r="M8424" s="17">
        <v>200765.1</v>
      </c>
      <c r="N8424" s="17">
        <v>145825.5499</v>
      </c>
    </row>
    <row r="8425" spans="1:14">
      <c r="A8425" s="16">
        <v>46164</v>
      </c>
      <c r="B8425" t="s">
        <v>8464</v>
      </c>
      <c r="C8425" t="s">
        <v>73</v>
      </c>
      <c r="D8425" t="s">
        <v>74</v>
      </c>
      <c r="E8425" t="s">
        <v>24</v>
      </c>
      <c r="F8425" t="s">
        <v>7212</v>
      </c>
      <c r="G8425" t="s">
        <v>5424</v>
      </c>
      <c r="H8425">
        <v>11</v>
      </c>
      <c r="I8425" s="17">
        <v>582981</v>
      </c>
      <c r="J8425" s="17">
        <v>0</v>
      </c>
      <c r="K8425" s="17">
        <v>582981</v>
      </c>
      <c r="L8425" s="17">
        <v>443065.56</v>
      </c>
      <c r="M8425" s="17">
        <v>139915.44</v>
      </c>
      <c r="N8425" s="17">
        <v>171206.0549</v>
      </c>
    </row>
    <row r="8426" spans="1:14">
      <c r="A8426" s="16">
        <v>46164</v>
      </c>
      <c r="B8426" t="s">
        <v>8465</v>
      </c>
      <c r="C8426" t="s">
        <v>43</v>
      </c>
      <c r="D8426" t="s">
        <v>44</v>
      </c>
      <c r="E8426" t="s">
        <v>31</v>
      </c>
      <c r="F8426" t="s">
        <v>7212</v>
      </c>
      <c r="G8426" t="s">
        <v>5424</v>
      </c>
      <c r="H8426">
        <v>7</v>
      </c>
      <c r="I8426" s="17">
        <v>356367</v>
      </c>
      <c r="J8426" s="17">
        <v>49891.38</v>
      </c>
      <c r="K8426" s="17">
        <v>306475.62</v>
      </c>
      <c r="L8426" s="17">
        <v>190014.88</v>
      </c>
      <c r="M8426" s="17">
        <v>116460.74</v>
      </c>
      <c r="N8426" s="17">
        <v>45361.8899</v>
      </c>
    </row>
    <row r="8427" spans="1:14">
      <c r="A8427" s="16">
        <v>46164</v>
      </c>
      <c r="B8427" t="s">
        <v>8466</v>
      </c>
      <c r="C8427" t="s">
        <v>29</v>
      </c>
      <c r="D8427" t="s">
        <v>30</v>
      </c>
      <c r="E8427" t="s">
        <v>31</v>
      </c>
      <c r="F8427" t="s">
        <v>7212</v>
      </c>
      <c r="G8427" t="s">
        <v>5424</v>
      </c>
      <c r="H8427">
        <v>6</v>
      </c>
      <c r="I8427" s="17">
        <v>271568</v>
      </c>
      <c r="J8427" s="17">
        <v>5431.36</v>
      </c>
      <c r="K8427" s="17">
        <v>266136.64</v>
      </c>
      <c r="L8427" s="17">
        <v>165004.72</v>
      </c>
      <c r="M8427" s="17">
        <v>101131.92</v>
      </c>
      <c r="N8427" s="17">
        <v>45361.8899</v>
      </c>
    </row>
    <row r="8428" spans="1:14">
      <c r="A8428" s="16">
        <v>46164</v>
      </c>
      <c r="B8428" t="s">
        <v>8467</v>
      </c>
      <c r="C8428" t="s">
        <v>22</v>
      </c>
      <c r="D8428" t="s">
        <v>23</v>
      </c>
      <c r="E8428" t="s">
        <v>24</v>
      </c>
      <c r="F8428" t="s">
        <v>7212</v>
      </c>
      <c r="G8428" t="s">
        <v>5424</v>
      </c>
      <c r="H8428">
        <v>5</v>
      </c>
      <c r="I8428" s="17">
        <v>525034</v>
      </c>
      <c r="J8428" s="17">
        <v>26251.7</v>
      </c>
      <c r="K8428" s="17">
        <v>498782.3</v>
      </c>
      <c r="L8428" s="17">
        <v>379074.55</v>
      </c>
      <c r="M8428" s="17">
        <v>119707.75</v>
      </c>
      <c r="N8428" s="17">
        <v>171206.0549</v>
      </c>
    </row>
    <row r="8429" spans="1:14">
      <c r="A8429" s="16">
        <v>46164</v>
      </c>
      <c r="B8429" t="s">
        <v>8468</v>
      </c>
      <c r="C8429" t="s">
        <v>22</v>
      </c>
      <c r="D8429" t="s">
        <v>23</v>
      </c>
      <c r="E8429" t="s">
        <v>24</v>
      </c>
      <c r="F8429" t="s">
        <v>7212</v>
      </c>
      <c r="G8429" t="s">
        <v>5424</v>
      </c>
      <c r="H8429">
        <v>1</v>
      </c>
      <c r="I8429" s="17">
        <v>534174</v>
      </c>
      <c r="J8429" s="17">
        <v>53417.4</v>
      </c>
      <c r="K8429" s="17">
        <v>480756.6</v>
      </c>
      <c r="L8429" s="17">
        <v>365375.02</v>
      </c>
      <c r="M8429" s="17">
        <v>115381.58</v>
      </c>
      <c r="N8429" s="17">
        <v>171206.0549</v>
      </c>
    </row>
    <row r="8430" spans="1:14">
      <c r="A8430" s="16">
        <v>46164</v>
      </c>
      <c r="B8430" t="s">
        <v>8469</v>
      </c>
      <c r="C8430" t="s">
        <v>33</v>
      </c>
      <c r="D8430" t="s">
        <v>34</v>
      </c>
      <c r="E8430" t="s">
        <v>35</v>
      </c>
      <c r="F8430" t="s">
        <v>7212</v>
      </c>
      <c r="G8430" t="s">
        <v>5424</v>
      </c>
      <c r="H8430">
        <v>7</v>
      </c>
      <c r="I8430" s="17">
        <v>613782</v>
      </c>
      <c r="J8430" s="17">
        <v>79791.66</v>
      </c>
      <c r="K8430" s="17">
        <v>533990.34</v>
      </c>
      <c r="L8430" s="17">
        <v>384473.04</v>
      </c>
      <c r="M8430" s="17">
        <v>149517.3</v>
      </c>
      <c r="N8430" s="17">
        <v>205907.2135</v>
      </c>
    </row>
    <row r="8431" spans="1:14">
      <c r="A8431" s="16">
        <v>46164</v>
      </c>
      <c r="B8431" t="s">
        <v>8470</v>
      </c>
      <c r="C8431" t="s">
        <v>29</v>
      </c>
      <c r="D8431" t="s">
        <v>30</v>
      </c>
      <c r="E8431" t="s">
        <v>31</v>
      </c>
      <c r="F8431" t="s">
        <v>7212</v>
      </c>
      <c r="G8431" t="s">
        <v>5424</v>
      </c>
      <c r="H8431">
        <v>1</v>
      </c>
      <c r="I8431" s="17">
        <v>517386</v>
      </c>
      <c r="J8431" s="17">
        <v>56912.46</v>
      </c>
      <c r="K8431" s="17">
        <v>460473.54</v>
      </c>
      <c r="L8431" s="17">
        <v>285493.59</v>
      </c>
      <c r="M8431" s="17">
        <v>174979.95</v>
      </c>
      <c r="N8431" s="17">
        <v>45361.8899</v>
      </c>
    </row>
    <row r="8432" spans="1:14">
      <c r="A8432" s="16">
        <v>46164</v>
      </c>
      <c r="B8432" t="s">
        <v>8471</v>
      </c>
      <c r="C8432" t="s">
        <v>26</v>
      </c>
      <c r="D8432" t="s">
        <v>27</v>
      </c>
      <c r="E8432" t="s">
        <v>17</v>
      </c>
      <c r="F8432" t="s">
        <v>7212</v>
      </c>
      <c r="G8432" t="s">
        <v>5424</v>
      </c>
      <c r="H8432">
        <v>5</v>
      </c>
      <c r="I8432" s="17">
        <v>833705</v>
      </c>
      <c r="J8432" s="17">
        <v>0</v>
      </c>
      <c r="K8432" s="17">
        <v>833705</v>
      </c>
      <c r="L8432" s="17">
        <v>583593.5</v>
      </c>
      <c r="M8432" s="17">
        <v>250111.5</v>
      </c>
      <c r="N8432" s="17">
        <v>145825.5499</v>
      </c>
    </row>
    <row r="8433" spans="1:14">
      <c r="A8433" s="16">
        <v>46164</v>
      </c>
      <c r="B8433" t="s">
        <v>8472</v>
      </c>
      <c r="C8433" t="s">
        <v>33</v>
      </c>
      <c r="D8433" t="s">
        <v>34</v>
      </c>
      <c r="E8433" t="s">
        <v>35</v>
      </c>
      <c r="F8433" t="s">
        <v>7212</v>
      </c>
      <c r="G8433" t="s">
        <v>5424</v>
      </c>
      <c r="H8433">
        <v>9</v>
      </c>
      <c r="I8433" s="17">
        <v>820574</v>
      </c>
      <c r="J8433" s="17">
        <v>106674.62</v>
      </c>
      <c r="K8433" s="17">
        <v>713899.38</v>
      </c>
      <c r="L8433" s="17">
        <v>514007.55</v>
      </c>
      <c r="M8433" s="17">
        <v>199891.83</v>
      </c>
      <c r="N8433" s="17">
        <v>205907.2135</v>
      </c>
    </row>
    <row r="8434" spans="1:14">
      <c r="A8434" s="16">
        <v>46164</v>
      </c>
      <c r="B8434" t="s">
        <v>8473</v>
      </c>
      <c r="C8434" t="s">
        <v>43</v>
      </c>
      <c r="D8434" t="s">
        <v>44</v>
      </c>
      <c r="E8434" t="s">
        <v>31</v>
      </c>
      <c r="F8434" t="s">
        <v>7212</v>
      </c>
      <c r="G8434" t="s">
        <v>5424</v>
      </c>
      <c r="H8434">
        <v>7</v>
      </c>
      <c r="I8434" s="17">
        <v>395257</v>
      </c>
      <c r="J8434" s="17">
        <v>47430.84</v>
      </c>
      <c r="K8434" s="17">
        <v>347826.16</v>
      </c>
      <c r="L8434" s="17">
        <v>215652.22</v>
      </c>
      <c r="M8434" s="17">
        <v>132173.94</v>
      </c>
      <c r="N8434" s="17">
        <v>45361.8899</v>
      </c>
    </row>
    <row r="8435" spans="1:14">
      <c r="A8435" s="16">
        <v>46164</v>
      </c>
      <c r="B8435" t="s">
        <v>8474</v>
      </c>
      <c r="C8435" t="s">
        <v>43</v>
      </c>
      <c r="D8435" t="s">
        <v>44</v>
      </c>
      <c r="E8435" t="s">
        <v>31</v>
      </c>
      <c r="F8435" t="s">
        <v>7212</v>
      </c>
      <c r="G8435" t="s">
        <v>5424</v>
      </c>
      <c r="H8435">
        <v>7</v>
      </c>
      <c r="I8435" s="17">
        <v>214875</v>
      </c>
      <c r="J8435" s="17">
        <v>0</v>
      </c>
      <c r="K8435" s="17">
        <v>214875</v>
      </c>
      <c r="L8435" s="17">
        <v>133222.5</v>
      </c>
      <c r="M8435" s="17">
        <v>81652.5</v>
      </c>
      <c r="N8435" s="17">
        <v>45361.8899</v>
      </c>
    </row>
    <row r="8436" spans="1:14">
      <c r="A8436" s="16">
        <v>46164</v>
      </c>
      <c r="B8436" t="s">
        <v>8475</v>
      </c>
      <c r="C8436" t="s">
        <v>43</v>
      </c>
      <c r="D8436" t="s">
        <v>44</v>
      </c>
      <c r="E8436" t="s">
        <v>31</v>
      </c>
      <c r="F8436" t="s">
        <v>7212</v>
      </c>
      <c r="G8436" t="s">
        <v>5424</v>
      </c>
      <c r="H8436">
        <v>3</v>
      </c>
      <c r="I8436" s="17">
        <v>504228</v>
      </c>
      <c r="J8436" s="17">
        <v>30253.68</v>
      </c>
      <c r="K8436" s="17">
        <v>473974.32</v>
      </c>
      <c r="L8436" s="17">
        <v>293864.08</v>
      </c>
      <c r="M8436" s="17">
        <v>180110.24</v>
      </c>
      <c r="N8436" s="17">
        <v>45361.8899</v>
      </c>
    </row>
    <row r="8437" spans="1:14">
      <c r="A8437" s="16">
        <v>46164</v>
      </c>
      <c r="B8437" t="s">
        <v>8476</v>
      </c>
      <c r="C8437" t="s">
        <v>33</v>
      </c>
      <c r="D8437" t="s">
        <v>34</v>
      </c>
      <c r="E8437" t="s">
        <v>35</v>
      </c>
      <c r="F8437" t="s">
        <v>7212</v>
      </c>
      <c r="G8437" t="s">
        <v>5424</v>
      </c>
      <c r="H8437">
        <v>10</v>
      </c>
      <c r="I8437" s="17">
        <v>119012</v>
      </c>
      <c r="J8437" s="17">
        <v>8330.84</v>
      </c>
      <c r="K8437" s="17">
        <v>110681.16</v>
      </c>
      <c r="L8437" s="17">
        <v>79690.44</v>
      </c>
      <c r="M8437" s="17">
        <v>30990.72</v>
      </c>
      <c r="N8437" s="17">
        <v>205907.2135</v>
      </c>
    </row>
    <row r="8438" spans="1:14">
      <c r="A8438" s="16">
        <v>46164</v>
      </c>
      <c r="B8438" t="s">
        <v>8477</v>
      </c>
      <c r="C8438" t="s">
        <v>73</v>
      </c>
      <c r="D8438" t="s">
        <v>74</v>
      </c>
      <c r="E8438" t="s">
        <v>24</v>
      </c>
      <c r="F8438" t="s">
        <v>7212</v>
      </c>
      <c r="G8438" t="s">
        <v>5424</v>
      </c>
      <c r="H8438">
        <v>6</v>
      </c>
      <c r="I8438" s="17">
        <v>694288</v>
      </c>
      <c r="J8438" s="17">
        <v>20828.64</v>
      </c>
      <c r="K8438" s="17">
        <v>673459.36</v>
      </c>
      <c r="L8438" s="17">
        <v>511829.11</v>
      </c>
      <c r="M8438" s="17">
        <v>161630.25</v>
      </c>
      <c r="N8438" s="17">
        <v>171206.0549</v>
      </c>
    </row>
    <row r="8439" spans="1:14">
      <c r="A8439" s="16">
        <v>46164</v>
      </c>
      <c r="B8439" t="s">
        <v>8478</v>
      </c>
      <c r="C8439" t="s">
        <v>26</v>
      </c>
      <c r="D8439" t="s">
        <v>27</v>
      </c>
      <c r="E8439" t="s">
        <v>17</v>
      </c>
      <c r="F8439" t="s">
        <v>7212</v>
      </c>
      <c r="G8439" t="s">
        <v>5424</v>
      </c>
      <c r="H8439">
        <v>9</v>
      </c>
      <c r="I8439" s="17">
        <v>448692</v>
      </c>
      <c r="J8439" s="17">
        <v>17947.68</v>
      </c>
      <c r="K8439" s="17">
        <v>430744.32</v>
      </c>
      <c r="L8439" s="17">
        <v>301521.02</v>
      </c>
      <c r="M8439" s="17">
        <v>129223.3</v>
      </c>
      <c r="N8439" s="17">
        <v>145825.5499</v>
      </c>
    </row>
    <row r="8440" spans="1:14">
      <c r="A8440" s="16">
        <v>46164</v>
      </c>
      <c r="B8440" t="s">
        <v>8479</v>
      </c>
      <c r="C8440" t="s">
        <v>43</v>
      </c>
      <c r="D8440" t="s">
        <v>44</v>
      </c>
      <c r="E8440" t="s">
        <v>31</v>
      </c>
      <c r="F8440" t="s">
        <v>7212</v>
      </c>
      <c r="G8440" t="s">
        <v>5424</v>
      </c>
      <c r="H8440">
        <v>6</v>
      </c>
      <c r="I8440" s="17">
        <v>47465</v>
      </c>
      <c r="J8440" s="17">
        <v>3797.2</v>
      </c>
      <c r="K8440" s="17">
        <v>43667.8</v>
      </c>
      <c r="L8440" s="17">
        <v>27074.04</v>
      </c>
      <c r="M8440" s="17">
        <v>16593.76</v>
      </c>
      <c r="N8440" s="17">
        <v>45361.8899</v>
      </c>
    </row>
    <row r="8441" spans="1:14">
      <c r="A8441" s="16">
        <v>46164</v>
      </c>
      <c r="B8441" t="s">
        <v>8480</v>
      </c>
      <c r="C8441" t="s">
        <v>73</v>
      </c>
      <c r="D8441" t="s">
        <v>74</v>
      </c>
      <c r="E8441" t="s">
        <v>24</v>
      </c>
      <c r="F8441" t="s">
        <v>7212</v>
      </c>
      <c r="G8441" t="s">
        <v>5424</v>
      </c>
      <c r="H8441">
        <v>11</v>
      </c>
      <c r="I8441" s="17">
        <v>160603</v>
      </c>
      <c r="J8441" s="17">
        <v>24090.45</v>
      </c>
      <c r="K8441" s="17">
        <v>136512.55</v>
      </c>
      <c r="L8441" s="17">
        <v>103749.54</v>
      </c>
      <c r="M8441" s="17">
        <v>32763.01</v>
      </c>
      <c r="N8441" s="17">
        <v>171206.0549</v>
      </c>
    </row>
    <row r="8442" spans="1:14">
      <c r="A8442" s="16">
        <v>46164</v>
      </c>
      <c r="B8442" t="s">
        <v>8481</v>
      </c>
      <c r="C8442" t="s">
        <v>43</v>
      </c>
      <c r="D8442" t="s">
        <v>44</v>
      </c>
      <c r="E8442" t="s">
        <v>31</v>
      </c>
      <c r="F8442" t="s">
        <v>7212</v>
      </c>
      <c r="G8442" t="s">
        <v>5424</v>
      </c>
      <c r="H8442">
        <v>10</v>
      </c>
      <c r="I8442" s="17">
        <v>123251</v>
      </c>
      <c r="J8442" s="17">
        <v>11092.59</v>
      </c>
      <c r="K8442" s="17">
        <v>112158.41</v>
      </c>
      <c r="L8442" s="17">
        <v>69538.21000000001</v>
      </c>
      <c r="M8442" s="17">
        <v>42620.2</v>
      </c>
      <c r="N8442" s="17">
        <v>45361.8899</v>
      </c>
    </row>
    <row r="8443" spans="1:14">
      <c r="A8443" s="16">
        <v>46164</v>
      </c>
      <c r="B8443" t="s">
        <v>8482</v>
      </c>
      <c r="C8443" t="s">
        <v>73</v>
      </c>
      <c r="D8443" t="s">
        <v>74</v>
      </c>
      <c r="E8443" t="s">
        <v>24</v>
      </c>
      <c r="F8443" t="s">
        <v>7212</v>
      </c>
      <c r="G8443" t="s">
        <v>5424</v>
      </c>
      <c r="H8443">
        <v>7</v>
      </c>
      <c r="I8443" s="17">
        <v>212524</v>
      </c>
      <c r="J8443" s="17">
        <v>27628.12</v>
      </c>
      <c r="K8443" s="17">
        <v>184895.88</v>
      </c>
      <c r="L8443" s="17">
        <v>140520.87</v>
      </c>
      <c r="M8443" s="17">
        <v>44375.01</v>
      </c>
      <c r="N8443" s="17">
        <v>171206.0549</v>
      </c>
    </row>
    <row r="8444" spans="1:14">
      <c r="A8444" s="16">
        <v>46164</v>
      </c>
      <c r="B8444" t="s">
        <v>8483</v>
      </c>
      <c r="C8444" t="s">
        <v>26</v>
      </c>
      <c r="D8444" t="s">
        <v>27</v>
      </c>
      <c r="E8444" t="s">
        <v>17</v>
      </c>
      <c r="F8444" t="s">
        <v>7212</v>
      </c>
      <c r="G8444" t="s">
        <v>5424</v>
      </c>
      <c r="H8444">
        <v>1</v>
      </c>
      <c r="I8444" s="17">
        <v>748443</v>
      </c>
      <c r="J8444" s="17">
        <v>44906.58</v>
      </c>
      <c r="K8444" s="17">
        <v>703536.42</v>
      </c>
      <c r="L8444" s="17">
        <v>492475.49</v>
      </c>
      <c r="M8444" s="17">
        <v>211060.93</v>
      </c>
      <c r="N8444" s="17">
        <v>145825.5499</v>
      </c>
    </row>
    <row r="8445" spans="1:14">
      <c r="A8445" s="16">
        <v>46164</v>
      </c>
      <c r="B8445" t="s">
        <v>8484</v>
      </c>
      <c r="C8445" t="s">
        <v>33</v>
      </c>
      <c r="D8445" t="s">
        <v>34</v>
      </c>
      <c r="E8445" t="s">
        <v>35</v>
      </c>
      <c r="F8445" t="s">
        <v>7212</v>
      </c>
      <c r="G8445" t="s">
        <v>5424</v>
      </c>
      <c r="H8445">
        <v>11</v>
      </c>
      <c r="I8445" s="17">
        <v>452637</v>
      </c>
      <c r="J8445" s="17">
        <v>9052.74</v>
      </c>
      <c r="K8445" s="17">
        <v>443584.26</v>
      </c>
      <c r="L8445" s="17">
        <v>319380.67</v>
      </c>
      <c r="M8445" s="17">
        <v>124203.59</v>
      </c>
      <c r="N8445" s="17">
        <v>205907.2135</v>
      </c>
    </row>
    <row r="8446" spans="1:14">
      <c r="A8446" s="16">
        <v>46164</v>
      </c>
      <c r="B8446" t="s">
        <v>8485</v>
      </c>
      <c r="C8446" t="s">
        <v>22</v>
      </c>
      <c r="D8446" t="s">
        <v>23</v>
      </c>
      <c r="E8446" t="s">
        <v>24</v>
      </c>
      <c r="F8446" t="s">
        <v>7212</v>
      </c>
      <c r="G8446" t="s">
        <v>5424</v>
      </c>
      <c r="H8446">
        <v>2</v>
      </c>
      <c r="I8446" s="17">
        <v>93524</v>
      </c>
      <c r="J8446" s="17">
        <v>12158.12</v>
      </c>
      <c r="K8446" s="17">
        <v>81365.88</v>
      </c>
      <c r="L8446" s="17">
        <v>61838.07</v>
      </c>
      <c r="M8446" s="17">
        <v>19527.81</v>
      </c>
      <c r="N8446" s="17">
        <v>171206.0549</v>
      </c>
    </row>
    <row r="8447" spans="1:14">
      <c r="A8447" s="16">
        <v>46164</v>
      </c>
      <c r="B8447" t="s">
        <v>8486</v>
      </c>
      <c r="C8447" t="s">
        <v>33</v>
      </c>
      <c r="D8447" t="s">
        <v>34</v>
      </c>
      <c r="E8447" t="s">
        <v>35</v>
      </c>
      <c r="F8447" t="s">
        <v>7212</v>
      </c>
      <c r="G8447" t="s">
        <v>5424</v>
      </c>
      <c r="H8447">
        <v>5</v>
      </c>
      <c r="I8447" s="17">
        <v>458023</v>
      </c>
      <c r="J8447" s="17">
        <v>32061.61</v>
      </c>
      <c r="K8447" s="17">
        <v>425961.39</v>
      </c>
      <c r="L8447" s="17">
        <v>306692.2</v>
      </c>
      <c r="M8447" s="17">
        <v>119269.19</v>
      </c>
      <c r="N8447" s="17">
        <v>205907.2135</v>
      </c>
    </row>
    <row r="8448" spans="1:14">
      <c r="A8448" s="16">
        <v>46164</v>
      </c>
      <c r="B8448" t="s">
        <v>8487</v>
      </c>
      <c r="C8448" t="s">
        <v>73</v>
      </c>
      <c r="D8448" t="s">
        <v>74</v>
      </c>
      <c r="E8448" t="s">
        <v>24</v>
      </c>
      <c r="F8448" t="s">
        <v>7212</v>
      </c>
      <c r="G8448" t="s">
        <v>5424</v>
      </c>
      <c r="H8448">
        <v>11</v>
      </c>
      <c r="I8448" s="17">
        <v>826406</v>
      </c>
      <c r="J8448" s="17">
        <v>41320.3</v>
      </c>
      <c r="K8448" s="17">
        <v>785085.7</v>
      </c>
      <c r="L8448" s="17">
        <v>596665.13</v>
      </c>
      <c r="M8448" s="17">
        <v>188420.57</v>
      </c>
      <c r="N8448" s="17">
        <v>171206.0549</v>
      </c>
    </row>
    <row r="8449" spans="1:14">
      <c r="A8449" s="16">
        <v>46164</v>
      </c>
      <c r="B8449" t="s">
        <v>8488</v>
      </c>
      <c r="C8449" t="s">
        <v>47</v>
      </c>
      <c r="D8449" t="s">
        <v>48</v>
      </c>
      <c r="E8449" t="s">
        <v>35</v>
      </c>
      <c r="F8449" t="s">
        <v>7212</v>
      </c>
      <c r="G8449" t="s">
        <v>5424</v>
      </c>
      <c r="H8449">
        <v>1</v>
      </c>
      <c r="I8449" s="17">
        <v>768483</v>
      </c>
      <c r="J8449" s="17">
        <v>84533.13</v>
      </c>
      <c r="K8449" s="17">
        <v>683949.87</v>
      </c>
      <c r="L8449" s="17">
        <v>492443.91</v>
      </c>
      <c r="M8449" s="17">
        <v>191505.96</v>
      </c>
      <c r="N8449" s="17">
        <v>205907.2135</v>
      </c>
    </row>
    <row r="8450" spans="1:14">
      <c r="A8450" s="16">
        <v>46164</v>
      </c>
      <c r="B8450" t="s">
        <v>8489</v>
      </c>
      <c r="C8450" t="s">
        <v>22</v>
      </c>
      <c r="D8450" t="s">
        <v>23</v>
      </c>
      <c r="E8450" t="s">
        <v>24</v>
      </c>
      <c r="F8450" t="s">
        <v>7212</v>
      </c>
      <c r="G8450" t="s">
        <v>5424</v>
      </c>
      <c r="H8450">
        <v>12</v>
      </c>
      <c r="I8450" s="17">
        <v>181363</v>
      </c>
      <c r="J8450" s="17">
        <v>0</v>
      </c>
      <c r="K8450" s="17">
        <v>181363</v>
      </c>
      <c r="L8450" s="17">
        <v>137835.88</v>
      </c>
      <c r="M8450" s="17">
        <v>43527.12</v>
      </c>
      <c r="N8450" s="17">
        <v>171206.0549</v>
      </c>
    </row>
    <row r="8451" spans="1:14">
      <c r="A8451" s="16">
        <v>46164</v>
      </c>
      <c r="B8451" t="s">
        <v>8490</v>
      </c>
      <c r="C8451" t="s">
        <v>43</v>
      </c>
      <c r="D8451" t="s">
        <v>44</v>
      </c>
      <c r="E8451" t="s">
        <v>31</v>
      </c>
      <c r="F8451" t="s">
        <v>7212</v>
      </c>
      <c r="G8451" t="s">
        <v>5424</v>
      </c>
      <c r="H8451">
        <v>8</v>
      </c>
      <c r="I8451" s="17">
        <v>768378</v>
      </c>
      <c r="J8451" s="17">
        <v>0</v>
      </c>
      <c r="K8451" s="17">
        <v>768378</v>
      </c>
      <c r="L8451" s="17">
        <v>476394.36</v>
      </c>
      <c r="M8451" s="17">
        <v>291983.64</v>
      </c>
      <c r="N8451" s="17">
        <v>45361.8899</v>
      </c>
    </row>
    <row r="8452" spans="1:14">
      <c r="A8452" s="16">
        <v>46164</v>
      </c>
      <c r="B8452" t="s">
        <v>8491</v>
      </c>
      <c r="C8452" t="s">
        <v>43</v>
      </c>
      <c r="D8452" t="s">
        <v>44</v>
      </c>
      <c r="E8452" t="s">
        <v>31</v>
      </c>
      <c r="F8452" t="s">
        <v>7212</v>
      </c>
      <c r="G8452" t="s">
        <v>5424</v>
      </c>
      <c r="H8452">
        <v>1</v>
      </c>
      <c r="I8452" s="17">
        <v>379048</v>
      </c>
      <c r="J8452" s="17">
        <v>53066.72</v>
      </c>
      <c r="K8452" s="17">
        <v>325981.28</v>
      </c>
      <c r="L8452" s="17">
        <v>202108.39</v>
      </c>
      <c r="M8452" s="17">
        <v>123872.89</v>
      </c>
      <c r="N8452" s="17">
        <v>45361.8899</v>
      </c>
    </row>
    <row r="8453" spans="1:14">
      <c r="A8453" s="16">
        <v>46164</v>
      </c>
      <c r="B8453" t="s">
        <v>8492</v>
      </c>
      <c r="C8453" t="s">
        <v>47</v>
      </c>
      <c r="D8453" t="s">
        <v>48</v>
      </c>
      <c r="E8453" t="s">
        <v>35</v>
      </c>
      <c r="F8453" t="s">
        <v>7212</v>
      </c>
      <c r="G8453" t="s">
        <v>5424</v>
      </c>
      <c r="H8453">
        <v>5</v>
      </c>
      <c r="I8453" s="17">
        <v>263046</v>
      </c>
      <c r="J8453" s="17">
        <v>0</v>
      </c>
      <c r="K8453" s="17">
        <v>263046</v>
      </c>
      <c r="L8453" s="17">
        <v>189393.12</v>
      </c>
      <c r="M8453" s="17">
        <v>73652.88</v>
      </c>
      <c r="N8453" s="17">
        <v>205907.2135</v>
      </c>
    </row>
    <row r="8454" spans="1:14">
      <c r="A8454" s="16">
        <v>46164</v>
      </c>
      <c r="B8454" t="s">
        <v>8493</v>
      </c>
      <c r="C8454" t="s">
        <v>29</v>
      </c>
      <c r="D8454" t="s">
        <v>30</v>
      </c>
      <c r="E8454" t="s">
        <v>31</v>
      </c>
      <c r="F8454" t="s">
        <v>7212</v>
      </c>
      <c r="G8454" t="s">
        <v>5424</v>
      </c>
      <c r="H8454">
        <v>8</v>
      </c>
      <c r="I8454" s="17">
        <v>216868</v>
      </c>
      <c r="J8454" s="17">
        <v>0</v>
      </c>
      <c r="K8454" s="17">
        <v>216868</v>
      </c>
      <c r="L8454" s="17">
        <v>134458.16</v>
      </c>
      <c r="M8454" s="17">
        <v>82409.84</v>
      </c>
      <c r="N8454" s="17">
        <v>45361.8899</v>
      </c>
    </row>
    <row r="8455" spans="1:14">
      <c r="A8455" s="16">
        <v>46164</v>
      </c>
      <c r="B8455" t="s">
        <v>8494</v>
      </c>
      <c r="C8455" t="s">
        <v>22</v>
      </c>
      <c r="D8455" t="s">
        <v>23</v>
      </c>
      <c r="E8455" t="s">
        <v>24</v>
      </c>
      <c r="F8455" t="s">
        <v>7212</v>
      </c>
      <c r="G8455" t="s">
        <v>5424</v>
      </c>
      <c r="H8455">
        <v>10</v>
      </c>
      <c r="I8455" s="17">
        <v>592155</v>
      </c>
      <c r="J8455" s="17">
        <v>59215.5</v>
      </c>
      <c r="K8455" s="17">
        <v>532939.5</v>
      </c>
      <c r="L8455" s="17">
        <v>405034.02</v>
      </c>
      <c r="M8455" s="17">
        <v>127905.48</v>
      </c>
      <c r="N8455" s="17">
        <v>171206.0549</v>
      </c>
    </row>
    <row r="8456" spans="1:14">
      <c r="A8456" s="16">
        <v>46164</v>
      </c>
      <c r="B8456" t="s">
        <v>8495</v>
      </c>
      <c r="C8456" t="s">
        <v>22</v>
      </c>
      <c r="D8456" t="s">
        <v>23</v>
      </c>
      <c r="E8456" t="s">
        <v>24</v>
      </c>
      <c r="F8456" t="s">
        <v>7212</v>
      </c>
      <c r="G8456" t="s">
        <v>5424</v>
      </c>
      <c r="H8456">
        <v>11</v>
      </c>
      <c r="I8456" s="17">
        <v>123797</v>
      </c>
      <c r="J8456" s="17">
        <v>12379.7</v>
      </c>
      <c r="K8456" s="17">
        <v>111417.3</v>
      </c>
      <c r="L8456" s="17">
        <v>84677.14999999999</v>
      </c>
      <c r="M8456" s="17">
        <v>26740.15</v>
      </c>
      <c r="N8456" s="17">
        <v>171206.0549</v>
      </c>
    </row>
    <row r="8457" spans="1:14">
      <c r="A8457" s="16">
        <v>46164</v>
      </c>
      <c r="B8457" t="s">
        <v>8496</v>
      </c>
      <c r="C8457" t="s">
        <v>29</v>
      </c>
      <c r="D8457" t="s">
        <v>30</v>
      </c>
      <c r="E8457" t="s">
        <v>31</v>
      </c>
      <c r="F8457" t="s">
        <v>7212</v>
      </c>
      <c r="G8457" t="s">
        <v>5424</v>
      </c>
      <c r="H8457">
        <v>3</v>
      </c>
      <c r="I8457" s="17">
        <v>625445</v>
      </c>
      <c r="J8457" s="17">
        <v>0</v>
      </c>
      <c r="K8457" s="17">
        <v>625445</v>
      </c>
      <c r="L8457" s="17">
        <v>387775.9</v>
      </c>
      <c r="M8457" s="17">
        <v>237669.1</v>
      </c>
      <c r="N8457" s="17">
        <v>45361.8899</v>
      </c>
    </row>
    <row r="8458" spans="1:14">
      <c r="A8458" s="16">
        <v>46164</v>
      </c>
      <c r="B8458" t="s">
        <v>8497</v>
      </c>
      <c r="C8458" t="s">
        <v>22</v>
      </c>
      <c r="D8458" t="s">
        <v>23</v>
      </c>
      <c r="E8458" t="s">
        <v>24</v>
      </c>
      <c r="F8458" t="s">
        <v>7212</v>
      </c>
      <c r="G8458" t="s">
        <v>5424</v>
      </c>
      <c r="H8458">
        <v>1</v>
      </c>
      <c r="I8458" s="17">
        <v>714063</v>
      </c>
      <c r="J8458" s="17">
        <v>78546.92999999999</v>
      </c>
      <c r="K8458" s="17">
        <v>635516.0699999999</v>
      </c>
      <c r="L8458" s="17">
        <v>482992.21</v>
      </c>
      <c r="M8458" s="17">
        <v>152523.86</v>
      </c>
      <c r="N8458" s="17">
        <v>171206.0549</v>
      </c>
    </row>
    <row r="8459" spans="1:14">
      <c r="A8459" s="16">
        <v>46165</v>
      </c>
      <c r="B8459" t="s">
        <v>8498</v>
      </c>
      <c r="C8459" t="s">
        <v>73</v>
      </c>
      <c r="D8459" t="s">
        <v>74</v>
      </c>
      <c r="E8459" t="s">
        <v>24</v>
      </c>
      <c r="F8459" t="s">
        <v>7212</v>
      </c>
      <c r="G8459" t="s">
        <v>5424</v>
      </c>
      <c r="H8459">
        <v>9</v>
      </c>
      <c r="I8459" s="17">
        <v>392235</v>
      </c>
      <c r="J8459" s="17">
        <v>0</v>
      </c>
      <c r="K8459" s="17">
        <v>392235</v>
      </c>
      <c r="L8459" s="17">
        <v>298098.6</v>
      </c>
      <c r="M8459" s="17">
        <v>94136.39999999999</v>
      </c>
      <c r="N8459" s="17">
        <v>171206.0549</v>
      </c>
    </row>
    <row r="8460" spans="1:14">
      <c r="A8460" s="16">
        <v>46165</v>
      </c>
      <c r="B8460" t="s">
        <v>8499</v>
      </c>
      <c r="C8460" t="s">
        <v>15</v>
      </c>
      <c r="D8460" t="s">
        <v>16</v>
      </c>
      <c r="E8460" t="s">
        <v>17</v>
      </c>
      <c r="F8460" t="s">
        <v>7212</v>
      </c>
      <c r="G8460" t="s">
        <v>5424</v>
      </c>
      <c r="H8460">
        <v>12</v>
      </c>
      <c r="I8460" s="17">
        <v>368850</v>
      </c>
      <c r="J8460" s="17">
        <v>14754</v>
      </c>
      <c r="K8460" s="17">
        <v>354096</v>
      </c>
      <c r="L8460" s="17">
        <v>247867.2</v>
      </c>
      <c r="M8460" s="17">
        <v>106228.8</v>
      </c>
      <c r="N8460" s="17">
        <v>145825.5499</v>
      </c>
    </row>
    <row r="8461" spans="1:14">
      <c r="A8461" s="16">
        <v>46165</v>
      </c>
      <c r="B8461" t="s">
        <v>8500</v>
      </c>
      <c r="C8461" t="s">
        <v>15</v>
      </c>
      <c r="D8461" t="s">
        <v>16</v>
      </c>
      <c r="E8461" t="s">
        <v>17</v>
      </c>
      <c r="F8461" t="s">
        <v>7212</v>
      </c>
      <c r="G8461" t="s">
        <v>5424</v>
      </c>
      <c r="H8461">
        <v>12</v>
      </c>
      <c r="I8461" s="17">
        <v>621247</v>
      </c>
      <c r="J8461" s="17">
        <v>31062.35</v>
      </c>
      <c r="K8461" s="17">
        <v>590184.65</v>
      </c>
      <c r="L8461" s="17">
        <v>413129.26</v>
      </c>
      <c r="M8461" s="17">
        <v>177055.39</v>
      </c>
      <c r="N8461" s="17">
        <v>145825.5499</v>
      </c>
    </row>
    <row r="8462" spans="1:14">
      <c r="A8462" s="16">
        <v>46165</v>
      </c>
      <c r="B8462" t="s">
        <v>8501</v>
      </c>
      <c r="C8462" t="s">
        <v>22</v>
      </c>
      <c r="D8462" t="s">
        <v>23</v>
      </c>
      <c r="E8462" t="s">
        <v>24</v>
      </c>
      <c r="F8462" t="s">
        <v>7212</v>
      </c>
      <c r="G8462" t="s">
        <v>5424</v>
      </c>
      <c r="H8462">
        <v>11</v>
      </c>
      <c r="I8462" s="17">
        <v>119031</v>
      </c>
      <c r="J8462" s="17">
        <v>10712.79</v>
      </c>
      <c r="K8462" s="17">
        <v>108318.21</v>
      </c>
      <c r="L8462" s="17">
        <v>82321.84</v>
      </c>
      <c r="M8462" s="17">
        <v>25996.37</v>
      </c>
      <c r="N8462" s="17">
        <v>171206.0549</v>
      </c>
    </row>
    <row r="8463" spans="1:14">
      <c r="A8463" s="16">
        <v>46165</v>
      </c>
      <c r="B8463" t="s">
        <v>8502</v>
      </c>
      <c r="C8463" t="s">
        <v>73</v>
      </c>
      <c r="D8463" t="s">
        <v>74</v>
      </c>
      <c r="E8463" t="s">
        <v>24</v>
      </c>
      <c r="F8463" t="s">
        <v>7212</v>
      </c>
      <c r="G8463" t="s">
        <v>5424</v>
      </c>
      <c r="H8463">
        <v>7</v>
      </c>
      <c r="I8463" s="17">
        <v>786772</v>
      </c>
      <c r="J8463" s="17">
        <v>110148.08</v>
      </c>
      <c r="K8463" s="17">
        <v>676623.92</v>
      </c>
      <c r="L8463" s="17">
        <v>514234.18</v>
      </c>
      <c r="M8463" s="17">
        <v>162389.74</v>
      </c>
      <c r="N8463" s="17">
        <v>171206.0549</v>
      </c>
    </row>
    <row r="8464" spans="1:14">
      <c r="A8464" s="16">
        <v>46165</v>
      </c>
      <c r="B8464" t="s">
        <v>8503</v>
      </c>
      <c r="C8464" t="s">
        <v>47</v>
      </c>
      <c r="D8464" t="s">
        <v>48</v>
      </c>
      <c r="E8464" t="s">
        <v>35</v>
      </c>
      <c r="F8464" t="s">
        <v>7212</v>
      </c>
      <c r="G8464" t="s">
        <v>5424</v>
      </c>
      <c r="H8464">
        <v>7</v>
      </c>
      <c r="I8464" s="17">
        <v>576938</v>
      </c>
      <c r="J8464" s="17">
        <v>86540.7</v>
      </c>
      <c r="K8464" s="17">
        <v>490397.3</v>
      </c>
      <c r="L8464" s="17">
        <v>353086.06</v>
      </c>
      <c r="M8464" s="17">
        <v>137311.24</v>
      </c>
      <c r="N8464" s="17">
        <v>205907.2135</v>
      </c>
    </row>
    <row r="8465" spans="1:14">
      <c r="A8465" s="16">
        <v>46165</v>
      </c>
      <c r="B8465" t="s">
        <v>8504</v>
      </c>
      <c r="C8465" t="s">
        <v>33</v>
      </c>
      <c r="D8465" t="s">
        <v>34</v>
      </c>
      <c r="E8465" t="s">
        <v>35</v>
      </c>
      <c r="F8465" t="s">
        <v>7212</v>
      </c>
      <c r="G8465" t="s">
        <v>5424</v>
      </c>
      <c r="H8465">
        <v>5</v>
      </c>
      <c r="I8465" s="17">
        <v>530595</v>
      </c>
      <c r="J8465" s="17">
        <v>26529.75</v>
      </c>
      <c r="K8465" s="17">
        <v>504065.25</v>
      </c>
      <c r="L8465" s="17">
        <v>362926.98</v>
      </c>
      <c r="M8465" s="17">
        <v>141138.27</v>
      </c>
      <c r="N8465" s="17">
        <v>205907.2135</v>
      </c>
    </row>
    <row r="8466" spans="1:14">
      <c r="A8466" s="16">
        <v>46165</v>
      </c>
      <c r="B8466" t="s">
        <v>8505</v>
      </c>
      <c r="C8466" t="s">
        <v>22</v>
      </c>
      <c r="D8466" t="s">
        <v>23</v>
      </c>
      <c r="E8466" t="s">
        <v>24</v>
      </c>
      <c r="F8466" t="s">
        <v>7212</v>
      </c>
      <c r="G8466" t="s">
        <v>5424</v>
      </c>
      <c r="H8466">
        <v>3</v>
      </c>
      <c r="I8466" s="17">
        <v>514823</v>
      </c>
      <c r="J8466" s="17">
        <v>46334.07</v>
      </c>
      <c r="K8466" s="17">
        <v>468488.93</v>
      </c>
      <c r="L8466" s="17">
        <v>356051.59</v>
      </c>
      <c r="M8466" s="17">
        <v>112437.34</v>
      </c>
      <c r="N8466" s="17">
        <v>171206.0549</v>
      </c>
    </row>
    <row r="8467" spans="1:14">
      <c r="A8467" s="16">
        <v>46165</v>
      </c>
      <c r="B8467" t="s">
        <v>8506</v>
      </c>
      <c r="C8467" t="s">
        <v>47</v>
      </c>
      <c r="D8467" t="s">
        <v>48</v>
      </c>
      <c r="E8467" t="s">
        <v>35</v>
      </c>
      <c r="F8467" t="s">
        <v>7212</v>
      </c>
      <c r="G8467" t="s">
        <v>5424</v>
      </c>
      <c r="H8467">
        <v>1</v>
      </c>
      <c r="I8467" s="17">
        <v>336271</v>
      </c>
      <c r="J8467" s="17">
        <v>0</v>
      </c>
      <c r="K8467" s="17">
        <v>336271</v>
      </c>
      <c r="L8467" s="17">
        <v>242115.12</v>
      </c>
      <c r="M8467" s="17">
        <v>94155.88</v>
      </c>
      <c r="N8467" s="17">
        <v>205907.2135</v>
      </c>
    </row>
    <row r="8468" spans="1:14">
      <c r="A8468" s="16">
        <v>46165</v>
      </c>
      <c r="B8468" t="s">
        <v>8507</v>
      </c>
      <c r="C8468" t="s">
        <v>22</v>
      </c>
      <c r="D8468" t="s">
        <v>23</v>
      </c>
      <c r="E8468" t="s">
        <v>24</v>
      </c>
      <c r="F8468" t="s">
        <v>7212</v>
      </c>
      <c r="G8468" t="s">
        <v>5424</v>
      </c>
      <c r="H8468">
        <v>7</v>
      </c>
      <c r="I8468" s="17">
        <v>750419</v>
      </c>
      <c r="J8468" s="17">
        <v>52529.33</v>
      </c>
      <c r="K8468" s="17">
        <v>697889.67</v>
      </c>
      <c r="L8468" s="17">
        <v>530396.15</v>
      </c>
      <c r="M8468" s="17">
        <v>167493.52</v>
      </c>
      <c r="N8468" s="17">
        <v>171206.0549</v>
      </c>
    </row>
    <row r="8469" spans="1:14">
      <c r="A8469" s="16">
        <v>46165</v>
      </c>
      <c r="B8469" t="s">
        <v>8508</v>
      </c>
      <c r="C8469" t="s">
        <v>33</v>
      </c>
      <c r="D8469" t="s">
        <v>34</v>
      </c>
      <c r="E8469" t="s">
        <v>35</v>
      </c>
      <c r="F8469" t="s">
        <v>7212</v>
      </c>
      <c r="G8469" t="s">
        <v>5424</v>
      </c>
      <c r="H8469">
        <v>10</v>
      </c>
      <c r="I8469" s="17">
        <v>473147</v>
      </c>
      <c r="J8469" s="17">
        <v>37851.76</v>
      </c>
      <c r="K8469" s="17">
        <v>435295.24</v>
      </c>
      <c r="L8469" s="17">
        <v>313412.57</v>
      </c>
      <c r="M8469" s="17">
        <v>121882.67</v>
      </c>
      <c r="N8469" s="17">
        <v>205907.2135</v>
      </c>
    </row>
    <row r="8470" spans="1:14">
      <c r="A8470" s="16">
        <v>46165</v>
      </c>
      <c r="B8470" t="s">
        <v>8509</v>
      </c>
      <c r="C8470" t="s">
        <v>73</v>
      </c>
      <c r="D8470" t="s">
        <v>74</v>
      </c>
      <c r="E8470" t="s">
        <v>24</v>
      </c>
      <c r="F8470" t="s">
        <v>7212</v>
      </c>
      <c r="G8470" t="s">
        <v>5424</v>
      </c>
      <c r="H8470">
        <v>6</v>
      </c>
      <c r="I8470" s="17">
        <v>50411</v>
      </c>
      <c r="J8470" s="17">
        <v>0</v>
      </c>
      <c r="K8470" s="17">
        <v>50411</v>
      </c>
      <c r="L8470" s="17">
        <v>38312.36</v>
      </c>
      <c r="M8470" s="17">
        <v>12098.64</v>
      </c>
      <c r="N8470" s="17">
        <v>171206.0549</v>
      </c>
    </row>
    <row r="8471" spans="1:14">
      <c r="A8471" s="16">
        <v>46165</v>
      </c>
      <c r="B8471" t="s">
        <v>8510</v>
      </c>
      <c r="C8471" t="s">
        <v>29</v>
      </c>
      <c r="D8471" t="s">
        <v>30</v>
      </c>
      <c r="E8471" t="s">
        <v>31</v>
      </c>
      <c r="F8471" t="s">
        <v>7212</v>
      </c>
      <c r="G8471" t="s">
        <v>5424</v>
      </c>
      <c r="H8471">
        <v>11</v>
      </c>
      <c r="I8471" s="17">
        <v>369079</v>
      </c>
      <c r="J8471" s="17">
        <v>18453.95</v>
      </c>
      <c r="K8471" s="17">
        <v>350625.05</v>
      </c>
      <c r="L8471" s="17">
        <v>217387.53</v>
      </c>
      <c r="M8471" s="17">
        <v>133237.52</v>
      </c>
      <c r="N8471" s="17">
        <v>45361.8899</v>
      </c>
    </row>
    <row r="8472" spans="1:14">
      <c r="A8472" s="16">
        <v>46165</v>
      </c>
      <c r="B8472" t="s">
        <v>8511</v>
      </c>
      <c r="C8472" t="s">
        <v>26</v>
      </c>
      <c r="D8472" t="s">
        <v>27</v>
      </c>
      <c r="E8472" t="s">
        <v>17</v>
      </c>
      <c r="F8472" t="s">
        <v>7212</v>
      </c>
      <c r="G8472" t="s">
        <v>5424</v>
      </c>
      <c r="H8472">
        <v>3</v>
      </c>
      <c r="I8472" s="17">
        <v>450447</v>
      </c>
      <c r="J8472" s="17">
        <v>63062.58</v>
      </c>
      <c r="K8472" s="17">
        <v>387384.42</v>
      </c>
      <c r="L8472" s="17">
        <v>271169.09</v>
      </c>
      <c r="M8472" s="17">
        <v>116215.33</v>
      </c>
      <c r="N8472" s="17">
        <v>145825.5499</v>
      </c>
    </row>
    <row r="8473" spans="1:14">
      <c r="A8473" s="16">
        <v>46165</v>
      </c>
      <c r="B8473" t="s">
        <v>8512</v>
      </c>
      <c r="C8473" t="s">
        <v>26</v>
      </c>
      <c r="D8473" t="s">
        <v>27</v>
      </c>
      <c r="E8473" t="s">
        <v>17</v>
      </c>
      <c r="F8473" t="s">
        <v>7212</v>
      </c>
      <c r="G8473" t="s">
        <v>5424</v>
      </c>
      <c r="H8473">
        <v>5</v>
      </c>
      <c r="I8473" s="17">
        <v>272425</v>
      </c>
      <c r="J8473" s="17">
        <v>24518.25</v>
      </c>
      <c r="K8473" s="17">
        <v>247906.75</v>
      </c>
      <c r="L8473" s="17">
        <v>173534.72</v>
      </c>
      <c r="M8473" s="17">
        <v>74372.03</v>
      </c>
      <c r="N8473" s="17">
        <v>145825.5499</v>
      </c>
    </row>
    <row r="8474" spans="1:14">
      <c r="A8474" s="16">
        <v>46165</v>
      </c>
      <c r="B8474" t="s">
        <v>8513</v>
      </c>
      <c r="C8474" t="s">
        <v>29</v>
      </c>
      <c r="D8474" t="s">
        <v>30</v>
      </c>
      <c r="E8474" t="s">
        <v>31</v>
      </c>
      <c r="F8474" t="s">
        <v>7212</v>
      </c>
      <c r="G8474" t="s">
        <v>5424</v>
      </c>
      <c r="H8474">
        <v>1</v>
      </c>
      <c r="I8474" s="17">
        <v>140693</v>
      </c>
      <c r="J8474" s="17">
        <v>0</v>
      </c>
      <c r="K8474" s="17">
        <v>140693</v>
      </c>
      <c r="L8474" s="17">
        <v>87229.66</v>
      </c>
      <c r="M8474" s="17">
        <v>53463.34</v>
      </c>
      <c r="N8474" s="17">
        <v>45361.8899</v>
      </c>
    </row>
    <row r="8475" spans="1:14">
      <c r="A8475" s="16">
        <v>46165</v>
      </c>
      <c r="B8475" t="s">
        <v>8514</v>
      </c>
      <c r="C8475" t="s">
        <v>15</v>
      </c>
      <c r="D8475" t="s">
        <v>16</v>
      </c>
      <c r="E8475" t="s">
        <v>17</v>
      </c>
      <c r="F8475" t="s">
        <v>7212</v>
      </c>
      <c r="G8475" t="s">
        <v>5424</v>
      </c>
      <c r="H8475">
        <v>3</v>
      </c>
      <c r="I8475" s="17">
        <v>172011</v>
      </c>
      <c r="J8475" s="17">
        <v>0</v>
      </c>
      <c r="K8475" s="17">
        <v>172011</v>
      </c>
      <c r="L8475" s="17">
        <v>120407.7</v>
      </c>
      <c r="M8475" s="17">
        <v>51603.3</v>
      </c>
      <c r="N8475" s="17">
        <v>145825.5499</v>
      </c>
    </row>
    <row r="8476" spans="1:14">
      <c r="A8476" s="16">
        <v>46165</v>
      </c>
      <c r="B8476" t="s">
        <v>8515</v>
      </c>
      <c r="C8476" t="s">
        <v>73</v>
      </c>
      <c r="D8476" t="s">
        <v>74</v>
      </c>
      <c r="E8476" t="s">
        <v>24</v>
      </c>
      <c r="F8476" t="s">
        <v>7212</v>
      </c>
      <c r="G8476" t="s">
        <v>5424</v>
      </c>
      <c r="H8476">
        <v>7</v>
      </c>
      <c r="I8476" s="17">
        <v>741744</v>
      </c>
      <c r="J8476" s="17">
        <v>103844.16</v>
      </c>
      <c r="K8476" s="17">
        <v>637899.84</v>
      </c>
      <c r="L8476" s="17">
        <v>484803.88</v>
      </c>
      <c r="M8476" s="17">
        <v>153095.96</v>
      </c>
      <c r="N8476" s="17">
        <v>171206.0549</v>
      </c>
    </row>
    <row r="8477" spans="1:14">
      <c r="A8477" s="16">
        <v>46165</v>
      </c>
      <c r="B8477" t="s">
        <v>8516</v>
      </c>
      <c r="C8477" t="s">
        <v>47</v>
      </c>
      <c r="D8477" t="s">
        <v>48</v>
      </c>
      <c r="E8477" t="s">
        <v>35</v>
      </c>
      <c r="F8477" t="s">
        <v>7212</v>
      </c>
      <c r="G8477" t="s">
        <v>5424</v>
      </c>
      <c r="H8477">
        <v>6</v>
      </c>
      <c r="I8477" s="17">
        <v>574138</v>
      </c>
      <c r="J8477" s="17">
        <v>68896.56</v>
      </c>
      <c r="K8477" s="17">
        <v>505241.44</v>
      </c>
      <c r="L8477" s="17">
        <v>363773.84</v>
      </c>
      <c r="M8477" s="17">
        <v>141467.6</v>
      </c>
      <c r="N8477" s="17">
        <v>205907.2135</v>
      </c>
    </row>
    <row r="8478" spans="1:14">
      <c r="A8478" s="16">
        <v>46165</v>
      </c>
      <c r="B8478" t="s">
        <v>8517</v>
      </c>
      <c r="C8478" t="s">
        <v>22</v>
      </c>
      <c r="D8478" t="s">
        <v>23</v>
      </c>
      <c r="E8478" t="s">
        <v>24</v>
      </c>
      <c r="F8478" t="s">
        <v>7212</v>
      </c>
      <c r="G8478" t="s">
        <v>5424</v>
      </c>
      <c r="H8478">
        <v>4</v>
      </c>
      <c r="I8478" s="17">
        <v>818516</v>
      </c>
      <c r="J8478" s="17">
        <v>0</v>
      </c>
      <c r="K8478" s="17">
        <v>818516</v>
      </c>
      <c r="L8478" s="17">
        <v>622072.16</v>
      </c>
      <c r="M8478" s="17">
        <v>196443.84</v>
      </c>
      <c r="N8478" s="17">
        <v>171206.0549</v>
      </c>
    </row>
    <row r="8479" spans="1:14">
      <c r="A8479" s="16">
        <v>46165</v>
      </c>
      <c r="B8479" t="s">
        <v>8518</v>
      </c>
      <c r="C8479" t="s">
        <v>29</v>
      </c>
      <c r="D8479" t="s">
        <v>30</v>
      </c>
      <c r="E8479" t="s">
        <v>31</v>
      </c>
      <c r="F8479" t="s">
        <v>7212</v>
      </c>
      <c r="G8479" t="s">
        <v>5424</v>
      </c>
      <c r="H8479">
        <v>6</v>
      </c>
      <c r="I8479" s="17">
        <v>213444</v>
      </c>
      <c r="J8479" s="17">
        <v>0</v>
      </c>
      <c r="K8479" s="17">
        <v>213444</v>
      </c>
      <c r="L8479" s="17">
        <v>132335.28</v>
      </c>
      <c r="M8479" s="17">
        <v>81108.72</v>
      </c>
      <c r="N8479" s="17">
        <v>45361.8899</v>
      </c>
    </row>
    <row r="8480" spans="1:14">
      <c r="A8480" s="16">
        <v>46165</v>
      </c>
      <c r="B8480" t="s">
        <v>8519</v>
      </c>
      <c r="C8480" t="s">
        <v>29</v>
      </c>
      <c r="D8480" t="s">
        <v>30</v>
      </c>
      <c r="E8480" t="s">
        <v>31</v>
      </c>
      <c r="F8480" t="s">
        <v>7212</v>
      </c>
      <c r="G8480" t="s">
        <v>5424</v>
      </c>
      <c r="H8480">
        <v>12</v>
      </c>
      <c r="I8480" s="17">
        <v>445263</v>
      </c>
      <c r="J8480" s="17">
        <v>57884.19</v>
      </c>
      <c r="K8480" s="17">
        <v>387378.81</v>
      </c>
      <c r="L8480" s="17">
        <v>240174.86</v>
      </c>
      <c r="M8480" s="17">
        <v>147203.95</v>
      </c>
      <c r="N8480" s="17">
        <v>45361.8899</v>
      </c>
    </row>
    <row r="8481" spans="1:14">
      <c r="A8481" s="16">
        <v>46165</v>
      </c>
      <c r="B8481" t="s">
        <v>8520</v>
      </c>
      <c r="C8481" t="s">
        <v>29</v>
      </c>
      <c r="D8481" t="s">
        <v>30</v>
      </c>
      <c r="E8481" t="s">
        <v>31</v>
      </c>
      <c r="F8481" t="s">
        <v>7212</v>
      </c>
      <c r="G8481" t="s">
        <v>5424</v>
      </c>
      <c r="H8481">
        <v>1</v>
      </c>
      <c r="I8481" s="17">
        <v>416318</v>
      </c>
      <c r="J8481" s="17">
        <v>0</v>
      </c>
      <c r="K8481" s="17">
        <v>416318</v>
      </c>
      <c r="L8481" s="17">
        <v>258117.16</v>
      </c>
      <c r="M8481" s="17">
        <v>158200.84</v>
      </c>
      <c r="N8481" s="17">
        <v>45361.8899</v>
      </c>
    </row>
    <row r="8482" spans="1:14">
      <c r="A8482" s="16">
        <v>46165</v>
      </c>
      <c r="B8482" t="s">
        <v>8521</v>
      </c>
      <c r="C8482" t="s">
        <v>15</v>
      </c>
      <c r="D8482" t="s">
        <v>16</v>
      </c>
      <c r="E8482" t="s">
        <v>17</v>
      </c>
      <c r="F8482" t="s">
        <v>7212</v>
      </c>
      <c r="G8482" t="s">
        <v>5424</v>
      </c>
      <c r="H8482">
        <v>5</v>
      </c>
      <c r="I8482" s="17">
        <v>551267</v>
      </c>
      <c r="J8482" s="17">
        <v>0</v>
      </c>
      <c r="K8482" s="17">
        <v>551267</v>
      </c>
      <c r="L8482" s="17">
        <v>385886.9</v>
      </c>
      <c r="M8482" s="17">
        <v>165380.1</v>
      </c>
      <c r="N8482" s="17">
        <v>145825.5499</v>
      </c>
    </row>
    <row r="8483" spans="1:14">
      <c r="A8483" s="16">
        <v>46165</v>
      </c>
      <c r="B8483" t="s">
        <v>8522</v>
      </c>
      <c r="C8483" t="s">
        <v>33</v>
      </c>
      <c r="D8483" t="s">
        <v>34</v>
      </c>
      <c r="E8483" t="s">
        <v>35</v>
      </c>
      <c r="F8483" t="s">
        <v>7212</v>
      </c>
      <c r="G8483" t="s">
        <v>5424</v>
      </c>
      <c r="H8483">
        <v>6</v>
      </c>
      <c r="I8483" s="17">
        <v>510190</v>
      </c>
      <c r="J8483" s="17">
        <v>20407.6</v>
      </c>
      <c r="K8483" s="17">
        <v>489782.4</v>
      </c>
      <c r="L8483" s="17">
        <v>352643.33</v>
      </c>
      <c r="M8483" s="17">
        <v>137139.07</v>
      </c>
      <c r="N8483" s="17">
        <v>205907.2135</v>
      </c>
    </row>
    <row r="8484" spans="1:14">
      <c r="A8484" s="16">
        <v>46165</v>
      </c>
      <c r="B8484" t="s">
        <v>8523</v>
      </c>
      <c r="C8484" t="s">
        <v>43</v>
      </c>
      <c r="D8484" t="s">
        <v>44</v>
      </c>
      <c r="E8484" t="s">
        <v>31</v>
      </c>
      <c r="F8484" t="s">
        <v>7212</v>
      </c>
      <c r="G8484" t="s">
        <v>5424</v>
      </c>
      <c r="H8484">
        <v>7</v>
      </c>
      <c r="I8484" s="17">
        <v>669461</v>
      </c>
      <c r="J8484" s="17">
        <v>0</v>
      </c>
      <c r="K8484" s="17">
        <v>669461</v>
      </c>
      <c r="L8484" s="17">
        <v>415065.82</v>
      </c>
      <c r="M8484" s="17">
        <v>254395.18</v>
      </c>
      <c r="N8484" s="17">
        <v>45361.8899</v>
      </c>
    </row>
    <row r="8485" spans="1:14">
      <c r="A8485" s="16">
        <v>46165</v>
      </c>
      <c r="B8485" t="s">
        <v>8524</v>
      </c>
      <c r="C8485" t="s">
        <v>22</v>
      </c>
      <c r="D8485" t="s">
        <v>23</v>
      </c>
      <c r="E8485" t="s">
        <v>24</v>
      </c>
      <c r="F8485" t="s">
        <v>7212</v>
      </c>
      <c r="G8485" t="s">
        <v>5424</v>
      </c>
      <c r="H8485">
        <v>1</v>
      </c>
      <c r="I8485" s="17">
        <v>477807</v>
      </c>
      <c r="J8485" s="17">
        <v>0</v>
      </c>
      <c r="K8485" s="17">
        <v>477807</v>
      </c>
      <c r="L8485" s="17">
        <v>363133.32</v>
      </c>
      <c r="M8485" s="17">
        <v>114673.68</v>
      </c>
      <c r="N8485" s="17">
        <v>171206.0549</v>
      </c>
    </row>
    <row r="8486" spans="1:14">
      <c r="A8486" s="16">
        <v>46165</v>
      </c>
      <c r="B8486" t="s">
        <v>8525</v>
      </c>
      <c r="C8486" t="s">
        <v>26</v>
      </c>
      <c r="D8486" t="s">
        <v>27</v>
      </c>
      <c r="E8486" t="s">
        <v>17</v>
      </c>
      <c r="F8486" t="s">
        <v>7212</v>
      </c>
      <c r="G8486" t="s">
        <v>5424</v>
      </c>
      <c r="H8486">
        <v>12</v>
      </c>
      <c r="I8486" s="17">
        <v>314817</v>
      </c>
      <c r="J8486" s="17">
        <v>15740.85</v>
      </c>
      <c r="K8486" s="17">
        <v>299076.15</v>
      </c>
      <c r="L8486" s="17">
        <v>209353.3</v>
      </c>
      <c r="M8486" s="17">
        <v>89722.85000000001</v>
      </c>
      <c r="N8486" s="17">
        <v>145825.5499</v>
      </c>
    </row>
    <row r="8487" spans="1:14">
      <c r="A8487" s="16">
        <v>46165</v>
      </c>
      <c r="B8487" t="s">
        <v>8526</v>
      </c>
      <c r="C8487" t="s">
        <v>29</v>
      </c>
      <c r="D8487" t="s">
        <v>30</v>
      </c>
      <c r="E8487" t="s">
        <v>31</v>
      </c>
      <c r="F8487" t="s">
        <v>7212</v>
      </c>
      <c r="G8487" t="s">
        <v>5424</v>
      </c>
      <c r="H8487">
        <v>3</v>
      </c>
      <c r="I8487" s="17">
        <v>694241</v>
      </c>
      <c r="J8487" s="17">
        <v>0</v>
      </c>
      <c r="K8487" s="17">
        <v>694241</v>
      </c>
      <c r="L8487" s="17">
        <v>430429.42</v>
      </c>
      <c r="M8487" s="17">
        <v>263811.58</v>
      </c>
      <c r="N8487" s="17">
        <v>45361.8899</v>
      </c>
    </row>
    <row r="8488" spans="1:14">
      <c r="A8488" s="16">
        <v>46165</v>
      </c>
      <c r="B8488" t="s">
        <v>8527</v>
      </c>
      <c r="C8488" t="s">
        <v>26</v>
      </c>
      <c r="D8488" t="s">
        <v>27</v>
      </c>
      <c r="E8488" t="s">
        <v>17</v>
      </c>
      <c r="F8488" t="s">
        <v>7212</v>
      </c>
      <c r="G8488" t="s">
        <v>5424</v>
      </c>
      <c r="H8488">
        <v>5</v>
      </c>
      <c r="I8488" s="17">
        <v>208205</v>
      </c>
      <c r="J8488" s="17">
        <v>0</v>
      </c>
      <c r="K8488" s="17">
        <v>208205</v>
      </c>
      <c r="L8488" s="17">
        <v>145743.5</v>
      </c>
      <c r="M8488" s="17">
        <v>62461.5</v>
      </c>
      <c r="N8488" s="17">
        <v>145825.5499</v>
      </c>
    </row>
    <row r="8489" spans="1:14">
      <c r="A8489" s="16">
        <v>46165</v>
      </c>
      <c r="B8489" t="s">
        <v>8528</v>
      </c>
      <c r="C8489" t="s">
        <v>29</v>
      </c>
      <c r="D8489" t="s">
        <v>30</v>
      </c>
      <c r="E8489" t="s">
        <v>31</v>
      </c>
      <c r="F8489" t="s">
        <v>7212</v>
      </c>
      <c r="G8489" t="s">
        <v>5424</v>
      </c>
      <c r="H8489">
        <v>6</v>
      </c>
      <c r="I8489" s="17">
        <v>808664</v>
      </c>
      <c r="J8489" s="17">
        <v>32346.56</v>
      </c>
      <c r="K8489" s="17">
        <v>776317.4399999999</v>
      </c>
      <c r="L8489" s="17">
        <v>481316.81</v>
      </c>
      <c r="M8489" s="17">
        <v>295000.63</v>
      </c>
      <c r="N8489" s="17">
        <v>45361.8899</v>
      </c>
    </row>
    <row r="8490" spans="1:14">
      <c r="A8490" s="16">
        <v>46165</v>
      </c>
      <c r="B8490" t="s">
        <v>8529</v>
      </c>
      <c r="C8490" t="s">
        <v>15</v>
      </c>
      <c r="D8490" t="s">
        <v>16</v>
      </c>
      <c r="E8490" t="s">
        <v>17</v>
      </c>
      <c r="F8490" t="s">
        <v>7212</v>
      </c>
      <c r="G8490" t="s">
        <v>5424</v>
      </c>
      <c r="H8490">
        <v>12</v>
      </c>
      <c r="I8490" s="17">
        <v>207513</v>
      </c>
      <c r="J8490" s="17">
        <v>0</v>
      </c>
      <c r="K8490" s="17">
        <v>207513</v>
      </c>
      <c r="L8490" s="17">
        <v>145259.1</v>
      </c>
      <c r="M8490" s="17">
        <v>62253.9</v>
      </c>
      <c r="N8490" s="17">
        <v>145825.5499</v>
      </c>
    </row>
    <row r="8491" spans="1:14">
      <c r="A8491" s="16">
        <v>46165</v>
      </c>
      <c r="B8491" t="s">
        <v>8530</v>
      </c>
      <c r="C8491" t="s">
        <v>26</v>
      </c>
      <c r="D8491" t="s">
        <v>27</v>
      </c>
      <c r="E8491" t="s">
        <v>17</v>
      </c>
      <c r="F8491" t="s">
        <v>7212</v>
      </c>
      <c r="G8491" t="s">
        <v>5424</v>
      </c>
      <c r="H8491">
        <v>6</v>
      </c>
      <c r="I8491" s="17">
        <v>167225</v>
      </c>
      <c r="J8491" s="17">
        <v>0</v>
      </c>
      <c r="K8491" s="17">
        <v>167225</v>
      </c>
      <c r="L8491" s="17">
        <v>117057.5</v>
      </c>
      <c r="M8491" s="17">
        <v>50167.5</v>
      </c>
      <c r="N8491" s="17">
        <v>145825.5499</v>
      </c>
    </row>
    <row r="8492" spans="1:14">
      <c r="A8492" s="16">
        <v>46165</v>
      </c>
      <c r="B8492" t="s">
        <v>8531</v>
      </c>
      <c r="C8492" t="s">
        <v>73</v>
      </c>
      <c r="D8492" t="s">
        <v>74</v>
      </c>
      <c r="E8492" t="s">
        <v>24</v>
      </c>
      <c r="F8492" t="s">
        <v>7212</v>
      </c>
      <c r="G8492" t="s">
        <v>5424</v>
      </c>
      <c r="H8492">
        <v>11</v>
      </c>
      <c r="I8492" s="17">
        <v>72615</v>
      </c>
      <c r="J8492" s="17">
        <v>6535.35</v>
      </c>
      <c r="K8492" s="17">
        <v>66079.64999999999</v>
      </c>
      <c r="L8492" s="17">
        <v>50220.53</v>
      </c>
      <c r="M8492" s="17">
        <v>15859.12</v>
      </c>
      <c r="N8492" s="17">
        <v>171206.0549</v>
      </c>
    </row>
    <row r="8493" spans="1:14">
      <c r="A8493" s="16">
        <v>46165</v>
      </c>
      <c r="B8493" t="s">
        <v>8532</v>
      </c>
      <c r="C8493" t="s">
        <v>22</v>
      </c>
      <c r="D8493" t="s">
        <v>23</v>
      </c>
      <c r="E8493" t="s">
        <v>24</v>
      </c>
      <c r="F8493" t="s">
        <v>7212</v>
      </c>
      <c r="G8493" t="s">
        <v>5424</v>
      </c>
      <c r="H8493">
        <v>10</v>
      </c>
      <c r="I8493" s="17">
        <v>558012</v>
      </c>
      <c r="J8493" s="17">
        <v>0</v>
      </c>
      <c r="K8493" s="17">
        <v>558012</v>
      </c>
      <c r="L8493" s="17">
        <v>424089.12</v>
      </c>
      <c r="M8493" s="17">
        <v>133922.88</v>
      </c>
      <c r="N8493" s="17">
        <v>171206.0549</v>
      </c>
    </row>
    <row r="8494" spans="1:14">
      <c r="A8494" s="16">
        <v>46165</v>
      </c>
      <c r="B8494" t="s">
        <v>8533</v>
      </c>
      <c r="C8494" t="s">
        <v>43</v>
      </c>
      <c r="D8494" t="s">
        <v>44</v>
      </c>
      <c r="E8494" t="s">
        <v>31</v>
      </c>
      <c r="F8494" t="s">
        <v>7212</v>
      </c>
      <c r="G8494" t="s">
        <v>5424</v>
      </c>
      <c r="H8494">
        <v>7</v>
      </c>
      <c r="I8494" s="17">
        <v>617022</v>
      </c>
      <c r="J8494" s="17">
        <v>24680.88</v>
      </c>
      <c r="K8494" s="17">
        <v>592341.12</v>
      </c>
      <c r="L8494" s="17">
        <v>367251.49</v>
      </c>
      <c r="M8494" s="17">
        <v>225089.63</v>
      </c>
      <c r="N8494" s="17">
        <v>45361.8899</v>
      </c>
    </row>
    <row r="8495" spans="1:14">
      <c r="A8495" s="16">
        <v>46165</v>
      </c>
      <c r="B8495" t="s">
        <v>8534</v>
      </c>
      <c r="C8495" t="s">
        <v>15</v>
      </c>
      <c r="D8495" t="s">
        <v>16</v>
      </c>
      <c r="E8495" t="s">
        <v>17</v>
      </c>
      <c r="F8495" t="s">
        <v>7212</v>
      </c>
      <c r="G8495" t="s">
        <v>5424</v>
      </c>
      <c r="H8495">
        <v>12</v>
      </c>
      <c r="I8495" s="17">
        <v>418876</v>
      </c>
      <c r="J8495" s="17">
        <v>0</v>
      </c>
      <c r="K8495" s="17">
        <v>418876</v>
      </c>
      <c r="L8495" s="17">
        <v>293213.2</v>
      </c>
      <c r="M8495" s="17">
        <v>125662.8</v>
      </c>
      <c r="N8495" s="17">
        <v>145825.5499</v>
      </c>
    </row>
    <row r="8496" spans="1:14">
      <c r="A8496" s="16">
        <v>46165</v>
      </c>
      <c r="B8496" t="s">
        <v>8535</v>
      </c>
      <c r="C8496" t="s">
        <v>29</v>
      </c>
      <c r="D8496" t="s">
        <v>30</v>
      </c>
      <c r="E8496" t="s">
        <v>31</v>
      </c>
      <c r="F8496" t="s">
        <v>7212</v>
      </c>
      <c r="G8496" t="s">
        <v>5424</v>
      </c>
      <c r="H8496">
        <v>12</v>
      </c>
      <c r="I8496" s="17">
        <v>288903</v>
      </c>
      <c r="J8496" s="17">
        <v>31779.33</v>
      </c>
      <c r="K8496" s="17">
        <v>257123.67</v>
      </c>
      <c r="L8496" s="17">
        <v>159416.68</v>
      </c>
      <c r="M8496" s="17">
        <v>97706.99000000001</v>
      </c>
      <c r="N8496" s="17">
        <v>45361.8899</v>
      </c>
    </row>
    <row r="8497" spans="1:14">
      <c r="A8497" s="16">
        <v>46165</v>
      </c>
      <c r="B8497" t="s">
        <v>8536</v>
      </c>
      <c r="C8497" t="s">
        <v>43</v>
      </c>
      <c r="D8497" t="s">
        <v>44</v>
      </c>
      <c r="E8497" t="s">
        <v>31</v>
      </c>
      <c r="F8497" t="s">
        <v>7212</v>
      </c>
      <c r="G8497" t="s">
        <v>5424</v>
      </c>
      <c r="H8497">
        <v>9</v>
      </c>
      <c r="I8497" s="17">
        <v>91410</v>
      </c>
      <c r="J8497" s="17">
        <v>0</v>
      </c>
      <c r="K8497" s="17">
        <v>91410</v>
      </c>
      <c r="L8497" s="17">
        <v>56674.2</v>
      </c>
      <c r="M8497" s="17">
        <v>34735.8</v>
      </c>
      <c r="N8497" s="17">
        <v>45361.8899</v>
      </c>
    </row>
    <row r="8498" spans="1:14">
      <c r="A8498" s="16">
        <v>46165</v>
      </c>
      <c r="B8498" t="s">
        <v>8537</v>
      </c>
      <c r="C8498" t="s">
        <v>47</v>
      </c>
      <c r="D8498" t="s">
        <v>48</v>
      </c>
      <c r="E8498" t="s">
        <v>35</v>
      </c>
      <c r="F8498" t="s">
        <v>7212</v>
      </c>
      <c r="G8498" t="s">
        <v>5424</v>
      </c>
      <c r="H8498">
        <v>2</v>
      </c>
      <c r="I8498" s="17">
        <v>465241</v>
      </c>
      <c r="J8498" s="17">
        <v>51176.51</v>
      </c>
      <c r="K8498" s="17">
        <v>414064.49</v>
      </c>
      <c r="L8498" s="17">
        <v>298126.43</v>
      </c>
      <c r="M8498" s="17">
        <v>115938.06</v>
      </c>
      <c r="N8498" s="17">
        <v>205907.2135</v>
      </c>
    </row>
    <row r="8499" spans="1:14">
      <c r="A8499" s="16">
        <v>46165</v>
      </c>
      <c r="B8499" t="s">
        <v>8538</v>
      </c>
      <c r="C8499" t="s">
        <v>29</v>
      </c>
      <c r="D8499" t="s">
        <v>30</v>
      </c>
      <c r="E8499" t="s">
        <v>31</v>
      </c>
      <c r="F8499" t="s">
        <v>7212</v>
      </c>
      <c r="G8499" t="s">
        <v>5424</v>
      </c>
      <c r="H8499">
        <v>10</v>
      </c>
      <c r="I8499" s="17">
        <v>122850</v>
      </c>
      <c r="J8499" s="17">
        <v>13513.5</v>
      </c>
      <c r="K8499" s="17">
        <v>109336.5</v>
      </c>
      <c r="L8499" s="17">
        <v>67788.63</v>
      </c>
      <c r="M8499" s="17">
        <v>41547.87</v>
      </c>
      <c r="N8499" s="17">
        <v>45361.8899</v>
      </c>
    </row>
    <row r="8500" spans="1:14">
      <c r="A8500" s="16">
        <v>46165</v>
      </c>
      <c r="B8500" t="s">
        <v>8539</v>
      </c>
      <c r="C8500" t="s">
        <v>73</v>
      </c>
      <c r="D8500" t="s">
        <v>74</v>
      </c>
      <c r="E8500" t="s">
        <v>24</v>
      </c>
      <c r="F8500" t="s">
        <v>7212</v>
      </c>
      <c r="G8500" t="s">
        <v>5424</v>
      </c>
      <c r="H8500">
        <v>11</v>
      </c>
      <c r="I8500" s="17">
        <v>150812</v>
      </c>
      <c r="J8500" s="17">
        <v>0</v>
      </c>
      <c r="K8500" s="17">
        <v>150812</v>
      </c>
      <c r="L8500" s="17">
        <v>114617.12</v>
      </c>
      <c r="M8500" s="17">
        <v>36194.88</v>
      </c>
      <c r="N8500" s="17">
        <v>171206.0549</v>
      </c>
    </row>
    <row r="8501" spans="1:14">
      <c r="A8501" s="16">
        <v>46165</v>
      </c>
      <c r="B8501" t="s">
        <v>8540</v>
      </c>
      <c r="C8501" t="s">
        <v>73</v>
      </c>
      <c r="D8501" t="s">
        <v>74</v>
      </c>
      <c r="E8501" t="s">
        <v>24</v>
      </c>
      <c r="F8501" t="s">
        <v>7212</v>
      </c>
      <c r="G8501" t="s">
        <v>5424</v>
      </c>
      <c r="H8501">
        <v>9</v>
      </c>
      <c r="I8501" s="17">
        <v>476745</v>
      </c>
      <c r="J8501" s="17">
        <v>0</v>
      </c>
      <c r="K8501" s="17">
        <v>476745</v>
      </c>
      <c r="L8501" s="17">
        <v>362326.2</v>
      </c>
      <c r="M8501" s="17">
        <v>114418.8</v>
      </c>
      <c r="N8501" s="17">
        <v>171206.0549</v>
      </c>
    </row>
    <row r="8502" spans="1:14">
      <c r="A8502" s="16">
        <v>46165</v>
      </c>
      <c r="B8502" t="s">
        <v>8541</v>
      </c>
      <c r="C8502" t="s">
        <v>26</v>
      </c>
      <c r="D8502" t="s">
        <v>27</v>
      </c>
      <c r="E8502" t="s">
        <v>17</v>
      </c>
      <c r="F8502" t="s">
        <v>7212</v>
      </c>
      <c r="G8502" t="s">
        <v>5424</v>
      </c>
      <c r="H8502">
        <v>10</v>
      </c>
      <c r="I8502" s="17">
        <v>440390</v>
      </c>
      <c r="J8502" s="17">
        <v>39635.1</v>
      </c>
      <c r="K8502" s="17">
        <v>400754.9</v>
      </c>
      <c r="L8502" s="17">
        <v>280528.43</v>
      </c>
      <c r="M8502" s="17">
        <v>120226.47</v>
      </c>
      <c r="N8502" s="17">
        <v>145825.5499</v>
      </c>
    </row>
    <row r="8503" spans="1:14">
      <c r="A8503" s="16">
        <v>46165</v>
      </c>
      <c r="B8503" t="s">
        <v>8542</v>
      </c>
      <c r="C8503" t="s">
        <v>43</v>
      </c>
      <c r="D8503" t="s">
        <v>44</v>
      </c>
      <c r="E8503" t="s">
        <v>31</v>
      </c>
      <c r="F8503" t="s">
        <v>7212</v>
      </c>
      <c r="G8503" t="s">
        <v>5424</v>
      </c>
      <c r="H8503">
        <v>3</v>
      </c>
      <c r="I8503" s="17">
        <v>393859</v>
      </c>
      <c r="J8503" s="17">
        <v>11815.77</v>
      </c>
      <c r="K8503" s="17">
        <v>382043.23</v>
      </c>
      <c r="L8503" s="17">
        <v>236866.8</v>
      </c>
      <c r="M8503" s="17">
        <v>145176.43</v>
      </c>
      <c r="N8503" s="17">
        <v>45361.8899</v>
      </c>
    </row>
    <row r="8504" spans="1:14">
      <c r="A8504" s="16">
        <v>46165</v>
      </c>
      <c r="B8504" t="s">
        <v>8543</v>
      </c>
      <c r="C8504" t="s">
        <v>26</v>
      </c>
      <c r="D8504" t="s">
        <v>27</v>
      </c>
      <c r="E8504" t="s">
        <v>17</v>
      </c>
      <c r="F8504" t="s">
        <v>7212</v>
      </c>
      <c r="G8504" t="s">
        <v>5424</v>
      </c>
      <c r="H8504">
        <v>4</v>
      </c>
      <c r="I8504" s="17">
        <v>639585</v>
      </c>
      <c r="J8504" s="17">
        <v>63958.5</v>
      </c>
      <c r="K8504" s="17">
        <v>575626.5</v>
      </c>
      <c r="L8504" s="17">
        <v>402938.55</v>
      </c>
      <c r="M8504" s="17">
        <v>172687.95</v>
      </c>
      <c r="N8504" s="17">
        <v>145825.5499</v>
      </c>
    </row>
    <row r="8505" spans="1:14">
      <c r="A8505" s="16">
        <v>46165</v>
      </c>
      <c r="B8505" t="s">
        <v>8544</v>
      </c>
      <c r="C8505" t="s">
        <v>29</v>
      </c>
      <c r="D8505" t="s">
        <v>30</v>
      </c>
      <c r="E8505" t="s">
        <v>31</v>
      </c>
      <c r="F8505" t="s">
        <v>7212</v>
      </c>
      <c r="G8505" t="s">
        <v>5424</v>
      </c>
      <c r="H8505">
        <v>12</v>
      </c>
      <c r="I8505" s="17">
        <v>741926</v>
      </c>
      <c r="J8505" s="17">
        <v>0</v>
      </c>
      <c r="K8505" s="17">
        <v>741926</v>
      </c>
      <c r="L8505" s="17">
        <v>459994.12</v>
      </c>
      <c r="M8505" s="17">
        <v>281931.88</v>
      </c>
      <c r="N8505" s="17">
        <v>45361.8899</v>
      </c>
    </row>
    <row r="8506" spans="1:14">
      <c r="A8506" s="16">
        <v>46165</v>
      </c>
      <c r="B8506" t="s">
        <v>8545</v>
      </c>
      <c r="C8506" t="s">
        <v>43</v>
      </c>
      <c r="D8506" t="s">
        <v>44</v>
      </c>
      <c r="E8506" t="s">
        <v>31</v>
      </c>
      <c r="F8506" t="s">
        <v>7212</v>
      </c>
      <c r="G8506" t="s">
        <v>5424</v>
      </c>
      <c r="H8506">
        <v>6</v>
      </c>
      <c r="I8506" s="17">
        <v>446987</v>
      </c>
      <c r="J8506" s="17">
        <v>26819.22</v>
      </c>
      <c r="K8506" s="17">
        <v>420167.78</v>
      </c>
      <c r="L8506" s="17">
        <v>260504.02</v>
      </c>
      <c r="M8506" s="17">
        <v>159663.76</v>
      </c>
      <c r="N8506" s="17">
        <v>45361.8899</v>
      </c>
    </row>
    <row r="8507" spans="1:14">
      <c r="A8507" s="16">
        <v>46165</v>
      </c>
      <c r="B8507" t="s">
        <v>8546</v>
      </c>
      <c r="C8507" t="s">
        <v>15</v>
      </c>
      <c r="D8507" t="s">
        <v>16</v>
      </c>
      <c r="E8507" t="s">
        <v>17</v>
      </c>
      <c r="F8507" t="s">
        <v>7212</v>
      </c>
      <c r="G8507" t="s">
        <v>5424</v>
      </c>
      <c r="H8507">
        <v>8</v>
      </c>
      <c r="I8507" s="17">
        <v>713667</v>
      </c>
      <c r="J8507" s="17">
        <v>0</v>
      </c>
      <c r="K8507" s="17">
        <v>713667</v>
      </c>
      <c r="L8507" s="17">
        <v>499566.9</v>
      </c>
      <c r="M8507" s="17">
        <v>214100.1</v>
      </c>
      <c r="N8507" s="17">
        <v>145825.5499</v>
      </c>
    </row>
    <row r="8508" spans="1:14">
      <c r="A8508" s="16">
        <v>46165</v>
      </c>
      <c r="B8508" t="s">
        <v>8547</v>
      </c>
      <c r="C8508" t="s">
        <v>29</v>
      </c>
      <c r="D8508" t="s">
        <v>30</v>
      </c>
      <c r="E8508" t="s">
        <v>31</v>
      </c>
      <c r="F8508" t="s">
        <v>7212</v>
      </c>
      <c r="G8508" t="s">
        <v>5424</v>
      </c>
      <c r="H8508">
        <v>7</v>
      </c>
      <c r="I8508" s="17">
        <v>149906</v>
      </c>
      <c r="J8508" s="17">
        <v>16489.66</v>
      </c>
      <c r="K8508" s="17">
        <v>133416.34</v>
      </c>
      <c r="L8508" s="17">
        <v>82718.13</v>
      </c>
      <c r="M8508" s="17">
        <v>50698.21</v>
      </c>
      <c r="N8508" s="17">
        <v>45361.8899</v>
      </c>
    </row>
    <row r="8509" spans="1:14">
      <c r="A8509" s="16">
        <v>46165</v>
      </c>
      <c r="B8509" t="s">
        <v>8548</v>
      </c>
      <c r="C8509" t="s">
        <v>43</v>
      </c>
      <c r="D8509" t="s">
        <v>44</v>
      </c>
      <c r="E8509" t="s">
        <v>31</v>
      </c>
      <c r="F8509" t="s">
        <v>7212</v>
      </c>
      <c r="G8509" t="s">
        <v>5424</v>
      </c>
      <c r="H8509">
        <v>2</v>
      </c>
      <c r="I8509" s="17">
        <v>780349</v>
      </c>
      <c r="J8509" s="17">
        <v>15606.98</v>
      </c>
      <c r="K8509" s="17">
        <v>764742.02</v>
      </c>
      <c r="L8509" s="17">
        <v>474140.05</v>
      </c>
      <c r="M8509" s="17">
        <v>290601.97</v>
      </c>
      <c r="N8509" s="17">
        <v>45361.8899</v>
      </c>
    </row>
    <row r="8510" spans="1:14">
      <c r="A8510" s="16">
        <v>46165</v>
      </c>
      <c r="B8510" t="s">
        <v>8549</v>
      </c>
      <c r="C8510" t="s">
        <v>47</v>
      </c>
      <c r="D8510" t="s">
        <v>48</v>
      </c>
      <c r="E8510" t="s">
        <v>35</v>
      </c>
      <c r="F8510" t="s">
        <v>7212</v>
      </c>
      <c r="G8510" t="s">
        <v>5424</v>
      </c>
      <c r="H8510">
        <v>6</v>
      </c>
      <c r="I8510" s="17">
        <v>613593</v>
      </c>
      <c r="J8510" s="17">
        <v>49087.44</v>
      </c>
      <c r="K8510" s="17">
        <v>564505.5600000001</v>
      </c>
      <c r="L8510" s="17">
        <v>406444</v>
      </c>
      <c r="M8510" s="17">
        <v>158061.56</v>
      </c>
      <c r="N8510" s="17">
        <v>205907.2135</v>
      </c>
    </row>
    <row r="8511" spans="1:14">
      <c r="A8511" s="16">
        <v>46165</v>
      </c>
      <c r="B8511" t="s">
        <v>8550</v>
      </c>
      <c r="C8511" t="s">
        <v>29</v>
      </c>
      <c r="D8511" t="s">
        <v>30</v>
      </c>
      <c r="E8511" t="s">
        <v>31</v>
      </c>
      <c r="F8511" t="s">
        <v>7212</v>
      </c>
      <c r="G8511" t="s">
        <v>5424</v>
      </c>
      <c r="H8511">
        <v>3</v>
      </c>
      <c r="I8511" s="17">
        <v>683730</v>
      </c>
      <c r="J8511" s="17">
        <v>68373</v>
      </c>
      <c r="K8511" s="17">
        <v>615357</v>
      </c>
      <c r="L8511" s="17">
        <v>381521.34</v>
      </c>
      <c r="M8511" s="17">
        <v>233835.66</v>
      </c>
      <c r="N8511" s="17">
        <v>45361.8899</v>
      </c>
    </row>
    <row r="8512" spans="1:14">
      <c r="A8512" s="16">
        <v>46165</v>
      </c>
      <c r="B8512" t="s">
        <v>8551</v>
      </c>
      <c r="C8512" t="s">
        <v>29</v>
      </c>
      <c r="D8512" t="s">
        <v>30</v>
      </c>
      <c r="E8512" t="s">
        <v>31</v>
      </c>
      <c r="F8512" t="s">
        <v>7212</v>
      </c>
      <c r="G8512" t="s">
        <v>5424</v>
      </c>
      <c r="H8512">
        <v>4</v>
      </c>
      <c r="I8512" s="17">
        <v>444554</v>
      </c>
      <c r="J8512" s="17">
        <v>57792.02</v>
      </c>
      <c r="K8512" s="17">
        <v>386761.98</v>
      </c>
      <c r="L8512" s="17">
        <v>239792.43</v>
      </c>
      <c r="M8512" s="17">
        <v>146969.55</v>
      </c>
      <c r="N8512" s="17">
        <v>45361.8899</v>
      </c>
    </row>
    <row r="8513" spans="1:14">
      <c r="A8513" s="16">
        <v>46165</v>
      </c>
      <c r="B8513" t="s">
        <v>8552</v>
      </c>
      <c r="C8513" t="s">
        <v>22</v>
      </c>
      <c r="D8513" t="s">
        <v>23</v>
      </c>
      <c r="E8513" t="s">
        <v>24</v>
      </c>
      <c r="F8513" t="s">
        <v>7212</v>
      </c>
      <c r="G8513" t="s">
        <v>5424</v>
      </c>
      <c r="H8513">
        <v>3</v>
      </c>
      <c r="I8513" s="17">
        <v>348211</v>
      </c>
      <c r="J8513" s="17">
        <v>0</v>
      </c>
      <c r="K8513" s="17">
        <v>348211</v>
      </c>
      <c r="L8513" s="17">
        <v>264640.36</v>
      </c>
      <c r="M8513" s="17">
        <v>83570.64</v>
      </c>
      <c r="N8513" s="17">
        <v>171206.0549</v>
      </c>
    </row>
    <row r="8514" spans="1:14">
      <c r="A8514" s="16">
        <v>46165</v>
      </c>
      <c r="B8514" t="s">
        <v>8553</v>
      </c>
      <c r="C8514" t="s">
        <v>29</v>
      </c>
      <c r="D8514" t="s">
        <v>30</v>
      </c>
      <c r="E8514" t="s">
        <v>31</v>
      </c>
      <c r="F8514" t="s">
        <v>7212</v>
      </c>
      <c r="G8514" t="s">
        <v>5424</v>
      </c>
      <c r="H8514">
        <v>7</v>
      </c>
      <c r="I8514" s="17">
        <v>816786</v>
      </c>
      <c r="J8514" s="17">
        <v>40839.3</v>
      </c>
      <c r="K8514" s="17">
        <v>775946.7</v>
      </c>
      <c r="L8514" s="17">
        <v>481086.95</v>
      </c>
      <c r="M8514" s="17">
        <v>294859.75</v>
      </c>
      <c r="N8514" s="17">
        <v>45361.8899</v>
      </c>
    </row>
    <row r="8515" spans="1:14">
      <c r="A8515" s="16">
        <v>46165</v>
      </c>
      <c r="B8515" t="s">
        <v>8554</v>
      </c>
      <c r="C8515" t="s">
        <v>26</v>
      </c>
      <c r="D8515" t="s">
        <v>27</v>
      </c>
      <c r="E8515" t="s">
        <v>17</v>
      </c>
      <c r="F8515" t="s">
        <v>7212</v>
      </c>
      <c r="G8515" t="s">
        <v>5424</v>
      </c>
      <c r="H8515">
        <v>3</v>
      </c>
      <c r="I8515" s="17">
        <v>119362</v>
      </c>
      <c r="J8515" s="17">
        <v>5968.1</v>
      </c>
      <c r="K8515" s="17">
        <v>113393.9</v>
      </c>
      <c r="L8515" s="17">
        <v>79375.73</v>
      </c>
      <c r="M8515" s="17">
        <v>34018.17</v>
      </c>
      <c r="N8515" s="17">
        <v>145825.5499</v>
      </c>
    </row>
    <row r="8516" spans="1:14">
      <c r="A8516" s="16">
        <v>46165</v>
      </c>
      <c r="B8516" t="s">
        <v>8555</v>
      </c>
      <c r="C8516" t="s">
        <v>22</v>
      </c>
      <c r="D8516" t="s">
        <v>23</v>
      </c>
      <c r="E8516" t="s">
        <v>24</v>
      </c>
      <c r="F8516" t="s">
        <v>7212</v>
      </c>
      <c r="G8516" t="s">
        <v>5424</v>
      </c>
      <c r="H8516">
        <v>12</v>
      </c>
      <c r="I8516" s="17">
        <v>252201</v>
      </c>
      <c r="J8516" s="17">
        <v>0</v>
      </c>
      <c r="K8516" s="17">
        <v>252201</v>
      </c>
      <c r="L8516" s="17">
        <v>191672.76</v>
      </c>
      <c r="M8516" s="17">
        <v>60528.24</v>
      </c>
      <c r="N8516" s="17">
        <v>171206.0549</v>
      </c>
    </row>
    <row r="8517" spans="1:14">
      <c r="A8517" s="16">
        <v>46165</v>
      </c>
      <c r="B8517" t="s">
        <v>8556</v>
      </c>
      <c r="C8517" t="s">
        <v>22</v>
      </c>
      <c r="D8517" t="s">
        <v>23</v>
      </c>
      <c r="E8517" t="s">
        <v>24</v>
      </c>
      <c r="F8517" t="s">
        <v>7212</v>
      </c>
      <c r="G8517" t="s">
        <v>5424</v>
      </c>
      <c r="H8517">
        <v>4</v>
      </c>
      <c r="I8517" s="17">
        <v>78850</v>
      </c>
      <c r="J8517" s="17">
        <v>0</v>
      </c>
      <c r="K8517" s="17">
        <v>78850</v>
      </c>
      <c r="L8517" s="17">
        <v>59926</v>
      </c>
      <c r="M8517" s="17">
        <v>18924</v>
      </c>
      <c r="N8517" s="17">
        <v>171206.0549</v>
      </c>
    </row>
    <row r="8518" spans="1:14">
      <c r="A8518" s="16">
        <v>46165</v>
      </c>
      <c r="B8518" t="s">
        <v>8557</v>
      </c>
      <c r="C8518" t="s">
        <v>22</v>
      </c>
      <c r="D8518" t="s">
        <v>23</v>
      </c>
      <c r="E8518" t="s">
        <v>24</v>
      </c>
      <c r="F8518" t="s">
        <v>7212</v>
      </c>
      <c r="G8518" t="s">
        <v>5424</v>
      </c>
      <c r="H8518">
        <v>11</v>
      </c>
      <c r="I8518" s="17">
        <v>227027</v>
      </c>
      <c r="J8518" s="17">
        <v>18162.16</v>
      </c>
      <c r="K8518" s="17">
        <v>208864.84</v>
      </c>
      <c r="L8518" s="17">
        <v>158737.28</v>
      </c>
      <c r="M8518" s="17">
        <v>50127.56</v>
      </c>
      <c r="N8518" s="17">
        <v>171206.0549</v>
      </c>
    </row>
    <row r="8519" spans="1:14">
      <c r="A8519" s="16">
        <v>46165</v>
      </c>
      <c r="B8519" t="s">
        <v>8558</v>
      </c>
      <c r="C8519" t="s">
        <v>15</v>
      </c>
      <c r="D8519" t="s">
        <v>16</v>
      </c>
      <c r="E8519" t="s">
        <v>17</v>
      </c>
      <c r="F8519" t="s">
        <v>7212</v>
      </c>
      <c r="G8519" t="s">
        <v>5424</v>
      </c>
      <c r="H8519">
        <v>4</v>
      </c>
      <c r="I8519" s="17">
        <v>443872</v>
      </c>
      <c r="J8519" s="17">
        <v>0</v>
      </c>
      <c r="K8519" s="17">
        <v>443872</v>
      </c>
      <c r="L8519" s="17">
        <v>310710.4</v>
      </c>
      <c r="M8519" s="17">
        <v>133161.6</v>
      </c>
      <c r="N8519" s="17">
        <v>145825.5499</v>
      </c>
    </row>
    <row r="8520" spans="1:14">
      <c r="A8520" s="16">
        <v>46165</v>
      </c>
      <c r="B8520" t="s">
        <v>8559</v>
      </c>
      <c r="C8520" t="s">
        <v>22</v>
      </c>
      <c r="D8520" t="s">
        <v>23</v>
      </c>
      <c r="E8520" t="s">
        <v>24</v>
      </c>
      <c r="F8520" t="s">
        <v>7212</v>
      </c>
      <c r="G8520" t="s">
        <v>5424</v>
      </c>
      <c r="H8520">
        <v>8</v>
      </c>
      <c r="I8520" s="17">
        <v>213960</v>
      </c>
      <c r="J8520" s="17">
        <v>0</v>
      </c>
      <c r="K8520" s="17">
        <v>213960</v>
      </c>
      <c r="L8520" s="17">
        <v>162609.6</v>
      </c>
      <c r="M8520" s="17">
        <v>51350.4</v>
      </c>
      <c r="N8520" s="17">
        <v>171206.0549</v>
      </c>
    </row>
    <row r="8521" spans="1:14">
      <c r="A8521" s="16">
        <v>46165</v>
      </c>
      <c r="B8521" t="s">
        <v>8560</v>
      </c>
      <c r="C8521" t="s">
        <v>26</v>
      </c>
      <c r="D8521" t="s">
        <v>27</v>
      </c>
      <c r="E8521" t="s">
        <v>17</v>
      </c>
      <c r="F8521" t="s">
        <v>7212</v>
      </c>
      <c r="G8521" t="s">
        <v>5424</v>
      </c>
      <c r="H8521">
        <v>4</v>
      </c>
      <c r="I8521" s="17">
        <v>305906</v>
      </c>
      <c r="J8521" s="17">
        <v>27531.54</v>
      </c>
      <c r="K8521" s="17">
        <v>278374.46</v>
      </c>
      <c r="L8521" s="17">
        <v>194862.12</v>
      </c>
      <c r="M8521" s="17">
        <v>83512.34</v>
      </c>
      <c r="N8521" s="17">
        <v>145825.5499</v>
      </c>
    </row>
    <row r="8522" spans="1:14">
      <c r="A8522" s="16">
        <v>46165</v>
      </c>
      <c r="B8522" t="s">
        <v>8561</v>
      </c>
      <c r="C8522" t="s">
        <v>33</v>
      </c>
      <c r="D8522" t="s">
        <v>34</v>
      </c>
      <c r="E8522" t="s">
        <v>35</v>
      </c>
      <c r="F8522" t="s">
        <v>7212</v>
      </c>
      <c r="G8522" t="s">
        <v>5424</v>
      </c>
      <c r="H8522">
        <v>2</v>
      </c>
      <c r="I8522" s="17">
        <v>622711</v>
      </c>
      <c r="J8522" s="17">
        <v>62271.1</v>
      </c>
      <c r="K8522" s="17">
        <v>560439.9</v>
      </c>
      <c r="L8522" s="17">
        <v>403516.73</v>
      </c>
      <c r="M8522" s="17">
        <v>156923.17</v>
      </c>
      <c r="N8522" s="17">
        <v>205907.2135</v>
      </c>
    </row>
    <row r="8523" spans="1:14">
      <c r="A8523" s="16">
        <v>46165</v>
      </c>
      <c r="B8523" t="s">
        <v>8562</v>
      </c>
      <c r="C8523" t="s">
        <v>73</v>
      </c>
      <c r="D8523" t="s">
        <v>74</v>
      </c>
      <c r="E8523" t="s">
        <v>24</v>
      </c>
      <c r="F8523" t="s">
        <v>7212</v>
      </c>
      <c r="G8523" t="s">
        <v>5424</v>
      </c>
      <c r="H8523">
        <v>6</v>
      </c>
      <c r="I8523" s="17">
        <v>672648</v>
      </c>
      <c r="J8523" s="17">
        <v>94170.72</v>
      </c>
      <c r="K8523" s="17">
        <v>578477.28</v>
      </c>
      <c r="L8523" s="17">
        <v>439642.73</v>
      </c>
      <c r="M8523" s="17">
        <v>138834.55</v>
      </c>
      <c r="N8523" s="17">
        <v>171206.0549</v>
      </c>
    </row>
    <row r="8524" spans="1:14">
      <c r="A8524" s="16">
        <v>46165</v>
      </c>
      <c r="B8524" t="s">
        <v>8563</v>
      </c>
      <c r="C8524" t="s">
        <v>26</v>
      </c>
      <c r="D8524" t="s">
        <v>27</v>
      </c>
      <c r="E8524" t="s">
        <v>17</v>
      </c>
      <c r="F8524" t="s">
        <v>7212</v>
      </c>
      <c r="G8524" t="s">
        <v>5424</v>
      </c>
      <c r="H8524">
        <v>12</v>
      </c>
      <c r="I8524" s="17">
        <v>474615</v>
      </c>
      <c r="J8524" s="17">
        <v>0</v>
      </c>
      <c r="K8524" s="17">
        <v>474615</v>
      </c>
      <c r="L8524" s="17">
        <v>332230.5</v>
      </c>
      <c r="M8524" s="17">
        <v>142384.5</v>
      </c>
      <c r="N8524" s="17">
        <v>145825.5499</v>
      </c>
    </row>
    <row r="8525" spans="1:14">
      <c r="A8525" s="16">
        <v>46165</v>
      </c>
      <c r="B8525" t="s">
        <v>8564</v>
      </c>
      <c r="C8525" t="s">
        <v>43</v>
      </c>
      <c r="D8525" t="s">
        <v>44</v>
      </c>
      <c r="E8525" t="s">
        <v>31</v>
      </c>
      <c r="F8525" t="s">
        <v>7212</v>
      </c>
      <c r="G8525" t="s">
        <v>5424</v>
      </c>
      <c r="H8525">
        <v>7</v>
      </c>
      <c r="I8525" s="17">
        <v>140160</v>
      </c>
      <c r="J8525" s="17">
        <v>14016</v>
      </c>
      <c r="K8525" s="17">
        <v>126144</v>
      </c>
      <c r="L8525" s="17">
        <v>78209.28</v>
      </c>
      <c r="M8525" s="17">
        <v>47934.72</v>
      </c>
      <c r="N8525" s="17">
        <v>45361.8899</v>
      </c>
    </row>
    <row r="8526" spans="1:14">
      <c r="A8526" s="16">
        <v>46165</v>
      </c>
      <c r="B8526" t="s">
        <v>8565</v>
      </c>
      <c r="C8526" t="s">
        <v>22</v>
      </c>
      <c r="D8526" t="s">
        <v>23</v>
      </c>
      <c r="E8526" t="s">
        <v>24</v>
      </c>
      <c r="F8526" t="s">
        <v>7212</v>
      </c>
      <c r="G8526" t="s">
        <v>5424</v>
      </c>
      <c r="H8526">
        <v>8</v>
      </c>
      <c r="I8526" s="17">
        <v>280804</v>
      </c>
      <c r="J8526" s="17">
        <v>22464.32</v>
      </c>
      <c r="K8526" s="17">
        <v>258339.68</v>
      </c>
      <c r="L8526" s="17">
        <v>196338.16</v>
      </c>
      <c r="M8526" s="17">
        <v>62001.52</v>
      </c>
      <c r="N8526" s="17">
        <v>171206.0549</v>
      </c>
    </row>
    <row r="8527" spans="1:14">
      <c r="A8527" s="16">
        <v>46166</v>
      </c>
      <c r="B8527" t="s">
        <v>8566</v>
      </c>
      <c r="C8527" t="s">
        <v>33</v>
      </c>
      <c r="D8527" t="s">
        <v>34</v>
      </c>
      <c r="E8527" t="s">
        <v>35</v>
      </c>
      <c r="F8527" t="s">
        <v>7212</v>
      </c>
      <c r="G8527" t="s">
        <v>5424</v>
      </c>
      <c r="H8527">
        <v>4</v>
      </c>
      <c r="I8527" s="17">
        <v>807627</v>
      </c>
      <c r="J8527" s="17">
        <v>64610.16</v>
      </c>
      <c r="K8527" s="17">
        <v>743016.84</v>
      </c>
      <c r="L8527" s="17">
        <v>534972.12</v>
      </c>
      <c r="M8527" s="17">
        <v>208044.72</v>
      </c>
      <c r="N8527" s="17">
        <v>205907.2135</v>
      </c>
    </row>
    <row r="8528" spans="1:14">
      <c r="A8528" s="16">
        <v>46166</v>
      </c>
      <c r="B8528" t="s">
        <v>8567</v>
      </c>
      <c r="C8528" t="s">
        <v>29</v>
      </c>
      <c r="D8528" t="s">
        <v>30</v>
      </c>
      <c r="E8528" t="s">
        <v>31</v>
      </c>
      <c r="F8528" t="s">
        <v>7212</v>
      </c>
      <c r="G8528" t="s">
        <v>5424</v>
      </c>
      <c r="H8528">
        <v>11</v>
      </c>
      <c r="I8528" s="17">
        <v>139026</v>
      </c>
      <c r="J8528" s="17">
        <v>20853.9</v>
      </c>
      <c r="K8528" s="17">
        <v>118172.1</v>
      </c>
      <c r="L8528" s="17">
        <v>73266.7</v>
      </c>
      <c r="M8528" s="17">
        <v>44905.4</v>
      </c>
      <c r="N8528" s="17">
        <v>45361.8899</v>
      </c>
    </row>
    <row r="8529" spans="1:14">
      <c r="A8529" s="16">
        <v>46166</v>
      </c>
      <c r="B8529" t="s">
        <v>8568</v>
      </c>
      <c r="C8529" t="s">
        <v>29</v>
      </c>
      <c r="D8529" t="s">
        <v>30</v>
      </c>
      <c r="E8529" t="s">
        <v>31</v>
      </c>
      <c r="F8529" t="s">
        <v>7212</v>
      </c>
      <c r="G8529" t="s">
        <v>5424</v>
      </c>
      <c r="H8529">
        <v>8</v>
      </c>
      <c r="I8529" s="17">
        <v>212677</v>
      </c>
      <c r="J8529" s="17">
        <v>25521.24</v>
      </c>
      <c r="K8529" s="17">
        <v>187155.76</v>
      </c>
      <c r="L8529" s="17">
        <v>116036.57</v>
      </c>
      <c r="M8529" s="17">
        <v>71119.19</v>
      </c>
      <c r="N8529" s="17">
        <v>45361.8899</v>
      </c>
    </row>
    <row r="8530" spans="1:14">
      <c r="A8530" s="16">
        <v>46166</v>
      </c>
      <c r="B8530" t="s">
        <v>8569</v>
      </c>
      <c r="C8530" t="s">
        <v>29</v>
      </c>
      <c r="D8530" t="s">
        <v>30</v>
      </c>
      <c r="E8530" t="s">
        <v>31</v>
      </c>
      <c r="F8530" t="s">
        <v>7212</v>
      </c>
      <c r="G8530" t="s">
        <v>5424</v>
      </c>
      <c r="H8530">
        <v>3</v>
      </c>
      <c r="I8530" s="17">
        <v>48063</v>
      </c>
      <c r="J8530" s="17">
        <v>4325.67</v>
      </c>
      <c r="K8530" s="17">
        <v>43737.33</v>
      </c>
      <c r="L8530" s="17">
        <v>27117.14</v>
      </c>
      <c r="M8530" s="17">
        <v>16620.19</v>
      </c>
      <c r="N8530" s="17">
        <v>45361.8899</v>
      </c>
    </row>
    <row r="8531" spans="1:14">
      <c r="A8531" s="16">
        <v>46166</v>
      </c>
      <c r="B8531" t="s">
        <v>8570</v>
      </c>
      <c r="C8531" t="s">
        <v>47</v>
      </c>
      <c r="D8531" t="s">
        <v>48</v>
      </c>
      <c r="E8531" t="s">
        <v>35</v>
      </c>
      <c r="F8531" t="s">
        <v>7212</v>
      </c>
      <c r="G8531" t="s">
        <v>5424</v>
      </c>
      <c r="H8531">
        <v>12</v>
      </c>
      <c r="I8531" s="17">
        <v>660642</v>
      </c>
      <c r="J8531" s="17">
        <v>0</v>
      </c>
      <c r="K8531" s="17">
        <v>660642</v>
      </c>
      <c r="L8531" s="17">
        <v>475662.24</v>
      </c>
      <c r="M8531" s="17">
        <v>184979.76</v>
      </c>
      <c r="N8531" s="17">
        <v>205907.2135</v>
      </c>
    </row>
    <row r="8532" spans="1:14">
      <c r="A8532" s="16">
        <v>46166</v>
      </c>
      <c r="B8532" t="s">
        <v>8571</v>
      </c>
      <c r="C8532" t="s">
        <v>29</v>
      </c>
      <c r="D8532" t="s">
        <v>30</v>
      </c>
      <c r="E8532" t="s">
        <v>31</v>
      </c>
      <c r="F8532" t="s">
        <v>7212</v>
      </c>
      <c r="G8532" t="s">
        <v>5424</v>
      </c>
      <c r="H8532">
        <v>9</v>
      </c>
      <c r="I8532" s="17">
        <v>164413</v>
      </c>
      <c r="J8532" s="17">
        <v>14797.17</v>
      </c>
      <c r="K8532" s="17">
        <v>149615.83</v>
      </c>
      <c r="L8532" s="17">
        <v>92761.81</v>
      </c>
      <c r="M8532" s="17">
        <v>56854.02</v>
      </c>
      <c r="N8532" s="17">
        <v>45361.8899</v>
      </c>
    </row>
    <row r="8533" spans="1:14">
      <c r="A8533" s="16">
        <v>46166</v>
      </c>
      <c r="B8533" t="s">
        <v>8572</v>
      </c>
      <c r="C8533" t="s">
        <v>33</v>
      </c>
      <c r="D8533" t="s">
        <v>34</v>
      </c>
      <c r="E8533" t="s">
        <v>35</v>
      </c>
      <c r="F8533" t="s">
        <v>7212</v>
      </c>
      <c r="G8533" t="s">
        <v>5424</v>
      </c>
      <c r="H8533">
        <v>10</v>
      </c>
      <c r="I8533" s="17">
        <v>631845</v>
      </c>
      <c r="J8533" s="17">
        <v>75821.39999999999</v>
      </c>
      <c r="K8533" s="17">
        <v>556023.6</v>
      </c>
      <c r="L8533" s="17">
        <v>400336.99</v>
      </c>
      <c r="M8533" s="17">
        <v>155686.61</v>
      </c>
      <c r="N8533" s="17">
        <v>205907.2135</v>
      </c>
    </row>
    <row r="8534" spans="1:14">
      <c r="A8534" s="16">
        <v>46166</v>
      </c>
      <c r="B8534" t="s">
        <v>8573</v>
      </c>
      <c r="C8534" t="s">
        <v>43</v>
      </c>
      <c r="D8534" t="s">
        <v>44</v>
      </c>
      <c r="E8534" t="s">
        <v>31</v>
      </c>
      <c r="F8534" t="s">
        <v>7212</v>
      </c>
      <c r="G8534" t="s">
        <v>5424</v>
      </c>
      <c r="H8534">
        <v>10</v>
      </c>
      <c r="I8534" s="17">
        <v>304948</v>
      </c>
      <c r="J8534" s="17">
        <v>0</v>
      </c>
      <c r="K8534" s="17">
        <v>304948</v>
      </c>
      <c r="L8534" s="17">
        <v>189067.76</v>
      </c>
      <c r="M8534" s="17">
        <v>115880.24</v>
      </c>
      <c r="N8534" s="17">
        <v>45361.8899</v>
      </c>
    </row>
    <row r="8535" spans="1:14">
      <c r="A8535" s="16">
        <v>46166</v>
      </c>
      <c r="B8535" t="s">
        <v>8574</v>
      </c>
      <c r="C8535" t="s">
        <v>73</v>
      </c>
      <c r="D8535" t="s">
        <v>74</v>
      </c>
      <c r="E8535" t="s">
        <v>24</v>
      </c>
      <c r="F8535" t="s">
        <v>7212</v>
      </c>
      <c r="G8535" t="s">
        <v>5424</v>
      </c>
      <c r="H8535">
        <v>7</v>
      </c>
      <c r="I8535" s="17">
        <v>75054</v>
      </c>
      <c r="J8535" s="17">
        <v>11258.1</v>
      </c>
      <c r="K8535" s="17">
        <v>63795.9</v>
      </c>
      <c r="L8535" s="17">
        <v>48484.88</v>
      </c>
      <c r="M8535" s="17">
        <v>15311.02</v>
      </c>
      <c r="N8535" s="17">
        <v>171206.0549</v>
      </c>
    </row>
    <row r="8536" spans="1:14">
      <c r="A8536" s="16">
        <v>46166</v>
      </c>
      <c r="B8536" t="s">
        <v>8575</v>
      </c>
      <c r="C8536" t="s">
        <v>29</v>
      </c>
      <c r="D8536" t="s">
        <v>30</v>
      </c>
      <c r="E8536" t="s">
        <v>31</v>
      </c>
      <c r="F8536" t="s">
        <v>7212</v>
      </c>
      <c r="G8536" t="s">
        <v>5424</v>
      </c>
      <c r="H8536">
        <v>4</v>
      </c>
      <c r="I8536" s="17">
        <v>357654</v>
      </c>
      <c r="J8536" s="17">
        <v>0</v>
      </c>
      <c r="K8536" s="17">
        <v>357654</v>
      </c>
      <c r="L8536" s="17">
        <v>221745.48</v>
      </c>
      <c r="M8536" s="17">
        <v>135908.52</v>
      </c>
      <c r="N8536" s="17">
        <v>45361.8899</v>
      </c>
    </row>
    <row r="8537" spans="1:14">
      <c r="A8537" s="16">
        <v>46166</v>
      </c>
      <c r="B8537" t="s">
        <v>8576</v>
      </c>
      <c r="C8537" t="s">
        <v>15</v>
      </c>
      <c r="D8537" t="s">
        <v>16</v>
      </c>
      <c r="E8537" t="s">
        <v>17</v>
      </c>
      <c r="F8537" t="s">
        <v>7212</v>
      </c>
      <c r="G8537" t="s">
        <v>5424</v>
      </c>
      <c r="H8537">
        <v>9</v>
      </c>
      <c r="I8537" s="17">
        <v>700646</v>
      </c>
      <c r="J8537" s="17">
        <v>56051.68</v>
      </c>
      <c r="K8537" s="17">
        <v>644594.3199999999</v>
      </c>
      <c r="L8537" s="17">
        <v>451216.02</v>
      </c>
      <c r="M8537" s="17">
        <v>193378.3</v>
      </c>
      <c r="N8537" s="17">
        <v>145825.5499</v>
      </c>
    </row>
    <row r="8538" spans="1:14">
      <c r="A8538" s="16">
        <v>46166</v>
      </c>
      <c r="B8538" t="s">
        <v>8577</v>
      </c>
      <c r="C8538" t="s">
        <v>47</v>
      </c>
      <c r="D8538" t="s">
        <v>48</v>
      </c>
      <c r="E8538" t="s">
        <v>35</v>
      </c>
      <c r="F8538" t="s">
        <v>7212</v>
      </c>
      <c r="G8538" t="s">
        <v>5424</v>
      </c>
      <c r="H8538">
        <v>3</v>
      </c>
      <c r="I8538" s="17">
        <v>487848</v>
      </c>
      <c r="J8538" s="17">
        <v>43906.32</v>
      </c>
      <c r="K8538" s="17">
        <v>443941.68</v>
      </c>
      <c r="L8538" s="17">
        <v>319638.01</v>
      </c>
      <c r="M8538" s="17">
        <v>124303.67</v>
      </c>
      <c r="N8538" s="17">
        <v>205907.2135</v>
      </c>
    </row>
    <row r="8539" spans="1:14">
      <c r="A8539" s="16">
        <v>46166</v>
      </c>
      <c r="B8539" t="s">
        <v>8578</v>
      </c>
      <c r="C8539" t="s">
        <v>43</v>
      </c>
      <c r="D8539" t="s">
        <v>44</v>
      </c>
      <c r="E8539" t="s">
        <v>31</v>
      </c>
      <c r="F8539" t="s">
        <v>7212</v>
      </c>
      <c r="G8539" t="s">
        <v>5424</v>
      </c>
      <c r="H8539">
        <v>9</v>
      </c>
      <c r="I8539" s="17">
        <v>747604</v>
      </c>
      <c r="J8539" s="17">
        <v>74760.39999999999</v>
      </c>
      <c r="K8539" s="17">
        <v>672843.6</v>
      </c>
      <c r="L8539" s="17">
        <v>417163.03</v>
      </c>
      <c r="M8539" s="17">
        <v>255680.57</v>
      </c>
      <c r="N8539" s="17">
        <v>45361.8899</v>
      </c>
    </row>
    <row r="8540" spans="1:14">
      <c r="A8540" s="16">
        <v>46166</v>
      </c>
      <c r="B8540" t="s">
        <v>8579</v>
      </c>
      <c r="C8540" t="s">
        <v>47</v>
      </c>
      <c r="D8540" t="s">
        <v>48</v>
      </c>
      <c r="E8540" t="s">
        <v>35</v>
      </c>
      <c r="F8540" t="s">
        <v>7212</v>
      </c>
      <c r="G8540" t="s">
        <v>5424</v>
      </c>
      <c r="H8540">
        <v>3</v>
      </c>
      <c r="I8540" s="17">
        <v>45206</v>
      </c>
      <c r="J8540" s="17">
        <v>4520.6</v>
      </c>
      <c r="K8540" s="17">
        <v>40685.4</v>
      </c>
      <c r="L8540" s="17">
        <v>29293.49</v>
      </c>
      <c r="M8540" s="17">
        <v>11391.91</v>
      </c>
      <c r="N8540" s="17">
        <v>205907.2135</v>
      </c>
    </row>
    <row r="8541" spans="1:14">
      <c r="A8541" s="16">
        <v>46166</v>
      </c>
      <c r="B8541" t="s">
        <v>8580</v>
      </c>
      <c r="C8541" t="s">
        <v>22</v>
      </c>
      <c r="D8541" t="s">
        <v>23</v>
      </c>
      <c r="E8541" t="s">
        <v>24</v>
      </c>
      <c r="F8541" t="s">
        <v>7212</v>
      </c>
      <c r="G8541" t="s">
        <v>5424</v>
      </c>
      <c r="H8541">
        <v>3</v>
      </c>
      <c r="I8541" s="17">
        <v>369102</v>
      </c>
      <c r="J8541" s="17">
        <v>29528.16</v>
      </c>
      <c r="K8541" s="17">
        <v>339573.84</v>
      </c>
      <c r="L8541" s="17">
        <v>258076.12</v>
      </c>
      <c r="M8541" s="17">
        <v>81497.72</v>
      </c>
      <c r="N8541" s="17">
        <v>171206.0549</v>
      </c>
    </row>
    <row r="8542" spans="1:14">
      <c r="A8542" s="16">
        <v>46166</v>
      </c>
      <c r="B8542" t="s">
        <v>8581</v>
      </c>
      <c r="C8542" t="s">
        <v>29</v>
      </c>
      <c r="D8542" t="s">
        <v>30</v>
      </c>
      <c r="E8542" t="s">
        <v>31</v>
      </c>
      <c r="F8542" t="s">
        <v>7212</v>
      </c>
      <c r="G8542" t="s">
        <v>5424</v>
      </c>
      <c r="H8542">
        <v>12</v>
      </c>
      <c r="I8542" s="17">
        <v>149381</v>
      </c>
      <c r="J8542" s="17">
        <v>0</v>
      </c>
      <c r="K8542" s="17">
        <v>149381</v>
      </c>
      <c r="L8542" s="17">
        <v>92616.22</v>
      </c>
      <c r="M8542" s="17">
        <v>56764.78</v>
      </c>
      <c r="N8542" s="17">
        <v>45361.8899</v>
      </c>
    </row>
    <row r="8543" spans="1:14">
      <c r="A8543" s="16">
        <v>46166</v>
      </c>
      <c r="B8543" t="s">
        <v>8582</v>
      </c>
      <c r="C8543" t="s">
        <v>47</v>
      </c>
      <c r="D8543" t="s">
        <v>48</v>
      </c>
      <c r="E8543" t="s">
        <v>35</v>
      </c>
      <c r="F8543" t="s">
        <v>7212</v>
      </c>
      <c r="G8543" t="s">
        <v>5424</v>
      </c>
      <c r="H8543">
        <v>1</v>
      </c>
      <c r="I8543" s="17">
        <v>813485</v>
      </c>
      <c r="J8543" s="17">
        <v>24404.55</v>
      </c>
      <c r="K8543" s="17">
        <v>789080.45</v>
      </c>
      <c r="L8543" s="17">
        <v>568137.92</v>
      </c>
      <c r="M8543" s="17">
        <v>220942.53</v>
      </c>
      <c r="N8543" s="17">
        <v>205907.2135</v>
      </c>
    </row>
    <row r="8544" spans="1:14">
      <c r="A8544" s="16">
        <v>46166</v>
      </c>
      <c r="B8544" t="s">
        <v>8583</v>
      </c>
      <c r="C8544" t="s">
        <v>33</v>
      </c>
      <c r="D8544" t="s">
        <v>34</v>
      </c>
      <c r="E8544" t="s">
        <v>35</v>
      </c>
      <c r="F8544" t="s">
        <v>7212</v>
      </c>
      <c r="G8544" t="s">
        <v>5424</v>
      </c>
      <c r="H8544">
        <v>7</v>
      </c>
      <c r="I8544" s="17">
        <v>449098</v>
      </c>
      <c r="J8544" s="17">
        <v>62873.72</v>
      </c>
      <c r="K8544" s="17">
        <v>386224.28</v>
      </c>
      <c r="L8544" s="17">
        <v>278081.48</v>
      </c>
      <c r="M8544" s="17">
        <v>108142.8</v>
      </c>
      <c r="N8544" s="17">
        <v>205907.2135</v>
      </c>
    </row>
    <row r="8545" spans="1:14">
      <c r="A8545" s="16">
        <v>46166</v>
      </c>
      <c r="B8545" t="s">
        <v>8584</v>
      </c>
      <c r="C8545" t="s">
        <v>26</v>
      </c>
      <c r="D8545" t="s">
        <v>27</v>
      </c>
      <c r="E8545" t="s">
        <v>17</v>
      </c>
      <c r="F8545" t="s">
        <v>7212</v>
      </c>
      <c r="G8545" t="s">
        <v>5424</v>
      </c>
      <c r="H8545">
        <v>10</v>
      </c>
      <c r="I8545" s="17">
        <v>151223</v>
      </c>
      <c r="J8545" s="17">
        <v>0</v>
      </c>
      <c r="K8545" s="17">
        <v>151223</v>
      </c>
      <c r="L8545" s="17">
        <v>105856.1</v>
      </c>
      <c r="M8545" s="17">
        <v>45366.9</v>
      </c>
      <c r="N8545" s="17">
        <v>145825.5499</v>
      </c>
    </row>
    <row r="8546" spans="1:14">
      <c r="A8546" s="16">
        <v>46166</v>
      </c>
      <c r="B8546" t="s">
        <v>8585</v>
      </c>
      <c r="C8546" t="s">
        <v>73</v>
      </c>
      <c r="D8546" t="s">
        <v>74</v>
      </c>
      <c r="E8546" t="s">
        <v>24</v>
      </c>
      <c r="F8546" t="s">
        <v>7212</v>
      </c>
      <c r="G8546" t="s">
        <v>5424</v>
      </c>
      <c r="H8546">
        <v>11</v>
      </c>
      <c r="I8546" s="17">
        <v>339484</v>
      </c>
      <c r="J8546" s="17">
        <v>0</v>
      </c>
      <c r="K8546" s="17">
        <v>339484</v>
      </c>
      <c r="L8546" s="17">
        <v>258007.84</v>
      </c>
      <c r="M8546" s="17">
        <v>81476.16</v>
      </c>
      <c r="N8546" s="17">
        <v>171206.0549</v>
      </c>
    </row>
    <row r="8547" spans="1:14">
      <c r="A8547" s="16">
        <v>46166</v>
      </c>
      <c r="B8547" t="s">
        <v>8586</v>
      </c>
      <c r="C8547" t="s">
        <v>22</v>
      </c>
      <c r="D8547" t="s">
        <v>23</v>
      </c>
      <c r="E8547" t="s">
        <v>24</v>
      </c>
      <c r="F8547" t="s">
        <v>7212</v>
      </c>
      <c r="G8547" t="s">
        <v>5424</v>
      </c>
      <c r="H8547">
        <v>4</v>
      </c>
      <c r="I8547" s="17">
        <v>732954</v>
      </c>
      <c r="J8547" s="17">
        <v>65965.86</v>
      </c>
      <c r="K8547" s="17">
        <v>666988.14</v>
      </c>
      <c r="L8547" s="17">
        <v>506910.99</v>
      </c>
      <c r="M8547" s="17">
        <v>160077.15</v>
      </c>
      <c r="N8547" s="17">
        <v>171206.0549</v>
      </c>
    </row>
    <row r="8548" spans="1:14">
      <c r="A8548" s="16">
        <v>46166</v>
      </c>
      <c r="B8548" t="s">
        <v>8587</v>
      </c>
      <c r="C8548" t="s">
        <v>29</v>
      </c>
      <c r="D8548" t="s">
        <v>30</v>
      </c>
      <c r="E8548" t="s">
        <v>31</v>
      </c>
      <c r="F8548" t="s">
        <v>7212</v>
      </c>
      <c r="G8548" t="s">
        <v>5424</v>
      </c>
      <c r="H8548">
        <v>7</v>
      </c>
      <c r="I8548" s="17">
        <v>272197</v>
      </c>
      <c r="J8548" s="17">
        <v>16331.82</v>
      </c>
      <c r="K8548" s="17">
        <v>255865.18</v>
      </c>
      <c r="L8548" s="17">
        <v>158636.41</v>
      </c>
      <c r="M8548" s="17">
        <v>97228.77</v>
      </c>
      <c r="N8548" s="17">
        <v>45361.8899</v>
      </c>
    </row>
    <row r="8549" spans="1:14">
      <c r="A8549" s="16">
        <v>46166</v>
      </c>
      <c r="B8549" t="s">
        <v>8588</v>
      </c>
      <c r="C8549" t="s">
        <v>26</v>
      </c>
      <c r="D8549" t="s">
        <v>27</v>
      </c>
      <c r="E8549" t="s">
        <v>17</v>
      </c>
      <c r="F8549" t="s">
        <v>7212</v>
      </c>
      <c r="G8549" t="s">
        <v>5424</v>
      </c>
      <c r="H8549">
        <v>2</v>
      </c>
      <c r="I8549" s="17">
        <v>509743</v>
      </c>
      <c r="J8549" s="17">
        <v>30584.58</v>
      </c>
      <c r="K8549" s="17">
        <v>479158.42</v>
      </c>
      <c r="L8549" s="17">
        <v>335410.89</v>
      </c>
      <c r="M8549" s="17">
        <v>143747.53</v>
      </c>
      <c r="N8549" s="17">
        <v>145825.5499</v>
      </c>
    </row>
    <row r="8550" spans="1:14">
      <c r="A8550" s="16">
        <v>46166</v>
      </c>
      <c r="B8550" t="s">
        <v>8589</v>
      </c>
      <c r="C8550" t="s">
        <v>22</v>
      </c>
      <c r="D8550" t="s">
        <v>23</v>
      </c>
      <c r="E8550" t="s">
        <v>24</v>
      </c>
      <c r="F8550" t="s">
        <v>7212</v>
      </c>
      <c r="G8550" t="s">
        <v>5424</v>
      </c>
      <c r="H8550">
        <v>7</v>
      </c>
      <c r="I8550" s="17">
        <v>383858</v>
      </c>
      <c r="J8550" s="17">
        <v>34547.22</v>
      </c>
      <c r="K8550" s="17">
        <v>349310.78</v>
      </c>
      <c r="L8550" s="17">
        <v>265476.19</v>
      </c>
      <c r="M8550" s="17">
        <v>83834.59</v>
      </c>
      <c r="N8550" s="17">
        <v>171206.0549</v>
      </c>
    </row>
    <row r="8551" spans="1:14">
      <c r="A8551" s="16">
        <v>46166</v>
      </c>
      <c r="B8551" t="s">
        <v>8590</v>
      </c>
      <c r="C8551" t="s">
        <v>33</v>
      </c>
      <c r="D8551" t="s">
        <v>34</v>
      </c>
      <c r="E8551" t="s">
        <v>35</v>
      </c>
      <c r="F8551" t="s">
        <v>7212</v>
      </c>
      <c r="G8551" t="s">
        <v>5424</v>
      </c>
      <c r="H8551">
        <v>11</v>
      </c>
      <c r="I8551" s="17">
        <v>792180</v>
      </c>
      <c r="J8551" s="17">
        <v>110905.2</v>
      </c>
      <c r="K8551" s="17">
        <v>681274.8</v>
      </c>
      <c r="L8551" s="17">
        <v>490517.86</v>
      </c>
      <c r="M8551" s="17">
        <v>190756.94</v>
      </c>
      <c r="N8551" s="17">
        <v>205907.2135</v>
      </c>
    </row>
    <row r="8552" spans="1:14">
      <c r="A8552" s="16">
        <v>46166</v>
      </c>
      <c r="B8552" t="s">
        <v>8591</v>
      </c>
      <c r="C8552" t="s">
        <v>22</v>
      </c>
      <c r="D8552" t="s">
        <v>23</v>
      </c>
      <c r="E8552" t="s">
        <v>24</v>
      </c>
      <c r="F8552" t="s">
        <v>7212</v>
      </c>
      <c r="G8552" t="s">
        <v>5424</v>
      </c>
      <c r="H8552">
        <v>6</v>
      </c>
      <c r="I8552" s="17">
        <v>262150</v>
      </c>
      <c r="J8552" s="17">
        <v>0</v>
      </c>
      <c r="K8552" s="17">
        <v>262150</v>
      </c>
      <c r="L8552" s="17">
        <v>199234</v>
      </c>
      <c r="M8552" s="17">
        <v>62916</v>
      </c>
      <c r="N8552" s="17">
        <v>171206.0549</v>
      </c>
    </row>
    <row r="8553" spans="1:14">
      <c r="A8553" s="16">
        <v>46166</v>
      </c>
      <c r="B8553" t="s">
        <v>8592</v>
      </c>
      <c r="C8553" t="s">
        <v>43</v>
      </c>
      <c r="D8553" t="s">
        <v>44</v>
      </c>
      <c r="E8553" t="s">
        <v>31</v>
      </c>
      <c r="F8553" t="s">
        <v>7212</v>
      </c>
      <c r="G8553" t="s">
        <v>5424</v>
      </c>
      <c r="H8553">
        <v>8</v>
      </c>
      <c r="I8553" s="17">
        <v>282640</v>
      </c>
      <c r="J8553" s="17">
        <v>19784.8</v>
      </c>
      <c r="K8553" s="17">
        <v>262855.2</v>
      </c>
      <c r="L8553" s="17">
        <v>162970.22</v>
      </c>
      <c r="M8553" s="17">
        <v>99884.98</v>
      </c>
      <c r="N8553" s="17">
        <v>45361.8899</v>
      </c>
    </row>
    <row r="8554" spans="1:14">
      <c r="A8554" s="16">
        <v>46166</v>
      </c>
      <c r="B8554" t="s">
        <v>8593</v>
      </c>
      <c r="C8554" t="s">
        <v>15</v>
      </c>
      <c r="D8554" t="s">
        <v>16</v>
      </c>
      <c r="E8554" t="s">
        <v>17</v>
      </c>
      <c r="F8554" t="s">
        <v>7212</v>
      </c>
      <c r="G8554" t="s">
        <v>5424</v>
      </c>
      <c r="H8554">
        <v>2</v>
      </c>
      <c r="I8554" s="17">
        <v>740444</v>
      </c>
      <c r="J8554" s="17">
        <v>0</v>
      </c>
      <c r="K8554" s="17">
        <v>740444</v>
      </c>
      <c r="L8554" s="17">
        <v>518310.8</v>
      </c>
      <c r="M8554" s="17">
        <v>222133.2</v>
      </c>
      <c r="N8554" s="17">
        <v>145825.5499</v>
      </c>
    </row>
    <row r="8555" spans="1:14">
      <c r="A8555" s="16">
        <v>46166</v>
      </c>
      <c r="B8555" t="s">
        <v>8594</v>
      </c>
      <c r="C8555" t="s">
        <v>22</v>
      </c>
      <c r="D8555" t="s">
        <v>23</v>
      </c>
      <c r="E8555" t="s">
        <v>24</v>
      </c>
      <c r="F8555" t="s">
        <v>7212</v>
      </c>
      <c r="G8555" t="s">
        <v>5424</v>
      </c>
      <c r="H8555">
        <v>1</v>
      </c>
      <c r="I8555" s="17">
        <v>127231</v>
      </c>
      <c r="J8555" s="17">
        <v>6361.55</v>
      </c>
      <c r="K8555" s="17">
        <v>120869.45</v>
      </c>
      <c r="L8555" s="17">
        <v>91860.78</v>
      </c>
      <c r="M8555" s="17">
        <v>29008.67</v>
      </c>
      <c r="N8555" s="17">
        <v>171206.0549</v>
      </c>
    </row>
    <row r="8556" spans="1:14">
      <c r="A8556" s="16">
        <v>46166</v>
      </c>
      <c r="B8556" t="s">
        <v>8595</v>
      </c>
      <c r="C8556" t="s">
        <v>15</v>
      </c>
      <c r="D8556" t="s">
        <v>16</v>
      </c>
      <c r="E8556" t="s">
        <v>17</v>
      </c>
      <c r="F8556" t="s">
        <v>7212</v>
      </c>
      <c r="G8556" t="s">
        <v>5424</v>
      </c>
      <c r="H8556">
        <v>1</v>
      </c>
      <c r="I8556" s="17">
        <v>839601</v>
      </c>
      <c r="J8556" s="17">
        <v>0</v>
      </c>
      <c r="K8556" s="17">
        <v>839601</v>
      </c>
      <c r="L8556" s="17">
        <v>587720.7</v>
      </c>
      <c r="M8556" s="17">
        <v>251880.3</v>
      </c>
      <c r="N8556" s="17">
        <v>145825.5499</v>
      </c>
    </row>
    <row r="8557" spans="1:14">
      <c r="A8557" s="16">
        <v>46166</v>
      </c>
      <c r="B8557" t="s">
        <v>8596</v>
      </c>
      <c r="C8557" t="s">
        <v>22</v>
      </c>
      <c r="D8557" t="s">
        <v>23</v>
      </c>
      <c r="E8557" t="s">
        <v>24</v>
      </c>
      <c r="F8557" t="s">
        <v>7212</v>
      </c>
      <c r="G8557" t="s">
        <v>5424</v>
      </c>
      <c r="H8557">
        <v>3</v>
      </c>
      <c r="I8557" s="17">
        <v>223957</v>
      </c>
      <c r="J8557" s="17">
        <v>0</v>
      </c>
      <c r="K8557" s="17">
        <v>223957</v>
      </c>
      <c r="L8557" s="17">
        <v>170207.32</v>
      </c>
      <c r="M8557" s="17">
        <v>53749.68</v>
      </c>
      <c r="N8557" s="17">
        <v>171206.0549</v>
      </c>
    </row>
    <row r="8558" spans="1:14">
      <c r="A8558" s="16">
        <v>46166</v>
      </c>
      <c r="B8558" t="s">
        <v>8597</v>
      </c>
      <c r="C8558" t="s">
        <v>26</v>
      </c>
      <c r="D8558" t="s">
        <v>27</v>
      </c>
      <c r="E8558" t="s">
        <v>17</v>
      </c>
      <c r="F8558" t="s">
        <v>7212</v>
      </c>
      <c r="G8558" t="s">
        <v>5424</v>
      </c>
      <c r="H8558">
        <v>11</v>
      </c>
      <c r="I8558" s="17">
        <v>479136</v>
      </c>
      <c r="J8558" s="17">
        <v>14374.08</v>
      </c>
      <c r="K8558" s="17">
        <v>464761.92</v>
      </c>
      <c r="L8558" s="17">
        <v>325333.34</v>
      </c>
      <c r="M8558" s="17">
        <v>139428.58</v>
      </c>
      <c r="N8558" s="17">
        <v>145825.5499</v>
      </c>
    </row>
    <row r="8559" spans="1:14">
      <c r="A8559" s="16">
        <v>46166</v>
      </c>
      <c r="B8559" t="s">
        <v>8598</v>
      </c>
      <c r="C8559" t="s">
        <v>43</v>
      </c>
      <c r="D8559" t="s">
        <v>44</v>
      </c>
      <c r="E8559" t="s">
        <v>31</v>
      </c>
      <c r="F8559" t="s">
        <v>7212</v>
      </c>
      <c r="G8559" t="s">
        <v>5424</v>
      </c>
      <c r="H8559">
        <v>7</v>
      </c>
      <c r="I8559" s="17">
        <v>50833</v>
      </c>
      <c r="J8559" s="17">
        <v>2541.65</v>
      </c>
      <c r="K8559" s="17">
        <v>48291.35</v>
      </c>
      <c r="L8559" s="17">
        <v>29940.64</v>
      </c>
      <c r="M8559" s="17">
        <v>18350.71</v>
      </c>
      <c r="N8559" s="17">
        <v>45361.8899</v>
      </c>
    </row>
    <row r="8560" spans="1:14">
      <c r="A8560" s="16">
        <v>46166</v>
      </c>
      <c r="B8560" t="s">
        <v>8599</v>
      </c>
      <c r="C8560" t="s">
        <v>33</v>
      </c>
      <c r="D8560" t="s">
        <v>34</v>
      </c>
      <c r="E8560" t="s">
        <v>35</v>
      </c>
      <c r="F8560" t="s">
        <v>7212</v>
      </c>
      <c r="G8560" t="s">
        <v>5424</v>
      </c>
      <c r="H8560">
        <v>4</v>
      </c>
      <c r="I8560" s="17">
        <v>459024</v>
      </c>
      <c r="J8560" s="17">
        <v>18360.96</v>
      </c>
      <c r="K8560" s="17">
        <v>440663.04</v>
      </c>
      <c r="L8560" s="17">
        <v>317277.39</v>
      </c>
      <c r="M8560" s="17">
        <v>123385.65</v>
      </c>
      <c r="N8560" s="17">
        <v>205907.2135</v>
      </c>
    </row>
    <row r="8561" spans="1:14">
      <c r="A8561" s="16">
        <v>46166</v>
      </c>
      <c r="B8561" t="s">
        <v>8600</v>
      </c>
      <c r="C8561" t="s">
        <v>22</v>
      </c>
      <c r="D8561" t="s">
        <v>23</v>
      </c>
      <c r="E8561" t="s">
        <v>24</v>
      </c>
      <c r="F8561" t="s">
        <v>7212</v>
      </c>
      <c r="G8561" t="s">
        <v>5424</v>
      </c>
      <c r="H8561">
        <v>11</v>
      </c>
      <c r="I8561" s="17">
        <v>824890</v>
      </c>
      <c r="J8561" s="17">
        <v>0</v>
      </c>
      <c r="K8561" s="17">
        <v>824890</v>
      </c>
      <c r="L8561" s="17">
        <v>626916.4</v>
      </c>
      <c r="M8561" s="17">
        <v>197973.6</v>
      </c>
      <c r="N8561" s="17">
        <v>171206.0549</v>
      </c>
    </row>
    <row r="8562" spans="1:14">
      <c r="A8562" s="16">
        <v>46166</v>
      </c>
      <c r="B8562" t="s">
        <v>8601</v>
      </c>
      <c r="C8562" t="s">
        <v>22</v>
      </c>
      <c r="D8562" t="s">
        <v>23</v>
      </c>
      <c r="E8562" t="s">
        <v>24</v>
      </c>
      <c r="F8562" t="s">
        <v>7212</v>
      </c>
      <c r="G8562" t="s">
        <v>5424</v>
      </c>
      <c r="H8562">
        <v>7</v>
      </c>
      <c r="I8562" s="17">
        <v>228393</v>
      </c>
      <c r="J8562" s="17">
        <v>11419.65</v>
      </c>
      <c r="K8562" s="17">
        <v>216973.35</v>
      </c>
      <c r="L8562" s="17">
        <v>164899.75</v>
      </c>
      <c r="M8562" s="17">
        <v>52073.6</v>
      </c>
      <c r="N8562" s="17">
        <v>171206.0549</v>
      </c>
    </row>
    <row r="8563" spans="1:14">
      <c r="A8563" s="16">
        <v>46166</v>
      </c>
      <c r="B8563" t="s">
        <v>8602</v>
      </c>
      <c r="C8563" t="s">
        <v>33</v>
      </c>
      <c r="D8563" t="s">
        <v>34</v>
      </c>
      <c r="E8563" t="s">
        <v>35</v>
      </c>
      <c r="F8563" t="s">
        <v>7212</v>
      </c>
      <c r="G8563" t="s">
        <v>5424</v>
      </c>
      <c r="H8563">
        <v>12</v>
      </c>
      <c r="I8563" s="17">
        <v>399041</v>
      </c>
      <c r="J8563" s="17">
        <v>19952.05</v>
      </c>
      <c r="K8563" s="17">
        <v>379088.95</v>
      </c>
      <c r="L8563" s="17">
        <v>272944.04</v>
      </c>
      <c r="M8563" s="17">
        <v>106144.91</v>
      </c>
      <c r="N8563" s="17">
        <v>205907.2135</v>
      </c>
    </row>
    <row r="8564" spans="1:14">
      <c r="A8564" s="16">
        <v>46166</v>
      </c>
      <c r="B8564" t="s">
        <v>8603</v>
      </c>
      <c r="C8564" t="s">
        <v>29</v>
      </c>
      <c r="D8564" t="s">
        <v>30</v>
      </c>
      <c r="E8564" t="s">
        <v>31</v>
      </c>
      <c r="F8564" t="s">
        <v>7212</v>
      </c>
      <c r="G8564" t="s">
        <v>5424</v>
      </c>
      <c r="H8564">
        <v>12</v>
      </c>
      <c r="I8564" s="17">
        <v>740450</v>
      </c>
      <c r="J8564" s="17">
        <v>81449.5</v>
      </c>
      <c r="K8564" s="17">
        <v>659000.5</v>
      </c>
      <c r="L8564" s="17">
        <v>408580.31</v>
      </c>
      <c r="M8564" s="17">
        <v>250420.19</v>
      </c>
      <c r="N8564" s="17">
        <v>45361.8899</v>
      </c>
    </row>
    <row r="8565" spans="1:14">
      <c r="A8565" s="16">
        <v>46166</v>
      </c>
      <c r="B8565" t="s">
        <v>8604</v>
      </c>
      <c r="C8565" t="s">
        <v>26</v>
      </c>
      <c r="D8565" t="s">
        <v>27</v>
      </c>
      <c r="E8565" t="s">
        <v>17</v>
      </c>
      <c r="F8565" t="s">
        <v>7212</v>
      </c>
      <c r="G8565" t="s">
        <v>5424</v>
      </c>
      <c r="H8565">
        <v>6</v>
      </c>
      <c r="I8565" s="17">
        <v>721697</v>
      </c>
      <c r="J8565" s="17">
        <v>101037.58</v>
      </c>
      <c r="K8565" s="17">
        <v>620659.42</v>
      </c>
      <c r="L8565" s="17">
        <v>434461.59</v>
      </c>
      <c r="M8565" s="17">
        <v>186197.83</v>
      </c>
      <c r="N8565" s="17">
        <v>145825.5499</v>
      </c>
    </row>
    <row r="8566" spans="1:14">
      <c r="A8566" s="16">
        <v>46166</v>
      </c>
      <c r="B8566" t="s">
        <v>8605</v>
      </c>
      <c r="C8566" t="s">
        <v>22</v>
      </c>
      <c r="D8566" t="s">
        <v>23</v>
      </c>
      <c r="E8566" t="s">
        <v>24</v>
      </c>
      <c r="F8566" t="s">
        <v>7212</v>
      </c>
      <c r="G8566" t="s">
        <v>5424</v>
      </c>
      <c r="H8566">
        <v>9</v>
      </c>
      <c r="I8566" s="17">
        <v>475402</v>
      </c>
      <c r="J8566" s="17">
        <v>57048.24</v>
      </c>
      <c r="K8566" s="17">
        <v>418353.76</v>
      </c>
      <c r="L8566" s="17">
        <v>317948.86</v>
      </c>
      <c r="M8566" s="17">
        <v>100404.9</v>
      </c>
      <c r="N8566" s="17">
        <v>171206.0549</v>
      </c>
    </row>
    <row r="8567" spans="1:14">
      <c r="A8567" s="16">
        <v>46166</v>
      </c>
      <c r="B8567" t="s">
        <v>8606</v>
      </c>
      <c r="C8567" t="s">
        <v>73</v>
      </c>
      <c r="D8567" t="s">
        <v>74</v>
      </c>
      <c r="E8567" t="s">
        <v>24</v>
      </c>
      <c r="F8567" t="s">
        <v>7212</v>
      </c>
      <c r="G8567" t="s">
        <v>5424</v>
      </c>
      <c r="H8567">
        <v>3</v>
      </c>
      <c r="I8567" s="17">
        <v>304174</v>
      </c>
      <c r="J8567" s="17">
        <v>33459.14</v>
      </c>
      <c r="K8567" s="17">
        <v>270714.86</v>
      </c>
      <c r="L8567" s="17">
        <v>205743.29</v>
      </c>
      <c r="M8567" s="17">
        <v>64971.57</v>
      </c>
      <c r="N8567" s="17">
        <v>171206.0549</v>
      </c>
    </row>
    <row r="8568" spans="1:14">
      <c r="A8568" s="16">
        <v>46166</v>
      </c>
      <c r="B8568" t="s">
        <v>8607</v>
      </c>
      <c r="C8568" t="s">
        <v>15</v>
      </c>
      <c r="D8568" t="s">
        <v>16</v>
      </c>
      <c r="E8568" t="s">
        <v>17</v>
      </c>
      <c r="F8568" t="s">
        <v>7212</v>
      </c>
      <c r="G8568" t="s">
        <v>5424</v>
      </c>
      <c r="H8568">
        <v>3</v>
      </c>
      <c r="I8568" s="17">
        <v>834430</v>
      </c>
      <c r="J8568" s="17">
        <v>41721.5</v>
      </c>
      <c r="K8568" s="17">
        <v>792708.5</v>
      </c>
      <c r="L8568" s="17">
        <v>554895.95</v>
      </c>
      <c r="M8568" s="17">
        <v>237812.55</v>
      </c>
      <c r="N8568" s="17">
        <v>145825.5499</v>
      </c>
    </row>
    <row r="8569" spans="1:14">
      <c r="A8569" s="16">
        <v>46166</v>
      </c>
      <c r="B8569" t="s">
        <v>8608</v>
      </c>
      <c r="C8569" t="s">
        <v>47</v>
      </c>
      <c r="D8569" t="s">
        <v>48</v>
      </c>
      <c r="E8569" t="s">
        <v>35</v>
      </c>
      <c r="F8569" t="s">
        <v>7212</v>
      </c>
      <c r="G8569" t="s">
        <v>5424</v>
      </c>
      <c r="H8569">
        <v>10</v>
      </c>
      <c r="I8569" s="17">
        <v>718211</v>
      </c>
      <c r="J8569" s="17">
        <v>43092.66</v>
      </c>
      <c r="K8569" s="17">
        <v>675118.34</v>
      </c>
      <c r="L8569" s="17">
        <v>486085.2</v>
      </c>
      <c r="M8569" s="17">
        <v>189033.14</v>
      </c>
      <c r="N8569" s="17">
        <v>205907.2135</v>
      </c>
    </row>
    <row r="8570" spans="1:14">
      <c r="A8570" s="16">
        <v>46166</v>
      </c>
      <c r="B8570" t="s">
        <v>8609</v>
      </c>
      <c r="C8570" t="s">
        <v>29</v>
      </c>
      <c r="D8570" t="s">
        <v>30</v>
      </c>
      <c r="E8570" t="s">
        <v>31</v>
      </c>
      <c r="F8570" t="s">
        <v>7212</v>
      </c>
      <c r="G8570" t="s">
        <v>5424</v>
      </c>
      <c r="H8570">
        <v>9</v>
      </c>
      <c r="I8570" s="17">
        <v>214649</v>
      </c>
      <c r="J8570" s="17">
        <v>0</v>
      </c>
      <c r="K8570" s="17">
        <v>214649</v>
      </c>
      <c r="L8570" s="17">
        <v>133082.38</v>
      </c>
      <c r="M8570" s="17">
        <v>81566.62</v>
      </c>
      <c r="N8570" s="17">
        <v>45361.8899</v>
      </c>
    </row>
    <row r="8571" spans="1:14">
      <c r="A8571" s="16">
        <v>46166</v>
      </c>
      <c r="B8571" t="s">
        <v>8610</v>
      </c>
      <c r="C8571" t="s">
        <v>73</v>
      </c>
      <c r="D8571" t="s">
        <v>74</v>
      </c>
      <c r="E8571" t="s">
        <v>24</v>
      </c>
      <c r="F8571" t="s">
        <v>7212</v>
      </c>
      <c r="G8571" t="s">
        <v>5424</v>
      </c>
      <c r="H8571">
        <v>5</v>
      </c>
      <c r="I8571" s="17">
        <v>60497</v>
      </c>
      <c r="J8571" s="17">
        <v>9074.549999999999</v>
      </c>
      <c r="K8571" s="17">
        <v>51422.45</v>
      </c>
      <c r="L8571" s="17">
        <v>39081.06</v>
      </c>
      <c r="M8571" s="17">
        <v>12341.39</v>
      </c>
      <c r="N8571" s="17">
        <v>171206.0549</v>
      </c>
    </row>
    <row r="8572" spans="1:14">
      <c r="A8572" s="16">
        <v>46166</v>
      </c>
      <c r="B8572" t="s">
        <v>8611</v>
      </c>
      <c r="C8572" t="s">
        <v>22</v>
      </c>
      <c r="D8572" t="s">
        <v>23</v>
      </c>
      <c r="E8572" t="s">
        <v>24</v>
      </c>
      <c r="F8572" t="s">
        <v>7212</v>
      </c>
      <c r="G8572" t="s">
        <v>5424</v>
      </c>
      <c r="H8572">
        <v>11</v>
      </c>
      <c r="I8572" s="17">
        <v>564262</v>
      </c>
      <c r="J8572" s="17">
        <v>73354.06</v>
      </c>
      <c r="K8572" s="17">
        <v>490907.94</v>
      </c>
      <c r="L8572" s="17">
        <v>373090.03</v>
      </c>
      <c r="M8572" s="17">
        <v>117817.91</v>
      </c>
      <c r="N8572" s="17">
        <v>171206.0549</v>
      </c>
    </row>
    <row r="8573" spans="1:14">
      <c r="A8573" s="16">
        <v>46166</v>
      </c>
      <c r="B8573" t="s">
        <v>8612</v>
      </c>
      <c r="C8573" t="s">
        <v>15</v>
      </c>
      <c r="D8573" t="s">
        <v>16</v>
      </c>
      <c r="E8573" t="s">
        <v>17</v>
      </c>
      <c r="F8573" t="s">
        <v>7212</v>
      </c>
      <c r="G8573" t="s">
        <v>5424</v>
      </c>
      <c r="H8573">
        <v>5</v>
      </c>
      <c r="I8573" s="17">
        <v>292901</v>
      </c>
      <c r="J8573" s="17">
        <v>20503.07</v>
      </c>
      <c r="K8573" s="17">
        <v>272397.93</v>
      </c>
      <c r="L8573" s="17">
        <v>190678.55</v>
      </c>
      <c r="M8573" s="17">
        <v>81719.38</v>
      </c>
      <c r="N8573" s="17">
        <v>145825.5499</v>
      </c>
    </row>
    <row r="8574" spans="1:14">
      <c r="A8574" s="16">
        <v>46166</v>
      </c>
      <c r="B8574" t="s">
        <v>8613</v>
      </c>
      <c r="C8574" t="s">
        <v>26</v>
      </c>
      <c r="D8574" t="s">
        <v>27</v>
      </c>
      <c r="E8574" t="s">
        <v>17</v>
      </c>
      <c r="F8574" t="s">
        <v>7212</v>
      </c>
      <c r="G8574" t="s">
        <v>5424</v>
      </c>
      <c r="H8574">
        <v>2</v>
      </c>
      <c r="I8574" s="17">
        <v>564510</v>
      </c>
      <c r="J8574" s="17">
        <v>45160.8</v>
      </c>
      <c r="K8574" s="17">
        <v>519349.2</v>
      </c>
      <c r="L8574" s="17">
        <v>363544.44</v>
      </c>
      <c r="M8574" s="17">
        <v>155804.76</v>
      </c>
      <c r="N8574" s="17">
        <v>145825.5499</v>
      </c>
    </row>
    <row r="8575" spans="1:14">
      <c r="A8575" s="16">
        <v>46166</v>
      </c>
      <c r="B8575" t="s">
        <v>8614</v>
      </c>
      <c r="C8575" t="s">
        <v>15</v>
      </c>
      <c r="D8575" t="s">
        <v>16</v>
      </c>
      <c r="E8575" t="s">
        <v>17</v>
      </c>
      <c r="F8575" t="s">
        <v>7212</v>
      </c>
      <c r="G8575" t="s">
        <v>5424</v>
      </c>
      <c r="H8575">
        <v>5</v>
      </c>
      <c r="I8575" s="17">
        <v>61376</v>
      </c>
      <c r="J8575" s="17">
        <v>1841.28</v>
      </c>
      <c r="K8575" s="17">
        <v>59534.72</v>
      </c>
      <c r="L8575" s="17">
        <v>41674.3</v>
      </c>
      <c r="M8575" s="17">
        <v>17860.42</v>
      </c>
      <c r="N8575" s="17">
        <v>145825.5499</v>
      </c>
    </row>
    <row r="8576" spans="1:14">
      <c r="A8576" s="16">
        <v>46166</v>
      </c>
      <c r="B8576" t="s">
        <v>8615</v>
      </c>
      <c r="C8576" t="s">
        <v>73</v>
      </c>
      <c r="D8576" t="s">
        <v>74</v>
      </c>
      <c r="E8576" t="s">
        <v>24</v>
      </c>
      <c r="F8576" t="s">
        <v>7212</v>
      </c>
      <c r="G8576" t="s">
        <v>5424</v>
      </c>
      <c r="H8576">
        <v>10</v>
      </c>
      <c r="I8576" s="17">
        <v>519173</v>
      </c>
      <c r="J8576" s="17">
        <v>25958.65</v>
      </c>
      <c r="K8576" s="17">
        <v>493214.35</v>
      </c>
      <c r="L8576" s="17">
        <v>374842.91</v>
      </c>
      <c r="M8576" s="17">
        <v>118371.44</v>
      </c>
      <c r="N8576" s="17">
        <v>171206.0549</v>
      </c>
    </row>
    <row r="8577" spans="1:14">
      <c r="A8577" s="16">
        <v>46166</v>
      </c>
      <c r="B8577" t="s">
        <v>8616</v>
      </c>
      <c r="C8577" t="s">
        <v>73</v>
      </c>
      <c r="D8577" t="s">
        <v>74</v>
      </c>
      <c r="E8577" t="s">
        <v>24</v>
      </c>
      <c r="F8577" t="s">
        <v>7212</v>
      </c>
      <c r="G8577" t="s">
        <v>5424</v>
      </c>
      <c r="H8577">
        <v>5</v>
      </c>
      <c r="I8577" s="17">
        <v>597827</v>
      </c>
      <c r="J8577" s="17">
        <v>29891.35</v>
      </c>
      <c r="K8577" s="17">
        <v>567935.65</v>
      </c>
      <c r="L8577" s="17">
        <v>431631.09</v>
      </c>
      <c r="M8577" s="17">
        <v>136304.56</v>
      </c>
      <c r="N8577" s="17">
        <v>171206.0549</v>
      </c>
    </row>
    <row r="8578" spans="1:14">
      <c r="A8578" s="16">
        <v>46166</v>
      </c>
      <c r="B8578" t="s">
        <v>8617</v>
      </c>
      <c r="C8578" t="s">
        <v>47</v>
      </c>
      <c r="D8578" t="s">
        <v>48</v>
      </c>
      <c r="E8578" t="s">
        <v>35</v>
      </c>
      <c r="F8578" t="s">
        <v>7212</v>
      </c>
      <c r="G8578" t="s">
        <v>5424</v>
      </c>
      <c r="H8578">
        <v>2</v>
      </c>
      <c r="I8578" s="17">
        <v>435133</v>
      </c>
      <c r="J8578" s="17">
        <v>56567.29</v>
      </c>
      <c r="K8578" s="17">
        <v>378565.71</v>
      </c>
      <c r="L8578" s="17">
        <v>272567.31</v>
      </c>
      <c r="M8578" s="17">
        <v>105998.4</v>
      </c>
      <c r="N8578" s="17">
        <v>205907.2135</v>
      </c>
    </row>
    <row r="8579" spans="1:14">
      <c r="A8579" s="16">
        <v>46166</v>
      </c>
      <c r="B8579" t="s">
        <v>8618</v>
      </c>
      <c r="C8579" t="s">
        <v>33</v>
      </c>
      <c r="D8579" t="s">
        <v>34</v>
      </c>
      <c r="E8579" t="s">
        <v>35</v>
      </c>
      <c r="F8579" t="s">
        <v>7212</v>
      </c>
      <c r="G8579" t="s">
        <v>5424</v>
      </c>
      <c r="H8579">
        <v>1</v>
      </c>
      <c r="I8579" s="17">
        <v>316856</v>
      </c>
      <c r="J8579" s="17">
        <v>34854.16</v>
      </c>
      <c r="K8579" s="17">
        <v>282001.84</v>
      </c>
      <c r="L8579" s="17">
        <v>203041.32</v>
      </c>
      <c r="M8579" s="17">
        <v>78960.52</v>
      </c>
      <c r="N8579" s="17">
        <v>205907.2135</v>
      </c>
    </row>
    <row r="8580" spans="1:14">
      <c r="A8580" s="16">
        <v>46166</v>
      </c>
      <c r="B8580" t="s">
        <v>8619</v>
      </c>
      <c r="C8580" t="s">
        <v>73</v>
      </c>
      <c r="D8580" t="s">
        <v>74</v>
      </c>
      <c r="E8580" t="s">
        <v>24</v>
      </c>
      <c r="F8580" t="s">
        <v>7212</v>
      </c>
      <c r="G8580" t="s">
        <v>5424</v>
      </c>
      <c r="H8580">
        <v>8</v>
      </c>
      <c r="I8580" s="17">
        <v>451261</v>
      </c>
      <c r="J8580" s="17">
        <v>31588.27</v>
      </c>
      <c r="K8580" s="17">
        <v>419672.73</v>
      </c>
      <c r="L8580" s="17">
        <v>318951.27</v>
      </c>
      <c r="M8580" s="17">
        <v>100721.46</v>
      </c>
      <c r="N8580" s="17">
        <v>171206.0549</v>
      </c>
    </row>
    <row r="8581" spans="1:14">
      <c r="A8581" s="16">
        <v>46166</v>
      </c>
      <c r="B8581" t="s">
        <v>8620</v>
      </c>
      <c r="C8581" t="s">
        <v>29</v>
      </c>
      <c r="D8581" t="s">
        <v>30</v>
      </c>
      <c r="E8581" t="s">
        <v>31</v>
      </c>
      <c r="F8581" t="s">
        <v>7212</v>
      </c>
      <c r="G8581" t="s">
        <v>5424</v>
      </c>
      <c r="H8581">
        <v>3</v>
      </c>
      <c r="I8581" s="17">
        <v>275697</v>
      </c>
      <c r="J8581" s="17">
        <v>8270.91</v>
      </c>
      <c r="K8581" s="17">
        <v>267426.09</v>
      </c>
      <c r="L8581" s="17">
        <v>165804.18</v>
      </c>
      <c r="M8581" s="17">
        <v>101621.91</v>
      </c>
      <c r="N8581" s="17">
        <v>45361.8899</v>
      </c>
    </row>
    <row r="8582" spans="1:14">
      <c r="A8582" s="16">
        <v>46166</v>
      </c>
      <c r="B8582" t="s">
        <v>8621</v>
      </c>
      <c r="C8582" t="s">
        <v>26</v>
      </c>
      <c r="D8582" t="s">
        <v>27</v>
      </c>
      <c r="E8582" t="s">
        <v>17</v>
      </c>
      <c r="F8582" t="s">
        <v>7212</v>
      </c>
      <c r="G8582" t="s">
        <v>5424</v>
      </c>
      <c r="H8582">
        <v>3</v>
      </c>
      <c r="I8582" s="17">
        <v>483991</v>
      </c>
      <c r="J8582" s="17">
        <v>38719.28</v>
      </c>
      <c r="K8582" s="17">
        <v>445271.72</v>
      </c>
      <c r="L8582" s="17">
        <v>311690.2</v>
      </c>
      <c r="M8582" s="17">
        <v>133581.52</v>
      </c>
      <c r="N8582" s="17">
        <v>145825.5499</v>
      </c>
    </row>
    <row r="8583" spans="1:14">
      <c r="A8583" s="16">
        <v>46166</v>
      </c>
      <c r="B8583" t="s">
        <v>8622</v>
      </c>
      <c r="C8583" t="s">
        <v>43</v>
      </c>
      <c r="D8583" t="s">
        <v>44</v>
      </c>
      <c r="E8583" t="s">
        <v>31</v>
      </c>
      <c r="F8583" t="s">
        <v>7212</v>
      </c>
      <c r="G8583" t="s">
        <v>5424</v>
      </c>
      <c r="H8583">
        <v>7</v>
      </c>
      <c r="I8583" s="17">
        <v>461645</v>
      </c>
      <c r="J8583" s="17">
        <v>0</v>
      </c>
      <c r="K8583" s="17">
        <v>461645</v>
      </c>
      <c r="L8583" s="17">
        <v>286219.9</v>
      </c>
      <c r="M8583" s="17">
        <v>175425.1</v>
      </c>
      <c r="N8583" s="17">
        <v>45361.8899</v>
      </c>
    </row>
    <row r="8584" spans="1:14">
      <c r="A8584" s="16">
        <v>46166</v>
      </c>
      <c r="B8584" t="s">
        <v>8623</v>
      </c>
      <c r="C8584" t="s">
        <v>22</v>
      </c>
      <c r="D8584" t="s">
        <v>23</v>
      </c>
      <c r="E8584" t="s">
        <v>24</v>
      </c>
      <c r="F8584" t="s">
        <v>7212</v>
      </c>
      <c r="G8584" t="s">
        <v>5424</v>
      </c>
      <c r="H8584">
        <v>9</v>
      </c>
      <c r="I8584" s="17">
        <v>536293</v>
      </c>
      <c r="J8584" s="17">
        <v>0</v>
      </c>
      <c r="K8584" s="17">
        <v>536293</v>
      </c>
      <c r="L8584" s="17">
        <v>407582.68</v>
      </c>
      <c r="M8584" s="17">
        <v>128710.32</v>
      </c>
      <c r="N8584" s="17">
        <v>171206.0549</v>
      </c>
    </row>
    <row r="8585" spans="1:14">
      <c r="A8585" s="16">
        <v>46166</v>
      </c>
      <c r="B8585" t="s">
        <v>8624</v>
      </c>
      <c r="C8585" t="s">
        <v>33</v>
      </c>
      <c r="D8585" t="s">
        <v>34</v>
      </c>
      <c r="E8585" t="s">
        <v>35</v>
      </c>
      <c r="F8585" t="s">
        <v>7212</v>
      </c>
      <c r="G8585" t="s">
        <v>5424</v>
      </c>
      <c r="H8585">
        <v>9</v>
      </c>
      <c r="I8585" s="17">
        <v>839077</v>
      </c>
      <c r="J8585" s="17">
        <v>92298.47</v>
      </c>
      <c r="K8585" s="17">
        <v>746778.53</v>
      </c>
      <c r="L8585" s="17">
        <v>537680.54</v>
      </c>
      <c r="M8585" s="17">
        <v>209097.99</v>
      </c>
      <c r="N8585" s="17">
        <v>205907.2135</v>
      </c>
    </row>
    <row r="8586" spans="1:14">
      <c r="A8586" s="16">
        <v>46166</v>
      </c>
      <c r="B8586" t="s">
        <v>8625</v>
      </c>
      <c r="C8586" t="s">
        <v>33</v>
      </c>
      <c r="D8586" t="s">
        <v>34</v>
      </c>
      <c r="E8586" t="s">
        <v>35</v>
      </c>
      <c r="F8586" t="s">
        <v>7212</v>
      </c>
      <c r="G8586" t="s">
        <v>5424</v>
      </c>
      <c r="H8586">
        <v>10</v>
      </c>
      <c r="I8586" s="17">
        <v>774250</v>
      </c>
      <c r="J8586" s="17">
        <v>0</v>
      </c>
      <c r="K8586" s="17">
        <v>774250</v>
      </c>
      <c r="L8586" s="17">
        <v>557460</v>
      </c>
      <c r="M8586" s="17">
        <v>216790</v>
      </c>
      <c r="N8586" s="17">
        <v>205907.2135</v>
      </c>
    </row>
    <row r="8587" spans="1:14">
      <c r="A8587" s="16">
        <v>46166</v>
      </c>
      <c r="B8587" t="s">
        <v>8626</v>
      </c>
      <c r="C8587" t="s">
        <v>47</v>
      </c>
      <c r="D8587" t="s">
        <v>48</v>
      </c>
      <c r="E8587" t="s">
        <v>35</v>
      </c>
      <c r="F8587" t="s">
        <v>7212</v>
      </c>
      <c r="G8587" t="s">
        <v>5424</v>
      </c>
      <c r="H8587">
        <v>9</v>
      </c>
      <c r="I8587" s="17">
        <v>710642</v>
      </c>
      <c r="J8587" s="17">
        <v>92383.46000000001</v>
      </c>
      <c r="K8587" s="17">
        <v>618258.54</v>
      </c>
      <c r="L8587" s="17">
        <v>445146.15</v>
      </c>
      <c r="M8587" s="17">
        <v>173112.39</v>
      </c>
      <c r="N8587" s="17">
        <v>205907.2135</v>
      </c>
    </row>
    <row r="8588" spans="1:14">
      <c r="A8588" s="16">
        <v>46166</v>
      </c>
      <c r="B8588" t="s">
        <v>8627</v>
      </c>
      <c r="C8588" t="s">
        <v>29</v>
      </c>
      <c r="D8588" t="s">
        <v>30</v>
      </c>
      <c r="E8588" t="s">
        <v>31</v>
      </c>
      <c r="F8588" t="s">
        <v>7212</v>
      </c>
      <c r="G8588" t="s">
        <v>5424</v>
      </c>
      <c r="H8588">
        <v>1</v>
      </c>
      <c r="I8588" s="17">
        <v>273103</v>
      </c>
      <c r="J8588" s="17">
        <v>13655.15</v>
      </c>
      <c r="K8588" s="17">
        <v>259447.85</v>
      </c>
      <c r="L8588" s="17">
        <v>160857.67</v>
      </c>
      <c r="M8588" s="17">
        <v>98590.17999999999</v>
      </c>
      <c r="N8588" s="17">
        <v>45361.8899</v>
      </c>
    </row>
    <row r="8589" spans="1:14">
      <c r="A8589" s="16">
        <v>46166</v>
      </c>
      <c r="B8589" t="s">
        <v>8628</v>
      </c>
      <c r="C8589" t="s">
        <v>33</v>
      </c>
      <c r="D8589" t="s">
        <v>34</v>
      </c>
      <c r="E8589" t="s">
        <v>35</v>
      </c>
      <c r="F8589" t="s">
        <v>7212</v>
      </c>
      <c r="G8589" t="s">
        <v>5424</v>
      </c>
      <c r="H8589">
        <v>7</v>
      </c>
      <c r="I8589" s="17">
        <v>131467</v>
      </c>
      <c r="J8589" s="17">
        <v>7888.02</v>
      </c>
      <c r="K8589" s="17">
        <v>123578.98</v>
      </c>
      <c r="L8589" s="17">
        <v>88976.87</v>
      </c>
      <c r="M8589" s="17">
        <v>34602.11</v>
      </c>
      <c r="N8589" s="17">
        <v>205907.2135</v>
      </c>
    </row>
    <row r="8590" spans="1:14">
      <c r="A8590" s="16">
        <v>46166</v>
      </c>
      <c r="B8590" t="s">
        <v>8629</v>
      </c>
      <c r="C8590" t="s">
        <v>22</v>
      </c>
      <c r="D8590" t="s">
        <v>23</v>
      </c>
      <c r="E8590" t="s">
        <v>24</v>
      </c>
      <c r="F8590" t="s">
        <v>7212</v>
      </c>
      <c r="G8590" t="s">
        <v>5424</v>
      </c>
      <c r="H8590">
        <v>5</v>
      </c>
      <c r="I8590" s="17">
        <v>82874</v>
      </c>
      <c r="J8590" s="17">
        <v>0</v>
      </c>
      <c r="K8590" s="17">
        <v>82874</v>
      </c>
      <c r="L8590" s="17">
        <v>62984.24</v>
      </c>
      <c r="M8590" s="17">
        <v>19889.76</v>
      </c>
      <c r="N8590" s="17">
        <v>171206.0549</v>
      </c>
    </row>
    <row r="8591" spans="1:14">
      <c r="A8591" s="16">
        <v>46166</v>
      </c>
      <c r="B8591" t="s">
        <v>8630</v>
      </c>
      <c r="C8591" t="s">
        <v>22</v>
      </c>
      <c r="D8591" t="s">
        <v>23</v>
      </c>
      <c r="E8591" t="s">
        <v>24</v>
      </c>
      <c r="F8591" t="s">
        <v>7212</v>
      </c>
      <c r="G8591" t="s">
        <v>5424</v>
      </c>
      <c r="H8591">
        <v>7</v>
      </c>
      <c r="I8591" s="17">
        <v>290119</v>
      </c>
      <c r="J8591" s="17">
        <v>14505.95</v>
      </c>
      <c r="K8591" s="17">
        <v>275613.05</v>
      </c>
      <c r="L8591" s="17">
        <v>209465.92</v>
      </c>
      <c r="M8591" s="17">
        <v>66147.13</v>
      </c>
      <c r="N8591" s="17">
        <v>171206.0549</v>
      </c>
    </row>
    <row r="8592" spans="1:14">
      <c r="A8592" s="16">
        <v>46166</v>
      </c>
      <c r="B8592" t="s">
        <v>8631</v>
      </c>
      <c r="C8592" t="s">
        <v>47</v>
      </c>
      <c r="D8592" t="s">
        <v>48</v>
      </c>
      <c r="E8592" t="s">
        <v>35</v>
      </c>
      <c r="F8592" t="s">
        <v>7212</v>
      </c>
      <c r="G8592" t="s">
        <v>5424</v>
      </c>
      <c r="H8592">
        <v>4</v>
      </c>
      <c r="I8592" s="17">
        <v>423518</v>
      </c>
      <c r="J8592" s="17">
        <v>55057.34</v>
      </c>
      <c r="K8592" s="17">
        <v>368460.66</v>
      </c>
      <c r="L8592" s="17">
        <v>265291.68</v>
      </c>
      <c r="M8592" s="17">
        <v>103168.98</v>
      </c>
      <c r="N8592" s="17">
        <v>205907.2135</v>
      </c>
    </row>
    <row r="8593" spans="1:14">
      <c r="A8593" s="16">
        <v>46166</v>
      </c>
      <c r="B8593" t="s">
        <v>8632</v>
      </c>
      <c r="C8593" t="s">
        <v>73</v>
      </c>
      <c r="D8593" t="s">
        <v>74</v>
      </c>
      <c r="E8593" t="s">
        <v>24</v>
      </c>
      <c r="F8593" t="s">
        <v>7212</v>
      </c>
      <c r="G8593" t="s">
        <v>5424</v>
      </c>
      <c r="H8593">
        <v>3</v>
      </c>
      <c r="I8593" s="17">
        <v>268701</v>
      </c>
      <c r="J8593" s="17">
        <v>32244.12</v>
      </c>
      <c r="K8593" s="17">
        <v>236456.88</v>
      </c>
      <c r="L8593" s="17">
        <v>179707.23</v>
      </c>
      <c r="M8593" s="17">
        <v>56749.65</v>
      </c>
      <c r="N8593" s="17">
        <v>171206.0549</v>
      </c>
    </row>
    <row r="8594" spans="1:14">
      <c r="A8594" s="16">
        <v>46166</v>
      </c>
      <c r="B8594" t="s">
        <v>8633</v>
      </c>
      <c r="C8594" t="s">
        <v>26</v>
      </c>
      <c r="D8594" t="s">
        <v>27</v>
      </c>
      <c r="E8594" t="s">
        <v>17</v>
      </c>
      <c r="F8594" t="s">
        <v>7212</v>
      </c>
      <c r="G8594" t="s">
        <v>5424</v>
      </c>
      <c r="H8594">
        <v>6</v>
      </c>
      <c r="I8594" s="17">
        <v>790404</v>
      </c>
      <c r="J8594" s="17">
        <v>94848.48</v>
      </c>
      <c r="K8594" s="17">
        <v>695555.52</v>
      </c>
      <c r="L8594" s="17">
        <v>486888.86</v>
      </c>
      <c r="M8594" s="17">
        <v>208666.66</v>
      </c>
      <c r="N8594" s="17">
        <v>145825.5499</v>
      </c>
    </row>
    <row r="8595" spans="1:14">
      <c r="A8595" s="16">
        <v>46166</v>
      </c>
      <c r="B8595" t="s">
        <v>8634</v>
      </c>
      <c r="C8595" t="s">
        <v>47</v>
      </c>
      <c r="D8595" t="s">
        <v>48</v>
      </c>
      <c r="E8595" t="s">
        <v>35</v>
      </c>
      <c r="F8595" t="s">
        <v>7212</v>
      </c>
      <c r="G8595" t="s">
        <v>5424</v>
      </c>
      <c r="H8595">
        <v>5</v>
      </c>
      <c r="I8595" s="17">
        <v>162406</v>
      </c>
      <c r="J8595" s="17">
        <v>16240.6</v>
      </c>
      <c r="K8595" s="17">
        <v>146165.4</v>
      </c>
      <c r="L8595" s="17">
        <v>105239.09</v>
      </c>
      <c r="M8595" s="17">
        <v>40926.31</v>
      </c>
      <c r="N8595" s="17">
        <v>205907.2135</v>
      </c>
    </row>
    <row r="8596" spans="1:14">
      <c r="A8596" s="16">
        <v>46166</v>
      </c>
      <c r="B8596" t="s">
        <v>8635</v>
      </c>
      <c r="C8596" t="s">
        <v>47</v>
      </c>
      <c r="D8596" t="s">
        <v>48</v>
      </c>
      <c r="E8596" t="s">
        <v>35</v>
      </c>
      <c r="F8596" t="s">
        <v>7212</v>
      </c>
      <c r="G8596" t="s">
        <v>5424</v>
      </c>
      <c r="H8596">
        <v>8</v>
      </c>
      <c r="I8596" s="17">
        <v>511386</v>
      </c>
      <c r="J8596" s="17">
        <v>0</v>
      </c>
      <c r="K8596" s="17">
        <v>511386</v>
      </c>
      <c r="L8596" s="17">
        <v>368197.92</v>
      </c>
      <c r="M8596" s="17">
        <v>143188.08</v>
      </c>
      <c r="N8596" s="17">
        <v>205907.2135</v>
      </c>
    </row>
    <row r="8597" spans="1:14">
      <c r="A8597" s="16">
        <v>46166</v>
      </c>
      <c r="B8597" t="s">
        <v>8636</v>
      </c>
      <c r="C8597" t="s">
        <v>73</v>
      </c>
      <c r="D8597" t="s">
        <v>74</v>
      </c>
      <c r="E8597" t="s">
        <v>24</v>
      </c>
      <c r="F8597" t="s">
        <v>7212</v>
      </c>
      <c r="G8597" t="s">
        <v>5424</v>
      </c>
      <c r="H8597">
        <v>2</v>
      </c>
      <c r="I8597" s="17">
        <v>753287</v>
      </c>
      <c r="J8597" s="17">
        <v>30131.48</v>
      </c>
      <c r="K8597" s="17">
        <v>723155.52</v>
      </c>
      <c r="L8597" s="17">
        <v>549598.2</v>
      </c>
      <c r="M8597" s="17">
        <v>173557.32</v>
      </c>
      <c r="N8597" s="17">
        <v>171206.0549</v>
      </c>
    </row>
    <row r="8598" spans="1:14">
      <c r="A8598" s="16">
        <v>46166</v>
      </c>
      <c r="B8598" t="s">
        <v>8637</v>
      </c>
      <c r="C8598" t="s">
        <v>33</v>
      </c>
      <c r="D8598" t="s">
        <v>34</v>
      </c>
      <c r="E8598" t="s">
        <v>35</v>
      </c>
      <c r="F8598" t="s">
        <v>7212</v>
      </c>
      <c r="G8598" t="s">
        <v>5424</v>
      </c>
      <c r="H8598">
        <v>3</v>
      </c>
      <c r="I8598" s="17">
        <v>167059</v>
      </c>
      <c r="J8598" s="17">
        <v>13364.72</v>
      </c>
      <c r="K8598" s="17">
        <v>153694.28</v>
      </c>
      <c r="L8598" s="17">
        <v>110659.88</v>
      </c>
      <c r="M8598" s="17">
        <v>43034.4</v>
      </c>
      <c r="N8598" s="17">
        <v>205907.2135</v>
      </c>
    </row>
    <row r="8599" spans="1:14">
      <c r="A8599" s="16">
        <v>46166</v>
      </c>
      <c r="B8599" t="s">
        <v>8638</v>
      </c>
      <c r="C8599" t="s">
        <v>33</v>
      </c>
      <c r="D8599" t="s">
        <v>34</v>
      </c>
      <c r="E8599" t="s">
        <v>35</v>
      </c>
      <c r="F8599" t="s">
        <v>7212</v>
      </c>
      <c r="G8599" t="s">
        <v>5424</v>
      </c>
      <c r="H8599">
        <v>7</v>
      </c>
      <c r="I8599" s="17">
        <v>659288</v>
      </c>
      <c r="J8599" s="17">
        <v>19778.64</v>
      </c>
      <c r="K8599" s="17">
        <v>639509.36</v>
      </c>
      <c r="L8599" s="17">
        <v>460446.74</v>
      </c>
      <c r="M8599" s="17">
        <v>179062.62</v>
      </c>
      <c r="N8599" s="17">
        <v>205907.2135</v>
      </c>
    </row>
    <row r="8600" spans="1:14">
      <c r="A8600" s="16">
        <v>46166</v>
      </c>
      <c r="B8600" t="s">
        <v>8639</v>
      </c>
      <c r="C8600" t="s">
        <v>33</v>
      </c>
      <c r="D8600" t="s">
        <v>34</v>
      </c>
      <c r="E8600" t="s">
        <v>35</v>
      </c>
      <c r="F8600" t="s">
        <v>7212</v>
      </c>
      <c r="G8600" t="s">
        <v>5424</v>
      </c>
      <c r="H8600">
        <v>4</v>
      </c>
      <c r="I8600" s="17">
        <v>296077</v>
      </c>
      <c r="J8600" s="17">
        <v>14803.85</v>
      </c>
      <c r="K8600" s="17">
        <v>281273.15</v>
      </c>
      <c r="L8600" s="17">
        <v>202516.67</v>
      </c>
      <c r="M8600" s="17">
        <v>78756.48</v>
      </c>
      <c r="N8600" s="17">
        <v>205907.2135</v>
      </c>
    </row>
    <row r="8601" spans="1:14">
      <c r="A8601" s="16">
        <v>46167</v>
      </c>
      <c r="B8601" t="s">
        <v>8640</v>
      </c>
      <c r="C8601" t="s">
        <v>22</v>
      </c>
      <c r="D8601" t="s">
        <v>23</v>
      </c>
      <c r="E8601" t="s">
        <v>24</v>
      </c>
      <c r="F8601" t="s">
        <v>7212</v>
      </c>
      <c r="G8601" t="s">
        <v>5424</v>
      </c>
      <c r="H8601">
        <v>3</v>
      </c>
      <c r="I8601" s="17">
        <v>513238</v>
      </c>
      <c r="J8601" s="17">
        <v>30794.28</v>
      </c>
      <c r="K8601" s="17">
        <v>482443.72</v>
      </c>
      <c r="L8601" s="17">
        <v>366657.23</v>
      </c>
      <c r="M8601" s="17">
        <v>115786.49</v>
      </c>
      <c r="N8601" s="17">
        <v>171206.0549</v>
      </c>
    </row>
    <row r="8602" spans="1:14">
      <c r="A8602" s="16">
        <v>46167</v>
      </c>
      <c r="B8602" t="s">
        <v>8641</v>
      </c>
      <c r="C8602" t="s">
        <v>22</v>
      </c>
      <c r="D8602" t="s">
        <v>23</v>
      </c>
      <c r="E8602" t="s">
        <v>24</v>
      </c>
      <c r="F8602" t="s">
        <v>7212</v>
      </c>
      <c r="G8602" t="s">
        <v>5424</v>
      </c>
      <c r="H8602">
        <v>9</v>
      </c>
      <c r="I8602" s="17">
        <v>559796</v>
      </c>
      <c r="J8602" s="17">
        <v>39185.72</v>
      </c>
      <c r="K8602" s="17">
        <v>520610.28</v>
      </c>
      <c r="L8602" s="17">
        <v>395663.81</v>
      </c>
      <c r="M8602" s="17">
        <v>124946.47</v>
      </c>
      <c r="N8602" s="17">
        <v>171206.0549</v>
      </c>
    </row>
    <row r="8603" spans="1:14">
      <c r="A8603" s="16">
        <v>46167</v>
      </c>
      <c r="B8603" t="s">
        <v>8642</v>
      </c>
      <c r="C8603" t="s">
        <v>47</v>
      </c>
      <c r="D8603" t="s">
        <v>48</v>
      </c>
      <c r="E8603" t="s">
        <v>35</v>
      </c>
      <c r="F8603" t="s">
        <v>7212</v>
      </c>
      <c r="G8603" t="s">
        <v>5424</v>
      </c>
      <c r="H8603">
        <v>1</v>
      </c>
      <c r="I8603" s="17">
        <v>349289</v>
      </c>
      <c r="J8603" s="17">
        <v>0</v>
      </c>
      <c r="K8603" s="17">
        <v>349289</v>
      </c>
      <c r="L8603" s="17">
        <v>251488.08</v>
      </c>
      <c r="M8603" s="17">
        <v>97800.92</v>
      </c>
      <c r="N8603" s="17">
        <v>205907.2135</v>
      </c>
    </row>
    <row r="8604" spans="1:14">
      <c r="A8604" s="16">
        <v>46167</v>
      </c>
      <c r="B8604" t="s">
        <v>8643</v>
      </c>
      <c r="C8604" t="s">
        <v>43</v>
      </c>
      <c r="D8604" t="s">
        <v>44</v>
      </c>
      <c r="E8604" t="s">
        <v>31</v>
      </c>
      <c r="F8604" t="s">
        <v>7212</v>
      </c>
      <c r="G8604" t="s">
        <v>5424</v>
      </c>
      <c r="H8604">
        <v>6</v>
      </c>
      <c r="I8604" s="17">
        <v>602453</v>
      </c>
      <c r="J8604" s="17">
        <v>30122.65</v>
      </c>
      <c r="K8604" s="17">
        <v>572330.35</v>
      </c>
      <c r="L8604" s="17">
        <v>354844.82</v>
      </c>
      <c r="M8604" s="17">
        <v>217485.53</v>
      </c>
      <c r="N8604" s="17">
        <v>45361.8899</v>
      </c>
    </row>
    <row r="8605" spans="1:14">
      <c r="A8605" s="16">
        <v>46167</v>
      </c>
      <c r="B8605" t="s">
        <v>8644</v>
      </c>
      <c r="C8605" t="s">
        <v>22</v>
      </c>
      <c r="D8605" t="s">
        <v>23</v>
      </c>
      <c r="E8605" t="s">
        <v>24</v>
      </c>
      <c r="F8605" t="s">
        <v>7212</v>
      </c>
      <c r="G8605" t="s">
        <v>5424</v>
      </c>
      <c r="H8605">
        <v>9</v>
      </c>
      <c r="I8605" s="17">
        <v>62081</v>
      </c>
      <c r="J8605" s="17">
        <v>2483.24</v>
      </c>
      <c r="K8605" s="17">
        <v>59597.76</v>
      </c>
      <c r="L8605" s="17">
        <v>45294.3</v>
      </c>
      <c r="M8605" s="17">
        <v>14303.46</v>
      </c>
      <c r="N8605" s="17">
        <v>171206.0549</v>
      </c>
    </row>
    <row r="8606" spans="1:14">
      <c r="A8606" s="16">
        <v>46167</v>
      </c>
      <c r="B8606" t="s">
        <v>8645</v>
      </c>
      <c r="C8606" t="s">
        <v>22</v>
      </c>
      <c r="D8606" t="s">
        <v>23</v>
      </c>
      <c r="E8606" t="s">
        <v>24</v>
      </c>
      <c r="F8606" t="s">
        <v>7212</v>
      </c>
      <c r="G8606" t="s">
        <v>5424</v>
      </c>
      <c r="H8606">
        <v>5</v>
      </c>
      <c r="I8606" s="17">
        <v>772795</v>
      </c>
      <c r="J8606" s="17">
        <v>38639.75</v>
      </c>
      <c r="K8606" s="17">
        <v>734155.25</v>
      </c>
      <c r="L8606" s="17">
        <v>557957.99</v>
      </c>
      <c r="M8606" s="17">
        <v>176197.26</v>
      </c>
      <c r="N8606" s="17">
        <v>171206.0549</v>
      </c>
    </row>
    <row r="8607" spans="1:14">
      <c r="A8607" s="16">
        <v>46167</v>
      </c>
      <c r="B8607" t="s">
        <v>8646</v>
      </c>
      <c r="C8607" t="s">
        <v>43</v>
      </c>
      <c r="D8607" t="s">
        <v>44</v>
      </c>
      <c r="E8607" t="s">
        <v>31</v>
      </c>
      <c r="F8607" t="s">
        <v>7212</v>
      </c>
      <c r="G8607" t="s">
        <v>5424</v>
      </c>
      <c r="H8607">
        <v>10</v>
      </c>
      <c r="I8607" s="17">
        <v>698211</v>
      </c>
      <c r="J8607" s="17">
        <v>97749.53999999999</v>
      </c>
      <c r="K8607" s="17">
        <v>600461.46</v>
      </c>
      <c r="L8607" s="17">
        <v>372286.11</v>
      </c>
      <c r="M8607" s="17">
        <v>228175.35</v>
      </c>
      <c r="N8607" s="17">
        <v>45361.8899</v>
      </c>
    </row>
    <row r="8608" spans="1:14">
      <c r="A8608" s="16">
        <v>46167</v>
      </c>
      <c r="B8608" t="s">
        <v>8647</v>
      </c>
      <c r="C8608" t="s">
        <v>26</v>
      </c>
      <c r="D8608" t="s">
        <v>27</v>
      </c>
      <c r="E8608" t="s">
        <v>17</v>
      </c>
      <c r="F8608" t="s">
        <v>7212</v>
      </c>
      <c r="G8608" t="s">
        <v>5424</v>
      </c>
      <c r="H8608">
        <v>9</v>
      </c>
      <c r="I8608" s="17">
        <v>580858</v>
      </c>
      <c r="J8608" s="17">
        <v>0</v>
      </c>
      <c r="K8608" s="17">
        <v>580858</v>
      </c>
      <c r="L8608" s="17">
        <v>406600.6</v>
      </c>
      <c r="M8608" s="17">
        <v>174257.4</v>
      </c>
      <c r="N8608" s="17">
        <v>145825.5499</v>
      </c>
    </row>
    <row r="8609" spans="1:14">
      <c r="A8609" s="16">
        <v>46167</v>
      </c>
      <c r="B8609" t="s">
        <v>8648</v>
      </c>
      <c r="C8609" t="s">
        <v>33</v>
      </c>
      <c r="D8609" t="s">
        <v>34</v>
      </c>
      <c r="E8609" t="s">
        <v>35</v>
      </c>
      <c r="F8609" t="s">
        <v>7212</v>
      </c>
      <c r="G8609" t="s">
        <v>5424</v>
      </c>
      <c r="H8609">
        <v>6</v>
      </c>
      <c r="I8609" s="17">
        <v>277129</v>
      </c>
      <c r="J8609" s="17">
        <v>0</v>
      </c>
      <c r="K8609" s="17">
        <v>277129</v>
      </c>
      <c r="L8609" s="17">
        <v>199532.88</v>
      </c>
      <c r="M8609" s="17">
        <v>77596.12</v>
      </c>
      <c r="N8609" s="17">
        <v>205907.2135</v>
      </c>
    </row>
    <row r="8610" spans="1:14">
      <c r="A8610" s="16">
        <v>46167</v>
      </c>
      <c r="B8610" t="s">
        <v>8649</v>
      </c>
      <c r="C8610" t="s">
        <v>47</v>
      </c>
      <c r="D8610" t="s">
        <v>48</v>
      </c>
      <c r="E8610" t="s">
        <v>35</v>
      </c>
      <c r="F8610" t="s">
        <v>7212</v>
      </c>
      <c r="G8610" t="s">
        <v>5424</v>
      </c>
      <c r="H8610">
        <v>11</v>
      </c>
      <c r="I8610" s="17">
        <v>74136</v>
      </c>
      <c r="J8610" s="17">
        <v>0</v>
      </c>
      <c r="K8610" s="17">
        <v>74136</v>
      </c>
      <c r="L8610" s="17">
        <v>53377.92</v>
      </c>
      <c r="M8610" s="17">
        <v>20758.08</v>
      </c>
      <c r="N8610" s="17">
        <v>205907.2135</v>
      </c>
    </row>
    <row r="8611" spans="1:14">
      <c r="A8611" s="16">
        <v>46167</v>
      </c>
      <c r="B8611" t="s">
        <v>8650</v>
      </c>
      <c r="C8611" t="s">
        <v>22</v>
      </c>
      <c r="D8611" t="s">
        <v>23</v>
      </c>
      <c r="E8611" t="s">
        <v>24</v>
      </c>
      <c r="F8611" t="s">
        <v>7212</v>
      </c>
      <c r="G8611" t="s">
        <v>5424</v>
      </c>
      <c r="H8611">
        <v>4</v>
      </c>
      <c r="I8611" s="17">
        <v>302563</v>
      </c>
      <c r="J8611" s="17">
        <v>0</v>
      </c>
      <c r="K8611" s="17">
        <v>302563</v>
      </c>
      <c r="L8611" s="17">
        <v>229947.88</v>
      </c>
      <c r="M8611" s="17">
        <v>72615.12</v>
      </c>
      <c r="N8611" s="17">
        <v>171206.0549</v>
      </c>
    </row>
    <row r="8612" spans="1:14">
      <c r="A8612" s="16">
        <v>46167</v>
      </c>
      <c r="B8612" t="s">
        <v>8651</v>
      </c>
      <c r="C8612" t="s">
        <v>26</v>
      </c>
      <c r="D8612" t="s">
        <v>27</v>
      </c>
      <c r="E8612" t="s">
        <v>17</v>
      </c>
      <c r="F8612" t="s">
        <v>7212</v>
      </c>
      <c r="G8612" t="s">
        <v>5424</v>
      </c>
      <c r="H8612">
        <v>2</v>
      </c>
      <c r="I8612" s="17">
        <v>317920</v>
      </c>
      <c r="J8612" s="17">
        <v>28612.8</v>
      </c>
      <c r="K8612" s="17">
        <v>289307.2</v>
      </c>
      <c r="L8612" s="17">
        <v>202515.04</v>
      </c>
      <c r="M8612" s="17">
        <v>86792.16</v>
      </c>
      <c r="N8612" s="17">
        <v>145825.5499</v>
      </c>
    </row>
    <row r="8613" spans="1:14">
      <c r="A8613" s="16">
        <v>46167</v>
      </c>
      <c r="B8613" t="s">
        <v>8652</v>
      </c>
      <c r="C8613" t="s">
        <v>33</v>
      </c>
      <c r="D8613" t="s">
        <v>34</v>
      </c>
      <c r="E8613" t="s">
        <v>35</v>
      </c>
      <c r="F8613" t="s">
        <v>7212</v>
      </c>
      <c r="G8613" t="s">
        <v>5424</v>
      </c>
      <c r="H8613">
        <v>3</v>
      </c>
      <c r="I8613" s="17">
        <v>568580</v>
      </c>
      <c r="J8613" s="17">
        <v>56858</v>
      </c>
      <c r="K8613" s="17">
        <v>511722</v>
      </c>
      <c r="L8613" s="17">
        <v>368439.84</v>
      </c>
      <c r="M8613" s="17">
        <v>143282.16</v>
      </c>
      <c r="N8613" s="17">
        <v>205907.2135</v>
      </c>
    </row>
    <row r="8614" spans="1:14">
      <c r="A8614" s="16">
        <v>46167</v>
      </c>
      <c r="B8614" t="s">
        <v>8653</v>
      </c>
      <c r="C8614" t="s">
        <v>47</v>
      </c>
      <c r="D8614" t="s">
        <v>48</v>
      </c>
      <c r="E8614" t="s">
        <v>35</v>
      </c>
      <c r="F8614" t="s">
        <v>7212</v>
      </c>
      <c r="G8614" t="s">
        <v>5424</v>
      </c>
      <c r="H8614">
        <v>2</v>
      </c>
      <c r="I8614" s="17">
        <v>664510</v>
      </c>
      <c r="J8614" s="17">
        <v>0</v>
      </c>
      <c r="K8614" s="17">
        <v>664510</v>
      </c>
      <c r="L8614" s="17">
        <v>478447.2</v>
      </c>
      <c r="M8614" s="17">
        <v>186062.8</v>
      </c>
      <c r="N8614" s="17">
        <v>205907.2135</v>
      </c>
    </row>
    <row r="8615" spans="1:14">
      <c r="A8615" s="16">
        <v>46167</v>
      </c>
      <c r="B8615" t="s">
        <v>8654</v>
      </c>
      <c r="C8615" t="s">
        <v>43</v>
      </c>
      <c r="D8615" t="s">
        <v>44</v>
      </c>
      <c r="E8615" t="s">
        <v>31</v>
      </c>
      <c r="F8615" t="s">
        <v>7212</v>
      </c>
      <c r="G8615" t="s">
        <v>5424</v>
      </c>
      <c r="H8615">
        <v>11</v>
      </c>
      <c r="I8615" s="17">
        <v>681188</v>
      </c>
      <c r="J8615" s="17">
        <v>95366.32000000001</v>
      </c>
      <c r="K8615" s="17">
        <v>585821.6800000001</v>
      </c>
      <c r="L8615" s="17">
        <v>363209.44</v>
      </c>
      <c r="M8615" s="17">
        <v>222612.24</v>
      </c>
      <c r="N8615" s="17">
        <v>45361.8899</v>
      </c>
    </row>
    <row r="8616" spans="1:14">
      <c r="A8616" s="16">
        <v>46167</v>
      </c>
      <c r="B8616" t="s">
        <v>8655</v>
      </c>
      <c r="C8616" t="s">
        <v>73</v>
      </c>
      <c r="D8616" t="s">
        <v>74</v>
      </c>
      <c r="E8616" t="s">
        <v>24</v>
      </c>
      <c r="F8616" t="s">
        <v>7212</v>
      </c>
      <c r="G8616" t="s">
        <v>5424</v>
      </c>
      <c r="H8616">
        <v>7</v>
      </c>
      <c r="I8616" s="17">
        <v>556818</v>
      </c>
      <c r="J8616" s="17">
        <v>50113.62</v>
      </c>
      <c r="K8616" s="17">
        <v>506704.38</v>
      </c>
      <c r="L8616" s="17">
        <v>385095.33</v>
      </c>
      <c r="M8616" s="17">
        <v>121609.05</v>
      </c>
      <c r="N8616" s="17">
        <v>171206.0549</v>
      </c>
    </row>
    <row r="8617" spans="1:14">
      <c r="A8617" s="16">
        <v>46167</v>
      </c>
      <c r="B8617" t="s">
        <v>8656</v>
      </c>
      <c r="C8617" t="s">
        <v>15</v>
      </c>
      <c r="D8617" t="s">
        <v>16</v>
      </c>
      <c r="E8617" t="s">
        <v>17</v>
      </c>
      <c r="F8617" t="s">
        <v>7212</v>
      </c>
      <c r="G8617" t="s">
        <v>5424</v>
      </c>
      <c r="H8617">
        <v>12</v>
      </c>
      <c r="I8617" s="17">
        <v>204316</v>
      </c>
      <c r="J8617" s="17">
        <v>0</v>
      </c>
      <c r="K8617" s="17">
        <v>204316</v>
      </c>
      <c r="L8617" s="17">
        <v>143021.2</v>
      </c>
      <c r="M8617" s="17">
        <v>61294.8</v>
      </c>
      <c r="N8617" s="17">
        <v>145825.5499</v>
      </c>
    </row>
    <row r="8618" spans="1:14">
      <c r="A8618" s="16">
        <v>46167</v>
      </c>
      <c r="B8618" t="s">
        <v>8657</v>
      </c>
      <c r="C8618" t="s">
        <v>15</v>
      </c>
      <c r="D8618" t="s">
        <v>16</v>
      </c>
      <c r="E8618" t="s">
        <v>17</v>
      </c>
      <c r="F8618" t="s">
        <v>7212</v>
      </c>
      <c r="G8618" t="s">
        <v>5424</v>
      </c>
      <c r="H8618">
        <v>3</v>
      </c>
      <c r="I8618" s="17">
        <v>692168</v>
      </c>
      <c r="J8618" s="17">
        <v>34608.4</v>
      </c>
      <c r="K8618" s="17">
        <v>657559.6</v>
      </c>
      <c r="L8618" s="17">
        <v>460291.72</v>
      </c>
      <c r="M8618" s="17">
        <v>197267.88</v>
      </c>
      <c r="N8618" s="17">
        <v>145825.5499</v>
      </c>
    </row>
    <row r="8619" spans="1:14">
      <c r="A8619" s="16">
        <v>46167</v>
      </c>
      <c r="B8619" t="s">
        <v>8658</v>
      </c>
      <c r="C8619" t="s">
        <v>33</v>
      </c>
      <c r="D8619" t="s">
        <v>34</v>
      </c>
      <c r="E8619" t="s">
        <v>35</v>
      </c>
      <c r="F8619" t="s">
        <v>7212</v>
      </c>
      <c r="G8619" t="s">
        <v>5424</v>
      </c>
      <c r="H8619">
        <v>12</v>
      </c>
      <c r="I8619" s="17">
        <v>772718</v>
      </c>
      <c r="J8619" s="17">
        <v>38635.9</v>
      </c>
      <c r="K8619" s="17">
        <v>734082.1</v>
      </c>
      <c r="L8619" s="17">
        <v>528539.11</v>
      </c>
      <c r="M8619" s="17">
        <v>205542.99</v>
      </c>
      <c r="N8619" s="17">
        <v>205907.2135</v>
      </c>
    </row>
    <row r="8620" spans="1:14">
      <c r="A8620" s="16">
        <v>46167</v>
      </c>
      <c r="B8620" t="s">
        <v>8659</v>
      </c>
      <c r="C8620" t="s">
        <v>47</v>
      </c>
      <c r="D8620" t="s">
        <v>48</v>
      </c>
      <c r="E8620" t="s">
        <v>35</v>
      </c>
      <c r="F8620" t="s">
        <v>7212</v>
      </c>
      <c r="G8620" t="s">
        <v>5424</v>
      </c>
      <c r="H8620">
        <v>10</v>
      </c>
      <c r="I8620" s="17">
        <v>670225</v>
      </c>
      <c r="J8620" s="17">
        <v>0</v>
      </c>
      <c r="K8620" s="17">
        <v>670225</v>
      </c>
      <c r="L8620" s="17">
        <v>482562</v>
      </c>
      <c r="M8620" s="17">
        <v>187663</v>
      </c>
      <c r="N8620" s="17">
        <v>205907.2135</v>
      </c>
    </row>
    <row r="8621" spans="1:14">
      <c r="A8621" s="16">
        <v>46167</v>
      </c>
      <c r="B8621" t="s">
        <v>8660</v>
      </c>
      <c r="C8621" t="s">
        <v>43</v>
      </c>
      <c r="D8621" t="s">
        <v>44</v>
      </c>
      <c r="E8621" t="s">
        <v>31</v>
      </c>
      <c r="F8621" t="s">
        <v>7212</v>
      </c>
      <c r="G8621" t="s">
        <v>5424</v>
      </c>
      <c r="H8621">
        <v>11</v>
      </c>
      <c r="I8621" s="17">
        <v>593857</v>
      </c>
      <c r="J8621" s="17">
        <v>17815.71</v>
      </c>
      <c r="K8621" s="17">
        <v>576041.29</v>
      </c>
      <c r="L8621" s="17">
        <v>357145.6</v>
      </c>
      <c r="M8621" s="17">
        <v>218895.69</v>
      </c>
      <c r="N8621" s="17">
        <v>45361.8899</v>
      </c>
    </row>
    <row r="8622" spans="1:14">
      <c r="A8622" s="16">
        <v>46167</v>
      </c>
      <c r="B8622" t="s">
        <v>8661</v>
      </c>
      <c r="C8622" t="s">
        <v>26</v>
      </c>
      <c r="D8622" t="s">
        <v>27</v>
      </c>
      <c r="E8622" t="s">
        <v>17</v>
      </c>
      <c r="F8622" t="s">
        <v>7212</v>
      </c>
      <c r="G8622" t="s">
        <v>5424</v>
      </c>
      <c r="H8622">
        <v>11</v>
      </c>
      <c r="I8622" s="17">
        <v>109333</v>
      </c>
      <c r="J8622" s="17">
        <v>0</v>
      </c>
      <c r="K8622" s="17">
        <v>109333</v>
      </c>
      <c r="L8622" s="17">
        <v>76533.10000000001</v>
      </c>
      <c r="M8622" s="17">
        <v>32799.9</v>
      </c>
      <c r="N8622" s="17">
        <v>145825.5499</v>
      </c>
    </row>
    <row r="8623" spans="1:14">
      <c r="A8623" s="16">
        <v>46167</v>
      </c>
      <c r="B8623" t="s">
        <v>8662</v>
      </c>
      <c r="C8623" t="s">
        <v>43</v>
      </c>
      <c r="D8623" t="s">
        <v>44</v>
      </c>
      <c r="E8623" t="s">
        <v>31</v>
      </c>
      <c r="F8623" t="s">
        <v>7212</v>
      </c>
      <c r="G8623" t="s">
        <v>5424</v>
      </c>
      <c r="H8623">
        <v>5</v>
      </c>
      <c r="I8623" s="17">
        <v>170637</v>
      </c>
      <c r="J8623" s="17">
        <v>0</v>
      </c>
      <c r="K8623" s="17">
        <v>170637</v>
      </c>
      <c r="L8623" s="17">
        <v>105794.94</v>
      </c>
      <c r="M8623" s="17">
        <v>64842.06</v>
      </c>
      <c r="N8623" s="17">
        <v>45361.8899</v>
      </c>
    </row>
    <row r="8624" spans="1:14">
      <c r="A8624" s="16">
        <v>46167</v>
      </c>
      <c r="B8624" t="s">
        <v>8663</v>
      </c>
      <c r="C8624" t="s">
        <v>33</v>
      </c>
      <c r="D8624" t="s">
        <v>34</v>
      </c>
      <c r="E8624" t="s">
        <v>35</v>
      </c>
      <c r="F8624" t="s">
        <v>7212</v>
      </c>
      <c r="G8624" t="s">
        <v>5424</v>
      </c>
      <c r="H8624">
        <v>3</v>
      </c>
      <c r="I8624" s="17">
        <v>742674</v>
      </c>
      <c r="J8624" s="17">
        <v>74267.39999999999</v>
      </c>
      <c r="K8624" s="17">
        <v>668406.6</v>
      </c>
      <c r="L8624" s="17">
        <v>481252.75</v>
      </c>
      <c r="M8624" s="17">
        <v>187153.85</v>
      </c>
      <c r="N8624" s="17">
        <v>205907.2135</v>
      </c>
    </row>
    <row r="8625" spans="1:14">
      <c r="A8625" s="16">
        <v>46167</v>
      </c>
      <c r="B8625" t="s">
        <v>8664</v>
      </c>
      <c r="C8625" t="s">
        <v>22</v>
      </c>
      <c r="D8625" t="s">
        <v>23</v>
      </c>
      <c r="E8625" t="s">
        <v>24</v>
      </c>
      <c r="F8625" t="s">
        <v>7212</v>
      </c>
      <c r="G8625" t="s">
        <v>5424</v>
      </c>
      <c r="H8625">
        <v>7</v>
      </c>
      <c r="I8625" s="17">
        <v>505339</v>
      </c>
      <c r="J8625" s="17">
        <v>40427.12</v>
      </c>
      <c r="K8625" s="17">
        <v>464911.88</v>
      </c>
      <c r="L8625" s="17">
        <v>353333.03</v>
      </c>
      <c r="M8625" s="17">
        <v>111578.85</v>
      </c>
      <c r="N8625" s="17">
        <v>171206.0549</v>
      </c>
    </row>
    <row r="8626" spans="1:14">
      <c r="A8626" s="16">
        <v>46167</v>
      </c>
      <c r="B8626" t="s">
        <v>8665</v>
      </c>
      <c r="C8626" t="s">
        <v>22</v>
      </c>
      <c r="D8626" t="s">
        <v>23</v>
      </c>
      <c r="E8626" t="s">
        <v>24</v>
      </c>
      <c r="F8626" t="s">
        <v>7212</v>
      </c>
      <c r="G8626" t="s">
        <v>5424</v>
      </c>
      <c r="H8626">
        <v>5</v>
      </c>
      <c r="I8626" s="17">
        <v>673552</v>
      </c>
      <c r="J8626" s="17">
        <v>0</v>
      </c>
      <c r="K8626" s="17">
        <v>673552</v>
      </c>
      <c r="L8626" s="17">
        <v>511899.52</v>
      </c>
      <c r="M8626" s="17">
        <v>161652.48</v>
      </c>
      <c r="N8626" s="17">
        <v>171206.0549</v>
      </c>
    </row>
    <row r="8627" spans="1:14">
      <c r="A8627" s="16">
        <v>46167</v>
      </c>
      <c r="B8627" t="s">
        <v>8666</v>
      </c>
      <c r="C8627" t="s">
        <v>29</v>
      </c>
      <c r="D8627" t="s">
        <v>30</v>
      </c>
      <c r="E8627" t="s">
        <v>31</v>
      </c>
      <c r="F8627" t="s">
        <v>7212</v>
      </c>
      <c r="G8627" t="s">
        <v>5424</v>
      </c>
      <c r="H8627">
        <v>2</v>
      </c>
      <c r="I8627" s="17">
        <v>452705</v>
      </c>
      <c r="J8627" s="17">
        <v>0</v>
      </c>
      <c r="K8627" s="17">
        <v>452705</v>
      </c>
      <c r="L8627" s="17">
        <v>280677.1</v>
      </c>
      <c r="M8627" s="17">
        <v>172027.9</v>
      </c>
      <c r="N8627" s="17">
        <v>45361.8899</v>
      </c>
    </row>
    <row r="8628" spans="1:14">
      <c r="A8628" s="16">
        <v>46167</v>
      </c>
      <c r="B8628" t="s">
        <v>8667</v>
      </c>
      <c r="C8628" t="s">
        <v>73</v>
      </c>
      <c r="D8628" t="s">
        <v>74</v>
      </c>
      <c r="E8628" t="s">
        <v>24</v>
      </c>
      <c r="F8628" t="s">
        <v>7212</v>
      </c>
      <c r="G8628" t="s">
        <v>5424</v>
      </c>
      <c r="H8628">
        <v>11</v>
      </c>
      <c r="I8628" s="17">
        <v>438824</v>
      </c>
      <c r="J8628" s="17">
        <v>30717.68</v>
      </c>
      <c r="K8628" s="17">
        <v>408106.32</v>
      </c>
      <c r="L8628" s="17">
        <v>310160.8</v>
      </c>
      <c r="M8628" s="17">
        <v>97945.52</v>
      </c>
      <c r="N8628" s="17">
        <v>171206.0549</v>
      </c>
    </row>
    <row r="8629" spans="1:14">
      <c r="A8629" s="16">
        <v>46167</v>
      </c>
      <c r="B8629" t="s">
        <v>8668</v>
      </c>
      <c r="C8629" t="s">
        <v>15</v>
      </c>
      <c r="D8629" t="s">
        <v>16</v>
      </c>
      <c r="E8629" t="s">
        <v>17</v>
      </c>
      <c r="F8629" t="s">
        <v>7212</v>
      </c>
      <c r="G8629" t="s">
        <v>5424</v>
      </c>
      <c r="H8629">
        <v>5</v>
      </c>
      <c r="I8629" s="17">
        <v>461727</v>
      </c>
      <c r="J8629" s="17">
        <v>23086.35</v>
      </c>
      <c r="K8629" s="17">
        <v>438640.65</v>
      </c>
      <c r="L8629" s="17">
        <v>307048.46</v>
      </c>
      <c r="M8629" s="17">
        <v>131592.19</v>
      </c>
      <c r="N8629" s="17">
        <v>145825.5499</v>
      </c>
    </row>
    <row r="8630" spans="1:14">
      <c r="A8630" s="16">
        <v>46167</v>
      </c>
      <c r="B8630" t="s">
        <v>8669</v>
      </c>
      <c r="C8630" t="s">
        <v>22</v>
      </c>
      <c r="D8630" t="s">
        <v>23</v>
      </c>
      <c r="E8630" t="s">
        <v>24</v>
      </c>
      <c r="F8630" t="s">
        <v>7212</v>
      </c>
      <c r="G8630" t="s">
        <v>5424</v>
      </c>
      <c r="H8630">
        <v>8</v>
      </c>
      <c r="I8630" s="17">
        <v>126957</v>
      </c>
      <c r="J8630" s="17">
        <v>0</v>
      </c>
      <c r="K8630" s="17">
        <v>126957</v>
      </c>
      <c r="L8630" s="17">
        <v>96487.32000000001</v>
      </c>
      <c r="M8630" s="17">
        <v>30469.68</v>
      </c>
      <c r="N8630" s="17">
        <v>171206.0549</v>
      </c>
    </row>
    <row r="8631" spans="1:14">
      <c r="A8631" s="16">
        <v>46167</v>
      </c>
      <c r="B8631" t="s">
        <v>8670</v>
      </c>
      <c r="C8631" t="s">
        <v>29</v>
      </c>
      <c r="D8631" t="s">
        <v>30</v>
      </c>
      <c r="E8631" t="s">
        <v>31</v>
      </c>
      <c r="F8631" t="s">
        <v>7212</v>
      </c>
      <c r="G8631" t="s">
        <v>5424</v>
      </c>
      <c r="H8631">
        <v>1</v>
      </c>
      <c r="I8631" s="17">
        <v>730974</v>
      </c>
      <c r="J8631" s="17">
        <v>36548.7</v>
      </c>
      <c r="K8631" s="17">
        <v>694425.3</v>
      </c>
      <c r="L8631" s="17">
        <v>430543.69</v>
      </c>
      <c r="M8631" s="17">
        <v>263881.61</v>
      </c>
      <c r="N8631" s="17">
        <v>45361.8899</v>
      </c>
    </row>
    <row r="8632" spans="1:14">
      <c r="A8632" s="16">
        <v>46167</v>
      </c>
      <c r="B8632" t="s">
        <v>8671</v>
      </c>
      <c r="C8632" t="s">
        <v>43</v>
      </c>
      <c r="D8632" t="s">
        <v>44</v>
      </c>
      <c r="E8632" t="s">
        <v>31</v>
      </c>
      <c r="F8632" t="s">
        <v>7212</v>
      </c>
      <c r="G8632" t="s">
        <v>5424</v>
      </c>
      <c r="H8632">
        <v>1</v>
      </c>
      <c r="I8632" s="17">
        <v>265418</v>
      </c>
      <c r="J8632" s="17">
        <v>37158.52</v>
      </c>
      <c r="K8632" s="17">
        <v>228259.48</v>
      </c>
      <c r="L8632" s="17">
        <v>141520.88</v>
      </c>
      <c r="M8632" s="17">
        <v>86738.60000000001</v>
      </c>
      <c r="N8632" s="17">
        <v>45361.8899</v>
      </c>
    </row>
    <row r="8633" spans="1:14">
      <c r="A8633" s="16">
        <v>46167</v>
      </c>
      <c r="B8633" t="s">
        <v>8672</v>
      </c>
      <c r="C8633" t="s">
        <v>73</v>
      </c>
      <c r="D8633" t="s">
        <v>74</v>
      </c>
      <c r="E8633" t="s">
        <v>24</v>
      </c>
      <c r="F8633" t="s">
        <v>7212</v>
      </c>
      <c r="G8633" t="s">
        <v>5424</v>
      </c>
      <c r="H8633">
        <v>1</v>
      </c>
      <c r="I8633" s="17">
        <v>692133</v>
      </c>
      <c r="J8633" s="17">
        <v>96898.62</v>
      </c>
      <c r="K8633" s="17">
        <v>595234.38</v>
      </c>
      <c r="L8633" s="17">
        <v>452378.13</v>
      </c>
      <c r="M8633" s="17">
        <v>142856.25</v>
      </c>
      <c r="N8633" s="17">
        <v>171206.0549</v>
      </c>
    </row>
    <row r="8634" spans="1:14">
      <c r="A8634" s="16">
        <v>46167</v>
      </c>
      <c r="B8634" t="s">
        <v>8673</v>
      </c>
      <c r="C8634" t="s">
        <v>33</v>
      </c>
      <c r="D8634" t="s">
        <v>34</v>
      </c>
      <c r="E8634" t="s">
        <v>35</v>
      </c>
      <c r="F8634" t="s">
        <v>7212</v>
      </c>
      <c r="G8634" t="s">
        <v>5424</v>
      </c>
      <c r="H8634">
        <v>4</v>
      </c>
      <c r="I8634" s="17">
        <v>549847</v>
      </c>
      <c r="J8634" s="17">
        <v>49486.23</v>
      </c>
      <c r="K8634" s="17">
        <v>500360.77</v>
      </c>
      <c r="L8634" s="17">
        <v>360259.75</v>
      </c>
      <c r="M8634" s="17">
        <v>140101.02</v>
      </c>
      <c r="N8634" s="17">
        <v>205907.2135</v>
      </c>
    </row>
    <row r="8635" spans="1:14">
      <c r="A8635" s="16">
        <v>46167</v>
      </c>
      <c r="B8635" t="s">
        <v>8674</v>
      </c>
      <c r="C8635" t="s">
        <v>26</v>
      </c>
      <c r="D8635" t="s">
        <v>27</v>
      </c>
      <c r="E8635" t="s">
        <v>17</v>
      </c>
      <c r="F8635" t="s">
        <v>7212</v>
      </c>
      <c r="G8635" t="s">
        <v>5424</v>
      </c>
      <c r="H8635">
        <v>8</v>
      </c>
      <c r="I8635" s="17">
        <v>239387</v>
      </c>
      <c r="J8635" s="17">
        <v>33514.18</v>
      </c>
      <c r="K8635" s="17">
        <v>205872.82</v>
      </c>
      <c r="L8635" s="17">
        <v>144110.97</v>
      </c>
      <c r="M8635" s="17">
        <v>61761.85</v>
      </c>
      <c r="N8635" s="17">
        <v>145825.5499</v>
      </c>
    </row>
    <row r="8636" spans="1:14">
      <c r="A8636" s="16">
        <v>46167</v>
      </c>
      <c r="B8636" t="s">
        <v>8675</v>
      </c>
      <c r="C8636" t="s">
        <v>15</v>
      </c>
      <c r="D8636" t="s">
        <v>16</v>
      </c>
      <c r="E8636" t="s">
        <v>17</v>
      </c>
      <c r="F8636" t="s">
        <v>7212</v>
      </c>
      <c r="G8636" t="s">
        <v>5424</v>
      </c>
      <c r="H8636">
        <v>6</v>
      </c>
      <c r="I8636" s="17">
        <v>61468</v>
      </c>
      <c r="J8636" s="17">
        <v>8605.52</v>
      </c>
      <c r="K8636" s="17">
        <v>52862.48</v>
      </c>
      <c r="L8636" s="17">
        <v>37003.74</v>
      </c>
      <c r="M8636" s="17">
        <v>15858.74</v>
      </c>
      <c r="N8636" s="17">
        <v>145825.5499</v>
      </c>
    </row>
    <row r="8637" spans="1:14">
      <c r="A8637" s="16">
        <v>46167</v>
      </c>
      <c r="B8637" t="s">
        <v>8676</v>
      </c>
      <c r="C8637" t="s">
        <v>73</v>
      </c>
      <c r="D8637" t="s">
        <v>74</v>
      </c>
      <c r="E8637" t="s">
        <v>24</v>
      </c>
      <c r="F8637" t="s">
        <v>7212</v>
      </c>
      <c r="G8637" t="s">
        <v>5424</v>
      </c>
      <c r="H8637">
        <v>10</v>
      </c>
      <c r="I8637" s="17">
        <v>600445</v>
      </c>
      <c r="J8637" s="17">
        <v>12008.9</v>
      </c>
      <c r="K8637" s="17">
        <v>588436.1</v>
      </c>
      <c r="L8637" s="17">
        <v>447211.44</v>
      </c>
      <c r="M8637" s="17">
        <v>141224.66</v>
      </c>
      <c r="N8637" s="17">
        <v>171206.0549</v>
      </c>
    </row>
    <row r="8638" spans="1:14">
      <c r="A8638" s="16">
        <v>46167</v>
      </c>
      <c r="B8638" t="s">
        <v>8677</v>
      </c>
      <c r="C8638" t="s">
        <v>47</v>
      </c>
      <c r="D8638" t="s">
        <v>48</v>
      </c>
      <c r="E8638" t="s">
        <v>35</v>
      </c>
      <c r="F8638" t="s">
        <v>7212</v>
      </c>
      <c r="G8638" t="s">
        <v>5424</v>
      </c>
      <c r="H8638">
        <v>10</v>
      </c>
      <c r="I8638" s="17">
        <v>729256</v>
      </c>
      <c r="J8638" s="17">
        <v>21877.68</v>
      </c>
      <c r="K8638" s="17">
        <v>707378.3199999999</v>
      </c>
      <c r="L8638" s="17">
        <v>509312.39</v>
      </c>
      <c r="M8638" s="17">
        <v>198065.93</v>
      </c>
      <c r="N8638" s="17">
        <v>205907.2135</v>
      </c>
    </row>
    <row r="8639" spans="1:14">
      <c r="A8639" s="16">
        <v>46167</v>
      </c>
      <c r="B8639" t="s">
        <v>8678</v>
      </c>
      <c r="C8639" t="s">
        <v>43</v>
      </c>
      <c r="D8639" t="s">
        <v>44</v>
      </c>
      <c r="E8639" t="s">
        <v>31</v>
      </c>
      <c r="F8639" t="s">
        <v>7212</v>
      </c>
      <c r="G8639" t="s">
        <v>5424</v>
      </c>
      <c r="H8639">
        <v>9</v>
      </c>
      <c r="I8639" s="17">
        <v>847315</v>
      </c>
      <c r="J8639" s="17">
        <v>16946.3</v>
      </c>
      <c r="K8639" s="17">
        <v>830368.7</v>
      </c>
      <c r="L8639" s="17">
        <v>514828.59</v>
      </c>
      <c r="M8639" s="17">
        <v>315540.11</v>
      </c>
      <c r="N8639" s="17">
        <v>45361.8899</v>
      </c>
    </row>
    <row r="8640" spans="1:14">
      <c r="A8640" s="16">
        <v>46167</v>
      </c>
      <c r="B8640" t="s">
        <v>8679</v>
      </c>
      <c r="C8640" t="s">
        <v>73</v>
      </c>
      <c r="D8640" t="s">
        <v>74</v>
      </c>
      <c r="E8640" t="s">
        <v>24</v>
      </c>
      <c r="F8640" t="s">
        <v>7212</v>
      </c>
      <c r="G8640" t="s">
        <v>5424</v>
      </c>
      <c r="H8640">
        <v>5</v>
      </c>
      <c r="I8640" s="17">
        <v>657770</v>
      </c>
      <c r="J8640" s="17">
        <v>26310.8</v>
      </c>
      <c r="K8640" s="17">
        <v>631459.2</v>
      </c>
      <c r="L8640" s="17">
        <v>479908.99</v>
      </c>
      <c r="M8640" s="17">
        <v>151550.21</v>
      </c>
      <c r="N8640" s="17">
        <v>171206.0549</v>
      </c>
    </row>
    <row r="8641" spans="1:14">
      <c r="A8641" s="16">
        <v>46167</v>
      </c>
      <c r="B8641" t="s">
        <v>8680</v>
      </c>
      <c r="C8641" t="s">
        <v>73</v>
      </c>
      <c r="D8641" t="s">
        <v>74</v>
      </c>
      <c r="E8641" t="s">
        <v>24</v>
      </c>
      <c r="F8641" t="s">
        <v>7212</v>
      </c>
      <c r="G8641" t="s">
        <v>5424</v>
      </c>
      <c r="H8641">
        <v>8</v>
      </c>
      <c r="I8641" s="17">
        <v>740915</v>
      </c>
      <c r="J8641" s="17">
        <v>0</v>
      </c>
      <c r="K8641" s="17">
        <v>740915</v>
      </c>
      <c r="L8641" s="17">
        <v>563095.4</v>
      </c>
      <c r="M8641" s="17">
        <v>177819.6</v>
      </c>
      <c r="N8641" s="17">
        <v>171206.0549</v>
      </c>
    </row>
    <row r="8642" spans="1:14">
      <c r="A8642" s="16">
        <v>46167</v>
      </c>
      <c r="B8642" t="s">
        <v>8681</v>
      </c>
      <c r="C8642" t="s">
        <v>29</v>
      </c>
      <c r="D8642" t="s">
        <v>30</v>
      </c>
      <c r="E8642" t="s">
        <v>31</v>
      </c>
      <c r="F8642" t="s">
        <v>7212</v>
      </c>
      <c r="G8642" t="s">
        <v>5424</v>
      </c>
      <c r="H8642">
        <v>11</v>
      </c>
      <c r="I8642" s="17">
        <v>619692</v>
      </c>
      <c r="J8642" s="17">
        <v>0</v>
      </c>
      <c r="K8642" s="17">
        <v>619692</v>
      </c>
      <c r="L8642" s="17">
        <v>384209.04</v>
      </c>
      <c r="M8642" s="17">
        <v>235482.96</v>
      </c>
      <c r="N8642" s="17">
        <v>45361.8899</v>
      </c>
    </row>
    <row r="8643" spans="1:14">
      <c r="A8643" s="16">
        <v>46167</v>
      </c>
      <c r="B8643" t="s">
        <v>8682</v>
      </c>
      <c r="C8643" t="s">
        <v>15</v>
      </c>
      <c r="D8643" t="s">
        <v>16</v>
      </c>
      <c r="E8643" t="s">
        <v>17</v>
      </c>
      <c r="F8643" t="s">
        <v>7212</v>
      </c>
      <c r="G8643" t="s">
        <v>5424</v>
      </c>
      <c r="H8643">
        <v>3</v>
      </c>
      <c r="I8643" s="17">
        <v>426893</v>
      </c>
      <c r="J8643" s="17">
        <v>0</v>
      </c>
      <c r="K8643" s="17">
        <v>426893</v>
      </c>
      <c r="L8643" s="17">
        <v>298825.1</v>
      </c>
      <c r="M8643" s="17">
        <v>128067.9</v>
      </c>
      <c r="N8643" s="17">
        <v>145825.5499</v>
      </c>
    </row>
    <row r="8644" spans="1:14">
      <c r="A8644" s="16">
        <v>46167</v>
      </c>
      <c r="B8644" t="s">
        <v>8683</v>
      </c>
      <c r="C8644" t="s">
        <v>15</v>
      </c>
      <c r="D8644" t="s">
        <v>16</v>
      </c>
      <c r="E8644" t="s">
        <v>17</v>
      </c>
      <c r="F8644" t="s">
        <v>7212</v>
      </c>
      <c r="G8644" t="s">
        <v>5424</v>
      </c>
      <c r="H8644">
        <v>4</v>
      </c>
      <c r="I8644" s="17">
        <v>448400</v>
      </c>
      <c r="J8644" s="17">
        <v>0</v>
      </c>
      <c r="K8644" s="17">
        <v>448400</v>
      </c>
      <c r="L8644" s="17">
        <v>313880</v>
      </c>
      <c r="M8644" s="17">
        <v>134520</v>
      </c>
      <c r="N8644" s="17">
        <v>145825.5499</v>
      </c>
    </row>
    <row r="8645" spans="1:14">
      <c r="A8645" s="16">
        <v>46167</v>
      </c>
      <c r="B8645" t="s">
        <v>8684</v>
      </c>
      <c r="C8645" t="s">
        <v>26</v>
      </c>
      <c r="D8645" t="s">
        <v>27</v>
      </c>
      <c r="E8645" t="s">
        <v>17</v>
      </c>
      <c r="F8645" t="s">
        <v>7212</v>
      </c>
      <c r="G8645" t="s">
        <v>5424</v>
      </c>
      <c r="H8645">
        <v>4</v>
      </c>
      <c r="I8645" s="17">
        <v>607565</v>
      </c>
      <c r="J8645" s="17">
        <v>0</v>
      </c>
      <c r="K8645" s="17">
        <v>607565</v>
      </c>
      <c r="L8645" s="17">
        <v>425295.5</v>
      </c>
      <c r="M8645" s="17">
        <v>182269.5</v>
      </c>
      <c r="N8645" s="17">
        <v>145825.5499</v>
      </c>
    </row>
    <row r="8646" spans="1:14">
      <c r="A8646" s="16">
        <v>46167</v>
      </c>
      <c r="B8646" t="s">
        <v>8685</v>
      </c>
      <c r="C8646" t="s">
        <v>22</v>
      </c>
      <c r="D8646" t="s">
        <v>23</v>
      </c>
      <c r="E8646" t="s">
        <v>24</v>
      </c>
      <c r="F8646" t="s">
        <v>7212</v>
      </c>
      <c r="G8646" t="s">
        <v>5424</v>
      </c>
      <c r="H8646">
        <v>11</v>
      </c>
      <c r="I8646" s="17">
        <v>506588</v>
      </c>
      <c r="J8646" s="17">
        <v>0</v>
      </c>
      <c r="K8646" s="17">
        <v>506588</v>
      </c>
      <c r="L8646" s="17">
        <v>385006.88</v>
      </c>
      <c r="M8646" s="17">
        <v>121581.12</v>
      </c>
      <c r="N8646" s="17">
        <v>171206.0549</v>
      </c>
    </row>
    <row r="8647" spans="1:14">
      <c r="A8647" s="16">
        <v>46167</v>
      </c>
      <c r="B8647" t="s">
        <v>8686</v>
      </c>
      <c r="C8647" t="s">
        <v>26</v>
      </c>
      <c r="D8647" t="s">
        <v>27</v>
      </c>
      <c r="E8647" t="s">
        <v>17</v>
      </c>
      <c r="F8647" t="s">
        <v>7212</v>
      </c>
      <c r="G8647" t="s">
        <v>5424</v>
      </c>
      <c r="H8647">
        <v>2</v>
      </c>
      <c r="I8647" s="17">
        <v>246548</v>
      </c>
      <c r="J8647" s="17">
        <v>0</v>
      </c>
      <c r="K8647" s="17">
        <v>246548</v>
      </c>
      <c r="L8647" s="17">
        <v>172583.6</v>
      </c>
      <c r="M8647" s="17">
        <v>73964.39999999999</v>
      </c>
      <c r="N8647" s="17">
        <v>145825.5499</v>
      </c>
    </row>
    <row r="8648" spans="1:14">
      <c r="A8648" s="16">
        <v>46167</v>
      </c>
      <c r="B8648" t="s">
        <v>8687</v>
      </c>
      <c r="C8648" t="s">
        <v>29</v>
      </c>
      <c r="D8648" t="s">
        <v>30</v>
      </c>
      <c r="E8648" t="s">
        <v>31</v>
      </c>
      <c r="F8648" t="s">
        <v>7212</v>
      </c>
      <c r="G8648" t="s">
        <v>5424</v>
      </c>
      <c r="H8648">
        <v>10</v>
      </c>
      <c r="I8648" s="17">
        <v>722233</v>
      </c>
      <c r="J8648" s="17">
        <v>65000.97</v>
      </c>
      <c r="K8648" s="17">
        <v>657232.03</v>
      </c>
      <c r="L8648" s="17">
        <v>407483.86</v>
      </c>
      <c r="M8648" s="17">
        <v>249748.17</v>
      </c>
      <c r="N8648" s="17">
        <v>45361.8899</v>
      </c>
    </row>
    <row r="8649" spans="1:14">
      <c r="A8649" s="16">
        <v>46167</v>
      </c>
      <c r="B8649" t="s">
        <v>8688</v>
      </c>
      <c r="C8649" t="s">
        <v>22</v>
      </c>
      <c r="D8649" t="s">
        <v>23</v>
      </c>
      <c r="E8649" t="s">
        <v>24</v>
      </c>
      <c r="F8649" t="s">
        <v>7212</v>
      </c>
      <c r="G8649" t="s">
        <v>5424</v>
      </c>
      <c r="H8649">
        <v>9</v>
      </c>
      <c r="I8649" s="17">
        <v>696290</v>
      </c>
      <c r="J8649" s="17">
        <v>55703.2</v>
      </c>
      <c r="K8649" s="17">
        <v>640586.8</v>
      </c>
      <c r="L8649" s="17">
        <v>486845.97</v>
      </c>
      <c r="M8649" s="17">
        <v>153740.83</v>
      </c>
      <c r="N8649" s="17">
        <v>171206.0549</v>
      </c>
    </row>
    <row r="8650" spans="1:14">
      <c r="A8650" s="16">
        <v>46167</v>
      </c>
      <c r="B8650" t="s">
        <v>8689</v>
      </c>
      <c r="C8650" t="s">
        <v>47</v>
      </c>
      <c r="D8650" t="s">
        <v>48</v>
      </c>
      <c r="E8650" t="s">
        <v>35</v>
      </c>
      <c r="F8650" t="s">
        <v>7212</v>
      </c>
      <c r="G8650" t="s">
        <v>5424</v>
      </c>
      <c r="H8650">
        <v>5</v>
      </c>
      <c r="I8650" s="17">
        <v>565459</v>
      </c>
      <c r="J8650" s="17">
        <v>67855.08</v>
      </c>
      <c r="K8650" s="17">
        <v>497603.92</v>
      </c>
      <c r="L8650" s="17">
        <v>358274.82</v>
      </c>
      <c r="M8650" s="17">
        <v>139329.1</v>
      </c>
      <c r="N8650" s="17">
        <v>205907.2135</v>
      </c>
    </row>
    <row r="8651" spans="1:14">
      <c r="A8651" s="16">
        <v>46167</v>
      </c>
      <c r="B8651" t="s">
        <v>8690</v>
      </c>
      <c r="C8651" t="s">
        <v>43</v>
      </c>
      <c r="D8651" t="s">
        <v>44</v>
      </c>
      <c r="E8651" t="s">
        <v>31</v>
      </c>
      <c r="F8651" t="s">
        <v>7212</v>
      </c>
      <c r="G8651" t="s">
        <v>5424</v>
      </c>
      <c r="H8651">
        <v>1</v>
      </c>
      <c r="I8651" s="17">
        <v>690818</v>
      </c>
      <c r="J8651" s="17">
        <v>41449.08</v>
      </c>
      <c r="K8651" s="17">
        <v>649368.92</v>
      </c>
      <c r="L8651" s="17">
        <v>402608.73</v>
      </c>
      <c r="M8651" s="17">
        <v>246760.19</v>
      </c>
      <c r="N8651" s="17">
        <v>45361.8899</v>
      </c>
    </row>
    <row r="8652" spans="1:14">
      <c r="A8652" s="16">
        <v>46167</v>
      </c>
      <c r="B8652" t="s">
        <v>8691</v>
      </c>
      <c r="C8652" t="s">
        <v>22</v>
      </c>
      <c r="D8652" t="s">
        <v>23</v>
      </c>
      <c r="E8652" t="s">
        <v>24</v>
      </c>
      <c r="F8652" t="s">
        <v>7212</v>
      </c>
      <c r="G8652" t="s">
        <v>5424</v>
      </c>
      <c r="H8652">
        <v>10</v>
      </c>
      <c r="I8652" s="17">
        <v>697871</v>
      </c>
      <c r="J8652" s="17">
        <v>0</v>
      </c>
      <c r="K8652" s="17">
        <v>697871</v>
      </c>
      <c r="L8652" s="17">
        <v>530381.96</v>
      </c>
      <c r="M8652" s="17">
        <v>167489.04</v>
      </c>
      <c r="N8652" s="17">
        <v>171206.0549</v>
      </c>
    </row>
    <row r="8653" spans="1:14">
      <c r="A8653" s="16">
        <v>46167</v>
      </c>
      <c r="B8653" t="s">
        <v>8692</v>
      </c>
      <c r="C8653" t="s">
        <v>73</v>
      </c>
      <c r="D8653" t="s">
        <v>74</v>
      </c>
      <c r="E8653" t="s">
        <v>24</v>
      </c>
      <c r="F8653" t="s">
        <v>7212</v>
      </c>
      <c r="G8653" t="s">
        <v>5424</v>
      </c>
      <c r="H8653">
        <v>8</v>
      </c>
      <c r="I8653" s="17">
        <v>550482</v>
      </c>
      <c r="J8653" s="17">
        <v>71562.66</v>
      </c>
      <c r="K8653" s="17">
        <v>478919.34</v>
      </c>
      <c r="L8653" s="17">
        <v>363978.7</v>
      </c>
      <c r="M8653" s="17">
        <v>114940.64</v>
      </c>
      <c r="N8653" s="17">
        <v>171206.0549</v>
      </c>
    </row>
    <row r="8654" spans="1:14">
      <c r="A8654" s="16">
        <v>46167</v>
      </c>
      <c r="B8654" t="s">
        <v>8693</v>
      </c>
      <c r="C8654" t="s">
        <v>73</v>
      </c>
      <c r="D8654" t="s">
        <v>74</v>
      </c>
      <c r="E8654" t="s">
        <v>24</v>
      </c>
      <c r="F8654" t="s">
        <v>7212</v>
      </c>
      <c r="G8654" t="s">
        <v>5424</v>
      </c>
      <c r="H8654">
        <v>7</v>
      </c>
      <c r="I8654" s="17">
        <v>439353</v>
      </c>
      <c r="J8654" s="17">
        <v>0</v>
      </c>
      <c r="K8654" s="17">
        <v>439353</v>
      </c>
      <c r="L8654" s="17">
        <v>333908.28</v>
      </c>
      <c r="M8654" s="17">
        <v>105444.72</v>
      </c>
      <c r="N8654" s="17">
        <v>171206.0549</v>
      </c>
    </row>
    <row r="8655" spans="1:14">
      <c r="A8655" s="16">
        <v>46167</v>
      </c>
      <c r="B8655" t="s">
        <v>8694</v>
      </c>
      <c r="C8655" t="s">
        <v>29</v>
      </c>
      <c r="D8655" t="s">
        <v>30</v>
      </c>
      <c r="E8655" t="s">
        <v>31</v>
      </c>
      <c r="F8655" t="s">
        <v>7212</v>
      </c>
      <c r="G8655" t="s">
        <v>5424</v>
      </c>
      <c r="H8655">
        <v>8</v>
      </c>
      <c r="I8655" s="17">
        <v>548355</v>
      </c>
      <c r="J8655" s="17">
        <v>0</v>
      </c>
      <c r="K8655" s="17">
        <v>548355</v>
      </c>
      <c r="L8655" s="17">
        <v>339980.1</v>
      </c>
      <c r="M8655" s="17">
        <v>208374.9</v>
      </c>
      <c r="N8655" s="17">
        <v>45361.8899</v>
      </c>
    </row>
    <row r="8656" spans="1:14">
      <c r="A8656" s="16">
        <v>46168</v>
      </c>
      <c r="B8656" t="s">
        <v>8695</v>
      </c>
      <c r="C8656" t="s">
        <v>73</v>
      </c>
      <c r="D8656" t="s">
        <v>74</v>
      </c>
      <c r="E8656" t="s">
        <v>24</v>
      </c>
      <c r="F8656" t="s">
        <v>7212</v>
      </c>
      <c r="G8656" t="s">
        <v>5424</v>
      </c>
      <c r="H8656">
        <v>6</v>
      </c>
      <c r="I8656" s="17">
        <v>410823</v>
      </c>
      <c r="J8656" s="17">
        <v>0</v>
      </c>
      <c r="K8656" s="17">
        <v>410823</v>
      </c>
      <c r="L8656" s="17">
        <v>312225.48</v>
      </c>
      <c r="M8656" s="17">
        <v>98597.52</v>
      </c>
      <c r="N8656" s="17">
        <v>171206.0549</v>
      </c>
    </row>
    <row r="8657" spans="1:14">
      <c r="A8657" s="16">
        <v>46168</v>
      </c>
      <c r="B8657" t="s">
        <v>8696</v>
      </c>
      <c r="C8657" t="s">
        <v>29</v>
      </c>
      <c r="D8657" t="s">
        <v>30</v>
      </c>
      <c r="E8657" t="s">
        <v>31</v>
      </c>
      <c r="F8657" t="s">
        <v>7212</v>
      </c>
      <c r="G8657" t="s">
        <v>5424</v>
      </c>
      <c r="H8657">
        <v>8</v>
      </c>
      <c r="I8657" s="17">
        <v>196070</v>
      </c>
      <c r="J8657" s="17">
        <v>25489.1</v>
      </c>
      <c r="K8657" s="17">
        <v>170580.9</v>
      </c>
      <c r="L8657" s="17">
        <v>105760.16</v>
      </c>
      <c r="M8657" s="17">
        <v>64820.74</v>
      </c>
      <c r="N8657" s="17">
        <v>45361.8899</v>
      </c>
    </row>
    <row r="8658" spans="1:14">
      <c r="A8658" s="16">
        <v>46168</v>
      </c>
      <c r="B8658" t="s">
        <v>8697</v>
      </c>
      <c r="C8658" t="s">
        <v>26</v>
      </c>
      <c r="D8658" t="s">
        <v>27</v>
      </c>
      <c r="E8658" t="s">
        <v>17</v>
      </c>
      <c r="F8658" t="s">
        <v>7212</v>
      </c>
      <c r="G8658" t="s">
        <v>5424</v>
      </c>
      <c r="H8658">
        <v>3</v>
      </c>
      <c r="I8658" s="17">
        <v>398533</v>
      </c>
      <c r="J8658" s="17">
        <v>0</v>
      </c>
      <c r="K8658" s="17">
        <v>398533</v>
      </c>
      <c r="L8658" s="17">
        <v>278973.1</v>
      </c>
      <c r="M8658" s="17">
        <v>119559.9</v>
      </c>
      <c r="N8658" s="17">
        <v>145825.5499</v>
      </c>
    </row>
    <row r="8659" spans="1:14">
      <c r="A8659" s="16">
        <v>46168</v>
      </c>
      <c r="B8659" t="s">
        <v>8698</v>
      </c>
      <c r="C8659" t="s">
        <v>43</v>
      </c>
      <c r="D8659" t="s">
        <v>44</v>
      </c>
      <c r="E8659" t="s">
        <v>31</v>
      </c>
      <c r="F8659" t="s">
        <v>7212</v>
      </c>
      <c r="G8659" t="s">
        <v>5424</v>
      </c>
      <c r="H8659">
        <v>7</v>
      </c>
      <c r="I8659" s="17">
        <v>633526</v>
      </c>
      <c r="J8659" s="17">
        <v>38011.56</v>
      </c>
      <c r="K8659" s="17">
        <v>595514.4399999999</v>
      </c>
      <c r="L8659" s="17">
        <v>369218.95</v>
      </c>
      <c r="M8659" s="17">
        <v>226295.49</v>
      </c>
      <c r="N8659" s="17">
        <v>45361.8899</v>
      </c>
    </row>
    <row r="8660" spans="1:14">
      <c r="A8660" s="16">
        <v>46168</v>
      </c>
      <c r="B8660" t="s">
        <v>8699</v>
      </c>
      <c r="C8660" t="s">
        <v>33</v>
      </c>
      <c r="D8660" t="s">
        <v>34</v>
      </c>
      <c r="E8660" t="s">
        <v>35</v>
      </c>
      <c r="F8660" t="s">
        <v>7212</v>
      </c>
      <c r="G8660" t="s">
        <v>5424</v>
      </c>
      <c r="H8660">
        <v>2</v>
      </c>
      <c r="I8660" s="17">
        <v>340074</v>
      </c>
      <c r="J8660" s="17">
        <v>0</v>
      </c>
      <c r="K8660" s="17">
        <v>340074</v>
      </c>
      <c r="L8660" s="17">
        <v>244853.28</v>
      </c>
      <c r="M8660" s="17">
        <v>95220.72</v>
      </c>
      <c r="N8660" s="17">
        <v>205907.2135</v>
      </c>
    </row>
    <row r="8661" spans="1:14">
      <c r="A8661" s="16">
        <v>46168</v>
      </c>
      <c r="B8661" t="s">
        <v>8700</v>
      </c>
      <c r="C8661" t="s">
        <v>29</v>
      </c>
      <c r="D8661" t="s">
        <v>30</v>
      </c>
      <c r="E8661" t="s">
        <v>31</v>
      </c>
      <c r="F8661" t="s">
        <v>7212</v>
      </c>
      <c r="G8661" t="s">
        <v>5424</v>
      </c>
      <c r="H8661">
        <v>10</v>
      </c>
      <c r="I8661" s="17">
        <v>573553</v>
      </c>
      <c r="J8661" s="17">
        <v>0</v>
      </c>
      <c r="K8661" s="17">
        <v>573553</v>
      </c>
      <c r="L8661" s="17">
        <v>355602.86</v>
      </c>
      <c r="M8661" s="17">
        <v>217950.14</v>
      </c>
      <c r="N8661" s="17">
        <v>45361.8899</v>
      </c>
    </row>
    <row r="8662" spans="1:14">
      <c r="A8662" s="16">
        <v>46168</v>
      </c>
      <c r="B8662" t="s">
        <v>8701</v>
      </c>
      <c r="C8662" t="s">
        <v>73</v>
      </c>
      <c r="D8662" t="s">
        <v>74</v>
      </c>
      <c r="E8662" t="s">
        <v>24</v>
      </c>
      <c r="F8662" t="s">
        <v>7212</v>
      </c>
      <c r="G8662" t="s">
        <v>5424</v>
      </c>
      <c r="H8662">
        <v>4</v>
      </c>
      <c r="I8662" s="17">
        <v>510502</v>
      </c>
      <c r="J8662" s="17">
        <v>61260.24</v>
      </c>
      <c r="K8662" s="17">
        <v>449241.76</v>
      </c>
      <c r="L8662" s="17">
        <v>341423.74</v>
      </c>
      <c r="M8662" s="17">
        <v>107818.02</v>
      </c>
      <c r="N8662" s="17">
        <v>171206.0549</v>
      </c>
    </row>
    <row r="8663" spans="1:14">
      <c r="A8663" s="16">
        <v>46168</v>
      </c>
      <c r="B8663" t="s">
        <v>8702</v>
      </c>
      <c r="C8663" t="s">
        <v>47</v>
      </c>
      <c r="D8663" t="s">
        <v>48</v>
      </c>
      <c r="E8663" t="s">
        <v>35</v>
      </c>
      <c r="F8663" t="s">
        <v>7212</v>
      </c>
      <c r="G8663" t="s">
        <v>5424</v>
      </c>
      <c r="H8663">
        <v>10</v>
      </c>
      <c r="I8663" s="17">
        <v>159426</v>
      </c>
      <c r="J8663" s="17">
        <v>3188.52</v>
      </c>
      <c r="K8663" s="17">
        <v>156237.48</v>
      </c>
      <c r="L8663" s="17">
        <v>112490.99</v>
      </c>
      <c r="M8663" s="17">
        <v>43746.49</v>
      </c>
      <c r="N8663" s="17">
        <v>205907.2135</v>
      </c>
    </row>
    <row r="8664" spans="1:14">
      <c r="A8664" s="16">
        <v>46168</v>
      </c>
      <c r="B8664" t="s">
        <v>8703</v>
      </c>
      <c r="C8664" t="s">
        <v>43</v>
      </c>
      <c r="D8664" t="s">
        <v>44</v>
      </c>
      <c r="E8664" t="s">
        <v>31</v>
      </c>
      <c r="F8664" t="s">
        <v>7212</v>
      </c>
      <c r="G8664" t="s">
        <v>5424</v>
      </c>
      <c r="H8664">
        <v>2</v>
      </c>
      <c r="I8664" s="17">
        <v>476226</v>
      </c>
      <c r="J8664" s="17">
        <v>42860.34</v>
      </c>
      <c r="K8664" s="17">
        <v>433365.66</v>
      </c>
      <c r="L8664" s="17">
        <v>268686.71</v>
      </c>
      <c r="M8664" s="17">
        <v>164678.95</v>
      </c>
      <c r="N8664" s="17">
        <v>45361.8899</v>
      </c>
    </row>
    <row r="8665" spans="1:14">
      <c r="A8665" s="16">
        <v>46168</v>
      </c>
      <c r="B8665" t="s">
        <v>8704</v>
      </c>
      <c r="C8665" t="s">
        <v>43</v>
      </c>
      <c r="D8665" t="s">
        <v>44</v>
      </c>
      <c r="E8665" t="s">
        <v>31</v>
      </c>
      <c r="F8665" t="s">
        <v>7212</v>
      </c>
      <c r="G8665" t="s">
        <v>5424</v>
      </c>
      <c r="H8665">
        <v>4</v>
      </c>
      <c r="I8665" s="17">
        <v>515468</v>
      </c>
      <c r="J8665" s="17">
        <v>77320.2</v>
      </c>
      <c r="K8665" s="17">
        <v>438147.8</v>
      </c>
      <c r="L8665" s="17">
        <v>271651.64</v>
      </c>
      <c r="M8665" s="17">
        <v>166496.16</v>
      </c>
      <c r="N8665" s="17">
        <v>45361.8899</v>
      </c>
    </row>
    <row r="8666" spans="1:14">
      <c r="A8666" s="16">
        <v>46168</v>
      </c>
      <c r="B8666" t="s">
        <v>8705</v>
      </c>
      <c r="C8666" t="s">
        <v>73</v>
      </c>
      <c r="D8666" t="s">
        <v>74</v>
      </c>
      <c r="E8666" t="s">
        <v>24</v>
      </c>
      <c r="F8666" t="s">
        <v>7212</v>
      </c>
      <c r="G8666" t="s">
        <v>5424</v>
      </c>
      <c r="H8666">
        <v>3</v>
      </c>
      <c r="I8666" s="17">
        <v>166919</v>
      </c>
      <c r="J8666" s="17">
        <v>0</v>
      </c>
      <c r="K8666" s="17">
        <v>166919</v>
      </c>
      <c r="L8666" s="17">
        <v>126858.44</v>
      </c>
      <c r="M8666" s="17">
        <v>40060.56</v>
      </c>
      <c r="N8666" s="17">
        <v>171206.0549</v>
      </c>
    </row>
    <row r="8667" spans="1:14">
      <c r="A8667" s="16">
        <v>46168</v>
      </c>
      <c r="B8667" t="s">
        <v>8706</v>
      </c>
      <c r="C8667" t="s">
        <v>26</v>
      </c>
      <c r="D8667" t="s">
        <v>27</v>
      </c>
      <c r="E8667" t="s">
        <v>17</v>
      </c>
      <c r="F8667" t="s">
        <v>7212</v>
      </c>
      <c r="G8667" t="s">
        <v>5424</v>
      </c>
      <c r="H8667">
        <v>10</v>
      </c>
      <c r="I8667" s="17">
        <v>605017</v>
      </c>
      <c r="J8667" s="17">
        <v>60501.7</v>
      </c>
      <c r="K8667" s="17">
        <v>544515.3</v>
      </c>
      <c r="L8667" s="17">
        <v>381160.71</v>
      </c>
      <c r="M8667" s="17">
        <v>163354.59</v>
      </c>
      <c r="N8667" s="17">
        <v>145825.5499</v>
      </c>
    </row>
    <row r="8668" spans="1:14">
      <c r="A8668" s="16">
        <v>46168</v>
      </c>
      <c r="B8668" t="s">
        <v>8707</v>
      </c>
      <c r="C8668" t="s">
        <v>22</v>
      </c>
      <c r="D8668" t="s">
        <v>23</v>
      </c>
      <c r="E8668" t="s">
        <v>24</v>
      </c>
      <c r="F8668" t="s">
        <v>7212</v>
      </c>
      <c r="G8668" t="s">
        <v>5424</v>
      </c>
      <c r="H8668">
        <v>12</v>
      </c>
      <c r="I8668" s="17">
        <v>662348</v>
      </c>
      <c r="J8668" s="17">
        <v>52987.84</v>
      </c>
      <c r="K8668" s="17">
        <v>609360.16</v>
      </c>
      <c r="L8668" s="17">
        <v>463113.72</v>
      </c>
      <c r="M8668" s="17">
        <v>146246.44</v>
      </c>
      <c r="N8668" s="17">
        <v>171206.0549</v>
      </c>
    </row>
    <row r="8669" spans="1:14">
      <c r="A8669" s="16">
        <v>46168</v>
      </c>
      <c r="B8669" t="s">
        <v>8708</v>
      </c>
      <c r="C8669" t="s">
        <v>43</v>
      </c>
      <c r="D8669" t="s">
        <v>44</v>
      </c>
      <c r="E8669" t="s">
        <v>31</v>
      </c>
      <c r="F8669" t="s">
        <v>7212</v>
      </c>
      <c r="G8669" t="s">
        <v>5424</v>
      </c>
      <c r="H8669">
        <v>8</v>
      </c>
      <c r="I8669" s="17">
        <v>275117</v>
      </c>
      <c r="J8669" s="17">
        <v>16507.02</v>
      </c>
      <c r="K8669" s="17">
        <v>258609.98</v>
      </c>
      <c r="L8669" s="17">
        <v>160338.19</v>
      </c>
      <c r="M8669" s="17">
        <v>98271.78999999999</v>
      </c>
      <c r="N8669" s="17">
        <v>45361.8899</v>
      </c>
    </row>
    <row r="8670" spans="1:14">
      <c r="A8670" s="16">
        <v>46168</v>
      </c>
      <c r="B8670" t="s">
        <v>8709</v>
      </c>
      <c r="C8670" t="s">
        <v>22</v>
      </c>
      <c r="D8670" t="s">
        <v>23</v>
      </c>
      <c r="E8670" t="s">
        <v>24</v>
      </c>
      <c r="F8670" t="s">
        <v>7212</v>
      </c>
      <c r="G8670" t="s">
        <v>5424</v>
      </c>
      <c r="H8670">
        <v>9</v>
      </c>
      <c r="I8670" s="17">
        <v>404065</v>
      </c>
      <c r="J8670" s="17">
        <v>0</v>
      </c>
      <c r="K8670" s="17">
        <v>404065</v>
      </c>
      <c r="L8670" s="17">
        <v>307089.4</v>
      </c>
      <c r="M8670" s="17">
        <v>96975.60000000001</v>
      </c>
      <c r="N8670" s="17">
        <v>171206.0549</v>
      </c>
    </row>
    <row r="8671" spans="1:14">
      <c r="A8671" s="16">
        <v>46168</v>
      </c>
      <c r="B8671" t="s">
        <v>8710</v>
      </c>
      <c r="C8671" t="s">
        <v>43</v>
      </c>
      <c r="D8671" t="s">
        <v>44</v>
      </c>
      <c r="E8671" t="s">
        <v>31</v>
      </c>
      <c r="F8671" t="s">
        <v>7212</v>
      </c>
      <c r="G8671" t="s">
        <v>5424</v>
      </c>
      <c r="H8671">
        <v>4</v>
      </c>
      <c r="I8671" s="17">
        <v>561911</v>
      </c>
      <c r="J8671" s="17">
        <v>44952.88</v>
      </c>
      <c r="K8671" s="17">
        <v>516958.12</v>
      </c>
      <c r="L8671" s="17">
        <v>320514.03</v>
      </c>
      <c r="M8671" s="17">
        <v>196444.09</v>
      </c>
      <c r="N8671" s="17">
        <v>45361.8899</v>
      </c>
    </row>
    <row r="8672" spans="1:14">
      <c r="A8672" s="16">
        <v>46168</v>
      </c>
      <c r="B8672" t="s">
        <v>8711</v>
      </c>
      <c r="C8672" t="s">
        <v>29</v>
      </c>
      <c r="D8672" t="s">
        <v>30</v>
      </c>
      <c r="E8672" t="s">
        <v>31</v>
      </c>
      <c r="F8672" t="s">
        <v>7212</v>
      </c>
      <c r="G8672" t="s">
        <v>5424</v>
      </c>
      <c r="H8672">
        <v>7</v>
      </c>
      <c r="I8672" s="17">
        <v>631989</v>
      </c>
      <c r="J8672" s="17">
        <v>75838.67999999999</v>
      </c>
      <c r="K8672" s="17">
        <v>556150.3199999999</v>
      </c>
      <c r="L8672" s="17">
        <v>344813.2</v>
      </c>
      <c r="M8672" s="17">
        <v>211337.12</v>
      </c>
      <c r="N8672" s="17">
        <v>45361.8899</v>
      </c>
    </row>
    <row r="8673" spans="1:14">
      <c r="A8673" s="16">
        <v>46168</v>
      </c>
      <c r="B8673" t="s">
        <v>8712</v>
      </c>
      <c r="C8673" t="s">
        <v>33</v>
      </c>
      <c r="D8673" t="s">
        <v>34</v>
      </c>
      <c r="E8673" t="s">
        <v>35</v>
      </c>
      <c r="F8673" t="s">
        <v>7212</v>
      </c>
      <c r="G8673" t="s">
        <v>5424</v>
      </c>
      <c r="H8673">
        <v>1</v>
      </c>
      <c r="I8673" s="17">
        <v>171744</v>
      </c>
      <c r="J8673" s="17">
        <v>0</v>
      </c>
      <c r="K8673" s="17">
        <v>171744</v>
      </c>
      <c r="L8673" s="17">
        <v>123655.68</v>
      </c>
      <c r="M8673" s="17">
        <v>48088.32</v>
      </c>
      <c r="N8673" s="17">
        <v>205907.2135</v>
      </c>
    </row>
    <row r="8674" spans="1:14">
      <c r="A8674" s="16">
        <v>46168</v>
      </c>
      <c r="B8674" t="s">
        <v>8713</v>
      </c>
      <c r="C8674" t="s">
        <v>29</v>
      </c>
      <c r="D8674" t="s">
        <v>30</v>
      </c>
      <c r="E8674" t="s">
        <v>31</v>
      </c>
      <c r="F8674" t="s">
        <v>7212</v>
      </c>
      <c r="G8674" t="s">
        <v>5424</v>
      </c>
      <c r="H8674">
        <v>11</v>
      </c>
      <c r="I8674" s="17">
        <v>239014</v>
      </c>
      <c r="J8674" s="17">
        <v>23901.4</v>
      </c>
      <c r="K8674" s="17">
        <v>215112.6</v>
      </c>
      <c r="L8674" s="17">
        <v>133369.81</v>
      </c>
      <c r="M8674" s="17">
        <v>81742.78999999999</v>
      </c>
      <c r="N8674" s="17">
        <v>45361.8899</v>
      </c>
    </row>
    <row r="8675" spans="1:14">
      <c r="A8675" s="16">
        <v>46168</v>
      </c>
      <c r="B8675" t="s">
        <v>8714</v>
      </c>
      <c r="C8675" t="s">
        <v>73</v>
      </c>
      <c r="D8675" t="s">
        <v>74</v>
      </c>
      <c r="E8675" t="s">
        <v>24</v>
      </c>
      <c r="F8675" t="s">
        <v>7212</v>
      </c>
      <c r="G8675" t="s">
        <v>5424</v>
      </c>
      <c r="H8675">
        <v>4</v>
      </c>
      <c r="I8675" s="17">
        <v>436159</v>
      </c>
      <c r="J8675" s="17">
        <v>17446.36</v>
      </c>
      <c r="K8675" s="17">
        <v>418712.64</v>
      </c>
      <c r="L8675" s="17">
        <v>318221.61</v>
      </c>
      <c r="M8675" s="17">
        <v>100491.03</v>
      </c>
      <c r="N8675" s="17">
        <v>171206.0549</v>
      </c>
    </row>
    <row r="8676" spans="1:14">
      <c r="A8676" s="16">
        <v>46168</v>
      </c>
      <c r="B8676" t="s">
        <v>8715</v>
      </c>
      <c r="C8676" t="s">
        <v>22</v>
      </c>
      <c r="D8676" t="s">
        <v>23</v>
      </c>
      <c r="E8676" t="s">
        <v>24</v>
      </c>
      <c r="F8676" t="s">
        <v>7212</v>
      </c>
      <c r="G8676" t="s">
        <v>5424</v>
      </c>
      <c r="H8676">
        <v>7</v>
      </c>
      <c r="I8676" s="17">
        <v>586524</v>
      </c>
      <c r="J8676" s="17">
        <v>76248.12</v>
      </c>
      <c r="K8676" s="17">
        <v>510275.88</v>
      </c>
      <c r="L8676" s="17">
        <v>387809.67</v>
      </c>
      <c r="M8676" s="17">
        <v>122466.21</v>
      </c>
      <c r="N8676" s="17">
        <v>171206.0549</v>
      </c>
    </row>
    <row r="8677" spans="1:14">
      <c r="A8677" s="16">
        <v>46168</v>
      </c>
      <c r="B8677" t="s">
        <v>8716</v>
      </c>
      <c r="C8677" t="s">
        <v>73</v>
      </c>
      <c r="D8677" t="s">
        <v>74</v>
      </c>
      <c r="E8677" t="s">
        <v>24</v>
      </c>
      <c r="F8677" t="s">
        <v>7212</v>
      </c>
      <c r="G8677" t="s">
        <v>5424</v>
      </c>
      <c r="H8677">
        <v>10</v>
      </c>
      <c r="I8677" s="17">
        <v>640170</v>
      </c>
      <c r="J8677" s="17">
        <v>25606.8</v>
      </c>
      <c r="K8677" s="17">
        <v>614563.2</v>
      </c>
      <c r="L8677" s="17">
        <v>467068.03</v>
      </c>
      <c r="M8677" s="17">
        <v>147495.17</v>
      </c>
      <c r="N8677" s="17">
        <v>171206.0549</v>
      </c>
    </row>
    <row r="8678" spans="1:14">
      <c r="A8678" s="16">
        <v>46168</v>
      </c>
      <c r="B8678" t="s">
        <v>8717</v>
      </c>
      <c r="C8678" t="s">
        <v>26</v>
      </c>
      <c r="D8678" t="s">
        <v>27</v>
      </c>
      <c r="E8678" t="s">
        <v>17</v>
      </c>
      <c r="F8678" t="s">
        <v>7212</v>
      </c>
      <c r="G8678" t="s">
        <v>5424</v>
      </c>
      <c r="H8678">
        <v>11</v>
      </c>
      <c r="I8678" s="17">
        <v>177824</v>
      </c>
      <c r="J8678" s="17">
        <v>8891.200000000001</v>
      </c>
      <c r="K8678" s="17">
        <v>168932.8</v>
      </c>
      <c r="L8678" s="17">
        <v>118252.96</v>
      </c>
      <c r="M8678" s="17">
        <v>50679.84</v>
      </c>
      <c r="N8678" s="17">
        <v>145825.5499</v>
      </c>
    </row>
    <row r="8679" spans="1:14">
      <c r="A8679" s="16">
        <v>46168</v>
      </c>
      <c r="B8679" t="s">
        <v>8718</v>
      </c>
      <c r="C8679" t="s">
        <v>47</v>
      </c>
      <c r="D8679" t="s">
        <v>48</v>
      </c>
      <c r="E8679" t="s">
        <v>35</v>
      </c>
      <c r="F8679" t="s">
        <v>7212</v>
      </c>
      <c r="G8679" t="s">
        <v>5424</v>
      </c>
      <c r="H8679">
        <v>6</v>
      </c>
      <c r="I8679" s="17">
        <v>723709</v>
      </c>
      <c r="J8679" s="17">
        <v>65133.81</v>
      </c>
      <c r="K8679" s="17">
        <v>658575.1899999999</v>
      </c>
      <c r="L8679" s="17">
        <v>474174.14</v>
      </c>
      <c r="M8679" s="17">
        <v>184401.05</v>
      </c>
      <c r="N8679" s="17">
        <v>205907.2135</v>
      </c>
    </row>
    <row r="8680" spans="1:14">
      <c r="A8680" s="16">
        <v>46168</v>
      </c>
      <c r="B8680" t="s">
        <v>8719</v>
      </c>
      <c r="C8680" t="s">
        <v>15</v>
      </c>
      <c r="D8680" t="s">
        <v>16</v>
      </c>
      <c r="E8680" t="s">
        <v>17</v>
      </c>
      <c r="F8680" t="s">
        <v>7212</v>
      </c>
      <c r="G8680" t="s">
        <v>5424</v>
      </c>
      <c r="H8680">
        <v>1</v>
      </c>
      <c r="I8680" s="17">
        <v>145167</v>
      </c>
      <c r="J8680" s="17">
        <v>0</v>
      </c>
      <c r="K8680" s="17">
        <v>145167</v>
      </c>
      <c r="L8680" s="17">
        <v>101616.9</v>
      </c>
      <c r="M8680" s="17">
        <v>43550.1</v>
      </c>
      <c r="N8680" s="17">
        <v>145825.5499</v>
      </c>
    </row>
    <row r="8681" spans="1:14">
      <c r="A8681" s="16">
        <v>46168</v>
      </c>
      <c r="B8681" t="s">
        <v>8720</v>
      </c>
      <c r="C8681" t="s">
        <v>26</v>
      </c>
      <c r="D8681" t="s">
        <v>27</v>
      </c>
      <c r="E8681" t="s">
        <v>17</v>
      </c>
      <c r="F8681" t="s">
        <v>7212</v>
      </c>
      <c r="G8681" t="s">
        <v>5424</v>
      </c>
      <c r="H8681">
        <v>10</v>
      </c>
      <c r="I8681" s="17">
        <v>787428</v>
      </c>
      <c r="J8681" s="17">
        <v>70868.52</v>
      </c>
      <c r="K8681" s="17">
        <v>716559.48</v>
      </c>
      <c r="L8681" s="17">
        <v>501591.64</v>
      </c>
      <c r="M8681" s="17">
        <v>214967.84</v>
      </c>
      <c r="N8681" s="17">
        <v>145825.5499</v>
      </c>
    </row>
    <row r="8682" spans="1:14">
      <c r="A8682" s="16">
        <v>46168</v>
      </c>
      <c r="B8682" t="s">
        <v>8721</v>
      </c>
      <c r="C8682" t="s">
        <v>33</v>
      </c>
      <c r="D8682" t="s">
        <v>34</v>
      </c>
      <c r="E8682" t="s">
        <v>35</v>
      </c>
      <c r="F8682" t="s">
        <v>7212</v>
      </c>
      <c r="G8682" t="s">
        <v>5424</v>
      </c>
      <c r="H8682">
        <v>3</v>
      </c>
      <c r="I8682" s="17">
        <v>641676</v>
      </c>
      <c r="J8682" s="17">
        <v>64167.6</v>
      </c>
      <c r="K8682" s="17">
        <v>577508.4</v>
      </c>
      <c r="L8682" s="17">
        <v>415806.05</v>
      </c>
      <c r="M8682" s="17">
        <v>161702.35</v>
      </c>
      <c r="N8682" s="17">
        <v>205907.2135</v>
      </c>
    </row>
    <row r="8683" spans="1:14">
      <c r="A8683" s="16">
        <v>46168</v>
      </c>
      <c r="B8683" t="s">
        <v>8722</v>
      </c>
      <c r="C8683" t="s">
        <v>47</v>
      </c>
      <c r="D8683" t="s">
        <v>48</v>
      </c>
      <c r="E8683" t="s">
        <v>35</v>
      </c>
      <c r="F8683" t="s">
        <v>7212</v>
      </c>
      <c r="G8683" t="s">
        <v>5424</v>
      </c>
      <c r="H8683">
        <v>6</v>
      </c>
      <c r="I8683" s="17">
        <v>680167</v>
      </c>
      <c r="J8683" s="17">
        <v>61215.03</v>
      </c>
      <c r="K8683" s="17">
        <v>618951.97</v>
      </c>
      <c r="L8683" s="17">
        <v>445645.42</v>
      </c>
      <c r="M8683" s="17">
        <v>173306.55</v>
      </c>
      <c r="N8683" s="17">
        <v>205907.2135</v>
      </c>
    </row>
    <row r="8684" spans="1:14">
      <c r="A8684" s="16">
        <v>46168</v>
      </c>
      <c r="B8684" t="s">
        <v>8723</v>
      </c>
      <c r="C8684" t="s">
        <v>43</v>
      </c>
      <c r="D8684" t="s">
        <v>44</v>
      </c>
      <c r="E8684" t="s">
        <v>31</v>
      </c>
      <c r="F8684" t="s">
        <v>7212</v>
      </c>
      <c r="G8684" t="s">
        <v>5424</v>
      </c>
      <c r="H8684">
        <v>8</v>
      </c>
      <c r="I8684" s="17">
        <v>235117</v>
      </c>
      <c r="J8684" s="17">
        <v>0</v>
      </c>
      <c r="K8684" s="17">
        <v>235117</v>
      </c>
      <c r="L8684" s="17">
        <v>145772.54</v>
      </c>
      <c r="M8684" s="17">
        <v>89344.46000000001</v>
      </c>
      <c r="N8684" s="17">
        <v>45361.8899</v>
      </c>
    </row>
    <row r="8685" spans="1:14">
      <c r="A8685" s="16">
        <v>46168</v>
      </c>
      <c r="B8685" t="s">
        <v>8724</v>
      </c>
      <c r="C8685" t="s">
        <v>43</v>
      </c>
      <c r="D8685" t="s">
        <v>44</v>
      </c>
      <c r="E8685" t="s">
        <v>31</v>
      </c>
      <c r="F8685" t="s">
        <v>7212</v>
      </c>
      <c r="G8685" t="s">
        <v>5424</v>
      </c>
      <c r="H8685">
        <v>3</v>
      </c>
      <c r="I8685" s="17">
        <v>221453</v>
      </c>
      <c r="J8685" s="17">
        <v>17716.24</v>
      </c>
      <c r="K8685" s="17">
        <v>203736.76</v>
      </c>
      <c r="L8685" s="17">
        <v>126316.79</v>
      </c>
      <c r="M8685" s="17">
        <v>77419.97</v>
      </c>
      <c r="N8685" s="17">
        <v>45361.8899</v>
      </c>
    </row>
    <row r="8686" spans="1:14">
      <c r="A8686" s="16">
        <v>46168</v>
      </c>
      <c r="B8686" t="s">
        <v>8725</v>
      </c>
      <c r="C8686" t="s">
        <v>47</v>
      </c>
      <c r="D8686" t="s">
        <v>48</v>
      </c>
      <c r="E8686" t="s">
        <v>35</v>
      </c>
      <c r="F8686" t="s">
        <v>7212</v>
      </c>
      <c r="G8686" t="s">
        <v>5424</v>
      </c>
      <c r="H8686">
        <v>6</v>
      </c>
      <c r="I8686" s="17">
        <v>182447</v>
      </c>
      <c r="J8686" s="17">
        <v>0</v>
      </c>
      <c r="K8686" s="17">
        <v>182447</v>
      </c>
      <c r="L8686" s="17">
        <v>131361.84</v>
      </c>
      <c r="M8686" s="17">
        <v>51085.16</v>
      </c>
      <c r="N8686" s="17">
        <v>205907.2135</v>
      </c>
    </row>
    <row r="8687" spans="1:14">
      <c r="A8687" s="16">
        <v>46168</v>
      </c>
      <c r="B8687" t="s">
        <v>8726</v>
      </c>
      <c r="C8687" t="s">
        <v>47</v>
      </c>
      <c r="D8687" t="s">
        <v>48</v>
      </c>
      <c r="E8687" t="s">
        <v>35</v>
      </c>
      <c r="F8687" t="s">
        <v>7212</v>
      </c>
      <c r="G8687" t="s">
        <v>5424</v>
      </c>
      <c r="H8687">
        <v>7</v>
      </c>
      <c r="I8687" s="17">
        <v>790503</v>
      </c>
      <c r="J8687" s="17">
        <v>55335.21</v>
      </c>
      <c r="K8687" s="17">
        <v>735167.79</v>
      </c>
      <c r="L8687" s="17">
        <v>529320.8100000001</v>
      </c>
      <c r="M8687" s="17">
        <v>205846.98</v>
      </c>
      <c r="N8687" s="17">
        <v>205907.2135</v>
      </c>
    </row>
    <row r="8688" spans="1:14">
      <c r="A8688" s="16">
        <v>46168</v>
      </c>
      <c r="B8688" t="s">
        <v>8727</v>
      </c>
      <c r="C8688" t="s">
        <v>15</v>
      </c>
      <c r="D8688" t="s">
        <v>16</v>
      </c>
      <c r="E8688" t="s">
        <v>17</v>
      </c>
      <c r="F8688" t="s">
        <v>7212</v>
      </c>
      <c r="G8688" t="s">
        <v>5424</v>
      </c>
      <c r="H8688">
        <v>9</v>
      </c>
      <c r="I8688" s="17">
        <v>429076</v>
      </c>
      <c r="J8688" s="17">
        <v>55779.88</v>
      </c>
      <c r="K8688" s="17">
        <v>373296.12</v>
      </c>
      <c r="L8688" s="17">
        <v>261307.28</v>
      </c>
      <c r="M8688" s="17">
        <v>111988.84</v>
      </c>
      <c r="N8688" s="17">
        <v>145825.5499</v>
      </c>
    </row>
    <row r="8689" spans="1:14">
      <c r="A8689" s="16">
        <v>46168</v>
      </c>
      <c r="B8689" t="s">
        <v>8728</v>
      </c>
      <c r="C8689" t="s">
        <v>43</v>
      </c>
      <c r="D8689" t="s">
        <v>44</v>
      </c>
      <c r="E8689" t="s">
        <v>31</v>
      </c>
      <c r="F8689" t="s">
        <v>7212</v>
      </c>
      <c r="G8689" t="s">
        <v>5424</v>
      </c>
      <c r="H8689">
        <v>12</v>
      </c>
      <c r="I8689" s="17">
        <v>647902</v>
      </c>
      <c r="J8689" s="17">
        <v>58311.18</v>
      </c>
      <c r="K8689" s="17">
        <v>589590.8199999999</v>
      </c>
      <c r="L8689" s="17">
        <v>365546.31</v>
      </c>
      <c r="M8689" s="17">
        <v>224044.51</v>
      </c>
      <c r="N8689" s="17">
        <v>45361.8899</v>
      </c>
    </row>
    <row r="8690" spans="1:14">
      <c r="A8690" s="16">
        <v>46168</v>
      </c>
      <c r="B8690" t="s">
        <v>8729</v>
      </c>
      <c r="C8690" t="s">
        <v>43</v>
      </c>
      <c r="D8690" t="s">
        <v>44</v>
      </c>
      <c r="E8690" t="s">
        <v>31</v>
      </c>
      <c r="F8690" t="s">
        <v>7212</v>
      </c>
      <c r="G8690" t="s">
        <v>5424</v>
      </c>
      <c r="H8690">
        <v>12</v>
      </c>
      <c r="I8690" s="17">
        <v>253773</v>
      </c>
      <c r="J8690" s="17">
        <v>0</v>
      </c>
      <c r="K8690" s="17">
        <v>253773</v>
      </c>
      <c r="L8690" s="17">
        <v>157339.26</v>
      </c>
      <c r="M8690" s="17">
        <v>96433.74000000001</v>
      </c>
      <c r="N8690" s="17">
        <v>45361.8899</v>
      </c>
    </row>
    <row r="8691" spans="1:14">
      <c r="A8691" s="16">
        <v>46168</v>
      </c>
      <c r="B8691" t="s">
        <v>8730</v>
      </c>
      <c r="C8691" t="s">
        <v>47</v>
      </c>
      <c r="D8691" t="s">
        <v>48</v>
      </c>
      <c r="E8691" t="s">
        <v>35</v>
      </c>
      <c r="F8691" t="s">
        <v>7212</v>
      </c>
      <c r="G8691" t="s">
        <v>5424</v>
      </c>
      <c r="H8691">
        <v>2</v>
      </c>
      <c r="I8691" s="17">
        <v>57171</v>
      </c>
      <c r="J8691" s="17">
        <v>6860.52</v>
      </c>
      <c r="K8691" s="17">
        <v>50310.48</v>
      </c>
      <c r="L8691" s="17">
        <v>36223.55</v>
      </c>
      <c r="M8691" s="17">
        <v>14086.93</v>
      </c>
      <c r="N8691" s="17">
        <v>205907.2135</v>
      </c>
    </row>
    <row r="8692" spans="1:14">
      <c r="A8692" s="16">
        <v>46168</v>
      </c>
      <c r="B8692" t="s">
        <v>8731</v>
      </c>
      <c r="C8692" t="s">
        <v>15</v>
      </c>
      <c r="D8692" t="s">
        <v>16</v>
      </c>
      <c r="E8692" t="s">
        <v>17</v>
      </c>
      <c r="F8692" t="s">
        <v>7212</v>
      </c>
      <c r="G8692" t="s">
        <v>5424</v>
      </c>
      <c r="H8692">
        <v>12</v>
      </c>
      <c r="I8692" s="17">
        <v>483375</v>
      </c>
      <c r="J8692" s="17">
        <v>0</v>
      </c>
      <c r="K8692" s="17">
        <v>483375</v>
      </c>
      <c r="L8692" s="17">
        <v>338362.5</v>
      </c>
      <c r="M8692" s="17">
        <v>145012.5</v>
      </c>
      <c r="N8692" s="17">
        <v>145825.5499</v>
      </c>
    </row>
    <row r="8693" spans="1:14">
      <c r="A8693" s="16">
        <v>46168</v>
      </c>
      <c r="B8693" t="s">
        <v>8732</v>
      </c>
      <c r="C8693" t="s">
        <v>26</v>
      </c>
      <c r="D8693" t="s">
        <v>27</v>
      </c>
      <c r="E8693" t="s">
        <v>17</v>
      </c>
      <c r="F8693" t="s">
        <v>7212</v>
      </c>
      <c r="G8693" t="s">
        <v>5424</v>
      </c>
      <c r="H8693">
        <v>5</v>
      </c>
      <c r="I8693" s="17">
        <v>278110</v>
      </c>
      <c r="J8693" s="17">
        <v>33373.2</v>
      </c>
      <c r="K8693" s="17">
        <v>244736.8</v>
      </c>
      <c r="L8693" s="17">
        <v>171315.76</v>
      </c>
      <c r="M8693" s="17">
        <v>73421.03999999999</v>
      </c>
      <c r="N8693" s="17">
        <v>145825.5499</v>
      </c>
    </row>
    <row r="8694" spans="1:14">
      <c r="A8694" s="16">
        <v>46168</v>
      </c>
      <c r="B8694" t="s">
        <v>8733</v>
      </c>
      <c r="C8694" t="s">
        <v>33</v>
      </c>
      <c r="D8694" t="s">
        <v>34</v>
      </c>
      <c r="E8694" t="s">
        <v>35</v>
      </c>
      <c r="F8694" t="s">
        <v>7212</v>
      </c>
      <c r="G8694" t="s">
        <v>5424</v>
      </c>
      <c r="H8694">
        <v>4</v>
      </c>
      <c r="I8694" s="17">
        <v>341339</v>
      </c>
      <c r="J8694" s="17">
        <v>6826.78</v>
      </c>
      <c r="K8694" s="17">
        <v>334512.22</v>
      </c>
      <c r="L8694" s="17">
        <v>240848.8</v>
      </c>
      <c r="M8694" s="17">
        <v>93663.42</v>
      </c>
      <c r="N8694" s="17">
        <v>205907.2135</v>
      </c>
    </row>
    <row r="8695" spans="1:14">
      <c r="A8695" s="16">
        <v>46168</v>
      </c>
      <c r="B8695" t="s">
        <v>8734</v>
      </c>
      <c r="C8695" t="s">
        <v>15</v>
      </c>
      <c r="D8695" t="s">
        <v>16</v>
      </c>
      <c r="E8695" t="s">
        <v>17</v>
      </c>
      <c r="F8695" t="s">
        <v>7212</v>
      </c>
      <c r="G8695" t="s">
        <v>5424</v>
      </c>
      <c r="H8695">
        <v>1</v>
      </c>
      <c r="I8695" s="17">
        <v>671530</v>
      </c>
      <c r="J8695" s="17">
        <v>87298.89999999999</v>
      </c>
      <c r="K8695" s="17">
        <v>584231.1</v>
      </c>
      <c r="L8695" s="17">
        <v>408961.77</v>
      </c>
      <c r="M8695" s="17">
        <v>175269.33</v>
      </c>
      <c r="N8695" s="17">
        <v>145825.5499</v>
      </c>
    </row>
    <row r="8696" spans="1:14">
      <c r="A8696" s="16">
        <v>46168</v>
      </c>
      <c r="B8696" t="s">
        <v>8735</v>
      </c>
      <c r="C8696" t="s">
        <v>33</v>
      </c>
      <c r="D8696" t="s">
        <v>34</v>
      </c>
      <c r="E8696" t="s">
        <v>35</v>
      </c>
      <c r="F8696" t="s">
        <v>7212</v>
      </c>
      <c r="G8696" t="s">
        <v>5424</v>
      </c>
      <c r="H8696">
        <v>6</v>
      </c>
      <c r="I8696" s="17">
        <v>208611</v>
      </c>
      <c r="J8696" s="17">
        <v>18774.99</v>
      </c>
      <c r="K8696" s="17">
        <v>189836.01</v>
      </c>
      <c r="L8696" s="17">
        <v>136681.93</v>
      </c>
      <c r="M8696" s="17">
        <v>53154.08</v>
      </c>
      <c r="N8696" s="17">
        <v>205907.2135</v>
      </c>
    </row>
    <row r="8697" spans="1:14">
      <c r="A8697" s="16">
        <v>46168</v>
      </c>
      <c r="B8697" t="s">
        <v>8736</v>
      </c>
      <c r="C8697" t="s">
        <v>43</v>
      </c>
      <c r="D8697" t="s">
        <v>44</v>
      </c>
      <c r="E8697" t="s">
        <v>31</v>
      </c>
      <c r="F8697" t="s">
        <v>7212</v>
      </c>
      <c r="G8697" t="s">
        <v>5424</v>
      </c>
      <c r="H8697">
        <v>2</v>
      </c>
      <c r="I8697" s="17">
        <v>479310</v>
      </c>
      <c r="J8697" s="17">
        <v>14379.3</v>
      </c>
      <c r="K8697" s="17">
        <v>464930.7</v>
      </c>
      <c r="L8697" s="17">
        <v>288257.03</v>
      </c>
      <c r="M8697" s="17">
        <v>176673.67</v>
      </c>
      <c r="N8697" s="17">
        <v>45361.8899</v>
      </c>
    </row>
    <row r="8698" spans="1:14">
      <c r="A8698" s="16">
        <v>46168</v>
      </c>
      <c r="B8698" t="s">
        <v>8737</v>
      </c>
      <c r="C8698" t="s">
        <v>43</v>
      </c>
      <c r="D8698" t="s">
        <v>44</v>
      </c>
      <c r="E8698" t="s">
        <v>31</v>
      </c>
      <c r="F8698" t="s">
        <v>7212</v>
      </c>
      <c r="G8698" t="s">
        <v>5424</v>
      </c>
      <c r="H8698">
        <v>1</v>
      </c>
      <c r="I8698" s="17">
        <v>230341</v>
      </c>
      <c r="J8698" s="17">
        <v>27640.92</v>
      </c>
      <c r="K8698" s="17">
        <v>202700.08</v>
      </c>
      <c r="L8698" s="17">
        <v>125674.05</v>
      </c>
      <c r="M8698" s="17">
        <v>77026.03</v>
      </c>
      <c r="N8698" s="17">
        <v>45361.8899</v>
      </c>
    </row>
    <row r="8699" spans="1:14">
      <c r="A8699" s="16">
        <v>46168</v>
      </c>
      <c r="B8699" t="s">
        <v>8738</v>
      </c>
      <c r="C8699" t="s">
        <v>22</v>
      </c>
      <c r="D8699" t="s">
        <v>23</v>
      </c>
      <c r="E8699" t="s">
        <v>24</v>
      </c>
      <c r="F8699" t="s">
        <v>7212</v>
      </c>
      <c r="G8699" t="s">
        <v>5424</v>
      </c>
      <c r="H8699">
        <v>11</v>
      </c>
      <c r="I8699" s="17">
        <v>517871</v>
      </c>
      <c r="J8699" s="17">
        <v>0</v>
      </c>
      <c r="K8699" s="17">
        <v>517871</v>
      </c>
      <c r="L8699" s="17">
        <v>393581.96</v>
      </c>
      <c r="M8699" s="17">
        <v>124289.04</v>
      </c>
      <c r="N8699" s="17">
        <v>171206.0549</v>
      </c>
    </row>
    <row r="8700" spans="1:14">
      <c r="A8700" s="16">
        <v>46168</v>
      </c>
      <c r="B8700" t="s">
        <v>8739</v>
      </c>
      <c r="C8700" t="s">
        <v>73</v>
      </c>
      <c r="D8700" t="s">
        <v>74</v>
      </c>
      <c r="E8700" t="s">
        <v>24</v>
      </c>
      <c r="F8700" t="s">
        <v>7212</v>
      </c>
      <c r="G8700" t="s">
        <v>5424</v>
      </c>
      <c r="H8700">
        <v>10</v>
      </c>
      <c r="I8700" s="17">
        <v>798280</v>
      </c>
      <c r="J8700" s="17">
        <v>23948.4</v>
      </c>
      <c r="K8700" s="17">
        <v>774331.6</v>
      </c>
      <c r="L8700" s="17">
        <v>588492.02</v>
      </c>
      <c r="M8700" s="17">
        <v>185839.58</v>
      </c>
      <c r="N8700" s="17">
        <v>171206.0549</v>
      </c>
    </row>
    <row r="8701" spans="1:14">
      <c r="A8701" s="16">
        <v>46168</v>
      </c>
      <c r="B8701" t="s">
        <v>8740</v>
      </c>
      <c r="C8701" t="s">
        <v>15</v>
      </c>
      <c r="D8701" t="s">
        <v>16</v>
      </c>
      <c r="E8701" t="s">
        <v>17</v>
      </c>
      <c r="F8701" t="s">
        <v>7212</v>
      </c>
      <c r="G8701" t="s">
        <v>5424</v>
      </c>
      <c r="H8701">
        <v>3</v>
      </c>
      <c r="I8701" s="17">
        <v>822038</v>
      </c>
      <c r="J8701" s="17">
        <v>0</v>
      </c>
      <c r="K8701" s="17">
        <v>822038</v>
      </c>
      <c r="L8701" s="17">
        <v>575426.6</v>
      </c>
      <c r="M8701" s="17">
        <v>246611.4</v>
      </c>
      <c r="N8701" s="17">
        <v>145825.5499</v>
      </c>
    </row>
    <row r="8702" spans="1:14">
      <c r="A8702" s="16">
        <v>46168</v>
      </c>
      <c r="B8702" t="s">
        <v>8741</v>
      </c>
      <c r="C8702" t="s">
        <v>43</v>
      </c>
      <c r="D8702" t="s">
        <v>44</v>
      </c>
      <c r="E8702" t="s">
        <v>31</v>
      </c>
      <c r="F8702" t="s">
        <v>7212</v>
      </c>
      <c r="G8702" t="s">
        <v>5424</v>
      </c>
      <c r="H8702">
        <v>10</v>
      </c>
      <c r="I8702" s="17">
        <v>621348</v>
      </c>
      <c r="J8702" s="17">
        <v>0</v>
      </c>
      <c r="K8702" s="17">
        <v>621348</v>
      </c>
      <c r="L8702" s="17">
        <v>385235.76</v>
      </c>
      <c r="M8702" s="17">
        <v>236112.24</v>
      </c>
      <c r="N8702" s="17">
        <v>45361.8899</v>
      </c>
    </row>
    <row r="8703" spans="1:14">
      <c r="A8703" s="16">
        <v>46168</v>
      </c>
      <c r="B8703" t="s">
        <v>8742</v>
      </c>
      <c r="C8703" t="s">
        <v>26</v>
      </c>
      <c r="D8703" t="s">
        <v>27</v>
      </c>
      <c r="E8703" t="s">
        <v>17</v>
      </c>
      <c r="F8703" t="s">
        <v>7212</v>
      </c>
      <c r="G8703" t="s">
        <v>5424</v>
      </c>
      <c r="H8703">
        <v>4</v>
      </c>
      <c r="I8703" s="17">
        <v>73548</v>
      </c>
      <c r="J8703" s="17">
        <v>2206.44</v>
      </c>
      <c r="K8703" s="17">
        <v>71341.56</v>
      </c>
      <c r="L8703" s="17">
        <v>49939.09</v>
      </c>
      <c r="M8703" s="17">
        <v>21402.47</v>
      </c>
      <c r="N8703" s="17">
        <v>145825.5499</v>
      </c>
    </row>
    <row r="8704" spans="1:14">
      <c r="A8704" s="16">
        <v>46168</v>
      </c>
      <c r="B8704" t="s">
        <v>8743</v>
      </c>
      <c r="C8704" t="s">
        <v>47</v>
      </c>
      <c r="D8704" t="s">
        <v>48</v>
      </c>
      <c r="E8704" t="s">
        <v>35</v>
      </c>
      <c r="F8704" t="s">
        <v>7212</v>
      </c>
      <c r="G8704" t="s">
        <v>5424</v>
      </c>
      <c r="H8704">
        <v>3</v>
      </c>
      <c r="I8704" s="17">
        <v>341053</v>
      </c>
      <c r="J8704" s="17">
        <v>23873.71</v>
      </c>
      <c r="K8704" s="17">
        <v>317179.29</v>
      </c>
      <c r="L8704" s="17">
        <v>228369.09</v>
      </c>
      <c r="M8704" s="17">
        <v>88810.2</v>
      </c>
      <c r="N8704" s="17">
        <v>205907.2135</v>
      </c>
    </row>
    <row r="8705" spans="1:14">
      <c r="A8705" s="16">
        <v>46168</v>
      </c>
      <c r="B8705" t="s">
        <v>8744</v>
      </c>
      <c r="C8705" t="s">
        <v>22</v>
      </c>
      <c r="D8705" t="s">
        <v>23</v>
      </c>
      <c r="E8705" t="s">
        <v>24</v>
      </c>
      <c r="F8705" t="s">
        <v>7212</v>
      </c>
      <c r="G8705" t="s">
        <v>5424</v>
      </c>
      <c r="H8705">
        <v>9</v>
      </c>
      <c r="I8705" s="17">
        <v>119691</v>
      </c>
      <c r="J8705" s="17">
        <v>15559.83</v>
      </c>
      <c r="K8705" s="17">
        <v>104131.17</v>
      </c>
      <c r="L8705" s="17">
        <v>79139.69</v>
      </c>
      <c r="M8705" s="17">
        <v>24991.48</v>
      </c>
      <c r="N8705" s="17">
        <v>171206.0549</v>
      </c>
    </row>
    <row r="8706" spans="1:14">
      <c r="A8706" s="16">
        <v>46168</v>
      </c>
      <c r="B8706" t="s">
        <v>8745</v>
      </c>
      <c r="C8706" t="s">
        <v>22</v>
      </c>
      <c r="D8706" t="s">
        <v>23</v>
      </c>
      <c r="E8706" t="s">
        <v>24</v>
      </c>
      <c r="F8706" t="s">
        <v>7212</v>
      </c>
      <c r="G8706" t="s">
        <v>5424</v>
      </c>
      <c r="H8706">
        <v>7</v>
      </c>
      <c r="I8706" s="17">
        <v>654401</v>
      </c>
      <c r="J8706" s="17">
        <v>52352.08</v>
      </c>
      <c r="K8706" s="17">
        <v>602048.92</v>
      </c>
      <c r="L8706" s="17">
        <v>457557.18</v>
      </c>
      <c r="M8706" s="17">
        <v>144491.74</v>
      </c>
      <c r="N8706" s="17">
        <v>171206.0549</v>
      </c>
    </row>
    <row r="8707" spans="1:14">
      <c r="A8707" s="16">
        <v>46168</v>
      </c>
      <c r="B8707" t="s">
        <v>8746</v>
      </c>
      <c r="C8707" t="s">
        <v>15</v>
      </c>
      <c r="D8707" t="s">
        <v>16</v>
      </c>
      <c r="E8707" t="s">
        <v>17</v>
      </c>
      <c r="F8707" t="s">
        <v>7212</v>
      </c>
      <c r="G8707" t="s">
        <v>5424</v>
      </c>
      <c r="H8707">
        <v>10</v>
      </c>
      <c r="I8707" s="17">
        <v>305679</v>
      </c>
      <c r="J8707" s="17">
        <v>36681.48</v>
      </c>
      <c r="K8707" s="17">
        <v>268997.52</v>
      </c>
      <c r="L8707" s="17">
        <v>188298.26</v>
      </c>
      <c r="M8707" s="17">
        <v>80699.25999999999</v>
      </c>
      <c r="N8707" s="17">
        <v>145825.5499</v>
      </c>
    </row>
    <row r="8708" spans="1:14">
      <c r="A8708" s="16">
        <v>46169</v>
      </c>
      <c r="B8708" t="s">
        <v>8747</v>
      </c>
      <c r="C8708" t="s">
        <v>47</v>
      </c>
      <c r="D8708" t="s">
        <v>48</v>
      </c>
      <c r="E8708" t="s">
        <v>35</v>
      </c>
      <c r="F8708" t="s">
        <v>7212</v>
      </c>
      <c r="G8708" t="s">
        <v>5424</v>
      </c>
      <c r="H8708">
        <v>4</v>
      </c>
      <c r="I8708" s="17">
        <v>696051</v>
      </c>
      <c r="J8708" s="17">
        <v>83526.12</v>
      </c>
      <c r="K8708" s="17">
        <v>612524.88</v>
      </c>
      <c r="L8708" s="17">
        <v>441017.91</v>
      </c>
      <c r="M8708" s="17">
        <v>171506.97</v>
      </c>
      <c r="N8708" s="17">
        <v>205907.2135</v>
      </c>
    </row>
    <row r="8709" spans="1:14">
      <c r="A8709" s="16">
        <v>46169</v>
      </c>
      <c r="B8709" t="s">
        <v>8748</v>
      </c>
      <c r="C8709" t="s">
        <v>43</v>
      </c>
      <c r="D8709" t="s">
        <v>44</v>
      </c>
      <c r="E8709" t="s">
        <v>31</v>
      </c>
      <c r="F8709" t="s">
        <v>7212</v>
      </c>
      <c r="G8709" t="s">
        <v>5424</v>
      </c>
      <c r="H8709">
        <v>2</v>
      </c>
      <c r="I8709" s="17">
        <v>161815</v>
      </c>
      <c r="J8709" s="17">
        <v>8090.75</v>
      </c>
      <c r="K8709" s="17">
        <v>153724.25</v>
      </c>
      <c r="L8709" s="17">
        <v>95309.03999999999</v>
      </c>
      <c r="M8709" s="17">
        <v>58415.21</v>
      </c>
      <c r="N8709" s="17">
        <v>45361.8899</v>
      </c>
    </row>
    <row r="8710" spans="1:14">
      <c r="A8710" s="16">
        <v>46169</v>
      </c>
      <c r="B8710" t="s">
        <v>8749</v>
      </c>
      <c r="C8710" t="s">
        <v>73</v>
      </c>
      <c r="D8710" t="s">
        <v>74</v>
      </c>
      <c r="E8710" t="s">
        <v>24</v>
      </c>
      <c r="F8710" t="s">
        <v>7212</v>
      </c>
      <c r="G8710" t="s">
        <v>5424</v>
      </c>
      <c r="H8710">
        <v>7</v>
      </c>
      <c r="I8710" s="17">
        <v>727507</v>
      </c>
      <c r="J8710" s="17">
        <v>58200.56</v>
      </c>
      <c r="K8710" s="17">
        <v>669306.4399999999</v>
      </c>
      <c r="L8710" s="17">
        <v>508672.89</v>
      </c>
      <c r="M8710" s="17">
        <v>160633.55</v>
      </c>
      <c r="N8710" s="17">
        <v>171206.0549</v>
      </c>
    </row>
    <row r="8711" spans="1:14">
      <c r="A8711" s="16">
        <v>46169</v>
      </c>
      <c r="B8711" t="s">
        <v>8750</v>
      </c>
      <c r="C8711" t="s">
        <v>26</v>
      </c>
      <c r="D8711" t="s">
        <v>27</v>
      </c>
      <c r="E8711" t="s">
        <v>17</v>
      </c>
      <c r="F8711" t="s">
        <v>7212</v>
      </c>
      <c r="G8711" t="s">
        <v>5424</v>
      </c>
      <c r="H8711">
        <v>9</v>
      </c>
      <c r="I8711" s="17">
        <v>652105</v>
      </c>
      <c r="J8711" s="17">
        <v>52168.4</v>
      </c>
      <c r="K8711" s="17">
        <v>599936.6</v>
      </c>
      <c r="L8711" s="17">
        <v>419955.62</v>
      </c>
      <c r="M8711" s="17">
        <v>179980.98</v>
      </c>
      <c r="N8711" s="17">
        <v>145825.5499</v>
      </c>
    </row>
    <row r="8712" spans="1:14">
      <c r="A8712" s="16">
        <v>46169</v>
      </c>
      <c r="B8712" t="s">
        <v>8751</v>
      </c>
      <c r="C8712" t="s">
        <v>29</v>
      </c>
      <c r="D8712" t="s">
        <v>30</v>
      </c>
      <c r="E8712" t="s">
        <v>31</v>
      </c>
      <c r="F8712" t="s">
        <v>7212</v>
      </c>
      <c r="G8712" t="s">
        <v>5424</v>
      </c>
      <c r="H8712">
        <v>6</v>
      </c>
      <c r="I8712" s="17">
        <v>253023</v>
      </c>
      <c r="J8712" s="17">
        <v>7590.69</v>
      </c>
      <c r="K8712" s="17">
        <v>245432.31</v>
      </c>
      <c r="L8712" s="17">
        <v>152168.03</v>
      </c>
      <c r="M8712" s="17">
        <v>93264.28</v>
      </c>
      <c r="N8712" s="17">
        <v>45361.8899</v>
      </c>
    </row>
    <row r="8713" spans="1:14">
      <c r="A8713" s="16">
        <v>46169</v>
      </c>
      <c r="B8713" t="s">
        <v>8752</v>
      </c>
      <c r="C8713" t="s">
        <v>22</v>
      </c>
      <c r="D8713" t="s">
        <v>23</v>
      </c>
      <c r="E8713" t="s">
        <v>24</v>
      </c>
      <c r="F8713" t="s">
        <v>7212</v>
      </c>
      <c r="G8713" t="s">
        <v>5424</v>
      </c>
      <c r="H8713">
        <v>9</v>
      </c>
      <c r="I8713" s="17">
        <v>288813</v>
      </c>
      <c r="J8713" s="17">
        <v>34657.56</v>
      </c>
      <c r="K8713" s="17">
        <v>254155.44</v>
      </c>
      <c r="L8713" s="17">
        <v>193158.13</v>
      </c>
      <c r="M8713" s="17">
        <v>60997.31</v>
      </c>
      <c r="N8713" s="17">
        <v>171206.0549</v>
      </c>
    </row>
    <row r="8714" spans="1:14">
      <c r="A8714" s="16">
        <v>46169</v>
      </c>
      <c r="B8714" t="s">
        <v>8753</v>
      </c>
      <c r="C8714" t="s">
        <v>33</v>
      </c>
      <c r="D8714" t="s">
        <v>34</v>
      </c>
      <c r="E8714" t="s">
        <v>35</v>
      </c>
      <c r="F8714" t="s">
        <v>7212</v>
      </c>
      <c r="G8714" t="s">
        <v>5424</v>
      </c>
      <c r="H8714">
        <v>5</v>
      </c>
      <c r="I8714" s="17">
        <v>838723</v>
      </c>
      <c r="J8714" s="17">
        <v>33548.92</v>
      </c>
      <c r="K8714" s="17">
        <v>805174.08</v>
      </c>
      <c r="L8714" s="17">
        <v>579725.34</v>
      </c>
      <c r="M8714" s="17">
        <v>225448.74</v>
      </c>
      <c r="N8714" s="17">
        <v>205907.2135</v>
      </c>
    </row>
    <row r="8715" spans="1:14">
      <c r="A8715" s="16">
        <v>46169</v>
      </c>
      <c r="B8715" t="s">
        <v>8754</v>
      </c>
      <c r="C8715" t="s">
        <v>47</v>
      </c>
      <c r="D8715" t="s">
        <v>48</v>
      </c>
      <c r="E8715" t="s">
        <v>35</v>
      </c>
      <c r="F8715" t="s">
        <v>7212</v>
      </c>
      <c r="G8715" t="s">
        <v>5424</v>
      </c>
      <c r="H8715">
        <v>11</v>
      </c>
      <c r="I8715" s="17">
        <v>691874</v>
      </c>
      <c r="J8715" s="17">
        <v>41512.44</v>
      </c>
      <c r="K8715" s="17">
        <v>650361.5600000001</v>
      </c>
      <c r="L8715" s="17">
        <v>468260.32</v>
      </c>
      <c r="M8715" s="17">
        <v>182101.24</v>
      </c>
      <c r="N8715" s="17">
        <v>205907.2135</v>
      </c>
    </row>
    <row r="8716" spans="1:14">
      <c r="A8716" s="16">
        <v>46169</v>
      </c>
      <c r="B8716" t="s">
        <v>8755</v>
      </c>
      <c r="C8716" t="s">
        <v>29</v>
      </c>
      <c r="D8716" t="s">
        <v>30</v>
      </c>
      <c r="E8716" t="s">
        <v>31</v>
      </c>
      <c r="F8716" t="s">
        <v>7212</v>
      </c>
      <c r="G8716" t="s">
        <v>5424</v>
      </c>
      <c r="H8716">
        <v>6</v>
      </c>
      <c r="I8716" s="17">
        <v>307125</v>
      </c>
      <c r="J8716" s="17">
        <v>0</v>
      </c>
      <c r="K8716" s="17">
        <v>307125</v>
      </c>
      <c r="L8716" s="17">
        <v>190417.5</v>
      </c>
      <c r="M8716" s="17">
        <v>116707.5</v>
      </c>
      <c r="N8716" s="17">
        <v>45361.8899</v>
      </c>
    </row>
    <row r="8717" spans="1:14">
      <c r="A8717" s="16">
        <v>46169</v>
      </c>
      <c r="B8717" t="s">
        <v>8756</v>
      </c>
      <c r="C8717" t="s">
        <v>26</v>
      </c>
      <c r="D8717" t="s">
        <v>27</v>
      </c>
      <c r="E8717" t="s">
        <v>17</v>
      </c>
      <c r="F8717" t="s">
        <v>7212</v>
      </c>
      <c r="G8717" t="s">
        <v>5424</v>
      </c>
      <c r="H8717">
        <v>5</v>
      </c>
      <c r="I8717" s="17">
        <v>769217</v>
      </c>
      <c r="J8717" s="17">
        <v>107690.38</v>
      </c>
      <c r="K8717" s="17">
        <v>661526.62</v>
      </c>
      <c r="L8717" s="17">
        <v>463068.63</v>
      </c>
      <c r="M8717" s="17">
        <v>198457.99</v>
      </c>
      <c r="N8717" s="17">
        <v>145825.5499</v>
      </c>
    </row>
    <row r="8718" spans="1:14">
      <c r="A8718" s="16">
        <v>46169</v>
      </c>
      <c r="B8718" t="s">
        <v>8757</v>
      </c>
      <c r="C8718" t="s">
        <v>73</v>
      </c>
      <c r="D8718" t="s">
        <v>74</v>
      </c>
      <c r="E8718" t="s">
        <v>24</v>
      </c>
      <c r="F8718" t="s">
        <v>7212</v>
      </c>
      <c r="G8718" t="s">
        <v>5424</v>
      </c>
      <c r="H8718">
        <v>11</v>
      </c>
      <c r="I8718" s="17">
        <v>227302</v>
      </c>
      <c r="J8718" s="17">
        <v>0</v>
      </c>
      <c r="K8718" s="17">
        <v>227302</v>
      </c>
      <c r="L8718" s="17">
        <v>172749.52</v>
      </c>
      <c r="M8718" s="17">
        <v>54552.48</v>
      </c>
      <c r="N8718" s="17">
        <v>171206.0549</v>
      </c>
    </row>
    <row r="8719" spans="1:14">
      <c r="A8719" s="16">
        <v>46169</v>
      </c>
      <c r="B8719" t="s">
        <v>8758</v>
      </c>
      <c r="C8719" t="s">
        <v>33</v>
      </c>
      <c r="D8719" t="s">
        <v>34</v>
      </c>
      <c r="E8719" t="s">
        <v>35</v>
      </c>
      <c r="F8719" t="s">
        <v>7212</v>
      </c>
      <c r="G8719" t="s">
        <v>5424</v>
      </c>
      <c r="H8719">
        <v>9</v>
      </c>
      <c r="I8719" s="17">
        <v>534918</v>
      </c>
      <c r="J8719" s="17">
        <v>0</v>
      </c>
      <c r="K8719" s="17">
        <v>534918</v>
      </c>
      <c r="L8719" s="17">
        <v>385140.96</v>
      </c>
      <c r="M8719" s="17">
        <v>149777.04</v>
      </c>
      <c r="N8719" s="17">
        <v>205907.2135</v>
      </c>
    </row>
    <row r="8720" spans="1:14">
      <c r="A8720" s="16">
        <v>46169</v>
      </c>
      <c r="B8720" t="s">
        <v>8759</v>
      </c>
      <c r="C8720" t="s">
        <v>22</v>
      </c>
      <c r="D8720" t="s">
        <v>23</v>
      </c>
      <c r="E8720" t="s">
        <v>24</v>
      </c>
      <c r="F8720" t="s">
        <v>7212</v>
      </c>
      <c r="G8720" t="s">
        <v>5424</v>
      </c>
      <c r="H8720">
        <v>2</v>
      </c>
      <c r="I8720" s="17">
        <v>731109</v>
      </c>
      <c r="J8720" s="17">
        <v>21933.27</v>
      </c>
      <c r="K8720" s="17">
        <v>709175.73</v>
      </c>
      <c r="L8720" s="17">
        <v>538973.55</v>
      </c>
      <c r="M8720" s="17">
        <v>170202.18</v>
      </c>
      <c r="N8720" s="17">
        <v>171206.0549</v>
      </c>
    </row>
    <row r="8721" spans="1:14">
      <c r="A8721" s="16">
        <v>46169</v>
      </c>
      <c r="B8721" t="s">
        <v>8760</v>
      </c>
      <c r="C8721" t="s">
        <v>29</v>
      </c>
      <c r="D8721" t="s">
        <v>30</v>
      </c>
      <c r="E8721" t="s">
        <v>31</v>
      </c>
      <c r="F8721" t="s">
        <v>7212</v>
      </c>
      <c r="G8721" t="s">
        <v>5424</v>
      </c>
      <c r="H8721">
        <v>4</v>
      </c>
      <c r="I8721" s="17">
        <v>572682</v>
      </c>
      <c r="J8721" s="17">
        <v>0</v>
      </c>
      <c r="K8721" s="17">
        <v>572682</v>
      </c>
      <c r="L8721" s="17">
        <v>355062.84</v>
      </c>
      <c r="M8721" s="17">
        <v>217619.16</v>
      </c>
      <c r="N8721" s="17">
        <v>45361.8899</v>
      </c>
    </row>
    <row r="8722" spans="1:14">
      <c r="A8722" s="16">
        <v>46169</v>
      </c>
      <c r="B8722" t="s">
        <v>8761</v>
      </c>
      <c r="C8722" t="s">
        <v>73</v>
      </c>
      <c r="D8722" t="s">
        <v>74</v>
      </c>
      <c r="E8722" t="s">
        <v>24</v>
      </c>
      <c r="F8722" t="s">
        <v>7212</v>
      </c>
      <c r="G8722" t="s">
        <v>5424</v>
      </c>
      <c r="H8722">
        <v>4</v>
      </c>
      <c r="I8722" s="17">
        <v>643915</v>
      </c>
      <c r="J8722" s="17">
        <v>0</v>
      </c>
      <c r="K8722" s="17">
        <v>643915</v>
      </c>
      <c r="L8722" s="17">
        <v>489375.4</v>
      </c>
      <c r="M8722" s="17">
        <v>154539.6</v>
      </c>
      <c r="N8722" s="17">
        <v>171206.0549</v>
      </c>
    </row>
    <row r="8723" spans="1:14">
      <c r="A8723" s="16">
        <v>46169</v>
      </c>
      <c r="B8723" t="s">
        <v>8762</v>
      </c>
      <c r="C8723" t="s">
        <v>22</v>
      </c>
      <c r="D8723" t="s">
        <v>23</v>
      </c>
      <c r="E8723" t="s">
        <v>24</v>
      </c>
      <c r="F8723" t="s">
        <v>7212</v>
      </c>
      <c r="G8723" t="s">
        <v>5424</v>
      </c>
      <c r="H8723">
        <v>1</v>
      </c>
      <c r="I8723" s="17">
        <v>330806</v>
      </c>
      <c r="J8723" s="17">
        <v>0</v>
      </c>
      <c r="K8723" s="17">
        <v>330806</v>
      </c>
      <c r="L8723" s="17">
        <v>251412.56</v>
      </c>
      <c r="M8723" s="17">
        <v>79393.44</v>
      </c>
      <c r="N8723" s="17">
        <v>171206.0549</v>
      </c>
    </row>
    <row r="8724" spans="1:14">
      <c r="A8724" s="16">
        <v>46169</v>
      </c>
      <c r="B8724" t="s">
        <v>8763</v>
      </c>
      <c r="C8724" t="s">
        <v>26</v>
      </c>
      <c r="D8724" t="s">
        <v>27</v>
      </c>
      <c r="E8724" t="s">
        <v>17</v>
      </c>
      <c r="F8724" t="s">
        <v>7212</v>
      </c>
      <c r="G8724" t="s">
        <v>5424</v>
      </c>
      <c r="H8724">
        <v>9</v>
      </c>
      <c r="I8724" s="17">
        <v>824351</v>
      </c>
      <c r="J8724" s="17">
        <v>0</v>
      </c>
      <c r="K8724" s="17">
        <v>824351</v>
      </c>
      <c r="L8724" s="17">
        <v>577045.7</v>
      </c>
      <c r="M8724" s="17">
        <v>247305.3</v>
      </c>
      <c r="N8724" s="17">
        <v>145825.5499</v>
      </c>
    </row>
    <row r="8725" spans="1:14">
      <c r="A8725" s="16">
        <v>46169</v>
      </c>
      <c r="B8725" t="s">
        <v>8764</v>
      </c>
      <c r="C8725" t="s">
        <v>33</v>
      </c>
      <c r="D8725" t="s">
        <v>34</v>
      </c>
      <c r="E8725" t="s">
        <v>35</v>
      </c>
      <c r="F8725" t="s">
        <v>7212</v>
      </c>
      <c r="G8725" t="s">
        <v>5424</v>
      </c>
      <c r="H8725">
        <v>1</v>
      </c>
      <c r="I8725" s="17">
        <v>348709</v>
      </c>
      <c r="J8725" s="17">
        <v>34870.9</v>
      </c>
      <c r="K8725" s="17">
        <v>313838.1</v>
      </c>
      <c r="L8725" s="17">
        <v>225963.43</v>
      </c>
      <c r="M8725" s="17">
        <v>87874.67</v>
      </c>
      <c r="N8725" s="17">
        <v>205907.2135</v>
      </c>
    </row>
    <row r="8726" spans="1:14">
      <c r="A8726" s="16">
        <v>46169</v>
      </c>
      <c r="B8726" t="s">
        <v>8765</v>
      </c>
      <c r="C8726" t="s">
        <v>29</v>
      </c>
      <c r="D8726" t="s">
        <v>30</v>
      </c>
      <c r="E8726" t="s">
        <v>31</v>
      </c>
      <c r="F8726" t="s">
        <v>7212</v>
      </c>
      <c r="G8726" t="s">
        <v>5424</v>
      </c>
      <c r="H8726">
        <v>11</v>
      </c>
      <c r="I8726" s="17">
        <v>713319</v>
      </c>
      <c r="J8726" s="17">
        <v>57065.52</v>
      </c>
      <c r="K8726" s="17">
        <v>656253.48</v>
      </c>
      <c r="L8726" s="17">
        <v>406877.16</v>
      </c>
      <c r="M8726" s="17">
        <v>249376.32</v>
      </c>
      <c r="N8726" s="17">
        <v>45361.8899</v>
      </c>
    </row>
    <row r="8727" spans="1:14">
      <c r="A8727" s="16">
        <v>46169</v>
      </c>
      <c r="B8727" t="s">
        <v>8766</v>
      </c>
      <c r="C8727" t="s">
        <v>73</v>
      </c>
      <c r="D8727" t="s">
        <v>74</v>
      </c>
      <c r="E8727" t="s">
        <v>24</v>
      </c>
      <c r="F8727" t="s">
        <v>7212</v>
      </c>
      <c r="G8727" t="s">
        <v>5424</v>
      </c>
      <c r="H8727">
        <v>7</v>
      </c>
      <c r="I8727" s="17">
        <v>780392</v>
      </c>
      <c r="J8727" s="17">
        <v>39019.6</v>
      </c>
      <c r="K8727" s="17">
        <v>741372.4</v>
      </c>
      <c r="L8727" s="17">
        <v>563443.02</v>
      </c>
      <c r="M8727" s="17">
        <v>177929.38</v>
      </c>
      <c r="N8727" s="17">
        <v>171206.0549</v>
      </c>
    </row>
    <row r="8728" spans="1:14">
      <c r="A8728" s="16">
        <v>46169</v>
      </c>
      <c r="B8728" t="s">
        <v>8767</v>
      </c>
      <c r="C8728" t="s">
        <v>29</v>
      </c>
      <c r="D8728" t="s">
        <v>30</v>
      </c>
      <c r="E8728" t="s">
        <v>31</v>
      </c>
      <c r="F8728" t="s">
        <v>7212</v>
      </c>
      <c r="G8728" t="s">
        <v>5424</v>
      </c>
      <c r="H8728">
        <v>8</v>
      </c>
      <c r="I8728" s="17">
        <v>468171</v>
      </c>
      <c r="J8728" s="17">
        <v>42135.39</v>
      </c>
      <c r="K8728" s="17">
        <v>426035.61</v>
      </c>
      <c r="L8728" s="17">
        <v>264142.08</v>
      </c>
      <c r="M8728" s="17">
        <v>161893.53</v>
      </c>
      <c r="N8728" s="17">
        <v>45361.8899</v>
      </c>
    </row>
    <row r="8729" spans="1:14">
      <c r="A8729" s="16">
        <v>46169</v>
      </c>
      <c r="B8729" t="s">
        <v>8768</v>
      </c>
      <c r="C8729" t="s">
        <v>15</v>
      </c>
      <c r="D8729" t="s">
        <v>16</v>
      </c>
      <c r="E8729" t="s">
        <v>17</v>
      </c>
      <c r="F8729" t="s">
        <v>7212</v>
      </c>
      <c r="G8729" t="s">
        <v>5424</v>
      </c>
      <c r="H8729">
        <v>7</v>
      </c>
      <c r="I8729" s="17">
        <v>548031</v>
      </c>
      <c r="J8729" s="17">
        <v>0</v>
      </c>
      <c r="K8729" s="17">
        <v>548031</v>
      </c>
      <c r="L8729" s="17">
        <v>383621.7</v>
      </c>
      <c r="M8729" s="17">
        <v>164409.3</v>
      </c>
      <c r="N8729" s="17">
        <v>145825.5499</v>
      </c>
    </row>
    <row r="8730" spans="1:14">
      <c r="A8730" s="16">
        <v>46169</v>
      </c>
      <c r="B8730" t="s">
        <v>8769</v>
      </c>
      <c r="C8730" t="s">
        <v>73</v>
      </c>
      <c r="D8730" t="s">
        <v>74</v>
      </c>
      <c r="E8730" t="s">
        <v>24</v>
      </c>
      <c r="F8730" t="s">
        <v>7212</v>
      </c>
      <c r="G8730" t="s">
        <v>5424</v>
      </c>
      <c r="H8730">
        <v>8</v>
      </c>
      <c r="I8730" s="17">
        <v>782238</v>
      </c>
      <c r="J8730" s="17">
        <v>0</v>
      </c>
      <c r="K8730" s="17">
        <v>782238</v>
      </c>
      <c r="L8730" s="17">
        <v>594500.88</v>
      </c>
      <c r="M8730" s="17">
        <v>187737.12</v>
      </c>
      <c r="N8730" s="17">
        <v>171206.0549</v>
      </c>
    </row>
    <row r="8731" spans="1:14">
      <c r="A8731" s="16">
        <v>46169</v>
      </c>
      <c r="B8731" t="s">
        <v>8770</v>
      </c>
      <c r="C8731" t="s">
        <v>15</v>
      </c>
      <c r="D8731" t="s">
        <v>16</v>
      </c>
      <c r="E8731" t="s">
        <v>17</v>
      </c>
      <c r="F8731" t="s">
        <v>7212</v>
      </c>
      <c r="G8731" t="s">
        <v>5424</v>
      </c>
      <c r="H8731">
        <v>12</v>
      </c>
      <c r="I8731" s="17">
        <v>416819</v>
      </c>
      <c r="J8731" s="17">
        <v>25009.14</v>
      </c>
      <c r="K8731" s="17">
        <v>391809.86</v>
      </c>
      <c r="L8731" s="17">
        <v>274266.9</v>
      </c>
      <c r="M8731" s="17">
        <v>117542.96</v>
      </c>
      <c r="N8731" s="17">
        <v>145825.5499</v>
      </c>
    </row>
    <row r="8732" spans="1:14">
      <c r="A8732" s="16">
        <v>46169</v>
      </c>
      <c r="B8732" t="s">
        <v>8771</v>
      </c>
      <c r="C8732" t="s">
        <v>22</v>
      </c>
      <c r="D8732" t="s">
        <v>23</v>
      </c>
      <c r="E8732" t="s">
        <v>24</v>
      </c>
      <c r="F8732" t="s">
        <v>7212</v>
      </c>
      <c r="G8732" t="s">
        <v>5424</v>
      </c>
      <c r="H8732">
        <v>9</v>
      </c>
      <c r="I8732" s="17">
        <v>143964</v>
      </c>
      <c r="J8732" s="17">
        <v>21594.6</v>
      </c>
      <c r="K8732" s="17">
        <v>122369.4</v>
      </c>
      <c r="L8732" s="17">
        <v>93000.74000000001</v>
      </c>
      <c r="M8732" s="17">
        <v>29368.66</v>
      </c>
      <c r="N8732" s="17">
        <v>171206.0549</v>
      </c>
    </row>
    <row r="8733" spans="1:14">
      <c r="A8733" s="16">
        <v>46169</v>
      </c>
      <c r="B8733" t="s">
        <v>8772</v>
      </c>
      <c r="C8733" t="s">
        <v>73</v>
      </c>
      <c r="D8733" t="s">
        <v>74</v>
      </c>
      <c r="E8733" t="s">
        <v>24</v>
      </c>
      <c r="F8733" t="s">
        <v>7212</v>
      </c>
      <c r="G8733" t="s">
        <v>5424</v>
      </c>
      <c r="H8733">
        <v>2</v>
      </c>
      <c r="I8733" s="17">
        <v>532280</v>
      </c>
      <c r="J8733" s="17">
        <v>74519.2</v>
      </c>
      <c r="K8733" s="17">
        <v>457760.8</v>
      </c>
      <c r="L8733" s="17">
        <v>347898.21</v>
      </c>
      <c r="M8733" s="17">
        <v>109862.59</v>
      </c>
      <c r="N8733" s="17">
        <v>171206.0549</v>
      </c>
    </row>
    <row r="8734" spans="1:14">
      <c r="A8734" s="16">
        <v>46169</v>
      </c>
      <c r="B8734" t="s">
        <v>8773</v>
      </c>
      <c r="C8734" t="s">
        <v>33</v>
      </c>
      <c r="D8734" t="s">
        <v>34</v>
      </c>
      <c r="E8734" t="s">
        <v>35</v>
      </c>
      <c r="F8734" t="s">
        <v>7212</v>
      </c>
      <c r="G8734" t="s">
        <v>5424</v>
      </c>
      <c r="H8734">
        <v>4</v>
      </c>
      <c r="I8734" s="17">
        <v>311998</v>
      </c>
      <c r="J8734" s="17">
        <v>21839.86</v>
      </c>
      <c r="K8734" s="17">
        <v>290158.14</v>
      </c>
      <c r="L8734" s="17">
        <v>208913.86</v>
      </c>
      <c r="M8734" s="17">
        <v>81244.28</v>
      </c>
      <c r="N8734" s="17">
        <v>205907.2135</v>
      </c>
    </row>
    <row r="8735" spans="1:14">
      <c r="A8735" s="16">
        <v>46169</v>
      </c>
      <c r="B8735" t="s">
        <v>8774</v>
      </c>
      <c r="C8735" t="s">
        <v>22</v>
      </c>
      <c r="D8735" t="s">
        <v>23</v>
      </c>
      <c r="E8735" t="s">
        <v>24</v>
      </c>
      <c r="F8735" t="s">
        <v>7212</v>
      </c>
      <c r="G8735" t="s">
        <v>5424</v>
      </c>
      <c r="H8735">
        <v>2</v>
      </c>
      <c r="I8735" s="17">
        <v>116921</v>
      </c>
      <c r="J8735" s="17">
        <v>17538.15</v>
      </c>
      <c r="K8735" s="17">
        <v>99382.85000000001</v>
      </c>
      <c r="L8735" s="17">
        <v>75530.97</v>
      </c>
      <c r="M8735" s="17">
        <v>23851.88</v>
      </c>
      <c r="N8735" s="17">
        <v>171206.0549</v>
      </c>
    </row>
    <row r="8736" spans="1:14">
      <c r="A8736" s="16">
        <v>46169</v>
      </c>
      <c r="B8736" t="s">
        <v>8775</v>
      </c>
      <c r="C8736" t="s">
        <v>15</v>
      </c>
      <c r="D8736" t="s">
        <v>16</v>
      </c>
      <c r="E8736" t="s">
        <v>17</v>
      </c>
      <c r="F8736" t="s">
        <v>7212</v>
      </c>
      <c r="G8736" t="s">
        <v>5424</v>
      </c>
      <c r="H8736">
        <v>4</v>
      </c>
      <c r="I8736" s="17">
        <v>61761</v>
      </c>
      <c r="J8736" s="17">
        <v>0</v>
      </c>
      <c r="K8736" s="17">
        <v>61761</v>
      </c>
      <c r="L8736" s="17">
        <v>43232.7</v>
      </c>
      <c r="M8736" s="17">
        <v>18528.3</v>
      </c>
      <c r="N8736" s="17">
        <v>145825.5499</v>
      </c>
    </row>
    <row r="8737" spans="1:14">
      <c r="A8737" s="16">
        <v>46169</v>
      </c>
      <c r="B8737" t="s">
        <v>8776</v>
      </c>
      <c r="C8737" t="s">
        <v>73</v>
      </c>
      <c r="D8737" t="s">
        <v>74</v>
      </c>
      <c r="E8737" t="s">
        <v>24</v>
      </c>
      <c r="F8737" t="s">
        <v>7212</v>
      </c>
      <c r="G8737" t="s">
        <v>5424</v>
      </c>
      <c r="H8737">
        <v>4</v>
      </c>
      <c r="I8737" s="17">
        <v>387481</v>
      </c>
      <c r="J8737" s="17">
        <v>0</v>
      </c>
      <c r="K8737" s="17">
        <v>387481</v>
      </c>
      <c r="L8737" s="17">
        <v>294485.56</v>
      </c>
      <c r="M8737" s="17">
        <v>92995.44</v>
      </c>
      <c r="N8737" s="17">
        <v>171206.0549</v>
      </c>
    </row>
    <row r="8738" spans="1:14">
      <c r="A8738" s="16">
        <v>46169</v>
      </c>
      <c r="B8738" t="s">
        <v>8777</v>
      </c>
      <c r="C8738" t="s">
        <v>47</v>
      </c>
      <c r="D8738" t="s">
        <v>48</v>
      </c>
      <c r="E8738" t="s">
        <v>35</v>
      </c>
      <c r="F8738" t="s">
        <v>7212</v>
      </c>
      <c r="G8738" t="s">
        <v>5424</v>
      </c>
      <c r="H8738">
        <v>1</v>
      </c>
      <c r="I8738" s="17">
        <v>605847</v>
      </c>
      <c r="J8738" s="17">
        <v>0</v>
      </c>
      <c r="K8738" s="17">
        <v>605847</v>
      </c>
      <c r="L8738" s="17">
        <v>436209.84</v>
      </c>
      <c r="M8738" s="17">
        <v>169637.16</v>
      </c>
      <c r="N8738" s="17">
        <v>205907.2135</v>
      </c>
    </row>
    <row r="8739" spans="1:14">
      <c r="A8739" s="16">
        <v>46169</v>
      </c>
      <c r="B8739" t="s">
        <v>8778</v>
      </c>
      <c r="C8739" t="s">
        <v>29</v>
      </c>
      <c r="D8739" t="s">
        <v>30</v>
      </c>
      <c r="E8739" t="s">
        <v>31</v>
      </c>
      <c r="F8739" t="s">
        <v>7212</v>
      </c>
      <c r="G8739" t="s">
        <v>5424</v>
      </c>
      <c r="H8739">
        <v>5</v>
      </c>
      <c r="I8739" s="17">
        <v>715811</v>
      </c>
      <c r="J8739" s="17">
        <v>0</v>
      </c>
      <c r="K8739" s="17">
        <v>715811</v>
      </c>
      <c r="L8739" s="17">
        <v>443802.82</v>
      </c>
      <c r="M8739" s="17">
        <v>272008.18</v>
      </c>
      <c r="N8739" s="17">
        <v>45361.8899</v>
      </c>
    </row>
    <row r="8740" spans="1:14">
      <c r="A8740" s="16">
        <v>46169</v>
      </c>
      <c r="B8740" t="s">
        <v>8779</v>
      </c>
      <c r="C8740" t="s">
        <v>47</v>
      </c>
      <c r="D8740" t="s">
        <v>48</v>
      </c>
      <c r="E8740" t="s">
        <v>35</v>
      </c>
      <c r="F8740" t="s">
        <v>7212</v>
      </c>
      <c r="G8740" t="s">
        <v>5424</v>
      </c>
      <c r="H8740">
        <v>1</v>
      </c>
      <c r="I8740" s="17">
        <v>496545</v>
      </c>
      <c r="J8740" s="17">
        <v>0</v>
      </c>
      <c r="K8740" s="17">
        <v>496545</v>
      </c>
      <c r="L8740" s="17">
        <v>357512.4</v>
      </c>
      <c r="M8740" s="17">
        <v>139032.6</v>
      </c>
      <c r="N8740" s="17">
        <v>205907.2135</v>
      </c>
    </row>
    <row r="8741" spans="1:14">
      <c r="A8741" s="16">
        <v>46169</v>
      </c>
      <c r="B8741" t="s">
        <v>8780</v>
      </c>
      <c r="C8741" t="s">
        <v>22</v>
      </c>
      <c r="D8741" t="s">
        <v>23</v>
      </c>
      <c r="E8741" t="s">
        <v>24</v>
      </c>
      <c r="F8741" t="s">
        <v>7212</v>
      </c>
      <c r="G8741" t="s">
        <v>5424</v>
      </c>
      <c r="H8741">
        <v>5</v>
      </c>
      <c r="I8741" s="17">
        <v>581651</v>
      </c>
      <c r="J8741" s="17">
        <v>75614.63</v>
      </c>
      <c r="K8741" s="17">
        <v>506036.37</v>
      </c>
      <c r="L8741" s="17">
        <v>384587.64</v>
      </c>
      <c r="M8741" s="17">
        <v>121448.73</v>
      </c>
      <c r="N8741" s="17">
        <v>171206.0549</v>
      </c>
    </row>
    <row r="8742" spans="1:14">
      <c r="A8742" s="16">
        <v>46169</v>
      </c>
      <c r="B8742" t="s">
        <v>8781</v>
      </c>
      <c r="C8742" t="s">
        <v>22</v>
      </c>
      <c r="D8742" t="s">
        <v>23</v>
      </c>
      <c r="E8742" t="s">
        <v>24</v>
      </c>
      <c r="F8742" t="s">
        <v>7212</v>
      </c>
      <c r="G8742" t="s">
        <v>5424</v>
      </c>
      <c r="H8742">
        <v>2</v>
      </c>
      <c r="I8742" s="17">
        <v>655232</v>
      </c>
      <c r="J8742" s="17">
        <v>39313.92</v>
      </c>
      <c r="K8742" s="17">
        <v>615918.08</v>
      </c>
      <c r="L8742" s="17">
        <v>468097.74</v>
      </c>
      <c r="M8742" s="17">
        <v>147820.34</v>
      </c>
      <c r="N8742" s="17">
        <v>171206.0549</v>
      </c>
    </row>
    <row r="8743" spans="1:14">
      <c r="A8743" s="16">
        <v>46169</v>
      </c>
      <c r="B8743" t="s">
        <v>8782</v>
      </c>
      <c r="C8743" t="s">
        <v>26</v>
      </c>
      <c r="D8743" t="s">
        <v>27</v>
      </c>
      <c r="E8743" t="s">
        <v>17</v>
      </c>
      <c r="F8743" t="s">
        <v>7212</v>
      </c>
      <c r="G8743" t="s">
        <v>5424</v>
      </c>
      <c r="H8743">
        <v>7</v>
      </c>
      <c r="I8743" s="17">
        <v>718070</v>
      </c>
      <c r="J8743" s="17">
        <v>100529.8</v>
      </c>
      <c r="K8743" s="17">
        <v>617540.2</v>
      </c>
      <c r="L8743" s="17">
        <v>432278.14</v>
      </c>
      <c r="M8743" s="17">
        <v>185262.06</v>
      </c>
      <c r="N8743" s="17">
        <v>145825.5499</v>
      </c>
    </row>
    <row r="8744" spans="1:14">
      <c r="A8744" s="16">
        <v>46169</v>
      </c>
      <c r="B8744" t="s">
        <v>8783</v>
      </c>
      <c r="C8744" t="s">
        <v>15</v>
      </c>
      <c r="D8744" t="s">
        <v>16</v>
      </c>
      <c r="E8744" t="s">
        <v>17</v>
      </c>
      <c r="F8744" t="s">
        <v>7212</v>
      </c>
      <c r="G8744" t="s">
        <v>5424</v>
      </c>
      <c r="H8744">
        <v>3</v>
      </c>
      <c r="I8744" s="17">
        <v>247524</v>
      </c>
      <c r="J8744" s="17">
        <v>0</v>
      </c>
      <c r="K8744" s="17">
        <v>247524</v>
      </c>
      <c r="L8744" s="17">
        <v>173266.8</v>
      </c>
      <c r="M8744" s="17">
        <v>74257.2</v>
      </c>
      <c r="N8744" s="17">
        <v>145825.5499</v>
      </c>
    </row>
    <row r="8745" spans="1:14">
      <c r="A8745" s="16">
        <v>46169</v>
      </c>
      <c r="B8745" t="s">
        <v>8784</v>
      </c>
      <c r="C8745" t="s">
        <v>43</v>
      </c>
      <c r="D8745" t="s">
        <v>44</v>
      </c>
      <c r="E8745" t="s">
        <v>31</v>
      </c>
      <c r="F8745" t="s">
        <v>7212</v>
      </c>
      <c r="G8745" t="s">
        <v>5424</v>
      </c>
      <c r="H8745">
        <v>8</v>
      </c>
      <c r="I8745" s="17">
        <v>656270</v>
      </c>
      <c r="J8745" s="17">
        <v>0</v>
      </c>
      <c r="K8745" s="17">
        <v>656270</v>
      </c>
      <c r="L8745" s="17">
        <v>406887.4</v>
      </c>
      <c r="M8745" s="17">
        <v>249382.6</v>
      </c>
      <c r="N8745" s="17">
        <v>45361.8899</v>
      </c>
    </row>
    <row r="8746" spans="1:14">
      <c r="A8746" s="16">
        <v>46169</v>
      </c>
      <c r="B8746" t="s">
        <v>8785</v>
      </c>
      <c r="C8746" t="s">
        <v>33</v>
      </c>
      <c r="D8746" t="s">
        <v>34</v>
      </c>
      <c r="E8746" t="s">
        <v>35</v>
      </c>
      <c r="F8746" t="s">
        <v>7212</v>
      </c>
      <c r="G8746" t="s">
        <v>5424</v>
      </c>
      <c r="H8746">
        <v>3</v>
      </c>
      <c r="I8746" s="17">
        <v>719383</v>
      </c>
      <c r="J8746" s="17">
        <v>100713.62</v>
      </c>
      <c r="K8746" s="17">
        <v>618669.38</v>
      </c>
      <c r="L8746" s="17">
        <v>445441.95</v>
      </c>
      <c r="M8746" s="17">
        <v>173227.43</v>
      </c>
      <c r="N8746" s="17">
        <v>205907.2135</v>
      </c>
    </row>
    <row r="8747" spans="1:14">
      <c r="A8747" s="16">
        <v>46169</v>
      </c>
      <c r="B8747" t="s">
        <v>8786</v>
      </c>
      <c r="C8747" t="s">
        <v>26</v>
      </c>
      <c r="D8747" t="s">
        <v>27</v>
      </c>
      <c r="E8747" t="s">
        <v>17</v>
      </c>
      <c r="F8747" t="s">
        <v>7212</v>
      </c>
      <c r="G8747" t="s">
        <v>5424</v>
      </c>
      <c r="H8747">
        <v>12</v>
      </c>
      <c r="I8747" s="17">
        <v>372455</v>
      </c>
      <c r="J8747" s="17">
        <v>37245.5</v>
      </c>
      <c r="K8747" s="17">
        <v>335209.5</v>
      </c>
      <c r="L8747" s="17">
        <v>234646.65</v>
      </c>
      <c r="M8747" s="17">
        <v>100562.85</v>
      </c>
      <c r="N8747" s="17">
        <v>145825.5499</v>
      </c>
    </row>
    <row r="8748" spans="1:14">
      <c r="A8748" s="16">
        <v>46169</v>
      </c>
      <c r="B8748" t="s">
        <v>8787</v>
      </c>
      <c r="C8748" t="s">
        <v>73</v>
      </c>
      <c r="D8748" t="s">
        <v>74</v>
      </c>
      <c r="E8748" t="s">
        <v>24</v>
      </c>
      <c r="F8748" t="s">
        <v>7212</v>
      </c>
      <c r="G8748" t="s">
        <v>5424</v>
      </c>
      <c r="H8748">
        <v>7</v>
      </c>
      <c r="I8748" s="17">
        <v>535605</v>
      </c>
      <c r="J8748" s="17">
        <v>10712.1</v>
      </c>
      <c r="K8748" s="17">
        <v>524892.9</v>
      </c>
      <c r="L8748" s="17">
        <v>398918.6</v>
      </c>
      <c r="M8748" s="17">
        <v>125974.3</v>
      </c>
      <c r="N8748" s="17">
        <v>171206.0549</v>
      </c>
    </row>
    <row r="8749" spans="1:14">
      <c r="A8749" s="16">
        <v>46169</v>
      </c>
      <c r="B8749" t="s">
        <v>8788</v>
      </c>
      <c r="C8749" t="s">
        <v>43</v>
      </c>
      <c r="D8749" t="s">
        <v>44</v>
      </c>
      <c r="E8749" t="s">
        <v>31</v>
      </c>
      <c r="F8749" t="s">
        <v>7212</v>
      </c>
      <c r="G8749" t="s">
        <v>5424</v>
      </c>
      <c r="H8749">
        <v>10</v>
      </c>
      <c r="I8749" s="17">
        <v>405207</v>
      </c>
      <c r="J8749" s="17">
        <v>40520.7</v>
      </c>
      <c r="K8749" s="17">
        <v>364686.3</v>
      </c>
      <c r="L8749" s="17">
        <v>226105.51</v>
      </c>
      <c r="M8749" s="17">
        <v>138580.79</v>
      </c>
      <c r="N8749" s="17">
        <v>45361.8899</v>
      </c>
    </row>
    <row r="8750" spans="1:14">
      <c r="A8750" s="16">
        <v>46169</v>
      </c>
      <c r="B8750" t="s">
        <v>8789</v>
      </c>
      <c r="C8750" t="s">
        <v>33</v>
      </c>
      <c r="D8750" t="s">
        <v>34</v>
      </c>
      <c r="E8750" t="s">
        <v>35</v>
      </c>
      <c r="F8750" t="s">
        <v>7212</v>
      </c>
      <c r="G8750" t="s">
        <v>5424</v>
      </c>
      <c r="H8750">
        <v>11</v>
      </c>
      <c r="I8750" s="17">
        <v>779470</v>
      </c>
      <c r="J8750" s="17">
        <v>77947</v>
      </c>
      <c r="K8750" s="17">
        <v>701523</v>
      </c>
      <c r="L8750" s="17">
        <v>505096.56</v>
      </c>
      <c r="M8750" s="17">
        <v>196426.44</v>
      </c>
      <c r="N8750" s="17">
        <v>205907.2135</v>
      </c>
    </row>
    <row r="8751" spans="1:14">
      <c r="A8751" s="16">
        <v>46169</v>
      </c>
      <c r="B8751" t="s">
        <v>8790</v>
      </c>
      <c r="C8751" t="s">
        <v>26</v>
      </c>
      <c r="D8751" t="s">
        <v>27</v>
      </c>
      <c r="E8751" t="s">
        <v>17</v>
      </c>
      <c r="F8751" t="s">
        <v>7212</v>
      </c>
      <c r="G8751" t="s">
        <v>5424</v>
      </c>
      <c r="H8751">
        <v>1</v>
      </c>
      <c r="I8751" s="17">
        <v>347376</v>
      </c>
      <c r="J8751" s="17">
        <v>48632.64</v>
      </c>
      <c r="K8751" s="17">
        <v>298743.36</v>
      </c>
      <c r="L8751" s="17">
        <v>209120.35</v>
      </c>
      <c r="M8751" s="17">
        <v>89623.00999999999</v>
      </c>
      <c r="N8751" s="17">
        <v>145825.5499</v>
      </c>
    </row>
    <row r="8752" spans="1:14">
      <c r="A8752" s="16">
        <v>46169</v>
      </c>
      <c r="B8752" t="s">
        <v>8791</v>
      </c>
      <c r="C8752" t="s">
        <v>26</v>
      </c>
      <c r="D8752" t="s">
        <v>27</v>
      </c>
      <c r="E8752" t="s">
        <v>17</v>
      </c>
      <c r="F8752" t="s">
        <v>7212</v>
      </c>
      <c r="G8752" t="s">
        <v>5424</v>
      </c>
      <c r="H8752">
        <v>8</v>
      </c>
      <c r="I8752" s="17">
        <v>216147</v>
      </c>
      <c r="J8752" s="17">
        <v>21614.7</v>
      </c>
      <c r="K8752" s="17">
        <v>194532.3</v>
      </c>
      <c r="L8752" s="17">
        <v>136172.61</v>
      </c>
      <c r="M8752" s="17">
        <v>58359.69</v>
      </c>
      <c r="N8752" s="17">
        <v>145825.5499</v>
      </c>
    </row>
    <row r="8753" spans="1:14">
      <c r="A8753" s="16">
        <v>46169</v>
      </c>
      <c r="B8753" t="s">
        <v>8792</v>
      </c>
      <c r="C8753" t="s">
        <v>47</v>
      </c>
      <c r="D8753" t="s">
        <v>48</v>
      </c>
      <c r="E8753" t="s">
        <v>35</v>
      </c>
      <c r="F8753" t="s">
        <v>7212</v>
      </c>
      <c r="G8753" t="s">
        <v>5424</v>
      </c>
      <c r="H8753">
        <v>10</v>
      </c>
      <c r="I8753" s="17">
        <v>708226</v>
      </c>
      <c r="J8753" s="17">
        <v>77904.86</v>
      </c>
      <c r="K8753" s="17">
        <v>630321.14</v>
      </c>
      <c r="L8753" s="17">
        <v>453831.22</v>
      </c>
      <c r="M8753" s="17">
        <v>176489.92</v>
      </c>
      <c r="N8753" s="17">
        <v>205907.2135</v>
      </c>
    </row>
    <row r="8754" spans="1:14">
      <c r="A8754" s="16">
        <v>46169</v>
      </c>
      <c r="B8754" t="s">
        <v>8793</v>
      </c>
      <c r="C8754" t="s">
        <v>22</v>
      </c>
      <c r="D8754" t="s">
        <v>23</v>
      </c>
      <c r="E8754" t="s">
        <v>24</v>
      </c>
      <c r="F8754" t="s">
        <v>7212</v>
      </c>
      <c r="G8754" t="s">
        <v>5424</v>
      </c>
      <c r="H8754">
        <v>5</v>
      </c>
      <c r="I8754" s="17">
        <v>317048</v>
      </c>
      <c r="J8754" s="17">
        <v>41216.24</v>
      </c>
      <c r="K8754" s="17">
        <v>275831.76</v>
      </c>
      <c r="L8754" s="17">
        <v>209632.14</v>
      </c>
      <c r="M8754" s="17">
        <v>66199.62</v>
      </c>
      <c r="N8754" s="17">
        <v>171206.0549</v>
      </c>
    </row>
    <row r="8755" spans="1:14">
      <c r="A8755" s="16">
        <v>46169</v>
      </c>
      <c r="B8755" t="s">
        <v>8794</v>
      </c>
      <c r="C8755" t="s">
        <v>43</v>
      </c>
      <c r="D8755" t="s">
        <v>44</v>
      </c>
      <c r="E8755" t="s">
        <v>31</v>
      </c>
      <c r="F8755" t="s">
        <v>7212</v>
      </c>
      <c r="G8755" t="s">
        <v>5424</v>
      </c>
      <c r="H8755">
        <v>11</v>
      </c>
      <c r="I8755" s="17">
        <v>606852</v>
      </c>
      <c r="J8755" s="17">
        <v>48548.16</v>
      </c>
      <c r="K8755" s="17">
        <v>558303.84</v>
      </c>
      <c r="L8755" s="17">
        <v>346148.38</v>
      </c>
      <c r="M8755" s="17">
        <v>212155.46</v>
      </c>
      <c r="N8755" s="17">
        <v>45361.8899</v>
      </c>
    </row>
    <row r="8756" spans="1:14">
      <c r="A8756" s="16">
        <v>46169</v>
      </c>
      <c r="B8756" t="s">
        <v>8795</v>
      </c>
      <c r="C8756" t="s">
        <v>26</v>
      </c>
      <c r="D8756" t="s">
        <v>27</v>
      </c>
      <c r="E8756" t="s">
        <v>17</v>
      </c>
      <c r="F8756" t="s">
        <v>7212</v>
      </c>
      <c r="G8756" t="s">
        <v>5424</v>
      </c>
      <c r="H8756">
        <v>10</v>
      </c>
      <c r="I8756" s="17">
        <v>76978</v>
      </c>
      <c r="J8756" s="17">
        <v>0</v>
      </c>
      <c r="K8756" s="17">
        <v>76978</v>
      </c>
      <c r="L8756" s="17">
        <v>53884.6</v>
      </c>
      <c r="M8756" s="17">
        <v>23093.4</v>
      </c>
      <c r="N8756" s="17">
        <v>145825.5499</v>
      </c>
    </row>
    <row r="8757" spans="1:14">
      <c r="A8757" s="16">
        <v>46169</v>
      </c>
      <c r="B8757" t="s">
        <v>8796</v>
      </c>
      <c r="C8757" t="s">
        <v>29</v>
      </c>
      <c r="D8757" t="s">
        <v>30</v>
      </c>
      <c r="E8757" t="s">
        <v>31</v>
      </c>
      <c r="F8757" t="s">
        <v>7212</v>
      </c>
      <c r="G8757" t="s">
        <v>5424</v>
      </c>
      <c r="H8757">
        <v>6</v>
      </c>
      <c r="I8757" s="17">
        <v>71116</v>
      </c>
      <c r="J8757" s="17">
        <v>8533.92</v>
      </c>
      <c r="K8757" s="17">
        <v>62582.08</v>
      </c>
      <c r="L8757" s="17">
        <v>38800.89</v>
      </c>
      <c r="M8757" s="17">
        <v>23781.19</v>
      </c>
      <c r="N8757" s="17">
        <v>45361.8899</v>
      </c>
    </row>
    <row r="8758" spans="1:14">
      <c r="A8758" s="16">
        <v>46169</v>
      </c>
      <c r="B8758" t="s">
        <v>8797</v>
      </c>
      <c r="C8758" t="s">
        <v>15</v>
      </c>
      <c r="D8758" t="s">
        <v>16</v>
      </c>
      <c r="E8758" t="s">
        <v>17</v>
      </c>
      <c r="F8758" t="s">
        <v>7212</v>
      </c>
      <c r="G8758" t="s">
        <v>5424</v>
      </c>
      <c r="H8758">
        <v>3</v>
      </c>
      <c r="I8758" s="17">
        <v>713058</v>
      </c>
      <c r="J8758" s="17">
        <v>85566.96000000001</v>
      </c>
      <c r="K8758" s="17">
        <v>627491.04</v>
      </c>
      <c r="L8758" s="17">
        <v>439243.73</v>
      </c>
      <c r="M8758" s="17">
        <v>188247.31</v>
      </c>
      <c r="N8758" s="17">
        <v>145825.5499</v>
      </c>
    </row>
    <row r="8759" spans="1:14">
      <c r="A8759" s="16">
        <v>46169</v>
      </c>
      <c r="B8759" t="s">
        <v>8798</v>
      </c>
      <c r="C8759" t="s">
        <v>15</v>
      </c>
      <c r="D8759" t="s">
        <v>16</v>
      </c>
      <c r="E8759" t="s">
        <v>17</v>
      </c>
      <c r="F8759" t="s">
        <v>7212</v>
      </c>
      <c r="G8759" t="s">
        <v>5424</v>
      </c>
      <c r="H8759">
        <v>8</v>
      </c>
      <c r="I8759" s="17">
        <v>225879</v>
      </c>
      <c r="J8759" s="17">
        <v>22587.9</v>
      </c>
      <c r="K8759" s="17">
        <v>203291.1</v>
      </c>
      <c r="L8759" s="17">
        <v>142303.77</v>
      </c>
      <c r="M8759" s="17">
        <v>60987.33</v>
      </c>
      <c r="N8759" s="17">
        <v>145825.5499</v>
      </c>
    </row>
    <row r="8760" spans="1:14">
      <c r="A8760" s="16">
        <v>46169</v>
      </c>
      <c r="B8760" t="s">
        <v>8799</v>
      </c>
      <c r="C8760" t="s">
        <v>15</v>
      </c>
      <c r="D8760" t="s">
        <v>16</v>
      </c>
      <c r="E8760" t="s">
        <v>17</v>
      </c>
      <c r="F8760" t="s">
        <v>7212</v>
      </c>
      <c r="G8760" t="s">
        <v>5424</v>
      </c>
      <c r="H8760">
        <v>8</v>
      </c>
      <c r="I8760" s="17">
        <v>646569</v>
      </c>
      <c r="J8760" s="17">
        <v>38794.14</v>
      </c>
      <c r="K8760" s="17">
        <v>607774.86</v>
      </c>
      <c r="L8760" s="17">
        <v>425442.4</v>
      </c>
      <c r="M8760" s="17">
        <v>182332.46</v>
      </c>
      <c r="N8760" s="17">
        <v>145825.5499</v>
      </c>
    </row>
    <row r="8761" spans="1:14">
      <c r="A8761" s="16">
        <v>46169</v>
      </c>
      <c r="B8761" t="s">
        <v>8800</v>
      </c>
      <c r="C8761" t="s">
        <v>15</v>
      </c>
      <c r="D8761" t="s">
        <v>16</v>
      </c>
      <c r="E8761" t="s">
        <v>17</v>
      </c>
      <c r="F8761" t="s">
        <v>7212</v>
      </c>
      <c r="G8761" t="s">
        <v>5424</v>
      </c>
      <c r="H8761">
        <v>10</v>
      </c>
      <c r="I8761" s="17">
        <v>649047</v>
      </c>
      <c r="J8761" s="17">
        <v>77885.64</v>
      </c>
      <c r="K8761" s="17">
        <v>571161.36</v>
      </c>
      <c r="L8761" s="17">
        <v>399812.95</v>
      </c>
      <c r="M8761" s="17">
        <v>171348.41</v>
      </c>
      <c r="N8761" s="17">
        <v>145825.5499</v>
      </c>
    </row>
    <row r="8762" spans="1:14">
      <c r="A8762" s="16">
        <v>46169</v>
      </c>
      <c r="B8762" t="s">
        <v>8801</v>
      </c>
      <c r="C8762" t="s">
        <v>22</v>
      </c>
      <c r="D8762" t="s">
        <v>23</v>
      </c>
      <c r="E8762" t="s">
        <v>24</v>
      </c>
      <c r="F8762" t="s">
        <v>7212</v>
      </c>
      <c r="G8762" t="s">
        <v>5424</v>
      </c>
      <c r="H8762">
        <v>9</v>
      </c>
      <c r="I8762" s="17">
        <v>647047</v>
      </c>
      <c r="J8762" s="17">
        <v>0</v>
      </c>
      <c r="K8762" s="17">
        <v>647047</v>
      </c>
      <c r="L8762" s="17">
        <v>491755.72</v>
      </c>
      <c r="M8762" s="17">
        <v>155291.28</v>
      </c>
      <c r="N8762" s="17">
        <v>171206.0549</v>
      </c>
    </row>
    <row r="8763" spans="1:14">
      <c r="A8763" s="16">
        <v>46170</v>
      </c>
      <c r="B8763" t="s">
        <v>8802</v>
      </c>
      <c r="C8763" t="s">
        <v>47</v>
      </c>
      <c r="D8763" t="s">
        <v>48</v>
      </c>
      <c r="E8763" t="s">
        <v>35</v>
      </c>
      <c r="F8763" t="s">
        <v>7212</v>
      </c>
      <c r="G8763" t="s">
        <v>5424</v>
      </c>
      <c r="H8763">
        <v>12</v>
      </c>
      <c r="I8763" s="17">
        <v>331741</v>
      </c>
      <c r="J8763" s="17">
        <v>29856.69</v>
      </c>
      <c r="K8763" s="17">
        <v>301884.31</v>
      </c>
      <c r="L8763" s="17">
        <v>217356.7</v>
      </c>
      <c r="M8763" s="17">
        <v>84527.61</v>
      </c>
      <c r="N8763" s="17">
        <v>205907.2135</v>
      </c>
    </row>
    <row r="8764" spans="1:14">
      <c r="A8764" s="16">
        <v>46170</v>
      </c>
      <c r="B8764" t="s">
        <v>8803</v>
      </c>
      <c r="C8764" t="s">
        <v>33</v>
      </c>
      <c r="D8764" t="s">
        <v>34</v>
      </c>
      <c r="E8764" t="s">
        <v>35</v>
      </c>
      <c r="F8764" t="s">
        <v>7212</v>
      </c>
      <c r="G8764" t="s">
        <v>5424</v>
      </c>
      <c r="H8764">
        <v>1</v>
      </c>
      <c r="I8764" s="17">
        <v>421479</v>
      </c>
      <c r="J8764" s="17">
        <v>0</v>
      </c>
      <c r="K8764" s="17">
        <v>421479</v>
      </c>
      <c r="L8764" s="17">
        <v>303464.88</v>
      </c>
      <c r="M8764" s="17">
        <v>118014.12</v>
      </c>
      <c r="N8764" s="17">
        <v>205907.2135</v>
      </c>
    </row>
    <row r="8765" spans="1:14">
      <c r="A8765" s="16">
        <v>46170</v>
      </c>
      <c r="B8765" t="s">
        <v>8804</v>
      </c>
      <c r="C8765" t="s">
        <v>29</v>
      </c>
      <c r="D8765" t="s">
        <v>30</v>
      </c>
      <c r="E8765" t="s">
        <v>31</v>
      </c>
      <c r="F8765" t="s">
        <v>7212</v>
      </c>
      <c r="G8765" t="s">
        <v>5424</v>
      </c>
      <c r="H8765">
        <v>2</v>
      </c>
      <c r="I8765" s="17">
        <v>229753</v>
      </c>
      <c r="J8765" s="17">
        <v>13785.18</v>
      </c>
      <c r="K8765" s="17">
        <v>215967.82</v>
      </c>
      <c r="L8765" s="17">
        <v>133900.05</v>
      </c>
      <c r="M8765" s="17">
        <v>82067.77</v>
      </c>
      <c r="N8765" s="17">
        <v>45361.8899</v>
      </c>
    </row>
    <row r="8766" spans="1:14">
      <c r="A8766" s="16">
        <v>46170</v>
      </c>
      <c r="B8766" t="s">
        <v>8805</v>
      </c>
      <c r="C8766" t="s">
        <v>43</v>
      </c>
      <c r="D8766" t="s">
        <v>44</v>
      </c>
      <c r="E8766" t="s">
        <v>31</v>
      </c>
      <c r="F8766" t="s">
        <v>7212</v>
      </c>
      <c r="G8766" t="s">
        <v>5424</v>
      </c>
      <c r="H8766">
        <v>9</v>
      </c>
      <c r="I8766" s="17">
        <v>452937</v>
      </c>
      <c r="J8766" s="17">
        <v>40764.33</v>
      </c>
      <c r="K8766" s="17">
        <v>412172.67</v>
      </c>
      <c r="L8766" s="17">
        <v>255547.06</v>
      </c>
      <c r="M8766" s="17">
        <v>156625.61</v>
      </c>
      <c r="N8766" s="17">
        <v>45361.8899</v>
      </c>
    </row>
    <row r="8767" spans="1:14">
      <c r="A8767" s="16">
        <v>46170</v>
      </c>
      <c r="B8767" t="s">
        <v>8806</v>
      </c>
      <c r="C8767" t="s">
        <v>43</v>
      </c>
      <c r="D8767" t="s">
        <v>44</v>
      </c>
      <c r="E8767" t="s">
        <v>31</v>
      </c>
      <c r="F8767" t="s">
        <v>7212</v>
      </c>
      <c r="G8767" t="s">
        <v>5424</v>
      </c>
      <c r="H8767">
        <v>7</v>
      </c>
      <c r="I8767" s="17">
        <v>813686</v>
      </c>
      <c r="J8767" s="17">
        <v>105779.18</v>
      </c>
      <c r="K8767" s="17">
        <v>707906.8199999999</v>
      </c>
      <c r="L8767" s="17">
        <v>438902.23</v>
      </c>
      <c r="M8767" s="17">
        <v>269004.59</v>
      </c>
      <c r="N8767" s="17">
        <v>45361.8899</v>
      </c>
    </row>
    <row r="8768" spans="1:14">
      <c r="A8768" s="16">
        <v>46170</v>
      </c>
      <c r="B8768" t="s">
        <v>8807</v>
      </c>
      <c r="C8768" t="s">
        <v>26</v>
      </c>
      <c r="D8768" t="s">
        <v>27</v>
      </c>
      <c r="E8768" t="s">
        <v>17</v>
      </c>
      <c r="F8768" t="s">
        <v>7212</v>
      </c>
      <c r="G8768" t="s">
        <v>5424</v>
      </c>
      <c r="H8768">
        <v>3</v>
      </c>
      <c r="I8768" s="17">
        <v>607051</v>
      </c>
      <c r="J8768" s="17">
        <v>66775.61</v>
      </c>
      <c r="K8768" s="17">
        <v>540275.39</v>
      </c>
      <c r="L8768" s="17">
        <v>378192.77</v>
      </c>
      <c r="M8768" s="17">
        <v>162082.62</v>
      </c>
      <c r="N8768" s="17">
        <v>145825.5499</v>
      </c>
    </row>
    <row r="8769" spans="1:14">
      <c r="A8769" s="16">
        <v>46170</v>
      </c>
      <c r="B8769" t="s">
        <v>8808</v>
      </c>
      <c r="C8769" t="s">
        <v>15</v>
      </c>
      <c r="D8769" t="s">
        <v>16</v>
      </c>
      <c r="E8769" t="s">
        <v>17</v>
      </c>
      <c r="F8769" t="s">
        <v>7212</v>
      </c>
      <c r="G8769" t="s">
        <v>5424</v>
      </c>
      <c r="H8769">
        <v>5</v>
      </c>
      <c r="I8769" s="17">
        <v>119247</v>
      </c>
      <c r="J8769" s="17">
        <v>8347.290000000001</v>
      </c>
      <c r="K8769" s="17">
        <v>110899.71</v>
      </c>
      <c r="L8769" s="17">
        <v>77629.8</v>
      </c>
      <c r="M8769" s="17">
        <v>33269.91</v>
      </c>
      <c r="N8769" s="17">
        <v>145825.5499</v>
      </c>
    </row>
    <row r="8770" spans="1:14">
      <c r="A8770" s="16">
        <v>46170</v>
      </c>
      <c r="B8770" t="s">
        <v>8809</v>
      </c>
      <c r="C8770" t="s">
        <v>33</v>
      </c>
      <c r="D8770" t="s">
        <v>34</v>
      </c>
      <c r="E8770" t="s">
        <v>35</v>
      </c>
      <c r="F8770" t="s">
        <v>7212</v>
      </c>
      <c r="G8770" t="s">
        <v>5424</v>
      </c>
      <c r="H8770">
        <v>3</v>
      </c>
      <c r="I8770" s="17">
        <v>197112</v>
      </c>
      <c r="J8770" s="17">
        <v>0</v>
      </c>
      <c r="K8770" s="17">
        <v>197112</v>
      </c>
      <c r="L8770" s="17">
        <v>141920.64</v>
      </c>
      <c r="M8770" s="17">
        <v>55191.36</v>
      </c>
      <c r="N8770" s="17">
        <v>205907.2135</v>
      </c>
    </row>
    <row r="8771" spans="1:14">
      <c r="A8771" s="16">
        <v>46170</v>
      </c>
      <c r="B8771" t="s">
        <v>8810</v>
      </c>
      <c r="C8771" t="s">
        <v>15</v>
      </c>
      <c r="D8771" t="s">
        <v>16</v>
      </c>
      <c r="E8771" t="s">
        <v>17</v>
      </c>
      <c r="F8771" t="s">
        <v>7212</v>
      </c>
      <c r="G8771" t="s">
        <v>5424</v>
      </c>
      <c r="H8771">
        <v>3</v>
      </c>
      <c r="I8771" s="17">
        <v>235169</v>
      </c>
      <c r="J8771" s="17">
        <v>9406.76</v>
      </c>
      <c r="K8771" s="17">
        <v>225762.24</v>
      </c>
      <c r="L8771" s="17">
        <v>158033.57</v>
      </c>
      <c r="M8771" s="17">
        <v>67728.67</v>
      </c>
      <c r="N8771" s="17">
        <v>145825.5499</v>
      </c>
    </row>
    <row r="8772" spans="1:14">
      <c r="A8772" s="16">
        <v>46170</v>
      </c>
      <c r="B8772" t="s">
        <v>8811</v>
      </c>
      <c r="C8772" t="s">
        <v>15</v>
      </c>
      <c r="D8772" t="s">
        <v>16</v>
      </c>
      <c r="E8772" t="s">
        <v>17</v>
      </c>
      <c r="F8772" t="s">
        <v>7212</v>
      </c>
      <c r="G8772" t="s">
        <v>5424</v>
      </c>
      <c r="H8772">
        <v>11</v>
      </c>
      <c r="I8772" s="17">
        <v>494133</v>
      </c>
      <c r="J8772" s="17">
        <v>9882.66</v>
      </c>
      <c r="K8772" s="17">
        <v>484250.34</v>
      </c>
      <c r="L8772" s="17">
        <v>338975.24</v>
      </c>
      <c r="M8772" s="17">
        <v>145275.1</v>
      </c>
      <c r="N8772" s="17">
        <v>145825.5499</v>
      </c>
    </row>
    <row r="8773" spans="1:14">
      <c r="A8773" s="16">
        <v>46170</v>
      </c>
      <c r="B8773" t="s">
        <v>8812</v>
      </c>
      <c r="C8773" t="s">
        <v>47</v>
      </c>
      <c r="D8773" t="s">
        <v>48</v>
      </c>
      <c r="E8773" t="s">
        <v>35</v>
      </c>
      <c r="F8773" t="s">
        <v>7212</v>
      </c>
      <c r="G8773" t="s">
        <v>5424</v>
      </c>
      <c r="H8773">
        <v>6</v>
      </c>
      <c r="I8773" s="17">
        <v>440751</v>
      </c>
      <c r="J8773" s="17">
        <v>52890.12</v>
      </c>
      <c r="K8773" s="17">
        <v>387860.88</v>
      </c>
      <c r="L8773" s="17">
        <v>279259.83</v>
      </c>
      <c r="M8773" s="17">
        <v>108601.05</v>
      </c>
      <c r="N8773" s="17">
        <v>205907.2135</v>
      </c>
    </row>
    <row r="8774" spans="1:14">
      <c r="A8774" s="16">
        <v>46170</v>
      </c>
      <c r="B8774" t="s">
        <v>8813</v>
      </c>
      <c r="C8774" t="s">
        <v>73</v>
      </c>
      <c r="D8774" t="s">
        <v>74</v>
      </c>
      <c r="E8774" t="s">
        <v>24</v>
      </c>
      <c r="F8774" t="s">
        <v>7212</v>
      </c>
      <c r="G8774" t="s">
        <v>5424</v>
      </c>
      <c r="H8774">
        <v>12</v>
      </c>
      <c r="I8774" s="17">
        <v>737401</v>
      </c>
      <c r="J8774" s="17">
        <v>110610.15</v>
      </c>
      <c r="K8774" s="17">
        <v>626790.85</v>
      </c>
      <c r="L8774" s="17">
        <v>476361.05</v>
      </c>
      <c r="M8774" s="17">
        <v>150429.8</v>
      </c>
      <c r="N8774" s="17">
        <v>171206.0549</v>
      </c>
    </row>
    <row r="8775" spans="1:14">
      <c r="A8775" s="16">
        <v>46170</v>
      </c>
      <c r="B8775" t="s">
        <v>8814</v>
      </c>
      <c r="C8775" t="s">
        <v>43</v>
      </c>
      <c r="D8775" t="s">
        <v>44</v>
      </c>
      <c r="E8775" t="s">
        <v>31</v>
      </c>
      <c r="F8775" t="s">
        <v>7212</v>
      </c>
      <c r="G8775" t="s">
        <v>5424</v>
      </c>
      <c r="H8775">
        <v>11</v>
      </c>
      <c r="I8775" s="17">
        <v>135435</v>
      </c>
      <c r="J8775" s="17">
        <v>10834.8</v>
      </c>
      <c r="K8775" s="17">
        <v>124600.2</v>
      </c>
      <c r="L8775" s="17">
        <v>77252.12</v>
      </c>
      <c r="M8775" s="17">
        <v>47348.08</v>
      </c>
      <c r="N8775" s="17">
        <v>45361.8899</v>
      </c>
    </row>
    <row r="8776" spans="1:14">
      <c r="A8776" s="16">
        <v>46170</v>
      </c>
      <c r="B8776" t="s">
        <v>8815</v>
      </c>
      <c r="C8776" t="s">
        <v>29</v>
      </c>
      <c r="D8776" t="s">
        <v>30</v>
      </c>
      <c r="E8776" t="s">
        <v>31</v>
      </c>
      <c r="F8776" t="s">
        <v>7212</v>
      </c>
      <c r="G8776" t="s">
        <v>5424</v>
      </c>
      <c r="H8776">
        <v>6</v>
      </c>
      <c r="I8776" s="17">
        <v>505985</v>
      </c>
      <c r="J8776" s="17">
        <v>0</v>
      </c>
      <c r="K8776" s="17">
        <v>505985</v>
      </c>
      <c r="L8776" s="17">
        <v>313710.7</v>
      </c>
      <c r="M8776" s="17">
        <v>192274.3</v>
      </c>
      <c r="N8776" s="17">
        <v>45361.8899</v>
      </c>
    </row>
    <row r="8777" spans="1:14">
      <c r="A8777" s="16">
        <v>46170</v>
      </c>
      <c r="B8777" t="s">
        <v>8816</v>
      </c>
      <c r="C8777" t="s">
        <v>15</v>
      </c>
      <c r="D8777" t="s">
        <v>16</v>
      </c>
      <c r="E8777" t="s">
        <v>17</v>
      </c>
      <c r="F8777" t="s">
        <v>7212</v>
      </c>
      <c r="G8777" t="s">
        <v>5424</v>
      </c>
      <c r="H8777">
        <v>12</v>
      </c>
      <c r="I8777" s="17">
        <v>231464</v>
      </c>
      <c r="J8777" s="17">
        <v>0</v>
      </c>
      <c r="K8777" s="17">
        <v>231464</v>
      </c>
      <c r="L8777" s="17">
        <v>162024.8</v>
      </c>
      <c r="M8777" s="17">
        <v>69439.2</v>
      </c>
      <c r="N8777" s="17">
        <v>145825.5499</v>
      </c>
    </row>
    <row r="8778" spans="1:14">
      <c r="A8778" s="16">
        <v>46170</v>
      </c>
      <c r="B8778" t="s">
        <v>8817</v>
      </c>
      <c r="C8778" t="s">
        <v>47</v>
      </c>
      <c r="D8778" t="s">
        <v>48</v>
      </c>
      <c r="E8778" t="s">
        <v>35</v>
      </c>
      <c r="F8778" t="s">
        <v>7212</v>
      </c>
      <c r="G8778" t="s">
        <v>5424</v>
      </c>
      <c r="H8778">
        <v>10</v>
      </c>
      <c r="I8778" s="17">
        <v>344331</v>
      </c>
      <c r="J8778" s="17">
        <v>20659.86</v>
      </c>
      <c r="K8778" s="17">
        <v>323671.14</v>
      </c>
      <c r="L8778" s="17">
        <v>233043.22</v>
      </c>
      <c r="M8778" s="17">
        <v>90627.92</v>
      </c>
      <c r="N8778" s="17">
        <v>205907.2135</v>
      </c>
    </row>
    <row r="8779" spans="1:14">
      <c r="A8779" s="16">
        <v>46170</v>
      </c>
      <c r="B8779" t="s">
        <v>8818</v>
      </c>
      <c r="C8779" t="s">
        <v>26</v>
      </c>
      <c r="D8779" t="s">
        <v>27</v>
      </c>
      <c r="E8779" t="s">
        <v>17</v>
      </c>
      <c r="F8779" t="s">
        <v>7212</v>
      </c>
      <c r="G8779" t="s">
        <v>5424</v>
      </c>
      <c r="H8779">
        <v>7</v>
      </c>
      <c r="I8779" s="17">
        <v>675978</v>
      </c>
      <c r="J8779" s="17">
        <v>0</v>
      </c>
      <c r="K8779" s="17">
        <v>675978</v>
      </c>
      <c r="L8779" s="17">
        <v>473184.6</v>
      </c>
      <c r="M8779" s="17">
        <v>202793.4</v>
      </c>
      <c r="N8779" s="17">
        <v>145825.5499</v>
      </c>
    </row>
    <row r="8780" spans="1:14">
      <c r="A8780" s="16">
        <v>46170</v>
      </c>
      <c r="B8780" t="s">
        <v>8819</v>
      </c>
      <c r="C8780" t="s">
        <v>26</v>
      </c>
      <c r="D8780" t="s">
        <v>27</v>
      </c>
      <c r="E8780" t="s">
        <v>17</v>
      </c>
      <c r="F8780" t="s">
        <v>7212</v>
      </c>
      <c r="G8780" t="s">
        <v>5424</v>
      </c>
      <c r="H8780">
        <v>11</v>
      </c>
      <c r="I8780" s="17">
        <v>567105</v>
      </c>
      <c r="J8780" s="17">
        <v>0</v>
      </c>
      <c r="K8780" s="17">
        <v>567105</v>
      </c>
      <c r="L8780" s="17">
        <v>396973.5</v>
      </c>
      <c r="M8780" s="17">
        <v>170131.5</v>
      </c>
      <c r="N8780" s="17">
        <v>145825.5499</v>
      </c>
    </row>
    <row r="8781" spans="1:14">
      <c r="A8781" s="16">
        <v>46170</v>
      </c>
      <c r="B8781" t="s">
        <v>8820</v>
      </c>
      <c r="C8781" t="s">
        <v>47</v>
      </c>
      <c r="D8781" t="s">
        <v>48</v>
      </c>
      <c r="E8781" t="s">
        <v>35</v>
      </c>
      <c r="F8781" t="s">
        <v>7212</v>
      </c>
      <c r="G8781" t="s">
        <v>5424</v>
      </c>
      <c r="H8781">
        <v>2</v>
      </c>
      <c r="I8781" s="17">
        <v>801972</v>
      </c>
      <c r="J8781" s="17">
        <v>24059.16</v>
      </c>
      <c r="K8781" s="17">
        <v>777912.84</v>
      </c>
      <c r="L8781" s="17">
        <v>560097.24</v>
      </c>
      <c r="M8781" s="17">
        <v>217815.6</v>
      </c>
      <c r="N8781" s="17">
        <v>205907.2135</v>
      </c>
    </row>
    <row r="8782" spans="1:14">
      <c r="A8782" s="16">
        <v>46170</v>
      </c>
      <c r="B8782" t="s">
        <v>8821</v>
      </c>
      <c r="C8782" t="s">
        <v>15</v>
      </c>
      <c r="D8782" t="s">
        <v>16</v>
      </c>
      <c r="E8782" t="s">
        <v>17</v>
      </c>
      <c r="F8782" t="s">
        <v>7212</v>
      </c>
      <c r="G8782" t="s">
        <v>5424</v>
      </c>
      <c r="H8782">
        <v>3</v>
      </c>
      <c r="I8782" s="17">
        <v>80626</v>
      </c>
      <c r="J8782" s="17">
        <v>3225.04</v>
      </c>
      <c r="K8782" s="17">
        <v>77400.96000000001</v>
      </c>
      <c r="L8782" s="17">
        <v>54180.67</v>
      </c>
      <c r="M8782" s="17">
        <v>23220.29</v>
      </c>
      <c r="N8782" s="17">
        <v>145825.5499</v>
      </c>
    </row>
    <row r="8783" spans="1:14">
      <c r="A8783" s="16">
        <v>46170</v>
      </c>
      <c r="B8783" t="s">
        <v>8822</v>
      </c>
      <c r="C8783" t="s">
        <v>26</v>
      </c>
      <c r="D8783" t="s">
        <v>27</v>
      </c>
      <c r="E8783" t="s">
        <v>17</v>
      </c>
      <c r="F8783" t="s">
        <v>7212</v>
      </c>
      <c r="G8783" t="s">
        <v>5424</v>
      </c>
      <c r="H8783">
        <v>9</v>
      </c>
      <c r="I8783" s="17">
        <v>280823</v>
      </c>
      <c r="J8783" s="17">
        <v>5616.46</v>
      </c>
      <c r="K8783" s="17">
        <v>275206.54</v>
      </c>
      <c r="L8783" s="17">
        <v>192644.58</v>
      </c>
      <c r="M8783" s="17">
        <v>82561.96000000001</v>
      </c>
      <c r="N8783" s="17">
        <v>145825.5499</v>
      </c>
    </row>
    <row r="8784" spans="1:14">
      <c r="A8784" s="16">
        <v>46170</v>
      </c>
      <c r="B8784" t="s">
        <v>8823</v>
      </c>
      <c r="C8784" t="s">
        <v>29</v>
      </c>
      <c r="D8784" t="s">
        <v>30</v>
      </c>
      <c r="E8784" t="s">
        <v>31</v>
      </c>
      <c r="F8784" t="s">
        <v>7212</v>
      </c>
      <c r="G8784" t="s">
        <v>5424</v>
      </c>
      <c r="H8784">
        <v>9</v>
      </c>
      <c r="I8784" s="17">
        <v>792511</v>
      </c>
      <c r="J8784" s="17">
        <v>0</v>
      </c>
      <c r="K8784" s="17">
        <v>792511</v>
      </c>
      <c r="L8784" s="17">
        <v>491356.82</v>
      </c>
      <c r="M8784" s="17">
        <v>301154.18</v>
      </c>
      <c r="N8784" s="17">
        <v>45361.8899</v>
      </c>
    </row>
    <row r="8785" spans="1:14">
      <c r="A8785" s="16">
        <v>46170</v>
      </c>
      <c r="B8785" t="s">
        <v>8824</v>
      </c>
      <c r="C8785" t="s">
        <v>22</v>
      </c>
      <c r="D8785" t="s">
        <v>23</v>
      </c>
      <c r="E8785" t="s">
        <v>24</v>
      </c>
      <c r="F8785" t="s">
        <v>7212</v>
      </c>
      <c r="G8785" t="s">
        <v>5424</v>
      </c>
      <c r="H8785">
        <v>12</v>
      </c>
      <c r="I8785" s="17">
        <v>755423</v>
      </c>
      <c r="J8785" s="17">
        <v>67988.07000000001</v>
      </c>
      <c r="K8785" s="17">
        <v>687434.9300000001</v>
      </c>
      <c r="L8785" s="17">
        <v>522450.55</v>
      </c>
      <c r="M8785" s="17">
        <v>164984.38</v>
      </c>
      <c r="N8785" s="17">
        <v>171206.0549</v>
      </c>
    </row>
    <row r="8786" spans="1:14">
      <c r="A8786" s="16">
        <v>46170</v>
      </c>
      <c r="B8786" t="s">
        <v>8825</v>
      </c>
      <c r="C8786" t="s">
        <v>26</v>
      </c>
      <c r="D8786" t="s">
        <v>27</v>
      </c>
      <c r="E8786" t="s">
        <v>17</v>
      </c>
      <c r="F8786" t="s">
        <v>7212</v>
      </c>
      <c r="G8786" t="s">
        <v>5424</v>
      </c>
      <c r="H8786">
        <v>1</v>
      </c>
      <c r="I8786" s="17">
        <v>81132</v>
      </c>
      <c r="J8786" s="17">
        <v>9735.84</v>
      </c>
      <c r="K8786" s="17">
        <v>71396.16</v>
      </c>
      <c r="L8786" s="17">
        <v>49977.31</v>
      </c>
      <c r="M8786" s="17">
        <v>21418.85</v>
      </c>
      <c r="N8786" s="17">
        <v>145825.5499</v>
      </c>
    </row>
    <row r="8787" spans="1:14">
      <c r="A8787" s="16">
        <v>46170</v>
      </c>
      <c r="B8787" t="s">
        <v>8826</v>
      </c>
      <c r="C8787" t="s">
        <v>43</v>
      </c>
      <c r="D8787" t="s">
        <v>44</v>
      </c>
      <c r="E8787" t="s">
        <v>31</v>
      </c>
      <c r="F8787" t="s">
        <v>7212</v>
      </c>
      <c r="G8787" t="s">
        <v>5424</v>
      </c>
      <c r="H8787">
        <v>4</v>
      </c>
      <c r="I8787" s="17">
        <v>525121</v>
      </c>
      <c r="J8787" s="17">
        <v>26256.05</v>
      </c>
      <c r="K8787" s="17">
        <v>498864.95</v>
      </c>
      <c r="L8787" s="17">
        <v>309296.27</v>
      </c>
      <c r="M8787" s="17">
        <v>189568.68</v>
      </c>
      <c r="N8787" s="17">
        <v>45361.8899</v>
      </c>
    </row>
    <row r="8788" spans="1:14">
      <c r="A8788" s="16">
        <v>46170</v>
      </c>
      <c r="B8788" t="s">
        <v>8827</v>
      </c>
      <c r="C8788" t="s">
        <v>43</v>
      </c>
      <c r="D8788" t="s">
        <v>44</v>
      </c>
      <c r="E8788" t="s">
        <v>31</v>
      </c>
      <c r="F8788" t="s">
        <v>7212</v>
      </c>
      <c r="G8788" t="s">
        <v>5424</v>
      </c>
      <c r="H8788">
        <v>8</v>
      </c>
      <c r="I8788" s="17">
        <v>219348</v>
      </c>
      <c r="J8788" s="17">
        <v>0</v>
      </c>
      <c r="K8788" s="17">
        <v>219348</v>
      </c>
      <c r="L8788" s="17">
        <v>135995.76</v>
      </c>
      <c r="M8788" s="17">
        <v>83352.24000000001</v>
      </c>
      <c r="N8788" s="17">
        <v>45361.8899</v>
      </c>
    </row>
    <row r="8789" spans="1:14">
      <c r="A8789" s="16">
        <v>46170</v>
      </c>
      <c r="B8789" t="s">
        <v>8828</v>
      </c>
      <c r="C8789" t="s">
        <v>33</v>
      </c>
      <c r="D8789" t="s">
        <v>34</v>
      </c>
      <c r="E8789" t="s">
        <v>35</v>
      </c>
      <c r="F8789" t="s">
        <v>7212</v>
      </c>
      <c r="G8789" t="s">
        <v>5424</v>
      </c>
      <c r="H8789">
        <v>12</v>
      </c>
      <c r="I8789" s="17">
        <v>456774</v>
      </c>
      <c r="J8789" s="17">
        <v>63948.36</v>
      </c>
      <c r="K8789" s="17">
        <v>392825.64</v>
      </c>
      <c r="L8789" s="17">
        <v>282834.46</v>
      </c>
      <c r="M8789" s="17">
        <v>109991.18</v>
      </c>
      <c r="N8789" s="17">
        <v>205907.2135</v>
      </c>
    </row>
    <row r="8790" spans="1:14">
      <c r="A8790" s="16">
        <v>46170</v>
      </c>
      <c r="B8790" t="s">
        <v>8829</v>
      </c>
      <c r="C8790" t="s">
        <v>43</v>
      </c>
      <c r="D8790" t="s">
        <v>44</v>
      </c>
      <c r="E8790" t="s">
        <v>31</v>
      </c>
      <c r="F8790" t="s">
        <v>7212</v>
      </c>
      <c r="G8790" t="s">
        <v>5424</v>
      </c>
      <c r="H8790">
        <v>9</v>
      </c>
      <c r="I8790" s="17">
        <v>201330</v>
      </c>
      <c r="J8790" s="17">
        <v>24159.6</v>
      </c>
      <c r="K8790" s="17">
        <v>177170.4</v>
      </c>
      <c r="L8790" s="17">
        <v>109845.65</v>
      </c>
      <c r="M8790" s="17">
        <v>67324.75</v>
      </c>
      <c r="N8790" s="17">
        <v>45361.8899</v>
      </c>
    </row>
    <row r="8791" spans="1:14">
      <c r="A8791" s="16">
        <v>46170</v>
      </c>
      <c r="B8791" t="s">
        <v>8830</v>
      </c>
      <c r="C8791" t="s">
        <v>15</v>
      </c>
      <c r="D8791" t="s">
        <v>16</v>
      </c>
      <c r="E8791" t="s">
        <v>17</v>
      </c>
      <c r="F8791" t="s">
        <v>7212</v>
      </c>
      <c r="G8791" t="s">
        <v>5424</v>
      </c>
      <c r="H8791">
        <v>4</v>
      </c>
      <c r="I8791" s="17">
        <v>163165</v>
      </c>
      <c r="J8791" s="17">
        <v>0</v>
      </c>
      <c r="K8791" s="17">
        <v>163165</v>
      </c>
      <c r="L8791" s="17">
        <v>114215.5</v>
      </c>
      <c r="M8791" s="17">
        <v>48949.5</v>
      </c>
      <c r="N8791" s="17">
        <v>145825.5499</v>
      </c>
    </row>
    <row r="8792" spans="1:14">
      <c r="A8792" s="16">
        <v>46170</v>
      </c>
      <c r="B8792" t="s">
        <v>8831</v>
      </c>
      <c r="C8792" t="s">
        <v>29</v>
      </c>
      <c r="D8792" t="s">
        <v>30</v>
      </c>
      <c r="E8792" t="s">
        <v>31</v>
      </c>
      <c r="F8792" t="s">
        <v>7212</v>
      </c>
      <c r="G8792" t="s">
        <v>5424</v>
      </c>
      <c r="H8792">
        <v>4</v>
      </c>
      <c r="I8792" s="17">
        <v>61915</v>
      </c>
      <c r="J8792" s="17">
        <v>6191.5</v>
      </c>
      <c r="K8792" s="17">
        <v>55723.5</v>
      </c>
      <c r="L8792" s="17">
        <v>34548.57</v>
      </c>
      <c r="M8792" s="17">
        <v>21174.93</v>
      </c>
      <c r="N8792" s="17">
        <v>45361.8899</v>
      </c>
    </row>
    <row r="8793" spans="1:14">
      <c r="A8793" s="16">
        <v>46170</v>
      </c>
      <c r="B8793" t="s">
        <v>8832</v>
      </c>
      <c r="C8793" t="s">
        <v>22</v>
      </c>
      <c r="D8793" t="s">
        <v>23</v>
      </c>
      <c r="E8793" t="s">
        <v>24</v>
      </c>
      <c r="F8793" t="s">
        <v>7212</v>
      </c>
      <c r="G8793" t="s">
        <v>5424</v>
      </c>
      <c r="H8793">
        <v>2</v>
      </c>
      <c r="I8793" s="17">
        <v>208394</v>
      </c>
      <c r="J8793" s="17">
        <v>4167.88</v>
      </c>
      <c r="K8793" s="17">
        <v>204226.12</v>
      </c>
      <c r="L8793" s="17">
        <v>155211.85</v>
      </c>
      <c r="M8793" s="17">
        <v>49014.27</v>
      </c>
      <c r="N8793" s="17">
        <v>171206.0549</v>
      </c>
    </row>
    <row r="8794" spans="1:14">
      <c r="A8794" s="16">
        <v>46170</v>
      </c>
      <c r="B8794" t="s">
        <v>8833</v>
      </c>
      <c r="C8794" t="s">
        <v>33</v>
      </c>
      <c r="D8794" t="s">
        <v>34</v>
      </c>
      <c r="E8794" t="s">
        <v>35</v>
      </c>
      <c r="F8794" t="s">
        <v>7212</v>
      </c>
      <c r="G8794" t="s">
        <v>5424</v>
      </c>
      <c r="H8794">
        <v>7</v>
      </c>
      <c r="I8794" s="17">
        <v>479595</v>
      </c>
      <c r="J8794" s="17">
        <v>52755.45</v>
      </c>
      <c r="K8794" s="17">
        <v>426839.55</v>
      </c>
      <c r="L8794" s="17">
        <v>307324.48</v>
      </c>
      <c r="M8794" s="17">
        <v>119515.07</v>
      </c>
      <c r="N8794" s="17">
        <v>205907.2135</v>
      </c>
    </row>
    <row r="8795" spans="1:14">
      <c r="A8795" s="16">
        <v>46170</v>
      </c>
      <c r="B8795" t="s">
        <v>8834</v>
      </c>
      <c r="C8795" t="s">
        <v>43</v>
      </c>
      <c r="D8795" t="s">
        <v>44</v>
      </c>
      <c r="E8795" t="s">
        <v>31</v>
      </c>
      <c r="F8795" t="s">
        <v>7212</v>
      </c>
      <c r="G8795" t="s">
        <v>5424</v>
      </c>
      <c r="H8795">
        <v>7</v>
      </c>
      <c r="I8795" s="17">
        <v>652913</v>
      </c>
      <c r="J8795" s="17">
        <v>26116.52</v>
      </c>
      <c r="K8795" s="17">
        <v>626796.48</v>
      </c>
      <c r="L8795" s="17">
        <v>388613.82</v>
      </c>
      <c r="M8795" s="17">
        <v>238182.66</v>
      </c>
      <c r="N8795" s="17">
        <v>45361.8899</v>
      </c>
    </row>
    <row r="8796" spans="1:14">
      <c r="A8796" s="16">
        <v>46170</v>
      </c>
      <c r="B8796" t="s">
        <v>8835</v>
      </c>
      <c r="C8796" t="s">
        <v>47</v>
      </c>
      <c r="D8796" t="s">
        <v>48</v>
      </c>
      <c r="E8796" t="s">
        <v>35</v>
      </c>
      <c r="F8796" t="s">
        <v>7212</v>
      </c>
      <c r="G8796" t="s">
        <v>5424</v>
      </c>
      <c r="H8796">
        <v>2</v>
      </c>
      <c r="I8796" s="17">
        <v>50813</v>
      </c>
      <c r="J8796" s="17">
        <v>2032.52</v>
      </c>
      <c r="K8796" s="17">
        <v>48780.48</v>
      </c>
      <c r="L8796" s="17">
        <v>35121.95</v>
      </c>
      <c r="M8796" s="17">
        <v>13658.53</v>
      </c>
      <c r="N8796" s="17">
        <v>205907.2135</v>
      </c>
    </row>
    <row r="8797" spans="1:14">
      <c r="A8797" s="16">
        <v>46170</v>
      </c>
      <c r="B8797" t="s">
        <v>8836</v>
      </c>
      <c r="C8797" t="s">
        <v>33</v>
      </c>
      <c r="D8797" t="s">
        <v>34</v>
      </c>
      <c r="E8797" t="s">
        <v>35</v>
      </c>
      <c r="F8797" t="s">
        <v>7212</v>
      </c>
      <c r="G8797" t="s">
        <v>5424</v>
      </c>
      <c r="H8797">
        <v>10</v>
      </c>
      <c r="I8797" s="17">
        <v>204717</v>
      </c>
      <c r="J8797" s="17">
        <v>0</v>
      </c>
      <c r="K8797" s="17">
        <v>204717</v>
      </c>
      <c r="L8797" s="17">
        <v>147396.24</v>
      </c>
      <c r="M8797" s="17">
        <v>57320.76</v>
      </c>
      <c r="N8797" s="17">
        <v>205907.2135</v>
      </c>
    </row>
    <row r="8798" spans="1:14">
      <c r="A8798" s="16">
        <v>46170</v>
      </c>
      <c r="B8798" t="s">
        <v>8837</v>
      </c>
      <c r="C8798" t="s">
        <v>33</v>
      </c>
      <c r="D8798" t="s">
        <v>34</v>
      </c>
      <c r="E8798" t="s">
        <v>35</v>
      </c>
      <c r="F8798" t="s">
        <v>7212</v>
      </c>
      <c r="G8798" t="s">
        <v>5424</v>
      </c>
      <c r="H8798">
        <v>5</v>
      </c>
      <c r="I8798" s="17">
        <v>383709</v>
      </c>
      <c r="J8798" s="17">
        <v>11511.27</v>
      </c>
      <c r="K8798" s="17">
        <v>372197.73</v>
      </c>
      <c r="L8798" s="17">
        <v>267982.37</v>
      </c>
      <c r="M8798" s="17">
        <v>104215.36</v>
      </c>
      <c r="N8798" s="17">
        <v>205907.2135</v>
      </c>
    </row>
    <row r="8799" spans="1:14">
      <c r="A8799" s="16">
        <v>46170</v>
      </c>
      <c r="B8799" t="s">
        <v>8838</v>
      </c>
      <c r="C8799" t="s">
        <v>29</v>
      </c>
      <c r="D8799" t="s">
        <v>30</v>
      </c>
      <c r="E8799" t="s">
        <v>31</v>
      </c>
      <c r="F8799" t="s">
        <v>7212</v>
      </c>
      <c r="G8799" t="s">
        <v>5424</v>
      </c>
      <c r="H8799">
        <v>10</v>
      </c>
      <c r="I8799" s="17">
        <v>543845</v>
      </c>
      <c r="J8799" s="17">
        <v>16315.35</v>
      </c>
      <c r="K8799" s="17">
        <v>527529.65</v>
      </c>
      <c r="L8799" s="17">
        <v>327068.38</v>
      </c>
      <c r="M8799" s="17">
        <v>200461.27</v>
      </c>
      <c r="N8799" s="17">
        <v>45361.8899</v>
      </c>
    </row>
    <row r="8800" spans="1:14">
      <c r="A8800" s="16">
        <v>46170</v>
      </c>
      <c r="B8800" t="s">
        <v>8839</v>
      </c>
      <c r="C8800" t="s">
        <v>43</v>
      </c>
      <c r="D8800" t="s">
        <v>44</v>
      </c>
      <c r="E8800" t="s">
        <v>31</v>
      </c>
      <c r="F8800" t="s">
        <v>7212</v>
      </c>
      <c r="G8800" t="s">
        <v>5424</v>
      </c>
      <c r="H8800">
        <v>9</v>
      </c>
      <c r="I8800" s="17">
        <v>404973</v>
      </c>
      <c r="J8800" s="17">
        <v>20248.65</v>
      </c>
      <c r="K8800" s="17">
        <v>384724.35</v>
      </c>
      <c r="L8800" s="17">
        <v>238529.1</v>
      </c>
      <c r="M8800" s="17">
        <v>146195.25</v>
      </c>
      <c r="N8800" s="17">
        <v>45361.8899</v>
      </c>
    </row>
    <row r="8801" spans="1:14">
      <c r="A8801" s="16">
        <v>46170</v>
      </c>
      <c r="B8801" t="s">
        <v>8840</v>
      </c>
      <c r="C8801" t="s">
        <v>26</v>
      </c>
      <c r="D8801" t="s">
        <v>27</v>
      </c>
      <c r="E8801" t="s">
        <v>17</v>
      </c>
      <c r="F8801" t="s">
        <v>7212</v>
      </c>
      <c r="G8801" t="s">
        <v>5424</v>
      </c>
      <c r="H8801">
        <v>2</v>
      </c>
      <c r="I8801" s="17">
        <v>94371</v>
      </c>
      <c r="J8801" s="17">
        <v>0</v>
      </c>
      <c r="K8801" s="17">
        <v>94371</v>
      </c>
      <c r="L8801" s="17">
        <v>66059.7</v>
      </c>
      <c r="M8801" s="17">
        <v>28311.3</v>
      </c>
      <c r="N8801" s="17">
        <v>145825.5499</v>
      </c>
    </row>
    <row r="8802" spans="1:14">
      <c r="A8802" s="16">
        <v>46170</v>
      </c>
      <c r="B8802" t="s">
        <v>8841</v>
      </c>
      <c r="C8802" t="s">
        <v>29</v>
      </c>
      <c r="D8802" t="s">
        <v>30</v>
      </c>
      <c r="E8802" t="s">
        <v>31</v>
      </c>
      <c r="F8802" t="s">
        <v>7212</v>
      </c>
      <c r="G8802" t="s">
        <v>5424</v>
      </c>
      <c r="H8802">
        <v>1</v>
      </c>
      <c r="I8802" s="17">
        <v>56169</v>
      </c>
      <c r="J8802" s="17">
        <v>6740.28</v>
      </c>
      <c r="K8802" s="17">
        <v>49428.72</v>
      </c>
      <c r="L8802" s="17">
        <v>30645.81</v>
      </c>
      <c r="M8802" s="17">
        <v>18782.91</v>
      </c>
      <c r="N8802" s="17">
        <v>45361.8899</v>
      </c>
    </row>
    <row r="8803" spans="1:14">
      <c r="A8803" s="16">
        <v>46170</v>
      </c>
      <c r="B8803" t="s">
        <v>8842</v>
      </c>
      <c r="C8803" t="s">
        <v>33</v>
      </c>
      <c r="D8803" t="s">
        <v>34</v>
      </c>
      <c r="E8803" t="s">
        <v>35</v>
      </c>
      <c r="F8803" t="s">
        <v>7212</v>
      </c>
      <c r="G8803" t="s">
        <v>5424</v>
      </c>
      <c r="H8803">
        <v>2</v>
      </c>
      <c r="I8803" s="17">
        <v>436156</v>
      </c>
      <c r="J8803" s="17">
        <v>56700.28</v>
      </c>
      <c r="K8803" s="17">
        <v>379455.72</v>
      </c>
      <c r="L8803" s="17">
        <v>273208.12</v>
      </c>
      <c r="M8803" s="17">
        <v>106247.6</v>
      </c>
      <c r="N8803" s="17">
        <v>205907.2135</v>
      </c>
    </row>
    <row r="8804" spans="1:14">
      <c r="A8804" s="16">
        <v>46170</v>
      </c>
      <c r="B8804" t="s">
        <v>8843</v>
      </c>
      <c r="C8804" t="s">
        <v>47</v>
      </c>
      <c r="D8804" t="s">
        <v>48</v>
      </c>
      <c r="E8804" t="s">
        <v>35</v>
      </c>
      <c r="F8804" t="s">
        <v>7212</v>
      </c>
      <c r="G8804" t="s">
        <v>5424</v>
      </c>
      <c r="H8804">
        <v>10</v>
      </c>
      <c r="I8804" s="17">
        <v>119322</v>
      </c>
      <c r="J8804" s="17">
        <v>3579.66</v>
      </c>
      <c r="K8804" s="17">
        <v>115742.34</v>
      </c>
      <c r="L8804" s="17">
        <v>83334.48</v>
      </c>
      <c r="M8804" s="17">
        <v>32407.86</v>
      </c>
      <c r="N8804" s="17">
        <v>205907.2135</v>
      </c>
    </row>
    <row r="8805" spans="1:14">
      <c r="A8805" s="16">
        <v>46170</v>
      </c>
      <c r="B8805" t="s">
        <v>8844</v>
      </c>
      <c r="C8805" t="s">
        <v>22</v>
      </c>
      <c r="D8805" t="s">
        <v>23</v>
      </c>
      <c r="E8805" t="s">
        <v>24</v>
      </c>
      <c r="F8805" t="s">
        <v>7212</v>
      </c>
      <c r="G8805" t="s">
        <v>5424</v>
      </c>
      <c r="H8805">
        <v>8</v>
      </c>
      <c r="I8805" s="17">
        <v>528655</v>
      </c>
      <c r="J8805" s="17">
        <v>58152.05</v>
      </c>
      <c r="K8805" s="17">
        <v>470502.95</v>
      </c>
      <c r="L8805" s="17">
        <v>357582.24</v>
      </c>
      <c r="M8805" s="17">
        <v>112920.71</v>
      </c>
      <c r="N8805" s="17">
        <v>171206.0549</v>
      </c>
    </row>
    <row r="8806" spans="1:14">
      <c r="A8806" s="16">
        <v>46170</v>
      </c>
      <c r="B8806" t="s">
        <v>8845</v>
      </c>
      <c r="C8806" t="s">
        <v>26</v>
      </c>
      <c r="D8806" t="s">
        <v>27</v>
      </c>
      <c r="E8806" t="s">
        <v>17</v>
      </c>
      <c r="F8806" t="s">
        <v>7212</v>
      </c>
      <c r="G8806" t="s">
        <v>5424</v>
      </c>
      <c r="H8806">
        <v>5</v>
      </c>
      <c r="I8806" s="17">
        <v>520186</v>
      </c>
      <c r="J8806" s="17">
        <v>0</v>
      </c>
      <c r="K8806" s="17">
        <v>520186</v>
      </c>
      <c r="L8806" s="17">
        <v>364130.2</v>
      </c>
      <c r="M8806" s="17">
        <v>156055.8</v>
      </c>
      <c r="N8806" s="17">
        <v>145825.5499</v>
      </c>
    </row>
    <row r="8807" spans="1:14">
      <c r="A8807" s="16">
        <v>46170</v>
      </c>
      <c r="B8807" t="s">
        <v>8846</v>
      </c>
      <c r="C8807" t="s">
        <v>47</v>
      </c>
      <c r="D8807" t="s">
        <v>48</v>
      </c>
      <c r="E8807" t="s">
        <v>35</v>
      </c>
      <c r="F8807" t="s">
        <v>7212</v>
      </c>
      <c r="G8807" t="s">
        <v>5424</v>
      </c>
      <c r="H8807">
        <v>2</v>
      </c>
      <c r="I8807" s="17">
        <v>610047</v>
      </c>
      <c r="J8807" s="17">
        <v>67105.17</v>
      </c>
      <c r="K8807" s="17">
        <v>542941.83</v>
      </c>
      <c r="L8807" s="17">
        <v>390918.12</v>
      </c>
      <c r="M8807" s="17">
        <v>152023.71</v>
      </c>
      <c r="N8807" s="17">
        <v>205907.2135</v>
      </c>
    </row>
    <row r="8808" spans="1:14">
      <c r="A8808" s="16">
        <v>46170</v>
      </c>
      <c r="B8808" t="s">
        <v>8847</v>
      </c>
      <c r="C8808" t="s">
        <v>26</v>
      </c>
      <c r="D8808" t="s">
        <v>27</v>
      </c>
      <c r="E8808" t="s">
        <v>17</v>
      </c>
      <c r="F8808" t="s">
        <v>7212</v>
      </c>
      <c r="G8808" t="s">
        <v>5424</v>
      </c>
      <c r="H8808">
        <v>7</v>
      </c>
      <c r="I8808" s="17">
        <v>370502</v>
      </c>
      <c r="J8808" s="17">
        <v>14820.08</v>
      </c>
      <c r="K8808" s="17">
        <v>355681.92</v>
      </c>
      <c r="L8808" s="17">
        <v>248977.34</v>
      </c>
      <c r="M8808" s="17">
        <v>106704.58</v>
      </c>
      <c r="N8808" s="17">
        <v>145825.5499</v>
      </c>
    </row>
    <row r="8809" spans="1:14">
      <c r="A8809" s="16">
        <v>46171</v>
      </c>
      <c r="B8809" t="s">
        <v>8848</v>
      </c>
      <c r="C8809" t="s">
        <v>73</v>
      </c>
      <c r="D8809" t="s">
        <v>74</v>
      </c>
      <c r="E8809" t="s">
        <v>24</v>
      </c>
      <c r="F8809" t="s">
        <v>7212</v>
      </c>
      <c r="G8809" t="s">
        <v>5424</v>
      </c>
      <c r="H8809">
        <v>3</v>
      </c>
      <c r="I8809" s="17">
        <v>180461</v>
      </c>
      <c r="J8809" s="17">
        <v>19850.71</v>
      </c>
      <c r="K8809" s="17">
        <v>160610.29</v>
      </c>
      <c r="L8809" s="17">
        <v>122063.82</v>
      </c>
      <c r="M8809" s="17">
        <v>38546.47</v>
      </c>
      <c r="N8809" s="17">
        <v>171206.0549</v>
      </c>
    </row>
    <row r="8810" spans="1:14">
      <c r="A8810" s="16">
        <v>46171</v>
      </c>
      <c r="B8810" t="s">
        <v>8849</v>
      </c>
      <c r="C8810" t="s">
        <v>26</v>
      </c>
      <c r="D8810" t="s">
        <v>27</v>
      </c>
      <c r="E8810" t="s">
        <v>17</v>
      </c>
      <c r="F8810" t="s">
        <v>7212</v>
      </c>
      <c r="G8810" t="s">
        <v>5424</v>
      </c>
      <c r="H8810">
        <v>6</v>
      </c>
      <c r="I8810" s="17">
        <v>343384</v>
      </c>
      <c r="J8810" s="17">
        <v>34338.4</v>
      </c>
      <c r="K8810" s="17">
        <v>309045.6</v>
      </c>
      <c r="L8810" s="17">
        <v>216331.92</v>
      </c>
      <c r="M8810" s="17">
        <v>92713.67999999999</v>
      </c>
      <c r="N8810" s="17">
        <v>145825.5499</v>
      </c>
    </row>
    <row r="8811" spans="1:14">
      <c r="A8811" s="16">
        <v>46171</v>
      </c>
      <c r="B8811" t="s">
        <v>8850</v>
      </c>
      <c r="C8811" t="s">
        <v>73</v>
      </c>
      <c r="D8811" t="s">
        <v>74</v>
      </c>
      <c r="E8811" t="s">
        <v>24</v>
      </c>
      <c r="F8811" t="s">
        <v>7212</v>
      </c>
      <c r="G8811" t="s">
        <v>5424</v>
      </c>
      <c r="H8811">
        <v>1</v>
      </c>
      <c r="I8811" s="17">
        <v>55142</v>
      </c>
      <c r="J8811" s="17">
        <v>0</v>
      </c>
      <c r="K8811" s="17">
        <v>55142</v>
      </c>
      <c r="L8811" s="17">
        <v>41907.92</v>
      </c>
      <c r="M8811" s="17">
        <v>13234.08</v>
      </c>
      <c r="N8811" s="17">
        <v>171206.0549</v>
      </c>
    </row>
    <row r="8812" spans="1:14">
      <c r="A8812" s="16">
        <v>46171</v>
      </c>
      <c r="B8812" t="s">
        <v>8851</v>
      </c>
      <c r="C8812" t="s">
        <v>47</v>
      </c>
      <c r="D8812" t="s">
        <v>48</v>
      </c>
      <c r="E8812" t="s">
        <v>35</v>
      </c>
      <c r="F8812" t="s">
        <v>7212</v>
      </c>
      <c r="G8812" t="s">
        <v>5424</v>
      </c>
      <c r="H8812">
        <v>2</v>
      </c>
      <c r="I8812" s="17">
        <v>818291</v>
      </c>
      <c r="J8812" s="17">
        <v>0</v>
      </c>
      <c r="K8812" s="17">
        <v>818291</v>
      </c>
      <c r="L8812" s="17">
        <v>589169.52</v>
      </c>
      <c r="M8812" s="17">
        <v>229121.48</v>
      </c>
      <c r="N8812" s="17">
        <v>205907.2135</v>
      </c>
    </row>
    <row r="8813" spans="1:14">
      <c r="A8813" s="16">
        <v>46171</v>
      </c>
      <c r="B8813" t="s">
        <v>8852</v>
      </c>
      <c r="C8813" t="s">
        <v>47</v>
      </c>
      <c r="D8813" t="s">
        <v>48</v>
      </c>
      <c r="E8813" t="s">
        <v>35</v>
      </c>
      <c r="F8813" t="s">
        <v>7212</v>
      </c>
      <c r="G8813" t="s">
        <v>5424</v>
      </c>
      <c r="H8813">
        <v>10</v>
      </c>
      <c r="I8813" s="17">
        <v>308443</v>
      </c>
      <c r="J8813" s="17">
        <v>15422.15</v>
      </c>
      <c r="K8813" s="17">
        <v>293020.85</v>
      </c>
      <c r="L8813" s="17">
        <v>210975.01</v>
      </c>
      <c r="M8813" s="17">
        <v>82045.84</v>
      </c>
      <c r="N8813" s="17">
        <v>205907.2135</v>
      </c>
    </row>
    <row r="8814" spans="1:14">
      <c r="A8814" s="16">
        <v>46171</v>
      </c>
      <c r="B8814" t="s">
        <v>8853</v>
      </c>
      <c r="C8814" t="s">
        <v>73</v>
      </c>
      <c r="D8814" t="s">
        <v>74</v>
      </c>
      <c r="E8814" t="s">
        <v>24</v>
      </c>
      <c r="F8814" t="s">
        <v>7212</v>
      </c>
      <c r="G8814" t="s">
        <v>5424</v>
      </c>
      <c r="H8814">
        <v>2</v>
      </c>
      <c r="I8814" s="17">
        <v>253795</v>
      </c>
      <c r="J8814" s="17">
        <v>12689.75</v>
      </c>
      <c r="K8814" s="17">
        <v>241105.25</v>
      </c>
      <c r="L8814" s="17">
        <v>183239.99</v>
      </c>
      <c r="M8814" s="17">
        <v>57865.26</v>
      </c>
      <c r="N8814" s="17">
        <v>171206.0549</v>
      </c>
    </row>
    <row r="8815" spans="1:14">
      <c r="A8815" s="16">
        <v>46171</v>
      </c>
      <c r="B8815" t="s">
        <v>8854</v>
      </c>
      <c r="C8815" t="s">
        <v>26</v>
      </c>
      <c r="D8815" t="s">
        <v>27</v>
      </c>
      <c r="E8815" t="s">
        <v>17</v>
      </c>
      <c r="F8815" t="s">
        <v>7212</v>
      </c>
      <c r="G8815" t="s">
        <v>5424</v>
      </c>
      <c r="H8815">
        <v>9</v>
      </c>
      <c r="I8815" s="17">
        <v>776283</v>
      </c>
      <c r="J8815" s="17">
        <v>31051.32</v>
      </c>
      <c r="K8815" s="17">
        <v>745231.6800000001</v>
      </c>
      <c r="L8815" s="17">
        <v>521662.18</v>
      </c>
      <c r="M8815" s="17">
        <v>223569.5</v>
      </c>
      <c r="N8815" s="17">
        <v>145825.5499</v>
      </c>
    </row>
    <row r="8816" spans="1:14">
      <c r="A8816" s="16">
        <v>46171</v>
      </c>
      <c r="B8816" t="s">
        <v>8855</v>
      </c>
      <c r="C8816" t="s">
        <v>26</v>
      </c>
      <c r="D8816" t="s">
        <v>27</v>
      </c>
      <c r="E8816" t="s">
        <v>17</v>
      </c>
      <c r="F8816" t="s">
        <v>7212</v>
      </c>
      <c r="G8816" t="s">
        <v>5424</v>
      </c>
      <c r="H8816">
        <v>5</v>
      </c>
      <c r="I8816" s="17">
        <v>363886</v>
      </c>
      <c r="J8816" s="17">
        <v>14555.44</v>
      </c>
      <c r="K8816" s="17">
        <v>349330.56</v>
      </c>
      <c r="L8816" s="17">
        <v>244531.39</v>
      </c>
      <c r="M8816" s="17">
        <v>104799.17</v>
      </c>
      <c r="N8816" s="17">
        <v>145825.5499</v>
      </c>
    </row>
    <row r="8817" spans="1:14">
      <c r="A8817" s="16">
        <v>46171</v>
      </c>
      <c r="B8817" t="s">
        <v>8856</v>
      </c>
      <c r="C8817" t="s">
        <v>47</v>
      </c>
      <c r="D8817" t="s">
        <v>48</v>
      </c>
      <c r="E8817" t="s">
        <v>35</v>
      </c>
      <c r="F8817" t="s">
        <v>7212</v>
      </c>
      <c r="G8817" t="s">
        <v>5424</v>
      </c>
      <c r="H8817">
        <v>11</v>
      </c>
      <c r="I8817" s="17">
        <v>185534</v>
      </c>
      <c r="J8817" s="17">
        <v>0</v>
      </c>
      <c r="K8817" s="17">
        <v>185534</v>
      </c>
      <c r="L8817" s="17">
        <v>133584.48</v>
      </c>
      <c r="M8817" s="17">
        <v>51949.52</v>
      </c>
      <c r="N8817" s="17">
        <v>205907.2135</v>
      </c>
    </row>
    <row r="8818" spans="1:14">
      <c r="A8818" s="16">
        <v>46171</v>
      </c>
      <c r="B8818" t="s">
        <v>8857</v>
      </c>
      <c r="C8818" t="s">
        <v>15</v>
      </c>
      <c r="D8818" t="s">
        <v>16</v>
      </c>
      <c r="E8818" t="s">
        <v>17</v>
      </c>
      <c r="F8818" t="s">
        <v>7212</v>
      </c>
      <c r="G8818" t="s">
        <v>5424</v>
      </c>
      <c r="H8818">
        <v>2</v>
      </c>
      <c r="I8818" s="17">
        <v>811810</v>
      </c>
      <c r="J8818" s="17">
        <v>89299.10000000001</v>
      </c>
      <c r="K8818" s="17">
        <v>722510.9</v>
      </c>
      <c r="L8818" s="17">
        <v>505757.63</v>
      </c>
      <c r="M8818" s="17">
        <v>216753.27</v>
      </c>
      <c r="N8818" s="17">
        <v>145825.5499</v>
      </c>
    </row>
    <row r="8819" spans="1:14">
      <c r="A8819" s="16">
        <v>46171</v>
      </c>
      <c r="B8819" t="s">
        <v>8858</v>
      </c>
      <c r="C8819" t="s">
        <v>15</v>
      </c>
      <c r="D8819" t="s">
        <v>16</v>
      </c>
      <c r="E8819" t="s">
        <v>17</v>
      </c>
      <c r="F8819" t="s">
        <v>7212</v>
      </c>
      <c r="G8819" t="s">
        <v>5424</v>
      </c>
      <c r="H8819">
        <v>6</v>
      </c>
      <c r="I8819" s="17">
        <v>88767</v>
      </c>
      <c r="J8819" s="17">
        <v>4438.35</v>
      </c>
      <c r="K8819" s="17">
        <v>84328.64999999999</v>
      </c>
      <c r="L8819" s="17">
        <v>59030.05</v>
      </c>
      <c r="M8819" s="17">
        <v>25298.6</v>
      </c>
      <c r="N8819" s="17">
        <v>145825.5499</v>
      </c>
    </row>
    <row r="8820" spans="1:14">
      <c r="A8820" s="16">
        <v>46171</v>
      </c>
      <c r="B8820" t="s">
        <v>8859</v>
      </c>
      <c r="C8820" t="s">
        <v>29</v>
      </c>
      <c r="D8820" t="s">
        <v>30</v>
      </c>
      <c r="E8820" t="s">
        <v>31</v>
      </c>
      <c r="F8820" t="s">
        <v>7212</v>
      </c>
      <c r="G8820" t="s">
        <v>5424</v>
      </c>
      <c r="H8820">
        <v>11</v>
      </c>
      <c r="I8820" s="17">
        <v>278760</v>
      </c>
      <c r="J8820" s="17">
        <v>0</v>
      </c>
      <c r="K8820" s="17">
        <v>278760</v>
      </c>
      <c r="L8820" s="17">
        <v>172831.2</v>
      </c>
      <c r="M8820" s="17">
        <v>105928.8</v>
      </c>
      <c r="N8820" s="17">
        <v>45361.8899</v>
      </c>
    </row>
    <row r="8821" spans="1:14">
      <c r="A8821" s="16">
        <v>46171</v>
      </c>
      <c r="B8821" t="s">
        <v>8860</v>
      </c>
      <c r="C8821" t="s">
        <v>73</v>
      </c>
      <c r="D8821" t="s">
        <v>74</v>
      </c>
      <c r="E8821" t="s">
        <v>24</v>
      </c>
      <c r="F8821" t="s">
        <v>7212</v>
      </c>
      <c r="G8821" t="s">
        <v>5424</v>
      </c>
      <c r="H8821">
        <v>6</v>
      </c>
      <c r="I8821" s="17">
        <v>501278</v>
      </c>
      <c r="J8821" s="17">
        <v>0</v>
      </c>
      <c r="K8821" s="17">
        <v>501278</v>
      </c>
      <c r="L8821" s="17">
        <v>380971.28</v>
      </c>
      <c r="M8821" s="17">
        <v>120306.72</v>
      </c>
      <c r="N8821" s="17">
        <v>171206.0549</v>
      </c>
    </row>
    <row r="8822" spans="1:14">
      <c r="A8822" s="16">
        <v>46171</v>
      </c>
      <c r="B8822" t="s">
        <v>8861</v>
      </c>
      <c r="C8822" t="s">
        <v>33</v>
      </c>
      <c r="D8822" t="s">
        <v>34</v>
      </c>
      <c r="E8822" t="s">
        <v>35</v>
      </c>
      <c r="F8822" t="s">
        <v>7212</v>
      </c>
      <c r="G8822" t="s">
        <v>5424</v>
      </c>
      <c r="H8822">
        <v>3</v>
      </c>
      <c r="I8822" s="17">
        <v>450043</v>
      </c>
      <c r="J8822" s="17">
        <v>9000.860000000001</v>
      </c>
      <c r="K8822" s="17">
        <v>441042.14</v>
      </c>
      <c r="L8822" s="17">
        <v>317550.34</v>
      </c>
      <c r="M8822" s="17">
        <v>123491.8</v>
      </c>
      <c r="N8822" s="17">
        <v>205907.2135</v>
      </c>
    </row>
    <row r="8823" spans="1:14">
      <c r="A8823" s="16">
        <v>46171</v>
      </c>
      <c r="B8823" t="s">
        <v>8862</v>
      </c>
      <c r="C8823" t="s">
        <v>26</v>
      </c>
      <c r="D8823" t="s">
        <v>27</v>
      </c>
      <c r="E8823" t="s">
        <v>17</v>
      </c>
      <c r="F8823" t="s">
        <v>7212</v>
      </c>
      <c r="G8823" t="s">
        <v>5424</v>
      </c>
      <c r="H8823">
        <v>10</v>
      </c>
      <c r="I8823" s="17">
        <v>557580</v>
      </c>
      <c r="J8823" s="17">
        <v>0</v>
      </c>
      <c r="K8823" s="17">
        <v>557580</v>
      </c>
      <c r="L8823" s="17">
        <v>390306</v>
      </c>
      <c r="M8823" s="17">
        <v>167274</v>
      </c>
      <c r="N8823" s="17">
        <v>145825.5499</v>
      </c>
    </row>
    <row r="8824" spans="1:14">
      <c r="A8824" s="16">
        <v>46171</v>
      </c>
      <c r="B8824" t="s">
        <v>8863</v>
      </c>
      <c r="C8824" t="s">
        <v>26</v>
      </c>
      <c r="D8824" t="s">
        <v>27</v>
      </c>
      <c r="E8824" t="s">
        <v>17</v>
      </c>
      <c r="F8824" t="s">
        <v>7212</v>
      </c>
      <c r="G8824" t="s">
        <v>5424</v>
      </c>
      <c r="H8824">
        <v>10</v>
      </c>
      <c r="I8824" s="17">
        <v>655202</v>
      </c>
      <c r="J8824" s="17">
        <v>65520.2</v>
      </c>
      <c r="K8824" s="17">
        <v>589681.8</v>
      </c>
      <c r="L8824" s="17">
        <v>412777.26</v>
      </c>
      <c r="M8824" s="17">
        <v>176904.54</v>
      </c>
      <c r="N8824" s="17">
        <v>145825.5499</v>
      </c>
    </row>
    <row r="8825" spans="1:14">
      <c r="A8825" s="16">
        <v>46171</v>
      </c>
      <c r="B8825" t="s">
        <v>8864</v>
      </c>
      <c r="C8825" t="s">
        <v>26</v>
      </c>
      <c r="D8825" t="s">
        <v>27</v>
      </c>
      <c r="E8825" t="s">
        <v>17</v>
      </c>
      <c r="F8825" t="s">
        <v>7212</v>
      </c>
      <c r="G8825" t="s">
        <v>5424</v>
      </c>
      <c r="H8825">
        <v>4</v>
      </c>
      <c r="I8825" s="17">
        <v>101535</v>
      </c>
      <c r="J8825" s="17">
        <v>15230.25</v>
      </c>
      <c r="K8825" s="17">
        <v>86304.75</v>
      </c>
      <c r="L8825" s="17">
        <v>60413.32</v>
      </c>
      <c r="M8825" s="17">
        <v>25891.43</v>
      </c>
      <c r="N8825" s="17">
        <v>145825.5499</v>
      </c>
    </row>
    <row r="8826" spans="1:14">
      <c r="A8826" s="16">
        <v>46171</v>
      </c>
      <c r="B8826" t="s">
        <v>8865</v>
      </c>
      <c r="C8826" t="s">
        <v>15</v>
      </c>
      <c r="D8826" t="s">
        <v>16</v>
      </c>
      <c r="E8826" t="s">
        <v>17</v>
      </c>
      <c r="F8826" t="s">
        <v>7212</v>
      </c>
      <c r="G8826" t="s">
        <v>5424</v>
      </c>
      <c r="H8826">
        <v>2</v>
      </c>
      <c r="I8826" s="17">
        <v>154153</v>
      </c>
      <c r="J8826" s="17">
        <v>20039.89</v>
      </c>
      <c r="K8826" s="17">
        <v>134113.11</v>
      </c>
      <c r="L8826" s="17">
        <v>93879.17999999999</v>
      </c>
      <c r="M8826" s="17">
        <v>40233.93</v>
      </c>
      <c r="N8826" s="17">
        <v>145825.5499</v>
      </c>
    </row>
    <row r="8827" spans="1:14">
      <c r="A8827" s="16">
        <v>46171</v>
      </c>
      <c r="B8827" t="s">
        <v>8866</v>
      </c>
      <c r="C8827" t="s">
        <v>73</v>
      </c>
      <c r="D8827" t="s">
        <v>74</v>
      </c>
      <c r="E8827" t="s">
        <v>24</v>
      </c>
      <c r="F8827" t="s">
        <v>7212</v>
      </c>
      <c r="G8827" t="s">
        <v>5424</v>
      </c>
      <c r="H8827">
        <v>1</v>
      </c>
      <c r="I8827" s="17">
        <v>795870</v>
      </c>
      <c r="J8827" s="17">
        <v>15917.4</v>
      </c>
      <c r="K8827" s="17">
        <v>779952.6</v>
      </c>
      <c r="L8827" s="17">
        <v>592763.98</v>
      </c>
      <c r="M8827" s="17">
        <v>187188.62</v>
      </c>
      <c r="N8827" s="17">
        <v>171206.0549</v>
      </c>
    </row>
    <row r="8828" spans="1:14">
      <c r="A8828" s="16">
        <v>46171</v>
      </c>
      <c r="B8828" t="s">
        <v>8867</v>
      </c>
      <c r="C8828" t="s">
        <v>47</v>
      </c>
      <c r="D8828" t="s">
        <v>48</v>
      </c>
      <c r="E8828" t="s">
        <v>35</v>
      </c>
      <c r="F8828" t="s">
        <v>7212</v>
      </c>
      <c r="G8828" t="s">
        <v>5424</v>
      </c>
      <c r="H8828">
        <v>12</v>
      </c>
      <c r="I8828" s="17">
        <v>557659</v>
      </c>
      <c r="J8828" s="17">
        <v>44612.72</v>
      </c>
      <c r="K8828" s="17">
        <v>513046.28</v>
      </c>
      <c r="L8828" s="17">
        <v>369393.32</v>
      </c>
      <c r="M8828" s="17">
        <v>143652.96</v>
      </c>
      <c r="N8828" s="17">
        <v>205907.2135</v>
      </c>
    </row>
    <row r="8829" spans="1:14">
      <c r="A8829" s="16">
        <v>46171</v>
      </c>
      <c r="B8829" t="s">
        <v>8868</v>
      </c>
      <c r="C8829" t="s">
        <v>29</v>
      </c>
      <c r="D8829" t="s">
        <v>30</v>
      </c>
      <c r="E8829" t="s">
        <v>31</v>
      </c>
      <c r="F8829" t="s">
        <v>7212</v>
      </c>
      <c r="G8829" t="s">
        <v>5424</v>
      </c>
      <c r="H8829">
        <v>6</v>
      </c>
      <c r="I8829" s="17">
        <v>732365</v>
      </c>
      <c r="J8829" s="17">
        <v>14647.3</v>
      </c>
      <c r="K8829" s="17">
        <v>717717.7</v>
      </c>
      <c r="L8829" s="17">
        <v>444984.97</v>
      </c>
      <c r="M8829" s="17">
        <v>272732.73</v>
      </c>
      <c r="N8829" s="17">
        <v>45361.8899</v>
      </c>
    </row>
    <row r="8830" spans="1:14">
      <c r="A8830" s="16">
        <v>46171</v>
      </c>
      <c r="B8830" t="s">
        <v>8869</v>
      </c>
      <c r="C8830" t="s">
        <v>73</v>
      </c>
      <c r="D8830" t="s">
        <v>74</v>
      </c>
      <c r="E8830" t="s">
        <v>24</v>
      </c>
      <c r="F8830" t="s">
        <v>7212</v>
      </c>
      <c r="G8830" t="s">
        <v>5424</v>
      </c>
      <c r="H8830">
        <v>6</v>
      </c>
      <c r="I8830" s="17">
        <v>428351</v>
      </c>
      <c r="J8830" s="17">
        <v>51402.12</v>
      </c>
      <c r="K8830" s="17">
        <v>376948.88</v>
      </c>
      <c r="L8830" s="17">
        <v>286481.15</v>
      </c>
      <c r="M8830" s="17">
        <v>90467.73</v>
      </c>
      <c r="N8830" s="17">
        <v>171206.0549</v>
      </c>
    </row>
    <row r="8831" spans="1:14">
      <c r="A8831" s="16">
        <v>46171</v>
      </c>
      <c r="B8831" t="s">
        <v>8870</v>
      </c>
      <c r="C8831" t="s">
        <v>22</v>
      </c>
      <c r="D8831" t="s">
        <v>23</v>
      </c>
      <c r="E8831" t="s">
        <v>24</v>
      </c>
      <c r="F8831" t="s">
        <v>7212</v>
      </c>
      <c r="G8831" t="s">
        <v>5424</v>
      </c>
      <c r="H8831">
        <v>9</v>
      </c>
      <c r="I8831" s="17">
        <v>160802</v>
      </c>
      <c r="J8831" s="17">
        <v>0</v>
      </c>
      <c r="K8831" s="17">
        <v>160802</v>
      </c>
      <c r="L8831" s="17">
        <v>122209.52</v>
      </c>
      <c r="M8831" s="17">
        <v>38592.48</v>
      </c>
      <c r="N8831" s="17">
        <v>171206.0549</v>
      </c>
    </row>
    <row r="8832" spans="1:14">
      <c r="A8832" s="16">
        <v>46171</v>
      </c>
      <c r="B8832" t="s">
        <v>8871</v>
      </c>
      <c r="C8832" t="s">
        <v>29</v>
      </c>
      <c r="D8832" t="s">
        <v>30</v>
      </c>
      <c r="E8832" t="s">
        <v>31</v>
      </c>
      <c r="F8832" t="s">
        <v>7212</v>
      </c>
      <c r="G8832" t="s">
        <v>5424</v>
      </c>
      <c r="H8832">
        <v>7</v>
      </c>
      <c r="I8832" s="17">
        <v>495236</v>
      </c>
      <c r="J8832" s="17">
        <v>19809.44</v>
      </c>
      <c r="K8832" s="17">
        <v>475426.56</v>
      </c>
      <c r="L8832" s="17">
        <v>294764.47</v>
      </c>
      <c r="M8832" s="17">
        <v>180662.09</v>
      </c>
      <c r="N8832" s="17">
        <v>45361.8899</v>
      </c>
    </row>
    <row r="8833" spans="1:14">
      <c r="A8833" s="16">
        <v>46171</v>
      </c>
      <c r="B8833" t="s">
        <v>8872</v>
      </c>
      <c r="C8833" t="s">
        <v>47</v>
      </c>
      <c r="D8833" t="s">
        <v>48</v>
      </c>
      <c r="E8833" t="s">
        <v>35</v>
      </c>
      <c r="F8833" t="s">
        <v>7212</v>
      </c>
      <c r="G8833" t="s">
        <v>5424</v>
      </c>
      <c r="H8833">
        <v>9</v>
      </c>
      <c r="I8833" s="17">
        <v>356607</v>
      </c>
      <c r="J8833" s="17">
        <v>10698.21</v>
      </c>
      <c r="K8833" s="17">
        <v>345908.79</v>
      </c>
      <c r="L8833" s="17">
        <v>249054.33</v>
      </c>
      <c r="M8833" s="17">
        <v>96854.46000000001</v>
      </c>
      <c r="N8833" s="17">
        <v>205907.2135</v>
      </c>
    </row>
    <row r="8834" spans="1:14">
      <c r="A8834" s="16">
        <v>46171</v>
      </c>
      <c r="B8834" t="s">
        <v>8873</v>
      </c>
      <c r="C8834" t="s">
        <v>29</v>
      </c>
      <c r="D8834" t="s">
        <v>30</v>
      </c>
      <c r="E8834" t="s">
        <v>31</v>
      </c>
      <c r="F8834" t="s">
        <v>7212</v>
      </c>
      <c r="G8834" t="s">
        <v>5424</v>
      </c>
      <c r="H8834">
        <v>7</v>
      </c>
      <c r="I8834" s="17">
        <v>613142</v>
      </c>
      <c r="J8834" s="17">
        <v>79708.46000000001</v>
      </c>
      <c r="K8834" s="17">
        <v>533433.54</v>
      </c>
      <c r="L8834" s="17">
        <v>330728.79</v>
      </c>
      <c r="M8834" s="17">
        <v>202704.75</v>
      </c>
      <c r="N8834" s="17">
        <v>45361.8899</v>
      </c>
    </row>
    <row r="8835" spans="1:14">
      <c r="A8835" s="16">
        <v>46171</v>
      </c>
      <c r="B8835" t="s">
        <v>8874</v>
      </c>
      <c r="C8835" t="s">
        <v>26</v>
      </c>
      <c r="D8835" t="s">
        <v>27</v>
      </c>
      <c r="E8835" t="s">
        <v>17</v>
      </c>
      <c r="F8835" t="s">
        <v>7212</v>
      </c>
      <c r="G8835" t="s">
        <v>5424</v>
      </c>
      <c r="H8835">
        <v>1</v>
      </c>
      <c r="I8835" s="17">
        <v>603519</v>
      </c>
      <c r="J8835" s="17">
        <v>12070.38</v>
      </c>
      <c r="K8835" s="17">
        <v>591448.62</v>
      </c>
      <c r="L8835" s="17">
        <v>414014.03</v>
      </c>
      <c r="M8835" s="17">
        <v>177434.59</v>
      </c>
      <c r="N8835" s="17">
        <v>145825.5499</v>
      </c>
    </row>
    <row r="8836" spans="1:14">
      <c r="A8836" s="16">
        <v>46171</v>
      </c>
      <c r="B8836" t="s">
        <v>8875</v>
      </c>
      <c r="C8836" t="s">
        <v>26</v>
      </c>
      <c r="D8836" t="s">
        <v>27</v>
      </c>
      <c r="E8836" t="s">
        <v>17</v>
      </c>
      <c r="F8836" t="s">
        <v>7212</v>
      </c>
      <c r="G8836" t="s">
        <v>5424</v>
      </c>
      <c r="H8836">
        <v>12</v>
      </c>
      <c r="I8836" s="17">
        <v>598343</v>
      </c>
      <c r="J8836" s="17">
        <v>0</v>
      </c>
      <c r="K8836" s="17">
        <v>598343</v>
      </c>
      <c r="L8836" s="17">
        <v>418840.1</v>
      </c>
      <c r="M8836" s="17">
        <v>179502.9</v>
      </c>
      <c r="N8836" s="17">
        <v>145825.5499</v>
      </c>
    </row>
    <row r="8837" spans="1:14">
      <c r="A8837" s="16">
        <v>46171</v>
      </c>
      <c r="B8837" t="s">
        <v>8876</v>
      </c>
      <c r="C8837" t="s">
        <v>73</v>
      </c>
      <c r="D8837" t="s">
        <v>74</v>
      </c>
      <c r="E8837" t="s">
        <v>24</v>
      </c>
      <c r="F8837" t="s">
        <v>7212</v>
      </c>
      <c r="G8837" t="s">
        <v>5424</v>
      </c>
      <c r="H8837">
        <v>7</v>
      </c>
      <c r="I8837" s="17">
        <v>75407</v>
      </c>
      <c r="J8837" s="17">
        <v>0</v>
      </c>
      <c r="K8837" s="17">
        <v>75407</v>
      </c>
      <c r="L8837" s="17">
        <v>57309.32</v>
      </c>
      <c r="M8837" s="17">
        <v>18097.68</v>
      </c>
      <c r="N8837" s="17">
        <v>171206.0549</v>
      </c>
    </row>
    <row r="8838" spans="1:14">
      <c r="A8838" s="16">
        <v>46171</v>
      </c>
      <c r="B8838" t="s">
        <v>8877</v>
      </c>
      <c r="C8838" t="s">
        <v>29</v>
      </c>
      <c r="D8838" t="s">
        <v>30</v>
      </c>
      <c r="E8838" t="s">
        <v>31</v>
      </c>
      <c r="F8838" t="s">
        <v>7212</v>
      </c>
      <c r="G8838" t="s">
        <v>5424</v>
      </c>
      <c r="H8838">
        <v>2</v>
      </c>
      <c r="I8838" s="17">
        <v>569187</v>
      </c>
      <c r="J8838" s="17">
        <v>68302.44</v>
      </c>
      <c r="K8838" s="17">
        <v>500884.56</v>
      </c>
      <c r="L8838" s="17">
        <v>310548.43</v>
      </c>
      <c r="M8838" s="17">
        <v>190336.13</v>
      </c>
      <c r="N8838" s="17">
        <v>45361.8899</v>
      </c>
    </row>
    <row r="8839" spans="1:14">
      <c r="A8839" s="16">
        <v>46171</v>
      </c>
      <c r="B8839" t="s">
        <v>8878</v>
      </c>
      <c r="C8839" t="s">
        <v>26</v>
      </c>
      <c r="D8839" t="s">
        <v>27</v>
      </c>
      <c r="E8839" t="s">
        <v>17</v>
      </c>
      <c r="F8839" t="s">
        <v>7212</v>
      </c>
      <c r="G8839" t="s">
        <v>5424</v>
      </c>
      <c r="H8839">
        <v>2</v>
      </c>
      <c r="I8839" s="17">
        <v>107176</v>
      </c>
      <c r="J8839" s="17">
        <v>0</v>
      </c>
      <c r="K8839" s="17">
        <v>107176</v>
      </c>
      <c r="L8839" s="17">
        <v>75023.2</v>
      </c>
      <c r="M8839" s="17">
        <v>32152.8</v>
      </c>
      <c r="N8839" s="17">
        <v>145825.5499</v>
      </c>
    </row>
    <row r="8840" spans="1:14">
      <c r="A8840" s="16">
        <v>46171</v>
      </c>
      <c r="B8840" t="s">
        <v>8879</v>
      </c>
      <c r="C8840" t="s">
        <v>43</v>
      </c>
      <c r="D8840" t="s">
        <v>44</v>
      </c>
      <c r="E8840" t="s">
        <v>31</v>
      </c>
      <c r="F8840" t="s">
        <v>7212</v>
      </c>
      <c r="G8840" t="s">
        <v>5424</v>
      </c>
      <c r="H8840">
        <v>5</v>
      </c>
      <c r="I8840" s="17">
        <v>210475</v>
      </c>
      <c r="J8840" s="17">
        <v>0</v>
      </c>
      <c r="K8840" s="17">
        <v>210475</v>
      </c>
      <c r="L8840" s="17">
        <v>130494.5</v>
      </c>
      <c r="M8840" s="17">
        <v>79980.5</v>
      </c>
      <c r="N8840" s="17">
        <v>45361.8899</v>
      </c>
    </row>
    <row r="8841" spans="1:14">
      <c r="A8841" s="16">
        <v>46171</v>
      </c>
      <c r="B8841" t="s">
        <v>8880</v>
      </c>
      <c r="C8841" t="s">
        <v>15</v>
      </c>
      <c r="D8841" t="s">
        <v>16</v>
      </c>
      <c r="E8841" t="s">
        <v>17</v>
      </c>
      <c r="F8841" t="s">
        <v>7212</v>
      </c>
      <c r="G8841" t="s">
        <v>5424</v>
      </c>
      <c r="H8841">
        <v>12</v>
      </c>
      <c r="I8841" s="17">
        <v>482182</v>
      </c>
      <c r="J8841" s="17">
        <v>67505.48</v>
      </c>
      <c r="K8841" s="17">
        <v>414676.52</v>
      </c>
      <c r="L8841" s="17">
        <v>290273.56</v>
      </c>
      <c r="M8841" s="17">
        <v>124402.96</v>
      </c>
      <c r="N8841" s="17">
        <v>145825.5499</v>
      </c>
    </row>
    <row r="8842" spans="1:14">
      <c r="A8842" s="16">
        <v>46171</v>
      </c>
      <c r="B8842" t="s">
        <v>8881</v>
      </c>
      <c r="C8842" t="s">
        <v>33</v>
      </c>
      <c r="D8842" t="s">
        <v>34</v>
      </c>
      <c r="E8842" t="s">
        <v>35</v>
      </c>
      <c r="F8842" t="s">
        <v>7212</v>
      </c>
      <c r="G8842" t="s">
        <v>5424</v>
      </c>
      <c r="H8842">
        <v>10</v>
      </c>
      <c r="I8842" s="17">
        <v>173154</v>
      </c>
      <c r="J8842" s="17">
        <v>13852.32</v>
      </c>
      <c r="K8842" s="17">
        <v>159301.68</v>
      </c>
      <c r="L8842" s="17">
        <v>114697.21</v>
      </c>
      <c r="M8842" s="17">
        <v>44604.47</v>
      </c>
      <c r="N8842" s="17">
        <v>205907.2135</v>
      </c>
    </row>
    <row r="8843" spans="1:14">
      <c r="A8843" s="16">
        <v>46171</v>
      </c>
      <c r="B8843" t="s">
        <v>8882</v>
      </c>
      <c r="C8843" t="s">
        <v>26</v>
      </c>
      <c r="D8843" t="s">
        <v>27</v>
      </c>
      <c r="E8843" t="s">
        <v>17</v>
      </c>
      <c r="F8843" t="s">
        <v>7212</v>
      </c>
      <c r="G8843" t="s">
        <v>5424</v>
      </c>
      <c r="H8843">
        <v>6</v>
      </c>
      <c r="I8843" s="17">
        <v>491197</v>
      </c>
      <c r="J8843" s="17">
        <v>63855.61</v>
      </c>
      <c r="K8843" s="17">
        <v>427341.39</v>
      </c>
      <c r="L8843" s="17">
        <v>299138.97</v>
      </c>
      <c r="M8843" s="17">
        <v>128202.42</v>
      </c>
      <c r="N8843" s="17">
        <v>145825.5499</v>
      </c>
    </row>
    <row r="8844" spans="1:14">
      <c r="A8844" s="16">
        <v>46171</v>
      </c>
      <c r="B8844" t="s">
        <v>8883</v>
      </c>
      <c r="C8844" t="s">
        <v>73</v>
      </c>
      <c r="D8844" t="s">
        <v>74</v>
      </c>
      <c r="E8844" t="s">
        <v>24</v>
      </c>
      <c r="F8844" t="s">
        <v>7212</v>
      </c>
      <c r="G8844" t="s">
        <v>5424</v>
      </c>
      <c r="H8844">
        <v>10</v>
      </c>
      <c r="I8844" s="17">
        <v>370900</v>
      </c>
      <c r="J8844" s="17">
        <v>0</v>
      </c>
      <c r="K8844" s="17">
        <v>370900</v>
      </c>
      <c r="L8844" s="17">
        <v>281884</v>
      </c>
      <c r="M8844" s="17">
        <v>89016</v>
      </c>
      <c r="N8844" s="17">
        <v>171206.0549</v>
      </c>
    </row>
    <row r="8845" spans="1:14">
      <c r="A8845" s="16">
        <v>46171</v>
      </c>
      <c r="B8845" t="s">
        <v>8884</v>
      </c>
      <c r="C8845" t="s">
        <v>73</v>
      </c>
      <c r="D8845" t="s">
        <v>74</v>
      </c>
      <c r="E8845" t="s">
        <v>24</v>
      </c>
      <c r="F8845" t="s">
        <v>7212</v>
      </c>
      <c r="G8845" t="s">
        <v>5424</v>
      </c>
      <c r="H8845">
        <v>8</v>
      </c>
      <c r="I8845" s="17">
        <v>557676</v>
      </c>
      <c r="J8845" s="17">
        <v>50190.84</v>
      </c>
      <c r="K8845" s="17">
        <v>507485.16</v>
      </c>
      <c r="L8845" s="17">
        <v>385688.72</v>
      </c>
      <c r="M8845" s="17">
        <v>121796.44</v>
      </c>
      <c r="N8845" s="17">
        <v>171206.0549</v>
      </c>
    </row>
    <row r="8846" spans="1:14">
      <c r="A8846" s="16">
        <v>46171</v>
      </c>
      <c r="B8846" t="s">
        <v>8885</v>
      </c>
      <c r="C8846" t="s">
        <v>33</v>
      </c>
      <c r="D8846" t="s">
        <v>34</v>
      </c>
      <c r="E8846" t="s">
        <v>35</v>
      </c>
      <c r="F8846" t="s">
        <v>7212</v>
      </c>
      <c r="G8846" t="s">
        <v>5424</v>
      </c>
      <c r="H8846">
        <v>3</v>
      </c>
      <c r="I8846" s="17">
        <v>715715</v>
      </c>
      <c r="J8846" s="17">
        <v>85885.8</v>
      </c>
      <c r="K8846" s="17">
        <v>629829.2</v>
      </c>
      <c r="L8846" s="17">
        <v>453477.02</v>
      </c>
      <c r="M8846" s="17">
        <v>176352.18</v>
      </c>
      <c r="N8846" s="17">
        <v>205907.2135</v>
      </c>
    </row>
    <row r="8847" spans="1:14">
      <c r="A8847" s="16">
        <v>46171</v>
      </c>
      <c r="B8847" t="s">
        <v>8886</v>
      </c>
      <c r="C8847" t="s">
        <v>33</v>
      </c>
      <c r="D8847" t="s">
        <v>34</v>
      </c>
      <c r="E8847" t="s">
        <v>35</v>
      </c>
      <c r="F8847" t="s">
        <v>7212</v>
      </c>
      <c r="G8847" t="s">
        <v>5424</v>
      </c>
      <c r="H8847">
        <v>7</v>
      </c>
      <c r="I8847" s="17">
        <v>767514</v>
      </c>
      <c r="J8847" s="17">
        <v>99776.82000000001</v>
      </c>
      <c r="K8847" s="17">
        <v>667737.1800000001</v>
      </c>
      <c r="L8847" s="17">
        <v>480770.77</v>
      </c>
      <c r="M8847" s="17">
        <v>186966.41</v>
      </c>
      <c r="N8847" s="17">
        <v>205907.2135</v>
      </c>
    </row>
    <row r="8848" spans="1:14">
      <c r="A8848" s="16">
        <v>46171</v>
      </c>
      <c r="B8848" t="s">
        <v>8887</v>
      </c>
      <c r="C8848" t="s">
        <v>47</v>
      </c>
      <c r="D8848" t="s">
        <v>48</v>
      </c>
      <c r="E8848" t="s">
        <v>35</v>
      </c>
      <c r="F8848" t="s">
        <v>7212</v>
      </c>
      <c r="G8848" t="s">
        <v>5424</v>
      </c>
      <c r="H8848">
        <v>1</v>
      </c>
      <c r="I8848" s="17">
        <v>478399</v>
      </c>
      <c r="J8848" s="17">
        <v>0</v>
      </c>
      <c r="K8848" s="17">
        <v>478399</v>
      </c>
      <c r="L8848" s="17">
        <v>344447.28</v>
      </c>
      <c r="M8848" s="17">
        <v>133951.72</v>
      </c>
      <c r="N8848" s="17">
        <v>205907.2135</v>
      </c>
    </row>
    <row r="8849" spans="1:14">
      <c r="A8849" s="16">
        <v>46171</v>
      </c>
      <c r="B8849" t="s">
        <v>8888</v>
      </c>
      <c r="C8849" t="s">
        <v>22</v>
      </c>
      <c r="D8849" t="s">
        <v>23</v>
      </c>
      <c r="E8849" t="s">
        <v>24</v>
      </c>
      <c r="F8849" t="s">
        <v>7212</v>
      </c>
      <c r="G8849" t="s">
        <v>5424</v>
      </c>
      <c r="H8849">
        <v>10</v>
      </c>
      <c r="I8849" s="17">
        <v>459647</v>
      </c>
      <c r="J8849" s="17">
        <v>36771.76</v>
      </c>
      <c r="K8849" s="17">
        <v>422875.24</v>
      </c>
      <c r="L8849" s="17">
        <v>321385.18</v>
      </c>
      <c r="M8849" s="17">
        <v>101490.06</v>
      </c>
      <c r="N8849" s="17">
        <v>171206.0549</v>
      </c>
    </row>
    <row r="8850" spans="1:14">
      <c r="A8850" s="16">
        <v>46171</v>
      </c>
      <c r="B8850" t="s">
        <v>8889</v>
      </c>
      <c r="C8850" t="s">
        <v>33</v>
      </c>
      <c r="D8850" t="s">
        <v>34</v>
      </c>
      <c r="E8850" t="s">
        <v>35</v>
      </c>
      <c r="F8850" t="s">
        <v>7212</v>
      </c>
      <c r="G8850" t="s">
        <v>5424</v>
      </c>
      <c r="H8850">
        <v>6</v>
      </c>
      <c r="I8850" s="17">
        <v>47935</v>
      </c>
      <c r="J8850" s="17">
        <v>2876.1</v>
      </c>
      <c r="K8850" s="17">
        <v>45058.9</v>
      </c>
      <c r="L8850" s="17">
        <v>32442.41</v>
      </c>
      <c r="M8850" s="17">
        <v>12616.49</v>
      </c>
      <c r="N8850" s="17">
        <v>205907.2135</v>
      </c>
    </row>
    <row r="8851" spans="1:14">
      <c r="A8851" s="16">
        <v>46171</v>
      </c>
      <c r="B8851" t="s">
        <v>8890</v>
      </c>
      <c r="C8851" t="s">
        <v>22</v>
      </c>
      <c r="D8851" t="s">
        <v>23</v>
      </c>
      <c r="E8851" t="s">
        <v>24</v>
      </c>
      <c r="F8851" t="s">
        <v>7212</v>
      </c>
      <c r="G8851" t="s">
        <v>5424</v>
      </c>
      <c r="H8851">
        <v>3</v>
      </c>
      <c r="I8851" s="17">
        <v>569524</v>
      </c>
      <c r="J8851" s="17">
        <v>28476.2</v>
      </c>
      <c r="K8851" s="17">
        <v>541047.8</v>
      </c>
      <c r="L8851" s="17">
        <v>411196.33</v>
      </c>
      <c r="M8851" s="17">
        <v>129851.47</v>
      </c>
      <c r="N8851" s="17">
        <v>171206.0549</v>
      </c>
    </row>
    <row r="8852" spans="1:14">
      <c r="A8852" s="16">
        <v>46171</v>
      </c>
      <c r="B8852" t="s">
        <v>8891</v>
      </c>
      <c r="C8852" t="s">
        <v>26</v>
      </c>
      <c r="D8852" t="s">
        <v>27</v>
      </c>
      <c r="E8852" t="s">
        <v>17</v>
      </c>
      <c r="F8852" t="s">
        <v>7212</v>
      </c>
      <c r="G8852" t="s">
        <v>5424</v>
      </c>
      <c r="H8852">
        <v>4</v>
      </c>
      <c r="I8852" s="17">
        <v>67321</v>
      </c>
      <c r="J8852" s="17">
        <v>2692.84</v>
      </c>
      <c r="K8852" s="17">
        <v>64628.16</v>
      </c>
      <c r="L8852" s="17">
        <v>45239.71</v>
      </c>
      <c r="M8852" s="17">
        <v>19388.45</v>
      </c>
      <c r="N8852" s="17">
        <v>145825.5499</v>
      </c>
    </row>
    <row r="8853" spans="1:14">
      <c r="A8853" s="16">
        <v>46171</v>
      </c>
      <c r="B8853" t="s">
        <v>8892</v>
      </c>
      <c r="C8853" t="s">
        <v>43</v>
      </c>
      <c r="D8853" t="s">
        <v>44</v>
      </c>
      <c r="E8853" t="s">
        <v>31</v>
      </c>
      <c r="F8853" t="s">
        <v>7212</v>
      </c>
      <c r="G8853" t="s">
        <v>5424</v>
      </c>
      <c r="H8853">
        <v>4</v>
      </c>
      <c r="I8853" s="17">
        <v>264477</v>
      </c>
      <c r="J8853" s="17">
        <v>0</v>
      </c>
      <c r="K8853" s="17">
        <v>264477</v>
      </c>
      <c r="L8853" s="17">
        <v>163975.74</v>
      </c>
      <c r="M8853" s="17">
        <v>100501.26</v>
      </c>
      <c r="N8853" s="17">
        <v>45361.8899</v>
      </c>
    </row>
    <row r="8854" spans="1:14">
      <c r="A8854" s="16">
        <v>46171</v>
      </c>
      <c r="B8854" t="s">
        <v>8893</v>
      </c>
      <c r="C8854" t="s">
        <v>29</v>
      </c>
      <c r="D8854" t="s">
        <v>30</v>
      </c>
      <c r="E8854" t="s">
        <v>31</v>
      </c>
      <c r="F8854" t="s">
        <v>7212</v>
      </c>
      <c r="G8854" t="s">
        <v>5424</v>
      </c>
      <c r="H8854">
        <v>8</v>
      </c>
      <c r="I8854" s="17">
        <v>134337</v>
      </c>
      <c r="J8854" s="17">
        <v>18807.18</v>
      </c>
      <c r="K8854" s="17">
        <v>115529.82</v>
      </c>
      <c r="L8854" s="17">
        <v>71628.49000000001</v>
      </c>
      <c r="M8854" s="17">
        <v>43901.33</v>
      </c>
      <c r="N8854" s="17">
        <v>45361.8899</v>
      </c>
    </row>
    <row r="8855" spans="1:14">
      <c r="A8855" s="16">
        <v>46171</v>
      </c>
      <c r="B8855" t="s">
        <v>8894</v>
      </c>
      <c r="C8855" t="s">
        <v>29</v>
      </c>
      <c r="D8855" t="s">
        <v>30</v>
      </c>
      <c r="E8855" t="s">
        <v>31</v>
      </c>
      <c r="F8855" t="s">
        <v>7212</v>
      </c>
      <c r="G8855" t="s">
        <v>5424</v>
      </c>
      <c r="H8855">
        <v>5</v>
      </c>
      <c r="I8855" s="17">
        <v>738725</v>
      </c>
      <c r="J8855" s="17">
        <v>66485.25</v>
      </c>
      <c r="K8855" s="17">
        <v>672239.75</v>
      </c>
      <c r="L8855" s="17">
        <v>416788.64</v>
      </c>
      <c r="M8855" s="17">
        <v>255451.11</v>
      </c>
      <c r="N8855" s="17">
        <v>45361.8899</v>
      </c>
    </row>
    <row r="8856" spans="1:14">
      <c r="A8856" s="16">
        <v>46171</v>
      </c>
      <c r="B8856" t="s">
        <v>8895</v>
      </c>
      <c r="C8856" t="s">
        <v>29</v>
      </c>
      <c r="D8856" t="s">
        <v>30</v>
      </c>
      <c r="E8856" t="s">
        <v>31</v>
      </c>
      <c r="F8856" t="s">
        <v>7212</v>
      </c>
      <c r="G8856" t="s">
        <v>5424</v>
      </c>
      <c r="H8856">
        <v>7</v>
      </c>
      <c r="I8856" s="17">
        <v>635027</v>
      </c>
      <c r="J8856" s="17">
        <v>31751.35</v>
      </c>
      <c r="K8856" s="17">
        <v>603275.65</v>
      </c>
      <c r="L8856" s="17">
        <v>374030.9</v>
      </c>
      <c r="M8856" s="17">
        <v>229244.75</v>
      </c>
      <c r="N8856" s="17">
        <v>45361.8899</v>
      </c>
    </row>
    <row r="8857" spans="1:14">
      <c r="A8857" s="16">
        <v>46171</v>
      </c>
      <c r="B8857" t="s">
        <v>8896</v>
      </c>
      <c r="C8857" t="s">
        <v>15</v>
      </c>
      <c r="D8857" t="s">
        <v>16</v>
      </c>
      <c r="E8857" t="s">
        <v>17</v>
      </c>
      <c r="F8857" t="s">
        <v>7212</v>
      </c>
      <c r="G8857" t="s">
        <v>5424</v>
      </c>
      <c r="H8857">
        <v>8</v>
      </c>
      <c r="I8857" s="17">
        <v>515045</v>
      </c>
      <c r="J8857" s="17">
        <v>46354.05</v>
      </c>
      <c r="K8857" s="17">
        <v>468690.95</v>
      </c>
      <c r="L8857" s="17">
        <v>328083.66</v>
      </c>
      <c r="M8857" s="17">
        <v>140607.29</v>
      </c>
      <c r="N8857" s="17">
        <v>145825.5499</v>
      </c>
    </row>
    <row r="8858" spans="1:14">
      <c r="A8858" s="16">
        <v>46171</v>
      </c>
      <c r="B8858" t="s">
        <v>8897</v>
      </c>
      <c r="C8858" t="s">
        <v>15</v>
      </c>
      <c r="D8858" t="s">
        <v>16</v>
      </c>
      <c r="E8858" t="s">
        <v>17</v>
      </c>
      <c r="F8858" t="s">
        <v>7212</v>
      </c>
      <c r="G8858" t="s">
        <v>5424</v>
      </c>
      <c r="H8858">
        <v>3</v>
      </c>
      <c r="I8858" s="17">
        <v>246993</v>
      </c>
      <c r="J8858" s="17">
        <v>0</v>
      </c>
      <c r="K8858" s="17">
        <v>246993</v>
      </c>
      <c r="L8858" s="17">
        <v>172895.1</v>
      </c>
      <c r="M8858" s="17">
        <v>74097.89999999999</v>
      </c>
      <c r="N8858" s="17">
        <v>145825.5499</v>
      </c>
    </row>
    <row r="8859" spans="1:14">
      <c r="A8859" s="16">
        <v>46171</v>
      </c>
      <c r="B8859" t="s">
        <v>8898</v>
      </c>
      <c r="C8859" t="s">
        <v>29</v>
      </c>
      <c r="D8859" t="s">
        <v>30</v>
      </c>
      <c r="E8859" t="s">
        <v>31</v>
      </c>
      <c r="F8859" t="s">
        <v>7212</v>
      </c>
      <c r="G8859" t="s">
        <v>5424</v>
      </c>
      <c r="H8859">
        <v>6</v>
      </c>
      <c r="I8859" s="17">
        <v>463265</v>
      </c>
      <c r="J8859" s="17">
        <v>0</v>
      </c>
      <c r="K8859" s="17">
        <v>463265</v>
      </c>
      <c r="L8859" s="17">
        <v>287224.3</v>
      </c>
      <c r="M8859" s="17">
        <v>176040.7</v>
      </c>
      <c r="N8859" s="17">
        <v>45361.8899</v>
      </c>
    </row>
    <row r="8860" spans="1:14">
      <c r="A8860" s="16">
        <v>46171</v>
      </c>
      <c r="B8860" t="s">
        <v>8899</v>
      </c>
      <c r="C8860" t="s">
        <v>43</v>
      </c>
      <c r="D8860" t="s">
        <v>44</v>
      </c>
      <c r="E8860" t="s">
        <v>31</v>
      </c>
      <c r="F8860" t="s">
        <v>7212</v>
      </c>
      <c r="G8860" t="s">
        <v>5424</v>
      </c>
      <c r="H8860">
        <v>3</v>
      </c>
      <c r="I8860" s="17">
        <v>435930</v>
      </c>
      <c r="J8860" s="17">
        <v>43593</v>
      </c>
      <c r="K8860" s="17">
        <v>392337</v>
      </c>
      <c r="L8860" s="17">
        <v>243248.94</v>
      </c>
      <c r="M8860" s="17">
        <v>149088.06</v>
      </c>
      <c r="N8860" s="17">
        <v>45361.8899</v>
      </c>
    </row>
    <row r="8861" spans="1:14">
      <c r="A8861" s="16">
        <v>46171</v>
      </c>
      <c r="B8861" t="s">
        <v>8900</v>
      </c>
      <c r="C8861" t="s">
        <v>22</v>
      </c>
      <c r="D8861" t="s">
        <v>23</v>
      </c>
      <c r="E8861" t="s">
        <v>24</v>
      </c>
      <c r="F8861" t="s">
        <v>7212</v>
      </c>
      <c r="G8861" t="s">
        <v>5424</v>
      </c>
      <c r="H8861">
        <v>5</v>
      </c>
      <c r="I8861" s="17">
        <v>108450</v>
      </c>
      <c r="J8861" s="17">
        <v>14098.5</v>
      </c>
      <c r="K8861" s="17">
        <v>94351.5</v>
      </c>
      <c r="L8861" s="17">
        <v>71707.14</v>
      </c>
      <c r="M8861" s="17">
        <v>22644.36</v>
      </c>
      <c r="N8861" s="17">
        <v>171206.0549</v>
      </c>
    </row>
    <row r="8862" spans="1:14">
      <c r="A8862" s="16">
        <v>46171</v>
      </c>
      <c r="B8862" t="s">
        <v>8901</v>
      </c>
      <c r="C8862" t="s">
        <v>47</v>
      </c>
      <c r="D8862" t="s">
        <v>48</v>
      </c>
      <c r="E8862" t="s">
        <v>35</v>
      </c>
      <c r="F8862" t="s">
        <v>7212</v>
      </c>
      <c r="G8862" t="s">
        <v>5424</v>
      </c>
      <c r="H8862">
        <v>11</v>
      </c>
      <c r="I8862" s="17">
        <v>761066</v>
      </c>
      <c r="J8862" s="17">
        <v>76106.60000000001</v>
      </c>
      <c r="K8862" s="17">
        <v>684959.4</v>
      </c>
      <c r="L8862" s="17">
        <v>493170.77</v>
      </c>
      <c r="M8862" s="17">
        <v>191788.63</v>
      </c>
      <c r="N8862" s="17">
        <v>205907.2135</v>
      </c>
    </row>
    <row r="8863" spans="1:14">
      <c r="A8863" s="16">
        <v>46171</v>
      </c>
      <c r="B8863" t="s">
        <v>8902</v>
      </c>
      <c r="C8863" t="s">
        <v>22</v>
      </c>
      <c r="D8863" t="s">
        <v>23</v>
      </c>
      <c r="E8863" t="s">
        <v>24</v>
      </c>
      <c r="F8863" t="s">
        <v>7212</v>
      </c>
      <c r="G8863" t="s">
        <v>5424</v>
      </c>
      <c r="H8863">
        <v>5</v>
      </c>
      <c r="I8863" s="17">
        <v>254878</v>
      </c>
      <c r="J8863" s="17">
        <v>15292.68</v>
      </c>
      <c r="K8863" s="17">
        <v>239585.32</v>
      </c>
      <c r="L8863" s="17">
        <v>182084.84</v>
      </c>
      <c r="M8863" s="17">
        <v>57500.48</v>
      </c>
      <c r="N8863" s="17">
        <v>171206.0549</v>
      </c>
    </row>
    <row r="8864" spans="1:14">
      <c r="A8864" s="16">
        <v>46171</v>
      </c>
      <c r="B8864" t="s">
        <v>8903</v>
      </c>
      <c r="C8864" t="s">
        <v>33</v>
      </c>
      <c r="D8864" t="s">
        <v>34</v>
      </c>
      <c r="E8864" t="s">
        <v>35</v>
      </c>
      <c r="F8864" t="s">
        <v>7212</v>
      </c>
      <c r="G8864" t="s">
        <v>5424</v>
      </c>
      <c r="H8864">
        <v>8</v>
      </c>
      <c r="I8864" s="17">
        <v>692070</v>
      </c>
      <c r="J8864" s="17">
        <v>96889.8</v>
      </c>
      <c r="K8864" s="17">
        <v>595180.2</v>
      </c>
      <c r="L8864" s="17">
        <v>428529.74</v>
      </c>
      <c r="M8864" s="17">
        <v>166650.46</v>
      </c>
      <c r="N8864" s="17">
        <v>205907.2135</v>
      </c>
    </row>
    <row r="8865" spans="1:14">
      <c r="A8865" s="16">
        <v>46171</v>
      </c>
      <c r="B8865" t="s">
        <v>8904</v>
      </c>
      <c r="C8865" t="s">
        <v>47</v>
      </c>
      <c r="D8865" t="s">
        <v>48</v>
      </c>
      <c r="E8865" t="s">
        <v>35</v>
      </c>
      <c r="F8865" t="s">
        <v>7212</v>
      </c>
      <c r="G8865" t="s">
        <v>5424</v>
      </c>
      <c r="H8865">
        <v>3</v>
      </c>
      <c r="I8865" s="17">
        <v>833883</v>
      </c>
      <c r="J8865" s="17">
        <v>0</v>
      </c>
      <c r="K8865" s="17">
        <v>833883</v>
      </c>
      <c r="L8865" s="17">
        <v>600395.76</v>
      </c>
      <c r="M8865" s="17">
        <v>233487.24</v>
      </c>
      <c r="N8865" s="17">
        <v>205907.2135</v>
      </c>
    </row>
    <row r="8866" spans="1:14">
      <c r="A8866" s="16">
        <v>46171</v>
      </c>
      <c r="B8866" t="s">
        <v>8905</v>
      </c>
      <c r="C8866" t="s">
        <v>22</v>
      </c>
      <c r="D8866" t="s">
        <v>23</v>
      </c>
      <c r="E8866" t="s">
        <v>24</v>
      </c>
      <c r="F8866" t="s">
        <v>7212</v>
      </c>
      <c r="G8866" t="s">
        <v>5424</v>
      </c>
      <c r="H8866">
        <v>6</v>
      </c>
      <c r="I8866" s="17">
        <v>284396</v>
      </c>
      <c r="J8866" s="17">
        <v>36971.48</v>
      </c>
      <c r="K8866" s="17">
        <v>247424.52</v>
      </c>
      <c r="L8866" s="17">
        <v>188042.64</v>
      </c>
      <c r="M8866" s="17">
        <v>59381.88</v>
      </c>
      <c r="N8866" s="17">
        <v>171206.0549</v>
      </c>
    </row>
    <row r="8867" spans="1:14">
      <c r="A8867" s="16">
        <v>46171</v>
      </c>
      <c r="B8867" t="s">
        <v>8906</v>
      </c>
      <c r="C8867" t="s">
        <v>29</v>
      </c>
      <c r="D8867" t="s">
        <v>30</v>
      </c>
      <c r="E8867" t="s">
        <v>31</v>
      </c>
      <c r="F8867" t="s">
        <v>7212</v>
      </c>
      <c r="G8867" t="s">
        <v>5424</v>
      </c>
      <c r="H8867">
        <v>7</v>
      </c>
      <c r="I8867" s="17">
        <v>735076</v>
      </c>
      <c r="J8867" s="17">
        <v>102910.64</v>
      </c>
      <c r="K8867" s="17">
        <v>632165.36</v>
      </c>
      <c r="L8867" s="17">
        <v>391942.52</v>
      </c>
      <c r="M8867" s="17">
        <v>240222.84</v>
      </c>
      <c r="N8867" s="17">
        <v>45361.8899</v>
      </c>
    </row>
    <row r="8868" spans="1:14">
      <c r="A8868" s="16">
        <v>46171</v>
      </c>
      <c r="B8868" t="s">
        <v>8907</v>
      </c>
      <c r="C8868" t="s">
        <v>22</v>
      </c>
      <c r="D8868" t="s">
        <v>23</v>
      </c>
      <c r="E8868" t="s">
        <v>24</v>
      </c>
      <c r="F8868" t="s">
        <v>7212</v>
      </c>
      <c r="G8868" t="s">
        <v>5424</v>
      </c>
      <c r="H8868">
        <v>1</v>
      </c>
      <c r="I8868" s="17">
        <v>106652</v>
      </c>
      <c r="J8868" s="17">
        <v>0</v>
      </c>
      <c r="K8868" s="17">
        <v>106652</v>
      </c>
      <c r="L8868" s="17">
        <v>81055.52</v>
      </c>
      <c r="M8868" s="17">
        <v>25596.48</v>
      </c>
      <c r="N8868" s="17">
        <v>171206.0549</v>
      </c>
    </row>
    <row r="8869" spans="1:14">
      <c r="A8869" s="16">
        <v>46171</v>
      </c>
      <c r="B8869" t="s">
        <v>8908</v>
      </c>
      <c r="C8869" t="s">
        <v>33</v>
      </c>
      <c r="D8869" t="s">
        <v>34</v>
      </c>
      <c r="E8869" t="s">
        <v>35</v>
      </c>
      <c r="F8869" t="s">
        <v>7212</v>
      </c>
      <c r="G8869" t="s">
        <v>5424</v>
      </c>
      <c r="H8869">
        <v>8</v>
      </c>
      <c r="I8869" s="17">
        <v>283956</v>
      </c>
      <c r="J8869" s="17">
        <v>8518.68</v>
      </c>
      <c r="K8869" s="17">
        <v>275437.32</v>
      </c>
      <c r="L8869" s="17">
        <v>198314.87</v>
      </c>
      <c r="M8869" s="17">
        <v>77122.45</v>
      </c>
      <c r="N8869" s="17">
        <v>205907.2135</v>
      </c>
    </row>
    <row r="8870" spans="1:14">
      <c r="A8870" s="16">
        <v>46171</v>
      </c>
      <c r="B8870" t="s">
        <v>8909</v>
      </c>
      <c r="C8870" t="s">
        <v>15</v>
      </c>
      <c r="D8870" t="s">
        <v>16</v>
      </c>
      <c r="E8870" t="s">
        <v>17</v>
      </c>
      <c r="F8870" t="s">
        <v>7212</v>
      </c>
      <c r="G8870" t="s">
        <v>5424</v>
      </c>
      <c r="H8870">
        <v>4</v>
      </c>
      <c r="I8870" s="17">
        <v>702800</v>
      </c>
      <c r="J8870" s="17">
        <v>77308</v>
      </c>
      <c r="K8870" s="17">
        <v>625492</v>
      </c>
      <c r="L8870" s="17">
        <v>437844.4</v>
      </c>
      <c r="M8870" s="17">
        <v>187647.6</v>
      </c>
      <c r="N8870" s="17">
        <v>145825.5499</v>
      </c>
    </row>
    <row r="8871" spans="1:14">
      <c r="A8871" s="16">
        <v>46171</v>
      </c>
      <c r="B8871" t="s">
        <v>8910</v>
      </c>
      <c r="C8871" t="s">
        <v>47</v>
      </c>
      <c r="D8871" t="s">
        <v>48</v>
      </c>
      <c r="E8871" t="s">
        <v>35</v>
      </c>
      <c r="F8871" t="s">
        <v>7212</v>
      </c>
      <c r="G8871" t="s">
        <v>5424</v>
      </c>
      <c r="H8871">
        <v>8</v>
      </c>
      <c r="I8871" s="17">
        <v>295854</v>
      </c>
      <c r="J8871" s="17">
        <v>44378.1</v>
      </c>
      <c r="K8871" s="17">
        <v>251475.9</v>
      </c>
      <c r="L8871" s="17">
        <v>181062.65</v>
      </c>
      <c r="M8871" s="17">
        <v>70413.25</v>
      </c>
      <c r="N8871" s="17">
        <v>205907.2135</v>
      </c>
    </row>
    <row r="8872" spans="1:14">
      <c r="A8872" s="16">
        <v>46171</v>
      </c>
      <c r="B8872" t="s">
        <v>8911</v>
      </c>
      <c r="C8872" t="s">
        <v>73</v>
      </c>
      <c r="D8872" t="s">
        <v>74</v>
      </c>
      <c r="E8872" t="s">
        <v>24</v>
      </c>
      <c r="F8872" t="s">
        <v>7212</v>
      </c>
      <c r="G8872" t="s">
        <v>5424</v>
      </c>
      <c r="H8872">
        <v>6</v>
      </c>
      <c r="I8872" s="17">
        <v>386127</v>
      </c>
      <c r="J8872" s="17">
        <v>30890.16</v>
      </c>
      <c r="K8872" s="17">
        <v>355236.84</v>
      </c>
      <c r="L8872" s="17">
        <v>269980</v>
      </c>
      <c r="M8872" s="17">
        <v>85256.84</v>
      </c>
      <c r="N8872" s="17">
        <v>171206.0549</v>
      </c>
    </row>
    <row r="8873" spans="1:14">
      <c r="A8873" s="16">
        <v>46171</v>
      </c>
      <c r="B8873" t="s">
        <v>8912</v>
      </c>
      <c r="C8873" t="s">
        <v>33</v>
      </c>
      <c r="D8873" t="s">
        <v>34</v>
      </c>
      <c r="E8873" t="s">
        <v>35</v>
      </c>
      <c r="F8873" t="s">
        <v>7212</v>
      </c>
      <c r="G8873" t="s">
        <v>5424</v>
      </c>
      <c r="H8873">
        <v>10</v>
      </c>
      <c r="I8873" s="17">
        <v>163640</v>
      </c>
      <c r="J8873" s="17">
        <v>0</v>
      </c>
      <c r="K8873" s="17">
        <v>163640</v>
      </c>
      <c r="L8873" s="17">
        <v>117820.8</v>
      </c>
      <c r="M8873" s="17">
        <v>45819.2</v>
      </c>
      <c r="N8873" s="17">
        <v>205907.2135</v>
      </c>
    </row>
    <row r="8874" spans="1:14">
      <c r="A8874" s="16">
        <v>46171</v>
      </c>
      <c r="B8874" t="s">
        <v>8913</v>
      </c>
      <c r="C8874" t="s">
        <v>22</v>
      </c>
      <c r="D8874" t="s">
        <v>23</v>
      </c>
      <c r="E8874" t="s">
        <v>24</v>
      </c>
      <c r="F8874" t="s">
        <v>7212</v>
      </c>
      <c r="G8874" t="s">
        <v>5424</v>
      </c>
      <c r="H8874">
        <v>2</v>
      </c>
      <c r="I8874" s="17">
        <v>563987</v>
      </c>
      <c r="J8874" s="17">
        <v>73318.31</v>
      </c>
      <c r="K8874" s="17">
        <v>490668.69</v>
      </c>
      <c r="L8874" s="17">
        <v>372908.2</v>
      </c>
      <c r="M8874" s="17">
        <v>117760.49</v>
      </c>
      <c r="N8874" s="17">
        <v>171206.0549</v>
      </c>
    </row>
    <row r="8875" spans="1:14">
      <c r="A8875" s="16">
        <v>46171</v>
      </c>
      <c r="B8875" t="s">
        <v>8914</v>
      </c>
      <c r="C8875" t="s">
        <v>33</v>
      </c>
      <c r="D8875" t="s">
        <v>34</v>
      </c>
      <c r="E8875" t="s">
        <v>35</v>
      </c>
      <c r="F8875" t="s">
        <v>7212</v>
      </c>
      <c r="G8875" t="s">
        <v>5424</v>
      </c>
      <c r="H8875">
        <v>3</v>
      </c>
      <c r="I8875" s="17">
        <v>557198</v>
      </c>
      <c r="J8875" s="17">
        <v>0</v>
      </c>
      <c r="K8875" s="17">
        <v>557198</v>
      </c>
      <c r="L8875" s="17">
        <v>401182.56</v>
      </c>
      <c r="M8875" s="17">
        <v>156015.44</v>
      </c>
      <c r="N8875" s="17">
        <v>205907.2135</v>
      </c>
    </row>
    <row r="8876" spans="1:14">
      <c r="A8876" s="16">
        <v>46172</v>
      </c>
      <c r="B8876" t="s">
        <v>8915</v>
      </c>
      <c r="C8876" t="s">
        <v>26</v>
      </c>
      <c r="D8876" t="s">
        <v>27</v>
      </c>
      <c r="E8876" t="s">
        <v>17</v>
      </c>
      <c r="F8876" t="s">
        <v>7212</v>
      </c>
      <c r="G8876" t="s">
        <v>5424</v>
      </c>
      <c r="H8876">
        <v>8</v>
      </c>
      <c r="I8876" s="17">
        <v>119637</v>
      </c>
      <c r="J8876" s="17">
        <v>16749.18</v>
      </c>
      <c r="K8876" s="17">
        <v>102887.82</v>
      </c>
      <c r="L8876" s="17">
        <v>72021.47</v>
      </c>
      <c r="M8876" s="17">
        <v>30866.35</v>
      </c>
      <c r="N8876" s="17">
        <v>145825.5499</v>
      </c>
    </row>
    <row r="8877" spans="1:14">
      <c r="A8877" s="16">
        <v>46172</v>
      </c>
      <c r="B8877" t="s">
        <v>8916</v>
      </c>
      <c r="C8877" t="s">
        <v>22</v>
      </c>
      <c r="D8877" t="s">
        <v>23</v>
      </c>
      <c r="E8877" t="s">
        <v>24</v>
      </c>
      <c r="F8877" t="s">
        <v>7212</v>
      </c>
      <c r="G8877" t="s">
        <v>5424</v>
      </c>
      <c r="H8877">
        <v>4</v>
      </c>
      <c r="I8877" s="17">
        <v>523975</v>
      </c>
      <c r="J8877" s="17">
        <v>36678.25</v>
      </c>
      <c r="K8877" s="17">
        <v>487296.75</v>
      </c>
      <c r="L8877" s="17">
        <v>370345.53</v>
      </c>
      <c r="M8877" s="17">
        <v>116951.22</v>
      </c>
      <c r="N8877" s="17">
        <v>171206.0549</v>
      </c>
    </row>
    <row r="8878" spans="1:14">
      <c r="A8878" s="16">
        <v>46172</v>
      </c>
      <c r="B8878" t="s">
        <v>8917</v>
      </c>
      <c r="C8878" t="s">
        <v>22</v>
      </c>
      <c r="D8878" t="s">
        <v>23</v>
      </c>
      <c r="E8878" t="s">
        <v>24</v>
      </c>
      <c r="F8878" t="s">
        <v>7212</v>
      </c>
      <c r="G8878" t="s">
        <v>5424</v>
      </c>
      <c r="H8878">
        <v>11</v>
      </c>
      <c r="I8878" s="17">
        <v>144850</v>
      </c>
      <c r="J8878" s="17">
        <v>17382</v>
      </c>
      <c r="K8878" s="17">
        <v>127468</v>
      </c>
      <c r="L8878" s="17">
        <v>96875.67999999999</v>
      </c>
      <c r="M8878" s="17">
        <v>30592.32</v>
      </c>
      <c r="N8878" s="17">
        <v>171206.0549</v>
      </c>
    </row>
    <row r="8879" spans="1:14">
      <c r="A8879" s="16">
        <v>46172</v>
      </c>
      <c r="B8879" t="s">
        <v>8918</v>
      </c>
      <c r="C8879" t="s">
        <v>29</v>
      </c>
      <c r="D8879" t="s">
        <v>30</v>
      </c>
      <c r="E8879" t="s">
        <v>31</v>
      </c>
      <c r="F8879" t="s">
        <v>7212</v>
      </c>
      <c r="G8879" t="s">
        <v>5424</v>
      </c>
      <c r="H8879">
        <v>5</v>
      </c>
      <c r="I8879" s="17">
        <v>551828</v>
      </c>
      <c r="J8879" s="17">
        <v>60701.08</v>
      </c>
      <c r="K8879" s="17">
        <v>491126.92</v>
      </c>
      <c r="L8879" s="17">
        <v>304498.69</v>
      </c>
      <c r="M8879" s="17">
        <v>186628.23</v>
      </c>
      <c r="N8879" s="17">
        <v>45361.8899</v>
      </c>
    </row>
    <row r="8880" spans="1:14">
      <c r="A8880" s="16">
        <v>46172</v>
      </c>
      <c r="B8880" t="s">
        <v>8919</v>
      </c>
      <c r="C8880" t="s">
        <v>33</v>
      </c>
      <c r="D8880" t="s">
        <v>34</v>
      </c>
      <c r="E8880" t="s">
        <v>35</v>
      </c>
      <c r="F8880" t="s">
        <v>7212</v>
      </c>
      <c r="G8880" t="s">
        <v>5424</v>
      </c>
      <c r="H8880">
        <v>7</v>
      </c>
      <c r="I8880" s="17">
        <v>135644</v>
      </c>
      <c r="J8880" s="17">
        <v>18990.16</v>
      </c>
      <c r="K8880" s="17">
        <v>116653.84</v>
      </c>
      <c r="L8880" s="17">
        <v>83990.75999999999</v>
      </c>
      <c r="M8880" s="17">
        <v>32663.08</v>
      </c>
      <c r="N8880" s="17">
        <v>205907.2135</v>
      </c>
    </row>
    <row r="8881" spans="1:14">
      <c r="A8881" s="16">
        <v>46172</v>
      </c>
      <c r="B8881" t="s">
        <v>8920</v>
      </c>
      <c r="C8881" t="s">
        <v>47</v>
      </c>
      <c r="D8881" t="s">
        <v>48</v>
      </c>
      <c r="E8881" t="s">
        <v>35</v>
      </c>
      <c r="F8881" t="s">
        <v>7212</v>
      </c>
      <c r="G8881" t="s">
        <v>5424</v>
      </c>
      <c r="H8881">
        <v>6</v>
      </c>
      <c r="I8881" s="17">
        <v>236971</v>
      </c>
      <c r="J8881" s="17">
        <v>0</v>
      </c>
      <c r="K8881" s="17">
        <v>236971</v>
      </c>
      <c r="L8881" s="17">
        <v>170619.12</v>
      </c>
      <c r="M8881" s="17">
        <v>66351.88</v>
      </c>
      <c r="N8881" s="17">
        <v>205907.2135</v>
      </c>
    </row>
    <row r="8882" spans="1:14">
      <c r="A8882" s="16">
        <v>46172</v>
      </c>
      <c r="B8882" t="s">
        <v>8921</v>
      </c>
      <c r="C8882" t="s">
        <v>73</v>
      </c>
      <c r="D8882" t="s">
        <v>74</v>
      </c>
      <c r="E8882" t="s">
        <v>24</v>
      </c>
      <c r="F8882" t="s">
        <v>7212</v>
      </c>
      <c r="G8882" t="s">
        <v>5424</v>
      </c>
      <c r="H8882">
        <v>3</v>
      </c>
      <c r="I8882" s="17">
        <v>369814</v>
      </c>
      <c r="J8882" s="17">
        <v>11094.42</v>
      </c>
      <c r="K8882" s="17">
        <v>358719.58</v>
      </c>
      <c r="L8882" s="17">
        <v>272626.88</v>
      </c>
      <c r="M8882" s="17">
        <v>86092.7</v>
      </c>
      <c r="N8882" s="17">
        <v>171206.0549</v>
      </c>
    </row>
    <row r="8883" spans="1:14">
      <c r="A8883" s="16">
        <v>46172</v>
      </c>
      <c r="B8883" t="s">
        <v>8922</v>
      </c>
      <c r="C8883" t="s">
        <v>47</v>
      </c>
      <c r="D8883" t="s">
        <v>48</v>
      </c>
      <c r="E8883" t="s">
        <v>35</v>
      </c>
      <c r="F8883" t="s">
        <v>7212</v>
      </c>
      <c r="G8883" t="s">
        <v>5424</v>
      </c>
      <c r="H8883">
        <v>6</v>
      </c>
      <c r="I8883" s="17">
        <v>248768</v>
      </c>
      <c r="J8883" s="17">
        <v>0</v>
      </c>
      <c r="K8883" s="17">
        <v>248768</v>
      </c>
      <c r="L8883" s="17">
        <v>179112.96</v>
      </c>
      <c r="M8883" s="17">
        <v>69655.03999999999</v>
      </c>
      <c r="N8883" s="17">
        <v>205907.2135</v>
      </c>
    </row>
    <row r="8884" spans="1:14">
      <c r="A8884" s="16">
        <v>46172</v>
      </c>
      <c r="B8884" t="s">
        <v>8923</v>
      </c>
      <c r="C8884" t="s">
        <v>47</v>
      </c>
      <c r="D8884" t="s">
        <v>48</v>
      </c>
      <c r="E8884" t="s">
        <v>35</v>
      </c>
      <c r="F8884" t="s">
        <v>7212</v>
      </c>
      <c r="G8884" t="s">
        <v>5424</v>
      </c>
      <c r="H8884">
        <v>5</v>
      </c>
      <c r="I8884" s="17">
        <v>686714</v>
      </c>
      <c r="J8884" s="17">
        <v>61804.26</v>
      </c>
      <c r="K8884" s="17">
        <v>624909.74</v>
      </c>
      <c r="L8884" s="17">
        <v>449935.01</v>
      </c>
      <c r="M8884" s="17">
        <v>174974.73</v>
      </c>
      <c r="N8884" s="17">
        <v>205907.2135</v>
      </c>
    </row>
    <row r="8885" spans="1:14">
      <c r="A8885" s="16">
        <v>46172</v>
      </c>
      <c r="B8885" t="s">
        <v>8924</v>
      </c>
      <c r="C8885" t="s">
        <v>29</v>
      </c>
      <c r="D8885" t="s">
        <v>30</v>
      </c>
      <c r="E8885" t="s">
        <v>31</v>
      </c>
      <c r="F8885" t="s">
        <v>7212</v>
      </c>
      <c r="G8885" t="s">
        <v>5424</v>
      </c>
      <c r="H8885">
        <v>8</v>
      </c>
      <c r="I8885" s="17">
        <v>536324</v>
      </c>
      <c r="J8885" s="17">
        <v>37542.68</v>
      </c>
      <c r="K8885" s="17">
        <v>498781.32</v>
      </c>
      <c r="L8885" s="17">
        <v>309244.42</v>
      </c>
      <c r="M8885" s="17">
        <v>189536.9</v>
      </c>
      <c r="N8885" s="17">
        <v>45361.8899</v>
      </c>
    </row>
    <row r="8886" spans="1:14">
      <c r="A8886" s="16">
        <v>46172</v>
      </c>
      <c r="B8886" t="s">
        <v>8925</v>
      </c>
      <c r="C8886" t="s">
        <v>33</v>
      </c>
      <c r="D8886" t="s">
        <v>34</v>
      </c>
      <c r="E8886" t="s">
        <v>35</v>
      </c>
      <c r="F8886" t="s">
        <v>7212</v>
      </c>
      <c r="G8886" t="s">
        <v>5424</v>
      </c>
      <c r="H8886">
        <v>7</v>
      </c>
      <c r="I8886" s="17">
        <v>117835</v>
      </c>
      <c r="J8886" s="17">
        <v>15318.55</v>
      </c>
      <c r="K8886" s="17">
        <v>102516.45</v>
      </c>
      <c r="L8886" s="17">
        <v>73811.84</v>
      </c>
      <c r="M8886" s="17">
        <v>28704.61</v>
      </c>
      <c r="N8886" s="17">
        <v>205907.2135</v>
      </c>
    </row>
    <row r="8887" spans="1:14">
      <c r="A8887" s="16">
        <v>46172</v>
      </c>
      <c r="B8887" t="s">
        <v>8926</v>
      </c>
      <c r="C8887" t="s">
        <v>43</v>
      </c>
      <c r="D8887" t="s">
        <v>44</v>
      </c>
      <c r="E8887" t="s">
        <v>31</v>
      </c>
      <c r="F8887" t="s">
        <v>7212</v>
      </c>
      <c r="G8887" t="s">
        <v>5424</v>
      </c>
      <c r="H8887">
        <v>7</v>
      </c>
      <c r="I8887" s="17">
        <v>738528</v>
      </c>
      <c r="J8887" s="17">
        <v>59082.24</v>
      </c>
      <c r="K8887" s="17">
        <v>679445.76</v>
      </c>
      <c r="L8887" s="17">
        <v>421256.37</v>
      </c>
      <c r="M8887" s="17">
        <v>258189.39</v>
      </c>
      <c r="N8887" s="17">
        <v>45361.8899</v>
      </c>
    </row>
    <row r="8888" spans="1:14">
      <c r="A8888" s="16">
        <v>46172</v>
      </c>
      <c r="B8888" t="s">
        <v>8927</v>
      </c>
      <c r="C8888" t="s">
        <v>47</v>
      </c>
      <c r="D8888" t="s">
        <v>48</v>
      </c>
      <c r="E8888" t="s">
        <v>35</v>
      </c>
      <c r="F8888" t="s">
        <v>7212</v>
      </c>
      <c r="G8888" t="s">
        <v>5424</v>
      </c>
      <c r="H8888">
        <v>4</v>
      </c>
      <c r="I8888" s="17">
        <v>63622</v>
      </c>
      <c r="J8888" s="17">
        <v>9543.299999999999</v>
      </c>
      <c r="K8888" s="17">
        <v>54078.7</v>
      </c>
      <c r="L8888" s="17">
        <v>38936.66</v>
      </c>
      <c r="M8888" s="17">
        <v>15142.04</v>
      </c>
      <c r="N8888" s="17">
        <v>205907.2135</v>
      </c>
    </row>
    <row r="8889" spans="1:14">
      <c r="A8889" s="16">
        <v>46172</v>
      </c>
      <c r="B8889" t="s">
        <v>8928</v>
      </c>
      <c r="C8889" t="s">
        <v>73</v>
      </c>
      <c r="D8889" t="s">
        <v>74</v>
      </c>
      <c r="E8889" t="s">
        <v>24</v>
      </c>
      <c r="F8889" t="s">
        <v>7212</v>
      </c>
      <c r="G8889" t="s">
        <v>5424</v>
      </c>
      <c r="H8889">
        <v>8</v>
      </c>
      <c r="I8889" s="17">
        <v>303919</v>
      </c>
      <c r="J8889" s="17">
        <v>0</v>
      </c>
      <c r="K8889" s="17">
        <v>303919</v>
      </c>
      <c r="L8889" s="17">
        <v>230978.44</v>
      </c>
      <c r="M8889" s="17">
        <v>72940.56</v>
      </c>
      <c r="N8889" s="17">
        <v>171206.0549</v>
      </c>
    </row>
    <row r="8890" spans="1:14">
      <c r="A8890" s="16">
        <v>46172</v>
      </c>
      <c r="B8890" t="s">
        <v>8929</v>
      </c>
      <c r="C8890" t="s">
        <v>73</v>
      </c>
      <c r="D8890" t="s">
        <v>74</v>
      </c>
      <c r="E8890" t="s">
        <v>24</v>
      </c>
      <c r="F8890" t="s">
        <v>7212</v>
      </c>
      <c r="G8890" t="s">
        <v>5424</v>
      </c>
      <c r="H8890">
        <v>9</v>
      </c>
      <c r="I8890" s="17">
        <v>798052</v>
      </c>
      <c r="J8890" s="17">
        <v>0</v>
      </c>
      <c r="K8890" s="17">
        <v>798052</v>
      </c>
      <c r="L8890" s="17">
        <v>606519.52</v>
      </c>
      <c r="M8890" s="17">
        <v>191532.48</v>
      </c>
      <c r="N8890" s="17">
        <v>171206.0549</v>
      </c>
    </row>
    <row r="8891" spans="1:14">
      <c r="A8891" s="16">
        <v>46172</v>
      </c>
      <c r="B8891" t="s">
        <v>8930</v>
      </c>
      <c r="C8891" t="s">
        <v>22</v>
      </c>
      <c r="D8891" t="s">
        <v>23</v>
      </c>
      <c r="E8891" t="s">
        <v>24</v>
      </c>
      <c r="F8891" t="s">
        <v>7212</v>
      </c>
      <c r="G8891" t="s">
        <v>5424</v>
      </c>
      <c r="H8891">
        <v>11</v>
      </c>
      <c r="I8891" s="17">
        <v>574610</v>
      </c>
      <c r="J8891" s="17">
        <v>68953.2</v>
      </c>
      <c r="K8891" s="17">
        <v>505656.8</v>
      </c>
      <c r="L8891" s="17">
        <v>384299.17</v>
      </c>
      <c r="M8891" s="17">
        <v>121357.63</v>
      </c>
      <c r="N8891" s="17">
        <v>171206.0549</v>
      </c>
    </row>
    <row r="8892" spans="1:14">
      <c r="A8892" s="16">
        <v>46172</v>
      </c>
      <c r="B8892" t="s">
        <v>8931</v>
      </c>
      <c r="C8892" t="s">
        <v>26</v>
      </c>
      <c r="D8892" t="s">
        <v>27</v>
      </c>
      <c r="E8892" t="s">
        <v>17</v>
      </c>
      <c r="F8892" t="s">
        <v>7212</v>
      </c>
      <c r="G8892" t="s">
        <v>5424</v>
      </c>
      <c r="H8892">
        <v>2</v>
      </c>
      <c r="I8892" s="17">
        <v>462125</v>
      </c>
      <c r="J8892" s="17">
        <v>60076.25</v>
      </c>
      <c r="K8892" s="17">
        <v>402048.75</v>
      </c>
      <c r="L8892" s="17">
        <v>281434.12</v>
      </c>
      <c r="M8892" s="17">
        <v>120614.63</v>
      </c>
      <c r="N8892" s="17">
        <v>145825.5499</v>
      </c>
    </row>
    <row r="8893" spans="1:14">
      <c r="A8893" s="16">
        <v>46172</v>
      </c>
      <c r="B8893" t="s">
        <v>8932</v>
      </c>
      <c r="C8893" t="s">
        <v>47</v>
      </c>
      <c r="D8893" t="s">
        <v>48</v>
      </c>
      <c r="E8893" t="s">
        <v>35</v>
      </c>
      <c r="F8893" t="s">
        <v>7212</v>
      </c>
      <c r="G8893" t="s">
        <v>5424</v>
      </c>
      <c r="H8893">
        <v>4</v>
      </c>
      <c r="I8893" s="17">
        <v>732050</v>
      </c>
      <c r="J8893" s="17">
        <v>73205</v>
      </c>
      <c r="K8893" s="17">
        <v>658845</v>
      </c>
      <c r="L8893" s="17">
        <v>474368.4</v>
      </c>
      <c r="M8893" s="17">
        <v>184476.6</v>
      </c>
      <c r="N8893" s="17">
        <v>205907.2135</v>
      </c>
    </row>
    <row r="8894" spans="1:14">
      <c r="A8894" s="16">
        <v>46172</v>
      </c>
      <c r="B8894" t="s">
        <v>8933</v>
      </c>
      <c r="C8894" t="s">
        <v>29</v>
      </c>
      <c r="D8894" t="s">
        <v>30</v>
      </c>
      <c r="E8894" t="s">
        <v>31</v>
      </c>
      <c r="F8894" t="s">
        <v>7212</v>
      </c>
      <c r="G8894" t="s">
        <v>5424</v>
      </c>
      <c r="H8894">
        <v>3</v>
      </c>
      <c r="I8894" s="17">
        <v>793757</v>
      </c>
      <c r="J8894" s="17">
        <v>103188.41</v>
      </c>
      <c r="K8894" s="17">
        <v>690568.59</v>
      </c>
      <c r="L8894" s="17">
        <v>428152.53</v>
      </c>
      <c r="M8894" s="17">
        <v>262416.06</v>
      </c>
      <c r="N8894" s="17">
        <v>45361.8899</v>
      </c>
    </row>
    <row r="8895" spans="1:14">
      <c r="A8895" s="16">
        <v>46172</v>
      </c>
      <c r="B8895" t="s">
        <v>8934</v>
      </c>
      <c r="C8895" t="s">
        <v>33</v>
      </c>
      <c r="D8895" t="s">
        <v>34</v>
      </c>
      <c r="E8895" t="s">
        <v>35</v>
      </c>
      <c r="F8895" t="s">
        <v>7212</v>
      </c>
      <c r="G8895" t="s">
        <v>5424</v>
      </c>
      <c r="H8895">
        <v>5</v>
      </c>
      <c r="I8895" s="17">
        <v>268342</v>
      </c>
      <c r="J8895" s="17">
        <v>10733.68</v>
      </c>
      <c r="K8895" s="17">
        <v>257608.32</v>
      </c>
      <c r="L8895" s="17">
        <v>185477.99</v>
      </c>
      <c r="M8895" s="17">
        <v>72130.33</v>
      </c>
      <c r="N8895" s="17">
        <v>205907.2135</v>
      </c>
    </row>
    <row r="8896" spans="1:14">
      <c r="A8896" s="16">
        <v>46172</v>
      </c>
      <c r="B8896" t="s">
        <v>8935</v>
      </c>
      <c r="C8896" t="s">
        <v>22</v>
      </c>
      <c r="D8896" t="s">
        <v>23</v>
      </c>
      <c r="E8896" t="s">
        <v>24</v>
      </c>
      <c r="F8896" t="s">
        <v>7212</v>
      </c>
      <c r="G8896" t="s">
        <v>5424</v>
      </c>
      <c r="H8896">
        <v>4</v>
      </c>
      <c r="I8896" s="17">
        <v>161804</v>
      </c>
      <c r="J8896" s="17">
        <v>0</v>
      </c>
      <c r="K8896" s="17">
        <v>161804</v>
      </c>
      <c r="L8896" s="17">
        <v>122971.04</v>
      </c>
      <c r="M8896" s="17">
        <v>38832.96</v>
      </c>
      <c r="N8896" s="17">
        <v>171206.0549</v>
      </c>
    </row>
    <row r="8897" spans="1:14">
      <c r="A8897" s="16">
        <v>46172</v>
      </c>
      <c r="B8897" t="s">
        <v>8936</v>
      </c>
      <c r="C8897" t="s">
        <v>26</v>
      </c>
      <c r="D8897" t="s">
        <v>27</v>
      </c>
      <c r="E8897" t="s">
        <v>17</v>
      </c>
      <c r="F8897" t="s">
        <v>7212</v>
      </c>
      <c r="G8897" t="s">
        <v>5424</v>
      </c>
      <c r="H8897">
        <v>9</v>
      </c>
      <c r="I8897" s="17">
        <v>400683</v>
      </c>
      <c r="J8897" s="17">
        <v>0</v>
      </c>
      <c r="K8897" s="17">
        <v>400683</v>
      </c>
      <c r="L8897" s="17">
        <v>280478.1</v>
      </c>
      <c r="M8897" s="17">
        <v>120204.9</v>
      </c>
      <c r="N8897" s="17">
        <v>145825.5499</v>
      </c>
    </row>
    <row r="8898" spans="1:14">
      <c r="A8898" s="16">
        <v>46172</v>
      </c>
      <c r="B8898" t="s">
        <v>8937</v>
      </c>
      <c r="C8898" t="s">
        <v>47</v>
      </c>
      <c r="D8898" t="s">
        <v>48</v>
      </c>
      <c r="E8898" t="s">
        <v>35</v>
      </c>
      <c r="F8898" t="s">
        <v>7212</v>
      </c>
      <c r="G8898" t="s">
        <v>5424</v>
      </c>
      <c r="H8898">
        <v>2</v>
      </c>
      <c r="I8898" s="17">
        <v>203655</v>
      </c>
      <c r="J8898" s="17">
        <v>0</v>
      </c>
      <c r="K8898" s="17">
        <v>203655</v>
      </c>
      <c r="L8898" s="17">
        <v>146631.6</v>
      </c>
      <c r="M8898" s="17">
        <v>57023.4</v>
      </c>
      <c r="N8898" s="17">
        <v>205907.2135</v>
      </c>
    </row>
    <row r="8899" spans="1:14">
      <c r="A8899" s="16">
        <v>46172</v>
      </c>
      <c r="B8899" t="s">
        <v>8938</v>
      </c>
      <c r="C8899" t="s">
        <v>73</v>
      </c>
      <c r="D8899" t="s">
        <v>74</v>
      </c>
      <c r="E8899" t="s">
        <v>24</v>
      </c>
      <c r="F8899" t="s">
        <v>7212</v>
      </c>
      <c r="G8899" t="s">
        <v>5424</v>
      </c>
      <c r="H8899">
        <v>12</v>
      </c>
      <c r="I8899" s="17">
        <v>352143</v>
      </c>
      <c r="J8899" s="17">
        <v>14085.72</v>
      </c>
      <c r="K8899" s="17">
        <v>338057.28</v>
      </c>
      <c r="L8899" s="17">
        <v>256923.53</v>
      </c>
      <c r="M8899" s="17">
        <v>81133.75</v>
      </c>
      <c r="N8899" s="17">
        <v>171206.0549</v>
      </c>
    </row>
    <row r="8900" spans="1:14">
      <c r="A8900" s="16">
        <v>46172</v>
      </c>
      <c r="B8900" t="s">
        <v>8939</v>
      </c>
      <c r="C8900" t="s">
        <v>15</v>
      </c>
      <c r="D8900" t="s">
        <v>16</v>
      </c>
      <c r="E8900" t="s">
        <v>17</v>
      </c>
      <c r="F8900" t="s">
        <v>7212</v>
      </c>
      <c r="G8900" t="s">
        <v>5424</v>
      </c>
      <c r="H8900">
        <v>10</v>
      </c>
      <c r="I8900" s="17">
        <v>430807</v>
      </c>
      <c r="J8900" s="17">
        <v>0</v>
      </c>
      <c r="K8900" s="17">
        <v>430807</v>
      </c>
      <c r="L8900" s="17">
        <v>301564.9</v>
      </c>
      <c r="M8900" s="17">
        <v>129242.1</v>
      </c>
      <c r="N8900" s="17">
        <v>145825.5499</v>
      </c>
    </row>
    <row r="8901" spans="1:14">
      <c r="A8901" s="16">
        <v>46172</v>
      </c>
      <c r="B8901" t="s">
        <v>8940</v>
      </c>
      <c r="C8901" t="s">
        <v>47</v>
      </c>
      <c r="D8901" t="s">
        <v>48</v>
      </c>
      <c r="E8901" t="s">
        <v>35</v>
      </c>
      <c r="F8901" t="s">
        <v>7212</v>
      </c>
      <c r="G8901" t="s">
        <v>5424</v>
      </c>
      <c r="H8901">
        <v>12</v>
      </c>
      <c r="I8901" s="17">
        <v>167980</v>
      </c>
      <c r="J8901" s="17">
        <v>0</v>
      </c>
      <c r="K8901" s="17">
        <v>167980</v>
      </c>
      <c r="L8901" s="17">
        <v>120945.6</v>
      </c>
      <c r="M8901" s="17">
        <v>47034.4</v>
      </c>
      <c r="N8901" s="17">
        <v>205907.2135</v>
      </c>
    </row>
    <row r="8902" spans="1:14">
      <c r="A8902" s="16">
        <v>46172</v>
      </c>
      <c r="B8902" t="s">
        <v>8941</v>
      </c>
      <c r="C8902" t="s">
        <v>43</v>
      </c>
      <c r="D8902" t="s">
        <v>44</v>
      </c>
      <c r="E8902" t="s">
        <v>31</v>
      </c>
      <c r="F8902" t="s">
        <v>7212</v>
      </c>
      <c r="G8902" t="s">
        <v>5424</v>
      </c>
      <c r="H8902">
        <v>6</v>
      </c>
      <c r="I8902" s="17">
        <v>265215</v>
      </c>
      <c r="J8902" s="17">
        <v>31825.8</v>
      </c>
      <c r="K8902" s="17">
        <v>233389.2</v>
      </c>
      <c r="L8902" s="17">
        <v>144701.3</v>
      </c>
      <c r="M8902" s="17">
        <v>88687.89999999999</v>
      </c>
      <c r="N8902" s="17">
        <v>45361.8899</v>
      </c>
    </row>
    <row r="8903" spans="1:14">
      <c r="A8903" s="16">
        <v>46172</v>
      </c>
      <c r="B8903" t="s">
        <v>8942</v>
      </c>
      <c r="C8903" t="s">
        <v>73</v>
      </c>
      <c r="D8903" t="s">
        <v>74</v>
      </c>
      <c r="E8903" t="s">
        <v>24</v>
      </c>
      <c r="F8903" t="s">
        <v>7212</v>
      </c>
      <c r="G8903" t="s">
        <v>5424</v>
      </c>
      <c r="H8903">
        <v>9</v>
      </c>
      <c r="I8903" s="17">
        <v>252467</v>
      </c>
      <c r="J8903" s="17">
        <v>17672.69</v>
      </c>
      <c r="K8903" s="17">
        <v>234794.31</v>
      </c>
      <c r="L8903" s="17">
        <v>178443.68</v>
      </c>
      <c r="M8903" s="17">
        <v>56350.63</v>
      </c>
      <c r="N8903" s="17">
        <v>171206.0549</v>
      </c>
    </row>
    <row r="8904" spans="1:14">
      <c r="A8904" s="16">
        <v>46172</v>
      </c>
      <c r="B8904" t="s">
        <v>8943</v>
      </c>
      <c r="C8904" t="s">
        <v>73</v>
      </c>
      <c r="D8904" t="s">
        <v>74</v>
      </c>
      <c r="E8904" t="s">
        <v>24</v>
      </c>
      <c r="F8904" t="s">
        <v>7212</v>
      </c>
      <c r="G8904" t="s">
        <v>5424</v>
      </c>
      <c r="H8904">
        <v>12</v>
      </c>
      <c r="I8904" s="17">
        <v>494212</v>
      </c>
      <c r="J8904" s="17">
        <v>14826.36</v>
      </c>
      <c r="K8904" s="17">
        <v>479385.64</v>
      </c>
      <c r="L8904" s="17">
        <v>364333.09</v>
      </c>
      <c r="M8904" s="17">
        <v>115052.55</v>
      </c>
      <c r="N8904" s="17">
        <v>171206.0549</v>
      </c>
    </row>
    <row r="8905" spans="1:14">
      <c r="A8905" s="16">
        <v>46172</v>
      </c>
      <c r="B8905" t="s">
        <v>8944</v>
      </c>
      <c r="C8905" t="s">
        <v>47</v>
      </c>
      <c r="D8905" t="s">
        <v>48</v>
      </c>
      <c r="E8905" t="s">
        <v>35</v>
      </c>
      <c r="F8905" t="s">
        <v>7212</v>
      </c>
      <c r="G8905" t="s">
        <v>5424</v>
      </c>
      <c r="H8905">
        <v>4</v>
      </c>
      <c r="I8905" s="17">
        <v>801451</v>
      </c>
      <c r="J8905" s="17">
        <v>0</v>
      </c>
      <c r="K8905" s="17">
        <v>801451</v>
      </c>
      <c r="L8905" s="17">
        <v>577044.72</v>
      </c>
      <c r="M8905" s="17">
        <v>224406.28</v>
      </c>
      <c r="N8905" s="17">
        <v>205907.2135</v>
      </c>
    </row>
    <row r="8906" spans="1:14">
      <c r="A8906" s="16">
        <v>46172</v>
      </c>
      <c r="B8906" t="s">
        <v>8945</v>
      </c>
      <c r="C8906" t="s">
        <v>73</v>
      </c>
      <c r="D8906" t="s">
        <v>74</v>
      </c>
      <c r="E8906" t="s">
        <v>24</v>
      </c>
      <c r="F8906" t="s">
        <v>7212</v>
      </c>
      <c r="G8906" t="s">
        <v>5424</v>
      </c>
      <c r="H8906">
        <v>1</v>
      </c>
      <c r="I8906" s="17">
        <v>203888</v>
      </c>
      <c r="J8906" s="17">
        <v>0</v>
      </c>
      <c r="K8906" s="17">
        <v>203888</v>
      </c>
      <c r="L8906" s="17">
        <v>154954.88</v>
      </c>
      <c r="M8906" s="17">
        <v>48933.12</v>
      </c>
      <c r="N8906" s="17">
        <v>171206.0549</v>
      </c>
    </row>
    <row r="8907" spans="1:14">
      <c r="A8907" s="16">
        <v>46172</v>
      </c>
      <c r="B8907" t="s">
        <v>8946</v>
      </c>
      <c r="C8907" t="s">
        <v>29</v>
      </c>
      <c r="D8907" t="s">
        <v>30</v>
      </c>
      <c r="E8907" t="s">
        <v>31</v>
      </c>
      <c r="F8907" t="s">
        <v>7212</v>
      </c>
      <c r="G8907" t="s">
        <v>5424</v>
      </c>
      <c r="H8907">
        <v>9</v>
      </c>
      <c r="I8907" s="17">
        <v>130028</v>
      </c>
      <c r="J8907" s="17">
        <v>0</v>
      </c>
      <c r="K8907" s="17">
        <v>130028</v>
      </c>
      <c r="L8907" s="17">
        <v>80617.36</v>
      </c>
      <c r="M8907" s="17">
        <v>49410.64</v>
      </c>
      <c r="N8907" s="17">
        <v>45361.8899</v>
      </c>
    </row>
    <row r="8908" spans="1:14">
      <c r="A8908" s="16">
        <v>46172</v>
      </c>
      <c r="B8908" t="s">
        <v>8947</v>
      </c>
      <c r="C8908" t="s">
        <v>29</v>
      </c>
      <c r="D8908" t="s">
        <v>30</v>
      </c>
      <c r="E8908" t="s">
        <v>31</v>
      </c>
      <c r="F8908" t="s">
        <v>7212</v>
      </c>
      <c r="G8908" t="s">
        <v>5424</v>
      </c>
      <c r="H8908">
        <v>2</v>
      </c>
      <c r="I8908" s="17">
        <v>403984</v>
      </c>
      <c r="J8908" s="17">
        <v>0</v>
      </c>
      <c r="K8908" s="17">
        <v>403984</v>
      </c>
      <c r="L8908" s="17">
        <v>250470.08</v>
      </c>
      <c r="M8908" s="17">
        <v>153513.92</v>
      </c>
      <c r="N8908" s="17">
        <v>45361.8899</v>
      </c>
    </row>
    <row r="8909" spans="1:14">
      <c r="A8909" s="16">
        <v>46172</v>
      </c>
      <c r="B8909" t="s">
        <v>8948</v>
      </c>
      <c r="C8909" t="s">
        <v>26</v>
      </c>
      <c r="D8909" t="s">
        <v>27</v>
      </c>
      <c r="E8909" t="s">
        <v>17</v>
      </c>
      <c r="F8909" t="s">
        <v>7212</v>
      </c>
      <c r="G8909" t="s">
        <v>5424</v>
      </c>
      <c r="H8909">
        <v>4</v>
      </c>
      <c r="I8909" s="17">
        <v>313362</v>
      </c>
      <c r="J8909" s="17">
        <v>18801.72</v>
      </c>
      <c r="K8909" s="17">
        <v>294560.28</v>
      </c>
      <c r="L8909" s="17">
        <v>206192.2</v>
      </c>
      <c r="M8909" s="17">
        <v>88368.08</v>
      </c>
      <c r="N8909" s="17">
        <v>145825.5499</v>
      </c>
    </row>
    <row r="8910" spans="1:14">
      <c r="A8910" s="16">
        <v>46172</v>
      </c>
      <c r="B8910" t="s">
        <v>8949</v>
      </c>
      <c r="C8910" t="s">
        <v>22</v>
      </c>
      <c r="D8910" t="s">
        <v>23</v>
      </c>
      <c r="E8910" t="s">
        <v>24</v>
      </c>
      <c r="F8910" t="s">
        <v>7212</v>
      </c>
      <c r="G8910" t="s">
        <v>5424</v>
      </c>
      <c r="H8910">
        <v>6</v>
      </c>
      <c r="I8910" s="17">
        <v>797398</v>
      </c>
      <c r="J8910" s="17">
        <v>0</v>
      </c>
      <c r="K8910" s="17">
        <v>797398</v>
      </c>
      <c r="L8910" s="17">
        <v>606022.48</v>
      </c>
      <c r="M8910" s="17">
        <v>191375.52</v>
      </c>
      <c r="N8910" s="17">
        <v>171206.0549</v>
      </c>
    </row>
    <row r="8911" spans="1:14">
      <c r="A8911" s="16">
        <v>46172</v>
      </c>
      <c r="B8911" t="s">
        <v>8950</v>
      </c>
      <c r="C8911" t="s">
        <v>26</v>
      </c>
      <c r="D8911" t="s">
        <v>27</v>
      </c>
      <c r="E8911" t="s">
        <v>17</v>
      </c>
      <c r="F8911" t="s">
        <v>7212</v>
      </c>
      <c r="G8911" t="s">
        <v>5424</v>
      </c>
      <c r="H8911">
        <v>9</v>
      </c>
      <c r="I8911" s="17">
        <v>787158</v>
      </c>
      <c r="J8911" s="17">
        <v>23614.74</v>
      </c>
      <c r="K8911" s="17">
        <v>763543.26</v>
      </c>
      <c r="L8911" s="17">
        <v>534480.28</v>
      </c>
      <c r="M8911" s="17">
        <v>229062.98</v>
      </c>
      <c r="N8911" s="17">
        <v>145825.5499</v>
      </c>
    </row>
    <row r="8912" spans="1:14">
      <c r="A8912" s="16">
        <v>46172</v>
      </c>
      <c r="B8912" t="s">
        <v>8951</v>
      </c>
      <c r="C8912" t="s">
        <v>43</v>
      </c>
      <c r="D8912" t="s">
        <v>44</v>
      </c>
      <c r="E8912" t="s">
        <v>31</v>
      </c>
      <c r="F8912" t="s">
        <v>7212</v>
      </c>
      <c r="G8912" t="s">
        <v>5424</v>
      </c>
      <c r="H8912">
        <v>6</v>
      </c>
      <c r="I8912" s="17">
        <v>140702</v>
      </c>
      <c r="J8912" s="17">
        <v>11256.16</v>
      </c>
      <c r="K8912" s="17">
        <v>129445.84</v>
      </c>
      <c r="L8912" s="17">
        <v>80256.42</v>
      </c>
      <c r="M8912" s="17">
        <v>49189.42</v>
      </c>
      <c r="N8912" s="17">
        <v>45361.8899</v>
      </c>
    </row>
    <row r="8913" spans="1:14">
      <c r="A8913" s="16">
        <v>46172</v>
      </c>
      <c r="B8913" t="s">
        <v>8952</v>
      </c>
      <c r="C8913" t="s">
        <v>22</v>
      </c>
      <c r="D8913" t="s">
        <v>23</v>
      </c>
      <c r="E8913" t="s">
        <v>24</v>
      </c>
      <c r="F8913" t="s">
        <v>7212</v>
      </c>
      <c r="G8913" t="s">
        <v>5424</v>
      </c>
      <c r="H8913">
        <v>5</v>
      </c>
      <c r="I8913" s="17">
        <v>390389</v>
      </c>
      <c r="J8913" s="17">
        <v>50750.57</v>
      </c>
      <c r="K8913" s="17">
        <v>339638.43</v>
      </c>
      <c r="L8913" s="17">
        <v>258125.21</v>
      </c>
      <c r="M8913" s="17">
        <v>81513.22</v>
      </c>
      <c r="N8913" s="17">
        <v>171206.0549</v>
      </c>
    </row>
    <row r="8914" spans="1:14">
      <c r="A8914" s="16">
        <v>46172</v>
      </c>
      <c r="B8914" t="s">
        <v>8953</v>
      </c>
      <c r="C8914" t="s">
        <v>47</v>
      </c>
      <c r="D8914" t="s">
        <v>48</v>
      </c>
      <c r="E8914" t="s">
        <v>35</v>
      </c>
      <c r="F8914" t="s">
        <v>7212</v>
      </c>
      <c r="G8914" t="s">
        <v>5424</v>
      </c>
      <c r="H8914">
        <v>4</v>
      </c>
      <c r="I8914" s="17">
        <v>587170</v>
      </c>
      <c r="J8914" s="17">
        <v>0</v>
      </c>
      <c r="K8914" s="17">
        <v>587170</v>
      </c>
      <c r="L8914" s="17">
        <v>422762.4</v>
      </c>
      <c r="M8914" s="17">
        <v>164407.6</v>
      </c>
      <c r="N8914" s="17">
        <v>205907.2135</v>
      </c>
    </row>
    <row r="8915" spans="1:14">
      <c r="A8915" s="16">
        <v>46172</v>
      </c>
      <c r="B8915" t="s">
        <v>8954</v>
      </c>
      <c r="C8915" t="s">
        <v>22</v>
      </c>
      <c r="D8915" t="s">
        <v>23</v>
      </c>
      <c r="E8915" t="s">
        <v>24</v>
      </c>
      <c r="F8915" t="s">
        <v>7212</v>
      </c>
      <c r="G8915" t="s">
        <v>5424</v>
      </c>
      <c r="H8915">
        <v>7</v>
      </c>
      <c r="I8915" s="17">
        <v>243117</v>
      </c>
      <c r="J8915" s="17">
        <v>0</v>
      </c>
      <c r="K8915" s="17">
        <v>243117</v>
      </c>
      <c r="L8915" s="17">
        <v>184768.92</v>
      </c>
      <c r="M8915" s="17">
        <v>58348.08</v>
      </c>
      <c r="N8915" s="17">
        <v>171206.0549</v>
      </c>
    </row>
    <row r="8916" spans="1:14">
      <c r="A8916" s="16">
        <v>46172</v>
      </c>
      <c r="B8916" t="s">
        <v>8955</v>
      </c>
      <c r="C8916" t="s">
        <v>73</v>
      </c>
      <c r="D8916" t="s">
        <v>74</v>
      </c>
      <c r="E8916" t="s">
        <v>24</v>
      </c>
      <c r="F8916" t="s">
        <v>7212</v>
      </c>
      <c r="G8916" t="s">
        <v>5424</v>
      </c>
      <c r="H8916">
        <v>2</v>
      </c>
      <c r="I8916" s="17">
        <v>89452</v>
      </c>
      <c r="J8916" s="17">
        <v>0</v>
      </c>
      <c r="K8916" s="17">
        <v>89452</v>
      </c>
      <c r="L8916" s="17">
        <v>67983.52</v>
      </c>
      <c r="M8916" s="17">
        <v>21468.48</v>
      </c>
      <c r="N8916" s="17">
        <v>171206.0549</v>
      </c>
    </row>
    <row r="8917" spans="1:14">
      <c r="A8917" s="16">
        <v>46172</v>
      </c>
      <c r="B8917" t="s">
        <v>8956</v>
      </c>
      <c r="C8917" t="s">
        <v>22</v>
      </c>
      <c r="D8917" t="s">
        <v>23</v>
      </c>
      <c r="E8917" t="s">
        <v>24</v>
      </c>
      <c r="F8917" t="s">
        <v>7212</v>
      </c>
      <c r="G8917" t="s">
        <v>5424</v>
      </c>
      <c r="H8917">
        <v>12</v>
      </c>
      <c r="I8917" s="17">
        <v>409824</v>
      </c>
      <c r="J8917" s="17">
        <v>49178.88</v>
      </c>
      <c r="K8917" s="17">
        <v>360645.12</v>
      </c>
      <c r="L8917" s="17">
        <v>274090.29</v>
      </c>
      <c r="M8917" s="17">
        <v>86554.83</v>
      </c>
      <c r="N8917" s="17">
        <v>171206.0549</v>
      </c>
    </row>
    <row r="8918" spans="1:14">
      <c r="A8918" s="16">
        <v>46172</v>
      </c>
      <c r="B8918" t="s">
        <v>8957</v>
      </c>
      <c r="C8918" t="s">
        <v>33</v>
      </c>
      <c r="D8918" t="s">
        <v>34</v>
      </c>
      <c r="E8918" t="s">
        <v>35</v>
      </c>
      <c r="F8918" t="s">
        <v>7212</v>
      </c>
      <c r="G8918" t="s">
        <v>5424</v>
      </c>
      <c r="H8918">
        <v>8</v>
      </c>
      <c r="I8918" s="17">
        <v>847796</v>
      </c>
      <c r="J8918" s="17">
        <v>0</v>
      </c>
      <c r="K8918" s="17">
        <v>847796</v>
      </c>
      <c r="L8918" s="17">
        <v>610413.12</v>
      </c>
      <c r="M8918" s="17">
        <v>237382.88</v>
      </c>
      <c r="N8918" s="17">
        <v>205907.2135</v>
      </c>
    </row>
    <row r="8919" spans="1:14">
      <c r="A8919" s="16">
        <v>46172</v>
      </c>
      <c r="B8919" t="s">
        <v>8958</v>
      </c>
      <c r="C8919" t="s">
        <v>73</v>
      </c>
      <c r="D8919" t="s">
        <v>74</v>
      </c>
      <c r="E8919" t="s">
        <v>24</v>
      </c>
      <c r="F8919" t="s">
        <v>7212</v>
      </c>
      <c r="G8919" t="s">
        <v>5424</v>
      </c>
      <c r="H8919">
        <v>9</v>
      </c>
      <c r="I8919" s="17">
        <v>101983</v>
      </c>
      <c r="J8919" s="17">
        <v>14277.62</v>
      </c>
      <c r="K8919" s="17">
        <v>87705.38</v>
      </c>
      <c r="L8919" s="17">
        <v>66656.09</v>
      </c>
      <c r="M8919" s="17">
        <v>21049.29</v>
      </c>
      <c r="N8919" s="17">
        <v>171206.0549</v>
      </c>
    </row>
    <row r="8920" spans="1:14">
      <c r="A8920" s="16">
        <v>46172</v>
      </c>
      <c r="B8920" t="s">
        <v>8959</v>
      </c>
      <c r="C8920" t="s">
        <v>15</v>
      </c>
      <c r="D8920" t="s">
        <v>16</v>
      </c>
      <c r="E8920" t="s">
        <v>17</v>
      </c>
      <c r="F8920" t="s">
        <v>7212</v>
      </c>
      <c r="G8920" t="s">
        <v>5424</v>
      </c>
      <c r="H8920">
        <v>5</v>
      </c>
      <c r="I8920" s="17">
        <v>47136</v>
      </c>
      <c r="J8920" s="17">
        <v>0</v>
      </c>
      <c r="K8920" s="17">
        <v>47136</v>
      </c>
      <c r="L8920" s="17">
        <v>32995.2</v>
      </c>
      <c r="M8920" s="17">
        <v>14140.8</v>
      </c>
      <c r="N8920" s="17">
        <v>145825.5499</v>
      </c>
    </row>
    <row r="8921" spans="1:14">
      <c r="A8921" s="16">
        <v>46172</v>
      </c>
      <c r="B8921" t="s">
        <v>8960</v>
      </c>
      <c r="C8921" t="s">
        <v>22</v>
      </c>
      <c r="D8921" t="s">
        <v>23</v>
      </c>
      <c r="E8921" t="s">
        <v>24</v>
      </c>
      <c r="F8921" t="s">
        <v>7212</v>
      </c>
      <c r="G8921" t="s">
        <v>5424</v>
      </c>
      <c r="H8921">
        <v>6</v>
      </c>
      <c r="I8921" s="17">
        <v>512248</v>
      </c>
      <c r="J8921" s="17">
        <v>15367.44</v>
      </c>
      <c r="K8921" s="17">
        <v>496880.56</v>
      </c>
      <c r="L8921" s="17">
        <v>377629.23</v>
      </c>
      <c r="M8921" s="17">
        <v>119251.33</v>
      </c>
      <c r="N8921" s="17">
        <v>171206.0549</v>
      </c>
    </row>
    <row r="8922" spans="1:14">
      <c r="A8922" s="16">
        <v>46172</v>
      </c>
      <c r="B8922" t="s">
        <v>8961</v>
      </c>
      <c r="C8922" t="s">
        <v>73</v>
      </c>
      <c r="D8922" t="s">
        <v>74</v>
      </c>
      <c r="E8922" t="s">
        <v>24</v>
      </c>
      <c r="F8922" t="s">
        <v>7212</v>
      </c>
      <c r="G8922" t="s">
        <v>5424</v>
      </c>
      <c r="H8922">
        <v>8</v>
      </c>
      <c r="I8922" s="17">
        <v>188697</v>
      </c>
      <c r="J8922" s="17">
        <v>16982.73</v>
      </c>
      <c r="K8922" s="17">
        <v>171714.27</v>
      </c>
      <c r="L8922" s="17">
        <v>130502.85</v>
      </c>
      <c r="M8922" s="17">
        <v>41211.42</v>
      </c>
      <c r="N8922" s="17">
        <v>171206.0549</v>
      </c>
    </row>
    <row r="8923" spans="1:14">
      <c r="A8923" s="16">
        <v>46172</v>
      </c>
      <c r="B8923" t="s">
        <v>8962</v>
      </c>
      <c r="C8923" t="s">
        <v>15</v>
      </c>
      <c r="D8923" t="s">
        <v>16</v>
      </c>
      <c r="E8923" t="s">
        <v>17</v>
      </c>
      <c r="F8923" t="s">
        <v>7212</v>
      </c>
      <c r="G8923" t="s">
        <v>5424</v>
      </c>
      <c r="H8923">
        <v>1</v>
      </c>
      <c r="I8923" s="17">
        <v>710176</v>
      </c>
      <c r="J8923" s="17">
        <v>0</v>
      </c>
      <c r="K8923" s="17">
        <v>710176</v>
      </c>
      <c r="L8923" s="17">
        <v>497123.2</v>
      </c>
      <c r="M8923" s="17">
        <v>213052.8</v>
      </c>
      <c r="N8923" s="17">
        <v>145825.5499</v>
      </c>
    </row>
    <row r="8924" spans="1:14">
      <c r="A8924" s="16">
        <v>46172</v>
      </c>
      <c r="B8924" t="s">
        <v>8963</v>
      </c>
      <c r="C8924" t="s">
        <v>43</v>
      </c>
      <c r="D8924" t="s">
        <v>44</v>
      </c>
      <c r="E8924" t="s">
        <v>31</v>
      </c>
      <c r="F8924" t="s">
        <v>7212</v>
      </c>
      <c r="G8924" t="s">
        <v>5424</v>
      </c>
      <c r="H8924">
        <v>2</v>
      </c>
      <c r="I8924" s="17">
        <v>239282</v>
      </c>
      <c r="J8924" s="17">
        <v>9571.280000000001</v>
      </c>
      <c r="K8924" s="17">
        <v>229710.72</v>
      </c>
      <c r="L8924" s="17">
        <v>142420.65</v>
      </c>
      <c r="M8924" s="17">
        <v>87290.07000000001</v>
      </c>
      <c r="N8924" s="17">
        <v>45361.8899</v>
      </c>
    </row>
    <row r="8925" spans="1:14">
      <c r="A8925" s="16">
        <v>46172</v>
      </c>
      <c r="B8925" t="s">
        <v>8964</v>
      </c>
      <c r="C8925" t="s">
        <v>15</v>
      </c>
      <c r="D8925" t="s">
        <v>16</v>
      </c>
      <c r="E8925" t="s">
        <v>17</v>
      </c>
      <c r="F8925" t="s">
        <v>7212</v>
      </c>
      <c r="G8925" t="s">
        <v>5424</v>
      </c>
      <c r="H8925">
        <v>1</v>
      </c>
      <c r="I8925" s="17">
        <v>764547</v>
      </c>
      <c r="J8925" s="17">
        <v>68809.23</v>
      </c>
      <c r="K8925" s="17">
        <v>695737.77</v>
      </c>
      <c r="L8925" s="17">
        <v>487016.44</v>
      </c>
      <c r="M8925" s="17">
        <v>208721.33</v>
      </c>
      <c r="N8925" s="17">
        <v>145825.5499</v>
      </c>
    </row>
    <row r="8926" spans="1:14">
      <c r="A8926" s="16">
        <v>46172</v>
      </c>
      <c r="B8926" t="s">
        <v>8965</v>
      </c>
      <c r="C8926" t="s">
        <v>26</v>
      </c>
      <c r="D8926" t="s">
        <v>27</v>
      </c>
      <c r="E8926" t="s">
        <v>17</v>
      </c>
      <c r="F8926" t="s">
        <v>7212</v>
      </c>
      <c r="G8926" t="s">
        <v>5424</v>
      </c>
      <c r="H8926">
        <v>2</v>
      </c>
      <c r="I8926" s="17">
        <v>338532</v>
      </c>
      <c r="J8926" s="17">
        <v>0</v>
      </c>
      <c r="K8926" s="17">
        <v>338532</v>
      </c>
      <c r="L8926" s="17">
        <v>236972.4</v>
      </c>
      <c r="M8926" s="17">
        <v>101559.6</v>
      </c>
      <c r="N8926" s="17">
        <v>145825.5499</v>
      </c>
    </row>
    <row r="8927" spans="1:14">
      <c r="A8927" s="16">
        <v>46172</v>
      </c>
      <c r="B8927" t="s">
        <v>8966</v>
      </c>
      <c r="C8927" t="s">
        <v>33</v>
      </c>
      <c r="D8927" t="s">
        <v>34</v>
      </c>
      <c r="E8927" t="s">
        <v>35</v>
      </c>
      <c r="F8927" t="s">
        <v>7212</v>
      </c>
      <c r="G8927" t="s">
        <v>5424</v>
      </c>
      <c r="H8927">
        <v>2</v>
      </c>
      <c r="I8927" s="17">
        <v>392486</v>
      </c>
      <c r="J8927" s="17">
        <v>39248.6</v>
      </c>
      <c r="K8927" s="17">
        <v>353237.4</v>
      </c>
      <c r="L8927" s="17">
        <v>254330.93</v>
      </c>
      <c r="M8927" s="17">
        <v>98906.47</v>
      </c>
      <c r="N8927" s="17">
        <v>205907.2135</v>
      </c>
    </row>
    <row r="8928" spans="1:14">
      <c r="A8928" s="16">
        <v>46172</v>
      </c>
      <c r="B8928" t="s">
        <v>8967</v>
      </c>
      <c r="C8928" t="s">
        <v>73</v>
      </c>
      <c r="D8928" t="s">
        <v>74</v>
      </c>
      <c r="E8928" t="s">
        <v>24</v>
      </c>
      <c r="F8928" t="s">
        <v>7212</v>
      </c>
      <c r="G8928" t="s">
        <v>5424</v>
      </c>
      <c r="H8928">
        <v>6</v>
      </c>
      <c r="I8928" s="17">
        <v>656782</v>
      </c>
      <c r="J8928" s="17">
        <v>32839.1</v>
      </c>
      <c r="K8928" s="17">
        <v>623942.9</v>
      </c>
      <c r="L8928" s="17">
        <v>474196.6</v>
      </c>
      <c r="M8928" s="17">
        <v>149746.3</v>
      </c>
      <c r="N8928" s="17">
        <v>171206.0549</v>
      </c>
    </row>
    <row r="8929" spans="1:14">
      <c r="A8929" s="16">
        <v>46172</v>
      </c>
      <c r="B8929" t="s">
        <v>8968</v>
      </c>
      <c r="C8929" t="s">
        <v>47</v>
      </c>
      <c r="D8929" t="s">
        <v>48</v>
      </c>
      <c r="E8929" t="s">
        <v>35</v>
      </c>
      <c r="F8929" t="s">
        <v>7212</v>
      </c>
      <c r="G8929" t="s">
        <v>5424</v>
      </c>
      <c r="H8929">
        <v>5</v>
      </c>
      <c r="I8929" s="17">
        <v>650446</v>
      </c>
      <c r="J8929" s="17">
        <v>39026.76</v>
      </c>
      <c r="K8929" s="17">
        <v>611419.24</v>
      </c>
      <c r="L8929" s="17">
        <v>440221.85</v>
      </c>
      <c r="M8929" s="17">
        <v>171197.39</v>
      </c>
      <c r="N8929" s="17">
        <v>205907.2135</v>
      </c>
    </row>
    <row r="8930" spans="1:14">
      <c r="A8930" s="16">
        <v>46172</v>
      </c>
      <c r="B8930" t="s">
        <v>8969</v>
      </c>
      <c r="C8930" t="s">
        <v>26</v>
      </c>
      <c r="D8930" t="s">
        <v>27</v>
      </c>
      <c r="E8930" t="s">
        <v>17</v>
      </c>
      <c r="F8930" t="s">
        <v>7212</v>
      </c>
      <c r="G8930" t="s">
        <v>5424</v>
      </c>
      <c r="H8930">
        <v>9</v>
      </c>
      <c r="I8930" s="17">
        <v>417616</v>
      </c>
      <c r="J8930" s="17">
        <v>33409.28</v>
      </c>
      <c r="K8930" s="17">
        <v>384206.72</v>
      </c>
      <c r="L8930" s="17">
        <v>268944.7</v>
      </c>
      <c r="M8930" s="17">
        <v>115262.02</v>
      </c>
      <c r="N8930" s="17">
        <v>145825.5499</v>
      </c>
    </row>
    <row r="8931" spans="1:14">
      <c r="A8931" s="16">
        <v>46172</v>
      </c>
      <c r="B8931" t="s">
        <v>8970</v>
      </c>
      <c r="C8931" t="s">
        <v>47</v>
      </c>
      <c r="D8931" t="s">
        <v>48</v>
      </c>
      <c r="E8931" t="s">
        <v>35</v>
      </c>
      <c r="F8931" t="s">
        <v>7212</v>
      </c>
      <c r="G8931" t="s">
        <v>5424</v>
      </c>
      <c r="H8931">
        <v>5</v>
      </c>
      <c r="I8931" s="17">
        <v>222332</v>
      </c>
      <c r="J8931" s="17">
        <v>24456.52</v>
      </c>
      <c r="K8931" s="17">
        <v>197875.48</v>
      </c>
      <c r="L8931" s="17">
        <v>142470.35</v>
      </c>
      <c r="M8931" s="17">
        <v>55405.13</v>
      </c>
      <c r="N8931" s="17">
        <v>205907.2135</v>
      </c>
    </row>
    <row r="8932" spans="1:14">
      <c r="A8932" s="16">
        <v>46172</v>
      </c>
      <c r="B8932" t="s">
        <v>8971</v>
      </c>
      <c r="C8932" t="s">
        <v>29</v>
      </c>
      <c r="D8932" t="s">
        <v>30</v>
      </c>
      <c r="E8932" t="s">
        <v>31</v>
      </c>
      <c r="F8932" t="s">
        <v>7212</v>
      </c>
      <c r="G8932" t="s">
        <v>5424</v>
      </c>
      <c r="H8932">
        <v>5</v>
      </c>
      <c r="I8932" s="17">
        <v>112466</v>
      </c>
      <c r="J8932" s="17">
        <v>0</v>
      </c>
      <c r="K8932" s="17">
        <v>112466</v>
      </c>
      <c r="L8932" s="17">
        <v>69728.92</v>
      </c>
      <c r="M8932" s="17">
        <v>42737.08</v>
      </c>
      <c r="N8932" s="17">
        <v>45361.8899</v>
      </c>
    </row>
    <row r="8933" spans="1:14">
      <c r="A8933" s="16">
        <v>46172</v>
      </c>
      <c r="B8933" t="s">
        <v>8972</v>
      </c>
      <c r="C8933" t="s">
        <v>33</v>
      </c>
      <c r="D8933" t="s">
        <v>34</v>
      </c>
      <c r="E8933" t="s">
        <v>35</v>
      </c>
      <c r="F8933" t="s">
        <v>7212</v>
      </c>
      <c r="G8933" t="s">
        <v>5424</v>
      </c>
      <c r="H8933">
        <v>3</v>
      </c>
      <c r="I8933" s="17">
        <v>270147</v>
      </c>
      <c r="J8933" s="17">
        <v>0</v>
      </c>
      <c r="K8933" s="17">
        <v>270147</v>
      </c>
      <c r="L8933" s="17">
        <v>194505.84</v>
      </c>
      <c r="M8933" s="17">
        <v>75641.16</v>
      </c>
      <c r="N8933" s="17">
        <v>205907.2135</v>
      </c>
    </row>
    <row r="8934" spans="1:14">
      <c r="A8934" s="16">
        <v>46172</v>
      </c>
      <c r="B8934" t="s">
        <v>8973</v>
      </c>
      <c r="C8934" t="s">
        <v>26</v>
      </c>
      <c r="D8934" t="s">
        <v>27</v>
      </c>
      <c r="E8934" t="s">
        <v>17</v>
      </c>
      <c r="F8934" t="s">
        <v>7212</v>
      </c>
      <c r="G8934" t="s">
        <v>5424</v>
      </c>
      <c r="H8934">
        <v>10</v>
      </c>
      <c r="I8934" s="17">
        <v>838070</v>
      </c>
      <c r="J8934" s="17">
        <v>0</v>
      </c>
      <c r="K8934" s="17">
        <v>838070</v>
      </c>
      <c r="L8934" s="17">
        <v>586649</v>
      </c>
      <c r="M8934" s="17">
        <v>251421</v>
      </c>
      <c r="N8934" s="17">
        <v>145825.5499</v>
      </c>
    </row>
    <row r="8935" spans="1:14">
      <c r="A8935" s="16">
        <v>46173</v>
      </c>
      <c r="B8935" t="s">
        <v>8974</v>
      </c>
      <c r="C8935" t="s">
        <v>43</v>
      </c>
      <c r="D8935" t="s">
        <v>44</v>
      </c>
      <c r="E8935" t="s">
        <v>31</v>
      </c>
      <c r="F8935" t="s">
        <v>7212</v>
      </c>
      <c r="G8935" t="s">
        <v>5424</v>
      </c>
      <c r="H8935">
        <v>12</v>
      </c>
      <c r="I8935" s="17">
        <v>164971</v>
      </c>
      <c r="J8935" s="17">
        <v>0</v>
      </c>
      <c r="K8935" s="17">
        <v>164971</v>
      </c>
      <c r="L8935" s="17">
        <v>102282.02</v>
      </c>
      <c r="M8935" s="17">
        <v>62688.98</v>
      </c>
      <c r="N8935" s="17">
        <v>45361.8899</v>
      </c>
    </row>
    <row r="8936" spans="1:14">
      <c r="A8936" s="16">
        <v>46173</v>
      </c>
      <c r="B8936" t="s">
        <v>8975</v>
      </c>
      <c r="C8936" t="s">
        <v>43</v>
      </c>
      <c r="D8936" t="s">
        <v>44</v>
      </c>
      <c r="E8936" t="s">
        <v>31</v>
      </c>
      <c r="F8936" t="s">
        <v>7212</v>
      </c>
      <c r="G8936" t="s">
        <v>5424</v>
      </c>
      <c r="H8936">
        <v>12</v>
      </c>
      <c r="I8936" s="17">
        <v>582179</v>
      </c>
      <c r="J8936" s="17">
        <v>64039.69</v>
      </c>
      <c r="K8936" s="17">
        <v>518139.31</v>
      </c>
      <c r="L8936" s="17">
        <v>321246.37</v>
      </c>
      <c r="M8936" s="17">
        <v>196892.94</v>
      </c>
      <c r="N8936" s="17">
        <v>45361.8899</v>
      </c>
    </row>
    <row r="8937" spans="1:14">
      <c r="A8937" s="16">
        <v>46173</v>
      </c>
      <c r="B8937" t="s">
        <v>8976</v>
      </c>
      <c r="C8937" t="s">
        <v>26</v>
      </c>
      <c r="D8937" t="s">
        <v>27</v>
      </c>
      <c r="E8937" t="s">
        <v>17</v>
      </c>
      <c r="F8937" t="s">
        <v>7212</v>
      </c>
      <c r="G8937" t="s">
        <v>5424</v>
      </c>
      <c r="H8937">
        <v>1</v>
      </c>
      <c r="I8937" s="17">
        <v>782520</v>
      </c>
      <c r="J8937" s="17">
        <v>117378</v>
      </c>
      <c r="K8937" s="17">
        <v>665142</v>
      </c>
      <c r="L8937" s="17">
        <v>465599.4</v>
      </c>
      <c r="M8937" s="17">
        <v>199542.6</v>
      </c>
      <c r="N8937" s="17">
        <v>145825.5499</v>
      </c>
    </row>
    <row r="8938" spans="1:14">
      <c r="A8938" s="16">
        <v>46173</v>
      </c>
      <c r="B8938" t="s">
        <v>8977</v>
      </c>
      <c r="C8938" t="s">
        <v>43</v>
      </c>
      <c r="D8938" t="s">
        <v>44</v>
      </c>
      <c r="E8938" t="s">
        <v>31</v>
      </c>
      <c r="F8938" t="s">
        <v>7212</v>
      </c>
      <c r="G8938" t="s">
        <v>5424</v>
      </c>
      <c r="H8938">
        <v>9</v>
      </c>
      <c r="I8938" s="17">
        <v>414221</v>
      </c>
      <c r="J8938" s="17">
        <v>37279.89</v>
      </c>
      <c r="K8938" s="17">
        <v>376941.11</v>
      </c>
      <c r="L8938" s="17">
        <v>233703.49</v>
      </c>
      <c r="M8938" s="17">
        <v>143237.62</v>
      </c>
      <c r="N8938" s="17">
        <v>45361.8899</v>
      </c>
    </row>
    <row r="8939" spans="1:14">
      <c r="A8939" s="16">
        <v>46173</v>
      </c>
      <c r="B8939" t="s">
        <v>8978</v>
      </c>
      <c r="C8939" t="s">
        <v>26</v>
      </c>
      <c r="D8939" t="s">
        <v>27</v>
      </c>
      <c r="E8939" t="s">
        <v>17</v>
      </c>
      <c r="F8939" t="s">
        <v>7212</v>
      </c>
      <c r="G8939" t="s">
        <v>5424</v>
      </c>
      <c r="H8939">
        <v>8</v>
      </c>
      <c r="I8939" s="17">
        <v>845058</v>
      </c>
      <c r="J8939" s="17">
        <v>0</v>
      </c>
      <c r="K8939" s="17">
        <v>845058</v>
      </c>
      <c r="L8939" s="17">
        <v>591540.6</v>
      </c>
      <c r="M8939" s="17">
        <v>253517.4</v>
      </c>
      <c r="N8939" s="17">
        <v>145825.5499</v>
      </c>
    </row>
    <row r="8940" spans="1:14">
      <c r="A8940" s="16">
        <v>46173</v>
      </c>
      <c r="B8940" t="s">
        <v>8979</v>
      </c>
      <c r="C8940" t="s">
        <v>15</v>
      </c>
      <c r="D8940" t="s">
        <v>16</v>
      </c>
      <c r="E8940" t="s">
        <v>17</v>
      </c>
      <c r="F8940" t="s">
        <v>7212</v>
      </c>
      <c r="G8940" t="s">
        <v>5424</v>
      </c>
      <c r="H8940">
        <v>1</v>
      </c>
      <c r="I8940" s="17">
        <v>302848</v>
      </c>
      <c r="J8940" s="17">
        <v>33313.28</v>
      </c>
      <c r="K8940" s="17">
        <v>269534.72</v>
      </c>
      <c r="L8940" s="17">
        <v>188674.3</v>
      </c>
      <c r="M8940" s="17">
        <v>80860.42</v>
      </c>
      <c r="N8940" s="17">
        <v>145825.5499</v>
      </c>
    </row>
    <row r="8941" spans="1:14">
      <c r="A8941" s="16">
        <v>46173</v>
      </c>
      <c r="B8941" t="s">
        <v>8980</v>
      </c>
      <c r="C8941" t="s">
        <v>22</v>
      </c>
      <c r="D8941" t="s">
        <v>23</v>
      </c>
      <c r="E8941" t="s">
        <v>24</v>
      </c>
      <c r="F8941" t="s">
        <v>7212</v>
      </c>
      <c r="G8941" t="s">
        <v>5424</v>
      </c>
      <c r="H8941">
        <v>5</v>
      </c>
      <c r="I8941" s="17">
        <v>571598</v>
      </c>
      <c r="J8941" s="17">
        <v>0</v>
      </c>
      <c r="K8941" s="17">
        <v>571598</v>
      </c>
      <c r="L8941" s="17">
        <v>434414.48</v>
      </c>
      <c r="M8941" s="17">
        <v>137183.52</v>
      </c>
      <c r="N8941" s="17">
        <v>171206.0549</v>
      </c>
    </row>
    <row r="8942" spans="1:14">
      <c r="A8942" s="16">
        <v>46173</v>
      </c>
      <c r="B8942" t="s">
        <v>8981</v>
      </c>
      <c r="C8942" t="s">
        <v>73</v>
      </c>
      <c r="D8942" t="s">
        <v>74</v>
      </c>
      <c r="E8942" t="s">
        <v>24</v>
      </c>
      <c r="F8942" t="s">
        <v>7212</v>
      </c>
      <c r="G8942" t="s">
        <v>5424</v>
      </c>
      <c r="H8942">
        <v>8</v>
      </c>
      <c r="I8942" s="17">
        <v>526995</v>
      </c>
      <c r="J8942" s="17">
        <v>36889.65</v>
      </c>
      <c r="K8942" s="17">
        <v>490105.35</v>
      </c>
      <c r="L8942" s="17">
        <v>372480.07</v>
      </c>
      <c r="M8942" s="17">
        <v>117625.28</v>
      </c>
      <c r="N8942" s="17">
        <v>171206.0549</v>
      </c>
    </row>
    <row r="8943" spans="1:14">
      <c r="A8943" s="16">
        <v>46173</v>
      </c>
      <c r="B8943" t="s">
        <v>8982</v>
      </c>
      <c r="C8943" t="s">
        <v>15</v>
      </c>
      <c r="D8943" t="s">
        <v>16</v>
      </c>
      <c r="E8943" t="s">
        <v>17</v>
      </c>
      <c r="F8943" t="s">
        <v>7212</v>
      </c>
      <c r="G8943" t="s">
        <v>5424</v>
      </c>
      <c r="H8943">
        <v>10</v>
      </c>
      <c r="I8943" s="17">
        <v>187808</v>
      </c>
      <c r="J8943" s="17">
        <v>0</v>
      </c>
      <c r="K8943" s="17">
        <v>187808</v>
      </c>
      <c r="L8943" s="17">
        <v>131465.6</v>
      </c>
      <c r="M8943" s="17">
        <v>56342.4</v>
      </c>
      <c r="N8943" s="17">
        <v>145825.5499</v>
      </c>
    </row>
    <row r="8944" spans="1:14">
      <c r="A8944" s="16">
        <v>46173</v>
      </c>
      <c r="B8944" t="s">
        <v>8983</v>
      </c>
      <c r="C8944" t="s">
        <v>43</v>
      </c>
      <c r="D8944" t="s">
        <v>44</v>
      </c>
      <c r="E8944" t="s">
        <v>31</v>
      </c>
      <c r="F8944" t="s">
        <v>7212</v>
      </c>
      <c r="G8944" t="s">
        <v>5424</v>
      </c>
      <c r="H8944">
        <v>11</v>
      </c>
      <c r="I8944" s="17">
        <v>411448</v>
      </c>
      <c r="J8944" s="17">
        <v>57602.72</v>
      </c>
      <c r="K8944" s="17">
        <v>353845.28</v>
      </c>
      <c r="L8944" s="17">
        <v>219384.07</v>
      </c>
      <c r="M8944" s="17">
        <v>134461.21</v>
      </c>
      <c r="N8944" s="17">
        <v>45361.8899</v>
      </c>
    </row>
    <row r="8945" spans="1:14">
      <c r="A8945" s="16">
        <v>46173</v>
      </c>
      <c r="B8945" t="s">
        <v>8984</v>
      </c>
      <c r="C8945" t="s">
        <v>73</v>
      </c>
      <c r="D8945" t="s">
        <v>74</v>
      </c>
      <c r="E8945" t="s">
        <v>24</v>
      </c>
      <c r="F8945" t="s">
        <v>7212</v>
      </c>
      <c r="G8945" t="s">
        <v>5424</v>
      </c>
      <c r="H8945">
        <v>2</v>
      </c>
      <c r="I8945" s="17">
        <v>707465</v>
      </c>
      <c r="J8945" s="17">
        <v>77821.14999999999</v>
      </c>
      <c r="K8945" s="17">
        <v>629643.85</v>
      </c>
      <c r="L8945" s="17">
        <v>478529.33</v>
      </c>
      <c r="M8945" s="17">
        <v>151114.52</v>
      </c>
      <c r="N8945" s="17">
        <v>171206.0549</v>
      </c>
    </row>
    <row r="8946" spans="1:14">
      <c r="A8946" s="16">
        <v>46173</v>
      </c>
      <c r="B8946" t="s">
        <v>8985</v>
      </c>
      <c r="C8946" t="s">
        <v>26</v>
      </c>
      <c r="D8946" t="s">
        <v>27</v>
      </c>
      <c r="E8946" t="s">
        <v>17</v>
      </c>
      <c r="F8946" t="s">
        <v>7212</v>
      </c>
      <c r="G8946" t="s">
        <v>5424</v>
      </c>
      <c r="H8946">
        <v>11</v>
      </c>
      <c r="I8946" s="17">
        <v>290506</v>
      </c>
      <c r="J8946" s="17">
        <v>20335.42</v>
      </c>
      <c r="K8946" s="17">
        <v>270170.58</v>
      </c>
      <c r="L8946" s="17">
        <v>189119.41</v>
      </c>
      <c r="M8946" s="17">
        <v>81051.17</v>
      </c>
      <c r="N8946" s="17">
        <v>145825.5499</v>
      </c>
    </row>
    <row r="8947" spans="1:14">
      <c r="A8947" s="16">
        <v>46173</v>
      </c>
      <c r="B8947" t="s">
        <v>8986</v>
      </c>
      <c r="C8947" t="s">
        <v>47</v>
      </c>
      <c r="D8947" t="s">
        <v>48</v>
      </c>
      <c r="E8947" t="s">
        <v>35</v>
      </c>
      <c r="F8947" t="s">
        <v>7212</v>
      </c>
      <c r="G8947" t="s">
        <v>5424</v>
      </c>
      <c r="H8947">
        <v>4</v>
      </c>
      <c r="I8947" s="17">
        <v>333020</v>
      </c>
      <c r="J8947" s="17">
        <v>0</v>
      </c>
      <c r="K8947" s="17">
        <v>333020</v>
      </c>
      <c r="L8947" s="17">
        <v>239774.4</v>
      </c>
      <c r="M8947" s="17">
        <v>93245.60000000001</v>
      </c>
      <c r="N8947" s="17">
        <v>205907.2135</v>
      </c>
    </row>
    <row r="8948" spans="1:14">
      <c r="A8948" s="16">
        <v>46173</v>
      </c>
      <c r="B8948" t="s">
        <v>8987</v>
      </c>
      <c r="C8948" t="s">
        <v>33</v>
      </c>
      <c r="D8948" t="s">
        <v>34</v>
      </c>
      <c r="E8948" t="s">
        <v>35</v>
      </c>
      <c r="F8948" t="s">
        <v>7212</v>
      </c>
      <c r="G8948" t="s">
        <v>5424</v>
      </c>
      <c r="H8948">
        <v>1</v>
      </c>
      <c r="I8948" s="17">
        <v>785821</v>
      </c>
      <c r="J8948" s="17">
        <v>94298.52</v>
      </c>
      <c r="K8948" s="17">
        <v>691522.48</v>
      </c>
      <c r="L8948" s="17">
        <v>497896.19</v>
      </c>
      <c r="M8948" s="17">
        <v>193626.29</v>
      </c>
      <c r="N8948" s="17">
        <v>205907.2135</v>
      </c>
    </row>
    <row r="8949" spans="1:14">
      <c r="A8949" s="16">
        <v>46173</v>
      </c>
      <c r="B8949" t="s">
        <v>8988</v>
      </c>
      <c r="C8949" t="s">
        <v>33</v>
      </c>
      <c r="D8949" t="s">
        <v>34</v>
      </c>
      <c r="E8949" t="s">
        <v>35</v>
      </c>
      <c r="F8949" t="s">
        <v>7212</v>
      </c>
      <c r="G8949" t="s">
        <v>5424</v>
      </c>
      <c r="H8949">
        <v>10</v>
      </c>
      <c r="I8949" s="17">
        <v>369036</v>
      </c>
      <c r="J8949" s="17">
        <v>33213.24</v>
      </c>
      <c r="K8949" s="17">
        <v>335822.76</v>
      </c>
      <c r="L8949" s="17">
        <v>241792.39</v>
      </c>
      <c r="M8949" s="17">
        <v>94030.37</v>
      </c>
      <c r="N8949" s="17">
        <v>205907.2135</v>
      </c>
    </row>
    <row r="8950" spans="1:14">
      <c r="A8950" s="16">
        <v>46173</v>
      </c>
      <c r="B8950" t="s">
        <v>8989</v>
      </c>
      <c r="C8950" t="s">
        <v>43</v>
      </c>
      <c r="D8950" t="s">
        <v>44</v>
      </c>
      <c r="E8950" t="s">
        <v>31</v>
      </c>
      <c r="F8950" t="s">
        <v>7212</v>
      </c>
      <c r="G8950" t="s">
        <v>5424</v>
      </c>
      <c r="H8950">
        <v>3</v>
      </c>
      <c r="I8950" s="17">
        <v>400953</v>
      </c>
      <c r="J8950" s="17">
        <v>0</v>
      </c>
      <c r="K8950" s="17">
        <v>400953</v>
      </c>
      <c r="L8950" s="17">
        <v>248590.86</v>
      </c>
      <c r="M8950" s="17">
        <v>152362.14</v>
      </c>
      <c r="N8950" s="17">
        <v>45361.8899</v>
      </c>
    </row>
    <row r="8951" spans="1:14">
      <c r="A8951" s="16">
        <v>46173</v>
      </c>
      <c r="B8951" t="s">
        <v>8990</v>
      </c>
      <c r="C8951" t="s">
        <v>33</v>
      </c>
      <c r="D8951" t="s">
        <v>34</v>
      </c>
      <c r="E8951" t="s">
        <v>35</v>
      </c>
      <c r="F8951" t="s">
        <v>7212</v>
      </c>
      <c r="G8951" t="s">
        <v>5424</v>
      </c>
      <c r="H8951">
        <v>2</v>
      </c>
      <c r="I8951" s="17">
        <v>564057</v>
      </c>
      <c r="J8951" s="17">
        <v>78967.98</v>
      </c>
      <c r="K8951" s="17">
        <v>485089.02</v>
      </c>
      <c r="L8951" s="17">
        <v>349264.09</v>
      </c>
      <c r="M8951" s="17">
        <v>135824.93</v>
      </c>
      <c r="N8951" s="17">
        <v>205907.2135</v>
      </c>
    </row>
    <row r="8952" spans="1:14">
      <c r="A8952" s="16">
        <v>46173</v>
      </c>
      <c r="B8952" t="s">
        <v>8991</v>
      </c>
      <c r="C8952" t="s">
        <v>15</v>
      </c>
      <c r="D8952" t="s">
        <v>16</v>
      </c>
      <c r="E8952" t="s">
        <v>17</v>
      </c>
      <c r="F8952" t="s">
        <v>7212</v>
      </c>
      <c r="G8952" t="s">
        <v>5424</v>
      </c>
      <c r="H8952">
        <v>3</v>
      </c>
      <c r="I8952" s="17">
        <v>228723</v>
      </c>
      <c r="J8952" s="17">
        <v>25159.53</v>
      </c>
      <c r="K8952" s="17">
        <v>203563.47</v>
      </c>
      <c r="L8952" s="17">
        <v>142494.43</v>
      </c>
      <c r="M8952" s="17">
        <v>61069.04</v>
      </c>
      <c r="N8952" s="17">
        <v>145825.5499</v>
      </c>
    </row>
    <row r="8953" spans="1:14">
      <c r="A8953" s="16">
        <v>46173</v>
      </c>
      <c r="B8953" t="s">
        <v>8992</v>
      </c>
      <c r="C8953" t="s">
        <v>73</v>
      </c>
      <c r="D8953" t="s">
        <v>74</v>
      </c>
      <c r="E8953" t="s">
        <v>24</v>
      </c>
      <c r="F8953" t="s">
        <v>7212</v>
      </c>
      <c r="G8953" t="s">
        <v>5424</v>
      </c>
      <c r="H8953">
        <v>7</v>
      </c>
      <c r="I8953" s="17">
        <v>436810</v>
      </c>
      <c r="J8953" s="17">
        <v>0</v>
      </c>
      <c r="K8953" s="17">
        <v>436810</v>
      </c>
      <c r="L8953" s="17">
        <v>331975.6</v>
      </c>
      <c r="M8953" s="17">
        <v>104834.4</v>
      </c>
      <c r="N8953" s="17">
        <v>171206.0549</v>
      </c>
    </row>
    <row r="8954" spans="1:14">
      <c r="A8954" s="16">
        <v>46173</v>
      </c>
      <c r="B8954" t="s">
        <v>8993</v>
      </c>
      <c r="C8954" t="s">
        <v>22</v>
      </c>
      <c r="D8954" t="s">
        <v>23</v>
      </c>
      <c r="E8954" t="s">
        <v>24</v>
      </c>
      <c r="F8954" t="s">
        <v>7212</v>
      </c>
      <c r="G8954" t="s">
        <v>5424</v>
      </c>
      <c r="H8954">
        <v>8</v>
      </c>
      <c r="I8954" s="17">
        <v>497896</v>
      </c>
      <c r="J8954" s="17">
        <v>0</v>
      </c>
      <c r="K8954" s="17">
        <v>497896</v>
      </c>
      <c r="L8954" s="17">
        <v>378400.96</v>
      </c>
      <c r="M8954" s="17">
        <v>119495.04</v>
      </c>
      <c r="N8954" s="17">
        <v>171206.0549</v>
      </c>
    </row>
    <row r="8955" spans="1:14">
      <c r="A8955" s="16">
        <v>46173</v>
      </c>
      <c r="B8955" t="s">
        <v>8994</v>
      </c>
      <c r="C8955" t="s">
        <v>15</v>
      </c>
      <c r="D8955" t="s">
        <v>16</v>
      </c>
      <c r="E8955" t="s">
        <v>17</v>
      </c>
      <c r="F8955" t="s">
        <v>7212</v>
      </c>
      <c r="G8955" t="s">
        <v>5424</v>
      </c>
      <c r="H8955">
        <v>3</v>
      </c>
      <c r="I8955" s="17">
        <v>448359</v>
      </c>
      <c r="J8955" s="17">
        <v>49319.49</v>
      </c>
      <c r="K8955" s="17">
        <v>399039.51</v>
      </c>
      <c r="L8955" s="17">
        <v>279327.66</v>
      </c>
      <c r="M8955" s="17">
        <v>119711.85</v>
      </c>
      <c r="N8955" s="17">
        <v>145825.5499</v>
      </c>
    </row>
    <row r="8956" spans="1:14">
      <c r="A8956" s="16">
        <v>46173</v>
      </c>
      <c r="B8956" t="s">
        <v>8995</v>
      </c>
      <c r="C8956" t="s">
        <v>22</v>
      </c>
      <c r="D8956" t="s">
        <v>23</v>
      </c>
      <c r="E8956" t="s">
        <v>24</v>
      </c>
      <c r="F8956" t="s">
        <v>7212</v>
      </c>
      <c r="G8956" t="s">
        <v>5424</v>
      </c>
      <c r="H8956">
        <v>7</v>
      </c>
      <c r="I8956" s="17">
        <v>420562</v>
      </c>
      <c r="J8956" s="17">
        <v>54673.06</v>
      </c>
      <c r="K8956" s="17">
        <v>365888.94</v>
      </c>
      <c r="L8956" s="17">
        <v>278075.59</v>
      </c>
      <c r="M8956" s="17">
        <v>87813.35000000001</v>
      </c>
      <c r="N8956" s="17">
        <v>171206.0549</v>
      </c>
    </row>
    <row r="8957" spans="1:14">
      <c r="A8957" s="16">
        <v>46173</v>
      </c>
      <c r="B8957" t="s">
        <v>8996</v>
      </c>
      <c r="C8957" t="s">
        <v>73</v>
      </c>
      <c r="D8957" t="s">
        <v>74</v>
      </c>
      <c r="E8957" t="s">
        <v>24</v>
      </c>
      <c r="F8957" t="s">
        <v>7212</v>
      </c>
      <c r="G8957" t="s">
        <v>5424</v>
      </c>
      <c r="H8957">
        <v>5</v>
      </c>
      <c r="I8957" s="17">
        <v>162881</v>
      </c>
      <c r="J8957" s="17">
        <v>14659.29</v>
      </c>
      <c r="K8957" s="17">
        <v>148221.71</v>
      </c>
      <c r="L8957" s="17">
        <v>112648.5</v>
      </c>
      <c r="M8957" s="17">
        <v>35573.21</v>
      </c>
      <c r="N8957" s="17">
        <v>171206.0549</v>
      </c>
    </row>
    <row r="8958" spans="1:14">
      <c r="A8958" s="16">
        <v>46173</v>
      </c>
      <c r="B8958" t="s">
        <v>8997</v>
      </c>
      <c r="C8958" t="s">
        <v>43</v>
      </c>
      <c r="D8958" t="s">
        <v>44</v>
      </c>
      <c r="E8958" t="s">
        <v>31</v>
      </c>
      <c r="F8958" t="s">
        <v>7212</v>
      </c>
      <c r="G8958" t="s">
        <v>5424</v>
      </c>
      <c r="H8958">
        <v>3</v>
      </c>
      <c r="I8958" s="17">
        <v>603946</v>
      </c>
      <c r="J8958" s="17">
        <v>30197.3</v>
      </c>
      <c r="K8958" s="17">
        <v>573748.7</v>
      </c>
      <c r="L8958" s="17">
        <v>355724.19</v>
      </c>
      <c r="M8958" s="17">
        <v>218024.51</v>
      </c>
      <c r="N8958" s="17">
        <v>45361.8899</v>
      </c>
    </row>
    <row r="8959" spans="1:14">
      <c r="A8959" s="16">
        <v>46173</v>
      </c>
      <c r="B8959" t="s">
        <v>8998</v>
      </c>
      <c r="C8959" t="s">
        <v>26</v>
      </c>
      <c r="D8959" t="s">
        <v>27</v>
      </c>
      <c r="E8959" t="s">
        <v>17</v>
      </c>
      <c r="F8959" t="s">
        <v>7212</v>
      </c>
      <c r="G8959" t="s">
        <v>5424</v>
      </c>
      <c r="H8959">
        <v>8</v>
      </c>
      <c r="I8959" s="17">
        <v>188925</v>
      </c>
      <c r="J8959" s="17">
        <v>0</v>
      </c>
      <c r="K8959" s="17">
        <v>188925</v>
      </c>
      <c r="L8959" s="17">
        <v>132247.5</v>
      </c>
      <c r="M8959" s="17">
        <v>56677.5</v>
      </c>
      <c r="N8959" s="17">
        <v>145825.5499</v>
      </c>
    </row>
    <row r="8960" spans="1:14">
      <c r="A8960" s="16">
        <v>46173</v>
      </c>
      <c r="B8960" t="s">
        <v>8999</v>
      </c>
      <c r="C8960" t="s">
        <v>15</v>
      </c>
      <c r="D8960" t="s">
        <v>16</v>
      </c>
      <c r="E8960" t="s">
        <v>17</v>
      </c>
      <c r="F8960" t="s">
        <v>7212</v>
      </c>
      <c r="G8960" t="s">
        <v>5424</v>
      </c>
      <c r="H8960">
        <v>8</v>
      </c>
      <c r="I8960" s="17">
        <v>437934</v>
      </c>
      <c r="J8960" s="17">
        <v>21896.7</v>
      </c>
      <c r="K8960" s="17">
        <v>416037.3</v>
      </c>
      <c r="L8960" s="17">
        <v>291226.11</v>
      </c>
      <c r="M8960" s="17">
        <v>124811.19</v>
      </c>
      <c r="N8960" s="17">
        <v>145825.5499</v>
      </c>
    </row>
    <row r="8961" spans="1:14">
      <c r="A8961" s="16">
        <v>46173</v>
      </c>
      <c r="B8961" t="s">
        <v>9000</v>
      </c>
      <c r="C8961" t="s">
        <v>22</v>
      </c>
      <c r="D8961" t="s">
        <v>23</v>
      </c>
      <c r="E8961" t="s">
        <v>24</v>
      </c>
      <c r="F8961" t="s">
        <v>7212</v>
      </c>
      <c r="G8961" t="s">
        <v>5424</v>
      </c>
      <c r="H8961">
        <v>10</v>
      </c>
      <c r="I8961" s="17">
        <v>771809</v>
      </c>
      <c r="J8961" s="17">
        <v>30872.36</v>
      </c>
      <c r="K8961" s="17">
        <v>740936.64</v>
      </c>
      <c r="L8961" s="17">
        <v>563111.85</v>
      </c>
      <c r="M8961" s="17">
        <v>177824.79</v>
      </c>
      <c r="N8961" s="17">
        <v>171206.0549</v>
      </c>
    </row>
    <row r="8962" spans="1:14">
      <c r="A8962" s="16">
        <v>46173</v>
      </c>
      <c r="B8962" t="s">
        <v>9001</v>
      </c>
      <c r="C8962" t="s">
        <v>43</v>
      </c>
      <c r="D8962" t="s">
        <v>44</v>
      </c>
      <c r="E8962" t="s">
        <v>31</v>
      </c>
      <c r="F8962" t="s">
        <v>7212</v>
      </c>
      <c r="G8962" t="s">
        <v>5424</v>
      </c>
      <c r="H8962">
        <v>3</v>
      </c>
      <c r="I8962" s="17">
        <v>642845</v>
      </c>
      <c r="J8962" s="17">
        <v>0</v>
      </c>
      <c r="K8962" s="17">
        <v>642845</v>
      </c>
      <c r="L8962" s="17">
        <v>398563.9</v>
      </c>
      <c r="M8962" s="17">
        <v>244281.1</v>
      </c>
      <c r="N8962" s="17">
        <v>45361.8899</v>
      </c>
    </row>
    <row r="8963" spans="1:14">
      <c r="A8963" s="16">
        <v>46173</v>
      </c>
      <c r="B8963" t="s">
        <v>9002</v>
      </c>
      <c r="C8963" t="s">
        <v>26</v>
      </c>
      <c r="D8963" t="s">
        <v>27</v>
      </c>
      <c r="E8963" t="s">
        <v>17</v>
      </c>
      <c r="F8963" t="s">
        <v>7212</v>
      </c>
      <c r="G8963" t="s">
        <v>5424</v>
      </c>
      <c r="H8963">
        <v>9</v>
      </c>
      <c r="I8963" s="17">
        <v>711898</v>
      </c>
      <c r="J8963" s="17">
        <v>21356.94</v>
      </c>
      <c r="K8963" s="17">
        <v>690541.0600000001</v>
      </c>
      <c r="L8963" s="17">
        <v>483378.74</v>
      </c>
      <c r="M8963" s="17">
        <v>207162.32</v>
      </c>
      <c r="N8963" s="17">
        <v>145825.5499</v>
      </c>
    </row>
    <row r="8964" spans="1:14">
      <c r="A8964" s="16">
        <v>46173</v>
      </c>
      <c r="B8964" t="s">
        <v>9003</v>
      </c>
      <c r="C8964" t="s">
        <v>29</v>
      </c>
      <c r="D8964" t="s">
        <v>30</v>
      </c>
      <c r="E8964" t="s">
        <v>31</v>
      </c>
      <c r="F8964" t="s">
        <v>7212</v>
      </c>
      <c r="G8964" t="s">
        <v>5424</v>
      </c>
      <c r="H8964">
        <v>1</v>
      </c>
      <c r="I8964" s="17">
        <v>667275</v>
      </c>
      <c r="J8964" s="17">
        <v>86745.75</v>
      </c>
      <c r="K8964" s="17">
        <v>580529.25</v>
      </c>
      <c r="L8964" s="17">
        <v>359928.14</v>
      </c>
      <c r="M8964" s="17">
        <v>220601.11</v>
      </c>
      <c r="N8964" s="17">
        <v>45361.8899</v>
      </c>
    </row>
    <row r="8965" spans="1:14">
      <c r="A8965" s="16">
        <v>46173</v>
      </c>
      <c r="B8965" t="s">
        <v>9004</v>
      </c>
      <c r="C8965" t="s">
        <v>33</v>
      </c>
      <c r="D8965" t="s">
        <v>34</v>
      </c>
      <c r="E8965" t="s">
        <v>35</v>
      </c>
      <c r="F8965" t="s">
        <v>7212</v>
      </c>
      <c r="G8965" t="s">
        <v>5424</v>
      </c>
      <c r="H8965">
        <v>1</v>
      </c>
      <c r="I8965" s="17">
        <v>796286</v>
      </c>
      <c r="J8965" s="17">
        <v>15925.72</v>
      </c>
      <c r="K8965" s="17">
        <v>780360.28</v>
      </c>
      <c r="L8965" s="17">
        <v>561859.4</v>
      </c>
      <c r="M8965" s="17">
        <v>218500.88</v>
      </c>
      <c r="N8965" s="17">
        <v>205907.2135</v>
      </c>
    </row>
    <row r="8966" spans="1:14">
      <c r="A8966" s="16">
        <v>46173</v>
      </c>
      <c r="B8966" t="s">
        <v>9005</v>
      </c>
      <c r="C8966" t="s">
        <v>22</v>
      </c>
      <c r="D8966" t="s">
        <v>23</v>
      </c>
      <c r="E8966" t="s">
        <v>24</v>
      </c>
      <c r="F8966" t="s">
        <v>7212</v>
      </c>
      <c r="G8966" t="s">
        <v>5424</v>
      </c>
      <c r="H8966">
        <v>3</v>
      </c>
      <c r="I8966" s="17">
        <v>527740</v>
      </c>
      <c r="J8966" s="17">
        <v>10554.8</v>
      </c>
      <c r="K8966" s="17">
        <v>517185.2</v>
      </c>
      <c r="L8966" s="17">
        <v>393060.75</v>
      </c>
      <c r="M8966" s="17">
        <v>124124.45</v>
      </c>
      <c r="N8966" s="17">
        <v>171206.0549</v>
      </c>
    </row>
    <row r="8967" spans="1:14">
      <c r="A8967" s="16">
        <v>46173</v>
      </c>
      <c r="B8967" t="s">
        <v>9006</v>
      </c>
      <c r="C8967" t="s">
        <v>73</v>
      </c>
      <c r="D8967" t="s">
        <v>74</v>
      </c>
      <c r="E8967" t="s">
        <v>24</v>
      </c>
      <c r="F8967" t="s">
        <v>7212</v>
      </c>
      <c r="G8967" t="s">
        <v>5424</v>
      </c>
      <c r="H8967">
        <v>4</v>
      </c>
      <c r="I8967" s="17">
        <v>376328</v>
      </c>
      <c r="J8967" s="17">
        <v>30106.24</v>
      </c>
      <c r="K8967" s="17">
        <v>346221.76</v>
      </c>
      <c r="L8967" s="17">
        <v>263128.54</v>
      </c>
      <c r="M8967" s="17">
        <v>83093.22</v>
      </c>
      <c r="N8967" s="17">
        <v>171206.0549</v>
      </c>
    </row>
    <row r="8968" spans="1:14">
      <c r="A8968" s="16">
        <v>46173</v>
      </c>
      <c r="B8968" t="s">
        <v>9007</v>
      </c>
      <c r="C8968" t="s">
        <v>33</v>
      </c>
      <c r="D8968" t="s">
        <v>34</v>
      </c>
      <c r="E8968" t="s">
        <v>35</v>
      </c>
      <c r="F8968" t="s">
        <v>7212</v>
      </c>
      <c r="G8968" t="s">
        <v>5424</v>
      </c>
      <c r="H8968">
        <v>6</v>
      </c>
      <c r="I8968" s="17">
        <v>354157</v>
      </c>
      <c r="J8968" s="17">
        <v>31874.13</v>
      </c>
      <c r="K8968" s="17">
        <v>322282.87</v>
      </c>
      <c r="L8968" s="17">
        <v>232043.67</v>
      </c>
      <c r="M8968" s="17">
        <v>90239.2</v>
      </c>
      <c r="N8968" s="17">
        <v>205907.2135</v>
      </c>
    </row>
    <row r="8969" spans="1:14">
      <c r="A8969" s="16">
        <v>46173</v>
      </c>
      <c r="B8969" t="s">
        <v>9008</v>
      </c>
      <c r="C8969" t="s">
        <v>47</v>
      </c>
      <c r="D8969" t="s">
        <v>48</v>
      </c>
      <c r="E8969" t="s">
        <v>35</v>
      </c>
      <c r="F8969" t="s">
        <v>7212</v>
      </c>
      <c r="G8969" t="s">
        <v>5424</v>
      </c>
      <c r="H8969">
        <v>1</v>
      </c>
      <c r="I8969" s="17">
        <v>103132</v>
      </c>
      <c r="J8969" s="17">
        <v>0</v>
      </c>
      <c r="K8969" s="17">
        <v>103132</v>
      </c>
      <c r="L8969" s="17">
        <v>74255.03999999999</v>
      </c>
      <c r="M8969" s="17">
        <v>28876.96</v>
      </c>
      <c r="N8969" s="17">
        <v>205907.2135</v>
      </c>
    </row>
    <row r="8970" spans="1:14">
      <c r="A8970" s="16">
        <v>46173</v>
      </c>
      <c r="B8970" t="s">
        <v>9009</v>
      </c>
      <c r="C8970" t="s">
        <v>47</v>
      </c>
      <c r="D8970" t="s">
        <v>48</v>
      </c>
      <c r="E8970" t="s">
        <v>35</v>
      </c>
      <c r="F8970" t="s">
        <v>7212</v>
      </c>
      <c r="G8970" t="s">
        <v>5424</v>
      </c>
      <c r="H8970">
        <v>11</v>
      </c>
      <c r="I8970" s="17">
        <v>267098</v>
      </c>
      <c r="J8970" s="17">
        <v>0</v>
      </c>
      <c r="K8970" s="17">
        <v>267098</v>
      </c>
      <c r="L8970" s="17">
        <v>192310.56</v>
      </c>
      <c r="M8970" s="17">
        <v>74787.44</v>
      </c>
      <c r="N8970" s="17">
        <v>205907.2135</v>
      </c>
    </row>
    <row r="8971" spans="1:14">
      <c r="A8971" s="16">
        <v>46173</v>
      </c>
      <c r="B8971" t="s">
        <v>9010</v>
      </c>
      <c r="C8971" t="s">
        <v>26</v>
      </c>
      <c r="D8971" t="s">
        <v>27</v>
      </c>
      <c r="E8971" t="s">
        <v>17</v>
      </c>
      <c r="F8971" t="s">
        <v>7212</v>
      </c>
      <c r="G8971" t="s">
        <v>5424</v>
      </c>
      <c r="H8971">
        <v>4</v>
      </c>
      <c r="I8971" s="17">
        <v>239044</v>
      </c>
      <c r="J8971" s="17">
        <v>0</v>
      </c>
      <c r="K8971" s="17">
        <v>239044</v>
      </c>
      <c r="L8971" s="17">
        <v>167330.8</v>
      </c>
      <c r="M8971" s="17">
        <v>71713.2</v>
      </c>
      <c r="N8971" s="17">
        <v>145825.5499</v>
      </c>
    </row>
    <row r="8972" spans="1:14">
      <c r="A8972" s="16">
        <v>46173</v>
      </c>
      <c r="B8972" t="s">
        <v>9011</v>
      </c>
      <c r="C8972" t="s">
        <v>15</v>
      </c>
      <c r="D8972" t="s">
        <v>16</v>
      </c>
      <c r="E8972" t="s">
        <v>17</v>
      </c>
      <c r="F8972" t="s">
        <v>7212</v>
      </c>
      <c r="G8972" t="s">
        <v>5424</v>
      </c>
      <c r="H8972">
        <v>5</v>
      </c>
      <c r="I8972" s="17">
        <v>314764</v>
      </c>
      <c r="J8972" s="17">
        <v>28328.76</v>
      </c>
      <c r="K8972" s="17">
        <v>286435.24</v>
      </c>
      <c r="L8972" s="17">
        <v>200504.67</v>
      </c>
      <c r="M8972" s="17">
        <v>85930.57000000001</v>
      </c>
      <c r="N8972" s="17">
        <v>145825.5499</v>
      </c>
    </row>
    <row r="8973" spans="1:14">
      <c r="A8973" s="16">
        <v>46173</v>
      </c>
      <c r="B8973" t="s">
        <v>9012</v>
      </c>
      <c r="C8973" t="s">
        <v>33</v>
      </c>
      <c r="D8973" t="s">
        <v>34</v>
      </c>
      <c r="E8973" t="s">
        <v>35</v>
      </c>
      <c r="F8973" t="s">
        <v>7212</v>
      </c>
      <c r="G8973" t="s">
        <v>5424</v>
      </c>
      <c r="H8973">
        <v>11</v>
      </c>
      <c r="I8973" s="17">
        <v>383217</v>
      </c>
      <c r="J8973" s="17">
        <v>34489.53</v>
      </c>
      <c r="K8973" s="17">
        <v>348727.47</v>
      </c>
      <c r="L8973" s="17">
        <v>251083.78</v>
      </c>
      <c r="M8973" s="17">
        <v>97643.69</v>
      </c>
      <c r="N8973" s="17">
        <v>205907.2135</v>
      </c>
    </row>
    <row r="8974" spans="1:14">
      <c r="A8974" s="16">
        <v>46173</v>
      </c>
      <c r="B8974" t="s">
        <v>9013</v>
      </c>
      <c r="C8974" t="s">
        <v>22</v>
      </c>
      <c r="D8974" t="s">
        <v>23</v>
      </c>
      <c r="E8974" t="s">
        <v>24</v>
      </c>
      <c r="F8974" t="s">
        <v>7212</v>
      </c>
      <c r="G8974" t="s">
        <v>5424</v>
      </c>
      <c r="H8974">
        <v>11</v>
      </c>
      <c r="I8974" s="17">
        <v>423501</v>
      </c>
      <c r="J8974" s="17">
        <v>50820.12</v>
      </c>
      <c r="K8974" s="17">
        <v>372680.88</v>
      </c>
      <c r="L8974" s="17">
        <v>283237.47</v>
      </c>
      <c r="M8974" s="17">
        <v>89443.41</v>
      </c>
      <c r="N8974" s="17">
        <v>171206.0549</v>
      </c>
    </row>
    <row r="8975" spans="1:14">
      <c r="A8975" s="16">
        <v>46173</v>
      </c>
      <c r="B8975" t="s">
        <v>9014</v>
      </c>
      <c r="C8975" t="s">
        <v>33</v>
      </c>
      <c r="D8975" t="s">
        <v>34</v>
      </c>
      <c r="E8975" t="s">
        <v>35</v>
      </c>
      <c r="F8975" t="s">
        <v>7212</v>
      </c>
      <c r="G8975" t="s">
        <v>5424</v>
      </c>
      <c r="H8975">
        <v>3</v>
      </c>
      <c r="I8975" s="17">
        <v>353493</v>
      </c>
      <c r="J8975" s="17">
        <v>0</v>
      </c>
      <c r="K8975" s="17">
        <v>353493</v>
      </c>
      <c r="L8975" s="17">
        <v>254514.96</v>
      </c>
      <c r="M8975" s="17">
        <v>98978.03999999999</v>
      </c>
      <c r="N8975" s="17">
        <v>205907.2135</v>
      </c>
    </row>
    <row r="8976" spans="1:14">
      <c r="A8976" s="16">
        <v>46173</v>
      </c>
      <c r="B8976" t="s">
        <v>9015</v>
      </c>
      <c r="C8976" t="s">
        <v>29</v>
      </c>
      <c r="D8976" t="s">
        <v>30</v>
      </c>
      <c r="E8976" t="s">
        <v>31</v>
      </c>
      <c r="F8976" t="s">
        <v>7212</v>
      </c>
      <c r="G8976" t="s">
        <v>5424</v>
      </c>
      <c r="H8976">
        <v>8</v>
      </c>
      <c r="I8976" s="17">
        <v>378074</v>
      </c>
      <c r="J8976" s="17">
        <v>37807.4</v>
      </c>
      <c r="K8976" s="17">
        <v>340266.6</v>
      </c>
      <c r="L8976" s="17">
        <v>210965.29</v>
      </c>
      <c r="M8976" s="17">
        <v>129301.31</v>
      </c>
      <c r="N8976" s="17">
        <v>45361.8899</v>
      </c>
    </row>
    <row r="8977" spans="1:14">
      <c r="A8977" s="16">
        <v>46173</v>
      </c>
      <c r="B8977" t="s">
        <v>9016</v>
      </c>
      <c r="C8977" t="s">
        <v>47</v>
      </c>
      <c r="D8977" t="s">
        <v>48</v>
      </c>
      <c r="E8977" t="s">
        <v>35</v>
      </c>
      <c r="F8977" t="s">
        <v>7212</v>
      </c>
      <c r="G8977" t="s">
        <v>5424</v>
      </c>
      <c r="H8977">
        <v>12</v>
      </c>
      <c r="I8977" s="17">
        <v>739161</v>
      </c>
      <c r="J8977" s="17">
        <v>0</v>
      </c>
      <c r="K8977" s="17">
        <v>739161</v>
      </c>
      <c r="L8977" s="17">
        <v>532195.92</v>
      </c>
      <c r="M8977" s="17">
        <v>206965.08</v>
      </c>
      <c r="N8977" s="17">
        <v>205907.2135</v>
      </c>
    </row>
    <row r="8978" spans="1:14">
      <c r="A8978" s="16">
        <v>46173</v>
      </c>
      <c r="B8978" t="s">
        <v>9017</v>
      </c>
      <c r="C8978" t="s">
        <v>22</v>
      </c>
      <c r="D8978" t="s">
        <v>23</v>
      </c>
      <c r="E8978" t="s">
        <v>24</v>
      </c>
      <c r="F8978" t="s">
        <v>7212</v>
      </c>
      <c r="G8978" t="s">
        <v>5424</v>
      </c>
      <c r="H8978">
        <v>4</v>
      </c>
      <c r="I8978" s="17">
        <v>690994</v>
      </c>
      <c r="J8978" s="17">
        <v>89829.22</v>
      </c>
      <c r="K8978" s="17">
        <v>601164.78</v>
      </c>
      <c r="L8978" s="17">
        <v>456885.23</v>
      </c>
      <c r="M8978" s="17">
        <v>144279.55</v>
      </c>
      <c r="N8978" s="17">
        <v>171206.0549</v>
      </c>
    </row>
    <row r="8979" spans="1:14">
      <c r="A8979" s="16">
        <v>46173</v>
      </c>
      <c r="B8979" t="s">
        <v>9018</v>
      </c>
      <c r="C8979" t="s">
        <v>26</v>
      </c>
      <c r="D8979" t="s">
        <v>27</v>
      </c>
      <c r="E8979" t="s">
        <v>17</v>
      </c>
      <c r="F8979" t="s">
        <v>7212</v>
      </c>
      <c r="G8979" t="s">
        <v>5424</v>
      </c>
      <c r="H8979">
        <v>10</v>
      </c>
      <c r="I8979" s="17">
        <v>531755</v>
      </c>
      <c r="J8979" s="17">
        <v>74445.7</v>
      </c>
      <c r="K8979" s="17">
        <v>457309.3</v>
      </c>
      <c r="L8979" s="17">
        <v>320116.51</v>
      </c>
      <c r="M8979" s="17">
        <v>137192.79</v>
      </c>
      <c r="N8979" s="17">
        <v>145825.5499</v>
      </c>
    </row>
    <row r="8980" spans="1:14">
      <c r="A8980" s="16">
        <v>46173</v>
      </c>
      <c r="B8980" t="s">
        <v>9019</v>
      </c>
      <c r="C8980" t="s">
        <v>26</v>
      </c>
      <c r="D8980" t="s">
        <v>27</v>
      </c>
      <c r="E8980" t="s">
        <v>17</v>
      </c>
      <c r="F8980" t="s">
        <v>7212</v>
      </c>
      <c r="G8980" t="s">
        <v>5424</v>
      </c>
      <c r="H8980">
        <v>4</v>
      </c>
      <c r="I8980" s="17">
        <v>169351</v>
      </c>
      <c r="J8980" s="17">
        <v>0</v>
      </c>
      <c r="K8980" s="17">
        <v>169351</v>
      </c>
      <c r="L8980" s="17">
        <v>118545.7</v>
      </c>
      <c r="M8980" s="17">
        <v>50805.3</v>
      </c>
      <c r="N8980" s="17">
        <v>145825.5499</v>
      </c>
    </row>
    <row r="8981" spans="1:14">
      <c r="A8981" s="16">
        <v>46173</v>
      </c>
      <c r="B8981" t="s">
        <v>9020</v>
      </c>
      <c r="C8981" t="s">
        <v>29</v>
      </c>
      <c r="D8981" t="s">
        <v>30</v>
      </c>
      <c r="E8981" t="s">
        <v>31</v>
      </c>
      <c r="F8981" t="s">
        <v>7212</v>
      </c>
      <c r="G8981" t="s">
        <v>5424</v>
      </c>
      <c r="H8981">
        <v>7</v>
      </c>
      <c r="I8981" s="17">
        <v>585453</v>
      </c>
      <c r="J8981" s="17">
        <v>11709.06</v>
      </c>
      <c r="K8981" s="17">
        <v>573743.9399999999</v>
      </c>
      <c r="L8981" s="17">
        <v>355721.24</v>
      </c>
      <c r="M8981" s="17">
        <v>218022.7</v>
      </c>
      <c r="N8981" s="17">
        <v>45361.8899</v>
      </c>
    </row>
    <row r="8982" spans="1:14">
      <c r="A8982" s="16">
        <v>46173</v>
      </c>
      <c r="B8982" t="s">
        <v>9021</v>
      </c>
      <c r="C8982" t="s">
        <v>15</v>
      </c>
      <c r="D8982" t="s">
        <v>16</v>
      </c>
      <c r="E8982" t="s">
        <v>17</v>
      </c>
      <c r="F8982" t="s">
        <v>7212</v>
      </c>
      <c r="G8982" t="s">
        <v>5424</v>
      </c>
      <c r="H8982">
        <v>7</v>
      </c>
      <c r="I8982" s="17">
        <v>779821</v>
      </c>
      <c r="J8982" s="17">
        <v>31192.84</v>
      </c>
      <c r="K8982" s="17">
        <v>748628.16</v>
      </c>
      <c r="L8982" s="17">
        <v>524039.71</v>
      </c>
      <c r="M8982" s="17">
        <v>224588.45</v>
      </c>
      <c r="N8982" s="17">
        <v>145825.5499</v>
      </c>
    </row>
    <row r="8983" spans="1:14">
      <c r="A8983" s="16">
        <v>46173</v>
      </c>
      <c r="B8983" t="s">
        <v>9022</v>
      </c>
      <c r="C8983" t="s">
        <v>15</v>
      </c>
      <c r="D8983" t="s">
        <v>16</v>
      </c>
      <c r="E8983" t="s">
        <v>17</v>
      </c>
      <c r="F8983" t="s">
        <v>7212</v>
      </c>
      <c r="G8983" t="s">
        <v>5424</v>
      </c>
      <c r="H8983">
        <v>6</v>
      </c>
      <c r="I8983" s="17">
        <v>485080</v>
      </c>
      <c r="J8983" s="17">
        <v>19403.2</v>
      </c>
      <c r="K8983" s="17">
        <v>465676.8</v>
      </c>
      <c r="L8983" s="17">
        <v>325973.76</v>
      </c>
      <c r="M8983" s="17">
        <v>139703.04</v>
      </c>
      <c r="N8983" s="17">
        <v>145825.5499</v>
      </c>
    </row>
    <row r="8984" spans="1:14">
      <c r="A8984" s="16">
        <v>46173</v>
      </c>
      <c r="B8984" t="s">
        <v>9023</v>
      </c>
      <c r="C8984" t="s">
        <v>22</v>
      </c>
      <c r="D8984" t="s">
        <v>23</v>
      </c>
      <c r="E8984" t="s">
        <v>24</v>
      </c>
      <c r="F8984" t="s">
        <v>7212</v>
      </c>
      <c r="G8984" t="s">
        <v>5424</v>
      </c>
      <c r="H8984">
        <v>11</v>
      </c>
      <c r="I8984" s="17">
        <v>846954</v>
      </c>
      <c r="J8984" s="17">
        <v>84695.39999999999</v>
      </c>
      <c r="K8984" s="17">
        <v>762258.6</v>
      </c>
      <c r="L8984" s="17">
        <v>579316.54</v>
      </c>
      <c r="M8984" s="17">
        <v>182942.06</v>
      </c>
      <c r="N8984" s="17">
        <v>171206.0549</v>
      </c>
    </row>
    <row r="8985" spans="1:14">
      <c r="A8985" s="16">
        <v>46173</v>
      </c>
      <c r="B8985" t="s">
        <v>9024</v>
      </c>
      <c r="C8985" t="s">
        <v>15</v>
      </c>
      <c r="D8985" t="s">
        <v>16</v>
      </c>
      <c r="E8985" t="s">
        <v>17</v>
      </c>
      <c r="F8985" t="s">
        <v>7212</v>
      </c>
      <c r="G8985" t="s">
        <v>5424</v>
      </c>
      <c r="H8985">
        <v>11</v>
      </c>
      <c r="I8985" s="17">
        <v>335267</v>
      </c>
      <c r="J8985" s="17">
        <v>20116.02</v>
      </c>
      <c r="K8985" s="17">
        <v>315150.98</v>
      </c>
      <c r="L8985" s="17">
        <v>220605.69</v>
      </c>
      <c r="M8985" s="17">
        <v>94545.28999999999</v>
      </c>
      <c r="N8985" s="17">
        <v>145825.5499</v>
      </c>
    </row>
    <row r="8986" spans="1:14">
      <c r="A8986" s="16">
        <v>46173</v>
      </c>
      <c r="B8986" t="s">
        <v>9025</v>
      </c>
      <c r="C8986" t="s">
        <v>73</v>
      </c>
      <c r="D8986" t="s">
        <v>74</v>
      </c>
      <c r="E8986" t="s">
        <v>24</v>
      </c>
      <c r="F8986" t="s">
        <v>7212</v>
      </c>
      <c r="G8986" t="s">
        <v>5424</v>
      </c>
      <c r="H8986">
        <v>8</v>
      </c>
      <c r="I8986" s="17">
        <v>398260</v>
      </c>
      <c r="J8986" s="17">
        <v>39826</v>
      </c>
      <c r="K8986" s="17">
        <v>358434</v>
      </c>
      <c r="L8986" s="17">
        <v>272409.84</v>
      </c>
      <c r="M8986" s="17">
        <v>86024.16</v>
      </c>
      <c r="N8986" s="17">
        <v>171206.0549</v>
      </c>
    </row>
    <row r="8987" spans="1:14">
      <c r="A8987" s="16">
        <v>46173</v>
      </c>
      <c r="B8987" t="s">
        <v>9026</v>
      </c>
      <c r="C8987" t="s">
        <v>73</v>
      </c>
      <c r="D8987" t="s">
        <v>74</v>
      </c>
      <c r="E8987" t="s">
        <v>24</v>
      </c>
      <c r="F8987" t="s">
        <v>7212</v>
      </c>
      <c r="G8987" t="s">
        <v>5424</v>
      </c>
      <c r="H8987">
        <v>5</v>
      </c>
      <c r="I8987" s="17">
        <v>461584</v>
      </c>
      <c r="J8987" s="17">
        <v>23079.2</v>
      </c>
      <c r="K8987" s="17">
        <v>438504.8</v>
      </c>
      <c r="L8987" s="17">
        <v>333263.65</v>
      </c>
      <c r="M8987" s="17">
        <v>105241.15</v>
      </c>
      <c r="N8987" s="17">
        <v>171206.0549</v>
      </c>
    </row>
    <row r="8988" spans="1:14">
      <c r="A8988" s="16">
        <v>46173</v>
      </c>
      <c r="B8988" t="s">
        <v>9027</v>
      </c>
      <c r="C8988" t="s">
        <v>73</v>
      </c>
      <c r="D8988" t="s">
        <v>74</v>
      </c>
      <c r="E8988" t="s">
        <v>24</v>
      </c>
      <c r="F8988" t="s">
        <v>7212</v>
      </c>
      <c r="G8988" t="s">
        <v>5424</v>
      </c>
      <c r="H8988">
        <v>3</v>
      </c>
      <c r="I8988" s="17">
        <v>380262</v>
      </c>
      <c r="J8988" s="17">
        <v>26618.34</v>
      </c>
      <c r="K8988" s="17">
        <v>353643.66</v>
      </c>
      <c r="L8988" s="17">
        <v>268769.18</v>
      </c>
      <c r="M8988" s="17">
        <v>84874.48</v>
      </c>
      <c r="N8988" s="17">
        <v>171206.0549</v>
      </c>
    </row>
    <row r="8989" spans="1:14">
      <c r="A8989" s="16">
        <v>46173</v>
      </c>
      <c r="B8989" t="s">
        <v>9028</v>
      </c>
      <c r="C8989" t="s">
        <v>33</v>
      </c>
      <c r="D8989" t="s">
        <v>34</v>
      </c>
      <c r="E8989" t="s">
        <v>35</v>
      </c>
      <c r="F8989" t="s">
        <v>7212</v>
      </c>
      <c r="G8989" t="s">
        <v>5424</v>
      </c>
      <c r="H8989">
        <v>9</v>
      </c>
      <c r="I8989" s="17">
        <v>727222</v>
      </c>
      <c r="J8989" s="17">
        <v>87266.64</v>
      </c>
      <c r="K8989" s="17">
        <v>639955.36</v>
      </c>
      <c r="L8989" s="17">
        <v>460767.86</v>
      </c>
      <c r="M8989" s="17">
        <v>179187.5</v>
      </c>
      <c r="N8989" s="17">
        <v>205907.2135</v>
      </c>
    </row>
    <row r="8990" spans="1:14">
      <c r="A8990" s="16">
        <v>46173</v>
      </c>
      <c r="B8990" t="s">
        <v>9029</v>
      </c>
      <c r="C8990" t="s">
        <v>47</v>
      </c>
      <c r="D8990" t="s">
        <v>48</v>
      </c>
      <c r="E8990" t="s">
        <v>35</v>
      </c>
      <c r="F8990" t="s">
        <v>7212</v>
      </c>
      <c r="G8990" t="s">
        <v>5424</v>
      </c>
      <c r="H8990">
        <v>7</v>
      </c>
      <c r="I8990" s="17">
        <v>574219</v>
      </c>
      <c r="J8990" s="17">
        <v>17226.57</v>
      </c>
      <c r="K8990" s="17">
        <v>556992.4300000001</v>
      </c>
      <c r="L8990" s="17">
        <v>401034.55</v>
      </c>
      <c r="M8990" s="17">
        <v>155957.88</v>
      </c>
      <c r="N8990" s="17">
        <v>205907.2135</v>
      </c>
    </row>
    <row r="8991" spans="1:14">
      <c r="A8991" s="16">
        <v>46173</v>
      </c>
      <c r="B8991" t="s">
        <v>9030</v>
      </c>
      <c r="C8991" t="s">
        <v>22</v>
      </c>
      <c r="D8991" t="s">
        <v>23</v>
      </c>
      <c r="E8991" t="s">
        <v>24</v>
      </c>
      <c r="F8991" t="s">
        <v>7212</v>
      </c>
      <c r="G8991" t="s">
        <v>5424</v>
      </c>
      <c r="H8991">
        <v>8</v>
      </c>
      <c r="I8991" s="17">
        <v>343232</v>
      </c>
      <c r="J8991" s="17">
        <v>30890.88</v>
      </c>
      <c r="K8991" s="17">
        <v>312341.12</v>
      </c>
      <c r="L8991" s="17">
        <v>237379.25</v>
      </c>
      <c r="M8991" s="17">
        <v>74961.87</v>
      </c>
      <c r="N8991" s="17">
        <v>171206.0549</v>
      </c>
    </row>
    <row r="8992" spans="1:14">
      <c r="A8992" s="16">
        <v>46173</v>
      </c>
      <c r="B8992" t="s">
        <v>9031</v>
      </c>
      <c r="C8992" t="s">
        <v>43</v>
      </c>
      <c r="D8992" t="s">
        <v>44</v>
      </c>
      <c r="E8992" t="s">
        <v>31</v>
      </c>
      <c r="F8992" t="s">
        <v>7212</v>
      </c>
      <c r="G8992" t="s">
        <v>5424</v>
      </c>
      <c r="H8992">
        <v>6</v>
      </c>
      <c r="I8992" s="17">
        <v>569702</v>
      </c>
      <c r="J8992" s="17">
        <v>17091.06</v>
      </c>
      <c r="K8992" s="17">
        <v>552610.9399999999</v>
      </c>
      <c r="L8992" s="17">
        <v>342618.78</v>
      </c>
      <c r="M8992" s="17">
        <v>209992.16</v>
      </c>
      <c r="N8992" s="17">
        <v>45361.8899</v>
      </c>
    </row>
    <row r="8993" spans="1:14">
      <c r="A8993" s="16">
        <v>46174</v>
      </c>
      <c r="B8993" t="s">
        <v>9032</v>
      </c>
      <c r="C8993" t="s">
        <v>47</v>
      </c>
      <c r="D8993" t="s">
        <v>48</v>
      </c>
      <c r="E8993" t="s">
        <v>35</v>
      </c>
      <c r="F8993" t="s">
        <v>9033</v>
      </c>
      <c r="G8993" t="s">
        <v>5424</v>
      </c>
      <c r="H8993">
        <v>7</v>
      </c>
      <c r="I8993" s="17">
        <v>493479</v>
      </c>
      <c r="J8993" s="17">
        <v>14804.37</v>
      </c>
      <c r="K8993" s="17">
        <v>478674.63</v>
      </c>
      <c r="L8993" s="17">
        <v>344645.73</v>
      </c>
      <c r="M8993" s="17">
        <v>134028.9</v>
      </c>
      <c r="N8993" s="17">
        <v>79820.2844</v>
      </c>
    </row>
    <row r="8994" spans="1:14">
      <c r="A8994" s="16">
        <v>46174</v>
      </c>
      <c r="B8994" t="s">
        <v>9034</v>
      </c>
      <c r="C8994" t="s">
        <v>33</v>
      </c>
      <c r="D8994" t="s">
        <v>34</v>
      </c>
      <c r="E8994" t="s">
        <v>35</v>
      </c>
      <c r="F8994" t="s">
        <v>9033</v>
      </c>
      <c r="G8994" t="s">
        <v>5424</v>
      </c>
      <c r="H8994">
        <v>12</v>
      </c>
      <c r="I8994" s="17">
        <v>724414</v>
      </c>
      <c r="J8994" s="17">
        <v>101417.96</v>
      </c>
      <c r="K8994" s="17">
        <v>622996.04</v>
      </c>
      <c r="L8994" s="17">
        <v>448557.15</v>
      </c>
      <c r="M8994" s="17">
        <v>174438.89</v>
      </c>
      <c r="N8994" s="17">
        <v>79820.2844</v>
      </c>
    </row>
    <row r="8995" spans="1:14">
      <c r="A8995" s="16">
        <v>46174</v>
      </c>
      <c r="B8995" t="s">
        <v>9035</v>
      </c>
      <c r="C8995" t="s">
        <v>33</v>
      </c>
      <c r="D8995" t="s">
        <v>34</v>
      </c>
      <c r="E8995" t="s">
        <v>35</v>
      </c>
      <c r="F8995" t="s">
        <v>9033</v>
      </c>
      <c r="G8995" t="s">
        <v>5424</v>
      </c>
      <c r="H8995">
        <v>12</v>
      </c>
      <c r="I8995" s="17">
        <v>367433</v>
      </c>
      <c r="J8995" s="17">
        <v>14697.32</v>
      </c>
      <c r="K8995" s="17">
        <v>352735.68</v>
      </c>
      <c r="L8995" s="17">
        <v>253969.69</v>
      </c>
      <c r="M8995" s="17">
        <v>98765.99000000001</v>
      </c>
      <c r="N8995" s="17">
        <v>79820.2844</v>
      </c>
    </row>
    <row r="8996" spans="1:14">
      <c r="A8996" s="16">
        <v>46174</v>
      </c>
      <c r="B8996" t="s">
        <v>9036</v>
      </c>
      <c r="C8996" t="s">
        <v>22</v>
      </c>
      <c r="D8996" t="s">
        <v>23</v>
      </c>
      <c r="E8996" t="s">
        <v>24</v>
      </c>
      <c r="F8996" t="s">
        <v>9033</v>
      </c>
      <c r="G8996" t="s">
        <v>5424</v>
      </c>
      <c r="H8996">
        <v>3</v>
      </c>
      <c r="I8996" s="17">
        <v>651922</v>
      </c>
      <c r="J8996" s="17">
        <v>26076.88</v>
      </c>
      <c r="K8996" s="17">
        <v>625845.12</v>
      </c>
      <c r="L8996" s="17">
        <v>475642.29</v>
      </c>
      <c r="M8996" s="17">
        <v>150202.83</v>
      </c>
      <c r="N8996" s="17">
        <v>164888.9106</v>
      </c>
    </row>
    <row r="8997" spans="1:14">
      <c r="A8997" s="16">
        <v>46174</v>
      </c>
      <c r="B8997" t="s">
        <v>9037</v>
      </c>
      <c r="C8997" t="s">
        <v>22</v>
      </c>
      <c r="D8997" t="s">
        <v>23</v>
      </c>
      <c r="E8997" t="s">
        <v>24</v>
      </c>
      <c r="F8997" t="s">
        <v>9033</v>
      </c>
      <c r="G8997" t="s">
        <v>5424</v>
      </c>
      <c r="H8997">
        <v>1</v>
      </c>
      <c r="I8997" s="17">
        <v>457504</v>
      </c>
      <c r="J8997" s="17">
        <v>50325.44</v>
      </c>
      <c r="K8997" s="17">
        <v>407178.56</v>
      </c>
      <c r="L8997" s="17">
        <v>309455.71</v>
      </c>
      <c r="M8997" s="17">
        <v>97722.85000000001</v>
      </c>
      <c r="N8997" s="17">
        <v>164888.9106</v>
      </c>
    </row>
    <row r="8998" spans="1:14">
      <c r="A8998" s="16">
        <v>46174</v>
      </c>
      <c r="B8998" t="s">
        <v>9038</v>
      </c>
      <c r="C8998" t="s">
        <v>43</v>
      </c>
      <c r="D8998" t="s">
        <v>44</v>
      </c>
      <c r="E8998" t="s">
        <v>31</v>
      </c>
      <c r="F8998" t="s">
        <v>9033</v>
      </c>
      <c r="G8998" t="s">
        <v>5424</v>
      </c>
      <c r="H8998">
        <v>11</v>
      </c>
      <c r="I8998" s="17">
        <v>189270</v>
      </c>
      <c r="J8998" s="17">
        <v>0</v>
      </c>
      <c r="K8998" s="17">
        <v>189270</v>
      </c>
      <c r="L8998" s="17">
        <v>117347.4</v>
      </c>
      <c r="M8998" s="17">
        <v>71922.60000000001</v>
      </c>
      <c r="N8998" s="17">
        <v>175550.2619</v>
      </c>
    </row>
    <row r="8999" spans="1:14">
      <c r="A8999" s="16">
        <v>46174</v>
      </c>
      <c r="B8999" t="s">
        <v>9039</v>
      </c>
      <c r="C8999" t="s">
        <v>73</v>
      </c>
      <c r="D8999" t="s">
        <v>74</v>
      </c>
      <c r="E8999" t="s">
        <v>24</v>
      </c>
      <c r="F8999" t="s">
        <v>9033</v>
      </c>
      <c r="G8999" t="s">
        <v>5424</v>
      </c>
      <c r="H8999">
        <v>10</v>
      </c>
      <c r="I8999" s="17">
        <v>159173</v>
      </c>
      <c r="J8999" s="17">
        <v>19100.76</v>
      </c>
      <c r="K8999" s="17">
        <v>140072.24</v>
      </c>
      <c r="L8999" s="17">
        <v>106454.9</v>
      </c>
      <c r="M8999" s="17">
        <v>33617.34</v>
      </c>
      <c r="N8999" s="17">
        <v>164888.9106</v>
      </c>
    </row>
    <row r="9000" spans="1:14">
      <c r="A9000" s="16">
        <v>46174</v>
      </c>
      <c r="B9000" t="s">
        <v>9040</v>
      </c>
      <c r="C9000" t="s">
        <v>26</v>
      </c>
      <c r="D9000" t="s">
        <v>27</v>
      </c>
      <c r="E9000" t="s">
        <v>17</v>
      </c>
      <c r="F9000" t="s">
        <v>9033</v>
      </c>
      <c r="G9000" t="s">
        <v>5424</v>
      </c>
      <c r="H9000">
        <v>9</v>
      </c>
      <c r="I9000" s="17">
        <v>290921</v>
      </c>
      <c r="J9000" s="17">
        <v>34910.52</v>
      </c>
      <c r="K9000" s="17">
        <v>256010.48</v>
      </c>
      <c r="L9000" s="17">
        <v>179207.34</v>
      </c>
      <c r="M9000" s="17">
        <v>76803.14</v>
      </c>
      <c r="N9000" s="17">
        <v>44139.0892</v>
      </c>
    </row>
    <row r="9001" spans="1:14">
      <c r="A9001" s="16">
        <v>46174</v>
      </c>
      <c r="B9001" t="s">
        <v>9041</v>
      </c>
      <c r="C9001" t="s">
        <v>29</v>
      </c>
      <c r="D9001" t="s">
        <v>30</v>
      </c>
      <c r="E9001" t="s">
        <v>31</v>
      </c>
      <c r="F9001" t="s">
        <v>9033</v>
      </c>
      <c r="G9001" t="s">
        <v>5424</v>
      </c>
      <c r="H9001">
        <v>3</v>
      </c>
      <c r="I9001" s="17">
        <v>541061</v>
      </c>
      <c r="J9001" s="17">
        <v>21642.44</v>
      </c>
      <c r="K9001" s="17">
        <v>519418.56</v>
      </c>
      <c r="L9001" s="17">
        <v>322039.51</v>
      </c>
      <c r="M9001" s="17">
        <v>197379.05</v>
      </c>
      <c r="N9001" s="17">
        <v>175550.2619</v>
      </c>
    </row>
    <row r="9002" spans="1:14">
      <c r="A9002" s="16">
        <v>46174</v>
      </c>
      <c r="B9002" t="s">
        <v>9042</v>
      </c>
      <c r="C9002" t="s">
        <v>47</v>
      </c>
      <c r="D9002" t="s">
        <v>48</v>
      </c>
      <c r="E9002" t="s">
        <v>35</v>
      </c>
      <c r="F9002" t="s">
        <v>9033</v>
      </c>
      <c r="G9002" t="s">
        <v>5424</v>
      </c>
      <c r="H9002">
        <v>12</v>
      </c>
      <c r="I9002" s="17">
        <v>833693</v>
      </c>
      <c r="J9002" s="17">
        <v>0</v>
      </c>
      <c r="K9002" s="17">
        <v>833693</v>
      </c>
      <c r="L9002" s="17">
        <v>600258.96</v>
      </c>
      <c r="M9002" s="17">
        <v>233434.04</v>
      </c>
      <c r="N9002" s="17">
        <v>79820.2844</v>
      </c>
    </row>
    <row r="9003" spans="1:14">
      <c r="A9003" s="16">
        <v>46174</v>
      </c>
      <c r="B9003" t="s">
        <v>9043</v>
      </c>
      <c r="C9003" t="s">
        <v>15</v>
      </c>
      <c r="D9003" t="s">
        <v>16</v>
      </c>
      <c r="E9003" t="s">
        <v>17</v>
      </c>
      <c r="F9003" t="s">
        <v>9033</v>
      </c>
      <c r="G9003" t="s">
        <v>5424</v>
      </c>
      <c r="H9003">
        <v>12</v>
      </c>
      <c r="I9003" s="17">
        <v>827458</v>
      </c>
      <c r="J9003" s="17">
        <v>91020.38</v>
      </c>
      <c r="K9003" s="17">
        <v>736437.62</v>
      </c>
      <c r="L9003" s="17">
        <v>515506.33</v>
      </c>
      <c r="M9003" s="17">
        <v>220931.29</v>
      </c>
      <c r="N9003" s="17">
        <v>44139.0892</v>
      </c>
    </row>
    <row r="9004" spans="1:14">
      <c r="A9004" s="16">
        <v>46174</v>
      </c>
      <c r="B9004" t="s">
        <v>9044</v>
      </c>
      <c r="C9004" t="s">
        <v>73</v>
      </c>
      <c r="D9004" t="s">
        <v>74</v>
      </c>
      <c r="E9004" t="s">
        <v>24</v>
      </c>
      <c r="F9004" t="s">
        <v>9033</v>
      </c>
      <c r="G9004" t="s">
        <v>5424</v>
      </c>
      <c r="H9004">
        <v>10</v>
      </c>
      <c r="I9004" s="17">
        <v>431088</v>
      </c>
      <c r="J9004" s="17">
        <v>60352.32</v>
      </c>
      <c r="K9004" s="17">
        <v>370735.68</v>
      </c>
      <c r="L9004" s="17">
        <v>281759.12</v>
      </c>
      <c r="M9004" s="17">
        <v>88976.56</v>
      </c>
      <c r="N9004" s="17">
        <v>164888.9106</v>
      </c>
    </row>
    <row r="9005" spans="1:14">
      <c r="A9005" s="16">
        <v>46174</v>
      </c>
      <c r="B9005" t="s">
        <v>9045</v>
      </c>
      <c r="C9005" t="s">
        <v>22</v>
      </c>
      <c r="D9005" t="s">
        <v>23</v>
      </c>
      <c r="E9005" t="s">
        <v>24</v>
      </c>
      <c r="F9005" t="s">
        <v>9033</v>
      </c>
      <c r="G9005" t="s">
        <v>5424</v>
      </c>
      <c r="H9005">
        <v>1</v>
      </c>
      <c r="I9005" s="17">
        <v>235272</v>
      </c>
      <c r="J9005" s="17">
        <v>35290.8</v>
      </c>
      <c r="K9005" s="17">
        <v>199981.2</v>
      </c>
      <c r="L9005" s="17">
        <v>151985.71</v>
      </c>
      <c r="M9005" s="17">
        <v>47995.49</v>
      </c>
      <c r="N9005" s="17">
        <v>164888.9106</v>
      </c>
    </row>
    <row r="9006" spans="1:14">
      <c r="A9006" s="16">
        <v>46174</v>
      </c>
      <c r="B9006" t="s">
        <v>9046</v>
      </c>
      <c r="C9006" t="s">
        <v>43</v>
      </c>
      <c r="D9006" t="s">
        <v>44</v>
      </c>
      <c r="E9006" t="s">
        <v>31</v>
      </c>
      <c r="F9006" t="s">
        <v>9033</v>
      </c>
      <c r="G9006" t="s">
        <v>5424</v>
      </c>
      <c r="H9006">
        <v>9</v>
      </c>
      <c r="I9006" s="17">
        <v>821842</v>
      </c>
      <c r="J9006" s="17">
        <v>90402.62</v>
      </c>
      <c r="K9006" s="17">
        <v>731439.38</v>
      </c>
      <c r="L9006" s="17">
        <v>453492.42</v>
      </c>
      <c r="M9006" s="17">
        <v>277946.96</v>
      </c>
      <c r="N9006" s="17">
        <v>175550.2619</v>
      </c>
    </row>
    <row r="9007" spans="1:14">
      <c r="A9007" s="16">
        <v>46174</v>
      </c>
      <c r="B9007" t="s">
        <v>9047</v>
      </c>
      <c r="C9007" t="s">
        <v>22</v>
      </c>
      <c r="D9007" t="s">
        <v>23</v>
      </c>
      <c r="E9007" t="s">
        <v>24</v>
      </c>
      <c r="F9007" t="s">
        <v>9033</v>
      </c>
      <c r="G9007" t="s">
        <v>5424</v>
      </c>
      <c r="H9007">
        <v>2</v>
      </c>
      <c r="I9007" s="17">
        <v>368166</v>
      </c>
      <c r="J9007" s="17">
        <v>0</v>
      </c>
      <c r="K9007" s="17">
        <v>368166</v>
      </c>
      <c r="L9007" s="17">
        <v>279806.16</v>
      </c>
      <c r="M9007" s="17">
        <v>88359.84</v>
      </c>
      <c r="N9007" s="17">
        <v>164888.9106</v>
      </c>
    </row>
    <row r="9008" spans="1:14">
      <c r="A9008" s="16">
        <v>46174</v>
      </c>
      <c r="B9008" t="s">
        <v>9048</v>
      </c>
      <c r="C9008" t="s">
        <v>22</v>
      </c>
      <c r="D9008" t="s">
        <v>23</v>
      </c>
      <c r="E9008" t="s">
        <v>24</v>
      </c>
      <c r="F9008" t="s">
        <v>9033</v>
      </c>
      <c r="G9008" t="s">
        <v>5424</v>
      </c>
      <c r="H9008">
        <v>4</v>
      </c>
      <c r="I9008" s="17">
        <v>843230</v>
      </c>
      <c r="J9008" s="17">
        <v>25296.9</v>
      </c>
      <c r="K9008" s="17">
        <v>817933.1</v>
      </c>
      <c r="L9008" s="17">
        <v>621629.16</v>
      </c>
      <c r="M9008" s="17">
        <v>196303.94</v>
      </c>
      <c r="N9008" s="17">
        <v>164888.9106</v>
      </c>
    </row>
    <row r="9009" spans="1:14">
      <c r="A9009" s="16">
        <v>46174</v>
      </c>
      <c r="B9009" t="s">
        <v>9049</v>
      </c>
      <c r="C9009" t="s">
        <v>73</v>
      </c>
      <c r="D9009" t="s">
        <v>74</v>
      </c>
      <c r="E9009" t="s">
        <v>24</v>
      </c>
      <c r="F9009" t="s">
        <v>9033</v>
      </c>
      <c r="G9009" t="s">
        <v>5424</v>
      </c>
      <c r="H9009">
        <v>12</v>
      </c>
      <c r="I9009" s="17">
        <v>758479</v>
      </c>
      <c r="J9009" s="17">
        <v>0</v>
      </c>
      <c r="K9009" s="17">
        <v>758479</v>
      </c>
      <c r="L9009" s="17">
        <v>576444.04</v>
      </c>
      <c r="M9009" s="17">
        <v>182034.96</v>
      </c>
      <c r="N9009" s="17">
        <v>164888.9106</v>
      </c>
    </row>
    <row r="9010" spans="1:14">
      <c r="A9010" s="16">
        <v>46174</v>
      </c>
      <c r="B9010" t="s">
        <v>9050</v>
      </c>
      <c r="C9010" t="s">
        <v>15</v>
      </c>
      <c r="D9010" t="s">
        <v>16</v>
      </c>
      <c r="E9010" t="s">
        <v>17</v>
      </c>
      <c r="F9010" t="s">
        <v>9033</v>
      </c>
      <c r="G9010" t="s">
        <v>5424</v>
      </c>
      <c r="H9010">
        <v>9</v>
      </c>
      <c r="I9010" s="17">
        <v>728791</v>
      </c>
      <c r="J9010" s="17">
        <v>29151.64</v>
      </c>
      <c r="K9010" s="17">
        <v>699639.36</v>
      </c>
      <c r="L9010" s="17">
        <v>489747.55</v>
      </c>
      <c r="M9010" s="17">
        <v>209891.81</v>
      </c>
      <c r="N9010" s="17">
        <v>44139.0892</v>
      </c>
    </row>
    <row r="9011" spans="1:14">
      <c r="A9011" s="16">
        <v>46174</v>
      </c>
      <c r="B9011" t="s">
        <v>9051</v>
      </c>
      <c r="C9011" t="s">
        <v>22</v>
      </c>
      <c r="D9011" t="s">
        <v>23</v>
      </c>
      <c r="E9011" t="s">
        <v>24</v>
      </c>
      <c r="F9011" t="s">
        <v>9033</v>
      </c>
      <c r="G9011" t="s">
        <v>5424</v>
      </c>
      <c r="H9011">
        <v>5</v>
      </c>
      <c r="I9011" s="17">
        <v>570620</v>
      </c>
      <c r="J9011" s="17">
        <v>17118.6</v>
      </c>
      <c r="K9011" s="17">
        <v>553501.4</v>
      </c>
      <c r="L9011" s="17">
        <v>420661.06</v>
      </c>
      <c r="M9011" s="17">
        <v>132840.34</v>
      </c>
      <c r="N9011" s="17">
        <v>164888.9106</v>
      </c>
    </row>
    <row r="9012" spans="1:14">
      <c r="A9012" s="16">
        <v>46174</v>
      </c>
      <c r="B9012" t="s">
        <v>9052</v>
      </c>
      <c r="C9012" t="s">
        <v>43</v>
      </c>
      <c r="D9012" t="s">
        <v>44</v>
      </c>
      <c r="E9012" t="s">
        <v>31</v>
      </c>
      <c r="F9012" t="s">
        <v>9033</v>
      </c>
      <c r="G9012" t="s">
        <v>5424</v>
      </c>
      <c r="H9012">
        <v>1</v>
      </c>
      <c r="I9012" s="17">
        <v>646667</v>
      </c>
      <c r="J9012" s="17">
        <v>71133.37</v>
      </c>
      <c r="K9012" s="17">
        <v>575533.63</v>
      </c>
      <c r="L9012" s="17">
        <v>356830.85</v>
      </c>
      <c r="M9012" s="17">
        <v>218702.78</v>
      </c>
      <c r="N9012" s="17">
        <v>175550.2619</v>
      </c>
    </row>
    <row r="9013" spans="1:14">
      <c r="A9013" s="16">
        <v>46174</v>
      </c>
      <c r="B9013" t="s">
        <v>9053</v>
      </c>
      <c r="C9013" t="s">
        <v>33</v>
      </c>
      <c r="D9013" t="s">
        <v>34</v>
      </c>
      <c r="E9013" t="s">
        <v>35</v>
      </c>
      <c r="F9013" t="s">
        <v>9033</v>
      </c>
      <c r="G9013" t="s">
        <v>5424</v>
      </c>
      <c r="H9013">
        <v>10</v>
      </c>
      <c r="I9013" s="17">
        <v>475266</v>
      </c>
      <c r="J9013" s="17">
        <v>0</v>
      </c>
      <c r="K9013" s="17">
        <v>475266</v>
      </c>
      <c r="L9013" s="17">
        <v>342191.52</v>
      </c>
      <c r="M9013" s="17">
        <v>133074.48</v>
      </c>
      <c r="N9013" s="17">
        <v>79820.2844</v>
      </c>
    </row>
    <row r="9014" spans="1:14">
      <c r="A9014" s="16">
        <v>46174</v>
      </c>
      <c r="B9014" t="s">
        <v>9054</v>
      </c>
      <c r="C9014" t="s">
        <v>29</v>
      </c>
      <c r="D9014" t="s">
        <v>30</v>
      </c>
      <c r="E9014" t="s">
        <v>31</v>
      </c>
      <c r="F9014" t="s">
        <v>9033</v>
      </c>
      <c r="G9014" t="s">
        <v>5424</v>
      </c>
      <c r="H9014">
        <v>8</v>
      </c>
      <c r="I9014" s="17">
        <v>620146</v>
      </c>
      <c r="J9014" s="17">
        <v>18604.38</v>
      </c>
      <c r="K9014" s="17">
        <v>601541.62</v>
      </c>
      <c r="L9014" s="17">
        <v>372955.8</v>
      </c>
      <c r="M9014" s="17">
        <v>228585.82</v>
      </c>
      <c r="N9014" s="17">
        <v>175550.2619</v>
      </c>
    </row>
    <row r="9015" spans="1:14">
      <c r="A9015" s="16">
        <v>46174</v>
      </c>
      <c r="B9015" t="s">
        <v>9055</v>
      </c>
      <c r="C9015" t="s">
        <v>33</v>
      </c>
      <c r="D9015" t="s">
        <v>34</v>
      </c>
      <c r="E9015" t="s">
        <v>35</v>
      </c>
      <c r="F9015" t="s">
        <v>9033</v>
      </c>
      <c r="G9015" t="s">
        <v>5424</v>
      </c>
      <c r="H9015">
        <v>11</v>
      </c>
      <c r="I9015" s="17">
        <v>539202</v>
      </c>
      <c r="J9015" s="17">
        <v>21568.08</v>
      </c>
      <c r="K9015" s="17">
        <v>517633.92</v>
      </c>
      <c r="L9015" s="17">
        <v>372696.42</v>
      </c>
      <c r="M9015" s="17">
        <v>144937.5</v>
      </c>
      <c r="N9015" s="17">
        <v>79820.2844</v>
      </c>
    </row>
    <row r="9016" spans="1:14">
      <c r="A9016" s="16">
        <v>46174</v>
      </c>
      <c r="B9016" t="s">
        <v>9056</v>
      </c>
      <c r="C9016" t="s">
        <v>73</v>
      </c>
      <c r="D9016" t="s">
        <v>74</v>
      </c>
      <c r="E9016" t="s">
        <v>24</v>
      </c>
      <c r="F9016" t="s">
        <v>9033</v>
      </c>
      <c r="G9016" t="s">
        <v>5424</v>
      </c>
      <c r="H9016">
        <v>8</v>
      </c>
      <c r="I9016" s="17">
        <v>370158</v>
      </c>
      <c r="J9016" s="17">
        <v>0</v>
      </c>
      <c r="K9016" s="17">
        <v>370158</v>
      </c>
      <c r="L9016" s="17">
        <v>281320.08</v>
      </c>
      <c r="M9016" s="17">
        <v>88837.92</v>
      </c>
      <c r="N9016" s="17">
        <v>164888.9106</v>
      </c>
    </row>
    <row r="9017" spans="1:14">
      <c r="A9017" s="16">
        <v>46174</v>
      </c>
      <c r="B9017" t="s">
        <v>9057</v>
      </c>
      <c r="C9017" t="s">
        <v>47</v>
      </c>
      <c r="D9017" t="s">
        <v>48</v>
      </c>
      <c r="E9017" t="s">
        <v>35</v>
      </c>
      <c r="F9017" t="s">
        <v>9033</v>
      </c>
      <c r="G9017" t="s">
        <v>5424</v>
      </c>
      <c r="H9017">
        <v>5</v>
      </c>
      <c r="I9017" s="17">
        <v>561973</v>
      </c>
      <c r="J9017" s="17">
        <v>0</v>
      </c>
      <c r="K9017" s="17">
        <v>561973</v>
      </c>
      <c r="L9017" s="17">
        <v>404620.56</v>
      </c>
      <c r="M9017" s="17">
        <v>157352.44</v>
      </c>
      <c r="N9017" s="17">
        <v>79820.2844</v>
      </c>
    </row>
    <row r="9018" spans="1:14">
      <c r="A9018" s="16">
        <v>46174</v>
      </c>
      <c r="B9018" t="s">
        <v>9058</v>
      </c>
      <c r="C9018" t="s">
        <v>29</v>
      </c>
      <c r="D9018" t="s">
        <v>30</v>
      </c>
      <c r="E9018" t="s">
        <v>31</v>
      </c>
      <c r="F9018" t="s">
        <v>9033</v>
      </c>
      <c r="G9018" t="s">
        <v>5424</v>
      </c>
      <c r="H9018">
        <v>7</v>
      </c>
      <c r="I9018" s="17">
        <v>273160</v>
      </c>
      <c r="J9018" s="17">
        <v>32779.2</v>
      </c>
      <c r="K9018" s="17">
        <v>240380.8</v>
      </c>
      <c r="L9018" s="17">
        <v>149036.1</v>
      </c>
      <c r="M9018" s="17">
        <v>91344.7</v>
      </c>
      <c r="N9018" s="17">
        <v>175550.2619</v>
      </c>
    </row>
    <row r="9019" spans="1:14">
      <c r="A9019" s="16">
        <v>46174</v>
      </c>
      <c r="B9019" t="s">
        <v>9059</v>
      </c>
      <c r="C9019" t="s">
        <v>73</v>
      </c>
      <c r="D9019" t="s">
        <v>74</v>
      </c>
      <c r="E9019" t="s">
        <v>24</v>
      </c>
      <c r="F9019" t="s">
        <v>9033</v>
      </c>
      <c r="G9019" t="s">
        <v>5424</v>
      </c>
      <c r="H9019">
        <v>2</v>
      </c>
      <c r="I9019" s="17">
        <v>372643</v>
      </c>
      <c r="J9019" s="17">
        <v>11179.29</v>
      </c>
      <c r="K9019" s="17">
        <v>361463.71</v>
      </c>
      <c r="L9019" s="17">
        <v>274712.42</v>
      </c>
      <c r="M9019" s="17">
        <v>86751.28999999999</v>
      </c>
      <c r="N9019" s="17">
        <v>164888.9106</v>
      </c>
    </row>
    <row r="9020" spans="1:14">
      <c r="A9020" s="16">
        <v>46174</v>
      </c>
      <c r="B9020" t="s">
        <v>9060</v>
      </c>
      <c r="C9020" t="s">
        <v>22</v>
      </c>
      <c r="D9020" t="s">
        <v>23</v>
      </c>
      <c r="E9020" t="s">
        <v>24</v>
      </c>
      <c r="F9020" t="s">
        <v>9033</v>
      </c>
      <c r="G9020" t="s">
        <v>5424</v>
      </c>
      <c r="H9020">
        <v>11</v>
      </c>
      <c r="I9020" s="17">
        <v>46943</v>
      </c>
      <c r="J9020" s="17">
        <v>3286.01</v>
      </c>
      <c r="K9020" s="17">
        <v>43656.99</v>
      </c>
      <c r="L9020" s="17">
        <v>33179.31</v>
      </c>
      <c r="M9020" s="17">
        <v>10477.68</v>
      </c>
      <c r="N9020" s="17">
        <v>164888.9106</v>
      </c>
    </row>
    <row r="9021" spans="1:14">
      <c r="A9021" s="16">
        <v>46174</v>
      </c>
      <c r="B9021" t="s">
        <v>9061</v>
      </c>
      <c r="C9021" t="s">
        <v>47</v>
      </c>
      <c r="D9021" t="s">
        <v>48</v>
      </c>
      <c r="E9021" t="s">
        <v>35</v>
      </c>
      <c r="F9021" t="s">
        <v>9033</v>
      </c>
      <c r="G9021" t="s">
        <v>5424</v>
      </c>
      <c r="H9021">
        <v>6</v>
      </c>
      <c r="I9021" s="17">
        <v>776862</v>
      </c>
      <c r="J9021" s="17">
        <v>46611.72</v>
      </c>
      <c r="K9021" s="17">
        <v>730250.28</v>
      </c>
      <c r="L9021" s="17">
        <v>525780.2</v>
      </c>
      <c r="M9021" s="17">
        <v>204470.08</v>
      </c>
      <c r="N9021" s="17">
        <v>79820.2844</v>
      </c>
    </row>
    <row r="9022" spans="1:14">
      <c r="A9022" s="16">
        <v>46174</v>
      </c>
      <c r="B9022" t="s">
        <v>9062</v>
      </c>
      <c r="C9022" t="s">
        <v>29</v>
      </c>
      <c r="D9022" t="s">
        <v>30</v>
      </c>
      <c r="E9022" t="s">
        <v>31</v>
      </c>
      <c r="F9022" t="s">
        <v>9033</v>
      </c>
      <c r="G9022" t="s">
        <v>5424</v>
      </c>
      <c r="H9022">
        <v>2</v>
      </c>
      <c r="I9022" s="17">
        <v>281091</v>
      </c>
      <c r="J9022" s="17">
        <v>0</v>
      </c>
      <c r="K9022" s="17">
        <v>281091</v>
      </c>
      <c r="L9022" s="17">
        <v>174276.42</v>
      </c>
      <c r="M9022" s="17">
        <v>106814.58</v>
      </c>
      <c r="N9022" s="17">
        <v>175550.2619</v>
      </c>
    </row>
    <row r="9023" spans="1:14">
      <c r="A9023" s="16">
        <v>46174</v>
      </c>
      <c r="B9023" t="s">
        <v>9063</v>
      </c>
      <c r="C9023" t="s">
        <v>15</v>
      </c>
      <c r="D9023" t="s">
        <v>16</v>
      </c>
      <c r="E9023" t="s">
        <v>17</v>
      </c>
      <c r="F9023" t="s">
        <v>9033</v>
      </c>
      <c r="G9023" t="s">
        <v>5424</v>
      </c>
      <c r="H9023">
        <v>3</v>
      </c>
      <c r="I9023" s="17">
        <v>342598</v>
      </c>
      <c r="J9023" s="17">
        <v>47963.72</v>
      </c>
      <c r="K9023" s="17">
        <v>294634.28</v>
      </c>
      <c r="L9023" s="17">
        <v>206244</v>
      </c>
      <c r="M9023" s="17">
        <v>88390.28</v>
      </c>
      <c r="N9023" s="17">
        <v>44139.0892</v>
      </c>
    </row>
    <row r="9024" spans="1:14">
      <c r="A9024" s="16">
        <v>46174</v>
      </c>
      <c r="B9024" t="s">
        <v>9064</v>
      </c>
      <c r="C9024" t="s">
        <v>33</v>
      </c>
      <c r="D9024" t="s">
        <v>34</v>
      </c>
      <c r="E9024" t="s">
        <v>35</v>
      </c>
      <c r="F9024" t="s">
        <v>9033</v>
      </c>
      <c r="G9024" t="s">
        <v>5424</v>
      </c>
      <c r="H9024">
        <v>4</v>
      </c>
      <c r="I9024" s="17">
        <v>362605</v>
      </c>
      <c r="J9024" s="17">
        <v>32634.45</v>
      </c>
      <c r="K9024" s="17">
        <v>329970.55</v>
      </c>
      <c r="L9024" s="17">
        <v>237578.8</v>
      </c>
      <c r="M9024" s="17">
        <v>92391.75</v>
      </c>
      <c r="N9024" s="17">
        <v>79820.2844</v>
      </c>
    </row>
    <row r="9025" spans="1:14">
      <c r="A9025" s="16">
        <v>46174</v>
      </c>
      <c r="B9025" t="s">
        <v>9065</v>
      </c>
      <c r="C9025" t="s">
        <v>47</v>
      </c>
      <c r="D9025" t="s">
        <v>48</v>
      </c>
      <c r="E9025" t="s">
        <v>35</v>
      </c>
      <c r="F9025" t="s">
        <v>9033</v>
      </c>
      <c r="G9025" t="s">
        <v>5424</v>
      </c>
      <c r="H9025">
        <v>3</v>
      </c>
      <c r="I9025" s="17">
        <v>626223</v>
      </c>
      <c r="J9025" s="17">
        <v>87671.22</v>
      </c>
      <c r="K9025" s="17">
        <v>538551.78</v>
      </c>
      <c r="L9025" s="17">
        <v>387757.28</v>
      </c>
      <c r="M9025" s="17">
        <v>150794.5</v>
      </c>
      <c r="N9025" s="17">
        <v>79820.2844</v>
      </c>
    </row>
    <row r="9026" spans="1:14">
      <c r="A9026" s="16">
        <v>46174</v>
      </c>
      <c r="B9026" t="s">
        <v>9066</v>
      </c>
      <c r="C9026" t="s">
        <v>26</v>
      </c>
      <c r="D9026" t="s">
        <v>27</v>
      </c>
      <c r="E9026" t="s">
        <v>17</v>
      </c>
      <c r="F9026" t="s">
        <v>9033</v>
      </c>
      <c r="G9026" t="s">
        <v>5424</v>
      </c>
      <c r="H9026">
        <v>4</v>
      </c>
      <c r="I9026" s="17">
        <v>618945</v>
      </c>
      <c r="J9026" s="17">
        <v>12378.9</v>
      </c>
      <c r="K9026" s="17">
        <v>606566.1</v>
      </c>
      <c r="L9026" s="17">
        <v>424596.27</v>
      </c>
      <c r="M9026" s="17">
        <v>181969.83</v>
      </c>
      <c r="N9026" s="17">
        <v>44139.0892</v>
      </c>
    </row>
    <row r="9027" spans="1:14">
      <c r="A9027" s="16">
        <v>46174</v>
      </c>
      <c r="B9027" t="s">
        <v>9067</v>
      </c>
      <c r="C9027" t="s">
        <v>15</v>
      </c>
      <c r="D9027" t="s">
        <v>16</v>
      </c>
      <c r="E9027" t="s">
        <v>17</v>
      </c>
      <c r="F9027" t="s">
        <v>9033</v>
      </c>
      <c r="G9027" t="s">
        <v>5424</v>
      </c>
      <c r="H9027">
        <v>12</v>
      </c>
      <c r="I9027" s="17">
        <v>53679</v>
      </c>
      <c r="J9027" s="17">
        <v>4294.32</v>
      </c>
      <c r="K9027" s="17">
        <v>49384.68</v>
      </c>
      <c r="L9027" s="17">
        <v>34569.28</v>
      </c>
      <c r="M9027" s="17">
        <v>14815.4</v>
      </c>
      <c r="N9027" s="17">
        <v>44139.0892</v>
      </c>
    </row>
    <row r="9028" spans="1:14">
      <c r="A9028" s="16">
        <v>46174</v>
      </c>
      <c r="B9028" t="s">
        <v>9068</v>
      </c>
      <c r="C9028" t="s">
        <v>29</v>
      </c>
      <c r="D9028" t="s">
        <v>30</v>
      </c>
      <c r="E9028" t="s">
        <v>31</v>
      </c>
      <c r="F9028" t="s">
        <v>9033</v>
      </c>
      <c r="G9028" t="s">
        <v>5424</v>
      </c>
      <c r="H9028">
        <v>8</v>
      </c>
      <c r="I9028" s="17">
        <v>549754</v>
      </c>
      <c r="J9028" s="17">
        <v>0</v>
      </c>
      <c r="K9028" s="17">
        <v>549754</v>
      </c>
      <c r="L9028" s="17">
        <v>340847.48</v>
      </c>
      <c r="M9028" s="17">
        <v>208906.52</v>
      </c>
      <c r="N9028" s="17">
        <v>175550.2619</v>
      </c>
    </row>
    <row r="9029" spans="1:14">
      <c r="A9029" s="16">
        <v>46174</v>
      </c>
      <c r="B9029" t="s">
        <v>9069</v>
      </c>
      <c r="C9029" t="s">
        <v>43</v>
      </c>
      <c r="D9029" t="s">
        <v>44</v>
      </c>
      <c r="E9029" t="s">
        <v>31</v>
      </c>
      <c r="F9029" t="s">
        <v>9033</v>
      </c>
      <c r="G9029" t="s">
        <v>5424</v>
      </c>
      <c r="H9029">
        <v>9</v>
      </c>
      <c r="I9029" s="17">
        <v>363755</v>
      </c>
      <c r="J9029" s="17">
        <v>29100.4</v>
      </c>
      <c r="K9029" s="17">
        <v>334654.6</v>
      </c>
      <c r="L9029" s="17">
        <v>207485.85</v>
      </c>
      <c r="M9029" s="17">
        <v>127168.75</v>
      </c>
      <c r="N9029" s="17">
        <v>175550.2619</v>
      </c>
    </row>
    <row r="9030" spans="1:14">
      <c r="A9030" s="16">
        <v>46174</v>
      </c>
      <c r="B9030" t="s">
        <v>9070</v>
      </c>
      <c r="C9030" t="s">
        <v>33</v>
      </c>
      <c r="D9030" t="s">
        <v>34</v>
      </c>
      <c r="E9030" t="s">
        <v>35</v>
      </c>
      <c r="F9030" t="s">
        <v>9033</v>
      </c>
      <c r="G9030" t="s">
        <v>5424</v>
      </c>
      <c r="H9030">
        <v>8</v>
      </c>
      <c r="I9030" s="17">
        <v>382677</v>
      </c>
      <c r="J9030" s="17">
        <v>22960.62</v>
      </c>
      <c r="K9030" s="17">
        <v>359716.38</v>
      </c>
      <c r="L9030" s="17">
        <v>258995.79</v>
      </c>
      <c r="M9030" s="17">
        <v>100720.59</v>
      </c>
      <c r="N9030" s="17">
        <v>79820.2844</v>
      </c>
    </row>
    <row r="9031" spans="1:14">
      <c r="A9031" s="16">
        <v>46174</v>
      </c>
      <c r="B9031" t="s">
        <v>9071</v>
      </c>
      <c r="C9031" t="s">
        <v>29</v>
      </c>
      <c r="D9031" t="s">
        <v>30</v>
      </c>
      <c r="E9031" t="s">
        <v>31</v>
      </c>
      <c r="F9031" t="s">
        <v>9033</v>
      </c>
      <c r="G9031" t="s">
        <v>5424</v>
      </c>
      <c r="H9031">
        <v>8</v>
      </c>
      <c r="I9031" s="17">
        <v>48442</v>
      </c>
      <c r="J9031" s="17">
        <v>0</v>
      </c>
      <c r="K9031" s="17">
        <v>48442</v>
      </c>
      <c r="L9031" s="17">
        <v>30034.04</v>
      </c>
      <c r="M9031" s="17">
        <v>18407.96</v>
      </c>
      <c r="N9031" s="17">
        <v>175550.2619</v>
      </c>
    </row>
    <row r="9032" spans="1:14">
      <c r="A9032" s="16">
        <v>46174</v>
      </c>
      <c r="B9032" t="s">
        <v>9072</v>
      </c>
      <c r="C9032" t="s">
        <v>43</v>
      </c>
      <c r="D9032" t="s">
        <v>44</v>
      </c>
      <c r="E9032" t="s">
        <v>31</v>
      </c>
      <c r="F9032" t="s">
        <v>9033</v>
      </c>
      <c r="G9032" t="s">
        <v>5424</v>
      </c>
      <c r="H9032">
        <v>12</v>
      </c>
      <c r="I9032" s="17">
        <v>668608</v>
      </c>
      <c r="J9032" s="17">
        <v>80232.96000000001</v>
      </c>
      <c r="K9032" s="17">
        <v>588375.04</v>
      </c>
      <c r="L9032" s="17">
        <v>364792.52</v>
      </c>
      <c r="M9032" s="17">
        <v>223582.52</v>
      </c>
      <c r="N9032" s="17">
        <v>175550.2619</v>
      </c>
    </row>
    <row r="9033" spans="1:14">
      <c r="A9033" s="16">
        <v>46174</v>
      </c>
      <c r="B9033" t="s">
        <v>9073</v>
      </c>
      <c r="C9033" t="s">
        <v>33</v>
      </c>
      <c r="D9033" t="s">
        <v>34</v>
      </c>
      <c r="E9033" t="s">
        <v>35</v>
      </c>
      <c r="F9033" t="s">
        <v>9033</v>
      </c>
      <c r="G9033" t="s">
        <v>5424</v>
      </c>
      <c r="H9033">
        <v>4</v>
      </c>
      <c r="I9033" s="17">
        <v>691546</v>
      </c>
      <c r="J9033" s="17">
        <v>76070.06</v>
      </c>
      <c r="K9033" s="17">
        <v>615475.9399999999</v>
      </c>
      <c r="L9033" s="17">
        <v>443142.68</v>
      </c>
      <c r="M9033" s="17">
        <v>172333.26</v>
      </c>
      <c r="N9033" s="17">
        <v>79820.2844</v>
      </c>
    </row>
    <row r="9034" spans="1:14">
      <c r="A9034" s="16">
        <v>46174</v>
      </c>
      <c r="B9034" t="s">
        <v>9074</v>
      </c>
      <c r="C9034" t="s">
        <v>33</v>
      </c>
      <c r="D9034" t="s">
        <v>34</v>
      </c>
      <c r="E9034" t="s">
        <v>35</v>
      </c>
      <c r="F9034" t="s">
        <v>9033</v>
      </c>
      <c r="G9034" t="s">
        <v>5424</v>
      </c>
      <c r="H9034">
        <v>8</v>
      </c>
      <c r="I9034" s="17">
        <v>459808</v>
      </c>
      <c r="J9034" s="17">
        <v>18392.32</v>
      </c>
      <c r="K9034" s="17">
        <v>441415.68</v>
      </c>
      <c r="L9034" s="17">
        <v>317819.29</v>
      </c>
      <c r="M9034" s="17">
        <v>123596.39</v>
      </c>
      <c r="N9034" s="17">
        <v>79820.2844</v>
      </c>
    </row>
    <row r="9035" spans="1:14">
      <c r="A9035" s="16">
        <v>46174</v>
      </c>
      <c r="B9035" t="s">
        <v>9075</v>
      </c>
      <c r="C9035" t="s">
        <v>15</v>
      </c>
      <c r="D9035" t="s">
        <v>16</v>
      </c>
      <c r="E9035" t="s">
        <v>17</v>
      </c>
      <c r="F9035" t="s">
        <v>9033</v>
      </c>
      <c r="G9035" t="s">
        <v>5424</v>
      </c>
      <c r="H9035">
        <v>3</v>
      </c>
      <c r="I9035" s="17">
        <v>463033</v>
      </c>
      <c r="J9035" s="17">
        <v>60194.29</v>
      </c>
      <c r="K9035" s="17">
        <v>402838.71</v>
      </c>
      <c r="L9035" s="17">
        <v>281987.1</v>
      </c>
      <c r="M9035" s="17">
        <v>120851.61</v>
      </c>
      <c r="N9035" s="17">
        <v>44139.0892</v>
      </c>
    </row>
    <row r="9036" spans="1:14">
      <c r="A9036" s="16">
        <v>46174</v>
      </c>
      <c r="B9036" t="s">
        <v>9076</v>
      </c>
      <c r="C9036" t="s">
        <v>73</v>
      </c>
      <c r="D9036" t="s">
        <v>74</v>
      </c>
      <c r="E9036" t="s">
        <v>24</v>
      </c>
      <c r="F9036" t="s">
        <v>9033</v>
      </c>
      <c r="G9036" t="s">
        <v>5424</v>
      </c>
      <c r="H9036">
        <v>1</v>
      </c>
      <c r="I9036" s="17">
        <v>839630</v>
      </c>
      <c r="J9036" s="17">
        <v>100755.6</v>
      </c>
      <c r="K9036" s="17">
        <v>738874.4</v>
      </c>
      <c r="L9036" s="17">
        <v>561544.54</v>
      </c>
      <c r="M9036" s="17">
        <v>177329.86</v>
      </c>
      <c r="N9036" s="17">
        <v>164888.9106</v>
      </c>
    </row>
    <row r="9037" spans="1:14">
      <c r="A9037" s="16">
        <v>46174</v>
      </c>
      <c r="B9037" t="s">
        <v>9077</v>
      </c>
      <c r="C9037" t="s">
        <v>33</v>
      </c>
      <c r="D9037" t="s">
        <v>34</v>
      </c>
      <c r="E9037" t="s">
        <v>35</v>
      </c>
      <c r="F9037" t="s">
        <v>9033</v>
      </c>
      <c r="G9037" t="s">
        <v>5424</v>
      </c>
      <c r="H9037">
        <v>2</v>
      </c>
      <c r="I9037" s="17">
        <v>255138</v>
      </c>
      <c r="J9037" s="17">
        <v>0</v>
      </c>
      <c r="K9037" s="17">
        <v>255138</v>
      </c>
      <c r="L9037" s="17">
        <v>183699.36</v>
      </c>
      <c r="M9037" s="17">
        <v>71438.64</v>
      </c>
      <c r="N9037" s="17">
        <v>79820.2844</v>
      </c>
    </row>
    <row r="9038" spans="1:14">
      <c r="A9038" s="16">
        <v>46174</v>
      </c>
      <c r="B9038" t="s">
        <v>9078</v>
      </c>
      <c r="C9038" t="s">
        <v>15</v>
      </c>
      <c r="D9038" t="s">
        <v>16</v>
      </c>
      <c r="E9038" t="s">
        <v>17</v>
      </c>
      <c r="F9038" t="s">
        <v>9033</v>
      </c>
      <c r="G9038" t="s">
        <v>5424</v>
      </c>
      <c r="H9038">
        <v>12</v>
      </c>
      <c r="I9038" s="17">
        <v>527497</v>
      </c>
      <c r="J9038" s="17">
        <v>0</v>
      </c>
      <c r="K9038" s="17">
        <v>527497</v>
      </c>
      <c r="L9038" s="17">
        <v>369247.9</v>
      </c>
      <c r="M9038" s="17">
        <v>158249.1</v>
      </c>
      <c r="N9038" s="17">
        <v>44139.0892</v>
      </c>
    </row>
    <row r="9039" spans="1:14">
      <c r="A9039" s="16">
        <v>46174</v>
      </c>
      <c r="B9039" t="s">
        <v>9079</v>
      </c>
      <c r="C9039" t="s">
        <v>15</v>
      </c>
      <c r="D9039" t="s">
        <v>16</v>
      </c>
      <c r="E9039" t="s">
        <v>17</v>
      </c>
      <c r="F9039" t="s">
        <v>9033</v>
      </c>
      <c r="G9039" t="s">
        <v>5424</v>
      </c>
      <c r="H9039">
        <v>9</v>
      </c>
      <c r="I9039" s="17">
        <v>147227</v>
      </c>
      <c r="J9039" s="17">
        <v>2944.54</v>
      </c>
      <c r="K9039" s="17">
        <v>144282.46</v>
      </c>
      <c r="L9039" s="17">
        <v>100997.72</v>
      </c>
      <c r="M9039" s="17">
        <v>43284.74</v>
      </c>
      <c r="N9039" s="17">
        <v>44139.0892</v>
      </c>
    </row>
    <row r="9040" spans="1:14">
      <c r="A9040" s="16">
        <v>46174</v>
      </c>
      <c r="B9040" t="s">
        <v>9080</v>
      </c>
      <c r="C9040" t="s">
        <v>73</v>
      </c>
      <c r="D9040" t="s">
        <v>74</v>
      </c>
      <c r="E9040" t="s">
        <v>24</v>
      </c>
      <c r="F9040" t="s">
        <v>9033</v>
      </c>
      <c r="G9040" t="s">
        <v>5424</v>
      </c>
      <c r="H9040">
        <v>1</v>
      </c>
      <c r="I9040" s="17">
        <v>614213</v>
      </c>
      <c r="J9040" s="17">
        <v>79847.69</v>
      </c>
      <c r="K9040" s="17">
        <v>534365.3100000001</v>
      </c>
      <c r="L9040" s="17">
        <v>406117.64</v>
      </c>
      <c r="M9040" s="17">
        <v>128247.67</v>
      </c>
      <c r="N9040" s="17">
        <v>164888.9106</v>
      </c>
    </row>
    <row r="9041" spans="1:14">
      <c r="A9041" s="16">
        <v>46174</v>
      </c>
      <c r="B9041" t="s">
        <v>9081</v>
      </c>
      <c r="C9041" t="s">
        <v>26</v>
      </c>
      <c r="D9041" t="s">
        <v>27</v>
      </c>
      <c r="E9041" t="s">
        <v>17</v>
      </c>
      <c r="F9041" t="s">
        <v>9033</v>
      </c>
      <c r="G9041" t="s">
        <v>5424</v>
      </c>
      <c r="H9041">
        <v>9</v>
      </c>
      <c r="I9041" s="17">
        <v>663993</v>
      </c>
      <c r="J9041" s="17">
        <v>0</v>
      </c>
      <c r="K9041" s="17">
        <v>663993</v>
      </c>
      <c r="L9041" s="17">
        <v>464795.1</v>
      </c>
      <c r="M9041" s="17">
        <v>199197.9</v>
      </c>
      <c r="N9041" s="17">
        <v>44139.0892</v>
      </c>
    </row>
    <row r="9042" spans="1:14">
      <c r="A9042" s="16">
        <v>46174</v>
      </c>
      <c r="B9042" t="s">
        <v>9082</v>
      </c>
      <c r="C9042" t="s">
        <v>43</v>
      </c>
      <c r="D9042" t="s">
        <v>44</v>
      </c>
      <c r="E9042" t="s">
        <v>31</v>
      </c>
      <c r="F9042" t="s">
        <v>9033</v>
      </c>
      <c r="G9042" t="s">
        <v>5424</v>
      </c>
      <c r="H9042">
        <v>8</v>
      </c>
      <c r="I9042" s="17">
        <v>574447</v>
      </c>
      <c r="J9042" s="17">
        <v>0</v>
      </c>
      <c r="K9042" s="17">
        <v>574447</v>
      </c>
      <c r="L9042" s="17">
        <v>356157.14</v>
      </c>
      <c r="M9042" s="17">
        <v>218289.86</v>
      </c>
      <c r="N9042" s="17">
        <v>175550.2619</v>
      </c>
    </row>
    <row r="9043" spans="1:14">
      <c r="A9043" s="16">
        <v>46174</v>
      </c>
      <c r="B9043" t="s">
        <v>9083</v>
      </c>
      <c r="C9043" t="s">
        <v>73</v>
      </c>
      <c r="D9043" t="s">
        <v>74</v>
      </c>
      <c r="E9043" t="s">
        <v>24</v>
      </c>
      <c r="F9043" t="s">
        <v>9033</v>
      </c>
      <c r="G9043" t="s">
        <v>5424</v>
      </c>
      <c r="H9043">
        <v>8</v>
      </c>
      <c r="I9043" s="17">
        <v>206438</v>
      </c>
      <c r="J9043" s="17">
        <v>14450.66</v>
      </c>
      <c r="K9043" s="17">
        <v>191987.34</v>
      </c>
      <c r="L9043" s="17">
        <v>145910.38</v>
      </c>
      <c r="M9043" s="17">
        <v>46076.96</v>
      </c>
      <c r="N9043" s="17">
        <v>164888.9106</v>
      </c>
    </row>
    <row r="9044" spans="1:14">
      <c r="A9044" s="16">
        <v>46174</v>
      </c>
      <c r="B9044" t="s">
        <v>9084</v>
      </c>
      <c r="C9044" t="s">
        <v>33</v>
      </c>
      <c r="D9044" t="s">
        <v>34</v>
      </c>
      <c r="E9044" t="s">
        <v>35</v>
      </c>
      <c r="F9044" t="s">
        <v>9033</v>
      </c>
      <c r="G9044" t="s">
        <v>5424</v>
      </c>
      <c r="H9044">
        <v>11</v>
      </c>
      <c r="I9044" s="17">
        <v>795842</v>
      </c>
      <c r="J9044" s="17">
        <v>63667.36</v>
      </c>
      <c r="K9044" s="17">
        <v>732174.64</v>
      </c>
      <c r="L9044" s="17">
        <v>527165.74</v>
      </c>
      <c r="M9044" s="17">
        <v>205008.9</v>
      </c>
      <c r="N9044" s="17">
        <v>79820.2844</v>
      </c>
    </row>
    <row r="9045" spans="1:14">
      <c r="A9045" s="16">
        <v>46174</v>
      </c>
      <c r="B9045" t="s">
        <v>9085</v>
      </c>
      <c r="C9045" t="s">
        <v>73</v>
      </c>
      <c r="D9045" t="s">
        <v>74</v>
      </c>
      <c r="E9045" t="s">
        <v>24</v>
      </c>
      <c r="F9045" t="s">
        <v>9033</v>
      </c>
      <c r="G9045" t="s">
        <v>5424</v>
      </c>
      <c r="H9045">
        <v>1</v>
      </c>
      <c r="I9045" s="17">
        <v>657647</v>
      </c>
      <c r="J9045" s="17">
        <v>85494.11</v>
      </c>
      <c r="K9045" s="17">
        <v>572152.89</v>
      </c>
      <c r="L9045" s="17">
        <v>434836.2</v>
      </c>
      <c r="M9045" s="17">
        <v>137316.69</v>
      </c>
      <c r="N9045" s="17">
        <v>164888.9106</v>
      </c>
    </row>
    <row r="9046" spans="1:14">
      <c r="A9046" s="16">
        <v>46174</v>
      </c>
      <c r="B9046" t="s">
        <v>9086</v>
      </c>
      <c r="C9046" t="s">
        <v>15</v>
      </c>
      <c r="D9046" t="s">
        <v>16</v>
      </c>
      <c r="E9046" t="s">
        <v>17</v>
      </c>
      <c r="F9046" t="s">
        <v>9033</v>
      </c>
      <c r="G9046" t="s">
        <v>5424</v>
      </c>
      <c r="H9046">
        <v>2</v>
      </c>
      <c r="I9046" s="17">
        <v>176423</v>
      </c>
      <c r="J9046" s="17">
        <v>19406.53</v>
      </c>
      <c r="K9046" s="17">
        <v>157016.47</v>
      </c>
      <c r="L9046" s="17">
        <v>109911.53</v>
      </c>
      <c r="M9046" s="17">
        <v>47104.94</v>
      </c>
      <c r="N9046" s="17">
        <v>44139.0892</v>
      </c>
    </row>
    <row r="9047" spans="1:14">
      <c r="A9047" s="16">
        <v>46174</v>
      </c>
      <c r="B9047" t="s">
        <v>9087</v>
      </c>
      <c r="C9047" t="s">
        <v>47</v>
      </c>
      <c r="D9047" t="s">
        <v>48</v>
      </c>
      <c r="E9047" t="s">
        <v>35</v>
      </c>
      <c r="F9047" t="s">
        <v>9033</v>
      </c>
      <c r="G9047" t="s">
        <v>5424</v>
      </c>
      <c r="H9047">
        <v>11</v>
      </c>
      <c r="I9047" s="17">
        <v>572337</v>
      </c>
      <c r="J9047" s="17">
        <v>80127.17999999999</v>
      </c>
      <c r="K9047" s="17">
        <v>492209.82</v>
      </c>
      <c r="L9047" s="17">
        <v>354391.07</v>
      </c>
      <c r="M9047" s="17">
        <v>137818.75</v>
      </c>
      <c r="N9047" s="17">
        <v>79820.2844</v>
      </c>
    </row>
    <row r="9048" spans="1:14">
      <c r="A9048" s="16">
        <v>46174</v>
      </c>
      <c r="B9048" t="s">
        <v>9088</v>
      </c>
      <c r="C9048" t="s">
        <v>29</v>
      </c>
      <c r="D9048" t="s">
        <v>30</v>
      </c>
      <c r="E9048" t="s">
        <v>31</v>
      </c>
      <c r="F9048" t="s">
        <v>9033</v>
      </c>
      <c r="G9048" t="s">
        <v>5424</v>
      </c>
      <c r="H9048">
        <v>3</v>
      </c>
      <c r="I9048" s="17">
        <v>757177</v>
      </c>
      <c r="J9048" s="17">
        <v>113576.55</v>
      </c>
      <c r="K9048" s="17">
        <v>643600.45</v>
      </c>
      <c r="L9048" s="17">
        <v>399032.28</v>
      </c>
      <c r="M9048" s="17">
        <v>244568.17</v>
      </c>
      <c r="N9048" s="17">
        <v>175550.2619</v>
      </c>
    </row>
    <row r="9049" spans="1:14">
      <c r="A9049" s="16">
        <v>46174</v>
      </c>
      <c r="B9049" t="s">
        <v>9089</v>
      </c>
      <c r="C9049" t="s">
        <v>26</v>
      </c>
      <c r="D9049" t="s">
        <v>27</v>
      </c>
      <c r="E9049" t="s">
        <v>17</v>
      </c>
      <c r="F9049" t="s">
        <v>9033</v>
      </c>
      <c r="G9049" t="s">
        <v>5424</v>
      </c>
      <c r="H9049">
        <v>8</v>
      </c>
      <c r="I9049" s="17">
        <v>776881</v>
      </c>
      <c r="J9049" s="17">
        <v>85456.91</v>
      </c>
      <c r="K9049" s="17">
        <v>691424.09</v>
      </c>
      <c r="L9049" s="17">
        <v>483996.86</v>
      </c>
      <c r="M9049" s="17">
        <v>207427.23</v>
      </c>
      <c r="N9049" s="17">
        <v>44139.0892</v>
      </c>
    </row>
    <row r="9050" spans="1:14">
      <c r="A9050" s="16">
        <v>46174</v>
      </c>
      <c r="B9050" t="s">
        <v>9090</v>
      </c>
      <c r="C9050" t="s">
        <v>22</v>
      </c>
      <c r="D9050" t="s">
        <v>23</v>
      </c>
      <c r="E9050" t="s">
        <v>24</v>
      </c>
      <c r="F9050" t="s">
        <v>9033</v>
      </c>
      <c r="G9050" t="s">
        <v>5424</v>
      </c>
      <c r="H9050">
        <v>5</v>
      </c>
      <c r="I9050" s="17">
        <v>298695</v>
      </c>
      <c r="J9050" s="17">
        <v>0</v>
      </c>
      <c r="K9050" s="17">
        <v>298695</v>
      </c>
      <c r="L9050" s="17">
        <v>227008.2</v>
      </c>
      <c r="M9050" s="17">
        <v>71686.8</v>
      </c>
      <c r="N9050" s="17">
        <v>164888.9106</v>
      </c>
    </row>
    <row r="9051" spans="1:14">
      <c r="A9051" s="16">
        <v>46174</v>
      </c>
      <c r="B9051" t="s">
        <v>9091</v>
      </c>
      <c r="C9051" t="s">
        <v>47</v>
      </c>
      <c r="D9051" t="s">
        <v>48</v>
      </c>
      <c r="E9051" t="s">
        <v>35</v>
      </c>
      <c r="F9051" t="s">
        <v>9033</v>
      </c>
      <c r="G9051" t="s">
        <v>5424</v>
      </c>
      <c r="H9051">
        <v>1</v>
      </c>
      <c r="I9051" s="17">
        <v>70487</v>
      </c>
      <c r="J9051" s="17">
        <v>10573.05</v>
      </c>
      <c r="K9051" s="17">
        <v>59913.95</v>
      </c>
      <c r="L9051" s="17">
        <v>43138.04</v>
      </c>
      <c r="M9051" s="17">
        <v>16775.91</v>
      </c>
      <c r="N9051" s="17">
        <v>79820.2844</v>
      </c>
    </row>
    <row r="9052" spans="1:14">
      <c r="A9052" s="16">
        <v>46175</v>
      </c>
      <c r="B9052" t="s">
        <v>9092</v>
      </c>
      <c r="C9052" t="s">
        <v>15</v>
      </c>
      <c r="D9052" t="s">
        <v>16</v>
      </c>
      <c r="E9052" t="s">
        <v>17</v>
      </c>
      <c r="F9052" t="s">
        <v>9033</v>
      </c>
      <c r="G9052" t="s">
        <v>5424</v>
      </c>
      <c r="H9052">
        <v>2</v>
      </c>
      <c r="I9052" s="17">
        <v>236936</v>
      </c>
      <c r="J9052" s="17">
        <v>9477.440000000001</v>
      </c>
      <c r="K9052" s="17">
        <v>227458.56</v>
      </c>
      <c r="L9052" s="17">
        <v>159220.99</v>
      </c>
      <c r="M9052" s="17">
        <v>68237.57000000001</v>
      </c>
      <c r="N9052" s="17">
        <v>44139.0892</v>
      </c>
    </row>
    <row r="9053" spans="1:14">
      <c r="A9053" s="16">
        <v>46175</v>
      </c>
      <c r="B9053" t="s">
        <v>9093</v>
      </c>
      <c r="C9053" t="s">
        <v>29</v>
      </c>
      <c r="D9053" t="s">
        <v>30</v>
      </c>
      <c r="E9053" t="s">
        <v>31</v>
      </c>
      <c r="F9053" t="s">
        <v>9033</v>
      </c>
      <c r="G9053" t="s">
        <v>5424</v>
      </c>
      <c r="H9053">
        <v>6</v>
      </c>
      <c r="I9053" s="17">
        <v>315463</v>
      </c>
      <c r="J9053" s="17">
        <v>41010.19</v>
      </c>
      <c r="K9053" s="17">
        <v>274452.81</v>
      </c>
      <c r="L9053" s="17">
        <v>170160.74</v>
      </c>
      <c r="M9053" s="17">
        <v>104292.07</v>
      </c>
      <c r="N9053" s="17">
        <v>175550.2619</v>
      </c>
    </row>
    <row r="9054" spans="1:14">
      <c r="A9054" s="16">
        <v>46175</v>
      </c>
      <c r="B9054" t="s">
        <v>9094</v>
      </c>
      <c r="C9054" t="s">
        <v>29</v>
      </c>
      <c r="D9054" t="s">
        <v>30</v>
      </c>
      <c r="E9054" t="s">
        <v>31</v>
      </c>
      <c r="F9054" t="s">
        <v>9033</v>
      </c>
      <c r="G9054" t="s">
        <v>5424</v>
      </c>
      <c r="H9054">
        <v>7</v>
      </c>
      <c r="I9054" s="17">
        <v>306236</v>
      </c>
      <c r="J9054" s="17">
        <v>30623.6</v>
      </c>
      <c r="K9054" s="17">
        <v>275612.4</v>
      </c>
      <c r="L9054" s="17">
        <v>170879.69</v>
      </c>
      <c r="M9054" s="17">
        <v>104732.71</v>
      </c>
      <c r="N9054" s="17">
        <v>175550.2619</v>
      </c>
    </row>
    <row r="9055" spans="1:14">
      <c r="A9055" s="16">
        <v>46175</v>
      </c>
      <c r="B9055" t="s">
        <v>9095</v>
      </c>
      <c r="C9055" t="s">
        <v>47</v>
      </c>
      <c r="D9055" t="s">
        <v>48</v>
      </c>
      <c r="E9055" t="s">
        <v>35</v>
      </c>
      <c r="F9055" t="s">
        <v>9033</v>
      </c>
      <c r="G9055" t="s">
        <v>5424</v>
      </c>
      <c r="H9055">
        <v>7</v>
      </c>
      <c r="I9055" s="17">
        <v>318132</v>
      </c>
      <c r="J9055" s="17">
        <v>19087.92</v>
      </c>
      <c r="K9055" s="17">
        <v>299044.08</v>
      </c>
      <c r="L9055" s="17">
        <v>215311.74</v>
      </c>
      <c r="M9055" s="17">
        <v>83732.34</v>
      </c>
      <c r="N9055" s="17">
        <v>79820.2844</v>
      </c>
    </row>
    <row r="9056" spans="1:14">
      <c r="A9056" s="16">
        <v>46175</v>
      </c>
      <c r="B9056" t="s">
        <v>9096</v>
      </c>
      <c r="C9056" t="s">
        <v>47</v>
      </c>
      <c r="D9056" t="s">
        <v>48</v>
      </c>
      <c r="E9056" t="s">
        <v>35</v>
      </c>
      <c r="F9056" t="s">
        <v>9033</v>
      </c>
      <c r="G9056" t="s">
        <v>5424</v>
      </c>
      <c r="H9056">
        <v>1</v>
      </c>
      <c r="I9056" s="17">
        <v>724299</v>
      </c>
      <c r="J9056" s="17">
        <v>65186.91</v>
      </c>
      <c r="K9056" s="17">
        <v>659112.09</v>
      </c>
      <c r="L9056" s="17">
        <v>474560.7</v>
      </c>
      <c r="M9056" s="17">
        <v>184551.39</v>
      </c>
      <c r="N9056" s="17">
        <v>79820.2844</v>
      </c>
    </row>
    <row r="9057" spans="1:14">
      <c r="A9057" s="16">
        <v>46175</v>
      </c>
      <c r="B9057" t="s">
        <v>9097</v>
      </c>
      <c r="C9057" t="s">
        <v>29</v>
      </c>
      <c r="D9057" t="s">
        <v>30</v>
      </c>
      <c r="E9057" t="s">
        <v>31</v>
      </c>
      <c r="F9057" t="s">
        <v>9033</v>
      </c>
      <c r="G9057" t="s">
        <v>5424</v>
      </c>
      <c r="H9057">
        <v>1</v>
      </c>
      <c r="I9057" s="17">
        <v>512157</v>
      </c>
      <c r="J9057" s="17">
        <v>0</v>
      </c>
      <c r="K9057" s="17">
        <v>512157</v>
      </c>
      <c r="L9057" s="17">
        <v>317537.34</v>
      </c>
      <c r="M9057" s="17">
        <v>194619.66</v>
      </c>
      <c r="N9057" s="17">
        <v>175550.2619</v>
      </c>
    </row>
    <row r="9058" spans="1:14">
      <c r="A9058" s="16">
        <v>46175</v>
      </c>
      <c r="B9058" t="s">
        <v>9098</v>
      </c>
      <c r="C9058" t="s">
        <v>29</v>
      </c>
      <c r="D9058" t="s">
        <v>30</v>
      </c>
      <c r="E9058" t="s">
        <v>31</v>
      </c>
      <c r="F9058" t="s">
        <v>9033</v>
      </c>
      <c r="G9058" t="s">
        <v>5424</v>
      </c>
      <c r="H9058">
        <v>7</v>
      </c>
      <c r="I9058" s="17">
        <v>519546</v>
      </c>
      <c r="J9058" s="17">
        <v>31172.76</v>
      </c>
      <c r="K9058" s="17">
        <v>488373.24</v>
      </c>
      <c r="L9058" s="17">
        <v>302791.41</v>
      </c>
      <c r="M9058" s="17">
        <v>185581.83</v>
      </c>
      <c r="N9058" s="17">
        <v>175550.2619</v>
      </c>
    </row>
    <row r="9059" spans="1:14">
      <c r="A9059" s="16">
        <v>46175</v>
      </c>
      <c r="B9059" t="s">
        <v>9099</v>
      </c>
      <c r="C9059" t="s">
        <v>15</v>
      </c>
      <c r="D9059" t="s">
        <v>16</v>
      </c>
      <c r="E9059" t="s">
        <v>17</v>
      </c>
      <c r="F9059" t="s">
        <v>9033</v>
      </c>
      <c r="G9059" t="s">
        <v>5424</v>
      </c>
      <c r="H9059">
        <v>8</v>
      </c>
      <c r="I9059" s="17">
        <v>721186</v>
      </c>
      <c r="J9059" s="17">
        <v>50483.02</v>
      </c>
      <c r="K9059" s="17">
        <v>670702.98</v>
      </c>
      <c r="L9059" s="17">
        <v>469492.09</v>
      </c>
      <c r="M9059" s="17">
        <v>201210.89</v>
      </c>
      <c r="N9059" s="17">
        <v>44139.0892</v>
      </c>
    </row>
    <row r="9060" spans="1:14">
      <c r="A9060" s="16">
        <v>46175</v>
      </c>
      <c r="B9060" t="s">
        <v>9100</v>
      </c>
      <c r="C9060" t="s">
        <v>29</v>
      </c>
      <c r="D9060" t="s">
        <v>30</v>
      </c>
      <c r="E9060" t="s">
        <v>31</v>
      </c>
      <c r="F9060" t="s">
        <v>9033</v>
      </c>
      <c r="G9060" t="s">
        <v>5424</v>
      </c>
      <c r="H9060">
        <v>9</v>
      </c>
      <c r="I9060" s="17">
        <v>64369</v>
      </c>
      <c r="J9060" s="17">
        <v>4505.83</v>
      </c>
      <c r="K9060" s="17">
        <v>59863.17</v>
      </c>
      <c r="L9060" s="17">
        <v>37115.17</v>
      </c>
      <c r="M9060" s="17">
        <v>22748</v>
      </c>
      <c r="N9060" s="17">
        <v>175550.2619</v>
      </c>
    </row>
    <row r="9061" spans="1:14">
      <c r="A9061" s="16">
        <v>46175</v>
      </c>
      <c r="B9061" t="s">
        <v>9101</v>
      </c>
      <c r="C9061" t="s">
        <v>47</v>
      </c>
      <c r="D9061" t="s">
        <v>48</v>
      </c>
      <c r="E9061" t="s">
        <v>35</v>
      </c>
      <c r="F9061" t="s">
        <v>9033</v>
      </c>
      <c r="G9061" t="s">
        <v>5424</v>
      </c>
      <c r="H9061">
        <v>6</v>
      </c>
      <c r="I9061" s="17">
        <v>515427</v>
      </c>
      <c r="J9061" s="17">
        <v>61851.24</v>
      </c>
      <c r="K9061" s="17">
        <v>453575.76</v>
      </c>
      <c r="L9061" s="17">
        <v>326574.55</v>
      </c>
      <c r="M9061" s="17">
        <v>127001.21</v>
      </c>
      <c r="N9061" s="17">
        <v>79820.2844</v>
      </c>
    </row>
    <row r="9062" spans="1:14">
      <c r="A9062" s="16">
        <v>46175</v>
      </c>
      <c r="B9062" t="s">
        <v>9102</v>
      </c>
      <c r="C9062" t="s">
        <v>15</v>
      </c>
      <c r="D9062" t="s">
        <v>16</v>
      </c>
      <c r="E9062" t="s">
        <v>17</v>
      </c>
      <c r="F9062" t="s">
        <v>9033</v>
      </c>
      <c r="G9062" t="s">
        <v>5424</v>
      </c>
      <c r="H9062">
        <v>6</v>
      </c>
      <c r="I9062" s="17">
        <v>406444</v>
      </c>
      <c r="J9062" s="17">
        <v>40644.4</v>
      </c>
      <c r="K9062" s="17">
        <v>365799.6</v>
      </c>
      <c r="L9062" s="17">
        <v>256059.72</v>
      </c>
      <c r="M9062" s="17">
        <v>109739.88</v>
      </c>
      <c r="N9062" s="17">
        <v>44139.0892</v>
      </c>
    </row>
    <row r="9063" spans="1:14">
      <c r="A9063" s="16">
        <v>46175</v>
      </c>
      <c r="B9063" t="s">
        <v>9103</v>
      </c>
      <c r="C9063" t="s">
        <v>22</v>
      </c>
      <c r="D9063" t="s">
        <v>23</v>
      </c>
      <c r="E9063" t="s">
        <v>24</v>
      </c>
      <c r="F9063" t="s">
        <v>9033</v>
      </c>
      <c r="G9063" t="s">
        <v>5424</v>
      </c>
      <c r="H9063">
        <v>11</v>
      </c>
      <c r="I9063" s="17">
        <v>309923</v>
      </c>
      <c r="J9063" s="17">
        <v>0</v>
      </c>
      <c r="K9063" s="17">
        <v>309923</v>
      </c>
      <c r="L9063" s="17">
        <v>235541.48</v>
      </c>
      <c r="M9063" s="17">
        <v>74381.52</v>
      </c>
      <c r="N9063" s="17">
        <v>164888.9106</v>
      </c>
    </row>
    <row r="9064" spans="1:14">
      <c r="A9064" s="16">
        <v>46175</v>
      </c>
      <c r="B9064" t="s">
        <v>9104</v>
      </c>
      <c r="C9064" t="s">
        <v>47</v>
      </c>
      <c r="D9064" t="s">
        <v>48</v>
      </c>
      <c r="E9064" t="s">
        <v>35</v>
      </c>
      <c r="F9064" t="s">
        <v>9033</v>
      </c>
      <c r="G9064" t="s">
        <v>5424</v>
      </c>
      <c r="H9064">
        <v>9</v>
      </c>
      <c r="I9064" s="17">
        <v>559767</v>
      </c>
      <c r="J9064" s="17">
        <v>72769.71000000001</v>
      </c>
      <c r="K9064" s="17">
        <v>486997.29</v>
      </c>
      <c r="L9064" s="17">
        <v>350638.05</v>
      </c>
      <c r="M9064" s="17">
        <v>136359.24</v>
      </c>
      <c r="N9064" s="17">
        <v>79820.2844</v>
      </c>
    </row>
    <row r="9065" spans="1:14">
      <c r="A9065" s="16">
        <v>46175</v>
      </c>
      <c r="B9065" t="s">
        <v>9105</v>
      </c>
      <c r="C9065" t="s">
        <v>22</v>
      </c>
      <c r="D9065" t="s">
        <v>23</v>
      </c>
      <c r="E9065" t="s">
        <v>24</v>
      </c>
      <c r="F9065" t="s">
        <v>9033</v>
      </c>
      <c r="G9065" t="s">
        <v>5424</v>
      </c>
      <c r="H9065">
        <v>7</v>
      </c>
      <c r="I9065" s="17">
        <v>252429</v>
      </c>
      <c r="J9065" s="17">
        <v>0</v>
      </c>
      <c r="K9065" s="17">
        <v>252429</v>
      </c>
      <c r="L9065" s="17">
        <v>191846.04</v>
      </c>
      <c r="M9065" s="17">
        <v>60582.96</v>
      </c>
      <c r="N9065" s="17">
        <v>164888.9106</v>
      </c>
    </row>
    <row r="9066" spans="1:14">
      <c r="A9066" s="16">
        <v>46175</v>
      </c>
      <c r="B9066" t="s">
        <v>9106</v>
      </c>
      <c r="C9066" t="s">
        <v>73</v>
      </c>
      <c r="D9066" t="s">
        <v>74</v>
      </c>
      <c r="E9066" t="s">
        <v>24</v>
      </c>
      <c r="F9066" t="s">
        <v>9033</v>
      </c>
      <c r="G9066" t="s">
        <v>5424</v>
      </c>
      <c r="H9066">
        <v>9</v>
      </c>
      <c r="I9066" s="17">
        <v>161210</v>
      </c>
      <c r="J9066" s="17">
        <v>19345.2</v>
      </c>
      <c r="K9066" s="17">
        <v>141864.8</v>
      </c>
      <c r="L9066" s="17">
        <v>107817.25</v>
      </c>
      <c r="M9066" s="17">
        <v>34047.55</v>
      </c>
      <c r="N9066" s="17">
        <v>164888.9106</v>
      </c>
    </row>
    <row r="9067" spans="1:14">
      <c r="A9067" s="16">
        <v>46175</v>
      </c>
      <c r="B9067" t="s">
        <v>9107</v>
      </c>
      <c r="C9067" t="s">
        <v>29</v>
      </c>
      <c r="D9067" t="s">
        <v>30</v>
      </c>
      <c r="E9067" t="s">
        <v>31</v>
      </c>
      <c r="F9067" t="s">
        <v>9033</v>
      </c>
      <c r="G9067" t="s">
        <v>5424</v>
      </c>
      <c r="H9067">
        <v>10</v>
      </c>
      <c r="I9067" s="17">
        <v>51191</v>
      </c>
      <c r="J9067" s="17">
        <v>1535.73</v>
      </c>
      <c r="K9067" s="17">
        <v>49655.27</v>
      </c>
      <c r="L9067" s="17">
        <v>30786.27</v>
      </c>
      <c r="M9067" s="17">
        <v>18869</v>
      </c>
      <c r="N9067" s="17">
        <v>175550.2619</v>
      </c>
    </row>
    <row r="9068" spans="1:14">
      <c r="A9068" s="16">
        <v>46175</v>
      </c>
      <c r="B9068" t="s">
        <v>9108</v>
      </c>
      <c r="C9068" t="s">
        <v>33</v>
      </c>
      <c r="D9068" t="s">
        <v>34</v>
      </c>
      <c r="E9068" t="s">
        <v>35</v>
      </c>
      <c r="F9068" t="s">
        <v>9033</v>
      </c>
      <c r="G9068" t="s">
        <v>5424</v>
      </c>
      <c r="H9068">
        <v>10</v>
      </c>
      <c r="I9068" s="17">
        <v>646300</v>
      </c>
      <c r="J9068" s="17">
        <v>0</v>
      </c>
      <c r="K9068" s="17">
        <v>646300</v>
      </c>
      <c r="L9068" s="17">
        <v>465336</v>
      </c>
      <c r="M9068" s="17">
        <v>180964</v>
      </c>
      <c r="N9068" s="17">
        <v>79820.2844</v>
      </c>
    </row>
    <row r="9069" spans="1:14">
      <c r="A9069" s="16">
        <v>46175</v>
      </c>
      <c r="B9069" t="s">
        <v>9109</v>
      </c>
      <c r="C9069" t="s">
        <v>22</v>
      </c>
      <c r="D9069" t="s">
        <v>23</v>
      </c>
      <c r="E9069" t="s">
        <v>24</v>
      </c>
      <c r="F9069" t="s">
        <v>9033</v>
      </c>
      <c r="G9069" t="s">
        <v>5424</v>
      </c>
      <c r="H9069">
        <v>10</v>
      </c>
      <c r="I9069" s="17">
        <v>378828</v>
      </c>
      <c r="J9069" s="17">
        <v>37882.8</v>
      </c>
      <c r="K9069" s="17">
        <v>340945.2</v>
      </c>
      <c r="L9069" s="17">
        <v>259118.35</v>
      </c>
      <c r="M9069" s="17">
        <v>81826.85000000001</v>
      </c>
      <c r="N9069" s="17">
        <v>164888.9106</v>
      </c>
    </row>
    <row r="9070" spans="1:14">
      <c r="A9070" s="16">
        <v>46175</v>
      </c>
      <c r="B9070" t="s">
        <v>9110</v>
      </c>
      <c r="C9070" t="s">
        <v>15</v>
      </c>
      <c r="D9070" t="s">
        <v>16</v>
      </c>
      <c r="E9070" t="s">
        <v>17</v>
      </c>
      <c r="F9070" t="s">
        <v>9033</v>
      </c>
      <c r="G9070" t="s">
        <v>5424</v>
      </c>
      <c r="H9070">
        <v>1</v>
      </c>
      <c r="I9070" s="17">
        <v>827117</v>
      </c>
      <c r="J9070" s="17">
        <v>0</v>
      </c>
      <c r="K9070" s="17">
        <v>827117</v>
      </c>
      <c r="L9070" s="17">
        <v>578981.9</v>
      </c>
      <c r="M9070" s="17">
        <v>248135.1</v>
      </c>
      <c r="N9070" s="17">
        <v>44139.0892</v>
      </c>
    </row>
    <row r="9071" spans="1:14">
      <c r="A9071" s="16">
        <v>46175</v>
      </c>
      <c r="B9071" t="s">
        <v>9111</v>
      </c>
      <c r="C9071" t="s">
        <v>33</v>
      </c>
      <c r="D9071" t="s">
        <v>34</v>
      </c>
      <c r="E9071" t="s">
        <v>35</v>
      </c>
      <c r="F9071" t="s">
        <v>9033</v>
      </c>
      <c r="G9071" t="s">
        <v>5424</v>
      </c>
      <c r="H9071">
        <v>3</v>
      </c>
      <c r="I9071" s="17">
        <v>346196</v>
      </c>
      <c r="J9071" s="17">
        <v>13847.84</v>
      </c>
      <c r="K9071" s="17">
        <v>332348.16</v>
      </c>
      <c r="L9071" s="17">
        <v>239290.68</v>
      </c>
      <c r="M9071" s="17">
        <v>93057.48</v>
      </c>
      <c r="N9071" s="17">
        <v>79820.2844</v>
      </c>
    </row>
    <row r="9072" spans="1:14">
      <c r="A9072" s="16">
        <v>46175</v>
      </c>
      <c r="B9072" t="s">
        <v>9112</v>
      </c>
      <c r="C9072" t="s">
        <v>22</v>
      </c>
      <c r="D9072" t="s">
        <v>23</v>
      </c>
      <c r="E9072" t="s">
        <v>24</v>
      </c>
      <c r="F9072" t="s">
        <v>9033</v>
      </c>
      <c r="G9072" t="s">
        <v>5424</v>
      </c>
      <c r="H9072">
        <v>7</v>
      </c>
      <c r="I9072" s="17">
        <v>757947</v>
      </c>
      <c r="J9072" s="17">
        <v>106112.58</v>
      </c>
      <c r="K9072" s="17">
        <v>651834.42</v>
      </c>
      <c r="L9072" s="17">
        <v>495394.16</v>
      </c>
      <c r="M9072" s="17">
        <v>156440.26</v>
      </c>
      <c r="N9072" s="17">
        <v>164888.9106</v>
      </c>
    </row>
    <row r="9073" spans="1:14">
      <c r="A9073" s="16">
        <v>46175</v>
      </c>
      <c r="B9073" t="s">
        <v>9113</v>
      </c>
      <c r="C9073" t="s">
        <v>33</v>
      </c>
      <c r="D9073" t="s">
        <v>34</v>
      </c>
      <c r="E9073" t="s">
        <v>35</v>
      </c>
      <c r="F9073" t="s">
        <v>9033</v>
      </c>
      <c r="G9073" t="s">
        <v>5424</v>
      </c>
      <c r="H9073">
        <v>11</v>
      </c>
      <c r="I9073" s="17">
        <v>481725</v>
      </c>
      <c r="J9073" s="17">
        <v>19269</v>
      </c>
      <c r="K9073" s="17">
        <v>462456</v>
      </c>
      <c r="L9073" s="17">
        <v>332968.32</v>
      </c>
      <c r="M9073" s="17">
        <v>129487.68</v>
      </c>
      <c r="N9073" s="17">
        <v>79820.2844</v>
      </c>
    </row>
    <row r="9074" spans="1:14">
      <c r="A9074" s="16">
        <v>46175</v>
      </c>
      <c r="B9074" t="s">
        <v>9114</v>
      </c>
      <c r="C9074" t="s">
        <v>33</v>
      </c>
      <c r="D9074" t="s">
        <v>34</v>
      </c>
      <c r="E9074" t="s">
        <v>35</v>
      </c>
      <c r="F9074" t="s">
        <v>9033</v>
      </c>
      <c r="G9074" t="s">
        <v>5424</v>
      </c>
      <c r="H9074">
        <v>10</v>
      </c>
      <c r="I9074" s="17">
        <v>118724</v>
      </c>
      <c r="J9074" s="17">
        <v>16621.36</v>
      </c>
      <c r="K9074" s="17">
        <v>102102.64</v>
      </c>
      <c r="L9074" s="17">
        <v>73513.89999999999</v>
      </c>
      <c r="M9074" s="17">
        <v>28588.74</v>
      </c>
      <c r="N9074" s="17">
        <v>79820.2844</v>
      </c>
    </row>
    <row r="9075" spans="1:14">
      <c r="A9075" s="16">
        <v>46175</v>
      </c>
      <c r="B9075" t="s">
        <v>9115</v>
      </c>
      <c r="C9075" t="s">
        <v>26</v>
      </c>
      <c r="D9075" t="s">
        <v>27</v>
      </c>
      <c r="E9075" t="s">
        <v>17</v>
      </c>
      <c r="F9075" t="s">
        <v>9033</v>
      </c>
      <c r="G9075" t="s">
        <v>5424</v>
      </c>
      <c r="H9075">
        <v>12</v>
      </c>
      <c r="I9075" s="17">
        <v>454543</v>
      </c>
      <c r="J9075" s="17">
        <v>63636.02</v>
      </c>
      <c r="K9075" s="17">
        <v>390906.98</v>
      </c>
      <c r="L9075" s="17">
        <v>273634.89</v>
      </c>
      <c r="M9075" s="17">
        <v>117272.09</v>
      </c>
      <c r="N9075" s="17">
        <v>44139.0892</v>
      </c>
    </row>
    <row r="9076" spans="1:14">
      <c r="A9076" s="16">
        <v>46175</v>
      </c>
      <c r="B9076" t="s">
        <v>9116</v>
      </c>
      <c r="C9076" t="s">
        <v>26</v>
      </c>
      <c r="D9076" t="s">
        <v>27</v>
      </c>
      <c r="E9076" t="s">
        <v>17</v>
      </c>
      <c r="F9076" t="s">
        <v>9033</v>
      </c>
      <c r="G9076" t="s">
        <v>5424</v>
      </c>
      <c r="H9076">
        <v>7</v>
      </c>
      <c r="I9076" s="17">
        <v>241060</v>
      </c>
      <c r="J9076" s="17">
        <v>4821.2</v>
      </c>
      <c r="K9076" s="17">
        <v>236238.8</v>
      </c>
      <c r="L9076" s="17">
        <v>165367.16</v>
      </c>
      <c r="M9076" s="17">
        <v>70871.64</v>
      </c>
      <c r="N9076" s="17">
        <v>44139.0892</v>
      </c>
    </row>
    <row r="9077" spans="1:14">
      <c r="A9077" s="16">
        <v>46175</v>
      </c>
      <c r="B9077" t="s">
        <v>9117</v>
      </c>
      <c r="C9077" t="s">
        <v>22</v>
      </c>
      <c r="D9077" t="s">
        <v>23</v>
      </c>
      <c r="E9077" t="s">
        <v>24</v>
      </c>
      <c r="F9077" t="s">
        <v>9033</v>
      </c>
      <c r="G9077" t="s">
        <v>5424</v>
      </c>
      <c r="H9077">
        <v>4</v>
      </c>
      <c r="I9077" s="17">
        <v>573127</v>
      </c>
      <c r="J9077" s="17">
        <v>28656.35</v>
      </c>
      <c r="K9077" s="17">
        <v>544470.65</v>
      </c>
      <c r="L9077" s="17">
        <v>413797.69</v>
      </c>
      <c r="M9077" s="17">
        <v>130672.96</v>
      </c>
      <c r="N9077" s="17">
        <v>164888.9106</v>
      </c>
    </row>
    <row r="9078" spans="1:14">
      <c r="A9078" s="16">
        <v>46175</v>
      </c>
      <c r="B9078" t="s">
        <v>9118</v>
      </c>
      <c r="C9078" t="s">
        <v>47</v>
      </c>
      <c r="D9078" t="s">
        <v>48</v>
      </c>
      <c r="E9078" t="s">
        <v>35</v>
      </c>
      <c r="F9078" t="s">
        <v>9033</v>
      </c>
      <c r="G9078" t="s">
        <v>5424</v>
      </c>
      <c r="H9078">
        <v>4</v>
      </c>
      <c r="I9078" s="17">
        <v>57603</v>
      </c>
      <c r="J9078" s="17">
        <v>0</v>
      </c>
      <c r="K9078" s="17">
        <v>57603</v>
      </c>
      <c r="L9078" s="17">
        <v>41474.16</v>
      </c>
      <c r="M9078" s="17">
        <v>16128.84</v>
      </c>
      <c r="N9078" s="17">
        <v>79820.2844</v>
      </c>
    </row>
    <row r="9079" spans="1:14">
      <c r="A9079" s="16">
        <v>46175</v>
      </c>
      <c r="B9079" t="s">
        <v>9119</v>
      </c>
      <c r="C9079" t="s">
        <v>15</v>
      </c>
      <c r="D9079" t="s">
        <v>16</v>
      </c>
      <c r="E9079" t="s">
        <v>17</v>
      </c>
      <c r="F9079" t="s">
        <v>9033</v>
      </c>
      <c r="G9079" t="s">
        <v>5424</v>
      </c>
      <c r="H9079">
        <v>3</v>
      </c>
      <c r="I9079" s="17">
        <v>489164</v>
      </c>
      <c r="J9079" s="17">
        <v>58699.68</v>
      </c>
      <c r="K9079" s="17">
        <v>430464.32</v>
      </c>
      <c r="L9079" s="17">
        <v>301325.02</v>
      </c>
      <c r="M9079" s="17">
        <v>129139.3</v>
      </c>
      <c r="N9079" s="17">
        <v>44139.0892</v>
      </c>
    </row>
    <row r="9080" spans="1:14">
      <c r="A9080" s="16">
        <v>46175</v>
      </c>
      <c r="B9080" t="s">
        <v>9120</v>
      </c>
      <c r="C9080" t="s">
        <v>22</v>
      </c>
      <c r="D9080" t="s">
        <v>23</v>
      </c>
      <c r="E9080" t="s">
        <v>24</v>
      </c>
      <c r="F9080" t="s">
        <v>9033</v>
      </c>
      <c r="G9080" t="s">
        <v>5424</v>
      </c>
      <c r="H9080">
        <v>1</v>
      </c>
      <c r="I9080" s="17">
        <v>55174</v>
      </c>
      <c r="J9080" s="17">
        <v>0</v>
      </c>
      <c r="K9080" s="17">
        <v>55174</v>
      </c>
      <c r="L9080" s="17">
        <v>41932.24</v>
      </c>
      <c r="M9080" s="17">
        <v>13241.76</v>
      </c>
      <c r="N9080" s="17">
        <v>164888.9106</v>
      </c>
    </row>
    <row r="9081" spans="1:14">
      <c r="A9081" s="16">
        <v>46175</v>
      </c>
      <c r="B9081" t="s">
        <v>9121</v>
      </c>
      <c r="C9081" t="s">
        <v>43</v>
      </c>
      <c r="D9081" t="s">
        <v>44</v>
      </c>
      <c r="E9081" t="s">
        <v>31</v>
      </c>
      <c r="F9081" t="s">
        <v>9033</v>
      </c>
      <c r="G9081" t="s">
        <v>5424</v>
      </c>
      <c r="H9081">
        <v>8</v>
      </c>
      <c r="I9081" s="17">
        <v>493183</v>
      </c>
      <c r="J9081" s="17">
        <v>0</v>
      </c>
      <c r="K9081" s="17">
        <v>493183</v>
      </c>
      <c r="L9081" s="17">
        <v>305773.46</v>
      </c>
      <c r="M9081" s="17">
        <v>187409.54</v>
      </c>
      <c r="N9081" s="17">
        <v>175550.2619</v>
      </c>
    </row>
    <row r="9082" spans="1:14">
      <c r="A9082" s="16">
        <v>46175</v>
      </c>
      <c r="B9082" t="s">
        <v>9122</v>
      </c>
      <c r="C9082" t="s">
        <v>33</v>
      </c>
      <c r="D9082" t="s">
        <v>34</v>
      </c>
      <c r="E9082" t="s">
        <v>35</v>
      </c>
      <c r="F9082" t="s">
        <v>9033</v>
      </c>
      <c r="G9082" t="s">
        <v>5424</v>
      </c>
      <c r="H9082">
        <v>9</v>
      </c>
      <c r="I9082" s="17">
        <v>392993</v>
      </c>
      <c r="J9082" s="17">
        <v>55019.02</v>
      </c>
      <c r="K9082" s="17">
        <v>337973.98</v>
      </c>
      <c r="L9082" s="17">
        <v>243341.27</v>
      </c>
      <c r="M9082" s="17">
        <v>94632.71000000001</v>
      </c>
      <c r="N9082" s="17">
        <v>79820.2844</v>
      </c>
    </row>
    <row r="9083" spans="1:14">
      <c r="A9083" s="16">
        <v>46175</v>
      </c>
      <c r="B9083" t="s">
        <v>9123</v>
      </c>
      <c r="C9083" t="s">
        <v>26</v>
      </c>
      <c r="D9083" t="s">
        <v>27</v>
      </c>
      <c r="E9083" t="s">
        <v>17</v>
      </c>
      <c r="F9083" t="s">
        <v>9033</v>
      </c>
      <c r="G9083" t="s">
        <v>5424</v>
      </c>
      <c r="H9083">
        <v>8</v>
      </c>
      <c r="I9083" s="17">
        <v>812465</v>
      </c>
      <c r="J9083" s="17">
        <v>0</v>
      </c>
      <c r="K9083" s="17">
        <v>812465</v>
      </c>
      <c r="L9083" s="17">
        <v>568725.5</v>
      </c>
      <c r="M9083" s="17">
        <v>243739.5</v>
      </c>
      <c r="N9083" s="17">
        <v>44139.0892</v>
      </c>
    </row>
    <row r="9084" spans="1:14">
      <c r="A9084" s="16">
        <v>46175</v>
      </c>
      <c r="B9084" t="s">
        <v>9124</v>
      </c>
      <c r="C9084" t="s">
        <v>43</v>
      </c>
      <c r="D9084" t="s">
        <v>44</v>
      </c>
      <c r="E9084" t="s">
        <v>31</v>
      </c>
      <c r="F9084" t="s">
        <v>9033</v>
      </c>
      <c r="G9084" t="s">
        <v>5424</v>
      </c>
      <c r="H9084">
        <v>12</v>
      </c>
      <c r="I9084" s="17">
        <v>739227</v>
      </c>
      <c r="J9084" s="17">
        <v>103491.78</v>
      </c>
      <c r="K9084" s="17">
        <v>635735.22</v>
      </c>
      <c r="L9084" s="17">
        <v>394155.84</v>
      </c>
      <c r="M9084" s="17">
        <v>241579.38</v>
      </c>
      <c r="N9084" s="17">
        <v>175550.2619</v>
      </c>
    </row>
    <row r="9085" spans="1:14">
      <c r="A9085" s="16">
        <v>46175</v>
      </c>
      <c r="B9085" t="s">
        <v>9125</v>
      </c>
      <c r="C9085" t="s">
        <v>15</v>
      </c>
      <c r="D9085" t="s">
        <v>16</v>
      </c>
      <c r="E9085" t="s">
        <v>17</v>
      </c>
      <c r="F9085" t="s">
        <v>9033</v>
      </c>
      <c r="G9085" t="s">
        <v>5424</v>
      </c>
      <c r="H9085">
        <v>7</v>
      </c>
      <c r="I9085" s="17">
        <v>64051</v>
      </c>
      <c r="J9085" s="17">
        <v>4483.57</v>
      </c>
      <c r="K9085" s="17">
        <v>59567.43</v>
      </c>
      <c r="L9085" s="17">
        <v>41697.2</v>
      </c>
      <c r="M9085" s="17">
        <v>17870.23</v>
      </c>
      <c r="N9085" s="17">
        <v>44139.0892</v>
      </c>
    </row>
    <row r="9086" spans="1:14">
      <c r="A9086" s="16">
        <v>46175</v>
      </c>
      <c r="B9086" t="s">
        <v>9126</v>
      </c>
      <c r="C9086" t="s">
        <v>47</v>
      </c>
      <c r="D9086" t="s">
        <v>48</v>
      </c>
      <c r="E9086" t="s">
        <v>35</v>
      </c>
      <c r="F9086" t="s">
        <v>9033</v>
      </c>
      <c r="G9086" t="s">
        <v>5424</v>
      </c>
      <c r="H9086">
        <v>1</v>
      </c>
      <c r="I9086" s="17">
        <v>767398</v>
      </c>
      <c r="J9086" s="17">
        <v>0</v>
      </c>
      <c r="K9086" s="17">
        <v>767398</v>
      </c>
      <c r="L9086" s="17">
        <v>552526.5600000001</v>
      </c>
      <c r="M9086" s="17">
        <v>214871.44</v>
      </c>
      <c r="N9086" s="17">
        <v>79820.2844</v>
      </c>
    </row>
    <row r="9087" spans="1:14">
      <c r="A9087" s="16">
        <v>46175</v>
      </c>
      <c r="B9087" t="s">
        <v>9127</v>
      </c>
      <c r="C9087" t="s">
        <v>15</v>
      </c>
      <c r="D9087" t="s">
        <v>16</v>
      </c>
      <c r="E9087" t="s">
        <v>17</v>
      </c>
      <c r="F9087" t="s">
        <v>9033</v>
      </c>
      <c r="G9087" t="s">
        <v>5424</v>
      </c>
      <c r="H9087">
        <v>11</v>
      </c>
      <c r="I9087" s="17">
        <v>835684</v>
      </c>
      <c r="J9087" s="17">
        <v>0</v>
      </c>
      <c r="K9087" s="17">
        <v>835684</v>
      </c>
      <c r="L9087" s="17">
        <v>584978.8</v>
      </c>
      <c r="M9087" s="17">
        <v>250705.2</v>
      </c>
      <c r="N9087" s="17">
        <v>44139.0892</v>
      </c>
    </row>
    <row r="9088" spans="1:14">
      <c r="A9088" s="16">
        <v>46175</v>
      </c>
      <c r="B9088" t="s">
        <v>9128</v>
      </c>
      <c r="C9088" t="s">
        <v>33</v>
      </c>
      <c r="D9088" t="s">
        <v>34</v>
      </c>
      <c r="E9088" t="s">
        <v>35</v>
      </c>
      <c r="F9088" t="s">
        <v>9033</v>
      </c>
      <c r="G9088" t="s">
        <v>5424</v>
      </c>
      <c r="H9088">
        <v>5</v>
      </c>
      <c r="I9088" s="17">
        <v>417591</v>
      </c>
      <c r="J9088" s="17">
        <v>54286.83</v>
      </c>
      <c r="K9088" s="17">
        <v>363304.17</v>
      </c>
      <c r="L9088" s="17">
        <v>261579</v>
      </c>
      <c r="M9088" s="17">
        <v>101725.17</v>
      </c>
      <c r="N9088" s="17">
        <v>79820.2844</v>
      </c>
    </row>
    <row r="9089" spans="1:14">
      <c r="A9089" s="16">
        <v>46175</v>
      </c>
      <c r="B9089" t="s">
        <v>9129</v>
      </c>
      <c r="C9089" t="s">
        <v>22</v>
      </c>
      <c r="D9089" t="s">
        <v>23</v>
      </c>
      <c r="E9089" t="s">
        <v>24</v>
      </c>
      <c r="F9089" t="s">
        <v>9033</v>
      </c>
      <c r="G9089" t="s">
        <v>5424</v>
      </c>
      <c r="H9089">
        <v>2</v>
      </c>
      <c r="I9089" s="17">
        <v>708908</v>
      </c>
      <c r="J9089" s="17">
        <v>56712.64</v>
      </c>
      <c r="K9089" s="17">
        <v>652195.36</v>
      </c>
      <c r="L9089" s="17">
        <v>495668.47</v>
      </c>
      <c r="M9089" s="17">
        <v>156526.89</v>
      </c>
      <c r="N9089" s="17">
        <v>164888.9106</v>
      </c>
    </row>
    <row r="9090" spans="1:14">
      <c r="A9090" s="16">
        <v>46175</v>
      </c>
      <c r="B9090" t="s">
        <v>9130</v>
      </c>
      <c r="C9090" t="s">
        <v>22</v>
      </c>
      <c r="D9090" t="s">
        <v>23</v>
      </c>
      <c r="E9090" t="s">
        <v>24</v>
      </c>
      <c r="F9090" t="s">
        <v>9033</v>
      </c>
      <c r="G9090" t="s">
        <v>5424</v>
      </c>
      <c r="H9090">
        <v>8</v>
      </c>
      <c r="I9090" s="17">
        <v>837458</v>
      </c>
      <c r="J9090" s="17">
        <v>92120.38</v>
      </c>
      <c r="K9090" s="17">
        <v>745337.62</v>
      </c>
      <c r="L9090" s="17">
        <v>566456.59</v>
      </c>
      <c r="M9090" s="17">
        <v>178881.03</v>
      </c>
      <c r="N9090" s="17">
        <v>164888.9106</v>
      </c>
    </row>
    <row r="9091" spans="1:14">
      <c r="A9091" s="16">
        <v>46175</v>
      </c>
      <c r="B9091" t="s">
        <v>9131</v>
      </c>
      <c r="C9091" t="s">
        <v>47</v>
      </c>
      <c r="D9091" t="s">
        <v>48</v>
      </c>
      <c r="E9091" t="s">
        <v>35</v>
      </c>
      <c r="F9091" t="s">
        <v>9033</v>
      </c>
      <c r="G9091" t="s">
        <v>5424</v>
      </c>
      <c r="H9091">
        <v>6</v>
      </c>
      <c r="I9091" s="17">
        <v>490270</v>
      </c>
      <c r="J9091" s="17">
        <v>0</v>
      </c>
      <c r="K9091" s="17">
        <v>490270</v>
      </c>
      <c r="L9091" s="17">
        <v>352994.4</v>
      </c>
      <c r="M9091" s="17">
        <v>137275.6</v>
      </c>
      <c r="N9091" s="17">
        <v>79820.2844</v>
      </c>
    </row>
    <row r="9092" spans="1:14">
      <c r="A9092" s="16">
        <v>46175</v>
      </c>
      <c r="B9092" t="s">
        <v>9132</v>
      </c>
      <c r="C9092" t="s">
        <v>22</v>
      </c>
      <c r="D9092" t="s">
        <v>23</v>
      </c>
      <c r="E9092" t="s">
        <v>24</v>
      </c>
      <c r="F9092" t="s">
        <v>9033</v>
      </c>
      <c r="G9092" t="s">
        <v>5424</v>
      </c>
      <c r="H9092">
        <v>8</v>
      </c>
      <c r="I9092" s="17">
        <v>218768</v>
      </c>
      <c r="J9092" s="17">
        <v>0</v>
      </c>
      <c r="K9092" s="17">
        <v>218768</v>
      </c>
      <c r="L9092" s="17">
        <v>166263.68</v>
      </c>
      <c r="M9092" s="17">
        <v>52504.32</v>
      </c>
      <c r="N9092" s="17">
        <v>164888.9106</v>
      </c>
    </row>
    <row r="9093" spans="1:14">
      <c r="A9093" s="16">
        <v>46175</v>
      </c>
      <c r="B9093" t="s">
        <v>9133</v>
      </c>
      <c r="C9093" t="s">
        <v>33</v>
      </c>
      <c r="D9093" t="s">
        <v>34</v>
      </c>
      <c r="E9093" t="s">
        <v>35</v>
      </c>
      <c r="F9093" t="s">
        <v>9033</v>
      </c>
      <c r="G9093" t="s">
        <v>5424</v>
      </c>
      <c r="H9093">
        <v>6</v>
      </c>
      <c r="I9093" s="17">
        <v>491685</v>
      </c>
      <c r="J9093" s="17">
        <v>0</v>
      </c>
      <c r="K9093" s="17">
        <v>491685</v>
      </c>
      <c r="L9093" s="17">
        <v>354013.2</v>
      </c>
      <c r="M9093" s="17">
        <v>137671.8</v>
      </c>
      <c r="N9093" s="17">
        <v>79820.2844</v>
      </c>
    </row>
    <row r="9094" spans="1:14">
      <c r="A9094" s="16">
        <v>46175</v>
      </c>
      <c r="B9094" t="s">
        <v>9134</v>
      </c>
      <c r="C9094" t="s">
        <v>29</v>
      </c>
      <c r="D9094" t="s">
        <v>30</v>
      </c>
      <c r="E9094" t="s">
        <v>31</v>
      </c>
      <c r="F9094" t="s">
        <v>9033</v>
      </c>
      <c r="G9094" t="s">
        <v>5424</v>
      </c>
      <c r="H9094">
        <v>11</v>
      </c>
      <c r="I9094" s="17">
        <v>54931</v>
      </c>
      <c r="J9094" s="17">
        <v>6591.72</v>
      </c>
      <c r="K9094" s="17">
        <v>48339.28</v>
      </c>
      <c r="L9094" s="17">
        <v>29970.35</v>
      </c>
      <c r="M9094" s="17">
        <v>18368.93</v>
      </c>
      <c r="N9094" s="17">
        <v>175550.2619</v>
      </c>
    </row>
    <row r="9095" spans="1:14">
      <c r="A9095" s="16">
        <v>46175</v>
      </c>
      <c r="B9095" t="s">
        <v>9135</v>
      </c>
      <c r="C9095" t="s">
        <v>73</v>
      </c>
      <c r="D9095" t="s">
        <v>74</v>
      </c>
      <c r="E9095" t="s">
        <v>24</v>
      </c>
      <c r="F9095" t="s">
        <v>9033</v>
      </c>
      <c r="G9095" t="s">
        <v>5424</v>
      </c>
      <c r="H9095">
        <v>3</v>
      </c>
      <c r="I9095" s="17">
        <v>104114</v>
      </c>
      <c r="J9095" s="17">
        <v>6246.84</v>
      </c>
      <c r="K9095" s="17">
        <v>97867.16</v>
      </c>
      <c r="L9095" s="17">
        <v>74379.03999999999</v>
      </c>
      <c r="M9095" s="17">
        <v>23488.12</v>
      </c>
      <c r="N9095" s="17">
        <v>164888.9106</v>
      </c>
    </row>
    <row r="9096" spans="1:14">
      <c r="A9096" s="16">
        <v>46175</v>
      </c>
      <c r="B9096" t="s">
        <v>9136</v>
      </c>
      <c r="C9096" t="s">
        <v>43</v>
      </c>
      <c r="D9096" t="s">
        <v>44</v>
      </c>
      <c r="E9096" t="s">
        <v>31</v>
      </c>
      <c r="F9096" t="s">
        <v>9033</v>
      </c>
      <c r="G9096" t="s">
        <v>5424</v>
      </c>
      <c r="H9096">
        <v>2</v>
      </c>
      <c r="I9096" s="17">
        <v>531766</v>
      </c>
      <c r="J9096" s="17">
        <v>47858.94</v>
      </c>
      <c r="K9096" s="17">
        <v>483907.06</v>
      </c>
      <c r="L9096" s="17">
        <v>300022.38</v>
      </c>
      <c r="M9096" s="17">
        <v>183884.68</v>
      </c>
      <c r="N9096" s="17">
        <v>175550.2619</v>
      </c>
    </row>
    <row r="9097" spans="1:14">
      <c r="A9097" s="16">
        <v>46175</v>
      </c>
      <c r="B9097" t="s">
        <v>9137</v>
      </c>
      <c r="C9097" t="s">
        <v>22</v>
      </c>
      <c r="D9097" t="s">
        <v>23</v>
      </c>
      <c r="E9097" t="s">
        <v>24</v>
      </c>
      <c r="F9097" t="s">
        <v>9033</v>
      </c>
      <c r="G9097" t="s">
        <v>5424</v>
      </c>
      <c r="H9097">
        <v>12</v>
      </c>
      <c r="I9097" s="17">
        <v>803986</v>
      </c>
      <c r="J9097" s="17">
        <v>120597.9</v>
      </c>
      <c r="K9097" s="17">
        <v>683388.1</v>
      </c>
      <c r="L9097" s="17">
        <v>519374.96</v>
      </c>
      <c r="M9097" s="17">
        <v>164013.14</v>
      </c>
      <c r="N9097" s="17">
        <v>164888.9106</v>
      </c>
    </row>
    <row r="9098" spans="1:14">
      <c r="A9098" s="16">
        <v>46175</v>
      </c>
      <c r="B9098" t="s">
        <v>9138</v>
      </c>
      <c r="C9098" t="s">
        <v>47</v>
      </c>
      <c r="D9098" t="s">
        <v>48</v>
      </c>
      <c r="E9098" t="s">
        <v>35</v>
      </c>
      <c r="F9098" t="s">
        <v>9033</v>
      </c>
      <c r="G9098" t="s">
        <v>5424</v>
      </c>
      <c r="H9098">
        <v>12</v>
      </c>
      <c r="I9098" s="17">
        <v>621794</v>
      </c>
      <c r="J9098" s="17">
        <v>0</v>
      </c>
      <c r="K9098" s="17">
        <v>621794</v>
      </c>
      <c r="L9098" s="17">
        <v>447691.68</v>
      </c>
      <c r="M9098" s="17">
        <v>174102.32</v>
      </c>
      <c r="N9098" s="17">
        <v>79820.2844</v>
      </c>
    </row>
    <row r="9099" spans="1:14">
      <c r="A9099" s="16">
        <v>46175</v>
      </c>
      <c r="B9099" t="s">
        <v>9139</v>
      </c>
      <c r="C9099" t="s">
        <v>26</v>
      </c>
      <c r="D9099" t="s">
        <v>27</v>
      </c>
      <c r="E9099" t="s">
        <v>17</v>
      </c>
      <c r="F9099" t="s">
        <v>9033</v>
      </c>
      <c r="G9099" t="s">
        <v>5424</v>
      </c>
      <c r="H9099">
        <v>6</v>
      </c>
      <c r="I9099" s="17">
        <v>367578</v>
      </c>
      <c r="J9099" s="17">
        <v>44109.36</v>
      </c>
      <c r="K9099" s="17">
        <v>323468.64</v>
      </c>
      <c r="L9099" s="17">
        <v>226428.05</v>
      </c>
      <c r="M9099" s="17">
        <v>97040.59</v>
      </c>
      <c r="N9099" s="17">
        <v>44139.0892</v>
      </c>
    </row>
    <row r="9100" spans="1:14">
      <c r="A9100" s="16">
        <v>46175</v>
      </c>
      <c r="B9100" t="s">
        <v>9140</v>
      </c>
      <c r="C9100" t="s">
        <v>33</v>
      </c>
      <c r="D9100" t="s">
        <v>34</v>
      </c>
      <c r="E9100" t="s">
        <v>35</v>
      </c>
      <c r="F9100" t="s">
        <v>9033</v>
      </c>
      <c r="G9100" t="s">
        <v>5424</v>
      </c>
      <c r="H9100">
        <v>2</v>
      </c>
      <c r="I9100" s="17">
        <v>289369</v>
      </c>
      <c r="J9100" s="17">
        <v>0</v>
      </c>
      <c r="K9100" s="17">
        <v>289369</v>
      </c>
      <c r="L9100" s="17">
        <v>208345.68</v>
      </c>
      <c r="M9100" s="17">
        <v>81023.32000000001</v>
      </c>
      <c r="N9100" s="17">
        <v>79820.2844</v>
      </c>
    </row>
    <row r="9101" spans="1:14">
      <c r="A9101" s="16">
        <v>46175</v>
      </c>
      <c r="B9101" t="s">
        <v>9141</v>
      </c>
      <c r="C9101" t="s">
        <v>22</v>
      </c>
      <c r="D9101" t="s">
        <v>23</v>
      </c>
      <c r="E9101" t="s">
        <v>24</v>
      </c>
      <c r="F9101" t="s">
        <v>9033</v>
      </c>
      <c r="G9101" t="s">
        <v>5424</v>
      </c>
      <c r="H9101">
        <v>12</v>
      </c>
      <c r="I9101" s="17">
        <v>510263</v>
      </c>
      <c r="J9101" s="17">
        <v>0</v>
      </c>
      <c r="K9101" s="17">
        <v>510263</v>
      </c>
      <c r="L9101" s="17">
        <v>387799.88</v>
      </c>
      <c r="M9101" s="17">
        <v>122463.12</v>
      </c>
      <c r="N9101" s="17">
        <v>164888.9106</v>
      </c>
    </row>
    <row r="9102" spans="1:14">
      <c r="A9102" s="16">
        <v>46175</v>
      </c>
      <c r="B9102" t="s">
        <v>9142</v>
      </c>
      <c r="C9102" t="s">
        <v>73</v>
      </c>
      <c r="D9102" t="s">
        <v>74</v>
      </c>
      <c r="E9102" t="s">
        <v>24</v>
      </c>
      <c r="F9102" t="s">
        <v>9033</v>
      </c>
      <c r="G9102" t="s">
        <v>5424</v>
      </c>
      <c r="H9102">
        <v>8</v>
      </c>
      <c r="I9102" s="17">
        <v>475633</v>
      </c>
      <c r="J9102" s="17">
        <v>0</v>
      </c>
      <c r="K9102" s="17">
        <v>475633</v>
      </c>
      <c r="L9102" s="17">
        <v>361481.08</v>
      </c>
      <c r="M9102" s="17">
        <v>114151.92</v>
      </c>
      <c r="N9102" s="17">
        <v>164888.9106</v>
      </c>
    </row>
    <row r="9103" spans="1:14">
      <c r="A9103" s="16">
        <v>46175</v>
      </c>
      <c r="B9103" t="s">
        <v>9143</v>
      </c>
      <c r="C9103" t="s">
        <v>47</v>
      </c>
      <c r="D9103" t="s">
        <v>48</v>
      </c>
      <c r="E9103" t="s">
        <v>35</v>
      </c>
      <c r="F9103" t="s">
        <v>9033</v>
      </c>
      <c r="G9103" t="s">
        <v>5424</v>
      </c>
      <c r="H9103">
        <v>6</v>
      </c>
      <c r="I9103" s="17">
        <v>108167</v>
      </c>
      <c r="J9103" s="17">
        <v>12980.04</v>
      </c>
      <c r="K9103" s="17">
        <v>95186.96000000001</v>
      </c>
      <c r="L9103" s="17">
        <v>68534.61</v>
      </c>
      <c r="M9103" s="17">
        <v>26652.35</v>
      </c>
      <c r="N9103" s="17">
        <v>79820.2844</v>
      </c>
    </row>
    <row r="9104" spans="1:14">
      <c r="A9104" s="16">
        <v>46175</v>
      </c>
      <c r="B9104" t="s">
        <v>9144</v>
      </c>
      <c r="C9104" t="s">
        <v>33</v>
      </c>
      <c r="D9104" t="s">
        <v>34</v>
      </c>
      <c r="E9104" t="s">
        <v>35</v>
      </c>
      <c r="F9104" t="s">
        <v>9033</v>
      </c>
      <c r="G9104" t="s">
        <v>5424</v>
      </c>
      <c r="H9104">
        <v>7</v>
      </c>
      <c r="I9104" s="17">
        <v>699431</v>
      </c>
      <c r="J9104" s="17">
        <v>0</v>
      </c>
      <c r="K9104" s="17">
        <v>699431</v>
      </c>
      <c r="L9104" s="17">
        <v>503590.32</v>
      </c>
      <c r="M9104" s="17">
        <v>195840.68</v>
      </c>
      <c r="N9104" s="17">
        <v>79820.2844</v>
      </c>
    </row>
    <row r="9105" spans="1:14">
      <c r="A9105" s="16">
        <v>46175</v>
      </c>
      <c r="B9105" t="s">
        <v>9145</v>
      </c>
      <c r="C9105" t="s">
        <v>15</v>
      </c>
      <c r="D9105" t="s">
        <v>16</v>
      </c>
      <c r="E9105" t="s">
        <v>17</v>
      </c>
      <c r="F9105" t="s">
        <v>9033</v>
      </c>
      <c r="G9105" t="s">
        <v>5424</v>
      </c>
      <c r="H9105">
        <v>8</v>
      </c>
      <c r="I9105" s="17">
        <v>190409</v>
      </c>
      <c r="J9105" s="17">
        <v>9520.450000000001</v>
      </c>
      <c r="K9105" s="17">
        <v>180888.55</v>
      </c>
      <c r="L9105" s="17">
        <v>126621.98</v>
      </c>
      <c r="M9105" s="17">
        <v>54266.57</v>
      </c>
      <c r="N9105" s="17">
        <v>44139.0892</v>
      </c>
    </row>
    <row r="9106" spans="1:14">
      <c r="A9106" s="16">
        <v>46175</v>
      </c>
      <c r="B9106" t="s">
        <v>9146</v>
      </c>
      <c r="C9106" t="s">
        <v>22</v>
      </c>
      <c r="D9106" t="s">
        <v>23</v>
      </c>
      <c r="E9106" t="s">
        <v>24</v>
      </c>
      <c r="F9106" t="s">
        <v>9033</v>
      </c>
      <c r="G9106" t="s">
        <v>5424</v>
      </c>
      <c r="H9106">
        <v>2</v>
      </c>
      <c r="I9106" s="17">
        <v>189094</v>
      </c>
      <c r="J9106" s="17">
        <v>0</v>
      </c>
      <c r="K9106" s="17">
        <v>189094</v>
      </c>
      <c r="L9106" s="17">
        <v>143711.44</v>
      </c>
      <c r="M9106" s="17">
        <v>45382.56</v>
      </c>
      <c r="N9106" s="17">
        <v>164888.9106</v>
      </c>
    </row>
    <row r="9107" spans="1:14">
      <c r="A9107" s="16">
        <v>46175</v>
      </c>
      <c r="B9107" t="s">
        <v>9147</v>
      </c>
      <c r="C9107" t="s">
        <v>33</v>
      </c>
      <c r="D9107" t="s">
        <v>34</v>
      </c>
      <c r="E9107" t="s">
        <v>35</v>
      </c>
      <c r="F9107" t="s">
        <v>9033</v>
      </c>
      <c r="G9107" t="s">
        <v>5424</v>
      </c>
      <c r="H9107">
        <v>3</v>
      </c>
      <c r="I9107" s="17">
        <v>340801</v>
      </c>
      <c r="J9107" s="17">
        <v>34080.1</v>
      </c>
      <c r="K9107" s="17">
        <v>306720.9</v>
      </c>
      <c r="L9107" s="17">
        <v>220839.05</v>
      </c>
      <c r="M9107" s="17">
        <v>85881.85000000001</v>
      </c>
      <c r="N9107" s="17">
        <v>79820.2844</v>
      </c>
    </row>
    <row r="9108" spans="1:14">
      <c r="A9108" s="16">
        <v>46175</v>
      </c>
      <c r="B9108" t="s">
        <v>9148</v>
      </c>
      <c r="C9108" t="s">
        <v>33</v>
      </c>
      <c r="D9108" t="s">
        <v>34</v>
      </c>
      <c r="E9108" t="s">
        <v>35</v>
      </c>
      <c r="F9108" t="s">
        <v>9033</v>
      </c>
      <c r="G9108" t="s">
        <v>5424</v>
      </c>
      <c r="H9108">
        <v>6</v>
      </c>
      <c r="I9108" s="17">
        <v>336927</v>
      </c>
      <c r="J9108" s="17">
        <v>16846.35</v>
      </c>
      <c r="K9108" s="17">
        <v>320080.65</v>
      </c>
      <c r="L9108" s="17">
        <v>230458.07</v>
      </c>
      <c r="M9108" s="17">
        <v>89622.58</v>
      </c>
      <c r="N9108" s="17">
        <v>79820.2844</v>
      </c>
    </row>
    <row r="9109" spans="1:14">
      <c r="A9109" s="16">
        <v>46175</v>
      </c>
      <c r="B9109" t="s">
        <v>9149</v>
      </c>
      <c r="C9109" t="s">
        <v>26</v>
      </c>
      <c r="D9109" t="s">
        <v>27</v>
      </c>
      <c r="E9109" t="s">
        <v>17</v>
      </c>
      <c r="F9109" t="s">
        <v>9033</v>
      </c>
      <c r="G9109" t="s">
        <v>5424</v>
      </c>
      <c r="H9109">
        <v>12</v>
      </c>
      <c r="I9109" s="17">
        <v>434044</v>
      </c>
      <c r="J9109" s="17">
        <v>0</v>
      </c>
      <c r="K9109" s="17">
        <v>434044</v>
      </c>
      <c r="L9109" s="17">
        <v>303830.8</v>
      </c>
      <c r="M9109" s="17">
        <v>130213.2</v>
      </c>
      <c r="N9109" s="17">
        <v>44139.0892</v>
      </c>
    </row>
    <row r="9110" spans="1:14">
      <c r="A9110" s="16">
        <v>46175</v>
      </c>
      <c r="B9110" t="s">
        <v>9150</v>
      </c>
      <c r="C9110" t="s">
        <v>26</v>
      </c>
      <c r="D9110" t="s">
        <v>27</v>
      </c>
      <c r="E9110" t="s">
        <v>17</v>
      </c>
      <c r="F9110" t="s">
        <v>9033</v>
      </c>
      <c r="G9110" t="s">
        <v>5424</v>
      </c>
      <c r="H9110">
        <v>8</v>
      </c>
      <c r="I9110" s="17">
        <v>534936</v>
      </c>
      <c r="J9110" s="17">
        <v>0</v>
      </c>
      <c r="K9110" s="17">
        <v>534936</v>
      </c>
      <c r="L9110" s="17">
        <v>374455.2</v>
      </c>
      <c r="M9110" s="17">
        <v>160480.8</v>
      </c>
      <c r="N9110" s="17">
        <v>44139.0892</v>
      </c>
    </row>
    <row r="9111" spans="1:14">
      <c r="A9111" s="16">
        <v>46175</v>
      </c>
      <c r="B9111" t="s">
        <v>9151</v>
      </c>
      <c r="C9111" t="s">
        <v>22</v>
      </c>
      <c r="D9111" t="s">
        <v>23</v>
      </c>
      <c r="E9111" t="s">
        <v>24</v>
      </c>
      <c r="F9111" t="s">
        <v>9033</v>
      </c>
      <c r="G9111" t="s">
        <v>5424</v>
      </c>
      <c r="H9111">
        <v>1</v>
      </c>
      <c r="I9111" s="17">
        <v>638348</v>
      </c>
      <c r="J9111" s="17">
        <v>51067.84</v>
      </c>
      <c r="K9111" s="17">
        <v>587280.16</v>
      </c>
      <c r="L9111" s="17">
        <v>446332.92</v>
      </c>
      <c r="M9111" s="17">
        <v>140947.24</v>
      </c>
      <c r="N9111" s="17">
        <v>164888.9106</v>
      </c>
    </row>
    <row r="9112" spans="1:14">
      <c r="A9112" s="16">
        <v>46175</v>
      </c>
      <c r="B9112" t="s">
        <v>9152</v>
      </c>
      <c r="C9112" t="s">
        <v>29</v>
      </c>
      <c r="D9112" t="s">
        <v>30</v>
      </c>
      <c r="E9112" t="s">
        <v>31</v>
      </c>
      <c r="F9112" t="s">
        <v>9033</v>
      </c>
      <c r="G9112" t="s">
        <v>5424</v>
      </c>
      <c r="H9112">
        <v>7</v>
      </c>
      <c r="I9112" s="17">
        <v>752145</v>
      </c>
      <c r="J9112" s="17">
        <v>82735.95</v>
      </c>
      <c r="K9112" s="17">
        <v>669409.05</v>
      </c>
      <c r="L9112" s="17">
        <v>415033.61</v>
      </c>
      <c r="M9112" s="17">
        <v>254375.44</v>
      </c>
      <c r="N9112" s="17">
        <v>175550.2619</v>
      </c>
    </row>
    <row r="9113" spans="1:14">
      <c r="A9113" s="16">
        <v>46175</v>
      </c>
      <c r="B9113" t="s">
        <v>9153</v>
      </c>
      <c r="C9113" t="s">
        <v>26</v>
      </c>
      <c r="D9113" t="s">
        <v>27</v>
      </c>
      <c r="E9113" t="s">
        <v>17</v>
      </c>
      <c r="F9113" t="s">
        <v>9033</v>
      </c>
      <c r="G9113" t="s">
        <v>5424</v>
      </c>
      <c r="H9113">
        <v>2</v>
      </c>
      <c r="I9113" s="17">
        <v>420651</v>
      </c>
      <c r="J9113" s="17">
        <v>25239.06</v>
      </c>
      <c r="K9113" s="17">
        <v>395411.94</v>
      </c>
      <c r="L9113" s="17">
        <v>276788.36</v>
      </c>
      <c r="M9113" s="17">
        <v>118623.58</v>
      </c>
      <c r="N9113" s="17">
        <v>44139.0892</v>
      </c>
    </row>
    <row r="9114" spans="1:14">
      <c r="A9114" s="16">
        <v>46175</v>
      </c>
      <c r="B9114" t="s">
        <v>9154</v>
      </c>
      <c r="C9114" t="s">
        <v>33</v>
      </c>
      <c r="D9114" t="s">
        <v>34</v>
      </c>
      <c r="E9114" t="s">
        <v>35</v>
      </c>
      <c r="F9114" t="s">
        <v>9033</v>
      </c>
      <c r="G9114" t="s">
        <v>5424</v>
      </c>
      <c r="H9114">
        <v>6</v>
      </c>
      <c r="I9114" s="17">
        <v>204034</v>
      </c>
      <c r="J9114" s="17">
        <v>4080.68</v>
      </c>
      <c r="K9114" s="17">
        <v>199953.32</v>
      </c>
      <c r="L9114" s="17">
        <v>143966.39</v>
      </c>
      <c r="M9114" s="17">
        <v>55986.93</v>
      </c>
      <c r="N9114" s="17">
        <v>79820.2844</v>
      </c>
    </row>
    <row r="9115" spans="1:14">
      <c r="A9115" s="16">
        <v>46175</v>
      </c>
      <c r="B9115" t="s">
        <v>9155</v>
      </c>
      <c r="C9115" t="s">
        <v>43</v>
      </c>
      <c r="D9115" t="s">
        <v>44</v>
      </c>
      <c r="E9115" t="s">
        <v>31</v>
      </c>
      <c r="F9115" t="s">
        <v>9033</v>
      </c>
      <c r="G9115" t="s">
        <v>5424</v>
      </c>
      <c r="H9115">
        <v>8</v>
      </c>
      <c r="I9115" s="17">
        <v>120137</v>
      </c>
      <c r="J9115" s="17">
        <v>12013.7</v>
      </c>
      <c r="K9115" s="17">
        <v>108123.3</v>
      </c>
      <c r="L9115" s="17">
        <v>67036.45</v>
      </c>
      <c r="M9115" s="17">
        <v>41086.85</v>
      </c>
      <c r="N9115" s="17">
        <v>175550.2619</v>
      </c>
    </row>
    <row r="9116" spans="1:14">
      <c r="A9116" s="16">
        <v>46175</v>
      </c>
      <c r="B9116" t="s">
        <v>9156</v>
      </c>
      <c r="C9116" t="s">
        <v>47</v>
      </c>
      <c r="D9116" t="s">
        <v>48</v>
      </c>
      <c r="E9116" t="s">
        <v>35</v>
      </c>
      <c r="F9116" t="s">
        <v>9033</v>
      </c>
      <c r="G9116" t="s">
        <v>5424</v>
      </c>
      <c r="H9116">
        <v>9</v>
      </c>
      <c r="I9116" s="17">
        <v>602099</v>
      </c>
      <c r="J9116" s="17">
        <v>24083.96</v>
      </c>
      <c r="K9116" s="17">
        <v>578015.04</v>
      </c>
      <c r="L9116" s="17">
        <v>416170.83</v>
      </c>
      <c r="M9116" s="17">
        <v>161844.21</v>
      </c>
      <c r="N9116" s="17">
        <v>79820.2844</v>
      </c>
    </row>
    <row r="9117" spans="1:14">
      <c r="A9117" s="16">
        <v>46175</v>
      </c>
      <c r="B9117" t="s">
        <v>9157</v>
      </c>
      <c r="C9117" t="s">
        <v>29</v>
      </c>
      <c r="D9117" t="s">
        <v>30</v>
      </c>
      <c r="E9117" t="s">
        <v>31</v>
      </c>
      <c r="F9117" t="s">
        <v>9033</v>
      </c>
      <c r="G9117" t="s">
        <v>5424</v>
      </c>
      <c r="H9117">
        <v>5</v>
      </c>
      <c r="I9117" s="17">
        <v>181731</v>
      </c>
      <c r="J9117" s="17">
        <v>0</v>
      </c>
      <c r="K9117" s="17">
        <v>181731</v>
      </c>
      <c r="L9117" s="17">
        <v>112673.22</v>
      </c>
      <c r="M9117" s="17">
        <v>69057.78</v>
      </c>
      <c r="N9117" s="17">
        <v>175550.2619</v>
      </c>
    </row>
    <row r="9118" spans="1:14">
      <c r="A9118" s="16">
        <v>46175</v>
      </c>
      <c r="B9118" t="s">
        <v>9158</v>
      </c>
      <c r="C9118" t="s">
        <v>73</v>
      </c>
      <c r="D9118" t="s">
        <v>74</v>
      </c>
      <c r="E9118" t="s">
        <v>24</v>
      </c>
      <c r="F9118" t="s">
        <v>9033</v>
      </c>
      <c r="G9118" t="s">
        <v>5424</v>
      </c>
      <c r="H9118">
        <v>8</v>
      </c>
      <c r="I9118" s="17">
        <v>677872</v>
      </c>
      <c r="J9118" s="17">
        <v>101680.8</v>
      </c>
      <c r="K9118" s="17">
        <v>576191.2</v>
      </c>
      <c r="L9118" s="17">
        <v>437905.31</v>
      </c>
      <c r="M9118" s="17">
        <v>138285.89</v>
      </c>
      <c r="N9118" s="17">
        <v>164888.9106</v>
      </c>
    </row>
    <row r="9119" spans="1:14">
      <c r="A9119" s="16">
        <v>46175</v>
      </c>
      <c r="B9119" t="s">
        <v>9159</v>
      </c>
      <c r="C9119" t="s">
        <v>22</v>
      </c>
      <c r="D9119" t="s">
        <v>23</v>
      </c>
      <c r="E9119" t="s">
        <v>24</v>
      </c>
      <c r="F9119" t="s">
        <v>9033</v>
      </c>
      <c r="G9119" t="s">
        <v>5424</v>
      </c>
      <c r="H9119">
        <v>3</v>
      </c>
      <c r="I9119" s="17">
        <v>279984</v>
      </c>
      <c r="J9119" s="17">
        <v>0</v>
      </c>
      <c r="K9119" s="17">
        <v>279984</v>
      </c>
      <c r="L9119" s="17">
        <v>212787.84</v>
      </c>
      <c r="M9119" s="17">
        <v>67196.16</v>
      </c>
      <c r="N9119" s="17">
        <v>164888.9106</v>
      </c>
    </row>
    <row r="9120" spans="1:14">
      <c r="A9120" s="16">
        <v>46175</v>
      </c>
      <c r="B9120" t="s">
        <v>9160</v>
      </c>
      <c r="C9120" t="s">
        <v>15</v>
      </c>
      <c r="D9120" t="s">
        <v>16</v>
      </c>
      <c r="E9120" t="s">
        <v>17</v>
      </c>
      <c r="F9120" t="s">
        <v>9033</v>
      </c>
      <c r="G9120" t="s">
        <v>5424</v>
      </c>
      <c r="H9120">
        <v>7</v>
      </c>
      <c r="I9120" s="17">
        <v>49508</v>
      </c>
      <c r="J9120" s="17">
        <v>4950.8</v>
      </c>
      <c r="K9120" s="17">
        <v>44557.2</v>
      </c>
      <c r="L9120" s="17">
        <v>31190.04</v>
      </c>
      <c r="M9120" s="17">
        <v>13367.16</v>
      </c>
      <c r="N9120" s="17">
        <v>44139.0892</v>
      </c>
    </row>
    <row r="9121" spans="1:14">
      <c r="A9121" s="16">
        <v>46175</v>
      </c>
      <c r="B9121" t="s">
        <v>9161</v>
      </c>
      <c r="C9121" t="s">
        <v>33</v>
      </c>
      <c r="D9121" t="s">
        <v>34</v>
      </c>
      <c r="E9121" t="s">
        <v>35</v>
      </c>
      <c r="F9121" t="s">
        <v>9033</v>
      </c>
      <c r="G9121" t="s">
        <v>5424</v>
      </c>
      <c r="H9121">
        <v>11</v>
      </c>
      <c r="I9121" s="17">
        <v>570887</v>
      </c>
      <c r="J9121" s="17">
        <v>28544.35</v>
      </c>
      <c r="K9121" s="17">
        <v>542342.65</v>
      </c>
      <c r="L9121" s="17">
        <v>390486.71</v>
      </c>
      <c r="M9121" s="17">
        <v>151855.94</v>
      </c>
      <c r="N9121" s="17">
        <v>79820.2844</v>
      </c>
    </row>
    <row r="9122" spans="1:14">
      <c r="A9122" s="16">
        <v>46175</v>
      </c>
      <c r="B9122" t="s">
        <v>9162</v>
      </c>
      <c r="C9122" t="s">
        <v>26</v>
      </c>
      <c r="D9122" t="s">
        <v>27</v>
      </c>
      <c r="E9122" t="s">
        <v>17</v>
      </c>
      <c r="F9122" t="s">
        <v>9033</v>
      </c>
      <c r="G9122" t="s">
        <v>5424</v>
      </c>
      <c r="H9122">
        <v>7</v>
      </c>
      <c r="I9122" s="17">
        <v>223815</v>
      </c>
      <c r="J9122" s="17">
        <v>15667.05</v>
      </c>
      <c r="K9122" s="17">
        <v>208147.95</v>
      </c>
      <c r="L9122" s="17">
        <v>145703.56</v>
      </c>
      <c r="M9122" s="17">
        <v>62444.39</v>
      </c>
      <c r="N9122" s="17">
        <v>44139.0892</v>
      </c>
    </row>
    <row r="9123" spans="1:14">
      <c r="A9123" s="16">
        <v>46175</v>
      </c>
      <c r="B9123" t="s">
        <v>9163</v>
      </c>
      <c r="C9123" t="s">
        <v>29</v>
      </c>
      <c r="D9123" t="s">
        <v>30</v>
      </c>
      <c r="E9123" t="s">
        <v>31</v>
      </c>
      <c r="F9123" t="s">
        <v>9033</v>
      </c>
      <c r="G9123" t="s">
        <v>5424</v>
      </c>
      <c r="H9123">
        <v>7</v>
      </c>
      <c r="I9123" s="17">
        <v>665911</v>
      </c>
      <c r="J9123" s="17">
        <v>93227.53999999999</v>
      </c>
      <c r="K9123" s="17">
        <v>572683.46</v>
      </c>
      <c r="L9123" s="17">
        <v>355063.75</v>
      </c>
      <c r="M9123" s="17">
        <v>217619.71</v>
      </c>
      <c r="N9123" s="17">
        <v>175550.2619</v>
      </c>
    </row>
    <row r="9124" spans="1:14">
      <c r="A9124" s="16">
        <v>46175</v>
      </c>
      <c r="B9124" t="s">
        <v>9164</v>
      </c>
      <c r="C9124" t="s">
        <v>26</v>
      </c>
      <c r="D9124" t="s">
        <v>27</v>
      </c>
      <c r="E9124" t="s">
        <v>17</v>
      </c>
      <c r="F9124" t="s">
        <v>9033</v>
      </c>
      <c r="G9124" t="s">
        <v>5424</v>
      </c>
      <c r="H9124">
        <v>9</v>
      </c>
      <c r="I9124" s="17">
        <v>765606</v>
      </c>
      <c r="J9124" s="17">
        <v>30624.24</v>
      </c>
      <c r="K9124" s="17">
        <v>734981.76</v>
      </c>
      <c r="L9124" s="17">
        <v>514487.23</v>
      </c>
      <c r="M9124" s="17">
        <v>220494.53</v>
      </c>
      <c r="N9124" s="17">
        <v>44139.0892</v>
      </c>
    </row>
    <row r="9125" spans="1:14">
      <c r="A9125" s="16">
        <v>46175</v>
      </c>
      <c r="B9125" t="s">
        <v>9165</v>
      </c>
      <c r="C9125" t="s">
        <v>29</v>
      </c>
      <c r="D9125" t="s">
        <v>30</v>
      </c>
      <c r="E9125" t="s">
        <v>31</v>
      </c>
      <c r="F9125" t="s">
        <v>9033</v>
      </c>
      <c r="G9125" t="s">
        <v>5424</v>
      </c>
      <c r="H9125">
        <v>12</v>
      </c>
      <c r="I9125" s="17">
        <v>543252</v>
      </c>
      <c r="J9125" s="17">
        <v>0</v>
      </c>
      <c r="K9125" s="17">
        <v>543252</v>
      </c>
      <c r="L9125" s="17">
        <v>336816.24</v>
      </c>
      <c r="M9125" s="17">
        <v>206435.76</v>
      </c>
      <c r="N9125" s="17">
        <v>175550.2619</v>
      </c>
    </row>
    <row r="9126" spans="1:14">
      <c r="A9126" s="16">
        <v>46175</v>
      </c>
      <c r="B9126" t="s">
        <v>9166</v>
      </c>
      <c r="C9126" t="s">
        <v>29</v>
      </c>
      <c r="D9126" t="s">
        <v>30</v>
      </c>
      <c r="E9126" t="s">
        <v>31</v>
      </c>
      <c r="F9126" t="s">
        <v>9033</v>
      </c>
      <c r="G9126" t="s">
        <v>5424</v>
      </c>
      <c r="H9126">
        <v>5</v>
      </c>
      <c r="I9126" s="17">
        <v>350981</v>
      </c>
      <c r="J9126" s="17">
        <v>0</v>
      </c>
      <c r="K9126" s="17">
        <v>350981</v>
      </c>
      <c r="L9126" s="17">
        <v>217608.22</v>
      </c>
      <c r="M9126" s="17">
        <v>133372.78</v>
      </c>
      <c r="N9126" s="17">
        <v>175550.2619</v>
      </c>
    </row>
    <row r="9127" spans="1:14">
      <c r="A9127" s="16">
        <v>46175</v>
      </c>
      <c r="B9127" t="s">
        <v>9167</v>
      </c>
      <c r="C9127" t="s">
        <v>22</v>
      </c>
      <c r="D9127" t="s">
        <v>23</v>
      </c>
      <c r="E9127" t="s">
        <v>24</v>
      </c>
      <c r="F9127" t="s">
        <v>9033</v>
      </c>
      <c r="G9127" t="s">
        <v>5424</v>
      </c>
      <c r="H9127">
        <v>10</v>
      </c>
      <c r="I9127" s="17">
        <v>795469</v>
      </c>
      <c r="J9127" s="17">
        <v>31818.76</v>
      </c>
      <c r="K9127" s="17">
        <v>763650.24</v>
      </c>
      <c r="L9127" s="17">
        <v>580374.1800000001</v>
      </c>
      <c r="M9127" s="17">
        <v>183276.06</v>
      </c>
      <c r="N9127" s="17">
        <v>164888.9106</v>
      </c>
    </row>
    <row r="9128" spans="1:14">
      <c r="A9128" s="16">
        <v>46176</v>
      </c>
      <c r="B9128" t="s">
        <v>9168</v>
      </c>
      <c r="C9128" t="s">
        <v>29</v>
      </c>
      <c r="D9128" t="s">
        <v>30</v>
      </c>
      <c r="E9128" t="s">
        <v>31</v>
      </c>
      <c r="F9128" t="s">
        <v>9033</v>
      </c>
      <c r="G9128" t="s">
        <v>5424</v>
      </c>
      <c r="H9128">
        <v>4</v>
      </c>
      <c r="I9128" s="17">
        <v>360344</v>
      </c>
      <c r="J9128" s="17">
        <v>0</v>
      </c>
      <c r="K9128" s="17">
        <v>360344</v>
      </c>
      <c r="L9128" s="17">
        <v>223413.28</v>
      </c>
      <c r="M9128" s="17">
        <v>136930.72</v>
      </c>
      <c r="N9128" s="17">
        <v>175550.2619</v>
      </c>
    </row>
    <row r="9129" spans="1:14">
      <c r="A9129" s="16">
        <v>46176</v>
      </c>
      <c r="B9129" t="s">
        <v>9169</v>
      </c>
      <c r="C9129" t="s">
        <v>33</v>
      </c>
      <c r="D9129" t="s">
        <v>34</v>
      </c>
      <c r="E9129" t="s">
        <v>35</v>
      </c>
      <c r="F9129" t="s">
        <v>9033</v>
      </c>
      <c r="G9129" t="s">
        <v>5424</v>
      </c>
      <c r="H9129">
        <v>3</v>
      </c>
      <c r="I9129" s="17">
        <v>717741</v>
      </c>
      <c r="J9129" s="17">
        <v>0</v>
      </c>
      <c r="K9129" s="17">
        <v>717741</v>
      </c>
      <c r="L9129" s="17">
        <v>516773.52</v>
      </c>
      <c r="M9129" s="17">
        <v>200967.48</v>
      </c>
      <c r="N9129" s="17">
        <v>79820.2844</v>
      </c>
    </row>
    <row r="9130" spans="1:14">
      <c r="A9130" s="16">
        <v>46176</v>
      </c>
      <c r="B9130" t="s">
        <v>9170</v>
      </c>
      <c r="C9130" t="s">
        <v>73</v>
      </c>
      <c r="D9130" t="s">
        <v>74</v>
      </c>
      <c r="E9130" t="s">
        <v>24</v>
      </c>
      <c r="F9130" t="s">
        <v>9033</v>
      </c>
      <c r="G9130" t="s">
        <v>5424</v>
      </c>
      <c r="H9130">
        <v>7</v>
      </c>
      <c r="I9130" s="17">
        <v>804584</v>
      </c>
      <c r="J9130" s="17">
        <v>112641.76</v>
      </c>
      <c r="K9130" s="17">
        <v>691942.24</v>
      </c>
      <c r="L9130" s="17">
        <v>525876.1</v>
      </c>
      <c r="M9130" s="17">
        <v>166066.14</v>
      </c>
      <c r="N9130" s="17">
        <v>164888.9106</v>
      </c>
    </row>
    <row r="9131" spans="1:14">
      <c r="A9131" s="16">
        <v>46176</v>
      </c>
      <c r="B9131" t="s">
        <v>9171</v>
      </c>
      <c r="C9131" t="s">
        <v>29</v>
      </c>
      <c r="D9131" t="s">
        <v>30</v>
      </c>
      <c r="E9131" t="s">
        <v>31</v>
      </c>
      <c r="F9131" t="s">
        <v>9033</v>
      </c>
      <c r="G9131" t="s">
        <v>5424</v>
      </c>
      <c r="H9131">
        <v>1</v>
      </c>
      <c r="I9131" s="17">
        <v>565021</v>
      </c>
      <c r="J9131" s="17">
        <v>11300.42</v>
      </c>
      <c r="K9131" s="17">
        <v>553720.58</v>
      </c>
      <c r="L9131" s="17">
        <v>343306.76</v>
      </c>
      <c r="M9131" s="17">
        <v>210413.82</v>
      </c>
      <c r="N9131" s="17">
        <v>175550.2619</v>
      </c>
    </row>
    <row r="9132" spans="1:14">
      <c r="A9132" s="16">
        <v>46176</v>
      </c>
      <c r="B9132" t="s">
        <v>9172</v>
      </c>
      <c r="C9132" t="s">
        <v>33</v>
      </c>
      <c r="D9132" t="s">
        <v>34</v>
      </c>
      <c r="E9132" t="s">
        <v>35</v>
      </c>
      <c r="F9132" t="s">
        <v>9033</v>
      </c>
      <c r="G9132" t="s">
        <v>5424</v>
      </c>
      <c r="H9132">
        <v>1</v>
      </c>
      <c r="I9132" s="17">
        <v>163229</v>
      </c>
      <c r="J9132" s="17">
        <v>8161.45</v>
      </c>
      <c r="K9132" s="17">
        <v>155067.55</v>
      </c>
      <c r="L9132" s="17">
        <v>111648.64</v>
      </c>
      <c r="M9132" s="17">
        <v>43418.91</v>
      </c>
      <c r="N9132" s="17">
        <v>79820.2844</v>
      </c>
    </row>
    <row r="9133" spans="1:14">
      <c r="A9133" s="16">
        <v>46176</v>
      </c>
      <c r="B9133" t="s">
        <v>9173</v>
      </c>
      <c r="C9133" t="s">
        <v>26</v>
      </c>
      <c r="D9133" t="s">
        <v>27</v>
      </c>
      <c r="E9133" t="s">
        <v>17</v>
      </c>
      <c r="F9133" t="s">
        <v>9033</v>
      </c>
      <c r="G9133" t="s">
        <v>5424</v>
      </c>
      <c r="H9133">
        <v>7</v>
      </c>
      <c r="I9133" s="17">
        <v>323256</v>
      </c>
      <c r="J9133" s="17">
        <v>16162.8</v>
      </c>
      <c r="K9133" s="17">
        <v>307093.2</v>
      </c>
      <c r="L9133" s="17">
        <v>214965.24</v>
      </c>
      <c r="M9133" s="17">
        <v>92127.96000000001</v>
      </c>
      <c r="N9133" s="17">
        <v>44139.0892</v>
      </c>
    </row>
    <row r="9134" spans="1:14">
      <c r="A9134" s="16">
        <v>46176</v>
      </c>
      <c r="B9134" t="s">
        <v>9174</v>
      </c>
      <c r="C9134" t="s">
        <v>29</v>
      </c>
      <c r="D9134" t="s">
        <v>30</v>
      </c>
      <c r="E9134" t="s">
        <v>31</v>
      </c>
      <c r="F9134" t="s">
        <v>9033</v>
      </c>
      <c r="G9134" t="s">
        <v>5424</v>
      </c>
      <c r="H9134">
        <v>3</v>
      </c>
      <c r="I9134" s="17">
        <v>791376</v>
      </c>
      <c r="J9134" s="17">
        <v>31655.04</v>
      </c>
      <c r="K9134" s="17">
        <v>759720.96</v>
      </c>
      <c r="L9134" s="17">
        <v>471027</v>
      </c>
      <c r="M9134" s="17">
        <v>288693.96</v>
      </c>
      <c r="N9134" s="17">
        <v>175550.2619</v>
      </c>
    </row>
    <row r="9135" spans="1:14">
      <c r="A9135" s="16">
        <v>46176</v>
      </c>
      <c r="B9135" t="s">
        <v>9175</v>
      </c>
      <c r="C9135" t="s">
        <v>15</v>
      </c>
      <c r="D9135" t="s">
        <v>16</v>
      </c>
      <c r="E9135" t="s">
        <v>17</v>
      </c>
      <c r="F9135" t="s">
        <v>9033</v>
      </c>
      <c r="G9135" t="s">
        <v>5424</v>
      </c>
      <c r="H9135">
        <v>12</v>
      </c>
      <c r="I9135" s="17">
        <v>305345</v>
      </c>
      <c r="J9135" s="17">
        <v>36641.4</v>
      </c>
      <c r="K9135" s="17">
        <v>268703.6</v>
      </c>
      <c r="L9135" s="17">
        <v>188092.52</v>
      </c>
      <c r="M9135" s="17">
        <v>80611.08</v>
      </c>
      <c r="N9135" s="17">
        <v>44139.0892</v>
      </c>
    </row>
    <row r="9136" spans="1:14">
      <c r="A9136" s="16">
        <v>46176</v>
      </c>
      <c r="B9136" t="s">
        <v>9176</v>
      </c>
      <c r="C9136" t="s">
        <v>47</v>
      </c>
      <c r="D9136" t="s">
        <v>48</v>
      </c>
      <c r="E9136" t="s">
        <v>35</v>
      </c>
      <c r="F9136" t="s">
        <v>9033</v>
      </c>
      <c r="G9136" t="s">
        <v>5424</v>
      </c>
      <c r="H9136">
        <v>10</v>
      </c>
      <c r="I9136" s="17">
        <v>81275</v>
      </c>
      <c r="J9136" s="17">
        <v>3251</v>
      </c>
      <c r="K9136" s="17">
        <v>78024</v>
      </c>
      <c r="L9136" s="17">
        <v>56177.28</v>
      </c>
      <c r="M9136" s="17">
        <v>21846.72</v>
      </c>
      <c r="N9136" s="17">
        <v>79820.2844</v>
      </c>
    </row>
    <row r="9137" spans="1:14">
      <c r="A9137" s="16">
        <v>46176</v>
      </c>
      <c r="B9137" t="s">
        <v>9177</v>
      </c>
      <c r="C9137" t="s">
        <v>33</v>
      </c>
      <c r="D9137" t="s">
        <v>34</v>
      </c>
      <c r="E9137" t="s">
        <v>35</v>
      </c>
      <c r="F9137" t="s">
        <v>9033</v>
      </c>
      <c r="G9137" t="s">
        <v>5424</v>
      </c>
      <c r="H9137">
        <v>5</v>
      </c>
      <c r="I9137" s="17">
        <v>346681</v>
      </c>
      <c r="J9137" s="17">
        <v>41601.72</v>
      </c>
      <c r="K9137" s="17">
        <v>305079.28</v>
      </c>
      <c r="L9137" s="17">
        <v>219657.08</v>
      </c>
      <c r="M9137" s="17">
        <v>85422.2</v>
      </c>
      <c r="N9137" s="17">
        <v>79820.2844</v>
      </c>
    </row>
    <row r="9138" spans="1:14">
      <c r="A9138" s="16">
        <v>46176</v>
      </c>
      <c r="B9138" t="s">
        <v>9178</v>
      </c>
      <c r="C9138" t="s">
        <v>33</v>
      </c>
      <c r="D9138" t="s">
        <v>34</v>
      </c>
      <c r="E9138" t="s">
        <v>35</v>
      </c>
      <c r="F9138" t="s">
        <v>9033</v>
      </c>
      <c r="G9138" t="s">
        <v>5424</v>
      </c>
      <c r="H9138">
        <v>12</v>
      </c>
      <c r="I9138" s="17">
        <v>573498</v>
      </c>
      <c r="J9138" s="17">
        <v>17204.94</v>
      </c>
      <c r="K9138" s="17">
        <v>556293.0600000001</v>
      </c>
      <c r="L9138" s="17">
        <v>400531</v>
      </c>
      <c r="M9138" s="17">
        <v>155762.06</v>
      </c>
      <c r="N9138" s="17">
        <v>79820.2844</v>
      </c>
    </row>
    <row r="9139" spans="1:14">
      <c r="A9139" s="16">
        <v>46176</v>
      </c>
      <c r="B9139" t="s">
        <v>9179</v>
      </c>
      <c r="C9139" t="s">
        <v>22</v>
      </c>
      <c r="D9139" t="s">
        <v>23</v>
      </c>
      <c r="E9139" t="s">
        <v>24</v>
      </c>
      <c r="F9139" t="s">
        <v>9033</v>
      </c>
      <c r="G9139" t="s">
        <v>5424</v>
      </c>
      <c r="H9139">
        <v>12</v>
      </c>
      <c r="I9139" s="17">
        <v>664497</v>
      </c>
      <c r="J9139" s="17">
        <v>59804.73</v>
      </c>
      <c r="K9139" s="17">
        <v>604692.27</v>
      </c>
      <c r="L9139" s="17">
        <v>459566.13</v>
      </c>
      <c r="M9139" s="17">
        <v>145126.14</v>
      </c>
      <c r="N9139" s="17">
        <v>164888.9106</v>
      </c>
    </row>
    <row r="9140" spans="1:14">
      <c r="A9140" s="16">
        <v>46176</v>
      </c>
      <c r="B9140" t="s">
        <v>9180</v>
      </c>
      <c r="C9140" t="s">
        <v>15</v>
      </c>
      <c r="D9140" t="s">
        <v>16</v>
      </c>
      <c r="E9140" t="s">
        <v>17</v>
      </c>
      <c r="F9140" t="s">
        <v>9033</v>
      </c>
      <c r="G9140" t="s">
        <v>5424</v>
      </c>
      <c r="H9140">
        <v>6</v>
      </c>
      <c r="I9140" s="17">
        <v>299368</v>
      </c>
      <c r="J9140" s="17">
        <v>29936.8</v>
      </c>
      <c r="K9140" s="17">
        <v>269431.2</v>
      </c>
      <c r="L9140" s="17">
        <v>188601.84</v>
      </c>
      <c r="M9140" s="17">
        <v>80829.36</v>
      </c>
      <c r="N9140" s="17">
        <v>44139.0892</v>
      </c>
    </row>
    <row r="9141" spans="1:14">
      <c r="A9141" s="16">
        <v>46176</v>
      </c>
      <c r="B9141" t="s">
        <v>9181</v>
      </c>
      <c r="C9141" t="s">
        <v>29</v>
      </c>
      <c r="D9141" t="s">
        <v>30</v>
      </c>
      <c r="E9141" t="s">
        <v>31</v>
      </c>
      <c r="F9141" t="s">
        <v>9033</v>
      </c>
      <c r="G9141" t="s">
        <v>5424</v>
      </c>
      <c r="H9141">
        <v>9</v>
      </c>
      <c r="I9141" s="17">
        <v>534806</v>
      </c>
      <c r="J9141" s="17">
        <v>0</v>
      </c>
      <c r="K9141" s="17">
        <v>534806</v>
      </c>
      <c r="L9141" s="17">
        <v>331579.72</v>
      </c>
      <c r="M9141" s="17">
        <v>203226.28</v>
      </c>
      <c r="N9141" s="17">
        <v>175550.2619</v>
      </c>
    </row>
    <row r="9142" spans="1:14">
      <c r="A9142" s="16">
        <v>46176</v>
      </c>
      <c r="B9142" t="s">
        <v>9182</v>
      </c>
      <c r="C9142" t="s">
        <v>26</v>
      </c>
      <c r="D9142" t="s">
        <v>27</v>
      </c>
      <c r="E9142" t="s">
        <v>17</v>
      </c>
      <c r="F9142" t="s">
        <v>9033</v>
      </c>
      <c r="G9142" t="s">
        <v>5424</v>
      </c>
      <c r="H9142">
        <v>11</v>
      </c>
      <c r="I9142" s="17">
        <v>297410</v>
      </c>
      <c r="J9142" s="17">
        <v>38663.3</v>
      </c>
      <c r="K9142" s="17">
        <v>258746.7</v>
      </c>
      <c r="L9142" s="17">
        <v>181122.69</v>
      </c>
      <c r="M9142" s="17">
        <v>77624.00999999999</v>
      </c>
      <c r="N9142" s="17">
        <v>44139.0892</v>
      </c>
    </row>
    <row r="9143" spans="1:14">
      <c r="A9143" s="16">
        <v>46176</v>
      </c>
      <c r="B9143" t="s">
        <v>9183</v>
      </c>
      <c r="C9143" t="s">
        <v>22</v>
      </c>
      <c r="D9143" t="s">
        <v>23</v>
      </c>
      <c r="E9143" t="s">
        <v>24</v>
      </c>
      <c r="F9143" t="s">
        <v>9033</v>
      </c>
      <c r="G9143" t="s">
        <v>5424</v>
      </c>
      <c r="H9143">
        <v>5</v>
      </c>
      <c r="I9143" s="17">
        <v>340725</v>
      </c>
      <c r="J9143" s="17">
        <v>47701.5</v>
      </c>
      <c r="K9143" s="17">
        <v>293023.5</v>
      </c>
      <c r="L9143" s="17">
        <v>222697.86</v>
      </c>
      <c r="M9143" s="17">
        <v>70325.64</v>
      </c>
      <c r="N9143" s="17">
        <v>164888.9106</v>
      </c>
    </row>
    <row r="9144" spans="1:14">
      <c r="A9144" s="16">
        <v>46176</v>
      </c>
      <c r="B9144" t="s">
        <v>9184</v>
      </c>
      <c r="C9144" t="s">
        <v>47</v>
      </c>
      <c r="D9144" t="s">
        <v>48</v>
      </c>
      <c r="E9144" t="s">
        <v>35</v>
      </c>
      <c r="F9144" t="s">
        <v>9033</v>
      </c>
      <c r="G9144" t="s">
        <v>5424</v>
      </c>
      <c r="H9144">
        <v>11</v>
      </c>
      <c r="I9144" s="17">
        <v>229822</v>
      </c>
      <c r="J9144" s="17">
        <v>0</v>
      </c>
      <c r="K9144" s="17">
        <v>229822</v>
      </c>
      <c r="L9144" s="17">
        <v>165471.84</v>
      </c>
      <c r="M9144" s="17">
        <v>64350.16</v>
      </c>
      <c r="N9144" s="17">
        <v>79820.2844</v>
      </c>
    </row>
    <row r="9145" spans="1:14">
      <c r="A9145" s="16">
        <v>46176</v>
      </c>
      <c r="B9145" t="s">
        <v>9185</v>
      </c>
      <c r="C9145" t="s">
        <v>22</v>
      </c>
      <c r="D9145" t="s">
        <v>23</v>
      </c>
      <c r="E9145" t="s">
        <v>24</v>
      </c>
      <c r="F9145" t="s">
        <v>9033</v>
      </c>
      <c r="G9145" t="s">
        <v>5424</v>
      </c>
      <c r="H9145">
        <v>4</v>
      </c>
      <c r="I9145" s="17">
        <v>610771</v>
      </c>
      <c r="J9145" s="17">
        <v>54969.39</v>
      </c>
      <c r="K9145" s="17">
        <v>555801.61</v>
      </c>
      <c r="L9145" s="17">
        <v>422409.22</v>
      </c>
      <c r="M9145" s="17">
        <v>133392.39</v>
      </c>
      <c r="N9145" s="17">
        <v>164888.9106</v>
      </c>
    </row>
    <row r="9146" spans="1:14">
      <c r="A9146" s="16">
        <v>46176</v>
      </c>
      <c r="B9146" t="s">
        <v>9186</v>
      </c>
      <c r="C9146" t="s">
        <v>26</v>
      </c>
      <c r="D9146" t="s">
        <v>27</v>
      </c>
      <c r="E9146" t="s">
        <v>17</v>
      </c>
      <c r="F9146" t="s">
        <v>9033</v>
      </c>
      <c r="G9146" t="s">
        <v>5424</v>
      </c>
      <c r="H9146">
        <v>11</v>
      </c>
      <c r="I9146" s="17">
        <v>355394</v>
      </c>
      <c r="J9146" s="17">
        <v>0</v>
      </c>
      <c r="K9146" s="17">
        <v>355394</v>
      </c>
      <c r="L9146" s="17">
        <v>248775.8</v>
      </c>
      <c r="M9146" s="17">
        <v>106618.2</v>
      </c>
      <c r="N9146" s="17">
        <v>44139.0892</v>
      </c>
    </row>
    <row r="9147" spans="1:14">
      <c r="A9147" s="16">
        <v>46176</v>
      </c>
      <c r="B9147" t="s">
        <v>9187</v>
      </c>
      <c r="C9147" t="s">
        <v>29</v>
      </c>
      <c r="D9147" t="s">
        <v>30</v>
      </c>
      <c r="E9147" t="s">
        <v>31</v>
      </c>
      <c r="F9147" t="s">
        <v>9033</v>
      </c>
      <c r="G9147" t="s">
        <v>5424</v>
      </c>
      <c r="H9147">
        <v>2</v>
      </c>
      <c r="I9147" s="17">
        <v>214261</v>
      </c>
      <c r="J9147" s="17">
        <v>8570.440000000001</v>
      </c>
      <c r="K9147" s="17">
        <v>205690.56</v>
      </c>
      <c r="L9147" s="17">
        <v>127528.15</v>
      </c>
      <c r="M9147" s="17">
        <v>78162.41</v>
      </c>
      <c r="N9147" s="17">
        <v>175550.2619</v>
      </c>
    </row>
    <row r="9148" spans="1:14">
      <c r="A9148" s="16">
        <v>46176</v>
      </c>
      <c r="B9148" t="s">
        <v>9188</v>
      </c>
      <c r="C9148" t="s">
        <v>29</v>
      </c>
      <c r="D9148" t="s">
        <v>30</v>
      </c>
      <c r="E9148" t="s">
        <v>31</v>
      </c>
      <c r="F9148" t="s">
        <v>9033</v>
      </c>
      <c r="G9148" t="s">
        <v>5424</v>
      </c>
      <c r="H9148">
        <v>11</v>
      </c>
      <c r="I9148" s="17">
        <v>453672</v>
      </c>
      <c r="J9148" s="17">
        <v>49903.92</v>
      </c>
      <c r="K9148" s="17">
        <v>403768.08</v>
      </c>
      <c r="L9148" s="17">
        <v>250336.21</v>
      </c>
      <c r="M9148" s="17">
        <v>153431.87</v>
      </c>
      <c r="N9148" s="17">
        <v>175550.2619</v>
      </c>
    </row>
    <row r="9149" spans="1:14">
      <c r="A9149" s="16">
        <v>46176</v>
      </c>
      <c r="B9149" t="s">
        <v>9189</v>
      </c>
      <c r="C9149" t="s">
        <v>29</v>
      </c>
      <c r="D9149" t="s">
        <v>30</v>
      </c>
      <c r="E9149" t="s">
        <v>31</v>
      </c>
      <c r="F9149" t="s">
        <v>9033</v>
      </c>
      <c r="G9149" t="s">
        <v>5424</v>
      </c>
      <c r="H9149">
        <v>8</v>
      </c>
      <c r="I9149" s="17">
        <v>512164</v>
      </c>
      <c r="J9149" s="17">
        <v>61459.68</v>
      </c>
      <c r="K9149" s="17">
        <v>450704.32</v>
      </c>
      <c r="L9149" s="17">
        <v>279436.68</v>
      </c>
      <c r="M9149" s="17">
        <v>171267.64</v>
      </c>
      <c r="N9149" s="17">
        <v>175550.2619</v>
      </c>
    </row>
    <row r="9150" spans="1:14">
      <c r="A9150" s="16">
        <v>46176</v>
      </c>
      <c r="B9150" t="s">
        <v>9190</v>
      </c>
      <c r="C9150" t="s">
        <v>43</v>
      </c>
      <c r="D9150" t="s">
        <v>44</v>
      </c>
      <c r="E9150" t="s">
        <v>31</v>
      </c>
      <c r="F9150" t="s">
        <v>9033</v>
      </c>
      <c r="G9150" t="s">
        <v>5424</v>
      </c>
      <c r="H9150">
        <v>10</v>
      </c>
      <c r="I9150" s="17">
        <v>843105</v>
      </c>
      <c r="J9150" s="17">
        <v>33724.2</v>
      </c>
      <c r="K9150" s="17">
        <v>809380.8</v>
      </c>
      <c r="L9150" s="17">
        <v>501816.1</v>
      </c>
      <c r="M9150" s="17">
        <v>307564.7</v>
      </c>
      <c r="N9150" s="17">
        <v>175550.2619</v>
      </c>
    </row>
    <row r="9151" spans="1:14">
      <c r="A9151" s="16">
        <v>46176</v>
      </c>
      <c r="B9151" t="s">
        <v>9191</v>
      </c>
      <c r="C9151" t="s">
        <v>73</v>
      </c>
      <c r="D9151" t="s">
        <v>74</v>
      </c>
      <c r="E9151" t="s">
        <v>24</v>
      </c>
      <c r="F9151" t="s">
        <v>9033</v>
      </c>
      <c r="G9151" t="s">
        <v>5424</v>
      </c>
      <c r="H9151">
        <v>5</v>
      </c>
      <c r="I9151" s="17">
        <v>176872</v>
      </c>
      <c r="J9151" s="17">
        <v>0</v>
      </c>
      <c r="K9151" s="17">
        <v>176872</v>
      </c>
      <c r="L9151" s="17">
        <v>134422.72</v>
      </c>
      <c r="M9151" s="17">
        <v>42449.28</v>
      </c>
      <c r="N9151" s="17">
        <v>164888.9106</v>
      </c>
    </row>
    <row r="9152" spans="1:14">
      <c r="A9152" s="16">
        <v>46176</v>
      </c>
      <c r="B9152" t="s">
        <v>9192</v>
      </c>
      <c r="C9152" t="s">
        <v>22</v>
      </c>
      <c r="D9152" t="s">
        <v>23</v>
      </c>
      <c r="E9152" t="s">
        <v>24</v>
      </c>
      <c r="F9152" t="s">
        <v>9033</v>
      </c>
      <c r="G9152" t="s">
        <v>5424</v>
      </c>
      <c r="H9152">
        <v>12</v>
      </c>
      <c r="I9152" s="17">
        <v>202702</v>
      </c>
      <c r="J9152" s="17">
        <v>4054.04</v>
      </c>
      <c r="K9152" s="17">
        <v>198647.96</v>
      </c>
      <c r="L9152" s="17">
        <v>150972.45</v>
      </c>
      <c r="M9152" s="17">
        <v>47675.51</v>
      </c>
      <c r="N9152" s="17">
        <v>164888.9106</v>
      </c>
    </row>
    <row r="9153" spans="1:14">
      <c r="A9153" s="16">
        <v>46176</v>
      </c>
      <c r="B9153" t="s">
        <v>9193</v>
      </c>
      <c r="C9153" t="s">
        <v>73</v>
      </c>
      <c r="D9153" t="s">
        <v>74</v>
      </c>
      <c r="E9153" t="s">
        <v>24</v>
      </c>
      <c r="F9153" t="s">
        <v>9033</v>
      </c>
      <c r="G9153" t="s">
        <v>5424</v>
      </c>
      <c r="H9153">
        <v>4</v>
      </c>
      <c r="I9153" s="17">
        <v>261130</v>
      </c>
      <c r="J9153" s="17">
        <v>0</v>
      </c>
      <c r="K9153" s="17">
        <v>261130</v>
      </c>
      <c r="L9153" s="17">
        <v>198458.8</v>
      </c>
      <c r="M9153" s="17">
        <v>62671.2</v>
      </c>
      <c r="N9153" s="17">
        <v>164888.9106</v>
      </c>
    </row>
    <row r="9154" spans="1:14">
      <c r="A9154" s="16">
        <v>46176</v>
      </c>
      <c r="B9154" t="s">
        <v>9194</v>
      </c>
      <c r="C9154" t="s">
        <v>43</v>
      </c>
      <c r="D9154" t="s">
        <v>44</v>
      </c>
      <c r="E9154" t="s">
        <v>31</v>
      </c>
      <c r="F9154" t="s">
        <v>9033</v>
      </c>
      <c r="G9154" t="s">
        <v>5424</v>
      </c>
      <c r="H9154">
        <v>12</v>
      </c>
      <c r="I9154" s="17">
        <v>428432</v>
      </c>
      <c r="J9154" s="17">
        <v>38558.88</v>
      </c>
      <c r="K9154" s="17">
        <v>389873.12</v>
      </c>
      <c r="L9154" s="17">
        <v>241721.33</v>
      </c>
      <c r="M9154" s="17">
        <v>148151.79</v>
      </c>
      <c r="N9154" s="17">
        <v>175550.2619</v>
      </c>
    </row>
    <row r="9155" spans="1:14">
      <c r="A9155" s="16">
        <v>46176</v>
      </c>
      <c r="B9155" t="s">
        <v>9195</v>
      </c>
      <c r="C9155" t="s">
        <v>47</v>
      </c>
      <c r="D9155" t="s">
        <v>48</v>
      </c>
      <c r="E9155" t="s">
        <v>35</v>
      </c>
      <c r="F9155" t="s">
        <v>9033</v>
      </c>
      <c r="G9155" t="s">
        <v>5424</v>
      </c>
      <c r="H9155">
        <v>8</v>
      </c>
      <c r="I9155" s="17">
        <v>148549</v>
      </c>
      <c r="J9155" s="17">
        <v>0</v>
      </c>
      <c r="K9155" s="17">
        <v>148549</v>
      </c>
      <c r="L9155" s="17">
        <v>106955.28</v>
      </c>
      <c r="M9155" s="17">
        <v>41593.72</v>
      </c>
      <c r="N9155" s="17">
        <v>79820.2844</v>
      </c>
    </row>
    <row r="9156" spans="1:14">
      <c r="A9156" s="16">
        <v>46176</v>
      </c>
      <c r="B9156" t="s">
        <v>9196</v>
      </c>
      <c r="C9156" t="s">
        <v>29</v>
      </c>
      <c r="D9156" t="s">
        <v>30</v>
      </c>
      <c r="E9156" t="s">
        <v>31</v>
      </c>
      <c r="F9156" t="s">
        <v>9033</v>
      </c>
      <c r="G9156" t="s">
        <v>5424</v>
      </c>
      <c r="H9156">
        <v>6</v>
      </c>
      <c r="I9156" s="17">
        <v>90344</v>
      </c>
      <c r="J9156" s="17">
        <v>4517.2</v>
      </c>
      <c r="K9156" s="17">
        <v>85826.8</v>
      </c>
      <c r="L9156" s="17">
        <v>53212.62</v>
      </c>
      <c r="M9156" s="17">
        <v>32614.18</v>
      </c>
      <c r="N9156" s="17">
        <v>175550.2619</v>
      </c>
    </row>
    <row r="9157" spans="1:14">
      <c r="A9157" s="16">
        <v>46176</v>
      </c>
      <c r="B9157" t="s">
        <v>9197</v>
      </c>
      <c r="C9157" t="s">
        <v>15</v>
      </c>
      <c r="D9157" t="s">
        <v>16</v>
      </c>
      <c r="E9157" t="s">
        <v>17</v>
      </c>
      <c r="F9157" t="s">
        <v>9033</v>
      </c>
      <c r="G9157" t="s">
        <v>5424</v>
      </c>
      <c r="H9157">
        <v>7</v>
      </c>
      <c r="I9157" s="17">
        <v>670125</v>
      </c>
      <c r="J9157" s="17">
        <v>0</v>
      </c>
      <c r="K9157" s="17">
        <v>670125</v>
      </c>
      <c r="L9157" s="17">
        <v>469087.5</v>
      </c>
      <c r="M9157" s="17">
        <v>201037.5</v>
      </c>
      <c r="N9157" s="17">
        <v>44139.0892</v>
      </c>
    </row>
    <row r="9158" spans="1:14">
      <c r="A9158" s="16">
        <v>46176</v>
      </c>
      <c r="B9158" t="s">
        <v>9198</v>
      </c>
      <c r="C9158" t="s">
        <v>43</v>
      </c>
      <c r="D9158" t="s">
        <v>44</v>
      </c>
      <c r="E9158" t="s">
        <v>31</v>
      </c>
      <c r="F9158" t="s">
        <v>9033</v>
      </c>
      <c r="G9158" t="s">
        <v>5424</v>
      </c>
      <c r="H9158">
        <v>1</v>
      </c>
      <c r="I9158" s="17">
        <v>414545</v>
      </c>
      <c r="J9158" s="17">
        <v>49745.4</v>
      </c>
      <c r="K9158" s="17">
        <v>364799.6</v>
      </c>
      <c r="L9158" s="17">
        <v>226175.75</v>
      </c>
      <c r="M9158" s="17">
        <v>138623.85</v>
      </c>
      <c r="N9158" s="17">
        <v>175550.2619</v>
      </c>
    </row>
    <row r="9159" spans="1:14">
      <c r="A9159" s="16">
        <v>46176</v>
      </c>
      <c r="B9159" t="s">
        <v>9199</v>
      </c>
      <c r="C9159" t="s">
        <v>22</v>
      </c>
      <c r="D9159" t="s">
        <v>23</v>
      </c>
      <c r="E9159" t="s">
        <v>24</v>
      </c>
      <c r="F9159" t="s">
        <v>9033</v>
      </c>
      <c r="G9159" t="s">
        <v>5424</v>
      </c>
      <c r="H9159">
        <v>8</v>
      </c>
      <c r="I9159" s="17">
        <v>651669</v>
      </c>
      <c r="J9159" s="17">
        <v>58650.21</v>
      </c>
      <c r="K9159" s="17">
        <v>593018.79</v>
      </c>
      <c r="L9159" s="17">
        <v>450694.28</v>
      </c>
      <c r="M9159" s="17">
        <v>142324.51</v>
      </c>
      <c r="N9159" s="17">
        <v>164888.9106</v>
      </c>
    </row>
    <row r="9160" spans="1:14">
      <c r="A9160" s="16">
        <v>46176</v>
      </c>
      <c r="B9160" t="s">
        <v>9200</v>
      </c>
      <c r="C9160" t="s">
        <v>29</v>
      </c>
      <c r="D9160" t="s">
        <v>30</v>
      </c>
      <c r="E9160" t="s">
        <v>31</v>
      </c>
      <c r="F9160" t="s">
        <v>9033</v>
      </c>
      <c r="G9160" t="s">
        <v>5424</v>
      </c>
      <c r="H9160">
        <v>11</v>
      </c>
      <c r="I9160" s="17">
        <v>495656</v>
      </c>
      <c r="J9160" s="17">
        <v>59478.72</v>
      </c>
      <c r="K9160" s="17">
        <v>436177.28</v>
      </c>
      <c r="L9160" s="17">
        <v>270429.91</v>
      </c>
      <c r="M9160" s="17">
        <v>165747.37</v>
      </c>
      <c r="N9160" s="17">
        <v>175550.2619</v>
      </c>
    </row>
    <row r="9161" spans="1:14">
      <c r="A9161" s="16">
        <v>46176</v>
      </c>
      <c r="B9161" t="s">
        <v>9201</v>
      </c>
      <c r="C9161" t="s">
        <v>43</v>
      </c>
      <c r="D9161" t="s">
        <v>44</v>
      </c>
      <c r="E9161" t="s">
        <v>31</v>
      </c>
      <c r="F9161" t="s">
        <v>9033</v>
      </c>
      <c r="G9161" t="s">
        <v>5424</v>
      </c>
      <c r="H9161">
        <v>2</v>
      </c>
      <c r="I9161" s="17">
        <v>811924</v>
      </c>
      <c r="J9161" s="17">
        <v>89311.64</v>
      </c>
      <c r="K9161" s="17">
        <v>722612.36</v>
      </c>
      <c r="L9161" s="17">
        <v>448019.66</v>
      </c>
      <c r="M9161" s="17">
        <v>274592.7</v>
      </c>
      <c r="N9161" s="17">
        <v>175550.2619</v>
      </c>
    </row>
    <row r="9162" spans="1:14">
      <c r="A9162" s="16">
        <v>46176</v>
      </c>
      <c r="B9162" t="s">
        <v>9202</v>
      </c>
      <c r="C9162" t="s">
        <v>33</v>
      </c>
      <c r="D9162" t="s">
        <v>34</v>
      </c>
      <c r="E9162" t="s">
        <v>35</v>
      </c>
      <c r="F9162" t="s">
        <v>9033</v>
      </c>
      <c r="G9162" t="s">
        <v>5424</v>
      </c>
      <c r="H9162">
        <v>7</v>
      </c>
      <c r="I9162" s="17">
        <v>455732</v>
      </c>
      <c r="J9162" s="17">
        <v>0</v>
      </c>
      <c r="K9162" s="17">
        <v>455732</v>
      </c>
      <c r="L9162" s="17">
        <v>328127.04</v>
      </c>
      <c r="M9162" s="17">
        <v>127604.96</v>
      </c>
      <c r="N9162" s="17">
        <v>79820.2844</v>
      </c>
    </row>
    <row r="9163" spans="1:14">
      <c r="A9163" s="16">
        <v>46176</v>
      </c>
      <c r="B9163" t="s">
        <v>9203</v>
      </c>
      <c r="C9163" t="s">
        <v>26</v>
      </c>
      <c r="D9163" t="s">
        <v>27</v>
      </c>
      <c r="E9163" t="s">
        <v>17</v>
      </c>
      <c r="F9163" t="s">
        <v>9033</v>
      </c>
      <c r="G9163" t="s">
        <v>5424</v>
      </c>
      <c r="H9163">
        <v>1</v>
      </c>
      <c r="I9163" s="17">
        <v>375305</v>
      </c>
      <c r="J9163" s="17">
        <v>0</v>
      </c>
      <c r="K9163" s="17">
        <v>375305</v>
      </c>
      <c r="L9163" s="17">
        <v>262713.5</v>
      </c>
      <c r="M9163" s="17">
        <v>112591.5</v>
      </c>
      <c r="N9163" s="17">
        <v>44139.0892</v>
      </c>
    </row>
    <row r="9164" spans="1:14">
      <c r="A9164" s="16">
        <v>46176</v>
      </c>
      <c r="B9164" t="s">
        <v>9204</v>
      </c>
      <c r="C9164" t="s">
        <v>29</v>
      </c>
      <c r="D9164" t="s">
        <v>30</v>
      </c>
      <c r="E9164" t="s">
        <v>31</v>
      </c>
      <c r="F9164" t="s">
        <v>9033</v>
      </c>
      <c r="G9164" t="s">
        <v>5424</v>
      </c>
      <c r="H9164">
        <v>1</v>
      </c>
      <c r="I9164" s="17">
        <v>652879</v>
      </c>
      <c r="J9164" s="17">
        <v>0</v>
      </c>
      <c r="K9164" s="17">
        <v>652879</v>
      </c>
      <c r="L9164" s="17">
        <v>404784.98</v>
      </c>
      <c r="M9164" s="17">
        <v>248094.02</v>
      </c>
      <c r="N9164" s="17">
        <v>175550.2619</v>
      </c>
    </row>
    <row r="9165" spans="1:14">
      <c r="A9165" s="16">
        <v>46176</v>
      </c>
      <c r="B9165" t="s">
        <v>9205</v>
      </c>
      <c r="C9165" t="s">
        <v>47</v>
      </c>
      <c r="D9165" t="s">
        <v>48</v>
      </c>
      <c r="E9165" t="s">
        <v>35</v>
      </c>
      <c r="F9165" t="s">
        <v>9033</v>
      </c>
      <c r="G9165" t="s">
        <v>5424</v>
      </c>
      <c r="H9165">
        <v>2</v>
      </c>
      <c r="I9165" s="17">
        <v>83223</v>
      </c>
      <c r="J9165" s="17">
        <v>7490.07</v>
      </c>
      <c r="K9165" s="17">
        <v>75732.92999999999</v>
      </c>
      <c r="L9165" s="17">
        <v>54527.71</v>
      </c>
      <c r="M9165" s="17">
        <v>21205.22</v>
      </c>
      <c r="N9165" s="17">
        <v>79820.2844</v>
      </c>
    </row>
    <row r="9166" spans="1:14">
      <c r="A9166" s="16">
        <v>46176</v>
      </c>
      <c r="B9166" t="s">
        <v>9206</v>
      </c>
      <c r="C9166" t="s">
        <v>22</v>
      </c>
      <c r="D9166" t="s">
        <v>23</v>
      </c>
      <c r="E9166" t="s">
        <v>24</v>
      </c>
      <c r="F9166" t="s">
        <v>9033</v>
      </c>
      <c r="G9166" t="s">
        <v>5424</v>
      </c>
      <c r="H9166">
        <v>5</v>
      </c>
      <c r="I9166" s="17">
        <v>563095</v>
      </c>
      <c r="J9166" s="17">
        <v>73202.35000000001</v>
      </c>
      <c r="K9166" s="17">
        <v>489892.65</v>
      </c>
      <c r="L9166" s="17">
        <v>372318.41</v>
      </c>
      <c r="M9166" s="17">
        <v>117574.24</v>
      </c>
      <c r="N9166" s="17">
        <v>164888.9106</v>
      </c>
    </row>
    <row r="9167" spans="1:14">
      <c r="A9167" s="16">
        <v>46176</v>
      </c>
      <c r="B9167" t="s">
        <v>9207</v>
      </c>
      <c r="C9167" t="s">
        <v>15</v>
      </c>
      <c r="D9167" t="s">
        <v>16</v>
      </c>
      <c r="E9167" t="s">
        <v>17</v>
      </c>
      <c r="F9167" t="s">
        <v>9033</v>
      </c>
      <c r="G9167" t="s">
        <v>5424</v>
      </c>
      <c r="H9167">
        <v>8</v>
      </c>
      <c r="I9167" s="17">
        <v>373556</v>
      </c>
      <c r="J9167" s="17">
        <v>22413.36</v>
      </c>
      <c r="K9167" s="17">
        <v>351142.64</v>
      </c>
      <c r="L9167" s="17">
        <v>245799.85</v>
      </c>
      <c r="M9167" s="17">
        <v>105342.79</v>
      </c>
      <c r="N9167" s="17">
        <v>44139.0892</v>
      </c>
    </row>
    <row r="9168" spans="1:14">
      <c r="A9168" s="16">
        <v>46176</v>
      </c>
      <c r="B9168" t="s">
        <v>9208</v>
      </c>
      <c r="C9168" t="s">
        <v>22</v>
      </c>
      <c r="D9168" t="s">
        <v>23</v>
      </c>
      <c r="E9168" t="s">
        <v>24</v>
      </c>
      <c r="F9168" t="s">
        <v>9033</v>
      </c>
      <c r="G9168" t="s">
        <v>5424</v>
      </c>
      <c r="H9168">
        <v>12</v>
      </c>
      <c r="I9168" s="17">
        <v>462790</v>
      </c>
      <c r="J9168" s="17">
        <v>41651.1</v>
      </c>
      <c r="K9168" s="17">
        <v>421138.9</v>
      </c>
      <c r="L9168" s="17">
        <v>320065.56</v>
      </c>
      <c r="M9168" s="17">
        <v>101073.34</v>
      </c>
      <c r="N9168" s="17">
        <v>164888.9106</v>
      </c>
    </row>
    <row r="9169" spans="1:14">
      <c r="A9169" s="16">
        <v>46176</v>
      </c>
      <c r="B9169" t="s">
        <v>9209</v>
      </c>
      <c r="C9169" t="s">
        <v>33</v>
      </c>
      <c r="D9169" t="s">
        <v>34</v>
      </c>
      <c r="E9169" t="s">
        <v>35</v>
      </c>
      <c r="F9169" t="s">
        <v>9033</v>
      </c>
      <c r="G9169" t="s">
        <v>5424</v>
      </c>
      <c r="H9169">
        <v>12</v>
      </c>
      <c r="I9169" s="17">
        <v>159802</v>
      </c>
      <c r="J9169" s="17">
        <v>4794.06</v>
      </c>
      <c r="K9169" s="17">
        <v>155007.94</v>
      </c>
      <c r="L9169" s="17">
        <v>111605.72</v>
      </c>
      <c r="M9169" s="17">
        <v>43402.22</v>
      </c>
      <c r="N9169" s="17">
        <v>79820.2844</v>
      </c>
    </row>
    <row r="9170" spans="1:14">
      <c r="A9170" s="16">
        <v>46176</v>
      </c>
      <c r="B9170" t="s">
        <v>9210</v>
      </c>
      <c r="C9170" t="s">
        <v>43</v>
      </c>
      <c r="D9170" t="s">
        <v>44</v>
      </c>
      <c r="E9170" t="s">
        <v>31</v>
      </c>
      <c r="F9170" t="s">
        <v>9033</v>
      </c>
      <c r="G9170" t="s">
        <v>5424</v>
      </c>
      <c r="H9170">
        <v>4</v>
      </c>
      <c r="I9170" s="17">
        <v>466013</v>
      </c>
      <c r="J9170" s="17">
        <v>32620.91</v>
      </c>
      <c r="K9170" s="17">
        <v>433392.09</v>
      </c>
      <c r="L9170" s="17">
        <v>268703.1</v>
      </c>
      <c r="M9170" s="17">
        <v>164688.99</v>
      </c>
      <c r="N9170" s="17">
        <v>175550.2619</v>
      </c>
    </row>
    <row r="9171" spans="1:14">
      <c r="A9171" s="16">
        <v>46176</v>
      </c>
      <c r="B9171" t="s">
        <v>9211</v>
      </c>
      <c r="C9171" t="s">
        <v>26</v>
      </c>
      <c r="D9171" t="s">
        <v>27</v>
      </c>
      <c r="E9171" t="s">
        <v>17</v>
      </c>
      <c r="F9171" t="s">
        <v>9033</v>
      </c>
      <c r="G9171" t="s">
        <v>5424</v>
      </c>
      <c r="H9171">
        <v>6</v>
      </c>
      <c r="I9171" s="17">
        <v>750771</v>
      </c>
      <c r="J9171" s="17">
        <v>90092.52</v>
      </c>
      <c r="K9171" s="17">
        <v>660678.48</v>
      </c>
      <c r="L9171" s="17">
        <v>462474.94</v>
      </c>
      <c r="M9171" s="17">
        <v>198203.54</v>
      </c>
      <c r="N9171" s="17">
        <v>44139.0892</v>
      </c>
    </row>
    <row r="9172" spans="1:14">
      <c r="A9172" s="16">
        <v>46176</v>
      </c>
      <c r="B9172" t="s">
        <v>9212</v>
      </c>
      <c r="C9172" t="s">
        <v>47</v>
      </c>
      <c r="D9172" t="s">
        <v>48</v>
      </c>
      <c r="E9172" t="s">
        <v>35</v>
      </c>
      <c r="F9172" t="s">
        <v>9033</v>
      </c>
      <c r="G9172" t="s">
        <v>5424</v>
      </c>
      <c r="H9172">
        <v>9</v>
      </c>
      <c r="I9172" s="17">
        <v>816984</v>
      </c>
      <c r="J9172" s="17">
        <v>0</v>
      </c>
      <c r="K9172" s="17">
        <v>816984</v>
      </c>
      <c r="L9172" s="17">
        <v>588228.48</v>
      </c>
      <c r="M9172" s="17">
        <v>228755.52</v>
      </c>
      <c r="N9172" s="17">
        <v>79820.2844</v>
      </c>
    </row>
    <row r="9173" spans="1:14">
      <c r="A9173" s="16">
        <v>46176</v>
      </c>
      <c r="B9173" t="s">
        <v>9213</v>
      </c>
      <c r="C9173" t="s">
        <v>73</v>
      </c>
      <c r="D9173" t="s">
        <v>74</v>
      </c>
      <c r="E9173" t="s">
        <v>24</v>
      </c>
      <c r="F9173" t="s">
        <v>9033</v>
      </c>
      <c r="G9173" t="s">
        <v>5424</v>
      </c>
      <c r="H9173">
        <v>6</v>
      </c>
      <c r="I9173" s="17">
        <v>409548</v>
      </c>
      <c r="J9173" s="17">
        <v>53241.24</v>
      </c>
      <c r="K9173" s="17">
        <v>356306.76</v>
      </c>
      <c r="L9173" s="17">
        <v>270793.14</v>
      </c>
      <c r="M9173" s="17">
        <v>85513.62</v>
      </c>
      <c r="N9173" s="17">
        <v>164888.9106</v>
      </c>
    </row>
    <row r="9174" spans="1:14">
      <c r="A9174" s="16">
        <v>46176</v>
      </c>
      <c r="B9174" t="s">
        <v>9214</v>
      </c>
      <c r="C9174" t="s">
        <v>29</v>
      </c>
      <c r="D9174" t="s">
        <v>30</v>
      </c>
      <c r="E9174" t="s">
        <v>31</v>
      </c>
      <c r="F9174" t="s">
        <v>9033</v>
      </c>
      <c r="G9174" t="s">
        <v>5424</v>
      </c>
      <c r="H9174">
        <v>7</v>
      </c>
      <c r="I9174" s="17">
        <v>390449</v>
      </c>
      <c r="J9174" s="17">
        <v>0</v>
      </c>
      <c r="K9174" s="17">
        <v>390449</v>
      </c>
      <c r="L9174" s="17">
        <v>242078.38</v>
      </c>
      <c r="M9174" s="17">
        <v>148370.62</v>
      </c>
      <c r="N9174" s="17">
        <v>175550.2619</v>
      </c>
    </row>
    <row r="9175" spans="1:14">
      <c r="A9175" s="16">
        <v>46176</v>
      </c>
      <c r="B9175" t="s">
        <v>9215</v>
      </c>
      <c r="C9175" t="s">
        <v>26</v>
      </c>
      <c r="D9175" t="s">
        <v>27</v>
      </c>
      <c r="E9175" t="s">
        <v>17</v>
      </c>
      <c r="F9175" t="s">
        <v>9033</v>
      </c>
      <c r="G9175" t="s">
        <v>5424</v>
      </c>
      <c r="H9175">
        <v>11</v>
      </c>
      <c r="I9175" s="17">
        <v>297222</v>
      </c>
      <c r="J9175" s="17">
        <v>14861.1</v>
      </c>
      <c r="K9175" s="17">
        <v>282360.9</v>
      </c>
      <c r="L9175" s="17">
        <v>197652.63</v>
      </c>
      <c r="M9175" s="17">
        <v>84708.27</v>
      </c>
      <c r="N9175" s="17">
        <v>44139.0892</v>
      </c>
    </row>
    <row r="9176" spans="1:14">
      <c r="A9176" s="16">
        <v>46176</v>
      </c>
      <c r="B9176" t="s">
        <v>9216</v>
      </c>
      <c r="C9176" t="s">
        <v>73</v>
      </c>
      <c r="D9176" t="s">
        <v>74</v>
      </c>
      <c r="E9176" t="s">
        <v>24</v>
      </c>
      <c r="F9176" t="s">
        <v>9033</v>
      </c>
      <c r="G9176" t="s">
        <v>5424</v>
      </c>
      <c r="H9176">
        <v>2</v>
      </c>
      <c r="I9176" s="17">
        <v>151503</v>
      </c>
      <c r="J9176" s="17">
        <v>15150.3</v>
      </c>
      <c r="K9176" s="17">
        <v>136352.7</v>
      </c>
      <c r="L9176" s="17">
        <v>103628.05</v>
      </c>
      <c r="M9176" s="17">
        <v>32724.65</v>
      </c>
      <c r="N9176" s="17">
        <v>164888.9106</v>
      </c>
    </row>
    <row r="9177" spans="1:14">
      <c r="A9177" s="16">
        <v>46176</v>
      </c>
      <c r="B9177" t="s">
        <v>9217</v>
      </c>
      <c r="C9177" t="s">
        <v>33</v>
      </c>
      <c r="D9177" t="s">
        <v>34</v>
      </c>
      <c r="E9177" t="s">
        <v>35</v>
      </c>
      <c r="F9177" t="s">
        <v>9033</v>
      </c>
      <c r="G9177" t="s">
        <v>5424</v>
      </c>
      <c r="H9177">
        <v>1</v>
      </c>
      <c r="I9177" s="17">
        <v>432894</v>
      </c>
      <c r="J9177" s="17">
        <v>0</v>
      </c>
      <c r="K9177" s="17">
        <v>432894</v>
      </c>
      <c r="L9177" s="17">
        <v>311683.68</v>
      </c>
      <c r="M9177" s="17">
        <v>121210.32</v>
      </c>
      <c r="N9177" s="17">
        <v>79820.2844</v>
      </c>
    </row>
    <row r="9178" spans="1:14">
      <c r="A9178" s="16">
        <v>46176</v>
      </c>
      <c r="B9178" t="s">
        <v>9218</v>
      </c>
      <c r="C9178" t="s">
        <v>47</v>
      </c>
      <c r="D9178" t="s">
        <v>48</v>
      </c>
      <c r="E9178" t="s">
        <v>35</v>
      </c>
      <c r="F9178" t="s">
        <v>9033</v>
      </c>
      <c r="G9178" t="s">
        <v>5424</v>
      </c>
      <c r="H9178">
        <v>7</v>
      </c>
      <c r="I9178" s="17">
        <v>325331</v>
      </c>
      <c r="J9178" s="17">
        <v>45546.34</v>
      </c>
      <c r="K9178" s="17">
        <v>279784.66</v>
      </c>
      <c r="L9178" s="17">
        <v>201444.96</v>
      </c>
      <c r="M9178" s="17">
        <v>78339.7</v>
      </c>
      <c r="N9178" s="17">
        <v>79820.2844</v>
      </c>
    </row>
    <row r="9179" spans="1:14">
      <c r="A9179" s="16">
        <v>46176</v>
      </c>
      <c r="B9179" t="s">
        <v>9219</v>
      </c>
      <c r="C9179" t="s">
        <v>43</v>
      </c>
      <c r="D9179" t="s">
        <v>44</v>
      </c>
      <c r="E9179" t="s">
        <v>31</v>
      </c>
      <c r="F9179" t="s">
        <v>9033</v>
      </c>
      <c r="G9179" t="s">
        <v>5424</v>
      </c>
      <c r="H9179">
        <v>8</v>
      </c>
      <c r="I9179" s="17">
        <v>296704</v>
      </c>
      <c r="J9179" s="17">
        <v>32637.44</v>
      </c>
      <c r="K9179" s="17">
        <v>264066.56</v>
      </c>
      <c r="L9179" s="17">
        <v>163721.27</v>
      </c>
      <c r="M9179" s="17">
        <v>100345.29</v>
      </c>
      <c r="N9179" s="17">
        <v>175550.2619</v>
      </c>
    </row>
    <row r="9180" spans="1:14">
      <c r="A9180" s="16">
        <v>46176</v>
      </c>
      <c r="B9180" t="s">
        <v>9220</v>
      </c>
      <c r="C9180" t="s">
        <v>26</v>
      </c>
      <c r="D9180" t="s">
        <v>27</v>
      </c>
      <c r="E9180" t="s">
        <v>17</v>
      </c>
      <c r="F9180" t="s">
        <v>9033</v>
      </c>
      <c r="G9180" t="s">
        <v>5424</v>
      </c>
      <c r="H9180">
        <v>9</v>
      </c>
      <c r="I9180" s="17">
        <v>442602</v>
      </c>
      <c r="J9180" s="17">
        <v>17704.08</v>
      </c>
      <c r="K9180" s="17">
        <v>424897.92</v>
      </c>
      <c r="L9180" s="17">
        <v>297428.54</v>
      </c>
      <c r="M9180" s="17">
        <v>127469.38</v>
      </c>
      <c r="N9180" s="17">
        <v>44139.0892</v>
      </c>
    </row>
    <row r="9181" spans="1:14">
      <c r="A9181" s="16">
        <v>46176</v>
      </c>
      <c r="B9181" t="s">
        <v>9221</v>
      </c>
      <c r="C9181" t="s">
        <v>43</v>
      </c>
      <c r="D9181" t="s">
        <v>44</v>
      </c>
      <c r="E9181" t="s">
        <v>31</v>
      </c>
      <c r="F9181" t="s">
        <v>9033</v>
      </c>
      <c r="G9181" t="s">
        <v>5424</v>
      </c>
      <c r="H9181">
        <v>3</v>
      </c>
      <c r="I9181" s="17">
        <v>207442</v>
      </c>
      <c r="J9181" s="17">
        <v>18669.78</v>
      </c>
      <c r="K9181" s="17">
        <v>188772.22</v>
      </c>
      <c r="L9181" s="17">
        <v>117038.78</v>
      </c>
      <c r="M9181" s="17">
        <v>71733.44</v>
      </c>
      <c r="N9181" s="17">
        <v>175550.2619</v>
      </c>
    </row>
    <row r="9182" spans="1:14">
      <c r="A9182" s="16">
        <v>46176</v>
      </c>
      <c r="B9182" t="s">
        <v>9222</v>
      </c>
      <c r="C9182" t="s">
        <v>47</v>
      </c>
      <c r="D9182" t="s">
        <v>48</v>
      </c>
      <c r="E9182" t="s">
        <v>35</v>
      </c>
      <c r="F9182" t="s">
        <v>9033</v>
      </c>
      <c r="G9182" t="s">
        <v>5424</v>
      </c>
      <c r="H9182">
        <v>12</v>
      </c>
      <c r="I9182" s="17">
        <v>385267</v>
      </c>
      <c r="J9182" s="17">
        <v>0</v>
      </c>
      <c r="K9182" s="17">
        <v>385267</v>
      </c>
      <c r="L9182" s="17">
        <v>277392.24</v>
      </c>
      <c r="M9182" s="17">
        <v>107874.76</v>
      </c>
      <c r="N9182" s="17">
        <v>79820.2844</v>
      </c>
    </row>
    <row r="9183" spans="1:14">
      <c r="A9183" s="16">
        <v>46176</v>
      </c>
      <c r="B9183" t="s">
        <v>9223</v>
      </c>
      <c r="C9183" t="s">
        <v>22</v>
      </c>
      <c r="D9183" t="s">
        <v>23</v>
      </c>
      <c r="E9183" t="s">
        <v>24</v>
      </c>
      <c r="F9183" t="s">
        <v>9033</v>
      </c>
      <c r="G9183" t="s">
        <v>5424</v>
      </c>
      <c r="H9183">
        <v>8</v>
      </c>
      <c r="I9183" s="17">
        <v>497618</v>
      </c>
      <c r="J9183" s="17">
        <v>54737.98</v>
      </c>
      <c r="K9183" s="17">
        <v>442880.02</v>
      </c>
      <c r="L9183" s="17">
        <v>336588.82</v>
      </c>
      <c r="M9183" s="17">
        <v>106291.2</v>
      </c>
      <c r="N9183" s="17">
        <v>164888.9106</v>
      </c>
    </row>
    <row r="9184" spans="1:14">
      <c r="A9184" s="16">
        <v>46176</v>
      </c>
      <c r="B9184" t="s">
        <v>9224</v>
      </c>
      <c r="C9184" t="s">
        <v>73</v>
      </c>
      <c r="D9184" t="s">
        <v>74</v>
      </c>
      <c r="E9184" t="s">
        <v>24</v>
      </c>
      <c r="F9184" t="s">
        <v>9033</v>
      </c>
      <c r="G9184" t="s">
        <v>5424</v>
      </c>
      <c r="H9184">
        <v>11</v>
      </c>
      <c r="I9184" s="17">
        <v>512025</v>
      </c>
      <c r="J9184" s="17">
        <v>0</v>
      </c>
      <c r="K9184" s="17">
        <v>512025</v>
      </c>
      <c r="L9184" s="17">
        <v>389139</v>
      </c>
      <c r="M9184" s="17">
        <v>122886</v>
      </c>
      <c r="N9184" s="17">
        <v>164888.9106</v>
      </c>
    </row>
    <row r="9185" spans="1:14">
      <c r="A9185" s="16">
        <v>46176</v>
      </c>
      <c r="B9185" t="s">
        <v>9225</v>
      </c>
      <c r="C9185" t="s">
        <v>43</v>
      </c>
      <c r="D9185" t="s">
        <v>44</v>
      </c>
      <c r="E9185" t="s">
        <v>31</v>
      </c>
      <c r="F9185" t="s">
        <v>9033</v>
      </c>
      <c r="G9185" t="s">
        <v>5424</v>
      </c>
      <c r="H9185">
        <v>12</v>
      </c>
      <c r="I9185" s="17">
        <v>524927</v>
      </c>
      <c r="J9185" s="17">
        <v>31495.62</v>
      </c>
      <c r="K9185" s="17">
        <v>493431.38</v>
      </c>
      <c r="L9185" s="17">
        <v>305927.46</v>
      </c>
      <c r="M9185" s="17">
        <v>187503.92</v>
      </c>
      <c r="N9185" s="17">
        <v>175550.2619</v>
      </c>
    </row>
    <row r="9186" spans="1:14">
      <c r="A9186" s="16">
        <v>46176</v>
      </c>
      <c r="B9186" t="s">
        <v>9226</v>
      </c>
      <c r="C9186" t="s">
        <v>33</v>
      </c>
      <c r="D9186" t="s">
        <v>34</v>
      </c>
      <c r="E9186" t="s">
        <v>35</v>
      </c>
      <c r="F9186" t="s">
        <v>9033</v>
      </c>
      <c r="G9186" t="s">
        <v>5424</v>
      </c>
      <c r="H9186">
        <v>9</v>
      </c>
      <c r="I9186" s="17">
        <v>801461</v>
      </c>
      <c r="J9186" s="17">
        <v>0</v>
      </c>
      <c r="K9186" s="17">
        <v>801461</v>
      </c>
      <c r="L9186" s="17">
        <v>577051.92</v>
      </c>
      <c r="M9186" s="17">
        <v>224409.08</v>
      </c>
      <c r="N9186" s="17">
        <v>79820.2844</v>
      </c>
    </row>
    <row r="9187" spans="1:14">
      <c r="A9187" s="16">
        <v>46176</v>
      </c>
      <c r="B9187" t="s">
        <v>9227</v>
      </c>
      <c r="C9187" t="s">
        <v>26</v>
      </c>
      <c r="D9187" t="s">
        <v>27</v>
      </c>
      <c r="E9187" t="s">
        <v>17</v>
      </c>
      <c r="F9187" t="s">
        <v>9033</v>
      </c>
      <c r="G9187" t="s">
        <v>5424</v>
      </c>
      <c r="H9187">
        <v>11</v>
      </c>
      <c r="I9187" s="17">
        <v>417865</v>
      </c>
      <c r="J9187" s="17">
        <v>25071.9</v>
      </c>
      <c r="K9187" s="17">
        <v>392793.1</v>
      </c>
      <c r="L9187" s="17">
        <v>274955.17</v>
      </c>
      <c r="M9187" s="17">
        <v>117837.93</v>
      </c>
      <c r="N9187" s="17">
        <v>44139.0892</v>
      </c>
    </row>
    <row r="9188" spans="1:14">
      <c r="A9188" s="16">
        <v>46176</v>
      </c>
      <c r="B9188" t="s">
        <v>9228</v>
      </c>
      <c r="C9188" t="s">
        <v>47</v>
      </c>
      <c r="D9188" t="s">
        <v>48</v>
      </c>
      <c r="E9188" t="s">
        <v>35</v>
      </c>
      <c r="F9188" t="s">
        <v>9033</v>
      </c>
      <c r="G9188" t="s">
        <v>5424</v>
      </c>
      <c r="H9188">
        <v>3</v>
      </c>
      <c r="I9188" s="17">
        <v>545728</v>
      </c>
      <c r="J9188" s="17">
        <v>21829.12</v>
      </c>
      <c r="K9188" s="17">
        <v>523898.88</v>
      </c>
      <c r="L9188" s="17">
        <v>377207.19</v>
      </c>
      <c r="M9188" s="17">
        <v>146691.69</v>
      </c>
      <c r="N9188" s="17">
        <v>79820.2844</v>
      </c>
    </row>
    <row r="9189" spans="1:14">
      <c r="A9189" s="16">
        <v>46176</v>
      </c>
      <c r="B9189" t="s">
        <v>9229</v>
      </c>
      <c r="C9189" t="s">
        <v>15</v>
      </c>
      <c r="D9189" t="s">
        <v>16</v>
      </c>
      <c r="E9189" t="s">
        <v>17</v>
      </c>
      <c r="F9189" t="s">
        <v>9033</v>
      </c>
      <c r="G9189" t="s">
        <v>5424</v>
      </c>
      <c r="H9189">
        <v>8</v>
      </c>
      <c r="I9189" s="17">
        <v>741351</v>
      </c>
      <c r="J9189" s="17">
        <v>44481.06</v>
      </c>
      <c r="K9189" s="17">
        <v>696869.9399999999</v>
      </c>
      <c r="L9189" s="17">
        <v>487808.96</v>
      </c>
      <c r="M9189" s="17">
        <v>209060.98</v>
      </c>
      <c r="N9189" s="17">
        <v>44139.0892</v>
      </c>
    </row>
    <row r="9190" spans="1:14">
      <c r="A9190" s="16">
        <v>46176</v>
      </c>
      <c r="B9190" t="s">
        <v>9230</v>
      </c>
      <c r="C9190" t="s">
        <v>26</v>
      </c>
      <c r="D9190" t="s">
        <v>27</v>
      </c>
      <c r="E9190" t="s">
        <v>17</v>
      </c>
      <c r="F9190" t="s">
        <v>9033</v>
      </c>
      <c r="G9190" t="s">
        <v>5424</v>
      </c>
      <c r="H9190">
        <v>4</v>
      </c>
      <c r="I9190" s="17">
        <v>779997</v>
      </c>
      <c r="J9190" s="17">
        <v>0</v>
      </c>
      <c r="K9190" s="17">
        <v>779997</v>
      </c>
      <c r="L9190" s="17">
        <v>545997.9</v>
      </c>
      <c r="M9190" s="17">
        <v>233999.1</v>
      </c>
      <c r="N9190" s="17">
        <v>44139.0892</v>
      </c>
    </row>
    <row r="9191" spans="1:14">
      <c r="A9191" s="16">
        <v>46176</v>
      </c>
      <c r="B9191" t="s">
        <v>9231</v>
      </c>
      <c r="C9191" t="s">
        <v>73</v>
      </c>
      <c r="D9191" t="s">
        <v>74</v>
      </c>
      <c r="E9191" t="s">
        <v>24</v>
      </c>
      <c r="F9191" t="s">
        <v>9033</v>
      </c>
      <c r="G9191" t="s">
        <v>5424</v>
      </c>
      <c r="H9191">
        <v>1</v>
      </c>
      <c r="I9191" s="17">
        <v>692120</v>
      </c>
      <c r="J9191" s="17">
        <v>62290.8</v>
      </c>
      <c r="K9191" s="17">
        <v>629829.2</v>
      </c>
      <c r="L9191" s="17">
        <v>478670.19</v>
      </c>
      <c r="M9191" s="17">
        <v>151159.01</v>
      </c>
      <c r="N9191" s="17">
        <v>164888.9106</v>
      </c>
    </row>
    <row r="9192" spans="1:14">
      <c r="A9192" s="16">
        <v>46176</v>
      </c>
      <c r="B9192" t="s">
        <v>9232</v>
      </c>
      <c r="C9192" t="s">
        <v>73</v>
      </c>
      <c r="D9192" t="s">
        <v>74</v>
      </c>
      <c r="E9192" t="s">
        <v>24</v>
      </c>
      <c r="F9192" t="s">
        <v>9033</v>
      </c>
      <c r="G9192" t="s">
        <v>5424</v>
      </c>
      <c r="H9192">
        <v>2</v>
      </c>
      <c r="I9192" s="17">
        <v>211086</v>
      </c>
      <c r="J9192" s="17">
        <v>16886.88</v>
      </c>
      <c r="K9192" s="17">
        <v>194199.12</v>
      </c>
      <c r="L9192" s="17">
        <v>147591.33</v>
      </c>
      <c r="M9192" s="17">
        <v>46607.79</v>
      </c>
      <c r="N9192" s="17">
        <v>164888.9106</v>
      </c>
    </row>
    <row r="9193" spans="1:14">
      <c r="A9193" s="16">
        <v>46176</v>
      </c>
      <c r="B9193" t="s">
        <v>9233</v>
      </c>
      <c r="C9193" t="s">
        <v>43</v>
      </c>
      <c r="D9193" t="s">
        <v>44</v>
      </c>
      <c r="E9193" t="s">
        <v>31</v>
      </c>
      <c r="F9193" t="s">
        <v>9033</v>
      </c>
      <c r="G9193" t="s">
        <v>5424</v>
      </c>
      <c r="H9193">
        <v>3</v>
      </c>
      <c r="I9193" s="17">
        <v>523711</v>
      </c>
      <c r="J9193" s="17">
        <v>26185.55</v>
      </c>
      <c r="K9193" s="17">
        <v>497525.45</v>
      </c>
      <c r="L9193" s="17">
        <v>308465.78</v>
      </c>
      <c r="M9193" s="17">
        <v>189059.67</v>
      </c>
      <c r="N9193" s="17">
        <v>175550.2619</v>
      </c>
    </row>
    <row r="9194" spans="1:14">
      <c r="A9194" s="16">
        <v>46176</v>
      </c>
      <c r="B9194" t="s">
        <v>9234</v>
      </c>
      <c r="C9194" t="s">
        <v>73</v>
      </c>
      <c r="D9194" t="s">
        <v>74</v>
      </c>
      <c r="E9194" t="s">
        <v>24</v>
      </c>
      <c r="F9194" t="s">
        <v>9033</v>
      </c>
      <c r="G9194" t="s">
        <v>5424</v>
      </c>
      <c r="H9194">
        <v>12</v>
      </c>
      <c r="I9194" s="17">
        <v>765186</v>
      </c>
      <c r="J9194" s="17">
        <v>22955.58</v>
      </c>
      <c r="K9194" s="17">
        <v>742230.42</v>
      </c>
      <c r="L9194" s="17">
        <v>564095.12</v>
      </c>
      <c r="M9194" s="17">
        <v>178135.3</v>
      </c>
      <c r="N9194" s="17">
        <v>164888.9106</v>
      </c>
    </row>
    <row r="9195" spans="1:14">
      <c r="A9195" s="16">
        <v>46176</v>
      </c>
      <c r="B9195" t="s">
        <v>9235</v>
      </c>
      <c r="C9195" t="s">
        <v>15</v>
      </c>
      <c r="D9195" t="s">
        <v>16</v>
      </c>
      <c r="E9195" t="s">
        <v>17</v>
      </c>
      <c r="F9195" t="s">
        <v>9033</v>
      </c>
      <c r="G9195" t="s">
        <v>5424</v>
      </c>
      <c r="H9195">
        <v>7</v>
      </c>
      <c r="I9195" s="17">
        <v>182526</v>
      </c>
      <c r="J9195" s="17">
        <v>18252.6</v>
      </c>
      <c r="K9195" s="17">
        <v>164273.4</v>
      </c>
      <c r="L9195" s="17">
        <v>114991.38</v>
      </c>
      <c r="M9195" s="17">
        <v>49282.02</v>
      </c>
      <c r="N9195" s="17">
        <v>44139.0892</v>
      </c>
    </row>
    <row r="9196" spans="1:14">
      <c r="A9196" s="16">
        <v>46176</v>
      </c>
      <c r="B9196" t="s">
        <v>9236</v>
      </c>
      <c r="C9196" t="s">
        <v>73</v>
      </c>
      <c r="D9196" t="s">
        <v>74</v>
      </c>
      <c r="E9196" t="s">
        <v>24</v>
      </c>
      <c r="F9196" t="s">
        <v>9033</v>
      </c>
      <c r="G9196" t="s">
        <v>5424</v>
      </c>
      <c r="H9196">
        <v>9</v>
      </c>
      <c r="I9196" s="17">
        <v>193204</v>
      </c>
      <c r="J9196" s="17">
        <v>23184.48</v>
      </c>
      <c r="K9196" s="17">
        <v>170019.52</v>
      </c>
      <c r="L9196" s="17">
        <v>129214.84</v>
      </c>
      <c r="M9196" s="17">
        <v>40804.68</v>
      </c>
      <c r="N9196" s="17">
        <v>164888.9106</v>
      </c>
    </row>
    <row r="9197" spans="1:14">
      <c r="A9197" s="16">
        <v>46176</v>
      </c>
      <c r="B9197" t="s">
        <v>9237</v>
      </c>
      <c r="C9197" t="s">
        <v>22</v>
      </c>
      <c r="D9197" t="s">
        <v>23</v>
      </c>
      <c r="E9197" t="s">
        <v>24</v>
      </c>
      <c r="F9197" t="s">
        <v>9033</v>
      </c>
      <c r="G9197" t="s">
        <v>5424</v>
      </c>
      <c r="H9197">
        <v>2</v>
      </c>
      <c r="I9197" s="17">
        <v>624766</v>
      </c>
      <c r="J9197" s="17">
        <v>24990.64</v>
      </c>
      <c r="K9197" s="17">
        <v>599775.36</v>
      </c>
      <c r="L9197" s="17">
        <v>455829.27</v>
      </c>
      <c r="M9197" s="17">
        <v>143946.09</v>
      </c>
      <c r="N9197" s="17">
        <v>164888.9106</v>
      </c>
    </row>
    <row r="9198" spans="1:14">
      <c r="A9198" s="16">
        <v>46176</v>
      </c>
      <c r="B9198" t="s">
        <v>9238</v>
      </c>
      <c r="C9198" t="s">
        <v>22</v>
      </c>
      <c r="D9198" t="s">
        <v>23</v>
      </c>
      <c r="E9198" t="s">
        <v>24</v>
      </c>
      <c r="F9198" t="s">
        <v>9033</v>
      </c>
      <c r="G9198" t="s">
        <v>5424</v>
      </c>
      <c r="H9198">
        <v>5</v>
      </c>
      <c r="I9198" s="17">
        <v>74408</v>
      </c>
      <c r="J9198" s="17">
        <v>3720.4</v>
      </c>
      <c r="K9198" s="17">
        <v>70687.60000000001</v>
      </c>
      <c r="L9198" s="17">
        <v>53722.58</v>
      </c>
      <c r="M9198" s="17">
        <v>16965.02</v>
      </c>
      <c r="N9198" s="17">
        <v>164888.9106</v>
      </c>
    </row>
    <row r="9199" spans="1:14">
      <c r="A9199" s="16">
        <v>46176</v>
      </c>
      <c r="B9199" t="s">
        <v>9239</v>
      </c>
      <c r="C9199" t="s">
        <v>15</v>
      </c>
      <c r="D9199" t="s">
        <v>16</v>
      </c>
      <c r="E9199" t="s">
        <v>17</v>
      </c>
      <c r="F9199" t="s">
        <v>9033</v>
      </c>
      <c r="G9199" t="s">
        <v>5424</v>
      </c>
      <c r="H9199">
        <v>4</v>
      </c>
      <c r="I9199" s="17">
        <v>704570</v>
      </c>
      <c r="J9199" s="17">
        <v>0</v>
      </c>
      <c r="K9199" s="17">
        <v>704570</v>
      </c>
      <c r="L9199" s="17">
        <v>493199</v>
      </c>
      <c r="M9199" s="17">
        <v>211371</v>
      </c>
      <c r="N9199" s="17">
        <v>44139.0892</v>
      </c>
    </row>
    <row r="9200" spans="1:14">
      <c r="A9200" s="16">
        <v>46176</v>
      </c>
      <c r="B9200" t="s">
        <v>9240</v>
      </c>
      <c r="C9200" t="s">
        <v>29</v>
      </c>
      <c r="D9200" t="s">
        <v>30</v>
      </c>
      <c r="E9200" t="s">
        <v>31</v>
      </c>
      <c r="F9200" t="s">
        <v>9033</v>
      </c>
      <c r="G9200" t="s">
        <v>5424</v>
      </c>
      <c r="H9200">
        <v>2</v>
      </c>
      <c r="I9200" s="17">
        <v>479129</v>
      </c>
      <c r="J9200" s="17">
        <v>0</v>
      </c>
      <c r="K9200" s="17">
        <v>479129</v>
      </c>
      <c r="L9200" s="17">
        <v>297059.98</v>
      </c>
      <c r="M9200" s="17">
        <v>182069.02</v>
      </c>
      <c r="N9200" s="17">
        <v>175550.2619</v>
      </c>
    </row>
    <row r="9201" spans="1:14">
      <c r="A9201" s="16">
        <v>46176</v>
      </c>
      <c r="B9201" t="s">
        <v>9241</v>
      </c>
      <c r="C9201" t="s">
        <v>29</v>
      </c>
      <c r="D9201" t="s">
        <v>30</v>
      </c>
      <c r="E9201" t="s">
        <v>31</v>
      </c>
      <c r="F9201" t="s">
        <v>9033</v>
      </c>
      <c r="G9201" t="s">
        <v>5424</v>
      </c>
      <c r="H9201">
        <v>3</v>
      </c>
      <c r="I9201" s="17">
        <v>281351</v>
      </c>
      <c r="J9201" s="17">
        <v>0</v>
      </c>
      <c r="K9201" s="17">
        <v>281351</v>
      </c>
      <c r="L9201" s="17">
        <v>174437.62</v>
      </c>
      <c r="M9201" s="17">
        <v>106913.38</v>
      </c>
      <c r="N9201" s="17">
        <v>175550.2619</v>
      </c>
    </row>
    <row r="9202" spans="1:14">
      <c r="A9202" s="16">
        <v>46176</v>
      </c>
      <c r="B9202" t="s">
        <v>9242</v>
      </c>
      <c r="C9202" t="s">
        <v>26</v>
      </c>
      <c r="D9202" t="s">
        <v>27</v>
      </c>
      <c r="E9202" t="s">
        <v>17</v>
      </c>
      <c r="F9202" t="s">
        <v>9033</v>
      </c>
      <c r="G9202" t="s">
        <v>5424</v>
      </c>
      <c r="H9202">
        <v>1</v>
      </c>
      <c r="I9202" s="17">
        <v>687880</v>
      </c>
      <c r="J9202" s="17">
        <v>20636.4</v>
      </c>
      <c r="K9202" s="17">
        <v>667243.6</v>
      </c>
      <c r="L9202" s="17">
        <v>467070.52</v>
      </c>
      <c r="M9202" s="17">
        <v>200173.08</v>
      </c>
      <c r="N9202" s="17">
        <v>44139.0892</v>
      </c>
    </row>
    <row r="9203" spans="1:14">
      <c r="A9203" s="16">
        <v>46176</v>
      </c>
      <c r="B9203" t="s">
        <v>9243</v>
      </c>
      <c r="C9203" t="s">
        <v>47</v>
      </c>
      <c r="D9203" t="s">
        <v>48</v>
      </c>
      <c r="E9203" t="s">
        <v>35</v>
      </c>
      <c r="F9203" t="s">
        <v>9033</v>
      </c>
      <c r="G9203" t="s">
        <v>5424</v>
      </c>
      <c r="H9203">
        <v>6</v>
      </c>
      <c r="I9203" s="17">
        <v>370602</v>
      </c>
      <c r="J9203" s="17">
        <v>37060.2</v>
      </c>
      <c r="K9203" s="17">
        <v>333541.8</v>
      </c>
      <c r="L9203" s="17">
        <v>240150.1</v>
      </c>
      <c r="M9203" s="17">
        <v>93391.7</v>
      </c>
      <c r="N9203" s="17">
        <v>79820.2844</v>
      </c>
    </row>
    <row r="9204" spans="1:14">
      <c r="A9204" s="16">
        <v>46176</v>
      </c>
      <c r="B9204" t="s">
        <v>9244</v>
      </c>
      <c r="C9204" t="s">
        <v>43</v>
      </c>
      <c r="D9204" t="s">
        <v>44</v>
      </c>
      <c r="E9204" t="s">
        <v>31</v>
      </c>
      <c r="F9204" t="s">
        <v>9033</v>
      </c>
      <c r="G9204" t="s">
        <v>5424</v>
      </c>
      <c r="H9204">
        <v>5</v>
      </c>
      <c r="I9204" s="17">
        <v>446395</v>
      </c>
      <c r="J9204" s="17">
        <v>0</v>
      </c>
      <c r="K9204" s="17">
        <v>446395</v>
      </c>
      <c r="L9204" s="17">
        <v>276764.9</v>
      </c>
      <c r="M9204" s="17">
        <v>169630.1</v>
      </c>
      <c r="N9204" s="17">
        <v>175550.2619</v>
      </c>
    </row>
    <row r="9205" spans="1:14">
      <c r="A9205" s="16">
        <v>46176</v>
      </c>
      <c r="B9205" t="s">
        <v>9245</v>
      </c>
      <c r="C9205" t="s">
        <v>26</v>
      </c>
      <c r="D9205" t="s">
        <v>27</v>
      </c>
      <c r="E9205" t="s">
        <v>17</v>
      </c>
      <c r="F9205" t="s">
        <v>9033</v>
      </c>
      <c r="G9205" t="s">
        <v>5424</v>
      </c>
      <c r="H9205">
        <v>11</v>
      </c>
      <c r="I9205" s="17">
        <v>374041</v>
      </c>
      <c r="J9205" s="17">
        <v>37404.1</v>
      </c>
      <c r="K9205" s="17">
        <v>336636.9</v>
      </c>
      <c r="L9205" s="17">
        <v>235645.83</v>
      </c>
      <c r="M9205" s="17">
        <v>100991.07</v>
      </c>
      <c r="N9205" s="17">
        <v>44139.0892</v>
      </c>
    </row>
    <row r="9206" spans="1:14">
      <c r="A9206" s="16">
        <v>46176</v>
      </c>
      <c r="B9206" t="s">
        <v>9246</v>
      </c>
      <c r="C9206" t="s">
        <v>22</v>
      </c>
      <c r="D9206" t="s">
        <v>23</v>
      </c>
      <c r="E9206" t="s">
        <v>24</v>
      </c>
      <c r="F9206" t="s">
        <v>9033</v>
      </c>
      <c r="G9206" t="s">
        <v>5424</v>
      </c>
      <c r="H9206">
        <v>11</v>
      </c>
      <c r="I9206" s="17">
        <v>69432</v>
      </c>
      <c r="J9206" s="17">
        <v>0</v>
      </c>
      <c r="K9206" s="17">
        <v>69432</v>
      </c>
      <c r="L9206" s="17">
        <v>52768.32</v>
      </c>
      <c r="M9206" s="17">
        <v>16663.68</v>
      </c>
      <c r="N9206" s="17">
        <v>164888.9106</v>
      </c>
    </row>
    <row r="9207" spans="1:14">
      <c r="A9207" s="16">
        <v>46176</v>
      </c>
      <c r="B9207" t="s">
        <v>9247</v>
      </c>
      <c r="C9207" t="s">
        <v>15</v>
      </c>
      <c r="D9207" t="s">
        <v>16</v>
      </c>
      <c r="E9207" t="s">
        <v>17</v>
      </c>
      <c r="F9207" t="s">
        <v>9033</v>
      </c>
      <c r="G9207" t="s">
        <v>5424</v>
      </c>
      <c r="H9207">
        <v>4</v>
      </c>
      <c r="I9207" s="17">
        <v>341349</v>
      </c>
      <c r="J9207" s="17">
        <v>23894.43</v>
      </c>
      <c r="K9207" s="17">
        <v>317454.57</v>
      </c>
      <c r="L9207" s="17">
        <v>222218.2</v>
      </c>
      <c r="M9207" s="17">
        <v>95236.37</v>
      </c>
      <c r="N9207" s="17">
        <v>44139.0892</v>
      </c>
    </row>
    <row r="9208" spans="1:14">
      <c r="A9208" s="16">
        <v>46176</v>
      </c>
      <c r="B9208" t="s">
        <v>9248</v>
      </c>
      <c r="C9208" t="s">
        <v>22</v>
      </c>
      <c r="D9208" t="s">
        <v>23</v>
      </c>
      <c r="E9208" t="s">
        <v>24</v>
      </c>
      <c r="F9208" t="s">
        <v>9033</v>
      </c>
      <c r="G9208" t="s">
        <v>5424</v>
      </c>
      <c r="H9208">
        <v>12</v>
      </c>
      <c r="I9208" s="17">
        <v>341388</v>
      </c>
      <c r="J9208" s="17">
        <v>37552.68</v>
      </c>
      <c r="K9208" s="17">
        <v>303835.32</v>
      </c>
      <c r="L9208" s="17">
        <v>230914.84</v>
      </c>
      <c r="M9208" s="17">
        <v>72920.48</v>
      </c>
      <c r="N9208" s="17">
        <v>164888.9106</v>
      </c>
    </row>
    <row r="9209" spans="1:14">
      <c r="A9209" s="16">
        <v>46176</v>
      </c>
      <c r="B9209" t="s">
        <v>9249</v>
      </c>
      <c r="C9209" t="s">
        <v>43</v>
      </c>
      <c r="D9209" t="s">
        <v>44</v>
      </c>
      <c r="E9209" t="s">
        <v>31</v>
      </c>
      <c r="F9209" t="s">
        <v>9033</v>
      </c>
      <c r="G9209" t="s">
        <v>5424</v>
      </c>
      <c r="H9209">
        <v>5</v>
      </c>
      <c r="I9209" s="17">
        <v>559416</v>
      </c>
      <c r="J9209" s="17">
        <v>61535.76</v>
      </c>
      <c r="K9209" s="17">
        <v>497880.24</v>
      </c>
      <c r="L9209" s="17">
        <v>308685.75</v>
      </c>
      <c r="M9209" s="17">
        <v>189194.49</v>
      </c>
      <c r="N9209" s="17">
        <v>175550.2619</v>
      </c>
    </row>
    <row r="9210" spans="1:14">
      <c r="A9210" s="16">
        <v>46176</v>
      </c>
      <c r="B9210" t="s">
        <v>9250</v>
      </c>
      <c r="C9210" t="s">
        <v>47</v>
      </c>
      <c r="D9210" t="s">
        <v>48</v>
      </c>
      <c r="E9210" t="s">
        <v>35</v>
      </c>
      <c r="F9210" t="s">
        <v>9033</v>
      </c>
      <c r="G9210" t="s">
        <v>5424</v>
      </c>
      <c r="H9210">
        <v>9</v>
      </c>
      <c r="I9210" s="17">
        <v>384141</v>
      </c>
      <c r="J9210" s="17">
        <v>11524.23</v>
      </c>
      <c r="K9210" s="17">
        <v>372616.77</v>
      </c>
      <c r="L9210" s="17">
        <v>268284.07</v>
      </c>
      <c r="M9210" s="17">
        <v>104332.7</v>
      </c>
      <c r="N9210" s="17">
        <v>79820.2844</v>
      </c>
    </row>
    <row r="9211" spans="1:14">
      <c r="A9211" s="16">
        <v>46176</v>
      </c>
      <c r="B9211" t="s">
        <v>9251</v>
      </c>
      <c r="C9211" t="s">
        <v>73</v>
      </c>
      <c r="D9211" t="s">
        <v>74</v>
      </c>
      <c r="E9211" t="s">
        <v>24</v>
      </c>
      <c r="F9211" t="s">
        <v>9033</v>
      </c>
      <c r="G9211" t="s">
        <v>5424</v>
      </c>
      <c r="H9211">
        <v>7</v>
      </c>
      <c r="I9211" s="17">
        <v>780200</v>
      </c>
      <c r="J9211" s="17">
        <v>78020</v>
      </c>
      <c r="K9211" s="17">
        <v>702180</v>
      </c>
      <c r="L9211" s="17">
        <v>533656.8</v>
      </c>
      <c r="M9211" s="17">
        <v>168523.2</v>
      </c>
      <c r="N9211" s="17">
        <v>164888.9106</v>
      </c>
    </row>
    <row r="9212" spans="1:14">
      <c r="A9212" s="16">
        <v>46176</v>
      </c>
      <c r="B9212" t="s">
        <v>9252</v>
      </c>
      <c r="C9212" t="s">
        <v>29</v>
      </c>
      <c r="D9212" t="s">
        <v>30</v>
      </c>
      <c r="E9212" t="s">
        <v>31</v>
      </c>
      <c r="F9212" t="s">
        <v>9033</v>
      </c>
      <c r="G9212" t="s">
        <v>5424</v>
      </c>
      <c r="H9212">
        <v>11</v>
      </c>
      <c r="I9212" s="17">
        <v>269059</v>
      </c>
      <c r="J9212" s="17">
        <v>0</v>
      </c>
      <c r="K9212" s="17">
        <v>269059</v>
      </c>
      <c r="L9212" s="17">
        <v>166816.58</v>
      </c>
      <c r="M9212" s="17">
        <v>102242.42</v>
      </c>
      <c r="N9212" s="17">
        <v>175550.2619</v>
      </c>
    </row>
    <row r="9213" spans="1:14">
      <c r="A9213" s="16">
        <v>46176</v>
      </c>
      <c r="B9213" t="s">
        <v>9253</v>
      </c>
      <c r="C9213" t="s">
        <v>73</v>
      </c>
      <c r="D9213" t="s">
        <v>74</v>
      </c>
      <c r="E9213" t="s">
        <v>24</v>
      </c>
      <c r="F9213" t="s">
        <v>9033</v>
      </c>
      <c r="G9213" t="s">
        <v>5424</v>
      </c>
      <c r="H9213">
        <v>5</v>
      </c>
      <c r="I9213" s="17">
        <v>342903</v>
      </c>
      <c r="J9213" s="17">
        <v>44577.39</v>
      </c>
      <c r="K9213" s="17">
        <v>298325.61</v>
      </c>
      <c r="L9213" s="17">
        <v>226727.46</v>
      </c>
      <c r="M9213" s="17">
        <v>71598.14999999999</v>
      </c>
      <c r="N9213" s="17">
        <v>164888.9106</v>
      </c>
    </row>
    <row r="9214" spans="1:14">
      <c r="A9214" s="16">
        <v>46177</v>
      </c>
      <c r="B9214" t="s">
        <v>9254</v>
      </c>
      <c r="C9214" t="s">
        <v>47</v>
      </c>
      <c r="D9214" t="s">
        <v>48</v>
      </c>
      <c r="E9214" t="s">
        <v>35</v>
      </c>
      <c r="F9214" t="s">
        <v>9033</v>
      </c>
      <c r="G9214" t="s">
        <v>5424</v>
      </c>
      <c r="H9214">
        <v>7</v>
      </c>
      <c r="I9214" s="17">
        <v>644704</v>
      </c>
      <c r="J9214" s="17">
        <v>38682.24</v>
      </c>
      <c r="K9214" s="17">
        <v>606021.76</v>
      </c>
      <c r="L9214" s="17">
        <v>436335.67</v>
      </c>
      <c r="M9214" s="17">
        <v>169686.09</v>
      </c>
      <c r="N9214" s="17">
        <v>79820.2844</v>
      </c>
    </row>
    <row r="9215" spans="1:14">
      <c r="A9215" s="16">
        <v>46177</v>
      </c>
      <c r="B9215" t="s">
        <v>9255</v>
      </c>
      <c r="C9215" t="s">
        <v>26</v>
      </c>
      <c r="D9215" t="s">
        <v>27</v>
      </c>
      <c r="E9215" t="s">
        <v>17</v>
      </c>
      <c r="F9215" t="s">
        <v>9033</v>
      </c>
      <c r="G9215" t="s">
        <v>5424</v>
      </c>
      <c r="H9215">
        <v>6</v>
      </c>
      <c r="I9215" s="17">
        <v>67755</v>
      </c>
      <c r="J9215" s="17">
        <v>0</v>
      </c>
      <c r="K9215" s="17">
        <v>67755</v>
      </c>
      <c r="L9215" s="17">
        <v>47428.5</v>
      </c>
      <c r="M9215" s="17">
        <v>20326.5</v>
      </c>
      <c r="N9215" s="17">
        <v>44139.0892</v>
      </c>
    </row>
    <row r="9216" spans="1:14">
      <c r="A9216" s="16">
        <v>46177</v>
      </c>
      <c r="B9216" t="s">
        <v>9256</v>
      </c>
      <c r="C9216" t="s">
        <v>47</v>
      </c>
      <c r="D9216" t="s">
        <v>48</v>
      </c>
      <c r="E9216" t="s">
        <v>35</v>
      </c>
      <c r="F9216" t="s">
        <v>9033</v>
      </c>
      <c r="G9216" t="s">
        <v>5424</v>
      </c>
      <c r="H9216">
        <v>1</v>
      </c>
      <c r="I9216" s="17">
        <v>256915</v>
      </c>
      <c r="J9216" s="17">
        <v>0</v>
      </c>
      <c r="K9216" s="17">
        <v>256915</v>
      </c>
      <c r="L9216" s="17">
        <v>184978.8</v>
      </c>
      <c r="M9216" s="17">
        <v>71936.2</v>
      </c>
      <c r="N9216" s="17">
        <v>79820.2844</v>
      </c>
    </row>
    <row r="9217" spans="1:14">
      <c r="A9217" s="16">
        <v>46177</v>
      </c>
      <c r="B9217" t="s">
        <v>9257</v>
      </c>
      <c r="C9217" t="s">
        <v>22</v>
      </c>
      <c r="D9217" t="s">
        <v>23</v>
      </c>
      <c r="E9217" t="s">
        <v>24</v>
      </c>
      <c r="F9217" t="s">
        <v>9033</v>
      </c>
      <c r="G9217" t="s">
        <v>5424</v>
      </c>
      <c r="H9217">
        <v>12</v>
      </c>
      <c r="I9217" s="17">
        <v>820758</v>
      </c>
      <c r="J9217" s="17">
        <v>41037.9</v>
      </c>
      <c r="K9217" s="17">
        <v>779720.1</v>
      </c>
      <c r="L9217" s="17">
        <v>592587.28</v>
      </c>
      <c r="M9217" s="17">
        <v>187132.82</v>
      </c>
      <c r="N9217" s="17">
        <v>164888.9106</v>
      </c>
    </row>
    <row r="9218" spans="1:14">
      <c r="A9218" s="16">
        <v>46177</v>
      </c>
      <c r="B9218" t="s">
        <v>9258</v>
      </c>
      <c r="C9218" t="s">
        <v>15</v>
      </c>
      <c r="D9218" t="s">
        <v>16</v>
      </c>
      <c r="E9218" t="s">
        <v>17</v>
      </c>
      <c r="F9218" t="s">
        <v>9033</v>
      </c>
      <c r="G9218" t="s">
        <v>5424</v>
      </c>
      <c r="H9218">
        <v>1</v>
      </c>
      <c r="I9218" s="17">
        <v>376761</v>
      </c>
      <c r="J9218" s="17">
        <v>0</v>
      </c>
      <c r="K9218" s="17">
        <v>376761</v>
      </c>
      <c r="L9218" s="17">
        <v>263732.7</v>
      </c>
      <c r="M9218" s="17">
        <v>113028.3</v>
      </c>
      <c r="N9218" s="17">
        <v>44139.0892</v>
      </c>
    </row>
    <row r="9219" spans="1:14">
      <c r="A9219" s="16">
        <v>46177</v>
      </c>
      <c r="B9219" t="s">
        <v>9259</v>
      </c>
      <c r="C9219" t="s">
        <v>73</v>
      </c>
      <c r="D9219" t="s">
        <v>74</v>
      </c>
      <c r="E9219" t="s">
        <v>24</v>
      </c>
      <c r="F9219" t="s">
        <v>9033</v>
      </c>
      <c r="G9219" t="s">
        <v>5424</v>
      </c>
      <c r="H9219">
        <v>3</v>
      </c>
      <c r="I9219" s="17">
        <v>634952</v>
      </c>
      <c r="J9219" s="17">
        <v>31747.6</v>
      </c>
      <c r="K9219" s="17">
        <v>603204.4</v>
      </c>
      <c r="L9219" s="17">
        <v>458435.34</v>
      </c>
      <c r="M9219" s="17">
        <v>144769.06</v>
      </c>
      <c r="N9219" s="17">
        <v>164888.9106</v>
      </c>
    </row>
    <row r="9220" spans="1:14">
      <c r="A9220" s="16">
        <v>46177</v>
      </c>
      <c r="B9220" t="s">
        <v>9260</v>
      </c>
      <c r="C9220" t="s">
        <v>22</v>
      </c>
      <c r="D9220" t="s">
        <v>23</v>
      </c>
      <c r="E9220" t="s">
        <v>24</v>
      </c>
      <c r="F9220" t="s">
        <v>9033</v>
      </c>
      <c r="G9220" t="s">
        <v>5424</v>
      </c>
      <c r="H9220">
        <v>7</v>
      </c>
      <c r="I9220" s="17">
        <v>541006</v>
      </c>
      <c r="J9220" s="17">
        <v>32460.36</v>
      </c>
      <c r="K9220" s="17">
        <v>508545.64</v>
      </c>
      <c r="L9220" s="17">
        <v>386494.69</v>
      </c>
      <c r="M9220" s="17">
        <v>122050.95</v>
      </c>
      <c r="N9220" s="17">
        <v>164888.9106</v>
      </c>
    </row>
    <row r="9221" spans="1:14">
      <c r="A9221" s="16">
        <v>46177</v>
      </c>
      <c r="B9221" t="s">
        <v>9261</v>
      </c>
      <c r="C9221" t="s">
        <v>73</v>
      </c>
      <c r="D9221" t="s">
        <v>74</v>
      </c>
      <c r="E9221" t="s">
        <v>24</v>
      </c>
      <c r="F9221" t="s">
        <v>9033</v>
      </c>
      <c r="G9221" t="s">
        <v>5424</v>
      </c>
      <c r="H9221">
        <v>2</v>
      </c>
      <c r="I9221" s="17">
        <v>749039</v>
      </c>
      <c r="J9221" s="17">
        <v>22471.17</v>
      </c>
      <c r="K9221" s="17">
        <v>726567.83</v>
      </c>
      <c r="L9221" s="17">
        <v>552191.55</v>
      </c>
      <c r="M9221" s="17">
        <v>174376.28</v>
      </c>
      <c r="N9221" s="17">
        <v>164888.9106</v>
      </c>
    </row>
    <row r="9222" spans="1:14">
      <c r="A9222" s="16">
        <v>46177</v>
      </c>
      <c r="B9222" t="s">
        <v>9262</v>
      </c>
      <c r="C9222" t="s">
        <v>22</v>
      </c>
      <c r="D9222" t="s">
        <v>23</v>
      </c>
      <c r="E9222" t="s">
        <v>24</v>
      </c>
      <c r="F9222" t="s">
        <v>9033</v>
      </c>
      <c r="G9222" t="s">
        <v>5424</v>
      </c>
      <c r="H9222">
        <v>7</v>
      </c>
      <c r="I9222" s="17">
        <v>259741</v>
      </c>
      <c r="J9222" s="17">
        <v>0</v>
      </c>
      <c r="K9222" s="17">
        <v>259741</v>
      </c>
      <c r="L9222" s="17">
        <v>197403.16</v>
      </c>
      <c r="M9222" s="17">
        <v>62337.84</v>
      </c>
      <c r="N9222" s="17">
        <v>164888.9106</v>
      </c>
    </row>
    <row r="9223" spans="1:14">
      <c r="A9223" s="16">
        <v>46177</v>
      </c>
      <c r="B9223" t="s">
        <v>9263</v>
      </c>
      <c r="C9223" t="s">
        <v>33</v>
      </c>
      <c r="D9223" t="s">
        <v>34</v>
      </c>
      <c r="E9223" t="s">
        <v>35</v>
      </c>
      <c r="F9223" t="s">
        <v>9033</v>
      </c>
      <c r="G9223" t="s">
        <v>5424</v>
      </c>
      <c r="H9223">
        <v>9</v>
      </c>
      <c r="I9223" s="17">
        <v>489886</v>
      </c>
      <c r="J9223" s="17">
        <v>48988.6</v>
      </c>
      <c r="K9223" s="17">
        <v>440897.4</v>
      </c>
      <c r="L9223" s="17">
        <v>317446.13</v>
      </c>
      <c r="M9223" s="17">
        <v>123451.27</v>
      </c>
      <c r="N9223" s="17">
        <v>79820.2844</v>
      </c>
    </row>
    <row r="9224" spans="1:14">
      <c r="A9224" s="16">
        <v>46177</v>
      </c>
      <c r="B9224" t="s">
        <v>9264</v>
      </c>
      <c r="C9224" t="s">
        <v>22</v>
      </c>
      <c r="D9224" t="s">
        <v>23</v>
      </c>
      <c r="E9224" t="s">
        <v>24</v>
      </c>
      <c r="F9224" t="s">
        <v>9033</v>
      </c>
      <c r="G9224" t="s">
        <v>5424</v>
      </c>
      <c r="H9224">
        <v>9</v>
      </c>
      <c r="I9224" s="17">
        <v>512522</v>
      </c>
      <c r="J9224" s="17">
        <v>30751.32</v>
      </c>
      <c r="K9224" s="17">
        <v>481770.68</v>
      </c>
      <c r="L9224" s="17">
        <v>366145.72</v>
      </c>
      <c r="M9224" s="17">
        <v>115624.96</v>
      </c>
      <c r="N9224" s="17">
        <v>164888.9106</v>
      </c>
    </row>
    <row r="9225" spans="1:14">
      <c r="A9225" s="16">
        <v>46177</v>
      </c>
      <c r="B9225" t="s">
        <v>9265</v>
      </c>
      <c r="C9225" t="s">
        <v>73</v>
      </c>
      <c r="D9225" t="s">
        <v>74</v>
      </c>
      <c r="E9225" t="s">
        <v>24</v>
      </c>
      <c r="F9225" t="s">
        <v>9033</v>
      </c>
      <c r="G9225" t="s">
        <v>5424</v>
      </c>
      <c r="H9225">
        <v>3</v>
      </c>
      <c r="I9225" s="17">
        <v>267867</v>
      </c>
      <c r="J9225" s="17">
        <v>16072.02</v>
      </c>
      <c r="K9225" s="17">
        <v>251794.98</v>
      </c>
      <c r="L9225" s="17">
        <v>191364.18</v>
      </c>
      <c r="M9225" s="17">
        <v>60430.8</v>
      </c>
      <c r="N9225" s="17">
        <v>164888.9106</v>
      </c>
    </row>
    <row r="9226" spans="1:14">
      <c r="A9226" s="16">
        <v>46177</v>
      </c>
      <c r="B9226" t="s">
        <v>9266</v>
      </c>
      <c r="C9226" t="s">
        <v>43</v>
      </c>
      <c r="D9226" t="s">
        <v>44</v>
      </c>
      <c r="E9226" t="s">
        <v>31</v>
      </c>
      <c r="F9226" t="s">
        <v>9033</v>
      </c>
      <c r="G9226" t="s">
        <v>5424</v>
      </c>
      <c r="H9226">
        <v>2</v>
      </c>
      <c r="I9226" s="17">
        <v>668992</v>
      </c>
      <c r="J9226" s="17">
        <v>33449.6</v>
      </c>
      <c r="K9226" s="17">
        <v>635542.4</v>
      </c>
      <c r="L9226" s="17">
        <v>394036.29</v>
      </c>
      <c r="M9226" s="17">
        <v>241506.11</v>
      </c>
      <c r="N9226" s="17">
        <v>175550.2619</v>
      </c>
    </row>
    <row r="9227" spans="1:14">
      <c r="A9227" s="16">
        <v>46177</v>
      </c>
      <c r="B9227" t="s">
        <v>9267</v>
      </c>
      <c r="C9227" t="s">
        <v>43</v>
      </c>
      <c r="D9227" t="s">
        <v>44</v>
      </c>
      <c r="E9227" t="s">
        <v>31</v>
      </c>
      <c r="F9227" t="s">
        <v>9033</v>
      </c>
      <c r="G9227" t="s">
        <v>5424</v>
      </c>
      <c r="H9227">
        <v>3</v>
      </c>
      <c r="I9227" s="17">
        <v>596948</v>
      </c>
      <c r="J9227" s="17">
        <v>41786.36</v>
      </c>
      <c r="K9227" s="17">
        <v>555161.64</v>
      </c>
      <c r="L9227" s="17">
        <v>344200.22</v>
      </c>
      <c r="M9227" s="17">
        <v>210961.42</v>
      </c>
      <c r="N9227" s="17">
        <v>175550.2619</v>
      </c>
    </row>
    <row r="9228" spans="1:14">
      <c r="A9228" s="16">
        <v>46177</v>
      </c>
      <c r="B9228" t="s">
        <v>9268</v>
      </c>
      <c r="C9228" t="s">
        <v>22</v>
      </c>
      <c r="D9228" t="s">
        <v>23</v>
      </c>
      <c r="E9228" t="s">
        <v>24</v>
      </c>
      <c r="F9228" t="s">
        <v>9033</v>
      </c>
      <c r="G9228" t="s">
        <v>5424</v>
      </c>
      <c r="H9228">
        <v>3</v>
      </c>
      <c r="I9228" s="17">
        <v>711387</v>
      </c>
      <c r="J9228" s="17">
        <v>64024.83</v>
      </c>
      <c r="K9228" s="17">
        <v>647362.17</v>
      </c>
      <c r="L9228" s="17">
        <v>491995.25</v>
      </c>
      <c r="M9228" s="17">
        <v>155366.92</v>
      </c>
      <c r="N9228" s="17">
        <v>164888.9106</v>
      </c>
    </row>
    <row r="9229" spans="1:14">
      <c r="A9229" s="16">
        <v>46177</v>
      </c>
      <c r="B9229" t="s">
        <v>9269</v>
      </c>
      <c r="C9229" t="s">
        <v>73</v>
      </c>
      <c r="D9229" t="s">
        <v>74</v>
      </c>
      <c r="E9229" t="s">
        <v>24</v>
      </c>
      <c r="F9229" t="s">
        <v>9033</v>
      </c>
      <c r="G9229" t="s">
        <v>5424</v>
      </c>
      <c r="H9229">
        <v>6</v>
      </c>
      <c r="I9229" s="17">
        <v>582837</v>
      </c>
      <c r="J9229" s="17">
        <v>0</v>
      </c>
      <c r="K9229" s="17">
        <v>582837</v>
      </c>
      <c r="L9229" s="17">
        <v>442956.12</v>
      </c>
      <c r="M9229" s="17">
        <v>139880.88</v>
      </c>
      <c r="N9229" s="17">
        <v>164888.9106</v>
      </c>
    </row>
    <row r="9230" spans="1:14">
      <c r="A9230" s="16">
        <v>46177</v>
      </c>
      <c r="B9230" t="s">
        <v>9270</v>
      </c>
      <c r="C9230" t="s">
        <v>43</v>
      </c>
      <c r="D9230" t="s">
        <v>44</v>
      </c>
      <c r="E9230" t="s">
        <v>31</v>
      </c>
      <c r="F9230" t="s">
        <v>9033</v>
      </c>
      <c r="G9230" t="s">
        <v>5424</v>
      </c>
      <c r="H9230">
        <v>1</v>
      </c>
      <c r="I9230" s="17">
        <v>537466</v>
      </c>
      <c r="J9230" s="17">
        <v>21498.64</v>
      </c>
      <c r="K9230" s="17">
        <v>515967.36</v>
      </c>
      <c r="L9230" s="17">
        <v>319899.76</v>
      </c>
      <c r="M9230" s="17">
        <v>196067.6</v>
      </c>
      <c r="N9230" s="17">
        <v>175550.2619</v>
      </c>
    </row>
    <row r="9231" spans="1:14">
      <c r="A9231" s="16">
        <v>46177</v>
      </c>
      <c r="B9231" t="s">
        <v>9271</v>
      </c>
      <c r="C9231" t="s">
        <v>33</v>
      </c>
      <c r="D9231" t="s">
        <v>34</v>
      </c>
      <c r="E9231" t="s">
        <v>35</v>
      </c>
      <c r="F9231" t="s">
        <v>9033</v>
      </c>
      <c r="G9231" t="s">
        <v>5424</v>
      </c>
      <c r="H9231">
        <v>1</v>
      </c>
      <c r="I9231" s="17">
        <v>523596</v>
      </c>
      <c r="J9231" s="17">
        <v>36651.72</v>
      </c>
      <c r="K9231" s="17">
        <v>486944.28</v>
      </c>
      <c r="L9231" s="17">
        <v>350599.88</v>
      </c>
      <c r="M9231" s="17">
        <v>136344.4</v>
      </c>
      <c r="N9231" s="17">
        <v>79820.2844</v>
      </c>
    </row>
    <row r="9232" spans="1:14">
      <c r="A9232" s="16">
        <v>46177</v>
      </c>
      <c r="B9232" t="s">
        <v>9272</v>
      </c>
      <c r="C9232" t="s">
        <v>15</v>
      </c>
      <c r="D9232" t="s">
        <v>16</v>
      </c>
      <c r="E9232" t="s">
        <v>17</v>
      </c>
      <c r="F9232" t="s">
        <v>9033</v>
      </c>
      <c r="G9232" t="s">
        <v>5424</v>
      </c>
      <c r="H9232">
        <v>1</v>
      </c>
      <c r="I9232" s="17">
        <v>555219</v>
      </c>
      <c r="J9232" s="17">
        <v>16656.57</v>
      </c>
      <c r="K9232" s="17">
        <v>538562.4300000001</v>
      </c>
      <c r="L9232" s="17">
        <v>376993.7</v>
      </c>
      <c r="M9232" s="17">
        <v>161568.73</v>
      </c>
      <c r="N9232" s="17">
        <v>44139.0892</v>
      </c>
    </row>
    <row r="9233" spans="1:14">
      <c r="A9233" s="16">
        <v>46177</v>
      </c>
      <c r="B9233" t="s">
        <v>9273</v>
      </c>
      <c r="C9233" t="s">
        <v>22</v>
      </c>
      <c r="D9233" t="s">
        <v>23</v>
      </c>
      <c r="E9233" t="s">
        <v>24</v>
      </c>
      <c r="F9233" t="s">
        <v>9033</v>
      </c>
      <c r="G9233" t="s">
        <v>5424</v>
      </c>
      <c r="H9233">
        <v>3</v>
      </c>
      <c r="I9233" s="17">
        <v>519555</v>
      </c>
      <c r="J9233" s="17">
        <v>10391.1</v>
      </c>
      <c r="K9233" s="17">
        <v>509163.9</v>
      </c>
      <c r="L9233" s="17">
        <v>386964.56</v>
      </c>
      <c r="M9233" s="17">
        <v>122199.34</v>
      </c>
      <c r="N9233" s="17">
        <v>164888.9106</v>
      </c>
    </row>
    <row r="9234" spans="1:14">
      <c r="A9234" s="16">
        <v>46177</v>
      </c>
      <c r="B9234" t="s">
        <v>9274</v>
      </c>
      <c r="C9234" t="s">
        <v>29</v>
      </c>
      <c r="D9234" t="s">
        <v>30</v>
      </c>
      <c r="E9234" t="s">
        <v>31</v>
      </c>
      <c r="F9234" t="s">
        <v>9033</v>
      </c>
      <c r="G9234" t="s">
        <v>5424</v>
      </c>
      <c r="H9234">
        <v>7</v>
      </c>
      <c r="I9234" s="17">
        <v>249877</v>
      </c>
      <c r="J9234" s="17">
        <v>0</v>
      </c>
      <c r="K9234" s="17">
        <v>249877</v>
      </c>
      <c r="L9234" s="17">
        <v>154923.74</v>
      </c>
      <c r="M9234" s="17">
        <v>94953.25999999999</v>
      </c>
      <c r="N9234" s="17">
        <v>175550.2619</v>
      </c>
    </row>
    <row r="9235" spans="1:14">
      <c r="A9235" s="16">
        <v>46177</v>
      </c>
      <c r="B9235" t="s">
        <v>9275</v>
      </c>
      <c r="C9235" t="s">
        <v>33</v>
      </c>
      <c r="D9235" t="s">
        <v>34</v>
      </c>
      <c r="E9235" t="s">
        <v>35</v>
      </c>
      <c r="F9235" t="s">
        <v>9033</v>
      </c>
      <c r="G9235" t="s">
        <v>5424</v>
      </c>
      <c r="H9235">
        <v>4</v>
      </c>
      <c r="I9235" s="17">
        <v>334250</v>
      </c>
      <c r="J9235" s="17">
        <v>6685</v>
      </c>
      <c r="K9235" s="17">
        <v>327565</v>
      </c>
      <c r="L9235" s="17">
        <v>235846.8</v>
      </c>
      <c r="M9235" s="17">
        <v>91718.2</v>
      </c>
      <c r="N9235" s="17">
        <v>79820.2844</v>
      </c>
    </row>
    <row r="9236" spans="1:14">
      <c r="A9236" s="16">
        <v>46177</v>
      </c>
      <c r="B9236" t="s">
        <v>9276</v>
      </c>
      <c r="C9236" t="s">
        <v>73</v>
      </c>
      <c r="D9236" t="s">
        <v>74</v>
      </c>
      <c r="E9236" t="s">
        <v>24</v>
      </c>
      <c r="F9236" t="s">
        <v>9033</v>
      </c>
      <c r="G9236" t="s">
        <v>5424</v>
      </c>
      <c r="H9236">
        <v>1</v>
      </c>
      <c r="I9236" s="17">
        <v>660501</v>
      </c>
      <c r="J9236" s="17">
        <v>92470.14</v>
      </c>
      <c r="K9236" s="17">
        <v>568030.86</v>
      </c>
      <c r="L9236" s="17">
        <v>431703.45</v>
      </c>
      <c r="M9236" s="17">
        <v>136327.41</v>
      </c>
      <c r="N9236" s="17">
        <v>164888.9106</v>
      </c>
    </row>
    <row r="9237" spans="1:14">
      <c r="A9237" s="16">
        <v>46177</v>
      </c>
      <c r="B9237" t="s">
        <v>9277</v>
      </c>
      <c r="C9237" t="s">
        <v>73</v>
      </c>
      <c r="D9237" t="s">
        <v>74</v>
      </c>
      <c r="E9237" t="s">
        <v>24</v>
      </c>
      <c r="F9237" t="s">
        <v>9033</v>
      </c>
      <c r="G9237" t="s">
        <v>5424</v>
      </c>
      <c r="H9237">
        <v>6</v>
      </c>
      <c r="I9237" s="17">
        <v>526601</v>
      </c>
      <c r="J9237" s="17">
        <v>52660.1</v>
      </c>
      <c r="K9237" s="17">
        <v>473940.9</v>
      </c>
      <c r="L9237" s="17">
        <v>360195.08</v>
      </c>
      <c r="M9237" s="17">
        <v>113745.82</v>
      </c>
      <c r="N9237" s="17">
        <v>164888.9106</v>
      </c>
    </row>
    <row r="9238" spans="1:14">
      <c r="A9238" s="16">
        <v>46177</v>
      </c>
      <c r="B9238" t="s">
        <v>9278</v>
      </c>
      <c r="C9238" t="s">
        <v>29</v>
      </c>
      <c r="D9238" t="s">
        <v>30</v>
      </c>
      <c r="E9238" t="s">
        <v>31</v>
      </c>
      <c r="F9238" t="s">
        <v>9033</v>
      </c>
      <c r="G9238" t="s">
        <v>5424</v>
      </c>
      <c r="H9238">
        <v>4</v>
      </c>
      <c r="I9238" s="17">
        <v>838032</v>
      </c>
      <c r="J9238" s="17">
        <v>0</v>
      </c>
      <c r="K9238" s="17">
        <v>838032</v>
      </c>
      <c r="L9238" s="17">
        <v>519579.84</v>
      </c>
      <c r="M9238" s="17">
        <v>318452.16</v>
      </c>
      <c r="N9238" s="17">
        <v>175550.2619</v>
      </c>
    </row>
    <row r="9239" spans="1:14">
      <c r="A9239" s="16">
        <v>46177</v>
      </c>
      <c r="B9239" t="s">
        <v>9279</v>
      </c>
      <c r="C9239" t="s">
        <v>22</v>
      </c>
      <c r="D9239" t="s">
        <v>23</v>
      </c>
      <c r="E9239" t="s">
        <v>24</v>
      </c>
      <c r="F9239" t="s">
        <v>9033</v>
      </c>
      <c r="G9239" t="s">
        <v>5424</v>
      </c>
      <c r="H9239">
        <v>2</v>
      </c>
      <c r="I9239" s="17">
        <v>176816</v>
      </c>
      <c r="J9239" s="17">
        <v>26522.4</v>
      </c>
      <c r="K9239" s="17">
        <v>150293.6</v>
      </c>
      <c r="L9239" s="17">
        <v>114223.14</v>
      </c>
      <c r="M9239" s="17">
        <v>36070.46</v>
      </c>
      <c r="N9239" s="17">
        <v>164888.9106</v>
      </c>
    </row>
    <row r="9240" spans="1:14">
      <c r="A9240" s="16">
        <v>46177</v>
      </c>
      <c r="B9240" t="s">
        <v>9280</v>
      </c>
      <c r="C9240" t="s">
        <v>33</v>
      </c>
      <c r="D9240" t="s">
        <v>34</v>
      </c>
      <c r="E9240" t="s">
        <v>35</v>
      </c>
      <c r="F9240" t="s">
        <v>9033</v>
      </c>
      <c r="G9240" t="s">
        <v>5424</v>
      </c>
      <c r="H9240">
        <v>11</v>
      </c>
      <c r="I9240" s="17">
        <v>592821</v>
      </c>
      <c r="J9240" s="17">
        <v>77066.73</v>
      </c>
      <c r="K9240" s="17">
        <v>515754.27</v>
      </c>
      <c r="L9240" s="17">
        <v>371343.07</v>
      </c>
      <c r="M9240" s="17">
        <v>144411.2</v>
      </c>
      <c r="N9240" s="17">
        <v>79820.2844</v>
      </c>
    </row>
    <row r="9241" spans="1:14">
      <c r="A9241" s="16">
        <v>46177</v>
      </c>
      <c r="B9241" t="s">
        <v>9281</v>
      </c>
      <c r="C9241" t="s">
        <v>29</v>
      </c>
      <c r="D9241" t="s">
        <v>30</v>
      </c>
      <c r="E9241" t="s">
        <v>31</v>
      </c>
      <c r="F9241" t="s">
        <v>9033</v>
      </c>
      <c r="G9241" t="s">
        <v>5424</v>
      </c>
      <c r="H9241">
        <v>4</v>
      </c>
      <c r="I9241" s="17">
        <v>450345</v>
      </c>
      <c r="J9241" s="17">
        <v>0</v>
      </c>
      <c r="K9241" s="17">
        <v>450345</v>
      </c>
      <c r="L9241" s="17">
        <v>279213.9</v>
      </c>
      <c r="M9241" s="17">
        <v>171131.1</v>
      </c>
      <c r="N9241" s="17">
        <v>175550.2619</v>
      </c>
    </row>
    <row r="9242" spans="1:14">
      <c r="A9242" s="16">
        <v>46177</v>
      </c>
      <c r="B9242" t="s">
        <v>9282</v>
      </c>
      <c r="C9242" t="s">
        <v>73</v>
      </c>
      <c r="D9242" t="s">
        <v>74</v>
      </c>
      <c r="E9242" t="s">
        <v>24</v>
      </c>
      <c r="F9242" t="s">
        <v>9033</v>
      </c>
      <c r="G9242" t="s">
        <v>5424</v>
      </c>
      <c r="H9242">
        <v>4</v>
      </c>
      <c r="I9242" s="17">
        <v>446998</v>
      </c>
      <c r="J9242" s="17">
        <v>62579.72</v>
      </c>
      <c r="K9242" s="17">
        <v>384418.28</v>
      </c>
      <c r="L9242" s="17">
        <v>292157.89</v>
      </c>
      <c r="M9242" s="17">
        <v>92260.39</v>
      </c>
      <c r="N9242" s="17">
        <v>164888.9106</v>
      </c>
    </row>
    <row r="9243" spans="1:14">
      <c r="A9243" s="16">
        <v>46177</v>
      </c>
      <c r="B9243" t="s">
        <v>9283</v>
      </c>
      <c r="C9243" t="s">
        <v>22</v>
      </c>
      <c r="D9243" t="s">
        <v>23</v>
      </c>
      <c r="E9243" t="s">
        <v>24</v>
      </c>
      <c r="F9243" t="s">
        <v>9033</v>
      </c>
      <c r="G9243" t="s">
        <v>5424</v>
      </c>
      <c r="H9243">
        <v>11</v>
      </c>
      <c r="I9243" s="17">
        <v>506108</v>
      </c>
      <c r="J9243" s="17">
        <v>45549.72</v>
      </c>
      <c r="K9243" s="17">
        <v>460558.28</v>
      </c>
      <c r="L9243" s="17">
        <v>350024.29</v>
      </c>
      <c r="M9243" s="17">
        <v>110533.99</v>
      </c>
      <c r="N9243" s="17">
        <v>164888.9106</v>
      </c>
    </row>
    <row r="9244" spans="1:14">
      <c r="A9244" s="16">
        <v>46177</v>
      </c>
      <c r="B9244" t="s">
        <v>9284</v>
      </c>
      <c r="C9244" t="s">
        <v>26</v>
      </c>
      <c r="D9244" t="s">
        <v>27</v>
      </c>
      <c r="E9244" t="s">
        <v>17</v>
      </c>
      <c r="F9244" t="s">
        <v>9033</v>
      </c>
      <c r="G9244" t="s">
        <v>5424</v>
      </c>
      <c r="H9244">
        <v>1</v>
      </c>
      <c r="I9244" s="17">
        <v>175614</v>
      </c>
      <c r="J9244" s="17">
        <v>15805.26</v>
      </c>
      <c r="K9244" s="17">
        <v>159808.74</v>
      </c>
      <c r="L9244" s="17">
        <v>111866.12</v>
      </c>
      <c r="M9244" s="17">
        <v>47942.62</v>
      </c>
      <c r="N9244" s="17">
        <v>44139.0892</v>
      </c>
    </row>
    <row r="9245" spans="1:14">
      <c r="A9245" s="16">
        <v>46177</v>
      </c>
      <c r="B9245" t="s">
        <v>9285</v>
      </c>
      <c r="C9245" t="s">
        <v>22</v>
      </c>
      <c r="D9245" t="s">
        <v>23</v>
      </c>
      <c r="E9245" t="s">
        <v>24</v>
      </c>
      <c r="F9245" t="s">
        <v>9033</v>
      </c>
      <c r="G9245" t="s">
        <v>5424</v>
      </c>
      <c r="H9245">
        <v>3</v>
      </c>
      <c r="I9245" s="17">
        <v>496550</v>
      </c>
      <c r="J9245" s="17">
        <v>0</v>
      </c>
      <c r="K9245" s="17">
        <v>496550</v>
      </c>
      <c r="L9245" s="17">
        <v>377378</v>
      </c>
      <c r="M9245" s="17">
        <v>119172</v>
      </c>
      <c r="N9245" s="17">
        <v>164888.9106</v>
      </c>
    </row>
    <row r="9246" spans="1:14">
      <c r="A9246" s="16">
        <v>46177</v>
      </c>
      <c r="B9246" t="s">
        <v>9286</v>
      </c>
      <c r="C9246" t="s">
        <v>29</v>
      </c>
      <c r="D9246" t="s">
        <v>30</v>
      </c>
      <c r="E9246" t="s">
        <v>31</v>
      </c>
      <c r="F9246" t="s">
        <v>9033</v>
      </c>
      <c r="G9246" t="s">
        <v>5424</v>
      </c>
      <c r="H9246">
        <v>11</v>
      </c>
      <c r="I9246" s="17">
        <v>575348</v>
      </c>
      <c r="J9246" s="17">
        <v>0</v>
      </c>
      <c r="K9246" s="17">
        <v>575348</v>
      </c>
      <c r="L9246" s="17">
        <v>356715.76</v>
      </c>
      <c r="M9246" s="17">
        <v>218632.24</v>
      </c>
      <c r="N9246" s="17">
        <v>175550.2619</v>
      </c>
    </row>
    <row r="9247" spans="1:14">
      <c r="A9247" s="16">
        <v>46177</v>
      </c>
      <c r="B9247" t="s">
        <v>9287</v>
      </c>
      <c r="C9247" t="s">
        <v>73</v>
      </c>
      <c r="D9247" t="s">
        <v>74</v>
      </c>
      <c r="E9247" t="s">
        <v>24</v>
      </c>
      <c r="F9247" t="s">
        <v>9033</v>
      </c>
      <c r="G9247" t="s">
        <v>5424</v>
      </c>
      <c r="H9247">
        <v>7</v>
      </c>
      <c r="I9247" s="17">
        <v>709257</v>
      </c>
      <c r="J9247" s="17">
        <v>0</v>
      </c>
      <c r="K9247" s="17">
        <v>709257</v>
      </c>
      <c r="L9247" s="17">
        <v>539035.3199999999</v>
      </c>
      <c r="M9247" s="17">
        <v>170221.68</v>
      </c>
      <c r="N9247" s="17">
        <v>164888.9106</v>
      </c>
    </row>
    <row r="9248" spans="1:14">
      <c r="A9248" s="16">
        <v>46177</v>
      </c>
      <c r="B9248" t="s">
        <v>9288</v>
      </c>
      <c r="C9248" t="s">
        <v>15</v>
      </c>
      <c r="D9248" t="s">
        <v>16</v>
      </c>
      <c r="E9248" t="s">
        <v>17</v>
      </c>
      <c r="F9248" t="s">
        <v>9033</v>
      </c>
      <c r="G9248" t="s">
        <v>5424</v>
      </c>
      <c r="H9248">
        <v>8</v>
      </c>
      <c r="I9248" s="17">
        <v>277486</v>
      </c>
      <c r="J9248" s="17">
        <v>0</v>
      </c>
      <c r="K9248" s="17">
        <v>277486</v>
      </c>
      <c r="L9248" s="17">
        <v>194240.2</v>
      </c>
      <c r="M9248" s="17">
        <v>83245.8</v>
      </c>
      <c r="N9248" s="17">
        <v>44139.0892</v>
      </c>
    </row>
    <row r="9249" spans="1:14">
      <c r="A9249" s="16">
        <v>46177</v>
      </c>
      <c r="B9249" t="s">
        <v>9289</v>
      </c>
      <c r="C9249" t="s">
        <v>29</v>
      </c>
      <c r="D9249" t="s">
        <v>30</v>
      </c>
      <c r="E9249" t="s">
        <v>31</v>
      </c>
      <c r="F9249" t="s">
        <v>9033</v>
      </c>
      <c r="G9249" t="s">
        <v>5424</v>
      </c>
      <c r="H9249">
        <v>1</v>
      </c>
      <c r="I9249" s="17">
        <v>414966</v>
      </c>
      <c r="J9249" s="17">
        <v>53945.58</v>
      </c>
      <c r="K9249" s="17">
        <v>361020.42</v>
      </c>
      <c r="L9249" s="17">
        <v>223832.66</v>
      </c>
      <c r="M9249" s="17">
        <v>137187.76</v>
      </c>
      <c r="N9249" s="17">
        <v>175550.2619</v>
      </c>
    </row>
    <row r="9250" spans="1:14">
      <c r="A9250" s="16">
        <v>46177</v>
      </c>
      <c r="B9250" t="s">
        <v>9290</v>
      </c>
      <c r="C9250" t="s">
        <v>73</v>
      </c>
      <c r="D9250" t="s">
        <v>74</v>
      </c>
      <c r="E9250" t="s">
        <v>24</v>
      </c>
      <c r="F9250" t="s">
        <v>9033</v>
      </c>
      <c r="G9250" t="s">
        <v>5424</v>
      </c>
      <c r="H9250">
        <v>12</v>
      </c>
      <c r="I9250" s="17">
        <v>597222</v>
      </c>
      <c r="J9250" s="17">
        <v>0</v>
      </c>
      <c r="K9250" s="17">
        <v>597222</v>
      </c>
      <c r="L9250" s="17">
        <v>453888.72</v>
      </c>
      <c r="M9250" s="17">
        <v>143333.28</v>
      </c>
      <c r="N9250" s="17">
        <v>164888.9106</v>
      </c>
    </row>
    <row r="9251" spans="1:14">
      <c r="A9251" s="16">
        <v>46177</v>
      </c>
      <c r="B9251" t="s">
        <v>9291</v>
      </c>
      <c r="C9251" t="s">
        <v>29</v>
      </c>
      <c r="D9251" t="s">
        <v>30</v>
      </c>
      <c r="E9251" t="s">
        <v>31</v>
      </c>
      <c r="F9251" t="s">
        <v>9033</v>
      </c>
      <c r="G9251" t="s">
        <v>5424</v>
      </c>
      <c r="H9251">
        <v>12</v>
      </c>
      <c r="I9251" s="17">
        <v>606606</v>
      </c>
      <c r="J9251" s="17">
        <v>0</v>
      </c>
      <c r="K9251" s="17">
        <v>606606</v>
      </c>
      <c r="L9251" s="17">
        <v>376095.72</v>
      </c>
      <c r="M9251" s="17">
        <v>230510.28</v>
      </c>
      <c r="N9251" s="17">
        <v>175550.2619</v>
      </c>
    </row>
    <row r="9252" spans="1:14">
      <c r="A9252" s="16">
        <v>46177</v>
      </c>
      <c r="B9252" t="s">
        <v>9292</v>
      </c>
      <c r="C9252" t="s">
        <v>47</v>
      </c>
      <c r="D9252" t="s">
        <v>48</v>
      </c>
      <c r="E9252" t="s">
        <v>35</v>
      </c>
      <c r="F9252" t="s">
        <v>9033</v>
      </c>
      <c r="G9252" t="s">
        <v>5424</v>
      </c>
      <c r="H9252">
        <v>10</v>
      </c>
      <c r="I9252" s="17">
        <v>690602</v>
      </c>
      <c r="J9252" s="17">
        <v>0</v>
      </c>
      <c r="K9252" s="17">
        <v>690602</v>
      </c>
      <c r="L9252" s="17">
        <v>497233.44</v>
      </c>
      <c r="M9252" s="17">
        <v>193368.56</v>
      </c>
      <c r="N9252" s="17">
        <v>79820.2844</v>
      </c>
    </row>
    <row r="9253" spans="1:14">
      <c r="A9253" s="16">
        <v>46177</v>
      </c>
      <c r="B9253" t="s">
        <v>9293</v>
      </c>
      <c r="C9253" t="s">
        <v>29</v>
      </c>
      <c r="D9253" t="s">
        <v>30</v>
      </c>
      <c r="E9253" t="s">
        <v>31</v>
      </c>
      <c r="F9253" t="s">
        <v>9033</v>
      </c>
      <c r="G9253" t="s">
        <v>5424</v>
      </c>
      <c r="H9253">
        <v>12</v>
      </c>
      <c r="I9253" s="17">
        <v>849242</v>
      </c>
      <c r="J9253" s="17">
        <v>50954.52</v>
      </c>
      <c r="K9253" s="17">
        <v>798287.48</v>
      </c>
      <c r="L9253" s="17">
        <v>494938.24</v>
      </c>
      <c r="M9253" s="17">
        <v>303349.24</v>
      </c>
      <c r="N9253" s="17">
        <v>175550.2619</v>
      </c>
    </row>
    <row r="9254" spans="1:14">
      <c r="A9254" s="16">
        <v>46177</v>
      </c>
      <c r="B9254" t="s">
        <v>9294</v>
      </c>
      <c r="C9254" t="s">
        <v>22</v>
      </c>
      <c r="D9254" t="s">
        <v>23</v>
      </c>
      <c r="E9254" t="s">
        <v>24</v>
      </c>
      <c r="F9254" t="s">
        <v>9033</v>
      </c>
      <c r="G9254" t="s">
        <v>5424</v>
      </c>
      <c r="H9254">
        <v>2</v>
      </c>
      <c r="I9254" s="17">
        <v>694911</v>
      </c>
      <c r="J9254" s="17">
        <v>0</v>
      </c>
      <c r="K9254" s="17">
        <v>694911</v>
      </c>
      <c r="L9254" s="17">
        <v>528132.36</v>
      </c>
      <c r="M9254" s="17">
        <v>166778.64</v>
      </c>
      <c r="N9254" s="17">
        <v>164888.9106</v>
      </c>
    </row>
    <row r="9255" spans="1:14">
      <c r="A9255" s="16">
        <v>46177</v>
      </c>
      <c r="B9255" t="s">
        <v>9295</v>
      </c>
      <c r="C9255" t="s">
        <v>43</v>
      </c>
      <c r="D9255" t="s">
        <v>44</v>
      </c>
      <c r="E9255" t="s">
        <v>31</v>
      </c>
      <c r="F9255" t="s">
        <v>9033</v>
      </c>
      <c r="G9255" t="s">
        <v>5424</v>
      </c>
      <c r="H9255">
        <v>3</v>
      </c>
      <c r="I9255" s="17">
        <v>494343</v>
      </c>
      <c r="J9255" s="17">
        <v>49434.3</v>
      </c>
      <c r="K9255" s="17">
        <v>444908.7</v>
      </c>
      <c r="L9255" s="17">
        <v>275843.39</v>
      </c>
      <c r="M9255" s="17">
        <v>169065.31</v>
      </c>
      <c r="N9255" s="17">
        <v>175550.2619</v>
      </c>
    </row>
    <row r="9256" spans="1:14">
      <c r="A9256" s="16">
        <v>46177</v>
      </c>
      <c r="B9256" t="s">
        <v>9296</v>
      </c>
      <c r="C9256" t="s">
        <v>26</v>
      </c>
      <c r="D9256" t="s">
        <v>27</v>
      </c>
      <c r="E9256" t="s">
        <v>17</v>
      </c>
      <c r="F9256" t="s">
        <v>9033</v>
      </c>
      <c r="G9256" t="s">
        <v>5424</v>
      </c>
      <c r="H9256">
        <v>6</v>
      </c>
      <c r="I9256" s="17">
        <v>561495</v>
      </c>
      <c r="J9256" s="17">
        <v>0</v>
      </c>
      <c r="K9256" s="17">
        <v>561495</v>
      </c>
      <c r="L9256" s="17">
        <v>393046.5</v>
      </c>
      <c r="M9256" s="17">
        <v>168448.5</v>
      </c>
      <c r="N9256" s="17">
        <v>44139.0892</v>
      </c>
    </row>
    <row r="9257" spans="1:14">
      <c r="A9257" s="16">
        <v>46177</v>
      </c>
      <c r="B9257" t="s">
        <v>9297</v>
      </c>
      <c r="C9257" t="s">
        <v>43</v>
      </c>
      <c r="D9257" t="s">
        <v>44</v>
      </c>
      <c r="E9257" t="s">
        <v>31</v>
      </c>
      <c r="F9257" t="s">
        <v>9033</v>
      </c>
      <c r="G9257" t="s">
        <v>5424</v>
      </c>
      <c r="H9257">
        <v>3</v>
      </c>
      <c r="I9257" s="17">
        <v>686172</v>
      </c>
      <c r="J9257" s="17">
        <v>34308.6</v>
      </c>
      <c r="K9257" s="17">
        <v>651863.4</v>
      </c>
      <c r="L9257" s="17">
        <v>404155.31</v>
      </c>
      <c r="M9257" s="17">
        <v>247708.09</v>
      </c>
      <c r="N9257" s="17">
        <v>175550.2619</v>
      </c>
    </row>
    <row r="9258" spans="1:14">
      <c r="A9258" s="16">
        <v>46177</v>
      </c>
      <c r="B9258" t="s">
        <v>9298</v>
      </c>
      <c r="C9258" t="s">
        <v>15</v>
      </c>
      <c r="D9258" t="s">
        <v>16</v>
      </c>
      <c r="E9258" t="s">
        <v>17</v>
      </c>
      <c r="F9258" t="s">
        <v>9033</v>
      </c>
      <c r="G9258" t="s">
        <v>5424</v>
      </c>
      <c r="H9258">
        <v>10</v>
      </c>
      <c r="I9258" s="17">
        <v>374074</v>
      </c>
      <c r="J9258" s="17">
        <v>22444.44</v>
      </c>
      <c r="K9258" s="17">
        <v>351629.56</v>
      </c>
      <c r="L9258" s="17">
        <v>246140.69</v>
      </c>
      <c r="M9258" s="17">
        <v>105488.87</v>
      </c>
      <c r="N9258" s="17">
        <v>44139.0892</v>
      </c>
    </row>
    <row r="9259" spans="1:14">
      <c r="A9259" s="16">
        <v>46177</v>
      </c>
      <c r="B9259" t="s">
        <v>9299</v>
      </c>
      <c r="C9259" t="s">
        <v>26</v>
      </c>
      <c r="D9259" t="s">
        <v>27</v>
      </c>
      <c r="E9259" t="s">
        <v>17</v>
      </c>
      <c r="F9259" t="s">
        <v>9033</v>
      </c>
      <c r="G9259" t="s">
        <v>5424</v>
      </c>
      <c r="H9259">
        <v>12</v>
      </c>
      <c r="I9259" s="17">
        <v>198837</v>
      </c>
      <c r="J9259" s="17">
        <v>29825.55</v>
      </c>
      <c r="K9259" s="17">
        <v>169011.45</v>
      </c>
      <c r="L9259" s="17">
        <v>118308.02</v>
      </c>
      <c r="M9259" s="17">
        <v>50703.43</v>
      </c>
      <c r="N9259" s="17">
        <v>44139.0892</v>
      </c>
    </row>
    <row r="9260" spans="1:14">
      <c r="A9260" s="16">
        <v>46177</v>
      </c>
      <c r="B9260" t="s">
        <v>9300</v>
      </c>
      <c r="C9260" t="s">
        <v>15</v>
      </c>
      <c r="D9260" t="s">
        <v>16</v>
      </c>
      <c r="E9260" t="s">
        <v>17</v>
      </c>
      <c r="F9260" t="s">
        <v>9033</v>
      </c>
      <c r="G9260" t="s">
        <v>5424</v>
      </c>
      <c r="H9260">
        <v>4</v>
      </c>
      <c r="I9260" s="17">
        <v>563004</v>
      </c>
      <c r="J9260" s="17">
        <v>78820.56</v>
      </c>
      <c r="K9260" s="17">
        <v>484183.44</v>
      </c>
      <c r="L9260" s="17">
        <v>338928.41</v>
      </c>
      <c r="M9260" s="17">
        <v>145255.03</v>
      </c>
      <c r="N9260" s="17">
        <v>44139.0892</v>
      </c>
    </row>
    <row r="9261" spans="1:14">
      <c r="A9261" s="16">
        <v>46177</v>
      </c>
      <c r="B9261" t="s">
        <v>9301</v>
      </c>
      <c r="C9261" t="s">
        <v>43</v>
      </c>
      <c r="D9261" t="s">
        <v>44</v>
      </c>
      <c r="E9261" t="s">
        <v>31</v>
      </c>
      <c r="F9261" t="s">
        <v>9033</v>
      </c>
      <c r="G9261" t="s">
        <v>5424</v>
      </c>
      <c r="H9261">
        <v>9</v>
      </c>
      <c r="I9261" s="17">
        <v>252680</v>
      </c>
      <c r="J9261" s="17">
        <v>17687.6</v>
      </c>
      <c r="K9261" s="17">
        <v>234992.4</v>
      </c>
      <c r="L9261" s="17">
        <v>145695.29</v>
      </c>
      <c r="M9261" s="17">
        <v>89297.11</v>
      </c>
      <c r="N9261" s="17">
        <v>175550.2619</v>
      </c>
    </row>
    <row r="9262" spans="1:14">
      <c r="A9262" s="16">
        <v>46177</v>
      </c>
      <c r="B9262" t="s">
        <v>9302</v>
      </c>
      <c r="C9262" t="s">
        <v>26</v>
      </c>
      <c r="D9262" t="s">
        <v>27</v>
      </c>
      <c r="E9262" t="s">
        <v>17</v>
      </c>
      <c r="F9262" t="s">
        <v>9033</v>
      </c>
      <c r="G9262" t="s">
        <v>5424</v>
      </c>
      <c r="H9262">
        <v>1</v>
      </c>
      <c r="I9262" s="17">
        <v>750389</v>
      </c>
      <c r="J9262" s="17">
        <v>0</v>
      </c>
      <c r="K9262" s="17">
        <v>750389</v>
      </c>
      <c r="L9262" s="17">
        <v>525272.3</v>
      </c>
      <c r="M9262" s="17">
        <v>225116.7</v>
      </c>
      <c r="N9262" s="17">
        <v>44139.0892</v>
      </c>
    </row>
    <row r="9263" spans="1:14">
      <c r="A9263" s="16">
        <v>46177</v>
      </c>
      <c r="B9263" t="s">
        <v>9303</v>
      </c>
      <c r="C9263" t="s">
        <v>29</v>
      </c>
      <c r="D9263" t="s">
        <v>30</v>
      </c>
      <c r="E9263" t="s">
        <v>31</v>
      </c>
      <c r="F9263" t="s">
        <v>9033</v>
      </c>
      <c r="G9263" t="s">
        <v>5424</v>
      </c>
      <c r="H9263">
        <v>9</v>
      </c>
      <c r="I9263" s="17">
        <v>299957</v>
      </c>
      <c r="J9263" s="17">
        <v>26996.13</v>
      </c>
      <c r="K9263" s="17">
        <v>272960.87</v>
      </c>
      <c r="L9263" s="17">
        <v>169235.74</v>
      </c>
      <c r="M9263" s="17">
        <v>103725.13</v>
      </c>
      <c r="N9263" s="17">
        <v>175550.2619</v>
      </c>
    </row>
    <row r="9264" spans="1:14">
      <c r="A9264" s="16">
        <v>46177</v>
      </c>
      <c r="B9264" t="s">
        <v>9304</v>
      </c>
      <c r="C9264" t="s">
        <v>33</v>
      </c>
      <c r="D9264" t="s">
        <v>34</v>
      </c>
      <c r="E9264" t="s">
        <v>35</v>
      </c>
      <c r="F9264" t="s">
        <v>9033</v>
      </c>
      <c r="G9264" t="s">
        <v>5424</v>
      </c>
      <c r="H9264">
        <v>2</v>
      </c>
      <c r="I9264" s="17">
        <v>686309</v>
      </c>
      <c r="J9264" s="17">
        <v>0</v>
      </c>
      <c r="K9264" s="17">
        <v>686309</v>
      </c>
      <c r="L9264" s="17">
        <v>494142.48</v>
      </c>
      <c r="M9264" s="17">
        <v>192166.52</v>
      </c>
      <c r="N9264" s="17">
        <v>79820.2844</v>
      </c>
    </row>
    <row r="9265" spans="1:14">
      <c r="A9265" s="16">
        <v>46177</v>
      </c>
      <c r="B9265" t="s">
        <v>9305</v>
      </c>
      <c r="C9265" t="s">
        <v>29</v>
      </c>
      <c r="D9265" t="s">
        <v>30</v>
      </c>
      <c r="E9265" t="s">
        <v>31</v>
      </c>
      <c r="F9265" t="s">
        <v>9033</v>
      </c>
      <c r="G9265" t="s">
        <v>5424</v>
      </c>
      <c r="H9265">
        <v>1</v>
      </c>
      <c r="I9265" s="17">
        <v>635992</v>
      </c>
      <c r="J9265" s="17">
        <v>63599.2</v>
      </c>
      <c r="K9265" s="17">
        <v>572392.8</v>
      </c>
      <c r="L9265" s="17">
        <v>354883.54</v>
      </c>
      <c r="M9265" s="17">
        <v>217509.26</v>
      </c>
      <c r="N9265" s="17">
        <v>175550.2619</v>
      </c>
    </row>
    <row r="9266" spans="1:14">
      <c r="A9266" s="16">
        <v>46177</v>
      </c>
      <c r="B9266" t="s">
        <v>9306</v>
      </c>
      <c r="C9266" t="s">
        <v>26</v>
      </c>
      <c r="D9266" t="s">
        <v>27</v>
      </c>
      <c r="E9266" t="s">
        <v>17</v>
      </c>
      <c r="F9266" t="s">
        <v>9033</v>
      </c>
      <c r="G9266" t="s">
        <v>5424</v>
      </c>
      <c r="H9266">
        <v>5</v>
      </c>
      <c r="I9266" s="17">
        <v>387427</v>
      </c>
      <c r="J9266" s="17">
        <v>0</v>
      </c>
      <c r="K9266" s="17">
        <v>387427</v>
      </c>
      <c r="L9266" s="17">
        <v>271198.9</v>
      </c>
      <c r="M9266" s="17">
        <v>116228.1</v>
      </c>
      <c r="N9266" s="17">
        <v>44139.0892</v>
      </c>
    </row>
    <row r="9267" spans="1:14">
      <c r="A9267" s="16">
        <v>46177</v>
      </c>
      <c r="B9267" t="s">
        <v>9307</v>
      </c>
      <c r="C9267" t="s">
        <v>22</v>
      </c>
      <c r="D9267" t="s">
        <v>23</v>
      </c>
      <c r="E9267" t="s">
        <v>24</v>
      </c>
      <c r="F9267" t="s">
        <v>9033</v>
      </c>
      <c r="G9267" t="s">
        <v>5424</v>
      </c>
      <c r="H9267">
        <v>3</v>
      </c>
      <c r="I9267" s="17">
        <v>683388</v>
      </c>
      <c r="J9267" s="17">
        <v>0</v>
      </c>
      <c r="K9267" s="17">
        <v>683388</v>
      </c>
      <c r="L9267" s="17">
        <v>519374.88</v>
      </c>
      <c r="M9267" s="17">
        <v>164013.12</v>
      </c>
      <c r="N9267" s="17">
        <v>164888.9106</v>
      </c>
    </row>
    <row r="9268" spans="1:14">
      <c r="A9268" s="16">
        <v>46177</v>
      </c>
      <c r="B9268" t="s">
        <v>9308</v>
      </c>
      <c r="C9268" t="s">
        <v>22</v>
      </c>
      <c r="D9268" t="s">
        <v>23</v>
      </c>
      <c r="E9268" t="s">
        <v>24</v>
      </c>
      <c r="F9268" t="s">
        <v>9033</v>
      </c>
      <c r="G9268" t="s">
        <v>5424</v>
      </c>
      <c r="H9268">
        <v>3</v>
      </c>
      <c r="I9268" s="17">
        <v>705877</v>
      </c>
      <c r="J9268" s="17">
        <v>63528.93</v>
      </c>
      <c r="K9268" s="17">
        <v>642348.0699999999</v>
      </c>
      <c r="L9268" s="17">
        <v>488184.53</v>
      </c>
      <c r="M9268" s="17">
        <v>154163.54</v>
      </c>
      <c r="N9268" s="17">
        <v>164888.9106</v>
      </c>
    </row>
    <row r="9269" spans="1:14">
      <c r="A9269" s="16">
        <v>46177</v>
      </c>
      <c r="B9269" t="s">
        <v>9309</v>
      </c>
      <c r="C9269" t="s">
        <v>43</v>
      </c>
      <c r="D9269" t="s">
        <v>44</v>
      </c>
      <c r="E9269" t="s">
        <v>31</v>
      </c>
      <c r="F9269" t="s">
        <v>9033</v>
      </c>
      <c r="G9269" t="s">
        <v>5424</v>
      </c>
      <c r="H9269">
        <v>1</v>
      </c>
      <c r="I9269" s="17">
        <v>251214</v>
      </c>
      <c r="J9269" s="17">
        <v>32657.82</v>
      </c>
      <c r="K9269" s="17">
        <v>218556.18</v>
      </c>
      <c r="L9269" s="17">
        <v>135504.83</v>
      </c>
      <c r="M9269" s="17">
        <v>83051.35000000001</v>
      </c>
      <c r="N9269" s="17">
        <v>175550.2619</v>
      </c>
    </row>
    <row r="9270" spans="1:14">
      <c r="A9270" s="16">
        <v>46177</v>
      </c>
      <c r="B9270" t="s">
        <v>9310</v>
      </c>
      <c r="C9270" t="s">
        <v>26</v>
      </c>
      <c r="D9270" t="s">
        <v>27</v>
      </c>
      <c r="E9270" t="s">
        <v>17</v>
      </c>
      <c r="F9270" t="s">
        <v>9033</v>
      </c>
      <c r="G9270" t="s">
        <v>5424</v>
      </c>
      <c r="H9270">
        <v>8</v>
      </c>
      <c r="I9270" s="17">
        <v>417745</v>
      </c>
      <c r="J9270" s="17">
        <v>54306.85</v>
      </c>
      <c r="K9270" s="17">
        <v>363438.15</v>
      </c>
      <c r="L9270" s="17">
        <v>254406.7</v>
      </c>
      <c r="M9270" s="17">
        <v>109031.45</v>
      </c>
      <c r="N9270" s="17">
        <v>44139.0892</v>
      </c>
    </row>
    <row r="9271" spans="1:14">
      <c r="A9271" s="16">
        <v>46177</v>
      </c>
      <c r="B9271" t="s">
        <v>9311</v>
      </c>
      <c r="C9271" t="s">
        <v>26</v>
      </c>
      <c r="D9271" t="s">
        <v>27</v>
      </c>
      <c r="E9271" t="s">
        <v>17</v>
      </c>
      <c r="F9271" t="s">
        <v>9033</v>
      </c>
      <c r="G9271" t="s">
        <v>5424</v>
      </c>
      <c r="H9271">
        <v>3</v>
      </c>
      <c r="I9271" s="17">
        <v>691201</v>
      </c>
      <c r="J9271" s="17">
        <v>96768.14</v>
      </c>
      <c r="K9271" s="17">
        <v>594432.86</v>
      </c>
      <c r="L9271" s="17">
        <v>416103</v>
      </c>
      <c r="M9271" s="17">
        <v>178329.86</v>
      </c>
      <c r="N9271" s="17">
        <v>44139.0892</v>
      </c>
    </row>
    <row r="9272" spans="1:14">
      <c r="A9272" s="16">
        <v>46177</v>
      </c>
      <c r="B9272" t="s">
        <v>9312</v>
      </c>
      <c r="C9272" t="s">
        <v>73</v>
      </c>
      <c r="D9272" t="s">
        <v>74</v>
      </c>
      <c r="E9272" t="s">
        <v>24</v>
      </c>
      <c r="F9272" t="s">
        <v>9033</v>
      </c>
      <c r="G9272" t="s">
        <v>5424</v>
      </c>
      <c r="H9272">
        <v>12</v>
      </c>
      <c r="I9272" s="17">
        <v>685991</v>
      </c>
      <c r="J9272" s="17">
        <v>0</v>
      </c>
      <c r="K9272" s="17">
        <v>685991</v>
      </c>
      <c r="L9272" s="17">
        <v>521353.16</v>
      </c>
      <c r="M9272" s="17">
        <v>164637.84</v>
      </c>
      <c r="N9272" s="17">
        <v>164888.9106</v>
      </c>
    </row>
    <row r="9273" spans="1:14">
      <c r="A9273" s="16">
        <v>46177</v>
      </c>
      <c r="B9273" t="s">
        <v>9313</v>
      </c>
      <c r="C9273" t="s">
        <v>43</v>
      </c>
      <c r="D9273" t="s">
        <v>44</v>
      </c>
      <c r="E9273" t="s">
        <v>31</v>
      </c>
      <c r="F9273" t="s">
        <v>9033</v>
      </c>
      <c r="G9273" t="s">
        <v>5424</v>
      </c>
      <c r="H9273">
        <v>12</v>
      </c>
      <c r="I9273" s="17">
        <v>119164</v>
      </c>
      <c r="J9273" s="17">
        <v>7149.84</v>
      </c>
      <c r="K9273" s="17">
        <v>112014.16</v>
      </c>
      <c r="L9273" s="17">
        <v>69448.78</v>
      </c>
      <c r="M9273" s="17">
        <v>42565.38</v>
      </c>
      <c r="N9273" s="17">
        <v>175550.2619</v>
      </c>
    </row>
    <row r="9274" spans="1:14">
      <c r="A9274" s="16">
        <v>46177</v>
      </c>
      <c r="B9274" t="s">
        <v>9314</v>
      </c>
      <c r="C9274" t="s">
        <v>33</v>
      </c>
      <c r="D9274" t="s">
        <v>34</v>
      </c>
      <c r="E9274" t="s">
        <v>35</v>
      </c>
      <c r="F9274" t="s">
        <v>9033</v>
      </c>
      <c r="G9274" t="s">
        <v>5424</v>
      </c>
      <c r="H9274">
        <v>6</v>
      </c>
      <c r="I9274" s="17">
        <v>497412</v>
      </c>
      <c r="J9274" s="17">
        <v>9948.24</v>
      </c>
      <c r="K9274" s="17">
        <v>487463.76</v>
      </c>
      <c r="L9274" s="17">
        <v>350973.91</v>
      </c>
      <c r="M9274" s="17">
        <v>136489.85</v>
      </c>
      <c r="N9274" s="17">
        <v>79820.2844</v>
      </c>
    </row>
    <row r="9275" spans="1:14">
      <c r="A9275" s="16">
        <v>46177</v>
      </c>
      <c r="B9275" t="s">
        <v>9315</v>
      </c>
      <c r="C9275" t="s">
        <v>47</v>
      </c>
      <c r="D9275" t="s">
        <v>48</v>
      </c>
      <c r="E9275" t="s">
        <v>35</v>
      </c>
      <c r="F9275" t="s">
        <v>9033</v>
      </c>
      <c r="G9275" t="s">
        <v>5424</v>
      </c>
      <c r="H9275">
        <v>11</v>
      </c>
      <c r="I9275" s="17">
        <v>379666</v>
      </c>
      <c r="J9275" s="17">
        <v>11389.98</v>
      </c>
      <c r="K9275" s="17">
        <v>368276.02</v>
      </c>
      <c r="L9275" s="17">
        <v>265158.73</v>
      </c>
      <c r="M9275" s="17">
        <v>103117.29</v>
      </c>
      <c r="N9275" s="17">
        <v>79820.2844</v>
      </c>
    </row>
    <row r="9276" spans="1:14">
      <c r="A9276" s="16">
        <v>46177</v>
      </c>
      <c r="B9276" t="s">
        <v>9316</v>
      </c>
      <c r="C9276" t="s">
        <v>73</v>
      </c>
      <c r="D9276" t="s">
        <v>74</v>
      </c>
      <c r="E9276" t="s">
        <v>24</v>
      </c>
      <c r="F9276" t="s">
        <v>9033</v>
      </c>
      <c r="G9276" t="s">
        <v>5424</v>
      </c>
      <c r="H9276">
        <v>5</v>
      </c>
      <c r="I9276" s="17">
        <v>789600</v>
      </c>
      <c r="J9276" s="17">
        <v>31584</v>
      </c>
      <c r="K9276" s="17">
        <v>758016</v>
      </c>
      <c r="L9276" s="17">
        <v>576092.16</v>
      </c>
      <c r="M9276" s="17">
        <v>181923.84</v>
      </c>
      <c r="N9276" s="17">
        <v>164888.9106</v>
      </c>
    </row>
    <row r="9277" spans="1:14">
      <c r="A9277" s="16">
        <v>46177</v>
      </c>
      <c r="B9277" t="s">
        <v>9317</v>
      </c>
      <c r="C9277" t="s">
        <v>43</v>
      </c>
      <c r="D9277" t="s">
        <v>44</v>
      </c>
      <c r="E9277" t="s">
        <v>31</v>
      </c>
      <c r="F9277" t="s">
        <v>9033</v>
      </c>
      <c r="G9277" t="s">
        <v>5424</v>
      </c>
      <c r="H9277">
        <v>8</v>
      </c>
      <c r="I9277" s="17">
        <v>432961</v>
      </c>
      <c r="J9277" s="17">
        <v>0</v>
      </c>
      <c r="K9277" s="17">
        <v>432961</v>
      </c>
      <c r="L9277" s="17">
        <v>268435.82</v>
      </c>
      <c r="M9277" s="17">
        <v>164525.18</v>
      </c>
      <c r="N9277" s="17">
        <v>175550.2619</v>
      </c>
    </row>
    <row r="9278" spans="1:14">
      <c r="A9278" s="16">
        <v>46177</v>
      </c>
      <c r="B9278" t="s">
        <v>9318</v>
      </c>
      <c r="C9278" t="s">
        <v>47</v>
      </c>
      <c r="D9278" t="s">
        <v>48</v>
      </c>
      <c r="E9278" t="s">
        <v>35</v>
      </c>
      <c r="F9278" t="s">
        <v>9033</v>
      </c>
      <c r="G9278" t="s">
        <v>5424</v>
      </c>
      <c r="H9278">
        <v>8</v>
      </c>
      <c r="I9278" s="17">
        <v>633254</v>
      </c>
      <c r="J9278" s="17">
        <v>0</v>
      </c>
      <c r="K9278" s="17">
        <v>633254</v>
      </c>
      <c r="L9278" s="17">
        <v>455942.88</v>
      </c>
      <c r="M9278" s="17">
        <v>177311.12</v>
      </c>
      <c r="N9278" s="17">
        <v>79820.2844</v>
      </c>
    </row>
    <row r="9279" spans="1:14">
      <c r="A9279" s="16">
        <v>46177</v>
      </c>
      <c r="B9279" t="s">
        <v>9319</v>
      </c>
      <c r="C9279" t="s">
        <v>26</v>
      </c>
      <c r="D9279" t="s">
        <v>27</v>
      </c>
      <c r="E9279" t="s">
        <v>17</v>
      </c>
      <c r="F9279" t="s">
        <v>9033</v>
      </c>
      <c r="G9279" t="s">
        <v>5424</v>
      </c>
      <c r="H9279">
        <v>5</v>
      </c>
      <c r="I9279" s="17">
        <v>366127</v>
      </c>
      <c r="J9279" s="17">
        <v>21967.62</v>
      </c>
      <c r="K9279" s="17">
        <v>344159.38</v>
      </c>
      <c r="L9279" s="17">
        <v>240911.57</v>
      </c>
      <c r="M9279" s="17">
        <v>103247.81</v>
      </c>
      <c r="N9279" s="17">
        <v>44139.0892</v>
      </c>
    </row>
    <row r="9280" spans="1:14">
      <c r="A9280" s="16">
        <v>46177</v>
      </c>
      <c r="B9280" t="s">
        <v>9320</v>
      </c>
      <c r="C9280" t="s">
        <v>15</v>
      </c>
      <c r="D9280" t="s">
        <v>16</v>
      </c>
      <c r="E9280" t="s">
        <v>17</v>
      </c>
      <c r="F9280" t="s">
        <v>9033</v>
      </c>
      <c r="G9280" t="s">
        <v>5424</v>
      </c>
      <c r="H9280">
        <v>3</v>
      </c>
      <c r="I9280" s="17">
        <v>598080</v>
      </c>
      <c r="J9280" s="17">
        <v>0</v>
      </c>
      <c r="K9280" s="17">
        <v>598080</v>
      </c>
      <c r="L9280" s="17">
        <v>418656</v>
      </c>
      <c r="M9280" s="17">
        <v>179424</v>
      </c>
      <c r="N9280" s="17">
        <v>44139.0892</v>
      </c>
    </row>
    <row r="9281" spans="1:14">
      <c r="A9281" s="16">
        <v>46178</v>
      </c>
      <c r="B9281" t="s">
        <v>9321</v>
      </c>
      <c r="C9281" t="s">
        <v>15</v>
      </c>
      <c r="D9281" t="s">
        <v>16</v>
      </c>
      <c r="E9281" t="s">
        <v>17</v>
      </c>
      <c r="F9281" t="s">
        <v>9033</v>
      </c>
      <c r="G9281" t="s">
        <v>5424</v>
      </c>
      <c r="H9281">
        <v>10</v>
      </c>
      <c r="I9281" s="17">
        <v>670084</v>
      </c>
      <c r="J9281" s="17">
        <v>0</v>
      </c>
      <c r="K9281" s="17">
        <v>670084</v>
      </c>
      <c r="L9281" s="17">
        <v>469058.8</v>
      </c>
      <c r="M9281" s="17">
        <v>201025.2</v>
      </c>
      <c r="N9281" s="17">
        <v>44139.0892</v>
      </c>
    </row>
    <row r="9282" spans="1:14">
      <c r="A9282" s="16">
        <v>46178</v>
      </c>
      <c r="B9282" t="s">
        <v>9322</v>
      </c>
      <c r="C9282" t="s">
        <v>33</v>
      </c>
      <c r="D9282" t="s">
        <v>34</v>
      </c>
      <c r="E9282" t="s">
        <v>35</v>
      </c>
      <c r="F9282" t="s">
        <v>9033</v>
      </c>
      <c r="G9282" t="s">
        <v>5424</v>
      </c>
      <c r="H9282">
        <v>8</v>
      </c>
      <c r="I9282" s="17">
        <v>434967</v>
      </c>
      <c r="J9282" s="17">
        <v>0</v>
      </c>
      <c r="K9282" s="17">
        <v>434967</v>
      </c>
      <c r="L9282" s="17">
        <v>313176.24</v>
      </c>
      <c r="M9282" s="17">
        <v>121790.76</v>
      </c>
      <c r="N9282" s="17">
        <v>79820.2844</v>
      </c>
    </row>
    <row r="9283" spans="1:14">
      <c r="A9283" s="16">
        <v>46178</v>
      </c>
      <c r="B9283" t="s">
        <v>9323</v>
      </c>
      <c r="C9283" t="s">
        <v>15</v>
      </c>
      <c r="D9283" t="s">
        <v>16</v>
      </c>
      <c r="E9283" t="s">
        <v>17</v>
      </c>
      <c r="F9283" t="s">
        <v>9033</v>
      </c>
      <c r="G9283" t="s">
        <v>5424</v>
      </c>
      <c r="H9283">
        <v>1</v>
      </c>
      <c r="I9283" s="17">
        <v>767494</v>
      </c>
      <c r="J9283" s="17">
        <v>15349.88</v>
      </c>
      <c r="K9283" s="17">
        <v>752144.12</v>
      </c>
      <c r="L9283" s="17">
        <v>526500.88</v>
      </c>
      <c r="M9283" s="17">
        <v>225643.24</v>
      </c>
      <c r="N9283" s="17">
        <v>44139.0892</v>
      </c>
    </row>
    <row r="9284" spans="1:14">
      <c r="A9284" s="16">
        <v>46178</v>
      </c>
      <c r="B9284" t="s">
        <v>9324</v>
      </c>
      <c r="C9284" t="s">
        <v>29</v>
      </c>
      <c r="D9284" t="s">
        <v>30</v>
      </c>
      <c r="E9284" t="s">
        <v>31</v>
      </c>
      <c r="F9284" t="s">
        <v>9033</v>
      </c>
      <c r="G9284" t="s">
        <v>5424</v>
      </c>
      <c r="H9284">
        <v>11</v>
      </c>
      <c r="I9284" s="17">
        <v>499876</v>
      </c>
      <c r="J9284" s="17">
        <v>0</v>
      </c>
      <c r="K9284" s="17">
        <v>499876</v>
      </c>
      <c r="L9284" s="17">
        <v>309923.12</v>
      </c>
      <c r="M9284" s="17">
        <v>189952.88</v>
      </c>
      <c r="N9284" s="17">
        <v>175550.2619</v>
      </c>
    </row>
    <row r="9285" spans="1:14">
      <c r="A9285" s="16">
        <v>46178</v>
      </c>
      <c r="B9285" t="s">
        <v>9325</v>
      </c>
      <c r="C9285" t="s">
        <v>33</v>
      </c>
      <c r="D9285" t="s">
        <v>34</v>
      </c>
      <c r="E9285" t="s">
        <v>35</v>
      </c>
      <c r="F9285" t="s">
        <v>9033</v>
      </c>
      <c r="G9285" t="s">
        <v>5424</v>
      </c>
      <c r="H9285">
        <v>12</v>
      </c>
      <c r="I9285" s="17">
        <v>537147</v>
      </c>
      <c r="J9285" s="17">
        <v>21485.88</v>
      </c>
      <c r="K9285" s="17">
        <v>515661.12</v>
      </c>
      <c r="L9285" s="17">
        <v>371276.01</v>
      </c>
      <c r="M9285" s="17">
        <v>144385.11</v>
      </c>
      <c r="N9285" s="17">
        <v>79820.2844</v>
      </c>
    </row>
    <row r="9286" spans="1:14">
      <c r="A9286" s="16">
        <v>46178</v>
      </c>
      <c r="B9286" t="s">
        <v>9326</v>
      </c>
      <c r="C9286" t="s">
        <v>47</v>
      </c>
      <c r="D9286" t="s">
        <v>48</v>
      </c>
      <c r="E9286" t="s">
        <v>35</v>
      </c>
      <c r="F9286" t="s">
        <v>9033</v>
      </c>
      <c r="G9286" t="s">
        <v>5424</v>
      </c>
      <c r="H9286">
        <v>11</v>
      </c>
      <c r="I9286" s="17">
        <v>169657</v>
      </c>
      <c r="J9286" s="17">
        <v>18662.27</v>
      </c>
      <c r="K9286" s="17">
        <v>150994.73</v>
      </c>
      <c r="L9286" s="17">
        <v>108716.21</v>
      </c>
      <c r="M9286" s="17">
        <v>42278.52</v>
      </c>
      <c r="N9286" s="17">
        <v>79820.2844</v>
      </c>
    </row>
    <row r="9287" spans="1:14">
      <c r="A9287" s="16">
        <v>46178</v>
      </c>
      <c r="B9287" t="s">
        <v>9327</v>
      </c>
      <c r="C9287" t="s">
        <v>73</v>
      </c>
      <c r="D9287" t="s">
        <v>74</v>
      </c>
      <c r="E9287" t="s">
        <v>24</v>
      </c>
      <c r="F9287" t="s">
        <v>9033</v>
      </c>
      <c r="G9287" t="s">
        <v>5424</v>
      </c>
      <c r="H9287">
        <v>12</v>
      </c>
      <c r="I9287" s="17">
        <v>370466</v>
      </c>
      <c r="J9287" s="17">
        <v>22227.96</v>
      </c>
      <c r="K9287" s="17">
        <v>348238.04</v>
      </c>
      <c r="L9287" s="17">
        <v>264660.91</v>
      </c>
      <c r="M9287" s="17">
        <v>83577.13</v>
      </c>
      <c r="N9287" s="17">
        <v>164888.9106</v>
      </c>
    </row>
    <row r="9288" spans="1:14">
      <c r="A9288" s="16">
        <v>46178</v>
      </c>
      <c r="B9288" t="s">
        <v>9328</v>
      </c>
      <c r="C9288" t="s">
        <v>73</v>
      </c>
      <c r="D9288" t="s">
        <v>74</v>
      </c>
      <c r="E9288" t="s">
        <v>24</v>
      </c>
      <c r="F9288" t="s">
        <v>9033</v>
      </c>
      <c r="G9288" t="s">
        <v>5424</v>
      </c>
      <c r="H9288">
        <v>6</v>
      </c>
      <c r="I9288" s="17">
        <v>817269</v>
      </c>
      <c r="J9288" s="17">
        <v>0</v>
      </c>
      <c r="K9288" s="17">
        <v>817269</v>
      </c>
      <c r="L9288" s="17">
        <v>621124.4399999999</v>
      </c>
      <c r="M9288" s="17">
        <v>196144.56</v>
      </c>
      <c r="N9288" s="17">
        <v>164888.9106</v>
      </c>
    </row>
    <row r="9289" spans="1:14">
      <c r="A9289" s="16">
        <v>46178</v>
      </c>
      <c r="B9289" t="s">
        <v>9329</v>
      </c>
      <c r="C9289" t="s">
        <v>29</v>
      </c>
      <c r="D9289" t="s">
        <v>30</v>
      </c>
      <c r="E9289" t="s">
        <v>31</v>
      </c>
      <c r="F9289" t="s">
        <v>9033</v>
      </c>
      <c r="G9289" t="s">
        <v>5424</v>
      </c>
      <c r="H9289">
        <v>6</v>
      </c>
      <c r="I9289" s="17">
        <v>514992</v>
      </c>
      <c r="J9289" s="17">
        <v>25749.6</v>
      </c>
      <c r="K9289" s="17">
        <v>489242.4</v>
      </c>
      <c r="L9289" s="17">
        <v>303330.29</v>
      </c>
      <c r="M9289" s="17">
        <v>185912.11</v>
      </c>
      <c r="N9289" s="17">
        <v>175550.2619</v>
      </c>
    </row>
    <row r="9290" spans="1:14">
      <c r="A9290" s="16">
        <v>46178</v>
      </c>
      <c r="B9290" t="s">
        <v>9330</v>
      </c>
      <c r="C9290" t="s">
        <v>26</v>
      </c>
      <c r="D9290" t="s">
        <v>27</v>
      </c>
      <c r="E9290" t="s">
        <v>17</v>
      </c>
      <c r="F9290" t="s">
        <v>9033</v>
      </c>
      <c r="G9290" t="s">
        <v>5424</v>
      </c>
      <c r="H9290">
        <v>3</v>
      </c>
      <c r="I9290" s="17">
        <v>248385</v>
      </c>
      <c r="J9290" s="17">
        <v>24838.5</v>
      </c>
      <c r="K9290" s="17">
        <v>223546.5</v>
      </c>
      <c r="L9290" s="17">
        <v>156482.55</v>
      </c>
      <c r="M9290" s="17">
        <v>67063.95</v>
      </c>
      <c r="N9290" s="17">
        <v>44139.0892</v>
      </c>
    </row>
    <row r="9291" spans="1:14">
      <c r="A9291" s="16">
        <v>46178</v>
      </c>
      <c r="B9291" t="s">
        <v>9331</v>
      </c>
      <c r="C9291" t="s">
        <v>15</v>
      </c>
      <c r="D9291" t="s">
        <v>16</v>
      </c>
      <c r="E9291" t="s">
        <v>17</v>
      </c>
      <c r="F9291" t="s">
        <v>9033</v>
      </c>
      <c r="G9291" t="s">
        <v>5424</v>
      </c>
      <c r="H9291">
        <v>11</v>
      </c>
      <c r="I9291" s="17">
        <v>183016</v>
      </c>
      <c r="J9291" s="17">
        <v>12811.12</v>
      </c>
      <c r="K9291" s="17">
        <v>170204.88</v>
      </c>
      <c r="L9291" s="17">
        <v>119143.42</v>
      </c>
      <c r="M9291" s="17">
        <v>51061.46</v>
      </c>
      <c r="N9291" s="17">
        <v>44139.0892</v>
      </c>
    </row>
    <row r="9292" spans="1:14">
      <c r="A9292" s="16">
        <v>46178</v>
      </c>
      <c r="B9292" t="s">
        <v>9332</v>
      </c>
      <c r="C9292" t="s">
        <v>26</v>
      </c>
      <c r="D9292" t="s">
        <v>27</v>
      </c>
      <c r="E9292" t="s">
        <v>17</v>
      </c>
      <c r="F9292" t="s">
        <v>9033</v>
      </c>
      <c r="G9292" t="s">
        <v>5424</v>
      </c>
      <c r="H9292">
        <v>1</v>
      </c>
      <c r="I9292" s="17">
        <v>418789</v>
      </c>
      <c r="J9292" s="17">
        <v>0</v>
      </c>
      <c r="K9292" s="17">
        <v>418789</v>
      </c>
      <c r="L9292" s="17">
        <v>293152.3</v>
      </c>
      <c r="M9292" s="17">
        <v>125636.7</v>
      </c>
      <c r="N9292" s="17">
        <v>44139.0892</v>
      </c>
    </row>
    <row r="9293" spans="1:14">
      <c r="A9293" s="16">
        <v>46178</v>
      </c>
      <c r="B9293" t="s">
        <v>9333</v>
      </c>
      <c r="C9293" t="s">
        <v>15</v>
      </c>
      <c r="D9293" t="s">
        <v>16</v>
      </c>
      <c r="E9293" t="s">
        <v>17</v>
      </c>
      <c r="F9293" t="s">
        <v>9033</v>
      </c>
      <c r="G9293" t="s">
        <v>5424</v>
      </c>
      <c r="H9293">
        <v>12</v>
      </c>
      <c r="I9293" s="17">
        <v>701752</v>
      </c>
      <c r="J9293" s="17">
        <v>35087.6</v>
      </c>
      <c r="K9293" s="17">
        <v>666664.4</v>
      </c>
      <c r="L9293" s="17">
        <v>466665.08</v>
      </c>
      <c r="M9293" s="17">
        <v>199999.32</v>
      </c>
      <c r="N9293" s="17">
        <v>44139.0892</v>
      </c>
    </row>
    <row r="9294" spans="1:14">
      <c r="A9294" s="16">
        <v>46178</v>
      </c>
      <c r="B9294" t="s">
        <v>9334</v>
      </c>
      <c r="C9294" t="s">
        <v>73</v>
      </c>
      <c r="D9294" t="s">
        <v>74</v>
      </c>
      <c r="E9294" t="s">
        <v>24</v>
      </c>
      <c r="F9294" t="s">
        <v>9033</v>
      </c>
      <c r="G9294" t="s">
        <v>5424</v>
      </c>
      <c r="H9294">
        <v>6</v>
      </c>
      <c r="I9294" s="17">
        <v>720921</v>
      </c>
      <c r="J9294" s="17">
        <v>100928.94</v>
      </c>
      <c r="K9294" s="17">
        <v>619992.0600000001</v>
      </c>
      <c r="L9294" s="17">
        <v>471193.97</v>
      </c>
      <c r="M9294" s="17">
        <v>148798.09</v>
      </c>
      <c r="N9294" s="17">
        <v>164888.9106</v>
      </c>
    </row>
    <row r="9295" spans="1:14">
      <c r="A9295" s="16">
        <v>46178</v>
      </c>
      <c r="B9295" t="s">
        <v>9335</v>
      </c>
      <c r="C9295" t="s">
        <v>22</v>
      </c>
      <c r="D9295" t="s">
        <v>23</v>
      </c>
      <c r="E9295" t="s">
        <v>24</v>
      </c>
      <c r="F9295" t="s">
        <v>9033</v>
      </c>
      <c r="G9295" t="s">
        <v>5424</v>
      </c>
      <c r="H9295">
        <v>7</v>
      </c>
      <c r="I9295" s="17">
        <v>834432</v>
      </c>
      <c r="J9295" s="17">
        <v>50065.92</v>
      </c>
      <c r="K9295" s="17">
        <v>784366.08</v>
      </c>
      <c r="L9295" s="17">
        <v>596118.22</v>
      </c>
      <c r="M9295" s="17">
        <v>188247.86</v>
      </c>
      <c r="N9295" s="17">
        <v>164888.9106</v>
      </c>
    </row>
    <row r="9296" spans="1:14">
      <c r="A9296" s="16">
        <v>46178</v>
      </c>
      <c r="B9296" t="s">
        <v>9336</v>
      </c>
      <c r="C9296" t="s">
        <v>15</v>
      </c>
      <c r="D9296" t="s">
        <v>16</v>
      </c>
      <c r="E9296" t="s">
        <v>17</v>
      </c>
      <c r="F9296" t="s">
        <v>9033</v>
      </c>
      <c r="G9296" t="s">
        <v>5424</v>
      </c>
      <c r="H9296">
        <v>9</v>
      </c>
      <c r="I9296" s="17">
        <v>255897</v>
      </c>
      <c r="J9296" s="17">
        <v>0</v>
      </c>
      <c r="K9296" s="17">
        <v>255897</v>
      </c>
      <c r="L9296" s="17">
        <v>179127.9</v>
      </c>
      <c r="M9296" s="17">
        <v>76769.10000000001</v>
      </c>
      <c r="N9296" s="17">
        <v>44139.0892</v>
      </c>
    </row>
    <row r="9297" spans="1:14">
      <c r="A9297" s="16">
        <v>46178</v>
      </c>
      <c r="B9297" t="s">
        <v>9337</v>
      </c>
      <c r="C9297" t="s">
        <v>73</v>
      </c>
      <c r="D9297" t="s">
        <v>74</v>
      </c>
      <c r="E9297" t="s">
        <v>24</v>
      </c>
      <c r="F9297" t="s">
        <v>9033</v>
      </c>
      <c r="G9297" t="s">
        <v>5424</v>
      </c>
      <c r="H9297">
        <v>7</v>
      </c>
      <c r="I9297" s="17">
        <v>278760</v>
      </c>
      <c r="J9297" s="17">
        <v>33451.2</v>
      </c>
      <c r="K9297" s="17">
        <v>245308.8</v>
      </c>
      <c r="L9297" s="17">
        <v>186434.69</v>
      </c>
      <c r="M9297" s="17">
        <v>58874.11</v>
      </c>
      <c r="N9297" s="17">
        <v>164888.9106</v>
      </c>
    </row>
    <row r="9298" spans="1:14">
      <c r="A9298" s="16">
        <v>46178</v>
      </c>
      <c r="B9298" t="s">
        <v>9338</v>
      </c>
      <c r="C9298" t="s">
        <v>26</v>
      </c>
      <c r="D9298" t="s">
        <v>27</v>
      </c>
      <c r="E9298" t="s">
        <v>17</v>
      </c>
      <c r="F9298" t="s">
        <v>9033</v>
      </c>
      <c r="G9298" t="s">
        <v>5424</v>
      </c>
      <c r="H9298">
        <v>8</v>
      </c>
      <c r="I9298" s="17">
        <v>290575</v>
      </c>
      <c r="J9298" s="17">
        <v>20340.25</v>
      </c>
      <c r="K9298" s="17">
        <v>270234.75</v>
      </c>
      <c r="L9298" s="17">
        <v>189164.32</v>
      </c>
      <c r="M9298" s="17">
        <v>81070.42999999999</v>
      </c>
      <c r="N9298" s="17">
        <v>44139.0892</v>
      </c>
    </row>
    <row r="9299" spans="1:14">
      <c r="A9299" s="16">
        <v>46178</v>
      </c>
      <c r="B9299" t="s">
        <v>9339</v>
      </c>
      <c r="C9299" t="s">
        <v>47</v>
      </c>
      <c r="D9299" t="s">
        <v>48</v>
      </c>
      <c r="E9299" t="s">
        <v>35</v>
      </c>
      <c r="F9299" t="s">
        <v>9033</v>
      </c>
      <c r="G9299" t="s">
        <v>5424</v>
      </c>
      <c r="H9299">
        <v>7</v>
      </c>
      <c r="I9299" s="17">
        <v>166613</v>
      </c>
      <c r="J9299" s="17">
        <v>13329.04</v>
      </c>
      <c r="K9299" s="17">
        <v>153283.96</v>
      </c>
      <c r="L9299" s="17">
        <v>110364.45</v>
      </c>
      <c r="M9299" s="17">
        <v>42919.51</v>
      </c>
      <c r="N9299" s="17">
        <v>79820.2844</v>
      </c>
    </row>
    <row r="9300" spans="1:14">
      <c r="A9300" s="16">
        <v>46178</v>
      </c>
      <c r="B9300" t="s">
        <v>9340</v>
      </c>
      <c r="C9300" t="s">
        <v>33</v>
      </c>
      <c r="D9300" t="s">
        <v>34</v>
      </c>
      <c r="E9300" t="s">
        <v>35</v>
      </c>
      <c r="F9300" t="s">
        <v>9033</v>
      </c>
      <c r="G9300" t="s">
        <v>5424</v>
      </c>
      <c r="H9300">
        <v>7</v>
      </c>
      <c r="I9300" s="17">
        <v>274600</v>
      </c>
      <c r="J9300" s="17">
        <v>24714</v>
      </c>
      <c r="K9300" s="17">
        <v>249886</v>
      </c>
      <c r="L9300" s="17">
        <v>179917.92</v>
      </c>
      <c r="M9300" s="17">
        <v>69968.08</v>
      </c>
      <c r="N9300" s="17">
        <v>79820.2844</v>
      </c>
    </row>
    <row r="9301" spans="1:14">
      <c r="A9301" s="16">
        <v>46178</v>
      </c>
      <c r="B9301" t="s">
        <v>9341</v>
      </c>
      <c r="C9301" t="s">
        <v>15</v>
      </c>
      <c r="D9301" t="s">
        <v>16</v>
      </c>
      <c r="E9301" t="s">
        <v>17</v>
      </c>
      <c r="F9301" t="s">
        <v>9033</v>
      </c>
      <c r="G9301" t="s">
        <v>5424</v>
      </c>
      <c r="H9301">
        <v>3</v>
      </c>
      <c r="I9301" s="17">
        <v>776422</v>
      </c>
      <c r="J9301" s="17">
        <v>0</v>
      </c>
      <c r="K9301" s="17">
        <v>776422</v>
      </c>
      <c r="L9301" s="17">
        <v>543495.4</v>
      </c>
      <c r="M9301" s="17">
        <v>232926.6</v>
      </c>
      <c r="N9301" s="17">
        <v>44139.0892</v>
      </c>
    </row>
    <row r="9302" spans="1:14">
      <c r="A9302" s="16">
        <v>46178</v>
      </c>
      <c r="B9302" t="s">
        <v>9342</v>
      </c>
      <c r="C9302" t="s">
        <v>15</v>
      </c>
      <c r="D9302" t="s">
        <v>16</v>
      </c>
      <c r="E9302" t="s">
        <v>17</v>
      </c>
      <c r="F9302" t="s">
        <v>9033</v>
      </c>
      <c r="G9302" t="s">
        <v>5424</v>
      </c>
      <c r="H9302">
        <v>5</v>
      </c>
      <c r="I9302" s="17">
        <v>649332</v>
      </c>
      <c r="J9302" s="17">
        <v>58439.88</v>
      </c>
      <c r="K9302" s="17">
        <v>590892.12</v>
      </c>
      <c r="L9302" s="17">
        <v>413624.48</v>
      </c>
      <c r="M9302" s="17">
        <v>177267.64</v>
      </c>
      <c r="N9302" s="17">
        <v>44139.0892</v>
      </c>
    </row>
    <row r="9303" spans="1:14">
      <c r="A9303" s="16">
        <v>46178</v>
      </c>
      <c r="B9303" t="s">
        <v>9343</v>
      </c>
      <c r="C9303" t="s">
        <v>43</v>
      </c>
      <c r="D9303" t="s">
        <v>44</v>
      </c>
      <c r="E9303" t="s">
        <v>31</v>
      </c>
      <c r="F9303" t="s">
        <v>9033</v>
      </c>
      <c r="G9303" t="s">
        <v>5424</v>
      </c>
      <c r="H9303">
        <v>11</v>
      </c>
      <c r="I9303" s="17">
        <v>357988</v>
      </c>
      <c r="J9303" s="17">
        <v>0</v>
      </c>
      <c r="K9303" s="17">
        <v>357988</v>
      </c>
      <c r="L9303" s="17">
        <v>221952.56</v>
      </c>
      <c r="M9303" s="17">
        <v>136035.44</v>
      </c>
      <c r="N9303" s="17">
        <v>175550.2619</v>
      </c>
    </row>
    <row r="9304" spans="1:14">
      <c r="A9304" s="16">
        <v>46178</v>
      </c>
      <c r="B9304" t="s">
        <v>9344</v>
      </c>
      <c r="C9304" t="s">
        <v>29</v>
      </c>
      <c r="D9304" t="s">
        <v>30</v>
      </c>
      <c r="E9304" t="s">
        <v>31</v>
      </c>
      <c r="F9304" t="s">
        <v>9033</v>
      </c>
      <c r="G9304" t="s">
        <v>5424</v>
      </c>
      <c r="H9304">
        <v>6</v>
      </c>
      <c r="I9304" s="17">
        <v>495048</v>
      </c>
      <c r="J9304" s="17">
        <v>0</v>
      </c>
      <c r="K9304" s="17">
        <v>495048</v>
      </c>
      <c r="L9304" s="17">
        <v>306929.76</v>
      </c>
      <c r="M9304" s="17">
        <v>188118.24</v>
      </c>
      <c r="N9304" s="17">
        <v>175550.2619</v>
      </c>
    </row>
    <row r="9305" spans="1:14">
      <c r="A9305" s="16">
        <v>46178</v>
      </c>
      <c r="B9305" t="s">
        <v>9345</v>
      </c>
      <c r="C9305" t="s">
        <v>26</v>
      </c>
      <c r="D9305" t="s">
        <v>27</v>
      </c>
      <c r="E9305" t="s">
        <v>17</v>
      </c>
      <c r="F9305" t="s">
        <v>9033</v>
      </c>
      <c r="G9305" t="s">
        <v>5424</v>
      </c>
      <c r="H9305">
        <v>5</v>
      </c>
      <c r="I9305" s="17">
        <v>677727</v>
      </c>
      <c r="J9305" s="17">
        <v>47440.89</v>
      </c>
      <c r="K9305" s="17">
        <v>630286.11</v>
      </c>
      <c r="L9305" s="17">
        <v>441200.28</v>
      </c>
      <c r="M9305" s="17">
        <v>189085.83</v>
      </c>
      <c r="N9305" s="17">
        <v>44139.0892</v>
      </c>
    </row>
    <row r="9306" spans="1:14">
      <c r="A9306" s="16">
        <v>46178</v>
      </c>
      <c r="B9306" t="s">
        <v>9346</v>
      </c>
      <c r="C9306" t="s">
        <v>26</v>
      </c>
      <c r="D9306" t="s">
        <v>27</v>
      </c>
      <c r="E9306" t="s">
        <v>17</v>
      </c>
      <c r="F9306" t="s">
        <v>9033</v>
      </c>
      <c r="G9306" t="s">
        <v>5424</v>
      </c>
      <c r="H9306">
        <v>1</v>
      </c>
      <c r="I9306" s="17">
        <v>691433</v>
      </c>
      <c r="J9306" s="17">
        <v>69143.3</v>
      </c>
      <c r="K9306" s="17">
        <v>622289.7</v>
      </c>
      <c r="L9306" s="17">
        <v>435602.79</v>
      </c>
      <c r="M9306" s="17">
        <v>186686.91</v>
      </c>
      <c r="N9306" s="17">
        <v>44139.0892</v>
      </c>
    </row>
    <row r="9307" spans="1:14">
      <c r="A9307" s="16">
        <v>46178</v>
      </c>
      <c r="B9307" t="s">
        <v>9347</v>
      </c>
      <c r="C9307" t="s">
        <v>47</v>
      </c>
      <c r="D9307" t="s">
        <v>48</v>
      </c>
      <c r="E9307" t="s">
        <v>35</v>
      </c>
      <c r="F9307" t="s">
        <v>9033</v>
      </c>
      <c r="G9307" t="s">
        <v>5424</v>
      </c>
      <c r="H9307">
        <v>10</v>
      </c>
      <c r="I9307" s="17">
        <v>372956</v>
      </c>
      <c r="J9307" s="17">
        <v>14918.24</v>
      </c>
      <c r="K9307" s="17">
        <v>358037.76</v>
      </c>
      <c r="L9307" s="17">
        <v>257787.19</v>
      </c>
      <c r="M9307" s="17">
        <v>100250.57</v>
      </c>
      <c r="N9307" s="17">
        <v>79820.2844</v>
      </c>
    </row>
    <row r="9308" spans="1:14">
      <c r="A9308" s="16">
        <v>46178</v>
      </c>
      <c r="B9308" t="s">
        <v>9348</v>
      </c>
      <c r="C9308" t="s">
        <v>33</v>
      </c>
      <c r="D9308" t="s">
        <v>34</v>
      </c>
      <c r="E9308" t="s">
        <v>35</v>
      </c>
      <c r="F9308" t="s">
        <v>9033</v>
      </c>
      <c r="G9308" t="s">
        <v>5424</v>
      </c>
      <c r="H9308">
        <v>4</v>
      </c>
      <c r="I9308" s="17">
        <v>821096</v>
      </c>
      <c r="J9308" s="17">
        <v>41054.8</v>
      </c>
      <c r="K9308" s="17">
        <v>780041.2</v>
      </c>
      <c r="L9308" s="17">
        <v>561629.66</v>
      </c>
      <c r="M9308" s="17">
        <v>218411.54</v>
      </c>
      <c r="N9308" s="17">
        <v>79820.2844</v>
      </c>
    </row>
    <row r="9309" spans="1:14">
      <c r="A9309" s="16">
        <v>46178</v>
      </c>
      <c r="B9309" t="s">
        <v>9349</v>
      </c>
      <c r="C9309" t="s">
        <v>29</v>
      </c>
      <c r="D9309" t="s">
        <v>30</v>
      </c>
      <c r="E9309" t="s">
        <v>31</v>
      </c>
      <c r="F9309" t="s">
        <v>9033</v>
      </c>
      <c r="G9309" t="s">
        <v>5424</v>
      </c>
      <c r="H9309">
        <v>10</v>
      </c>
      <c r="I9309" s="17">
        <v>435838</v>
      </c>
      <c r="J9309" s="17">
        <v>34867.04</v>
      </c>
      <c r="K9309" s="17">
        <v>400970.96</v>
      </c>
      <c r="L9309" s="17">
        <v>248602</v>
      </c>
      <c r="M9309" s="17">
        <v>152368.96</v>
      </c>
      <c r="N9309" s="17">
        <v>175550.2619</v>
      </c>
    </row>
    <row r="9310" spans="1:14">
      <c r="A9310" s="16">
        <v>46178</v>
      </c>
      <c r="B9310" t="s">
        <v>9350</v>
      </c>
      <c r="C9310" t="s">
        <v>26</v>
      </c>
      <c r="D9310" t="s">
        <v>27</v>
      </c>
      <c r="E9310" t="s">
        <v>17</v>
      </c>
      <c r="F9310" t="s">
        <v>9033</v>
      </c>
      <c r="G9310" t="s">
        <v>5424</v>
      </c>
      <c r="H9310">
        <v>1</v>
      </c>
      <c r="I9310" s="17">
        <v>325770</v>
      </c>
      <c r="J9310" s="17">
        <v>0</v>
      </c>
      <c r="K9310" s="17">
        <v>325770</v>
      </c>
      <c r="L9310" s="17">
        <v>228039</v>
      </c>
      <c r="M9310" s="17">
        <v>97731</v>
      </c>
      <c r="N9310" s="17">
        <v>44139.0892</v>
      </c>
    </row>
    <row r="9311" spans="1:14">
      <c r="A9311" s="16">
        <v>46178</v>
      </c>
      <c r="B9311" t="s">
        <v>9351</v>
      </c>
      <c r="C9311" t="s">
        <v>47</v>
      </c>
      <c r="D9311" t="s">
        <v>48</v>
      </c>
      <c r="E9311" t="s">
        <v>35</v>
      </c>
      <c r="F9311" t="s">
        <v>9033</v>
      </c>
      <c r="G9311" t="s">
        <v>5424</v>
      </c>
      <c r="H9311">
        <v>7</v>
      </c>
      <c r="I9311" s="17">
        <v>810243</v>
      </c>
      <c r="J9311" s="17">
        <v>113434.02</v>
      </c>
      <c r="K9311" s="17">
        <v>696808.98</v>
      </c>
      <c r="L9311" s="17">
        <v>501702.47</v>
      </c>
      <c r="M9311" s="17">
        <v>195106.51</v>
      </c>
      <c r="N9311" s="17">
        <v>79820.2844</v>
      </c>
    </row>
    <row r="9312" spans="1:14">
      <c r="A9312" s="16">
        <v>46178</v>
      </c>
      <c r="B9312" t="s">
        <v>9352</v>
      </c>
      <c r="C9312" t="s">
        <v>73</v>
      </c>
      <c r="D9312" t="s">
        <v>74</v>
      </c>
      <c r="E9312" t="s">
        <v>24</v>
      </c>
      <c r="F9312" t="s">
        <v>9033</v>
      </c>
      <c r="G9312" t="s">
        <v>5424</v>
      </c>
      <c r="H9312">
        <v>5</v>
      </c>
      <c r="I9312" s="17">
        <v>93090</v>
      </c>
      <c r="J9312" s="17">
        <v>10239.9</v>
      </c>
      <c r="K9312" s="17">
        <v>82850.10000000001</v>
      </c>
      <c r="L9312" s="17">
        <v>62966.08</v>
      </c>
      <c r="M9312" s="17">
        <v>19884.02</v>
      </c>
      <c r="N9312" s="17">
        <v>164888.9106</v>
      </c>
    </row>
    <row r="9313" spans="1:14">
      <c r="A9313" s="16">
        <v>46178</v>
      </c>
      <c r="B9313" t="s">
        <v>9353</v>
      </c>
      <c r="C9313" t="s">
        <v>15</v>
      </c>
      <c r="D9313" t="s">
        <v>16</v>
      </c>
      <c r="E9313" t="s">
        <v>17</v>
      </c>
      <c r="F9313" t="s">
        <v>9033</v>
      </c>
      <c r="G9313" t="s">
        <v>5424</v>
      </c>
      <c r="H9313">
        <v>1</v>
      </c>
      <c r="I9313" s="17">
        <v>456411</v>
      </c>
      <c r="J9313" s="17">
        <v>54769.32</v>
      </c>
      <c r="K9313" s="17">
        <v>401641.68</v>
      </c>
      <c r="L9313" s="17">
        <v>281149.18</v>
      </c>
      <c r="M9313" s="17">
        <v>120492.5</v>
      </c>
      <c r="N9313" s="17">
        <v>44139.0892</v>
      </c>
    </row>
    <row r="9314" spans="1:14">
      <c r="A9314" s="16">
        <v>46178</v>
      </c>
      <c r="B9314" t="s">
        <v>9354</v>
      </c>
      <c r="C9314" t="s">
        <v>33</v>
      </c>
      <c r="D9314" t="s">
        <v>34</v>
      </c>
      <c r="E9314" t="s">
        <v>35</v>
      </c>
      <c r="F9314" t="s">
        <v>9033</v>
      </c>
      <c r="G9314" t="s">
        <v>5424</v>
      </c>
      <c r="H9314">
        <v>3</v>
      </c>
      <c r="I9314" s="17">
        <v>390042</v>
      </c>
      <c r="J9314" s="17">
        <v>0</v>
      </c>
      <c r="K9314" s="17">
        <v>390042</v>
      </c>
      <c r="L9314" s="17">
        <v>280830.24</v>
      </c>
      <c r="M9314" s="17">
        <v>109211.76</v>
      </c>
      <c r="N9314" s="17">
        <v>79820.2844</v>
      </c>
    </row>
    <row r="9315" spans="1:14">
      <c r="A9315" s="16">
        <v>46178</v>
      </c>
      <c r="B9315" t="s">
        <v>9355</v>
      </c>
      <c r="C9315" t="s">
        <v>26</v>
      </c>
      <c r="D9315" t="s">
        <v>27</v>
      </c>
      <c r="E9315" t="s">
        <v>17</v>
      </c>
      <c r="F9315" t="s">
        <v>9033</v>
      </c>
      <c r="G9315" t="s">
        <v>5424</v>
      </c>
      <c r="H9315">
        <v>3</v>
      </c>
      <c r="I9315" s="17">
        <v>459913</v>
      </c>
      <c r="J9315" s="17">
        <v>55189.56</v>
      </c>
      <c r="K9315" s="17">
        <v>404723.44</v>
      </c>
      <c r="L9315" s="17">
        <v>283306.41</v>
      </c>
      <c r="M9315" s="17">
        <v>121417.03</v>
      </c>
      <c r="N9315" s="17">
        <v>44139.0892</v>
      </c>
    </row>
    <row r="9316" spans="1:14">
      <c r="A9316" s="16">
        <v>46178</v>
      </c>
      <c r="B9316" t="s">
        <v>9356</v>
      </c>
      <c r="C9316" t="s">
        <v>47</v>
      </c>
      <c r="D9316" t="s">
        <v>48</v>
      </c>
      <c r="E9316" t="s">
        <v>35</v>
      </c>
      <c r="F9316" t="s">
        <v>9033</v>
      </c>
      <c r="G9316" t="s">
        <v>5424</v>
      </c>
      <c r="H9316">
        <v>7</v>
      </c>
      <c r="I9316" s="17">
        <v>85508</v>
      </c>
      <c r="J9316" s="17">
        <v>8550.799999999999</v>
      </c>
      <c r="K9316" s="17">
        <v>76957.2</v>
      </c>
      <c r="L9316" s="17">
        <v>55409.18</v>
      </c>
      <c r="M9316" s="17">
        <v>21548.02</v>
      </c>
      <c r="N9316" s="17">
        <v>79820.2844</v>
      </c>
    </row>
    <row r="9317" spans="1:14">
      <c r="A9317" s="16">
        <v>46178</v>
      </c>
      <c r="B9317" t="s">
        <v>9357</v>
      </c>
      <c r="C9317" t="s">
        <v>15</v>
      </c>
      <c r="D9317" t="s">
        <v>16</v>
      </c>
      <c r="E9317" t="s">
        <v>17</v>
      </c>
      <c r="F9317" t="s">
        <v>9033</v>
      </c>
      <c r="G9317" t="s">
        <v>5424</v>
      </c>
      <c r="H9317">
        <v>6</v>
      </c>
      <c r="I9317" s="17">
        <v>737504</v>
      </c>
      <c r="J9317" s="17">
        <v>51625.28</v>
      </c>
      <c r="K9317" s="17">
        <v>685878.72</v>
      </c>
      <c r="L9317" s="17">
        <v>480115.1</v>
      </c>
      <c r="M9317" s="17">
        <v>205763.62</v>
      </c>
      <c r="N9317" s="17">
        <v>44139.0892</v>
      </c>
    </row>
    <row r="9318" spans="1:14">
      <c r="A9318" s="16">
        <v>46178</v>
      </c>
      <c r="B9318" t="s">
        <v>9358</v>
      </c>
      <c r="C9318" t="s">
        <v>29</v>
      </c>
      <c r="D9318" t="s">
        <v>30</v>
      </c>
      <c r="E9318" t="s">
        <v>31</v>
      </c>
      <c r="F9318" t="s">
        <v>9033</v>
      </c>
      <c r="G9318" t="s">
        <v>5424</v>
      </c>
      <c r="H9318">
        <v>5</v>
      </c>
      <c r="I9318" s="17">
        <v>401282</v>
      </c>
      <c r="J9318" s="17">
        <v>12038.46</v>
      </c>
      <c r="K9318" s="17">
        <v>389243.54</v>
      </c>
      <c r="L9318" s="17">
        <v>241330.99</v>
      </c>
      <c r="M9318" s="17">
        <v>147912.55</v>
      </c>
      <c r="N9318" s="17">
        <v>175550.2619</v>
      </c>
    </row>
    <row r="9319" spans="1:14">
      <c r="A9319" s="16">
        <v>46178</v>
      </c>
      <c r="B9319" t="s">
        <v>9359</v>
      </c>
      <c r="C9319" t="s">
        <v>15</v>
      </c>
      <c r="D9319" t="s">
        <v>16</v>
      </c>
      <c r="E9319" t="s">
        <v>17</v>
      </c>
      <c r="F9319" t="s">
        <v>9033</v>
      </c>
      <c r="G9319" t="s">
        <v>5424</v>
      </c>
      <c r="H9319">
        <v>5</v>
      </c>
      <c r="I9319" s="17">
        <v>276230</v>
      </c>
      <c r="J9319" s="17">
        <v>0</v>
      </c>
      <c r="K9319" s="17">
        <v>276230</v>
      </c>
      <c r="L9319" s="17">
        <v>193361</v>
      </c>
      <c r="M9319" s="17">
        <v>82869</v>
      </c>
      <c r="N9319" s="17">
        <v>44139.0892</v>
      </c>
    </row>
    <row r="9320" spans="1:14">
      <c r="A9320" s="16">
        <v>46178</v>
      </c>
      <c r="B9320" t="s">
        <v>9360</v>
      </c>
      <c r="C9320" t="s">
        <v>15</v>
      </c>
      <c r="D9320" t="s">
        <v>16</v>
      </c>
      <c r="E9320" t="s">
        <v>17</v>
      </c>
      <c r="F9320" t="s">
        <v>9033</v>
      </c>
      <c r="G9320" t="s">
        <v>5424</v>
      </c>
      <c r="H9320">
        <v>10</v>
      </c>
      <c r="I9320" s="17">
        <v>167076</v>
      </c>
      <c r="J9320" s="17">
        <v>23390.64</v>
      </c>
      <c r="K9320" s="17">
        <v>143685.36</v>
      </c>
      <c r="L9320" s="17">
        <v>100579.75</v>
      </c>
      <c r="M9320" s="17">
        <v>43105.61</v>
      </c>
      <c r="N9320" s="17">
        <v>44139.0892</v>
      </c>
    </row>
    <row r="9321" spans="1:14">
      <c r="A9321" s="16">
        <v>46178</v>
      </c>
      <c r="B9321" t="s">
        <v>9361</v>
      </c>
      <c r="C9321" t="s">
        <v>33</v>
      </c>
      <c r="D9321" t="s">
        <v>34</v>
      </c>
      <c r="E9321" t="s">
        <v>35</v>
      </c>
      <c r="F9321" t="s">
        <v>9033</v>
      </c>
      <c r="G9321" t="s">
        <v>5424</v>
      </c>
      <c r="H9321">
        <v>10</v>
      </c>
      <c r="I9321" s="17">
        <v>128810</v>
      </c>
      <c r="J9321" s="17">
        <v>6440.5</v>
      </c>
      <c r="K9321" s="17">
        <v>122369.5</v>
      </c>
      <c r="L9321" s="17">
        <v>88106.03999999999</v>
      </c>
      <c r="M9321" s="17">
        <v>34263.46</v>
      </c>
      <c r="N9321" s="17">
        <v>79820.2844</v>
      </c>
    </row>
    <row r="9322" spans="1:14">
      <c r="A9322" s="16">
        <v>46178</v>
      </c>
      <c r="B9322" t="s">
        <v>9362</v>
      </c>
      <c r="C9322" t="s">
        <v>29</v>
      </c>
      <c r="D9322" t="s">
        <v>30</v>
      </c>
      <c r="E9322" t="s">
        <v>31</v>
      </c>
      <c r="F9322" t="s">
        <v>9033</v>
      </c>
      <c r="G9322" t="s">
        <v>5424</v>
      </c>
      <c r="H9322">
        <v>2</v>
      </c>
      <c r="I9322" s="17">
        <v>353810</v>
      </c>
      <c r="J9322" s="17">
        <v>38919.1</v>
      </c>
      <c r="K9322" s="17">
        <v>314890.9</v>
      </c>
      <c r="L9322" s="17">
        <v>195232.36</v>
      </c>
      <c r="M9322" s="17">
        <v>119658.54</v>
      </c>
      <c r="N9322" s="17">
        <v>175550.2619</v>
      </c>
    </row>
    <row r="9323" spans="1:14">
      <c r="A9323" s="16">
        <v>46178</v>
      </c>
      <c r="B9323" t="s">
        <v>9363</v>
      </c>
      <c r="C9323" t="s">
        <v>22</v>
      </c>
      <c r="D9323" t="s">
        <v>23</v>
      </c>
      <c r="E9323" t="s">
        <v>24</v>
      </c>
      <c r="F9323" t="s">
        <v>9033</v>
      </c>
      <c r="G9323" t="s">
        <v>5424</v>
      </c>
      <c r="H9323">
        <v>10</v>
      </c>
      <c r="I9323" s="17">
        <v>60540</v>
      </c>
      <c r="J9323" s="17">
        <v>7264.8</v>
      </c>
      <c r="K9323" s="17">
        <v>53275.2</v>
      </c>
      <c r="L9323" s="17">
        <v>40489.15</v>
      </c>
      <c r="M9323" s="17">
        <v>12786.05</v>
      </c>
      <c r="N9323" s="17">
        <v>164888.9106</v>
      </c>
    </row>
    <row r="9324" spans="1:14">
      <c r="A9324" s="16">
        <v>46178</v>
      </c>
      <c r="B9324" t="s">
        <v>9364</v>
      </c>
      <c r="C9324" t="s">
        <v>73</v>
      </c>
      <c r="D9324" t="s">
        <v>74</v>
      </c>
      <c r="E9324" t="s">
        <v>24</v>
      </c>
      <c r="F9324" t="s">
        <v>9033</v>
      </c>
      <c r="G9324" t="s">
        <v>5424</v>
      </c>
      <c r="H9324">
        <v>6</v>
      </c>
      <c r="I9324" s="17">
        <v>312852</v>
      </c>
      <c r="J9324" s="17">
        <v>15642.6</v>
      </c>
      <c r="K9324" s="17">
        <v>297209.4</v>
      </c>
      <c r="L9324" s="17">
        <v>225879.14</v>
      </c>
      <c r="M9324" s="17">
        <v>71330.25999999999</v>
      </c>
      <c r="N9324" s="17">
        <v>164888.9106</v>
      </c>
    </row>
    <row r="9325" spans="1:14">
      <c r="A9325" s="16">
        <v>46178</v>
      </c>
      <c r="B9325" t="s">
        <v>9365</v>
      </c>
      <c r="C9325" t="s">
        <v>47</v>
      </c>
      <c r="D9325" t="s">
        <v>48</v>
      </c>
      <c r="E9325" t="s">
        <v>35</v>
      </c>
      <c r="F9325" t="s">
        <v>9033</v>
      </c>
      <c r="G9325" t="s">
        <v>5424</v>
      </c>
      <c r="H9325">
        <v>1</v>
      </c>
      <c r="I9325" s="17">
        <v>610125</v>
      </c>
      <c r="J9325" s="17">
        <v>54911.25</v>
      </c>
      <c r="K9325" s="17">
        <v>555213.75</v>
      </c>
      <c r="L9325" s="17">
        <v>399753.9</v>
      </c>
      <c r="M9325" s="17">
        <v>155459.85</v>
      </c>
      <c r="N9325" s="17">
        <v>79820.2844</v>
      </c>
    </row>
    <row r="9326" spans="1:14">
      <c r="A9326" s="16">
        <v>46178</v>
      </c>
      <c r="B9326" t="s">
        <v>9366</v>
      </c>
      <c r="C9326" t="s">
        <v>47</v>
      </c>
      <c r="D9326" t="s">
        <v>48</v>
      </c>
      <c r="E9326" t="s">
        <v>35</v>
      </c>
      <c r="F9326" t="s">
        <v>9033</v>
      </c>
      <c r="G9326" t="s">
        <v>5424</v>
      </c>
      <c r="H9326">
        <v>1</v>
      </c>
      <c r="I9326" s="17">
        <v>229177</v>
      </c>
      <c r="J9326" s="17">
        <v>0</v>
      </c>
      <c r="K9326" s="17">
        <v>229177</v>
      </c>
      <c r="L9326" s="17">
        <v>165007.44</v>
      </c>
      <c r="M9326" s="17">
        <v>64169.56</v>
      </c>
      <c r="N9326" s="17">
        <v>79820.2844</v>
      </c>
    </row>
    <row r="9327" spans="1:14">
      <c r="A9327" s="16">
        <v>46178</v>
      </c>
      <c r="B9327" t="s">
        <v>9367</v>
      </c>
      <c r="C9327" t="s">
        <v>33</v>
      </c>
      <c r="D9327" t="s">
        <v>34</v>
      </c>
      <c r="E9327" t="s">
        <v>35</v>
      </c>
      <c r="F9327" t="s">
        <v>9033</v>
      </c>
      <c r="G9327" t="s">
        <v>5424</v>
      </c>
      <c r="H9327">
        <v>7</v>
      </c>
      <c r="I9327" s="17">
        <v>101190</v>
      </c>
      <c r="J9327" s="17">
        <v>4047.6</v>
      </c>
      <c r="K9327" s="17">
        <v>97142.39999999999</v>
      </c>
      <c r="L9327" s="17">
        <v>69942.53</v>
      </c>
      <c r="M9327" s="17">
        <v>27199.87</v>
      </c>
      <c r="N9327" s="17">
        <v>79820.2844</v>
      </c>
    </row>
    <row r="9328" spans="1:14">
      <c r="A9328" s="16">
        <v>46178</v>
      </c>
      <c r="B9328" t="s">
        <v>9368</v>
      </c>
      <c r="C9328" t="s">
        <v>47</v>
      </c>
      <c r="D9328" t="s">
        <v>48</v>
      </c>
      <c r="E9328" t="s">
        <v>35</v>
      </c>
      <c r="F9328" t="s">
        <v>9033</v>
      </c>
      <c r="G9328" t="s">
        <v>5424</v>
      </c>
      <c r="H9328">
        <v>11</v>
      </c>
      <c r="I9328" s="17">
        <v>296274</v>
      </c>
      <c r="J9328" s="17">
        <v>0</v>
      </c>
      <c r="K9328" s="17">
        <v>296274</v>
      </c>
      <c r="L9328" s="17">
        <v>213317.28</v>
      </c>
      <c r="M9328" s="17">
        <v>82956.72</v>
      </c>
      <c r="N9328" s="17">
        <v>79820.2844</v>
      </c>
    </row>
    <row r="9329" spans="1:14">
      <c r="A9329" s="16">
        <v>46178</v>
      </c>
      <c r="B9329" t="s">
        <v>9369</v>
      </c>
      <c r="C9329" t="s">
        <v>15</v>
      </c>
      <c r="D9329" t="s">
        <v>16</v>
      </c>
      <c r="E9329" t="s">
        <v>17</v>
      </c>
      <c r="F9329" t="s">
        <v>9033</v>
      </c>
      <c r="G9329" t="s">
        <v>5424</v>
      </c>
      <c r="H9329">
        <v>6</v>
      </c>
      <c r="I9329" s="17">
        <v>627475</v>
      </c>
      <c r="J9329" s="17">
        <v>25099</v>
      </c>
      <c r="K9329" s="17">
        <v>602376</v>
      </c>
      <c r="L9329" s="17">
        <v>421663.2</v>
      </c>
      <c r="M9329" s="17">
        <v>180712.8</v>
      </c>
      <c r="N9329" s="17">
        <v>44139.0892</v>
      </c>
    </row>
    <row r="9330" spans="1:14">
      <c r="A9330" s="16">
        <v>46178</v>
      </c>
      <c r="B9330" t="s">
        <v>9370</v>
      </c>
      <c r="C9330" t="s">
        <v>33</v>
      </c>
      <c r="D9330" t="s">
        <v>34</v>
      </c>
      <c r="E9330" t="s">
        <v>35</v>
      </c>
      <c r="F9330" t="s">
        <v>9033</v>
      </c>
      <c r="G9330" t="s">
        <v>5424</v>
      </c>
      <c r="H9330">
        <v>10</v>
      </c>
      <c r="I9330" s="17">
        <v>772342</v>
      </c>
      <c r="J9330" s="17">
        <v>100404.46</v>
      </c>
      <c r="K9330" s="17">
        <v>671937.54</v>
      </c>
      <c r="L9330" s="17">
        <v>483795.03</v>
      </c>
      <c r="M9330" s="17">
        <v>188142.51</v>
      </c>
      <c r="N9330" s="17">
        <v>79820.2844</v>
      </c>
    </row>
    <row r="9331" spans="1:14">
      <c r="A9331" s="16">
        <v>46178</v>
      </c>
      <c r="B9331" t="s">
        <v>9371</v>
      </c>
      <c r="C9331" t="s">
        <v>22</v>
      </c>
      <c r="D9331" t="s">
        <v>23</v>
      </c>
      <c r="E9331" t="s">
        <v>24</v>
      </c>
      <c r="F9331" t="s">
        <v>9033</v>
      </c>
      <c r="G9331" t="s">
        <v>5424</v>
      </c>
      <c r="H9331">
        <v>9</v>
      </c>
      <c r="I9331" s="17">
        <v>314272</v>
      </c>
      <c r="J9331" s="17">
        <v>25141.76</v>
      </c>
      <c r="K9331" s="17">
        <v>289130.24</v>
      </c>
      <c r="L9331" s="17">
        <v>219738.98</v>
      </c>
      <c r="M9331" s="17">
        <v>69391.25999999999</v>
      </c>
      <c r="N9331" s="17">
        <v>164888.9106</v>
      </c>
    </row>
    <row r="9332" spans="1:14">
      <c r="A9332" s="16">
        <v>46178</v>
      </c>
      <c r="B9332" t="s">
        <v>9372</v>
      </c>
      <c r="C9332" t="s">
        <v>73</v>
      </c>
      <c r="D9332" t="s">
        <v>74</v>
      </c>
      <c r="E9332" t="s">
        <v>24</v>
      </c>
      <c r="F9332" t="s">
        <v>9033</v>
      </c>
      <c r="G9332" t="s">
        <v>5424</v>
      </c>
      <c r="H9332">
        <v>7</v>
      </c>
      <c r="I9332" s="17">
        <v>413927</v>
      </c>
      <c r="J9332" s="17">
        <v>24835.62</v>
      </c>
      <c r="K9332" s="17">
        <v>389091.38</v>
      </c>
      <c r="L9332" s="17">
        <v>295709.45</v>
      </c>
      <c r="M9332" s="17">
        <v>93381.92999999999</v>
      </c>
      <c r="N9332" s="17">
        <v>164888.9106</v>
      </c>
    </row>
    <row r="9333" spans="1:14">
      <c r="A9333" s="16">
        <v>46178</v>
      </c>
      <c r="B9333" t="s">
        <v>9373</v>
      </c>
      <c r="C9333" t="s">
        <v>43</v>
      </c>
      <c r="D9333" t="s">
        <v>44</v>
      </c>
      <c r="E9333" t="s">
        <v>31</v>
      </c>
      <c r="F9333" t="s">
        <v>9033</v>
      </c>
      <c r="G9333" t="s">
        <v>5424</v>
      </c>
      <c r="H9333">
        <v>3</v>
      </c>
      <c r="I9333" s="17">
        <v>214830</v>
      </c>
      <c r="J9333" s="17">
        <v>0</v>
      </c>
      <c r="K9333" s="17">
        <v>214830</v>
      </c>
      <c r="L9333" s="17">
        <v>133194.6</v>
      </c>
      <c r="M9333" s="17">
        <v>81635.39999999999</v>
      </c>
      <c r="N9333" s="17">
        <v>175550.2619</v>
      </c>
    </row>
    <row r="9334" spans="1:14">
      <c r="A9334" s="16">
        <v>46178</v>
      </c>
      <c r="B9334" t="s">
        <v>9374</v>
      </c>
      <c r="C9334" t="s">
        <v>33</v>
      </c>
      <c r="D9334" t="s">
        <v>34</v>
      </c>
      <c r="E9334" t="s">
        <v>35</v>
      </c>
      <c r="F9334" t="s">
        <v>9033</v>
      </c>
      <c r="G9334" t="s">
        <v>5424</v>
      </c>
      <c r="H9334">
        <v>1</v>
      </c>
      <c r="I9334" s="17">
        <v>301794</v>
      </c>
      <c r="J9334" s="17">
        <v>27161.46</v>
      </c>
      <c r="K9334" s="17">
        <v>274632.54</v>
      </c>
      <c r="L9334" s="17">
        <v>197735.43</v>
      </c>
      <c r="M9334" s="17">
        <v>76897.11</v>
      </c>
      <c r="N9334" s="17">
        <v>79820.2844</v>
      </c>
    </row>
    <row r="9335" spans="1:14">
      <c r="A9335" s="16">
        <v>46178</v>
      </c>
      <c r="B9335" t="s">
        <v>9375</v>
      </c>
      <c r="C9335" t="s">
        <v>22</v>
      </c>
      <c r="D9335" t="s">
        <v>23</v>
      </c>
      <c r="E9335" t="s">
        <v>24</v>
      </c>
      <c r="F9335" t="s">
        <v>9033</v>
      </c>
      <c r="G9335" t="s">
        <v>5424</v>
      </c>
      <c r="H9335">
        <v>2</v>
      </c>
      <c r="I9335" s="17">
        <v>570685</v>
      </c>
      <c r="J9335" s="17">
        <v>0</v>
      </c>
      <c r="K9335" s="17">
        <v>570685</v>
      </c>
      <c r="L9335" s="17">
        <v>433720.6</v>
      </c>
      <c r="M9335" s="17">
        <v>136964.4</v>
      </c>
      <c r="N9335" s="17">
        <v>164888.9106</v>
      </c>
    </row>
    <row r="9336" spans="1:14">
      <c r="A9336" s="16">
        <v>46178</v>
      </c>
      <c r="B9336" t="s">
        <v>9376</v>
      </c>
      <c r="C9336" t="s">
        <v>43</v>
      </c>
      <c r="D9336" t="s">
        <v>44</v>
      </c>
      <c r="E9336" t="s">
        <v>31</v>
      </c>
      <c r="F9336" t="s">
        <v>9033</v>
      </c>
      <c r="G9336" t="s">
        <v>5424</v>
      </c>
      <c r="H9336">
        <v>10</v>
      </c>
      <c r="I9336" s="17">
        <v>297489</v>
      </c>
      <c r="J9336" s="17">
        <v>14874.45</v>
      </c>
      <c r="K9336" s="17">
        <v>282614.55</v>
      </c>
      <c r="L9336" s="17">
        <v>175221.02</v>
      </c>
      <c r="M9336" s="17">
        <v>107393.53</v>
      </c>
      <c r="N9336" s="17">
        <v>175550.2619</v>
      </c>
    </row>
    <row r="9337" spans="1:14">
      <c r="A9337" s="16">
        <v>46178</v>
      </c>
      <c r="B9337" t="s">
        <v>9377</v>
      </c>
      <c r="C9337" t="s">
        <v>26</v>
      </c>
      <c r="D9337" t="s">
        <v>27</v>
      </c>
      <c r="E9337" t="s">
        <v>17</v>
      </c>
      <c r="F9337" t="s">
        <v>9033</v>
      </c>
      <c r="G9337" t="s">
        <v>5424</v>
      </c>
      <c r="H9337">
        <v>8</v>
      </c>
      <c r="I9337" s="17">
        <v>842280</v>
      </c>
      <c r="J9337" s="17">
        <v>58959.6</v>
      </c>
      <c r="K9337" s="17">
        <v>783320.4</v>
      </c>
      <c r="L9337" s="17">
        <v>548324.28</v>
      </c>
      <c r="M9337" s="17">
        <v>234996.12</v>
      </c>
      <c r="N9337" s="17">
        <v>44139.0892</v>
      </c>
    </row>
    <row r="9338" spans="1:14">
      <c r="A9338" s="16">
        <v>46178</v>
      </c>
      <c r="B9338" t="s">
        <v>9378</v>
      </c>
      <c r="C9338" t="s">
        <v>15</v>
      </c>
      <c r="D9338" t="s">
        <v>16</v>
      </c>
      <c r="E9338" t="s">
        <v>17</v>
      </c>
      <c r="F9338" t="s">
        <v>9033</v>
      </c>
      <c r="G9338" t="s">
        <v>5424</v>
      </c>
      <c r="H9338">
        <v>11</v>
      </c>
      <c r="I9338" s="17">
        <v>557450</v>
      </c>
      <c r="J9338" s="17">
        <v>0</v>
      </c>
      <c r="K9338" s="17">
        <v>557450</v>
      </c>
      <c r="L9338" s="17">
        <v>390215</v>
      </c>
      <c r="M9338" s="17">
        <v>167235</v>
      </c>
      <c r="N9338" s="17">
        <v>44139.0892</v>
      </c>
    </row>
    <row r="9339" spans="1:14">
      <c r="A9339" s="16">
        <v>46179</v>
      </c>
      <c r="B9339" t="s">
        <v>9379</v>
      </c>
      <c r="C9339" t="s">
        <v>43</v>
      </c>
      <c r="D9339" t="s">
        <v>44</v>
      </c>
      <c r="E9339" t="s">
        <v>31</v>
      </c>
      <c r="F9339" t="s">
        <v>9033</v>
      </c>
      <c r="G9339" t="s">
        <v>5424</v>
      </c>
      <c r="H9339">
        <v>8</v>
      </c>
      <c r="I9339" s="17">
        <v>413623</v>
      </c>
      <c r="J9339" s="17">
        <v>45498.53</v>
      </c>
      <c r="K9339" s="17">
        <v>368124.47</v>
      </c>
      <c r="L9339" s="17">
        <v>228237.17</v>
      </c>
      <c r="M9339" s="17">
        <v>139887.3</v>
      </c>
      <c r="N9339" s="17">
        <v>175550.2619</v>
      </c>
    </row>
    <row r="9340" spans="1:14">
      <c r="A9340" s="16">
        <v>46179</v>
      </c>
      <c r="B9340" t="s">
        <v>9380</v>
      </c>
      <c r="C9340" t="s">
        <v>43</v>
      </c>
      <c r="D9340" t="s">
        <v>44</v>
      </c>
      <c r="E9340" t="s">
        <v>31</v>
      </c>
      <c r="F9340" t="s">
        <v>9033</v>
      </c>
      <c r="G9340" t="s">
        <v>5424</v>
      </c>
      <c r="H9340">
        <v>3</v>
      </c>
      <c r="I9340" s="17">
        <v>597522</v>
      </c>
      <c r="J9340" s="17">
        <v>0</v>
      </c>
      <c r="K9340" s="17">
        <v>597522</v>
      </c>
      <c r="L9340" s="17">
        <v>370463.64</v>
      </c>
      <c r="M9340" s="17">
        <v>227058.36</v>
      </c>
      <c r="N9340" s="17">
        <v>175550.2619</v>
      </c>
    </row>
    <row r="9341" spans="1:14">
      <c r="A9341" s="16">
        <v>46179</v>
      </c>
      <c r="B9341" t="s">
        <v>9381</v>
      </c>
      <c r="C9341" t="s">
        <v>43</v>
      </c>
      <c r="D9341" t="s">
        <v>44</v>
      </c>
      <c r="E9341" t="s">
        <v>31</v>
      </c>
      <c r="F9341" t="s">
        <v>9033</v>
      </c>
      <c r="G9341" t="s">
        <v>5424</v>
      </c>
      <c r="H9341">
        <v>2</v>
      </c>
      <c r="I9341" s="17">
        <v>394421</v>
      </c>
      <c r="J9341" s="17">
        <v>31553.68</v>
      </c>
      <c r="K9341" s="17">
        <v>362867.32</v>
      </c>
      <c r="L9341" s="17">
        <v>224977.74</v>
      </c>
      <c r="M9341" s="17">
        <v>137889.58</v>
      </c>
      <c r="N9341" s="17">
        <v>175550.2619</v>
      </c>
    </row>
    <row r="9342" spans="1:14">
      <c r="A9342" s="16">
        <v>46179</v>
      </c>
      <c r="B9342" t="s">
        <v>9382</v>
      </c>
      <c r="C9342" t="s">
        <v>73</v>
      </c>
      <c r="D9342" t="s">
        <v>74</v>
      </c>
      <c r="E9342" t="s">
        <v>24</v>
      </c>
      <c r="F9342" t="s">
        <v>9033</v>
      </c>
      <c r="G9342" t="s">
        <v>5424</v>
      </c>
      <c r="H9342">
        <v>9</v>
      </c>
      <c r="I9342" s="17">
        <v>612297</v>
      </c>
      <c r="J9342" s="17">
        <v>30614.85</v>
      </c>
      <c r="K9342" s="17">
        <v>581682.15</v>
      </c>
      <c r="L9342" s="17">
        <v>442078.43</v>
      </c>
      <c r="M9342" s="17">
        <v>139603.72</v>
      </c>
      <c r="N9342" s="17">
        <v>164888.9106</v>
      </c>
    </row>
    <row r="9343" spans="1:14">
      <c r="A9343" s="16">
        <v>46179</v>
      </c>
      <c r="B9343" t="s">
        <v>9383</v>
      </c>
      <c r="C9343" t="s">
        <v>22</v>
      </c>
      <c r="D9343" t="s">
        <v>23</v>
      </c>
      <c r="E9343" t="s">
        <v>24</v>
      </c>
      <c r="F9343" t="s">
        <v>9033</v>
      </c>
      <c r="G9343" t="s">
        <v>5424</v>
      </c>
      <c r="H9343">
        <v>5</v>
      </c>
      <c r="I9343" s="17">
        <v>743619</v>
      </c>
      <c r="J9343" s="17">
        <v>37180.95</v>
      </c>
      <c r="K9343" s="17">
        <v>706438.05</v>
      </c>
      <c r="L9343" s="17">
        <v>536892.92</v>
      </c>
      <c r="M9343" s="17">
        <v>169545.13</v>
      </c>
      <c r="N9343" s="17">
        <v>164888.9106</v>
      </c>
    </row>
    <row r="9344" spans="1:14">
      <c r="A9344" s="16">
        <v>46179</v>
      </c>
      <c r="B9344" t="s">
        <v>9384</v>
      </c>
      <c r="C9344" t="s">
        <v>43</v>
      </c>
      <c r="D9344" t="s">
        <v>44</v>
      </c>
      <c r="E9344" t="s">
        <v>31</v>
      </c>
      <c r="F9344" t="s">
        <v>9033</v>
      </c>
      <c r="G9344" t="s">
        <v>5424</v>
      </c>
      <c r="H9344">
        <v>5</v>
      </c>
      <c r="I9344" s="17">
        <v>455428</v>
      </c>
      <c r="J9344" s="17">
        <v>50097.08</v>
      </c>
      <c r="K9344" s="17">
        <v>405330.92</v>
      </c>
      <c r="L9344" s="17">
        <v>251305.17</v>
      </c>
      <c r="M9344" s="17">
        <v>154025.75</v>
      </c>
      <c r="N9344" s="17">
        <v>175550.2619</v>
      </c>
    </row>
    <row r="9345" spans="1:14">
      <c r="A9345" s="16">
        <v>46179</v>
      </c>
      <c r="B9345" t="s">
        <v>9385</v>
      </c>
      <c r="C9345" t="s">
        <v>47</v>
      </c>
      <c r="D9345" t="s">
        <v>48</v>
      </c>
      <c r="E9345" t="s">
        <v>35</v>
      </c>
      <c r="F9345" t="s">
        <v>9033</v>
      </c>
      <c r="G9345" t="s">
        <v>5424</v>
      </c>
      <c r="H9345">
        <v>8</v>
      </c>
      <c r="I9345" s="17">
        <v>589097</v>
      </c>
      <c r="J9345" s="17">
        <v>58909.7</v>
      </c>
      <c r="K9345" s="17">
        <v>530187.3</v>
      </c>
      <c r="L9345" s="17">
        <v>381734.86</v>
      </c>
      <c r="M9345" s="17">
        <v>148452.44</v>
      </c>
      <c r="N9345" s="17">
        <v>79820.2844</v>
      </c>
    </row>
    <row r="9346" spans="1:14">
      <c r="A9346" s="16">
        <v>46179</v>
      </c>
      <c r="B9346" t="s">
        <v>9386</v>
      </c>
      <c r="C9346" t="s">
        <v>73</v>
      </c>
      <c r="D9346" t="s">
        <v>74</v>
      </c>
      <c r="E9346" t="s">
        <v>24</v>
      </c>
      <c r="F9346" t="s">
        <v>9033</v>
      </c>
      <c r="G9346" t="s">
        <v>5424</v>
      </c>
      <c r="H9346">
        <v>9</v>
      </c>
      <c r="I9346" s="17">
        <v>166608</v>
      </c>
      <c r="J9346" s="17">
        <v>18326.88</v>
      </c>
      <c r="K9346" s="17">
        <v>148281.12</v>
      </c>
      <c r="L9346" s="17">
        <v>112693.65</v>
      </c>
      <c r="M9346" s="17">
        <v>35587.47</v>
      </c>
      <c r="N9346" s="17">
        <v>164888.9106</v>
      </c>
    </row>
    <row r="9347" spans="1:14">
      <c r="A9347" s="16">
        <v>46179</v>
      </c>
      <c r="B9347" t="s">
        <v>9387</v>
      </c>
      <c r="C9347" t="s">
        <v>43</v>
      </c>
      <c r="D9347" t="s">
        <v>44</v>
      </c>
      <c r="E9347" t="s">
        <v>31</v>
      </c>
      <c r="F9347" t="s">
        <v>9033</v>
      </c>
      <c r="G9347" t="s">
        <v>5424</v>
      </c>
      <c r="H9347">
        <v>11</v>
      </c>
      <c r="I9347" s="17">
        <v>187590</v>
      </c>
      <c r="J9347" s="17">
        <v>7503.6</v>
      </c>
      <c r="K9347" s="17">
        <v>180086.4</v>
      </c>
      <c r="L9347" s="17">
        <v>111653.57</v>
      </c>
      <c r="M9347" s="17">
        <v>68432.83</v>
      </c>
      <c r="N9347" s="17">
        <v>175550.2619</v>
      </c>
    </row>
    <row r="9348" spans="1:14">
      <c r="A9348" s="16">
        <v>46179</v>
      </c>
      <c r="B9348" t="s">
        <v>9388</v>
      </c>
      <c r="C9348" t="s">
        <v>33</v>
      </c>
      <c r="D9348" t="s">
        <v>34</v>
      </c>
      <c r="E9348" t="s">
        <v>35</v>
      </c>
      <c r="F9348" t="s">
        <v>9033</v>
      </c>
      <c r="G9348" t="s">
        <v>5424</v>
      </c>
      <c r="H9348">
        <v>5</v>
      </c>
      <c r="I9348" s="17">
        <v>662286</v>
      </c>
      <c r="J9348" s="17">
        <v>0</v>
      </c>
      <c r="K9348" s="17">
        <v>662286</v>
      </c>
      <c r="L9348" s="17">
        <v>476845.92</v>
      </c>
      <c r="M9348" s="17">
        <v>185440.08</v>
      </c>
      <c r="N9348" s="17">
        <v>79820.2844</v>
      </c>
    </row>
    <row r="9349" spans="1:14">
      <c r="A9349" s="16">
        <v>46179</v>
      </c>
      <c r="B9349" t="s">
        <v>9389</v>
      </c>
      <c r="C9349" t="s">
        <v>29</v>
      </c>
      <c r="D9349" t="s">
        <v>30</v>
      </c>
      <c r="E9349" t="s">
        <v>31</v>
      </c>
      <c r="F9349" t="s">
        <v>9033</v>
      </c>
      <c r="G9349" t="s">
        <v>5424</v>
      </c>
      <c r="H9349">
        <v>4</v>
      </c>
      <c r="I9349" s="17">
        <v>510220</v>
      </c>
      <c r="J9349" s="17">
        <v>61226.4</v>
      </c>
      <c r="K9349" s="17">
        <v>448993.6</v>
      </c>
      <c r="L9349" s="17">
        <v>278376.03</v>
      </c>
      <c r="M9349" s="17">
        <v>170617.57</v>
      </c>
      <c r="N9349" s="17">
        <v>175550.2619</v>
      </c>
    </row>
    <row r="9350" spans="1:14">
      <c r="A9350" s="16">
        <v>46179</v>
      </c>
      <c r="B9350" t="s">
        <v>9390</v>
      </c>
      <c r="C9350" t="s">
        <v>73</v>
      </c>
      <c r="D9350" t="s">
        <v>74</v>
      </c>
      <c r="E9350" t="s">
        <v>24</v>
      </c>
      <c r="F9350" t="s">
        <v>9033</v>
      </c>
      <c r="G9350" t="s">
        <v>5424</v>
      </c>
      <c r="H9350">
        <v>11</v>
      </c>
      <c r="I9350" s="17">
        <v>595142</v>
      </c>
      <c r="J9350" s="17">
        <v>0</v>
      </c>
      <c r="K9350" s="17">
        <v>595142</v>
      </c>
      <c r="L9350" s="17">
        <v>452307.92</v>
      </c>
      <c r="M9350" s="17">
        <v>142834.08</v>
      </c>
      <c r="N9350" s="17">
        <v>164888.9106</v>
      </c>
    </row>
    <row r="9351" spans="1:14">
      <c r="A9351" s="16">
        <v>46179</v>
      </c>
      <c r="B9351" t="s">
        <v>9391</v>
      </c>
      <c r="C9351" t="s">
        <v>15</v>
      </c>
      <c r="D9351" t="s">
        <v>16</v>
      </c>
      <c r="E9351" t="s">
        <v>17</v>
      </c>
      <c r="F9351" t="s">
        <v>9033</v>
      </c>
      <c r="G9351" t="s">
        <v>5424</v>
      </c>
      <c r="H9351">
        <v>8</v>
      </c>
      <c r="I9351" s="17">
        <v>769559</v>
      </c>
      <c r="J9351" s="17">
        <v>46173.54</v>
      </c>
      <c r="K9351" s="17">
        <v>723385.46</v>
      </c>
      <c r="L9351" s="17">
        <v>506369.82</v>
      </c>
      <c r="M9351" s="17">
        <v>217015.64</v>
      </c>
      <c r="N9351" s="17">
        <v>44139.0892</v>
      </c>
    </row>
    <row r="9352" spans="1:14">
      <c r="A9352" s="16">
        <v>46179</v>
      </c>
      <c r="B9352" t="s">
        <v>9392</v>
      </c>
      <c r="C9352" t="s">
        <v>73</v>
      </c>
      <c r="D9352" t="s">
        <v>74</v>
      </c>
      <c r="E9352" t="s">
        <v>24</v>
      </c>
      <c r="F9352" t="s">
        <v>9033</v>
      </c>
      <c r="G9352" t="s">
        <v>5424</v>
      </c>
      <c r="H9352">
        <v>9</v>
      </c>
      <c r="I9352" s="17">
        <v>214776</v>
      </c>
      <c r="J9352" s="17">
        <v>0</v>
      </c>
      <c r="K9352" s="17">
        <v>214776</v>
      </c>
      <c r="L9352" s="17">
        <v>163229.76</v>
      </c>
      <c r="M9352" s="17">
        <v>51546.24</v>
      </c>
      <c r="N9352" s="17">
        <v>164888.9106</v>
      </c>
    </row>
    <row r="9353" spans="1:14">
      <c r="A9353" s="16">
        <v>46179</v>
      </c>
      <c r="B9353" t="s">
        <v>9393</v>
      </c>
      <c r="C9353" t="s">
        <v>73</v>
      </c>
      <c r="D9353" t="s">
        <v>74</v>
      </c>
      <c r="E9353" t="s">
        <v>24</v>
      </c>
      <c r="F9353" t="s">
        <v>9033</v>
      </c>
      <c r="G9353" t="s">
        <v>5424</v>
      </c>
      <c r="H9353">
        <v>5</v>
      </c>
      <c r="I9353" s="17">
        <v>250472</v>
      </c>
      <c r="J9353" s="17">
        <v>37570.8</v>
      </c>
      <c r="K9353" s="17">
        <v>212901.2</v>
      </c>
      <c r="L9353" s="17">
        <v>161804.91</v>
      </c>
      <c r="M9353" s="17">
        <v>51096.29</v>
      </c>
      <c r="N9353" s="17">
        <v>164888.9106</v>
      </c>
    </row>
    <row r="9354" spans="1:14">
      <c r="A9354" s="16">
        <v>46179</v>
      </c>
      <c r="B9354" t="s">
        <v>9394</v>
      </c>
      <c r="C9354" t="s">
        <v>73</v>
      </c>
      <c r="D9354" t="s">
        <v>74</v>
      </c>
      <c r="E9354" t="s">
        <v>24</v>
      </c>
      <c r="F9354" t="s">
        <v>9033</v>
      </c>
      <c r="G9354" t="s">
        <v>5424</v>
      </c>
      <c r="H9354">
        <v>10</v>
      </c>
      <c r="I9354" s="17">
        <v>660939</v>
      </c>
      <c r="J9354" s="17">
        <v>26437.56</v>
      </c>
      <c r="K9354" s="17">
        <v>634501.4399999999</v>
      </c>
      <c r="L9354" s="17">
        <v>482221.09</v>
      </c>
      <c r="M9354" s="17">
        <v>152280.35</v>
      </c>
      <c r="N9354" s="17">
        <v>164888.9106</v>
      </c>
    </row>
    <row r="9355" spans="1:14">
      <c r="A9355" s="16">
        <v>46179</v>
      </c>
      <c r="B9355" t="s">
        <v>9395</v>
      </c>
      <c r="C9355" t="s">
        <v>29</v>
      </c>
      <c r="D9355" t="s">
        <v>30</v>
      </c>
      <c r="E9355" t="s">
        <v>31</v>
      </c>
      <c r="F9355" t="s">
        <v>9033</v>
      </c>
      <c r="G9355" t="s">
        <v>5424</v>
      </c>
      <c r="H9355">
        <v>11</v>
      </c>
      <c r="I9355" s="17">
        <v>793929</v>
      </c>
      <c r="J9355" s="17">
        <v>0</v>
      </c>
      <c r="K9355" s="17">
        <v>793929</v>
      </c>
      <c r="L9355" s="17">
        <v>492235.98</v>
      </c>
      <c r="M9355" s="17">
        <v>301693.02</v>
      </c>
      <c r="N9355" s="17">
        <v>175550.2619</v>
      </c>
    </row>
    <row r="9356" spans="1:14">
      <c r="A9356" s="16">
        <v>46179</v>
      </c>
      <c r="B9356" t="s">
        <v>9396</v>
      </c>
      <c r="C9356" t="s">
        <v>15</v>
      </c>
      <c r="D9356" t="s">
        <v>16</v>
      </c>
      <c r="E9356" t="s">
        <v>17</v>
      </c>
      <c r="F9356" t="s">
        <v>9033</v>
      </c>
      <c r="G9356" t="s">
        <v>5424</v>
      </c>
      <c r="H9356">
        <v>4</v>
      </c>
      <c r="I9356" s="17">
        <v>181796</v>
      </c>
      <c r="J9356" s="17">
        <v>12725.72</v>
      </c>
      <c r="K9356" s="17">
        <v>169070.28</v>
      </c>
      <c r="L9356" s="17">
        <v>118349.2</v>
      </c>
      <c r="M9356" s="17">
        <v>50721.08</v>
      </c>
      <c r="N9356" s="17">
        <v>44139.0892</v>
      </c>
    </row>
    <row r="9357" spans="1:14">
      <c r="A9357" s="16">
        <v>46179</v>
      </c>
      <c r="B9357" t="s">
        <v>9397</v>
      </c>
      <c r="C9357" t="s">
        <v>26</v>
      </c>
      <c r="D9357" t="s">
        <v>27</v>
      </c>
      <c r="E9357" t="s">
        <v>17</v>
      </c>
      <c r="F9357" t="s">
        <v>9033</v>
      </c>
      <c r="G9357" t="s">
        <v>5424</v>
      </c>
      <c r="H9357">
        <v>2</v>
      </c>
      <c r="I9357" s="17">
        <v>289451</v>
      </c>
      <c r="J9357" s="17">
        <v>14472.55</v>
      </c>
      <c r="K9357" s="17">
        <v>274978.45</v>
      </c>
      <c r="L9357" s="17">
        <v>192484.92</v>
      </c>
      <c r="M9357" s="17">
        <v>82493.53</v>
      </c>
      <c r="N9357" s="17">
        <v>44139.0892</v>
      </c>
    </row>
    <row r="9358" spans="1:14">
      <c r="A9358" s="16">
        <v>46179</v>
      </c>
      <c r="B9358" t="s">
        <v>9398</v>
      </c>
      <c r="C9358" t="s">
        <v>29</v>
      </c>
      <c r="D9358" t="s">
        <v>30</v>
      </c>
      <c r="E9358" t="s">
        <v>31</v>
      </c>
      <c r="F9358" t="s">
        <v>9033</v>
      </c>
      <c r="G9358" t="s">
        <v>5424</v>
      </c>
      <c r="H9358">
        <v>9</v>
      </c>
      <c r="I9358" s="17">
        <v>513529</v>
      </c>
      <c r="J9358" s="17">
        <v>46217.61</v>
      </c>
      <c r="K9358" s="17">
        <v>467311.39</v>
      </c>
      <c r="L9358" s="17">
        <v>289733.06</v>
      </c>
      <c r="M9358" s="17">
        <v>177578.33</v>
      </c>
      <c r="N9358" s="17">
        <v>175550.2619</v>
      </c>
    </row>
    <row r="9359" spans="1:14">
      <c r="A9359" s="16">
        <v>46179</v>
      </c>
      <c r="B9359" t="s">
        <v>9399</v>
      </c>
      <c r="C9359" t="s">
        <v>29</v>
      </c>
      <c r="D9359" t="s">
        <v>30</v>
      </c>
      <c r="E9359" t="s">
        <v>31</v>
      </c>
      <c r="F9359" t="s">
        <v>9033</v>
      </c>
      <c r="G9359" t="s">
        <v>5424</v>
      </c>
      <c r="H9359">
        <v>2</v>
      </c>
      <c r="I9359" s="17">
        <v>560221</v>
      </c>
      <c r="J9359" s="17">
        <v>16806.63</v>
      </c>
      <c r="K9359" s="17">
        <v>543414.37</v>
      </c>
      <c r="L9359" s="17">
        <v>336916.91</v>
      </c>
      <c r="M9359" s="17">
        <v>206497.46</v>
      </c>
      <c r="N9359" s="17">
        <v>175550.2619</v>
      </c>
    </row>
    <row r="9360" spans="1:14">
      <c r="A9360" s="16">
        <v>46179</v>
      </c>
      <c r="B9360" t="s">
        <v>9400</v>
      </c>
      <c r="C9360" t="s">
        <v>15</v>
      </c>
      <c r="D9360" t="s">
        <v>16</v>
      </c>
      <c r="E9360" t="s">
        <v>17</v>
      </c>
      <c r="F9360" t="s">
        <v>9033</v>
      </c>
      <c r="G9360" t="s">
        <v>5424</v>
      </c>
      <c r="H9360">
        <v>6</v>
      </c>
      <c r="I9360" s="17">
        <v>77420</v>
      </c>
      <c r="J9360" s="17">
        <v>10064.6</v>
      </c>
      <c r="K9360" s="17">
        <v>67355.39999999999</v>
      </c>
      <c r="L9360" s="17">
        <v>47148.78</v>
      </c>
      <c r="M9360" s="17">
        <v>20206.62</v>
      </c>
      <c r="N9360" s="17">
        <v>44139.0892</v>
      </c>
    </row>
    <row r="9361" spans="1:14">
      <c r="A9361" s="16">
        <v>46179</v>
      </c>
      <c r="B9361" t="s">
        <v>9401</v>
      </c>
      <c r="C9361" t="s">
        <v>22</v>
      </c>
      <c r="D9361" t="s">
        <v>23</v>
      </c>
      <c r="E9361" t="s">
        <v>24</v>
      </c>
      <c r="F9361" t="s">
        <v>9033</v>
      </c>
      <c r="G9361" t="s">
        <v>5424</v>
      </c>
      <c r="H9361">
        <v>7</v>
      </c>
      <c r="I9361" s="17">
        <v>337216</v>
      </c>
      <c r="J9361" s="17">
        <v>20232.96</v>
      </c>
      <c r="K9361" s="17">
        <v>316983.04</v>
      </c>
      <c r="L9361" s="17">
        <v>240907.11</v>
      </c>
      <c r="M9361" s="17">
        <v>76075.92999999999</v>
      </c>
      <c r="N9361" s="17">
        <v>164888.9106</v>
      </c>
    </row>
    <row r="9362" spans="1:14">
      <c r="A9362" s="16">
        <v>46179</v>
      </c>
      <c r="B9362" t="s">
        <v>9402</v>
      </c>
      <c r="C9362" t="s">
        <v>29</v>
      </c>
      <c r="D9362" t="s">
        <v>30</v>
      </c>
      <c r="E9362" t="s">
        <v>31</v>
      </c>
      <c r="F9362" t="s">
        <v>9033</v>
      </c>
      <c r="G9362" t="s">
        <v>5424</v>
      </c>
      <c r="H9362">
        <v>12</v>
      </c>
      <c r="I9362" s="17">
        <v>580448</v>
      </c>
      <c r="J9362" s="17">
        <v>0</v>
      </c>
      <c r="K9362" s="17">
        <v>580448</v>
      </c>
      <c r="L9362" s="17">
        <v>359877.76</v>
      </c>
      <c r="M9362" s="17">
        <v>220570.24</v>
      </c>
      <c r="N9362" s="17">
        <v>175550.2619</v>
      </c>
    </row>
    <row r="9363" spans="1:14">
      <c r="A9363" s="16">
        <v>46179</v>
      </c>
      <c r="B9363" t="s">
        <v>9403</v>
      </c>
      <c r="C9363" t="s">
        <v>29</v>
      </c>
      <c r="D9363" t="s">
        <v>30</v>
      </c>
      <c r="E9363" t="s">
        <v>31</v>
      </c>
      <c r="F9363" t="s">
        <v>9033</v>
      </c>
      <c r="G9363" t="s">
        <v>5424</v>
      </c>
      <c r="H9363">
        <v>3</v>
      </c>
      <c r="I9363" s="17">
        <v>308585</v>
      </c>
      <c r="J9363" s="17">
        <v>33944.35</v>
      </c>
      <c r="K9363" s="17">
        <v>274640.65</v>
      </c>
      <c r="L9363" s="17">
        <v>170277.2</v>
      </c>
      <c r="M9363" s="17">
        <v>104363.45</v>
      </c>
      <c r="N9363" s="17">
        <v>175550.2619</v>
      </c>
    </row>
    <row r="9364" spans="1:14">
      <c r="A9364" s="16">
        <v>46179</v>
      </c>
      <c r="B9364" t="s">
        <v>9404</v>
      </c>
      <c r="C9364" t="s">
        <v>29</v>
      </c>
      <c r="D9364" t="s">
        <v>30</v>
      </c>
      <c r="E9364" t="s">
        <v>31</v>
      </c>
      <c r="F9364" t="s">
        <v>9033</v>
      </c>
      <c r="G9364" t="s">
        <v>5424</v>
      </c>
      <c r="H9364">
        <v>4</v>
      </c>
      <c r="I9364" s="17">
        <v>846913</v>
      </c>
      <c r="J9364" s="17">
        <v>42345.65</v>
      </c>
      <c r="K9364" s="17">
        <v>804567.35</v>
      </c>
      <c r="L9364" s="17">
        <v>498831.76</v>
      </c>
      <c r="M9364" s="17">
        <v>305735.59</v>
      </c>
      <c r="N9364" s="17">
        <v>175550.2619</v>
      </c>
    </row>
    <row r="9365" spans="1:14">
      <c r="A9365" s="16">
        <v>46179</v>
      </c>
      <c r="B9365" t="s">
        <v>9405</v>
      </c>
      <c r="C9365" t="s">
        <v>33</v>
      </c>
      <c r="D9365" t="s">
        <v>34</v>
      </c>
      <c r="E9365" t="s">
        <v>35</v>
      </c>
      <c r="F9365" t="s">
        <v>9033</v>
      </c>
      <c r="G9365" t="s">
        <v>5424</v>
      </c>
      <c r="H9365">
        <v>9</v>
      </c>
      <c r="I9365" s="17">
        <v>299931</v>
      </c>
      <c r="J9365" s="17">
        <v>17995.86</v>
      </c>
      <c r="K9365" s="17">
        <v>281935.14</v>
      </c>
      <c r="L9365" s="17">
        <v>202993.3</v>
      </c>
      <c r="M9365" s="17">
        <v>78941.84</v>
      </c>
      <c r="N9365" s="17">
        <v>79820.2844</v>
      </c>
    </row>
    <row r="9366" spans="1:14">
      <c r="A9366" s="16">
        <v>46179</v>
      </c>
      <c r="B9366" t="s">
        <v>9406</v>
      </c>
      <c r="C9366" t="s">
        <v>43</v>
      </c>
      <c r="D9366" t="s">
        <v>44</v>
      </c>
      <c r="E9366" t="s">
        <v>31</v>
      </c>
      <c r="F9366" t="s">
        <v>9033</v>
      </c>
      <c r="G9366" t="s">
        <v>5424</v>
      </c>
      <c r="H9366">
        <v>10</v>
      </c>
      <c r="I9366" s="17">
        <v>728817</v>
      </c>
      <c r="J9366" s="17">
        <v>36440.85</v>
      </c>
      <c r="K9366" s="17">
        <v>692376.15</v>
      </c>
      <c r="L9366" s="17">
        <v>429273.21</v>
      </c>
      <c r="M9366" s="17">
        <v>263102.94</v>
      </c>
      <c r="N9366" s="17">
        <v>175550.2619</v>
      </c>
    </row>
    <row r="9367" spans="1:14">
      <c r="A9367" s="16">
        <v>46179</v>
      </c>
      <c r="B9367" t="s">
        <v>9407</v>
      </c>
      <c r="C9367" t="s">
        <v>22</v>
      </c>
      <c r="D9367" t="s">
        <v>23</v>
      </c>
      <c r="E9367" t="s">
        <v>24</v>
      </c>
      <c r="F9367" t="s">
        <v>9033</v>
      </c>
      <c r="G9367" t="s">
        <v>5424</v>
      </c>
      <c r="H9367">
        <v>2</v>
      </c>
      <c r="I9367" s="17">
        <v>565064</v>
      </c>
      <c r="J9367" s="17">
        <v>56506.4</v>
      </c>
      <c r="K9367" s="17">
        <v>508557.6</v>
      </c>
      <c r="L9367" s="17">
        <v>386503.78</v>
      </c>
      <c r="M9367" s="17">
        <v>122053.82</v>
      </c>
      <c r="N9367" s="17">
        <v>164888.9106</v>
      </c>
    </row>
    <row r="9368" spans="1:14">
      <c r="A9368" s="16">
        <v>46179</v>
      </c>
      <c r="B9368" t="s">
        <v>9408</v>
      </c>
      <c r="C9368" t="s">
        <v>22</v>
      </c>
      <c r="D9368" t="s">
        <v>23</v>
      </c>
      <c r="E9368" t="s">
        <v>24</v>
      </c>
      <c r="F9368" t="s">
        <v>9033</v>
      </c>
      <c r="G9368" t="s">
        <v>5424</v>
      </c>
      <c r="H9368">
        <v>12</v>
      </c>
      <c r="I9368" s="17">
        <v>575716</v>
      </c>
      <c r="J9368" s="17">
        <v>69085.92</v>
      </c>
      <c r="K9368" s="17">
        <v>506630.08</v>
      </c>
      <c r="L9368" s="17">
        <v>385038.86</v>
      </c>
      <c r="M9368" s="17">
        <v>121591.22</v>
      </c>
      <c r="N9368" s="17">
        <v>164888.9106</v>
      </c>
    </row>
    <row r="9369" spans="1:14">
      <c r="A9369" s="16">
        <v>46179</v>
      </c>
      <c r="B9369" t="s">
        <v>9409</v>
      </c>
      <c r="C9369" t="s">
        <v>33</v>
      </c>
      <c r="D9369" t="s">
        <v>34</v>
      </c>
      <c r="E9369" t="s">
        <v>35</v>
      </c>
      <c r="F9369" t="s">
        <v>9033</v>
      </c>
      <c r="G9369" t="s">
        <v>5424</v>
      </c>
      <c r="H9369">
        <v>5</v>
      </c>
      <c r="I9369" s="17">
        <v>663904</v>
      </c>
      <c r="J9369" s="17">
        <v>66390.39999999999</v>
      </c>
      <c r="K9369" s="17">
        <v>597513.6</v>
      </c>
      <c r="L9369" s="17">
        <v>430209.79</v>
      </c>
      <c r="M9369" s="17">
        <v>167303.81</v>
      </c>
      <c r="N9369" s="17">
        <v>79820.2844</v>
      </c>
    </row>
    <row r="9370" spans="1:14">
      <c r="A9370" s="16">
        <v>46179</v>
      </c>
      <c r="B9370" t="s">
        <v>9410</v>
      </c>
      <c r="C9370" t="s">
        <v>26</v>
      </c>
      <c r="D9370" t="s">
        <v>27</v>
      </c>
      <c r="E9370" t="s">
        <v>17</v>
      </c>
      <c r="F9370" t="s">
        <v>9033</v>
      </c>
      <c r="G9370" t="s">
        <v>5424</v>
      </c>
      <c r="H9370">
        <v>3</v>
      </c>
      <c r="I9370" s="17">
        <v>434437</v>
      </c>
      <c r="J9370" s="17">
        <v>0</v>
      </c>
      <c r="K9370" s="17">
        <v>434437</v>
      </c>
      <c r="L9370" s="17">
        <v>304105.9</v>
      </c>
      <c r="M9370" s="17">
        <v>130331.1</v>
      </c>
      <c r="N9370" s="17">
        <v>44139.0892</v>
      </c>
    </row>
    <row r="9371" spans="1:14">
      <c r="A9371" s="16">
        <v>46179</v>
      </c>
      <c r="B9371" t="s">
        <v>9411</v>
      </c>
      <c r="C9371" t="s">
        <v>29</v>
      </c>
      <c r="D9371" t="s">
        <v>30</v>
      </c>
      <c r="E9371" t="s">
        <v>31</v>
      </c>
      <c r="F9371" t="s">
        <v>9033</v>
      </c>
      <c r="G9371" t="s">
        <v>5424</v>
      </c>
      <c r="H9371">
        <v>3</v>
      </c>
      <c r="I9371" s="17">
        <v>758189</v>
      </c>
      <c r="J9371" s="17">
        <v>106146.46</v>
      </c>
      <c r="K9371" s="17">
        <v>652042.54</v>
      </c>
      <c r="L9371" s="17">
        <v>404266.37</v>
      </c>
      <c r="M9371" s="17">
        <v>247776.17</v>
      </c>
      <c r="N9371" s="17">
        <v>175550.2619</v>
      </c>
    </row>
    <row r="9372" spans="1:14">
      <c r="A9372" s="16">
        <v>46179</v>
      </c>
      <c r="B9372" t="s">
        <v>9412</v>
      </c>
      <c r="C9372" t="s">
        <v>15</v>
      </c>
      <c r="D9372" t="s">
        <v>16</v>
      </c>
      <c r="E9372" t="s">
        <v>17</v>
      </c>
      <c r="F9372" t="s">
        <v>9033</v>
      </c>
      <c r="G9372" t="s">
        <v>5424</v>
      </c>
      <c r="H9372">
        <v>4</v>
      </c>
      <c r="I9372" s="17">
        <v>657899</v>
      </c>
      <c r="J9372" s="17">
        <v>46052.93</v>
      </c>
      <c r="K9372" s="17">
        <v>611846.0699999999</v>
      </c>
      <c r="L9372" s="17">
        <v>428292.25</v>
      </c>
      <c r="M9372" s="17">
        <v>183553.82</v>
      </c>
      <c r="N9372" s="17">
        <v>44139.0892</v>
      </c>
    </row>
    <row r="9373" spans="1:14">
      <c r="A9373" s="16">
        <v>46179</v>
      </c>
      <c r="B9373" t="s">
        <v>9413</v>
      </c>
      <c r="C9373" t="s">
        <v>26</v>
      </c>
      <c r="D9373" t="s">
        <v>27</v>
      </c>
      <c r="E9373" t="s">
        <v>17</v>
      </c>
      <c r="F9373" t="s">
        <v>9033</v>
      </c>
      <c r="G9373" t="s">
        <v>5424</v>
      </c>
      <c r="H9373">
        <v>2</v>
      </c>
      <c r="I9373" s="17">
        <v>119518</v>
      </c>
      <c r="J9373" s="17">
        <v>0</v>
      </c>
      <c r="K9373" s="17">
        <v>119518</v>
      </c>
      <c r="L9373" s="17">
        <v>83662.60000000001</v>
      </c>
      <c r="M9373" s="17">
        <v>35855.4</v>
      </c>
      <c r="N9373" s="17">
        <v>44139.0892</v>
      </c>
    </row>
    <row r="9374" spans="1:14">
      <c r="A9374" s="16">
        <v>46179</v>
      </c>
      <c r="B9374" t="s">
        <v>9414</v>
      </c>
      <c r="C9374" t="s">
        <v>15</v>
      </c>
      <c r="D9374" t="s">
        <v>16</v>
      </c>
      <c r="E9374" t="s">
        <v>17</v>
      </c>
      <c r="F9374" t="s">
        <v>9033</v>
      </c>
      <c r="G9374" t="s">
        <v>5424</v>
      </c>
      <c r="H9374">
        <v>2</v>
      </c>
      <c r="I9374" s="17">
        <v>709992</v>
      </c>
      <c r="J9374" s="17">
        <v>28399.68</v>
      </c>
      <c r="K9374" s="17">
        <v>681592.3199999999</v>
      </c>
      <c r="L9374" s="17">
        <v>477114.62</v>
      </c>
      <c r="M9374" s="17">
        <v>204477.7</v>
      </c>
      <c r="N9374" s="17">
        <v>44139.0892</v>
      </c>
    </row>
    <row r="9375" spans="1:14">
      <c r="A9375" s="16">
        <v>46179</v>
      </c>
      <c r="B9375" t="s">
        <v>9415</v>
      </c>
      <c r="C9375" t="s">
        <v>22</v>
      </c>
      <c r="D9375" t="s">
        <v>23</v>
      </c>
      <c r="E9375" t="s">
        <v>24</v>
      </c>
      <c r="F9375" t="s">
        <v>9033</v>
      </c>
      <c r="G9375" t="s">
        <v>5424</v>
      </c>
      <c r="H9375">
        <v>2</v>
      </c>
      <c r="I9375" s="17">
        <v>190548</v>
      </c>
      <c r="J9375" s="17">
        <v>22865.76</v>
      </c>
      <c r="K9375" s="17">
        <v>167682.24</v>
      </c>
      <c r="L9375" s="17">
        <v>127438.5</v>
      </c>
      <c r="M9375" s="17">
        <v>40243.74</v>
      </c>
      <c r="N9375" s="17">
        <v>164888.9106</v>
      </c>
    </row>
    <row r="9376" spans="1:14">
      <c r="A9376" s="16">
        <v>46179</v>
      </c>
      <c r="B9376" t="s">
        <v>9416</v>
      </c>
      <c r="C9376" t="s">
        <v>43</v>
      </c>
      <c r="D9376" t="s">
        <v>44</v>
      </c>
      <c r="E9376" t="s">
        <v>31</v>
      </c>
      <c r="F9376" t="s">
        <v>9033</v>
      </c>
      <c r="G9376" t="s">
        <v>5424</v>
      </c>
      <c r="H9376">
        <v>3</v>
      </c>
      <c r="I9376" s="17">
        <v>656340</v>
      </c>
      <c r="J9376" s="17">
        <v>85324.2</v>
      </c>
      <c r="K9376" s="17">
        <v>571015.8</v>
      </c>
      <c r="L9376" s="17">
        <v>354029.8</v>
      </c>
      <c r="M9376" s="17">
        <v>216986</v>
      </c>
      <c r="N9376" s="17">
        <v>175550.2619</v>
      </c>
    </row>
    <row r="9377" spans="1:14">
      <c r="A9377" s="16">
        <v>46179</v>
      </c>
      <c r="B9377" t="s">
        <v>9417</v>
      </c>
      <c r="C9377" t="s">
        <v>73</v>
      </c>
      <c r="D9377" t="s">
        <v>74</v>
      </c>
      <c r="E9377" t="s">
        <v>24</v>
      </c>
      <c r="F9377" t="s">
        <v>9033</v>
      </c>
      <c r="G9377" t="s">
        <v>5424</v>
      </c>
      <c r="H9377">
        <v>7</v>
      </c>
      <c r="I9377" s="17">
        <v>399285</v>
      </c>
      <c r="J9377" s="17">
        <v>15971.4</v>
      </c>
      <c r="K9377" s="17">
        <v>383313.6</v>
      </c>
      <c r="L9377" s="17">
        <v>291318.34</v>
      </c>
      <c r="M9377" s="17">
        <v>91995.25999999999</v>
      </c>
      <c r="N9377" s="17">
        <v>164888.9106</v>
      </c>
    </row>
    <row r="9378" spans="1:14">
      <c r="A9378" s="16">
        <v>46179</v>
      </c>
      <c r="B9378" t="s">
        <v>9418</v>
      </c>
      <c r="C9378" t="s">
        <v>22</v>
      </c>
      <c r="D9378" t="s">
        <v>23</v>
      </c>
      <c r="E9378" t="s">
        <v>24</v>
      </c>
      <c r="F9378" t="s">
        <v>9033</v>
      </c>
      <c r="G9378" t="s">
        <v>5424</v>
      </c>
      <c r="H9378">
        <v>8</v>
      </c>
      <c r="I9378" s="17">
        <v>165339</v>
      </c>
      <c r="J9378" s="17">
        <v>13227.12</v>
      </c>
      <c r="K9378" s="17">
        <v>152111.88</v>
      </c>
      <c r="L9378" s="17">
        <v>115605.03</v>
      </c>
      <c r="M9378" s="17">
        <v>36506.85</v>
      </c>
      <c r="N9378" s="17">
        <v>164888.9106</v>
      </c>
    </row>
    <row r="9379" spans="1:14">
      <c r="A9379" s="16">
        <v>46179</v>
      </c>
      <c r="B9379" t="s">
        <v>9419</v>
      </c>
      <c r="C9379" t="s">
        <v>73</v>
      </c>
      <c r="D9379" t="s">
        <v>74</v>
      </c>
      <c r="E9379" t="s">
        <v>24</v>
      </c>
      <c r="F9379" t="s">
        <v>9033</v>
      </c>
      <c r="G9379" t="s">
        <v>5424</v>
      </c>
      <c r="H9379">
        <v>6</v>
      </c>
      <c r="I9379" s="17">
        <v>646559</v>
      </c>
      <c r="J9379" s="17">
        <v>96983.85000000001</v>
      </c>
      <c r="K9379" s="17">
        <v>549575.15</v>
      </c>
      <c r="L9379" s="17">
        <v>417677.11</v>
      </c>
      <c r="M9379" s="17">
        <v>131898.04</v>
      </c>
      <c r="N9379" s="17">
        <v>164888.9106</v>
      </c>
    </row>
    <row r="9380" spans="1:14">
      <c r="A9380" s="16">
        <v>46179</v>
      </c>
      <c r="B9380" t="s">
        <v>9420</v>
      </c>
      <c r="C9380" t="s">
        <v>15</v>
      </c>
      <c r="D9380" t="s">
        <v>16</v>
      </c>
      <c r="E9380" t="s">
        <v>17</v>
      </c>
      <c r="F9380" t="s">
        <v>9033</v>
      </c>
      <c r="G9380" t="s">
        <v>5424</v>
      </c>
      <c r="H9380">
        <v>1</v>
      </c>
      <c r="I9380" s="17">
        <v>166454</v>
      </c>
      <c r="J9380" s="17">
        <v>6658.16</v>
      </c>
      <c r="K9380" s="17">
        <v>159795.84</v>
      </c>
      <c r="L9380" s="17">
        <v>111857.09</v>
      </c>
      <c r="M9380" s="17">
        <v>47938.75</v>
      </c>
      <c r="N9380" s="17">
        <v>44139.0892</v>
      </c>
    </row>
    <row r="9381" spans="1:14">
      <c r="A9381" s="16">
        <v>46179</v>
      </c>
      <c r="B9381" t="s">
        <v>9421</v>
      </c>
      <c r="C9381" t="s">
        <v>73</v>
      </c>
      <c r="D9381" t="s">
        <v>74</v>
      </c>
      <c r="E9381" t="s">
        <v>24</v>
      </c>
      <c r="F9381" t="s">
        <v>9033</v>
      </c>
      <c r="G9381" t="s">
        <v>5424</v>
      </c>
      <c r="H9381">
        <v>11</v>
      </c>
      <c r="I9381" s="17">
        <v>77737</v>
      </c>
      <c r="J9381" s="17">
        <v>0</v>
      </c>
      <c r="K9381" s="17">
        <v>77737</v>
      </c>
      <c r="L9381" s="17">
        <v>59080.12</v>
      </c>
      <c r="M9381" s="17">
        <v>18656.88</v>
      </c>
      <c r="N9381" s="17">
        <v>164888.9106</v>
      </c>
    </row>
    <row r="9382" spans="1:14">
      <c r="A9382" s="16">
        <v>46179</v>
      </c>
      <c r="B9382" t="s">
        <v>9422</v>
      </c>
      <c r="C9382" t="s">
        <v>26</v>
      </c>
      <c r="D9382" t="s">
        <v>27</v>
      </c>
      <c r="E9382" t="s">
        <v>17</v>
      </c>
      <c r="F9382" t="s">
        <v>9033</v>
      </c>
      <c r="G9382" t="s">
        <v>5424</v>
      </c>
      <c r="H9382">
        <v>12</v>
      </c>
      <c r="I9382" s="17">
        <v>842148</v>
      </c>
      <c r="J9382" s="17">
        <v>0</v>
      </c>
      <c r="K9382" s="17">
        <v>842148</v>
      </c>
      <c r="L9382" s="17">
        <v>589503.6</v>
      </c>
      <c r="M9382" s="17">
        <v>252644.4</v>
      </c>
      <c r="N9382" s="17">
        <v>44139.0892</v>
      </c>
    </row>
    <row r="9383" spans="1:14">
      <c r="A9383" s="16">
        <v>46179</v>
      </c>
      <c r="B9383" t="s">
        <v>9423</v>
      </c>
      <c r="C9383" t="s">
        <v>73</v>
      </c>
      <c r="D9383" t="s">
        <v>74</v>
      </c>
      <c r="E9383" t="s">
        <v>24</v>
      </c>
      <c r="F9383" t="s">
        <v>9033</v>
      </c>
      <c r="G9383" t="s">
        <v>5424</v>
      </c>
      <c r="H9383">
        <v>11</v>
      </c>
      <c r="I9383" s="17">
        <v>326030</v>
      </c>
      <c r="J9383" s="17">
        <v>6520.6</v>
      </c>
      <c r="K9383" s="17">
        <v>319509.4</v>
      </c>
      <c r="L9383" s="17">
        <v>242827.14</v>
      </c>
      <c r="M9383" s="17">
        <v>76682.25999999999</v>
      </c>
      <c r="N9383" s="17">
        <v>164888.9106</v>
      </c>
    </row>
    <row r="9384" spans="1:14">
      <c r="A9384" s="16">
        <v>46179</v>
      </c>
      <c r="B9384" t="s">
        <v>9424</v>
      </c>
      <c r="C9384" t="s">
        <v>47</v>
      </c>
      <c r="D9384" t="s">
        <v>48</v>
      </c>
      <c r="E9384" t="s">
        <v>35</v>
      </c>
      <c r="F9384" t="s">
        <v>9033</v>
      </c>
      <c r="G9384" t="s">
        <v>5424</v>
      </c>
      <c r="H9384">
        <v>12</v>
      </c>
      <c r="I9384" s="17">
        <v>227216</v>
      </c>
      <c r="J9384" s="17">
        <v>24993.76</v>
      </c>
      <c r="K9384" s="17">
        <v>202222.24</v>
      </c>
      <c r="L9384" s="17">
        <v>145600.01</v>
      </c>
      <c r="M9384" s="17">
        <v>56622.23</v>
      </c>
      <c r="N9384" s="17">
        <v>79820.2844</v>
      </c>
    </row>
    <row r="9385" spans="1:14">
      <c r="A9385" s="16">
        <v>46179</v>
      </c>
      <c r="B9385" t="s">
        <v>9425</v>
      </c>
      <c r="C9385" t="s">
        <v>22</v>
      </c>
      <c r="D9385" t="s">
        <v>23</v>
      </c>
      <c r="E9385" t="s">
        <v>24</v>
      </c>
      <c r="F9385" t="s">
        <v>9033</v>
      </c>
      <c r="G9385" t="s">
        <v>5424</v>
      </c>
      <c r="H9385">
        <v>12</v>
      </c>
      <c r="I9385" s="17">
        <v>328457</v>
      </c>
      <c r="J9385" s="17">
        <v>9853.709999999999</v>
      </c>
      <c r="K9385" s="17">
        <v>318603.29</v>
      </c>
      <c r="L9385" s="17">
        <v>242138.5</v>
      </c>
      <c r="M9385" s="17">
        <v>76464.78999999999</v>
      </c>
      <c r="N9385" s="17">
        <v>164888.9106</v>
      </c>
    </row>
    <row r="9386" spans="1:14">
      <c r="A9386" s="16">
        <v>46179</v>
      </c>
      <c r="B9386" t="s">
        <v>9426</v>
      </c>
      <c r="C9386" t="s">
        <v>73</v>
      </c>
      <c r="D9386" t="s">
        <v>74</v>
      </c>
      <c r="E9386" t="s">
        <v>24</v>
      </c>
      <c r="F9386" t="s">
        <v>9033</v>
      </c>
      <c r="G9386" t="s">
        <v>5424</v>
      </c>
      <c r="H9386">
        <v>2</v>
      </c>
      <c r="I9386" s="17">
        <v>266277</v>
      </c>
      <c r="J9386" s="17">
        <v>18639.39</v>
      </c>
      <c r="K9386" s="17">
        <v>247637.61</v>
      </c>
      <c r="L9386" s="17">
        <v>188204.58</v>
      </c>
      <c r="M9386" s="17">
        <v>59433.03</v>
      </c>
      <c r="N9386" s="17">
        <v>164888.9106</v>
      </c>
    </row>
    <row r="9387" spans="1:14">
      <c r="A9387" s="16">
        <v>46179</v>
      </c>
      <c r="B9387" t="s">
        <v>9427</v>
      </c>
      <c r="C9387" t="s">
        <v>73</v>
      </c>
      <c r="D9387" t="s">
        <v>74</v>
      </c>
      <c r="E9387" t="s">
        <v>24</v>
      </c>
      <c r="F9387" t="s">
        <v>9033</v>
      </c>
      <c r="G9387" t="s">
        <v>5424</v>
      </c>
      <c r="H9387">
        <v>10</v>
      </c>
      <c r="I9387" s="17">
        <v>776607</v>
      </c>
      <c r="J9387" s="17">
        <v>0</v>
      </c>
      <c r="K9387" s="17">
        <v>776607</v>
      </c>
      <c r="L9387" s="17">
        <v>590221.3199999999</v>
      </c>
      <c r="M9387" s="17">
        <v>186385.68</v>
      </c>
      <c r="N9387" s="17">
        <v>164888.9106</v>
      </c>
    </row>
    <row r="9388" spans="1:14">
      <c r="A9388" s="16">
        <v>46179</v>
      </c>
      <c r="B9388" t="s">
        <v>9428</v>
      </c>
      <c r="C9388" t="s">
        <v>26</v>
      </c>
      <c r="D9388" t="s">
        <v>27</v>
      </c>
      <c r="E9388" t="s">
        <v>17</v>
      </c>
      <c r="F9388" t="s">
        <v>9033</v>
      </c>
      <c r="G9388" t="s">
        <v>5424</v>
      </c>
      <c r="H9388">
        <v>10</v>
      </c>
      <c r="I9388" s="17">
        <v>520515</v>
      </c>
      <c r="J9388" s="17">
        <v>46846.35</v>
      </c>
      <c r="K9388" s="17">
        <v>473668.65</v>
      </c>
      <c r="L9388" s="17">
        <v>331568.06</v>
      </c>
      <c r="M9388" s="17">
        <v>142100.59</v>
      </c>
      <c r="N9388" s="17">
        <v>44139.0892</v>
      </c>
    </row>
    <row r="9389" spans="1:14">
      <c r="A9389" s="16">
        <v>46179</v>
      </c>
      <c r="B9389" t="s">
        <v>9429</v>
      </c>
      <c r="C9389" t="s">
        <v>43</v>
      </c>
      <c r="D9389" t="s">
        <v>44</v>
      </c>
      <c r="E9389" t="s">
        <v>31</v>
      </c>
      <c r="F9389" t="s">
        <v>9033</v>
      </c>
      <c r="G9389" t="s">
        <v>5424</v>
      </c>
      <c r="H9389">
        <v>10</v>
      </c>
      <c r="I9389" s="17">
        <v>48851</v>
      </c>
      <c r="J9389" s="17">
        <v>2442.55</v>
      </c>
      <c r="K9389" s="17">
        <v>46408.45</v>
      </c>
      <c r="L9389" s="17">
        <v>28773.24</v>
      </c>
      <c r="M9389" s="17">
        <v>17635.21</v>
      </c>
      <c r="N9389" s="17">
        <v>175550.2619</v>
      </c>
    </row>
    <row r="9390" spans="1:14">
      <c r="A9390" s="16">
        <v>46179</v>
      </c>
      <c r="B9390" t="s">
        <v>9430</v>
      </c>
      <c r="C9390" t="s">
        <v>73</v>
      </c>
      <c r="D9390" t="s">
        <v>74</v>
      </c>
      <c r="E9390" t="s">
        <v>24</v>
      </c>
      <c r="F9390" t="s">
        <v>9033</v>
      </c>
      <c r="G9390" t="s">
        <v>5424</v>
      </c>
      <c r="H9390">
        <v>2</v>
      </c>
      <c r="I9390" s="17">
        <v>752071</v>
      </c>
      <c r="J9390" s="17">
        <v>22562.13</v>
      </c>
      <c r="K9390" s="17">
        <v>729508.87</v>
      </c>
      <c r="L9390" s="17">
        <v>554426.74</v>
      </c>
      <c r="M9390" s="17">
        <v>175082.13</v>
      </c>
      <c r="N9390" s="17">
        <v>164888.9106</v>
      </c>
    </row>
    <row r="9391" spans="1:14">
      <c r="A9391" s="16">
        <v>46179</v>
      </c>
      <c r="B9391" t="s">
        <v>9431</v>
      </c>
      <c r="C9391" t="s">
        <v>73</v>
      </c>
      <c r="D9391" t="s">
        <v>74</v>
      </c>
      <c r="E9391" t="s">
        <v>24</v>
      </c>
      <c r="F9391" t="s">
        <v>9033</v>
      </c>
      <c r="G9391" t="s">
        <v>5424</v>
      </c>
      <c r="H9391">
        <v>7</v>
      </c>
      <c r="I9391" s="17">
        <v>453636</v>
      </c>
      <c r="J9391" s="17">
        <v>18145.44</v>
      </c>
      <c r="K9391" s="17">
        <v>435490.56</v>
      </c>
      <c r="L9391" s="17">
        <v>330972.83</v>
      </c>
      <c r="M9391" s="17">
        <v>104517.73</v>
      </c>
      <c r="N9391" s="17">
        <v>164888.9106</v>
      </c>
    </row>
    <row r="9392" spans="1:14">
      <c r="A9392" s="16">
        <v>46179</v>
      </c>
      <c r="B9392" t="s">
        <v>9432</v>
      </c>
      <c r="C9392" t="s">
        <v>29</v>
      </c>
      <c r="D9392" t="s">
        <v>30</v>
      </c>
      <c r="E9392" t="s">
        <v>31</v>
      </c>
      <c r="F9392" t="s">
        <v>9033</v>
      </c>
      <c r="G9392" t="s">
        <v>5424</v>
      </c>
      <c r="H9392">
        <v>10</v>
      </c>
      <c r="I9392" s="17">
        <v>846397</v>
      </c>
      <c r="J9392" s="17">
        <v>0</v>
      </c>
      <c r="K9392" s="17">
        <v>846397</v>
      </c>
      <c r="L9392" s="17">
        <v>524766.14</v>
      </c>
      <c r="M9392" s="17">
        <v>321630.86</v>
      </c>
      <c r="N9392" s="17">
        <v>175550.2619</v>
      </c>
    </row>
    <row r="9393" spans="1:14">
      <c r="A9393" s="16">
        <v>46179</v>
      </c>
      <c r="B9393" t="s">
        <v>9433</v>
      </c>
      <c r="C9393" t="s">
        <v>73</v>
      </c>
      <c r="D9393" t="s">
        <v>74</v>
      </c>
      <c r="E9393" t="s">
        <v>24</v>
      </c>
      <c r="F9393" t="s">
        <v>9033</v>
      </c>
      <c r="G9393" t="s">
        <v>5424</v>
      </c>
      <c r="H9393">
        <v>1</v>
      </c>
      <c r="I9393" s="17">
        <v>251464</v>
      </c>
      <c r="J9393" s="17">
        <v>0</v>
      </c>
      <c r="K9393" s="17">
        <v>251464</v>
      </c>
      <c r="L9393" s="17">
        <v>191112.64</v>
      </c>
      <c r="M9393" s="17">
        <v>60351.36</v>
      </c>
      <c r="N9393" s="17">
        <v>164888.9106</v>
      </c>
    </row>
    <row r="9394" spans="1:14">
      <c r="A9394" s="16">
        <v>46179</v>
      </c>
      <c r="B9394" t="s">
        <v>9434</v>
      </c>
      <c r="C9394" t="s">
        <v>29</v>
      </c>
      <c r="D9394" t="s">
        <v>30</v>
      </c>
      <c r="E9394" t="s">
        <v>31</v>
      </c>
      <c r="F9394" t="s">
        <v>9033</v>
      </c>
      <c r="G9394" t="s">
        <v>5424</v>
      </c>
      <c r="H9394">
        <v>2</v>
      </c>
      <c r="I9394" s="17">
        <v>255756</v>
      </c>
      <c r="J9394" s="17">
        <v>33248.28</v>
      </c>
      <c r="K9394" s="17">
        <v>222507.72</v>
      </c>
      <c r="L9394" s="17">
        <v>137954.79</v>
      </c>
      <c r="M9394" s="17">
        <v>84552.92999999999</v>
      </c>
      <c r="N9394" s="17">
        <v>175550.2619</v>
      </c>
    </row>
    <row r="9395" spans="1:14">
      <c r="A9395" s="16">
        <v>46179</v>
      </c>
      <c r="B9395" t="s">
        <v>9435</v>
      </c>
      <c r="C9395" t="s">
        <v>15</v>
      </c>
      <c r="D9395" t="s">
        <v>16</v>
      </c>
      <c r="E9395" t="s">
        <v>17</v>
      </c>
      <c r="F9395" t="s">
        <v>9033</v>
      </c>
      <c r="G9395" t="s">
        <v>5424</v>
      </c>
      <c r="H9395">
        <v>1</v>
      </c>
      <c r="I9395" s="17">
        <v>261196</v>
      </c>
      <c r="J9395" s="17">
        <v>23507.64</v>
      </c>
      <c r="K9395" s="17">
        <v>237688.36</v>
      </c>
      <c r="L9395" s="17">
        <v>166381.85</v>
      </c>
      <c r="M9395" s="17">
        <v>71306.50999999999</v>
      </c>
      <c r="N9395" s="17">
        <v>44139.0892</v>
      </c>
    </row>
    <row r="9396" spans="1:14">
      <c r="A9396" s="16">
        <v>46179</v>
      </c>
      <c r="B9396" t="s">
        <v>9436</v>
      </c>
      <c r="C9396" t="s">
        <v>33</v>
      </c>
      <c r="D9396" t="s">
        <v>34</v>
      </c>
      <c r="E9396" t="s">
        <v>35</v>
      </c>
      <c r="F9396" t="s">
        <v>9033</v>
      </c>
      <c r="G9396" t="s">
        <v>5424</v>
      </c>
      <c r="H9396">
        <v>10</v>
      </c>
      <c r="I9396" s="17">
        <v>646032</v>
      </c>
      <c r="J9396" s="17">
        <v>0</v>
      </c>
      <c r="K9396" s="17">
        <v>646032</v>
      </c>
      <c r="L9396" s="17">
        <v>465143.04</v>
      </c>
      <c r="M9396" s="17">
        <v>180888.96</v>
      </c>
      <c r="N9396" s="17">
        <v>79820.2844</v>
      </c>
    </row>
    <row r="9397" spans="1:14">
      <c r="A9397" s="16">
        <v>46179</v>
      </c>
      <c r="B9397" t="s">
        <v>9437</v>
      </c>
      <c r="C9397" t="s">
        <v>15</v>
      </c>
      <c r="D9397" t="s">
        <v>16</v>
      </c>
      <c r="E9397" t="s">
        <v>17</v>
      </c>
      <c r="F9397" t="s">
        <v>9033</v>
      </c>
      <c r="G9397" t="s">
        <v>5424</v>
      </c>
      <c r="H9397">
        <v>5</v>
      </c>
      <c r="I9397" s="17">
        <v>758137</v>
      </c>
      <c r="J9397" s="17">
        <v>98557.81</v>
      </c>
      <c r="K9397" s="17">
        <v>659579.1899999999</v>
      </c>
      <c r="L9397" s="17">
        <v>461705.43</v>
      </c>
      <c r="M9397" s="17">
        <v>197873.76</v>
      </c>
      <c r="N9397" s="17">
        <v>44139.0892</v>
      </c>
    </row>
    <row r="9398" spans="1:14">
      <c r="A9398" s="16">
        <v>46179</v>
      </c>
      <c r="B9398" t="s">
        <v>9438</v>
      </c>
      <c r="C9398" t="s">
        <v>33</v>
      </c>
      <c r="D9398" t="s">
        <v>34</v>
      </c>
      <c r="E9398" t="s">
        <v>35</v>
      </c>
      <c r="F9398" t="s">
        <v>9033</v>
      </c>
      <c r="G9398" t="s">
        <v>5424</v>
      </c>
      <c r="H9398">
        <v>12</v>
      </c>
      <c r="I9398" s="17">
        <v>825149</v>
      </c>
      <c r="J9398" s="17">
        <v>99017.88</v>
      </c>
      <c r="K9398" s="17">
        <v>726131.12</v>
      </c>
      <c r="L9398" s="17">
        <v>522814.41</v>
      </c>
      <c r="M9398" s="17">
        <v>203316.71</v>
      </c>
      <c r="N9398" s="17">
        <v>79820.2844</v>
      </c>
    </row>
    <row r="9399" spans="1:14">
      <c r="A9399" s="16">
        <v>46179</v>
      </c>
      <c r="B9399" t="s">
        <v>9439</v>
      </c>
      <c r="C9399" t="s">
        <v>47</v>
      </c>
      <c r="D9399" t="s">
        <v>48</v>
      </c>
      <c r="E9399" t="s">
        <v>35</v>
      </c>
      <c r="F9399" t="s">
        <v>9033</v>
      </c>
      <c r="G9399" t="s">
        <v>5424</v>
      </c>
      <c r="H9399">
        <v>11</v>
      </c>
      <c r="I9399" s="17">
        <v>586578</v>
      </c>
      <c r="J9399" s="17">
        <v>35194.68</v>
      </c>
      <c r="K9399" s="17">
        <v>551383.3199999999</v>
      </c>
      <c r="L9399" s="17">
        <v>396995.99</v>
      </c>
      <c r="M9399" s="17">
        <v>154387.33</v>
      </c>
      <c r="N9399" s="17">
        <v>79820.2844</v>
      </c>
    </row>
    <row r="9400" spans="1:14">
      <c r="A9400" s="16">
        <v>46179</v>
      </c>
      <c r="B9400" t="s">
        <v>9440</v>
      </c>
      <c r="C9400" t="s">
        <v>47</v>
      </c>
      <c r="D9400" t="s">
        <v>48</v>
      </c>
      <c r="E9400" t="s">
        <v>35</v>
      </c>
      <c r="F9400" t="s">
        <v>9033</v>
      </c>
      <c r="G9400" t="s">
        <v>5424</v>
      </c>
      <c r="H9400">
        <v>5</v>
      </c>
      <c r="I9400" s="17">
        <v>599833</v>
      </c>
      <c r="J9400" s="17">
        <v>29991.65</v>
      </c>
      <c r="K9400" s="17">
        <v>569841.35</v>
      </c>
      <c r="L9400" s="17">
        <v>410285.77</v>
      </c>
      <c r="M9400" s="17">
        <v>159555.58</v>
      </c>
      <c r="N9400" s="17">
        <v>79820.2844</v>
      </c>
    </row>
    <row r="9401" spans="1:14">
      <c r="A9401" s="16">
        <v>46179</v>
      </c>
      <c r="B9401" t="s">
        <v>9441</v>
      </c>
      <c r="C9401" t="s">
        <v>47</v>
      </c>
      <c r="D9401" t="s">
        <v>48</v>
      </c>
      <c r="E9401" t="s">
        <v>35</v>
      </c>
      <c r="F9401" t="s">
        <v>9033</v>
      </c>
      <c r="G9401" t="s">
        <v>5424</v>
      </c>
      <c r="H9401">
        <v>11</v>
      </c>
      <c r="I9401" s="17">
        <v>403253</v>
      </c>
      <c r="J9401" s="17">
        <v>20162.65</v>
      </c>
      <c r="K9401" s="17">
        <v>383090.35</v>
      </c>
      <c r="L9401" s="17">
        <v>275825.05</v>
      </c>
      <c r="M9401" s="17">
        <v>107265.3</v>
      </c>
      <c r="N9401" s="17">
        <v>79820.2844</v>
      </c>
    </row>
    <row r="9402" spans="1:14">
      <c r="A9402" s="16">
        <v>46179</v>
      </c>
      <c r="B9402" t="s">
        <v>9442</v>
      </c>
      <c r="C9402" t="s">
        <v>33</v>
      </c>
      <c r="D9402" t="s">
        <v>34</v>
      </c>
      <c r="E9402" t="s">
        <v>35</v>
      </c>
      <c r="F9402" t="s">
        <v>9033</v>
      </c>
      <c r="G9402" t="s">
        <v>5424</v>
      </c>
      <c r="H9402">
        <v>4</v>
      </c>
      <c r="I9402" s="17">
        <v>496107</v>
      </c>
      <c r="J9402" s="17">
        <v>59532.84</v>
      </c>
      <c r="K9402" s="17">
        <v>436574.16</v>
      </c>
      <c r="L9402" s="17">
        <v>314333.4</v>
      </c>
      <c r="M9402" s="17">
        <v>122240.76</v>
      </c>
      <c r="N9402" s="17">
        <v>79820.2844</v>
      </c>
    </row>
    <row r="9403" spans="1:14">
      <c r="A9403" s="16">
        <v>46179</v>
      </c>
      <c r="B9403" t="s">
        <v>9443</v>
      </c>
      <c r="C9403" t="s">
        <v>33</v>
      </c>
      <c r="D9403" t="s">
        <v>34</v>
      </c>
      <c r="E9403" t="s">
        <v>35</v>
      </c>
      <c r="F9403" t="s">
        <v>9033</v>
      </c>
      <c r="G9403" t="s">
        <v>5424</v>
      </c>
      <c r="H9403">
        <v>11</v>
      </c>
      <c r="I9403" s="17">
        <v>125710</v>
      </c>
      <c r="J9403" s="17">
        <v>0</v>
      </c>
      <c r="K9403" s="17">
        <v>125710</v>
      </c>
      <c r="L9403" s="17">
        <v>90511.2</v>
      </c>
      <c r="M9403" s="17">
        <v>35198.8</v>
      </c>
      <c r="N9403" s="17">
        <v>79820.2844</v>
      </c>
    </row>
    <row r="9404" spans="1:14">
      <c r="A9404" s="16">
        <v>46179</v>
      </c>
      <c r="B9404" t="s">
        <v>9444</v>
      </c>
      <c r="C9404" t="s">
        <v>15</v>
      </c>
      <c r="D9404" t="s">
        <v>16</v>
      </c>
      <c r="E9404" t="s">
        <v>17</v>
      </c>
      <c r="F9404" t="s">
        <v>9033</v>
      </c>
      <c r="G9404" t="s">
        <v>5424</v>
      </c>
      <c r="H9404">
        <v>1</v>
      </c>
      <c r="I9404" s="17">
        <v>470451</v>
      </c>
      <c r="J9404" s="17">
        <v>14113.53</v>
      </c>
      <c r="K9404" s="17">
        <v>456337.47</v>
      </c>
      <c r="L9404" s="17">
        <v>319436.23</v>
      </c>
      <c r="M9404" s="17">
        <v>136901.24</v>
      </c>
      <c r="N9404" s="17">
        <v>44139.0892</v>
      </c>
    </row>
    <row r="9405" spans="1:14">
      <c r="A9405" s="16">
        <v>46179</v>
      </c>
      <c r="B9405" t="s">
        <v>9445</v>
      </c>
      <c r="C9405" t="s">
        <v>26</v>
      </c>
      <c r="D9405" t="s">
        <v>27</v>
      </c>
      <c r="E9405" t="s">
        <v>17</v>
      </c>
      <c r="F9405" t="s">
        <v>9033</v>
      </c>
      <c r="G9405" t="s">
        <v>5424</v>
      </c>
      <c r="H9405">
        <v>2</v>
      </c>
      <c r="I9405" s="17">
        <v>147833</v>
      </c>
      <c r="J9405" s="17">
        <v>0</v>
      </c>
      <c r="K9405" s="17">
        <v>147833</v>
      </c>
      <c r="L9405" s="17">
        <v>103483.1</v>
      </c>
      <c r="M9405" s="17">
        <v>44349.9</v>
      </c>
      <c r="N9405" s="17">
        <v>44139.0892</v>
      </c>
    </row>
    <row r="9406" spans="1:14">
      <c r="A9406" s="16">
        <v>46180</v>
      </c>
      <c r="B9406" t="s">
        <v>9446</v>
      </c>
      <c r="C9406" t="s">
        <v>22</v>
      </c>
      <c r="D9406" t="s">
        <v>23</v>
      </c>
      <c r="E9406" t="s">
        <v>24</v>
      </c>
      <c r="F9406" t="s">
        <v>9033</v>
      </c>
      <c r="G9406" t="s">
        <v>5424</v>
      </c>
      <c r="H9406">
        <v>12</v>
      </c>
      <c r="I9406" s="17">
        <v>467060</v>
      </c>
      <c r="J9406" s="17">
        <v>0</v>
      </c>
      <c r="K9406" s="17">
        <v>467060</v>
      </c>
      <c r="L9406" s="17">
        <v>354965.6</v>
      </c>
      <c r="M9406" s="17">
        <v>112094.4</v>
      </c>
      <c r="N9406" s="17">
        <v>164888.9106</v>
      </c>
    </row>
    <row r="9407" spans="1:14">
      <c r="A9407" s="16">
        <v>46180</v>
      </c>
      <c r="B9407" t="s">
        <v>9447</v>
      </c>
      <c r="C9407" t="s">
        <v>22</v>
      </c>
      <c r="D9407" t="s">
        <v>23</v>
      </c>
      <c r="E9407" t="s">
        <v>24</v>
      </c>
      <c r="F9407" t="s">
        <v>9033</v>
      </c>
      <c r="G9407" t="s">
        <v>5424</v>
      </c>
      <c r="H9407">
        <v>2</v>
      </c>
      <c r="I9407" s="17">
        <v>802505</v>
      </c>
      <c r="J9407" s="17">
        <v>104325.65</v>
      </c>
      <c r="K9407" s="17">
        <v>698179.35</v>
      </c>
      <c r="L9407" s="17">
        <v>530616.3100000001</v>
      </c>
      <c r="M9407" s="17">
        <v>167563.04</v>
      </c>
      <c r="N9407" s="17">
        <v>164888.9106</v>
      </c>
    </row>
    <row r="9408" spans="1:14">
      <c r="A9408" s="16">
        <v>46180</v>
      </c>
      <c r="B9408" t="s">
        <v>9448</v>
      </c>
      <c r="C9408" t="s">
        <v>33</v>
      </c>
      <c r="D9408" t="s">
        <v>34</v>
      </c>
      <c r="E9408" t="s">
        <v>35</v>
      </c>
      <c r="F9408" t="s">
        <v>9033</v>
      </c>
      <c r="G9408" t="s">
        <v>5424</v>
      </c>
      <c r="H9408">
        <v>2</v>
      </c>
      <c r="I9408" s="17">
        <v>823720</v>
      </c>
      <c r="J9408" s="17">
        <v>0</v>
      </c>
      <c r="K9408" s="17">
        <v>823720</v>
      </c>
      <c r="L9408" s="17">
        <v>593078.4</v>
      </c>
      <c r="M9408" s="17">
        <v>230641.6</v>
      </c>
      <c r="N9408" s="17">
        <v>79820.2844</v>
      </c>
    </row>
    <row r="9409" spans="1:14">
      <c r="A9409" s="16">
        <v>46180</v>
      </c>
      <c r="B9409" t="s">
        <v>9449</v>
      </c>
      <c r="C9409" t="s">
        <v>15</v>
      </c>
      <c r="D9409" t="s">
        <v>16</v>
      </c>
      <c r="E9409" t="s">
        <v>17</v>
      </c>
      <c r="F9409" t="s">
        <v>9033</v>
      </c>
      <c r="G9409" t="s">
        <v>5424</v>
      </c>
      <c r="H9409">
        <v>6</v>
      </c>
      <c r="I9409" s="17">
        <v>435038</v>
      </c>
      <c r="J9409" s="17">
        <v>56554.94</v>
      </c>
      <c r="K9409" s="17">
        <v>378483.06</v>
      </c>
      <c r="L9409" s="17">
        <v>264938.14</v>
      </c>
      <c r="M9409" s="17">
        <v>113544.92</v>
      </c>
      <c r="N9409" s="17">
        <v>44139.0892</v>
      </c>
    </row>
    <row r="9410" spans="1:14">
      <c r="A9410" s="16">
        <v>46180</v>
      </c>
      <c r="B9410" t="s">
        <v>9450</v>
      </c>
      <c r="C9410" t="s">
        <v>73</v>
      </c>
      <c r="D9410" t="s">
        <v>74</v>
      </c>
      <c r="E9410" t="s">
        <v>24</v>
      </c>
      <c r="F9410" t="s">
        <v>9033</v>
      </c>
      <c r="G9410" t="s">
        <v>5424</v>
      </c>
      <c r="H9410">
        <v>1</v>
      </c>
      <c r="I9410" s="17">
        <v>644070</v>
      </c>
      <c r="J9410" s="17">
        <v>90169.8</v>
      </c>
      <c r="K9410" s="17">
        <v>553900.2</v>
      </c>
      <c r="L9410" s="17">
        <v>420964.15</v>
      </c>
      <c r="M9410" s="17">
        <v>132936.05</v>
      </c>
      <c r="N9410" s="17">
        <v>164888.9106</v>
      </c>
    </row>
    <row r="9411" spans="1:14">
      <c r="A9411" s="16">
        <v>46180</v>
      </c>
      <c r="B9411" t="s">
        <v>9451</v>
      </c>
      <c r="C9411" t="s">
        <v>15</v>
      </c>
      <c r="D9411" t="s">
        <v>16</v>
      </c>
      <c r="E9411" t="s">
        <v>17</v>
      </c>
      <c r="F9411" t="s">
        <v>9033</v>
      </c>
      <c r="G9411" t="s">
        <v>5424</v>
      </c>
      <c r="H9411">
        <v>7</v>
      </c>
      <c r="I9411" s="17">
        <v>674515</v>
      </c>
      <c r="J9411" s="17">
        <v>60706.35</v>
      </c>
      <c r="K9411" s="17">
        <v>613808.65</v>
      </c>
      <c r="L9411" s="17">
        <v>429666.06</v>
      </c>
      <c r="M9411" s="17">
        <v>184142.59</v>
      </c>
      <c r="N9411" s="17">
        <v>44139.0892</v>
      </c>
    </row>
    <row r="9412" spans="1:14">
      <c r="A9412" s="16">
        <v>46180</v>
      </c>
      <c r="B9412" t="s">
        <v>9452</v>
      </c>
      <c r="C9412" t="s">
        <v>47</v>
      </c>
      <c r="D9412" t="s">
        <v>48</v>
      </c>
      <c r="E9412" t="s">
        <v>35</v>
      </c>
      <c r="F9412" t="s">
        <v>9033</v>
      </c>
      <c r="G9412" t="s">
        <v>5424</v>
      </c>
      <c r="H9412">
        <v>1</v>
      </c>
      <c r="I9412" s="17">
        <v>616603</v>
      </c>
      <c r="J9412" s="17">
        <v>73992.36</v>
      </c>
      <c r="K9412" s="17">
        <v>542610.64</v>
      </c>
      <c r="L9412" s="17">
        <v>390679.66</v>
      </c>
      <c r="M9412" s="17">
        <v>151930.98</v>
      </c>
      <c r="N9412" s="17">
        <v>79820.2844</v>
      </c>
    </row>
    <row r="9413" spans="1:14">
      <c r="A9413" s="16">
        <v>46180</v>
      </c>
      <c r="B9413" t="s">
        <v>9453</v>
      </c>
      <c r="C9413" t="s">
        <v>47</v>
      </c>
      <c r="D9413" t="s">
        <v>48</v>
      </c>
      <c r="E9413" t="s">
        <v>35</v>
      </c>
      <c r="F9413" t="s">
        <v>9033</v>
      </c>
      <c r="G9413" t="s">
        <v>5424</v>
      </c>
      <c r="H9413">
        <v>2</v>
      </c>
      <c r="I9413" s="17">
        <v>566413</v>
      </c>
      <c r="J9413" s="17">
        <v>56641.3</v>
      </c>
      <c r="K9413" s="17">
        <v>509771.7</v>
      </c>
      <c r="L9413" s="17">
        <v>367035.62</v>
      </c>
      <c r="M9413" s="17">
        <v>142736.08</v>
      </c>
      <c r="N9413" s="17">
        <v>79820.2844</v>
      </c>
    </row>
    <row r="9414" spans="1:14">
      <c r="A9414" s="16">
        <v>46180</v>
      </c>
      <c r="B9414" t="s">
        <v>9454</v>
      </c>
      <c r="C9414" t="s">
        <v>26</v>
      </c>
      <c r="D9414" t="s">
        <v>27</v>
      </c>
      <c r="E9414" t="s">
        <v>17</v>
      </c>
      <c r="F9414" t="s">
        <v>9033</v>
      </c>
      <c r="G9414" t="s">
        <v>5424</v>
      </c>
      <c r="H9414">
        <v>6</v>
      </c>
      <c r="I9414" s="17">
        <v>47798</v>
      </c>
      <c r="J9414" s="17">
        <v>2867.88</v>
      </c>
      <c r="K9414" s="17">
        <v>44930.12</v>
      </c>
      <c r="L9414" s="17">
        <v>31451.08</v>
      </c>
      <c r="M9414" s="17">
        <v>13479.04</v>
      </c>
      <c r="N9414" s="17">
        <v>44139.0892</v>
      </c>
    </row>
    <row r="9415" spans="1:14">
      <c r="A9415" s="16">
        <v>46180</v>
      </c>
      <c r="B9415" t="s">
        <v>9455</v>
      </c>
      <c r="C9415" t="s">
        <v>15</v>
      </c>
      <c r="D9415" t="s">
        <v>16</v>
      </c>
      <c r="E9415" t="s">
        <v>17</v>
      </c>
      <c r="F9415" t="s">
        <v>9033</v>
      </c>
      <c r="G9415" t="s">
        <v>5424</v>
      </c>
      <c r="H9415">
        <v>10</v>
      </c>
      <c r="I9415" s="17">
        <v>370962</v>
      </c>
      <c r="J9415" s="17">
        <v>33386.58</v>
      </c>
      <c r="K9415" s="17">
        <v>337575.42</v>
      </c>
      <c r="L9415" s="17">
        <v>236302.79</v>
      </c>
      <c r="M9415" s="17">
        <v>101272.63</v>
      </c>
      <c r="N9415" s="17">
        <v>44139.0892</v>
      </c>
    </row>
    <row r="9416" spans="1:14">
      <c r="A9416" s="16">
        <v>46180</v>
      </c>
      <c r="B9416" t="s">
        <v>9456</v>
      </c>
      <c r="C9416" t="s">
        <v>29</v>
      </c>
      <c r="D9416" t="s">
        <v>30</v>
      </c>
      <c r="E9416" t="s">
        <v>31</v>
      </c>
      <c r="F9416" t="s">
        <v>9033</v>
      </c>
      <c r="G9416" t="s">
        <v>5424</v>
      </c>
      <c r="H9416">
        <v>4</v>
      </c>
      <c r="I9416" s="17">
        <v>792576</v>
      </c>
      <c r="J9416" s="17">
        <v>39628.8</v>
      </c>
      <c r="K9416" s="17">
        <v>752947.2</v>
      </c>
      <c r="L9416" s="17">
        <v>466827.26</v>
      </c>
      <c r="M9416" s="17">
        <v>286119.94</v>
      </c>
      <c r="N9416" s="17">
        <v>175550.2619</v>
      </c>
    </row>
    <row r="9417" spans="1:14">
      <c r="A9417" s="16">
        <v>46180</v>
      </c>
      <c r="B9417" t="s">
        <v>9457</v>
      </c>
      <c r="C9417" t="s">
        <v>33</v>
      </c>
      <c r="D9417" t="s">
        <v>34</v>
      </c>
      <c r="E9417" t="s">
        <v>35</v>
      </c>
      <c r="F9417" t="s">
        <v>9033</v>
      </c>
      <c r="G9417" t="s">
        <v>5424</v>
      </c>
      <c r="H9417">
        <v>2</v>
      </c>
      <c r="I9417" s="17">
        <v>150602</v>
      </c>
      <c r="J9417" s="17">
        <v>15060.2</v>
      </c>
      <c r="K9417" s="17">
        <v>135541.8</v>
      </c>
      <c r="L9417" s="17">
        <v>97590.10000000001</v>
      </c>
      <c r="M9417" s="17">
        <v>37951.7</v>
      </c>
      <c r="N9417" s="17">
        <v>79820.2844</v>
      </c>
    </row>
    <row r="9418" spans="1:14">
      <c r="A9418" s="16">
        <v>46180</v>
      </c>
      <c r="B9418" t="s">
        <v>9458</v>
      </c>
      <c r="C9418" t="s">
        <v>29</v>
      </c>
      <c r="D9418" t="s">
        <v>30</v>
      </c>
      <c r="E9418" t="s">
        <v>31</v>
      </c>
      <c r="F9418" t="s">
        <v>9033</v>
      </c>
      <c r="G9418" t="s">
        <v>5424</v>
      </c>
      <c r="H9418">
        <v>5</v>
      </c>
      <c r="I9418" s="17">
        <v>319632</v>
      </c>
      <c r="J9418" s="17">
        <v>12785.28</v>
      </c>
      <c r="K9418" s="17">
        <v>306846.72</v>
      </c>
      <c r="L9418" s="17">
        <v>190244.97</v>
      </c>
      <c r="M9418" s="17">
        <v>116601.75</v>
      </c>
      <c r="N9418" s="17">
        <v>175550.2619</v>
      </c>
    </row>
    <row r="9419" spans="1:14">
      <c r="A9419" s="16">
        <v>46180</v>
      </c>
      <c r="B9419" t="s">
        <v>9459</v>
      </c>
      <c r="C9419" t="s">
        <v>47</v>
      </c>
      <c r="D9419" t="s">
        <v>48</v>
      </c>
      <c r="E9419" t="s">
        <v>35</v>
      </c>
      <c r="F9419" t="s">
        <v>9033</v>
      </c>
      <c r="G9419" t="s">
        <v>5424</v>
      </c>
      <c r="H9419">
        <v>7</v>
      </c>
      <c r="I9419" s="17">
        <v>844639</v>
      </c>
      <c r="J9419" s="17">
        <v>0</v>
      </c>
      <c r="K9419" s="17">
        <v>844639</v>
      </c>
      <c r="L9419" s="17">
        <v>608140.08</v>
      </c>
      <c r="M9419" s="17">
        <v>236498.92</v>
      </c>
      <c r="N9419" s="17">
        <v>79820.2844</v>
      </c>
    </row>
    <row r="9420" spans="1:14">
      <c r="A9420" s="16">
        <v>46180</v>
      </c>
      <c r="B9420" t="s">
        <v>9460</v>
      </c>
      <c r="C9420" t="s">
        <v>22</v>
      </c>
      <c r="D9420" t="s">
        <v>23</v>
      </c>
      <c r="E9420" t="s">
        <v>24</v>
      </c>
      <c r="F9420" t="s">
        <v>9033</v>
      </c>
      <c r="G9420" t="s">
        <v>5424</v>
      </c>
      <c r="H9420">
        <v>5</v>
      </c>
      <c r="I9420" s="17">
        <v>190397</v>
      </c>
      <c r="J9420" s="17">
        <v>22847.64</v>
      </c>
      <c r="K9420" s="17">
        <v>167549.36</v>
      </c>
      <c r="L9420" s="17">
        <v>127337.51</v>
      </c>
      <c r="M9420" s="17">
        <v>40211.85</v>
      </c>
      <c r="N9420" s="17">
        <v>164888.9106</v>
      </c>
    </row>
    <row r="9421" spans="1:14">
      <c r="A9421" s="16">
        <v>46180</v>
      </c>
      <c r="B9421" t="s">
        <v>9461</v>
      </c>
      <c r="C9421" t="s">
        <v>15</v>
      </c>
      <c r="D9421" t="s">
        <v>16</v>
      </c>
      <c r="E9421" t="s">
        <v>17</v>
      </c>
      <c r="F9421" t="s">
        <v>9033</v>
      </c>
      <c r="G9421" t="s">
        <v>5424</v>
      </c>
      <c r="H9421">
        <v>11</v>
      </c>
      <c r="I9421" s="17">
        <v>725189</v>
      </c>
      <c r="J9421" s="17">
        <v>65267.01</v>
      </c>
      <c r="K9421" s="17">
        <v>659921.99</v>
      </c>
      <c r="L9421" s="17">
        <v>461945.39</v>
      </c>
      <c r="M9421" s="17">
        <v>197976.6</v>
      </c>
      <c r="N9421" s="17">
        <v>44139.0892</v>
      </c>
    </row>
    <row r="9422" spans="1:14">
      <c r="A9422" s="16">
        <v>46180</v>
      </c>
      <c r="B9422" t="s">
        <v>9462</v>
      </c>
      <c r="C9422" t="s">
        <v>43</v>
      </c>
      <c r="D9422" t="s">
        <v>44</v>
      </c>
      <c r="E9422" t="s">
        <v>31</v>
      </c>
      <c r="F9422" t="s">
        <v>9033</v>
      </c>
      <c r="G9422" t="s">
        <v>5424</v>
      </c>
      <c r="H9422">
        <v>12</v>
      </c>
      <c r="I9422" s="17">
        <v>285291</v>
      </c>
      <c r="J9422" s="17">
        <v>11411.64</v>
      </c>
      <c r="K9422" s="17">
        <v>273879.36</v>
      </c>
      <c r="L9422" s="17">
        <v>169805.2</v>
      </c>
      <c r="M9422" s="17">
        <v>104074.16</v>
      </c>
      <c r="N9422" s="17">
        <v>175550.2619</v>
      </c>
    </row>
    <row r="9423" spans="1:14">
      <c r="A9423" s="16">
        <v>46180</v>
      </c>
      <c r="B9423" t="s">
        <v>9463</v>
      </c>
      <c r="C9423" t="s">
        <v>15</v>
      </c>
      <c r="D9423" t="s">
        <v>16</v>
      </c>
      <c r="E9423" t="s">
        <v>17</v>
      </c>
      <c r="F9423" t="s">
        <v>9033</v>
      </c>
      <c r="G9423" t="s">
        <v>5424</v>
      </c>
      <c r="H9423">
        <v>3</v>
      </c>
      <c r="I9423" s="17">
        <v>310027</v>
      </c>
      <c r="J9423" s="17">
        <v>21701.89</v>
      </c>
      <c r="K9423" s="17">
        <v>288325.11</v>
      </c>
      <c r="L9423" s="17">
        <v>201827.58</v>
      </c>
      <c r="M9423" s="17">
        <v>86497.53</v>
      </c>
      <c r="N9423" s="17">
        <v>44139.0892</v>
      </c>
    </row>
    <row r="9424" spans="1:14">
      <c r="A9424" s="16">
        <v>46180</v>
      </c>
      <c r="B9424" t="s">
        <v>9464</v>
      </c>
      <c r="C9424" t="s">
        <v>73</v>
      </c>
      <c r="D9424" t="s">
        <v>74</v>
      </c>
      <c r="E9424" t="s">
        <v>24</v>
      </c>
      <c r="F9424" t="s">
        <v>9033</v>
      </c>
      <c r="G9424" t="s">
        <v>5424</v>
      </c>
      <c r="H9424">
        <v>5</v>
      </c>
      <c r="I9424" s="17">
        <v>725705</v>
      </c>
      <c r="J9424" s="17">
        <v>72570.5</v>
      </c>
      <c r="K9424" s="17">
        <v>653134.5</v>
      </c>
      <c r="L9424" s="17">
        <v>496382.22</v>
      </c>
      <c r="M9424" s="17">
        <v>156752.28</v>
      </c>
      <c r="N9424" s="17">
        <v>164888.9106</v>
      </c>
    </row>
    <row r="9425" spans="1:14">
      <c r="A9425" s="16">
        <v>46180</v>
      </c>
      <c r="B9425" t="s">
        <v>9465</v>
      </c>
      <c r="C9425" t="s">
        <v>22</v>
      </c>
      <c r="D9425" t="s">
        <v>23</v>
      </c>
      <c r="E9425" t="s">
        <v>24</v>
      </c>
      <c r="F9425" t="s">
        <v>9033</v>
      </c>
      <c r="G9425" t="s">
        <v>5424</v>
      </c>
      <c r="H9425">
        <v>1</v>
      </c>
      <c r="I9425" s="17">
        <v>775255</v>
      </c>
      <c r="J9425" s="17">
        <v>85278.05</v>
      </c>
      <c r="K9425" s="17">
        <v>689976.95</v>
      </c>
      <c r="L9425" s="17">
        <v>524382.48</v>
      </c>
      <c r="M9425" s="17">
        <v>165594.47</v>
      </c>
      <c r="N9425" s="17">
        <v>164888.9106</v>
      </c>
    </row>
    <row r="9426" spans="1:14">
      <c r="A9426" s="16">
        <v>46180</v>
      </c>
      <c r="B9426" t="s">
        <v>9466</v>
      </c>
      <c r="C9426" t="s">
        <v>73</v>
      </c>
      <c r="D9426" t="s">
        <v>74</v>
      </c>
      <c r="E9426" t="s">
        <v>24</v>
      </c>
      <c r="F9426" t="s">
        <v>9033</v>
      </c>
      <c r="G9426" t="s">
        <v>5424</v>
      </c>
      <c r="H9426">
        <v>12</v>
      </c>
      <c r="I9426" s="17">
        <v>362101</v>
      </c>
      <c r="J9426" s="17">
        <v>14484.04</v>
      </c>
      <c r="K9426" s="17">
        <v>347616.96</v>
      </c>
      <c r="L9426" s="17">
        <v>264188.89</v>
      </c>
      <c r="M9426" s="17">
        <v>83428.07000000001</v>
      </c>
      <c r="N9426" s="17">
        <v>164888.9106</v>
      </c>
    </row>
    <row r="9427" spans="1:14">
      <c r="A9427" s="16">
        <v>46180</v>
      </c>
      <c r="B9427" t="s">
        <v>9467</v>
      </c>
      <c r="C9427" t="s">
        <v>73</v>
      </c>
      <c r="D9427" t="s">
        <v>74</v>
      </c>
      <c r="E9427" t="s">
        <v>24</v>
      </c>
      <c r="F9427" t="s">
        <v>9033</v>
      </c>
      <c r="G9427" t="s">
        <v>5424</v>
      </c>
      <c r="H9427">
        <v>2</v>
      </c>
      <c r="I9427" s="17">
        <v>217552</v>
      </c>
      <c r="J9427" s="17">
        <v>10877.6</v>
      </c>
      <c r="K9427" s="17">
        <v>206674.4</v>
      </c>
      <c r="L9427" s="17">
        <v>157072.54</v>
      </c>
      <c r="M9427" s="17">
        <v>49601.86</v>
      </c>
      <c r="N9427" s="17">
        <v>164888.9106</v>
      </c>
    </row>
    <row r="9428" spans="1:14">
      <c r="A9428" s="16">
        <v>46180</v>
      </c>
      <c r="B9428" t="s">
        <v>9468</v>
      </c>
      <c r="C9428" t="s">
        <v>47</v>
      </c>
      <c r="D9428" t="s">
        <v>48</v>
      </c>
      <c r="E9428" t="s">
        <v>35</v>
      </c>
      <c r="F9428" t="s">
        <v>9033</v>
      </c>
      <c r="G9428" t="s">
        <v>5424</v>
      </c>
      <c r="H9428">
        <v>6</v>
      </c>
      <c r="I9428" s="17">
        <v>629930</v>
      </c>
      <c r="J9428" s="17">
        <v>0</v>
      </c>
      <c r="K9428" s="17">
        <v>629930</v>
      </c>
      <c r="L9428" s="17">
        <v>453549.6</v>
      </c>
      <c r="M9428" s="17">
        <v>176380.4</v>
      </c>
      <c r="N9428" s="17">
        <v>79820.2844</v>
      </c>
    </row>
    <row r="9429" spans="1:14">
      <c r="A9429" s="16">
        <v>46180</v>
      </c>
      <c r="B9429" t="s">
        <v>9469</v>
      </c>
      <c r="C9429" t="s">
        <v>73</v>
      </c>
      <c r="D9429" t="s">
        <v>74</v>
      </c>
      <c r="E9429" t="s">
        <v>24</v>
      </c>
      <c r="F9429" t="s">
        <v>9033</v>
      </c>
      <c r="G9429" t="s">
        <v>5424</v>
      </c>
      <c r="H9429">
        <v>3</v>
      </c>
      <c r="I9429" s="17">
        <v>254447</v>
      </c>
      <c r="J9429" s="17">
        <v>12722.35</v>
      </c>
      <c r="K9429" s="17">
        <v>241724.65</v>
      </c>
      <c r="L9429" s="17">
        <v>183710.73</v>
      </c>
      <c r="M9429" s="17">
        <v>58013.92</v>
      </c>
      <c r="N9429" s="17">
        <v>164888.9106</v>
      </c>
    </row>
    <row r="9430" spans="1:14">
      <c r="A9430" s="16">
        <v>46180</v>
      </c>
      <c r="B9430" t="s">
        <v>9470</v>
      </c>
      <c r="C9430" t="s">
        <v>26</v>
      </c>
      <c r="D9430" t="s">
        <v>27</v>
      </c>
      <c r="E9430" t="s">
        <v>17</v>
      </c>
      <c r="F9430" t="s">
        <v>9033</v>
      </c>
      <c r="G9430" t="s">
        <v>5424</v>
      </c>
      <c r="H9430">
        <v>6</v>
      </c>
      <c r="I9430" s="17">
        <v>732540</v>
      </c>
      <c r="J9430" s="17">
        <v>21976.2</v>
      </c>
      <c r="K9430" s="17">
        <v>710563.8</v>
      </c>
      <c r="L9430" s="17">
        <v>497394.66</v>
      </c>
      <c r="M9430" s="17">
        <v>213169.14</v>
      </c>
      <c r="N9430" s="17">
        <v>44139.0892</v>
      </c>
    </row>
    <row r="9431" spans="1:14">
      <c r="A9431" s="16">
        <v>46180</v>
      </c>
      <c r="B9431" t="s">
        <v>9471</v>
      </c>
      <c r="C9431" t="s">
        <v>73</v>
      </c>
      <c r="D9431" t="s">
        <v>74</v>
      </c>
      <c r="E9431" t="s">
        <v>24</v>
      </c>
      <c r="F9431" t="s">
        <v>9033</v>
      </c>
      <c r="G9431" t="s">
        <v>5424</v>
      </c>
      <c r="H9431">
        <v>3</v>
      </c>
      <c r="I9431" s="17">
        <v>659064</v>
      </c>
      <c r="J9431" s="17">
        <v>46134.48</v>
      </c>
      <c r="K9431" s="17">
        <v>612929.52</v>
      </c>
      <c r="L9431" s="17">
        <v>465826.44</v>
      </c>
      <c r="M9431" s="17">
        <v>147103.08</v>
      </c>
      <c r="N9431" s="17">
        <v>164888.9106</v>
      </c>
    </row>
    <row r="9432" spans="1:14">
      <c r="A9432" s="16">
        <v>46180</v>
      </c>
      <c r="B9432" t="s">
        <v>9472</v>
      </c>
      <c r="C9432" t="s">
        <v>29</v>
      </c>
      <c r="D9432" t="s">
        <v>30</v>
      </c>
      <c r="E9432" t="s">
        <v>31</v>
      </c>
      <c r="F9432" t="s">
        <v>9033</v>
      </c>
      <c r="G9432" t="s">
        <v>5424</v>
      </c>
      <c r="H9432">
        <v>12</v>
      </c>
      <c r="I9432" s="17">
        <v>821830</v>
      </c>
      <c r="J9432" s="17">
        <v>0</v>
      </c>
      <c r="K9432" s="17">
        <v>821830</v>
      </c>
      <c r="L9432" s="17">
        <v>509534.6</v>
      </c>
      <c r="M9432" s="17">
        <v>312295.4</v>
      </c>
      <c r="N9432" s="17">
        <v>175550.2619</v>
      </c>
    </row>
    <row r="9433" spans="1:14">
      <c r="A9433" s="16">
        <v>46180</v>
      </c>
      <c r="B9433" t="s">
        <v>9473</v>
      </c>
      <c r="C9433" t="s">
        <v>33</v>
      </c>
      <c r="D9433" t="s">
        <v>34</v>
      </c>
      <c r="E9433" t="s">
        <v>35</v>
      </c>
      <c r="F9433" t="s">
        <v>9033</v>
      </c>
      <c r="G9433" t="s">
        <v>5424</v>
      </c>
      <c r="H9433">
        <v>3</v>
      </c>
      <c r="I9433" s="17">
        <v>708758</v>
      </c>
      <c r="J9433" s="17">
        <v>35437.9</v>
      </c>
      <c r="K9433" s="17">
        <v>673320.1</v>
      </c>
      <c r="L9433" s="17">
        <v>484790.47</v>
      </c>
      <c r="M9433" s="17">
        <v>188529.63</v>
      </c>
      <c r="N9433" s="17">
        <v>79820.2844</v>
      </c>
    </row>
    <row r="9434" spans="1:14">
      <c r="A9434" s="16">
        <v>46180</v>
      </c>
      <c r="B9434" t="s">
        <v>9474</v>
      </c>
      <c r="C9434" t="s">
        <v>29</v>
      </c>
      <c r="D9434" t="s">
        <v>30</v>
      </c>
      <c r="E9434" t="s">
        <v>31</v>
      </c>
      <c r="F9434" t="s">
        <v>9033</v>
      </c>
      <c r="G9434" t="s">
        <v>5424</v>
      </c>
      <c r="H9434">
        <v>8</v>
      </c>
      <c r="I9434" s="17">
        <v>123360</v>
      </c>
      <c r="J9434" s="17">
        <v>7401.6</v>
      </c>
      <c r="K9434" s="17">
        <v>115958.4</v>
      </c>
      <c r="L9434" s="17">
        <v>71894.21000000001</v>
      </c>
      <c r="M9434" s="17">
        <v>44064.19</v>
      </c>
      <c r="N9434" s="17">
        <v>175550.2619</v>
      </c>
    </row>
    <row r="9435" spans="1:14">
      <c r="A9435" s="16">
        <v>46180</v>
      </c>
      <c r="B9435" t="s">
        <v>9475</v>
      </c>
      <c r="C9435" t="s">
        <v>47</v>
      </c>
      <c r="D9435" t="s">
        <v>48</v>
      </c>
      <c r="E9435" t="s">
        <v>35</v>
      </c>
      <c r="F9435" t="s">
        <v>9033</v>
      </c>
      <c r="G9435" t="s">
        <v>5424</v>
      </c>
      <c r="H9435">
        <v>12</v>
      </c>
      <c r="I9435" s="17">
        <v>819305</v>
      </c>
      <c r="J9435" s="17">
        <v>49158.3</v>
      </c>
      <c r="K9435" s="17">
        <v>770146.7</v>
      </c>
      <c r="L9435" s="17">
        <v>554505.62</v>
      </c>
      <c r="M9435" s="17">
        <v>215641.08</v>
      </c>
      <c r="N9435" s="17">
        <v>79820.2844</v>
      </c>
    </row>
    <row r="9436" spans="1:14">
      <c r="A9436" s="16">
        <v>46180</v>
      </c>
      <c r="B9436" t="s">
        <v>9476</v>
      </c>
      <c r="C9436" t="s">
        <v>15</v>
      </c>
      <c r="D9436" t="s">
        <v>16</v>
      </c>
      <c r="E9436" t="s">
        <v>17</v>
      </c>
      <c r="F9436" t="s">
        <v>9033</v>
      </c>
      <c r="G9436" t="s">
        <v>5424</v>
      </c>
      <c r="H9436">
        <v>4</v>
      </c>
      <c r="I9436" s="17">
        <v>795461</v>
      </c>
      <c r="J9436" s="17">
        <v>0</v>
      </c>
      <c r="K9436" s="17">
        <v>795461</v>
      </c>
      <c r="L9436" s="17">
        <v>556822.7</v>
      </c>
      <c r="M9436" s="17">
        <v>238638.3</v>
      </c>
      <c r="N9436" s="17">
        <v>44139.0892</v>
      </c>
    </row>
    <row r="9437" spans="1:14">
      <c r="A9437" s="16">
        <v>46180</v>
      </c>
      <c r="B9437" t="s">
        <v>9477</v>
      </c>
      <c r="C9437" t="s">
        <v>22</v>
      </c>
      <c r="D9437" t="s">
        <v>23</v>
      </c>
      <c r="E9437" t="s">
        <v>24</v>
      </c>
      <c r="F9437" t="s">
        <v>9033</v>
      </c>
      <c r="G9437" t="s">
        <v>5424</v>
      </c>
      <c r="H9437">
        <v>11</v>
      </c>
      <c r="I9437" s="17">
        <v>709983</v>
      </c>
      <c r="J9437" s="17">
        <v>99397.62</v>
      </c>
      <c r="K9437" s="17">
        <v>610585.38</v>
      </c>
      <c r="L9437" s="17">
        <v>464044.89</v>
      </c>
      <c r="M9437" s="17">
        <v>146540.49</v>
      </c>
      <c r="N9437" s="17">
        <v>164888.9106</v>
      </c>
    </row>
    <row r="9438" spans="1:14">
      <c r="A9438" s="16">
        <v>46180</v>
      </c>
      <c r="B9438" t="s">
        <v>9478</v>
      </c>
      <c r="C9438" t="s">
        <v>29</v>
      </c>
      <c r="D9438" t="s">
        <v>30</v>
      </c>
      <c r="E9438" t="s">
        <v>31</v>
      </c>
      <c r="F9438" t="s">
        <v>9033</v>
      </c>
      <c r="G9438" t="s">
        <v>5424</v>
      </c>
      <c r="H9438">
        <v>4</v>
      </c>
      <c r="I9438" s="17">
        <v>524675</v>
      </c>
      <c r="J9438" s="17">
        <v>0</v>
      </c>
      <c r="K9438" s="17">
        <v>524675</v>
      </c>
      <c r="L9438" s="17">
        <v>325298.5</v>
      </c>
      <c r="M9438" s="17">
        <v>199376.5</v>
      </c>
      <c r="N9438" s="17">
        <v>175550.2619</v>
      </c>
    </row>
    <row r="9439" spans="1:14">
      <c r="A9439" s="16">
        <v>46180</v>
      </c>
      <c r="B9439" t="s">
        <v>9479</v>
      </c>
      <c r="C9439" t="s">
        <v>73</v>
      </c>
      <c r="D9439" t="s">
        <v>74</v>
      </c>
      <c r="E9439" t="s">
        <v>24</v>
      </c>
      <c r="F9439" t="s">
        <v>9033</v>
      </c>
      <c r="G9439" t="s">
        <v>5424</v>
      </c>
      <c r="H9439">
        <v>3</v>
      </c>
      <c r="I9439" s="17">
        <v>705869</v>
      </c>
      <c r="J9439" s="17">
        <v>0</v>
      </c>
      <c r="K9439" s="17">
        <v>705869</v>
      </c>
      <c r="L9439" s="17">
        <v>536460.4399999999</v>
      </c>
      <c r="M9439" s="17">
        <v>169408.56</v>
      </c>
      <c r="N9439" s="17">
        <v>164888.9106</v>
      </c>
    </row>
    <row r="9440" spans="1:14">
      <c r="A9440" s="16">
        <v>46180</v>
      </c>
      <c r="B9440" t="s">
        <v>9480</v>
      </c>
      <c r="C9440" t="s">
        <v>33</v>
      </c>
      <c r="D9440" t="s">
        <v>34</v>
      </c>
      <c r="E9440" t="s">
        <v>35</v>
      </c>
      <c r="F9440" t="s">
        <v>9033</v>
      </c>
      <c r="G9440" t="s">
        <v>5424</v>
      </c>
      <c r="H9440">
        <v>2</v>
      </c>
      <c r="I9440" s="17">
        <v>402940</v>
      </c>
      <c r="J9440" s="17">
        <v>52382.2</v>
      </c>
      <c r="K9440" s="17">
        <v>350557.8</v>
      </c>
      <c r="L9440" s="17">
        <v>252401.62</v>
      </c>
      <c r="M9440" s="17">
        <v>98156.17999999999</v>
      </c>
      <c r="N9440" s="17">
        <v>79820.2844</v>
      </c>
    </row>
    <row r="9441" spans="1:14">
      <c r="A9441" s="16">
        <v>46180</v>
      </c>
      <c r="B9441" t="s">
        <v>9481</v>
      </c>
      <c r="C9441" t="s">
        <v>15</v>
      </c>
      <c r="D9441" t="s">
        <v>16</v>
      </c>
      <c r="E9441" t="s">
        <v>17</v>
      </c>
      <c r="F9441" t="s">
        <v>9033</v>
      </c>
      <c r="G9441" t="s">
        <v>5424</v>
      </c>
      <c r="H9441">
        <v>12</v>
      </c>
      <c r="I9441" s="17">
        <v>685209</v>
      </c>
      <c r="J9441" s="17">
        <v>27408.36</v>
      </c>
      <c r="K9441" s="17">
        <v>657800.64</v>
      </c>
      <c r="L9441" s="17">
        <v>460460.45</v>
      </c>
      <c r="M9441" s="17">
        <v>197340.19</v>
      </c>
      <c r="N9441" s="17">
        <v>44139.0892</v>
      </c>
    </row>
    <row r="9442" spans="1:14">
      <c r="A9442" s="16">
        <v>46180</v>
      </c>
      <c r="B9442" t="s">
        <v>9482</v>
      </c>
      <c r="C9442" t="s">
        <v>43</v>
      </c>
      <c r="D9442" t="s">
        <v>44</v>
      </c>
      <c r="E9442" t="s">
        <v>31</v>
      </c>
      <c r="F9442" t="s">
        <v>9033</v>
      </c>
      <c r="G9442" t="s">
        <v>5424</v>
      </c>
      <c r="H9442">
        <v>5</v>
      </c>
      <c r="I9442" s="17">
        <v>542018</v>
      </c>
      <c r="J9442" s="17">
        <v>75882.52</v>
      </c>
      <c r="K9442" s="17">
        <v>466135.48</v>
      </c>
      <c r="L9442" s="17">
        <v>289004</v>
      </c>
      <c r="M9442" s="17">
        <v>177131.48</v>
      </c>
      <c r="N9442" s="17">
        <v>175550.2619</v>
      </c>
    </row>
    <row r="9443" spans="1:14">
      <c r="A9443" s="16">
        <v>46180</v>
      </c>
      <c r="B9443" t="s">
        <v>9483</v>
      </c>
      <c r="C9443" t="s">
        <v>73</v>
      </c>
      <c r="D9443" t="s">
        <v>74</v>
      </c>
      <c r="E9443" t="s">
        <v>24</v>
      </c>
      <c r="F9443" t="s">
        <v>9033</v>
      </c>
      <c r="G9443" t="s">
        <v>5424</v>
      </c>
      <c r="H9443">
        <v>9</v>
      </c>
      <c r="I9443" s="17">
        <v>362674</v>
      </c>
      <c r="J9443" s="17">
        <v>25387.18</v>
      </c>
      <c r="K9443" s="17">
        <v>337286.82</v>
      </c>
      <c r="L9443" s="17">
        <v>256337.98</v>
      </c>
      <c r="M9443" s="17">
        <v>80948.84</v>
      </c>
      <c r="N9443" s="17">
        <v>164888.9106</v>
      </c>
    </row>
    <row r="9444" spans="1:14">
      <c r="A9444" s="16">
        <v>46180</v>
      </c>
      <c r="B9444" t="s">
        <v>9484</v>
      </c>
      <c r="C9444" t="s">
        <v>22</v>
      </c>
      <c r="D9444" t="s">
        <v>23</v>
      </c>
      <c r="E9444" t="s">
        <v>24</v>
      </c>
      <c r="F9444" t="s">
        <v>9033</v>
      </c>
      <c r="G9444" t="s">
        <v>5424</v>
      </c>
      <c r="H9444">
        <v>2</v>
      </c>
      <c r="I9444" s="17">
        <v>583925</v>
      </c>
      <c r="J9444" s="17">
        <v>87588.75</v>
      </c>
      <c r="K9444" s="17">
        <v>496336.25</v>
      </c>
      <c r="L9444" s="17">
        <v>377215.55</v>
      </c>
      <c r="M9444" s="17">
        <v>119120.7</v>
      </c>
      <c r="N9444" s="17">
        <v>164888.9106</v>
      </c>
    </row>
    <row r="9445" spans="1:14">
      <c r="A9445" s="16">
        <v>46180</v>
      </c>
      <c r="B9445" t="s">
        <v>9485</v>
      </c>
      <c r="C9445" t="s">
        <v>26</v>
      </c>
      <c r="D9445" t="s">
        <v>27</v>
      </c>
      <c r="E9445" t="s">
        <v>17</v>
      </c>
      <c r="F9445" t="s">
        <v>9033</v>
      </c>
      <c r="G9445" t="s">
        <v>5424</v>
      </c>
      <c r="H9445">
        <v>1</v>
      </c>
      <c r="I9445" s="17">
        <v>690233</v>
      </c>
      <c r="J9445" s="17">
        <v>55218.64</v>
      </c>
      <c r="K9445" s="17">
        <v>635014.36</v>
      </c>
      <c r="L9445" s="17">
        <v>444510.05</v>
      </c>
      <c r="M9445" s="17">
        <v>190504.31</v>
      </c>
      <c r="N9445" s="17">
        <v>44139.0892</v>
      </c>
    </row>
    <row r="9446" spans="1:14">
      <c r="A9446" s="16">
        <v>46180</v>
      </c>
      <c r="B9446" t="s">
        <v>9486</v>
      </c>
      <c r="C9446" t="s">
        <v>22</v>
      </c>
      <c r="D9446" t="s">
        <v>23</v>
      </c>
      <c r="E9446" t="s">
        <v>24</v>
      </c>
      <c r="F9446" t="s">
        <v>9033</v>
      </c>
      <c r="G9446" t="s">
        <v>5424</v>
      </c>
      <c r="H9446">
        <v>5</v>
      </c>
      <c r="I9446" s="17">
        <v>554182</v>
      </c>
      <c r="J9446" s="17">
        <v>72043.66</v>
      </c>
      <c r="K9446" s="17">
        <v>482138.34</v>
      </c>
      <c r="L9446" s="17">
        <v>366425.14</v>
      </c>
      <c r="M9446" s="17">
        <v>115713.2</v>
      </c>
      <c r="N9446" s="17">
        <v>164888.9106</v>
      </c>
    </row>
    <row r="9447" spans="1:14">
      <c r="A9447" s="16">
        <v>46180</v>
      </c>
      <c r="B9447" t="s">
        <v>9487</v>
      </c>
      <c r="C9447" t="s">
        <v>26</v>
      </c>
      <c r="D9447" t="s">
        <v>27</v>
      </c>
      <c r="E9447" t="s">
        <v>17</v>
      </c>
      <c r="F9447" t="s">
        <v>9033</v>
      </c>
      <c r="G9447" t="s">
        <v>5424</v>
      </c>
      <c r="H9447">
        <v>11</v>
      </c>
      <c r="I9447" s="17">
        <v>747325</v>
      </c>
      <c r="J9447" s="17">
        <v>97152.25</v>
      </c>
      <c r="K9447" s="17">
        <v>650172.75</v>
      </c>
      <c r="L9447" s="17">
        <v>455120.92</v>
      </c>
      <c r="M9447" s="17">
        <v>195051.83</v>
      </c>
      <c r="N9447" s="17">
        <v>44139.0892</v>
      </c>
    </row>
    <row r="9448" spans="1:14">
      <c r="A9448" s="16">
        <v>46180</v>
      </c>
      <c r="B9448" t="s">
        <v>9488</v>
      </c>
      <c r="C9448" t="s">
        <v>29</v>
      </c>
      <c r="D9448" t="s">
        <v>30</v>
      </c>
      <c r="E9448" t="s">
        <v>31</v>
      </c>
      <c r="F9448" t="s">
        <v>9033</v>
      </c>
      <c r="G9448" t="s">
        <v>5424</v>
      </c>
      <c r="H9448">
        <v>11</v>
      </c>
      <c r="I9448" s="17">
        <v>646827</v>
      </c>
      <c r="J9448" s="17">
        <v>38809.62</v>
      </c>
      <c r="K9448" s="17">
        <v>608017.38</v>
      </c>
      <c r="L9448" s="17">
        <v>376970.78</v>
      </c>
      <c r="M9448" s="17">
        <v>231046.6</v>
      </c>
      <c r="N9448" s="17">
        <v>175550.2619</v>
      </c>
    </row>
    <row r="9449" spans="1:14">
      <c r="A9449" s="16">
        <v>46180</v>
      </c>
      <c r="B9449" t="s">
        <v>9489</v>
      </c>
      <c r="C9449" t="s">
        <v>73</v>
      </c>
      <c r="D9449" t="s">
        <v>74</v>
      </c>
      <c r="E9449" t="s">
        <v>24</v>
      </c>
      <c r="F9449" t="s">
        <v>9033</v>
      </c>
      <c r="G9449" t="s">
        <v>5424</v>
      </c>
      <c r="H9449">
        <v>8</v>
      </c>
      <c r="I9449" s="17">
        <v>750124</v>
      </c>
      <c r="J9449" s="17">
        <v>60009.92</v>
      </c>
      <c r="K9449" s="17">
        <v>690114.08</v>
      </c>
      <c r="L9449" s="17">
        <v>524486.7</v>
      </c>
      <c r="M9449" s="17">
        <v>165627.38</v>
      </c>
      <c r="N9449" s="17">
        <v>164888.9106</v>
      </c>
    </row>
    <row r="9450" spans="1:14">
      <c r="A9450" s="16">
        <v>46180</v>
      </c>
      <c r="B9450" t="s">
        <v>9490</v>
      </c>
      <c r="C9450" t="s">
        <v>15</v>
      </c>
      <c r="D9450" t="s">
        <v>16</v>
      </c>
      <c r="E9450" t="s">
        <v>17</v>
      </c>
      <c r="F9450" t="s">
        <v>9033</v>
      </c>
      <c r="G9450" t="s">
        <v>5424</v>
      </c>
      <c r="H9450">
        <v>12</v>
      </c>
      <c r="I9450" s="17">
        <v>447968</v>
      </c>
      <c r="J9450" s="17">
        <v>44796.8</v>
      </c>
      <c r="K9450" s="17">
        <v>403171.2</v>
      </c>
      <c r="L9450" s="17">
        <v>282219.84</v>
      </c>
      <c r="M9450" s="17">
        <v>120951.36</v>
      </c>
      <c r="N9450" s="17">
        <v>44139.0892</v>
      </c>
    </row>
    <row r="9451" spans="1:14">
      <c r="A9451" s="16">
        <v>46180</v>
      </c>
      <c r="B9451" t="s">
        <v>9491</v>
      </c>
      <c r="C9451" t="s">
        <v>26</v>
      </c>
      <c r="D9451" t="s">
        <v>27</v>
      </c>
      <c r="E9451" t="s">
        <v>17</v>
      </c>
      <c r="F9451" t="s">
        <v>9033</v>
      </c>
      <c r="G9451" t="s">
        <v>5424</v>
      </c>
      <c r="H9451">
        <v>10</v>
      </c>
      <c r="I9451" s="17">
        <v>67764</v>
      </c>
      <c r="J9451" s="17">
        <v>5421.12</v>
      </c>
      <c r="K9451" s="17">
        <v>62342.88</v>
      </c>
      <c r="L9451" s="17">
        <v>43640.02</v>
      </c>
      <c r="M9451" s="17">
        <v>18702.86</v>
      </c>
      <c r="N9451" s="17">
        <v>44139.0892</v>
      </c>
    </row>
    <row r="9452" spans="1:14">
      <c r="A9452" s="16">
        <v>46180</v>
      </c>
      <c r="B9452" t="s">
        <v>9492</v>
      </c>
      <c r="C9452" t="s">
        <v>22</v>
      </c>
      <c r="D9452" t="s">
        <v>23</v>
      </c>
      <c r="E9452" t="s">
        <v>24</v>
      </c>
      <c r="F9452" t="s">
        <v>9033</v>
      </c>
      <c r="G9452" t="s">
        <v>5424</v>
      </c>
      <c r="H9452">
        <v>8</v>
      </c>
      <c r="I9452" s="17">
        <v>735186</v>
      </c>
      <c r="J9452" s="17">
        <v>73518.60000000001</v>
      </c>
      <c r="K9452" s="17">
        <v>661667.4</v>
      </c>
      <c r="L9452" s="17">
        <v>502867.22</v>
      </c>
      <c r="M9452" s="17">
        <v>158800.18</v>
      </c>
      <c r="N9452" s="17">
        <v>164888.9106</v>
      </c>
    </row>
    <row r="9453" spans="1:14">
      <c r="A9453" s="16">
        <v>46180</v>
      </c>
      <c r="B9453" t="s">
        <v>9493</v>
      </c>
      <c r="C9453" t="s">
        <v>73</v>
      </c>
      <c r="D9453" t="s">
        <v>74</v>
      </c>
      <c r="E9453" t="s">
        <v>24</v>
      </c>
      <c r="F9453" t="s">
        <v>9033</v>
      </c>
      <c r="G9453" t="s">
        <v>5424</v>
      </c>
      <c r="H9453">
        <v>3</v>
      </c>
      <c r="I9453" s="17">
        <v>815357</v>
      </c>
      <c r="J9453" s="17">
        <v>81535.7</v>
      </c>
      <c r="K9453" s="17">
        <v>733821.3</v>
      </c>
      <c r="L9453" s="17">
        <v>557704.1899999999</v>
      </c>
      <c r="M9453" s="17">
        <v>176117.11</v>
      </c>
      <c r="N9453" s="17">
        <v>164888.9106</v>
      </c>
    </row>
    <row r="9454" spans="1:14">
      <c r="A9454" s="16">
        <v>46180</v>
      </c>
      <c r="B9454" t="s">
        <v>9494</v>
      </c>
      <c r="C9454" t="s">
        <v>73</v>
      </c>
      <c r="D9454" t="s">
        <v>74</v>
      </c>
      <c r="E9454" t="s">
        <v>24</v>
      </c>
      <c r="F9454" t="s">
        <v>9033</v>
      </c>
      <c r="G9454" t="s">
        <v>5424</v>
      </c>
      <c r="H9454">
        <v>12</v>
      </c>
      <c r="I9454" s="17">
        <v>220933</v>
      </c>
      <c r="J9454" s="17">
        <v>33139.95</v>
      </c>
      <c r="K9454" s="17">
        <v>187793.05</v>
      </c>
      <c r="L9454" s="17">
        <v>142722.72</v>
      </c>
      <c r="M9454" s="17">
        <v>45070.33</v>
      </c>
      <c r="N9454" s="17">
        <v>164888.9106</v>
      </c>
    </row>
    <row r="9455" spans="1:14">
      <c r="A9455" s="16">
        <v>46180</v>
      </c>
      <c r="B9455" t="s">
        <v>9495</v>
      </c>
      <c r="C9455" t="s">
        <v>33</v>
      </c>
      <c r="D9455" t="s">
        <v>34</v>
      </c>
      <c r="E9455" t="s">
        <v>35</v>
      </c>
      <c r="F9455" t="s">
        <v>9033</v>
      </c>
      <c r="G9455" t="s">
        <v>5424</v>
      </c>
      <c r="H9455">
        <v>3</v>
      </c>
      <c r="I9455" s="17">
        <v>501239</v>
      </c>
      <c r="J9455" s="17">
        <v>55136.29</v>
      </c>
      <c r="K9455" s="17">
        <v>446102.71</v>
      </c>
      <c r="L9455" s="17">
        <v>321193.95</v>
      </c>
      <c r="M9455" s="17">
        <v>124908.76</v>
      </c>
      <c r="N9455" s="17">
        <v>79820.2844</v>
      </c>
    </row>
    <row r="9456" spans="1:14">
      <c r="A9456" s="16">
        <v>46180</v>
      </c>
      <c r="B9456" t="s">
        <v>9496</v>
      </c>
      <c r="C9456" t="s">
        <v>29</v>
      </c>
      <c r="D9456" t="s">
        <v>30</v>
      </c>
      <c r="E9456" t="s">
        <v>31</v>
      </c>
      <c r="F9456" t="s">
        <v>9033</v>
      </c>
      <c r="G9456" t="s">
        <v>5424</v>
      </c>
      <c r="H9456">
        <v>9</v>
      </c>
      <c r="I9456" s="17">
        <v>844932</v>
      </c>
      <c r="J9456" s="17">
        <v>118290.48</v>
      </c>
      <c r="K9456" s="17">
        <v>726641.52</v>
      </c>
      <c r="L9456" s="17">
        <v>450517.74</v>
      </c>
      <c r="M9456" s="17">
        <v>276123.78</v>
      </c>
      <c r="N9456" s="17">
        <v>175550.2619</v>
      </c>
    </row>
    <row r="9457" spans="1:14">
      <c r="A9457" s="16">
        <v>46180</v>
      </c>
      <c r="B9457" t="s">
        <v>9497</v>
      </c>
      <c r="C9457" t="s">
        <v>33</v>
      </c>
      <c r="D9457" t="s">
        <v>34</v>
      </c>
      <c r="E9457" t="s">
        <v>35</v>
      </c>
      <c r="F9457" t="s">
        <v>9033</v>
      </c>
      <c r="G9457" t="s">
        <v>5424</v>
      </c>
      <c r="H9457">
        <v>1</v>
      </c>
      <c r="I9457" s="17">
        <v>196519</v>
      </c>
      <c r="J9457" s="17">
        <v>3930.38</v>
      </c>
      <c r="K9457" s="17">
        <v>192588.62</v>
      </c>
      <c r="L9457" s="17">
        <v>138663.81</v>
      </c>
      <c r="M9457" s="17">
        <v>53924.81</v>
      </c>
      <c r="N9457" s="17">
        <v>79820.2844</v>
      </c>
    </row>
    <row r="9458" spans="1:14">
      <c r="A9458" s="16">
        <v>46180</v>
      </c>
      <c r="B9458" t="s">
        <v>9498</v>
      </c>
      <c r="C9458" t="s">
        <v>33</v>
      </c>
      <c r="D9458" t="s">
        <v>34</v>
      </c>
      <c r="E9458" t="s">
        <v>35</v>
      </c>
      <c r="F9458" t="s">
        <v>9033</v>
      </c>
      <c r="G9458" t="s">
        <v>5424</v>
      </c>
      <c r="H9458">
        <v>2</v>
      </c>
      <c r="I9458" s="17">
        <v>278714</v>
      </c>
      <c r="J9458" s="17">
        <v>33445.68</v>
      </c>
      <c r="K9458" s="17">
        <v>245268.32</v>
      </c>
      <c r="L9458" s="17">
        <v>176593.19</v>
      </c>
      <c r="M9458" s="17">
        <v>68675.13</v>
      </c>
      <c r="N9458" s="17">
        <v>79820.2844</v>
      </c>
    </row>
    <row r="9459" spans="1:14">
      <c r="A9459" s="16">
        <v>46180</v>
      </c>
      <c r="B9459" t="s">
        <v>9499</v>
      </c>
      <c r="C9459" t="s">
        <v>33</v>
      </c>
      <c r="D9459" t="s">
        <v>34</v>
      </c>
      <c r="E9459" t="s">
        <v>35</v>
      </c>
      <c r="F9459" t="s">
        <v>9033</v>
      </c>
      <c r="G9459" t="s">
        <v>5424</v>
      </c>
      <c r="H9459">
        <v>6</v>
      </c>
      <c r="I9459" s="17">
        <v>74631</v>
      </c>
      <c r="J9459" s="17">
        <v>4477.86</v>
      </c>
      <c r="K9459" s="17">
        <v>70153.14</v>
      </c>
      <c r="L9459" s="17">
        <v>50510.26</v>
      </c>
      <c r="M9459" s="17">
        <v>19642.88</v>
      </c>
      <c r="N9459" s="17">
        <v>79820.2844</v>
      </c>
    </row>
    <row r="9460" spans="1:14">
      <c r="A9460" s="16">
        <v>46180</v>
      </c>
      <c r="B9460" t="s">
        <v>9500</v>
      </c>
      <c r="C9460" t="s">
        <v>22</v>
      </c>
      <c r="D9460" t="s">
        <v>23</v>
      </c>
      <c r="E9460" t="s">
        <v>24</v>
      </c>
      <c r="F9460" t="s">
        <v>9033</v>
      </c>
      <c r="G9460" t="s">
        <v>5424</v>
      </c>
      <c r="H9460">
        <v>2</v>
      </c>
      <c r="I9460" s="17">
        <v>796931</v>
      </c>
      <c r="J9460" s="17">
        <v>47815.86</v>
      </c>
      <c r="K9460" s="17">
        <v>749115.14</v>
      </c>
      <c r="L9460" s="17">
        <v>569327.51</v>
      </c>
      <c r="M9460" s="17">
        <v>179787.63</v>
      </c>
      <c r="N9460" s="17">
        <v>164888.9106</v>
      </c>
    </row>
    <row r="9461" spans="1:14">
      <c r="A9461" s="16">
        <v>46180</v>
      </c>
      <c r="B9461" t="s">
        <v>9501</v>
      </c>
      <c r="C9461" t="s">
        <v>73</v>
      </c>
      <c r="D9461" t="s">
        <v>74</v>
      </c>
      <c r="E9461" t="s">
        <v>24</v>
      </c>
      <c r="F9461" t="s">
        <v>9033</v>
      </c>
      <c r="G9461" t="s">
        <v>5424</v>
      </c>
      <c r="H9461">
        <v>8</v>
      </c>
      <c r="I9461" s="17">
        <v>761857</v>
      </c>
      <c r="J9461" s="17">
        <v>38092.85</v>
      </c>
      <c r="K9461" s="17">
        <v>723764.15</v>
      </c>
      <c r="L9461" s="17">
        <v>550060.75</v>
      </c>
      <c r="M9461" s="17">
        <v>173703.4</v>
      </c>
      <c r="N9461" s="17">
        <v>164888.9106</v>
      </c>
    </row>
    <row r="9462" spans="1:14">
      <c r="A9462" s="16">
        <v>46180</v>
      </c>
      <c r="B9462" t="s">
        <v>9502</v>
      </c>
      <c r="C9462" t="s">
        <v>22</v>
      </c>
      <c r="D9462" t="s">
        <v>23</v>
      </c>
      <c r="E9462" t="s">
        <v>24</v>
      </c>
      <c r="F9462" t="s">
        <v>9033</v>
      </c>
      <c r="G9462" t="s">
        <v>5424</v>
      </c>
      <c r="H9462">
        <v>1</v>
      </c>
      <c r="I9462" s="17">
        <v>399647</v>
      </c>
      <c r="J9462" s="17">
        <v>31971.76</v>
      </c>
      <c r="K9462" s="17">
        <v>367675.24</v>
      </c>
      <c r="L9462" s="17">
        <v>279433.18</v>
      </c>
      <c r="M9462" s="17">
        <v>88242.06</v>
      </c>
      <c r="N9462" s="17">
        <v>164888.9106</v>
      </c>
    </row>
    <row r="9463" spans="1:14">
      <c r="A9463" s="16">
        <v>46180</v>
      </c>
      <c r="B9463" t="s">
        <v>9503</v>
      </c>
      <c r="C9463" t="s">
        <v>26</v>
      </c>
      <c r="D9463" t="s">
        <v>27</v>
      </c>
      <c r="E9463" t="s">
        <v>17</v>
      </c>
      <c r="F9463" t="s">
        <v>9033</v>
      </c>
      <c r="G9463" t="s">
        <v>5424</v>
      </c>
      <c r="H9463">
        <v>5</v>
      </c>
      <c r="I9463" s="17">
        <v>411055</v>
      </c>
      <c r="J9463" s="17">
        <v>57547.7</v>
      </c>
      <c r="K9463" s="17">
        <v>353507.3</v>
      </c>
      <c r="L9463" s="17">
        <v>247455.11</v>
      </c>
      <c r="M9463" s="17">
        <v>106052.19</v>
      </c>
      <c r="N9463" s="17">
        <v>44139.0892</v>
      </c>
    </row>
    <row r="9464" spans="1:14">
      <c r="A9464" s="16">
        <v>46180</v>
      </c>
      <c r="B9464" t="s">
        <v>9504</v>
      </c>
      <c r="C9464" t="s">
        <v>22</v>
      </c>
      <c r="D9464" t="s">
        <v>23</v>
      </c>
      <c r="E9464" t="s">
        <v>24</v>
      </c>
      <c r="F9464" t="s">
        <v>9033</v>
      </c>
      <c r="G9464" t="s">
        <v>5424</v>
      </c>
      <c r="H9464">
        <v>3</v>
      </c>
      <c r="I9464" s="17">
        <v>387837</v>
      </c>
      <c r="J9464" s="17">
        <v>0</v>
      </c>
      <c r="K9464" s="17">
        <v>387837</v>
      </c>
      <c r="L9464" s="17">
        <v>294756.12</v>
      </c>
      <c r="M9464" s="17">
        <v>93080.88</v>
      </c>
      <c r="N9464" s="17">
        <v>164888.9106</v>
      </c>
    </row>
    <row r="9465" spans="1:14">
      <c r="A9465" s="16">
        <v>46180</v>
      </c>
      <c r="B9465" t="s">
        <v>9505</v>
      </c>
      <c r="C9465" t="s">
        <v>15</v>
      </c>
      <c r="D9465" t="s">
        <v>16</v>
      </c>
      <c r="E9465" t="s">
        <v>17</v>
      </c>
      <c r="F9465" t="s">
        <v>9033</v>
      </c>
      <c r="G9465" t="s">
        <v>5424</v>
      </c>
      <c r="H9465">
        <v>3</v>
      </c>
      <c r="I9465" s="17">
        <v>809803</v>
      </c>
      <c r="J9465" s="17">
        <v>0</v>
      </c>
      <c r="K9465" s="17">
        <v>809803</v>
      </c>
      <c r="L9465" s="17">
        <v>566862.1</v>
      </c>
      <c r="M9465" s="17">
        <v>242940.9</v>
      </c>
      <c r="N9465" s="17">
        <v>44139.0892</v>
      </c>
    </row>
    <row r="9466" spans="1:14">
      <c r="A9466" s="16">
        <v>46180</v>
      </c>
      <c r="B9466" t="s">
        <v>9506</v>
      </c>
      <c r="C9466" t="s">
        <v>29</v>
      </c>
      <c r="D9466" t="s">
        <v>30</v>
      </c>
      <c r="E9466" t="s">
        <v>31</v>
      </c>
      <c r="F9466" t="s">
        <v>9033</v>
      </c>
      <c r="G9466" t="s">
        <v>5424</v>
      </c>
      <c r="H9466">
        <v>1</v>
      </c>
      <c r="I9466" s="17">
        <v>180479</v>
      </c>
      <c r="J9466" s="17">
        <v>3609.58</v>
      </c>
      <c r="K9466" s="17">
        <v>176869.42</v>
      </c>
      <c r="L9466" s="17">
        <v>109659.04</v>
      </c>
      <c r="M9466" s="17">
        <v>67210.38</v>
      </c>
      <c r="N9466" s="17">
        <v>175550.2619</v>
      </c>
    </row>
    <row r="9467" spans="1:14">
      <c r="A9467" s="16">
        <v>46180</v>
      </c>
      <c r="B9467" t="s">
        <v>9507</v>
      </c>
      <c r="C9467" t="s">
        <v>47</v>
      </c>
      <c r="D9467" t="s">
        <v>48</v>
      </c>
      <c r="E9467" t="s">
        <v>35</v>
      </c>
      <c r="F9467" t="s">
        <v>9033</v>
      </c>
      <c r="G9467" t="s">
        <v>5424</v>
      </c>
      <c r="H9467">
        <v>12</v>
      </c>
      <c r="I9467" s="17">
        <v>165038</v>
      </c>
      <c r="J9467" s="17">
        <v>9902.280000000001</v>
      </c>
      <c r="K9467" s="17">
        <v>155135.72</v>
      </c>
      <c r="L9467" s="17">
        <v>111697.72</v>
      </c>
      <c r="M9467" s="17">
        <v>43438</v>
      </c>
      <c r="N9467" s="17">
        <v>79820.2844</v>
      </c>
    </row>
    <row r="9468" spans="1:14">
      <c r="A9468" s="16">
        <v>46181</v>
      </c>
      <c r="B9468" t="s">
        <v>9508</v>
      </c>
      <c r="C9468" t="s">
        <v>43</v>
      </c>
      <c r="D9468" t="s">
        <v>44</v>
      </c>
      <c r="E9468" t="s">
        <v>31</v>
      </c>
      <c r="F9468" t="s">
        <v>9033</v>
      </c>
      <c r="G9468" t="s">
        <v>5424</v>
      </c>
      <c r="H9468">
        <v>5</v>
      </c>
      <c r="I9468" s="17">
        <v>125458</v>
      </c>
      <c r="J9468" s="17">
        <v>18818.7</v>
      </c>
      <c r="K9468" s="17">
        <v>106639.3</v>
      </c>
      <c r="L9468" s="17">
        <v>66116.37</v>
      </c>
      <c r="M9468" s="17">
        <v>40522.93</v>
      </c>
      <c r="N9468" s="17">
        <v>175550.2619</v>
      </c>
    </row>
    <row r="9469" spans="1:14">
      <c r="A9469" s="16">
        <v>46181</v>
      </c>
      <c r="B9469" t="s">
        <v>9509</v>
      </c>
      <c r="C9469" t="s">
        <v>26</v>
      </c>
      <c r="D9469" t="s">
        <v>27</v>
      </c>
      <c r="E9469" t="s">
        <v>17</v>
      </c>
      <c r="F9469" t="s">
        <v>9033</v>
      </c>
      <c r="G9469" t="s">
        <v>5424</v>
      </c>
      <c r="H9469">
        <v>9</v>
      </c>
      <c r="I9469" s="17">
        <v>249350</v>
      </c>
      <c r="J9469" s="17">
        <v>17454.5</v>
      </c>
      <c r="K9469" s="17">
        <v>231895.5</v>
      </c>
      <c r="L9469" s="17">
        <v>162326.85</v>
      </c>
      <c r="M9469" s="17">
        <v>69568.64999999999</v>
      </c>
      <c r="N9469" s="17">
        <v>44139.0892</v>
      </c>
    </row>
    <row r="9470" spans="1:14">
      <c r="A9470" s="16">
        <v>46181</v>
      </c>
      <c r="B9470" t="s">
        <v>9510</v>
      </c>
      <c r="C9470" t="s">
        <v>33</v>
      </c>
      <c r="D9470" t="s">
        <v>34</v>
      </c>
      <c r="E9470" t="s">
        <v>35</v>
      </c>
      <c r="F9470" t="s">
        <v>9033</v>
      </c>
      <c r="G9470" t="s">
        <v>5424</v>
      </c>
      <c r="H9470">
        <v>11</v>
      </c>
      <c r="I9470" s="17">
        <v>57623</v>
      </c>
      <c r="J9470" s="17">
        <v>2881.15</v>
      </c>
      <c r="K9470" s="17">
        <v>54741.85</v>
      </c>
      <c r="L9470" s="17">
        <v>39414.13</v>
      </c>
      <c r="M9470" s="17">
        <v>15327.72</v>
      </c>
      <c r="N9470" s="17">
        <v>79820.2844</v>
      </c>
    </row>
    <row r="9471" spans="1:14">
      <c r="A9471" s="16">
        <v>46181</v>
      </c>
      <c r="B9471" t="s">
        <v>9511</v>
      </c>
      <c r="C9471" t="s">
        <v>22</v>
      </c>
      <c r="D9471" t="s">
        <v>23</v>
      </c>
      <c r="E9471" t="s">
        <v>24</v>
      </c>
      <c r="F9471" t="s">
        <v>9033</v>
      </c>
      <c r="G9471" t="s">
        <v>5424</v>
      </c>
      <c r="H9471">
        <v>5</v>
      </c>
      <c r="I9471" s="17">
        <v>562348</v>
      </c>
      <c r="J9471" s="17">
        <v>44987.84</v>
      </c>
      <c r="K9471" s="17">
        <v>517360.16</v>
      </c>
      <c r="L9471" s="17">
        <v>393193.72</v>
      </c>
      <c r="M9471" s="17">
        <v>124166.44</v>
      </c>
      <c r="N9471" s="17">
        <v>164888.9106</v>
      </c>
    </row>
    <row r="9472" spans="1:14">
      <c r="A9472" s="16">
        <v>46181</v>
      </c>
      <c r="B9472" t="s">
        <v>9512</v>
      </c>
      <c r="C9472" t="s">
        <v>47</v>
      </c>
      <c r="D9472" t="s">
        <v>48</v>
      </c>
      <c r="E9472" t="s">
        <v>35</v>
      </c>
      <c r="F9472" t="s">
        <v>9033</v>
      </c>
      <c r="G9472" t="s">
        <v>5424</v>
      </c>
      <c r="H9472">
        <v>4</v>
      </c>
      <c r="I9472" s="17">
        <v>373884</v>
      </c>
      <c r="J9472" s="17">
        <v>44866.08</v>
      </c>
      <c r="K9472" s="17">
        <v>329017.92</v>
      </c>
      <c r="L9472" s="17">
        <v>236892.9</v>
      </c>
      <c r="M9472" s="17">
        <v>92125.02</v>
      </c>
      <c r="N9472" s="17">
        <v>79820.2844</v>
      </c>
    </row>
    <row r="9473" spans="1:14">
      <c r="A9473" s="16">
        <v>46181</v>
      </c>
      <c r="B9473" t="s">
        <v>9513</v>
      </c>
      <c r="C9473" t="s">
        <v>33</v>
      </c>
      <c r="D9473" t="s">
        <v>34</v>
      </c>
      <c r="E9473" t="s">
        <v>35</v>
      </c>
      <c r="F9473" t="s">
        <v>9033</v>
      </c>
      <c r="G9473" t="s">
        <v>5424</v>
      </c>
      <c r="H9473">
        <v>6</v>
      </c>
      <c r="I9473" s="17">
        <v>414591</v>
      </c>
      <c r="J9473" s="17">
        <v>29021.37</v>
      </c>
      <c r="K9473" s="17">
        <v>385569.63</v>
      </c>
      <c r="L9473" s="17">
        <v>277610.13</v>
      </c>
      <c r="M9473" s="17">
        <v>107959.5</v>
      </c>
      <c r="N9473" s="17">
        <v>79820.2844</v>
      </c>
    </row>
    <row r="9474" spans="1:14">
      <c r="A9474" s="16">
        <v>46181</v>
      </c>
      <c r="B9474" t="s">
        <v>9514</v>
      </c>
      <c r="C9474" t="s">
        <v>29</v>
      </c>
      <c r="D9474" t="s">
        <v>30</v>
      </c>
      <c r="E9474" t="s">
        <v>31</v>
      </c>
      <c r="F9474" t="s">
        <v>9033</v>
      </c>
      <c r="G9474" t="s">
        <v>5424</v>
      </c>
      <c r="H9474">
        <v>1</v>
      </c>
      <c r="I9474" s="17">
        <v>400969</v>
      </c>
      <c r="J9474" s="17">
        <v>0</v>
      </c>
      <c r="K9474" s="17">
        <v>400969</v>
      </c>
      <c r="L9474" s="17">
        <v>248600.78</v>
      </c>
      <c r="M9474" s="17">
        <v>152368.22</v>
      </c>
      <c r="N9474" s="17">
        <v>175550.2619</v>
      </c>
    </row>
    <row r="9475" spans="1:14">
      <c r="A9475" s="16">
        <v>46181</v>
      </c>
      <c r="B9475" t="s">
        <v>9515</v>
      </c>
      <c r="C9475" t="s">
        <v>15</v>
      </c>
      <c r="D9475" t="s">
        <v>16</v>
      </c>
      <c r="E9475" t="s">
        <v>17</v>
      </c>
      <c r="F9475" t="s">
        <v>9033</v>
      </c>
      <c r="G9475" t="s">
        <v>5424</v>
      </c>
      <c r="H9475">
        <v>2</v>
      </c>
      <c r="I9475" s="17">
        <v>126452</v>
      </c>
      <c r="J9475" s="17">
        <v>0</v>
      </c>
      <c r="K9475" s="17">
        <v>126452</v>
      </c>
      <c r="L9475" s="17">
        <v>88516.39999999999</v>
      </c>
      <c r="M9475" s="17">
        <v>37935.6</v>
      </c>
      <c r="N9475" s="17">
        <v>44139.0892</v>
      </c>
    </row>
    <row r="9476" spans="1:14">
      <c r="A9476" s="16">
        <v>46181</v>
      </c>
      <c r="B9476" t="s">
        <v>9516</v>
      </c>
      <c r="C9476" t="s">
        <v>73</v>
      </c>
      <c r="D9476" t="s">
        <v>74</v>
      </c>
      <c r="E9476" t="s">
        <v>24</v>
      </c>
      <c r="F9476" t="s">
        <v>9033</v>
      </c>
      <c r="G9476" t="s">
        <v>5424</v>
      </c>
      <c r="H9476">
        <v>6</v>
      </c>
      <c r="I9476" s="17">
        <v>509941</v>
      </c>
      <c r="J9476" s="17">
        <v>0</v>
      </c>
      <c r="K9476" s="17">
        <v>509941</v>
      </c>
      <c r="L9476" s="17">
        <v>387555.16</v>
      </c>
      <c r="M9476" s="17">
        <v>122385.84</v>
      </c>
      <c r="N9476" s="17">
        <v>164888.9106</v>
      </c>
    </row>
    <row r="9477" spans="1:14">
      <c r="A9477" s="16">
        <v>46181</v>
      </c>
      <c r="B9477" t="s">
        <v>9517</v>
      </c>
      <c r="C9477" t="s">
        <v>29</v>
      </c>
      <c r="D9477" t="s">
        <v>30</v>
      </c>
      <c r="E9477" t="s">
        <v>31</v>
      </c>
      <c r="F9477" t="s">
        <v>9033</v>
      </c>
      <c r="G9477" t="s">
        <v>5424</v>
      </c>
      <c r="H9477">
        <v>7</v>
      </c>
      <c r="I9477" s="17">
        <v>425342</v>
      </c>
      <c r="J9477" s="17">
        <v>55294.46</v>
      </c>
      <c r="K9477" s="17">
        <v>370047.54</v>
      </c>
      <c r="L9477" s="17">
        <v>229429.47</v>
      </c>
      <c r="M9477" s="17">
        <v>140618.07</v>
      </c>
      <c r="N9477" s="17">
        <v>175550.2619</v>
      </c>
    </row>
    <row r="9478" spans="1:14">
      <c r="A9478" s="16">
        <v>46181</v>
      </c>
      <c r="B9478" t="s">
        <v>9518</v>
      </c>
      <c r="C9478" t="s">
        <v>29</v>
      </c>
      <c r="D9478" t="s">
        <v>30</v>
      </c>
      <c r="E9478" t="s">
        <v>31</v>
      </c>
      <c r="F9478" t="s">
        <v>9033</v>
      </c>
      <c r="G9478" t="s">
        <v>5424</v>
      </c>
      <c r="H9478">
        <v>9</v>
      </c>
      <c r="I9478" s="17">
        <v>783411</v>
      </c>
      <c r="J9478" s="17">
        <v>0</v>
      </c>
      <c r="K9478" s="17">
        <v>783411</v>
      </c>
      <c r="L9478" s="17">
        <v>485714.82</v>
      </c>
      <c r="M9478" s="17">
        <v>297696.18</v>
      </c>
      <c r="N9478" s="17">
        <v>175550.2619</v>
      </c>
    </row>
    <row r="9479" spans="1:14">
      <c r="A9479" s="16">
        <v>46181</v>
      </c>
      <c r="B9479" t="s">
        <v>9519</v>
      </c>
      <c r="C9479" t="s">
        <v>33</v>
      </c>
      <c r="D9479" t="s">
        <v>34</v>
      </c>
      <c r="E9479" t="s">
        <v>35</v>
      </c>
      <c r="F9479" t="s">
        <v>9033</v>
      </c>
      <c r="G9479" t="s">
        <v>5424</v>
      </c>
      <c r="H9479">
        <v>3</v>
      </c>
      <c r="I9479" s="17">
        <v>837158</v>
      </c>
      <c r="J9479" s="17">
        <v>75344.22</v>
      </c>
      <c r="K9479" s="17">
        <v>761813.78</v>
      </c>
      <c r="L9479" s="17">
        <v>548505.92</v>
      </c>
      <c r="M9479" s="17">
        <v>213307.86</v>
      </c>
      <c r="N9479" s="17">
        <v>79820.2844</v>
      </c>
    </row>
    <row r="9480" spans="1:14">
      <c r="A9480" s="16">
        <v>46181</v>
      </c>
      <c r="B9480" t="s">
        <v>9520</v>
      </c>
      <c r="C9480" t="s">
        <v>26</v>
      </c>
      <c r="D9480" t="s">
        <v>27</v>
      </c>
      <c r="E9480" t="s">
        <v>17</v>
      </c>
      <c r="F9480" t="s">
        <v>9033</v>
      </c>
      <c r="G9480" t="s">
        <v>5424</v>
      </c>
      <c r="H9480">
        <v>12</v>
      </c>
      <c r="I9480" s="17">
        <v>328210</v>
      </c>
      <c r="J9480" s="17">
        <v>0</v>
      </c>
      <c r="K9480" s="17">
        <v>328210</v>
      </c>
      <c r="L9480" s="17">
        <v>229747</v>
      </c>
      <c r="M9480" s="17">
        <v>98463</v>
      </c>
      <c r="N9480" s="17">
        <v>44139.0892</v>
      </c>
    </row>
    <row r="9481" spans="1:14">
      <c r="A9481" s="16">
        <v>46181</v>
      </c>
      <c r="B9481" t="s">
        <v>9521</v>
      </c>
      <c r="C9481" t="s">
        <v>26</v>
      </c>
      <c r="D9481" t="s">
        <v>27</v>
      </c>
      <c r="E9481" t="s">
        <v>17</v>
      </c>
      <c r="F9481" t="s">
        <v>9033</v>
      </c>
      <c r="G9481" t="s">
        <v>5424</v>
      </c>
      <c r="H9481">
        <v>8</v>
      </c>
      <c r="I9481" s="17">
        <v>712543</v>
      </c>
      <c r="J9481" s="17">
        <v>106881.45</v>
      </c>
      <c r="K9481" s="17">
        <v>605661.55</v>
      </c>
      <c r="L9481" s="17">
        <v>423963.08</v>
      </c>
      <c r="M9481" s="17">
        <v>181698.47</v>
      </c>
      <c r="N9481" s="17">
        <v>44139.0892</v>
      </c>
    </row>
    <row r="9482" spans="1:14">
      <c r="A9482" s="16">
        <v>46181</v>
      </c>
      <c r="B9482" t="s">
        <v>9522</v>
      </c>
      <c r="C9482" t="s">
        <v>22</v>
      </c>
      <c r="D9482" t="s">
        <v>23</v>
      </c>
      <c r="E9482" t="s">
        <v>24</v>
      </c>
      <c r="F9482" t="s">
        <v>9033</v>
      </c>
      <c r="G9482" t="s">
        <v>5424</v>
      </c>
      <c r="H9482">
        <v>11</v>
      </c>
      <c r="I9482" s="17">
        <v>243448</v>
      </c>
      <c r="J9482" s="17">
        <v>34082.72</v>
      </c>
      <c r="K9482" s="17">
        <v>209365.28</v>
      </c>
      <c r="L9482" s="17">
        <v>159117.61</v>
      </c>
      <c r="M9482" s="17">
        <v>50247.67</v>
      </c>
      <c r="N9482" s="17">
        <v>164888.9106</v>
      </c>
    </row>
    <row r="9483" spans="1:14">
      <c r="A9483" s="16">
        <v>46181</v>
      </c>
      <c r="B9483" t="s">
        <v>9523</v>
      </c>
      <c r="C9483" t="s">
        <v>43</v>
      </c>
      <c r="D9483" t="s">
        <v>44</v>
      </c>
      <c r="E9483" t="s">
        <v>31</v>
      </c>
      <c r="F9483" t="s">
        <v>9033</v>
      </c>
      <c r="G9483" t="s">
        <v>5424</v>
      </c>
      <c r="H9483">
        <v>6</v>
      </c>
      <c r="I9483" s="17">
        <v>331488</v>
      </c>
      <c r="J9483" s="17">
        <v>19889.28</v>
      </c>
      <c r="K9483" s="17">
        <v>311598.72</v>
      </c>
      <c r="L9483" s="17">
        <v>193191.21</v>
      </c>
      <c r="M9483" s="17">
        <v>118407.51</v>
      </c>
      <c r="N9483" s="17">
        <v>175550.2619</v>
      </c>
    </row>
    <row r="9484" spans="1:14">
      <c r="A9484" s="16">
        <v>46181</v>
      </c>
      <c r="B9484" t="s">
        <v>9524</v>
      </c>
      <c r="C9484" t="s">
        <v>43</v>
      </c>
      <c r="D9484" t="s">
        <v>44</v>
      </c>
      <c r="E9484" t="s">
        <v>31</v>
      </c>
      <c r="F9484" t="s">
        <v>9033</v>
      </c>
      <c r="G9484" t="s">
        <v>5424</v>
      </c>
      <c r="H9484">
        <v>10</v>
      </c>
      <c r="I9484" s="17">
        <v>154332</v>
      </c>
      <c r="J9484" s="17">
        <v>12346.56</v>
      </c>
      <c r="K9484" s="17">
        <v>141985.44</v>
      </c>
      <c r="L9484" s="17">
        <v>88030.97</v>
      </c>
      <c r="M9484" s="17">
        <v>53954.47</v>
      </c>
      <c r="N9484" s="17">
        <v>175550.2619</v>
      </c>
    </row>
    <row r="9485" spans="1:14">
      <c r="A9485" s="16">
        <v>46181</v>
      </c>
      <c r="B9485" t="s">
        <v>9525</v>
      </c>
      <c r="C9485" t="s">
        <v>26</v>
      </c>
      <c r="D9485" t="s">
        <v>27</v>
      </c>
      <c r="E9485" t="s">
        <v>17</v>
      </c>
      <c r="F9485" t="s">
        <v>9033</v>
      </c>
      <c r="G9485" t="s">
        <v>5424</v>
      </c>
      <c r="H9485">
        <v>12</v>
      </c>
      <c r="I9485" s="17">
        <v>435278</v>
      </c>
      <c r="J9485" s="17">
        <v>13058.34</v>
      </c>
      <c r="K9485" s="17">
        <v>422219.66</v>
      </c>
      <c r="L9485" s="17">
        <v>295553.76</v>
      </c>
      <c r="M9485" s="17">
        <v>126665.9</v>
      </c>
      <c r="N9485" s="17">
        <v>44139.0892</v>
      </c>
    </row>
    <row r="9486" spans="1:14">
      <c r="A9486" s="16">
        <v>46181</v>
      </c>
      <c r="B9486" t="s">
        <v>9526</v>
      </c>
      <c r="C9486" t="s">
        <v>26</v>
      </c>
      <c r="D9486" t="s">
        <v>27</v>
      </c>
      <c r="E9486" t="s">
        <v>17</v>
      </c>
      <c r="F9486" t="s">
        <v>9033</v>
      </c>
      <c r="G9486" t="s">
        <v>5424</v>
      </c>
      <c r="H9486">
        <v>12</v>
      </c>
      <c r="I9486" s="17">
        <v>47023</v>
      </c>
      <c r="J9486" s="17">
        <v>7053.45</v>
      </c>
      <c r="K9486" s="17">
        <v>39969.55</v>
      </c>
      <c r="L9486" s="17">
        <v>27978.68</v>
      </c>
      <c r="M9486" s="17">
        <v>11990.87</v>
      </c>
      <c r="N9486" s="17">
        <v>44139.0892</v>
      </c>
    </row>
    <row r="9487" spans="1:14">
      <c r="A9487" s="16">
        <v>46181</v>
      </c>
      <c r="B9487" t="s">
        <v>9527</v>
      </c>
      <c r="C9487" t="s">
        <v>22</v>
      </c>
      <c r="D9487" t="s">
        <v>23</v>
      </c>
      <c r="E9487" t="s">
        <v>24</v>
      </c>
      <c r="F9487" t="s">
        <v>9033</v>
      </c>
      <c r="G9487" t="s">
        <v>5424</v>
      </c>
      <c r="H9487">
        <v>3</v>
      </c>
      <c r="I9487" s="17">
        <v>70057</v>
      </c>
      <c r="J9487" s="17">
        <v>2802.28</v>
      </c>
      <c r="K9487" s="17">
        <v>67254.72</v>
      </c>
      <c r="L9487" s="17">
        <v>51113.59</v>
      </c>
      <c r="M9487" s="17">
        <v>16141.13</v>
      </c>
      <c r="N9487" s="17">
        <v>164888.9106</v>
      </c>
    </row>
    <row r="9488" spans="1:14">
      <c r="A9488" s="16">
        <v>46181</v>
      </c>
      <c r="B9488" t="s">
        <v>9528</v>
      </c>
      <c r="C9488" t="s">
        <v>47</v>
      </c>
      <c r="D9488" t="s">
        <v>48</v>
      </c>
      <c r="E9488" t="s">
        <v>35</v>
      </c>
      <c r="F9488" t="s">
        <v>9033</v>
      </c>
      <c r="G9488" t="s">
        <v>5424</v>
      </c>
      <c r="H9488">
        <v>11</v>
      </c>
      <c r="I9488" s="17">
        <v>125259</v>
      </c>
      <c r="J9488" s="17">
        <v>0</v>
      </c>
      <c r="K9488" s="17">
        <v>125259</v>
      </c>
      <c r="L9488" s="17">
        <v>90186.48</v>
      </c>
      <c r="M9488" s="17">
        <v>35072.52</v>
      </c>
      <c r="N9488" s="17">
        <v>79820.2844</v>
      </c>
    </row>
    <row r="9489" spans="1:14">
      <c r="A9489" s="16">
        <v>46181</v>
      </c>
      <c r="B9489" t="s">
        <v>9529</v>
      </c>
      <c r="C9489" t="s">
        <v>15</v>
      </c>
      <c r="D9489" t="s">
        <v>16</v>
      </c>
      <c r="E9489" t="s">
        <v>17</v>
      </c>
      <c r="F9489" t="s">
        <v>9033</v>
      </c>
      <c r="G9489" t="s">
        <v>5424</v>
      </c>
      <c r="H9489">
        <v>1</v>
      </c>
      <c r="I9489" s="17">
        <v>151587</v>
      </c>
      <c r="J9489" s="17">
        <v>13642.83</v>
      </c>
      <c r="K9489" s="17">
        <v>137944.17</v>
      </c>
      <c r="L9489" s="17">
        <v>96560.92</v>
      </c>
      <c r="M9489" s="17">
        <v>41383.25</v>
      </c>
      <c r="N9489" s="17">
        <v>44139.0892</v>
      </c>
    </row>
    <row r="9490" spans="1:14">
      <c r="A9490" s="16">
        <v>46181</v>
      </c>
      <c r="B9490" t="s">
        <v>9530</v>
      </c>
      <c r="C9490" t="s">
        <v>73</v>
      </c>
      <c r="D9490" t="s">
        <v>74</v>
      </c>
      <c r="E9490" t="s">
        <v>24</v>
      </c>
      <c r="F9490" t="s">
        <v>9033</v>
      </c>
      <c r="G9490" t="s">
        <v>5424</v>
      </c>
      <c r="H9490">
        <v>12</v>
      </c>
      <c r="I9490" s="17">
        <v>440143</v>
      </c>
      <c r="J9490" s="17">
        <v>17605.72</v>
      </c>
      <c r="K9490" s="17">
        <v>422537.28</v>
      </c>
      <c r="L9490" s="17">
        <v>321128.33</v>
      </c>
      <c r="M9490" s="17">
        <v>101408.95</v>
      </c>
      <c r="N9490" s="17">
        <v>164888.9106</v>
      </c>
    </row>
    <row r="9491" spans="1:14">
      <c r="A9491" s="16">
        <v>46181</v>
      </c>
      <c r="B9491" t="s">
        <v>9531</v>
      </c>
      <c r="C9491" t="s">
        <v>73</v>
      </c>
      <c r="D9491" t="s">
        <v>74</v>
      </c>
      <c r="E9491" t="s">
        <v>24</v>
      </c>
      <c r="F9491" t="s">
        <v>9033</v>
      </c>
      <c r="G9491" t="s">
        <v>5424</v>
      </c>
      <c r="H9491">
        <v>7</v>
      </c>
      <c r="I9491" s="17">
        <v>584113</v>
      </c>
      <c r="J9491" s="17">
        <v>0</v>
      </c>
      <c r="K9491" s="17">
        <v>584113</v>
      </c>
      <c r="L9491" s="17">
        <v>443925.88</v>
      </c>
      <c r="M9491" s="17">
        <v>140187.12</v>
      </c>
      <c r="N9491" s="17">
        <v>164888.9106</v>
      </c>
    </row>
    <row r="9492" spans="1:14">
      <c r="A9492" s="16">
        <v>46181</v>
      </c>
      <c r="B9492" t="s">
        <v>9532</v>
      </c>
      <c r="C9492" t="s">
        <v>22</v>
      </c>
      <c r="D9492" t="s">
        <v>23</v>
      </c>
      <c r="E9492" t="s">
        <v>24</v>
      </c>
      <c r="F9492" t="s">
        <v>9033</v>
      </c>
      <c r="G9492" t="s">
        <v>5424</v>
      </c>
      <c r="H9492">
        <v>1</v>
      </c>
      <c r="I9492" s="17">
        <v>386610</v>
      </c>
      <c r="J9492" s="17">
        <v>50259.3</v>
      </c>
      <c r="K9492" s="17">
        <v>336350.7</v>
      </c>
      <c r="L9492" s="17">
        <v>255626.53</v>
      </c>
      <c r="M9492" s="17">
        <v>80724.17</v>
      </c>
      <c r="N9492" s="17">
        <v>164888.9106</v>
      </c>
    </row>
    <row r="9493" spans="1:14">
      <c r="A9493" s="16">
        <v>46181</v>
      </c>
      <c r="B9493" t="s">
        <v>9533</v>
      </c>
      <c r="C9493" t="s">
        <v>26</v>
      </c>
      <c r="D9493" t="s">
        <v>27</v>
      </c>
      <c r="E9493" t="s">
        <v>17</v>
      </c>
      <c r="F9493" t="s">
        <v>9033</v>
      </c>
      <c r="G9493" t="s">
        <v>5424</v>
      </c>
      <c r="H9493">
        <v>2</v>
      </c>
      <c r="I9493" s="17">
        <v>467552</v>
      </c>
      <c r="J9493" s="17">
        <v>0</v>
      </c>
      <c r="K9493" s="17">
        <v>467552</v>
      </c>
      <c r="L9493" s="17">
        <v>327286.4</v>
      </c>
      <c r="M9493" s="17">
        <v>140265.6</v>
      </c>
      <c r="N9493" s="17">
        <v>44139.0892</v>
      </c>
    </row>
    <row r="9494" spans="1:14">
      <c r="A9494" s="16">
        <v>46181</v>
      </c>
      <c r="B9494" t="s">
        <v>9534</v>
      </c>
      <c r="C9494" t="s">
        <v>29</v>
      </c>
      <c r="D9494" t="s">
        <v>30</v>
      </c>
      <c r="E9494" t="s">
        <v>31</v>
      </c>
      <c r="F9494" t="s">
        <v>9033</v>
      </c>
      <c r="G9494" t="s">
        <v>5424</v>
      </c>
      <c r="H9494">
        <v>11</v>
      </c>
      <c r="I9494" s="17">
        <v>110215</v>
      </c>
      <c r="J9494" s="17">
        <v>0</v>
      </c>
      <c r="K9494" s="17">
        <v>110215</v>
      </c>
      <c r="L9494" s="17">
        <v>68333.3</v>
      </c>
      <c r="M9494" s="17">
        <v>41881.7</v>
      </c>
      <c r="N9494" s="17">
        <v>175550.2619</v>
      </c>
    </row>
    <row r="9495" spans="1:14">
      <c r="A9495" s="16">
        <v>46181</v>
      </c>
      <c r="B9495" t="s">
        <v>9535</v>
      </c>
      <c r="C9495" t="s">
        <v>29</v>
      </c>
      <c r="D9495" t="s">
        <v>30</v>
      </c>
      <c r="E9495" t="s">
        <v>31</v>
      </c>
      <c r="F9495" t="s">
        <v>9033</v>
      </c>
      <c r="G9495" t="s">
        <v>5424</v>
      </c>
      <c r="H9495">
        <v>3</v>
      </c>
      <c r="I9495" s="17">
        <v>693403</v>
      </c>
      <c r="J9495" s="17">
        <v>34670.15</v>
      </c>
      <c r="K9495" s="17">
        <v>658732.85</v>
      </c>
      <c r="L9495" s="17">
        <v>408414.37</v>
      </c>
      <c r="M9495" s="17">
        <v>250318.48</v>
      </c>
      <c r="N9495" s="17">
        <v>175550.2619</v>
      </c>
    </row>
    <row r="9496" spans="1:14">
      <c r="A9496" s="16">
        <v>46181</v>
      </c>
      <c r="B9496" t="s">
        <v>9536</v>
      </c>
      <c r="C9496" t="s">
        <v>26</v>
      </c>
      <c r="D9496" t="s">
        <v>27</v>
      </c>
      <c r="E9496" t="s">
        <v>17</v>
      </c>
      <c r="F9496" t="s">
        <v>9033</v>
      </c>
      <c r="G9496" t="s">
        <v>5424</v>
      </c>
      <c r="H9496">
        <v>10</v>
      </c>
      <c r="I9496" s="17">
        <v>189957</v>
      </c>
      <c r="J9496" s="17">
        <v>7598.28</v>
      </c>
      <c r="K9496" s="17">
        <v>182358.72</v>
      </c>
      <c r="L9496" s="17">
        <v>127651.1</v>
      </c>
      <c r="M9496" s="17">
        <v>54707.62</v>
      </c>
      <c r="N9496" s="17">
        <v>44139.0892</v>
      </c>
    </row>
    <row r="9497" spans="1:14">
      <c r="A9497" s="16">
        <v>46181</v>
      </c>
      <c r="B9497" t="s">
        <v>9537</v>
      </c>
      <c r="C9497" t="s">
        <v>15</v>
      </c>
      <c r="D9497" t="s">
        <v>16</v>
      </c>
      <c r="E9497" t="s">
        <v>17</v>
      </c>
      <c r="F9497" t="s">
        <v>9033</v>
      </c>
      <c r="G9497" t="s">
        <v>5424</v>
      </c>
      <c r="H9497">
        <v>9</v>
      </c>
      <c r="I9497" s="17">
        <v>207070</v>
      </c>
      <c r="J9497" s="17">
        <v>0</v>
      </c>
      <c r="K9497" s="17">
        <v>207070</v>
      </c>
      <c r="L9497" s="17">
        <v>144949</v>
      </c>
      <c r="M9497" s="17">
        <v>62121</v>
      </c>
      <c r="N9497" s="17">
        <v>44139.0892</v>
      </c>
    </row>
    <row r="9498" spans="1:14">
      <c r="A9498" s="16">
        <v>46181</v>
      </c>
      <c r="B9498" t="s">
        <v>9538</v>
      </c>
      <c r="C9498" t="s">
        <v>47</v>
      </c>
      <c r="D9498" t="s">
        <v>48</v>
      </c>
      <c r="E9498" t="s">
        <v>35</v>
      </c>
      <c r="F9498" t="s">
        <v>9033</v>
      </c>
      <c r="G9498" t="s">
        <v>5424</v>
      </c>
      <c r="H9498">
        <v>11</v>
      </c>
      <c r="I9498" s="17">
        <v>169063</v>
      </c>
      <c r="J9498" s="17">
        <v>16906.3</v>
      </c>
      <c r="K9498" s="17">
        <v>152156.7</v>
      </c>
      <c r="L9498" s="17">
        <v>109552.82</v>
      </c>
      <c r="M9498" s="17">
        <v>42603.88</v>
      </c>
      <c r="N9498" s="17">
        <v>79820.2844</v>
      </c>
    </row>
    <row r="9499" spans="1:14">
      <c r="A9499" s="16">
        <v>46181</v>
      </c>
      <c r="B9499" t="s">
        <v>9539</v>
      </c>
      <c r="C9499" t="s">
        <v>73</v>
      </c>
      <c r="D9499" t="s">
        <v>74</v>
      </c>
      <c r="E9499" t="s">
        <v>24</v>
      </c>
      <c r="F9499" t="s">
        <v>9033</v>
      </c>
      <c r="G9499" t="s">
        <v>5424</v>
      </c>
      <c r="H9499">
        <v>5</v>
      </c>
      <c r="I9499" s="17">
        <v>696934</v>
      </c>
      <c r="J9499" s="17">
        <v>0</v>
      </c>
      <c r="K9499" s="17">
        <v>696934</v>
      </c>
      <c r="L9499" s="17">
        <v>529669.84</v>
      </c>
      <c r="M9499" s="17">
        <v>167264.16</v>
      </c>
      <c r="N9499" s="17">
        <v>164888.9106</v>
      </c>
    </row>
    <row r="9500" spans="1:14">
      <c r="A9500" s="16">
        <v>46181</v>
      </c>
      <c r="B9500" t="s">
        <v>9540</v>
      </c>
      <c r="C9500" t="s">
        <v>33</v>
      </c>
      <c r="D9500" t="s">
        <v>34</v>
      </c>
      <c r="E9500" t="s">
        <v>35</v>
      </c>
      <c r="F9500" t="s">
        <v>9033</v>
      </c>
      <c r="G9500" t="s">
        <v>5424</v>
      </c>
      <c r="H9500">
        <v>9</v>
      </c>
      <c r="I9500" s="17">
        <v>99143</v>
      </c>
      <c r="J9500" s="17">
        <v>9914.299999999999</v>
      </c>
      <c r="K9500" s="17">
        <v>89228.7</v>
      </c>
      <c r="L9500" s="17">
        <v>64244.66</v>
      </c>
      <c r="M9500" s="17">
        <v>24984.04</v>
      </c>
      <c r="N9500" s="17">
        <v>79820.2844</v>
      </c>
    </row>
    <row r="9501" spans="1:14">
      <c r="A9501" s="16">
        <v>46181</v>
      </c>
      <c r="B9501" t="s">
        <v>9541</v>
      </c>
      <c r="C9501" t="s">
        <v>15</v>
      </c>
      <c r="D9501" t="s">
        <v>16</v>
      </c>
      <c r="E9501" t="s">
        <v>17</v>
      </c>
      <c r="F9501" t="s">
        <v>9033</v>
      </c>
      <c r="G9501" t="s">
        <v>5424</v>
      </c>
      <c r="H9501">
        <v>4</v>
      </c>
      <c r="I9501" s="17">
        <v>290896</v>
      </c>
      <c r="J9501" s="17">
        <v>20362.72</v>
      </c>
      <c r="K9501" s="17">
        <v>270533.28</v>
      </c>
      <c r="L9501" s="17">
        <v>189373.3</v>
      </c>
      <c r="M9501" s="17">
        <v>81159.98</v>
      </c>
      <c r="N9501" s="17">
        <v>44139.0892</v>
      </c>
    </row>
    <row r="9502" spans="1:14">
      <c r="A9502" s="16">
        <v>46181</v>
      </c>
      <c r="B9502" t="s">
        <v>9542</v>
      </c>
      <c r="C9502" t="s">
        <v>29</v>
      </c>
      <c r="D9502" t="s">
        <v>30</v>
      </c>
      <c r="E9502" t="s">
        <v>31</v>
      </c>
      <c r="F9502" t="s">
        <v>9033</v>
      </c>
      <c r="G9502" t="s">
        <v>5424</v>
      </c>
      <c r="H9502">
        <v>7</v>
      </c>
      <c r="I9502" s="17">
        <v>737334</v>
      </c>
      <c r="J9502" s="17">
        <v>66360.06</v>
      </c>
      <c r="K9502" s="17">
        <v>670973.9399999999</v>
      </c>
      <c r="L9502" s="17">
        <v>416003.84</v>
      </c>
      <c r="M9502" s="17">
        <v>254970.1</v>
      </c>
      <c r="N9502" s="17">
        <v>175550.2619</v>
      </c>
    </row>
    <row r="9503" spans="1:14">
      <c r="A9503" s="16">
        <v>46181</v>
      </c>
      <c r="B9503" t="s">
        <v>9543</v>
      </c>
      <c r="C9503" t="s">
        <v>29</v>
      </c>
      <c r="D9503" t="s">
        <v>30</v>
      </c>
      <c r="E9503" t="s">
        <v>31</v>
      </c>
      <c r="F9503" t="s">
        <v>9033</v>
      </c>
      <c r="G9503" t="s">
        <v>5424</v>
      </c>
      <c r="H9503">
        <v>7</v>
      </c>
      <c r="I9503" s="17">
        <v>425344</v>
      </c>
      <c r="J9503" s="17">
        <v>63801.6</v>
      </c>
      <c r="K9503" s="17">
        <v>361542.4</v>
      </c>
      <c r="L9503" s="17">
        <v>224156.29</v>
      </c>
      <c r="M9503" s="17">
        <v>137386.11</v>
      </c>
      <c r="N9503" s="17">
        <v>175550.2619</v>
      </c>
    </row>
    <row r="9504" spans="1:14">
      <c r="A9504" s="16">
        <v>46181</v>
      </c>
      <c r="B9504" t="s">
        <v>9544</v>
      </c>
      <c r="C9504" t="s">
        <v>29</v>
      </c>
      <c r="D9504" t="s">
        <v>30</v>
      </c>
      <c r="E9504" t="s">
        <v>31</v>
      </c>
      <c r="F9504" t="s">
        <v>9033</v>
      </c>
      <c r="G9504" t="s">
        <v>5424</v>
      </c>
      <c r="H9504">
        <v>1</v>
      </c>
      <c r="I9504" s="17">
        <v>308549</v>
      </c>
      <c r="J9504" s="17">
        <v>24683.92</v>
      </c>
      <c r="K9504" s="17">
        <v>283865.08</v>
      </c>
      <c r="L9504" s="17">
        <v>175996.35</v>
      </c>
      <c r="M9504" s="17">
        <v>107868.73</v>
      </c>
      <c r="N9504" s="17">
        <v>175550.2619</v>
      </c>
    </row>
    <row r="9505" spans="1:14">
      <c r="A9505" s="16">
        <v>46181</v>
      </c>
      <c r="B9505" t="s">
        <v>9545</v>
      </c>
      <c r="C9505" t="s">
        <v>43</v>
      </c>
      <c r="D9505" t="s">
        <v>44</v>
      </c>
      <c r="E9505" t="s">
        <v>31</v>
      </c>
      <c r="F9505" t="s">
        <v>9033</v>
      </c>
      <c r="G9505" t="s">
        <v>5424</v>
      </c>
      <c r="H9505">
        <v>8</v>
      </c>
      <c r="I9505" s="17">
        <v>242306</v>
      </c>
      <c r="J9505" s="17">
        <v>14538.36</v>
      </c>
      <c r="K9505" s="17">
        <v>227767.64</v>
      </c>
      <c r="L9505" s="17">
        <v>141215.94</v>
      </c>
      <c r="M9505" s="17">
        <v>86551.7</v>
      </c>
      <c r="N9505" s="17">
        <v>175550.2619</v>
      </c>
    </row>
    <row r="9506" spans="1:14">
      <c r="A9506" s="16">
        <v>46181</v>
      </c>
      <c r="B9506" t="s">
        <v>9546</v>
      </c>
      <c r="C9506" t="s">
        <v>73</v>
      </c>
      <c r="D9506" t="s">
        <v>74</v>
      </c>
      <c r="E9506" t="s">
        <v>24</v>
      </c>
      <c r="F9506" t="s">
        <v>9033</v>
      </c>
      <c r="G9506" t="s">
        <v>5424</v>
      </c>
      <c r="H9506">
        <v>5</v>
      </c>
      <c r="I9506" s="17">
        <v>453831</v>
      </c>
      <c r="J9506" s="17">
        <v>68074.64999999999</v>
      </c>
      <c r="K9506" s="17">
        <v>385756.35</v>
      </c>
      <c r="L9506" s="17">
        <v>293174.83</v>
      </c>
      <c r="M9506" s="17">
        <v>92581.52</v>
      </c>
      <c r="N9506" s="17">
        <v>164888.9106</v>
      </c>
    </row>
    <row r="9507" spans="1:14">
      <c r="A9507" s="16">
        <v>46181</v>
      </c>
      <c r="B9507" t="s">
        <v>9547</v>
      </c>
      <c r="C9507" t="s">
        <v>73</v>
      </c>
      <c r="D9507" t="s">
        <v>74</v>
      </c>
      <c r="E9507" t="s">
        <v>24</v>
      </c>
      <c r="F9507" t="s">
        <v>9033</v>
      </c>
      <c r="G9507" t="s">
        <v>5424</v>
      </c>
      <c r="H9507">
        <v>4</v>
      </c>
      <c r="I9507" s="17">
        <v>503110</v>
      </c>
      <c r="J9507" s="17">
        <v>0</v>
      </c>
      <c r="K9507" s="17">
        <v>503110</v>
      </c>
      <c r="L9507" s="17">
        <v>382363.6</v>
      </c>
      <c r="M9507" s="17">
        <v>120746.4</v>
      </c>
      <c r="N9507" s="17">
        <v>164888.9106</v>
      </c>
    </row>
    <row r="9508" spans="1:14">
      <c r="A9508" s="16">
        <v>46181</v>
      </c>
      <c r="B9508" t="s">
        <v>9548</v>
      </c>
      <c r="C9508" t="s">
        <v>47</v>
      </c>
      <c r="D9508" t="s">
        <v>48</v>
      </c>
      <c r="E9508" t="s">
        <v>35</v>
      </c>
      <c r="F9508" t="s">
        <v>9033</v>
      </c>
      <c r="G9508" t="s">
        <v>5424</v>
      </c>
      <c r="H9508">
        <v>10</v>
      </c>
      <c r="I9508" s="17">
        <v>261689</v>
      </c>
      <c r="J9508" s="17">
        <v>15701.34</v>
      </c>
      <c r="K9508" s="17">
        <v>245987.66</v>
      </c>
      <c r="L9508" s="17">
        <v>177111.12</v>
      </c>
      <c r="M9508" s="17">
        <v>68876.53999999999</v>
      </c>
      <c r="N9508" s="17">
        <v>79820.2844</v>
      </c>
    </row>
    <row r="9509" spans="1:14">
      <c r="A9509" s="16">
        <v>46181</v>
      </c>
      <c r="B9509" t="s">
        <v>9549</v>
      </c>
      <c r="C9509" t="s">
        <v>26</v>
      </c>
      <c r="D9509" t="s">
        <v>27</v>
      </c>
      <c r="E9509" t="s">
        <v>17</v>
      </c>
      <c r="F9509" t="s">
        <v>9033</v>
      </c>
      <c r="G9509" t="s">
        <v>5424</v>
      </c>
      <c r="H9509">
        <v>7</v>
      </c>
      <c r="I9509" s="17">
        <v>557902</v>
      </c>
      <c r="J9509" s="17">
        <v>0</v>
      </c>
      <c r="K9509" s="17">
        <v>557902</v>
      </c>
      <c r="L9509" s="17">
        <v>390531.4</v>
      </c>
      <c r="M9509" s="17">
        <v>167370.6</v>
      </c>
      <c r="N9509" s="17">
        <v>44139.0892</v>
      </c>
    </row>
    <row r="9510" spans="1:14">
      <c r="A9510" s="16">
        <v>46181</v>
      </c>
      <c r="B9510" t="s">
        <v>9550</v>
      </c>
      <c r="C9510" t="s">
        <v>73</v>
      </c>
      <c r="D9510" t="s">
        <v>74</v>
      </c>
      <c r="E9510" t="s">
        <v>24</v>
      </c>
      <c r="F9510" t="s">
        <v>9033</v>
      </c>
      <c r="G9510" t="s">
        <v>5424</v>
      </c>
      <c r="H9510">
        <v>8</v>
      </c>
      <c r="I9510" s="17">
        <v>346765</v>
      </c>
      <c r="J9510" s="17">
        <v>38144.15</v>
      </c>
      <c r="K9510" s="17">
        <v>308620.85</v>
      </c>
      <c r="L9510" s="17">
        <v>234551.85</v>
      </c>
      <c r="M9510" s="17">
        <v>74069</v>
      </c>
      <c r="N9510" s="17">
        <v>164888.9106</v>
      </c>
    </row>
    <row r="9511" spans="1:14">
      <c r="A9511" s="16">
        <v>46181</v>
      </c>
      <c r="B9511" t="s">
        <v>9551</v>
      </c>
      <c r="C9511" t="s">
        <v>33</v>
      </c>
      <c r="D9511" t="s">
        <v>34</v>
      </c>
      <c r="E9511" t="s">
        <v>35</v>
      </c>
      <c r="F9511" t="s">
        <v>9033</v>
      </c>
      <c r="G9511" t="s">
        <v>5424</v>
      </c>
      <c r="H9511">
        <v>11</v>
      </c>
      <c r="I9511" s="17">
        <v>640247</v>
      </c>
      <c r="J9511" s="17">
        <v>89634.58</v>
      </c>
      <c r="K9511" s="17">
        <v>550612.42</v>
      </c>
      <c r="L9511" s="17">
        <v>396440.94</v>
      </c>
      <c r="M9511" s="17">
        <v>154171.48</v>
      </c>
      <c r="N9511" s="17">
        <v>79820.2844</v>
      </c>
    </row>
    <row r="9512" spans="1:14">
      <c r="A9512" s="16">
        <v>46181</v>
      </c>
      <c r="B9512" t="s">
        <v>9552</v>
      </c>
      <c r="C9512" t="s">
        <v>73</v>
      </c>
      <c r="D9512" t="s">
        <v>74</v>
      </c>
      <c r="E9512" t="s">
        <v>24</v>
      </c>
      <c r="F9512" t="s">
        <v>9033</v>
      </c>
      <c r="G9512" t="s">
        <v>5424</v>
      </c>
      <c r="H9512">
        <v>10</v>
      </c>
      <c r="I9512" s="17">
        <v>536743</v>
      </c>
      <c r="J9512" s="17">
        <v>42939.44</v>
      </c>
      <c r="K9512" s="17">
        <v>493803.56</v>
      </c>
      <c r="L9512" s="17">
        <v>375290.71</v>
      </c>
      <c r="M9512" s="17">
        <v>118512.85</v>
      </c>
      <c r="N9512" s="17">
        <v>164888.9106</v>
      </c>
    </row>
    <row r="9513" spans="1:14">
      <c r="A9513" s="16">
        <v>46181</v>
      </c>
      <c r="B9513" t="s">
        <v>9553</v>
      </c>
      <c r="C9513" t="s">
        <v>15</v>
      </c>
      <c r="D9513" t="s">
        <v>16</v>
      </c>
      <c r="E9513" t="s">
        <v>17</v>
      </c>
      <c r="F9513" t="s">
        <v>9033</v>
      </c>
      <c r="G9513" t="s">
        <v>5424</v>
      </c>
      <c r="H9513">
        <v>7</v>
      </c>
      <c r="I9513" s="17">
        <v>48224</v>
      </c>
      <c r="J9513" s="17">
        <v>6269.12</v>
      </c>
      <c r="K9513" s="17">
        <v>41954.88</v>
      </c>
      <c r="L9513" s="17">
        <v>29368.42</v>
      </c>
      <c r="M9513" s="17">
        <v>12586.46</v>
      </c>
      <c r="N9513" s="17">
        <v>44139.0892</v>
      </c>
    </row>
    <row r="9514" spans="1:14">
      <c r="A9514" s="16">
        <v>46181</v>
      </c>
      <c r="B9514" t="s">
        <v>9554</v>
      </c>
      <c r="C9514" t="s">
        <v>33</v>
      </c>
      <c r="D9514" t="s">
        <v>34</v>
      </c>
      <c r="E9514" t="s">
        <v>35</v>
      </c>
      <c r="F9514" t="s">
        <v>9033</v>
      </c>
      <c r="G9514" t="s">
        <v>5424</v>
      </c>
      <c r="H9514">
        <v>9</v>
      </c>
      <c r="I9514" s="17">
        <v>568600</v>
      </c>
      <c r="J9514" s="17">
        <v>34116</v>
      </c>
      <c r="K9514" s="17">
        <v>534484</v>
      </c>
      <c r="L9514" s="17">
        <v>384828.48</v>
      </c>
      <c r="M9514" s="17">
        <v>149655.52</v>
      </c>
      <c r="N9514" s="17">
        <v>79820.2844</v>
      </c>
    </row>
    <row r="9515" spans="1:14">
      <c r="A9515" s="16">
        <v>46181</v>
      </c>
      <c r="B9515" t="s">
        <v>9555</v>
      </c>
      <c r="C9515" t="s">
        <v>73</v>
      </c>
      <c r="D9515" t="s">
        <v>74</v>
      </c>
      <c r="E9515" t="s">
        <v>24</v>
      </c>
      <c r="F9515" t="s">
        <v>9033</v>
      </c>
      <c r="G9515" t="s">
        <v>5424</v>
      </c>
      <c r="H9515">
        <v>7</v>
      </c>
      <c r="I9515" s="17">
        <v>639667</v>
      </c>
      <c r="J9515" s="17">
        <v>70363.37</v>
      </c>
      <c r="K9515" s="17">
        <v>569303.63</v>
      </c>
      <c r="L9515" s="17">
        <v>432670.76</v>
      </c>
      <c r="M9515" s="17">
        <v>136632.87</v>
      </c>
      <c r="N9515" s="17">
        <v>164888.9106</v>
      </c>
    </row>
    <row r="9516" spans="1:14">
      <c r="A9516" s="16">
        <v>46181</v>
      </c>
      <c r="B9516" t="s">
        <v>9556</v>
      </c>
      <c r="C9516" t="s">
        <v>73</v>
      </c>
      <c r="D9516" t="s">
        <v>74</v>
      </c>
      <c r="E9516" t="s">
        <v>24</v>
      </c>
      <c r="F9516" t="s">
        <v>9033</v>
      </c>
      <c r="G9516" t="s">
        <v>5424</v>
      </c>
      <c r="H9516">
        <v>5</v>
      </c>
      <c r="I9516" s="17">
        <v>198283</v>
      </c>
      <c r="J9516" s="17">
        <v>0</v>
      </c>
      <c r="K9516" s="17">
        <v>198283</v>
      </c>
      <c r="L9516" s="17">
        <v>150695.08</v>
      </c>
      <c r="M9516" s="17">
        <v>47587.92</v>
      </c>
      <c r="N9516" s="17">
        <v>164888.9106</v>
      </c>
    </row>
    <row r="9517" spans="1:14">
      <c r="A9517" s="16">
        <v>46181</v>
      </c>
      <c r="B9517" t="s">
        <v>9557</v>
      </c>
      <c r="C9517" t="s">
        <v>22</v>
      </c>
      <c r="D9517" t="s">
        <v>23</v>
      </c>
      <c r="E9517" t="s">
        <v>24</v>
      </c>
      <c r="F9517" t="s">
        <v>9033</v>
      </c>
      <c r="G9517" t="s">
        <v>5424</v>
      </c>
      <c r="H9517">
        <v>12</v>
      </c>
      <c r="I9517" s="17">
        <v>112494</v>
      </c>
      <c r="J9517" s="17">
        <v>0</v>
      </c>
      <c r="K9517" s="17">
        <v>112494</v>
      </c>
      <c r="L9517" s="17">
        <v>85495.44</v>
      </c>
      <c r="M9517" s="17">
        <v>26998.56</v>
      </c>
      <c r="N9517" s="17">
        <v>164888.9106</v>
      </c>
    </row>
    <row r="9518" spans="1:14">
      <c r="A9518" s="16">
        <v>46181</v>
      </c>
      <c r="B9518" t="s">
        <v>9558</v>
      </c>
      <c r="C9518" t="s">
        <v>26</v>
      </c>
      <c r="D9518" t="s">
        <v>27</v>
      </c>
      <c r="E9518" t="s">
        <v>17</v>
      </c>
      <c r="F9518" t="s">
        <v>9033</v>
      </c>
      <c r="G9518" t="s">
        <v>5424</v>
      </c>
      <c r="H9518">
        <v>3</v>
      </c>
      <c r="I9518" s="17">
        <v>347425</v>
      </c>
      <c r="J9518" s="17">
        <v>41691</v>
      </c>
      <c r="K9518" s="17">
        <v>305734</v>
      </c>
      <c r="L9518" s="17">
        <v>214013.8</v>
      </c>
      <c r="M9518" s="17">
        <v>91720.2</v>
      </c>
      <c r="N9518" s="17">
        <v>44139.0892</v>
      </c>
    </row>
    <row r="9519" spans="1:14">
      <c r="A9519" s="16">
        <v>46181</v>
      </c>
      <c r="B9519" t="s">
        <v>9559</v>
      </c>
      <c r="C9519" t="s">
        <v>73</v>
      </c>
      <c r="D9519" t="s">
        <v>74</v>
      </c>
      <c r="E9519" t="s">
        <v>24</v>
      </c>
      <c r="F9519" t="s">
        <v>9033</v>
      </c>
      <c r="G9519" t="s">
        <v>5424</v>
      </c>
      <c r="H9519">
        <v>10</v>
      </c>
      <c r="I9519" s="17">
        <v>662717</v>
      </c>
      <c r="J9519" s="17">
        <v>0</v>
      </c>
      <c r="K9519" s="17">
        <v>662717</v>
      </c>
      <c r="L9519" s="17">
        <v>503664.92</v>
      </c>
      <c r="M9519" s="17">
        <v>159052.08</v>
      </c>
      <c r="N9519" s="17">
        <v>164888.9106</v>
      </c>
    </row>
    <row r="9520" spans="1:14">
      <c r="A9520" s="16">
        <v>46181</v>
      </c>
      <c r="B9520" t="s">
        <v>9560</v>
      </c>
      <c r="C9520" t="s">
        <v>29</v>
      </c>
      <c r="D9520" t="s">
        <v>30</v>
      </c>
      <c r="E9520" t="s">
        <v>31</v>
      </c>
      <c r="F9520" t="s">
        <v>9033</v>
      </c>
      <c r="G9520" t="s">
        <v>5424</v>
      </c>
      <c r="H9520">
        <v>11</v>
      </c>
      <c r="I9520" s="17">
        <v>687080</v>
      </c>
      <c r="J9520" s="17">
        <v>0</v>
      </c>
      <c r="K9520" s="17">
        <v>687080</v>
      </c>
      <c r="L9520" s="17">
        <v>425989.6</v>
      </c>
      <c r="M9520" s="17">
        <v>261090.4</v>
      </c>
      <c r="N9520" s="17">
        <v>175550.2619</v>
      </c>
    </row>
    <row r="9521" spans="1:14">
      <c r="A9521" s="16">
        <v>46181</v>
      </c>
      <c r="B9521" t="s">
        <v>9561</v>
      </c>
      <c r="C9521" t="s">
        <v>43</v>
      </c>
      <c r="D9521" t="s">
        <v>44</v>
      </c>
      <c r="E9521" t="s">
        <v>31</v>
      </c>
      <c r="F9521" t="s">
        <v>9033</v>
      </c>
      <c r="G9521" t="s">
        <v>5424</v>
      </c>
      <c r="H9521">
        <v>5</v>
      </c>
      <c r="I9521" s="17">
        <v>602284</v>
      </c>
      <c r="J9521" s="17">
        <v>42159.88</v>
      </c>
      <c r="K9521" s="17">
        <v>560124.12</v>
      </c>
      <c r="L9521" s="17">
        <v>347276.95</v>
      </c>
      <c r="M9521" s="17">
        <v>212847.17</v>
      </c>
      <c r="N9521" s="17">
        <v>175550.2619</v>
      </c>
    </row>
    <row r="9522" spans="1:14">
      <c r="A9522" s="16">
        <v>46181</v>
      </c>
      <c r="B9522" t="s">
        <v>9562</v>
      </c>
      <c r="C9522" t="s">
        <v>15</v>
      </c>
      <c r="D9522" t="s">
        <v>16</v>
      </c>
      <c r="E9522" t="s">
        <v>17</v>
      </c>
      <c r="F9522" t="s">
        <v>9033</v>
      </c>
      <c r="G9522" t="s">
        <v>5424</v>
      </c>
      <c r="H9522">
        <v>11</v>
      </c>
      <c r="I9522" s="17">
        <v>329558</v>
      </c>
      <c r="J9522" s="17">
        <v>0</v>
      </c>
      <c r="K9522" s="17">
        <v>329558</v>
      </c>
      <c r="L9522" s="17">
        <v>230690.6</v>
      </c>
      <c r="M9522" s="17">
        <v>98867.39999999999</v>
      </c>
      <c r="N9522" s="17">
        <v>44139.0892</v>
      </c>
    </row>
    <row r="9523" spans="1:14">
      <c r="A9523" s="16">
        <v>46181</v>
      </c>
      <c r="B9523" t="s">
        <v>9563</v>
      </c>
      <c r="C9523" t="s">
        <v>47</v>
      </c>
      <c r="D9523" t="s">
        <v>48</v>
      </c>
      <c r="E9523" t="s">
        <v>35</v>
      </c>
      <c r="F9523" t="s">
        <v>9033</v>
      </c>
      <c r="G9523" t="s">
        <v>5424</v>
      </c>
      <c r="H9523">
        <v>8</v>
      </c>
      <c r="I9523" s="17">
        <v>301431</v>
      </c>
      <c r="J9523" s="17">
        <v>27128.79</v>
      </c>
      <c r="K9523" s="17">
        <v>274302.21</v>
      </c>
      <c r="L9523" s="17">
        <v>197497.59</v>
      </c>
      <c r="M9523" s="17">
        <v>76804.62</v>
      </c>
      <c r="N9523" s="17">
        <v>79820.2844</v>
      </c>
    </row>
    <row r="9524" spans="1:14">
      <c r="A9524" s="16">
        <v>46181</v>
      </c>
      <c r="B9524" t="s">
        <v>9564</v>
      </c>
      <c r="C9524" t="s">
        <v>15</v>
      </c>
      <c r="D9524" t="s">
        <v>16</v>
      </c>
      <c r="E9524" t="s">
        <v>17</v>
      </c>
      <c r="F9524" t="s">
        <v>9033</v>
      </c>
      <c r="G9524" t="s">
        <v>5424</v>
      </c>
      <c r="H9524">
        <v>10</v>
      </c>
      <c r="I9524" s="17">
        <v>622623</v>
      </c>
      <c r="J9524" s="17">
        <v>37357.38</v>
      </c>
      <c r="K9524" s="17">
        <v>585265.62</v>
      </c>
      <c r="L9524" s="17">
        <v>409685.93</v>
      </c>
      <c r="M9524" s="17">
        <v>175579.69</v>
      </c>
      <c r="N9524" s="17">
        <v>44139.0892</v>
      </c>
    </row>
    <row r="9525" spans="1:14">
      <c r="A9525" s="16">
        <v>46181</v>
      </c>
      <c r="B9525" t="s">
        <v>9565</v>
      </c>
      <c r="C9525" t="s">
        <v>26</v>
      </c>
      <c r="D9525" t="s">
        <v>27</v>
      </c>
      <c r="E9525" t="s">
        <v>17</v>
      </c>
      <c r="F9525" t="s">
        <v>9033</v>
      </c>
      <c r="G9525" t="s">
        <v>5424</v>
      </c>
      <c r="H9525">
        <v>11</v>
      </c>
      <c r="I9525" s="17">
        <v>430278</v>
      </c>
      <c r="J9525" s="17">
        <v>55936.14</v>
      </c>
      <c r="K9525" s="17">
        <v>374341.86</v>
      </c>
      <c r="L9525" s="17">
        <v>262039.3</v>
      </c>
      <c r="M9525" s="17">
        <v>112302.56</v>
      </c>
      <c r="N9525" s="17">
        <v>44139.0892</v>
      </c>
    </row>
    <row r="9526" spans="1:14">
      <c r="A9526" s="16">
        <v>46181</v>
      </c>
      <c r="B9526" t="s">
        <v>9566</v>
      </c>
      <c r="C9526" t="s">
        <v>22</v>
      </c>
      <c r="D9526" t="s">
        <v>23</v>
      </c>
      <c r="E9526" t="s">
        <v>24</v>
      </c>
      <c r="F9526" t="s">
        <v>9033</v>
      </c>
      <c r="G9526" t="s">
        <v>5424</v>
      </c>
      <c r="H9526">
        <v>4</v>
      </c>
      <c r="I9526" s="17">
        <v>706879</v>
      </c>
      <c r="J9526" s="17">
        <v>91894.27</v>
      </c>
      <c r="K9526" s="17">
        <v>614984.73</v>
      </c>
      <c r="L9526" s="17">
        <v>467388.39</v>
      </c>
      <c r="M9526" s="17">
        <v>147596.34</v>
      </c>
      <c r="N9526" s="17">
        <v>164888.9106</v>
      </c>
    </row>
    <row r="9527" spans="1:14">
      <c r="A9527" s="16">
        <v>46181</v>
      </c>
      <c r="B9527" t="s">
        <v>9567</v>
      </c>
      <c r="C9527" t="s">
        <v>73</v>
      </c>
      <c r="D9527" t="s">
        <v>74</v>
      </c>
      <c r="E9527" t="s">
        <v>24</v>
      </c>
      <c r="F9527" t="s">
        <v>9033</v>
      </c>
      <c r="G9527" t="s">
        <v>5424</v>
      </c>
      <c r="H9527">
        <v>4</v>
      </c>
      <c r="I9527" s="17">
        <v>256209</v>
      </c>
      <c r="J9527" s="17">
        <v>0</v>
      </c>
      <c r="K9527" s="17">
        <v>256209</v>
      </c>
      <c r="L9527" s="17">
        <v>194718.84</v>
      </c>
      <c r="M9527" s="17">
        <v>61490.16</v>
      </c>
      <c r="N9527" s="17">
        <v>164888.9106</v>
      </c>
    </row>
    <row r="9528" spans="1:14">
      <c r="A9528" s="16">
        <v>46182</v>
      </c>
      <c r="B9528" t="s">
        <v>9568</v>
      </c>
      <c r="C9528" t="s">
        <v>73</v>
      </c>
      <c r="D9528" t="s">
        <v>74</v>
      </c>
      <c r="E9528" t="s">
        <v>24</v>
      </c>
      <c r="F9528" t="s">
        <v>9033</v>
      </c>
      <c r="G9528" t="s">
        <v>5424</v>
      </c>
      <c r="H9528">
        <v>4</v>
      </c>
      <c r="I9528" s="17">
        <v>350759</v>
      </c>
      <c r="J9528" s="17">
        <v>21045.54</v>
      </c>
      <c r="K9528" s="17">
        <v>329713.46</v>
      </c>
      <c r="L9528" s="17">
        <v>250582.23</v>
      </c>
      <c r="M9528" s="17">
        <v>79131.23</v>
      </c>
      <c r="N9528" s="17">
        <v>164888.9106</v>
      </c>
    </row>
    <row r="9529" spans="1:14">
      <c r="A9529" s="16">
        <v>46182</v>
      </c>
      <c r="B9529" t="s">
        <v>9569</v>
      </c>
      <c r="C9529" t="s">
        <v>73</v>
      </c>
      <c r="D9529" t="s">
        <v>74</v>
      </c>
      <c r="E9529" t="s">
        <v>24</v>
      </c>
      <c r="F9529" t="s">
        <v>9033</v>
      </c>
      <c r="G9529" t="s">
        <v>5424</v>
      </c>
      <c r="H9529">
        <v>9</v>
      </c>
      <c r="I9529" s="17">
        <v>127361</v>
      </c>
      <c r="J9529" s="17">
        <v>0</v>
      </c>
      <c r="K9529" s="17">
        <v>127361</v>
      </c>
      <c r="L9529" s="17">
        <v>96794.36</v>
      </c>
      <c r="M9529" s="17">
        <v>30566.64</v>
      </c>
      <c r="N9529" s="17">
        <v>164888.9106</v>
      </c>
    </row>
    <row r="9530" spans="1:14">
      <c r="A9530" s="16">
        <v>46182</v>
      </c>
      <c r="B9530" t="s">
        <v>9570</v>
      </c>
      <c r="C9530" t="s">
        <v>26</v>
      </c>
      <c r="D9530" t="s">
        <v>27</v>
      </c>
      <c r="E9530" t="s">
        <v>17</v>
      </c>
      <c r="F9530" t="s">
        <v>9033</v>
      </c>
      <c r="G9530" t="s">
        <v>5424</v>
      </c>
      <c r="H9530">
        <v>2</v>
      </c>
      <c r="I9530" s="17">
        <v>45037</v>
      </c>
      <c r="J9530" s="17">
        <v>5854.81</v>
      </c>
      <c r="K9530" s="17">
        <v>39182.19</v>
      </c>
      <c r="L9530" s="17">
        <v>27427.53</v>
      </c>
      <c r="M9530" s="17">
        <v>11754.66</v>
      </c>
      <c r="N9530" s="17">
        <v>44139.0892</v>
      </c>
    </row>
    <row r="9531" spans="1:14">
      <c r="A9531" s="16">
        <v>46182</v>
      </c>
      <c r="B9531" t="s">
        <v>9571</v>
      </c>
      <c r="C9531" t="s">
        <v>29</v>
      </c>
      <c r="D9531" t="s">
        <v>30</v>
      </c>
      <c r="E9531" t="s">
        <v>31</v>
      </c>
      <c r="F9531" t="s">
        <v>9033</v>
      </c>
      <c r="G9531" t="s">
        <v>5424</v>
      </c>
      <c r="H9531">
        <v>2</v>
      </c>
      <c r="I9531" s="17">
        <v>656081</v>
      </c>
      <c r="J9531" s="17">
        <v>91851.34</v>
      </c>
      <c r="K9531" s="17">
        <v>564229.66</v>
      </c>
      <c r="L9531" s="17">
        <v>349822.39</v>
      </c>
      <c r="M9531" s="17">
        <v>214407.27</v>
      </c>
      <c r="N9531" s="17">
        <v>175550.2619</v>
      </c>
    </row>
    <row r="9532" spans="1:14">
      <c r="A9532" s="16">
        <v>46182</v>
      </c>
      <c r="B9532" t="s">
        <v>9572</v>
      </c>
      <c r="C9532" t="s">
        <v>73</v>
      </c>
      <c r="D9532" t="s">
        <v>74</v>
      </c>
      <c r="E9532" t="s">
        <v>24</v>
      </c>
      <c r="F9532" t="s">
        <v>9033</v>
      </c>
      <c r="G9532" t="s">
        <v>5424</v>
      </c>
      <c r="H9532">
        <v>5</v>
      </c>
      <c r="I9532" s="17">
        <v>526197</v>
      </c>
      <c r="J9532" s="17">
        <v>26309.85</v>
      </c>
      <c r="K9532" s="17">
        <v>499887.15</v>
      </c>
      <c r="L9532" s="17">
        <v>379914.23</v>
      </c>
      <c r="M9532" s="17">
        <v>119972.92</v>
      </c>
      <c r="N9532" s="17">
        <v>164888.9106</v>
      </c>
    </row>
    <row r="9533" spans="1:14">
      <c r="A9533" s="16">
        <v>46182</v>
      </c>
      <c r="B9533" t="s">
        <v>9573</v>
      </c>
      <c r="C9533" t="s">
        <v>73</v>
      </c>
      <c r="D9533" t="s">
        <v>74</v>
      </c>
      <c r="E9533" t="s">
        <v>24</v>
      </c>
      <c r="F9533" t="s">
        <v>9033</v>
      </c>
      <c r="G9533" t="s">
        <v>5424</v>
      </c>
      <c r="H9533">
        <v>4</v>
      </c>
      <c r="I9533" s="17">
        <v>219185</v>
      </c>
      <c r="J9533" s="17">
        <v>0</v>
      </c>
      <c r="K9533" s="17">
        <v>219185</v>
      </c>
      <c r="L9533" s="17">
        <v>166580.6</v>
      </c>
      <c r="M9533" s="17">
        <v>52604.4</v>
      </c>
      <c r="N9533" s="17">
        <v>164888.9106</v>
      </c>
    </row>
    <row r="9534" spans="1:14">
      <c r="A9534" s="16">
        <v>46182</v>
      </c>
      <c r="B9534" t="s">
        <v>9574</v>
      </c>
      <c r="C9534" t="s">
        <v>29</v>
      </c>
      <c r="D9534" t="s">
        <v>30</v>
      </c>
      <c r="E9534" t="s">
        <v>31</v>
      </c>
      <c r="F9534" t="s">
        <v>9033</v>
      </c>
      <c r="G9534" t="s">
        <v>5424</v>
      </c>
      <c r="H9534">
        <v>5</v>
      </c>
      <c r="I9534" s="17">
        <v>402666</v>
      </c>
      <c r="J9534" s="17">
        <v>0</v>
      </c>
      <c r="K9534" s="17">
        <v>402666</v>
      </c>
      <c r="L9534" s="17">
        <v>249652.92</v>
      </c>
      <c r="M9534" s="17">
        <v>153013.08</v>
      </c>
      <c r="N9534" s="17">
        <v>175550.2619</v>
      </c>
    </row>
    <row r="9535" spans="1:14">
      <c r="A9535" s="16">
        <v>46182</v>
      </c>
      <c r="B9535" t="s">
        <v>9575</v>
      </c>
      <c r="C9535" t="s">
        <v>15</v>
      </c>
      <c r="D9535" t="s">
        <v>16</v>
      </c>
      <c r="E9535" t="s">
        <v>17</v>
      </c>
      <c r="F9535" t="s">
        <v>9033</v>
      </c>
      <c r="G9535" t="s">
        <v>5424</v>
      </c>
      <c r="H9535">
        <v>4</v>
      </c>
      <c r="I9535" s="17">
        <v>255777</v>
      </c>
      <c r="J9535" s="17">
        <v>30693.24</v>
      </c>
      <c r="K9535" s="17">
        <v>225083.76</v>
      </c>
      <c r="L9535" s="17">
        <v>157558.63</v>
      </c>
      <c r="M9535" s="17">
        <v>67525.13</v>
      </c>
      <c r="N9535" s="17">
        <v>44139.0892</v>
      </c>
    </row>
    <row r="9536" spans="1:14">
      <c r="A9536" s="16">
        <v>46182</v>
      </c>
      <c r="B9536" t="s">
        <v>9576</v>
      </c>
      <c r="C9536" t="s">
        <v>29</v>
      </c>
      <c r="D9536" t="s">
        <v>30</v>
      </c>
      <c r="E9536" t="s">
        <v>31</v>
      </c>
      <c r="F9536" t="s">
        <v>9033</v>
      </c>
      <c r="G9536" t="s">
        <v>5424</v>
      </c>
      <c r="H9536">
        <v>5</v>
      </c>
      <c r="I9536" s="17">
        <v>331703</v>
      </c>
      <c r="J9536" s="17">
        <v>26536.24</v>
      </c>
      <c r="K9536" s="17">
        <v>305166.76</v>
      </c>
      <c r="L9536" s="17">
        <v>189203.39</v>
      </c>
      <c r="M9536" s="17">
        <v>115963.37</v>
      </c>
      <c r="N9536" s="17">
        <v>175550.2619</v>
      </c>
    </row>
    <row r="9537" spans="1:14">
      <c r="A9537" s="16">
        <v>46182</v>
      </c>
      <c r="B9537" t="s">
        <v>9577</v>
      </c>
      <c r="C9537" t="s">
        <v>29</v>
      </c>
      <c r="D9537" t="s">
        <v>30</v>
      </c>
      <c r="E9537" t="s">
        <v>31</v>
      </c>
      <c r="F9537" t="s">
        <v>9033</v>
      </c>
      <c r="G9537" t="s">
        <v>5424</v>
      </c>
      <c r="H9537">
        <v>8</v>
      </c>
      <c r="I9537" s="17">
        <v>643808</v>
      </c>
      <c r="J9537" s="17">
        <v>0</v>
      </c>
      <c r="K9537" s="17">
        <v>643808</v>
      </c>
      <c r="L9537" s="17">
        <v>399160.96</v>
      </c>
      <c r="M9537" s="17">
        <v>244647.04</v>
      </c>
      <c r="N9537" s="17">
        <v>175550.2619</v>
      </c>
    </row>
    <row r="9538" spans="1:14">
      <c r="A9538" s="16">
        <v>46182</v>
      </c>
      <c r="B9538" t="s">
        <v>9578</v>
      </c>
      <c r="C9538" t="s">
        <v>26</v>
      </c>
      <c r="D9538" t="s">
        <v>27</v>
      </c>
      <c r="E9538" t="s">
        <v>17</v>
      </c>
      <c r="F9538" t="s">
        <v>9033</v>
      </c>
      <c r="G9538" t="s">
        <v>5424</v>
      </c>
      <c r="H9538">
        <v>5</v>
      </c>
      <c r="I9538" s="17">
        <v>192595</v>
      </c>
      <c r="J9538" s="17">
        <v>15407.6</v>
      </c>
      <c r="K9538" s="17">
        <v>177187.4</v>
      </c>
      <c r="L9538" s="17">
        <v>124031.18</v>
      </c>
      <c r="M9538" s="17">
        <v>53156.22</v>
      </c>
      <c r="N9538" s="17">
        <v>44139.0892</v>
      </c>
    </row>
    <row r="9539" spans="1:14">
      <c r="A9539" s="16">
        <v>46182</v>
      </c>
      <c r="B9539" t="s">
        <v>9579</v>
      </c>
      <c r="C9539" t="s">
        <v>73</v>
      </c>
      <c r="D9539" t="s">
        <v>74</v>
      </c>
      <c r="E9539" t="s">
        <v>24</v>
      </c>
      <c r="F9539" t="s">
        <v>9033</v>
      </c>
      <c r="G9539" t="s">
        <v>5424</v>
      </c>
      <c r="H9539">
        <v>9</v>
      </c>
      <c r="I9539" s="17">
        <v>660682</v>
      </c>
      <c r="J9539" s="17">
        <v>66068.2</v>
      </c>
      <c r="K9539" s="17">
        <v>594613.8</v>
      </c>
      <c r="L9539" s="17">
        <v>451906.49</v>
      </c>
      <c r="M9539" s="17">
        <v>142707.31</v>
      </c>
      <c r="N9539" s="17">
        <v>164888.9106</v>
      </c>
    </row>
    <row r="9540" spans="1:14">
      <c r="A9540" s="16">
        <v>46182</v>
      </c>
      <c r="B9540" t="s">
        <v>9580</v>
      </c>
      <c r="C9540" t="s">
        <v>29</v>
      </c>
      <c r="D9540" t="s">
        <v>30</v>
      </c>
      <c r="E9540" t="s">
        <v>31</v>
      </c>
      <c r="F9540" t="s">
        <v>9033</v>
      </c>
      <c r="G9540" t="s">
        <v>5424</v>
      </c>
      <c r="H9540">
        <v>10</v>
      </c>
      <c r="I9540" s="17">
        <v>719285</v>
      </c>
      <c r="J9540" s="17">
        <v>0</v>
      </c>
      <c r="K9540" s="17">
        <v>719285</v>
      </c>
      <c r="L9540" s="17">
        <v>445956.7</v>
      </c>
      <c r="M9540" s="17">
        <v>273328.3</v>
      </c>
      <c r="N9540" s="17">
        <v>175550.2619</v>
      </c>
    </row>
    <row r="9541" spans="1:14">
      <c r="A9541" s="16">
        <v>46182</v>
      </c>
      <c r="B9541" t="s">
        <v>9581</v>
      </c>
      <c r="C9541" t="s">
        <v>15</v>
      </c>
      <c r="D9541" t="s">
        <v>16</v>
      </c>
      <c r="E9541" t="s">
        <v>17</v>
      </c>
      <c r="F9541" t="s">
        <v>9033</v>
      </c>
      <c r="G9541" t="s">
        <v>5424</v>
      </c>
      <c r="H9541">
        <v>2</v>
      </c>
      <c r="I9541" s="17">
        <v>480187</v>
      </c>
      <c r="J9541" s="17">
        <v>72028.05</v>
      </c>
      <c r="K9541" s="17">
        <v>408158.95</v>
      </c>
      <c r="L9541" s="17">
        <v>285711.26</v>
      </c>
      <c r="M9541" s="17">
        <v>122447.69</v>
      </c>
      <c r="N9541" s="17">
        <v>44139.0892</v>
      </c>
    </row>
    <row r="9542" spans="1:14">
      <c r="A9542" s="16">
        <v>46182</v>
      </c>
      <c r="B9542" t="s">
        <v>9582</v>
      </c>
      <c r="C9542" t="s">
        <v>26</v>
      </c>
      <c r="D9542" t="s">
        <v>27</v>
      </c>
      <c r="E9542" t="s">
        <v>17</v>
      </c>
      <c r="F9542" t="s">
        <v>9033</v>
      </c>
      <c r="G9542" t="s">
        <v>5424</v>
      </c>
      <c r="H9542">
        <v>11</v>
      </c>
      <c r="I9542" s="17">
        <v>518079</v>
      </c>
      <c r="J9542" s="17">
        <v>36265.53</v>
      </c>
      <c r="K9542" s="17">
        <v>481813.47</v>
      </c>
      <c r="L9542" s="17">
        <v>337269.43</v>
      </c>
      <c r="M9542" s="17">
        <v>144544.04</v>
      </c>
      <c r="N9542" s="17">
        <v>44139.0892</v>
      </c>
    </row>
    <row r="9543" spans="1:14">
      <c r="A9543" s="16">
        <v>46182</v>
      </c>
      <c r="B9543" t="s">
        <v>9583</v>
      </c>
      <c r="C9543" t="s">
        <v>26</v>
      </c>
      <c r="D9543" t="s">
        <v>27</v>
      </c>
      <c r="E9543" t="s">
        <v>17</v>
      </c>
      <c r="F9543" t="s">
        <v>9033</v>
      </c>
      <c r="G9543" t="s">
        <v>5424</v>
      </c>
      <c r="H9543">
        <v>9</v>
      </c>
      <c r="I9543" s="17">
        <v>503715</v>
      </c>
      <c r="J9543" s="17">
        <v>25185.75</v>
      </c>
      <c r="K9543" s="17">
        <v>478529.25</v>
      </c>
      <c r="L9543" s="17">
        <v>334970.47</v>
      </c>
      <c r="M9543" s="17">
        <v>143558.78</v>
      </c>
      <c r="N9543" s="17">
        <v>44139.0892</v>
      </c>
    </row>
    <row r="9544" spans="1:14">
      <c r="A9544" s="16">
        <v>46182</v>
      </c>
      <c r="B9544" t="s">
        <v>9584</v>
      </c>
      <c r="C9544" t="s">
        <v>73</v>
      </c>
      <c r="D9544" t="s">
        <v>74</v>
      </c>
      <c r="E9544" t="s">
        <v>24</v>
      </c>
      <c r="F9544" t="s">
        <v>9033</v>
      </c>
      <c r="G9544" t="s">
        <v>5424</v>
      </c>
      <c r="H9544">
        <v>12</v>
      </c>
      <c r="I9544" s="17">
        <v>74404</v>
      </c>
      <c r="J9544" s="17">
        <v>2232.12</v>
      </c>
      <c r="K9544" s="17">
        <v>72171.88</v>
      </c>
      <c r="L9544" s="17">
        <v>54850.63</v>
      </c>
      <c r="M9544" s="17">
        <v>17321.25</v>
      </c>
      <c r="N9544" s="17">
        <v>164888.9106</v>
      </c>
    </row>
    <row r="9545" spans="1:14">
      <c r="A9545" s="16">
        <v>46182</v>
      </c>
      <c r="B9545" t="s">
        <v>9585</v>
      </c>
      <c r="C9545" t="s">
        <v>26</v>
      </c>
      <c r="D9545" t="s">
        <v>27</v>
      </c>
      <c r="E9545" t="s">
        <v>17</v>
      </c>
      <c r="F9545" t="s">
        <v>9033</v>
      </c>
      <c r="G9545" t="s">
        <v>5424</v>
      </c>
      <c r="H9545">
        <v>8</v>
      </c>
      <c r="I9545" s="17">
        <v>408841</v>
      </c>
      <c r="J9545" s="17">
        <v>12265.23</v>
      </c>
      <c r="K9545" s="17">
        <v>396575.77</v>
      </c>
      <c r="L9545" s="17">
        <v>277603.04</v>
      </c>
      <c r="M9545" s="17">
        <v>118972.73</v>
      </c>
      <c r="N9545" s="17">
        <v>44139.0892</v>
      </c>
    </row>
    <row r="9546" spans="1:14">
      <c r="A9546" s="16">
        <v>46182</v>
      </c>
      <c r="B9546" t="s">
        <v>9586</v>
      </c>
      <c r="C9546" t="s">
        <v>47</v>
      </c>
      <c r="D9546" t="s">
        <v>48</v>
      </c>
      <c r="E9546" t="s">
        <v>35</v>
      </c>
      <c r="F9546" t="s">
        <v>9033</v>
      </c>
      <c r="G9546" t="s">
        <v>5424</v>
      </c>
      <c r="H9546">
        <v>8</v>
      </c>
      <c r="I9546" s="17">
        <v>290063</v>
      </c>
      <c r="J9546" s="17">
        <v>34807.56</v>
      </c>
      <c r="K9546" s="17">
        <v>255255.44</v>
      </c>
      <c r="L9546" s="17">
        <v>183783.92</v>
      </c>
      <c r="M9546" s="17">
        <v>71471.52</v>
      </c>
      <c r="N9546" s="17">
        <v>79820.2844</v>
      </c>
    </row>
    <row r="9547" spans="1:14">
      <c r="A9547" s="16">
        <v>46182</v>
      </c>
      <c r="B9547" t="s">
        <v>9587</v>
      </c>
      <c r="C9547" t="s">
        <v>22</v>
      </c>
      <c r="D9547" t="s">
        <v>23</v>
      </c>
      <c r="E9547" t="s">
        <v>24</v>
      </c>
      <c r="F9547" t="s">
        <v>9033</v>
      </c>
      <c r="G9547" t="s">
        <v>5424</v>
      </c>
      <c r="H9547">
        <v>2</v>
      </c>
      <c r="I9547" s="17">
        <v>216364</v>
      </c>
      <c r="J9547" s="17">
        <v>0</v>
      </c>
      <c r="K9547" s="17">
        <v>216364</v>
      </c>
      <c r="L9547" s="17">
        <v>164436.64</v>
      </c>
      <c r="M9547" s="17">
        <v>51927.36</v>
      </c>
      <c r="N9547" s="17">
        <v>164888.9106</v>
      </c>
    </row>
    <row r="9548" spans="1:14">
      <c r="A9548" s="16">
        <v>46182</v>
      </c>
      <c r="B9548" t="s">
        <v>9588</v>
      </c>
      <c r="C9548" t="s">
        <v>22</v>
      </c>
      <c r="D9548" t="s">
        <v>23</v>
      </c>
      <c r="E9548" t="s">
        <v>24</v>
      </c>
      <c r="F9548" t="s">
        <v>9033</v>
      </c>
      <c r="G9548" t="s">
        <v>5424</v>
      </c>
      <c r="H9548">
        <v>6</v>
      </c>
      <c r="I9548" s="17">
        <v>753781</v>
      </c>
      <c r="J9548" s="17">
        <v>0</v>
      </c>
      <c r="K9548" s="17">
        <v>753781</v>
      </c>
      <c r="L9548" s="17">
        <v>572873.5600000001</v>
      </c>
      <c r="M9548" s="17">
        <v>180907.44</v>
      </c>
      <c r="N9548" s="17">
        <v>164888.9106</v>
      </c>
    </row>
    <row r="9549" spans="1:14">
      <c r="A9549" s="16">
        <v>46182</v>
      </c>
      <c r="B9549" t="s">
        <v>9589</v>
      </c>
      <c r="C9549" t="s">
        <v>15</v>
      </c>
      <c r="D9549" t="s">
        <v>16</v>
      </c>
      <c r="E9549" t="s">
        <v>17</v>
      </c>
      <c r="F9549" t="s">
        <v>9033</v>
      </c>
      <c r="G9549" t="s">
        <v>5424</v>
      </c>
      <c r="H9549">
        <v>5</v>
      </c>
      <c r="I9549" s="17">
        <v>269748</v>
      </c>
      <c r="J9549" s="17">
        <v>0</v>
      </c>
      <c r="K9549" s="17">
        <v>269748</v>
      </c>
      <c r="L9549" s="17">
        <v>188823.6</v>
      </c>
      <c r="M9549" s="17">
        <v>80924.39999999999</v>
      </c>
      <c r="N9549" s="17">
        <v>44139.0892</v>
      </c>
    </row>
    <row r="9550" spans="1:14">
      <c r="A9550" s="16">
        <v>46182</v>
      </c>
      <c r="B9550" t="s">
        <v>9590</v>
      </c>
      <c r="C9550" t="s">
        <v>33</v>
      </c>
      <c r="D9550" t="s">
        <v>34</v>
      </c>
      <c r="E9550" t="s">
        <v>35</v>
      </c>
      <c r="F9550" t="s">
        <v>9033</v>
      </c>
      <c r="G9550" t="s">
        <v>5424</v>
      </c>
      <c r="H9550">
        <v>1</v>
      </c>
      <c r="I9550" s="17">
        <v>222862</v>
      </c>
      <c r="J9550" s="17">
        <v>0</v>
      </c>
      <c r="K9550" s="17">
        <v>222862</v>
      </c>
      <c r="L9550" s="17">
        <v>160460.64</v>
      </c>
      <c r="M9550" s="17">
        <v>62401.36</v>
      </c>
      <c r="N9550" s="17">
        <v>79820.2844</v>
      </c>
    </row>
    <row r="9551" spans="1:14">
      <c r="A9551" s="16">
        <v>46182</v>
      </c>
      <c r="B9551" t="s">
        <v>9591</v>
      </c>
      <c r="C9551" t="s">
        <v>15</v>
      </c>
      <c r="D9551" t="s">
        <v>16</v>
      </c>
      <c r="E9551" t="s">
        <v>17</v>
      </c>
      <c r="F9551" t="s">
        <v>9033</v>
      </c>
      <c r="G9551" t="s">
        <v>5424</v>
      </c>
      <c r="H9551">
        <v>9</v>
      </c>
      <c r="I9551" s="17">
        <v>243557</v>
      </c>
      <c r="J9551" s="17">
        <v>12177.85</v>
      </c>
      <c r="K9551" s="17">
        <v>231379.15</v>
      </c>
      <c r="L9551" s="17">
        <v>161965.4</v>
      </c>
      <c r="M9551" s="17">
        <v>69413.75</v>
      </c>
      <c r="N9551" s="17">
        <v>44139.0892</v>
      </c>
    </row>
    <row r="9552" spans="1:14">
      <c r="A9552" s="16">
        <v>46182</v>
      </c>
      <c r="B9552" t="s">
        <v>9592</v>
      </c>
      <c r="C9552" t="s">
        <v>15</v>
      </c>
      <c r="D9552" t="s">
        <v>16</v>
      </c>
      <c r="E9552" t="s">
        <v>17</v>
      </c>
      <c r="F9552" t="s">
        <v>9033</v>
      </c>
      <c r="G9552" t="s">
        <v>5424</v>
      </c>
      <c r="H9552">
        <v>7</v>
      </c>
      <c r="I9552" s="17">
        <v>694916</v>
      </c>
      <c r="J9552" s="17">
        <v>34745.8</v>
      </c>
      <c r="K9552" s="17">
        <v>660170.2</v>
      </c>
      <c r="L9552" s="17">
        <v>462119.14</v>
      </c>
      <c r="M9552" s="17">
        <v>198051.06</v>
      </c>
      <c r="N9552" s="17">
        <v>44139.0892</v>
      </c>
    </row>
    <row r="9553" spans="1:14">
      <c r="A9553" s="16">
        <v>46182</v>
      </c>
      <c r="B9553" t="s">
        <v>9593</v>
      </c>
      <c r="C9553" t="s">
        <v>26</v>
      </c>
      <c r="D9553" t="s">
        <v>27</v>
      </c>
      <c r="E9553" t="s">
        <v>17</v>
      </c>
      <c r="F9553" t="s">
        <v>9033</v>
      </c>
      <c r="G9553" t="s">
        <v>5424</v>
      </c>
      <c r="H9553">
        <v>3</v>
      </c>
      <c r="I9553" s="17">
        <v>783624</v>
      </c>
      <c r="J9553" s="17">
        <v>0</v>
      </c>
      <c r="K9553" s="17">
        <v>783624</v>
      </c>
      <c r="L9553" s="17">
        <v>548536.8</v>
      </c>
      <c r="M9553" s="17">
        <v>235087.2</v>
      </c>
      <c r="N9553" s="17">
        <v>44139.0892</v>
      </c>
    </row>
    <row r="9554" spans="1:14">
      <c r="A9554" s="16">
        <v>46182</v>
      </c>
      <c r="B9554" t="s">
        <v>9594</v>
      </c>
      <c r="C9554" t="s">
        <v>43</v>
      </c>
      <c r="D9554" t="s">
        <v>44</v>
      </c>
      <c r="E9554" t="s">
        <v>31</v>
      </c>
      <c r="F9554" t="s">
        <v>9033</v>
      </c>
      <c r="G9554" t="s">
        <v>5424</v>
      </c>
      <c r="H9554">
        <v>8</v>
      </c>
      <c r="I9554" s="17">
        <v>435085</v>
      </c>
      <c r="J9554" s="17">
        <v>0</v>
      </c>
      <c r="K9554" s="17">
        <v>435085</v>
      </c>
      <c r="L9554" s="17">
        <v>269752.7</v>
      </c>
      <c r="M9554" s="17">
        <v>165332.3</v>
      </c>
      <c r="N9554" s="17">
        <v>175550.2619</v>
      </c>
    </row>
    <row r="9555" spans="1:14">
      <c r="A9555" s="16">
        <v>46182</v>
      </c>
      <c r="B9555" t="s">
        <v>9595</v>
      </c>
      <c r="C9555" t="s">
        <v>73</v>
      </c>
      <c r="D9555" t="s">
        <v>74</v>
      </c>
      <c r="E9555" t="s">
        <v>24</v>
      </c>
      <c r="F9555" t="s">
        <v>9033</v>
      </c>
      <c r="G9555" t="s">
        <v>5424</v>
      </c>
      <c r="H9555">
        <v>9</v>
      </c>
      <c r="I9555" s="17">
        <v>183245</v>
      </c>
      <c r="J9555" s="17">
        <v>0</v>
      </c>
      <c r="K9555" s="17">
        <v>183245</v>
      </c>
      <c r="L9555" s="17">
        <v>139266.2</v>
      </c>
      <c r="M9555" s="17">
        <v>43978.8</v>
      </c>
      <c r="N9555" s="17">
        <v>164888.9106</v>
      </c>
    </row>
    <row r="9556" spans="1:14">
      <c r="A9556" s="16">
        <v>46182</v>
      </c>
      <c r="B9556" t="s">
        <v>9596</v>
      </c>
      <c r="C9556" t="s">
        <v>33</v>
      </c>
      <c r="D9556" t="s">
        <v>34</v>
      </c>
      <c r="E9556" t="s">
        <v>35</v>
      </c>
      <c r="F9556" t="s">
        <v>9033</v>
      </c>
      <c r="G9556" t="s">
        <v>5424</v>
      </c>
      <c r="H9556">
        <v>11</v>
      </c>
      <c r="I9556" s="17">
        <v>641725</v>
      </c>
      <c r="J9556" s="17">
        <v>64172.5</v>
      </c>
      <c r="K9556" s="17">
        <v>577552.5</v>
      </c>
      <c r="L9556" s="17">
        <v>415837.8</v>
      </c>
      <c r="M9556" s="17">
        <v>161714.7</v>
      </c>
      <c r="N9556" s="17">
        <v>79820.2844</v>
      </c>
    </row>
    <row r="9557" spans="1:14">
      <c r="A9557" s="16">
        <v>46182</v>
      </c>
      <c r="B9557" t="s">
        <v>9597</v>
      </c>
      <c r="C9557" t="s">
        <v>43</v>
      </c>
      <c r="D9557" t="s">
        <v>44</v>
      </c>
      <c r="E9557" t="s">
        <v>31</v>
      </c>
      <c r="F9557" t="s">
        <v>9033</v>
      </c>
      <c r="G9557" t="s">
        <v>5424</v>
      </c>
      <c r="H9557">
        <v>1</v>
      </c>
      <c r="I9557" s="17">
        <v>55243</v>
      </c>
      <c r="J9557" s="17">
        <v>0</v>
      </c>
      <c r="K9557" s="17">
        <v>55243</v>
      </c>
      <c r="L9557" s="17">
        <v>34250.66</v>
      </c>
      <c r="M9557" s="17">
        <v>20992.34</v>
      </c>
      <c r="N9557" s="17">
        <v>175550.2619</v>
      </c>
    </row>
    <row r="9558" spans="1:14">
      <c r="A9558" s="16">
        <v>46182</v>
      </c>
      <c r="B9558" t="s">
        <v>9598</v>
      </c>
      <c r="C9558" t="s">
        <v>47</v>
      </c>
      <c r="D9558" t="s">
        <v>48</v>
      </c>
      <c r="E9558" t="s">
        <v>35</v>
      </c>
      <c r="F9558" t="s">
        <v>9033</v>
      </c>
      <c r="G9558" t="s">
        <v>5424</v>
      </c>
      <c r="H9558">
        <v>3</v>
      </c>
      <c r="I9558" s="17">
        <v>110103</v>
      </c>
      <c r="J9558" s="17">
        <v>12111.33</v>
      </c>
      <c r="K9558" s="17">
        <v>97991.67</v>
      </c>
      <c r="L9558" s="17">
        <v>70554</v>
      </c>
      <c r="M9558" s="17">
        <v>27437.67</v>
      </c>
      <c r="N9558" s="17">
        <v>79820.2844</v>
      </c>
    </row>
    <row r="9559" spans="1:14">
      <c r="A9559" s="16">
        <v>46182</v>
      </c>
      <c r="B9559" t="s">
        <v>9599</v>
      </c>
      <c r="C9559" t="s">
        <v>47</v>
      </c>
      <c r="D9559" t="s">
        <v>48</v>
      </c>
      <c r="E9559" t="s">
        <v>35</v>
      </c>
      <c r="F9559" t="s">
        <v>9033</v>
      </c>
      <c r="G9559" t="s">
        <v>5424</v>
      </c>
      <c r="H9559">
        <v>10</v>
      </c>
      <c r="I9559" s="17">
        <v>400364</v>
      </c>
      <c r="J9559" s="17">
        <v>0</v>
      </c>
      <c r="K9559" s="17">
        <v>400364</v>
      </c>
      <c r="L9559" s="17">
        <v>288262.08</v>
      </c>
      <c r="M9559" s="17">
        <v>112101.92</v>
      </c>
      <c r="N9559" s="17">
        <v>79820.2844</v>
      </c>
    </row>
    <row r="9560" spans="1:14">
      <c r="A9560" s="16">
        <v>46182</v>
      </c>
      <c r="B9560" t="s">
        <v>9600</v>
      </c>
      <c r="C9560" t="s">
        <v>33</v>
      </c>
      <c r="D9560" t="s">
        <v>34</v>
      </c>
      <c r="E9560" t="s">
        <v>35</v>
      </c>
      <c r="F9560" t="s">
        <v>9033</v>
      </c>
      <c r="G9560" t="s">
        <v>5424</v>
      </c>
      <c r="H9560">
        <v>3</v>
      </c>
      <c r="I9560" s="17">
        <v>225482</v>
      </c>
      <c r="J9560" s="17">
        <v>0</v>
      </c>
      <c r="K9560" s="17">
        <v>225482</v>
      </c>
      <c r="L9560" s="17">
        <v>162347.04</v>
      </c>
      <c r="M9560" s="17">
        <v>63134.96</v>
      </c>
      <c r="N9560" s="17">
        <v>79820.2844</v>
      </c>
    </row>
    <row r="9561" spans="1:14">
      <c r="A9561" s="16">
        <v>46182</v>
      </c>
      <c r="B9561" t="s">
        <v>9601</v>
      </c>
      <c r="C9561" t="s">
        <v>29</v>
      </c>
      <c r="D9561" t="s">
        <v>30</v>
      </c>
      <c r="E9561" t="s">
        <v>31</v>
      </c>
      <c r="F9561" t="s">
        <v>9033</v>
      </c>
      <c r="G9561" t="s">
        <v>5424</v>
      </c>
      <c r="H9561">
        <v>2</v>
      </c>
      <c r="I9561" s="17">
        <v>585248</v>
      </c>
      <c r="J9561" s="17">
        <v>87787.2</v>
      </c>
      <c r="K9561" s="17">
        <v>497460.8</v>
      </c>
      <c r="L9561" s="17">
        <v>308425.7</v>
      </c>
      <c r="M9561" s="17">
        <v>189035.1</v>
      </c>
      <c r="N9561" s="17">
        <v>175550.2619</v>
      </c>
    </row>
    <row r="9562" spans="1:14">
      <c r="A9562" s="16">
        <v>46182</v>
      </c>
      <c r="B9562" t="s">
        <v>9602</v>
      </c>
      <c r="C9562" t="s">
        <v>43</v>
      </c>
      <c r="D9562" t="s">
        <v>44</v>
      </c>
      <c r="E9562" t="s">
        <v>31</v>
      </c>
      <c r="F9562" t="s">
        <v>9033</v>
      </c>
      <c r="G9562" t="s">
        <v>5424</v>
      </c>
      <c r="H9562">
        <v>7</v>
      </c>
      <c r="I9562" s="17">
        <v>372385</v>
      </c>
      <c r="J9562" s="17">
        <v>33514.65</v>
      </c>
      <c r="K9562" s="17">
        <v>338870.35</v>
      </c>
      <c r="L9562" s="17">
        <v>210099.62</v>
      </c>
      <c r="M9562" s="17">
        <v>128770.73</v>
      </c>
      <c r="N9562" s="17">
        <v>175550.2619</v>
      </c>
    </row>
    <row r="9563" spans="1:14">
      <c r="A9563" s="16">
        <v>46182</v>
      </c>
      <c r="B9563" t="s">
        <v>9603</v>
      </c>
      <c r="C9563" t="s">
        <v>47</v>
      </c>
      <c r="D9563" t="s">
        <v>48</v>
      </c>
      <c r="E9563" t="s">
        <v>35</v>
      </c>
      <c r="F9563" t="s">
        <v>9033</v>
      </c>
      <c r="G9563" t="s">
        <v>5424</v>
      </c>
      <c r="H9563">
        <v>9</v>
      </c>
      <c r="I9563" s="17">
        <v>348432</v>
      </c>
      <c r="J9563" s="17">
        <v>27874.56</v>
      </c>
      <c r="K9563" s="17">
        <v>320557.44</v>
      </c>
      <c r="L9563" s="17">
        <v>230801.36</v>
      </c>
      <c r="M9563" s="17">
        <v>89756.08</v>
      </c>
      <c r="N9563" s="17">
        <v>79820.2844</v>
      </c>
    </row>
    <row r="9564" spans="1:14">
      <c r="A9564" s="16">
        <v>46182</v>
      </c>
      <c r="B9564" t="s">
        <v>9604</v>
      </c>
      <c r="C9564" t="s">
        <v>73</v>
      </c>
      <c r="D9564" t="s">
        <v>74</v>
      </c>
      <c r="E9564" t="s">
        <v>24</v>
      </c>
      <c r="F9564" t="s">
        <v>9033</v>
      </c>
      <c r="G9564" t="s">
        <v>5424</v>
      </c>
      <c r="H9564">
        <v>2</v>
      </c>
      <c r="I9564" s="17">
        <v>540926</v>
      </c>
      <c r="J9564" s="17">
        <v>59501.86</v>
      </c>
      <c r="K9564" s="17">
        <v>481424.14</v>
      </c>
      <c r="L9564" s="17">
        <v>365882.35</v>
      </c>
      <c r="M9564" s="17">
        <v>115541.79</v>
      </c>
      <c r="N9564" s="17">
        <v>164888.9106</v>
      </c>
    </row>
    <row r="9565" spans="1:14">
      <c r="A9565" s="16">
        <v>46182</v>
      </c>
      <c r="B9565" t="s">
        <v>9605</v>
      </c>
      <c r="C9565" t="s">
        <v>73</v>
      </c>
      <c r="D9565" t="s">
        <v>74</v>
      </c>
      <c r="E9565" t="s">
        <v>24</v>
      </c>
      <c r="F9565" t="s">
        <v>9033</v>
      </c>
      <c r="G9565" t="s">
        <v>5424</v>
      </c>
      <c r="H9565">
        <v>5</v>
      </c>
      <c r="I9565" s="17">
        <v>517735</v>
      </c>
      <c r="J9565" s="17">
        <v>31064.1</v>
      </c>
      <c r="K9565" s="17">
        <v>486670.9</v>
      </c>
      <c r="L9565" s="17">
        <v>369869.88</v>
      </c>
      <c r="M9565" s="17">
        <v>116801.02</v>
      </c>
      <c r="N9565" s="17">
        <v>164888.9106</v>
      </c>
    </row>
    <row r="9566" spans="1:14">
      <c r="A9566" s="16">
        <v>46182</v>
      </c>
      <c r="B9566" t="s">
        <v>9606</v>
      </c>
      <c r="C9566" t="s">
        <v>26</v>
      </c>
      <c r="D9566" t="s">
        <v>27</v>
      </c>
      <c r="E9566" t="s">
        <v>17</v>
      </c>
      <c r="F9566" t="s">
        <v>9033</v>
      </c>
      <c r="G9566" t="s">
        <v>5424</v>
      </c>
      <c r="H9566">
        <v>12</v>
      </c>
      <c r="I9566" s="17">
        <v>800787</v>
      </c>
      <c r="J9566" s="17">
        <v>0</v>
      </c>
      <c r="K9566" s="17">
        <v>800787</v>
      </c>
      <c r="L9566" s="17">
        <v>560550.9</v>
      </c>
      <c r="M9566" s="17">
        <v>240236.1</v>
      </c>
      <c r="N9566" s="17">
        <v>44139.0892</v>
      </c>
    </row>
    <row r="9567" spans="1:14">
      <c r="A9567" s="16">
        <v>46182</v>
      </c>
      <c r="B9567" t="s">
        <v>9607</v>
      </c>
      <c r="C9567" t="s">
        <v>22</v>
      </c>
      <c r="D9567" t="s">
        <v>23</v>
      </c>
      <c r="E9567" t="s">
        <v>24</v>
      </c>
      <c r="F9567" t="s">
        <v>9033</v>
      </c>
      <c r="G9567" t="s">
        <v>5424</v>
      </c>
      <c r="H9567">
        <v>9</v>
      </c>
      <c r="I9567" s="17">
        <v>639060</v>
      </c>
      <c r="J9567" s="17">
        <v>57515.4</v>
      </c>
      <c r="K9567" s="17">
        <v>581544.6</v>
      </c>
      <c r="L9567" s="17">
        <v>441973.9</v>
      </c>
      <c r="M9567" s="17">
        <v>139570.7</v>
      </c>
      <c r="N9567" s="17">
        <v>164888.9106</v>
      </c>
    </row>
    <row r="9568" spans="1:14">
      <c r="A9568" s="16">
        <v>46182</v>
      </c>
      <c r="B9568" t="s">
        <v>9608</v>
      </c>
      <c r="C9568" t="s">
        <v>29</v>
      </c>
      <c r="D9568" t="s">
        <v>30</v>
      </c>
      <c r="E9568" t="s">
        <v>31</v>
      </c>
      <c r="F9568" t="s">
        <v>9033</v>
      </c>
      <c r="G9568" t="s">
        <v>5424</v>
      </c>
      <c r="H9568">
        <v>2</v>
      </c>
      <c r="I9568" s="17">
        <v>687953</v>
      </c>
      <c r="J9568" s="17">
        <v>0</v>
      </c>
      <c r="K9568" s="17">
        <v>687953</v>
      </c>
      <c r="L9568" s="17">
        <v>426530.86</v>
      </c>
      <c r="M9568" s="17">
        <v>261422.14</v>
      </c>
      <c r="N9568" s="17">
        <v>175550.2619</v>
      </c>
    </row>
    <row r="9569" spans="1:14">
      <c r="A9569" s="16">
        <v>46182</v>
      </c>
      <c r="B9569" t="s">
        <v>9609</v>
      </c>
      <c r="C9569" t="s">
        <v>43</v>
      </c>
      <c r="D9569" t="s">
        <v>44</v>
      </c>
      <c r="E9569" t="s">
        <v>31</v>
      </c>
      <c r="F9569" t="s">
        <v>9033</v>
      </c>
      <c r="G9569" t="s">
        <v>5424</v>
      </c>
      <c r="H9569">
        <v>11</v>
      </c>
      <c r="I9569" s="17">
        <v>830264</v>
      </c>
      <c r="J9569" s="17">
        <v>0</v>
      </c>
      <c r="K9569" s="17">
        <v>830264</v>
      </c>
      <c r="L9569" s="17">
        <v>514763.68</v>
      </c>
      <c r="M9569" s="17">
        <v>315500.32</v>
      </c>
      <c r="N9569" s="17">
        <v>175550.2619</v>
      </c>
    </row>
    <row r="9570" spans="1:14">
      <c r="A9570" s="16">
        <v>46182</v>
      </c>
      <c r="B9570" t="s">
        <v>9610</v>
      </c>
      <c r="C9570" t="s">
        <v>43</v>
      </c>
      <c r="D9570" t="s">
        <v>44</v>
      </c>
      <c r="E9570" t="s">
        <v>31</v>
      </c>
      <c r="F9570" t="s">
        <v>9033</v>
      </c>
      <c r="G9570" t="s">
        <v>5424</v>
      </c>
      <c r="H9570">
        <v>9</v>
      </c>
      <c r="I9570" s="17">
        <v>512745</v>
      </c>
      <c r="J9570" s="17">
        <v>56401.95</v>
      </c>
      <c r="K9570" s="17">
        <v>456343.05</v>
      </c>
      <c r="L9570" s="17">
        <v>282932.69</v>
      </c>
      <c r="M9570" s="17">
        <v>173410.36</v>
      </c>
      <c r="N9570" s="17">
        <v>175550.2619</v>
      </c>
    </row>
    <row r="9571" spans="1:14">
      <c r="A9571" s="16">
        <v>46182</v>
      </c>
      <c r="B9571" t="s">
        <v>9611</v>
      </c>
      <c r="C9571" t="s">
        <v>43</v>
      </c>
      <c r="D9571" t="s">
        <v>44</v>
      </c>
      <c r="E9571" t="s">
        <v>31</v>
      </c>
      <c r="F9571" t="s">
        <v>9033</v>
      </c>
      <c r="G9571" t="s">
        <v>5424</v>
      </c>
      <c r="H9571">
        <v>8</v>
      </c>
      <c r="I9571" s="17">
        <v>432554</v>
      </c>
      <c r="J9571" s="17">
        <v>12976.62</v>
      </c>
      <c r="K9571" s="17">
        <v>419577.38</v>
      </c>
      <c r="L9571" s="17">
        <v>260137.98</v>
      </c>
      <c r="M9571" s="17">
        <v>159439.4</v>
      </c>
      <c r="N9571" s="17">
        <v>175550.2619</v>
      </c>
    </row>
    <row r="9572" spans="1:14">
      <c r="A9572" s="16">
        <v>46182</v>
      </c>
      <c r="B9572" t="s">
        <v>9612</v>
      </c>
      <c r="C9572" t="s">
        <v>26</v>
      </c>
      <c r="D9572" t="s">
        <v>27</v>
      </c>
      <c r="E9572" t="s">
        <v>17</v>
      </c>
      <c r="F9572" t="s">
        <v>9033</v>
      </c>
      <c r="G9572" t="s">
        <v>5424</v>
      </c>
      <c r="H9572">
        <v>7</v>
      </c>
      <c r="I9572" s="17">
        <v>190635</v>
      </c>
      <c r="J9572" s="17">
        <v>28595.25</v>
      </c>
      <c r="K9572" s="17">
        <v>162039.75</v>
      </c>
      <c r="L9572" s="17">
        <v>113427.82</v>
      </c>
      <c r="M9572" s="17">
        <v>48611.93</v>
      </c>
      <c r="N9572" s="17">
        <v>44139.0892</v>
      </c>
    </row>
    <row r="9573" spans="1:14">
      <c r="A9573" s="16">
        <v>46182</v>
      </c>
      <c r="B9573" t="s">
        <v>9613</v>
      </c>
      <c r="C9573" t="s">
        <v>26</v>
      </c>
      <c r="D9573" t="s">
        <v>27</v>
      </c>
      <c r="E9573" t="s">
        <v>17</v>
      </c>
      <c r="F9573" t="s">
        <v>9033</v>
      </c>
      <c r="G9573" t="s">
        <v>5424</v>
      </c>
      <c r="H9573">
        <v>12</v>
      </c>
      <c r="I9573" s="17">
        <v>388969</v>
      </c>
      <c r="J9573" s="17">
        <v>11669.07</v>
      </c>
      <c r="K9573" s="17">
        <v>377299.93</v>
      </c>
      <c r="L9573" s="17">
        <v>264109.95</v>
      </c>
      <c r="M9573" s="17">
        <v>113189.98</v>
      </c>
      <c r="N9573" s="17">
        <v>44139.0892</v>
      </c>
    </row>
    <row r="9574" spans="1:14">
      <c r="A9574" s="16">
        <v>46182</v>
      </c>
      <c r="B9574" t="s">
        <v>9614</v>
      </c>
      <c r="C9574" t="s">
        <v>26</v>
      </c>
      <c r="D9574" t="s">
        <v>27</v>
      </c>
      <c r="E9574" t="s">
        <v>17</v>
      </c>
      <c r="F9574" t="s">
        <v>9033</v>
      </c>
      <c r="G9574" t="s">
        <v>5424</v>
      </c>
      <c r="H9574">
        <v>2</v>
      </c>
      <c r="I9574" s="17">
        <v>122040</v>
      </c>
      <c r="J9574" s="17">
        <v>18306</v>
      </c>
      <c r="K9574" s="17">
        <v>103734</v>
      </c>
      <c r="L9574" s="17">
        <v>72613.8</v>
      </c>
      <c r="M9574" s="17">
        <v>31120.2</v>
      </c>
      <c r="N9574" s="17">
        <v>44139.0892</v>
      </c>
    </row>
    <row r="9575" spans="1:14">
      <c r="A9575" s="16">
        <v>46182</v>
      </c>
      <c r="B9575" t="s">
        <v>9615</v>
      </c>
      <c r="C9575" t="s">
        <v>47</v>
      </c>
      <c r="D9575" t="s">
        <v>48</v>
      </c>
      <c r="E9575" t="s">
        <v>35</v>
      </c>
      <c r="F9575" t="s">
        <v>9033</v>
      </c>
      <c r="G9575" t="s">
        <v>5424</v>
      </c>
      <c r="H9575">
        <v>10</v>
      </c>
      <c r="I9575" s="17">
        <v>509905</v>
      </c>
      <c r="J9575" s="17">
        <v>50990.5</v>
      </c>
      <c r="K9575" s="17">
        <v>458914.5</v>
      </c>
      <c r="L9575" s="17">
        <v>330418.44</v>
      </c>
      <c r="M9575" s="17">
        <v>128496.06</v>
      </c>
      <c r="N9575" s="17">
        <v>79820.2844</v>
      </c>
    </row>
    <row r="9576" spans="1:14">
      <c r="A9576" s="16">
        <v>46182</v>
      </c>
      <c r="B9576" t="s">
        <v>9616</v>
      </c>
      <c r="C9576" t="s">
        <v>15</v>
      </c>
      <c r="D9576" t="s">
        <v>16</v>
      </c>
      <c r="E9576" t="s">
        <v>17</v>
      </c>
      <c r="F9576" t="s">
        <v>9033</v>
      </c>
      <c r="G9576" t="s">
        <v>5424</v>
      </c>
      <c r="H9576">
        <v>3</v>
      </c>
      <c r="I9576" s="17">
        <v>239405</v>
      </c>
      <c r="J9576" s="17">
        <v>9576.200000000001</v>
      </c>
      <c r="K9576" s="17">
        <v>229828.8</v>
      </c>
      <c r="L9576" s="17">
        <v>160880.16</v>
      </c>
      <c r="M9576" s="17">
        <v>68948.64</v>
      </c>
      <c r="N9576" s="17">
        <v>44139.0892</v>
      </c>
    </row>
    <row r="9577" spans="1:14">
      <c r="A9577" s="16">
        <v>46182</v>
      </c>
      <c r="B9577" t="s">
        <v>9617</v>
      </c>
      <c r="C9577" t="s">
        <v>22</v>
      </c>
      <c r="D9577" t="s">
        <v>23</v>
      </c>
      <c r="E9577" t="s">
        <v>24</v>
      </c>
      <c r="F9577" t="s">
        <v>9033</v>
      </c>
      <c r="G9577" t="s">
        <v>5424</v>
      </c>
      <c r="H9577">
        <v>4</v>
      </c>
      <c r="I9577" s="17">
        <v>134179</v>
      </c>
      <c r="J9577" s="17">
        <v>16101.48</v>
      </c>
      <c r="K9577" s="17">
        <v>118077.52</v>
      </c>
      <c r="L9577" s="17">
        <v>89738.92</v>
      </c>
      <c r="M9577" s="17">
        <v>28338.6</v>
      </c>
      <c r="N9577" s="17">
        <v>164888.9106</v>
      </c>
    </row>
    <row r="9578" spans="1:14">
      <c r="A9578" s="16">
        <v>46182</v>
      </c>
      <c r="B9578" t="s">
        <v>9618</v>
      </c>
      <c r="C9578" t="s">
        <v>22</v>
      </c>
      <c r="D9578" t="s">
        <v>23</v>
      </c>
      <c r="E9578" t="s">
        <v>24</v>
      </c>
      <c r="F9578" t="s">
        <v>9033</v>
      </c>
      <c r="G9578" t="s">
        <v>5424</v>
      </c>
      <c r="H9578">
        <v>8</v>
      </c>
      <c r="I9578" s="17">
        <v>648134</v>
      </c>
      <c r="J9578" s="17">
        <v>0</v>
      </c>
      <c r="K9578" s="17">
        <v>648134</v>
      </c>
      <c r="L9578" s="17">
        <v>492581.84</v>
      </c>
      <c r="M9578" s="17">
        <v>155552.16</v>
      </c>
      <c r="N9578" s="17">
        <v>164888.9106</v>
      </c>
    </row>
    <row r="9579" spans="1:14">
      <c r="A9579" s="16">
        <v>46182</v>
      </c>
      <c r="B9579" t="s">
        <v>9619</v>
      </c>
      <c r="C9579" t="s">
        <v>29</v>
      </c>
      <c r="D9579" t="s">
        <v>30</v>
      </c>
      <c r="E9579" t="s">
        <v>31</v>
      </c>
      <c r="F9579" t="s">
        <v>9033</v>
      </c>
      <c r="G9579" t="s">
        <v>5424</v>
      </c>
      <c r="H9579">
        <v>8</v>
      </c>
      <c r="I9579" s="17">
        <v>87245</v>
      </c>
      <c r="J9579" s="17">
        <v>6107.15</v>
      </c>
      <c r="K9579" s="17">
        <v>81137.85000000001</v>
      </c>
      <c r="L9579" s="17">
        <v>50305.47</v>
      </c>
      <c r="M9579" s="17">
        <v>30832.38</v>
      </c>
      <c r="N9579" s="17">
        <v>175550.2619</v>
      </c>
    </row>
    <row r="9580" spans="1:14">
      <c r="A9580" s="16">
        <v>46182</v>
      </c>
      <c r="B9580" t="s">
        <v>9620</v>
      </c>
      <c r="C9580" t="s">
        <v>15</v>
      </c>
      <c r="D9580" t="s">
        <v>16</v>
      </c>
      <c r="E9580" t="s">
        <v>17</v>
      </c>
      <c r="F9580" t="s">
        <v>9033</v>
      </c>
      <c r="G9580" t="s">
        <v>5424</v>
      </c>
      <c r="H9580">
        <v>2</v>
      </c>
      <c r="I9580" s="17">
        <v>195618</v>
      </c>
      <c r="J9580" s="17">
        <v>7824.72</v>
      </c>
      <c r="K9580" s="17">
        <v>187793.28</v>
      </c>
      <c r="L9580" s="17">
        <v>131455.3</v>
      </c>
      <c r="M9580" s="17">
        <v>56337.98</v>
      </c>
      <c r="N9580" s="17">
        <v>44139.0892</v>
      </c>
    </row>
    <row r="9581" spans="1:14">
      <c r="A9581" s="16">
        <v>46182</v>
      </c>
      <c r="B9581" t="s">
        <v>9621</v>
      </c>
      <c r="C9581" t="s">
        <v>29</v>
      </c>
      <c r="D9581" t="s">
        <v>30</v>
      </c>
      <c r="E9581" t="s">
        <v>31</v>
      </c>
      <c r="F9581" t="s">
        <v>9033</v>
      </c>
      <c r="G9581" t="s">
        <v>5424</v>
      </c>
      <c r="H9581">
        <v>8</v>
      </c>
      <c r="I9581" s="17">
        <v>796702</v>
      </c>
      <c r="J9581" s="17">
        <v>0</v>
      </c>
      <c r="K9581" s="17">
        <v>796702</v>
      </c>
      <c r="L9581" s="17">
        <v>493955.24</v>
      </c>
      <c r="M9581" s="17">
        <v>302746.76</v>
      </c>
      <c r="N9581" s="17">
        <v>175550.2619</v>
      </c>
    </row>
    <row r="9582" spans="1:14">
      <c r="A9582" s="16">
        <v>46182</v>
      </c>
      <c r="B9582" t="s">
        <v>9622</v>
      </c>
      <c r="C9582" t="s">
        <v>22</v>
      </c>
      <c r="D9582" t="s">
        <v>23</v>
      </c>
      <c r="E9582" t="s">
        <v>24</v>
      </c>
      <c r="F9582" t="s">
        <v>9033</v>
      </c>
      <c r="G9582" t="s">
        <v>5424</v>
      </c>
      <c r="H9582">
        <v>3</v>
      </c>
      <c r="I9582" s="17">
        <v>659853</v>
      </c>
      <c r="J9582" s="17">
        <v>52788.24</v>
      </c>
      <c r="K9582" s="17">
        <v>607064.76</v>
      </c>
      <c r="L9582" s="17">
        <v>461369.22</v>
      </c>
      <c r="M9582" s="17">
        <v>145695.54</v>
      </c>
      <c r="N9582" s="17">
        <v>164888.9106</v>
      </c>
    </row>
    <row r="9583" spans="1:14">
      <c r="A9583" s="16">
        <v>46182</v>
      </c>
      <c r="B9583" t="s">
        <v>9623</v>
      </c>
      <c r="C9583" t="s">
        <v>26</v>
      </c>
      <c r="D9583" t="s">
        <v>27</v>
      </c>
      <c r="E9583" t="s">
        <v>17</v>
      </c>
      <c r="F9583" t="s">
        <v>9033</v>
      </c>
      <c r="G9583" t="s">
        <v>5424</v>
      </c>
      <c r="H9583">
        <v>6</v>
      </c>
      <c r="I9583" s="17">
        <v>309881</v>
      </c>
      <c r="J9583" s="17">
        <v>24790.48</v>
      </c>
      <c r="K9583" s="17">
        <v>285090.52</v>
      </c>
      <c r="L9583" s="17">
        <v>199563.36</v>
      </c>
      <c r="M9583" s="17">
        <v>85527.16</v>
      </c>
      <c r="N9583" s="17">
        <v>44139.0892</v>
      </c>
    </row>
    <row r="9584" spans="1:14">
      <c r="A9584" s="16">
        <v>46182</v>
      </c>
      <c r="B9584" t="s">
        <v>9624</v>
      </c>
      <c r="C9584" t="s">
        <v>26</v>
      </c>
      <c r="D9584" t="s">
        <v>27</v>
      </c>
      <c r="E9584" t="s">
        <v>17</v>
      </c>
      <c r="F9584" t="s">
        <v>9033</v>
      </c>
      <c r="G9584" t="s">
        <v>5424</v>
      </c>
      <c r="H9584">
        <v>5</v>
      </c>
      <c r="I9584" s="17">
        <v>198558</v>
      </c>
      <c r="J9584" s="17">
        <v>5956.74</v>
      </c>
      <c r="K9584" s="17">
        <v>192601.26</v>
      </c>
      <c r="L9584" s="17">
        <v>134820.88</v>
      </c>
      <c r="M9584" s="17">
        <v>57780.38</v>
      </c>
      <c r="N9584" s="17">
        <v>44139.0892</v>
      </c>
    </row>
    <row r="9585" spans="1:14">
      <c r="A9585" s="16">
        <v>46182</v>
      </c>
      <c r="B9585" t="s">
        <v>9625</v>
      </c>
      <c r="C9585" t="s">
        <v>33</v>
      </c>
      <c r="D9585" t="s">
        <v>34</v>
      </c>
      <c r="E9585" t="s">
        <v>35</v>
      </c>
      <c r="F9585" t="s">
        <v>9033</v>
      </c>
      <c r="G9585" t="s">
        <v>5424</v>
      </c>
      <c r="H9585">
        <v>12</v>
      </c>
      <c r="I9585" s="17">
        <v>522618</v>
      </c>
      <c r="J9585" s="17">
        <v>10452.36</v>
      </c>
      <c r="K9585" s="17">
        <v>512165.64</v>
      </c>
      <c r="L9585" s="17">
        <v>368759.26</v>
      </c>
      <c r="M9585" s="17">
        <v>143406.38</v>
      </c>
      <c r="N9585" s="17">
        <v>79820.2844</v>
      </c>
    </row>
    <row r="9586" spans="1:14">
      <c r="A9586" s="16">
        <v>46182</v>
      </c>
      <c r="B9586" t="s">
        <v>9626</v>
      </c>
      <c r="C9586" t="s">
        <v>15</v>
      </c>
      <c r="D9586" t="s">
        <v>16</v>
      </c>
      <c r="E9586" t="s">
        <v>17</v>
      </c>
      <c r="F9586" t="s">
        <v>9033</v>
      </c>
      <c r="G9586" t="s">
        <v>5424</v>
      </c>
      <c r="H9586">
        <v>5</v>
      </c>
      <c r="I9586" s="17">
        <v>468300</v>
      </c>
      <c r="J9586" s="17">
        <v>65562</v>
      </c>
      <c r="K9586" s="17">
        <v>402738</v>
      </c>
      <c r="L9586" s="17">
        <v>281916.6</v>
      </c>
      <c r="M9586" s="17">
        <v>120821.4</v>
      </c>
      <c r="N9586" s="17">
        <v>44139.0892</v>
      </c>
    </row>
    <row r="9587" spans="1:14">
      <c r="A9587" s="16">
        <v>46182</v>
      </c>
      <c r="B9587" t="s">
        <v>9627</v>
      </c>
      <c r="C9587" t="s">
        <v>15</v>
      </c>
      <c r="D9587" t="s">
        <v>16</v>
      </c>
      <c r="E9587" t="s">
        <v>17</v>
      </c>
      <c r="F9587" t="s">
        <v>9033</v>
      </c>
      <c r="G9587" t="s">
        <v>5424</v>
      </c>
      <c r="H9587">
        <v>2</v>
      </c>
      <c r="I9587" s="17">
        <v>411414</v>
      </c>
      <c r="J9587" s="17">
        <v>0</v>
      </c>
      <c r="K9587" s="17">
        <v>411414</v>
      </c>
      <c r="L9587" s="17">
        <v>287989.8</v>
      </c>
      <c r="M9587" s="17">
        <v>123424.2</v>
      </c>
      <c r="N9587" s="17">
        <v>44139.0892</v>
      </c>
    </row>
    <row r="9588" spans="1:14">
      <c r="A9588" s="16">
        <v>46182</v>
      </c>
      <c r="B9588" t="s">
        <v>9628</v>
      </c>
      <c r="C9588" t="s">
        <v>15</v>
      </c>
      <c r="D9588" t="s">
        <v>16</v>
      </c>
      <c r="E9588" t="s">
        <v>17</v>
      </c>
      <c r="F9588" t="s">
        <v>9033</v>
      </c>
      <c r="G9588" t="s">
        <v>5424</v>
      </c>
      <c r="H9588">
        <v>11</v>
      </c>
      <c r="I9588" s="17">
        <v>60522</v>
      </c>
      <c r="J9588" s="17">
        <v>6052.2</v>
      </c>
      <c r="K9588" s="17">
        <v>54469.8</v>
      </c>
      <c r="L9588" s="17">
        <v>38128.86</v>
      </c>
      <c r="M9588" s="17">
        <v>16340.94</v>
      </c>
      <c r="N9588" s="17">
        <v>44139.0892</v>
      </c>
    </row>
    <row r="9589" spans="1:14">
      <c r="A9589" s="16">
        <v>46182</v>
      </c>
      <c r="B9589" t="s">
        <v>9629</v>
      </c>
      <c r="C9589" t="s">
        <v>73</v>
      </c>
      <c r="D9589" t="s">
        <v>74</v>
      </c>
      <c r="E9589" t="s">
        <v>24</v>
      </c>
      <c r="F9589" t="s">
        <v>9033</v>
      </c>
      <c r="G9589" t="s">
        <v>5424</v>
      </c>
      <c r="H9589">
        <v>3</v>
      </c>
      <c r="I9589" s="17">
        <v>259072</v>
      </c>
      <c r="J9589" s="17">
        <v>25907.2</v>
      </c>
      <c r="K9589" s="17">
        <v>233164.8</v>
      </c>
      <c r="L9589" s="17">
        <v>177205.25</v>
      </c>
      <c r="M9589" s="17">
        <v>55959.55</v>
      </c>
      <c r="N9589" s="17">
        <v>164888.9106</v>
      </c>
    </row>
    <row r="9590" spans="1:14">
      <c r="A9590" s="16">
        <v>46182</v>
      </c>
      <c r="B9590" t="s">
        <v>9630</v>
      </c>
      <c r="C9590" t="s">
        <v>73</v>
      </c>
      <c r="D9590" t="s">
        <v>74</v>
      </c>
      <c r="E9590" t="s">
        <v>24</v>
      </c>
      <c r="F9590" t="s">
        <v>9033</v>
      </c>
      <c r="G9590" t="s">
        <v>5424</v>
      </c>
      <c r="H9590">
        <v>7</v>
      </c>
      <c r="I9590" s="17">
        <v>708673</v>
      </c>
      <c r="J9590" s="17">
        <v>56693.84</v>
      </c>
      <c r="K9590" s="17">
        <v>651979.16</v>
      </c>
      <c r="L9590" s="17">
        <v>495504.16</v>
      </c>
      <c r="M9590" s="17">
        <v>156475</v>
      </c>
      <c r="N9590" s="17">
        <v>164888.9106</v>
      </c>
    </row>
    <row r="9591" spans="1:14">
      <c r="A9591" s="16">
        <v>46182</v>
      </c>
      <c r="B9591" t="s">
        <v>9631</v>
      </c>
      <c r="C9591" t="s">
        <v>73</v>
      </c>
      <c r="D9591" t="s">
        <v>74</v>
      </c>
      <c r="E9591" t="s">
        <v>24</v>
      </c>
      <c r="F9591" t="s">
        <v>9033</v>
      </c>
      <c r="G9591" t="s">
        <v>5424</v>
      </c>
      <c r="H9591">
        <v>11</v>
      </c>
      <c r="I9591" s="17">
        <v>702477</v>
      </c>
      <c r="J9591" s="17">
        <v>91322.00999999999</v>
      </c>
      <c r="K9591" s="17">
        <v>611154.99</v>
      </c>
      <c r="L9591" s="17">
        <v>464477.79</v>
      </c>
      <c r="M9591" s="17">
        <v>146677.2</v>
      </c>
      <c r="N9591" s="17">
        <v>164888.9106</v>
      </c>
    </row>
    <row r="9592" spans="1:14">
      <c r="A9592" s="16">
        <v>46182</v>
      </c>
      <c r="B9592" t="s">
        <v>9632</v>
      </c>
      <c r="C9592" t="s">
        <v>26</v>
      </c>
      <c r="D9592" t="s">
        <v>27</v>
      </c>
      <c r="E9592" t="s">
        <v>17</v>
      </c>
      <c r="F9592" t="s">
        <v>9033</v>
      </c>
      <c r="G9592" t="s">
        <v>5424</v>
      </c>
      <c r="H9592">
        <v>2</v>
      </c>
      <c r="I9592" s="17">
        <v>497992</v>
      </c>
      <c r="J9592" s="17">
        <v>64738.96</v>
      </c>
      <c r="K9592" s="17">
        <v>433253.04</v>
      </c>
      <c r="L9592" s="17">
        <v>303277.13</v>
      </c>
      <c r="M9592" s="17">
        <v>129975.91</v>
      </c>
      <c r="N9592" s="17">
        <v>44139.0892</v>
      </c>
    </row>
    <row r="9593" spans="1:14">
      <c r="A9593" s="16">
        <v>46182</v>
      </c>
      <c r="B9593" t="s">
        <v>9633</v>
      </c>
      <c r="C9593" t="s">
        <v>43</v>
      </c>
      <c r="D9593" t="s">
        <v>44</v>
      </c>
      <c r="E9593" t="s">
        <v>31</v>
      </c>
      <c r="F9593" t="s">
        <v>9033</v>
      </c>
      <c r="G9593" t="s">
        <v>5424</v>
      </c>
      <c r="H9593">
        <v>11</v>
      </c>
      <c r="I9593" s="17">
        <v>229928</v>
      </c>
      <c r="J9593" s="17">
        <v>11496.4</v>
      </c>
      <c r="K9593" s="17">
        <v>218431.6</v>
      </c>
      <c r="L9593" s="17">
        <v>135427.59</v>
      </c>
      <c r="M9593" s="17">
        <v>83004.00999999999</v>
      </c>
      <c r="N9593" s="17">
        <v>175550.2619</v>
      </c>
    </row>
    <row r="9594" spans="1:14">
      <c r="A9594" s="16">
        <v>46183</v>
      </c>
      <c r="B9594" t="s">
        <v>9634</v>
      </c>
      <c r="C9594" t="s">
        <v>26</v>
      </c>
      <c r="D9594" t="s">
        <v>27</v>
      </c>
      <c r="E9594" t="s">
        <v>17</v>
      </c>
      <c r="F9594" t="s">
        <v>9033</v>
      </c>
      <c r="G9594" t="s">
        <v>5424</v>
      </c>
      <c r="H9594">
        <v>5</v>
      </c>
      <c r="I9594" s="17">
        <v>829149</v>
      </c>
      <c r="J9594" s="17">
        <v>66331.92</v>
      </c>
      <c r="K9594" s="17">
        <v>762817.08</v>
      </c>
      <c r="L9594" s="17">
        <v>533971.96</v>
      </c>
      <c r="M9594" s="17">
        <v>228845.12</v>
      </c>
      <c r="N9594" s="17">
        <v>44139.0892</v>
      </c>
    </row>
    <row r="9595" spans="1:14">
      <c r="A9595" s="16">
        <v>46183</v>
      </c>
      <c r="B9595" t="s">
        <v>9635</v>
      </c>
      <c r="C9595" t="s">
        <v>29</v>
      </c>
      <c r="D9595" t="s">
        <v>30</v>
      </c>
      <c r="E9595" t="s">
        <v>31</v>
      </c>
      <c r="F9595" t="s">
        <v>9033</v>
      </c>
      <c r="G9595" t="s">
        <v>5424</v>
      </c>
      <c r="H9595">
        <v>11</v>
      </c>
      <c r="I9595" s="17">
        <v>489828</v>
      </c>
      <c r="J9595" s="17">
        <v>14694.84</v>
      </c>
      <c r="K9595" s="17">
        <v>475133.16</v>
      </c>
      <c r="L9595" s="17">
        <v>294582.56</v>
      </c>
      <c r="M9595" s="17">
        <v>180550.6</v>
      </c>
      <c r="N9595" s="17">
        <v>175550.2619</v>
      </c>
    </row>
    <row r="9596" spans="1:14">
      <c r="A9596" s="16">
        <v>46183</v>
      </c>
      <c r="B9596" t="s">
        <v>9636</v>
      </c>
      <c r="C9596" t="s">
        <v>43</v>
      </c>
      <c r="D9596" t="s">
        <v>44</v>
      </c>
      <c r="E9596" t="s">
        <v>31</v>
      </c>
      <c r="F9596" t="s">
        <v>9033</v>
      </c>
      <c r="G9596" t="s">
        <v>5424</v>
      </c>
      <c r="H9596">
        <v>6</v>
      </c>
      <c r="I9596" s="17">
        <v>777251</v>
      </c>
      <c r="J9596" s="17">
        <v>31090.04</v>
      </c>
      <c r="K9596" s="17">
        <v>746160.96</v>
      </c>
      <c r="L9596" s="17">
        <v>462619.8</v>
      </c>
      <c r="M9596" s="17">
        <v>283541.16</v>
      </c>
      <c r="N9596" s="17">
        <v>175550.2619</v>
      </c>
    </row>
    <row r="9597" spans="1:14">
      <c r="A9597" s="16">
        <v>46183</v>
      </c>
      <c r="B9597" t="s">
        <v>9637</v>
      </c>
      <c r="C9597" t="s">
        <v>29</v>
      </c>
      <c r="D9597" t="s">
        <v>30</v>
      </c>
      <c r="E9597" t="s">
        <v>31</v>
      </c>
      <c r="F9597" t="s">
        <v>9033</v>
      </c>
      <c r="G9597" t="s">
        <v>5424</v>
      </c>
      <c r="H9597">
        <v>5</v>
      </c>
      <c r="I9597" s="17">
        <v>834084</v>
      </c>
      <c r="J9597" s="17">
        <v>33363.36</v>
      </c>
      <c r="K9597" s="17">
        <v>800720.64</v>
      </c>
      <c r="L9597" s="17">
        <v>496446.8</v>
      </c>
      <c r="M9597" s="17">
        <v>304273.84</v>
      </c>
      <c r="N9597" s="17">
        <v>175550.2619</v>
      </c>
    </row>
    <row r="9598" spans="1:14">
      <c r="A9598" s="16">
        <v>46183</v>
      </c>
      <c r="B9598" t="s">
        <v>9638</v>
      </c>
      <c r="C9598" t="s">
        <v>29</v>
      </c>
      <c r="D9598" t="s">
        <v>30</v>
      </c>
      <c r="E9598" t="s">
        <v>31</v>
      </c>
      <c r="F9598" t="s">
        <v>9033</v>
      </c>
      <c r="G9598" t="s">
        <v>5424</v>
      </c>
      <c r="H9598">
        <v>1</v>
      </c>
      <c r="I9598" s="17">
        <v>91290</v>
      </c>
      <c r="J9598" s="17">
        <v>1825.8</v>
      </c>
      <c r="K9598" s="17">
        <v>89464.2</v>
      </c>
      <c r="L9598" s="17">
        <v>55467.8</v>
      </c>
      <c r="M9598" s="17">
        <v>33996.4</v>
      </c>
      <c r="N9598" s="17">
        <v>175550.2619</v>
      </c>
    </row>
    <row r="9599" spans="1:14">
      <c r="A9599" s="16">
        <v>46183</v>
      </c>
      <c r="B9599" t="s">
        <v>9639</v>
      </c>
      <c r="C9599" t="s">
        <v>73</v>
      </c>
      <c r="D9599" t="s">
        <v>74</v>
      </c>
      <c r="E9599" t="s">
        <v>24</v>
      </c>
      <c r="F9599" t="s">
        <v>9033</v>
      </c>
      <c r="G9599" t="s">
        <v>5424</v>
      </c>
      <c r="H9599">
        <v>5</v>
      </c>
      <c r="I9599" s="17">
        <v>463036</v>
      </c>
      <c r="J9599" s="17">
        <v>23151.8</v>
      </c>
      <c r="K9599" s="17">
        <v>439884.2</v>
      </c>
      <c r="L9599" s="17">
        <v>334311.99</v>
      </c>
      <c r="M9599" s="17">
        <v>105572.21</v>
      </c>
      <c r="N9599" s="17">
        <v>164888.9106</v>
      </c>
    </row>
    <row r="9600" spans="1:14">
      <c r="A9600" s="16">
        <v>46183</v>
      </c>
      <c r="B9600" t="s">
        <v>9640</v>
      </c>
      <c r="C9600" t="s">
        <v>47</v>
      </c>
      <c r="D9600" t="s">
        <v>48</v>
      </c>
      <c r="E9600" t="s">
        <v>35</v>
      </c>
      <c r="F9600" t="s">
        <v>9033</v>
      </c>
      <c r="G9600" t="s">
        <v>5424</v>
      </c>
      <c r="H9600">
        <v>7</v>
      </c>
      <c r="I9600" s="17">
        <v>187304</v>
      </c>
      <c r="J9600" s="17">
        <v>16857.36</v>
      </c>
      <c r="K9600" s="17">
        <v>170446.64</v>
      </c>
      <c r="L9600" s="17">
        <v>122721.58</v>
      </c>
      <c r="M9600" s="17">
        <v>47725.06</v>
      </c>
      <c r="N9600" s="17">
        <v>79820.2844</v>
      </c>
    </row>
    <row r="9601" spans="1:14">
      <c r="A9601" s="16">
        <v>46183</v>
      </c>
      <c r="B9601" t="s">
        <v>9641</v>
      </c>
      <c r="C9601" t="s">
        <v>29</v>
      </c>
      <c r="D9601" t="s">
        <v>30</v>
      </c>
      <c r="E9601" t="s">
        <v>31</v>
      </c>
      <c r="F9601" t="s">
        <v>9033</v>
      </c>
      <c r="G9601" t="s">
        <v>5424</v>
      </c>
      <c r="H9601">
        <v>7</v>
      </c>
      <c r="I9601" s="17">
        <v>669580</v>
      </c>
      <c r="J9601" s="17">
        <v>87045.39999999999</v>
      </c>
      <c r="K9601" s="17">
        <v>582534.6</v>
      </c>
      <c r="L9601" s="17">
        <v>361171.45</v>
      </c>
      <c r="M9601" s="17">
        <v>221363.15</v>
      </c>
      <c r="N9601" s="17">
        <v>175550.2619</v>
      </c>
    </row>
    <row r="9602" spans="1:14">
      <c r="A9602" s="16">
        <v>46183</v>
      </c>
      <c r="B9602" t="s">
        <v>9642</v>
      </c>
      <c r="C9602" t="s">
        <v>73</v>
      </c>
      <c r="D9602" t="s">
        <v>74</v>
      </c>
      <c r="E9602" t="s">
        <v>24</v>
      </c>
      <c r="F9602" t="s">
        <v>9033</v>
      </c>
      <c r="G9602" t="s">
        <v>5424</v>
      </c>
      <c r="H9602">
        <v>1</v>
      </c>
      <c r="I9602" s="17">
        <v>201024</v>
      </c>
      <c r="J9602" s="17">
        <v>14071.68</v>
      </c>
      <c r="K9602" s="17">
        <v>186952.32</v>
      </c>
      <c r="L9602" s="17">
        <v>142083.76</v>
      </c>
      <c r="M9602" s="17">
        <v>44868.56</v>
      </c>
      <c r="N9602" s="17">
        <v>164888.9106</v>
      </c>
    </row>
    <row r="9603" spans="1:14">
      <c r="A9603" s="16">
        <v>46183</v>
      </c>
      <c r="B9603" t="s">
        <v>9643</v>
      </c>
      <c r="C9603" t="s">
        <v>43</v>
      </c>
      <c r="D9603" t="s">
        <v>44</v>
      </c>
      <c r="E9603" t="s">
        <v>31</v>
      </c>
      <c r="F9603" t="s">
        <v>9033</v>
      </c>
      <c r="G9603" t="s">
        <v>5424</v>
      </c>
      <c r="H9603">
        <v>2</v>
      </c>
      <c r="I9603" s="17">
        <v>584674</v>
      </c>
      <c r="J9603" s="17">
        <v>70160.88</v>
      </c>
      <c r="K9603" s="17">
        <v>514513.12</v>
      </c>
      <c r="L9603" s="17">
        <v>318998.13</v>
      </c>
      <c r="M9603" s="17">
        <v>195514.99</v>
      </c>
      <c r="N9603" s="17">
        <v>175550.2619</v>
      </c>
    </row>
    <row r="9604" spans="1:14">
      <c r="A9604" s="16">
        <v>46183</v>
      </c>
      <c r="B9604" t="s">
        <v>9644</v>
      </c>
      <c r="C9604" t="s">
        <v>15</v>
      </c>
      <c r="D9604" t="s">
        <v>16</v>
      </c>
      <c r="E9604" t="s">
        <v>17</v>
      </c>
      <c r="F9604" t="s">
        <v>9033</v>
      </c>
      <c r="G9604" t="s">
        <v>5424</v>
      </c>
      <c r="H9604">
        <v>5</v>
      </c>
      <c r="I9604" s="17">
        <v>700485</v>
      </c>
      <c r="J9604" s="17">
        <v>56038.8</v>
      </c>
      <c r="K9604" s="17">
        <v>644446.2</v>
      </c>
      <c r="L9604" s="17">
        <v>451112.34</v>
      </c>
      <c r="M9604" s="17">
        <v>193333.86</v>
      </c>
      <c r="N9604" s="17">
        <v>44139.0892</v>
      </c>
    </row>
    <row r="9605" spans="1:14">
      <c r="A9605" s="16">
        <v>46183</v>
      </c>
      <c r="B9605" t="s">
        <v>9645</v>
      </c>
      <c r="C9605" t="s">
        <v>29</v>
      </c>
      <c r="D9605" t="s">
        <v>30</v>
      </c>
      <c r="E9605" t="s">
        <v>31</v>
      </c>
      <c r="F9605" t="s">
        <v>9033</v>
      </c>
      <c r="G9605" t="s">
        <v>5424</v>
      </c>
      <c r="H9605">
        <v>4</v>
      </c>
      <c r="I9605" s="17">
        <v>68447</v>
      </c>
      <c r="J9605" s="17">
        <v>4106.82</v>
      </c>
      <c r="K9605" s="17">
        <v>64340.18</v>
      </c>
      <c r="L9605" s="17">
        <v>39890.91</v>
      </c>
      <c r="M9605" s="17">
        <v>24449.27</v>
      </c>
      <c r="N9605" s="17">
        <v>175550.2619</v>
      </c>
    </row>
    <row r="9606" spans="1:14">
      <c r="A9606" s="16">
        <v>46183</v>
      </c>
      <c r="B9606" t="s">
        <v>9646</v>
      </c>
      <c r="C9606" t="s">
        <v>15</v>
      </c>
      <c r="D9606" t="s">
        <v>16</v>
      </c>
      <c r="E9606" t="s">
        <v>17</v>
      </c>
      <c r="F9606" t="s">
        <v>9033</v>
      </c>
      <c r="G9606" t="s">
        <v>5424</v>
      </c>
      <c r="H9606">
        <v>2</v>
      </c>
      <c r="I9606" s="17">
        <v>717905</v>
      </c>
      <c r="J9606" s="17">
        <v>64611.45</v>
      </c>
      <c r="K9606" s="17">
        <v>653293.55</v>
      </c>
      <c r="L9606" s="17">
        <v>457305.48</v>
      </c>
      <c r="M9606" s="17">
        <v>195988.07</v>
      </c>
      <c r="N9606" s="17">
        <v>44139.0892</v>
      </c>
    </row>
    <row r="9607" spans="1:14">
      <c r="A9607" s="16">
        <v>46183</v>
      </c>
      <c r="B9607" t="s">
        <v>9647</v>
      </c>
      <c r="C9607" t="s">
        <v>22</v>
      </c>
      <c r="D9607" t="s">
        <v>23</v>
      </c>
      <c r="E9607" t="s">
        <v>24</v>
      </c>
      <c r="F9607" t="s">
        <v>9033</v>
      </c>
      <c r="G9607" t="s">
        <v>5424</v>
      </c>
      <c r="H9607">
        <v>12</v>
      </c>
      <c r="I9607" s="17">
        <v>499511</v>
      </c>
      <c r="J9607" s="17">
        <v>0</v>
      </c>
      <c r="K9607" s="17">
        <v>499511</v>
      </c>
      <c r="L9607" s="17">
        <v>379628.36</v>
      </c>
      <c r="M9607" s="17">
        <v>119882.64</v>
      </c>
      <c r="N9607" s="17">
        <v>164888.9106</v>
      </c>
    </row>
    <row r="9608" spans="1:14">
      <c r="A9608" s="16">
        <v>46183</v>
      </c>
      <c r="B9608" t="s">
        <v>9648</v>
      </c>
      <c r="C9608" t="s">
        <v>26</v>
      </c>
      <c r="D9608" t="s">
        <v>27</v>
      </c>
      <c r="E9608" t="s">
        <v>17</v>
      </c>
      <c r="F9608" t="s">
        <v>9033</v>
      </c>
      <c r="G9608" t="s">
        <v>5424</v>
      </c>
      <c r="H9608">
        <v>5</v>
      </c>
      <c r="I9608" s="17">
        <v>367934</v>
      </c>
      <c r="J9608" s="17">
        <v>0</v>
      </c>
      <c r="K9608" s="17">
        <v>367934</v>
      </c>
      <c r="L9608" s="17">
        <v>257553.8</v>
      </c>
      <c r="M9608" s="17">
        <v>110380.2</v>
      </c>
      <c r="N9608" s="17">
        <v>44139.0892</v>
      </c>
    </row>
    <row r="9609" spans="1:14">
      <c r="A9609" s="16">
        <v>46183</v>
      </c>
      <c r="B9609" t="s">
        <v>9649</v>
      </c>
      <c r="C9609" t="s">
        <v>33</v>
      </c>
      <c r="D9609" t="s">
        <v>34</v>
      </c>
      <c r="E9609" t="s">
        <v>35</v>
      </c>
      <c r="F9609" t="s">
        <v>9033</v>
      </c>
      <c r="G9609" t="s">
        <v>5424</v>
      </c>
      <c r="H9609">
        <v>6</v>
      </c>
      <c r="I9609" s="17">
        <v>543352</v>
      </c>
      <c r="J9609" s="17">
        <v>65202.24</v>
      </c>
      <c r="K9609" s="17">
        <v>478149.76</v>
      </c>
      <c r="L9609" s="17">
        <v>344267.83</v>
      </c>
      <c r="M9609" s="17">
        <v>133881.93</v>
      </c>
      <c r="N9609" s="17">
        <v>79820.2844</v>
      </c>
    </row>
    <row r="9610" spans="1:14">
      <c r="A9610" s="16">
        <v>46183</v>
      </c>
      <c r="B9610" t="s">
        <v>9650</v>
      </c>
      <c r="C9610" t="s">
        <v>22</v>
      </c>
      <c r="D9610" t="s">
        <v>23</v>
      </c>
      <c r="E9610" t="s">
        <v>24</v>
      </c>
      <c r="F9610" t="s">
        <v>9033</v>
      </c>
      <c r="G9610" t="s">
        <v>5424</v>
      </c>
      <c r="H9610">
        <v>7</v>
      </c>
      <c r="I9610" s="17">
        <v>837478</v>
      </c>
      <c r="J9610" s="17">
        <v>66998.24000000001</v>
      </c>
      <c r="K9610" s="17">
        <v>770479.76</v>
      </c>
      <c r="L9610" s="17">
        <v>585564.62</v>
      </c>
      <c r="M9610" s="17">
        <v>184915.14</v>
      </c>
      <c r="N9610" s="17">
        <v>164888.9106</v>
      </c>
    </row>
    <row r="9611" spans="1:14">
      <c r="A9611" s="16">
        <v>46183</v>
      </c>
      <c r="B9611" t="s">
        <v>9651</v>
      </c>
      <c r="C9611" t="s">
        <v>26</v>
      </c>
      <c r="D9611" t="s">
        <v>27</v>
      </c>
      <c r="E9611" t="s">
        <v>17</v>
      </c>
      <c r="F9611" t="s">
        <v>9033</v>
      </c>
      <c r="G9611" t="s">
        <v>5424</v>
      </c>
      <c r="H9611">
        <v>1</v>
      </c>
      <c r="I9611" s="17">
        <v>258746</v>
      </c>
      <c r="J9611" s="17">
        <v>0</v>
      </c>
      <c r="K9611" s="17">
        <v>258746</v>
      </c>
      <c r="L9611" s="17">
        <v>181122.2</v>
      </c>
      <c r="M9611" s="17">
        <v>77623.8</v>
      </c>
      <c r="N9611" s="17">
        <v>44139.0892</v>
      </c>
    </row>
    <row r="9612" spans="1:14">
      <c r="A9612" s="16">
        <v>46183</v>
      </c>
      <c r="B9612" t="s">
        <v>9652</v>
      </c>
      <c r="C9612" t="s">
        <v>26</v>
      </c>
      <c r="D9612" t="s">
        <v>27</v>
      </c>
      <c r="E9612" t="s">
        <v>17</v>
      </c>
      <c r="F9612" t="s">
        <v>9033</v>
      </c>
      <c r="G9612" t="s">
        <v>5424</v>
      </c>
      <c r="H9612">
        <v>11</v>
      </c>
      <c r="I9612" s="17">
        <v>573365</v>
      </c>
      <c r="J9612" s="17">
        <v>0</v>
      </c>
      <c r="K9612" s="17">
        <v>573365</v>
      </c>
      <c r="L9612" s="17">
        <v>401355.5</v>
      </c>
      <c r="M9612" s="17">
        <v>172009.5</v>
      </c>
      <c r="N9612" s="17">
        <v>44139.0892</v>
      </c>
    </row>
    <row r="9613" spans="1:14">
      <c r="A9613" s="16">
        <v>46183</v>
      </c>
      <c r="B9613" t="s">
        <v>9653</v>
      </c>
      <c r="C9613" t="s">
        <v>43</v>
      </c>
      <c r="D9613" t="s">
        <v>44</v>
      </c>
      <c r="E9613" t="s">
        <v>31</v>
      </c>
      <c r="F9613" t="s">
        <v>9033</v>
      </c>
      <c r="G9613" t="s">
        <v>5424</v>
      </c>
      <c r="H9613">
        <v>6</v>
      </c>
      <c r="I9613" s="17">
        <v>733827</v>
      </c>
      <c r="J9613" s="17">
        <v>0</v>
      </c>
      <c r="K9613" s="17">
        <v>733827</v>
      </c>
      <c r="L9613" s="17">
        <v>454972.74</v>
      </c>
      <c r="M9613" s="17">
        <v>278854.26</v>
      </c>
      <c r="N9613" s="17">
        <v>175550.2619</v>
      </c>
    </row>
    <row r="9614" spans="1:14">
      <c r="A9614" s="16">
        <v>46183</v>
      </c>
      <c r="B9614" t="s">
        <v>9654</v>
      </c>
      <c r="C9614" t="s">
        <v>26</v>
      </c>
      <c r="D9614" t="s">
        <v>27</v>
      </c>
      <c r="E9614" t="s">
        <v>17</v>
      </c>
      <c r="F9614" t="s">
        <v>9033</v>
      </c>
      <c r="G9614" t="s">
        <v>5424</v>
      </c>
      <c r="H9614">
        <v>4</v>
      </c>
      <c r="I9614" s="17">
        <v>505618</v>
      </c>
      <c r="J9614" s="17">
        <v>75842.7</v>
      </c>
      <c r="K9614" s="17">
        <v>429775.3</v>
      </c>
      <c r="L9614" s="17">
        <v>300842.71</v>
      </c>
      <c r="M9614" s="17">
        <v>128932.59</v>
      </c>
      <c r="N9614" s="17">
        <v>44139.0892</v>
      </c>
    </row>
    <row r="9615" spans="1:14">
      <c r="A9615" s="16">
        <v>46183</v>
      </c>
      <c r="B9615" t="s">
        <v>9655</v>
      </c>
      <c r="C9615" t="s">
        <v>73</v>
      </c>
      <c r="D9615" t="s">
        <v>74</v>
      </c>
      <c r="E9615" t="s">
        <v>24</v>
      </c>
      <c r="F9615" t="s">
        <v>9033</v>
      </c>
      <c r="G9615" t="s">
        <v>5424</v>
      </c>
      <c r="H9615">
        <v>7</v>
      </c>
      <c r="I9615" s="17">
        <v>533255</v>
      </c>
      <c r="J9615" s="17">
        <v>26662.75</v>
      </c>
      <c r="K9615" s="17">
        <v>506592.25</v>
      </c>
      <c r="L9615" s="17">
        <v>385010.11</v>
      </c>
      <c r="M9615" s="17">
        <v>121582.14</v>
      </c>
      <c r="N9615" s="17">
        <v>164888.9106</v>
      </c>
    </row>
    <row r="9616" spans="1:14">
      <c r="A9616" s="16">
        <v>46183</v>
      </c>
      <c r="B9616" t="s">
        <v>9656</v>
      </c>
      <c r="C9616" t="s">
        <v>22</v>
      </c>
      <c r="D9616" t="s">
        <v>23</v>
      </c>
      <c r="E9616" t="s">
        <v>24</v>
      </c>
      <c r="F9616" t="s">
        <v>9033</v>
      </c>
      <c r="G9616" t="s">
        <v>5424</v>
      </c>
      <c r="H9616">
        <v>11</v>
      </c>
      <c r="I9616" s="17">
        <v>563239</v>
      </c>
      <c r="J9616" s="17">
        <v>39426.73</v>
      </c>
      <c r="K9616" s="17">
        <v>523812.27</v>
      </c>
      <c r="L9616" s="17">
        <v>398097.33</v>
      </c>
      <c r="M9616" s="17">
        <v>125714.94</v>
      </c>
      <c r="N9616" s="17">
        <v>164888.9106</v>
      </c>
    </row>
    <row r="9617" spans="1:14">
      <c r="A9617" s="16">
        <v>46183</v>
      </c>
      <c r="B9617" t="s">
        <v>9657</v>
      </c>
      <c r="C9617" t="s">
        <v>29</v>
      </c>
      <c r="D9617" t="s">
        <v>30</v>
      </c>
      <c r="E9617" t="s">
        <v>31</v>
      </c>
      <c r="F9617" t="s">
        <v>9033</v>
      </c>
      <c r="G9617" t="s">
        <v>5424</v>
      </c>
      <c r="H9617">
        <v>3</v>
      </c>
      <c r="I9617" s="17">
        <v>421537</v>
      </c>
      <c r="J9617" s="17">
        <v>0</v>
      </c>
      <c r="K9617" s="17">
        <v>421537</v>
      </c>
      <c r="L9617" s="17">
        <v>261352.94</v>
      </c>
      <c r="M9617" s="17">
        <v>160184.06</v>
      </c>
      <c r="N9617" s="17">
        <v>175550.2619</v>
      </c>
    </row>
    <row r="9618" spans="1:14">
      <c r="A9618" s="16">
        <v>46183</v>
      </c>
      <c r="B9618" t="s">
        <v>9658</v>
      </c>
      <c r="C9618" t="s">
        <v>29</v>
      </c>
      <c r="D9618" t="s">
        <v>30</v>
      </c>
      <c r="E9618" t="s">
        <v>31</v>
      </c>
      <c r="F9618" t="s">
        <v>9033</v>
      </c>
      <c r="G9618" t="s">
        <v>5424</v>
      </c>
      <c r="H9618">
        <v>7</v>
      </c>
      <c r="I9618" s="17">
        <v>782335</v>
      </c>
      <c r="J9618" s="17">
        <v>0</v>
      </c>
      <c r="K9618" s="17">
        <v>782335</v>
      </c>
      <c r="L9618" s="17">
        <v>485047.7</v>
      </c>
      <c r="M9618" s="17">
        <v>297287.3</v>
      </c>
      <c r="N9618" s="17">
        <v>175550.2619</v>
      </c>
    </row>
    <row r="9619" spans="1:14">
      <c r="A9619" s="16">
        <v>46183</v>
      </c>
      <c r="B9619" t="s">
        <v>9659</v>
      </c>
      <c r="C9619" t="s">
        <v>73</v>
      </c>
      <c r="D9619" t="s">
        <v>74</v>
      </c>
      <c r="E9619" t="s">
        <v>24</v>
      </c>
      <c r="F9619" t="s">
        <v>9033</v>
      </c>
      <c r="G9619" t="s">
        <v>5424</v>
      </c>
      <c r="H9619">
        <v>12</v>
      </c>
      <c r="I9619" s="17">
        <v>392934</v>
      </c>
      <c r="J9619" s="17">
        <v>19646.7</v>
      </c>
      <c r="K9619" s="17">
        <v>373287.3</v>
      </c>
      <c r="L9619" s="17">
        <v>283698.35</v>
      </c>
      <c r="M9619" s="17">
        <v>89588.95</v>
      </c>
      <c r="N9619" s="17">
        <v>164888.9106</v>
      </c>
    </row>
    <row r="9620" spans="1:14">
      <c r="A9620" s="16">
        <v>46183</v>
      </c>
      <c r="B9620" t="s">
        <v>9660</v>
      </c>
      <c r="C9620" t="s">
        <v>33</v>
      </c>
      <c r="D9620" t="s">
        <v>34</v>
      </c>
      <c r="E9620" t="s">
        <v>35</v>
      </c>
      <c r="F9620" t="s">
        <v>9033</v>
      </c>
      <c r="G9620" t="s">
        <v>5424</v>
      </c>
      <c r="H9620">
        <v>6</v>
      </c>
      <c r="I9620" s="17">
        <v>469753</v>
      </c>
      <c r="J9620" s="17">
        <v>46975.3</v>
      </c>
      <c r="K9620" s="17">
        <v>422777.7</v>
      </c>
      <c r="L9620" s="17">
        <v>304399.94</v>
      </c>
      <c r="M9620" s="17">
        <v>118377.76</v>
      </c>
      <c r="N9620" s="17">
        <v>79820.2844</v>
      </c>
    </row>
    <row r="9621" spans="1:14">
      <c r="A9621" s="16">
        <v>46183</v>
      </c>
      <c r="B9621" t="s">
        <v>9661</v>
      </c>
      <c r="C9621" t="s">
        <v>73</v>
      </c>
      <c r="D9621" t="s">
        <v>74</v>
      </c>
      <c r="E9621" t="s">
        <v>24</v>
      </c>
      <c r="F9621" t="s">
        <v>9033</v>
      </c>
      <c r="G9621" t="s">
        <v>5424</v>
      </c>
      <c r="H9621">
        <v>2</v>
      </c>
      <c r="I9621" s="17">
        <v>247133</v>
      </c>
      <c r="J9621" s="17">
        <v>34598.62</v>
      </c>
      <c r="K9621" s="17">
        <v>212534.38</v>
      </c>
      <c r="L9621" s="17">
        <v>161526.13</v>
      </c>
      <c r="M9621" s="17">
        <v>51008.25</v>
      </c>
      <c r="N9621" s="17">
        <v>164888.9106</v>
      </c>
    </row>
    <row r="9622" spans="1:14">
      <c r="A9622" s="16">
        <v>46183</v>
      </c>
      <c r="B9622" t="s">
        <v>9662</v>
      </c>
      <c r="C9622" t="s">
        <v>29</v>
      </c>
      <c r="D9622" t="s">
        <v>30</v>
      </c>
      <c r="E9622" t="s">
        <v>31</v>
      </c>
      <c r="F9622" t="s">
        <v>9033</v>
      </c>
      <c r="G9622" t="s">
        <v>5424</v>
      </c>
      <c r="H9622">
        <v>3</v>
      </c>
      <c r="I9622" s="17">
        <v>736018</v>
      </c>
      <c r="J9622" s="17">
        <v>58881.44</v>
      </c>
      <c r="K9622" s="17">
        <v>677136.5600000001</v>
      </c>
      <c r="L9622" s="17">
        <v>419824.67</v>
      </c>
      <c r="M9622" s="17">
        <v>257311.89</v>
      </c>
      <c r="N9622" s="17">
        <v>175550.2619</v>
      </c>
    </row>
    <row r="9623" spans="1:14">
      <c r="A9623" s="16">
        <v>46183</v>
      </c>
      <c r="B9623" t="s">
        <v>9663</v>
      </c>
      <c r="C9623" t="s">
        <v>73</v>
      </c>
      <c r="D9623" t="s">
        <v>74</v>
      </c>
      <c r="E9623" t="s">
        <v>24</v>
      </c>
      <c r="F9623" t="s">
        <v>9033</v>
      </c>
      <c r="G9623" t="s">
        <v>5424</v>
      </c>
      <c r="H9623">
        <v>6</v>
      </c>
      <c r="I9623" s="17">
        <v>733170</v>
      </c>
      <c r="J9623" s="17">
        <v>43990.2</v>
      </c>
      <c r="K9623" s="17">
        <v>689179.8</v>
      </c>
      <c r="L9623" s="17">
        <v>523776.65</v>
      </c>
      <c r="M9623" s="17">
        <v>165403.15</v>
      </c>
      <c r="N9623" s="17">
        <v>164888.9106</v>
      </c>
    </row>
    <row r="9624" spans="1:14">
      <c r="A9624" s="16">
        <v>46183</v>
      </c>
      <c r="B9624" t="s">
        <v>9664</v>
      </c>
      <c r="C9624" t="s">
        <v>33</v>
      </c>
      <c r="D9624" t="s">
        <v>34</v>
      </c>
      <c r="E9624" t="s">
        <v>35</v>
      </c>
      <c r="F9624" t="s">
        <v>9033</v>
      </c>
      <c r="G9624" t="s">
        <v>5424</v>
      </c>
      <c r="H9624">
        <v>7</v>
      </c>
      <c r="I9624" s="17">
        <v>254381</v>
      </c>
      <c r="J9624" s="17">
        <v>0</v>
      </c>
      <c r="K9624" s="17">
        <v>254381</v>
      </c>
      <c r="L9624" s="17">
        <v>183154.32</v>
      </c>
      <c r="M9624" s="17">
        <v>71226.67999999999</v>
      </c>
      <c r="N9624" s="17">
        <v>79820.2844</v>
      </c>
    </row>
    <row r="9625" spans="1:14">
      <c r="A9625" s="16">
        <v>46183</v>
      </c>
      <c r="B9625" t="s">
        <v>9665</v>
      </c>
      <c r="C9625" t="s">
        <v>26</v>
      </c>
      <c r="D9625" t="s">
        <v>27</v>
      </c>
      <c r="E9625" t="s">
        <v>17</v>
      </c>
      <c r="F9625" t="s">
        <v>9033</v>
      </c>
      <c r="G9625" t="s">
        <v>5424</v>
      </c>
      <c r="H9625">
        <v>12</v>
      </c>
      <c r="I9625" s="17">
        <v>135204</v>
      </c>
      <c r="J9625" s="17">
        <v>10816.32</v>
      </c>
      <c r="K9625" s="17">
        <v>124387.68</v>
      </c>
      <c r="L9625" s="17">
        <v>87071.38</v>
      </c>
      <c r="M9625" s="17">
        <v>37316.3</v>
      </c>
      <c r="N9625" s="17">
        <v>44139.0892</v>
      </c>
    </row>
    <row r="9626" spans="1:14">
      <c r="A9626" s="16">
        <v>46183</v>
      </c>
      <c r="B9626" t="s">
        <v>9666</v>
      </c>
      <c r="C9626" t="s">
        <v>22</v>
      </c>
      <c r="D9626" t="s">
        <v>23</v>
      </c>
      <c r="E9626" t="s">
        <v>24</v>
      </c>
      <c r="F9626" t="s">
        <v>9033</v>
      </c>
      <c r="G9626" t="s">
        <v>5424</v>
      </c>
      <c r="H9626">
        <v>5</v>
      </c>
      <c r="I9626" s="17">
        <v>206368</v>
      </c>
      <c r="J9626" s="17">
        <v>0</v>
      </c>
      <c r="K9626" s="17">
        <v>206368</v>
      </c>
      <c r="L9626" s="17">
        <v>156839.68</v>
      </c>
      <c r="M9626" s="17">
        <v>49528.32</v>
      </c>
      <c r="N9626" s="17">
        <v>164888.9106</v>
      </c>
    </row>
    <row r="9627" spans="1:14">
      <c r="A9627" s="16">
        <v>46183</v>
      </c>
      <c r="B9627" t="s">
        <v>9667</v>
      </c>
      <c r="C9627" t="s">
        <v>33</v>
      </c>
      <c r="D9627" t="s">
        <v>34</v>
      </c>
      <c r="E9627" t="s">
        <v>35</v>
      </c>
      <c r="F9627" t="s">
        <v>9033</v>
      </c>
      <c r="G9627" t="s">
        <v>5424</v>
      </c>
      <c r="H9627">
        <v>6</v>
      </c>
      <c r="I9627" s="17">
        <v>628010</v>
      </c>
      <c r="J9627" s="17">
        <v>0</v>
      </c>
      <c r="K9627" s="17">
        <v>628010</v>
      </c>
      <c r="L9627" s="17">
        <v>452167.2</v>
      </c>
      <c r="M9627" s="17">
        <v>175842.8</v>
      </c>
      <c r="N9627" s="17">
        <v>79820.2844</v>
      </c>
    </row>
    <row r="9628" spans="1:14">
      <c r="A9628" s="16">
        <v>46183</v>
      </c>
      <c r="B9628" t="s">
        <v>9668</v>
      </c>
      <c r="C9628" t="s">
        <v>29</v>
      </c>
      <c r="D9628" t="s">
        <v>30</v>
      </c>
      <c r="E9628" t="s">
        <v>31</v>
      </c>
      <c r="F9628" t="s">
        <v>9033</v>
      </c>
      <c r="G9628" t="s">
        <v>5424</v>
      </c>
      <c r="H9628">
        <v>6</v>
      </c>
      <c r="I9628" s="17">
        <v>312395</v>
      </c>
      <c r="J9628" s="17">
        <v>46859.25</v>
      </c>
      <c r="K9628" s="17">
        <v>265535.75</v>
      </c>
      <c r="L9628" s="17">
        <v>164632.16</v>
      </c>
      <c r="M9628" s="17">
        <v>100903.59</v>
      </c>
      <c r="N9628" s="17">
        <v>175550.2619</v>
      </c>
    </row>
    <row r="9629" spans="1:14">
      <c r="A9629" s="16">
        <v>46183</v>
      </c>
      <c r="B9629" t="s">
        <v>9669</v>
      </c>
      <c r="C9629" t="s">
        <v>26</v>
      </c>
      <c r="D9629" t="s">
        <v>27</v>
      </c>
      <c r="E9629" t="s">
        <v>17</v>
      </c>
      <c r="F9629" t="s">
        <v>9033</v>
      </c>
      <c r="G9629" t="s">
        <v>5424</v>
      </c>
      <c r="H9629">
        <v>11</v>
      </c>
      <c r="I9629" s="17">
        <v>116492</v>
      </c>
      <c r="J9629" s="17">
        <v>2329.84</v>
      </c>
      <c r="K9629" s="17">
        <v>114162.16</v>
      </c>
      <c r="L9629" s="17">
        <v>79913.50999999999</v>
      </c>
      <c r="M9629" s="17">
        <v>34248.65</v>
      </c>
      <c r="N9629" s="17">
        <v>44139.0892</v>
      </c>
    </row>
    <row r="9630" spans="1:14">
      <c r="A9630" s="16">
        <v>46183</v>
      </c>
      <c r="B9630" t="s">
        <v>9670</v>
      </c>
      <c r="C9630" t="s">
        <v>73</v>
      </c>
      <c r="D9630" t="s">
        <v>74</v>
      </c>
      <c r="E9630" t="s">
        <v>24</v>
      </c>
      <c r="F9630" t="s">
        <v>9033</v>
      </c>
      <c r="G9630" t="s">
        <v>5424</v>
      </c>
      <c r="H9630">
        <v>2</v>
      </c>
      <c r="I9630" s="17">
        <v>188257</v>
      </c>
      <c r="J9630" s="17">
        <v>18825.7</v>
      </c>
      <c r="K9630" s="17">
        <v>169431.3</v>
      </c>
      <c r="L9630" s="17">
        <v>128767.79</v>
      </c>
      <c r="M9630" s="17">
        <v>40663.51</v>
      </c>
      <c r="N9630" s="17">
        <v>164888.9106</v>
      </c>
    </row>
    <row r="9631" spans="1:14">
      <c r="A9631" s="16">
        <v>46183</v>
      </c>
      <c r="B9631" t="s">
        <v>9671</v>
      </c>
      <c r="C9631" t="s">
        <v>33</v>
      </c>
      <c r="D9631" t="s">
        <v>34</v>
      </c>
      <c r="E9631" t="s">
        <v>35</v>
      </c>
      <c r="F9631" t="s">
        <v>9033</v>
      </c>
      <c r="G9631" t="s">
        <v>5424</v>
      </c>
      <c r="H9631">
        <v>11</v>
      </c>
      <c r="I9631" s="17">
        <v>562810</v>
      </c>
      <c r="J9631" s="17">
        <v>0</v>
      </c>
      <c r="K9631" s="17">
        <v>562810</v>
      </c>
      <c r="L9631" s="17">
        <v>405223.2</v>
      </c>
      <c r="M9631" s="17">
        <v>157586.8</v>
      </c>
      <c r="N9631" s="17">
        <v>79820.2844</v>
      </c>
    </row>
    <row r="9632" spans="1:14">
      <c r="A9632" s="16">
        <v>46183</v>
      </c>
      <c r="B9632" t="s">
        <v>9672</v>
      </c>
      <c r="C9632" t="s">
        <v>29</v>
      </c>
      <c r="D9632" t="s">
        <v>30</v>
      </c>
      <c r="E9632" t="s">
        <v>31</v>
      </c>
      <c r="F9632" t="s">
        <v>9033</v>
      </c>
      <c r="G9632" t="s">
        <v>5424</v>
      </c>
      <c r="H9632">
        <v>11</v>
      </c>
      <c r="I9632" s="17">
        <v>81133</v>
      </c>
      <c r="J9632" s="17">
        <v>3245.32</v>
      </c>
      <c r="K9632" s="17">
        <v>77887.67999999999</v>
      </c>
      <c r="L9632" s="17">
        <v>48290.36</v>
      </c>
      <c r="M9632" s="17">
        <v>29597.32</v>
      </c>
      <c r="N9632" s="17">
        <v>175550.2619</v>
      </c>
    </row>
    <row r="9633" spans="1:14">
      <c r="A9633" s="16">
        <v>46183</v>
      </c>
      <c r="B9633" t="s">
        <v>9673</v>
      </c>
      <c r="C9633" t="s">
        <v>73</v>
      </c>
      <c r="D9633" t="s">
        <v>74</v>
      </c>
      <c r="E9633" t="s">
        <v>24</v>
      </c>
      <c r="F9633" t="s">
        <v>9033</v>
      </c>
      <c r="G9633" t="s">
        <v>5424</v>
      </c>
      <c r="H9633">
        <v>7</v>
      </c>
      <c r="I9633" s="17">
        <v>802212</v>
      </c>
      <c r="J9633" s="17">
        <v>24066.36</v>
      </c>
      <c r="K9633" s="17">
        <v>778145.64</v>
      </c>
      <c r="L9633" s="17">
        <v>591390.6899999999</v>
      </c>
      <c r="M9633" s="17">
        <v>186754.95</v>
      </c>
      <c r="N9633" s="17">
        <v>164888.9106</v>
      </c>
    </row>
    <row r="9634" spans="1:14">
      <c r="A9634" s="16">
        <v>46183</v>
      </c>
      <c r="B9634" t="s">
        <v>9674</v>
      </c>
      <c r="C9634" t="s">
        <v>73</v>
      </c>
      <c r="D9634" t="s">
        <v>74</v>
      </c>
      <c r="E9634" t="s">
        <v>24</v>
      </c>
      <c r="F9634" t="s">
        <v>9033</v>
      </c>
      <c r="G9634" t="s">
        <v>5424</v>
      </c>
      <c r="H9634">
        <v>10</v>
      </c>
      <c r="I9634" s="17">
        <v>186531</v>
      </c>
      <c r="J9634" s="17">
        <v>16787.79</v>
      </c>
      <c r="K9634" s="17">
        <v>169743.21</v>
      </c>
      <c r="L9634" s="17">
        <v>129004.84</v>
      </c>
      <c r="M9634" s="17">
        <v>40738.37</v>
      </c>
      <c r="N9634" s="17">
        <v>164888.9106</v>
      </c>
    </row>
    <row r="9635" spans="1:14">
      <c r="A9635" s="16">
        <v>46183</v>
      </c>
      <c r="B9635" t="s">
        <v>9675</v>
      </c>
      <c r="C9635" t="s">
        <v>15</v>
      </c>
      <c r="D9635" t="s">
        <v>16</v>
      </c>
      <c r="E9635" t="s">
        <v>17</v>
      </c>
      <c r="F9635" t="s">
        <v>9033</v>
      </c>
      <c r="G9635" t="s">
        <v>5424</v>
      </c>
      <c r="H9635">
        <v>10</v>
      </c>
      <c r="I9635" s="17">
        <v>206335</v>
      </c>
      <c r="J9635" s="17">
        <v>24760.2</v>
      </c>
      <c r="K9635" s="17">
        <v>181574.8</v>
      </c>
      <c r="L9635" s="17">
        <v>127102.36</v>
      </c>
      <c r="M9635" s="17">
        <v>54472.44</v>
      </c>
      <c r="N9635" s="17">
        <v>44139.0892</v>
      </c>
    </row>
    <row r="9636" spans="1:14">
      <c r="A9636" s="16">
        <v>46183</v>
      </c>
      <c r="B9636" t="s">
        <v>9676</v>
      </c>
      <c r="C9636" t="s">
        <v>43</v>
      </c>
      <c r="D9636" t="s">
        <v>44</v>
      </c>
      <c r="E9636" t="s">
        <v>31</v>
      </c>
      <c r="F9636" t="s">
        <v>9033</v>
      </c>
      <c r="G9636" t="s">
        <v>5424</v>
      </c>
      <c r="H9636">
        <v>3</v>
      </c>
      <c r="I9636" s="17">
        <v>186874</v>
      </c>
      <c r="J9636" s="17">
        <v>9343.700000000001</v>
      </c>
      <c r="K9636" s="17">
        <v>177530.3</v>
      </c>
      <c r="L9636" s="17">
        <v>110068.79</v>
      </c>
      <c r="M9636" s="17">
        <v>67461.50999999999</v>
      </c>
      <c r="N9636" s="17">
        <v>175550.2619</v>
      </c>
    </row>
    <row r="9637" spans="1:14">
      <c r="A9637" s="16">
        <v>46183</v>
      </c>
      <c r="B9637" t="s">
        <v>9677</v>
      </c>
      <c r="C9637" t="s">
        <v>73</v>
      </c>
      <c r="D9637" t="s">
        <v>74</v>
      </c>
      <c r="E9637" t="s">
        <v>24</v>
      </c>
      <c r="F9637" t="s">
        <v>9033</v>
      </c>
      <c r="G9637" t="s">
        <v>5424</v>
      </c>
      <c r="H9637">
        <v>8</v>
      </c>
      <c r="I9637" s="17">
        <v>594507</v>
      </c>
      <c r="J9637" s="17">
        <v>71340.84</v>
      </c>
      <c r="K9637" s="17">
        <v>523166.16</v>
      </c>
      <c r="L9637" s="17">
        <v>397606.28</v>
      </c>
      <c r="M9637" s="17">
        <v>125559.88</v>
      </c>
      <c r="N9637" s="17">
        <v>164888.9106</v>
      </c>
    </row>
    <row r="9638" spans="1:14">
      <c r="A9638" s="16">
        <v>46183</v>
      </c>
      <c r="B9638" t="s">
        <v>9678</v>
      </c>
      <c r="C9638" t="s">
        <v>43</v>
      </c>
      <c r="D9638" t="s">
        <v>44</v>
      </c>
      <c r="E9638" t="s">
        <v>31</v>
      </c>
      <c r="F9638" t="s">
        <v>9033</v>
      </c>
      <c r="G9638" t="s">
        <v>5424</v>
      </c>
      <c r="H9638">
        <v>2</v>
      </c>
      <c r="I9638" s="17">
        <v>386609</v>
      </c>
      <c r="J9638" s="17">
        <v>0</v>
      </c>
      <c r="K9638" s="17">
        <v>386609</v>
      </c>
      <c r="L9638" s="17">
        <v>239697.58</v>
      </c>
      <c r="M9638" s="17">
        <v>146911.42</v>
      </c>
      <c r="N9638" s="17">
        <v>175550.2619</v>
      </c>
    </row>
    <row r="9639" spans="1:14">
      <c r="A9639" s="16">
        <v>46183</v>
      </c>
      <c r="B9639" t="s">
        <v>9679</v>
      </c>
      <c r="C9639" t="s">
        <v>26</v>
      </c>
      <c r="D9639" t="s">
        <v>27</v>
      </c>
      <c r="E9639" t="s">
        <v>17</v>
      </c>
      <c r="F9639" t="s">
        <v>9033</v>
      </c>
      <c r="G9639" t="s">
        <v>5424</v>
      </c>
      <c r="H9639">
        <v>11</v>
      </c>
      <c r="I9639" s="17">
        <v>811032</v>
      </c>
      <c r="J9639" s="17">
        <v>24330.96</v>
      </c>
      <c r="K9639" s="17">
        <v>786701.04</v>
      </c>
      <c r="L9639" s="17">
        <v>550690.73</v>
      </c>
      <c r="M9639" s="17">
        <v>236010.31</v>
      </c>
      <c r="N9639" s="17">
        <v>44139.0892</v>
      </c>
    </row>
    <row r="9640" spans="1:14">
      <c r="A9640" s="16">
        <v>46183</v>
      </c>
      <c r="B9640" t="s">
        <v>9680</v>
      </c>
      <c r="C9640" t="s">
        <v>43</v>
      </c>
      <c r="D9640" t="s">
        <v>44</v>
      </c>
      <c r="E9640" t="s">
        <v>31</v>
      </c>
      <c r="F9640" t="s">
        <v>9033</v>
      </c>
      <c r="G9640" t="s">
        <v>5424</v>
      </c>
      <c r="H9640">
        <v>6</v>
      </c>
      <c r="I9640" s="17">
        <v>200612</v>
      </c>
      <c r="J9640" s="17">
        <v>12036.72</v>
      </c>
      <c r="K9640" s="17">
        <v>188575.28</v>
      </c>
      <c r="L9640" s="17">
        <v>116916.67</v>
      </c>
      <c r="M9640" s="17">
        <v>71658.61</v>
      </c>
      <c r="N9640" s="17">
        <v>175550.2619</v>
      </c>
    </row>
    <row r="9641" spans="1:14">
      <c r="A9641" s="16">
        <v>46183</v>
      </c>
      <c r="B9641" t="s">
        <v>9681</v>
      </c>
      <c r="C9641" t="s">
        <v>47</v>
      </c>
      <c r="D9641" t="s">
        <v>48</v>
      </c>
      <c r="E9641" t="s">
        <v>35</v>
      </c>
      <c r="F9641" t="s">
        <v>9033</v>
      </c>
      <c r="G9641" t="s">
        <v>5424</v>
      </c>
      <c r="H9641">
        <v>6</v>
      </c>
      <c r="I9641" s="17">
        <v>447702</v>
      </c>
      <c r="J9641" s="17">
        <v>0</v>
      </c>
      <c r="K9641" s="17">
        <v>447702</v>
      </c>
      <c r="L9641" s="17">
        <v>322345.44</v>
      </c>
      <c r="M9641" s="17">
        <v>125356.56</v>
      </c>
      <c r="N9641" s="17">
        <v>79820.2844</v>
      </c>
    </row>
    <row r="9642" spans="1:14">
      <c r="A9642" s="16">
        <v>46183</v>
      </c>
      <c r="B9642" t="s">
        <v>9682</v>
      </c>
      <c r="C9642" t="s">
        <v>73</v>
      </c>
      <c r="D9642" t="s">
        <v>74</v>
      </c>
      <c r="E9642" t="s">
        <v>24</v>
      </c>
      <c r="F9642" t="s">
        <v>9033</v>
      </c>
      <c r="G9642" t="s">
        <v>5424</v>
      </c>
      <c r="H9642">
        <v>1</v>
      </c>
      <c r="I9642" s="17">
        <v>243669</v>
      </c>
      <c r="J9642" s="17">
        <v>31676.97</v>
      </c>
      <c r="K9642" s="17">
        <v>211992.03</v>
      </c>
      <c r="L9642" s="17">
        <v>161113.94</v>
      </c>
      <c r="M9642" s="17">
        <v>50878.09</v>
      </c>
      <c r="N9642" s="17">
        <v>164888.9106</v>
      </c>
    </row>
    <row r="9643" spans="1:14">
      <c r="A9643" s="16">
        <v>46183</v>
      </c>
      <c r="B9643" t="s">
        <v>9683</v>
      </c>
      <c r="C9643" t="s">
        <v>29</v>
      </c>
      <c r="D9643" t="s">
        <v>30</v>
      </c>
      <c r="E9643" t="s">
        <v>31</v>
      </c>
      <c r="F9643" t="s">
        <v>9033</v>
      </c>
      <c r="G9643" t="s">
        <v>5424</v>
      </c>
      <c r="H9643">
        <v>3</v>
      </c>
      <c r="I9643" s="17">
        <v>749168</v>
      </c>
      <c r="J9643" s="17">
        <v>0</v>
      </c>
      <c r="K9643" s="17">
        <v>749168</v>
      </c>
      <c r="L9643" s="17">
        <v>464484.16</v>
      </c>
      <c r="M9643" s="17">
        <v>284683.84</v>
      </c>
      <c r="N9643" s="17">
        <v>175550.2619</v>
      </c>
    </row>
    <row r="9644" spans="1:14">
      <c r="A9644" s="16">
        <v>46183</v>
      </c>
      <c r="B9644" t="s">
        <v>9684</v>
      </c>
      <c r="C9644" t="s">
        <v>22</v>
      </c>
      <c r="D9644" t="s">
        <v>23</v>
      </c>
      <c r="E9644" t="s">
        <v>24</v>
      </c>
      <c r="F9644" t="s">
        <v>9033</v>
      </c>
      <c r="G9644" t="s">
        <v>5424</v>
      </c>
      <c r="H9644">
        <v>6</v>
      </c>
      <c r="I9644" s="17">
        <v>129201</v>
      </c>
      <c r="J9644" s="17">
        <v>14212.11</v>
      </c>
      <c r="K9644" s="17">
        <v>114988.89</v>
      </c>
      <c r="L9644" s="17">
        <v>87391.56</v>
      </c>
      <c r="M9644" s="17">
        <v>27597.33</v>
      </c>
      <c r="N9644" s="17">
        <v>164888.9106</v>
      </c>
    </row>
    <row r="9645" spans="1:14">
      <c r="A9645" s="16">
        <v>46183</v>
      </c>
      <c r="B9645" t="s">
        <v>9685</v>
      </c>
      <c r="C9645" t="s">
        <v>22</v>
      </c>
      <c r="D9645" t="s">
        <v>23</v>
      </c>
      <c r="E9645" t="s">
        <v>24</v>
      </c>
      <c r="F9645" t="s">
        <v>9033</v>
      </c>
      <c r="G9645" t="s">
        <v>5424</v>
      </c>
      <c r="H9645">
        <v>7</v>
      </c>
      <c r="I9645" s="17">
        <v>761793</v>
      </c>
      <c r="J9645" s="17">
        <v>0</v>
      </c>
      <c r="K9645" s="17">
        <v>761793</v>
      </c>
      <c r="L9645" s="17">
        <v>578962.6800000001</v>
      </c>
      <c r="M9645" s="17">
        <v>182830.32</v>
      </c>
      <c r="N9645" s="17">
        <v>164888.9106</v>
      </c>
    </row>
    <row r="9646" spans="1:14">
      <c r="A9646" s="16">
        <v>46183</v>
      </c>
      <c r="B9646" t="s">
        <v>9686</v>
      </c>
      <c r="C9646" t="s">
        <v>29</v>
      </c>
      <c r="D9646" t="s">
        <v>30</v>
      </c>
      <c r="E9646" t="s">
        <v>31</v>
      </c>
      <c r="F9646" t="s">
        <v>9033</v>
      </c>
      <c r="G9646" t="s">
        <v>5424</v>
      </c>
      <c r="H9646">
        <v>4</v>
      </c>
      <c r="I9646" s="17">
        <v>823901</v>
      </c>
      <c r="J9646" s="17">
        <v>115346.14</v>
      </c>
      <c r="K9646" s="17">
        <v>708554.86</v>
      </c>
      <c r="L9646" s="17">
        <v>439304.01</v>
      </c>
      <c r="M9646" s="17">
        <v>269250.85</v>
      </c>
      <c r="N9646" s="17">
        <v>175550.2619</v>
      </c>
    </row>
    <row r="9647" spans="1:14">
      <c r="A9647" s="16">
        <v>46183</v>
      </c>
      <c r="B9647" t="s">
        <v>9687</v>
      </c>
      <c r="C9647" t="s">
        <v>73</v>
      </c>
      <c r="D9647" t="s">
        <v>74</v>
      </c>
      <c r="E9647" t="s">
        <v>24</v>
      </c>
      <c r="F9647" t="s">
        <v>9033</v>
      </c>
      <c r="G9647" t="s">
        <v>5424</v>
      </c>
      <c r="H9647">
        <v>11</v>
      </c>
      <c r="I9647" s="17">
        <v>561936</v>
      </c>
      <c r="J9647" s="17">
        <v>22477.44</v>
      </c>
      <c r="K9647" s="17">
        <v>539458.5600000001</v>
      </c>
      <c r="L9647" s="17">
        <v>409988.51</v>
      </c>
      <c r="M9647" s="17">
        <v>129470.05</v>
      </c>
      <c r="N9647" s="17">
        <v>164888.9106</v>
      </c>
    </row>
    <row r="9648" spans="1:14">
      <c r="A9648" s="16">
        <v>46183</v>
      </c>
      <c r="B9648" t="s">
        <v>9688</v>
      </c>
      <c r="C9648" t="s">
        <v>47</v>
      </c>
      <c r="D9648" t="s">
        <v>48</v>
      </c>
      <c r="E9648" t="s">
        <v>35</v>
      </c>
      <c r="F9648" t="s">
        <v>9033</v>
      </c>
      <c r="G9648" t="s">
        <v>5424</v>
      </c>
      <c r="H9648">
        <v>1</v>
      </c>
      <c r="I9648" s="17">
        <v>266159</v>
      </c>
      <c r="J9648" s="17">
        <v>7984.77</v>
      </c>
      <c r="K9648" s="17">
        <v>258174.23</v>
      </c>
      <c r="L9648" s="17">
        <v>185885.45</v>
      </c>
      <c r="M9648" s="17">
        <v>72288.78</v>
      </c>
      <c r="N9648" s="17">
        <v>79820.2844</v>
      </c>
    </row>
    <row r="9649" spans="1:14">
      <c r="A9649" s="16">
        <v>46183</v>
      </c>
      <c r="B9649" t="s">
        <v>9689</v>
      </c>
      <c r="C9649" t="s">
        <v>15</v>
      </c>
      <c r="D9649" t="s">
        <v>16</v>
      </c>
      <c r="E9649" t="s">
        <v>17</v>
      </c>
      <c r="F9649" t="s">
        <v>9033</v>
      </c>
      <c r="G9649" t="s">
        <v>5424</v>
      </c>
      <c r="H9649">
        <v>1</v>
      </c>
      <c r="I9649" s="17">
        <v>807013</v>
      </c>
      <c r="J9649" s="17">
        <v>0</v>
      </c>
      <c r="K9649" s="17">
        <v>807013</v>
      </c>
      <c r="L9649" s="17">
        <v>564909.1</v>
      </c>
      <c r="M9649" s="17">
        <v>242103.9</v>
      </c>
      <c r="N9649" s="17">
        <v>44139.0892</v>
      </c>
    </row>
    <row r="9650" spans="1:14">
      <c r="A9650" s="16">
        <v>46183</v>
      </c>
      <c r="B9650" t="s">
        <v>9690</v>
      </c>
      <c r="C9650" t="s">
        <v>26</v>
      </c>
      <c r="D9650" t="s">
        <v>27</v>
      </c>
      <c r="E9650" t="s">
        <v>17</v>
      </c>
      <c r="F9650" t="s">
        <v>9033</v>
      </c>
      <c r="G9650" t="s">
        <v>5424</v>
      </c>
      <c r="H9650">
        <v>12</v>
      </c>
      <c r="I9650" s="17">
        <v>66459</v>
      </c>
      <c r="J9650" s="17">
        <v>1329.18</v>
      </c>
      <c r="K9650" s="17">
        <v>65129.82</v>
      </c>
      <c r="L9650" s="17">
        <v>45590.87</v>
      </c>
      <c r="M9650" s="17">
        <v>19538.95</v>
      </c>
      <c r="N9650" s="17">
        <v>44139.0892</v>
      </c>
    </row>
    <row r="9651" spans="1:14">
      <c r="A9651" s="16">
        <v>46183</v>
      </c>
      <c r="B9651" t="s">
        <v>9691</v>
      </c>
      <c r="C9651" t="s">
        <v>33</v>
      </c>
      <c r="D9651" t="s">
        <v>34</v>
      </c>
      <c r="E9651" t="s">
        <v>35</v>
      </c>
      <c r="F9651" t="s">
        <v>9033</v>
      </c>
      <c r="G9651" t="s">
        <v>5424</v>
      </c>
      <c r="H9651">
        <v>6</v>
      </c>
      <c r="I9651" s="17">
        <v>556618</v>
      </c>
      <c r="J9651" s="17">
        <v>61227.98</v>
      </c>
      <c r="K9651" s="17">
        <v>495390.02</v>
      </c>
      <c r="L9651" s="17">
        <v>356680.81</v>
      </c>
      <c r="M9651" s="17">
        <v>138709.21</v>
      </c>
      <c r="N9651" s="17">
        <v>79820.2844</v>
      </c>
    </row>
    <row r="9652" spans="1:14">
      <c r="A9652" s="16">
        <v>46184</v>
      </c>
      <c r="B9652" t="s">
        <v>9692</v>
      </c>
      <c r="C9652" t="s">
        <v>15</v>
      </c>
      <c r="D9652" t="s">
        <v>16</v>
      </c>
      <c r="E9652" t="s">
        <v>17</v>
      </c>
      <c r="F9652" t="s">
        <v>9033</v>
      </c>
      <c r="G9652" t="s">
        <v>5424</v>
      </c>
      <c r="H9652">
        <v>4</v>
      </c>
      <c r="I9652" s="17">
        <v>271895</v>
      </c>
      <c r="J9652" s="17">
        <v>0</v>
      </c>
      <c r="K9652" s="17">
        <v>271895</v>
      </c>
      <c r="L9652" s="17">
        <v>190326.5</v>
      </c>
      <c r="M9652" s="17">
        <v>81568.5</v>
      </c>
      <c r="N9652" s="17">
        <v>44139.0892</v>
      </c>
    </row>
    <row r="9653" spans="1:14">
      <c r="A9653" s="16">
        <v>46184</v>
      </c>
      <c r="B9653" t="s">
        <v>9693</v>
      </c>
      <c r="C9653" t="s">
        <v>15</v>
      </c>
      <c r="D9653" t="s">
        <v>16</v>
      </c>
      <c r="E9653" t="s">
        <v>17</v>
      </c>
      <c r="F9653" t="s">
        <v>9033</v>
      </c>
      <c r="G9653" t="s">
        <v>5424</v>
      </c>
      <c r="H9653">
        <v>3</v>
      </c>
      <c r="I9653" s="17">
        <v>58353</v>
      </c>
      <c r="J9653" s="17">
        <v>4668.24</v>
      </c>
      <c r="K9653" s="17">
        <v>53684.76</v>
      </c>
      <c r="L9653" s="17">
        <v>37579.33</v>
      </c>
      <c r="M9653" s="17">
        <v>16105.43</v>
      </c>
      <c r="N9653" s="17">
        <v>44139.0892</v>
      </c>
    </row>
    <row r="9654" spans="1:14">
      <c r="A9654" s="16">
        <v>46184</v>
      </c>
      <c r="B9654" t="s">
        <v>9694</v>
      </c>
      <c r="C9654" t="s">
        <v>43</v>
      </c>
      <c r="D9654" t="s">
        <v>44</v>
      </c>
      <c r="E9654" t="s">
        <v>31</v>
      </c>
      <c r="F9654" t="s">
        <v>9033</v>
      </c>
      <c r="G9654" t="s">
        <v>5424</v>
      </c>
      <c r="H9654">
        <v>3</v>
      </c>
      <c r="I9654" s="17">
        <v>699589</v>
      </c>
      <c r="J9654" s="17">
        <v>55967.12</v>
      </c>
      <c r="K9654" s="17">
        <v>643621.88</v>
      </c>
      <c r="L9654" s="17">
        <v>399045.57</v>
      </c>
      <c r="M9654" s="17">
        <v>244576.31</v>
      </c>
      <c r="N9654" s="17">
        <v>175550.2619</v>
      </c>
    </row>
    <row r="9655" spans="1:14">
      <c r="A9655" s="16">
        <v>46184</v>
      </c>
      <c r="B9655" t="s">
        <v>9695</v>
      </c>
      <c r="C9655" t="s">
        <v>43</v>
      </c>
      <c r="D9655" t="s">
        <v>44</v>
      </c>
      <c r="E9655" t="s">
        <v>31</v>
      </c>
      <c r="F9655" t="s">
        <v>9033</v>
      </c>
      <c r="G9655" t="s">
        <v>5424</v>
      </c>
      <c r="H9655">
        <v>11</v>
      </c>
      <c r="I9655" s="17">
        <v>831796</v>
      </c>
      <c r="J9655" s="17">
        <v>108133.48</v>
      </c>
      <c r="K9655" s="17">
        <v>723662.52</v>
      </c>
      <c r="L9655" s="17">
        <v>448670.76</v>
      </c>
      <c r="M9655" s="17">
        <v>274991.76</v>
      </c>
      <c r="N9655" s="17">
        <v>175550.2619</v>
      </c>
    </row>
    <row r="9656" spans="1:14">
      <c r="A9656" s="16">
        <v>46184</v>
      </c>
      <c r="B9656" t="s">
        <v>9696</v>
      </c>
      <c r="C9656" t="s">
        <v>29</v>
      </c>
      <c r="D9656" t="s">
        <v>30</v>
      </c>
      <c r="E9656" t="s">
        <v>31</v>
      </c>
      <c r="F9656" t="s">
        <v>9033</v>
      </c>
      <c r="G9656" t="s">
        <v>5424</v>
      </c>
      <c r="H9656">
        <v>9</v>
      </c>
      <c r="I9656" s="17">
        <v>75601</v>
      </c>
      <c r="J9656" s="17">
        <v>9072.120000000001</v>
      </c>
      <c r="K9656" s="17">
        <v>66528.88</v>
      </c>
      <c r="L9656" s="17">
        <v>41247.91</v>
      </c>
      <c r="M9656" s="17">
        <v>25280.97</v>
      </c>
      <c r="N9656" s="17">
        <v>175550.2619</v>
      </c>
    </row>
    <row r="9657" spans="1:14">
      <c r="A9657" s="16">
        <v>46184</v>
      </c>
      <c r="B9657" t="s">
        <v>9697</v>
      </c>
      <c r="C9657" t="s">
        <v>47</v>
      </c>
      <c r="D9657" t="s">
        <v>48</v>
      </c>
      <c r="E9657" t="s">
        <v>35</v>
      </c>
      <c r="F9657" t="s">
        <v>9033</v>
      </c>
      <c r="G9657" t="s">
        <v>5424</v>
      </c>
      <c r="H9657">
        <v>4</v>
      </c>
      <c r="I9657" s="17">
        <v>103772</v>
      </c>
      <c r="J9657" s="17">
        <v>14528.08</v>
      </c>
      <c r="K9657" s="17">
        <v>89243.92</v>
      </c>
      <c r="L9657" s="17">
        <v>64255.62</v>
      </c>
      <c r="M9657" s="17">
        <v>24988.3</v>
      </c>
      <c r="N9657" s="17">
        <v>79820.2844</v>
      </c>
    </row>
    <row r="9658" spans="1:14">
      <c r="A9658" s="16">
        <v>46184</v>
      </c>
      <c r="B9658" t="s">
        <v>9698</v>
      </c>
      <c r="C9658" t="s">
        <v>26</v>
      </c>
      <c r="D9658" t="s">
        <v>27</v>
      </c>
      <c r="E9658" t="s">
        <v>17</v>
      </c>
      <c r="F9658" t="s">
        <v>9033</v>
      </c>
      <c r="G9658" t="s">
        <v>5424</v>
      </c>
      <c r="H9658">
        <v>10</v>
      </c>
      <c r="I9658" s="17">
        <v>478864</v>
      </c>
      <c r="J9658" s="17">
        <v>0</v>
      </c>
      <c r="K9658" s="17">
        <v>478864</v>
      </c>
      <c r="L9658" s="17">
        <v>335204.8</v>
      </c>
      <c r="M9658" s="17">
        <v>143659.2</v>
      </c>
      <c r="N9658" s="17">
        <v>44139.0892</v>
      </c>
    </row>
    <row r="9659" spans="1:14">
      <c r="A9659" s="16">
        <v>46184</v>
      </c>
      <c r="B9659" t="s">
        <v>9699</v>
      </c>
      <c r="C9659" t="s">
        <v>22</v>
      </c>
      <c r="D9659" t="s">
        <v>23</v>
      </c>
      <c r="E9659" t="s">
        <v>24</v>
      </c>
      <c r="F9659" t="s">
        <v>9033</v>
      </c>
      <c r="G9659" t="s">
        <v>5424</v>
      </c>
      <c r="H9659">
        <v>1</v>
      </c>
      <c r="I9659" s="17">
        <v>298429</v>
      </c>
      <c r="J9659" s="17">
        <v>5968.58</v>
      </c>
      <c r="K9659" s="17">
        <v>292460.42</v>
      </c>
      <c r="L9659" s="17">
        <v>222269.92</v>
      </c>
      <c r="M9659" s="17">
        <v>70190.5</v>
      </c>
      <c r="N9659" s="17">
        <v>164888.9106</v>
      </c>
    </row>
    <row r="9660" spans="1:14">
      <c r="A9660" s="16">
        <v>46184</v>
      </c>
      <c r="B9660" t="s">
        <v>9700</v>
      </c>
      <c r="C9660" t="s">
        <v>43</v>
      </c>
      <c r="D9660" t="s">
        <v>44</v>
      </c>
      <c r="E9660" t="s">
        <v>31</v>
      </c>
      <c r="F9660" t="s">
        <v>9033</v>
      </c>
      <c r="G9660" t="s">
        <v>5424</v>
      </c>
      <c r="H9660">
        <v>12</v>
      </c>
      <c r="I9660" s="17">
        <v>100506</v>
      </c>
      <c r="J9660" s="17">
        <v>13065.78</v>
      </c>
      <c r="K9660" s="17">
        <v>87440.22</v>
      </c>
      <c r="L9660" s="17">
        <v>54212.94</v>
      </c>
      <c r="M9660" s="17">
        <v>33227.28</v>
      </c>
      <c r="N9660" s="17">
        <v>175550.2619</v>
      </c>
    </row>
    <row r="9661" spans="1:14">
      <c r="A9661" s="16">
        <v>46184</v>
      </c>
      <c r="B9661" t="s">
        <v>9701</v>
      </c>
      <c r="C9661" t="s">
        <v>47</v>
      </c>
      <c r="D9661" t="s">
        <v>48</v>
      </c>
      <c r="E9661" t="s">
        <v>35</v>
      </c>
      <c r="F9661" t="s">
        <v>9033</v>
      </c>
      <c r="G9661" t="s">
        <v>5424</v>
      </c>
      <c r="H9661">
        <v>6</v>
      </c>
      <c r="I9661" s="17">
        <v>685939</v>
      </c>
      <c r="J9661" s="17">
        <v>0</v>
      </c>
      <c r="K9661" s="17">
        <v>685939</v>
      </c>
      <c r="L9661" s="17">
        <v>493876.08</v>
      </c>
      <c r="M9661" s="17">
        <v>192062.92</v>
      </c>
      <c r="N9661" s="17">
        <v>79820.2844</v>
      </c>
    </row>
    <row r="9662" spans="1:14">
      <c r="A9662" s="16">
        <v>46184</v>
      </c>
      <c r="B9662" t="s">
        <v>9702</v>
      </c>
      <c r="C9662" t="s">
        <v>47</v>
      </c>
      <c r="D9662" t="s">
        <v>48</v>
      </c>
      <c r="E9662" t="s">
        <v>35</v>
      </c>
      <c r="F9662" t="s">
        <v>9033</v>
      </c>
      <c r="G9662" t="s">
        <v>5424</v>
      </c>
      <c r="H9662">
        <v>8</v>
      </c>
      <c r="I9662" s="17">
        <v>731663</v>
      </c>
      <c r="J9662" s="17">
        <v>14633.26</v>
      </c>
      <c r="K9662" s="17">
        <v>717029.74</v>
      </c>
      <c r="L9662" s="17">
        <v>516261.41</v>
      </c>
      <c r="M9662" s="17">
        <v>200768.33</v>
      </c>
      <c r="N9662" s="17">
        <v>79820.2844</v>
      </c>
    </row>
    <row r="9663" spans="1:14">
      <c r="A9663" s="16">
        <v>46184</v>
      </c>
      <c r="B9663" t="s">
        <v>9703</v>
      </c>
      <c r="C9663" t="s">
        <v>15</v>
      </c>
      <c r="D9663" t="s">
        <v>16</v>
      </c>
      <c r="E9663" t="s">
        <v>17</v>
      </c>
      <c r="F9663" t="s">
        <v>9033</v>
      </c>
      <c r="G9663" t="s">
        <v>5424</v>
      </c>
      <c r="H9663">
        <v>3</v>
      </c>
      <c r="I9663" s="17">
        <v>70350</v>
      </c>
      <c r="J9663" s="17">
        <v>1407</v>
      </c>
      <c r="K9663" s="17">
        <v>68943</v>
      </c>
      <c r="L9663" s="17">
        <v>48260.1</v>
      </c>
      <c r="M9663" s="17">
        <v>20682.9</v>
      </c>
      <c r="N9663" s="17">
        <v>44139.0892</v>
      </c>
    </row>
    <row r="9664" spans="1:14">
      <c r="A9664" s="16">
        <v>46184</v>
      </c>
      <c r="B9664" t="s">
        <v>9704</v>
      </c>
      <c r="C9664" t="s">
        <v>15</v>
      </c>
      <c r="D9664" t="s">
        <v>16</v>
      </c>
      <c r="E9664" t="s">
        <v>17</v>
      </c>
      <c r="F9664" t="s">
        <v>9033</v>
      </c>
      <c r="G9664" t="s">
        <v>5424</v>
      </c>
      <c r="H9664">
        <v>3</v>
      </c>
      <c r="I9664" s="17">
        <v>649587</v>
      </c>
      <c r="J9664" s="17">
        <v>38975.22</v>
      </c>
      <c r="K9664" s="17">
        <v>610611.78</v>
      </c>
      <c r="L9664" s="17">
        <v>427428.25</v>
      </c>
      <c r="M9664" s="17">
        <v>183183.53</v>
      </c>
      <c r="N9664" s="17">
        <v>44139.0892</v>
      </c>
    </row>
    <row r="9665" spans="1:14">
      <c r="A9665" s="16">
        <v>46184</v>
      </c>
      <c r="B9665" t="s">
        <v>9705</v>
      </c>
      <c r="C9665" t="s">
        <v>73</v>
      </c>
      <c r="D9665" t="s">
        <v>74</v>
      </c>
      <c r="E9665" t="s">
        <v>24</v>
      </c>
      <c r="F9665" t="s">
        <v>9033</v>
      </c>
      <c r="G9665" t="s">
        <v>5424</v>
      </c>
      <c r="H9665">
        <v>12</v>
      </c>
      <c r="I9665" s="17">
        <v>209292</v>
      </c>
      <c r="J9665" s="17">
        <v>0</v>
      </c>
      <c r="K9665" s="17">
        <v>209292</v>
      </c>
      <c r="L9665" s="17">
        <v>159061.92</v>
      </c>
      <c r="M9665" s="17">
        <v>50230.08</v>
      </c>
      <c r="N9665" s="17">
        <v>164888.9106</v>
      </c>
    </row>
    <row r="9666" spans="1:14">
      <c r="A9666" s="16">
        <v>46184</v>
      </c>
      <c r="B9666" t="s">
        <v>9706</v>
      </c>
      <c r="C9666" t="s">
        <v>43</v>
      </c>
      <c r="D9666" t="s">
        <v>44</v>
      </c>
      <c r="E9666" t="s">
        <v>31</v>
      </c>
      <c r="F9666" t="s">
        <v>9033</v>
      </c>
      <c r="G9666" t="s">
        <v>5424</v>
      </c>
      <c r="H9666">
        <v>12</v>
      </c>
      <c r="I9666" s="17">
        <v>288920</v>
      </c>
      <c r="J9666" s="17">
        <v>14446</v>
      </c>
      <c r="K9666" s="17">
        <v>274474</v>
      </c>
      <c r="L9666" s="17">
        <v>170173.88</v>
      </c>
      <c r="M9666" s="17">
        <v>104300.12</v>
      </c>
      <c r="N9666" s="17">
        <v>175550.2619</v>
      </c>
    </row>
    <row r="9667" spans="1:14">
      <c r="A9667" s="16">
        <v>46184</v>
      </c>
      <c r="B9667" t="s">
        <v>9707</v>
      </c>
      <c r="C9667" t="s">
        <v>47</v>
      </c>
      <c r="D9667" t="s">
        <v>48</v>
      </c>
      <c r="E9667" t="s">
        <v>35</v>
      </c>
      <c r="F9667" t="s">
        <v>9033</v>
      </c>
      <c r="G9667" t="s">
        <v>5424</v>
      </c>
      <c r="H9667">
        <v>7</v>
      </c>
      <c r="I9667" s="17">
        <v>843842</v>
      </c>
      <c r="J9667" s="17">
        <v>101261.04</v>
      </c>
      <c r="K9667" s="17">
        <v>742580.96</v>
      </c>
      <c r="L9667" s="17">
        <v>534658.29</v>
      </c>
      <c r="M9667" s="17">
        <v>207922.67</v>
      </c>
      <c r="N9667" s="17">
        <v>79820.2844</v>
      </c>
    </row>
    <row r="9668" spans="1:14">
      <c r="A9668" s="16">
        <v>46184</v>
      </c>
      <c r="B9668" t="s">
        <v>9708</v>
      </c>
      <c r="C9668" t="s">
        <v>15</v>
      </c>
      <c r="D9668" t="s">
        <v>16</v>
      </c>
      <c r="E9668" t="s">
        <v>17</v>
      </c>
      <c r="F9668" t="s">
        <v>9033</v>
      </c>
      <c r="G9668" t="s">
        <v>5424</v>
      </c>
      <c r="H9668">
        <v>4</v>
      </c>
      <c r="I9668" s="17">
        <v>565760</v>
      </c>
      <c r="J9668" s="17">
        <v>33945.6</v>
      </c>
      <c r="K9668" s="17">
        <v>531814.4</v>
      </c>
      <c r="L9668" s="17">
        <v>372270.08</v>
      </c>
      <c r="M9668" s="17">
        <v>159544.32</v>
      </c>
      <c r="N9668" s="17">
        <v>44139.0892</v>
      </c>
    </row>
    <row r="9669" spans="1:14">
      <c r="A9669" s="16">
        <v>46184</v>
      </c>
      <c r="B9669" t="s">
        <v>9709</v>
      </c>
      <c r="C9669" t="s">
        <v>15</v>
      </c>
      <c r="D9669" t="s">
        <v>16</v>
      </c>
      <c r="E9669" t="s">
        <v>17</v>
      </c>
      <c r="F9669" t="s">
        <v>9033</v>
      </c>
      <c r="G9669" t="s">
        <v>5424</v>
      </c>
      <c r="H9669">
        <v>7</v>
      </c>
      <c r="I9669" s="17">
        <v>114785</v>
      </c>
      <c r="J9669" s="17">
        <v>0</v>
      </c>
      <c r="K9669" s="17">
        <v>114785</v>
      </c>
      <c r="L9669" s="17">
        <v>80349.5</v>
      </c>
      <c r="M9669" s="17">
        <v>34435.5</v>
      </c>
      <c r="N9669" s="17">
        <v>44139.0892</v>
      </c>
    </row>
    <row r="9670" spans="1:14">
      <c r="A9670" s="16">
        <v>46184</v>
      </c>
      <c r="B9670" t="s">
        <v>9710</v>
      </c>
      <c r="C9670" t="s">
        <v>47</v>
      </c>
      <c r="D9670" t="s">
        <v>48</v>
      </c>
      <c r="E9670" t="s">
        <v>35</v>
      </c>
      <c r="F9670" t="s">
        <v>9033</v>
      </c>
      <c r="G9670" t="s">
        <v>5424</v>
      </c>
      <c r="H9670">
        <v>11</v>
      </c>
      <c r="I9670" s="17">
        <v>702735</v>
      </c>
      <c r="J9670" s="17">
        <v>0</v>
      </c>
      <c r="K9670" s="17">
        <v>702735</v>
      </c>
      <c r="L9670" s="17">
        <v>505969.2</v>
      </c>
      <c r="M9670" s="17">
        <v>196765.8</v>
      </c>
      <c r="N9670" s="17">
        <v>79820.2844</v>
      </c>
    </row>
    <row r="9671" spans="1:14">
      <c r="A9671" s="16">
        <v>46184</v>
      </c>
      <c r="B9671" t="s">
        <v>9711</v>
      </c>
      <c r="C9671" t="s">
        <v>15</v>
      </c>
      <c r="D9671" t="s">
        <v>16</v>
      </c>
      <c r="E9671" t="s">
        <v>17</v>
      </c>
      <c r="F9671" t="s">
        <v>9033</v>
      </c>
      <c r="G9671" t="s">
        <v>5424</v>
      </c>
      <c r="H9671">
        <v>12</v>
      </c>
      <c r="I9671" s="17">
        <v>144941</v>
      </c>
      <c r="J9671" s="17">
        <v>15943.51</v>
      </c>
      <c r="K9671" s="17">
        <v>128997.49</v>
      </c>
      <c r="L9671" s="17">
        <v>90298.24000000001</v>
      </c>
      <c r="M9671" s="17">
        <v>38699.25</v>
      </c>
      <c r="N9671" s="17">
        <v>44139.0892</v>
      </c>
    </row>
    <row r="9672" spans="1:14">
      <c r="A9672" s="16">
        <v>46184</v>
      </c>
      <c r="B9672" t="s">
        <v>9712</v>
      </c>
      <c r="C9672" t="s">
        <v>22</v>
      </c>
      <c r="D9672" t="s">
        <v>23</v>
      </c>
      <c r="E9672" t="s">
        <v>24</v>
      </c>
      <c r="F9672" t="s">
        <v>9033</v>
      </c>
      <c r="G9672" t="s">
        <v>5424</v>
      </c>
      <c r="H9672">
        <v>9</v>
      </c>
      <c r="I9672" s="17">
        <v>823100</v>
      </c>
      <c r="J9672" s="17">
        <v>32924</v>
      </c>
      <c r="K9672" s="17">
        <v>790176</v>
      </c>
      <c r="L9672" s="17">
        <v>600533.76</v>
      </c>
      <c r="M9672" s="17">
        <v>189642.24</v>
      </c>
      <c r="N9672" s="17">
        <v>164888.9106</v>
      </c>
    </row>
    <row r="9673" spans="1:14">
      <c r="A9673" s="16">
        <v>46184</v>
      </c>
      <c r="B9673" t="s">
        <v>9713</v>
      </c>
      <c r="C9673" t="s">
        <v>29</v>
      </c>
      <c r="D9673" t="s">
        <v>30</v>
      </c>
      <c r="E9673" t="s">
        <v>31</v>
      </c>
      <c r="F9673" t="s">
        <v>9033</v>
      </c>
      <c r="G9673" t="s">
        <v>5424</v>
      </c>
      <c r="H9673">
        <v>1</v>
      </c>
      <c r="I9673" s="17">
        <v>108833</v>
      </c>
      <c r="J9673" s="17">
        <v>3264.99</v>
      </c>
      <c r="K9673" s="17">
        <v>105568.01</v>
      </c>
      <c r="L9673" s="17">
        <v>65452.17</v>
      </c>
      <c r="M9673" s="17">
        <v>40115.84</v>
      </c>
      <c r="N9673" s="17">
        <v>175550.2619</v>
      </c>
    </row>
    <row r="9674" spans="1:14">
      <c r="A9674" s="16">
        <v>46184</v>
      </c>
      <c r="B9674" t="s">
        <v>9714</v>
      </c>
      <c r="C9674" t="s">
        <v>15</v>
      </c>
      <c r="D9674" t="s">
        <v>16</v>
      </c>
      <c r="E9674" t="s">
        <v>17</v>
      </c>
      <c r="F9674" t="s">
        <v>9033</v>
      </c>
      <c r="G9674" t="s">
        <v>5424</v>
      </c>
      <c r="H9674">
        <v>9</v>
      </c>
      <c r="I9674" s="17">
        <v>366226</v>
      </c>
      <c r="J9674" s="17">
        <v>0</v>
      </c>
      <c r="K9674" s="17">
        <v>366226</v>
      </c>
      <c r="L9674" s="17">
        <v>256358.2</v>
      </c>
      <c r="M9674" s="17">
        <v>109867.8</v>
      </c>
      <c r="N9674" s="17">
        <v>44139.0892</v>
      </c>
    </row>
    <row r="9675" spans="1:14">
      <c r="A9675" s="16">
        <v>46184</v>
      </c>
      <c r="B9675" t="s">
        <v>9715</v>
      </c>
      <c r="C9675" t="s">
        <v>26</v>
      </c>
      <c r="D9675" t="s">
        <v>27</v>
      </c>
      <c r="E9675" t="s">
        <v>17</v>
      </c>
      <c r="F9675" t="s">
        <v>9033</v>
      </c>
      <c r="G9675" t="s">
        <v>5424</v>
      </c>
      <c r="H9675">
        <v>5</v>
      </c>
      <c r="I9675" s="17">
        <v>356544</v>
      </c>
      <c r="J9675" s="17">
        <v>0</v>
      </c>
      <c r="K9675" s="17">
        <v>356544</v>
      </c>
      <c r="L9675" s="17">
        <v>249580.8</v>
      </c>
      <c r="M9675" s="17">
        <v>106963.2</v>
      </c>
      <c r="N9675" s="17">
        <v>44139.0892</v>
      </c>
    </row>
    <row r="9676" spans="1:14">
      <c r="A9676" s="16">
        <v>46184</v>
      </c>
      <c r="B9676" t="s">
        <v>9716</v>
      </c>
      <c r="C9676" t="s">
        <v>26</v>
      </c>
      <c r="D9676" t="s">
        <v>27</v>
      </c>
      <c r="E9676" t="s">
        <v>17</v>
      </c>
      <c r="F9676" t="s">
        <v>9033</v>
      </c>
      <c r="G9676" t="s">
        <v>5424</v>
      </c>
      <c r="H9676">
        <v>11</v>
      </c>
      <c r="I9676" s="17">
        <v>192034</v>
      </c>
      <c r="J9676" s="17">
        <v>11522.04</v>
      </c>
      <c r="K9676" s="17">
        <v>180511.96</v>
      </c>
      <c r="L9676" s="17">
        <v>126358.37</v>
      </c>
      <c r="M9676" s="17">
        <v>54153.59</v>
      </c>
      <c r="N9676" s="17">
        <v>44139.0892</v>
      </c>
    </row>
    <row r="9677" spans="1:14">
      <c r="A9677" s="16">
        <v>46184</v>
      </c>
      <c r="B9677" t="s">
        <v>9717</v>
      </c>
      <c r="C9677" t="s">
        <v>33</v>
      </c>
      <c r="D9677" t="s">
        <v>34</v>
      </c>
      <c r="E9677" t="s">
        <v>35</v>
      </c>
      <c r="F9677" t="s">
        <v>9033</v>
      </c>
      <c r="G9677" t="s">
        <v>5424</v>
      </c>
      <c r="H9677">
        <v>10</v>
      </c>
      <c r="I9677" s="17">
        <v>207951</v>
      </c>
      <c r="J9677" s="17">
        <v>0</v>
      </c>
      <c r="K9677" s="17">
        <v>207951</v>
      </c>
      <c r="L9677" s="17">
        <v>149724.72</v>
      </c>
      <c r="M9677" s="17">
        <v>58226.28</v>
      </c>
      <c r="N9677" s="17">
        <v>79820.2844</v>
      </c>
    </row>
    <row r="9678" spans="1:14">
      <c r="A9678" s="16">
        <v>46184</v>
      </c>
      <c r="B9678" t="s">
        <v>9718</v>
      </c>
      <c r="C9678" t="s">
        <v>73</v>
      </c>
      <c r="D9678" t="s">
        <v>74</v>
      </c>
      <c r="E9678" t="s">
        <v>24</v>
      </c>
      <c r="F9678" t="s">
        <v>9033</v>
      </c>
      <c r="G9678" t="s">
        <v>5424</v>
      </c>
      <c r="H9678">
        <v>11</v>
      </c>
      <c r="I9678" s="17">
        <v>282425</v>
      </c>
      <c r="J9678" s="17">
        <v>36715.25</v>
      </c>
      <c r="K9678" s="17">
        <v>245709.75</v>
      </c>
      <c r="L9678" s="17">
        <v>186739.41</v>
      </c>
      <c r="M9678" s="17">
        <v>58970.34</v>
      </c>
      <c r="N9678" s="17">
        <v>164888.9106</v>
      </c>
    </row>
    <row r="9679" spans="1:14">
      <c r="A9679" s="16">
        <v>46184</v>
      </c>
      <c r="B9679" t="s">
        <v>9719</v>
      </c>
      <c r="C9679" t="s">
        <v>22</v>
      </c>
      <c r="D9679" t="s">
        <v>23</v>
      </c>
      <c r="E9679" t="s">
        <v>24</v>
      </c>
      <c r="F9679" t="s">
        <v>9033</v>
      </c>
      <c r="G9679" t="s">
        <v>5424</v>
      </c>
      <c r="H9679">
        <v>6</v>
      </c>
      <c r="I9679" s="17">
        <v>279388</v>
      </c>
      <c r="J9679" s="17">
        <v>0</v>
      </c>
      <c r="K9679" s="17">
        <v>279388</v>
      </c>
      <c r="L9679" s="17">
        <v>212334.88</v>
      </c>
      <c r="M9679" s="17">
        <v>67053.12</v>
      </c>
      <c r="N9679" s="17">
        <v>164888.9106</v>
      </c>
    </row>
    <row r="9680" spans="1:14">
      <c r="A9680" s="16">
        <v>46184</v>
      </c>
      <c r="B9680" t="s">
        <v>9720</v>
      </c>
      <c r="C9680" t="s">
        <v>33</v>
      </c>
      <c r="D9680" t="s">
        <v>34</v>
      </c>
      <c r="E9680" t="s">
        <v>35</v>
      </c>
      <c r="F9680" t="s">
        <v>9033</v>
      </c>
      <c r="G9680" t="s">
        <v>5424</v>
      </c>
      <c r="H9680">
        <v>1</v>
      </c>
      <c r="I9680" s="17">
        <v>790996</v>
      </c>
      <c r="J9680" s="17">
        <v>102829.48</v>
      </c>
      <c r="K9680" s="17">
        <v>688166.52</v>
      </c>
      <c r="L9680" s="17">
        <v>495479.89</v>
      </c>
      <c r="M9680" s="17">
        <v>192686.63</v>
      </c>
      <c r="N9680" s="17">
        <v>79820.2844</v>
      </c>
    </row>
    <row r="9681" spans="1:14">
      <c r="A9681" s="16">
        <v>46184</v>
      </c>
      <c r="B9681" t="s">
        <v>9721</v>
      </c>
      <c r="C9681" t="s">
        <v>29</v>
      </c>
      <c r="D9681" t="s">
        <v>30</v>
      </c>
      <c r="E9681" t="s">
        <v>31</v>
      </c>
      <c r="F9681" t="s">
        <v>9033</v>
      </c>
      <c r="G9681" t="s">
        <v>5424</v>
      </c>
      <c r="H9681">
        <v>3</v>
      </c>
      <c r="I9681" s="17">
        <v>491548</v>
      </c>
      <c r="J9681" s="17">
        <v>0</v>
      </c>
      <c r="K9681" s="17">
        <v>491548</v>
      </c>
      <c r="L9681" s="17">
        <v>304759.76</v>
      </c>
      <c r="M9681" s="17">
        <v>186788.24</v>
      </c>
      <c r="N9681" s="17">
        <v>175550.2619</v>
      </c>
    </row>
    <row r="9682" spans="1:14">
      <c r="A9682" s="16">
        <v>46184</v>
      </c>
      <c r="B9682" t="s">
        <v>9722</v>
      </c>
      <c r="C9682" t="s">
        <v>73</v>
      </c>
      <c r="D9682" t="s">
        <v>74</v>
      </c>
      <c r="E9682" t="s">
        <v>24</v>
      </c>
      <c r="F9682" t="s">
        <v>9033</v>
      </c>
      <c r="G9682" t="s">
        <v>5424</v>
      </c>
      <c r="H9682">
        <v>1</v>
      </c>
      <c r="I9682" s="17">
        <v>504990</v>
      </c>
      <c r="J9682" s="17">
        <v>30299.4</v>
      </c>
      <c r="K9682" s="17">
        <v>474690.6</v>
      </c>
      <c r="L9682" s="17">
        <v>360764.86</v>
      </c>
      <c r="M9682" s="17">
        <v>113925.74</v>
      </c>
      <c r="N9682" s="17">
        <v>164888.9106</v>
      </c>
    </row>
    <row r="9683" spans="1:14">
      <c r="A9683" s="16">
        <v>46184</v>
      </c>
      <c r="B9683" t="s">
        <v>9723</v>
      </c>
      <c r="C9683" t="s">
        <v>43</v>
      </c>
      <c r="D9683" t="s">
        <v>44</v>
      </c>
      <c r="E9683" t="s">
        <v>31</v>
      </c>
      <c r="F9683" t="s">
        <v>9033</v>
      </c>
      <c r="G9683" t="s">
        <v>5424</v>
      </c>
      <c r="H9683">
        <v>7</v>
      </c>
      <c r="I9683" s="17">
        <v>774270</v>
      </c>
      <c r="J9683" s="17">
        <v>108397.8</v>
      </c>
      <c r="K9683" s="17">
        <v>665872.2</v>
      </c>
      <c r="L9683" s="17">
        <v>412840.76</v>
      </c>
      <c r="M9683" s="17">
        <v>253031.44</v>
      </c>
      <c r="N9683" s="17">
        <v>175550.2619</v>
      </c>
    </row>
    <row r="9684" spans="1:14">
      <c r="A9684" s="16">
        <v>46184</v>
      </c>
      <c r="B9684" t="s">
        <v>9724</v>
      </c>
      <c r="C9684" t="s">
        <v>22</v>
      </c>
      <c r="D9684" t="s">
        <v>23</v>
      </c>
      <c r="E9684" t="s">
        <v>24</v>
      </c>
      <c r="F9684" t="s">
        <v>9033</v>
      </c>
      <c r="G9684" t="s">
        <v>5424</v>
      </c>
      <c r="H9684">
        <v>1</v>
      </c>
      <c r="I9684" s="17">
        <v>215358</v>
      </c>
      <c r="J9684" s="17">
        <v>10767.9</v>
      </c>
      <c r="K9684" s="17">
        <v>204590.1</v>
      </c>
      <c r="L9684" s="17">
        <v>155488.48</v>
      </c>
      <c r="M9684" s="17">
        <v>49101.62</v>
      </c>
      <c r="N9684" s="17">
        <v>164888.9106</v>
      </c>
    </row>
    <row r="9685" spans="1:14">
      <c r="A9685" s="16">
        <v>46184</v>
      </c>
      <c r="B9685" t="s">
        <v>9725</v>
      </c>
      <c r="C9685" t="s">
        <v>43</v>
      </c>
      <c r="D9685" t="s">
        <v>44</v>
      </c>
      <c r="E9685" t="s">
        <v>31</v>
      </c>
      <c r="F9685" t="s">
        <v>9033</v>
      </c>
      <c r="G9685" t="s">
        <v>5424</v>
      </c>
      <c r="H9685">
        <v>10</v>
      </c>
      <c r="I9685" s="17">
        <v>121583</v>
      </c>
      <c r="J9685" s="17">
        <v>0</v>
      </c>
      <c r="K9685" s="17">
        <v>121583</v>
      </c>
      <c r="L9685" s="17">
        <v>75381.46000000001</v>
      </c>
      <c r="M9685" s="17">
        <v>46201.54</v>
      </c>
      <c r="N9685" s="17">
        <v>175550.2619</v>
      </c>
    </row>
    <row r="9686" spans="1:14">
      <c r="A9686" s="16">
        <v>46184</v>
      </c>
      <c r="B9686" t="s">
        <v>9726</v>
      </c>
      <c r="C9686" t="s">
        <v>22</v>
      </c>
      <c r="D9686" t="s">
        <v>23</v>
      </c>
      <c r="E9686" t="s">
        <v>24</v>
      </c>
      <c r="F9686" t="s">
        <v>9033</v>
      </c>
      <c r="G9686" t="s">
        <v>5424</v>
      </c>
      <c r="H9686">
        <v>9</v>
      </c>
      <c r="I9686" s="17">
        <v>472481</v>
      </c>
      <c r="J9686" s="17">
        <v>0</v>
      </c>
      <c r="K9686" s="17">
        <v>472481</v>
      </c>
      <c r="L9686" s="17">
        <v>359085.56</v>
      </c>
      <c r="M9686" s="17">
        <v>113395.44</v>
      </c>
      <c r="N9686" s="17">
        <v>164888.9106</v>
      </c>
    </row>
    <row r="9687" spans="1:14">
      <c r="A9687" s="16">
        <v>46184</v>
      </c>
      <c r="B9687" t="s">
        <v>9727</v>
      </c>
      <c r="C9687" t="s">
        <v>33</v>
      </c>
      <c r="D9687" t="s">
        <v>34</v>
      </c>
      <c r="E9687" t="s">
        <v>35</v>
      </c>
      <c r="F9687" t="s">
        <v>9033</v>
      </c>
      <c r="G9687" t="s">
        <v>5424</v>
      </c>
      <c r="H9687">
        <v>2</v>
      </c>
      <c r="I9687" s="17">
        <v>298390</v>
      </c>
      <c r="J9687" s="17">
        <v>29839</v>
      </c>
      <c r="K9687" s="17">
        <v>268551</v>
      </c>
      <c r="L9687" s="17">
        <v>193356.72</v>
      </c>
      <c r="M9687" s="17">
        <v>75194.28</v>
      </c>
      <c r="N9687" s="17">
        <v>79820.2844</v>
      </c>
    </row>
    <row r="9688" spans="1:14">
      <c r="A9688" s="16">
        <v>46184</v>
      </c>
      <c r="B9688" t="s">
        <v>9728</v>
      </c>
      <c r="C9688" t="s">
        <v>73</v>
      </c>
      <c r="D9688" t="s">
        <v>74</v>
      </c>
      <c r="E9688" t="s">
        <v>24</v>
      </c>
      <c r="F9688" t="s">
        <v>9033</v>
      </c>
      <c r="G9688" t="s">
        <v>5424</v>
      </c>
      <c r="H9688">
        <v>9</v>
      </c>
      <c r="I9688" s="17">
        <v>846091</v>
      </c>
      <c r="J9688" s="17">
        <v>0</v>
      </c>
      <c r="K9688" s="17">
        <v>846091</v>
      </c>
      <c r="L9688" s="17">
        <v>643029.16</v>
      </c>
      <c r="M9688" s="17">
        <v>203061.84</v>
      </c>
      <c r="N9688" s="17">
        <v>164888.9106</v>
      </c>
    </row>
    <row r="9689" spans="1:14">
      <c r="A9689" s="16">
        <v>46184</v>
      </c>
      <c r="B9689" t="s">
        <v>9729</v>
      </c>
      <c r="C9689" t="s">
        <v>43</v>
      </c>
      <c r="D9689" t="s">
        <v>44</v>
      </c>
      <c r="E9689" t="s">
        <v>31</v>
      </c>
      <c r="F9689" t="s">
        <v>9033</v>
      </c>
      <c r="G9689" t="s">
        <v>5424</v>
      </c>
      <c r="H9689">
        <v>12</v>
      </c>
      <c r="I9689" s="17">
        <v>803156</v>
      </c>
      <c r="J9689" s="17">
        <v>0</v>
      </c>
      <c r="K9689" s="17">
        <v>803156</v>
      </c>
      <c r="L9689" s="17">
        <v>497956.72</v>
      </c>
      <c r="M9689" s="17">
        <v>305199.28</v>
      </c>
      <c r="N9689" s="17">
        <v>175550.2619</v>
      </c>
    </row>
    <row r="9690" spans="1:14">
      <c r="A9690" s="16">
        <v>46184</v>
      </c>
      <c r="B9690" t="s">
        <v>9730</v>
      </c>
      <c r="C9690" t="s">
        <v>33</v>
      </c>
      <c r="D9690" t="s">
        <v>34</v>
      </c>
      <c r="E9690" t="s">
        <v>35</v>
      </c>
      <c r="F9690" t="s">
        <v>9033</v>
      </c>
      <c r="G9690" t="s">
        <v>5424</v>
      </c>
      <c r="H9690">
        <v>1</v>
      </c>
      <c r="I9690" s="17">
        <v>668118</v>
      </c>
      <c r="J9690" s="17">
        <v>0</v>
      </c>
      <c r="K9690" s="17">
        <v>668118</v>
      </c>
      <c r="L9690" s="17">
        <v>481044.96</v>
      </c>
      <c r="M9690" s="17">
        <v>187073.04</v>
      </c>
      <c r="N9690" s="17">
        <v>79820.2844</v>
      </c>
    </row>
    <row r="9691" spans="1:14">
      <c r="A9691" s="16">
        <v>46184</v>
      </c>
      <c r="B9691" t="s">
        <v>9731</v>
      </c>
      <c r="C9691" t="s">
        <v>26</v>
      </c>
      <c r="D9691" t="s">
        <v>27</v>
      </c>
      <c r="E9691" t="s">
        <v>17</v>
      </c>
      <c r="F9691" t="s">
        <v>9033</v>
      </c>
      <c r="G9691" t="s">
        <v>5424</v>
      </c>
      <c r="H9691">
        <v>12</v>
      </c>
      <c r="I9691" s="17">
        <v>55252</v>
      </c>
      <c r="J9691" s="17">
        <v>0</v>
      </c>
      <c r="K9691" s="17">
        <v>55252</v>
      </c>
      <c r="L9691" s="17">
        <v>38676.4</v>
      </c>
      <c r="M9691" s="17">
        <v>16575.6</v>
      </c>
      <c r="N9691" s="17">
        <v>44139.0892</v>
      </c>
    </row>
    <row r="9692" spans="1:14">
      <c r="A9692" s="16">
        <v>46184</v>
      </c>
      <c r="B9692" t="s">
        <v>9732</v>
      </c>
      <c r="C9692" t="s">
        <v>22</v>
      </c>
      <c r="D9692" t="s">
        <v>23</v>
      </c>
      <c r="E9692" t="s">
        <v>24</v>
      </c>
      <c r="F9692" t="s">
        <v>9033</v>
      </c>
      <c r="G9692" t="s">
        <v>5424</v>
      </c>
      <c r="H9692">
        <v>11</v>
      </c>
      <c r="I9692" s="17">
        <v>151870</v>
      </c>
      <c r="J9692" s="17">
        <v>16705.7</v>
      </c>
      <c r="K9692" s="17">
        <v>135164.3</v>
      </c>
      <c r="L9692" s="17">
        <v>102724.87</v>
      </c>
      <c r="M9692" s="17">
        <v>32439.43</v>
      </c>
      <c r="N9692" s="17">
        <v>164888.9106</v>
      </c>
    </row>
    <row r="9693" spans="1:14">
      <c r="A9693" s="16">
        <v>46184</v>
      </c>
      <c r="B9693" t="s">
        <v>9733</v>
      </c>
      <c r="C9693" t="s">
        <v>15</v>
      </c>
      <c r="D9693" t="s">
        <v>16</v>
      </c>
      <c r="E9693" t="s">
        <v>17</v>
      </c>
      <c r="F9693" t="s">
        <v>9033</v>
      </c>
      <c r="G9693" t="s">
        <v>5424</v>
      </c>
      <c r="H9693">
        <v>9</v>
      </c>
      <c r="I9693" s="17">
        <v>659404</v>
      </c>
      <c r="J9693" s="17">
        <v>59346.36</v>
      </c>
      <c r="K9693" s="17">
        <v>600057.64</v>
      </c>
      <c r="L9693" s="17">
        <v>420040.35</v>
      </c>
      <c r="M9693" s="17">
        <v>180017.29</v>
      </c>
      <c r="N9693" s="17">
        <v>44139.0892</v>
      </c>
    </row>
    <row r="9694" spans="1:14">
      <c r="A9694" s="16">
        <v>46184</v>
      </c>
      <c r="B9694" t="s">
        <v>9734</v>
      </c>
      <c r="C9694" t="s">
        <v>33</v>
      </c>
      <c r="D9694" t="s">
        <v>34</v>
      </c>
      <c r="E9694" t="s">
        <v>35</v>
      </c>
      <c r="F9694" t="s">
        <v>9033</v>
      </c>
      <c r="G9694" t="s">
        <v>5424</v>
      </c>
      <c r="H9694">
        <v>2</v>
      </c>
      <c r="I9694" s="17">
        <v>426854</v>
      </c>
      <c r="J9694" s="17">
        <v>34148.32</v>
      </c>
      <c r="K9694" s="17">
        <v>392705.68</v>
      </c>
      <c r="L9694" s="17">
        <v>282748.09</v>
      </c>
      <c r="M9694" s="17">
        <v>109957.59</v>
      </c>
      <c r="N9694" s="17">
        <v>79820.2844</v>
      </c>
    </row>
    <row r="9695" spans="1:14">
      <c r="A9695" s="16">
        <v>46184</v>
      </c>
      <c r="B9695" t="s">
        <v>9735</v>
      </c>
      <c r="C9695" t="s">
        <v>73</v>
      </c>
      <c r="D9695" t="s">
        <v>74</v>
      </c>
      <c r="E9695" t="s">
        <v>24</v>
      </c>
      <c r="F9695" t="s">
        <v>9033</v>
      </c>
      <c r="G9695" t="s">
        <v>5424</v>
      </c>
      <c r="H9695">
        <v>12</v>
      </c>
      <c r="I9695" s="17">
        <v>470974</v>
      </c>
      <c r="J9695" s="17">
        <v>18838.96</v>
      </c>
      <c r="K9695" s="17">
        <v>452135.04</v>
      </c>
      <c r="L9695" s="17">
        <v>343622.63</v>
      </c>
      <c r="M9695" s="17">
        <v>108512.41</v>
      </c>
      <c r="N9695" s="17">
        <v>164888.9106</v>
      </c>
    </row>
    <row r="9696" spans="1:14">
      <c r="A9696" s="16">
        <v>46184</v>
      </c>
      <c r="B9696" t="s">
        <v>9736</v>
      </c>
      <c r="C9696" t="s">
        <v>43</v>
      </c>
      <c r="D9696" t="s">
        <v>44</v>
      </c>
      <c r="E9696" t="s">
        <v>31</v>
      </c>
      <c r="F9696" t="s">
        <v>9033</v>
      </c>
      <c r="G9696" t="s">
        <v>5424</v>
      </c>
      <c r="H9696">
        <v>11</v>
      </c>
      <c r="I9696" s="17">
        <v>548083</v>
      </c>
      <c r="J9696" s="17">
        <v>27404.15</v>
      </c>
      <c r="K9696" s="17">
        <v>520678.85</v>
      </c>
      <c r="L9696" s="17">
        <v>322820.89</v>
      </c>
      <c r="M9696" s="17">
        <v>197857.96</v>
      </c>
      <c r="N9696" s="17">
        <v>175550.2619</v>
      </c>
    </row>
    <row r="9697" spans="1:14">
      <c r="A9697" s="16">
        <v>46184</v>
      </c>
      <c r="B9697" t="s">
        <v>9737</v>
      </c>
      <c r="C9697" t="s">
        <v>73</v>
      </c>
      <c r="D9697" t="s">
        <v>74</v>
      </c>
      <c r="E9697" t="s">
        <v>24</v>
      </c>
      <c r="F9697" t="s">
        <v>9033</v>
      </c>
      <c r="G9697" t="s">
        <v>5424</v>
      </c>
      <c r="H9697">
        <v>7</v>
      </c>
      <c r="I9697" s="17">
        <v>256459</v>
      </c>
      <c r="J9697" s="17">
        <v>10258.36</v>
      </c>
      <c r="K9697" s="17">
        <v>246200.64</v>
      </c>
      <c r="L9697" s="17">
        <v>187112.49</v>
      </c>
      <c r="M9697" s="17">
        <v>59088.15</v>
      </c>
      <c r="N9697" s="17">
        <v>164888.9106</v>
      </c>
    </row>
    <row r="9698" spans="1:14">
      <c r="A9698" s="16">
        <v>46184</v>
      </c>
      <c r="B9698" t="s">
        <v>9738</v>
      </c>
      <c r="C9698" t="s">
        <v>47</v>
      </c>
      <c r="D9698" t="s">
        <v>48</v>
      </c>
      <c r="E9698" t="s">
        <v>35</v>
      </c>
      <c r="F9698" t="s">
        <v>9033</v>
      </c>
      <c r="G9698" t="s">
        <v>5424</v>
      </c>
      <c r="H9698">
        <v>9</v>
      </c>
      <c r="I9698" s="17">
        <v>248363</v>
      </c>
      <c r="J9698" s="17">
        <v>14901.78</v>
      </c>
      <c r="K9698" s="17">
        <v>233461.22</v>
      </c>
      <c r="L9698" s="17">
        <v>168092.08</v>
      </c>
      <c r="M9698" s="17">
        <v>65369.14</v>
      </c>
      <c r="N9698" s="17">
        <v>79820.2844</v>
      </c>
    </row>
    <row r="9699" spans="1:14">
      <c r="A9699" s="16">
        <v>46184</v>
      </c>
      <c r="B9699" t="s">
        <v>9739</v>
      </c>
      <c r="C9699" t="s">
        <v>47</v>
      </c>
      <c r="D9699" t="s">
        <v>48</v>
      </c>
      <c r="E9699" t="s">
        <v>35</v>
      </c>
      <c r="F9699" t="s">
        <v>9033</v>
      </c>
      <c r="G9699" t="s">
        <v>5424</v>
      </c>
      <c r="H9699">
        <v>10</v>
      </c>
      <c r="I9699" s="17">
        <v>835580</v>
      </c>
      <c r="J9699" s="17">
        <v>25067.4</v>
      </c>
      <c r="K9699" s="17">
        <v>810512.6</v>
      </c>
      <c r="L9699" s="17">
        <v>583569.0699999999</v>
      </c>
      <c r="M9699" s="17">
        <v>226943.53</v>
      </c>
      <c r="N9699" s="17">
        <v>79820.2844</v>
      </c>
    </row>
    <row r="9700" spans="1:14">
      <c r="A9700" s="16">
        <v>46184</v>
      </c>
      <c r="B9700" t="s">
        <v>9740</v>
      </c>
      <c r="C9700" t="s">
        <v>73</v>
      </c>
      <c r="D9700" t="s">
        <v>74</v>
      </c>
      <c r="E9700" t="s">
        <v>24</v>
      </c>
      <c r="F9700" t="s">
        <v>9033</v>
      </c>
      <c r="G9700" t="s">
        <v>5424</v>
      </c>
      <c r="H9700">
        <v>1</v>
      </c>
      <c r="I9700" s="17">
        <v>591877</v>
      </c>
      <c r="J9700" s="17">
        <v>11837.54</v>
      </c>
      <c r="K9700" s="17">
        <v>580039.46</v>
      </c>
      <c r="L9700" s="17">
        <v>440829.99</v>
      </c>
      <c r="M9700" s="17">
        <v>139209.47</v>
      </c>
      <c r="N9700" s="17">
        <v>164888.9106</v>
      </c>
    </row>
    <row r="9701" spans="1:14">
      <c r="A9701" s="16">
        <v>46184</v>
      </c>
      <c r="B9701" t="s">
        <v>9741</v>
      </c>
      <c r="C9701" t="s">
        <v>26</v>
      </c>
      <c r="D9701" t="s">
        <v>27</v>
      </c>
      <c r="E9701" t="s">
        <v>17</v>
      </c>
      <c r="F9701" t="s">
        <v>9033</v>
      </c>
      <c r="G9701" t="s">
        <v>5424</v>
      </c>
      <c r="H9701">
        <v>2</v>
      </c>
      <c r="I9701" s="17">
        <v>704810</v>
      </c>
      <c r="J9701" s="17">
        <v>56384.8</v>
      </c>
      <c r="K9701" s="17">
        <v>648425.2</v>
      </c>
      <c r="L9701" s="17">
        <v>453897.64</v>
      </c>
      <c r="M9701" s="17">
        <v>194527.56</v>
      </c>
      <c r="N9701" s="17">
        <v>44139.0892</v>
      </c>
    </row>
    <row r="9702" spans="1:14">
      <c r="A9702" s="16">
        <v>46184</v>
      </c>
      <c r="B9702" t="s">
        <v>9742</v>
      </c>
      <c r="C9702" t="s">
        <v>26</v>
      </c>
      <c r="D9702" t="s">
        <v>27</v>
      </c>
      <c r="E9702" t="s">
        <v>17</v>
      </c>
      <c r="F9702" t="s">
        <v>9033</v>
      </c>
      <c r="G9702" t="s">
        <v>5424</v>
      </c>
      <c r="H9702">
        <v>12</v>
      </c>
      <c r="I9702" s="17">
        <v>771010</v>
      </c>
      <c r="J9702" s="17">
        <v>38550.5</v>
      </c>
      <c r="K9702" s="17">
        <v>732459.5</v>
      </c>
      <c r="L9702" s="17">
        <v>512721.65</v>
      </c>
      <c r="M9702" s="17">
        <v>219737.85</v>
      </c>
      <c r="N9702" s="17">
        <v>44139.0892</v>
      </c>
    </row>
    <row r="9703" spans="1:14">
      <c r="A9703" s="16">
        <v>46184</v>
      </c>
      <c r="B9703" t="s">
        <v>9743</v>
      </c>
      <c r="C9703" t="s">
        <v>22</v>
      </c>
      <c r="D9703" t="s">
        <v>23</v>
      </c>
      <c r="E9703" t="s">
        <v>24</v>
      </c>
      <c r="F9703" t="s">
        <v>9033</v>
      </c>
      <c r="G9703" t="s">
        <v>5424</v>
      </c>
      <c r="H9703">
        <v>11</v>
      </c>
      <c r="I9703" s="17">
        <v>162811</v>
      </c>
      <c r="J9703" s="17">
        <v>0</v>
      </c>
      <c r="K9703" s="17">
        <v>162811</v>
      </c>
      <c r="L9703" s="17">
        <v>123736.36</v>
      </c>
      <c r="M9703" s="17">
        <v>39074.64</v>
      </c>
      <c r="N9703" s="17">
        <v>164888.9106</v>
      </c>
    </row>
    <row r="9704" spans="1:14">
      <c r="A9704" s="16">
        <v>46184</v>
      </c>
      <c r="B9704" t="s">
        <v>9744</v>
      </c>
      <c r="C9704" t="s">
        <v>22</v>
      </c>
      <c r="D9704" t="s">
        <v>23</v>
      </c>
      <c r="E9704" t="s">
        <v>24</v>
      </c>
      <c r="F9704" t="s">
        <v>9033</v>
      </c>
      <c r="G9704" t="s">
        <v>5424</v>
      </c>
      <c r="H9704">
        <v>4</v>
      </c>
      <c r="I9704" s="17">
        <v>434586</v>
      </c>
      <c r="J9704" s="17">
        <v>0</v>
      </c>
      <c r="K9704" s="17">
        <v>434586</v>
      </c>
      <c r="L9704" s="17">
        <v>330285.36</v>
      </c>
      <c r="M9704" s="17">
        <v>104300.64</v>
      </c>
      <c r="N9704" s="17">
        <v>164888.9106</v>
      </c>
    </row>
    <row r="9705" spans="1:14">
      <c r="A9705" s="16">
        <v>46184</v>
      </c>
      <c r="B9705" t="s">
        <v>9745</v>
      </c>
      <c r="C9705" t="s">
        <v>73</v>
      </c>
      <c r="D9705" t="s">
        <v>74</v>
      </c>
      <c r="E9705" t="s">
        <v>24</v>
      </c>
      <c r="F9705" t="s">
        <v>9033</v>
      </c>
      <c r="G9705" t="s">
        <v>5424</v>
      </c>
      <c r="H9705">
        <v>1</v>
      </c>
      <c r="I9705" s="17">
        <v>600720</v>
      </c>
      <c r="J9705" s="17">
        <v>12014.4</v>
      </c>
      <c r="K9705" s="17">
        <v>588705.6</v>
      </c>
      <c r="L9705" s="17">
        <v>447416.26</v>
      </c>
      <c r="M9705" s="17">
        <v>141289.34</v>
      </c>
      <c r="N9705" s="17">
        <v>164888.9106</v>
      </c>
    </row>
    <row r="9706" spans="1:14">
      <c r="A9706" s="16">
        <v>46184</v>
      </c>
      <c r="B9706" t="s">
        <v>9746</v>
      </c>
      <c r="C9706" t="s">
        <v>29</v>
      </c>
      <c r="D9706" t="s">
        <v>30</v>
      </c>
      <c r="E9706" t="s">
        <v>31</v>
      </c>
      <c r="F9706" t="s">
        <v>9033</v>
      </c>
      <c r="G9706" t="s">
        <v>5424</v>
      </c>
      <c r="H9706">
        <v>5</v>
      </c>
      <c r="I9706" s="17">
        <v>709831</v>
      </c>
      <c r="J9706" s="17">
        <v>0</v>
      </c>
      <c r="K9706" s="17">
        <v>709831</v>
      </c>
      <c r="L9706" s="17">
        <v>440095.22</v>
      </c>
      <c r="M9706" s="17">
        <v>269735.78</v>
      </c>
      <c r="N9706" s="17">
        <v>175550.2619</v>
      </c>
    </row>
    <row r="9707" spans="1:14">
      <c r="A9707" s="16">
        <v>46184</v>
      </c>
      <c r="B9707" t="s">
        <v>9747</v>
      </c>
      <c r="C9707" t="s">
        <v>29</v>
      </c>
      <c r="D9707" t="s">
        <v>30</v>
      </c>
      <c r="E9707" t="s">
        <v>31</v>
      </c>
      <c r="F9707" t="s">
        <v>9033</v>
      </c>
      <c r="G9707" t="s">
        <v>5424</v>
      </c>
      <c r="H9707">
        <v>7</v>
      </c>
      <c r="I9707" s="17">
        <v>230884</v>
      </c>
      <c r="J9707" s="17">
        <v>0</v>
      </c>
      <c r="K9707" s="17">
        <v>230884</v>
      </c>
      <c r="L9707" s="17">
        <v>143148.08</v>
      </c>
      <c r="M9707" s="17">
        <v>87735.92</v>
      </c>
      <c r="N9707" s="17">
        <v>175550.2619</v>
      </c>
    </row>
    <row r="9708" spans="1:14">
      <c r="A9708" s="16">
        <v>46184</v>
      </c>
      <c r="B9708" t="s">
        <v>9748</v>
      </c>
      <c r="C9708" t="s">
        <v>29</v>
      </c>
      <c r="D9708" t="s">
        <v>30</v>
      </c>
      <c r="E9708" t="s">
        <v>31</v>
      </c>
      <c r="F9708" t="s">
        <v>9033</v>
      </c>
      <c r="G9708" t="s">
        <v>5424</v>
      </c>
      <c r="H9708">
        <v>6</v>
      </c>
      <c r="I9708" s="17">
        <v>151172</v>
      </c>
      <c r="J9708" s="17">
        <v>10582.04</v>
      </c>
      <c r="K9708" s="17">
        <v>140589.96</v>
      </c>
      <c r="L9708" s="17">
        <v>87165.78</v>
      </c>
      <c r="M9708" s="17">
        <v>53424.18</v>
      </c>
      <c r="N9708" s="17">
        <v>175550.2619</v>
      </c>
    </row>
    <row r="9709" spans="1:14">
      <c r="A9709" s="16">
        <v>46184</v>
      </c>
      <c r="B9709" t="s">
        <v>9749</v>
      </c>
      <c r="C9709" t="s">
        <v>26</v>
      </c>
      <c r="D9709" t="s">
        <v>27</v>
      </c>
      <c r="E9709" t="s">
        <v>17</v>
      </c>
      <c r="F9709" t="s">
        <v>9033</v>
      </c>
      <c r="G9709" t="s">
        <v>5424</v>
      </c>
      <c r="H9709">
        <v>1</v>
      </c>
      <c r="I9709" s="17">
        <v>463093</v>
      </c>
      <c r="J9709" s="17">
        <v>18523.72</v>
      </c>
      <c r="K9709" s="17">
        <v>444569.28</v>
      </c>
      <c r="L9709" s="17">
        <v>311198.5</v>
      </c>
      <c r="M9709" s="17">
        <v>133370.78</v>
      </c>
      <c r="N9709" s="17">
        <v>44139.0892</v>
      </c>
    </row>
    <row r="9710" spans="1:14">
      <c r="A9710" s="16">
        <v>46184</v>
      </c>
      <c r="B9710" t="s">
        <v>9750</v>
      </c>
      <c r="C9710" t="s">
        <v>73</v>
      </c>
      <c r="D9710" t="s">
        <v>74</v>
      </c>
      <c r="E9710" t="s">
        <v>24</v>
      </c>
      <c r="F9710" t="s">
        <v>9033</v>
      </c>
      <c r="G9710" t="s">
        <v>5424</v>
      </c>
      <c r="H9710">
        <v>9</v>
      </c>
      <c r="I9710" s="17">
        <v>742793</v>
      </c>
      <c r="J9710" s="17">
        <v>81707.23</v>
      </c>
      <c r="K9710" s="17">
        <v>661085.77</v>
      </c>
      <c r="L9710" s="17">
        <v>502425.19</v>
      </c>
      <c r="M9710" s="17">
        <v>158660.58</v>
      </c>
      <c r="N9710" s="17">
        <v>164888.9106</v>
      </c>
    </row>
    <row r="9711" spans="1:14">
      <c r="A9711" s="16">
        <v>46185</v>
      </c>
      <c r="B9711" t="s">
        <v>9751</v>
      </c>
      <c r="C9711" t="s">
        <v>33</v>
      </c>
      <c r="D9711" t="s">
        <v>34</v>
      </c>
      <c r="E9711" t="s">
        <v>35</v>
      </c>
      <c r="F9711" t="s">
        <v>9033</v>
      </c>
      <c r="G9711" t="s">
        <v>5424</v>
      </c>
      <c r="H9711">
        <v>6</v>
      </c>
      <c r="I9711" s="17">
        <v>617896</v>
      </c>
      <c r="J9711" s="17">
        <v>74147.52</v>
      </c>
      <c r="K9711" s="17">
        <v>543748.48</v>
      </c>
      <c r="L9711" s="17">
        <v>391498.91</v>
      </c>
      <c r="M9711" s="17">
        <v>152249.57</v>
      </c>
      <c r="N9711" s="17">
        <v>79820.2844</v>
      </c>
    </row>
    <row r="9712" spans="1:14">
      <c r="A9712" s="16">
        <v>46185</v>
      </c>
      <c r="B9712" t="s">
        <v>9752</v>
      </c>
      <c r="C9712" t="s">
        <v>26</v>
      </c>
      <c r="D9712" t="s">
        <v>27</v>
      </c>
      <c r="E9712" t="s">
        <v>17</v>
      </c>
      <c r="F9712" t="s">
        <v>9033</v>
      </c>
      <c r="G9712" t="s">
        <v>5424</v>
      </c>
      <c r="H9712">
        <v>7</v>
      </c>
      <c r="I9712" s="17">
        <v>432585</v>
      </c>
      <c r="J9712" s="17">
        <v>8651.700000000001</v>
      </c>
      <c r="K9712" s="17">
        <v>423933.3</v>
      </c>
      <c r="L9712" s="17">
        <v>296753.31</v>
      </c>
      <c r="M9712" s="17">
        <v>127179.99</v>
      </c>
      <c r="N9712" s="17">
        <v>44139.0892</v>
      </c>
    </row>
    <row r="9713" spans="1:14">
      <c r="A9713" s="16">
        <v>46185</v>
      </c>
      <c r="B9713" t="s">
        <v>9753</v>
      </c>
      <c r="C9713" t="s">
        <v>73</v>
      </c>
      <c r="D9713" t="s">
        <v>74</v>
      </c>
      <c r="E9713" t="s">
        <v>24</v>
      </c>
      <c r="F9713" t="s">
        <v>9033</v>
      </c>
      <c r="G9713" t="s">
        <v>5424</v>
      </c>
      <c r="H9713">
        <v>5</v>
      </c>
      <c r="I9713" s="17">
        <v>302874</v>
      </c>
      <c r="J9713" s="17">
        <v>18172.44</v>
      </c>
      <c r="K9713" s="17">
        <v>284701.56</v>
      </c>
      <c r="L9713" s="17">
        <v>216373.19</v>
      </c>
      <c r="M9713" s="17">
        <v>68328.37</v>
      </c>
      <c r="N9713" s="17">
        <v>164888.9106</v>
      </c>
    </row>
    <row r="9714" spans="1:14">
      <c r="A9714" s="16">
        <v>46185</v>
      </c>
      <c r="B9714" t="s">
        <v>9754</v>
      </c>
      <c r="C9714" t="s">
        <v>22</v>
      </c>
      <c r="D9714" t="s">
        <v>23</v>
      </c>
      <c r="E9714" t="s">
        <v>24</v>
      </c>
      <c r="F9714" t="s">
        <v>9033</v>
      </c>
      <c r="G9714" t="s">
        <v>5424</v>
      </c>
      <c r="H9714">
        <v>5</v>
      </c>
      <c r="I9714" s="17">
        <v>721703</v>
      </c>
      <c r="J9714" s="17">
        <v>101038.42</v>
      </c>
      <c r="K9714" s="17">
        <v>620664.58</v>
      </c>
      <c r="L9714" s="17">
        <v>471705.08</v>
      </c>
      <c r="M9714" s="17">
        <v>148959.5</v>
      </c>
      <c r="N9714" s="17">
        <v>164888.9106</v>
      </c>
    </row>
    <row r="9715" spans="1:14">
      <c r="A9715" s="16">
        <v>46185</v>
      </c>
      <c r="B9715" t="s">
        <v>9755</v>
      </c>
      <c r="C9715" t="s">
        <v>47</v>
      </c>
      <c r="D9715" t="s">
        <v>48</v>
      </c>
      <c r="E9715" t="s">
        <v>35</v>
      </c>
      <c r="F9715" t="s">
        <v>9033</v>
      </c>
      <c r="G9715" t="s">
        <v>5424</v>
      </c>
      <c r="H9715">
        <v>1</v>
      </c>
      <c r="I9715" s="17">
        <v>156751</v>
      </c>
      <c r="J9715" s="17">
        <v>9405.059999999999</v>
      </c>
      <c r="K9715" s="17">
        <v>147345.94</v>
      </c>
      <c r="L9715" s="17">
        <v>106089.08</v>
      </c>
      <c r="M9715" s="17">
        <v>41256.86</v>
      </c>
      <c r="N9715" s="17">
        <v>79820.2844</v>
      </c>
    </row>
    <row r="9716" spans="1:14">
      <c r="A9716" s="16">
        <v>46185</v>
      </c>
      <c r="B9716" t="s">
        <v>9756</v>
      </c>
      <c r="C9716" t="s">
        <v>33</v>
      </c>
      <c r="D9716" t="s">
        <v>34</v>
      </c>
      <c r="E9716" t="s">
        <v>35</v>
      </c>
      <c r="F9716" t="s">
        <v>9033</v>
      </c>
      <c r="G9716" t="s">
        <v>5424</v>
      </c>
      <c r="H9716">
        <v>6</v>
      </c>
      <c r="I9716" s="17">
        <v>439244</v>
      </c>
      <c r="J9716" s="17">
        <v>21962.2</v>
      </c>
      <c r="K9716" s="17">
        <v>417281.8</v>
      </c>
      <c r="L9716" s="17">
        <v>300442.9</v>
      </c>
      <c r="M9716" s="17">
        <v>116838.9</v>
      </c>
      <c r="N9716" s="17">
        <v>79820.2844</v>
      </c>
    </row>
    <row r="9717" spans="1:14">
      <c r="A9717" s="16">
        <v>46185</v>
      </c>
      <c r="B9717" t="s">
        <v>9757</v>
      </c>
      <c r="C9717" t="s">
        <v>15</v>
      </c>
      <c r="D9717" t="s">
        <v>16</v>
      </c>
      <c r="E9717" t="s">
        <v>17</v>
      </c>
      <c r="F9717" t="s">
        <v>9033</v>
      </c>
      <c r="G9717" t="s">
        <v>5424</v>
      </c>
      <c r="H9717">
        <v>2</v>
      </c>
      <c r="I9717" s="17">
        <v>655152</v>
      </c>
      <c r="J9717" s="17">
        <v>39309.12</v>
      </c>
      <c r="K9717" s="17">
        <v>615842.88</v>
      </c>
      <c r="L9717" s="17">
        <v>431090.02</v>
      </c>
      <c r="M9717" s="17">
        <v>184752.86</v>
      </c>
      <c r="N9717" s="17">
        <v>44139.0892</v>
      </c>
    </row>
    <row r="9718" spans="1:14">
      <c r="A9718" s="16">
        <v>46185</v>
      </c>
      <c r="B9718" t="s">
        <v>9758</v>
      </c>
      <c r="C9718" t="s">
        <v>73</v>
      </c>
      <c r="D9718" t="s">
        <v>74</v>
      </c>
      <c r="E9718" t="s">
        <v>24</v>
      </c>
      <c r="F9718" t="s">
        <v>9033</v>
      </c>
      <c r="G9718" t="s">
        <v>5424</v>
      </c>
      <c r="H9718">
        <v>1</v>
      </c>
      <c r="I9718" s="17">
        <v>716411</v>
      </c>
      <c r="J9718" s="17">
        <v>0</v>
      </c>
      <c r="K9718" s="17">
        <v>716411</v>
      </c>
      <c r="L9718" s="17">
        <v>544472.36</v>
      </c>
      <c r="M9718" s="17">
        <v>171938.64</v>
      </c>
      <c r="N9718" s="17">
        <v>164888.9106</v>
      </c>
    </row>
    <row r="9719" spans="1:14">
      <c r="A9719" s="16">
        <v>46185</v>
      </c>
      <c r="B9719" t="s">
        <v>9759</v>
      </c>
      <c r="C9719" t="s">
        <v>43</v>
      </c>
      <c r="D9719" t="s">
        <v>44</v>
      </c>
      <c r="E9719" t="s">
        <v>31</v>
      </c>
      <c r="F9719" t="s">
        <v>9033</v>
      </c>
      <c r="G9719" t="s">
        <v>5424</v>
      </c>
      <c r="H9719">
        <v>7</v>
      </c>
      <c r="I9719" s="17">
        <v>135608</v>
      </c>
      <c r="J9719" s="17">
        <v>13560.8</v>
      </c>
      <c r="K9719" s="17">
        <v>122047.2</v>
      </c>
      <c r="L9719" s="17">
        <v>75669.25999999999</v>
      </c>
      <c r="M9719" s="17">
        <v>46377.94</v>
      </c>
      <c r="N9719" s="17">
        <v>175550.2619</v>
      </c>
    </row>
    <row r="9720" spans="1:14">
      <c r="A9720" s="16">
        <v>46185</v>
      </c>
      <c r="B9720" t="s">
        <v>9760</v>
      </c>
      <c r="C9720" t="s">
        <v>26</v>
      </c>
      <c r="D9720" t="s">
        <v>27</v>
      </c>
      <c r="E9720" t="s">
        <v>17</v>
      </c>
      <c r="F9720" t="s">
        <v>9033</v>
      </c>
      <c r="G9720" t="s">
        <v>5424</v>
      </c>
      <c r="H9720">
        <v>2</v>
      </c>
      <c r="I9720" s="17">
        <v>332675</v>
      </c>
      <c r="J9720" s="17">
        <v>29940.75</v>
      </c>
      <c r="K9720" s="17">
        <v>302734.25</v>
      </c>
      <c r="L9720" s="17">
        <v>211913.97</v>
      </c>
      <c r="M9720" s="17">
        <v>90820.28</v>
      </c>
      <c r="N9720" s="17">
        <v>44139.0892</v>
      </c>
    </row>
    <row r="9721" spans="1:14">
      <c r="A9721" s="16">
        <v>46185</v>
      </c>
      <c r="B9721" t="s">
        <v>9761</v>
      </c>
      <c r="C9721" t="s">
        <v>73</v>
      </c>
      <c r="D9721" t="s">
        <v>74</v>
      </c>
      <c r="E9721" t="s">
        <v>24</v>
      </c>
      <c r="F9721" t="s">
        <v>9033</v>
      </c>
      <c r="G9721" t="s">
        <v>5424</v>
      </c>
      <c r="H9721">
        <v>10</v>
      </c>
      <c r="I9721" s="17">
        <v>624236</v>
      </c>
      <c r="J9721" s="17">
        <v>37454.16</v>
      </c>
      <c r="K9721" s="17">
        <v>586781.84</v>
      </c>
      <c r="L9721" s="17">
        <v>445954.2</v>
      </c>
      <c r="M9721" s="17">
        <v>140827.64</v>
      </c>
      <c r="N9721" s="17">
        <v>164888.9106</v>
      </c>
    </row>
    <row r="9722" spans="1:14">
      <c r="A9722" s="16">
        <v>46185</v>
      </c>
      <c r="B9722" t="s">
        <v>9762</v>
      </c>
      <c r="C9722" t="s">
        <v>33</v>
      </c>
      <c r="D9722" t="s">
        <v>34</v>
      </c>
      <c r="E9722" t="s">
        <v>35</v>
      </c>
      <c r="F9722" t="s">
        <v>9033</v>
      </c>
      <c r="G9722" t="s">
        <v>5424</v>
      </c>
      <c r="H9722">
        <v>10</v>
      </c>
      <c r="I9722" s="17">
        <v>816809</v>
      </c>
      <c r="J9722" s="17">
        <v>98017.08</v>
      </c>
      <c r="K9722" s="17">
        <v>718791.92</v>
      </c>
      <c r="L9722" s="17">
        <v>517530.18</v>
      </c>
      <c r="M9722" s="17">
        <v>201261.74</v>
      </c>
      <c r="N9722" s="17">
        <v>79820.2844</v>
      </c>
    </row>
    <row r="9723" spans="1:14">
      <c r="A9723" s="16">
        <v>46185</v>
      </c>
      <c r="B9723" t="s">
        <v>9763</v>
      </c>
      <c r="C9723" t="s">
        <v>15</v>
      </c>
      <c r="D9723" t="s">
        <v>16</v>
      </c>
      <c r="E9723" t="s">
        <v>17</v>
      </c>
      <c r="F9723" t="s">
        <v>9033</v>
      </c>
      <c r="G9723" t="s">
        <v>5424</v>
      </c>
      <c r="H9723">
        <v>10</v>
      </c>
      <c r="I9723" s="17">
        <v>766688</v>
      </c>
      <c r="J9723" s="17">
        <v>23000.64</v>
      </c>
      <c r="K9723" s="17">
        <v>743687.36</v>
      </c>
      <c r="L9723" s="17">
        <v>520581.15</v>
      </c>
      <c r="M9723" s="17">
        <v>223106.21</v>
      </c>
      <c r="N9723" s="17">
        <v>44139.0892</v>
      </c>
    </row>
    <row r="9724" spans="1:14">
      <c r="A9724" s="16">
        <v>46185</v>
      </c>
      <c r="B9724" t="s">
        <v>9764</v>
      </c>
      <c r="C9724" t="s">
        <v>15</v>
      </c>
      <c r="D9724" t="s">
        <v>16</v>
      </c>
      <c r="E9724" t="s">
        <v>17</v>
      </c>
      <c r="F9724" t="s">
        <v>9033</v>
      </c>
      <c r="G9724" t="s">
        <v>5424</v>
      </c>
      <c r="H9724">
        <v>9</v>
      </c>
      <c r="I9724" s="17">
        <v>147858</v>
      </c>
      <c r="J9724" s="17">
        <v>7392.9</v>
      </c>
      <c r="K9724" s="17">
        <v>140465.1</v>
      </c>
      <c r="L9724" s="17">
        <v>98325.57000000001</v>
      </c>
      <c r="M9724" s="17">
        <v>42139.53</v>
      </c>
      <c r="N9724" s="17">
        <v>44139.0892</v>
      </c>
    </row>
    <row r="9725" spans="1:14">
      <c r="A9725" s="16">
        <v>46185</v>
      </c>
      <c r="B9725" t="s">
        <v>9765</v>
      </c>
      <c r="C9725" t="s">
        <v>47</v>
      </c>
      <c r="D9725" t="s">
        <v>48</v>
      </c>
      <c r="E9725" t="s">
        <v>35</v>
      </c>
      <c r="F9725" t="s">
        <v>9033</v>
      </c>
      <c r="G9725" t="s">
        <v>5424</v>
      </c>
      <c r="H9725">
        <v>7</v>
      </c>
      <c r="I9725" s="17">
        <v>118253</v>
      </c>
      <c r="J9725" s="17">
        <v>14190.36</v>
      </c>
      <c r="K9725" s="17">
        <v>104062.64</v>
      </c>
      <c r="L9725" s="17">
        <v>74925.10000000001</v>
      </c>
      <c r="M9725" s="17">
        <v>29137.54</v>
      </c>
      <c r="N9725" s="17">
        <v>79820.2844</v>
      </c>
    </row>
    <row r="9726" spans="1:14">
      <c r="A9726" s="16">
        <v>46185</v>
      </c>
      <c r="B9726" t="s">
        <v>9766</v>
      </c>
      <c r="C9726" t="s">
        <v>29</v>
      </c>
      <c r="D9726" t="s">
        <v>30</v>
      </c>
      <c r="E9726" t="s">
        <v>31</v>
      </c>
      <c r="F9726" t="s">
        <v>9033</v>
      </c>
      <c r="G9726" t="s">
        <v>5424</v>
      </c>
      <c r="H9726">
        <v>4</v>
      </c>
      <c r="I9726" s="17">
        <v>508156</v>
      </c>
      <c r="J9726" s="17">
        <v>55897.16</v>
      </c>
      <c r="K9726" s="17">
        <v>452258.84</v>
      </c>
      <c r="L9726" s="17">
        <v>280400.48</v>
      </c>
      <c r="M9726" s="17">
        <v>171858.36</v>
      </c>
      <c r="N9726" s="17">
        <v>175550.2619</v>
      </c>
    </row>
    <row r="9727" spans="1:14">
      <c r="A9727" s="16">
        <v>46185</v>
      </c>
      <c r="B9727" t="s">
        <v>9767</v>
      </c>
      <c r="C9727" t="s">
        <v>29</v>
      </c>
      <c r="D9727" t="s">
        <v>30</v>
      </c>
      <c r="E9727" t="s">
        <v>31</v>
      </c>
      <c r="F9727" t="s">
        <v>9033</v>
      </c>
      <c r="G9727" t="s">
        <v>5424</v>
      </c>
      <c r="H9727">
        <v>5</v>
      </c>
      <c r="I9727" s="17">
        <v>150735</v>
      </c>
      <c r="J9727" s="17">
        <v>9044.1</v>
      </c>
      <c r="K9727" s="17">
        <v>141690.9</v>
      </c>
      <c r="L9727" s="17">
        <v>87848.36</v>
      </c>
      <c r="M9727" s="17">
        <v>53842.54</v>
      </c>
      <c r="N9727" s="17">
        <v>175550.2619</v>
      </c>
    </row>
    <row r="9728" spans="1:14">
      <c r="A9728" s="16">
        <v>46185</v>
      </c>
      <c r="B9728" t="s">
        <v>9768</v>
      </c>
      <c r="C9728" t="s">
        <v>43</v>
      </c>
      <c r="D9728" t="s">
        <v>44</v>
      </c>
      <c r="E9728" t="s">
        <v>31</v>
      </c>
      <c r="F9728" t="s">
        <v>9033</v>
      </c>
      <c r="G9728" t="s">
        <v>5424</v>
      </c>
      <c r="H9728">
        <v>4</v>
      </c>
      <c r="I9728" s="17">
        <v>570902</v>
      </c>
      <c r="J9728" s="17">
        <v>68508.24000000001</v>
      </c>
      <c r="K9728" s="17">
        <v>502393.76</v>
      </c>
      <c r="L9728" s="17">
        <v>311484.13</v>
      </c>
      <c r="M9728" s="17">
        <v>190909.63</v>
      </c>
      <c r="N9728" s="17">
        <v>175550.2619</v>
      </c>
    </row>
    <row r="9729" spans="1:14">
      <c r="A9729" s="16">
        <v>46185</v>
      </c>
      <c r="B9729" t="s">
        <v>9769</v>
      </c>
      <c r="C9729" t="s">
        <v>26</v>
      </c>
      <c r="D9729" t="s">
        <v>27</v>
      </c>
      <c r="E9729" t="s">
        <v>17</v>
      </c>
      <c r="F9729" t="s">
        <v>9033</v>
      </c>
      <c r="G9729" t="s">
        <v>5424</v>
      </c>
      <c r="H9729">
        <v>10</v>
      </c>
      <c r="I9729" s="17">
        <v>751797</v>
      </c>
      <c r="J9729" s="17">
        <v>60143.76</v>
      </c>
      <c r="K9729" s="17">
        <v>691653.24</v>
      </c>
      <c r="L9729" s="17">
        <v>484157.27</v>
      </c>
      <c r="M9729" s="17">
        <v>207495.97</v>
      </c>
      <c r="N9729" s="17">
        <v>44139.0892</v>
      </c>
    </row>
    <row r="9730" spans="1:14">
      <c r="A9730" s="16">
        <v>46185</v>
      </c>
      <c r="B9730" t="s">
        <v>9770</v>
      </c>
      <c r="C9730" t="s">
        <v>15</v>
      </c>
      <c r="D9730" t="s">
        <v>16</v>
      </c>
      <c r="E9730" t="s">
        <v>17</v>
      </c>
      <c r="F9730" t="s">
        <v>9033</v>
      </c>
      <c r="G9730" t="s">
        <v>5424</v>
      </c>
      <c r="H9730">
        <v>2</v>
      </c>
      <c r="I9730" s="17">
        <v>618819</v>
      </c>
      <c r="J9730" s="17">
        <v>74258.28</v>
      </c>
      <c r="K9730" s="17">
        <v>544560.72</v>
      </c>
      <c r="L9730" s="17">
        <v>381192.5</v>
      </c>
      <c r="M9730" s="17">
        <v>163368.22</v>
      </c>
      <c r="N9730" s="17">
        <v>44139.0892</v>
      </c>
    </row>
    <row r="9731" spans="1:14">
      <c r="A9731" s="16">
        <v>46185</v>
      </c>
      <c r="B9731" t="s">
        <v>9771</v>
      </c>
      <c r="C9731" t="s">
        <v>29</v>
      </c>
      <c r="D9731" t="s">
        <v>30</v>
      </c>
      <c r="E9731" t="s">
        <v>31</v>
      </c>
      <c r="F9731" t="s">
        <v>9033</v>
      </c>
      <c r="G9731" t="s">
        <v>5424</v>
      </c>
      <c r="H9731">
        <v>11</v>
      </c>
      <c r="I9731" s="17">
        <v>782400</v>
      </c>
      <c r="J9731" s="17">
        <v>15648</v>
      </c>
      <c r="K9731" s="17">
        <v>766752</v>
      </c>
      <c r="L9731" s="17">
        <v>475386.24</v>
      </c>
      <c r="M9731" s="17">
        <v>291365.76</v>
      </c>
      <c r="N9731" s="17">
        <v>175550.2619</v>
      </c>
    </row>
    <row r="9732" spans="1:14">
      <c r="A9732" s="16">
        <v>46185</v>
      </c>
      <c r="B9732" t="s">
        <v>9772</v>
      </c>
      <c r="C9732" t="s">
        <v>22</v>
      </c>
      <c r="D9732" t="s">
        <v>23</v>
      </c>
      <c r="E9732" t="s">
        <v>24</v>
      </c>
      <c r="F9732" t="s">
        <v>9033</v>
      </c>
      <c r="G9732" t="s">
        <v>5424</v>
      </c>
      <c r="H9732">
        <v>8</v>
      </c>
      <c r="I9732" s="17">
        <v>115597</v>
      </c>
      <c r="J9732" s="17">
        <v>15027.61</v>
      </c>
      <c r="K9732" s="17">
        <v>100569.39</v>
      </c>
      <c r="L9732" s="17">
        <v>76432.74000000001</v>
      </c>
      <c r="M9732" s="17">
        <v>24136.65</v>
      </c>
      <c r="N9732" s="17">
        <v>164888.9106</v>
      </c>
    </row>
    <row r="9733" spans="1:14">
      <c r="A9733" s="16">
        <v>46185</v>
      </c>
      <c r="B9733" t="s">
        <v>9773</v>
      </c>
      <c r="C9733" t="s">
        <v>73</v>
      </c>
      <c r="D9733" t="s">
        <v>74</v>
      </c>
      <c r="E9733" t="s">
        <v>24</v>
      </c>
      <c r="F9733" t="s">
        <v>9033</v>
      </c>
      <c r="G9733" t="s">
        <v>5424</v>
      </c>
      <c r="H9733">
        <v>6</v>
      </c>
      <c r="I9733" s="17">
        <v>524493</v>
      </c>
      <c r="J9733" s="17">
        <v>20979.72</v>
      </c>
      <c r="K9733" s="17">
        <v>503513.28</v>
      </c>
      <c r="L9733" s="17">
        <v>382670.09</v>
      </c>
      <c r="M9733" s="17">
        <v>120843.19</v>
      </c>
      <c r="N9733" s="17">
        <v>164888.9106</v>
      </c>
    </row>
    <row r="9734" spans="1:14">
      <c r="A9734" s="16">
        <v>46185</v>
      </c>
      <c r="B9734" t="s">
        <v>9774</v>
      </c>
      <c r="C9734" t="s">
        <v>26</v>
      </c>
      <c r="D9734" t="s">
        <v>27</v>
      </c>
      <c r="E9734" t="s">
        <v>17</v>
      </c>
      <c r="F9734" t="s">
        <v>9033</v>
      </c>
      <c r="G9734" t="s">
        <v>5424</v>
      </c>
      <c r="H9734">
        <v>11</v>
      </c>
      <c r="I9734" s="17">
        <v>350475</v>
      </c>
      <c r="J9734" s="17">
        <v>17523.75</v>
      </c>
      <c r="K9734" s="17">
        <v>332951.25</v>
      </c>
      <c r="L9734" s="17">
        <v>233065.87</v>
      </c>
      <c r="M9734" s="17">
        <v>99885.38</v>
      </c>
      <c r="N9734" s="17">
        <v>44139.0892</v>
      </c>
    </row>
    <row r="9735" spans="1:14">
      <c r="A9735" s="16">
        <v>46185</v>
      </c>
      <c r="B9735" t="s">
        <v>9775</v>
      </c>
      <c r="C9735" t="s">
        <v>33</v>
      </c>
      <c r="D9735" t="s">
        <v>34</v>
      </c>
      <c r="E9735" t="s">
        <v>35</v>
      </c>
      <c r="F9735" t="s">
        <v>9033</v>
      </c>
      <c r="G9735" t="s">
        <v>5424</v>
      </c>
      <c r="H9735">
        <v>6</v>
      </c>
      <c r="I9735" s="17">
        <v>694494</v>
      </c>
      <c r="J9735" s="17">
        <v>0</v>
      </c>
      <c r="K9735" s="17">
        <v>694494</v>
      </c>
      <c r="L9735" s="17">
        <v>500035.68</v>
      </c>
      <c r="M9735" s="17">
        <v>194458.32</v>
      </c>
      <c r="N9735" s="17">
        <v>79820.2844</v>
      </c>
    </row>
    <row r="9736" spans="1:14">
      <c r="A9736" s="16">
        <v>46185</v>
      </c>
      <c r="B9736" t="s">
        <v>9776</v>
      </c>
      <c r="C9736" t="s">
        <v>73</v>
      </c>
      <c r="D9736" t="s">
        <v>74</v>
      </c>
      <c r="E9736" t="s">
        <v>24</v>
      </c>
      <c r="F9736" t="s">
        <v>9033</v>
      </c>
      <c r="G9736" t="s">
        <v>5424</v>
      </c>
      <c r="H9736">
        <v>8</v>
      </c>
      <c r="I9736" s="17">
        <v>559984</v>
      </c>
      <c r="J9736" s="17">
        <v>0</v>
      </c>
      <c r="K9736" s="17">
        <v>559984</v>
      </c>
      <c r="L9736" s="17">
        <v>425587.84</v>
      </c>
      <c r="M9736" s="17">
        <v>134396.16</v>
      </c>
      <c r="N9736" s="17">
        <v>164888.9106</v>
      </c>
    </row>
    <row r="9737" spans="1:14">
      <c r="A9737" s="16">
        <v>46185</v>
      </c>
      <c r="B9737" t="s">
        <v>9777</v>
      </c>
      <c r="C9737" t="s">
        <v>26</v>
      </c>
      <c r="D9737" t="s">
        <v>27</v>
      </c>
      <c r="E9737" t="s">
        <v>17</v>
      </c>
      <c r="F9737" t="s">
        <v>9033</v>
      </c>
      <c r="G9737" t="s">
        <v>5424</v>
      </c>
      <c r="H9737">
        <v>7</v>
      </c>
      <c r="I9737" s="17">
        <v>779281</v>
      </c>
      <c r="J9737" s="17">
        <v>46756.86</v>
      </c>
      <c r="K9737" s="17">
        <v>732524.14</v>
      </c>
      <c r="L9737" s="17">
        <v>512766.9</v>
      </c>
      <c r="M9737" s="17">
        <v>219757.24</v>
      </c>
      <c r="N9737" s="17">
        <v>44139.0892</v>
      </c>
    </row>
    <row r="9738" spans="1:14">
      <c r="A9738" s="16">
        <v>46185</v>
      </c>
      <c r="B9738" t="s">
        <v>9778</v>
      </c>
      <c r="C9738" t="s">
        <v>43</v>
      </c>
      <c r="D9738" t="s">
        <v>44</v>
      </c>
      <c r="E9738" t="s">
        <v>31</v>
      </c>
      <c r="F9738" t="s">
        <v>9033</v>
      </c>
      <c r="G9738" t="s">
        <v>5424</v>
      </c>
      <c r="H9738">
        <v>7</v>
      </c>
      <c r="I9738" s="17">
        <v>755553</v>
      </c>
      <c r="J9738" s="17">
        <v>22666.59</v>
      </c>
      <c r="K9738" s="17">
        <v>732886.41</v>
      </c>
      <c r="L9738" s="17">
        <v>454389.57</v>
      </c>
      <c r="M9738" s="17">
        <v>278496.84</v>
      </c>
      <c r="N9738" s="17">
        <v>175550.2619</v>
      </c>
    </row>
    <row r="9739" spans="1:14">
      <c r="A9739" s="16">
        <v>46185</v>
      </c>
      <c r="B9739" t="s">
        <v>9779</v>
      </c>
      <c r="C9739" t="s">
        <v>22</v>
      </c>
      <c r="D9739" t="s">
        <v>23</v>
      </c>
      <c r="E9739" t="s">
        <v>24</v>
      </c>
      <c r="F9739" t="s">
        <v>9033</v>
      </c>
      <c r="G9739" t="s">
        <v>5424</v>
      </c>
      <c r="H9739">
        <v>5</v>
      </c>
      <c r="I9739" s="17">
        <v>333990</v>
      </c>
      <c r="J9739" s="17">
        <v>13359.6</v>
      </c>
      <c r="K9739" s="17">
        <v>320630.4</v>
      </c>
      <c r="L9739" s="17">
        <v>243679.1</v>
      </c>
      <c r="M9739" s="17">
        <v>76951.3</v>
      </c>
      <c r="N9739" s="17">
        <v>164888.9106</v>
      </c>
    </row>
    <row r="9740" spans="1:14">
      <c r="A9740" s="16">
        <v>46185</v>
      </c>
      <c r="B9740" t="s">
        <v>9780</v>
      </c>
      <c r="C9740" t="s">
        <v>22</v>
      </c>
      <c r="D9740" t="s">
        <v>23</v>
      </c>
      <c r="E9740" t="s">
        <v>24</v>
      </c>
      <c r="F9740" t="s">
        <v>9033</v>
      </c>
      <c r="G9740" t="s">
        <v>5424</v>
      </c>
      <c r="H9740">
        <v>1</v>
      </c>
      <c r="I9740" s="17">
        <v>156954</v>
      </c>
      <c r="J9740" s="17">
        <v>6278.16</v>
      </c>
      <c r="K9740" s="17">
        <v>150675.84</v>
      </c>
      <c r="L9740" s="17">
        <v>114513.64</v>
      </c>
      <c r="M9740" s="17">
        <v>36162.2</v>
      </c>
      <c r="N9740" s="17">
        <v>164888.9106</v>
      </c>
    </row>
    <row r="9741" spans="1:14">
      <c r="A9741" s="16">
        <v>46185</v>
      </c>
      <c r="B9741" t="s">
        <v>9781</v>
      </c>
      <c r="C9741" t="s">
        <v>29</v>
      </c>
      <c r="D9741" t="s">
        <v>30</v>
      </c>
      <c r="E9741" t="s">
        <v>31</v>
      </c>
      <c r="F9741" t="s">
        <v>9033</v>
      </c>
      <c r="G9741" t="s">
        <v>5424</v>
      </c>
      <c r="H9741">
        <v>11</v>
      </c>
      <c r="I9741" s="17">
        <v>698354</v>
      </c>
      <c r="J9741" s="17">
        <v>0</v>
      </c>
      <c r="K9741" s="17">
        <v>698354</v>
      </c>
      <c r="L9741" s="17">
        <v>432979.48</v>
      </c>
      <c r="M9741" s="17">
        <v>265374.52</v>
      </c>
      <c r="N9741" s="17">
        <v>175550.2619</v>
      </c>
    </row>
    <row r="9742" spans="1:14">
      <c r="A9742" s="16">
        <v>46185</v>
      </c>
      <c r="B9742" t="s">
        <v>9782</v>
      </c>
      <c r="C9742" t="s">
        <v>43</v>
      </c>
      <c r="D9742" t="s">
        <v>44</v>
      </c>
      <c r="E9742" t="s">
        <v>31</v>
      </c>
      <c r="F9742" t="s">
        <v>9033</v>
      </c>
      <c r="G9742" t="s">
        <v>5424</v>
      </c>
      <c r="H9742">
        <v>2</v>
      </c>
      <c r="I9742" s="17">
        <v>290225</v>
      </c>
      <c r="J9742" s="17">
        <v>40631.5</v>
      </c>
      <c r="K9742" s="17">
        <v>249593.5</v>
      </c>
      <c r="L9742" s="17">
        <v>154747.97</v>
      </c>
      <c r="M9742" s="17">
        <v>94845.53</v>
      </c>
      <c r="N9742" s="17">
        <v>175550.2619</v>
      </c>
    </row>
    <row r="9743" spans="1:14">
      <c r="A9743" s="16">
        <v>46185</v>
      </c>
      <c r="B9743" t="s">
        <v>9783</v>
      </c>
      <c r="C9743" t="s">
        <v>22</v>
      </c>
      <c r="D9743" t="s">
        <v>23</v>
      </c>
      <c r="E9743" t="s">
        <v>24</v>
      </c>
      <c r="F9743" t="s">
        <v>9033</v>
      </c>
      <c r="G9743" t="s">
        <v>5424</v>
      </c>
      <c r="H9743">
        <v>6</v>
      </c>
      <c r="I9743" s="17">
        <v>801254</v>
      </c>
      <c r="J9743" s="17">
        <v>0</v>
      </c>
      <c r="K9743" s="17">
        <v>801254</v>
      </c>
      <c r="L9743" s="17">
        <v>608953.04</v>
      </c>
      <c r="M9743" s="17">
        <v>192300.96</v>
      </c>
      <c r="N9743" s="17">
        <v>164888.9106</v>
      </c>
    </row>
    <row r="9744" spans="1:14">
      <c r="A9744" s="16">
        <v>46185</v>
      </c>
      <c r="B9744" t="s">
        <v>9784</v>
      </c>
      <c r="C9744" t="s">
        <v>73</v>
      </c>
      <c r="D9744" t="s">
        <v>74</v>
      </c>
      <c r="E9744" t="s">
        <v>24</v>
      </c>
      <c r="F9744" t="s">
        <v>9033</v>
      </c>
      <c r="G9744" t="s">
        <v>5424</v>
      </c>
      <c r="H9744">
        <v>10</v>
      </c>
      <c r="I9744" s="17">
        <v>520008</v>
      </c>
      <c r="J9744" s="17">
        <v>26000.4</v>
      </c>
      <c r="K9744" s="17">
        <v>494007.6</v>
      </c>
      <c r="L9744" s="17">
        <v>375445.78</v>
      </c>
      <c r="M9744" s="17">
        <v>118561.82</v>
      </c>
      <c r="N9744" s="17">
        <v>164888.9106</v>
      </c>
    </row>
    <row r="9745" spans="1:14">
      <c r="A9745" s="16">
        <v>46185</v>
      </c>
      <c r="B9745" t="s">
        <v>9785</v>
      </c>
      <c r="C9745" t="s">
        <v>15</v>
      </c>
      <c r="D9745" t="s">
        <v>16</v>
      </c>
      <c r="E9745" t="s">
        <v>17</v>
      </c>
      <c r="F9745" t="s">
        <v>9033</v>
      </c>
      <c r="G9745" t="s">
        <v>5424</v>
      </c>
      <c r="H9745">
        <v>1</v>
      </c>
      <c r="I9745" s="17">
        <v>141508</v>
      </c>
      <c r="J9745" s="17">
        <v>14150.8</v>
      </c>
      <c r="K9745" s="17">
        <v>127357.2</v>
      </c>
      <c r="L9745" s="17">
        <v>89150.03999999999</v>
      </c>
      <c r="M9745" s="17">
        <v>38207.16</v>
      </c>
      <c r="N9745" s="17">
        <v>44139.0892</v>
      </c>
    </row>
    <row r="9746" spans="1:14">
      <c r="A9746" s="16">
        <v>46185</v>
      </c>
      <c r="B9746" t="s">
        <v>9786</v>
      </c>
      <c r="C9746" t="s">
        <v>73</v>
      </c>
      <c r="D9746" t="s">
        <v>74</v>
      </c>
      <c r="E9746" t="s">
        <v>24</v>
      </c>
      <c r="F9746" t="s">
        <v>9033</v>
      </c>
      <c r="G9746" t="s">
        <v>5424</v>
      </c>
      <c r="H9746">
        <v>12</v>
      </c>
      <c r="I9746" s="17">
        <v>281578</v>
      </c>
      <c r="J9746" s="17">
        <v>14078.9</v>
      </c>
      <c r="K9746" s="17">
        <v>267499.1</v>
      </c>
      <c r="L9746" s="17">
        <v>203299.32</v>
      </c>
      <c r="M9746" s="17">
        <v>64199.78</v>
      </c>
      <c r="N9746" s="17">
        <v>164888.9106</v>
      </c>
    </row>
    <row r="9747" spans="1:14">
      <c r="A9747" s="16">
        <v>46185</v>
      </c>
      <c r="B9747" t="s">
        <v>9787</v>
      </c>
      <c r="C9747" t="s">
        <v>73</v>
      </c>
      <c r="D9747" t="s">
        <v>74</v>
      </c>
      <c r="E9747" t="s">
        <v>24</v>
      </c>
      <c r="F9747" t="s">
        <v>9033</v>
      </c>
      <c r="G9747" t="s">
        <v>5424</v>
      </c>
      <c r="H9747">
        <v>5</v>
      </c>
      <c r="I9747" s="17">
        <v>743062</v>
      </c>
      <c r="J9747" s="17">
        <v>52014.34</v>
      </c>
      <c r="K9747" s="17">
        <v>691047.66</v>
      </c>
      <c r="L9747" s="17">
        <v>525196.22</v>
      </c>
      <c r="M9747" s="17">
        <v>165851.44</v>
      </c>
      <c r="N9747" s="17">
        <v>164888.9106</v>
      </c>
    </row>
    <row r="9748" spans="1:14">
      <c r="A9748" s="16">
        <v>46185</v>
      </c>
      <c r="B9748" t="s">
        <v>9788</v>
      </c>
      <c r="C9748" t="s">
        <v>15</v>
      </c>
      <c r="D9748" t="s">
        <v>16</v>
      </c>
      <c r="E9748" t="s">
        <v>17</v>
      </c>
      <c r="F9748" t="s">
        <v>9033</v>
      </c>
      <c r="G9748" t="s">
        <v>5424</v>
      </c>
      <c r="H9748">
        <v>12</v>
      </c>
      <c r="I9748" s="17">
        <v>775736</v>
      </c>
      <c r="J9748" s="17">
        <v>116360.4</v>
      </c>
      <c r="K9748" s="17">
        <v>659375.6</v>
      </c>
      <c r="L9748" s="17">
        <v>461562.92</v>
      </c>
      <c r="M9748" s="17">
        <v>197812.68</v>
      </c>
      <c r="N9748" s="17">
        <v>44139.0892</v>
      </c>
    </row>
    <row r="9749" spans="1:14">
      <c r="A9749" s="16">
        <v>46185</v>
      </c>
      <c r="B9749" t="s">
        <v>9789</v>
      </c>
      <c r="C9749" t="s">
        <v>22</v>
      </c>
      <c r="D9749" t="s">
        <v>23</v>
      </c>
      <c r="E9749" t="s">
        <v>24</v>
      </c>
      <c r="F9749" t="s">
        <v>9033</v>
      </c>
      <c r="G9749" t="s">
        <v>5424</v>
      </c>
      <c r="H9749">
        <v>3</v>
      </c>
      <c r="I9749" s="17">
        <v>151103</v>
      </c>
      <c r="J9749" s="17">
        <v>12088.24</v>
      </c>
      <c r="K9749" s="17">
        <v>139014.76</v>
      </c>
      <c r="L9749" s="17">
        <v>105651.22</v>
      </c>
      <c r="M9749" s="17">
        <v>33363.54</v>
      </c>
      <c r="N9749" s="17">
        <v>164888.9106</v>
      </c>
    </row>
    <row r="9750" spans="1:14">
      <c r="A9750" s="16">
        <v>46185</v>
      </c>
      <c r="B9750" t="s">
        <v>9790</v>
      </c>
      <c r="C9750" t="s">
        <v>47</v>
      </c>
      <c r="D9750" t="s">
        <v>48</v>
      </c>
      <c r="E9750" t="s">
        <v>35</v>
      </c>
      <c r="F9750" t="s">
        <v>9033</v>
      </c>
      <c r="G9750" t="s">
        <v>5424</v>
      </c>
      <c r="H9750">
        <v>10</v>
      </c>
      <c r="I9750" s="17">
        <v>633914</v>
      </c>
      <c r="J9750" s="17">
        <v>76069.67999999999</v>
      </c>
      <c r="K9750" s="17">
        <v>557844.3199999999</v>
      </c>
      <c r="L9750" s="17">
        <v>401647.91</v>
      </c>
      <c r="M9750" s="17">
        <v>156196.41</v>
      </c>
      <c r="N9750" s="17">
        <v>79820.2844</v>
      </c>
    </row>
    <row r="9751" spans="1:14">
      <c r="A9751" s="16">
        <v>46185</v>
      </c>
      <c r="B9751" t="s">
        <v>9791</v>
      </c>
      <c r="C9751" t="s">
        <v>43</v>
      </c>
      <c r="D9751" t="s">
        <v>44</v>
      </c>
      <c r="E9751" t="s">
        <v>31</v>
      </c>
      <c r="F9751" t="s">
        <v>9033</v>
      </c>
      <c r="G9751" t="s">
        <v>5424</v>
      </c>
      <c r="H9751">
        <v>5</v>
      </c>
      <c r="I9751" s="17">
        <v>570870</v>
      </c>
      <c r="J9751" s="17">
        <v>62795.7</v>
      </c>
      <c r="K9751" s="17">
        <v>508074.3</v>
      </c>
      <c r="L9751" s="17">
        <v>315006.07</v>
      </c>
      <c r="M9751" s="17">
        <v>193068.23</v>
      </c>
      <c r="N9751" s="17">
        <v>175550.2619</v>
      </c>
    </row>
    <row r="9752" spans="1:14">
      <c r="A9752" s="16">
        <v>46185</v>
      </c>
      <c r="B9752" t="s">
        <v>9792</v>
      </c>
      <c r="C9752" t="s">
        <v>47</v>
      </c>
      <c r="D9752" t="s">
        <v>48</v>
      </c>
      <c r="E9752" t="s">
        <v>35</v>
      </c>
      <c r="F9752" t="s">
        <v>9033</v>
      </c>
      <c r="G9752" t="s">
        <v>5424</v>
      </c>
      <c r="H9752">
        <v>6</v>
      </c>
      <c r="I9752" s="17">
        <v>738369</v>
      </c>
      <c r="J9752" s="17">
        <v>95987.97</v>
      </c>
      <c r="K9752" s="17">
        <v>642381.03</v>
      </c>
      <c r="L9752" s="17">
        <v>462514.34</v>
      </c>
      <c r="M9752" s="17">
        <v>179866.69</v>
      </c>
      <c r="N9752" s="17">
        <v>79820.2844</v>
      </c>
    </row>
    <row r="9753" spans="1:14">
      <c r="A9753" s="16">
        <v>46185</v>
      </c>
      <c r="B9753" t="s">
        <v>9793</v>
      </c>
      <c r="C9753" t="s">
        <v>43</v>
      </c>
      <c r="D9753" t="s">
        <v>44</v>
      </c>
      <c r="E9753" t="s">
        <v>31</v>
      </c>
      <c r="F9753" t="s">
        <v>9033</v>
      </c>
      <c r="G9753" t="s">
        <v>5424</v>
      </c>
      <c r="H9753">
        <v>5</v>
      </c>
      <c r="I9753" s="17">
        <v>168882</v>
      </c>
      <c r="J9753" s="17">
        <v>15199.38</v>
      </c>
      <c r="K9753" s="17">
        <v>153682.62</v>
      </c>
      <c r="L9753" s="17">
        <v>95283.22</v>
      </c>
      <c r="M9753" s="17">
        <v>58399.4</v>
      </c>
      <c r="N9753" s="17">
        <v>175550.2619</v>
      </c>
    </row>
    <row r="9754" spans="1:14">
      <c r="A9754" s="16">
        <v>46185</v>
      </c>
      <c r="B9754" t="s">
        <v>9794</v>
      </c>
      <c r="C9754" t="s">
        <v>15</v>
      </c>
      <c r="D9754" t="s">
        <v>16</v>
      </c>
      <c r="E9754" t="s">
        <v>17</v>
      </c>
      <c r="F9754" t="s">
        <v>9033</v>
      </c>
      <c r="G9754" t="s">
        <v>5424</v>
      </c>
      <c r="H9754">
        <v>7</v>
      </c>
      <c r="I9754" s="17">
        <v>722963</v>
      </c>
      <c r="J9754" s="17">
        <v>57837.04</v>
      </c>
      <c r="K9754" s="17">
        <v>665125.96</v>
      </c>
      <c r="L9754" s="17">
        <v>465588.17</v>
      </c>
      <c r="M9754" s="17">
        <v>199537.79</v>
      </c>
      <c r="N9754" s="17">
        <v>44139.0892</v>
      </c>
    </row>
    <row r="9755" spans="1:14">
      <c r="A9755" s="16">
        <v>46185</v>
      </c>
      <c r="B9755" t="s">
        <v>9795</v>
      </c>
      <c r="C9755" t="s">
        <v>43</v>
      </c>
      <c r="D9755" t="s">
        <v>44</v>
      </c>
      <c r="E9755" t="s">
        <v>31</v>
      </c>
      <c r="F9755" t="s">
        <v>9033</v>
      </c>
      <c r="G9755" t="s">
        <v>5424</v>
      </c>
      <c r="H9755">
        <v>5</v>
      </c>
      <c r="I9755" s="17">
        <v>499458</v>
      </c>
      <c r="J9755" s="17">
        <v>44951.22</v>
      </c>
      <c r="K9755" s="17">
        <v>454506.78</v>
      </c>
      <c r="L9755" s="17">
        <v>281794.2</v>
      </c>
      <c r="M9755" s="17">
        <v>172712.58</v>
      </c>
      <c r="N9755" s="17">
        <v>175550.2619</v>
      </c>
    </row>
    <row r="9756" spans="1:14">
      <c r="A9756" s="16">
        <v>46185</v>
      </c>
      <c r="B9756" t="s">
        <v>9796</v>
      </c>
      <c r="C9756" t="s">
        <v>43</v>
      </c>
      <c r="D9756" t="s">
        <v>44</v>
      </c>
      <c r="E9756" t="s">
        <v>31</v>
      </c>
      <c r="F9756" t="s">
        <v>9033</v>
      </c>
      <c r="G9756" t="s">
        <v>5424</v>
      </c>
      <c r="H9756">
        <v>8</v>
      </c>
      <c r="I9756" s="17">
        <v>819053</v>
      </c>
      <c r="J9756" s="17">
        <v>98286.36</v>
      </c>
      <c r="K9756" s="17">
        <v>720766.64</v>
      </c>
      <c r="L9756" s="17">
        <v>446875.32</v>
      </c>
      <c r="M9756" s="17">
        <v>273891.32</v>
      </c>
      <c r="N9756" s="17">
        <v>175550.2619</v>
      </c>
    </row>
    <row r="9757" spans="1:14">
      <c r="A9757" s="16">
        <v>46185</v>
      </c>
      <c r="B9757" t="s">
        <v>9797</v>
      </c>
      <c r="C9757" t="s">
        <v>43</v>
      </c>
      <c r="D9757" t="s">
        <v>44</v>
      </c>
      <c r="E9757" t="s">
        <v>31</v>
      </c>
      <c r="F9757" t="s">
        <v>9033</v>
      </c>
      <c r="G9757" t="s">
        <v>5424</v>
      </c>
      <c r="H9757">
        <v>12</v>
      </c>
      <c r="I9757" s="17">
        <v>101991</v>
      </c>
      <c r="J9757" s="17">
        <v>14278.74</v>
      </c>
      <c r="K9757" s="17">
        <v>87712.25999999999</v>
      </c>
      <c r="L9757" s="17">
        <v>54381.6</v>
      </c>
      <c r="M9757" s="17">
        <v>33330.66</v>
      </c>
      <c r="N9757" s="17">
        <v>175550.2619</v>
      </c>
    </row>
    <row r="9758" spans="1:14">
      <c r="A9758" s="16">
        <v>46185</v>
      </c>
      <c r="B9758" t="s">
        <v>9798</v>
      </c>
      <c r="C9758" t="s">
        <v>26</v>
      </c>
      <c r="D9758" t="s">
        <v>27</v>
      </c>
      <c r="E9758" t="s">
        <v>17</v>
      </c>
      <c r="F9758" t="s">
        <v>9033</v>
      </c>
      <c r="G9758" t="s">
        <v>5424</v>
      </c>
      <c r="H9758">
        <v>12</v>
      </c>
      <c r="I9758" s="17">
        <v>204970</v>
      </c>
      <c r="J9758" s="17">
        <v>22546.7</v>
      </c>
      <c r="K9758" s="17">
        <v>182423.3</v>
      </c>
      <c r="L9758" s="17">
        <v>127696.31</v>
      </c>
      <c r="M9758" s="17">
        <v>54726.99</v>
      </c>
      <c r="N9758" s="17">
        <v>44139.0892</v>
      </c>
    </row>
    <row r="9759" spans="1:14">
      <c r="A9759" s="16">
        <v>46185</v>
      </c>
      <c r="B9759" t="s">
        <v>9799</v>
      </c>
      <c r="C9759" t="s">
        <v>15</v>
      </c>
      <c r="D9759" t="s">
        <v>16</v>
      </c>
      <c r="E9759" t="s">
        <v>17</v>
      </c>
      <c r="F9759" t="s">
        <v>9033</v>
      </c>
      <c r="G9759" t="s">
        <v>5424</v>
      </c>
      <c r="H9759">
        <v>1</v>
      </c>
      <c r="I9759" s="17">
        <v>550205</v>
      </c>
      <c r="J9759" s="17">
        <v>77028.7</v>
      </c>
      <c r="K9759" s="17">
        <v>473176.3</v>
      </c>
      <c r="L9759" s="17">
        <v>331223.41</v>
      </c>
      <c r="M9759" s="17">
        <v>141952.89</v>
      </c>
      <c r="N9759" s="17">
        <v>44139.0892</v>
      </c>
    </row>
    <row r="9760" spans="1:14">
      <c r="A9760" s="16">
        <v>46185</v>
      </c>
      <c r="B9760" t="s">
        <v>9800</v>
      </c>
      <c r="C9760" t="s">
        <v>43</v>
      </c>
      <c r="D9760" t="s">
        <v>44</v>
      </c>
      <c r="E9760" t="s">
        <v>31</v>
      </c>
      <c r="F9760" t="s">
        <v>9033</v>
      </c>
      <c r="G9760" t="s">
        <v>5424</v>
      </c>
      <c r="H9760">
        <v>5</v>
      </c>
      <c r="I9760" s="17">
        <v>544301</v>
      </c>
      <c r="J9760" s="17">
        <v>0</v>
      </c>
      <c r="K9760" s="17">
        <v>544301</v>
      </c>
      <c r="L9760" s="17">
        <v>337466.62</v>
      </c>
      <c r="M9760" s="17">
        <v>206834.38</v>
      </c>
      <c r="N9760" s="17">
        <v>175550.2619</v>
      </c>
    </row>
    <row r="9761" spans="1:14">
      <c r="A9761" s="16">
        <v>46185</v>
      </c>
      <c r="B9761" t="s">
        <v>9801</v>
      </c>
      <c r="C9761" t="s">
        <v>29</v>
      </c>
      <c r="D9761" t="s">
        <v>30</v>
      </c>
      <c r="E9761" t="s">
        <v>31</v>
      </c>
      <c r="F9761" t="s">
        <v>9033</v>
      </c>
      <c r="G9761" t="s">
        <v>5424</v>
      </c>
      <c r="H9761">
        <v>3</v>
      </c>
      <c r="I9761" s="17">
        <v>644897</v>
      </c>
      <c r="J9761" s="17">
        <v>96734.55</v>
      </c>
      <c r="K9761" s="17">
        <v>548162.45</v>
      </c>
      <c r="L9761" s="17">
        <v>339860.72</v>
      </c>
      <c r="M9761" s="17">
        <v>208301.73</v>
      </c>
      <c r="N9761" s="17">
        <v>175550.2619</v>
      </c>
    </row>
    <row r="9762" spans="1:14">
      <c r="A9762" s="16">
        <v>46185</v>
      </c>
      <c r="B9762" t="s">
        <v>9802</v>
      </c>
      <c r="C9762" t="s">
        <v>43</v>
      </c>
      <c r="D9762" t="s">
        <v>44</v>
      </c>
      <c r="E9762" t="s">
        <v>31</v>
      </c>
      <c r="F9762" t="s">
        <v>9033</v>
      </c>
      <c r="G9762" t="s">
        <v>5424</v>
      </c>
      <c r="H9762">
        <v>10</v>
      </c>
      <c r="I9762" s="17">
        <v>848670</v>
      </c>
      <c r="J9762" s="17">
        <v>0</v>
      </c>
      <c r="K9762" s="17">
        <v>848670</v>
      </c>
      <c r="L9762" s="17">
        <v>526175.4</v>
      </c>
      <c r="M9762" s="17">
        <v>322494.6</v>
      </c>
      <c r="N9762" s="17">
        <v>175550.2619</v>
      </c>
    </row>
    <row r="9763" spans="1:14">
      <c r="A9763" s="16">
        <v>46185</v>
      </c>
      <c r="B9763" t="s">
        <v>9803</v>
      </c>
      <c r="C9763" t="s">
        <v>15</v>
      </c>
      <c r="D9763" t="s">
        <v>16</v>
      </c>
      <c r="E9763" t="s">
        <v>17</v>
      </c>
      <c r="F9763" t="s">
        <v>9033</v>
      </c>
      <c r="G9763" t="s">
        <v>5424</v>
      </c>
      <c r="H9763">
        <v>2</v>
      </c>
      <c r="I9763" s="17">
        <v>81422</v>
      </c>
      <c r="J9763" s="17">
        <v>0</v>
      </c>
      <c r="K9763" s="17">
        <v>81422</v>
      </c>
      <c r="L9763" s="17">
        <v>56995.4</v>
      </c>
      <c r="M9763" s="17">
        <v>24426.6</v>
      </c>
      <c r="N9763" s="17">
        <v>44139.0892</v>
      </c>
    </row>
    <row r="9764" spans="1:14">
      <c r="A9764" s="16">
        <v>46185</v>
      </c>
      <c r="B9764" t="s">
        <v>9804</v>
      </c>
      <c r="C9764" t="s">
        <v>26</v>
      </c>
      <c r="D9764" t="s">
        <v>27</v>
      </c>
      <c r="E9764" t="s">
        <v>17</v>
      </c>
      <c r="F9764" t="s">
        <v>9033</v>
      </c>
      <c r="G9764" t="s">
        <v>5424</v>
      </c>
      <c r="H9764">
        <v>5</v>
      </c>
      <c r="I9764" s="17">
        <v>262030</v>
      </c>
      <c r="J9764" s="17">
        <v>23582.7</v>
      </c>
      <c r="K9764" s="17">
        <v>238447.3</v>
      </c>
      <c r="L9764" s="17">
        <v>166913.11</v>
      </c>
      <c r="M9764" s="17">
        <v>71534.19</v>
      </c>
      <c r="N9764" s="17">
        <v>44139.0892</v>
      </c>
    </row>
    <row r="9765" spans="1:14">
      <c r="A9765" s="16">
        <v>46185</v>
      </c>
      <c r="B9765" t="s">
        <v>9805</v>
      </c>
      <c r="C9765" t="s">
        <v>15</v>
      </c>
      <c r="D9765" t="s">
        <v>16</v>
      </c>
      <c r="E9765" t="s">
        <v>17</v>
      </c>
      <c r="F9765" t="s">
        <v>9033</v>
      </c>
      <c r="G9765" t="s">
        <v>5424</v>
      </c>
      <c r="H9765">
        <v>3</v>
      </c>
      <c r="I9765" s="17">
        <v>157963</v>
      </c>
      <c r="J9765" s="17">
        <v>6318.52</v>
      </c>
      <c r="K9765" s="17">
        <v>151644.48</v>
      </c>
      <c r="L9765" s="17">
        <v>106151.14</v>
      </c>
      <c r="M9765" s="17">
        <v>45493.34</v>
      </c>
      <c r="N9765" s="17">
        <v>44139.0892</v>
      </c>
    </row>
    <row r="9766" spans="1:14">
      <c r="A9766" s="16">
        <v>46185</v>
      </c>
      <c r="B9766" t="s">
        <v>9806</v>
      </c>
      <c r="C9766" t="s">
        <v>33</v>
      </c>
      <c r="D9766" t="s">
        <v>34</v>
      </c>
      <c r="E9766" t="s">
        <v>35</v>
      </c>
      <c r="F9766" t="s">
        <v>9033</v>
      </c>
      <c r="G9766" t="s">
        <v>5424</v>
      </c>
      <c r="H9766">
        <v>1</v>
      </c>
      <c r="I9766" s="17">
        <v>414800</v>
      </c>
      <c r="J9766" s="17">
        <v>0</v>
      </c>
      <c r="K9766" s="17">
        <v>414800</v>
      </c>
      <c r="L9766" s="17">
        <v>298656</v>
      </c>
      <c r="M9766" s="17">
        <v>116144</v>
      </c>
      <c r="N9766" s="17">
        <v>79820.2844</v>
      </c>
    </row>
    <row r="9767" spans="1:14">
      <c r="A9767" s="16">
        <v>46185</v>
      </c>
      <c r="B9767" t="s">
        <v>9807</v>
      </c>
      <c r="C9767" t="s">
        <v>73</v>
      </c>
      <c r="D9767" t="s">
        <v>74</v>
      </c>
      <c r="E9767" t="s">
        <v>24</v>
      </c>
      <c r="F9767" t="s">
        <v>9033</v>
      </c>
      <c r="G9767" t="s">
        <v>5424</v>
      </c>
      <c r="H9767">
        <v>4</v>
      </c>
      <c r="I9767" s="17">
        <v>706835</v>
      </c>
      <c r="J9767" s="17">
        <v>56546.8</v>
      </c>
      <c r="K9767" s="17">
        <v>650288.2</v>
      </c>
      <c r="L9767" s="17">
        <v>494219.03</v>
      </c>
      <c r="M9767" s="17">
        <v>156069.17</v>
      </c>
      <c r="N9767" s="17">
        <v>164888.9106</v>
      </c>
    </row>
    <row r="9768" spans="1:14">
      <c r="A9768" s="16">
        <v>46185</v>
      </c>
      <c r="B9768" t="s">
        <v>9808</v>
      </c>
      <c r="C9768" t="s">
        <v>33</v>
      </c>
      <c r="D9768" t="s">
        <v>34</v>
      </c>
      <c r="E9768" t="s">
        <v>35</v>
      </c>
      <c r="F9768" t="s">
        <v>9033</v>
      </c>
      <c r="G9768" t="s">
        <v>5424</v>
      </c>
      <c r="H9768">
        <v>6</v>
      </c>
      <c r="I9768" s="17">
        <v>791448</v>
      </c>
      <c r="J9768" s="17">
        <v>71230.32000000001</v>
      </c>
      <c r="K9768" s="17">
        <v>720217.6800000001</v>
      </c>
      <c r="L9768" s="17">
        <v>518556.73</v>
      </c>
      <c r="M9768" s="17">
        <v>201660.95</v>
      </c>
      <c r="N9768" s="17">
        <v>79820.2844</v>
      </c>
    </row>
    <row r="9769" spans="1:14">
      <c r="A9769" s="16">
        <v>46185</v>
      </c>
      <c r="B9769" t="s">
        <v>9809</v>
      </c>
      <c r="C9769" t="s">
        <v>33</v>
      </c>
      <c r="D9769" t="s">
        <v>34</v>
      </c>
      <c r="E9769" t="s">
        <v>35</v>
      </c>
      <c r="F9769" t="s">
        <v>9033</v>
      </c>
      <c r="G9769" t="s">
        <v>5424</v>
      </c>
      <c r="H9769">
        <v>3</v>
      </c>
      <c r="I9769" s="17">
        <v>153616</v>
      </c>
      <c r="J9769" s="17">
        <v>12289.28</v>
      </c>
      <c r="K9769" s="17">
        <v>141326.72</v>
      </c>
      <c r="L9769" s="17">
        <v>101755.24</v>
      </c>
      <c r="M9769" s="17">
        <v>39571.48</v>
      </c>
      <c r="N9769" s="17">
        <v>79820.2844</v>
      </c>
    </row>
    <row r="9770" spans="1:14">
      <c r="A9770" s="16">
        <v>46185</v>
      </c>
      <c r="B9770" t="s">
        <v>9810</v>
      </c>
      <c r="C9770" t="s">
        <v>29</v>
      </c>
      <c r="D9770" t="s">
        <v>30</v>
      </c>
      <c r="E9770" t="s">
        <v>31</v>
      </c>
      <c r="F9770" t="s">
        <v>9033</v>
      </c>
      <c r="G9770" t="s">
        <v>5424</v>
      </c>
      <c r="H9770">
        <v>4</v>
      </c>
      <c r="I9770" s="17">
        <v>646131</v>
      </c>
      <c r="J9770" s="17">
        <v>90458.34</v>
      </c>
      <c r="K9770" s="17">
        <v>555672.66</v>
      </c>
      <c r="L9770" s="17">
        <v>344517.05</v>
      </c>
      <c r="M9770" s="17">
        <v>211155.61</v>
      </c>
      <c r="N9770" s="17">
        <v>175550.2619</v>
      </c>
    </row>
    <row r="9771" spans="1:14">
      <c r="A9771" s="16">
        <v>46185</v>
      </c>
      <c r="B9771" t="s">
        <v>9811</v>
      </c>
      <c r="C9771" t="s">
        <v>33</v>
      </c>
      <c r="D9771" t="s">
        <v>34</v>
      </c>
      <c r="E9771" t="s">
        <v>35</v>
      </c>
      <c r="F9771" t="s">
        <v>9033</v>
      </c>
      <c r="G9771" t="s">
        <v>5424</v>
      </c>
      <c r="H9771">
        <v>9</v>
      </c>
      <c r="I9771" s="17">
        <v>213005</v>
      </c>
      <c r="J9771" s="17">
        <v>12780.3</v>
      </c>
      <c r="K9771" s="17">
        <v>200224.7</v>
      </c>
      <c r="L9771" s="17">
        <v>144161.78</v>
      </c>
      <c r="M9771" s="17">
        <v>56062.92</v>
      </c>
      <c r="N9771" s="17">
        <v>79820.2844</v>
      </c>
    </row>
    <row r="9772" spans="1:14">
      <c r="A9772" s="16">
        <v>46185</v>
      </c>
      <c r="B9772" t="s">
        <v>9812</v>
      </c>
      <c r="C9772" t="s">
        <v>15</v>
      </c>
      <c r="D9772" t="s">
        <v>16</v>
      </c>
      <c r="E9772" t="s">
        <v>17</v>
      </c>
      <c r="F9772" t="s">
        <v>9033</v>
      </c>
      <c r="G9772" t="s">
        <v>5424</v>
      </c>
      <c r="H9772">
        <v>7</v>
      </c>
      <c r="I9772" s="17">
        <v>615890</v>
      </c>
      <c r="J9772" s="17">
        <v>73906.8</v>
      </c>
      <c r="K9772" s="17">
        <v>541983.2</v>
      </c>
      <c r="L9772" s="17">
        <v>379388.24</v>
      </c>
      <c r="M9772" s="17">
        <v>162594.96</v>
      </c>
      <c r="N9772" s="17">
        <v>44139.0892</v>
      </c>
    </row>
    <row r="9773" spans="1:14">
      <c r="A9773" s="16">
        <v>46186</v>
      </c>
      <c r="B9773" t="s">
        <v>9813</v>
      </c>
      <c r="C9773" t="s">
        <v>15</v>
      </c>
      <c r="D9773" t="s">
        <v>16</v>
      </c>
      <c r="E9773" t="s">
        <v>17</v>
      </c>
      <c r="F9773" t="s">
        <v>9033</v>
      </c>
      <c r="G9773" t="s">
        <v>5424</v>
      </c>
      <c r="H9773">
        <v>5</v>
      </c>
      <c r="I9773" s="17">
        <v>540404</v>
      </c>
      <c r="J9773" s="17">
        <v>21616.16</v>
      </c>
      <c r="K9773" s="17">
        <v>518787.84</v>
      </c>
      <c r="L9773" s="17">
        <v>363151.49</v>
      </c>
      <c r="M9773" s="17">
        <v>155636.35</v>
      </c>
      <c r="N9773" s="17">
        <v>44139.0892</v>
      </c>
    </row>
    <row r="9774" spans="1:14">
      <c r="A9774" s="16">
        <v>46186</v>
      </c>
      <c r="B9774" t="s">
        <v>9814</v>
      </c>
      <c r="C9774" t="s">
        <v>73</v>
      </c>
      <c r="D9774" t="s">
        <v>74</v>
      </c>
      <c r="E9774" t="s">
        <v>24</v>
      </c>
      <c r="F9774" t="s">
        <v>9033</v>
      </c>
      <c r="G9774" t="s">
        <v>5424</v>
      </c>
      <c r="H9774">
        <v>11</v>
      </c>
      <c r="I9774" s="17">
        <v>591571</v>
      </c>
      <c r="J9774" s="17">
        <v>35494.26</v>
      </c>
      <c r="K9774" s="17">
        <v>556076.74</v>
      </c>
      <c r="L9774" s="17">
        <v>422618.32</v>
      </c>
      <c r="M9774" s="17">
        <v>133458.42</v>
      </c>
      <c r="N9774" s="17">
        <v>164888.9106</v>
      </c>
    </row>
    <row r="9775" spans="1:14">
      <c r="A9775" s="16">
        <v>46186</v>
      </c>
      <c r="B9775" t="s">
        <v>9815</v>
      </c>
      <c r="C9775" t="s">
        <v>29</v>
      </c>
      <c r="D9775" t="s">
        <v>30</v>
      </c>
      <c r="E9775" t="s">
        <v>31</v>
      </c>
      <c r="F9775" t="s">
        <v>9033</v>
      </c>
      <c r="G9775" t="s">
        <v>5424</v>
      </c>
      <c r="H9775">
        <v>11</v>
      </c>
      <c r="I9775" s="17">
        <v>819205</v>
      </c>
      <c r="J9775" s="17">
        <v>98304.60000000001</v>
      </c>
      <c r="K9775" s="17">
        <v>720900.4</v>
      </c>
      <c r="L9775" s="17">
        <v>446958.25</v>
      </c>
      <c r="M9775" s="17">
        <v>273942.15</v>
      </c>
      <c r="N9775" s="17">
        <v>175550.2619</v>
      </c>
    </row>
    <row r="9776" spans="1:14">
      <c r="A9776" s="16">
        <v>46186</v>
      </c>
      <c r="B9776" t="s">
        <v>9816</v>
      </c>
      <c r="C9776" t="s">
        <v>43</v>
      </c>
      <c r="D9776" t="s">
        <v>44</v>
      </c>
      <c r="E9776" t="s">
        <v>31</v>
      </c>
      <c r="F9776" t="s">
        <v>9033</v>
      </c>
      <c r="G9776" t="s">
        <v>5424</v>
      </c>
      <c r="H9776">
        <v>10</v>
      </c>
      <c r="I9776" s="17">
        <v>712527</v>
      </c>
      <c r="J9776" s="17">
        <v>85503.24000000001</v>
      </c>
      <c r="K9776" s="17">
        <v>627023.76</v>
      </c>
      <c r="L9776" s="17">
        <v>388754.73</v>
      </c>
      <c r="M9776" s="17">
        <v>238269.03</v>
      </c>
      <c r="N9776" s="17">
        <v>175550.2619</v>
      </c>
    </row>
    <row r="9777" spans="1:14">
      <c r="A9777" s="16">
        <v>46186</v>
      </c>
      <c r="B9777" t="s">
        <v>9817</v>
      </c>
      <c r="C9777" t="s">
        <v>15</v>
      </c>
      <c r="D9777" t="s">
        <v>16</v>
      </c>
      <c r="E9777" t="s">
        <v>17</v>
      </c>
      <c r="F9777" t="s">
        <v>9033</v>
      </c>
      <c r="G9777" t="s">
        <v>5424</v>
      </c>
      <c r="H9777">
        <v>6</v>
      </c>
      <c r="I9777" s="17">
        <v>437125</v>
      </c>
      <c r="J9777" s="17">
        <v>0</v>
      </c>
      <c r="K9777" s="17">
        <v>437125</v>
      </c>
      <c r="L9777" s="17">
        <v>305987.5</v>
      </c>
      <c r="M9777" s="17">
        <v>131137.5</v>
      </c>
      <c r="N9777" s="17">
        <v>44139.0892</v>
      </c>
    </row>
    <row r="9778" spans="1:14">
      <c r="A9778" s="16">
        <v>46186</v>
      </c>
      <c r="B9778" t="s">
        <v>9818</v>
      </c>
      <c r="C9778" t="s">
        <v>47</v>
      </c>
      <c r="D9778" t="s">
        <v>48</v>
      </c>
      <c r="E9778" t="s">
        <v>35</v>
      </c>
      <c r="F9778" t="s">
        <v>9033</v>
      </c>
      <c r="G9778" t="s">
        <v>5424</v>
      </c>
      <c r="H9778">
        <v>1</v>
      </c>
      <c r="I9778" s="17">
        <v>332745</v>
      </c>
      <c r="J9778" s="17">
        <v>13309.8</v>
      </c>
      <c r="K9778" s="17">
        <v>319435.2</v>
      </c>
      <c r="L9778" s="17">
        <v>229993.34</v>
      </c>
      <c r="M9778" s="17">
        <v>89441.86</v>
      </c>
      <c r="N9778" s="17">
        <v>79820.2844</v>
      </c>
    </row>
    <row r="9779" spans="1:14">
      <c r="A9779" s="16">
        <v>46186</v>
      </c>
      <c r="B9779" t="s">
        <v>9819</v>
      </c>
      <c r="C9779" t="s">
        <v>15</v>
      </c>
      <c r="D9779" t="s">
        <v>16</v>
      </c>
      <c r="E9779" t="s">
        <v>17</v>
      </c>
      <c r="F9779" t="s">
        <v>9033</v>
      </c>
      <c r="G9779" t="s">
        <v>5424</v>
      </c>
      <c r="H9779">
        <v>10</v>
      </c>
      <c r="I9779" s="17">
        <v>554825</v>
      </c>
      <c r="J9779" s="17">
        <v>27741.25</v>
      </c>
      <c r="K9779" s="17">
        <v>527083.75</v>
      </c>
      <c r="L9779" s="17">
        <v>368958.62</v>
      </c>
      <c r="M9779" s="17">
        <v>158125.13</v>
      </c>
      <c r="N9779" s="17">
        <v>44139.0892</v>
      </c>
    </row>
    <row r="9780" spans="1:14">
      <c r="A9780" s="16">
        <v>46186</v>
      </c>
      <c r="B9780" t="s">
        <v>9820</v>
      </c>
      <c r="C9780" t="s">
        <v>33</v>
      </c>
      <c r="D9780" t="s">
        <v>34</v>
      </c>
      <c r="E9780" t="s">
        <v>35</v>
      </c>
      <c r="F9780" t="s">
        <v>9033</v>
      </c>
      <c r="G9780" t="s">
        <v>5424</v>
      </c>
      <c r="H9780">
        <v>12</v>
      </c>
      <c r="I9780" s="17">
        <v>265914</v>
      </c>
      <c r="J9780" s="17">
        <v>15954.84</v>
      </c>
      <c r="K9780" s="17">
        <v>249959.16</v>
      </c>
      <c r="L9780" s="17">
        <v>179970.6</v>
      </c>
      <c r="M9780" s="17">
        <v>69988.56</v>
      </c>
      <c r="N9780" s="17">
        <v>79820.2844</v>
      </c>
    </row>
    <row r="9781" spans="1:14">
      <c r="A9781" s="16">
        <v>46186</v>
      </c>
      <c r="B9781" t="s">
        <v>9821</v>
      </c>
      <c r="C9781" t="s">
        <v>73</v>
      </c>
      <c r="D9781" t="s">
        <v>74</v>
      </c>
      <c r="E9781" t="s">
        <v>24</v>
      </c>
      <c r="F9781" t="s">
        <v>9033</v>
      </c>
      <c r="G9781" t="s">
        <v>5424</v>
      </c>
      <c r="H9781">
        <v>12</v>
      </c>
      <c r="I9781" s="17">
        <v>303888</v>
      </c>
      <c r="J9781" s="17">
        <v>0</v>
      </c>
      <c r="K9781" s="17">
        <v>303888</v>
      </c>
      <c r="L9781" s="17">
        <v>230954.88</v>
      </c>
      <c r="M9781" s="17">
        <v>72933.12</v>
      </c>
      <c r="N9781" s="17">
        <v>164888.9106</v>
      </c>
    </row>
    <row r="9782" spans="1:14">
      <c r="A9782" s="16">
        <v>46186</v>
      </c>
      <c r="B9782" t="s">
        <v>9822</v>
      </c>
      <c r="C9782" t="s">
        <v>43</v>
      </c>
      <c r="D9782" t="s">
        <v>44</v>
      </c>
      <c r="E9782" t="s">
        <v>31</v>
      </c>
      <c r="F9782" t="s">
        <v>9033</v>
      </c>
      <c r="G9782" t="s">
        <v>5424</v>
      </c>
      <c r="H9782">
        <v>8</v>
      </c>
      <c r="I9782" s="17">
        <v>359831</v>
      </c>
      <c r="J9782" s="17">
        <v>0</v>
      </c>
      <c r="K9782" s="17">
        <v>359831</v>
      </c>
      <c r="L9782" s="17">
        <v>223095.22</v>
      </c>
      <c r="M9782" s="17">
        <v>136735.78</v>
      </c>
      <c r="N9782" s="17">
        <v>175550.2619</v>
      </c>
    </row>
    <row r="9783" spans="1:14">
      <c r="A9783" s="16">
        <v>46186</v>
      </c>
      <c r="B9783" t="s">
        <v>9823</v>
      </c>
      <c r="C9783" t="s">
        <v>29</v>
      </c>
      <c r="D9783" t="s">
        <v>30</v>
      </c>
      <c r="E9783" t="s">
        <v>31</v>
      </c>
      <c r="F9783" t="s">
        <v>9033</v>
      </c>
      <c r="G9783" t="s">
        <v>5424</v>
      </c>
      <c r="H9783">
        <v>8</v>
      </c>
      <c r="I9783" s="17">
        <v>819672</v>
      </c>
      <c r="J9783" s="17">
        <v>98360.64</v>
      </c>
      <c r="K9783" s="17">
        <v>721311.36</v>
      </c>
      <c r="L9783" s="17">
        <v>447213.04</v>
      </c>
      <c r="M9783" s="17">
        <v>274098.32</v>
      </c>
      <c r="N9783" s="17">
        <v>175550.2619</v>
      </c>
    </row>
    <row r="9784" spans="1:14">
      <c r="A9784" s="16">
        <v>46186</v>
      </c>
      <c r="B9784" t="s">
        <v>9824</v>
      </c>
      <c r="C9784" t="s">
        <v>47</v>
      </c>
      <c r="D9784" t="s">
        <v>48</v>
      </c>
      <c r="E9784" t="s">
        <v>35</v>
      </c>
      <c r="F9784" t="s">
        <v>9033</v>
      </c>
      <c r="G9784" t="s">
        <v>5424</v>
      </c>
      <c r="H9784">
        <v>11</v>
      </c>
      <c r="I9784" s="17">
        <v>602989</v>
      </c>
      <c r="J9784" s="17">
        <v>54269.01</v>
      </c>
      <c r="K9784" s="17">
        <v>548719.99</v>
      </c>
      <c r="L9784" s="17">
        <v>395078.39</v>
      </c>
      <c r="M9784" s="17">
        <v>153641.6</v>
      </c>
      <c r="N9784" s="17">
        <v>79820.2844</v>
      </c>
    </row>
    <row r="9785" spans="1:14">
      <c r="A9785" s="16">
        <v>46186</v>
      </c>
      <c r="B9785" t="s">
        <v>9825</v>
      </c>
      <c r="C9785" t="s">
        <v>22</v>
      </c>
      <c r="D9785" t="s">
        <v>23</v>
      </c>
      <c r="E9785" t="s">
        <v>24</v>
      </c>
      <c r="F9785" t="s">
        <v>9033</v>
      </c>
      <c r="G9785" t="s">
        <v>5424</v>
      </c>
      <c r="H9785">
        <v>4</v>
      </c>
      <c r="I9785" s="17">
        <v>678556</v>
      </c>
      <c r="J9785" s="17">
        <v>0</v>
      </c>
      <c r="K9785" s="17">
        <v>678556</v>
      </c>
      <c r="L9785" s="17">
        <v>515702.56</v>
      </c>
      <c r="M9785" s="17">
        <v>162853.44</v>
      </c>
      <c r="N9785" s="17">
        <v>164888.9106</v>
      </c>
    </row>
    <row r="9786" spans="1:14">
      <c r="A9786" s="16">
        <v>46186</v>
      </c>
      <c r="B9786" t="s">
        <v>9826</v>
      </c>
      <c r="C9786" t="s">
        <v>33</v>
      </c>
      <c r="D9786" t="s">
        <v>34</v>
      </c>
      <c r="E9786" t="s">
        <v>35</v>
      </c>
      <c r="F9786" t="s">
        <v>9033</v>
      </c>
      <c r="G9786" t="s">
        <v>5424</v>
      </c>
      <c r="H9786">
        <v>7</v>
      </c>
      <c r="I9786" s="17">
        <v>306985</v>
      </c>
      <c r="J9786" s="17">
        <v>36838.2</v>
      </c>
      <c r="K9786" s="17">
        <v>270146.8</v>
      </c>
      <c r="L9786" s="17">
        <v>194505.7</v>
      </c>
      <c r="M9786" s="17">
        <v>75641.10000000001</v>
      </c>
      <c r="N9786" s="17">
        <v>79820.2844</v>
      </c>
    </row>
    <row r="9787" spans="1:14">
      <c r="A9787" s="16">
        <v>46186</v>
      </c>
      <c r="B9787" t="s">
        <v>9827</v>
      </c>
      <c r="C9787" t="s">
        <v>22</v>
      </c>
      <c r="D9787" t="s">
        <v>23</v>
      </c>
      <c r="E9787" t="s">
        <v>24</v>
      </c>
      <c r="F9787" t="s">
        <v>9033</v>
      </c>
      <c r="G9787" t="s">
        <v>5424</v>
      </c>
      <c r="H9787">
        <v>8</v>
      </c>
      <c r="I9787" s="17">
        <v>138594</v>
      </c>
      <c r="J9787" s="17">
        <v>4157.82</v>
      </c>
      <c r="K9787" s="17">
        <v>134436.18</v>
      </c>
      <c r="L9787" s="17">
        <v>102171.5</v>
      </c>
      <c r="M9787" s="17">
        <v>32264.68</v>
      </c>
      <c r="N9787" s="17">
        <v>164888.9106</v>
      </c>
    </row>
    <row r="9788" spans="1:14">
      <c r="A9788" s="16">
        <v>46186</v>
      </c>
      <c r="B9788" t="s">
        <v>9828</v>
      </c>
      <c r="C9788" t="s">
        <v>73</v>
      </c>
      <c r="D9788" t="s">
        <v>74</v>
      </c>
      <c r="E9788" t="s">
        <v>24</v>
      </c>
      <c r="F9788" t="s">
        <v>9033</v>
      </c>
      <c r="G9788" t="s">
        <v>5424</v>
      </c>
      <c r="H9788">
        <v>9</v>
      </c>
      <c r="I9788" s="17">
        <v>713530</v>
      </c>
      <c r="J9788" s="17">
        <v>78488.3</v>
      </c>
      <c r="K9788" s="17">
        <v>635041.7</v>
      </c>
      <c r="L9788" s="17">
        <v>482631.69</v>
      </c>
      <c r="M9788" s="17">
        <v>152410.01</v>
      </c>
      <c r="N9788" s="17">
        <v>164888.9106</v>
      </c>
    </row>
    <row r="9789" spans="1:14">
      <c r="A9789" s="16">
        <v>46186</v>
      </c>
      <c r="B9789" t="s">
        <v>9829</v>
      </c>
      <c r="C9789" t="s">
        <v>43</v>
      </c>
      <c r="D9789" t="s">
        <v>44</v>
      </c>
      <c r="E9789" t="s">
        <v>31</v>
      </c>
      <c r="F9789" t="s">
        <v>9033</v>
      </c>
      <c r="G9789" t="s">
        <v>5424</v>
      </c>
      <c r="H9789">
        <v>3</v>
      </c>
      <c r="I9789" s="17">
        <v>294799</v>
      </c>
      <c r="J9789" s="17">
        <v>5895.98</v>
      </c>
      <c r="K9789" s="17">
        <v>288903.02</v>
      </c>
      <c r="L9789" s="17">
        <v>179119.87</v>
      </c>
      <c r="M9789" s="17">
        <v>109783.15</v>
      </c>
      <c r="N9789" s="17">
        <v>175550.2619</v>
      </c>
    </row>
    <row r="9790" spans="1:14">
      <c r="A9790" s="16">
        <v>46186</v>
      </c>
      <c r="B9790" t="s">
        <v>9830</v>
      </c>
      <c r="C9790" t="s">
        <v>15</v>
      </c>
      <c r="D9790" t="s">
        <v>16</v>
      </c>
      <c r="E9790" t="s">
        <v>17</v>
      </c>
      <c r="F9790" t="s">
        <v>9033</v>
      </c>
      <c r="G9790" t="s">
        <v>5424</v>
      </c>
      <c r="H9790">
        <v>11</v>
      </c>
      <c r="I9790" s="17">
        <v>825001</v>
      </c>
      <c r="J9790" s="17">
        <v>49500.06</v>
      </c>
      <c r="K9790" s="17">
        <v>775500.9399999999</v>
      </c>
      <c r="L9790" s="17">
        <v>542850.66</v>
      </c>
      <c r="M9790" s="17">
        <v>232650.28</v>
      </c>
      <c r="N9790" s="17">
        <v>44139.0892</v>
      </c>
    </row>
    <row r="9791" spans="1:14">
      <c r="A9791" s="16">
        <v>46186</v>
      </c>
      <c r="B9791" t="s">
        <v>9831</v>
      </c>
      <c r="C9791" t="s">
        <v>47</v>
      </c>
      <c r="D9791" t="s">
        <v>48</v>
      </c>
      <c r="E9791" t="s">
        <v>35</v>
      </c>
      <c r="F9791" t="s">
        <v>9033</v>
      </c>
      <c r="G9791" t="s">
        <v>5424</v>
      </c>
      <c r="H9791">
        <v>3</v>
      </c>
      <c r="I9791" s="17">
        <v>770880</v>
      </c>
      <c r="J9791" s="17">
        <v>53961.6</v>
      </c>
      <c r="K9791" s="17">
        <v>716918.4</v>
      </c>
      <c r="L9791" s="17">
        <v>516181.25</v>
      </c>
      <c r="M9791" s="17">
        <v>200737.15</v>
      </c>
      <c r="N9791" s="17">
        <v>79820.2844</v>
      </c>
    </row>
    <row r="9792" spans="1:14">
      <c r="A9792" s="16">
        <v>46186</v>
      </c>
      <c r="B9792" t="s">
        <v>9832</v>
      </c>
      <c r="C9792" t="s">
        <v>33</v>
      </c>
      <c r="D9792" t="s">
        <v>34</v>
      </c>
      <c r="E9792" t="s">
        <v>35</v>
      </c>
      <c r="F9792" t="s">
        <v>9033</v>
      </c>
      <c r="G9792" t="s">
        <v>5424</v>
      </c>
      <c r="H9792">
        <v>2</v>
      </c>
      <c r="I9792" s="17">
        <v>395005</v>
      </c>
      <c r="J9792" s="17">
        <v>35550.45</v>
      </c>
      <c r="K9792" s="17">
        <v>359454.55</v>
      </c>
      <c r="L9792" s="17">
        <v>258807.28</v>
      </c>
      <c r="M9792" s="17">
        <v>100647.27</v>
      </c>
      <c r="N9792" s="17">
        <v>79820.2844</v>
      </c>
    </row>
    <row r="9793" spans="1:14">
      <c r="A9793" s="16">
        <v>46186</v>
      </c>
      <c r="B9793" t="s">
        <v>9833</v>
      </c>
      <c r="C9793" t="s">
        <v>73</v>
      </c>
      <c r="D9793" t="s">
        <v>74</v>
      </c>
      <c r="E9793" t="s">
        <v>24</v>
      </c>
      <c r="F9793" t="s">
        <v>9033</v>
      </c>
      <c r="G9793" t="s">
        <v>5424</v>
      </c>
      <c r="H9793">
        <v>1</v>
      </c>
      <c r="I9793" s="17">
        <v>572827</v>
      </c>
      <c r="J9793" s="17">
        <v>45826.16</v>
      </c>
      <c r="K9793" s="17">
        <v>527000.84</v>
      </c>
      <c r="L9793" s="17">
        <v>400520.64</v>
      </c>
      <c r="M9793" s="17">
        <v>126480.2</v>
      </c>
      <c r="N9793" s="17">
        <v>164888.9106</v>
      </c>
    </row>
    <row r="9794" spans="1:14">
      <c r="A9794" s="16">
        <v>46186</v>
      </c>
      <c r="B9794" t="s">
        <v>9834</v>
      </c>
      <c r="C9794" t="s">
        <v>15</v>
      </c>
      <c r="D9794" t="s">
        <v>16</v>
      </c>
      <c r="E9794" t="s">
        <v>17</v>
      </c>
      <c r="F9794" t="s">
        <v>9033</v>
      </c>
      <c r="G9794" t="s">
        <v>5424</v>
      </c>
      <c r="H9794">
        <v>7</v>
      </c>
      <c r="I9794" s="17">
        <v>128778</v>
      </c>
      <c r="J9794" s="17">
        <v>5151.12</v>
      </c>
      <c r="K9794" s="17">
        <v>123626.88</v>
      </c>
      <c r="L9794" s="17">
        <v>86538.82000000001</v>
      </c>
      <c r="M9794" s="17">
        <v>37088.06</v>
      </c>
      <c r="N9794" s="17">
        <v>44139.0892</v>
      </c>
    </row>
    <row r="9795" spans="1:14">
      <c r="A9795" s="16">
        <v>46186</v>
      </c>
      <c r="B9795" t="s">
        <v>9835</v>
      </c>
      <c r="C9795" t="s">
        <v>73</v>
      </c>
      <c r="D9795" t="s">
        <v>74</v>
      </c>
      <c r="E9795" t="s">
        <v>24</v>
      </c>
      <c r="F9795" t="s">
        <v>9033</v>
      </c>
      <c r="G9795" t="s">
        <v>5424</v>
      </c>
      <c r="H9795">
        <v>9</v>
      </c>
      <c r="I9795" s="17">
        <v>384252</v>
      </c>
      <c r="J9795" s="17">
        <v>34582.68</v>
      </c>
      <c r="K9795" s="17">
        <v>349669.32</v>
      </c>
      <c r="L9795" s="17">
        <v>265748.68</v>
      </c>
      <c r="M9795" s="17">
        <v>83920.64</v>
      </c>
      <c r="N9795" s="17">
        <v>164888.9106</v>
      </c>
    </row>
    <row r="9796" spans="1:14">
      <c r="A9796" s="16">
        <v>46186</v>
      </c>
      <c r="B9796" t="s">
        <v>9836</v>
      </c>
      <c r="C9796" t="s">
        <v>73</v>
      </c>
      <c r="D9796" t="s">
        <v>74</v>
      </c>
      <c r="E9796" t="s">
        <v>24</v>
      </c>
      <c r="F9796" t="s">
        <v>9033</v>
      </c>
      <c r="G9796" t="s">
        <v>5424</v>
      </c>
      <c r="H9796">
        <v>6</v>
      </c>
      <c r="I9796" s="17">
        <v>353731</v>
      </c>
      <c r="J9796" s="17">
        <v>0</v>
      </c>
      <c r="K9796" s="17">
        <v>353731</v>
      </c>
      <c r="L9796" s="17">
        <v>268835.56</v>
      </c>
      <c r="M9796" s="17">
        <v>84895.44</v>
      </c>
      <c r="N9796" s="17">
        <v>164888.9106</v>
      </c>
    </row>
    <row r="9797" spans="1:14">
      <c r="A9797" s="16">
        <v>46186</v>
      </c>
      <c r="B9797" t="s">
        <v>9837</v>
      </c>
      <c r="C9797" t="s">
        <v>33</v>
      </c>
      <c r="D9797" t="s">
        <v>34</v>
      </c>
      <c r="E9797" t="s">
        <v>35</v>
      </c>
      <c r="F9797" t="s">
        <v>9033</v>
      </c>
      <c r="G9797" t="s">
        <v>5424</v>
      </c>
      <c r="H9797">
        <v>7</v>
      </c>
      <c r="I9797" s="17">
        <v>538179</v>
      </c>
      <c r="J9797" s="17">
        <v>53817.9</v>
      </c>
      <c r="K9797" s="17">
        <v>484361.1</v>
      </c>
      <c r="L9797" s="17">
        <v>348739.99</v>
      </c>
      <c r="M9797" s="17">
        <v>135621.11</v>
      </c>
      <c r="N9797" s="17">
        <v>79820.2844</v>
      </c>
    </row>
    <row r="9798" spans="1:14">
      <c r="A9798" s="16">
        <v>46186</v>
      </c>
      <c r="B9798" t="s">
        <v>9838</v>
      </c>
      <c r="C9798" t="s">
        <v>73</v>
      </c>
      <c r="D9798" t="s">
        <v>74</v>
      </c>
      <c r="E9798" t="s">
        <v>24</v>
      </c>
      <c r="F9798" t="s">
        <v>9033</v>
      </c>
      <c r="G9798" t="s">
        <v>5424</v>
      </c>
      <c r="H9798">
        <v>10</v>
      </c>
      <c r="I9798" s="17">
        <v>211925</v>
      </c>
      <c r="J9798" s="17">
        <v>16954</v>
      </c>
      <c r="K9798" s="17">
        <v>194971</v>
      </c>
      <c r="L9798" s="17">
        <v>148177.96</v>
      </c>
      <c r="M9798" s="17">
        <v>46793.04</v>
      </c>
      <c r="N9798" s="17">
        <v>164888.9106</v>
      </c>
    </row>
    <row r="9799" spans="1:14">
      <c r="A9799" s="16">
        <v>46186</v>
      </c>
      <c r="B9799" t="s">
        <v>9839</v>
      </c>
      <c r="C9799" t="s">
        <v>47</v>
      </c>
      <c r="D9799" t="s">
        <v>48</v>
      </c>
      <c r="E9799" t="s">
        <v>35</v>
      </c>
      <c r="F9799" t="s">
        <v>9033</v>
      </c>
      <c r="G9799" t="s">
        <v>5424</v>
      </c>
      <c r="H9799">
        <v>9</v>
      </c>
      <c r="I9799" s="17">
        <v>277808</v>
      </c>
      <c r="J9799" s="17">
        <v>25002.72</v>
      </c>
      <c r="K9799" s="17">
        <v>252805.28</v>
      </c>
      <c r="L9799" s="17">
        <v>182019.8</v>
      </c>
      <c r="M9799" s="17">
        <v>70785.48</v>
      </c>
      <c r="N9799" s="17">
        <v>79820.2844</v>
      </c>
    </row>
    <row r="9800" spans="1:14">
      <c r="A9800" s="16">
        <v>46186</v>
      </c>
      <c r="B9800" t="s">
        <v>9840</v>
      </c>
      <c r="C9800" t="s">
        <v>73</v>
      </c>
      <c r="D9800" t="s">
        <v>74</v>
      </c>
      <c r="E9800" t="s">
        <v>24</v>
      </c>
      <c r="F9800" t="s">
        <v>9033</v>
      </c>
      <c r="G9800" t="s">
        <v>5424</v>
      </c>
      <c r="H9800">
        <v>11</v>
      </c>
      <c r="I9800" s="17">
        <v>253598</v>
      </c>
      <c r="J9800" s="17">
        <v>5071.96</v>
      </c>
      <c r="K9800" s="17">
        <v>248526.04</v>
      </c>
      <c r="L9800" s="17">
        <v>188879.79</v>
      </c>
      <c r="M9800" s="17">
        <v>59646.25</v>
      </c>
      <c r="N9800" s="17">
        <v>164888.9106</v>
      </c>
    </row>
    <row r="9801" spans="1:14">
      <c r="A9801" s="16">
        <v>46186</v>
      </c>
      <c r="B9801" t="s">
        <v>9841</v>
      </c>
      <c r="C9801" t="s">
        <v>22</v>
      </c>
      <c r="D9801" t="s">
        <v>23</v>
      </c>
      <c r="E9801" t="s">
        <v>24</v>
      </c>
      <c r="F9801" t="s">
        <v>9033</v>
      </c>
      <c r="G9801" t="s">
        <v>5424</v>
      </c>
      <c r="H9801">
        <v>1</v>
      </c>
      <c r="I9801" s="17">
        <v>576963</v>
      </c>
      <c r="J9801" s="17">
        <v>0</v>
      </c>
      <c r="K9801" s="17">
        <v>576963</v>
      </c>
      <c r="L9801" s="17">
        <v>438491.88</v>
      </c>
      <c r="M9801" s="17">
        <v>138471.12</v>
      </c>
      <c r="N9801" s="17">
        <v>164888.9106</v>
      </c>
    </row>
    <row r="9802" spans="1:14">
      <c r="A9802" s="16">
        <v>46186</v>
      </c>
      <c r="B9802" t="s">
        <v>9842</v>
      </c>
      <c r="C9802" t="s">
        <v>73</v>
      </c>
      <c r="D9802" t="s">
        <v>74</v>
      </c>
      <c r="E9802" t="s">
        <v>24</v>
      </c>
      <c r="F9802" t="s">
        <v>9033</v>
      </c>
      <c r="G9802" t="s">
        <v>5424</v>
      </c>
      <c r="H9802">
        <v>11</v>
      </c>
      <c r="I9802" s="17">
        <v>371845</v>
      </c>
      <c r="J9802" s="17">
        <v>0</v>
      </c>
      <c r="K9802" s="17">
        <v>371845</v>
      </c>
      <c r="L9802" s="17">
        <v>282602.2</v>
      </c>
      <c r="M9802" s="17">
        <v>89242.8</v>
      </c>
      <c r="N9802" s="17">
        <v>164888.9106</v>
      </c>
    </row>
    <row r="9803" spans="1:14">
      <c r="A9803" s="16">
        <v>46186</v>
      </c>
      <c r="B9803" t="s">
        <v>9843</v>
      </c>
      <c r="C9803" t="s">
        <v>15</v>
      </c>
      <c r="D9803" t="s">
        <v>16</v>
      </c>
      <c r="E9803" t="s">
        <v>17</v>
      </c>
      <c r="F9803" t="s">
        <v>9033</v>
      </c>
      <c r="G9803" t="s">
        <v>5424</v>
      </c>
      <c r="H9803">
        <v>8</v>
      </c>
      <c r="I9803" s="17">
        <v>189906</v>
      </c>
      <c r="J9803" s="17">
        <v>0</v>
      </c>
      <c r="K9803" s="17">
        <v>189906</v>
      </c>
      <c r="L9803" s="17">
        <v>132934.2</v>
      </c>
      <c r="M9803" s="17">
        <v>56971.8</v>
      </c>
      <c r="N9803" s="17">
        <v>44139.0892</v>
      </c>
    </row>
    <row r="9804" spans="1:14">
      <c r="A9804" s="16">
        <v>46186</v>
      </c>
      <c r="B9804" t="s">
        <v>9844</v>
      </c>
      <c r="C9804" t="s">
        <v>43</v>
      </c>
      <c r="D9804" t="s">
        <v>44</v>
      </c>
      <c r="E9804" t="s">
        <v>31</v>
      </c>
      <c r="F9804" t="s">
        <v>9033</v>
      </c>
      <c r="G9804" t="s">
        <v>5424</v>
      </c>
      <c r="H9804">
        <v>6</v>
      </c>
      <c r="I9804" s="17">
        <v>265254</v>
      </c>
      <c r="J9804" s="17">
        <v>37135.56</v>
      </c>
      <c r="K9804" s="17">
        <v>228118.44</v>
      </c>
      <c r="L9804" s="17">
        <v>141433.43</v>
      </c>
      <c r="M9804" s="17">
        <v>86685.00999999999</v>
      </c>
      <c r="N9804" s="17">
        <v>175550.2619</v>
      </c>
    </row>
    <row r="9805" spans="1:14">
      <c r="A9805" s="16">
        <v>46186</v>
      </c>
      <c r="B9805" t="s">
        <v>9845</v>
      </c>
      <c r="C9805" t="s">
        <v>47</v>
      </c>
      <c r="D9805" t="s">
        <v>48</v>
      </c>
      <c r="E9805" t="s">
        <v>35</v>
      </c>
      <c r="F9805" t="s">
        <v>9033</v>
      </c>
      <c r="G9805" t="s">
        <v>5424</v>
      </c>
      <c r="H9805">
        <v>10</v>
      </c>
      <c r="I9805" s="17">
        <v>365182</v>
      </c>
      <c r="J9805" s="17">
        <v>21910.92</v>
      </c>
      <c r="K9805" s="17">
        <v>343271.08</v>
      </c>
      <c r="L9805" s="17">
        <v>247155.18</v>
      </c>
      <c r="M9805" s="17">
        <v>96115.89999999999</v>
      </c>
      <c r="N9805" s="17">
        <v>79820.2844</v>
      </c>
    </row>
    <row r="9806" spans="1:14">
      <c r="A9806" s="16">
        <v>46186</v>
      </c>
      <c r="B9806" t="s">
        <v>9846</v>
      </c>
      <c r="C9806" t="s">
        <v>22</v>
      </c>
      <c r="D9806" t="s">
        <v>23</v>
      </c>
      <c r="E9806" t="s">
        <v>24</v>
      </c>
      <c r="F9806" t="s">
        <v>9033</v>
      </c>
      <c r="G9806" t="s">
        <v>5424</v>
      </c>
      <c r="H9806">
        <v>6</v>
      </c>
      <c r="I9806" s="17">
        <v>244849</v>
      </c>
      <c r="J9806" s="17">
        <v>12242.45</v>
      </c>
      <c r="K9806" s="17">
        <v>232606.55</v>
      </c>
      <c r="L9806" s="17">
        <v>176780.98</v>
      </c>
      <c r="M9806" s="17">
        <v>55825.57</v>
      </c>
      <c r="N9806" s="17">
        <v>164888.9106</v>
      </c>
    </row>
    <row r="9807" spans="1:14">
      <c r="A9807" s="16">
        <v>46186</v>
      </c>
      <c r="B9807" t="s">
        <v>9847</v>
      </c>
      <c r="C9807" t="s">
        <v>22</v>
      </c>
      <c r="D9807" t="s">
        <v>23</v>
      </c>
      <c r="E9807" t="s">
        <v>24</v>
      </c>
      <c r="F9807" t="s">
        <v>9033</v>
      </c>
      <c r="G9807" t="s">
        <v>5424</v>
      </c>
      <c r="H9807">
        <v>5</v>
      </c>
      <c r="I9807" s="17">
        <v>615468</v>
      </c>
      <c r="J9807" s="17">
        <v>0</v>
      </c>
      <c r="K9807" s="17">
        <v>615468</v>
      </c>
      <c r="L9807" s="17">
        <v>467755.68</v>
      </c>
      <c r="M9807" s="17">
        <v>147712.32</v>
      </c>
      <c r="N9807" s="17">
        <v>164888.9106</v>
      </c>
    </row>
    <row r="9808" spans="1:14">
      <c r="A9808" s="16">
        <v>46186</v>
      </c>
      <c r="B9808" t="s">
        <v>9848</v>
      </c>
      <c r="C9808" t="s">
        <v>47</v>
      </c>
      <c r="D9808" t="s">
        <v>48</v>
      </c>
      <c r="E9808" t="s">
        <v>35</v>
      </c>
      <c r="F9808" t="s">
        <v>9033</v>
      </c>
      <c r="G9808" t="s">
        <v>5424</v>
      </c>
      <c r="H9808">
        <v>5</v>
      </c>
      <c r="I9808" s="17">
        <v>80138</v>
      </c>
      <c r="J9808" s="17">
        <v>0</v>
      </c>
      <c r="K9808" s="17">
        <v>80138</v>
      </c>
      <c r="L9808" s="17">
        <v>57699.36</v>
      </c>
      <c r="M9808" s="17">
        <v>22438.64</v>
      </c>
      <c r="N9808" s="17">
        <v>79820.2844</v>
      </c>
    </row>
    <row r="9809" spans="1:14">
      <c r="A9809" s="16">
        <v>46186</v>
      </c>
      <c r="B9809" t="s">
        <v>9849</v>
      </c>
      <c r="C9809" t="s">
        <v>22</v>
      </c>
      <c r="D9809" t="s">
        <v>23</v>
      </c>
      <c r="E9809" t="s">
        <v>24</v>
      </c>
      <c r="F9809" t="s">
        <v>9033</v>
      </c>
      <c r="G9809" t="s">
        <v>5424</v>
      </c>
      <c r="H9809">
        <v>8</v>
      </c>
      <c r="I9809" s="17">
        <v>180420</v>
      </c>
      <c r="J9809" s="17">
        <v>0</v>
      </c>
      <c r="K9809" s="17">
        <v>180420</v>
      </c>
      <c r="L9809" s="17">
        <v>137119.2</v>
      </c>
      <c r="M9809" s="17">
        <v>43300.8</v>
      </c>
      <c r="N9809" s="17">
        <v>164888.9106</v>
      </c>
    </row>
    <row r="9810" spans="1:14">
      <c r="A9810" s="16">
        <v>46186</v>
      </c>
      <c r="B9810" t="s">
        <v>9850</v>
      </c>
      <c r="C9810" t="s">
        <v>43</v>
      </c>
      <c r="D9810" t="s">
        <v>44</v>
      </c>
      <c r="E9810" t="s">
        <v>31</v>
      </c>
      <c r="F9810" t="s">
        <v>9033</v>
      </c>
      <c r="G9810" t="s">
        <v>5424</v>
      </c>
      <c r="H9810">
        <v>2</v>
      </c>
      <c r="I9810" s="17">
        <v>751508</v>
      </c>
      <c r="J9810" s="17">
        <v>30060.32</v>
      </c>
      <c r="K9810" s="17">
        <v>721447.6800000001</v>
      </c>
      <c r="L9810" s="17">
        <v>447297.56</v>
      </c>
      <c r="M9810" s="17">
        <v>274150.12</v>
      </c>
      <c r="N9810" s="17">
        <v>175550.2619</v>
      </c>
    </row>
    <row r="9811" spans="1:14">
      <c r="A9811" s="16">
        <v>46186</v>
      </c>
      <c r="B9811" t="s">
        <v>9851</v>
      </c>
      <c r="C9811" t="s">
        <v>33</v>
      </c>
      <c r="D9811" t="s">
        <v>34</v>
      </c>
      <c r="E9811" t="s">
        <v>35</v>
      </c>
      <c r="F9811" t="s">
        <v>9033</v>
      </c>
      <c r="G9811" t="s">
        <v>5424</v>
      </c>
      <c r="H9811">
        <v>4</v>
      </c>
      <c r="I9811" s="17">
        <v>123938</v>
      </c>
      <c r="J9811" s="17">
        <v>13633.18</v>
      </c>
      <c r="K9811" s="17">
        <v>110304.82</v>
      </c>
      <c r="L9811" s="17">
        <v>79419.47</v>
      </c>
      <c r="M9811" s="17">
        <v>30885.35</v>
      </c>
      <c r="N9811" s="17">
        <v>79820.2844</v>
      </c>
    </row>
    <row r="9812" spans="1:14">
      <c r="A9812" s="16">
        <v>46186</v>
      </c>
      <c r="B9812" t="s">
        <v>9852</v>
      </c>
      <c r="C9812" t="s">
        <v>43</v>
      </c>
      <c r="D9812" t="s">
        <v>44</v>
      </c>
      <c r="E9812" t="s">
        <v>31</v>
      </c>
      <c r="F9812" t="s">
        <v>9033</v>
      </c>
      <c r="G9812" t="s">
        <v>5424</v>
      </c>
      <c r="H9812">
        <v>11</v>
      </c>
      <c r="I9812" s="17">
        <v>223276</v>
      </c>
      <c r="J9812" s="17">
        <v>20094.84</v>
      </c>
      <c r="K9812" s="17">
        <v>203181.16</v>
      </c>
      <c r="L9812" s="17">
        <v>125972.32</v>
      </c>
      <c r="M9812" s="17">
        <v>77208.84</v>
      </c>
      <c r="N9812" s="17">
        <v>175550.2619</v>
      </c>
    </row>
    <row r="9813" spans="1:14">
      <c r="A9813" s="16">
        <v>46186</v>
      </c>
      <c r="B9813" t="s">
        <v>9853</v>
      </c>
      <c r="C9813" t="s">
        <v>29</v>
      </c>
      <c r="D9813" t="s">
        <v>30</v>
      </c>
      <c r="E9813" t="s">
        <v>31</v>
      </c>
      <c r="F9813" t="s">
        <v>9033</v>
      </c>
      <c r="G9813" t="s">
        <v>5424</v>
      </c>
      <c r="H9813">
        <v>1</v>
      </c>
      <c r="I9813" s="17">
        <v>588019</v>
      </c>
      <c r="J9813" s="17">
        <v>0</v>
      </c>
      <c r="K9813" s="17">
        <v>588019</v>
      </c>
      <c r="L9813" s="17">
        <v>364571.78</v>
      </c>
      <c r="M9813" s="17">
        <v>223447.22</v>
      </c>
      <c r="N9813" s="17">
        <v>175550.2619</v>
      </c>
    </row>
    <row r="9814" spans="1:14">
      <c r="A9814" s="16">
        <v>46186</v>
      </c>
      <c r="B9814" t="s">
        <v>9854</v>
      </c>
      <c r="C9814" t="s">
        <v>15</v>
      </c>
      <c r="D9814" t="s">
        <v>16</v>
      </c>
      <c r="E9814" t="s">
        <v>17</v>
      </c>
      <c r="F9814" t="s">
        <v>9033</v>
      </c>
      <c r="G9814" t="s">
        <v>5424</v>
      </c>
      <c r="H9814">
        <v>4</v>
      </c>
      <c r="I9814" s="17">
        <v>77827</v>
      </c>
      <c r="J9814" s="17">
        <v>3891.35</v>
      </c>
      <c r="K9814" s="17">
        <v>73935.64999999999</v>
      </c>
      <c r="L9814" s="17">
        <v>51754.95</v>
      </c>
      <c r="M9814" s="17">
        <v>22180.7</v>
      </c>
      <c r="N9814" s="17">
        <v>44139.0892</v>
      </c>
    </row>
    <row r="9815" spans="1:14">
      <c r="A9815" s="16">
        <v>46186</v>
      </c>
      <c r="B9815" t="s">
        <v>9855</v>
      </c>
      <c r="C9815" t="s">
        <v>73</v>
      </c>
      <c r="D9815" t="s">
        <v>74</v>
      </c>
      <c r="E9815" t="s">
        <v>24</v>
      </c>
      <c r="F9815" t="s">
        <v>9033</v>
      </c>
      <c r="G9815" t="s">
        <v>5424</v>
      </c>
      <c r="H9815">
        <v>12</v>
      </c>
      <c r="I9815" s="17">
        <v>346255</v>
      </c>
      <c r="J9815" s="17">
        <v>51938.25</v>
      </c>
      <c r="K9815" s="17">
        <v>294316.75</v>
      </c>
      <c r="L9815" s="17">
        <v>223680.73</v>
      </c>
      <c r="M9815" s="17">
        <v>70636.02</v>
      </c>
      <c r="N9815" s="17">
        <v>164888.9106</v>
      </c>
    </row>
    <row r="9816" spans="1:14">
      <c r="A9816" s="16">
        <v>46186</v>
      </c>
      <c r="B9816" t="s">
        <v>9856</v>
      </c>
      <c r="C9816" t="s">
        <v>26</v>
      </c>
      <c r="D9816" t="s">
        <v>27</v>
      </c>
      <c r="E9816" t="s">
        <v>17</v>
      </c>
      <c r="F9816" t="s">
        <v>9033</v>
      </c>
      <c r="G9816" t="s">
        <v>5424</v>
      </c>
      <c r="H9816">
        <v>10</v>
      </c>
      <c r="I9816" s="17">
        <v>408531</v>
      </c>
      <c r="J9816" s="17">
        <v>0</v>
      </c>
      <c r="K9816" s="17">
        <v>408531</v>
      </c>
      <c r="L9816" s="17">
        <v>285971.7</v>
      </c>
      <c r="M9816" s="17">
        <v>122559.3</v>
      </c>
      <c r="N9816" s="17">
        <v>44139.0892</v>
      </c>
    </row>
    <row r="9817" spans="1:14">
      <c r="A9817" s="16">
        <v>46186</v>
      </c>
      <c r="B9817" t="s">
        <v>9857</v>
      </c>
      <c r="C9817" t="s">
        <v>43</v>
      </c>
      <c r="D9817" t="s">
        <v>44</v>
      </c>
      <c r="E9817" t="s">
        <v>31</v>
      </c>
      <c r="F9817" t="s">
        <v>9033</v>
      </c>
      <c r="G9817" t="s">
        <v>5424</v>
      </c>
      <c r="H9817">
        <v>5</v>
      </c>
      <c r="I9817" s="17">
        <v>571119</v>
      </c>
      <c r="J9817" s="17">
        <v>62823.09</v>
      </c>
      <c r="K9817" s="17">
        <v>508295.91</v>
      </c>
      <c r="L9817" s="17">
        <v>315143.46</v>
      </c>
      <c r="M9817" s="17">
        <v>193152.45</v>
      </c>
      <c r="N9817" s="17">
        <v>175550.2619</v>
      </c>
    </row>
    <row r="9818" spans="1:14">
      <c r="A9818" s="16">
        <v>46186</v>
      </c>
      <c r="B9818" t="s">
        <v>9858</v>
      </c>
      <c r="C9818" t="s">
        <v>43</v>
      </c>
      <c r="D9818" t="s">
        <v>44</v>
      </c>
      <c r="E9818" t="s">
        <v>31</v>
      </c>
      <c r="F9818" t="s">
        <v>9033</v>
      </c>
      <c r="G9818" t="s">
        <v>5424</v>
      </c>
      <c r="H9818">
        <v>4</v>
      </c>
      <c r="I9818" s="17">
        <v>144252</v>
      </c>
      <c r="J9818" s="17">
        <v>0</v>
      </c>
      <c r="K9818" s="17">
        <v>144252</v>
      </c>
      <c r="L9818" s="17">
        <v>89436.24000000001</v>
      </c>
      <c r="M9818" s="17">
        <v>54815.76</v>
      </c>
      <c r="N9818" s="17">
        <v>175550.2619</v>
      </c>
    </row>
    <row r="9819" spans="1:14">
      <c r="A9819" s="16">
        <v>46186</v>
      </c>
      <c r="B9819" t="s">
        <v>9859</v>
      </c>
      <c r="C9819" t="s">
        <v>22</v>
      </c>
      <c r="D9819" t="s">
        <v>23</v>
      </c>
      <c r="E9819" t="s">
        <v>24</v>
      </c>
      <c r="F9819" t="s">
        <v>9033</v>
      </c>
      <c r="G9819" t="s">
        <v>5424</v>
      </c>
      <c r="H9819">
        <v>12</v>
      </c>
      <c r="I9819" s="17">
        <v>374802</v>
      </c>
      <c r="J9819" s="17">
        <v>29984.16</v>
      </c>
      <c r="K9819" s="17">
        <v>344817.84</v>
      </c>
      <c r="L9819" s="17">
        <v>262061.56</v>
      </c>
      <c r="M9819" s="17">
        <v>82756.28</v>
      </c>
      <c r="N9819" s="17">
        <v>164888.9106</v>
      </c>
    </row>
    <row r="9820" spans="1:14">
      <c r="A9820" s="16">
        <v>46186</v>
      </c>
      <c r="B9820" t="s">
        <v>9860</v>
      </c>
      <c r="C9820" t="s">
        <v>22</v>
      </c>
      <c r="D9820" t="s">
        <v>23</v>
      </c>
      <c r="E9820" t="s">
        <v>24</v>
      </c>
      <c r="F9820" t="s">
        <v>9033</v>
      </c>
      <c r="G9820" t="s">
        <v>5424</v>
      </c>
      <c r="H9820">
        <v>2</v>
      </c>
      <c r="I9820" s="17">
        <v>254180</v>
      </c>
      <c r="J9820" s="17">
        <v>0</v>
      </c>
      <c r="K9820" s="17">
        <v>254180</v>
      </c>
      <c r="L9820" s="17">
        <v>193176.8</v>
      </c>
      <c r="M9820" s="17">
        <v>61003.2</v>
      </c>
      <c r="N9820" s="17">
        <v>164888.9106</v>
      </c>
    </row>
    <row r="9821" spans="1:14">
      <c r="A9821" s="16">
        <v>46186</v>
      </c>
      <c r="B9821" t="s">
        <v>9861</v>
      </c>
      <c r="C9821" t="s">
        <v>33</v>
      </c>
      <c r="D9821" t="s">
        <v>34</v>
      </c>
      <c r="E9821" t="s">
        <v>35</v>
      </c>
      <c r="F9821" t="s">
        <v>9033</v>
      </c>
      <c r="G9821" t="s">
        <v>5424</v>
      </c>
      <c r="H9821">
        <v>11</v>
      </c>
      <c r="I9821" s="17">
        <v>119299</v>
      </c>
      <c r="J9821" s="17">
        <v>8350.93</v>
      </c>
      <c r="K9821" s="17">
        <v>110948.07</v>
      </c>
      <c r="L9821" s="17">
        <v>79882.61</v>
      </c>
      <c r="M9821" s="17">
        <v>31065.46</v>
      </c>
      <c r="N9821" s="17">
        <v>79820.2844</v>
      </c>
    </row>
    <row r="9822" spans="1:14">
      <c r="A9822" s="16">
        <v>46186</v>
      </c>
      <c r="B9822" t="s">
        <v>9862</v>
      </c>
      <c r="C9822" t="s">
        <v>73</v>
      </c>
      <c r="D9822" t="s">
        <v>74</v>
      </c>
      <c r="E9822" t="s">
        <v>24</v>
      </c>
      <c r="F9822" t="s">
        <v>9033</v>
      </c>
      <c r="G9822" t="s">
        <v>5424</v>
      </c>
      <c r="H9822">
        <v>1</v>
      </c>
      <c r="I9822" s="17">
        <v>287980</v>
      </c>
      <c r="J9822" s="17">
        <v>23038.4</v>
      </c>
      <c r="K9822" s="17">
        <v>264941.6</v>
      </c>
      <c r="L9822" s="17">
        <v>201355.62</v>
      </c>
      <c r="M9822" s="17">
        <v>63585.98</v>
      </c>
      <c r="N9822" s="17">
        <v>164888.9106</v>
      </c>
    </row>
    <row r="9823" spans="1:14">
      <c r="A9823" s="16">
        <v>46186</v>
      </c>
      <c r="B9823" t="s">
        <v>9863</v>
      </c>
      <c r="C9823" t="s">
        <v>43</v>
      </c>
      <c r="D9823" t="s">
        <v>44</v>
      </c>
      <c r="E9823" t="s">
        <v>31</v>
      </c>
      <c r="F9823" t="s">
        <v>9033</v>
      </c>
      <c r="G9823" t="s">
        <v>5424</v>
      </c>
      <c r="H9823">
        <v>4</v>
      </c>
      <c r="I9823" s="17">
        <v>846731</v>
      </c>
      <c r="J9823" s="17">
        <v>101607.72</v>
      </c>
      <c r="K9823" s="17">
        <v>745123.28</v>
      </c>
      <c r="L9823" s="17">
        <v>461976.43</v>
      </c>
      <c r="M9823" s="17">
        <v>283146.85</v>
      </c>
      <c r="N9823" s="17">
        <v>175550.2619</v>
      </c>
    </row>
    <row r="9824" spans="1:14">
      <c r="A9824" s="16">
        <v>46186</v>
      </c>
      <c r="B9824" t="s">
        <v>9864</v>
      </c>
      <c r="C9824" t="s">
        <v>26</v>
      </c>
      <c r="D9824" t="s">
        <v>27</v>
      </c>
      <c r="E9824" t="s">
        <v>17</v>
      </c>
      <c r="F9824" t="s">
        <v>9033</v>
      </c>
      <c r="G9824" t="s">
        <v>5424</v>
      </c>
      <c r="H9824">
        <v>1</v>
      </c>
      <c r="I9824" s="17">
        <v>483514</v>
      </c>
      <c r="J9824" s="17">
        <v>72527.10000000001</v>
      </c>
      <c r="K9824" s="17">
        <v>410986.9</v>
      </c>
      <c r="L9824" s="17">
        <v>287690.83</v>
      </c>
      <c r="M9824" s="17">
        <v>123296.07</v>
      </c>
      <c r="N9824" s="17">
        <v>44139.0892</v>
      </c>
    </row>
    <row r="9825" spans="1:14">
      <c r="A9825" s="16">
        <v>46186</v>
      </c>
      <c r="B9825" t="s">
        <v>9865</v>
      </c>
      <c r="C9825" t="s">
        <v>43</v>
      </c>
      <c r="D9825" t="s">
        <v>44</v>
      </c>
      <c r="E9825" t="s">
        <v>31</v>
      </c>
      <c r="F9825" t="s">
        <v>9033</v>
      </c>
      <c r="G9825" t="s">
        <v>5424</v>
      </c>
      <c r="H9825">
        <v>10</v>
      </c>
      <c r="I9825" s="17">
        <v>233018</v>
      </c>
      <c r="J9825" s="17">
        <v>27962.16</v>
      </c>
      <c r="K9825" s="17">
        <v>205055.84</v>
      </c>
      <c r="L9825" s="17">
        <v>127134.62</v>
      </c>
      <c r="M9825" s="17">
        <v>77921.22</v>
      </c>
      <c r="N9825" s="17">
        <v>175550.2619</v>
      </c>
    </row>
    <row r="9826" spans="1:14">
      <c r="A9826" s="16">
        <v>46186</v>
      </c>
      <c r="B9826" t="s">
        <v>9866</v>
      </c>
      <c r="C9826" t="s">
        <v>73</v>
      </c>
      <c r="D9826" t="s">
        <v>74</v>
      </c>
      <c r="E9826" t="s">
        <v>24</v>
      </c>
      <c r="F9826" t="s">
        <v>9033</v>
      </c>
      <c r="G9826" t="s">
        <v>5424</v>
      </c>
      <c r="H9826">
        <v>3</v>
      </c>
      <c r="I9826" s="17">
        <v>730450</v>
      </c>
      <c r="J9826" s="17">
        <v>0</v>
      </c>
      <c r="K9826" s="17">
        <v>730450</v>
      </c>
      <c r="L9826" s="17">
        <v>555142</v>
      </c>
      <c r="M9826" s="17">
        <v>175308</v>
      </c>
      <c r="N9826" s="17">
        <v>164888.9106</v>
      </c>
    </row>
    <row r="9827" spans="1:14">
      <c r="A9827" s="16">
        <v>46186</v>
      </c>
      <c r="B9827" t="s">
        <v>9867</v>
      </c>
      <c r="C9827" t="s">
        <v>33</v>
      </c>
      <c r="D9827" t="s">
        <v>34</v>
      </c>
      <c r="E9827" t="s">
        <v>35</v>
      </c>
      <c r="F9827" t="s">
        <v>9033</v>
      </c>
      <c r="G9827" t="s">
        <v>5424</v>
      </c>
      <c r="H9827">
        <v>7</v>
      </c>
      <c r="I9827" s="17">
        <v>480466</v>
      </c>
      <c r="J9827" s="17">
        <v>0</v>
      </c>
      <c r="K9827" s="17">
        <v>480466</v>
      </c>
      <c r="L9827" s="17">
        <v>345935.52</v>
      </c>
      <c r="M9827" s="17">
        <v>134530.48</v>
      </c>
      <c r="N9827" s="17">
        <v>79820.2844</v>
      </c>
    </row>
    <row r="9828" spans="1:14">
      <c r="A9828" s="16">
        <v>46186</v>
      </c>
      <c r="B9828" t="s">
        <v>9868</v>
      </c>
      <c r="C9828" t="s">
        <v>47</v>
      </c>
      <c r="D9828" t="s">
        <v>48</v>
      </c>
      <c r="E9828" t="s">
        <v>35</v>
      </c>
      <c r="F9828" t="s">
        <v>9033</v>
      </c>
      <c r="G9828" t="s">
        <v>5424</v>
      </c>
      <c r="H9828">
        <v>10</v>
      </c>
      <c r="I9828" s="17">
        <v>409376</v>
      </c>
      <c r="J9828" s="17">
        <v>61406.4</v>
      </c>
      <c r="K9828" s="17">
        <v>347969.6</v>
      </c>
      <c r="L9828" s="17">
        <v>250538.11</v>
      </c>
      <c r="M9828" s="17">
        <v>97431.49000000001</v>
      </c>
      <c r="N9828" s="17">
        <v>79820.2844</v>
      </c>
    </row>
    <row r="9829" spans="1:14">
      <c r="A9829" s="16">
        <v>46186</v>
      </c>
      <c r="B9829" t="s">
        <v>9869</v>
      </c>
      <c r="C9829" t="s">
        <v>29</v>
      </c>
      <c r="D9829" t="s">
        <v>30</v>
      </c>
      <c r="E9829" t="s">
        <v>31</v>
      </c>
      <c r="F9829" t="s">
        <v>9033</v>
      </c>
      <c r="G9829" t="s">
        <v>5424</v>
      </c>
      <c r="H9829">
        <v>4</v>
      </c>
      <c r="I9829" s="17">
        <v>839856</v>
      </c>
      <c r="J9829" s="17">
        <v>0</v>
      </c>
      <c r="K9829" s="17">
        <v>839856</v>
      </c>
      <c r="L9829" s="17">
        <v>520710.72</v>
      </c>
      <c r="M9829" s="17">
        <v>319145.28</v>
      </c>
      <c r="N9829" s="17">
        <v>175550.2619</v>
      </c>
    </row>
    <row r="9830" spans="1:14">
      <c r="A9830" s="16">
        <v>46186</v>
      </c>
      <c r="B9830" t="s">
        <v>9870</v>
      </c>
      <c r="C9830" t="s">
        <v>15</v>
      </c>
      <c r="D9830" t="s">
        <v>16</v>
      </c>
      <c r="E9830" t="s">
        <v>17</v>
      </c>
      <c r="F9830" t="s">
        <v>9033</v>
      </c>
      <c r="G9830" t="s">
        <v>5424</v>
      </c>
      <c r="H9830">
        <v>2</v>
      </c>
      <c r="I9830" s="17">
        <v>749418</v>
      </c>
      <c r="J9830" s="17">
        <v>67447.62</v>
      </c>
      <c r="K9830" s="17">
        <v>681970.38</v>
      </c>
      <c r="L9830" s="17">
        <v>477379.27</v>
      </c>
      <c r="M9830" s="17">
        <v>204591.11</v>
      </c>
      <c r="N9830" s="17">
        <v>44139.0892</v>
      </c>
    </row>
    <row r="9831" spans="1:14">
      <c r="A9831" s="16">
        <v>46186</v>
      </c>
      <c r="B9831" t="s">
        <v>9871</v>
      </c>
      <c r="C9831" t="s">
        <v>22</v>
      </c>
      <c r="D9831" t="s">
        <v>23</v>
      </c>
      <c r="E9831" t="s">
        <v>24</v>
      </c>
      <c r="F9831" t="s">
        <v>9033</v>
      </c>
      <c r="G9831" t="s">
        <v>5424</v>
      </c>
      <c r="H9831">
        <v>12</v>
      </c>
      <c r="I9831" s="17">
        <v>700020</v>
      </c>
      <c r="J9831" s="17">
        <v>63001.8</v>
      </c>
      <c r="K9831" s="17">
        <v>637018.2</v>
      </c>
      <c r="L9831" s="17">
        <v>484133.83</v>
      </c>
      <c r="M9831" s="17">
        <v>152884.37</v>
      </c>
      <c r="N9831" s="17">
        <v>164888.9106</v>
      </c>
    </row>
    <row r="9832" spans="1:14">
      <c r="A9832" s="16">
        <v>46186</v>
      </c>
      <c r="B9832" t="s">
        <v>9872</v>
      </c>
      <c r="C9832" t="s">
        <v>73</v>
      </c>
      <c r="D9832" t="s">
        <v>74</v>
      </c>
      <c r="E9832" t="s">
        <v>24</v>
      </c>
      <c r="F9832" t="s">
        <v>9033</v>
      </c>
      <c r="G9832" t="s">
        <v>5424</v>
      </c>
      <c r="H9832">
        <v>11</v>
      </c>
      <c r="I9832" s="17">
        <v>161576</v>
      </c>
      <c r="J9832" s="17">
        <v>9694.559999999999</v>
      </c>
      <c r="K9832" s="17">
        <v>151881.44</v>
      </c>
      <c r="L9832" s="17">
        <v>115429.89</v>
      </c>
      <c r="M9832" s="17">
        <v>36451.55</v>
      </c>
      <c r="N9832" s="17">
        <v>164888.9106</v>
      </c>
    </row>
    <row r="9833" spans="1:14">
      <c r="A9833" s="16">
        <v>46186</v>
      </c>
      <c r="B9833" t="s">
        <v>9873</v>
      </c>
      <c r="C9833" t="s">
        <v>33</v>
      </c>
      <c r="D9833" t="s">
        <v>34</v>
      </c>
      <c r="E9833" t="s">
        <v>35</v>
      </c>
      <c r="F9833" t="s">
        <v>9033</v>
      </c>
      <c r="G9833" t="s">
        <v>5424</v>
      </c>
      <c r="H9833">
        <v>3</v>
      </c>
      <c r="I9833" s="17">
        <v>452273</v>
      </c>
      <c r="J9833" s="17">
        <v>0</v>
      </c>
      <c r="K9833" s="17">
        <v>452273</v>
      </c>
      <c r="L9833" s="17">
        <v>325636.56</v>
      </c>
      <c r="M9833" s="17">
        <v>126636.44</v>
      </c>
      <c r="N9833" s="17">
        <v>79820.2844</v>
      </c>
    </row>
    <row r="9834" spans="1:14">
      <c r="A9834" s="16">
        <v>46186</v>
      </c>
      <c r="B9834" t="s">
        <v>9874</v>
      </c>
      <c r="C9834" t="s">
        <v>15</v>
      </c>
      <c r="D9834" t="s">
        <v>16</v>
      </c>
      <c r="E9834" t="s">
        <v>17</v>
      </c>
      <c r="F9834" t="s">
        <v>9033</v>
      </c>
      <c r="G9834" t="s">
        <v>5424</v>
      </c>
      <c r="H9834">
        <v>2</v>
      </c>
      <c r="I9834" s="17">
        <v>418729</v>
      </c>
      <c r="J9834" s="17">
        <v>0</v>
      </c>
      <c r="K9834" s="17">
        <v>418729</v>
      </c>
      <c r="L9834" s="17">
        <v>293110.3</v>
      </c>
      <c r="M9834" s="17">
        <v>125618.7</v>
      </c>
      <c r="N9834" s="17">
        <v>44139.0892</v>
      </c>
    </row>
    <row r="9835" spans="1:14">
      <c r="A9835" s="16">
        <v>46186</v>
      </c>
      <c r="B9835" t="s">
        <v>9875</v>
      </c>
      <c r="C9835" t="s">
        <v>26</v>
      </c>
      <c r="D9835" t="s">
        <v>27</v>
      </c>
      <c r="E9835" t="s">
        <v>17</v>
      </c>
      <c r="F9835" t="s">
        <v>9033</v>
      </c>
      <c r="G9835" t="s">
        <v>5424</v>
      </c>
      <c r="H9835">
        <v>4</v>
      </c>
      <c r="I9835" s="17">
        <v>731717</v>
      </c>
      <c r="J9835" s="17">
        <v>36585.85</v>
      </c>
      <c r="K9835" s="17">
        <v>695131.15</v>
      </c>
      <c r="L9835" s="17">
        <v>486591.8</v>
      </c>
      <c r="M9835" s="17">
        <v>208539.35</v>
      </c>
      <c r="N9835" s="17">
        <v>44139.0892</v>
      </c>
    </row>
    <row r="9836" spans="1:14">
      <c r="A9836" s="16">
        <v>46186</v>
      </c>
      <c r="B9836" t="s">
        <v>9876</v>
      </c>
      <c r="C9836" t="s">
        <v>47</v>
      </c>
      <c r="D9836" t="s">
        <v>48</v>
      </c>
      <c r="E9836" t="s">
        <v>35</v>
      </c>
      <c r="F9836" t="s">
        <v>9033</v>
      </c>
      <c r="G9836" t="s">
        <v>5424</v>
      </c>
      <c r="H9836">
        <v>2</v>
      </c>
      <c r="I9836" s="17">
        <v>491151</v>
      </c>
      <c r="J9836" s="17">
        <v>34380.57</v>
      </c>
      <c r="K9836" s="17">
        <v>456770.43</v>
      </c>
      <c r="L9836" s="17">
        <v>328874.71</v>
      </c>
      <c r="M9836" s="17">
        <v>127895.72</v>
      </c>
      <c r="N9836" s="17">
        <v>79820.2844</v>
      </c>
    </row>
    <row r="9837" spans="1:14">
      <c r="A9837" s="16">
        <v>46186</v>
      </c>
      <c r="B9837" t="s">
        <v>9877</v>
      </c>
      <c r="C9837" t="s">
        <v>47</v>
      </c>
      <c r="D9837" t="s">
        <v>48</v>
      </c>
      <c r="E9837" t="s">
        <v>35</v>
      </c>
      <c r="F9837" t="s">
        <v>9033</v>
      </c>
      <c r="G9837" t="s">
        <v>5424</v>
      </c>
      <c r="H9837">
        <v>10</v>
      </c>
      <c r="I9837" s="17">
        <v>322567</v>
      </c>
      <c r="J9837" s="17">
        <v>35482.37</v>
      </c>
      <c r="K9837" s="17">
        <v>287084.63</v>
      </c>
      <c r="L9837" s="17">
        <v>206700.93</v>
      </c>
      <c r="M9837" s="17">
        <v>80383.7</v>
      </c>
      <c r="N9837" s="17">
        <v>79820.2844</v>
      </c>
    </row>
    <row r="9838" spans="1:14">
      <c r="A9838" s="16">
        <v>46186</v>
      </c>
      <c r="B9838" t="s">
        <v>9878</v>
      </c>
      <c r="C9838" t="s">
        <v>47</v>
      </c>
      <c r="D9838" t="s">
        <v>48</v>
      </c>
      <c r="E9838" t="s">
        <v>35</v>
      </c>
      <c r="F9838" t="s">
        <v>9033</v>
      </c>
      <c r="G9838" t="s">
        <v>5424</v>
      </c>
      <c r="H9838">
        <v>2</v>
      </c>
      <c r="I9838" s="17">
        <v>249927</v>
      </c>
      <c r="J9838" s="17">
        <v>0</v>
      </c>
      <c r="K9838" s="17">
        <v>249927</v>
      </c>
      <c r="L9838" s="17">
        <v>179947.44</v>
      </c>
      <c r="M9838" s="17">
        <v>69979.56</v>
      </c>
      <c r="N9838" s="17">
        <v>79820.2844</v>
      </c>
    </row>
    <row r="9839" spans="1:14">
      <c r="A9839" s="16">
        <v>46186</v>
      </c>
      <c r="B9839" t="s">
        <v>9879</v>
      </c>
      <c r="C9839" t="s">
        <v>43</v>
      </c>
      <c r="D9839" t="s">
        <v>44</v>
      </c>
      <c r="E9839" t="s">
        <v>31</v>
      </c>
      <c r="F9839" t="s">
        <v>9033</v>
      </c>
      <c r="G9839" t="s">
        <v>5424</v>
      </c>
      <c r="H9839">
        <v>6</v>
      </c>
      <c r="I9839" s="17">
        <v>717161</v>
      </c>
      <c r="J9839" s="17">
        <v>93230.92999999999</v>
      </c>
      <c r="K9839" s="17">
        <v>623930.0699999999</v>
      </c>
      <c r="L9839" s="17">
        <v>386836.64</v>
      </c>
      <c r="M9839" s="17">
        <v>237093.43</v>
      </c>
      <c r="N9839" s="17">
        <v>175550.2619</v>
      </c>
    </row>
    <row r="9840" spans="1:14">
      <c r="A9840" s="16">
        <v>46186</v>
      </c>
      <c r="B9840" t="s">
        <v>9880</v>
      </c>
      <c r="C9840" t="s">
        <v>15</v>
      </c>
      <c r="D9840" t="s">
        <v>16</v>
      </c>
      <c r="E9840" t="s">
        <v>17</v>
      </c>
      <c r="F9840" t="s">
        <v>9033</v>
      </c>
      <c r="G9840" t="s">
        <v>5424</v>
      </c>
      <c r="H9840">
        <v>6</v>
      </c>
      <c r="I9840" s="17">
        <v>75537</v>
      </c>
      <c r="J9840" s="17">
        <v>0</v>
      </c>
      <c r="K9840" s="17">
        <v>75537</v>
      </c>
      <c r="L9840" s="17">
        <v>52875.9</v>
      </c>
      <c r="M9840" s="17">
        <v>22661.1</v>
      </c>
      <c r="N9840" s="17">
        <v>44139.0892</v>
      </c>
    </row>
    <row r="9841" spans="1:14">
      <c r="A9841" s="16">
        <v>46186</v>
      </c>
      <c r="B9841" t="s">
        <v>9881</v>
      </c>
      <c r="C9841" t="s">
        <v>15</v>
      </c>
      <c r="D9841" t="s">
        <v>16</v>
      </c>
      <c r="E9841" t="s">
        <v>17</v>
      </c>
      <c r="F9841" t="s">
        <v>9033</v>
      </c>
      <c r="G9841" t="s">
        <v>5424</v>
      </c>
      <c r="H9841">
        <v>11</v>
      </c>
      <c r="I9841" s="17">
        <v>700253</v>
      </c>
      <c r="J9841" s="17">
        <v>0</v>
      </c>
      <c r="K9841" s="17">
        <v>700253</v>
      </c>
      <c r="L9841" s="17">
        <v>490177.1</v>
      </c>
      <c r="M9841" s="17">
        <v>210075.9</v>
      </c>
      <c r="N9841" s="17">
        <v>44139.0892</v>
      </c>
    </row>
    <row r="9842" spans="1:14">
      <c r="A9842" s="16">
        <v>46186</v>
      </c>
      <c r="B9842" t="s">
        <v>9882</v>
      </c>
      <c r="C9842" t="s">
        <v>43</v>
      </c>
      <c r="D9842" t="s">
        <v>44</v>
      </c>
      <c r="E9842" t="s">
        <v>31</v>
      </c>
      <c r="F9842" t="s">
        <v>9033</v>
      </c>
      <c r="G9842" t="s">
        <v>5424</v>
      </c>
      <c r="H9842">
        <v>8</v>
      </c>
      <c r="I9842" s="17">
        <v>770346</v>
      </c>
      <c r="J9842" s="17">
        <v>0</v>
      </c>
      <c r="K9842" s="17">
        <v>770346</v>
      </c>
      <c r="L9842" s="17">
        <v>477614.52</v>
      </c>
      <c r="M9842" s="17">
        <v>292731.48</v>
      </c>
      <c r="N9842" s="17">
        <v>175550.2619</v>
      </c>
    </row>
    <row r="9843" spans="1:14">
      <c r="A9843" s="16">
        <v>46186</v>
      </c>
      <c r="B9843" t="s">
        <v>9883</v>
      </c>
      <c r="C9843" t="s">
        <v>43</v>
      </c>
      <c r="D9843" t="s">
        <v>44</v>
      </c>
      <c r="E9843" t="s">
        <v>31</v>
      </c>
      <c r="F9843" t="s">
        <v>9033</v>
      </c>
      <c r="G9843" t="s">
        <v>5424</v>
      </c>
      <c r="H9843">
        <v>5</v>
      </c>
      <c r="I9843" s="17">
        <v>65486</v>
      </c>
      <c r="J9843" s="17">
        <v>9822.9</v>
      </c>
      <c r="K9843" s="17">
        <v>55663.1</v>
      </c>
      <c r="L9843" s="17">
        <v>34511.12</v>
      </c>
      <c r="M9843" s="17">
        <v>21151.98</v>
      </c>
      <c r="N9843" s="17">
        <v>175550.2619</v>
      </c>
    </row>
    <row r="9844" spans="1:14">
      <c r="A9844" s="16">
        <v>46186</v>
      </c>
      <c r="B9844" t="s">
        <v>9884</v>
      </c>
      <c r="C9844" t="s">
        <v>47</v>
      </c>
      <c r="D9844" t="s">
        <v>48</v>
      </c>
      <c r="E9844" t="s">
        <v>35</v>
      </c>
      <c r="F9844" t="s">
        <v>9033</v>
      </c>
      <c r="G9844" t="s">
        <v>5424</v>
      </c>
      <c r="H9844">
        <v>5</v>
      </c>
      <c r="I9844" s="17">
        <v>292753</v>
      </c>
      <c r="J9844" s="17">
        <v>38057.89</v>
      </c>
      <c r="K9844" s="17">
        <v>254695.11</v>
      </c>
      <c r="L9844" s="17">
        <v>183380.48</v>
      </c>
      <c r="M9844" s="17">
        <v>71314.63</v>
      </c>
      <c r="N9844" s="17">
        <v>79820.2844</v>
      </c>
    </row>
    <row r="9845" spans="1:14">
      <c r="A9845" s="16">
        <v>46187</v>
      </c>
      <c r="B9845" t="s">
        <v>9885</v>
      </c>
      <c r="C9845" t="s">
        <v>33</v>
      </c>
      <c r="D9845" t="s">
        <v>34</v>
      </c>
      <c r="E9845" t="s">
        <v>35</v>
      </c>
      <c r="F9845" t="s">
        <v>9033</v>
      </c>
      <c r="G9845" t="s">
        <v>5424</v>
      </c>
      <c r="H9845">
        <v>10</v>
      </c>
      <c r="I9845" s="17">
        <v>619993</v>
      </c>
      <c r="J9845" s="17">
        <v>0</v>
      </c>
      <c r="K9845" s="17">
        <v>619993</v>
      </c>
      <c r="L9845" s="17">
        <v>446394.96</v>
      </c>
      <c r="M9845" s="17">
        <v>173598.04</v>
      </c>
      <c r="N9845" s="17">
        <v>79820.2844</v>
      </c>
    </row>
    <row r="9846" spans="1:14">
      <c r="A9846" s="16">
        <v>46187</v>
      </c>
      <c r="B9846" t="s">
        <v>9886</v>
      </c>
      <c r="C9846" t="s">
        <v>29</v>
      </c>
      <c r="D9846" t="s">
        <v>30</v>
      </c>
      <c r="E9846" t="s">
        <v>31</v>
      </c>
      <c r="F9846" t="s">
        <v>9033</v>
      </c>
      <c r="G9846" t="s">
        <v>5424</v>
      </c>
      <c r="H9846">
        <v>5</v>
      </c>
      <c r="I9846" s="17">
        <v>70905</v>
      </c>
      <c r="J9846" s="17">
        <v>0</v>
      </c>
      <c r="K9846" s="17">
        <v>70905</v>
      </c>
      <c r="L9846" s="17">
        <v>43961.1</v>
      </c>
      <c r="M9846" s="17">
        <v>26943.9</v>
      </c>
      <c r="N9846" s="17">
        <v>175550.2619</v>
      </c>
    </row>
    <row r="9847" spans="1:14">
      <c r="A9847" s="16">
        <v>46187</v>
      </c>
      <c r="B9847" t="s">
        <v>9887</v>
      </c>
      <c r="C9847" t="s">
        <v>47</v>
      </c>
      <c r="D9847" t="s">
        <v>48</v>
      </c>
      <c r="E9847" t="s">
        <v>35</v>
      </c>
      <c r="F9847" t="s">
        <v>9033</v>
      </c>
      <c r="G9847" t="s">
        <v>5424</v>
      </c>
      <c r="H9847">
        <v>8</v>
      </c>
      <c r="I9847" s="17">
        <v>748724</v>
      </c>
      <c r="J9847" s="17">
        <v>29948.96</v>
      </c>
      <c r="K9847" s="17">
        <v>718775.04</v>
      </c>
      <c r="L9847" s="17">
        <v>517518.03</v>
      </c>
      <c r="M9847" s="17">
        <v>201257.01</v>
      </c>
      <c r="N9847" s="17">
        <v>79820.2844</v>
      </c>
    </row>
    <row r="9848" spans="1:14">
      <c r="A9848" s="16">
        <v>46187</v>
      </c>
      <c r="B9848" t="s">
        <v>9888</v>
      </c>
      <c r="C9848" t="s">
        <v>33</v>
      </c>
      <c r="D9848" t="s">
        <v>34</v>
      </c>
      <c r="E9848" t="s">
        <v>35</v>
      </c>
      <c r="F9848" t="s">
        <v>9033</v>
      </c>
      <c r="G9848" t="s">
        <v>5424</v>
      </c>
      <c r="H9848">
        <v>9</v>
      </c>
      <c r="I9848" s="17">
        <v>745574</v>
      </c>
      <c r="J9848" s="17">
        <v>104380.36</v>
      </c>
      <c r="K9848" s="17">
        <v>641193.64</v>
      </c>
      <c r="L9848" s="17">
        <v>461659.42</v>
      </c>
      <c r="M9848" s="17">
        <v>179534.22</v>
      </c>
      <c r="N9848" s="17">
        <v>79820.2844</v>
      </c>
    </row>
    <row r="9849" spans="1:14">
      <c r="A9849" s="16">
        <v>46187</v>
      </c>
      <c r="B9849" t="s">
        <v>9889</v>
      </c>
      <c r="C9849" t="s">
        <v>22</v>
      </c>
      <c r="D9849" t="s">
        <v>23</v>
      </c>
      <c r="E9849" t="s">
        <v>24</v>
      </c>
      <c r="F9849" t="s">
        <v>9033</v>
      </c>
      <c r="G9849" t="s">
        <v>5424</v>
      </c>
      <c r="H9849">
        <v>3</v>
      </c>
      <c r="I9849" s="17">
        <v>90974</v>
      </c>
      <c r="J9849" s="17">
        <v>10916.88</v>
      </c>
      <c r="K9849" s="17">
        <v>80057.12</v>
      </c>
      <c r="L9849" s="17">
        <v>60843.41</v>
      </c>
      <c r="M9849" s="17">
        <v>19213.71</v>
      </c>
      <c r="N9849" s="17">
        <v>164888.9106</v>
      </c>
    </row>
    <row r="9850" spans="1:14">
      <c r="A9850" s="16">
        <v>46187</v>
      </c>
      <c r="B9850" t="s">
        <v>9890</v>
      </c>
      <c r="C9850" t="s">
        <v>47</v>
      </c>
      <c r="D9850" t="s">
        <v>48</v>
      </c>
      <c r="E9850" t="s">
        <v>35</v>
      </c>
      <c r="F9850" t="s">
        <v>9033</v>
      </c>
      <c r="G9850" t="s">
        <v>5424</v>
      </c>
      <c r="H9850">
        <v>8</v>
      </c>
      <c r="I9850" s="17">
        <v>439329</v>
      </c>
      <c r="J9850" s="17">
        <v>43932.9</v>
      </c>
      <c r="K9850" s="17">
        <v>395396.1</v>
      </c>
      <c r="L9850" s="17">
        <v>284685.19</v>
      </c>
      <c r="M9850" s="17">
        <v>110710.91</v>
      </c>
      <c r="N9850" s="17">
        <v>79820.2844</v>
      </c>
    </row>
    <row r="9851" spans="1:14">
      <c r="A9851" s="16">
        <v>46187</v>
      </c>
      <c r="B9851" t="s">
        <v>9891</v>
      </c>
      <c r="C9851" t="s">
        <v>22</v>
      </c>
      <c r="D9851" t="s">
        <v>23</v>
      </c>
      <c r="E9851" t="s">
        <v>24</v>
      </c>
      <c r="F9851" t="s">
        <v>9033</v>
      </c>
      <c r="G9851" t="s">
        <v>5424</v>
      </c>
      <c r="H9851">
        <v>2</v>
      </c>
      <c r="I9851" s="17">
        <v>233454</v>
      </c>
      <c r="J9851" s="17">
        <v>0</v>
      </c>
      <c r="K9851" s="17">
        <v>233454</v>
      </c>
      <c r="L9851" s="17">
        <v>177425.04</v>
      </c>
      <c r="M9851" s="17">
        <v>56028.96</v>
      </c>
      <c r="N9851" s="17">
        <v>164888.9106</v>
      </c>
    </row>
    <row r="9852" spans="1:14">
      <c r="A9852" s="16">
        <v>46187</v>
      </c>
      <c r="B9852" t="s">
        <v>9892</v>
      </c>
      <c r="C9852" t="s">
        <v>43</v>
      </c>
      <c r="D9852" t="s">
        <v>44</v>
      </c>
      <c r="E9852" t="s">
        <v>31</v>
      </c>
      <c r="F9852" t="s">
        <v>9033</v>
      </c>
      <c r="G9852" t="s">
        <v>5424</v>
      </c>
      <c r="H9852">
        <v>6</v>
      </c>
      <c r="I9852" s="17">
        <v>802561</v>
      </c>
      <c r="J9852" s="17">
        <v>72230.49000000001</v>
      </c>
      <c r="K9852" s="17">
        <v>730330.51</v>
      </c>
      <c r="L9852" s="17">
        <v>452804.92</v>
      </c>
      <c r="M9852" s="17">
        <v>277525.59</v>
      </c>
      <c r="N9852" s="17">
        <v>175550.2619</v>
      </c>
    </row>
    <row r="9853" spans="1:14">
      <c r="A9853" s="16">
        <v>46187</v>
      </c>
      <c r="B9853" t="s">
        <v>9893</v>
      </c>
      <c r="C9853" t="s">
        <v>22</v>
      </c>
      <c r="D9853" t="s">
        <v>23</v>
      </c>
      <c r="E9853" t="s">
        <v>24</v>
      </c>
      <c r="F9853" t="s">
        <v>9033</v>
      </c>
      <c r="G9853" t="s">
        <v>5424</v>
      </c>
      <c r="H9853">
        <v>8</v>
      </c>
      <c r="I9853" s="17">
        <v>632508</v>
      </c>
      <c r="J9853" s="17">
        <v>0</v>
      </c>
      <c r="K9853" s="17">
        <v>632508</v>
      </c>
      <c r="L9853" s="17">
        <v>480706.08</v>
      </c>
      <c r="M9853" s="17">
        <v>151801.92</v>
      </c>
      <c r="N9853" s="17">
        <v>164888.9106</v>
      </c>
    </row>
    <row r="9854" spans="1:14">
      <c r="A9854" s="16">
        <v>46187</v>
      </c>
      <c r="B9854" t="s">
        <v>9894</v>
      </c>
      <c r="C9854" t="s">
        <v>22</v>
      </c>
      <c r="D9854" t="s">
        <v>23</v>
      </c>
      <c r="E9854" t="s">
        <v>24</v>
      </c>
      <c r="F9854" t="s">
        <v>9033</v>
      </c>
      <c r="G9854" t="s">
        <v>5424</v>
      </c>
      <c r="H9854">
        <v>8</v>
      </c>
      <c r="I9854" s="17">
        <v>796793</v>
      </c>
      <c r="J9854" s="17">
        <v>0</v>
      </c>
      <c r="K9854" s="17">
        <v>796793</v>
      </c>
      <c r="L9854" s="17">
        <v>605562.6800000001</v>
      </c>
      <c r="M9854" s="17">
        <v>191230.32</v>
      </c>
      <c r="N9854" s="17">
        <v>164888.9106</v>
      </c>
    </row>
    <row r="9855" spans="1:14">
      <c r="A9855" s="16">
        <v>46187</v>
      </c>
      <c r="B9855" t="s">
        <v>9895</v>
      </c>
      <c r="C9855" t="s">
        <v>26</v>
      </c>
      <c r="D9855" t="s">
        <v>27</v>
      </c>
      <c r="E9855" t="s">
        <v>17</v>
      </c>
      <c r="F9855" t="s">
        <v>9033</v>
      </c>
      <c r="G9855" t="s">
        <v>5424</v>
      </c>
      <c r="H9855">
        <v>9</v>
      </c>
      <c r="I9855" s="17">
        <v>714581</v>
      </c>
      <c r="J9855" s="17">
        <v>0</v>
      </c>
      <c r="K9855" s="17">
        <v>714581</v>
      </c>
      <c r="L9855" s="17">
        <v>500206.7</v>
      </c>
      <c r="M9855" s="17">
        <v>214374.3</v>
      </c>
      <c r="N9855" s="17">
        <v>44139.0892</v>
      </c>
    </row>
    <row r="9856" spans="1:14">
      <c r="A9856" s="16">
        <v>46187</v>
      </c>
      <c r="B9856" t="s">
        <v>9896</v>
      </c>
      <c r="C9856" t="s">
        <v>22</v>
      </c>
      <c r="D9856" t="s">
        <v>23</v>
      </c>
      <c r="E9856" t="s">
        <v>24</v>
      </c>
      <c r="F9856" t="s">
        <v>9033</v>
      </c>
      <c r="G9856" t="s">
        <v>5424</v>
      </c>
      <c r="H9856">
        <v>3</v>
      </c>
      <c r="I9856" s="17">
        <v>826824</v>
      </c>
      <c r="J9856" s="17">
        <v>33072.96</v>
      </c>
      <c r="K9856" s="17">
        <v>793751.04</v>
      </c>
      <c r="L9856" s="17">
        <v>603250.79</v>
      </c>
      <c r="M9856" s="17">
        <v>190500.25</v>
      </c>
      <c r="N9856" s="17">
        <v>164888.9106</v>
      </c>
    </row>
    <row r="9857" spans="1:14">
      <c r="A9857" s="16">
        <v>46187</v>
      </c>
      <c r="B9857" t="s">
        <v>9897</v>
      </c>
      <c r="C9857" t="s">
        <v>73</v>
      </c>
      <c r="D9857" t="s">
        <v>74</v>
      </c>
      <c r="E9857" t="s">
        <v>24</v>
      </c>
      <c r="F9857" t="s">
        <v>9033</v>
      </c>
      <c r="G9857" t="s">
        <v>5424</v>
      </c>
      <c r="H9857">
        <v>3</v>
      </c>
      <c r="I9857" s="17">
        <v>759120</v>
      </c>
      <c r="J9857" s="17">
        <v>83503.2</v>
      </c>
      <c r="K9857" s="17">
        <v>675616.8</v>
      </c>
      <c r="L9857" s="17">
        <v>513468.77</v>
      </c>
      <c r="M9857" s="17">
        <v>162148.03</v>
      </c>
      <c r="N9857" s="17">
        <v>164888.9106</v>
      </c>
    </row>
    <row r="9858" spans="1:14">
      <c r="A9858" s="16">
        <v>46187</v>
      </c>
      <c r="B9858" t="s">
        <v>9898</v>
      </c>
      <c r="C9858" t="s">
        <v>43</v>
      </c>
      <c r="D9858" t="s">
        <v>44</v>
      </c>
      <c r="E9858" t="s">
        <v>31</v>
      </c>
      <c r="F9858" t="s">
        <v>9033</v>
      </c>
      <c r="G9858" t="s">
        <v>5424</v>
      </c>
      <c r="H9858">
        <v>10</v>
      </c>
      <c r="I9858" s="17">
        <v>421567</v>
      </c>
      <c r="J9858" s="17">
        <v>0</v>
      </c>
      <c r="K9858" s="17">
        <v>421567</v>
      </c>
      <c r="L9858" s="17">
        <v>261371.54</v>
      </c>
      <c r="M9858" s="17">
        <v>160195.46</v>
      </c>
      <c r="N9858" s="17">
        <v>175550.2619</v>
      </c>
    </row>
    <row r="9859" spans="1:14">
      <c r="A9859" s="16">
        <v>46187</v>
      </c>
      <c r="B9859" t="s">
        <v>9899</v>
      </c>
      <c r="C9859" t="s">
        <v>29</v>
      </c>
      <c r="D9859" t="s">
        <v>30</v>
      </c>
      <c r="E9859" t="s">
        <v>31</v>
      </c>
      <c r="F9859" t="s">
        <v>9033</v>
      </c>
      <c r="G9859" t="s">
        <v>5424</v>
      </c>
      <c r="H9859">
        <v>3</v>
      </c>
      <c r="I9859" s="17">
        <v>720709</v>
      </c>
      <c r="J9859" s="17">
        <v>0</v>
      </c>
      <c r="K9859" s="17">
        <v>720709</v>
      </c>
      <c r="L9859" s="17">
        <v>446839.58</v>
      </c>
      <c r="M9859" s="17">
        <v>273869.42</v>
      </c>
      <c r="N9859" s="17">
        <v>175550.2619</v>
      </c>
    </row>
    <row r="9860" spans="1:14">
      <c r="A9860" s="16">
        <v>46187</v>
      </c>
      <c r="B9860" t="s">
        <v>9900</v>
      </c>
      <c r="C9860" t="s">
        <v>73</v>
      </c>
      <c r="D9860" t="s">
        <v>74</v>
      </c>
      <c r="E9860" t="s">
        <v>24</v>
      </c>
      <c r="F9860" t="s">
        <v>9033</v>
      </c>
      <c r="G9860" t="s">
        <v>5424</v>
      </c>
      <c r="H9860">
        <v>5</v>
      </c>
      <c r="I9860" s="17">
        <v>507916</v>
      </c>
      <c r="J9860" s="17">
        <v>55870.76</v>
      </c>
      <c r="K9860" s="17">
        <v>452045.24</v>
      </c>
      <c r="L9860" s="17">
        <v>343554.38</v>
      </c>
      <c r="M9860" s="17">
        <v>108490.86</v>
      </c>
      <c r="N9860" s="17">
        <v>164888.9106</v>
      </c>
    </row>
    <row r="9861" spans="1:14">
      <c r="A9861" s="16">
        <v>46187</v>
      </c>
      <c r="B9861" t="s">
        <v>9901</v>
      </c>
      <c r="C9861" t="s">
        <v>22</v>
      </c>
      <c r="D9861" t="s">
        <v>23</v>
      </c>
      <c r="E9861" t="s">
        <v>24</v>
      </c>
      <c r="F9861" t="s">
        <v>9033</v>
      </c>
      <c r="G9861" t="s">
        <v>5424</v>
      </c>
      <c r="H9861">
        <v>6</v>
      </c>
      <c r="I9861" s="17">
        <v>762530</v>
      </c>
      <c r="J9861" s="17">
        <v>61002.4</v>
      </c>
      <c r="K9861" s="17">
        <v>701527.6</v>
      </c>
      <c r="L9861" s="17">
        <v>533160.98</v>
      </c>
      <c r="M9861" s="17">
        <v>168366.62</v>
      </c>
      <c r="N9861" s="17">
        <v>164888.9106</v>
      </c>
    </row>
    <row r="9862" spans="1:14">
      <c r="A9862" s="16">
        <v>46187</v>
      </c>
      <c r="B9862" t="s">
        <v>9902</v>
      </c>
      <c r="C9862" t="s">
        <v>43</v>
      </c>
      <c r="D9862" t="s">
        <v>44</v>
      </c>
      <c r="E9862" t="s">
        <v>31</v>
      </c>
      <c r="F9862" t="s">
        <v>9033</v>
      </c>
      <c r="G9862" t="s">
        <v>5424</v>
      </c>
      <c r="H9862">
        <v>4</v>
      </c>
      <c r="I9862" s="17">
        <v>159698</v>
      </c>
      <c r="J9862" s="17">
        <v>0</v>
      </c>
      <c r="K9862" s="17">
        <v>159698</v>
      </c>
      <c r="L9862" s="17">
        <v>99012.75999999999</v>
      </c>
      <c r="M9862" s="17">
        <v>60685.24</v>
      </c>
      <c r="N9862" s="17">
        <v>175550.2619</v>
      </c>
    </row>
    <row r="9863" spans="1:14">
      <c r="A9863" s="16">
        <v>46187</v>
      </c>
      <c r="B9863" t="s">
        <v>9903</v>
      </c>
      <c r="C9863" t="s">
        <v>47</v>
      </c>
      <c r="D9863" t="s">
        <v>48</v>
      </c>
      <c r="E9863" t="s">
        <v>35</v>
      </c>
      <c r="F9863" t="s">
        <v>9033</v>
      </c>
      <c r="G9863" t="s">
        <v>5424</v>
      </c>
      <c r="H9863">
        <v>9</v>
      </c>
      <c r="I9863" s="17">
        <v>161865</v>
      </c>
      <c r="J9863" s="17">
        <v>14567.85</v>
      </c>
      <c r="K9863" s="17">
        <v>147297.15</v>
      </c>
      <c r="L9863" s="17">
        <v>106053.95</v>
      </c>
      <c r="M9863" s="17">
        <v>41243.2</v>
      </c>
      <c r="N9863" s="17">
        <v>79820.2844</v>
      </c>
    </row>
    <row r="9864" spans="1:14">
      <c r="A9864" s="16">
        <v>46187</v>
      </c>
      <c r="B9864" t="s">
        <v>9904</v>
      </c>
      <c r="C9864" t="s">
        <v>22</v>
      </c>
      <c r="D9864" t="s">
        <v>23</v>
      </c>
      <c r="E9864" t="s">
        <v>24</v>
      </c>
      <c r="F9864" t="s">
        <v>9033</v>
      </c>
      <c r="G9864" t="s">
        <v>5424</v>
      </c>
      <c r="H9864">
        <v>2</v>
      </c>
      <c r="I9864" s="17">
        <v>838179</v>
      </c>
      <c r="J9864" s="17">
        <v>83817.89999999999</v>
      </c>
      <c r="K9864" s="17">
        <v>754361.1</v>
      </c>
      <c r="L9864" s="17">
        <v>573314.4399999999</v>
      </c>
      <c r="M9864" s="17">
        <v>181046.66</v>
      </c>
      <c r="N9864" s="17">
        <v>164888.9106</v>
      </c>
    </row>
    <row r="9865" spans="1:14">
      <c r="A9865" s="16">
        <v>46187</v>
      </c>
      <c r="B9865" t="s">
        <v>9905</v>
      </c>
      <c r="C9865" t="s">
        <v>22</v>
      </c>
      <c r="D9865" t="s">
        <v>23</v>
      </c>
      <c r="E9865" t="s">
        <v>24</v>
      </c>
      <c r="F9865" t="s">
        <v>9033</v>
      </c>
      <c r="G9865" t="s">
        <v>5424</v>
      </c>
      <c r="H9865">
        <v>1</v>
      </c>
      <c r="I9865" s="17">
        <v>431031</v>
      </c>
      <c r="J9865" s="17">
        <v>56034.03</v>
      </c>
      <c r="K9865" s="17">
        <v>374996.97</v>
      </c>
      <c r="L9865" s="17">
        <v>284997.7</v>
      </c>
      <c r="M9865" s="17">
        <v>89999.27</v>
      </c>
      <c r="N9865" s="17">
        <v>164888.9106</v>
      </c>
    </row>
    <row r="9866" spans="1:14">
      <c r="A9866" s="16">
        <v>46187</v>
      </c>
      <c r="B9866" t="s">
        <v>9906</v>
      </c>
      <c r="C9866" t="s">
        <v>73</v>
      </c>
      <c r="D9866" t="s">
        <v>74</v>
      </c>
      <c r="E9866" t="s">
        <v>24</v>
      </c>
      <c r="F9866" t="s">
        <v>9033</v>
      </c>
      <c r="G9866" t="s">
        <v>5424</v>
      </c>
      <c r="H9866">
        <v>7</v>
      </c>
      <c r="I9866" s="17">
        <v>490864</v>
      </c>
      <c r="J9866" s="17">
        <v>0</v>
      </c>
      <c r="K9866" s="17">
        <v>490864</v>
      </c>
      <c r="L9866" s="17">
        <v>373056.64</v>
      </c>
      <c r="M9866" s="17">
        <v>117807.36</v>
      </c>
      <c r="N9866" s="17">
        <v>164888.9106</v>
      </c>
    </row>
    <row r="9867" spans="1:14">
      <c r="A9867" s="16">
        <v>46187</v>
      </c>
      <c r="B9867" t="s">
        <v>9907</v>
      </c>
      <c r="C9867" t="s">
        <v>15</v>
      </c>
      <c r="D9867" t="s">
        <v>16</v>
      </c>
      <c r="E9867" t="s">
        <v>17</v>
      </c>
      <c r="F9867" t="s">
        <v>9033</v>
      </c>
      <c r="G9867" t="s">
        <v>5424</v>
      </c>
      <c r="H9867">
        <v>7</v>
      </c>
      <c r="I9867" s="17">
        <v>502774</v>
      </c>
      <c r="J9867" s="17">
        <v>25138.7</v>
      </c>
      <c r="K9867" s="17">
        <v>477635.3</v>
      </c>
      <c r="L9867" s="17">
        <v>334344.71</v>
      </c>
      <c r="M9867" s="17">
        <v>143290.59</v>
      </c>
      <c r="N9867" s="17">
        <v>44139.0892</v>
      </c>
    </row>
    <row r="9868" spans="1:14">
      <c r="A9868" s="16">
        <v>46187</v>
      </c>
      <c r="B9868" t="s">
        <v>9908</v>
      </c>
      <c r="C9868" t="s">
        <v>15</v>
      </c>
      <c r="D9868" t="s">
        <v>16</v>
      </c>
      <c r="E9868" t="s">
        <v>17</v>
      </c>
      <c r="F9868" t="s">
        <v>9033</v>
      </c>
      <c r="G9868" t="s">
        <v>5424</v>
      </c>
      <c r="H9868">
        <v>1</v>
      </c>
      <c r="I9868" s="17">
        <v>533462</v>
      </c>
      <c r="J9868" s="17">
        <v>37342.34</v>
      </c>
      <c r="K9868" s="17">
        <v>496119.66</v>
      </c>
      <c r="L9868" s="17">
        <v>347283.76</v>
      </c>
      <c r="M9868" s="17">
        <v>148835.9</v>
      </c>
      <c r="N9868" s="17">
        <v>44139.0892</v>
      </c>
    </row>
    <row r="9869" spans="1:14">
      <c r="A9869" s="16">
        <v>46187</v>
      </c>
      <c r="B9869" t="s">
        <v>9909</v>
      </c>
      <c r="C9869" t="s">
        <v>43</v>
      </c>
      <c r="D9869" t="s">
        <v>44</v>
      </c>
      <c r="E9869" t="s">
        <v>31</v>
      </c>
      <c r="F9869" t="s">
        <v>9033</v>
      </c>
      <c r="G9869" t="s">
        <v>5424</v>
      </c>
      <c r="H9869">
        <v>9</v>
      </c>
      <c r="I9869" s="17">
        <v>562483</v>
      </c>
      <c r="J9869" s="17">
        <v>84372.45</v>
      </c>
      <c r="K9869" s="17">
        <v>478110.55</v>
      </c>
      <c r="L9869" s="17">
        <v>296428.54</v>
      </c>
      <c r="M9869" s="17">
        <v>181682.01</v>
      </c>
      <c r="N9869" s="17">
        <v>175550.2619</v>
      </c>
    </row>
    <row r="9870" spans="1:14">
      <c r="A9870" s="16">
        <v>46187</v>
      </c>
      <c r="B9870" t="s">
        <v>9910</v>
      </c>
      <c r="C9870" t="s">
        <v>73</v>
      </c>
      <c r="D9870" t="s">
        <v>74</v>
      </c>
      <c r="E9870" t="s">
        <v>24</v>
      </c>
      <c r="F9870" t="s">
        <v>9033</v>
      </c>
      <c r="G9870" t="s">
        <v>5424</v>
      </c>
      <c r="H9870">
        <v>9</v>
      </c>
      <c r="I9870" s="17">
        <v>403771</v>
      </c>
      <c r="J9870" s="17">
        <v>0</v>
      </c>
      <c r="K9870" s="17">
        <v>403771</v>
      </c>
      <c r="L9870" s="17">
        <v>306865.96</v>
      </c>
      <c r="M9870" s="17">
        <v>96905.03999999999</v>
      </c>
      <c r="N9870" s="17">
        <v>164888.9106</v>
      </c>
    </row>
    <row r="9871" spans="1:14">
      <c r="A9871" s="16">
        <v>46187</v>
      </c>
      <c r="B9871" t="s">
        <v>9911</v>
      </c>
      <c r="C9871" t="s">
        <v>29</v>
      </c>
      <c r="D9871" t="s">
        <v>30</v>
      </c>
      <c r="E9871" t="s">
        <v>31</v>
      </c>
      <c r="F9871" t="s">
        <v>9033</v>
      </c>
      <c r="G9871" t="s">
        <v>5424</v>
      </c>
      <c r="H9871">
        <v>4</v>
      </c>
      <c r="I9871" s="17">
        <v>711774</v>
      </c>
      <c r="J9871" s="17">
        <v>0</v>
      </c>
      <c r="K9871" s="17">
        <v>711774</v>
      </c>
      <c r="L9871" s="17">
        <v>441299.88</v>
      </c>
      <c r="M9871" s="17">
        <v>270474.12</v>
      </c>
      <c r="N9871" s="17">
        <v>175550.2619</v>
      </c>
    </row>
    <row r="9872" spans="1:14">
      <c r="A9872" s="16">
        <v>46187</v>
      </c>
      <c r="B9872" t="s">
        <v>9912</v>
      </c>
      <c r="C9872" t="s">
        <v>15</v>
      </c>
      <c r="D9872" t="s">
        <v>16</v>
      </c>
      <c r="E9872" t="s">
        <v>17</v>
      </c>
      <c r="F9872" t="s">
        <v>9033</v>
      </c>
      <c r="G9872" t="s">
        <v>5424</v>
      </c>
      <c r="H9872">
        <v>9</v>
      </c>
      <c r="I9872" s="17">
        <v>87221</v>
      </c>
      <c r="J9872" s="17">
        <v>8722.1</v>
      </c>
      <c r="K9872" s="17">
        <v>78498.89999999999</v>
      </c>
      <c r="L9872" s="17">
        <v>54949.23</v>
      </c>
      <c r="M9872" s="17">
        <v>23549.67</v>
      </c>
      <c r="N9872" s="17">
        <v>44139.0892</v>
      </c>
    </row>
    <row r="9873" spans="1:14">
      <c r="A9873" s="16">
        <v>46187</v>
      </c>
      <c r="B9873" t="s">
        <v>9913</v>
      </c>
      <c r="C9873" t="s">
        <v>33</v>
      </c>
      <c r="D9873" t="s">
        <v>34</v>
      </c>
      <c r="E9873" t="s">
        <v>35</v>
      </c>
      <c r="F9873" t="s">
        <v>9033</v>
      </c>
      <c r="G9873" t="s">
        <v>5424</v>
      </c>
      <c r="H9873">
        <v>9</v>
      </c>
      <c r="I9873" s="17">
        <v>222504</v>
      </c>
      <c r="J9873" s="17">
        <v>11125.2</v>
      </c>
      <c r="K9873" s="17">
        <v>211378.8</v>
      </c>
      <c r="L9873" s="17">
        <v>152192.74</v>
      </c>
      <c r="M9873" s="17">
        <v>59186.06</v>
      </c>
      <c r="N9873" s="17">
        <v>79820.2844</v>
      </c>
    </row>
    <row r="9874" spans="1:14">
      <c r="A9874" s="16">
        <v>46187</v>
      </c>
      <c r="B9874" t="s">
        <v>9914</v>
      </c>
      <c r="C9874" t="s">
        <v>29</v>
      </c>
      <c r="D9874" t="s">
        <v>30</v>
      </c>
      <c r="E9874" t="s">
        <v>31</v>
      </c>
      <c r="F9874" t="s">
        <v>9033</v>
      </c>
      <c r="G9874" t="s">
        <v>5424</v>
      </c>
      <c r="H9874">
        <v>11</v>
      </c>
      <c r="I9874" s="17">
        <v>260473</v>
      </c>
      <c r="J9874" s="17">
        <v>13023.65</v>
      </c>
      <c r="K9874" s="17">
        <v>247449.35</v>
      </c>
      <c r="L9874" s="17">
        <v>153418.6</v>
      </c>
      <c r="M9874" s="17">
        <v>94030.75</v>
      </c>
      <c r="N9874" s="17">
        <v>175550.2619</v>
      </c>
    </row>
    <row r="9875" spans="1:14">
      <c r="A9875" s="16">
        <v>46187</v>
      </c>
      <c r="B9875" t="s">
        <v>9915</v>
      </c>
      <c r="C9875" t="s">
        <v>15</v>
      </c>
      <c r="D9875" t="s">
        <v>16</v>
      </c>
      <c r="E9875" t="s">
        <v>17</v>
      </c>
      <c r="F9875" t="s">
        <v>9033</v>
      </c>
      <c r="G9875" t="s">
        <v>5424</v>
      </c>
      <c r="H9875">
        <v>3</v>
      </c>
      <c r="I9875" s="17">
        <v>150321</v>
      </c>
      <c r="J9875" s="17">
        <v>0</v>
      </c>
      <c r="K9875" s="17">
        <v>150321</v>
      </c>
      <c r="L9875" s="17">
        <v>105224.7</v>
      </c>
      <c r="M9875" s="17">
        <v>45096.3</v>
      </c>
      <c r="N9875" s="17">
        <v>44139.0892</v>
      </c>
    </row>
    <row r="9876" spans="1:14">
      <c r="A9876" s="16">
        <v>46187</v>
      </c>
      <c r="B9876" t="s">
        <v>9916</v>
      </c>
      <c r="C9876" t="s">
        <v>33</v>
      </c>
      <c r="D9876" t="s">
        <v>34</v>
      </c>
      <c r="E9876" t="s">
        <v>35</v>
      </c>
      <c r="F9876" t="s">
        <v>9033</v>
      </c>
      <c r="G9876" t="s">
        <v>5424</v>
      </c>
      <c r="H9876">
        <v>11</v>
      </c>
      <c r="I9876" s="17">
        <v>602201</v>
      </c>
      <c r="J9876" s="17">
        <v>0</v>
      </c>
      <c r="K9876" s="17">
        <v>602201</v>
      </c>
      <c r="L9876" s="17">
        <v>433584.72</v>
      </c>
      <c r="M9876" s="17">
        <v>168616.28</v>
      </c>
      <c r="N9876" s="17">
        <v>79820.2844</v>
      </c>
    </row>
    <row r="9877" spans="1:14">
      <c r="A9877" s="16">
        <v>46187</v>
      </c>
      <c r="B9877" t="s">
        <v>9917</v>
      </c>
      <c r="C9877" t="s">
        <v>43</v>
      </c>
      <c r="D9877" t="s">
        <v>44</v>
      </c>
      <c r="E9877" t="s">
        <v>31</v>
      </c>
      <c r="F9877" t="s">
        <v>9033</v>
      </c>
      <c r="G9877" t="s">
        <v>5424</v>
      </c>
      <c r="H9877">
        <v>1</v>
      </c>
      <c r="I9877" s="17">
        <v>284253</v>
      </c>
      <c r="J9877" s="17">
        <v>11370.12</v>
      </c>
      <c r="K9877" s="17">
        <v>272882.88</v>
      </c>
      <c r="L9877" s="17">
        <v>169187.39</v>
      </c>
      <c r="M9877" s="17">
        <v>103695.49</v>
      </c>
      <c r="N9877" s="17">
        <v>175550.2619</v>
      </c>
    </row>
    <row r="9878" spans="1:14">
      <c r="A9878" s="16">
        <v>46187</v>
      </c>
      <c r="B9878" t="s">
        <v>9918</v>
      </c>
      <c r="C9878" t="s">
        <v>22</v>
      </c>
      <c r="D9878" t="s">
        <v>23</v>
      </c>
      <c r="E9878" t="s">
        <v>24</v>
      </c>
      <c r="F9878" t="s">
        <v>9033</v>
      </c>
      <c r="G9878" t="s">
        <v>5424</v>
      </c>
      <c r="H9878">
        <v>1</v>
      </c>
      <c r="I9878" s="17">
        <v>266807</v>
      </c>
      <c r="J9878" s="17">
        <v>37352.98</v>
      </c>
      <c r="K9878" s="17">
        <v>229454.02</v>
      </c>
      <c r="L9878" s="17">
        <v>174385.06</v>
      </c>
      <c r="M9878" s="17">
        <v>55068.96</v>
      </c>
      <c r="N9878" s="17">
        <v>164888.9106</v>
      </c>
    </row>
    <row r="9879" spans="1:14">
      <c r="A9879" s="16">
        <v>46187</v>
      </c>
      <c r="B9879" t="s">
        <v>9919</v>
      </c>
      <c r="C9879" t="s">
        <v>43</v>
      </c>
      <c r="D9879" t="s">
        <v>44</v>
      </c>
      <c r="E9879" t="s">
        <v>31</v>
      </c>
      <c r="F9879" t="s">
        <v>9033</v>
      </c>
      <c r="G9879" t="s">
        <v>5424</v>
      </c>
      <c r="H9879">
        <v>9</v>
      </c>
      <c r="I9879" s="17">
        <v>791987</v>
      </c>
      <c r="J9879" s="17">
        <v>79198.7</v>
      </c>
      <c r="K9879" s="17">
        <v>712788.3</v>
      </c>
      <c r="L9879" s="17">
        <v>441928.75</v>
      </c>
      <c r="M9879" s="17">
        <v>270859.55</v>
      </c>
      <c r="N9879" s="17">
        <v>175550.2619</v>
      </c>
    </row>
    <row r="9880" spans="1:14">
      <c r="A9880" s="16">
        <v>46187</v>
      </c>
      <c r="B9880" t="s">
        <v>9920</v>
      </c>
      <c r="C9880" t="s">
        <v>33</v>
      </c>
      <c r="D9880" t="s">
        <v>34</v>
      </c>
      <c r="E9880" t="s">
        <v>35</v>
      </c>
      <c r="F9880" t="s">
        <v>9033</v>
      </c>
      <c r="G9880" t="s">
        <v>5424</v>
      </c>
      <c r="H9880">
        <v>8</v>
      </c>
      <c r="I9880" s="17">
        <v>294686</v>
      </c>
      <c r="J9880" s="17">
        <v>17681.16</v>
      </c>
      <c r="K9880" s="17">
        <v>277004.84</v>
      </c>
      <c r="L9880" s="17">
        <v>199443.48</v>
      </c>
      <c r="M9880" s="17">
        <v>77561.36</v>
      </c>
      <c r="N9880" s="17">
        <v>79820.2844</v>
      </c>
    </row>
    <row r="9881" spans="1:14">
      <c r="A9881" s="16">
        <v>46187</v>
      </c>
      <c r="B9881" t="s">
        <v>9921</v>
      </c>
      <c r="C9881" t="s">
        <v>26</v>
      </c>
      <c r="D9881" t="s">
        <v>27</v>
      </c>
      <c r="E9881" t="s">
        <v>17</v>
      </c>
      <c r="F9881" t="s">
        <v>9033</v>
      </c>
      <c r="G9881" t="s">
        <v>5424</v>
      </c>
      <c r="H9881">
        <v>3</v>
      </c>
      <c r="I9881" s="17">
        <v>492241</v>
      </c>
      <c r="J9881" s="17">
        <v>24612.05</v>
      </c>
      <c r="K9881" s="17">
        <v>467628.95</v>
      </c>
      <c r="L9881" s="17">
        <v>327340.26</v>
      </c>
      <c r="M9881" s="17">
        <v>140288.69</v>
      </c>
      <c r="N9881" s="17">
        <v>44139.0892</v>
      </c>
    </row>
    <row r="9882" spans="1:14">
      <c r="A9882" s="16">
        <v>46187</v>
      </c>
      <c r="B9882" t="s">
        <v>9922</v>
      </c>
      <c r="C9882" t="s">
        <v>15</v>
      </c>
      <c r="D9882" t="s">
        <v>16</v>
      </c>
      <c r="E9882" t="s">
        <v>17</v>
      </c>
      <c r="F9882" t="s">
        <v>9033</v>
      </c>
      <c r="G9882" t="s">
        <v>5424</v>
      </c>
      <c r="H9882">
        <v>7</v>
      </c>
      <c r="I9882" s="17">
        <v>774791</v>
      </c>
      <c r="J9882" s="17">
        <v>38739.55</v>
      </c>
      <c r="K9882" s="17">
        <v>736051.45</v>
      </c>
      <c r="L9882" s="17">
        <v>515236.01</v>
      </c>
      <c r="M9882" s="17">
        <v>220815.44</v>
      </c>
      <c r="N9882" s="17">
        <v>44139.0892</v>
      </c>
    </row>
    <row r="9883" spans="1:14">
      <c r="A9883" s="16">
        <v>46187</v>
      </c>
      <c r="B9883" t="s">
        <v>9923</v>
      </c>
      <c r="C9883" t="s">
        <v>33</v>
      </c>
      <c r="D9883" t="s">
        <v>34</v>
      </c>
      <c r="E9883" t="s">
        <v>35</v>
      </c>
      <c r="F9883" t="s">
        <v>9033</v>
      </c>
      <c r="G9883" t="s">
        <v>5424</v>
      </c>
      <c r="H9883">
        <v>2</v>
      </c>
      <c r="I9883" s="17">
        <v>317625</v>
      </c>
      <c r="J9883" s="17">
        <v>0</v>
      </c>
      <c r="K9883" s="17">
        <v>317625</v>
      </c>
      <c r="L9883" s="17">
        <v>228690</v>
      </c>
      <c r="M9883" s="17">
        <v>88935</v>
      </c>
      <c r="N9883" s="17">
        <v>79820.2844</v>
      </c>
    </row>
    <row r="9884" spans="1:14">
      <c r="A9884" s="16">
        <v>46187</v>
      </c>
      <c r="B9884" t="s">
        <v>9924</v>
      </c>
      <c r="C9884" t="s">
        <v>26</v>
      </c>
      <c r="D9884" t="s">
        <v>27</v>
      </c>
      <c r="E9884" t="s">
        <v>17</v>
      </c>
      <c r="F9884" t="s">
        <v>9033</v>
      </c>
      <c r="G9884" t="s">
        <v>5424</v>
      </c>
      <c r="H9884">
        <v>3</v>
      </c>
      <c r="I9884" s="17">
        <v>305456</v>
      </c>
      <c r="J9884" s="17">
        <v>15272.8</v>
      </c>
      <c r="K9884" s="17">
        <v>290183.2</v>
      </c>
      <c r="L9884" s="17">
        <v>203128.24</v>
      </c>
      <c r="M9884" s="17">
        <v>87054.96000000001</v>
      </c>
      <c r="N9884" s="17">
        <v>44139.0892</v>
      </c>
    </row>
    <row r="9885" spans="1:14">
      <c r="A9885" s="16">
        <v>46187</v>
      </c>
      <c r="B9885" t="s">
        <v>9925</v>
      </c>
      <c r="C9885" t="s">
        <v>22</v>
      </c>
      <c r="D9885" t="s">
        <v>23</v>
      </c>
      <c r="E9885" t="s">
        <v>24</v>
      </c>
      <c r="F9885" t="s">
        <v>9033</v>
      </c>
      <c r="G9885" t="s">
        <v>5424</v>
      </c>
      <c r="H9885">
        <v>6</v>
      </c>
      <c r="I9885" s="17">
        <v>51278</v>
      </c>
      <c r="J9885" s="17">
        <v>0</v>
      </c>
      <c r="K9885" s="17">
        <v>51278</v>
      </c>
      <c r="L9885" s="17">
        <v>38971.28</v>
      </c>
      <c r="M9885" s="17">
        <v>12306.72</v>
      </c>
      <c r="N9885" s="17">
        <v>164888.9106</v>
      </c>
    </row>
    <row r="9886" spans="1:14">
      <c r="A9886" s="16">
        <v>46187</v>
      </c>
      <c r="B9886" t="s">
        <v>9926</v>
      </c>
      <c r="C9886" t="s">
        <v>73</v>
      </c>
      <c r="D9886" t="s">
        <v>74</v>
      </c>
      <c r="E9886" t="s">
        <v>24</v>
      </c>
      <c r="F9886" t="s">
        <v>9033</v>
      </c>
      <c r="G9886" t="s">
        <v>5424</v>
      </c>
      <c r="H9886">
        <v>4</v>
      </c>
      <c r="I9886" s="17">
        <v>419480</v>
      </c>
      <c r="J9886" s="17">
        <v>0</v>
      </c>
      <c r="K9886" s="17">
        <v>419480</v>
      </c>
      <c r="L9886" s="17">
        <v>318804.8</v>
      </c>
      <c r="M9886" s="17">
        <v>100675.2</v>
      </c>
      <c r="N9886" s="17">
        <v>164888.9106</v>
      </c>
    </row>
    <row r="9887" spans="1:14">
      <c r="A9887" s="16">
        <v>46187</v>
      </c>
      <c r="B9887" t="s">
        <v>9927</v>
      </c>
      <c r="C9887" t="s">
        <v>15</v>
      </c>
      <c r="D9887" t="s">
        <v>16</v>
      </c>
      <c r="E9887" t="s">
        <v>17</v>
      </c>
      <c r="F9887" t="s">
        <v>9033</v>
      </c>
      <c r="G9887" t="s">
        <v>5424</v>
      </c>
      <c r="H9887">
        <v>4</v>
      </c>
      <c r="I9887" s="17">
        <v>189864</v>
      </c>
      <c r="J9887" s="17">
        <v>0</v>
      </c>
      <c r="K9887" s="17">
        <v>189864</v>
      </c>
      <c r="L9887" s="17">
        <v>132904.8</v>
      </c>
      <c r="M9887" s="17">
        <v>56959.2</v>
      </c>
      <c r="N9887" s="17">
        <v>44139.0892</v>
      </c>
    </row>
    <row r="9888" spans="1:14">
      <c r="A9888" s="16">
        <v>46187</v>
      </c>
      <c r="B9888" t="s">
        <v>9928</v>
      </c>
      <c r="C9888" t="s">
        <v>15</v>
      </c>
      <c r="D9888" t="s">
        <v>16</v>
      </c>
      <c r="E9888" t="s">
        <v>17</v>
      </c>
      <c r="F9888" t="s">
        <v>9033</v>
      </c>
      <c r="G9888" t="s">
        <v>5424</v>
      </c>
      <c r="H9888">
        <v>8</v>
      </c>
      <c r="I9888" s="17">
        <v>591133</v>
      </c>
      <c r="J9888" s="17">
        <v>0</v>
      </c>
      <c r="K9888" s="17">
        <v>591133</v>
      </c>
      <c r="L9888" s="17">
        <v>413793.1</v>
      </c>
      <c r="M9888" s="17">
        <v>177339.9</v>
      </c>
      <c r="N9888" s="17">
        <v>44139.0892</v>
      </c>
    </row>
    <row r="9889" spans="1:14">
      <c r="A9889" s="16">
        <v>46187</v>
      </c>
      <c r="B9889" t="s">
        <v>9929</v>
      </c>
      <c r="C9889" t="s">
        <v>33</v>
      </c>
      <c r="D9889" t="s">
        <v>34</v>
      </c>
      <c r="E9889" t="s">
        <v>35</v>
      </c>
      <c r="F9889" t="s">
        <v>9033</v>
      </c>
      <c r="G9889" t="s">
        <v>5424</v>
      </c>
      <c r="H9889">
        <v>8</v>
      </c>
      <c r="I9889" s="17">
        <v>145414</v>
      </c>
      <c r="J9889" s="17">
        <v>0</v>
      </c>
      <c r="K9889" s="17">
        <v>145414</v>
      </c>
      <c r="L9889" s="17">
        <v>104698.08</v>
      </c>
      <c r="M9889" s="17">
        <v>40715.92</v>
      </c>
      <c r="N9889" s="17">
        <v>79820.2844</v>
      </c>
    </row>
    <row r="9890" spans="1:14">
      <c r="A9890" s="16">
        <v>46187</v>
      </c>
      <c r="B9890" t="s">
        <v>9930</v>
      </c>
      <c r="C9890" t="s">
        <v>29</v>
      </c>
      <c r="D9890" t="s">
        <v>30</v>
      </c>
      <c r="E9890" t="s">
        <v>31</v>
      </c>
      <c r="F9890" t="s">
        <v>9033</v>
      </c>
      <c r="G9890" t="s">
        <v>5424</v>
      </c>
      <c r="H9890">
        <v>3</v>
      </c>
      <c r="I9890" s="17">
        <v>681459</v>
      </c>
      <c r="J9890" s="17">
        <v>0</v>
      </c>
      <c r="K9890" s="17">
        <v>681459</v>
      </c>
      <c r="L9890" s="17">
        <v>422504.58</v>
      </c>
      <c r="M9890" s="17">
        <v>258954.42</v>
      </c>
      <c r="N9890" s="17">
        <v>175550.2619</v>
      </c>
    </row>
    <row r="9891" spans="1:14">
      <c r="A9891" s="16">
        <v>46187</v>
      </c>
      <c r="B9891" t="s">
        <v>9931</v>
      </c>
      <c r="C9891" t="s">
        <v>15</v>
      </c>
      <c r="D9891" t="s">
        <v>16</v>
      </c>
      <c r="E9891" t="s">
        <v>17</v>
      </c>
      <c r="F9891" t="s">
        <v>9033</v>
      </c>
      <c r="G9891" t="s">
        <v>5424</v>
      </c>
      <c r="H9891">
        <v>10</v>
      </c>
      <c r="I9891" s="17">
        <v>596853</v>
      </c>
      <c r="J9891" s="17">
        <v>41779.71</v>
      </c>
      <c r="K9891" s="17">
        <v>555073.29</v>
      </c>
      <c r="L9891" s="17">
        <v>388551.3</v>
      </c>
      <c r="M9891" s="17">
        <v>166521.99</v>
      </c>
      <c r="N9891" s="17">
        <v>44139.0892</v>
      </c>
    </row>
    <row r="9892" spans="1:14">
      <c r="A9892" s="16">
        <v>46187</v>
      </c>
      <c r="B9892" t="s">
        <v>9932</v>
      </c>
      <c r="C9892" t="s">
        <v>73</v>
      </c>
      <c r="D9892" t="s">
        <v>74</v>
      </c>
      <c r="E9892" t="s">
        <v>24</v>
      </c>
      <c r="F9892" t="s">
        <v>9033</v>
      </c>
      <c r="G9892" t="s">
        <v>5424</v>
      </c>
      <c r="H9892">
        <v>7</v>
      </c>
      <c r="I9892" s="17">
        <v>339871</v>
      </c>
      <c r="J9892" s="17">
        <v>27189.68</v>
      </c>
      <c r="K9892" s="17">
        <v>312681.32</v>
      </c>
      <c r="L9892" s="17">
        <v>237637.8</v>
      </c>
      <c r="M9892" s="17">
        <v>75043.52</v>
      </c>
      <c r="N9892" s="17">
        <v>164888.9106</v>
      </c>
    </row>
    <row r="9893" spans="1:14">
      <c r="A9893" s="16">
        <v>46187</v>
      </c>
      <c r="B9893" t="s">
        <v>9933</v>
      </c>
      <c r="C9893" t="s">
        <v>26</v>
      </c>
      <c r="D9893" t="s">
        <v>27</v>
      </c>
      <c r="E9893" t="s">
        <v>17</v>
      </c>
      <c r="F9893" t="s">
        <v>9033</v>
      </c>
      <c r="G9893" t="s">
        <v>5424</v>
      </c>
      <c r="H9893">
        <v>7</v>
      </c>
      <c r="I9893" s="17">
        <v>578929</v>
      </c>
      <c r="J9893" s="17">
        <v>86839.35000000001</v>
      </c>
      <c r="K9893" s="17">
        <v>492089.65</v>
      </c>
      <c r="L9893" s="17">
        <v>344462.76</v>
      </c>
      <c r="M9893" s="17">
        <v>147626.89</v>
      </c>
      <c r="N9893" s="17">
        <v>44139.0892</v>
      </c>
    </row>
    <row r="9894" spans="1:14">
      <c r="A9894" s="16">
        <v>46187</v>
      </c>
      <c r="B9894" t="s">
        <v>9934</v>
      </c>
      <c r="C9894" t="s">
        <v>33</v>
      </c>
      <c r="D9894" t="s">
        <v>34</v>
      </c>
      <c r="E9894" t="s">
        <v>35</v>
      </c>
      <c r="F9894" t="s">
        <v>9033</v>
      </c>
      <c r="G9894" t="s">
        <v>5424</v>
      </c>
      <c r="H9894">
        <v>1</v>
      </c>
      <c r="I9894" s="17">
        <v>72404</v>
      </c>
      <c r="J9894" s="17">
        <v>2172.12</v>
      </c>
      <c r="K9894" s="17">
        <v>70231.88</v>
      </c>
      <c r="L9894" s="17">
        <v>50566.95</v>
      </c>
      <c r="M9894" s="17">
        <v>19664.93</v>
      </c>
      <c r="N9894" s="17">
        <v>79820.2844</v>
      </c>
    </row>
    <row r="9895" spans="1:14">
      <c r="A9895" s="16">
        <v>46187</v>
      </c>
      <c r="B9895" t="s">
        <v>9935</v>
      </c>
      <c r="C9895" t="s">
        <v>29</v>
      </c>
      <c r="D9895" t="s">
        <v>30</v>
      </c>
      <c r="E9895" t="s">
        <v>31</v>
      </c>
      <c r="F9895" t="s">
        <v>9033</v>
      </c>
      <c r="G9895" t="s">
        <v>5424</v>
      </c>
      <c r="H9895">
        <v>6</v>
      </c>
      <c r="I9895" s="17">
        <v>575755</v>
      </c>
      <c r="J9895" s="17">
        <v>63333.05</v>
      </c>
      <c r="K9895" s="17">
        <v>512421.95</v>
      </c>
      <c r="L9895" s="17">
        <v>317701.61</v>
      </c>
      <c r="M9895" s="17">
        <v>194720.34</v>
      </c>
      <c r="N9895" s="17">
        <v>175550.2619</v>
      </c>
    </row>
    <row r="9896" spans="1:14">
      <c r="A9896" s="16">
        <v>46187</v>
      </c>
      <c r="B9896" t="s">
        <v>9936</v>
      </c>
      <c r="C9896" t="s">
        <v>26</v>
      </c>
      <c r="D9896" t="s">
        <v>27</v>
      </c>
      <c r="E9896" t="s">
        <v>17</v>
      </c>
      <c r="F9896" t="s">
        <v>9033</v>
      </c>
      <c r="G9896" t="s">
        <v>5424</v>
      </c>
      <c r="H9896">
        <v>8</v>
      </c>
      <c r="I9896" s="17">
        <v>156917</v>
      </c>
      <c r="J9896" s="17">
        <v>23537.55</v>
      </c>
      <c r="K9896" s="17">
        <v>133379.45</v>
      </c>
      <c r="L9896" s="17">
        <v>93365.62</v>
      </c>
      <c r="M9896" s="17">
        <v>40013.83</v>
      </c>
      <c r="N9896" s="17">
        <v>44139.0892</v>
      </c>
    </row>
    <row r="9897" spans="1:14">
      <c r="A9897" s="16">
        <v>46187</v>
      </c>
      <c r="B9897" t="s">
        <v>9937</v>
      </c>
      <c r="C9897" t="s">
        <v>15</v>
      </c>
      <c r="D9897" t="s">
        <v>16</v>
      </c>
      <c r="E9897" t="s">
        <v>17</v>
      </c>
      <c r="F9897" t="s">
        <v>9033</v>
      </c>
      <c r="G9897" t="s">
        <v>5424</v>
      </c>
      <c r="H9897">
        <v>9</v>
      </c>
      <c r="I9897" s="17">
        <v>80233</v>
      </c>
      <c r="J9897" s="17">
        <v>8825.629999999999</v>
      </c>
      <c r="K9897" s="17">
        <v>71407.37</v>
      </c>
      <c r="L9897" s="17">
        <v>49985.16</v>
      </c>
      <c r="M9897" s="17">
        <v>21422.21</v>
      </c>
      <c r="N9897" s="17">
        <v>44139.0892</v>
      </c>
    </row>
    <row r="9898" spans="1:14">
      <c r="A9898" s="16">
        <v>46187</v>
      </c>
      <c r="B9898" t="s">
        <v>9938</v>
      </c>
      <c r="C9898" t="s">
        <v>15</v>
      </c>
      <c r="D9898" t="s">
        <v>16</v>
      </c>
      <c r="E9898" t="s">
        <v>17</v>
      </c>
      <c r="F9898" t="s">
        <v>9033</v>
      </c>
      <c r="G9898" t="s">
        <v>5424</v>
      </c>
      <c r="H9898">
        <v>7</v>
      </c>
      <c r="I9898" s="17">
        <v>840211</v>
      </c>
      <c r="J9898" s="17">
        <v>117629.54</v>
      </c>
      <c r="K9898" s="17">
        <v>722581.46</v>
      </c>
      <c r="L9898" s="17">
        <v>505807.02</v>
      </c>
      <c r="M9898" s="17">
        <v>216774.44</v>
      </c>
      <c r="N9898" s="17">
        <v>44139.0892</v>
      </c>
    </row>
    <row r="9899" spans="1:14">
      <c r="A9899" s="16">
        <v>46187</v>
      </c>
      <c r="B9899" t="s">
        <v>9939</v>
      </c>
      <c r="C9899" t="s">
        <v>29</v>
      </c>
      <c r="D9899" t="s">
        <v>30</v>
      </c>
      <c r="E9899" t="s">
        <v>31</v>
      </c>
      <c r="F9899" t="s">
        <v>9033</v>
      </c>
      <c r="G9899" t="s">
        <v>5424</v>
      </c>
      <c r="H9899">
        <v>11</v>
      </c>
      <c r="I9899" s="17">
        <v>583060</v>
      </c>
      <c r="J9899" s="17">
        <v>0</v>
      </c>
      <c r="K9899" s="17">
        <v>583060</v>
      </c>
      <c r="L9899" s="17">
        <v>361497.2</v>
      </c>
      <c r="M9899" s="17">
        <v>221562.8</v>
      </c>
      <c r="N9899" s="17">
        <v>175550.2619</v>
      </c>
    </row>
    <row r="9900" spans="1:14">
      <c r="A9900" s="16">
        <v>46187</v>
      </c>
      <c r="B9900" t="s">
        <v>9940</v>
      </c>
      <c r="C9900" t="s">
        <v>73</v>
      </c>
      <c r="D9900" t="s">
        <v>74</v>
      </c>
      <c r="E9900" t="s">
        <v>24</v>
      </c>
      <c r="F9900" t="s">
        <v>9033</v>
      </c>
      <c r="G9900" t="s">
        <v>5424</v>
      </c>
      <c r="H9900">
        <v>5</v>
      </c>
      <c r="I9900" s="17">
        <v>375306</v>
      </c>
      <c r="J9900" s="17">
        <v>22518.36</v>
      </c>
      <c r="K9900" s="17">
        <v>352787.64</v>
      </c>
      <c r="L9900" s="17">
        <v>268118.61</v>
      </c>
      <c r="M9900" s="17">
        <v>84669.03</v>
      </c>
      <c r="N9900" s="17">
        <v>164888.9106</v>
      </c>
    </row>
    <row r="9901" spans="1:14">
      <c r="A9901" s="16">
        <v>46187</v>
      </c>
      <c r="B9901" t="s">
        <v>9941</v>
      </c>
      <c r="C9901" t="s">
        <v>26</v>
      </c>
      <c r="D9901" t="s">
        <v>27</v>
      </c>
      <c r="E9901" t="s">
        <v>17</v>
      </c>
      <c r="F9901" t="s">
        <v>9033</v>
      </c>
      <c r="G9901" t="s">
        <v>5424</v>
      </c>
      <c r="H9901">
        <v>9</v>
      </c>
      <c r="I9901" s="17">
        <v>279755</v>
      </c>
      <c r="J9901" s="17">
        <v>11190.2</v>
      </c>
      <c r="K9901" s="17">
        <v>268564.8</v>
      </c>
      <c r="L9901" s="17">
        <v>187995.36</v>
      </c>
      <c r="M9901" s="17">
        <v>80569.44</v>
      </c>
      <c r="N9901" s="17">
        <v>44139.0892</v>
      </c>
    </row>
    <row r="9902" spans="1:14">
      <c r="A9902" s="16">
        <v>46187</v>
      </c>
      <c r="B9902" t="s">
        <v>9942</v>
      </c>
      <c r="C9902" t="s">
        <v>33</v>
      </c>
      <c r="D9902" t="s">
        <v>34</v>
      </c>
      <c r="E9902" t="s">
        <v>35</v>
      </c>
      <c r="F9902" t="s">
        <v>9033</v>
      </c>
      <c r="G9902" t="s">
        <v>5424</v>
      </c>
      <c r="H9902">
        <v>7</v>
      </c>
      <c r="I9902" s="17">
        <v>256341</v>
      </c>
      <c r="J9902" s="17">
        <v>30760.92</v>
      </c>
      <c r="K9902" s="17">
        <v>225580.08</v>
      </c>
      <c r="L9902" s="17">
        <v>162417.66</v>
      </c>
      <c r="M9902" s="17">
        <v>63162.42</v>
      </c>
      <c r="N9902" s="17">
        <v>79820.2844</v>
      </c>
    </row>
    <row r="9903" spans="1:14">
      <c r="A9903" s="16">
        <v>46187</v>
      </c>
      <c r="B9903" t="s">
        <v>9943</v>
      </c>
      <c r="C9903" t="s">
        <v>47</v>
      </c>
      <c r="D9903" t="s">
        <v>48</v>
      </c>
      <c r="E9903" t="s">
        <v>35</v>
      </c>
      <c r="F9903" t="s">
        <v>9033</v>
      </c>
      <c r="G9903" t="s">
        <v>5424</v>
      </c>
      <c r="H9903">
        <v>11</v>
      </c>
      <c r="I9903" s="17">
        <v>446459</v>
      </c>
      <c r="J9903" s="17">
        <v>0</v>
      </c>
      <c r="K9903" s="17">
        <v>446459</v>
      </c>
      <c r="L9903" s="17">
        <v>321450.48</v>
      </c>
      <c r="M9903" s="17">
        <v>125008.52</v>
      </c>
      <c r="N9903" s="17">
        <v>79820.2844</v>
      </c>
    </row>
    <row r="9904" spans="1:14">
      <c r="A9904" s="16">
        <v>46187</v>
      </c>
      <c r="B9904" t="s">
        <v>9944</v>
      </c>
      <c r="C9904" t="s">
        <v>29</v>
      </c>
      <c r="D9904" t="s">
        <v>30</v>
      </c>
      <c r="E9904" t="s">
        <v>31</v>
      </c>
      <c r="F9904" t="s">
        <v>9033</v>
      </c>
      <c r="G9904" t="s">
        <v>5424</v>
      </c>
      <c r="H9904">
        <v>3</v>
      </c>
      <c r="I9904" s="17">
        <v>197693</v>
      </c>
      <c r="J9904" s="17">
        <v>13838.51</v>
      </c>
      <c r="K9904" s="17">
        <v>183854.49</v>
      </c>
      <c r="L9904" s="17">
        <v>113989.78</v>
      </c>
      <c r="M9904" s="17">
        <v>69864.71000000001</v>
      </c>
      <c r="N9904" s="17">
        <v>175550.2619</v>
      </c>
    </row>
    <row r="9905" spans="1:14">
      <c r="A9905" s="16">
        <v>46187</v>
      </c>
      <c r="B9905" t="s">
        <v>9945</v>
      </c>
      <c r="C9905" t="s">
        <v>43</v>
      </c>
      <c r="D9905" t="s">
        <v>44</v>
      </c>
      <c r="E9905" t="s">
        <v>31</v>
      </c>
      <c r="F9905" t="s">
        <v>9033</v>
      </c>
      <c r="G9905" t="s">
        <v>5424</v>
      </c>
      <c r="H9905">
        <v>2</v>
      </c>
      <c r="I9905" s="17">
        <v>326270</v>
      </c>
      <c r="J9905" s="17">
        <v>26101.6</v>
      </c>
      <c r="K9905" s="17">
        <v>300168.4</v>
      </c>
      <c r="L9905" s="17">
        <v>186104.41</v>
      </c>
      <c r="M9905" s="17">
        <v>114063.99</v>
      </c>
      <c r="N9905" s="17">
        <v>175550.2619</v>
      </c>
    </row>
    <row r="9906" spans="1:14">
      <c r="A9906" s="16">
        <v>46187</v>
      </c>
      <c r="B9906" t="s">
        <v>9946</v>
      </c>
      <c r="C9906" t="s">
        <v>47</v>
      </c>
      <c r="D9906" t="s">
        <v>48</v>
      </c>
      <c r="E9906" t="s">
        <v>35</v>
      </c>
      <c r="F9906" t="s">
        <v>9033</v>
      </c>
      <c r="G9906" t="s">
        <v>5424</v>
      </c>
      <c r="H9906">
        <v>6</v>
      </c>
      <c r="I9906" s="17">
        <v>542976</v>
      </c>
      <c r="J9906" s="17">
        <v>0</v>
      </c>
      <c r="K9906" s="17">
        <v>542976</v>
      </c>
      <c r="L9906" s="17">
        <v>390942.72</v>
      </c>
      <c r="M9906" s="17">
        <v>152033.28</v>
      </c>
      <c r="N9906" s="17">
        <v>79820.2844</v>
      </c>
    </row>
    <row r="9907" spans="1:14">
      <c r="A9907" s="16">
        <v>46187</v>
      </c>
      <c r="B9907" t="s">
        <v>9947</v>
      </c>
      <c r="C9907" t="s">
        <v>26</v>
      </c>
      <c r="D9907" t="s">
        <v>27</v>
      </c>
      <c r="E9907" t="s">
        <v>17</v>
      </c>
      <c r="F9907" t="s">
        <v>9033</v>
      </c>
      <c r="G9907" t="s">
        <v>5424</v>
      </c>
      <c r="H9907">
        <v>1</v>
      </c>
      <c r="I9907" s="17">
        <v>638345</v>
      </c>
      <c r="J9907" s="17">
        <v>51067.6</v>
      </c>
      <c r="K9907" s="17">
        <v>587277.4</v>
      </c>
      <c r="L9907" s="17">
        <v>411094.18</v>
      </c>
      <c r="M9907" s="17">
        <v>176183.22</v>
      </c>
      <c r="N9907" s="17">
        <v>44139.0892</v>
      </c>
    </row>
    <row r="9908" spans="1:14">
      <c r="A9908" s="16">
        <v>46188</v>
      </c>
      <c r="B9908" t="s">
        <v>9948</v>
      </c>
      <c r="C9908" t="s">
        <v>26</v>
      </c>
      <c r="D9908" t="s">
        <v>27</v>
      </c>
      <c r="E9908" t="s">
        <v>17</v>
      </c>
      <c r="F9908" t="s">
        <v>9033</v>
      </c>
      <c r="G9908" t="s">
        <v>5424</v>
      </c>
      <c r="H9908">
        <v>3</v>
      </c>
      <c r="I9908" s="17">
        <v>161308</v>
      </c>
      <c r="J9908" s="17">
        <v>0</v>
      </c>
      <c r="K9908" s="17">
        <v>161308</v>
      </c>
      <c r="L9908" s="17">
        <v>112915.6</v>
      </c>
      <c r="M9908" s="17">
        <v>48392.4</v>
      </c>
      <c r="N9908" s="17">
        <v>44139.0892</v>
      </c>
    </row>
    <row r="9909" spans="1:14">
      <c r="A9909" s="16">
        <v>46188</v>
      </c>
      <c r="B9909" t="s">
        <v>9949</v>
      </c>
      <c r="C9909" t="s">
        <v>33</v>
      </c>
      <c r="D9909" t="s">
        <v>34</v>
      </c>
      <c r="E9909" t="s">
        <v>35</v>
      </c>
      <c r="F9909" t="s">
        <v>9033</v>
      </c>
      <c r="G9909" t="s">
        <v>5424</v>
      </c>
      <c r="H9909">
        <v>6</v>
      </c>
      <c r="I9909" s="17">
        <v>299216</v>
      </c>
      <c r="J9909" s="17">
        <v>38898.08</v>
      </c>
      <c r="K9909" s="17">
        <v>260317.92</v>
      </c>
      <c r="L9909" s="17">
        <v>187428.9</v>
      </c>
      <c r="M9909" s="17">
        <v>72889.02</v>
      </c>
      <c r="N9909" s="17">
        <v>79820.2844</v>
      </c>
    </row>
    <row r="9910" spans="1:14">
      <c r="A9910" s="16">
        <v>46188</v>
      </c>
      <c r="B9910" t="s">
        <v>9950</v>
      </c>
      <c r="C9910" t="s">
        <v>73</v>
      </c>
      <c r="D9910" t="s">
        <v>74</v>
      </c>
      <c r="E9910" t="s">
        <v>24</v>
      </c>
      <c r="F9910" t="s">
        <v>9033</v>
      </c>
      <c r="G9910" t="s">
        <v>5424</v>
      </c>
      <c r="H9910">
        <v>3</v>
      </c>
      <c r="I9910" s="17">
        <v>619355</v>
      </c>
      <c r="J9910" s="17">
        <v>86709.7</v>
      </c>
      <c r="K9910" s="17">
        <v>532645.3</v>
      </c>
      <c r="L9910" s="17">
        <v>404810.43</v>
      </c>
      <c r="M9910" s="17">
        <v>127834.87</v>
      </c>
      <c r="N9910" s="17">
        <v>164888.9106</v>
      </c>
    </row>
    <row r="9911" spans="1:14">
      <c r="A9911" s="16">
        <v>46188</v>
      </c>
      <c r="B9911" t="s">
        <v>9951</v>
      </c>
      <c r="C9911" t="s">
        <v>47</v>
      </c>
      <c r="D9911" t="s">
        <v>48</v>
      </c>
      <c r="E9911" t="s">
        <v>35</v>
      </c>
      <c r="F9911" t="s">
        <v>9033</v>
      </c>
      <c r="G9911" t="s">
        <v>5424</v>
      </c>
      <c r="H9911">
        <v>1</v>
      </c>
      <c r="I9911" s="17">
        <v>539680</v>
      </c>
      <c r="J9911" s="17">
        <v>0</v>
      </c>
      <c r="K9911" s="17">
        <v>539680</v>
      </c>
      <c r="L9911" s="17">
        <v>388569.6</v>
      </c>
      <c r="M9911" s="17">
        <v>151110.4</v>
      </c>
      <c r="N9911" s="17">
        <v>79820.2844</v>
      </c>
    </row>
    <row r="9912" spans="1:14">
      <c r="A9912" s="16">
        <v>46188</v>
      </c>
      <c r="B9912" t="s">
        <v>9952</v>
      </c>
      <c r="C9912" t="s">
        <v>22</v>
      </c>
      <c r="D9912" t="s">
        <v>23</v>
      </c>
      <c r="E9912" t="s">
        <v>24</v>
      </c>
      <c r="F9912" t="s">
        <v>9033</v>
      </c>
      <c r="G9912" t="s">
        <v>5424</v>
      </c>
      <c r="H9912">
        <v>4</v>
      </c>
      <c r="I9912" s="17">
        <v>294684</v>
      </c>
      <c r="J9912" s="17">
        <v>14734.2</v>
      </c>
      <c r="K9912" s="17">
        <v>279949.8</v>
      </c>
      <c r="L9912" s="17">
        <v>212761.85</v>
      </c>
      <c r="M9912" s="17">
        <v>67187.95</v>
      </c>
      <c r="N9912" s="17">
        <v>164888.9106</v>
      </c>
    </row>
    <row r="9913" spans="1:14">
      <c r="A9913" s="16">
        <v>46188</v>
      </c>
      <c r="B9913" t="s">
        <v>9953</v>
      </c>
      <c r="C9913" t="s">
        <v>22</v>
      </c>
      <c r="D9913" t="s">
        <v>23</v>
      </c>
      <c r="E9913" t="s">
        <v>24</v>
      </c>
      <c r="F9913" t="s">
        <v>9033</v>
      </c>
      <c r="G9913" t="s">
        <v>5424</v>
      </c>
      <c r="H9913">
        <v>4</v>
      </c>
      <c r="I9913" s="17">
        <v>85625</v>
      </c>
      <c r="J9913" s="17">
        <v>6850</v>
      </c>
      <c r="K9913" s="17">
        <v>78775</v>
      </c>
      <c r="L9913" s="17">
        <v>59869</v>
      </c>
      <c r="M9913" s="17">
        <v>18906</v>
      </c>
      <c r="N9913" s="17">
        <v>164888.9106</v>
      </c>
    </row>
    <row r="9914" spans="1:14">
      <c r="A9914" s="16">
        <v>46188</v>
      </c>
      <c r="B9914" t="s">
        <v>9954</v>
      </c>
      <c r="C9914" t="s">
        <v>43</v>
      </c>
      <c r="D9914" t="s">
        <v>44</v>
      </c>
      <c r="E9914" t="s">
        <v>31</v>
      </c>
      <c r="F9914" t="s">
        <v>9033</v>
      </c>
      <c r="G9914" t="s">
        <v>5424</v>
      </c>
      <c r="H9914">
        <v>8</v>
      </c>
      <c r="I9914" s="17">
        <v>306728</v>
      </c>
      <c r="J9914" s="17">
        <v>39874.64</v>
      </c>
      <c r="K9914" s="17">
        <v>266853.36</v>
      </c>
      <c r="L9914" s="17">
        <v>165449.08</v>
      </c>
      <c r="M9914" s="17">
        <v>101404.28</v>
      </c>
      <c r="N9914" s="17">
        <v>175550.2619</v>
      </c>
    </row>
    <row r="9915" spans="1:14">
      <c r="A9915" s="16">
        <v>46188</v>
      </c>
      <c r="B9915" t="s">
        <v>9955</v>
      </c>
      <c r="C9915" t="s">
        <v>22</v>
      </c>
      <c r="D9915" t="s">
        <v>23</v>
      </c>
      <c r="E9915" t="s">
        <v>24</v>
      </c>
      <c r="F9915" t="s">
        <v>9033</v>
      </c>
      <c r="G9915" t="s">
        <v>5424</v>
      </c>
      <c r="H9915">
        <v>11</v>
      </c>
      <c r="I9915" s="17">
        <v>529597</v>
      </c>
      <c r="J9915" s="17">
        <v>15887.91</v>
      </c>
      <c r="K9915" s="17">
        <v>513709.09</v>
      </c>
      <c r="L9915" s="17">
        <v>390418.91</v>
      </c>
      <c r="M9915" s="17">
        <v>123290.18</v>
      </c>
      <c r="N9915" s="17">
        <v>164888.9106</v>
      </c>
    </row>
    <row r="9916" spans="1:14">
      <c r="A9916" s="16">
        <v>46188</v>
      </c>
      <c r="B9916" t="s">
        <v>9956</v>
      </c>
      <c r="C9916" t="s">
        <v>73</v>
      </c>
      <c r="D9916" t="s">
        <v>74</v>
      </c>
      <c r="E9916" t="s">
        <v>24</v>
      </c>
      <c r="F9916" t="s">
        <v>9033</v>
      </c>
      <c r="G9916" t="s">
        <v>5424</v>
      </c>
      <c r="H9916">
        <v>11</v>
      </c>
      <c r="I9916" s="17">
        <v>615307</v>
      </c>
      <c r="J9916" s="17">
        <v>67683.77</v>
      </c>
      <c r="K9916" s="17">
        <v>547623.23</v>
      </c>
      <c r="L9916" s="17">
        <v>416193.65</v>
      </c>
      <c r="M9916" s="17">
        <v>131429.58</v>
      </c>
      <c r="N9916" s="17">
        <v>164888.9106</v>
      </c>
    </row>
    <row r="9917" spans="1:14">
      <c r="A9917" s="16">
        <v>46188</v>
      </c>
      <c r="B9917" t="s">
        <v>9957</v>
      </c>
      <c r="C9917" t="s">
        <v>15</v>
      </c>
      <c r="D9917" t="s">
        <v>16</v>
      </c>
      <c r="E9917" t="s">
        <v>17</v>
      </c>
      <c r="F9917" t="s">
        <v>9033</v>
      </c>
      <c r="G9917" t="s">
        <v>5424</v>
      </c>
      <c r="H9917">
        <v>2</v>
      </c>
      <c r="I9917" s="17">
        <v>700190</v>
      </c>
      <c r="J9917" s="17">
        <v>0</v>
      </c>
      <c r="K9917" s="17">
        <v>700190</v>
      </c>
      <c r="L9917" s="17">
        <v>490133</v>
      </c>
      <c r="M9917" s="17">
        <v>210057</v>
      </c>
      <c r="N9917" s="17">
        <v>44139.0892</v>
      </c>
    </row>
    <row r="9918" spans="1:14">
      <c r="A9918" s="16">
        <v>46188</v>
      </c>
      <c r="B9918" t="s">
        <v>9958</v>
      </c>
      <c r="C9918" t="s">
        <v>29</v>
      </c>
      <c r="D9918" t="s">
        <v>30</v>
      </c>
      <c r="E9918" t="s">
        <v>31</v>
      </c>
      <c r="F9918" t="s">
        <v>9033</v>
      </c>
      <c r="G9918" t="s">
        <v>5424</v>
      </c>
      <c r="H9918">
        <v>5</v>
      </c>
      <c r="I9918" s="17">
        <v>763128</v>
      </c>
      <c r="J9918" s="17">
        <v>0</v>
      </c>
      <c r="K9918" s="17">
        <v>763128</v>
      </c>
      <c r="L9918" s="17">
        <v>473139.36</v>
      </c>
      <c r="M9918" s="17">
        <v>289988.64</v>
      </c>
      <c r="N9918" s="17">
        <v>175550.2619</v>
      </c>
    </row>
    <row r="9919" spans="1:14">
      <c r="A9919" s="16">
        <v>46188</v>
      </c>
      <c r="B9919" t="s">
        <v>9959</v>
      </c>
      <c r="C9919" t="s">
        <v>15</v>
      </c>
      <c r="D9919" t="s">
        <v>16</v>
      </c>
      <c r="E9919" t="s">
        <v>17</v>
      </c>
      <c r="F9919" t="s">
        <v>9033</v>
      </c>
      <c r="G9919" t="s">
        <v>5424</v>
      </c>
      <c r="H9919">
        <v>11</v>
      </c>
      <c r="I9919" s="17">
        <v>201201</v>
      </c>
      <c r="J9919" s="17">
        <v>26156.13</v>
      </c>
      <c r="K9919" s="17">
        <v>175044.87</v>
      </c>
      <c r="L9919" s="17">
        <v>122531.41</v>
      </c>
      <c r="M9919" s="17">
        <v>52513.46</v>
      </c>
      <c r="N9919" s="17">
        <v>44139.0892</v>
      </c>
    </row>
    <row r="9920" spans="1:14">
      <c r="A9920" s="16">
        <v>46188</v>
      </c>
      <c r="B9920" t="s">
        <v>9960</v>
      </c>
      <c r="C9920" t="s">
        <v>73</v>
      </c>
      <c r="D9920" t="s">
        <v>74</v>
      </c>
      <c r="E9920" t="s">
        <v>24</v>
      </c>
      <c r="F9920" t="s">
        <v>9033</v>
      </c>
      <c r="G9920" t="s">
        <v>5424</v>
      </c>
      <c r="H9920">
        <v>4</v>
      </c>
      <c r="I9920" s="17">
        <v>440199</v>
      </c>
      <c r="J9920" s="17">
        <v>0</v>
      </c>
      <c r="K9920" s="17">
        <v>440199</v>
      </c>
      <c r="L9920" s="17">
        <v>334551.24</v>
      </c>
      <c r="M9920" s="17">
        <v>105647.76</v>
      </c>
      <c r="N9920" s="17">
        <v>164888.9106</v>
      </c>
    </row>
    <row r="9921" spans="1:14">
      <c r="A9921" s="16">
        <v>46188</v>
      </c>
      <c r="B9921" t="s">
        <v>9961</v>
      </c>
      <c r="C9921" t="s">
        <v>43</v>
      </c>
      <c r="D9921" t="s">
        <v>44</v>
      </c>
      <c r="E9921" t="s">
        <v>31</v>
      </c>
      <c r="F9921" t="s">
        <v>9033</v>
      </c>
      <c r="G9921" t="s">
        <v>5424</v>
      </c>
      <c r="H9921">
        <v>2</v>
      </c>
      <c r="I9921" s="17">
        <v>109226</v>
      </c>
      <c r="J9921" s="17">
        <v>10922.6</v>
      </c>
      <c r="K9921" s="17">
        <v>98303.39999999999</v>
      </c>
      <c r="L9921" s="17">
        <v>60948.11</v>
      </c>
      <c r="M9921" s="17">
        <v>37355.29</v>
      </c>
      <c r="N9921" s="17">
        <v>175550.2619</v>
      </c>
    </row>
    <row r="9922" spans="1:14">
      <c r="A9922" s="16">
        <v>46188</v>
      </c>
      <c r="B9922" t="s">
        <v>9962</v>
      </c>
      <c r="C9922" t="s">
        <v>33</v>
      </c>
      <c r="D9922" t="s">
        <v>34</v>
      </c>
      <c r="E9922" t="s">
        <v>35</v>
      </c>
      <c r="F9922" t="s">
        <v>9033</v>
      </c>
      <c r="G9922" t="s">
        <v>5424</v>
      </c>
      <c r="H9922">
        <v>9</v>
      </c>
      <c r="I9922" s="17">
        <v>633891</v>
      </c>
      <c r="J9922" s="17">
        <v>31694.55</v>
      </c>
      <c r="K9922" s="17">
        <v>602196.45</v>
      </c>
      <c r="L9922" s="17">
        <v>433581.44</v>
      </c>
      <c r="M9922" s="17">
        <v>168615.01</v>
      </c>
      <c r="N9922" s="17">
        <v>79820.2844</v>
      </c>
    </row>
    <row r="9923" spans="1:14">
      <c r="A9923" s="16">
        <v>46188</v>
      </c>
      <c r="B9923" t="s">
        <v>9963</v>
      </c>
      <c r="C9923" t="s">
        <v>43</v>
      </c>
      <c r="D9923" t="s">
        <v>44</v>
      </c>
      <c r="E9923" t="s">
        <v>31</v>
      </c>
      <c r="F9923" t="s">
        <v>9033</v>
      </c>
      <c r="G9923" t="s">
        <v>5424</v>
      </c>
      <c r="H9923">
        <v>1</v>
      </c>
      <c r="I9923" s="17">
        <v>337883</v>
      </c>
      <c r="J9923" s="17">
        <v>20272.98</v>
      </c>
      <c r="K9923" s="17">
        <v>317610.02</v>
      </c>
      <c r="L9923" s="17">
        <v>196918.21</v>
      </c>
      <c r="M9923" s="17">
        <v>120691.81</v>
      </c>
      <c r="N9923" s="17">
        <v>175550.2619</v>
      </c>
    </row>
    <row r="9924" spans="1:14">
      <c r="A9924" s="16">
        <v>46188</v>
      </c>
      <c r="B9924" t="s">
        <v>9964</v>
      </c>
      <c r="C9924" t="s">
        <v>22</v>
      </c>
      <c r="D9924" t="s">
        <v>23</v>
      </c>
      <c r="E9924" t="s">
        <v>24</v>
      </c>
      <c r="F9924" t="s">
        <v>9033</v>
      </c>
      <c r="G9924" t="s">
        <v>5424</v>
      </c>
      <c r="H9924">
        <v>3</v>
      </c>
      <c r="I9924" s="17">
        <v>602343</v>
      </c>
      <c r="J9924" s="17">
        <v>0</v>
      </c>
      <c r="K9924" s="17">
        <v>602343</v>
      </c>
      <c r="L9924" s="17">
        <v>457780.68</v>
      </c>
      <c r="M9924" s="17">
        <v>144562.32</v>
      </c>
      <c r="N9924" s="17">
        <v>164888.9106</v>
      </c>
    </row>
    <row r="9925" spans="1:14">
      <c r="A9925" s="16">
        <v>46188</v>
      </c>
      <c r="B9925" t="s">
        <v>9965</v>
      </c>
      <c r="C9925" t="s">
        <v>33</v>
      </c>
      <c r="D9925" t="s">
        <v>34</v>
      </c>
      <c r="E9925" t="s">
        <v>35</v>
      </c>
      <c r="F9925" t="s">
        <v>9033</v>
      </c>
      <c r="G9925" t="s">
        <v>5424</v>
      </c>
      <c r="H9925">
        <v>10</v>
      </c>
      <c r="I9925" s="17">
        <v>60715</v>
      </c>
      <c r="J9925" s="17">
        <v>3035.75</v>
      </c>
      <c r="K9925" s="17">
        <v>57679.25</v>
      </c>
      <c r="L9925" s="17">
        <v>41529.06</v>
      </c>
      <c r="M9925" s="17">
        <v>16150.19</v>
      </c>
      <c r="N9925" s="17">
        <v>79820.2844</v>
      </c>
    </row>
    <row r="9926" spans="1:14">
      <c r="A9926" s="16">
        <v>46188</v>
      </c>
      <c r="B9926" t="s">
        <v>9966</v>
      </c>
      <c r="C9926" t="s">
        <v>47</v>
      </c>
      <c r="D9926" t="s">
        <v>48</v>
      </c>
      <c r="E9926" t="s">
        <v>35</v>
      </c>
      <c r="F9926" t="s">
        <v>9033</v>
      </c>
      <c r="G9926" t="s">
        <v>5424</v>
      </c>
      <c r="H9926">
        <v>8</v>
      </c>
      <c r="I9926" s="17">
        <v>340552</v>
      </c>
      <c r="J9926" s="17">
        <v>10216.56</v>
      </c>
      <c r="K9926" s="17">
        <v>330335.44</v>
      </c>
      <c r="L9926" s="17">
        <v>237841.52</v>
      </c>
      <c r="M9926" s="17">
        <v>92493.92</v>
      </c>
      <c r="N9926" s="17">
        <v>79820.2844</v>
      </c>
    </row>
    <row r="9927" spans="1:14">
      <c r="A9927" s="16">
        <v>46188</v>
      </c>
      <c r="B9927" t="s">
        <v>9967</v>
      </c>
      <c r="C9927" t="s">
        <v>22</v>
      </c>
      <c r="D9927" t="s">
        <v>23</v>
      </c>
      <c r="E9927" t="s">
        <v>24</v>
      </c>
      <c r="F9927" t="s">
        <v>9033</v>
      </c>
      <c r="G9927" t="s">
        <v>5424</v>
      </c>
      <c r="H9927">
        <v>2</v>
      </c>
      <c r="I9927" s="17">
        <v>262995</v>
      </c>
      <c r="J9927" s="17">
        <v>0</v>
      </c>
      <c r="K9927" s="17">
        <v>262995</v>
      </c>
      <c r="L9927" s="17">
        <v>199876.2</v>
      </c>
      <c r="M9927" s="17">
        <v>63118.8</v>
      </c>
      <c r="N9927" s="17">
        <v>164888.9106</v>
      </c>
    </row>
    <row r="9928" spans="1:14">
      <c r="A9928" s="16">
        <v>46188</v>
      </c>
      <c r="B9928" t="s">
        <v>9968</v>
      </c>
      <c r="C9928" t="s">
        <v>33</v>
      </c>
      <c r="D9928" t="s">
        <v>34</v>
      </c>
      <c r="E9928" t="s">
        <v>35</v>
      </c>
      <c r="F9928" t="s">
        <v>9033</v>
      </c>
      <c r="G9928" t="s">
        <v>5424</v>
      </c>
      <c r="H9928">
        <v>9</v>
      </c>
      <c r="I9928" s="17">
        <v>510876</v>
      </c>
      <c r="J9928" s="17">
        <v>0</v>
      </c>
      <c r="K9928" s="17">
        <v>510876</v>
      </c>
      <c r="L9928" s="17">
        <v>367830.72</v>
      </c>
      <c r="M9928" s="17">
        <v>143045.28</v>
      </c>
      <c r="N9928" s="17">
        <v>79820.2844</v>
      </c>
    </row>
    <row r="9929" spans="1:14">
      <c r="A9929" s="16">
        <v>46188</v>
      </c>
      <c r="B9929" t="s">
        <v>9969</v>
      </c>
      <c r="C9929" t="s">
        <v>29</v>
      </c>
      <c r="D9929" t="s">
        <v>30</v>
      </c>
      <c r="E9929" t="s">
        <v>31</v>
      </c>
      <c r="F9929" t="s">
        <v>9033</v>
      </c>
      <c r="G9929" t="s">
        <v>5424</v>
      </c>
      <c r="H9929">
        <v>6</v>
      </c>
      <c r="I9929" s="17">
        <v>242554</v>
      </c>
      <c r="J9929" s="17">
        <v>24255.4</v>
      </c>
      <c r="K9929" s="17">
        <v>218298.6</v>
      </c>
      <c r="L9929" s="17">
        <v>135345.13</v>
      </c>
      <c r="M9929" s="17">
        <v>82953.47</v>
      </c>
      <c r="N9929" s="17">
        <v>175550.2619</v>
      </c>
    </row>
    <row r="9930" spans="1:14">
      <c r="A9930" s="16">
        <v>46188</v>
      </c>
      <c r="B9930" t="s">
        <v>9970</v>
      </c>
      <c r="C9930" t="s">
        <v>33</v>
      </c>
      <c r="D9930" t="s">
        <v>34</v>
      </c>
      <c r="E9930" t="s">
        <v>35</v>
      </c>
      <c r="F9930" t="s">
        <v>9033</v>
      </c>
      <c r="G9930" t="s">
        <v>5424</v>
      </c>
      <c r="H9930">
        <v>12</v>
      </c>
      <c r="I9930" s="17">
        <v>685731</v>
      </c>
      <c r="J9930" s="17">
        <v>0</v>
      </c>
      <c r="K9930" s="17">
        <v>685731</v>
      </c>
      <c r="L9930" s="17">
        <v>493726.32</v>
      </c>
      <c r="M9930" s="17">
        <v>192004.68</v>
      </c>
      <c r="N9930" s="17">
        <v>79820.2844</v>
      </c>
    </row>
    <row r="9931" spans="1:14">
      <c r="A9931" s="16">
        <v>46188</v>
      </c>
      <c r="B9931" t="s">
        <v>9971</v>
      </c>
      <c r="C9931" t="s">
        <v>47</v>
      </c>
      <c r="D9931" t="s">
        <v>48</v>
      </c>
      <c r="E9931" t="s">
        <v>35</v>
      </c>
      <c r="F9931" t="s">
        <v>9033</v>
      </c>
      <c r="G9931" t="s">
        <v>5424</v>
      </c>
      <c r="H9931">
        <v>3</v>
      </c>
      <c r="I9931" s="17">
        <v>371360</v>
      </c>
      <c r="J9931" s="17">
        <v>33422.4</v>
      </c>
      <c r="K9931" s="17">
        <v>337937.6</v>
      </c>
      <c r="L9931" s="17">
        <v>243315.07</v>
      </c>
      <c r="M9931" s="17">
        <v>94622.53</v>
      </c>
      <c r="N9931" s="17">
        <v>79820.2844</v>
      </c>
    </row>
    <row r="9932" spans="1:14">
      <c r="A9932" s="16">
        <v>46188</v>
      </c>
      <c r="B9932" t="s">
        <v>9972</v>
      </c>
      <c r="C9932" t="s">
        <v>43</v>
      </c>
      <c r="D9932" t="s">
        <v>44</v>
      </c>
      <c r="E9932" t="s">
        <v>31</v>
      </c>
      <c r="F9932" t="s">
        <v>9033</v>
      </c>
      <c r="G9932" t="s">
        <v>5424</v>
      </c>
      <c r="H9932">
        <v>5</v>
      </c>
      <c r="I9932" s="17">
        <v>484719</v>
      </c>
      <c r="J9932" s="17">
        <v>0</v>
      </c>
      <c r="K9932" s="17">
        <v>484719</v>
      </c>
      <c r="L9932" s="17">
        <v>300525.78</v>
      </c>
      <c r="M9932" s="17">
        <v>184193.22</v>
      </c>
      <c r="N9932" s="17">
        <v>175550.2619</v>
      </c>
    </row>
    <row r="9933" spans="1:14">
      <c r="A9933" s="16">
        <v>46188</v>
      </c>
      <c r="B9933" t="s">
        <v>9973</v>
      </c>
      <c r="C9933" t="s">
        <v>22</v>
      </c>
      <c r="D9933" t="s">
        <v>23</v>
      </c>
      <c r="E9933" t="s">
        <v>24</v>
      </c>
      <c r="F9933" t="s">
        <v>9033</v>
      </c>
      <c r="G9933" t="s">
        <v>5424</v>
      </c>
      <c r="H9933">
        <v>12</v>
      </c>
      <c r="I9933" s="17">
        <v>331106</v>
      </c>
      <c r="J9933" s="17">
        <v>29799.54</v>
      </c>
      <c r="K9933" s="17">
        <v>301306.46</v>
      </c>
      <c r="L9933" s="17">
        <v>228992.91</v>
      </c>
      <c r="M9933" s="17">
        <v>72313.55</v>
      </c>
      <c r="N9933" s="17">
        <v>164888.9106</v>
      </c>
    </row>
    <row r="9934" spans="1:14">
      <c r="A9934" s="16">
        <v>46188</v>
      </c>
      <c r="B9934" t="s">
        <v>9974</v>
      </c>
      <c r="C9934" t="s">
        <v>15</v>
      </c>
      <c r="D9934" t="s">
        <v>16</v>
      </c>
      <c r="E9934" t="s">
        <v>17</v>
      </c>
      <c r="F9934" t="s">
        <v>9033</v>
      </c>
      <c r="G9934" t="s">
        <v>5424</v>
      </c>
      <c r="H9934">
        <v>11</v>
      </c>
      <c r="I9934" s="17">
        <v>430905</v>
      </c>
      <c r="J9934" s="17">
        <v>34472.4</v>
      </c>
      <c r="K9934" s="17">
        <v>396432.6</v>
      </c>
      <c r="L9934" s="17">
        <v>277502.82</v>
      </c>
      <c r="M9934" s="17">
        <v>118929.78</v>
      </c>
      <c r="N9934" s="17">
        <v>44139.0892</v>
      </c>
    </row>
    <row r="9935" spans="1:14">
      <c r="A9935" s="16">
        <v>46188</v>
      </c>
      <c r="B9935" t="s">
        <v>9975</v>
      </c>
      <c r="C9935" t="s">
        <v>47</v>
      </c>
      <c r="D9935" t="s">
        <v>48</v>
      </c>
      <c r="E9935" t="s">
        <v>35</v>
      </c>
      <c r="F9935" t="s">
        <v>9033</v>
      </c>
      <c r="G9935" t="s">
        <v>5424</v>
      </c>
      <c r="H9935">
        <v>3</v>
      </c>
      <c r="I9935" s="17">
        <v>384444</v>
      </c>
      <c r="J9935" s="17">
        <v>49977.72</v>
      </c>
      <c r="K9935" s="17">
        <v>334466.28</v>
      </c>
      <c r="L9935" s="17">
        <v>240815.72</v>
      </c>
      <c r="M9935" s="17">
        <v>93650.56</v>
      </c>
      <c r="N9935" s="17">
        <v>79820.2844</v>
      </c>
    </row>
    <row r="9936" spans="1:14">
      <c r="A9936" s="16">
        <v>46188</v>
      </c>
      <c r="B9936" t="s">
        <v>9976</v>
      </c>
      <c r="C9936" t="s">
        <v>26</v>
      </c>
      <c r="D9936" t="s">
        <v>27</v>
      </c>
      <c r="E9936" t="s">
        <v>17</v>
      </c>
      <c r="F9936" t="s">
        <v>9033</v>
      </c>
      <c r="G9936" t="s">
        <v>5424</v>
      </c>
      <c r="H9936">
        <v>10</v>
      </c>
      <c r="I9936" s="17">
        <v>709721</v>
      </c>
      <c r="J9936" s="17">
        <v>0</v>
      </c>
      <c r="K9936" s="17">
        <v>709721</v>
      </c>
      <c r="L9936" s="17">
        <v>496804.7</v>
      </c>
      <c r="M9936" s="17">
        <v>212916.3</v>
      </c>
      <c r="N9936" s="17">
        <v>44139.0892</v>
      </c>
    </row>
    <row r="9937" spans="1:14">
      <c r="A9937" s="16">
        <v>46188</v>
      </c>
      <c r="B9937" t="s">
        <v>9977</v>
      </c>
      <c r="C9937" t="s">
        <v>15</v>
      </c>
      <c r="D9937" t="s">
        <v>16</v>
      </c>
      <c r="E9937" t="s">
        <v>17</v>
      </c>
      <c r="F9937" t="s">
        <v>9033</v>
      </c>
      <c r="G9937" t="s">
        <v>5424</v>
      </c>
      <c r="H9937">
        <v>7</v>
      </c>
      <c r="I9937" s="17">
        <v>483885</v>
      </c>
      <c r="J9937" s="17">
        <v>29033.1</v>
      </c>
      <c r="K9937" s="17">
        <v>454851.9</v>
      </c>
      <c r="L9937" s="17">
        <v>318396.33</v>
      </c>
      <c r="M9937" s="17">
        <v>136455.57</v>
      </c>
      <c r="N9937" s="17">
        <v>44139.0892</v>
      </c>
    </row>
    <row r="9938" spans="1:14">
      <c r="A9938" s="16">
        <v>46188</v>
      </c>
      <c r="B9938" t="s">
        <v>9978</v>
      </c>
      <c r="C9938" t="s">
        <v>33</v>
      </c>
      <c r="D9938" t="s">
        <v>34</v>
      </c>
      <c r="E9938" t="s">
        <v>35</v>
      </c>
      <c r="F9938" t="s">
        <v>9033</v>
      </c>
      <c r="G9938" t="s">
        <v>5424</v>
      </c>
      <c r="H9938">
        <v>12</v>
      </c>
      <c r="I9938" s="17">
        <v>719336</v>
      </c>
      <c r="J9938" s="17">
        <v>64740.24</v>
      </c>
      <c r="K9938" s="17">
        <v>654595.76</v>
      </c>
      <c r="L9938" s="17">
        <v>471308.95</v>
      </c>
      <c r="M9938" s="17">
        <v>183286.81</v>
      </c>
      <c r="N9938" s="17">
        <v>79820.2844</v>
      </c>
    </row>
    <row r="9939" spans="1:14">
      <c r="A9939" s="16">
        <v>46188</v>
      </c>
      <c r="B9939" t="s">
        <v>9979</v>
      </c>
      <c r="C9939" t="s">
        <v>29</v>
      </c>
      <c r="D9939" t="s">
        <v>30</v>
      </c>
      <c r="E9939" t="s">
        <v>31</v>
      </c>
      <c r="F9939" t="s">
        <v>9033</v>
      </c>
      <c r="G9939" t="s">
        <v>5424</v>
      </c>
      <c r="H9939">
        <v>2</v>
      </c>
      <c r="I9939" s="17">
        <v>164252</v>
      </c>
      <c r="J9939" s="17">
        <v>0</v>
      </c>
      <c r="K9939" s="17">
        <v>164252</v>
      </c>
      <c r="L9939" s="17">
        <v>101836.24</v>
      </c>
      <c r="M9939" s="17">
        <v>62415.76</v>
      </c>
      <c r="N9939" s="17">
        <v>175550.2619</v>
      </c>
    </row>
    <row r="9940" spans="1:14">
      <c r="A9940" s="16">
        <v>46188</v>
      </c>
      <c r="B9940" t="s">
        <v>9980</v>
      </c>
      <c r="C9940" t="s">
        <v>47</v>
      </c>
      <c r="D9940" t="s">
        <v>48</v>
      </c>
      <c r="E9940" t="s">
        <v>35</v>
      </c>
      <c r="F9940" t="s">
        <v>9033</v>
      </c>
      <c r="G9940" t="s">
        <v>5424</v>
      </c>
      <c r="H9940">
        <v>5</v>
      </c>
      <c r="I9940" s="17">
        <v>706442</v>
      </c>
      <c r="J9940" s="17">
        <v>84773.03999999999</v>
      </c>
      <c r="K9940" s="17">
        <v>621668.96</v>
      </c>
      <c r="L9940" s="17">
        <v>447601.65</v>
      </c>
      <c r="M9940" s="17">
        <v>174067.31</v>
      </c>
      <c r="N9940" s="17">
        <v>79820.2844</v>
      </c>
    </row>
    <row r="9941" spans="1:14">
      <c r="A9941" s="16">
        <v>46188</v>
      </c>
      <c r="B9941" t="s">
        <v>9981</v>
      </c>
      <c r="C9941" t="s">
        <v>47</v>
      </c>
      <c r="D9941" t="s">
        <v>48</v>
      </c>
      <c r="E9941" t="s">
        <v>35</v>
      </c>
      <c r="F9941" t="s">
        <v>9033</v>
      </c>
      <c r="G9941" t="s">
        <v>5424</v>
      </c>
      <c r="H9941">
        <v>6</v>
      </c>
      <c r="I9941" s="17">
        <v>712153</v>
      </c>
      <c r="J9941" s="17">
        <v>0</v>
      </c>
      <c r="K9941" s="17">
        <v>712153</v>
      </c>
      <c r="L9941" s="17">
        <v>512750.16</v>
      </c>
      <c r="M9941" s="17">
        <v>199402.84</v>
      </c>
      <c r="N9941" s="17">
        <v>79820.2844</v>
      </c>
    </row>
    <row r="9942" spans="1:14">
      <c r="A9942" s="16">
        <v>46188</v>
      </c>
      <c r="B9942" t="s">
        <v>9982</v>
      </c>
      <c r="C9942" t="s">
        <v>26</v>
      </c>
      <c r="D9942" t="s">
        <v>27</v>
      </c>
      <c r="E9942" t="s">
        <v>17</v>
      </c>
      <c r="F9942" t="s">
        <v>9033</v>
      </c>
      <c r="G9942" t="s">
        <v>5424</v>
      </c>
      <c r="H9942">
        <v>12</v>
      </c>
      <c r="I9942" s="17">
        <v>202674</v>
      </c>
      <c r="J9942" s="17">
        <v>10133.7</v>
      </c>
      <c r="K9942" s="17">
        <v>192540.3</v>
      </c>
      <c r="L9942" s="17">
        <v>134778.21</v>
      </c>
      <c r="M9942" s="17">
        <v>57762.09</v>
      </c>
      <c r="N9942" s="17">
        <v>44139.0892</v>
      </c>
    </row>
    <row r="9943" spans="1:14">
      <c r="A9943" s="16">
        <v>46188</v>
      </c>
      <c r="B9943" t="s">
        <v>9983</v>
      </c>
      <c r="C9943" t="s">
        <v>26</v>
      </c>
      <c r="D9943" t="s">
        <v>27</v>
      </c>
      <c r="E9943" t="s">
        <v>17</v>
      </c>
      <c r="F9943" t="s">
        <v>9033</v>
      </c>
      <c r="G9943" t="s">
        <v>5424</v>
      </c>
      <c r="H9943">
        <v>5</v>
      </c>
      <c r="I9943" s="17">
        <v>467757</v>
      </c>
      <c r="J9943" s="17">
        <v>23387.85</v>
      </c>
      <c r="K9943" s="17">
        <v>444369.15</v>
      </c>
      <c r="L9943" s="17">
        <v>311058.4</v>
      </c>
      <c r="M9943" s="17">
        <v>133310.75</v>
      </c>
      <c r="N9943" s="17">
        <v>44139.0892</v>
      </c>
    </row>
    <row r="9944" spans="1:14">
      <c r="A9944" s="16">
        <v>46188</v>
      </c>
      <c r="B9944" t="s">
        <v>9984</v>
      </c>
      <c r="C9944" t="s">
        <v>33</v>
      </c>
      <c r="D9944" t="s">
        <v>34</v>
      </c>
      <c r="E9944" t="s">
        <v>35</v>
      </c>
      <c r="F9944" t="s">
        <v>9033</v>
      </c>
      <c r="G9944" t="s">
        <v>5424</v>
      </c>
      <c r="H9944">
        <v>7</v>
      </c>
      <c r="I9944" s="17">
        <v>627735</v>
      </c>
      <c r="J9944" s="17">
        <v>87882.89999999999</v>
      </c>
      <c r="K9944" s="17">
        <v>539852.1</v>
      </c>
      <c r="L9944" s="17">
        <v>388693.51</v>
      </c>
      <c r="M9944" s="17">
        <v>151158.59</v>
      </c>
      <c r="N9944" s="17">
        <v>79820.2844</v>
      </c>
    </row>
    <row r="9945" spans="1:14">
      <c r="A9945" s="16">
        <v>46188</v>
      </c>
      <c r="B9945" t="s">
        <v>9985</v>
      </c>
      <c r="C9945" t="s">
        <v>26</v>
      </c>
      <c r="D9945" t="s">
        <v>27</v>
      </c>
      <c r="E9945" t="s">
        <v>17</v>
      </c>
      <c r="F9945" t="s">
        <v>9033</v>
      </c>
      <c r="G9945" t="s">
        <v>5424</v>
      </c>
      <c r="H9945">
        <v>1</v>
      </c>
      <c r="I9945" s="17">
        <v>366708</v>
      </c>
      <c r="J9945" s="17">
        <v>0</v>
      </c>
      <c r="K9945" s="17">
        <v>366708</v>
      </c>
      <c r="L9945" s="17">
        <v>256695.6</v>
      </c>
      <c r="M9945" s="17">
        <v>110012.4</v>
      </c>
      <c r="N9945" s="17">
        <v>44139.0892</v>
      </c>
    </row>
    <row r="9946" spans="1:14">
      <c r="A9946" s="16">
        <v>46188</v>
      </c>
      <c r="B9946" t="s">
        <v>9986</v>
      </c>
      <c r="C9946" t="s">
        <v>26</v>
      </c>
      <c r="D9946" t="s">
        <v>27</v>
      </c>
      <c r="E9946" t="s">
        <v>17</v>
      </c>
      <c r="F9946" t="s">
        <v>9033</v>
      </c>
      <c r="G9946" t="s">
        <v>5424</v>
      </c>
      <c r="H9946">
        <v>10</v>
      </c>
      <c r="I9946" s="17">
        <v>655999</v>
      </c>
      <c r="J9946" s="17">
        <v>0</v>
      </c>
      <c r="K9946" s="17">
        <v>655999</v>
      </c>
      <c r="L9946" s="17">
        <v>459199.3</v>
      </c>
      <c r="M9946" s="17">
        <v>196799.7</v>
      </c>
      <c r="N9946" s="17">
        <v>44139.0892</v>
      </c>
    </row>
    <row r="9947" spans="1:14">
      <c r="A9947" s="16">
        <v>46188</v>
      </c>
      <c r="B9947" t="s">
        <v>9987</v>
      </c>
      <c r="C9947" t="s">
        <v>33</v>
      </c>
      <c r="D9947" t="s">
        <v>34</v>
      </c>
      <c r="E9947" t="s">
        <v>35</v>
      </c>
      <c r="F9947" t="s">
        <v>9033</v>
      </c>
      <c r="G9947" t="s">
        <v>5424</v>
      </c>
      <c r="H9947">
        <v>12</v>
      </c>
      <c r="I9947" s="17">
        <v>824616</v>
      </c>
      <c r="J9947" s="17">
        <v>82461.60000000001</v>
      </c>
      <c r="K9947" s="17">
        <v>742154.4</v>
      </c>
      <c r="L9947" s="17">
        <v>534351.17</v>
      </c>
      <c r="M9947" s="17">
        <v>207803.23</v>
      </c>
      <c r="N9947" s="17">
        <v>79820.2844</v>
      </c>
    </row>
    <row r="9948" spans="1:14">
      <c r="A9948" s="16">
        <v>46188</v>
      </c>
      <c r="B9948" t="s">
        <v>9988</v>
      </c>
      <c r="C9948" t="s">
        <v>73</v>
      </c>
      <c r="D9948" t="s">
        <v>74</v>
      </c>
      <c r="E9948" t="s">
        <v>24</v>
      </c>
      <c r="F9948" t="s">
        <v>9033</v>
      </c>
      <c r="G9948" t="s">
        <v>5424</v>
      </c>
      <c r="H9948">
        <v>2</v>
      </c>
      <c r="I9948" s="17">
        <v>580402</v>
      </c>
      <c r="J9948" s="17">
        <v>58040.2</v>
      </c>
      <c r="K9948" s="17">
        <v>522361.8</v>
      </c>
      <c r="L9948" s="17">
        <v>396994.97</v>
      </c>
      <c r="M9948" s="17">
        <v>125366.83</v>
      </c>
      <c r="N9948" s="17">
        <v>164888.9106</v>
      </c>
    </row>
    <row r="9949" spans="1:14">
      <c r="A9949" s="16">
        <v>46188</v>
      </c>
      <c r="B9949" t="s">
        <v>9989</v>
      </c>
      <c r="C9949" t="s">
        <v>26</v>
      </c>
      <c r="D9949" t="s">
        <v>27</v>
      </c>
      <c r="E9949" t="s">
        <v>17</v>
      </c>
      <c r="F9949" t="s">
        <v>9033</v>
      </c>
      <c r="G9949" t="s">
        <v>5424</v>
      </c>
      <c r="H9949">
        <v>2</v>
      </c>
      <c r="I9949" s="17">
        <v>431574</v>
      </c>
      <c r="J9949" s="17">
        <v>12947.22</v>
      </c>
      <c r="K9949" s="17">
        <v>418626.78</v>
      </c>
      <c r="L9949" s="17">
        <v>293038.75</v>
      </c>
      <c r="M9949" s="17">
        <v>125588.03</v>
      </c>
      <c r="N9949" s="17">
        <v>44139.0892</v>
      </c>
    </row>
    <row r="9950" spans="1:14">
      <c r="A9950" s="16">
        <v>46188</v>
      </c>
      <c r="B9950" t="s">
        <v>9990</v>
      </c>
      <c r="C9950" t="s">
        <v>22</v>
      </c>
      <c r="D9950" t="s">
        <v>23</v>
      </c>
      <c r="E9950" t="s">
        <v>24</v>
      </c>
      <c r="F9950" t="s">
        <v>9033</v>
      </c>
      <c r="G9950" t="s">
        <v>5424</v>
      </c>
      <c r="H9950">
        <v>5</v>
      </c>
      <c r="I9950" s="17">
        <v>404790</v>
      </c>
      <c r="J9950" s="17">
        <v>20239.5</v>
      </c>
      <c r="K9950" s="17">
        <v>384550.5</v>
      </c>
      <c r="L9950" s="17">
        <v>292258.38</v>
      </c>
      <c r="M9950" s="17">
        <v>92292.12</v>
      </c>
      <c r="N9950" s="17">
        <v>164888.9106</v>
      </c>
    </row>
    <row r="9951" spans="1:14">
      <c r="A9951" s="16">
        <v>46188</v>
      </c>
      <c r="B9951" t="s">
        <v>9991</v>
      </c>
      <c r="C9951" t="s">
        <v>33</v>
      </c>
      <c r="D9951" t="s">
        <v>34</v>
      </c>
      <c r="E9951" t="s">
        <v>35</v>
      </c>
      <c r="F9951" t="s">
        <v>9033</v>
      </c>
      <c r="G9951" t="s">
        <v>5424</v>
      </c>
      <c r="H9951">
        <v>11</v>
      </c>
      <c r="I9951" s="17">
        <v>485189</v>
      </c>
      <c r="J9951" s="17">
        <v>67926.46000000001</v>
      </c>
      <c r="K9951" s="17">
        <v>417262.54</v>
      </c>
      <c r="L9951" s="17">
        <v>300429.03</v>
      </c>
      <c r="M9951" s="17">
        <v>116833.51</v>
      </c>
      <c r="N9951" s="17">
        <v>79820.2844</v>
      </c>
    </row>
    <row r="9952" spans="1:14">
      <c r="A9952" s="16">
        <v>46188</v>
      </c>
      <c r="B9952" t="s">
        <v>9992</v>
      </c>
      <c r="C9952" t="s">
        <v>29</v>
      </c>
      <c r="D9952" t="s">
        <v>30</v>
      </c>
      <c r="E9952" t="s">
        <v>31</v>
      </c>
      <c r="F9952" t="s">
        <v>9033</v>
      </c>
      <c r="G9952" t="s">
        <v>5424</v>
      </c>
      <c r="H9952">
        <v>6</v>
      </c>
      <c r="I9952" s="17">
        <v>344941</v>
      </c>
      <c r="J9952" s="17">
        <v>27595.28</v>
      </c>
      <c r="K9952" s="17">
        <v>317345.72</v>
      </c>
      <c r="L9952" s="17">
        <v>196754.35</v>
      </c>
      <c r="M9952" s="17">
        <v>120591.37</v>
      </c>
      <c r="N9952" s="17">
        <v>175550.2619</v>
      </c>
    </row>
    <row r="9953" spans="1:14">
      <c r="A9953" s="16">
        <v>46188</v>
      </c>
      <c r="B9953" t="s">
        <v>9993</v>
      </c>
      <c r="C9953" t="s">
        <v>33</v>
      </c>
      <c r="D9953" t="s">
        <v>34</v>
      </c>
      <c r="E9953" t="s">
        <v>35</v>
      </c>
      <c r="F9953" t="s">
        <v>9033</v>
      </c>
      <c r="G9953" t="s">
        <v>5424</v>
      </c>
      <c r="H9953">
        <v>8</v>
      </c>
      <c r="I9953" s="17">
        <v>281789</v>
      </c>
      <c r="J9953" s="17">
        <v>39450.46</v>
      </c>
      <c r="K9953" s="17">
        <v>242338.54</v>
      </c>
      <c r="L9953" s="17">
        <v>174483.75</v>
      </c>
      <c r="M9953" s="17">
        <v>67854.78999999999</v>
      </c>
      <c r="N9953" s="17">
        <v>79820.2844</v>
      </c>
    </row>
    <row r="9954" spans="1:14">
      <c r="A9954" s="16">
        <v>46188</v>
      </c>
      <c r="B9954" t="s">
        <v>9994</v>
      </c>
      <c r="C9954" t="s">
        <v>26</v>
      </c>
      <c r="D9954" t="s">
        <v>27</v>
      </c>
      <c r="E9954" t="s">
        <v>17</v>
      </c>
      <c r="F9954" t="s">
        <v>9033</v>
      </c>
      <c r="G9954" t="s">
        <v>5424</v>
      </c>
      <c r="H9954">
        <v>7</v>
      </c>
      <c r="I9954" s="17">
        <v>200589</v>
      </c>
      <c r="J9954" s="17">
        <v>12035.34</v>
      </c>
      <c r="K9954" s="17">
        <v>188553.66</v>
      </c>
      <c r="L9954" s="17">
        <v>131987.56</v>
      </c>
      <c r="M9954" s="17">
        <v>56566.1</v>
      </c>
      <c r="N9954" s="17">
        <v>44139.0892</v>
      </c>
    </row>
    <row r="9955" spans="1:14">
      <c r="A9955" s="16">
        <v>46188</v>
      </c>
      <c r="B9955" t="s">
        <v>9995</v>
      </c>
      <c r="C9955" t="s">
        <v>22</v>
      </c>
      <c r="D9955" t="s">
        <v>23</v>
      </c>
      <c r="E9955" t="s">
        <v>24</v>
      </c>
      <c r="F9955" t="s">
        <v>9033</v>
      </c>
      <c r="G9955" t="s">
        <v>5424</v>
      </c>
      <c r="H9955">
        <v>7</v>
      </c>
      <c r="I9955" s="17">
        <v>803000</v>
      </c>
      <c r="J9955" s="17">
        <v>104390</v>
      </c>
      <c r="K9955" s="17">
        <v>698610</v>
      </c>
      <c r="L9955" s="17">
        <v>530943.6</v>
      </c>
      <c r="M9955" s="17">
        <v>167666.4</v>
      </c>
      <c r="N9955" s="17">
        <v>164888.9106</v>
      </c>
    </row>
    <row r="9956" spans="1:14">
      <c r="A9956" s="16">
        <v>46188</v>
      </c>
      <c r="B9956" t="s">
        <v>9996</v>
      </c>
      <c r="C9956" t="s">
        <v>47</v>
      </c>
      <c r="D9956" t="s">
        <v>48</v>
      </c>
      <c r="E9956" t="s">
        <v>35</v>
      </c>
      <c r="F9956" t="s">
        <v>9033</v>
      </c>
      <c r="G9956" t="s">
        <v>5424</v>
      </c>
      <c r="H9956">
        <v>10</v>
      </c>
      <c r="I9956" s="17">
        <v>211998</v>
      </c>
      <c r="J9956" s="17">
        <v>16959.84</v>
      </c>
      <c r="K9956" s="17">
        <v>195038.16</v>
      </c>
      <c r="L9956" s="17">
        <v>140427.48</v>
      </c>
      <c r="M9956" s="17">
        <v>54610.68</v>
      </c>
      <c r="N9956" s="17">
        <v>79820.2844</v>
      </c>
    </row>
    <row r="9957" spans="1:14">
      <c r="A9957" s="16">
        <v>46188</v>
      </c>
      <c r="B9957" t="s">
        <v>9997</v>
      </c>
      <c r="C9957" t="s">
        <v>15</v>
      </c>
      <c r="D9957" t="s">
        <v>16</v>
      </c>
      <c r="E9957" t="s">
        <v>17</v>
      </c>
      <c r="F9957" t="s">
        <v>9033</v>
      </c>
      <c r="G9957" t="s">
        <v>5424</v>
      </c>
      <c r="H9957">
        <v>6</v>
      </c>
      <c r="I9957" s="17">
        <v>800366</v>
      </c>
      <c r="J9957" s="17">
        <v>0</v>
      </c>
      <c r="K9957" s="17">
        <v>800366</v>
      </c>
      <c r="L9957" s="17">
        <v>560256.2</v>
      </c>
      <c r="M9957" s="17">
        <v>240109.8</v>
      </c>
      <c r="N9957" s="17">
        <v>44139.0892</v>
      </c>
    </row>
    <row r="9958" spans="1:14">
      <c r="A9958" s="16">
        <v>46188</v>
      </c>
      <c r="B9958" t="s">
        <v>9998</v>
      </c>
      <c r="C9958" t="s">
        <v>33</v>
      </c>
      <c r="D9958" t="s">
        <v>34</v>
      </c>
      <c r="E9958" t="s">
        <v>35</v>
      </c>
      <c r="F9958" t="s">
        <v>9033</v>
      </c>
      <c r="G9958" t="s">
        <v>5424</v>
      </c>
      <c r="H9958">
        <v>7</v>
      </c>
      <c r="I9958" s="17">
        <v>346797</v>
      </c>
      <c r="J9958" s="17">
        <v>45083.61</v>
      </c>
      <c r="K9958" s="17">
        <v>301713.39</v>
      </c>
      <c r="L9958" s="17">
        <v>217233.64</v>
      </c>
      <c r="M9958" s="17">
        <v>84479.75</v>
      </c>
      <c r="N9958" s="17">
        <v>79820.2844</v>
      </c>
    </row>
    <row r="9959" spans="1:14">
      <c r="A9959" s="16">
        <v>46188</v>
      </c>
      <c r="B9959" t="s">
        <v>9999</v>
      </c>
      <c r="C9959" t="s">
        <v>47</v>
      </c>
      <c r="D9959" t="s">
        <v>48</v>
      </c>
      <c r="E9959" t="s">
        <v>35</v>
      </c>
      <c r="F9959" t="s">
        <v>9033</v>
      </c>
      <c r="G9959" t="s">
        <v>5424</v>
      </c>
      <c r="H9959">
        <v>9</v>
      </c>
      <c r="I9959" s="17">
        <v>442171</v>
      </c>
      <c r="J9959" s="17">
        <v>48638.81</v>
      </c>
      <c r="K9959" s="17">
        <v>393532.19</v>
      </c>
      <c r="L9959" s="17">
        <v>283343.18</v>
      </c>
      <c r="M9959" s="17">
        <v>110189.01</v>
      </c>
      <c r="N9959" s="17">
        <v>79820.2844</v>
      </c>
    </row>
    <row r="9960" spans="1:14">
      <c r="A9960" s="16">
        <v>46188</v>
      </c>
      <c r="B9960" t="s">
        <v>10000</v>
      </c>
      <c r="C9960" t="s">
        <v>73</v>
      </c>
      <c r="D9960" t="s">
        <v>74</v>
      </c>
      <c r="E9960" t="s">
        <v>24</v>
      </c>
      <c r="F9960" t="s">
        <v>9033</v>
      </c>
      <c r="G9960" t="s">
        <v>5424</v>
      </c>
      <c r="H9960">
        <v>6</v>
      </c>
      <c r="I9960" s="17">
        <v>107975</v>
      </c>
      <c r="J9960" s="17">
        <v>10797.5</v>
      </c>
      <c r="K9960" s="17">
        <v>97177.5</v>
      </c>
      <c r="L9960" s="17">
        <v>73854.89999999999</v>
      </c>
      <c r="M9960" s="17">
        <v>23322.6</v>
      </c>
      <c r="N9960" s="17">
        <v>164888.9106</v>
      </c>
    </row>
    <row r="9961" spans="1:14">
      <c r="A9961" s="16">
        <v>46188</v>
      </c>
      <c r="B9961" t="s">
        <v>10001</v>
      </c>
      <c r="C9961" t="s">
        <v>22</v>
      </c>
      <c r="D9961" t="s">
        <v>23</v>
      </c>
      <c r="E9961" t="s">
        <v>24</v>
      </c>
      <c r="F9961" t="s">
        <v>9033</v>
      </c>
      <c r="G9961" t="s">
        <v>5424</v>
      </c>
      <c r="H9961">
        <v>1</v>
      </c>
      <c r="I9961" s="17">
        <v>745549</v>
      </c>
      <c r="J9961" s="17">
        <v>22366.47</v>
      </c>
      <c r="K9961" s="17">
        <v>723182.53</v>
      </c>
      <c r="L9961" s="17">
        <v>549618.72</v>
      </c>
      <c r="M9961" s="17">
        <v>173563.81</v>
      </c>
      <c r="N9961" s="17">
        <v>164888.9106</v>
      </c>
    </row>
    <row r="9962" spans="1:14">
      <c r="A9962" s="16">
        <v>46188</v>
      </c>
      <c r="B9962" t="s">
        <v>10002</v>
      </c>
      <c r="C9962" t="s">
        <v>15</v>
      </c>
      <c r="D9962" t="s">
        <v>16</v>
      </c>
      <c r="E9962" t="s">
        <v>17</v>
      </c>
      <c r="F9962" t="s">
        <v>9033</v>
      </c>
      <c r="G9962" t="s">
        <v>5424</v>
      </c>
      <c r="H9962">
        <v>3</v>
      </c>
      <c r="I9962" s="17">
        <v>708470</v>
      </c>
      <c r="J9962" s="17">
        <v>56677.6</v>
      </c>
      <c r="K9962" s="17">
        <v>651792.4</v>
      </c>
      <c r="L9962" s="17">
        <v>456254.68</v>
      </c>
      <c r="M9962" s="17">
        <v>195537.72</v>
      </c>
      <c r="N9962" s="17">
        <v>44139.0892</v>
      </c>
    </row>
    <row r="9963" spans="1:14">
      <c r="A9963" s="16">
        <v>46188</v>
      </c>
      <c r="B9963" t="s">
        <v>10003</v>
      </c>
      <c r="C9963" t="s">
        <v>26</v>
      </c>
      <c r="D9963" t="s">
        <v>27</v>
      </c>
      <c r="E9963" t="s">
        <v>17</v>
      </c>
      <c r="F9963" t="s">
        <v>9033</v>
      </c>
      <c r="G9963" t="s">
        <v>5424</v>
      </c>
      <c r="H9963">
        <v>3</v>
      </c>
      <c r="I9963" s="17">
        <v>714585</v>
      </c>
      <c r="J9963" s="17">
        <v>100041.9</v>
      </c>
      <c r="K9963" s="17">
        <v>614543.1</v>
      </c>
      <c r="L9963" s="17">
        <v>430180.17</v>
      </c>
      <c r="M9963" s="17">
        <v>184362.93</v>
      </c>
      <c r="N9963" s="17">
        <v>44139.0892</v>
      </c>
    </row>
    <row r="9964" spans="1:14">
      <c r="A9964" s="16">
        <v>46189</v>
      </c>
      <c r="B9964" t="s">
        <v>10004</v>
      </c>
      <c r="C9964" t="s">
        <v>15</v>
      </c>
      <c r="D9964" t="s">
        <v>16</v>
      </c>
      <c r="E9964" t="s">
        <v>17</v>
      </c>
      <c r="F9964" t="s">
        <v>9033</v>
      </c>
      <c r="G9964" t="s">
        <v>5424</v>
      </c>
      <c r="H9964">
        <v>2</v>
      </c>
      <c r="I9964" s="17">
        <v>672320</v>
      </c>
      <c r="J9964" s="17">
        <v>87401.60000000001</v>
      </c>
      <c r="K9964" s="17">
        <v>584918.4</v>
      </c>
      <c r="L9964" s="17">
        <v>409442.88</v>
      </c>
      <c r="M9964" s="17">
        <v>175475.52</v>
      </c>
      <c r="N9964" s="17">
        <v>44139.0892</v>
      </c>
    </row>
    <row r="9965" spans="1:14">
      <c r="A9965" s="16">
        <v>46189</v>
      </c>
      <c r="B9965" t="s">
        <v>10005</v>
      </c>
      <c r="C9965" t="s">
        <v>15</v>
      </c>
      <c r="D9965" t="s">
        <v>16</v>
      </c>
      <c r="E9965" t="s">
        <v>17</v>
      </c>
      <c r="F9965" t="s">
        <v>9033</v>
      </c>
      <c r="G9965" t="s">
        <v>5424</v>
      </c>
      <c r="H9965">
        <v>4</v>
      </c>
      <c r="I9965" s="17">
        <v>459603</v>
      </c>
      <c r="J9965" s="17">
        <v>13788.09</v>
      </c>
      <c r="K9965" s="17">
        <v>445814.91</v>
      </c>
      <c r="L9965" s="17">
        <v>312070.44</v>
      </c>
      <c r="M9965" s="17">
        <v>133744.47</v>
      </c>
      <c r="N9965" s="17">
        <v>44139.0892</v>
      </c>
    </row>
    <row r="9966" spans="1:14">
      <c r="A9966" s="16">
        <v>46189</v>
      </c>
      <c r="B9966" t="s">
        <v>10006</v>
      </c>
      <c r="C9966" t="s">
        <v>43</v>
      </c>
      <c r="D9966" t="s">
        <v>44</v>
      </c>
      <c r="E9966" t="s">
        <v>31</v>
      </c>
      <c r="F9966" t="s">
        <v>9033</v>
      </c>
      <c r="G9966" t="s">
        <v>5424</v>
      </c>
      <c r="H9966">
        <v>10</v>
      </c>
      <c r="I9966" s="17">
        <v>130321</v>
      </c>
      <c r="J9966" s="17">
        <v>18244.94</v>
      </c>
      <c r="K9966" s="17">
        <v>112076.06</v>
      </c>
      <c r="L9966" s="17">
        <v>69487.16</v>
      </c>
      <c r="M9966" s="17">
        <v>42588.9</v>
      </c>
      <c r="N9966" s="17">
        <v>175550.2619</v>
      </c>
    </row>
    <row r="9967" spans="1:14">
      <c r="A9967" s="16">
        <v>46189</v>
      </c>
      <c r="B9967" t="s">
        <v>10007</v>
      </c>
      <c r="C9967" t="s">
        <v>33</v>
      </c>
      <c r="D9967" t="s">
        <v>34</v>
      </c>
      <c r="E9967" t="s">
        <v>35</v>
      </c>
      <c r="F9967" t="s">
        <v>9033</v>
      </c>
      <c r="G9967" t="s">
        <v>5424</v>
      </c>
      <c r="H9967">
        <v>4</v>
      </c>
      <c r="I9967" s="17">
        <v>365427</v>
      </c>
      <c r="J9967" s="17">
        <v>47505.51</v>
      </c>
      <c r="K9967" s="17">
        <v>317921.49</v>
      </c>
      <c r="L9967" s="17">
        <v>228903.47</v>
      </c>
      <c r="M9967" s="17">
        <v>89018.02</v>
      </c>
      <c r="N9967" s="17">
        <v>79820.2844</v>
      </c>
    </row>
    <row r="9968" spans="1:14">
      <c r="A9968" s="16">
        <v>46189</v>
      </c>
      <c r="B9968" t="s">
        <v>10008</v>
      </c>
      <c r="C9968" t="s">
        <v>73</v>
      </c>
      <c r="D9968" t="s">
        <v>74</v>
      </c>
      <c r="E9968" t="s">
        <v>24</v>
      </c>
      <c r="F9968" t="s">
        <v>9033</v>
      </c>
      <c r="G9968" t="s">
        <v>5424</v>
      </c>
      <c r="H9968">
        <v>3</v>
      </c>
      <c r="I9968" s="17">
        <v>101768</v>
      </c>
      <c r="J9968" s="17">
        <v>7123.76</v>
      </c>
      <c r="K9968" s="17">
        <v>94644.24000000001</v>
      </c>
      <c r="L9968" s="17">
        <v>71929.62</v>
      </c>
      <c r="M9968" s="17">
        <v>22714.62</v>
      </c>
      <c r="N9968" s="17">
        <v>164888.9106</v>
      </c>
    </row>
    <row r="9969" spans="1:14">
      <c r="A9969" s="16">
        <v>46189</v>
      </c>
      <c r="B9969" t="s">
        <v>10009</v>
      </c>
      <c r="C9969" t="s">
        <v>43</v>
      </c>
      <c r="D9969" t="s">
        <v>44</v>
      </c>
      <c r="E9969" t="s">
        <v>31</v>
      </c>
      <c r="F9969" t="s">
        <v>9033</v>
      </c>
      <c r="G9969" t="s">
        <v>5424</v>
      </c>
      <c r="H9969">
        <v>6</v>
      </c>
      <c r="I9969" s="17">
        <v>459839</v>
      </c>
      <c r="J9969" s="17">
        <v>13795.17</v>
      </c>
      <c r="K9969" s="17">
        <v>446043.83</v>
      </c>
      <c r="L9969" s="17">
        <v>276547.17</v>
      </c>
      <c r="M9969" s="17">
        <v>169496.66</v>
      </c>
      <c r="N9969" s="17">
        <v>175550.2619</v>
      </c>
    </row>
    <row r="9970" spans="1:14">
      <c r="A9970" s="16">
        <v>46189</v>
      </c>
      <c r="B9970" t="s">
        <v>10010</v>
      </c>
      <c r="C9970" t="s">
        <v>22</v>
      </c>
      <c r="D9970" t="s">
        <v>23</v>
      </c>
      <c r="E9970" t="s">
        <v>24</v>
      </c>
      <c r="F9970" t="s">
        <v>9033</v>
      </c>
      <c r="G9970" t="s">
        <v>5424</v>
      </c>
      <c r="H9970">
        <v>2</v>
      </c>
      <c r="I9970" s="17">
        <v>593953</v>
      </c>
      <c r="J9970" s="17">
        <v>71274.36</v>
      </c>
      <c r="K9970" s="17">
        <v>522678.64</v>
      </c>
      <c r="L9970" s="17">
        <v>397235.77</v>
      </c>
      <c r="M9970" s="17">
        <v>125442.87</v>
      </c>
      <c r="N9970" s="17">
        <v>164888.9106</v>
      </c>
    </row>
    <row r="9971" spans="1:14">
      <c r="A9971" s="16">
        <v>46189</v>
      </c>
      <c r="B9971" t="s">
        <v>10011</v>
      </c>
      <c r="C9971" t="s">
        <v>15</v>
      </c>
      <c r="D9971" t="s">
        <v>16</v>
      </c>
      <c r="E9971" t="s">
        <v>17</v>
      </c>
      <c r="F9971" t="s">
        <v>9033</v>
      </c>
      <c r="G9971" t="s">
        <v>5424</v>
      </c>
      <c r="H9971">
        <v>4</v>
      </c>
      <c r="I9971" s="17">
        <v>411454</v>
      </c>
      <c r="J9971" s="17">
        <v>49374.48</v>
      </c>
      <c r="K9971" s="17">
        <v>362079.52</v>
      </c>
      <c r="L9971" s="17">
        <v>253455.66</v>
      </c>
      <c r="M9971" s="17">
        <v>108623.86</v>
      </c>
      <c r="N9971" s="17">
        <v>44139.0892</v>
      </c>
    </row>
    <row r="9972" spans="1:14">
      <c r="A9972" s="16">
        <v>46189</v>
      </c>
      <c r="B9972" t="s">
        <v>10012</v>
      </c>
      <c r="C9972" t="s">
        <v>47</v>
      </c>
      <c r="D9972" t="s">
        <v>48</v>
      </c>
      <c r="E9972" t="s">
        <v>35</v>
      </c>
      <c r="F9972" t="s">
        <v>9033</v>
      </c>
      <c r="G9972" t="s">
        <v>5424</v>
      </c>
      <c r="H9972">
        <v>11</v>
      </c>
      <c r="I9972" s="17">
        <v>487291</v>
      </c>
      <c r="J9972" s="17">
        <v>48729.1</v>
      </c>
      <c r="K9972" s="17">
        <v>438561.9</v>
      </c>
      <c r="L9972" s="17">
        <v>315764.57</v>
      </c>
      <c r="M9972" s="17">
        <v>122797.33</v>
      </c>
      <c r="N9972" s="17">
        <v>79820.2844</v>
      </c>
    </row>
    <row r="9973" spans="1:14">
      <c r="A9973" s="16">
        <v>46189</v>
      </c>
      <c r="B9973" t="s">
        <v>10013</v>
      </c>
      <c r="C9973" t="s">
        <v>22</v>
      </c>
      <c r="D9973" t="s">
        <v>23</v>
      </c>
      <c r="E9973" t="s">
        <v>24</v>
      </c>
      <c r="F9973" t="s">
        <v>9033</v>
      </c>
      <c r="G9973" t="s">
        <v>5424</v>
      </c>
      <c r="H9973">
        <v>8</v>
      </c>
      <c r="I9973" s="17">
        <v>486221</v>
      </c>
      <c r="J9973" s="17">
        <v>19448.84</v>
      </c>
      <c r="K9973" s="17">
        <v>466772.16</v>
      </c>
      <c r="L9973" s="17">
        <v>354746.84</v>
      </c>
      <c r="M9973" s="17">
        <v>112025.32</v>
      </c>
      <c r="N9973" s="17">
        <v>164888.9106</v>
      </c>
    </row>
    <row r="9974" spans="1:14">
      <c r="A9974" s="16">
        <v>46189</v>
      </c>
      <c r="B9974" t="s">
        <v>10014</v>
      </c>
      <c r="C9974" t="s">
        <v>47</v>
      </c>
      <c r="D9974" t="s">
        <v>48</v>
      </c>
      <c r="E9974" t="s">
        <v>35</v>
      </c>
      <c r="F9974" t="s">
        <v>9033</v>
      </c>
      <c r="G9974" t="s">
        <v>5424</v>
      </c>
      <c r="H9974">
        <v>12</v>
      </c>
      <c r="I9974" s="17">
        <v>813085</v>
      </c>
      <c r="J9974" s="17">
        <v>121962.75</v>
      </c>
      <c r="K9974" s="17">
        <v>691122.25</v>
      </c>
      <c r="L9974" s="17">
        <v>497608.02</v>
      </c>
      <c r="M9974" s="17">
        <v>193514.23</v>
      </c>
      <c r="N9974" s="17">
        <v>79820.2844</v>
      </c>
    </row>
    <row r="9975" spans="1:14">
      <c r="A9975" s="16">
        <v>46189</v>
      </c>
      <c r="B9975" t="s">
        <v>10015</v>
      </c>
      <c r="C9975" t="s">
        <v>26</v>
      </c>
      <c r="D9975" t="s">
        <v>27</v>
      </c>
      <c r="E9975" t="s">
        <v>17</v>
      </c>
      <c r="F9975" t="s">
        <v>9033</v>
      </c>
      <c r="G9975" t="s">
        <v>5424</v>
      </c>
      <c r="H9975">
        <v>3</v>
      </c>
      <c r="I9975" s="17">
        <v>378024</v>
      </c>
      <c r="J9975" s="17">
        <v>15120.96</v>
      </c>
      <c r="K9975" s="17">
        <v>362903.04</v>
      </c>
      <c r="L9975" s="17">
        <v>254032.13</v>
      </c>
      <c r="M9975" s="17">
        <v>108870.91</v>
      </c>
      <c r="N9975" s="17">
        <v>44139.0892</v>
      </c>
    </row>
    <row r="9976" spans="1:14">
      <c r="A9976" s="16">
        <v>46189</v>
      </c>
      <c r="B9976" t="s">
        <v>10016</v>
      </c>
      <c r="C9976" t="s">
        <v>15</v>
      </c>
      <c r="D9976" t="s">
        <v>16</v>
      </c>
      <c r="E9976" t="s">
        <v>17</v>
      </c>
      <c r="F9976" t="s">
        <v>9033</v>
      </c>
      <c r="G9976" t="s">
        <v>5424</v>
      </c>
      <c r="H9976">
        <v>7</v>
      </c>
      <c r="I9976" s="17">
        <v>105760</v>
      </c>
      <c r="J9976" s="17">
        <v>0</v>
      </c>
      <c r="K9976" s="17">
        <v>105760</v>
      </c>
      <c r="L9976" s="17">
        <v>74032</v>
      </c>
      <c r="M9976" s="17">
        <v>31728</v>
      </c>
      <c r="N9976" s="17">
        <v>44139.0892</v>
      </c>
    </row>
    <row r="9977" spans="1:14">
      <c r="A9977" s="16">
        <v>46189</v>
      </c>
      <c r="B9977" t="s">
        <v>10017</v>
      </c>
      <c r="C9977" t="s">
        <v>43</v>
      </c>
      <c r="D9977" t="s">
        <v>44</v>
      </c>
      <c r="E9977" t="s">
        <v>31</v>
      </c>
      <c r="F9977" t="s">
        <v>9033</v>
      </c>
      <c r="G9977" t="s">
        <v>5424</v>
      </c>
      <c r="H9977">
        <v>6</v>
      </c>
      <c r="I9977" s="17">
        <v>836393</v>
      </c>
      <c r="J9977" s="17">
        <v>58547.51</v>
      </c>
      <c r="K9977" s="17">
        <v>777845.49</v>
      </c>
      <c r="L9977" s="17">
        <v>482264.2</v>
      </c>
      <c r="M9977" s="17">
        <v>295581.29</v>
      </c>
      <c r="N9977" s="17">
        <v>175550.2619</v>
      </c>
    </row>
    <row r="9978" spans="1:14">
      <c r="A9978" s="16">
        <v>46189</v>
      </c>
      <c r="B9978" t="s">
        <v>10018</v>
      </c>
      <c r="C9978" t="s">
        <v>33</v>
      </c>
      <c r="D9978" t="s">
        <v>34</v>
      </c>
      <c r="E9978" t="s">
        <v>35</v>
      </c>
      <c r="F9978" t="s">
        <v>9033</v>
      </c>
      <c r="G9978" t="s">
        <v>5424</v>
      </c>
      <c r="H9978">
        <v>12</v>
      </c>
      <c r="I9978" s="17">
        <v>568019</v>
      </c>
      <c r="J9978" s="17">
        <v>34081.14</v>
      </c>
      <c r="K9978" s="17">
        <v>533937.86</v>
      </c>
      <c r="L9978" s="17">
        <v>384435.26</v>
      </c>
      <c r="M9978" s="17">
        <v>149502.6</v>
      </c>
      <c r="N9978" s="17">
        <v>79820.2844</v>
      </c>
    </row>
    <row r="9979" spans="1:14">
      <c r="A9979" s="16">
        <v>46189</v>
      </c>
      <c r="B9979" t="s">
        <v>10019</v>
      </c>
      <c r="C9979" t="s">
        <v>22</v>
      </c>
      <c r="D9979" t="s">
        <v>23</v>
      </c>
      <c r="E9979" t="s">
        <v>24</v>
      </c>
      <c r="F9979" t="s">
        <v>9033</v>
      </c>
      <c r="G9979" t="s">
        <v>5424</v>
      </c>
      <c r="H9979">
        <v>11</v>
      </c>
      <c r="I9979" s="17">
        <v>194191</v>
      </c>
      <c r="J9979" s="17">
        <v>27186.74</v>
      </c>
      <c r="K9979" s="17">
        <v>167004.26</v>
      </c>
      <c r="L9979" s="17">
        <v>126923.24</v>
      </c>
      <c r="M9979" s="17">
        <v>40081.02</v>
      </c>
      <c r="N9979" s="17">
        <v>164888.9106</v>
      </c>
    </row>
    <row r="9980" spans="1:14">
      <c r="A9980" s="16">
        <v>46189</v>
      </c>
      <c r="B9980" t="s">
        <v>10020</v>
      </c>
      <c r="C9980" t="s">
        <v>15</v>
      </c>
      <c r="D9980" t="s">
        <v>16</v>
      </c>
      <c r="E9980" t="s">
        <v>17</v>
      </c>
      <c r="F9980" t="s">
        <v>9033</v>
      </c>
      <c r="G9980" t="s">
        <v>5424</v>
      </c>
      <c r="H9980">
        <v>7</v>
      </c>
      <c r="I9980" s="17">
        <v>462326</v>
      </c>
      <c r="J9980" s="17">
        <v>18493.04</v>
      </c>
      <c r="K9980" s="17">
        <v>443832.96</v>
      </c>
      <c r="L9980" s="17">
        <v>310683.07</v>
      </c>
      <c r="M9980" s="17">
        <v>133149.89</v>
      </c>
      <c r="N9980" s="17">
        <v>44139.0892</v>
      </c>
    </row>
    <row r="9981" spans="1:14">
      <c r="A9981" s="16">
        <v>46189</v>
      </c>
      <c r="B9981" t="s">
        <v>10021</v>
      </c>
      <c r="C9981" t="s">
        <v>29</v>
      </c>
      <c r="D9981" t="s">
        <v>30</v>
      </c>
      <c r="E9981" t="s">
        <v>31</v>
      </c>
      <c r="F9981" t="s">
        <v>9033</v>
      </c>
      <c r="G9981" t="s">
        <v>5424</v>
      </c>
      <c r="H9981">
        <v>2</v>
      </c>
      <c r="I9981" s="17">
        <v>837094</v>
      </c>
      <c r="J9981" s="17">
        <v>41854.7</v>
      </c>
      <c r="K9981" s="17">
        <v>795239.3</v>
      </c>
      <c r="L9981" s="17">
        <v>493048.37</v>
      </c>
      <c r="M9981" s="17">
        <v>302190.93</v>
      </c>
      <c r="N9981" s="17">
        <v>175550.2619</v>
      </c>
    </row>
    <row r="9982" spans="1:14">
      <c r="A9982" s="16">
        <v>46189</v>
      </c>
      <c r="B9982" t="s">
        <v>10022</v>
      </c>
      <c r="C9982" t="s">
        <v>43</v>
      </c>
      <c r="D9982" t="s">
        <v>44</v>
      </c>
      <c r="E9982" t="s">
        <v>31</v>
      </c>
      <c r="F9982" t="s">
        <v>9033</v>
      </c>
      <c r="G9982" t="s">
        <v>5424</v>
      </c>
      <c r="H9982">
        <v>10</v>
      </c>
      <c r="I9982" s="17">
        <v>210258</v>
      </c>
      <c r="J9982" s="17">
        <v>0</v>
      </c>
      <c r="K9982" s="17">
        <v>210258</v>
      </c>
      <c r="L9982" s="17">
        <v>130359.96</v>
      </c>
      <c r="M9982" s="17">
        <v>79898.03999999999</v>
      </c>
      <c r="N9982" s="17">
        <v>175550.2619</v>
      </c>
    </row>
    <row r="9983" spans="1:14">
      <c r="A9983" s="16">
        <v>46189</v>
      </c>
      <c r="B9983" t="s">
        <v>10023</v>
      </c>
      <c r="C9983" t="s">
        <v>73</v>
      </c>
      <c r="D9983" t="s">
        <v>74</v>
      </c>
      <c r="E9983" t="s">
        <v>24</v>
      </c>
      <c r="F9983" t="s">
        <v>9033</v>
      </c>
      <c r="G9983" t="s">
        <v>5424</v>
      </c>
      <c r="H9983">
        <v>2</v>
      </c>
      <c r="I9983" s="17">
        <v>695085</v>
      </c>
      <c r="J9983" s="17">
        <v>0</v>
      </c>
      <c r="K9983" s="17">
        <v>695085</v>
      </c>
      <c r="L9983" s="17">
        <v>528264.6</v>
      </c>
      <c r="M9983" s="17">
        <v>166820.4</v>
      </c>
      <c r="N9983" s="17">
        <v>164888.9106</v>
      </c>
    </row>
    <row r="9984" spans="1:14">
      <c r="A9984" s="16">
        <v>46189</v>
      </c>
      <c r="B9984" t="s">
        <v>10024</v>
      </c>
      <c r="C9984" t="s">
        <v>43</v>
      </c>
      <c r="D9984" t="s">
        <v>44</v>
      </c>
      <c r="E9984" t="s">
        <v>31</v>
      </c>
      <c r="F9984" t="s">
        <v>9033</v>
      </c>
      <c r="G9984" t="s">
        <v>5424</v>
      </c>
      <c r="H9984">
        <v>4</v>
      </c>
      <c r="I9984" s="17">
        <v>55035</v>
      </c>
      <c r="J9984" s="17">
        <v>5503.5</v>
      </c>
      <c r="K9984" s="17">
        <v>49531.5</v>
      </c>
      <c r="L9984" s="17">
        <v>30709.53</v>
      </c>
      <c r="M9984" s="17">
        <v>18821.97</v>
      </c>
      <c r="N9984" s="17">
        <v>175550.2619</v>
      </c>
    </row>
    <row r="9985" spans="1:14">
      <c r="A9985" s="16">
        <v>46189</v>
      </c>
      <c r="B9985" t="s">
        <v>10025</v>
      </c>
      <c r="C9985" t="s">
        <v>43</v>
      </c>
      <c r="D9985" t="s">
        <v>44</v>
      </c>
      <c r="E9985" t="s">
        <v>31</v>
      </c>
      <c r="F9985" t="s">
        <v>9033</v>
      </c>
      <c r="G9985" t="s">
        <v>5424</v>
      </c>
      <c r="H9985">
        <v>3</v>
      </c>
      <c r="I9985" s="17">
        <v>695641</v>
      </c>
      <c r="J9985" s="17">
        <v>83476.92</v>
      </c>
      <c r="K9985" s="17">
        <v>612164.08</v>
      </c>
      <c r="L9985" s="17">
        <v>379541.73</v>
      </c>
      <c r="M9985" s="17">
        <v>232622.35</v>
      </c>
      <c r="N9985" s="17">
        <v>175550.2619</v>
      </c>
    </row>
    <row r="9986" spans="1:14">
      <c r="A9986" s="16">
        <v>46189</v>
      </c>
      <c r="B9986" t="s">
        <v>10026</v>
      </c>
      <c r="C9986" t="s">
        <v>22</v>
      </c>
      <c r="D9986" t="s">
        <v>23</v>
      </c>
      <c r="E9986" t="s">
        <v>24</v>
      </c>
      <c r="F9986" t="s">
        <v>9033</v>
      </c>
      <c r="G9986" t="s">
        <v>5424</v>
      </c>
      <c r="H9986">
        <v>1</v>
      </c>
      <c r="I9986" s="17">
        <v>169794</v>
      </c>
      <c r="J9986" s="17">
        <v>13583.52</v>
      </c>
      <c r="K9986" s="17">
        <v>156210.48</v>
      </c>
      <c r="L9986" s="17">
        <v>118719.96</v>
      </c>
      <c r="M9986" s="17">
        <v>37490.52</v>
      </c>
      <c r="N9986" s="17">
        <v>164888.9106</v>
      </c>
    </row>
    <row r="9987" spans="1:14">
      <c r="A9987" s="16">
        <v>46189</v>
      </c>
      <c r="B9987" t="s">
        <v>10027</v>
      </c>
      <c r="C9987" t="s">
        <v>43</v>
      </c>
      <c r="D9987" t="s">
        <v>44</v>
      </c>
      <c r="E9987" t="s">
        <v>31</v>
      </c>
      <c r="F9987" t="s">
        <v>9033</v>
      </c>
      <c r="G9987" t="s">
        <v>5424</v>
      </c>
      <c r="H9987">
        <v>12</v>
      </c>
      <c r="I9987" s="17">
        <v>443042</v>
      </c>
      <c r="J9987" s="17">
        <v>26582.52</v>
      </c>
      <c r="K9987" s="17">
        <v>416459.48</v>
      </c>
      <c r="L9987" s="17">
        <v>258204.88</v>
      </c>
      <c r="M9987" s="17">
        <v>158254.6</v>
      </c>
      <c r="N9987" s="17">
        <v>175550.2619</v>
      </c>
    </row>
    <row r="9988" spans="1:14">
      <c r="A9988" s="16">
        <v>46189</v>
      </c>
      <c r="B9988" t="s">
        <v>10028</v>
      </c>
      <c r="C9988" t="s">
        <v>33</v>
      </c>
      <c r="D9988" t="s">
        <v>34</v>
      </c>
      <c r="E9988" t="s">
        <v>35</v>
      </c>
      <c r="F9988" t="s">
        <v>9033</v>
      </c>
      <c r="G9988" t="s">
        <v>5424</v>
      </c>
      <c r="H9988">
        <v>3</v>
      </c>
      <c r="I9988" s="17">
        <v>47157</v>
      </c>
      <c r="J9988" s="17">
        <v>5658.84</v>
      </c>
      <c r="K9988" s="17">
        <v>41498.16</v>
      </c>
      <c r="L9988" s="17">
        <v>29878.68</v>
      </c>
      <c r="M9988" s="17">
        <v>11619.48</v>
      </c>
      <c r="N9988" s="17">
        <v>79820.2844</v>
      </c>
    </row>
    <row r="9989" spans="1:14">
      <c r="A9989" s="16">
        <v>46189</v>
      </c>
      <c r="B9989" t="s">
        <v>10029</v>
      </c>
      <c r="C9989" t="s">
        <v>73</v>
      </c>
      <c r="D9989" t="s">
        <v>74</v>
      </c>
      <c r="E9989" t="s">
        <v>24</v>
      </c>
      <c r="F9989" t="s">
        <v>9033</v>
      </c>
      <c r="G9989" t="s">
        <v>5424</v>
      </c>
      <c r="H9989">
        <v>2</v>
      </c>
      <c r="I9989" s="17">
        <v>598404</v>
      </c>
      <c r="J9989" s="17">
        <v>47872.32</v>
      </c>
      <c r="K9989" s="17">
        <v>550531.6800000001</v>
      </c>
      <c r="L9989" s="17">
        <v>418404.08</v>
      </c>
      <c r="M9989" s="17">
        <v>132127.6</v>
      </c>
      <c r="N9989" s="17">
        <v>164888.9106</v>
      </c>
    </row>
    <row r="9990" spans="1:14">
      <c r="A9990" s="16">
        <v>46189</v>
      </c>
      <c r="B9990" t="s">
        <v>10030</v>
      </c>
      <c r="C9990" t="s">
        <v>15</v>
      </c>
      <c r="D9990" t="s">
        <v>16</v>
      </c>
      <c r="E9990" t="s">
        <v>17</v>
      </c>
      <c r="F9990" t="s">
        <v>9033</v>
      </c>
      <c r="G9990" t="s">
        <v>5424</v>
      </c>
      <c r="H9990">
        <v>7</v>
      </c>
      <c r="I9990" s="17">
        <v>389594</v>
      </c>
      <c r="J9990" s="17">
        <v>23375.64</v>
      </c>
      <c r="K9990" s="17">
        <v>366218.36</v>
      </c>
      <c r="L9990" s="17">
        <v>256352.85</v>
      </c>
      <c r="M9990" s="17">
        <v>109865.51</v>
      </c>
      <c r="N9990" s="17">
        <v>44139.0892</v>
      </c>
    </row>
    <row r="9991" spans="1:14">
      <c r="A9991" s="16">
        <v>46189</v>
      </c>
      <c r="B9991" t="s">
        <v>10031</v>
      </c>
      <c r="C9991" t="s">
        <v>43</v>
      </c>
      <c r="D9991" t="s">
        <v>44</v>
      </c>
      <c r="E9991" t="s">
        <v>31</v>
      </c>
      <c r="F9991" t="s">
        <v>9033</v>
      </c>
      <c r="G9991" t="s">
        <v>5424</v>
      </c>
      <c r="H9991">
        <v>2</v>
      </c>
      <c r="I9991" s="17">
        <v>482457</v>
      </c>
      <c r="J9991" s="17">
        <v>19298.28</v>
      </c>
      <c r="K9991" s="17">
        <v>463158.72</v>
      </c>
      <c r="L9991" s="17">
        <v>287158.41</v>
      </c>
      <c r="M9991" s="17">
        <v>176000.31</v>
      </c>
      <c r="N9991" s="17">
        <v>175550.2619</v>
      </c>
    </row>
    <row r="9992" spans="1:14">
      <c r="A9992" s="16">
        <v>46189</v>
      </c>
      <c r="B9992" t="s">
        <v>10032</v>
      </c>
      <c r="C9992" t="s">
        <v>29</v>
      </c>
      <c r="D9992" t="s">
        <v>30</v>
      </c>
      <c r="E9992" t="s">
        <v>31</v>
      </c>
      <c r="F9992" t="s">
        <v>9033</v>
      </c>
      <c r="G9992" t="s">
        <v>5424</v>
      </c>
      <c r="H9992">
        <v>7</v>
      </c>
      <c r="I9992" s="17">
        <v>601567</v>
      </c>
      <c r="J9992" s="17">
        <v>48125.36</v>
      </c>
      <c r="K9992" s="17">
        <v>553441.64</v>
      </c>
      <c r="L9992" s="17">
        <v>343133.82</v>
      </c>
      <c r="M9992" s="17">
        <v>210307.82</v>
      </c>
      <c r="N9992" s="17">
        <v>175550.2619</v>
      </c>
    </row>
    <row r="9993" spans="1:14">
      <c r="A9993" s="16">
        <v>46189</v>
      </c>
      <c r="B9993" t="s">
        <v>10033</v>
      </c>
      <c r="C9993" t="s">
        <v>47</v>
      </c>
      <c r="D9993" t="s">
        <v>48</v>
      </c>
      <c r="E9993" t="s">
        <v>35</v>
      </c>
      <c r="F9993" t="s">
        <v>9033</v>
      </c>
      <c r="G9993" t="s">
        <v>5424</v>
      </c>
      <c r="H9993">
        <v>11</v>
      </c>
      <c r="I9993" s="17">
        <v>413377</v>
      </c>
      <c r="J9993" s="17">
        <v>12401.31</v>
      </c>
      <c r="K9993" s="17">
        <v>400975.69</v>
      </c>
      <c r="L9993" s="17">
        <v>288702.5</v>
      </c>
      <c r="M9993" s="17">
        <v>112273.19</v>
      </c>
      <c r="N9993" s="17">
        <v>79820.2844</v>
      </c>
    </row>
    <row r="9994" spans="1:14">
      <c r="A9994" s="16">
        <v>46189</v>
      </c>
      <c r="B9994" t="s">
        <v>10034</v>
      </c>
      <c r="C9994" t="s">
        <v>29</v>
      </c>
      <c r="D9994" t="s">
        <v>30</v>
      </c>
      <c r="E9994" t="s">
        <v>31</v>
      </c>
      <c r="F9994" t="s">
        <v>9033</v>
      </c>
      <c r="G9994" t="s">
        <v>5424</v>
      </c>
      <c r="H9994">
        <v>7</v>
      </c>
      <c r="I9994" s="17">
        <v>359058</v>
      </c>
      <c r="J9994" s="17">
        <v>50268.12</v>
      </c>
      <c r="K9994" s="17">
        <v>308789.88</v>
      </c>
      <c r="L9994" s="17">
        <v>191449.73</v>
      </c>
      <c r="M9994" s="17">
        <v>117340.15</v>
      </c>
      <c r="N9994" s="17">
        <v>175550.2619</v>
      </c>
    </row>
    <row r="9995" spans="1:14">
      <c r="A9995" s="16">
        <v>46189</v>
      </c>
      <c r="B9995" t="s">
        <v>10035</v>
      </c>
      <c r="C9995" t="s">
        <v>73</v>
      </c>
      <c r="D9995" t="s">
        <v>74</v>
      </c>
      <c r="E9995" t="s">
        <v>24</v>
      </c>
      <c r="F9995" t="s">
        <v>9033</v>
      </c>
      <c r="G9995" t="s">
        <v>5424</v>
      </c>
      <c r="H9995">
        <v>2</v>
      </c>
      <c r="I9995" s="17">
        <v>377779</v>
      </c>
      <c r="J9995" s="17">
        <v>49111.27</v>
      </c>
      <c r="K9995" s="17">
        <v>328667.73</v>
      </c>
      <c r="L9995" s="17">
        <v>249787.47</v>
      </c>
      <c r="M9995" s="17">
        <v>78880.25999999999</v>
      </c>
      <c r="N9995" s="17">
        <v>164888.9106</v>
      </c>
    </row>
    <row r="9996" spans="1:14">
      <c r="A9996" s="16">
        <v>46189</v>
      </c>
      <c r="B9996" t="s">
        <v>10036</v>
      </c>
      <c r="C9996" t="s">
        <v>73</v>
      </c>
      <c r="D9996" t="s">
        <v>74</v>
      </c>
      <c r="E9996" t="s">
        <v>24</v>
      </c>
      <c r="F9996" t="s">
        <v>9033</v>
      </c>
      <c r="G9996" t="s">
        <v>5424</v>
      </c>
      <c r="H9996">
        <v>6</v>
      </c>
      <c r="I9996" s="17">
        <v>562373</v>
      </c>
      <c r="J9996" s="17">
        <v>33742.38</v>
      </c>
      <c r="K9996" s="17">
        <v>528630.62</v>
      </c>
      <c r="L9996" s="17">
        <v>401759.27</v>
      </c>
      <c r="M9996" s="17">
        <v>126871.35</v>
      </c>
      <c r="N9996" s="17">
        <v>164888.9106</v>
      </c>
    </row>
    <row r="9997" spans="1:14">
      <c r="A9997" s="16">
        <v>46189</v>
      </c>
      <c r="B9997" t="s">
        <v>10037</v>
      </c>
      <c r="C9997" t="s">
        <v>73</v>
      </c>
      <c r="D9997" t="s">
        <v>74</v>
      </c>
      <c r="E9997" t="s">
        <v>24</v>
      </c>
      <c r="F9997" t="s">
        <v>9033</v>
      </c>
      <c r="G9997" t="s">
        <v>5424</v>
      </c>
      <c r="H9997">
        <v>2</v>
      </c>
      <c r="I9997" s="17">
        <v>354569</v>
      </c>
      <c r="J9997" s="17">
        <v>39002.59</v>
      </c>
      <c r="K9997" s="17">
        <v>315566.41</v>
      </c>
      <c r="L9997" s="17">
        <v>239830.47</v>
      </c>
      <c r="M9997" s="17">
        <v>75735.94</v>
      </c>
      <c r="N9997" s="17">
        <v>164888.9106</v>
      </c>
    </row>
    <row r="9998" spans="1:14">
      <c r="A9998" s="16">
        <v>46189</v>
      </c>
      <c r="B9998" t="s">
        <v>10038</v>
      </c>
      <c r="C9998" t="s">
        <v>33</v>
      </c>
      <c r="D9998" t="s">
        <v>34</v>
      </c>
      <c r="E9998" t="s">
        <v>35</v>
      </c>
      <c r="F9998" t="s">
        <v>9033</v>
      </c>
      <c r="G9998" t="s">
        <v>5424</v>
      </c>
      <c r="H9998">
        <v>6</v>
      </c>
      <c r="I9998" s="17">
        <v>163591</v>
      </c>
      <c r="J9998" s="17">
        <v>0</v>
      </c>
      <c r="K9998" s="17">
        <v>163591</v>
      </c>
      <c r="L9998" s="17">
        <v>117785.52</v>
      </c>
      <c r="M9998" s="17">
        <v>45805.48</v>
      </c>
      <c r="N9998" s="17">
        <v>79820.2844</v>
      </c>
    </row>
    <row r="9999" spans="1:14">
      <c r="A9999" s="16">
        <v>46189</v>
      </c>
      <c r="B9999" t="s">
        <v>10039</v>
      </c>
      <c r="C9999" t="s">
        <v>22</v>
      </c>
      <c r="D9999" t="s">
        <v>23</v>
      </c>
      <c r="E9999" t="s">
        <v>24</v>
      </c>
      <c r="F9999" t="s">
        <v>9033</v>
      </c>
      <c r="G9999" t="s">
        <v>5424</v>
      </c>
      <c r="H9999">
        <v>8</v>
      </c>
      <c r="I9999" s="17">
        <v>702463</v>
      </c>
      <c r="J9999" s="17">
        <v>42147.78</v>
      </c>
      <c r="K9999" s="17">
        <v>660315.22</v>
      </c>
      <c r="L9999" s="17">
        <v>501839.57</v>
      </c>
      <c r="M9999" s="17">
        <v>158475.65</v>
      </c>
      <c r="N9999" s="17">
        <v>164888.9106</v>
      </c>
    </row>
    <row r="10000" spans="1:14">
      <c r="A10000" s="16">
        <v>46189</v>
      </c>
      <c r="B10000" t="s">
        <v>10040</v>
      </c>
      <c r="C10000" t="s">
        <v>43</v>
      </c>
      <c r="D10000" t="s">
        <v>44</v>
      </c>
      <c r="E10000" t="s">
        <v>31</v>
      </c>
      <c r="F10000" t="s">
        <v>9033</v>
      </c>
      <c r="G10000" t="s">
        <v>5424</v>
      </c>
      <c r="H10000">
        <v>4</v>
      </c>
      <c r="I10000" s="17">
        <v>309794</v>
      </c>
      <c r="J10000" s="17">
        <v>0</v>
      </c>
      <c r="K10000" s="17">
        <v>309794</v>
      </c>
      <c r="L10000" s="17">
        <v>192072.28</v>
      </c>
      <c r="M10000" s="17">
        <v>117721.72</v>
      </c>
      <c r="N10000" s="17">
        <v>175550.2619</v>
      </c>
    </row>
    <row r="10001" spans="1:14">
      <c r="A10001" s="16">
        <v>46189</v>
      </c>
      <c r="B10001" t="s">
        <v>10041</v>
      </c>
      <c r="C10001" t="s">
        <v>73</v>
      </c>
      <c r="D10001" t="s">
        <v>74</v>
      </c>
      <c r="E10001" t="s">
        <v>24</v>
      </c>
      <c r="F10001" t="s">
        <v>9033</v>
      </c>
      <c r="G10001" t="s">
        <v>5424</v>
      </c>
      <c r="H10001">
        <v>6</v>
      </c>
      <c r="I10001" s="17">
        <v>54491</v>
      </c>
      <c r="J10001" s="17">
        <v>0</v>
      </c>
      <c r="K10001" s="17">
        <v>54491</v>
      </c>
      <c r="L10001" s="17">
        <v>41413.16</v>
      </c>
      <c r="M10001" s="17">
        <v>13077.84</v>
      </c>
      <c r="N10001" s="17">
        <v>164888.9106</v>
      </c>
    </row>
    <row r="10002" spans="1:14">
      <c r="A10002" s="16">
        <v>46189</v>
      </c>
      <c r="B10002" t="s">
        <v>10042</v>
      </c>
      <c r="C10002" t="s">
        <v>26</v>
      </c>
      <c r="D10002" t="s">
        <v>27</v>
      </c>
      <c r="E10002" t="s">
        <v>17</v>
      </c>
      <c r="F10002" t="s">
        <v>9033</v>
      </c>
      <c r="G10002" t="s">
        <v>5424</v>
      </c>
      <c r="H10002">
        <v>5</v>
      </c>
      <c r="I10002" s="17">
        <v>371291</v>
      </c>
      <c r="J10002" s="17">
        <v>37129.1</v>
      </c>
      <c r="K10002" s="17">
        <v>334161.9</v>
      </c>
      <c r="L10002" s="17">
        <v>233913.33</v>
      </c>
      <c r="M10002" s="17">
        <v>100248.57</v>
      </c>
      <c r="N10002" s="17">
        <v>44139.0892</v>
      </c>
    </row>
    <row r="10003" spans="1:14">
      <c r="A10003" s="16">
        <v>46189</v>
      </c>
      <c r="B10003" t="s">
        <v>10043</v>
      </c>
      <c r="C10003" t="s">
        <v>29</v>
      </c>
      <c r="D10003" t="s">
        <v>30</v>
      </c>
      <c r="E10003" t="s">
        <v>31</v>
      </c>
      <c r="F10003" t="s">
        <v>9033</v>
      </c>
      <c r="G10003" t="s">
        <v>5424</v>
      </c>
      <c r="H10003">
        <v>9</v>
      </c>
      <c r="I10003" s="17">
        <v>492213</v>
      </c>
      <c r="J10003" s="17">
        <v>63987.69</v>
      </c>
      <c r="K10003" s="17">
        <v>428225.31</v>
      </c>
      <c r="L10003" s="17">
        <v>265499.69</v>
      </c>
      <c r="M10003" s="17">
        <v>162725.62</v>
      </c>
      <c r="N10003" s="17">
        <v>175550.2619</v>
      </c>
    </row>
    <row r="10004" spans="1:14">
      <c r="A10004" s="16">
        <v>46189</v>
      </c>
      <c r="B10004" t="s">
        <v>10044</v>
      </c>
      <c r="C10004" t="s">
        <v>26</v>
      </c>
      <c r="D10004" t="s">
        <v>27</v>
      </c>
      <c r="E10004" t="s">
        <v>17</v>
      </c>
      <c r="F10004" t="s">
        <v>9033</v>
      </c>
      <c r="G10004" t="s">
        <v>5424</v>
      </c>
      <c r="H10004">
        <v>6</v>
      </c>
      <c r="I10004" s="17">
        <v>433021</v>
      </c>
      <c r="J10004" s="17">
        <v>0</v>
      </c>
      <c r="K10004" s="17">
        <v>433021</v>
      </c>
      <c r="L10004" s="17">
        <v>303114.7</v>
      </c>
      <c r="M10004" s="17">
        <v>129906.3</v>
      </c>
      <c r="N10004" s="17">
        <v>44139.0892</v>
      </c>
    </row>
    <row r="10005" spans="1:14">
      <c r="A10005" s="16">
        <v>46189</v>
      </c>
      <c r="B10005" t="s">
        <v>10045</v>
      </c>
      <c r="C10005" t="s">
        <v>29</v>
      </c>
      <c r="D10005" t="s">
        <v>30</v>
      </c>
      <c r="E10005" t="s">
        <v>31</v>
      </c>
      <c r="F10005" t="s">
        <v>9033</v>
      </c>
      <c r="G10005" t="s">
        <v>5424</v>
      </c>
      <c r="H10005">
        <v>5</v>
      </c>
      <c r="I10005" s="17">
        <v>639454</v>
      </c>
      <c r="J10005" s="17">
        <v>0</v>
      </c>
      <c r="K10005" s="17">
        <v>639454</v>
      </c>
      <c r="L10005" s="17">
        <v>396461.48</v>
      </c>
      <c r="M10005" s="17">
        <v>242992.52</v>
      </c>
      <c r="N10005" s="17">
        <v>175550.2619</v>
      </c>
    </row>
    <row r="10006" spans="1:14">
      <c r="A10006" s="16">
        <v>46189</v>
      </c>
      <c r="B10006" t="s">
        <v>10046</v>
      </c>
      <c r="C10006" t="s">
        <v>47</v>
      </c>
      <c r="D10006" t="s">
        <v>48</v>
      </c>
      <c r="E10006" t="s">
        <v>35</v>
      </c>
      <c r="F10006" t="s">
        <v>9033</v>
      </c>
      <c r="G10006" t="s">
        <v>5424</v>
      </c>
      <c r="H10006">
        <v>7</v>
      </c>
      <c r="I10006" s="17">
        <v>112538</v>
      </c>
      <c r="J10006" s="17">
        <v>14629.94</v>
      </c>
      <c r="K10006" s="17">
        <v>97908.06</v>
      </c>
      <c r="L10006" s="17">
        <v>70493.8</v>
      </c>
      <c r="M10006" s="17">
        <v>27414.26</v>
      </c>
      <c r="N10006" s="17">
        <v>79820.2844</v>
      </c>
    </row>
    <row r="10007" spans="1:14">
      <c r="A10007" s="16">
        <v>46189</v>
      </c>
      <c r="B10007" t="s">
        <v>10047</v>
      </c>
      <c r="C10007" t="s">
        <v>26</v>
      </c>
      <c r="D10007" t="s">
        <v>27</v>
      </c>
      <c r="E10007" t="s">
        <v>17</v>
      </c>
      <c r="F10007" t="s">
        <v>9033</v>
      </c>
      <c r="G10007" t="s">
        <v>5424</v>
      </c>
      <c r="H10007">
        <v>12</v>
      </c>
      <c r="I10007" s="17">
        <v>775684</v>
      </c>
      <c r="J10007" s="17">
        <v>0</v>
      </c>
      <c r="K10007" s="17">
        <v>775684</v>
      </c>
      <c r="L10007" s="17">
        <v>542978.8</v>
      </c>
      <c r="M10007" s="17">
        <v>232705.2</v>
      </c>
      <c r="N10007" s="17">
        <v>44139.0892</v>
      </c>
    </row>
    <row r="10008" spans="1:14">
      <c r="A10008" s="16">
        <v>46189</v>
      </c>
      <c r="B10008" t="s">
        <v>10048</v>
      </c>
      <c r="C10008" t="s">
        <v>22</v>
      </c>
      <c r="D10008" t="s">
        <v>23</v>
      </c>
      <c r="E10008" t="s">
        <v>24</v>
      </c>
      <c r="F10008" t="s">
        <v>9033</v>
      </c>
      <c r="G10008" t="s">
        <v>5424</v>
      </c>
      <c r="H10008">
        <v>1</v>
      </c>
      <c r="I10008" s="17">
        <v>108718</v>
      </c>
      <c r="J10008" s="17">
        <v>15220.52</v>
      </c>
      <c r="K10008" s="17">
        <v>93497.48</v>
      </c>
      <c r="L10008" s="17">
        <v>71058.08</v>
      </c>
      <c r="M10008" s="17">
        <v>22439.4</v>
      </c>
      <c r="N10008" s="17">
        <v>164888.9106</v>
      </c>
    </row>
    <row r="10009" spans="1:14">
      <c r="A10009" s="16">
        <v>46189</v>
      </c>
      <c r="B10009" t="s">
        <v>10049</v>
      </c>
      <c r="C10009" t="s">
        <v>47</v>
      </c>
      <c r="D10009" t="s">
        <v>48</v>
      </c>
      <c r="E10009" t="s">
        <v>35</v>
      </c>
      <c r="F10009" t="s">
        <v>9033</v>
      </c>
      <c r="G10009" t="s">
        <v>5424</v>
      </c>
      <c r="H10009">
        <v>4</v>
      </c>
      <c r="I10009" s="17">
        <v>586048</v>
      </c>
      <c r="J10009" s="17">
        <v>52744.32</v>
      </c>
      <c r="K10009" s="17">
        <v>533303.6800000001</v>
      </c>
      <c r="L10009" s="17">
        <v>383978.65</v>
      </c>
      <c r="M10009" s="17">
        <v>149325.03</v>
      </c>
      <c r="N10009" s="17">
        <v>79820.2844</v>
      </c>
    </row>
    <row r="10010" spans="1:14">
      <c r="A10010" s="16">
        <v>46189</v>
      </c>
      <c r="B10010" t="s">
        <v>10050</v>
      </c>
      <c r="C10010" t="s">
        <v>26</v>
      </c>
      <c r="D10010" t="s">
        <v>27</v>
      </c>
      <c r="E10010" t="s">
        <v>17</v>
      </c>
      <c r="F10010" t="s">
        <v>9033</v>
      </c>
      <c r="G10010" t="s">
        <v>5424</v>
      </c>
      <c r="H10010">
        <v>11</v>
      </c>
      <c r="I10010" s="17">
        <v>765957</v>
      </c>
      <c r="J10010" s="17">
        <v>45957.42</v>
      </c>
      <c r="K10010" s="17">
        <v>719999.58</v>
      </c>
      <c r="L10010" s="17">
        <v>503999.71</v>
      </c>
      <c r="M10010" s="17">
        <v>215999.87</v>
      </c>
      <c r="N10010" s="17">
        <v>44139.0892</v>
      </c>
    </row>
    <row r="10011" spans="1:14">
      <c r="A10011" s="16">
        <v>46189</v>
      </c>
      <c r="B10011" t="s">
        <v>10051</v>
      </c>
      <c r="C10011" t="s">
        <v>29</v>
      </c>
      <c r="D10011" t="s">
        <v>30</v>
      </c>
      <c r="E10011" t="s">
        <v>31</v>
      </c>
      <c r="F10011" t="s">
        <v>9033</v>
      </c>
      <c r="G10011" t="s">
        <v>5424</v>
      </c>
      <c r="H10011">
        <v>7</v>
      </c>
      <c r="I10011" s="17">
        <v>441571</v>
      </c>
      <c r="J10011" s="17">
        <v>66235.64999999999</v>
      </c>
      <c r="K10011" s="17">
        <v>375335.35</v>
      </c>
      <c r="L10011" s="17">
        <v>232707.92</v>
      </c>
      <c r="M10011" s="17">
        <v>142627.43</v>
      </c>
      <c r="N10011" s="17">
        <v>175550.2619</v>
      </c>
    </row>
    <row r="10012" spans="1:14">
      <c r="A10012" s="16">
        <v>46189</v>
      </c>
      <c r="B10012" t="s">
        <v>10052</v>
      </c>
      <c r="C10012" t="s">
        <v>33</v>
      </c>
      <c r="D10012" t="s">
        <v>34</v>
      </c>
      <c r="E10012" t="s">
        <v>35</v>
      </c>
      <c r="F10012" t="s">
        <v>9033</v>
      </c>
      <c r="G10012" t="s">
        <v>5424</v>
      </c>
      <c r="H10012">
        <v>12</v>
      </c>
      <c r="I10012" s="17">
        <v>204312</v>
      </c>
      <c r="J10012" s="17">
        <v>0</v>
      </c>
      <c r="K10012" s="17">
        <v>204312</v>
      </c>
      <c r="L10012" s="17">
        <v>147104.64</v>
      </c>
      <c r="M10012" s="17">
        <v>57207.36</v>
      </c>
      <c r="N10012" s="17">
        <v>79820.2844</v>
      </c>
    </row>
    <row r="10013" spans="1:14">
      <c r="A10013" s="16">
        <v>46189</v>
      </c>
      <c r="B10013" t="s">
        <v>10053</v>
      </c>
      <c r="C10013" t="s">
        <v>73</v>
      </c>
      <c r="D10013" t="s">
        <v>74</v>
      </c>
      <c r="E10013" t="s">
        <v>24</v>
      </c>
      <c r="F10013" t="s">
        <v>9033</v>
      </c>
      <c r="G10013" t="s">
        <v>5424</v>
      </c>
      <c r="H10013">
        <v>3</v>
      </c>
      <c r="I10013" s="17">
        <v>104094</v>
      </c>
      <c r="J10013" s="17">
        <v>11450.34</v>
      </c>
      <c r="K10013" s="17">
        <v>92643.66</v>
      </c>
      <c r="L10013" s="17">
        <v>70409.17999999999</v>
      </c>
      <c r="M10013" s="17">
        <v>22234.48</v>
      </c>
      <c r="N10013" s="17">
        <v>164888.9106</v>
      </c>
    </row>
    <row r="10014" spans="1:14">
      <c r="A10014" s="16">
        <v>46189</v>
      </c>
      <c r="B10014" t="s">
        <v>10054</v>
      </c>
      <c r="C10014" t="s">
        <v>29</v>
      </c>
      <c r="D10014" t="s">
        <v>30</v>
      </c>
      <c r="E10014" t="s">
        <v>31</v>
      </c>
      <c r="F10014" t="s">
        <v>9033</v>
      </c>
      <c r="G10014" t="s">
        <v>5424</v>
      </c>
      <c r="H10014">
        <v>6</v>
      </c>
      <c r="I10014" s="17">
        <v>341866</v>
      </c>
      <c r="J10014" s="17">
        <v>0</v>
      </c>
      <c r="K10014" s="17">
        <v>341866</v>
      </c>
      <c r="L10014" s="17">
        <v>211956.92</v>
      </c>
      <c r="M10014" s="17">
        <v>129909.08</v>
      </c>
      <c r="N10014" s="17">
        <v>175550.2619</v>
      </c>
    </row>
    <row r="10015" spans="1:14">
      <c r="A10015" s="16">
        <v>46189</v>
      </c>
      <c r="B10015" t="s">
        <v>10055</v>
      </c>
      <c r="C10015" t="s">
        <v>22</v>
      </c>
      <c r="D10015" t="s">
        <v>23</v>
      </c>
      <c r="E10015" t="s">
        <v>24</v>
      </c>
      <c r="F10015" t="s">
        <v>9033</v>
      </c>
      <c r="G10015" t="s">
        <v>5424</v>
      </c>
      <c r="H10015">
        <v>12</v>
      </c>
      <c r="I10015" s="17">
        <v>774823</v>
      </c>
      <c r="J10015" s="17">
        <v>77482.3</v>
      </c>
      <c r="K10015" s="17">
        <v>697340.7</v>
      </c>
      <c r="L10015" s="17">
        <v>529978.9300000001</v>
      </c>
      <c r="M10015" s="17">
        <v>167361.77</v>
      </c>
      <c r="N10015" s="17">
        <v>164888.9106</v>
      </c>
    </row>
    <row r="10016" spans="1:14">
      <c r="A10016" s="16">
        <v>46189</v>
      </c>
      <c r="B10016" t="s">
        <v>10056</v>
      </c>
      <c r="C10016" t="s">
        <v>43</v>
      </c>
      <c r="D10016" t="s">
        <v>44</v>
      </c>
      <c r="E10016" t="s">
        <v>31</v>
      </c>
      <c r="F10016" t="s">
        <v>9033</v>
      </c>
      <c r="G10016" t="s">
        <v>5424</v>
      </c>
      <c r="H10016">
        <v>3</v>
      </c>
      <c r="I10016" s="17">
        <v>601462</v>
      </c>
      <c r="J10016" s="17">
        <v>0</v>
      </c>
      <c r="K10016" s="17">
        <v>601462</v>
      </c>
      <c r="L10016" s="17">
        <v>372906.44</v>
      </c>
      <c r="M10016" s="17">
        <v>228555.56</v>
      </c>
      <c r="N10016" s="17">
        <v>175550.2619</v>
      </c>
    </row>
    <row r="10017" spans="1:14">
      <c r="A10017" s="16">
        <v>46189</v>
      </c>
      <c r="B10017" t="s">
        <v>10057</v>
      </c>
      <c r="C10017" t="s">
        <v>43</v>
      </c>
      <c r="D10017" t="s">
        <v>44</v>
      </c>
      <c r="E10017" t="s">
        <v>31</v>
      </c>
      <c r="F10017" t="s">
        <v>9033</v>
      </c>
      <c r="G10017" t="s">
        <v>5424</v>
      </c>
      <c r="H10017">
        <v>10</v>
      </c>
      <c r="I10017" s="17">
        <v>74134</v>
      </c>
      <c r="J10017" s="17">
        <v>4448.04</v>
      </c>
      <c r="K10017" s="17">
        <v>69685.96000000001</v>
      </c>
      <c r="L10017" s="17">
        <v>43205.3</v>
      </c>
      <c r="M10017" s="17">
        <v>26480.66</v>
      </c>
      <c r="N10017" s="17">
        <v>175550.2619</v>
      </c>
    </row>
    <row r="10018" spans="1:14">
      <c r="A10018" s="16">
        <v>46189</v>
      </c>
      <c r="B10018" t="s">
        <v>10058</v>
      </c>
      <c r="C10018" t="s">
        <v>43</v>
      </c>
      <c r="D10018" t="s">
        <v>44</v>
      </c>
      <c r="E10018" t="s">
        <v>31</v>
      </c>
      <c r="F10018" t="s">
        <v>9033</v>
      </c>
      <c r="G10018" t="s">
        <v>5424</v>
      </c>
      <c r="H10018">
        <v>12</v>
      </c>
      <c r="I10018" s="17">
        <v>785514</v>
      </c>
      <c r="J10018" s="17">
        <v>0</v>
      </c>
      <c r="K10018" s="17">
        <v>785514</v>
      </c>
      <c r="L10018" s="17">
        <v>487018.68</v>
      </c>
      <c r="M10018" s="17">
        <v>298495.32</v>
      </c>
      <c r="N10018" s="17">
        <v>175550.2619</v>
      </c>
    </row>
    <row r="10019" spans="1:14">
      <c r="A10019" s="16">
        <v>46189</v>
      </c>
      <c r="B10019" t="s">
        <v>10059</v>
      </c>
      <c r="C10019" t="s">
        <v>15</v>
      </c>
      <c r="D10019" t="s">
        <v>16</v>
      </c>
      <c r="E10019" t="s">
        <v>17</v>
      </c>
      <c r="F10019" t="s">
        <v>9033</v>
      </c>
      <c r="G10019" t="s">
        <v>5424</v>
      </c>
      <c r="H10019">
        <v>3</v>
      </c>
      <c r="I10019" s="17">
        <v>250334</v>
      </c>
      <c r="J10019" s="17">
        <v>20026.72</v>
      </c>
      <c r="K10019" s="17">
        <v>230307.28</v>
      </c>
      <c r="L10019" s="17">
        <v>161215.1</v>
      </c>
      <c r="M10019" s="17">
        <v>69092.17999999999</v>
      </c>
      <c r="N10019" s="17">
        <v>44139.0892</v>
      </c>
    </row>
    <row r="10020" spans="1:14">
      <c r="A10020" s="16">
        <v>46189</v>
      </c>
      <c r="B10020" t="s">
        <v>10060</v>
      </c>
      <c r="C10020" t="s">
        <v>43</v>
      </c>
      <c r="D10020" t="s">
        <v>44</v>
      </c>
      <c r="E10020" t="s">
        <v>31</v>
      </c>
      <c r="F10020" t="s">
        <v>9033</v>
      </c>
      <c r="G10020" t="s">
        <v>5424</v>
      </c>
      <c r="H10020">
        <v>4</v>
      </c>
      <c r="I10020" s="17">
        <v>591020</v>
      </c>
      <c r="J10020" s="17">
        <v>0</v>
      </c>
      <c r="K10020" s="17">
        <v>591020</v>
      </c>
      <c r="L10020" s="17">
        <v>366432.4</v>
      </c>
      <c r="M10020" s="17">
        <v>224587.6</v>
      </c>
      <c r="N10020" s="17">
        <v>175550.2619</v>
      </c>
    </row>
    <row r="10021" spans="1:14">
      <c r="A10021" s="16">
        <v>46189</v>
      </c>
      <c r="B10021" t="s">
        <v>10061</v>
      </c>
      <c r="C10021" t="s">
        <v>43</v>
      </c>
      <c r="D10021" t="s">
        <v>44</v>
      </c>
      <c r="E10021" t="s">
        <v>31</v>
      </c>
      <c r="F10021" t="s">
        <v>9033</v>
      </c>
      <c r="G10021" t="s">
        <v>5424</v>
      </c>
      <c r="H10021">
        <v>2</v>
      </c>
      <c r="I10021" s="17">
        <v>169439</v>
      </c>
      <c r="J10021" s="17">
        <v>5083.17</v>
      </c>
      <c r="K10021" s="17">
        <v>164355.83</v>
      </c>
      <c r="L10021" s="17">
        <v>101900.61</v>
      </c>
      <c r="M10021" s="17">
        <v>62455.22</v>
      </c>
      <c r="N10021" s="17">
        <v>175550.2619</v>
      </c>
    </row>
    <row r="10022" spans="1:14">
      <c r="A10022" s="16">
        <v>46189</v>
      </c>
      <c r="B10022" t="s">
        <v>10062</v>
      </c>
      <c r="C10022" t="s">
        <v>43</v>
      </c>
      <c r="D10022" t="s">
        <v>44</v>
      </c>
      <c r="E10022" t="s">
        <v>31</v>
      </c>
      <c r="F10022" t="s">
        <v>9033</v>
      </c>
      <c r="G10022" t="s">
        <v>5424</v>
      </c>
      <c r="H10022">
        <v>4</v>
      </c>
      <c r="I10022" s="17">
        <v>95229</v>
      </c>
      <c r="J10022" s="17">
        <v>13332.06</v>
      </c>
      <c r="K10022" s="17">
        <v>81896.94</v>
      </c>
      <c r="L10022" s="17">
        <v>50776.1</v>
      </c>
      <c r="M10022" s="17">
        <v>31120.84</v>
      </c>
      <c r="N10022" s="17">
        <v>175550.2619</v>
      </c>
    </row>
    <row r="10023" spans="1:14">
      <c r="A10023" s="16">
        <v>46189</v>
      </c>
      <c r="B10023" t="s">
        <v>10063</v>
      </c>
      <c r="C10023" t="s">
        <v>22</v>
      </c>
      <c r="D10023" t="s">
        <v>23</v>
      </c>
      <c r="E10023" t="s">
        <v>24</v>
      </c>
      <c r="F10023" t="s">
        <v>9033</v>
      </c>
      <c r="G10023" t="s">
        <v>5424</v>
      </c>
      <c r="H10023">
        <v>2</v>
      </c>
      <c r="I10023" s="17">
        <v>225112</v>
      </c>
      <c r="J10023" s="17">
        <v>0</v>
      </c>
      <c r="K10023" s="17">
        <v>225112</v>
      </c>
      <c r="L10023" s="17">
        <v>171085.12</v>
      </c>
      <c r="M10023" s="17">
        <v>54026.88</v>
      </c>
      <c r="N10023" s="17">
        <v>164888.9106</v>
      </c>
    </row>
    <row r="10024" spans="1:14">
      <c r="A10024" s="16">
        <v>46189</v>
      </c>
      <c r="B10024" t="s">
        <v>10064</v>
      </c>
      <c r="C10024" t="s">
        <v>73</v>
      </c>
      <c r="D10024" t="s">
        <v>74</v>
      </c>
      <c r="E10024" t="s">
        <v>24</v>
      </c>
      <c r="F10024" t="s">
        <v>9033</v>
      </c>
      <c r="G10024" t="s">
        <v>5424</v>
      </c>
      <c r="H10024">
        <v>4</v>
      </c>
      <c r="I10024" s="17">
        <v>206392</v>
      </c>
      <c r="J10024" s="17">
        <v>20639.2</v>
      </c>
      <c r="K10024" s="17">
        <v>185752.8</v>
      </c>
      <c r="L10024" s="17">
        <v>141172.13</v>
      </c>
      <c r="M10024" s="17">
        <v>44580.67</v>
      </c>
      <c r="N10024" s="17">
        <v>164888.9106</v>
      </c>
    </row>
    <row r="10025" spans="1:14">
      <c r="A10025" s="16">
        <v>46189</v>
      </c>
      <c r="B10025" t="s">
        <v>10065</v>
      </c>
      <c r="C10025" t="s">
        <v>22</v>
      </c>
      <c r="D10025" t="s">
        <v>23</v>
      </c>
      <c r="E10025" t="s">
        <v>24</v>
      </c>
      <c r="F10025" t="s">
        <v>9033</v>
      </c>
      <c r="G10025" t="s">
        <v>5424</v>
      </c>
      <c r="H10025">
        <v>1</v>
      </c>
      <c r="I10025" s="17">
        <v>364640</v>
      </c>
      <c r="J10025" s="17">
        <v>32817.6</v>
      </c>
      <c r="K10025" s="17">
        <v>331822.4</v>
      </c>
      <c r="L10025" s="17">
        <v>252185.02</v>
      </c>
      <c r="M10025" s="17">
        <v>79637.38</v>
      </c>
      <c r="N10025" s="17">
        <v>164888.9106</v>
      </c>
    </row>
    <row r="10026" spans="1:14">
      <c r="A10026" s="16">
        <v>46189</v>
      </c>
      <c r="B10026" t="s">
        <v>10066</v>
      </c>
      <c r="C10026" t="s">
        <v>29</v>
      </c>
      <c r="D10026" t="s">
        <v>30</v>
      </c>
      <c r="E10026" t="s">
        <v>31</v>
      </c>
      <c r="F10026" t="s">
        <v>9033</v>
      </c>
      <c r="G10026" t="s">
        <v>5424</v>
      </c>
      <c r="H10026">
        <v>7</v>
      </c>
      <c r="I10026" s="17">
        <v>67276</v>
      </c>
      <c r="J10026" s="17">
        <v>7400.36</v>
      </c>
      <c r="K10026" s="17">
        <v>59875.64</v>
      </c>
      <c r="L10026" s="17">
        <v>37122.9</v>
      </c>
      <c r="M10026" s="17">
        <v>22752.74</v>
      </c>
      <c r="N10026" s="17">
        <v>175550.2619</v>
      </c>
    </row>
    <row r="10027" spans="1:14">
      <c r="A10027" s="16">
        <v>46189</v>
      </c>
      <c r="B10027" t="s">
        <v>10067</v>
      </c>
      <c r="C10027" t="s">
        <v>33</v>
      </c>
      <c r="D10027" t="s">
        <v>34</v>
      </c>
      <c r="E10027" t="s">
        <v>35</v>
      </c>
      <c r="F10027" t="s">
        <v>9033</v>
      </c>
      <c r="G10027" t="s">
        <v>5424</v>
      </c>
      <c r="H10027">
        <v>11</v>
      </c>
      <c r="I10027" s="17">
        <v>658535</v>
      </c>
      <c r="J10027" s="17">
        <v>59268.15</v>
      </c>
      <c r="K10027" s="17">
        <v>599266.85</v>
      </c>
      <c r="L10027" s="17">
        <v>431472.13</v>
      </c>
      <c r="M10027" s="17">
        <v>167794.72</v>
      </c>
      <c r="N10027" s="17">
        <v>79820.2844</v>
      </c>
    </row>
    <row r="10028" spans="1:14">
      <c r="A10028" s="16">
        <v>46189</v>
      </c>
      <c r="B10028" t="s">
        <v>10068</v>
      </c>
      <c r="C10028" t="s">
        <v>47</v>
      </c>
      <c r="D10028" t="s">
        <v>48</v>
      </c>
      <c r="E10028" t="s">
        <v>35</v>
      </c>
      <c r="F10028" t="s">
        <v>9033</v>
      </c>
      <c r="G10028" t="s">
        <v>5424</v>
      </c>
      <c r="H10028">
        <v>11</v>
      </c>
      <c r="I10028" s="17">
        <v>210480</v>
      </c>
      <c r="J10028" s="17">
        <v>21048</v>
      </c>
      <c r="K10028" s="17">
        <v>189432</v>
      </c>
      <c r="L10028" s="17">
        <v>136391.04</v>
      </c>
      <c r="M10028" s="17">
        <v>53040.96</v>
      </c>
      <c r="N10028" s="17">
        <v>79820.2844</v>
      </c>
    </row>
    <row r="10029" spans="1:14">
      <c r="A10029" s="16">
        <v>46189</v>
      </c>
      <c r="B10029" t="s">
        <v>10069</v>
      </c>
      <c r="C10029" t="s">
        <v>43</v>
      </c>
      <c r="D10029" t="s">
        <v>44</v>
      </c>
      <c r="E10029" t="s">
        <v>31</v>
      </c>
      <c r="F10029" t="s">
        <v>9033</v>
      </c>
      <c r="G10029" t="s">
        <v>5424</v>
      </c>
      <c r="H10029">
        <v>1</v>
      </c>
      <c r="I10029" s="17">
        <v>446538</v>
      </c>
      <c r="J10029" s="17">
        <v>0</v>
      </c>
      <c r="K10029" s="17">
        <v>446538</v>
      </c>
      <c r="L10029" s="17">
        <v>276853.56</v>
      </c>
      <c r="M10029" s="17">
        <v>169684.44</v>
      </c>
      <c r="N10029" s="17">
        <v>175550.2619</v>
      </c>
    </row>
    <row r="10030" spans="1:14">
      <c r="A10030" s="16">
        <v>46189</v>
      </c>
      <c r="B10030" t="s">
        <v>10070</v>
      </c>
      <c r="C10030" t="s">
        <v>26</v>
      </c>
      <c r="D10030" t="s">
        <v>27</v>
      </c>
      <c r="E10030" t="s">
        <v>17</v>
      </c>
      <c r="F10030" t="s">
        <v>9033</v>
      </c>
      <c r="G10030" t="s">
        <v>5424</v>
      </c>
      <c r="H10030">
        <v>4</v>
      </c>
      <c r="I10030" s="17">
        <v>843545</v>
      </c>
      <c r="J10030" s="17">
        <v>0</v>
      </c>
      <c r="K10030" s="17">
        <v>843545</v>
      </c>
      <c r="L10030" s="17">
        <v>590481.5</v>
      </c>
      <c r="M10030" s="17">
        <v>253063.5</v>
      </c>
      <c r="N10030" s="17">
        <v>44139.0892</v>
      </c>
    </row>
    <row r="10031" spans="1:14">
      <c r="A10031" s="16">
        <v>46189</v>
      </c>
      <c r="B10031" t="s">
        <v>10071</v>
      </c>
      <c r="C10031" t="s">
        <v>43</v>
      </c>
      <c r="D10031" t="s">
        <v>44</v>
      </c>
      <c r="E10031" t="s">
        <v>31</v>
      </c>
      <c r="F10031" t="s">
        <v>9033</v>
      </c>
      <c r="G10031" t="s">
        <v>5424</v>
      </c>
      <c r="H10031">
        <v>1</v>
      </c>
      <c r="I10031" s="17">
        <v>723843</v>
      </c>
      <c r="J10031" s="17">
        <v>79622.73</v>
      </c>
      <c r="K10031" s="17">
        <v>644220.27</v>
      </c>
      <c r="L10031" s="17">
        <v>399416.57</v>
      </c>
      <c r="M10031" s="17">
        <v>244803.7</v>
      </c>
      <c r="N10031" s="17">
        <v>175550.2619</v>
      </c>
    </row>
    <row r="10032" spans="1:14">
      <c r="A10032" s="16">
        <v>46189</v>
      </c>
      <c r="B10032" t="s">
        <v>10072</v>
      </c>
      <c r="C10032" t="s">
        <v>22</v>
      </c>
      <c r="D10032" t="s">
        <v>23</v>
      </c>
      <c r="E10032" t="s">
        <v>24</v>
      </c>
      <c r="F10032" t="s">
        <v>9033</v>
      </c>
      <c r="G10032" t="s">
        <v>5424</v>
      </c>
      <c r="H10032">
        <v>7</v>
      </c>
      <c r="I10032" s="17">
        <v>182939</v>
      </c>
      <c r="J10032" s="17">
        <v>0</v>
      </c>
      <c r="K10032" s="17">
        <v>182939</v>
      </c>
      <c r="L10032" s="17">
        <v>139033.64</v>
      </c>
      <c r="M10032" s="17">
        <v>43905.36</v>
      </c>
      <c r="N10032" s="17">
        <v>164888.9106</v>
      </c>
    </row>
    <row r="10033" spans="1:14">
      <c r="A10033" s="16">
        <v>46190</v>
      </c>
      <c r="B10033" t="s">
        <v>10073</v>
      </c>
      <c r="C10033" t="s">
        <v>47</v>
      </c>
      <c r="D10033" t="s">
        <v>48</v>
      </c>
      <c r="E10033" t="s">
        <v>35</v>
      </c>
      <c r="F10033" t="s">
        <v>9033</v>
      </c>
      <c r="G10033" t="s">
        <v>5424</v>
      </c>
      <c r="H10033">
        <v>7</v>
      </c>
      <c r="I10033" s="17">
        <v>477068</v>
      </c>
      <c r="J10033" s="17">
        <v>14312.04</v>
      </c>
      <c r="K10033" s="17">
        <v>462755.96</v>
      </c>
      <c r="L10033" s="17">
        <v>333184.29</v>
      </c>
      <c r="M10033" s="17">
        <v>129571.67</v>
      </c>
      <c r="N10033" s="17">
        <v>79820.2844</v>
      </c>
    </row>
    <row r="10034" spans="1:14">
      <c r="A10034" s="16">
        <v>46190</v>
      </c>
      <c r="B10034" t="s">
        <v>10074</v>
      </c>
      <c r="C10034" t="s">
        <v>29</v>
      </c>
      <c r="D10034" t="s">
        <v>30</v>
      </c>
      <c r="E10034" t="s">
        <v>31</v>
      </c>
      <c r="F10034" t="s">
        <v>9033</v>
      </c>
      <c r="G10034" t="s">
        <v>5424</v>
      </c>
      <c r="H10034">
        <v>8</v>
      </c>
      <c r="I10034" s="17">
        <v>748176</v>
      </c>
      <c r="J10034" s="17">
        <v>29927.04</v>
      </c>
      <c r="K10034" s="17">
        <v>718248.96</v>
      </c>
      <c r="L10034" s="17">
        <v>445314.36</v>
      </c>
      <c r="M10034" s="17">
        <v>272934.6</v>
      </c>
      <c r="N10034" s="17">
        <v>175550.2619</v>
      </c>
    </row>
    <row r="10035" spans="1:14">
      <c r="A10035" s="16">
        <v>46190</v>
      </c>
      <c r="B10035" t="s">
        <v>10075</v>
      </c>
      <c r="C10035" t="s">
        <v>43</v>
      </c>
      <c r="D10035" t="s">
        <v>44</v>
      </c>
      <c r="E10035" t="s">
        <v>31</v>
      </c>
      <c r="F10035" t="s">
        <v>9033</v>
      </c>
      <c r="G10035" t="s">
        <v>5424</v>
      </c>
      <c r="H10035">
        <v>6</v>
      </c>
      <c r="I10035" s="17">
        <v>794631</v>
      </c>
      <c r="J10035" s="17">
        <v>0</v>
      </c>
      <c r="K10035" s="17">
        <v>794631</v>
      </c>
      <c r="L10035" s="17">
        <v>492671.22</v>
      </c>
      <c r="M10035" s="17">
        <v>301959.78</v>
      </c>
      <c r="N10035" s="17">
        <v>175550.2619</v>
      </c>
    </row>
    <row r="10036" spans="1:14">
      <c r="A10036" s="16">
        <v>46190</v>
      </c>
      <c r="B10036" t="s">
        <v>10076</v>
      </c>
      <c r="C10036" t="s">
        <v>29</v>
      </c>
      <c r="D10036" t="s">
        <v>30</v>
      </c>
      <c r="E10036" t="s">
        <v>31</v>
      </c>
      <c r="F10036" t="s">
        <v>9033</v>
      </c>
      <c r="G10036" t="s">
        <v>5424</v>
      </c>
      <c r="H10036">
        <v>1</v>
      </c>
      <c r="I10036" s="17">
        <v>829267</v>
      </c>
      <c r="J10036" s="17">
        <v>0</v>
      </c>
      <c r="K10036" s="17">
        <v>829267</v>
      </c>
      <c r="L10036" s="17">
        <v>514145.54</v>
      </c>
      <c r="M10036" s="17">
        <v>315121.46</v>
      </c>
      <c r="N10036" s="17">
        <v>175550.2619</v>
      </c>
    </row>
    <row r="10037" spans="1:14">
      <c r="A10037" s="16">
        <v>46190</v>
      </c>
      <c r="B10037" t="s">
        <v>10077</v>
      </c>
      <c r="C10037" t="s">
        <v>73</v>
      </c>
      <c r="D10037" t="s">
        <v>74</v>
      </c>
      <c r="E10037" t="s">
        <v>24</v>
      </c>
      <c r="F10037" t="s">
        <v>9033</v>
      </c>
      <c r="G10037" t="s">
        <v>5424</v>
      </c>
      <c r="H10037">
        <v>10</v>
      </c>
      <c r="I10037" s="17">
        <v>797193</v>
      </c>
      <c r="J10037" s="17">
        <v>87691.23</v>
      </c>
      <c r="K10037" s="17">
        <v>709501.77</v>
      </c>
      <c r="L10037" s="17">
        <v>539221.35</v>
      </c>
      <c r="M10037" s="17">
        <v>170280.42</v>
      </c>
      <c r="N10037" s="17">
        <v>164888.9106</v>
      </c>
    </row>
    <row r="10038" spans="1:14">
      <c r="A10038" s="16">
        <v>46190</v>
      </c>
      <c r="B10038" t="s">
        <v>10078</v>
      </c>
      <c r="C10038" t="s">
        <v>43</v>
      </c>
      <c r="D10038" t="s">
        <v>44</v>
      </c>
      <c r="E10038" t="s">
        <v>31</v>
      </c>
      <c r="F10038" t="s">
        <v>9033</v>
      </c>
      <c r="G10038" t="s">
        <v>5424</v>
      </c>
      <c r="H10038">
        <v>3</v>
      </c>
      <c r="I10038" s="17">
        <v>285008</v>
      </c>
      <c r="J10038" s="17">
        <v>0</v>
      </c>
      <c r="K10038" s="17">
        <v>285008</v>
      </c>
      <c r="L10038" s="17">
        <v>176704.96</v>
      </c>
      <c r="M10038" s="17">
        <v>108303.04</v>
      </c>
      <c r="N10038" s="17">
        <v>175550.2619</v>
      </c>
    </row>
    <row r="10039" spans="1:14">
      <c r="A10039" s="16">
        <v>46190</v>
      </c>
      <c r="B10039" t="s">
        <v>10079</v>
      </c>
      <c r="C10039" t="s">
        <v>22</v>
      </c>
      <c r="D10039" t="s">
        <v>23</v>
      </c>
      <c r="E10039" t="s">
        <v>24</v>
      </c>
      <c r="F10039" t="s">
        <v>9033</v>
      </c>
      <c r="G10039" t="s">
        <v>5424</v>
      </c>
      <c r="H10039">
        <v>12</v>
      </c>
      <c r="I10039" s="17">
        <v>838997</v>
      </c>
      <c r="J10039" s="17">
        <v>117459.58</v>
      </c>
      <c r="K10039" s="17">
        <v>721537.42</v>
      </c>
      <c r="L10039" s="17">
        <v>548368.4399999999</v>
      </c>
      <c r="M10039" s="17">
        <v>173168.98</v>
      </c>
      <c r="N10039" s="17">
        <v>164888.9106</v>
      </c>
    </row>
    <row r="10040" spans="1:14">
      <c r="A10040" s="16">
        <v>46190</v>
      </c>
      <c r="B10040" t="s">
        <v>10080</v>
      </c>
      <c r="C10040" t="s">
        <v>43</v>
      </c>
      <c r="D10040" t="s">
        <v>44</v>
      </c>
      <c r="E10040" t="s">
        <v>31</v>
      </c>
      <c r="F10040" t="s">
        <v>9033</v>
      </c>
      <c r="G10040" t="s">
        <v>5424</v>
      </c>
      <c r="H10040">
        <v>9</v>
      </c>
      <c r="I10040" s="17">
        <v>690969</v>
      </c>
      <c r="J10040" s="17">
        <v>34548.45</v>
      </c>
      <c r="K10040" s="17">
        <v>656420.55</v>
      </c>
      <c r="L10040" s="17">
        <v>406980.74</v>
      </c>
      <c r="M10040" s="17">
        <v>249439.81</v>
      </c>
      <c r="N10040" s="17">
        <v>175550.2619</v>
      </c>
    </row>
    <row r="10041" spans="1:14">
      <c r="A10041" s="16">
        <v>46190</v>
      </c>
      <c r="B10041" t="s">
        <v>10081</v>
      </c>
      <c r="C10041" t="s">
        <v>29</v>
      </c>
      <c r="D10041" t="s">
        <v>30</v>
      </c>
      <c r="E10041" t="s">
        <v>31</v>
      </c>
      <c r="F10041" t="s">
        <v>9033</v>
      </c>
      <c r="G10041" t="s">
        <v>5424</v>
      </c>
      <c r="H10041">
        <v>2</v>
      </c>
      <c r="I10041" s="17">
        <v>335480</v>
      </c>
      <c r="J10041" s="17">
        <v>13419.2</v>
      </c>
      <c r="K10041" s="17">
        <v>322060.8</v>
      </c>
      <c r="L10041" s="17">
        <v>199677.7</v>
      </c>
      <c r="M10041" s="17">
        <v>122383.1</v>
      </c>
      <c r="N10041" s="17">
        <v>175550.2619</v>
      </c>
    </row>
    <row r="10042" spans="1:14">
      <c r="A10042" s="16">
        <v>46190</v>
      </c>
      <c r="B10042" t="s">
        <v>10082</v>
      </c>
      <c r="C10042" t="s">
        <v>33</v>
      </c>
      <c r="D10042" t="s">
        <v>34</v>
      </c>
      <c r="E10042" t="s">
        <v>35</v>
      </c>
      <c r="F10042" t="s">
        <v>9033</v>
      </c>
      <c r="G10042" t="s">
        <v>5424</v>
      </c>
      <c r="H10042">
        <v>9</v>
      </c>
      <c r="I10042" s="17">
        <v>103504</v>
      </c>
      <c r="J10042" s="17">
        <v>0</v>
      </c>
      <c r="K10042" s="17">
        <v>103504</v>
      </c>
      <c r="L10042" s="17">
        <v>74522.88</v>
      </c>
      <c r="M10042" s="17">
        <v>28981.12</v>
      </c>
      <c r="N10042" s="17">
        <v>79820.2844</v>
      </c>
    </row>
    <row r="10043" spans="1:14">
      <c r="A10043" s="16">
        <v>46190</v>
      </c>
      <c r="B10043" t="s">
        <v>10083</v>
      </c>
      <c r="C10043" t="s">
        <v>15</v>
      </c>
      <c r="D10043" t="s">
        <v>16</v>
      </c>
      <c r="E10043" t="s">
        <v>17</v>
      </c>
      <c r="F10043" t="s">
        <v>9033</v>
      </c>
      <c r="G10043" t="s">
        <v>5424</v>
      </c>
      <c r="H10043">
        <v>6</v>
      </c>
      <c r="I10043" s="17">
        <v>611701</v>
      </c>
      <c r="J10043" s="17">
        <v>55053.09</v>
      </c>
      <c r="K10043" s="17">
        <v>556647.91</v>
      </c>
      <c r="L10043" s="17">
        <v>389653.54</v>
      </c>
      <c r="M10043" s="17">
        <v>166994.37</v>
      </c>
      <c r="N10043" s="17">
        <v>44139.0892</v>
      </c>
    </row>
    <row r="10044" spans="1:14">
      <c r="A10044" s="16">
        <v>46190</v>
      </c>
      <c r="B10044" t="s">
        <v>10084</v>
      </c>
      <c r="C10044" t="s">
        <v>33</v>
      </c>
      <c r="D10044" t="s">
        <v>34</v>
      </c>
      <c r="E10044" t="s">
        <v>35</v>
      </c>
      <c r="F10044" t="s">
        <v>9033</v>
      </c>
      <c r="G10044" t="s">
        <v>5424</v>
      </c>
      <c r="H10044">
        <v>4</v>
      </c>
      <c r="I10044" s="17">
        <v>596956</v>
      </c>
      <c r="J10044" s="17">
        <v>71634.72</v>
      </c>
      <c r="K10044" s="17">
        <v>525321.28</v>
      </c>
      <c r="L10044" s="17">
        <v>378231.32</v>
      </c>
      <c r="M10044" s="17">
        <v>147089.96</v>
      </c>
      <c r="N10044" s="17">
        <v>79820.2844</v>
      </c>
    </row>
    <row r="10045" spans="1:14">
      <c r="A10045" s="16">
        <v>46190</v>
      </c>
      <c r="B10045" t="s">
        <v>10085</v>
      </c>
      <c r="C10045" t="s">
        <v>29</v>
      </c>
      <c r="D10045" t="s">
        <v>30</v>
      </c>
      <c r="E10045" t="s">
        <v>31</v>
      </c>
      <c r="F10045" t="s">
        <v>9033</v>
      </c>
      <c r="G10045" t="s">
        <v>5424</v>
      </c>
      <c r="H10045">
        <v>8</v>
      </c>
      <c r="I10045" s="17">
        <v>203573</v>
      </c>
      <c r="J10045" s="17">
        <v>16285.84</v>
      </c>
      <c r="K10045" s="17">
        <v>187287.16</v>
      </c>
      <c r="L10045" s="17">
        <v>116118.04</v>
      </c>
      <c r="M10045" s="17">
        <v>71169.12</v>
      </c>
      <c r="N10045" s="17">
        <v>175550.2619</v>
      </c>
    </row>
    <row r="10046" spans="1:14">
      <c r="A10046" s="16">
        <v>46190</v>
      </c>
      <c r="B10046" t="s">
        <v>10086</v>
      </c>
      <c r="C10046" t="s">
        <v>47</v>
      </c>
      <c r="D10046" t="s">
        <v>48</v>
      </c>
      <c r="E10046" t="s">
        <v>35</v>
      </c>
      <c r="F10046" t="s">
        <v>9033</v>
      </c>
      <c r="G10046" t="s">
        <v>5424</v>
      </c>
      <c r="H10046">
        <v>7</v>
      </c>
      <c r="I10046" s="17">
        <v>715277</v>
      </c>
      <c r="J10046" s="17">
        <v>21458.31</v>
      </c>
      <c r="K10046" s="17">
        <v>693818.6899999999</v>
      </c>
      <c r="L10046" s="17">
        <v>499549.46</v>
      </c>
      <c r="M10046" s="17">
        <v>194269.23</v>
      </c>
      <c r="N10046" s="17">
        <v>79820.2844</v>
      </c>
    </row>
    <row r="10047" spans="1:14">
      <c r="A10047" s="16">
        <v>46190</v>
      </c>
      <c r="B10047" t="s">
        <v>10087</v>
      </c>
      <c r="C10047" t="s">
        <v>26</v>
      </c>
      <c r="D10047" t="s">
        <v>27</v>
      </c>
      <c r="E10047" t="s">
        <v>17</v>
      </c>
      <c r="F10047" t="s">
        <v>9033</v>
      </c>
      <c r="G10047" t="s">
        <v>5424</v>
      </c>
      <c r="H10047">
        <v>5</v>
      </c>
      <c r="I10047" s="17">
        <v>679453</v>
      </c>
      <c r="J10047" s="17">
        <v>81534.36</v>
      </c>
      <c r="K10047" s="17">
        <v>597918.64</v>
      </c>
      <c r="L10047" s="17">
        <v>418543.05</v>
      </c>
      <c r="M10047" s="17">
        <v>179375.59</v>
      </c>
      <c r="N10047" s="17">
        <v>44139.0892</v>
      </c>
    </row>
    <row r="10048" spans="1:14">
      <c r="A10048" s="16">
        <v>46190</v>
      </c>
      <c r="B10048" t="s">
        <v>10088</v>
      </c>
      <c r="C10048" t="s">
        <v>26</v>
      </c>
      <c r="D10048" t="s">
        <v>27</v>
      </c>
      <c r="E10048" t="s">
        <v>17</v>
      </c>
      <c r="F10048" t="s">
        <v>9033</v>
      </c>
      <c r="G10048" t="s">
        <v>5424</v>
      </c>
      <c r="H10048">
        <v>5</v>
      </c>
      <c r="I10048" s="17">
        <v>109203</v>
      </c>
      <c r="J10048" s="17">
        <v>2184.06</v>
      </c>
      <c r="K10048" s="17">
        <v>107018.94</v>
      </c>
      <c r="L10048" s="17">
        <v>74913.25999999999</v>
      </c>
      <c r="M10048" s="17">
        <v>32105.68</v>
      </c>
      <c r="N10048" s="17">
        <v>44139.0892</v>
      </c>
    </row>
    <row r="10049" spans="1:14">
      <c r="A10049" s="16">
        <v>46190</v>
      </c>
      <c r="B10049" t="s">
        <v>10089</v>
      </c>
      <c r="C10049" t="s">
        <v>29</v>
      </c>
      <c r="D10049" t="s">
        <v>30</v>
      </c>
      <c r="E10049" t="s">
        <v>31</v>
      </c>
      <c r="F10049" t="s">
        <v>9033</v>
      </c>
      <c r="G10049" t="s">
        <v>5424</v>
      </c>
      <c r="H10049">
        <v>1</v>
      </c>
      <c r="I10049" s="17">
        <v>833995</v>
      </c>
      <c r="J10049" s="17">
        <v>91739.45</v>
      </c>
      <c r="K10049" s="17">
        <v>742255.55</v>
      </c>
      <c r="L10049" s="17">
        <v>460198.44</v>
      </c>
      <c r="M10049" s="17">
        <v>282057.11</v>
      </c>
      <c r="N10049" s="17">
        <v>175550.2619</v>
      </c>
    </row>
    <row r="10050" spans="1:14">
      <c r="A10050" s="16">
        <v>46190</v>
      </c>
      <c r="B10050" t="s">
        <v>10090</v>
      </c>
      <c r="C10050" t="s">
        <v>26</v>
      </c>
      <c r="D10050" t="s">
        <v>27</v>
      </c>
      <c r="E10050" t="s">
        <v>17</v>
      </c>
      <c r="F10050" t="s">
        <v>9033</v>
      </c>
      <c r="G10050" t="s">
        <v>5424</v>
      </c>
      <c r="H10050">
        <v>9</v>
      </c>
      <c r="I10050" s="17">
        <v>470731</v>
      </c>
      <c r="J10050" s="17">
        <v>61195.03</v>
      </c>
      <c r="K10050" s="17">
        <v>409535.97</v>
      </c>
      <c r="L10050" s="17">
        <v>286675.18</v>
      </c>
      <c r="M10050" s="17">
        <v>122860.79</v>
      </c>
      <c r="N10050" s="17">
        <v>44139.0892</v>
      </c>
    </row>
    <row r="10051" spans="1:14">
      <c r="A10051" s="16">
        <v>46190</v>
      </c>
      <c r="B10051" t="s">
        <v>10091</v>
      </c>
      <c r="C10051" t="s">
        <v>29</v>
      </c>
      <c r="D10051" t="s">
        <v>30</v>
      </c>
      <c r="E10051" t="s">
        <v>31</v>
      </c>
      <c r="F10051" t="s">
        <v>9033</v>
      </c>
      <c r="G10051" t="s">
        <v>5424</v>
      </c>
      <c r="H10051">
        <v>2</v>
      </c>
      <c r="I10051" s="17">
        <v>680133</v>
      </c>
      <c r="J10051" s="17">
        <v>95218.62</v>
      </c>
      <c r="K10051" s="17">
        <v>584914.38</v>
      </c>
      <c r="L10051" s="17">
        <v>362646.92</v>
      </c>
      <c r="M10051" s="17">
        <v>222267.46</v>
      </c>
      <c r="N10051" s="17">
        <v>175550.2619</v>
      </c>
    </row>
    <row r="10052" spans="1:14">
      <c r="A10052" s="16">
        <v>46190</v>
      </c>
      <c r="B10052" t="s">
        <v>10092</v>
      </c>
      <c r="C10052" t="s">
        <v>29</v>
      </c>
      <c r="D10052" t="s">
        <v>30</v>
      </c>
      <c r="E10052" t="s">
        <v>31</v>
      </c>
      <c r="F10052" t="s">
        <v>9033</v>
      </c>
      <c r="G10052" t="s">
        <v>5424</v>
      </c>
      <c r="H10052">
        <v>7</v>
      </c>
      <c r="I10052" s="17">
        <v>314347</v>
      </c>
      <c r="J10052" s="17">
        <v>37721.64</v>
      </c>
      <c r="K10052" s="17">
        <v>276625.36</v>
      </c>
      <c r="L10052" s="17">
        <v>171507.72</v>
      </c>
      <c r="M10052" s="17">
        <v>105117.64</v>
      </c>
      <c r="N10052" s="17">
        <v>175550.2619</v>
      </c>
    </row>
    <row r="10053" spans="1:14">
      <c r="A10053" s="16">
        <v>46190</v>
      </c>
      <c r="B10053" t="s">
        <v>10093</v>
      </c>
      <c r="C10053" t="s">
        <v>33</v>
      </c>
      <c r="D10053" t="s">
        <v>34</v>
      </c>
      <c r="E10053" t="s">
        <v>35</v>
      </c>
      <c r="F10053" t="s">
        <v>9033</v>
      </c>
      <c r="G10053" t="s">
        <v>5424</v>
      </c>
      <c r="H10053">
        <v>1</v>
      </c>
      <c r="I10053" s="17">
        <v>720253</v>
      </c>
      <c r="J10053" s="17">
        <v>50417.71</v>
      </c>
      <c r="K10053" s="17">
        <v>669835.29</v>
      </c>
      <c r="L10053" s="17">
        <v>482281.41</v>
      </c>
      <c r="M10053" s="17">
        <v>187553.88</v>
      </c>
      <c r="N10053" s="17">
        <v>79820.2844</v>
      </c>
    </row>
    <row r="10054" spans="1:14">
      <c r="A10054" s="16">
        <v>46190</v>
      </c>
      <c r="B10054" t="s">
        <v>10094</v>
      </c>
      <c r="C10054" t="s">
        <v>73</v>
      </c>
      <c r="D10054" t="s">
        <v>74</v>
      </c>
      <c r="E10054" t="s">
        <v>24</v>
      </c>
      <c r="F10054" t="s">
        <v>9033</v>
      </c>
      <c r="G10054" t="s">
        <v>5424</v>
      </c>
      <c r="H10054">
        <v>2</v>
      </c>
      <c r="I10054" s="17">
        <v>760057</v>
      </c>
      <c r="J10054" s="17">
        <v>15201.14</v>
      </c>
      <c r="K10054" s="17">
        <v>744855.86</v>
      </c>
      <c r="L10054" s="17">
        <v>566090.45</v>
      </c>
      <c r="M10054" s="17">
        <v>178765.41</v>
      </c>
      <c r="N10054" s="17">
        <v>164888.9106</v>
      </c>
    </row>
    <row r="10055" spans="1:14">
      <c r="A10055" s="16">
        <v>46190</v>
      </c>
      <c r="B10055" t="s">
        <v>10095</v>
      </c>
      <c r="C10055" t="s">
        <v>15</v>
      </c>
      <c r="D10055" t="s">
        <v>16</v>
      </c>
      <c r="E10055" t="s">
        <v>17</v>
      </c>
      <c r="F10055" t="s">
        <v>9033</v>
      </c>
      <c r="G10055" t="s">
        <v>5424</v>
      </c>
      <c r="H10055">
        <v>4</v>
      </c>
      <c r="I10055" s="17">
        <v>702968</v>
      </c>
      <c r="J10055" s="17">
        <v>21089.04</v>
      </c>
      <c r="K10055" s="17">
        <v>681878.96</v>
      </c>
      <c r="L10055" s="17">
        <v>477315.27</v>
      </c>
      <c r="M10055" s="17">
        <v>204563.69</v>
      </c>
      <c r="N10055" s="17">
        <v>44139.0892</v>
      </c>
    </row>
    <row r="10056" spans="1:14">
      <c r="A10056" s="16">
        <v>46190</v>
      </c>
      <c r="B10056" t="s">
        <v>10096</v>
      </c>
      <c r="C10056" t="s">
        <v>43</v>
      </c>
      <c r="D10056" t="s">
        <v>44</v>
      </c>
      <c r="E10056" t="s">
        <v>31</v>
      </c>
      <c r="F10056" t="s">
        <v>9033</v>
      </c>
      <c r="G10056" t="s">
        <v>5424</v>
      </c>
      <c r="H10056">
        <v>1</v>
      </c>
      <c r="I10056" s="17">
        <v>438920</v>
      </c>
      <c r="J10056" s="17">
        <v>39502.8</v>
      </c>
      <c r="K10056" s="17">
        <v>399417.2</v>
      </c>
      <c r="L10056" s="17">
        <v>247638.66</v>
      </c>
      <c r="M10056" s="17">
        <v>151778.54</v>
      </c>
      <c r="N10056" s="17">
        <v>175550.2619</v>
      </c>
    </row>
    <row r="10057" spans="1:14">
      <c r="A10057" s="16">
        <v>46190</v>
      </c>
      <c r="B10057" t="s">
        <v>10097</v>
      </c>
      <c r="C10057" t="s">
        <v>73</v>
      </c>
      <c r="D10057" t="s">
        <v>74</v>
      </c>
      <c r="E10057" t="s">
        <v>24</v>
      </c>
      <c r="F10057" t="s">
        <v>9033</v>
      </c>
      <c r="G10057" t="s">
        <v>5424</v>
      </c>
      <c r="H10057">
        <v>8</v>
      </c>
      <c r="I10057" s="17">
        <v>491611</v>
      </c>
      <c r="J10057" s="17">
        <v>0</v>
      </c>
      <c r="K10057" s="17">
        <v>491611</v>
      </c>
      <c r="L10057" s="17">
        <v>373624.36</v>
      </c>
      <c r="M10057" s="17">
        <v>117986.64</v>
      </c>
      <c r="N10057" s="17">
        <v>164888.9106</v>
      </c>
    </row>
    <row r="10058" spans="1:14">
      <c r="A10058" s="16">
        <v>46190</v>
      </c>
      <c r="B10058" t="s">
        <v>10098</v>
      </c>
      <c r="C10058" t="s">
        <v>43</v>
      </c>
      <c r="D10058" t="s">
        <v>44</v>
      </c>
      <c r="E10058" t="s">
        <v>31</v>
      </c>
      <c r="F10058" t="s">
        <v>9033</v>
      </c>
      <c r="G10058" t="s">
        <v>5424</v>
      </c>
      <c r="H10058">
        <v>3</v>
      </c>
      <c r="I10058" s="17">
        <v>173235</v>
      </c>
      <c r="J10058" s="17">
        <v>25985.25</v>
      </c>
      <c r="K10058" s="17">
        <v>147249.75</v>
      </c>
      <c r="L10058" s="17">
        <v>91294.84</v>
      </c>
      <c r="M10058" s="17">
        <v>55954.91</v>
      </c>
      <c r="N10058" s="17">
        <v>175550.2619</v>
      </c>
    </row>
    <row r="10059" spans="1:14">
      <c r="A10059" s="16">
        <v>46190</v>
      </c>
      <c r="B10059" t="s">
        <v>10099</v>
      </c>
      <c r="C10059" t="s">
        <v>33</v>
      </c>
      <c r="D10059" t="s">
        <v>34</v>
      </c>
      <c r="E10059" t="s">
        <v>35</v>
      </c>
      <c r="F10059" t="s">
        <v>9033</v>
      </c>
      <c r="G10059" t="s">
        <v>5424</v>
      </c>
      <c r="H10059">
        <v>3</v>
      </c>
      <c r="I10059" s="17">
        <v>303970</v>
      </c>
      <c r="J10059" s="17">
        <v>0</v>
      </c>
      <c r="K10059" s="17">
        <v>303970</v>
      </c>
      <c r="L10059" s="17">
        <v>218858.4</v>
      </c>
      <c r="M10059" s="17">
        <v>85111.60000000001</v>
      </c>
      <c r="N10059" s="17">
        <v>79820.2844</v>
      </c>
    </row>
    <row r="10060" spans="1:14">
      <c r="A10060" s="16">
        <v>46190</v>
      </c>
      <c r="B10060" t="s">
        <v>10100</v>
      </c>
      <c r="C10060" t="s">
        <v>73</v>
      </c>
      <c r="D10060" t="s">
        <v>74</v>
      </c>
      <c r="E10060" t="s">
        <v>24</v>
      </c>
      <c r="F10060" t="s">
        <v>9033</v>
      </c>
      <c r="G10060" t="s">
        <v>5424</v>
      </c>
      <c r="H10060">
        <v>2</v>
      </c>
      <c r="I10060" s="17">
        <v>320216</v>
      </c>
      <c r="J10060" s="17">
        <v>12808.64</v>
      </c>
      <c r="K10060" s="17">
        <v>307407.36</v>
      </c>
      <c r="L10060" s="17">
        <v>233629.59</v>
      </c>
      <c r="M10060" s="17">
        <v>73777.77</v>
      </c>
      <c r="N10060" s="17">
        <v>164888.9106</v>
      </c>
    </row>
    <row r="10061" spans="1:14">
      <c r="A10061" s="16">
        <v>46190</v>
      </c>
      <c r="B10061" t="s">
        <v>10101</v>
      </c>
      <c r="C10061" t="s">
        <v>73</v>
      </c>
      <c r="D10061" t="s">
        <v>74</v>
      </c>
      <c r="E10061" t="s">
        <v>24</v>
      </c>
      <c r="F10061" t="s">
        <v>9033</v>
      </c>
      <c r="G10061" t="s">
        <v>5424</v>
      </c>
      <c r="H10061">
        <v>11</v>
      </c>
      <c r="I10061" s="17">
        <v>59781</v>
      </c>
      <c r="J10061" s="17">
        <v>3586.86</v>
      </c>
      <c r="K10061" s="17">
        <v>56194.14</v>
      </c>
      <c r="L10061" s="17">
        <v>42707.55</v>
      </c>
      <c r="M10061" s="17">
        <v>13486.59</v>
      </c>
      <c r="N10061" s="17">
        <v>164888.9106</v>
      </c>
    </row>
    <row r="10062" spans="1:14">
      <c r="A10062" s="16">
        <v>46190</v>
      </c>
      <c r="B10062" t="s">
        <v>10102</v>
      </c>
      <c r="C10062" t="s">
        <v>73</v>
      </c>
      <c r="D10062" t="s">
        <v>74</v>
      </c>
      <c r="E10062" t="s">
        <v>24</v>
      </c>
      <c r="F10062" t="s">
        <v>9033</v>
      </c>
      <c r="G10062" t="s">
        <v>5424</v>
      </c>
      <c r="H10062">
        <v>6</v>
      </c>
      <c r="I10062" s="17">
        <v>262295</v>
      </c>
      <c r="J10062" s="17">
        <v>31475.4</v>
      </c>
      <c r="K10062" s="17">
        <v>230819.6</v>
      </c>
      <c r="L10062" s="17">
        <v>175422.9</v>
      </c>
      <c r="M10062" s="17">
        <v>55396.7</v>
      </c>
      <c r="N10062" s="17">
        <v>164888.9106</v>
      </c>
    </row>
    <row r="10063" spans="1:14">
      <c r="A10063" s="16">
        <v>46190</v>
      </c>
      <c r="B10063" t="s">
        <v>10103</v>
      </c>
      <c r="C10063" t="s">
        <v>22</v>
      </c>
      <c r="D10063" t="s">
        <v>23</v>
      </c>
      <c r="E10063" t="s">
        <v>24</v>
      </c>
      <c r="F10063" t="s">
        <v>9033</v>
      </c>
      <c r="G10063" t="s">
        <v>5424</v>
      </c>
      <c r="H10063">
        <v>11</v>
      </c>
      <c r="I10063" s="17">
        <v>213664</v>
      </c>
      <c r="J10063" s="17">
        <v>25639.68</v>
      </c>
      <c r="K10063" s="17">
        <v>188024.32</v>
      </c>
      <c r="L10063" s="17">
        <v>142898.48</v>
      </c>
      <c r="M10063" s="17">
        <v>45125.84</v>
      </c>
      <c r="N10063" s="17">
        <v>164888.9106</v>
      </c>
    </row>
    <row r="10064" spans="1:14">
      <c r="A10064" s="16">
        <v>46190</v>
      </c>
      <c r="B10064" t="s">
        <v>10104</v>
      </c>
      <c r="C10064" t="s">
        <v>22</v>
      </c>
      <c r="D10064" t="s">
        <v>23</v>
      </c>
      <c r="E10064" t="s">
        <v>24</v>
      </c>
      <c r="F10064" t="s">
        <v>9033</v>
      </c>
      <c r="G10064" t="s">
        <v>5424</v>
      </c>
      <c r="H10064">
        <v>1</v>
      </c>
      <c r="I10064" s="17">
        <v>410376</v>
      </c>
      <c r="J10064" s="17">
        <v>28726.32</v>
      </c>
      <c r="K10064" s="17">
        <v>381649.68</v>
      </c>
      <c r="L10064" s="17">
        <v>290053.76</v>
      </c>
      <c r="M10064" s="17">
        <v>91595.92</v>
      </c>
      <c r="N10064" s="17">
        <v>164888.9106</v>
      </c>
    </row>
    <row r="10065" spans="1:14">
      <c r="A10065" s="16">
        <v>46190</v>
      </c>
      <c r="B10065" t="s">
        <v>10105</v>
      </c>
      <c r="C10065" t="s">
        <v>15</v>
      </c>
      <c r="D10065" t="s">
        <v>16</v>
      </c>
      <c r="E10065" t="s">
        <v>17</v>
      </c>
      <c r="F10065" t="s">
        <v>9033</v>
      </c>
      <c r="G10065" t="s">
        <v>5424</v>
      </c>
      <c r="H10065">
        <v>5</v>
      </c>
      <c r="I10065" s="17">
        <v>434024</v>
      </c>
      <c r="J10065" s="17">
        <v>0</v>
      </c>
      <c r="K10065" s="17">
        <v>434024</v>
      </c>
      <c r="L10065" s="17">
        <v>303816.8</v>
      </c>
      <c r="M10065" s="17">
        <v>130207.2</v>
      </c>
      <c r="N10065" s="17">
        <v>44139.0892</v>
      </c>
    </row>
    <row r="10066" spans="1:14">
      <c r="A10066" s="16">
        <v>46190</v>
      </c>
      <c r="B10066" t="s">
        <v>10106</v>
      </c>
      <c r="C10066" t="s">
        <v>33</v>
      </c>
      <c r="D10066" t="s">
        <v>34</v>
      </c>
      <c r="E10066" t="s">
        <v>35</v>
      </c>
      <c r="F10066" t="s">
        <v>9033</v>
      </c>
      <c r="G10066" t="s">
        <v>5424</v>
      </c>
      <c r="H10066">
        <v>6</v>
      </c>
      <c r="I10066" s="17">
        <v>839420</v>
      </c>
      <c r="J10066" s="17">
        <v>25182.6</v>
      </c>
      <c r="K10066" s="17">
        <v>814237.4</v>
      </c>
      <c r="L10066" s="17">
        <v>586250.9300000001</v>
      </c>
      <c r="M10066" s="17">
        <v>227986.47</v>
      </c>
      <c r="N10066" s="17">
        <v>79820.2844</v>
      </c>
    </row>
    <row r="10067" spans="1:14">
      <c r="A10067" s="16">
        <v>46190</v>
      </c>
      <c r="B10067" t="s">
        <v>10107</v>
      </c>
      <c r="C10067" t="s">
        <v>22</v>
      </c>
      <c r="D10067" t="s">
        <v>23</v>
      </c>
      <c r="E10067" t="s">
        <v>24</v>
      </c>
      <c r="F10067" t="s">
        <v>9033</v>
      </c>
      <c r="G10067" t="s">
        <v>5424</v>
      </c>
      <c r="H10067">
        <v>3</v>
      </c>
      <c r="I10067" s="17">
        <v>841223</v>
      </c>
      <c r="J10067" s="17">
        <v>92534.53</v>
      </c>
      <c r="K10067" s="17">
        <v>748688.47</v>
      </c>
      <c r="L10067" s="17">
        <v>569003.24</v>
      </c>
      <c r="M10067" s="17">
        <v>179685.23</v>
      </c>
      <c r="N10067" s="17">
        <v>164888.9106</v>
      </c>
    </row>
    <row r="10068" spans="1:14">
      <c r="A10068" s="16">
        <v>46190</v>
      </c>
      <c r="B10068" t="s">
        <v>10108</v>
      </c>
      <c r="C10068" t="s">
        <v>47</v>
      </c>
      <c r="D10068" t="s">
        <v>48</v>
      </c>
      <c r="E10068" t="s">
        <v>35</v>
      </c>
      <c r="F10068" t="s">
        <v>9033</v>
      </c>
      <c r="G10068" t="s">
        <v>5424</v>
      </c>
      <c r="H10068">
        <v>6</v>
      </c>
      <c r="I10068" s="17">
        <v>293988</v>
      </c>
      <c r="J10068" s="17">
        <v>0</v>
      </c>
      <c r="K10068" s="17">
        <v>293988</v>
      </c>
      <c r="L10068" s="17">
        <v>211671.36</v>
      </c>
      <c r="M10068" s="17">
        <v>82316.64</v>
      </c>
      <c r="N10068" s="17">
        <v>79820.2844</v>
      </c>
    </row>
    <row r="10069" spans="1:14">
      <c r="A10069" s="16">
        <v>46190</v>
      </c>
      <c r="B10069" t="s">
        <v>10109</v>
      </c>
      <c r="C10069" t="s">
        <v>15</v>
      </c>
      <c r="D10069" t="s">
        <v>16</v>
      </c>
      <c r="E10069" t="s">
        <v>17</v>
      </c>
      <c r="F10069" t="s">
        <v>9033</v>
      </c>
      <c r="G10069" t="s">
        <v>5424</v>
      </c>
      <c r="H10069">
        <v>7</v>
      </c>
      <c r="I10069" s="17">
        <v>845405</v>
      </c>
      <c r="J10069" s="17">
        <v>0</v>
      </c>
      <c r="K10069" s="17">
        <v>845405</v>
      </c>
      <c r="L10069" s="17">
        <v>591783.5</v>
      </c>
      <c r="M10069" s="17">
        <v>253621.5</v>
      </c>
      <c r="N10069" s="17">
        <v>44139.0892</v>
      </c>
    </row>
    <row r="10070" spans="1:14">
      <c r="A10070" s="16">
        <v>46190</v>
      </c>
      <c r="B10070" t="s">
        <v>10110</v>
      </c>
      <c r="C10070" t="s">
        <v>73</v>
      </c>
      <c r="D10070" t="s">
        <v>74</v>
      </c>
      <c r="E10070" t="s">
        <v>24</v>
      </c>
      <c r="F10070" t="s">
        <v>9033</v>
      </c>
      <c r="G10070" t="s">
        <v>5424</v>
      </c>
      <c r="H10070">
        <v>1</v>
      </c>
      <c r="I10070" s="17">
        <v>102897</v>
      </c>
      <c r="J10070" s="17">
        <v>0</v>
      </c>
      <c r="K10070" s="17">
        <v>102897</v>
      </c>
      <c r="L10070" s="17">
        <v>78201.72</v>
      </c>
      <c r="M10070" s="17">
        <v>24695.28</v>
      </c>
      <c r="N10070" s="17">
        <v>164888.9106</v>
      </c>
    </row>
    <row r="10071" spans="1:14">
      <c r="A10071" s="16">
        <v>46190</v>
      </c>
      <c r="B10071" t="s">
        <v>10111</v>
      </c>
      <c r="C10071" t="s">
        <v>33</v>
      </c>
      <c r="D10071" t="s">
        <v>34</v>
      </c>
      <c r="E10071" t="s">
        <v>35</v>
      </c>
      <c r="F10071" t="s">
        <v>9033</v>
      </c>
      <c r="G10071" t="s">
        <v>5424</v>
      </c>
      <c r="H10071">
        <v>5</v>
      </c>
      <c r="I10071" s="17">
        <v>770470</v>
      </c>
      <c r="J10071" s="17">
        <v>15409.4</v>
      </c>
      <c r="K10071" s="17">
        <v>755060.6</v>
      </c>
      <c r="L10071" s="17">
        <v>543643.63</v>
      </c>
      <c r="M10071" s="17">
        <v>211416.97</v>
      </c>
      <c r="N10071" s="17">
        <v>79820.2844</v>
      </c>
    </row>
    <row r="10072" spans="1:14">
      <c r="A10072" s="16">
        <v>46190</v>
      </c>
      <c r="B10072" t="s">
        <v>10112</v>
      </c>
      <c r="C10072" t="s">
        <v>33</v>
      </c>
      <c r="D10072" t="s">
        <v>34</v>
      </c>
      <c r="E10072" t="s">
        <v>35</v>
      </c>
      <c r="F10072" t="s">
        <v>9033</v>
      </c>
      <c r="G10072" t="s">
        <v>5424</v>
      </c>
      <c r="H10072">
        <v>3</v>
      </c>
      <c r="I10072" s="17">
        <v>801357</v>
      </c>
      <c r="J10072" s="17">
        <v>0</v>
      </c>
      <c r="K10072" s="17">
        <v>801357</v>
      </c>
      <c r="L10072" s="17">
        <v>576977.04</v>
      </c>
      <c r="M10072" s="17">
        <v>224379.96</v>
      </c>
      <c r="N10072" s="17">
        <v>79820.2844</v>
      </c>
    </row>
    <row r="10073" spans="1:14">
      <c r="A10073" s="16">
        <v>46190</v>
      </c>
      <c r="B10073" t="s">
        <v>10113</v>
      </c>
      <c r="C10073" t="s">
        <v>47</v>
      </c>
      <c r="D10073" t="s">
        <v>48</v>
      </c>
      <c r="E10073" t="s">
        <v>35</v>
      </c>
      <c r="F10073" t="s">
        <v>9033</v>
      </c>
      <c r="G10073" t="s">
        <v>5424</v>
      </c>
      <c r="H10073">
        <v>10</v>
      </c>
      <c r="I10073" s="17">
        <v>790932</v>
      </c>
      <c r="J10073" s="17">
        <v>0</v>
      </c>
      <c r="K10073" s="17">
        <v>790932</v>
      </c>
      <c r="L10073" s="17">
        <v>569471.04</v>
      </c>
      <c r="M10073" s="17">
        <v>221460.96</v>
      </c>
      <c r="N10073" s="17">
        <v>79820.2844</v>
      </c>
    </row>
    <row r="10074" spans="1:14">
      <c r="A10074" s="16">
        <v>46190</v>
      </c>
      <c r="B10074" t="s">
        <v>10114</v>
      </c>
      <c r="C10074" t="s">
        <v>26</v>
      </c>
      <c r="D10074" t="s">
        <v>27</v>
      </c>
      <c r="E10074" t="s">
        <v>17</v>
      </c>
      <c r="F10074" t="s">
        <v>9033</v>
      </c>
      <c r="G10074" t="s">
        <v>5424</v>
      </c>
      <c r="H10074">
        <v>5</v>
      </c>
      <c r="I10074" s="17">
        <v>209734</v>
      </c>
      <c r="J10074" s="17">
        <v>0</v>
      </c>
      <c r="K10074" s="17">
        <v>209734</v>
      </c>
      <c r="L10074" s="17">
        <v>146813.8</v>
      </c>
      <c r="M10074" s="17">
        <v>62920.2</v>
      </c>
      <c r="N10074" s="17">
        <v>44139.0892</v>
      </c>
    </row>
    <row r="10075" spans="1:14">
      <c r="A10075" s="16">
        <v>46190</v>
      </c>
      <c r="B10075" t="s">
        <v>10115</v>
      </c>
      <c r="C10075" t="s">
        <v>33</v>
      </c>
      <c r="D10075" t="s">
        <v>34</v>
      </c>
      <c r="E10075" t="s">
        <v>35</v>
      </c>
      <c r="F10075" t="s">
        <v>9033</v>
      </c>
      <c r="G10075" t="s">
        <v>5424</v>
      </c>
      <c r="H10075">
        <v>1</v>
      </c>
      <c r="I10075" s="17">
        <v>725657</v>
      </c>
      <c r="J10075" s="17">
        <v>58052.56</v>
      </c>
      <c r="K10075" s="17">
        <v>667604.4399999999</v>
      </c>
      <c r="L10075" s="17">
        <v>480675.2</v>
      </c>
      <c r="M10075" s="17">
        <v>186929.24</v>
      </c>
      <c r="N10075" s="17">
        <v>79820.2844</v>
      </c>
    </row>
    <row r="10076" spans="1:14">
      <c r="A10076" s="16">
        <v>46190</v>
      </c>
      <c r="B10076" t="s">
        <v>10116</v>
      </c>
      <c r="C10076" t="s">
        <v>22</v>
      </c>
      <c r="D10076" t="s">
        <v>23</v>
      </c>
      <c r="E10076" t="s">
        <v>24</v>
      </c>
      <c r="F10076" t="s">
        <v>9033</v>
      </c>
      <c r="G10076" t="s">
        <v>5424</v>
      </c>
      <c r="H10076">
        <v>6</v>
      </c>
      <c r="I10076" s="17">
        <v>348412</v>
      </c>
      <c r="J10076" s="17">
        <v>38325.32</v>
      </c>
      <c r="K10076" s="17">
        <v>310086.68</v>
      </c>
      <c r="L10076" s="17">
        <v>235665.88</v>
      </c>
      <c r="M10076" s="17">
        <v>74420.8</v>
      </c>
      <c r="N10076" s="17">
        <v>164888.9106</v>
      </c>
    </row>
    <row r="10077" spans="1:14">
      <c r="A10077" s="16">
        <v>46190</v>
      </c>
      <c r="B10077" t="s">
        <v>10117</v>
      </c>
      <c r="C10077" t="s">
        <v>29</v>
      </c>
      <c r="D10077" t="s">
        <v>30</v>
      </c>
      <c r="E10077" t="s">
        <v>31</v>
      </c>
      <c r="F10077" t="s">
        <v>9033</v>
      </c>
      <c r="G10077" t="s">
        <v>5424</v>
      </c>
      <c r="H10077">
        <v>2</v>
      </c>
      <c r="I10077" s="17">
        <v>570094</v>
      </c>
      <c r="J10077" s="17">
        <v>0</v>
      </c>
      <c r="K10077" s="17">
        <v>570094</v>
      </c>
      <c r="L10077" s="17">
        <v>353458.28</v>
      </c>
      <c r="M10077" s="17">
        <v>216635.72</v>
      </c>
      <c r="N10077" s="17">
        <v>175550.2619</v>
      </c>
    </row>
    <row r="10078" spans="1:14">
      <c r="A10078" s="16">
        <v>46190</v>
      </c>
      <c r="B10078" t="s">
        <v>10118</v>
      </c>
      <c r="C10078" t="s">
        <v>15</v>
      </c>
      <c r="D10078" t="s">
        <v>16</v>
      </c>
      <c r="E10078" t="s">
        <v>17</v>
      </c>
      <c r="F10078" t="s">
        <v>9033</v>
      </c>
      <c r="G10078" t="s">
        <v>5424</v>
      </c>
      <c r="H10078">
        <v>10</v>
      </c>
      <c r="I10078" s="17">
        <v>208914</v>
      </c>
      <c r="J10078" s="17">
        <v>0</v>
      </c>
      <c r="K10078" s="17">
        <v>208914</v>
      </c>
      <c r="L10078" s="17">
        <v>146239.8</v>
      </c>
      <c r="M10078" s="17">
        <v>62674.2</v>
      </c>
      <c r="N10078" s="17">
        <v>44139.0892</v>
      </c>
    </row>
    <row r="10079" spans="1:14">
      <c r="A10079" s="16">
        <v>46190</v>
      </c>
      <c r="B10079" t="s">
        <v>10119</v>
      </c>
      <c r="C10079" t="s">
        <v>22</v>
      </c>
      <c r="D10079" t="s">
        <v>23</v>
      </c>
      <c r="E10079" t="s">
        <v>24</v>
      </c>
      <c r="F10079" t="s">
        <v>9033</v>
      </c>
      <c r="G10079" t="s">
        <v>5424</v>
      </c>
      <c r="H10079">
        <v>2</v>
      </c>
      <c r="I10079" s="17">
        <v>825650</v>
      </c>
      <c r="J10079" s="17">
        <v>123847.5</v>
      </c>
      <c r="K10079" s="17">
        <v>701802.5</v>
      </c>
      <c r="L10079" s="17">
        <v>533369.9</v>
      </c>
      <c r="M10079" s="17">
        <v>168432.6</v>
      </c>
      <c r="N10079" s="17">
        <v>164888.9106</v>
      </c>
    </row>
    <row r="10080" spans="1:14">
      <c r="A10080" s="16">
        <v>46190</v>
      </c>
      <c r="B10080" t="s">
        <v>10120</v>
      </c>
      <c r="C10080" t="s">
        <v>47</v>
      </c>
      <c r="D10080" t="s">
        <v>48</v>
      </c>
      <c r="E10080" t="s">
        <v>35</v>
      </c>
      <c r="F10080" t="s">
        <v>9033</v>
      </c>
      <c r="G10080" t="s">
        <v>5424</v>
      </c>
      <c r="H10080">
        <v>4</v>
      </c>
      <c r="I10080" s="17">
        <v>773151</v>
      </c>
      <c r="J10080" s="17">
        <v>15463.02</v>
      </c>
      <c r="K10080" s="17">
        <v>757687.98</v>
      </c>
      <c r="L10080" s="17">
        <v>545535.35</v>
      </c>
      <c r="M10080" s="17">
        <v>212152.63</v>
      </c>
      <c r="N10080" s="17">
        <v>79820.2844</v>
      </c>
    </row>
    <row r="10081" spans="1:14">
      <c r="A10081" s="16">
        <v>46190</v>
      </c>
      <c r="B10081" t="s">
        <v>10121</v>
      </c>
      <c r="C10081" t="s">
        <v>15</v>
      </c>
      <c r="D10081" t="s">
        <v>16</v>
      </c>
      <c r="E10081" t="s">
        <v>17</v>
      </c>
      <c r="F10081" t="s">
        <v>9033</v>
      </c>
      <c r="G10081" t="s">
        <v>5424</v>
      </c>
      <c r="H10081">
        <v>9</v>
      </c>
      <c r="I10081" s="17">
        <v>443541</v>
      </c>
      <c r="J10081" s="17">
        <v>0</v>
      </c>
      <c r="K10081" s="17">
        <v>443541</v>
      </c>
      <c r="L10081" s="17">
        <v>310478.7</v>
      </c>
      <c r="M10081" s="17">
        <v>133062.3</v>
      </c>
      <c r="N10081" s="17">
        <v>44139.0892</v>
      </c>
    </row>
    <row r="10082" spans="1:14">
      <c r="A10082" s="16">
        <v>46190</v>
      </c>
      <c r="B10082" t="s">
        <v>10122</v>
      </c>
      <c r="C10082" t="s">
        <v>29</v>
      </c>
      <c r="D10082" t="s">
        <v>30</v>
      </c>
      <c r="E10082" t="s">
        <v>31</v>
      </c>
      <c r="F10082" t="s">
        <v>9033</v>
      </c>
      <c r="G10082" t="s">
        <v>5424</v>
      </c>
      <c r="H10082">
        <v>1</v>
      </c>
      <c r="I10082" s="17">
        <v>152834</v>
      </c>
      <c r="J10082" s="17">
        <v>16811.74</v>
      </c>
      <c r="K10082" s="17">
        <v>136022.26</v>
      </c>
      <c r="L10082" s="17">
        <v>84333.8</v>
      </c>
      <c r="M10082" s="17">
        <v>51688.46</v>
      </c>
      <c r="N10082" s="17">
        <v>175550.2619</v>
      </c>
    </row>
    <row r="10083" spans="1:14">
      <c r="A10083" s="16">
        <v>46190</v>
      </c>
      <c r="B10083" t="s">
        <v>10123</v>
      </c>
      <c r="C10083" t="s">
        <v>26</v>
      </c>
      <c r="D10083" t="s">
        <v>27</v>
      </c>
      <c r="E10083" t="s">
        <v>17</v>
      </c>
      <c r="F10083" t="s">
        <v>9033</v>
      </c>
      <c r="G10083" t="s">
        <v>5424</v>
      </c>
      <c r="H10083">
        <v>10</v>
      </c>
      <c r="I10083" s="17">
        <v>775928</v>
      </c>
      <c r="J10083" s="17">
        <v>100870.64</v>
      </c>
      <c r="K10083" s="17">
        <v>675057.36</v>
      </c>
      <c r="L10083" s="17">
        <v>472540.15</v>
      </c>
      <c r="M10083" s="17">
        <v>202517.21</v>
      </c>
      <c r="N10083" s="17">
        <v>44139.0892</v>
      </c>
    </row>
    <row r="10084" spans="1:14">
      <c r="A10084" s="16">
        <v>46190</v>
      </c>
      <c r="B10084" t="s">
        <v>10124</v>
      </c>
      <c r="C10084" t="s">
        <v>22</v>
      </c>
      <c r="D10084" t="s">
        <v>23</v>
      </c>
      <c r="E10084" t="s">
        <v>24</v>
      </c>
      <c r="F10084" t="s">
        <v>9033</v>
      </c>
      <c r="G10084" t="s">
        <v>5424</v>
      </c>
      <c r="H10084">
        <v>6</v>
      </c>
      <c r="I10084" s="17">
        <v>604949</v>
      </c>
      <c r="J10084" s="17">
        <v>72593.88</v>
      </c>
      <c r="K10084" s="17">
        <v>532355.12</v>
      </c>
      <c r="L10084" s="17">
        <v>404589.89</v>
      </c>
      <c r="M10084" s="17">
        <v>127765.23</v>
      </c>
      <c r="N10084" s="17">
        <v>164888.9106</v>
      </c>
    </row>
    <row r="10085" spans="1:14">
      <c r="A10085" s="16">
        <v>46190</v>
      </c>
      <c r="B10085" t="s">
        <v>10125</v>
      </c>
      <c r="C10085" t="s">
        <v>43</v>
      </c>
      <c r="D10085" t="s">
        <v>44</v>
      </c>
      <c r="E10085" t="s">
        <v>31</v>
      </c>
      <c r="F10085" t="s">
        <v>9033</v>
      </c>
      <c r="G10085" t="s">
        <v>5424</v>
      </c>
      <c r="H10085">
        <v>3</v>
      </c>
      <c r="I10085" s="17">
        <v>534420</v>
      </c>
      <c r="J10085" s="17">
        <v>16032.6</v>
      </c>
      <c r="K10085" s="17">
        <v>518387.4</v>
      </c>
      <c r="L10085" s="17">
        <v>321400.19</v>
      </c>
      <c r="M10085" s="17">
        <v>196987.21</v>
      </c>
      <c r="N10085" s="17">
        <v>175550.2619</v>
      </c>
    </row>
    <row r="10086" spans="1:14">
      <c r="A10086" s="16">
        <v>46190</v>
      </c>
      <c r="B10086" t="s">
        <v>10126</v>
      </c>
      <c r="C10086" t="s">
        <v>73</v>
      </c>
      <c r="D10086" t="s">
        <v>74</v>
      </c>
      <c r="E10086" t="s">
        <v>24</v>
      </c>
      <c r="F10086" t="s">
        <v>9033</v>
      </c>
      <c r="G10086" t="s">
        <v>5424</v>
      </c>
      <c r="H10086">
        <v>5</v>
      </c>
      <c r="I10086" s="17">
        <v>784873</v>
      </c>
      <c r="J10086" s="17">
        <v>15697.46</v>
      </c>
      <c r="K10086" s="17">
        <v>769175.54</v>
      </c>
      <c r="L10086" s="17">
        <v>584573.41</v>
      </c>
      <c r="M10086" s="17">
        <v>184602.13</v>
      </c>
      <c r="N10086" s="17">
        <v>164888.9106</v>
      </c>
    </row>
    <row r="10087" spans="1:14">
      <c r="A10087" s="16">
        <v>46190</v>
      </c>
      <c r="B10087" t="s">
        <v>10127</v>
      </c>
      <c r="C10087" t="s">
        <v>33</v>
      </c>
      <c r="D10087" t="s">
        <v>34</v>
      </c>
      <c r="E10087" t="s">
        <v>35</v>
      </c>
      <c r="F10087" t="s">
        <v>9033</v>
      </c>
      <c r="G10087" t="s">
        <v>5424</v>
      </c>
      <c r="H10087">
        <v>10</v>
      </c>
      <c r="I10087" s="17">
        <v>59062</v>
      </c>
      <c r="J10087" s="17">
        <v>4134.34</v>
      </c>
      <c r="K10087" s="17">
        <v>54927.66</v>
      </c>
      <c r="L10087" s="17">
        <v>39547.92</v>
      </c>
      <c r="M10087" s="17">
        <v>15379.74</v>
      </c>
      <c r="N10087" s="17">
        <v>79820.2844</v>
      </c>
    </row>
    <row r="10088" spans="1:14">
      <c r="A10088" s="16">
        <v>46190</v>
      </c>
      <c r="B10088" t="s">
        <v>10128</v>
      </c>
      <c r="C10088" t="s">
        <v>26</v>
      </c>
      <c r="D10088" t="s">
        <v>27</v>
      </c>
      <c r="E10088" t="s">
        <v>17</v>
      </c>
      <c r="F10088" t="s">
        <v>9033</v>
      </c>
      <c r="G10088" t="s">
        <v>5424</v>
      </c>
      <c r="H10088">
        <v>10</v>
      </c>
      <c r="I10088" s="17">
        <v>76324</v>
      </c>
      <c r="J10088" s="17">
        <v>7632.4</v>
      </c>
      <c r="K10088" s="17">
        <v>68691.60000000001</v>
      </c>
      <c r="L10088" s="17">
        <v>48084.12</v>
      </c>
      <c r="M10088" s="17">
        <v>20607.48</v>
      </c>
      <c r="N10088" s="17">
        <v>44139.0892</v>
      </c>
    </row>
    <row r="10089" spans="1:14">
      <c r="A10089" s="16">
        <v>46190</v>
      </c>
      <c r="B10089" t="s">
        <v>10129</v>
      </c>
      <c r="C10089" t="s">
        <v>26</v>
      </c>
      <c r="D10089" t="s">
        <v>27</v>
      </c>
      <c r="E10089" t="s">
        <v>17</v>
      </c>
      <c r="F10089" t="s">
        <v>9033</v>
      </c>
      <c r="G10089" t="s">
        <v>5424</v>
      </c>
      <c r="H10089">
        <v>2</v>
      </c>
      <c r="I10089" s="17">
        <v>736358</v>
      </c>
      <c r="J10089" s="17">
        <v>44181.48</v>
      </c>
      <c r="K10089" s="17">
        <v>692176.52</v>
      </c>
      <c r="L10089" s="17">
        <v>484523.56</v>
      </c>
      <c r="M10089" s="17">
        <v>207652.96</v>
      </c>
      <c r="N10089" s="17">
        <v>44139.0892</v>
      </c>
    </row>
    <row r="10090" spans="1:14">
      <c r="A10090" s="16">
        <v>46190</v>
      </c>
      <c r="B10090" t="s">
        <v>10130</v>
      </c>
      <c r="C10090" t="s">
        <v>73</v>
      </c>
      <c r="D10090" t="s">
        <v>74</v>
      </c>
      <c r="E10090" t="s">
        <v>24</v>
      </c>
      <c r="F10090" t="s">
        <v>9033</v>
      </c>
      <c r="G10090" t="s">
        <v>5424</v>
      </c>
      <c r="H10090">
        <v>2</v>
      </c>
      <c r="I10090" s="17">
        <v>129821</v>
      </c>
      <c r="J10090" s="17">
        <v>6491.05</v>
      </c>
      <c r="K10090" s="17">
        <v>123329.95</v>
      </c>
      <c r="L10090" s="17">
        <v>93730.75999999999</v>
      </c>
      <c r="M10090" s="17">
        <v>29599.19</v>
      </c>
      <c r="N10090" s="17">
        <v>164888.9106</v>
      </c>
    </row>
    <row r="10091" spans="1:14">
      <c r="A10091" s="16">
        <v>46190</v>
      </c>
      <c r="B10091" t="s">
        <v>10131</v>
      </c>
      <c r="C10091" t="s">
        <v>33</v>
      </c>
      <c r="D10091" t="s">
        <v>34</v>
      </c>
      <c r="E10091" t="s">
        <v>35</v>
      </c>
      <c r="F10091" t="s">
        <v>9033</v>
      </c>
      <c r="G10091" t="s">
        <v>5424</v>
      </c>
      <c r="H10091">
        <v>11</v>
      </c>
      <c r="I10091" s="17">
        <v>616129</v>
      </c>
      <c r="J10091" s="17">
        <v>18483.87</v>
      </c>
      <c r="K10091" s="17">
        <v>597645.13</v>
      </c>
      <c r="L10091" s="17">
        <v>430304.49</v>
      </c>
      <c r="M10091" s="17">
        <v>167340.64</v>
      </c>
      <c r="N10091" s="17">
        <v>79820.2844</v>
      </c>
    </row>
    <row r="10092" spans="1:14">
      <c r="A10092" s="16">
        <v>46190</v>
      </c>
      <c r="B10092" t="s">
        <v>10132</v>
      </c>
      <c r="C10092" t="s">
        <v>26</v>
      </c>
      <c r="D10092" t="s">
        <v>27</v>
      </c>
      <c r="E10092" t="s">
        <v>17</v>
      </c>
      <c r="F10092" t="s">
        <v>9033</v>
      </c>
      <c r="G10092" t="s">
        <v>5424</v>
      </c>
      <c r="H10092">
        <v>4</v>
      </c>
      <c r="I10092" s="17">
        <v>531891</v>
      </c>
      <c r="J10092" s="17">
        <v>42551.28</v>
      </c>
      <c r="K10092" s="17">
        <v>489339.72</v>
      </c>
      <c r="L10092" s="17">
        <v>342537.8</v>
      </c>
      <c r="M10092" s="17">
        <v>146801.92</v>
      </c>
      <c r="N10092" s="17">
        <v>44139.0892</v>
      </c>
    </row>
    <row r="10093" spans="1:14">
      <c r="A10093" s="16">
        <v>46191</v>
      </c>
      <c r="B10093" t="s">
        <v>10133</v>
      </c>
      <c r="C10093" t="s">
        <v>43</v>
      </c>
      <c r="D10093" t="s">
        <v>44</v>
      </c>
      <c r="E10093" t="s">
        <v>31</v>
      </c>
      <c r="F10093" t="s">
        <v>9033</v>
      </c>
      <c r="G10093" t="s">
        <v>5424</v>
      </c>
      <c r="H10093">
        <v>11</v>
      </c>
      <c r="I10093" s="17">
        <v>668266</v>
      </c>
      <c r="J10093" s="17">
        <v>40095.96</v>
      </c>
      <c r="K10093" s="17">
        <v>628170.04</v>
      </c>
      <c r="L10093" s="17">
        <v>389465.42</v>
      </c>
      <c r="M10093" s="17">
        <v>238704.62</v>
      </c>
      <c r="N10093" s="17">
        <v>175550.2619</v>
      </c>
    </row>
    <row r="10094" spans="1:14">
      <c r="A10094" s="16">
        <v>46191</v>
      </c>
      <c r="B10094" t="s">
        <v>10134</v>
      </c>
      <c r="C10094" t="s">
        <v>29</v>
      </c>
      <c r="D10094" t="s">
        <v>30</v>
      </c>
      <c r="E10094" t="s">
        <v>31</v>
      </c>
      <c r="F10094" t="s">
        <v>9033</v>
      </c>
      <c r="G10094" t="s">
        <v>5424</v>
      </c>
      <c r="H10094">
        <v>8</v>
      </c>
      <c r="I10094" s="17">
        <v>546365</v>
      </c>
      <c r="J10094" s="17">
        <v>71027.45</v>
      </c>
      <c r="K10094" s="17">
        <v>475337.55</v>
      </c>
      <c r="L10094" s="17">
        <v>294709.28</v>
      </c>
      <c r="M10094" s="17">
        <v>180628.27</v>
      </c>
      <c r="N10094" s="17">
        <v>175550.2619</v>
      </c>
    </row>
    <row r="10095" spans="1:14">
      <c r="A10095" s="16">
        <v>46191</v>
      </c>
      <c r="B10095" t="s">
        <v>10135</v>
      </c>
      <c r="C10095" t="s">
        <v>26</v>
      </c>
      <c r="D10095" t="s">
        <v>27</v>
      </c>
      <c r="E10095" t="s">
        <v>17</v>
      </c>
      <c r="F10095" t="s">
        <v>9033</v>
      </c>
      <c r="G10095" t="s">
        <v>5424</v>
      </c>
      <c r="H10095">
        <v>8</v>
      </c>
      <c r="I10095" s="17">
        <v>49487</v>
      </c>
      <c r="J10095" s="17">
        <v>0</v>
      </c>
      <c r="K10095" s="17">
        <v>49487</v>
      </c>
      <c r="L10095" s="17">
        <v>34640.9</v>
      </c>
      <c r="M10095" s="17">
        <v>14846.1</v>
      </c>
      <c r="N10095" s="17">
        <v>44139.0892</v>
      </c>
    </row>
    <row r="10096" spans="1:14">
      <c r="A10096" s="16">
        <v>46191</v>
      </c>
      <c r="B10096" t="s">
        <v>10136</v>
      </c>
      <c r="C10096" t="s">
        <v>47</v>
      </c>
      <c r="D10096" t="s">
        <v>48</v>
      </c>
      <c r="E10096" t="s">
        <v>35</v>
      </c>
      <c r="F10096" t="s">
        <v>9033</v>
      </c>
      <c r="G10096" t="s">
        <v>5424</v>
      </c>
      <c r="H10096">
        <v>2</v>
      </c>
      <c r="I10096" s="17">
        <v>666686</v>
      </c>
      <c r="J10096" s="17">
        <v>0</v>
      </c>
      <c r="K10096" s="17">
        <v>666686</v>
      </c>
      <c r="L10096" s="17">
        <v>480013.92</v>
      </c>
      <c r="M10096" s="17">
        <v>186672.08</v>
      </c>
      <c r="N10096" s="17">
        <v>79820.2844</v>
      </c>
    </row>
    <row r="10097" spans="1:14">
      <c r="A10097" s="16">
        <v>46191</v>
      </c>
      <c r="B10097" t="s">
        <v>10137</v>
      </c>
      <c r="C10097" t="s">
        <v>43</v>
      </c>
      <c r="D10097" t="s">
        <v>44</v>
      </c>
      <c r="E10097" t="s">
        <v>31</v>
      </c>
      <c r="F10097" t="s">
        <v>9033</v>
      </c>
      <c r="G10097" t="s">
        <v>5424</v>
      </c>
      <c r="H10097">
        <v>2</v>
      </c>
      <c r="I10097" s="17">
        <v>346897</v>
      </c>
      <c r="J10097" s="17">
        <v>48565.58</v>
      </c>
      <c r="K10097" s="17">
        <v>298331.42</v>
      </c>
      <c r="L10097" s="17">
        <v>184965.48</v>
      </c>
      <c r="M10097" s="17">
        <v>113365.94</v>
      </c>
      <c r="N10097" s="17">
        <v>175550.2619</v>
      </c>
    </row>
    <row r="10098" spans="1:14">
      <c r="A10098" s="16">
        <v>46191</v>
      </c>
      <c r="B10098" t="s">
        <v>10138</v>
      </c>
      <c r="C10098" t="s">
        <v>29</v>
      </c>
      <c r="D10098" t="s">
        <v>30</v>
      </c>
      <c r="E10098" t="s">
        <v>31</v>
      </c>
      <c r="F10098" t="s">
        <v>9033</v>
      </c>
      <c r="G10098" t="s">
        <v>5424</v>
      </c>
      <c r="H10098">
        <v>2</v>
      </c>
      <c r="I10098" s="17">
        <v>792734</v>
      </c>
      <c r="J10098" s="17">
        <v>0</v>
      </c>
      <c r="K10098" s="17">
        <v>792734</v>
      </c>
      <c r="L10098" s="17">
        <v>491495.08</v>
      </c>
      <c r="M10098" s="17">
        <v>301238.92</v>
      </c>
      <c r="N10098" s="17">
        <v>175550.2619</v>
      </c>
    </row>
    <row r="10099" spans="1:14">
      <c r="A10099" s="16">
        <v>46191</v>
      </c>
      <c r="B10099" t="s">
        <v>10139</v>
      </c>
      <c r="C10099" t="s">
        <v>26</v>
      </c>
      <c r="D10099" t="s">
        <v>27</v>
      </c>
      <c r="E10099" t="s">
        <v>17</v>
      </c>
      <c r="F10099" t="s">
        <v>9033</v>
      </c>
      <c r="G10099" t="s">
        <v>5424</v>
      </c>
      <c r="H10099">
        <v>3</v>
      </c>
      <c r="I10099" s="17">
        <v>484415</v>
      </c>
      <c r="J10099" s="17">
        <v>43597.35</v>
      </c>
      <c r="K10099" s="17">
        <v>440817.65</v>
      </c>
      <c r="L10099" s="17">
        <v>308572.36</v>
      </c>
      <c r="M10099" s="17">
        <v>132245.29</v>
      </c>
      <c r="N10099" s="17">
        <v>44139.0892</v>
      </c>
    </row>
    <row r="10100" spans="1:14">
      <c r="A10100" s="16">
        <v>46191</v>
      </c>
      <c r="B10100" t="s">
        <v>10140</v>
      </c>
      <c r="C10100" t="s">
        <v>43</v>
      </c>
      <c r="D10100" t="s">
        <v>44</v>
      </c>
      <c r="E10100" t="s">
        <v>31</v>
      </c>
      <c r="F10100" t="s">
        <v>9033</v>
      </c>
      <c r="G10100" t="s">
        <v>5424</v>
      </c>
      <c r="H10100">
        <v>3</v>
      </c>
      <c r="I10100" s="17">
        <v>663902</v>
      </c>
      <c r="J10100" s="17">
        <v>0</v>
      </c>
      <c r="K10100" s="17">
        <v>663902</v>
      </c>
      <c r="L10100" s="17">
        <v>411619.24</v>
      </c>
      <c r="M10100" s="17">
        <v>252282.76</v>
      </c>
      <c r="N10100" s="17">
        <v>175550.2619</v>
      </c>
    </row>
    <row r="10101" spans="1:14">
      <c r="A10101" s="16">
        <v>46191</v>
      </c>
      <c r="B10101" t="s">
        <v>10141</v>
      </c>
      <c r="C10101" t="s">
        <v>22</v>
      </c>
      <c r="D10101" t="s">
        <v>23</v>
      </c>
      <c r="E10101" t="s">
        <v>24</v>
      </c>
      <c r="F10101" t="s">
        <v>9033</v>
      </c>
      <c r="G10101" t="s">
        <v>5424</v>
      </c>
      <c r="H10101">
        <v>10</v>
      </c>
      <c r="I10101" s="17">
        <v>180576</v>
      </c>
      <c r="J10101" s="17">
        <v>16251.84</v>
      </c>
      <c r="K10101" s="17">
        <v>164324.16</v>
      </c>
      <c r="L10101" s="17">
        <v>124886.36</v>
      </c>
      <c r="M10101" s="17">
        <v>39437.8</v>
      </c>
      <c r="N10101" s="17">
        <v>164888.9106</v>
      </c>
    </row>
    <row r="10102" spans="1:14">
      <c r="A10102" s="16">
        <v>46191</v>
      </c>
      <c r="B10102" t="s">
        <v>10142</v>
      </c>
      <c r="C10102" t="s">
        <v>29</v>
      </c>
      <c r="D10102" t="s">
        <v>30</v>
      </c>
      <c r="E10102" t="s">
        <v>31</v>
      </c>
      <c r="F10102" t="s">
        <v>9033</v>
      </c>
      <c r="G10102" t="s">
        <v>5424</v>
      </c>
      <c r="H10102">
        <v>10</v>
      </c>
      <c r="I10102" s="17">
        <v>148708</v>
      </c>
      <c r="J10102" s="17">
        <v>16357.88</v>
      </c>
      <c r="K10102" s="17">
        <v>132350.12</v>
      </c>
      <c r="L10102" s="17">
        <v>82057.07000000001</v>
      </c>
      <c r="M10102" s="17">
        <v>50293.05</v>
      </c>
      <c r="N10102" s="17">
        <v>175550.2619</v>
      </c>
    </row>
    <row r="10103" spans="1:14">
      <c r="A10103" s="16">
        <v>46191</v>
      </c>
      <c r="B10103" t="s">
        <v>10143</v>
      </c>
      <c r="C10103" t="s">
        <v>47</v>
      </c>
      <c r="D10103" t="s">
        <v>48</v>
      </c>
      <c r="E10103" t="s">
        <v>35</v>
      </c>
      <c r="F10103" t="s">
        <v>9033</v>
      </c>
      <c r="G10103" t="s">
        <v>5424</v>
      </c>
      <c r="H10103">
        <v>3</v>
      </c>
      <c r="I10103" s="17">
        <v>317770</v>
      </c>
      <c r="J10103" s="17">
        <v>28599.3</v>
      </c>
      <c r="K10103" s="17">
        <v>289170.7</v>
      </c>
      <c r="L10103" s="17">
        <v>208202.9</v>
      </c>
      <c r="M10103" s="17">
        <v>80967.8</v>
      </c>
      <c r="N10103" s="17">
        <v>79820.2844</v>
      </c>
    </row>
    <row r="10104" spans="1:14">
      <c r="A10104" s="16">
        <v>46191</v>
      </c>
      <c r="B10104" t="s">
        <v>10144</v>
      </c>
      <c r="C10104" t="s">
        <v>33</v>
      </c>
      <c r="D10104" t="s">
        <v>34</v>
      </c>
      <c r="E10104" t="s">
        <v>35</v>
      </c>
      <c r="F10104" t="s">
        <v>9033</v>
      </c>
      <c r="G10104" t="s">
        <v>5424</v>
      </c>
      <c r="H10104">
        <v>12</v>
      </c>
      <c r="I10104" s="17">
        <v>274473</v>
      </c>
      <c r="J10104" s="17">
        <v>38426.22</v>
      </c>
      <c r="K10104" s="17">
        <v>236046.78</v>
      </c>
      <c r="L10104" s="17">
        <v>169953.68</v>
      </c>
      <c r="M10104" s="17">
        <v>66093.10000000001</v>
      </c>
      <c r="N10104" s="17">
        <v>79820.2844</v>
      </c>
    </row>
    <row r="10105" spans="1:14">
      <c r="A10105" s="16">
        <v>46191</v>
      </c>
      <c r="B10105" t="s">
        <v>10145</v>
      </c>
      <c r="C10105" t="s">
        <v>43</v>
      </c>
      <c r="D10105" t="s">
        <v>44</v>
      </c>
      <c r="E10105" t="s">
        <v>31</v>
      </c>
      <c r="F10105" t="s">
        <v>9033</v>
      </c>
      <c r="G10105" t="s">
        <v>5424</v>
      </c>
      <c r="H10105">
        <v>1</v>
      </c>
      <c r="I10105" s="17">
        <v>679169</v>
      </c>
      <c r="J10105" s="17">
        <v>33958.45</v>
      </c>
      <c r="K10105" s="17">
        <v>645210.55</v>
      </c>
      <c r="L10105" s="17">
        <v>400030.54</v>
      </c>
      <c r="M10105" s="17">
        <v>245180.01</v>
      </c>
      <c r="N10105" s="17">
        <v>175550.2619</v>
      </c>
    </row>
    <row r="10106" spans="1:14">
      <c r="A10106" s="16">
        <v>46191</v>
      </c>
      <c r="B10106" t="s">
        <v>10146</v>
      </c>
      <c r="C10106" t="s">
        <v>29</v>
      </c>
      <c r="D10106" t="s">
        <v>30</v>
      </c>
      <c r="E10106" t="s">
        <v>31</v>
      </c>
      <c r="F10106" t="s">
        <v>9033</v>
      </c>
      <c r="G10106" t="s">
        <v>5424</v>
      </c>
      <c r="H10106">
        <v>2</v>
      </c>
      <c r="I10106" s="17">
        <v>623196</v>
      </c>
      <c r="J10106" s="17">
        <v>74783.52</v>
      </c>
      <c r="K10106" s="17">
        <v>548412.48</v>
      </c>
      <c r="L10106" s="17">
        <v>340015.74</v>
      </c>
      <c r="M10106" s="17">
        <v>208396.74</v>
      </c>
      <c r="N10106" s="17">
        <v>175550.2619</v>
      </c>
    </row>
    <row r="10107" spans="1:14">
      <c r="A10107" s="16">
        <v>46191</v>
      </c>
      <c r="B10107" t="s">
        <v>10147</v>
      </c>
      <c r="C10107" t="s">
        <v>73</v>
      </c>
      <c r="D10107" t="s">
        <v>74</v>
      </c>
      <c r="E10107" t="s">
        <v>24</v>
      </c>
      <c r="F10107" t="s">
        <v>9033</v>
      </c>
      <c r="G10107" t="s">
        <v>5424</v>
      </c>
      <c r="H10107">
        <v>7</v>
      </c>
      <c r="I10107" s="17">
        <v>653487</v>
      </c>
      <c r="J10107" s="17">
        <v>84953.31</v>
      </c>
      <c r="K10107" s="17">
        <v>568533.6899999999</v>
      </c>
      <c r="L10107" s="17">
        <v>432085.6</v>
      </c>
      <c r="M10107" s="17">
        <v>136448.09</v>
      </c>
      <c r="N10107" s="17">
        <v>164888.9106</v>
      </c>
    </row>
    <row r="10108" spans="1:14">
      <c r="A10108" s="16">
        <v>46191</v>
      </c>
      <c r="B10108" t="s">
        <v>10148</v>
      </c>
      <c r="C10108" t="s">
        <v>26</v>
      </c>
      <c r="D10108" t="s">
        <v>27</v>
      </c>
      <c r="E10108" t="s">
        <v>17</v>
      </c>
      <c r="F10108" t="s">
        <v>9033</v>
      </c>
      <c r="G10108" t="s">
        <v>5424</v>
      </c>
      <c r="H10108">
        <v>2</v>
      </c>
      <c r="I10108" s="17">
        <v>680664</v>
      </c>
      <c r="J10108" s="17">
        <v>34033.2</v>
      </c>
      <c r="K10108" s="17">
        <v>646630.8</v>
      </c>
      <c r="L10108" s="17">
        <v>452641.56</v>
      </c>
      <c r="M10108" s="17">
        <v>193989.24</v>
      </c>
      <c r="N10108" s="17">
        <v>44139.0892</v>
      </c>
    </row>
    <row r="10109" spans="1:14">
      <c r="A10109" s="16">
        <v>46191</v>
      </c>
      <c r="B10109" t="s">
        <v>10149</v>
      </c>
      <c r="C10109" t="s">
        <v>15</v>
      </c>
      <c r="D10109" t="s">
        <v>16</v>
      </c>
      <c r="E10109" t="s">
        <v>17</v>
      </c>
      <c r="F10109" t="s">
        <v>9033</v>
      </c>
      <c r="G10109" t="s">
        <v>5424</v>
      </c>
      <c r="H10109">
        <v>5</v>
      </c>
      <c r="I10109" s="17">
        <v>394954</v>
      </c>
      <c r="J10109" s="17">
        <v>39495.4</v>
      </c>
      <c r="K10109" s="17">
        <v>355458.6</v>
      </c>
      <c r="L10109" s="17">
        <v>248821.02</v>
      </c>
      <c r="M10109" s="17">
        <v>106637.58</v>
      </c>
      <c r="N10109" s="17">
        <v>44139.0892</v>
      </c>
    </row>
    <row r="10110" spans="1:14">
      <c r="A10110" s="16">
        <v>46191</v>
      </c>
      <c r="B10110" t="s">
        <v>10150</v>
      </c>
      <c r="C10110" t="s">
        <v>43</v>
      </c>
      <c r="D10110" t="s">
        <v>44</v>
      </c>
      <c r="E10110" t="s">
        <v>31</v>
      </c>
      <c r="F10110" t="s">
        <v>9033</v>
      </c>
      <c r="G10110" t="s">
        <v>5424</v>
      </c>
      <c r="H10110">
        <v>1</v>
      </c>
      <c r="I10110" s="17">
        <v>524479</v>
      </c>
      <c r="J10110" s="17">
        <v>52447.9</v>
      </c>
      <c r="K10110" s="17">
        <v>472031.1</v>
      </c>
      <c r="L10110" s="17">
        <v>292659.28</v>
      </c>
      <c r="M10110" s="17">
        <v>179371.82</v>
      </c>
      <c r="N10110" s="17">
        <v>175550.2619</v>
      </c>
    </row>
    <row r="10111" spans="1:14">
      <c r="A10111" s="16">
        <v>46191</v>
      </c>
      <c r="B10111" t="s">
        <v>10151</v>
      </c>
      <c r="C10111" t="s">
        <v>47</v>
      </c>
      <c r="D10111" t="s">
        <v>48</v>
      </c>
      <c r="E10111" t="s">
        <v>35</v>
      </c>
      <c r="F10111" t="s">
        <v>9033</v>
      </c>
      <c r="G10111" t="s">
        <v>5424</v>
      </c>
      <c r="H10111">
        <v>4</v>
      </c>
      <c r="I10111" s="17">
        <v>282749</v>
      </c>
      <c r="J10111" s="17">
        <v>14137.45</v>
      </c>
      <c r="K10111" s="17">
        <v>268611.55</v>
      </c>
      <c r="L10111" s="17">
        <v>193400.32</v>
      </c>
      <c r="M10111" s="17">
        <v>75211.23</v>
      </c>
      <c r="N10111" s="17">
        <v>79820.2844</v>
      </c>
    </row>
    <row r="10112" spans="1:14">
      <c r="A10112" s="16">
        <v>46191</v>
      </c>
      <c r="B10112" t="s">
        <v>10152</v>
      </c>
      <c r="C10112" t="s">
        <v>47</v>
      </c>
      <c r="D10112" t="s">
        <v>48</v>
      </c>
      <c r="E10112" t="s">
        <v>35</v>
      </c>
      <c r="F10112" t="s">
        <v>9033</v>
      </c>
      <c r="G10112" t="s">
        <v>5424</v>
      </c>
      <c r="H10112">
        <v>9</v>
      </c>
      <c r="I10112" s="17">
        <v>456615</v>
      </c>
      <c r="J10112" s="17">
        <v>22830.75</v>
      </c>
      <c r="K10112" s="17">
        <v>433784.25</v>
      </c>
      <c r="L10112" s="17">
        <v>312324.66</v>
      </c>
      <c r="M10112" s="17">
        <v>121459.59</v>
      </c>
      <c r="N10112" s="17">
        <v>79820.2844</v>
      </c>
    </row>
    <row r="10113" spans="1:14">
      <c r="A10113" s="16">
        <v>46191</v>
      </c>
      <c r="B10113" t="s">
        <v>10153</v>
      </c>
      <c r="C10113" t="s">
        <v>47</v>
      </c>
      <c r="D10113" t="s">
        <v>48</v>
      </c>
      <c r="E10113" t="s">
        <v>35</v>
      </c>
      <c r="F10113" t="s">
        <v>9033</v>
      </c>
      <c r="G10113" t="s">
        <v>5424</v>
      </c>
      <c r="H10113">
        <v>9</v>
      </c>
      <c r="I10113" s="17">
        <v>667954</v>
      </c>
      <c r="J10113" s="17">
        <v>20038.62</v>
      </c>
      <c r="K10113" s="17">
        <v>647915.38</v>
      </c>
      <c r="L10113" s="17">
        <v>466499.07</v>
      </c>
      <c r="M10113" s="17">
        <v>181416.31</v>
      </c>
      <c r="N10113" s="17">
        <v>79820.2844</v>
      </c>
    </row>
    <row r="10114" spans="1:14">
      <c r="A10114" s="16">
        <v>46191</v>
      </c>
      <c r="B10114" t="s">
        <v>10154</v>
      </c>
      <c r="C10114" t="s">
        <v>73</v>
      </c>
      <c r="D10114" t="s">
        <v>74</v>
      </c>
      <c r="E10114" t="s">
        <v>24</v>
      </c>
      <c r="F10114" t="s">
        <v>9033</v>
      </c>
      <c r="G10114" t="s">
        <v>5424</v>
      </c>
      <c r="H10114">
        <v>12</v>
      </c>
      <c r="I10114" s="17">
        <v>473313</v>
      </c>
      <c r="J10114" s="17">
        <v>0</v>
      </c>
      <c r="K10114" s="17">
        <v>473313</v>
      </c>
      <c r="L10114" s="17">
        <v>359717.88</v>
      </c>
      <c r="M10114" s="17">
        <v>113595.12</v>
      </c>
      <c r="N10114" s="17">
        <v>164888.9106</v>
      </c>
    </row>
    <row r="10115" spans="1:14">
      <c r="A10115" s="16">
        <v>46191</v>
      </c>
      <c r="B10115" t="s">
        <v>10155</v>
      </c>
      <c r="C10115" t="s">
        <v>26</v>
      </c>
      <c r="D10115" t="s">
        <v>27</v>
      </c>
      <c r="E10115" t="s">
        <v>17</v>
      </c>
      <c r="F10115" t="s">
        <v>9033</v>
      </c>
      <c r="G10115" t="s">
        <v>5424</v>
      </c>
      <c r="H10115">
        <v>2</v>
      </c>
      <c r="I10115" s="17">
        <v>124960</v>
      </c>
      <c r="J10115" s="17">
        <v>9996.799999999999</v>
      </c>
      <c r="K10115" s="17">
        <v>114963.2</v>
      </c>
      <c r="L10115" s="17">
        <v>80474.24000000001</v>
      </c>
      <c r="M10115" s="17">
        <v>34488.96</v>
      </c>
      <c r="N10115" s="17">
        <v>44139.0892</v>
      </c>
    </row>
    <row r="10116" spans="1:14">
      <c r="A10116" s="16">
        <v>46191</v>
      </c>
      <c r="B10116" t="s">
        <v>10156</v>
      </c>
      <c r="C10116" t="s">
        <v>15</v>
      </c>
      <c r="D10116" t="s">
        <v>16</v>
      </c>
      <c r="E10116" t="s">
        <v>17</v>
      </c>
      <c r="F10116" t="s">
        <v>9033</v>
      </c>
      <c r="G10116" t="s">
        <v>5424</v>
      </c>
      <c r="H10116">
        <v>9</v>
      </c>
      <c r="I10116" s="17">
        <v>706195</v>
      </c>
      <c r="J10116" s="17">
        <v>0</v>
      </c>
      <c r="K10116" s="17">
        <v>706195</v>
      </c>
      <c r="L10116" s="17">
        <v>494336.5</v>
      </c>
      <c r="M10116" s="17">
        <v>211858.5</v>
      </c>
      <c r="N10116" s="17">
        <v>44139.0892</v>
      </c>
    </row>
    <row r="10117" spans="1:14">
      <c r="A10117" s="16">
        <v>46191</v>
      </c>
      <c r="B10117" t="s">
        <v>10157</v>
      </c>
      <c r="C10117" t="s">
        <v>47</v>
      </c>
      <c r="D10117" t="s">
        <v>48</v>
      </c>
      <c r="E10117" t="s">
        <v>35</v>
      </c>
      <c r="F10117" t="s">
        <v>9033</v>
      </c>
      <c r="G10117" t="s">
        <v>5424</v>
      </c>
      <c r="H10117">
        <v>10</v>
      </c>
      <c r="I10117" s="17">
        <v>212978</v>
      </c>
      <c r="J10117" s="17">
        <v>27687.14</v>
      </c>
      <c r="K10117" s="17">
        <v>185290.86</v>
      </c>
      <c r="L10117" s="17">
        <v>133409.42</v>
      </c>
      <c r="M10117" s="17">
        <v>51881.44</v>
      </c>
      <c r="N10117" s="17">
        <v>79820.2844</v>
      </c>
    </row>
    <row r="10118" spans="1:14">
      <c r="A10118" s="16">
        <v>46191</v>
      </c>
      <c r="B10118" t="s">
        <v>10158</v>
      </c>
      <c r="C10118" t="s">
        <v>47</v>
      </c>
      <c r="D10118" t="s">
        <v>48</v>
      </c>
      <c r="E10118" t="s">
        <v>35</v>
      </c>
      <c r="F10118" t="s">
        <v>9033</v>
      </c>
      <c r="G10118" t="s">
        <v>5424</v>
      </c>
      <c r="H10118">
        <v>5</v>
      </c>
      <c r="I10118" s="17">
        <v>408170</v>
      </c>
      <c r="J10118" s="17">
        <v>0</v>
      </c>
      <c r="K10118" s="17">
        <v>408170</v>
      </c>
      <c r="L10118" s="17">
        <v>293882.4</v>
      </c>
      <c r="M10118" s="17">
        <v>114287.6</v>
      </c>
      <c r="N10118" s="17">
        <v>79820.2844</v>
      </c>
    </row>
    <row r="10119" spans="1:14">
      <c r="A10119" s="16">
        <v>46191</v>
      </c>
      <c r="B10119" t="s">
        <v>10159</v>
      </c>
      <c r="C10119" t="s">
        <v>26</v>
      </c>
      <c r="D10119" t="s">
        <v>27</v>
      </c>
      <c r="E10119" t="s">
        <v>17</v>
      </c>
      <c r="F10119" t="s">
        <v>9033</v>
      </c>
      <c r="G10119" t="s">
        <v>5424</v>
      </c>
      <c r="H10119">
        <v>4</v>
      </c>
      <c r="I10119" s="17">
        <v>364498</v>
      </c>
      <c r="J10119" s="17">
        <v>40094.78</v>
      </c>
      <c r="K10119" s="17">
        <v>324403.22</v>
      </c>
      <c r="L10119" s="17">
        <v>227082.25</v>
      </c>
      <c r="M10119" s="17">
        <v>97320.97</v>
      </c>
      <c r="N10119" s="17">
        <v>44139.0892</v>
      </c>
    </row>
    <row r="10120" spans="1:14">
      <c r="A10120" s="16">
        <v>46191</v>
      </c>
      <c r="B10120" t="s">
        <v>10160</v>
      </c>
      <c r="C10120" t="s">
        <v>22</v>
      </c>
      <c r="D10120" t="s">
        <v>23</v>
      </c>
      <c r="E10120" t="s">
        <v>24</v>
      </c>
      <c r="F10120" t="s">
        <v>9033</v>
      </c>
      <c r="G10120" t="s">
        <v>5424</v>
      </c>
      <c r="H10120">
        <v>12</v>
      </c>
      <c r="I10120" s="17">
        <v>227977</v>
      </c>
      <c r="J10120" s="17">
        <v>0</v>
      </c>
      <c r="K10120" s="17">
        <v>227977</v>
      </c>
      <c r="L10120" s="17">
        <v>173262.52</v>
      </c>
      <c r="M10120" s="17">
        <v>54714.48</v>
      </c>
      <c r="N10120" s="17">
        <v>164888.9106</v>
      </c>
    </row>
    <row r="10121" spans="1:14">
      <c r="A10121" s="16">
        <v>46191</v>
      </c>
      <c r="B10121" t="s">
        <v>10161</v>
      </c>
      <c r="C10121" t="s">
        <v>43</v>
      </c>
      <c r="D10121" t="s">
        <v>44</v>
      </c>
      <c r="E10121" t="s">
        <v>31</v>
      </c>
      <c r="F10121" t="s">
        <v>9033</v>
      </c>
      <c r="G10121" t="s">
        <v>5424</v>
      </c>
      <c r="H10121">
        <v>6</v>
      </c>
      <c r="I10121" s="17">
        <v>216389</v>
      </c>
      <c r="J10121" s="17">
        <v>12983.34</v>
      </c>
      <c r="K10121" s="17">
        <v>203405.66</v>
      </c>
      <c r="L10121" s="17">
        <v>126111.51</v>
      </c>
      <c r="M10121" s="17">
        <v>77294.14999999999</v>
      </c>
      <c r="N10121" s="17">
        <v>175550.2619</v>
      </c>
    </row>
    <row r="10122" spans="1:14">
      <c r="A10122" s="16">
        <v>46191</v>
      </c>
      <c r="B10122" t="s">
        <v>10162</v>
      </c>
      <c r="C10122" t="s">
        <v>29</v>
      </c>
      <c r="D10122" t="s">
        <v>30</v>
      </c>
      <c r="E10122" t="s">
        <v>31</v>
      </c>
      <c r="F10122" t="s">
        <v>9033</v>
      </c>
      <c r="G10122" t="s">
        <v>5424</v>
      </c>
      <c r="H10122">
        <v>8</v>
      </c>
      <c r="I10122" s="17">
        <v>542107</v>
      </c>
      <c r="J10122" s="17">
        <v>27105.35</v>
      </c>
      <c r="K10122" s="17">
        <v>515001.65</v>
      </c>
      <c r="L10122" s="17">
        <v>319301.02</v>
      </c>
      <c r="M10122" s="17">
        <v>195700.63</v>
      </c>
      <c r="N10122" s="17">
        <v>175550.2619</v>
      </c>
    </row>
    <row r="10123" spans="1:14">
      <c r="A10123" s="16">
        <v>46191</v>
      </c>
      <c r="B10123" t="s">
        <v>10163</v>
      </c>
      <c r="C10123" t="s">
        <v>43</v>
      </c>
      <c r="D10123" t="s">
        <v>44</v>
      </c>
      <c r="E10123" t="s">
        <v>31</v>
      </c>
      <c r="F10123" t="s">
        <v>9033</v>
      </c>
      <c r="G10123" t="s">
        <v>5424</v>
      </c>
      <c r="H10123">
        <v>7</v>
      </c>
      <c r="I10123" s="17">
        <v>797310</v>
      </c>
      <c r="J10123" s="17">
        <v>111623.4</v>
      </c>
      <c r="K10123" s="17">
        <v>685686.6</v>
      </c>
      <c r="L10123" s="17">
        <v>425125.69</v>
      </c>
      <c r="M10123" s="17">
        <v>260560.91</v>
      </c>
      <c r="N10123" s="17">
        <v>175550.2619</v>
      </c>
    </row>
    <row r="10124" spans="1:14">
      <c r="A10124" s="16">
        <v>46191</v>
      </c>
      <c r="B10124" t="s">
        <v>10164</v>
      </c>
      <c r="C10124" t="s">
        <v>43</v>
      </c>
      <c r="D10124" t="s">
        <v>44</v>
      </c>
      <c r="E10124" t="s">
        <v>31</v>
      </c>
      <c r="F10124" t="s">
        <v>9033</v>
      </c>
      <c r="G10124" t="s">
        <v>5424</v>
      </c>
      <c r="H10124">
        <v>7</v>
      </c>
      <c r="I10124" s="17">
        <v>768138</v>
      </c>
      <c r="J10124" s="17">
        <v>23044.14</v>
      </c>
      <c r="K10124" s="17">
        <v>745093.86</v>
      </c>
      <c r="L10124" s="17">
        <v>461958.19</v>
      </c>
      <c r="M10124" s="17">
        <v>283135.67</v>
      </c>
      <c r="N10124" s="17">
        <v>175550.2619</v>
      </c>
    </row>
    <row r="10125" spans="1:14">
      <c r="A10125" s="16">
        <v>46191</v>
      </c>
      <c r="B10125" t="s">
        <v>10165</v>
      </c>
      <c r="C10125" t="s">
        <v>22</v>
      </c>
      <c r="D10125" t="s">
        <v>23</v>
      </c>
      <c r="E10125" t="s">
        <v>24</v>
      </c>
      <c r="F10125" t="s">
        <v>9033</v>
      </c>
      <c r="G10125" t="s">
        <v>5424</v>
      </c>
      <c r="H10125">
        <v>8</v>
      </c>
      <c r="I10125" s="17">
        <v>756206</v>
      </c>
      <c r="J10125" s="17">
        <v>30248.24</v>
      </c>
      <c r="K10125" s="17">
        <v>725957.76</v>
      </c>
      <c r="L10125" s="17">
        <v>551727.9</v>
      </c>
      <c r="M10125" s="17">
        <v>174229.86</v>
      </c>
      <c r="N10125" s="17">
        <v>164888.9106</v>
      </c>
    </row>
    <row r="10126" spans="1:14">
      <c r="A10126" s="16">
        <v>46191</v>
      </c>
      <c r="B10126" t="s">
        <v>10166</v>
      </c>
      <c r="C10126" t="s">
        <v>47</v>
      </c>
      <c r="D10126" t="s">
        <v>48</v>
      </c>
      <c r="E10126" t="s">
        <v>35</v>
      </c>
      <c r="F10126" t="s">
        <v>9033</v>
      </c>
      <c r="G10126" t="s">
        <v>5424</v>
      </c>
      <c r="H10126">
        <v>2</v>
      </c>
      <c r="I10126" s="17">
        <v>651051</v>
      </c>
      <c r="J10126" s="17">
        <v>91147.14</v>
      </c>
      <c r="K10126" s="17">
        <v>559903.86</v>
      </c>
      <c r="L10126" s="17">
        <v>403130.78</v>
      </c>
      <c r="M10126" s="17">
        <v>156773.08</v>
      </c>
      <c r="N10126" s="17">
        <v>79820.2844</v>
      </c>
    </row>
    <row r="10127" spans="1:14">
      <c r="A10127" s="16">
        <v>46191</v>
      </c>
      <c r="B10127" t="s">
        <v>10167</v>
      </c>
      <c r="C10127" t="s">
        <v>22</v>
      </c>
      <c r="D10127" t="s">
        <v>23</v>
      </c>
      <c r="E10127" t="s">
        <v>24</v>
      </c>
      <c r="F10127" t="s">
        <v>9033</v>
      </c>
      <c r="G10127" t="s">
        <v>5424</v>
      </c>
      <c r="H10127">
        <v>6</v>
      </c>
      <c r="I10127" s="17">
        <v>584012</v>
      </c>
      <c r="J10127" s="17">
        <v>81761.67999999999</v>
      </c>
      <c r="K10127" s="17">
        <v>502250.32</v>
      </c>
      <c r="L10127" s="17">
        <v>381710.24</v>
      </c>
      <c r="M10127" s="17">
        <v>120540.08</v>
      </c>
      <c r="N10127" s="17">
        <v>164888.9106</v>
      </c>
    </row>
    <row r="10128" spans="1:14">
      <c r="A10128" s="16">
        <v>46191</v>
      </c>
      <c r="B10128" t="s">
        <v>10168</v>
      </c>
      <c r="C10128" t="s">
        <v>33</v>
      </c>
      <c r="D10128" t="s">
        <v>34</v>
      </c>
      <c r="E10128" t="s">
        <v>35</v>
      </c>
      <c r="F10128" t="s">
        <v>9033</v>
      </c>
      <c r="G10128" t="s">
        <v>5424</v>
      </c>
      <c r="H10128">
        <v>4</v>
      </c>
      <c r="I10128" s="17">
        <v>414753</v>
      </c>
      <c r="J10128" s="17">
        <v>0</v>
      </c>
      <c r="K10128" s="17">
        <v>414753</v>
      </c>
      <c r="L10128" s="17">
        <v>298622.16</v>
      </c>
      <c r="M10128" s="17">
        <v>116130.84</v>
      </c>
      <c r="N10128" s="17">
        <v>79820.2844</v>
      </c>
    </row>
    <row r="10129" spans="1:14">
      <c r="A10129" s="16">
        <v>46191</v>
      </c>
      <c r="B10129" t="s">
        <v>10169</v>
      </c>
      <c r="C10129" t="s">
        <v>29</v>
      </c>
      <c r="D10129" t="s">
        <v>30</v>
      </c>
      <c r="E10129" t="s">
        <v>31</v>
      </c>
      <c r="F10129" t="s">
        <v>9033</v>
      </c>
      <c r="G10129" t="s">
        <v>5424</v>
      </c>
      <c r="H10129">
        <v>6</v>
      </c>
      <c r="I10129" s="17">
        <v>741892</v>
      </c>
      <c r="J10129" s="17">
        <v>0</v>
      </c>
      <c r="K10129" s="17">
        <v>741892</v>
      </c>
      <c r="L10129" s="17">
        <v>459973.04</v>
      </c>
      <c r="M10129" s="17">
        <v>281918.96</v>
      </c>
      <c r="N10129" s="17">
        <v>175550.2619</v>
      </c>
    </row>
    <row r="10130" spans="1:14">
      <c r="A10130" s="16">
        <v>46191</v>
      </c>
      <c r="B10130" t="s">
        <v>10170</v>
      </c>
      <c r="C10130" t="s">
        <v>47</v>
      </c>
      <c r="D10130" t="s">
        <v>48</v>
      </c>
      <c r="E10130" t="s">
        <v>35</v>
      </c>
      <c r="F10130" t="s">
        <v>9033</v>
      </c>
      <c r="G10130" t="s">
        <v>5424</v>
      </c>
      <c r="H10130">
        <v>1</v>
      </c>
      <c r="I10130" s="17">
        <v>273206</v>
      </c>
      <c r="J10130" s="17">
        <v>5464.12</v>
      </c>
      <c r="K10130" s="17">
        <v>267741.88</v>
      </c>
      <c r="L10130" s="17">
        <v>192774.15</v>
      </c>
      <c r="M10130" s="17">
        <v>74967.73</v>
      </c>
      <c r="N10130" s="17">
        <v>79820.2844</v>
      </c>
    </row>
    <row r="10131" spans="1:14">
      <c r="A10131" s="16">
        <v>46191</v>
      </c>
      <c r="B10131" t="s">
        <v>10171</v>
      </c>
      <c r="C10131" t="s">
        <v>26</v>
      </c>
      <c r="D10131" t="s">
        <v>27</v>
      </c>
      <c r="E10131" t="s">
        <v>17</v>
      </c>
      <c r="F10131" t="s">
        <v>9033</v>
      </c>
      <c r="G10131" t="s">
        <v>5424</v>
      </c>
      <c r="H10131">
        <v>10</v>
      </c>
      <c r="I10131" s="17">
        <v>112570</v>
      </c>
      <c r="J10131" s="17">
        <v>0</v>
      </c>
      <c r="K10131" s="17">
        <v>112570</v>
      </c>
      <c r="L10131" s="17">
        <v>78799</v>
      </c>
      <c r="M10131" s="17">
        <v>33771</v>
      </c>
      <c r="N10131" s="17">
        <v>44139.0892</v>
      </c>
    </row>
    <row r="10132" spans="1:14">
      <c r="A10132" s="16">
        <v>46191</v>
      </c>
      <c r="B10132" t="s">
        <v>10172</v>
      </c>
      <c r="C10132" t="s">
        <v>47</v>
      </c>
      <c r="D10132" t="s">
        <v>48</v>
      </c>
      <c r="E10132" t="s">
        <v>35</v>
      </c>
      <c r="F10132" t="s">
        <v>9033</v>
      </c>
      <c r="G10132" t="s">
        <v>5424</v>
      </c>
      <c r="H10132">
        <v>1</v>
      </c>
      <c r="I10132" s="17">
        <v>270423</v>
      </c>
      <c r="J10132" s="17">
        <v>27042.3</v>
      </c>
      <c r="K10132" s="17">
        <v>243380.7</v>
      </c>
      <c r="L10132" s="17">
        <v>175234.1</v>
      </c>
      <c r="M10132" s="17">
        <v>68146.60000000001</v>
      </c>
      <c r="N10132" s="17">
        <v>79820.2844</v>
      </c>
    </row>
    <row r="10133" spans="1:14">
      <c r="A10133" s="16">
        <v>46191</v>
      </c>
      <c r="B10133" t="s">
        <v>10173</v>
      </c>
      <c r="C10133" t="s">
        <v>15</v>
      </c>
      <c r="D10133" t="s">
        <v>16</v>
      </c>
      <c r="E10133" t="s">
        <v>17</v>
      </c>
      <c r="F10133" t="s">
        <v>9033</v>
      </c>
      <c r="G10133" t="s">
        <v>5424</v>
      </c>
      <c r="H10133">
        <v>3</v>
      </c>
      <c r="I10133" s="17">
        <v>411856</v>
      </c>
      <c r="J10133" s="17">
        <v>49422.72</v>
      </c>
      <c r="K10133" s="17">
        <v>362433.28</v>
      </c>
      <c r="L10133" s="17">
        <v>253703.3</v>
      </c>
      <c r="M10133" s="17">
        <v>108729.98</v>
      </c>
      <c r="N10133" s="17">
        <v>44139.0892</v>
      </c>
    </row>
    <row r="10134" spans="1:14">
      <c r="A10134" s="16">
        <v>46191</v>
      </c>
      <c r="B10134" t="s">
        <v>10174</v>
      </c>
      <c r="C10134" t="s">
        <v>15</v>
      </c>
      <c r="D10134" t="s">
        <v>16</v>
      </c>
      <c r="E10134" t="s">
        <v>17</v>
      </c>
      <c r="F10134" t="s">
        <v>9033</v>
      </c>
      <c r="G10134" t="s">
        <v>5424</v>
      </c>
      <c r="H10134">
        <v>10</v>
      </c>
      <c r="I10134" s="17">
        <v>691333</v>
      </c>
      <c r="J10134" s="17">
        <v>48393.31</v>
      </c>
      <c r="K10134" s="17">
        <v>642939.6899999999</v>
      </c>
      <c r="L10134" s="17">
        <v>450057.78</v>
      </c>
      <c r="M10134" s="17">
        <v>192881.91</v>
      </c>
      <c r="N10134" s="17">
        <v>44139.0892</v>
      </c>
    </row>
    <row r="10135" spans="1:14">
      <c r="A10135" s="16">
        <v>46191</v>
      </c>
      <c r="B10135" t="s">
        <v>10175</v>
      </c>
      <c r="C10135" t="s">
        <v>43</v>
      </c>
      <c r="D10135" t="s">
        <v>44</v>
      </c>
      <c r="E10135" t="s">
        <v>31</v>
      </c>
      <c r="F10135" t="s">
        <v>9033</v>
      </c>
      <c r="G10135" t="s">
        <v>5424</v>
      </c>
      <c r="H10135">
        <v>3</v>
      </c>
      <c r="I10135" s="17">
        <v>571290</v>
      </c>
      <c r="J10135" s="17">
        <v>51416.1</v>
      </c>
      <c r="K10135" s="17">
        <v>519873.9</v>
      </c>
      <c r="L10135" s="17">
        <v>322321.82</v>
      </c>
      <c r="M10135" s="17">
        <v>197552.08</v>
      </c>
      <c r="N10135" s="17">
        <v>175550.2619</v>
      </c>
    </row>
    <row r="10136" spans="1:14">
      <c r="A10136" s="16">
        <v>46191</v>
      </c>
      <c r="B10136" t="s">
        <v>10176</v>
      </c>
      <c r="C10136" t="s">
        <v>29</v>
      </c>
      <c r="D10136" t="s">
        <v>30</v>
      </c>
      <c r="E10136" t="s">
        <v>31</v>
      </c>
      <c r="F10136" t="s">
        <v>9033</v>
      </c>
      <c r="G10136" t="s">
        <v>5424</v>
      </c>
      <c r="H10136">
        <v>12</v>
      </c>
      <c r="I10136" s="17">
        <v>646296</v>
      </c>
      <c r="J10136" s="17">
        <v>25851.84</v>
      </c>
      <c r="K10136" s="17">
        <v>620444.16</v>
      </c>
      <c r="L10136" s="17">
        <v>384675.38</v>
      </c>
      <c r="M10136" s="17">
        <v>235768.78</v>
      </c>
      <c r="N10136" s="17">
        <v>175550.2619</v>
      </c>
    </row>
    <row r="10137" spans="1:14">
      <c r="A10137" s="16">
        <v>46191</v>
      </c>
      <c r="B10137" t="s">
        <v>10177</v>
      </c>
      <c r="C10137" t="s">
        <v>33</v>
      </c>
      <c r="D10137" t="s">
        <v>34</v>
      </c>
      <c r="E10137" t="s">
        <v>35</v>
      </c>
      <c r="F10137" t="s">
        <v>9033</v>
      </c>
      <c r="G10137" t="s">
        <v>5424</v>
      </c>
      <c r="H10137">
        <v>8</v>
      </c>
      <c r="I10137" s="17">
        <v>574958</v>
      </c>
      <c r="J10137" s="17">
        <v>51746.22</v>
      </c>
      <c r="K10137" s="17">
        <v>523211.78</v>
      </c>
      <c r="L10137" s="17">
        <v>376712.48</v>
      </c>
      <c r="M10137" s="17">
        <v>146499.3</v>
      </c>
      <c r="N10137" s="17">
        <v>79820.2844</v>
      </c>
    </row>
    <row r="10138" spans="1:14">
      <c r="A10138" s="16">
        <v>46191</v>
      </c>
      <c r="B10138" t="s">
        <v>10178</v>
      </c>
      <c r="C10138" t="s">
        <v>15</v>
      </c>
      <c r="D10138" t="s">
        <v>16</v>
      </c>
      <c r="E10138" t="s">
        <v>17</v>
      </c>
      <c r="F10138" t="s">
        <v>9033</v>
      </c>
      <c r="G10138" t="s">
        <v>5424</v>
      </c>
      <c r="H10138">
        <v>9</v>
      </c>
      <c r="I10138" s="17">
        <v>76477</v>
      </c>
      <c r="J10138" s="17">
        <v>6882.93</v>
      </c>
      <c r="K10138" s="17">
        <v>69594.07000000001</v>
      </c>
      <c r="L10138" s="17">
        <v>48715.85</v>
      </c>
      <c r="M10138" s="17">
        <v>20878.22</v>
      </c>
      <c r="N10138" s="17">
        <v>44139.0892</v>
      </c>
    </row>
    <row r="10139" spans="1:14">
      <c r="A10139" s="16">
        <v>46191</v>
      </c>
      <c r="B10139" t="s">
        <v>10179</v>
      </c>
      <c r="C10139" t="s">
        <v>47</v>
      </c>
      <c r="D10139" t="s">
        <v>48</v>
      </c>
      <c r="E10139" t="s">
        <v>35</v>
      </c>
      <c r="F10139" t="s">
        <v>9033</v>
      </c>
      <c r="G10139" t="s">
        <v>5424</v>
      </c>
      <c r="H10139">
        <v>2</v>
      </c>
      <c r="I10139" s="17">
        <v>786779</v>
      </c>
      <c r="J10139" s="17">
        <v>0</v>
      </c>
      <c r="K10139" s="17">
        <v>786779</v>
      </c>
      <c r="L10139" s="17">
        <v>566480.88</v>
      </c>
      <c r="M10139" s="17">
        <v>220298.12</v>
      </c>
      <c r="N10139" s="17">
        <v>79820.2844</v>
      </c>
    </row>
    <row r="10140" spans="1:14">
      <c r="A10140" s="16">
        <v>46191</v>
      </c>
      <c r="B10140" t="s">
        <v>10180</v>
      </c>
      <c r="C10140" t="s">
        <v>43</v>
      </c>
      <c r="D10140" t="s">
        <v>44</v>
      </c>
      <c r="E10140" t="s">
        <v>31</v>
      </c>
      <c r="F10140" t="s">
        <v>9033</v>
      </c>
      <c r="G10140" t="s">
        <v>5424</v>
      </c>
      <c r="H10140">
        <v>12</v>
      </c>
      <c r="I10140" s="17">
        <v>765944</v>
      </c>
      <c r="J10140" s="17">
        <v>0</v>
      </c>
      <c r="K10140" s="17">
        <v>765944</v>
      </c>
      <c r="L10140" s="17">
        <v>474885.28</v>
      </c>
      <c r="M10140" s="17">
        <v>291058.72</v>
      </c>
      <c r="N10140" s="17">
        <v>175550.2619</v>
      </c>
    </row>
    <row r="10141" spans="1:14">
      <c r="A10141" s="16">
        <v>46191</v>
      </c>
      <c r="B10141" t="s">
        <v>10181</v>
      </c>
      <c r="C10141" t="s">
        <v>22</v>
      </c>
      <c r="D10141" t="s">
        <v>23</v>
      </c>
      <c r="E10141" t="s">
        <v>24</v>
      </c>
      <c r="F10141" t="s">
        <v>9033</v>
      </c>
      <c r="G10141" t="s">
        <v>5424</v>
      </c>
      <c r="H10141">
        <v>5</v>
      </c>
      <c r="I10141" s="17">
        <v>496144</v>
      </c>
      <c r="J10141" s="17">
        <v>0</v>
      </c>
      <c r="K10141" s="17">
        <v>496144</v>
      </c>
      <c r="L10141" s="17">
        <v>377069.44</v>
      </c>
      <c r="M10141" s="17">
        <v>119074.56</v>
      </c>
      <c r="N10141" s="17">
        <v>164888.9106</v>
      </c>
    </row>
    <row r="10142" spans="1:14">
      <c r="A10142" s="16">
        <v>46191</v>
      </c>
      <c r="B10142" t="s">
        <v>10182</v>
      </c>
      <c r="C10142" t="s">
        <v>47</v>
      </c>
      <c r="D10142" t="s">
        <v>48</v>
      </c>
      <c r="E10142" t="s">
        <v>35</v>
      </c>
      <c r="F10142" t="s">
        <v>9033</v>
      </c>
      <c r="G10142" t="s">
        <v>5424</v>
      </c>
      <c r="H10142">
        <v>6</v>
      </c>
      <c r="I10142" s="17">
        <v>603485</v>
      </c>
      <c r="J10142" s="17">
        <v>66383.35000000001</v>
      </c>
      <c r="K10142" s="17">
        <v>537101.65</v>
      </c>
      <c r="L10142" s="17">
        <v>386713.19</v>
      </c>
      <c r="M10142" s="17">
        <v>150388.46</v>
      </c>
      <c r="N10142" s="17">
        <v>79820.2844</v>
      </c>
    </row>
    <row r="10143" spans="1:14">
      <c r="A10143" s="16">
        <v>46191</v>
      </c>
      <c r="B10143" t="s">
        <v>10183</v>
      </c>
      <c r="C10143" t="s">
        <v>47</v>
      </c>
      <c r="D10143" t="s">
        <v>48</v>
      </c>
      <c r="E10143" t="s">
        <v>35</v>
      </c>
      <c r="F10143" t="s">
        <v>9033</v>
      </c>
      <c r="G10143" t="s">
        <v>5424</v>
      </c>
      <c r="H10143">
        <v>11</v>
      </c>
      <c r="I10143" s="17">
        <v>193577</v>
      </c>
      <c r="J10143" s="17">
        <v>5807.31</v>
      </c>
      <c r="K10143" s="17">
        <v>187769.69</v>
      </c>
      <c r="L10143" s="17">
        <v>135194.18</v>
      </c>
      <c r="M10143" s="17">
        <v>52575.51</v>
      </c>
      <c r="N10143" s="17">
        <v>79820.2844</v>
      </c>
    </row>
    <row r="10144" spans="1:14">
      <c r="A10144" s="16">
        <v>46191</v>
      </c>
      <c r="B10144" t="s">
        <v>10184</v>
      </c>
      <c r="C10144" t="s">
        <v>26</v>
      </c>
      <c r="D10144" t="s">
        <v>27</v>
      </c>
      <c r="E10144" t="s">
        <v>17</v>
      </c>
      <c r="F10144" t="s">
        <v>9033</v>
      </c>
      <c r="G10144" t="s">
        <v>5424</v>
      </c>
      <c r="H10144">
        <v>11</v>
      </c>
      <c r="I10144" s="17">
        <v>369683</v>
      </c>
      <c r="J10144" s="17">
        <v>40665.13</v>
      </c>
      <c r="K10144" s="17">
        <v>329017.87</v>
      </c>
      <c r="L10144" s="17">
        <v>230312.51</v>
      </c>
      <c r="M10144" s="17">
        <v>98705.36</v>
      </c>
      <c r="N10144" s="17">
        <v>44139.0892</v>
      </c>
    </row>
    <row r="10145" spans="1:14">
      <c r="A10145" s="16">
        <v>46191</v>
      </c>
      <c r="B10145" t="s">
        <v>10185</v>
      </c>
      <c r="C10145" t="s">
        <v>29</v>
      </c>
      <c r="D10145" t="s">
        <v>30</v>
      </c>
      <c r="E10145" t="s">
        <v>31</v>
      </c>
      <c r="F10145" t="s">
        <v>9033</v>
      </c>
      <c r="G10145" t="s">
        <v>5424</v>
      </c>
      <c r="H10145">
        <v>2</v>
      </c>
      <c r="I10145" s="17">
        <v>286851</v>
      </c>
      <c r="J10145" s="17">
        <v>0</v>
      </c>
      <c r="K10145" s="17">
        <v>286851</v>
      </c>
      <c r="L10145" s="17">
        <v>177847.62</v>
      </c>
      <c r="M10145" s="17">
        <v>109003.38</v>
      </c>
      <c r="N10145" s="17">
        <v>175550.2619</v>
      </c>
    </row>
    <row r="10146" spans="1:14">
      <c r="A10146" s="16">
        <v>46191</v>
      </c>
      <c r="B10146" t="s">
        <v>10186</v>
      </c>
      <c r="C10146" t="s">
        <v>22</v>
      </c>
      <c r="D10146" t="s">
        <v>23</v>
      </c>
      <c r="E10146" t="s">
        <v>24</v>
      </c>
      <c r="F10146" t="s">
        <v>9033</v>
      </c>
      <c r="G10146" t="s">
        <v>5424</v>
      </c>
      <c r="H10146">
        <v>5</v>
      </c>
      <c r="I10146" s="17">
        <v>717102</v>
      </c>
      <c r="J10146" s="17">
        <v>64539.18</v>
      </c>
      <c r="K10146" s="17">
        <v>652562.8199999999</v>
      </c>
      <c r="L10146" s="17">
        <v>495947.74</v>
      </c>
      <c r="M10146" s="17">
        <v>156615.08</v>
      </c>
      <c r="N10146" s="17">
        <v>164888.9106</v>
      </c>
    </row>
    <row r="10147" spans="1:14">
      <c r="A10147" s="16">
        <v>46191</v>
      </c>
      <c r="B10147" t="s">
        <v>10187</v>
      </c>
      <c r="C10147" t="s">
        <v>29</v>
      </c>
      <c r="D10147" t="s">
        <v>30</v>
      </c>
      <c r="E10147" t="s">
        <v>31</v>
      </c>
      <c r="F10147" t="s">
        <v>9033</v>
      </c>
      <c r="G10147" t="s">
        <v>5424</v>
      </c>
      <c r="H10147">
        <v>1</v>
      </c>
      <c r="I10147" s="17">
        <v>373733</v>
      </c>
      <c r="J10147" s="17">
        <v>11211.99</v>
      </c>
      <c r="K10147" s="17">
        <v>362521.01</v>
      </c>
      <c r="L10147" s="17">
        <v>224763.03</v>
      </c>
      <c r="M10147" s="17">
        <v>137757.98</v>
      </c>
      <c r="N10147" s="17">
        <v>175550.2619</v>
      </c>
    </row>
    <row r="10148" spans="1:14">
      <c r="A10148" s="16">
        <v>46191</v>
      </c>
      <c r="B10148" t="s">
        <v>10188</v>
      </c>
      <c r="C10148" t="s">
        <v>26</v>
      </c>
      <c r="D10148" t="s">
        <v>27</v>
      </c>
      <c r="E10148" t="s">
        <v>17</v>
      </c>
      <c r="F10148" t="s">
        <v>9033</v>
      </c>
      <c r="G10148" t="s">
        <v>5424</v>
      </c>
      <c r="H10148">
        <v>2</v>
      </c>
      <c r="I10148" s="17">
        <v>432376</v>
      </c>
      <c r="J10148" s="17">
        <v>0</v>
      </c>
      <c r="K10148" s="17">
        <v>432376</v>
      </c>
      <c r="L10148" s="17">
        <v>302663.2</v>
      </c>
      <c r="M10148" s="17">
        <v>129712.8</v>
      </c>
      <c r="N10148" s="17">
        <v>44139.0892</v>
      </c>
    </row>
    <row r="10149" spans="1:14">
      <c r="A10149" s="16">
        <v>46191</v>
      </c>
      <c r="B10149" t="s">
        <v>10189</v>
      </c>
      <c r="C10149" t="s">
        <v>73</v>
      </c>
      <c r="D10149" t="s">
        <v>74</v>
      </c>
      <c r="E10149" t="s">
        <v>24</v>
      </c>
      <c r="F10149" t="s">
        <v>9033</v>
      </c>
      <c r="G10149" t="s">
        <v>5424</v>
      </c>
      <c r="H10149">
        <v>7</v>
      </c>
      <c r="I10149" s="17">
        <v>460403</v>
      </c>
      <c r="J10149" s="17">
        <v>0</v>
      </c>
      <c r="K10149" s="17">
        <v>460403</v>
      </c>
      <c r="L10149" s="17">
        <v>349906.28</v>
      </c>
      <c r="M10149" s="17">
        <v>110496.72</v>
      </c>
      <c r="N10149" s="17">
        <v>164888.9106</v>
      </c>
    </row>
    <row r="10150" spans="1:14">
      <c r="A10150" s="16">
        <v>46191</v>
      </c>
      <c r="B10150" t="s">
        <v>10190</v>
      </c>
      <c r="C10150" t="s">
        <v>47</v>
      </c>
      <c r="D10150" t="s">
        <v>48</v>
      </c>
      <c r="E10150" t="s">
        <v>35</v>
      </c>
      <c r="F10150" t="s">
        <v>9033</v>
      </c>
      <c r="G10150" t="s">
        <v>5424</v>
      </c>
      <c r="H10150">
        <v>7</v>
      </c>
      <c r="I10150" s="17">
        <v>162819</v>
      </c>
      <c r="J10150" s="17">
        <v>11397.33</v>
      </c>
      <c r="K10150" s="17">
        <v>151421.67</v>
      </c>
      <c r="L10150" s="17">
        <v>109023.6</v>
      </c>
      <c r="M10150" s="17">
        <v>42398.07</v>
      </c>
      <c r="N10150" s="17">
        <v>79820.2844</v>
      </c>
    </row>
    <row r="10151" spans="1:14">
      <c r="A10151" s="16">
        <v>46191</v>
      </c>
      <c r="B10151" t="s">
        <v>10191</v>
      </c>
      <c r="C10151" t="s">
        <v>43</v>
      </c>
      <c r="D10151" t="s">
        <v>44</v>
      </c>
      <c r="E10151" t="s">
        <v>31</v>
      </c>
      <c r="F10151" t="s">
        <v>9033</v>
      </c>
      <c r="G10151" t="s">
        <v>5424</v>
      </c>
      <c r="H10151">
        <v>6</v>
      </c>
      <c r="I10151" s="17">
        <v>204271</v>
      </c>
      <c r="J10151" s="17">
        <v>14298.97</v>
      </c>
      <c r="K10151" s="17">
        <v>189972.03</v>
      </c>
      <c r="L10151" s="17">
        <v>117782.66</v>
      </c>
      <c r="M10151" s="17">
        <v>72189.37</v>
      </c>
      <c r="N10151" s="17">
        <v>175550.2619</v>
      </c>
    </row>
    <row r="10152" spans="1:14">
      <c r="A10152" s="16">
        <v>46191</v>
      </c>
      <c r="B10152" t="s">
        <v>10192</v>
      </c>
      <c r="C10152" t="s">
        <v>73</v>
      </c>
      <c r="D10152" t="s">
        <v>74</v>
      </c>
      <c r="E10152" t="s">
        <v>24</v>
      </c>
      <c r="F10152" t="s">
        <v>9033</v>
      </c>
      <c r="G10152" t="s">
        <v>5424</v>
      </c>
      <c r="H10152">
        <v>3</v>
      </c>
      <c r="I10152" s="17">
        <v>793301</v>
      </c>
      <c r="J10152" s="17">
        <v>87263.11</v>
      </c>
      <c r="K10152" s="17">
        <v>706037.89</v>
      </c>
      <c r="L10152" s="17">
        <v>536588.8</v>
      </c>
      <c r="M10152" s="17">
        <v>169449.09</v>
      </c>
      <c r="N10152" s="17">
        <v>164888.9106</v>
      </c>
    </row>
    <row r="10153" spans="1:14">
      <c r="A10153" s="16">
        <v>46191</v>
      </c>
      <c r="B10153" t="s">
        <v>10193</v>
      </c>
      <c r="C10153" t="s">
        <v>29</v>
      </c>
      <c r="D10153" t="s">
        <v>30</v>
      </c>
      <c r="E10153" t="s">
        <v>31</v>
      </c>
      <c r="F10153" t="s">
        <v>9033</v>
      </c>
      <c r="G10153" t="s">
        <v>5424</v>
      </c>
      <c r="H10153">
        <v>4</v>
      </c>
      <c r="I10153" s="17">
        <v>469662</v>
      </c>
      <c r="J10153" s="17">
        <v>51662.82</v>
      </c>
      <c r="K10153" s="17">
        <v>417999.18</v>
      </c>
      <c r="L10153" s="17">
        <v>259159.49</v>
      </c>
      <c r="M10153" s="17">
        <v>158839.69</v>
      </c>
      <c r="N10153" s="17">
        <v>175550.2619</v>
      </c>
    </row>
    <row r="10154" spans="1:14">
      <c r="A10154" s="16">
        <v>46191</v>
      </c>
      <c r="B10154" t="s">
        <v>10194</v>
      </c>
      <c r="C10154" t="s">
        <v>22</v>
      </c>
      <c r="D10154" t="s">
        <v>23</v>
      </c>
      <c r="E10154" t="s">
        <v>24</v>
      </c>
      <c r="F10154" t="s">
        <v>9033</v>
      </c>
      <c r="G10154" t="s">
        <v>5424</v>
      </c>
      <c r="H10154">
        <v>9</v>
      </c>
      <c r="I10154" s="17">
        <v>173589</v>
      </c>
      <c r="J10154" s="17">
        <v>22566.57</v>
      </c>
      <c r="K10154" s="17">
        <v>151022.43</v>
      </c>
      <c r="L10154" s="17">
        <v>114777.05</v>
      </c>
      <c r="M10154" s="17">
        <v>36245.38</v>
      </c>
      <c r="N10154" s="17">
        <v>164888.9106</v>
      </c>
    </row>
    <row r="10155" spans="1:14">
      <c r="A10155" s="16">
        <v>46192</v>
      </c>
      <c r="B10155" t="s">
        <v>10195</v>
      </c>
      <c r="C10155" t="s">
        <v>15</v>
      </c>
      <c r="D10155" t="s">
        <v>16</v>
      </c>
      <c r="E10155" t="s">
        <v>17</v>
      </c>
      <c r="F10155" t="s">
        <v>9033</v>
      </c>
      <c r="G10155" t="s">
        <v>5424</v>
      </c>
      <c r="H10155">
        <v>4</v>
      </c>
      <c r="I10155" s="17">
        <v>610427</v>
      </c>
      <c r="J10155" s="17">
        <v>85459.78</v>
      </c>
      <c r="K10155" s="17">
        <v>524967.22</v>
      </c>
      <c r="L10155" s="17">
        <v>367477.05</v>
      </c>
      <c r="M10155" s="17">
        <v>157490.17</v>
      </c>
      <c r="N10155" s="17">
        <v>44139.0892</v>
      </c>
    </row>
    <row r="10156" spans="1:14">
      <c r="A10156" s="16">
        <v>46192</v>
      </c>
      <c r="B10156" t="s">
        <v>10196</v>
      </c>
      <c r="C10156" t="s">
        <v>15</v>
      </c>
      <c r="D10156" t="s">
        <v>16</v>
      </c>
      <c r="E10156" t="s">
        <v>17</v>
      </c>
      <c r="F10156" t="s">
        <v>9033</v>
      </c>
      <c r="G10156" t="s">
        <v>5424</v>
      </c>
      <c r="H10156">
        <v>10</v>
      </c>
      <c r="I10156" s="17">
        <v>214078</v>
      </c>
      <c r="J10156" s="17">
        <v>14985.46</v>
      </c>
      <c r="K10156" s="17">
        <v>199092.54</v>
      </c>
      <c r="L10156" s="17">
        <v>139364.78</v>
      </c>
      <c r="M10156" s="17">
        <v>59727.76</v>
      </c>
      <c r="N10156" s="17">
        <v>44139.0892</v>
      </c>
    </row>
    <row r="10157" spans="1:14">
      <c r="A10157" s="16">
        <v>46192</v>
      </c>
      <c r="B10157" t="s">
        <v>10197</v>
      </c>
      <c r="C10157" t="s">
        <v>33</v>
      </c>
      <c r="D10157" t="s">
        <v>34</v>
      </c>
      <c r="E10157" t="s">
        <v>35</v>
      </c>
      <c r="F10157" t="s">
        <v>9033</v>
      </c>
      <c r="G10157" t="s">
        <v>5424</v>
      </c>
      <c r="H10157">
        <v>7</v>
      </c>
      <c r="I10157" s="17">
        <v>91930</v>
      </c>
      <c r="J10157" s="17">
        <v>9193</v>
      </c>
      <c r="K10157" s="17">
        <v>82737</v>
      </c>
      <c r="L10157" s="17">
        <v>59570.64</v>
      </c>
      <c r="M10157" s="17">
        <v>23166.36</v>
      </c>
      <c r="N10157" s="17">
        <v>79820.2844</v>
      </c>
    </row>
    <row r="10158" spans="1:14">
      <c r="A10158" s="16">
        <v>46192</v>
      </c>
      <c r="B10158" t="s">
        <v>10198</v>
      </c>
      <c r="C10158" t="s">
        <v>33</v>
      </c>
      <c r="D10158" t="s">
        <v>34</v>
      </c>
      <c r="E10158" t="s">
        <v>35</v>
      </c>
      <c r="F10158" t="s">
        <v>9033</v>
      </c>
      <c r="G10158" t="s">
        <v>5424</v>
      </c>
      <c r="H10158">
        <v>11</v>
      </c>
      <c r="I10158" s="17">
        <v>766690</v>
      </c>
      <c r="J10158" s="17">
        <v>46001.4</v>
      </c>
      <c r="K10158" s="17">
        <v>720688.6</v>
      </c>
      <c r="L10158" s="17">
        <v>518895.79</v>
      </c>
      <c r="M10158" s="17">
        <v>201792.81</v>
      </c>
      <c r="N10158" s="17">
        <v>79820.2844</v>
      </c>
    </row>
    <row r="10159" spans="1:14">
      <c r="A10159" s="16">
        <v>46192</v>
      </c>
      <c r="B10159" t="s">
        <v>10199</v>
      </c>
      <c r="C10159" t="s">
        <v>29</v>
      </c>
      <c r="D10159" t="s">
        <v>30</v>
      </c>
      <c r="E10159" t="s">
        <v>31</v>
      </c>
      <c r="F10159" t="s">
        <v>9033</v>
      </c>
      <c r="G10159" t="s">
        <v>5424</v>
      </c>
      <c r="H10159">
        <v>10</v>
      </c>
      <c r="I10159" s="17">
        <v>576040</v>
      </c>
      <c r="J10159" s="17">
        <v>69124.8</v>
      </c>
      <c r="K10159" s="17">
        <v>506915.2</v>
      </c>
      <c r="L10159" s="17">
        <v>314287.42</v>
      </c>
      <c r="M10159" s="17">
        <v>192627.78</v>
      </c>
      <c r="N10159" s="17">
        <v>175550.2619</v>
      </c>
    </row>
    <row r="10160" spans="1:14">
      <c r="A10160" s="16">
        <v>46192</v>
      </c>
      <c r="B10160" t="s">
        <v>10200</v>
      </c>
      <c r="C10160" t="s">
        <v>26</v>
      </c>
      <c r="D10160" t="s">
        <v>27</v>
      </c>
      <c r="E10160" t="s">
        <v>17</v>
      </c>
      <c r="F10160" t="s">
        <v>9033</v>
      </c>
      <c r="G10160" t="s">
        <v>5424</v>
      </c>
      <c r="H10160">
        <v>1</v>
      </c>
      <c r="I10160" s="17">
        <v>437367</v>
      </c>
      <c r="J10160" s="17">
        <v>30615.69</v>
      </c>
      <c r="K10160" s="17">
        <v>406751.31</v>
      </c>
      <c r="L10160" s="17">
        <v>284725.92</v>
      </c>
      <c r="M10160" s="17">
        <v>122025.39</v>
      </c>
      <c r="N10160" s="17">
        <v>44139.0892</v>
      </c>
    </row>
    <row r="10161" spans="1:14">
      <c r="A10161" s="16">
        <v>46192</v>
      </c>
      <c r="B10161" t="s">
        <v>10201</v>
      </c>
      <c r="C10161" t="s">
        <v>47</v>
      </c>
      <c r="D10161" t="s">
        <v>48</v>
      </c>
      <c r="E10161" t="s">
        <v>35</v>
      </c>
      <c r="F10161" t="s">
        <v>9033</v>
      </c>
      <c r="G10161" t="s">
        <v>5424</v>
      </c>
      <c r="H10161">
        <v>5</v>
      </c>
      <c r="I10161" s="17">
        <v>505929</v>
      </c>
      <c r="J10161" s="17">
        <v>0</v>
      </c>
      <c r="K10161" s="17">
        <v>505929</v>
      </c>
      <c r="L10161" s="17">
        <v>364268.88</v>
      </c>
      <c r="M10161" s="17">
        <v>141660.12</v>
      </c>
      <c r="N10161" s="17">
        <v>79820.2844</v>
      </c>
    </row>
    <row r="10162" spans="1:14">
      <c r="A10162" s="16">
        <v>46192</v>
      </c>
      <c r="B10162" t="s">
        <v>10202</v>
      </c>
      <c r="C10162" t="s">
        <v>26</v>
      </c>
      <c r="D10162" t="s">
        <v>27</v>
      </c>
      <c r="E10162" t="s">
        <v>17</v>
      </c>
      <c r="F10162" t="s">
        <v>9033</v>
      </c>
      <c r="G10162" t="s">
        <v>5424</v>
      </c>
      <c r="H10162">
        <v>11</v>
      </c>
      <c r="I10162" s="17">
        <v>239559</v>
      </c>
      <c r="J10162" s="17">
        <v>16769.13</v>
      </c>
      <c r="K10162" s="17">
        <v>222789.87</v>
      </c>
      <c r="L10162" s="17">
        <v>155952.91</v>
      </c>
      <c r="M10162" s="17">
        <v>66836.96000000001</v>
      </c>
      <c r="N10162" s="17">
        <v>44139.0892</v>
      </c>
    </row>
    <row r="10163" spans="1:14">
      <c r="A10163" s="16">
        <v>46192</v>
      </c>
      <c r="B10163" t="s">
        <v>10203</v>
      </c>
      <c r="C10163" t="s">
        <v>47</v>
      </c>
      <c r="D10163" t="s">
        <v>48</v>
      </c>
      <c r="E10163" t="s">
        <v>35</v>
      </c>
      <c r="F10163" t="s">
        <v>9033</v>
      </c>
      <c r="G10163" t="s">
        <v>5424</v>
      </c>
      <c r="H10163">
        <v>9</v>
      </c>
      <c r="I10163" s="17">
        <v>722093</v>
      </c>
      <c r="J10163" s="17">
        <v>43325.58</v>
      </c>
      <c r="K10163" s="17">
        <v>678767.42</v>
      </c>
      <c r="L10163" s="17">
        <v>488712.54</v>
      </c>
      <c r="M10163" s="17">
        <v>190054.88</v>
      </c>
      <c r="N10163" s="17">
        <v>79820.2844</v>
      </c>
    </row>
    <row r="10164" spans="1:14">
      <c r="A10164" s="16">
        <v>46192</v>
      </c>
      <c r="B10164" t="s">
        <v>10204</v>
      </c>
      <c r="C10164" t="s">
        <v>22</v>
      </c>
      <c r="D10164" t="s">
        <v>23</v>
      </c>
      <c r="E10164" t="s">
        <v>24</v>
      </c>
      <c r="F10164" t="s">
        <v>9033</v>
      </c>
      <c r="G10164" t="s">
        <v>5424</v>
      </c>
      <c r="H10164">
        <v>5</v>
      </c>
      <c r="I10164" s="17">
        <v>248510</v>
      </c>
      <c r="J10164" s="17">
        <v>0</v>
      </c>
      <c r="K10164" s="17">
        <v>248510</v>
      </c>
      <c r="L10164" s="17">
        <v>188867.6</v>
      </c>
      <c r="M10164" s="17">
        <v>59642.4</v>
      </c>
      <c r="N10164" s="17">
        <v>164888.9106</v>
      </c>
    </row>
    <row r="10165" spans="1:14">
      <c r="A10165" s="16">
        <v>46192</v>
      </c>
      <c r="B10165" t="s">
        <v>10205</v>
      </c>
      <c r="C10165" t="s">
        <v>43</v>
      </c>
      <c r="D10165" t="s">
        <v>44</v>
      </c>
      <c r="E10165" t="s">
        <v>31</v>
      </c>
      <c r="F10165" t="s">
        <v>9033</v>
      </c>
      <c r="G10165" t="s">
        <v>5424</v>
      </c>
      <c r="H10165">
        <v>2</v>
      </c>
      <c r="I10165" s="17">
        <v>197449</v>
      </c>
      <c r="J10165" s="17">
        <v>25668.37</v>
      </c>
      <c r="K10165" s="17">
        <v>171780.63</v>
      </c>
      <c r="L10165" s="17">
        <v>106503.99</v>
      </c>
      <c r="M10165" s="17">
        <v>65276.64</v>
      </c>
      <c r="N10165" s="17">
        <v>175550.2619</v>
      </c>
    </row>
    <row r="10166" spans="1:14">
      <c r="A10166" s="16">
        <v>46192</v>
      </c>
      <c r="B10166" t="s">
        <v>10206</v>
      </c>
      <c r="C10166" t="s">
        <v>33</v>
      </c>
      <c r="D10166" t="s">
        <v>34</v>
      </c>
      <c r="E10166" t="s">
        <v>35</v>
      </c>
      <c r="F10166" t="s">
        <v>9033</v>
      </c>
      <c r="G10166" t="s">
        <v>5424</v>
      </c>
      <c r="H10166">
        <v>3</v>
      </c>
      <c r="I10166" s="17">
        <v>186750</v>
      </c>
      <c r="J10166" s="17">
        <v>20542.5</v>
      </c>
      <c r="K10166" s="17">
        <v>166207.5</v>
      </c>
      <c r="L10166" s="17">
        <v>119669.4</v>
      </c>
      <c r="M10166" s="17">
        <v>46538.1</v>
      </c>
      <c r="N10166" s="17">
        <v>79820.2844</v>
      </c>
    </row>
    <row r="10167" spans="1:14">
      <c r="A10167" s="16">
        <v>46192</v>
      </c>
      <c r="B10167" t="s">
        <v>10207</v>
      </c>
      <c r="C10167" t="s">
        <v>43</v>
      </c>
      <c r="D10167" t="s">
        <v>44</v>
      </c>
      <c r="E10167" t="s">
        <v>31</v>
      </c>
      <c r="F10167" t="s">
        <v>9033</v>
      </c>
      <c r="G10167" t="s">
        <v>5424</v>
      </c>
      <c r="H10167">
        <v>11</v>
      </c>
      <c r="I10167" s="17">
        <v>287291</v>
      </c>
      <c r="J10167" s="17">
        <v>40220.74</v>
      </c>
      <c r="K10167" s="17">
        <v>247070.26</v>
      </c>
      <c r="L10167" s="17">
        <v>153183.56</v>
      </c>
      <c r="M10167" s="17">
        <v>93886.7</v>
      </c>
      <c r="N10167" s="17">
        <v>175550.2619</v>
      </c>
    </row>
    <row r="10168" spans="1:14">
      <c r="A10168" s="16">
        <v>46192</v>
      </c>
      <c r="B10168" t="s">
        <v>10208</v>
      </c>
      <c r="C10168" t="s">
        <v>43</v>
      </c>
      <c r="D10168" t="s">
        <v>44</v>
      </c>
      <c r="E10168" t="s">
        <v>31</v>
      </c>
      <c r="F10168" t="s">
        <v>9033</v>
      </c>
      <c r="G10168" t="s">
        <v>5424</v>
      </c>
      <c r="H10168">
        <v>5</v>
      </c>
      <c r="I10168" s="17">
        <v>452728</v>
      </c>
      <c r="J10168" s="17">
        <v>0</v>
      </c>
      <c r="K10168" s="17">
        <v>452728</v>
      </c>
      <c r="L10168" s="17">
        <v>280691.36</v>
      </c>
      <c r="M10168" s="17">
        <v>172036.64</v>
      </c>
      <c r="N10168" s="17">
        <v>175550.2619</v>
      </c>
    </row>
    <row r="10169" spans="1:14">
      <c r="A10169" s="16">
        <v>46192</v>
      </c>
      <c r="B10169" t="s">
        <v>10209</v>
      </c>
      <c r="C10169" t="s">
        <v>43</v>
      </c>
      <c r="D10169" t="s">
        <v>44</v>
      </c>
      <c r="E10169" t="s">
        <v>31</v>
      </c>
      <c r="F10169" t="s">
        <v>9033</v>
      </c>
      <c r="G10169" t="s">
        <v>5424</v>
      </c>
      <c r="H10169">
        <v>6</v>
      </c>
      <c r="I10169" s="17">
        <v>380824</v>
      </c>
      <c r="J10169" s="17">
        <v>0</v>
      </c>
      <c r="K10169" s="17">
        <v>380824</v>
      </c>
      <c r="L10169" s="17">
        <v>236110.88</v>
      </c>
      <c r="M10169" s="17">
        <v>144713.12</v>
      </c>
      <c r="N10169" s="17">
        <v>175550.2619</v>
      </c>
    </row>
    <row r="10170" spans="1:14">
      <c r="A10170" s="16">
        <v>46192</v>
      </c>
      <c r="B10170" t="s">
        <v>10210</v>
      </c>
      <c r="C10170" t="s">
        <v>22</v>
      </c>
      <c r="D10170" t="s">
        <v>23</v>
      </c>
      <c r="E10170" t="s">
        <v>24</v>
      </c>
      <c r="F10170" t="s">
        <v>9033</v>
      </c>
      <c r="G10170" t="s">
        <v>5424</v>
      </c>
      <c r="H10170">
        <v>4</v>
      </c>
      <c r="I10170" s="17">
        <v>657114</v>
      </c>
      <c r="J10170" s="17">
        <v>72282.53999999999</v>
      </c>
      <c r="K10170" s="17">
        <v>584831.46</v>
      </c>
      <c r="L10170" s="17">
        <v>444471.91</v>
      </c>
      <c r="M10170" s="17">
        <v>140359.55</v>
      </c>
      <c r="N10170" s="17">
        <v>164888.9106</v>
      </c>
    </row>
    <row r="10171" spans="1:14">
      <c r="A10171" s="16">
        <v>46192</v>
      </c>
      <c r="B10171" t="s">
        <v>10211</v>
      </c>
      <c r="C10171" t="s">
        <v>26</v>
      </c>
      <c r="D10171" t="s">
        <v>27</v>
      </c>
      <c r="E10171" t="s">
        <v>17</v>
      </c>
      <c r="F10171" t="s">
        <v>9033</v>
      </c>
      <c r="G10171" t="s">
        <v>5424</v>
      </c>
      <c r="H10171">
        <v>2</v>
      </c>
      <c r="I10171" s="17">
        <v>822657</v>
      </c>
      <c r="J10171" s="17">
        <v>0</v>
      </c>
      <c r="K10171" s="17">
        <v>822657</v>
      </c>
      <c r="L10171" s="17">
        <v>575859.9</v>
      </c>
      <c r="M10171" s="17">
        <v>246797.1</v>
      </c>
      <c r="N10171" s="17">
        <v>44139.0892</v>
      </c>
    </row>
    <row r="10172" spans="1:14">
      <c r="A10172" s="16">
        <v>46192</v>
      </c>
      <c r="B10172" t="s">
        <v>10212</v>
      </c>
      <c r="C10172" t="s">
        <v>15</v>
      </c>
      <c r="D10172" t="s">
        <v>16</v>
      </c>
      <c r="E10172" t="s">
        <v>17</v>
      </c>
      <c r="F10172" t="s">
        <v>9033</v>
      </c>
      <c r="G10172" t="s">
        <v>5424</v>
      </c>
      <c r="H10172">
        <v>4</v>
      </c>
      <c r="I10172" s="17">
        <v>288942</v>
      </c>
      <c r="J10172" s="17">
        <v>0</v>
      </c>
      <c r="K10172" s="17">
        <v>288942</v>
      </c>
      <c r="L10172" s="17">
        <v>202259.4</v>
      </c>
      <c r="M10172" s="17">
        <v>86682.60000000001</v>
      </c>
      <c r="N10172" s="17">
        <v>44139.0892</v>
      </c>
    </row>
    <row r="10173" spans="1:14">
      <c r="A10173" s="16">
        <v>46192</v>
      </c>
      <c r="B10173" t="s">
        <v>10213</v>
      </c>
      <c r="C10173" t="s">
        <v>33</v>
      </c>
      <c r="D10173" t="s">
        <v>34</v>
      </c>
      <c r="E10173" t="s">
        <v>35</v>
      </c>
      <c r="F10173" t="s">
        <v>9033</v>
      </c>
      <c r="G10173" t="s">
        <v>5424</v>
      </c>
      <c r="H10173">
        <v>3</v>
      </c>
      <c r="I10173" s="17">
        <v>69575</v>
      </c>
      <c r="J10173" s="17">
        <v>5566</v>
      </c>
      <c r="K10173" s="17">
        <v>64009</v>
      </c>
      <c r="L10173" s="17">
        <v>46086.48</v>
      </c>
      <c r="M10173" s="17">
        <v>17922.52</v>
      </c>
      <c r="N10173" s="17">
        <v>79820.2844</v>
      </c>
    </row>
    <row r="10174" spans="1:14">
      <c r="A10174" s="16">
        <v>46192</v>
      </c>
      <c r="B10174" t="s">
        <v>10214</v>
      </c>
      <c r="C10174" t="s">
        <v>33</v>
      </c>
      <c r="D10174" t="s">
        <v>34</v>
      </c>
      <c r="E10174" t="s">
        <v>35</v>
      </c>
      <c r="F10174" t="s">
        <v>9033</v>
      </c>
      <c r="G10174" t="s">
        <v>5424</v>
      </c>
      <c r="H10174">
        <v>11</v>
      </c>
      <c r="I10174" s="17">
        <v>106714</v>
      </c>
      <c r="J10174" s="17">
        <v>3201.42</v>
      </c>
      <c r="K10174" s="17">
        <v>103512.58</v>
      </c>
      <c r="L10174" s="17">
        <v>74529.06</v>
      </c>
      <c r="M10174" s="17">
        <v>28983.52</v>
      </c>
      <c r="N10174" s="17">
        <v>79820.2844</v>
      </c>
    </row>
    <row r="10175" spans="1:14">
      <c r="A10175" s="16">
        <v>46192</v>
      </c>
      <c r="B10175" t="s">
        <v>10215</v>
      </c>
      <c r="C10175" t="s">
        <v>73</v>
      </c>
      <c r="D10175" t="s">
        <v>74</v>
      </c>
      <c r="E10175" t="s">
        <v>24</v>
      </c>
      <c r="F10175" t="s">
        <v>9033</v>
      </c>
      <c r="G10175" t="s">
        <v>5424</v>
      </c>
      <c r="H10175">
        <v>10</v>
      </c>
      <c r="I10175" s="17">
        <v>599859</v>
      </c>
      <c r="J10175" s="17">
        <v>0</v>
      </c>
      <c r="K10175" s="17">
        <v>599859</v>
      </c>
      <c r="L10175" s="17">
        <v>455892.84</v>
      </c>
      <c r="M10175" s="17">
        <v>143966.16</v>
      </c>
      <c r="N10175" s="17">
        <v>164888.9106</v>
      </c>
    </row>
    <row r="10176" spans="1:14">
      <c r="A10176" s="16">
        <v>46192</v>
      </c>
      <c r="B10176" t="s">
        <v>10216</v>
      </c>
      <c r="C10176" t="s">
        <v>43</v>
      </c>
      <c r="D10176" t="s">
        <v>44</v>
      </c>
      <c r="E10176" t="s">
        <v>31</v>
      </c>
      <c r="F10176" t="s">
        <v>9033</v>
      </c>
      <c r="G10176" t="s">
        <v>5424</v>
      </c>
      <c r="H10176">
        <v>11</v>
      </c>
      <c r="I10176" s="17">
        <v>57372</v>
      </c>
      <c r="J10176" s="17">
        <v>2294.88</v>
      </c>
      <c r="K10176" s="17">
        <v>55077.12</v>
      </c>
      <c r="L10176" s="17">
        <v>34147.81</v>
      </c>
      <c r="M10176" s="17">
        <v>20929.31</v>
      </c>
      <c r="N10176" s="17">
        <v>175550.2619</v>
      </c>
    </row>
    <row r="10177" spans="1:14">
      <c r="A10177" s="16">
        <v>46192</v>
      </c>
      <c r="B10177" t="s">
        <v>10217</v>
      </c>
      <c r="C10177" t="s">
        <v>26</v>
      </c>
      <c r="D10177" t="s">
        <v>27</v>
      </c>
      <c r="E10177" t="s">
        <v>17</v>
      </c>
      <c r="F10177" t="s">
        <v>9033</v>
      </c>
      <c r="G10177" t="s">
        <v>5424</v>
      </c>
      <c r="H10177">
        <v>11</v>
      </c>
      <c r="I10177" s="17">
        <v>293989</v>
      </c>
      <c r="J10177" s="17">
        <v>41158.46</v>
      </c>
      <c r="K10177" s="17">
        <v>252830.54</v>
      </c>
      <c r="L10177" s="17">
        <v>176981.38</v>
      </c>
      <c r="M10177" s="17">
        <v>75849.16</v>
      </c>
      <c r="N10177" s="17">
        <v>44139.0892</v>
      </c>
    </row>
    <row r="10178" spans="1:14">
      <c r="A10178" s="16">
        <v>46192</v>
      </c>
      <c r="B10178" t="s">
        <v>10218</v>
      </c>
      <c r="C10178" t="s">
        <v>15</v>
      </c>
      <c r="D10178" t="s">
        <v>16</v>
      </c>
      <c r="E10178" t="s">
        <v>17</v>
      </c>
      <c r="F10178" t="s">
        <v>9033</v>
      </c>
      <c r="G10178" t="s">
        <v>5424</v>
      </c>
      <c r="H10178">
        <v>3</v>
      </c>
      <c r="I10178" s="17">
        <v>144030</v>
      </c>
      <c r="J10178" s="17">
        <v>0</v>
      </c>
      <c r="K10178" s="17">
        <v>144030</v>
      </c>
      <c r="L10178" s="17">
        <v>100821</v>
      </c>
      <c r="M10178" s="17">
        <v>43209</v>
      </c>
      <c r="N10178" s="17">
        <v>44139.0892</v>
      </c>
    </row>
    <row r="10179" spans="1:14">
      <c r="A10179" s="16">
        <v>46192</v>
      </c>
      <c r="B10179" t="s">
        <v>10219</v>
      </c>
      <c r="C10179" t="s">
        <v>47</v>
      </c>
      <c r="D10179" t="s">
        <v>48</v>
      </c>
      <c r="E10179" t="s">
        <v>35</v>
      </c>
      <c r="F10179" t="s">
        <v>9033</v>
      </c>
      <c r="G10179" t="s">
        <v>5424</v>
      </c>
      <c r="H10179">
        <v>8</v>
      </c>
      <c r="I10179" s="17">
        <v>131381</v>
      </c>
      <c r="J10179" s="17">
        <v>18393.34</v>
      </c>
      <c r="K10179" s="17">
        <v>112987.66</v>
      </c>
      <c r="L10179" s="17">
        <v>81351.12</v>
      </c>
      <c r="M10179" s="17">
        <v>31636.54</v>
      </c>
      <c r="N10179" s="17">
        <v>79820.2844</v>
      </c>
    </row>
    <row r="10180" spans="1:14">
      <c r="A10180" s="16">
        <v>46192</v>
      </c>
      <c r="B10180" t="s">
        <v>10220</v>
      </c>
      <c r="C10180" t="s">
        <v>73</v>
      </c>
      <c r="D10180" t="s">
        <v>74</v>
      </c>
      <c r="E10180" t="s">
        <v>24</v>
      </c>
      <c r="F10180" t="s">
        <v>9033</v>
      </c>
      <c r="G10180" t="s">
        <v>5424</v>
      </c>
      <c r="H10180">
        <v>8</v>
      </c>
      <c r="I10180" s="17">
        <v>565380</v>
      </c>
      <c r="J10180" s="17">
        <v>45230.4</v>
      </c>
      <c r="K10180" s="17">
        <v>520149.6</v>
      </c>
      <c r="L10180" s="17">
        <v>395313.7</v>
      </c>
      <c r="M10180" s="17">
        <v>124835.9</v>
      </c>
      <c r="N10180" s="17">
        <v>164888.9106</v>
      </c>
    </row>
    <row r="10181" spans="1:14">
      <c r="A10181" s="16">
        <v>46192</v>
      </c>
      <c r="B10181" t="s">
        <v>10221</v>
      </c>
      <c r="C10181" t="s">
        <v>26</v>
      </c>
      <c r="D10181" t="s">
        <v>27</v>
      </c>
      <c r="E10181" t="s">
        <v>17</v>
      </c>
      <c r="F10181" t="s">
        <v>9033</v>
      </c>
      <c r="G10181" t="s">
        <v>5424</v>
      </c>
      <c r="H10181">
        <v>4</v>
      </c>
      <c r="I10181" s="17">
        <v>428686</v>
      </c>
      <c r="J10181" s="17">
        <v>34294.88</v>
      </c>
      <c r="K10181" s="17">
        <v>394391.12</v>
      </c>
      <c r="L10181" s="17">
        <v>276073.78</v>
      </c>
      <c r="M10181" s="17">
        <v>118317.34</v>
      </c>
      <c r="N10181" s="17">
        <v>44139.0892</v>
      </c>
    </row>
    <row r="10182" spans="1:14">
      <c r="A10182" s="16">
        <v>46192</v>
      </c>
      <c r="B10182" t="s">
        <v>10222</v>
      </c>
      <c r="C10182" t="s">
        <v>22</v>
      </c>
      <c r="D10182" t="s">
        <v>23</v>
      </c>
      <c r="E10182" t="s">
        <v>24</v>
      </c>
      <c r="F10182" t="s">
        <v>9033</v>
      </c>
      <c r="G10182" t="s">
        <v>5424</v>
      </c>
      <c r="H10182">
        <v>8</v>
      </c>
      <c r="I10182" s="17">
        <v>52137</v>
      </c>
      <c r="J10182" s="17">
        <v>0</v>
      </c>
      <c r="K10182" s="17">
        <v>52137</v>
      </c>
      <c r="L10182" s="17">
        <v>39624.12</v>
      </c>
      <c r="M10182" s="17">
        <v>12512.88</v>
      </c>
      <c r="N10182" s="17">
        <v>164888.9106</v>
      </c>
    </row>
    <row r="10183" spans="1:14">
      <c r="A10183" s="16">
        <v>46192</v>
      </c>
      <c r="B10183" t="s">
        <v>10223</v>
      </c>
      <c r="C10183" t="s">
        <v>26</v>
      </c>
      <c r="D10183" t="s">
        <v>27</v>
      </c>
      <c r="E10183" t="s">
        <v>17</v>
      </c>
      <c r="F10183" t="s">
        <v>9033</v>
      </c>
      <c r="G10183" t="s">
        <v>5424</v>
      </c>
      <c r="H10183">
        <v>6</v>
      </c>
      <c r="I10183" s="17">
        <v>68446</v>
      </c>
      <c r="J10183" s="17">
        <v>8213.52</v>
      </c>
      <c r="K10183" s="17">
        <v>60232.48</v>
      </c>
      <c r="L10183" s="17">
        <v>42162.74</v>
      </c>
      <c r="M10183" s="17">
        <v>18069.74</v>
      </c>
      <c r="N10183" s="17">
        <v>44139.0892</v>
      </c>
    </row>
    <row r="10184" spans="1:14">
      <c r="A10184" s="16">
        <v>46192</v>
      </c>
      <c r="B10184" t="s">
        <v>10224</v>
      </c>
      <c r="C10184" t="s">
        <v>43</v>
      </c>
      <c r="D10184" t="s">
        <v>44</v>
      </c>
      <c r="E10184" t="s">
        <v>31</v>
      </c>
      <c r="F10184" t="s">
        <v>9033</v>
      </c>
      <c r="G10184" t="s">
        <v>5424</v>
      </c>
      <c r="H10184">
        <v>10</v>
      </c>
      <c r="I10184" s="17">
        <v>636608</v>
      </c>
      <c r="J10184" s="17">
        <v>89125.12</v>
      </c>
      <c r="K10184" s="17">
        <v>547482.88</v>
      </c>
      <c r="L10184" s="17">
        <v>339439.39</v>
      </c>
      <c r="M10184" s="17">
        <v>208043.49</v>
      </c>
      <c r="N10184" s="17">
        <v>175550.2619</v>
      </c>
    </row>
    <row r="10185" spans="1:14">
      <c r="A10185" s="16">
        <v>46192</v>
      </c>
      <c r="B10185" t="s">
        <v>10225</v>
      </c>
      <c r="C10185" t="s">
        <v>15</v>
      </c>
      <c r="D10185" t="s">
        <v>16</v>
      </c>
      <c r="E10185" t="s">
        <v>17</v>
      </c>
      <c r="F10185" t="s">
        <v>9033</v>
      </c>
      <c r="G10185" t="s">
        <v>5424</v>
      </c>
      <c r="H10185">
        <v>3</v>
      </c>
      <c r="I10185" s="17">
        <v>647754</v>
      </c>
      <c r="J10185" s="17">
        <v>0</v>
      </c>
      <c r="K10185" s="17">
        <v>647754</v>
      </c>
      <c r="L10185" s="17">
        <v>453427.8</v>
      </c>
      <c r="M10185" s="17">
        <v>194326.2</v>
      </c>
      <c r="N10185" s="17">
        <v>44139.0892</v>
      </c>
    </row>
    <row r="10186" spans="1:14">
      <c r="A10186" s="16">
        <v>46192</v>
      </c>
      <c r="B10186" t="s">
        <v>10226</v>
      </c>
      <c r="C10186" t="s">
        <v>43</v>
      </c>
      <c r="D10186" t="s">
        <v>44</v>
      </c>
      <c r="E10186" t="s">
        <v>31</v>
      </c>
      <c r="F10186" t="s">
        <v>9033</v>
      </c>
      <c r="G10186" t="s">
        <v>5424</v>
      </c>
      <c r="H10186">
        <v>3</v>
      </c>
      <c r="I10186" s="17">
        <v>595832</v>
      </c>
      <c r="J10186" s="17">
        <v>0</v>
      </c>
      <c r="K10186" s="17">
        <v>595832</v>
      </c>
      <c r="L10186" s="17">
        <v>369415.84</v>
      </c>
      <c r="M10186" s="17">
        <v>226416.16</v>
      </c>
      <c r="N10186" s="17">
        <v>175550.2619</v>
      </c>
    </row>
    <row r="10187" spans="1:14">
      <c r="A10187" s="16">
        <v>46192</v>
      </c>
      <c r="B10187" t="s">
        <v>10227</v>
      </c>
      <c r="C10187" t="s">
        <v>15</v>
      </c>
      <c r="D10187" t="s">
        <v>16</v>
      </c>
      <c r="E10187" t="s">
        <v>17</v>
      </c>
      <c r="F10187" t="s">
        <v>9033</v>
      </c>
      <c r="G10187" t="s">
        <v>5424</v>
      </c>
      <c r="H10187">
        <v>1</v>
      </c>
      <c r="I10187" s="17">
        <v>712250</v>
      </c>
      <c r="J10187" s="17">
        <v>78347.5</v>
      </c>
      <c r="K10187" s="17">
        <v>633902.5</v>
      </c>
      <c r="L10187" s="17">
        <v>443731.75</v>
      </c>
      <c r="M10187" s="17">
        <v>190170.75</v>
      </c>
      <c r="N10187" s="17">
        <v>44139.0892</v>
      </c>
    </row>
    <row r="10188" spans="1:14">
      <c r="A10188" s="16">
        <v>46192</v>
      </c>
      <c r="B10188" t="s">
        <v>10228</v>
      </c>
      <c r="C10188" t="s">
        <v>26</v>
      </c>
      <c r="D10188" t="s">
        <v>27</v>
      </c>
      <c r="E10188" t="s">
        <v>17</v>
      </c>
      <c r="F10188" t="s">
        <v>9033</v>
      </c>
      <c r="G10188" t="s">
        <v>5424</v>
      </c>
      <c r="H10188">
        <v>1</v>
      </c>
      <c r="I10188" s="17">
        <v>122300</v>
      </c>
      <c r="J10188" s="17">
        <v>14676</v>
      </c>
      <c r="K10188" s="17">
        <v>107624</v>
      </c>
      <c r="L10188" s="17">
        <v>75336.8</v>
      </c>
      <c r="M10188" s="17">
        <v>32287.2</v>
      </c>
      <c r="N10188" s="17">
        <v>44139.0892</v>
      </c>
    </row>
    <row r="10189" spans="1:14">
      <c r="A10189" s="16">
        <v>46192</v>
      </c>
      <c r="B10189" t="s">
        <v>10229</v>
      </c>
      <c r="C10189" t="s">
        <v>33</v>
      </c>
      <c r="D10189" t="s">
        <v>34</v>
      </c>
      <c r="E10189" t="s">
        <v>35</v>
      </c>
      <c r="F10189" t="s">
        <v>9033</v>
      </c>
      <c r="G10189" t="s">
        <v>5424</v>
      </c>
      <c r="H10189">
        <v>7</v>
      </c>
      <c r="I10189" s="17">
        <v>342366</v>
      </c>
      <c r="J10189" s="17">
        <v>30812.94</v>
      </c>
      <c r="K10189" s="17">
        <v>311553.06</v>
      </c>
      <c r="L10189" s="17">
        <v>224318.2</v>
      </c>
      <c r="M10189" s="17">
        <v>87234.86</v>
      </c>
      <c r="N10189" s="17">
        <v>79820.2844</v>
      </c>
    </row>
    <row r="10190" spans="1:14">
      <c r="A10190" s="16">
        <v>46192</v>
      </c>
      <c r="B10190" t="s">
        <v>10230</v>
      </c>
      <c r="C10190" t="s">
        <v>43</v>
      </c>
      <c r="D10190" t="s">
        <v>44</v>
      </c>
      <c r="E10190" t="s">
        <v>31</v>
      </c>
      <c r="F10190" t="s">
        <v>9033</v>
      </c>
      <c r="G10190" t="s">
        <v>5424</v>
      </c>
      <c r="H10190">
        <v>10</v>
      </c>
      <c r="I10190" s="17">
        <v>457524</v>
      </c>
      <c r="J10190" s="17">
        <v>0</v>
      </c>
      <c r="K10190" s="17">
        <v>457524</v>
      </c>
      <c r="L10190" s="17">
        <v>283664.88</v>
      </c>
      <c r="M10190" s="17">
        <v>173859.12</v>
      </c>
      <c r="N10190" s="17">
        <v>175550.2619</v>
      </c>
    </row>
    <row r="10191" spans="1:14">
      <c r="A10191" s="16">
        <v>46192</v>
      </c>
      <c r="B10191" t="s">
        <v>10231</v>
      </c>
      <c r="C10191" t="s">
        <v>73</v>
      </c>
      <c r="D10191" t="s">
        <v>74</v>
      </c>
      <c r="E10191" t="s">
        <v>24</v>
      </c>
      <c r="F10191" t="s">
        <v>9033</v>
      </c>
      <c r="G10191" t="s">
        <v>5424</v>
      </c>
      <c r="H10191">
        <v>8</v>
      </c>
      <c r="I10191" s="17">
        <v>125235</v>
      </c>
      <c r="J10191" s="17">
        <v>15028.2</v>
      </c>
      <c r="K10191" s="17">
        <v>110206.8</v>
      </c>
      <c r="L10191" s="17">
        <v>83757.17</v>
      </c>
      <c r="M10191" s="17">
        <v>26449.63</v>
      </c>
      <c r="N10191" s="17">
        <v>164888.9106</v>
      </c>
    </row>
    <row r="10192" spans="1:14">
      <c r="A10192" s="16">
        <v>46192</v>
      </c>
      <c r="B10192" t="s">
        <v>10232</v>
      </c>
      <c r="C10192" t="s">
        <v>33</v>
      </c>
      <c r="D10192" t="s">
        <v>34</v>
      </c>
      <c r="E10192" t="s">
        <v>35</v>
      </c>
      <c r="F10192" t="s">
        <v>9033</v>
      </c>
      <c r="G10192" t="s">
        <v>5424</v>
      </c>
      <c r="H10192">
        <v>3</v>
      </c>
      <c r="I10192" s="17">
        <v>789378</v>
      </c>
      <c r="J10192" s="17">
        <v>86831.58</v>
      </c>
      <c r="K10192" s="17">
        <v>702546.42</v>
      </c>
      <c r="L10192" s="17">
        <v>505833.42</v>
      </c>
      <c r="M10192" s="17">
        <v>196713</v>
      </c>
      <c r="N10192" s="17">
        <v>79820.2844</v>
      </c>
    </row>
    <row r="10193" spans="1:14">
      <c r="A10193" s="16">
        <v>46192</v>
      </c>
      <c r="B10193" t="s">
        <v>10233</v>
      </c>
      <c r="C10193" t="s">
        <v>47</v>
      </c>
      <c r="D10193" t="s">
        <v>48</v>
      </c>
      <c r="E10193" t="s">
        <v>35</v>
      </c>
      <c r="F10193" t="s">
        <v>9033</v>
      </c>
      <c r="G10193" t="s">
        <v>5424</v>
      </c>
      <c r="H10193">
        <v>2</v>
      </c>
      <c r="I10193" s="17">
        <v>210711</v>
      </c>
      <c r="J10193" s="17">
        <v>0</v>
      </c>
      <c r="K10193" s="17">
        <v>210711</v>
      </c>
      <c r="L10193" s="17">
        <v>151711.92</v>
      </c>
      <c r="M10193" s="17">
        <v>58999.08</v>
      </c>
      <c r="N10193" s="17">
        <v>79820.2844</v>
      </c>
    </row>
    <row r="10194" spans="1:14">
      <c r="A10194" s="16">
        <v>46192</v>
      </c>
      <c r="B10194" t="s">
        <v>10234</v>
      </c>
      <c r="C10194" t="s">
        <v>47</v>
      </c>
      <c r="D10194" t="s">
        <v>48</v>
      </c>
      <c r="E10194" t="s">
        <v>35</v>
      </c>
      <c r="F10194" t="s">
        <v>9033</v>
      </c>
      <c r="G10194" t="s">
        <v>5424</v>
      </c>
      <c r="H10194">
        <v>7</v>
      </c>
      <c r="I10194" s="17">
        <v>229041</v>
      </c>
      <c r="J10194" s="17">
        <v>34356.15</v>
      </c>
      <c r="K10194" s="17">
        <v>194684.85</v>
      </c>
      <c r="L10194" s="17">
        <v>140173.09</v>
      </c>
      <c r="M10194" s="17">
        <v>54511.76</v>
      </c>
      <c r="N10194" s="17">
        <v>79820.2844</v>
      </c>
    </row>
    <row r="10195" spans="1:14">
      <c r="A10195" s="16">
        <v>46192</v>
      </c>
      <c r="B10195" t="s">
        <v>10235</v>
      </c>
      <c r="C10195" t="s">
        <v>29</v>
      </c>
      <c r="D10195" t="s">
        <v>30</v>
      </c>
      <c r="E10195" t="s">
        <v>31</v>
      </c>
      <c r="F10195" t="s">
        <v>9033</v>
      </c>
      <c r="G10195" t="s">
        <v>5424</v>
      </c>
      <c r="H10195">
        <v>7</v>
      </c>
      <c r="I10195" s="17">
        <v>594076</v>
      </c>
      <c r="J10195" s="17">
        <v>11881.52</v>
      </c>
      <c r="K10195" s="17">
        <v>582194.48</v>
      </c>
      <c r="L10195" s="17">
        <v>360960.58</v>
      </c>
      <c r="M10195" s="17">
        <v>221233.9</v>
      </c>
      <c r="N10195" s="17">
        <v>175550.2619</v>
      </c>
    </row>
    <row r="10196" spans="1:14">
      <c r="A10196" s="16">
        <v>46192</v>
      </c>
      <c r="B10196" t="s">
        <v>10236</v>
      </c>
      <c r="C10196" t="s">
        <v>43</v>
      </c>
      <c r="D10196" t="s">
        <v>44</v>
      </c>
      <c r="E10196" t="s">
        <v>31</v>
      </c>
      <c r="F10196" t="s">
        <v>9033</v>
      </c>
      <c r="G10196" t="s">
        <v>5424</v>
      </c>
      <c r="H10196">
        <v>12</v>
      </c>
      <c r="I10196" s="17">
        <v>747272</v>
      </c>
      <c r="J10196" s="17">
        <v>37363.6</v>
      </c>
      <c r="K10196" s="17">
        <v>709908.4</v>
      </c>
      <c r="L10196" s="17">
        <v>440143.21</v>
      </c>
      <c r="M10196" s="17">
        <v>269765.19</v>
      </c>
      <c r="N10196" s="17">
        <v>175550.2619</v>
      </c>
    </row>
    <row r="10197" spans="1:14">
      <c r="A10197" s="16">
        <v>46192</v>
      </c>
      <c r="B10197" t="s">
        <v>10237</v>
      </c>
      <c r="C10197" t="s">
        <v>29</v>
      </c>
      <c r="D10197" t="s">
        <v>30</v>
      </c>
      <c r="E10197" t="s">
        <v>31</v>
      </c>
      <c r="F10197" t="s">
        <v>9033</v>
      </c>
      <c r="G10197" t="s">
        <v>5424</v>
      </c>
      <c r="H10197">
        <v>10</v>
      </c>
      <c r="I10197" s="17">
        <v>247224</v>
      </c>
      <c r="J10197" s="17">
        <v>22250.16</v>
      </c>
      <c r="K10197" s="17">
        <v>224973.84</v>
      </c>
      <c r="L10197" s="17">
        <v>139483.78</v>
      </c>
      <c r="M10197" s="17">
        <v>85490.06</v>
      </c>
      <c r="N10197" s="17">
        <v>175550.2619</v>
      </c>
    </row>
    <row r="10198" spans="1:14">
      <c r="A10198" s="16">
        <v>46192</v>
      </c>
      <c r="B10198" t="s">
        <v>10238</v>
      </c>
      <c r="C10198" t="s">
        <v>29</v>
      </c>
      <c r="D10198" t="s">
        <v>30</v>
      </c>
      <c r="E10198" t="s">
        <v>31</v>
      </c>
      <c r="F10198" t="s">
        <v>9033</v>
      </c>
      <c r="G10198" t="s">
        <v>5424</v>
      </c>
      <c r="H10198">
        <v>2</v>
      </c>
      <c r="I10198" s="17">
        <v>122420</v>
      </c>
      <c r="J10198" s="17">
        <v>0</v>
      </c>
      <c r="K10198" s="17">
        <v>122420</v>
      </c>
      <c r="L10198" s="17">
        <v>75900.39999999999</v>
      </c>
      <c r="M10198" s="17">
        <v>46519.6</v>
      </c>
      <c r="N10198" s="17">
        <v>175550.2619</v>
      </c>
    </row>
    <row r="10199" spans="1:14">
      <c r="A10199" s="16">
        <v>46192</v>
      </c>
      <c r="B10199" t="s">
        <v>10239</v>
      </c>
      <c r="C10199" t="s">
        <v>43</v>
      </c>
      <c r="D10199" t="s">
        <v>44</v>
      </c>
      <c r="E10199" t="s">
        <v>31</v>
      </c>
      <c r="F10199" t="s">
        <v>9033</v>
      </c>
      <c r="G10199" t="s">
        <v>5424</v>
      </c>
      <c r="H10199">
        <v>6</v>
      </c>
      <c r="I10199" s="17">
        <v>802482</v>
      </c>
      <c r="J10199" s="17">
        <v>32099.28</v>
      </c>
      <c r="K10199" s="17">
        <v>770382.72</v>
      </c>
      <c r="L10199" s="17">
        <v>477637.29</v>
      </c>
      <c r="M10199" s="17">
        <v>292745.43</v>
      </c>
      <c r="N10199" s="17">
        <v>175550.2619</v>
      </c>
    </row>
    <row r="10200" spans="1:14">
      <c r="A10200" s="16">
        <v>46192</v>
      </c>
      <c r="B10200" t="s">
        <v>10240</v>
      </c>
      <c r="C10200" t="s">
        <v>26</v>
      </c>
      <c r="D10200" t="s">
        <v>27</v>
      </c>
      <c r="E10200" t="s">
        <v>17</v>
      </c>
      <c r="F10200" t="s">
        <v>9033</v>
      </c>
      <c r="G10200" t="s">
        <v>5424</v>
      </c>
      <c r="H10200">
        <v>12</v>
      </c>
      <c r="I10200" s="17">
        <v>89716</v>
      </c>
      <c r="J10200" s="17">
        <v>10765.92</v>
      </c>
      <c r="K10200" s="17">
        <v>78950.08</v>
      </c>
      <c r="L10200" s="17">
        <v>55265.06</v>
      </c>
      <c r="M10200" s="17">
        <v>23685.02</v>
      </c>
      <c r="N10200" s="17">
        <v>44139.0892</v>
      </c>
    </row>
    <row r="10201" spans="1:14">
      <c r="A10201" s="16">
        <v>46192</v>
      </c>
      <c r="B10201" t="s">
        <v>10241</v>
      </c>
      <c r="C10201" t="s">
        <v>43</v>
      </c>
      <c r="D10201" t="s">
        <v>44</v>
      </c>
      <c r="E10201" t="s">
        <v>31</v>
      </c>
      <c r="F10201" t="s">
        <v>9033</v>
      </c>
      <c r="G10201" t="s">
        <v>5424</v>
      </c>
      <c r="H10201">
        <v>12</v>
      </c>
      <c r="I10201" s="17">
        <v>247950</v>
      </c>
      <c r="J10201" s="17">
        <v>12397.5</v>
      </c>
      <c r="K10201" s="17">
        <v>235552.5</v>
      </c>
      <c r="L10201" s="17">
        <v>146042.55</v>
      </c>
      <c r="M10201" s="17">
        <v>89509.95</v>
      </c>
      <c r="N10201" s="17">
        <v>175550.2619</v>
      </c>
    </row>
    <row r="10202" spans="1:14">
      <c r="A10202" s="16">
        <v>46192</v>
      </c>
      <c r="B10202" t="s">
        <v>10242</v>
      </c>
      <c r="C10202" t="s">
        <v>33</v>
      </c>
      <c r="D10202" t="s">
        <v>34</v>
      </c>
      <c r="E10202" t="s">
        <v>35</v>
      </c>
      <c r="F10202" t="s">
        <v>9033</v>
      </c>
      <c r="G10202" t="s">
        <v>5424</v>
      </c>
      <c r="H10202">
        <v>6</v>
      </c>
      <c r="I10202" s="17">
        <v>76553</v>
      </c>
      <c r="J10202" s="17">
        <v>5358.71</v>
      </c>
      <c r="K10202" s="17">
        <v>71194.28999999999</v>
      </c>
      <c r="L10202" s="17">
        <v>51259.89</v>
      </c>
      <c r="M10202" s="17">
        <v>19934.4</v>
      </c>
      <c r="N10202" s="17">
        <v>79820.2844</v>
      </c>
    </row>
    <row r="10203" spans="1:14">
      <c r="A10203" s="16">
        <v>46192</v>
      </c>
      <c r="B10203" t="s">
        <v>10243</v>
      </c>
      <c r="C10203" t="s">
        <v>15</v>
      </c>
      <c r="D10203" t="s">
        <v>16</v>
      </c>
      <c r="E10203" t="s">
        <v>17</v>
      </c>
      <c r="F10203" t="s">
        <v>9033</v>
      </c>
      <c r="G10203" t="s">
        <v>5424</v>
      </c>
      <c r="H10203">
        <v>9</v>
      </c>
      <c r="I10203" s="17">
        <v>449417</v>
      </c>
      <c r="J10203" s="17">
        <v>0</v>
      </c>
      <c r="K10203" s="17">
        <v>449417</v>
      </c>
      <c r="L10203" s="17">
        <v>314591.9</v>
      </c>
      <c r="M10203" s="17">
        <v>134825.1</v>
      </c>
      <c r="N10203" s="17">
        <v>44139.0892</v>
      </c>
    </row>
    <row r="10204" spans="1:14">
      <c r="A10204" s="16">
        <v>46192</v>
      </c>
      <c r="B10204" t="s">
        <v>10244</v>
      </c>
      <c r="C10204" t="s">
        <v>26</v>
      </c>
      <c r="D10204" t="s">
        <v>27</v>
      </c>
      <c r="E10204" t="s">
        <v>17</v>
      </c>
      <c r="F10204" t="s">
        <v>9033</v>
      </c>
      <c r="G10204" t="s">
        <v>5424</v>
      </c>
      <c r="H10204">
        <v>10</v>
      </c>
      <c r="I10204" s="17">
        <v>553587</v>
      </c>
      <c r="J10204" s="17">
        <v>77502.17999999999</v>
      </c>
      <c r="K10204" s="17">
        <v>476084.82</v>
      </c>
      <c r="L10204" s="17">
        <v>333259.37</v>
      </c>
      <c r="M10204" s="17">
        <v>142825.45</v>
      </c>
      <c r="N10204" s="17">
        <v>44139.0892</v>
      </c>
    </row>
    <row r="10205" spans="1:14">
      <c r="A10205" s="16">
        <v>46192</v>
      </c>
      <c r="B10205" t="s">
        <v>10245</v>
      </c>
      <c r="C10205" t="s">
        <v>15</v>
      </c>
      <c r="D10205" t="s">
        <v>16</v>
      </c>
      <c r="E10205" t="s">
        <v>17</v>
      </c>
      <c r="F10205" t="s">
        <v>9033</v>
      </c>
      <c r="G10205" t="s">
        <v>5424</v>
      </c>
      <c r="H10205">
        <v>2</v>
      </c>
      <c r="I10205" s="17">
        <v>703141</v>
      </c>
      <c r="J10205" s="17">
        <v>0</v>
      </c>
      <c r="K10205" s="17">
        <v>703141</v>
      </c>
      <c r="L10205" s="17">
        <v>492198.7</v>
      </c>
      <c r="M10205" s="17">
        <v>210942.3</v>
      </c>
      <c r="N10205" s="17">
        <v>44139.0892</v>
      </c>
    </row>
    <row r="10206" spans="1:14">
      <c r="A10206" s="16">
        <v>46192</v>
      </c>
      <c r="B10206" t="s">
        <v>10246</v>
      </c>
      <c r="C10206" t="s">
        <v>15</v>
      </c>
      <c r="D10206" t="s">
        <v>16</v>
      </c>
      <c r="E10206" t="s">
        <v>17</v>
      </c>
      <c r="F10206" t="s">
        <v>9033</v>
      </c>
      <c r="G10206" t="s">
        <v>5424</v>
      </c>
      <c r="H10206">
        <v>2</v>
      </c>
      <c r="I10206" s="17">
        <v>511133</v>
      </c>
      <c r="J10206" s="17">
        <v>25556.65</v>
      </c>
      <c r="K10206" s="17">
        <v>485576.35</v>
      </c>
      <c r="L10206" s="17">
        <v>339903.44</v>
      </c>
      <c r="M10206" s="17">
        <v>145672.91</v>
      </c>
      <c r="N10206" s="17">
        <v>44139.0892</v>
      </c>
    </row>
    <row r="10207" spans="1:14">
      <c r="A10207" s="16">
        <v>46192</v>
      </c>
      <c r="B10207" t="s">
        <v>10247</v>
      </c>
      <c r="C10207" t="s">
        <v>47</v>
      </c>
      <c r="D10207" t="s">
        <v>48</v>
      </c>
      <c r="E10207" t="s">
        <v>35</v>
      </c>
      <c r="F10207" t="s">
        <v>9033</v>
      </c>
      <c r="G10207" t="s">
        <v>5424</v>
      </c>
      <c r="H10207">
        <v>3</v>
      </c>
      <c r="I10207" s="17">
        <v>246862</v>
      </c>
      <c r="J10207" s="17">
        <v>17280.34</v>
      </c>
      <c r="K10207" s="17">
        <v>229581.66</v>
      </c>
      <c r="L10207" s="17">
        <v>165298.8</v>
      </c>
      <c r="M10207" s="17">
        <v>64282.86</v>
      </c>
      <c r="N10207" s="17">
        <v>79820.2844</v>
      </c>
    </row>
    <row r="10208" spans="1:14">
      <c r="A10208" s="16">
        <v>46192</v>
      </c>
      <c r="B10208" t="s">
        <v>10248</v>
      </c>
      <c r="C10208" t="s">
        <v>26</v>
      </c>
      <c r="D10208" t="s">
        <v>27</v>
      </c>
      <c r="E10208" t="s">
        <v>17</v>
      </c>
      <c r="F10208" t="s">
        <v>9033</v>
      </c>
      <c r="G10208" t="s">
        <v>5424</v>
      </c>
      <c r="H10208">
        <v>6</v>
      </c>
      <c r="I10208" s="17">
        <v>332877</v>
      </c>
      <c r="J10208" s="17">
        <v>19972.62</v>
      </c>
      <c r="K10208" s="17">
        <v>312904.38</v>
      </c>
      <c r="L10208" s="17">
        <v>219033.07</v>
      </c>
      <c r="M10208" s="17">
        <v>93871.31</v>
      </c>
      <c r="N10208" s="17">
        <v>44139.0892</v>
      </c>
    </row>
    <row r="10209" spans="1:14">
      <c r="A10209" s="16">
        <v>46192</v>
      </c>
      <c r="B10209" t="s">
        <v>10249</v>
      </c>
      <c r="C10209" t="s">
        <v>47</v>
      </c>
      <c r="D10209" t="s">
        <v>48</v>
      </c>
      <c r="E10209" t="s">
        <v>35</v>
      </c>
      <c r="F10209" t="s">
        <v>9033</v>
      </c>
      <c r="G10209" t="s">
        <v>5424</v>
      </c>
      <c r="H10209">
        <v>8</v>
      </c>
      <c r="I10209" s="17">
        <v>201214</v>
      </c>
      <c r="J10209" s="17">
        <v>6036.42</v>
      </c>
      <c r="K10209" s="17">
        <v>195177.58</v>
      </c>
      <c r="L10209" s="17">
        <v>140527.86</v>
      </c>
      <c r="M10209" s="17">
        <v>54649.72</v>
      </c>
      <c r="N10209" s="17">
        <v>79820.2844</v>
      </c>
    </row>
    <row r="10210" spans="1:14">
      <c r="A10210" s="16">
        <v>46192</v>
      </c>
      <c r="B10210" t="s">
        <v>10250</v>
      </c>
      <c r="C10210" t="s">
        <v>47</v>
      </c>
      <c r="D10210" t="s">
        <v>48</v>
      </c>
      <c r="E10210" t="s">
        <v>35</v>
      </c>
      <c r="F10210" t="s">
        <v>9033</v>
      </c>
      <c r="G10210" t="s">
        <v>5424</v>
      </c>
      <c r="H10210">
        <v>2</v>
      </c>
      <c r="I10210" s="17">
        <v>455189</v>
      </c>
      <c r="J10210" s="17">
        <v>0</v>
      </c>
      <c r="K10210" s="17">
        <v>455189</v>
      </c>
      <c r="L10210" s="17">
        <v>327736.08</v>
      </c>
      <c r="M10210" s="17">
        <v>127452.92</v>
      </c>
      <c r="N10210" s="17">
        <v>79820.2844</v>
      </c>
    </row>
    <row r="10211" spans="1:14">
      <c r="A10211" s="16">
        <v>46192</v>
      </c>
      <c r="B10211" t="s">
        <v>10251</v>
      </c>
      <c r="C10211" t="s">
        <v>15</v>
      </c>
      <c r="D10211" t="s">
        <v>16</v>
      </c>
      <c r="E10211" t="s">
        <v>17</v>
      </c>
      <c r="F10211" t="s">
        <v>9033</v>
      </c>
      <c r="G10211" t="s">
        <v>5424</v>
      </c>
      <c r="H10211">
        <v>10</v>
      </c>
      <c r="I10211" s="17">
        <v>594837</v>
      </c>
      <c r="J10211" s="17">
        <v>17845.11</v>
      </c>
      <c r="K10211" s="17">
        <v>576991.89</v>
      </c>
      <c r="L10211" s="17">
        <v>403894.32</v>
      </c>
      <c r="M10211" s="17">
        <v>173097.57</v>
      </c>
      <c r="N10211" s="17">
        <v>44139.0892</v>
      </c>
    </row>
    <row r="10212" spans="1:14">
      <c r="A10212" s="16">
        <v>46192</v>
      </c>
      <c r="B10212" t="s">
        <v>10252</v>
      </c>
      <c r="C10212" t="s">
        <v>26</v>
      </c>
      <c r="D10212" t="s">
        <v>27</v>
      </c>
      <c r="E10212" t="s">
        <v>17</v>
      </c>
      <c r="F10212" t="s">
        <v>9033</v>
      </c>
      <c r="G10212" t="s">
        <v>5424</v>
      </c>
      <c r="H10212">
        <v>5</v>
      </c>
      <c r="I10212" s="17">
        <v>385816</v>
      </c>
      <c r="J10212" s="17">
        <v>0</v>
      </c>
      <c r="K10212" s="17">
        <v>385816</v>
      </c>
      <c r="L10212" s="17">
        <v>270071.2</v>
      </c>
      <c r="M10212" s="17">
        <v>115744.8</v>
      </c>
      <c r="N10212" s="17">
        <v>44139.0892</v>
      </c>
    </row>
    <row r="10213" spans="1:14">
      <c r="A10213" s="16">
        <v>46192</v>
      </c>
      <c r="B10213" t="s">
        <v>10253</v>
      </c>
      <c r="C10213" t="s">
        <v>15</v>
      </c>
      <c r="D10213" t="s">
        <v>16</v>
      </c>
      <c r="E10213" t="s">
        <v>17</v>
      </c>
      <c r="F10213" t="s">
        <v>9033</v>
      </c>
      <c r="G10213" t="s">
        <v>5424</v>
      </c>
      <c r="H10213">
        <v>8</v>
      </c>
      <c r="I10213" s="17">
        <v>760756</v>
      </c>
      <c r="J10213" s="17">
        <v>53252.92</v>
      </c>
      <c r="K10213" s="17">
        <v>707503.08</v>
      </c>
      <c r="L10213" s="17">
        <v>495252.16</v>
      </c>
      <c r="M10213" s="17">
        <v>212250.92</v>
      </c>
      <c r="N10213" s="17">
        <v>44139.0892</v>
      </c>
    </row>
    <row r="10214" spans="1:14">
      <c r="A10214" s="16">
        <v>46193</v>
      </c>
      <c r="B10214" t="s">
        <v>10254</v>
      </c>
      <c r="C10214" t="s">
        <v>33</v>
      </c>
      <c r="D10214" t="s">
        <v>34</v>
      </c>
      <c r="E10214" t="s">
        <v>35</v>
      </c>
      <c r="F10214" t="s">
        <v>9033</v>
      </c>
      <c r="G10214" t="s">
        <v>5424</v>
      </c>
      <c r="H10214">
        <v>9</v>
      </c>
      <c r="I10214" s="17">
        <v>248322</v>
      </c>
      <c r="J10214" s="17">
        <v>0</v>
      </c>
      <c r="K10214" s="17">
        <v>248322</v>
      </c>
      <c r="L10214" s="17">
        <v>178791.84</v>
      </c>
      <c r="M10214" s="17">
        <v>69530.16</v>
      </c>
      <c r="N10214" s="17">
        <v>79820.2844</v>
      </c>
    </row>
    <row r="10215" spans="1:14">
      <c r="A10215" s="16">
        <v>46193</v>
      </c>
      <c r="B10215" t="s">
        <v>10255</v>
      </c>
      <c r="C10215" t="s">
        <v>26</v>
      </c>
      <c r="D10215" t="s">
        <v>27</v>
      </c>
      <c r="E10215" t="s">
        <v>17</v>
      </c>
      <c r="F10215" t="s">
        <v>9033</v>
      </c>
      <c r="G10215" t="s">
        <v>5424</v>
      </c>
      <c r="H10215">
        <v>8</v>
      </c>
      <c r="I10215" s="17">
        <v>117769</v>
      </c>
      <c r="J10215" s="17">
        <v>16487.66</v>
      </c>
      <c r="K10215" s="17">
        <v>101281.34</v>
      </c>
      <c r="L10215" s="17">
        <v>70896.94</v>
      </c>
      <c r="M10215" s="17">
        <v>30384.4</v>
      </c>
      <c r="N10215" s="17">
        <v>44139.0892</v>
      </c>
    </row>
    <row r="10216" spans="1:14">
      <c r="A10216" s="16">
        <v>46193</v>
      </c>
      <c r="B10216" t="s">
        <v>10256</v>
      </c>
      <c r="C10216" t="s">
        <v>15</v>
      </c>
      <c r="D10216" t="s">
        <v>16</v>
      </c>
      <c r="E10216" t="s">
        <v>17</v>
      </c>
      <c r="F10216" t="s">
        <v>9033</v>
      </c>
      <c r="G10216" t="s">
        <v>5424</v>
      </c>
      <c r="H10216">
        <v>1</v>
      </c>
      <c r="I10216" s="17">
        <v>678870</v>
      </c>
      <c r="J10216" s="17">
        <v>54309.6</v>
      </c>
      <c r="K10216" s="17">
        <v>624560.4</v>
      </c>
      <c r="L10216" s="17">
        <v>437192.28</v>
      </c>
      <c r="M10216" s="17">
        <v>187368.12</v>
      </c>
      <c r="N10216" s="17">
        <v>44139.0892</v>
      </c>
    </row>
    <row r="10217" spans="1:14">
      <c r="A10217" s="16">
        <v>46193</v>
      </c>
      <c r="B10217" t="s">
        <v>10257</v>
      </c>
      <c r="C10217" t="s">
        <v>73</v>
      </c>
      <c r="D10217" t="s">
        <v>74</v>
      </c>
      <c r="E10217" t="s">
        <v>24</v>
      </c>
      <c r="F10217" t="s">
        <v>9033</v>
      </c>
      <c r="G10217" t="s">
        <v>5424</v>
      </c>
      <c r="H10217">
        <v>6</v>
      </c>
      <c r="I10217" s="17">
        <v>586422</v>
      </c>
      <c r="J10217" s="17">
        <v>64506.42</v>
      </c>
      <c r="K10217" s="17">
        <v>521915.58</v>
      </c>
      <c r="L10217" s="17">
        <v>396655.84</v>
      </c>
      <c r="M10217" s="17">
        <v>125259.74</v>
      </c>
      <c r="N10217" s="17">
        <v>164888.9106</v>
      </c>
    </row>
    <row r="10218" spans="1:14">
      <c r="A10218" s="16">
        <v>46193</v>
      </c>
      <c r="B10218" t="s">
        <v>10258</v>
      </c>
      <c r="C10218" t="s">
        <v>73</v>
      </c>
      <c r="D10218" t="s">
        <v>74</v>
      </c>
      <c r="E10218" t="s">
        <v>24</v>
      </c>
      <c r="F10218" t="s">
        <v>9033</v>
      </c>
      <c r="G10218" t="s">
        <v>5424</v>
      </c>
      <c r="H10218">
        <v>8</v>
      </c>
      <c r="I10218" s="17">
        <v>460597</v>
      </c>
      <c r="J10218" s="17">
        <v>32241.79</v>
      </c>
      <c r="K10218" s="17">
        <v>428355.21</v>
      </c>
      <c r="L10218" s="17">
        <v>325549.96</v>
      </c>
      <c r="M10218" s="17">
        <v>102805.25</v>
      </c>
      <c r="N10218" s="17">
        <v>164888.9106</v>
      </c>
    </row>
    <row r="10219" spans="1:14">
      <c r="A10219" s="16">
        <v>46193</v>
      </c>
      <c r="B10219" t="s">
        <v>10259</v>
      </c>
      <c r="C10219" t="s">
        <v>22</v>
      </c>
      <c r="D10219" t="s">
        <v>23</v>
      </c>
      <c r="E10219" t="s">
        <v>24</v>
      </c>
      <c r="F10219" t="s">
        <v>9033</v>
      </c>
      <c r="G10219" t="s">
        <v>5424</v>
      </c>
      <c r="H10219">
        <v>10</v>
      </c>
      <c r="I10219" s="17">
        <v>687214</v>
      </c>
      <c r="J10219" s="17">
        <v>0</v>
      </c>
      <c r="K10219" s="17">
        <v>687214</v>
      </c>
      <c r="L10219" s="17">
        <v>522282.64</v>
      </c>
      <c r="M10219" s="17">
        <v>164931.36</v>
      </c>
      <c r="N10219" s="17">
        <v>164888.9106</v>
      </c>
    </row>
    <row r="10220" spans="1:14">
      <c r="A10220" s="16">
        <v>46193</v>
      </c>
      <c r="B10220" t="s">
        <v>10260</v>
      </c>
      <c r="C10220" t="s">
        <v>43</v>
      </c>
      <c r="D10220" t="s">
        <v>44</v>
      </c>
      <c r="E10220" t="s">
        <v>31</v>
      </c>
      <c r="F10220" t="s">
        <v>9033</v>
      </c>
      <c r="G10220" t="s">
        <v>5424</v>
      </c>
      <c r="H10220">
        <v>12</v>
      </c>
      <c r="I10220" s="17">
        <v>124973</v>
      </c>
      <c r="J10220" s="17">
        <v>17496.22</v>
      </c>
      <c r="K10220" s="17">
        <v>107476.78</v>
      </c>
      <c r="L10220" s="17">
        <v>66635.60000000001</v>
      </c>
      <c r="M10220" s="17">
        <v>40841.18</v>
      </c>
      <c r="N10220" s="17">
        <v>175550.2619</v>
      </c>
    </row>
    <row r="10221" spans="1:14">
      <c r="A10221" s="16">
        <v>46193</v>
      </c>
      <c r="B10221" t="s">
        <v>10261</v>
      </c>
      <c r="C10221" t="s">
        <v>29</v>
      </c>
      <c r="D10221" t="s">
        <v>30</v>
      </c>
      <c r="E10221" t="s">
        <v>31</v>
      </c>
      <c r="F10221" t="s">
        <v>9033</v>
      </c>
      <c r="G10221" t="s">
        <v>5424</v>
      </c>
      <c r="H10221">
        <v>4</v>
      </c>
      <c r="I10221" s="17">
        <v>391834</v>
      </c>
      <c r="J10221" s="17">
        <v>39183.4</v>
      </c>
      <c r="K10221" s="17">
        <v>352650.6</v>
      </c>
      <c r="L10221" s="17">
        <v>218643.37</v>
      </c>
      <c r="M10221" s="17">
        <v>134007.23</v>
      </c>
      <c r="N10221" s="17">
        <v>175550.2619</v>
      </c>
    </row>
    <row r="10222" spans="1:14">
      <c r="A10222" s="16">
        <v>46193</v>
      </c>
      <c r="B10222" t="s">
        <v>10262</v>
      </c>
      <c r="C10222" t="s">
        <v>26</v>
      </c>
      <c r="D10222" t="s">
        <v>27</v>
      </c>
      <c r="E10222" t="s">
        <v>17</v>
      </c>
      <c r="F10222" t="s">
        <v>9033</v>
      </c>
      <c r="G10222" t="s">
        <v>5424</v>
      </c>
      <c r="H10222">
        <v>3</v>
      </c>
      <c r="I10222" s="17">
        <v>761572</v>
      </c>
      <c r="J10222" s="17">
        <v>0</v>
      </c>
      <c r="K10222" s="17">
        <v>761572</v>
      </c>
      <c r="L10222" s="17">
        <v>533100.4</v>
      </c>
      <c r="M10222" s="17">
        <v>228471.6</v>
      </c>
      <c r="N10222" s="17">
        <v>44139.0892</v>
      </c>
    </row>
    <row r="10223" spans="1:14">
      <c r="A10223" s="16">
        <v>46193</v>
      </c>
      <c r="B10223" t="s">
        <v>10263</v>
      </c>
      <c r="C10223" t="s">
        <v>47</v>
      </c>
      <c r="D10223" t="s">
        <v>48</v>
      </c>
      <c r="E10223" t="s">
        <v>35</v>
      </c>
      <c r="F10223" t="s">
        <v>9033</v>
      </c>
      <c r="G10223" t="s">
        <v>5424</v>
      </c>
      <c r="H10223">
        <v>12</v>
      </c>
      <c r="I10223" s="17">
        <v>518227</v>
      </c>
      <c r="J10223" s="17">
        <v>0</v>
      </c>
      <c r="K10223" s="17">
        <v>518227</v>
      </c>
      <c r="L10223" s="17">
        <v>373123.44</v>
      </c>
      <c r="M10223" s="17">
        <v>145103.56</v>
      </c>
      <c r="N10223" s="17">
        <v>79820.2844</v>
      </c>
    </row>
    <row r="10224" spans="1:14">
      <c r="A10224" s="16">
        <v>46193</v>
      </c>
      <c r="B10224" t="s">
        <v>10264</v>
      </c>
      <c r="C10224" t="s">
        <v>26</v>
      </c>
      <c r="D10224" t="s">
        <v>27</v>
      </c>
      <c r="E10224" t="s">
        <v>17</v>
      </c>
      <c r="F10224" t="s">
        <v>9033</v>
      </c>
      <c r="G10224" t="s">
        <v>5424</v>
      </c>
      <c r="H10224">
        <v>8</v>
      </c>
      <c r="I10224" s="17">
        <v>556092</v>
      </c>
      <c r="J10224" s="17">
        <v>22243.68</v>
      </c>
      <c r="K10224" s="17">
        <v>533848.3199999999</v>
      </c>
      <c r="L10224" s="17">
        <v>373693.82</v>
      </c>
      <c r="M10224" s="17">
        <v>160154.5</v>
      </c>
      <c r="N10224" s="17">
        <v>44139.0892</v>
      </c>
    </row>
    <row r="10225" spans="1:14">
      <c r="A10225" s="16">
        <v>46193</v>
      </c>
      <c r="B10225" t="s">
        <v>10265</v>
      </c>
      <c r="C10225" t="s">
        <v>26</v>
      </c>
      <c r="D10225" t="s">
        <v>27</v>
      </c>
      <c r="E10225" t="s">
        <v>17</v>
      </c>
      <c r="F10225" t="s">
        <v>9033</v>
      </c>
      <c r="G10225" t="s">
        <v>5424</v>
      </c>
      <c r="H10225">
        <v>12</v>
      </c>
      <c r="I10225" s="17">
        <v>289669</v>
      </c>
      <c r="J10225" s="17">
        <v>34760.28</v>
      </c>
      <c r="K10225" s="17">
        <v>254908.72</v>
      </c>
      <c r="L10225" s="17">
        <v>178436.1</v>
      </c>
      <c r="M10225" s="17">
        <v>76472.62</v>
      </c>
      <c r="N10225" s="17">
        <v>44139.0892</v>
      </c>
    </row>
    <row r="10226" spans="1:14">
      <c r="A10226" s="16">
        <v>46193</v>
      </c>
      <c r="B10226" t="s">
        <v>10266</v>
      </c>
      <c r="C10226" t="s">
        <v>47</v>
      </c>
      <c r="D10226" t="s">
        <v>48</v>
      </c>
      <c r="E10226" t="s">
        <v>35</v>
      </c>
      <c r="F10226" t="s">
        <v>9033</v>
      </c>
      <c r="G10226" t="s">
        <v>5424</v>
      </c>
      <c r="H10226">
        <v>8</v>
      </c>
      <c r="I10226" s="17">
        <v>491231</v>
      </c>
      <c r="J10226" s="17">
        <v>49123.1</v>
      </c>
      <c r="K10226" s="17">
        <v>442107.9</v>
      </c>
      <c r="L10226" s="17">
        <v>318317.69</v>
      </c>
      <c r="M10226" s="17">
        <v>123790.21</v>
      </c>
      <c r="N10226" s="17">
        <v>79820.2844</v>
      </c>
    </row>
    <row r="10227" spans="1:14">
      <c r="A10227" s="16">
        <v>46193</v>
      </c>
      <c r="B10227" t="s">
        <v>10267</v>
      </c>
      <c r="C10227" t="s">
        <v>33</v>
      </c>
      <c r="D10227" t="s">
        <v>34</v>
      </c>
      <c r="E10227" t="s">
        <v>35</v>
      </c>
      <c r="F10227" t="s">
        <v>9033</v>
      </c>
      <c r="G10227" t="s">
        <v>5424</v>
      </c>
      <c r="H10227">
        <v>9</v>
      </c>
      <c r="I10227" s="17">
        <v>682787</v>
      </c>
      <c r="J10227" s="17">
        <v>75106.57000000001</v>
      </c>
      <c r="K10227" s="17">
        <v>607680.4300000001</v>
      </c>
      <c r="L10227" s="17">
        <v>437529.91</v>
      </c>
      <c r="M10227" s="17">
        <v>170150.52</v>
      </c>
      <c r="N10227" s="17">
        <v>79820.2844</v>
      </c>
    </row>
    <row r="10228" spans="1:14">
      <c r="A10228" s="16">
        <v>46193</v>
      </c>
      <c r="B10228" t="s">
        <v>10268</v>
      </c>
      <c r="C10228" t="s">
        <v>22</v>
      </c>
      <c r="D10228" t="s">
        <v>23</v>
      </c>
      <c r="E10228" t="s">
        <v>24</v>
      </c>
      <c r="F10228" t="s">
        <v>9033</v>
      </c>
      <c r="G10228" t="s">
        <v>5424</v>
      </c>
      <c r="H10228">
        <v>2</v>
      </c>
      <c r="I10228" s="17">
        <v>511244</v>
      </c>
      <c r="J10228" s="17">
        <v>0</v>
      </c>
      <c r="K10228" s="17">
        <v>511244</v>
      </c>
      <c r="L10228" s="17">
        <v>388545.44</v>
      </c>
      <c r="M10228" s="17">
        <v>122698.56</v>
      </c>
      <c r="N10228" s="17">
        <v>164888.9106</v>
      </c>
    </row>
    <row r="10229" spans="1:14">
      <c r="A10229" s="16">
        <v>46193</v>
      </c>
      <c r="B10229" t="s">
        <v>10269</v>
      </c>
      <c r="C10229" t="s">
        <v>29</v>
      </c>
      <c r="D10229" t="s">
        <v>30</v>
      </c>
      <c r="E10229" t="s">
        <v>31</v>
      </c>
      <c r="F10229" t="s">
        <v>9033</v>
      </c>
      <c r="G10229" t="s">
        <v>5424</v>
      </c>
      <c r="H10229">
        <v>2</v>
      </c>
      <c r="I10229" s="17">
        <v>231149</v>
      </c>
      <c r="J10229" s="17">
        <v>9245.959999999999</v>
      </c>
      <c r="K10229" s="17">
        <v>221903.04</v>
      </c>
      <c r="L10229" s="17">
        <v>137579.88</v>
      </c>
      <c r="M10229" s="17">
        <v>84323.16</v>
      </c>
      <c r="N10229" s="17">
        <v>175550.2619</v>
      </c>
    </row>
    <row r="10230" spans="1:14">
      <c r="A10230" s="16">
        <v>46193</v>
      </c>
      <c r="B10230" t="s">
        <v>10270</v>
      </c>
      <c r="C10230" t="s">
        <v>47</v>
      </c>
      <c r="D10230" t="s">
        <v>48</v>
      </c>
      <c r="E10230" t="s">
        <v>35</v>
      </c>
      <c r="F10230" t="s">
        <v>9033</v>
      </c>
      <c r="G10230" t="s">
        <v>5424</v>
      </c>
      <c r="H10230">
        <v>6</v>
      </c>
      <c r="I10230" s="17">
        <v>617726</v>
      </c>
      <c r="J10230" s="17">
        <v>24709.04</v>
      </c>
      <c r="K10230" s="17">
        <v>593016.96</v>
      </c>
      <c r="L10230" s="17">
        <v>426972.21</v>
      </c>
      <c r="M10230" s="17">
        <v>166044.75</v>
      </c>
      <c r="N10230" s="17">
        <v>79820.2844</v>
      </c>
    </row>
    <row r="10231" spans="1:14">
      <c r="A10231" s="16">
        <v>46193</v>
      </c>
      <c r="B10231" t="s">
        <v>10271</v>
      </c>
      <c r="C10231" t="s">
        <v>43</v>
      </c>
      <c r="D10231" t="s">
        <v>44</v>
      </c>
      <c r="E10231" t="s">
        <v>31</v>
      </c>
      <c r="F10231" t="s">
        <v>9033</v>
      </c>
      <c r="G10231" t="s">
        <v>5424</v>
      </c>
      <c r="H10231">
        <v>10</v>
      </c>
      <c r="I10231" s="17">
        <v>357962</v>
      </c>
      <c r="J10231" s="17">
        <v>32216.58</v>
      </c>
      <c r="K10231" s="17">
        <v>325745.42</v>
      </c>
      <c r="L10231" s="17">
        <v>201962.16</v>
      </c>
      <c r="M10231" s="17">
        <v>123783.26</v>
      </c>
      <c r="N10231" s="17">
        <v>175550.2619</v>
      </c>
    </row>
    <row r="10232" spans="1:14">
      <c r="A10232" s="16">
        <v>46193</v>
      </c>
      <c r="B10232" t="s">
        <v>10272</v>
      </c>
      <c r="C10232" t="s">
        <v>43</v>
      </c>
      <c r="D10232" t="s">
        <v>44</v>
      </c>
      <c r="E10232" t="s">
        <v>31</v>
      </c>
      <c r="F10232" t="s">
        <v>9033</v>
      </c>
      <c r="G10232" t="s">
        <v>5424</v>
      </c>
      <c r="H10232">
        <v>3</v>
      </c>
      <c r="I10232" s="17">
        <v>589003</v>
      </c>
      <c r="J10232" s="17">
        <v>29450.15</v>
      </c>
      <c r="K10232" s="17">
        <v>559552.85</v>
      </c>
      <c r="L10232" s="17">
        <v>346922.77</v>
      </c>
      <c r="M10232" s="17">
        <v>212630.08</v>
      </c>
      <c r="N10232" s="17">
        <v>175550.2619</v>
      </c>
    </row>
    <row r="10233" spans="1:14">
      <c r="A10233" s="16">
        <v>46193</v>
      </c>
      <c r="B10233" t="s">
        <v>10273</v>
      </c>
      <c r="C10233" t="s">
        <v>26</v>
      </c>
      <c r="D10233" t="s">
        <v>27</v>
      </c>
      <c r="E10233" t="s">
        <v>17</v>
      </c>
      <c r="F10233" t="s">
        <v>9033</v>
      </c>
      <c r="G10233" t="s">
        <v>5424</v>
      </c>
      <c r="H10233">
        <v>5</v>
      </c>
      <c r="I10233" s="17">
        <v>739524</v>
      </c>
      <c r="J10233" s="17">
        <v>73952.39999999999</v>
      </c>
      <c r="K10233" s="17">
        <v>665571.6</v>
      </c>
      <c r="L10233" s="17">
        <v>465900.12</v>
      </c>
      <c r="M10233" s="17">
        <v>199671.48</v>
      </c>
      <c r="N10233" s="17">
        <v>44139.0892</v>
      </c>
    </row>
    <row r="10234" spans="1:14">
      <c r="A10234" s="16">
        <v>46193</v>
      </c>
      <c r="B10234" t="s">
        <v>10274</v>
      </c>
      <c r="C10234" t="s">
        <v>26</v>
      </c>
      <c r="D10234" t="s">
        <v>27</v>
      </c>
      <c r="E10234" t="s">
        <v>17</v>
      </c>
      <c r="F10234" t="s">
        <v>9033</v>
      </c>
      <c r="G10234" t="s">
        <v>5424</v>
      </c>
      <c r="H10234">
        <v>8</v>
      </c>
      <c r="I10234" s="17">
        <v>710370</v>
      </c>
      <c r="J10234" s="17">
        <v>0</v>
      </c>
      <c r="K10234" s="17">
        <v>710370</v>
      </c>
      <c r="L10234" s="17">
        <v>497259</v>
      </c>
      <c r="M10234" s="17">
        <v>213111</v>
      </c>
      <c r="N10234" s="17">
        <v>44139.0892</v>
      </c>
    </row>
    <row r="10235" spans="1:14">
      <c r="A10235" s="16">
        <v>46193</v>
      </c>
      <c r="B10235" t="s">
        <v>10275</v>
      </c>
      <c r="C10235" t="s">
        <v>73</v>
      </c>
      <c r="D10235" t="s">
        <v>74</v>
      </c>
      <c r="E10235" t="s">
        <v>24</v>
      </c>
      <c r="F10235" t="s">
        <v>9033</v>
      </c>
      <c r="G10235" t="s">
        <v>5424</v>
      </c>
      <c r="H10235">
        <v>10</v>
      </c>
      <c r="I10235" s="17">
        <v>169624</v>
      </c>
      <c r="J10235" s="17">
        <v>11873.68</v>
      </c>
      <c r="K10235" s="17">
        <v>157750.32</v>
      </c>
      <c r="L10235" s="17">
        <v>119890.24</v>
      </c>
      <c r="M10235" s="17">
        <v>37860.08</v>
      </c>
      <c r="N10235" s="17">
        <v>164888.9106</v>
      </c>
    </row>
    <row r="10236" spans="1:14">
      <c r="A10236" s="16">
        <v>46193</v>
      </c>
      <c r="B10236" t="s">
        <v>10276</v>
      </c>
      <c r="C10236" t="s">
        <v>15</v>
      </c>
      <c r="D10236" t="s">
        <v>16</v>
      </c>
      <c r="E10236" t="s">
        <v>17</v>
      </c>
      <c r="F10236" t="s">
        <v>9033</v>
      </c>
      <c r="G10236" t="s">
        <v>5424</v>
      </c>
      <c r="H10236">
        <v>1</v>
      </c>
      <c r="I10236" s="17">
        <v>165372</v>
      </c>
      <c r="J10236" s="17">
        <v>3307.44</v>
      </c>
      <c r="K10236" s="17">
        <v>162064.56</v>
      </c>
      <c r="L10236" s="17">
        <v>113445.19</v>
      </c>
      <c r="M10236" s="17">
        <v>48619.37</v>
      </c>
      <c r="N10236" s="17">
        <v>44139.0892</v>
      </c>
    </row>
    <row r="10237" spans="1:14">
      <c r="A10237" s="16">
        <v>46193</v>
      </c>
      <c r="B10237" t="s">
        <v>10277</v>
      </c>
      <c r="C10237" t="s">
        <v>22</v>
      </c>
      <c r="D10237" t="s">
        <v>23</v>
      </c>
      <c r="E10237" t="s">
        <v>24</v>
      </c>
      <c r="F10237" t="s">
        <v>9033</v>
      </c>
      <c r="G10237" t="s">
        <v>5424</v>
      </c>
      <c r="H10237">
        <v>11</v>
      </c>
      <c r="I10237" s="17">
        <v>677046</v>
      </c>
      <c r="J10237" s="17">
        <v>67704.60000000001</v>
      </c>
      <c r="K10237" s="17">
        <v>609341.4</v>
      </c>
      <c r="L10237" s="17">
        <v>463099.46</v>
      </c>
      <c r="M10237" s="17">
        <v>146241.94</v>
      </c>
      <c r="N10237" s="17">
        <v>164888.9106</v>
      </c>
    </row>
    <row r="10238" spans="1:14">
      <c r="A10238" s="16">
        <v>46193</v>
      </c>
      <c r="B10238" t="s">
        <v>10278</v>
      </c>
      <c r="C10238" t="s">
        <v>15</v>
      </c>
      <c r="D10238" t="s">
        <v>16</v>
      </c>
      <c r="E10238" t="s">
        <v>17</v>
      </c>
      <c r="F10238" t="s">
        <v>9033</v>
      </c>
      <c r="G10238" t="s">
        <v>5424</v>
      </c>
      <c r="H10238">
        <v>9</v>
      </c>
      <c r="I10238" s="17">
        <v>785773</v>
      </c>
      <c r="J10238" s="17">
        <v>47146.38</v>
      </c>
      <c r="K10238" s="17">
        <v>738626.62</v>
      </c>
      <c r="L10238" s="17">
        <v>517038.63</v>
      </c>
      <c r="M10238" s="17">
        <v>221587.99</v>
      </c>
      <c r="N10238" s="17">
        <v>44139.0892</v>
      </c>
    </row>
    <row r="10239" spans="1:14">
      <c r="A10239" s="16">
        <v>46193</v>
      </c>
      <c r="B10239" t="s">
        <v>10279</v>
      </c>
      <c r="C10239" t="s">
        <v>22</v>
      </c>
      <c r="D10239" t="s">
        <v>23</v>
      </c>
      <c r="E10239" t="s">
        <v>24</v>
      </c>
      <c r="F10239" t="s">
        <v>9033</v>
      </c>
      <c r="G10239" t="s">
        <v>5424</v>
      </c>
      <c r="H10239">
        <v>3</v>
      </c>
      <c r="I10239" s="17">
        <v>183569</v>
      </c>
      <c r="J10239" s="17">
        <v>5507.07</v>
      </c>
      <c r="K10239" s="17">
        <v>178061.93</v>
      </c>
      <c r="L10239" s="17">
        <v>135327.07</v>
      </c>
      <c r="M10239" s="17">
        <v>42734.86</v>
      </c>
      <c r="N10239" s="17">
        <v>164888.9106</v>
      </c>
    </row>
    <row r="10240" spans="1:14">
      <c r="A10240" s="16">
        <v>46193</v>
      </c>
      <c r="B10240" t="s">
        <v>10280</v>
      </c>
      <c r="C10240" t="s">
        <v>29</v>
      </c>
      <c r="D10240" t="s">
        <v>30</v>
      </c>
      <c r="E10240" t="s">
        <v>31</v>
      </c>
      <c r="F10240" t="s">
        <v>9033</v>
      </c>
      <c r="G10240" t="s">
        <v>5424</v>
      </c>
      <c r="H10240">
        <v>9</v>
      </c>
      <c r="I10240" s="17">
        <v>692187</v>
      </c>
      <c r="J10240" s="17">
        <v>0</v>
      </c>
      <c r="K10240" s="17">
        <v>692187</v>
      </c>
      <c r="L10240" s="17">
        <v>429155.94</v>
      </c>
      <c r="M10240" s="17">
        <v>263031.06</v>
      </c>
      <c r="N10240" s="17">
        <v>175550.2619</v>
      </c>
    </row>
    <row r="10241" spans="1:14">
      <c r="A10241" s="16">
        <v>46193</v>
      </c>
      <c r="B10241" t="s">
        <v>10281</v>
      </c>
      <c r="C10241" t="s">
        <v>26</v>
      </c>
      <c r="D10241" t="s">
        <v>27</v>
      </c>
      <c r="E10241" t="s">
        <v>17</v>
      </c>
      <c r="F10241" t="s">
        <v>9033</v>
      </c>
      <c r="G10241" t="s">
        <v>5424</v>
      </c>
      <c r="H10241">
        <v>11</v>
      </c>
      <c r="I10241" s="17">
        <v>292148</v>
      </c>
      <c r="J10241" s="17">
        <v>35057.76</v>
      </c>
      <c r="K10241" s="17">
        <v>257090.24</v>
      </c>
      <c r="L10241" s="17">
        <v>179963.17</v>
      </c>
      <c r="M10241" s="17">
        <v>77127.07000000001</v>
      </c>
      <c r="N10241" s="17">
        <v>44139.0892</v>
      </c>
    </row>
    <row r="10242" spans="1:14">
      <c r="A10242" s="16">
        <v>46193</v>
      </c>
      <c r="B10242" t="s">
        <v>10282</v>
      </c>
      <c r="C10242" t="s">
        <v>29</v>
      </c>
      <c r="D10242" t="s">
        <v>30</v>
      </c>
      <c r="E10242" t="s">
        <v>31</v>
      </c>
      <c r="F10242" t="s">
        <v>9033</v>
      </c>
      <c r="G10242" t="s">
        <v>5424</v>
      </c>
      <c r="H10242">
        <v>1</v>
      </c>
      <c r="I10242" s="17">
        <v>466914</v>
      </c>
      <c r="J10242" s="17">
        <v>0</v>
      </c>
      <c r="K10242" s="17">
        <v>466914</v>
      </c>
      <c r="L10242" s="17">
        <v>289486.68</v>
      </c>
      <c r="M10242" s="17">
        <v>177427.32</v>
      </c>
      <c r="N10242" s="17">
        <v>175550.2619</v>
      </c>
    </row>
    <row r="10243" spans="1:14">
      <c r="A10243" s="16">
        <v>46193</v>
      </c>
      <c r="B10243" t="s">
        <v>10283</v>
      </c>
      <c r="C10243" t="s">
        <v>47</v>
      </c>
      <c r="D10243" t="s">
        <v>48</v>
      </c>
      <c r="E10243" t="s">
        <v>35</v>
      </c>
      <c r="F10243" t="s">
        <v>9033</v>
      </c>
      <c r="G10243" t="s">
        <v>5424</v>
      </c>
      <c r="H10243">
        <v>10</v>
      </c>
      <c r="I10243" s="17">
        <v>110235</v>
      </c>
      <c r="J10243" s="17">
        <v>15432.9</v>
      </c>
      <c r="K10243" s="17">
        <v>94802.10000000001</v>
      </c>
      <c r="L10243" s="17">
        <v>68257.50999999999</v>
      </c>
      <c r="M10243" s="17">
        <v>26544.59</v>
      </c>
      <c r="N10243" s="17">
        <v>79820.2844</v>
      </c>
    </row>
    <row r="10244" spans="1:14">
      <c r="A10244" s="16">
        <v>46193</v>
      </c>
      <c r="B10244" t="s">
        <v>10284</v>
      </c>
      <c r="C10244" t="s">
        <v>15</v>
      </c>
      <c r="D10244" t="s">
        <v>16</v>
      </c>
      <c r="E10244" t="s">
        <v>17</v>
      </c>
      <c r="F10244" t="s">
        <v>9033</v>
      </c>
      <c r="G10244" t="s">
        <v>5424</v>
      </c>
      <c r="H10244">
        <v>5</v>
      </c>
      <c r="I10244" s="17">
        <v>111684</v>
      </c>
      <c r="J10244" s="17">
        <v>8934.719999999999</v>
      </c>
      <c r="K10244" s="17">
        <v>102749.28</v>
      </c>
      <c r="L10244" s="17">
        <v>71924.5</v>
      </c>
      <c r="M10244" s="17">
        <v>30824.78</v>
      </c>
      <c r="N10244" s="17">
        <v>44139.0892</v>
      </c>
    </row>
    <row r="10245" spans="1:14">
      <c r="A10245" s="16">
        <v>46193</v>
      </c>
      <c r="B10245" t="s">
        <v>10285</v>
      </c>
      <c r="C10245" t="s">
        <v>26</v>
      </c>
      <c r="D10245" t="s">
        <v>27</v>
      </c>
      <c r="E10245" t="s">
        <v>17</v>
      </c>
      <c r="F10245" t="s">
        <v>9033</v>
      </c>
      <c r="G10245" t="s">
        <v>5424</v>
      </c>
      <c r="H10245">
        <v>1</v>
      </c>
      <c r="I10245" s="17">
        <v>157131</v>
      </c>
      <c r="J10245" s="17">
        <v>17284.41</v>
      </c>
      <c r="K10245" s="17">
        <v>139846.59</v>
      </c>
      <c r="L10245" s="17">
        <v>97892.61</v>
      </c>
      <c r="M10245" s="17">
        <v>41953.98</v>
      </c>
      <c r="N10245" s="17">
        <v>44139.0892</v>
      </c>
    </row>
    <row r="10246" spans="1:14">
      <c r="A10246" s="16">
        <v>46193</v>
      </c>
      <c r="B10246" t="s">
        <v>10286</v>
      </c>
      <c r="C10246" t="s">
        <v>33</v>
      </c>
      <c r="D10246" t="s">
        <v>34</v>
      </c>
      <c r="E10246" t="s">
        <v>35</v>
      </c>
      <c r="F10246" t="s">
        <v>9033</v>
      </c>
      <c r="G10246" t="s">
        <v>5424</v>
      </c>
      <c r="H10246">
        <v>3</v>
      </c>
      <c r="I10246" s="17">
        <v>251549</v>
      </c>
      <c r="J10246" s="17">
        <v>30185.88</v>
      </c>
      <c r="K10246" s="17">
        <v>221363.12</v>
      </c>
      <c r="L10246" s="17">
        <v>159381.45</v>
      </c>
      <c r="M10246" s="17">
        <v>61981.67</v>
      </c>
      <c r="N10246" s="17">
        <v>79820.2844</v>
      </c>
    </row>
    <row r="10247" spans="1:14">
      <c r="A10247" s="16">
        <v>46193</v>
      </c>
      <c r="B10247" t="s">
        <v>10287</v>
      </c>
      <c r="C10247" t="s">
        <v>22</v>
      </c>
      <c r="D10247" t="s">
        <v>23</v>
      </c>
      <c r="E10247" t="s">
        <v>24</v>
      </c>
      <c r="F10247" t="s">
        <v>9033</v>
      </c>
      <c r="G10247" t="s">
        <v>5424</v>
      </c>
      <c r="H10247">
        <v>2</v>
      </c>
      <c r="I10247" s="17">
        <v>104772</v>
      </c>
      <c r="J10247" s="17">
        <v>10477.2</v>
      </c>
      <c r="K10247" s="17">
        <v>94294.8</v>
      </c>
      <c r="L10247" s="17">
        <v>71664.05</v>
      </c>
      <c r="M10247" s="17">
        <v>22630.75</v>
      </c>
      <c r="N10247" s="17">
        <v>164888.9106</v>
      </c>
    </row>
    <row r="10248" spans="1:14">
      <c r="A10248" s="16">
        <v>46193</v>
      </c>
      <c r="B10248" t="s">
        <v>10288</v>
      </c>
      <c r="C10248" t="s">
        <v>15</v>
      </c>
      <c r="D10248" t="s">
        <v>16</v>
      </c>
      <c r="E10248" t="s">
        <v>17</v>
      </c>
      <c r="F10248" t="s">
        <v>9033</v>
      </c>
      <c r="G10248" t="s">
        <v>5424</v>
      </c>
      <c r="H10248">
        <v>5</v>
      </c>
      <c r="I10248" s="17">
        <v>336012</v>
      </c>
      <c r="J10248" s="17">
        <v>40321.44</v>
      </c>
      <c r="K10248" s="17">
        <v>295690.56</v>
      </c>
      <c r="L10248" s="17">
        <v>206983.39</v>
      </c>
      <c r="M10248" s="17">
        <v>88707.17</v>
      </c>
      <c r="N10248" s="17">
        <v>44139.0892</v>
      </c>
    </row>
    <row r="10249" spans="1:14">
      <c r="A10249" s="16">
        <v>46193</v>
      </c>
      <c r="B10249" t="s">
        <v>10289</v>
      </c>
      <c r="C10249" t="s">
        <v>43</v>
      </c>
      <c r="D10249" t="s">
        <v>44</v>
      </c>
      <c r="E10249" t="s">
        <v>31</v>
      </c>
      <c r="F10249" t="s">
        <v>9033</v>
      </c>
      <c r="G10249" t="s">
        <v>5424</v>
      </c>
      <c r="H10249">
        <v>9</v>
      </c>
      <c r="I10249" s="17">
        <v>509633</v>
      </c>
      <c r="J10249" s="17">
        <v>56059.63</v>
      </c>
      <c r="K10249" s="17">
        <v>453573.37</v>
      </c>
      <c r="L10249" s="17">
        <v>281215.49</v>
      </c>
      <c r="M10249" s="17">
        <v>172357.88</v>
      </c>
      <c r="N10249" s="17">
        <v>175550.2619</v>
      </c>
    </row>
    <row r="10250" spans="1:14">
      <c r="A10250" s="16">
        <v>46193</v>
      </c>
      <c r="B10250" t="s">
        <v>10290</v>
      </c>
      <c r="C10250" t="s">
        <v>47</v>
      </c>
      <c r="D10250" t="s">
        <v>48</v>
      </c>
      <c r="E10250" t="s">
        <v>35</v>
      </c>
      <c r="F10250" t="s">
        <v>9033</v>
      </c>
      <c r="G10250" t="s">
        <v>5424</v>
      </c>
      <c r="H10250">
        <v>11</v>
      </c>
      <c r="I10250" s="17">
        <v>55924</v>
      </c>
      <c r="J10250" s="17">
        <v>5592.4</v>
      </c>
      <c r="K10250" s="17">
        <v>50331.6</v>
      </c>
      <c r="L10250" s="17">
        <v>36238.75</v>
      </c>
      <c r="M10250" s="17">
        <v>14092.85</v>
      </c>
      <c r="N10250" s="17">
        <v>79820.2844</v>
      </c>
    </row>
    <row r="10251" spans="1:14">
      <c r="A10251" s="16">
        <v>46193</v>
      </c>
      <c r="B10251" t="s">
        <v>10291</v>
      </c>
      <c r="C10251" t="s">
        <v>22</v>
      </c>
      <c r="D10251" t="s">
        <v>23</v>
      </c>
      <c r="E10251" t="s">
        <v>24</v>
      </c>
      <c r="F10251" t="s">
        <v>9033</v>
      </c>
      <c r="G10251" t="s">
        <v>5424</v>
      </c>
      <c r="H10251">
        <v>8</v>
      </c>
      <c r="I10251" s="17">
        <v>844202</v>
      </c>
      <c r="J10251" s="17">
        <v>75978.17999999999</v>
      </c>
      <c r="K10251" s="17">
        <v>768223.8199999999</v>
      </c>
      <c r="L10251" s="17">
        <v>583850.1</v>
      </c>
      <c r="M10251" s="17">
        <v>184373.72</v>
      </c>
      <c r="N10251" s="17">
        <v>164888.9106</v>
      </c>
    </row>
    <row r="10252" spans="1:14">
      <c r="A10252" s="16">
        <v>46193</v>
      </c>
      <c r="B10252" t="s">
        <v>10292</v>
      </c>
      <c r="C10252" t="s">
        <v>26</v>
      </c>
      <c r="D10252" t="s">
        <v>27</v>
      </c>
      <c r="E10252" t="s">
        <v>17</v>
      </c>
      <c r="F10252" t="s">
        <v>9033</v>
      </c>
      <c r="G10252" t="s">
        <v>5424</v>
      </c>
      <c r="H10252">
        <v>12</v>
      </c>
      <c r="I10252" s="17">
        <v>296430</v>
      </c>
      <c r="J10252" s="17">
        <v>29643</v>
      </c>
      <c r="K10252" s="17">
        <v>266787</v>
      </c>
      <c r="L10252" s="17">
        <v>186750.9</v>
      </c>
      <c r="M10252" s="17">
        <v>80036.10000000001</v>
      </c>
      <c r="N10252" s="17">
        <v>44139.0892</v>
      </c>
    </row>
    <row r="10253" spans="1:14">
      <c r="A10253" s="16">
        <v>46193</v>
      </c>
      <c r="B10253" t="s">
        <v>10293</v>
      </c>
      <c r="C10253" t="s">
        <v>33</v>
      </c>
      <c r="D10253" t="s">
        <v>34</v>
      </c>
      <c r="E10253" t="s">
        <v>35</v>
      </c>
      <c r="F10253" t="s">
        <v>9033</v>
      </c>
      <c r="G10253" t="s">
        <v>5424</v>
      </c>
      <c r="H10253">
        <v>12</v>
      </c>
      <c r="I10253" s="17">
        <v>615207</v>
      </c>
      <c r="J10253" s="17">
        <v>24608.28</v>
      </c>
      <c r="K10253" s="17">
        <v>590598.72</v>
      </c>
      <c r="L10253" s="17">
        <v>425231.08</v>
      </c>
      <c r="M10253" s="17">
        <v>165367.64</v>
      </c>
      <c r="N10253" s="17">
        <v>79820.2844</v>
      </c>
    </row>
    <row r="10254" spans="1:14">
      <c r="A10254" s="16">
        <v>46193</v>
      </c>
      <c r="B10254" t="s">
        <v>10294</v>
      </c>
      <c r="C10254" t="s">
        <v>22</v>
      </c>
      <c r="D10254" t="s">
        <v>23</v>
      </c>
      <c r="E10254" t="s">
        <v>24</v>
      </c>
      <c r="F10254" t="s">
        <v>9033</v>
      </c>
      <c r="G10254" t="s">
        <v>5424</v>
      </c>
      <c r="H10254">
        <v>6</v>
      </c>
      <c r="I10254" s="17">
        <v>68863</v>
      </c>
      <c r="J10254" s="17">
        <v>8952.190000000001</v>
      </c>
      <c r="K10254" s="17">
        <v>59910.81</v>
      </c>
      <c r="L10254" s="17">
        <v>45532.22</v>
      </c>
      <c r="M10254" s="17">
        <v>14378.59</v>
      </c>
      <c r="N10254" s="17">
        <v>164888.9106</v>
      </c>
    </row>
    <row r="10255" spans="1:14">
      <c r="A10255" s="16">
        <v>46193</v>
      </c>
      <c r="B10255" t="s">
        <v>10295</v>
      </c>
      <c r="C10255" t="s">
        <v>43</v>
      </c>
      <c r="D10255" t="s">
        <v>44</v>
      </c>
      <c r="E10255" t="s">
        <v>31</v>
      </c>
      <c r="F10255" t="s">
        <v>9033</v>
      </c>
      <c r="G10255" t="s">
        <v>5424</v>
      </c>
      <c r="H10255">
        <v>9</v>
      </c>
      <c r="I10255" s="17">
        <v>338009</v>
      </c>
      <c r="J10255" s="17">
        <v>30420.81</v>
      </c>
      <c r="K10255" s="17">
        <v>307588.19</v>
      </c>
      <c r="L10255" s="17">
        <v>190704.68</v>
      </c>
      <c r="M10255" s="17">
        <v>116883.51</v>
      </c>
      <c r="N10255" s="17">
        <v>175550.2619</v>
      </c>
    </row>
    <row r="10256" spans="1:14">
      <c r="A10256" s="16">
        <v>46193</v>
      </c>
      <c r="B10256" t="s">
        <v>10296</v>
      </c>
      <c r="C10256" t="s">
        <v>73</v>
      </c>
      <c r="D10256" t="s">
        <v>74</v>
      </c>
      <c r="E10256" t="s">
        <v>24</v>
      </c>
      <c r="F10256" t="s">
        <v>9033</v>
      </c>
      <c r="G10256" t="s">
        <v>5424</v>
      </c>
      <c r="H10256">
        <v>12</v>
      </c>
      <c r="I10256" s="17">
        <v>596919</v>
      </c>
      <c r="J10256" s="17">
        <v>47753.52</v>
      </c>
      <c r="K10256" s="17">
        <v>549165.48</v>
      </c>
      <c r="L10256" s="17">
        <v>417365.76</v>
      </c>
      <c r="M10256" s="17">
        <v>131799.72</v>
      </c>
      <c r="N10256" s="17">
        <v>164888.9106</v>
      </c>
    </row>
    <row r="10257" spans="1:14">
      <c r="A10257" s="16">
        <v>46193</v>
      </c>
      <c r="B10257" t="s">
        <v>10297</v>
      </c>
      <c r="C10257" t="s">
        <v>33</v>
      </c>
      <c r="D10257" t="s">
        <v>34</v>
      </c>
      <c r="E10257" t="s">
        <v>35</v>
      </c>
      <c r="F10257" t="s">
        <v>9033</v>
      </c>
      <c r="G10257" t="s">
        <v>5424</v>
      </c>
      <c r="H10257">
        <v>3</v>
      </c>
      <c r="I10257" s="17">
        <v>193451</v>
      </c>
      <c r="J10257" s="17">
        <v>21279.61</v>
      </c>
      <c r="K10257" s="17">
        <v>172171.39</v>
      </c>
      <c r="L10257" s="17">
        <v>123963.4</v>
      </c>
      <c r="M10257" s="17">
        <v>48207.99</v>
      </c>
      <c r="N10257" s="17">
        <v>79820.2844</v>
      </c>
    </row>
    <row r="10258" spans="1:14">
      <c r="A10258" s="16">
        <v>46193</v>
      </c>
      <c r="B10258" t="s">
        <v>10298</v>
      </c>
      <c r="C10258" t="s">
        <v>73</v>
      </c>
      <c r="D10258" t="s">
        <v>74</v>
      </c>
      <c r="E10258" t="s">
        <v>24</v>
      </c>
      <c r="F10258" t="s">
        <v>9033</v>
      </c>
      <c r="G10258" t="s">
        <v>5424</v>
      </c>
      <c r="H10258">
        <v>4</v>
      </c>
      <c r="I10258" s="17">
        <v>822227</v>
      </c>
      <c r="J10258" s="17">
        <v>16444.54</v>
      </c>
      <c r="K10258" s="17">
        <v>805782.46</v>
      </c>
      <c r="L10258" s="17">
        <v>612394.67</v>
      </c>
      <c r="M10258" s="17">
        <v>193387.79</v>
      </c>
      <c r="N10258" s="17">
        <v>164888.9106</v>
      </c>
    </row>
    <row r="10259" spans="1:14">
      <c r="A10259" s="16">
        <v>46193</v>
      </c>
      <c r="B10259" t="s">
        <v>10299</v>
      </c>
      <c r="C10259" t="s">
        <v>43</v>
      </c>
      <c r="D10259" t="s">
        <v>44</v>
      </c>
      <c r="E10259" t="s">
        <v>31</v>
      </c>
      <c r="F10259" t="s">
        <v>9033</v>
      </c>
      <c r="G10259" t="s">
        <v>5424</v>
      </c>
      <c r="H10259">
        <v>3</v>
      </c>
      <c r="I10259" s="17">
        <v>192754</v>
      </c>
      <c r="J10259" s="17">
        <v>17347.86</v>
      </c>
      <c r="K10259" s="17">
        <v>175406.14</v>
      </c>
      <c r="L10259" s="17">
        <v>108751.81</v>
      </c>
      <c r="M10259" s="17">
        <v>66654.33</v>
      </c>
      <c r="N10259" s="17">
        <v>175550.2619</v>
      </c>
    </row>
    <row r="10260" spans="1:14">
      <c r="A10260" s="16">
        <v>46193</v>
      </c>
      <c r="B10260" t="s">
        <v>10300</v>
      </c>
      <c r="C10260" t="s">
        <v>33</v>
      </c>
      <c r="D10260" t="s">
        <v>34</v>
      </c>
      <c r="E10260" t="s">
        <v>35</v>
      </c>
      <c r="F10260" t="s">
        <v>9033</v>
      </c>
      <c r="G10260" t="s">
        <v>5424</v>
      </c>
      <c r="H10260">
        <v>3</v>
      </c>
      <c r="I10260" s="17">
        <v>191629</v>
      </c>
      <c r="J10260" s="17">
        <v>0</v>
      </c>
      <c r="K10260" s="17">
        <v>191629</v>
      </c>
      <c r="L10260" s="17">
        <v>137972.88</v>
      </c>
      <c r="M10260" s="17">
        <v>53656.12</v>
      </c>
      <c r="N10260" s="17">
        <v>79820.2844</v>
      </c>
    </row>
    <row r="10261" spans="1:14">
      <c r="A10261" s="16">
        <v>46193</v>
      </c>
      <c r="B10261" t="s">
        <v>10301</v>
      </c>
      <c r="C10261" t="s">
        <v>22</v>
      </c>
      <c r="D10261" t="s">
        <v>23</v>
      </c>
      <c r="E10261" t="s">
        <v>24</v>
      </c>
      <c r="F10261" t="s">
        <v>9033</v>
      </c>
      <c r="G10261" t="s">
        <v>5424</v>
      </c>
      <c r="H10261">
        <v>10</v>
      </c>
      <c r="I10261" s="17">
        <v>572568</v>
      </c>
      <c r="J10261" s="17">
        <v>57256.8</v>
      </c>
      <c r="K10261" s="17">
        <v>515311.2</v>
      </c>
      <c r="L10261" s="17">
        <v>391636.51</v>
      </c>
      <c r="M10261" s="17">
        <v>123674.69</v>
      </c>
      <c r="N10261" s="17">
        <v>164888.9106</v>
      </c>
    </row>
    <row r="10262" spans="1:14">
      <c r="A10262" s="16">
        <v>46193</v>
      </c>
      <c r="B10262" t="s">
        <v>10302</v>
      </c>
      <c r="C10262" t="s">
        <v>22</v>
      </c>
      <c r="D10262" t="s">
        <v>23</v>
      </c>
      <c r="E10262" t="s">
        <v>24</v>
      </c>
      <c r="F10262" t="s">
        <v>9033</v>
      </c>
      <c r="G10262" t="s">
        <v>5424</v>
      </c>
      <c r="H10262">
        <v>5</v>
      </c>
      <c r="I10262" s="17">
        <v>689407</v>
      </c>
      <c r="J10262" s="17">
        <v>27576.28</v>
      </c>
      <c r="K10262" s="17">
        <v>661830.72</v>
      </c>
      <c r="L10262" s="17">
        <v>502991.35</v>
      </c>
      <c r="M10262" s="17">
        <v>158839.37</v>
      </c>
      <c r="N10262" s="17">
        <v>164888.9106</v>
      </c>
    </row>
    <row r="10263" spans="1:14">
      <c r="A10263" s="16">
        <v>46193</v>
      </c>
      <c r="B10263" t="s">
        <v>10303</v>
      </c>
      <c r="C10263" t="s">
        <v>26</v>
      </c>
      <c r="D10263" t="s">
        <v>27</v>
      </c>
      <c r="E10263" t="s">
        <v>17</v>
      </c>
      <c r="F10263" t="s">
        <v>9033</v>
      </c>
      <c r="G10263" t="s">
        <v>5424</v>
      </c>
      <c r="H10263">
        <v>12</v>
      </c>
      <c r="I10263" s="17">
        <v>719572</v>
      </c>
      <c r="J10263" s="17">
        <v>64761.48</v>
      </c>
      <c r="K10263" s="17">
        <v>654810.52</v>
      </c>
      <c r="L10263" s="17">
        <v>458367.36</v>
      </c>
      <c r="M10263" s="17">
        <v>196443.16</v>
      </c>
      <c r="N10263" s="17">
        <v>44139.0892</v>
      </c>
    </row>
    <row r="10264" spans="1:14">
      <c r="A10264" s="16">
        <v>46193</v>
      </c>
      <c r="B10264" t="s">
        <v>10304</v>
      </c>
      <c r="C10264" t="s">
        <v>43</v>
      </c>
      <c r="D10264" t="s">
        <v>44</v>
      </c>
      <c r="E10264" t="s">
        <v>31</v>
      </c>
      <c r="F10264" t="s">
        <v>9033</v>
      </c>
      <c r="G10264" t="s">
        <v>5424</v>
      </c>
      <c r="H10264">
        <v>5</v>
      </c>
      <c r="I10264" s="17">
        <v>698614</v>
      </c>
      <c r="J10264" s="17">
        <v>0</v>
      </c>
      <c r="K10264" s="17">
        <v>698614</v>
      </c>
      <c r="L10264" s="17">
        <v>433140.68</v>
      </c>
      <c r="M10264" s="17">
        <v>265473.32</v>
      </c>
      <c r="N10264" s="17">
        <v>175550.2619</v>
      </c>
    </row>
    <row r="10265" spans="1:14">
      <c r="A10265" s="16">
        <v>46193</v>
      </c>
      <c r="B10265" t="s">
        <v>10305</v>
      </c>
      <c r="C10265" t="s">
        <v>33</v>
      </c>
      <c r="D10265" t="s">
        <v>34</v>
      </c>
      <c r="E10265" t="s">
        <v>35</v>
      </c>
      <c r="F10265" t="s">
        <v>9033</v>
      </c>
      <c r="G10265" t="s">
        <v>5424</v>
      </c>
      <c r="H10265">
        <v>6</v>
      </c>
      <c r="I10265" s="17">
        <v>595187</v>
      </c>
      <c r="J10265" s="17">
        <v>65470.57</v>
      </c>
      <c r="K10265" s="17">
        <v>529716.4300000001</v>
      </c>
      <c r="L10265" s="17">
        <v>381395.83</v>
      </c>
      <c r="M10265" s="17">
        <v>148320.6</v>
      </c>
      <c r="N10265" s="17">
        <v>79820.2844</v>
      </c>
    </row>
    <row r="10266" spans="1:14">
      <c r="A10266" s="16">
        <v>46193</v>
      </c>
      <c r="B10266" t="s">
        <v>10306</v>
      </c>
      <c r="C10266" t="s">
        <v>22</v>
      </c>
      <c r="D10266" t="s">
        <v>23</v>
      </c>
      <c r="E10266" t="s">
        <v>24</v>
      </c>
      <c r="F10266" t="s">
        <v>9033</v>
      </c>
      <c r="G10266" t="s">
        <v>5424</v>
      </c>
      <c r="H10266">
        <v>3</v>
      </c>
      <c r="I10266" s="17">
        <v>247729</v>
      </c>
      <c r="J10266" s="17">
        <v>0</v>
      </c>
      <c r="K10266" s="17">
        <v>247729</v>
      </c>
      <c r="L10266" s="17">
        <v>188274.04</v>
      </c>
      <c r="M10266" s="17">
        <v>59454.96</v>
      </c>
      <c r="N10266" s="17">
        <v>164888.9106</v>
      </c>
    </row>
    <row r="10267" spans="1:14">
      <c r="A10267" s="16">
        <v>46193</v>
      </c>
      <c r="B10267" t="s">
        <v>10307</v>
      </c>
      <c r="C10267" t="s">
        <v>47</v>
      </c>
      <c r="D10267" t="s">
        <v>48</v>
      </c>
      <c r="E10267" t="s">
        <v>35</v>
      </c>
      <c r="F10267" t="s">
        <v>9033</v>
      </c>
      <c r="G10267" t="s">
        <v>5424</v>
      </c>
      <c r="H10267">
        <v>5</v>
      </c>
      <c r="I10267" s="17">
        <v>617475</v>
      </c>
      <c r="J10267" s="17">
        <v>30873.75</v>
      </c>
      <c r="K10267" s="17">
        <v>586601.25</v>
      </c>
      <c r="L10267" s="17">
        <v>422352.9</v>
      </c>
      <c r="M10267" s="17">
        <v>164248.35</v>
      </c>
      <c r="N10267" s="17">
        <v>79820.2844</v>
      </c>
    </row>
    <row r="10268" spans="1:14">
      <c r="A10268" s="16">
        <v>46193</v>
      </c>
      <c r="B10268" t="s">
        <v>10308</v>
      </c>
      <c r="C10268" t="s">
        <v>43</v>
      </c>
      <c r="D10268" t="s">
        <v>44</v>
      </c>
      <c r="E10268" t="s">
        <v>31</v>
      </c>
      <c r="F10268" t="s">
        <v>9033</v>
      </c>
      <c r="G10268" t="s">
        <v>5424</v>
      </c>
      <c r="H10268">
        <v>2</v>
      </c>
      <c r="I10268" s="17">
        <v>525061</v>
      </c>
      <c r="J10268" s="17">
        <v>42004.88</v>
      </c>
      <c r="K10268" s="17">
        <v>483056.12</v>
      </c>
      <c r="L10268" s="17">
        <v>299494.79</v>
      </c>
      <c r="M10268" s="17">
        <v>183561.33</v>
      </c>
      <c r="N10268" s="17">
        <v>175550.2619</v>
      </c>
    </row>
    <row r="10269" spans="1:14">
      <c r="A10269" s="16">
        <v>46193</v>
      </c>
      <c r="B10269" t="s">
        <v>10309</v>
      </c>
      <c r="C10269" t="s">
        <v>73</v>
      </c>
      <c r="D10269" t="s">
        <v>74</v>
      </c>
      <c r="E10269" t="s">
        <v>24</v>
      </c>
      <c r="F10269" t="s">
        <v>9033</v>
      </c>
      <c r="G10269" t="s">
        <v>5424</v>
      </c>
      <c r="H10269">
        <v>6</v>
      </c>
      <c r="I10269" s="17">
        <v>131123</v>
      </c>
      <c r="J10269" s="17">
        <v>0</v>
      </c>
      <c r="K10269" s="17">
        <v>131123</v>
      </c>
      <c r="L10269" s="17">
        <v>99653.48</v>
      </c>
      <c r="M10269" s="17">
        <v>31469.52</v>
      </c>
      <c r="N10269" s="17">
        <v>164888.9106</v>
      </c>
    </row>
    <row r="10270" spans="1:14">
      <c r="A10270" s="16">
        <v>46193</v>
      </c>
      <c r="B10270" t="s">
        <v>10310</v>
      </c>
      <c r="C10270" t="s">
        <v>22</v>
      </c>
      <c r="D10270" t="s">
        <v>23</v>
      </c>
      <c r="E10270" t="s">
        <v>24</v>
      </c>
      <c r="F10270" t="s">
        <v>9033</v>
      </c>
      <c r="G10270" t="s">
        <v>5424</v>
      </c>
      <c r="H10270">
        <v>7</v>
      </c>
      <c r="I10270" s="17">
        <v>636523</v>
      </c>
      <c r="J10270" s="17">
        <v>0</v>
      </c>
      <c r="K10270" s="17">
        <v>636523</v>
      </c>
      <c r="L10270" s="17">
        <v>483757.48</v>
      </c>
      <c r="M10270" s="17">
        <v>152765.52</v>
      </c>
      <c r="N10270" s="17">
        <v>164888.9106</v>
      </c>
    </row>
    <row r="10271" spans="1:14">
      <c r="A10271" s="16">
        <v>46193</v>
      </c>
      <c r="B10271" t="s">
        <v>10311</v>
      </c>
      <c r="C10271" t="s">
        <v>43</v>
      </c>
      <c r="D10271" t="s">
        <v>44</v>
      </c>
      <c r="E10271" t="s">
        <v>31</v>
      </c>
      <c r="F10271" t="s">
        <v>9033</v>
      </c>
      <c r="G10271" t="s">
        <v>5424</v>
      </c>
      <c r="H10271">
        <v>4</v>
      </c>
      <c r="I10271" s="17">
        <v>76234</v>
      </c>
      <c r="J10271" s="17">
        <v>2287.02</v>
      </c>
      <c r="K10271" s="17">
        <v>73946.98</v>
      </c>
      <c r="L10271" s="17">
        <v>45847.13</v>
      </c>
      <c r="M10271" s="17">
        <v>28099.85</v>
      </c>
      <c r="N10271" s="17">
        <v>175550.2619</v>
      </c>
    </row>
    <row r="10272" spans="1:14">
      <c r="A10272" s="16">
        <v>46193</v>
      </c>
      <c r="B10272" t="s">
        <v>10312</v>
      </c>
      <c r="C10272" t="s">
        <v>15</v>
      </c>
      <c r="D10272" t="s">
        <v>16</v>
      </c>
      <c r="E10272" t="s">
        <v>17</v>
      </c>
      <c r="F10272" t="s">
        <v>9033</v>
      </c>
      <c r="G10272" t="s">
        <v>5424</v>
      </c>
      <c r="H10272">
        <v>5</v>
      </c>
      <c r="I10272" s="17">
        <v>639562</v>
      </c>
      <c r="J10272" s="17">
        <v>0</v>
      </c>
      <c r="K10272" s="17">
        <v>639562</v>
      </c>
      <c r="L10272" s="17">
        <v>447693.4</v>
      </c>
      <c r="M10272" s="17">
        <v>191868.6</v>
      </c>
      <c r="N10272" s="17">
        <v>44139.0892</v>
      </c>
    </row>
    <row r="10273" spans="1:14">
      <c r="A10273" s="16">
        <v>46193</v>
      </c>
      <c r="B10273" t="s">
        <v>10313</v>
      </c>
      <c r="C10273" t="s">
        <v>26</v>
      </c>
      <c r="D10273" t="s">
        <v>27</v>
      </c>
      <c r="E10273" t="s">
        <v>17</v>
      </c>
      <c r="F10273" t="s">
        <v>9033</v>
      </c>
      <c r="G10273" t="s">
        <v>5424</v>
      </c>
      <c r="H10273">
        <v>8</v>
      </c>
      <c r="I10273" s="17">
        <v>603562</v>
      </c>
      <c r="J10273" s="17">
        <v>0</v>
      </c>
      <c r="K10273" s="17">
        <v>603562</v>
      </c>
      <c r="L10273" s="17">
        <v>422493.4</v>
      </c>
      <c r="M10273" s="17">
        <v>181068.6</v>
      </c>
      <c r="N10273" s="17">
        <v>44139.0892</v>
      </c>
    </row>
    <row r="10274" spans="1:14">
      <c r="A10274" s="16">
        <v>46193</v>
      </c>
      <c r="B10274" t="s">
        <v>10314</v>
      </c>
      <c r="C10274" t="s">
        <v>29</v>
      </c>
      <c r="D10274" t="s">
        <v>30</v>
      </c>
      <c r="E10274" t="s">
        <v>31</v>
      </c>
      <c r="F10274" t="s">
        <v>9033</v>
      </c>
      <c r="G10274" t="s">
        <v>5424</v>
      </c>
      <c r="H10274">
        <v>12</v>
      </c>
      <c r="I10274" s="17">
        <v>670661</v>
      </c>
      <c r="J10274" s="17">
        <v>46946.27</v>
      </c>
      <c r="K10274" s="17">
        <v>623714.73</v>
      </c>
      <c r="L10274" s="17">
        <v>386703.13</v>
      </c>
      <c r="M10274" s="17">
        <v>237011.6</v>
      </c>
      <c r="N10274" s="17">
        <v>175550.2619</v>
      </c>
    </row>
    <row r="10275" spans="1:14">
      <c r="A10275" s="16">
        <v>46193</v>
      </c>
      <c r="B10275" t="s">
        <v>10315</v>
      </c>
      <c r="C10275" t="s">
        <v>15</v>
      </c>
      <c r="D10275" t="s">
        <v>16</v>
      </c>
      <c r="E10275" t="s">
        <v>17</v>
      </c>
      <c r="F10275" t="s">
        <v>9033</v>
      </c>
      <c r="G10275" t="s">
        <v>5424</v>
      </c>
      <c r="H10275">
        <v>5</v>
      </c>
      <c r="I10275" s="17">
        <v>123816</v>
      </c>
      <c r="J10275" s="17">
        <v>0</v>
      </c>
      <c r="K10275" s="17">
        <v>123816</v>
      </c>
      <c r="L10275" s="17">
        <v>86671.2</v>
      </c>
      <c r="M10275" s="17">
        <v>37144.8</v>
      </c>
      <c r="N10275" s="17">
        <v>44139.0892</v>
      </c>
    </row>
    <row r="10276" spans="1:14">
      <c r="A10276" s="16">
        <v>46194</v>
      </c>
      <c r="B10276" t="s">
        <v>10316</v>
      </c>
      <c r="C10276" t="s">
        <v>29</v>
      </c>
      <c r="D10276" t="s">
        <v>30</v>
      </c>
      <c r="E10276" t="s">
        <v>31</v>
      </c>
      <c r="F10276" t="s">
        <v>9033</v>
      </c>
      <c r="G10276" t="s">
        <v>5424</v>
      </c>
      <c r="H10276">
        <v>6</v>
      </c>
      <c r="I10276" s="17">
        <v>554763</v>
      </c>
      <c r="J10276" s="17">
        <v>61023.93</v>
      </c>
      <c r="K10276" s="17">
        <v>493739.07</v>
      </c>
      <c r="L10276" s="17">
        <v>306118.22</v>
      </c>
      <c r="M10276" s="17">
        <v>187620.85</v>
      </c>
      <c r="N10276" s="17">
        <v>175550.2619</v>
      </c>
    </row>
    <row r="10277" spans="1:14">
      <c r="A10277" s="16">
        <v>46194</v>
      </c>
      <c r="B10277" t="s">
        <v>10317</v>
      </c>
      <c r="C10277" t="s">
        <v>26</v>
      </c>
      <c r="D10277" t="s">
        <v>27</v>
      </c>
      <c r="E10277" t="s">
        <v>17</v>
      </c>
      <c r="F10277" t="s">
        <v>9033</v>
      </c>
      <c r="G10277" t="s">
        <v>5424</v>
      </c>
      <c r="H10277">
        <v>2</v>
      </c>
      <c r="I10277" s="17">
        <v>267203</v>
      </c>
      <c r="J10277" s="17">
        <v>32064.36</v>
      </c>
      <c r="K10277" s="17">
        <v>235138.64</v>
      </c>
      <c r="L10277" s="17">
        <v>164597.05</v>
      </c>
      <c r="M10277" s="17">
        <v>70541.59</v>
      </c>
      <c r="N10277" s="17">
        <v>44139.0892</v>
      </c>
    </row>
    <row r="10278" spans="1:14">
      <c r="A10278" s="16">
        <v>46194</v>
      </c>
      <c r="B10278" t="s">
        <v>10318</v>
      </c>
      <c r="C10278" t="s">
        <v>43</v>
      </c>
      <c r="D10278" t="s">
        <v>44</v>
      </c>
      <c r="E10278" t="s">
        <v>31</v>
      </c>
      <c r="F10278" t="s">
        <v>9033</v>
      </c>
      <c r="G10278" t="s">
        <v>5424</v>
      </c>
      <c r="H10278">
        <v>6</v>
      </c>
      <c r="I10278" s="17">
        <v>620092</v>
      </c>
      <c r="J10278" s="17">
        <v>0</v>
      </c>
      <c r="K10278" s="17">
        <v>620092</v>
      </c>
      <c r="L10278" s="17">
        <v>384457.04</v>
      </c>
      <c r="M10278" s="17">
        <v>235634.96</v>
      </c>
      <c r="N10278" s="17">
        <v>175550.2619</v>
      </c>
    </row>
    <row r="10279" spans="1:14">
      <c r="A10279" s="16">
        <v>46194</v>
      </c>
      <c r="B10279" t="s">
        <v>10319</v>
      </c>
      <c r="C10279" t="s">
        <v>22</v>
      </c>
      <c r="D10279" t="s">
        <v>23</v>
      </c>
      <c r="E10279" t="s">
        <v>24</v>
      </c>
      <c r="F10279" t="s">
        <v>9033</v>
      </c>
      <c r="G10279" t="s">
        <v>5424</v>
      </c>
      <c r="H10279">
        <v>9</v>
      </c>
      <c r="I10279" s="17">
        <v>401140</v>
      </c>
      <c r="J10279" s="17">
        <v>20057</v>
      </c>
      <c r="K10279" s="17">
        <v>381083</v>
      </c>
      <c r="L10279" s="17">
        <v>289623.08</v>
      </c>
      <c r="M10279" s="17">
        <v>91459.92</v>
      </c>
      <c r="N10279" s="17">
        <v>164888.9106</v>
      </c>
    </row>
    <row r="10280" spans="1:14">
      <c r="A10280" s="16">
        <v>46194</v>
      </c>
      <c r="B10280" t="s">
        <v>10320</v>
      </c>
      <c r="C10280" t="s">
        <v>73</v>
      </c>
      <c r="D10280" t="s">
        <v>74</v>
      </c>
      <c r="E10280" t="s">
        <v>24</v>
      </c>
      <c r="F10280" t="s">
        <v>9033</v>
      </c>
      <c r="G10280" t="s">
        <v>5424</v>
      </c>
      <c r="H10280">
        <v>10</v>
      </c>
      <c r="I10280" s="17">
        <v>587157</v>
      </c>
      <c r="J10280" s="17">
        <v>0</v>
      </c>
      <c r="K10280" s="17">
        <v>587157</v>
      </c>
      <c r="L10280" s="17">
        <v>446239.32</v>
      </c>
      <c r="M10280" s="17">
        <v>140917.68</v>
      </c>
      <c r="N10280" s="17">
        <v>164888.9106</v>
      </c>
    </row>
    <row r="10281" spans="1:14">
      <c r="A10281" s="16">
        <v>46194</v>
      </c>
      <c r="B10281" t="s">
        <v>10321</v>
      </c>
      <c r="C10281" t="s">
        <v>33</v>
      </c>
      <c r="D10281" t="s">
        <v>34</v>
      </c>
      <c r="E10281" t="s">
        <v>35</v>
      </c>
      <c r="F10281" t="s">
        <v>9033</v>
      </c>
      <c r="G10281" t="s">
        <v>5424</v>
      </c>
      <c r="H10281">
        <v>5</v>
      </c>
      <c r="I10281" s="17">
        <v>118207</v>
      </c>
      <c r="J10281" s="17">
        <v>3546.21</v>
      </c>
      <c r="K10281" s="17">
        <v>114660.79</v>
      </c>
      <c r="L10281" s="17">
        <v>82555.77</v>
      </c>
      <c r="M10281" s="17">
        <v>32105.02</v>
      </c>
      <c r="N10281" s="17">
        <v>79820.2844</v>
      </c>
    </row>
    <row r="10282" spans="1:14">
      <c r="A10282" s="16">
        <v>46194</v>
      </c>
      <c r="B10282" t="s">
        <v>10322</v>
      </c>
      <c r="C10282" t="s">
        <v>47</v>
      </c>
      <c r="D10282" t="s">
        <v>48</v>
      </c>
      <c r="E10282" t="s">
        <v>35</v>
      </c>
      <c r="F10282" t="s">
        <v>9033</v>
      </c>
      <c r="G10282" t="s">
        <v>5424</v>
      </c>
      <c r="H10282">
        <v>7</v>
      </c>
      <c r="I10282" s="17">
        <v>431579</v>
      </c>
      <c r="J10282" s="17">
        <v>21578.95</v>
      </c>
      <c r="K10282" s="17">
        <v>410000.05</v>
      </c>
      <c r="L10282" s="17">
        <v>295200.04</v>
      </c>
      <c r="M10282" s="17">
        <v>114800.01</v>
      </c>
      <c r="N10282" s="17">
        <v>79820.2844</v>
      </c>
    </row>
    <row r="10283" spans="1:14">
      <c r="A10283" s="16">
        <v>46194</v>
      </c>
      <c r="B10283" t="s">
        <v>10323</v>
      </c>
      <c r="C10283" t="s">
        <v>26</v>
      </c>
      <c r="D10283" t="s">
        <v>27</v>
      </c>
      <c r="E10283" t="s">
        <v>17</v>
      </c>
      <c r="F10283" t="s">
        <v>9033</v>
      </c>
      <c r="G10283" t="s">
        <v>5424</v>
      </c>
      <c r="H10283">
        <v>12</v>
      </c>
      <c r="I10283" s="17">
        <v>505720</v>
      </c>
      <c r="J10283" s="17">
        <v>60686.4</v>
      </c>
      <c r="K10283" s="17">
        <v>445033.6</v>
      </c>
      <c r="L10283" s="17">
        <v>311523.52</v>
      </c>
      <c r="M10283" s="17">
        <v>133510.08</v>
      </c>
      <c r="N10283" s="17">
        <v>44139.0892</v>
      </c>
    </row>
    <row r="10284" spans="1:14">
      <c r="A10284" s="16">
        <v>46194</v>
      </c>
      <c r="B10284" t="s">
        <v>10324</v>
      </c>
      <c r="C10284" t="s">
        <v>47</v>
      </c>
      <c r="D10284" t="s">
        <v>48</v>
      </c>
      <c r="E10284" t="s">
        <v>35</v>
      </c>
      <c r="F10284" t="s">
        <v>9033</v>
      </c>
      <c r="G10284" t="s">
        <v>5424</v>
      </c>
      <c r="H10284">
        <v>12</v>
      </c>
      <c r="I10284" s="17">
        <v>443180</v>
      </c>
      <c r="J10284" s="17">
        <v>0</v>
      </c>
      <c r="K10284" s="17">
        <v>443180</v>
      </c>
      <c r="L10284" s="17">
        <v>319089.6</v>
      </c>
      <c r="M10284" s="17">
        <v>124090.4</v>
      </c>
      <c r="N10284" s="17">
        <v>79820.2844</v>
      </c>
    </row>
    <row r="10285" spans="1:14">
      <c r="A10285" s="16">
        <v>46194</v>
      </c>
      <c r="B10285" t="s">
        <v>10325</v>
      </c>
      <c r="C10285" t="s">
        <v>26</v>
      </c>
      <c r="D10285" t="s">
        <v>27</v>
      </c>
      <c r="E10285" t="s">
        <v>17</v>
      </c>
      <c r="F10285" t="s">
        <v>9033</v>
      </c>
      <c r="G10285" t="s">
        <v>5424</v>
      </c>
      <c r="H10285">
        <v>6</v>
      </c>
      <c r="I10285" s="17">
        <v>738905</v>
      </c>
      <c r="J10285" s="17">
        <v>81279.55</v>
      </c>
      <c r="K10285" s="17">
        <v>657625.45</v>
      </c>
      <c r="L10285" s="17">
        <v>460337.81</v>
      </c>
      <c r="M10285" s="17">
        <v>197287.64</v>
      </c>
      <c r="N10285" s="17">
        <v>44139.0892</v>
      </c>
    </row>
    <row r="10286" spans="1:14">
      <c r="A10286" s="16">
        <v>46194</v>
      </c>
      <c r="B10286" t="s">
        <v>10326</v>
      </c>
      <c r="C10286" t="s">
        <v>47</v>
      </c>
      <c r="D10286" t="s">
        <v>48</v>
      </c>
      <c r="E10286" t="s">
        <v>35</v>
      </c>
      <c r="F10286" t="s">
        <v>9033</v>
      </c>
      <c r="G10286" t="s">
        <v>5424</v>
      </c>
      <c r="H10286">
        <v>1</v>
      </c>
      <c r="I10286" s="17">
        <v>382618</v>
      </c>
      <c r="J10286" s="17">
        <v>49740.34</v>
      </c>
      <c r="K10286" s="17">
        <v>332877.66</v>
      </c>
      <c r="L10286" s="17">
        <v>239671.92</v>
      </c>
      <c r="M10286" s="17">
        <v>93205.74000000001</v>
      </c>
      <c r="N10286" s="17">
        <v>79820.2844</v>
      </c>
    </row>
    <row r="10287" spans="1:14">
      <c r="A10287" s="16">
        <v>46194</v>
      </c>
      <c r="B10287" t="s">
        <v>10327</v>
      </c>
      <c r="C10287" t="s">
        <v>29</v>
      </c>
      <c r="D10287" t="s">
        <v>30</v>
      </c>
      <c r="E10287" t="s">
        <v>31</v>
      </c>
      <c r="F10287" t="s">
        <v>9033</v>
      </c>
      <c r="G10287" t="s">
        <v>5424</v>
      </c>
      <c r="H10287">
        <v>2</v>
      </c>
      <c r="I10287" s="17">
        <v>558679</v>
      </c>
      <c r="J10287" s="17">
        <v>0</v>
      </c>
      <c r="K10287" s="17">
        <v>558679</v>
      </c>
      <c r="L10287" s="17">
        <v>346380.98</v>
      </c>
      <c r="M10287" s="17">
        <v>212298.02</v>
      </c>
      <c r="N10287" s="17">
        <v>175550.2619</v>
      </c>
    </row>
    <row r="10288" spans="1:14">
      <c r="A10288" s="16">
        <v>46194</v>
      </c>
      <c r="B10288" t="s">
        <v>10328</v>
      </c>
      <c r="C10288" t="s">
        <v>22</v>
      </c>
      <c r="D10288" t="s">
        <v>23</v>
      </c>
      <c r="E10288" t="s">
        <v>24</v>
      </c>
      <c r="F10288" t="s">
        <v>9033</v>
      </c>
      <c r="G10288" t="s">
        <v>5424</v>
      </c>
      <c r="H10288">
        <v>11</v>
      </c>
      <c r="I10288" s="17">
        <v>246031</v>
      </c>
      <c r="J10288" s="17">
        <v>14761.86</v>
      </c>
      <c r="K10288" s="17">
        <v>231269.14</v>
      </c>
      <c r="L10288" s="17">
        <v>175764.55</v>
      </c>
      <c r="M10288" s="17">
        <v>55504.59</v>
      </c>
      <c r="N10288" s="17">
        <v>164888.9106</v>
      </c>
    </row>
    <row r="10289" spans="1:14">
      <c r="A10289" s="16">
        <v>46194</v>
      </c>
      <c r="B10289" t="s">
        <v>10329</v>
      </c>
      <c r="C10289" t="s">
        <v>22</v>
      </c>
      <c r="D10289" t="s">
        <v>23</v>
      </c>
      <c r="E10289" t="s">
        <v>24</v>
      </c>
      <c r="F10289" t="s">
        <v>9033</v>
      </c>
      <c r="G10289" t="s">
        <v>5424</v>
      </c>
      <c r="H10289">
        <v>8</v>
      </c>
      <c r="I10289" s="17">
        <v>712706</v>
      </c>
      <c r="J10289" s="17">
        <v>0</v>
      </c>
      <c r="K10289" s="17">
        <v>712706</v>
      </c>
      <c r="L10289" s="17">
        <v>541656.5600000001</v>
      </c>
      <c r="M10289" s="17">
        <v>171049.44</v>
      </c>
      <c r="N10289" s="17">
        <v>164888.9106</v>
      </c>
    </row>
    <row r="10290" spans="1:14">
      <c r="A10290" s="16">
        <v>46194</v>
      </c>
      <c r="B10290" t="s">
        <v>10330</v>
      </c>
      <c r="C10290" t="s">
        <v>47</v>
      </c>
      <c r="D10290" t="s">
        <v>48</v>
      </c>
      <c r="E10290" t="s">
        <v>35</v>
      </c>
      <c r="F10290" t="s">
        <v>9033</v>
      </c>
      <c r="G10290" t="s">
        <v>5424</v>
      </c>
      <c r="H10290">
        <v>3</v>
      </c>
      <c r="I10290" s="17">
        <v>553074</v>
      </c>
      <c r="J10290" s="17">
        <v>0</v>
      </c>
      <c r="K10290" s="17">
        <v>553074</v>
      </c>
      <c r="L10290" s="17">
        <v>398213.28</v>
      </c>
      <c r="M10290" s="17">
        <v>154860.72</v>
      </c>
      <c r="N10290" s="17">
        <v>79820.2844</v>
      </c>
    </row>
    <row r="10291" spans="1:14">
      <c r="A10291" s="16">
        <v>46194</v>
      </c>
      <c r="B10291" t="s">
        <v>10331</v>
      </c>
      <c r="C10291" t="s">
        <v>26</v>
      </c>
      <c r="D10291" t="s">
        <v>27</v>
      </c>
      <c r="E10291" t="s">
        <v>17</v>
      </c>
      <c r="F10291" t="s">
        <v>9033</v>
      </c>
      <c r="G10291" t="s">
        <v>5424</v>
      </c>
      <c r="H10291">
        <v>11</v>
      </c>
      <c r="I10291" s="17">
        <v>66951</v>
      </c>
      <c r="J10291" s="17">
        <v>0</v>
      </c>
      <c r="K10291" s="17">
        <v>66951</v>
      </c>
      <c r="L10291" s="17">
        <v>46865.7</v>
      </c>
      <c r="M10291" s="17">
        <v>20085.3</v>
      </c>
      <c r="N10291" s="17">
        <v>44139.0892</v>
      </c>
    </row>
    <row r="10292" spans="1:14">
      <c r="A10292" s="16">
        <v>46194</v>
      </c>
      <c r="B10292" t="s">
        <v>10332</v>
      </c>
      <c r="C10292" t="s">
        <v>43</v>
      </c>
      <c r="D10292" t="s">
        <v>44</v>
      </c>
      <c r="E10292" t="s">
        <v>31</v>
      </c>
      <c r="F10292" t="s">
        <v>9033</v>
      </c>
      <c r="G10292" t="s">
        <v>5424</v>
      </c>
      <c r="H10292">
        <v>3</v>
      </c>
      <c r="I10292" s="17">
        <v>85874</v>
      </c>
      <c r="J10292" s="17">
        <v>0</v>
      </c>
      <c r="K10292" s="17">
        <v>85874</v>
      </c>
      <c r="L10292" s="17">
        <v>53241.88</v>
      </c>
      <c r="M10292" s="17">
        <v>32632.12</v>
      </c>
      <c r="N10292" s="17">
        <v>175550.2619</v>
      </c>
    </row>
    <row r="10293" spans="1:14">
      <c r="A10293" s="16">
        <v>46194</v>
      </c>
      <c r="B10293" t="s">
        <v>10333</v>
      </c>
      <c r="C10293" t="s">
        <v>29</v>
      </c>
      <c r="D10293" t="s">
        <v>30</v>
      </c>
      <c r="E10293" t="s">
        <v>31</v>
      </c>
      <c r="F10293" t="s">
        <v>9033</v>
      </c>
      <c r="G10293" t="s">
        <v>5424</v>
      </c>
      <c r="H10293">
        <v>4</v>
      </c>
      <c r="I10293" s="17">
        <v>533887</v>
      </c>
      <c r="J10293" s="17">
        <v>21355.48</v>
      </c>
      <c r="K10293" s="17">
        <v>512531.52</v>
      </c>
      <c r="L10293" s="17">
        <v>317769.54</v>
      </c>
      <c r="M10293" s="17">
        <v>194761.98</v>
      </c>
      <c r="N10293" s="17">
        <v>175550.2619</v>
      </c>
    </row>
    <row r="10294" spans="1:14">
      <c r="A10294" s="16">
        <v>46194</v>
      </c>
      <c r="B10294" t="s">
        <v>10334</v>
      </c>
      <c r="C10294" t="s">
        <v>33</v>
      </c>
      <c r="D10294" t="s">
        <v>34</v>
      </c>
      <c r="E10294" t="s">
        <v>35</v>
      </c>
      <c r="F10294" t="s">
        <v>9033</v>
      </c>
      <c r="G10294" t="s">
        <v>5424</v>
      </c>
      <c r="H10294">
        <v>12</v>
      </c>
      <c r="I10294" s="17">
        <v>99789</v>
      </c>
      <c r="J10294" s="17">
        <v>6985.23</v>
      </c>
      <c r="K10294" s="17">
        <v>92803.77</v>
      </c>
      <c r="L10294" s="17">
        <v>66818.71000000001</v>
      </c>
      <c r="M10294" s="17">
        <v>25985.06</v>
      </c>
      <c r="N10294" s="17">
        <v>79820.2844</v>
      </c>
    </row>
    <row r="10295" spans="1:14">
      <c r="A10295" s="16">
        <v>46194</v>
      </c>
      <c r="B10295" t="s">
        <v>10335</v>
      </c>
      <c r="C10295" t="s">
        <v>22</v>
      </c>
      <c r="D10295" t="s">
        <v>23</v>
      </c>
      <c r="E10295" t="s">
        <v>24</v>
      </c>
      <c r="F10295" t="s">
        <v>9033</v>
      </c>
      <c r="G10295" t="s">
        <v>5424</v>
      </c>
      <c r="H10295">
        <v>5</v>
      </c>
      <c r="I10295" s="17">
        <v>707617</v>
      </c>
      <c r="J10295" s="17">
        <v>84914.03999999999</v>
      </c>
      <c r="K10295" s="17">
        <v>622702.96</v>
      </c>
      <c r="L10295" s="17">
        <v>473254.25</v>
      </c>
      <c r="M10295" s="17">
        <v>149448.71</v>
      </c>
      <c r="N10295" s="17">
        <v>164888.9106</v>
      </c>
    </row>
    <row r="10296" spans="1:14">
      <c r="A10296" s="16">
        <v>46194</v>
      </c>
      <c r="B10296" t="s">
        <v>10336</v>
      </c>
      <c r="C10296" t="s">
        <v>22</v>
      </c>
      <c r="D10296" t="s">
        <v>23</v>
      </c>
      <c r="E10296" t="s">
        <v>24</v>
      </c>
      <c r="F10296" t="s">
        <v>9033</v>
      </c>
      <c r="G10296" t="s">
        <v>5424</v>
      </c>
      <c r="H10296">
        <v>5</v>
      </c>
      <c r="I10296" s="17">
        <v>163264</v>
      </c>
      <c r="J10296" s="17">
        <v>0</v>
      </c>
      <c r="K10296" s="17">
        <v>163264</v>
      </c>
      <c r="L10296" s="17">
        <v>124080.64</v>
      </c>
      <c r="M10296" s="17">
        <v>39183.36</v>
      </c>
      <c r="N10296" s="17">
        <v>164888.9106</v>
      </c>
    </row>
    <row r="10297" spans="1:14">
      <c r="A10297" s="16">
        <v>46194</v>
      </c>
      <c r="B10297" t="s">
        <v>10337</v>
      </c>
      <c r="C10297" t="s">
        <v>73</v>
      </c>
      <c r="D10297" t="s">
        <v>74</v>
      </c>
      <c r="E10297" t="s">
        <v>24</v>
      </c>
      <c r="F10297" t="s">
        <v>9033</v>
      </c>
      <c r="G10297" t="s">
        <v>5424</v>
      </c>
      <c r="H10297">
        <v>9</v>
      </c>
      <c r="I10297" s="17">
        <v>523892</v>
      </c>
      <c r="J10297" s="17">
        <v>41911.36</v>
      </c>
      <c r="K10297" s="17">
        <v>481980.64</v>
      </c>
      <c r="L10297" s="17">
        <v>366305.29</v>
      </c>
      <c r="M10297" s="17">
        <v>115675.35</v>
      </c>
      <c r="N10297" s="17">
        <v>164888.9106</v>
      </c>
    </row>
    <row r="10298" spans="1:14">
      <c r="A10298" s="16">
        <v>46194</v>
      </c>
      <c r="B10298" t="s">
        <v>10338</v>
      </c>
      <c r="C10298" t="s">
        <v>22</v>
      </c>
      <c r="D10298" t="s">
        <v>23</v>
      </c>
      <c r="E10298" t="s">
        <v>24</v>
      </c>
      <c r="F10298" t="s">
        <v>9033</v>
      </c>
      <c r="G10298" t="s">
        <v>5424</v>
      </c>
      <c r="H10298">
        <v>12</v>
      </c>
      <c r="I10298" s="17">
        <v>299563</v>
      </c>
      <c r="J10298" s="17">
        <v>0</v>
      </c>
      <c r="K10298" s="17">
        <v>299563</v>
      </c>
      <c r="L10298" s="17">
        <v>227667.88</v>
      </c>
      <c r="M10298" s="17">
        <v>71895.12</v>
      </c>
      <c r="N10298" s="17">
        <v>164888.9106</v>
      </c>
    </row>
    <row r="10299" spans="1:14">
      <c r="A10299" s="16">
        <v>46194</v>
      </c>
      <c r="B10299" t="s">
        <v>10339</v>
      </c>
      <c r="C10299" t="s">
        <v>43</v>
      </c>
      <c r="D10299" t="s">
        <v>44</v>
      </c>
      <c r="E10299" t="s">
        <v>31</v>
      </c>
      <c r="F10299" t="s">
        <v>9033</v>
      </c>
      <c r="G10299" t="s">
        <v>5424</v>
      </c>
      <c r="H10299">
        <v>4</v>
      </c>
      <c r="I10299" s="17">
        <v>331377</v>
      </c>
      <c r="J10299" s="17">
        <v>23196.39</v>
      </c>
      <c r="K10299" s="17">
        <v>308180.61</v>
      </c>
      <c r="L10299" s="17">
        <v>191071.98</v>
      </c>
      <c r="M10299" s="17">
        <v>117108.63</v>
      </c>
      <c r="N10299" s="17">
        <v>175550.2619</v>
      </c>
    </row>
    <row r="10300" spans="1:14">
      <c r="A10300" s="16">
        <v>46194</v>
      </c>
      <c r="B10300" t="s">
        <v>10340</v>
      </c>
      <c r="C10300" t="s">
        <v>33</v>
      </c>
      <c r="D10300" t="s">
        <v>34</v>
      </c>
      <c r="E10300" t="s">
        <v>35</v>
      </c>
      <c r="F10300" t="s">
        <v>9033</v>
      </c>
      <c r="G10300" t="s">
        <v>5424</v>
      </c>
      <c r="H10300">
        <v>3</v>
      </c>
      <c r="I10300" s="17">
        <v>609862</v>
      </c>
      <c r="J10300" s="17">
        <v>0</v>
      </c>
      <c r="K10300" s="17">
        <v>609862</v>
      </c>
      <c r="L10300" s="17">
        <v>439100.64</v>
      </c>
      <c r="M10300" s="17">
        <v>170761.36</v>
      </c>
      <c r="N10300" s="17">
        <v>79820.2844</v>
      </c>
    </row>
    <row r="10301" spans="1:14">
      <c r="A10301" s="16">
        <v>46194</v>
      </c>
      <c r="B10301" t="s">
        <v>10341</v>
      </c>
      <c r="C10301" t="s">
        <v>26</v>
      </c>
      <c r="D10301" t="s">
        <v>27</v>
      </c>
      <c r="E10301" t="s">
        <v>17</v>
      </c>
      <c r="F10301" t="s">
        <v>9033</v>
      </c>
      <c r="G10301" t="s">
        <v>5424</v>
      </c>
      <c r="H10301">
        <v>3</v>
      </c>
      <c r="I10301" s="17">
        <v>216896</v>
      </c>
      <c r="J10301" s="17">
        <v>6506.88</v>
      </c>
      <c r="K10301" s="17">
        <v>210389.12</v>
      </c>
      <c r="L10301" s="17">
        <v>147272.38</v>
      </c>
      <c r="M10301" s="17">
        <v>63116.74</v>
      </c>
      <c r="N10301" s="17">
        <v>44139.0892</v>
      </c>
    </row>
    <row r="10302" spans="1:14">
      <c r="A10302" s="16">
        <v>46194</v>
      </c>
      <c r="B10302" t="s">
        <v>10342</v>
      </c>
      <c r="C10302" t="s">
        <v>33</v>
      </c>
      <c r="D10302" t="s">
        <v>34</v>
      </c>
      <c r="E10302" t="s">
        <v>35</v>
      </c>
      <c r="F10302" t="s">
        <v>9033</v>
      </c>
      <c r="G10302" t="s">
        <v>5424</v>
      </c>
      <c r="H10302">
        <v>11</v>
      </c>
      <c r="I10302" s="17">
        <v>691275</v>
      </c>
      <c r="J10302" s="17">
        <v>69127.5</v>
      </c>
      <c r="K10302" s="17">
        <v>622147.5</v>
      </c>
      <c r="L10302" s="17">
        <v>447946.2</v>
      </c>
      <c r="M10302" s="17">
        <v>174201.3</v>
      </c>
      <c r="N10302" s="17">
        <v>79820.2844</v>
      </c>
    </row>
    <row r="10303" spans="1:14">
      <c r="A10303" s="16">
        <v>46194</v>
      </c>
      <c r="B10303" t="s">
        <v>10343</v>
      </c>
      <c r="C10303" t="s">
        <v>29</v>
      </c>
      <c r="D10303" t="s">
        <v>30</v>
      </c>
      <c r="E10303" t="s">
        <v>31</v>
      </c>
      <c r="F10303" t="s">
        <v>9033</v>
      </c>
      <c r="G10303" t="s">
        <v>5424</v>
      </c>
      <c r="H10303">
        <v>9</v>
      </c>
      <c r="I10303" s="17">
        <v>558082</v>
      </c>
      <c r="J10303" s="17">
        <v>55808.2</v>
      </c>
      <c r="K10303" s="17">
        <v>502273.8</v>
      </c>
      <c r="L10303" s="17">
        <v>311409.76</v>
      </c>
      <c r="M10303" s="17">
        <v>190864.04</v>
      </c>
      <c r="N10303" s="17">
        <v>175550.2619</v>
      </c>
    </row>
    <row r="10304" spans="1:14">
      <c r="A10304" s="16">
        <v>46194</v>
      </c>
      <c r="B10304" t="s">
        <v>10344</v>
      </c>
      <c r="C10304" t="s">
        <v>26</v>
      </c>
      <c r="D10304" t="s">
        <v>27</v>
      </c>
      <c r="E10304" t="s">
        <v>17</v>
      </c>
      <c r="F10304" t="s">
        <v>9033</v>
      </c>
      <c r="G10304" t="s">
        <v>5424</v>
      </c>
      <c r="H10304">
        <v>8</v>
      </c>
      <c r="I10304" s="17">
        <v>80526</v>
      </c>
      <c r="J10304" s="17">
        <v>0</v>
      </c>
      <c r="K10304" s="17">
        <v>80526</v>
      </c>
      <c r="L10304" s="17">
        <v>56368.2</v>
      </c>
      <c r="M10304" s="17">
        <v>24157.8</v>
      </c>
      <c r="N10304" s="17">
        <v>44139.0892</v>
      </c>
    </row>
    <row r="10305" spans="1:14">
      <c r="A10305" s="16">
        <v>46194</v>
      </c>
      <c r="B10305" t="s">
        <v>10345</v>
      </c>
      <c r="C10305" t="s">
        <v>47</v>
      </c>
      <c r="D10305" t="s">
        <v>48</v>
      </c>
      <c r="E10305" t="s">
        <v>35</v>
      </c>
      <c r="F10305" t="s">
        <v>9033</v>
      </c>
      <c r="G10305" t="s">
        <v>5424</v>
      </c>
      <c r="H10305">
        <v>8</v>
      </c>
      <c r="I10305" s="17">
        <v>816427</v>
      </c>
      <c r="J10305" s="17">
        <v>40821.35</v>
      </c>
      <c r="K10305" s="17">
        <v>775605.65</v>
      </c>
      <c r="L10305" s="17">
        <v>558436.0699999999</v>
      </c>
      <c r="M10305" s="17">
        <v>217169.58</v>
      </c>
      <c r="N10305" s="17">
        <v>79820.2844</v>
      </c>
    </row>
    <row r="10306" spans="1:14">
      <c r="A10306" s="16">
        <v>46194</v>
      </c>
      <c r="B10306" t="s">
        <v>10346</v>
      </c>
      <c r="C10306" t="s">
        <v>47</v>
      </c>
      <c r="D10306" t="s">
        <v>48</v>
      </c>
      <c r="E10306" t="s">
        <v>35</v>
      </c>
      <c r="F10306" t="s">
        <v>9033</v>
      </c>
      <c r="G10306" t="s">
        <v>5424</v>
      </c>
      <c r="H10306">
        <v>4</v>
      </c>
      <c r="I10306" s="17">
        <v>496837</v>
      </c>
      <c r="J10306" s="17">
        <v>49683.7</v>
      </c>
      <c r="K10306" s="17">
        <v>447153.3</v>
      </c>
      <c r="L10306" s="17">
        <v>321950.38</v>
      </c>
      <c r="M10306" s="17">
        <v>125202.92</v>
      </c>
      <c r="N10306" s="17">
        <v>79820.2844</v>
      </c>
    </row>
    <row r="10307" spans="1:14">
      <c r="A10307" s="16">
        <v>46194</v>
      </c>
      <c r="B10307" t="s">
        <v>10347</v>
      </c>
      <c r="C10307" t="s">
        <v>29</v>
      </c>
      <c r="D10307" t="s">
        <v>30</v>
      </c>
      <c r="E10307" t="s">
        <v>31</v>
      </c>
      <c r="F10307" t="s">
        <v>9033</v>
      </c>
      <c r="G10307" t="s">
        <v>5424</v>
      </c>
      <c r="H10307">
        <v>6</v>
      </c>
      <c r="I10307" s="17">
        <v>307668</v>
      </c>
      <c r="J10307" s="17">
        <v>33843.48</v>
      </c>
      <c r="K10307" s="17">
        <v>273824.52</v>
      </c>
      <c r="L10307" s="17">
        <v>169771.2</v>
      </c>
      <c r="M10307" s="17">
        <v>104053.32</v>
      </c>
      <c r="N10307" s="17">
        <v>175550.2619</v>
      </c>
    </row>
    <row r="10308" spans="1:14">
      <c r="A10308" s="16">
        <v>46194</v>
      </c>
      <c r="B10308" t="s">
        <v>10348</v>
      </c>
      <c r="C10308" t="s">
        <v>47</v>
      </c>
      <c r="D10308" t="s">
        <v>48</v>
      </c>
      <c r="E10308" t="s">
        <v>35</v>
      </c>
      <c r="F10308" t="s">
        <v>9033</v>
      </c>
      <c r="G10308" t="s">
        <v>5424</v>
      </c>
      <c r="H10308">
        <v>7</v>
      </c>
      <c r="I10308" s="17">
        <v>164062</v>
      </c>
      <c r="J10308" s="17">
        <v>4921.86</v>
      </c>
      <c r="K10308" s="17">
        <v>159140.14</v>
      </c>
      <c r="L10308" s="17">
        <v>114580.9</v>
      </c>
      <c r="M10308" s="17">
        <v>44559.24</v>
      </c>
      <c r="N10308" s="17">
        <v>79820.2844</v>
      </c>
    </row>
    <row r="10309" spans="1:14">
      <c r="A10309" s="16">
        <v>46194</v>
      </c>
      <c r="B10309" t="s">
        <v>10349</v>
      </c>
      <c r="C10309" t="s">
        <v>26</v>
      </c>
      <c r="D10309" t="s">
        <v>27</v>
      </c>
      <c r="E10309" t="s">
        <v>17</v>
      </c>
      <c r="F10309" t="s">
        <v>9033</v>
      </c>
      <c r="G10309" t="s">
        <v>5424</v>
      </c>
      <c r="H10309">
        <v>7</v>
      </c>
      <c r="I10309" s="17">
        <v>519530</v>
      </c>
      <c r="J10309" s="17">
        <v>0</v>
      </c>
      <c r="K10309" s="17">
        <v>519530</v>
      </c>
      <c r="L10309" s="17">
        <v>363671</v>
      </c>
      <c r="M10309" s="17">
        <v>155859</v>
      </c>
      <c r="N10309" s="17">
        <v>44139.0892</v>
      </c>
    </row>
    <row r="10310" spans="1:14">
      <c r="A10310" s="16">
        <v>46194</v>
      </c>
      <c r="B10310" t="s">
        <v>10350</v>
      </c>
      <c r="C10310" t="s">
        <v>47</v>
      </c>
      <c r="D10310" t="s">
        <v>48</v>
      </c>
      <c r="E10310" t="s">
        <v>35</v>
      </c>
      <c r="F10310" t="s">
        <v>9033</v>
      </c>
      <c r="G10310" t="s">
        <v>5424</v>
      </c>
      <c r="H10310">
        <v>3</v>
      </c>
      <c r="I10310" s="17">
        <v>383628</v>
      </c>
      <c r="J10310" s="17">
        <v>23017.68</v>
      </c>
      <c r="K10310" s="17">
        <v>360610.32</v>
      </c>
      <c r="L10310" s="17">
        <v>259639.43</v>
      </c>
      <c r="M10310" s="17">
        <v>100970.89</v>
      </c>
      <c r="N10310" s="17">
        <v>79820.2844</v>
      </c>
    </row>
    <row r="10311" spans="1:14">
      <c r="A10311" s="16">
        <v>46194</v>
      </c>
      <c r="B10311" t="s">
        <v>10351</v>
      </c>
      <c r="C10311" t="s">
        <v>43</v>
      </c>
      <c r="D10311" t="s">
        <v>44</v>
      </c>
      <c r="E10311" t="s">
        <v>31</v>
      </c>
      <c r="F10311" t="s">
        <v>9033</v>
      </c>
      <c r="G10311" t="s">
        <v>5424</v>
      </c>
      <c r="H10311">
        <v>2</v>
      </c>
      <c r="I10311" s="17">
        <v>301592</v>
      </c>
      <c r="J10311" s="17">
        <v>24127.36</v>
      </c>
      <c r="K10311" s="17">
        <v>277464.64</v>
      </c>
      <c r="L10311" s="17">
        <v>172028.08</v>
      </c>
      <c r="M10311" s="17">
        <v>105436.56</v>
      </c>
      <c r="N10311" s="17">
        <v>175550.2619</v>
      </c>
    </row>
    <row r="10312" spans="1:14">
      <c r="A10312" s="16">
        <v>46194</v>
      </c>
      <c r="B10312" t="s">
        <v>10352</v>
      </c>
      <c r="C10312" t="s">
        <v>15</v>
      </c>
      <c r="D10312" t="s">
        <v>16</v>
      </c>
      <c r="E10312" t="s">
        <v>17</v>
      </c>
      <c r="F10312" t="s">
        <v>9033</v>
      </c>
      <c r="G10312" t="s">
        <v>5424</v>
      </c>
      <c r="H10312">
        <v>12</v>
      </c>
      <c r="I10312" s="17">
        <v>239823</v>
      </c>
      <c r="J10312" s="17">
        <v>0</v>
      </c>
      <c r="K10312" s="17">
        <v>239823</v>
      </c>
      <c r="L10312" s="17">
        <v>167876.1</v>
      </c>
      <c r="M10312" s="17">
        <v>71946.89999999999</v>
      </c>
      <c r="N10312" s="17">
        <v>44139.0892</v>
      </c>
    </row>
    <row r="10313" spans="1:14">
      <c r="A10313" s="16">
        <v>46194</v>
      </c>
      <c r="B10313" t="s">
        <v>10353</v>
      </c>
      <c r="C10313" t="s">
        <v>47</v>
      </c>
      <c r="D10313" t="s">
        <v>48</v>
      </c>
      <c r="E10313" t="s">
        <v>35</v>
      </c>
      <c r="F10313" t="s">
        <v>9033</v>
      </c>
      <c r="G10313" t="s">
        <v>5424</v>
      </c>
      <c r="H10313">
        <v>4</v>
      </c>
      <c r="I10313" s="17">
        <v>740161</v>
      </c>
      <c r="J10313" s="17">
        <v>22204.83</v>
      </c>
      <c r="K10313" s="17">
        <v>717956.17</v>
      </c>
      <c r="L10313" s="17">
        <v>516928.44</v>
      </c>
      <c r="M10313" s="17">
        <v>201027.73</v>
      </c>
      <c r="N10313" s="17">
        <v>79820.2844</v>
      </c>
    </row>
    <row r="10314" spans="1:14">
      <c r="A10314" s="16">
        <v>46194</v>
      </c>
      <c r="B10314" t="s">
        <v>10354</v>
      </c>
      <c r="C10314" t="s">
        <v>47</v>
      </c>
      <c r="D10314" t="s">
        <v>48</v>
      </c>
      <c r="E10314" t="s">
        <v>35</v>
      </c>
      <c r="F10314" t="s">
        <v>9033</v>
      </c>
      <c r="G10314" t="s">
        <v>5424</v>
      </c>
      <c r="H10314">
        <v>5</v>
      </c>
      <c r="I10314" s="17">
        <v>354999</v>
      </c>
      <c r="J10314" s="17">
        <v>21299.94</v>
      </c>
      <c r="K10314" s="17">
        <v>333699.06</v>
      </c>
      <c r="L10314" s="17">
        <v>240263.32</v>
      </c>
      <c r="M10314" s="17">
        <v>93435.74000000001</v>
      </c>
      <c r="N10314" s="17">
        <v>79820.2844</v>
      </c>
    </row>
    <row r="10315" spans="1:14">
      <c r="A10315" s="16">
        <v>46194</v>
      </c>
      <c r="B10315" t="s">
        <v>10355</v>
      </c>
      <c r="C10315" t="s">
        <v>29</v>
      </c>
      <c r="D10315" t="s">
        <v>30</v>
      </c>
      <c r="E10315" t="s">
        <v>31</v>
      </c>
      <c r="F10315" t="s">
        <v>9033</v>
      </c>
      <c r="G10315" t="s">
        <v>5424</v>
      </c>
      <c r="H10315">
        <v>11</v>
      </c>
      <c r="I10315" s="17">
        <v>743277</v>
      </c>
      <c r="J10315" s="17">
        <v>29731.08</v>
      </c>
      <c r="K10315" s="17">
        <v>713545.92</v>
      </c>
      <c r="L10315" s="17">
        <v>442398.47</v>
      </c>
      <c r="M10315" s="17">
        <v>271147.45</v>
      </c>
      <c r="N10315" s="17">
        <v>175550.2619</v>
      </c>
    </row>
    <row r="10316" spans="1:14">
      <c r="A10316" s="16">
        <v>46194</v>
      </c>
      <c r="B10316" t="s">
        <v>10356</v>
      </c>
      <c r="C10316" t="s">
        <v>29</v>
      </c>
      <c r="D10316" t="s">
        <v>30</v>
      </c>
      <c r="E10316" t="s">
        <v>31</v>
      </c>
      <c r="F10316" t="s">
        <v>9033</v>
      </c>
      <c r="G10316" t="s">
        <v>5424</v>
      </c>
      <c r="H10316">
        <v>12</v>
      </c>
      <c r="I10316" s="17">
        <v>78016</v>
      </c>
      <c r="J10316" s="17">
        <v>9361.92</v>
      </c>
      <c r="K10316" s="17">
        <v>68654.08</v>
      </c>
      <c r="L10316" s="17">
        <v>42565.53</v>
      </c>
      <c r="M10316" s="17">
        <v>26088.55</v>
      </c>
      <c r="N10316" s="17">
        <v>175550.2619</v>
      </c>
    </row>
    <row r="10317" spans="1:14">
      <c r="A10317" s="16">
        <v>46194</v>
      </c>
      <c r="B10317" t="s">
        <v>10357</v>
      </c>
      <c r="C10317" t="s">
        <v>15</v>
      </c>
      <c r="D10317" t="s">
        <v>16</v>
      </c>
      <c r="E10317" t="s">
        <v>17</v>
      </c>
      <c r="F10317" t="s">
        <v>9033</v>
      </c>
      <c r="G10317" t="s">
        <v>5424</v>
      </c>
      <c r="H10317">
        <v>8</v>
      </c>
      <c r="I10317" s="17">
        <v>795548</v>
      </c>
      <c r="J10317" s="17">
        <v>0</v>
      </c>
      <c r="K10317" s="17">
        <v>795548</v>
      </c>
      <c r="L10317" s="17">
        <v>556883.6</v>
      </c>
      <c r="M10317" s="17">
        <v>238664.4</v>
      </c>
      <c r="N10317" s="17">
        <v>44139.0892</v>
      </c>
    </row>
    <row r="10318" spans="1:14">
      <c r="A10318" s="16">
        <v>46194</v>
      </c>
      <c r="B10318" t="s">
        <v>10358</v>
      </c>
      <c r="C10318" t="s">
        <v>15</v>
      </c>
      <c r="D10318" t="s">
        <v>16</v>
      </c>
      <c r="E10318" t="s">
        <v>17</v>
      </c>
      <c r="F10318" t="s">
        <v>9033</v>
      </c>
      <c r="G10318" t="s">
        <v>5424</v>
      </c>
      <c r="H10318">
        <v>12</v>
      </c>
      <c r="I10318" s="17">
        <v>329796</v>
      </c>
      <c r="J10318" s="17">
        <v>32979.6</v>
      </c>
      <c r="K10318" s="17">
        <v>296816.4</v>
      </c>
      <c r="L10318" s="17">
        <v>207771.48</v>
      </c>
      <c r="M10318" s="17">
        <v>89044.92</v>
      </c>
      <c r="N10318" s="17">
        <v>44139.0892</v>
      </c>
    </row>
    <row r="10319" spans="1:14">
      <c r="A10319" s="16">
        <v>46194</v>
      </c>
      <c r="B10319" t="s">
        <v>10359</v>
      </c>
      <c r="C10319" t="s">
        <v>26</v>
      </c>
      <c r="D10319" t="s">
        <v>27</v>
      </c>
      <c r="E10319" t="s">
        <v>17</v>
      </c>
      <c r="F10319" t="s">
        <v>9033</v>
      </c>
      <c r="G10319" t="s">
        <v>5424</v>
      </c>
      <c r="H10319">
        <v>12</v>
      </c>
      <c r="I10319" s="17">
        <v>286569</v>
      </c>
      <c r="J10319" s="17">
        <v>0</v>
      </c>
      <c r="K10319" s="17">
        <v>286569</v>
      </c>
      <c r="L10319" s="17">
        <v>200598.3</v>
      </c>
      <c r="M10319" s="17">
        <v>85970.7</v>
      </c>
      <c r="N10319" s="17">
        <v>44139.0892</v>
      </c>
    </row>
    <row r="10320" spans="1:14">
      <c r="A10320" s="16">
        <v>46194</v>
      </c>
      <c r="B10320" t="s">
        <v>10360</v>
      </c>
      <c r="C10320" t="s">
        <v>26</v>
      </c>
      <c r="D10320" t="s">
        <v>27</v>
      </c>
      <c r="E10320" t="s">
        <v>17</v>
      </c>
      <c r="F10320" t="s">
        <v>9033</v>
      </c>
      <c r="G10320" t="s">
        <v>5424</v>
      </c>
      <c r="H10320">
        <v>9</v>
      </c>
      <c r="I10320" s="17">
        <v>483952</v>
      </c>
      <c r="J10320" s="17">
        <v>58074.24</v>
      </c>
      <c r="K10320" s="17">
        <v>425877.76</v>
      </c>
      <c r="L10320" s="17">
        <v>298114.43</v>
      </c>
      <c r="M10320" s="17">
        <v>127763.33</v>
      </c>
      <c r="N10320" s="17">
        <v>44139.0892</v>
      </c>
    </row>
    <row r="10321" spans="1:14">
      <c r="A10321" s="16">
        <v>46194</v>
      </c>
      <c r="B10321" t="s">
        <v>10361</v>
      </c>
      <c r="C10321" t="s">
        <v>22</v>
      </c>
      <c r="D10321" t="s">
        <v>23</v>
      </c>
      <c r="E10321" t="s">
        <v>24</v>
      </c>
      <c r="F10321" t="s">
        <v>9033</v>
      </c>
      <c r="G10321" t="s">
        <v>5424</v>
      </c>
      <c r="H10321">
        <v>3</v>
      </c>
      <c r="I10321" s="17">
        <v>94674</v>
      </c>
      <c r="J10321" s="17">
        <v>14201.1</v>
      </c>
      <c r="K10321" s="17">
        <v>80472.89999999999</v>
      </c>
      <c r="L10321" s="17">
        <v>61159.4</v>
      </c>
      <c r="M10321" s="17">
        <v>19313.5</v>
      </c>
      <c r="N10321" s="17">
        <v>164888.9106</v>
      </c>
    </row>
    <row r="10322" spans="1:14">
      <c r="A10322" s="16">
        <v>46194</v>
      </c>
      <c r="B10322" t="s">
        <v>10362</v>
      </c>
      <c r="C10322" t="s">
        <v>47</v>
      </c>
      <c r="D10322" t="s">
        <v>48</v>
      </c>
      <c r="E10322" t="s">
        <v>35</v>
      </c>
      <c r="F10322" t="s">
        <v>9033</v>
      </c>
      <c r="G10322" t="s">
        <v>5424</v>
      </c>
      <c r="H10322">
        <v>7</v>
      </c>
      <c r="I10322" s="17">
        <v>297526</v>
      </c>
      <c r="J10322" s="17">
        <v>35703.12</v>
      </c>
      <c r="K10322" s="17">
        <v>261822.88</v>
      </c>
      <c r="L10322" s="17">
        <v>188512.47</v>
      </c>
      <c r="M10322" s="17">
        <v>73310.41</v>
      </c>
      <c r="N10322" s="17">
        <v>79820.2844</v>
      </c>
    </row>
    <row r="10323" spans="1:14">
      <c r="A10323" s="16">
        <v>46194</v>
      </c>
      <c r="B10323" t="s">
        <v>10363</v>
      </c>
      <c r="C10323" t="s">
        <v>22</v>
      </c>
      <c r="D10323" t="s">
        <v>23</v>
      </c>
      <c r="E10323" t="s">
        <v>24</v>
      </c>
      <c r="F10323" t="s">
        <v>9033</v>
      </c>
      <c r="G10323" t="s">
        <v>5424</v>
      </c>
      <c r="H10323">
        <v>9</v>
      </c>
      <c r="I10323" s="17">
        <v>689211</v>
      </c>
      <c r="J10323" s="17">
        <v>68921.10000000001</v>
      </c>
      <c r="K10323" s="17">
        <v>620289.9</v>
      </c>
      <c r="L10323" s="17">
        <v>471420.32</v>
      </c>
      <c r="M10323" s="17">
        <v>148869.58</v>
      </c>
      <c r="N10323" s="17">
        <v>164888.9106</v>
      </c>
    </row>
    <row r="10324" spans="1:14">
      <c r="A10324" s="16">
        <v>46194</v>
      </c>
      <c r="B10324" t="s">
        <v>10364</v>
      </c>
      <c r="C10324" t="s">
        <v>43</v>
      </c>
      <c r="D10324" t="s">
        <v>44</v>
      </c>
      <c r="E10324" t="s">
        <v>31</v>
      </c>
      <c r="F10324" t="s">
        <v>9033</v>
      </c>
      <c r="G10324" t="s">
        <v>5424</v>
      </c>
      <c r="H10324">
        <v>6</v>
      </c>
      <c r="I10324" s="17">
        <v>85427</v>
      </c>
      <c r="J10324" s="17">
        <v>11105.51</v>
      </c>
      <c r="K10324" s="17">
        <v>74321.49000000001</v>
      </c>
      <c r="L10324" s="17">
        <v>46079.32</v>
      </c>
      <c r="M10324" s="17">
        <v>28242.17</v>
      </c>
      <c r="N10324" s="17">
        <v>175550.2619</v>
      </c>
    </row>
    <row r="10325" spans="1:14">
      <c r="A10325" s="16">
        <v>46194</v>
      </c>
      <c r="B10325" t="s">
        <v>10365</v>
      </c>
      <c r="C10325" t="s">
        <v>22</v>
      </c>
      <c r="D10325" t="s">
        <v>23</v>
      </c>
      <c r="E10325" t="s">
        <v>24</v>
      </c>
      <c r="F10325" t="s">
        <v>9033</v>
      </c>
      <c r="G10325" t="s">
        <v>5424</v>
      </c>
      <c r="H10325">
        <v>3</v>
      </c>
      <c r="I10325" s="17">
        <v>77046</v>
      </c>
      <c r="J10325" s="17">
        <v>0</v>
      </c>
      <c r="K10325" s="17">
        <v>77046</v>
      </c>
      <c r="L10325" s="17">
        <v>58554.96</v>
      </c>
      <c r="M10325" s="17">
        <v>18491.04</v>
      </c>
      <c r="N10325" s="17">
        <v>164888.9106</v>
      </c>
    </row>
    <row r="10326" spans="1:14">
      <c r="A10326" s="16">
        <v>46194</v>
      </c>
      <c r="B10326" t="s">
        <v>10366</v>
      </c>
      <c r="C10326" t="s">
        <v>43</v>
      </c>
      <c r="D10326" t="s">
        <v>44</v>
      </c>
      <c r="E10326" t="s">
        <v>31</v>
      </c>
      <c r="F10326" t="s">
        <v>9033</v>
      </c>
      <c r="G10326" t="s">
        <v>5424</v>
      </c>
      <c r="H10326">
        <v>4</v>
      </c>
      <c r="I10326" s="17">
        <v>206486</v>
      </c>
      <c r="J10326" s="17">
        <v>10324.3</v>
      </c>
      <c r="K10326" s="17">
        <v>196161.7</v>
      </c>
      <c r="L10326" s="17">
        <v>121620.25</v>
      </c>
      <c r="M10326" s="17">
        <v>74541.45</v>
      </c>
      <c r="N10326" s="17">
        <v>175550.2619</v>
      </c>
    </row>
    <row r="10327" spans="1:14">
      <c r="A10327" s="16">
        <v>46194</v>
      </c>
      <c r="B10327" t="s">
        <v>10367</v>
      </c>
      <c r="C10327" t="s">
        <v>73</v>
      </c>
      <c r="D10327" t="s">
        <v>74</v>
      </c>
      <c r="E10327" t="s">
        <v>24</v>
      </c>
      <c r="F10327" t="s">
        <v>9033</v>
      </c>
      <c r="G10327" t="s">
        <v>5424</v>
      </c>
      <c r="H10327">
        <v>6</v>
      </c>
      <c r="I10327" s="17">
        <v>314776</v>
      </c>
      <c r="J10327" s="17">
        <v>15738.8</v>
      </c>
      <c r="K10327" s="17">
        <v>299037.2</v>
      </c>
      <c r="L10327" s="17">
        <v>227268.27</v>
      </c>
      <c r="M10327" s="17">
        <v>71768.92999999999</v>
      </c>
      <c r="N10327" s="17">
        <v>164888.9106</v>
      </c>
    </row>
    <row r="10328" spans="1:14">
      <c r="A10328" s="16">
        <v>46194</v>
      </c>
      <c r="B10328" t="s">
        <v>10368</v>
      </c>
      <c r="C10328" t="s">
        <v>29</v>
      </c>
      <c r="D10328" t="s">
        <v>30</v>
      </c>
      <c r="E10328" t="s">
        <v>31</v>
      </c>
      <c r="F10328" t="s">
        <v>9033</v>
      </c>
      <c r="G10328" t="s">
        <v>5424</v>
      </c>
      <c r="H10328">
        <v>3</v>
      </c>
      <c r="I10328" s="17">
        <v>64773</v>
      </c>
      <c r="J10328" s="17">
        <v>5181.84</v>
      </c>
      <c r="K10328" s="17">
        <v>59591.16</v>
      </c>
      <c r="L10328" s="17">
        <v>36946.52</v>
      </c>
      <c r="M10328" s="17">
        <v>22644.64</v>
      </c>
      <c r="N10328" s="17">
        <v>175550.2619</v>
      </c>
    </row>
    <row r="10329" spans="1:14">
      <c r="A10329" s="16">
        <v>46194</v>
      </c>
      <c r="B10329" t="s">
        <v>10369</v>
      </c>
      <c r="C10329" t="s">
        <v>22</v>
      </c>
      <c r="D10329" t="s">
        <v>23</v>
      </c>
      <c r="E10329" t="s">
        <v>24</v>
      </c>
      <c r="F10329" t="s">
        <v>9033</v>
      </c>
      <c r="G10329" t="s">
        <v>5424</v>
      </c>
      <c r="H10329">
        <v>9</v>
      </c>
      <c r="I10329" s="17">
        <v>207424</v>
      </c>
      <c r="J10329" s="17">
        <v>18668.16</v>
      </c>
      <c r="K10329" s="17">
        <v>188755.84</v>
      </c>
      <c r="L10329" s="17">
        <v>143454.44</v>
      </c>
      <c r="M10329" s="17">
        <v>45301.4</v>
      </c>
      <c r="N10329" s="17">
        <v>164888.9106</v>
      </c>
    </row>
    <row r="10330" spans="1:14">
      <c r="A10330" s="16">
        <v>46194</v>
      </c>
      <c r="B10330" t="s">
        <v>10370</v>
      </c>
      <c r="C10330" t="s">
        <v>47</v>
      </c>
      <c r="D10330" t="s">
        <v>48</v>
      </c>
      <c r="E10330" t="s">
        <v>35</v>
      </c>
      <c r="F10330" t="s">
        <v>9033</v>
      </c>
      <c r="G10330" t="s">
        <v>5424</v>
      </c>
      <c r="H10330">
        <v>10</v>
      </c>
      <c r="I10330" s="17">
        <v>776990</v>
      </c>
      <c r="J10330" s="17">
        <v>46619.4</v>
      </c>
      <c r="K10330" s="17">
        <v>730370.6</v>
      </c>
      <c r="L10330" s="17">
        <v>525866.83</v>
      </c>
      <c r="M10330" s="17">
        <v>204503.77</v>
      </c>
      <c r="N10330" s="17">
        <v>79820.2844</v>
      </c>
    </row>
    <row r="10331" spans="1:14">
      <c r="A10331" s="16">
        <v>46194</v>
      </c>
      <c r="B10331" t="s">
        <v>10371</v>
      </c>
      <c r="C10331" t="s">
        <v>29</v>
      </c>
      <c r="D10331" t="s">
        <v>30</v>
      </c>
      <c r="E10331" t="s">
        <v>31</v>
      </c>
      <c r="F10331" t="s">
        <v>9033</v>
      </c>
      <c r="G10331" t="s">
        <v>5424</v>
      </c>
      <c r="H10331">
        <v>3</v>
      </c>
      <c r="I10331" s="17">
        <v>659944</v>
      </c>
      <c r="J10331" s="17">
        <v>0</v>
      </c>
      <c r="K10331" s="17">
        <v>659944</v>
      </c>
      <c r="L10331" s="17">
        <v>409165.28</v>
      </c>
      <c r="M10331" s="17">
        <v>250778.72</v>
      </c>
      <c r="N10331" s="17">
        <v>175550.2619</v>
      </c>
    </row>
    <row r="10332" spans="1:14">
      <c r="A10332" s="16">
        <v>46194</v>
      </c>
      <c r="B10332" t="s">
        <v>10372</v>
      </c>
      <c r="C10332" t="s">
        <v>43</v>
      </c>
      <c r="D10332" t="s">
        <v>44</v>
      </c>
      <c r="E10332" t="s">
        <v>31</v>
      </c>
      <c r="F10332" t="s">
        <v>9033</v>
      </c>
      <c r="G10332" t="s">
        <v>5424</v>
      </c>
      <c r="H10332">
        <v>6</v>
      </c>
      <c r="I10332" s="17">
        <v>761624</v>
      </c>
      <c r="J10332" s="17">
        <v>53313.68</v>
      </c>
      <c r="K10332" s="17">
        <v>708310.3199999999</v>
      </c>
      <c r="L10332" s="17">
        <v>439152.4</v>
      </c>
      <c r="M10332" s="17">
        <v>269157.92</v>
      </c>
      <c r="N10332" s="17">
        <v>175550.2619</v>
      </c>
    </row>
    <row r="10333" spans="1:14">
      <c r="A10333" s="16">
        <v>46194</v>
      </c>
      <c r="B10333" t="s">
        <v>10373</v>
      </c>
      <c r="C10333" t="s">
        <v>22</v>
      </c>
      <c r="D10333" t="s">
        <v>23</v>
      </c>
      <c r="E10333" t="s">
        <v>24</v>
      </c>
      <c r="F10333" t="s">
        <v>9033</v>
      </c>
      <c r="G10333" t="s">
        <v>5424</v>
      </c>
      <c r="H10333">
        <v>8</v>
      </c>
      <c r="I10333" s="17">
        <v>182756</v>
      </c>
      <c r="J10333" s="17">
        <v>18275.6</v>
      </c>
      <c r="K10333" s="17">
        <v>164480.4</v>
      </c>
      <c r="L10333" s="17">
        <v>125005.1</v>
      </c>
      <c r="M10333" s="17">
        <v>39475.3</v>
      </c>
      <c r="N10333" s="17">
        <v>164888.9106</v>
      </c>
    </row>
    <row r="10334" spans="1:14">
      <c r="A10334" s="16">
        <v>46195</v>
      </c>
      <c r="B10334" t="s">
        <v>10374</v>
      </c>
      <c r="C10334" t="s">
        <v>29</v>
      </c>
      <c r="D10334" t="s">
        <v>30</v>
      </c>
      <c r="E10334" t="s">
        <v>31</v>
      </c>
      <c r="F10334" t="s">
        <v>9033</v>
      </c>
      <c r="G10334" t="s">
        <v>5424</v>
      </c>
      <c r="H10334">
        <v>1</v>
      </c>
      <c r="I10334" s="17">
        <v>364071</v>
      </c>
      <c r="J10334" s="17">
        <v>25484.97</v>
      </c>
      <c r="K10334" s="17">
        <v>338586.03</v>
      </c>
      <c r="L10334" s="17">
        <v>209923.34</v>
      </c>
      <c r="M10334" s="17">
        <v>128662.69</v>
      </c>
      <c r="N10334" s="17">
        <v>175550.2619</v>
      </c>
    </row>
    <row r="10335" spans="1:14">
      <c r="A10335" s="16">
        <v>46195</v>
      </c>
      <c r="B10335" t="s">
        <v>10375</v>
      </c>
      <c r="C10335" t="s">
        <v>15</v>
      </c>
      <c r="D10335" t="s">
        <v>16</v>
      </c>
      <c r="E10335" t="s">
        <v>17</v>
      </c>
      <c r="F10335" t="s">
        <v>9033</v>
      </c>
      <c r="G10335" t="s">
        <v>5424</v>
      </c>
      <c r="H10335">
        <v>8</v>
      </c>
      <c r="I10335" s="17">
        <v>618338</v>
      </c>
      <c r="J10335" s="17">
        <v>12366.76</v>
      </c>
      <c r="K10335" s="17">
        <v>605971.24</v>
      </c>
      <c r="L10335" s="17">
        <v>424179.87</v>
      </c>
      <c r="M10335" s="17">
        <v>181791.37</v>
      </c>
      <c r="N10335" s="17">
        <v>44139.0892</v>
      </c>
    </row>
    <row r="10336" spans="1:14">
      <c r="A10336" s="16">
        <v>46195</v>
      </c>
      <c r="B10336" t="s">
        <v>10376</v>
      </c>
      <c r="C10336" t="s">
        <v>22</v>
      </c>
      <c r="D10336" t="s">
        <v>23</v>
      </c>
      <c r="E10336" t="s">
        <v>24</v>
      </c>
      <c r="F10336" t="s">
        <v>9033</v>
      </c>
      <c r="G10336" t="s">
        <v>5424</v>
      </c>
      <c r="H10336">
        <v>8</v>
      </c>
      <c r="I10336" s="17">
        <v>501013</v>
      </c>
      <c r="J10336" s="17">
        <v>30060.78</v>
      </c>
      <c r="K10336" s="17">
        <v>470952.22</v>
      </c>
      <c r="L10336" s="17">
        <v>357923.69</v>
      </c>
      <c r="M10336" s="17">
        <v>113028.53</v>
      </c>
      <c r="N10336" s="17">
        <v>164888.9106</v>
      </c>
    </row>
    <row r="10337" spans="1:14">
      <c r="A10337" s="16">
        <v>46195</v>
      </c>
      <c r="B10337" t="s">
        <v>10377</v>
      </c>
      <c r="C10337" t="s">
        <v>73</v>
      </c>
      <c r="D10337" t="s">
        <v>74</v>
      </c>
      <c r="E10337" t="s">
        <v>24</v>
      </c>
      <c r="F10337" t="s">
        <v>9033</v>
      </c>
      <c r="G10337" t="s">
        <v>5424</v>
      </c>
      <c r="H10337">
        <v>8</v>
      </c>
      <c r="I10337" s="17">
        <v>620564</v>
      </c>
      <c r="J10337" s="17">
        <v>18616.92</v>
      </c>
      <c r="K10337" s="17">
        <v>601947.08</v>
      </c>
      <c r="L10337" s="17">
        <v>457479.78</v>
      </c>
      <c r="M10337" s="17">
        <v>144467.3</v>
      </c>
      <c r="N10337" s="17">
        <v>164888.9106</v>
      </c>
    </row>
    <row r="10338" spans="1:14">
      <c r="A10338" s="16">
        <v>46195</v>
      </c>
      <c r="B10338" t="s">
        <v>10378</v>
      </c>
      <c r="C10338" t="s">
        <v>29</v>
      </c>
      <c r="D10338" t="s">
        <v>30</v>
      </c>
      <c r="E10338" t="s">
        <v>31</v>
      </c>
      <c r="F10338" t="s">
        <v>9033</v>
      </c>
      <c r="G10338" t="s">
        <v>5424</v>
      </c>
      <c r="H10338">
        <v>12</v>
      </c>
      <c r="I10338" s="17">
        <v>827254</v>
      </c>
      <c r="J10338" s="17">
        <v>0</v>
      </c>
      <c r="K10338" s="17">
        <v>827254</v>
      </c>
      <c r="L10338" s="17">
        <v>512897.48</v>
      </c>
      <c r="M10338" s="17">
        <v>314356.52</v>
      </c>
      <c r="N10338" s="17">
        <v>175550.2619</v>
      </c>
    </row>
    <row r="10339" spans="1:14">
      <c r="A10339" s="16">
        <v>46195</v>
      </c>
      <c r="B10339" t="s">
        <v>10379</v>
      </c>
      <c r="C10339" t="s">
        <v>29</v>
      </c>
      <c r="D10339" t="s">
        <v>30</v>
      </c>
      <c r="E10339" t="s">
        <v>31</v>
      </c>
      <c r="F10339" t="s">
        <v>9033</v>
      </c>
      <c r="G10339" t="s">
        <v>5424</v>
      </c>
      <c r="H10339">
        <v>6</v>
      </c>
      <c r="I10339" s="17">
        <v>510786</v>
      </c>
      <c r="J10339" s="17">
        <v>30647.16</v>
      </c>
      <c r="K10339" s="17">
        <v>480138.84</v>
      </c>
      <c r="L10339" s="17">
        <v>297686.08</v>
      </c>
      <c r="M10339" s="17">
        <v>182452.76</v>
      </c>
      <c r="N10339" s="17">
        <v>175550.2619</v>
      </c>
    </row>
    <row r="10340" spans="1:14">
      <c r="A10340" s="16">
        <v>46195</v>
      </c>
      <c r="B10340" t="s">
        <v>10380</v>
      </c>
      <c r="C10340" t="s">
        <v>73</v>
      </c>
      <c r="D10340" t="s">
        <v>74</v>
      </c>
      <c r="E10340" t="s">
        <v>24</v>
      </c>
      <c r="F10340" t="s">
        <v>9033</v>
      </c>
      <c r="G10340" t="s">
        <v>5424</v>
      </c>
      <c r="H10340">
        <v>5</v>
      </c>
      <c r="I10340" s="17">
        <v>166422</v>
      </c>
      <c r="J10340" s="17">
        <v>11649.54</v>
      </c>
      <c r="K10340" s="17">
        <v>154772.46</v>
      </c>
      <c r="L10340" s="17">
        <v>117627.07</v>
      </c>
      <c r="M10340" s="17">
        <v>37145.39</v>
      </c>
      <c r="N10340" s="17">
        <v>164888.9106</v>
      </c>
    </row>
    <row r="10341" spans="1:14">
      <c r="A10341" s="16">
        <v>46195</v>
      </c>
      <c r="B10341" t="s">
        <v>10381</v>
      </c>
      <c r="C10341" t="s">
        <v>22</v>
      </c>
      <c r="D10341" t="s">
        <v>23</v>
      </c>
      <c r="E10341" t="s">
        <v>24</v>
      </c>
      <c r="F10341" t="s">
        <v>9033</v>
      </c>
      <c r="G10341" t="s">
        <v>5424</v>
      </c>
      <c r="H10341">
        <v>10</v>
      </c>
      <c r="I10341" s="17">
        <v>117362</v>
      </c>
      <c r="J10341" s="17">
        <v>11736.2</v>
      </c>
      <c r="K10341" s="17">
        <v>105625.8</v>
      </c>
      <c r="L10341" s="17">
        <v>80275.61</v>
      </c>
      <c r="M10341" s="17">
        <v>25350.19</v>
      </c>
      <c r="N10341" s="17">
        <v>164888.9106</v>
      </c>
    </row>
    <row r="10342" spans="1:14">
      <c r="A10342" s="16">
        <v>46195</v>
      </c>
      <c r="B10342" t="s">
        <v>10382</v>
      </c>
      <c r="C10342" t="s">
        <v>15</v>
      </c>
      <c r="D10342" t="s">
        <v>16</v>
      </c>
      <c r="E10342" t="s">
        <v>17</v>
      </c>
      <c r="F10342" t="s">
        <v>9033</v>
      </c>
      <c r="G10342" t="s">
        <v>5424</v>
      </c>
      <c r="H10342">
        <v>6</v>
      </c>
      <c r="I10342" s="17">
        <v>691179</v>
      </c>
      <c r="J10342" s="17">
        <v>103676.85</v>
      </c>
      <c r="K10342" s="17">
        <v>587502.15</v>
      </c>
      <c r="L10342" s="17">
        <v>411251.5</v>
      </c>
      <c r="M10342" s="17">
        <v>176250.65</v>
      </c>
      <c r="N10342" s="17">
        <v>44139.0892</v>
      </c>
    </row>
    <row r="10343" spans="1:14">
      <c r="A10343" s="16">
        <v>46195</v>
      </c>
      <c r="B10343" t="s">
        <v>10383</v>
      </c>
      <c r="C10343" t="s">
        <v>47</v>
      </c>
      <c r="D10343" t="s">
        <v>48</v>
      </c>
      <c r="E10343" t="s">
        <v>35</v>
      </c>
      <c r="F10343" t="s">
        <v>9033</v>
      </c>
      <c r="G10343" t="s">
        <v>5424</v>
      </c>
      <c r="H10343">
        <v>5</v>
      </c>
      <c r="I10343" s="17">
        <v>591910</v>
      </c>
      <c r="J10343" s="17">
        <v>59191</v>
      </c>
      <c r="K10343" s="17">
        <v>532719</v>
      </c>
      <c r="L10343" s="17">
        <v>383557.68</v>
      </c>
      <c r="M10343" s="17">
        <v>149161.32</v>
      </c>
      <c r="N10343" s="17">
        <v>79820.2844</v>
      </c>
    </row>
    <row r="10344" spans="1:14">
      <c r="A10344" s="16">
        <v>46195</v>
      </c>
      <c r="B10344" t="s">
        <v>10384</v>
      </c>
      <c r="C10344" t="s">
        <v>22</v>
      </c>
      <c r="D10344" t="s">
        <v>23</v>
      </c>
      <c r="E10344" t="s">
        <v>24</v>
      </c>
      <c r="F10344" t="s">
        <v>9033</v>
      </c>
      <c r="G10344" t="s">
        <v>5424</v>
      </c>
      <c r="H10344">
        <v>10</v>
      </c>
      <c r="I10344" s="17">
        <v>358429</v>
      </c>
      <c r="J10344" s="17">
        <v>17921.45</v>
      </c>
      <c r="K10344" s="17">
        <v>340507.55</v>
      </c>
      <c r="L10344" s="17">
        <v>258785.74</v>
      </c>
      <c r="M10344" s="17">
        <v>81721.81</v>
      </c>
      <c r="N10344" s="17">
        <v>164888.9106</v>
      </c>
    </row>
    <row r="10345" spans="1:14">
      <c r="A10345" s="16">
        <v>46195</v>
      </c>
      <c r="B10345" t="s">
        <v>10385</v>
      </c>
      <c r="C10345" t="s">
        <v>43</v>
      </c>
      <c r="D10345" t="s">
        <v>44</v>
      </c>
      <c r="E10345" t="s">
        <v>31</v>
      </c>
      <c r="F10345" t="s">
        <v>9033</v>
      </c>
      <c r="G10345" t="s">
        <v>5424</v>
      </c>
      <c r="H10345">
        <v>7</v>
      </c>
      <c r="I10345" s="17">
        <v>192885</v>
      </c>
      <c r="J10345" s="17">
        <v>0</v>
      </c>
      <c r="K10345" s="17">
        <v>192885</v>
      </c>
      <c r="L10345" s="17">
        <v>119588.7</v>
      </c>
      <c r="M10345" s="17">
        <v>73296.3</v>
      </c>
      <c r="N10345" s="17">
        <v>175550.2619</v>
      </c>
    </row>
    <row r="10346" spans="1:14">
      <c r="A10346" s="16">
        <v>46195</v>
      </c>
      <c r="B10346" t="s">
        <v>10386</v>
      </c>
      <c r="C10346" t="s">
        <v>26</v>
      </c>
      <c r="D10346" t="s">
        <v>27</v>
      </c>
      <c r="E10346" t="s">
        <v>17</v>
      </c>
      <c r="F10346" t="s">
        <v>9033</v>
      </c>
      <c r="G10346" t="s">
        <v>5424</v>
      </c>
      <c r="H10346">
        <v>4</v>
      </c>
      <c r="I10346" s="17">
        <v>728675</v>
      </c>
      <c r="J10346" s="17">
        <v>29147</v>
      </c>
      <c r="K10346" s="17">
        <v>699528</v>
      </c>
      <c r="L10346" s="17">
        <v>489669.6</v>
      </c>
      <c r="M10346" s="17">
        <v>209858.4</v>
      </c>
      <c r="N10346" s="17">
        <v>44139.0892</v>
      </c>
    </row>
    <row r="10347" spans="1:14">
      <c r="A10347" s="16">
        <v>46195</v>
      </c>
      <c r="B10347" t="s">
        <v>10387</v>
      </c>
      <c r="C10347" t="s">
        <v>29</v>
      </c>
      <c r="D10347" t="s">
        <v>30</v>
      </c>
      <c r="E10347" t="s">
        <v>31</v>
      </c>
      <c r="F10347" t="s">
        <v>9033</v>
      </c>
      <c r="G10347" t="s">
        <v>5424</v>
      </c>
      <c r="H10347">
        <v>3</v>
      </c>
      <c r="I10347" s="17">
        <v>733465</v>
      </c>
      <c r="J10347" s="17">
        <v>95350.45</v>
      </c>
      <c r="K10347" s="17">
        <v>638114.55</v>
      </c>
      <c r="L10347" s="17">
        <v>395631.02</v>
      </c>
      <c r="M10347" s="17">
        <v>242483.53</v>
      </c>
      <c r="N10347" s="17">
        <v>175550.2619</v>
      </c>
    </row>
    <row r="10348" spans="1:14">
      <c r="A10348" s="16">
        <v>46195</v>
      </c>
      <c r="B10348" t="s">
        <v>10388</v>
      </c>
      <c r="C10348" t="s">
        <v>43</v>
      </c>
      <c r="D10348" t="s">
        <v>44</v>
      </c>
      <c r="E10348" t="s">
        <v>31</v>
      </c>
      <c r="F10348" t="s">
        <v>9033</v>
      </c>
      <c r="G10348" t="s">
        <v>5424</v>
      </c>
      <c r="H10348">
        <v>7</v>
      </c>
      <c r="I10348" s="17">
        <v>158278</v>
      </c>
      <c r="J10348" s="17">
        <v>6331.12</v>
      </c>
      <c r="K10348" s="17">
        <v>151946.88</v>
      </c>
      <c r="L10348" s="17">
        <v>94207.07000000001</v>
      </c>
      <c r="M10348" s="17">
        <v>57739.81</v>
      </c>
      <c r="N10348" s="17">
        <v>175550.2619</v>
      </c>
    </row>
    <row r="10349" spans="1:14">
      <c r="A10349" s="16">
        <v>46195</v>
      </c>
      <c r="B10349" t="s">
        <v>10389</v>
      </c>
      <c r="C10349" t="s">
        <v>26</v>
      </c>
      <c r="D10349" t="s">
        <v>27</v>
      </c>
      <c r="E10349" t="s">
        <v>17</v>
      </c>
      <c r="F10349" t="s">
        <v>9033</v>
      </c>
      <c r="G10349" t="s">
        <v>5424</v>
      </c>
      <c r="H10349">
        <v>8</v>
      </c>
      <c r="I10349" s="17">
        <v>188709</v>
      </c>
      <c r="J10349" s="17">
        <v>15096.72</v>
      </c>
      <c r="K10349" s="17">
        <v>173612.28</v>
      </c>
      <c r="L10349" s="17">
        <v>121528.6</v>
      </c>
      <c r="M10349" s="17">
        <v>52083.68</v>
      </c>
      <c r="N10349" s="17">
        <v>44139.0892</v>
      </c>
    </row>
    <row r="10350" spans="1:14">
      <c r="A10350" s="16">
        <v>46195</v>
      </c>
      <c r="B10350" t="s">
        <v>10390</v>
      </c>
      <c r="C10350" t="s">
        <v>22</v>
      </c>
      <c r="D10350" t="s">
        <v>23</v>
      </c>
      <c r="E10350" t="s">
        <v>24</v>
      </c>
      <c r="F10350" t="s">
        <v>9033</v>
      </c>
      <c r="G10350" t="s">
        <v>5424</v>
      </c>
      <c r="H10350">
        <v>3</v>
      </c>
      <c r="I10350" s="17">
        <v>572039</v>
      </c>
      <c r="J10350" s="17">
        <v>0</v>
      </c>
      <c r="K10350" s="17">
        <v>572039</v>
      </c>
      <c r="L10350" s="17">
        <v>434749.64</v>
      </c>
      <c r="M10350" s="17">
        <v>137289.36</v>
      </c>
      <c r="N10350" s="17">
        <v>164888.9106</v>
      </c>
    </row>
    <row r="10351" spans="1:14">
      <c r="A10351" s="16">
        <v>46195</v>
      </c>
      <c r="B10351" t="s">
        <v>10391</v>
      </c>
      <c r="C10351" t="s">
        <v>22</v>
      </c>
      <c r="D10351" t="s">
        <v>23</v>
      </c>
      <c r="E10351" t="s">
        <v>24</v>
      </c>
      <c r="F10351" t="s">
        <v>9033</v>
      </c>
      <c r="G10351" t="s">
        <v>5424</v>
      </c>
      <c r="H10351">
        <v>12</v>
      </c>
      <c r="I10351" s="17">
        <v>499507</v>
      </c>
      <c r="J10351" s="17">
        <v>74926.05</v>
      </c>
      <c r="K10351" s="17">
        <v>424580.95</v>
      </c>
      <c r="L10351" s="17">
        <v>322681.52</v>
      </c>
      <c r="M10351" s="17">
        <v>101899.43</v>
      </c>
      <c r="N10351" s="17">
        <v>164888.9106</v>
      </c>
    </row>
    <row r="10352" spans="1:14">
      <c r="A10352" s="16">
        <v>46195</v>
      </c>
      <c r="B10352" t="s">
        <v>10392</v>
      </c>
      <c r="C10352" t="s">
        <v>43</v>
      </c>
      <c r="D10352" t="s">
        <v>44</v>
      </c>
      <c r="E10352" t="s">
        <v>31</v>
      </c>
      <c r="F10352" t="s">
        <v>9033</v>
      </c>
      <c r="G10352" t="s">
        <v>5424</v>
      </c>
      <c r="H10352">
        <v>6</v>
      </c>
      <c r="I10352" s="17">
        <v>798454</v>
      </c>
      <c r="J10352" s="17">
        <v>119768.1</v>
      </c>
      <c r="K10352" s="17">
        <v>678685.9</v>
      </c>
      <c r="L10352" s="17">
        <v>420785.26</v>
      </c>
      <c r="M10352" s="17">
        <v>257900.64</v>
      </c>
      <c r="N10352" s="17">
        <v>175550.2619</v>
      </c>
    </row>
    <row r="10353" spans="1:14">
      <c r="A10353" s="16">
        <v>46195</v>
      </c>
      <c r="B10353" t="s">
        <v>10393</v>
      </c>
      <c r="C10353" t="s">
        <v>47</v>
      </c>
      <c r="D10353" t="s">
        <v>48</v>
      </c>
      <c r="E10353" t="s">
        <v>35</v>
      </c>
      <c r="F10353" t="s">
        <v>9033</v>
      </c>
      <c r="G10353" t="s">
        <v>5424</v>
      </c>
      <c r="H10353">
        <v>1</v>
      </c>
      <c r="I10353" s="17">
        <v>347802</v>
      </c>
      <c r="J10353" s="17">
        <v>41736.24</v>
      </c>
      <c r="K10353" s="17">
        <v>306065.76</v>
      </c>
      <c r="L10353" s="17">
        <v>220367.35</v>
      </c>
      <c r="M10353" s="17">
        <v>85698.41</v>
      </c>
      <c r="N10353" s="17">
        <v>79820.2844</v>
      </c>
    </row>
    <row r="10354" spans="1:14">
      <c r="A10354" s="16">
        <v>46195</v>
      </c>
      <c r="B10354" t="s">
        <v>10394</v>
      </c>
      <c r="C10354" t="s">
        <v>29</v>
      </c>
      <c r="D10354" t="s">
        <v>30</v>
      </c>
      <c r="E10354" t="s">
        <v>31</v>
      </c>
      <c r="F10354" t="s">
        <v>9033</v>
      </c>
      <c r="G10354" t="s">
        <v>5424</v>
      </c>
      <c r="H10354">
        <v>10</v>
      </c>
      <c r="I10354" s="17">
        <v>120827</v>
      </c>
      <c r="J10354" s="17">
        <v>0</v>
      </c>
      <c r="K10354" s="17">
        <v>120827</v>
      </c>
      <c r="L10354" s="17">
        <v>74912.74000000001</v>
      </c>
      <c r="M10354" s="17">
        <v>45914.26</v>
      </c>
      <c r="N10354" s="17">
        <v>175550.2619</v>
      </c>
    </row>
    <row r="10355" spans="1:14">
      <c r="A10355" s="16">
        <v>46195</v>
      </c>
      <c r="B10355" t="s">
        <v>10395</v>
      </c>
      <c r="C10355" t="s">
        <v>43</v>
      </c>
      <c r="D10355" t="s">
        <v>44</v>
      </c>
      <c r="E10355" t="s">
        <v>31</v>
      </c>
      <c r="F10355" t="s">
        <v>9033</v>
      </c>
      <c r="G10355" t="s">
        <v>5424</v>
      </c>
      <c r="H10355">
        <v>5</v>
      </c>
      <c r="I10355" s="17">
        <v>598283</v>
      </c>
      <c r="J10355" s="17">
        <v>17948.49</v>
      </c>
      <c r="K10355" s="17">
        <v>580334.51</v>
      </c>
      <c r="L10355" s="17">
        <v>359807.4</v>
      </c>
      <c r="M10355" s="17">
        <v>220527.11</v>
      </c>
      <c r="N10355" s="17">
        <v>175550.2619</v>
      </c>
    </row>
    <row r="10356" spans="1:14">
      <c r="A10356" s="16">
        <v>46195</v>
      </c>
      <c r="B10356" t="s">
        <v>10396</v>
      </c>
      <c r="C10356" t="s">
        <v>47</v>
      </c>
      <c r="D10356" t="s">
        <v>48</v>
      </c>
      <c r="E10356" t="s">
        <v>35</v>
      </c>
      <c r="F10356" t="s">
        <v>9033</v>
      </c>
      <c r="G10356" t="s">
        <v>5424</v>
      </c>
      <c r="H10356">
        <v>6</v>
      </c>
      <c r="I10356" s="17">
        <v>432121</v>
      </c>
      <c r="J10356" s="17">
        <v>56175.73</v>
      </c>
      <c r="K10356" s="17">
        <v>375945.27</v>
      </c>
      <c r="L10356" s="17">
        <v>270680.59</v>
      </c>
      <c r="M10356" s="17">
        <v>105264.68</v>
      </c>
      <c r="N10356" s="17">
        <v>79820.2844</v>
      </c>
    </row>
    <row r="10357" spans="1:14">
      <c r="A10357" s="16">
        <v>46195</v>
      </c>
      <c r="B10357" t="s">
        <v>10397</v>
      </c>
      <c r="C10357" t="s">
        <v>33</v>
      </c>
      <c r="D10357" t="s">
        <v>34</v>
      </c>
      <c r="E10357" t="s">
        <v>35</v>
      </c>
      <c r="F10357" t="s">
        <v>9033</v>
      </c>
      <c r="G10357" t="s">
        <v>5424</v>
      </c>
      <c r="H10357">
        <v>3</v>
      </c>
      <c r="I10357" s="17">
        <v>379857</v>
      </c>
      <c r="J10357" s="17">
        <v>0</v>
      </c>
      <c r="K10357" s="17">
        <v>379857</v>
      </c>
      <c r="L10357" s="17">
        <v>273497.04</v>
      </c>
      <c r="M10357" s="17">
        <v>106359.96</v>
      </c>
      <c r="N10357" s="17">
        <v>79820.2844</v>
      </c>
    </row>
    <row r="10358" spans="1:14">
      <c r="A10358" s="16">
        <v>46195</v>
      </c>
      <c r="B10358" t="s">
        <v>10398</v>
      </c>
      <c r="C10358" t="s">
        <v>22</v>
      </c>
      <c r="D10358" t="s">
        <v>23</v>
      </c>
      <c r="E10358" t="s">
        <v>24</v>
      </c>
      <c r="F10358" t="s">
        <v>9033</v>
      </c>
      <c r="G10358" t="s">
        <v>5424</v>
      </c>
      <c r="H10358">
        <v>6</v>
      </c>
      <c r="I10358" s="17">
        <v>767684</v>
      </c>
      <c r="J10358" s="17">
        <v>0</v>
      </c>
      <c r="K10358" s="17">
        <v>767684</v>
      </c>
      <c r="L10358" s="17">
        <v>583439.84</v>
      </c>
      <c r="M10358" s="17">
        <v>184244.16</v>
      </c>
      <c r="N10358" s="17">
        <v>164888.9106</v>
      </c>
    </row>
    <row r="10359" spans="1:14">
      <c r="A10359" s="16">
        <v>46195</v>
      </c>
      <c r="B10359" t="s">
        <v>10399</v>
      </c>
      <c r="C10359" t="s">
        <v>22</v>
      </c>
      <c r="D10359" t="s">
        <v>23</v>
      </c>
      <c r="E10359" t="s">
        <v>24</v>
      </c>
      <c r="F10359" t="s">
        <v>9033</v>
      </c>
      <c r="G10359" t="s">
        <v>5424</v>
      </c>
      <c r="H10359">
        <v>7</v>
      </c>
      <c r="I10359" s="17">
        <v>729089</v>
      </c>
      <c r="J10359" s="17">
        <v>43745.34</v>
      </c>
      <c r="K10359" s="17">
        <v>685343.66</v>
      </c>
      <c r="L10359" s="17">
        <v>520861.18</v>
      </c>
      <c r="M10359" s="17">
        <v>164482.48</v>
      </c>
      <c r="N10359" s="17">
        <v>164888.9106</v>
      </c>
    </row>
    <row r="10360" spans="1:14">
      <c r="A10360" s="16">
        <v>46195</v>
      </c>
      <c r="B10360" t="s">
        <v>10400</v>
      </c>
      <c r="C10360" t="s">
        <v>33</v>
      </c>
      <c r="D10360" t="s">
        <v>34</v>
      </c>
      <c r="E10360" t="s">
        <v>35</v>
      </c>
      <c r="F10360" t="s">
        <v>9033</v>
      </c>
      <c r="G10360" t="s">
        <v>5424</v>
      </c>
      <c r="H10360">
        <v>5</v>
      </c>
      <c r="I10360" s="17">
        <v>156492</v>
      </c>
      <c r="J10360" s="17">
        <v>0</v>
      </c>
      <c r="K10360" s="17">
        <v>156492</v>
      </c>
      <c r="L10360" s="17">
        <v>112674.24</v>
      </c>
      <c r="M10360" s="17">
        <v>43817.76</v>
      </c>
      <c r="N10360" s="17">
        <v>79820.2844</v>
      </c>
    </row>
    <row r="10361" spans="1:14">
      <c r="A10361" s="16">
        <v>46195</v>
      </c>
      <c r="B10361" t="s">
        <v>10401</v>
      </c>
      <c r="C10361" t="s">
        <v>47</v>
      </c>
      <c r="D10361" t="s">
        <v>48</v>
      </c>
      <c r="E10361" t="s">
        <v>35</v>
      </c>
      <c r="F10361" t="s">
        <v>9033</v>
      </c>
      <c r="G10361" t="s">
        <v>5424</v>
      </c>
      <c r="H10361">
        <v>9</v>
      </c>
      <c r="I10361" s="17">
        <v>393236</v>
      </c>
      <c r="J10361" s="17">
        <v>0</v>
      </c>
      <c r="K10361" s="17">
        <v>393236</v>
      </c>
      <c r="L10361" s="17">
        <v>283129.92</v>
      </c>
      <c r="M10361" s="17">
        <v>110106.08</v>
      </c>
      <c r="N10361" s="17">
        <v>79820.2844</v>
      </c>
    </row>
    <row r="10362" spans="1:14">
      <c r="A10362" s="16">
        <v>46195</v>
      </c>
      <c r="B10362" t="s">
        <v>10402</v>
      </c>
      <c r="C10362" t="s">
        <v>43</v>
      </c>
      <c r="D10362" t="s">
        <v>44</v>
      </c>
      <c r="E10362" t="s">
        <v>31</v>
      </c>
      <c r="F10362" t="s">
        <v>9033</v>
      </c>
      <c r="G10362" t="s">
        <v>5424</v>
      </c>
      <c r="H10362">
        <v>4</v>
      </c>
      <c r="I10362" s="17">
        <v>706822</v>
      </c>
      <c r="J10362" s="17">
        <v>49477.54</v>
      </c>
      <c r="K10362" s="17">
        <v>657344.46</v>
      </c>
      <c r="L10362" s="17">
        <v>407553.57</v>
      </c>
      <c r="M10362" s="17">
        <v>249790.89</v>
      </c>
      <c r="N10362" s="17">
        <v>175550.2619</v>
      </c>
    </row>
    <row r="10363" spans="1:14">
      <c r="A10363" s="16">
        <v>46195</v>
      </c>
      <c r="B10363" t="s">
        <v>10403</v>
      </c>
      <c r="C10363" t="s">
        <v>26</v>
      </c>
      <c r="D10363" t="s">
        <v>27</v>
      </c>
      <c r="E10363" t="s">
        <v>17</v>
      </c>
      <c r="F10363" t="s">
        <v>9033</v>
      </c>
      <c r="G10363" t="s">
        <v>5424</v>
      </c>
      <c r="H10363">
        <v>12</v>
      </c>
      <c r="I10363" s="17">
        <v>448780</v>
      </c>
      <c r="J10363" s="17">
        <v>0</v>
      </c>
      <c r="K10363" s="17">
        <v>448780</v>
      </c>
      <c r="L10363" s="17">
        <v>314146</v>
      </c>
      <c r="M10363" s="17">
        <v>134634</v>
      </c>
      <c r="N10363" s="17">
        <v>44139.0892</v>
      </c>
    </row>
    <row r="10364" spans="1:14">
      <c r="A10364" s="16">
        <v>46195</v>
      </c>
      <c r="B10364" t="s">
        <v>10404</v>
      </c>
      <c r="C10364" t="s">
        <v>47</v>
      </c>
      <c r="D10364" t="s">
        <v>48</v>
      </c>
      <c r="E10364" t="s">
        <v>35</v>
      </c>
      <c r="F10364" t="s">
        <v>9033</v>
      </c>
      <c r="G10364" t="s">
        <v>5424</v>
      </c>
      <c r="H10364">
        <v>11</v>
      </c>
      <c r="I10364" s="17">
        <v>433183</v>
      </c>
      <c r="J10364" s="17">
        <v>0</v>
      </c>
      <c r="K10364" s="17">
        <v>433183</v>
      </c>
      <c r="L10364" s="17">
        <v>311891.76</v>
      </c>
      <c r="M10364" s="17">
        <v>121291.24</v>
      </c>
      <c r="N10364" s="17">
        <v>79820.2844</v>
      </c>
    </row>
    <row r="10365" spans="1:14">
      <c r="A10365" s="16">
        <v>46195</v>
      </c>
      <c r="B10365" t="s">
        <v>10405</v>
      </c>
      <c r="C10365" t="s">
        <v>47</v>
      </c>
      <c r="D10365" t="s">
        <v>48</v>
      </c>
      <c r="E10365" t="s">
        <v>35</v>
      </c>
      <c r="F10365" t="s">
        <v>9033</v>
      </c>
      <c r="G10365" t="s">
        <v>5424</v>
      </c>
      <c r="H10365">
        <v>8</v>
      </c>
      <c r="I10365" s="17">
        <v>771915</v>
      </c>
      <c r="J10365" s="17">
        <v>69472.35000000001</v>
      </c>
      <c r="K10365" s="17">
        <v>702442.65</v>
      </c>
      <c r="L10365" s="17">
        <v>505758.71</v>
      </c>
      <c r="M10365" s="17">
        <v>196683.94</v>
      </c>
      <c r="N10365" s="17">
        <v>79820.2844</v>
      </c>
    </row>
    <row r="10366" spans="1:14">
      <c r="A10366" s="16">
        <v>46195</v>
      </c>
      <c r="B10366" t="s">
        <v>10406</v>
      </c>
      <c r="C10366" t="s">
        <v>43</v>
      </c>
      <c r="D10366" t="s">
        <v>44</v>
      </c>
      <c r="E10366" t="s">
        <v>31</v>
      </c>
      <c r="F10366" t="s">
        <v>9033</v>
      </c>
      <c r="G10366" t="s">
        <v>5424</v>
      </c>
      <c r="H10366">
        <v>10</v>
      </c>
      <c r="I10366" s="17">
        <v>333687</v>
      </c>
      <c r="J10366" s="17">
        <v>10010.61</v>
      </c>
      <c r="K10366" s="17">
        <v>323676.39</v>
      </c>
      <c r="L10366" s="17">
        <v>200679.36</v>
      </c>
      <c r="M10366" s="17">
        <v>122997.03</v>
      </c>
      <c r="N10366" s="17">
        <v>175550.2619</v>
      </c>
    </row>
    <row r="10367" spans="1:14">
      <c r="A10367" s="16">
        <v>46195</v>
      </c>
      <c r="B10367" t="s">
        <v>10407</v>
      </c>
      <c r="C10367" t="s">
        <v>26</v>
      </c>
      <c r="D10367" t="s">
        <v>27</v>
      </c>
      <c r="E10367" t="s">
        <v>17</v>
      </c>
      <c r="F10367" t="s">
        <v>9033</v>
      </c>
      <c r="G10367" t="s">
        <v>5424</v>
      </c>
      <c r="H10367">
        <v>9</v>
      </c>
      <c r="I10367" s="17">
        <v>475885</v>
      </c>
      <c r="J10367" s="17">
        <v>0</v>
      </c>
      <c r="K10367" s="17">
        <v>475885</v>
      </c>
      <c r="L10367" s="17">
        <v>333119.5</v>
      </c>
      <c r="M10367" s="17">
        <v>142765.5</v>
      </c>
      <c r="N10367" s="17">
        <v>44139.0892</v>
      </c>
    </row>
    <row r="10368" spans="1:14">
      <c r="A10368" s="16">
        <v>46195</v>
      </c>
      <c r="B10368" t="s">
        <v>10408</v>
      </c>
      <c r="C10368" t="s">
        <v>29</v>
      </c>
      <c r="D10368" t="s">
        <v>30</v>
      </c>
      <c r="E10368" t="s">
        <v>31</v>
      </c>
      <c r="F10368" t="s">
        <v>9033</v>
      </c>
      <c r="G10368" t="s">
        <v>5424</v>
      </c>
      <c r="H10368">
        <v>9</v>
      </c>
      <c r="I10368" s="17">
        <v>770087</v>
      </c>
      <c r="J10368" s="17">
        <v>77008.7</v>
      </c>
      <c r="K10368" s="17">
        <v>693078.3</v>
      </c>
      <c r="L10368" s="17">
        <v>429708.55</v>
      </c>
      <c r="M10368" s="17">
        <v>263369.75</v>
      </c>
      <c r="N10368" s="17">
        <v>175550.2619</v>
      </c>
    </row>
    <row r="10369" spans="1:14">
      <c r="A10369" s="16">
        <v>46195</v>
      </c>
      <c r="B10369" t="s">
        <v>10409</v>
      </c>
      <c r="C10369" t="s">
        <v>22</v>
      </c>
      <c r="D10369" t="s">
        <v>23</v>
      </c>
      <c r="E10369" t="s">
        <v>24</v>
      </c>
      <c r="F10369" t="s">
        <v>9033</v>
      </c>
      <c r="G10369" t="s">
        <v>5424</v>
      </c>
      <c r="H10369">
        <v>9</v>
      </c>
      <c r="I10369" s="17">
        <v>444059</v>
      </c>
      <c r="J10369" s="17">
        <v>35524.72</v>
      </c>
      <c r="K10369" s="17">
        <v>408534.28</v>
      </c>
      <c r="L10369" s="17">
        <v>310486.05</v>
      </c>
      <c r="M10369" s="17">
        <v>98048.23</v>
      </c>
      <c r="N10369" s="17">
        <v>164888.9106</v>
      </c>
    </row>
    <row r="10370" spans="1:14">
      <c r="A10370" s="16">
        <v>46195</v>
      </c>
      <c r="B10370" t="s">
        <v>10410</v>
      </c>
      <c r="C10370" t="s">
        <v>22</v>
      </c>
      <c r="D10370" t="s">
        <v>23</v>
      </c>
      <c r="E10370" t="s">
        <v>24</v>
      </c>
      <c r="F10370" t="s">
        <v>9033</v>
      </c>
      <c r="G10370" t="s">
        <v>5424</v>
      </c>
      <c r="H10370">
        <v>8</v>
      </c>
      <c r="I10370" s="17">
        <v>515451</v>
      </c>
      <c r="J10370" s="17">
        <v>51545.1</v>
      </c>
      <c r="K10370" s="17">
        <v>463905.9</v>
      </c>
      <c r="L10370" s="17">
        <v>352568.48</v>
      </c>
      <c r="M10370" s="17">
        <v>111337.42</v>
      </c>
      <c r="N10370" s="17">
        <v>164888.9106</v>
      </c>
    </row>
    <row r="10371" spans="1:14">
      <c r="A10371" s="16">
        <v>46195</v>
      </c>
      <c r="B10371" t="s">
        <v>10411</v>
      </c>
      <c r="C10371" t="s">
        <v>47</v>
      </c>
      <c r="D10371" t="s">
        <v>48</v>
      </c>
      <c r="E10371" t="s">
        <v>35</v>
      </c>
      <c r="F10371" t="s">
        <v>9033</v>
      </c>
      <c r="G10371" t="s">
        <v>5424</v>
      </c>
      <c r="H10371">
        <v>4</v>
      </c>
      <c r="I10371" s="17">
        <v>346674</v>
      </c>
      <c r="J10371" s="17">
        <v>20800.44</v>
      </c>
      <c r="K10371" s="17">
        <v>325873.56</v>
      </c>
      <c r="L10371" s="17">
        <v>234628.96</v>
      </c>
      <c r="M10371" s="17">
        <v>91244.60000000001</v>
      </c>
      <c r="N10371" s="17">
        <v>79820.2844</v>
      </c>
    </row>
    <row r="10372" spans="1:14">
      <c r="A10372" s="16">
        <v>46195</v>
      </c>
      <c r="B10372" t="s">
        <v>10412</v>
      </c>
      <c r="C10372" t="s">
        <v>15</v>
      </c>
      <c r="D10372" t="s">
        <v>16</v>
      </c>
      <c r="E10372" t="s">
        <v>17</v>
      </c>
      <c r="F10372" t="s">
        <v>9033</v>
      </c>
      <c r="G10372" t="s">
        <v>5424</v>
      </c>
      <c r="H10372">
        <v>10</v>
      </c>
      <c r="I10372" s="17">
        <v>153320</v>
      </c>
      <c r="J10372" s="17">
        <v>18398.4</v>
      </c>
      <c r="K10372" s="17">
        <v>134921.6</v>
      </c>
      <c r="L10372" s="17">
        <v>94445.12</v>
      </c>
      <c r="M10372" s="17">
        <v>40476.48</v>
      </c>
      <c r="N10372" s="17">
        <v>44139.0892</v>
      </c>
    </row>
    <row r="10373" spans="1:14">
      <c r="A10373" s="16">
        <v>46195</v>
      </c>
      <c r="B10373" t="s">
        <v>10413</v>
      </c>
      <c r="C10373" t="s">
        <v>47</v>
      </c>
      <c r="D10373" t="s">
        <v>48</v>
      </c>
      <c r="E10373" t="s">
        <v>35</v>
      </c>
      <c r="F10373" t="s">
        <v>9033</v>
      </c>
      <c r="G10373" t="s">
        <v>5424</v>
      </c>
      <c r="H10373">
        <v>10</v>
      </c>
      <c r="I10373" s="17">
        <v>312492</v>
      </c>
      <c r="J10373" s="17">
        <v>0</v>
      </c>
      <c r="K10373" s="17">
        <v>312492</v>
      </c>
      <c r="L10373" s="17">
        <v>224994.24</v>
      </c>
      <c r="M10373" s="17">
        <v>87497.75999999999</v>
      </c>
      <c r="N10373" s="17">
        <v>79820.2844</v>
      </c>
    </row>
    <row r="10374" spans="1:14">
      <c r="A10374" s="16">
        <v>46195</v>
      </c>
      <c r="B10374" t="s">
        <v>10414</v>
      </c>
      <c r="C10374" t="s">
        <v>43</v>
      </c>
      <c r="D10374" t="s">
        <v>44</v>
      </c>
      <c r="E10374" t="s">
        <v>31</v>
      </c>
      <c r="F10374" t="s">
        <v>9033</v>
      </c>
      <c r="G10374" t="s">
        <v>5424</v>
      </c>
      <c r="H10374">
        <v>5</v>
      </c>
      <c r="I10374" s="17">
        <v>483683</v>
      </c>
      <c r="J10374" s="17">
        <v>33857.81</v>
      </c>
      <c r="K10374" s="17">
        <v>449825.19</v>
      </c>
      <c r="L10374" s="17">
        <v>278891.62</v>
      </c>
      <c r="M10374" s="17">
        <v>170933.57</v>
      </c>
      <c r="N10374" s="17">
        <v>175550.2619</v>
      </c>
    </row>
    <row r="10375" spans="1:14">
      <c r="A10375" s="16">
        <v>46195</v>
      </c>
      <c r="B10375" t="s">
        <v>10415</v>
      </c>
      <c r="C10375" t="s">
        <v>33</v>
      </c>
      <c r="D10375" t="s">
        <v>34</v>
      </c>
      <c r="E10375" t="s">
        <v>35</v>
      </c>
      <c r="F10375" t="s">
        <v>9033</v>
      </c>
      <c r="G10375" t="s">
        <v>5424</v>
      </c>
      <c r="H10375">
        <v>5</v>
      </c>
      <c r="I10375" s="17">
        <v>152546</v>
      </c>
      <c r="J10375" s="17">
        <v>0</v>
      </c>
      <c r="K10375" s="17">
        <v>152546</v>
      </c>
      <c r="L10375" s="17">
        <v>109833.12</v>
      </c>
      <c r="M10375" s="17">
        <v>42712.88</v>
      </c>
      <c r="N10375" s="17">
        <v>79820.2844</v>
      </c>
    </row>
    <row r="10376" spans="1:14">
      <c r="A10376" s="16">
        <v>46195</v>
      </c>
      <c r="B10376" t="s">
        <v>10416</v>
      </c>
      <c r="C10376" t="s">
        <v>43</v>
      </c>
      <c r="D10376" t="s">
        <v>44</v>
      </c>
      <c r="E10376" t="s">
        <v>31</v>
      </c>
      <c r="F10376" t="s">
        <v>9033</v>
      </c>
      <c r="G10376" t="s">
        <v>5424</v>
      </c>
      <c r="H10376">
        <v>12</v>
      </c>
      <c r="I10376" s="17">
        <v>534721</v>
      </c>
      <c r="J10376" s="17">
        <v>80208.14999999999</v>
      </c>
      <c r="K10376" s="17">
        <v>454512.85</v>
      </c>
      <c r="L10376" s="17">
        <v>281797.97</v>
      </c>
      <c r="M10376" s="17">
        <v>172714.88</v>
      </c>
      <c r="N10376" s="17">
        <v>175550.2619</v>
      </c>
    </row>
    <row r="10377" spans="1:14">
      <c r="A10377" s="16">
        <v>46195</v>
      </c>
      <c r="B10377" t="s">
        <v>10417</v>
      </c>
      <c r="C10377" t="s">
        <v>26</v>
      </c>
      <c r="D10377" t="s">
        <v>27</v>
      </c>
      <c r="E10377" t="s">
        <v>17</v>
      </c>
      <c r="F10377" t="s">
        <v>9033</v>
      </c>
      <c r="G10377" t="s">
        <v>5424</v>
      </c>
      <c r="H10377">
        <v>3</v>
      </c>
      <c r="I10377" s="17">
        <v>833762</v>
      </c>
      <c r="J10377" s="17">
        <v>33350.48</v>
      </c>
      <c r="K10377" s="17">
        <v>800411.52</v>
      </c>
      <c r="L10377" s="17">
        <v>560288.0600000001</v>
      </c>
      <c r="M10377" s="17">
        <v>240123.46</v>
      </c>
      <c r="N10377" s="17">
        <v>44139.0892</v>
      </c>
    </row>
    <row r="10378" spans="1:14">
      <c r="A10378" s="16">
        <v>46195</v>
      </c>
      <c r="B10378" t="s">
        <v>10418</v>
      </c>
      <c r="C10378" t="s">
        <v>43</v>
      </c>
      <c r="D10378" t="s">
        <v>44</v>
      </c>
      <c r="E10378" t="s">
        <v>31</v>
      </c>
      <c r="F10378" t="s">
        <v>9033</v>
      </c>
      <c r="G10378" t="s">
        <v>5424</v>
      </c>
      <c r="H10378">
        <v>8</v>
      </c>
      <c r="I10378" s="17">
        <v>847755</v>
      </c>
      <c r="J10378" s="17">
        <v>0</v>
      </c>
      <c r="K10378" s="17">
        <v>847755</v>
      </c>
      <c r="L10378" s="17">
        <v>525608.1</v>
      </c>
      <c r="M10378" s="17">
        <v>322146.9</v>
      </c>
      <c r="N10378" s="17">
        <v>175550.2619</v>
      </c>
    </row>
    <row r="10379" spans="1:14">
      <c r="A10379" s="16">
        <v>46195</v>
      </c>
      <c r="B10379" t="s">
        <v>10419</v>
      </c>
      <c r="C10379" t="s">
        <v>29</v>
      </c>
      <c r="D10379" t="s">
        <v>30</v>
      </c>
      <c r="E10379" t="s">
        <v>31</v>
      </c>
      <c r="F10379" t="s">
        <v>9033</v>
      </c>
      <c r="G10379" t="s">
        <v>5424</v>
      </c>
      <c r="H10379">
        <v>8</v>
      </c>
      <c r="I10379" s="17">
        <v>692430</v>
      </c>
      <c r="J10379" s="17">
        <v>34621.5</v>
      </c>
      <c r="K10379" s="17">
        <v>657808.5</v>
      </c>
      <c r="L10379" s="17">
        <v>407841.27</v>
      </c>
      <c r="M10379" s="17">
        <v>249967.23</v>
      </c>
      <c r="N10379" s="17">
        <v>175550.2619</v>
      </c>
    </row>
    <row r="10380" spans="1:14">
      <c r="A10380" s="16">
        <v>46195</v>
      </c>
      <c r="B10380" t="s">
        <v>10420</v>
      </c>
      <c r="C10380" t="s">
        <v>15</v>
      </c>
      <c r="D10380" t="s">
        <v>16</v>
      </c>
      <c r="E10380" t="s">
        <v>17</v>
      </c>
      <c r="F10380" t="s">
        <v>9033</v>
      </c>
      <c r="G10380" t="s">
        <v>5424</v>
      </c>
      <c r="H10380">
        <v>9</v>
      </c>
      <c r="I10380" s="17">
        <v>839279</v>
      </c>
      <c r="J10380" s="17">
        <v>100713.48</v>
      </c>
      <c r="K10380" s="17">
        <v>738565.52</v>
      </c>
      <c r="L10380" s="17">
        <v>516995.86</v>
      </c>
      <c r="M10380" s="17">
        <v>221569.66</v>
      </c>
      <c r="N10380" s="17">
        <v>44139.0892</v>
      </c>
    </row>
    <row r="10381" spans="1:14">
      <c r="A10381" s="16">
        <v>46195</v>
      </c>
      <c r="B10381" t="s">
        <v>10421</v>
      </c>
      <c r="C10381" t="s">
        <v>22</v>
      </c>
      <c r="D10381" t="s">
        <v>23</v>
      </c>
      <c r="E10381" t="s">
        <v>24</v>
      </c>
      <c r="F10381" t="s">
        <v>9033</v>
      </c>
      <c r="G10381" t="s">
        <v>5424</v>
      </c>
      <c r="H10381">
        <v>9</v>
      </c>
      <c r="I10381" s="17">
        <v>156228</v>
      </c>
      <c r="J10381" s="17">
        <v>0</v>
      </c>
      <c r="K10381" s="17">
        <v>156228</v>
      </c>
      <c r="L10381" s="17">
        <v>118733.28</v>
      </c>
      <c r="M10381" s="17">
        <v>37494.72</v>
      </c>
      <c r="N10381" s="17">
        <v>164888.9106</v>
      </c>
    </row>
    <row r="10382" spans="1:14">
      <c r="A10382" s="16">
        <v>46195</v>
      </c>
      <c r="B10382" t="s">
        <v>10422</v>
      </c>
      <c r="C10382" t="s">
        <v>33</v>
      </c>
      <c r="D10382" t="s">
        <v>34</v>
      </c>
      <c r="E10382" t="s">
        <v>35</v>
      </c>
      <c r="F10382" t="s">
        <v>9033</v>
      </c>
      <c r="G10382" t="s">
        <v>5424</v>
      </c>
      <c r="H10382">
        <v>6</v>
      </c>
      <c r="I10382" s="17">
        <v>805271</v>
      </c>
      <c r="J10382" s="17">
        <v>0</v>
      </c>
      <c r="K10382" s="17">
        <v>805271</v>
      </c>
      <c r="L10382" s="17">
        <v>579795.12</v>
      </c>
      <c r="M10382" s="17">
        <v>225475.88</v>
      </c>
      <c r="N10382" s="17">
        <v>79820.2844</v>
      </c>
    </row>
    <row r="10383" spans="1:14">
      <c r="A10383" s="16">
        <v>46195</v>
      </c>
      <c r="B10383" t="s">
        <v>10423</v>
      </c>
      <c r="C10383" t="s">
        <v>22</v>
      </c>
      <c r="D10383" t="s">
        <v>23</v>
      </c>
      <c r="E10383" t="s">
        <v>24</v>
      </c>
      <c r="F10383" t="s">
        <v>9033</v>
      </c>
      <c r="G10383" t="s">
        <v>5424</v>
      </c>
      <c r="H10383">
        <v>10</v>
      </c>
      <c r="I10383" s="17">
        <v>820537</v>
      </c>
      <c r="J10383" s="17">
        <v>0</v>
      </c>
      <c r="K10383" s="17">
        <v>820537</v>
      </c>
      <c r="L10383" s="17">
        <v>623608.12</v>
      </c>
      <c r="M10383" s="17">
        <v>196928.88</v>
      </c>
      <c r="N10383" s="17">
        <v>164888.9106</v>
      </c>
    </row>
    <row r="10384" spans="1:14">
      <c r="A10384" s="16">
        <v>46195</v>
      </c>
      <c r="B10384" t="s">
        <v>10424</v>
      </c>
      <c r="C10384" t="s">
        <v>33</v>
      </c>
      <c r="D10384" t="s">
        <v>34</v>
      </c>
      <c r="E10384" t="s">
        <v>35</v>
      </c>
      <c r="F10384" t="s">
        <v>9033</v>
      </c>
      <c r="G10384" t="s">
        <v>5424</v>
      </c>
      <c r="H10384">
        <v>8</v>
      </c>
      <c r="I10384" s="17">
        <v>790792</v>
      </c>
      <c r="J10384" s="17">
        <v>118618.8</v>
      </c>
      <c r="K10384" s="17">
        <v>672173.2</v>
      </c>
      <c r="L10384" s="17">
        <v>483964.7</v>
      </c>
      <c r="M10384" s="17">
        <v>188208.5</v>
      </c>
      <c r="N10384" s="17">
        <v>79820.2844</v>
      </c>
    </row>
    <row r="10385" spans="1:14">
      <c r="A10385" s="16">
        <v>46195</v>
      </c>
      <c r="B10385" t="s">
        <v>10425</v>
      </c>
      <c r="C10385" t="s">
        <v>43</v>
      </c>
      <c r="D10385" t="s">
        <v>44</v>
      </c>
      <c r="E10385" t="s">
        <v>31</v>
      </c>
      <c r="F10385" t="s">
        <v>9033</v>
      </c>
      <c r="G10385" t="s">
        <v>5424</v>
      </c>
      <c r="H10385">
        <v>9</v>
      </c>
      <c r="I10385" s="17">
        <v>417310</v>
      </c>
      <c r="J10385" s="17">
        <v>8346.200000000001</v>
      </c>
      <c r="K10385" s="17">
        <v>408963.8</v>
      </c>
      <c r="L10385" s="17">
        <v>253557.56</v>
      </c>
      <c r="M10385" s="17">
        <v>155406.24</v>
      </c>
      <c r="N10385" s="17">
        <v>175550.2619</v>
      </c>
    </row>
    <row r="10386" spans="1:14">
      <c r="A10386" s="16">
        <v>46195</v>
      </c>
      <c r="B10386" t="s">
        <v>10426</v>
      </c>
      <c r="C10386" t="s">
        <v>29</v>
      </c>
      <c r="D10386" t="s">
        <v>30</v>
      </c>
      <c r="E10386" t="s">
        <v>31</v>
      </c>
      <c r="F10386" t="s">
        <v>9033</v>
      </c>
      <c r="G10386" t="s">
        <v>5424</v>
      </c>
      <c r="H10386">
        <v>10</v>
      </c>
      <c r="I10386" s="17">
        <v>239849</v>
      </c>
      <c r="J10386" s="17">
        <v>26383.39</v>
      </c>
      <c r="K10386" s="17">
        <v>213465.61</v>
      </c>
      <c r="L10386" s="17">
        <v>132348.68</v>
      </c>
      <c r="M10386" s="17">
        <v>81116.92999999999</v>
      </c>
      <c r="N10386" s="17">
        <v>175550.2619</v>
      </c>
    </row>
    <row r="10387" spans="1:14">
      <c r="A10387" s="16">
        <v>46195</v>
      </c>
      <c r="B10387" t="s">
        <v>10427</v>
      </c>
      <c r="C10387" t="s">
        <v>33</v>
      </c>
      <c r="D10387" t="s">
        <v>34</v>
      </c>
      <c r="E10387" t="s">
        <v>35</v>
      </c>
      <c r="F10387" t="s">
        <v>9033</v>
      </c>
      <c r="G10387" t="s">
        <v>5424</v>
      </c>
      <c r="H10387">
        <v>4</v>
      </c>
      <c r="I10387" s="17">
        <v>458369</v>
      </c>
      <c r="J10387" s="17">
        <v>18334.76</v>
      </c>
      <c r="K10387" s="17">
        <v>440034.24</v>
      </c>
      <c r="L10387" s="17">
        <v>316824.65</v>
      </c>
      <c r="M10387" s="17">
        <v>123209.59</v>
      </c>
      <c r="N10387" s="17">
        <v>79820.2844</v>
      </c>
    </row>
    <row r="10388" spans="1:14">
      <c r="A10388" s="16">
        <v>46195</v>
      </c>
      <c r="B10388" t="s">
        <v>10428</v>
      </c>
      <c r="C10388" t="s">
        <v>15</v>
      </c>
      <c r="D10388" t="s">
        <v>16</v>
      </c>
      <c r="E10388" t="s">
        <v>17</v>
      </c>
      <c r="F10388" t="s">
        <v>9033</v>
      </c>
      <c r="G10388" t="s">
        <v>5424</v>
      </c>
      <c r="H10388">
        <v>2</v>
      </c>
      <c r="I10388" s="17">
        <v>653508</v>
      </c>
      <c r="J10388" s="17">
        <v>32675.4</v>
      </c>
      <c r="K10388" s="17">
        <v>620832.6</v>
      </c>
      <c r="L10388" s="17">
        <v>434582.82</v>
      </c>
      <c r="M10388" s="17">
        <v>186249.78</v>
      </c>
      <c r="N10388" s="17">
        <v>44139.0892</v>
      </c>
    </row>
    <row r="10389" spans="1:14">
      <c r="A10389" s="16">
        <v>46195</v>
      </c>
      <c r="B10389" t="s">
        <v>10429</v>
      </c>
      <c r="C10389" t="s">
        <v>43</v>
      </c>
      <c r="D10389" t="s">
        <v>44</v>
      </c>
      <c r="E10389" t="s">
        <v>31</v>
      </c>
      <c r="F10389" t="s">
        <v>9033</v>
      </c>
      <c r="G10389" t="s">
        <v>5424</v>
      </c>
      <c r="H10389">
        <v>3</v>
      </c>
      <c r="I10389" s="17">
        <v>607070</v>
      </c>
      <c r="J10389" s="17">
        <v>0</v>
      </c>
      <c r="K10389" s="17">
        <v>607070</v>
      </c>
      <c r="L10389" s="17">
        <v>376383.4</v>
      </c>
      <c r="M10389" s="17">
        <v>230686.6</v>
      </c>
      <c r="N10389" s="17">
        <v>175550.2619</v>
      </c>
    </row>
    <row r="10390" spans="1:14">
      <c r="A10390" s="16">
        <v>46195</v>
      </c>
      <c r="B10390" t="s">
        <v>10430</v>
      </c>
      <c r="C10390" t="s">
        <v>43</v>
      </c>
      <c r="D10390" t="s">
        <v>44</v>
      </c>
      <c r="E10390" t="s">
        <v>31</v>
      </c>
      <c r="F10390" t="s">
        <v>9033</v>
      </c>
      <c r="G10390" t="s">
        <v>5424</v>
      </c>
      <c r="H10390">
        <v>4</v>
      </c>
      <c r="I10390" s="17">
        <v>566149</v>
      </c>
      <c r="J10390" s="17">
        <v>28307.45</v>
      </c>
      <c r="K10390" s="17">
        <v>537841.55</v>
      </c>
      <c r="L10390" s="17">
        <v>333461.76</v>
      </c>
      <c r="M10390" s="17">
        <v>204379.79</v>
      </c>
      <c r="N10390" s="17">
        <v>175550.2619</v>
      </c>
    </row>
    <row r="10391" spans="1:14">
      <c r="A10391" s="16">
        <v>46196</v>
      </c>
      <c r="B10391" t="s">
        <v>10431</v>
      </c>
      <c r="C10391" t="s">
        <v>43</v>
      </c>
      <c r="D10391" t="s">
        <v>44</v>
      </c>
      <c r="E10391" t="s">
        <v>31</v>
      </c>
      <c r="F10391" t="s">
        <v>9033</v>
      </c>
      <c r="G10391" t="s">
        <v>5424</v>
      </c>
      <c r="H10391">
        <v>8</v>
      </c>
      <c r="I10391" s="17">
        <v>207934</v>
      </c>
      <c r="J10391" s="17">
        <v>29110.76</v>
      </c>
      <c r="K10391" s="17">
        <v>178823.24</v>
      </c>
      <c r="L10391" s="17">
        <v>110870.41</v>
      </c>
      <c r="M10391" s="17">
        <v>67952.83</v>
      </c>
      <c r="N10391" s="17">
        <v>175550.2619</v>
      </c>
    </row>
    <row r="10392" spans="1:14">
      <c r="A10392" s="16">
        <v>46196</v>
      </c>
      <c r="B10392" t="s">
        <v>10432</v>
      </c>
      <c r="C10392" t="s">
        <v>43</v>
      </c>
      <c r="D10392" t="s">
        <v>44</v>
      </c>
      <c r="E10392" t="s">
        <v>31</v>
      </c>
      <c r="F10392" t="s">
        <v>9033</v>
      </c>
      <c r="G10392" t="s">
        <v>5424</v>
      </c>
      <c r="H10392">
        <v>7</v>
      </c>
      <c r="I10392" s="17">
        <v>482110</v>
      </c>
      <c r="J10392" s="17">
        <v>0</v>
      </c>
      <c r="K10392" s="17">
        <v>482110</v>
      </c>
      <c r="L10392" s="17">
        <v>298908.2</v>
      </c>
      <c r="M10392" s="17">
        <v>183201.8</v>
      </c>
      <c r="N10392" s="17">
        <v>175550.2619</v>
      </c>
    </row>
    <row r="10393" spans="1:14">
      <c r="A10393" s="16">
        <v>46196</v>
      </c>
      <c r="B10393" t="s">
        <v>10433</v>
      </c>
      <c r="C10393" t="s">
        <v>29</v>
      </c>
      <c r="D10393" t="s">
        <v>30</v>
      </c>
      <c r="E10393" t="s">
        <v>31</v>
      </c>
      <c r="F10393" t="s">
        <v>9033</v>
      </c>
      <c r="G10393" t="s">
        <v>5424</v>
      </c>
      <c r="H10393">
        <v>1</v>
      </c>
      <c r="I10393" s="17">
        <v>191054</v>
      </c>
      <c r="J10393" s="17">
        <v>24837.02</v>
      </c>
      <c r="K10393" s="17">
        <v>166216.98</v>
      </c>
      <c r="L10393" s="17">
        <v>103054.53</v>
      </c>
      <c r="M10393" s="17">
        <v>63162.45</v>
      </c>
      <c r="N10393" s="17">
        <v>175550.2619</v>
      </c>
    </row>
    <row r="10394" spans="1:14">
      <c r="A10394" s="16">
        <v>46196</v>
      </c>
      <c r="B10394" t="s">
        <v>10434</v>
      </c>
      <c r="C10394" t="s">
        <v>22</v>
      </c>
      <c r="D10394" t="s">
        <v>23</v>
      </c>
      <c r="E10394" t="s">
        <v>24</v>
      </c>
      <c r="F10394" t="s">
        <v>9033</v>
      </c>
      <c r="G10394" t="s">
        <v>5424</v>
      </c>
      <c r="H10394">
        <v>12</v>
      </c>
      <c r="I10394" s="17">
        <v>406927</v>
      </c>
      <c r="J10394" s="17">
        <v>52900.51</v>
      </c>
      <c r="K10394" s="17">
        <v>354026.49</v>
      </c>
      <c r="L10394" s="17">
        <v>269060.13</v>
      </c>
      <c r="M10394" s="17">
        <v>84966.36</v>
      </c>
      <c r="N10394" s="17">
        <v>164888.9106</v>
      </c>
    </row>
    <row r="10395" spans="1:14">
      <c r="A10395" s="16">
        <v>46196</v>
      </c>
      <c r="B10395" t="s">
        <v>10435</v>
      </c>
      <c r="C10395" t="s">
        <v>15</v>
      </c>
      <c r="D10395" t="s">
        <v>16</v>
      </c>
      <c r="E10395" t="s">
        <v>17</v>
      </c>
      <c r="F10395" t="s">
        <v>9033</v>
      </c>
      <c r="G10395" t="s">
        <v>5424</v>
      </c>
      <c r="H10395">
        <v>12</v>
      </c>
      <c r="I10395" s="17">
        <v>185858</v>
      </c>
      <c r="J10395" s="17">
        <v>22302.96</v>
      </c>
      <c r="K10395" s="17">
        <v>163555.04</v>
      </c>
      <c r="L10395" s="17">
        <v>114488.53</v>
      </c>
      <c r="M10395" s="17">
        <v>49066.51</v>
      </c>
      <c r="N10395" s="17">
        <v>44139.0892</v>
      </c>
    </row>
    <row r="10396" spans="1:14">
      <c r="A10396" s="16">
        <v>46196</v>
      </c>
      <c r="B10396" t="s">
        <v>10436</v>
      </c>
      <c r="C10396" t="s">
        <v>15</v>
      </c>
      <c r="D10396" t="s">
        <v>16</v>
      </c>
      <c r="E10396" t="s">
        <v>17</v>
      </c>
      <c r="F10396" t="s">
        <v>9033</v>
      </c>
      <c r="G10396" t="s">
        <v>5424</v>
      </c>
      <c r="H10396">
        <v>3</v>
      </c>
      <c r="I10396" s="17">
        <v>331469</v>
      </c>
      <c r="J10396" s="17">
        <v>0</v>
      </c>
      <c r="K10396" s="17">
        <v>331469</v>
      </c>
      <c r="L10396" s="17">
        <v>232028.3</v>
      </c>
      <c r="M10396" s="17">
        <v>99440.7</v>
      </c>
      <c r="N10396" s="17">
        <v>44139.0892</v>
      </c>
    </row>
    <row r="10397" spans="1:14">
      <c r="A10397" s="16">
        <v>46196</v>
      </c>
      <c r="B10397" t="s">
        <v>10437</v>
      </c>
      <c r="C10397" t="s">
        <v>47</v>
      </c>
      <c r="D10397" t="s">
        <v>48</v>
      </c>
      <c r="E10397" t="s">
        <v>35</v>
      </c>
      <c r="F10397" t="s">
        <v>9033</v>
      </c>
      <c r="G10397" t="s">
        <v>5424</v>
      </c>
      <c r="H10397">
        <v>4</v>
      </c>
      <c r="I10397" s="17">
        <v>154773</v>
      </c>
      <c r="J10397" s="17">
        <v>7738.65</v>
      </c>
      <c r="K10397" s="17">
        <v>147034.35</v>
      </c>
      <c r="L10397" s="17">
        <v>105864.73</v>
      </c>
      <c r="M10397" s="17">
        <v>41169.62</v>
      </c>
      <c r="N10397" s="17">
        <v>79820.2844</v>
      </c>
    </row>
    <row r="10398" spans="1:14">
      <c r="A10398" s="16">
        <v>46196</v>
      </c>
      <c r="B10398" t="s">
        <v>10438</v>
      </c>
      <c r="C10398" t="s">
        <v>33</v>
      </c>
      <c r="D10398" t="s">
        <v>34</v>
      </c>
      <c r="E10398" t="s">
        <v>35</v>
      </c>
      <c r="F10398" t="s">
        <v>9033</v>
      </c>
      <c r="G10398" t="s">
        <v>5424</v>
      </c>
      <c r="H10398">
        <v>11</v>
      </c>
      <c r="I10398" s="17">
        <v>345446</v>
      </c>
      <c r="J10398" s="17">
        <v>0</v>
      </c>
      <c r="K10398" s="17">
        <v>345446</v>
      </c>
      <c r="L10398" s="17">
        <v>248721.12</v>
      </c>
      <c r="M10398" s="17">
        <v>96724.88</v>
      </c>
      <c r="N10398" s="17">
        <v>79820.2844</v>
      </c>
    </row>
    <row r="10399" spans="1:14">
      <c r="A10399" s="16">
        <v>46196</v>
      </c>
      <c r="B10399" t="s">
        <v>10439</v>
      </c>
      <c r="C10399" t="s">
        <v>43</v>
      </c>
      <c r="D10399" t="s">
        <v>44</v>
      </c>
      <c r="E10399" t="s">
        <v>31</v>
      </c>
      <c r="F10399" t="s">
        <v>9033</v>
      </c>
      <c r="G10399" t="s">
        <v>5424</v>
      </c>
      <c r="H10399">
        <v>6</v>
      </c>
      <c r="I10399" s="17">
        <v>691968</v>
      </c>
      <c r="J10399" s="17">
        <v>76116.48</v>
      </c>
      <c r="K10399" s="17">
        <v>615851.52</v>
      </c>
      <c r="L10399" s="17">
        <v>381827.94</v>
      </c>
      <c r="M10399" s="17">
        <v>234023.58</v>
      </c>
      <c r="N10399" s="17">
        <v>175550.2619</v>
      </c>
    </row>
    <row r="10400" spans="1:14">
      <c r="A10400" s="16">
        <v>46196</v>
      </c>
      <c r="B10400" t="s">
        <v>10440</v>
      </c>
      <c r="C10400" t="s">
        <v>47</v>
      </c>
      <c r="D10400" t="s">
        <v>48</v>
      </c>
      <c r="E10400" t="s">
        <v>35</v>
      </c>
      <c r="F10400" t="s">
        <v>9033</v>
      </c>
      <c r="G10400" t="s">
        <v>5424</v>
      </c>
      <c r="H10400">
        <v>7</v>
      </c>
      <c r="I10400" s="17">
        <v>342352</v>
      </c>
      <c r="J10400" s="17">
        <v>0</v>
      </c>
      <c r="K10400" s="17">
        <v>342352</v>
      </c>
      <c r="L10400" s="17">
        <v>246493.44</v>
      </c>
      <c r="M10400" s="17">
        <v>95858.56</v>
      </c>
      <c r="N10400" s="17">
        <v>79820.2844</v>
      </c>
    </row>
    <row r="10401" spans="1:14">
      <c r="A10401" s="16">
        <v>46196</v>
      </c>
      <c r="B10401" t="s">
        <v>10441</v>
      </c>
      <c r="C10401" t="s">
        <v>22</v>
      </c>
      <c r="D10401" t="s">
        <v>23</v>
      </c>
      <c r="E10401" t="s">
        <v>24</v>
      </c>
      <c r="F10401" t="s">
        <v>9033</v>
      </c>
      <c r="G10401" t="s">
        <v>5424</v>
      </c>
      <c r="H10401">
        <v>6</v>
      </c>
      <c r="I10401" s="17">
        <v>292652</v>
      </c>
      <c r="J10401" s="17">
        <v>0</v>
      </c>
      <c r="K10401" s="17">
        <v>292652</v>
      </c>
      <c r="L10401" s="17">
        <v>222415.52</v>
      </c>
      <c r="M10401" s="17">
        <v>70236.48</v>
      </c>
      <c r="N10401" s="17">
        <v>164888.9106</v>
      </c>
    </row>
    <row r="10402" spans="1:14">
      <c r="A10402" s="16">
        <v>46196</v>
      </c>
      <c r="B10402" t="s">
        <v>10442</v>
      </c>
      <c r="C10402" t="s">
        <v>26</v>
      </c>
      <c r="D10402" t="s">
        <v>27</v>
      </c>
      <c r="E10402" t="s">
        <v>17</v>
      </c>
      <c r="F10402" t="s">
        <v>9033</v>
      </c>
      <c r="G10402" t="s">
        <v>5424</v>
      </c>
      <c r="H10402">
        <v>12</v>
      </c>
      <c r="I10402" s="17">
        <v>670357</v>
      </c>
      <c r="J10402" s="17">
        <v>87146.41</v>
      </c>
      <c r="K10402" s="17">
        <v>583210.59</v>
      </c>
      <c r="L10402" s="17">
        <v>408247.41</v>
      </c>
      <c r="M10402" s="17">
        <v>174963.18</v>
      </c>
      <c r="N10402" s="17">
        <v>44139.0892</v>
      </c>
    </row>
    <row r="10403" spans="1:14">
      <c r="A10403" s="16">
        <v>46196</v>
      </c>
      <c r="B10403" t="s">
        <v>10443</v>
      </c>
      <c r="C10403" t="s">
        <v>26</v>
      </c>
      <c r="D10403" t="s">
        <v>27</v>
      </c>
      <c r="E10403" t="s">
        <v>17</v>
      </c>
      <c r="F10403" t="s">
        <v>9033</v>
      </c>
      <c r="G10403" t="s">
        <v>5424</v>
      </c>
      <c r="H10403">
        <v>9</v>
      </c>
      <c r="I10403" s="17">
        <v>420555</v>
      </c>
      <c r="J10403" s="17">
        <v>50466.6</v>
      </c>
      <c r="K10403" s="17">
        <v>370088.4</v>
      </c>
      <c r="L10403" s="17">
        <v>259061.88</v>
      </c>
      <c r="M10403" s="17">
        <v>111026.52</v>
      </c>
      <c r="N10403" s="17">
        <v>44139.0892</v>
      </c>
    </row>
    <row r="10404" spans="1:14">
      <c r="A10404" s="16">
        <v>46196</v>
      </c>
      <c r="B10404" t="s">
        <v>10444</v>
      </c>
      <c r="C10404" t="s">
        <v>73</v>
      </c>
      <c r="D10404" t="s">
        <v>74</v>
      </c>
      <c r="E10404" t="s">
        <v>24</v>
      </c>
      <c r="F10404" t="s">
        <v>9033</v>
      </c>
      <c r="G10404" t="s">
        <v>5424</v>
      </c>
      <c r="H10404">
        <v>1</v>
      </c>
      <c r="I10404" s="17">
        <v>257493</v>
      </c>
      <c r="J10404" s="17">
        <v>38623.95</v>
      </c>
      <c r="K10404" s="17">
        <v>218869.05</v>
      </c>
      <c r="L10404" s="17">
        <v>166340.48</v>
      </c>
      <c r="M10404" s="17">
        <v>52528.57</v>
      </c>
      <c r="N10404" s="17">
        <v>164888.9106</v>
      </c>
    </row>
    <row r="10405" spans="1:14">
      <c r="A10405" s="16">
        <v>46196</v>
      </c>
      <c r="B10405" t="s">
        <v>10445</v>
      </c>
      <c r="C10405" t="s">
        <v>22</v>
      </c>
      <c r="D10405" t="s">
        <v>23</v>
      </c>
      <c r="E10405" t="s">
        <v>24</v>
      </c>
      <c r="F10405" t="s">
        <v>9033</v>
      </c>
      <c r="G10405" t="s">
        <v>5424</v>
      </c>
      <c r="H10405">
        <v>9</v>
      </c>
      <c r="I10405" s="17">
        <v>839285</v>
      </c>
      <c r="J10405" s="17">
        <v>0</v>
      </c>
      <c r="K10405" s="17">
        <v>839285</v>
      </c>
      <c r="L10405" s="17">
        <v>637856.6</v>
      </c>
      <c r="M10405" s="17">
        <v>201428.4</v>
      </c>
      <c r="N10405" s="17">
        <v>164888.9106</v>
      </c>
    </row>
    <row r="10406" spans="1:14">
      <c r="A10406" s="16">
        <v>46196</v>
      </c>
      <c r="B10406" t="s">
        <v>10446</v>
      </c>
      <c r="C10406" t="s">
        <v>33</v>
      </c>
      <c r="D10406" t="s">
        <v>34</v>
      </c>
      <c r="E10406" t="s">
        <v>35</v>
      </c>
      <c r="F10406" t="s">
        <v>9033</v>
      </c>
      <c r="G10406" t="s">
        <v>5424</v>
      </c>
      <c r="H10406">
        <v>6</v>
      </c>
      <c r="I10406" s="17">
        <v>277475</v>
      </c>
      <c r="J10406" s="17">
        <v>38846.5</v>
      </c>
      <c r="K10406" s="17">
        <v>238628.5</v>
      </c>
      <c r="L10406" s="17">
        <v>171812.52</v>
      </c>
      <c r="M10406" s="17">
        <v>66815.98</v>
      </c>
      <c r="N10406" s="17">
        <v>79820.2844</v>
      </c>
    </row>
    <row r="10407" spans="1:14">
      <c r="A10407" s="16">
        <v>46196</v>
      </c>
      <c r="B10407" t="s">
        <v>10447</v>
      </c>
      <c r="C10407" t="s">
        <v>47</v>
      </c>
      <c r="D10407" t="s">
        <v>48</v>
      </c>
      <c r="E10407" t="s">
        <v>35</v>
      </c>
      <c r="F10407" t="s">
        <v>9033</v>
      </c>
      <c r="G10407" t="s">
        <v>5424</v>
      </c>
      <c r="H10407">
        <v>12</v>
      </c>
      <c r="I10407" s="17">
        <v>554833</v>
      </c>
      <c r="J10407" s="17">
        <v>0</v>
      </c>
      <c r="K10407" s="17">
        <v>554833</v>
      </c>
      <c r="L10407" s="17">
        <v>399479.76</v>
      </c>
      <c r="M10407" s="17">
        <v>155353.24</v>
      </c>
      <c r="N10407" s="17">
        <v>79820.2844</v>
      </c>
    </row>
    <row r="10408" spans="1:14">
      <c r="A10408" s="16">
        <v>46196</v>
      </c>
      <c r="B10408" t="s">
        <v>10448</v>
      </c>
      <c r="C10408" t="s">
        <v>22</v>
      </c>
      <c r="D10408" t="s">
        <v>23</v>
      </c>
      <c r="E10408" t="s">
        <v>24</v>
      </c>
      <c r="F10408" t="s">
        <v>9033</v>
      </c>
      <c r="G10408" t="s">
        <v>5424</v>
      </c>
      <c r="H10408">
        <v>4</v>
      </c>
      <c r="I10408" s="17">
        <v>251417</v>
      </c>
      <c r="J10408" s="17">
        <v>0</v>
      </c>
      <c r="K10408" s="17">
        <v>251417</v>
      </c>
      <c r="L10408" s="17">
        <v>191076.92</v>
      </c>
      <c r="M10408" s="17">
        <v>60340.08</v>
      </c>
      <c r="N10408" s="17">
        <v>164888.9106</v>
      </c>
    </row>
    <row r="10409" spans="1:14">
      <c r="A10409" s="16">
        <v>46196</v>
      </c>
      <c r="B10409" t="s">
        <v>10449</v>
      </c>
      <c r="C10409" t="s">
        <v>22</v>
      </c>
      <c r="D10409" t="s">
        <v>23</v>
      </c>
      <c r="E10409" t="s">
        <v>24</v>
      </c>
      <c r="F10409" t="s">
        <v>9033</v>
      </c>
      <c r="G10409" t="s">
        <v>5424</v>
      </c>
      <c r="H10409">
        <v>9</v>
      </c>
      <c r="I10409" s="17">
        <v>640543</v>
      </c>
      <c r="J10409" s="17">
        <v>12810.86</v>
      </c>
      <c r="K10409" s="17">
        <v>627732.14</v>
      </c>
      <c r="L10409" s="17">
        <v>477076.43</v>
      </c>
      <c r="M10409" s="17">
        <v>150655.71</v>
      </c>
      <c r="N10409" s="17">
        <v>164888.9106</v>
      </c>
    </row>
    <row r="10410" spans="1:14">
      <c r="A10410" s="16">
        <v>46196</v>
      </c>
      <c r="B10410" t="s">
        <v>10450</v>
      </c>
      <c r="C10410" t="s">
        <v>26</v>
      </c>
      <c r="D10410" t="s">
        <v>27</v>
      </c>
      <c r="E10410" t="s">
        <v>17</v>
      </c>
      <c r="F10410" t="s">
        <v>9033</v>
      </c>
      <c r="G10410" t="s">
        <v>5424</v>
      </c>
      <c r="H10410">
        <v>8</v>
      </c>
      <c r="I10410" s="17">
        <v>185974</v>
      </c>
      <c r="J10410" s="17">
        <v>18597.4</v>
      </c>
      <c r="K10410" s="17">
        <v>167376.6</v>
      </c>
      <c r="L10410" s="17">
        <v>117163.62</v>
      </c>
      <c r="M10410" s="17">
        <v>50212.98</v>
      </c>
      <c r="N10410" s="17">
        <v>44139.0892</v>
      </c>
    </row>
    <row r="10411" spans="1:14">
      <c r="A10411" s="16">
        <v>46196</v>
      </c>
      <c r="B10411" t="s">
        <v>10451</v>
      </c>
      <c r="C10411" t="s">
        <v>15</v>
      </c>
      <c r="D10411" t="s">
        <v>16</v>
      </c>
      <c r="E10411" t="s">
        <v>17</v>
      </c>
      <c r="F10411" t="s">
        <v>9033</v>
      </c>
      <c r="G10411" t="s">
        <v>5424</v>
      </c>
      <c r="H10411">
        <v>12</v>
      </c>
      <c r="I10411" s="17">
        <v>272410</v>
      </c>
      <c r="J10411" s="17">
        <v>35413.3</v>
      </c>
      <c r="K10411" s="17">
        <v>236996.7</v>
      </c>
      <c r="L10411" s="17">
        <v>165897.69</v>
      </c>
      <c r="M10411" s="17">
        <v>71099.00999999999</v>
      </c>
      <c r="N10411" s="17">
        <v>44139.0892</v>
      </c>
    </row>
    <row r="10412" spans="1:14">
      <c r="A10412" s="16">
        <v>46196</v>
      </c>
      <c r="B10412" t="s">
        <v>10452</v>
      </c>
      <c r="C10412" t="s">
        <v>26</v>
      </c>
      <c r="D10412" t="s">
        <v>27</v>
      </c>
      <c r="E10412" t="s">
        <v>17</v>
      </c>
      <c r="F10412" t="s">
        <v>9033</v>
      </c>
      <c r="G10412" t="s">
        <v>5424</v>
      </c>
      <c r="H10412">
        <v>11</v>
      </c>
      <c r="I10412" s="17">
        <v>70668</v>
      </c>
      <c r="J10412" s="17">
        <v>9893.52</v>
      </c>
      <c r="K10412" s="17">
        <v>60774.48</v>
      </c>
      <c r="L10412" s="17">
        <v>42542.14</v>
      </c>
      <c r="M10412" s="17">
        <v>18232.34</v>
      </c>
      <c r="N10412" s="17">
        <v>44139.0892</v>
      </c>
    </row>
    <row r="10413" spans="1:14">
      <c r="A10413" s="16">
        <v>46196</v>
      </c>
      <c r="B10413" t="s">
        <v>10453</v>
      </c>
      <c r="C10413" t="s">
        <v>73</v>
      </c>
      <c r="D10413" t="s">
        <v>74</v>
      </c>
      <c r="E10413" t="s">
        <v>24</v>
      </c>
      <c r="F10413" t="s">
        <v>9033</v>
      </c>
      <c r="G10413" t="s">
        <v>5424</v>
      </c>
      <c r="H10413">
        <v>4</v>
      </c>
      <c r="I10413" s="17">
        <v>249299</v>
      </c>
      <c r="J10413" s="17">
        <v>9971.959999999999</v>
      </c>
      <c r="K10413" s="17">
        <v>239327.04</v>
      </c>
      <c r="L10413" s="17">
        <v>181888.55</v>
      </c>
      <c r="M10413" s="17">
        <v>57438.49</v>
      </c>
      <c r="N10413" s="17">
        <v>164888.9106</v>
      </c>
    </row>
    <row r="10414" spans="1:14">
      <c r="A10414" s="16">
        <v>46196</v>
      </c>
      <c r="B10414" t="s">
        <v>10454</v>
      </c>
      <c r="C10414" t="s">
        <v>26</v>
      </c>
      <c r="D10414" t="s">
        <v>27</v>
      </c>
      <c r="E10414" t="s">
        <v>17</v>
      </c>
      <c r="F10414" t="s">
        <v>9033</v>
      </c>
      <c r="G10414" t="s">
        <v>5424</v>
      </c>
      <c r="H10414">
        <v>1</v>
      </c>
      <c r="I10414" s="17">
        <v>140362</v>
      </c>
      <c r="J10414" s="17">
        <v>0</v>
      </c>
      <c r="K10414" s="17">
        <v>140362</v>
      </c>
      <c r="L10414" s="17">
        <v>98253.39999999999</v>
      </c>
      <c r="M10414" s="17">
        <v>42108.6</v>
      </c>
      <c r="N10414" s="17">
        <v>44139.0892</v>
      </c>
    </row>
    <row r="10415" spans="1:14">
      <c r="A10415" s="16">
        <v>46196</v>
      </c>
      <c r="B10415" t="s">
        <v>10455</v>
      </c>
      <c r="C10415" t="s">
        <v>47</v>
      </c>
      <c r="D10415" t="s">
        <v>48</v>
      </c>
      <c r="E10415" t="s">
        <v>35</v>
      </c>
      <c r="F10415" t="s">
        <v>9033</v>
      </c>
      <c r="G10415" t="s">
        <v>5424</v>
      </c>
      <c r="H10415">
        <v>5</v>
      </c>
      <c r="I10415" s="17">
        <v>226738</v>
      </c>
      <c r="J10415" s="17">
        <v>31743.32</v>
      </c>
      <c r="K10415" s="17">
        <v>194994.68</v>
      </c>
      <c r="L10415" s="17">
        <v>140396.17</v>
      </c>
      <c r="M10415" s="17">
        <v>54598.51</v>
      </c>
      <c r="N10415" s="17">
        <v>79820.2844</v>
      </c>
    </row>
    <row r="10416" spans="1:14">
      <c r="A10416" s="16">
        <v>46196</v>
      </c>
      <c r="B10416" t="s">
        <v>10456</v>
      </c>
      <c r="C10416" t="s">
        <v>15</v>
      </c>
      <c r="D10416" t="s">
        <v>16</v>
      </c>
      <c r="E10416" t="s">
        <v>17</v>
      </c>
      <c r="F10416" t="s">
        <v>9033</v>
      </c>
      <c r="G10416" t="s">
        <v>5424</v>
      </c>
      <c r="H10416">
        <v>10</v>
      </c>
      <c r="I10416" s="17">
        <v>351104</v>
      </c>
      <c r="J10416" s="17">
        <v>14044.16</v>
      </c>
      <c r="K10416" s="17">
        <v>337059.84</v>
      </c>
      <c r="L10416" s="17">
        <v>235941.89</v>
      </c>
      <c r="M10416" s="17">
        <v>101117.95</v>
      </c>
      <c r="N10416" s="17">
        <v>44139.0892</v>
      </c>
    </row>
    <row r="10417" spans="1:14">
      <c r="A10417" s="16">
        <v>46196</v>
      </c>
      <c r="B10417" t="s">
        <v>10457</v>
      </c>
      <c r="C10417" t="s">
        <v>43</v>
      </c>
      <c r="D10417" t="s">
        <v>44</v>
      </c>
      <c r="E10417" t="s">
        <v>31</v>
      </c>
      <c r="F10417" t="s">
        <v>9033</v>
      </c>
      <c r="G10417" t="s">
        <v>5424</v>
      </c>
      <c r="H10417">
        <v>11</v>
      </c>
      <c r="I10417" s="17">
        <v>406577</v>
      </c>
      <c r="J10417" s="17">
        <v>28460.39</v>
      </c>
      <c r="K10417" s="17">
        <v>378116.61</v>
      </c>
      <c r="L10417" s="17">
        <v>234432.3</v>
      </c>
      <c r="M10417" s="17">
        <v>143684.31</v>
      </c>
      <c r="N10417" s="17">
        <v>175550.2619</v>
      </c>
    </row>
    <row r="10418" spans="1:14">
      <c r="A10418" s="16">
        <v>46196</v>
      </c>
      <c r="B10418" t="s">
        <v>10458</v>
      </c>
      <c r="C10418" t="s">
        <v>26</v>
      </c>
      <c r="D10418" t="s">
        <v>27</v>
      </c>
      <c r="E10418" t="s">
        <v>17</v>
      </c>
      <c r="F10418" t="s">
        <v>9033</v>
      </c>
      <c r="G10418" t="s">
        <v>5424</v>
      </c>
      <c r="H10418">
        <v>7</v>
      </c>
      <c r="I10418" s="17">
        <v>75688</v>
      </c>
      <c r="J10418" s="17">
        <v>0</v>
      </c>
      <c r="K10418" s="17">
        <v>75688</v>
      </c>
      <c r="L10418" s="17">
        <v>52981.6</v>
      </c>
      <c r="M10418" s="17">
        <v>22706.4</v>
      </c>
      <c r="N10418" s="17">
        <v>44139.0892</v>
      </c>
    </row>
    <row r="10419" spans="1:14">
      <c r="A10419" s="16">
        <v>46196</v>
      </c>
      <c r="B10419" t="s">
        <v>10459</v>
      </c>
      <c r="C10419" t="s">
        <v>73</v>
      </c>
      <c r="D10419" t="s">
        <v>74</v>
      </c>
      <c r="E10419" t="s">
        <v>24</v>
      </c>
      <c r="F10419" t="s">
        <v>9033</v>
      </c>
      <c r="G10419" t="s">
        <v>5424</v>
      </c>
      <c r="H10419">
        <v>12</v>
      </c>
      <c r="I10419" s="17">
        <v>653672</v>
      </c>
      <c r="J10419" s="17">
        <v>0</v>
      </c>
      <c r="K10419" s="17">
        <v>653672</v>
      </c>
      <c r="L10419" s="17">
        <v>496790.72</v>
      </c>
      <c r="M10419" s="17">
        <v>156881.28</v>
      </c>
      <c r="N10419" s="17">
        <v>164888.9106</v>
      </c>
    </row>
    <row r="10420" spans="1:14">
      <c r="A10420" s="16">
        <v>46196</v>
      </c>
      <c r="B10420" t="s">
        <v>10460</v>
      </c>
      <c r="C10420" t="s">
        <v>26</v>
      </c>
      <c r="D10420" t="s">
        <v>27</v>
      </c>
      <c r="E10420" t="s">
        <v>17</v>
      </c>
      <c r="F10420" t="s">
        <v>9033</v>
      </c>
      <c r="G10420" t="s">
        <v>5424</v>
      </c>
      <c r="H10420">
        <v>1</v>
      </c>
      <c r="I10420" s="17">
        <v>697710</v>
      </c>
      <c r="J10420" s="17">
        <v>69771</v>
      </c>
      <c r="K10420" s="17">
        <v>627939</v>
      </c>
      <c r="L10420" s="17">
        <v>439557.3</v>
      </c>
      <c r="M10420" s="17">
        <v>188381.7</v>
      </c>
      <c r="N10420" s="17">
        <v>44139.0892</v>
      </c>
    </row>
    <row r="10421" spans="1:14">
      <c r="A10421" s="16">
        <v>46196</v>
      </c>
      <c r="B10421" t="s">
        <v>10461</v>
      </c>
      <c r="C10421" t="s">
        <v>29</v>
      </c>
      <c r="D10421" t="s">
        <v>30</v>
      </c>
      <c r="E10421" t="s">
        <v>31</v>
      </c>
      <c r="F10421" t="s">
        <v>9033</v>
      </c>
      <c r="G10421" t="s">
        <v>5424</v>
      </c>
      <c r="H10421">
        <v>5</v>
      </c>
      <c r="I10421" s="17">
        <v>780767</v>
      </c>
      <c r="J10421" s="17">
        <v>23423.01</v>
      </c>
      <c r="K10421" s="17">
        <v>757343.99</v>
      </c>
      <c r="L10421" s="17">
        <v>469553.27</v>
      </c>
      <c r="M10421" s="17">
        <v>287790.72</v>
      </c>
      <c r="N10421" s="17">
        <v>175550.2619</v>
      </c>
    </row>
    <row r="10422" spans="1:14">
      <c r="A10422" s="16">
        <v>46196</v>
      </c>
      <c r="B10422" t="s">
        <v>10462</v>
      </c>
      <c r="C10422" t="s">
        <v>43</v>
      </c>
      <c r="D10422" t="s">
        <v>44</v>
      </c>
      <c r="E10422" t="s">
        <v>31</v>
      </c>
      <c r="F10422" t="s">
        <v>9033</v>
      </c>
      <c r="G10422" t="s">
        <v>5424</v>
      </c>
      <c r="H10422">
        <v>9</v>
      </c>
      <c r="I10422" s="17">
        <v>455880</v>
      </c>
      <c r="J10422" s="17">
        <v>50146.8</v>
      </c>
      <c r="K10422" s="17">
        <v>405733.2</v>
      </c>
      <c r="L10422" s="17">
        <v>251554.58</v>
      </c>
      <c r="M10422" s="17">
        <v>154178.62</v>
      </c>
      <c r="N10422" s="17">
        <v>175550.2619</v>
      </c>
    </row>
    <row r="10423" spans="1:14">
      <c r="A10423" s="16">
        <v>46196</v>
      </c>
      <c r="B10423" t="s">
        <v>10463</v>
      </c>
      <c r="C10423" t="s">
        <v>15</v>
      </c>
      <c r="D10423" t="s">
        <v>16</v>
      </c>
      <c r="E10423" t="s">
        <v>17</v>
      </c>
      <c r="F10423" t="s">
        <v>9033</v>
      </c>
      <c r="G10423" t="s">
        <v>5424</v>
      </c>
      <c r="H10423">
        <v>6</v>
      </c>
      <c r="I10423" s="17">
        <v>276500</v>
      </c>
      <c r="J10423" s="17">
        <v>27650</v>
      </c>
      <c r="K10423" s="17">
        <v>248850</v>
      </c>
      <c r="L10423" s="17">
        <v>174195</v>
      </c>
      <c r="M10423" s="17">
        <v>74655</v>
      </c>
      <c r="N10423" s="17">
        <v>44139.0892</v>
      </c>
    </row>
    <row r="10424" spans="1:14">
      <c r="A10424" s="16">
        <v>46196</v>
      </c>
      <c r="B10424" t="s">
        <v>10464</v>
      </c>
      <c r="C10424" t="s">
        <v>47</v>
      </c>
      <c r="D10424" t="s">
        <v>48</v>
      </c>
      <c r="E10424" t="s">
        <v>35</v>
      </c>
      <c r="F10424" t="s">
        <v>9033</v>
      </c>
      <c r="G10424" t="s">
        <v>5424</v>
      </c>
      <c r="H10424">
        <v>9</v>
      </c>
      <c r="I10424" s="17">
        <v>67700</v>
      </c>
      <c r="J10424" s="17">
        <v>7447</v>
      </c>
      <c r="K10424" s="17">
        <v>60253</v>
      </c>
      <c r="L10424" s="17">
        <v>43382.16</v>
      </c>
      <c r="M10424" s="17">
        <v>16870.84</v>
      </c>
      <c r="N10424" s="17">
        <v>79820.2844</v>
      </c>
    </row>
    <row r="10425" spans="1:14">
      <c r="A10425" s="16">
        <v>46196</v>
      </c>
      <c r="B10425" t="s">
        <v>10465</v>
      </c>
      <c r="C10425" t="s">
        <v>15</v>
      </c>
      <c r="D10425" t="s">
        <v>16</v>
      </c>
      <c r="E10425" t="s">
        <v>17</v>
      </c>
      <c r="F10425" t="s">
        <v>9033</v>
      </c>
      <c r="G10425" t="s">
        <v>5424</v>
      </c>
      <c r="H10425">
        <v>1</v>
      </c>
      <c r="I10425" s="17">
        <v>781435</v>
      </c>
      <c r="J10425" s="17">
        <v>54700.45</v>
      </c>
      <c r="K10425" s="17">
        <v>726734.55</v>
      </c>
      <c r="L10425" s="17">
        <v>508714.18</v>
      </c>
      <c r="M10425" s="17">
        <v>218020.37</v>
      </c>
      <c r="N10425" s="17">
        <v>44139.0892</v>
      </c>
    </row>
    <row r="10426" spans="1:14">
      <c r="A10426" s="16">
        <v>46196</v>
      </c>
      <c r="B10426" t="s">
        <v>10466</v>
      </c>
      <c r="C10426" t="s">
        <v>29</v>
      </c>
      <c r="D10426" t="s">
        <v>30</v>
      </c>
      <c r="E10426" t="s">
        <v>31</v>
      </c>
      <c r="F10426" t="s">
        <v>9033</v>
      </c>
      <c r="G10426" t="s">
        <v>5424</v>
      </c>
      <c r="H10426">
        <v>12</v>
      </c>
      <c r="I10426" s="17">
        <v>203741</v>
      </c>
      <c r="J10426" s="17">
        <v>12224.46</v>
      </c>
      <c r="K10426" s="17">
        <v>191516.54</v>
      </c>
      <c r="L10426" s="17">
        <v>118740.25</v>
      </c>
      <c r="M10426" s="17">
        <v>72776.28999999999</v>
      </c>
      <c r="N10426" s="17">
        <v>175550.2619</v>
      </c>
    </row>
    <row r="10427" spans="1:14">
      <c r="A10427" s="16">
        <v>46196</v>
      </c>
      <c r="B10427" t="s">
        <v>10467</v>
      </c>
      <c r="C10427" t="s">
        <v>15</v>
      </c>
      <c r="D10427" t="s">
        <v>16</v>
      </c>
      <c r="E10427" t="s">
        <v>17</v>
      </c>
      <c r="F10427" t="s">
        <v>9033</v>
      </c>
      <c r="G10427" t="s">
        <v>5424</v>
      </c>
      <c r="H10427">
        <v>12</v>
      </c>
      <c r="I10427" s="17">
        <v>523172</v>
      </c>
      <c r="J10427" s="17">
        <v>36622.04</v>
      </c>
      <c r="K10427" s="17">
        <v>486549.96</v>
      </c>
      <c r="L10427" s="17">
        <v>340584.97</v>
      </c>
      <c r="M10427" s="17">
        <v>145964.99</v>
      </c>
      <c r="N10427" s="17">
        <v>44139.0892</v>
      </c>
    </row>
    <row r="10428" spans="1:14">
      <c r="A10428" s="16">
        <v>46196</v>
      </c>
      <c r="B10428" t="s">
        <v>10468</v>
      </c>
      <c r="C10428" t="s">
        <v>33</v>
      </c>
      <c r="D10428" t="s">
        <v>34</v>
      </c>
      <c r="E10428" t="s">
        <v>35</v>
      </c>
      <c r="F10428" t="s">
        <v>9033</v>
      </c>
      <c r="G10428" t="s">
        <v>5424</v>
      </c>
      <c r="H10428">
        <v>2</v>
      </c>
      <c r="I10428" s="17">
        <v>790147</v>
      </c>
      <c r="J10428" s="17">
        <v>23704.41</v>
      </c>
      <c r="K10428" s="17">
        <v>766442.59</v>
      </c>
      <c r="L10428" s="17">
        <v>551838.66</v>
      </c>
      <c r="M10428" s="17">
        <v>214603.93</v>
      </c>
      <c r="N10428" s="17">
        <v>79820.2844</v>
      </c>
    </row>
    <row r="10429" spans="1:14">
      <c r="A10429" s="16">
        <v>46196</v>
      </c>
      <c r="B10429" t="s">
        <v>10469</v>
      </c>
      <c r="C10429" t="s">
        <v>29</v>
      </c>
      <c r="D10429" t="s">
        <v>30</v>
      </c>
      <c r="E10429" t="s">
        <v>31</v>
      </c>
      <c r="F10429" t="s">
        <v>9033</v>
      </c>
      <c r="G10429" t="s">
        <v>5424</v>
      </c>
      <c r="H10429">
        <v>4</v>
      </c>
      <c r="I10429" s="17">
        <v>525659</v>
      </c>
      <c r="J10429" s="17">
        <v>21026.36</v>
      </c>
      <c r="K10429" s="17">
        <v>504632.64</v>
      </c>
      <c r="L10429" s="17">
        <v>312872.24</v>
      </c>
      <c r="M10429" s="17">
        <v>191760.4</v>
      </c>
      <c r="N10429" s="17">
        <v>175550.2619</v>
      </c>
    </row>
    <row r="10430" spans="1:14">
      <c r="A10430" s="16">
        <v>46196</v>
      </c>
      <c r="B10430" t="s">
        <v>10470</v>
      </c>
      <c r="C10430" t="s">
        <v>15</v>
      </c>
      <c r="D10430" t="s">
        <v>16</v>
      </c>
      <c r="E10430" t="s">
        <v>17</v>
      </c>
      <c r="F10430" t="s">
        <v>9033</v>
      </c>
      <c r="G10430" t="s">
        <v>5424</v>
      </c>
      <c r="H10430">
        <v>4</v>
      </c>
      <c r="I10430" s="17">
        <v>329890</v>
      </c>
      <c r="J10430" s="17">
        <v>16494.5</v>
      </c>
      <c r="K10430" s="17">
        <v>313395.5</v>
      </c>
      <c r="L10430" s="17">
        <v>219376.85</v>
      </c>
      <c r="M10430" s="17">
        <v>94018.64999999999</v>
      </c>
      <c r="N10430" s="17">
        <v>44139.0892</v>
      </c>
    </row>
    <row r="10431" spans="1:14">
      <c r="A10431" s="16">
        <v>46196</v>
      </c>
      <c r="B10431" t="s">
        <v>10471</v>
      </c>
      <c r="C10431" t="s">
        <v>73</v>
      </c>
      <c r="D10431" t="s">
        <v>74</v>
      </c>
      <c r="E10431" t="s">
        <v>24</v>
      </c>
      <c r="F10431" t="s">
        <v>9033</v>
      </c>
      <c r="G10431" t="s">
        <v>5424</v>
      </c>
      <c r="H10431">
        <v>9</v>
      </c>
      <c r="I10431" s="17">
        <v>660375</v>
      </c>
      <c r="J10431" s="17">
        <v>59433.75</v>
      </c>
      <c r="K10431" s="17">
        <v>600941.25</v>
      </c>
      <c r="L10431" s="17">
        <v>456715.35</v>
      </c>
      <c r="M10431" s="17">
        <v>144225.9</v>
      </c>
      <c r="N10431" s="17">
        <v>164888.9106</v>
      </c>
    </row>
    <row r="10432" spans="1:14">
      <c r="A10432" s="16">
        <v>46196</v>
      </c>
      <c r="B10432" t="s">
        <v>10472</v>
      </c>
      <c r="C10432" t="s">
        <v>15</v>
      </c>
      <c r="D10432" t="s">
        <v>16</v>
      </c>
      <c r="E10432" t="s">
        <v>17</v>
      </c>
      <c r="F10432" t="s">
        <v>9033</v>
      </c>
      <c r="G10432" t="s">
        <v>5424</v>
      </c>
      <c r="H10432">
        <v>7</v>
      </c>
      <c r="I10432" s="17">
        <v>553902</v>
      </c>
      <c r="J10432" s="17">
        <v>11078.04</v>
      </c>
      <c r="K10432" s="17">
        <v>542823.96</v>
      </c>
      <c r="L10432" s="17">
        <v>379976.77</v>
      </c>
      <c r="M10432" s="17">
        <v>162847.19</v>
      </c>
      <c r="N10432" s="17">
        <v>44139.0892</v>
      </c>
    </row>
    <row r="10433" spans="1:14">
      <c r="A10433" s="16">
        <v>46196</v>
      </c>
      <c r="B10433" t="s">
        <v>10473</v>
      </c>
      <c r="C10433" t="s">
        <v>33</v>
      </c>
      <c r="D10433" t="s">
        <v>34</v>
      </c>
      <c r="E10433" t="s">
        <v>35</v>
      </c>
      <c r="F10433" t="s">
        <v>9033</v>
      </c>
      <c r="G10433" t="s">
        <v>5424</v>
      </c>
      <c r="H10433">
        <v>12</v>
      </c>
      <c r="I10433" s="17">
        <v>662416</v>
      </c>
      <c r="J10433" s="17">
        <v>52993.28</v>
      </c>
      <c r="K10433" s="17">
        <v>609422.72</v>
      </c>
      <c r="L10433" s="17">
        <v>438784.36</v>
      </c>
      <c r="M10433" s="17">
        <v>170638.36</v>
      </c>
      <c r="N10433" s="17">
        <v>79820.2844</v>
      </c>
    </row>
    <row r="10434" spans="1:14">
      <c r="A10434" s="16">
        <v>46196</v>
      </c>
      <c r="B10434" t="s">
        <v>10474</v>
      </c>
      <c r="C10434" t="s">
        <v>43</v>
      </c>
      <c r="D10434" t="s">
        <v>44</v>
      </c>
      <c r="E10434" t="s">
        <v>31</v>
      </c>
      <c r="F10434" t="s">
        <v>9033</v>
      </c>
      <c r="G10434" t="s">
        <v>5424</v>
      </c>
      <c r="H10434">
        <v>10</v>
      </c>
      <c r="I10434" s="17">
        <v>453420</v>
      </c>
      <c r="J10434" s="17">
        <v>9068.4</v>
      </c>
      <c r="K10434" s="17">
        <v>444351.6</v>
      </c>
      <c r="L10434" s="17">
        <v>275497.99</v>
      </c>
      <c r="M10434" s="17">
        <v>168853.61</v>
      </c>
      <c r="N10434" s="17">
        <v>175550.2619</v>
      </c>
    </row>
    <row r="10435" spans="1:14">
      <c r="A10435" s="16">
        <v>46196</v>
      </c>
      <c r="B10435" t="s">
        <v>10475</v>
      </c>
      <c r="C10435" t="s">
        <v>47</v>
      </c>
      <c r="D10435" t="s">
        <v>48</v>
      </c>
      <c r="E10435" t="s">
        <v>35</v>
      </c>
      <c r="F10435" t="s">
        <v>9033</v>
      </c>
      <c r="G10435" t="s">
        <v>5424</v>
      </c>
      <c r="H10435">
        <v>2</v>
      </c>
      <c r="I10435" s="17">
        <v>722631</v>
      </c>
      <c r="J10435" s="17">
        <v>0</v>
      </c>
      <c r="K10435" s="17">
        <v>722631</v>
      </c>
      <c r="L10435" s="17">
        <v>520294.32</v>
      </c>
      <c r="M10435" s="17">
        <v>202336.68</v>
      </c>
      <c r="N10435" s="17">
        <v>79820.2844</v>
      </c>
    </row>
    <row r="10436" spans="1:14">
      <c r="A10436" s="16">
        <v>46196</v>
      </c>
      <c r="B10436" t="s">
        <v>10476</v>
      </c>
      <c r="C10436" t="s">
        <v>15</v>
      </c>
      <c r="D10436" t="s">
        <v>16</v>
      </c>
      <c r="E10436" t="s">
        <v>17</v>
      </c>
      <c r="F10436" t="s">
        <v>9033</v>
      </c>
      <c r="G10436" t="s">
        <v>5424</v>
      </c>
      <c r="H10436">
        <v>7</v>
      </c>
      <c r="I10436" s="17">
        <v>740139</v>
      </c>
      <c r="J10436" s="17">
        <v>51809.73</v>
      </c>
      <c r="K10436" s="17">
        <v>688329.27</v>
      </c>
      <c r="L10436" s="17">
        <v>481830.49</v>
      </c>
      <c r="M10436" s="17">
        <v>206498.78</v>
      </c>
      <c r="N10436" s="17">
        <v>44139.0892</v>
      </c>
    </row>
    <row r="10437" spans="1:14">
      <c r="A10437" s="16">
        <v>46196</v>
      </c>
      <c r="B10437" t="s">
        <v>10477</v>
      </c>
      <c r="C10437" t="s">
        <v>15</v>
      </c>
      <c r="D10437" t="s">
        <v>16</v>
      </c>
      <c r="E10437" t="s">
        <v>17</v>
      </c>
      <c r="F10437" t="s">
        <v>9033</v>
      </c>
      <c r="G10437" t="s">
        <v>5424</v>
      </c>
      <c r="H10437">
        <v>4</v>
      </c>
      <c r="I10437" s="17">
        <v>736783</v>
      </c>
      <c r="J10437" s="17">
        <v>22103.49</v>
      </c>
      <c r="K10437" s="17">
        <v>714679.51</v>
      </c>
      <c r="L10437" s="17">
        <v>500275.66</v>
      </c>
      <c r="M10437" s="17">
        <v>214403.85</v>
      </c>
      <c r="N10437" s="17">
        <v>44139.0892</v>
      </c>
    </row>
    <row r="10438" spans="1:14">
      <c r="A10438" s="16">
        <v>46196</v>
      </c>
      <c r="B10438" t="s">
        <v>10478</v>
      </c>
      <c r="C10438" t="s">
        <v>33</v>
      </c>
      <c r="D10438" t="s">
        <v>34</v>
      </c>
      <c r="E10438" t="s">
        <v>35</v>
      </c>
      <c r="F10438" t="s">
        <v>9033</v>
      </c>
      <c r="G10438" t="s">
        <v>5424</v>
      </c>
      <c r="H10438">
        <v>5</v>
      </c>
      <c r="I10438" s="17">
        <v>200967</v>
      </c>
      <c r="J10438" s="17">
        <v>0</v>
      </c>
      <c r="K10438" s="17">
        <v>200967</v>
      </c>
      <c r="L10438" s="17">
        <v>144696.24</v>
      </c>
      <c r="M10438" s="17">
        <v>56270.76</v>
      </c>
      <c r="N10438" s="17">
        <v>79820.2844</v>
      </c>
    </row>
    <row r="10439" spans="1:14">
      <c r="A10439" s="16">
        <v>46196</v>
      </c>
      <c r="B10439" t="s">
        <v>10479</v>
      </c>
      <c r="C10439" t="s">
        <v>15</v>
      </c>
      <c r="D10439" t="s">
        <v>16</v>
      </c>
      <c r="E10439" t="s">
        <v>17</v>
      </c>
      <c r="F10439" t="s">
        <v>9033</v>
      </c>
      <c r="G10439" t="s">
        <v>5424</v>
      </c>
      <c r="H10439">
        <v>2</v>
      </c>
      <c r="I10439" s="17">
        <v>133612</v>
      </c>
      <c r="J10439" s="17">
        <v>4008.36</v>
      </c>
      <c r="K10439" s="17">
        <v>129603.64</v>
      </c>
      <c r="L10439" s="17">
        <v>90722.55</v>
      </c>
      <c r="M10439" s="17">
        <v>38881.09</v>
      </c>
      <c r="N10439" s="17">
        <v>44139.0892</v>
      </c>
    </row>
    <row r="10440" spans="1:14">
      <c r="A10440" s="16">
        <v>46196</v>
      </c>
      <c r="B10440" t="s">
        <v>10480</v>
      </c>
      <c r="C10440" t="s">
        <v>47</v>
      </c>
      <c r="D10440" t="s">
        <v>48</v>
      </c>
      <c r="E10440" t="s">
        <v>35</v>
      </c>
      <c r="F10440" t="s">
        <v>9033</v>
      </c>
      <c r="G10440" t="s">
        <v>5424</v>
      </c>
      <c r="H10440">
        <v>2</v>
      </c>
      <c r="I10440" s="17">
        <v>606154</v>
      </c>
      <c r="J10440" s="17">
        <v>0</v>
      </c>
      <c r="K10440" s="17">
        <v>606154</v>
      </c>
      <c r="L10440" s="17">
        <v>436430.88</v>
      </c>
      <c r="M10440" s="17">
        <v>169723.12</v>
      </c>
      <c r="N10440" s="17">
        <v>79820.2844</v>
      </c>
    </row>
    <row r="10441" spans="1:14">
      <c r="A10441" s="16">
        <v>46196</v>
      </c>
      <c r="B10441" t="s">
        <v>10481</v>
      </c>
      <c r="C10441" t="s">
        <v>15</v>
      </c>
      <c r="D10441" t="s">
        <v>16</v>
      </c>
      <c r="E10441" t="s">
        <v>17</v>
      </c>
      <c r="F10441" t="s">
        <v>9033</v>
      </c>
      <c r="G10441" t="s">
        <v>5424</v>
      </c>
      <c r="H10441">
        <v>7</v>
      </c>
      <c r="I10441" s="17">
        <v>706316</v>
      </c>
      <c r="J10441" s="17">
        <v>0</v>
      </c>
      <c r="K10441" s="17">
        <v>706316</v>
      </c>
      <c r="L10441" s="17">
        <v>494421.2</v>
      </c>
      <c r="M10441" s="17">
        <v>211894.8</v>
      </c>
      <c r="N10441" s="17">
        <v>44139.0892</v>
      </c>
    </row>
    <row r="10442" spans="1:14">
      <c r="A10442" s="16">
        <v>46197</v>
      </c>
      <c r="B10442" t="s">
        <v>10482</v>
      </c>
      <c r="C10442" t="s">
        <v>15</v>
      </c>
      <c r="D10442" t="s">
        <v>16</v>
      </c>
      <c r="E10442" t="s">
        <v>17</v>
      </c>
      <c r="F10442" t="s">
        <v>9033</v>
      </c>
      <c r="G10442" t="s">
        <v>5424</v>
      </c>
      <c r="H10442">
        <v>12</v>
      </c>
      <c r="I10442" s="17">
        <v>482977</v>
      </c>
      <c r="J10442" s="17">
        <v>38638.16</v>
      </c>
      <c r="K10442" s="17">
        <v>444338.84</v>
      </c>
      <c r="L10442" s="17">
        <v>311037.19</v>
      </c>
      <c r="M10442" s="17">
        <v>133301.65</v>
      </c>
      <c r="N10442" s="17">
        <v>44139.0892</v>
      </c>
    </row>
    <row r="10443" spans="1:14">
      <c r="A10443" s="16">
        <v>46197</v>
      </c>
      <c r="B10443" t="s">
        <v>10483</v>
      </c>
      <c r="C10443" t="s">
        <v>43</v>
      </c>
      <c r="D10443" t="s">
        <v>44</v>
      </c>
      <c r="E10443" t="s">
        <v>31</v>
      </c>
      <c r="F10443" t="s">
        <v>9033</v>
      </c>
      <c r="G10443" t="s">
        <v>5424</v>
      </c>
      <c r="H10443">
        <v>7</v>
      </c>
      <c r="I10443" s="17">
        <v>86956</v>
      </c>
      <c r="J10443" s="17">
        <v>0</v>
      </c>
      <c r="K10443" s="17">
        <v>86956</v>
      </c>
      <c r="L10443" s="17">
        <v>53912.72</v>
      </c>
      <c r="M10443" s="17">
        <v>33043.28</v>
      </c>
      <c r="N10443" s="17">
        <v>175550.2619</v>
      </c>
    </row>
    <row r="10444" spans="1:14">
      <c r="A10444" s="16">
        <v>46197</v>
      </c>
      <c r="B10444" t="s">
        <v>10484</v>
      </c>
      <c r="C10444" t="s">
        <v>22</v>
      </c>
      <c r="D10444" t="s">
        <v>23</v>
      </c>
      <c r="E10444" t="s">
        <v>24</v>
      </c>
      <c r="F10444" t="s">
        <v>9033</v>
      </c>
      <c r="G10444" t="s">
        <v>5424</v>
      </c>
      <c r="H10444">
        <v>2</v>
      </c>
      <c r="I10444" s="17">
        <v>702350</v>
      </c>
      <c r="J10444" s="17">
        <v>70235</v>
      </c>
      <c r="K10444" s="17">
        <v>632115</v>
      </c>
      <c r="L10444" s="17">
        <v>480407.4</v>
      </c>
      <c r="M10444" s="17">
        <v>151707.6</v>
      </c>
      <c r="N10444" s="17">
        <v>164888.9106</v>
      </c>
    </row>
    <row r="10445" spans="1:14">
      <c r="A10445" s="16">
        <v>46197</v>
      </c>
      <c r="B10445" t="s">
        <v>10485</v>
      </c>
      <c r="C10445" t="s">
        <v>43</v>
      </c>
      <c r="D10445" t="s">
        <v>44</v>
      </c>
      <c r="E10445" t="s">
        <v>31</v>
      </c>
      <c r="F10445" t="s">
        <v>9033</v>
      </c>
      <c r="G10445" t="s">
        <v>5424</v>
      </c>
      <c r="H10445">
        <v>7</v>
      </c>
      <c r="I10445" s="17">
        <v>627532</v>
      </c>
      <c r="J10445" s="17">
        <v>0</v>
      </c>
      <c r="K10445" s="17">
        <v>627532</v>
      </c>
      <c r="L10445" s="17">
        <v>389069.84</v>
      </c>
      <c r="M10445" s="17">
        <v>238462.16</v>
      </c>
      <c r="N10445" s="17">
        <v>175550.2619</v>
      </c>
    </row>
    <row r="10446" spans="1:14">
      <c r="A10446" s="16">
        <v>46197</v>
      </c>
      <c r="B10446" t="s">
        <v>10486</v>
      </c>
      <c r="C10446" t="s">
        <v>26</v>
      </c>
      <c r="D10446" t="s">
        <v>27</v>
      </c>
      <c r="E10446" t="s">
        <v>17</v>
      </c>
      <c r="F10446" t="s">
        <v>9033</v>
      </c>
      <c r="G10446" t="s">
        <v>5424</v>
      </c>
      <c r="H10446">
        <v>11</v>
      </c>
      <c r="I10446" s="17">
        <v>572094</v>
      </c>
      <c r="J10446" s="17">
        <v>0</v>
      </c>
      <c r="K10446" s="17">
        <v>572094</v>
      </c>
      <c r="L10446" s="17">
        <v>400465.8</v>
      </c>
      <c r="M10446" s="17">
        <v>171628.2</v>
      </c>
      <c r="N10446" s="17">
        <v>44139.0892</v>
      </c>
    </row>
    <row r="10447" spans="1:14">
      <c r="A10447" s="16">
        <v>46197</v>
      </c>
      <c r="B10447" t="s">
        <v>10487</v>
      </c>
      <c r="C10447" t="s">
        <v>33</v>
      </c>
      <c r="D10447" t="s">
        <v>34</v>
      </c>
      <c r="E10447" t="s">
        <v>35</v>
      </c>
      <c r="F10447" t="s">
        <v>9033</v>
      </c>
      <c r="G10447" t="s">
        <v>5424</v>
      </c>
      <c r="H10447">
        <v>2</v>
      </c>
      <c r="I10447" s="17">
        <v>489012</v>
      </c>
      <c r="J10447" s="17">
        <v>68461.67999999999</v>
      </c>
      <c r="K10447" s="17">
        <v>420550.32</v>
      </c>
      <c r="L10447" s="17">
        <v>302796.23</v>
      </c>
      <c r="M10447" s="17">
        <v>117754.09</v>
      </c>
      <c r="N10447" s="17">
        <v>79820.2844</v>
      </c>
    </row>
    <row r="10448" spans="1:14">
      <c r="A10448" s="16">
        <v>46197</v>
      </c>
      <c r="B10448" t="s">
        <v>10488</v>
      </c>
      <c r="C10448" t="s">
        <v>47</v>
      </c>
      <c r="D10448" t="s">
        <v>48</v>
      </c>
      <c r="E10448" t="s">
        <v>35</v>
      </c>
      <c r="F10448" t="s">
        <v>9033</v>
      </c>
      <c r="G10448" t="s">
        <v>5424</v>
      </c>
      <c r="H10448">
        <v>11</v>
      </c>
      <c r="I10448" s="17">
        <v>790158</v>
      </c>
      <c r="J10448" s="17">
        <v>0</v>
      </c>
      <c r="K10448" s="17">
        <v>790158</v>
      </c>
      <c r="L10448" s="17">
        <v>568913.76</v>
      </c>
      <c r="M10448" s="17">
        <v>221244.24</v>
      </c>
      <c r="N10448" s="17">
        <v>79820.2844</v>
      </c>
    </row>
    <row r="10449" spans="1:14">
      <c r="A10449" s="16">
        <v>46197</v>
      </c>
      <c r="B10449" t="s">
        <v>10489</v>
      </c>
      <c r="C10449" t="s">
        <v>15</v>
      </c>
      <c r="D10449" t="s">
        <v>16</v>
      </c>
      <c r="E10449" t="s">
        <v>17</v>
      </c>
      <c r="F10449" t="s">
        <v>9033</v>
      </c>
      <c r="G10449" t="s">
        <v>5424</v>
      </c>
      <c r="H10449">
        <v>4</v>
      </c>
      <c r="I10449" s="17">
        <v>310133</v>
      </c>
      <c r="J10449" s="17">
        <v>6202.66</v>
      </c>
      <c r="K10449" s="17">
        <v>303930.34</v>
      </c>
      <c r="L10449" s="17">
        <v>212751.24</v>
      </c>
      <c r="M10449" s="17">
        <v>91179.10000000001</v>
      </c>
      <c r="N10449" s="17">
        <v>44139.0892</v>
      </c>
    </row>
    <row r="10450" spans="1:14">
      <c r="A10450" s="16">
        <v>46197</v>
      </c>
      <c r="B10450" t="s">
        <v>10490</v>
      </c>
      <c r="C10450" t="s">
        <v>47</v>
      </c>
      <c r="D10450" t="s">
        <v>48</v>
      </c>
      <c r="E10450" t="s">
        <v>35</v>
      </c>
      <c r="F10450" t="s">
        <v>9033</v>
      </c>
      <c r="G10450" t="s">
        <v>5424</v>
      </c>
      <c r="H10450">
        <v>12</v>
      </c>
      <c r="I10450" s="17">
        <v>537987</v>
      </c>
      <c r="J10450" s="17">
        <v>53798.7</v>
      </c>
      <c r="K10450" s="17">
        <v>484188.3</v>
      </c>
      <c r="L10450" s="17">
        <v>348615.58</v>
      </c>
      <c r="M10450" s="17">
        <v>135572.72</v>
      </c>
      <c r="N10450" s="17">
        <v>79820.2844</v>
      </c>
    </row>
    <row r="10451" spans="1:14">
      <c r="A10451" s="16">
        <v>46197</v>
      </c>
      <c r="B10451" t="s">
        <v>10491</v>
      </c>
      <c r="C10451" t="s">
        <v>43</v>
      </c>
      <c r="D10451" t="s">
        <v>44</v>
      </c>
      <c r="E10451" t="s">
        <v>31</v>
      </c>
      <c r="F10451" t="s">
        <v>9033</v>
      </c>
      <c r="G10451" t="s">
        <v>5424</v>
      </c>
      <c r="H10451">
        <v>4</v>
      </c>
      <c r="I10451" s="17">
        <v>678338</v>
      </c>
      <c r="J10451" s="17">
        <v>33916.9</v>
      </c>
      <c r="K10451" s="17">
        <v>644421.1</v>
      </c>
      <c r="L10451" s="17">
        <v>399541.08</v>
      </c>
      <c r="M10451" s="17">
        <v>244880.02</v>
      </c>
      <c r="N10451" s="17">
        <v>175550.2619</v>
      </c>
    </row>
    <row r="10452" spans="1:14">
      <c r="A10452" s="16">
        <v>46197</v>
      </c>
      <c r="B10452" t="s">
        <v>10492</v>
      </c>
      <c r="C10452" t="s">
        <v>15</v>
      </c>
      <c r="D10452" t="s">
        <v>16</v>
      </c>
      <c r="E10452" t="s">
        <v>17</v>
      </c>
      <c r="F10452" t="s">
        <v>9033</v>
      </c>
      <c r="G10452" t="s">
        <v>5424</v>
      </c>
      <c r="H10452">
        <v>3</v>
      </c>
      <c r="I10452" s="17">
        <v>96812</v>
      </c>
      <c r="J10452" s="17">
        <v>0</v>
      </c>
      <c r="K10452" s="17">
        <v>96812</v>
      </c>
      <c r="L10452" s="17">
        <v>67768.39999999999</v>
      </c>
      <c r="M10452" s="17">
        <v>29043.6</v>
      </c>
      <c r="N10452" s="17">
        <v>44139.0892</v>
      </c>
    </row>
    <row r="10453" spans="1:14">
      <c r="A10453" s="16">
        <v>46197</v>
      </c>
      <c r="B10453" t="s">
        <v>10493</v>
      </c>
      <c r="C10453" t="s">
        <v>43</v>
      </c>
      <c r="D10453" t="s">
        <v>44</v>
      </c>
      <c r="E10453" t="s">
        <v>31</v>
      </c>
      <c r="F10453" t="s">
        <v>9033</v>
      </c>
      <c r="G10453" t="s">
        <v>5424</v>
      </c>
      <c r="H10453">
        <v>12</v>
      </c>
      <c r="I10453" s="17">
        <v>239160</v>
      </c>
      <c r="J10453" s="17">
        <v>33482.4</v>
      </c>
      <c r="K10453" s="17">
        <v>205677.6</v>
      </c>
      <c r="L10453" s="17">
        <v>127520.11</v>
      </c>
      <c r="M10453" s="17">
        <v>78157.49000000001</v>
      </c>
      <c r="N10453" s="17">
        <v>175550.2619</v>
      </c>
    </row>
    <row r="10454" spans="1:14">
      <c r="A10454" s="16">
        <v>46197</v>
      </c>
      <c r="B10454" t="s">
        <v>10494</v>
      </c>
      <c r="C10454" t="s">
        <v>22</v>
      </c>
      <c r="D10454" t="s">
        <v>23</v>
      </c>
      <c r="E10454" t="s">
        <v>24</v>
      </c>
      <c r="F10454" t="s">
        <v>9033</v>
      </c>
      <c r="G10454" t="s">
        <v>5424</v>
      </c>
      <c r="H10454">
        <v>11</v>
      </c>
      <c r="I10454" s="17">
        <v>579948</v>
      </c>
      <c r="J10454" s="17">
        <v>0</v>
      </c>
      <c r="K10454" s="17">
        <v>579948</v>
      </c>
      <c r="L10454" s="17">
        <v>440760.48</v>
      </c>
      <c r="M10454" s="17">
        <v>139187.52</v>
      </c>
      <c r="N10454" s="17">
        <v>164888.9106</v>
      </c>
    </row>
    <row r="10455" spans="1:14">
      <c r="A10455" s="16">
        <v>46197</v>
      </c>
      <c r="B10455" t="s">
        <v>10495</v>
      </c>
      <c r="C10455" t="s">
        <v>43</v>
      </c>
      <c r="D10455" t="s">
        <v>44</v>
      </c>
      <c r="E10455" t="s">
        <v>31</v>
      </c>
      <c r="F10455" t="s">
        <v>9033</v>
      </c>
      <c r="G10455" t="s">
        <v>5424</v>
      </c>
      <c r="H10455">
        <v>1</v>
      </c>
      <c r="I10455" s="17">
        <v>448560</v>
      </c>
      <c r="J10455" s="17">
        <v>62798.4</v>
      </c>
      <c r="K10455" s="17">
        <v>385761.6</v>
      </c>
      <c r="L10455" s="17">
        <v>239172.19</v>
      </c>
      <c r="M10455" s="17">
        <v>146589.41</v>
      </c>
      <c r="N10455" s="17">
        <v>175550.2619</v>
      </c>
    </row>
    <row r="10456" spans="1:14">
      <c r="A10456" s="16">
        <v>46197</v>
      </c>
      <c r="B10456" t="s">
        <v>10496</v>
      </c>
      <c r="C10456" t="s">
        <v>26</v>
      </c>
      <c r="D10456" t="s">
        <v>27</v>
      </c>
      <c r="E10456" t="s">
        <v>17</v>
      </c>
      <c r="F10456" t="s">
        <v>9033</v>
      </c>
      <c r="G10456" t="s">
        <v>5424</v>
      </c>
      <c r="H10456">
        <v>3</v>
      </c>
      <c r="I10456" s="17">
        <v>823034</v>
      </c>
      <c r="J10456" s="17">
        <v>106994.42</v>
      </c>
      <c r="K10456" s="17">
        <v>716039.58</v>
      </c>
      <c r="L10456" s="17">
        <v>501227.71</v>
      </c>
      <c r="M10456" s="17">
        <v>214811.87</v>
      </c>
      <c r="N10456" s="17">
        <v>44139.0892</v>
      </c>
    </row>
    <row r="10457" spans="1:14">
      <c r="A10457" s="16">
        <v>46197</v>
      </c>
      <c r="B10457" t="s">
        <v>10497</v>
      </c>
      <c r="C10457" t="s">
        <v>26</v>
      </c>
      <c r="D10457" t="s">
        <v>27</v>
      </c>
      <c r="E10457" t="s">
        <v>17</v>
      </c>
      <c r="F10457" t="s">
        <v>9033</v>
      </c>
      <c r="G10457" t="s">
        <v>5424</v>
      </c>
      <c r="H10457">
        <v>6</v>
      </c>
      <c r="I10457" s="17">
        <v>181831</v>
      </c>
      <c r="J10457" s="17">
        <v>0</v>
      </c>
      <c r="K10457" s="17">
        <v>181831</v>
      </c>
      <c r="L10457" s="17">
        <v>127281.7</v>
      </c>
      <c r="M10457" s="17">
        <v>54549.3</v>
      </c>
      <c r="N10457" s="17">
        <v>44139.0892</v>
      </c>
    </row>
    <row r="10458" spans="1:14">
      <c r="A10458" s="16">
        <v>46197</v>
      </c>
      <c r="B10458" t="s">
        <v>10498</v>
      </c>
      <c r="C10458" t="s">
        <v>22</v>
      </c>
      <c r="D10458" t="s">
        <v>23</v>
      </c>
      <c r="E10458" t="s">
        <v>24</v>
      </c>
      <c r="F10458" t="s">
        <v>9033</v>
      </c>
      <c r="G10458" t="s">
        <v>5424</v>
      </c>
      <c r="H10458">
        <v>4</v>
      </c>
      <c r="I10458" s="17">
        <v>728585</v>
      </c>
      <c r="J10458" s="17">
        <v>0</v>
      </c>
      <c r="K10458" s="17">
        <v>728585</v>
      </c>
      <c r="L10458" s="17">
        <v>553724.6</v>
      </c>
      <c r="M10458" s="17">
        <v>174860.4</v>
      </c>
      <c r="N10458" s="17">
        <v>164888.9106</v>
      </c>
    </row>
    <row r="10459" spans="1:14">
      <c r="A10459" s="16">
        <v>46197</v>
      </c>
      <c r="B10459" t="s">
        <v>10499</v>
      </c>
      <c r="C10459" t="s">
        <v>26</v>
      </c>
      <c r="D10459" t="s">
        <v>27</v>
      </c>
      <c r="E10459" t="s">
        <v>17</v>
      </c>
      <c r="F10459" t="s">
        <v>9033</v>
      </c>
      <c r="G10459" t="s">
        <v>5424</v>
      </c>
      <c r="H10459">
        <v>11</v>
      </c>
      <c r="I10459" s="17">
        <v>517864</v>
      </c>
      <c r="J10459" s="17">
        <v>25893.2</v>
      </c>
      <c r="K10459" s="17">
        <v>491970.8</v>
      </c>
      <c r="L10459" s="17">
        <v>344379.56</v>
      </c>
      <c r="M10459" s="17">
        <v>147591.24</v>
      </c>
      <c r="N10459" s="17">
        <v>44139.0892</v>
      </c>
    </row>
    <row r="10460" spans="1:14">
      <c r="A10460" s="16">
        <v>46197</v>
      </c>
      <c r="B10460" t="s">
        <v>10500</v>
      </c>
      <c r="C10460" t="s">
        <v>15</v>
      </c>
      <c r="D10460" t="s">
        <v>16</v>
      </c>
      <c r="E10460" t="s">
        <v>17</v>
      </c>
      <c r="F10460" t="s">
        <v>9033</v>
      </c>
      <c r="G10460" t="s">
        <v>5424</v>
      </c>
      <c r="H10460">
        <v>2</v>
      </c>
      <c r="I10460" s="17">
        <v>157311</v>
      </c>
      <c r="J10460" s="17">
        <v>0</v>
      </c>
      <c r="K10460" s="17">
        <v>157311</v>
      </c>
      <c r="L10460" s="17">
        <v>110117.7</v>
      </c>
      <c r="M10460" s="17">
        <v>47193.3</v>
      </c>
      <c r="N10460" s="17">
        <v>44139.0892</v>
      </c>
    </row>
    <row r="10461" spans="1:14">
      <c r="A10461" s="16">
        <v>46197</v>
      </c>
      <c r="B10461" t="s">
        <v>10501</v>
      </c>
      <c r="C10461" t="s">
        <v>29</v>
      </c>
      <c r="D10461" t="s">
        <v>30</v>
      </c>
      <c r="E10461" t="s">
        <v>31</v>
      </c>
      <c r="F10461" t="s">
        <v>9033</v>
      </c>
      <c r="G10461" t="s">
        <v>5424</v>
      </c>
      <c r="H10461">
        <v>3</v>
      </c>
      <c r="I10461" s="17">
        <v>393377</v>
      </c>
      <c r="J10461" s="17">
        <v>39337.7</v>
      </c>
      <c r="K10461" s="17">
        <v>354039.3</v>
      </c>
      <c r="L10461" s="17">
        <v>219504.37</v>
      </c>
      <c r="M10461" s="17">
        <v>134534.93</v>
      </c>
      <c r="N10461" s="17">
        <v>175550.2619</v>
      </c>
    </row>
    <row r="10462" spans="1:14">
      <c r="A10462" s="16">
        <v>46197</v>
      </c>
      <c r="B10462" t="s">
        <v>10502</v>
      </c>
      <c r="C10462" t="s">
        <v>73</v>
      </c>
      <c r="D10462" t="s">
        <v>74</v>
      </c>
      <c r="E10462" t="s">
        <v>24</v>
      </c>
      <c r="F10462" t="s">
        <v>9033</v>
      </c>
      <c r="G10462" t="s">
        <v>5424</v>
      </c>
      <c r="H10462">
        <v>4</v>
      </c>
      <c r="I10462" s="17">
        <v>700748</v>
      </c>
      <c r="J10462" s="17">
        <v>0</v>
      </c>
      <c r="K10462" s="17">
        <v>700748</v>
      </c>
      <c r="L10462" s="17">
        <v>532568.48</v>
      </c>
      <c r="M10462" s="17">
        <v>168179.52</v>
      </c>
      <c r="N10462" s="17">
        <v>164888.9106</v>
      </c>
    </row>
    <row r="10463" spans="1:14">
      <c r="A10463" s="16">
        <v>46197</v>
      </c>
      <c r="B10463" t="s">
        <v>10503</v>
      </c>
      <c r="C10463" t="s">
        <v>33</v>
      </c>
      <c r="D10463" t="s">
        <v>34</v>
      </c>
      <c r="E10463" t="s">
        <v>35</v>
      </c>
      <c r="F10463" t="s">
        <v>9033</v>
      </c>
      <c r="G10463" t="s">
        <v>5424</v>
      </c>
      <c r="H10463">
        <v>11</v>
      </c>
      <c r="I10463" s="17">
        <v>226171</v>
      </c>
      <c r="J10463" s="17">
        <v>11308.55</v>
      </c>
      <c r="K10463" s="17">
        <v>214862.45</v>
      </c>
      <c r="L10463" s="17">
        <v>154700.96</v>
      </c>
      <c r="M10463" s="17">
        <v>60161.49</v>
      </c>
      <c r="N10463" s="17">
        <v>79820.2844</v>
      </c>
    </row>
    <row r="10464" spans="1:14">
      <c r="A10464" s="16">
        <v>46197</v>
      </c>
      <c r="B10464" t="s">
        <v>10504</v>
      </c>
      <c r="C10464" t="s">
        <v>26</v>
      </c>
      <c r="D10464" t="s">
        <v>27</v>
      </c>
      <c r="E10464" t="s">
        <v>17</v>
      </c>
      <c r="F10464" t="s">
        <v>9033</v>
      </c>
      <c r="G10464" t="s">
        <v>5424</v>
      </c>
      <c r="H10464">
        <v>2</v>
      </c>
      <c r="I10464" s="17">
        <v>546667</v>
      </c>
      <c r="J10464" s="17">
        <v>21866.68</v>
      </c>
      <c r="K10464" s="17">
        <v>524800.3199999999</v>
      </c>
      <c r="L10464" s="17">
        <v>367360.22</v>
      </c>
      <c r="M10464" s="17">
        <v>157440.1</v>
      </c>
      <c r="N10464" s="17">
        <v>44139.0892</v>
      </c>
    </row>
    <row r="10465" spans="1:14">
      <c r="A10465" s="16">
        <v>46197</v>
      </c>
      <c r="B10465" t="s">
        <v>10505</v>
      </c>
      <c r="C10465" t="s">
        <v>73</v>
      </c>
      <c r="D10465" t="s">
        <v>74</v>
      </c>
      <c r="E10465" t="s">
        <v>24</v>
      </c>
      <c r="F10465" t="s">
        <v>9033</v>
      </c>
      <c r="G10465" t="s">
        <v>5424</v>
      </c>
      <c r="H10465">
        <v>7</v>
      </c>
      <c r="I10465" s="17">
        <v>187638</v>
      </c>
      <c r="J10465" s="17">
        <v>24392.94</v>
      </c>
      <c r="K10465" s="17">
        <v>163245.06</v>
      </c>
      <c r="L10465" s="17">
        <v>124066.25</v>
      </c>
      <c r="M10465" s="17">
        <v>39178.81</v>
      </c>
      <c r="N10465" s="17">
        <v>164888.9106</v>
      </c>
    </row>
    <row r="10466" spans="1:14">
      <c r="A10466" s="16">
        <v>46197</v>
      </c>
      <c r="B10466" t="s">
        <v>10506</v>
      </c>
      <c r="C10466" t="s">
        <v>43</v>
      </c>
      <c r="D10466" t="s">
        <v>44</v>
      </c>
      <c r="E10466" t="s">
        <v>31</v>
      </c>
      <c r="F10466" t="s">
        <v>9033</v>
      </c>
      <c r="G10466" t="s">
        <v>5424</v>
      </c>
      <c r="H10466">
        <v>8</v>
      </c>
      <c r="I10466" s="17">
        <v>389592</v>
      </c>
      <c r="J10466" s="17">
        <v>7791.84</v>
      </c>
      <c r="K10466" s="17">
        <v>381800.16</v>
      </c>
      <c r="L10466" s="17">
        <v>236716.1</v>
      </c>
      <c r="M10466" s="17">
        <v>145084.06</v>
      </c>
      <c r="N10466" s="17">
        <v>175550.2619</v>
      </c>
    </row>
    <row r="10467" spans="1:14">
      <c r="A10467" s="16">
        <v>46197</v>
      </c>
      <c r="B10467" t="s">
        <v>10507</v>
      </c>
      <c r="C10467" t="s">
        <v>43</v>
      </c>
      <c r="D10467" t="s">
        <v>44</v>
      </c>
      <c r="E10467" t="s">
        <v>31</v>
      </c>
      <c r="F10467" t="s">
        <v>9033</v>
      </c>
      <c r="G10467" t="s">
        <v>5424</v>
      </c>
      <c r="H10467">
        <v>11</v>
      </c>
      <c r="I10467" s="17">
        <v>721217</v>
      </c>
      <c r="J10467" s="17">
        <v>0</v>
      </c>
      <c r="K10467" s="17">
        <v>721217</v>
      </c>
      <c r="L10467" s="17">
        <v>447154.54</v>
      </c>
      <c r="M10467" s="17">
        <v>274062.46</v>
      </c>
      <c r="N10467" s="17">
        <v>175550.2619</v>
      </c>
    </row>
    <row r="10468" spans="1:14">
      <c r="A10468" s="16">
        <v>46197</v>
      </c>
      <c r="B10468" t="s">
        <v>10508</v>
      </c>
      <c r="C10468" t="s">
        <v>47</v>
      </c>
      <c r="D10468" t="s">
        <v>48</v>
      </c>
      <c r="E10468" t="s">
        <v>35</v>
      </c>
      <c r="F10468" t="s">
        <v>9033</v>
      </c>
      <c r="G10468" t="s">
        <v>5424</v>
      </c>
      <c r="H10468">
        <v>10</v>
      </c>
      <c r="I10468" s="17">
        <v>362974</v>
      </c>
      <c r="J10468" s="17">
        <v>25408.18</v>
      </c>
      <c r="K10468" s="17">
        <v>337565.82</v>
      </c>
      <c r="L10468" s="17">
        <v>243047.39</v>
      </c>
      <c r="M10468" s="17">
        <v>94518.42999999999</v>
      </c>
      <c r="N10468" s="17">
        <v>79820.2844</v>
      </c>
    </row>
    <row r="10469" spans="1:14">
      <c r="A10469" s="16">
        <v>46197</v>
      </c>
      <c r="B10469" t="s">
        <v>10509</v>
      </c>
      <c r="C10469" t="s">
        <v>43</v>
      </c>
      <c r="D10469" t="s">
        <v>44</v>
      </c>
      <c r="E10469" t="s">
        <v>31</v>
      </c>
      <c r="F10469" t="s">
        <v>9033</v>
      </c>
      <c r="G10469" t="s">
        <v>5424</v>
      </c>
      <c r="H10469">
        <v>7</v>
      </c>
      <c r="I10469" s="17">
        <v>588347</v>
      </c>
      <c r="J10469" s="17">
        <v>76485.11</v>
      </c>
      <c r="K10469" s="17">
        <v>511861.89</v>
      </c>
      <c r="L10469" s="17">
        <v>317354.37</v>
      </c>
      <c r="M10469" s="17">
        <v>194507.52</v>
      </c>
      <c r="N10469" s="17">
        <v>175550.2619</v>
      </c>
    </row>
    <row r="10470" spans="1:14">
      <c r="A10470" s="16">
        <v>46197</v>
      </c>
      <c r="B10470" t="s">
        <v>10510</v>
      </c>
      <c r="C10470" t="s">
        <v>47</v>
      </c>
      <c r="D10470" t="s">
        <v>48</v>
      </c>
      <c r="E10470" t="s">
        <v>35</v>
      </c>
      <c r="F10470" t="s">
        <v>9033</v>
      </c>
      <c r="G10470" t="s">
        <v>5424</v>
      </c>
      <c r="H10470">
        <v>10</v>
      </c>
      <c r="I10470" s="17">
        <v>813028</v>
      </c>
      <c r="J10470" s="17">
        <v>97563.36</v>
      </c>
      <c r="K10470" s="17">
        <v>715464.64</v>
      </c>
      <c r="L10470" s="17">
        <v>515134.54</v>
      </c>
      <c r="M10470" s="17">
        <v>200330.1</v>
      </c>
      <c r="N10470" s="17">
        <v>79820.2844</v>
      </c>
    </row>
    <row r="10471" spans="1:14">
      <c r="A10471" s="16">
        <v>46197</v>
      </c>
      <c r="B10471" t="s">
        <v>10511</v>
      </c>
      <c r="C10471" t="s">
        <v>26</v>
      </c>
      <c r="D10471" t="s">
        <v>27</v>
      </c>
      <c r="E10471" t="s">
        <v>17</v>
      </c>
      <c r="F10471" t="s">
        <v>9033</v>
      </c>
      <c r="G10471" t="s">
        <v>5424</v>
      </c>
      <c r="H10471">
        <v>3</v>
      </c>
      <c r="I10471" s="17">
        <v>374508</v>
      </c>
      <c r="J10471" s="17">
        <v>14980.32</v>
      </c>
      <c r="K10471" s="17">
        <v>359527.68</v>
      </c>
      <c r="L10471" s="17">
        <v>251669.38</v>
      </c>
      <c r="M10471" s="17">
        <v>107858.3</v>
      </c>
      <c r="N10471" s="17">
        <v>44139.0892</v>
      </c>
    </row>
    <row r="10472" spans="1:14">
      <c r="A10472" s="16">
        <v>46197</v>
      </c>
      <c r="B10472" t="s">
        <v>10512</v>
      </c>
      <c r="C10472" t="s">
        <v>43</v>
      </c>
      <c r="D10472" t="s">
        <v>44</v>
      </c>
      <c r="E10472" t="s">
        <v>31</v>
      </c>
      <c r="F10472" t="s">
        <v>9033</v>
      </c>
      <c r="G10472" t="s">
        <v>5424</v>
      </c>
      <c r="H10472">
        <v>7</v>
      </c>
      <c r="I10472" s="17">
        <v>61466</v>
      </c>
      <c r="J10472" s="17">
        <v>5531.94</v>
      </c>
      <c r="K10472" s="17">
        <v>55934.06</v>
      </c>
      <c r="L10472" s="17">
        <v>34679.12</v>
      </c>
      <c r="M10472" s="17">
        <v>21254.94</v>
      </c>
      <c r="N10472" s="17">
        <v>175550.2619</v>
      </c>
    </row>
    <row r="10473" spans="1:14">
      <c r="A10473" s="16">
        <v>46197</v>
      </c>
      <c r="B10473" t="s">
        <v>10513</v>
      </c>
      <c r="C10473" t="s">
        <v>43</v>
      </c>
      <c r="D10473" t="s">
        <v>44</v>
      </c>
      <c r="E10473" t="s">
        <v>31</v>
      </c>
      <c r="F10473" t="s">
        <v>9033</v>
      </c>
      <c r="G10473" t="s">
        <v>5424</v>
      </c>
      <c r="H10473">
        <v>5</v>
      </c>
      <c r="I10473" s="17">
        <v>420131</v>
      </c>
      <c r="J10473" s="17">
        <v>25207.86</v>
      </c>
      <c r="K10473" s="17">
        <v>394923.14</v>
      </c>
      <c r="L10473" s="17">
        <v>244852.35</v>
      </c>
      <c r="M10473" s="17">
        <v>150070.79</v>
      </c>
      <c r="N10473" s="17">
        <v>175550.2619</v>
      </c>
    </row>
    <row r="10474" spans="1:14">
      <c r="A10474" s="16">
        <v>46197</v>
      </c>
      <c r="B10474" t="s">
        <v>10514</v>
      </c>
      <c r="C10474" t="s">
        <v>47</v>
      </c>
      <c r="D10474" t="s">
        <v>48</v>
      </c>
      <c r="E10474" t="s">
        <v>35</v>
      </c>
      <c r="F10474" t="s">
        <v>9033</v>
      </c>
      <c r="G10474" t="s">
        <v>5424</v>
      </c>
      <c r="H10474">
        <v>3</v>
      </c>
      <c r="I10474" s="17">
        <v>725557</v>
      </c>
      <c r="J10474" s="17">
        <v>0</v>
      </c>
      <c r="K10474" s="17">
        <v>725557</v>
      </c>
      <c r="L10474" s="17">
        <v>522401.04</v>
      </c>
      <c r="M10474" s="17">
        <v>203155.96</v>
      </c>
      <c r="N10474" s="17">
        <v>79820.2844</v>
      </c>
    </row>
    <row r="10475" spans="1:14">
      <c r="A10475" s="16">
        <v>46197</v>
      </c>
      <c r="B10475" t="s">
        <v>10515</v>
      </c>
      <c r="C10475" t="s">
        <v>15</v>
      </c>
      <c r="D10475" t="s">
        <v>16</v>
      </c>
      <c r="E10475" t="s">
        <v>17</v>
      </c>
      <c r="F10475" t="s">
        <v>9033</v>
      </c>
      <c r="G10475" t="s">
        <v>5424</v>
      </c>
      <c r="H10475">
        <v>11</v>
      </c>
      <c r="I10475" s="17">
        <v>156135</v>
      </c>
      <c r="J10475" s="17">
        <v>0</v>
      </c>
      <c r="K10475" s="17">
        <v>156135</v>
      </c>
      <c r="L10475" s="17">
        <v>109294.5</v>
      </c>
      <c r="M10475" s="17">
        <v>46840.5</v>
      </c>
      <c r="N10475" s="17">
        <v>44139.0892</v>
      </c>
    </row>
    <row r="10476" spans="1:14">
      <c r="A10476" s="16">
        <v>46197</v>
      </c>
      <c r="B10476" t="s">
        <v>10516</v>
      </c>
      <c r="C10476" t="s">
        <v>73</v>
      </c>
      <c r="D10476" t="s">
        <v>74</v>
      </c>
      <c r="E10476" t="s">
        <v>24</v>
      </c>
      <c r="F10476" t="s">
        <v>9033</v>
      </c>
      <c r="G10476" t="s">
        <v>5424</v>
      </c>
      <c r="H10476">
        <v>4</v>
      </c>
      <c r="I10476" s="17">
        <v>240314</v>
      </c>
      <c r="J10476" s="17">
        <v>26434.54</v>
      </c>
      <c r="K10476" s="17">
        <v>213879.46</v>
      </c>
      <c r="L10476" s="17">
        <v>162548.39</v>
      </c>
      <c r="M10476" s="17">
        <v>51331.07</v>
      </c>
      <c r="N10476" s="17">
        <v>164888.9106</v>
      </c>
    </row>
    <row r="10477" spans="1:14">
      <c r="A10477" s="16">
        <v>46197</v>
      </c>
      <c r="B10477" t="s">
        <v>10517</v>
      </c>
      <c r="C10477" t="s">
        <v>43</v>
      </c>
      <c r="D10477" t="s">
        <v>44</v>
      </c>
      <c r="E10477" t="s">
        <v>31</v>
      </c>
      <c r="F10477" t="s">
        <v>9033</v>
      </c>
      <c r="G10477" t="s">
        <v>5424</v>
      </c>
      <c r="H10477">
        <v>7</v>
      </c>
      <c r="I10477" s="17">
        <v>683135</v>
      </c>
      <c r="J10477" s="17">
        <v>95638.89999999999</v>
      </c>
      <c r="K10477" s="17">
        <v>587496.1</v>
      </c>
      <c r="L10477" s="17">
        <v>364247.58</v>
      </c>
      <c r="M10477" s="17">
        <v>223248.52</v>
      </c>
      <c r="N10477" s="17">
        <v>175550.2619</v>
      </c>
    </row>
    <row r="10478" spans="1:14">
      <c r="A10478" s="16">
        <v>46197</v>
      </c>
      <c r="B10478" t="s">
        <v>10518</v>
      </c>
      <c r="C10478" t="s">
        <v>22</v>
      </c>
      <c r="D10478" t="s">
        <v>23</v>
      </c>
      <c r="E10478" t="s">
        <v>24</v>
      </c>
      <c r="F10478" t="s">
        <v>9033</v>
      </c>
      <c r="G10478" t="s">
        <v>5424</v>
      </c>
      <c r="H10478">
        <v>11</v>
      </c>
      <c r="I10478" s="17">
        <v>200243</v>
      </c>
      <c r="J10478" s="17">
        <v>24029.16</v>
      </c>
      <c r="K10478" s="17">
        <v>176213.84</v>
      </c>
      <c r="L10478" s="17">
        <v>133922.52</v>
      </c>
      <c r="M10478" s="17">
        <v>42291.32</v>
      </c>
      <c r="N10478" s="17">
        <v>164888.9106</v>
      </c>
    </row>
    <row r="10479" spans="1:14">
      <c r="A10479" s="16">
        <v>46197</v>
      </c>
      <c r="B10479" t="s">
        <v>10519</v>
      </c>
      <c r="C10479" t="s">
        <v>29</v>
      </c>
      <c r="D10479" t="s">
        <v>30</v>
      </c>
      <c r="E10479" t="s">
        <v>31</v>
      </c>
      <c r="F10479" t="s">
        <v>9033</v>
      </c>
      <c r="G10479" t="s">
        <v>5424</v>
      </c>
      <c r="H10479">
        <v>10</v>
      </c>
      <c r="I10479" s="17">
        <v>253928</v>
      </c>
      <c r="J10479" s="17">
        <v>7617.84</v>
      </c>
      <c r="K10479" s="17">
        <v>246310.16</v>
      </c>
      <c r="L10479" s="17">
        <v>152712.3</v>
      </c>
      <c r="M10479" s="17">
        <v>93597.86</v>
      </c>
      <c r="N10479" s="17">
        <v>175550.2619</v>
      </c>
    </row>
    <row r="10480" spans="1:14">
      <c r="A10480" s="16">
        <v>46197</v>
      </c>
      <c r="B10480" t="s">
        <v>10520</v>
      </c>
      <c r="C10480" t="s">
        <v>43</v>
      </c>
      <c r="D10480" t="s">
        <v>44</v>
      </c>
      <c r="E10480" t="s">
        <v>31</v>
      </c>
      <c r="F10480" t="s">
        <v>9033</v>
      </c>
      <c r="G10480" t="s">
        <v>5424</v>
      </c>
      <c r="H10480">
        <v>6</v>
      </c>
      <c r="I10480" s="17">
        <v>494095</v>
      </c>
      <c r="J10480" s="17">
        <v>44468.55</v>
      </c>
      <c r="K10480" s="17">
        <v>449626.45</v>
      </c>
      <c r="L10480" s="17">
        <v>278768.4</v>
      </c>
      <c r="M10480" s="17">
        <v>170858.05</v>
      </c>
      <c r="N10480" s="17">
        <v>175550.2619</v>
      </c>
    </row>
    <row r="10481" spans="1:14">
      <c r="A10481" s="16">
        <v>46197</v>
      </c>
      <c r="B10481" t="s">
        <v>10521</v>
      </c>
      <c r="C10481" t="s">
        <v>15</v>
      </c>
      <c r="D10481" t="s">
        <v>16</v>
      </c>
      <c r="E10481" t="s">
        <v>17</v>
      </c>
      <c r="F10481" t="s">
        <v>9033</v>
      </c>
      <c r="G10481" t="s">
        <v>5424</v>
      </c>
      <c r="H10481">
        <v>3</v>
      </c>
      <c r="I10481" s="17">
        <v>509553</v>
      </c>
      <c r="J10481" s="17">
        <v>0</v>
      </c>
      <c r="K10481" s="17">
        <v>509553</v>
      </c>
      <c r="L10481" s="17">
        <v>356687.1</v>
      </c>
      <c r="M10481" s="17">
        <v>152865.9</v>
      </c>
      <c r="N10481" s="17">
        <v>44139.0892</v>
      </c>
    </row>
    <row r="10482" spans="1:14">
      <c r="A10482" s="16">
        <v>46197</v>
      </c>
      <c r="B10482" t="s">
        <v>10522</v>
      </c>
      <c r="C10482" t="s">
        <v>47</v>
      </c>
      <c r="D10482" t="s">
        <v>48</v>
      </c>
      <c r="E10482" t="s">
        <v>35</v>
      </c>
      <c r="F10482" t="s">
        <v>9033</v>
      </c>
      <c r="G10482" t="s">
        <v>5424</v>
      </c>
      <c r="H10482">
        <v>2</v>
      </c>
      <c r="I10482" s="17">
        <v>574462</v>
      </c>
      <c r="J10482" s="17">
        <v>40212.34</v>
      </c>
      <c r="K10482" s="17">
        <v>534249.66</v>
      </c>
      <c r="L10482" s="17">
        <v>384659.76</v>
      </c>
      <c r="M10482" s="17">
        <v>149589.9</v>
      </c>
      <c r="N10482" s="17">
        <v>79820.2844</v>
      </c>
    </row>
    <row r="10483" spans="1:14">
      <c r="A10483" s="16">
        <v>46197</v>
      </c>
      <c r="B10483" t="s">
        <v>10523</v>
      </c>
      <c r="C10483" t="s">
        <v>29</v>
      </c>
      <c r="D10483" t="s">
        <v>30</v>
      </c>
      <c r="E10483" t="s">
        <v>31</v>
      </c>
      <c r="F10483" t="s">
        <v>9033</v>
      </c>
      <c r="G10483" t="s">
        <v>5424</v>
      </c>
      <c r="H10483">
        <v>8</v>
      </c>
      <c r="I10483" s="17">
        <v>467353</v>
      </c>
      <c r="J10483" s="17">
        <v>0</v>
      </c>
      <c r="K10483" s="17">
        <v>467353</v>
      </c>
      <c r="L10483" s="17">
        <v>289758.86</v>
      </c>
      <c r="M10483" s="17">
        <v>177594.14</v>
      </c>
      <c r="N10483" s="17">
        <v>175550.2619</v>
      </c>
    </row>
    <row r="10484" spans="1:14">
      <c r="A10484" s="16">
        <v>46197</v>
      </c>
      <c r="B10484" t="s">
        <v>10524</v>
      </c>
      <c r="C10484" t="s">
        <v>47</v>
      </c>
      <c r="D10484" t="s">
        <v>48</v>
      </c>
      <c r="E10484" t="s">
        <v>35</v>
      </c>
      <c r="F10484" t="s">
        <v>9033</v>
      </c>
      <c r="G10484" t="s">
        <v>5424</v>
      </c>
      <c r="H10484">
        <v>5</v>
      </c>
      <c r="I10484" s="17">
        <v>236975</v>
      </c>
      <c r="J10484" s="17">
        <v>9479</v>
      </c>
      <c r="K10484" s="17">
        <v>227496</v>
      </c>
      <c r="L10484" s="17">
        <v>163797.12</v>
      </c>
      <c r="M10484" s="17">
        <v>63698.88</v>
      </c>
      <c r="N10484" s="17">
        <v>79820.2844</v>
      </c>
    </row>
    <row r="10485" spans="1:14">
      <c r="A10485" s="16">
        <v>46197</v>
      </c>
      <c r="B10485" t="s">
        <v>10525</v>
      </c>
      <c r="C10485" t="s">
        <v>33</v>
      </c>
      <c r="D10485" t="s">
        <v>34</v>
      </c>
      <c r="E10485" t="s">
        <v>35</v>
      </c>
      <c r="F10485" t="s">
        <v>9033</v>
      </c>
      <c r="G10485" t="s">
        <v>5424</v>
      </c>
      <c r="H10485">
        <v>5</v>
      </c>
      <c r="I10485" s="17">
        <v>578083</v>
      </c>
      <c r="J10485" s="17">
        <v>0</v>
      </c>
      <c r="K10485" s="17">
        <v>578083</v>
      </c>
      <c r="L10485" s="17">
        <v>416219.76</v>
      </c>
      <c r="M10485" s="17">
        <v>161863.24</v>
      </c>
      <c r="N10485" s="17">
        <v>79820.2844</v>
      </c>
    </row>
    <row r="10486" spans="1:14">
      <c r="A10486" s="16">
        <v>46197</v>
      </c>
      <c r="B10486" t="s">
        <v>10526</v>
      </c>
      <c r="C10486" t="s">
        <v>73</v>
      </c>
      <c r="D10486" t="s">
        <v>74</v>
      </c>
      <c r="E10486" t="s">
        <v>24</v>
      </c>
      <c r="F10486" t="s">
        <v>9033</v>
      </c>
      <c r="G10486" t="s">
        <v>5424</v>
      </c>
      <c r="H10486">
        <v>12</v>
      </c>
      <c r="I10486" s="17">
        <v>785713</v>
      </c>
      <c r="J10486" s="17">
        <v>0</v>
      </c>
      <c r="K10486" s="17">
        <v>785713</v>
      </c>
      <c r="L10486" s="17">
        <v>597141.88</v>
      </c>
      <c r="M10486" s="17">
        <v>188571.12</v>
      </c>
      <c r="N10486" s="17">
        <v>164888.9106</v>
      </c>
    </row>
    <row r="10487" spans="1:14">
      <c r="A10487" s="16">
        <v>46197</v>
      </c>
      <c r="B10487" t="s">
        <v>10527</v>
      </c>
      <c r="C10487" t="s">
        <v>47</v>
      </c>
      <c r="D10487" t="s">
        <v>48</v>
      </c>
      <c r="E10487" t="s">
        <v>35</v>
      </c>
      <c r="F10487" t="s">
        <v>9033</v>
      </c>
      <c r="G10487" t="s">
        <v>5424</v>
      </c>
      <c r="H10487">
        <v>7</v>
      </c>
      <c r="I10487" s="17">
        <v>432713</v>
      </c>
      <c r="J10487" s="17">
        <v>0</v>
      </c>
      <c r="K10487" s="17">
        <v>432713</v>
      </c>
      <c r="L10487" s="17">
        <v>311553.36</v>
      </c>
      <c r="M10487" s="17">
        <v>121159.64</v>
      </c>
      <c r="N10487" s="17">
        <v>79820.2844</v>
      </c>
    </row>
    <row r="10488" spans="1:14">
      <c r="A10488" s="16">
        <v>46197</v>
      </c>
      <c r="B10488" t="s">
        <v>10528</v>
      </c>
      <c r="C10488" t="s">
        <v>26</v>
      </c>
      <c r="D10488" t="s">
        <v>27</v>
      </c>
      <c r="E10488" t="s">
        <v>17</v>
      </c>
      <c r="F10488" t="s">
        <v>9033</v>
      </c>
      <c r="G10488" t="s">
        <v>5424</v>
      </c>
      <c r="H10488">
        <v>11</v>
      </c>
      <c r="I10488" s="17">
        <v>96696</v>
      </c>
      <c r="J10488" s="17">
        <v>0</v>
      </c>
      <c r="K10488" s="17">
        <v>96696</v>
      </c>
      <c r="L10488" s="17">
        <v>67687.2</v>
      </c>
      <c r="M10488" s="17">
        <v>29008.8</v>
      </c>
      <c r="N10488" s="17">
        <v>44139.0892</v>
      </c>
    </row>
    <row r="10489" spans="1:14">
      <c r="A10489" s="16">
        <v>46197</v>
      </c>
      <c r="B10489" t="s">
        <v>10529</v>
      </c>
      <c r="C10489" t="s">
        <v>33</v>
      </c>
      <c r="D10489" t="s">
        <v>34</v>
      </c>
      <c r="E10489" t="s">
        <v>35</v>
      </c>
      <c r="F10489" t="s">
        <v>9033</v>
      </c>
      <c r="G10489" t="s">
        <v>5424</v>
      </c>
      <c r="H10489">
        <v>7</v>
      </c>
      <c r="I10489" s="17">
        <v>677780</v>
      </c>
      <c r="J10489" s="17">
        <v>40666.8</v>
      </c>
      <c r="K10489" s="17">
        <v>637113.2</v>
      </c>
      <c r="L10489" s="17">
        <v>458721.5</v>
      </c>
      <c r="M10489" s="17">
        <v>178391.7</v>
      </c>
      <c r="N10489" s="17">
        <v>79820.2844</v>
      </c>
    </row>
    <row r="10490" spans="1:14">
      <c r="A10490" s="16">
        <v>46197</v>
      </c>
      <c r="B10490" t="s">
        <v>10530</v>
      </c>
      <c r="C10490" t="s">
        <v>29</v>
      </c>
      <c r="D10490" t="s">
        <v>30</v>
      </c>
      <c r="E10490" t="s">
        <v>31</v>
      </c>
      <c r="F10490" t="s">
        <v>9033</v>
      </c>
      <c r="G10490" t="s">
        <v>5424</v>
      </c>
      <c r="H10490">
        <v>7</v>
      </c>
      <c r="I10490" s="17">
        <v>278987</v>
      </c>
      <c r="J10490" s="17">
        <v>0</v>
      </c>
      <c r="K10490" s="17">
        <v>278987</v>
      </c>
      <c r="L10490" s="17">
        <v>172971.94</v>
      </c>
      <c r="M10490" s="17">
        <v>106015.06</v>
      </c>
      <c r="N10490" s="17">
        <v>175550.2619</v>
      </c>
    </row>
    <row r="10491" spans="1:14">
      <c r="A10491" s="16">
        <v>46197</v>
      </c>
      <c r="B10491" t="s">
        <v>10531</v>
      </c>
      <c r="C10491" t="s">
        <v>29</v>
      </c>
      <c r="D10491" t="s">
        <v>30</v>
      </c>
      <c r="E10491" t="s">
        <v>31</v>
      </c>
      <c r="F10491" t="s">
        <v>9033</v>
      </c>
      <c r="G10491" t="s">
        <v>5424</v>
      </c>
      <c r="H10491">
        <v>6</v>
      </c>
      <c r="I10491" s="17">
        <v>80943</v>
      </c>
      <c r="J10491" s="17">
        <v>9713.16</v>
      </c>
      <c r="K10491" s="17">
        <v>71229.84</v>
      </c>
      <c r="L10491" s="17">
        <v>44162.5</v>
      </c>
      <c r="M10491" s="17">
        <v>27067.34</v>
      </c>
      <c r="N10491" s="17">
        <v>175550.2619</v>
      </c>
    </row>
    <row r="10492" spans="1:14">
      <c r="A10492" s="16">
        <v>46197</v>
      </c>
      <c r="B10492" t="s">
        <v>10532</v>
      </c>
      <c r="C10492" t="s">
        <v>29</v>
      </c>
      <c r="D10492" t="s">
        <v>30</v>
      </c>
      <c r="E10492" t="s">
        <v>31</v>
      </c>
      <c r="F10492" t="s">
        <v>9033</v>
      </c>
      <c r="G10492" t="s">
        <v>5424</v>
      </c>
      <c r="H10492">
        <v>12</v>
      </c>
      <c r="I10492" s="17">
        <v>467088</v>
      </c>
      <c r="J10492" s="17">
        <v>60721.44</v>
      </c>
      <c r="K10492" s="17">
        <v>406366.56</v>
      </c>
      <c r="L10492" s="17">
        <v>251947.27</v>
      </c>
      <c r="M10492" s="17">
        <v>154419.29</v>
      </c>
      <c r="N10492" s="17">
        <v>175550.2619</v>
      </c>
    </row>
    <row r="10493" spans="1:14">
      <c r="A10493" s="16">
        <v>46197</v>
      </c>
      <c r="B10493" t="s">
        <v>10533</v>
      </c>
      <c r="C10493" t="s">
        <v>15</v>
      </c>
      <c r="D10493" t="s">
        <v>16</v>
      </c>
      <c r="E10493" t="s">
        <v>17</v>
      </c>
      <c r="F10493" t="s">
        <v>9033</v>
      </c>
      <c r="G10493" t="s">
        <v>5424</v>
      </c>
      <c r="H10493">
        <v>8</v>
      </c>
      <c r="I10493" s="17">
        <v>719142</v>
      </c>
      <c r="J10493" s="17">
        <v>0</v>
      </c>
      <c r="K10493" s="17">
        <v>719142</v>
      </c>
      <c r="L10493" s="17">
        <v>503399.4</v>
      </c>
      <c r="M10493" s="17">
        <v>215742.6</v>
      </c>
      <c r="N10493" s="17">
        <v>44139.0892</v>
      </c>
    </row>
    <row r="10494" spans="1:14">
      <c r="A10494" s="16">
        <v>46197</v>
      </c>
      <c r="B10494" t="s">
        <v>10534</v>
      </c>
      <c r="C10494" t="s">
        <v>73</v>
      </c>
      <c r="D10494" t="s">
        <v>74</v>
      </c>
      <c r="E10494" t="s">
        <v>24</v>
      </c>
      <c r="F10494" t="s">
        <v>9033</v>
      </c>
      <c r="G10494" t="s">
        <v>5424</v>
      </c>
      <c r="H10494">
        <v>9</v>
      </c>
      <c r="I10494" s="17">
        <v>539339</v>
      </c>
      <c r="J10494" s="17">
        <v>80900.85000000001</v>
      </c>
      <c r="K10494" s="17">
        <v>458438.15</v>
      </c>
      <c r="L10494" s="17">
        <v>348412.99</v>
      </c>
      <c r="M10494" s="17">
        <v>110025.16</v>
      </c>
      <c r="N10494" s="17">
        <v>164888.9106</v>
      </c>
    </row>
    <row r="10495" spans="1:14">
      <c r="A10495" s="16">
        <v>46197</v>
      </c>
      <c r="B10495" t="s">
        <v>10535</v>
      </c>
      <c r="C10495" t="s">
        <v>22</v>
      </c>
      <c r="D10495" t="s">
        <v>23</v>
      </c>
      <c r="E10495" t="s">
        <v>24</v>
      </c>
      <c r="F10495" t="s">
        <v>9033</v>
      </c>
      <c r="G10495" t="s">
        <v>5424</v>
      </c>
      <c r="H10495">
        <v>6</v>
      </c>
      <c r="I10495" s="17">
        <v>668106</v>
      </c>
      <c r="J10495" s="17">
        <v>93534.84</v>
      </c>
      <c r="K10495" s="17">
        <v>574571.16</v>
      </c>
      <c r="L10495" s="17">
        <v>436674.08</v>
      </c>
      <c r="M10495" s="17">
        <v>137897.08</v>
      </c>
      <c r="N10495" s="17">
        <v>164888.9106</v>
      </c>
    </row>
    <row r="10496" spans="1:14">
      <c r="A10496" s="16">
        <v>46197</v>
      </c>
      <c r="B10496" t="s">
        <v>10536</v>
      </c>
      <c r="C10496" t="s">
        <v>43</v>
      </c>
      <c r="D10496" t="s">
        <v>44</v>
      </c>
      <c r="E10496" t="s">
        <v>31</v>
      </c>
      <c r="F10496" t="s">
        <v>9033</v>
      </c>
      <c r="G10496" t="s">
        <v>5424</v>
      </c>
      <c r="H10496">
        <v>1</v>
      </c>
      <c r="I10496" s="17">
        <v>437273</v>
      </c>
      <c r="J10496" s="17">
        <v>26236.38</v>
      </c>
      <c r="K10496" s="17">
        <v>411036.62</v>
      </c>
      <c r="L10496" s="17">
        <v>254842.7</v>
      </c>
      <c r="M10496" s="17">
        <v>156193.92</v>
      </c>
      <c r="N10496" s="17">
        <v>175550.2619</v>
      </c>
    </row>
    <row r="10497" spans="1:14">
      <c r="A10497" s="16">
        <v>46197</v>
      </c>
      <c r="B10497" t="s">
        <v>10537</v>
      </c>
      <c r="C10497" t="s">
        <v>15</v>
      </c>
      <c r="D10497" t="s">
        <v>16</v>
      </c>
      <c r="E10497" t="s">
        <v>17</v>
      </c>
      <c r="F10497" t="s">
        <v>9033</v>
      </c>
      <c r="G10497" t="s">
        <v>5424</v>
      </c>
      <c r="H10497">
        <v>7</v>
      </c>
      <c r="I10497" s="17">
        <v>548854</v>
      </c>
      <c r="J10497" s="17">
        <v>16465.62</v>
      </c>
      <c r="K10497" s="17">
        <v>532388.38</v>
      </c>
      <c r="L10497" s="17">
        <v>372671.87</v>
      </c>
      <c r="M10497" s="17">
        <v>159716.51</v>
      </c>
      <c r="N10497" s="17">
        <v>44139.0892</v>
      </c>
    </row>
    <row r="10498" spans="1:14">
      <c r="A10498" s="16">
        <v>46197</v>
      </c>
      <c r="B10498" t="s">
        <v>10538</v>
      </c>
      <c r="C10498" t="s">
        <v>43</v>
      </c>
      <c r="D10498" t="s">
        <v>44</v>
      </c>
      <c r="E10498" t="s">
        <v>31</v>
      </c>
      <c r="F10498" t="s">
        <v>9033</v>
      </c>
      <c r="G10498" t="s">
        <v>5424</v>
      </c>
      <c r="H10498">
        <v>11</v>
      </c>
      <c r="I10498" s="17">
        <v>384185</v>
      </c>
      <c r="J10498" s="17">
        <v>0</v>
      </c>
      <c r="K10498" s="17">
        <v>384185</v>
      </c>
      <c r="L10498" s="17">
        <v>238194.7</v>
      </c>
      <c r="M10498" s="17">
        <v>145990.3</v>
      </c>
      <c r="N10498" s="17">
        <v>175550.2619</v>
      </c>
    </row>
    <row r="10499" spans="1:14">
      <c r="A10499" s="16">
        <v>46197</v>
      </c>
      <c r="B10499" t="s">
        <v>10539</v>
      </c>
      <c r="C10499" t="s">
        <v>15</v>
      </c>
      <c r="D10499" t="s">
        <v>16</v>
      </c>
      <c r="E10499" t="s">
        <v>17</v>
      </c>
      <c r="F10499" t="s">
        <v>9033</v>
      </c>
      <c r="G10499" t="s">
        <v>5424</v>
      </c>
      <c r="H10499">
        <v>3</v>
      </c>
      <c r="I10499" s="17">
        <v>682876</v>
      </c>
      <c r="J10499" s="17">
        <v>20486.28</v>
      </c>
      <c r="K10499" s="17">
        <v>662389.72</v>
      </c>
      <c r="L10499" s="17">
        <v>463672.8</v>
      </c>
      <c r="M10499" s="17">
        <v>198716.92</v>
      </c>
      <c r="N10499" s="17">
        <v>44139.0892</v>
      </c>
    </row>
    <row r="10500" spans="1:14">
      <c r="A10500" s="16">
        <v>46197</v>
      </c>
      <c r="B10500" t="s">
        <v>10540</v>
      </c>
      <c r="C10500" t="s">
        <v>22</v>
      </c>
      <c r="D10500" t="s">
        <v>23</v>
      </c>
      <c r="E10500" t="s">
        <v>24</v>
      </c>
      <c r="F10500" t="s">
        <v>9033</v>
      </c>
      <c r="G10500" t="s">
        <v>5424</v>
      </c>
      <c r="H10500">
        <v>4</v>
      </c>
      <c r="I10500" s="17">
        <v>637453</v>
      </c>
      <c r="J10500" s="17">
        <v>76494.36</v>
      </c>
      <c r="K10500" s="17">
        <v>560958.64</v>
      </c>
      <c r="L10500" s="17">
        <v>426328.57</v>
      </c>
      <c r="M10500" s="17">
        <v>134630.07</v>
      </c>
      <c r="N10500" s="17">
        <v>164888.9106</v>
      </c>
    </row>
    <row r="10501" spans="1:14">
      <c r="A10501" s="16">
        <v>46198</v>
      </c>
      <c r="B10501" t="s">
        <v>10541</v>
      </c>
      <c r="C10501" t="s">
        <v>26</v>
      </c>
      <c r="D10501" t="s">
        <v>27</v>
      </c>
      <c r="E10501" t="s">
        <v>17</v>
      </c>
      <c r="F10501" t="s">
        <v>9033</v>
      </c>
      <c r="G10501" t="s">
        <v>5424</v>
      </c>
      <c r="H10501">
        <v>2</v>
      </c>
      <c r="I10501" s="17">
        <v>54968</v>
      </c>
      <c r="J10501" s="17">
        <v>6596.16</v>
      </c>
      <c r="K10501" s="17">
        <v>48371.84</v>
      </c>
      <c r="L10501" s="17">
        <v>33860.29</v>
      </c>
      <c r="M10501" s="17">
        <v>14511.55</v>
      </c>
      <c r="N10501" s="17">
        <v>44139.0892</v>
      </c>
    </row>
    <row r="10502" spans="1:14">
      <c r="A10502" s="16">
        <v>46198</v>
      </c>
      <c r="B10502" t="s">
        <v>10542</v>
      </c>
      <c r="C10502" t="s">
        <v>73</v>
      </c>
      <c r="D10502" t="s">
        <v>74</v>
      </c>
      <c r="E10502" t="s">
        <v>24</v>
      </c>
      <c r="F10502" t="s">
        <v>9033</v>
      </c>
      <c r="G10502" t="s">
        <v>5424</v>
      </c>
      <c r="H10502">
        <v>1</v>
      </c>
      <c r="I10502" s="17">
        <v>211082</v>
      </c>
      <c r="J10502" s="17">
        <v>10554.1</v>
      </c>
      <c r="K10502" s="17">
        <v>200527.9</v>
      </c>
      <c r="L10502" s="17">
        <v>152401.2</v>
      </c>
      <c r="M10502" s="17">
        <v>48126.7</v>
      </c>
      <c r="N10502" s="17">
        <v>164888.9106</v>
      </c>
    </row>
    <row r="10503" spans="1:14">
      <c r="A10503" s="16">
        <v>46198</v>
      </c>
      <c r="B10503" t="s">
        <v>10543</v>
      </c>
      <c r="C10503" t="s">
        <v>29</v>
      </c>
      <c r="D10503" t="s">
        <v>30</v>
      </c>
      <c r="E10503" t="s">
        <v>31</v>
      </c>
      <c r="F10503" t="s">
        <v>9033</v>
      </c>
      <c r="G10503" t="s">
        <v>5424</v>
      </c>
      <c r="H10503">
        <v>1</v>
      </c>
      <c r="I10503" s="17">
        <v>283158</v>
      </c>
      <c r="J10503" s="17">
        <v>33978.96</v>
      </c>
      <c r="K10503" s="17">
        <v>249179.04</v>
      </c>
      <c r="L10503" s="17">
        <v>154491</v>
      </c>
      <c r="M10503" s="17">
        <v>94688.03999999999</v>
      </c>
      <c r="N10503" s="17">
        <v>175550.2619</v>
      </c>
    </row>
    <row r="10504" spans="1:14">
      <c r="A10504" s="16">
        <v>46198</v>
      </c>
      <c r="B10504" t="s">
        <v>10544</v>
      </c>
      <c r="C10504" t="s">
        <v>73</v>
      </c>
      <c r="D10504" t="s">
        <v>74</v>
      </c>
      <c r="E10504" t="s">
        <v>24</v>
      </c>
      <c r="F10504" t="s">
        <v>9033</v>
      </c>
      <c r="G10504" t="s">
        <v>5424</v>
      </c>
      <c r="H10504">
        <v>9</v>
      </c>
      <c r="I10504" s="17">
        <v>156369</v>
      </c>
      <c r="J10504" s="17">
        <v>10945.83</v>
      </c>
      <c r="K10504" s="17">
        <v>145423.17</v>
      </c>
      <c r="L10504" s="17">
        <v>110521.61</v>
      </c>
      <c r="M10504" s="17">
        <v>34901.56</v>
      </c>
      <c r="N10504" s="17">
        <v>164888.9106</v>
      </c>
    </row>
    <row r="10505" spans="1:14">
      <c r="A10505" s="16">
        <v>46198</v>
      </c>
      <c r="B10505" t="s">
        <v>10545</v>
      </c>
      <c r="C10505" t="s">
        <v>73</v>
      </c>
      <c r="D10505" t="s">
        <v>74</v>
      </c>
      <c r="E10505" t="s">
        <v>24</v>
      </c>
      <c r="F10505" t="s">
        <v>9033</v>
      </c>
      <c r="G10505" t="s">
        <v>5424</v>
      </c>
      <c r="H10505">
        <v>11</v>
      </c>
      <c r="I10505" s="17">
        <v>707421</v>
      </c>
      <c r="J10505" s="17">
        <v>35371.05</v>
      </c>
      <c r="K10505" s="17">
        <v>672049.95</v>
      </c>
      <c r="L10505" s="17">
        <v>510757.96</v>
      </c>
      <c r="M10505" s="17">
        <v>161291.99</v>
      </c>
      <c r="N10505" s="17">
        <v>164888.9106</v>
      </c>
    </row>
    <row r="10506" spans="1:14">
      <c r="A10506" s="16">
        <v>46198</v>
      </c>
      <c r="B10506" t="s">
        <v>10546</v>
      </c>
      <c r="C10506" t="s">
        <v>33</v>
      </c>
      <c r="D10506" t="s">
        <v>34</v>
      </c>
      <c r="E10506" t="s">
        <v>35</v>
      </c>
      <c r="F10506" t="s">
        <v>9033</v>
      </c>
      <c r="G10506" t="s">
        <v>5424</v>
      </c>
      <c r="H10506">
        <v>2</v>
      </c>
      <c r="I10506" s="17">
        <v>193809</v>
      </c>
      <c r="J10506" s="17">
        <v>0</v>
      </c>
      <c r="K10506" s="17">
        <v>193809</v>
      </c>
      <c r="L10506" s="17">
        <v>139542.48</v>
      </c>
      <c r="M10506" s="17">
        <v>54266.52</v>
      </c>
      <c r="N10506" s="17">
        <v>79820.2844</v>
      </c>
    </row>
    <row r="10507" spans="1:14">
      <c r="A10507" s="16">
        <v>46198</v>
      </c>
      <c r="B10507" t="s">
        <v>10547</v>
      </c>
      <c r="C10507" t="s">
        <v>73</v>
      </c>
      <c r="D10507" t="s">
        <v>74</v>
      </c>
      <c r="E10507" t="s">
        <v>24</v>
      </c>
      <c r="F10507" t="s">
        <v>9033</v>
      </c>
      <c r="G10507" t="s">
        <v>5424</v>
      </c>
      <c r="H10507">
        <v>8</v>
      </c>
      <c r="I10507" s="17">
        <v>757723</v>
      </c>
      <c r="J10507" s="17">
        <v>37886.15</v>
      </c>
      <c r="K10507" s="17">
        <v>719836.85</v>
      </c>
      <c r="L10507" s="17">
        <v>547076.01</v>
      </c>
      <c r="M10507" s="17">
        <v>172760.84</v>
      </c>
      <c r="N10507" s="17">
        <v>164888.9106</v>
      </c>
    </row>
    <row r="10508" spans="1:14">
      <c r="A10508" s="16">
        <v>46198</v>
      </c>
      <c r="B10508" t="s">
        <v>10548</v>
      </c>
      <c r="C10508" t="s">
        <v>29</v>
      </c>
      <c r="D10508" t="s">
        <v>30</v>
      </c>
      <c r="E10508" t="s">
        <v>31</v>
      </c>
      <c r="F10508" t="s">
        <v>9033</v>
      </c>
      <c r="G10508" t="s">
        <v>5424</v>
      </c>
      <c r="H10508">
        <v>5</v>
      </c>
      <c r="I10508" s="17">
        <v>584911</v>
      </c>
      <c r="J10508" s="17">
        <v>81887.53999999999</v>
      </c>
      <c r="K10508" s="17">
        <v>503023.46</v>
      </c>
      <c r="L10508" s="17">
        <v>311874.55</v>
      </c>
      <c r="M10508" s="17">
        <v>191148.91</v>
      </c>
      <c r="N10508" s="17">
        <v>175550.2619</v>
      </c>
    </row>
    <row r="10509" spans="1:14">
      <c r="A10509" s="16">
        <v>46198</v>
      </c>
      <c r="B10509" t="s">
        <v>10549</v>
      </c>
      <c r="C10509" t="s">
        <v>33</v>
      </c>
      <c r="D10509" t="s">
        <v>34</v>
      </c>
      <c r="E10509" t="s">
        <v>35</v>
      </c>
      <c r="F10509" t="s">
        <v>9033</v>
      </c>
      <c r="G10509" t="s">
        <v>5424</v>
      </c>
      <c r="H10509">
        <v>2</v>
      </c>
      <c r="I10509" s="17">
        <v>824319</v>
      </c>
      <c r="J10509" s="17">
        <v>41215.95</v>
      </c>
      <c r="K10509" s="17">
        <v>783103.05</v>
      </c>
      <c r="L10509" s="17">
        <v>563834.2</v>
      </c>
      <c r="M10509" s="17">
        <v>219268.85</v>
      </c>
      <c r="N10509" s="17">
        <v>79820.2844</v>
      </c>
    </row>
    <row r="10510" spans="1:14">
      <c r="A10510" s="16">
        <v>46198</v>
      </c>
      <c r="B10510" t="s">
        <v>10550</v>
      </c>
      <c r="C10510" t="s">
        <v>47</v>
      </c>
      <c r="D10510" t="s">
        <v>48</v>
      </c>
      <c r="E10510" t="s">
        <v>35</v>
      </c>
      <c r="F10510" t="s">
        <v>9033</v>
      </c>
      <c r="G10510" t="s">
        <v>5424</v>
      </c>
      <c r="H10510">
        <v>6</v>
      </c>
      <c r="I10510" s="17">
        <v>173098</v>
      </c>
      <c r="J10510" s="17">
        <v>24233.72</v>
      </c>
      <c r="K10510" s="17">
        <v>148864.28</v>
      </c>
      <c r="L10510" s="17">
        <v>107182.28</v>
      </c>
      <c r="M10510" s="17">
        <v>41682</v>
      </c>
      <c r="N10510" s="17">
        <v>79820.2844</v>
      </c>
    </row>
    <row r="10511" spans="1:14">
      <c r="A10511" s="16">
        <v>46198</v>
      </c>
      <c r="B10511" t="s">
        <v>10551</v>
      </c>
      <c r="C10511" t="s">
        <v>73</v>
      </c>
      <c r="D10511" t="s">
        <v>74</v>
      </c>
      <c r="E10511" t="s">
        <v>24</v>
      </c>
      <c r="F10511" t="s">
        <v>9033</v>
      </c>
      <c r="G10511" t="s">
        <v>5424</v>
      </c>
      <c r="H10511">
        <v>6</v>
      </c>
      <c r="I10511" s="17">
        <v>94971</v>
      </c>
      <c r="J10511" s="17">
        <v>8547.389999999999</v>
      </c>
      <c r="K10511" s="17">
        <v>86423.61</v>
      </c>
      <c r="L10511" s="17">
        <v>65681.94</v>
      </c>
      <c r="M10511" s="17">
        <v>20741.67</v>
      </c>
      <c r="N10511" s="17">
        <v>164888.9106</v>
      </c>
    </row>
    <row r="10512" spans="1:14">
      <c r="A10512" s="16">
        <v>46198</v>
      </c>
      <c r="B10512" t="s">
        <v>10552</v>
      </c>
      <c r="C10512" t="s">
        <v>47</v>
      </c>
      <c r="D10512" t="s">
        <v>48</v>
      </c>
      <c r="E10512" t="s">
        <v>35</v>
      </c>
      <c r="F10512" t="s">
        <v>9033</v>
      </c>
      <c r="G10512" t="s">
        <v>5424</v>
      </c>
      <c r="H10512">
        <v>2</v>
      </c>
      <c r="I10512" s="17">
        <v>588870</v>
      </c>
      <c r="J10512" s="17">
        <v>0</v>
      </c>
      <c r="K10512" s="17">
        <v>588870</v>
      </c>
      <c r="L10512" s="17">
        <v>423986.4</v>
      </c>
      <c r="M10512" s="17">
        <v>164883.6</v>
      </c>
      <c r="N10512" s="17">
        <v>79820.2844</v>
      </c>
    </row>
    <row r="10513" spans="1:14">
      <c r="A10513" s="16">
        <v>46198</v>
      </c>
      <c r="B10513" t="s">
        <v>10553</v>
      </c>
      <c r="C10513" t="s">
        <v>47</v>
      </c>
      <c r="D10513" t="s">
        <v>48</v>
      </c>
      <c r="E10513" t="s">
        <v>35</v>
      </c>
      <c r="F10513" t="s">
        <v>9033</v>
      </c>
      <c r="G10513" t="s">
        <v>5424</v>
      </c>
      <c r="H10513">
        <v>7</v>
      </c>
      <c r="I10513" s="17">
        <v>365992</v>
      </c>
      <c r="J10513" s="17">
        <v>51238.88</v>
      </c>
      <c r="K10513" s="17">
        <v>314753.12</v>
      </c>
      <c r="L10513" s="17">
        <v>226622.25</v>
      </c>
      <c r="M10513" s="17">
        <v>88130.87</v>
      </c>
      <c r="N10513" s="17">
        <v>79820.2844</v>
      </c>
    </row>
    <row r="10514" spans="1:14">
      <c r="A10514" s="16">
        <v>46198</v>
      </c>
      <c r="B10514" t="s">
        <v>10554</v>
      </c>
      <c r="C10514" t="s">
        <v>22</v>
      </c>
      <c r="D10514" t="s">
        <v>23</v>
      </c>
      <c r="E10514" t="s">
        <v>24</v>
      </c>
      <c r="F10514" t="s">
        <v>9033</v>
      </c>
      <c r="G10514" t="s">
        <v>5424</v>
      </c>
      <c r="H10514">
        <v>7</v>
      </c>
      <c r="I10514" s="17">
        <v>623529</v>
      </c>
      <c r="J10514" s="17">
        <v>0</v>
      </c>
      <c r="K10514" s="17">
        <v>623529</v>
      </c>
      <c r="L10514" s="17">
        <v>473882.04</v>
      </c>
      <c r="M10514" s="17">
        <v>149646.96</v>
      </c>
      <c r="N10514" s="17">
        <v>164888.9106</v>
      </c>
    </row>
    <row r="10515" spans="1:14">
      <c r="A10515" s="16">
        <v>46198</v>
      </c>
      <c r="B10515" t="s">
        <v>10555</v>
      </c>
      <c r="C10515" t="s">
        <v>47</v>
      </c>
      <c r="D10515" t="s">
        <v>48</v>
      </c>
      <c r="E10515" t="s">
        <v>35</v>
      </c>
      <c r="F10515" t="s">
        <v>9033</v>
      </c>
      <c r="G10515" t="s">
        <v>5424</v>
      </c>
      <c r="H10515">
        <v>9</v>
      </c>
      <c r="I10515" s="17">
        <v>47369</v>
      </c>
      <c r="J10515" s="17">
        <v>0</v>
      </c>
      <c r="K10515" s="17">
        <v>47369</v>
      </c>
      <c r="L10515" s="17">
        <v>34105.68</v>
      </c>
      <c r="M10515" s="17">
        <v>13263.32</v>
      </c>
      <c r="N10515" s="17">
        <v>79820.2844</v>
      </c>
    </row>
    <row r="10516" spans="1:14">
      <c r="A10516" s="16">
        <v>46198</v>
      </c>
      <c r="B10516" t="s">
        <v>10556</v>
      </c>
      <c r="C10516" t="s">
        <v>26</v>
      </c>
      <c r="D10516" t="s">
        <v>27</v>
      </c>
      <c r="E10516" t="s">
        <v>17</v>
      </c>
      <c r="F10516" t="s">
        <v>9033</v>
      </c>
      <c r="G10516" t="s">
        <v>5424</v>
      </c>
      <c r="H10516">
        <v>9</v>
      </c>
      <c r="I10516" s="17">
        <v>522750</v>
      </c>
      <c r="J10516" s="17">
        <v>0</v>
      </c>
      <c r="K10516" s="17">
        <v>522750</v>
      </c>
      <c r="L10516" s="17">
        <v>365925</v>
      </c>
      <c r="M10516" s="17">
        <v>156825</v>
      </c>
      <c r="N10516" s="17">
        <v>44139.0892</v>
      </c>
    </row>
    <row r="10517" spans="1:14">
      <c r="A10517" s="16">
        <v>46198</v>
      </c>
      <c r="B10517" t="s">
        <v>10557</v>
      </c>
      <c r="C10517" t="s">
        <v>22</v>
      </c>
      <c r="D10517" t="s">
        <v>23</v>
      </c>
      <c r="E10517" t="s">
        <v>24</v>
      </c>
      <c r="F10517" t="s">
        <v>9033</v>
      </c>
      <c r="G10517" t="s">
        <v>5424</v>
      </c>
      <c r="H10517">
        <v>2</v>
      </c>
      <c r="I10517" s="17">
        <v>308227</v>
      </c>
      <c r="J10517" s="17">
        <v>15411.35</v>
      </c>
      <c r="K10517" s="17">
        <v>292815.65</v>
      </c>
      <c r="L10517" s="17">
        <v>222539.89</v>
      </c>
      <c r="M10517" s="17">
        <v>70275.75999999999</v>
      </c>
      <c r="N10517" s="17">
        <v>164888.9106</v>
      </c>
    </row>
    <row r="10518" spans="1:14">
      <c r="A10518" s="16">
        <v>46198</v>
      </c>
      <c r="B10518" t="s">
        <v>10558</v>
      </c>
      <c r="C10518" t="s">
        <v>33</v>
      </c>
      <c r="D10518" t="s">
        <v>34</v>
      </c>
      <c r="E10518" t="s">
        <v>35</v>
      </c>
      <c r="F10518" t="s">
        <v>9033</v>
      </c>
      <c r="G10518" t="s">
        <v>5424</v>
      </c>
      <c r="H10518">
        <v>2</v>
      </c>
      <c r="I10518" s="17">
        <v>454507</v>
      </c>
      <c r="J10518" s="17">
        <v>18180.28</v>
      </c>
      <c r="K10518" s="17">
        <v>436326.72</v>
      </c>
      <c r="L10518" s="17">
        <v>314155.24</v>
      </c>
      <c r="M10518" s="17">
        <v>122171.48</v>
      </c>
      <c r="N10518" s="17">
        <v>79820.2844</v>
      </c>
    </row>
    <row r="10519" spans="1:14">
      <c r="A10519" s="16">
        <v>46198</v>
      </c>
      <c r="B10519" t="s">
        <v>10559</v>
      </c>
      <c r="C10519" t="s">
        <v>43</v>
      </c>
      <c r="D10519" t="s">
        <v>44</v>
      </c>
      <c r="E10519" t="s">
        <v>31</v>
      </c>
      <c r="F10519" t="s">
        <v>9033</v>
      </c>
      <c r="G10519" t="s">
        <v>5424</v>
      </c>
      <c r="H10519">
        <v>9</v>
      </c>
      <c r="I10519" s="17">
        <v>94403</v>
      </c>
      <c r="J10519" s="17">
        <v>8496.27</v>
      </c>
      <c r="K10519" s="17">
        <v>85906.73</v>
      </c>
      <c r="L10519" s="17">
        <v>53262.17</v>
      </c>
      <c r="M10519" s="17">
        <v>32644.56</v>
      </c>
      <c r="N10519" s="17">
        <v>175550.2619</v>
      </c>
    </row>
    <row r="10520" spans="1:14">
      <c r="A10520" s="16">
        <v>46198</v>
      </c>
      <c r="B10520" t="s">
        <v>10560</v>
      </c>
      <c r="C10520" t="s">
        <v>73</v>
      </c>
      <c r="D10520" t="s">
        <v>74</v>
      </c>
      <c r="E10520" t="s">
        <v>24</v>
      </c>
      <c r="F10520" t="s">
        <v>9033</v>
      </c>
      <c r="G10520" t="s">
        <v>5424</v>
      </c>
      <c r="H10520">
        <v>6</v>
      </c>
      <c r="I10520" s="17">
        <v>462837</v>
      </c>
      <c r="J10520" s="17">
        <v>18513.48</v>
      </c>
      <c r="K10520" s="17">
        <v>444323.52</v>
      </c>
      <c r="L10520" s="17">
        <v>337685.88</v>
      </c>
      <c r="M10520" s="17">
        <v>106637.64</v>
      </c>
      <c r="N10520" s="17">
        <v>164888.9106</v>
      </c>
    </row>
    <row r="10521" spans="1:14">
      <c r="A10521" s="16">
        <v>46198</v>
      </c>
      <c r="B10521" t="s">
        <v>10561</v>
      </c>
      <c r="C10521" t="s">
        <v>47</v>
      </c>
      <c r="D10521" t="s">
        <v>48</v>
      </c>
      <c r="E10521" t="s">
        <v>35</v>
      </c>
      <c r="F10521" t="s">
        <v>9033</v>
      </c>
      <c r="G10521" t="s">
        <v>5424</v>
      </c>
      <c r="H10521">
        <v>6</v>
      </c>
      <c r="I10521" s="17">
        <v>792073</v>
      </c>
      <c r="J10521" s="17">
        <v>0</v>
      </c>
      <c r="K10521" s="17">
        <v>792073</v>
      </c>
      <c r="L10521" s="17">
        <v>570292.5600000001</v>
      </c>
      <c r="M10521" s="17">
        <v>221780.44</v>
      </c>
      <c r="N10521" s="17">
        <v>79820.2844</v>
      </c>
    </row>
    <row r="10522" spans="1:14">
      <c r="A10522" s="16">
        <v>46198</v>
      </c>
      <c r="B10522" t="s">
        <v>10562</v>
      </c>
      <c r="C10522" t="s">
        <v>22</v>
      </c>
      <c r="D10522" t="s">
        <v>23</v>
      </c>
      <c r="E10522" t="s">
        <v>24</v>
      </c>
      <c r="F10522" t="s">
        <v>9033</v>
      </c>
      <c r="G10522" t="s">
        <v>5424</v>
      </c>
      <c r="H10522">
        <v>12</v>
      </c>
      <c r="I10522" s="17">
        <v>330818</v>
      </c>
      <c r="J10522" s="17">
        <v>29773.62</v>
      </c>
      <c r="K10522" s="17">
        <v>301044.38</v>
      </c>
      <c r="L10522" s="17">
        <v>228793.73</v>
      </c>
      <c r="M10522" s="17">
        <v>72250.64999999999</v>
      </c>
      <c r="N10522" s="17">
        <v>164888.9106</v>
      </c>
    </row>
    <row r="10523" spans="1:14">
      <c r="A10523" s="16">
        <v>46198</v>
      </c>
      <c r="B10523" t="s">
        <v>10563</v>
      </c>
      <c r="C10523" t="s">
        <v>43</v>
      </c>
      <c r="D10523" t="s">
        <v>44</v>
      </c>
      <c r="E10523" t="s">
        <v>31</v>
      </c>
      <c r="F10523" t="s">
        <v>9033</v>
      </c>
      <c r="G10523" t="s">
        <v>5424</v>
      </c>
      <c r="H10523">
        <v>6</v>
      </c>
      <c r="I10523" s="17">
        <v>306724</v>
      </c>
      <c r="J10523" s="17">
        <v>15336.2</v>
      </c>
      <c r="K10523" s="17">
        <v>291387.8</v>
      </c>
      <c r="L10523" s="17">
        <v>180660.44</v>
      </c>
      <c r="M10523" s="17">
        <v>110727.36</v>
      </c>
      <c r="N10523" s="17">
        <v>175550.2619</v>
      </c>
    </row>
    <row r="10524" spans="1:14">
      <c r="A10524" s="16">
        <v>46198</v>
      </c>
      <c r="B10524" t="s">
        <v>10564</v>
      </c>
      <c r="C10524" t="s">
        <v>47</v>
      </c>
      <c r="D10524" t="s">
        <v>48</v>
      </c>
      <c r="E10524" t="s">
        <v>35</v>
      </c>
      <c r="F10524" t="s">
        <v>9033</v>
      </c>
      <c r="G10524" t="s">
        <v>5424</v>
      </c>
      <c r="H10524">
        <v>1</v>
      </c>
      <c r="I10524" s="17">
        <v>666757</v>
      </c>
      <c r="J10524" s="17">
        <v>73343.27</v>
      </c>
      <c r="K10524" s="17">
        <v>593413.73</v>
      </c>
      <c r="L10524" s="17">
        <v>427257.89</v>
      </c>
      <c r="M10524" s="17">
        <v>166155.84</v>
      </c>
      <c r="N10524" s="17">
        <v>79820.2844</v>
      </c>
    </row>
    <row r="10525" spans="1:14">
      <c r="A10525" s="16">
        <v>46198</v>
      </c>
      <c r="B10525" t="s">
        <v>10565</v>
      </c>
      <c r="C10525" t="s">
        <v>73</v>
      </c>
      <c r="D10525" t="s">
        <v>74</v>
      </c>
      <c r="E10525" t="s">
        <v>24</v>
      </c>
      <c r="F10525" t="s">
        <v>9033</v>
      </c>
      <c r="G10525" t="s">
        <v>5424</v>
      </c>
      <c r="H10525">
        <v>3</v>
      </c>
      <c r="I10525" s="17">
        <v>775064</v>
      </c>
      <c r="J10525" s="17">
        <v>38753.2</v>
      </c>
      <c r="K10525" s="17">
        <v>736310.8</v>
      </c>
      <c r="L10525" s="17">
        <v>559596.21</v>
      </c>
      <c r="M10525" s="17">
        <v>176714.59</v>
      </c>
      <c r="N10525" s="17">
        <v>164888.9106</v>
      </c>
    </row>
    <row r="10526" spans="1:14">
      <c r="A10526" s="16">
        <v>46198</v>
      </c>
      <c r="B10526" t="s">
        <v>10566</v>
      </c>
      <c r="C10526" t="s">
        <v>47</v>
      </c>
      <c r="D10526" t="s">
        <v>48</v>
      </c>
      <c r="E10526" t="s">
        <v>35</v>
      </c>
      <c r="F10526" t="s">
        <v>9033</v>
      </c>
      <c r="G10526" t="s">
        <v>5424</v>
      </c>
      <c r="H10526">
        <v>6</v>
      </c>
      <c r="I10526" s="17">
        <v>380821</v>
      </c>
      <c r="J10526" s="17">
        <v>0</v>
      </c>
      <c r="K10526" s="17">
        <v>380821</v>
      </c>
      <c r="L10526" s="17">
        <v>274191.12</v>
      </c>
      <c r="M10526" s="17">
        <v>106629.88</v>
      </c>
      <c r="N10526" s="17">
        <v>79820.2844</v>
      </c>
    </row>
    <row r="10527" spans="1:14">
      <c r="A10527" s="16">
        <v>46198</v>
      </c>
      <c r="B10527" t="s">
        <v>10567</v>
      </c>
      <c r="C10527" t="s">
        <v>15</v>
      </c>
      <c r="D10527" t="s">
        <v>16</v>
      </c>
      <c r="E10527" t="s">
        <v>17</v>
      </c>
      <c r="F10527" t="s">
        <v>9033</v>
      </c>
      <c r="G10527" t="s">
        <v>5424</v>
      </c>
      <c r="H10527">
        <v>11</v>
      </c>
      <c r="I10527" s="17">
        <v>706920</v>
      </c>
      <c r="J10527" s="17">
        <v>98968.8</v>
      </c>
      <c r="K10527" s="17">
        <v>607951.2</v>
      </c>
      <c r="L10527" s="17">
        <v>425565.84</v>
      </c>
      <c r="M10527" s="17">
        <v>182385.36</v>
      </c>
      <c r="N10527" s="17">
        <v>44139.0892</v>
      </c>
    </row>
    <row r="10528" spans="1:14">
      <c r="A10528" s="16">
        <v>46198</v>
      </c>
      <c r="B10528" t="s">
        <v>10568</v>
      </c>
      <c r="C10528" t="s">
        <v>29</v>
      </c>
      <c r="D10528" t="s">
        <v>30</v>
      </c>
      <c r="E10528" t="s">
        <v>31</v>
      </c>
      <c r="F10528" t="s">
        <v>9033</v>
      </c>
      <c r="G10528" t="s">
        <v>5424</v>
      </c>
      <c r="H10528">
        <v>10</v>
      </c>
      <c r="I10528" s="17">
        <v>77173</v>
      </c>
      <c r="J10528" s="17">
        <v>0</v>
      </c>
      <c r="K10528" s="17">
        <v>77173</v>
      </c>
      <c r="L10528" s="17">
        <v>47847.26</v>
      </c>
      <c r="M10528" s="17">
        <v>29325.74</v>
      </c>
      <c r="N10528" s="17">
        <v>175550.2619</v>
      </c>
    </row>
    <row r="10529" spans="1:14">
      <c r="A10529" s="16">
        <v>46198</v>
      </c>
      <c r="B10529" t="s">
        <v>10569</v>
      </c>
      <c r="C10529" t="s">
        <v>33</v>
      </c>
      <c r="D10529" t="s">
        <v>34</v>
      </c>
      <c r="E10529" t="s">
        <v>35</v>
      </c>
      <c r="F10529" t="s">
        <v>9033</v>
      </c>
      <c r="G10529" t="s">
        <v>5424</v>
      </c>
      <c r="H10529">
        <v>9</v>
      </c>
      <c r="I10529" s="17">
        <v>354681</v>
      </c>
      <c r="J10529" s="17">
        <v>31921.29</v>
      </c>
      <c r="K10529" s="17">
        <v>322759.71</v>
      </c>
      <c r="L10529" s="17">
        <v>232386.99</v>
      </c>
      <c r="M10529" s="17">
        <v>90372.72</v>
      </c>
      <c r="N10529" s="17">
        <v>79820.2844</v>
      </c>
    </row>
    <row r="10530" spans="1:14">
      <c r="A10530" s="16">
        <v>46198</v>
      </c>
      <c r="B10530" t="s">
        <v>10570</v>
      </c>
      <c r="C10530" t="s">
        <v>29</v>
      </c>
      <c r="D10530" t="s">
        <v>30</v>
      </c>
      <c r="E10530" t="s">
        <v>31</v>
      </c>
      <c r="F10530" t="s">
        <v>9033</v>
      </c>
      <c r="G10530" t="s">
        <v>5424</v>
      </c>
      <c r="H10530">
        <v>2</v>
      </c>
      <c r="I10530" s="17">
        <v>563951</v>
      </c>
      <c r="J10530" s="17">
        <v>33837.06</v>
      </c>
      <c r="K10530" s="17">
        <v>530113.9399999999</v>
      </c>
      <c r="L10530" s="17">
        <v>328670.64</v>
      </c>
      <c r="M10530" s="17">
        <v>201443.3</v>
      </c>
      <c r="N10530" s="17">
        <v>175550.2619</v>
      </c>
    </row>
    <row r="10531" spans="1:14">
      <c r="A10531" s="16">
        <v>46198</v>
      </c>
      <c r="B10531" t="s">
        <v>10571</v>
      </c>
      <c r="C10531" t="s">
        <v>15</v>
      </c>
      <c r="D10531" t="s">
        <v>16</v>
      </c>
      <c r="E10531" t="s">
        <v>17</v>
      </c>
      <c r="F10531" t="s">
        <v>9033</v>
      </c>
      <c r="G10531" t="s">
        <v>5424</v>
      </c>
      <c r="H10531">
        <v>9</v>
      </c>
      <c r="I10531" s="17">
        <v>190757</v>
      </c>
      <c r="J10531" s="17">
        <v>20983.27</v>
      </c>
      <c r="K10531" s="17">
        <v>169773.73</v>
      </c>
      <c r="L10531" s="17">
        <v>118841.61</v>
      </c>
      <c r="M10531" s="17">
        <v>50932.12</v>
      </c>
      <c r="N10531" s="17">
        <v>44139.0892</v>
      </c>
    </row>
    <row r="10532" spans="1:14">
      <c r="A10532" s="16">
        <v>46198</v>
      </c>
      <c r="B10532" t="s">
        <v>10572</v>
      </c>
      <c r="C10532" t="s">
        <v>47</v>
      </c>
      <c r="D10532" t="s">
        <v>48</v>
      </c>
      <c r="E10532" t="s">
        <v>35</v>
      </c>
      <c r="F10532" t="s">
        <v>9033</v>
      </c>
      <c r="G10532" t="s">
        <v>5424</v>
      </c>
      <c r="H10532">
        <v>11</v>
      </c>
      <c r="I10532" s="17">
        <v>75736</v>
      </c>
      <c r="J10532" s="17">
        <v>7573.6</v>
      </c>
      <c r="K10532" s="17">
        <v>68162.39999999999</v>
      </c>
      <c r="L10532" s="17">
        <v>49076.93</v>
      </c>
      <c r="M10532" s="17">
        <v>19085.47</v>
      </c>
      <c r="N10532" s="17">
        <v>79820.2844</v>
      </c>
    </row>
    <row r="10533" spans="1:14">
      <c r="A10533" s="16">
        <v>46198</v>
      </c>
      <c r="B10533" t="s">
        <v>10573</v>
      </c>
      <c r="C10533" t="s">
        <v>26</v>
      </c>
      <c r="D10533" t="s">
        <v>27</v>
      </c>
      <c r="E10533" t="s">
        <v>17</v>
      </c>
      <c r="F10533" t="s">
        <v>9033</v>
      </c>
      <c r="G10533" t="s">
        <v>5424</v>
      </c>
      <c r="H10533">
        <v>6</v>
      </c>
      <c r="I10533" s="17">
        <v>544999</v>
      </c>
      <c r="J10533" s="17">
        <v>49049.91</v>
      </c>
      <c r="K10533" s="17">
        <v>495949.09</v>
      </c>
      <c r="L10533" s="17">
        <v>347164.36</v>
      </c>
      <c r="M10533" s="17">
        <v>148784.73</v>
      </c>
      <c r="N10533" s="17">
        <v>44139.0892</v>
      </c>
    </row>
    <row r="10534" spans="1:14">
      <c r="A10534" s="16">
        <v>46198</v>
      </c>
      <c r="B10534" t="s">
        <v>10574</v>
      </c>
      <c r="C10534" t="s">
        <v>33</v>
      </c>
      <c r="D10534" t="s">
        <v>34</v>
      </c>
      <c r="E10534" t="s">
        <v>35</v>
      </c>
      <c r="F10534" t="s">
        <v>9033</v>
      </c>
      <c r="G10534" t="s">
        <v>5424</v>
      </c>
      <c r="H10534">
        <v>5</v>
      </c>
      <c r="I10534" s="17">
        <v>387959</v>
      </c>
      <c r="J10534" s="17">
        <v>34916.31</v>
      </c>
      <c r="K10534" s="17">
        <v>353042.69</v>
      </c>
      <c r="L10534" s="17">
        <v>254190.74</v>
      </c>
      <c r="M10534" s="17">
        <v>98851.95</v>
      </c>
      <c r="N10534" s="17">
        <v>79820.2844</v>
      </c>
    </row>
    <row r="10535" spans="1:14">
      <c r="A10535" s="16">
        <v>46198</v>
      </c>
      <c r="B10535" t="s">
        <v>10575</v>
      </c>
      <c r="C10535" t="s">
        <v>22</v>
      </c>
      <c r="D10535" t="s">
        <v>23</v>
      </c>
      <c r="E10535" t="s">
        <v>24</v>
      </c>
      <c r="F10535" t="s">
        <v>9033</v>
      </c>
      <c r="G10535" t="s">
        <v>5424</v>
      </c>
      <c r="H10535">
        <v>4</v>
      </c>
      <c r="I10535" s="17">
        <v>137585</v>
      </c>
      <c r="J10535" s="17">
        <v>19261.9</v>
      </c>
      <c r="K10535" s="17">
        <v>118323.1</v>
      </c>
      <c r="L10535" s="17">
        <v>89925.56</v>
      </c>
      <c r="M10535" s="17">
        <v>28397.54</v>
      </c>
      <c r="N10535" s="17">
        <v>164888.9106</v>
      </c>
    </row>
    <row r="10536" spans="1:14">
      <c r="A10536" s="16">
        <v>46198</v>
      </c>
      <c r="B10536" t="s">
        <v>10576</v>
      </c>
      <c r="C10536" t="s">
        <v>43</v>
      </c>
      <c r="D10536" t="s">
        <v>44</v>
      </c>
      <c r="E10536" t="s">
        <v>31</v>
      </c>
      <c r="F10536" t="s">
        <v>9033</v>
      </c>
      <c r="G10536" t="s">
        <v>5424</v>
      </c>
      <c r="H10536">
        <v>12</v>
      </c>
      <c r="I10536" s="17">
        <v>174215</v>
      </c>
      <c r="J10536" s="17">
        <v>12195.05</v>
      </c>
      <c r="K10536" s="17">
        <v>162019.95</v>
      </c>
      <c r="L10536" s="17">
        <v>100452.37</v>
      </c>
      <c r="M10536" s="17">
        <v>61567.58</v>
      </c>
      <c r="N10536" s="17">
        <v>175550.2619</v>
      </c>
    </row>
    <row r="10537" spans="1:14">
      <c r="A10537" s="16">
        <v>46198</v>
      </c>
      <c r="B10537" t="s">
        <v>10577</v>
      </c>
      <c r="C10537" t="s">
        <v>47</v>
      </c>
      <c r="D10537" t="s">
        <v>48</v>
      </c>
      <c r="E10537" t="s">
        <v>35</v>
      </c>
      <c r="F10537" t="s">
        <v>9033</v>
      </c>
      <c r="G10537" t="s">
        <v>5424</v>
      </c>
      <c r="H10537">
        <v>12</v>
      </c>
      <c r="I10537" s="17">
        <v>144097</v>
      </c>
      <c r="J10537" s="17">
        <v>20173.58</v>
      </c>
      <c r="K10537" s="17">
        <v>123923.42</v>
      </c>
      <c r="L10537" s="17">
        <v>89224.86</v>
      </c>
      <c r="M10537" s="17">
        <v>34698.56</v>
      </c>
      <c r="N10537" s="17">
        <v>79820.2844</v>
      </c>
    </row>
    <row r="10538" spans="1:14">
      <c r="A10538" s="16">
        <v>46198</v>
      </c>
      <c r="B10538" t="s">
        <v>10578</v>
      </c>
      <c r="C10538" t="s">
        <v>73</v>
      </c>
      <c r="D10538" t="s">
        <v>74</v>
      </c>
      <c r="E10538" t="s">
        <v>24</v>
      </c>
      <c r="F10538" t="s">
        <v>9033</v>
      </c>
      <c r="G10538" t="s">
        <v>5424</v>
      </c>
      <c r="H10538">
        <v>4</v>
      </c>
      <c r="I10538" s="17">
        <v>826821</v>
      </c>
      <c r="J10538" s="17">
        <v>0</v>
      </c>
      <c r="K10538" s="17">
        <v>826821</v>
      </c>
      <c r="L10538" s="17">
        <v>628383.96</v>
      </c>
      <c r="M10538" s="17">
        <v>198437.04</v>
      </c>
      <c r="N10538" s="17">
        <v>164888.9106</v>
      </c>
    </row>
    <row r="10539" spans="1:14">
      <c r="A10539" s="16">
        <v>46198</v>
      </c>
      <c r="B10539" t="s">
        <v>10579</v>
      </c>
      <c r="C10539" t="s">
        <v>73</v>
      </c>
      <c r="D10539" t="s">
        <v>74</v>
      </c>
      <c r="E10539" t="s">
        <v>24</v>
      </c>
      <c r="F10539" t="s">
        <v>9033</v>
      </c>
      <c r="G10539" t="s">
        <v>5424</v>
      </c>
      <c r="H10539">
        <v>3</v>
      </c>
      <c r="I10539" s="17">
        <v>686782</v>
      </c>
      <c r="J10539" s="17">
        <v>75546.02</v>
      </c>
      <c r="K10539" s="17">
        <v>611235.98</v>
      </c>
      <c r="L10539" s="17">
        <v>464539.34</v>
      </c>
      <c r="M10539" s="17">
        <v>146696.64</v>
      </c>
      <c r="N10539" s="17">
        <v>164888.9106</v>
      </c>
    </row>
    <row r="10540" spans="1:14">
      <c r="A10540" s="16">
        <v>46198</v>
      </c>
      <c r="B10540" t="s">
        <v>10580</v>
      </c>
      <c r="C10540" t="s">
        <v>29</v>
      </c>
      <c r="D10540" t="s">
        <v>30</v>
      </c>
      <c r="E10540" t="s">
        <v>31</v>
      </c>
      <c r="F10540" t="s">
        <v>9033</v>
      </c>
      <c r="G10540" t="s">
        <v>5424</v>
      </c>
      <c r="H10540">
        <v>7</v>
      </c>
      <c r="I10540" s="17">
        <v>621311</v>
      </c>
      <c r="J10540" s="17">
        <v>0</v>
      </c>
      <c r="K10540" s="17">
        <v>621311</v>
      </c>
      <c r="L10540" s="17">
        <v>385212.82</v>
      </c>
      <c r="M10540" s="17">
        <v>236098.18</v>
      </c>
      <c r="N10540" s="17">
        <v>175550.2619</v>
      </c>
    </row>
    <row r="10541" spans="1:14">
      <c r="A10541" s="16">
        <v>46198</v>
      </c>
      <c r="B10541" t="s">
        <v>10581</v>
      </c>
      <c r="C10541" t="s">
        <v>29</v>
      </c>
      <c r="D10541" t="s">
        <v>30</v>
      </c>
      <c r="E10541" t="s">
        <v>31</v>
      </c>
      <c r="F10541" t="s">
        <v>9033</v>
      </c>
      <c r="G10541" t="s">
        <v>5424</v>
      </c>
      <c r="H10541">
        <v>3</v>
      </c>
      <c r="I10541" s="17">
        <v>448786</v>
      </c>
      <c r="J10541" s="17">
        <v>44878.6</v>
      </c>
      <c r="K10541" s="17">
        <v>403907.4</v>
      </c>
      <c r="L10541" s="17">
        <v>250422.59</v>
      </c>
      <c r="M10541" s="17">
        <v>153484.81</v>
      </c>
      <c r="N10541" s="17">
        <v>175550.2619</v>
      </c>
    </row>
    <row r="10542" spans="1:14">
      <c r="A10542" s="16">
        <v>46198</v>
      </c>
      <c r="B10542" t="s">
        <v>10582</v>
      </c>
      <c r="C10542" t="s">
        <v>29</v>
      </c>
      <c r="D10542" t="s">
        <v>30</v>
      </c>
      <c r="E10542" t="s">
        <v>31</v>
      </c>
      <c r="F10542" t="s">
        <v>9033</v>
      </c>
      <c r="G10542" t="s">
        <v>5424</v>
      </c>
      <c r="H10542">
        <v>1</v>
      </c>
      <c r="I10542" s="17">
        <v>79919</v>
      </c>
      <c r="J10542" s="17">
        <v>2397.57</v>
      </c>
      <c r="K10542" s="17">
        <v>77521.42999999999</v>
      </c>
      <c r="L10542" s="17">
        <v>48063.29</v>
      </c>
      <c r="M10542" s="17">
        <v>29458.14</v>
      </c>
      <c r="N10542" s="17">
        <v>175550.2619</v>
      </c>
    </row>
    <row r="10543" spans="1:14">
      <c r="A10543" s="16">
        <v>46198</v>
      </c>
      <c r="B10543" t="s">
        <v>10583</v>
      </c>
      <c r="C10543" t="s">
        <v>47</v>
      </c>
      <c r="D10543" t="s">
        <v>48</v>
      </c>
      <c r="E10543" t="s">
        <v>35</v>
      </c>
      <c r="F10543" t="s">
        <v>9033</v>
      </c>
      <c r="G10543" t="s">
        <v>5424</v>
      </c>
      <c r="H10543">
        <v>1</v>
      </c>
      <c r="I10543" s="17">
        <v>100431</v>
      </c>
      <c r="J10543" s="17">
        <v>15064.65</v>
      </c>
      <c r="K10543" s="17">
        <v>85366.35000000001</v>
      </c>
      <c r="L10543" s="17">
        <v>61463.77</v>
      </c>
      <c r="M10543" s="17">
        <v>23902.58</v>
      </c>
      <c r="N10543" s="17">
        <v>79820.2844</v>
      </c>
    </row>
    <row r="10544" spans="1:14">
      <c r="A10544" s="16">
        <v>46198</v>
      </c>
      <c r="B10544" t="s">
        <v>10584</v>
      </c>
      <c r="C10544" t="s">
        <v>73</v>
      </c>
      <c r="D10544" t="s">
        <v>74</v>
      </c>
      <c r="E10544" t="s">
        <v>24</v>
      </c>
      <c r="F10544" t="s">
        <v>9033</v>
      </c>
      <c r="G10544" t="s">
        <v>5424</v>
      </c>
      <c r="H10544">
        <v>9</v>
      </c>
      <c r="I10544" s="17">
        <v>286276</v>
      </c>
      <c r="J10544" s="17">
        <v>42941.4</v>
      </c>
      <c r="K10544" s="17">
        <v>243334.6</v>
      </c>
      <c r="L10544" s="17">
        <v>184934.3</v>
      </c>
      <c r="M10544" s="17">
        <v>58400.3</v>
      </c>
      <c r="N10544" s="17">
        <v>164888.9106</v>
      </c>
    </row>
    <row r="10545" spans="1:14">
      <c r="A10545" s="16">
        <v>46198</v>
      </c>
      <c r="B10545" t="s">
        <v>10585</v>
      </c>
      <c r="C10545" t="s">
        <v>73</v>
      </c>
      <c r="D10545" t="s">
        <v>74</v>
      </c>
      <c r="E10545" t="s">
        <v>24</v>
      </c>
      <c r="F10545" t="s">
        <v>9033</v>
      </c>
      <c r="G10545" t="s">
        <v>5424</v>
      </c>
      <c r="H10545">
        <v>8</v>
      </c>
      <c r="I10545" s="17">
        <v>626008</v>
      </c>
      <c r="J10545" s="17">
        <v>81381.03999999999</v>
      </c>
      <c r="K10545" s="17">
        <v>544626.96</v>
      </c>
      <c r="L10545" s="17">
        <v>413916.49</v>
      </c>
      <c r="M10545" s="17">
        <v>130710.47</v>
      </c>
      <c r="N10545" s="17">
        <v>164888.9106</v>
      </c>
    </row>
    <row r="10546" spans="1:14">
      <c r="A10546" s="16">
        <v>46198</v>
      </c>
      <c r="B10546" t="s">
        <v>10586</v>
      </c>
      <c r="C10546" t="s">
        <v>43</v>
      </c>
      <c r="D10546" t="s">
        <v>44</v>
      </c>
      <c r="E10546" t="s">
        <v>31</v>
      </c>
      <c r="F10546" t="s">
        <v>9033</v>
      </c>
      <c r="G10546" t="s">
        <v>5424</v>
      </c>
      <c r="H10546">
        <v>4</v>
      </c>
      <c r="I10546" s="17">
        <v>559514</v>
      </c>
      <c r="J10546" s="17">
        <v>61546.54</v>
      </c>
      <c r="K10546" s="17">
        <v>497967.46</v>
      </c>
      <c r="L10546" s="17">
        <v>308739.83</v>
      </c>
      <c r="M10546" s="17">
        <v>189227.63</v>
      </c>
      <c r="N10546" s="17">
        <v>175550.2619</v>
      </c>
    </row>
    <row r="10547" spans="1:14">
      <c r="A10547" s="16">
        <v>46198</v>
      </c>
      <c r="B10547" t="s">
        <v>10587</v>
      </c>
      <c r="C10547" t="s">
        <v>73</v>
      </c>
      <c r="D10547" t="s">
        <v>74</v>
      </c>
      <c r="E10547" t="s">
        <v>24</v>
      </c>
      <c r="F10547" t="s">
        <v>9033</v>
      </c>
      <c r="G10547" t="s">
        <v>5424</v>
      </c>
      <c r="H10547">
        <v>8</v>
      </c>
      <c r="I10547" s="17">
        <v>824679</v>
      </c>
      <c r="J10547" s="17">
        <v>98961.48</v>
      </c>
      <c r="K10547" s="17">
        <v>725717.52</v>
      </c>
      <c r="L10547" s="17">
        <v>551545.3199999999</v>
      </c>
      <c r="M10547" s="17">
        <v>174172.2</v>
      </c>
      <c r="N10547" s="17">
        <v>164888.9106</v>
      </c>
    </row>
    <row r="10548" spans="1:14">
      <c r="A10548" s="16">
        <v>46198</v>
      </c>
      <c r="B10548" t="s">
        <v>10588</v>
      </c>
      <c r="C10548" t="s">
        <v>29</v>
      </c>
      <c r="D10548" t="s">
        <v>30</v>
      </c>
      <c r="E10548" t="s">
        <v>31</v>
      </c>
      <c r="F10548" t="s">
        <v>9033</v>
      </c>
      <c r="G10548" t="s">
        <v>5424</v>
      </c>
      <c r="H10548">
        <v>10</v>
      </c>
      <c r="I10548" s="17">
        <v>285334</v>
      </c>
      <c r="J10548" s="17">
        <v>42800.1</v>
      </c>
      <c r="K10548" s="17">
        <v>242533.9</v>
      </c>
      <c r="L10548" s="17">
        <v>150371.02</v>
      </c>
      <c r="M10548" s="17">
        <v>92162.88</v>
      </c>
      <c r="N10548" s="17">
        <v>175550.2619</v>
      </c>
    </row>
    <row r="10549" spans="1:14">
      <c r="A10549" s="16">
        <v>46198</v>
      </c>
      <c r="B10549" t="s">
        <v>10589</v>
      </c>
      <c r="C10549" t="s">
        <v>47</v>
      </c>
      <c r="D10549" t="s">
        <v>48</v>
      </c>
      <c r="E10549" t="s">
        <v>35</v>
      </c>
      <c r="F10549" t="s">
        <v>9033</v>
      </c>
      <c r="G10549" t="s">
        <v>5424</v>
      </c>
      <c r="H10549">
        <v>4</v>
      </c>
      <c r="I10549" s="17">
        <v>421649</v>
      </c>
      <c r="J10549" s="17">
        <v>0</v>
      </c>
      <c r="K10549" s="17">
        <v>421649</v>
      </c>
      <c r="L10549" s="17">
        <v>303587.28</v>
      </c>
      <c r="M10549" s="17">
        <v>118061.72</v>
      </c>
      <c r="N10549" s="17">
        <v>79820.2844</v>
      </c>
    </row>
    <row r="10550" spans="1:14">
      <c r="A10550" s="16">
        <v>46198</v>
      </c>
      <c r="B10550" t="s">
        <v>10590</v>
      </c>
      <c r="C10550" t="s">
        <v>43</v>
      </c>
      <c r="D10550" t="s">
        <v>44</v>
      </c>
      <c r="E10550" t="s">
        <v>31</v>
      </c>
      <c r="F10550" t="s">
        <v>9033</v>
      </c>
      <c r="G10550" t="s">
        <v>5424</v>
      </c>
      <c r="H10550">
        <v>9</v>
      </c>
      <c r="I10550" s="17">
        <v>739301</v>
      </c>
      <c r="J10550" s="17">
        <v>0</v>
      </c>
      <c r="K10550" s="17">
        <v>739301</v>
      </c>
      <c r="L10550" s="17">
        <v>458366.62</v>
      </c>
      <c r="M10550" s="17">
        <v>280934.38</v>
      </c>
      <c r="N10550" s="17">
        <v>175550.2619</v>
      </c>
    </row>
    <row r="10551" spans="1:14">
      <c r="A10551" s="16">
        <v>46198</v>
      </c>
      <c r="B10551" t="s">
        <v>10591</v>
      </c>
      <c r="C10551" t="s">
        <v>26</v>
      </c>
      <c r="D10551" t="s">
        <v>27</v>
      </c>
      <c r="E10551" t="s">
        <v>17</v>
      </c>
      <c r="F10551" t="s">
        <v>9033</v>
      </c>
      <c r="G10551" t="s">
        <v>5424</v>
      </c>
      <c r="H10551">
        <v>6</v>
      </c>
      <c r="I10551" s="17">
        <v>614055</v>
      </c>
      <c r="J10551" s="17">
        <v>0</v>
      </c>
      <c r="K10551" s="17">
        <v>614055</v>
      </c>
      <c r="L10551" s="17">
        <v>429838.5</v>
      </c>
      <c r="M10551" s="17">
        <v>184216.5</v>
      </c>
      <c r="N10551" s="17">
        <v>44139.0892</v>
      </c>
    </row>
    <row r="10552" spans="1:14">
      <c r="A10552" s="16">
        <v>46198</v>
      </c>
      <c r="B10552" t="s">
        <v>10592</v>
      </c>
      <c r="C10552" t="s">
        <v>29</v>
      </c>
      <c r="D10552" t="s">
        <v>30</v>
      </c>
      <c r="E10552" t="s">
        <v>31</v>
      </c>
      <c r="F10552" t="s">
        <v>9033</v>
      </c>
      <c r="G10552" t="s">
        <v>5424</v>
      </c>
      <c r="H10552">
        <v>1</v>
      </c>
      <c r="I10552" s="17">
        <v>333422</v>
      </c>
      <c r="J10552" s="17">
        <v>13336.88</v>
      </c>
      <c r="K10552" s="17">
        <v>320085.12</v>
      </c>
      <c r="L10552" s="17">
        <v>198452.77</v>
      </c>
      <c r="M10552" s="17">
        <v>121632.35</v>
      </c>
      <c r="N10552" s="17">
        <v>175550.2619</v>
      </c>
    </row>
    <row r="10553" spans="1:14">
      <c r="A10553" s="16">
        <v>46198</v>
      </c>
      <c r="B10553" t="s">
        <v>10593</v>
      </c>
      <c r="C10553" t="s">
        <v>22</v>
      </c>
      <c r="D10553" t="s">
        <v>23</v>
      </c>
      <c r="E10553" t="s">
        <v>24</v>
      </c>
      <c r="F10553" t="s">
        <v>9033</v>
      </c>
      <c r="G10553" t="s">
        <v>5424</v>
      </c>
      <c r="H10553">
        <v>2</v>
      </c>
      <c r="I10553" s="17">
        <v>573585</v>
      </c>
      <c r="J10553" s="17">
        <v>11471.7</v>
      </c>
      <c r="K10553" s="17">
        <v>562113.3</v>
      </c>
      <c r="L10553" s="17">
        <v>427206.11</v>
      </c>
      <c r="M10553" s="17">
        <v>134907.19</v>
      </c>
      <c r="N10553" s="17">
        <v>164888.9106</v>
      </c>
    </row>
    <row r="10554" spans="1:14">
      <c r="A10554" s="16">
        <v>46198</v>
      </c>
      <c r="B10554" t="s">
        <v>10594</v>
      </c>
      <c r="C10554" t="s">
        <v>15</v>
      </c>
      <c r="D10554" t="s">
        <v>16</v>
      </c>
      <c r="E10554" t="s">
        <v>17</v>
      </c>
      <c r="F10554" t="s">
        <v>9033</v>
      </c>
      <c r="G10554" t="s">
        <v>5424</v>
      </c>
      <c r="H10554">
        <v>10</v>
      </c>
      <c r="I10554" s="17">
        <v>263279</v>
      </c>
      <c r="J10554" s="17">
        <v>0</v>
      </c>
      <c r="K10554" s="17">
        <v>263279</v>
      </c>
      <c r="L10554" s="17">
        <v>184295.3</v>
      </c>
      <c r="M10554" s="17">
        <v>78983.7</v>
      </c>
      <c r="N10554" s="17">
        <v>44139.0892</v>
      </c>
    </row>
    <row r="10555" spans="1:14">
      <c r="A10555" s="16">
        <v>46198</v>
      </c>
      <c r="B10555" t="s">
        <v>10595</v>
      </c>
      <c r="C10555" t="s">
        <v>33</v>
      </c>
      <c r="D10555" t="s">
        <v>34</v>
      </c>
      <c r="E10555" t="s">
        <v>35</v>
      </c>
      <c r="F10555" t="s">
        <v>9033</v>
      </c>
      <c r="G10555" t="s">
        <v>5424</v>
      </c>
      <c r="H10555">
        <v>4</v>
      </c>
      <c r="I10555" s="17">
        <v>64425</v>
      </c>
      <c r="J10555" s="17">
        <v>3865.5</v>
      </c>
      <c r="K10555" s="17">
        <v>60559.5</v>
      </c>
      <c r="L10555" s="17">
        <v>43602.84</v>
      </c>
      <c r="M10555" s="17">
        <v>16956.66</v>
      </c>
      <c r="N10555" s="17">
        <v>79820.2844</v>
      </c>
    </row>
    <row r="10556" spans="1:14">
      <c r="A10556" s="16">
        <v>46198</v>
      </c>
      <c r="B10556" t="s">
        <v>10596</v>
      </c>
      <c r="C10556" t="s">
        <v>22</v>
      </c>
      <c r="D10556" t="s">
        <v>23</v>
      </c>
      <c r="E10556" t="s">
        <v>24</v>
      </c>
      <c r="F10556" t="s">
        <v>9033</v>
      </c>
      <c r="G10556" t="s">
        <v>5424</v>
      </c>
      <c r="H10556">
        <v>4</v>
      </c>
      <c r="I10556" s="17">
        <v>397782</v>
      </c>
      <c r="J10556" s="17">
        <v>0</v>
      </c>
      <c r="K10556" s="17">
        <v>397782</v>
      </c>
      <c r="L10556" s="17">
        <v>302314.32</v>
      </c>
      <c r="M10556" s="17">
        <v>95467.67999999999</v>
      </c>
      <c r="N10556" s="17">
        <v>164888.9106</v>
      </c>
    </row>
    <row r="10557" spans="1:14">
      <c r="A10557" s="16">
        <v>46198</v>
      </c>
      <c r="B10557" t="s">
        <v>10597</v>
      </c>
      <c r="C10557" t="s">
        <v>15</v>
      </c>
      <c r="D10557" t="s">
        <v>16</v>
      </c>
      <c r="E10557" t="s">
        <v>17</v>
      </c>
      <c r="F10557" t="s">
        <v>9033</v>
      </c>
      <c r="G10557" t="s">
        <v>5424</v>
      </c>
      <c r="H10557">
        <v>9</v>
      </c>
      <c r="I10557" s="17">
        <v>541465</v>
      </c>
      <c r="J10557" s="17">
        <v>27073.25</v>
      </c>
      <c r="K10557" s="17">
        <v>514391.75</v>
      </c>
      <c r="L10557" s="17">
        <v>360074.22</v>
      </c>
      <c r="M10557" s="17">
        <v>154317.53</v>
      </c>
      <c r="N10557" s="17">
        <v>44139.0892</v>
      </c>
    </row>
    <row r="10558" spans="1:14">
      <c r="A10558" s="16">
        <v>46198</v>
      </c>
      <c r="B10558" t="s">
        <v>10598</v>
      </c>
      <c r="C10558" t="s">
        <v>15</v>
      </c>
      <c r="D10558" t="s">
        <v>16</v>
      </c>
      <c r="E10558" t="s">
        <v>17</v>
      </c>
      <c r="F10558" t="s">
        <v>9033</v>
      </c>
      <c r="G10558" t="s">
        <v>5424</v>
      </c>
      <c r="H10558">
        <v>1</v>
      </c>
      <c r="I10558" s="17">
        <v>671823</v>
      </c>
      <c r="J10558" s="17">
        <v>73900.53</v>
      </c>
      <c r="K10558" s="17">
        <v>597922.47</v>
      </c>
      <c r="L10558" s="17">
        <v>418545.73</v>
      </c>
      <c r="M10558" s="17">
        <v>179376.74</v>
      </c>
      <c r="N10558" s="17">
        <v>44139.0892</v>
      </c>
    </row>
    <row r="10559" spans="1:14">
      <c r="A10559" s="16">
        <v>46198</v>
      </c>
      <c r="B10559" t="s">
        <v>10599</v>
      </c>
      <c r="C10559" t="s">
        <v>73</v>
      </c>
      <c r="D10559" t="s">
        <v>74</v>
      </c>
      <c r="E10559" t="s">
        <v>24</v>
      </c>
      <c r="F10559" t="s">
        <v>9033</v>
      </c>
      <c r="G10559" t="s">
        <v>5424</v>
      </c>
      <c r="H10559">
        <v>4</v>
      </c>
      <c r="I10559" s="17">
        <v>422199</v>
      </c>
      <c r="J10559" s="17">
        <v>0</v>
      </c>
      <c r="K10559" s="17">
        <v>422199</v>
      </c>
      <c r="L10559" s="17">
        <v>320871.24</v>
      </c>
      <c r="M10559" s="17">
        <v>101327.76</v>
      </c>
      <c r="N10559" s="17">
        <v>164888.9106</v>
      </c>
    </row>
    <row r="10560" spans="1:14">
      <c r="A10560" s="16">
        <v>46198</v>
      </c>
      <c r="B10560" t="s">
        <v>10600</v>
      </c>
      <c r="C10560" t="s">
        <v>47</v>
      </c>
      <c r="D10560" t="s">
        <v>48</v>
      </c>
      <c r="E10560" t="s">
        <v>35</v>
      </c>
      <c r="F10560" t="s">
        <v>9033</v>
      </c>
      <c r="G10560" t="s">
        <v>5424</v>
      </c>
      <c r="H10560">
        <v>4</v>
      </c>
      <c r="I10560" s="17">
        <v>685682</v>
      </c>
      <c r="J10560" s="17">
        <v>0</v>
      </c>
      <c r="K10560" s="17">
        <v>685682</v>
      </c>
      <c r="L10560" s="17">
        <v>493691.04</v>
      </c>
      <c r="M10560" s="17">
        <v>191990.96</v>
      </c>
      <c r="N10560" s="17">
        <v>79820.2844</v>
      </c>
    </row>
    <row r="10561" spans="1:14">
      <c r="A10561" s="16">
        <v>46198</v>
      </c>
      <c r="B10561" t="s">
        <v>10601</v>
      </c>
      <c r="C10561" t="s">
        <v>73</v>
      </c>
      <c r="D10561" t="s">
        <v>74</v>
      </c>
      <c r="E10561" t="s">
        <v>24</v>
      </c>
      <c r="F10561" t="s">
        <v>9033</v>
      </c>
      <c r="G10561" t="s">
        <v>5424</v>
      </c>
      <c r="H10561">
        <v>2</v>
      </c>
      <c r="I10561" s="17">
        <v>658684</v>
      </c>
      <c r="J10561" s="17">
        <v>92215.75999999999</v>
      </c>
      <c r="K10561" s="17">
        <v>566468.24</v>
      </c>
      <c r="L10561" s="17">
        <v>430515.86</v>
      </c>
      <c r="M10561" s="17">
        <v>135952.38</v>
      </c>
      <c r="N10561" s="17">
        <v>164888.9106</v>
      </c>
    </row>
    <row r="10562" spans="1:14">
      <c r="A10562" s="16">
        <v>46198</v>
      </c>
      <c r="B10562" t="s">
        <v>10602</v>
      </c>
      <c r="C10562" t="s">
        <v>47</v>
      </c>
      <c r="D10562" t="s">
        <v>48</v>
      </c>
      <c r="E10562" t="s">
        <v>35</v>
      </c>
      <c r="F10562" t="s">
        <v>9033</v>
      </c>
      <c r="G10562" t="s">
        <v>5424</v>
      </c>
      <c r="H10562">
        <v>10</v>
      </c>
      <c r="I10562" s="17">
        <v>144213</v>
      </c>
      <c r="J10562" s="17">
        <v>18747.69</v>
      </c>
      <c r="K10562" s="17">
        <v>125465.31</v>
      </c>
      <c r="L10562" s="17">
        <v>90335.02</v>
      </c>
      <c r="M10562" s="17">
        <v>35130.29</v>
      </c>
      <c r="N10562" s="17">
        <v>79820.2844</v>
      </c>
    </row>
    <row r="10563" spans="1:14">
      <c r="A10563" s="16">
        <v>46198</v>
      </c>
      <c r="B10563" t="s">
        <v>10603</v>
      </c>
      <c r="C10563" t="s">
        <v>47</v>
      </c>
      <c r="D10563" t="s">
        <v>48</v>
      </c>
      <c r="E10563" t="s">
        <v>35</v>
      </c>
      <c r="F10563" t="s">
        <v>9033</v>
      </c>
      <c r="G10563" t="s">
        <v>5424</v>
      </c>
      <c r="H10563">
        <v>8</v>
      </c>
      <c r="I10563" s="17">
        <v>421856</v>
      </c>
      <c r="J10563" s="17">
        <v>21092.8</v>
      </c>
      <c r="K10563" s="17">
        <v>400763.2</v>
      </c>
      <c r="L10563" s="17">
        <v>288549.5</v>
      </c>
      <c r="M10563" s="17">
        <v>112213.7</v>
      </c>
      <c r="N10563" s="17">
        <v>79820.2844</v>
      </c>
    </row>
    <row r="10564" spans="1:14">
      <c r="A10564" s="16">
        <v>46198</v>
      </c>
      <c r="B10564" t="s">
        <v>10604</v>
      </c>
      <c r="C10564" t="s">
        <v>47</v>
      </c>
      <c r="D10564" t="s">
        <v>48</v>
      </c>
      <c r="E10564" t="s">
        <v>35</v>
      </c>
      <c r="F10564" t="s">
        <v>9033</v>
      </c>
      <c r="G10564" t="s">
        <v>5424</v>
      </c>
      <c r="H10564">
        <v>3</v>
      </c>
      <c r="I10564" s="17">
        <v>711235</v>
      </c>
      <c r="J10564" s="17">
        <v>28449.4</v>
      </c>
      <c r="K10564" s="17">
        <v>682785.6</v>
      </c>
      <c r="L10564" s="17">
        <v>491605.63</v>
      </c>
      <c r="M10564" s="17">
        <v>191179.97</v>
      </c>
      <c r="N10564" s="17">
        <v>79820.2844</v>
      </c>
    </row>
    <row r="10565" spans="1:14">
      <c r="A10565" s="16">
        <v>46198</v>
      </c>
      <c r="B10565" t="s">
        <v>10605</v>
      </c>
      <c r="C10565" t="s">
        <v>73</v>
      </c>
      <c r="D10565" t="s">
        <v>74</v>
      </c>
      <c r="E10565" t="s">
        <v>24</v>
      </c>
      <c r="F10565" t="s">
        <v>9033</v>
      </c>
      <c r="G10565" t="s">
        <v>5424</v>
      </c>
      <c r="H10565">
        <v>12</v>
      </c>
      <c r="I10565" s="17">
        <v>695232</v>
      </c>
      <c r="J10565" s="17">
        <v>20856.96</v>
      </c>
      <c r="K10565" s="17">
        <v>674375.04</v>
      </c>
      <c r="L10565" s="17">
        <v>512525.03</v>
      </c>
      <c r="M10565" s="17">
        <v>161850.01</v>
      </c>
      <c r="N10565" s="17">
        <v>164888.9106</v>
      </c>
    </row>
    <row r="10566" spans="1:14">
      <c r="A10566" s="16">
        <v>46198</v>
      </c>
      <c r="B10566" t="s">
        <v>10606</v>
      </c>
      <c r="C10566" t="s">
        <v>26</v>
      </c>
      <c r="D10566" t="s">
        <v>27</v>
      </c>
      <c r="E10566" t="s">
        <v>17</v>
      </c>
      <c r="F10566" t="s">
        <v>9033</v>
      </c>
      <c r="G10566" t="s">
        <v>5424</v>
      </c>
      <c r="H10566">
        <v>8</v>
      </c>
      <c r="I10566" s="17">
        <v>437167</v>
      </c>
      <c r="J10566" s="17">
        <v>34973.36</v>
      </c>
      <c r="K10566" s="17">
        <v>402193.64</v>
      </c>
      <c r="L10566" s="17">
        <v>281535.55</v>
      </c>
      <c r="M10566" s="17">
        <v>120658.09</v>
      </c>
      <c r="N10566" s="17">
        <v>44139.0892</v>
      </c>
    </row>
    <row r="10567" spans="1:14">
      <c r="A10567" s="16">
        <v>46198</v>
      </c>
      <c r="B10567" t="s">
        <v>10607</v>
      </c>
      <c r="C10567" t="s">
        <v>43</v>
      </c>
      <c r="D10567" t="s">
        <v>44</v>
      </c>
      <c r="E10567" t="s">
        <v>31</v>
      </c>
      <c r="F10567" t="s">
        <v>9033</v>
      </c>
      <c r="G10567" t="s">
        <v>5424</v>
      </c>
      <c r="H10567">
        <v>3</v>
      </c>
      <c r="I10567" s="17">
        <v>384301</v>
      </c>
      <c r="J10567" s="17">
        <v>11529.03</v>
      </c>
      <c r="K10567" s="17">
        <v>372771.97</v>
      </c>
      <c r="L10567" s="17">
        <v>231118.62</v>
      </c>
      <c r="M10567" s="17">
        <v>141653.35</v>
      </c>
      <c r="N10567" s="17">
        <v>175550.2619</v>
      </c>
    </row>
    <row r="10568" spans="1:14">
      <c r="A10568" s="16">
        <v>46199</v>
      </c>
      <c r="B10568" t="s">
        <v>10608</v>
      </c>
      <c r="C10568" t="s">
        <v>29</v>
      </c>
      <c r="D10568" t="s">
        <v>30</v>
      </c>
      <c r="E10568" t="s">
        <v>31</v>
      </c>
      <c r="F10568" t="s">
        <v>9033</v>
      </c>
      <c r="G10568" t="s">
        <v>5424</v>
      </c>
      <c r="H10568">
        <v>7</v>
      </c>
      <c r="I10568" s="17">
        <v>592967</v>
      </c>
      <c r="J10568" s="17">
        <v>53367.03</v>
      </c>
      <c r="K10568" s="17">
        <v>539599.97</v>
      </c>
      <c r="L10568" s="17">
        <v>334551.98</v>
      </c>
      <c r="M10568" s="17">
        <v>205047.99</v>
      </c>
      <c r="N10568" s="17">
        <v>175550.2619</v>
      </c>
    </row>
    <row r="10569" spans="1:14">
      <c r="A10569" s="16">
        <v>46199</v>
      </c>
      <c r="B10569" t="s">
        <v>10609</v>
      </c>
      <c r="C10569" t="s">
        <v>22</v>
      </c>
      <c r="D10569" t="s">
        <v>23</v>
      </c>
      <c r="E10569" t="s">
        <v>24</v>
      </c>
      <c r="F10569" t="s">
        <v>9033</v>
      </c>
      <c r="G10569" t="s">
        <v>5424</v>
      </c>
      <c r="H10569">
        <v>5</v>
      </c>
      <c r="I10569" s="17">
        <v>220133</v>
      </c>
      <c r="J10569" s="17">
        <v>6603.99</v>
      </c>
      <c r="K10569" s="17">
        <v>213529.01</v>
      </c>
      <c r="L10569" s="17">
        <v>162282.05</v>
      </c>
      <c r="M10569" s="17">
        <v>51246.96</v>
      </c>
      <c r="N10569" s="17">
        <v>164888.9106</v>
      </c>
    </row>
    <row r="10570" spans="1:14">
      <c r="A10570" s="16">
        <v>46199</v>
      </c>
      <c r="B10570" t="s">
        <v>10610</v>
      </c>
      <c r="C10570" t="s">
        <v>47</v>
      </c>
      <c r="D10570" t="s">
        <v>48</v>
      </c>
      <c r="E10570" t="s">
        <v>35</v>
      </c>
      <c r="F10570" t="s">
        <v>9033</v>
      </c>
      <c r="G10570" t="s">
        <v>5424</v>
      </c>
      <c r="H10570">
        <v>12</v>
      </c>
      <c r="I10570" s="17">
        <v>202364</v>
      </c>
      <c r="J10570" s="17">
        <v>30354.6</v>
      </c>
      <c r="K10570" s="17">
        <v>172009.4</v>
      </c>
      <c r="L10570" s="17">
        <v>123846.77</v>
      </c>
      <c r="M10570" s="17">
        <v>48162.63</v>
      </c>
      <c r="N10570" s="17">
        <v>79820.2844</v>
      </c>
    </row>
    <row r="10571" spans="1:14">
      <c r="A10571" s="16">
        <v>46199</v>
      </c>
      <c r="B10571" t="s">
        <v>10611</v>
      </c>
      <c r="C10571" t="s">
        <v>15</v>
      </c>
      <c r="D10571" t="s">
        <v>16</v>
      </c>
      <c r="E10571" t="s">
        <v>17</v>
      </c>
      <c r="F10571" t="s">
        <v>9033</v>
      </c>
      <c r="G10571" t="s">
        <v>5424</v>
      </c>
      <c r="H10571">
        <v>4</v>
      </c>
      <c r="I10571" s="17">
        <v>540248</v>
      </c>
      <c r="J10571" s="17">
        <v>70232.24000000001</v>
      </c>
      <c r="K10571" s="17">
        <v>470015.76</v>
      </c>
      <c r="L10571" s="17">
        <v>329011.03</v>
      </c>
      <c r="M10571" s="17">
        <v>141004.73</v>
      </c>
      <c r="N10571" s="17">
        <v>44139.0892</v>
      </c>
    </row>
    <row r="10572" spans="1:14">
      <c r="A10572" s="16">
        <v>46199</v>
      </c>
      <c r="B10572" t="s">
        <v>10612</v>
      </c>
      <c r="C10572" t="s">
        <v>73</v>
      </c>
      <c r="D10572" t="s">
        <v>74</v>
      </c>
      <c r="E10572" t="s">
        <v>24</v>
      </c>
      <c r="F10572" t="s">
        <v>9033</v>
      </c>
      <c r="G10572" t="s">
        <v>5424</v>
      </c>
      <c r="H10572">
        <v>9</v>
      </c>
      <c r="I10572" s="17">
        <v>202242</v>
      </c>
      <c r="J10572" s="17">
        <v>18201.78</v>
      </c>
      <c r="K10572" s="17">
        <v>184040.22</v>
      </c>
      <c r="L10572" s="17">
        <v>139870.57</v>
      </c>
      <c r="M10572" s="17">
        <v>44169.65</v>
      </c>
      <c r="N10572" s="17">
        <v>164888.9106</v>
      </c>
    </row>
    <row r="10573" spans="1:14">
      <c r="A10573" s="16">
        <v>46199</v>
      </c>
      <c r="B10573" t="s">
        <v>10613</v>
      </c>
      <c r="C10573" t="s">
        <v>47</v>
      </c>
      <c r="D10573" t="s">
        <v>48</v>
      </c>
      <c r="E10573" t="s">
        <v>35</v>
      </c>
      <c r="F10573" t="s">
        <v>9033</v>
      </c>
      <c r="G10573" t="s">
        <v>5424</v>
      </c>
      <c r="H10573">
        <v>10</v>
      </c>
      <c r="I10573" s="17">
        <v>145614</v>
      </c>
      <c r="J10573" s="17">
        <v>7280.7</v>
      </c>
      <c r="K10573" s="17">
        <v>138333.3</v>
      </c>
      <c r="L10573" s="17">
        <v>99599.98</v>
      </c>
      <c r="M10573" s="17">
        <v>38733.32</v>
      </c>
      <c r="N10573" s="17">
        <v>79820.2844</v>
      </c>
    </row>
    <row r="10574" spans="1:14">
      <c r="A10574" s="16">
        <v>46199</v>
      </c>
      <c r="B10574" t="s">
        <v>10614</v>
      </c>
      <c r="C10574" t="s">
        <v>29</v>
      </c>
      <c r="D10574" t="s">
        <v>30</v>
      </c>
      <c r="E10574" t="s">
        <v>31</v>
      </c>
      <c r="F10574" t="s">
        <v>9033</v>
      </c>
      <c r="G10574" t="s">
        <v>5424</v>
      </c>
      <c r="H10574">
        <v>3</v>
      </c>
      <c r="I10574" s="17">
        <v>238186</v>
      </c>
      <c r="J10574" s="17">
        <v>0</v>
      </c>
      <c r="K10574" s="17">
        <v>238186</v>
      </c>
      <c r="L10574" s="17">
        <v>147675.32</v>
      </c>
      <c r="M10574" s="17">
        <v>90510.67999999999</v>
      </c>
      <c r="N10574" s="17">
        <v>175550.2619</v>
      </c>
    </row>
    <row r="10575" spans="1:14">
      <c r="A10575" s="16">
        <v>46199</v>
      </c>
      <c r="B10575" t="s">
        <v>10615</v>
      </c>
      <c r="C10575" t="s">
        <v>26</v>
      </c>
      <c r="D10575" t="s">
        <v>27</v>
      </c>
      <c r="E10575" t="s">
        <v>17</v>
      </c>
      <c r="F10575" t="s">
        <v>9033</v>
      </c>
      <c r="G10575" t="s">
        <v>5424</v>
      </c>
      <c r="H10575">
        <v>6</v>
      </c>
      <c r="I10575" s="17">
        <v>342459</v>
      </c>
      <c r="J10575" s="17">
        <v>37670.49</v>
      </c>
      <c r="K10575" s="17">
        <v>304788.51</v>
      </c>
      <c r="L10575" s="17">
        <v>213351.96</v>
      </c>
      <c r="M10575" s="17">
        <v>91436.55</v>
      </c>
      <c r="N10575" s="17">
        <v>44139.0892</v>
      </c>
    </row>
    <row r="10576" spans="1:14">
      <c r="A10576" s="16">
        <v>46199</v>
      </c>
      <c r="B10576" t="s">
        <v>10616</v>
      </c>
      <c r="C10576" t="s">
        <v>33</v>
      </c>
      <c r="D10576" t="s">
        <v>34</v>
      </c>
      <c r="E10576" t="s">
        <v>35</v>
      </c>
      <c r="F10576" t="s">
        <v>9033</v>
      </c>
      <c r="G10576" t="s">
        <v>5424</v>
      </c>
      <c r="H10576">
        <v>10</v>
      </c>
      <c r="I10576" s="17">
        <v>164133</v>
      </c>
      <c r="J10576" s="17">
        <v>6565.32</v>
      </c>
      <c r="K10576" s="17">
        <v>157567.68</v>
      </c>
      <c r="L10576" s="17">
        <v>113448.73</v>
      </c>
      <c r="M10576" s="17">
        <v>44118.95</v>
      </c>
      <c r="N10576" s="17">
        <v>79820.2844</v>
      </c>
    </row>
    <row r="10577" spans="1:14">
      <c r="A10577" s="16">
        <v>46199</v>
      </c>
      <c r="B10577" t="s">
        <v>10617</v>
      </c>
      <c r="C10577" t="s">
        <v>15</v>
      </c>
      <c r="D10577" t="s">
        <v>16</v>
      </c>
      <c r="E10577" t="s">
        <v>17</v>
      </c>
      <c r="F10577" t="s">
        <v>9033</v>
      </c>
      <c r="G10577" t="s">
        <v>5424</v>
      </c>
      <c r="H10577">
        <v>4</v>
      </c>
      <c r="I10577" s="17">
        <v>94417</v>
      </c>
      <c r="J10577" s="17">
        <v>13218.38</v>
      </c>
      <c r="K10577" s="17">
        <v>81198.62</v>
      </c>
      <c r="L10577" s="17">
        <v>56839.03</v>
      </c>
      <c r="M10577" s="17">
        <v>24359.59</v>
      </c>
      <c r="N10577" s="17">
        <v>44139.0892</v>
      </c>
    </row>
    <row r="10578" spans="1:14">
      <c r="A10578" s="16">
        <v>46199</v>
      </c>
      <c r="B10578" t="s">
        <v>10618</v>
      </c>
      <c r="C10578" t="s">
        <v>29</v>
      </c>
      <c r="D10578" t="s">
        <v>30</v>
      </c>
      <c r="E10578" t="s">
        <v>31</v>
      </c>
      <c r="F10578" t="s">
        <v>9033</v>
      </c>
      <c r="G10578" t="s">
        <v>5424</v>
      </c>
      <c r="H10578">
        <v>3</v>
      </c>
      <c r="I10578" s="17">
        <v>552142</v>
      </c>
      <c r="J10578" s="17">
        <v>55214.2</v>
      </c>
      <c r="K10578" s="17">
        <v>496927.8</v>
      </c>
      <c r="L10578" s="17">
        <v>308095.24</v>
      </c>
      <c r="M10578" s="17">
        <v>188832.56</v>
      </c>
      <c r="N10578" s="17">
        <v>175550.2619</v>
      </c>
    </row>
    <row r="10579" spans="1:14">
      <c r="A10579" s="16">
        <v>46199</v>
      </c>
      <c r="B10579" t="s">
        <v>10619</v>
      </c>
      <c r="C10579" t="s">
        <v>33</v>
      </c>
      <c r="D10579" t="s">
        <v>34</v>
      </c>
      <c r="E10579" t="s">
        <v>35</v>
      </c>
      <c r="F10579" t="s">
        <v>9033</v>
      </c>
      <c r="G10579" t="s">
        <v>5424</v>
      </c>
      <c r="H10579">
        <v>1</v>
      </c>
      <c r="I10579" s="17">
        <v>686505</v>
      </c>
      <c r="J10579" s="17">
        <v>0</v>
      </c>
      <c r="K10579" s="17">
        <v>686505</v>
      </c>
      <c r="L10579" s="17">
        <v>494283.6</v>
      </c>
      <c r="M10579" s="17">
        <v>192221.4</v>
      </c>
      <c r="N10579" s="17">
        <v>79820.2844</v>
      </c>
    </row>
    <row r="10580" spans="1:14">
      <c r="A10580" s="16">
        <v>46199</v>
      </c>
      <c r="B10580" t="s">
        <v>10620</v>
      </c>
      <c r="C10580" t="s">
        <v>73</v>
      </c>
      <c r="D10580" t="s">
        <v>74</v>
      </c>
      <c r="E10580" t="s">
        <v>24</v>
      </c>
      <c r="F10580" t="s">
        <v>9033</v>
      </c>
      <c r="G10580" t="s">
        <v>5424</v>
      </c>
      <c r="H10580">
        <v>3</v>
      </c>
      <c r="I10580" s="17">
        <v>392730</v>
      </c>
      <c r="J10580" s="17">
        <v>31418.4</v>
      </c>
      <c r="K10580" s="17">
        <v>361311.6</v>
      </c>
      <c r="L10580" s="17">
        <v>274596.82</v>
      </c>
      <c r="M10580" s="17">
        <v>86714.78</v>
      </c>
      <c r="N10580" s="17">
        <v>164888.9106</v>
      </c>
    </row>
    <row r="10581" spans="1:14">
      <c r="A10581" s="16">
        <v>46199</v>
      </c>
      <c r="B10581" t="s">
        <v>10621</v>
      </c>
      <c r="C10581" t="s">
        <v>43</v>
      </c>
      <c r="D10581" t="s">
        <v>44</v>
      </c>
      <c r="E10581" t="s">
        <v>31</v>
      </c>
      <c r="F10581" t="s">
        <v>9033</v>
      </c>
      <c r="G10581" t="s">
        <v>5424</v>
      </c>
      <c r="H10581">
        <v>7</v>
      </c>
      <c r="I10581" s="17">
        <v>272587</v>
      </c>
      <c r="J10581" s="17">
        <v>19081.09</v>
      </c>
      <c r="K10581" s="17">
        <v>253505.91</v>
      </c>
      <c r="L10581" s="17">
        <v>157173.66</v>
      </c>
      <c r="M10581" s="17">
        <v>96332.25</v>
      </c>
      <c r="N10581" s="17">
        <v>175550.2619</v>
      </c>
    </row>
    <row r="10582" spans="1:14">
      <c r="A10582" s="16">
        <v>46199</v>
      </c>
      <c r="B10582" t="s">
        <v>10622</v>
      </c>
      <c r="C10582" t="s">
        <v>33</v>
      </c>
      <c r="D10582" t="s">
        <v>34</v>
      </c>
      <c r="E10582" t="s">
        <v>35</v>
      </c>
      <c r="F10582" t="s">
        <v>9033</v>
      </c>
      <c r="G10582" t="s">
        <v>5424</v>
      </c>
      <c r="H10582">
        <v>1</v>
      </c>
      <c r="I10582" s="17">
        <v>806475</v>
      </c>
      <c r="J10582" s="17">
        <v>72582.75</v>
      </c>
      <c r="K10582" s="17">
        <v>733892.25</v>
      </c>
      <c r="L10582" s="17">
        <v>528402.42</v>
      </c>
      <c r="M10582" s="17">
        <v>205489.83</v>
      </c>
      <c r="N10582" s="17">
        <v>79820.2844</v>
      </c>
    </row>
    <row r="10583" spans="1:14">
      <c r="A10583" s="16">
        <v>46199</v>
      </c>
      <c r="B10583" t="s">
        <v>10623</v>
      </c>
      <c r="C10583" t="s">
        <v>15</v>
      </c>
      <c r="D10583" t="s">
        <v>16</v>
      </c>
      <c r="E10583" t="s">
        <v>17</v>
      </c>
      <c r="F10583" t="s">
        <v>9033</v>
      </c>
      <c r="G10583" t="s">
        <v>5424</v>
      </c>
      <c r="H10583">
        <v>7</v>
      </c>
      <c r="I10583" s="17">
        <v>563463</v>
      </c>
      <c r="J10583" s="17">
        <v>0</v>
      </c>
      <c r="K10583" s="17">
        <v>563463</v>
      </c>
      <c r="L10583" s="17">
        <v>394424.1</v>
      </c>
      <c r="M10583" s="17">
        <v>169038.9</v>
      </c>
      <c r="N10583" s="17">
        <v>44139.0892</v>
      </c>
    </row>
    <row r="10584" spans="1:14">
      <c r="A10584" s="16">
        <v>46199</v>
      </c>
      <c r="B10584" t="s">
        <v>10624</v>
      </c>
      <c r="C10584" t="s">
        <v>15</v>
      </c>
      <c r="D10584" t="s">
        <v>16</v>
      </c>
      <c r="E10584" t="s">
        <v>17</v>
      </c>
      <c r="F10584" t="s">
        <v>9033</v>
      </c>
      <c r="G10584" t="s">
        <v>5424</v>
      </c>
      <c r="H10584">
        <v>12</v>
      </c>
      <c r="I10584" s="17">
        <v>393009</v>
      </c>
      <c r="J10584" s="17">
        <v>39300.9</v>
      </c>
      <c r="K10584" s="17">
        <v>353708.1</v>
      </c>
      <c r="L10584" s="17">
        <v>247595.67</v>
      </c>
      <c r="M10584" s="17">
        <v>106112.43</v>
      </c>
      <c r="N10584" s="17">
        <v>44139.0892</v>
      </c>
    </row>
    <row r="10585" spans="1:14">
      <c r="A10585" s="16">
        <v>46199</v>
      </c>
      <c r="B10585" t="s">
        <v>10625</v>
      </c>
      <c r="C10585" t="s">
        <v>43</v>
      </c>
      <c r="D10585" t="s">
        <v>44</v>
      </c>
      <c r="E10585" t="s">
        <v>31</v>
      </c>
      <c r="F10585" t="s">
        <v>9033</v>
      </c>
      <c r="G10585" t="s">
        <v>5424</v>
      </c>
      <c r="H10585">
        <v>8</v>
      </c>
      <c r="I10585" s="17">
        <v>771902</v>
      </c>
      <c r="J10585" s="17">
        <v>46314.12</v>
      </c>
      <c r="K10585" s="17">
        <v>725587.88</v>
      </c>
      <c r="L10585" s="17">
        <v>449864.49</v>
      </c>
      <c r="M10585" s="17">
        <v>275723.39</v>
      </c>
      <c r="N10585" s="17">
        <v>175550.2619</v>
      </c>
    </row>
    <row r="10586" spans="1:14">
      <c r="A10586" s="16">
        <v>46199</v>
      </c>
      <c r="B10586" t="s">
        <v>10626</v>
      </c>
      <c r="C10586" t="s">
        <v>43</v>
      </c>
      <c r="D10586" t="s">
        <v>44</v>
      </c>
      <c r="E10586" t="s">
        <v>31</v>
      </c>
      <c r="F10586" t="s">
        <v>9033</v>
      </c>
      <c r="G10586" t="s">
        <v>5424</v>
      </c>
      <c r="H10586">
        <v>7</v>
      </c>
      <c r="I10586" s="17">
        <v>627238</v>
      </c>
      <c r="J10586" s="17">
        <v>0</v>
      </c>
      <c r="K10586" s="17">
        <v>627238</v>
      </c>
      <c r="L10586" s="17">
        <v>388887.56</v>
      </c>
      <c r="M10586" s="17">
        <v>238350.44</v>
      </c>
      <c r="N10586" s="17">
        <v>175550.2619</v>
      </c>
    </row>
    <row r="10587" spans="1:14">
      <c r="A10587" s="16">
        <v>46199</v>
      </c>
      <c r="B10587" t="s">
        <v>10627</v>
      </c>
      <c r="C10587" t="s">
        <v>47</v>
      </c>
      <c r="D10587" t="s">
        <v>48</v>
      </c>
      <c r="E10587" t="s">
        <v>35</v>
      </c>
      <c r="F10587" t="s">
        <v>9033</v>
      </c>
      <c r="G10587" t="s">
        <v>5424</v>
      </c>
      <c r="H10587">
        <v>5</v>
      </c>
      <c r="I10587" s="17">
        <v>630600</v>
      </c>
      <c r="J10587" s="17">
        <v>0</v>
      </c>
      <c r="K10587" s="17">
        <v>630600</v>
      </c>
      <c r="L10587" s="17">
        <v>454032</v>
      </c>
      <c r="M10587" s="17">
        <v>176568</v>
      </c>
      <c r="N10587" s="17">
        <v>79820.2844</v>
      </c>
    </row>
    <row r="10588" spans="1:14">
      <c r="A10588" s="16">
        <v>46199</v>
      </c>
      <c r="B10588" t="s">
        <v>10628</v>
      </c>
      <c r="C10588" t="s">
        <v>43</v>
      </c>
      <c r="D10588" t="s">
        <v>44</v>
      </c>
      <c r="E10588" t="s">
        <v>31</v>
      </c>
      <c r="F10588" t="s">
        <v>9033</v>
      </c>
      <c r="G10588" t="s">
        <v>5424</v>
      </c>
      <c r="H10588">
        <v>2</v>
      </c>
      <c r="I10588" s="17">
        <v>561259</v>
      </c>
      <c r="J10588" s="17">
        <v>61738.49</v>
      </c>
      <c r="K10588" s="17">
        <v>499520.51</v>
      </c>
      <c r="L10588" s="17">
        <v>309702.72</v>
      </c>
      <c r="M10588" s="17">
        <v>189817.79</v>
      </c>
      <c r="N10588" s="17">
        <v>175550.2619</v>
      </c>
    </row>
    <row r="10589" spans="1:14">
      <c r="A10589" s="16">
        <v>46199</v>
      </c>
      <c r="B10589" t="s">
        <v>10629</v>
      </c>
      <c r="C10589" t="s">
        <v>15</v>
      </c>
      <c r="D10589" t="s">
        <v>16</v>
      </c>
      <c r="E10589" t="s">
        <v>17</v>
      </c>
      <c r="F10589" t="s">
        <v>9033</v>
      </c>
      <c r="G10589" t="s">
        <v>5424</v>
      </c>
      <c r="H10589">
        <v>6</v>
      </c>
      <c r="I10589" s="17">
        <v>169642</v>
      </c>
      <c r="J10589" s="17">
        <v>6785.68</v>
      </c>
      <c r="K10589" s="17">
        <v>162856.32</v>
      </c>
      <c r="L10589" s="17">
        <v>113999.42</v>
      </c>
      <c r="M10589" s="17">
        <v>48856.9</v>
      </c>
      <c r="N10589" s="17">
        <v>44139.0892</v>
      </c>
    </row>
    <row r="10590" spans="1:14">
      <c r="A10590" s="16">
        <v>46199</v>
      </c>
      <c r="B10590" t="s">
        <v>10630</v>
      </c>
      <c r="C10590" t="s">
        <v>29</v>
      </c>
      <c r="D10590" t="s">
        <v>30</v>
      </c>
      <c r="E10590" t="s">
        <v>31</v>
      </c>
      <c r="F10590" t="s">
        <v>9033</v>
      </c>
      <c r="G10590" t="s">
        <v>5424</v>
      </c>
      <c r="H10590">
        <v>11</v>
      </c>
      <c r="I10590" s="17">
        <v>282680</v>
      </c>
      <c r="J10590" s="17">
        <v>0</v>
      </c>
      <c r="K10590" s="17">
        <v>282680</v>
      </c>
      <c r="L10590" s="17">
        <v>175261.6</v>
      </c>
      <c r="M10590" s="17">
        <v>107418.4</v>
      </c>
      <c r="N10590" s="17">
        <v>175550.2619</v>
      </c>
    </row>
    <row r="10591" spans="1:14">
      <c r="A10591" s="16">
        <v>46199</v>
      </c>
      <c r="B10591" t="s">
        <v>10631</v>
      </c>
      <c r="C10591" t="s">
        <v>15</v>
      </c>
      <c r="D10591" t="s">
        <v>16</v>
      </c>
      <c r="E10591" t="s">
        <v>17</v>
      </c>
      <c r="F10591" t="s">
        <v>9033</v>
      </c>
      <c r="G10591" t="s">
        <v>5424</v>
      </c>
      <c r="H10591">
        <v>10</v>
      </c>
      <c r="I10591" s="17">
        <v>64809</v>
      </c>
      <c r="J10591" s="17">
        <v>6480.9</v>
      </c>
      <c r="K10591" s="17">
        <v>58328.1</v>
      </c>
      <c r="L10591" s="17">
        <v>40829.67</v>
      </c>
      <c r="M10591" s="17">
        <v>17498.43</v>
      </c>
      <c r="N10591" s="17">
        <v>44139.0892</v>
      </c>
    </row>
    <row r="10592" spans="1:14">
      <c r="A10592" s="16">
        <v>46199</v>
      </c>
      <c r="B10592" t="s">
        <v>10632</v>
      </c>
      <c r="C10592" t="s">
        <v>26</v>
      </c>
      <c r="D10592" t="s">
        <v>27</v>
      </c>
      <c r="E10592" t="s">
        <v>17</v>
      </c>
      <c r="F10592" t="s">
        <v>9033</v>
      </c>
      <c r="G10592" t="s">
        <v>5424</v>
      </c>
      <c r="H10592">
        <v>6</v>
      </c>
      <c r="I10592" s="17">
        <v>763848</v>
      </c>
      <c r="J10592" s="17">
        <v>0</v>
      </c>
      <c r="K10592" s="17">
        <v>763848</v>
      </c>
      <c r="L10592" s="17">
        <v>534693.6</v>
      </c>
      <c r="M10592" s="17">
        <v>229154.4</v>
      </c>
      <c r="N10592" s="17">
        <v>44139.0892</v>
      </c>
    </row>
    <row r="10593" spans="1:14">
      <c r="A10593" s="16">
        <v>46199</v>
      </c>
      <c r="B10593" t="s">
        <v>10633</v>
      </c>
      <c r="C10593" t="s">
        <v>22</v>
      </c>
      <c r="D10593" t="s">
        <v>23</v>
      </c>
      <c r="E10593" t="s">
        <v>24</v>
      </c>
      <c r="F10593" t="s">
        <v>9033</v>
      </c>
      <c r="G10593" t="s">
        <v>5424</v>
      </c>
      <c r="H10593">
        <v>12</v>
      </c>
      <c r="I10593" s="17">
        <v>659884</v>
      </c>
      <c r="J10593" s="17">
        <v>0</v>
      </c>
      <c r="K10593" s="17">
        <v>659884</v>
      </c>
      <c r="L10593" s="17">
        <v>501511.84</v>
      </c>
      <c r="M10593" s="17">
        <v>158372.16</v>
      </c>
      <c r="N10593" s="17">
        <v>164888.9106</v>
      </c>
    </row>
    <row r="10594" spans="1:14">
      <c r="A10594" s="16">
        <v>46199</v>
      </c>
      <c r="B10594" t="s">
        <v>10634</v>
      </c>
      <c r="C10594" t="s">
        <v>15</v>
      </c>
      <c r="D10594" t="s">
        <v>16</v>
      </c>
      <c r="E10594" t="s">
        <v>17</v>
      </c>
      <c r="F10594" t="s">
        <v>9033</v>
      </c>
      <c r="G10594" t="s">
        <v>5424</v>
      </c>
      <c r="H10594">
        <v>12</v>
      </c>
      <c r="I10594" s="17">
        <v>621153</v>
      </c>
      <c r="J10594" s="17">
        <v>86961.42</v>
      </c>
      <c r="K10594" s="17">
        <v>534191.58</v>
      </c>
      <c r="L10594" s="17">
        <v>373934.11</v>
      </c>
      <c r="M10594" s="17">
        <v>160257.47</v>
      </c>
      <c r="N10594" s="17">
        <v>44139.0892</v>
      </c>
    </row>
    <row r="10595" spans="1:14">
      <c r="A10595" s="16">
        <v>46199</v>
      </c>
      <c r="B10595" t="s">
        <v>10635</v>
      </c>
      <c r="C10595" t="s">
        <v>26</v>
      </c>
      <c r="D10595" t="s">
        <v>27</v>
      </c>
      <c r="E10595" t="s">
        <v>17</v>
      </c>
      <c r="F10595" t="s">
        <v>9033</v>
      </c>
      <c r="G10595" t="s">
        <v>5424</v>
      </c>
      <c r="H10595">
        <v>11</v>
      </c>
      <c r="I10595" s="17">
        <v>678498</v>
      </c>
      <c r="J10595" s="17">
        <v>0</v>
      </c>
      <c r="K10595" s="17">
        <v>678498</v>
      </c>
      <c r="L10595" s="17">
        <v>474948.6</v>
      </c>
      <c r="M10595" s="17">
        <v>203549.4</v>
      </c>
      <c r="N10595" s="17">
        <v>44139.0892</v>
      </c>
    </row>
    <row r="10596" spans="1:14">
      <c r="A10596" s="16">
        <v>46199</v>
      </c>
      <c r="B10596" t="s">
        <v>10636</v>
      </c>
      <c r="C10596" t="s">
        <v>33</v>
      </c>
      <c r="D10596" t="s">
        <v>34</v>
      </c>
      <c r="E10596" t="s">
        <v>35</v>
      </c>
      <c r="F10596" t="s">
        <v>9033</v>
      </c>
      <c r="G10596" t="s">
        <v>5424</v>
      </c>
      <c r="H10596">
        <v>8</v>
      </c>
      <c r="I10596" s="17">
        <v>458773</v>
      </c>
      <c r="J10596" s="17">
        <v>0</v>
      </c>
      <c r="K10596" s="17">
        <v>458773</v>
      </c>
      <c r="L10596" s="17">
        <v>330316.56</v>
      </c>
      <c r="M10596" s="17">
        <v>128456.44</v>
      </c>
      <c r="N10596" s="17">
        <v>79820.2844</v>
      </c>
    </row>
    <row r="10597" spans="1:14">
      <c r="A10597" s="16">
        <v>46199</v>
      </c>
      <c r="B10597" t="s">
        <v>10637</v>
      </c>
      <c r="C10597" t="s">
        <v>15</v>
      </c>
      <c r="D10597" t="s">
        <v>16</v>
      </c>
      <c r="E10597" t="s">
        <v>17</v>
      </c>
      <c r="F10597" t="s">
        <v>9033</v>
      </c>
      <c r="G10597" t="s">
        <v>5424</v>
      </c>
      <c r="H10597">
        <v>10</v>
      </c>
      <c r="I10597" s="17">
        <v>301977</v>
      </c>
      <c r="J10597" s="17">
        <v>0</v>
      </c>
      <c r="K10597" s="17">
        <v>301977</v>
      </c>
      <c r="L10597" s="17">
        <v>211383.9</v>
      </c>
      <c r="M10597" s="17">
        <v>90593.10000000001</v>
      </c>
      <c r="N10597" s="17">
        <v>44139.0892</v>
      </c>
    </row>
    <row r="10598" spans="1:14">
      <c r="A10598" s="16">
        <v>46199</v>
      </c>
      <c r="B10598" t="s">
        <v>10638</v>
      </c>
      <c r="C10598" t="s">
        <v>73</v>
      </c>
      <c r="D10598" t="s">
        <v>74</v>
      </c>
      <c r="E10598" t="s">
        <v>24</v>
      </c>
      <c r="F10598" t="s">
        <v>9033</v>
      </c>
      <c r="G10598" t="s">
        <v>5424</v>
      </c>
      <c r="H10598">
        <v>5</v>
      </c>
      <c r="I10598" s="17">
        <v>477650</v>
      </c>
      <c r="J10598" s="17">
        <v>0</v>
      </c>
      <c r="K10598" s="17">
        <v>477650</v>
      </c>
      <c r="L10598" s="17">
        <v>363014</v>
      </c>
      <c r="M10598" s="17">
        <v>114636</v>
      </c>
      <c r="N10598" s="17">
        <v>164888.9106</v>
      </c>
    </row>
    <row r="10599" spans="1:14">
      <c r="A10599" s="16">
        <v>46199</v>
      </c>
      <c r="B10599" t="s">
        <v>10639</v>
      </c>
      <c r="C10599" t="s">
        <v>47</v>
      </c>
      <c r="D10599" t="s">
        <v>48</v>
      </c>
      <c r="E10599" t="s">
        <v>35</v>
      </c>
      <c r="F10599" t="s">
        <v>9033</v>
      </c>
      <c r="G10599" t="s">
        <v>5424</v>
      </c>
      <c r="H10599">
        <v>2</v>
      </c>
      <c r="I10599" s="17">
        <v>180568</v>
      </c>
      <c r="J10599" s="17">
        <v>16251.12</v>
      </c>
      <c r="K10599" s="17">
        <v>164316.88</v>
      </c>
      <c r="L10599" s="17">
        <v>118308.15</v>
      </c>
      <c r="M10599" s="17">
        <v>46008.73</v>
      </c>
      <c r="N10599" s="17">
        <v>79820.2844</v>
      </c>
    </row>
    <row r="10600" spans="1:14">
      <c r="A10600" s="16">
        <v>46199</v>
      </c>
      <c r="B10600" t="s">
        <v>10640</v>
      </c>
      <c r="C10600" t="s">
        <v>22</v>
      </c>
      <c r="D10600" t="s">
        <v>23</v>
      </c>
      <c r="E10600" t="s">
        <v>24</v>
      </c>
      <c r="F10600" t="s">
        <v>9033</v>
      </c>
      <c r="G10600" t="s">
        <v>5424</v>
      </c>
      <c r="H10600">
        <v>7</v>
      </c>
      <c r="I10600" s="17">
        <v>53931</v>
      </c>
      <c r="J10600" s="17">
        <v>6471.72</v>
      </c>
      <c r="K10600" s="17">
        <v>47459.28</v>
      </c>
      <c r="L10600" s="17">
        <v>36069.05</v>
      </c>
      <c r="M10600" s="17">
        <v>11390.23</v>
      </c>
      <c r="N10600" s="17">
        <v>164888.9106</v>
      </c>
    </row>
    <row r="10601" spans="1:14">
      <c r="A10601" s="16">
        <v>46199</v>
      </c>
      <c r="B10601" t="s">
        <v>10641</v>
      </c>
      <c r="C10601" t="s">
        <v>33</v>
      </c>
      <c r="D10601" t="s">
        <v>34</v>
      </c>
      <c r="E10601" t="s">
        <v>35</v>
      </c>
      <c r="F10601" t="s">
        <v>9033</v>
      </c>
      <c r="G10601" t="s">
        <v>5424</v>
      </c>
      <c r="H10601">
        <v>8</v>
      </c>
      <c r="I10601" s="17">
        <v>807320</v>
      </c>
      <c r="J10601" s="17">
        <v>64585.6</v>
      </c>
      <c r="K10601" s="17">
        <v>742734.4</v>
      </c>
      <c r="L10601" s="17">
        <v>534768.77</v>
      </c>
      <c r="M10601" s="17">
        <v>207965.63</v>
      </c>
      <c r="N10601" s="17">
        <v>79820.2844</v>
      </c>
    </row>
    <row r="10602" spans="1:14">
      <c r="A10602" s="16">
        <v>46199</v>
      </c>
      <c r="B10602" t="s">
        <v>10642</v>
      </c>
      <c r="C10602" t="s">
        <v>43</v>
      </c>
      <c r="D10602" t="s">
        <v>44</v>
      </c>
      <c r="E10602" t="s">
        <v>31</v>
      </c>
      <c r="F10602" t="s">
        <v>9033</v>
      </c>
      <c r="G10602" t="s">
        <v>5424</v>
      </c>
      <c r="H10602">
        <v>5</v>
      </c>
      <c r="I10602" s="17">
        <v>409025</v>
      </c>
      <c r="J10602" s="17">
        <v>0</v>
      </c>
      <c r="K10602" s="17">
        <v>409025</v>
      </c>
      <c r="L10602" s="17">
        <v>253595.5</v>
      </c>
      <c r="M10602" s="17">
        <v>155429.5</v>
      </c>
      <c r="N10602" s="17">
        <v>175550.2619</v>
      </c>
    </row>
    <row r="10603" spans="1:14">
      <c r="A10603" s="16">
        <v>46199</v>
      </c>
      <c r="B10603" t="s">
        <v>10643</v>
      </c>
      <c r="C10603" t="s">
        <v>73</v>
      </c>
      <c r="D10603" t="s">
        <v>74</v>
      </c>
      <c r="E10603" t="s">
        <v>24</v>
      </c>
      <c r="F10603" t="s">
        <v>9033</v>
      </c>
      <c r="G10603" t="s">
        <v>5424</v>
      </c>
      <c r="H10603">
        <v>11</v>
      </c>
      <c r="I10603" s="17">
        <v>260054</v>
      </c>
      <c r="J10603" s="17">
        <v>0</v>
      </c>
      <c r="K10603" s="17">
        <v>260054</v>
      </c>
      <c r="L10603" s="17">
        <v>197641.04</v>
      </c>
      <c r="M10603" s="17">
        <v>62412.96</v>
      </c>
      <c r="N10603" s="17">
        <v>164888.9106</v>
      </c>
    </row>
    <row r="10604" spans="1:14">
      <c r="A10604" s="16">
        <v>46199</v>
      </c>
      <c r="B10604" t="s">
        <v>10644</v>
      </c>
      <c r="C10604" t="s">
        <v>73</v>
      </c>
      <c r="D10604" t="s">
        <v>74</v>
      </c>
      <c r="E10604" t="s">
        <v>24</v>
      </c>
      <c r="F10604" t="s">
        <v>9033</v>
      </c>
      <c r="G10604" t="s">
        <v>5424</v>
      </c>
      <c r="H10604">
        <v>5</v>
      </c>
      <c r="I10604" s="17">
        <v>174799</v>
      </c>
      <c r="J10604" s="17">
        <v>10487.94</v>
      </c>
      <c r="K10604" s="17">
        <v>164311.06</v>
      </c>
      <c r="L10604" s="17">
        <v>124876.41</v>
      </c>
      <c r="M10604" s="17">
        <v>39434.65</v>
      </c>
      <c r="N10604" s="17">
        <v>164888.9106</v>
      </c>
    </row>
    <row r="10605" spans="1:14">
      <c r="A10605" s="16">
        <v>46199</v>
      </c>
      <c r="B10605" t="s">
        <v>10645</v>
      </c>
      <c r="C10605" t="s">
        <v>29</v>
      </c>
      <c r="D10605" t="s">
        <v>30</v>
      </c>
      <c r="E10605" t="s">
        <v>31</v>
      </c>
      <c r="F10605" t="s">
        <v>9033</v>
      </c>
      <c r="G10605" t="s">
        <v>5424</v>
      </c>
      <c r="H10605">
        <v>7</v>
      </c>
      <c r="I10605" s="17">
        <v>267403</v>
      </c>
      <c r="J10605" s="17">
        <v>0</v>
      </c>
      <c r="K10605" s="17">
        <v>267403</v>
      </c>
      <c r="L10605" s="17">
        <v>165789.86</v>
      </c>
      <c r="M10605" s="17">
        <v>101613.14</v>
      </c>
      <c r="N10605" s="17">
        <v>175550.2619</v>
      </c>
    </row>
    <row r="10606" spans="1:14">
      <c r="A10606" s="16">
        <v>46199</v>
      </c>
      <c r="B10606" t="s">
        <v>10646</v>
      </c>
      <c r="C10606" t="s">
        <v>33</v>
      </c>
      <c r="D10606" t="s">
        <v>34</v>
      </c>
      <c r="E10606" t="s">
        <v>35</v>
      </c>
      <c r="F10606" t="s">
        <v>9033</v>
      </c>
      <c r="G10606" t="s">
        <v>5424</v>
      </c>
      <c r="H10606">
        <v>10</v>
      </c>
      <c r="I10606" s="17">
        <v>458747</v>
      </c>
      <c r="J10606" s="17">
        <v>0</v>
      </c>
      <c r="K10606" s="17">
        <v>458747</v>
      </c>
      <c r="L10606" s="17">
        <v>330297.84</v>
      </c>
      <c r="M10606" s="17">
        <v>128449.16</v>
      </c>
      <c r="N10606" s="17">
        <v>79820.2844</v>
      </c>
    </row>
    <row r="10607" spans="1:14">
      <c r="A10607" s="16">
        <v>46199</v>
      </c>
      <c r="B10607" t="s">
        <v>10647</v>
      </c>
      <c r="C10607" t="s">
        <v>29</v>
      </c>
      <c r="D10607" t="s">
        <v>30</v>
      </c>
      <c r="E10607" t="s">
        <v>31</v>
      </c>
      <c r="F10607" t="s">
        <v>9033</v>
      </c>
      <c r="G10607" t="s">
        <v>5424</v>
      </c>
      <c r="H10607">
        <v>3</v>
      </c>
      <c r="I10607" s="17">
        <v>369659</v>
      </c>
      <c r="J10607" s="17">
        <v>0</v>
      </c>
      <c r="K10607" s="17">
        <v>369659</v>
      </c>
      <c r="L10607" s="17">
        <v>229188.58</v>
      </c>
      <c r="M10607" s="17">
        <v>140470.42</v>
      </c>
      <c r="N10607" s="17">
        <v>175550.2619</v>
      </c>
    </row>
    <row r="10608" spans="1:14">
      <c r="A10608" s="16">
        <v>46199</v>
      </c>
      <c r="B10608" t="s">
        <v>10648</v>
      </c>
      <c r="C10608" t="s">
        <v>43</v>
      </c>
      <c r="D10608" t="s">
        <v>44</v>
      </c>
      <c r="E10608" t="s">
        <v>31</v>
      </c>
      <c r="F10608" t="s">
        <v>9033</v>
      </c>
      <c r="G10608" t="s">
        <v>5424</v>
      </c>
      <c r="H10608">
        <v>9</v>
      </c>
      <c r="I10608" s="17">
        <v>583137</v>
      </c>
      <c r="J10608" s="17">
        <v>17494.11</v>
      </c>
      <c r="K10608" s="17">
        <v>565642.89</v>
      </c>
      <c r="L10608" s="17">
        <v>350698.59</v>
      </c>
      <c r="M10608" s="17">
        <v>214944.3</v>
      </c>
      <c r="N10608" s="17">
        <v>175550.2619</v>
      </c>
    </row>
    <row r="10609" spans="1:14">
      <c r="A10609" s="16">
        <v>46199</v>
      </c>
      <c r="B10609" t="s">
        <v>10649</v>
      </c>
      <c r="C10609" t="s">
        <v>29</v>
      </c>
      <c r="D10609" t="s">
        <v>30</v>
      </c>
      <c r="E10609" t="s">
        <v>31</v>
      </c>
      <c r="F10609" t="s">
        <v>9033</v>
      </c>
      <c r="G10609" t="s">
        <v>5424</v>
      </c>
      <c r="H10609">
        <v>5</v>
      </c>
      <c r="I10609" s="17">
        <v>539098</v>
      </c>
      <c r="J10609" s="17">
        <v>59300.78</v>
      </c>
      <c r="K10609" s="17">
        <v>479797.22</v>
      </c>
      <c r="L10609" s="17">
        <v>297474.28</v>
      </c>
      <c r="M10609" s="17">
        <v>182322.94</v>
      </c>
      <c r="N10609" s="17">
        <v>175550.2619</v>
      </c>
    </row>
    <row r="10610" spans="1:14">
      <c r="A10610" s="16">
        <v>46199</v>
      </c>
      <c r="B10610" t="s">
        <v>10650</v>
      </c>
      <c r="C10610" t="s">
        <v>43</v>
      </c>
      <c r="D10610" t="s">
        <v>44</v>
      </c>
      <c r="E10610" t="s">
        <v>31</v>
      </c>
      <c r="F10610" t="s">
        <v>9033</v>
      </c>
      <c r="G10610" t="s">
        <v>5424</v>
      </c>
      <c r="H10610">
        <v>6</v>
      </c>
      <c r="I10610" s="17">
        <v>720161</v>
      </c>
      <c r="J10610" s="17">
        <v>57612.88</v>
      </c>
      <c r="K10610" s="17">
        <v>662548.12</v>
      </c>
      <c r="L10610" s="17">
        <v>410779.83</v>
      </c>
      <c r="M10610" s="17">
        <v>251768.29</v>
      </c>
      <c r="N10610" s="17">
        <v>175550.2619</v>
      </c>
    </row>
    <row r="10611" spans="1:14">
      <c r="A10611" s="16">
        <v>46199</v>
      </c>
      <c r="B10611" t="s">
        <v>10651</v>
      </c>
      <c r="C10611" t="s">
        <v>26</v>
      </c>
      <c r="D10611" t="s">
        <v>27</v>
      </c>
      <c r="E10611" t="s">
        <v>17</v>
      </c>
      <c r="F10611" t="s">
        <v>9033</v>
      </c>
      <c r="G10611" t="s">
        <v>5424</v>
      </c>
      <c r="H10611">
        <v>3</v>
      </c>
      <c r="I10611" s="17">
        <v>445928</v>
      </c>
      <c r="J10611" s="17">
        <v>49052.08</v>
      </c>
      <c r="K10611" s="17">
        <v>396875.92</v>
      </c>
      <c r="L10611" s="17">
        <v>277813.14</v>
      </c>
      <c r="M10611" s="17">
        <v>119062.78</v>
      </c>
      <c r="N10611" s="17">
        <v>44139.0892</v>
      </c>
    </row>
    <row r="10612" spans="1:14">
      <c r="A10612" s="16">
        <v>46199</v>
      </c>
      <c r="B10612" t="s">
        <v>10652</v>
      </c>
      <c r="C10612" t="s">
        <v>47</v>
      </c>
      <c r="D10612" t="s">
        <v>48</v>
      </c>
      <c r="E10612" t="s">
        <v>35</v>
      </c>
      <c r="F10612" t="s">
        <v>9033</v>
      </c>
      <c r="G10612" t="s">
        <v>5424</v>
      </c>
      <c r="H10612">
        <v>11</v>
      </c>
      <c r="I10612" s="17">
        <v>638763</v>
      </c>
      <c r="J10612" s="17">
        <v>63876.3</v>
      </c>
      <c r="K10612" s="17">
        <v>574886.7</v>
      </c>
      <c r="L10612" s="17">
        <v>413918.42</v>
      </c>
      <c r="M10612" s="17">
        <v>160968.28</v>
      </c>
      <c r="N10612" s="17">
        <v>79820.2844</v>
      </c>
    </row>
    <row r="10613" spans="1:14">
      <c r="A10613" s="16">
        <v>46199</v>
      </c>
      <c r="B10613" t="s">
        <v>10653</v>
      </c>
      <c r="C10613" t="s">
        <v>73</v>
      </c>
      <c r="D10613" t="s">
        <v>74</v>
      </c>
      <c r="E10613" t="s">
        <v>24</v>
      </c>
      <c r="F10613" t="s">
        <v>9033</v>
      </c>
      <c r="G10613" t="s">
        <v>5424</v>
      </c>
      <c r="H10613">
        <v>5</v>
      </c>
      <c r="I10613" s="17">
        <v>423069</v>
      </c>
      <c r="J10613" s="17">
        <v>0</v>
      </c>
      <c r="K10613" s="17">
        <v>423069</v>
      </c>
      <c r="L10613" s="17">
        <v>321532.44</v>
      </c>
      <c r="M10613" s="17">
        <v>101536.56</v>
      </c>
      <c r="N10613" s="17">
        <v>164888.9106</v>
      </c>
    </row>
    <row r="10614" spans="1:14">
      <c r="A10614" s="16">
        <v>46199</v>
      </c>
      <c r="B10614" t="s">
        <v>10654</v>
      </c>
      <c r="C10614" t="s">
        <v>43</v>
      </c>
      <c r="D10614" t="s">
        <v>44</v>
      </c>
      <c r="E10614" t="s">
        <v>31</v>
      </c>
      <c r="F10614" t="s">
        <v>9033</v>
      </c>
      <c r="G10614" t="s">
        <v>5424</v>
      </c>
      <c r="H10614">
        <v>12</v>
      </c>
      <c r="I10614" s="17">
        <v>385973</v>
      </c>
      <c r="J10614" s="17">
        <v>15438.92</v>
      </c>
      <c r="K10614" s="17">
        <v>370534.08</v>
      </c>
      <c r="L10614" s="17">
        <v>229731.13</v>
      </c>
      <c r="M10614" s="17">
        <v>140802.95</v>
      </c>
      <c r="N10614" s="17">
        <v>175550.2619</v>
      </c>
    </row>
    <row r="10615" spans="1:14">
      <c r="A10615" s="16">
        <v>46199</v>
      </c>
      <c r="B10615" t="s">
        <v>10655</v>
      </c>
      <c r="C10615" t="s">
        <v>43</v>
      </c>
      <c r="D10615" t="s">
        <v>44</v>
      </c>
      <c r="E10615" t="s">
        <v>31</v>
      </c>
      <c r="F10615" t="s">
        <v>9033</v>
      </c>
      <c r="G10615" t="s">
        <v>5424</v>
      </c>
      <c r="H10615">
        <v>3</v>
      </c>
      <c r="I10615" s="17">
        <v>128903</v>
      </c>
      <c r="J10615" s="17">
        <v>0</v>
      </c>
      <c r="K10615" s="17">
        <v>128903</v>
      </c>
      <c r="L10615" s="17">
        <v>79919.86</v>
      </c>
      <c r="M10615" s="17">
        <v>48983.14</v>
      </c>
      <c r="N10615" s="17">
        <v>175550.2619</v>
      </c>
    </row>
    <row r="10616" spans="1:14">
      <c r="A10616" s="16">
        <v>46199</v>
      </c>
      <c r="B10616" t="s">
        <v>10656</v>
      </c>
      <c r="C10616" t="s">
        <v>47</v>
      </c>
      <c r="D10616" t="s">
        <v>48</v>
      </c>
      <c r="E10616" t="s">
        <v>35</v>
      </c>
      <c r="F10616" t="s">
        <v>9033</v>
      </c>
      <c r="G10616" t="s">
        <v>5424</v>
      </c>
      <c r="H10616">
        <v>6</v>
      </c>
      <c r="I10616" s="17">
        <v>293991</v>
      </c>
      <c r="J10616" s="17">
        <v>0</v>
      </c>
      <c r="K10616" s="17">
        <v>293991</v>
      </c>
      <c r="L10616" s="17">
        <v>211673.52</v>
      </c>
      <c r="M10616" s="17">
        <v>82317.48</v>
      </c>
      <c r="N10616" s="17">
        <v>79820.2844</v>
      </c>
    </row>
    <row r="10617" spans="1:14">
      <c r="A10617" s="16">
        <v>46199</v>
      </c>
      <c r="B10617" t="s">
        <v>10657</v>
      </c>
      <c r="C10617" t="s">
        <v>22</v>
      </c>
      <c r="D10617" t="s">
        <v>23</v>
      </c>
      <c r="E10617" t="s">
        <v>24</v>
      </c>
      <c r="F10617" t="s">
        <v>9033</v>
      </c>
      <c r="G10617" t="s">
        <v>5424</v>
      </c>
      <c r="H10617">
        <v>10</v>
      </c>
      <c r="I10617" s="17">
        <v>239035</v>
      </c>
      <c r="J10617" s="17">
        <v>0</v>
      </c>
      <c r="K10617" s="17">
        <v>239035</v>
      </c>
      <c r="L10617" s="17">
        <v>181666.6</v>
      </c>
      <c r="M10617" s="17">
        <v>57368.4</v>
      </c>
      <c r="N10617" s="17">
        <v>164888.9106</v>
      </c>
    </row>
    <row r="10618" spans="1:14">
      <c r="A10618" s="16">
        <v>46199</v>
      </c>
      <c r="B10618" t="s">
        <v>10658</v>
      </c>
      <c r="C10618" t="s">
        <v>26</v>
      </c>
      <c r="D10618" t="s">
        <v>27</v>
      </c>
      <c r="E10618" t="s">
        <v>17</v>
      </c>
      <c r="F10618" t="s">
        <v>9033</v>
      </c>
      <c r="G10618" t="s">
        <v>5424</v>
      </c>
      <c r="H10618">
        <v>9</v>
      </c>
      <c r="I10618" s="17">
        <v>705971</v>
      </c>
      <c r="J10618" s="17">
        <v>28238.84</v>
      </c>
      <c r="K10618" s="17">
        <v>677732.16</v>
      </c>
      <c r="L10618" s="17">
        <v>474412.51</v>
      </c>
      <c r="M10618" s="17">
        <v>203319.65</v>
      </c>
      <c r="N10618" s="17">
        <v>44139.0892</v>
      </c>
    </row>
    <row r="10619" spans="1:14">
      <c r="A10619" s="16">
        <v>46199</v>
      </c>
      <c r="B10619" t="s">
        <v>10659</v>
      </c>
      <c r="C10619" t="s">
        <v>43</v>
      </c>
      <c r="D10619" t="s">
        <v>44</v>
      </c>
      <c r="E10619" t="s">
        <v>31</v>
      </c>
      <c r="F10619" t="s">
        <v>9033</v>
      </c>
      <c r="G10619" t="s">
        <v>5424</v>
      </c>
      <c r="H10619">
        <v>10</v>
      </c>
      <c r="I10619" s="17">
        <v>726107</v>
      </c>
      <c r="J10619" s="17">
        <v>79871.77</v>
      </c>
      <c r="K10619" s="17">
        <v>646235.23</v>
      </c>
      <c r="L10619" s="17">
        <v>400665.84</v>
      </c>
      <c r="M10619" s="17">
        <v>245569.39</v>
      </c>
      <c r="N10619" s="17">
        <v>175550.2619</v>
      </c>
    </row>
    <row r="10620" spans="1:14">
      <c r="A10620" s="16">
        <v>46199</v>
      </c>
      <c r="B10620" t="s">
        <v>10660</v>
      </c>
      <c r="C10620" t="s">
        <v>47</v>
      </c>
      <c r="D10620" t="s">
        <v>48</v>
      </c>
      <c r="E10620" t="s">
        <v>35</v>
      </c>
      <c r="F10620" t="s">
        <v>9033</v>
      </c>
      <c r="G10620" t="s">
        <v>5424</v>
      </c>
      <c r="H10620">
        <v>12</v>
      </c>
      <c r="I10620" s="17">
        <v>625272</v>
      </c>
      <c r="J10620" s="17">
        <v>62527.2</v>
      </c>
      <c r="K10620" s="17">
        <v>562744.8</v>
      </c>
      <c r="L10620" s="17">
        <v>405176.26</v>
      </c>
      <c r="M10620" s="17">
        <v>157568.54</v>
      </c>
      <c r="N10620" s="17">
        <v>79820.2844</v>
      </c>
    </row>
    <row r="10621" spans="1:14">
      <c r="A10621" s="16">
        <v>46199</v>
      </c>
      <c r="B10621" t="s">
        <v>10661</v>
      </c>
      <c r="C10621" t="s">
        <v>26</v>
      </c>
      <c r="D10621" t="s">
        <v>27</v>
      </c>
      <c r="E10621" t="s">
        <v>17</v>
      </c>
      <c r="F10621" t="s">
        <v>9033</v>
      </c>
      <c r="G10621" t="s">
        <v>5424</v>
      </c>
      <c r="H10621">
        <v>5</v>
      </c>
      <c r="I10621" s="17">
        <v>690474</v>
      </c>
      <c r="J10621" s="17">
        <v>0</v>
      </c>
      <c r="K10621" s="17">
        <v>690474</v>
      </c>
      <c r="L10621" s="17">
        <v>483331.8</v>
      </c>
      <c r="M10621" s="17">
        <v>207142.2</v>
      </c>
      <c r="N10621" s="17">
        <v>44139.0892</v>
      </c>
    </row>
    <row r="10622" spans="1:14">
      <c r="A10622" s="16">
        <v>46199</v>
      </c>
      <c r="B10622" t="s">
        <v>10662</v>
      </c>
      <c r="C10622" t="s">
        <v>43</v>
      </c>
      <c r="D10622" t="s">
        <v>44</v>
      </c>
      <c r="E10622" t="s">
        <v>31</v>
      </c>
      <c r="F10622" t="s">
        <v>9033</v>
      </c>
      <c r="G10622" t="s">
        <v>5424</v>
      </c>
      <c r="H10622">
        <v>11</v>
      </c>
      <c r="I10622" s="17">
        <v>172348</v>
      </c>
      <c r="J10622" s="17">
        <v>18958.28</v>
      </c>
      <c r="K10622" s="17">
        <v>153389.72</v>
      </c>
      <c r="L10622" s="17">
        <v>95101.63</v>
      </c>
      <c r="M10622" s="17">
        <v>58288.09</v>
      </c>
      <c r="N10622" s="17">
        <v>175550.2619</v>
      </c>
    </row>
    <row r="10623" spans="1:14">
      <c r="A10623" s="16">
        <v>46199</v>
      </c>
      <c r="B10623" t="s">
        <v>10663</v>
      </c>
      <c r="C10623" t="s">
        <v>43</v>
      </c>
      <c r="D10623" t="s">
        <v>44</v>
      </c>
      <c r="E10623" t="s">
        <v>31</v>
      </c>
      <c r="F10623" t="s">
        <v>9033</v>
      </c>
      <c r="G10623" t="s">
        <v>5424</v>
      </c>
      <c r="H10623">
        <v>1</v>
      </c>
      <c r="I10623" s="17">
        <v>374343</v>
      </c>
      <c r="J10623" s="17">
        <v>0</v>
      </c>
      <c r="K10623" s="17">
        <v>374343</v>
      </c>
      <c r="L10623" s="17">
        <v>232092.66</v>
      </c>
      <c r="M10623" s="17">
        <v>142250.34</v>
      </c>
      <c r="N10623" s="17">
        <v>175550.2619</v>
      </c>
    </row>
    <row r="10624" spans="1:14">
      <c r="A10624" s="16">
        <v>46199</v>
      </c>
      <c r="B10624" t="s">
        <v>10664</v>
      </c>
      <c r="C10624" t="s">
        <v>22</v>
      </c>
      <c r="D10624" t="s">
        <v>23</v>
      </c>
      <c r="E10624" t="s">
        <v>24</v>
      </c>
      <c r="F10624" t="s">
        <v>9033</v>
      </c>
      <c r="G10624" t="s">
        <v>5424</v>
      </c>
      <c r="H10624">
        <v>12</v>
      </c>
      <c r="I10624" s="17">
        <v>603523</v>
      </c>
      <c r="J10624" s="17">
        <v>36211.38</v>
      </c>
      <c r="K10624" s="17">
        <v>567311.62</v>
      </c>
      <c r="L10624" s="17">
        <v>431156.83</v>
      </c>
      <c r="M10624" s="17">
        <v>136154.79</v>
      </c>
      <c r="N10624" s="17">
        <v>164888.9106</v>
      </c>
    </row>
    <row r="10625" spans="1:14">
      <c r="A10625" s="16">
        <v>46199</v>
      </c>
      <c r="B10625" t="s">
        <v>10665</v>
      </c>
      <c r="C10625" t="s">
        <v>47</v>
      </c>
      <c r="D10625" t="s">
        <v>48</v>
      </c>
      <c r="E10625" t="s">
        <v>35</v>
      </c>
      <c r="F10625" t="s">
        <v>9033</v>
      </c>
      <c r="G10625" t="s">
        <v>5424</v>
      </c>
      <c r="H10625">
        <v>3</v>
      </c>
      <c r="I10625" s="17">
        <v>502444</v>
      </c>
      <c r="J10625" s="17">
        <v>75366.60000000001</v>
      </c>
      <c r="K10625" s="17">
        <v>427077.4</v>
      </c>
      <c r="L10625" s="17">
        <v>307495.73</v>
      </c>
      <c r="M10625" s="17">
        <v>119581.67</v>
      </c>
      <c r="N10625" s="17">
        <v>79820.2844</v>
      </c>
    </row>
    <row r="10626" spans="1:14">
      <c r="A10626" s="16">
        <v>46199</v>
      </c>
      <c r="B10626" t="s">
        <v>10666</v>
      </c>
      <c r="C10626" t="s">
        <v>22</v>
      </c>
      <c r="D10626" t="s">
        <v>23</v>
      </c>
      <c r="E10626" t="s">
        <v>24</v>
      </c>
      <c r="F10626" t="s">
        <v>9033</v>
      </c>
      <c r="G10626" t="s">
        <v>5424</v>
      </c>
      <c r="H10626">
        <v>6</v>
      </c>
      <c r="I10626" s="17">
        <v>365817</v>
      </c>
      <c r="J10626" s="17">
        <v>32923.53</v>
      </c>
      <c r="K10626" s="17">
        <v>332893.47</v>
      </c>
      <c r="L10626" s="17">
        <v>252999.04</v>
      </c>
      <c r="M10626" s="17">
        <v>79894.42999999999</v>
      </c>
      <c r="N10626" s="17">
        <v>164888.9106</v>
      </c>
    </row>
    <row r="10627" spans="1:14">
      <c r="A10627" s="16">
        <v>46199</v>
      </c>
      <c r="B10627" t="s">
        <v>10667</v>
      </c>
      <c r="C10627" t="s">
        <v>47</v>
      </c>
      <c r="D10627" t="s">
        <v>48</v>
      </c>
      <c r="E10627" t="s">
        <v>35</v>
      </c>
      <c r="F10627" t="s">
        <v>9033</v>
      </c>
      <c r="G10627" t="s">
        <v>5424</v>
      </c>
      <c r="H10627">
        <v>3</v>
      </c>
      <c r="I10627" s="17">
        <v>84361</v>
      </c>
      <c r="J10627" s="17">
        <v>0</v>
      </c>
      <c r="K10627" s="17">
        <v>84361</v>
      </c>
      <c r="L10627" s="17">
        <v>60739.92</v>
      </c>
      <c r="M10627" s="17">
        <v>23621.08</v>
      </c>
      <c r="N10627" s="17">
        <v>79820.2844</v>
      </c>
    </row>
    <row r="10628" spans="1:14">
      <c r="A10628" s="16">
        <v>46199</v>
      </c>
      <c r="B10628" t="s">
        <v>10668</v>
      </c>
      <c r="C10628" t="s">
        <v>43</v>
      </c>
      <c r="D10628" t="s">
        <v>44</v>
      </c>
      <c r="E10628" t="s">
        <v>31</v>
      </c>
      <c r="F10628" t="s">
        <v>9033</v>
      </c>
      <c r="G10628" t="s">
        <v>5424</v>
      </c>
      <c r="H10628">
        <v>8</v>
      </c>
      <c r="I10628" s="17">
        <v>805690</v>
      </c>
      <c r="J10628" s="17">
        <v>0</v>
      </c>
      <c r="K10628" s="17">
        <v>805690</v>
      </c>
      <c r="L10628" s="17">
        <v>499527.8</v>
      </c>
      <c r="M10628" s="17">
        <v>306162.2</v>
      </c>
      <c r="N10628" s="17">
        <v>175550.2619</v>
      </c>
    </row>
    <row r="10629" spans="1:14">
      <c r="A10629" s="16">
        <v>46199</v>
      </c>
      <c r="B10629" t="s">
        <v>10669</v>
      </c>
      <c r="C10629" t="s">
        <v>73</v>
      </c>
      <c r="D10629" t="s">
        <v>74</v>
      </c>
      <c r="E10629" t="s">
        <v>24</v>
      </c>
      <c r="F10629" t="s">
        <v>9033</v>
      </c>
      <c r="G10629" t="s">
        <v>5424</v>
      </c>
      <c r="H10629">
        <v>3</v>
      </c>
      <c r="I10629" s="17">
        <v>152878</v>
      </c>
      <c r="J10629" s="17">
        <v>22931.7</v>
      </c>
      <c r="K10629" s="17">
        <v>129946.3</v>
      </c>
      <c r="L10629" s="17">
        <v>98759.19</v>
      </c>
      <c r="M10629" s="17">
        <v>31187.11</v>
      </c>
      <c r="N10629" s="17">
        <v>164888.9106</v>
      </c>
    </row>
    <row r="10630" spans="1:14">
      <c r="A10630" s="16">
        <v>46199</v>
      </c>
      <c r="B10630" t="s">
        <v>10670</v>
      </c>
      <c r="C10630" t="s">
        <v>43</v>
      </c>
      <c r="D10630" t="s">
        <v>44</v>
      </c>
      <c r="E10630" t="s">
        <v>31</v>
      </c>
      <c r="F10630" t="s">
        <v>9033</v>
      </c>
      <c r="G10630" t="s">
        <v>5424</v>
      </c>
      <c r="H10630">
        <v>7</v>
      </c>
      <c r="I10630" s="17">
        <v>625511</v>
      </c>
      <c r="J10630" s="17">
        <v>0</v>
      </c>
      <c r="K10630" s="17">
        <v>625511</v>
      </c>
      <c r="L10630" s="17">
        <v>387816.82</v>
      </c>
      <c r="M10630" s="17">
        <v>237694.18</v>
      </c>
      <c r="N10630" s="17">
        <v>175550.2619</v>
      </c>
    </row>
    <row r="10631" spans="1:14">
      <c r="A10631" s="16">
        <v>46199</v>
      </c>
      <c r="B10631" t="s">
        <v>10671</v>
      </c>
      <c r="C10631" t="s">
        <v>15</v>
      </c>
      <c r="D10631" t="s">
        <v>16</v>
      </c>
      <c r="E10631" t="s">
        <v>17</v>
      </c>
      <c r="F10631" t="s">
        <v>9033</v>
      </c>
      <c r="G10631" t="s">
        <v>5424</v>
      </c>
      <c r="H10631">
        <v>3</v>
      </c>
      <c r="I10631" s="17">
        <v>588290</v>
      </c>
      <c r="J10631" s="17">
        <v>0</v>
      </c>
      <c r="K10631" s="17">
        <v>588290</v>
      </c>
      <c r="L10631" s="17">
        <v>411803</v>
      </c>
      <c r="M10631" s="17">
        <v>176487</v>
      </c>
      <c r="N10631" s="17">
        <v>44139.0892</v>
      </c>
    </row>
    <row r="10632" spans="1:14">
      <c r="A10632" s="16">
        <v>46200</v>
      </c>
      <c r="B10632" t="s">
        <v>10672</v>
      </c>
      <c r="C10632" t="s">
        <v>29</v>
      </c>
      <c r="D10632" t="s">
        <v>30</v>
      </c>
      <c r="E10632" t="s">
        <v>31</v>
      </c>
      <c r="F10632" t="s">
        <v>9033</v>
      </c>
      <c r="G10632" t="s">
        <v>5424</v>
      </c>
      <c r="H10632">
        <v>4</v>
      </c>
      <c r="I10632" s="17">
        <v>111007</v>
      </c>
      <c r="J10632" s="17">
        <v>13320.84</v>
      </c>
      <c r="K10632" s="17">
        <v>97686.16</v>
      </c>
      <c r="L10632" s="17">
        <v>60565.42</v>
      </c>
      <c r="M10632" s="17">
        <v>37120.74</v>
      </c>
      <c r="N10632" s="17">
        <v>175550.2619</v>
      </c>
    </row>
    <row r="10633" spans="1:14">
      <c r="A10633" s="16">
        <v>46200</v>
      </c>
      <c r="B10633" t="s">
        <v>10673</v>
      </c>
      <c r="C10633" t="s">
        <v>43</v>
      </c>
      <c r="D10633" t="s">
        <v>44</v>
      </c>
      <c r="E10633" t="s">
        <v>31</v>
      </c>
      <c r="F10633" t="s">
        <v>9033</v>
      </c>
      <c r="G10633" t="s">
        <v>5424</v>
      </c>
      <c r="H10633">
        <v>4</v>
      </c>
      <c r="I10633" s="17">
        <v>537034</v>
      </c>
      <c r="J10633" s="17">
        <v>26851.7</v>
      </c>
      <c r="K10633" s="17">
        <v>510182.3</v>
      </c>
      <c r="L10633" s="17">
        <v>316313.03</v>
      </c>
      <c r="M10633" s="17">
        <v>193869.27</v>
      </c>
      <c r="N10633" s="17">
        <v>175550.2619</v>
      </c>
    </row>
    <row r="10634" spans="1:14">
      <c r="A10634" s="16">
        <v>46200</v>
      </c>
      <c r="B10634" t="s">
        <v>10674</v>
      </c>
      <c r="C10634" t="s">
        <v>29</v>
      </c>
      <c r="D10634" t="s">
        <v>30</v>
      </c>
      <c r="E10634" t="s">
        <v>31</v>
      </c>
      <c r="F10634" t="s">
        <v>9033</v>
      </c>
      <c r="G10634" t="s">
        <v>5424</v>
      </c>
      <c r="H10634">
        <v>1</v>
      </c>
      <c r="I10634" s="17">
        <v>539932</v>
      </c>
      <c r="J10634" s="17">
        <v>80989.8</v>
      </c>
      <c r="K10634" s="17">
        <v>458942.2</v>
      </c>
      <c r="L10634" s="17">
        <v>284544.16</v>
      </c>
      <c r="M10634" s="17">
        <v>174398.04</v>
      </c>
      <c r="N10634" s="17">
        <v>175550.2619</v>
      </c>
    </row>
    <row r="10635" spans="1:14">
      <c r="A10635" s="16">
        <v>46200</v>
      </c>
      <c r="B10635" t="s">
        <v>10675</v>
      </c>
      <c r="C10635" t="s">
        <v>22</v>
      </c>
      <c r="D10635" t="s">
        <v>23</v>
      </c>
      <c r="E10635" t="s">
        <v>24</v>
      </c>
      <c r="F10635" t="s">
        <v>9033</v>
      </c>
      <c r="G10635" t="s">
        <v>5424</v>
      </c>
      <c r="H10635">
        <v>11</v>
      </c>
      <c r="I10635" s="17">
        <v>199278</v>
      </c>
      <c r="J10635" s="17">
        <v>7971.12</v>
      </c>
      <c r="K10635" s="17">
        <v>191306.88</v>
      </c>
      <c r="L10635" s="17">
        <v>145393.23</v>
      </c>
      <c r="M10635" s="17">
        <v>45913.65</v>
      </c>
      <c r="N10635" s="17">
        <v>164888.9106</v>
      </c>
    </row>
    <row r="10636" spans="1:14">
      <c r="A10636" s="16">
        <v>46200</v>
      </c>
      <c r="B10636" t="s">
        <v>10676</v>
      </c>
      <c r="C10636" t="s">
        <v>22</v>
      </c>
      <c r="D10636" t="s">
        <v>23</v>
      </c>
      <c r="E10636" t="s">
        <v>24</v>
      </c>
      <c r="F10636" t="s">
        <v>9033</v>
      </c>
      <c r="G10636" t="s">
        <v>5424</v>
      </c>
      <c r="H10636">
        <v>8</v>
      </c>
      <c r="I10636" s="17">
        <v>279496</v>
      </c>
      <c r="J10636" s="17">
        <v>0</v>
      </c>
      <c r="K10636" s="17">
        <v>279496</v>
      </c>
      <c r="L10636" s="17">
        <v>212416.96</v>
      </c>
      <c r="M10636" s="17">
        <v>67079.03999999999</v>
      </c>
      <c r="N10636" s="17">
        <v>164888.9106</v>
      </c>
    </row>
    <row r="10637" spans="1:14">
      <c r="A10637" s="16">
        <v>46200</v>
      </c>
      <c r="B10637" t="s">
        <v>10677</v>
      </c>
      <c r="C10637" t="s">
        <v>43</v>
      </c>
      <c r="D10637" t="s">
        <v>44</v>
      </c>
      <c r="E10637" t="s">
        <v>31</v>
      </c>
      <c r="F10637" t="s">
        <v>9033</v>
      </c>
      <c r="G10637" t="s">
        <v>5424</v>
      </c>
      <c r="H10637">
        <v>3</v>
      </c>
      <c r="I10637" s="17">
        <v>255141</v>
      </c>
      <c r="J10637" s="17">
        <v>0</v>
      </c>
      <c r="K10637" s="17">
        <v>255141</v>
      </c>
      <c r="L10637" s="17">
        <v>158187.42</v>
      </c>
      <c r="M10637" s="17">
        <v>96953.58</v>
      </c>
      <c r="N10637" s="17">
        <v>175550.2619</v>
      </c>
    </row>
    <row r="10638" spans="1:14">
      <c r="A10638" s="16">
        <v>46200</v>
      </c>
      <c r="B10638" t="s">
        <v>10678</v>
      </c>
      <c r="C10638" t="s">
        <v>33</v>
      </c>
      <c r="D10638" t="s">
        <v>34</v>
      </c>
      <c r="E10638" t="s">
        <v>35</v>
      </c>
      <c r="F10638" t="s">
        <v>9033</v>
      </c>
      <c r="G10638" t="s">
        <v>5424</v>
      </c>
      <c r="H10638">
        <v>7</v>
      </c>
      <c r="I10638" s="17">
        <v>104936</v>
      </c>
      <c r="J10638" s="17">
        <v>13641.68</v>
      </c>
      <c r="K10638" s="17">
        <v>91294.32000000001</v>
      </c>
      <c r="L10638" s="17">
        <v>65731.91</v>
      </c>
      <c r="M10638" s="17">
        <v>25562.41</v>
      </c>
      <c r="N10638" s="17">
        <v>79820.2844</v>
      </c>
    </row>
    <row r="10639" spans="1:14">
      <c r="A10639" s="16">
        <v>46200</v>
      </c>
      <c r="B10639" t="s">
        <v>10679</v>
      </c>
      <c r="C10639" t="s">
        <v>33</v>
      </c>
      <c r="D10639" t="s">
        <v>34</v>
      </c>
      <c r="E10639" t="s">
        <v>35</v>
      </c>
      <c r="F10639" t="s">
        <v>9033</v>
      </c>
      <c r="G10639" t="s">
        <v>5424</v>
      </c>
      <c r="H10639">
        <v>9</v>
      </c>
      <c r="I10639" s="17">
        <v>388609</v>
      </c>
      <c r="J10639" s="17">
        <v>38860.9</v>
      </c>
      <c r="K10639" s="17">
        <v>349748.1</v>
      </c>
      <c r="L10639" s="17">
        <v>251818.63</v>
      </c>
      <c r="M10639" s="17">
        <v>97929.47</v>
      </c>
      <c r="N10639" s="17">
        <v>79820.2844</v>
      </c>
    </row>
    <row r="10640" spans="1:14">
      <c r="A10640" s="16">
        <v>46200</v>
      </c>
      <c r="B10640" t="s">
        <v>10680</v>
      </c>
      <c r="C10640" t="s">
        <v>33</v>
      </c>
      <c r="D10640" t="s">
        <v>34</v>
      </c>
      <c r="E10640" t="s">
        <v>35</v>
      </c>
      <c r="F10640" t="s">
        <v>9033</v>
      </c>
      <c r="G10640" t="s">
        <v>5424</v>
      </c>
      <c r="H10640">
        <v>12</v>
      </c>
      <c r="I10640" s="17">
        <v>315443</v>
      </c>
      <c r="J10640" s="17">
        <v>12617.72</v>
      </c>
      <c r="K10640" s="17">
        <v>302825.28</v>
      </c>
      <c r="L10640" s="17">
        <v>218034.2</v>
      </c>
      <c r="M10640" s="17">
        <v>84791.08</v>
      </c>
      <c r="N10640" s="17">
        <v>79820.2844</v>
      </c>
    </row>
    <row r="10641" spans="1:14">
      <c r="A10641" s="16">
        <v>46200</v>
      </c>
      <c r="B10641" t="s">
        <v>10681</v>
      </c>
      <c r="C10641" t="s">
        <v>33</v>
      </c>
      <c r="D10641" t="s">
        <v>34</v>
      </c>
      <c r="E10641" t="s">
        <v>35</v>
      </c>
      <c r="F10641" t="s">
        <v>9033</v>
      </c>
      <c r="G10641" t="s">
        <v>5424</v>
      </c>
      <c r="H10641">
        <v>9</v>
      </c>
      <c r="I10641" s="17">
        <v>593068</v>
      </c>
      <c r="J10641" s="17">
        <v>0</v>
      </c>
      <c r="K10641" s="17">
        <v>593068</v>
      </c>
      <c r="L10641" s="17">
        <v>427008.96</v>
      </c>
      <c r="M10641" s="17">
        <v>166059.04</v>
      </c>
      <c r="N10641" s="17">
        <v>79820.2844</v>
      </c>
    </row>
    <row r="10642" spans="1:14">
      <c r="A10642" s="16">
        <v>46200</v>
      </c>
      <c r="B10642" t="s">
        <v>10682</v>
      </c>
      <c r="C10642" t="s">
        <v>47</v>
      </c>
      <c r="D10642" t="s">
        <v>48</v>
      </c>
      <c r="E10642" t="s">
        <v>35</v>
      </c>
      <c r="F10642" t="s">
        <v>9033</v>
      </c>
      <c r="G10642" t="s">
        <v>5424</v>
      </c>
      <c r="H10642">
        <v>5</v>
      </c>
      <c r="I10642" s="17">
        <v>697103</v>
      </c>
      <c r="J10642" s="17">
        <v>62739.27</v>
      </c>
      <c r="K10642" s="17">
        <v>634363.73</v>
      </c>
      <c r="L10642" s="17">
        <v>456741.89</v>
      </c>
      <c r="M10642" s="17">
        <v>177621.84</v>
      </c>
      <c r="N10642" s="17">
        <v>79820.2844</v>
      </c>
    </row>
    <row r="10643" spans="1:14">
      <c r="A10643" s="16">
        <v>46200</v>
      </c>
      <c r="B10643" t="s">
        <v>10683</v>
      </c>
      <c r="C10643" t="s">
        <v>29</v>
      </c>
      <c r="D10643" t="s">
        <v>30</v>
      </c>
      <c r="E10643" t="s">
        <v>31</v>
      </c>
      <c r="F10643" t="s">
        <v>9033</v>
      </c>
      <c r="G10643" t="s">
        <v>5424</v>
      </c>
      <c r="H10643">
        <v>3</v>
      </c>
      <c r="I10643" s="17">
        <v>422220</v>
      </c>
      <c r="J10643" s="17">
        <v>54888.6</v>
      </c>
      <c r="K10643" s="17">
        <v>367331.4</v>
      </c>
      <c r="L10643" s="17">
        <v>227745.47</v>
      </c>
      <c r="M10643" s="17">
        <v>139585.93</v>
      </c>
      <c r="N10643" s="17">
        <v>175550.2619</v>
      </c>
    </row>
    <row r="10644" spans="1:14">
      <c r="A10644" s="16">
        <v>46200</v>
      </c>
      <c r="B10644" t="s">
        <v>10684</v>
      </c>
      <c r="C10644" t="s">
        <v>22</v>
      </c>
      <c r="D10644" t="s">
        <v>23</v>
      </c>
      <c r="E10644" t="s">
        <v>24</v>
      </c>
      <c r="F10644" t="s">
        <v>9033</v>
      </c>
      <c r="G10644" t="s">
        <v>5424</v>
      </c>
      <c r="H10644">
        <v>9</v>
      </c>
      <c r="I10644" s="17">
        <v>646374</v>
      </c>
      <c r="J10644" s="17">
        <v>84028.62</v>
      </c>
      <c r="K10644" s="17">
        <v>562345.38</v>
      </c>
      <c r="L10644" s="17">
        <v>427382.49</v>
      </c>
      <c r="M10644" s="17">
        <v>134962.89</v>
      </c>
      <c r="N10644" s="17">
        <v>164888.9106</v>
      </c>
    </row>
    <row r="10645" spans="1:14">
      <c r="A10645" s="16">
        <v>46200</v>
      </c>
      <c r="B10645" t="s">
        <v>10685</v>
      </c>
      <c r="C10645" t="s">
        <v>29</v>
      </c>
      <c r="D10645" t="s">
        <v>30</v>
      </c>
      <c r="E10645" t="s">
        <v>31</v>
      </c>
      <c r="F10645" t="s">
        <v>9033</v>
      </c>
      <c r="G10645" t="s">
        <v>5424</v>
      </c>
      <c r="H10645">
        <v>9</v>
      </c>
      <c r="I10645" s="17">
        <v>840489</v>
      </c>
      <c r="J10645" s="17">
        <v>100858.68</v>
      </c>
      <c r="K10645" s="17">
        <v>739630.3199999999</v>
      </c>
      <c r="L10645" s="17">
        <v>458570.8</v>
      </c>
      <c r="M10645" s="17">
        <v>281059.52</v>
      </c>
      <c r="N10645" s="17">
        <v>175550.2619</v>
      </c>
    </row>
    <row r="10646" spans="1:14">
      <c r="A10646" s="16">
        <v>46200</v>
      </c>
      <c r="B10646" t="s">
        <v>10686</v>
      </c>
      <c r="C10646" t="s">
        <v>73</v>
      </c>
      <c r="D10646" t="s">
        <v>74</v>
      </c>
      <c r="E10646" t="s">
        <v>24</v>
      </c>
      <c r="F10646" t="s">
        <v>9033</v>
      </c>
      <c r="G10646" t="s">
        <v>5424</v>
      </c>
      <c r="H10646">
        <v>4</v>
      </c>
      <c r="I10646" s="17">
        <v>759354</v>
      </c>
      <c r="J10646" s="17">
        <v>91122.48</v>
      </c>
      <c r="K10646" s="17">
        <v>668231.52</v>
      </c>
      <c r="L10646" s="17">
        <v>507855.96</v>
      </c>
      <c r="M10646" s="17">
        <v>160375.56</v>
      </c>
      <c r="N10646" s="17">
        <v>164888.9106</v>
      </c>
    </row>
    <row r="10647" spans="1:14">
      <c r="A10647" s="16">
        <v>46200</v>
      </c>
      <c r="B10647" t="s">
        <v>10687</v>
      </c>
      <c r="C10647" t="s">
        <v>26</v>
      </c>
      <c r="D10647" t="s">
        <v>27</v>
      </c>
      <c r="E10647" t="s">
        <v>17</v>
      </c>
      <c r="F10647" t="s">
        <v>9033</v>
      </c>
      <c r="G10647" t="s">
        <v>5424</v>
      </c>
      <c r="H10647">
        <v>3</v>
      </c>
      <c r="I10647" s="17">
        <v>72553</v>
      </c>
      <c r="J10647" s="17">
        <v>7980.83</v>
      </c>
      <c r="K10647" s="17">
        <v>64572.17</v>
      </c>
      <c r="L10647" s="17">
        <v>45200.52</v>
      </c>
      <c r="M10647" s="17">
        <v>19371.65</v>
      </c>
      <c r="N10647" s="17">
        <v>44139.0892</v>
      </c>
    </row>
    <row r="10648" spans="1:14">
      <c r="A10648" s="16">
        <v>46200</v>
      </c>
      <c r="B10648" t="s">
        <v>10688</v>
      </c>
      <c r="C10648" t="s">
        <v>15</v>
      </c>
      <c r="D10648" t="s">
        <v>16</v>
      </c>
      <c r="E10648" t="s">
        <v>17</v>
      </c>
      <c r="F10648" t="s">
        <v>9033</v>
      </c>
      <c r="G10648" t="s">
        <v>5424</v>
      </c>
      <c r="H10648">
        <v>1</v>
      </c>
      <c r="I10648" s="17">
        <v>540765</v>
      </c>
      <c r="J10648" s="17">
        <v>27038.25</v>
      </c>
      <c r="K10648" s="17">
        <v>513726.75</v>
      </c>
      <c r="L10648" s="17">
        <v>359608.72</v>
      </c>
      <c r="M10648" s="17">
        <v>154118.03</v>
      </c>
      <c r="N10648" s="17">
        <v>44139.0892</v>
      </c>
    </row>
    <row r="10649" spans="1:14">
      <c r="A10649" s="16">
        <v>46200</v>
      </c>
      <c r="B10649" t="s">
        <v>10689</v>
      </c>
      <c r="C10649" t="s">
        <v>73</v>
      </c>
      <c r="D10649" t="s">
        <v>74</v>
      </c>
      <c r="E10649" t="s">
        <v>24</v>
      </c>
      <c r="F10649" t="s">
        <v>9033</v>
      </c>
      <c r="G10649" t="s">
        <v>5424</v>
      </c>
      <c r="H10649">
        <v>5</v>
      </c>
      <c r="I10649" s="17">
        <v>669071</v>
      </c>
      <c r="J10649" s="17">
        <v>26762.84</v>
      </c>
      <c r="K10649" s="17">
        <v>642308.16</v>
      </c>
      <c r="L10649" s="17">
        <v>488154.2</v>
      </c>
      <c r="M10649" s="17">
        <v>154153.96</v>
      </c>
      <c r="N10649" s="17">
        <v>164888.9106</v>
      </c>
    </row>
    <row r="10650" spans="1:14">
      <c r="A10650" s="16">
        <v>46200</v>
      </c>
      <c r="B10650" t="s">
        <v>10690</v>
      </c>
      <c r="C10650" t="s">
        <v>22</v>
      </c>
      <c r="D10650" t="s">
        <v>23</v>
      </c>
      <c r="E10650" t="s">
        <v>24</v>
      </c>
      <c r="F10650" t="s">
        <v>9033</v>
      </c>
      <c r="G10650" t="s">
        <v>5424</v>
      </c>
      <c r="H10650">
        <v>2</v>
      </c>
      <c r="I10650" s="17">
        <v>731599</v>
      </c>
      <c r="J10650" s="17">
        <v>102423.86</v>
      </c>
      <c r="K10650" s="17">
        <v>629175.14</v>
      </c>
      <c r="L10650" s="17">
        <v>478173.11</v>
      </c>
      <c r="M10650" s="17">
        <v>151002.03</v>
      </c>
      <c r="N10650" s="17">
        <v>164888.9106</v>
      </c>
    </row>
    <row r="10651" spans="1:14">
      <c r="A10651" s="16">
        <v>46200</v>
      </c>
      <c r="B10651" t="s">
        <v>10691</v>
      </c>
      <c r="C10651" t="s">
        <v>29</v>
      </c>
      <c r="D10651" t="s">
        <v>30</v>
      </c>
      <c r="E10651" t="s">
        <v>31</v>
      </c>
      <c r="F10651" t="s">
        <v>9033</v>
      </c>
      <c r="G10651" t="s">
        <v>5424</v>
      </c>
      <c r="H10651">
        <v>2</v>
      </c>
      <c r="I10651" s="17">
        <v>679011</v>
      </c>
      <c r="J10651" s="17">
        <v>47530.77</v>
      </c>
      <c r="K10651" s="17">
        <v>631480.23</v>
      </c>
      <c r="L10651" s="17">
        <v>391517.74</v>
      </c>
      <c r="M10651" s="17">
        <v>239962.49</v>
      </c>
      <c r="N10651" s="17">
        <v>175550.2619</v>
      </c>
    </row>
    <row r="10652" spans="1:14">
      <c r="A10652" s="16">
        <v>46200</v>
      </c>
      <c r="B10652" t="s">
        <v>10692</v>
      </c>
      <c r="C10652" t="s">
        <v>33</v>
      </c>
      <c r="D10652" t="s">
        <v>34</v>
      </c>
      <c r="E10652" t="s">
        <v>35</v>
      </c>
      <c r="F10652" t="s">
        <v>9033</v>
      </c>
      <c r="G10652" t="s">
        <v>5424</v>
      </c>
      <c r="H10652">
        <v>9</v>
      </c>
      <c r="I10652" s="17">
        <v>492711</v>
      </c>
      <c r="J10652" s="17">
        <v>64052.43</v>
      </c>
      <c r="K10652" s="17">
        <v>428658.57</v>
      </c>
      <c r="L10652" s="17">
        <v>308634.17</v>
      </c>
      <c r="M10652" s="17">
        <v>120024.4</v>
      </c>
      <c r="N10652" s="17">
        <v>79820.2844</v>
      </c>
    </row>
    <row r="10653" spans="1:14">
      <c r="A10653" s="16">
        <v>46200</v>
      </c>
      <c r="B10653" t="s">
        <v>10693</v>
      </c>
      <c r="C10653" t="s">
        <v>29</v>
      </c>
      <c r="D10653" t="s">
        <v>30</v>
      </c>
      <c r="E10653" t="s">
        <v>31</v>
      </c>
      <c r="F10653" t="s">
        <v>9033</v>
      </c>
      <c r="G10653" t="s">
        <v>5424</v>
      </c>
      <c r="H10653">
        <v>5</v>
      </c>
      <c r="I10653" s="17">
        <v>549246</v>
      </c>
      <c r="J10653" s="17">
        <v>0</v>
      </c>
      <c r="K10653" s="17">
        <v>549246</v>
      </c>
      <c r="L10653" s="17">
        <v>340532.52</v>
      </c>
      <c r="M10653" s="17">
        <v>208713.48</v>
      </c>
      <c r="N10653" s="17">
        <v>175550.2619</v>
      </c>
    </row>
    <row r="10654" spans="1:14">
      <c r="A10654" s="16">
        <v>46200</v>
      </c>
      <c r="B10654" t="s">
        <v>10694</v>
      </c>
      <c r="C10654" t="s">
        <v>26</v>
      </c>
      <c r="D10654" t="s">
        <v>27</v>
      </c>
      <c r="E10654" t="s">
        <v>17</v>
      </c>
      <c r="F10654" t="s">
        <v>9033</v>
      </c>
      <c r="G10654" t="s">
        <v>5424</v>
      </c>
      <c r="H10654">
        <v>10</v>
      </c>
      <c r="I10654" s="17">
        <v>563041</v>
      </c>
      <c r="J10654" s="17">
        <v>67564.92</v>
      </c>
      <c r="K10654" s="17">
        <v>495476.08</v>
      </c>
      <c r="L10654" s="17">
        <v>346833.26</v>
      </c>
      <c r="M10654" s="17">
        <v>148642.82</v>
      </c>
      <c r="N10654" s="17">
        <v>44139.0892</v>
      </c>
    </row>
    <row r="10655" spans="1:14">
      <c r="A10655" s="16">
        <v>46200</v>
      </c>
      <c r="B10655" t="s">
        <v>10695</v>
      </c>
      <c r="C10655" t="s">
        <v>73</v>
      </c>
      <c r="D10655" t="s">
        <v>74</v>
      </c>
      <c r="E10655" t="s">
        <v>24</v>
      </c>
      <c r="F10655" t="s">
        <v>9033</v>
      </c>
      <c r="G10655" t="s">
        <v>5424</v>
      </c>
      <c r="H10655">
        <v>9</v>
      </c>
      <c r="I10655" s="17">
        <v>644176</v>
      </c>
      <c r="J10655" s="17">
        <v>70859.36</v>
      </c>
      <c r="K10655" s="17">
        <v>573316.64</v>
      </c>
      <c r="L10655" s="17">
        <v>435720.65</v>
      </c>
      <c r="M10655" s="17">
        <v>137595.99</v>
      </c>
      <c r="N10655" s="17">
        <v>164888.9106</v>
      </c>
    </row>
    <row r="10656" spans="1:14">
      <c r="A10656" s="16">
        <v>46200</v>
      </c>
      <c r="B10656" t="s">
        <v>10696</v>
      </c>
      <c r="C10656" t="s">
        <v>47</v>
      </c>
      <c r="D10656" t="s">
        <v>48</v>
      </c>
      <c r="E10656" t="s">
        <v>35</v>
      </c>
      <c r="F10656" t="s">
        <v>9033</v>
      </c>
      <c r="G10656" t="s">
        <v>5424</v>
      </c>
      <c r="H10656">
        <v>10</v>
      </c>
      <c r="I10656" s="17">
        <v>164702</v>
      </c>
      <c r="J10656" s="17">
        <v>0</v>
      </c>
      <c r="K10656" s="17">
        <v>164702</v>
      </c>
      <c r="L10656" s="17">
        <v>118585.44</v>
      </c>
      <c r="M10656" s="17">
        <v>46116.56</v>
      </c>
      <c r="N10656" s="17">
        <v>79820.2844</v>
      </c>
    </row>
    <row r="10657" spans="1:14">
      <c r="A10657" s="16">
        <v>46200</v>
      </c>
      <c r="B10657" t="s">
        <v>10697</v>
      </c>
      <c r="C10657" t="s">
        <v>43</v>
      </c>
      <c r="D10657" t="s">
        <v>44</v>
      </c>
      <c r="E10657" t="s">
        <v>31</v>
      </c>
      <c r="F10657" t="s">
        <v>9033</v>
      </c>
      <c r="G10657" t="s">
        <v>5424</v>
      </c>
      <c r="H10657">
        <v>1</v>
      </c>
      <c r="I10657" s="17">
        <v>540977</v>
      </c>
      <c r="J10657" s="17">
        <v>59507.47</v>
      </c>
      <c r="K10657" s="17">
        <v>481469.53</v>
      </c>
      <c r="L10657" s="17">
        <v>298511.11</v>
      </c>
      <c r="M10657" s="17">
        <v>182958.42</v>
      </c>
      <c r="N10657" s="17">
        <v>175550.2619</v>
      </c>
    </row>
    <row r="10658" spans="1:14">
      <c r="A10658" s="16">
        <v>46200</v>
      </c>
      <c r="B10658" t="s">
        <v>10698</v>
      </c>
      <c r="C10658" t="s">
        <v>26</v>
      </c>
      <c r="D10658" t="s">
        <v>27</v>
      </c>
      <c r="E10658" t="s">
        <v>17</v>
      </c>
      <c r="F10658" t="s">
        <v>9033</v>
      </c>
      <c r="G10658" t="s">
        <v>5424</v>
      </c>
      <c r="H10658">
        <v>10</v>
      </c>
      <c r="I10658" s="17">
        <v>598837</v>
      </c>
      <c r="J10658" s="17">
        <v>65872.07000000001</v>
      </c>
      <c r="K10658" s="17">
        <v>532964.9300000001</v>
      </c>
      <c r="L10658" s="17">
        <v>373075.45</v>
      </c>
      <c r="M10658" s="17">
        <v>159889.48</v>
      </c>
      <c r="N10658" s="17">
        <v>44139.0892</v>
      </c>
    </row>
    <row r="10659" spans="1:14">
      <c r="A10659" s="16">
        <v>46200</v>
      </c>
      <c r="B10659" t="s">
        <v>10699</v>
      </c>
      <c r="C10659" t="s">
        <v>15</v>
      </c>
      <c r="D10659" t="s">
        <v>16</v>
      </c>
      <c r="E10659" t="s">
        <v>17</v>
      </c>
      <c r="F10659" t="s">
        <v>9033</v>
      </c>
      <c r="G10659" t="s">
        <v>5424</v>
      </c>
      <c r="H10659">
        <v>7</v>
      </c>
      <c r="I10659" s="17">
        <v>305584</v>
      </c>
      <c r="J10659" s="17">
        <v>9167.52</v>
      </c>
      <c r="K10659" s="17">
        <v>296416.48</v>
      </c>
      <c r="L10659" s="17">
        <v>207491.54</v>
      </c>
      <c r="M10659" s="17">
        <v>88924.94</v>
      </c>
      <c r="N10659" s="17">
        <v>44139.0892</v>
      </c>
    </row>
    <row r="10660" spans="1:14">
      <c r="A10660" s="16">
        <v>46200</v>
      </c>
      <c r="B10660" t="s">
        <v>10700</v>
      </c>
      <c r="C10660" t="s">
        <v>33</v>
      </c>
      <c r="D10660" t="s">
        <v>34</v>
      </c>
      <c r="E10660" t="s">
        <v>35</v>
      </c>
      <c r="F10660" t="s">
        <v>9033</v>
      </c>
      <c r="G10660" t="s">
        <v>5424</v>
      </c>
      <c r="H10660">
        <v>2</v>
      </c>
      <c r="I10660" s="17">
        <v>280337</v>
      </c>
      <c r="J10660" s="17">
        <v>8410.110000000001</v>
      </c>
      <c r="K10660" s="17">
        <v>271926.89</v>
      </c>
      <c r="L10660" s="17">
        <v>195787.36</v>
      </c>
      <c r="M10660" s="17">
        <v>76139.53</v>
      </c>
      <c r="N10660" s="17">
        <v>79820.2844</v>
      </c>
    </row>
    <row r="10661" spans="1:14">
      <c r="A10661" s="16">
        <v>46200</v>
      </c>
      <c r="B10661" t="s">
        <v>10701</v>
      </c>
      <c r="C10661" t="s">
        <v>33</v>
      </c>
      <c r="D10661" t="s">
        <v>34</v>
      </c>
      <c r="E10661" t="s">
        <v>35</v>
      </c>
      <c r="F10661" t="s">
        <v>9033</v>
      </c>
      <c r="G10661" t="s">
        <v>5424</v>
      </c>
      <c r="H10661">
        <v>11</v>
      </c>
      <c r="I10661" s="17">
        <v>97513</v>
      </c>
      <c r="J10661" s="17">
        <v>7801.04</v>
      </c>
      <c r="K10661" s="17">
        <v>89711.96000000001</v>
      </c>
      <c r="L10661" s="17">
        <v>64592.61</v>
      </c>
      <c r="M10661" s="17">
        <v>25119.35</v>
      </c>
      <c r="N10661" s="17">
        <v>79820.2844</v>
      </c>
    </row>
    <row r="10662" spans="1:14">
      <c r="A10662" s="16">
        <v>46200</v>
      </c>
      <c r="B10662" t="s">
        <v>10702</v>
      </c>
      <c r="C10662" t="s">
        <v>33</v>
      </c>
      <c r="D10662" t="s">
        <v>34</v>
      </c>
      <c r="E10662" t="s">
        <v>35</v>
      </c>
      <c r="F10662" t="s">
        <v>9033</v>
      </c>
      <c r="G10662" t="s">
        <v>5424</v>
      </c>
      <c r="H10662">
        <v>10</v>
      </c>
      <c r="I10662" s="17">
        <v>458505</v>
      </c>
      <c r="J10662" s="17">
        <v>27510.3</v>
      </c>
      <c r="K10662" s="17">
        <v>430994.7</v>
      </c>
      <c r="L10662" s="17">
        <v>310316.18</v>
      </c>
      <c r="M10662" s="17">
        <v>120678.52</v>
      </c>
      <c r="N10662" s="17">
        <v>79820.2844</v>
      </c>
    </row>
    <row r="10663" spans="1:14">
      <c r="A10663" s="16">
        <v>46200</v>
      </c>
      <c r="B10663" t="s">
        <v>10703</v>
      </c>
      <c r="C10663" t="s">
        <v>29</v>
      </c>
      <c r="D10663" t="s">
        <v>30</v>
      </c>
      <c r="E10663" t="s">
        <v>31</v>
      </c>
      <c r="F10663" t="s">
        <v>9033</v>
      </c>
      <c r="G10663" t="s">
        <v>5424</v>
      </c>
      <c r="H10663">
        <v>1</v>
      </c>
      <c r="I10663" s="17">
        <v>69012</v>
      </c>
      <c r="J10663" s="17">
        <v>0</v>
      </c>
      <c r="K10663" s="17">
        <v>69012</v>
      </c>
      <c r="L10663" s="17">
        <v>42787.44</v>
      </c>
      <c r="M10663" s="17">
        <v>26224.56</v>
      </c>
      <c r="N10663" s="17">
        <v>175550.2619</v>
      </c>
    </row>
    <row r="10664" spans="1:14">
      <c r="A10664" s="16">
        <v>46200</v>
      </c>
      <c r="B10664" t="s">
        <v>10704</v>
      </c>
      <c r="C10664" t="s">
        <v>47</v>
      </c>
      <c r="D10664" t="s">
        <v>48</v>
      </c>
      <c r="E10664" t="s">
        <v>35</v>
      </c>
      <c r="F10664" t="s">
        <v>9033</v>
      </c>
      <c r="G10664" t="s">
        <v>5424</v>
      </c>
      <c r="H10664">
        <v>6</v>
      </c>
      <c r="I10664" s="17">
        <v>396843</v>
      </c>
      <c r="J10664" s="17">
        <v>7936.86</v>
      </c>
      <c r="K10664" s="17">
        <v>388906.14</v>
      </c>
      <c r="L10664" s="17">
        <v>280012.42</v>
      </c>
      <c r="M10664" s="17">
        <v>108893.72</v>
      </c>
      <c r="N10664" s="17">
        <v>79820.2844</v>
      </c>
    </row>
    <row r="10665" spans="1:14">
      <c r="A10665" s="16">
        <v>46200</v>
      </c>
      <c r="B10665" t="s">
        <v>10705</v>
      </c>
      <c r="C10665" t="s">
        <v>73</v>
      </c>
      <c r="D10665" t="s">
        <v>74</v>
      </c>
      <c r="E10665" t="s">
        <v>24</v>
      </c>
      <c r="F10665" t="s">
        <v>9033</v>
      </c>
      <c r="G10665" t="s">
        <v>5424</v>
      </c>
      <c r="H10665">
        <v>2</v>
      </c>
      <c r="I10665" s="17">
        <v>727505</v>
      </c>
      <c r="J10665" s="17">
        <v>0</v>
      </c>
      <c r="K10665" s="17">
        <v>727505</v>
      </c>
      <c r="L10665" s="17">
        <v>552903.8</v>
      </c>
      <c r="M10665" s="17">
        <v>174601.2</v>
      </c>
      <c r="N10665" s="17">
        <v>164888.9106</v>
      </c>
    </row>
    <row r="10666" spans="1:14">
      <c r="A10666" s="16">
        <v>46200</v>
      </c>
      <c r="B10666" t="s">
        <v>10706</v>
      </c>
      <c r="C10666" t="s">
        <v>15</v>
      </c>
      <c r="D10666" t="s">
        <v>16</v>
      </c>
      <c r="E10666" t="s">
        <v>17</v>
      </c>
      <c r="F10666" t="s">
        <v>9033</v>
      </c>
      <c r="G10666" t="s">
        <v>5424</v>
      </c>
      <c r="H10666">
        <v>2</v>
      </c>
      <c r="I10666" s="17">
        <v>431126</v>
      </c>
      <c r="J10666" s="17">
        <v>47423.86</v>
      </c>
      <c r="K10666" s="17">
        <v>383702.14</v>
      </c>
      <c r="L10666" s="17">
        <v>268591.5</v>
      </c>
      <c r="M10666" s="17">
        <v>115110.64</v>
      </c>
      <c r="N10666" s="17">
        <v>44139.0892</v>
      </c>
    </row>
    <row r="10667" spans="1:14">
      <c r="A10667" s="16">
        <v>46200</v>
      </c>
      <c r="B10667" t="s">
        <v>10707</v>
      </c>
      <c r="C10667" t="s">
        <v>47</v>
      </c>
      <c r="D10667" t="s">
        <v>48</v>
      </c>
      <c r="E10667" t="s">
        <v>35</v>
      </c>
      <c r="F10667" t="s">
        <v>9033</v>
      </c>
      <c r="G10667" t="s">
        <v>5424</v>
      </c>
      <c r="H10667">
        <v>6</v>
      </c>
      <c r="I10667" s="17">
        <v>96439</v>
      </c>
      <c r="J10667" s="17">
        <v>6750.73</v>
      </c>
      <c r="K10667" s="17">
        <v>89688.27</v>
      </c>
      <c r="L10667" s="17">
        <v>64575.55</v>
      </c>
      <c r="M10667" s="17">
        <v>25112.72</v>
      </c>
      <c r="N10667" s="17">
        <v>79820.2844</v>
      </c>
    </row>
    <row r="10668" spans="1:14">
      <c r="A10668" s="16">
        <v>46200</v>
      </c>
      <c r="B10668" t="s">
        <v>10708</v>
      </c>
      <c r="C10668" t="s">
        <v>47</v>
      </c>
      <c r="D10668" t="s">
        <v>48</v>
      </c>
      <c r="E10668" t="s">
        <v>35</v>
      </c>
      <c r="F10668" t="s">
        <v>9033</v>
      </c>
      <c r="G10668" t="s">
        <v>5424</v>
      </c>
      <c r="H10668">
        <v>11</v>
      </c>
      <c r="I10668" s="17">
        <v>54856</v>
      </c>
      <c r="J10668" s="17">
        <v>0</v>
      </c>
      <c r="K10668" s="17">
        <v>54856</v>
      </c>
      <c r="L10668" s="17">
        <v>39496.32</v>
      </c>
      <c r="M10668" s="17">
        <v>15359.68</v>
      </c>
      <c r="N10668" s="17">
        <v>79820.2844</v>
      </c>
    </row>
    <row r="10669" spans="1:14">
      <c r="A10669" s="16">
        <v>46200</v>
      </c>
      <c r="B10669" t="s">
        <v>10709</v>
      </c>
      <c r="C10669" t="s">
        <v>33</v>
      </c>
      <c r="D10669" t="s">
        <v>34</v>
      </c>
      <c r="E10669" t="s">
        <v>35</v>
      </c>
      <c r="F10669" t="s">
        <v>9033</v>
      </c>
      <c r="G10669" t="s">
        <v>5424</v>
      </c>
      <c r="H10669">
        <v>10</v>
      </c>
      <c r="I10669" s="17">
        <v>407164</v>
      </c>
      <c r="J10669" s="17">
        <v>20358.2</v>
      </c>
      <c r="K10669" s="17">
        <v>386805.8</v>
      </c>
      <c r="L10669" s="17">
        <v>278500.18</v>
      </c>
      <c r="M10669" s="17">
        <v>108305.62</v>
      </c>
      <c r="N10669" s="17">
        <v>79820.2844</v>
      </c>
    </row>
    <row r="10670" spans="1:14">
      <c r="A10670" s="16">
        <v>46200</v>
      </c>
      <c r="B10670" t="s">
        <v>10710</v>
      </c>
      <c r="C10670" t="s">
        <v>29</v>
      </c>
      <c r="D10670" t="s">
        <v>30</v>
      </c>
      <c r="E10670" t="s">
        <v>31</v>
      </c>
      <c r="F10670" t="s">
        <v>9033</v>
      </c>
      <c r="G10670" t="s">
        <v>5424</v>
      </c>
      <c r="H10670">
        <v>12</v>
      </c>
      <c r="I10670" s="17">
        <v>301167</v>
      </c>
      <c r="J10670" s="17">
        <v>39151.71</v>
      </c>
      <c r="K10670" s="17">
        <v>262015.29</v>
      </c>
      <c r="L10670" s="17">
        <v>162449.48</v>
      </c>
      <c r="M10670" s="17">
        <v>99565.81</v>
      </c>
      <c r="N10670" s="17">
        <v>175550.2619</v>
      </c>
    </row>
    <row r="10671" spans="1:14">
      <c r="A10671" s="16">
        <v>46200</v>
      </c>
      <c r="B10671" t="s">
        <v>10711</v>
      </c>
      <c r="C10671" t="s">
        <v>33</v>
      </c>
      <c r="D10671" t="s">
        <v>34</v>
      </c>
      <c r="E10671" t="s">
        <v>35</v>
      </c>
      <c r="F10671" t="s">
        <v>9033</v>
      </c>
      <c r="G10671" t="s">
        <v>5424</v>
      </c>
      <c r="H10671">
        <v>6</v>
      </c>
      <c r="I10671" s="17">
        <v>515914</v>
      </c>
      <c r="J10671" s="17">
        <v>0</v>
      </c>
      <c r="K10671" s="17">
        <v>515914</v>
      </c>
      <c r="L10671" s="17">
        <v>371458.08</v>
      </c>
      <c r="M10671" s="17">
        <v>144455.92</v>
      </c>
      <c r="N10671" s="17">
        <v>79820.2844</v>
      </c>
    </row>
    <row r="10672" spans="1:14">
      <c r="A10672" s="16">
        <v>46200</v>
      </c>
      <c r="B10672" t="s">
        <v>10712</v>
      </c>
      <c r="C10672" t="s">
        <v>22</v>
      </c>
      <c r="D10672" t="s">
        <v>23</v>
      </c>
      <c r="E10672" t="s">
        <v>24</v>
      </c>
      <c r="F10672" t="s">
        <v>9033</v>
      </c>
      <c r="G10672" t="s">
        <v>5424</v>
      </c>
      <c r="H10672">
        <v>4</v>
      </c>
      <c r="I10672" s="17">
        <v>185614</v>
      </c>
      <c r="J10672" s="17">
        <v>9280.700000000001</v>
      </c>
      <c r="K10672" s="17">
        <v>176333.3</v>
      </c>
      <c r="L10672" s="17">
        <v>134013.31</v>
      </c>
      <c r="M10672" s="17">
        <v>42319.99</v>
      </c>
      <c r="N10672" s="17">
        <v>164888.9106</v>
      </c>
    </row>
    <row r="10673" spans="1:14">
      <c r="A10673" s="16">
        <v>46200</v>
      </c>
      <c r="B10673" t="s">
        <v>10713</v>
      </c>
      <c r="C10673" t="s">
        <v>29</v>
      </c>
      <c r="D10673" t="s">
        <v>30</v>
      </c>
      <c r="E10673" t="s">
        <v>31</v>
      </c>
      <c r="F10673" t="s">
        <v>9033</v>
      </c>
      <c r="G10673" t="s">
        <v>5424</v>
      </c>
      <c r="H10673">
        <v>10</v>
      </c>
      <c r="I10673" s="17">
        <v>621644</v>
      </c>
      <c r="J10673" s="17">
        <v>43515.08</v>
      </c>
      <c r="K10673" s="17">
        <v>578128.92</v>
      </c>
      <c r="L10673" s="17">
        <v>358439.93</v>
      </c>
      <c r="M10673" s="17">
        <v>219688.99</v>
      </c>
      <c r="N10673" s="17">
        <v>175550.2619</v>
      </c>
    </row>
    <row r="10674" spans="1:14">
      <c r="A10674" s="16">
        <v>46200</v>
      </c>
      <c r="B10674" t="s">
        <v>10714</v>
      </c>
      <c r="C10674" t="s">
        <v>33</v>
      </c>
      <c r="D10674" t="s">
        <v>34</v>
      </c>
      <c r="E10674" t="s">
        <v>35</v>
      </c>
      <c r="F10674" t="s">
        <v>9033</v>
      </c>
      <c r="G10674" t="s">
        <v>5424</v>
      </c>
      <c r="H10674">
        <v>8</v>
      </c>
      <c r="I10674" s="17">
        <v>362829</v>
      </c>
      <c r="J10674" s="17">
        <v>0</v>
      </c>
      <c r="K10674" s="17">
        <v>362829</v>
      </c>
      <c r="L10674" s="17">
        <v>261236.88</v>
      </c>
      <c r="M10674" s="17">
        <v>101592.12</v>
      </c>
      <c r="N10674" s="17">
        <v>79820.2844</v>
      </c>
    </row>
    <row r="10675" spans="1:14">
      <c r="A10675" s="16">
        <v>46200</v>
      </c>
      <c r="B10675" t="s">
        <v>10715</v>
      </c>
      <c r="C10675" t="s">
        <v>47</v>
      </c>
      <c r="D10675" t="s">
        <v>48</v>
      </c>
      <c r="E10675" t="s">
        <v>35</v>
      </c>
      <c r="F10675" t="s">
        <v>9033</v>
      </c>
      <c r="G10675" t="s">
        <v>5424</v>
      </c>
      <c r="H10675">
        <v>3</v>
      </c>
      <c r="I10675" s="17">
        <v>625632</v>
      </c>
      <c r="J10675" s="17">
        <v>0</v>
      </c>
      <c r="K10675" s="17">
        <v>625632</v>
      </c>
      <c r="L10675" s="17">
        <v>450455.04</v>
      </c>
      <c r="M10675" s="17">
        <v>175176.96</v>
      </c>
      <c r="N10675" s="17">
        <v>79820.2844</v>
      </c>
    </row>
    <row r="10676" spans="1:14">
      <c r="A10676" s="16">
        <v>46200</v>
      </c>
      <c r="B10676" t="s">
        <v>10716</v>
      </c>
      <c r="C10676" t="s">
        <v>73</v>
      </c>
      <c r="D10676" t="s">
        <v>74</v>
      </c>
      <c r="E10676" t="s">
        <v>24</v>
      </c>
      <c r="F10676" t="s">
        <v>9033</v>
      </c>
      <c r="G10676" t="s">
        <v>5424</v>
      </c>
      <c r="H10676">
        <v>7</v>
      </c>
      <c r="I10676" s="17">
        <v>769570</v>
      </c>
      <c r="J10676" s="17">
        <v>38478.5</v>
      </c>
      <c r="K10676" s="17">
        <v>731091.5</v>
      </c>
      <c r="L10676" s="17">
        <v>555629.54</v>
      </c>
      <c r="M10676" s="17">
        <v>175461.96</v>
      </c>
      <c r="N10676" s="17">
        <v>164888.9106</v>
      </c>
    </row>
    <row r="10677" spans="1:14">
      <c r="A10677" s="16">
        <v>46200</v>
      </c>
      <c r="B10677" t="s">
        <v>10717</v>
      </c>
      <c r="C10677" t="s">
        <v>43</v>
      </c>
      <c r="D10677" t="s">
        <v>44</v>
      </c>
      <c r="E10677" t="s">
        <v>31</v>
      </c>
      <c r="F10677" t="s">
        <v>9033</v>
      </c>
      <c r="G10677" t="s">
        <v>5424</v>
      </c>
      <c r="H10677">
        <v>3</v>
      </c>
      <c r="I10677" s="17">
        <v>370502</v>
      </c>
      <c r="J10677" s="17">
        <v>0</v>
      </c>
      <c r="K10677" s="17">
        <v>370502</v>
      </c>
      <c r="L10677" s="17">
        <v>229711.24</v>
      </c>
      <c r="M10677" s="17">
        <v>140790.76</v>
      </c>
      <c r="N10677" s="17">
        <v>175550.2619</v>
      </c>
    </row>
    <row r="10678" spans="1:14">
      <c r="A10678" s="16">
        <v>46200</v>
      </c>
      <c r="B10678" t="s">
        <v>10718</v>
      </c>
      <c r="C10678" t="s">
        <v>29</v>
      </c>
      <c r="D10678" t="s">
        <v>30</v>
      </c>
      <c r="E10678" t="s">
        <v>31</v>
      </c>
      <c r="F10678" t="s">
        <v>9033</v>
      </c>
      <c r="G10678" t="s">
        <v>5424</v>
      </c>
      <c r="H10678">
        <v>11</v>
      </c>
      <c r="I10678" s="17">
        <v>188957</v>
      </c>
      <c r="J10678" s="17">
        <v>7558.28</v>
      </c>
      <c r="K10678" s="17">
        <v>181398.72</v>
      </c>
      <c r="L10678" s="17">
        <v>112467.21</v>
      </c>
      <c r="M10678" s="17">
        <v>68931.50999999999</v>
      </c>
      <c r="N10678" s="17">
        <v>175550.2619</v>
      </c>
    </row>
    <row r="10679" spans="1:14">
      <c r="A10679" s="16">
        <v>46200</v>
      </c>
      <c r="B10679" t="s">
        <v>10719</v>
      </c>
      <c r="C10679" t="s">
        <v>33</v>
      </c>
      <c r="D10679" t="s">
        <v>34</v>
      </c>
      <c r="E10679" t="s">
        <v>35</v>
      </c>
      <c r="F10679" t="s">
        <v>9033</v>
      </c>
      <c r="G10679" t="s">
        <v>5424</v>
      </c>
      <c r="H10679">
        <v>5</v>
      </c>
      <c r="I10679" s="17">
        <v>207894</v>
      </c>
      <c r="J10679" s="17">
        <v>12473.64</v>
      </c>
      <c r="K10679" s="17">
        <v>195420.36</v>
      </c>
      <c r="L10679" s="17">
        <v>140702.66</v>
      </c>
      <c r="M10679" s="17">
        <v>54717.7</v>
      </c>
      <c r="N10679" s="17">
        <v>79820.2844</v>
      </c>
    </row>
    <row r="10680" spans="1:14">
      <c r="A10680" s="16">
        <v>46200</v>
      </c>
      <c r="B10680" t="s">
        <v>10720</v>
      </c>
      <c r="C10680" t="s">
        <v>26</v>
      </c>
      <c r="D10680" t="s">
        <v>27</v>
      </c>
      <c r="E10680" t="s">
        <v>17</v>
      </c>
      <c r="F10680" t="s">
        <v>9033</v>
      </c>
      <c r="G10680" t="s">
        <v>5424</v>
      </c>
      <c r="H10680">
        <v>7</v>
      </c>
      <c r="I10680" s="17">
        <v>504881</v>
      </c>
      <c r="J10680" s="17">
        <v>30292.86</v>
      </c>
      <c r="K10680" s="17">
        <v>474588.14</v>
      </c>
      <c r="L10680" s="17">
        <v>332211.7</v>
      </c>
      <c r="M10680" s="17">
        <v>142376.44</v>
      </c>
      <c r="N10680" s="17">
        <v>44139.0892</v>
      </c>
    </row>
    <row r="10681" spans="1:14">
      <c r="A10681" s="16">
        <v>46200</v>
      </c>
      <c r="B10681" t="s">
        <v>10721</v>
      </c>
      <c r="C10681" t="s">
        <v>33</v>
      </c>
      <c r="D10681" t="s">
        <v>34</v>
      </c>
      <c r="E10681" t="s">
        <v>35</v>
      </c>
      <c r="F10681" t="s">
        <v>9033</v>
      </c>
      <c r="G10681" t="s">
        <v>5424</v>
      </c>
      <c r="H10681">
        <v>4</v>
      </c>
      <c r="I10681" s="17">
        <v>228805</v>
      </c>
      <c r="J10681" s="17">
        <v>34320.75</v>
      </c>
      <c r="K10681" s="17">
        <v>194484.25</v>
      </c>
      <c r="L10681" s="17">
        <v>140028.66</v>
      </c>
      <c r="M10681" s="17">
        <v>54455.59</v>
      </c>
      <c r="N10681" s="17">
        <v>79820.2844</v>
      </c>
    </row>
    <row r="10682" spans="1:14">
      <c r="A10682" s="16">
        <v>46200</v>
      </c>
      <c r="B10682" t="s">
        <v>10722</v>
      </c>
      <c r="C10682" t="s">
        <v>73</v>
      </c>
      <c r="D10682" t="s">
        <v>74</v>
      </c>
      <c r="E10682" t="s">
        <v>24</v>
      </c>
      <c r="F10682" t="s">
        <v>9033</v>
      </c>
      <c r="G10682" t="s">
        <v>5424</v>
      </c>
      <c r="H10682">
        <v>11</v>
      </c>
      <c r="I10682" s="17">
        <v>491236</v>
      </c>
      <c r="J10682" s="17">
        <v>49123.6</v>
      </c>
      <c r="K10682" s="17">
        <v>442112.4</v>
      </c>
      <c r="L10682" s="17">
        <v>336005.42</v>
      </c>
      <c r="M10682" s="17">
        <v>106106.98</v>
      </c>
      <c r="N10682" s="17">
        <v>164888.9106</v>
      </c>
    </row>
    <row r="10683" spans="1:14">
      <c r="A10683" s="16">
        <v>46201</v>
      </c>
      <c r="B10683" t="s">
        <v>10723</v>
      </c>
      <c r="C10683" t="s">
        <v>73</v>
      </c>
      <c r="D10683" t="s">
        <v>74</v>
      </c>
      <c r="E10683" t="s">
        <v>24</v>
      </c>
      <c r="F10683" t="s">
        <v>9033</v>
      </c>
      <c r="G10683" t="s">
        <v>5424</v>
      </c>
      <c r="H10683">
        <v>10</v>
      </c>
      <c r="I10683" s="17">
        <v>298569</v>
      </c>
      <c r="J10683" s="17">
        <v>8957.07</v>
      </c>
      <c r="K10683" s="17">
        <v>289611.93</v>
      </c>
      <c r="L10683" s="17">
        <v>220105.07</v>
      </c>
      <c r="M10683" s="17">
        <v>69506.86</v>
      </c>
      <c r="N10683" s="17">
        <v>164888.9106</v>
      </c>
    </row>
    <row r="10684" spans="1:14">
      <c r="A10684" s="16">
        <v>46201</v>
      </c>
      <c r="B10684" t="s">
        <v>10724</v>
      </c>
      <c r="C10684" t="s">
        <v>43</v>
      </c>
      <c r="D10684" t="s">
        <v>44</v>
      </c>
      <c r="E10684" t="s">
        <v>31</v>
      </c>
      <c r="F10684" t="s">
        <v>9033</v>
      </c>
      <c r="G10684" t="s">
        <v>5424</v>
      </c>
      <c r="H10684">
        <v>10</v>
      </c>
      <c r="I10684" s="17">
        <v>791391</v>
      </c>
      <c r="J10684" s="17">
        <v>0</v>
      </c>
      <c r="K10684" s="17">
        <v>791391</v>
      </c>
      <c r="L10684" s="17">
        <v>490662.42</v>
      </c>
      <c r="M10684" s="17">
        <v>300728.58</v>
      </c>
      <c r="N10684" s="17">
        <v>175550.2619</v>
      </c>
    </row>
    <row r="10685" spans="1:14">
      <c r="A10685" s="16">
        <v>46201</v>
      </c>
      <c r="B10685" t="s">
        <v>10725</v>
      </c>
      <c r="C10685" t="s">
        <v>43</v>
      </c>
      <c r="D10685" t="s">
        <v>44</v>
      </c>
      <c r="E10685" t="s">
        <v>31</v>
      </c>
      <c r="F10685" t="s">
        <v>9033</v>
      </c>
      <c r="G10685" t="s">
        <v>5424</v>
      </c>
      <c r="H10685">
        <v>3</v>
      </c>
      <c r="I10685" s="17">
        <v>663293</v>
      </c>
      <c r="J10685" s="17">
        <v>26531.72</v>
      </c>
      <c r="K10685" s="17">
        <v>636761.28</v>
      </c>
      <c r="L10685" s="17">
        <v>394791.99</v>
      </c>
      <c r="M10685" s="17">
        <v>241969.29</v>
      </c>
      <c r="N10685" s="17">
        <v>175550.2619</v>
      </c>
    </row>
    <row r="10686" spans="1:14">
      <c r="A10686" s="16">
        <v>46201</v>
      </c>
      <c r="B10686" t="s">
        <v>10726</v>
      </c>
      <c r="C10686" t="s">
        <v>73</v>
      </c>
      <c r="D10686" t="s">
        <v>74</v>
      </c>
      <c r="E10686" t="s">
        <v>24</v>
      </c>
      <c r="F10686" t="s">
        <v>9033</v>
      </c>
      <c r="G10686" t="s">
        <v>5424</v>
      </c>
      <c r="H10686">
        <v>3</v>
      </c>
      <c r="I10686" s="17">
        <v>698152</v>
      </c>
      <c r="J10686" s="17">
        <v>0</v>
      </c>
      <c r="K10686" s="17">
        <v>698152</v>
      </c>
      <c r="L10686" s="17">
        <v>530595.52</v>
      </c>
      <c r="M10686" s="17">
        <v>167556.48</v>
      </c>
      <c r="N10686" s="17">
        <v>164888.9106</v>
      </c>
    </row>
    <row r="10687" spans="1:14">
      <c r="A10687" s="16">
        <v>46201</v>
      </c>
      <c r="B10687" t="s">
        <v>10727</v>
      </c>
      <c r="C10687" t="s">
        <v>43</v>
      </c>
      <c r="D10687" t="s">
        <v>44</v>
      </c>
      <c r="E10687" t="s">
        <v>31</v>
      </c>
      <c r="F10687" t="s">
        <v>9033</v>
      </c>
      <c r="G10687" t="s">
        <v>5424</v>
      </c>
      <c r="H10687">
        <v>2</v>
      </c>
      <c r="I10687" s="17">
        <v>487787</v>
      </c>
      <c r="J10687" s="17">
        <v>0</v>
      </c>
      <c r="K10687" s="17">
        <v>487787</v>
      </c>
      <c r="L10687" s="17">
        <v>302427.94</v>
      </c>
      <c r="M10687" s="17">
        <v>185359.06</v>
      </c>
      <c r="N10687" s="17">
        <v>175550.2619</v>
      </c>
    </row>
    <row r="10688" spans="1:14">
      <c r="A10688" s="16">
        <v>46201</v>
      </c>
      <c r="B10688" t="s">
        <v>10728</v>
      </c>
      <c r="C10688" t="s">
        <v>33</v>
      </c>
      <c r="D10688" t="s">
        <v>34</v>
      </c>
      <c r="E10688" t="s">
        <v>35</v>
      </c>
      <c r="F10688" t="s">
        <v>9033</v>
      </c>
      <c r="G10688" t="s">
        <v>5424</v>
      </c>
      <c r="H10688">
        <v>8</v>
      </c>
      <c r="I10688" s="17">
        <v>185506</v>
      </c>
      <c r="J10688" s="17">
        <v>0</v>
      </c>
      <c r="K10688" s="17">
        <v>185506</v>
      </c>
      <c r="L10688" s="17">
        <v>133564.32</v>
      </c>
      <c r="M10688" s="17">
        <v>51941.68</v>
      </c>
      <c r="N10688" s="17">
        <v>79820.2844</v>
      </c>
    </row>
    <row r="10689" spans="1:14">
      <c r="A10689" s="16">
        <v>46201</v>
      </c>
      <c r="B10689" t="s">
        <v>10729</v>
      </c>
      <c r="C10689" t="s">
        <v>26</v>
      </c>
      <c r="D10689" t="s">
        <v>27</v>
      </c>
      <c r="E10689" t="s">
        <v>17</v>
      </c>
      <c r="F10689" t="s">
        <v>9033</v>
      </c>
      <c r="G10689" t="s">
        <v>5424</v>
      </c>
      <c r="H10689">
        <v>10</v>
      </c>
      <c r="I10689" s="17">
        <v>770160</v>
      </c>
      <c r="J10689" s="17">
        <v>77016</v>
      </c>
      <c r="K10689" s="17">
        <v>693144</v>
      </c>
      <c r="L10689" s="17">
        <v>485200.8</v>
      </c>
      <c r="M10689" s="17">
        <v>207943.2</v>
      </c>
      <c r="N10689" s="17">
        <v>44139.0892</v>
      </c>
    </row>
    <row r="10690" spans="1:14">
      <c r="A10690" s="16">
        <v>46201</v>
      </c>
      <c r="B10690" t="s">
        <v>10730</v>
      </c>
      <c r="C10690" t="s">
        <v>73</v>
      </c>
      <c r="D10690" t="s">
        <v>74</v>
      </c>
      <c r="E10690" t="s">
        <v>24</v>
      </c>
      <c r="F10690" t="s">
        <v>9033</v>
      </c>
      <c r="G10690" t="s">
        <v>5424</v>
      </c>
      <c r="H10690">
        <v>10</v>
      </c>
      <c r="I10690" s="17">
        <v>274683</v>
      </c>
      <c r="J10690" s="17">
        <v>0</v>
      </c>
      <c r="K10690" s="17">
        <v>274683</v>
      </c>
      <c r="L10690" s="17">
        <v>208759.08</v>
      </c>
      <c r="M10690" s="17">
        <v>65923.92</v>
      </c>
      <c r="N10690" s="17">
        <v>164888.9106</v>
      </c>
    </row>
    <row r="10691" spans="1:14">
      <c r="A10691" s="16">
        <v>46201</v>
      </c>
      <c r="B10691" t="s">
        <v>10731</v>
      </c>
      <c r="C10691" t="s">
        <v>22</v>
      </c>
      <c r="D10691" t="s">
        <v>23</v>
      </c>
      <c r="E10691" t="s">
        <v>24</v>
      </c>
      <c r="F10691" t="s">
        <v>9033</v>
      </c>
      <c r="G10691" t="s">
        <v>5424</v>
      </c>
      <c r="H10691">
        <v>9</v>
      </c>
      <c r="I10691" s="17">
        <v>610541</v>
      </c>
      <c r="J10691" s="17">
        <v>0</v>
      </c>
      <c r="K10691" s="17">
        <v>610541</v>
      </c>
      <c r="L10691" s="17">
        <v>464011.16</v>
      </c>
      <c r="M10691" s="17">
        <v>146529.84</v>
      </c>
      <c r="N10691" s="17">
        <v>164888.9106</v>
      </c>
    </row>
    <row r="10692" spans="1:14">
      <c r="A10692" s="16">
        <v>46201</v>
      </c>
      <c r="B10692" t="s">
        <v>10732</v>
      </c>
      <c r="C10692" t="s">
        <v>73</v>
      </c>
      <c r="D10692" t="s">
        <v>74</v>
      </c>
      <c r="E10692" t="s">
        <v>24</v>
      </c>
      <c r="F10692" t="s">
        <v>9033</v>
      </c>
      <c r="G10692" t="s">
        <v>5424</v>
      </c>
      <c r="H10692">
        <v>5</v>
      </c>
      <c r="I10692" s="17">
        <v>331647</v>
      </c>
      <c r="J10692" s="17">
        <v>0</v>
      </c>
      <c r="K10692" s="17">
        <v>331647</v>
      </c>
      <c r="L10692" s="17">
        <v>252051.72</v>
      </c>
      <c r="M10692" s="17">
        <v>79595.28</v>
      </c>
      <c r="N10692" s="17">
        <v>164888.9106</v>
      </c>
    </row>
    <row r="10693" spans="1:14">
      <c r="A10693" s="16">
        <v>46201</v>
      </c>
      <c r="B10693" t="s">
        <v>10733</v>
      </c>
      <c r="C10693" t="s">
        <v>15</v>
      </c>
      <c r="D10693" t="s">
        <v>16</v>
      </c>
      <c r="E10693" t="s">
        <v>17</v>
      </c>
      <c r="F10693" t="s">
        <v>9033</v>
      </c>
      <c r="G10693" t="s">
        <v>5424</v>
      </c>
      <c r="H10693">
        <v>2</v>
      </c>
      <c r="I10693" s="17">
        <v>422300</v>
      </c>
      <c r="J10693" s="17">
        <v>50676</v>
      </c>
      <c r="K10693" s="17">
        <v>371624</v>
      </c>
      <c r="L10693" s="17">
        <v>260136.8</v>
      </c>
      <c r="M10693" s="17">
        <v>111487.2</v>
      </c>
      <c r="N10693" s="17">
        <v>44139.0892</v>
      </c>
    </row>
    <row r="10694" spans="1:14">
      <c r="A10694" s="16">
        <v>46201</v>
      </c>
      <c r="B10694" t="s">
        <v>10734</v>
      </c>
      <c r="C10694" t="s">
        <v>73</v>
      </c>
      <c r="D10694" t="s">
        <v>74</v>
      </c>
      <c r="E10694" t="s">
        <v>24</v>
      </c>
      <c r="F10694" t="s">
        <v>9033</v>
      </c>
      <c r="G10694" t="s">
        <v>5424</v>
      </c>
      <c r="H10694">
        <v>10</v>
      </c>
      <c r="I10694" s="17">
        <v>642931</v>
      </c>
      <c r="J10694" s="17">
        <v>0</v>
      </c>
      <c r="K10694" s="17">
        <v>642931</v>
      </c>
      <c r="L10694" s="17">
        <v>488627.56</v>
      </c>
      <c r="M10694" s="17">
        <v>154303.44</v>
      </c>
      <c r="N10694" s="17">
        <v>164888.9106</v>
      </c>
    </row>
    <row r="10695" spans="1:14">
      <c r="A10695" s="16">
        <v>46201</v>
      </c>
      <c r="B10695" t="s">
        <v>10735</v>
      </c>
      <c r="C10695" t="s">
        <v>73</v>
      </c>
      <c r="D10695" t="s">
        <v>74</v>
      </c>
      <c r="E10695" t="s">
        <v>24</v>
      </c>
      <c r="F10695" t="s">
        <v>9033</v>
      </c>
      <c r="G10695" t="s">
        <v>5424</v>
      </c>
      <c r="H10695">
        <v>6</v>
      </c>
      <c r="I10695" s="17">
        <v>681080</v>
      </c>
      <c r="J10695" s="17">
        <v>34054</v>
      </c>
      <c r="K10695" s="17">
        <v>647026</v>
      </c>
      <c r="L10695" s="17">
        <v>491739.76</v>
      </c>
      <c r="M10695" s="17">
        <v>155286.24</v>
      </c>
      <c r="N10695" s="17">
        <v>164888.9106</v>
      </c>
    </row>
    <row r="10696" spans="1:14">
      <c r="A10696" s="16">
        <v>46201</v>
      </c>
      <c r="B10696" t="s">
        <v>10736</v>
      </c>
      <c r="C10696" t="s">
        <v>47</v>
      </c>
      <c r="D10696" t="s">
        <v>48</v>
      </c>
      <c r="E10696" t="s">
        <v>35</v>
      </c>
      <c r="F10696" t="s">
        <v>9033</v>
      </c>
      <c r="G10696" t="s">
        <v>5424</v>
      </c>
      <c r="H10696">
        <v>9</v>
      </c>
      <c r="I10696" s="17">
        <v>370040</v>
      </c>
      <c r="J10696" s="17">
        <v>51805.6</v>
      </c>
      <c r="K10696" s="17">
        <v>318234.4</v>
      </c>
      <c r="L10696" s="17">
        <v>229128.77</v>
      </c>
      <c r="M10696" s="17">
        <v>89105.63</v>
      </c>
      <c r="N10696" s="17">
        <v>79820.2844</v>
      </c>
    </row>
    <row r="10697" spans="1:14">
      <c r="A10697" s="16">
        <v>46201</v>
      </c>
      <c r="B10697" t="s">
        <v>10737</v>
      </c>
      <c r="C10697" t="s">
        <v>47</v>
      </c>
      <c r="D10697" t="s">
        <v>48</v>
      </c>
      <c r="E10697" t="s">
        <v>35</v>
      </c>
      <c r="F10697" t="s">
        <v>9033</v>
      </c>
      <c r="G10697" t="s">
        <v>5424</v>
      </c>
      <c r="H10697">
        <v>4</v>
      </c>
      <c r="I10697" s="17">
        <v>300243</v>
      </c>
      <c r="J10697" s="17">
        <v>9007.290000000001</v>
      </c>
      <c r="K10697" s="17">
        <v>291235.71</v>
      </c>
      <c r="L10697" s="17">
        <v>209689.71</v>
      </c>
      <c r="M10697" s="17">
        <v>81546</v>
      </c>
      <c r="N10697" s="17">
        <v>79820.2844</v>
      </c>
    </row>
    <row r="10698" spans="1:14">
      <c r="A10698" s="16">
        <v>46201</v>
      </c>
      <c r="B10698" t="s">
        <v>10738</v>
      </c>
      <c r="C10698" t="s">
        <v>73</v>
      </c>
      <c r="D10698" t="s">
        <v>74</v>
      </c>
      <c r="E10698" t="s">
        <v>24</v>
      </c>
      <c r="F10698" t="s">
        <v>9033</v>
      </c>
      <c r="G10698" t="s">
        <v>5424</v>
      </c>
      <c r="H10698">
        <v>12</v>
      </c>
      <c r="I10698" s="17">
        <v>657138</v>
      </c>
      <c r="J10698" s="17">
        <v>65713.8</v>
      </c>
      <c r="K10698" s="17">
        <v>591424.2</v>
      </c>
      <c r="L10698" s="17">
        <v>449482.39</v>
      </c>
      <c r="M10698" s="17">
        <v>141941.81</v>
      </c>
      <c r="N10698" s="17">
        <v>164888.9106</v>
      </c>
    </row>
    <row r="10699" spans="1:14">
      <c r="A10699" s="16">
        <v>46201</v>
      </c>
      <c r="B10699" t="s">
        <v>10739</v>
      </c>
      <c r="C10699" t="s">
        <v>26</v>
      </c>
      <c r="D10699" t="s">
        <v>27</v>
      </c>
      <c r="E10699" t="s">
        <v>17</v>
      </c>
      <c r="F10699" t="s">
        <v>9033</v>
      </c>
      <c r="G10699" t="s">
        <v>5424</v>
      </c>
      <c r="H10699">
        <v>5</v>
      </c>
      <c r="I10699" s="17">
        <v>324759</v>
      </c>
      <c r="J10699" s="17">
        <v>16237.95</v>
      </c>
      <c r="K10699" s="17">
        <v>308521.05</v>
      </c>
      <c r="L10699" s="17">
        <v>215964.74</v>
      </c>
      <c r="M10699" s="17">
        <v>92556.31</v>
      </c>
      <c r="N10699" s="17">
        <v>44139.0892</v>
      </c>
    </row>
    <row r="10700" spans="1:14">
      <c r="A10700" s="16">
        <v>46201</v>
      </c>
      <c r="B10700" t="s">
        <v>10740</v>
      </c>
      <c r="C10700" t="s">
        <v>29</v>
      </c>
      <c r="D10700" t="s">
        <v>30</v>
      </c>
      <c r="E10700" t="s">
        <v>31</v>
      </c>
      <c r="F10700" t="s">
        <v>9033</v>
      </c>
      <c r="G10700" t="s">
        <v>5424</v>
      </c>
      <c r="H10700">
        <v>2</v>
      </c>
      <c r="I10700" s="17">
        <v>814437</v>
      </c>
      <c r="J10700" s="17">
        <v>97732.44</v>
      </c>
      <c r="K10700" s="17">
        <v>716704.5600000001</v>
      </c>
      <c r="L10700" s="17">
        <v>444356.83</v>
      </c>
      <c r="M10700" s="17">
        <v>272347.73</v>
      </c>
      <c r="N10700" s="17">
        <v>175550.2619</v>
      </c>
    </row>
    <row r="10701" spans="1:14">
      <c r="A10701" s="16">
        <v>46201</v>
      </c>
      <c r="B10701" t="s">
        <v>10741</v>
      </c>
      <c r="C10701" t="s">
        <v>26</v>
      </c>
      <c r="D10701" t="s">
        <v>27</v>
      </c>
      <c r="E10701" t="s">
        <v>17</v>
      </c>
      <c r="F10701" t="s">
        <v>9033</v>
      </c>
      <c r="G10701" t="s">
        <v>5424</v>
      </c>
      <c r="H10701">
        <v>9</v>
      </c>
      <c r="I10701" s="17">
        <v>476783</v>
      </c>
      <c r="J10701" s="17">
        <v>38142.64</v>
      </c>
      <c r="K10701" s="17">
        <v>438640.36</v>
      </c>
      <c r="L10701" s="17">
        <v>307048.25</v>
      </c>
      <c r="M10701" s="17">
        <v>131592.11</v>
      </c>
      <c r="N10701" s="17">
        <v>44139.0892</v>
      </c>
    </row>
    <row r="10702" spans="1:14">
      <c r="A10702" s="16">
        <v>46201</v>
      </c>
      <c r="B10702" t="s">
        <v>10742</v>
      </c>
      <c r="C10702" t="s">
        <v>43</v>
      </c>
      <c r="D10702" t="s">
        <v>44</v>
      </c>
      <c r="E10702" t="s">
        <v>31</v>
      </c>
      <c r="F10702" t="s">
        <v>9033</v>
      </c>
      <c r="G10702" t="s">
        <v>5424</v>
      </c>
      <c r="H10702">
        <v>12</v>
      </c>
      <c r="I10702" s="17">
        <v>404051</v>
      </c>
      <c r="J10702" s="17">
        <v>0</v>
      </c>
      <c r="K10702" s="17">
        <v>404051</v>
      </c>
      <c r="L10702" s="17">
        <v>250511.62</v>
      </c>
      <c r="M10702" s="17">
        <v>153539.38</v>
      </c>
      <c r="N10702" s="17">
        <v>175550.2619</v>
      </c>
    </row>
    <row r="10703" spans="1:14">
      <c r="A10703" s="16">
        <v>46201</v>
      </c>
      <c r="B10703" t="s">
        <v>10743</v>
      </c>
      <c r="C10703" t="s">
        <v>26</v>
      </c>
      <c r="D10703" t="s">
        <v>27</v>
      </c>
      <c r="E10703" t="s">
        <v>17</v>
      </c>
      <c r="F10703" t="s">
        <v>9033</v>
      </c>
      <c r="G10703" t="s">
        <v>5424</v>
      </c>
      <c r="H10703">
        <v>11</v>
      </c>
      <c r="I10703" s="17">
        <v>254848</v>
      </c>
      <c r="J10703" s="17">
        <v>0</v>
      </c>
      <c r="K10703" s="17">
        <v>254848</v>
      </c>
      <c r="L10703" s="17">
        <v>178393.6</v>
      </c>
      <c r="M10703" s="17">
        <v>76454.39999999999</v>
      </c>
      <c r="N10703" s="17">
        <v>44139.0892</v>
      </c>
    </row>
    <row r="10704" spans="1:14">
      <c r="A10704" s="16">
        <v>46201</v>
      </c>
      <c r="B10704" t="s">
        <v>10744</v>
      </c>
      <c r="C10704" t="s">
        <v>73</v>
      </c>
      <c r="D10704" t="s">
        <v>74</v>
      </c>
      <c r="E10704" t="s">
        <v>24</v>
      </c>
      <c r="F10704" t="s">
        <v>9033</v>
      </c>
      <c r="G10704" t="s">
        <v>5424</v>
      </c>
      <c r="H10704">
        <v>4</v>
      </c>
      <c r="I10704" s="17">
        <v>175705</v>
      </c>
      <c r="J10704" s="17">
        <v>15813.45</v>
      </c>
      <c r="K10704" s="17">
        <v>159891.55</v>
      </c>
      <c r="L10704" s="17">
        <v>121517.58</v>
      </c>
      <c r="M10704" s="17">
        <v>38373.97</v>
      </c>
      <c r="N10704" s="17">
        <v>164888.9106</v>
      </c>
    </row>
    <row r="10705" spans="1:14">
      <c r="A10705" s="16">
        <v>46201</v>
      </c>
      <c r="B10705" t="s">
        <v>10745</v>
      </c>
      <c r="C10705" t="s">
        <v>15</v>
      </c>
      <c r="D10705" t="s">
        <v>16</v>
      </c>
      <c r="E10705" t="s">
        <v>17</v>
      </c>
      <c r="F10705" t="s">
        <v>9033</v>
      </c>
      <c r="G10705" t="s">
        <v>5424</v>
      </c>
      <c r="H10705">
        <v>5</v>
      </c>
      <c r="I10705" s="17">
        <v>848384</v>
      </c>
      <c r="J10705" s="17">
        <v>0</v>
      </c>
      <c r="K10705" s="17">
        <v>848384</v>
      </c>
      <c r="L10705" s="17">
        <v>593868.8</v>
      </c>
      <c r="M10705" s="17">
        <v>254515.2</v>
      </c>
      <c r="N10705" s="17">
        <v>44139.0892</v>
      </c>
    </row>
    <row r="10706" spans="1:14">
      <c r="A10706" s="16">
        <v>46201</v>
      </c>
      <c r="B10706" t="s">
        <v>10746</v>
      </c>
      <c r="C10706" t="s">
        <v>29</v>
      </c>
      <c r="D10706" t="s">
        <v>30</v>
      </c>
      <c r="E10706" t="s">
        <v>31</v>
      </c>
      <c r="F10706" t="s">
        <v>9033</v>
      </c>
      <c r="G10706" t="s">
        <v>5424</v>
      </c>
      <c r="H10706">
        <v>1</v>
      </c>
      <c r="I10706" s="17">
        <v>805581</v>
      </c>
      <c r="J10706" s="17">
        <v>0</v>
      </c>
      <c r="K10706" s="17">
        <v>805581</v>
      </c>
      <c r="L10706" s="17">
        <v>499460.22</v>
      </c>
      <c r="M10706" s="17">
        <v>306120.78</v>
      </c>
      <c r="N10706" s="17">
        <v>175550.2619</v>
      </c>
    </row>
    <row r="10707" spans="1:14">
      <c r="A10707" s="16">
        <v>46201</v>
      </c>
      <c r="B10707" t="s">
        <v>10747</v>
      </c>
      <c r="C10707" t="s">
        <v>47</v>
      </c>
      <c r="D10707" t="s">
        <v>48</v>
      </c>
      <c r="E10707" t="s">
        <v>35</v>
      </c>
      <c r="F10707" t="s">
        <v>9033</v>
      </c>
      <c r="G10707" t="s">
        <v>5424</v>
      </c>
      <c r="H10707">
        <v>4</v>
      </c>
      <c r="I10707" s="17">
        <v>669564</v>
      </c>
      <c r="J10707" s="17">
        <v>13391.28</v>
      </c>
      <c r="K10707" s="17">
        <v>656172.72</v>
      </c>
      <c r="L10707" s="17">
        <v>472444.36</v>
      </c>
      <c r="M10707" s="17">
        <v>183728.36</v>
      </c>
      <c r="N10707" s="17">
        <v>79820.2844</v>
      </c>
    </row>
    <row r="10708" spans="1:14">
      <c r="A10708" s="16">
        <v>46201</v>
      </c>
      <c r="B10708" t="s">
        <v>10748</v>
      </c>
      <c r="C10708" t="s">
        <v>22</v>
      </c>
      <c r="D10708" t="s">
        <v>23</v>
      </c>
      <c r="E10708" t="s">
        <v>24</v>
      </c>
      <c r="F10708" t="s">
        <v>9033</v>
      </c>
      <c r="G10708" t="s">
        <v>5424</v>
      </c>
      <c r="H10708">
        <v>9</v>
      </c>
      <c r="I10708" s="17">
        <v>322281</v>
      </c>
      <c r="J10708" s="17">
        <v>0</v>
      </c>
      <c r="K10708" s="17">
        <v>322281</v>
      </c>
      <c r="L10708" s="17">
        <v>244933.56</v>
      </c>
      <c r="M10708" s="17">
        <v>77347.44</v>
      </c>
      <c r="N10708" s="17">
        <v>164888.9106</v>
      </c>
    </row>
    <row r="10709" spans="1:14">
      <c r="A10709" s="16">
        <v>46201</v>
      </c>
      <c r="B10709" t="s">
        <v>10749</v>
      </c>
      <c r="C10709" t="s">
        <v>15</v>
      </c>
      <c r="D10709" t="s">
        <v>16</v>
      </c>
      <c r="E10709" t="s">
        <v>17</v>
      </c>
      <c r="F10709" t="s">
        <v>9033</v>
      </c>
      <c r="G10709" t="s">
        <v>5424</v>
      </c>
      <c r="H10709">
        <v>2</v>
      </c>
      <c r="I10709" s="17">
        <v>78443</v>
      </c>
      <c r="J10709" s="17">
        <v>2353.29</v>
      </c>
      <c r="K10709" s="17">
        <v>76089.71000000001</v>
      </c>
      <c r="L10709" s="17">
        <v>53262.8</v>
      </c>
      <c r="M10709" s="17">
        <v>22826.91</v>
      </c>
      <c r="N10709" s="17">
        <v>44139.0892</v>
      </c>
    </row>
    <row r="10710" spans="1:14">
      <c r="A10710" s="16">
        <v>46201</v>
      </c>
      <c r="B10710" t="s">
        <v>10750</v>
      </c>
      <c r="C10710" t="s">
        <v>15</v>
      </c>
      <c r="D10710" t="s">
        <v>16</v>
      </c>
      <c r="E10710" t="s">
        <v>17</v>
      </c>
      <c r="F10710" t="s">
        <v>9033</v>
      </c>
      <c r="G10710" t="s">
        <v>5424</v>
      </c>
      <c r="H10710">
        <v>5</v>
      </c>
      <c r="I10710" s="17">
        <v>316123</v>
      </c>
      <c r="J10710" s="17">
        <v>18967.38</v>
      </c>
      <c r="K10710" s="17">
        <v>297155.62</v>
      </c>
      <c r="L10710" s="17">
        <v>208008.93</v>
      </c>
      <c r="M10710" s="17">
        <v>89146.69</v>
      </c>
      <c r="N10710" s="17">
        <v>44139.0892</v>
      </c>
    </row>
    <row r="10711" spans="1:14">
      <c r="A10711" s="16">
        <v>46201</v>
      </c>
      <c r="B10711" t="s">
        <v>10751</v>
      </c>
      <c r="C10711" t="s">
        <v>33</v>
      </c>
      <c r="D10711" t="s">
        <v>34</v>
      </c>
      <c r="E10711" t="s">
        <v>35</v>
      </c>
      <c r="F10711" t="s">
        <v>9033</v>
      </c>
      <c r="G10711" t="s">
        <v>5424</v>
      </c>
      <c r="H10711">
        <v>3</v>
      </c>
      <c r="I10711" s="17">
        <v>408211</v>
      </c>
      <c r="J10711" s="17">
        <v>40821.1</v>
      </c>
      <c r="K10711" s="17">
        <v>367389.9</v>
      </c>
      <c r="L10711" s="17">
        <v>264520.73</v>
      </c>
      <c r="M10711" s="17">
        <v>102869.17</v>
      </c>
      <c r="N10711" s="17">
        <v>79820.2844</v>
      </c>
    </row>
    <row r="10712" spans="1:14">
      <c r="A10712" s="16">
        <v>46201</v>
      </c>
      <c r="B10712" t="s">
        <v>10752</v>
      </c>
      <c r="C10712" t="s">
        <v>43</v>
      </c>
      <c r="D10712" t="s">
        <v>44</v>
      </c>
      <c r="E10712" t="s">
        <v>31</v>
      </c>
      <c r="F10712" t="s">
        <v>9033</v>
      </c>
      <c r="G10712" t="s">
        <v>5424</v>
      </c>
      <c r="H10712">
        <v>7</v>
      </c>
      <c r="I10712" s="17">
        <v>673828</v>
      </c>
      <c r="J10712" s="17">
        <v>0</v>
      </c>
      <c r="K10712" s="17">
        <v>673828</v>
      </c>
      <c r="L10712" s="17">
        <v>417773.36</v>
      </c>
      <c r="M10712" s="17">
        <v>256054.64</v>
      </c>
      <c r="N10712" s="17">
        <v>175550.2619</v>
      </c>
    </row>
    <row r="10713" spans="1:14">
      <c r="A10713" s="16">
        <v>46201</v>
      </c>
      <c r="B10713" t="s">
        <v>10753</v>
      </c>
      <c r="C10713" t="s">
        <v>15</v>
      </c>
      <c r="D10713" t="s">
        <v>16</v>
      </c>
      <c r="E10713" t="s">
        <v>17</v>
      </c>
      <c r="F10713" t="s">
        <v>9033</v>
      </c>
      <c r="G10713" t="s">
        <v>5424</v>
      </c>
      <c r="H10713">
        <v>2</v>
      </c>
      <c r="I10713" s="17">
        <v>425608</v>
      </c>
      <c r="J10713" s="17">
        <v>38304.72</v>
      </c>
      <c r="K10713" s="17">
        <v>387303.28</v>
      </c>
      <c r="L10713" s="17">
        <v>271112.3</v>
      </c>
      <c r="M10713" s="17">
        <v>116190.98</v>
      </c>
      <c r="N10713" s="17">
        <v>44139.0892</v>
      </c>
    </row>
    <row r="10714" spans="1:14">
      <c r="A10714" s="16">
        <v>46201</v>
      </c>
      <c r="B10714" t="s">
        <v>10754</v>
      </c>
      <c r="C10714" t="s">
        <v>73</v>
      </c>
      <c r="D10714" t="s">
        <v>74</v>
      </c>
      <c r="E10714" t="s">
        <v>24</v>
      </c>
      <c r="F10714" t="s">
        <v>9033</v>
      </c>
      <c r="G10714" t="s">
        <v>5424</v>
      </c>
      <c r="H10714">
        <v>1</v>
      </c>
      <c r="I10714" s="17">
        <v>345245</v>
      </c>
      <c r="J10714" s="17">
        <v>48334.3</v>
      </c>
      <c r="K10714" s="17">
        <v>296910.7</v>
      </c>
      <c r="L10714" s="17">
        <v>225652.13</v>
      </c>
      <c r="M10714" s="17">
        <v>71258.57000000001</v>
      </c>
      <c r="N10714" s="17">
        <v>164888.9106</v>
      </c>
    </row>
    <row r="10715" spans="1:14">
      <c r="A10715" s="16">
        <v>46201</v>
      </c>
      <c r="B10715" t="s">
        <v>10755</v>
      </c>
      <c r="C10715" t="s">
        <v>22</v>
      </c>
      <c r="D10715" t="s">
        <v>23</v>
      </c>
      <c r="E10715" t="s">
        <v>24</v>
      </c>
      <c r="F10715" t="s">
        <v>9033</v>
      </c>
      <c r="G10715" t="s">
        <v>5424</v>
      </c>
      <c r="H10715">
        <v>2</v>
      </c>
      <c r="I10715" s="17">
        <v>708485</v>
      </c>
      <c r="J10715" s="17">
        <v>63763.65</v>
      </c>
      <c r="K10715" s="17">
        <v>644721.35</v>
      </c>
      <c r="L10715" s="17">
        <v>489988.23</v>
      </c>
      <c r="M10715" s="17">
        <v>154733.12</v>
      </c>
      <c r="N10715" s="17">
        <v>164888.9106</v>
      </c>
    </row>
    <row r="10716" spans="1:14">
      <c r="A10716" s="16">
        <v>46201</v>
      </c>
      <c r="B10716" t="s">
        <v>10756</v>
      </c>
      <c r="C10716" t="s">
        <v>22</v>
      </c>
      <c r="D10716" t="s">
        <v>23</v>
      </c>
      <c r="E10716" t="s">
        <v>24</v>
      </c>
      <c r="F10716" t="s">
        <v>9033</v>
      </c>
      <c r="G10716" t="s">
        <v>5424</v>
      </c>
      <c r="H10716">
        <v>11</v>
      </c>
      <c r="I10716" s="17">
        <v>712048</v>
      </c>
      <c r="J10716" s="17">
        <v>42722.88</v>
      </c>
      <c r="K10716" s="17">
        <v>669325.12</v>
      </c>
      <c r="L10716" s="17">
        <v>508687.09</v>
      </c>
      <c r="M10716" s="17">
        <v>160638.03</v>
      </c>
      <c r="N10716" s="17">
        <v>164888.9106</v>
      </c>
    </row>
    <row r="10717" spans="1:14">
      <c r="A10717" s="16">
        <v>46201</v>
      </c>
      <c r="B10717" t="s">
        <v>10757</v>
      </c>
      <c r="C10717" t="s">
        <v>43</v>
      </c>
      <c r="D10717" t="s">
        <v>44</v>
      </c>
      <c r="E10717" t="s">
        <v>31</v>
      </c>
      <c r="F10717" t="s">
        <v>9033</v>
      </c>
      <c r="G10717" t="s">
        <v>5424</v>
      </c>
      <c r="H10717">
        <v>4</v>
      </c>
      <c r="I10717" s="17">
        <v>813068</v>
      </c>
      <c r="J10717" s="17">
        <v>40653.4</v>
      </c>
      <c r="K10717" s="17">
        <v>772414.6</v>
      </c>
      <c r="L10717" s="17">
        <v>478897.05</v>
      </c>
      <c r="M10717" s="17">
        <v>293517.55</v>
      </c>
      <c r="N10717" s="17">
        <v>175550.2619</v>
      </c>
    </row>
    <row r="10718" spans="1:14">
      <c r="A10718" s="16">
        <v>46201</v>
      </c>
      <c r="B10718" t="s">
        <v>10758</v>
      </c>
      <c r="C10718" t="s">
        <v>43</v>
      </c>
      <c r="D10718" t="s">
        <v>44</v>
      </c>
      <c r="E10718" t="s">
        <v>31</v>
      </c>
      <c r="F10718" t="s">
        <v>9033</v>
      </c>
      <c r="G10718" t="s">
        <v>5424</v>
      </c>
      <c r="H10718">
        <v>8</v>
      </c>
      <c r="I10718" s="17">
        <v>267555</v>
      </c>
      <c r="J10718" s="17">
        <v>29431.05</v>
      </c>
      <c r="K10718" s="17">
        <v>238123.95</v>
      </c>
      <c r="L10718" s="17">
        <v>147636.85</v>
      </c>
      <c r="M10718" s="17">
        <v>90487.10000000001</v>
      </c>
      <c r="N10718" s="17">
        <v>175550.2619</v>
      </c>
    </row>
    <row r="10719" spans="1:14">
      <c r="A10719" s="16">
        <v>46201</v>
      </c>
      <c r="B10719" t="s">
        <v>10759</v>
      </c>
      <c r="C10719" t="s">
        <v>47</v>
      </c>
      <c r="D10719" t="s">
        <v>48</v>
      </c>
      <c r="E10719" t="s">
        <v>35</v>
      </c>
      <c r="F10719" t="s">
        <v>9033</v>
      </c>
      <c r="G10719" t="s">
        <v>5424</v>
      </c>
      <c r="H10719">
        <v>12</v>
      </c>
      <c r="I10719" s="17">
        <v>161572</v>
      </c>
      <c r="J10719" s="17">
        <v>22620.08</v>
      </c>
      <c r="K10719" s="17">
        <v>138951.92</v>
      </c>
      <c r="L10719" s="17">
        <v>100045.38</v>
      </c>
      <c r="M10719" s="17">
        <v>38906.54</v>
      </c>
      <c r="N10719" s="17">
        <v>79820.2844</v>
      </c>
    </row>
    <row r="10720" spans="1:14">
      <c r="A10720" s="16">
        <v>46201</v>
      </c>
      <c r="B10720" t="s">
        <v>10760</v>
      </c>
      <c r="C10720" t="s">
        <v>73</v>
      </c>
      <c r="D10720" t="s">
        <v>74</v>
      </c>
      <c r="E10720" t="s">
        <v>24</v>
      </c>
      <c r="F10720" t="s">
        <v>9033</v>
      </c>
      <c r="G10720" t="s">
        <v>5424</v>
      </c>
      <c r="H10720">
        <v>9</v>
      </c>
      <c r="I10720" s="17">
        <v>107858</v>
      </c>
      <c r="J10720" s="17">
        <v>0</v>
      </c>
      <c r="K10720" s="17">
        <v>107858</v>
      </c>
      <c r="L10720" s="17">
        <v>81972.08</v>
      </c>
      <c r="M10720" s="17">
        <v>25885.92</v>
      </c>
      <c r="N10720" s="17">
        <v>164888.9106</v>
      </c>
    </row>
    <row r="10721" spans="1:14">
      <c r="A10721" s="16">
        <v>46201</v>
      </c>
      <c r="B10721" t="s">
        <v>10761</v>
      </c>
      <c r="C10721" t="s">
        <v>22</v>
      </c>
      <c r="D10721" t="s">
        <v>23</v>
      </c>
      <c r="E10721" t="s">
        <v>24</v>
      </c>
      <c r="F10721" t="s">
        <v>9033</v>
      </c>
      <c r="G10721" t="s">
        <v>5424</v>
      </c>
      <c r="H10721">
        <v>9</v>
      </c>
      <c r="I10721" s="17">
        <v>100184</v>
      </c>
      <c r="J10721" s="17">
        <v>13023.92</v>
      </c>
      <c r="K10721" s="17">
        <v>87160.08</v>
      </c>
      <c r="L10721" s="17">
        <v>66241.66</v>
      </c>
      <c r="M10721" s="17">
        <v>20918.42</v>
      </c>
      <c r="N10721" s="17">
        <v>164888.9106</v>
      </c>
    </row>
    <row r="10722" spans="1:14">
      <c r="A10722" s="16">
        <v>46201</v>
      </c>
      <c r="B10722" t="s">
        <v>10762</v>
      </c>
      <c r="C10722" t="s">
        <v>22</v>
      </c>
      <c r="D10722" t="s">
        <v>23</v>
      </c>
      <c r="E10722" t="s">
        <v>24</v>
      </c>
      <c r="F10722" t="s">
        <v>9033</v>
      </c>
      <c r="G10722" t="s">
        <v>5424</v>
      </c>
      <c r="H10722">
        <v>4</v>
      </c>
      <c r="I10722" s="17">
        <v>590177</v>
      </c>
      <c r="J10722" s="17">
        <v>29508.85</v>
      </c>
      <c r="K10722" s="17">
        <v>560668.15</v>
      </c>
      <c r="L10722" s="17">
        <v>426107.79</v>
      </c>
      <c r="M10722" s="17">
        <v>134560.36</v>
      </c>
      <c r="N10722" s="17">
        <v>164888.9106</v>
      </c>
    </row>
    <row r="10723" spans="1:14">
      <c r="A10723" s="16">
        <v>46201</v>
      </c>
      <c r="B10723" t="s">
        <v>10763</v>
      </c>
      <c r="C10723" t="s">
        <v>22</v>
      </c>
      <c r="D10723" t="s">
        <v>23</v>
      </c>
      <c r="E10723" t="s">
        <v>24</v>
      </c>
      <c r="F10723" t="s">
        <v>9033</v>
      </c>
      <c r="G10723" t="s">
        <v>5424</v>
      </c>
      <c r="H10723">
        <v>9</v>
      </c>
      <c r="I10723" s="17">
        <v>743109</v>
      </c>
      <c r="J10723" s="17">
        <v>59448.72</v>
      </c>
      <c r="K10723" s="17">
        <v>683660.28</v>
      </c>
      <c r="L10723" s="17">
        <v>519581.81</v>
      </c>
      <c r="M10723" s="17">
        <v>164078.47</v>
      </c>
      <c r="N10723" s="17">
        <v>164888.9106</v>
      </c>
    </row>
    <row r="10724" spans="1:14">
      <c r="A10724" s="16">
        <v>46201</v>
      </c>
      <c r="B10724" t="s">
        <v>10764</v>
      </c>
      <c r="C10724" t="s">
        <v>22</v>
      </c>
      <c r="D10724" t="s">
        <v>23</v>
      </c>
      <c r="E10724" t="s">
        <v>24</v>
      </c>
      <c r="F10724" t="s">
        <v>9033</v>
      </c>
      <c r="G10724" t="s">
        <v>5424</v>
      </c>
      <c r="H10724">
        <v>2</v>
      </c>
      <c r="I10724" s="17">
        <v>593092</v>
      </c>
      <c r="J10724" s="17">
        <v>77101.96000000001</v>
      </c>
      <c r="K10724" s="17">
        <v>515990.04</v>
      </c>
      <c r="L10724" s="17">
        <v>392152.43</v>
      </c>
      <c r="M10724" s="17">
        <v>123837.61</v>
      </c>
      <c r="N10724" s="17">
        <v>164888.9106</v>
      </c>
    </row>
    <row r="10725" spans="1:14">
      <c r="A10725" s="16">
        <v>46201</v>
      </c>
      <c r="B10725" t="s">
        <v>10765</v>
      </c>
      <c r="C10725" t="s">
        <v>26</v>
      </c>
      <c r="D10725" t="s">
        <v>27</v>
      </c>
      <c r="E10725" t="s">
        <v>17</v>
      </c>
      <c r="F10725" t="s">
        <v>9033</v>
      </c>
      <c r="G10725" t="s">
        <v>5424</v>
      </c>
      <c r="H10725">
        <v>3</v>
      </c>
      <c r="I10725" s="17">
        <v>510270</v>
      </c>
      <c r="J10725" s="17">
        <v>10205.4</v>
      </c>
      <c r="K10725" s="17">
        <v>500064.6</v>
      </c>
      <c r="L10725" s="17">
        <v>350045.22</v>
      </c>
      <c r="M10725" s="17">
        <v>150019.38</v>
      </c>
      <c r="N10725" s="17">
        <v>44139.0892</v>
      </c>
    </row>
    <row r="10726" spans="1:14">
      <c r="A10726" s="16">
        <v>46201</v>
      </c>
      <c r="B10726" t="s">
        <v>10766</v>
      </c>
      <c r="C10726" t="s">
        <v>73</v>
      </c>
      <c r="D10726" t="s">
        <v>74</v>
      </c>
      <c r="E10726" t="s">
        <v>24</v>
      </c>
      <c r="F10726" t="s">
        <v>9033</v>
      </c>
      <c r="G10726" t="s">
        <v>5424</v>
      </c>
      <c r="H10726">
        <v>1</v>
      </c>
      <c r="I10726" s="17">
        <v>179335</v>
      </c>
      <c r="J10726" s="17">
        <v>10760.1</v>
      </c>
      <c r="K10726" s="17">
        <v>168574.9</v>
      </c>
      <c r="L10726" s="17">
        <v>128116.92</v>
      </c>
      <c r="M10726" s="17">
        <v>40457.98</v>
      </c>
      <c r="N10726" s="17">
        <v>164888.9106</v>
      </c>
    </row>
    <row r="10727" spans="1:14">
      <c r="A10727" s="16">
        <v>46201</v>
      </c>
      <c r="B10727" t="s">
        <v>10767</v>
      </c>
      <c r="C10727" t="s">
        <v>29</v>
      </c>
      <c r="D10727" t="s">
        <v>30</v>
      </c>
      <c r="E10727" t="s">
        <v>31</v>
      </c>
      <c r="F10727" t="s">
        <v>9033</v>
      </c>
      <c r="G10727" t="s">
        <v>5424</v>
      </c>
      <c r="H10727">
        <v>3</v>
      </c>
      <c r="I10727" s="17">
        <v>188316</v>
      </c>
      <c r="J10727" s="17">
        <v>7532.64</v>
      </c>
      <c r="K10727" s="17">
        <v>180783.36</v>
      </c>
      <c r="L10727" s="17">
        <v>112085.68</v>
      </c>
      <c r="M10727" s="17">
        <v>68697.67999999999</v>
      </c>
      <c r="N10727" s="17">
        <v>175550.2619</v>
      </c>
    </row>
    <row r="10728" spans="1:14">
      <c r="A10728" s="16">
        <v>46201</v>
      </c>
      <c r="B10728" t="s">
        <v>10768</v>
      </c>
      <c r="C10728" t="s">
        <v>47</v>
      </c>
      <c r="D10728" t="s">
        <v>48</v>
      </c>
      <c r="E10728" t="s">
        <v>35</v>
      </c>
      <c r="F10728" t="s">
        <v>9033</v>
      </c>
      <c r="G10728" t="s">
        <v>5424</v>
      </c>
      <c r="H10728">
        <v>4</v>
      </c>
      <c r="I10728" s="17">
        <v>259504</v>
      </c>
      <c r="J10728" s="17">
        <v>0</v>
      </c>
      <c r="K10728" s="17">
        <v>259504</v>
      </c>
      <c r="L10728" s="17">
        <v>186842.88</v>
      </c>
      <c r="M10728" s="17">
        <v>72661.12</v>
      </c>
      <c r="N10728" s="17">
        <v>79820.2844</v>
      </c>
    </row>
    <row r="10729" spans="1:14">
      <c r="A10729" s="16">
        <v>46201</v>
      </c>
      <c r="B10729" t="s">
        <v>10769</v>
      </c>
      <c r="C10729" t="s">
        <v>22</v>
      </c>
      <c r="D10729" t="s">
        <v>23</v>
      </c>
      <c r="E10729" t="s">
        <v>24</v>
      </c>
      <c r="F10729" t="s">
        <v>9033</v>
      </c>
      <c r="G10729" t="s">
        <v>5424</v>
      </c>
      <c r="H10729">
        <v>8</v>
      </c>
      <c r="I10729" s="17">
        <v>467482</v>
      </c>
      <c r="J10729" s="17">
        <v>51423.02</v>
      </c>
      <c r="K10729" s="17">
        <v>416058.98</v>
      </c>
      <c r="L10729" s="17">
        <v>316204.82</v>
      </c>
      <c r="M10729" s="17">
        <v>99854.16</v>
      </c>
      <c r="N10729" s="17">
        <v>164888.9106</v>
      </c>
    </row>
    <row r="10730" spans="1:14">
      <c r="A10730" s="16">
        <v>46201</v>
      </c>
      <c r="B10730" t="s">
        <v>10770</v>
      </c>
      <c r="C10730" t="s">
        <v>26</v>
      </c>
      <c r="D10730" t="s">
        <v>27</v>
      </c>
      <c r="E10730" t="s">
        <v>17</v>
      </c>
      <c r="F10730" t="s">
        <v>9033</v>
      </c>
      <c r="G10730" t="s">
        <v>5424</v>
      </c>
      <c r="H10730">
        <v>4</v>
      </c>
      <c r="I10730" s="17">
        <v>450109</v>
      </c>
      <c r="J10730" s="17">
        <v>0</v>
      </c>
      <c r="K10730" s="17">
        <v>450109</v>
      </c>
      <c r="L10730" s="17">
        <v>315076.3</v>
      </c>
      <c r="M10730" s="17">
        <v>135032.7</v>
      </c>
      <c r="N10730" s="17">
        <v>44139.0892</v>
      </c>
    </row>
    <row r="10731" spans="1:14">
      <c r="A10731" s="16">
        <v>46202</v>
      </c>
      <c r="B10731" t="s">
        <v>10771</v>
      </c>
      <c r="C10731" t="s">
        <v>47</v>
      </c>
      <c r="D10731" t="s">
        <v>48</v>
      </c>
      <c r="E10731" t="s">
        <v>35</v>
      </c>
      <c r="F10731" t="s">
        <v>9033</v>
      </c>
      <c r="G10731" t="s">
        <v>5424</v>
      </c>
      <c r="H10731">
        <v>3</v>
      </c>
      <c r="I10731" s="17">
        <v>343433</v>
      </c>
      <c r="J10731" s="17">
        <v>37777.63</v>
      </c>
      <c r="K10731" s="17">
        <v>305655.37</v>
      </c>
      <c r="L10731" s="17">
        <v>220071.87</v>
      </c>
      <c r="M10731" s="17">
        <v>85583.5</v>
      </c>
      <c r="N10731" s="17">
        <v>79820.2844</v>
      </c>
    </row>
    <row r="10732" spans="1:14">
      <c r="A10732" s="16">
        <v>46202</v>
      </c>
      <c r="B10732" t="s">
        <v>10772</v>
      </c>
      <c r="C10732" t="s">
        <v>33</v>
      </c>
      <c r="D10732" t="s">
        <v>34</v>
      </c>
      <c r="E10732" t="s">
        <v>35</v>
      </c>
      <c r="F10732" t="s">
        <v>9033</v>
      </c>
      <c r="G10732" t="s">
        <v>5424</v>
      </c>
      <c r="H10732">
        <v>8</v>
      </c>
      <c r="I10732" s="17">
        <v>252140</v>
      </c>
      <c r="J10732" s="17">
        <v>22692.6</v>
      </c>
      <c r="K10732" s="17">
        <v>229447.4</v>
      </c>
      <c r="L10732" s="17">
        <v>165202.13</v>
      </c>
      <c r="M10732" s="17">
        <v>64245.27</v>
      </c>
      <c r="N10732" s="17">
        <v>79820.2844</v>
      </c>
    </row>
    <row r="10733" spans="1:14">
      <c r="A10733" s="16">
        <v>46202</v>
      </c>
      <c r="B10733" t="s">
        <v>10773</v>
      </c>
      <c r="C10733" t="s">
        <v>22</v>
      </c>
      <c r="D10733" t="s">
        <v>23</v>
      </c>
      <c r="E10733" t="s">
        <v>24</v>
      </c>
      <c r="F10733" t="s">
        <v>9033</v>
      </c>
      <c r="G10733" t="s">
        <v>5424</v>
      </c>
      <c r="H10733">
        <v>6</v>
      </c>
      <c r="I10733" s="17">
        <v>360761</v>
      </c>
      <c r="J10733" s="17">
        <v>0</v>
      </c>
      <c r="K10733" s="17">
        <v>360761</v>
      </c>
      <c r="L10733" s="17">
        <v>274178.36</v>
      </c>
      <c r="M10733" s="17">
        <v>86582.64</v>
      </c>
      <c r="N10733" s="17">
        <v>164888.9106</v>
      </c>
    </row>
    <row r="10734" spans="1:14">
      <c r="A10734" s="16">
        <v>46202</v>
      </c>
      <c r="B10734" t="s">
        <v>10774</v>
      </c>
      <c r="C10734" t="s">
        <v>15</v>
      </c>
      <c r="D10734" t="s">
        <v>16</v>
      </c>
      <c r="E10734" t="s">
        <v>17</v>
      </c>
      <c r="F10734" t="s">
        <v>9033</v>
      </c>
      <c r="G10734" t="s">
        <v>5424</v>
      </c>
      <c r="H10734">
        <v>9</v>
      </c>
      <c r="I10734" s="17">
        <v>829981</v>
      </c>
      <c r="J10734" s="17">
        <v>0</v>
      </c>
      <c r="K10734" s="17">
        <v>829981</v>
      </c>
      <c r="L10734" s="17">
        <v>580986.7</v>
      </c>
      <c r="M10734" s="17">
        <v>248994.3</v>
      </c>
      <c r="N10734" s="17">
        <v>44139.0892</v>
      </c>
    </row>
    <row r="10735" spans="1:14">
      <c r="A10735" s="16">
        <v>46202</v>
      </c>
      <c r="B10735" t="s">
        <v>10775</v>
      </c>
      <c r="C10735" t="s">
        <v>73</v>
      </c>
      <c r="D10735" t="s">
        <v>74</v>
      </c>
      <c r="E10735" t="s">
        <v>24</v>
      </c>
      <c r="F10735" t="s">
        <v>9033</v>
      </c>
      <c r="G10735" t="s">
        <v>5424</v>
      </c>
      <c r="H10735">
        <v>10</v>
      </c>
      <c r="I10735" s="17">
        <v>280789</v>
      </c>
      <c r="J10735" s="17">
        <v>30886.79</v>
      </c>
      <c r="K10735" s="17">
        <v>249902.21</v>
      </c>
      <c r="L10735" s="17">
        <v>189925.68</v>
      </c>
      <c r="M10735" s="17">
        <v>59976.53</v>
      </c>
      <c r="N10735" s="17">
        <v>164888.9106</v>
      </c>
    </row>
    <row r="10736" spans="1:14">
      <c r="A10736" s="16">
        <v>46202</v>
      </c>
      <c r="B10736" t="s">
        <v>10776</v>
      </c>
      <c r="C10736" t="s">
        <v>29</v>
      </c>
      <c r="D10736" t="s">
        <v>30</v>
      </c>
      <c r="E10736" t="s">
        <v>31</v>
      </c>
      <c r="F10736" t="s">
        <v>9033</v>
      </c>
      <c r="G10736" t="s">
        <v>5424</v>
      </c>
      <c r="H10736">
        <v>3</v>
      </c>
      <c r="I10736" s="17">
        <v>757440</v>
      </c>
      <c r="J10736" s="17">
        <v>0</v>
      </c>
      <c r="K10736" s="17">
        <v>757440</v>
      </c>
      <c r="L10736" s="17">
        <v>469612.8</v>
      </c>
      <c r="M10736" s="17">
        <v>287827.2</v>
      </c>
      <c r="N10736" s="17">
        <v>175550.2619</v>
      </c>
    </row>
    <row r="10737" spans="1:14">
      <c r="A10737" s="16">
        <v>46202</v>
      </c>
      <c r="B10737" t="s">
        <v>10777</v>
      </c>
      <c r="C10737" t="s">
        <v>15</v>
      </c>
      <c r="D10737" t="s">
        <v>16</v>
      </c>
      <c r="E10737" t="s">
        <v>17</v>
      </c>
      <c r="F10737" t="s">
        <v>9033</v>
      </c>
      <c r="G10737" t="s">
        <v>5424</v>
      </c>
      <c r="H10737">
        <v>6</v>
      </c>
      <c r="I10737" s="17">
        <v>500376</v>
      </c>
      <c r="J10737" s="17">
        <v>0</v>
      </c>
      <c r="K10737" s="17">
        <v>500376</v>
      </c>
      <c r="L10737" s="17">
        <v>350263.2</v>
      </c>
      <c r="M10737" s="17">
        <v>150112.8</v>
      </c>
      <c r="N10737" s="17">
        <v>44139.0892</v>
      </c>
    </row>
    <row r="10738" spans="1:14">
      <c r="A10738" s="16">
        <v>46202</v>
      </c>
      <c r="B10738" t="s">
        <v>10778</v>
      </c>
      <c r="C10738" t="s">
        <v>15</v>
      </c>
      <c r="D10738" t="s">
        <v>16</v>
      </c>
      <c r="E10738" t="s">
        <v>17</v>
      </c>
      <c r="F10738" t="s">
        <v>9033</v>
      </c>
      <c r="G10738" t="s">
        <v>5424</v>
      </c>
      <c r="H10738">
        <v>2</v>
      </c>
      <c r="I10738" s="17">
        <v>368349</v>
      </c>
      <c r="J10738" s="17">
        <v>11050.47</v>
      </c>
      <c r="K10738" s="17">
        <v>357298.53</v>
      </c>
      <c r="L10738" s="17">
        <v>250108.97</v>
      </c>
      <c r="M10738" s="17">
        <v>107189.56</v>
      </c>
      <c r="N10738" s="17">
        <v>44139.0892</v>
      </c>
    </row>
    <row r="10739" spans="1:14">
      <c r="A10739" s="16">
        <v>46202</v>
      </c>
      <c r="B10739" t="s">
        <v>10779</v>
      </c>
      <c r="C10739" t="s">
        <v>15</v>
      </c>
      <c r="D10739" t="s">
        <v>16</v>
      </c>
      <c r="E10739" t="s">
        <v>17</v>
      </c>
      <c r="F10739" t="s">
        <v>9033</v>
      </c>
      <c r="G10739" t="s">
        <v>5424</v>
      </c>
      <c r="H10739">
        <v>12</v>
      </c>
      <c r="I10739" s="17">
        <v>711921</v>
      </c>
      <c r="J10739" s="17">
        <v>106788.15</v>
      </c>
      <c r="K10739" s="17">
        <v>605132.85</v>
      </c>
      <c r="L10739" s="17">
        <v>423592.99</v>
      </c>
      <c r="M10739" s="17">
        <v>181539.86</v>
      </c>
      <c r="N10739" s="17">
        <v>44139.0892</v>
      </c>
    </row>
    <row r="10740" spans="1:14">
      <c r="A10740" s="16">
        <v>46202</v>
      </c>
      <c r="B10740" t="s">
        <v>10780</v>
      </c>
      <c r="C10740" t="s">
        <v>33</v>
      </c>
      <c r="D10740" t="s">
        <v>34</v>
      </c>
      <c r="E10740" t="s">
        <v>35</v>
      </c>
      <c r="F10740" t="s">
        <v>9033</v>
      </c>
      <c r="G10740" t="s">
        <v>5424</v>
      </c>
      <c r="H10740">
        <v>4</v>
      </c>
      <c r="I10740" s="17">
        <v>84467</v>
      </c>
      <c r="J10740" s="17">
        <v>10136.04</v>
      </c>
      <c r="K10740" s="17">
        <v>74330.96000000001</v>
      </c>
      <c r="L10740" s="17">
        <v>53518.29</v>
      </c>
      <c r="M10740" s="17">
        <v>20812.67</v>
      </c>
      <c r="N10740" s="17">
        <v>79820.2844</v>
      </c>
    </row>
    <row r="10741" spans="1:14">
      <c r="A10741" s="16">
        <v>46202</v>
      </c>
      <c r="B10741" t="s">
        <v>10781</v>
      </c>
      <c r="C10741" t="s">
        <v>29</v>
      </c>
      <c r="D10741" t="s">
        <v>30</v>
      </c>
      <c r="E10741" t="s">
        <v>31</v>
      </c>
      <c r="F10741" t="s">
        <v>9033</v>
      </c>
      <c r="G10741" t="s">
        <v>5424</v>
      </c>
      <c r="H10741">
        <v>3</v>
      </c>
      <c r="I10741" s="17">
        <v>223270</v>
      </c>
      <c r="J10741" s="17">
        <v>0</v>
      </c>
      <c r="K10741" s="17">
        <v>223270</v>
      </c>
      <c r="L10741" s="17">
        <v>138427.4</v>
      </c>
      <c r="M10741" s="17">
        <v>84842.60000000001</v>
      </c>
      <c r="N10741" s="17">
        <v>175550.2619</v>
      </c>
    </row>
    <row r="10742" spans="1:14">
      <c r="A10742" s="16">
        <v>46202</v>
      </c>
      <c r="B10742" t="s">
        <v>10782</v>
      </c>
      <c r="C10742" t="s">
        <v>15</v>
      </c>
      <c r="D10742" t="s">
        <v>16</v>
      </c>
      <c r="E10742" t="s">
        <v>17</v>
      </c>
      <c r="F10742" t="s">
        <v>9033</v>
      </c>
      <c r="G10742" t="s">
        <v>5424</v>
      </c>
      <c r="H10742">
        <v>2</v>
      </c>
      <c r="I10742" s="17">
        <v>489024</v>
      </c>
      <c r="J10742" s="17">
        <v>44012.16</v>
      </c>
      <c r="K10742" s="17">
        <v>445011.84</v>
      </c>
      <c r="L10742" s="17">
        <v>311508.29</v>
      </c>
      <c r="M10742" s="17">
        <v>133503.55</v>
      </c>
      <c r="N10742" s="17">
        <v>44139.0892</v>
      </c>
    </row>
    <row r="10743" spans="1:14">
      <c r="A10743" s="16">
        <v>46202</v>
      </c>
      <c r="B10743" t="s">
        <v>10783</v>
      </c>
      <c r="C10743" t="s">
        <v>26</v>
      </c>
      <c r="D10743" t="s">
        <v>27</v>
      </c>
      <c r="E10743" t="s">
        <v>17</v>
      </c>
      <c r="F10743" t="s">
        <v>9033</v>
      </c>
      <c r="G10743" t="s">
        <v>5424</v>
      </c>
      <c r="H10743">
        <v>4</v>
      </c>
      <c r="I10743" s="17">
        <v>370417</v>
      </c>
      <c r="J10743" s="17">
        <v>0</v>
      </c>
      <c r="K10743" s="17">
        <v>370417</v>
      </c>
      <c r="L10743" s="17">
        <v>259291.9</v>
      </c>
      <c r="M10743" s="17">
        <v>111125.1</v>
      </c>
      <c r="N10743" s="17">
        <v>44139.0892</v>
      </c>
    </row>
    <row r="10744" spans="1:14">
      <c r="A10744" s="16">
        <v>46202</v>
      </c>
      <c r="B10744" t="s">
        <v>10784</v>
      </c>
      <c r="C10744" t="s">
        <v>47</v>
      </c>
      <c r="D10744" t="s">
        <v>48</v>
      </c>
      <c r="E10744" t="s">
        <v>35</v>
      </c>
      <c r="F10744" t="s">
        <v>9033</v>
      </c>
      <c r="G10744" t="s">
        <v>5424</v>
      </c>
      <c r="H10744">
        <v>9</v>
      </c>
      <c r="I10744" s="17">
        <v>453185</v>
      </c>
      <c r="J10744" s="17">
        <v>63445.9</v>
      </c>
      <c r="K10744" s="17">
        <v>389739.1</v>
      </c>
      <c r="L10744" s="17">
        <v>280612.15</v>
      </c>
      <c r="M10744" s="17">
        <v>109126.95</v>
      </c>
      <c r="N10744" s="17">
        <v>79820.2844</v>
      </c>
    </row>
    <row r="10745" spans="1:14">
      <c r="A10745" s="16">
        <v>46202</v>
      </c>
      <c r="B10745" t="s">
        <v>10785</v>
      </c>
      <c r="C10745" t="s">
        <v>29</v>
      </c>
      <c r="D10745" t="s">
        <v>30</v>
      </c>
      <c r="E10745" t="s">
        <v>31</v>
      </c>
      <c r="F10745" t="s">
        <v>9033</v>
      </c>
      <c r="G10745" t="s">
        <v>5424</v>
      </c>
      <c r="H10745">
        <v>3</v>
      </c>
      <c r="I10745" s="17">
        <v>117310</v>
      </c>
      <c r="J10745" s="17">
        <v>17596.5</v>
      </c>
      <c r="K10745" s="17">
        <v>99713.5</v>
      </c>
      <c r="L10745" s="17">
        <v>61822.37</v>
      </c>
      <c r="M10745" s="17">
        <v>37891.13</v>
      </c>
      <c r="N10745" s="17">
        <v>175550.2619</v>
      </c>
    </row>
    <row r="10746" spans="1:14">
      <c r="A10746" s="16">
        <v>46202</v>
      </c>
      <c r="B10746" t="s">
        <v>10786</v>
      </c>
      <c r="C10746" t="s">
        <v>15</v>
      </c>
      <c r="D10746" t="s">
        <v>16</v>
      </c>
      <c r="E10746" t="s">
        <v>17</v>
      </c>
      <c r="F10746" t="s">
        <v>9033</v>
      </c>
      <c r="G10746" t="s">
        <v>5424</v>
      </c>
      <c r="H10746">
        <v>7</v>
      </c>
      <c r="I10746" s="17">
        <v>263799</v>
      </c>
      <c r="J10746" s="17">
        <v>26379.9</v>
      </c>
      <c r="K10746" s="17">
        <v>237419.1</v>
      </c>
      <c r="L10746" s="17">
        <v>166193.37</v>
      </c>
      <c r="M10746" s="17">
        <v>71225.73</v>
      </c>
      <c r="N10746" s="17">
        <v>44139.0892</v>
      </c>
    </row>
    <row r="10747" spans="1:14">
      <c r="A10747" s="16">
        <v>46202</v>
      </c>
      <c r="B10747" t="s">
        <v>10787</v>
      </c>
      <c r="C10747" t="s">
        <v>47</v>
      </c>
      <c r="D10747" t="s">
        <v>48</v>
      </c>
      <c r="E10747" t="s">
        <v>35</v>
      </c>
      <c r="F10747" t="s">
        <v>9033</v>
      </c>
      <c r="G10747" t="s">
        <v>5424</v>
      </c>
      <c r="H10747">
        <v>5</v>
      </c>
      <c r="I10747" s="17">
        <v>358425</v>
      </c>
      <c r="J10747" s="17">
        <v>0</v>
      </c>
      <c r="K10747" s="17">
        <v>358425</v>
      </c>
      <c r="L10747" s="17">
        <v>258066</v>
      </c>
      <c r="M10747" s="17">
        <v>100359</v>
      </c>
      <c r="N10747" s="17">
        <v>79820.2844</v>
      </c>
    </row>
    <row r="10748" spans="1:14">
      <c r="A10748" s="16">
        <v>46202</v>
      </c>
      <c r="B10748" t="s">
        <v>10788</v>
      </c>
      <c r="C10748" t="s">
        <v>33</v>
      </c>
      <c r="D10748" t="s">
        <v>34</v>
      </c>
      <c r="E10748" t="s">
        <v>35</v>
      </c>
      <c r="F10748" t="s">
        <v>9033</v>
      </c>
      <c r="G10748" t="s">
        <v>5424</v>
      </c>
      <c r="H10748">
        <v>9</v>
      </c>
      <c r="I10748" s="17">
        <v>504813</v>
      </c>
      <c r="J10748" s="17">
        <v>0</v>
      </c>
      <c r="K10748" s="17">
        <v>504813</v>
      </c>
      <c r="L10748" s="17">
        <v>363465.36</v>
      </c>
      <c r="M10748" s="17">
        <v>141347.64</v>
      </c>
      <c r="N10748" s="17">
        <v>79820.2844</v>
      </c>
    </row>
    <row r="10749" spans="1:14">
      <c r="A10749" s="16">
        <v>46202</v>
      </c>
      <c r="B10749" t="s">
        <v>10789</v>
      </c>
      <c r="C10749" t="s">
        <v>73</v>
      </c>
      <c r="D10749" t="s">
        <v>74</v>
      </c>
      <c r="E10749" t="s">
        <v>24</v>
      </c>
      <c r="F10749" t="s">
        <v>9033</v>
      </c>
      <c r="G10749" t="s">
        <v>5424</v>
      </c>
      <c r="H10749">
        <v>4</v>
      </c>
      <c r="I10749" s="17">
        <v>266334</v>
      </c>
      <c r="J10749" s="17">
        <v>0</v>
      </c>
      <c r="K10749" s="17">
        <v>266334</v>
      </c>
      <c r="L10749" s="17">
        <v>202413.84</v>
      </c>
      <c r="M10749" s="17">
        <v>63920.16</v>
      </c>
      <c r="N10749" s="17">
        <v>164888.9106</v>
      </c>
    </row>
    <row r="10750" spans="1:14">
      <c r="A10750" s="16">
        <v>46202</v>
      </c>
      <c r="B10750" t="s">
        <v>10790</v>
      </c>
      <c r="C10750" t="s">
        <v>26</v>
      </c>
      <c r="D10750" t="s">
        <v>27</v>
      </c>
      <c r="E10750" t="s">
        <v>17</v>
      </c>
      <c r="F10750" t="s">
        <v>9033</v>
      </c>
      <c r="G10750" t="s">
        <v>5424</v>
      </c>
      <c r="H10750">
        <v>4</v>
      </c>
      <c r="I10750" s="17">
        <v>338140</v>
      </c>
      <c r="J10750" s="17">
        <v>0</v>
      </c>
      <c r="K10750" s="17">
        <v>338140</v>
      </c>
      <c r="L10750" s="17">
        <v>236698</v>
      </c>
      <c r="M10750" s="17">
        <v>101442</v>
      </c>
      <c r="N10750" s="17">
        <v>44139.0892</v>
      </c>
    </row>
    <row r="10751" spans="1:14">
      <c r="A10751" s="16">
        <v>46202</v>
      </c>
      <c r="B10751" t="s">
        <v>10791</v>
      </c>
      <c r="C10751" t="s">
        <v>73</v>
      </c>
      <c r="D10751" t="s">
        <v>74</v>
      </c>
      <c r="E10751" t="s">
        <v>24</v>
      </c>
      <c r="F10751" t="s">
        <v>9033</v>
      </c>
      <c r="G10751" t="s">
        <v>5424</v>
      </c>
      <c r="H10751">
        <v>1</v>
      </c>
      <c r="I10751" s="17">
        <v>841029</v>
      </c>
      <c r="J10751" s="17">
        <v>0</v>
      </c>
      <c r="K10751" s="17">
        <v>841029</v>
      </c>
      <c r="L10751" s="17">
        <v>639182.04</v>
      </c>
      <c r="M10751" s="17">
        <v>201846.96</v>
      </c>
      <c r="N10751" s="17">
        <v>164888.9106</v>
      </c>
    </row>
    <row r="10752" spans="1:14">
      <c r="A10752" s="16">
        <v>46202</v>
      </c>
      <c r="B10752" t="s">
        <v>10792</v>
      </c>
      <c r="C10752" t="s">
        <v>15</v>
      </c>
      <c r="D10752" t="s">
        <v>16</v>
      </c>
      <c r="E10752" t="s">
        <v>17</v>
      </c>
      <c r="F10752" t="s">
        <v>9033</v>
      </c>
      <c r="G10752" t="s">
        <v>5424</v>
      </c>
      <c r="H10752">
        <v>9</v>
      </c>
      <c r="I10752" s="17">
        <v>586295</v>
      </c>
      <c r="J10752" s="17">
        <v>64492.45</v>
      </c>
      <c r="K10752" s="17">
        <v>521802.55</v>
      </c>
      <c r="L10752" s="17">
        <v>365261.78</v>
      </c>
      <c r="M10752" s="17">
        <v>156540.77</v>
      </c>
      <c r="N10752" s="17">
        <v>44139.0892</v>
      </c>
    </row>
    <row r="10753" spans="1:14">
      <c r="A10753" s="16">
        <v>46202</v>
      </c>
      <c r="B10753" t="s">
        <v>10793</v>
      </c>
      <c r="C10753" t="s">
        <v>22</v>
      </c>
      <c r="D10753" t="s">
        <v>23</v>
      </c>
      <c r="E10753" t="s">
        <v>24</v>
      </c>
      <c r="F10753" t="s">
        <v>9033</v>
      </c>
      <c r="G10753" t="s">
        <v>5424</v>
      </c>
      <c r="H10753">
        <v>2</v>
      </c>
      <c r="I10753" s="17">
        <v>141648</v>
      </c>
      <c r="J10753" s="17">
        <v>15581.28</v>
      </c>
      <c r="K10753" s="17">
        <v>126066.72</v>
      </c>
      <c r="L10753" s="17">
        <v>95810.71000000001</v>
      </c>
      <c r="M10753" s="17">
        <v>30256.01</v>
      </c>
      <c r="N10753" s="17">
        <v>164888.9106</v>
      </c>
    </row>
    <row r="10754" spans="1:14">
      <c r="A10754" s="16">
        <v>46202</v>
      </c>
      <c r="B10754" t="s">
        <v>10794</v>
      </c>
      <c r="C10754" t="s">
        <v>26</v>
      </c>
      <c r="D10754" t="s">
        <v>27</v>
      </c>
      <c r="E10754" t="s">
        <v>17</v>
      </c>
      <c r="F10754" t="s">
        <v>9033</v>
      </c>
      <c r="G10754" t="s">
        <v>5424</v>
      </c>
      <c r="H10754">
        <v>8</v>
      </c>
      <c r="I10754" s="17">
        <v>182949</v>
      </c>
      <c r="J10754" s="17">
        <v>5488.47</v>
      </c>
      <c r="K10754" s="17">
        <v>177460.53</v>
      </c>
      <c r="L10754" s="17">
        <v>124222.37</v>
      </c>
      <c r="M10754" s="17">
        <v>53238.16</v>
      </c>
      <c r="N10754" s="17">
        <v>44139.0892</v>
      </c>
    </row>
    <row r="10755" spans="1:14">
      <c r="A10755" s="16">
        <v>46202</v>
      </c>
      <c r="B10755" t="s">
        <v>10795</v>
      </c>
      <c r="C10755" t="s">
        <v>26</v>
      </c>
      <c r="D10755" t="s">
        <v>27</v>
      </c>
      <c r="E10755" t="s">
        <v>17</v>
      </c>
      <c r="F10755" t="s">
        <v>9033</v>
      </c>
      <c r="G10755" t="s">
        <v>5424</v>
      </c>
      <c r="H10755">
        <v>3</v>
      </c>
      <c r="I10755" s="17">
        <v>628797</v>
      </c>
      <c r="J10755" s="17">
        <v>0</v>
      </c>
      <c r="K10755" s="17">
        <v>628797</v>
      </c>
      <c r="L10755" s="17">
        <v>440157.9</v>
      </c>
      <c r="M10755" s="17">
        <v>188639.1</v>
      </c>
      <c r="N10755" s="17">
        <v>44139.0892</v>
      </c>
    </row>
    <row r="10756" spans="1:14">
      <c r="A10756" s="16">
        <v>46202</v>
      </c>
      <c r="B10756" t="s">
        <v>10796</v>
      </c>
      <c r="C10756" t="s">
        <v>15</v>
      </c>
      <c r="D10756" t="s">
        <v>16</v>
      </c>
      <c r="E10756" t="s">
        <v>17</v>
      </c>
      <c r="F10756" t="s">
        <v>9033</v>
      </c>
      <c r="G10756" t="s">
        <v>5424</v>
      </c>
      <c r="H10756">
        <v>9</v>
      </c>
      <c r="I10756" s="17">
        <v>504204</v>
      </c>
      <c r="J10756" s="17">
        <v>55462.44</v>
      </c>
      <c r="K10756" s="17">
        <v>448741.56</v>
      </c>
      <c r="L10756" s="17">
        <v>314119.09</v>
      </c>
      <c r="M10756" s="17">
        <v>134622.47</v>
      </c>
      <c r="N10756" s="17">
        <v>44139.0892</v>
      </c>
    </row>
    <row r="10757" spans="1:14">
      <c r="A10757" s="16">
        <v>46202</v>
      </c>
      <c r="B10757" t="s">
        <v>10797</v>
      </c>
      <c r="C10757" t="s">
        <v>26</v>
      </c>
      <c r="D10757" t="s">
        <v>27</v>
      </c>
      <c r="E10757" t="s">
        <v>17</v>
      </c>
      <c r="F10757" t="s">
        <v>9033</v>
      </c>
      <c r="G10757" t="s">
        <v>5424</v>
      </c>
      <c r="H10757">
        <v>1</v>
      </c>
      <c r="I10757" s="17">
        <v>219650</v>
      </c>
      <c r="J10757" s="17">
        <v>0</v>
      </c>
      <c r="K10757" s="17">
        <v>219650</v>
      </c>
      <c r="L10757" s="17">
        <v>153755</v>
      </c>
      <c r="M10757" s="17">
        <v>65895</v>
      </c>
      <c r="N10757" s="17">
        <v>44139.0892</v>
      </c>
    </row>
    <row r="10758" spans="1:14">
      <c r="A10758" s="16">
        <v>46202</v>
      </c>
      <c r="B10758" t="s">
        <v>10798</v>
      </c>
      <c r="C10758" t="s">
        <v>47</v>
      </c>
      <c r="D10758" t="s">
        <v>48</v>
      </c>
      <c r="E10758" t="s">
        <v>35</v>
      </c>
      <c r="F10758" t="s">
        <v>9033</v>
      </c>
      <c r="G10758" t="s">
        <v>5424</v>
      </c>
      <c r="H10758">
        <v>4</v>
      </c>
      <c r="I10758" s="17">
        <v>408858</v>
      </c>
      <c r="J10758" s="17">
        <v>0</v>
      </c>
      <c r="K10758" s="17">
        <v>408858</v>
      </c>
      <c r="L10758" s="17">
        <v>294377.76</v>
      </c>
      <c r="M10758" s="17">
        <v>114480.24</v>
      </c>
      <c r="N10758" s="17">
        <v>79820.2844</v>
      </c>
    </row>
    <row r="10759" spans="1:14">
      <c r="A10759" s="16">
        <v>46202</v>
      </c>
      <c r="B10759" t="s">
        <v>10799</v>
      </c>
      <c r="C10759" t="s">
        <v>29</v>
      </c>
      <c r="D10759" t="s">
        <v>30</v>
      </c>
      <c r="E10759" t="s">
        <v>31</v>
      </c>
      <c r="F10759" t="s">
        <v>9033</v>
      </c>
      <c r="G10759" t="s">
        <v>5424</v>
      </c>
      <c r="H10759">
        <v>9</v>
      </c>
      <c r="I10759" s="17">
        <v>786195</v>
      </c>
      <c r="J10759" s="17">
        <v>0</v>
      </c>
      <c r="K10759" s="17">
        <v>786195</v>
      </c>
      <c r="L10759" s="17">
        <v>487440.9</v>
      </c>
      <c r="M10759" s="17">
        <v>298754.1</v>
      </c>
      <c r="N10759" s="17">
        <v>175550.2619</v>
      </c>
    </row>
    <row r="10760" spans="1:14">
      <c r="A10760" s="16">
        <v>46202</v>
      </c>
      <c r="B10760" t="s">
        <v>10800</v>
      </c>
      <c r="C10760" t="s">
        <v>15</v>
      </c>
      <c r="D10760" t="s">
        <v>16</v>
      </c>
      <c r="E10760" t="s">
        <v>17</v>
      </c>
      <c r="F10760" t="s">
        <v>9033</v>
      </c>
      <c r="G10760" t="s">
        <v>5424</v>
      </c>
      <c r="H10760">
        <v>4</v>
      </c>
      <c r="I10760" s="17">
        <v>458292</v>
      </c>
      <c r="J10760" s="17">
        <v>41246.28</v>
      </c>
      <c r="K10760" s="17">
        <v>417045.72</v>
      </c>
      <c r="L10760" s="17">
        <v>291932</v>
      </c>
      <c r="M10760" s="17">
        <v>125113.72</v>
      </c>
      <c r="N10760" s="17">
        <v>44139.0892</v>
      </c>
    </row>
    <row r="10761" spans="1:14">
      <c r="A10761" s="16">
        <v>46202</v>
      </c>
      <c r="B10761" t="s">
        <v>10801</v>
      </c>
      <c r="C10761" t="s">
        <v>26</v>
      </c>
      <c r="D10761" t="s">
        <v>27</v>
      </c>
      <c r="E10761" t="s">
        <v>17</v>
      </c>
      <c r="F10761" t="s">
        <v>9033</v>
      </c>
      <c r="G10761" t="s">
        <v>5424</v>
      </c>
      <c r="H10761">
        <v>7</v>
      </c>
      <c r="I10761" s="17">
        <v>805441</v>
      </c>
      <c r="J10761" s="17">
        <v>0</v>
      </c>
      <c r="K10761" s="17">
        <v>805441</v>
      </c>
      <c r="L10761" s="17">
        <v>563808.7</v>
      </c>
      <c r="M10761" s="17">
        <v>241632.3</v>
      </c>
      <c r="N10761" s="17">
        <v>44139.0892</v>
      </c>
    </row>
    <row r="10762" spans="1:14">
      <c r="A10762" s="16">
        <v>46202</v>
      </c>
      <c r="B10762" t="s">
        <v>10802</v>
      </c>
      <c r="C10762" t="s">
        <v>43</v>
      </c>
      <c r="D10762" t="s">
        <v>44</v>
      </c>
      <c r="E10762" t="s">
        <v>31</v>
      </c>
      <c r="F10762" t="s">
        <v>9033</v>
      </c>
      <c r="G10762" t="s">
        <v>5424</v>
      </c>
      <c r="H10762">
        <v>8</v>
      </c>
      <c r="I10762" s="17">
        <v>389425</v>
      </c>
      <c r="J10762" s="17">
        <v>23365.5</v>
      </c>
      <c r="K10762" s="17">
        <v>366059.5</v>
      </c>
      <c r="L10762" s="17">
        <v>226956.89</v>
      </c>
      <c r="M10762" s="17">
        <v>139102.61</v>
      </c>
      <c r="N10762" s="17">
        <v>175550.2619</v>
      </c>
    </row>
    <row r="10763" spans="1:14">
      <c r="A10763" s="16">
        <v>46202</v>
      </c>
      <c r="B10763" t="s">
        <v>10803</v>
      </c>
      <c r="C10763" t="s">
        <v>22</v>
      </c>
      <c r="D10763" t="s">
        <v>23</v>
      </c>
      <c r="E10763" t="s">
        <v>24</v>
      </c>
      <c r="F10763" t="s">
        <v>9033</v>
      </c>
      <c r="G10763" t="s">
        <v>5424</v>
      </c>
      <c r="H10763">
        <v>1</v>
      </c>
      <c r="I10763" s="17">
        <v>370665</v>
      </c>
      <c r="J10763" s="17">
        <v>18533.25</v>
      </c>
      <c r="K10763" s="17">
        <v>352131.75</v>
      </c>
      <c r="L10763" s="17">
        <v>267620.13</v>
      </c>
      <c r="M10763" s="17">
        <v>84511.62</v>
      </c>
      <c r="N10763" s="17">
        <v>164888.9106</v>
      </c>
    </row>
    <row r="10764" spans="1:14">
      <c r="A10764" s="16">
        <v>46202</v>
      </c>
      <c r="B10764" t="s">
        <v>10804</v>
      </c>
      <c r="C10764" t="s">
        <v>22</v>
      </c>
      <c r="D10764" t="s">
        <v>23</v>
      </c>
      <c r="E10764" t="s">
        <v>24</v>
      </c>
      <c r="F10764" t="s">
        <v>9033</v>
      </c>
      <c r="G10764" t="s">
        <v>5424</v>
      </c>
      <c r="H10764">
        <v>3</v>
      </c>
      <c r="I10764" s="17">
        <v>308278</v>
      </c>
      <c r="J10764" s="17">
        <v>40076.14</v>
      </c>
      <c r="K10764" s="17">
        <v>268201.86</v>
      </c>
      <c r="L10764" s="17">
        <v>203833.41</v>
      </c>
      <c r="M10764" s="17">
        <v>64368.45</v>
      </c>
      <c r="N10764" s="17">
        <v>164888.9106</v>
      </c>
    </row>
    <row r="10765" spans="1:14">
      <c r="A10765" s="16">
        <v>46202</v>
      </c>
      <c r="B10765" t="s">
        <v>10805</v>
      </c>
      <c r="C10765" t="s">
        <v>15</v>
      </c>
      <c r="D10765" t="s">
        <v>16</v>
      </c>
      <c r="E10765" t="s">
        <v>17</v>
      </c>
      <c r="F10765" t="s">
        <v>9033</v>
      </c>
      <c r="G10765" t="s">
        <v>5424</v>
      </c>
      <c r="H10765">
        <v>8</v>
      </c>
      <c r="I10765" s="17">
        <v>700467</v>
      </c>
      <c r="J10765" s="17">
        <v>42028.02</v>
      </c>
      <c r="K10765" s="17">
        <v>658438.98</v>
      </c>
      <c r="L10765" s="17">
        <v>460907.29</v>
      </c>
      <c r="M10765" s="17">
        <v>197531.69</v>
      </c>
      <c r="N10765" s="17">
        <v>44139.0892</v>
      </c>
    </row>
    <row r="10766" spans="1:14">
      <c r="A10766" s="16">
        <v>46202</v>
      </c>
      <c r="B10766" t="s">
        <v>10806</v>
      </c>
      <c r="C10766" t="s">
        <v>15</v>
      </c>
      <c r="D10766" t="s">
        <v>16</v>
      </c>
      <c r="E10766" t="s">
        <v>17</v>
      </c>
      <c r="F10766" t="s">
        <v>9033</v>
      </c>
      <c r="G10766" t="s">
        <v>5424</v>
      </c>
      <c r="H10766">
        <v>8</v>
      </c>
      <c r="I10766" s="17">
        <v>260932</v>
      </c>
      <c r="J10766" s="17">
        <v>7827.96</v>
      </c>
      <c r="K10766" s="17">
        <v>253104.04</v>
      </c>
      <c r="L10766" s="17">
        <v>177172.83</v>
      </c>
      <c r="M10766" s="17">
        <v>75931.21000000001</v>
      </c>
      <c r="N10766" s="17">
        <v>44139.0892</v>
      </c>
    </row>
    <row r="10767" spans="1:14">
      <c r="A10767" s="16">
        <v>46202</v>
      </c>
      <c r="B10767" t="s">
        <v>10807</v>
      </c>
      <c r="C10767" t="s">
        <v>15</v>
      </c>
      <c r="D10767" t="s">
        <v>16</v>
      </c>
      <c r="E10767" t="s">
        <v>17</v>
      </c>
      <c r="F10767" t="s">
        <v>9033</v>
      </c>
      <c r="G10767" t="s">
        <v>5424</v>
      </c>
      <c r="H10767">
        <v>6</v>
      </c>
      <c r="I10767" s="17">
        <v>200553</v>
      </c>
      <c r="J10767" s="17">
        <v>24066.36</v>
      </c>
      <c r="K10767" s="17">
        <v>176486.64</v>
      </c>
      <c r="L10767" s="17">
        <v>123540.65</v>
      </c>
      <c r="M10767" s="17">
        <v>52945.99</v>
      </c>
      <c r="N10767" s="17">
        <v>44139.0892</v>
      </c>
    </row>
    <row r="10768" spans="1:14">
      <c r="A10768" s="16">
        <v>46202</v>
      </c>
      <c r="B10768" t="s">
        <v>10808</v>
      </c>
      <c r="C10768" t="s">
        <v>33</v>
      </c>
      <c r="D10768" t="s">
        <v>34</v>
      </c>
      <c r="E10768" t="s">
        <v>35</v>
      </c>
      <c r="F10768" t="s">
        <v>9033</v>
      </c>
      <c r="G10768" t="s">
        <v>5424</v>
      </c>
      <c r="H10768">
        <v>1</v>
      </c>
      <c r="I10768" s="17">
        <v>437576</v>
      </c>
      <c r="J10768" s="17">
        <v>43757.6</v>
      </c>
      <c r="K10768" s="17">
        <v>393818.4</v>
      </c>
      <c r="L10768" s="17">
        <v>283549.25</v>
      </c>
      <c r="M10768" s="17">
        <v>110269.15</v>
      </c>
      <c r="N10768" s="17">
        <v>79820.2844</v>
      </c>
    </row>
    <row r="10769" spans="1:14">
      <c r="A10769" s="16">
        <v>46202</v>
      </c>
      <c r="B10769" t="s">
        <v>10809</v>
      </c>
      <c r="C10769" t="s">
        <v>33</v>
      </c>
      <c r="D10769" t="s">
        <v>34</v>
      </c>
      <c r="E10769" t="s">
        <v>35</v>
      </c>
      <c r="F10769" t="s">
        <v>9033</v>
      </c>
      <c r="G10769" t="s">
        <v>5424</v>
      </c>
      <c r="H10769">
        <v>9</v>
      </c>
      <c r="I10769" s="17">
        <v>47777</v>
      </c>
      <c r="J10769" s="17">
        <v>6211.01</v>
      </c>
      <c r="K10769" s="17">
        <v>41565.99</v>
      </c>
      <c r="L10769" s="17">
        <v>29927.51</v>
      </c>
      <c r="M10769" s="17">
        <v>11638.48</v>
      </c>
      <c r="N10769" s="17">
        <v>79820.2844</v>
      </c>
    </row>
    <row r="10770" spans="1:14">
      <c r="A10770" s="16">
        <v>46202</v>
      </c>
      <c r="B10770" t="s">
        <v>10810</v>
      </c>
      <c r="C10770" t="s">
        <v>26</v>
      </c>
      <c r="D10770" t="s">
        <v>27</v>
      </c>
      <c r="E10770" t="s">
        <v>17</v>
      </c>
      <c r="F10770" t="s">
        <v>9033</v>
      </c>
      <c r="G10770" t="s">
        <v>5424</v>
      </c>
      <c r="H10770">
        <v>1</v>
      </c>
      <c r="I10770" s="17">
        <v>377297</v>
      </c>
      <c r="J10770" s="17">
        <v>15091.88</v>
      </c>
      <c r="K10770" s="17">
        <v>362205.12</v>
      </c>
      <c r="L10770" s="17">
        <v>253543.58</v>
      </c>
      <c r="M10770" s="17">
        <v>108661.54</v>
      </c>
      <c r="N10770" s="17">
        <v>44139.0892</v>
      </c>
    </row>
    <row r="10771" spans="1:14">
      <c r="A10771" s="16">
        <v>46202</v>
      </c>
      <c r="B10771" t="s">
        <v>10811</v>
      </c>
      <c r="C10771" t="s">
        <v>29</v>
      </c>
      <c r="D10771" t="s">
        <v>30</v>
      </c>
      <c r="E10771" t="s">
        <v>31</v>
      </c>
      <c r="F10771" t="s">
        <v>9033</v>
      </c>
      <c r="G10771" t="s">
        <v>5424</v>
      </c>
      <c r="H10771">
        <v>8</v>
      </c>
      <c r="I10771" s="17">
        <v>794766</v>
      </c>
      <c r="J10771" s="17">
        <v>95371.92</v>
      </c>
      <c r="K10771" s="17">
        <v>699394.08</v>
      </c>
      <c r="L10771" s="17">
        <v>433624.33</v>
      </c>
      <c r="M10771" s="17">
        <v>265769.75</v>
      </c>
      <c r="N10771" s="17">
        <v>175550.2619</v>
      </c>
    </row>
    <row r="10772" spans="1:14">
      <c r="A10772" s="16">
        <v>46202</v>
      </c>
      <c r="B10772" t="s">
        <v>10812</v>
      </c>
      <c r="C10772" t="s">
        <v>15</v>
      </c>
      <c r="D10772" t="s">
        <v>16</v>
      </c>
      <c r="E10772" t="s">
        <v>17</v>
      </c>
      <c r="F10772" t="s">
        <v>9033</v>
      </c>
      <c r="G10772" t="s">
        <v>5424</v>
      </c>
      <c r="H10772">
        <v>4</v>
      </c>
      <c r="I10772" s="17">
        <v>354810</v>
      </c>
      <c r="J10772" s="17">
        <v>0</v>
      </c>
      <c r="K10772" s="17">
        <v>354810</v>
      </c>
      <c r="L10772" s="17">
        <v>248367</v>
      </c>
      <c r="M10772" s="17">
        <v>106443</v>
      </c>
      <c r="N10772" s="17">
        <v>44139.0892</v>
      </c>
    </row>
    <row r="10773" spans="1:14">
      <c r="A10773" s="16">
        <v>46202</v>
      </c>
      <c r="B10773" t="s">
        <v>10813</v>
      </c>
      <c r="C10773" t="s">
        <v>15</v>
      </c>
      <c r="D10773" t="s">
        <v>16</v>
      </c>
      <c r="E10773" t="s">
        <v>17</v>
      </c>
      <c r="F10773" t="s">
        <v>9033</v>
      </c>
      <c r="G10773" t="s">
        <v>5424</v>
      </c>
      <c r="H10773">
        <v>8</v>
      </c>
      <c r="I10773" s="17">
        <v>740878</v>
      </c>
      <c r="J10773" s="17">
        <v>51861.46</v>
      </c>
      <c r="K10773" s="17">
        <v>689016.54</v>
      </c>
      <c r="L10773" s="17">
        <v>482311.58</v>
      </c>
      <c r="M10773" s="17">
        <v>206704.96</v>
      </c>
      <c r="N10773" s="17">
        <v>44139.0892</v>
      </c>
    </row>
    <row r="10774" spans="1:14">
      <c r="A10774" s="16">
        <v>46202</v>
      </c>
      <c r="B10774" t="s">
        <v>10814</v>
      </c>
      <c r="C10774" t="s">
        <v>22</v>
      </c>
      <c r="D10774" t="s">
        <v>23</v>
      </c>
      <c r="E10774" t="s">
        <v>24</v>
      </c>
      <c r="F10774" t="s">
        <v>9033</v>
      </c>
      <c r="G10774" t="s">
        <v>5424</v>
      </c>
      <c r="H10774">
        <v>2</v>
      </c>
      <c r="I10774" s="17">
        <v>627230</v>
      </c>
      <c r="J10774" s="17">
        <v>37633.8</v>
      </c>
      <c r="K10774" s="17">
        <v>589596.2</v>
      </c>
      <c r="L10774" s="17">
        <v>448093.11</v>
      </c>
      <c r="M10774" s="17">
        <v>141503.09</v>
      </c>
      <c r="N10774" s="17">
        <v>164888.9106</v>
      </c>
    </row>
    <row r="10775" spans="1:14">
      <c r="A10775" s="16">
        <v>46202</v>
      </c>
      <c r="B10775" t="s">
        <v>10815</v>
      </c>
      <c r="C10775" t="s">
        <v>22</v>
      </c>
      <c r="D10775" t="s">
        <v>23</v>
      </c>
      <c r="E10775" t="s">
        <v>24</v>
      </c>
      <c r="F10775" t="s">
        <v>9033</v>
      </c>
      <c r="G10775" t="s">
        <v>5424</v>
      </c>
      <c r="H10775">
        <v>2</v>
      </c>
      <c r="I10775" s="17">
        <v>698361</v>
      </c>
      <c r="J10775" s="17">
        <v>20950.83</v>
      </c>
      <c r="K10775" s="17">
        <v>677410.17</v>
      </c>
      <c r="L10775" s="17">
        <v>514831.73</v>
      </c>
      <c r="M10775" s="17">
        <v>162578.44</v>
      </c>
      <c r="N10775" s="17">
        <v>164888.9106</v>
      </c>
    </row>
    <row r="10776" spans="1:14">
      <c r="A10776" s="16">
        <v>46202</v>
      </c>
      <c r="B10776" t="s">
        <v>10816</v>
      </c>
      <c r="C10776" t="s">
        <v>29</v>
      </c>
      <c r="D10776" t="s">
        <v>30</v>
      </c>
      <c r="E10776" t="s">
        <v>31</v>
      </c>
      <c r="F10776" t="s">
        <v>9033</v>
      </c>
      <c r="G10776" t="s">
        <v>5424</v>
      </c>
      <c r="H10776">
        <v>3</v>
      </c>
      <c r="I10776" s="17">
        <v>90005</v>
      </c>
      <c r="J10776" s="17">
        <v>5400.3</v>
      </c>
      <c r="K10776" s="17">
        <v>84604.7</v>
      </c>
      <c r="L10776" s="17">
        <v>52454.91</v>
      </c>
      <c r="M10776" s="17">
        <v>32149.79</v>
      </c>
      <c r="N10776" s="17">
        <v>175550.2619</v>
      </c>
    </row>
    <row r="10777" spans="1:14">
      <c r="A10777" s="16">
        <v>46202</v>
      </c>
      <c r="B10777" t="s">
        <v>10817</v>
      </c>
      <c r="C10777" t="s">
        <v>33</v>
      </c>
      <c r="D10777" t="s">
        <v>34</v>
      </c>
      <c r="E10777" t="s">
        <v>35</v>
      </c>
      <c r="F10777" t="s">
        <v>9033</v>
      </c>
      <c r="G10777" t="s">
        <v>5424</v>
      </c>
      <c r="H10777">
        <v>5</v>
      </c>
      <c r="I10777" s="17">
        <v>456910</v>
      </c>
      <c r="J10777" s="17">
        <v>31983.7</v>
      </c>
      <c r="K10777" s="17">
        <v>424926.3</v>
      </c>
      <c r="L10777" s="17">
        <v>305946.94</v>
      </c>
      <c r="M10777" s="17">
        <v>118979.36</v>
      </c>
      <c r="N10777" s="17">
        <v>79820.2844</v>
      </c>
    </row>
    <row r="10778" spans="1:14">
      <c r="A10778" s="16">
        <v>46202</v>
      </c>
      <c r="B10778" t="s">
        <v>10818</v>
      </c>
      <c r="C10778" t="s">
        <v>26</v>
      </c>
      <c r="D10778" t="s">
        <v>27</v>
      </c>
      <c r="E10778" t="s">
        <v>17</v>
      </c>
      <c r="F10778" t="s">
        <v>9033</v>
      </c>
      <c r="G10778" t="s">
        <v>5424</v>
      </c>
      <c r="H10778">
        <v>3</v>
      </c>
      <c r="I10778" s="17">
        <v>344200</v>
      </c>
      <c r="J10778" s="17">
        <v>13768</v>
      </c>
      <c r="K10778" s="17">
        <v>330432</v>
      </c>
      <c r="L10778" s="17">
        <v>231302.4</v>
      </c>
      <c r="M10778" s="17">
        <v>99129.60000000001</v>
      </c>
      <c r="N10778" s="17">
        <v>44139.0892</v>
      </c>
    </row>
    <row r="10779" spans="1:14">
      <c r="A10779" s="16">
        <v>46202</v>
      </c>
      <c r="B10779" t="s">
        <v>10819</v>
      </c>
      <c r="C10779" t="s">
        <v>26</v>
      </c>
      <c r="D10779" t="s">
        <v>27</v>
      </c>
      <c r="E10779" t="s">
        <v>17</v>
      </c>
      <c r="F10779" t="s">
        <v>9033</v>
      </c>
      <c r="G10779" t="s">
        <v>5424</v>
      </c>
      <c r="H10779">
        <v>6</v>
      </c>
      <c r="I10779" s="17">
        <v>777269</v>
      </c>
      <c r="J10779" s="17">
        <v>85499.59</v>
      </c>
      <c r="K10779" s="17">
        <v>691769.41</v>
      </c>
      <c r="L10779" s="17">
        <v>484238.59</v>
      </c>
      <c r="M10779" s="17">
        <v>207530.82</v>
      </c>
      <c r="N10779" s="17">
        <v>44139.0892</v>
      </c>
    </row>
    <row r="10780" spans="1:14">
      <c r="A10780" s="16">
        <v>46202</v>
      </c>
      <c r="B10780" t="s">
        <v>10820</v>
      </c>
      <c r="C10780" t="s">
        <v>29</v>
      </c>
      <c r="D10780" t="s">
        <v>30</v>
      </c>
      <c r="E10780" t="s">
        <v>31</v>
      </c>
      <c r="F10780" t="s">
        <v>9033</v>
      </c>
      <c r="G10780" t="s">
        <v>5424</v>
      </c>
      <c r="H10780">
        <v>3</v>
      </c>
      <c r="I10780" s="17">
        <v>840216</v>
      </c>
      <c r="J10780" s="17">
        <v>0</v>
      </c>
      <c r="K10780" s="17">
        <v>840216</v>
      </c>
      <c r="L10780" s="17">
        <v>520933.92</v>
      </c>
      <c r="M10780" s="17">
        <v>319282.08</v>
      </c>
      <c r="N10780" s="17">
        <v>175550.2619</v>
      </c>
    </row>
    <row r="10781" spans="1:14">
      <c r="A10781" s="16">
        <v>46202</v>
      </c>
      <c r="B10781" t="s">
        <v>10821</v>
      </c>
      <c r="C10781" t="s">
        <v>29</v>
      </c>
      <c r="D10781" t="s">
        <v>30</v>
      </c>
      <c r="E10781" t="s">
        <v>31</v>
      </c>
      <c r="F10781" t="s">
        <v>9033</v>
      </c>
      <c r="G10781" t="s">
        <v>5424</v>
      </c>
      <c r="H10781">
        <v>5</v>
      </c>
      <c r="I10781" s="17">
        <v>737104</v>
      </c>
      <c r="J10781" s="17">
        <v>58968.32</v>
      </c>
      <c r="K10781" s="17">
        <v>678135.6800000001</v>
      </c>
      <c r="L10781" s="17">
        <v>420444.12</v>
      </c>
      <c r="M10781" s="17">
        <v>257691.56</v>
      </c>
      <c r="N10781" s="17">
        <v>175550.2619</v>
      </c>
    </row>
    <row r="10782" spans="1:14">
      <c r="A10782" s="16">
        <v>46202</v>
      </c>
      <c r="B10782" t="s">
        <v>10822</v>
      </c>
      <c r="C10782" t="s">
        <v>33</v>
      </c>
      <c r="D10782" t="s">
        <v>34</v>
      </c>
      <c r="E10782" t="s">
        <v>35</v>
      </c>
      <c r="F10782" t="s">
        <v>9033</v>
      </c>
      <c r="G10782" t="s">
        <v>5424</v>
      </c>
      <c r="H10782">
        <v>12</v>
      </c>
      <c r="I10782" s="17">
        <v>369341</v>
      </c>
      <c r="J10782" s="17">
        <v>51707.74</v>
      </c>
      <c r="K10782" s="17">
        <v>317633.26</v>
      </c>
      <c r="L10782" s="17">
        <v>228695.95</v>
      </c>
      <c r="M10782" s="17">
        <v>88937.31</v>
      </c>
      <c r="N10782" s="17">
        <v>79820.2844</v>
      </c>
    </row>
    <row r="10783" spans="1:14">
      <c r="A10783" s="16">
        <v>46202</v>
      </c>
      <c r="B10783" t="s">
        <v>10823</v>
      </c>
      <c r="C10783" t="s">
        <v>47</v>
      </c>
      <c r="D10783" t="s">
        <v>48</v>
      </c>
      <c r="E10783" t="s">
        <v>35</v>
      </c>
      <c r="F10783" t="s">
        <v>9033</v>
      </c>
      <c r="G10783" t="s">
        <v>5424</v>
      </c>
      <c r="H10783">
        <v>12</v>
      </c>
      <c r="I10783" s="17">
        <v>786370</v>
      </c>
      <c r="J10783" s="17">
        <v>117955.5</v>
      </c>
      <c r="K10783" s="17">
        <v>668414.5</v>
      </c>
      <c r="L10783" s="17">
        <v>481258.44</v>
      </c>
      <c r="M10783" s="17">
        <v>187156.06</v>
      </c>
      <c r="N10783" s="17">
        <v>79820.2844</v>
      </c>
    </row>
    <row r="10784" spans="1:14">
      <c r="A10784" s="16">
        <v>46202</v>
      </c>
      <c r="B10784" t="s">
        <v>10824</v>
      </c>
      <c r="C10784" t="s">
        <v>22</v>
      </c>
      <c r="D10784" t="s">
        <v>23</v>
      </c>
      <c r="E10784" t="s">
        <v>24</v>
      </c>
      <c r="F10784" t="s">
        <v>9033</v>
      </c>
      <c r="G10784" t="s">
        <v>5424</v>
      </c>
      <c r="H10784">
        <v>4</v>
      </c>
      <c r="I10784" s="17">
        <v>307484</v>
      </c>
      <c r="J10784" s="17">
        <v>0</v>
      </c>
      <c r="K10784" s="17">
        <v>307484</v>
      </c>
      <c r="L10784" s="17">
        <v>233687.84</v>
      </c>
      <c r="M10784" s="17">
        <v>73796.16</v>
      </c>
      <c r="N10784" s="17">
        <v>164888.9106</v>
      </c>
    </row>
    <row r="10785" spans="1:14">
      <c r="A10785" s="16">
        <v>46202</v>
      </c>
      <c r="B10785" t="s">
        <v>10825</v>
      </c>
      <c r="C10785" t="s">
        <v>26</v>
      </c>
      <c r="D10785" t="s">
        <v>27</v>
      </c>
      <c r="E10785" t="s">
        <v>17</v>
      </c>
      <c r="F10785" t="s">
        <v>9033</v>
      </c>
      <c r="G10785" t="s">
        <v>5424</v>
      </c>
      <c r="H10785">
        <v>9</v>
      </c>
      <c r="I10785" s="17">
        <v>575450</v>
      </c>
      <c r="J10785" s="17">
        <v>40281.5</v>
      </c>
      <c r="K10785" s="17">
        <v>535168.5</v>
      </c>
      <c r="L10785" s="17">
        <v>374617.95</v>
      </c>
      <c r="M10785" s="17">
        <v>160550.55</v>
      </c>
      <c r="N10785" s="17">
        <v>44139.0892</v>
      </c>
    </row>
    <row r="10786" spans="1:14">
      <c r="A10786" s="16">
        <v>46202</v>
      </c>
      <c r="B10786" t="s">
        <v>10826</v>
      </c>
      <c r="C10786" t="s">
        <v>26</v>
      </c>
      <c r="D10786" t="s">
        <v>27</v>
      </c>
      <c r="E10786" t="s">
        <v>17</v>
      </c>
      <c r="F10786" t="s">
        <v>9033</v>
      </c>
      <c r="G10786" t="s">
        <v>5424</v>
      </c>
      <c r="H10786">
        <v>10</v>
      </c>
      <c r="I10786" s="17">
        <v>791707</v>
      </c>
      <c r="J10786" s="17">
        <v>87087.77</v>
      </c>
      <c r="K10786" s="17">
        <v>704619.23</v>
      </c>
      <c r="L10786" s="17">
        <v>493233.46</v>
      </c>
      <c r="M10786" s="17">
        <v>211385.77</v>
      </c>
      <c r="N10786" s="17">
        <v>44139.0892</v>
      </c>
    </row>
    <row r="10787" spans="1:14">
      <c r="A10787" s="16">
        <v>46202</v>
      </c>
      <c r="B10787" t="s">
        <v>10827</v>
      </c>
      <c r="C10787" t="s">
        <v>33</v>
      </c>
      <c r="D10787" t="s">
        <v>34</v>
      </c>
      <c r="E10787" t="s">
        <v>35</v>
      </c>
      <c r="F10787" t="s">
        <v>9033</v>
      </c>
      <c r="G10787" t="s">
        <v>5424</v>
      </c>
      <c r="H10787">
        <v>7</v>
      </c>
      <c r="I10787" s="17">
        <v>536396</v>
      </c>
      <c r="J10787" s="17">
        <v>0</v>
      </c>
      <c r="K10787" s="17">
        <v>536396</v>
      </c>
      <c r="L10787" s="17">
        <v>386205.12</v>
      </c>
      <c r="M10787" s="17">
        <v>150190.88</v>
      </c>
      <c r="N10787" s="17">
        <v>79820.2844</v>
      </c>
    </row>
    <row r="10788" spans="1:14">
      <c r="A10788" s="16">
        <v>46202</v>
      </c>
      <c r="B10788" t="s">
        <v>10828</v>
      </c>
      <c r="C10788" t="s">
        <v>43</v>
      </c>
      <c r="D10788" t="s">
        <v>44</v>
      </c>
      <c r="E10788" t="s">
        <v>31</v>
      </c>
      <c r="F10788" t="s">
        <v>9033</v>
      </c>
      <c r="G10788" t="s">
        <v>5424</v>
      </c>
      <c r="H10788">
        <v>1</v>
      </c>
      <c r="I10788" s="17">
        <v>78198</v>
      </c>
      <c r="J10788" s="17">
        <v>7819.8</v>
      </c>
      <c r="K10788" s="17">
        <v>70378.2</v>
      </c>
      <c r="L10788" s="17">
        <v>43634.48</v>
      </c>
      <c r="M10788" s="17">
        <v>26743.72</v>
      </c>
      <c r="N10788" s="17">
        <v>175550.2619</v>
      </c>
    </row>
    <row r="10789" spans="1:14">
      <c r="A10789" s="16">
        <v>46202</v>
      </c>
      <c r="B10789" t="s">
        <v>10829</v>
      </c>
      <c r="C10789" t="s">
        <v>33</v>
      </c>
      <c r="D10789" t="s">
        <v>34</v>
      </c>
      <c r="E10789" t="s">
        <v>35</v>
      </c>
      <c r="F10789" t="s">
        <v>9033</v>
      </c>
      <c r="G10789" t="s">
        <v>5424</v>
      </c>
      <c r="H10789">
        <v>9</v>
      </c>
      <c r="I10789" s="17">
        <v>123700</v>
      </c>
      <c r="J10789" s="17">
        <v>16081</v>
      </c>
      <c r="K10789" s="17">
        <v>107619</v>
      </c>
      <c r="L10789" s="17">
        <v>77485.67999999999</v>
      </c>
      <c r="M10789" s="17">
        <v>30133.32</v>
      </c>
      <c r="N10789" s="17">
        <v>79820.2844</v>
      </c>
    </row>
    <row r="10790" spans="1:14">
      <c r="A10790" s="16">
        <v>46202</v>
      </c>
      <c r="B10790" t="s">
        <v>10830</v>
      </c>
      <c r="C10790" t="s">
        <v>29</v>
      </c>
      <c r="D10790" t="s">
        <v>30</v>
      </c>
      <c r="E10790" t="s">
        <v>31</v>
      </c>
      <c r="F10790" t="s">
        <v>9033</v>
      </c>
      <c r="G10790" t="s">
        <v>5424</v>
      </c>
      <c r="H10790">
        <v>2</v>
      </c>
      <c r="I10790" s="17">
        <v>818941</v>
      </c>
      <c r="J10790" s="17">
        <v>98272.92</v>
      </c>
      <c r="K10790" s="17">
        <v>720668.08</v>
      </c>
      <c r="L10790" s="17">
        <v>446814.21</v>
      </c>
      <c r="M10790" s="17">
        <v>273853.87</v>
      </c>
      <c r="N10790" s="17">
        <v>175550.2619</v>
      </c>
    </row>
    <row r="10791" spans="1:14">
      <c r="A10791" s="16">
        <v>46203</v>
      </c>
      <c r="B10791" t="s">
        <v>10831</v>
      </c>
      <c r="C10791" t="s">
        <v>73</v>
      </c>
      <c r="D10791" t="s">
        <v>74</v>
      </c>
      <c r="E10791" t="s">
        <v>24</v>
      </c>
      <c r="F10791" t="s">
        <v>9033</v>
      </c>
      <c r="G10791" t="s">
        <v>5424</v>
      </c>
      <c r="H10791">
        <v>1</v>
      </c>
      <c r="I10791" s="17">
        <v>571214</v>
      </c>
      <c r="J10791" s="17">
        <v>0</v>
      </c>
      <c r="K10791" s="17">
        <v>571214</v>
      </c>
      <c r="L10791" s="17">
        <v>434122.64</v>
      </c>
      <c r="M10791" s="17">
        <v>137091.36</v>
      </c>
      <c r="N10791" s="17">
        <v>164888.9106</v>
      </c>
    </row>
    <row r="10792" spans="1:14">
      <c r="A10792" s="16">
        <v>46203</v>
      </c>
      <c r="B10792" t="s">
        <v>10832</v>
      </c>
      <c r="C10792" t="s">
        <v>26</v>
      </c>
      <c r="D10792" t="s">
        <v>27</v>
      </c>
      <c r="E10792" t="s">
        <v>17</v>
      </c>
      <c r="F10792" t="s">
        <v>9033</v>
      </c>
      <c r="G10792" t="s">
        <v>5424</v>
      </c>
      <c r="H10792">
        <v>11</v>
      </c>
      <c r="I10792" s="17">
        <v>830161</v>
      </c>
      <c r="J10792" s="17">
        <v>0</v>
      </c>
      <c r="K10792" s="17">
        <v>830161</v>
      </c>
      <c r="L10792" s="17">
        <v>581112.7</v>
      </c>
      <c r="M10792" s="17">
        <v>249048.3</v>
      </c>
      <c r="N10792" s="17">
        <v>44139.0892</v>
      </c>
    </row>
    <row r="10793" spans="1:14">
      <c r="A10793" s="16">
        <v>46203</v>
      </c>
      <c r="B10793" t="s">
        <v>10833</v>
      </c>
      <c r="C10793" t="s">
        <v>22</v>
      </c>
      <c r="D10793" t="s">
        <v>23</v>
      </c>
      <c r="E10793" t="s">
        <v>24</v>
      </c>
      <c r="F10793" t="s">
        <v>9033</v>
      </c>
      <c r="G10793" t="s">
        <v>5424</v>
      </c>
      <c r="H10793">
        <v>3</v>
      </c>
      <c r="I10793" s="17">
        <v>791389</v>
      </c>
      <c r="J10793" s="17">
        <v>31655.56</v>
      </c>
      <c r="K10793" s="17">
        <v>759733.4399999999</v>
      </c>
      <c r="L10793" s="17">
        <v>577397.41</v>
      </c>
      <c r="M10793" s="17">
        <v>182336.03</v>
      </c>
      <c r="N10793" s="17">
        <v>164888.9106</v>
      </c>
    </row>
    <row r="10794" spans="1:14">
      <c r="A10794" s="16">
        <v>46203</v>
      </c>
      <c r="B10794" t="s">
        <v>10834</v>
      </c>
      <c r="C10794" t="s">
        <v>73</v>
      </c>
      <c r="D10794" t="s">
        <v>74</v>
      </c>
      <c r="E10794" t="s">
        <v>24</v>
      </c>
      <c r="F10794" t="s">
        <v>9033</v>
      </c>
      <c r="G10794" t="s">
        <v>5424</v>
      </c>
      <c r="H10794">
        <v>1</v>
      </c>
      <c r="I10794" s="17">
        <v>151223</v>
      </c>
      <c r="J10794" s="17">
        <v>16634.53</v>
      </c>
      <c r="K10794" s="17">
        <v>134588.47</v>
      </c>
      <c r="L10794" s="17">
        <v>102287.24</v>
      </c>
      <c r="M10794" s="17">
        <v>32301.23</v>
      </c>
      <c r="N10794" s="17">
        <v>164888.9106</v>
      </c>
    </row>
    <row r="10795" spans="1:14">
      <c r="A10795" s="16">
        <v>46203</v>
      </c>
      <c r="B10795" t="s">
        <v>10835</v>
      </c>
      <c r="C10795" t="s">
        <v>47</v>
      </c>
      <c r="D10795" t="s">
        <v>48</v>
      </c>
      <c r="E10795" t="s">
        <v>35</v>
      </c>
      <c r="F10795" t="s">
        <v>9033</v>
      </c>
      <c r="G10795" t="s">
        <v>5424</v>
      </c>
      <c r="H10795">
        <v>2</v>
      </c>
      <c r="I10795" s="17">
        <v>747629</v>
      </c>
      <c r="J10795" s="17">
        <v>59810.32</v>
      </c>
      <c r="K10795" s="17">
        <v>687818.6800000001</v>
      </c>
      <c r="L10795" s="17">
        <v>495229.45</v>
      </c>
      <c r="M10795" s="17">
        <v>192589.23</v>
      </c>
      <c r="N10795" s="17">
        <v>79820.2844</v>
      </c>
    </row>
    <row r="10796" spans="1:14">
      <c r="A10796" s="16">
        <v>46203</v>
      </c>
      <c r="B10796" t="s">
        <v>10836</v>
      </c>
      <c r="C10796" t="s">
        <v>43</v>
      </c>
      <c r="D10796" t="s">
        <v>44</v>
      </c>
      <c r="E10796" t="s">
        <v>31</v>
      </c>
      <c r="F10796" t="s">
        <v>9033</v>
      </c>
      <c r="G10796" t="s">
        <v>5424</v>
      </c>
      <c r="H10796">
        <v>8</v>
      </c>
      <c r="I10796" s="17">
        <v>96544</v>
      </c>
      <c r="J10796" s="17">
        <v>0</v>
      </c>
      <c r="K10796" s="17">
        <v>96544</v>
      </c>
      <c r="L10796" s="17">
        <v>59857.28</v>
      </c>
      <c r="M10796" s="17">
        <v>36686.72</v>
      </c>
      <c r="N10796" s="17">
        <v>175550.2619</v>
      </c>
    </row>
    <row r="10797" spans="1:14">
      <c r="A10797" s="16">
        <v>46203</v>
      </c>
      <c r="B10797" t="s">
        <v>10837</v>
      </c>
      <c r="C10797" t="s">
        <v>73</v>
      </c>
      <c r="D10797" t="s">
        <v>74</v>
      </c>
      <c r="E10797" t="s">
        <v>24</v>
      </c>
      <c r="F10797" t="s">
        <v>9033</v>
      </c>
      <c r="G10797" t="s">
        <v>5424</v>
      </c>
      <c r="H10797">
        <v>6</v>
      </c>
      <c r="I10797" s="17">
        <v>129687</v>
      </c>
      <c r="J10797" s="17">
        <v>3890.61</v>
      </c>
      <c r="K10797" s="17">
        <v>125796.39</v>
      </c>
      <c r="L10797" s="17">
        <v>95605.25999999999</v>
      </c>
      <c r="M10797" s="17">
        <v>30191.13</v>
      </c>
      <c r="N10797" s="17">
        <v>164888.9106</v>
      </c>
    </row>
    <row r="10798" spans="1:14">
      <c r="A10798" s="16">
        <v>46203</v>
      </c>
      <c r="B10798" t="s">
        <v>10838</v>
      </c>
      <c r="C10798" t="s">
        <v>33</v>
      </c>
      <c r="D10798" t="s">
        <v>34</v>
      </c>
      <c r="E10798" t="s">
        <v>35</v>
      </c>
      <c r="F10798" t="s">
        <v>9033</v>
      </c>
      <c r="G10798" t="s">
        <v>5424</v>
      </c>
      <c r="H10798">
        <v>5</v>
      </c>
      <c r="I10798" s="17">
        <v>88357</v>
      </c>
      <c r="J10798" s="17">
        <v>12369.98</v>
      </c>
      <c r="K10798" s="17">
        <v>75987.02</v>
      </c>
      <c r="L10798" s="17">
        <v>54710.65</v>
      </c>
      <c r="M10798" s="17">
        <v>21276.37</v>
      </c>
      <c r="N10798" s="17">
        <v>79820.2844</v>
      </c>
    </row>
    <row r="10799" spans="1:14">
      <c r="A10799" s="16">
        <v>46203</v>
      </c>
      <c r="B10799" t="s">
        <v>10839</v>
      </c>
      <c r="C10799" t="s">
        <v>26</v>
      </c>
      <c r="D10799" t="s">
        <v>27</v>
      </c>
      <c r="E10799" t="s">
        <v>17</v>
      </c>
      <c r="F10799" t="s">
        <v>9033</v>
      </c>
      <c r="G10799" t="s">
        <v>5424</v>
      </c>
      <c r="H10799">
        <v>12</v>
      </c>
      <c r="I10799" s="17">
        <v>393564</v>
      </c>
      <c r="J10799" s="17">
        <v>0</v>
      </c>
      <c r="K10799" s="17">
        <v>393564</v>
      </c>
      <c r="L10799" s="17">
        <v>275494.8</v>
      </c>
      <c r="M10799" s="17">
        <v>118069.2</v>
      </c>
      <c r="N10799" s="17">
        <v>44139.0892</v>
      </c>
    </row>
    <row r="10800" spans="1:14">
      <c r="A10800" s="16">
        <v>46203</v>
      </c>
      <c r="B10800" t="s">
        <v>10840</v>
      </c>
      <c r="C10800" t="s">
        <v>29</v>
      </c>
      <c r="D10800" t="s">
        <v>30</v>
      </c>
      <c r="E10800" t="s">
        <v>31</v>
      </c>
      <c r="F10800" t="s">
        <v>9033</v>
      </c>
      <c r="G10800" t="s">
        <v>5424</v>
      </c>
      <c r="H10800">
        <v>7</v>
      </c>
      <c r="I10800" s="17">
        <v>796879</v>
      </c>
      <c r="J10800" s="17">
        <v>103594.27</v>
      </c>
      <c r="K10800" s="17">
        <v>693284.73</v>
      </c>
      <c r="L10800" s="17">
        <v>429836.53</v>
      </c>
      <c r="M10800" s="17">
        <v>263448.2</v>
      </c>
      <c r="N10800" s="17">
        <v>175550.2619</v>
      </c>
    </row>
    <row r="10801" spans="1:14">
      <c r="A10801" s="16">
        <v>46203</v>
      </c>
      <c r="B10801" t="s">
        <v>10841</v>
      </c>
      <c r="C10801" t="s">
        <v>22</v>
      </c>
      <c r="D10801" t="s">
        <v>23</v>
      </c>
      <c r="E10801" t="s">
        <v>24</v>
      </c>
      <c r="F10801" t="s">
        <v>9033</v>
      </c>
      <c r="G10801" t="s">
        <v>5424</v>
      </c>
      <c r="H10801">
        <v>10</v>
      </c>
      <c r="I10801" s="17">
        <v>718885</v>
      </c>
      <c r="J10801" s="17">
        <v>86266.2</v>
      </c>
      <c r="K10801" s="17">
        <v>632618.8</v>
      </c>
      <c r="L10801" s="17">
        <v>480790.29</v>
      </c>
      <c r="M10801" s="17">
        <v>151828.51</v>
      </c>
      <c r="N10801" s="17">
        <v>164888.9106</v>
      </c>
    </row>
    <row r="10802" spans="1:14">
      <c r="A10802" s="16">
        <v>46203</v>
      </c>
      <c r="B10802" t="s">
        <v>10842</v>
      </c>
      <c r="C10802" t="s">
        <v>33</v>
      </c>
      <c r="D10802" t="s">
        <v>34</v>
      </c>
      <c r="E10802" t="s">
        <v>35</v>
      </c>
      <c r="F10802" t="s">
        <v>9033</v>
      </c>
      <c r="G10802" t="s">
        <v>5424</v>
      </c>
      <c r="H10802">
        <v>8</v>
      </c>
      <c r="I10802" s="17">
        <v>292170</v>
      </c>
      <c r="J10802" s="17">
        <v>26295.3</v>
      </c>
      <c r="K10802" s="17">
        <v>265874.7</v>
      </c>
      <c r="L10802" s="17">
        <v>191429.78</v>
      </c>
      <c r="M10802" s="17">
        <v>74444.92</v>
      </c>
      <c r="N10802" s="17">
        <v>79820.2844</v>
      </c>
    </row>
    <row r="10803" spans="1:14">
      <c r="A10803" s="16">
        <v>46203</v>
      </c>
      <c r="B10803" t="s">
        <v>10843</v>
      </c>
      <c r="C10803" t="s">
        <v>43</v>
      </c>
      <c r="D10803" t="s">
        <v>44</v>
      </c>
      <c r="E10803" t="s">
        <v>31</v>
      </c>
      <c r="F10803" t="s">
        <v>9033</v>
      </c>
      <c r="G10803" t="s">
        <v>5424</v>
      </c>
      <c r="H10803">
        <v>8</v>
      </c>
      <c r="I10803" s="17">
        <v>751097</v>
      </c>
      <c r="J10803" s="17">
        <v>0</v>
      </c>
      <c r="K10803" s="17">
        <v>751097</v>
      </c>
      <c r="L10803" s="17">
        <v>465680.14</v>
      </c>
      <c r="M10803" s="17">
        <v>285416.86</v>
      </c>
      <c r="N10803" s="17">
        <v>175550.2619</v>
      </c>
    </row>
    <row r="10804" spans="1:14">
      <c r="A10804" s="16">
        <v>46203</v>
      </c>
      <c r="B10804" t="s">
        <v>10844</v>
      </c>
      <c r="C10804" t="s">
        <v>29</v>
      </c>
      <c r="D10804" t="s">
        <v>30</v>
      </c>
      <c r="E10804" t="s">
        <v>31</v>
      </c>
      <c r="F10804" t="s">
        <v>9033</v>
      </c>
      <c r="G10804" t="s">
        <v>5424</v>
      </c>
      <c r="H10804">
        <v>11</v>
      </c>
      <c r="I10804" s="17">
        <v>394622</v>
      </c>
      <c r="J10804" s="17">
        <v>47354.64</v>
      </c>
      <c r="K10804" s="17">
        <v>347267.36</v>
      </c>
      <c r="L10804" s="17">
        <v>215305.76</v>
      </c>
      <c r="M10804" s="17">
        <v>131961.6</v>
      </c>
      <c r="N10804" s="17">
        <v>175550.2619</v>
      </c>
    </row>
    <row r="10805" spans="1:14">
      <c r="A10805" s="16">
        <v>46203</v>
      </c>
      <c r="B10805" t="s">
        <v>10845</v>
      </c>
      <c r="C10805" t="s">
        <v>22</v>
      </c>
      <c r="D10805" t="s">
        <v>23</v>
      </c>
      <c r="E10805" t="s">
        <v>24</v>
      </c>
      <c r="F10805" t="s">
        <v>9033</v>
      </c>
      <c r="G10805" t="s">
        <v>5424</v>
      </c>
      <c r="H10805">
        <v>6</v>
      </c>
      <c r="I10805" s="17">
        <v>282544</v>
      </c>
      <c r="J10805" s="17">
        <v>19778.08</v>
      </c>
      <c r="K10805" s="17">
        <v>262765.92</v>
      </c>
      <c r="L10805" s="17">
        <v>199702.1</v>
      </c>
      <c r="M10805" s="17">
        <v>63063.82</v>
      </c>
      <c r="N10805" s="17">
        <v>164888.9106</v>
      </c>
    </row>
    <row r="10806" spans="1:14">
      <c r="A10806" s="16">
        <v>46203</v>
      </c>
      <c r="B10806" t="s">
        <v>10846</v>
      </c>
      <c r="C10806" t="s">
        <v>26</v>
      </c>
      <c r="D10806" t="s">
        <v>27</v>
      </c>
      <c r="E10806" t="s">
        <v>17</v>
      </c>
      <c r="F10806" t="s">
        <v>9033</v>
      </c>
      <c r="G10806" t="s">
        <v>5424</v>
      </c>
      <c r="H10806">
        <v>1</v>
      </c>
      <c r="I10806" s="17">
        <v>748742</v>
      </c>
      <c r="J10806" s="17">
        <v>59899.36</v>
      </c>
      <c r="K10806" s="17">
        <v>688842.64</v>
      </c>
      <c r="L10806" s="17">
        <v>482189.85</v>
      </c>
      <c r="M10806" s="17">
        <v>206652.79</v>
      </c>
      <c r="N10806" s="17">
        <v>44139.0892</v>
      </c>
    </row>
    <row r="10807" spans="1:14">
      <c r="A10807" s="16">
        <v>46203</v>
      </c>
      <c r="B10807" t="s">
        <v>10847</v>
      </c>
      <c r="C10807" t="s">
        <v>15</v>
      </c>
      <c r="D10807" t="s">
        <v>16</v>
      </c>
      <c r="E10807" t="s">
        <v>17</v>
      </c>
      <c r="F10807" t="s">
        <v>9033</v>
      </c>
      <c r="G10807" t="s">
        <v>5424</v>
      </c>
      <c r="H10807">
        <v>2</v>
      </c>
      <c r="I10807" s="17">
        <v>676637</v>
      </c>
      <c r="J10807" s="17">
        <v>40598.22</v>
      </c>
      <c r="K10807" s="17">
        <v>636038.78</v>
      </c>
      <c r="L10807" s="17">
        <v>445227.15</v>
      </c>
      <c r="M10807" s="17">
        <v>190811.63</v>
      </c>
      <c r="N10807" s="17">
        <v>44139.0892</v>
      </c>
    </row>
    <row r="10808" spans="1:14">
      <c r="A10808" s="16">
        <v>46203</v>
      </c>
      <c r="B10808" t="s">
        <v>10848</v>
      </c>
      <c r="C10808" t="s">
        <v>26</v>
      </c>
      <c r="D10808" t="s">
        <v>27</v>
      </c>
      <c r="E10808" t="s">
        <v>17</v>
      </c>
      <c r="F10808" t="s">
        <v>9033</v>
      </c>
      <c r="G10808" t="s">
        <v>5424</v>
      </c>
      <c r="H10808">
        <v>5</v>
      </c>
      <c r="I10808" s="17">
        <v>394656</v>
      </c>
      <c r="J10808" s="17">
        <v>0</v>
      </c>
      <c r="K10808" s="17">
        <v>394656</v>
      </c>
      <c r="L10808" s="17">
        <v>276259.2</v>
      </c>
      <c r="M10808" s="17">
        <v>118396.8</v>
      </c>
      <c r="N10808" s="17">
        <v>44139.0892</v>
      </c>
    </row>
    <row r="10809" spans="1:14">
      <c r="A10809" s="16">
        <v>46203</v>
      </c>
      <c r="B10809" t="s">
        <v>10849</v>
      </c>
      <c r="C10809" t="s">
        <v>15</v>
      </c>
      <c r="D10809" t="s">
        <v>16</v>
      </c>
      <c r="E10809" t="s">
        <v>17</v>
      </c>
      <c r="F10809" t="s">
        <v>9033</v>
      </c>
      <c r="G10809" t="s">
        <v>5424</v>
      </c>
      <c r="H10809">
        <v>4</v>
      </c>
      <c r="I10809" s="17">
        <v>640769</v>
      </c>
      <c r="J10809" s="17">
        <v>51261.52</v>
      </c>
      <c r="K10809" s="17">
        <v>589507.48</v>
      </c>
      <c r="L10809" s="17">
        <v>412655.24</v>
      </c>
      <c r="M10809" s="17">
        <v>176852.24</v>
      </c>
      <c r="N10809" s="17">
        <v>44139.0892</v>
      </c>
    </row>
    <row r="10810" spans="1:14">
      <c r="A10810" s="16">
        <v>46203</v>
      </c>
      <c r="B10810" t="s">
        <v>10850</v>
      </c>
      <c r="C10810" t="s">
        <v>33</v>
      </c>
      <c r="D10810" t="s">
        <v>34</v>
      </c>
      <c r="E10810" t="s">
        <v>35</v>
      </c>
      <c r="F10810" t="s">
        <v>9033</v>
      </c>
      <c r="G10810" t="s">
        <v>5424</v>
      </c>
      <c r="H10810">
        <v>3</v>
      </c>
      <c r="I10810" s="17">
        <v>51273</v>
      </c>
      <c r="J10810" s="17">
        <v>7690.95</v>
      </c>
      <c r="K10810" s="17">
        <v>43582.05</v>
      </c>
      <c r="L10810" s="17">
        <v>31379.08</v>
      </c>
      <c r="M10810" s="17">
        <v>12202.97</v>
      </c>
      <c r="N10810" s="17">
        <v>79820.2844</v>
      </c>
    </row>
    <row r="10811" spans="1:14">
      <c r="A10811" s="16">
        <v>46203</v>
      </c>
      <c r="B10811" t="s">
        <v>10851</v>
      </c>
      <c r="C10811" t="s">
        <v>33</v>
      </c>
      <c r="D10811" t="s">
        <v>34</v>
      </c>
      <c r="E10811" t="s">
        <v>35</v>
      </c>
      <c r="F10811" t="s">
        <v>9033</v>
      </c>
      <c r="G10811" t="s">
        <v>5424</v>
      </c>
      <c r="H10811">
        <v>7</v>
      </c>
      <c r="I10811" s="17">
        <v>155045</v>
      </c>
      <c r="J10811" s="17">
        <v>9302.700000000001</v>
      </c>
      <c r="K10811" s="17">
        <v>145742.3</v>
      </c>
      <c r="L10811" s="17">
        <v>104934.46</v>
      </c>
      <c r="M10811" s="17">
        <v>40807.84</v>
      </c>
      <c r="N10811" s="17">
        <v>79820.2844</v>
      </c>
    </row>
    <row r="10812" spans="1:14">
      <c r="A10812" s="16">
        <v>46203</v>
      </c>
      <c r="B10812" t="s">
        <v>10852</v>
      </c>
      <c r="C10812" t="s">
        <v>43</v>
      </c>
      <c r="D10812" t="s">
        <v>44</v>
      </c>
      <c r="E10812" t="s">
        <v>31</v>
      </c>
      <c r="F10812" t="s">
        <v>9033</v>
      </c>
      <c r="G10812" t="s">
        <v>5424</v>
      </c>
      <c r="H10812">
        <v>4</v>
      </c>
      <c r="I10812" s="17">
        <v>707478</v>
      </c>
      <c r="J10812" s="17">
        <v>21224.34</v>
      </c>
      <c r="K10812" s="17">
        <v>686253.66</v>
      </c>
      <c r="L10812" s="17">
        <v>425477.27</v>
      </c>
      <c r="M10812" s="17">
        <v>260776.39</v>
      </c>
      <c r="N10812" s="17">
        <v>175550.2619</v>
      </c>
    </row>
    <row r="10813" spans="1:14">
      <c r="A10813" s="16">
        <v>46203</v>
      </c>
      <c r="B10813" t="s">
        <v>10853</v>
      </c>
      <c r="C10813" t="s">
        <v>33</v>
      </c>
      <c r="D10813" t="s">
        <v>34</v>
      </c>
      <c r="E10813" t="s">
        <v>35</v>
      </c>
      <c r="F10813" t="s">
        <v>9033</v>
      </c>
      <c r="G10813" t="s">
        <v>5424</v>
      </c>
      <c r="H10813">
        <v>8</v>
      </c>
      <c r="I10813" s="17">
        <v>265848</v>
      </c>
      <c r="J10813" s="17">
        <v>34560.24</v>
      </c>
      <c r="K10813" s="17">
        <v>231287.76</v>
      </c>
      <c r="L10813" s="17">
        <v>166527.19</v>
      </c>
      <c r="M10813" s="17">
        <v>64760.57</v>
      </c>
      <c r="N10813" s="17">
        <v>79820.2844</v>
      </c>
    </row>
    <row r="10814" spans="1:14">
      <c r="A10814" s="16">
        <v>46203</v>
      </c>
      <c r="B10814" t="s">
        <v>10854</v>
      </c>
      <c r="C10814" t="s">
        <v>47</v>
      </c>
      <c r="D10814" t="s">
        <v>48</v>
      </c>
      <c r="E10814" t="s">
        <v>35</v>
      </c>
      <c r="F10814" t="s">
        <v>9033</v>
      </c>
      <c r="G10814" t="s">
        <v>5424</v>
      </c>
      <c r="H10814">
        <v>9</v>
      </c>
      <c r="I10814" s="17">
        <v>794812</v>
      </c>
      <c r="J10814" s="17">
        <v>87429.32000000001</v>
      </c>
      <c r="K10814" s="17">
        <v>707382.6800000001</v>
      </c>
      <c r="L10814" s="17">
        <v>509315.53</v>
      </c>
      <c r="M10814" s="17">
        <v>198067.15</v>
      </c>
      <c r="N10814" s="17">
        <v>79820.2844</v>
      </c>
    </row>
    <row r="10815" spans="1:14">
      <c r="A10815" s="16">
        <v>46203</v>
      </c>
      <c r="B10815" t="s">
        <v>10855</v>
      </c>
      <c r="C10815" t="s">
        <v>22</v>
      </c>
      <c r="D10815" t="s">
        <v>23</v>
      </c>
      <c r="E10815" t="s">
        <v>24</v>
      </c>
      <c r="F10815" t="s">
        <v>9033</v>
      </c>
      <c r="G10815" t="s">
        <v>5424</v>
      </c>
      <c r="H10815">
        <v>12</v>
      </c>
      <c r="I10815" s="17">
        <v>769362</v>
      </c>
      <c r="J10815" s="17">
        <v>61548.96</v>
      </c>
      <c r="K10815" s="17">
        <v>707813.04</v>
      </c>
      <c r="L10815" s="17">
        <v>537937.91</v>
      </c>
      <c r="M10815" s="17">
        <v>169875.13</v>
      </c>
      <c r="N10815" s="17">
        <v>164888.9106</v>
      </c>
    </row>
    <row r="10816" spans="1:14">
      <c r="A10816" s="16">
        <v>46203</v>
      </c>
      <c r="B10816" t="s">
        <v>10856</v>
      </c>
      <c r="C10816" t="s">
        <v>33</v>
      </c>
      <c r="D10816" t="s">
        <v>34</v>
      </c>
      <c r="E10816" t="s">
        <v>35</v>
      </c>
      <c r="F10816" t="s">
        <v>9033</v>
      </c>
      <c r="G10816" t="s">
        <v>5424</v>
      </c>
      <c r="H10816">
        <v>2</v>
      </c>
      <c r="I10816" s="17">
        <v>543879</v>
      </c>
      <c r="J10816" s="17">
        <v>32632.74</v>
      </c>
      <c r="K10816" s="17">
        <v>511246.26</v>
      </c>
      <c r="L10816" s="17">
        <v>368097.31</v>
      </c>
      <c r="M10816" s="17">
        <v>143148.95</v>
      </c>
      <c r="N10816" s="17">
        <v>79820.2844</v>
      </c>
    </row>
    <row r="10817" spans="1:14">
      <c r="A10817" s="16">
        <v>46203</v>
      </c>
      <c r="B10817" t="s">
        <v>10857</v>
      </c>
      <c r="C10817" t="s">
        <v>47</v>
      </c>
      <c r="D10817" t="s">
        <v>48</v>
      </c>
      <c r="E10817" t="s">
        <v>35</v>
      </c>
      <c r="F10817" t="s">
        <v>9033</v>
      </c>
      <c r="G10817" t="s">
        <v>5424</v>
      </c>
      <c r="H10817">
        <v>4</v>
      </c>
      <c r="I10817" s="17">
        <v>472559</v>
      </c>
      <c r="J10817" s="17">
        <v>0</v>
      </c>
      <c r="K10817" s="17">
        <v>472559</v>
      </c>
      <c r="L10817" s="17">
        <v>340242.48</v>
      </c>
      <c r="M10817" s="17">
        <v>132316.52</v>
      </c>
      <c r="N10817" s="17">
        <v>79820.2844</v>
      </c>
    </row>
    <row r="10818" spans="1:14">
      <c r="A10818" s="16">
        <v>46203</v>
      </c>
      <c r="B10818" t="s">
        <v>10858</v>
      </c>
      <c r="C10818" t="s">
        <v>33</v>
      </c>
      <c r="D10818" t="s">
        <v>34</v>
      </c>
      <c r="E10818" t="s">
        <v>35</v>
      </c>
      <c r="F10818" t="s">
        <v>9033</v>
      </c>
      <c r="G10818" t="s">
        <v>5424</v>
      </c>
      <c r="H10818">
        <v>2</v>
      </c>
      <c r="I10818" s="17">
        <v>337456</v>
      </c>
      <c r="J10818" s="17">
        <v>13498.24</v>
      </c>
      <c r="K10818" s="17">
        <v>323957.76</v>
      </c>
      <c r="L10818" s="17">
        <v>233249.59</v>
      </c>
      <c r="M10818" s="17">
        <v>90708.17</v>
      </c>
      <c r="N10818" s="17">
        <v>79820.2844</v>
      </c>
    </row>
    <row r="10819" spans="1:14">
      <c r="A10819" s="16">
        <v>46203</v>
      </c>
      <c r="B10819" t="s">
        <v>10859</v>
      </c>
      <c r="C10819" t="s">
        <v>29</v>
      </c>
      <c r="D10819" t="s">
        <v>30</v>
      </c>
      <c r="E10819" t="s">
        <v>31</v>
      </c>
      <c r="F10819" t="s">
        <v>9033</v>
      </c>
      <c r="G10819" t="s">
        <v>5424</v>
      </c>
      <c r="H10819">
        <v>11</v>
      </c>
      <c r="I10819" s="17">
        <v>593492</v>
      </c>
      <c r="J10819" s="17">
        <v>0</v>
      </c>
      <c r="K10819" s="17">
        <v>593492</v>
      </c>
      <c r="L10819" s="17">
        <v>367965.04</v>
      </c>
      <c r="M10819" s="17">
        <v>225526.96</v>
      </c>
      <c r="N10819" s="17">
        <v>175550.2619</v>
      </c>
    </row>
    <row r="10820" spans="1:14">
      <c r="A10820" s="16">
        <v>46203</v>
      </c>
      <c r="B10820" t="s">
        <v>10860</v>
      </c>
      <c r="C10820" t="s">
        <v>26</v>
      </c>
      <c r="D10820" t="s">
        <v>27</v>
      </c>
      <c r="E10820" t="s">
        <v>17</v>
      </c>
      <c r="F10820" t="s">
        <v>9033</v>
      </c>
      <c r="G10820" t="s">
        <v>5424</v>
      </c>
      <c r="H10820">
        <v>8</v>
      </c>
      <c r="I10820" s="17">
        <v>488324</v>
      </c>
      <c r="J10820" s="17">
        <v>58598.88</v>
      </c>
      <c r="K10820" s="17">
        <v>429725.12</v>
      </c>
      <c r="L10820" s="17">
        <v>300807.58</v>
      </c>
      <c r="M10820" s="17">
        <v>128917.54</v>
      </c>
      <c r="N10820" s="17">
        <v>44139.0892</v>
      </c>
    </row>
    <row r="10821" spans="1:14">
      <c r="A10821" s="16">
        <v>46203</v>
      </c>
      <c r="B10821" t="s">
        <v>10861</v>
      </c>
      <c r="C10821" t="s">
        <v>47</v>
      </c>
      <c r="D10821" t="s">
        <v>48</v>
      </c>
      <c r="E10821" t="s">
        <v>35</v>
      </c>
      <c r="F10821" t="s">
        <v>9033</v>
      </c>
      <c r="G10821" t="s">
        <v>5424</v>
      </c>
      <c r="H10821">
        <v>11</v>
      </c>
      <c r="I10821" s="17">
        <v>570408</v>
      </c>
      <c r="J10821" s="17">
        <v>0</v>
      </c>
      <c r="K10821" s="17">
        <v>570408</v>
      </c>
      <c r="L10821" s="17">
        <v>410693.76</v>
      </c>
      <c r="M10821" s="17">
        <v>159714.24</v>
      </c>
      <c r="N10821" s="17">
        <v>79820.2844</v>
      </c>
    </row>
    <row r="10822" spans="1:14">
      <c r="A10822" s="16">
        <v>46203</v>
      </c>
      <c r="B10822" t="s">
        <v>10862</v>
      </c>
      <c r="C10822" t="s">
        <v>47</v>
      </c>
      <c r="D10822" t="s">
        <v>48</v>
      </c>
      <c r="E10822" t="s">
        <v>35</v>
      </c>
      <c r="F10822" t="s">
        <v>9033</v>
      </c>
      <c r="G10822" t="s">
        <v>5424</v>
      </c>
      <c r="H10822">
        <v>7</v>
      </c>
      <c r="I10822" s="17">
        <v>711251</v>
      </c>
      <c r="J10822" s="17">
        <v>71125.10000000001</v>
      </c>
      <c r="K10822" s="17">
        <v>640125.9</v>
      </c>
      <c r="L10822" s="17">
        <v>460890.65</v>
      </c>
      <c r="M10822" s="17">
        <v>179235.25</v>
      </c>
      <c r="N10822" s="17">
        <v>79820.2844</v>
      </c>
    </row>
    <row r="10823" spans="1:14">
      <c r="A10823" s="16">
        <v>46203</v>
      </c>
      <c r="B10823" t="s">
        <v>10863</v>
      </c>
      <c r="C10823" t="s">
        <v>26</v>
      </c>
      <c r="D10823" t="s">
        <v>27</v>
      </c>
      <c r="E10823" t="s">
        <v>17</v>
      </c>
      <c r="F10823" t="s">
        <v>9033</v>
      </c>
      <c r="G10823" t="s">
        <v>5424</v>
      </c>
      <c r="H10823">
        <v>12</v>
      </c>
      <c r="I10823" s="17">
        <v>556977</v>
      </c>
      <c r="J10823" s="17">
        <v>27848.85</v>
      </c>
      <c r="K10823" s="17">
        <v>529128.15</v>
      </c>
      <c r="L10823" s="17">
        <v>370389.7</v>
      </c>
      <c r="M10823" s="17">
        <v>158738.45</v>
      </c>
      <c r="N10823" s="17">
        <v>44139.0892</v>
      </c>
    </row>
    <row r="10824" spans="1:14">
      <c r="A10824" s="16">
        <v>46203</v>
      </c>
      <c r="B10824" t="s">
        <v>10864</v>
      </c>
      <c r="C10824" t="s">
        <v>47</v>
      </c>
      <c r="D10824" t="s">
        <v>48</v>
      </c>
      <c r="E10824" t="s">
        <v>35</v>
      </c>
      <c r="F10824" t="s">
        <v>9033</v>
      </c>
      <c r="G10824" t="s">
        <v>5424</v>
      </c>
      <c r="H10824">
        <v>11</v>
      </c>
      <c r="I10824" s="17">
        <v>560332</v>
      </c>
      <c r="J10824" s="17">
        <v>61636.52</v>
      </c>
      <c r="K10824" s="17">
        <v>498695.48</v>
      </c>
      <c r="L10824" s="17">
        <v>359060.75</v>
      </c>
      <c r="M10824" s="17">
        <v>139634.73</v>
      </c>
      <c r="N10824" s="17">
        <v>79820.2844</v>
      </c>
    </row>
    <row r="10825" spans="1:14">
      <c r="A10825" s="16">
        <v>46203</v>
      </c>
      <c r="B10825" t="s">
        <v>10865</v>
      </c>
      <c r="C10825" t="s">
        <v>26</v>
      </c>
      <c r="D10825" t="s">
        <v>27</v>
      </c>
      <c r="E10825" t="s">
        <v>17</v>
      </c>
      <c r="F10825" t="s">
        <v>9033</v>
      </c>
      <c r="G10825" t="s">
        <v>5424</v>
      </c>
      <c r="H10825">
        <v>6</v>
      </c>
      <c r="I10825" s="17">
        <v>269743</v>
      </c>
      <c r="J10825" s="17">
        <v>24276.87</v>
      </c>
      <c r="K10825" s="17">
        <v>245466.13</v>
      </c>
      <c r="L10825" s="17">
        <v>171826.29</v>
      </c>
      <c r="M10825" s="17">
        <v>73639.84</v>
      </c>
      <c r="N10825" s="17">
        <v>44139.0892</v>
      </c>
    </row>
    <row r="10826" spans="1:14">
      <c r="A10826" s="16">
        <v>46203</v>
      </c>
      <c r="B10826" t="s">
        <v>10866</v>
      </c>
      <c r="C10826" t="s">
        <v>15</v>
      </c>
      <c r="D10826" t="s">
        <v>16</v>
      </c>
      <c r="E10826" t="s">
        <v>17</v>
      </c>
      <c r="F10826" t="s">
        <v>9033</v>
      </c>
      <c r="G10826" t="s">
        <v>5424</v>
      </c>
      <c r="H10826">
        <v>10</v>
      </c>
      <c r="I10826" s="17">
        <v>55936</v>
      </c>
      <c r="J10826" s="17">
        <v>1118.72</v>
      </c>
      <c r="K10826" s="17">
        <v>54817.28</v>
      </c>
      <c r="L10826" s="17">
        <v>38372.1</v>
      </c>
      <c r="M10826" s="17">
        <v>16445.18</v>
      </c>
      <c r="N10826" s="17">
        <v>44139.0892</v>
      </c>
    </row>
    <row r="10827" spans="1:14">
      <c r="A10827" s="16">
        <v>46203</v>
      </c>
      <c r="B10827" t="s">
        <v>10867</v>
      </c>
      <c r="C10827" t="s">
        <v>47</v>
      </c>
      <c r="D10827" t="s">
        <v>48</v>
      </c>
      <c r="E10827" t="s">
        <v>35</v>
      </c>
      <c r="F10827" t="s">
        <v>9033</v>
      </c>
      <c r="G10827" t="s">
        <v>5424</v>
      </c>
      <c r="H10827">
        <v>2</v>
      </c>
      <c r="I10827" s="17">
        <v>75429</v>
      </c>
      <c r="J10827" s="17">
        <v>4525.74</v>
      </c>
      <c r="K10827" s="17">
        <v>70903.25999999999</v>
      </c>
      <c r="L10827" s="17">
        <v>51050.35</v>
      </c>
      <c r="M10827" s="17">
        <v>19852.91</v>
      </c>
      <c r="N10827" s="17">
        <v>79820.2844</v>
      </c>
    </row>
    <row r="10828" spans="1:14">
      <c r="A10828" s="16">
        <v>46203</v>
      </c>
      <c r="B10828" t="s">
        <v>10868</v>
      </c>
      <c r="C10828" t="s">
        <v>33</v>
      </c>
      <c r="D10828" t="s">
        <v>34</v>
      </c>
      <c r="E10828" t="s">
        <v>35</v>
      </c>
      <c r="F10828" t="s">
        <v>9033</v>
      </c>
      <c r="G10828" t="s">
        <v>5424</v>
      </c>
      <c r="H10828">
        <v>10</v>
      </c>
      <c r="I10828" s="17">
        <v>159226</v>
      </c>
      <c r="J10828" s="17">
        <v>17514.86</v>
      </c>
      <c r="K10828" s="17">
        <v>141711.14</v>
      </c>
      <c r="L10828" s="17">
        <v>102032.02</v>
      </c>
      <c r="M10828" s="17">
        <v>39679.12</v>
      </c>
      <c r="N10828" s="17">
        <v>79820.2844</v>
      </c>
    </row>
    <row r="10829" spans="1:14">
      <c r="A10829" s="16">
        <v>46203</v>
      </c>
      <c r="B10829" t="s">
        <v>10869</v>
      </c>
      <c r="C10829" t="s">
        <v>26</v>
      </c>
      <c r="D10829" t="s">
        <v>27</v>
      </c>
      <c r="E10829" t="s">
        <v>17</v>
      </c>
      <c r="F10829" t="s">
        <v>9033</v>
      </c>
      <c r="G10829" t="s">
        <v>5424</v>
      </c>
      <c r="H10829">
        <v>10</v>
      </c>
      <c r="I10829" s="17">
        <v>218912</v>
      </c>
      <c r="J10829" s="17">
        <v>13134.72</v>
      </c>
      <c r="K10829" s="17">
        <v>205777.28</v>
      </c>
      <c r="L10829" s="17">
        <v>144044.1</v>
      </c>
      <c r="M10829" s="17">
        <v>61733.18</v>
      </c>
      <c r="N10829" s="17">
        <v>44139.0892</v>
      </c>
    </row>
    <row r="10830" spans="1:14">
      <c r="A10830" s="16">
        <v>46203</v>
      </c>
      <c r="B10830" t="s">
        <v>10870</v>
      </c>
      <c r="C10830" t="s">
        <v>73</v>
      </c>
      <c r="D10830" t="s">
        <v>74</v>
      </c>
      <c r="E10830" t="s">
        <v>24</v>
      </c>
      <c r="F10830" t="s">
        <v>9033</v>
      </c>
      <c r="G10830" t="s">
        <v>5424</v>
      </c>
      <c r="H10830">
        <v>4</v>
      </c>
      <c r="I10830" s="17">
        <v>603777</v>
      </c>
      <c r="J10830" s="17">
        <v>12075.54</v>
      </c>
      <c r="K10830" s="17">
        <v>591701.46</v>
      </c>
      <c r="L10830" s="17">
        <v>449693.11</v>
      </c>
      <c r="M10830" s="17">
        <v>142008.35</v>
      </c>
      <c r="N10830" s="17">
        <v>164888.9106</v>
      </c>
    </row>
    <row r="10831" spans="1:14">
      <c r="A10831" s="16">
        <v>46203</v>
      </c>
      <c r="B10831" t="s">
        <v>10871</v>
      </c>
      <c r="C10831" t="s">
        <v>15</v>
      </c>
      <c r="D10831" t="s">
        <v>16</v>
      </c>
      <c r="E10831" t="s">
        <v>17</v>
      </c>
      <c r="F10831" t="s">
        <v>9033</v>
      </c>
      <c r="G10831" t="s">
        <v>5424</v>
      </c>
      <c r="H10831">
        <v>4</v>
      </c>
      <c r="I10831" s="17">
        <v>317608</v>
      </c>
      <c r="J10831" s="17">
        <v>0</v>
      </c>
      <c r="K10831" s="17">
        <v>317608</v>
      </c>
      <c r="L10831" s="17">
        <v>222325.6</v>
      </c>
      <c r="M10831" s="17">
        <v>95282.39999999999</v>
      </c>
      <c r="N10831" s="17">
        <v>44139.0892</v>
      </c>
    </row>
    <row r="10832" spans="1:14">
      <c r="A10832" s="16">
        <v>46203</v>
      </c>
      <c r="B10832" t="s">
        <v>10872</v>
      </c>
      <c r="C10832" t="s">
        <v>26</v>
      </c>
      <c r="D10832" t="s">
        <v>27</v>
      </c>
      <c r="E10832" t="s">
        <v>17</v>
      </c>
      <c r="F10832" t="s">
        <v>9033</v>
      </c>
      <c r="G10832" t="s">
        <v>5424</v>
      </c>
      <c r="H10832">
        <v>2</v>
      </c>
      <c r="I10832" s="17">
        <v>567799</v>
      </c>
      <c r="J10832" s="17">
        <v>79491.86</v>
      </c>
      <c r="K10832" s="17">
        <v>488307.14</v>
      </c>
      <c r="L10832" s="17">
        <v>341815</v>
      </c>
      <c r="M10832" s="17">
        <v>146492.14</v>
      </c>
      <c r="N10832" s="17">
        <v>44139.0892</v>
      </c>
    </row>
    <row r="10833" spans="1:14">
      <c r="A10833" s="16">
        <v>46203</v>
      </c>
      <c r="B10833" t="s">
        <v>10873</v>
      </c>
      <c r="C10833" t="s">
        <v>47</v>
      </c>
      <c r="D10833" t="s">
        <v>48</v>
      </c>
      <c r="E10833" t="s">
        <v>35</v>
      </c>
      <c r="F10833" t="s">
        <v>9033</v>
      </c>
      <c r="G10833" t="s">
        <v>5424</v>
      </c>
      <c r="H10833">
        <v>6</v>
      </c>
      <c r="I10833" s="17">
        <v>606418</v>
      </c>
      <c r="J10833" s="17">
        <v>0</v>
      </c>
      <c r="K10833" s="17">
        <v>606418</v>
      </c>
      <c r="L10833" s="17">
        <v>436620.96</v>
      </c>
      <c r="M10833" s="17">
        <v>169797.04</v>
      </c>
      <c r="N10833" s="17">
        <v>79820.2844</v>
      </c>
    </row>
    <row r="10834" spans="1:14">
      <c r="A10834" s="16">
        <v>46203</v>
      </c>
      <c r="B10834" t="s">
        <v>10874</v>
      </c>
      <c r="C10834" t="s">
        <v>33</v>
      </c>
      <c r="D10834" t="s">
        <v>34</v>
      </c>
      <c r="E10834" t="s">
        <v>35</v>
      </c>
      <c r="F10834" t="s">
        <v>9033</v>
      </c>
      <c r="G10834" t="s">
        <v>5424</v>
      </c>
      <c r="H10834">
        <v>9</v>
      </c>
      <c r="I10834" s="17">
        <v>642537</v>
      </c>
      <c r="J10834" s="17">
        <v>89955.17999999999</v>
      </c>
      <c r="K10834" s="17">
        <v>552581.8199999999</v>
      </c>
      <c r="L10834" s="17">
        <v>397858.91</v>
      </c>
      <c r="M10834" s="17">
        <v>154722.91</v>
      </c>
      <c r="N10834" s="17">
        <v>79820.2844</v>
      </c>
    </row>
    <row r="10835" spans="1:14">
      <c r="A10835" s="16">
        <v>46203</v>
      </c>
      <c r="B10835" t="s">
        <v>10875</v>
      </c>
      <c r="C10835" t="s">
        <v>26</v>
      </c>
      <c r="D10835" t="s">
        <v>27</v>
      </c>
      <c r="E10835" t="s">
        <v>17</v>
      </c>
      <c r="F10835" t="s">
        <v>9033</v>
      </c>
      <c r="G10835" t="s">
        <v>5424</v>
      </c>
      <c r="H10835">
        <v>3</v>
      </c>
      <c r="I10835" s="17">
        <v>475261</v>
      </c>
      <c r="J10835" s="17">
        <v>23763.05</v>
      </c>
      <c r="K10835" s="17">
        <v>451497.95</v>
      </c>
      <c r="L10835" s="17">
        <v>316048.56</v>
      </c>
      <c r="M10835" s="17">
        <v>135449.39</v>
      </c>
      <c r="N10835" s="17">
        <v>44139.0892</v>
      </c>
    </row>
    <row r="10836" spans="1:14">
      <c r="A10836" s="16">
        <v>46203</v>
      </c>
      <c r="B10836" t="s">
        <v>10876</v>
      </c>
      <c r="C10836" t="s">
        <v>73</v>
      </c>
      <c r="D10836" t="s">
        <v>74</v>
      </c>
      <c r="E10836" t="s">
        <v>24</v>
      </c>
      <c r="F10836" t="s">
        <v>9033</v>
      </c>
      <c r="G10836" t="s">
        <v>5424</v>
      </c>
      <c r="H10836">
        <v>11</v>
      </c>
      <c r="I10836" s="17">
        <v>525654</v>
      </c>
      <c r="J10836" s="17">
        <v>0</v>
      </c>
      <c r="K10836" s="17">
        <v>525654</v>
      </c>
      <c r="L10836" s="17">
        <v>399497.04</v>
      </c>
      <c r="M10836" s="17">
        <v>126156.96</v>
      </c>
      <c r="N10836" s="17">
        <v>164888.9106</v>
      </c>
    </row>
    <row r="10837" spans="1:14">
      <c r="A10837" s="16">
        <v>46203</v>
      </c>
      <c r="B10837" t="s">
        <v>10877</v>
      </c>
      <c r="C10837" t="s">
        <v>33</v>
      </c>
      <c r="D10837" t="s">
        <v>34</v>
      </c>
      <c r="E10837" t="s">
        <v>35</v>
      </c>
      <c r="F10837" t="s">
        <v>9033</v>
      </c>
      <c r="G10837" t="s">
        <v>5424</v>
      </c>
      <c r="H10837">
        <v>1</v>
      </c>
      <c r="I10837" s="17">
        <v>211156</v>
      </c>
      <c r="J10837" s="17">
        <v>0</v>
      </c>
      <c r="K10837" s="17">
        <v>211156</v>
      </c>
      <c r="L10837" s="17">
        <v>152032.32</v>
      </c>
      <c r="M10837" s="17">
        <v>59123.68</v>
      </c>
      <c r="N10837" s="17">
        <v>79820.2844</v>
      </c>
    </row>
    <row r="10838" spans="1:14">
      <c r="A10838" s="16">
        <v>46203</v>
      </c>
      <c r="B10838" t="s">
        <v>10878</v>
      </c>
      <c r="C10838" t="s">
        <v>43</v>
      </c>
      <c r="D10838" t="s">
        <v>44</v>
      </c>
      <c r="E10838" t="s">
        <v>31</v>
      </c>
      <c r="F10838" t="s">
        <v>9033</v>
      </c>
      <c r="G10838" t="s">
        <v>5424</v>
      </c>
      <c r="H10838">
        <v>10</v>
      </c>
      <c r="I10838" s="17">
        <v>450205</v>
      </c>
      <c r="J10838" s="17">
        <v>9004.1</v>
      </c>
      <c r="K10838" s="17">
        <v>441200.9</v>
      </c>
      <c r="L10838" s="17">
        <v>273544.56</v>
      </c>
      <c r="M10838" s="17">
        <v>167656.34</v>
      </c>
      <c r="N10838" s="17">
        <v>175550.2619</v>
      </c>
    </row>
    <row r="10839" spans="1:14">
      <c r="A10839" s="16">
        <v>46203</v>
      </c>
      <c r="B10839" t="s">
        <v>10879</v>
      </c>
      <c r="C10839" t="s">
        <v>33</v>
      </c>
      <c r="D10839" t="s">
        <v>34</v>
      </c>
      <c r="E10839" t="s">
        <v>35</v>
      </c>
      <c r="F10839" t="s">
        <v>9033</v>
      </c>
      <c r="G10839" t="s">
        <v>5424</v>
      </c>
      <c r="H10839">
        <v>9</v>
      </c>
      <c r="I10839" s="17">
        <v>513151</v>
      </c>
      <c r="J10839" s="17">
        <v>30789.06</v>
      </c>
      <c r="K10839" s="17">
        <v>482361.94</v>
      </c>
      <c r="L10839" s="17">
        <v>347300.6</v>
      </c>
      <c r="M10839" s="17">
        <v>135061.34</v>
      </c>
      <c r="N10839" s="17">
        <v>79820.2844</v>
      </c>
    </row>
    <row r="10840" spans="1:14">
      <c r="A10840" s="16">
        <v>46203</v>
      </c>
      <c r="B10840" t="s">
        <v>10880</v>
      </c>
      <c r="C10840" t="s">
        <v>33</v>
      </c>
      <c r="D10840" t="s">
        <v>34</v>
      </c>
      <c r="E10840" t="s">
        <v>35</v>
      </c>
      <c r="F10840" t="s">
        <v>9033</v>
      </c>
      <c r="G10840" t="s">
        <v>5424</v>
      </c>
      <c r="H10840">
        <v>12</v>
      </c>
      <c r="I10840" s="17">
        <v>307487</v>
      </c>
      <c r="J10840" s="17">
        <v>15374.35</v>
      </c>
      <c r="K10840" s="17">
        <v>292112.65</v>
      </c>
      <c r="L10840" s="17">
        <v>210321.11</v>
      </c>
      <c r="M10840" s="17">
        <v>81791.53999999999</v>
      </c>
      <c r="N10840" s="17">
        <v>79820.2844</v>
      </c>
    </row>
    <row r="10841" spans="1:14">
      <c r="A10841" s="16">
        <v>46203</v>
      </c>
      <c r="B10841" t="s">
        <v>10881</v>
      </c>
      <c r="C10841" t="s">
        <v>22</v>
      </c>
      <c r="D10841" t="s">
        <v>23</v>
      </c>
      <c r="E10841" t="s">
        <v>24</v>
      </c>
      <c r="F10841" t="s">
        <v>9033</v>
      </c>
      <c r="G10841" t="s">
        <v>5424</v>
      </c>
      <c r="H10841">
        <v>2</v>
      </c>
      <c r="I10841" s="17">
        <v>104568</v>
      </c>
      <c r="J10841" s="17">
        <v>6274.08</v>
      </c>
      <c r="K10841" s="17">
        <v>98293.92</v>
      </c>
      <c r="L10841" s="17">
        <v>74703.38</v>
      </c>
      <c r="M10841" s="17">
        <v>23590.54</v>
      </c>
      <c r="N10841" s="17">
        <v>164888.9106</v>
      </c>
    </row>
    <row r="10842" spans="1:14">
      <c r="A10842" s="16">
        <v>46203</v>
      </c>
      <c r="B10842" t="s">
        <v>10882</v>
      </c>
      <c r="C10842" t="s">
        <v>73</v>
      </c>
      <c r="D10842" t="s">
        <v>74</v>
      </c>
      <c r="E10842" t="s">
        <v>24</v>
      </c>
      <c r="F10842" t="s">
        <v>9033</v>
      </c>
      <c r="G10842" t="s">
        <v>5424</v>
      </c>
      <c r="H10842">
        <v>9</v>
      </c>
      <c r="I10842" s="17">
        <v>435744</v>
      </c>
      <c r="J10842" s="17">
        <v>52289.28</v>
      </c>
      <c r="K10842" s="17">
        <v>383454.72</v>
      </c>
      <c r="L10842" s="17">
        <v>291425.59</v>
      </c>
      <c r="M10842" s="17">
        <v>92029.13</v>
      </c>
      <c r="N10842" s="17">
        <v>164888.9106</v>
      </c>
    </row>
    <row r="10843" spans="1:14">
      <c r="A10843" s="16">
        <v>46203</v>
      </c>
      <c r="B10843" t="s">
        <v>10883</v>
      </c>
      <c r="C10843" t="s">
        <v>33</v>
      </c>
      <c r="D10843" t="s">
        <v>34</v>
      </c>
      <c r="E10843" t="s">
        <v>35</v>
      </c>
      <c r="F10843" t="s">
        <v>9033</v>
      </c>
      <c r="G10843" t="s">
        <v>5424</v>
      </c>
      <c r="H10843">
        <v>5</v>
      </c>
      <c r="I10843" s="17">
        <v>701891</v>
      </c>
      <c r="J10843" s="17">
        <v>70189.10000000001</v>
      </c>
      <c r="K10843" s="17">
        <v>631701.9</v>
      </c>
      <c r="L10843" s="17">
        <v>454825.37</v>
      </c>
      <c r="M10843" s="17">
        <v>176876.53</v>
      </c>
      <c r="N10843" s="17">
        <v>79820.2844</v>
      </c>
    </row>
    <row r="10844" spans="1:14">
      <c r="A10844" s="16">
        <v>46203</v>
      </c>
      <c r="B10844" t="s">
        <v>10884</v>
      </c>
      <c r="C10844" t="s">
        <v>33</v>
      </c>
      <c r="D10844" t="s">
        <v>34</v>
      </c>
      <c r="E10844" t="s">
        <v>35</v>
      </c>
      <c r="F10844" t="s">
        <v>9033</v>
      </c>
      <c r="G10844" t="s">
        <v>5424</v>
      </c>
      <c r="H10844">
        <v>4</v>
      </c>
      <c r="I10844" s="17">
        <v>367655</v>
      </c>
      <c r="J10844" s="17">
        <v>18382.75</v>
      </c>
      <c r="K10844" s="17">
        <v>349272.25</v>
      </c>
      <c r="L10844" s="17">
        <v>251476.02</v>
      </c>
      <c r="M10844" s="17">
        <v>97796.23</v>
      </c>
      <c r="N10844" s="17">
        <v>79820.2844</v>
      </c>
    </row>
    <row r="10845" spans="1:14">
      <c r="A10845" s="16">
        <v>46203</v>
      </c>
      <c r="B10845" t="s">
        <v>10885</v>
      </c>
      <c r="C10845" t="s">
        <v>73</v>
      </c>
      <c r="D10845" t="s">
        <v>74</v>
      </c>
      <c r="E10845" t="s">
        <v>24</v>
      </c>
      <c r="F10845" t="s">
        <v>9033</v>
      </c>
      <c r="G10845" t="s">
        <v>5424</v>
      </c>
      <c r="H10845">
        <v>6</v>
      </c>
      <c r="I10845" s="17">
        <v>282103</v>
      </c>
      <c r="J10845" s="17">
        <v>39494.42</v>
      </c>
      <c r="K10845" s="17">
        <v>242608.58</v>
      </c>
      <c r="L10845" s="17">
        <v>184382.52</v>
      </c>
      <c r="M10845" s="17">
        <v>58226.06</v>
      </c>
      <c r="N10845" s="17">
        <v>164888.9106</v>
      </c>
    </row>
    <row r="10846" spans="1:14">
      <c r="A10846" s="16">
        <v>46203</v>
      </c>
      <c r="B10846" t="s">
        <v>10886</v>
      </c>
      <c r="C10846" t="s">
        <v>15</v>
      </c>
      <c r="D10846" t="s">
        <v>16</v>
      </c>
      <c r="E10846" t="s">
        <v>17</v>
      </c>
      <c r="F10846" t="s">
        <v>9033</v>
      </c>
      <c r="G10846" t="s">
        <v>5424</v>
      </c>
      <c r="H10846">
        <v>9</v>
      </c>
      <c r="I10846" s="17">
        <v>754958</v>
      </c>
      <c r="J10846" s="17">
        <v>105694.12</v>
      </c>
      <c r="K10846" s="17">
        <v>649263.88</v>
      </c>
      <c r="L10846" s="17">
        <v>454484.72</v>
      </c>
      <c r="M10846" s="17">
        <v>194779.16</v>
      </c>
      <c r="N10846" s="17">
        <v>44139.0892</v>
      </c>
    </row>
    <row r="10847" spans="1:14">
      <c r="A10847" s="16">
        <v>46203</v>
      </c>
      <c r="B10847" t="s">
        <v>10887</v>
      </c>
      <c r="C10847" t="s">
        <v>26</v>
      </c>
      <c r="D10847" t="s">
        <v>27</v>
      </c>
      <c r="E10847" t="s">
        <v>17</v>
      </c>
      <c r="F10847" t="s">
        <v>9033</v>
      </c>
      <c r="G10847" t="s">
        <v>5424</v>
      </c>
      <c r="H10847">
        <v>12</v>
      </c>
      <c r="I10847" s="17">
        <v>332484</v>
      </c>
      <c r="J10847" s="17">
        <v>9974.52</v>
      </c>
      <c r="K10847" s="17">
        <v>322509.48</v>
      </c>
      <c r="L10847" s="17">
        <v>225756.64</v>
      </c>
      <c r="M10847" s="17">
        <v>96752.84</v>
      </c>
      <c r="N10847" s="17">
        <v>44139.0892</v>
      </c>
    </row>
    <row r="10848" spans="1:14">
      <c r="A10848" s="16">
        <v>46203</v>
      </c>
      <c r="B10848" t="s">
        <v>10888</v>
      </c>
      <c r="C10848" t="s">
        <v>47</v>
      </c>
      <c r="D10848" t="s">
        <v>48</v>
      </c>
      <c r="E10848" t="s">
        <v>35</v>
      </c>
      <c r="F10848" t="s">
        <v>9033</v>
      </c>
      <c r="G10848" t="s">
        <v>5424</v>
      </c>
      <c r="H10848">
        <v>10</v>
      </c>
      <c r="I10848" s="17">
        <v>295429</v>
      </c>
      <c r="J10848" s="17">
        <v>0</v>
      </c>
      <c r="K10848" s="17">
        <v>295429</v>
      </c>
      <c r="L10848" s="17">
        <v>212708.88</v>
      </c>
      <c r="M10848" s="17">
        <v>82720.12</v>
      </c>
      <c r="N10848" s="17">
        <v>79820.2844</v>
      </c>
    </row>
    <row r="10849" spans="1:14">
      <c r="A10849" s="16">
        <v>46203</v>
      </c>
      <c r="B10849" t="s">
        <v>10889</v>
      </c>
      <c r="C10849" t="s">
        <v>26</v>
      </c>
      <c r="D10849" t="s">
        <v>27</v>
      </c>
      <c r="E10849" t="s">
        <v>17</v>
      </c>
      <c r="F10849" t="s">
        <v>9033</v>
      </c>
      <c r="G10849" t="s">
        <v>5424</v>
      </c>
      <c r="H10849">
        <v>8</v>
      </c>
      <c r="I10849" s="17">
        <v>377492</v>
      </c>
      <c r="J10849" s="17">
        <v>33974.28</v>
      </c>
      <c r="K10849" s="17">
        <v>343517.72</v>
      </c>
      <c r="L10849" s="17">
        <v>240462.4</v>
      </c>
      <c r="M10849" s="17">
        <v>103055.32</v>
      </c>
      <c r="N10849" s="17">
        <v>44139.0892</v>
      </c>
    </row>
    <row r="10850" spans="1:14">
      <c r="A10850" s="16">
        <v>46204</v>
      </c>
      <c r="B10850" t="s">
        <v>10890</v>
      </c>
      <c r="C10850" t="s">
        <v>15</v>
      </c>
      <c r="D10850" t="s">
        <v>16</v>
      </c>
      <c r="E10850" t="s">
        <v>17</v>
      </c>
      <c r="F10850" t="s">
        <v>10891</v>
      </c>
      <c r="G10850" t="s">
        <v>10892</v>
      </c>
      <c r="H10850">
        <v>1</v>
      </c>
      <c r="I10850" s="17">
        <v>527087</v>
      </c>
      <c r="J10850" s="17">
        <v>0</v>
      </c>
      <c r="K10850" s="17">
        <v>527087</v>
      </c>
      <c r="L10850" s="17">
        <v>368960.9</v>
      </c>
      <c r="M10850" s="17">
        <v>158126.1</v>
      </c>
      <c r="N10850" s="17">
        <v>132266.0502</v>
      </c>
    </row>
    <row r="10851" spans="1:14">
      <c r="A10851" s="16">
        <v>46204</v>
      </c>
      <c r="B10851" t="s">
        <v>10893</v>
      </c>
      <c r="C10851" t="s">
        <v>15</v>
      </c>
      <c r="D10851" t="s">
        <v>16</v>
      </c>
      <c r="E10851" t="s">
        <v>17</v>
      </c>
      <c r="F10851" t="s">
        <v>10891</v>
      </c>
      <c r="G10851" t="s">
        <v>10892</v>
      </c>
      <c r="H10851">
        <v>7</v>
      </c>
      <c r="I10851" s="17">
        <v>701944</v>
      </c>
      <c r="J10851" s="17">
        <v>28077.76</v>
      </c>
      <c r="K10851" s="17">
        <v>673866.24</v>
      </c>
      <c r="L10851" s="17">
        <v>471706.37</v>
      </c>
      <c r="M10851" s="17">
        <v>202159.87</v>
      </c>
      <c r="N10851" s="17">
        <v>132266.0502</v>
      </c>
    </row>
    <row r="10852" spans="1:14">
      <c r="A10852" s="16">
        <v>46204</v>
      </c>
      <c r="B10852" t="s">
        <v>10894</v>
      </c>
      <c r="C10852" t="s">
        <v>26</v>
      </c>
      <c r="D10852" t="s">
        <v>27</v>
      </c>
      <c r="E10852" t="s">
        <v>17</v>
      </c>
      <c r="F10852" t="s">
        <v>10891</v>
      </c>
      <c r="G10852" t="s">
        <v>10892</v>
      </c>
      <c r="H10852">
        <v>12</v>
      </c>
      <c r="I10852" s="17">
        <v>585422</v>
      </c>
      <c r="J10852" s="17">
        <v>17562.66</v>
      </c>
      <c r="K10852" s="17">
        <v>567859.34</v>
      </c>
      <c r="L10852" s="17">
        <v>397501.54</v>
      </c>
      <c r="M10852" s="17">
        <v>170357.8</v>
      </c>
      <c r="N10852" s="17">
        <v>132266.0502</v>
      </c>
    </row>
    <row r="10853" spans="1:14">
      <c r="A10853" s="16">
        <v>46204</v>
      </c>
      <c r="B10853" t="s">
        <v>10895</v>
      </c>
      <c r="C10853" t="s">
        <v>15</v>
      </c>
      <c r="D10853" t="s">
        <v>16</v>
      </c>
      <c r="E10853" t="s">
        <v>17</v>
      </c>
      <c r="F10853" t="s">
        <v>10891</v>
      </c>
      <c r="G10853" t="s">
        <v>10892</v>
      </c>
      <c r="H10853">
        <v>8</v>
      </c>
      <c r="I10853" s="17">
        <v>357434</v>
      </c>
      <c r="J10853" s="17">
        <v>7148.68</v>
      </c>
      <c r="K10853" s="17">
        <v>350285.32</v>
      </c>
      <c r="L10853" s="17">
        <v>245199.72</v>
      </c>
      <c r="M10853" s="17">
        <v>105085.6</v>
      </c>
      <c r="N10853" s="17">
        <v>132266.0502</v>
      </c>
    </row>
    <row r="10854" spans="1:14">
      <c r="A10854" s="16">
        <v>46204</v>
      </c>
      <c r="B10854" t="s">
        <v>10896</v>
      </c>
      <c r="C10854" t="s">
        <v>47</v>
      </c>
      <c r="D10854" t="s">
        <v>48</v>
      </c>
      <c r="E10854" t="s">
        <v>35</v>
      </c>
      <c r="F10854" t="s">
        <v>10891</v>
      </c>
      <c r="G10854" t="s">
        <v>10892</v>
      </c>
      <c r="H10854">
        <v>2</v>
      </c>
      <c r="I10854" s="17">
        <v>318951</v>
      </c>
      <c r="J10854" s="17">
        <v>0</v>
      </c>
      <c r="K10854" s="17">
        <v>318951</v>
      </c>
      <c r="L10854" s="17">
        <v>229644.72</v>
      </c>
      <c r="M10854" s="17">
        <v>89306.28</v>
      </c>
      <c r="N10854" s="17">
        <v>197126.0805</v>
      </c>
    </row>
    <row r="10855" spans="1:14">
      <c r="A10855" s="16">
        <v>46204</v>
      </c>
      <c r="B10855" t="s">
        <v>10897</v>
      </c>
      <c r="C10855" t="s">
        <v>73</v>
      </c>
      <c r="D10855" t="s">
        <v>74</v>
      </c>
      <c r="E10855" t="s">
        <v>24</v>
      </c>
      <c r="F10855" t="s">
        <v>10891</v>
      </c>
      <c r="G10855" t="s">
        <v>10892</v>
      </c>
      <c r="H10855">
        <v>11</v>
      </c>
      <c r="I10855" s="17">
        <v>360300</v>
      </c>
      <c r="J10855" s="17">
        <v>39633</v>
      </c>
      <c r="K10855" s="17">
        <v>320667</v>
      </c>
      <c r="L10855" s="17">
        <v>243706.92</v>
      </c>
      <c r="M10855" s="17">
        <v>76960.08</v>
      </c>
      <c r="N10855" s="17">
        <v>135171.8463</v>
      </c>
    </row>
    <row r="10856" spans="1:14">
      <c r="A10856" s="16">
        <v>46204</v>
      </c>
      <c r="B10856" t="s">
        <v>10898</v>
      </c>
      <c r="C10856" t="s">
        <v>33</v>
      </c>
      <c r="D10856" t="s">
        <v>34</v>
      </c>
      <c r="E10856" t="s">
        <v>35</v>
      </c>
      <c r="F10856" t="s">
        <v>10891</v>
      </c>
      <c r="G10856" t="s">
        <v>10892</v>
      </c>
      <c r="H10856">
        <v>9</v>
      </c>
      <c r="I10856" s="17">
        <v>425272</v>
      </c>
      <c r="J10856" s="17">
        <v>46779.92</v>
      </c>
      <c r="K10856" s="17">
        <v>378492.08</v>
      </c>
      <c r="L10856" s="17">
        <v>272514.3</v>
      </c>
      <c r="M10856" s="17">
        <v>105977.78</v>
      </c>
      <c r="N10856" s="17">
        <v>197126.0805</v>
      </c>
    </row>
    <row r="10857" spans="1:14">
      <c r="A10857" s="16">
        <v>46204</v>
      </c>
      <c r="B10857" t="s">
        <v>10899</v>
      </c>
      <c r="C10857" t="s">
        <v>33</v>
      </c>
      <c r="D10857" t="s">
        <v>34</v>
      </c>
      <c r="E10857" t="s">
        <v>35</v>
      </c>
      <c r="F10857" t="s">
        <v>10891</v>
      </c>
      <c r="G10857" t="s">
        <v>10892</v>
      </c>
      <c r="H10857">
        <v>3</v>
      </c>
      <c r="I10857" s="17">
        <v>318159</v>
      </c>
      <c r="J10857" s="17">
        <v>15907.95</v>
      </c>
      <c r="K10857" s="17">
        <v>302251.05</v>
      </c>
      <c r="L10857" s="17">
        <v>217620.76</v>
      </c>
      <c r="M10857" s="17">
        <v>84630.28999999999</v>
      </c>
      <c r="N10857" s="17">
        <v>197126.0805</v>
      </c>
    </row>
    <row r="10858" spans="1:14">
      <c r="A10858" s="16">
        <v>46204</v>
      </c>
      <c r="B10858" t="s">
        <v>10900</v>
      </c>
      <c r="C10858" t="s">
        <v>29</v>
      </c>
      <c r="D10858" t="s">
        <v>30</v>
      </c>
      <c r="E10858" t="s">
        <v>31</v>
      </c>
      <c r="F10858" t="s">
        <v>10891</v>
      </c>
      <c r="G10858" t="s">
        <v>10892</v>
      </c>
      <c r="H10858">
        <v>4</v>
      </c>
      <c r="I10858" s="17">
        <v>230628</v>
      </c>
      <c r="J10858" s="17">
        <v>25369.08</v>
      </c>
      <c r="K10858" s="17">
        <v>205258.92</v>
      </c>
      <c r="L10858" s="17">
        <v>127260.53</v>
      </c>
      <c r="M10858" s="17">
        <v>77998.39</v>
      </c>
      <c r="N10858" s="17">
        <v>60736.1937</v>
      </c>
    </row>
    <row r="10859" spans="1:14">
      <c r="A10859" s="16">
        <v>46204</v>
      </c>
      <c r="B10859" t="s">
        <v>10901</v>
      </c>
      <c r="C10859" t="s">
        <v>47</v>
      </c>
      <c r="D10859" t="s">
        <v>48</v>
      </c>
      <c r="E10859" t="s">
        <v>35</v>
      </c>
      <c r="F10859" t="s">
        <v>10891</v>
      </c>
      <c r="G10859" t="s">
        <v>10892</v>
      </c>
      <c r="H10859">
        <v>9</v>
      </c>
      <c r="I10859" s="17">
        <v>412010</v>
      </c>
      <c r="J10859" s="17">
        <v>0</v>
      </c>
      <c r="K10859" s="17">
        <v>412010</v>
      </c>
      <c r="L10859" s="17">
        <v>296647.2</v>
      </c>
      <c r="M10859" s="17">
        <v>115362.8</v>
      </c>
      <c r="N10859" s="17">
        <v>197126.0805</v>
      </c>
    </row>
    <row r="10860" spans="1:14">
      <c r="A10860" s="16">
        <v>46204</v>
      </c>
      <c r="B10860" t="s">
        <v>10902</v>
      </c>
      <c r="C10860" t="s">
        <v>33</v>
      </c>
      <c r="D10860" t="s">
        <v>34</v>
      </c>
      <c r="E10860" t="s">
        <v>35</v>
      </c>
      <c r="F10860" t="s">
        <v>10891</v>
      </c>
      <c r="G10860" t="s">
        <v>10892</v>
      </c>
      <c r="H10860">
        <v>11</v>
      </c>
      <c r="I10860" s="17">
        <v>636979</v>
      </c>
      <c r="J10860" s="17">
        <v>0</v>
      </c>
      <c r="K10860" s="17">
        <v>636979</v>
      </c>
      <c r="L10860" s="17">
        <v>458624.88</v>
      </c>
      <c r="M10860" s="17">
        <v>178354.12</v>
      </c>
      <c r="N10860" s="17">
        <v>197126.0805</v>
      </c>
    </row>
    <row r="10861" spans="1:14">
      <c r="A10861" s="16">
        <v>46204</v>
      </c>
      <c r="B10861" t="s">
        <v>10903</v>
      </c>
      <c r="C10861" t="s">
        <v>29</v>
      </c>
      <c r="D10861" t="s">
        <v>30</v>
      </c>
      <c r="E10861" t="s">
        <v>31</v>
      </c>
      <c r="F10861" t="s">
        <v>10891</v>
      </c>
      <c r="G10861" t="s">
        <v>10892</v>
      </c>
      <c r="H10861">
        <v>3</v>
      </c>
      <c r="I10861" s="17">
        <v>524959</v>
      </c>
      <c r="J10861" s="17">
        <v>78743.85000000001</v>
      </c>
      <c r="K10861" s="17">
        <v>446215.15</v>
      </c>
      <c r="L10861" s="17">
        <v>276653.39</v>
      </c>
      <c r="M10861" s="17">
        <v>169561.76</v>
      </c>
      <c r="N10861" s="17">
        <v>60736.1937</v>
      </c>
    </row>
    <row r="10862" spans="1:14">
      <c r="A10862" s="16">
        <v>46204</v>
      </c>
      <c r="B10862" t="s">
        <v>10904</v>
      </c>
      <c r="C10862" t="s">
        <v>29</v>
      </c>
      <c r="D10862" t="s">
        <v>30</v>
      </c>
      <c r="E10862" t="s">
        <v>31</v>
      </c>
      <c r="F10862" t="s">
        <v>10891</v>
      </c>
      <c r="G10862" t="s">
        <v>10892</v>
      </c>
      <c r="H10862">
        <v>9</v>
      </c>
      <c r="I10862" s="17">
        <v>75117</v>
      </c>
      <c r="J10862" s="17">
        <v>9765.209999999999</v>
      </c>
      <c r="K10862" s="17">
        <v>65351.79</v>
      </c>
      <c r="L10862" s="17">
        <v>40518.11</v>
      </c>
      <c r="M10862" s="17">
        <v>24833.68</v>
      </c>
      <c r="N10862" s="17">
        <v>60736.1937</v>
      </c>
    </row>
    <row r="10863" spans="1:14">
      <c r="A10863" s="16">
        <v>46204</v>
      </c>
      <c r="B10863" t="s">
        <v>10905</v>
      </c>
      <c r="C10863" t="s">
        <v>15</v>
      </c>
      <c r="D10863" t="s">
        <v>16</v>
      </c>
      <c r="E10863" t="s">
        <v>17</v>
      </c>
      <c r="F10863" t="s">
        <v>10891</v>
      </c>
      <c r="G10863" t="s">
        <v>10892</v>
      </c>
      <c r="H10863">
        <v>12</v>
      </c>
      <c r="I10863" s="17">
        <v>641570</v>
      </c>
      <c r="J10863" s="17">
        <v>0</v>
      </c>
      <c r="K10863" s="17">
        <v>641570</v>
      </c>
      <c r="L10863" s="17">
        <v>449099</v>
      </c>
      <c r="M10863" s="17">
        <v>192471</v>
      </c>
      <c r="N10863" s="17">
        <v>132266.0502</v>
      </c>
    </row>
    <row r="10864" spans="1:14">
      <c r="A10864" s="16">
        <v>46204</v>
      </c>
      <c r="B10864" t="s">
        <v>10906</v>
      </c>
      <c r="C10864" t="s">
        <v>26</v>
      </c>
      <c r="D10864" t="s">
        <v>27</v>
      </c>
      <c r="E10864" t="s">
        <v>17</v>
      </c>
      <c r="F10864" t="s">
        <v>10891</v>
      </c>
      <c r="G10864" t="s">
        <v>10892</v>
      </c>
      <c r="H10864">
        <v>12</v>
      </c>
      <c r="I10864" s="17">
        <v>604093</v>
      </c>
      <c r="J10864" s="17">
        <v>72491.16</v>
      </c>
      <c r="K10864" s="17">
        <v>531601.84</v>
      </c>
      <c r="L10864" s="17">
        <v>372121.29</v>
      </c>
      <c r="M10864" s="17">
        <v>159480.55</v>
      </c>
      <c r="N10864" s="17">
        <v>132266.0502</v>
      </c>
    </row>
    <row r="10865" spans="1:14">
      <c r="A10865" s="16">
        <v>46204</v>
      </c>
      <c r="B10865" t="s">
        <v>10907</v>
      </c>
      <c r="C10865" t="s">
        <v>29</v>
      </c>
      <c r="D10865" t="s">
        <v>30</v>
      </c>
      <c r="E10865" t="s">
        <v>31</v>
      </c>
      <c r="F10865" t="s">
        <v>10891</v>
      </c>
      <c r="G10865" t="s">
        <v>10892</v>
      </c>
      <c r="H10865">
        <v>7</v>
      </c>
      <c r="I10865" s="17">
        <v>343730</v>
      </c>
      <c r="J10865" s="17">
        <v>37810.3</v>
      </c>
      <c r="K10865" s="17">
        <v>305919.7</v>
      </c>
      <c r="L10865" s="17">
        <v>189670.21</v>
      </c>
      <c r="M10865" s="17">
        <v>116249.49</v>
      </c>
      <c r="N10865" s="17">
        <v>60736.1937</v>
      </c>
    </row>
    <row r="10866" spans="1:14">
      <c r="A10866" s="16">
        <v>46204</v>
      </c>
      <c r="B10866" t="s">
        <v>10908</v>
      </c>
      <c r="C10866" t="s">
        <v>29</v>
      </c>
      <c r="D10866" t="s">
        <v>30</v>
      </c>
      <c r="E10866" t="s">
        <v>31</v>
      </c>
      <c r="F10866" t="s">
        <v>10891</v>
      </c>
      <c r="G10866" t="s">
        <v>10892</v>
      </c>
      <c r="H10866">
        <v>8</v>
      </c>
      <c r="I10866" s="17">
        <v>815364</v>
      </c>
      <c r="J10866" s="17">
        <v>0</v>
      </c>
      <c r="K10866" s="17">
        <v>815364</v>
      </c>
      <c r="L10866" s="17">
        <v>505525.68</v>
      </c>
      <c r="M10866" s="17">
        <v>309838.32</v>
      </c>
      <c r="N10866" s="17">
        <v>60736.1937</v>
      </c>
    </row>
    <row r="10867" spans="1:14">
      <c r="A10867" s="16">
        <v>46204</v>
      </c>
      <c r="B10867" t="s">
        <v>10909</v>
      </c>
      <c r="C10867" t="s">
        <v>29</v>
      </c>
      <c r="D10867" t="s">
        <v>30</v>
      </c>
      <c r="E10867" t="s">
        <v>31</v>
      </c>
      <c r="F10867" t="s">
        <v>10891</v>
      </c>
      <c r="G10867" t="s">
        <v>10892</v>
      </c>
      <c r="H10867">
        <v>11</v>
      </c>
      <c r="I10867" s="17">
        <v>257802</v>
      </c>
      <c r="J10867" s="17">
        <v>28358.22</v>
      </c>
      <c r="K10867" s="17">
        <v>229443.78</v>
      </c>
      <c r="L10867" s="17">
        <v>142255.14</v>
      </c>
      <c r="M10867" s="17">
        <v>87188.64</v>
      </c>
      <c r="N10867" s="17">
        <v>60736.1937</v>
      </c>
    </row>
    <row r="10868" spans="1:14">
      <c r="A10868" s="16">
        <v>46204</v>
      </c>
      <c r="B10868" t="s">
        <v>10910</v>
      </c>
      <c r="C10868" t="s">
        <v>43</v>
      </c>
      <c r="D10868" t="s">
        <v>44</v>
      </c>
      <c r="E10868" t="s">
        <v>31</v>
      </c>
      <c r="F10868" t="s">
        <v>10891</v>
      </c>
      <c r="G10868" t="s">
        <v>10892</v>
      </c>
      <c r="H10868">
        <v>7</v>
      </c>
      <c r="I10868" s="17">
        <v>757771</v>
      </c>
      <c r="J10868" s="17">
        <v>45466.26</v>
      </c>
      <c r="K10868" s="17">
        <v>712304.74</v>
      </c>
      <c r="L10868" s="17">
        <v>441628.94</v>
      </c>
      <c r="M10868" s="17">
        <v>270675.8</v>
      </c>
      <c r="N10868" s="17">
        <v>60736.1937</v>
      </c>
    </row>
    <row r="10869" spans="1:14">
      <c r="A10869" s="16">
        <v>46204</v>
      </c>
      <c r="B10869" t="s">
        <v>10911</v>
      </c>
      <c r="C10869" t="s">
        <v>26</v>
      </c>
      <c r="D10869" t="s">
        <v>27</v>
      </c>
      <c r="E10869" t="s">
        <v>17</v>
      </c>
      <c r="F10869" t="s">
        <v>10891</v>
      </c>
      <c r="G10869" t="s">
        <v>10892</v>
      </c>
      <c r="H10869">
        <v>12</v>
      </c>
      <c r="I10869" s="17">
        <v>283482</v>
      </c>
      <c r="J10869" s="17">
        <v>0</v>
      </c>
      <c r="K10869" s="17">
        <v>283482</v>
      </c>
      <c r="L10869" s="17">
        <v>198437.4</v>
      </c>
      <c r="M10869" s="17">
        <v>85044.60000000001</v>
      </c>
      <c r="N10869" s="17">
        <v>132266.0502</v>
      </c>
    </row>
    <row r="10870" spans="1:14">
      <c r="A10870" s="16">
        <v>46204</v>
      </c>
      <c r="B10870" t="s">
        <v>10912</v>
      </c>
      <c r="C10870" t="s">
        <v>15</v>
      </c>
      <c r="D10870" t="s">
        <v>16</v>
      </c>
      <c r="E10870" t="s">
        <v>17</v>
      </c>
      <c r="F10870" t="s">
        <v>10891</v>
      </c>
      <c r="G10870" t="s">
        <v>10892</v>
      </c>
      <c r="H10870">
        <v>4</v>
      </c>
      <c r="I10870" s="17">
        <v>384705</v>
      </c>
      <c r="J10870" s="17">
        <v>34623.45</v>
      </c>
      <c r="K10870" s="17">
        <v>350081.55</v>
      </c>
      <c r="L10870" s="17">
        <v>245057.08</v>
      </c>
      <c r="M10870" s="17">
        <v>105024.47</v>
      </c>
      <c r="N10870" s="17">
        <v>132266.0502</v>
      </c>
    </row>
    <row r="10871" spans="1:14">
      <c r="A10871" s="16">
        <v>46204</v>
      </c>
      <c r="B10871" t="s">
        <v>10913</v>
      </c>
      <c r="C10871" t="s">
        <v>73</v>
      </c>
      <c r="D10871" t="s">
        <v>74</v>
      </c>
      <c r="E10871" t="s">
        <v>24</v>
      </c>
      <c r="F10871" t="s">
        <v>10891</v>
      </c>
      <c r="G10871" t="s">
        <v>10892</v>
      </c>
      <c r="H10871">
        <v>2</v>
      </c>
      <c r="I10871" s="17">
        <v>388256</v>
      </c>
      <c r="J10871" s="17">
        <v>46590.72</v>
      </c>
      <c r="K10871" s="17">
        <v>341665.28</v>
      </c>
      <c r="L10871" s="17">
        <v>259665.61</v>
      </c>
      <c r="M10871" s="17">
        <v>81999.67</v>
      </c>
      <c r="N10871" s="17">
        <v>135171.8463</v>
      </c>
    </row>
    <row r="10872" spans="1:14">
      <c r="A10872" s="16">
        <v>46204</v>
      </c>
      <c r="B10872" t="s">
        <v>10914</v>
      </c>
      <c r="C10872" t="s">
        <v>47</v>
      </c>
      <c r="D10872" t="s">
        <v>48</v>
      </c>
      <c r="E10872" t="s">
        <v>35</v>
      </c>
      <c r="F10872" t="s">
        <v>10891</v>
      </c>
      <c r="G10872" t="s">
        <v>10892</v>
      </c>
      <c r="H10872">
        <v>3</v>
      </c>
      <c r="I10872" s="17">
        <v>222439</v>
      </c>
      <c r="J10872" s="17">
        <v>24468.29</v>
      </c>
      <c r="K10872" s="17">
        <v>197970.71</v>
      </c>
      <c r="L10872" s="17">
        <v>142538.91</v>
      </c>
      <c r="M10872" s="17">
        <v>55431.8</v>
      </c>
      <c r="N10872" s="17">
        <v>197126.0805</v>
      </c>
    </row>
    <row r="10873" spans="1:14">
      <c r="A10873" s="16">
        <v>46204</v>
      </c>
      <c r="B10873" t="s">
        <v>10915</v>
      </c>
      <c r="C10873" t="s">
        <v>43</v>
      </c>
      <c r="D10873" t="s">
        <v>44</v>
      </c>
      <c r="E10873" t="s">
        <v>31</v>
      </c>
      <c r="F10873" t="s">
        <v>10891</v>
      </c>
      <c r="G10873" t="s">
        <v>10892</v>
      </c>
      <c r="H10873">
        <v>11</v>
      </c>
      <c r="I10873" s="17">
        <v>68501</v>
      </c>
      <c r="J10873" s="17">
        <v>5480.08</v>
      </c>
      <c r="K10873" s="17">
        <v>63020.92</v>
      </c>
      <c r="L10873" s="17">
        <v>39072.97</v>
      </c>
      <c r="M10873" s="17">
        <v>23947.95</v>
      </c>
      <c r="N10873" s="17">
        <v>60736.1937</v>
      </c>
    </row>
    <row r="10874" spans="1:14">
      <c r="A10874" s="16">
        <v>46204</v>
      </c>
      <c r="B10874" t="s">
        <v>10916</v>
      </c>
      <c r="C10874" t="s">
        <v>29</v>
      </c>
      <c r="D10874" t="s">
        <v>30</v>
      </c>
      <c r="E10874" t="s">
        <v>31</v>
      </c>
      <c r="F10874" t="s">
        <v>10891</v>
      </c>
      <c r="G10874" t="s">
        <v>10892</v>
      </c>
      <c r="H10874">
        <v>5</v>
      </c>
      <c r="I10874" s="17">
        <v>741936</v>
      </c>
      <c r="J10874" s="17">
        <v>66774.24000000001</v>
      </c>
      <c r="K10874" s="17">
        <v>675161.76</v>
      </c>
      <c r="L10874" s="17">
        <v>418600.29</v>
      </c>
      <c r="M10874" s="17">
        <v>256561.47</v>
      </c>
      <c r="N10874" s="17">
        <v>60736.1937</v>
      </c>
    </row>
    <row r="10875" spans="1:14">
      <c r="A10875" s="16">
        <v>46204</v>
      </c>
      <c r="B10875" t="s">
        <v>10917</v>
      </c>
      <c r="C10875" t="s">
        <v>73</v>
      </c>
      <c r="D10875" t="s">
        <v>74</v>
      </c>
      <c r="E10875" t="s">
        <v>24</v>
      </c>
      <c r="F10875" t="s">
        <v>10891</v>
      </c>
      <c r="G10875" t="s">
        <v>10892</v>
      </c>
      <c r="H10875">
        <v>8</v>
      </c>
      <c r="I10875" s="17">
        <v>740015</v>
      </c>
      <c r="J10875" s="17">
        <v>0</v>
      </c>
      <c r="K10875" s="17">
        <v>740015</v>
      </c>
      <c r="L10875" s="17">
        <v>562411.4</v>
      </c>
      <c r="M10875" s="17">
        <v>177603.6</v>
      </c>
      <c r="N10875" s="17">
        <v>135171.8463</v>
      </c>
    </row>
    <row r="10876" spans="1:14">
      <c r="A10876" s="16">
        <v>46204</v>
      </c>
      <c r="B10876" t="s">
        <v>10918</v>
      </c>
      <c r="C10876" t="s">
        <v>22</v>
      </c>
      <c r="D10876" t="s">
        <v>23</v>
      </c>
      <c r="E10876" t="s">
        <v>24</v>
      </c>
      <c r="F10876" t="s">
        <v>10891</v>
      </c>
      <c r="G10876" t="s">
        <v>10892</v>
      </c>
      <c r="H10876">
        <v>11</v>
      </c>
      <c r="I10876" s="17">
        <v>443922</v>
      </c>
      <c r="J10876" s="17">
        <v>17756.88</v>
      </c>
      <c r="K10876" s="17">
        <v>426165.12</v>
      </c>
      <c r="L10876" s="17">
        <v>323885.49</v>
      </c>
      <c r="M10876" s="17">
        <v>102279.63</v>
      </c>
      <c r="N10876" s="17">
        <v>135171.8463</v>
      </c>
    </row>
    <row r="10877" spans="1:14">
      <c r="A10877" s="16">
        <v>46204</v>
      </c>
      <c r="B10877" t="s">
        <v>10919</v>
      </c>
      <c r="C10877" t="s">
        <v>47</v>
      </c>
      <c r="D10877" t="s">
        <v>48</v>
      </c>
      <c r="E10877" t="s">
        <v>35</v>
      </c>
      <c r="F10877" t="s">
        <v>10891</v>
      </c>
      <c r="G10877" t="s">
        <v>10892</v>
      </c>
      <c r="H10877">
        <v>1</v>
      </c>
      <c r="I10877" s="17">
        <v>570613</v>
      </c>
      <c r="J10877" s="17">
        <v>62767.43</v>
      </c>
      <c r="K10877" s="17">
        <v>507845.57</v>
      </c>
      <c r="L10877" s="17">
        <v>365648.81</v>
      </c>
      <c r="M10877" s="17">
        <v>142196.76</v>
      </c>
      <c r="N10877" s="17">
        <v>197126.0805</v>
      </c>
    </row>
    <row r="10878" spans="1:14">
      <c r="A10878" s="16">
        <v>46204</v>
      </c>
      <c r="B10878" t="s">
        <v>10920</v>
      </c>
      <c r="C10878" t="s">
        <v>29</v>
      </c>
      <c r="D10878" t="s">
        <v>30</v>
      </c>
      <c r="E10878" t="s">
        <v>31</v>
      </c>
      <c r="F10878" t="s">
        <v>10891</v>
      </c>
      <c r="G10878" t="s">
        <v>10892</v>
      </c>
      <c r="H10878">
        <v>6</v>
      </c>
      <c r="I10878" s="17">
        <v>740811</v>
      </c>
      <c r="J10878" s="17">
        <v>96305.42999999999</v>
      </c>
      <c r="K10878" s="17">
        <v>644505.5699999999</v>
      </c>
      <c r="L10878" s="17">
        <v>399593.45</v>
      </c>
      <c r="M10878" s="17">
        <v>244912.12</v>
      </c>
      <c r="N10878" s="17">
        <v>60736.1937</v>
      </c>
    </row>
    <row r="10879" spans="1:14">
      <c r="A10879" s="16">
        <v>46204</v>
      </c>
      <c r="B10879" t="s">
        <v>10921</v>
      </c>
      <c r="C10879" t="s">
        <v>15</v>
      </c>
      <c r="D10879" t="s">
        <v>16</v>
      </c>
      <c r="E10879" t="s">
        <v>17</v>
      </c>
      <c r="F10879" t="s">
        <v>10891</v>
      </c>
      <c r="G10879" t="s">
        <v>10892</v>
      </c>
      <c r="H10879">
        <v>6</v>
      </c>
      <c r="I10879" s="17">
        <v>267860</v>
      </c>
      <c r="J10879" s="17">
        <v>32143.2</v>
      </c>
      <c r="K10879" s="17">
        <v>235716.8</v>
      </c>
      <c r="L10879" s="17">
        <v>165001.76</v>
      </c>
      <c r="M10879" s="17">
        <v>70715.03999999999</v>
      </c>
      <c r="N10879" s="17">
        <v>132266.0502</v>
      </c>
    </row>
    <row r="10880" spans="1:14">
      <c r="A10880" s="16">
        <v>46204</v>
      </c>
      <c r="B10880" t="s">
        <v>10922</v>
      </c>
      <c r="C10880" t="s">
        <v>22</v>
      </c>
      <c r="D10880" t="s">
        <v>23</v>
      </c>
      <c r="E10880" t="s">
        <v>24</v>
      </c>
      <c r="F10880" t="s">
        <v>10891</v>
      </c>
      <c r="G10880" t="s">
        <v>10892</v>
      </c>
      <c r="H10880">
        <v>6</v>
      </c>
      <c r="I10880" s="17">
        <v>657215</v>
      </c>
      <c r="J10880" s="17">
        <v>78865.8</v>
      </c>
      <c r="K10880" s="17">
        <v>578349.2</v>
      </c>
      <c r="L10880" s="17">
        <v>439545.39</v>
      </c>
      <c r="M10880" s="17">
        <v>138803.81</v>
      </c>
      <c r="N10880" s="17">
        <v>135171.8463</v>
      </c>
    </row>
    <row r="10881" spans="1:14">
      <c r="A10881" s="16">
        <v>46204</v>
      </c>
      <c r="B10881" t="s">
        <v>10923</v>
      </c>
      <c r="C10881" t="s">
        <v>29</v>
      </c>
      <c r="D10881" t="s">
        <v>30</v>
      </c>
      <c r="E10881" t="s">
        <v>31</v>
      </c>
      <c r="F10881" t="s">
        <v>10891</v>
      </c>
      <c r="G10881" t="s">
        <v>10892</v>
      </c>
      <c r="H10881">
        <v>1</v>
      </c>
      <c r="I10881" s="17">
        <v>749538</v>
      </c>
      <c r="J10881" s="17">
        <v>0</v>
      </c>
      <c r="K10881" s="17">
        <v>749538</v>
      </c>
      <c r="L10881" s="17">
        <v>464713.56</v>
      </c>
      <c r="M10881" s="17">
        <v>284824.44</v>
      </c>
      <c r="N10881" s="17">
        <v>60736.1937</v>
      </c>
    </row>
    <row r="10882" spans="1:14">
      <c r="A10882" s="16">
        <v>46204</v>
      </c>
      <c r="B10882" t="s">
        <v>10924</v>
      </c>
      <c r="C10882" t="s">
        <v>47</v>
      </c>
      <c r="D10882" t="s">
        <v>48</v>
      </c>
      <c r="E10882" t="s">
        <v>35</v>
      </c>
      <c r="F10882" t="s">
        <v>10891</v>
      </c>
      <c r="G10882" t="s">
        <v>10892</v>
      </c>
      <c r="H10882">
        <v>12</v>
      </c>
      <c r="I10882" s="17">
        <v>248249</v>
      </c>
      <c r="J10882" s="17">
        <v>0</v>
      </c>
      <c r="K10882" s="17">
        <v>248249</v>
      </c>
      <c r="L10882" s="17">
        <v>178739.28</v>
      </c>
      <c r="M10882" s="17">
        <v>69509.72</v>
      </c>
      <c r="N10882" s="17">
        <v>197126.0805</v>
      </c>
    </row>
    <row r="10883" spans="1:14">
      <c r="A10883" s="16">
        <v>46204</v>
      </c>
      <c r="B10883" t="s">
        <v>10925</v>
      </c>
      <c r="C10883" t="s">
        <v>29</v>
      </c>
      <c r="D10883" t="s">
        <v>30</v>
      </c>
      <c r="E10883" t="s">
        <v>31</v>
      </c>
      <c r="F10883" t="s">
        <v>10891</v>
      </c>
      <c r="G10883" t="s">
        <v>10892</v>
      </c>
      <c r="H10883">
        <v>6</v>
      </c>
      <c r="I10883" s="17">
        <v>403084</v>
      </c>
      <c r="J10883" s="17">
        <v>52400.92</v>
      </c>
      <c r="K10883" s="17">
        <v>350683.08</v>
      </c>
      <c r="L10883" s="17">
        <v>217423.51</v>
      </c>
      <c r="M10883" s="17">
        <v>133259.57</v>
      </c>
      <c r="N10883" s="17">
        <v>60736.1937</v>
      </c>
    </row>
    <row r="10884" spans="1:14">
      <c r="A10884" s="16">
        <v>46204</v>
      </c>
      <c r="B10884" t="s">
        <v>10926</v>
      </c>
      <c r="C10884" t="s">
        <v>33</v>
      </c>
      <c r="D10884" t="s">
        <v>34</v>
      </c>
      <c r="E10884" t="s">
        <v>35</v>
      </c>
      <c r="F10884" t="s">
        <v>10891</v>
      </c>
      <c r="G10884" t="s">
        <v>10892</v>
      </c>
      <c r="H10884">
        <v>3</v>
      </c>
      <c r="I10884" s="17">
        <v>771913</v>
      </c>
      <c r="J10884" s="17">
        <v>0</v>
      </c>
      <c r="K10884" s="17">
        <v>771913</v>
      </c>
      <c r="L10884" s="17">
        <v>555777.36</v>
      </c>
      <c r="M10884" s="17">
        <v>216135.64</v>
      </c>
      <c r="N10884" s="17">
        <v>197126.0805</v>
      </c>
    </row>
    <row r="10885" spans="1:14">
      <c r="A10885" s="16">
        <v>46204</v>
      </c>
      <c r="B10885" t="s">
        <v>10927</v>
      </c>
      <c r="C10885" t="s">
        <v>43</v>
      </c>
      <c r="D10885" t="s">
        <v>44</v>
      </c>
      <c r="E10885" t="s">
        <v>31</v>
      </c>
      <c r="F10885" t="s">
        <v>10891</v>
      </c>
      <c r="G10885" t="s">
        <v>10892</v>
      </c>
      <c r="H10885">
        <v>4</v>
      </c>
      <c r="I10885" s="17">
        <v>227567</v>
      </c>
      <c r="J10885" s="17">
        <v>11378.35</v>
      </c>
      <c r="K10885" s="17">
        <v>216188.65</v>
      </c>
      <c r="L10885" s="17">
        <v>134036.96</v>
      </c>
      <c r="M10885" s="17">
        <v>82151.69</v>
      </c>
      <c r="N10885" s="17">
        <v>60736.1937</v>
      </c>
    </row>
    <row r="10886" spans="1:14">
      <c r="A10886" s="16">
        <v>46204</v>
      </c>
      <c r="B10886" t="s">
        <v>10928</v>
      </c>
      <c r="C10886" t="s">
        <v>15</v>
      </c>
      <c r="D10886" t="s">
        <v>16</v>
      </c>
      <c r="E10886" t="s">
        <v>17</v>
      </c>
      <c r="F10886" t="s">
        <v>10891</v>
      </c>
      <c r="G10886" t="s">
        <v>10892</v>
      </c>
      <c r="H10886">
        <v>4</v>
      </c>
      <c r="I10886" s="17">
        <v>528593</v>
      </c>
      <c r="J10886" s="17">
        <v>52859.3</v>
      </c>
      <c r="K10886" s="17">
        <v>475733.7</v>
      </c>
      <c r="L10886" s="17">
        <v>333013.59</v>
      </c>
      <c r="M10886" s="17">
        <v>142720.11</v>
      </c>
      <c r="N10886" s="17">
        <v>132266.0502</v>
      </c>
    </row>
    <row r="10887" spans="1:14">
      <c r="A10887" s="16">
        <v>46204</v>
      </c>
      <c r="B10887" t="s">
        <v>10929</v>
      </c>
      <c r="C10887" t="s">
        <v>33</v>
      </c>
      <c r="D10887" t="s">
        <v>34</v>
      </c>
      <c r="E10887" t="s">
        <v>35</v>
      </c>
      <c r="F10887" t="s">
        <v>10891</v>
      </c>
      <c r="G10887" t="s">
        <v>10892</v>
      </c>
      <c r="H10887">
        <v>11</v>
      </c>
      <c r="I10887" s="17">
        <v>551917</v>
      </c>
      <c r="J10887" s="17">
        <v>55191.7</v>
      </c>
      <c r="K10887" s="17">
        <v>496725.3</v>
      </c>
      <c r="L10887" s="17">
        <v>357642.22</v>
      </c>
      <c r="M10887" s="17">
        <v>139083.08</v>
      </c>
      <c r="N10887" s="17">
        <v>197126.0805</v>
      </c>
    </row>
    <row r="10888" spans="1:14">
      <c r="A10888" s="16">
        <v>46204</v>
      </c>
      <c r="B10888" t="s">
        <v>10930</v>
      </c>
      <c r="C10888" t="s">
        <v>22</v>
      </c>
      <c r="D10888" t="s">
        <v>23</v>
      </c>
      <c r="E10888" t="s">
        <v>24</v>
      </c>
      <c r="F10888" t="s">
        <v>10891</v>
      </c>
      <c r="G10888" t="s">
        <v>10892</v>
      </c>
      <c r="H10888">
        <v>6</v>
      </c>
      <c r="I10888" s="17">
        <v>529785</v>
      </c>
      <c r="J10888" s="17">
        <v>58276.35</v>
      </c>
      <c r="K10888" s="17">
        <v>471508.65</v>
      </c>
      <c r="L10888" s="17">
        <v>358346.57</v>
      </c>
      <c r="M10888" s="17">
        <v>113162.08</v>
      </c>
      <c r="N10888" s="17">
        <v>135171.8463</v>
      </c>
    </row>
    <row r="10889" spans="1:14">
      <c r="A10889" s="16">
        <v>46204</v>
      </c>
      <c r="B10889" t="s">
        <v>10931</v>
      </c>
      <c r="C10889" t="s">
        <v>29</v>
      </c>
      <c r="D10889" t="s">
        <v>30</v>
      </c>
      <c r="E10889" t="s">
        <v>31</v>
      </c>
      <c r="F10889" t="s">
        <v>10891</v>
      </c>
      <c r="G10889" t="s">
        <v>10892</v>
      </c>
      <c r="H10889">
        <v>3</v>
      </c>
      <c r="I10889" s="17">
        <v>400932</v>
      </c>
      <c r="J10889" s="17">
        <v>40093.2</v>
      </c>
      <c r="K10889" s="17">
        <v>360838.8</v>
      </c>
      <c r="L10889" s="17">
        <v>223720.06</v>
      </c>
      <c r="M10889" s="17">
        <v>137118.74</v>
      </c>
      <c r="N10889" s="17">
        <v>60736.1937</v>
      </c>
    </row>
    <row r="10890" spans="1:14">
      <c r="A10890" s="16">
        <v>46204</v>
      </c>
      <c r="B10890" t="s">
        <v>10932</v>
      </c>
      <c r="C10890" t="s">
        <v>15</v>
      </c>
      <c r="D10890" t="s">
        <v>16</v>
      </c>
      <c r="E10890" t="s">
        <v>17</v>
      </c>
      <c r="F10890" t="s">
        <v>10891</v>
      </c>
      <c r="G10890" t="s">
        <v>10892</v>
      </c>
      <c r="H10890">
        <v>10</v>
      </c>
      <c r="I10890" s="17">
        <v>289576</v>
      </c>
      <c r="J10890" s="17">
        <v>37644.88</v>
      </c>
      <c r="K10890" s="17">
        <v>251931.12</v>
      </c>
      <c r="L10890" s="17">
        <v>176351.78</v>
      </c>
      <c r="M10890" s="17">
        <v>75579.34</v>
      </c>
      <c r="N10890" s="17">
        <v>132266.0502</v>
      </c>
    </row>
    <row r="10891" spans="1:14">
      <c r="A10891" s="16">
        <v>46204</v>
      </c>
      <c r="B10891" t="s">
        <v>10933</v>
      </c>
      <c r="C10891" t="s">
        <v>29</v>
      </c>
      <c r="D10891" t="s">
        <v>30</v>
      </c>
      <c r="E10891" t="s">
        <v>31</v>
      </c>
      <c r="F10891" t="s">
        <v>10891</v>
      </c>
      <c r="G10891" t="s">
        <v>10892</v>
      </c>
      <c r="H10891">
        <v>8</v>
      </c>
      <c r="I10891" s="17">
        <v>259589</v>
      </c>
      <c r="J10891" s="17">
        <v>0</v>
      </c>
      <c r="K10891" s="17">
        <v>259589</v>
      </c>
      <c r="L10891" s="17">
        <v>160945.18</v>
      </c>
      <c r="M10891" s="17">
        <v>98643.82000000001</v>
      </c>
      <c r="N10891" s="17">
        <v>60736.1937</v>
      </c>
    </row>
    <row r="10892" spans="1:14">
      <c r="A10892" s="16">
        <v>46204</v>
      </c>
      <c r="B10892" t="s">
        <v>10934</v>
      </c>
      <c r="C10892" t="s">
        <v>73</v>
      </c>
      <c r="D10892" t="s">
        <v>74</v>
      </c>
      <c r="E10892" t="s">
        <v>24</v>
      </c>
      <c r="F10892" t="s">
        <v>10891</v>
      </c>
      <c r="G10892" t="s">
        <v>10892</v>
      </c>
      <c r="H10892">
        <v>9</v>
      </c>
      <c r="I10892" s="17">
        <v>403655</v>
      </c>
      <c r="J10892" s="17">
        <v>24219.3</v>
      </c>
      <c r="K10892" s="17">
        <v>379435.7</v>
      </c>
      <c r="L10892" s="17">
        <v>288371.13</v>
      </c>
      <c r="M10892" s="17">
        <v>91064.57000000001</v>
      </c>
      <c r="N10892" s="17">
        <v>135171.8463</v>
      </c>
    </row>
    <row r="10893" spans="1:14">
      <c r="A10893" s="16">
        <v>46204</v>
      </c>
      <c r="B10893" t="s">
        <v>10935</v>
      </c>
      <c r="C10893" t="s">
        <v>33</v>
      </c>
      <c r="D10893" t="s">
        <v>34</v>
      </c>
      <c r="E10893" t="s">
        <v>35</v>
      </c>
      <c r="F10893" t="s">
        <v>10891</v>
      </c>
      <c r="G10893" t="s">
        <v>10892</v>
      </c>
      <c r="H10893">
        <v>8</v>
      </c>
      <c r="I10893" s="17">
        <v>799992</v>
      </c>
      <c r="J10893" s="17">
        <v>79999.2</v>
      </c>
      <c r="K10893" s="17">
        <v>719992.8</v>
      </c>
      <c r="L10893" s="17">
        <v>518394.82</v>
      </c>
      <c r="M10893" s="17">
        <v>201597.98</v>
      </c>
      <c r="N10893" s="17">
        <v>197126.0805</v>
      </c>
    </row>
    <row r="10894" spans="1:14">
      <c r="A10894" s="16">
        <v>46204</v>
      </c>
      <c r="B10894" t="s">
        <v>10936</v>
      </c>
      <c r="C10894" t="s">
        <v>15</v>
      </c>
      <c r="D10894" t="s">
        <v>16</v>
      </c>
      <c r="E10894" t="s">
        <v>17</v>
      </c>
      <c r="F10894" t="s">
        <v>10891</v>
      </c>
      <c r="G10894" t="s">
        <v>10892</v>
      </c>
      <c r="H10894">
        <v>4</v>
      </c>
      <c r="I10894" s="17">
        <v>769781</v>
      </c>
      <c r="J10894" s="17">
        <v>0</v>
      </c>
      <c r="K10894" s="17">
        <v>769781</v>
      </c>
      <c r="L10894" s="17">
        <v>538846.7</v>
      </c>
      <c r="M10894" s="17">
        <v>230934.3</v>
      </c>
      <c r="N10894" s="17">
        <v>132266.0502</v>
      </c>
    </row>
    <row r="10895" spans="1:14">
      <c r="A10895" s="16">
        <v>46204</v>
      </c>
      <c r="B10895" t="s">
        <v>10937</v>
      </c>
      <c r="C10895" t="s">
        <v>33</v>
      </c>
      <c r="D10895" t="s">
        <v>34</v>
      </c>
      <c r="E10895" t="s">
        <v>35</v>
      </c>
      <c r="F10895" t="s">
        <v>10891</v>
      </c>
      <c r="G10895" t="s">
        <v>10892</v>
      </c>
      <c r="H10895">
        <v>10</v>
      </c>
      <c r="I10895" s="17">
        <v>79802</v>
      </c>
      <c r="J10895" s="17">
        <v>5586.14</v>
      </c>
      <c r="K10895" s="17">
        <v>74215.86</v>
      </c>
      <c r="L10895" s="17">
        <v>53435.42</v>
      </c>
      <c r="M10895" s="17">
        <v>20780.44</v>
      </c>
      <c r="N10895" s="17">
        <v>197126.0805</v>
      </c>
    </row>
    <row r="10896" spans="1:14">
      <c r="A10896" s="16">
        <v>46204</v>
      </c>
      <c r="B10896" t="s">
        <v>10938</v>
      </c>
      <c r="C10896" t="s">
        <v>33</v>
      </c>
      <c r="D10896" t="s">
        <v>34</v>
      </c>
      <c r="E10896" t="s">
        <v>35</v>
      </c>
      <c r="F10896" t="s">
        <v>10891</v>
      </c>
      <c r="G10896" t="s">
        <v>10892</v>
      </c>
      <c r="H10896">
        <v>5</v>
      </c>
      <c r="I10896" s="17">
        <v>791284</v>
      </c>
      <c r="J10896" s="17">
        <v>15825.68</v>
      </c>
      <c r="K10896" s="17">
        <v>775458.3199999999</v>
      </c>
      <c r="L10896" s="17">
        <v>558329.99</v>
      </c>
      <c r="M10896" s="17">
        <v>217128.33</v>
      </c>
      <c r="N10896" s="17">
        <v>197126.0805</v>
      </c>
    </row>
    <row r="10897" spans="1:14">
      <c r="A10897" s="16">
        <v>46204</v>
      </c>
      <c r="B10897" t="s">
        <v>10939</v>
      </c>
      <c r="C10897" t="s">
        <v>47</v>
      </c>
      <c r="D10897" t="s">
        <v>48</v>
      </c>
      <c r="E10897" t="s">
        <v>35</v>
      </c>
      <c r="F10897" t="s">
        <v>10891</v>
      </c>
      <c r="G10897" t="s">
        <v>10892</v>
      </c>
      <c r="H10897">
        <v>7</v>
      </c>
      <c r="I10897" s="17">
        <v>138452</v>
      </c>
      <c r="J10897" s="17">
        <v>9691.639999999999</v>
      </c>
      <c r="K10897" s="17">
        <v>128760.36</v>
      </c>
      <c r="L10897" s="17">
        <v>92707.46000000001</v>
      </c>
      <c r="M10897" s="17">
        <v>36052.9</v>
      </c>
      <c r="N10897" s="17">
        <v>197126.0805</v>
      </c>
    </row>
    <row r="10898" spans="1:14">
      <c r="A10898" s="16">
        <v>46204</v>
      </c>
      <c r="B10898" t="s">
        <v>10940</v>
      </c>
      <c r="C10898" t="s">
        <v>29</v>
      </c>
      <c r="D10898" t="s">
        <v>30</v>
      </c>
      <c r="E10898" t="s">
        <v>31</v>
      </c>
      <c r="F10898" t="s">
        <v>10891</v>
      </c>
      <c r="G10898" t="s">
        <v>10892</v>
      </c>
      <c r="H10898">
        <v>9</v>
      </c>
      <c r="I10898" s="17">
        <v>79737</v>
      </c>
      <c r="J10898" s="17">
        <v>0</v>
      </c>
      <c r="K10898" s="17">
        <v>79737</v>
      </c>
      <c r="L10898" s="17">
        <v>49436.94</v>
      </c>
      <c r="M10898" s="17">
        <v>30300.06</v>
      </c>
      <c r="N10898" s="17">
        <v>60736.1937</v>
      </c>
    </row>
    <row r="10899" spans="1:14">
      <c r="A10899" s="16">
        <v>46204</v>
      </c>
      <c r="B10899" t="s">
        <v>10941</v>
      </c>
      <c r="C10899" t="s">
        <v>26</v>
      </c>
      <c r="D10899" t="s">
        <v>27</v>
      </c>
      <c r="E10899" t="s">
        <v>17</v>
      </c>
      <c r="F10899" t="s">
        <v>10891</v>
      </c>
      <c r="G10899" t="s">
        <v>10892</v>
      </c>
      <c r="H10899">
        <v>5</v>
      </c>
      <c r="I10899" s="17">
        <v>635423</v>
      </c>
      <c r="J10899" s="17">
        <v>57188.07</v>
      </c>
      <c r="K10899" s="17">
        <v>578234.9300000001</v>
      </c>
      <c r="L10899" s="17">
        <v>404764.45</v>
      </c>
      <c r="M10899" s="17">
        <v>173470.48</v>
      </c>
      <c r="N10899" s="17">
        <v>132266.0502</v>
      </c>
    </row>
    <row r="10900" spans="1:14">
      <c r="A10900" s="16">
        <v>46204</v>
      </c>
      <c r="B10900" t="s">
        <v>10942</v>
      </c>
      <c r="C10900" t="s">
        <v>43</v>
      </c>
      <c r="D10900" t="s">
        <v>44</v>
      </c>
      <c r="E10900" t="s">
        <v>31</v>
      </c>
      <c r="F10900" t="s">
        <v>10891</v>
      </c>
      <c r="G10900" t="s">
        <v>10892</v>
      </c>
      <c r="H10900">
        <v>4</v>
      </c>
      <c r="I10900" s="17">
        <v>688553</v>
      </c>
      <c r="J10900" s="17">
        <v>34427.65</v>
      </c>
      <c r="K10900" s="17">
        <v>654125.35</v>
      </c>
      <c r="L10900" s="17">
        <v>405557.72</v>
      </c>
      <c r="M10900" s="17">
        <v>248567.63</v>
      </c>
      <c r="N10900" s="17">
        <v>60736.1937</v>
      </c>
    </row>
    <row r="10901" spans="1:14">
      <c r="A10901" s="16">
        <v>46204</v>
      </c>
      <c r="B10901" t="s">
        <v>10943</v>
      </c>
      <c r="C10901" t="s">
        <v>15</v>
      </c>
      <c r="D10901" t="s">
        <v>16</v>
      </c>
      <c r="E10901" t="s">
        <v>17</v>
      </c>
      <c r="F10901" t="s">
        <v>10891</v>
      </c>
      <c r="G10901" t="s">
        <v>10892</v>
      </c>
      <c r="H10901">
        <v>7</v>
      </c>
      <c r="I10901" s="17">
        <v>692126</v>
      </c>
      <c r="J10901" s="17">
        <v>0</v>
      </c>
      <c r="K10901" s="17">
        <v>692126</v>
      </c>
      <c r="L10901" s="17">
        <v>484488.2</v>
      </c>
      <c r="M10901" s="17">
        <v>207637.8</v>
      </c>
      <c r="N10901" s="17">
        <v>132266.0502</v>
      </c>
    </row>
    <row r="10902" spans="1:14">
      <c r="A10902" s="16">
        <v>46204</v>
      </c>
      <c r="B10902" t="s">
        <v>10944</v>
      </c>
      <c r="C10902" t="s">
        <v>47</v>
      </c>
      <c r="D10902" t="s">
        <v>48</v>
      </c>
      <c r="E10902" t="s">
        <v>35</v>
      </c>
      <c r="F10902" t="s">
        <v>10891</v>
      </c>
      <c r="G10902" t="s">
        <v>10892</v>
      </c>
      <c r="H10902">
        <v>9</v>
      </c>
      <c r="I10902" s="17">
        <v>546968</v>
      </c>
      <c r="J10902" s="17">
        <v>0</v>
      </c>
      <c r="K10902" s="17">
        <v>546968</v>
      </c>
      <c r="L10902" s="17">
        <v>393816.96</v>
      </c>
      <c r="M10902" s="17">
        <v>153151.04</v>
      </c>
      <c r="N10902" s="17">
        <v>197126.0805</v>
      </c>
    </row>
    <row r="10903" spans="1:14">
      <c r="A10903" s="16">
        <v>46205</v>
      </c>
      <c r="B10903" t="s">
        <v>10945</v>
      </c>
      <c r="C10903" t="s">
        <v>33</v>
      </c>
      <c r="D10903" t="s">
        <v>34</v>
      </c>
      <c r="E10903" t="s">
        <v>35</v>
      </c>
      <c r="F10903" t="s">
        <v>10891</v>
      </c>
      <c r="G10903" t="s">
        <v>10892</v>
      </c>
      <c r="H10903">
        <v>4</v>
      </c>
      <c r="I10903" s="17">
        <v>378222</v>
      </c>
      <c r="J10903" s="17">
        <v>22693.32</v>
      </c>
      <c r="K10903" s="17">
        <v>355528.68</v>
      </c>
      <c r="L10903" s="17">
        <v>255980.65</v>
      </c>
      <c r="M10903" s="17">
        <v>99548.03</v>
      </c>
      <c r="N10903" s="17">
        <v>197126.0805</v>
      </c>
    </row>
    <row r="10904" spans="1:14">
      <c r="A10904" s="16">
        <v>46205</v>
      </c>
      <c r="B10904" t="s">
        <v>10946</v>
      </c>
      <c r="C10904" t="s">
        <v>43</v>
      </c>
      <c r="D10904" t="s">
        <v>44</v>
      </c>
      <c r="E10904" t="s">
        <v>31</v>
      </c>
      <c r="F10904" t="s">
        <v>10891</v>
      </c>
      <c r="G10904" t="s">
        <v>10892</v>
      </c>
      <c r="H10904">
        <v>7</v>
      </c>
      <c r="I10904" s="17">
        <v>421879</v>
      </c>
      <c r="J10904" s="17">
        <v>12656.37</v>
      </c>
      <c r="K10904" s="17">
        <v>409222.63</v>
      </c>
      <c r="L10904" s="17">
        <v>253718.03</v>
      </c>
      <c r="M10904" s="17">
        <v>155504.6</v>
      </c>
      <c r="N10904" s="17">
        <v>60736.1937</v>
      </c>
    </row>
    <row r="10905" spans="1:14">
      <c r="A10905" s="16">
        <v>46205</v>
      </c>
      <c r="B10905" t="s">
        <v>10947</v>
      </c>
      <c r="C10905" t="s">
        <v>47</v>
      </c>
      <c r="D10905" t="s">
        <v>48</v>
      </c>
      <c r="E10905" t="s">
        <v>35</v>
      </c>
      <c r="F10905" t="s">
        <v>10891</v>
      </c>
      <c r="G10905" t="s">
        <v>10892</v>
      </c>
      <c r="H10905">
        <v>9</v>
      </c>
      <c r="I10905" s="17">
        <v>351900</v>
      </c>
      <c r="J10905" s="17">
        <v>0</v>
      </c>
      <c r="K10905" s="17">
        <v>351900</v>
      </c>
      <c r="L10905" s="17">
        <v>253368</v>
      </c>
      <c r="M10905" s="17">
        <v>98532</v>
      </c>
      <c r="N10905" s="17">
        <v>197126.0805</v>
      </c>
    </row>
    <row r="10906" spans="1:14">
      <c r="A10906" s="16">
        <v>46205</v>
      </c>
      <c r="B10906" t="s">
        <v>10948</v>
      </c>
      <c r="C10906" t="s">
        <v>29</v>
      </c>
      <c r="D10906" t="s">
        <v>30</v>
      </c>
      <c r="E10906" t="s">
        <v>31</v>
      </c>
      <c r="F10906" t="s">
        <v>10891</v>
      </c>
      <c r="G10906" t="s">
        <v>10892</v>
      </c>
      <c r="H10906">
        <v>1</v>
      </c>
      <c r="I10906" s="17">
        <v>669719</v>
      </c>
      <c r="J10906" s="17">
        <v>80366.28</v>
      </c>
      <c r="K10906" s="17">
        <v>589352.72</v>
      </c>
      <c r="L10906" s="17">
        <v>365398.69</v>
      </c>
      <c r="M10906" s="17">
        <v>223954.03</v>
      </c>
      <c r="N10906" s="17">
        <v>60736.1937</v>
      </c>
    </row>
    <row r="10907" spans="1:14">
      <c r="A10907" s="16">
        <v>46205</v>
      </c>
      <c r="B10907" t="s">
        <v>10949</v>
      </c>
      <c r="C10907" t="s">
        <v>47</v>
      </c>
      <c r="D10907" t="s">
        <v>48</v>
      </c>
      <c r="E10907" t="s">
        <v>35</v>
      </c>
      <c r="F10907" t="s">
        <v>10891</v>
      </c>
      <c r="G10907" t="s">
        <v>10892</v>
      </c>
      <c r="H10907">
        <v>6</v>
      </c>
      <c r="I10907" s="17">
        <v>503927</v>
      </c>
      <c r="J10907" s="17">
        <v>0</v>
      </c>
      <c r="K10907" s="17">
        <v>503927</v>
      </c>
      <c r="L10907" s="17">
        <v>362827.44</v>
      </c>
      <c r="M10907" s="17">
        <v>141099.56</v>
      </c>
      <c r="N10907" s="17">
        <v>197126.0805</v>
      </c>
    </row>
    <row r="10908" spans="1:14">
      <c r="A10908" s="16">
        <v>46205</v>
      </c>
      <c r="B10908" t="s">
        <v>10950</v>
      </c>
      <c r="C10908" t="s">
        <v>47</v>
      </c>
      <c r="D10908" t="s">
        <v>48</v>
      </c>
      <c r="E10908" t="s">
        <v>35</v>
      </c>
      <c r="F10908" t="s">
        <v>10891</v>
      </c>
      <c r="G10908" t="s">
        <v>10892</v>
      </c>
      <c r="H10908">
        <v>9</v>
      </c>
      <c r="I10908" s="17">
        <v>479115</v>
      </c>
      <c r="J10908" s="17">
        <v>23955.75</v>
      </c>
      <c r="K10908" s="17">
        <v>455159.25</v>
      </c>
      <c r="L10908" s="17">
        <v>327714.66</v>
      </c>
      <c r="M10908" s="17">
        <v>127444.59</v>
      </c>
      <c r="N10908" s="17">
        <v>197126.0805</v>
      </c>
    </row>
    <row r="10909" spans="1:14">
      <c r="A10909" s="16">
        <v>46205</v>
      </c>
      <c r="B10909" t="s">
        <v>10951</v>
      </c>
      <c r="C10909" t="s">
        <v>33</v>
      </c>
      <c r="D10909" t="s">
        <v>34</v>
      </c>
      <c r="E10909" t="s">
        <v>35</v>
      </c>
      <c r="F10909" t="s">
        <v>10891</v>
      </c>
      <c r="G10909" t="s">
        <v>10892</v>
      </c>
      <c r="H10909">
        <v>12</v>
      </c>
      <c r="I10909" s="17">
        <v>812818</v>
      </c>
      <c r="J10909" s="17">
        <v>105666.34</v>
      </c>
      <c r="K10909" s="17">
        <v>707151.66</v>
      </c>
      <c r="L10909" s="17">
        <v>509149.2</v>
      </c>
      <c r="M10909" s="17">
        <v>198002.46</v>
      </c>
      <c r="N10909" s="17">
        <v>197126.0805</v>
      </c>
    </row>
    <row r="10910" spans="1:14">
      <c r="A10910" s="16">
        <v>46205</v>
      </c>
      <c r="B10910" t="s">
        <v>10952</v>
      </c>
      <c r="C10910" t="s">
        <v>15</v>
      </c>
      <c r="D10910" t="s">
        <v>16</v>
      </c>
      <c r="E10910" t="s">
        <v>17</v>
      </c>
      <c r="F10910" t="s">
        <v>10891</v>
      </c>
      <c r="G10910" t="s">
        <v>10892</v>
      </c>
      <c r="H10910">
        <v>12</v>
      </c>
      <c r="I10910" s="17">
        <v>202235</v>
      </c>
      <c r="J10910" s="17">
        <v>10111.75</v>
      </c>
      <c r="K10910" s="17">
        <v>192123.25</v>
      </c>
      <c r="L10910" s="17">
        <v>134486.28</v>
      </c>
      <c r="M10910" s="17">
        <v>57636.97</v>
      </c>
      <c r="N10910" s="17">
        <v>132266.0502</v>
      </c>
    </row>
    <row r="10911" spans="1:14">
      <c r="A10911" s="16">
        <v>46205</v>
      </c>
      <c r="B10911" t="s">
        <v>10953</v>
      </c>
      <c r="C10911" t="s">
        <v>73</v>
      </c>
      <c r="D10911" t="s">
        <v>74</v>
      </c>
      <c r="E10911" t="s">
        <v>24</v>
      </c>
      <c r="F10911" t="s">
        <v>10891</v>
      </c>
      <c r="G10911" t="s">
        <v>10892</v>
      </c>
      <c r="H10911">
        <v>6</v>
      </c>
      <c r="I10911" s="17">
        <v>279311</v>
      </c>
      <c r="J10911" s="17">
        <v>8379.33</v>
      </c>
      <c r="K10911" s="17">
        <v>270931.67</v>
      </c>
      <c r="L10911" s="17">
        <v>205908.07</v>
      </c>
      <c r="M10911" s="17">
        <v>65023.6</v>
      </c>
      <c r="N10911" s="17">
        <v>135171.8463</v>
      </c>
    </row>
    <row r="10912" spans="1:14">
      <c r="A10912" s="16">
        <v>46205</v>
      </c>
      <c r="B10912" t="s">
        <v>10954</v>
      </c>
      <c r="C10912" t="s">
        <v>43</v>
      </c>
      <c r="D10912" t="s">
        <v>44</v>
      </c>
      <c r="E10912" t="s">
        <v>31</v>
      </c>
      <c r="F10912" t="s">
        <v>10891</v>
      </c>
      <c r="G10912" t="s">
        <v>10892</v>
      </c>
      <c r="H10912">
        <v>6</v>
      </c>
      <c r="I10912" s="17">
        <v>736323</v>
      </c>
      <c r="J10912" s="17">
        <v>0</v>
      </c>
      <c r="K10912" s="17">
        <v>736323</v>
      </c>
      <c r="L10912" s="17">
        <v>456520.26</v>
      </c>
      <c r="M10912" s="17">
        <v>279802.74</v>
      </c>
      <c r="N10912" s="17">
        <v>60736.1937</v>
      </c>
    </row>
    <row r="10913" spans="1:14">
      <c r="A10913" s="16">
        <v>46205</v>
      </c>
      <c r="B10913" t="s">
        <v>10955</v>
      </c>
      <c r="C10913" t="s">
        <v>33</v>
      </c>
      <c r="D10913" t="s">
        <v>34</v>
      </c>
      <c r="E10913" t="s">
        <v>35</v>
      </c>
      <c r="F10913" t="s">
        <v>10891</v>
      </c>
      <c r="G10913" t="s">
        <v>10892</v>
      </c>
      <c r="H10913">
        <v>5</v>
      </c>
      <c r="I10913" s="17">
        <v>247225</v>
      </c>
      <c r="J10913" s="17">
        <v>19778</v>
      </c>
      <c r="K10913" s="17">
        <v>227447</v>
      </c>
      <c r="L10913" s="17">
        <v>163761.84</v>
      </c>
      <c r="M10913" s="17">
        <v>63685.16</v>
      </c>
      <c r="N10913" s="17">
        <v>197126.0805</v>
      </c>
    </row>
    <row r="10914" spans="1:14">
      <c r="A10914" s="16">
        <v>46205</v>
      </c>
      <c r="B10914" t="s">
        <v>10956</v>
      </c>
      <c r="C10914" t="s">
        <v>26</v>
      </c>
      <c r="D10914" t="s">
        <v>27</v>
      </c>
      <c r="E10914" t="s">
        <v>17</v>
      </c>
      <c r="F10914" t="s">
        <v>10891</v>
      </c>
      <c r="G10914" t="s">
        <v>10892</v>
      </c>
      <c r="H10914">
        <v>7</v>
      </c>
      <c r="I10914" s="17">
        <v>716681</v>
      </c>
      <c r="J10914" s="17">
        <v>21500.43</v>
      </c>
      <c r="K10914" s="17">
        <v>695180.5699999999</v>
      </c>
      <c r="L10914" s="17">
        <v>486626.4</v>
      </c>
      <c r="M10914" s="17">
        <v>208554.17</v>
      </c>
      <c r="N10914" s="17">
        <v>132266.0502</v>
      </c>
    </row>
    <row r="10915" spans="1:14">
      <c r="A10915" s="16">
        <v>46205</v>
      </c>
      <c r="B10915" t="s">
        <v>10957</v>
      </c>
      <c r="C10915" t="s">
        <v>15</v>
      </c>
      <c r="D10915" t="s">
        <v>16</v>
      </c>
      <c r="E10915" t="s">
        <v>17</v>
      </c>
      <c r="F10915" t="s">
        <v>10891</v>
      </c>
      <c r="G10915" t="s">
        <v>10892</v>
      </c>
      <c r="H10915">
        <v>6</v>
      </c>
      <c r="I10915" s="17">
        <v>502950</v>
      </c>
      <c r="J10915" s="17">
        <v>15088.5</v>
      </c>
      <c r="K10915" s="17">
        <v>487861.5</v>
      </c>
      <c r="L10915" s="17">
        <v>341503.05</v>
      </c>
      <c r="M10915" s="17">
        <v>146358.45</v>
      </c>
      <c r="N10915" s="17">
        <v>132266.0502</v>
      </c>
    </row>
    <row r="10916" spans="1:14">
      <c r="A10916" s="16">
        <v>46205</v>
      </c>
      <c r="B10916" t="s">
        <v>10958</v>
      </c>
      <c r="C10916" t="s">
        <v>47</v>
      </c>
      <c r="D10916" t="s">
        <v>48</v>
      </c>
      <c r="E10916" t="s">
        <v>35</v>
      </c>
      <c r="F10916" t="s">
        <v>10891</v>
      </c>
      <c r="G10916" t="s">
        <v>10892</v>
      </c>
      <c r="H10916">
        <v>12</v>
      </c>
      <c r="I10916" s="17">
        <v>581164</v>
      </c>
      <c r="J10916" s="17">
        <v>69739.67999999999</v>
      </c>
      <c r="K10916" s="17">
        <v>511424.32</v>
      </c>
      <c r="L10916" s="17">
        <v>368225.51</v>
      </c>
      <c r="M10916" s="17">
        <v>143198.81</v>
      </c>
      <c r="N10916" s="17">
        <v>197126.0805</v>
      </c>
    </row>
    <row r="10917" spans="1:14">
      <c r="A10917" s="16">
        <v>46205</v>
      </c>
      <c r="B10917" t="s">
        <v>10959</v>
      </c>
      <c r="C10917" t="s">
        <v>15</v>
      </c>
      <c r="D10917" t="s">
        <v>16</v>
      </c>
      <c r="E10917" t="s">
        <v>17</v>
      </c>
      <c r="F10917" t="s">
        <v>10891</v>
      </c>
      <c r="G10917" t="s">
        <v>10892</v>
      </c>
      <c r="H10917">
        <v>12</v>
      </c>
      <c r="I10917" s="17">
        <v>212615</v>
      </c>
      <c r="J10917" s="17">
        <v>0</v>
      </c>
      <c r="K10917" s="17">
        <v>212615</v>
      </c>
      <c r="L10917" s="17">
        <v>148830.5</v>
      </c>
      <c r="M10917" s="17">
        <v>63784.5</v>
      </c>
      <c r="N10917" s="17">
        <v>132266.0502</v>
      </c>
    </row>
    <row r="10918" spans="1:14">
      <c r="A10918" s="16">
        <v>46205</v>
      </c>
      <c r="B10918" t="s">
        <v>10960</v>
      </c>
      <c r="C10918" t="s">
        <v>22</v>
      </c>
      <c r="D10918" t="s">
        <v>23</v>
      </c>
      <c r="E10918" t="s">
        <v>24</v>
      </c>
      <c r="F10918" t="s">
        <v>10891</v>
      </c>
      <c r="G10918" t="s">
        <v>10892</v>
      </c>
      <c r="H10918">
        <v>11</v>
      </c>
      <c r="I10918" s="17">
        <v>318316</v>
      </c>
      <c r="J10918" s="17">
        <v>0</v>
      </c>
      <c r="K10918" s="17">
        <v>318316</v>
      </c>
      <c r="L10918" s="17">
        <v>241920.16</v>
      </c>
      <c r="M10918" s="17">
        <v>76395.84</v>
      </c>
      <c r="N10918" s="17">
        <v>135171.8463</v>
      </c>
    </row>
    <row r="10919" spans="1:14">
      <c r="A10919" s="16">
        <v>46205</v>
      </c>
      <c r="B10919" t="s">
        <v>10961</v>
      </c>
      <c r="C10919" t="s">
        <v>43</v>
      </c>
      <c r="D10919" t="s">
        <v>44</v>
      </c>
      <c r="E10919" t="s">
        <v>31</v>
      </c>
      <c r="F10919" t="s">
        <v>10891</v>
      </c>
      <c r="G10919" t="s">
        <v>10892</v>
      </c>
      <c r="H10919">
        <v>9</v>
      </c>
      <c r="I10919" s="17">
        <v>283920</v>
      </c>
      <c r="J10919" s="17">
        <v>34070.4</v>
      </c>
      <c r="K10919" s="17">
        <v>249849.6</v>
      </c>
      <c r="L10919" s="17">
        <v>154906.75</v>
      </c>
      <c r="M10919" s="17">
        <v>94942.85000000001</v>
      </c>
      <c r="N10919" s="17">
        <v>60736.1937</v>
      </c>
    </row>
    <row r="10920" spans="1:14">
      <c r="A10920" s="16">
        <v>46205</v>
      </c>
      <c r="B10920" t="s">
        <v>10962</v>
      </c>
      <c r="C10920" t="s">
        <v>33</v>
      </c>
      <c r="D10920" t="s">
        <v>34</v>
      </c>
      <c r="E10920" t="s">
        <v>35</v>
      </c>
      <c r="F10920" t="s">
        <v>10891</v>
      </c>
      <c r="G10920" t="s">
        <v>10892</v>
      </c>
      <c r="H10920">
        <v>6</v>
      </c>
      <c r="I10920" s="17">
        <v>219434</v>
      </c>
      <c r="J10920" s="17">
        <v>17554.72</v>
      </c>
      <c r="K10920" s="17">
        <v>201879.28</v>
      </c>
      <c r="L10920" s="17">
        <v>145353.08</v>
      </c>
      <c r="M10920" s="17">
        <v>56526.2</v>
      </c>
      <c r="N10920" s="17">
        <v>197126.0805</v>
      </c>
    </row>
    <row r="10921" spans="1:14">
      <c r="A10921" s="16">
        <v>46205</v>
      </c>
      <c r="B10921" t="s">
        <v>10963</v>
      </c>
      <c r="C10921" t="s">
        <v>47</v>
      </c>
      <c r="D10921" t="s">
        <v>48</v>
      </c>
      <c r="E10921" t="s">
        <v>35</v>
      </c>
      <c r="F10921" t="s">
        <v>10891</v>
      </c>
      <c r="G10921" t="s">
        <v>10892</v>
      </c>
      <c r="H10921">
        <v>3</v>
      </c>
      <c r="I10921" s="17">
        <v>221509</v>
      </c>
      <c r="J10921" s="17">
        <v>0</v>
      </c>
      <c r="K10921" s="17">
        <v>221509</v>
      </c>
      <c r="L10921" s="17">
        <v>159486.48</v>
      </c>
      <c r="M10921" s="17">
        <v>62022.52</v>
      </c>
      <c r="N10921" s="17">
        <v>197126.0805</v>
      </c>
    </row>
    <row r="10922" spans="1:14">
      <c r="A10922" s="16">
        <v>46205</v>
      </c>
      <c r="B10922" t="s">
        <v>10964</v>
      </c>
      <c r="C10922" t="s">
        <v>73</v>
      </c>
      <c r="D10922" t="s">
        <v>74</v>
      </c>
      <c r="E10922" t="s">
        <v>24</v>
      </c>
      <c r="F10922" t="s">
        <v>10891</v>
      </c>
      <c r="G10922" t="s">
        <v>10892</v>
      </c>
      <c r="H10922">
        <v>7</v>
      </c>
      <c r="I10922" s="17">
        <v>783263</v>
      </c>
      <c r="J10922" s="17">
        <v>62661.04</v>
      </c>
      <c r="K10922" s="17">
        <v>720601.96</v>
      </c>
      <c r="L10922" s="17">
        <v>547657.49</v>
      </c>
      <c r="M10922" s="17">
        <v>172944.47</v>
      </c>
      <c r="N10922" s="17">
        <v>135171.8463</v>
      </c>
    </row>
    <row r="10923" spans="1:14">
      <c r="A10923" s="16">
        <v>46205</v>
      </c>
      <c r="B10923" t="s">
        <v>10965</v>
      </c>
      <c r="C10923" t="s">
        <v>33</v>
      </c>
      <c r="D10923" t="s">
        <v>34</v>
      </c>
      <c r="E10923" t="s">
        <v>35</v>
      </c>
      <c r="F10923" t="s">
        <v>10891</v>
      </c>
      <c r="G10923" t="s">
        <v>10892</v>
      </c>
      <c r="H10923">
        <v>1</v>
      </c>
      <c r="I10923" s="17">
        <v>128687</v>
      </c>
      <c r="J10923" s="17">
        <v>0</v>
      </c>
      <c r="K10923" s="17">
        <v>128687</v>
      </c>
      <c r="L10923" s="17">
        <v>92654.64</v>
      </c>
      <c r="M10923" s="17">
        <v>36032.36</v>
      </c>
      <c r="N10923" s="17">
        <v>197126.0805</v>
      </c>
    </row>
    <row r="10924" spans="1:14">
      <c r="A10924" s="16">
        <v>46205</v>
      </c>
      <c r="B10924" t="s">
        <v>10966</v>
      </c>
      <c r="C10924" t="s">
        <v>47</v>
      </c>
      <c r="D10924" t="s">
        <v>48</v>
      </c>
      <c r="E10924" t="s">
        <v>35</v>
      </c>
      <c r="F10924" t="s">
        <v>10891</v>
      </c>
      <c r="G10924" t="s">
        <v>10892</v>
      </c>
      <c r="H10924">
        <v>12</v>
      </c>
      <c r="I10924" s="17">
        <v>738413</v>
      </c>
      <c r="J10924" s="17">
        <v>95993.69</v>
      </c>
      <c r="K10924" s="17">
        <v>642419.3100000001</v>
      </c>
      <c r="L10924" s="17">
        <v>462541.9</v>
      </c>
      <c r="M10924" s="17">
        <v>179877.41</v>
      </c>
      <c r="N10924" s="17">
        <v>197126.0805</v>
      </c>
    </row>
    <row r="10925" spans="1:14">
      <c r="A10925" s="16">
        <v>46205</v>
      </c>
      <c r="B10925" t="s">
        <v>10967</v>
      </c>
      <c r="C10925" t="s">
        <v>47</v>
      </c>
      <c r="D10925" t="s">
        <v>48</v>
      </c>
      <c r="E10925" t="s">
        <v>35</v>
      </c>
      <c r="F10925" t="s">
        <v>10891</v>
      </c>
      <c r="G10925" t="s">
        <v>10892</v>
      </c>
      <c r="H10925">
        <v>7</v>
      </c>
      <c r="I10925" s="17">
        <v>763210</v>
      </c>
      <c r="J10925" s="17">
        <v>114481.5</v>
      </c>
      <c r="K10925" s="17">
        <v>648728.5</v>
      </c>
      <c r="L10925" s="17">
        <v>467084.52</v>
      </c>
      <c r="M10925" s="17">
        <v>181643.98</v>
      </c>
      <c r="N10925" s="17">
        <v>197126.0805</v>
      </c>
    </row>
    <row r="10926" spans="1:14">
      <c r="A10926" s="16">
        <v>46205</v>
      </c>
      <c r="B10926" t="s">
        <v>10968</v>
      </c>
      <c r="C10926" t="s">
        <v>73</v>
      </c>
      <c r="D10926" t="s">
        <v>74</v>
      </c>
      <c r="E10926" t="s">
        <v>24</v>
      </c>
      <c r="F10926" t="s">
        <v>10891</v>
      </c>
      <c r="G10926" t="s">
        <v>10892</v>
      </c>
      <c r="H10926">
        <v>4</v>
      </c>
      <c r="I10926" s="17">
        <v>651821</v>
      </c>
      <c r="J10926" s="17">
        <v>0</v>
      </c>
      <c r="K10926" s="17">
        <v>651821</v>
      </c>
      <c r="L10926" s="17">
        <v>495383.96</v>
      </c>
      <c r="M10926" s="17">
        <v>156437.04</v>
      </c>
      <c r="N10926" s="17">
        <v>135171.8463</v>
      </c>
    </row>
    <row r="10927" spans="1:14">
      <c r="A10927" s="16">
        <v>46205</v>
      </c>
      <c r="B10927" t="s">
        <v>10969</v>
      </c>
      <c r="C10927" t="s">
        <v>43</v>
      </c>
      <c r="D10927" t="s">
        <v>44</v>
      </c>
      <c r="E10927" t="s">
        <v>31</v>
      </c>
      <c r="F10927" t="s">
        <v>10891</v>
      </c>
      <c r="G10927" t="s">
        <v>10892</v>
      </c>
      <c r="H10927">
        <v>11</v>
      </c>
      <c r="I10927" s="17">
        <v>764443</v>
      </c>
      <c r="J10927" s="17">
        <v>53511.01</v>
      </c>
      <c r="K10927" s="17">
        <v>710931.99</v>
      </c>
      <c r="L10927" s="17">
        <v>440777.83</v>
      </c>
      <c r="M10927" s="17">
        <v>270154.16</v>
      </c>
      <c r="N10927" s="17">
        <v>60736.1937</v>
      </c>
    </row>
    <row r="10928" spans="1:14">
      <c r="A10928" s="16">
        <v>46205</v>
      </c>
      <c r="B10928" t="s">
        <v>10970</v>
      </c>
      <c r="C10928" t="s">
        <v>22</v>
      </c>
      <c r="D10928" t="s">
        <v>23</v>
      </c>
      <c r="E10928" t="s">
        <v>24</v>
      </c>
      <c r="F10928" t="s">
        <v>10891</v>
      </c>
      <c r="G10928" t="s">
        <v>10892</v>
      </c>
      <c r="H10928">
        <v>9</v>
      </c>
      <c r="I10928" s="17">
        <v>603930</v>
      </c>
      <c r="J10928" s="17">
        <v>42275.1</v>
      </c>
      <c r="K10928" s="17">
        <v>561654.9</v>
      </c>
      <c r="L10928" s="17">
        <v>426857.72</v>
      </c>
      <c r="M10928" s="17">
        <v>134797.18</v>
      </c>
      <c r="N10928" s="17">
        <v>135171.8463</v>
      </c>
    </row>
    <row r="10929" spans="1:14">
      <c r="A10929" s="16">
        <v>46205</v>
      </c>
      <c r="B10929" t="s">
        <v>10971</v>
      </c>
      <c r="C10929" t="s">
        <v>15</v>
      </c>
      <c r="D10929" t="s">
        <v>16</v>
      </c>
      <c r="E10929" t="s">
        <v>17</v>
      </c>
      <c r="F10929" t="s">
        <v>10891</v>
      </c>
      <c r="G10929" t="s">
        <v>10892</v>
      </c>
      <c r="H10929">
        <v>10</v>
      </c>
      <c r="I10929" s="17">
        <v>661893</v>
      </c>
      <c r="J10929" s="17">
        <v>0</v>
      </c>
      <c r="K10929" s="17">
        <v>661893</v>
      </c>
      <c r="L10929" s="17">
        <v>463325.1</v>
      </c>
      <c r="M10929" s="17">
        <v>198567.9</v>
      </c>
      <c r="N10929" s="17">
        <v>132266.0502</v>
      </c>
    </row>
    <row r="10930" spans="1:14">
      <c r="A10930" s="16">
        <v>46205</v>
      </c>
      <c r="B10930" t="s">
        <v>10972</v>
      </c>
      <c r="C10930" t="s">
        <v>33</v>
      </c>
      <c r="D10930" t="s">
        <v>34</v>
      </c>
      <c r="E10930" t="s">
        <v>35</v>
      </c>
      <c r="F10930" t="s">
        <v>10891</v>
      </c>
      <c r="G10930" t="s">
        <v>10892</v>
      </c>
      <c r="H10930">
        <v>12</v>
      </c>
      <c r="I10930" s="17">
        <v>78817</v>
      </c>
      <c r="J10930" s="17">
        <v>3152.68</v>
      </c>
      <c r="K10930" s="17">
        <v>75664.32000000001</v>
      </c>
      <c r="L10930" s="17">
        <v>54478.31</v>
      </c>
      <c r="M10930" s="17">
        <v>21186.01</v>
      </c>
      <c r="N10930" s="17">
        <v>197126.0805</v>
      </c>
    </row>
    <row r="10931" spans="1:14">
      <c r="A10931" s="16">
        <v>46205</v>
      </c>
      <c r="B10931" t="s">
        <v>10973</v>
      </c>
      <c r="C10931" t="s">
        <v>43</v>
      </c>
      <c r="D10931" t="s">
        <v>44</v>
      </c>
      <c r="E10931" t="s">
        <v>31</v>
      </c>
      <c r="F10931" t="s">
        <v>10891</v>
      </c>
      <c r="G10931" t="s">
        <v>10892</v>
      </c>
      <c r="H10931">
        <v>12</v>
      </c>
      <c r="I10931" s="17">
        <v>731375</v>
      </c>
      <c r="J10931" s="17">
        <v>65823.75</v>
      </c>
      <c r="K10931" s="17">
        <v>665551.25</v>
      </c>
      <c r="L10931" s="17">
        <v>412641.78</v>
      </c>
      <c r="M10931" s="17">
        <v>252909.47</v>
      </c>
      <c r="N10931" s="17">
        <v>60736.1937</v>
      </c>
    </row>
    <row r="10932" spans="1:14">
      <c r="A10932" s="16">
        <v>46205</v>
      </c>
      <c r="B10932" t="s">
        <v>10974</v>
      </c>
      <c r="C10932" t="s">
        <v>26</v>
      </c>
      <c r="D10932" t="s">
        <v>27</v>
      </c>
      <c r="E10932" t="s">
        <v>17</v>
      </c>
      <c r="F10932" t="s">
        <v>10891</v>
      </c>
      <c r="G10932" t="s">
        <v>10892</v>
      </c>
      <c r="H10932">
        <v>2</v>
      </c>
      <c r="I10932" s="17">
        <v>222259</v>
      </c>
      <c r="J10932" s="17">
        <v>0</v>
      </c>
      <c r="K10932" s="17">
        <v>222259</v>
      </c>
      <c r="L10932" s="17">
        <v>155581.3</v>
      </c>
      <c r="M10932" s="17">
        <v>66677.7</v>
      </c>
      <c r="N10932" s="17">
        <v>132266.0502</v>
      </c>
    </row>
    <row r="10933" spans="1:14">
      <c r="A10933" s="16">
        <v>46205</v>
      </c>
      <c r="B10933" t="s">
        <v>10975</v>
      </c>
      <c r="C10933" t="s">
        <v>33</v>
      </c>
      <c r="D10933" t="s">
        <v>34</v>
      </c>
      <c r="E10933" t="s">
        <v>35</v>
      </c>
      <c r="F10933" t="s">
        <v>10891</v>
      </c>
      <c r="G10933" t="s">
        <v>10892</v>
      </c>
      <c r="H10933">
        <v>3</v>
      </c>
      <c r="I10933" s="17">
        <v>142577</v>
      </c>
      <c r="J10933" s="17">
        <v>17109.24</v>
      </c>
      <c r="K10933" s="17">
        <v>125467.76</v>
      </c>
      <c r="L10933" s="17">
        <v>90336.78999999999</v>
      </c>
      <c r="M10933" s="17">
        <v>35130.97</v>
      </c>
      <c r="N10933" s="17">
        <v>197126.0805</v>
      </c>
    </row>
    <row r="10934" spans="1:14">
      <c r="A10934" s="16">
        <v>46205</v>
      </c>
      <c r="B10934" t="s">
        <v>10976</v>
      </c>
      <c r="C10934" t="s">
        <v>43</v>
      </c>
      <c r="D10934" t="s">
        <v>44</v>
      </c>
      <c r="E10934" t="s">
        <v>31</v>
      </c>
      <c r="F10934" t="s">
        <v>10891</v>
      </c>
      <c r="G10934" t="s">
        <v>10892</v>
      </c>
      <c r="H10934">
        <v>2</v>
      </c>
      <c r="I10934" s="17">
        <v>497303</v>
      </c>
      <c r="J10934" s="17">
        <v>0</v>
      </c>
      <c r="K10934" s="17">
        <v>497303</v>
      </c>
      <c r="L10934" s="17">
        <v>308327.86</v>
      </c>
      <c r="M10934" s="17">
        <v>188975.14</v>
      </c>
      <c r="N10934" s="17">
        <v>60736.1937</v>
      </c>
    </row>
    <row r="10935" spans="1:14">
      <c r="A10935" s="16">
        <v>46205</v>
      </c>
      <c r="B10935" t="s">
        <v>10977</v>
      </c>
      <c r="C10935" t="s">
        <v>29</v>
      </c>
      <c r="D10935" t="s">
        <v>30</v>
      </c>
      <c r="E10935" t="s">
        <v>31</v>
      </c>
      <c r="F10935" t="s">
        <v>10891</v>
      </c>
      <c r="G10935" t="s">
        <v>10892</v>
      </c>
      <c r="H10935">
        <v>6</v>
      </c>
      <c r="I10935" s="17">
        <v>655195</v>
      </c>
      <c r="J10935" s="17">
        <v>0</v>
      </c>
      <c r="K10935" s="17">
        <v>655195</v>
      </c>
      <c r="L10935" s="17">
        <v>406220.9</v>
      </c>
      <c r="M10935" s="17">
        <v>248974.1</v>
      </c>
      <c r="N10935" s="17">
        <v>60736.1937</v>
      </c>
    </row>
    <row r="10936" spans="1:14">
      <c r="A10936" s="16">
        <v>46205</v>
      </c>
      <c r="B10936" t="s">
        <v>10978</v>
      </c>
      <c r="C10936" t="s">
        <v>22</v>
      </c>
      <c r="D10936" t="s">
        <v>23</v>
      </c>
      <c r="E10936" t="s">
        <v>24</v>
      </c>
      <c r="F10936" t="s">
        <v>10891</v>
      </c>
      <c r="G10936" t="s">
        <v>10892</v>
      </c>
      <c r="H10936">
        <v>12</v>
      </c>
      <c r="I10936" s="17">
        <v>666187</v>
      </c>
      <c r="J10936" s="17">
        <v>46633.09</v>
      </c>
      <c r="K10936" s="17">
        <v>619553.91</v>
      </c>
      <c r="L10936" s="17">
        <v>470860.97</v>
      </c>
      <c r="M10936" s="17">
        <v>148692.94</v>
      </c>
      <c r="N10936" s="17">
        <v>135171.8463</v>
      </c>
    </row>
    <row r="10937" spans="1:14">
      <c r="A10937" s="16">
        <v>46205</v>
      </c>
      <c r="B10937" t="s">
        <v>10979</v>
      </c>
      <c r="C10937" t="s">
        <v>26</v>
      </c>
      <c r="D10937" t="s">
        <v>27</v>
      </c>
      <c r="E10937" t="s">
        <v>17</v>
      </c>
      <c r="F10937" t="s">
        <v>10891</v>
      </c>
      <c r="G10937" t="s">
        <v>10892</v>
      </c>
      <c r="H10937">
        <v>11</v>
      </c>
      <c r="I10937" s="17">
        <v>582256</v>
      </c>
      <c r="J10937" s="17">
        <v>64048.16</v>
      </c>
      <c r="K10937" s="17">
        <v>518207.84</v>
      </c>
      <c r="L10937" s="17">
        <v>362745.49</v>
      </c>
      <c r="M10937" s="17">
        <v>155462.35</v>
      </c>
      <c r="N10937" s="17">
        <v>132266.0502</v>
      </c>
    </row>
    <row r="10938" spans="1:14">
      <c r="A10938" s="16">
        <v>46205</v>
      </c>
      <c r="B10938" t="s">
        <v>10980</v>
      </c>
      <c r="C10938" t="s">
        <v>33</v>
      </c>
      <c r="D10938" t="s">
        <v>34</v>
      </c>
      <c r="E10938" t="s">
        <v>35</v>
      </c>
      <c r="F10938" t="s">
        <v>10891</v>
      </c>
      <c r="G10938" t="s">
        <v>10892</v>
      </c>
      <c r="H10938">
        <v>7</v>
      </c>
      <c r="I10938" s="17">
        <v>574295</v>
      </c>
      <c r="J10938" s="17">
        <v>68915.39999999999</v>
      </c>
      <c r="K10938" s="17">
        <v>505379.6</v>
      </c>
      <c r="L10938" s="17">
        <v>363873.31</v>
      </c>
      <c r="M10938" s="17">
        <v>141506.29</v>
      </c>
      <c r="N10938" s="17">
        <v>197126.0805</v>
      </c>
    </row>
    <row r="10939" spans="1:14">
      <c r="A10939" s="16">
        <v>46205</v>
      </c>
      <c r="B10939" t="s">
        <v>10981</v>
      </c>
      <c r="C10939" t="s">
        <v>29</v>
      </c>
      <c r="D10939" t="s">
        <v>30</v>
      </c>
      <c r="E10939" t="s">
        <v>31</v>
      </c>
      <c r="F10939" t="s">
        <v>10891</v>
      </c>
      <c r="G10939" t="s">
        <v>10892</v>
      </c>
      <c r="H10939">
        <v>10</v>
      </c>
      <c r="I10939" s="17">
        <v>343623</v>
      </c>
      <c r="J10939" s="17">
        <v>24053.61</v>
      </c>
      <c r="K10939" s="17">
        <v>319569.39</v>
      </c>
      <c r="L10939" s="17">
        <v>198133.02</v>
      </c>
      <c r="M10939" s="17">
        <v>121436.37</v>
      </c>
      <c r="N10939" s="17">
        <v>60736.1937</v>
      </c>
    </row>
    <row r="10940" spans="1:14">
      <c r="A10940" s="16">
        <v>46205</v>
      </c>
      <c r="B10940" t="s">
        <v>10982</v>
      </c>
      <c r="C10940" t="s">
        <v>26</v>
      </c>
      <c r="D10940" t="s">
        <v>27</v>
      </c>
      <c r="E10940" t="s">
        <v>17</v>
      </c>
      <c r="F10940" t="s">
        <v>10891</v>
      </c>
      <c r="G10940" t="s">
        <v>10892</v>
      </c>
      <c r="H10940">
        <v>5</v>
      </c>
      <c r="I10940" s="17">
        <v>125891</v>
      </c>
      <c r="J10940" s="17">
        <v>0</v>
      </c>
      <c r="K10940" s="17">
        <v>125891</v>
      </c>
      <c r="L10940" s="17">
        <v>88123.7</v>
      </c>
      <c r="M10940" s="17">
        <v>37767.3</v>
      </c>
      <c r="N10940" s="17">
        <v>132266.0502</v>
      </c>
    </row>
    <row r="10941" spans="1:14">
      <c r="A10941" s="16">
        <v>46205</v>
      </c>
      <c r="B10941" t="s">
        <v>10983</v>
      </c>
      <c r="C10941" t="s">
        <v>15</v>
      </c>
      <c r="D10941" t="s">
        <v>16</v>
      </c>
      <c r="E10941" t="s">
        <v>17</v>
      </c>
      <c r="F10941" t="s">
        <v>10891</v>
      </c>
      <c r="G10941" t="s">
        <v>10892</v>
      </c>
      <c r="H10941">
        <v>11</v>
      </c>
      <c r="I10941" s="17">
        <v>234764</v>
      </c>
      <c r="J10941" s="17">
        <v>14085.84</v>
      </c>
      <c r="K10941" s="17">
        <v>220678.16</v>
      </c>
      <c r="L10941" s="17">
        <v>154474.71</v>
      </c>
      <c r="M10941" s="17">
        <v>66203.45</v>
      </c>
      <c r="N10941" s="17">
        <v>132266.0502</v>
      </c>
    </row>
    <row r="10942" spans="1:14">
      <c r="A10942" s="16">
        <v>46205</v>
      </c>
      <c r="B10942" t="s">
        <v>10984</v>
      </c>
      <c r="C10942" t="s">
        <v>47</v>
      </c>
      <c r="D10942" t="s">
        <v>48</v>
      </c>
      <c r="E10942" t="s">
        <v>35</v>
      </c>
      <c r="F10942" t="s">
        <v>10891</v>
      </c>
      <c r="G10942" t="s">
        <v>10892</v>
      </c>
      <c r="H10942">
        <v>8</v>
      </c>
      <c r="I10942" s="17">
        <v>422899</v>
      </c>
      <c r="J10942" s="17">
        <v>54976.87</v>
      </c>
      <c r="K10942" s="17">
        <v>367922.13</v>
      </c>
      <c r="L10942" s="17">
        <v>264903.93</v>
      </c>
      <c r="M10942" s="17">
        <v>103018.2</v>
      </c>
      <c r="N10942" s="17">
        <v>197126.0805</v>
      </c>
    </row>
    <row r="10943" spans="1:14">
      <c r="A10943" s="16">
        <v>46205</v>
      </c>
      <c r="B10943" t="s">
        <v>10985</v>
      </c>
      <c r="C10943" t="s">
        <v>43</v>
      </c>
      <c r="D10943" t="s">
        <v>44</v>
      </c>
      <c r="E10943" t="s">
        <v>31</v>
      </c>
      <c r="F10943" t="s">
        <v>10891</v>
      </c>
      <c r="G10943" t="s">
        <v>10892</v>
      </c>
      <c r="H10943">
        <v>2</v>
      </c>
      <c r="I10943" s="17">
        <v>605920</v>
      </c>
      <c r="J10943" s="17">
        <v>36355.2</v>
      </c>
      <c r="K10943" s="17">
        <v>569564.8</v>
      </c>
      <c r="L10943" s="17">
        <v>353130.18</v>
      </c>
      <c r="M10943" s="17">
        <v>216434.62</v>
      </c>
      <c r="N10943" s="17">
        <v>60736.1937</v>
      </c>
    </row>
    <row r="10944" spans="1:14">
      <c r="A10944" s="16">
        <v>46205</v>
      </c>
      <c r="B10944" t="s">
        <v>10986</v>
      </c>
      <c r="C10944" t="s">
        <v>43</v>
      </c>
      <c r="D10944" t="s">
        <v>44</v>
      </c>
      <c r="E10944" t="s">
        <v>31</v>
      </c>
      <c r="F10944" t="s">
        <v>10891</v>
      </c>
      <c r="G10944" t="s">
        <v>10892</v>
      </c>
      <c r="H10944">
        <v>11</v>
      </c>
      <c r="I10944" s="17">
        <v>71779</v>
      </c>
      <c r="J10944" s="17">
        <v>2871.16</v>
      </c>
      <c r="K10944" s="17">
        <v>68907.84</v>
      </c>
      <c r="L10944" s="17">
        <v>42722.86</v>
      </c>
      <c r="M10944" s="17">
        <v>26184.98</v>
      </c>
      <c r="N10944" s="17">
        <v>60736.1937</v>
      </c>
    </row>
    <row r="10945" spans="1:14">
      <c r="A10945" s="16">
        <v>46205</v>
      </c>
      <c r="B10945" t="s">
        <v>10987</v>
      </c>
      <c r="C10945" t="s">
        <v>73</v>
      </c>
      <c r="D10945" t="s">
        <v>74</v>
      </c>
      <c r="E10945" t="s">
        <v>24</v>
      </c>
      <c r="F10945" t="s">
        <v>10891</v>
      </c>
      <c r="G10945" t="s">
        <v>10892</v>
      </c>
      <c r="H10945">
        <v>7</v>
      </c>
      <c r="I10945" s="17">
        <v>748957</v>
      </c>
      <c r="J10945" s="17">
        <v>67406.13</v>
      </c>
      <c r="K10945" s="17">
        <v>681550.87</v>
      </c>
      <c r="L10945" s="17">
        <v>517978.66</v>
      </c>
      <c r="M10945" s="17">
        <v>163572.21</v>
      </c>
      <c r="N10945" s="17">
        <v>135171.8463</v>
      </c>
    </row>
    <row r="10946" spans="1:14">
      <c r="A10946" s="16">
        <v>46205</v>
      </c>
      <c r="B10946" t="s">
        <v>10988</v>
      </c>
      <c r="C10946" t="s">
        <v>22</v>
      </c>
      <c r="D10946" t="s">
        <v>23</v>
      </c>
      <c r="E10946" t="s">
        <v>24</v>
      </c>
      <c r="F10946" t="s">
        <v>10891</v>
      </c>
      <c r="G10946" t="s">
        <v>10892</v>
      </c>
      <c r="H10946">
        <v>1</v>
      </c>
      <c r="I10946" s="17">
        <v>106862</v>
      </c>
      <c r="J10946" s="17">
        <v>4274.48</v>
      </c>
      <c r="K10946" s="17">
        <v>102587.52</v>
      </c>
      <c r="L10946" s="17">
        <v>77966.52</v>
      </c>
      <c r="M10946" s="17">
        <v>24621</v>
      </c>
      <c r="N10946" s="17">
        <v>135171.8463</v>
      </c>
    </row>
    <row r="10947" spans="1:14">
      <c r="A10947" s="16">
        <v>46205</v>
      </c>
      <c r="B10947" t="s">
        <v>10989</v>
      </c>
      <c r="C10947" t="s">
        <v>73</v>
      </c>
      <c r="D10947" t="s">
        <v>74</v>
      </c>
      <c r="E10947" t="s">
        <v>24</v>
      </c>
      <c r="F10947" t="s">
        <v>10891</v>
      </c>
      <c r="G10947" t="s">
        <v>10892</v>
      </c>
      <c r="H10947">
        <v>6</v>
      </c>
      <c r="I10947" s="17">
        <v>592969</v>
      </c>
      <c r="J10947" s="17">
        <v>77085.97</v>
      </c>
      <c r="K10947" s="17">
        <v>515883.03</v>
      </c>
      <c r="L10947" s="17">
        <v>392071.1</v>
      </c>
      <c r="M10947" s="17">
        <v>123811.93</v>
      </c>
      <c r="N10947" s="17">
        <v>135171.8463</v>
      </c>
    </row>
    <row r="10948" spans="1:14">
      <c r="A10948" s="16">
        <v>46205</v>
      </c>
      <c r="B10948" t="s">
        <v>10990</v>
      </c>
      <c r="C10948" t="s">
        <v>26</v>
      </c>
      <c r="D10948" t="s">
        <v>27</v>
      </c>
      <c r="E10948" t="s">
        <v>17</v>
      </c>
      <c r="F10948" t="s">
        <v>10891</v>
      </c>
      <c r="G10948" t="s">
        <v>10892</v>
      </c>
      <c r="H10948">
        <v>2</v>
      </c>
      <c r="I10948" s="17">
        <v>836461</v>
      </c>
      <c r="J10948" s="17">
        <v>92010.71000000001</v>
      </c>
      <c r="K10948" s="17">
        <v>744450.29</v>
      </c>
      <c r="L10948" s="17">
        <v>521115.2</v>
      </c>
      <c r="M10948" s="17">
        <v>223335.09</v>
      </c>
      <c r="N10948" s="17">
        <v>132266.0502</v>
      </c>
    </row>
    <row r="10949" spans="1:14">
      <c r="A10949" s="16">
        <v>46205</v>
      </c>
      <c r="B10949" t="s">
        <v>10991</v>
      </c>
      <c r="C10949" t="s">
        <v>22</v>
      </c>
      <c r="D10949" t="s">
        <v>23</v>
      </c>
      <c r="E10949" t="s">
        <v>24</v>
      </c>
      <c r="F10949" t="s">
        <v>10891</v>
      </c>
      <c r="G10949" t="s">
        <v>10892</v>
      </c>
      <c r="H10949">
        <v>4</v>
      </c>
      <c r="I10949" s="17">
        <v>132177</v>
      </c>
      <c r="J10949" s="17">
        <v>3965.31</v>
      </c>
      <c r="K10949" s="17">
        <v>128211.69</v>
      </c>
      <c r="L10949" s="17">
        <v>97440.88</v>
      </c>
      <c r="M10949" s="17">
        <v>30770.81</v>
      </c>
      <c r="N10949" s="17">
        <v>135171.8463</v>
      </c>
    </row>
    <row r="10950" spans="1:14">
      <c r="A10950" s="16">
        <v>46205</v>
      </c>
      <c r="B10950" t="s">
        <v>10992</v>
      </c>
      <c r="C10950" t="s">
        <v>22</v>
      </c>
      <c r="D10950" t="s">
        <v>23</v>
      </c>
      <c r="E10950" t="s">
        <v>24</v>
      </c>
      <c r="F10950" t="s">
        <v>10891</v>
      </c>
      <c r="G10950" t="s">
        <v>10892</v>
      </c>
      <c r="H10950">
        <v>1</v>
      </c>
      <c r="I10950" s="17">
        <v>232644</v>
      </c>
      <c r="J10950" s="17">
        <v>20937.96</v>
      </c>
      <c r="K10950" s="17">
        <v>211706.04</v>
      </c>
      <c r="L10950" s="17">
        <v>160896.59</v>
      </c>
      <c r="M10950" s="17">
        <v>50809.45</v>
      </c>
      <c r="N10950" s="17">
        <v>135171.8463</v>
      </c>
    </row>
    <row r="10951" spans="1:14">
      <c r="A10951" s="16">
        <v>46205</v>
      </c>
      <c r="B10951" t="s">
        <v>10993</v>
      </c>
      <c r="C10951" t="s">
        <v>29</v>
      </c>
      <c r="D10951" t="s">
        <v>30</v>
      </c>
      <c r="E10951" t="s">
        <v>31</v>
      </c>
      <c r="F10951" t="s">
        <v>10891</v>
      </c>
      <c r="G10951" t="s">
        <v>10892</v>
      </c>
      <c r="H10951">
        <v>4</v>
      </c>
      <c r="I10951" s="17">
        <v>142645</v>
      </c>
      <c r="J10951" s="17">
        <v>11411.6</v>
      </c>
      <c r="K10951" s="17">
        <v>131233.4</v>
      </c>
      <c r="L10951" s="17">
        <v>81364.71000000001</v>
      </c>
      <c r="M10951" s="17">
        <v>49868.69</v>
      </c>
      <c r="N10951" s="17">
        <v>60736.1937</v>
      </c>
    </row>
    <row r="10952" spans="1:14">
      <c r="A10952" s="16">
        <v>46206</v>
      </c>
      <c r="B10952" t="s">
        <v>10994</v>
      </c>
      <c r="C10952" t="s">
        <v>15</v>
      </c>
      <c r="D10952" t="s">
        <v>16</v>
      </c>
      <c r="E10952" t="s">
        <v>17</v>
      </c>
      <c r="F10952" t="s">
        <v>10891</v>
      </c>
      <c r="G10952" t="s">
        <v>10892</v>
      </c>
      <c r="H10952">
        <v>4</v>
      </c>
      <c r="I10952" s="17">
        <v>563746</v>
      </c>
      <c r="J10952" s="17">
        <v>73286.98</v>
      </c>
      <c r="K10952" s="17">
        <v>490459.02</v>
      </c>
      <c r="L10952" s="17">
        <v>343321.31</v>
      </c>
      <c r="M10952" s="17">
        <v>147137.71</v>
      </c>
      <c r="N10952" s="17">
        <v>132266.0502</v>
      </c>
    </row>
    <row r="10953" spans="1:14">
      <c r="A10953" s="16">
        <v>46206</v>
      </c>
      <c r="B10953" t="s">
        <v>10995</v>
      </c>
      <c r="C10953" t="s">
        <v>47</v>
      </c>
      <c r="D10953" t="s">
        <v>48</v>
      </c>
      <c r="E10953" t="s">
        <v>35</v>
      </c>
      <c r="F10953" t="s">
        <v>10891</v>
      </c>
      <c r="G10953" t="s">
        <v>10892</v>
      </c>
      <c r="H10953">
        <v>2</v>
      </c>
      <c r="I10953" s="17">
        <v>139813</v>
      </c>
      <c r="J10953" s="17">
        <v>15379.43</v>
      </c>
      <c r="K10953" s="17">
        <v>124433.57</v>
      </c>
      <c r="L10953" s="17">
        <v>89592.17</v>
      </c>
      <c r="M10953" s="17">
        <v>34841.4</v>
      </c>
      <c r="N10953" s="17">
        <v>197126.0805</v>
      </c>
    </row>
    <row r="10954" spans="1:14">
      <c r="A10954" s="16">
        <v>46206</v>
      </c>
      <c r="B10954" t="s">
        <v>10996</v>
      </c>
      <c r="C10954" t="s">
        <v>43</v>
      </c>
      <c r="D10954" t="s">
        <v>44</v>
      </c>
      <c r="E10954" t="s">
        <v>31</v>
      </c>
      <c r="F10954" t="s">
        <v>10891</v>
      </c>
      <c r="G10954" t="s">
        <v>10892</v>
      </c>
      <c r="H10954">
        <v>6</v>
      </c>
      <c r="I10954" s="17">
        <v>404370</v>
      </c>
      <c r="J10954" s="17">
        <v>28305.9</v>
      </c>
      <c r="K10954" s="17">
        <v>376064.1</v>
      </c>
      <c r="L10954" s="17">
        <v>233159.74</v>
      </c>
      <c r="M10954" s="17">
        <v>142904.36</v>
      </c>
      <c r="N10954" s="17">
        <v>60736.1937</v>
      </c>
    </row>
    <row r="10955" spans="1:14">
      <c r="A10955" s="16">
        <v>46206</v>
      </c>
      <c r="B10955" t="s">
        <v>10997</v>
      </c>
      <c r="C10955" t="s">
        <v>47</v>
      </c>
      <c r="D10955" t="s">
        <v>48</v>
      </c>
      <c r="E10955" t="s">
        <v>35</v>
      </c>
      <c r="F10955" t="s">
        <v>10891</v>
      </c>
      <c r="G10955" t="s">
        <v>10892</v>
      </c>
      <c r="H10955">
        <v>12</v>
      </c>
      <c r="I10955" s="17">
        <v>276890</v>
      </c>
      <c r="J10955" s="17">
        <v>22151.2</v>
      </c>
      <c r="K10955" s="17">
        <v>254738.8</v>
      </c>
      <c r="L10955" s="17">
        <v>183411.94</v>
      </c>
      <c r="M10955" s="17">
        <v>71326.86</v>
      </c>
      <c r="N10955" s="17">
        <v>197126.0805</v>
      </c>
    </row>
    <row r="10956" spans="1:14">
      <c r="A10956" s="16">
        <v>46206</v>
      </c>
      <c r="B10956" t="s">
        <v>10998</v>
      </c>
      <c r="C10956" t="s">
        <v>33</v>
      </c>
      <c r="D10956" t="s">
        <v>34</v>
      </c>
      <c r="E10956" t="s">
        <v>35</v>
      </c>
      <c r="F10956" t="s">
        <v>10891</v>
      </c>
      <c r="G10956" t="s">
        <v>10892</v>
      </c>
      <c r="H10956">
        <v>9</v>
      </c>
      <c r="I10956" s="17">
        <v>271667</v>
      </c>
      <c r="J10956" s="17">
        <v>8150.01</v>
      </c>
      <c r="K10956" s="17">
        <v>263516.99</v>
      </c>
      <c r="L10956" s="17">
        <v>189732.23</v>
      </c>
      <c r="M10956" s="17">
        <v>73784.75999999999</v>
      </c>
      <c r="N10956" s="17">
        <v>197126.0805</v>
      </c>
    </row>
    <row r="10957" spans="1:14">
      <c r="A10957" s="16">
        <v>46206</v>
      </c>
      <c r="B10957" t="s">
        <v>10999</v>
      </c>
      <c r="C10957" t="s">
        <v>33</v>
      </c>
      <c r="D10957" t="s">
        <v>34</v>
      </c>
      <c r="E10957" t="s">
        <v>35</v>
      </c>
      <c r="F10957" t="s">
        <v>10891</v>
      </c>
      <c r="G10957" t="s">
        <v>10892</v>
      </c>
      <c r="H10957">
        <v>9</v>
      </c>
      <c r="I10957" s="17">
        <v>446010</v>
      </c>
      <c r="J10957" s="17">
        <v>26760.6</v>
      </c>
      <c r="K10957" s="17">
        <v>419249.4</v>
      </c>
      <c r="L10957" s="17">
        <v>301859.57</v>
      </c>
      <c r="M10957" s="17">
        <v>117389.83</v>
      </c>
      <c r="N10957" s="17">
        <v>197126.0805</v>
      </c>
    </row>
    <row r="10958" spans="1:14">
      <c r="A10958" s="16">
        <v>46206</v>
      </c>
      <c r="B10958" t="s">
        <v>11000</v>
      </c>
      <c r="C10958" t="s">
        <v>47</v>
      </c>
      <c r="D10958" t="s">
        <v>48</v>
      </c>
      <c r="E10958" t="s">
        <v>35</v>
      </c>
      <c r="F10958" t="s">
        <v>10891</v>
      </c>
      <c r="G10958" t="s">
        <v>10892</v>
      </c>
      <c r="H10958">
        <v>4</v>
      </c>
      <c r="I10958" s="17">
        <v>406172</v>
      </c>
      <c r="J10958" s="17">
        <v>0</v>
      </c>
      <c r="K10958" s="17">
        <v>406172</v>
      </c>
      <c r="L10958" s="17">
        <v>292443.84</v>
      </c>
      <c r="M10958" s="17">
        <v>113728.16</v>
      </c>
      <c r="N10958" s="17">
        <v>197126.0805</v>
      </c>
    </row>
    <row r="10959" spans="1:14">
      <c r="A10959" s="16">
        <v>46206</v>
      </c>
      <c r="B10959" t="s">
        <v>11001</v>
      </c>
      <c r="C10959" t="s">
        <v>47</v>
      </c>
      <c r="D10959" t="s">
        <v>48</v>
      </c>
      <c r="E10959" t="s">
        <v>35</v>
      </c>
      <c r="F10959" t="s">
        <v>10891</v>
      </c>
      <c r="G10959" t="s">
        <v>10892</v>
      </c>
      <c r="H10959">
        <v>12</v>
      </c>
      <c r="I10959" s="17">
        <v>503482</v>
      </c>
      <c r="J10959" s="17">
        <v>0</v>
      </c>
      <c r="K10959" s="17">
        <v>503482</v>
      </c>
      <c r="L10959" s="17">
        <v>362507.04</v>
      </c>
      <c r="M10959" s="17">
        <v>140974.96</v>
      </c>
      <c r="N10959" s="17">
        <v>197126.0805</v>
      </c>
    </row>
    <row r="10960" spans="1:14">
      <c r="A10960" s="16">
        <v>46206</v>
      </c>
      <c r="B10960" t="s">
        <v>11002</v>
      </c>
      <c r="C10960" t="s">
        <v>26</v>
      </c>
      <c r="D10960" t="s">
        <v>27</v>
      </c>
      <c r="E10960" t="s">
        <v>17</v>
      </c>
      <c r="F10960" t="s">
        <v>10891</v>
      </c>
      <c r="G10960" t="s">
        <v>10892</v>
      </c>
      <c r="H10960">
        <v>7</v>
      </c>
      <c r="I10960" s="17">
        <v>115681</v>
      </c>
      <c r="J10960" s="17">
        <v>0</v>
      </c>
      <c r="K10960" s="17">
        <v>115681</v>
      </c>
      <c r="L10960" s="17">
        <v>80976.7</v>
      </c>
      <c r="M10960" s="17">
        <v>34704.3</v>
      </c>
      <c r="N10960" s="17">
        <v>132266.0502</v>
      </c>
    </row>
    <row r="10961" spans="1:14">
      <c r="A10961" s="16">
        <v>46206</v>
      </c>
      <c r="B10961" t="s">
        <v>11003</v>
      </c>
      <c r="C10961" t="s">
        <v>29</v>
      </c>
      <c r="D10961" t="s">
        <v>30</v>
      </c>
      <c r="E10961" t="s">
        <v>31</v>
      </c>
      <c r="F10961" t="s">
        <v>10891</v>
      </c>
      <c r="G10961" t="s">
        <v>10892</v>
      </c>
      <c r="H10961">
        <v>11</v>
      </c>
      <c r="I10961" s="17">
        <v>263228</v>
      </c>
      <c r="J10961" s="17">
        <v>10529.12</v>
      </c>
      <c r="K10961" s="17">
        <v>252698.88</v>
      </c>
      <c r="L10961" s="17">
        <v>156673.31</v>
      </c>
      <c r="M10961" s="17">
        <v>96025.57000000001</v>
      </c>
      <c r="N10961" s="17">
        <v>60736.1937</v>
      </c>
    </row>
    <row r="10962" spans="1:14">
      <c r="A10962" s="16">
        <v>46206</v>
      </c>
      <c r="B10962" t="s">
        <v>11004</v>
      </c>
      <c r="C10962" t="s">
        <v>26</v>
      </c>
      <c r="D10962" t="s">
        <v>27</v>
      </c>
      <c r="E10962" t="s">
        <v>17</v>
      </c>
      <c r="F10962" t="s">
        <v>10891</v>
      </c>
      <c r="G10962" t="s">
        <v>10892</v>
      </c>
      <c r="H10962">
        <v>1</v>
      </c>
      <c r="I10962" s="17">
        <v>272700</v>
      </c>
      <c r="J10962" s="17">
        <v>0</v>
      </c>
      <c r="K10962" s="17">
        <v>272700</v>
      </c>
      <c r="L10962" s="17">
        <v>190890</v>
      </c>
      <c r="M10962" s="17">
        <v>81810</v>
      </c>
      <c r="N10962" s="17">
        <v>132266.0502</v>
      </c>
    </row>
    <row r="10963" spans="1:14">
      <c r="A10963" s="16">
        <v>46206</v>
      </c>
      <c r="B10963" t="s">
        <v>11005</v>
      </c>
      <c r="C10963" t="s">
        <v>43</v>
      </c>
      <c r="D10963" t="s">
        <v>44</v>
      </c>
      <c r="E10963" t="s">
        <v>31</v>
      </c>
      <c r="F10963" t="s">
        <v>10891</v>
      </c>
      <c r="G10963" t="s">
        <v>10892</v>
      </c>
      <c r="H10963">
        <v>4</v>
      </c>
      <c r="I10963" s="17">
        <v>752246</v>
      </c>
      <c r="J10963" s="17">
        <v>0</v>
      </c>
      <c r="K10963" s="17">
        <v>752246</v>
      </c>
      <c r="L10963" s="17">
        <v>466392.52</v>
      </c>
      <c r="M10963" s="17">
        <v>285853.48</v>
      </c>
      <c r="N10963" s="17">
        <v>60736.1937</v>
      </c>
    </row>
    <row r="10964" spans="1:14">
      <c r="A10964" s="16">
        <v>46206</v>
      </c>
      <c r="B10964" t="s">
        <v>11006</v>
      </c>
      <c r="C10964" t="s">
        <v>15</v>
      </c>
      <c r="D10964" t="s">
        <v>16</v>
      </c>
      <c r="E10964" t="s">
        <v>17</v>
      </c>
      <c r="F10964" t="s">
        <v>10891</v>
      </c>
      <c r="G10964" t="s">
        <v>10892</v>
      </c>
      <c r="H10964">
        <v>8</v>
      </c>
      <c r="I10964" s="17">
        <v>821959</v>
      </c>
      <c r="J10964" s="17">
        <v>0</v>
      </c>
      <c r="K10964" s="17">
        <v>821959</v>
      </c>
      <c r="L10964" s="17">
        <v>575371.3</v>
      </c>
      <c r="M10964" s="17">
        <v>246587.7</v>
      </c>
      <c r="N10964" s="17">
        <v>132266.0502</v>
      </c>
    </row>
    <row r="10965" spans="1:14">
      <c r="A10965" s="16">
        <v>46206</v>
      </c>
      <c r="B10965" t="s">
        <v>11007</v>
      </c>
      <c r="C10965" t="s">
        <v>15</v>
      </c>
      <c r="D10965" t="s">
        <v>16</v>
      </c>
      <c r="E10965" t="s">
        <v>17</v>
      </c>
      <c r="F10965" t="s">
        <v>10891</v>
      </c>
      <c r="G10965" t="s">
        <v>10892</v>
      </c>
      <c r="H10965">
        <v>6</v>
      </c>
      <c r="I10965" s="17">
        <v>725937</v>
      </c>
      <c r="J10965" s="17">
        <v>29037.48</v>
      </c>
      <c r="K10965" s="17">
        <v>696899.52</v>
      </c>
      <c r="L10965" s="17">
        <v>487829.66</v>
      </c>
      <c r="M10965" s="17">
        <v>209069.86</v>
      </c>
      <c r="N10965" s="17">
        <v>132266.0502</v>
      </c>
    </row>
    <row r="10966" spans="1:14">
      <c r="A10966" s="16">
        <v>46206</v>
      </c>
      <c r="B10966" t="s">
        <v>11008</v>
      </c>
      <c r="C10966" t="s">
        <v>47</v>
      </c>
      <c r="D10966" t="s">
        <v>48</v>
      </c>
      <c r="E10966" t="s">
        <v>35</v>
      </c>
      <c r="F10966" t="s">
        <v>10891</v>
      </c>
      <c r="G10966" t="s">
        <v>10892</v>
      </c>
      <c r="H10966">
        <v>10</v>
      </c>
      <c r="I10966" s="17">
        <v>291453</v>
      </c>
      <c r="J10966" s="17">
        <v>20401.71</v>
      </c>
      <c r="K10966" s="17">
        <v>271051.29</v>
      </c>
      <c r="L10966" s="17">
        <v>195156.93</v>
      </c>
      <c r="M10966" s="17">
        <v>75894.36</v>
      </c>
      <c r="N10966" s="17">
        <v>197126.0805</v>
      </c>
    </row>
    <row r="10967" spans="1:14">
      <c r="A10967" s="16">
        <v>46206</v>
      </c>
      <c r="B10967" t="s">
        <v>11009</v>
      </c>
      <c r="C10967" t="s">
        <v>15</v>
      </c>
      <c r="D10967" t="s">
        <v>16</v>
      </c>
      <c r="E10967" t="s">
        <v>17</v>
      </c>
      <c r="F10967" t="s">
        <v>10891</v>
      </c>
      <c r="G10967" t="s">
        <v>10892</v>
      </c>
      <c r="H10967">
        <v>6</v>
      </c>
      <c r="I10967" s="17">
        <v>570808</v>
      </c>
      <c r="J10967" s="17">
        <v>68496.96000000001</v>
      </c>
      <c r="K10967" s="17">
        <v>502311.04</v>
      </c>
      <c r="L10967" s="17">
        <v>351617.73</v>
      </c>
      <c r="M10967" s="17">
        <v>150693.31</v>
      </c>
      <c r="N10967" s="17">
        <v>132266.0502</v>
      </c>
    </row>
    <row r="10968" spans="1:14">
      <c r="A10968" s="16">
        <v>46206</v>
      </c>
      <c r="B10968" t="s">
        <v>11010</v>
      </c>
      <c r="C10968" t="s">
        <v>47</v>
      </c>
      <c r="D10968" t="s">
        <v>48</v>
      </c>
      <c r="E10968" t="s">
        <v>35</v>
      </c>
      <c r="F10968" t="s">
        <v>10891</v>
      </c>
      <c r="G10968" t="s">
        <v>10892</v>
      </c>
      <c r="H10968">
        <v>1</v>
      </c>
      <c r="I10968" s="17">
        <v>686159</v>
      </c>
      <c r="J10968" s="17">
        <v>48031.13</v>
      </c>
      <c r="K10968" s="17">
        <v>638127.87</v>
      </c>
      <c r="L10968" s="17">
        <v>459452.07</v>
      </c>
      <c r="M10968" s="17">
        <v>178675.8</v>
      </c>
      <c r="N10968" s="17">
        <v>197126.0805</v>
      </c>
    </row>
    <row r="10969" spans="1:14">
      <c r="A10969" s="16">
        <v>46206</v>
      </c>
      <c r="B10969" t="s">
        <v>11011</v>
      </c>
      <c r="C10969" t="s">
        <v>29</v>
      </c>
      <c r="D10969" t="s">
        <v>30</v>
      </c>
      <c r="E10969" t="s">
        <v>31</v>
      </c>
      <c r="F10969" t="s">
        <v>10891</v>
      </c>
      <c r="G10969" t="s">
        <v>10892</v>
      </c>
      <c r="H10969">
        <v>7</v>
      </c>
      <c r="I10969" s="17">
        <v>470523</v>
      </c>
      <c r="J10969" s="17">
        <v>0</v>
      </c>
      <c r="K10969" s="17">
        <v>470523</v>
      </c>
      <c r="L10969" s="17">
        <v>291724.26</v>
      </c>
      <c r="M10969" s="17">
        <v>178798.74</v>
      </c>
      <c r="N10969" s="17">
        <v>60736.1937</v>
      </c>
    </row>
    <row r="10970" spans="1:14">
      <c r="A10970" s="16">
        <v>46206</v>
      </c>
      <c r="B10970" t="s">
        <v>11012</v>
      </c>
      <c r="C10970" t="s">
        <v>43</v>
      </c>
      <c r="D10970" t="s">
        <v>44</v>
      </c>
      <c r="E10970" t="s">
        <v>31</v>
      </c>
      <c r="F10970" t="s">
        <v>10891</v>
      </c>
      <c r="G10970" t="s">
        <v>10892</v>
      </c>
      <c r="H10970">
        <v>12</v>
      </c>
      <c r="I10970" s="17">
        <v>448073</v>
      </c>
      <c r="J10970" s="17">
        <v>49288.03</v>
      </c>
      <c r="K10970" s="17">
        <v>398784.97</v>
      </c>
      <c r="L10970" s="17">
        <v>247246.68</v>
      </c>
      <c r="M10970" s="17">
        <v>151538.29</v>
      </c>
      <c r="N10970" s="17">
        <v>60736.1937</v>
      </c>
    </row>
    <row r="10971" spans="1:14">
      <c r="A10971" s="16">
        <v>46206</v>
      </c>
      <c r="B10971" t="s">
        <v>11013</v>
      </c>
      <c r="C10971" t="s">
        <v>15</v>
      </c>
      <c r="D10971" t="s">
        <v>16</v>
      </c>
      <c r="E10971" t="s">
        <v>17</v>
      </c>
      <c r="F10971" t="s">
        <v>10891</v>
      </c>
      <c r="G10971" t="s">
        <v>10892</v>
      </c>
      <c r="H10971">
        <v>5</v>
      </c>
      <c r="I10971" s="17">
        <v>687595</v>
      </c>
      <c r="J10971" s="17">
        <v>0</v>
      </c>
      <c r="K10971" s="17">
        <v>687595</v>
      </c>
      <c r="L10971" s="17">
        <v>481316.5</v>
      </c>
      <c r="M10971" s="17">
        <v>206278.5</v>
      </c>
      <c r="N10971" s="17">
        <v>132266.0502</v>
      </c>
    </row>
    <row r="10972" spans="1:14">
      <c r="A10972" s="16">
        <v>46206</v>
      </c>
      <c r="B10972" t="s">
        <v>11014</v>
      </c>
      <c r="C10972" t="s">
        <v>29</v>
      </c>
      <c r="D10972" t="s">
        <v>30</v>
      </c>
      <c r="E10972" t="s">
        <v>31</v>
      </c>
      <c r="F10972" t="s">
        <v>10891</v>
      </c>
      <c r="G10972" t="s">
        <v>10892</v>
      </c>
      <c r="H10972">
        <v>12</v>
      </c>
      <c r="I10972" s="17">
        <v>59996</v>
      </c>
      <c r="J10972" s="17">
        <v>0</v>
      </c>
      <c r="K10972" s="17">
        <v>59996</v>
      </c>
      <c r="L10972" s="17">
        <v>37197.52</v>
      </c>
      <c r="M10972" s="17">
        <v>22798.48</v>
      </c>
      <c r="N10972" s="17">
        <v>60736.1937</v>
      </c>
    </row>
    <row r="10973" spans="1:14">
      <c r="A10973" s="16">
        <v>46206</v>
      </c>
      <c r="B10973" t="s">
        <v>11015</v>
      </c>
      <c r="C10973" t="s">
        <v>22</v>
      </c>
      <c r="D10973" t="s">
        <v>23</v>
      </c>
      <c r="E10973" t="s">
        <v>24</v>
      </c>
      <c r="F10973" t="s">
        <v>10891</v>
      </c>
      <c r="G10973" t="s">
        <v>10892</v>
      </c>
      <c r="H10973">
        <v>6</v>
      </c>
      <c r="I10973" s="17">
        <v>708308</v>
      </c>
      <c r="J10973" s="17">
        <v>92080.03999999999</v>
      </c>
      <c r="K10973" s="17">
        <v>616227.96</v>
      </c>
      <c r="L10973" s="17">
        <v>468333.25</v>
      </c>
      <c r="M10973" s="17">
        <v>147894.71</v>
      </c>
      <c r="N10973" s="17">
        <v>135171.8463</v>
      </c>
    </row>
    <row r="10974" spans="1:14">
      <c r="A10974" s="16">
        <v>46206</v>
      </c>
      <c r="B10974" t="s">
        <v>11016</v>
      </c>
      <c r="C10974" t="s">
        <v>22</v>
      </c>
      <c r="D10974" t="s">
        <v>23</v>
      </c>
      <c r="E10974" t="s">
        <v>24</v>
      </c>
      <c r="F10974" t="s">
        <v>10891</v>
      </c>
      <c r="G10974" t="s">
        <v>10892</v>
      </c>
      <c r="H10974">
        <v>8</v>
      </c>
      <c r="I10974" s="17">
        <v>229183</v>
      </c>
      <c r="J10974" s="17">
        <v>34377.45</v>
      </c>
      <c r="K10974" s="17">
        <v>194805.55</v>
      </c>
      <c r="L10974" s="17">
        <v>148052.22</v>
      </c>
      <c r="M10974" s="17">
        <v>46753.33</v>
      </c>
      <c r="N10974" s="17">
        <v>135171.8463</v>
      </c>
    </row>
    <row r="10975" spans="1:14">
      <c r="A10975" s="16">
        <v>46206</v>
      </c>
      <c r="B10975" t="s">
        <v>11017</v>
      </c>
      <c r="C10975" t="s">
        <v>73</v>
      </c>
      <c r="D10975" t="s">
        <v>74</v>
      </c>
      <c r="E10975" t="s">
        <v>24</v>
      </c>
      <c r="F10975" t="s">
        <v>10891</v>
      </c>
      <c r="G10975" t="s">
        <v>10892</v>
      </c>
      <c r="H10975">
        <v>2</v>
      </c>
      <c r="I10975" s="17">
        <v>242769</v>
      </c>
      <c r="J10975" s="17">
        <v>14566.14</v>
      </c>
      <c r="K10975" s="17">
        <v>228202.86</v>
      </c>
      <c r="L10975" s="17">
        <v>173434.17</v>
      </c>
      <c r="M10975" s="17">
        <v>54768.69</v>
      </c>
      <c r="N10975" s="17">
        <v>135171.8463</v>
      </c>
    </row>
    <row r="10976" spans="1:14">
      <c r="A10976" s="16">
        <v>46206</v>
      </c>
      <c r="B10976" t="s">
        <v>11018</v>
      </c>
      <c r="C10976" t="s">
        <v>15</v>
      </c>
      <c r="D10976" t="s">
        <v>16</v>
      </c>
      <c r="E10976" t="s">
        <v>17</v>
      </c>
      <c r="F10976" t="s">
        <v>10891</v>
      </c>
      <c r="G10976" t="s">
        <v>10892</v>
      </c>
      <c r="H10976">
        <v>6</v>
      </c>
      <c r="I10976" s="17">
        <v>280300</v>
      </c>
      <c r="J10976" s="17">
        <v>8409</v>
      </c>
      <c r="K10976" s="17">
        <v>271891</v>
      </c>
      <c r="L10976" s="17">
        <v>190323.7</v>
      </c>
      <c r="M10976" s="17">
        <v>81567.3</v>
      </c>
      <c r="N10976" s="17">
        <v>132266.0502</v>
      </c>
    </row>
    <row r="10977" spans="1:14">
      <c r="A10977" s="16">
        <v>46206</v>
      </c>
      <c r="B10977" t="s">
        <v>11019</v>
      </c>
      <c r="C10977" t="s">
        <v>26</v>
      </c>
      <c r="D10977" t="s">
        <v>27</v>
      </c>
      <c r="E10977" t="s">
        <v>17</v>
      </c>
      <c r="F10977" t="s">
        <v>10891</v>
      </c>
      <c r="G10977" t="s">
        <v>10892</v>
      </c>
      <c r="H10977">
        <v>11</v>
      </c>
      <c r="I10977" s="17">
        <v>273497</v>
      </c>
      <c r="J10977" s="17">
        <v>0</v>
      </c>
      <c r="K10977" s="17">
        <v>273497</v>
      </c>
      <c r="L10977" s="17">
        <v>191447.9</v>
      </c>
      <c r="M10977" s="17">
        <v>82049.10000000001</v>
      </c>
      <c r="N10977" s="17">
        <v>132266.0502</v>
      </c>
    </row>
    <row r="10978" spans="1:14">
      <c r="A10978" s="16">
        <v>46206</v>
      </c>
      <c r="B10978" t="s">
        <v>11020</v>
      </c>
      <c r="C10978" t="s">
        <v>26</v>
      </c>
      <c r="D10978" t="s">
        <v>27</v>
      </c>
      <c r="E10978" t="s">
        <v>17</v>
      </c>
      <c r="F10978" t="s">
        <v>10891</v>
      </c>
      <c r="G10978" t="s">
        <v>10892</v>
      </c>
      <c r="H10978">
        <v>11</v>
      </c>
      <c r="I10978" s="17">
        <v>76949</v>
      </c>
      <c r="J10978" s="17">
        <v>7694.9</v>
      </c>
      <c r="K10978" s="17">
        <v>69254.10000000001</v>
      </c>
      <c r="L10978" s="17">
        <v>48477.87</v>
      </c>
      <c r="M10978" s="17">
        <v>20776.23</v>
      </c>
      <c r="N10978" s="17">
        <v>132266.0502</v>
      </c>
    </row>
    <row r="10979" spans="1:14">
      <c r="A10979" s="16">
        <v>46206</v>
      </c>
      <c r="B10979" t="s">
        <v>11021</v>
      </c>
      <c r="C10979" t="s">
        <v>22</v>
      </c>
      <c r="D10979" t="s">
        <v>23</v>
      </c>
      <c r="E10979" t="s">
        <v>24</v>
      </c>
      <c r="F10979" t="s">
        <v>10891</v>
      </c>
      <c r="G10979" t="s">
        <v>10892</v>
      </c>
      <c r="H10979">
        <v>6</v>
      </c>
      <c r="I10979" s="17">
        <v>812675</v>
      </c>
      <c r="J10979" s="17">
        <v>0</v>
      </c>
      <c r="K10979" s="17">
        <v>812675</v>
      </c>
      <c r="L10979" s="17">
        <v>617633</v>
      </c>
      <c r="M10979" s="17">
        <v>195042</v>
      </c>
      <c r="N10979" s="17">
        <v>135171.8463</v>
      </c>
    </row>
    <row r="10980" spans="1:14">
      <c r="A10980" s="16">
        <v>46206</v>
      </c>
      <c r="B10980" t="s">
        <v>11022</v>
      </c>
      <c r="C10980" t="s">
        <v>15</v>
      </c>
      <c r="D10980" t="s">
        <v>16</v>
      </c>
      <c r="E10980" t="s">
        <v>17</v>
      </c>
      <c r="F10980" t="s">
        <v>10891</v>
      </c>
      <c r="G10980" t="s">
        <v>10892</v>
      </c>
      <c r="H10980">
        <v>8</v>
      </c>
      <c r="I10980" s="17">
        <v>528750</v>
      </c>
      <c r="J10980" s="17">
        <v>47587.5</v>
      </c>
      <c r="K10980" s="17">
        <v>481162.5</v>
      </c>
      <c r="L10980" s="17">
        <v>336813.75</v>
      </c>
      <c r="M10980" s="17">
        <v>144348.75</v>
      </c>
      <c r="N10980" s="17">
        <v>132266.0502</v>
      </c>
    </row>
    <row r="10981" spans="1:14">
      <c r="A10981" s="16">
        <v>46206</v>
      </c>
      <c r="B10981" t="s">
        <v>11023</v>
      </c>
      <c r="C10981" t="s">
        <v>33</v>
      </c>
      <c r="D10981" t="s">
        <v>34</v>
      </c>
      <c r="E10981" t="s">
        <v>35</v>
      </c>
      <c r="F10981" t="s">
        <v>10891</v>
      </c>
      <c r="G10981" t="s">
        <v>10892</v>
      </c>
      <c r="H10981">
        <v>11</v>
      </c>
      <c r="I10981" s="17">
        <v>120807</v>
      </c>
      <c r="J10981" s="17">
        <v>0</v>
      </c>
      <c r="K10981" s="17">
        <v>120807</v>
      </c>
      <c r="L10981" s="17">
        <v>86981.03999999999</v>
      </c>
      <c r="M10981" s="17">
        <v>33825.96</v>
      </c>
      <c r="N10981" s="17">
        <v>197126.0805</v>
      </c>
    </row>
    <row r="10982" spans="1:14">
      <c r="A10982" s="16">
        <v>46206</v>
      </c>
      <c r="B10982" t="s">
        <v>11024</v>
      </c>
      <c r="C10982" t="s">
        <v>33</v>
      </c>
      <c r="D10982" t="s">
        <v>34</v>
      </c>
      <c r="E10982" t="s">
        <v>35</v>
      </c>
      <c r="F10982" t="s">
        <v>10891</v>
      </c>
      <c r="G10982" t="s">
        <v>10892</v>
      </c>
      <c r="H10982">
        <v>11</v>
      </c>
      <c r="I10982" s="17">
        <v>76857</v>
      </c>
      <c r="J10982" s="17">
        <v>5379.99</v>
      </c>
      <c r="K10982" s="17">
        <v>71477.00999999999</v>
      </c>
      <c r="L10982" s="17">
        <v>51463.45</v>
      </c>
      <c r="M10982" s="17">
        <v>20013.56</v>
      </c>
      <c r="N10982" s="17">
        <v>197126.0805</v>
      </c>
    </row>
    <row r="10983" spans="1:14">
      <c r="A10983" s="16">
        <v>46206</v>
      </c>
      <c r="B10983" t="s">
        <v>11025</v>
      </c>
      <c r="C10983" t="s">
        <v>22</v>
      </c>
      <c r="D10983" t="s">
        <v>23</v>
      </c>
      <c r="E10983" t="s">
        <v>24</v>
      </c>
      <c r="F10983" t="s">
        <v>10891</v>
      </c>
      <c r="G10983" t="s">
        <v>10892</v>
      </c>
      <c r="H10983">
        <v>11</v>
      </c>
      <c r="I10983" s="17">
        <v>480691</v>
      </c>
      <c r="J10983" s="17">
        <v>19227.64</v>
      </c>
      <c r="K10983" s="17">
        <v>461463.36</v>
      </c>
      <c r="L10983" s="17">
        <v>350712.15</v>
      </c>
      <c r="M10983" s="17">
        <v>110751.21</v>
      </c>
      <c r="N10983" s="17">
        <v>135171.8463</v>
      </c>
    </row>
    <row r="10984" spans="1:14">
      <c r="A10984" s="16">
        <v>46206</v>
      </c>
      <c r="B10984" t="s">
        <v>11026</v>
      </c>
      <c r="C10984" t="s">
        <v>43</v>
      </c>
      <c r="D10984" t="s">
        <v>44</v>
      </c>
      <c r="E10984" t="s">
        <v>31</v>
      </c>
      <c r="F10984" t="s">
        <v>10891</v>
      </c>
      <c r="G10984" t="s">
        <v>10892</v>
      </c>
      <c r="H10984">
        <v>6</v>
      </c>
      <c r="I10984" s="17">
        <v>169025</v>
      </c>
      <c r="J10984" s="17">
        <v>0</v>
      </c>
      <c r="K10984" s="17">
        <v>169025</v>
      </c>
      <c r="L10984" s="17">
        <v>104795.5</v>
      </c>
      <c r="M10984" s="17">
        <v>64229.5</v>
      </c>
      <c r="N10984" s="17">
        <v>60736.1937</v>
      </c>
    </row>
    <row r="10985" spans="1:14">
      <c r="A10985" s="16">
        <v>46206</v>
      </c>
      <c r="B10985" t="s">
        <v>11027</v>
      </c>
      <c r="C10985" t="s">
        <v>22</v>
      </c>
      <c r="D10985" t="s">
        <v>23</v>
      </c>
      <c r="E10985" t="s">
        <v>24</v>
      </c>
      <c r="F10985" t="s">
        <v>10891</v>
      </c>
      <c r="G10985" t="s">
        <v>10892</v>
      </c>
      <c r="H10985">
        <v>12</v>
      </c>
      <c r="I10985" s="17">
        <v>577835</v>
      </c>
      <c r="J10985" s="17">
        <v>63561.85</v>
      </c>
      <c r="K10985" s="17">
        <v>514273.15</v>
      </c>
      <c r="L10985" s="17">
        <v>390847.59</v>
      </c>
      <c r="M10985" s="17">
        <v>123425.56</v>
      </c>
      <c r="N10985" s="17">
        <v>135171.8463</v>
      </c>
    </row>
    <row r="10986" spans="1:14">
      <c r="A10986" s="16">
        <v>46206</v>
      </c>
      <c r="B10986" t="s">
        <v>11028</v>
      </c>
      <c r="C10986" t="s">
        <v>15</v>
      </c>
      <c r="D10986" t="s">
        <v>16</v>
      </c>
      <c r="E10986" t="s">
        <v>17</v>
      </c>
      <c r="F10986" t="s">
        <v>10891</v>
      </c>
      <c r="G10986" t="s">
        <v>10892</v>
      </c>
      <c r="H10986">
        <v>4</v>
      </c>
      <c r="I10986" s="17">
        <v>86429</v>
      </c>
      <c r="J10986" s="17">
        <v>2592.87</v>
      </c>
      <c r="K10986" s="17">
        <v>83836.13</v>
      </c>
      <c r="L10986" s="17">
        <v>58685.29</v>
      </c>
      <c r="M10986" s="17">
        <v>25150.84</v>
      </c>
      <c r="N10986" s="17">
        <v>132266.0502</v>
      </c>
    </row>
    <row r="10987" spans="1:14">
      <c r="A10987" s="16">
        <v>46206</v>
      </c>
      <c r="B10987" t="s">
        <v>11029</v>
      </c>
      <c r="C10987" t="s">
        <v>15</v>
      </c>
      <c r="D10987" t="s">
        <v>16</v>
      </c>
      <c r="E10987" t="s">
        <v>17</v>
      </c>
      <c r="F10987" t="s">
        <v>10891</v>
      </c>
      <c r="G10987" t="s">
        <v>10892</v>
      </c>
      <c r="H10987">
        <v>10</v>
      </c>
      <c r="I10987" s="17">
        <v>308567</v>
      </c>
      <c r="J10987" s="17">
        <v>30856.7</v>
      </c>
      <c r="K10987" s="17">
        <v>277710.3</v>
      </c>
      <c r="L10987" s="17">
        <v>194397.21</v>
      </c>
      <c r="M10987" s="17">
        <v>83313.09</v>
      </c>
      <c r="N10987" s="17">
        <v>132266.0502</v>
      </c>
    </row>
    <row r="10988" spans="1:14">
      <c r="A10988" s="16">
        <v>46206</v>
      </c>
      <c r="B10988" t="s">
        <v>11030</v>
      </c>
      <c r="C10988" t="s">
        <v>15</v>
      </c>
      <c r="D10988" t="s">
        <v>16</v>
      </c>
      <c r="E10988" t="s">
        <v>17</v>
      </c>
      <c r="F10988" t="s">
        <v>10891</v>
      </c>
      <c r="G10988" t="s">
        <v>10892</v>
      </c>
      <c r="H10988">
        <v>1</v>
      </c>
      <c r="I10988" s="17">
        <v>448723</v>
      </c>
      <c r="J10988" s="17">
        <v>31410.61</v>
      </c>
      <c r="K10988" s="17">
        <v>417312.39</v>
      </c>
      <c r="L10988" s="17">
        <v>292118.67</v>
      </c>
      <c r="M10988" s="17">
        <v>125193.72</v>
      </c>
      <c r="N10988" s="17">
        <v>132266.0502</v>
      </c>
    </row>
    <row r="10989" spans="1:14">
      <c r="A10989" s="16">
        <v>46206</v>
      </c>
      <c r="B10989" t="s">
        <v>11031</v>
      </c>
      <c r="C10989" t="s">
        <v>29</v>
      </c>
      <c r="D10989" t="s">
        <v>30</v>
      </c>
      <c r="E10989" t="s">
        <v>31</v>
      </c>
      <c r="F10989" t="s">
        <v>10891</v>
      </c>
      <c r="G10989" t="s">
        <v>10892</v>
      </c>
      <c r="H10989">
        <v>8</v>
      </c>
      <c r="I10989" s="17">
        <v>549173</v>
      </c>
      <c r="J10989" s="17">
        <v>16475.19</v>
      </c>
      <c r="K10989" s="17">
        <v>532697.8100000001</v>
      </c>
      <c r="L10989" s="17">
        <v>330272.64</v>
      </c>
      <c r="M10989" s="17">
        <v>202425.17</v>
      </c>
      <c r="N10989" s="17">
        <v>60736.1937</v>
      </c>
    </row>
    <row r="10990" spans="1:14">
      <c r="A10990" s="16">
        <v>46206</v>
      </c>
      <c r="B10990" t="s">
        <v>11032</v>
      </c>
      <c r="C10990" t="s">
        <v>22</v>
      </c>
      <c r="D10990" t="s">
        <v>23</v>
      </c>
      <c r="E10990" t="s">
        <v>24</v>
      </c>
      <c r="F10990" t="s">
        <v>10891</v>
      </c>
      <c r="G10990" t="s">
        <v>10892</v>
      </c>
      <c r="H10990">
        <v>12</v>
      </c>
      <c r="I10990" s="17">
        <v>748959</v>
      </c>
      <c r="J10990" s="17">
        <v>0</v>
      </c>
      <c r="K10990" s="17">
        <v>748959</v>
      </c>
      <c r="L10990" s="17">
        <v>569208.84</v>
      </c>
      <c r="M10990" s="17">
        <v>179750.16</v>
      </c>
      <c r="N10990" s="17">
        <v>135171.8463</v>
      </c>
    </row>
    <row r="10991" spans="1:14">
      <c r="A10991" s="16">
        <v>46206</v>
      </c>
      <c r="B10991" t="s">
        <v>11033</v>
      </c>
      <c r="C10991" t="s">
        <v>33</v>
      </c>
      <c r="D10991" t="s">
        <v>34</v>
      </c>
      <c r="E10991" t="s">
        <v>35</v>
      </c>
      <c r="F10991" t="s">
        <v>10891</v>
      </c>
      <c r="G10991" t="s">
        <v>10892</v>
      </c>
      <c r="H10991">
        <v>9</v>
      </c>
      <c r="I10991" s="17">
        <v>408444</v>
      </c>
      <c r="J10991" s="17">
        <v>0</v>
      </c>
      <c r="K10991" s="17">
        <v>408444</v>
      </c>
      <c r="L10991" s="17">
        <v>294079.68</v>
      </c>
      <c r="M10991" s="17">
        <v>114364.32</v>
      </c>
      <c r="N10991" s="17">
        <v>197126.0805</v>
      </c>
    </row>
    <row r="10992" spans="1:14">
      <c r="A10992" s="16">
        <v>46206</v>
      </c>
      <c r="B10992" t="s">
        <v>11034</v>
      </c>
      <c r="C10992" t="s">
        <v>29</v>
      </c>
      <c r="D10992" t="s">
        <v>30</v>
      </c>
      <c r="E10992" t="s">
        <v>31</v>
      </c>
      <c r="F10992" t="s">
        <v>10891</v>
      </c>
      <c r="G10992" t="s">
        <v>10892</v>
      </c>
      <c r="H10992">
        <v>7</v>
      </c>
      <c r="I10992" s="17">
        <v>836575</v>
      </c>
      <c r="J10992" s="17">
        <v>83657.5</v>
      </c>
      <c r="K10992" s="17">
        <v>752917.5</v>
      </c>
      <c r="L10992" s="17">
        <v>466808.85</v>
      </c>
      <c r="M10992" s="17">
        <v>286108.65</v>
      </c>
      <c r="N10992" s="17">
        <v>60736.1937</v>
      </c>
    </row>
    <row r="10993" spans="1:14">
      <c r="A10993" s="16">
        <v>46206</v>
      </c>
      <c r="B10993" t="s">
        <v>11035</v>
      </c>
      <c r="C10993" t="s">
        <v>29</v>
      </c>
      <c r="D10993" t="s">
        <v>30</v>
      </c>
      <c r="E10993" t="s">
        <v>31</v>
      </c>
      <c r="F10993" t="s">
        <v>10891</v>
      </c>
      <c r="G10993" t="s">
        <v>10892</v>
      </c>
      <c r="H10993">
        <v>2</v>
      </c>
      <c r="I10993" s="17">
        <v>60147</v>
      </c>
      <c r="J10993" s="17">
        <v>0</v>
      </c>
      <c r="K10993" s="17">
        <v>60147</v>
      </c>
      <c r="L10993" s="17">
        <v>37291.14</v>
      </c>
      <c r="M10993" s="17">
        <v>22855.86</v>
      </c>
      <c r="N10993" s="17">
        <v>60736.1937</v>
      </c>
    </row>
    <row r="10994" spans="1:14">
      <c r="A10994" s="16">
        <v>46206</v>
      </c>
      <c r="B10994" t="s">
        <v>11036</v>
      </c>
      <c r="C10994" t="s">
        <v>43</v>
      </c>
      <c r="D10994" t="s">
        <v>44</v>
      </c>
      <c r="E10994" t="s">
        <v>31</v>
      </c>
      <c r="F10994" t="s">
        <v>10891</v>
      </c>
      <c r="G10994" t="s">
        <v>10892</v>
      </c>
      <c r="H10994">
        <v>12</v>
      </c>
      <c r="I10994" s="17">
        <v>188801</v>
      </c>
      <c r="J10994" s="17">
        <v>22656.12</v>
      </c>
      <c r="K10994" s="17">
        <v>166144.88</v>
      </c>
      <c r="L10994" s="17">
        <v>103009.83</v>
      </c>
      <c r="M10994" s="17">
        <v>63135.05</v>
      </c>
      <c r="N10994" s="17">
        <v>60736.1937</v>
      </c>
    </row>
    <row r="10995" spans="1:14">
      <c r="A10995" s="16">
        <v>46206</v>
      </c>
      <c r="B10995" t="s">
        <v>11037</v>
      </c>
      <c r="C10995" t="s">
        <v>47</v>
      </c>
      <c r="D10995" t="s">
        <v>48</v>
      </c>
      <c r="E10995" t="s">
        <v>35</v>
      </c>
      <c r="F10995" t="s">
        <v>10891</v>
      </c>
      <c r="G10995" t="s">
        <v>10892</v>
      </c>
      <c r="H10995">
        <v>11</v>
      </c>
      <c r="I10995" s="17">
        <v>847139</v>
      </c>
      <c r="J10995" s="17">
        <v>59299.73</v>
      </c>
      <c r="K10995" s="17">
        <v>787839.27</v>
      </c>
      <c r="L10995" s="17">
        <v>567244.27</v>
      </c>
      <c r="M10995" s="17">
        <v>220595</v>
      </c>
      <c r="N10995" s="17">
        <v>197126.0805</v>
      </c>
    </row>
    <row r="10996" spans="1:14">
      <c r="A10996" s="16">
        <v>46206</v>
      </c>
      <c r="B10996" t="s">
        <v>11038</v>
      </c>
      <c r="C10996" t="s">
        <v>26</v>
      </c>
      <c r="D10996" t="s">
        <v>27</v>
      </c>
      <c r="E10996" t="s">
        <v>17</v>
      </c>
      <c r="F10996" t="s">
        <v>10891</v>
      </c>
      <c r="G10996" t="s">
        <v>10892</v>
      </c>
      <c r="H10996">
        <v>7</v>
      </c>
      <c r="I10996" s="17">
        <v>193843</v>
      </c>
      <c r="J10996" s="17">
        <v>29076.45</v>
      </c>
      <c r="K10996" s="17">
        <v>164766.55</v>
      </c>
      <c r="L10996" s="17">
        <v>115336.58</v>
      </c>
      <c r="M10996" s="17">
        <v>49429.97</v>
      </c>
      <c r="N10996" s="17">
        <v>132266.0502</v>
      </c>
    </row>
    <row r="10997" spans="1:14">
      <c r="A10997" s="16">
        <v>46206</v>
      </c>
      <c r="B10997" t="s">
        <v>11039</v>
      </c>
      <c r="C10997" t="s">
        <v>73</v>
      </c>
      <c r="D10997" t="s">
        <v>74</v>
      </c>
      <c r="E10997" t="s">
        <v>24</v>
      </c>
      <c r="F10997" t="s">
        <v>10891</v>
      </c>
      <c r="G10997" t="s">
        <v>10892</v>
      </c>
      <c r="H10997">
        <v>3</v>
      </c>
      <c r="I10997" s="17">
        <v>478851</v>
      </c>
      <c r="J10997" s="17">
        <v>19154.04</v>
      </c>
      <c r="K10997" s="17">
        <v>459696.96</v>
      </c>
      <c r="L10997" s="17">
        <v>349369.69</v>
      </c>
      <c r="M10997" s="17">
        <v>110327.27</v>
      </c>
      <c r="N10997" s="17">
        <v>135171.8463</v>
      </c>
    </row>
    <row r="10998" spans="1:14">
      <c r="A10998" s="16">
        <v>46206</v>
      </c>
      <c r="B10998" t="s">
        <v>11040</v>
      </c>
      <c r="C10998" t="s">
        <v>22</v>
      </c>
      <c r="D10998" t="s">
        <v>23</v>
      </c>
      <c r="E10998" t="s">
        <v>24</v>
      </c>
      <c r="F10998" t="s">
        <v>10891</v>
      </c>
      <c r="G10998" t="s">
        <v>10892</v>
      </c>
      <c r="H10998">
        <v>6</v>
      </c>
      <c r="I10998" s="17">
        <v>337856</v>
      </c>
      <c r="J10998" s="17">
        <v>0</v>
      </c>
      <c r="K10998" s="17">
        <v>337856</v>
      </c>
      <c r="L10998" s="17">
        <v>256770.56</v>
      </c>
      <c r="M10998" s="17">
        <v>81085.44</v>
      </c>
      <c r="N10998" s="17">
        <v>135171.8463</v>
      </c>
    </row>
    <row r="10999" spans="1:14">
      <c r="A10999" s="16">
        <v>46206</v>
      </c>
      <c r="B10999" t="s">
        <v>11041</v>
      </c>
      <c r="C10999" t="s">
        <v>47</v>
      </c>
      <c r="D10999" t="s">
        <v>48</v>
      </c>
      <c r="E10999" t="s">
        <v>35</v>
      </c>
      <c r="F10999" t="s">
        <v>10891</v>
      </c>
      <c r="G10999" t="s">
        <v>10892</v>
      </c>
      <c r="H10999">
        <v>10</v>
      </c>
      <c r="I10999" s="17">
        <v>223080</v>
      </c>
      <c r="J10999" s="17">
        <v>8923.200000000001</v>
      </c>
      <c r="K10999" s="17">
        <v>214156.8</v>
      </c>
      <c r="L10999" s="17">
        <v>154192.9</v>
      </c>
      <c r="M10999" s="17">
        <v>59963.9</v>
      </c>
      <c r="N10999" s="17">
        <v>197126.0805</v>
      </c>
    </row>
    <row r="11000" spans="1:14">
      <c r="A11000" s="16">
        <v>46206</v>
      </c>
      <c r="B11000" t="s">
        <v>11042</v>
      </c>
      <c r="C11000" t="s">
        <v>15</v>
      </c>
      <c r="D11000" t="s">
        <v>16</v>
      </c>
      <c r="E11000" t="s">
        <v>17</v>
      </c>
      <c r="F11000" t="s">
        <v>10891</v>
      </c>
      <c r="G11000" t="s">
        <v>10892</v>
      </c>
      <c r="H11000">
        <v>11</v>
      </c>
      <c r="I11000" s="17">
        <v>357972</v>
      </c>
      <c r="J11000" s="17">
        <v>10739.16</v>
      </c>
      <c r="K11000" s="17">
        <v>347232.84</v>
      </c>
      <c r="L11000" s="17">
        <v>243062.99</v>
      </c>
      <c r="M11000" s="17">
        <v>104169.85</v>
      </c>
      <c r="N11000" s="17">
        <v>132266.0502</v>
      </c>
    </row>
    <row r="11001" spans="1:14">
      <c r="A11001" s="16">
        <v>46206</v>
      </c>
      <c r="B11001" t="s">
        <v>11043</v>
      </c>
      <c r="C11001" t="s">
        <v>29</v>
      </c>
      <c r="D11001" t="s">
        <v>30</v>
      </c>
      <c r="E11001" t="s">
        <v>31</v>
      </c>
      <c r="F11001" t="s">
        <v>10891</v>
      </c>
      <c r="G11001" t="s">
        <v>10892</v>
      </c>
      <c r="H11001">
        <v>12</v>
      </c>
      <c r="I11001" s="17">
        <v>330101</v>
      </c>
      <c r="J11001" s="17">
        <v>19806.06</v>
      </c>
      <c r="K11001" s="17">
        <v>310294.94</v>
      </c>
      <c r="L11001" s="17">
        <v>192382.86</v>
      </c>
      <c r="M11001" s="17">
        <v>117912.08</v>
      </c>
      <c r="N11001" s="17">
        <v>60736.1937</v>
      </c>
    </row>
    <row r="11002" spans="1:14">
      <c r="A11002" s="16">
        <v>46206</v>
      </c>
      <c r="B11002" t="s">
        <v>11044</v>
      </c>
      <c r="C11002" t="s">
        <v>26</v>
      </c>
      <c r="D11002" t="s">
        <v>27</v>
      </c>
      <c r="E11002" t="s">
        <v>17</v>
      </c>
      <c r="F11002" t="s">
        <v>10891</v>
      </c>
      <c r="G11002" t="s">
        <v>10892</v>
      </c>
      <c r="H11002">
        <v>10</v>
      </c>
      <c r="I11002" s="17">
        <v>518819</v>
      </c>
      <c r="J11002" s="17">
        <v>36317.33</v>
      </c>
      <c r="K11002" s="17">
        <v>482501.67</v>
      </c>
      <c r="L11002" s="17">
        <v>337751.17</v>
      </c>
      <c r="M11002" s="17">
        <v>144750.5</v>
      </c>
      <c r="N11002" s="17">
        <v>132266.0502</v>
      </c>
    </row>
    <row r="11003" spans="1:14">
      <c r="A11003" s="16">
        <v>46206</v>
      </c>
      <c r="B11003" t="s">
        <v>11045</v>
      </c>
      <c r="C11003" t="s">
        <v>73</v>
      </c>
      <c r="D11003" t="s">
        <v>74</v>
      </c>
      <c r="E11003" t="s">
        <v>24</v>
      </c>
      <c r="F11003" t="s">
        <v>10891</v>
      </c>
      <c r="G11003" t="s">
        <v>10892</v>
      </c>
      <c r="H11003">
        <v>11</v>
      </c>
      <c r="I11003" s="17">
        <v>811969</v>
      </c>
      <c r="J11003" s="17">
        <v>56837.83</v>
      </c>
      <c r="K11003" s="17">
        <v>755131.17</v>
      </c>
      <c r="L11003" s="17">
        <v>573899.6899999999</v>
      </c>
      <c r="M11003" s="17">
        <v>181231.48</v>
      </c>
      <c r="N11003" s="17">
        <v>135171.8463</v>
      </c>
    </row>
    <row r="11004" spans="1:14">
      <c r="A11004" s="16">
        <v>46206</v>
      </c>
      <c r="B11004" t="s">
        <v>11046</v>
      </c>
      <c r="C11004" t="s">
        <v>22</v>
      </c>
      <c r="D11004" t="s">
        <v>23</v>
      </c>
      <c r="E11004" t="s">
        <v>24</v>
      </c>
      <c r="F11004" t="s">
        <v>10891</v>
      </c>
      <c r="G11004" t="s">
        <v>10892</v>
      </c>
      <c r="H11004">
        <v>9</v>
      </c>
      <c r="I11004" s="17">
        <v>815647</v>
      </c>
      <c r="J11004" s="17">
        <v>106034.11</v>
      </c>
      <c r="K11004" s="17">
        <v>709612.89</v>
      </c>
      <c r="L11004" s="17">
        <v>539305.8</v>
      </c>
      <c r="M11004" s="17">
        <v>170307.09</v>
      </c>
      <c r="N11004" s="17">
        <v>135171.8463</v>
      </c>
    </row>
    <row r="11005" spans="1:14">
      <c r="A11005" s="16">
        <v>46206</v>
      </c>
      <c r="B11005" t="s">
        <v>11047</v>
      </c>
      <c r="C11005" t="s">
        <v>15</v>
      </c>
      <c r="D11005" t="s">
        <v>16</v>
      </c>
      <c r="E11005" t="s">
        <v>17</v>
      </c>
      <c r="F11005" t="s">
        <v>10891</v>
      </c>
      <c r="G11005" t="s">
        <v>10892</v>
      </c>
      <c r="H11005">
        <v>11</v>
      </c>
      <c r="I11005" s="17">
        <v>75318</v>
      </c>
      <c r="J11005" s="17">
        <v>10544.52</v>
      </c>
      <c r="K11005" s="17">
        <v>64773.48</v>
      </c>
      <c r="L11005" s="17">
        <v>45341.44</v>
      </c>
      <c r="M11005" s="17">
        <v>19432.04</v>
      </c>
      <c r="N11005" s="17">
        <v>132266.0502</v>
      </c>
    </row>
    <row r="11006" spans="1:14">
      <c r="A11006" s="16">
        <v>46207</v>
      </c>
      <c r="B11006" t="s">
        <v>11048</v>
      </c>
      <c r="C11006" t="s">
        <v>15</v>
      </c>
      <c r="D11006" t="s">
        <v>16</v>
      </c>
      <c r="E11006" t="s">
        <v>17</v>
      </c>
      <c r="F11006" t="s">
        <v>10891</v>
      </c>
      <c r="G11006" t="s">
        <v>10892</v>
      </c>
      <c r="H11006">
        <v>9</v>
      </c>
      <c r="I11006" s="17">
        <v>626070</v>
      </c>
      <c r="J11006" s="17">
        <v>81389.10000000001</v>
      </c>
      <c r="K11006" s="17">
        <v>544680.9</v>
      </c>
      <c r="L11006" s="17">
        <v>381276.63</v>
      </c>
      <c r="M11006" s="17">
        <v>163404.27</v>
      </c>
      <c r="N11006" s="17">
        <v>132266.0502</v>
      </c>
    </row>
    <row r="11007" spans="1:14">
      <c r="A11007" s="16">
        <v>46207</v>
      </c>
      <c r="B11007" t="s">
        <v>11049</v>
      </c>
      <c r="C11007" t="s">
        <v>29</v>
      </c>
      <c r="D11007" t="s">
        <v>30</v>
      </c>
      <c r="E11007" t="s">
        <v>31</v>
      </c>
      <c r="F11007" t="s">
        <v>10891</v>
      </c>
      <c r="G11007" t="s">
        <v>10892</v>
      </c>
      <c r="H11007">
        <v>1</v>
      </c>
      <c r="I11007" s="17">
        <v>725027</v>
      </c>
      <c r="J11007" s="17">
        <v>79752.97</v>
      </c>
      <c r="K11007" s="17">
        <v>645274.03</v>
      </c>
      <c r="L11007" s="17">
        <v>400069.9</v>
      </c>
      <c r="M11007" s="17">
        <v>245204.13</v>
      </c>
      <c r="N11007" s="17">
        <v>60736.1937</v>
      </c>
    </row>
    <row r="11008" spans="1:14">
      <c r="A11008" s="16">
        <v>46207</v>
      </c>
      <c r="B11008" t="s">
        <v>11050</v>
      </c>
      <c r="C11008" t="s">
        <v>73</v>
      </c>
      <c r="D11008" t="s">
        <v>74</v>
      </c>
      <c r="E11008" t="s">
        <v>24</v>
      </c>
      <c r="F11008" t="s">
        <v>10891</v>
      </c>
      <c r="G11008" t="s">
        <v>10892</v>
      </c>
      <c r="H11008">
        <v>5</v>
      </c>
      <c r="I11008" s="17">
        <v>697126</v>
      </c>
      <c r="J11008" s="17">
        <v>48798.82</v>
      </c>
      <c r="K11008" s="17">
        <v>648327.1800000001</v>
      </c>
      <c r="L11008" s="17">
        <v>492728.66</v>
      </c>
      <c r="M11008" s="17">
        <v>155598.52</v>
      </c>
      <c r="N11008" s="17">
        <v>135171.8463</v>
      </c>
    </row>
    <row r="11009" spans="1:14">
      <c r="A11009" s="16">
        <v>46207</v>
      </c>
      <c r="B11009" t="s">
        <v>11051</v>
      </c>
      <c r="C11009" t="s">
        <v>43</v>
      </c>
      <c r="D11009" t="s">
        <v>44</v>
      </c>
      <c r="E11009" t="s">
        <v>31</v>
      </c>
      <c r="F11009" t="s">
        <v>10891</v>
      </c>
      <c r="G11009" t="s">
        <v>10892</v>
      </c>
      <c r="H11009">
        <v>8</v>
      </c>
      <c r="I11009" s="17">
        <v>424798</v>
      </c>
      <c r="J11009" s="17">
        <v>46727.78</v>
      </c>
      <c r="K11009" s="17">
        <v>378070.22</v>
      </c>
      <c r="L11009" s="17">
        <v>234403.54</v>
      </c>
      <c r="M11009" s="17">
        <v>143666.68</v>
      </c>
      <c r="N11009" s="17">
        <v>60736.1937</v>
      </c>
    </row>
    <row r="11010" spans="1:14">
      <c r="A11010" s="16">
        <v>46207</v>
      </c>
      <c r="B11010" t="s">
        <v>11052</v>
      </c>
      <c r="C11010" t="s">
        <v>29</v>
      </c>
      <c r="D11010" t="s">
        <v>30</v>
      </c>
      <c r="E11010" t="s">
        <v>31</v>
      </c>
      <c r="F11010" t="s">
        <v>10891</v>
      </c>
      <c r="G11010" t="s">
        <v>10892</v>
      </c>
      <c r="H11010">
        <v>7</v>
      </c>
      <c r="I11010" s="17">
        <v>138806</v>
      </c>
      <c r="J11010" s="17">
        <v>9716.42</v>
      </c>
      <c r="K11010" s="17">
        <v>129089.58</v>
      </c>
      <c r="L11010" s="17">
        <v>80035.53999999999</v>
      </c>
      <c r="M11010" s="17">
        <v>49054.04</v>
      </c>
      <c r="N11010" s="17">
        <v>60736.1937</v>
      </c>
    </row>
    <row r="11011" spans="1:14">
      <c r="A11011" s="16">
        <v>46207</v>
      </c>
      <c r="B11011" t="s">
        <v>11053</v>
      </c>
      <c r="C11011" t="s">
        <v>22</v>
      </c>
      <c r="D11011" t="s">
        <v>23</v>
      </c>
      <c r="E11011" t="s">
        <v>24</v>
      </c>
      <c r="F11011" t="s">
        <v>10891</v>
      </c>
      <c r="G11011" t="s">
        <v>10892</v>
      </c>
      <c r="H11011">
        <v>2</v>
      </c>
      <c r="I11011" s="17">
        <v>98713</v>
      </c>
      <c r="J11011" s="17">
        <v>14806.95</v>
      </c>
      <c r="K11011" s="17">
        <v>83906.05</v>
      </c>
      <c r="L11011" s="17">
        <v>63768.6</v>
      </c>
      <c r="M11011" s="17">
        <v>20137.45</v>
      </c>
      <c r="N11011" s="17">
        <v>135171.8463</v>
      </c>
    </row>
    <row r="11012" spans="1:14">
      <c r="A11012" s="16">
        <v>46207</v>
      </c>
      <c r="B11012" t="s">
        <v>11054</v>
      </c>
      <c r="C11012" t="s">
        <v>26</v>
      </c>
      <c r="D11012" t="s">
        <v>27</v>
      </c>
      <c r="E11012" t="s">
        <v>17</v>
      </c>
      <c r="F11012" t="s">
        <v>10891</v>
      </c>
      <c r="G11012" t="s">
        <v>10892</v>
      </c>
      <c r="H11012">
        <v>12</v>
      </c>
      <c r="I11012" s="17">
        <v>317233</v>
      </c>
      <c r="J11012" s="17">
        <v>0</v>
      </c>
      <c r="K11012" s="17">
        <v>317233</v>
      </c>
      <c r="L11012" s="17">
        <v>222063.1</v>
      </c>
      <c r="M11012" s="17">
        <v>95169.89999999999</v>
      </c>
      <c r="N11012" s="17">
        <v>132266.0502</v>
      </c>
    </row>
    <row r="11013" spans="1:14">
      <c r="A11013" s="16">
        <v>46207</v>
      </c>
      <c r="B11013" t="s">
        <v>11055</v>
      </c>
      <c r="C11013" t="s">
        <v>29</v>
      </c>
      <c r="D11013" t="s">
        <v>30</v>
      </c>
      <c r="E11013" t="s">
        <v>31</v>
      </c>
      <c r="F11013" t="s">
        <v>10891</v>
      </c>
      <c r="G11013" t="s">
        <v>10892</v>
      </c>
      <c r="H11013">
        <v>7</v>
      </c>
      <c r="I11013" s="17">
        <v>465360</v>
      </c>
      <c r="J11013" s="17">
        <v>32575.2</v>
      </c>
      <c r="K11013" s="17">
        <v>432784.8</v>
      </c>
      <c r="L11013" s="17">
        <v>268326.58</v>
      </c>
      <c r="M11013" s="17">
        <v>164458.22</v>
      </c>
      <c r="N11013" s="17">
        <v>60736.1937</v>
      </c>
    </row>
    <row r="11014" spans="1:14">
      <c r="A11014" s="16">
        <v>46207</v>
      </c>
      <c r="B11014" t="s">
        <v>11056</v>
      </c>
      <c r="C11014" t="s">
        <v>22</v>
      </c>
      <c r="D11014" t="s">
        <v>23</v>
      </c>
      <c r="E11014" t="s">
        <v>24</v>
      </c>
      <c r="F11014" t="s">
        <v>10891</v>
      </c>
      <c r="G11014" t="s">
        <v>10892</v>
      </c>
      <c r="H11014">
        <v>1</v>
      </c>
      <c r="I11014" s="17">
        <v>142077</v>
      </c>
      <c r="J11014" s="17">
        <v>0</v>
      </c>
      <c r="K11014" s="17">
        <v>142077</v>
      </c>
      <c r="L11014" s="17">
        <v>107978.52</v>
      </c>
      <c r="M11014" s="17">
        <v>34098.48</v>
      </c>
      <c r="N11014" s="17">
        <v>135171.8463</v>
      </c>
    </row>
    <row r="11015" spans="1:14">
      <c r="A11015" s="16">
        <v>46207</v>
      </c>
      <c r="B11015" t="s">
        <v>11057</v>
      </c>
      <c r="C11015" t="s">
        <v>15</v>
      </c>
      <c r="D11015" t="s">
        <v>16</v>
      </c>
      <c r="E11015" t="s">
        <v>17</v>
      </c>
      <c r="F11015" t="s">
        <v>10891</v>
      </c>
      <c r="G11015" t="s">
        <v>10892</v>
      </c>
      <c r="H11015">
        <v>7</v>
      </c>
      <c r="I11015" s="17">
        <v>104529</v>
      </c>
      <c r="J11015" s="17">
        <v>7317.03</v>
      </c>
      <c r="K11015" s="17">
        <v>97211.97</v>
      </c>
      <c r="L11015" s="17">
        <v>68048.38</v>
      </c>
      <c r="M11015" s="17">
        <v>29163.59</v>
      </c>
      <c r="N11015" s="17">
        <v>132266.0502</v>
      </c>
    </row>
    <row r="11016" spans="1:14">
      <c r="A11016" s="16">
        <v>46207</v>
      </c>
      <c r="B11016" t="s">
        <v>11058</v>
      </c>
      <c r="C11016" t="s">
        <v>43</v>
      </c>
      <c r="D11016" t="s">
        <v>44</v>
      </c>
      <c r="E11016" t="s">
        <v>31</v>
      </c>
      <c r="F11016" t="s">
        <v>10891</v>
      </c>
      <c r="G11016" t="s">
        <v>10892</v>
      </c>
      <c r="H11016">
        <v>8</v>
      </c>
      <c r="I11016" s="17">
        <v>309507</v>
      </c>
      <c r="J11016" s="17">
        <v>34045.77</v>
      </c>
      <c r="K11016" s="17">
        <v>275461.23</v>
      </c>
      <c r="L11016" s="17">
        <v>170785.96</v>
      </c>
      <c r="M11016" s="17">
        <v>104675.27</v>
      </c>
      <c r="N11016" s="17">
        <v>60736.1937</v>
      </c>
    </row>
    <row r="11017" spans="1:14">
      <c r="A11017" s="16">
        <v>46207</v>
      </c>
      <c r="B11017" t="s">
        <v>11059</v>
      </c>
      <c r="C11017" t="s">
        <v>43</v>
      </c>
      <c r="D11017" t="s">
        <v>44</v>
      </c>
      <c r="E11017" t="s">
        <v>31</v>
      </c>
      <c r="F11017" t="s">
        <v>10891</v>
      </c>
      <c r="G11017" t="s">
        <v>10892</v>
      </c>
      <c r="H11017">
        <v>10</v>
      </c>
      <c r="I11017" s="17">
        <v>115672</v>
      </c>
      <c r="J11017" s="17">
        <v>4626.88</v>
      </c>
      <c r="K11017" s="17">
        <v>111045.12</v>
      </c>
      <c r="L11017" s="17">
        <v>68847.97</v>
      </c>
      <c r="M11017" s="17">
        <v>42197.15</v>
      </c>
      <c r="N11017" s="17">
        <v>60736.1937</v>
      </c>
    </row>
    <row r="11018" spans="1:14">
      <c r="A11018" s="16">
        <v>46207</v>
      </c>
      <c r="B11018" t="s">
        <v>11060</v>
      </c>
      <c r="C11018" t="s">
        <v>73</v>
      </c>
      <c r="D11018" t="s">
        <v>74</v>
      </c>
      <c r="E11018" t="s">
        <v>24</v>
      </c>
      <c r="F11018" t="s">
        <v>10891</v>
      </c>
      <c r="G11018" t="s">
        <v>10892</v>
      </c>
      <c r="H11018">
        <v>9</v>
      </c>
      <c r="I11018" s="17">
        <v>302309</v>
      </c>
      <c r="J11018" s="17">
        <v>6046.18</v>
      </c>
      <c r="K11018" s="17">
        <v>296262.82</v>
      </c>
      <c r="L11018" s="17">
        <v>225159.74</v>
      </c>
      <c r="M11018" s="17">
        <v>71103.08</v>
      </c>
      <c r="N11018" s="17">
        <v>135171.8463</v>
      </c>
    </row>
    <row r="11019" spans="1:14">
      <c r="A11019" s="16">
        <v>46207</v>
      </c>
      <c r="B11019" t="s">
        <v>11061</v>
      </c>
      <c r="C11019" t="s">
        <v>73</v>
      </c>
      <c r="D11019" t="s">
        <v>74</v>
      </c>
      <c r="E11019" t="s">
        <v>24</v>
      </c>
      <c r="F11019" t="s">
        <v>10891</v>
      </c>
      <c r="G11019" t="s">
        <v>10892</v>
      </c>
      <c r="H11019">
        <v>9</v>
      </c>
      <c r="I11019" s="17">
        <v>300861</v>
      </c>
      <c r="J11019" s="17">
        <v>21060.27</v>
      </c>
      <c r="K11019" s="17">
        <v>279800.73</v>
      </c>
      <c r="L11019" s="17">
        <v>212648.55</v>
      </c>
      <c r="M11019" s="17">
        <v>67152.17999999999</v>
      </c>
      <c r="N11019" s="17">
        <v>135171.8463</v>
      </c>
    </row>
    <row r="11020" spans="1:14">
      <c r="A11020" s="16">
        <v>46207</v>
      </c>
      <c r="B11020" t="s">
        <v>11062</v>
      </c>
      <c r="C11020" t="s">
        <v>29</v>
      </c>
      <c r="D11020" t="s">
        <v>30</v>
      </c>
      <c r="E11020" t="s">
        <v>31</v>
      </c>
      <c r="F11020" t="s">
        <v>10891</v>
      </c>
      <c r="G11020" t="s">
        <v>10892</v>
      </c>
      <c r="H11020">
        <v>10</v>
      </c>
      <c r="I11020" s="17">
        <v>679400</v>
      </c>
      <c r="J11020" s="17">
        <v>40764</v>
      </c>
      <c r="K11020" s="17">
        <v>638636</v>
      </c>
      <c r="L11020" s="17">
        <v>395954.32</v>
      </c>
      <c r="M11020" s="17">
        <v>242681.68</v>
      </c>
      <c r="N11020" s="17">
        <v>60736.1937</v>
      </c>
    </row>
    <row r="11021" spans="1:14">
      <c r="A11021" s="16">
        <v>46207</v>
      </c>
      <c r="B11021" t="s">
        <v>11063</v>
      </c>
      <c r="C11021" t="s">
        <v>43</v>
      </c>
      <c r="D11021" t="s">
        <v>44</v>
      </c>
      <c r="E11021" t="s">
        <v>31</v>
      </c>
      <c r="F11021" t="s">
        <v>10891</v>
      </c>
      <c r="G11021" t="s">
        <v>10892</v>
      </c>
      <c r="H11021">
        <v>12</v>
      </c>
      <c r="I11021" s="17">
        <v>727158</v>
      </c>
      <c r="J11021" s="17">
        <v>0</v>
      </c>
      <c r="K11021" s="17">
        <v>727158</v>
      </c>
      <c r="L11021" s="17">
        <v>450837.96</v>
      </c>
      <c r="M11021" s="17">
        <v>276320.04</v>
      </c>
      <c r="N11021" s="17">
        <v>60736.1937</v>
      </c>
    </row>
    <row r="11022" spans="1:14">
      <c r="A11022" s="16">
        <v>46207</v>
      </c>
      <c r="B11022" t="s">
        <v>11064</v>
      </c>
      <c r="C11022" t="s">
        <v>26</v>
      </c>
      <c r="D11022" t="s">
        <v>27</v>
      </c>
      <c r="E11022" t="s">
        <v>17</v>
      </c>
      <c r="F11022" t="s">
        <v>10891</v>
      </c>
      <c r="G11022" t="s">
        <v>10892</v>
      </c>
      <c r="H11022">
        <v>1</v>
      </c>
      <c r="I11022" s="17">
        <v>90441</v>
      </c>
      <c r="J11022" s="17">
        <v>8139.69</v>
      </c>
      <c r="K11022" s="17">
        <v>82301.31</v>
      </c>
      <c r="L11022" s="17">
        <v>57610.92</v>
      </c>
      <c r="M11022" s="17">
        <v>24690.39</v>
      </c>
      <c r="N11022" s="17">
        <v>132266.0502</v>
      </c>
    </row>
    <row r="11023" spans="1:14">
      <c r="A11023" s="16">
        <v>46207</v>
      </c>
      <c r="B11023" t="s">
        <v>11065</v>
      </c>
      <c r="C11023" t="s">
        <v>73</v>
      </c>
      <c r="D11023" t="s">
        <v>74</v>
      </c>
      <c r="E11023" t="s">
        <v>24</v>
      </c>
      <c r="F11023" t="s">
        <v>10891</v>
      </c>
      <c r="G11023" t="s">
        <v>10892</v>
      </c>
      <c r="H11023">
        <v>3</v>
      </c>
      <c r="I11023" s="17">
        <v>585498</v>
      </c>
      <c r="J11023" s="17">
        <v>29274.9</v>
      </c>
      <c r="K11023" s="17">
        <v>556223.1</v>
      </c>
      <c r="L11023" s="17">
        <v>422729.56</v>
      </c>
      <c r="M11023" s="17">
        <v>133493.54</v>
      </c>
      <c r="N11023" s="17">
        <v>135171.8463</v>
      </c>
    </row>
    <row r="11024" spans="1:14">
      <c r="A11024" s="16">
        <v>46207</v>
      </c>
      <c r="B11024" t="s">
        <v>11066</v>
      </c>
      <c r="C11024" t="s">
        <v>47</v>
      </c>
      <c r="D11024" t="s">
        <v>48</v>
      </c>
      <c r="E11024" t="s">
        <v>35</v>
      </c>
      <c r="F11024" t="s">
        <v>10891</v>
      </c>
      <c r="G11024" t="s">
        <v>10892</v>
      </c>
      <c r="H11024">
        <v>12</v>
      </c>
      <c r="I11024" s="17">
        <v>228326</v>
      </c>
      <c r="J11024" s="17">
        <v>0</v>
      </c>
      <c r="K11024" s="17">
        <v>228326</v>
      </c>
      <c r="L11024" s="17">
        <v>164394.72</v>
      </c>
      <c r="M11024" s="17">
        <v>63931.28</v>
      </c>
      <c r="N11024" s="17">
        <v>197126.0805</v>
      </c>
    </row>
    <row r="11025" spans="1:14">
      <c r="A11025" s="16">
        <v>46207</v>
      </c>
      <c r="B11025" t="s">
        <v>11067</v>
      </c>
      <c r="C11025" t="s">
        <v>33</v>
      </c>
      <c r="D11025" t="s">
        <v>34</v>
      </c>
      <c r="E11025" t="s">
        <v>35</v>
      </c>
      <c r="F11025" t="s">
        <v>10891</v>
      </c>
      <c r="G11025" t="s">
        <v>10892</v>
      </c>
      <c r="H11025">
        <v>7</v>
      </c>
      <c r="I11025" s="17">
        <v>99722</v>
      </c>
      <c r="J11025" s="17">
        <v>3988.88</v>
      </c>
      <c r="K11025" s="17">
        <v>95733.12</v>
      </c>
      <c r="L11025" s="17">
        <v>68927.85000000001</v>
      </c>
      <c r="M11025" s="17">
        <v>26805.27</v>
      </c>
      <c r="N11025" s="17">
        <v>197126.0805</v>
      </c>
    </row>
    <row r="11026" spans="1:14">
      <c r="A11026" s="16">
        <v>46207</v>
      </c>
      <c r="B11026" t="s">
        <v>11068</v>
      </c>
      <c r="C11026" t="s">
        <v>26</v>
      </c>
      <c r="D11026" t="s">
        <v>27</v>
      </c>
      <c r="E11026" t="s">
        <v>17</v>
      </c>
      <c r="F11026" t="s">
        <v>10891</v>
      </c>
      <c r="G11026" t="s">
        <v>10892</v>
      </c>
      <c r="H11026">
        <v>6</v>
      </c>
      <c r="I11026" s="17">
        <v>720198</v>
      </c>
      <c r="J11026" s="17">
        <v>57615.84</v>
      </c>
      <c r="K11026" s="17">
        <v>662582.16</v>
      </c>
      <c r="L11026" s="17">
        <v>463807.51</v>
      </c>
      <c r="M11026" s="17">
        <v>198774.65</v>
      </c>
      <c r="N11026" s="17">
        <v>132266.0502</v>
      </c>
    </row>
    <row r="11027" spans="1:14">
      <c r="A11027" s="16">
        <v>46207</v>
      </c>
      <c r="B11027" t="s">
        <v>11069</v>
      </c>
      <c r="C11027" t="s">
        <v>73</v>
      </c>
      <c r="D11027" t="s">
        <v>74</v>
      </c>
      <c r="E11027" t="s">
        <v>24</v>
      </c>
      <c r="F11027" t="s">
        <v>10891</v>
      </c>
      <c r="G11027" t="s">
        <v>10892</v>
      </c>
      <c r="H11027">
        <v>6</v>
      </c>
      <c r="I11027" s="17">
        <v>100717</v>
      </c>
      <c r="J11027" s="17">
        <v>0</v>
      </c>
      <c r="K11027" s="17">
        <v>100717</v>
      </c>
      <c r="L11027" s="17">
        <v>76544.92</v>
      </c>
      <c r="M11027" s="17">
        <v>24172.08</v>
      </c>
      <c r="N11027" s="17">
        <v>135171.8463</v>
      </c>
    </row>
    <row r="11028" spans="1:14">
      <c r="A11028" s="16">
        <v>46207</v>
      </c>
      <c r="B11028" t="s">
        <v>11070</v>
      </c>
      <c r="C11028" t="s">
        <v>73</v>
      </c>
      <c r="D11028" t="s">
        <v>74</v>
      </c>
      <c r="E11028" t="s">
        <v>24</v>
      </c>
      <c r="F11028" t="s">
        <v>10891</v>
      </c>
      <c r="G11028" t="s">
        <v>10892</v>
      </c>
      <c r="H11028">
        <v>3</v>
      </c>
      <c r="I11028" s="17">
        <v>302862</v>
      </c>
      <c r="J11028" s="17">
        <v>9085.860000000001</v>
      </c>
      <c r="K11028" s="17">
        <v>293776.14</v>
      </c>
      <c r="L11028" s="17">
        <v>223269.87</v>
      </c>
      <c r="M11028" s="17">
        <v>70506.27</v>
      </c>
      <c r="N11028" s="17">
        <v>135171.8463</v>
      </c>
    </row>
    <row r="11029" spans="1:14">
      <c r="A11029" s="16">
        <v>46207</v>
      </c>
      <c r="B11029" t="s">
        <v>11071</v>
      </c>
      <c r="C11029" t="s">
        <v>43</v>
      </c>
      <c r="D11029" t="s">
        <v>44</v>
      </c>
      <c r="E11029" t="s">
        <v>31</v>
      </c>
      <c r="F11029" t="s">
        <v>10891</v>
      </c>
      <c r="G11029" t="s">
        <v>10892</v>
      </c>
      <c r="H11029">
        <v>12</v>
      </c>
      <c r="I11029" s="17">
        <v>111106</v>
      </c>
      <c r="J11029" s="17">
        <v>0</v>
      </c>
      <c r="K11029" s="17">
        <v>111106</v>
      </c>
      <c r="L11029" s="17">
        <v>68885.72</v>
      </c>
      <c r="M11029" s="17">
        <v>42220.28</v>
      </c>
      <c r="N11029" s="17">
        <v>60736.1937</v>
      </c>
    </row>
    <row r="11030" spans="1:14">
      <c r="A11030" s="16">
        <v>46207</v>
      </c>
      <c r="B11030" t="s">
        <v>11072</v>
      </c>
      <c r="C11030" t="s">
        <v>43</v>
      </c>
      <c r="D11030" t="s">
        <v>44</v>
      </c>
      <c r="E11030" t="s">
        <v>31</v>
      </c>
      <c r="F11030" t="s">
        <v>10891</v>
      </c>
      <c r="G11030" t="s">
        <v>10892</v>
      </c>
      <c r="H11030">
        <v>7</v>
      </c>
      <c r="I11030" s="17">
        <v>752447</v>
      </c>
      <c r="J11030" s="17">
        <v>112867.05</v>
      </c>
      <c r="K11030" s="17">
        <v>639579.95</v>
      </c>
      <c r="L11030" s="17">
        <v>396539.57</v>
      </c>
      <c r="M11030" s="17">
        <v>243040.38</v>
      </c>
      <c r="N11030" s="17">
        <v>60736.1937</v>
      </c>
    </row>
    <row r="11031" spans="1:14">
      <c r="A11031" s="16">
        <v>46207</v>
      </c>
      <c r="B11031" t="s">
        <v>11073</v>
      </c>
      <c r="C11031" t="s">
        <v>43</v>
      </c>
      <c r="D11031" t="s">
        <v>44</v>
      </c>
      <c r="E11031" t="s">
        <v>31</v>
      </c>
      <c r="F11031" t="s">
        <v>10891</v>
      </c>
      <c r="G11031" t="s">
        <v>10892</v>
      </c>
      <c r="H11031">
        <v>11</v>
      </c>
      <c r="I11031" s="17">
        <v>288243</v>
      </c>
      <c r="J11031" s="17">
        <v>5764.86</v>
      </c>
      <c r="K11031" s="17">
        <v>282478.14</v>
      </c>
      <c r="L11031" s="17">
        <v>175136.45</v>
      </c>
      <c r="M11031" s="17">
        <v>107341.69</v>
      </c>
      <c r="N11031" s="17">
        <v>60736.1937</v>
      </c>
    </row>
    <row r="11032" spans="1:14">
      <c r="A11032" s="16">
        <v>46207</v>
      </c>
      <c r="B11032" t="s">
        <v>11074</v>
      </c>
      <c r="C11032" t="s">
        <v>26</v>
      </c>
      <c r="D11032" t="s">
        <v>27</v>
      </c>
      <c r="E11032" t="s">
        <v>17</v>
      </c>
      <c r="F11032" t="s">
        <v>10891</v>
      </c>
      <c r="G11032" t="s">
        <v>10892</v>
      </c>
      <c r="H11032">
        <v>8</v>
      </c>
      <c r="I11032" s="17">
        <v>389805</v>
      </c>
      <c r="J11032" s="17">
        <v>0</v>
      </c>
      <c r="K11032" s="17">
        <v>389805</v>
      </c>
      <c r="L11032" s="17">
        <v>272863.5</v>
      </c>
      <c r="M11032" s="17">
        <v>116941.5</v>
      </c>
      <c r="N11032" s="17">
        <v>132266.0502</v>
      </c>
    </row>
    <row r="11033" spans="1:14">
      <c r="A11033" s="16">
        <v>46207</v>
      </c>
      <c r="B11033" t="s">
        <v>11075</v>
      </c>
      <c r="C11033" t="s">
        <v>15</v>
      </c>
      <c r="D11033" t="s">
        <v>16</v>
      </c>
      <c r="E11033" t="s">
        <v>17</v>
      </c>
      <c r="F11033" t="s">
        <v>10891</v>
      </c>
      <c r="G11033" t="s">
        <v>10892</v>
      </c>
      <c r="H11033">
        <v>4</v>
      </c>
      <c r="I11033" s="17">
        <v>547562</v>
      </c>
      <c r="J11033" s="17">
        <v>0</v>
      </c>
      <c r="K11033" s="17">
        <v>547562</v>
      </c>
      <c r="L11033" s="17">
        <v>383293.4</v>
      </c>
      <c r="M11033" s="17">
        <v>164268.6</v>
      </c>
      <c r="N11033" s="17">
        <v>132266.0502</v>
      </c>
    </row>
    <row r="11034" spans="1:14">
      <c r="A11034" s="16">
        <v>46207</v>
      </c>
      <c r="B11034" t="s">
        <v>11076</v>
      </c>
      <c r="C11034" t="s">
        <v>43</v>
      </c>
      <c r="D11034" t="s">
        <v>44</v>
      </c>
      <c r="E11034" t="s">
        <v>31</v>
      </c>
      <c r="F11034" t="s">
        <v>10891</v>
      </c>
      <c r="G11034" t="s">
        <v>10892</v>
      </c>
      <c r="H11034">
        <v>12</v>
      </c>
      <c r="I11034" s="17">
        <v>232822</v>
      </c>
      <c r="J11034" s="17">
        <v>11641.1</v>
      </c>
      <c r="K11034" s="17">
        <v>221180.9</v>
      </c>
      <c r="L11034" s="17">
        <v>137132.16</v>
      </c>
      <c r="M11034" s="17">
        <v>84048.74000000001</v>
      </c>
      <c r="N11034" s="17">
        <v>60736.1937</v>
      </c>
    </row>
    <row r="11035" spans="1:14">
      <c r="A11035" s="16">
        <v>46207</v>
      </c>
      <c r="B11035" t="s">
        <v>11077</v>
      </c>
      <c r="C11035" t="s">
        <v>26</v>
      </c>
      <c r="D11035" t="s">
        <v>27</v>
      </c>
      <c r="E11035" t="s">
        <v>17</v>
      </c>
      <c r="F11035" t="s">
        <v>10891</v>
      </c>
      <c r="G11035" t="s">
        <v>10892</v>
      </c>
      <c r="H11035">
        <v>3</v>
      </c>
      <c r="I11035" s="17">
        <v>460378</v>
      </c>
      <c r="J11035" s="17">
        <v>64452.92</v>
      </c>
      <c r="K11035" s="17">
        <v>395925.08</v>
      </c>
      <c r="L11035" s="17">
        <v>277147.56</v>
      </c>
      <c r="M11035" s="17">
        <v>118777.52</v>
      </c>
      <c r="N11035" s="17">
        <v>132266.0502</v>
      </c>
    </row>
    <row r="11036" spans="1:14">
      <c r="A11036" s="16">
        <v>46207</v>
      </c>
      <c r="B11036" t="s">
        <v>11078</v>
      </c>
      <c r="C11036" t="s">
        <v>43</v>
      </c>
      <c r="D11036" t="s">
        <v>44</v>
      </c>
      <c r="E11036" t="s">
        <v>31</v>
      </c>
      <c r="F11036" t="s">
        <v>10891</v>
      </c>
      <c r="G11036" t="s">
        <v>10892</v>
      </c>
      <c r="H11036">
        <v>4</v>
      </c>
      <c r="I11036" s="17">
        <v>366739</v>
      </c>
      <c r="J11036" s="17">
        <v>11002.17</v>
      </c>
      <c r="K11036" s="17">
        <v>355736.83</v>
      </c>
      <c r="L11036" s="17">
        <v>220556.83</v>
      </c>
      <c r="M11036" s="17">
        <v>135180</v>
      </c>
      <c r="N11036" s="17">
        <v>60736.1937</v>
      </c>
    </row>
    <row r="11037" spans="1:14">
      <c r="A11037" s="16">
        <v>46207</v>
      </c>
      <c r="B11037" t="s">
        <v>11079</v>
      </c>
      <c r="C11037" t="s">
        <v>22</v>
      </c>
      <c r="D11037" t="s">
        <v>23</v>
      </c>
      <c r="E11037" t="s">
        <v>24</v>
      </c>
      <c r="F11037" t="s">
        <v>10891</v>
      </c>
      <c r="G11037" t="s">
        <v>10892</v>
      </c>
      <c r="H11037">
        <v>7</v>
      </c>
      <c r="I11037" s="17">
        <v>114042</v>
      </c>
      <c r="J11037" s="17">
        <v>9123.360000000001</v>
      </c>
      <c r="K11037" s="17">
        <v>104918.64</v>
      </c>
      <c r="L11037" s="17">
        <v>79738.17</v>
      </c>
      <c r="M11037" s="17">
        <v>25180.47</v>
      </c>
      <c r="N11037" s="17">
        <v>135171.8463</v>
      </c>
    </row>
    <row r="11038" spans="1:14">
      <c r="A11038" s="16">
        <v>46207</v>
      </c>
      <c r="B11038" t="s">
        <v>11080</v>
      </c>
      <c r="C11038" t="s">
        <v>15</v>
      </c>
      <c r="D11038" t="s">
        <v>16</v>
      </c>
      <c r="E11038" t="s">
        <v>17</v>
      </c>
      <c r="F11038" t="s">
        <v>10891</v>
      </c>
      <c r="G11038" t="s">
        <v>10892</v>
      </c>
      <c r="H11038">
        <v>10</v>
      </c>
      <c r="I11038" s="17">
        <v>748920</v>
      </c>
      <c r="J11038" s="17">
        <v>29956.8</v>
      </c>
      <c r="K11038" s="17">
        <v>718963.2</v>
      </c>
      <c r="L11038" s="17">
        <v>503274.24</v>
      </c>
      <c r="M11038" s="17">
        <v>215688.96</v>
      </c>
      <c r="N11038" s="17">
        <v>132266.0502</v>
      </c>
    </row>
    <row r="11039" spans="1:14">
      <c r="A11039" s="16">
        <v>46207</v>
      </c>
      <c r="B11039" t="s">
        <v>11081</v>
      </c>
      <c r="C11039" t="s">
        <v>29</v>
      </c>
      <c r="D11039" t="s">
        <v>30</v>
      </c>
      <c r="E11039" t="s">
        <v>31</v>
      </c>
      <c r="F11039" t="s">
        <v>10891</v>
      </c>
      <c r="G11039" t="s">
        <v>10892</v>
      </c>
      <c r="H11039">
        <v>2</v>
      </c>
      <c r="I11039" s="17">
        <v>566456</v>
      </c>
      <c r="J11039" s="17">
        <v>39651.92</v>
      </c>
      <c r="K11039" s="17">
        <v>526804.08</v>
      </c>
      <c r="L11039" s="17">
        <v>326618.53</v>
      </c>
      <c r="M11039" s="17">
        <v>200185.55</v>
      </c>
      <c r="N11039" s="17">
        <v>60736.1937</v>
      </c>
    </row>
    <row r="11040" spans="1:14">
      <c r="A11040" s="16">
        <v>46207</v>
      </c>
      <c r="B11040" t="s">
        <v>11082</v>
      </c>
      <c r="C11040" t="s">
        <v>22</v>
      </c>
      <c r="D11040" t="s">
        <v>23</v>
      </c>
      <c r="E11040" t="s">
        <v>24</v>
      </c>
      <c r="F11040" t="s">
        <v>10891</v>
      </c>
      <c r="G11040" t="s">
        <v>10892</v>
      </c>
      <c r="H11040">
        <v>12</v>
      </c>
      <c r="I11040" s="17">
        <v>348476</v>
      </c>
      <c r="J11040" s="17">
        <v>6969.52</v>
      </c>
      <c r="K11040" s="17">
        <v>341506.48</v>
      </c>
      <c r="L11040" s="17">
        <v>259544.92</v>
      </c>
      <c r="M11040" s="17">
        <v>81961.56</v>
      </c>
      <c r="N11040" s="17">
        <v>135171.8463</v>
      </c>
    </row>
    <row r="11041" spans="1:14">
      <c r="A11041" s="16">
        <v>46207</v>
      </c>
      <c r="B11041" t="s">
        <v>11083</v>
      </c>
      <c r="C11041" t="s">
        <v>29</v>
      </c>
      <c r="D11041" t="s">
        <v>30</v>
      </c>
      <c r="E11041" t="s">
        <v>31</v>
      </c>
      <c r="F11041" t="s">
        <v>10891</v>
      </c>
      <c r="G11041" t="s">
        <v>10892</v>
      </c>
      <c r="H11041">
        <v>11</v>
      </c>
      <c r="I11041" s="17">
        <v>359629</v>
      </c>
      <c r="J11041" s="17">
        <v>0</v>
      </c>
      <c r="K11041" s="17">
        <v>359629</v>
      </c>
      <c r="L11041" s="17">
        <v>222969.98</v>
      </c>
      <c r="M11041" s="17">
        <v>136659.02</v>
      </c>
      <c r="N11041" s="17">
        <v>60736.1937</v>
      </c>
    </row>
    <row r="11042" spans="1:14">
      <c r="A11042" s="16">
        <v>46207</v>
      </c>
      <c r="B11042" t="s">
        <v>11084</v>
      </c>
      <c r="C11042" t="s">
        <v>22</v>
      </c>
      <c r="D11042" t="s">
        <v>23</v>
      </c>
      <c r="E11042" t="s">
        <v>24</v>
      </c>
      <c r="F11042" t="s">
        <v>10891</v>
      </c>
      <c r="G11042" t="s">
        <v>10892</v>
      </c>
      <c r="H11042">
        <v>9</v>
      </c>
      <c r="I11042" s="17">
        <v>224157</v>
      </c>
      <c r="J11042" s="17">
        <v>22415.7</v>
      </c>
      <c r="K11042" s="17">
        <v>201741.3</v>
      </c>
      <c r="L11042" s="17">
        <v>153323.39</v>
      </c>
      <c r="M11042" s="17">
        <v>48417.91</v>
      </c>
      <c r="N11042" s="17">
        <v>135171.8463</v>
      </c>
    </row>
    <row r="11043" spans="1:14">
      <c r="A11043" s="16">
        <v>46207</v>
      </c>
      <c r="B11043" t="s">
        <v>11085</v>
      </c>
      <c r="C11043" t="s">
        <v>33</v>
      </c>
      <c r="D11043" t="s">
        <v>34</v>
      </c>
      <c r="E11043" t="s">
        <v>35</v>
      </c>
      <c r="F11043" t="s">
        <v>10891</v>
      </c>
      <c r="G11043" t="s">
        <v>10892</v>
      </c>
      <c r="H11043">
        <v>11</v>
      </c>
      <c r="I11043" s="17">
        <v>831414</v>
      </c>
      <c r="J11043" s="17">
        <v>83141.39999999999</v>
      </c>
      <c r="K11043" s="17">
        <v>748272.6</v>
      </c>
      <c r="L11043" s="17">
        <v>538756.27</v>
      </c>
      <c r="M11043" s="17">
        <v>209516.33</v>
      </c>
      <c r="N11043" s="17">
        <v>197126.0805</v>
      </c>
    </row>
    <row r="11044" spans="1:14">
      <c r="A11044" s="16">
        <v>46207</v>
      </c>
      <c r="B11044" t="s">
        <v>11086</v>
      </c>
      <c r="C11044" t="s">
        <v>15</v>
      </c>
      <c r="D11044" t="s">
        <v>16</v>
      </c>
      <c r="E11044" t="s">
        <v>17</v>
      </c>
      <c r="F11044" t="s">
        <v>10891</v>
      </c>
      <c r="G11044" t="s">
        <v>10892</v>
      </c>
      <c r="H11044">
        <v>7</v>
      </c>
      <c r="I11044" s="17">
        <v>414189</v>
      </c>
      <c r="J11044" s="17">
        <v>45560.79</v>
      </c>
      <c r="K11044" s="17">
        <v>368628.21</v>
      </c>
      <c r="L11044" s="17">
        <v>258039.75</v>
      </c>
      <c r="M11044" s="17">
        <v>110588.46</v>
      </c>
      <c r="N11044" s="17">
        <v>132266.0502</v>
      </c>
    </row>
    <row r="11045" spans="1:14">
      <c r="A11045" s="16">
        <v>46207</v>
      </c>
      <c r="B11045" t="s">
        <v>11087</v>
      </c>
      <c r="C11045" t="s">
        <v>26</v>
      </c>
      <c r="D11045" t="s">
        <v>27</v>
      </c>
      <c r="E11045" t="s">
        <v>17</v>
      </c>
      <c r="F11045" t="s">
        <v>10891</v>
      </c>
      <c r="G11045" t="s">
        <v>10892</v>
      </c>
      <c r="H11045">
        <v>1</v>
      </c>
      <c r="I11045" s="17">
        <v>321701</v>
      </c>
      <c r="J11045" s="17">
        <v>19302.06</v>
      </c>
      <c r="K11045" s="17">
        <v>302398.94</v>
      </c>
      <c r="L11045" s="17">
        <v>211679.26</v>
      </c>
      <c r="M11045" s="17">
        <v>90719.67999999999</v>
      </c>
      <c r="N11045" s="17">
        <v>132266.0502</v>
      </c>
    </row>
    <row r="11046" spans="1:14">
      <c r="A11046" s="16">
        <v>46207</v>
      </c>
      <c r="B11046" t="s">
        <v>11088</v>
      </c>
      <c r="C11046" t="s">
        <v>73</v>
      </c>
      <c r="D11046" t="s">
        <v>74</v>
      </c>
      <c r="E11046" t="s">
        <v>24</v>
      </c>
      <c r="F11046" t="s">
        <v>10891</v>
      </c>
      <c r="G11046" t="s">
        <v>10892</v>
      </c>
      <c r="H11046">
        <v>5</v>
      </c>
      <c r="I11046" s="17">
        <v>153154</v>
      </c>
      <c r="J11046" s="17">
        <v>15315.4</v>
      </c>
      <c r="K11046" s="17">
        <v>137838.6</v>
      </c>
      <c r="L11046" s="17">
        <v>104757.34</v>
      </c>
      <c r="M11046" s="17">
        <v>33081.26</v>
      </c>
      <c r="N11046" s="17">
        <v>135171.8463</v>
      </c>
    </row>
    <row r="11047" spans="1:14">
      <c r="A11047" s="16">
        <v>46207</v>
      </c>
      <c r="B11047" t="s">
        <v>11089</v>
      </c>
      <c r="C11047" t="s">
        <v>73</v>
      </c>
      <c r="D11047" t="s">
        <v>74</v>
      </c>
      <c r="E11047" t="s">
        <v>24</v>
      </c>
      <c r="F11047" t="s">
        <v>10891</v>
      </c>
      <c r="G11047" t="s">
        <v>10892</v>
      </c>
      <c r="H11047">
        <v>9</v>
      </c>
      <c r="I11047" s="17">
        <v>618580</v>
      </c>
      <c r="J11047" s="17">
        <v>0</v>
      </c>
      <c r="K11047" s="17">
        <v>618580</v>
      </c>
      <c r="L11047" s="17">
        <v>470120.8</v>
      </c>
      <c r="M11047" s="17">
        <v>148459.2</v>
      </c>
      <c r="N11047" s="17">
        <v>135171.8463</v>
      </c>
    </row>
    <row r="11048" spans="1:14">
      <c r="A11048" s="16">
        <v>46207</v>
      </c>
      <c r="B11048" t="s">
        <v>11090</v>
      </c>
      <c r="C11048" t="s">
        <v>43</v>
      </c>
      <c r="D11048" t="s">
        <v>44</v>
      </c>
      <c r="E11048" t="s">
        <v>31</v>
      </c>
      <c r="F11048" t="s">
        <v>10891</v>
      </c>
      <c r="G11048" t="s">
        <v>10892</v>
      </c>
      <c r="H11048">
        <v>11</v>
      </c>
      <c r="I11048" s="17">
        <v>96081</v>
      </c>
      <c r="J11048" s="17">
        <v>7686.48</v>
      </c>
      <c r="K11048" s="17">
        <v>88394.52</v>
      </c>
      <c r="L11048" s="17">
        <v>54804.6</v>
      </c>
      <c r="M11048" s="17">
        <v>33589.92</v>
      </c>
      <c r="N11048" s="17">
        <v>60736.1937</v>
      </c>
    </row>
    <row r="11049" spans="1:14">
      <c r="A11049" s="16">
        <v>46207</v>
      </c>
      <c r="B11049" t="s">
        <v>11091</v>
      </c>
      <c r="C11049" t="s">
        <v>33</v>
      </c>
      <c r="D11049" t="s">
        <v>34</v>
      </c>
      <c r="E11049" t="s">
        <v>35</v>
      </c>
      <c r="F11049" t="s">
        <v>10891</v>
      </c>
      <c r="G11049" t="s">
        <v>10892</v>
      </c>
      <c r="H11049">
        <v>3</v>
      </c>
      <c r="I11049" s="17">
        <v>603893</v>
      </c>
      <c r="J11049" s="17">
        <v>48311.44</v>
      </c>
      <c r="K11049" s="17">
        <v>555581.5600000001</v>
      </c>
      <c r="L11049" s="17">
        <v>400018.72</v>
      </c>
      <c r="M11049" s="17">
        <v>155562.84</v>
      </c>
      <c r="N11049" s="17">
        <v>197126.0805</v>
      </c>
    </row>
    <row r="11050" spans="1:14">
      <c r="A11050" s="16">
        <v>46207</v>
      </c>
      <c r="B11050" t="s">
        <v>11092</v>
      </c>
      <c r="C11050" t="s">
        <v>29</v>
      </c>
      <c r="D11050" t="s">
        <v>30</v>
      </c>
      <c r="E11050" t="s">
        <v>31</v>
      </c>
      <c r="F11050" t="s">
        <v>10891</v>
      </c>
      <c r="G11050" t="s">
        <v>10892</v>
      </c>
      <c r="H11050">
        <v>4</v>
      </c>
      <c r="I11050" s="17">
        <v>814107</v>
      </c>
      <c r="J11050" s="17">
        <v>105833.91</v>
      </c>
      <c r="K11050" s="17">
        <v>708273.09</v>
      </c>
      <c r="L11050" s="17">
        <v>439129.32</v>
      </c>
      <c r="M11050" s="17">
        <v>269143.77</v>
      </c>
      <c r="N11050" s="17">
        <v>60736.1937</v>
      </c>
    </row>
    <row r="11051" spans="1:14">
      <c r="A11051" s="16">
        <v>46207</v>
      </c>
      <c r="B11051" t="s">
        <v>11093</v>
      </c>
      <c r="C11051" t="s">
        <v>29</v>
      </c>
      <c r="D11051" t="s">
        <v>30</v>
      </c>
      <c r="E11051" t="s">
        <v>31</v>
      </c>
      <c r="F11051" t="s">
        <v>10891</v>
      </c>
      <c r="G11051" t="s">
        <v>10892</v>
      </c>
      <c r="H11051">
        <v>4</v>
      </c>
      <c r="I11051" s="17">
        <v>737477</v>
      </c>
      <c r="J11051" s="17">
        <v>73747.7</v>
      </c>
      <c r="K11051" s="17">
        <v>663729.3</v>
      </c>
      <c r="L11051" s="17">
        <v>411512.17</v>
      </c>
      <c r="M11051" s="17">
        <v>252217.13</v>
      </c>
      <c r="N11051" s="17">
        <v>60736.1937</v>
      </c>
    </row>
    <row r="11052" spans="1:14">
      <c r="A11052" s="16">
        <v>46207</v>
      </c>
      <c r="B11052" t="s">
        <v>11094</v>
      </c>
      <c r="C11052" t="s">
        <v>73</v>
      </c>
      <c r="D11052" t="s">
        <v>74</v>
      </c>
      <c r="E11052" t="s">
        <v>24</v>
      </c>
      <c r="F11052" t="s">
        <v>10891</v>
      </c>
      <c r="G11052" t="s">
        <v>10892</v>
      </c>
      <c r="H11052">
        <v>1</v>
      </c>
      <c r="I11052" s="17">
        <v>130784</v>
      </c>
      <c r="J11052" s="17">
        <v>0</v>
      </c>
      <c r="K11052" s="17">
        <v>130784</v>
      </c>
      <c r="L11052" s="17">
        <v>99395.84</v>
      </c>
      <c r="M11052" s="17">
        <v>31388.16</v>
      </c>
      <c r="N11052" s="17">
        <v>135171.8463</v>
      </c>
    </row>
    <row r="11053" spans="1:14">
      <c r="A11053" s="16">
        <v>46207</v>
      </c>
      <c r="B11053" t="s">
        <v>11095</v>
      </c>
      <c r="C11053" t="s">
        <v>73</v>
      </c>
      <c r="D11053" t="s">
        <v>74</v>
      </c>
      <c r="E11053" t="s">
        <v>24</v>
      </c>
      <c r="F11053" t="s">
        <v>10891</v>
      </c>
      <c r="G11053" t="s">
        <v>10892</v>
      </c>
      <c r="H11053">
        <v>2</v>
      </c>
      <c r="I11053" s="17">
        <v>713450</v>
      </c>
      <c r="J11053" s="17">
        <v>28538</v>
      </c>
      <c r="K11053" s="17">
        <v>684912</v>
      </c>
      <c r="L11053" s="17">
        <v>520533.12</v>
      </c>
      <c r="M11053" s="17">
        <v>164378.88</v>
      </c>
      <c r="N11053" s="17">
        <v>135171.8463</v>
      </c>
    </row>
    <row r="11054" spans="1:14">
      <c r="A11054" s="16">
        <v>46207</v>
      </c>
      <c r="B11054" t="s">
        <v>11096</v>
      </c>
      <c r="C11054" t="s">
        <v>26</v>
      </c>
      <c r="D11054" t="s">
        <v>27</v>
      </c>
      <c r="E11054" t="s">
        <v>17</v>
      </c>
      <c r="F11054" t="s">
        <v>10891</v>
      </c>
      <c r="G11054" t="s">
        <v>10892</v>
      </c>
      <c r="H11054">
        <v>10</v>
      </c>
      <c r="I11054" s="17">
        <v>99612</v>
      </c>
      <c r="J11054" s="17">
        <v>0</v>
      </c>
      <c r="K11054" s="17">
        <v>99612</v>
      </c>
      <c r="L11054" s="17">
        <v>69728.39999999999</v>
      </c>
      <c r="M11054" s="17">
        <v>29883.6</v>
      </c>
      <c r="N11054" s="17">
        <v>132266.0502</v>
      </c>
    </row>
    <row r="11055" spans="1:14">
      <c r="A11055" s="16">
        <v>46207</v>
      </c>
      <c r="B11055" t="s">
        <v>11097</v>
      </c>
      <c r="C11055" t="s">
        <v>73</v>
      </c>
      <c r="D11055" t="s">
        <v>74</v>
      </c>
      <c r="E11055" t="s">
        <v>24</v>
      </c>
      <c r="F11055" t="s">
        <v>10891</v>
      </c>
      <c r="G11055" t="s">
        <v>10892</v>
      </c>
      <c r="H11055">
        <v>3</v>
      </c>
      <c r="I11055" s="17">
        <v>125656</v>
      </c>
      <c r="J11055" s="17">
        <v>13822.16</v>
      </c>
      <c r="K11055" s="17">
        <v>111833.84</v>
      </c>
      <c r="L11055" s="17">
        <v>84993.72</v>
      </c>
      <c r="M11055" s="17">
        <v>26840.12</v>
      </c>
      <c r="N11055" s="17">
        <v>135171.8463</v>
      </c>
    </row>
    <row r="11056" spans="1:14">
      <c r="A11056" s="16">
        <v>46207</v>
      </c>
      <c r="B11056" t="s">
        <v>11098</v>
      </c>
      <c r="C11056" t="s">
        <v>26</v>
      </c>
      <c r="D11056" t="s">
        <v>27</v>
      </c>
      <c r="E11056" t="s">
        <v>17</v>
      </c>
      <c r="F11056" t="s">
        <v>10891</v>
      </c>
      <c r="G11056" t="s">
        <v>10892</v>
      </c>
      <c r="H11056">
        <v>11</v>
      </c>
      <c r="I11056" s="17">
        <v>726225</v>
      </c>
      <c r="J11056" s="17">
        <v>0</v>
      </c>
      <c r="K11056" s="17">
        <v>726225</v>
      </c>
      <c r="L11056" s="17">
        <v>508357.5</v>
      </c>
      <c r="M11056" s="17">
        <v>217867.5</v>
      </c>
      <c r="N11056" s="17">
        <v>132266.0502</v>
      </c>
    </row>
    <row r="11057" spans="1:14">
      <c r="A11057" s="16">
        <v>46207</v>
      </c>
      <c r="B11057" t="s">
        <v>11099</v>
      </c>
      <c r="C11057" t="s">
        <v>73</v>
      </c>
      <c r="D11057" t="s">
        <v>74</v>
      </c>
      <c r="E11057" t="s">
        <v>24</v>
      </c>
      <c r="F11057" t="s">
        <v>10891</v>
      </c>
      <c r="G11057" t="s">
        <v>10892</v>
      </c>
      <c r="H11057">
        <v>2</v>
      </c>
      <c r="I11057" s="17">
        <v>248920</v>
      </c>
      <c r="J11057" s="17">
        <v>9956.799999999999</v>
      </c>
      <c r="K11057" s="17">
        <v>238963.2</v>
      </c>
      <c r="L11057" s="17">
        <v>181612.03</v>
      </c>
      <c r="M11057" s="17">
        <v>57351.17</v>
      </c>
      <c r="N11057" s="17">
        <v>135171.8463</v>
      </c>
    </row>
    <row r="11058" spans="1:14">
      <c r="A11058" s="16">
        <v>46207</v>
      </c>
      <c r="B11058" t="s">
        <v>11100</v>
      </c>
      <c r="C11058" t="s">
        <v>73</v>
      </c>
      <c r="D11058" t="s">
        <v>74</v>
      </c>
      <c r="E11058" t="s">
        <v>24</v>
      </c>
      <c r="F11058" t="s">
        <v>10891</v>
      </c>
      <c r="G11058" t="s">
        <v>10892</v>
      </c>
      <c r="H11058">
        <v>7</v>
      </c>
      <c r="I11058" s="17">
        <v>168047</v>
      </c>
      <c r="J11058" s="17">
        <v>20165.64</v>
      </c>
      <c r="K11058" s="17">
        <v>147881.36</v>
      </c>
      <c r="L11058" s="17">
        <v>112389.83</v>
      </c>
      <c r="M11058" s="17">
        <v>35491.53</v>
      </c>
      <c r="N11058" s="17">
        <v>135171.8463</v>
      </c>
    </row>
    <row r="11059" spans="1:14">
      <c r="A11059" s="16">
        <v>46207</v>
      </c>
      <c r="B11059" t="s">
        <v>11101</v>
      </c>
      <c r="C11059" t="s">
        <v>33</v>
      </c>
      <c r="D11059" t="s">
        <v>34</v>
      </c>
      <c r="E11059" t="s">
        <v>35</v>
      </c>
      <c r="F11059" t="s">
        <v>10891</v>
      </c>
      <c r="G11059" t="s">
        <v>10892</v>
      </c>
      <c r="H11059">
        <v>7</v>
      </c>
      <c r="I11059" s="17">
        <v>845276</v>
      </c>
      <c r="J11059" s="17">
        <v>0</v>
      </c>
      <c r="K11059" s="17">
        <v>845276</v>
      </c>
      <c r="L11059" s="17">
        <v>608598.72</v>
      </c>
      <c r="M11059" s="17">
        <v>236677.28</v>
      </c>
      <c r="N11059" s="17">
        <v>197126.0805</v>
      </c>
    </row>
    <row r="11060" spans="1:14">
      <c r="A11060" s="16">
        <v>46207</v>
      </c>
      <c r="B11060" t="s">
        <v>11102</v>
      </c>
      <c r="C11060" t="s">
        <v>43</v>
      </c>
      <c r="D11060" t="s">
        <v>44</v>
      </c>
      <c r="E11060" t="s">
        <v>31</v>
      </c>
      <c r="F11060" t="s">
        <v>10891</v>
      </c>
      <c r="G11060" t="s">
        <v>10892</v>
      </c>
      <c r="H11060">
        <v>12</v>
      </c>
      <c r="I11060" s="17">
        <v>451329</v>
      </c>
      <c r="J11060" s="17">
        <v>31593.03</v>
      </c>
      <c r="K11060" s="17">
        <v>419735.97</v>
      </c>
      <c r="L11060" s="17">
        <v>260236.3</v>
      </c>
      <c r="M11060" s="17">
        <v>159499.67</v>
      </c>
      <c r="N11060" s="17">
        <v>60736.1937</v>
      </c>
    </row>
    <row r="11061" spans="1:14">
      <c r="A11061" s="16">
        <v>46207</v>
      </c>
      <c r="B11061" t="s">
        <v>11103</v>
      </c>
      <c r="C11061" t="s">
        <v>26</v>
      </c>
      <c r="D11061" t="s">
        <v>27</v>
      </c>
      <c r="E11061" t="s">
        <v>17</v>
      </c>
      <c r="F11061" t="s">
        <v>10891</v>
      </c>
      <c r="G11061" t="s">
        <v>10892</v>
      </c>
      <c r="H11061">
        <v>3</v>
      </c>
      <c r="I11061" s="17">
        <v>369388</v>
      </c>
      <c r="J11061" s="17">
        <v>44326.56</v>
      </c>
      <c r="K11061" s="17">
        <v>325061.44</v>
      </c>
      <c r="L11061" s="17">
        <v>227543.01</v>
      </c>
      <c r="M11061" s="17">
        <v>97518.42999999999</v>
      </c>
      <c r="N11061" s="17">
        <v>132266.0502</v>
      </c>
    </row>
    <row r="11062" spans="1:14">
      <c r="A11062" s="16">
        <v>46207</v>
      </c>
      <c r="B11062" t="s">
        <v>11104</v>
      </c>
      <c r="C11062" t="s">
        <v>73</v>
      </c>
      <c r="D11062" t="s">
        <v>74</v>
      </c>
      <c r="E11062" t="s">
        <v>24</v>
      </c>
      <c r="F11062" t="s">
        <v>10891</v>
      </c>
      <c r="G11062" t="s">
        <v>10892</v>
      </c>
      <c r="H11062">
        <v>11</v>
      </c>
      <c r="I11062" s="17">
        <v>701970</v>
      </c>
      <c r="J11062" s="17">
        <v>0</v>
      </c>
      <c r="K11062" s="17">
        <v>701970</v>
      </c>
      <c r="L11062" s="17">
        <v>533497.2</v>
      </c>
      <c r="M11062" s="17">
        <v>168472.8</v>
      </c>
      <c r="N11062" s="17">
        <v>135171.8463</v>
      </c>
    </row>
    <row r="11063" spans="1:14">
      <c r="A11063" s="16">
        <v>46207</v>
      </c>
      <c r="B11063" t="s">
        <v>11105</v>
      </c>
      <c r="C11063" t="s">
        <v>22</v>
      </c>
      <c r="D11063" t="s">
        <v>23</v>
      </c>
      <c r="E11063" t="s">
        <v>24</v>
      </c>
      <c r="F11063" t="s">
        <v>10891</v>
      </c>
      <c r="G11063" t="s">
        <v>10892</v>
      </c>
      <c r="H11063">
        <v>4</v>
      </c>
      <c r="I11063" s="17">
        <v>289139</v>
      </c>
      <c r="J11063" s="17">
        <v>31805.29</v>
      </c>
      <c r="K11063" s="17">
        <v>257333.71</v>
      </c>
      <c r="L11063" s="17">
        <v>195573.62</v>
      </c>
      <c r="M11063" s="17">
        <v>61760.09</v>
      </c>
      <c r="N11063" s="17">
        <v>135171.8463</v>
      </c>
    </row>
    <row r="11064" spans="1:14">
      <c r="A11064" s="16">
        <v>46207</v>
      </c>
      <c r="B11064" t="s">
        <v>11106</v>
      </c>
      <c r="C11064" t="s">
        <v>26</v>
      </c>
      <c r="D11064" t="s">
        <v>27</v>
      </c>
      <c r="E11064" t="s">
        <v>17</v>
      </c>
      <c r="F11064" t="s">
        <v>10891</v>
      </c>
      <c r="G11064" t="s">
        <v>10892</v>
      </c>
      <c r="H11064">
        <v>1</v>
      </c>
      <c r="I11064" s="17">
        <v>367342</v>
      </c>
      <c r="J11064" s="17">
        <v>36734.2</v>
      </c>
      <c r="K11064" s="17">
        <v>330607.8</v>
      </c>
      <c r="L11064" s="17">
        <v>231425.46</v>
      </c>
      <c r="M11064" s="17">
        <v>99182.34</v>
      </c>
      <c r="N11064" s="17">
        <v>132266.0502</v>
      </c>
    </row>
    <row r="11065" spans="1:14">
      <c r="A11065" s="16">
        <v>46207</v>
      </c>
      <c r="B11065" t="s">
        <v>11107</v>
      </c>
      <c r="C11065" t="s">
        <v>26</v>
      </c>
      <c r="D11065" t="s">
        <v>27</v>
      </c>
      <c r="E11065" t="s">
        <v>17</v>
      </c>
      <c r="F11065" t="s">
        <v>10891</v>
      </c>
      <c r="G11065" t="s">
        <v>10892</v>
      </c>
      <c r="H11065">
        <v>11</v>
      </c>
      <c r="I11065" s="17">
        <v>458433</v>
      </c>
      <c r="J11065" s="17">
        <v>0</v>
      </c>
      <c r="K11065" s="17">
        <v>458433</v>
      </c>
      <c r="L11065" s="17">
        <v>320903.1</v>
      </c>
      <c r="M11065" s="17">
        <v>137529.9</v>
      </c>
      <c r="N11065" s="17">
        <v>132266.0502</v>
      </c>
    </row>
    <row r="11066" spans="1:14">
      <c r="A11066" s="16">
        <v>46207</v>
      </c>
      <c r="B11066" t="s">
        <v>11108</v>
      </c>
      <c r="C11066" t="s">
        <v>33</v>
      </c>
      <c r="D11066" t="s">
        <v>34</v>
      </c>
      <c r="E11066" t="s">
        <v>35</v>
      </c>
      <c r="F11066" t="s">
        <v>10891</v>
      </c>
      <c r="G11066" t="s">
        <v>10892</v>
      </c>
      <c r="H11066">
        <v>4</v>
      </c>
      <c r="I11066" s="17">
        <v>672925</v>
      </c>
      <c r="J11066" s="17">
        <v>60563.25</v>
      </c>
      <c r="K11066" s="17">
        <v>612361.75</v>
      </c>
      <c r="L11066" s="17">
        <v>440900.46</v>
      </c>
      <c r="M11066" s="17">
        <v>171461.29</v>
      </c>
      <c r="N11066" s="17">
        <v>197126.0805</v>
      </c>
    </row>
    <row r="11067" spans="1:14">
      <c r="A11067" s="16">
        <v>46207</v>
      </c>
      <c r="B11067" t="s">
        <v>11109</v>
      </c>
      <c r="C11067" t="s">
        <v>33</v>
      </c>
      <c r="D11067" t="s">
        <v>34</v>
      </c>
      <c r="E11067" t="s">
        <v>35</v>
      </c>
      <c r="F11067" t="s">
        <v>10891</v>
      </c>
      <c r="G11067" t="s">
        <v>10892</v>
      </c>
      <c r="H11067">
        <v>7</v>
      </c>
      <c r="I11067" s="17">
        <v>505574</v>
      </c>
      <c r="J11067" s="17">
        <v>0</v>
      </c>
      <c r="K11067" s="17">
        <v>505574</v>
      </c>
      <c r="L11067" s="17">
        <v>364013.28</v>
      </c>
      <c r="M11067" s="17">
        <v>141560.72</v>
      </c>
      <c r="N11067" s="17">
        <v>197126.0805</v>
      </c>
    </row>
    <row r="11068" spans="1:14">
      <c r="A11068" s="16">
        <v>46208</v>
      </c>
      <c r="B11068" t="s">
        <v>11110</v>
      </c>
      <c r="C11068" t="s">
        <v>43</v>
      </c>
      <c r="D11068" t="s">
        <v>44</v>
      </c>
      <c r="E11068" t="s">
        <v>31</v>
      </c>
      <c r="F11068" t="s">
        <v>10891</v>
      </c>
      <c r="G11068" t="s">
        <v>10892</v>
      </c>
      <c r="H11068">
        <v>11</v>
      </c>
      <c r="I11068" s="17">
        <v>328201</v>
      </c>
      <c r="J11068" s="17">
        <v>45948.14</v>
      </c>
      <c r="K11068" s="17">
        <v>282252.86</v>
      </c>
      <c r="L11068" s="17">
        <v>174996.77</v>
      </c>
      <c r="M11068" s="17">
        <v>107256.09</v>
      </c>
      <c r="N11068" s="17">
        <v>60736.1937</v>
      </c>
    </row>
    <row r="11069" spans="1:14">
      <c r="A11069" s="16">
        <v>46208</v>
      </c>
      <c r="B11069" t="s">
        <v>11111</v>
      </c>
      <c r="C11069" t="s">
        <v>15</v>
      </c>
      <c r="D11069" t="s">
        <v>16</v>
      </c>
      <c r="E11069" t="s">
        <v>17</v>
      </c>
      <c r="F11069" t="s">
        <v>10891</v>
      </c>
      <c r="G11069" t="s">
        <v>10892</v>
      </c>
      <c r="H11069">
        <v>6</v>
      </c>
      <c r="I11069" s="17">
        <v>108491</v>
      </c>
      <c r="J11069" s="17">
        <v>4339.64</v>
      </c>
      <c r="K11069" s="17">
        <v>104151.36</v>
      </c>
      <c r="L11069" s="17">
        <v>72905.95</v>
      </c>
      <c r="M11069" s="17">
        <v>31245.41</v>
      </c>
      <c r="N11069" s="17">
        <v>132266.0502</v>
      </c>
    </row>
    <row r="11070" spans="1:14">
      <c r="A11070" s="16">
        <v>46208</v>
      </c>
      <c r="B11070" t="s">
        <v>11112</v>
      </c>
      <c r="C11070" t="s">
        <v>15</v>
      </c>
      <c r="D11070" t="s">
        <v>16</v>
      </c>
      <c r="E11070" t="s">
        <v>17</v>
      </c>
      <c r="F11070" t="s">
        <v>10891</v>
      </c>
      <c r="G11070" t="s">
        <v>10892</v>
      </c>
      <c r="H11070">
        <v>10</v>
      </c>
      <c r="I11070" s="17">
        <v>464902</v>
      </c>
      <c r="J11070" s="17">
        <v>32543.14</v>
      </c>
      <c r="K11070" s="17">
        <v>432358.86</v>
      </c>
      <c r="L11070" s="17">
        <v>302651.2</v>
      </c>
      <c r="M11070" s="17">
        <v>129707.66</v>
      </c>
      <c r="N11070" s="17">
        <v>132266.0502</v>
      </c>
    </row>
    <row r="11071" spans="1:14">
      <c r="A11071" s="16">
        <v>46208</v>
      </c>
      <c r="B11071" t="s">
        <v>11113</v>
      </c>
      <c r="C11071" t="s">
        <v>43</v>
      </c>
      <c r="D11071" t="s">
        <v>44</v>
      </c>
      <c r="E11071" t="s">
        <v>31</v>
      </c>
      <c r="F11071" t="s">
        <v>10891</v>
      </c>
      <c r="G11071" t="s">
        <v>10892</v>
      </c>
      <c r="H11071">
        <v>10</v>
      </c>
      <c r="I11071" s="17">
        <v>81500</v>
      </c>
      <c r="J11071" s="17">
        <v>0</v>
      </c>
      <c r="K11071" s="17">
        <v>81500</v>
      </c>
      <c r="L11071" s="17">
        <v>50530</v>
      </c>
      <c r="M11071" s="17">
        <v>30970</v>
      </c>
      <c r="N11071" s="17">
        <v>60736.1937</v>
      </c>
    </row>
    <row r="11072" spans="1:14">
      <c r="A11072" s="16">
        <v>46208</v>
      </c>
      <c r="B11072" t="s">
        <v>11114</v>
      </c>
      <c r="C11072" t="s">
        <v>33</v>
      </c>
      <c r="D11072" t="s">
        <v>34</v>
      </c>
      <c r="E11072" t="s">
        <v>35</v>
      </c>
      <c r="F11072" t="s">
        <v>10891</v>
      </c>
      <c r="G11072" t="s">
        <v>10892</v>
      </c>
      <c r="H11072">
        <v>8</v>
      </c>
      <c r="I11072" s="17">
        <v>813136</v>
      </c>
      <c r="J11072" s="17">
        <v>0</v>
      </c>
      <c r="K11072" s="17">
        <v>813136</v>
      </c>
      <c r="L11072" s="17">
        <v>585457.92</v>
      </c>
      <c r="M11072" s="17">
        <v>227678.08</v>
      </c>
      <c r="N11072" s="17">
        <v>197126.0805</v>
      </c>
    </row>
    <row r="11073" spans="1:14">
      <c r="A11073" s="16">
        <v>46208</v>
      </c>
      <c r="B11073" t="s">
        <v>11115</v>
      </c>
      <c r="C11073" t="s">
        <v>26</v>
      </c>
      <c r="D11073" t="s">
        <v>27</v>
      </c>
      <c r="E11073" t="s">
        <v>17</v>
      </c>
      <c r="F11073" t="s">
        <v>10891</v>
      </c>
      <c r="G11073" t="s">
        <v>10892</v>
      </c>
      <c r="H11073">
        <v>11</v>
      </c>
      <c r="I11073" s="17">
        <v>199525</v>
      </c>
      <c r="J11073" s="17">
        <v>19952.5</v>
      </c>
      <c r="K11073" s="17">
        <v>179572.5</v>
      </c>
      <c r="L11073" s="17">
        <v>125700.75</v>
      </c>
      <c r="M11073" s="17">
        <v>53871.75</v>
      </c>
      <c r="N11073" s="17">
        <v>132266.0502</v>
      </c>
    </row>
    <row r="11074" spans="1:14">
      <c r="A11074" s="16">
        <v>46208</v>
      </c>
      <c r="B11074" t="s">
        <v>11116</v>
      </c>
      <c r="C11074" t="s">
        <v>29</v>
      </c>
      <c r="D11074" t="s">
        <v>30</v>
      </c>
      <c r="E11074" t="s">
        <v>31</v>
      </c>
      <c r="F11074" t="s">
        <v>10891</v>
      </c>
      <c r="G11074" t="s">
        <v>10892</v>
      </c>
      <c r="H11074">
        <v>1</v>
      </c>
      <c r="I11074" s="17">
        <v>840466</v>
      </c>
      <c r="J11074" s="17">
        <v>50427.96</v>
      </c>
      <c r="K11074" s="17">
        <v>790038.04</v>
      </c>
      <c r="L11074" s="17">
        <v>489823.58</v>
      </c>
      <c r="M11074" s="17">
        <v>300214.46</v>
      </c>
      <c r="N11074" s="17">
        <v>60736.1937</v>
      </c>
    </row>
    <row r="11075" spans="1:14">
      <c r="A11075" s="16">
        <v>46208</v>
      </c>
      <c r="B11075" t="s">
        <v>11117</v>
      </c>
      <c r="C11075" t="s">
        <v>73</v>
      </c>
      <c r="D11075" t="s">
        <v>74</v>
      </c>
      <c r="E11075" t="s">
        <v>24</v>
      </c>
      <c r="F11075" t="s">
        <v>10891</v>
      </c>
      <c r="G11075" t="s">
        <v>10892</v>
      </c>
      <c r="H11075">
        <v>7</v>
      </c>
      <c r="I11075" s="17">
        <v>126023</v>
      </c>
      <c r="J11075" s="17">
        <v>5040.92</v>
      </c>
      <c r="K11075" s="17">
        <v>120982.08</v>
      </c>
      <c r="L11075" s="17">
        <v>91946.38</v>
      </c>
      <c r="M11075" s="17">
        <v>29035.7</v>
      </c>
      <c r="N11075" s="17">
        <v>135171.8463</v>
      </c>
    </row>
    <row r="11076" spans="1:14">
      <c r="A11076" s="16">
        <v>46208</v>
      </c>
      <c r="B11076" t="s">
        <v>11118</v>
      </c>
      <c r="C11076" t="s">
        <v>33</v>
      </c>
      <c r="D11076" t="s">
        <v>34</v>
      </c>
      <c r="E11076" t="s">
        <v>35</v>
      </c>
      <c r="F11076" t="s">
        <v>10891</v>
      </c>
      <c r="G11076" t="s">
        <v>10892</v>
      </c>
      <c r="H11076">
        <v>10</v>
      </c>
      <c r="I11076" s="17">
        <v>370611</v>
      </c>
      <c r="J11076" s="17">
        <v>0</v>
      </c>
      <c r="K11076" s="17">
        <v>370611</v>
      </c>
      <c r="L11076" s="17">
        <v>266839.92</v>
      </c>
      <c r="M11076" s="17">
        <v>103771.08</v>
      </c>
      <c r="N11076" s="17">
        <v>197126.0805</v>
      </c>
    </row>
    <row r="11077" spans="1:14">
      <c r="A11077" s="16">
        <v>46208</v>
      </c>
      <c r="B11077" t="s">
        <v>11119</v>
      </c>
      <c r="C11077" t="s">
        <v>47</v>
      </c>
      <c r="D11077" t="s">
        <v>48</v>
      </c>
      <c r="E11077" t="s">
        <v>35</v>
      </c>
      <c r="F11077" t="s">
        <v>10891</v>
      </c>
      <c r="G11077" t="s">
        <v>10892</v>
      </c>
      <c r="H11077">
        <v>1</v>
      </c>
      <c r="I11077" s="17">
        <v>343531</v>
      </c>
      <c r="J11077" s="17">
        <v>0</v>
      </c>
      <c r="K11077" s="17">
        <v>343531</v>
      </c>
      <c r="L11077" s="17">
        <v>247342.32</v>
      </c>
      <c r="M11077" s="17">
        <v>96188.67999999999</v>
      </c>
      <c r="N11077" s="17">
        <v>197126.0805</v>
      </c>
    </row>
    <row r="11078" spans="1:14">
      <c r="A11078" s="16">
        <v>46208</v>
      </c>
      <c r="B11078" t="s">
        <v>11120</v>
      </c>
      <c r="C11078" t="s">
        <v>73</v>
      </c>
      <c r="D11078" t="s">
        <v>74</v>
      </c>
      <c r="E11078" t="s">
        <v>24</v>
      </c>
      <c r="F11078" t="s">
        <v>10891</v>
      </c>
      <c r="G11078" t="s">
        <v>10892</v>
      </c>
      <c r="H11078">
        <v>10</v>
      </c>
      <c r="I11078" s="17">
        <v>69540</v>
      </c>
      <c r="J11078" s="17">
        <v>0</v>
      </c>
      <c r="K11078" s="17">
        <v>69540</v>
      </c>
      <c r="L11078" s="17">
        <v>52850.4</v>
      </c>
      <c r="M11078" s="17">
        <v>16689.6</v>
      </c>
      <c r="N11078" s="17">
        <v>135171.8463</v>
      </c>
    </row>
    <row r="11079" spans="1:14">
      <c r="A11079" s="16">
        <v>46208</v>
      </c>
      <c r="B11079" t="s">
        <v>11121</v>
      </c>
      <c r="C11079" t="s">
        <v>22</v>
      </c>
      <c r="D11079" t="s">
        <v>23</v>
      </c>
      <c r="E11079" t="s">
        <v>24</v>
      </c>
      <c r="F11079" t="s">
        <v>10891</v>
      </c>
      <c r="G11079" t="s">
        <v>10892</v>
      </c>
      <c r="H11079">
        <v>2</v>
      </c>
      <c r="I11079" s="17">
        <v>395827</v>
      </c>
      <c r="J11079" s="17">
        <v>39582.7</v>
      </c>
      <c r="K11079" s="17">
        <v>356244.3</v>
      </c>
      <c r="L11079" s="17">
        <v>270745.67</v>
      </c>
      <c r="M11079" s="17">
        <v>85498.63</v>
      </c>
      <c r="N11079" s="17">
        <v>135171.8463</v>
      </c>
    </row>
    <row r="11080" spans="1:14">
      <c r="A11080" s="16">
        <v>46208</v>
      </c>
      <c r="B11080" t="s">
        <v>11122</v>
      </c>
      <c r="C11080" t="s">
        <v>73</v>
      </c>
      <c r="D11080" t="s">
        <v>74</v>
      </c>
      <c r="E11080" t="s">
        <v>24</v>
      </c>
      <c r="F11080" t="s">
        <v>10891</v>
      </c>
      <c r="G11080" t="s">
        <v>10892</v>
      </c>
      <c r="H11080">
        <v>12</v>
      </c>
      <c r="I11080" s="17">
        <v>265459</v>
      </c>
      <c r="J11080" s="17">
        <v>15927.54</v>
      </c>
      <c r="K11080" s="17">
        <v>249531.46</v>
      </c>
      <c r="L11080" s="17">
        <v>189643.91</v>
      </c>
      <c r="M11080" s="17">
        <v>59887.55</v>
      </c>
      <c r="N11080" s="17">
        <v>135171.8463</v>
      </c>
    </row>
    <row r="11081" spans="1:14">
      <c r="A11081" s="16">
        <v>46208</v>
      </c>
      <c r="B11081" t="s">
        <v>11123</v>
      </c>
      <c r="C11081" t="s">
        <v>22</v>
      </c>
      <c r="D11081" t="s">
        <v>23</v>
      </c>
      <c r="E11081" t="s">
        <v>24</v>
      </c>
      <c r="F11081" t="s">
        <v>10891</v>
      </c>
      <c r="G11081" t="s">
        <v>10892</v>
      </c>
      <c r="H11081">
        <v>2</v>
      </c>
      <c r="I11081" s="17">
        <v>333392</v>
      </c>
      <c r="J11081" s="17">
        <v>33339.2</v>
      </c>
      <c r="K11081" s="17">
        <v>300052.8</v>
      </c>
      <c r="L11081" s="17">
        <v>228040.13</v>
      </c>
      <c r="M11081" s="17">
        <v>72012.67</v>
      </c>
      <c r="N11081" s="17">
        <v>135171.8463</v>
      </c>
    </row>
    <row r="11082" spans="1:14">
      <c r="A11082" s="16">
        <v>46208</v>
      </c>
      <c r="B11082" t="s">
        <v>11124</v>
      </c>
      <c r="C11082" t="s">
        <v>22</v>
      </c>
      <c r="D11082" t="s">
        <v>23</v>
      </c>
      <c r="E11082" t="s">
        <v>24</v>
      </c>
      <c r="F11082" t="s">
        <v>10891</v>
      </c>
      <c r="G11082" t="s">
        <v>10892</v>
      </c>
      <c r="H11082">
        <v>1</v>
      </c>
      <c r="I11082" s="17">
        <v>691300</v>
      </c>
      <c r="J11082" s="17">
        <v>69130</v>
      </c>
      <c r="K11082" s="17">
        <v>622170</v>
      </c>
      <c r="L11082" s="17">
        <v>472849.2</v>
      </c>
      <c r="M11082" s="17">
        <v>149320.8</v>
      </c>
      <c r="N11082" s="17">
        <v>135171.8463</v>
      </c>
    </row>
    <row r="11083" spans="1:14">
      <c r="A11083" s="16">
        <v>46208</v>
      </c>
      <c r="B11083" t="s">
        <v>11125</v>
      </c>
      <c r="C11083" t="s">
        <v>73</v>
      </c>
      <c r="D11083" t="s">
        <v>74</v>
      </c>
      <c r="E11083" t="s">
        <v>24</v>
      </c>
      <c r="F11083" t="s">
        <v>10891</v>
      </c>
      <c r="G11083" t="s">
        <v>10892</v>
      </c>
      <c r="H11083">
        <v>5</v>
      </c>
      <c r="I11083" s="17">
        <v>234540</v>
      </c>
      <c r="J11083" s="17">
        <v>28144.8</v>
      </c>
      <c r="K11083" s="17">
        <v>206395.2</v>
      </c>
      <c r="L11083" s="17">
        <v>156860.35</v>
      </c>
      <c r="M11083" s="17">
        <v>49534.85</v>
      </c>
      <c r="N11083" s="17">
        <v>135171.8463</v>
      </c>
    </row>
    <row r="11084" spans="1:14">
      <c r="A11084" s="16">
        <v>46208</v>
      </c>
      <c r="B11084" t="s">
        <v>11126</v>
      </c>
      <c r="C11084" t="s">
        <v>73</v>
      </c>
      <c r="D11084" t="s">
        <v>74</v>
      </c>
      <c r="E11084" t="s">
        <v>24</v>
      </c>
      <c r="F11084" t="s">
        <v>10891</v>
      </c>
      <c r="G11084" t="s">
        <v>10892</v>
      </c>
      <c r="H11084">
        <v>5</v>
      </c>
      <c r="I11084" s="17">
        <v>632339</v>
      </c>
      <c r="J11084" s="17">
        <v>0</v>
      </c>
      <c r="K11084" s="17">
        <v>632339</v>
      </c>
      <c r="L11084" s="17">
        <v>480577.64</v>
      </c>
      <c r="M11084" s="17">
        <v>151761.36</v>
      </c>
      <c r="N11084" s="17">
        <v>135171.8463</v>
      </c>
    </row>
    <row r="11085" spans="1:14">
      <c r="A11085" s="16">
        <v>46208</v>
      </c>
      <c r="B11085" t="s">
        <v>11127</v>
      </c>
      <c r="C11085" t="s">
        <v>43</v>
      </c>
      <c r="D11085" t="s">
        <v>44</v>
      </c>
      <c r="E11085" t="s">
        <v>31</v>
      </c>
      <c r="F11085" t="s">
        <v>10891</v>
      </c>
      <c r="G11085" t="s">
        <v>10892</v>
      </c>
      <c r="H11085">
        <v>9</v>
      </c>
      <c r="I11085" s="17">
        <v>827101</v>
      </c>
      <c r="J11085" s="17">
        <v>49626.06</v>
      </c>
      <c r="K11085" s="17">
        <v>777474.9399999999</v>
      </c>
      <c r="L11085" s="17">
        <v>482034.46</v>
      </c>
      <c r="M11085" s="17">
        <v>295440.48</v>
      </c>
      <c r="N11085" s="17">
        <v>60736.1937</v>
      </c>
    </row>
    <row r="11086" spans="1:14">
      <c r="A11086" s="16">
        <v>46208</v>
      </c>
      <c r="B11086" t="s">
        <v>11128</v>
      </c>
      <c r="C11086" t="s">
        <v>33</v>
      </c>
      <c r="D11086" t="s">
        <v>34</v>
      </c>
      <c r="E11086" t="s">
        <v>35</v>
      </c>
      <c r="F11086" t="s">
        <v>10891</v>
      </c>
      <c r="G11086" t="s">
        <v>10892</v>
      </c>
      <c r="H11086">
        <v>1</v>
      </c>
      <c r="I11086" s="17">
        <v>503415</v>
      </c>
      <c r="J11086" s="17">
        <v>60409.8</v>
      </c>
      <c r="K11086" s="17">
        <v>443005.2</v>
      </c>
      <c r="L11086" s="17">
        <v>318963.74</v>
      </c>
      <c r="M11086" s="17">
        <v>124041.46</v>
      </c>
      <c r="N11086" s="17">
        <v>197126.0805</v>
      </c>
    </row>
    <row r="11087" spans="1:14">
      <c r="A11087" s="16">
        <v>46208</v>
      </c>
      <c r="B11087" t="s">
        <v>11129</v>
      </c>
      <c r="C11087" t="s">
        <v>26</v>
      </c>
      <c r="D11087" t="s">
        <v>27</v>
      </c>
      <c r="E11087" t="s">
        <v>17</v>
      </c>
      <c r="F11087" t="s">
        <v>10891</v>
      </c>
      <c r="G11087" t="s">
        <v>10892</v>
      </c>
      <c r="H11087">
        <v>1</v>
      </c>
      <c r="I11087" s="17">
        <v>50955</v>
      </c>
      <c r="J11087" s="17">
        <v>0</v>
      </c>
      <c r="K11087" s="17">
        <v>50955</v>
      </c>
      <c r="L11087" s="17">
        <v>35668.5</v>
      </c>
      <c r="M11087" s="17">
        <v>15286.5</v>
      </c>
      <c r="N11087" s="17">
        <v>132266.0502</v>
      </c>
    </row>
    <row r="11088" spans="1:14">
      <c r="A11088" s="16">
        <v>46208</v>
      </c>
      <c r="B11088" t="s">
        <v>11130</v>
      </c>
      <c r="C11088" t="s">
        <v>47</v>
      </c>
      <c r="D11088" t="s">
        <v>48</v>
      </c>
      <c r="E11088" t="s">
        <v>35</v>
      </c>
      <c r="F11088" t="s">
        <v>10891</v>
      </c>
      <c r="G11088" t="s">
        <v>10892</v>
      </c>
      <c r="H11088">
        <v>8</v>
      </c>
      <c r="I11088" s="17">
        <v>380303</v>
      </c>
      <c r="J11088" s="17">
        <v>57045.45</v>
      </c>
      <c r="K11088" s="17">
        <v>323257.55</v>
      </c>
      <c r="L11088" s="17">
        <v>232745.44</v>
      </c>
      <c r="M11088" s="17">
        <v>90512.11</v>
      </c>
      <c r="N11088" s="17">
        <v>197126.0805</v>
      </c>
    </row>
    <row r="11089" spans="1:14">
      <c r="A11089" s="16">
        <v>46208</v>
      </c>
      <c r="B11089" t="s">
        <v>11131</v>
      </c>
      <c r="C11089" t="s">
        <v>43</v>
      </c>
      <c r="D11089" t="s">
        <v>44</v>
      </c>
      <c r="E11089" t="s">
        <v>31</v>
      </c>
      <c r="F11089" t="s">
        <v>10891</v>
      </c>
      <c r="G11089" t="s">
        <v>10892</v>
      </c>
      <c r="H11089">
        <v>8</v>
      </c>
      <c r="I11089" s="17">
        <v>547995</v>
      </c>
      <c r="J11089" s="17">
        <v>0</v>
      </c>
      <c r="K11089" s="17">
        <v>547995</v>
      </c>
      <c r="L11089" s="17">
        <v>339756.9</v>
      </c>
      <c r="M11089" s="17">
        <v>208238.1</v>
      </c>
      <c r="N11089" s="17">
        <v>60736.1937</v>
      </c>
    </row>
    <row r="11090" spans="1:14">
      <c r="A11090" s="16">
        <v>46208</v>
      </c>
      <c r="B11090" t="s">
        <v>11132</v>
      </c>
      <c r="C11090" t="s">
        <v>73</v>
      </c>
      <c r="D11090" t="s">
        <v>74</v>
      </c>
      <c r="E11090" t="s">
        <v>24</v>
      </c>
      <c r="F11090" t="s">
        <v>10891</v>
      </c>
      <c r="G11090" t="s">
        <v>10892</v>
      </c>
      <c r="H11090">
        <v>5</v>
      </c>
      <c r="I11090" s="17">
        <v>141076</v>
      </c>
      <c r="J11090" s="17">
        <v>19750.64</v>
      </c>
      <c r="K11090" s="17">
        <v>121325.36</v>
      </c>
      <c r="L11090" s="17">
        <v>92207.27</v>
      </c>
      <c r="M11090" s="17">
        <v>29118.09</v>
      </c>
      <c r="N11090" s="17">
        <v>135171.8463</v>
      </c>
    </row>
    <row r="11091" spans="1:14">
      <c r="A11091" s="16">
        <v>46208</v>
      </c>
      <c r="B11091" t="s">
        <v>11133</v>
      </c>
      <c r="C11091" t="s">
        <v>15</v>
      </c>
      <c r="D11091" t="s">
        <v>16</v>
      </c>
      <c r="E11091" t="s">
        <v>17</v>
      </c>
      <c r="F11091" t="s">
        <v>10891</v>
      </c>
      <c r="G11091" t="s">
        <v>10892</v>
      </c>
      <c r="H11091">
        <v>10</v>
      </c>
      <c r="I11091" s="17">
        <v>390355</v>
      </c>
      <c r="J11091" s="17">
        <v>27324.85</v>
      </c>
      <c r="K11091" s="17">
        <v>363030.15</v>
      </c>
      <c r="L11091" s="17">
        <v>254121.1</v>
      </c>
      <c r="M11091" s="17">
        <v>108909.05</v>
      </c>
      <c r="N11091" s="17">
        <v>132266.0502</v>
      </c>
    </row>
    <row r="11092" spans="1:14">
      <c r="A11092" s="16">
        <v>46208</v>
      </c>
      <c r="B11092" t="s">
        <v>11134</v>
      </c>
      <c r="C11092" t="s">
        <v>47</v>
      </c>
      <c r="D11092" t="s">
        <v>48</v>
      </c>
      <c r="E11092" t="s">
        <v>35</v>
      </c>
      <c r="F11092" t="s">
        <v>10891</v>
      </c>
      <c r="G11092" t="s">
        <v>10892</v>
      </c>
      <c r="H11092">
        <v>1</v>
      </c>
      <c r="I11092" s="17">
        <v>78434</v>
      </c>
      <c r="J11092" s="17">
        <v>4706.04</v>
      </c>
      <c r="K11092" s="17">
        <v>73727.96000000001</v>
      </c>
      <c r="L11092" s="17">
        <v>53084.13</v>
      </c>
      <c r="M11092" s="17">
        <v>20643.83</v>
      </c>
      <c r="N11092" s="17">
        <v>197126.0805</v>
      </c>
    </row>
    <row r="11093" spans="1:14">
      <c r="A11093" s="16">
        <v>46208</v>
      </c>
      <c r="B11093" t="s">
        <v>11135</v>
      </c>
      <c r="C11093" t="s">
        <v>26</v>
      </c>
      <c r="D11093" t="s">
        <v>27</v>
      </c>
      <c r="E11093" t="s">
        <v>17</v>
      </c>
      <c r="F11093" t="s">
        <v>10891</v>
      </c>
      <c r="G11093" t="s">
        <v>10892</v>
      </c>
      <c r="H11093">
        <v>6</v>
      </c>
      <c r="I11093" s="17">
        <v>87929</v>
      </c>
      <c r="J11093" s="17">
        <v>3517.16</v>
      </c>
      <c r="K11093" s="17">
        <v>84411.84</v>
      </c>
      <c r="L11093" s="17">
        <v>59088.29</v>
      </c>
      <c r="M11093" s="17">
        <v>25323.55</v>
      </c>
      <c r="N11093" s="17">
        <v>132266.0502</v>
      </c>
    </row>
    <row r="11094" spans="1:14">
      <c r="A11094" s="16">
        <v>46208</v>
      </c>
      <c r="B11094" t="s">
        <v>11136</v>
      </c>
      <c r="C11094" t="s">
        <v>26</v>
      </c>
      <c r="D11094" t="s">
        <v>27</v>
      </c>
      <c r="E11094" t="s">
        <v>17</v>
      </c>
      <c r="F11094" t="s">
        <v>10891</v>
      </c>
      <c r="G11094" t="s">
        <v>10892</v>
      </c>
      <c r="H11094">
        <v>4</v>
      </c>
      <c r="I11094" s="17">
        <v>295751</v>
      </c>
      <c r="J11094" s="17">
        <v>35490.12</v>
      </c>
      <c r="K11094" s="17">
        <v>260260.88</v>
      </c>
      <c r="L11094" s="17">
        <v>182182.62</v>
      </c>
      <c r="M11094" s="17">
        <v>78078.25999999999</v>
      </c>
      <c r="N11094" s="17">
        <v>132266.0502</v>
      </c>
    </row>
    <row r="11095" spans="1:14">
      <c r="A11095" s="16">
        <v>46208</v>
      </c>
      <c r="B11095" t="s">
        <v>11137</v>
      </c>
      <c r="C11095" t="s">
        <v>26</v>
      </c>
      <c r="D11095" t="s">
        <v>27</v>
      </c>
      <c r="E11095" t="s">
        <v>17</v>
      </c>
      <c r="F11095" t="s">
        <v>10891</v>
      </c>
      <c r="G11095" t="s">
        <v>10892</v>
      </c>
      <c r="H11095">
        <v>4</v>
      </c>
      <c r="I11095" s="17">
        <v>305281</v>
      </c>
      <c r="J11095" s="17">
        <v>0</v>
      </c>
      <c r="K11095" s="17">
        <v>305281</v>
      </c>
      <c r="L11095" s="17">
        <v>213696.7</v>
      </c>
      <c r="M11095" s="17">
        <v>91584.3</v>
      </c>
      <c r="N11095" s="17">
        <v>132266.0502</v>
      </c>
    </row>
    <row r="11096" spans="1:14">
      <c r="A11096" s="16">
        <v>46208</v>
      </c>
      <c r="B11096" t="s">
        <v>11138</v>
      </c>
      <c r="C11096" t="s">
        <v>15</v>
      </c>
      <c r="D11096" t="s">
        <v>16</v>
      </c>
      <c r="E11096" t="s">
        <v>17</v>
      </c>
      <c r="F11096" t="s">
        <v>10891</v>
      </c>
      <c r="G11096" t="s">
        <v>10892</v>
      </c>
      <c r="H11096">
        <v>9</v>
      </c>
      <c r="I11096" s="17">
        <v>374636</v>
      </c>
      <c r="J11096" s="17">
        <v>0</v>
      </c>
      <c r="K11096" s="17">
        <v>374636</v>
      </c>
      <c r="L11096" s="17">
        <v>262245.2</v>
      </c>
      <c r="M11096" s="17">
        <v>112390.8</v>
      </c>
      <c r="N11096" s="17">
        <v>132266.0502</v>
      </c>
    </row>
    <row r="11097" spans="1:14">
      <c r="A11097" s="16">
        <v>46208</v>
      </c>
      <c r="B11097" t="s">
        <v>11139</v>
      </c>
      <c r="C11097" t="s">
        <v>29</v>
      </c>
      <c r="D11097" t="s">
        <v>30</v>
      </c>
      <c r="E11097" t="s">
        <v>31</v>
      </c>
      <c r="F11097" t="s">
        <v>10891</v>
      </c>
      <c r="G11097" t="s">
        <v>10892</v>
      </c>
      <c r="H11097">
        <v>11</v>
      </c>
      <c r="I11097" s="17">
        <v>130042</v>
      </c>
      <c r="J11097" s="17">
        <v>14304.62</v>
      </c>
      <c r="K11097" s="17">
        <v>115737.38</v>
      </c>
      <c r="L11097" s="17">
        <v>71757.17999999999</v>
      </c>
      <c r="M11097" s="17">
        <v>43980.2</v>
      </c>
      <c r="N11097" s="17">
        <v>60736.1937</v>
      </c>
    </row>
    <row r="11098" spans="1:14">
      <c r="A11098" s="16">
        <v>46208</v>
      </c>
      <c r="B11098" t="s">
        <v>11140</v>
      </c>
      <c r="C11098" t="s">
        <v>29</v>
      </c>
      <c r="D11098" t="s">
        <v>30</v>
      </c>
      <c r="E11098" t="s">
        <v>31</v>
      </c>
      <c r="F11098" t="s">
        <v>10891</v>
      </c>
      <c r="G11098" t="s">
        <v>10892</v>
      </c>
      <c r="H11098">
        <v>9</v>
      </c>
      <c r="I11098" s="17">
        <v>751693</v>
      </c>
      <c r="J11098" s="17">
        <v>52618.51</v>
      </c>
      <c r="K11098" s="17">
        <v>699074.49</v>
      </c>
      <c r="L11098" s="17">
        <v>433426.18</v>
      </c>
      <c r="M11098" s="17">
        <v>265648.31</v>
      </c>
      <c r="N11098" s="17">
        <v>60736.1937</v>
      </c>
    </row>
    <row r="11099" spans="1:14">
      <c r="A11099" s="16">
        <v>46208</v>
      </c>
      <c r="B11099" t="s">
        <v>11141</v>
      </c>
      <c r="C11099" t="s">
        <v>26</v>
      </c>
      <c r="D11099" t="s">
        <v>27</v>
      </c>
      <c r="E11099" t="s">
        <v>17</v>
      </c>
      <c r="F11099" t="s">
        <v>10891</v>
      </c>
      <c r="G11099" t="s">
        <v>10892</v>
      </c>
      <c r="H11099">
        <v>12</v>
      </c>
      <c r="I11099" s="17">
        <v>362663</v>
      </c>
      <c r="J11099" s="17">
        <v>0</v>
      </c>
      <c r="K11099" s="17">
        <v>362663</v>
      </c>
      <c r="L11099" s="17">
        <v>253864.1</v>
      </c>
      <c r="M11099" s="17">
        <v>108798.9</v>
      </c>
      <c r="N11099" s="17">
        <v>132266.0502</v>
      </c>
    </row>
    <row r="11100" spans="1:14">
      <c r="A11100" s="16">
        <v>46208</v>
      </c>
      <c r="B11100" t="s">
        <v>11142</v>
      </c>
      <c r="C11100" t="s">
        <v>73</v>
      </c>
      <c r="D11100" t="s">
        <v>74</v>
      </c>
      <c r="E11100" t="s">
        <v>24</v>
      </c>
      <c r="F11100" t="s">
        <v>10891</v>
      </c>
      <c r="G11100" t="s">
        <v>10892</v>
      </c>
      <c r="H11100">
        <v>11</v>
      </c>
      <c r="I11100" s="17">
        <v>587534</v>
      </c>
      <c r="J11100" s="17">
        <v>11750.68</v>
      </c>
      <c r="K11100" s="17">
        <v>575783.3199999999</v>
      </c>
      <c r="L11100" s="17">
        <v>437595.32</v>
      </c>
      <c r="M11100" s="17">
        <v>138188</v>
      </c>
      <c r="N11100" s="17">
        <v>135171.8463</v>
      </c>
    </row>
    <row r="11101" spans="1:14">
      <c r="A11101" s="16">
        <v>46208</v>
      </c>
      <c r="B11101" t="s">
        <v>11143</v>
      </c>
      <c r="C11101" t="s">
        <v>15</v>
      </c>
      <c r="D11101" t="s">
        <v>16</v>
      </c>
      <c r="E11101" t="s">
        <v>17</v>
      </c>
      <c r="F11101" t="s">
        <v>10891</v>
      </c>
      <c r="G11101" t="s">
        <v>10892</v>
      </c>
      <c r="H11101">
        <v>4</v>
      </c>
      <c r="I11101" s="17">
        <v>343010</v>
      </c>
      <c r="J11101" s="17">
        <v>17150.5</v>
      </c>
      <c r="K11101" s="17">
        <v>325859.5</v>
      </c>
      <c r="L11101" s="17">
        <v>228101.65</v>
      </c>
      <c r="M11101" s="17">
        <v>97757.85000000001</v>
      </c>
      <c r="N11101" s="17">
        <v>132266.0502</v>
      </c>
    </row>
    <row r="11102" spans="1:14">
      <c r="A11102" s="16">
        <v>46208</v>
      </c>
      <c r="B11102" t="s">
        <v>11144</v>
      </c>
      <c r="C11102" t="s">
        <v>33</v>
      </c>
      <c r="D11102" t="s">
        <v>34</v>
      </c>
      <c r="E11102" t="s">
        <v>35</v>
      </c>
      <c r="F11102" t="s">
        <v>10891</v>
      </c>
      <c r="G11102" t="s">
        <v>10892</v>
      </c>
      <c r="H11102">
        <v>3</v>
      </c>
      <c r="I11102" s="17">
        <v>736997</v>
      </c>
      <c r="J11102" s="17">
        <v>0</v>
      </c>
      <c r="K11102" s="17">
        <v>736997</v>
      </c>
      <c r="L11102" s="17">
        <v>530637.84</v>
      </c>
      <c r="M11102" s="17">
        <v>206359.16</v>
      </c>
      <c r="N11102" s="17">
        <v>197126.0805</v>
      </c>
    </row>
    <row r="11103" spans="1:14">
      <c r="A11103" s="16">
        <v>46208</v>
      </c>
      <c r="B11103" t="s">
        <v>11145</v>
      </c>
      <c r="C11103" t="s">
        <v>29</v>
      </c>
      <c r="D11103" t="s">
        <v>30</v>
      </c>
      <c r="E11103" t="s">
        <v>31</v>
      </c>
      <c r="F11103" t="s">
        <v>10891</v>
      </c>
      <c r="G11103" t="s">
        <v>10892</v>
      </c>
      <c r="H11103">
        <v>4</v>
      </c>
      <c r="I11103" s="17">
        <v>474061</v>
      </c>
      <c r="J11103" s="17">
        <v>0</v>
      </c>
      <c r="K11103" s="17">
        <v>474061</v>
      </c>
      <c r="L11103" s="17">
        <v>293917.82</v>
      </c>
      <c r="M11103" s="17">
        <v>180143.18</v>
      </c>
      <c r="N11103" s="17">
        <v>60736.1937</v>
      </c>
    </row>
    <row r="11104" spans="1:14">
      <c r="A11104" s="16">
        <v>46208</v>
      </c>
      <c r="B11104" t="s">
        <v>11146</v>
      </c>
      <c r="C11104" t="s">
        <v>43</v>
      </c>
      <c r="D11104" t="s">
        <v>44</v>
      </c>
      <c r="E11104" t="s">
        <v>31</v>
      </c>
      <c r="F11104" t="s">
        <v>10891</v>
      </c>
      <c r="G11104" t="s">
        <v>10892</v>
      </c>
      <c r="H11104">
        <v>10</v>
      </c>
      <c r="I11104" s="17">
        <v>82529</v>
      </c>
      <c r="J11104" s="17">
        <v>9078.190000000001</v>
      </c>
      <c r="K11104" s="17">
        <v>73450.81</v>
      </c>
      <c r="L11104" s="17">
        <v>45539.5</v>
      </c>
      <c r="M11104" s="17">
        <v>27911.31</v>
      </c>
      <c r="N11104" s="17">
        <v>60736.1937</v>
      </c>
    </row>
    <row r="11105" spans="1:14">
      <c r="A11105" s="16">
        <v>46208</v>
      </c>
      <c r="B11105" t="s">
        <v>11147</v>
      </c>
      <c r="C11105" t="s">
        <v>29</v>
      </c>
      <c r="D11105" t="s">
        <v>30</v>
      </c>
      <c r="E11105" t="s">
        <v>31</v>
      </c>
      <c r="F11105" t="s">
        <v>10891</v>
      </c>
      <c r="G11105" t="s">
        <v>10892</v>
      </c>
      <c r="H11105">
        <v>4</v>
      </c>
      <c r="I11105" s="17">
        <v>541341</v>
      </c>
      <c r="J11105" s="17">
        <v>0</v>
      </c>
      <c r="K11105" s="17">
        <v>541341</v>
      </c>
      <c r="L11105" s="17">
        <v>335631.42</v>
      </c>
      <c r="M11105" s="17">
        <v>205709.58</v>
      </c>
      <c r="N11105" s="17">
        <v>60736.1937</v>
      </c>
    </row>
    <row r="11106" spans="1:14">
      <c r="A11106" s="16">
        <v>46208</v>
      </c>
      <c r="B11106" t="s">
        <v>11148</v>
      </c>
      <c r="C11106" t="s">
        <v>73</v>
      </c>
      <c r="D11106" t="s">
        <v>74</v>
      </c>
      <c r="E11106" t="s">
        <v>24</v>
      </c>
      <c r="F11106" t="s">
        <v>10891</v>
      </c>
      <c r="G11106" t="s">
        <v>10892</v>
      </c>
      <c r="H11106">
        <v>3</v>
      </c>
      <c r="I11106" s="17">
        <v>788929</v>
      </c>
      <c r="J11106" s="17">
        <v>39446.45</v>
      </c>
      <c r="K11106" s="17">
        <v>749482.55</v>
      </c>
      <c r="L11106" s="17">
        <v>569606.74</v>
      </c>
      <c r="M11106" s="17">
        <v>179875.81</v>
      </c>
      <c r="N11106" s="17">
        <v>135171.8463</v>
      </c>
    </row>
    <row r="11107" spans="1:14">
      <c r="A11107" s="16">
        <v>46208</v>
      </c>
      <c r="B11107" t="s">
        <v>11149</v>
      </c>
      <c r="C11107" t="s">
        <v>26</v>
      </c>
      <c r="D11107" t="s">
        <v>27</v>
      </c>
      <c r="E11107" t="s">
        <v>17</v>
      </c>
      <c r="F11107" t="s">
        <v>10891</v>
      </c>
      <c r="G11107" t="s">
        <v>10892</v>
      </c>
      <c r="H11107">
        <v>5</v>
      </c>
      <c r="I11107" s="17">
        <v>745722</v>
      </c>
      <c r="J11107" s="17">
        <v>89486.64</v>
      </c>
      <c r="K11107" s="17">
        <v>656235.36</v>
      </c>
      <c r="L11107" s="17">
        <v>459364.75</v>
      </c>
      <c r="M11107" s="17">
        <v>196870.61</v>
      </c>
      <c r="N11107" s="17">
        <v>132266.0502</v>
      </c>
    </row>
    <row r="11108" spans="1:14">
      <c r="A11108" s="16">
        <v>46208</v>
      </c>
      <c r="B11108" t="s">
        <v>11150</v>
      </c>
      <c r="C11108" t="s">
        <v>15</v>
      </c>
      <c r="D11108" t="s">
        <v>16</v>
      </c>
      <c r="E11108" t="s">
        <v>17</v>
      </c>
      <c r="F11108" t="s">
        <v>10891</v>
      </c>
      <c r="G11108" t="s">
        <v>10892</v>
      </c>
      <c r="H11108">
        <v>12</v>
      </c>
      <c r="I11108" s="17">
        <v>307538</v>
      </c>
      <c r="J11108" s="17">
        <v>12301.52</v>
      </c>
      <c r="K11108" s="17">
        <v>295236.48</v>
      </c>
      <c r="L11108" s="17">
        <v>206665.54</v>
      </c>
      <c r="M11108" s="17">
        <v>88570.94</v>
      </c>
      <c r="N11108" s="17">
        <v>132266.0502</v>
      </c>
    </row>
    <row r="11109" spans="1:14">
      <c r="A11109" s="16">
        <v>46208</v>
      </c>
      <c r="B11109" t="s">
        <v>11151</v>
      </c>
      <c r="C11109" t="s">
        <v>29</v>
      </c>
      <c r="D11109" t="s">
        <v>30</v>
      </c>
      <c r="E11109" t="s">
        <v>31</v>
      </c>
      <c r="F11109" t="s">
        <v>10891</v>
      </c>
      <c r="G11109" t="s">
        <v>10892</v>
      </c>
      <c r="H11109">
        <v>10</v>
      </c>
      <c r="I11109" s="17">
        <v>556316</v>
      </c>
      <c r="J11109" s="17">
        <v>27815.8</v>
      </c>
      <c r="K11109" s="17">
        <v>528500.2</v>
      </c>
      <c r="L11109" s="17">
        <v>327670.12</v>
      </c>
      <c r="M11109" s="17">
        <v>200830.08</v>
      </c>
      <c r="N11109" s="17">
        <v>60736.1937</v>
      </c>
    </row>
    <row r="11110" spans="1:14">
      <c r="A11110" s="16">
        <v>46208</v>
      </c>
      <c r="B11110" t="s">
        <v>11152</v>
      </c>
      <c r="C11110" t="s">
        <v>43</v>
      </c>
      <c r="D11110" t="s">
        <v>44</v>
      </c>
      <c r="E11110" t="s">
        <v>31</v>
      </c>
      <c r="F11110" t="s">
        <v>10891</v>
      </c>
      <c r="G11110" t="s">
        <v>10892</v>
      </c>
      <c r="H11110">
        <v>11</v>
      </c>
      <c r="I11110" s="17">
        <v>297212</v>
      </c>
      <c r="J11110" s="17">
        <v>17832.72</v>
      </c>
      <c r="K11110" s="17">
        <v>279379.28</v>
      </c>
      <c r="L11110" s="17">
        <v>173215.15</v>
      </c>
      <c r="M11110" s="17">
        <v>106164.13</v>
      </c>
      <c r="N11110" s="17">
        <v>60736.1937</v>
      </c>
    </row>
    <row r="11111" spans="1:14">
      <c r="A11111" s="16">
        <v>46208</v>
      </c>
      <c r="B11111" t="s">
        <v>11153</v>
      </c>
      <c r="C11111" t="s">
        <v>73</v>
      </c>
      <c r="D11111" t="s">
        <v>74</v>
      </c>
      <c r="E11111" t="s">
        <v>24</v>
      </c>
      <c r="F11111" t="s">
        <v>10891</v>
      </c>
      <c r="G11111" t="s">
        <v>10892</v>
      </c>
      <c r="H11111">
        <v>12</v>
      </c>
      <c r="I11111" s="17">
        <v>523315</v>
      </c>
      <c r="J11111" s="17">
        <v>78497.25</v>
      </c>
      <c r="K11111" s="17">
        <v>444817.75</v>
      </c>
      <c r="L11111" s="17">
        <v>338061.49</v>
      </c>
      <c r="M11111" s="17">
        <v>106756.26</v>
      </c>
      <c r="N11111" s="17">
        <v>135171.8463</v>
      </c>
    </row>
    <row r="11112" spans="1:14">
      <c r="A11112" s="16">
        <v>46208</v>
      </c>
      <c r="B11112" t="s">
        <v>11154</v>
      </c>
      <c r="C11112" t="s">
        <v>73</v>
      </c>
      <c r="D11112" t="s">
        <v>74</v>
      </c>
      <c r="E11112" t="s">
        <v>24</v>
      </c>
      <c r="F11112" t="s">
        <v>10891</v>
      </c>
      <c r="G11112" t="s">
        <v>10892</v>
      </c>
      <c r="H11112">
        <v>12</v>
      </c>
      <c r="I11112" s="17">
        <v>62195</v>
      </c>
      <c r="J11112" s="17">
        <v>0</v>
      </c>
      <c r="K11112" s="17">
        <v>62195</v>
      </c>
      <c r="L11112" s="17">
        <v>47268.2</v>
      </c>
      <c r="M11112" s="17">
        <v>14926.8</v>
      </c>
      <c r="N11112" s="17">
        <v>135171.8463</v>
      </c>
    </row>
    <row r="11113" spans="1:14">
      <c r="A11113" s="16">
        <v>46208</v>
      </c>
      <c r="B11113" t="s">
        <v>11155</v>
      </c>
      <c r="C11113" t="s">
        <v>47</v>
      </c>
      <c r="D11113" t="s">
        <v>48</v>
      </c>
      <c r="E11113" t="s">
        <v>35</v>
      </c>
      <c r="F11113" t="s">
        <v>10891</v>
      </c>
      <c r="G11113" t="s">
        <v>10892</v>
      </c>
      <c r="H11113">
        <v>6</v>
      </c>
      <c r="I11113" s="17">
        <v>761330</v>
      </c>
      <c r="J11113" s="17">
        <v>60906.4</v>
      </c>
      <c r="K11113" s="17">
        <v>700423.6</v>
      </c>
      <c r="L11113" s="17">
        <v>504304.99</v>
      </c>
      <c r="M11113" s="17">
        <v>196118.61</v>
      </c>
      <c r="N11113" s="17">
        <v>197126.0805</v>
      </c>
    </row>
    <row r="11114" spans="1:14">
      <c r="A11114" s="16">
        <v>46208</v>
      </c>
      <c r="B11114" t="s">
        <v>11156</v>
      </c>
      <c r="C11114" t="s">
        <v>73</v>
      </c>
      <c r="D11114" t="s">
        <v>74</v>
      </c>
      <c r="E11114" t="s">
        <v>24</v>
      </c>
      <c r="F11114" t="s">
        <v>10891</v>
      </c>
      <c r="G11114" t="s">
        <v>10892</v>
      </c>
      <c r="H11114">
        <v>6</v>
      </c>
      <c r="I11114" s="17">
        <v>657030</v>
      </c>
      <c r="J11114" s="17">
        <v>98554.5</v>
      </c>
      <c r="K11114" s="17">
        <v>558475.5</v>
      </c>
      <c r="L11114" s="17">
        <v>424441.38</v>
      </c>
      <c r="M11114" s="17">
        <v>134034.12</v>
      </c>
      <c r="N11114" s="17">
        <v>135171.8463</v>
      </c>
    </row>
    <row r="11115" spans="1:14">
      <c r="A11115" s="16">
        <v>46208</v>
      </c>
      <c r="B11115" t="s">
        <v>11157</v>
      </c>
      <c r="C11115" t="s">
        <v>15</v>
      </c>
      <c r="D11115" t="s">
        <v>16</v>
      </c>
      <c r="E11115" t="s">
        <v>17</v>
      </c>
      <c r="F11115" t="s">
        <v>10891</v>
      </c>
      <c r="G11115" t="s">
        <v>10892</v>
      </c>
      <c r="H11115">
        <v>2</v>
      </c>
      <c r="I11115" s="17">
        <v>526541</v>
      </c>
      <c r="J11115" s="17">
        <v>52654.1</v>
      </c>
      <c r="K11115" s="17">
        <v>473886.9</v>
      </c>
      <c r="L11115" s="17">
        <v>331720.83</v>
      </c>
      <c r="M11115" s="17">
        <v>142166.07</v>
      </c>
      <c r="N11115" s="17">
        <v>132266.0502</v>
      </c>
    </row>
    <row r="11116" spans="1:14">
      <c r="A11116" s="16">
        <v>46208</v>
      </c>
      <c r="B11116" t="s">
        <v>11158</v>
      </c>
      <c r="C11116" t="s">
        <v>43</v>
      </c>
      <c r="D11116" t="s">
        <v>44</v>
      </c>
      <c r="E11116" t="s">
        <v>31</v>
      </c>
      <c r="F11116" t="s">
        <v>10891</v>
      </c>
      <c r="G11116" t="s">
        <v>10892</v>
      </c>
      <c r="H11116">
        <v>7</v>
      </c>
      <c r="I11116" s="17">
        <v>71242</v>
      </c>
      <c r="J11116" s="17">
        <v>0</v>
      </c>
      <c r="K11116" s="17">
        <v>71242</v>
      </c>
      <c r="L11116" s="17">
        <v>44170.04</v>
      </c>
      <c r="M11116" s="17">
        <v>27071.96</v>
      </c>
      <c r="N11116" s="17">
        <v>60736.1937</v>
      </c>
    </row>
    <row r="11117" spans="1:14">
      <c r="A11117" s="16">
        <v>46208</v>
      </c>
      <c r="B11117" t="s">
        <v>11159</v>
      </c>
      <c r="C11117" t="s">
        <v>15</v>
      </c>
      <c r="D11117" t="s">
        <v>16</v>
      </c>
      <c r="E11117" t="s">
        <v>17</v>
      </c>
      <c r="F11117" t="s">
        <v>10891</v>
      </c>
      <c r="G11117" t="s">
        <v>10892</v>
      </c>
      <c r="H11117">
        <v>4</v>
      </c>
      <c r="I11117" s="17">
        <v>599675</v>
      </c>
      <c r="J11117" s="17">
        <v>35980.5</v>
      </c>
      <c r="K11117" s="17">
        <v>563694.5</v>
      </c>
      <c r="L11117" s="17">
        <v>394586.15</v>
      </c>
      <c r="M11117" s="17">
        <v>169108.35</v>
      </c>
      <c r="N11117" s="17">
        <v>132266.0502</v>
      </c>
    </row>
    <row r="11118" spans="1:14">
      <c r="A11118" s="16">
        <v>46208</v>
      </c>
      <c r="B11118" t="s">
        <v>11160</v>
      </c>
      <c r="C11118" t="s">
        <v>29</v>
      </c>
      <c r="D11118" t="s">
        <v>30</v>
      </c>
      <c r="E11118" t="s">
        <v>31</v>
      </c>
      <c r="F11118" t="s">
        <v>10891</v>
      </c>
      <c r="G11118" t="s">
        <v>10892</v>
      </c>
      <c r="H11118">
        <v>12</v>
      </c>
      <c r="I11118" s="17">
        <v>103786</v>
      </c>
      <c r="J11118" s="17">
        <v>11416.46</v>
      </c>
      <c r="K11118" s="17">
        <v>92369.53999999999</v>
      </c>
      <c r="L11118" s="17">
        <v>57269.11</v>
      </c>
      <c r="M11118" s="17">
        <v>35100.43</v>
      </c>
      <c r="N11118" s="17">
        <v>60736.1937</v>
      </c>
    </row>
    <row r="11119" spans="1:14">
      <c r="A11119" s="16">
        <v>46208</v>
      </c>
      <c r="B11119" t="s">
        <v>11161</v>
      </c>
      <c r="C11119" t="s">
        <v>73</v>
      </c>
      <c r="D11119" t="s">
        <v>74</v>
      </c>
      <c r="E11119" t="s">
        <v>24</v>
      </c>
      <c r="F11119" t="s">
        <v>10891</v>
      </c>
      <c r="G11119" t="s">
        <v>10892</v>
      </c>
      <c r="H11119">
        <v>9</v>
      </c>
      <c r="I11119" s="17">
        <v>421208</v>
      </c>
      <c r="J11119" s="17">
        <v>37908.72</v>
      </c>
      <c r="K11119" s="17">
        <v>383299.28</v>
      </c>
      <c r="L11119" s="17">
        <v>291307.45</v>
      </c>
      <c r="M11119" s="17">
        <v>91991.83</v>
      </c>
      <c r="N11119" s="17">
        <v>135171.8463</v>
      </c>
    </row>
    <row r="11120" spans="1:14">
      <c r="A11120" s="16">
        <v>46208</v>
      </c>
      <c r="B11120" t="s">
        <v>11162</v>
      </c>
      <c r="C11120" t="s">
        <v>33</v>
      </c>
      <c r="D11120" t="s">
        <v>34</v>
      </c>
      <c r="E11120" t="s">
        <v>35</v>
      </c>
      <c r="F11120" t="s">
        <v>10891</v>
      </c>
      <c r="G11120" t="s">
        <v>10892</v>
      </c>
      <c r="H11120">
        <v>7</v>
      </c>
      <c r="I11120" s="17">
        <v>364497</v>
      </c>
      <c r="J11120" s="17">
        <v>0</v>
      </c>
      <c r="K11120" s="17">
        <v>364497</v>
      </c>
      <c r="L11120" s="17">
        <v>262437.84</v>
      </c>
      <c r="M11120" s="17">
        <v>102059.16</v>
      </c>
      <c r="N11120" s="17">
        <v>197126.0805</v>
      </c>
    </row>
    <row r="11121" spans="1:14">
      <c r="A11121" s="16">
        <v>46208</v>
      </c>
      <c r="B11121" t="s">
        <v>11163</v>
      </c>
      <c r="C11121" t="s">
        <v>73</v>
      </c>
      <c r="D11121" t="s">
        <v>74</v>
      </c>
      <c r="E11121" t="s">
        <v>24</v>
      </c>
      <c r="F11121" t="s">
        <v>10891</v>
      </c>
      <c r="G11121" t="s">
        <v>10892</v>
      </c>
      <c r="H11121">
        <v>3</v>
      </c>
      <c r="I11121" s="17">
        <v>53364</v>
      </c>
      <c r="J11121" s="17">
        <v>0</v>
      </c>
      <c r="K11121" s="17">
        <v>53364</v>
      </c>
      <c r="L11121" s="17">
        <v>40556.64</v>
      </c>
      <c r="M11121" s="17">
        <v>12807.36</v>
      </c>
      <c r="N11121" s="17">
        <v>135171.8463</v>
      </c>
    </row>
    <row r="11122" spans="1:14">
      <c r="A11122" s="16">
        <v>46208</v>
      </c>
      <c r="B11122" t="s">
        <v>11164</v>
      </c>
      <c r="C11122" t="s">
        <v>26</v>
      </c>
      <c r="D11122" t="s">
        <v>27</v>
      </c>
      <c r="E11122" t="s">
        <v>17</v>
      </c>
      <c r="F11122" t="s">
        <v>10891</v>
      </c>
      <c r="G11122" t="s">
        <v>10892</v>
      </c>
      <c r="H11122">
        <v>8</v>
      </c>
      <c r="I11122" s="17">
        <v>322501</v>
      </c>
      <c r="J11122" s="17">
        <v>41925.13</v>
      </c>
      <c r="K11122" s="17">
        <v>280575.87</v>
      </c>
      <c r="L11122" s="17">
        <v>196403.11</v>
      </c>
      <c r="M11122" s="17">
        <v>84172.75999999999</v>
      </c>
      <c r="N11122" s="17">
        <v>132266.0502</v>
      </c>
    </row>
    <row r="11123" spans="1:14">
      <c r="A11123" s="16">
        <v>46208</v>
      </c>
      <c r="B11123" t="s">
        <v>11165</v>
      </c>
      <c r="C11123" t="s">
        <v>15</v>
      </c>
      <c r="D11123" t="s">
        <v>16</v>
      </c>
      <c r="E11123" t="s">
        <v>17</v>
      </c>
      <c r="F11123" t="s">
        <v>10891</v>
      </c>
      <c r="G11123" t="s">
        <v>10892</v>
      </c>
      <c r="H11123">
        <v>10</v>
      </c>
      <c r="I11123" s="17">
        <v>292456</v>
      </c>
      <c r="J11123" s="17">
        <v>5849.12</v>
      </c>
      <c r="K11123" s="17">
        <v>286606.88</v>
      </c>
      <c r="L11123" s="17">
        <v>200624.82</v>
      </c>
      <c r="M11123" s="17">
        <v>85982.06</v>
      </c>
      <c r="N11123" s="17">
        <v>132266.0502</v>
      </c>
    </row>
    <row r="11124" spans="1:14">
      <c r="A11124" s="16">
        <v>46208</v>
      </c>
      <c r="B11124" t="s">
        <v>11166</v>
      </c>
      <c r="C11124" t="s">
        <v>43</v>
      </c>
      <c r="D11124" t="s">
        <v>44</v>
      </c>
      <c r="E11124" t="s">
        <v>31</v>
      </c>
      <c r="F11124" t="s">
        <v>10891</v>
      </c>
      <c r="G11124" t="s">
        <v>10892</v>
      </c>
      <c r="H11124">
        <v>4</v>
      </c>
      <c r="I11124" s="17">
        <v>102971</v>
      </c>
      <c r="J11124" s="17">
        <v>3089.13</v>
      </c>
      <c r="K11124" s="17">
        <v>99881.87</v>
      </c>
      <c r="L11124" s="17">
        <v>61926.76</v>
      </c>
      <c r="M11124" s="17">
        <v>37955.11</v>
      </c>
      <c r="N11124" s="17">
        <v>60736.1937</v>
      </c>
    </row>
    <row r="11125" spans="1:14">
      <c r="A11125" s="16">
        <v>46208</v>
      </c>
      <c r="B11125" t="s">
        <v>11167</v>
      </c>
      <c r="C11125" t="s">
        <v>22</v>
      </c>
      <c r="D11125" t="s">
        <v>23</v>
      </c>
      <c r="E11125" t="s">
        <v>24</v>
      </c>
      <c r="F11125" t="s">
        <v>10891</v>
      </c>
      <c r="G11125" t="s">
        <v>10892</v>
      </c>
      <c r="H11125">
        <v>3</v>
      </c>
      <c r="I11125" s="17">
        <v>833756</v>
      </c>
      <c r="J11125" s="17">
        <v>0</v>
      </c>
      <c r="K11125" s="17">
        <v>833756</v>
      </c>
      <c r="L11125" s="17">
        <v>633654.5600000001</v>
      </c>
      <c r="M11125" s="17">
        <v>200101.44</v>
      </c>
      <c r="N11125" s="17">
        <v>135171.8463</v>
      </c>
    </row>
    <row r="11126" spans="1:14">
      <c r="A11126" s="16">
        <v>46208</v>
      </c>
      <c r="B11126" t="s">
        <v>11168</v>
      </c>
      <c r="C11126" t="s">
        <v>33</v>
      </c>
      <c r="D11126" t="s">
        <v>34</v>
      </c>
      <c r="E11126" t="s">
        <v>35</v>
      </c>
      <c r="F11126" t="s">
        <v>10891</v>
      </c>
      <c r="G11126" t="s">
        <v>10892</v>
      </c>
      <c r="H11126">
        <v>3</v>
      </c>
      <c r="I11126" s="17">
        <v>434945</v>
      </c>
      <c r="J11126" s="17">
        <v>21747.25</v>
      </c>
      <c r="K11126" s="17">
        <v>413197.75</v>
      </c>
      <c r="L11126" s="17">
        <v>297502.38</v>
      </c>
      <c r="M11126" s="17">
        <v>115695.37</v>
      </c>
      <c r="N11126" s="17">
        <v>197126.0805</v>
      </c>
    </row>
    <row r="11127" spans="1:14">
      <c r="A11127" s="16">
        <v>46208</v>
      </c>
      <c r="B11127" t="s">
        <v>11169</v>
      </c>
      <c r="C11127" t="s">
        <v>22</v>
      </c>
      <c r="D11127" t="s">
        <v>23</v>
      </c>
      <c r="E11127" t="s">
        <v>24</v>
      </c>
      <c r="F11127" t="s">
        <v>10891</v>
      </c>
      <c r="G11127" t="s">
        <v>10892</v>
      </c>
      <c r="H11127">
        <v>10</v>
      </c>
      <c r="I11127" s="17">
        <v>597350</v>
      </c>
      <c r="J11127" s="17">
        <v>0</v>
      </c>
      <c r="K11127" s="17">
        <v>597350</v>
      </c>
      <c r="L11127" s="17">
        <v>453986</v>
      </c>
      <c r="M11127" s="17">
        <v>143364</v>
      </c>
      <c r="N11127" s="17">
        <v>135171.8463</v>
      </c>
    </row>
    <row r="11128" spans="1:14">
      <c r="A11128" s="16">
        <v>46208</v>
      </c>
      <c r="B11128" t="s">
        <v>11170</v>
      </c>
      <c r="C11128" t="s">
        <v>29</v>
      </c>
      <c r="D11128" t="s">
        <v>30</v>
      </c>
      <c r="E11128" t="s">
        <v>31</v>
      </c>
      <c r="F11128" t="s">
        <v>10891</v>
      </c>
      <c r="G11128" t="s">
        <v>10892</v>
      </c>
      <c r="H11128">
        <v>10</v>
      </c>
      <c r="I11128" s="17">
        <v>690186</v>
      </c>
      <c r="J11128" s="17">
        <v>34509.3</v>
      </c>
      <c r="K11128" s="17">
        <v>655676.7</v>
      </c>
      <c r="L11128" s="17">
        <v>406519.55</v>
      </c>
      <c r="M11128" s="17">
        <v>249157.15</v>
      </c>
      <c r="N11128" s="17">
        <v>60736.1937</v>
      </c>
    </row>
    <row r="11129" spans="1:14">
      <c r="A11129" s="16">
        <v>46208</v>
      </c>
      <c r="B11129" t="s">
        <v>11171</v>
      </c>
      <c r="C11129" t="s">
        <v>15</v>
      </c>
      <c r="D11129" t="s">
        <v>16</v>
      </c>
      <c r="E11129" t="s">
        <v>17</v>
      </c>
      <c r="F11129" t="s">
        <v>10891</v>
      </c>
      <c r="G11129" t="s">
        <v>10892</v>
      </c>
      <c r="H11129">
        <v>8</v>
      </c>
      <c r="I11129" s="17">
        <v>426802</v>
      </c>
      <c r="J11129" s="17">
        <v>0</v>
      </c>
      <c r="K11129" s="17">
        <v>426802</v>
      </c>
      <c r="L11129" s="17">
        <v>298761.4</v>
      </c>
      <c r="M11129" s="17">
        <v>128040.6</v>
      </c>
      <c r="N11129" s="17">
        <v>132266.0502</v>
      </c>
    </row>
    <row r="11130" spans="1:14">
      <c r="A11130" s="16">
        <v>46208</v>
      </c>
      <c r="B11130" t="s">
        <v>11172</v>
      </c>
      <c r="C11130" t="s">
        <v>26</v>
      </c>
      <c r="D11130" t="s">
        <v>27</v>
      </c>
      <c r="E11130" t="s">
        <v>17</v>
      </c>
      <c r="F11130" t="s">
        <v>10891</v>
      </c>
      <c r="G11130" t="s">
        <v>10892</v>
      </c>
      <c r="H11130">
        <v>11</v>
      </c>
      <c r="I11130" s="17">
        <v>602888</v>
      </c>
      <c r="J11130" s="17">
        <v>54259.92</v>
      </c>
      <c r="K11130" s="17">
        <v>548628.08</v>
      </c>
      <c r="L11130" s="17">
        <v>384039.66</v>
      </c>
      <c r="M11130" s="17">
        <v>164588.42</v>
      </c>
      <c r="N11130" s="17">
        <v>132266.0502</v>
      </c>
    </row>
    <row r="11131" spans="1:14">
      <c r="A11131" s="16">
        <v>46208</v>
      </c>
      <c r="B11131" t="s">
        <v>11173</v>
      </c>
      <c r="C11131" t="s">
        <v>43</v>
      </c>
      <c r="D11131" t="s">
        <v>44</v>
      </c>
      <c r="E11131" t="s">
        <v>31</v>
      </c>
      <c r="F11131" t="s">
        <v>10891</v>
      </c>
      <c r="G11131" t="s">
        <v>10892</v>
      </c>
      <c r="H11131">
        <v>9</v>
      </c>
      <c r="I11131" s="17">
        <v>357754</v>
      </c>
      <c r="J11131" s="17">
        <v>0</v>
      </c>
      <c r="K11131" s="17">
        <v>357754</v>
      </c>
      <c r="L11131" s="17">
        <v>221807.48</v>
      </c>
      <c r="M11131" s="17">
        <v>135946.52</v>
      </c>
      <c r="N11131" s="17">
        <v>60736.1937</v>
      </c>
    </row>
    <row r="11132" spans="1:14">
      <c r="A11132" s="16">
        <v>46208</v>
      </c>
      <c r="B11132" t="s">
        <v>11174</v>
      </c>
      <c r="C11132" t="s">
        <v>47</v>
      </c>
      <c r="D11132" t="s">
        <v>48</v>
      </c>
      <c r="E11132" t="s">
        <v>35</v>
      </c>
      <c r="F11132" t="s">
        <v>10891</v>
      </c>
      <c r="G11132" t="s">
        <v>10892</v>
      </c>
      <c r="H11132">
        <v>3</v>
      </c>
      <c r="I11132" s="17">
        <v>274197</v>
      </c>
      <c r="J11132" s="17">
        <v>27419.7</v>
      </c>
      <c r="K11132" s="17">
        <v>246777.3</v>
      </c>
      <c r="L11132" s="17">
        <v>177679.66</v>
      </c>
      <c r="M11132" s="17">
        <v>69097.64</v>
      </c>
      <c r="N11132" s="17">
        <v>197126.0805</v>
      </c>
    </row>
    <row r="11133" spans="1:14">
      <c r="A11133" s="16">
        <v>46208</v>
      </c>
      <c r="B11133" t="s">
        <v>11175</v>
      </c>
      <c r="C11133" t="s">
        <v>33</v>
      </c>
      <c r="D11133" t="s">
        <v>34</v>
      </c>
      <c r="E11133" t="s">
        <v>35</v>
      </c>
      <c r="F11133" t="s">
        <v>10891</v>
      </c>
      <c r="G11133" t="s">
        <v>10892</v>
      </c>
      <c r="H11133">
        <v>11</v>
      </c>
      <c r="I11133" s="17">
        <v>756305</v>
      </c>
      <c r="J11133" s="17">
        <v>98319.64999999999</v>
      </c>
      <c r="K11133" s="17">
        <v>657985.35</v>
      </c>
      <c r="L11133" s="17">
        <v>473749.45</v>
      </c>
      <c r="M11133" s="17">
        <v>184235.9</v>
      </c>
      <c r="N11133" s="17">
        <v>197126.0805</v>
      </c>
    </row>
    <row r="11134" spans="1:14">
      <c r="A11134" s="16">
        <v>46208</v>
      </c>
      <c r="B11134" t="s">
        <v>11176</v>
      </c>
      <c r="C11134" t="s">
        <v>43</v>
      </c>
      <c r="D11134" t="s">
        <v>44</v>
      </c>
      <c r="E11134" t="s">
        <v>31</v>
      </c>
      <c r="F11134" t="s">
        <v>10891</v>
      </c>
      <c r="G11134" t="s">
        <v>10892</v>
      </c>
      <c r="H11134">
        <v>5</v>
      </c>
      <c r="I11134" s="17">
        <v>736487</v>
      </c>
      <c r="J11134" s="17">
        <v>22094.61</v>
      </c>
      <c r="K11134" s="17">
        <v>714392.39</v>
      </c>
      <c r="L11134" s="17">
        <v>442923.28</v>
      </c>
      <c r="M11134" s="17">
        <v>271469.11</v>
      </c>
      <c r="N11134" s="17">
        <v>60736.1937</v>
      </c>
    </row>
    <row r="11135" spans="1:14">
      <c r="A11135" s="16">
        <v>46208</v>
      </c>
      <c r="B11135" t="s">
        <v>11177</v>
      </c>
      <c r="C11135" t="s">
        <v>47</v>
      </c>
      <c r="D11135" t="s">
        <v>48</v>
      </c>
      <c r="E11135" t="s">
        <v>35</v>
      </c>
      <c r="F11135" t="s">
        <v>10891</v>
      </c>
      <c r="G11135" t="s">
        <v>10892</v>
      </c>
      <c r="H11135">
        <v>1</v>
      </c>
      <c r="I11135" s="17">
        <v>279966</v>
      </c>
      <c r="J11135" s="17">
        <v>13998.3</v>
      </c>
      <c r="K11135" s="17">
        <v>265967.7</v>
      </c>
      <c r="L11135" s="17">
        <v>191496.74</v>
      </c>
      <c r="M11135" s="17">
        <v>74470.96000000001</v>
      </c>
      <c r="N11135" s="17">
        <v>197126.0805</v>
      </c>
    </row>
    <row r="11136" spans="1:14">
      <c r="A11136" s="16">
        <v>46208</v>
      </c>
      <c r="B11136" t="s">
        <v>11178</v>
      </c>
      <c r="C11136" t="s">
        <v>15</v>
      </c>
      <c r="D11136" t="s">
        <v>16</v>
      </c>
      <c r="E11136" t="s">
        <v>17</v>
      </c>
      <c r="F11136" t="s">
        <v>10891</v>
      </c>
      <c r="G11136" t="s">
        <v>10892</v>
      </c>
      <c r="H11136">
        <v>6</v>
      </c>
      <c r="I11136" s="17">
        <v>586259</v>
      </c>
      <c r="J11136" s="17">
        <v>23450.36</v>
      </c>
      <c r="K11136" s="17">
        <v>562808.64</v>
      </c>
      <c r="L11136" s="17">
        <v>393966.05</v>
      </c>
      <c r="M11136" s="17">
        <v>168842.59</v>
      </c>
      <c r="N11136" s="17">
        <v>132266.0502</v>
      </c>
    </row>
    <row r="11137" spans="1:14">
      <c r="A11137" s="16">
        <v>46208</v>
      </c>
      <c r="B11137" t="s">
        <v>11179</v>
      </c>
      <c r="C11137" t="s">
        <v>73</v>
      </c>
      <c r="D11137" t="s">
        <v>74</v>
      </c>
      <c r="E11137" t="s">
        <v>24</v>
      </c>
      <c r="F11137" t="s">
        <v>10891</v>
      </c>
      <c r="G11137" t="s">
        <v>10892</v>
      </c>
      <c r="H11137">
        <v>2</v>
      </c>
      <c r="I11137" s="17">
        <v>449300</v>
      </c>
      <c r="J11137" s="17">
        <v>0</v>
      </c>
      <c r="K11137" s="17">
        <v>449300</v>
      </c>
      <c r="L11137" s="17">
        <v>341468</v>
      </c>
      <c r="M11137" s="17">
        <v>107832</v>
      </c>
      <c r="N11137" s="17">
        <v>135171.8463</v>
      </c>
    </row>
    <row r="11138" spans="1:14">
      <c r="A11138" s="16">
        <v>46209</v>
      </c>
      <c r="B11138" t="s">
        <v>11180</v>
      </c>
      <c r="C11138" t="s">
        <v>29</v>
      </c>
      <c r="D11138" t="s">
        <v>30</v>
      </c>
      <c r="E11138" t="s">
        <v>31</v>
      </c>
      <c r="F11138" t="s">
        <v>10891</v>
      </c>
      <c r="G11138" t="s">
        <v>10892</v>
      </c>
      <c r="H11138">
        <v>10</v>
      </c>
      <c r="I11138" s="17">
        <v>374164</v>
      </c>
      <c r="J11138" s="17">
        <v>14966.56</v>
      </c>
      <c r="K11138" s="17">
        <v>359197.44</v>
      </c>
      <c r="L11138" s="17">
        <v>222702.41</v>
      </c>
      <c r="M11138" s="17">
        <v>136495.03</v>
      </c>
      <c r="N11138" s="17">
        <v>60736.1937</v>
      </c>
    </row>
    <row r="11139" spans="1:14">
      <c r="A11139" s="16">
        <v>46209</v>
      </c>
      <c r="B11139" t="s">
        <v>11181</v>
      </c>
      <c r="C11139" t="s">
        <v>26</v>
      </c>
      <c r="D11139" t="s">
        <v>27</v>
      </c>
      <c r="E11139" t="s">
        <v>17</v>
      </c>
      <c r="F11139" t="s">
        <v>10891</v>
      </c>
      <c r="G11139" t="s">
        <v>10892</v>
      </c>
      <c r="H11139">
        <v>2</v>
      </c>
      <c r="I11139" s="17">
        <v>690346</v>
      </c>
      <c r="J11139" s="17">
        <v>20710.38</v>
      </c>
      <c r="K11139" s="17">
        <v>669635.62</v>
      </c>
      <c r="L11139" s="17">
        <v>468744.93</v>
      </c>
      <c r="M11139" s="17">
        <v>200890.69</v>
      </c>
      <c r="N11139" s="17">
        <v>132266.0502</v>
      </c>
    </row>
    <row r="11140" spans="1:14">
      <c r="A11140" s="16">
        <v>46209</v>
      </c>
      <c r="B11140" t="s">
        <v>11182</v>
      </c>
      <c r="C11140" t="s">
        <v>73</v>
      </c>
      <c r="D11140" t="s">
        <v>74</v>
      </c>
      <c r="E11140" t="s">
        <v>24</v>
      </c>
      <c r="F11140" t="s">
        <v>10891</v>
      </c>
      <c r="G11140" t="s">
        <v>10892</v>
      </c>
      <c r="H11140">
        <v>5</v>
      </c>
      <c r="I11140" s="17">
        <v>689226</v>
      </c>
      <c r="J11140" s="17">
        <v>0</v>
      </c>
      <c r="K11140" s="17">
        <v>689226</v>
      </c>
      <c r="L11140" s="17">
        <v>523811.76</v>
      </c>
      <c r="M11140" s="17">
        <v>165414.24</v>
      </c>
      <c r="N11140" s="17">
        <v>135171.8463</v>
      </c>
    </row>
    <row r="11141" spans="1:14">
      <c r="A11141" s="16">
        <v>46209</v>
      </c>
      <c r="B11141" t="s">
        <v>11183</v>
      </c>
      <c r="C11141" t="s">
        <v>33</v>
      </c>
      <c r="D11141" t="s">
        <v>34</v>
      </c>
      <c r="E11141" t="s">
        <v>35</v>
      </c>
      <c r="F11141" t="s">
        <v>10891</v>
      </c>
      <c r="G11141" t="s">
        <v>10892</v>
      </c>
      <c r="H11141">
        <v>7</v>
      </c>
      <c r="I11141" s="17">
        <v>357676</v>
      </c>
      <c r="J11141" s="17">
        <v>0</v>
      </c>
      <c r="K11141" s="17">
        <v>357676</v>
      </c>
      <c r="L11141" s="17">
        <v>257526.72</v>
      </c>
      <c r="M11141" s="17">
        <v>100149.28</v>
      </c>
      <c r="N11141" s="17">
        <v>197126.0805</v>
      </c>
    </row>
    <row r="11142" spans="1:14">
      <c r="A11142" s="16">
        <v>46209</v>
      </c>
      <c r="B11142" t="s">
        <v>11184</v>
      </c>
      <c r="C11142" t="s">
        <v>47</v>
      </c>
      <c r="D11142" t="s">
        <v>48</v>
      </c>
      <c r="E11142" t="s">
        <v>35</v>
      </c>
      <c r="F11142" t="s">
        <v>10891</v>
      </c>
      <c r="G11142" t="s">
        <v>10892</v>
      </c>
      <c r="H11142">
        <v>12</v>
      </c>
      <c r="I11142" s="17">
        <v>605590</v>
      </c>
      <c r="J11142" s="17">
        <v>24223.6</v>
      </c>
      <c r="K11142" s="17">
        <v>581366.4</v>
      </c>
      <c r="L11142" s="17">
        <v>418583.81</v>
      </c>
      <c r="M11142" s="17">
        <v>162782.59</v>
      </c>
      <c r="N11142" s="17">
        <v>197126.0805</v>
      </c>
    </row>
    <row r="11143" spans="1:14">
      <c r="A11143" s="16">
        <v>46209</v>
      </c>
      <c r="B11143" t="s">
        <v>11185</v>
      </c>
      <c r="C11143" t="s">
        <v>29</v>
      </c>
      <c r="D11143" t="s">
        <v>30</v>
      </c>
      <c r="E11143" t="s">
        <v>31</v>
      </c>
      <c r="F11143" t="s">
        <v>10891</v>
      </c>
      <c r="G11143" t="s">
        <v>10892</v>
      </c>
      <c r="H11143">
        <v>6</v>
      </c>
      <c r="I11143" s="17">
        <v>399871</v>
      </c>
      <c r="J11143" s="17">
        <v>11996.13</v>
      </c>
      <c r="K11143" s="17">
        <v>387874.87</v>
      </c>
      <c r="L11143" s="17">
        <v>240482.42</v>
      </c>
      <c r="M11143" s="17">
        <v>147392.45</v>
      </c>
      <c r="N11143" s="17">
        <v>60736.1937</v>
      </c>
    </row>
    <row r="11144" spans="1:14">
      <c r="A11144" s="16">
        <v>46209</v>
      </c>
      <c r="B11144" t="s">
        <v>11186</v>
      </c>
      <c r="C11144" t="s">
        <v>26</v>
      </c>
      <c r="D11144" t="s">
        <v>27</v>
      </c>
      <c r="E11144" t="s">
        <v>17</v>
      </c>
      <c r="F11144" t="s">
        <v>10891</v>
      </c>
      <c r="G11144" t="s">
        <v>10892</v>
      </c>
      <c r="H11144">
        <v>6</v>
      </c>
      <c r="I11144" s="17">
        <v>381574</v>
      </c>
      <c r="J11144" s="17">
        <v>0</v>
      </c>
      <c r="K11144" s="17">
        <v>381574</v>
      </c>
      <c r="L11144" s="17">
        <v>267101.8</v>
      </c>
      <c r="M11144" s="17">
        <v>114472.2</v>
      </c>
      <c r="N11144" s="17">
        <v>132266.0502</v>
      </c>
    </row>
    <row r="11145" spans="1:14">
      <c r="A11145" s="16">
        <v>46209</v>
      </c>
      <c r="B11145" t="s">
        <v>11187</v>
      </c>
      <c r="C11145" t="s">
        <v>29</v>
      </c>
      <c r="D11145" t="s">
        <v>30</v>
      </c>
      <c r="E11145" t="s">
        <v>31</v>
      </c>
      <c r="F11145" t="s">
        <v>10891</v>
      </c>
      <c r="G11145" t="s">
        <v>10892</v>
      </c>
      <c r="H11145">
        <v>1</v>
      </c>
      <c r="I11145" s="17">
        <v>583618</v>
      </c>
      <c r="J11145" s="17">
        <v>75870.34</v>
      </c>
      <c r="K11145" s="17">
        <v>507747.66</v>
      </c>
      <c r="L11145" s="17">
        <v>314803.55</v>
      </c>
      <c r="M11145" s="17">
        <v>192944.11</v>
      </c>
      <c r="N11145" s="17">
        <v>60736.1937</v>
      </c>
    </row>
    <row r="11146" spans="1:14">
      <c r="A11146" s="16">
        <v>46209</v>
      </c>
      <c r="B11146" t="s">
        <v>11188</v>
      </c>
      <c r="C11146" t="s">
        <v>33</v>
      </c>
      <c r="D11146" t="s">
        <v>34</v>
      </c>
      <c r="E11146" t="s">
        <v>35</v>
      </c>
      <c r="F11146" t="s">
        <v>10891</v>
      </c>
      <c r="G11146" t="s">
        <v>10892</v>
      </c>
      <c r="H11146">
        <v>10</v>
      </c>
      <c r="I11146" s="17">
        <v>471524</v>
      </c>
      <c r="J11146" s="17">
        <v>37721.92</v>
      </c>
      <c r="K11146" s="17">
        <v>433802.08</v>
      </c>
      <c r="L11146" s="17">
        <v>312337.5</v>
      </c>
      <c r="M11146" s="17">
        <v>121464.58</v>
      </c>
      <c r="N11146" s="17">
        <v>197126.0805</v>
      </c>
    </row>
    <row r="11147" spans="1:14">
      <c r="A11147" s="16">
        <v>46209</v>
      </c>
      <c r="B11147" t="s">
        <v>11189</v>
      </c>
      <c r="C11147" t="s">
        <v>26</v>
      </c>
      <c r="D11147" t="s">
        <v>27</v>
      </c>
      <c r="E11147" t="s">
        <v>17</v>
      </c>
      <c r="F11147" t="s">
        <v>10891</v>
      </c>
      <c r="G11147" t="s">
        <v>10892</v>
      </c>
      <c r="H11147">
        <v>7</v>
      </c>
      <c r="I11147" s="17">
        <v>448759</v>
      </c>
      <c r="J11147" s="17">
        <v>0</v>
      </c>
      <c r="K11147" s="17">
        <v>448759</v>
      </c>
      <c r="L11147" s="17">
        <v>314131.3</v>
      </c>
      <c r="M11147" s="17">
        <v>134627.7</v>
      </c>
      <c r="N11147" s="17">
        <v>132266.0502</v>
      </c>
    </row>
    <row r="11148" spans="1:14">
      <c r="A11148" s="16">
        <v>46209</v>
      </c>
      <c r="B11148" t="s">
        <v>11190</v>
      </c>
      <c r="C11148" t="s">
        <v>47</v>
      </c>
      <c r="D11148" t="s">
        <v>48</v>
      </c>
      <c r="E11148" t="s">
        <v>35</v>
      </c>
      <c r="F11148" t="s">
        <v>10891</v>
      </c>
      <c r="G11148" t="s">
        <v>10892</v>
      </c>
      <c r="H11148">
        <v>6</v>
      </c>
      <c r="I11148" s="17">
        <v>371529</v>
      </c>
      <c r="J11148" s="17">
        <v>44583.48</v>
      </c>
      <c r="K11148" s="17">
        <v>326945.52</v>
      </c>
      <c r="L11148" s="17">
        <v>235400.77</v>
      </c>
      <c r="M11148" s="17">
        <v>91544.75</v>
      </c>
      <c r="N11148" s="17">
        <v>197126.0805</v>
      </c>
    </row>
    <row r="11149" spans="1:14">
      <c r="A11149" s="16">
        <v>46209</v>
      </c>
      <c r="B11149" t="s">
        <v>11191</v>
      </c>
      <c r="C11149" t="s">
        <v>33</v>
      </c>
      <c r="D11149" t="s">
        <v>34</v>
      </c>
      <c r="E11149" t="s">
        <v>35</v>
      </c>
      <c r="F11149" t="s">
        <v>10891</v>
      </c>
      <c r="G11149" t="s">
        <v>10892</v>
      </c>
      <c r="H11149">
        <v>3</v>
      </c>
      <c r="I11149" s="17">
        <v>802514</v>
      </c>
      <c r="J11149" s="17">
        <v>0</v>
      </c>
      <c r="K11149" s="17">
        <v>802514</v>
      </c>
      <c r="L11149" s="17">
        <v>577810.08</v>
      </c>
      <c r="M11149" s="17">
        <v>224703.92</v>
      </c>
      <c r="N11149" s="17">
        <v>197126.0805</v>
      </c>
    </row>
    <row r="11150" spans="1:14">
      <c r="A11150" s="16">
        <v>46209</v>
      </c>
      <c r="B11150" t="s">
        <v>11192</v>
      </c>
      <c r="C11150" t="s">
        <v>47</v>
      </c>
      <c r="D11150" t="s">
        <v>48</v>
      </c>
      <c r="E11150" t="s">
        <v>35</v>
      </c>
      <c r="F11150" t="s">
        <v>10891</v>
      </c>
      <c r="G11150" t="s">
        <v>10892</v>
      </c>
      <c r="H11150">
        <v>6</v>
      </c>
      <c r="I11150" s="17">
        <v>216372</v>
      </c>
      <c r="J11150" s="17">
        <v>0</v>
      </c>
      <c r="K11150" s="17">
        <v>216372</v>
      </c>
      <c r="L11150" s="17">
        <v>155787.84</v>
      </c>
      <c r="M11150" s="17">
        <v>60584.16</v>
      </c>
      <c r="N11150" s="17">
        <v>197126.0805</v>
      </c>
    </row>
    <row r="11151" spans="1:14">
      <c r="A11151" s="16">
        <v>46209</v>
      </c>
      <c r="B11151" t="s">
        <v>11193</v>
      </c>
      <c r="C11151" t="s">
        <v>15</v>
      </c>
      <c r="D11151" t="s">
        <v>16</v>
      </c>
      <c r="E11151" t="s">
        <v>17</v>
      </c>
      <c r="F11151" t="s">
        <v>10891</v>
      </c>
      <c r="G11151" t="s">
        <v>10892</v>
      </c>
      <c r="H11151">
        <v>7</v>
      </c>
      <c r="I11151" s="17">
        <v>304243</v>
      </c>
      <c r="J11151" s="17">
        <v>27381.87</v>
      </c>
      <c r="K11151" s="17">
        <v>276861.13</v>
      </c>
      <c r="L11151" s="17">
        <v>193802.79</v>
      </c>
      <c r="M11151" s="17">
        <v>83058.34</v>
      </c>
      <c r="N11151" s="17">
        <v>132266.0502</v>
      </c>
    </row>
    <row r="11152" spans="1:14">
      <c r="A11152" s="16">
        <v>46209</v>
      </c>
      <c r="B11152" t="s">
        <v>11194</v>
      </c>
      <c r="C11152" t="s">
        <v>22</v>
      </c>
      <c r="D11152" t="s">
        <v>23</v>
      </c>
      <c r="E11152" t="s">
        <v>24</v>
      </c>
      <c r="F11152" t="s">
        <v>10891</v>
      </c>
      <c r="G11152" t="s">
        <v>10892</v>
      </c>
      <c r="H11152">
        <v>4</v>
      </c>
      <c r="I11152" s="17">
        <v>261469</v>
      </c>
      <c r="J11152" s="17">
        <v>0</v>
      </c>
      <c r="K11152" s="17">
        <v>261469</v>
      </c>
      <c r="L11152" s="17">
        <v>198716.44</v>
      </c>
      <c r="M11152" s="17">
        <v>62752.56</v>
      </c>
      <c r="N11152" s="17">
        <v>135171.8463</v>
      </c>
    </row>
    <row r="11153" spans="1:14">
      <c r="A11153" s="16">
        <v>46209</v>
      </c>
      <c r="B11153" t="s">
        <v>11195</v>
      </c>
      <c r="C11153" t="s">
        <v>15</v>
      </c>
      <c r="D11153" t="s">
        <v>16</v>
      </c>
      <c r="E11153" t="s">
        <v>17</v>
      </c>
      <c r="F11153" t="s">
        <v>10891</v>
      </c>
      <c r="G11153" t="s">
        <v>10892</v>
      </c>
      <c r="H11153">
        <v>1</v>
      </c>
      <c r="I11153" s="17">
        <v>81216</v>
      </c>
      <c r="J11153" s="17">
        <v>8933.76</v>
      </c>
      <c r="K11153" s="17">
        <v>72282.24000000001</v>
      </c>
      <c r="L11153" s="17">
        <v>50597.57</v>
      </c>
      <c r="M11153" s="17">
        <v>21684.67</v>
      </c>
      <c r="N11153" s="17">
        <v>132266.0502</v>
      </c>
    </row>
    <row r="11154" spans="1:14">
      <c r="A11154" s="16">
        <v>46209</v>
      </c>
      <c r="B11154" t="s">
        <v>11196</v>
      </c>
      <c r="C11154" t="s">
        <v>15</v>
      </c>
      <c r="D11154" t="s">
        <v>16</v>
      </c>
      <c r="E11154" t="s">
        <v>17</v>
      </c>
      <c r="F11154" t="s">
        <v>10891</v>
      </c>
      <c r="G11154" t="s">
        <v>10892</v>
      </c>
      <c r="H11154">
        <v>8</v>
      </c>
      <c r="I11154" s="17">
        <v>464410</v>
      </c>
      <c r="J11154" s="17">
        <v>51085.1</v>
      </c>
      <c r="K11154" s="17">
        <v>413324.9</v>
      </c>
      <c r="L11154" s="17">
        <v>289327.43</v>
      </c>
      <c r="M11154" s="17">
        <v>123997.47</v>
      </c>
      <c r="N11154" s="17">
        <v>132266.0502</v>
      </c>
    </row>
    <row r="11155" spans="1:14">
      <c r="A11155" s="16">
        <v>46209</v>
      </c>
      <c r="B11155" t="s">
        <v>11197</v>
      </c>
      <c r="C11155" t="s">
        <v>33</v>
      </c>
      <c r="D11155" t="s">
        <v>34</v>
      </c>
      <c r="E11155" t="s">
        <v>35</v>
      </c>
      <c r="F11155" t="s">
        <v>10891</v>
      </c>
      <c r="G11155" t="s">
        <v>10892</v>
      </c>
      <c r="H11155">
        <v>10</v>
      </c>
      <c r="I11155" s="17">
        <v>692176</v>
      </c>
      <c r="J11155" s="17">
        <v>27687.04</v>
      </c>
      <c r="K11155" s="17">
        <v>664488.96</v>
      </c>
      <c r="L11155" s="17">
        <v>478432.05</v>
      </c>
      <c r="M11155" s="17">
        <v>186056.91</v>
      </c>
      <c r="N11155" s="17">
        <v>197126.0805</v>
      </c>
    </row>
    <row r="11156" spans="1:14">
      <c r="A11156" s="16">
        <v>46209</v>
      </c>
      <c r="B11156" t="s">
        <v>11198</v>
      </c>
      <c r="C11156" t="s">
        <v>29</v>
      </c>
      <c r="D11156" t="s">
        <v>30</v>
      </c>
      <c r="E11156" t="s">
        <v>31</v>
      </c>
      <c r="F11156" t="s">
        <v>10891</v>
      </c>
      <c r="G11156" t="s">
        <v>10892</v>
      </c>
      <c r="H11156">
        <v>9</v>
      </c>
      <c r="I11156" s="17">
        <v>761597</v>
      </c>
      <c r="J11156" s="17">
        <v>91391.64</v>
      </c>
      <c r="K11156" s="17">
        <v>670205.36</v>
      </c>
      <c r="L11156" s="17">
        <v>415527.32</v>
      </c>
      <c r="M11156" s="17">
        <v>254678.04</v>
      </c>
      <c r="N11156" s="17">
        <v>60736.1937</v>
      </c>
    </row>
    <row r="11157" spans="1:14">
      <c r="A11157" s="16">
        <v>46209</v>
      </c>
      <c r="B11157" t="s">
        <v>11199</v>
      </c>
      <c r="C11157" t="s">
        <v>33</v>
      </c>
      <c r="D11157" t="s">
        <v>34</v>
      </c>
      <c r="E11157" t="s">
        <v>35</v>
      </c>
      <c r="F11157" t="s">
        <v>10891</v>
      </c>
      <c r="G11157" t="s">
        <v>10892</v>
      </c>
      <c r="H11157">
        <v>1</v>
      </c>
      <c r="I11157" s="17">
        <v>104949</v>
      </c>
      <c r="J11157" s="17">
        <v>6296.94</v>
      </c>
      <c r="K11157" s="17">
        <v>98652.06</v>
      </c>
      <c r="L11157" s="17">
        <v>71029.48</v>
      </c>
      <c r="M11157" s="17">
        <v>27622.58</v>
      </c>
      <c r="N11157" s="17">
        <v>197126.0805</v>
      </c>
    </row>
    <row r="11158" spans="1:14">
      <c r="A11158" s="16">
        <v>46209</v>
      </c>
      <c r="B11158" t="s">
        <v>11200</v>
      </c>
      <c r="C11158" t="s">
        <v>29</v>
      </c>
      <c r="D11158" t="s">
        <v>30</v>
      </c>
      <c r="E11158" t="s">
        <v>31</v>
      </c>
      <c r="F11158" t="s">
        <v>10891</v>
      </c>
      <c r="G11158" t="s">
        <v>10892</v>
      </c>
      <c r="H11158">
        <v>10</v>
      </c>
      <c r="I11158" s="17">
        <v>549458</v>
      </c>
      <c r="J11158" s="17">
        <v>49451.22</v>
      </c>
      <c r="K11158" s="17">
        <v>500006.78</v>
      </c>
      <c r="L11158" s="17">
        <v>310004.2</v>
      </c>
      <c r="M11158" s="17">
        <v>190002.58</v>
      </c>
      <c r="N11158" s="17">
        <v>60736.1937</v>
      </c>
    </row>
    <row r="11159" spans="1:14">
      <c r="A11159" s="16">
        <v>46209</v>
      </c>
      <c r="B11159" t="s">
        <v>11201</v>
      </c>
      <c r="C11159" t="s">
        <v>29</v>
      </c>
      <c r="D11159" t="s">
        <v>30</v>
      </c>
      <c r="E11159" t="s">
        <v>31</v>
      </c>
      <c r="F11159" t="s">
        <v>10891</v>
      </c>
      <c r="G11159" t="s">
        <v>10892</v>
      </c>
      <c r="H11159">
        <v>7</v>
      </c>
      <c r="I11159" s="17">
        <v>369994</v>
      </c>
      <c r="J11159" s="17">
        <v>18499.7</v>
      </c>
      <c r="K11159" s="17">
        <v>351494.3</v>
      </c>
      <c r="L11159" s="17">
        <v>217926.47</v>
      </c>
      <c r="M11159" s="17">
        <v>133567.83</v>
      </c>
      <c r="N11159" s="17">
        <v>60736.1937</v>
      </c>
    </row>
    <row r="11160" spans="1:14">
      <c r="A11160" s="16">
        <v>46209</v>
      </c>
      <c r="B11160" t="s">
        <v>11202</v>
      </c>
      <c r="C11160" t="s">
        <v>73</v>
      </c>
      <c r="D11160" t="s">
        <v>74</v>
      </c>
      <c r="E11160" t="s">
        <v>24</v>
      </c>
      <c r="F11160" t="s">
        <v>10891</v>
      </c>
      <c r="G11160" t="s">
        <v>10892</v>
      </c>
      <c r="H11160">
        <v>10</v>
      </c>
      <c r="I11160" s="17">
        <v>522254</v>
      </c>
      <c r="J11160" s="17">
        <v>52225.4</v>
      </c>
      <c r="K11160" s="17">
        <v>470028.6</v>
      </c>
      <c r="L11160" s="17">
        <v>357221.74</v>
      </c>
      <c r="M11160" s="17">
        <v>112806.86</v>
      </c>
      <c r="N11160" s="17">
        <v>135171.8463</v>
      </c>
    </row>
    <row r="11161" spans="1:14">
      <c r="A11161" s="16">
        <v>46209</v>
      </c>
      <c r="B11161" t="s">
        <v>11203</v>
      </c>
      <c r="C11161" t="s">
        <v>33</v>
      </c>
      <c r="D11161" t="s">
        <v>34</v>
      </c>
      <c r="E11161" t="s">
        <v>35</v>
      </c>
      <c r="F11161" t="s">
        <v>10891</v>
      </c>
      <c r="G11161" t="s">
        <v>10892</v>
      </c>
      <c r="H11161">
        <v>10</v>
      </c>
      <c r="I11161" s="17">
        <v>727491</v>
      </c>
      <c r="J11161" s="17">
        <v>29099.64</v>
      </c>
      <c r="K11161" s="17">
        <v>698391.36</v>
      </c>
      <c r="L11161" s="17">
        <v>502841.78</v>
      </c>
      <c r="M11161" s="17">
        <v>195549.58</v>
      </c>
      <c r="N11161" s="17">
        <v>197126.0805</v>
      </c>
    </row>
    <row r="11162" spans="1:14">
      <c r="A11162" s="16">
        <v>46209</v>
      </c>
      <c r="B11162" t="s">
        <v>11204</v>
      </c>
      <c r="C11162" t="s">
        <v>15</v>
      </c>
      <c r="D11162" t="s">
        <v>16</v>
      </c>
      <c r="E11162" t="s">
        <v>17</v>
      </c>
      <c r="F11162" t="s">
        <v>10891</v>
      </c>
      <c r="G11162" t="s">
        <v>10892</v>
      </c>
      <c r="H11162">
        <v>8</v>
      </c>
      <c r="I11162" s="17">
        <v>420726</v>
      </c>
      <c r="J11162" s="17">
        <v>58901.64</v>
      </c>
      <c r="K11162" s="17">
        <v>361824.36</v>
      </c>
      <c r="L11162" s="17">
        <v>253277.05</v>
      </c>
      <c r="M11162" s="17">
        <v>108547.31</v>
      </c>
      <c r="N11162" s="17">
        <v>132266.0502</v>
      </c>
    </row>
    <row r="11163" spans="1:14">
      <c r="A11163" s="16">
        <v>46209</v>
      </c>
      <c r="B11163" t="s">
        <v>11205</v>
      </c>
      <c r="C11163" t="s">
        <v>15</v>
      </c>
      <c r="D11163" t="s">
        <v>16</v>
      </c>
      <c r="E11163" t="s">
        <v>17</v>
      </c>
      <c r="F11163" t="s">
        <v>10891</v>
      </c>
      <c r="G11163" t="s">
        <v>10892</v>
      </c>
      <c r="H11163">
        <v>12</v>
      </c>
      <c r="I11163" s="17">
        <v>667902</v>
      </c>
      <c r="J11163" s="17">
        <v>66790.2</v>
      </c>
      <c r="K11163" s="17">
        <v>601111.8</v>
      </c>
      <c r="L11163" s="17">
        <v>420778.26</v>
      </c>
      <c r="M11163" s="17">
        <v>180333.54</v>
      </c>
      <c r="N11163" s="17">
        <v>132266.0502</v>
      </c>
    </row>
    <row r="11164" spans="1:14">
      <c r="A11164" s="16">
        <v>46209</v>
      </c>
      <c r="B11164" t="s">
        <v>11206</v>
      </c>
      <c r="C11164" t="s">
        <v>15</v>
      </c>
      <c r="D11164" t="s">
        <v>16</v>
      </c>
      <c r="E11164" t="s">
        <v>17</v>
      </c>
      <c r="F11164" t="s">
        <v>10891</v>
      </c>
      <c r="G11164" t="s">
        <v>10892</v>
      </c>
      <c r="H11164">
        <v>5</v>
      </c>
      <c r="I11164" s="17">
        <v>517217</v>
      </c>
      <c r="J11164" s="17">
        <v>67238.21000000001</v>
      </c>
      <c r="K11164" s="17">
        <v>449978.79</v>
      </c>
      <c r="L11164" s="17">
        <v>314985.15</v>
      </c>
      <c r="M11164" s="17">
        <v>134993.64</v>
      </c>
      <c r="N11164" s="17">
        <v>132266.0502</v>
      </c>
    </row>
    <row r="11165" spans="1:14">
      <c r="A11165" s="16">
        <v>46209</v>
      </c>
      <c r="B11165" t="s">
        <v>11207</v>
      </c>
      <c r="C11165" t="s">
        <v>73</v>
      </c>
      <c r="D11165" t="s">
        <v>74</v>
      </c>
      <c r="E11165" t="s">
        <v>24</v>
      </c>
      <c r="F11165" t="s">
        <v>10891</v>
      </c>
      <c r="G11165" t="s">
        <v>10892</v>
      </c>
      <c r="H11165">
        <v>7</v>
      </c>
      <c r="I11165" s="17">
        <v>117831</v>
      </c>
      <c r="J11165" s="17">
        <v>7069.86</v>
      </c>
      <c r="K11165" s="17">
        <v>110761.14</v>
      </c>
      <c r="L11165" s="17">
        <v>84178.47</v>
      </c>
      <c r="M11165" s="17">
        <v>26582.67</v>
      </c>
      <c r="N11165" s="17">
        <v>135171.8463</v>
      </c>
    </row>
    <row r="11166" spans="1:14">
      <c r="A11166" s="16">
        <v>46209</v>
      </c>
      <c r="B11166" t="s">
        <v>11208</v>
      </c>
      <c r="C11166" t="s">
        <v>15</v>
      </c>
      <c r="D11166" t="s">
        <v>16</v>
      </c>
      <c r="E11166" t="s">
        <v>17</v>
      </c>
      <c r="F11166" t="s">
        <v>10891</v>
      </c>
      <c r="G11166" t="s">
        <v>10892</v>
      </c>
      <c r="H11166">
        <v>5</v>
      </c>
      <c r="I11166" s="17">
        <v>432697</v>
      </c>
      <c r="J11166" s="17">
        <v>38942.73</v>
      </c>
      <c r="K11166" s="17">
        <v>393754.27</v>
      </c>
      <c r="L11166" s="17">
        <v>275627.99</v>
      </c>
      <c r="M11166" s="17">
        <v>118126.28</v>
      </c>
      <c r="N11166" s="17">
        <v>132266.0502</v>
      </c>
    </row>
    <row r="11167" spans="1:14">
      <c r="A11167" s="16">
        <v>46209</v>
      </c>
      <c r="B11167" t="s">
        <v>11209</v>
      </c>
      <c r="C11167" t="s">
        <v>29</v>
      </c>
      <c r="D11167" t="s">
        <v>30</v>
      </c>
      <c r="E11167" t="s">
        <v>31</v>
      </c>
      <c r="F11167" t="s">
        <v>10891</v>
      </c>
      <c r="G11167" t="s">
        <v>10892</v>
      </c>
      <c r="H11167">
        <v>4</v>
      </c>
      <c r="I11167" s="17">
        <v>828712</v>
      </c>
      <c r="J11167" s="17">
        <v>0</v>
      </c>
      <c r="K11167" s="17">
        <v>828712</v>
      </c>
      <c r="L11167" s="17">
        <v>513801.44</v>
      </c>
      <c r="M11167" s="17">
        <v>314910.56</v>
      </c>
      <c r="N11167" s="17">
        <v>60736.1937</v>
      </c>
    </row>
    <row r="11168" spans="1:14">
      <c r="A11168" s="16">
        <v>46209</v>
      </c>
      <c r="B11168" t="s">
        <v>11210</v>
      </c>
      <c r="C11168" t="s">
        <v>22</v>
      </c>
      <c r="D11168" t="s">
        <v>23</v>
      </c>
      <c r="E11168" t="s">
        <v>24</v>
      </c>
      <c r="F11168" t="s">
        <v>10891</v>
      </c>
      <c r="G11168" t="s">
        <v>10892</v>
      </c>
      <c r="H11168">
        <v>11</v>
      </c>
      <c r="I11168" s="17">
        <v>584825</v>
      </c>
      <c r="J11168" s="17">
        <v>58482.5</v>
      </c>
      <c r="K11168" s="17">
        <v>526342.5</v>
      </c>
      <c r="L11168" s="17">
        <v>400020.3</v>
      </c>
      <c r="M11168" s="17">
        <v>126322.2</v>
      </c>
      <c r="N11168" s="17">
        <v>135171.8463</v>
      </c>
    </row>
    <row r="11169" spans="1:14">
      <c r="A11169" s="16">
        <v>46209</v>
      </c>
      <c r="B11169" t="s">
        <v>11211</v>
      </c>
      <c r="C11169" t="s">
        <v>29</v>
      </c>
      <c r="D11169" t="s">
        <v>30</v>
      </c>
      <c r="E11169" t="s">
        <v>31</v>
      </c>
      <c r="F11169" t="s">
        <v>10891</v>
      </c>
      <c r="G11169" t="s">
        <v>10892</v>
      </c>
      <c r="H11169">
        <v>4</v>
      </c>
      <c r="I11169" s="17">
        <v>789277</v>
      </c>
      <c r="J11169" s="17">
        <v>78927.7</v>
      </c>
      <c r="K11169" s="17">
        <v>710349.3</v>
      </c>
      <c r="L11169" s="17">
        <v>440416.57</v>
      </c>
      <c r="M11169" s="17">
        <v>269932.73</v>
      </c>
      <c r="N11169" s="17">
        <v>60736.1937</v>
      </c>
    </row>
    <row r="11170" spans="1:14">
      <c r="A11170" s="16">
        <v>46209</v>
      </c>
      <c r="B11170" t="s">
        <v>11212</v>
      </c>
      <c r="C11170" t="s">
        <v>47</v>
      </c>
      <c r="D11170" t="s">
        <v>48</v>
      </c>
      <c r="E11170" t="s">
        <v>35</v>
      </c>
      <c r="F11170" t="s">
        <v>10891</v>
      </c>
      <c r="G11170" t="s">
        <v>10892</v>
      </c>
      <c r="H11170">
        <v>1</v>
      </c>
      <c r="I11170" s="17">
        <v>303112</v>
      </c>
      <c r="J11170" s="17">
        <v>18186.72</v>
      </c>
      <c r="K11170" s="17">
        <v>284925.28</v>
      </c>
      <c r="L11170" s="17">
        <v>205146.2</v>
      </c>
      <c r="M11170" s="17">
        <v>79779.08</v>
      </c>
      <c r="N11170" s="17">
        <v>197126.0805</v>
      </c>
    </row>
    <row r="11171" spans="1:14">
      <c r="A11171" s="16">
        <v>46209</v>
      </c>
      <c r="B11171" t="s">
        <v>11213</v>
      </c>
      <c r="C11171" t="s">
        <v>73</v>
      </c>
      <c r="D11171" t="s">
        <v>74</v>
      </c>
      <c r="E11171" t="s">
        <v>24</v>
      </c>
      <c r="F11171" t="s">
        <v>10891</v>
      </c>
      <c r="G11171" t="s">
        <v>10892</v>
      </c>
      <c r="H11171">
        <v>1</v>
      </c>
      <c r="I11171" s="17">
        <v>210237</v>
      </c>
      <c r="J11171" s="17">
        <v>14716.59</v>
      </c>
      <c r="K11171" s="17">
        <v>195520.41</v>
      </c>
      <c r="L11171" s="17">
        <v>148595.51</v>
      </c>
      <c r="M11171" s="17">
        <v>46924.9</v>
      </c>
      <c r="N11171" s="17">
        <v>135171.8463</v>
      </c>
    </row>
    <row r="11172" spans="1:14">
      <c r="A11172" s="16">
        <v>46209</v>
      </c>
      <c r="B11172" t="s">
        <v>11214</v>
      </c>
      <c r="C11172" t="s">
        <v>26</v>
      </c>
      <c r="D11172" t="s">
        <v>27</v>
      </c>
      <c r="E11172" t="s">
        <v>17</v>
      </c>
      <c r="F11172" t="s">
        <v>10891</v>
      </c>
      <c r="G11172" t="s">
        <v>10892</v>
      </c>
      <c r="H11172">
        <v>11</v>
      </c>
      <c r="I11172" s="17">
        <v>759979</v>
      </c>
      <c r="J11172" s="17">
        <v>0</v>
      </c>
      <c r="K11172" s="17">
        <v>759979</v>
      </c>
      <c r="L11172" s="17">
        <v>531985.3</v>
      </c>
      <c r="M11172" s="17">
        <v>227993.7</v>
      </c>
      <c r="N11172" s="17">
        <v>132266.0502</v>
      </c>
    </row>
    <row r="11173" spans="1:14">
      <c r="A11173" s="16">
        <v>46209</v>
      </c>
      <c r="B11173" t="s">
        <v>11215</v>
      </c>
      <c r="C11173" t="s">
        <v>33</v>
      </c>
      <c r="D11173" t="s">
        <v>34</v>
      </c>
      <c r="E11173" t="s">
        <v>35</v>
      </c>
      <c r="F11173" t="s">
        <v>10891</v>
      </c>
      <c r="G11173" t="s">
        <v>10892</v>
      </c>
      <c r="H11173">
        <v>1</v>
      </c>
      <c r="I11173" s="17">
        <v>551021</v>
      </c>
      <c r="J11173" s="17">
        <v>55102.1</v>
      </c>
      <c r="K11173" s="17">
        <v>495918.9</v>
      </c>
      <c r="L11173" s="17">
        <v>357061.61</v>
      </c>
      <c r="M11173" s="17">
        <v>138857.29</v>
      </c>
      <c r="N11173" s="17">
        <v>197126.0805</v>
      </c>
    </row>
    <row r="11174" spans="1:14">
      <c r="A11174" s="16">
        <v>46209</v>
      </c>
      <c r="B11174" t="s">
        <v>11216</v>
      </c>
      <c r="C11174" t="s">
        <v>47</v>
      </c>
      <c r="D11174" t="s">
        <v>48</v>
      </c>
      <c r="E11174" t="s">
        <v>35</v>
      </c>
      <c r="F11174" t="s">
        <v>10891</v>
      </c>
      <c r="G11174" t="s">
        <v>10892</v>
      </c>
      <c r="H11174">
        <v>11</v>
      </c>
      <c r="I11174" s="17">
        <v>292620</v>
      </c>
      <c r="J11174" s="17">
        <v>40966.8</v>
      </c>
      <c r="K11174" s="17">
        <v>251653.2</v>
      </c>
      <c r="L11174" s="17">
        <v>181190.3</v>
      </c>
      <c r="M11174" s="17">
        <v>70462.89999999999</v>
      </c>
      <c r="N11174" s="17">
        <v>197126.0805</v>
      </c>
    </row>
    <row r="11175" spans="1:14">
      <c r="A11175" s="16">
        <v>46209</v>
      </c>
      <c r="B11175" t="s">
        <v>11217</v>
      </c>
      <c r="C11175" t="s">
        <v>43</v>
      </c>
      <c r="D11175" t="s">
        <v>44</v>
      </c>
      <c r="E11175" t="s">
        <v>31</v>
      </c>
      <c r="F11175" t="s">
        <v>10891</v>
      </c>
      <c r="G11175" t="s">
        <v>10892</v>
      </c>
      <c r="H11175">
        <v>12</v>
      </c>
      <c r="I11175" s="17">
        <v>656406</v>
      </c>
      <c r="J11175" s="17">
        <v>52512.48</v>
      </c>
      <c r="K11175" s="17">
        <v>603893.52</v>
      </c>
      <c r="L11175" s="17">
        <v>374413.98</v>
      </c>
      <c r="M11175" s="17">
        <v>229479.54</v>
      </c>
      <c r="N11175" s="17">
        <v>60736.1937</v>
      </c>
    </row>
    <row r="11176" spans="1:14">
      <c r="A11176" s="16">
        <v>46209</v>
      </c>
      <c r="B11176" t="s">
        <v>11218</v>
      </c>
      <c r="C11176" t="s">
        <v>43</v>
      </c>
      <c r="D11176" t="s">
        <v>44</v>
      </c>
      <c r="E11176" t="s">
        <v>31</v>
      </c>
      <c r="F11176" t="s">
        <v>10891</v>
      </c>
      <c r="G11176" t="s">
        <v>10892</v>
      </c>
      <c r="H11176">
        <v>7</v>
      </c>
      <c r="I11176" s="17">
        <v>194204</v>
      </c>
      <c r="J11176" s="17">
        <v>19420.4</v>
      </c>
      <c r="K11176" s="17">
        <v>174783.6</v>
      </c>
      <c r="L11176" s="17">
        <v>108365.83</v>
      </c>
      <c r="M11176" s="17">
        <v>66417.77</v>
      </c>
      <c r="N11176" s="17">
        <v>60736.1937</v>
      </c>
    </row>
    <row r="11177" spans="1:14">
      <c r="A11177" s="16">
        <v>46209</v>
      </c>
      <c r="B11177" t="s">
        <v>11219</v>
      </c>
      <c r="C11177" t="s">
        <v>33</v>
      </c>
      <c r="D11177" t="s">
        <v>34</v>
      </c>
      <c r="E11177" t="s">
        <v>35</v>
      </c>
      <c r="F11177" t="s">
        <v>10891</v>
      </c>
      <c r="G11177" t="s">
        <v>10892</v>
      </c>
      <c r="H11177">
        <v>8</v>
      </c>
      <c r="I11177" s="17">
        <v>464607</v>
      </c>
      <c r="J11177" s="17">
        <v>18584.28</v>
      </c>
      <c r="K11177" s="17">
        <v>446022.72</v>
      </c>
      <c r="L11177" s="17">
        <v>321136.36</v>
      </c>
      <c r="M11177" s="17">
        <v>124886.36</v>
      </c>
      <c r="N11177" s="17">
        <v>197126.0805</v>
      </c>
    </row>
    <row r="11178" spans="1:14">
      <c r="A11178" s="16">
        <v>46209</v>
      </c>
      <c r="B11178" t="s">
        <v>11220</v>
      </c>
      <c r="C11178" t="s">
        <v>43</v>
      </c>
      <c r="D11178" t="s">
        <v>44</v>
      </c>
      <c r="E11178" t="s">
        <v>31</v>
      </c>
      <c r="F11178" t="s">
        <v>10891</v>
      </c>
      <c r="G11178" t="s">
        <v>10892</v>
      </c>
      <c r="H11178">
        <v>9</v>
      </c>
      <c r="I11178" s="17">
        <v>78627</v>
      </c>
      <c r="J11178" s="17">
        <v>1572.54</v>
      </c>
      <c r="K11178" s="17">
        <v>77054.46000000001</v>
      </c>
      <c r="L11178" s="17">
        <v>47773.77</v>
      </c>
      <c r="M11178" s="17">
        <v>29280.69</v>
      </c>
      <c r="N11178" s="17">
        <v>60736.1937</v>
      </c>
    </row>
    <row r="11179" spans="1:14">
      <c r="A11179" s="16">
        <v>46209</v>
      </c>
      <c r="B11179" t="s">
        <v>11221</v>
      </c>
      <c r="C11179" t="s">
        <v>26</v>
      </c>
      <c r="D11179" t="s">
        <v>27</v>
      </c>
      <c r="E11179" t="s">
        <v>17</v>
      </c>
      <c r="F11179" t="s">
        <v>10891</v>
      </c>
      <c r="G11179" t="s">
        <v>10892</v>
      </c>
      <c r="H11179">
        <v>10</v>
      </c>
      <c r="I11179" s="17">
        <v>339436</v>
      </c>
      <c r="J11179" s="17">
        <v>37337.96</v>
      </c>
      <c r="K11179" s="17">
        <v>302098.04</v>
      </c>
      <c r="L11179" s="17">
        <v>211468.63</v>
      </c>
      <c r="M11179" s="17">
        <v>90629.41</v>
      </c>
      <c r="N11179" s="17">
        <v>132266.0502</v>
      </c>
    </row>
    <row r="11180" spans="1:14">
      <c r="A11180" s="16">
        <v>46209</v>
      </c>
      <c r="B11180" t="s">
        <v>11222</v>
      </c>
      <c r="C11180" t="s">
        <v>29</v>
      </c>
      <c r="D11180" t="s">
        <v>30</v>
      </c>
      <c r="E11180" t="s">
        <v>31</v>
      </c>
      <c r="F11180" t="s">
        <v>10891</v>
      </c>
      <c r="G11180" t="s">
        <v>10892</v>
      </c>
      <c r="H11180">
        <v>1</v>
      </c>
      <c r="I11180" s="17">
        <v>52904</v>
      </c>
      <c r="J11180" s="17">
        <v>2116.16</v>
      </c>
      <c r="K11180" s="17">
        <v>50787.84</v>
      </c>
      <c r="L11180" s="17">
        <v>31488.46</v>
      </c>
      <c r="M11180" s="17">
        <v>19299.38</v>
      </c>
      <c r="N11180" s="17">
        <v>60736.1937</v>
      </c>
    </row>
    <row r="11181" spans="1:14">
      <c r="A11181" s="16">
        <v>46209</v>
      </c>
      <c r="B11181" t="s">
        <v>11223</v>
      </c>
      <c r="C11181" t="s">
        <v>73</v>
      </c>
      <c r="D11181" t="s">
        <v>74</v>
      </c>
      <c r="E11181" t="s">
        <v>24</v>
      </c>
      <c r="F11181" t="s">
        <v>10891</v>
      </c>
      <c r="G11181" t="s">
        <v>10892</v>
      </c>
      <c r="H11181">
        <v>3</v>
      </c>
      <c r="I11181" s="17">
        <v>563247</v>
      </c>
      <c r="J11181" s="17">
        <v>0</v>
      </c>
      <c r="K11181" s="17">
        <v>563247</v>
      </c>
      <c r="L11181" s="17">
        <v>428067.72</v>
      </c>
      <c r="M11181" s="17">
        <v>135179.28</v>
      </c>
      <c r="N11181" s="17">
        <v>135171.8463</v>
      </c>
    </row>
    <row r="11182" spans="1:14">
      <c r="A11182" s="16">
        <v>46209</v>
      </c>
      <c r="B11182" t="s">
        <v>11224</v>
      </c>
      <c r="C11182" t="s">
        <v>33</v>
      </c>
      <c r="D11182" t="s">
        <v>34</v>
      </c>
      <c r="E11182" t="s">
        <v>35</v>
      </c>
      <c r="F11182" t="s">
        <v>10891</v>
      </c>
      <c r="G11182" t="s">
        <v>10892</v>
      </c>
      <c r="H11182">
        <v>4</v>
      </c>
      <c r="I11182" s="17">
        <v>325922</v>
      </c>
      <c r="J11182" s="17">
        <v>35851.42</v>
      </c>
      <c r="K11182" s="17">
        <v>290070.58</v>
      </c>
      <c r="L11182" s="17">
        <v>208850.82</v>
      </c>
      <c r="M11182" s="17">
        <v>81219.75999999999</v>
      </c>
      <c r="N11182" s="17">
        <v>197126.0805</v>
      </c>
    </row>
    <row r="11183" spans="1:14">
      <c r="A11183" s="16">
        <v>46209</v>
      </c>
      <c r="B11183" t="s">
        <v>11225</v>
      </c>
      <c r="C11183" t="s">
        <v>26</v>
      </c>
      <c r="D11183" t="s">
        <v>27</v>
      </c>
      <c r="E11183" t="s">
        <v>17</v>
      </c>
      <c r="F11183" t="s">
        <v>10891</v>
      </c>
      <c r="G11183" t="s">
        <v>10892</v>
      </c>
      <c r="H11183">
        <v>10</v>
      </c>
      <c r="I11183" s="17">
        <v>560840</v>
      </c>
      <c r="J11183" s="17">
        <v>28042</v>
      </c>
      <c r="K11183" s="17">
        <v>532798</v>
      </c>
      <c r="L11183" s="17">
        <v>372958.6</v>
      </c>
      <c r="M11183" s="17">
        <v>159839.4</v>
      </c>
      <c r="N11183" s="17">
        <v>132266.0502</v>
      </c>
    </row>
    <row r="11184" spans="1:14">
      <c r="A11184" s="16">
        <v>46209</v>
      </c>
      <c r="B11184" t="s">
        <v>11226</v>
      </c>
      <c r="C11184" t="s">
        <v>33</v>
      </c>
      <c r="D11184" t="s">
        <v>34</v>
      </c>
      <c r="E11184" t="s">
        <v>35</v>
      </c>
      <c r="F11184" t="s">
        <v>10891</v>
      </c>
      <c r="G11184" t="s">
        <v>10892</v>
      </c>
      <c r="H11184">
        <v>4</v>
      </c>
      <c r="I11184" s="17">
        <v>786078</v>
      </c>
      <c r="J11184" s="17">
        <v>55025.46</v>
      </c>
      <c r="K11184" s="17">
        <v>731052.54</v>
      </c>
      <c r="L11184" s="17">
        <v>526357.83</v>
      </c>
      <c r="M11184" s="17">
        <v>204694.71</v>
      </c>
      <c r="N11184" s="17">
        <v>197126.0805</v>
      </c>
    </row>
    <row r="11185" spans="1:14">
      <c r="A11185" s="16">
        <v>46209</v>
      </c>
      <c r="B11185" t="s">
        <v>11227</v>
      </c>
      <c r="C11185" t="s">
        <v>15</v>
      </c>
      <c r="D11185" t="s">
        <v>16</v>
      </c>
      <c r="E11185" t="s">
        <v>17</v>
      </c>
      <c r="F11185" t="s">
        <v>10891</v>
      </c>
      <c r="G11185" t="s">
        <v>10892</v>
      </c>
      <c r="H11185">
        <v>5</v>
      </c>
      <c r="I11185" s="17">
        <v>575039</v>
      </c>
      <c r="J11185" s="17">
        <v>74755.07000000001</v>
      </c>
      <c r="K11185" s="17">
        <v>500283.93</v>
      </c>
      <c r="L11185" s="17">
        <v>350198.75</v>
      </c>
      <c r="M11185" s="17">
        <v>150085.18</v>
      </c>
      <c r="N11185" s="17">
        <v>132266.0502</v>
      </c>
    </row>
    <row r="11186" spans="1:14">
      <c r="A11186" s="16">
        <v>46209</v>
      </c>
      <c r="B11186" t="s">
        <v>11228</v>
      </c>
      <c r="C11186" t="s">
        <v>33</v>
      </c>
      <c r="D11186" t="s">
        <v>34</v>
      </c>
      <c r="E11186" t="s">
        <v>35</v>
      </c>
      <c r="F11186" t="s">
        <v>10891</v>
      </c>
      <c r="G11186" t="s">
        <v>10892</v>
      </c>
      <c r="H11186">
        <v>1</v>
      </c>
      <c r="I11186" s="17">
        <v>617091</v>
      </c>
      <c r="J11186" s="17">
        <v>0</v>
      </c>
      <c r="K11186" s="17">
        <v>617091</v>
      </c>
      <c r="L11186" s="17">
        <v>444305.52</v>
      </c>
      <c r="M11186" s="17">
        <v>172785.48</v>
      </c>
      <c r="N11186" s="17">
        <v>197126.0805</v>
      </c>
    </row>
    <row r="11187" spans="1:14">
      <c r="A11187" s="16">
        <v>46209</v>
      </c>
      <c r="B11187" t="s">
        <v>11229</v>
      </c>
      <c r="C11187" t="s">
        <v>47</v>
      </c>
      <c r="D11187" t="s">
        <v>48</v>
      </c>
      <c r="E11187" t="s">
        <v>35</v>
      </c>
      <c r="F11187" t="s">
        <v>10891</v>
      </c>
      <c r="G11187" t="s">
        <v>10892</v>
      </c>
      <c r="H11187">
        <v>4</v>
      </c>
      <c r="I11187" s="17">
        <v>500341</v>
      </c>
      <c r="J11187" s="17">
        <v>10006.82</v>
      </c>
      <c r="K11187" s="17">
        <v>490334.18</v>
      </c>
      <c r="L11187" s="17">
        <v>353040.61</v>
      </c>
      <c r="M11187" s="17">
        <v>137293.57</v>
      </c>
      <c r="N11187" s="17">
        <v>197126.0805</v>
      </c>
    </row>
    <row r="11188" spans="1:14">
      <c r="A11188" s="16">
        <v>46209</v>
      </c>
      <c r="B11188" t="s">
        <v>11230</v>
      </c>
      <c r="C11188" t="s">
        <v>73</v>
      </c>
      <c r="D11188" t="s">
        <v>74</v>
      </c>
      <c r="E11188" t="s">
        <v>24</v>
      </c>
      <c r="F11188" t="s">
        <v>10891</v>
      </c>
      <c r="G11188" t="s">
        <v>10892</v>
      </c>
      <c r="H11188">
        <v>9</v>
      </c>
      <c r="I11188" s="17">
        <v>121573</v>
      </c>
      <c r="J11188" s="17">
        <v>0</v>
      </c>
      <c r="K11188" s="17">
        <v>121573</v>
      </c>
      <c r="L11188" s="17">
        <v>92395.48</v>
      </c>
      <c r="M11188" s="17">
        <v>29177.52</v>
      </c>
      <c r="N11188" s="17">
        <v>135171.8463</v>
      </c>
    </row>
    <row r="11189" spans="1:14">
      <c r="A11189" s="16">
        <v>46209</v>
      </c>
      <c r="B11189" t="s">
        <v>11231</v>
      </c>
      <c r="C11189" t="s">
        <v>22</v>
      </c>
      <c r="D11189" t="s">
        <v>23</v>
      </c>
      <c r="E11189" t="s">
        <v>24</v>
      </c>
      <c r="F11189" t="s">
        <v>10891</v>
      </c>
      <c r="G11189" t="s">
        <v>10892</v>
      </c>
      <c r="H11189">
        <v>9</v>
      </c>
      <c r="I11189" s="17">
        <v>644097</v>
      </c>
      <c r="J11189" s="17">
        <v>0</v>
      </c>
      <c r="K11189" s="17">
        <v>644097</v>
      </c>
      <c r="L11189" s="17">
        <v>489513.72</v>
      </c>
      <c r="M11189" s="17">
        <v>154583.28</v>
      </c>
      <c r="N11189" s="17">
        <v>135171.8463</v>
      </c>
    </row>
    <row r="11190" spans="1:14">
      <c r="A11190" s="16">
        <v>46209</v>
      </c>
      <c r="B11190" t="s">
        <v>11232</v>
      </c>
      <c r="C11190" t="s">
        <v>47</v>
      </c>
      <c r="D11190" t="s">
        <v>48</v>
      </c>
      <c r="E11190" t="s">
        <v>35</v>
      </c>
      <c r="F11190" t="s">
        <v>10891</v>
      </c>
      <c r="G11190" t="s">
        <v>10892</v>
      </c>
      <c r="H11190">
        <v>6</v>
      </c>
      <c r="I11190" s="17">
        <v>592864</v>
      </c>
      <c r="J11190" s="17">
        <v>0</v>
      </c>
      <c r="K11190" s="17">
        <v>592864</v>
      </c>
      <c r="L11190" s="17">
        <v>426862.08</v>
      </c>
      <c r="M11190" s="17">
        <v>166001.92</v>
      </c>
      <c r="N11190" s="17">
        <v>197126.0805</v>
      </c>
    </row>
    <row r="11191" spans="1:14">
      <c r="A11191" s="16">
        <v>46209</v>
      </c>
      <c r="B11191" t="s">
        <v>11233</v>
      </c>
      <c r="C11191" t="s">
        <v>15</v>
      </c>
      <c r="D11191" t="s">
        <v>16</v>
      </c>
      <c r="E11191" t="s">
        <v>17</v>
      </c>
      <c r="F11191" t="s">
        <v>10891</v>
      </c>
      <c r="G11191" t="s">
        <v>10892</v>
      </c>
      <c r="H11191">
        <v>10</v>
      </c>
      <c r="I11191" s="17">
        <v>593333</v>
      </c>
      <c r="J11191" s="17">
        <v>71199.96000000001</v>
      </c>
      <c r="K11191" s="17">
        <v>522133.04</v>
      </c>
      <c r="L11191" s="17">
        <v>365493.13</v>
      </c>
      <c r="M11191" s="17">
        <v>156639.91</v>
      </c>
      <c r="N11191" s="17">
        <v>132266.0502</v>
      </c>
    </row>
    <row r="11192" spans="1:14">
      <c r="A11192" s="16">
        <v>46209</v>
      </c>
      <c r="B11192" t="s">
        <v>11234</v>
      </c>
      <c r="C11192" t="s">
        <v>29</v>
      </c>
      <c r="D11192" t="s">
        <v>30</v>
      </c>
      <c r="E11192" t="s">
        <v>31</v>
      </c>
      <c r="F11192" t="s">
        <v>10891</v>
      </c>
      <c r="G11192" t="s">
        <v>10892</v>
      </c>
      <c r="H11192">
        <v>8</v>
      </c>
      <c r="I11192" s="17">
        <v>640031</v>
      </c>
      <c r="J11192" s="17">
        <v>32001.55</v>
      </c>
      <c r="K11192" s="17">
        <v>608029.45</v>
      </c>
      <c r="L11192" s="17">
        <v>376978.26</v>
      </c>
      <c r="M11192" s="17">
        <v>231051.19</v>
      </c>
      <c r="N11192" s="17">
        <v>60736.1937</v>
      </c>
    </row>
    <row r="11193" spans="1:14">
      <c r="A11193" s="16">
        <v>46209</v>
      </c>
      <c r="B11193" t="s">
        <v>11235</v>
      </c>
      <c r="C11193" t="s">
        <v>47</v>
      </c>
      <c r="D11193" t="s">
        <v>48</v>
      </c>
      <c r="E11193" t="s">
        <v>35</v>
      </c>
      <c r="F11193" t="s">
        <v>10891</v>
      </c>
      <c r="G11193" t="s">
        <v>10892</v>
      </c>
      <c r="H11193">
        <v>9</v>
      </c>
      <c r="I11193" s="17">
        <v>162759</v>
      </c>
      <c r="J11193" s="17">
        <v>0</v>
      </c>
      <c r="K11193" s="17">
        <v>162759</v>
      </c>
      <c r="L11193" s="17">
        <v>117186.48</v>
      </c>
      <c r="M11193" s="17">
        <v>45572.52</v>
      </c>
      <c r="N11193" s="17">
        <v>197126.0805</v>
      </c>
    </row>
    <row r="11194" spans="1:14">
      <c r="A11194" s="16">
        <v>46209</v>
      </c>
      <c r="B11194" t="s">
        <v>11236</v>
      </c>
      <c r="C11194" t="s">
        <v>29</v>
      </c>
      <c r="D11194" t="s">
        <v>30</v>
      </c>
      <c r="E11194" t="s">
        <v>31</v>
      </c>
      <c r="F11194" t="s">
        <v>10891</v>
      </c>
      <c r="G11194" t="s">
        <v>10892</v>
      </c>
      <c r="H11194">
        <v>3</v>
      </c>
      <c r="I11194" s="17">
        <v>376685</v>
      </c>
      <c r="J11194" s="17">
        <v>48969.05</v>
      </c>
      <c r="K11194" s="17">
        <v>327715.95</v>
      </c>
      <c r="L11194" s="17">
        <v>203183.89</v>
      </c>
      <c r="M11194" s="17">
        <v>124532.06</v>
      </c>
      <c r="N11194" s="17">
        <v>60736.1937</v>
      </c>
    </row>
    <row r="11195" spans="1:14">
      <c r="A11195" s="16">
        <v>46209</v>
      </c>
      <c r="B11195" t="s">
        <v>11237</v>
      </c>
      <c r="C11195" t="s">
        <v>15</v>
      </c>
      <c r="D11195" t="s">
        <v>16</v>
      </c>
      <c r="E11195" t="s">
        <v>17</v>
      </c>
      <c r="F11195" t="s">
        <v>10891</v>
      </c>
      <c r="G11195" t="s">
        <v>10892</v>
      </c>
      <c r="H11195">
        <v>12</v>
      </c>
      <c r="I11195" s="17">
        <v>93236</v>
      </c>
      <c r="J11195" s="17">
        <v>2797.08</v>
      </c>
      <c r="K11195" s="17">
        <v>90438.92</v>
      </c>
      <c r="L11195" s="17">
        <v>63307.24</v>
      </c>
      <c r="M11195" s="17">
        <v>27131.68</v>
      </c>
      <c r="N11195" s="17">
        <v>132266.0502</v>
      </c>
    </row>
    <row r="11196" spans="1:14">
      <c r="A11196" s="16">
        <v>46209</v>
      </c>
      <c r="B11196" t="s">
        <v>11238</v>
      </c>
      <c r="C11196" t="s">
        <v>73</v>
      </c>
      <c r="D11196" t="s">
        <v>74</v>
      </c>
      <c r="E11196" t="s">
        <v>24</v>
      </c>
      <c r="F11196" t="s">
        <v>10891</v>
      </c>
      <c r="G11196" t="s">
        <v>10892</v>
      </c>
      <c r="H11196">
        <v>12</v>
      </c>
      <c r="I11196" s="17">
        <v>102184</v>
      </c>
      <c r="J11196" s="17">
        <v>3065.52</v>
      </c>
      <c r="K11196" s="17">
        <v>99118.48</v>
      </c>
      <c r="L11196" s="17">
        <v>75330.03999999999</v>
      </c>
      <c r="M11196" s="17">
        <v>23788.44</v>
      </c>
      <c r="N11196" s="17">
        <v>135171.8463</v>
      </c>
    </row>
    <row r="11197" spans="1:14">
      <c r="A11197" s="16">
        <v>46209</v>
      </c>
      <c r="B11197" t="s">
        <v>11239</v>
      </c>
      <c r="C11197" t="s">
        <v>43</v>
      </c>
      <c r="D11197" t="s">
        <v>44</v>
      </c>
      <c r="E11197" t="s">
        <v>31</v>
      </c>
      <c r="F11197" t="s">
        <v>10891</v>
      </c>
      <c r="G11197" t="s">
        <v>10892</v>
      </c>
      <c r="H11197">
        <v>11</v>
      </c>
      <c r="I11197" s="17">
        <v>460456</v>
      </c>
      <c r="J11197" s="17">
        <v>0</v>
      </c>
      <c r="K11197" s="17">
        <v>460456</v>
      </c>
      <c r="L11197" s="17">
        <v>285482.72</v>
      </c>
      <c r="M11197" s="17">
        <v>174973.28</v>
      </c>
      <c r="N11197" s="17">
        <v>60736.1937</v>
      </c>
    </row>
    <row r="11198" spans="1:14">
      <c r="A11198" s="16">
        <v>46209</v>
      </c>
      <c r="B11198" t="s">
        <v>11240</v>
      </c>
      <c r="C11198" t="s">
        <v>29</v>
      </c>
      <c r="D11198" t="s">
        <v>30</v>
      </c>
      <c r="E11198" t="s">
        <v>31</v>
      </c>
      <c r="F11198" t="s">
        <v>10891</v>
      </c>
      <c r="G11198" t="s">
        <v>10892</v>
      </c>
      <c r="H11198">
        <v>2</v>
      </c>
      <c r="I11198" s="17">
        <v>683109</v>
      </c>
      <c r="J11198" s="17">
        <v>102466.35</v>
      </c>
      <c r="K11198" s="17">
        <v>580642.65</v>
      </c>
      <c r="L11198" s="17">
        <v>359998.44</v>
      </c>
      <c r="M11198" s="17">
        <v>220644.21</v>
      </c>
      <c r="N11198" s="17">
        <v>60736.1937</v>
      </c>
    </row>
    <row r="11199" spans="1:14">
      <c r="A11199" s="16">
        <v>46209</v>
      </c>
      <c r="B11199" t="s">
        <v>11241</v>
      </c>
      <c r="C11199" t="s">
        <v>29</v>
      </c>
      <c r="D11199" t="s">
        <v>30</v>
      </c>
      <c r="E11199" t="s">
        <v>31</v>
      </c>
      <c r="F11199" t="s">
        <v>10891</v>
      </c>
      <c r="G11199" t="s">
        <v>10892</v>
      </c>
      <c r="H11199">
        <v>5</v>
      </c>
      <c r="I11199" s="17">
        <v>413016</v>
      </c>
      <c r="J11199" s="17">
        <v>0</v>
      </c>
      <c r="K11199" s="17">
        <v>413016</v>
      </c>
      <c r="L11199" s="17">
        <v>256069.92</v>
      </c>
      <c r="M11199" s="17">
        <v>156946.08</v>
      </c>
      <c r="N11199" s="17">
        <v>60736.1937</v>
      </c>
    </row>
    <row r="11200" spans="1:14">
      <c r="A11200" s="16">
        <v>46209</v>
      </c>
      <c r="B11200" t="s">
        <v>11242</v>
      </c>
      <c r="C11200" t="s">
        <v>22</v>
      </c>
      <c r="D11200" t="s">
        <v>23</v>
      </c>
      <c r="E11200" t="s">
        <v>24</v>
      </c>
      <c r="F11200" t="s">
        <v>10891</v>
      </c>
      <c r="G11200" t="s">
        <v>10892</v>
      </c>
      <c r="H11200">
        <v>4</v>
      </c>
      <c r="I11200" s="17">
        <v>89516</v>
      </c>
      <c r="J11200" s="17">
        <v>0</v>
      </c>
      <c r="K11200" s="17">
        <v>89516</v>
      </c>
      <c r="L11200" s="17">
        <v>68032.16</v>
      </c>
      <c r="M11200" s="17">
        <v>21483.84</v>
      </c>
      <c r="N11200" s="17">
        <v>135171.8463</v>
      </c>
    </row>
    <row r="11201" spans="1:14">
      <c r="A11201" s="16">
        <v>46210</v>
      </c>
      <c r="B11201" t="s">
        <v>11243</v>
      </c>
      <c r="C11201" t="s">
        <v>43</v>
      </c>
      <c r="D11201" t="s">
        <v>44</v>
      </c>
      <c r="E11201" t="s">
        <v>31</v>
      </c>
      <c r="F11201" t="s">
        <v>10891</v>
      </c>
      <c r="G11201" t="s">
        <v>10892</v>
      </c>
      <c r="H11201">
        <v>9</v>
      </c>
      <c r="I11201" s="17">
        <v>245261</v>
      </c>
      <c r="J11201" s="17">
        <v>9810.440000000001</v>
      </c>
      <c r="K11201" s="17">
        <v>235450.56</v>
      </c>
      <c r="L11201" s="17">
        <v>145979.35</v>
      </c>
      <c r="M11201" s="17">
        <v>89471.21000000001</v>
      </c>
      <c r="N11201" s="17">
        <v>60736.1937</v>
      </c>
    </row>
    <row r="11202" spans="1:14">
      <c r="A11202" s="16">
        <v>46210</v>
      </c>
      <c r="B11202" t="s">
        <v>11244</v>
      </c>
      <c r="C11202" t="s">
        <v>26</v>
      </c>
      <c r="D11202" t="s">
        <v>27</v>
      </c>
      <c r="E11202" t="s">
        <v>17</v>
      </c>
      <c r="F11202" t="s">
        <v>10891</v>
      </c>
      <c r="G11202" t="s">
        <v>10892</v>
      </c>
      <c r="H11202">
        <v>6</v>
      </c>
      <c r="I11202" s="17">
        <v>752784</v>
      </c>
      <c r="J11202" s="17">
        <v>97861.92</v>
      </c>
      <c r="K11202" s="17">
        <v>654922.08</v>
      </c>
      <c r="L11202" s="17">
        <v>458445.46</v>
      </c>
      <c r="M11202" s="17">
        <v>196476.62</v>
      </c>
      <c r="N11202" s="17">
        <v>132266.0502</v>
      </c>
    </row>
    <row r="11203" spans="1:14">
      <c r="A11203" s="16">
        <v>46210</v>
      </c>
      <c r="B11203" t="s">
        <v>11245</v>
      </c>
      <c r="C11203" t="s">
        <v>29</v>
      </c>
      <c r="D11203" t="s">
        <v>30</v>
      </c>
      <c r="E11203" t="s">
        <v>31</v>
      </c>
      <c r="F11203" t="s">
        <v>10891</v>
      </c>
      <c r="G11203" t="s">
        <v>10892</v>
      </c>
      <c r="H11203">
        <v>8</v>
      </c>
      <c r="I11203" s="17">
        <v>475684</v>
      </c>
      <c r="J11203" s="17">
        <v>38054.72</v>
      </c>
      <c r="K11203" s="17">
        <v>437629.28</v>
      </c>
      <c r="L11203" s="17">
        <v>271330.15</v>
      </c>
      <c r="M11203" s="17">
        <v>166299.13</v>
      </c>
      <c r="N11203" s="17">
        <v>60736.1937</v>
      </c>
    </row>
    <row r="11204" spans="1:14">
      <c r="A11204" s="16">
        <v>46210</v>
      </c>
      <c r="B11204" t="s">
        <v>11246</v>
      </c>
      <c r="C11204" t="s">
        <v>33</v>
      </c>
      <c r="D11204" t="s">
        <v>34</v>
      </c>
      <c r="E11204" t="s">
        <v>35</v>
      </c>
      <c r="F11204" t="s">
        <v>10891</v>
      </c>
      <c r="G11204" t="s">
        <v>10892</v>
      </c>
      <c r="H11204">
        <v>3</v>
      </c>
      <c r="I11204" s="17">
        <v>752226</v>
      </c>
      <c r="J11204" s="17">
        <v>82744.86</v>
      </c>
      <c r="K11204" s="17">
        <v>669481.14</v>
      </c>
      <c r="L11204" s="17">
        <v>482026.42</v>
      </c>
      <c r="M11204" s="17">
        <v>187454.72</v>
      </c>
      <c r="N11204" s="17">
        <v>197126.0805</v>
      </c>
    </row>
    <row r="11205" spans="1:14">
      <c r="A11205" s="16">
        <v>46210</v>
      </c>
      <c r="B11205" t="s">
        <v>11247</v>
      </c>
      <c r="C11205" t="s">
        <v>43</v>
      </c>
      <c r="D11205" t="s">
        <v>44</v>
      </c>
      <c r="E11205" t="s">
        <v>31</v>
      </c>
      <c r="F11205" t="s">
        <v>10891</v>
      </c>
      <c r="G11205" t="s">
        <v>10892</v>
      </c>
      <c r="H11205">
        <v>4</v>
      </c>
      <c r="I11205" s="17">
        <v>404251</v>
      </c>
      <c r="J11205" s="17">
        <v>60637.65</v>
      </c>
      <c r="K11205" s="17">
        <v>343613.35</v>
      </c>
      <c r="L11205" s="17">
        <v>213040.28</v>
      </c>
      <c r="M11205" s="17">
        <v>130573.07</v>
      </c>
      <c r="N11205" s="17">
        <v>60736.1937</v>
      </c>
    </row>
    <row r="11206" spans="1:14">
      <c r="A11206" s="16">
        <v>46210</v>
      </c>
      <c r="B11206" t="s">
        <v>11248</v>
      </c>
      <c r="C11206" t="s">
        <v>29</v>
      </c>
      <c r="D11206" t="s">
        <v>30</v>
      </c>
      <c r="E11206" t="s">
        <v>31</v>
      </c>
      <c r="F11206" t="s">
        <v>10891</v>
      </c>
      <c r="G11206" t="s">
        <v>10892</v>
      </c>
      <c r="H11206">
        <v>10</v>
      </c>
      <c r="I11206" s="17">
        <v>745224</v>
      </c>
      <c r="J11206" s="17">
        <v>0</v>
      </c>
      <c r="K11206" s="17">
        <v>745224</v>
      </c>
      <c r="L11206" s="17">
        <v>462038.88</v>
      </c>
      <c r="M11206" s="17">
        <v>283185.12</v>
      </c>
      <c r="N11206" s="17">
        <v>60736.1937</v>
      </c>
    </row>
    <row r="11207" spans="1:14">
      <c r="A11207" s="16">
        <v>46210</v>
      </c>
      <c r="B11207" t="s">
        <v>11249</v>
      </c>
      <c r="C11207" t="s">
        <v>15</v>
      </c>
      <c r="D11207" t="s">
        <v>16</v>
      </c>
      <c r="E11207" t="s">
        <v>17</v>
      </c>
      <c r="F11207" t="s">
        <v>10891</v>
      </c>
      <c r="G11207" t="s">
        <v>10892</v>
      </c>
      <c r="H11207">
        <v>10</v>
      </c>
      <c r="I11207" s="17">
        <v>832659</v>
      </c>
      <c r="J11207" s="17">
        <v>116572.26</v>
      </c>
      <c r="K11207" s="17">
        <v>716086.74</v>
      </c>
      <c r="L11207" s="17">
        <v>501260.72</v>
      </c>
      <c r="M11207" s="17">
        <v>214826.02</v>
      </c>
      <c r="N11207" s="17">
        <v>132266.0502</v>
      </c>
    </row>
    <row r="11208" spans="1:14">
      <c r="A11208" s="16">
        <v>46210</v>
      </c>
      <c r="B11208" t="s">
        <v>11250</v>
      </c>
      <c r="C11208" t="s">
        <v>15</v>
      </c>
      <c r="D11208" t="s">
        <v>16</v>
      </c>
      <c r="E11208" t="s">
        <v>17</v>
      </c>
      <c r="F11208" t="s">
        <v>10891</v>
      </c>
      <c r="G11208" t="s">
        <v>10892</v>
      </c>
      <c r="H11208">
        <v>7</v>
      </c>
      <c r="I11208" s="17">
        <v>544461</v>
      </c>
      <c r="J11208" s="17">
        <v>0</v>
      </c>
      <c r="K11208" s="17">
        <v>544461</v>
      </c>
      <c r="L11208" s="17">
        <v>381122.7</v>
      </c>
      <c r="M11208" s="17">
        <v>163338.3</v>
      </c>
      <c r="N11208" s="17">
        <v>132266.0502</v>
      </c>
    </row>
    <row r="11209" spans="1:14">
      <c r="A11209" s="16">
        <v>46210</v>
      </c>
      <c r="B11209" t="s">
        <v>11251</v>
      </c>
      <c r="C11209" t="s">
        <v>29</v>
      </c>
      <c r="D11209" t="s">
        <v>30</v>
      </c>
      <c r="E11209" t="s">
        <v>31</v>
      </c>
      <c r="F11209" t="s">
        <v>10891</v>
      </c>
      <c r="G11209" t="s">
        <v>10892</v>
      </c>
      <c r="H11209">
        <v>1</v>
      </c>
      <c r="I11209" s="17">
        <v>783856</v>
      </c>
      <c r="J11209" s="17">
        <v>86224.16</v>
      </c>
      <c r="K11209" s="17">
        <v>697631.84</v>
      </c>
      <c r="L11209" s="17">
        <v>432531.74</v>
      </c>
      <c r="M11209" s="17">
        <v>265100.1</v>
      </c>
      <c r="N11209" s="17">
        <v>60736.1937</v>
      </c>
    </row>
    <row r="11210" spans="1:14">
      <c r="A11210" s="16">
        <v>46210</v>
      </c>
      <c r="B11210" t="s">
        <v>11252</v>
      </c>
      <c r="C11210" t="s">
        <v>43</v>
      </c>
      <c r="D11210" t="s">
        <v>44</v>
      </c>
      <c r="E11210" t="s">
        <v>31</v>
      </c>
      <c r="F11210" t="s">
        <v>10891</v>
      </c>
      <c r="G11210" t="s">
        <v>10892</v>
      </c>
      <c r="H11210">
        <v>5</v>
      </c>
      <c r="I11210" s="17">
        <v>653149</v>
      </c>
      <c r="J11210" s="17">
        <v>52251.92</v>
      </c>
      <c r="K11210" s="17">
        <v>600897.08</v>
      </c>
      <c r="L11210" s="17">
        <v>372556.19</v>
      </c>
      <c r="M11210" s="17">
        <v>228340.89</v>
      </c>
      <c r="N11210" s="17">
        <v>60736.1937</v>
      </c>
    </row>
    <row r="11211" spans="1:14">
      <c r="A11211" s="16">
        <v>46210</v>
      </c>
      <c r="B11211" t="s">
        <v>11253</v>
      </c>
      <c r="C11211" t="s">
        <v>15</v>
      </c>
      <c r="D11211" t="s">
        <v>16</v>
      </c>
      <c r="E11211" t="s">
        <v>17</v>
      </c>
      <c r="F11211" t="s">
        <v>10891</v>
      </c>
      <c r="G11211" t="s">
        <v>10892</v>
      </c>
      <c r="H11211">
        <v>6</v>
      </c>
      <c r="I11211" s="17">
        <v>663113</v>
      </c>
      <c r="J11211" s="17">
        <v>53049.04</v>
      </c>
      <c r="K11211" s="17">
        <v>610063.96</v>
      </c>
      <c r="L11211" s="17">
        <v>427044.77</v>
      </c>
      <c r="M11211" s="17">
        <v>183019.19</v>
      </c>
      <c r="N11211" s="17">
        <v>132266.0502</v>
      </c>
    </row>
    <row r="11212" spans="1:14">
      <c r="A11212" s="16">
        <v>46210</v>
      </c>
      <c r="B11212" t="s">
        <v>11254</v>
      </c>
      <c r="C11212" t="s">
        <v>29</v>
      </c>
      <c r="D11212" t="s">
        <v>30</v>
      </c>
      <c r="E11212" t="s">
        <v>31</v>
      </c>
      <c r="F11212" t="s">
        <v>10891</v>
      </c>
      <c r="G11212" t="s">
        <v>10892</v>
      </c>
      <c r="H11212">
        <v>7</v>
      </c>
      <c r="I11212" s="17">
        <v>644131</v>
      </c>
      <c r="J11212" s="17">
        <v>83737.03</v>
      </c>
      <c r="K11212" s="17">
        <v>560393.97</v>
      </c>
      <c r="L11212" s="17">
        <v>347444.26</v>
      </c>
      <c r="M11212" s="17">
        <v>212949.71</v>
      </c>
      <c r="N11212" s="17">
        <v>60736.1937</v>
      </c>
    </row>
    <row r="11213" spans="1:14">
      <c r="A11213" s="16">
        <v>46210</v>
      </c>
      <c r="B11213" t="s">
        <v>11255</v>
      </c>
      <c r="C11213" t="s">
        <v>22</v>
      </c>
      <c r="D11213" t="s">
        <v>23</v>
      </c>
      <c r="E11213" t="s">
        <v>24</v>
      </c>
      <c r="F11213" t="s">
        <v>10891</v>
      </c>
      <c r="G11213" t="s">
        <v>10892</v>
      </c>
      <c r="H11213">
        <v>5</v>
      </c>
      <c r="I11213" s="17">
        <v>253046</v>
      </c>
      <c r="J11213" s="17">
        <v>32895.98</v>
      </c>
      <c r="K11213" s="17">
        <v>220150.02</v>
      </c>
      <c r="L11213" s="17">
        <v>167314.02</v>
      </c>
      <c r="M11213" s="17">
        <v>52836</v>
      </c>
      <c r="N11213" s="17">
        <v>135171.8463</v>
      </c>
    </row>
    <row r="11214" spans="1:14">
      <c r="A11214" s="16">
        <v>46210</v>
      </c>
      <c r="B11214" t="s">
        <v>11256</v>
      </c>
      <c r="C11214" t="s">
        <v>47</v>
      </c>
      <c r="D11214" t="s">
        <v>48</v>
      </c>
      <c r="E11214" t="s">
        <v>35</v>
      </c>
      <c r="F11214" t="s">
        <v>10891</v>
      </c>
      <c r="G11214" t="s">
        <v>10892</v>
      </c>
      <c r="H11214">
        <v>8</v>
      </c>
      <c r="I11214" s="17">
        <v>614855</v>
      </c>
      <c r="J11214" s="17">
        <v>18445.65</v>
      </c>
      <c r="K11214" s="17">
        <v>596409.35</v>
      </c>
      <c r="L11214" s="17">
        <v>429414.73</v>
      </c>
      <c r="M11214" s="17">
        <v>166994.62</v>
      </c>
      <c r="N11214" s="17">
        <v>197126.0805</v>
      </c>
    </row>
    <row r="11215" spans="1:14">
      <c r="A11215" s="16">
        <v>46210</v>
      </c>
      <c r="B11215" t="s">
        <v>11257</v>
      </c>
      <c r="C11215" t="s">
        <v>43</v>
      </c>
      <c r="D11215" t="s">
        <v>44</v>
      </c>
      <c r="E11215" t="s">
        <v>31</v>
      </c>
      <c r="F11215" t="s">
        <v>10891</v>
      </c>
      <c r="G11215" t="s">
        <v>10892</v>
      </c>
      <c r="H11215">
        <v>8</v>
      </c>
      <c r="I11215" s="17">
        <v>402339</v>
      </c>
      <c r="J11215" s="17">
        <v>60350.85</v>
      </c>
      <c r="K11215" s="17">
        <v>341988.15</v>
      </c>
      <c r="L11215" s="17">
        <v>212032.65</v>
      </c>
      <c r="M11215" s="17">
        <v>129955.5</v>
      </c>
      <c r="N11215" s="17">
        <v>60736.1937</v>
      </c>
    </row>
    <row r="11216" spans="1:14">
      <c r="A11216" s="16">
        <v>46210</v>
      </c>
      <c r="B11216" t="s">
        <v>11258</v>
      </c>
      <c r="C11216" t="s">
        <v>73</v>
      </c>
      <c r="D11216" t="s">
        <v>74</v>
      </c>
      <c r="E11216" t="s">
        <v>24</v>
      </c>
      <c r="F11216" t="s">
        <v>10891</v>
      </c>
      <c r="G11216" t="s">
        <v>10892</v>
      </c>
      <c r="H11216">
        <v>2</v>
      </c>
      <c r="I11216" s="17">
        <v>272946</v>
      </c>
      <c r="J11216" s="17">
        <v>38212.44</v>
      </c>
      <c r="K11216" s="17">
        <v>234733.56</v>
      </c>
      <c r="L11216" s="17">
        <v>178397.51</v>
      </c>
      <c r="M11216" s="17">
        <v>56336.05</v>
      </c>
      <c r="N11216" s="17">
        <v>135171.8463</v>
      </c>
    </row>
    <row r="11217" spans="1:14">
      <c r="A11217" s="16">
        <v>46210</v>
      </c>
      <c r="B11217" t="s">
        <v>11259</v>
      </c>
      <c r="C11217" t="s">
        <v>43</v>
      </c>
      <c r="D11217" t="s">
        <v>44</v>
      </c>
      <c r="E11217" t="s">
        <v>31</v>
      </c>
      <c r="F11217" t="s">
        <v>10891</v>
      </c>
      <c r="G11217" t="s">
        <v>10892</v>
      </c>
      <c r="H11217">
        <v>12</v>
      </c>
      <c r="I11217" s="17">
        <v>242909</v>
      </c>
      <c r="J11217" s="17">
        <v>0</v>
      </c>
      <c r="K11217" s="17">
        <v>242909</v>
      </c>
      <c r="L11217" s="17">
        <v>150603.58</v>
      </c>
      <c r="M11217" s="17">
        <v>92305.42</v>
      </c>
      <c r="N11217" s="17">
        <v>60736.1937</v>
      </c>
    </row>
    <row r="11218" spans="1:14">
      <c r="A11218" s="16">
        <v>46210</v>
      </c>
      <c r="B11218" t="s">
        <v>11260</v>
      </c>
      <c r="C11218" t="s">
        <v>33</v>
      </c>
      <c r="D11218" t="s">
        <v>34</v>
      </c>
      <c r="E11218" t="s">
        <v>35</v>
      </c>
      <c r="F11218" t="s">
        <v>10891</v>
      </c>
      <c r="G11218" t="s">
        <v>10892</v>
      </c>
      <c r="H11218">
        <v>10</v>
      </c>
      <c r="I11218" s="17">
        <v>244381</v>
      </c>
      <c r="J11218" s="17">
        <v>0</v>
      </c>
      <c r="K11218" s="17">
        <v>244381</v>
      </c>
      <c r="L11218" s="17">
        <v>175954.32</v>
      </c>
      <c r="M11218" s="17">
        <v>68426.67999999999</v>
      </c>
      <c r="N11218" s="17">
        <v>197126.0805</v>
      </c>
    </row>
    <row r="11219" spans="1:14">
      <c r="A11219" s="16">
        <v>46210</v>
      </c>
      <c r="B11219" t="s">
        <v>11261</v>
      </c>
      <c r="C11219" t="s">
        <v>29</v>
      </c>
      <c r="D11219" t="s">
        <v>30</v>
      </c>
      <c r="E11219" t="s">
        <v>31</v>
      </c>
      <c r="F11219" t="s">
        <v>10891</v>
      </c>
      <c r="G11219" t="s">
        <v>10892</v>
      </c>
      <c r="H11219">
        <v>7</v>
      </c>
      <c r="I11219" s="17">
        <v>121499</v>
      </c>
      <c r="J11219" s="17">
        <v>18224.85</v>
      </c>
      <c r="K11219" s="17">
        <v>103274.15</v>
      </c>
      <c r="L11219" s="17">
        <v>64029.97</v>
      </c>
      <c r="M11219" s="17">
        <v>39244.18</v>
      </c>
      <c r="N11219" s="17">
        <v>60736.1937</v>
      </c>
    </row>
    <row r="11220" spans="1:14">
      <c r="A11220" s="16">
        <v>46210</v>
      </c>
      <c r="B11220" t="s">
        <v>11262</v>
      </c>
      <c r="C11220" t="s">
        <v>29</v>
      </c>
      <c r="D11220" t="s">
        <v>30</v>
      </c>
      <c r="E11220" t="s">
        <v>31</v>
      </c>
      <c r="F11220" t="s">
        <v>10891</v>
      </c>
      <c r="G11220" t="s">
        <v>10892</v>
      </c>
      <c r="H11220">
        <v>11</v>
      </c>
      <c r="I11220" s="17">
        <v>710236</v>
      </c>
      <c r="J11220" s="17">
        <v>63921.24</v>
      </c>
      <c r="K11220" s="17">
        <v>646314.76</v>
      </c>
      <c r="L11220" s="17">
        <v>400715.15</v>
      </c>
      <c r="M11220" s="17">
        <v>245599.61</v>
      </c>
      <c r="N11220" s="17">
        <v>60736.1937</v>
      </c>
    </row>
    <row r="11221" spans="1:14">
      <c r="A11221" s="16">
        <v>46210</v>
      </c>
      <c r="B11221" t="s">
        <v>11263</v>
      </c>
      <c r="C11221" t="s">
        <v>15</v>
      </c>
      <c r="D11221" t="s">
        <v>16</v>
      </c>
      <c r="E11221" t="s">
        <v>17</v>
      </c>
      <c r="F11221" t="s">
        <v>10891</v>
      </c>
      <c r="G11221" t="s">
        <v>10892</v>
      </c>
      <c r="H11221">
        <v>2</v>
      </c>
      <c r="I11221" s="17">
        <v>507367</v>
      </c>
      <c r="J11221" s="17">
        <v>30442.02</v>
      </c>
      <c r="K11221" s="17">
        <v>476924.98</v>
      </c>
      <c r="L11221" s="17">
        <v>333847.49</v>
      </c>
      <c r="M11221" s="17">
        <v>143077.49</v>
      </c>
      <c r="N11221" s="17">
        <v>132266.0502</v>
      </c>
    </row>
    <row r="11222" spans="1:14">
      <c r="A11222" s="16">
        <v>46210</v>
      </c>
      <c r="B11222" t="s">
        <v>11264</v>
      </c>
      <c r="C11222" t="s">
        <v>15</v>
      </c>
      <c r="D11222" t="s">
        <v>16</v>
      </c>
      <c r="E11222" t="s">
        <v>17</v>
      </c>
      <c r="F11222" t="s">
        <v>10891</v>
      </c>
      <c r="G11222" t="s">
        <v>10892</v>
      </c>
      <c r="H11222">
        <v>3</v>
      </c>
      <c r="I11222" s="17">
        <v>215052</v>
      </c>
      <c r="J11222" s="17">
        <v>15053.64</v>
      </c>
      <c r="K11222" s="17">
        <v>199998.36</v>
      </c>
      <c r="L11222" s="17">
        <v>139998.85</v>
      </c>
      <c r="M11222" s="17">
        <v>59999.51</v>
      </c>
      <c r="N11222" s="17">
        <v>132266.0502</v>
      </c>
    </row>
    <row r="11223" spans="1:14">
      <c r="A11223" s="16">
        <v>46210</v>
      </c>
      <c r="B11223" t="s">
        <v>11265</v>
      </c>
      <c r="C11223" t="s">
        <v>73</v>
      </c>
      <c r="D11223" t="s">
        <v>74</v>
      </c>
      <c r="E11223" t="s">
        <v>24</v>
      </c>
      <c r="F11223" t="s">
        <v>10891</v>
      </c>
      <c r="G11223" t="s">
        <v>10892</v>
      </c>
      <c r="H11223">
        <v>4</v>
      </c>
      <c r="I11223" s="17">
        <v>49007</v>
      </c>
      <c r="J11223" s="17">
        <v>1470.21</v>
      </c>
      <c r="K11223" s="17">
        <v>47536.79</v>
      </c>
      <c r="L11223" s="17">
        <v>36127.96</v>
      </c>
      <c r="M11223" s="17">
        <v>11408.83</v>
      </c>
      <c r="N11223" s="17">
        <v>135171.8463</v>
      </c>
    </row>
    <row r="11224" spans="1:14">
      <c r="A11224" s="16">
        <v>46210</v>
      </c>
      <c r="B11224" t="s">
        <v>11266</v>
      </c>
      <c r="C11224" t="s">
        <v>47</v>
      </c>
      <c r="D11224" t="s">
        <v>48</v>
      </c>
      <c r="E11224" t="s">
        <v>35</v>
      </c>
      <c r="F11224" t="s">
        <v>10891</v>
      </c>
      <c r="G11224" t="s">
        <v>10892</v>
      </c>
      <c r="H11224">
        <v>5</v>
      </c>
      <c r="I11224" s="17">
        <v>125444</v>
      </c>
      <c r="J11224" s="17">
        <v>11289.96</v>
      </c>
      <c r="K11224" s="17">
        <v>114154.04</v>
      </c>
      <c r="L11224" s="17">
        <v>82190.91</v>
      </c>
      <c r="M11224" s="17">
        <v>31963.13</v>
      </c>
      <c r="N11224" s="17">
        <v>197126.0805</v>
      </c>
    </row>
    <row r="11225" spans="1:14">
      <c r="A11225" s="16">
        <v>46210</v>
      </c>
      <c r="B11225" t="s">
        <v>11267</v>
      </c>
      <c r="C11225" t="s">
        <v>47</v>
      </c>
      <c r="D11225" t="s">
        <v>48</v>
      </c>
      <c r="E11225" t="s">
        <v>35</v>
      </c>
      <c r="F11225" t="s">
        <v>10891</v>
      </c>
      <c r="G11225" t="s">
        <v>10892</v>
      </c>
      <c r="H11225">
        <v>1</v>
      </c>
      <c r="I11225" s="17">
        <v>656677</v>
      </c>
      <c r="J11225" s="17">
        <v>85368.00999999999</v>
      </c>
      <c r="K11225" s="17">
        <v>571308.99</v>
      </c>
      <c r="L11225" s="17">
        <v>411342.47</v>
      </c>
      <c r="M11225" s="17">
        <v>159966.52</v>
      </c>
      <c r="N11225" s="17">
        <v>197126.0805</v>
      </c>
    </row>
    <row r="11226" spans="1:14">
      <c r="A11226" s="16">
        <v>46210</v>
      </c>
      <c r="B11226" t="s">
        <v>11268</v>
      </c>
      <c r="C11226" t="s">
        <v>26</v>
      </c>
      <c r="D11226" t="s">
        <v>27</v>
      </c>
      <c r="E11226" t="s">
        <v>17</v>
      </c>
      <c r="F11226" t="s">
        <v>10891</v>
      </c>
      <c r="G11226" t="s">
        <v>10892</v>
      </c>
      <c r="H11226">
        <v>1</v>
      </c>
      <c r="I11226" s="17">
        <v>678087</v>
      </c>
      <c r="J11226" s="17">
        <v>20342.61</v>
      </c>
      <c r="K11226" s="17">
        <v>657744.39</v>
      </c>
      <c r="L11226" s="17">
        <v>460421.07</v>
      </c>
      <c r="M11226" s="17">
        <v>197323.32</v>
      </c>
      <c r="N11226" s="17">
        <v>132266.0502</v>
      </c>
    </row>
    <row r="11227" spans="1:14">
      <c r="A11227" s="16">
        <v>46210</v>
      </c>
      <c r="B11227" t="s">
        <v>11269</v>
      </c>
      <c r="C11227" t="s">
        <v>33</v>
      </c>
      <c r="D11227" t="s">
        <v>34</v>
      </c>
      <c r="E11227" t="s">
        <v>35</v>
      </c>
      <c r="F11227" t="s">
        <v>10891</v>
      </c>
      <c r="G11227" t="s">
        <v>10892</v>
      </c>
      <c r="H11227">
        <v>5</v>
      </c>
      <c r="I11227" s="17">
        <v>335007</v>
      </c>
      <c r="J11227" s="17">
        <v>20100.42</v>
      </c>
      <c r="K11227" s="17">
        <v>314906.58</v>
      </c>
      <c r="L11227" s="17">
        <v>226732.74</v>
      </c>
      <c r="M11227" s="17">
        <v>88173.84</v>
      </c>
      <c r="N11227" s="17">
        <v>197126.0805</v>
      </c>
    </row>
    <row r="11228" spans="1:14">
      <c r="A11228" s="16">
        <v>46210</v>
      </c>
      <c r="B11228" t="s">
        <v>11270</v>
      </c>
      <c r="C11228" t="s">
        <v>33</v>
      </c>
      <c r="D11228" t="s">
        <v>34</v>
      </c>
      <c r="E11228" t="s">
        <v>35</v>
      </c>
      <c r="F11228" t="s">
        <v>10891</v>
      </c>
      <c r="G11228" t="s">
        <v>10892</v>
      </c>
      <c r="H11228">
        <v>4</v>
      </c>
      <c r="I11228" s="17">
        <v>628230</v>
      </c>
      <c r="J11228" s="17">
        <v>87952.2</v>
      </c>
      <c r="K11228" s="17">
        <v>540277.8</v>
      </c>
      <c r="L11228" s="17">
        <v>389000.02</v>
      </c>
      <c r="M11228" s="17">
        <v>151277.78</v>
      </c>
      <c r="N11228" s="17">
        <v>197126.0805</v>
      </c>
    </row>
    <row r="11229" spans="1:14">
      <c r="A11229" s="16">
        <v>46210</v>
      </c>
      <c r="B11229" t="s">
        <v>11271</v>
      </c>
      <c r="C11229" t="s">
        <v>43</v>
      </c>
      <c r="D11229" t="s">
        <v>44</v>
      </c>
      <c r="E11229" t="s">
        <v>31</v>
      </c>
      <c r="F11229" t="s">
        <v>10891</v>
      </c>
      <c r="G11229" t="s">
        <v>10892</v>
      </c>
      <c r="H11229">
        <v>2</v>
      </c>
      <c r="I11229" s="17">
        <v>381744</v>
      </c>
      <c r="J11229" s="17">
        <v>0</v>
      </c>
      <c r="K11229" s="17">
        <v>381744</v>
      </c>
      <c r="L11229" s="17">
        <v>236681.28</v>
      </c>
      <c r="M11229" s="17">
        <v>145062.72</v>
      </c>
      <c r="N11229" s="17">
        <v>60736.1937</v>
      </c>
    </row>
    <row r="11230" spans="1:14">
      <c r="A11230" s="16">
        <v>46210</v>
      </c>
      <c r="B11230" t="s">
        <v>11272</v>
      </c>
      <c r="C11230" t="s">
        <v>26</v>
      </c>
      <c r="D11230" t="s">
        <v>27</v>
      </c>
      <c r="E11230" t="s">
        <v>17</v>
      </c>
      <c r="F11230" t="s">
        <v>10891</v>
      </c>
      <c r="G11230" t="s">
        <v>10892</v>
      </c>
      <c r="H11230">
        <v>1</v>
      </c>
      <c r="I11230" s="17">
        <v>249511</v>
      </c>
      <c r="J11230" s="17">
        <v>0</v>
      </c>
      <c r="K11230" s="17">
        <v>249511</v>
      </c>
      <c r="L11230" s="17">
        <v>174657.7</v>
      </c>
      <c r="M11230" s="17">
        <v>74853.3</v>
      </c>
      <c r="N11230" s="17">
        <v>132266.0502</v>
      </c>
    </row>
    <row r="11231" spans="1:14">
      <c r="A11231" s="16">
        <v>46210</v>
      </c>
      <c r="B11231" t="s">
        <v>11273</v>
      </c>
      <c r="C11231" t="s">
        <v>26</v>
      </c>
      <c r="D11231" t="s">
        <v>27</v>
      </c>
      <c r="E11231" t="s">
        <v>17</v>
      </c>
      <c r="F11231" t="s">
        <v>10891</v>
      </c>
      <c r="G11231" t="s">
        <v>10892</v>
      </c>
      <c r="H11231">
        <v>5</v>
      </c>
      <c r="I11231" s="17">
        <v>467193</v>
      </c>
      <c r="J11231" s="17">
        <v>28031.58</v>
      </c>
      <c r="K11231" s="17">
        <v>439161.42</v>
      </c>
      <c r="L11231" s="17">
        <v>307412.99</v>
      </c>
      <c r="M11231" s="17">
        <v>131748.43</v>
      </c>
      <c r="N11231" s="17">
        <v>132266.0502</v>
      </c>
    </row>
    <row r="11232" spans="1:14">
      <c r="A11232" s="16">
        <v>46210</v>
      </c>
      <c r="B11232" t="s">
        <v>11274</v>
      </c>
      <c r="C11232" t="s">
        <v>22</v>
      </c>
      <c r="D11232" t="s">
        <v>23</v>
      </c>
      <c r="E11232" t="s">
        <v>24</v>
      </c>
      <c r="F11232" t="s">
        <v>10891</v>
      </c>
      <c r="G11232" t="s">
        <v>10892</v>
      </c>
      <c r="H11232">
        <v>6</v>
      </c>
      <c r="I11232" s="17">
        <v>722023</v>
      </c>
      <c r="J11232" s="17">
        <v>79422.53</v>
      </c>
      <c r="K11232" s="17">
        <v>642600.47</v>
      </c>
      <c r="L11232" s="17">
        <v>488376.36</v>
      </c>
      <c r="M11232" s="17">
        <v>154224.11</v>
      </c>
      <c r="N11232" s="17">
        <v>135171.8463</v>
      </c>
    </row>
    <row r="11233" spans="1:14">
      <c r="A11233" s="16">
        <v>46210</v>
      </c>
      <c r="B11233" t="s">
        <v>11275</v>
      </c>
      <c r="C11233" t="s">
        <v>33</v>
      </c>
      <c r="D11233" t="s">
        <v>34</v>
      </c>
      <c r="E11233" t="s">
        <v>35</v>
      </c>
      <c r="F11233" t="s">
        <v>10891</v>
      </c>
      <c r="G11233" t="s">
        <v>10892</v>
      </c>
      <c r="H11233">
        <v>12</v>
      </c>
      <c r="I11233" s="17">
        <v>726937</v>
      </c>
      <c r="J11233" s="17">
        <v>0</v>
      </c>
      <c r="K11233" s="17">
        <v>726937</v>
      </c>
      <c r="L11233" s="17">
        <v>523394.64</v>
      </c>
      <c r="M11233" s="17">
        <v>203542.36</v>
      </c>
      <c r="N11233" s="17">
        <v>197126.0805</v>
      </c>
    </row>
    <row r="11234" spans="1:14">
      <c r="A11234" s="16">
        <v>46210</v>
      </c>
      <c r="B11234" t="s">
        <v>11276</v>
      </c>
      <c r="C11234" t="s">
        <v>47</v>
      </c>
      <c r="D11234" t="s">
        <v>48</v>
      </c>
      <c r="E11234" t="s">
        <v>35</v>
      </c>
      <c r="F11234" t="s">
        <v>10891</v>
      </c>
      <c r="G11234" t="s">
        <v>10892</v>
      </c>
      <c r="H11234">
        <v>9</v>
      </c>
      <c r="I11234" s="17">
        <v>588914</v>
      </c>
      <c r="J11234" s="17">
        <v>82447.96000000001</v>
      </c>
      <c r="K11234" s="17">
        <v>506466.04</v>
      </c>
      <c r="L11234" s="17">
        <v>364655.55</v>
      </c>
      <c r="M11234" s="17">
        <v>141810.49</v>
      </c>
      <c r="N11234" s="17">
        <v>197126.0805</v>
      </c>
    </row>
    <row r="11235" spans="1:14">
      <c r="A11235" s="16">
        <v>46210</v>
      </c>
      <c r="B11235" t="s">
        <v>11277</v>
      </c>
      <c r="C11235" t="s">
        <v>33</v>
      </c>
      <c r="D11235" t="s">
        <v>34</v>
      </c>
      <c r="E11235" t="s">
        <v>35</v>
      </c>
      <c r="F11235" t="s">
        <v>10891</v>
      </c>
      <c r="G11235" t="s">
        <v>10892</v>
      </c>
      <c r="H11235">
        <v>1</v>
      </c>
      <c r="I11235" s="17">
        <v>722616</v>
      </c>
      <c r="J11235" s="17">
        <v>101166.24</v>
      </c>
      <c r="K11235" s="17">
        <v>621449.76</v>
      </c>
      <c r="L11235" s="17">
        <v>447443.83</v>
      </c>
      <c r="M11235" s="17">
        <v>174005.93</v>
      </c>
      <c r="N11235" s="17">
        <v>197126.0805</v>
      </c>
    </row>
    <row r="11236" spans="1:14">
      <c r="A11236" s="16">
        <v>46210</v>
      </c>
      <c r="B11236" t="s">
        <v>11278</v>
      </c>
      <c r="C11236" t="s">
        <v>43</v>
      </c>
      <c r="D11236" t="s">
        <v>44</v>
      </c>
      <c r="E11236" t="s">
        <v>31</v>
      </c>
      <c r="F11236" t="s">
        <v>10891</v>
      </c>
      <c r="G11236" t="s">
        <v>10892</v>
      </c>
      <c r="H11236">
        <v>7</v>
      </c>
      <c r="I11236" s="17">
        <v>778686</v>
      </c>
      <c r="J11236" s="17">
        <v>0</v>
      </c>
      <c r="K11236" s="17">
        <v>778686</v>
      </c>
      <c r="L11236" s="17">
        <v>482785.32</v>
      </c>
      <c r="M11236" s="17">
        <v>295900.68</v>
      </c>
      <c r="N11236" s="17">
        <v>60736.1937</v>
      </c>
    </row>
    <row r="11237" spans="1:14">
      <c r="A11237" s="16">
        <v>46210</v>
      </c>
      <c r="B11237" t="s">
        <v>11279</v>
      </c>
      <c r="C11237" t="s">
        <v>47</v>
      </c>
      <c r="D11237" t="s">
        <v>48</v>
      </c>
      <c r="E11237" t="s">
        <v>35</v>
      </c>
      <c r="F11237" t="s">
        <v>10891</v>
      </c>
      <c r="G11237" t="s">
        <v>10892</v>
      </c>
      <c r="H11237">
        <v>4</v>
      </c>
      <c r="I11237" s="17">
        <v>474298</v>
      </c>
      <c r="J11237" s="17">
        <v>61658.74</v>
      </c>
      <c r="K11237" s="17">
        <v>412639.26</v>
      </c>
      <c r="L11237" s="17">
        <v>297100.27</v>
      </c>
      <c r="M11237" s="17">
        <v>115538.99</v>
      </c>
      <c r="N11237" s="17">
        <v>197126.0805</v>
      </c>
    </row>
    <row r="11238" spans="1:14">
      <c r="A11238" s="16">
        <v>46210</v>
      </c>
      <c r="B11238" t="s">
        <v>11280</v>
      </c>
      <c r="C11238" t="s">
        <v>29</v>
      </c>
      <c r="D11238" t="s">
        <v>30</v>
      </c>
      <c r="E11238" t="s">
        <v>31</v>
      </c>
      <c r="F11238" t="s">
        <v>10891</v>
      </c>
      <c r="G11238" t="s">
        <v>10892</v>
      </c>
      <c r="H11238">
        <v>10</v>
      </c>
      <c r="I11238" s="17">
        <v>174863</v>
      </c>
      <c r="J11238" s="17">
        <v>12240.41</v>
      </c>
      <c r="K11238" s="17">
        <v>162622.59</v>
      </c>
      <c r="L11238" s="17">
        <v>100826.01</v>
      </c>
      <c r="M11238" s="17">
        <v>61796.58</v>
      </c>
      <c r="N11238" s="17">
        <v>60736.1937</v>
      </c>
    </row>
    <row r="11239" spans="1:14">
      <c r="A11239" s="16">
        <v>46210</v>
      </c>
      <c r="B11239" t="s">
        <v>11281</v>
      </c>
      <c r="C11239" t="s">
        <v>47</v>
      </c>
      <c r="D11239" t="s">
        <v>48</v>
      </c>
      <c r="E11239" t="s">
        <v>35</v>
      </c>
      <c r="F11239" t="s">
        <v>10891</v>
      </c>
      <c r="G11239" t="s">
        <v>10892</v>
      </c>
      <c r="H11239">
        <v>11</v>
      </c>
      <c r="I11239" s="17">
        <v>623518</v>
      </c>
      <c r="J11239" s="17">
        <v>81057.34</v>
      </c>
      <c r="K11239" s="17">
        <v>542460.66</v>
      </c>
      <c r="L11239" s="17">
        <v>390571.68</v>
      </c>
      <c r="M11239" s="17">
        <v>151888.98</v>
      </c>
      <c r="N11239" s="17">
        <v>197126.0805</v>
      </c>
    </row>
    <row r="11240" spans="1:14">
      <c r="A11240" s="16">
        <v>46210</v>
      </c>
      <c r="B11240" t="s">
        <v>11282</v>
      </c>
      <c r="C11240" t="s">
        <v>29</v>
      </c>
      <c r="D11240" t="s">
        <v>30</v>
      </c>
      <c r="E11240" t="s">
        <v>31</v>
      </c>
      <c r="F11240" t="s">
        <v>10891</v>
      </c>
      <c r="G11240" t="s">
        <v>10892</v>
      </c>
      <c r="H11240">
        <v>5</v>
      </c>
      <c r="I11240" s="17">
        <v>770137</v>
      </c>
      <c r="J11240" s="17">
        <v>100117.81</v>
      </c>
      <c r="K11240" s="17">
        <v>670019.1899999999</v>
      </c>
      <c r="L11240" s="17">
        <v>415411.9</v>
      </c>
      <c r="M11240" s="17">
        <v>254607.29</v>
      </c>
      <c r="N11240" s="17">
        <v>60736.1937</v>
      </c>
    </row>
    <row r="11241" spans="1:14">
      <c r="A11241" s="16">
        <v>46210</v>
      </c>
      <c r="B11241" t="s">
        <v>11283</v>
      </c>
      <c r="C11241" t="s">
        <v>15</v>
      </c>
      <c r="D11241" t="s">
        <v>16</v>
      </c>
      <c r="E11241" t="s">
        <v>17</v>
      </c>
      <c r="F11241" t="s">
        <v>10891</v>
      </c>
      <c r="G11241" t="s">
        <v>10892</v>
      </c>
      <c r="H11241">
        <v>7</v>
      </c>
      <c r="I11241" s="17">
        <v>589109</v>
      </c>
      <c r="J11241" s="17">
        <v>41237.63</v>
      </c>
      <c r="K11241" s="17">
        <v>547871.37</v>
      </c>
      <c r="L11241" s="17">
        <v>383509.96</v>
      </c>
      <c r="M11241" s="17">
        <v>164361.41</v>
      </c>
      <c r="N11241" s="17">
        <v>132266.0502</v>
      </c>
    </row>
    <row r="11242" spans="1:14">
      <c r="A11242" s="16">
        <v>46210</v>
      </c>
      <c r="B11242" t="s">
        <v>11284</v>
      </c>
      <c r="C11242" t="s">
        <v>73</v>
      </c>
      <c r="D11242" t="s">
        <v>74</v>
      </c>
      <c r="E11242" t="s">
        <v>24</v>
      </c>
      <c r="F11242" t="s">
        <v>10891</v>
      </c>
      <c r="G11242" t="s">
        <v>10892</v>
      </c>
      <c r="H11242">
        <v>1</v>
      </c>
      <c r="I11242" s="17">
        <v>356439</v>
      </c>
      <c r="J11242" s="17">
        <v>14257.56</v>
      </c>
      <c r="K11242" s="17">
        <v>342181.44</v>
      </c>
      <c r="L11242" s="17">
        <v>260057.89</v>
      </c>
      <c r="M11242" s="17">
        <v>82123.55</v>
      </c>
      <c r="N11242" s="17">
        <v>135171.8463</v>
      </c>
    </row>
    <row r="11243" spans="1:14">
      <c r="A11243" s="16">
        <v>46210</v>
      </c>
      <c r="B11243" t="s">
        <v>11285</v>
      </c>
      <c r="C11243" t="s">
        <v>43</v>
      </c>
      <c r="D11243" t="s">
        <v>44</v>
      </c>
      <c r="E11243" t="s">
        <v>31</v>
      </c>
      <c r="F11243" t="s">
        <v>10891</v>
      </c>
      <c r="G11243" t="s">
        <v>10892</v>
      </c>
      <c r="H11243">
        <v>8</v>
      </c>
      <c r="I11243" s="17">
        <v>384269</v>
      </c>
      <c r="J11243" s="17">
        <v>15370.76</v>
      </c>
      <c r="K11243" s="17">
        <v>368898.24</v>
      </c>
      <c r="L11243" s="17">
        <v>228716.91</v>
      </c>
      <c r="M11243" s="17">
        <v>140181.33</v>
      </c>
      <c r="N11243" s="17">
        <v>60736.1937</v>
      </c>
    </row>
    <row r="11244" spans="1:14">
      <c r="A11244" s="16">
        <v>46210</v>
      </c>
      <c r="B11244" t="s">
        <v>11286</v>
      </c>
      <c r="C11244" t="s">
        <v>43</v>
      </c>
      <c r="D11244" t="s">
        <v>44</v>
      </c>
      <c r="E11244" t="s">
        <v>31</v>
      </c>
      <c r="F11244" t="s">
        <v>10891</v>
      </c>
      <c r="G11244" t="s">
        <v>10892</v>
      </c>
      <c r="H11244">
        <v>11</v>
      </c>
      <c r="I11244" s="17">
        <v>516683</v>
      </c>
      <c r="J11244" s="17">
        <v>10333.66</v>
      </c>
      <c r="K11244" s="17">
        <v>506349.34</v>
      </c>
      <c r="L11244" s="17">
        <v>313936.59</v>
      </c>
      <c r="M11244" s="17">
        <v>192412.75</v>
      </c>
      <c r="N11244" s="17">
        <v>60736.1937</v>
      </c>
    </row>
    <row r="11245" spans="1:14">
      <c r="A11245" s="16">
        <v>46210</v>
      </c>
      <c r="B11245" t="s">
        <v>11287</v>
      </c>
      <c r="C11245" t="s">
        <v>26</v>
      </c>
      <c r="D11245" t="s">
        <v>27</v>
      </c>
      <c r="E11245" t="s">
        <v>17</v>
      </c>
      <c r="F11245" t="s">
        <v>10891</v>
      </c>
      <c r="G11245" t="s">
        <v>10892</v>
      </c>
      <c r="H11245">
        <v>7</v>
      </c>
      <c r="I11245" s="17">
        <v>153178</v>
      </c>
      <c r="J11245" s="17">
        <v>0</v>
      </c>
      <c r="K11245" s="17">
        <v>153178</v>
      </c>
      <c r="L11245" s="17">
        <v>107224.6</v>
      </c>
      <c r="M11245" s="17">
        <v>45953.4</v>
      </c>
      <c r="N11245" s="17">
        <v>132266.0502</v>
      </c>
    </row>
    <row r="11246" spans="1:14">
      <c r="A11246" s="16">
        <v>46210</v>
      </c>
      <c r="B11246" t="s">
        <v>11288</v>
      </c>
      <c r="C11246" t="s">
        <v>73</v>
      </c>
      <c r="D11246" t="s">
        <v>74</v>
      </c>
      <c r="E11246" t="s">
        <v>24</v>
      </c>
      <c r="F11246" t="s">
        <v>10891</v>
      </c>
      <c r="G11246" t="s">
        <v>10892</v>
      </c>
      <c r="H11246">
        <v>4</v>
      </c>
      <c r="I11246" s="17">
        <v>701290</v>
      </c>
      <c r="J11246" s="17">
        <v>105193.5</v>
      </c>
      <c r="K11246" s="17">
        <v>596096.5</v>
      </c>
      <c r="L11246" s="17">
        <v>453033.34</v>
      </c>
      <c r="M11246" s="17">
        <v>143063.16</v>
      </c>
      <c r="N11246" s="17">
        <v>135171.8463</v>
      </c>
    </row>
    <row r="11247" spans="1:14">
      <c r="A11247" s="16">
        <v>46210</v>
      </c>
      <c r="B11247" t="s">
        <v>11289</v>
      </c>
      <c r="C11247" t="s">
        <v>15</v>
      </c>
      <c r="D11247" t="s">
        <v>16</v>
      </c>
      <c r="E11247" t="s">
        <v>17</v>
      </c>
      <c r="F11247" t="s">
        <v>10891</v>
      </c>
      <c r="G11247" t="s">
        <v>10892</v>
      </c>
      <c r="H11247">
        <v>2</v>
      </c>
      <c r="I11247" s="17">
        <v>98537</v>
      </c>
      <c r="J11247" s="17">
        <v>1970.74</v>
      </c>
      <c r="K11247" s="17">
        <v>96566.25999999999</v>
      </c>
      <c r="L11247" s="17">
        <v>67596.38</v>
      </c>
      <c r="M11247" s="17">
        <v>28969.88</v>
      </c>
      <c r="N11247" s="17">
        <v>132266.0502</v>
      </c>
    </row>
    <row r="11248" spans="1:14">
      <c r="A11248" s="16">
        <v>46210</v>
      </c>
      <c r="B11248" t="s">
        <v>11290</v>
      </c>
      <c r="C11248" t="s">
        <v>43</v>
      </c>
      <c r="D11248" t="s">
        <v>44</v>
      </c>
      <c r="E11248" t="s">
        <v>31</v>
      </c>
      <c r="F11248" t="s">
        <v>10891</v>
      </c>
      <c r="G11248" t="s">
        <v>10892</v>
      </c>
      <c r="H11248">
        <v>9</v>
      </c>
      <c r="I11248" s="17">
        <v>601455</v>
      </c>
      <c r="J11248" s="17">
        <v>0</v>
      </c>
      <c r="K11248" s="17">
        <v>601455</v>
      </c>
      <c r="L11248" s="17">
        <v>372902.1</v>
      </c>
      <c r="M11248" s="17">
        <v>228552.9</v>
      </c>
      <c r="N11248" s="17">
        <v>60736.1937</v>
      </c>
    </row>
    <row r="11249" spans="1:14">
      <c r="A11249" s="16">
        <v>46210</v>
      </c>
      <c r="B11249" t="s">
        <v>11291</v>
      </c>
      <c r="C11249" t="s">
        <v>15</v>
      </c>
      <c r="D11249" t="s">
        <v>16</v>
      </c>
      <c r="E11249" t="s">
        <v>17</v>
      </c>
      <c r="F11249" t="s">
        <v>10891</v>
      </c>
      <c r="G11249" t="s">
        <v>10892</v>
      </c>
      <c r="H11249">
        <v>3</v>
      </c>
      <c r="I11249" s="17">
        <v>484271</v>
      </c>
      <c r="J11249" s="17">
        <v>24213.55</v>
      </c>
      <c r="K11249" s="17">
        <v>460057.45</v>
      </c>
      <c r="L11249" s="17">
        <v>322040.21</v>
      </c>
      <c r="M11249" s="17">
        <v>138017.24</v>
      </c>
      <c r="N11249" s="17">
        <v>132266.0502</v>
      </c>
    </row>
    <row r="11250" spans="1:14">
      <c r="A11250" s="16">
        <v>46210</v>
      </c>
      <c r="B11250" t="s">
        <v>11292</v>
      </c>
      <c r="C11250" t="s">
        <v>43</v>
      </c>
      <c r="D11250" t="s">
        <v>44</v>
      </c>
      <c r="E11250" t="s">
        <v>31</v>
      </c>
      <c r="F11250" t="s">
        <v>10891</v>
      </c>
      <c r="G11250" t="s">
        <v>10892</v>
      </c>
      <c r="H11250">
        <v>9</v>
      </c>
      <c r="I11250" s="17">
        <v>353070</v>
      </c>
      <c r="J11250" s="17">
        <v>14122.8</v>
      </c>
      <c r="K11250" s="17">
        <v>338947.2</v>
      </c>
      <c r="L11250" s="17">
        <v>210147.26</v>
      </c>
      <c r="M11250" s="17">
        <v>128799.94</v>
      </c>
      <c r="N11250" s="17">
        <v>60736.1937</v>
      </c>
    </row>
    <row r="11251" spans="1:14">
      <c r="A11251" s="16">
        <v>46210</v>
      </c>
      <c r="B11251" t="s">
        <v>11293</v>
      </c>
      <c r="C11251" t="s">
        <v>47</v>
      </c>
      <c r="D11251" t="s">
        <v>48</v>
      </c>
      <c r="E11251" t="s">
        <v>35</v>
      </c>
      <c r="F11251" t="s">
        <v>10891</v>
      </c>
      <c r="G11251" t="s">
        <v>10892</v>
      </c>
      <c r="H11251">
        <v>12</v>
      </c>
      <c r="I11251" s="17">
        <v>53020</v>
      </c>
      <c r="J11251" s="17">
        <v>0</v>
      </c>
      <c r="K11251" s="17">
        <v>53020</v>
      </c>
      <c r="L11251" s="17">
        <v>38174.4</v>
      </c>
      <c r="M11251" s="17">
        <v>14845.6</v>
      </c>
      <c r="N11251" s="17">
        <v>197126.0805</v>
      </c>
    </row>
    <row r="11252" spans="1:14">
      <c r="A11252" s="16">
        <v>46210</v>
      </c>
      <c r="B11252" t="s">
        <v>11294</v>
      </c>
      <c r="C11252" t="s">
        <v>22</v>
      </c>
      <c r="D11252" t="s">
        <v>23</v>
      </c>
      <c r="E11252" t="s">
        <v>24</v>
      </c>
      <c r="F11252" t="s">
        <v>10891</v>
      </c>
      <c r="G11252" t="s">
        <v>10892</v>
      </c>
      <c r="H11252">
        <v>2</v>
      </c>
      <c r="I11252" s="17">
        <v>608751</v>
      </c>
      <c r="J11252" s="17">
        <v>0</v>
      </c>
      <c r="K11252" s="17">
        <v>608751</v>
      </c>
      <c r="L11252" s="17">
        <v>462650.76</v>
      </c>
      <c r="M11252" s="17">
        <v>146100.24</v>
      </c>
      <c r="N11252" s="17">
        <v>135171.8463</v>
      </c>
    </row>
    <row r="11253" spans="1:14">
      <c r="A11253" s="16">
        <v>46211</v>
      </c>
      <c r="B11253" t="s">
        <v>11295</v>
      </c>
      <c r="C11253" t="s">
        <v>29</v>
      </c>
      <c r="D11253" t="s">
        <v>30</v>
      </c>
      <c r="E11253" t="s">
        <v>31</v>
      </c>
      <c r="F11253" t="s">
        <v>10891</v>
      </c>
      <c r="G11253" t="s">
        <v>10892</v>
      </c>
      <c r="H11253">
        <v>7</v>
      </c>
      <c r="I11253" s="17">
        <v>400505</v>
      </c>
      <c r="J11253" s="17">
        <v>0</v>
      </c>
      <c r="K11253" s="17">
        <v>400505</v>
      </c>
      <c r="L11253" s="17">
        <v>248313.1</v>
      </c>
      <c r="M11253" s="17">
        <v>152191.9</v>
      </c>
      <c r="N11253" s="17">
        <v>60736.1937</v>
      </c>
    </row>
    <row r="11254" spans="1:14">
      <c r="A11254" s="16">
        <v>46211</v>
      </c>
      <c r="B11254" t="s">
        <v>11296</v>
      </c>
      <c r="C11254" t="s">
        <v>43</v>
      </c>
      <c r="D11254" t="s">
        <v>44</v>
      </c>
      <c r="E11254" t="s">
        <v>31</v>
      </c>
      <c r="F11254" t="s">
        <v>10891</v>
      </c>
      <c r="G11254" t="s">
        <v>10892</v>
      </c>
      <c r="H11254">
        <v>12</v>
      </c>
      <c r="I11254" s="17">
        <v>142666</v>
      </c>
      <c r="J11254" s="17">
        <v>0</v>
      </c>
      <c r="K11254" s="17">
        <v>142666</v>
      </c>
      <c r="L11254" s="17">
        <v>88452.92</v>
      </c>
      <c r="M11254" s="17">
        <v>54213.08</v>
      </c>
      <c r="N11254" s="17">
        <v>60736.1937</v>
      </c>
    </row>
    <row r="11255" spans="1:14">
      <c r="A11255" s="16">
        <v>46211</v>
      </c>
      <c r="B11255" t="s">
        <v>11297</v>
      </c>
      <c r="C11255" t="s">
        <v>43</v>
      </c>
      <c r="D11255" t="s">
        <v>44</v>
      </c>
      <c r="E11255" t="s">
        <v>31</v>
      </c>
      <c r="F11255" t="s">
        <v>10891</v>
      </c>
      <c r="G11255" t="s">
        <v>10892</v>
      </c>
      <c r="H11255">
        <v>11</v>
      </c>
      <c r="I11255" s="17">
        <v>77047</v>
      </c>
      <c r="J11255" s="17">
        <v>6163.76</v>
      </c>
      <c r="K11255" s="17">
        <v>70883.24000000001</v>
      </c>
      <c r="L11255" s="17">
        <v>43947.61</v>
      </c>
      <c r="M11255" s="17">
        <v>26935.63</v>
      </c>
      <c r="N11255" s="17">
        <v>60736.1937</v>
      </c>
    </row>
    <row r="11256" spans="1:14">
      <c r="A11256" s="16">
        <v>46211</v>
      </c>
      <c r="B11256" t="s">
        <v>11298</v>
      </c>
      <c r="C11256" t="s">
        <v>33</v>
      </c>
      <c r="D11256" t="s">
        <v>34</v>
      </c>
      <c r="E11256" t="s">
        <v>35</v>
      </c>
      <c r="F11256" t="s">
        <v>10891</v>
      </c>
      <c r="G11256" t="s">
        <v>10892</v>
      </c>
      <c r="H11256">
        <v>7</v>
      </c>
      <c r="I11256" s="17">
        <v>520747</v>
      </c>
      <c r="J11256" s="17">
        <v>0</v>
      </c>
      <c r="K11256" s="17">
        <v>520747</v>
      </c>
      <c r="L11256" s="17">
        <v>374937.84</v>
      </c>
      <c r="M11256" s="17">
        <v>145809.16</v>
      </c>
      <c r="N11256" s="17">
        <v>197126.0805</v>
      </c>
    </row>
    <row r="11257" spans="1:14">
      <c r="A11257" s="16">
        <v>46211</v>
      </c>
      <c r="B11257" t="s">
        <v>11299</v>
      </c>
      <c r="C11257" t="s">
        <v>33</v>
      </c>
      <c r="D11257" t="s">
        <v>34</v>
      </c>
      <c r="E11257" t="s">
        <v>35</v>
      </c>
      <c r="F11257" t="s">
        <v>10891</v>
      </c>
      <c r="G11257" t="s">
        <v>10892</v>
      </c>
      <c r="H11257">
        <v>9</v>
      </c>
      <c r="I11257" s="17">
        <v>403345</v>
      </c>
      <c r="J11257" s="17">
        <v>0</v>
      </c>
      <c r="K11257" s="17">
        <v>403345</v>
      </c>
      <c r="L11257" s="17">
        <v>290408.4</v>
      </c>
      <c r="M11257" s="17">
        <v>112936.6</v>
      </c>
      <c r="N11257" s="17">
        <v>197126.0805</v>
      </c>
    </row>
    <row r="11258" spans="1:14">
      <c r="A11258" s="16">
        <v>46211</v>
      </c>
      <c r="B11258" t="s">
        <v>11300</v>
      </c>
      <c r="C11258" t="s">
        <v>22</v>
      </c>
      <c r="D11258" t="s">
        <v>23</v>
      </c>
      <c r="E11258" t="s">
        <v>24</v>
      </c>
      <c r="F11258" t="s">
        <v>10891</v>
      </c>
      <c r="G11258" t="s">
        <v>10892</v>
      </c>
      <c r="H11258">
        <v>8</v>
      </c>
      <c r="I11258" s="17">
        <v>482147</v>
      </c>
      <c r="J11258" s="17">
        <v>0</v>
      </c>
      <c r="K11258" s="17">
        <v>482147</v>
      </c>
      <c r="L11258" s="17">
        <v>366431.72</v>
      </c>
      <c r="M11258" s="17">
        <v>115715.28</v>
      </c>
      <c r="N11258" s="17">
        <v>135171.8463</v>
      </c>
    </row>
    <row r="11259" spans="1:14">
      <c r="A11259" s="16">
        <v>46211</v>
      </c>
      <c r="B11259" t="s">
        <v>11301</v>
      </c>
      <c r="C11259" t="s">
        <v>22</v>
      </c>
      <c r="D11259" t="s">
        <v>23</v>
      </c>
      <c r="E11259" t="s">
        <v>24</v>
      </c>
      <c r="F11259" t="s">
        <v>10891</v>
      </c>
      <c r="G11259" t="s">
        <v>10892</v>
      </c>
      <c r="H11259">
        <v>12</v>
      </c>
      <c r="I11259" s="17">
        <v>330188</v>
      </c>
      <c r="J11259" s="17">
        <v>0</v>
      </c>
      <c r="K11259" s="17">
        <v>330188</v>
      </c>
      <c r="L11259" s="17">
        <v>250942.88</v>
      </c>
      <c r="M11259" s="17">
        <v>79245.12</v>
      </c>
      <c r="N11259" s="17">
        <v>135171.8463</v>
      </c>
    </row>
    <row r="11260" spans="1:14">
      <c r="A11260" s="16">
        <v>46211</v>
      </c>
      <c r="B11260" t="s">
        <v>11302</v>
      </c>
      <c r="C11260" t="s">
        <v>15</v>
      </c>
      <c r="D11260" t="s">
        <v>16</v>
      </c>
      <c r="E11260" t="s">
        <v>17</v>
      </c>
      <c r="F11260" t="s">
        <v>10891</v>
      </c>
      <c r="G11260" t="s">
        <v>10892</v>
      </c>
      <c r="H11260">
        <v>6</v>
      </c>
      <c r="I11260" s="17">
        <v>407205</v>
      </c>
      <c r="J11260" s="17">
        <v>52936.65</v>
      </c>
      <c r="K11260" s="17">
        <v>354268.35</v>
      </c>
      <c r="L11260" s="17">
        <v>247987.84</v>
      </c>
      <c r="M11260" s="17">
        <v>106280.51</v>
      </c>
      <c r="N11260" s="17">
        <v>132266.0502</v>
      </c>
    </row>
    <row r="11261" spans="1:14">
      <c r="A11261" s="16">
        <v>46211</v>
      </c>
      <c r="B11261" t="s">
        <v>11303</v>
      </c>
      <c r="C11261" t="s">
        <v>15</v>
      </c>
      <c r="D11261" t="s">
        <v>16</v>
      </c>
      <c r="E11261" t="s">
        <v>17</v>
      </c>
      <c r="F11261" t="s">
        <v>10891</v>
      </c>
      <c r="G11261" t="s">
        <v>10892</v>
      </c>
      <c r="H11261">
        <v>3</v>
      </c>
      <c r="I11261" s="17">
        <v>189121</v>
      </c>
      <c r="J11261" s="17">
        <v>5673.63</v>
      </c>
      <c r="K11261" s="17">
        <v>183447.37</v>
      </c>
      <c r="L11261" s="17">
        <v>128413.16</v>
      </c>
      <c r="M11261" s="17">
        <v>55034.21</v>
      </c>
      <c r="N11261" s="17">
        <v>132266.0502</v>
      </c>
    </row>
    <row r="11262" spans="1:14">
      <c r="A11262" s="16">
        <v>46211</v>
      </c>
      <c r="B11262" t="s">
        <v>11304</v>
      </c>
      <c r="C11262" t="s">
        <v>26</v>
      </c>
      <c r="D11262" t="s">
        <v>27</v>
      </c>
      <c r="E11262" t="s">
        <v>17</v>
      </c>
      <c r="F11262" t="s">
        <v>10891</v>
      </c>
      <c r="G11262" t="s">
        <v>10892</v>
      </c>
      <c r="H11262">
        <v>3</v>
      </c>
      <c r="I11262" s="17">
        <v>585531</v>
      </c>
      <c r="J11262" s="17">
        <v>58553.1</v>
      </c>
      <c r="K11262" s="17">
        <v>526977.9</v>
      </c>
      <c r="L11262" s="17">
        <v>368884.53</v>
      </c>
      <c r="M11262" s="17">
        <v>158093.37</v>
      </c>
      <c r="N11262" s="17">
        <v>132266.0502</v>
      </c>
    </row>
    <row r="11263" spans="1:14">
      <c r="A11263" s="16">
        <v>46211</v>
      </c>
      <c r="B11263" t="s">
        <v>11305</v>
      </c>
      <c r="C11263" t="s">
        <v>29</v>
      </c>
      <c r="D11263" t="s">
        <v>30</v>
      </c>
      <c r="E11263" t="s">
        <v>31</v>
      </c>
      <c r="F11263" t="s">
        <v>10891</v>
      </c>
      <c r="G11263" t="s">
        <v>10892</v>
      </c>
      <c r="H11263">
        <v>12</v>
      </c>
      <c r="I11263" s="17">
        <v>97866</v>
      </c>
      <c r="J11263" s="17">
        <v>6850.62</v>
      </c>
      <c r="K11263" s="17">
        <v>91015.38</v>
      </c>
      <c r="L11263" s="17">
        <v>56429.54</v>
      </c>
      <c r="M11263" s="17">
        <v>34585.84</v>
      </c>
      <c r="N11263" s="17">
        <v>60736.1937</v>
      </c>
    </row>
    <row r="11264" spans="1:14">
      <c r="A11264" s="16">
        <v>46211</v>
      </c>
      <c r="B11264" t="s">
        <v>11306</v>
      </c>
      <c r="C11264" t="s">
        <v>29</v>
      </c>
      <c r="D11264" t="s">
        <v>30</v>
      </c>
      <c r="E11264" t="s">
        <v>31</v>
      </c>
      <c r="F11264" t="s">
        <v>10891</v>
      </c>
      <c r="G11264" t="s">
        <v>10892</v>
      </c>
      <c r="H11264">
        <v>5</v>
      </c>
      <c r="I11264" s="17">
        <v>723670</v>
      </c>
      <c r="J11264" s="17">
        <v>0</v>
      </c>
      <c r="K11264" s="17">
        <v>723670</v>
      </c>
      <c r="L11264" s="17">
        <v>448675.4</v>
      </c>
      <c r="M11264" s="17">
        <v>274994.6</v>
      </c>
      <c r="N11264" s="17">
        <v>60736.1937</v>
      </c>
    </row>
    <row r="11265" spans="1:14">
      <c r="A11265" s="16">
        <v>46211</v>
      </c>
      <c r="B11265" t="s">
        <v>11307</v>
      </c>
      <c r="C11265" t="s">
        <v>22</v>
      </c>
      <c r="D11265" t="s">
        <v>23</v>
      </c>
      <c r="E11265" t="s">
        <v>24</v>
      </c>
      <c r="F11265" t="s">
        <v>10891</v>
      </c>
      <c r="G11265" t="s">
        <v>10892</v>
      </c>
      <c r="H11265">
        <v>7</v>
      </c>
      <c r="I11265" s="17">
        <v>371407</v>
      </c>
      <c r="J11265" s="17">
        <v>18570.35</v>
      </c>
      <c r="K11265" s="17">
        <v>352836.65</v>
      </c>
      <c r="L11265" s="17">
        <v>268155.85</v>
      </c>
      <c r="M11265" s="17">
        <v>84680.8</v>
      </c>
      <c r="N11265" s="17">
        <v>135171.8463</v>
      </c>
    </row>
    <row r="11266" spans="1:14">
      <c r="A11266" s="16">
        <v>46211</v>
      </c>
      <c r="B11266" t="s">
        <v>11308</v>
      </c>
      <c r="C11266" t="s">
        <v>15</v>
      </c>
      <c r="D11266" t="s">
        <v>16</v>
      </c>
      <c r="E11266" t="s">
        <v>17</v>
      </c>
      <c r="F11266" t="s">
        <v>10891</v>
      </c>
      <c r="G11266" t="s">
        <v>10892</v>
      </c>
      <c r="H11266">
        <v>1</v>
      </c>
      <c r="I11266" s="17">
        <v>381217</v>
      </c>
      <c r="J11266" s="17">
        <v>0</v>
      </c>
      <c r="K11266" s="17">
        <v>381217</v>
      </c>
      <c r="L11266" s="17">
        <v>266851.9</v>
      </c>
      <c r="M11266" s="17">
        <v>114365.1</v>
      </c>
      <c r="N11266" s="17">
        <v>132266.0502</v>
      </c>
    </row>
    <row r="11267" spans="1:14">
      <c r="A11267" s="16">
        <v>46211</v>
      </c>
      <c r="B11267" t="s">
        <v>11309</v>
      </c>
      <c r="C11267" t="s">
        <v>15</v>
      </c>
      <c r="D11267" t="s">
        <v>16</v>
      </c>
      <c r="E11267" t="s">
        <v>17</v>
      </c>
      <c r="F11267" t="s">
        <v>10891</v>
      </c>
      <c r="G11267" t="s">
        <v>10892</v>
      </c>
      <c r="H11267">
        <v>12</v>
      </c>
      <c r="I11267" s="17">
        <v>249504</v>
      </c>
      <c r="J11267" s="17">
        <v>32435.52</v>
      </c>
      <c r="K11267" s="17">
        <v>217068.48</v>
      </c>
      <c r="L11267" s="17">
        <v>151947.94</v>
      </c>
      <c r="M11267" s="17">
        <v>65120.54</v>
      </c>
      <c r="N11267" s="17">
        <v>132266.0502</v>
      </c>
    </row>
    <row r="11268" spans="1:14">
      <c r="A11268" s="16">
        <v>46211</v>
      </c>
      <c r="B11268" t="s">
        <v>11310</v>
      </c>
      <c r="C11268" t="s">
        <v>33</v>
      </c>
      <c r="D11268" t="s">
        <v>34</v>
      </c>
      <c r="E11268" t="s">
        <v>35</v>
      </c>
      <c r="F11268" t="s">
        <v>10891</v>
      </c>
      <c r="G11268" t="s">
        <v>10892</v>
      </c>
      <c r="H11268">
        <v>10</v>
      </c>
      <c r="I11268" s="17">
        <v>692742</v>
      </c>
      <c r="J11268" s="17">
        <v>0</v>
      </c>
      <c r="K11268" s="17">
        <v>692742</v>
      </c>
      <c r="L11268" s="17">
        <v>498774.24</v>
      </c>
      <c r="M11268" s="17">
        <v>193967.76</v>
      </c>
      <c r="N11268" s="17">
        <v>197126.0805</v>
      </c>
    </row>
    <row r="11269" spans="1:14">
      <c r="A11269" s="16">
        <v>46211</v>
      </c>
      <c r="B11269" t="s">
        <v>11311</v>
      </c>
      <c r="C11269" t="s">
        <v>22</v>
      </c>
      <c r="D11269" t="s">
        <v>23</v>
      </c>
      <c r="E11269" t="s">
        <v>24</v>
      </c>
      <c r="F11269" t="s">
        <v>10891</v>
      </c>
      <c r="G11269" t="s">
        <v>10892</v>
      </c>
      <c r="H11269">
        <v>10</v>
      </c>
      <c r="I11269" s="17">
        <v>566945</v>
      </c>
      <c r="J11269" s="17">
        <v>11338.9</v>
      </c>
      <c r="K11269" s="17">
        <v>555606.1</v>
      </c>
      <c r="L11269" s="17">
        <v>422260.64</v>
      </c>
      <c r="M11269" s="17">
        <v>133345.46</v>
      </c>
      <c r="N11269" s="17">
        <v>135171.8463</v>
      </c>
    </row>
    <row r="11270" spans="1:14">
      <c r="A11270" s="16">
        <v>46211</v>
      </c>
      <c r="B11270" t="s">
        <v>11312</v>
      </c>
      <c r="C11270" t="s">
        <v>15</v>
      </c>
      <c r="D11270" t="s">
        <v>16</v>
      </c>
      <c r="E11270" t="s">
        <v>17</v>
      </c>
      <c r="F11270" t="s">
        <v>10891</v>
      </c>
      <c r="G11270" t="s">
        <v>10892</v>
      </c>
      <c r="H11270">
        <v>11</v>
      </c>
      <c r="I11270" s="17">
        <v>735450</v>
      </c>
      <c r="J11270" s="17">
        <v>110317.5</v>
      </c>
      <c r="K11270" s="17">
        <v>625132.5</v>
      </c>
      <c r="L11270" s="17">
        <v>437592.75</v>
      </c>
      <c r="M11270" s="17">
        <v>187539.75</v>
      </c>
      <c r="N11270" s="17">
        <v>132266.0502</v>
      </c>
    </row>
    <row r="11271" spans="1:14">
      <c r="A11271" s="16">
        <v>46211</v>
      </c>
      <c r="B11271" t="s">
        <v>11313</v>
      </c>
      <c r="C11271" t="s">
        <v>43</v>
      </c>
      <c r="D11271" t="s">
        <v>44</v>
      </c>
      <c r="E11271" t="s">
        <v>31</v>
      </c>
      <c r="F11271" t="s">
        <v>10891</v>
      </c>
      <c r="G11271" t="s">
        <v>10892</v>
      </c>
      <c r="H11271">
        <v>7</v>
      </c>
      <c r="I11271" s="17">
        <v>173504</v>
      </c>
      <c r="J11271" s="17">
        <v>0</v>
      </c>
      <c r="K11271" s="17">
        <v>173504</v>
      </c>
      <c r="L11271" s="17">
        <v>107572.48</v>
      </c>
      <c r="M11271" s="17">
        <v>65931.52</v>
      </c>
      <c r="N11271" s="17">
        <v>60736.1937</v>
      </c>
    </row>
    <row r="11272" spans="1:14">
      <c r="A11272" s="16">
        <v>46211</v>
      </c>
      <c r="B11272" t="s">
        <v>11314</v>
      </c>
      <c r="C11272" t="s">
        <v>47</v>
      </c>
      <c r="D11272" t="s">
        <v>48</v>
      </c>
      <c r="E11272" t="s">
        <v>35</v>
      </c>
      <c r="F11272" t="s">
        <v>10891</v>
      </c>
      <c r="G11272" t="s">
        <v>10892</v>
      </c>
      <c r="H11272">
        <v>10</v>
      </c>
      <c r="I11272" s="17">
        <v>624296</v>
      </c>
      <c r="J11272" s="17">
        <v>0</v>
      </c>
      <c r="K11272" s="17">
        <v>624296</v>
      </c>
      <c r="L11272" s="17">
        <v>449493.12</v>
      </c>
      <c r="M11272" s="17">
        <v>174802.88</v>
      </c>
      <c r="N11272" s="17">
        <v>197126.0805</v>
      </c>
    </row>
    <row r="11273" spans="1:14">
      <c r="A11273" s="16">
        <v>46211</v>
      </c>
      <c r="B11273" t="s">
        <v>11315</v>
      </c>
      <c r="C11273" t="s">
        <v>26</v>
      </c>
      <c r="D11273" t="s">
        <v>27</v>
      </c>
      <c r="E11273" t="s">
        <v>17</v>
      </c>
      <c r="F11273" t="s">
        <v>10891</v>
      </c>
      <c r="G11273" t="s">
        <v>10892</v>
      </c>
      <c r="H11273">
        <v>4</v>
      </c>
      <c r="I11273" s="17">
        <v>489401</v>
      </c>
      <c r="J11273" s="17">
        <v>58728.12</v>
      </c>
      <c r="K11273" s="17">
        <v>430672.88</v>
      </c>
      <c r="L11273" s="17">
        <v>301471.02</v>
      </c>
      <c r="M11273" s="17">
        <v>129201.86</v>
      </c>
      <c r="N11273" s="17">
        <v>132266.0502</v>
      </c>
    </row>
    <row r="11274" spans="1:14">
      <c r="A11274" s="16">
        <v>46211</v>
      </c>
      <c r="B11274" t="s">
        <v>11316</v>
      </c>
      <c r="C11274" t="s">
        <v>29</v>
      </c>
      <c r="D11274" t="s">
        <v>30</v>
      </c>
      <c r="E11274" t="s">
        <v>31</v>
      </c>
      <c r="F11274" t="s">
        <v>10891</v>
      </c>
      <c r="G11274" t="s">
        <v>10892</v>
      </c>
      <c r="H11274">
        <v>7</v>
      </c>
      <c r="I11274" s="17">
        <v>330925</v>
      </c>
      <c r="J11274" s="17">
        <v>0</v>
      </c>
      <c r="K11274" s="17">
        <v>330925</v>
      </c>
      <c r="L11274" s="17">
        <v>205173.5</v>
      </c>
      <c r="M11274" s="17">
        <v>125751.5</v>
      </c>
      <c r="N11274" s="17">
        <v>60736.1937</v>
      </c>
    </row>
    <row r="11275" spans="1:14">
      <c r="A11275" s="16">
        <v>46211</v>
      </c>
      <c r="B11275" t="s">
        <v>11317</v>
      </c>
      <c r="C11275" t="s">
        <v>29</v>
      </c>
      <c r="D11275" t="s">
        <v>30</v>
      </c>
      <c r="E11275" t="s">
        <v>31</v>
      </c>
      <c r="F11275" t="s">
        <v>10891</v>
      </c>
      <c r="G11275" t="s">
        <v>10892</v>
      </c>
      <c r="H11275">
        <v>2</v>
      </c>
      <c r="I11275" s="17">
        <v>477114</v>
      </c>
      <c r="J11275" s="17">
        <v>0</v>
      </c>
      <c r="K11275" s="17">
        <v>477114</v>
      </c>
      <c r="L11275" s="17">
        <v>295810.68</v>
      </c>
      <c r="M11275" s="17">
        <v>181303.32</v>
      </c>
      <c r="N11275" s="17">
        <v>60736.1937</v>
      </c>
    </row>
    <row r="11276" spans="1:14">
      <c r="A11276" s="16">
        <v>46211</v>
      </c>
      <c r="B11276" t="s">
        <v>11318</v>
      </c>
      <c r="C11276" t="s">
        <v>73</v>
      </c>
      <c r="D11276" t="s">
        <v>74</v>
      </c>
      <c r="E11276" t="s">
        <v>24</v>
      </c>
      <c r="F11276" t="s">
        <v>10891</v>
      </c>
      <c r="G11276" t="s">
        <v>10892</v>
      </c>
      <c r="H11276">
        <v>6</v>
      </c>
      <c r="I11276" s="17">
        <v>434475</v>
      </c>
      <c r="J11276" s="17">
        <v>65171.25</v>
      </c>
      <c r="K11276" s="17">
        <v>369303.75</v>
      </c>
      <c r="L11276" s="17">
        <v>280670.85</v>
      </c>
      <c r="M11276" s="17">
        <v>88632.89999999999</v>
      </c>
      <c r="N11276" s="17">
        <v>135171.8463</v>
      </c>
    </row>
    <row r="11277" spans="1:14">
      <c r="A11277" s="16">
        <v>46211</v>
      </c>
      <c r="B11277" t="s">
        <v>11319</v>
      </c>
      <c r="C11277" t="s">
        <v>73</v>
      </c>
      <c r="D11277" t="s">
        <v>74</v>
      </c>
      <c r="E11277" t="s">
        <v>24</v>
      </c>
      <c r="F11277" t="s">
        <v>10891</v>
      </c>
      <c r="G11277" t="s">
        <v>10892</v>
      </c>
      <c r="H11277">
        <v>3</v>
      </c>
      <c r="I11277" s="17">
        <v>154631</v>
      </c>
      <c r="J11277" s="17">
        <v>0</v>
      </c>
      <c r="K11277" s="17">
        <v>154631</v>
      </c>
      <c r="L11277" s="17">
        <v>117519.56</v>
      </c>
      <c r="M11277" s="17">
        <v>37111.44</v>
      </c>
      <c r="N11277" s="17">
        <v>135171.8463</v>
      </c>
    </row>
    <row r="11278" spans="1:14">
      <c r="A11278" s="16">
        <v>46211</v>
      </c>
      <c r="B11278" t="s">
        <v>11320</v>
      </c>
      <c r="C11278" t="s">
        <v>73</v>
      </c>
      <c r="D11278" t="s">
        <v>74</v>
      </c>
      <c r="E11278" t="s">
        <v>24</v>
      </c>
      <c r="F11278" t="s">
        <v>10891</v>
      </c>
      <c r="G11278" t="s">
        <v>10892</v>
      </c>
      <c r="H11278">
        <v>11</v>
      </c>
      <c r="I11278" s="17">
        <v>446632</v>
      </c>
      <c r="J11278" s="17">
        <v>31264.24</v>
      </c>
      <c r="K11278" s="17">
        <v>415367.76</v>
      </c>
      <c r="L11278" s="17">
        <v>315679.5</v>
      </c>
      <c r="M11278" s="17">
        <v>99688.25999999999</v>
      </c>
      <c r="N11278" s="17">
        <v>135171.8463</v>
      </c>
    </row>
    <row r="11279" spans="1:14">
      <c r="A11279" s="16">
        <v>46211</v>
      </c>
      <c r="B11279" t="s">
        <v>11321</v>
      </c>
      <c r="C11279" t="s">
        <v>47</v>
      </c>
      <c r="D11279" t="s">
        <v>48</v>
      </c>
      <c r="E11279" t="s">
        <v>35</v>
      </c>
      <c r="F11279" t="s">
        <v>10891</v>
      </c>
      <c r="G11279" t="s">
        <v>10892</v>
      </c>
      <c r="H11279">
        <v>11</v>
      </c>
      <c r="I11279" s="17">
        <v>725508</v>
      </c>
      <c r="J11279" s="17">
        <v>101571.12</v>
      </c>
      <c r="K11279" s="17">
        <v>623936.88</v>
      </c>
      <c r="L11279" s="17">
        <v>449234.55</v>
      </c>
      <c r="M11279" s="17">
        <v>174702.33</v>
      </c>
      <c r="N11279" s="17">
        <v>197126.0805</v>
      </c>
    </row>
    <row r="11280" spans="1:14">
      <c r="A11280" s="16">
        <v>46211</v>
      </c>
      <c r="B11280" t="s">
        <v>11322</v>
      </c>
      <c r="C11280" t="s">
        <v>33</v>
      </c>
      <c r="D11280" t="s">
        <v>34</v>
      </c>
      <c r="E11280" t="s">
        <v>35</v>
      </c>
      <c r="F11280" t="s">
        <v>10891</v>
      </c>
      <c r="G11280" t="s">
        <v>10892</v>
      </c>
      <c r="H11280">
        <v>7</v>
      </c>
      <c r="I11280" s="17">
        <v>749625</v>
      </c>
      <c r="J11280" s="17">
        <v>29985</v>
      </c>
      <c r="K11280" s="17">
        <v>719640</v>
      </c>
      <c r="L11280" s="17">
        <v>518140.8</v>
      </c>
      <c r="M11280" s="17">
        <v>201499.2</v>
      </c>
      <c r="N11280" s="17">
        <v>197126.0805</v>
      </c>
    </row>
    <row r="11281" spans="1:14">
      <c r="A11281" s="16">
        <v>46211</v>
      </c>
      <c r="B11281" t="s">
        <v>11323</v>
      </c>
      <c r="C11281" t="s">
        <v>26</v>
      </c>
      <c r="D11281" t="s">
        <v>27</v>
      </c>
      <c r="E11281" t="s">
        <v>17</v>
      </c>
      <c r="F11281" t="s">
        <v>10891</v>
      </c>
      <c r="G11281" t="s">
        <v>10892</v>
      </c>
      <c r="H11281">
        <v>2</v>
      </c>
      <c r="I11281" s="17">
        <v>612243</v>
      </c>
      <c r="J11281" s="17">
        <v>24489.72</v>
      </c>
      <c r="K11281" s="17">
        <v>587753.28</v>
      </c>
      <c r="L11281" s="17">
        <v>411427.3</v>
      </c>
      <c r="M11281" s="17">
        <v>176325.98</v>
      </c>
      <c r="N11281" s="17">
        <v>132266.0502</v>
      </c>
    </row>
    <row r="11282" spans="1:14">
      <c r="A11282" s="16">
        <v>46211</v>
      </c>
      <c r="B11282" t="s">
        <v>11324</v>
      </c>
      <c r="C11282" t="s">
        <v>43</v>
      </c>
      <c r="D11282" t="s">
        <v>44</v>
      </c>
      <c r="E11282" t="s">
        <v>31</v>
      </c>
      <c r="F11282" t="s">
        <v>10891</v>
      </c>
      <c r="G11282" t="s">
        <v>10892</v>
      </c>
      <c r="H11282">
        <v>3</v>
      </c>
      <c r="I11282" s="17">
        <v>320275</v>
      </c>
      <c r="J11282" s="17">
        <v>22419.25</v>
      </c>
      <c r="K11282" s="17">
        <v>297855.75</v>
      </c>
      <c r="L11282" s="17">
        <v>184670.56</v>
      </c>
      <c r="M11282" s="17">
        <v>113185.19</v>
      </c>
      <c r="N11282" s="17">
        <v>60736.1937</v>
      </c>
    </row>
    <row r="11283" spans="1:14">
      <c r="A11283" s="16">
        <v>46211</v>
      </c>
      <c r="B11283" t="s">
        <v>11325</v>
      </c>
      <c r="C11283" t="s">
        <v>29</v>
      </c>
      <c r="D11283" t="s">
        <v>30</v>
      </c>
      <c r="E11283" t="s">
        <v>31</v>
      </c>
      <c r="F11283" t="s">
        <v>10891</v>
      </c>
      <c r="G11283" t="s">
        <v>10892</v>
      </c>
      <c r="H11283">
        <v>1</v>
      </c>
      <c r="I11283" s="17">
        <v>253366</v>
      </c>
      <c r="J11283" s="17">
        <v>35471.24</v>
      </c>
      <c r="K11283" s="17">
        <v>217894.76</v>
      </c>
      <c r="L11283" s="17">
        <v>135094.75</v>
      </c>
      <c r="M11283" s="17">
        <v>82800.00999999999</v>
      </c>
      <c r="N11283" s="17">
        <v>60736.1937</v>
      </c>
    </row>
    <row r="11284" spans="1:14">
      <c r="A11284" s="16">
        <v>46211</v>
      </c>
      <c r="B11284" t="s">
        <v>11326</v>
      </c>
      <c r="C11284" t="s">
        <v>26</v>
      </c>
      <c r="D11284" t="s">
        <v>27</v>
      </c>
      <c r="E11284" t="s">
        <v>17</v>
      </c>
      <c r="F11284" t="s">
        <v>10891</v>
      </c>
      <c r="G11284" t="s">
        <v>10892</v>
      </c>
      <c r="H11284">
        <v>6</v>
      </c>
      <c r="I11284" s="17">
        <v>781118</v>
      </c>
      <c r="J11284" s="17">
        <v>109356.52</v>
      </c>
      <c r="K11284" s="17">
        <v>671761.48</v>
      </c>
      <c r="L11284" s="17">
        <v>470233.04</v>
      </c>
      <c r="M11284" s="17">
        <v>201528.44</v>
      </c>
      <c r="N11284" s="17">
        <v>132266.0502</v>
      </c>
    </row>
    <row r="11285" spans="1:14">
      <c r="A11285" s="16">
        <v>46211</v>
      </c>
      <c r="B11285" t="s">
        <v>11327</v>
      </c>
      <c r="C11285" t="s">
        <v>29</v>
      </c>
      <c r="D11285" t="s">
        <v>30</v>
      </c>
      <c r="E11285" t="s">
        <v>31</v>
      </c>
      <c r="F11285" t="s">
        <v>10891</v>
      </c>
      <c r="G11285" t="s">
        <v>10892</v>
      </c>
      <c r="H11285">
        <v>11</v>
      </c>
      <c r="I11285" s="17">
        <v>432769</v>
      </c>
      <c r="J11285" s="17">
        <v>34621.52</v>
      </c>
      <c r="K11285" s="17">
        <v>398147.48</v>
      </c>
      <c r="L11285" s="17">
        <v>246851.44</v>
      </c>
      <c r="M11285" s="17">
        <v>151296.04</v>
      </c>
      <c r="N11285" s="17">
        <v>60736.1937</v>
      </c>
    </row>
    <row r="11286" spans="1:14">
      <c r="A11286" s="16">
        <v>46211</v>
      </c>
      <c r="B11286" t="s">
        <v>11328</v>
      </c>
      <c r="C11286" t="s">
        <v>29</v>
      </c>
      <c r="D11286" t="s">
        <v>30</v>
      </c>
      <c r="E11286" t="s">
        <v>31</v>
      </c>
      <c r="F11286" t="s">
        <v>10891</v>
      </c>
      <c r="G11286" t="s">
        <v>10892</v>
      </c>
      <c r="H11286">
        <v>2</v>
      </c>
      <c r="I11286" s="17">
        <v>565153</v>
      </c>
      <c r="J11286" s="17">
        <v>62166.83</v>
      </c>
      <c r="K11286" s="17">
        <v>502986.17</v>
      </c>
      <c r="L11286" s="17">
        <v>311851.43</v>
      </c>
      <c r="M11286" s="17">
        <v>191134.74</v>
      </c>
      <c r="N11286" s="17">
        <v>60736.1937</v>
      </c>
    </row>
    <row r="11287" spans="1:14">
      <c r="A11287" s="16">
        <v>46211</v>
      </c>
      <c r="B11287" t="s">
        <v>11329</v>
      </c>
      <c r="C11287" t="s">
        <v>73</v>
      </c>
      <c r="D11287" t="s">
        <v>74</v>
      </c>
      <c r="E11287" t="s">
        <v>24</v>
      </c>
      <c r="F11287" t="s">
        <v>10891</v>
      </c>
      <c r="G11287" t="s">
        <v>10892</v>
      </c>
      <c r="H11287">
        <v>12</v>
      </c>
      <c r="I11287" s="17">
        <v>197747</v>
      </c>
      <c r="J11287" s="17">
        <v>0</v>
      </c>
      <c r="K11287" s="17">
        <v>197747</v>
      </c>
      <c r="L11287" s="17">
        <v>150287.72</v>
      </c>
      <c r="M11287" s="17">
        <v>47459.28</v>
      </c>
      <c r="N11287" s="17">
        <v>135171.8463</v>
      </c>
    </row>
    <row r="11288" spans="1:14">
      <c r="A11288" s="16">
        <v>46211</v>
      </c>
      <c r="B11288" t="s">
        <v>11330</v>
      </c>
      <c r="C11288" t="s">
        <v>22</v>
      </c>
      <c r="D11288" t="s">
        <v>23</v>
      </c>
      <c r="E11288" t="s">
        <v>24</v>
      </c>
      <c r="F11288" t="s">
        <v>10891</v>
      </c>
      <c r="G11288" t="s">
        <v>10892</v>
      </c>
      <c r="H11288">
        <v>6</v>
      </c>
      <c r="I11288" s="17">
        <v>268819</v>
      </c>
      <c r="J11288" s="17">
        <v>24193.71</v>
      </c>
      <c r="K11288" s="17">
        <v>244625.29</v>
      </c>
      <c r="L11288" s="17">
        <v>185915.22</v>
      </c>
      <c r="M11288" s="17">
        <v>58710.07</v>
      </c>
      <c r="N11288" s="17">
        <v>135171.8463</v>
      </c>
    </row>
    <row r="11289" spans="1:14">
      <c r="A11289" s="16">
        <v>46211</v>
      </c>
      <c r="B11289" t="s">
        <v>11331</v>
      </c>
      <c r="C11289" t="s">
        <v>43</v>
      </c>
      <c r="D11289" t="s">
        <v>44</v>
      </c>
      <c r="E11289" t="s">
        <v>31</v>
      </c>
      <c r="F11289" t="s">
        <v>10891</v>
      </c>
      <c r="G11289" t="s">
        <v>10892</v>
      </c>
      <c r="H11289">
        <v>6</v>
      </c>
      <c r="I11289" s="17">
        <v>159557</v>
      </c>
      <c r="J11289" s="17">
        <v>0</v>
      </c>
      <c r="K11289" s="17">
        <v>159557</v>
      </c>
      <c r="L11289" s="17">
        <v>98925.34</v>
      </c>
      <c r="M11289" s="17">
        <v>60631.66</v>
      </c>
      <c r="N11289" s="17">
        <v>60736.1937</v>
      </c>
    </row>
    <row r="11290" spans="1:14">
      <c r="A11290" s="16">
        <v>46211</v>
      </c>
      <c r="B11290" t="s">
        <v>11332</v>
      </c>
      <c r="C11290" t="s">
        <v>22</v>
      </c>
      <c r="D11290" t="s">
        <v>23</v>
      </c>
      <c r="E11290" t="s">
        <v>24</v>
      </c>
      <c r="F11290" t="s">
        <v>10891</v>
      </c>
      <c r="G11290" t="s">
        <v>10892</v>
      </c>
      <c r="H11290">
        <v>1</v>
      </c>
      <c r="I11290" s="17">
        <v>733258</v>
      </c>
      <c r="J11290" s="17">
        <v>0</v>
      </c>
      <c r="K11290" s="17">
        <v>733258</v>
      </c>
      <c r="L11290" s="17">
        <v>557276.08</v>
      </c>
      <c r="M11290" s="17">
        <v>175981.92</v>
      </c>
      <c r="N11290" s="17">
        <v>135171.8463</v>
      </c>
    </row>
    <row r="11291" spans="1:14">
      <c r="A11291" s="16">
        <v>46211</v>
      </c>
      <c r="B11291" t="s">
        <v>11333</v>
      </c>
      <c r="C11291" t="s">
        <v>26</v>
      </c>
      <c r="D11291" t="s">
        <v>27</v>
      </c>
      <c r="E11291" t="s">
        <v>17</v>
      </c>
      <c r="F11291" t="s">
        <v>10891</v>
      </c>
      <c r="G11291" t="s">
        <v>10892</v>
      </c>
      <c r="H11291">
        <v>9</v>
      </c>
      <c r="I11291" s="17">
        <v>413694</v>
      </c>
      <c r="J11291" s="17">
        <v>12410.82</v>
      </c>
      <c r="K11291" s="17">
        <v>401283.18</v>
      </c>
      <c r="L11291" s="17">
        <v>280898.23</v>
      </c>
      <c r="M11291" s="17">
        <v>120384.95</v>
      </c>
      <c r="N11291" s="17">
        <v>132266.0502</v>
      </c>
    </row>
    <row r="11292" spans="1:14">
      <c r="A11292" s="16">
        <v>46211</v>
      </c>
      <c r="B11292" t="s">
        <v>11334</v>
      </c>
      <c r="C11292" t="s">
        <v>33</v>
      </c>
      <c r="D11292" t="s">
        <v>34</v>
      </c>
      <c r="E11292" t="s">
        <v>35</v>
      </c>
      <c r="F11292" t="s">
        <v>10891</v>
      </c>
      <c r="G11292" t="s">
        <v>10892</v>
      </c>
      <c r="H11292">
        <v>1</v>
      </c>
      <c r="I11292" s="17">
        <v>837325</v>
      </c>
      <c r="J11292" s="17">
        <v>50239.5</v>
      </c>
      <c r="K11292" s="17">
        <v>787085.5</v>
      </c>
      <c r="L11292" s="17">
        <v>566701.5600000001</v>
      </c>
      <c r="M11292" s="17">
        <v>220383.94</v>
      </c>
      <c r="N11292" s="17">
        <v>197126.0805</v>
      </c>
    </row>
    <row r="11293" spans="1:14">
      <c r="A11293" s="16">
        <v>46211</v>
      </c>
      <c r="B11293" t="s">
        <v>11335</v>
      </c>
      <c r="C11293" t="s">
        <v>33</v>
      </c>
      <c r="D11293" t="s">
        <v>34</v>
      </c>
      <c r="E11293" t="s">
        <v>35</v>
      </c>
      <c r="F11293" t="s">
        <v>10891</v>
      </c>
      <c r="G11293" t="s">
        <v>10892</v>
      </c>
      <c r="H11293">
        <v>3</v>
      </c>
      <c r="I11293" s="17">
        <v>247550</v>
      </c>
      <c r="J11293" s="17">
        <v>0</v>
      </c>
      <c r="K11293" s="17">
        <v>247550</v>
      </c>
      <c r="L11293" s="17">
        <v>178236</v>
      </c>
      <c r="M11293" s="17">
        <v>69314</v>
      </c>
      <c r="N11293" s="17">
        <v>197126.0805</v>
      </c>
    </row>
    <row r="11294" spans="1:14">
      <c r="A11294" s="16">
        <v>46211</v>
      </c>
      <c r="B11294" t="s">
        <v>11336</v>
      </c>
      <c r="C11294" t="s">
        <v>29</v>
      </c>
      <c r="D11294" t="s">
        <v>30</v>
      </c>
      <c r="E11294" t="s">
        <v>31</v>
      </c>
      <c r="F11294" t="s">
        <v>10891</v>
      </c>
      <c r="G11294" t="s">
        <v>10892</v>
      </c>
      <c r="H11294">
        <v>6</v>
      </c>
      <c r="I11294" s="17">
        <v>518937</v>
      </c>
      <c r="J11294" s="17">
        <v>15568.11</v>
      </c>
      <c r="K11294" s="17">
        <v>503368.89</v>
      </c>
      <c r="L11294" s="17">
        <v>312088.71</v>
      </c>
      <c r="M11294" s="17">
        <v>191280.18</v>
      </c>
      <c r="N11294" s="17">
        <v>60736.1937</v>
      </c>
    </row>
    <row r="11295" spans="1:14">
      <c r="A11295" s="16">
        <v>46211</v>
      </c>
      <c r="B11295" t="s">
        <v>11337</v>
      </c>
      <c r="C11295" t="s">
        <v>73</v>
      </c>
      <c r="D11295" t="s">
        <v>74</v>
      </c>
      <c r="E11295" t="s">
        <v>24</v>
      </c>
      <c r="F11295" t="s">
        <v>10891</v>
      </c>
      <c r="G11295" t="s">
        <v>10892</v>
      </c>
      <c r="H11295">
        <v>1</v>
      </c>
      <c r="I11295" s="17">
        <v>79235</v>
      </c>
      <c r="J11295" s="17">
        <v>0</v>
      </c>
      <c r="K11295" s="17">
        <v>79235</v>
      </c>
      <c r="L11295" s="17">
        <v>60218.6</v>
      </c>
      <c r="M11295" s="17">
        <v>19016.4</v>
      </c>
      <c r="N11295" s="17">
        <v>135171.8463</v>
      </c>
    </row>
    <row r="11296" spans="1:14">
      <c r="A11296" s="16">
        <v>46211</v>
      </c>
      <c r="B11296" t="s">
        <v>11338</v>
      </c>
      <c r="C11296" t="s">
        <v>15</v>
      </c>
      <c r="D11296" t="s">
        <v>16</v>
      </c>
      <c r="E11296" t="s">
        <v>17</v>
      </c>
      <c r="F11296" t="s">
        <v>10891</v>
      </c>
      <c r="G11296" t="s">
        <v>10892</v>
      </c>
      <c r="H11296">
        <v>3</v>
      </c>
      <c r="I11296" s="17">
        <v>422799</v>
      </c>
      <c r="J11296" s="17">
        <v>0</v>
      </c>
      <c r="K11296" s="17">
        <v>422799</v>
      </c>
      <c r="L11296" s="17">
        <v>295959.3</v>
      </c>
      <c r="M11296" s="17">
        <v>126839.7</v>
      </c>
      <c r="N11296" s="17">
        <v>132266.0502</v>
      </c>
    </row>
    <row r="11297" spans="1:14">
      <c r="A11297" s="16">
        <v>46211</v>
      </c>
      <c r="B11297" t="s">
        <v>11339</v>
      </c>
      <c r="C11297" t="s">
        <v>26</v>
      </c>
      <c r="D11297" t="s">
        <v>27</v>
      </c>
      <c r="E11297" t="s">
        <v>17</v>
      </c>
      <c r="F11297" t="s">
        <v>10891</v>
      </c>
      <c r="G11297" t="s">
        <v>10892</v>
      </c>
      <c r="H11297">
        <v>7</v>
      </c>
      <c r="I11297" s="17">
        <v>829593</v>
      </c>
      <c r="J11297" s="17">
        <v>0</v>
      </c>
      <c r="K11297" s="17">
        <v>829593</v>
      </c>
      <c r="L11297" s="17">
        <v>580715.1</v>
      </c>
      <c r="M11297" s="17">
        <v>248877.9</v>
      </c>
      <c r="N11297" s="17">
        <v>132266.0502</v>
      </c>
    </row>
    <row r="11298" spans="1:14">
      <c r="A11298" s="16">
        <v>46211</v>
      </c>
      <c r="B11298" t="s">
        <v>11340</v>
      </c>
      <c r="C11298" t="s">
        <v>22</v>
      </c>
      <c r="D11298" t="s">
        <v>23</v>
      </c>
      <c r="E11298" t="s">
        <v>24</v>
      </c>
      <c r="F11298" t="s">
        <v>10891</v>
      </c>
      <c r="G11298" t="s">
        <v>10892</v>
      </c>
      <c r="H11298">
        <v>5</v>
      </c>
      <c r="I11298" s="17">
        <v>136864</v>
      </c>
      <c r="J11298" s="17">
        <v>19160.96</v>
      </c>
      <c r="K11298" s="17">
        <v>117703.04</v>
      </c>
      <c r="L11298" s="17">
        <v>89454.31</v>
      </c>
      <c r="M11298" s="17">
        <v>28248.73</v>
      </c>
      <c r="N11298" s="17">
        <v>135171.8463</v>
      </c>
    </row>
    <row r="11299" spans="1:14">
      <c r="A11299" s="16">
        <v>46211</v>
      </c>
      <c r="B11299" t="s">
        <v>11341</v>
      </c>
      <c r="C11299" t="s">
        <v>33</v>
      </c>
      <c r="D11299" t="s">
        <v>34</v>
      </c>
      <c r="E11299" t="s">
        <v>35</v>
      </c>
      <c r="F11299" t="s">
        <v>10891</v>
      </c>
      <c r="G11299" t="s">
        <v>10892</v>
      </c>
      <c r="H11299">
        <v>3</v>
      </c>
      <c r="I11299" s="17">
        <v>793569</v>
      </c>
      <c r="J11299" s="17">
        <v>0</v>
      </c>
      <c r="K11299" s="17">
        <v>793569</v>
      </c>
      <c r="L11299" s="17">
        <v>571369.6800000001</v>
      </c>
      <c r="M11299" s="17">
        <v>222199.32</v>
      </c>
      <c r="N11299" s="17">
        <v>197126.0805</v>
      </c>
    </row>
    <row r="11300" spans="1:14">
      <c r="A11300" s="16">
        <v>46211</v>
      </c>
      <c r="B11300" t="s">
        <v>11342</v>
      </c>
      <c r="C11300" t="s">
        <v>73</v>
      </c>
      <c r="D11300" t="s">
        <v>74</v>
      </c>
      <c r="E11300" t="s">
        <v>24</v>
      </c>
      <c r="F11300" t="s">
        <v>10891</v>
      </c>
      <c r="G11300" t="s">
        <v>10892</v>
      </c>
      <c r="H11300">
        <v>8</v>
      </c>
      <c r="I11300" s="17">
        <v>371776</v>
      </c>
      <c r="J11300" s="17">
        <v>11153.28</v>
      </c>
      <c r="K11300" s="17">
        <v>360622.72</v>
      </c>
      <c r="L11300" s="17">
        <v>274073.27</v>
      </c>
      <c r="M11300" s="17">
        <v>86549.45</v>
      </c>
      <c r="N11300" s="17">
        <v>135171.8463</v>
      </c>
    </row>
    <row r="11301" spans="1:14">
      <c r="A11301" s="16">
        <v>46211</v>
      </c>
      <c r="B11301" t="s">
        <v>11343</v>
      </c>
      <c r="C11301" t="s">
        <v>73</v>
      </c>
      <c r="D11301" t="s">
        <v>74</v>
      </c>
      <c r="E11301" t="s">
        <v>24</v>
      </c>
      <c r="F11301" t="s">
        <v>10891</v>
      </c>
      <c r="G11301" t="s">
        <v>10892</v>
      </c>
      <c r="H11301">
        <v>9</v>
      </c>
      <c r="I11301" s="17">
        <v>87319</v>
      </c>
      <c r="J11301" s="17">
        <v>4365.95</v>
      </c>
      <c r="K11301" s="17">
        <v>82953.05</v>
      </c>
      <c r="L11301" s="17">
        <v>63044.32</v>
      </c>
      <c r="M11301" s="17">
        <v>19908.73</v>
      </c>
      <c r="N11301" s="17">
        <v>135171.8463</v>
      </c>
    </row>
    <row r="11302" spans="1:14">
      <c r="A11302" s="16">
        <v>46211</v>
      </c>
      <c r="B11302" t="s">
        <v>11344</v>
      </c>
      <c r="C11302" t="s">
        <v>15</v>
      </c>
      <c r="D11302" t="s">
        <v>16</v>
      </c>
      <c r="E11302" t="s">
        <v>17</v>
      </c>
      <c r="F11302" t="s">
        <v>10891</v>
      </c>
      <c r="G11302" t="s">
        <v>10892</v>
      </c>
      <c r="H11302">
        <v>10</v>
      </c>
      <c r="I11302" s="17">
        <v>774030</v>
      </c>
      <c r="J11302" s="17">
        <v>23220.9</v>
      </c>
      <c r="K11302" s="17">
        <v>750809.1</v>
      </c>
      <c r="L11302" s="17">
        <v>525566.37</v>
      </c>
      <c r="M11302" s="17">
        <v>225242.73</v>
      </c>
      <c r="N11302" s="17">
        <v>132266.0502</v>
      </c>
    </row>
    <row r="11303" spans="1:14">
      <c r="A11303" s="16">
        <v>46211</v>
      </c>
      <c r="B11303" t="s">
        <v>11345</v>
      </c>
      <c r="C11303" t="s">
        <v>22</v>
      </c>
      <c r="D11303" t="s">
        <v>23</v>
      </c>
      <c r="E11303" t="s">
        <v>24</v>
      </c>
      <c r="F11303" t="s">
        <v>10891</v>
      </c>
      <c r="G11303" t="s">
        <v>10892</v>
      </c>
      <c r="H11303">
        <v>12</v>
      </c>
      <c r="I11303" s="17">
        <v>643252</v>
      </c>
      <c r="J11303" s="17">
        <v>45027.64</v>
      </c>
      <c r="K11303" s="17">
        <v>598224.36</v>
      </c>
      <c r="L11303" s="17">
        <v>454650.51</v>
      </c>
      <c r="M11303" s="17">
        <v>143573.85</v>
      </c>
      <c r="N11303" s="17">
        <v>135171.8463</v>
      </c>
    </row>
    <row r="11304" spans="1:14">
      <c r="A11304" s="16">
        <v>46211</v>
      </c>
      <c r="B11304" t="s">
        <v>11346</v>
      </c>
      <c r="C11304" t="s">
        <v>43</v>
      </c>
      <c r="D11304" t="s">
        <v>44</v>
      </c>
      <c r="E11304" t="s">
        <v>31</v>
      </c>
      <c r="F11304" t="s">
        <v>10891</v>
      </c>
      <c r="G11304" t="s">
        <v>10892</v>
      </c>
      <c r="H11304">
        <v>6</v>
      </c>
      <c r="I11304" s="17">
        <v>576471</v>
      </c>
      <c r="J11304" s="17">
        <v>23058.84</v>
      </c>
      <c r="K11304" s="17">
        <v>553412.16</v>
      </c>
      <c r="L11304" s="17">
        <v>343115.54</v>
      </c>
      <c r="M11304" s="17">
        <v>210296.62</v>
      </c>
      <c r="N11304" s="17">
        <v>60736.1937</v>
      </c>
    </row>
    <row r="11305" spans="1:14">
      <c r="A11305" s="16">
        <v>46211</v>
      </c>
      <c r="B11305" t="s">
        <v>11347</v>
      </c>
      <c r="C11305" t="s">
        <v>43</v>
      </c>
      <c r="D11305" t="s">
        <v>44</v>
      </c>
      <c r="E11305" t="s">
        <v>31</v>
      </c>
      <c r="F11305" t="s">
        <v>10891</v>
      </c>
      <c r="G11305" t="s">
        <v>10892</v>
      </c>
      <c r="H11305">
        <v>4</v>
      </c>
      <c r="I11305" s="17">
        <v>761249</v>
      </c>
      <c r="J11305" s="17">
        <v>30449.96</v>
      </c>
      <c r="K11305" s="17">
        <v>730799.04</v>
      </c>
      <c r="L11305" s="17">
        <v>453095.4</v>
      </c>
      <c r="M11305" s="17">
        <v>277703.64</v>
      </c>
      <c r="N11305" s="17">
        <v>60736.1937</v>
      </c>
    </row>
    <row r="11306" spans="1:14">
      <c r="A11306" s="16">
        <v>46211</v>
      </c>
      <c r="B11306" t="s">
        <v>11348</v>
      </c>
      <c r="C11306" t="s">
        <v>43</v>
      </c>
      <c r="D11306" t="s">
        <v>44</v>
      </c>
      <c r="E11306" t="s">
        <v>31</v>
      </c>
      <c r="F11306" t="s">
        <v>10891</v>
      </c>
      <c r="G11306" t="s">
        <v>10892</v>
      </c>
      <c r="H11306">
        <v>3</v>
      </c>
      <c r="I11306" s="17">
        <v>712949</v>
      </c>
      <c r="J11306" s="17">
        <v>21388.47</v>
      </c>
      <c r="K11306" s="17">
        <v>691560.53</v>
      </c>
      <c r="L11306" s="17">
        <v>428767.53</v>
      </c>
      <c r="M11306" s="17">
        <v>262793</v>
      </c>
      <c r="N11306" s="17">
        <v>60736.1937</v>
      </c>
    </row>
    <row r="11307" spans="1:14">
      <c r="A11307" s="16">
        <v>46211</v>
      </c>
      <c r="B11307" t="s">
        <v>11349</v>
      </c>
      <c r="C11307" t="s">
        <v>47</v>
      </c>
      <c r="D11307" t="s">
        <v>48</v>
      </c>
      <c r="E11307" t="s">
        <v>35</v>
      </c>
      <c r="F11307" t="s">
        <v>10891</v>
      </c>
      <c r="G11307" t="s">
        <v>10892</v>
      </c>
      <c r="H11307">
        <v>9</v>
      </c>
      <c r="I11307" s="17">
        <v>491553</v>
      </c>
      <c r="J11307" s="17">
        <v>63901.89</v>
      </c>
      <c r="K11307" s="17">
        <v>427651.11</v>
      </c>
      <c r="L11307" s="17">
        <v>307908.8</v>
      </c>
      <c r="M11307" s="17">
        <v>119742.31</v>
      </c>
      <c r="N11307" s="17">
        <v>197126.0805</v>
      </c>
    </row>
    <row r="11308" spans="1:14">
      <c r="A11308" s="16">
        <v>46212</v>
      </c>
      <c r="B11308" t="s">
        <v>11350</v>
      </c>
      <c r="C11308" t="s">
        <v>15</v>
      </c>
      <c r="D11308" t="s">
        <v>16</v>
      </c>
      <c r="E11308" t="s">
        <v>17</v>
      </c>
      <c r="F11308" t="s">
        <v>10891</v>
      </c>
      <c r="G11308" t="s">
        <v>10892</v>
      </c>
      <c r="H11308">
        <v>5</v>
      </c>
      <c r="I11308" s="17">
        <v>440489</v>
      </c>
      <c r="J11308" s="17">
        <v>44048.9</v>
      </c>
      <c r="K11308" s="17">
        <v>396440.1</v>
      </c>
      <c r="L11308" s="17">
        <v>277508.07</v>
      </c>
      <c r="M11308" s="17">
        <v>118932.03</v>
      </c>
      <c r="N11308" s="17">
        <v>132266.0502</v>
      </c>
    </row>
    <row r="11309" spans="1:14">
      <c r="A11309" s="16">
        <v>46212</v>
      </c>
      <c r="B11309" t="s">
        <v>11351</v>
      </c>
      <c r="C11309" t="s">
        <v>15</v>
      </c>
      <c r="D11309" t="s">
        <v>16</v>
      </c>
      <c r="E11309" t="s">
        <v>17</v>
      </c>
      <c r="F11309" t="s">
        <v>10891</v>
      </c>
      <c r="G11309" t="s">
        <v>10892</v>
      </c>
      <c r="H11309">
        <v>7</v>
      </c>
      <c r="I11309" s="17">
        <v>688789</v>
      </c>
      <c r="J11309" s="17">
        <v>41327.34</v>
      </c>
      <c r="K11309" s="17">
        <v>647461.66</v>
      </c>
      <c r="L11309" s="17">
        <v>453223.16</v>
      </c>
      <c r="M11309" s="17">
        <v>194238.5</v>
      </c>
      <c r="N11309" s="17">
        <v>132266.0502</v>
      </c>
    </row>
    <row r="11310" spans="1:14">
      <c r="A11310" s="16">
        <v>46212</v>
      </c>
      <c r="B11310" t="s">
        <v>11352</v>
      </c>
      <c r="C11310" t="s">
        <v>26</v>
      </c>
      <c r="D11310" t="s">
        <v>27</v>
      </c>
      <c r="E11310" t="s">
        <v>17</v>
      </c>
      <c r="F11310" t="s">
        <v>10891</v>
      </c>
      <c r="G11310" t="s">
        <v>10892</v>
      </c>
      <c r="H11310">
        <v>4</v>
      </c>
      <c r="I11310" s="17">
        <v>792016</v>
      </c>
      <c r="J11310" s="17">
        <v>87121.75999999999</v>
      </c>
      <c r="K11310" s="17">
        <v>704894.24</v>
      </c>
      <c r="L11310" s="17">
        <v>493425.97</v>
      </c>
      <c r="M11310" s="17">
        <v>211468.27</v>
      </c>
      <c r="N11310" s="17">
        <v>132266.0502</v>
      </c>
    </row>
    <row r="11311" spans="1:14">
      <c r="A11311" s="16">
        <v>46212</v>
      </c>
      <c r="B11311" t="s">
        <v>11353</v>
      </c>
      <c r="C11311" t="s">
        <v>43</v>
      </c>
      <c r="D11311" t="s">
        <v>44</v>
      </c>
      <c r="E11311" t="s">
        <v>31</v>
      </c>
      <c r="F11311" t="s">
        <v>10891</v>
      </c>
      <c r="G11311" t="s">
        <v>10892</v>
      </c>
      <c r="H11311">
        <v>4</v>
      </c>
      <c r="I11311" s="17">
        <v>264630</v>
      </c>
      <c r="J11311" s="17">
        <v>0</v>
      </c>
      <c r="K11311" s="17">
        <v>264630</v>
      </c>
      <c r="L11311" s="17">
        <v>164070.6</v>
      </c>
      <c r="M11311" s="17">
        <v>100559.4</v>
      </c>
      <c r="N11311" s="17">
        <v>60736.1937</v>
      </c>
    </row>
    <row r="11312" spans="1:14">
      <c r="A11312" s="16">
        <v>46212</v>
      </c>
      <c r="B11312" t="s">
        <v>11354</v>
      </c>
      <c r="C11312" t="s">
        <v>47</v>
      </c>
      <c r="D11312" t="s">
        <v>48</v>
      </c>
      <c r="E11312" t="s">
        <v>35</v>
      </c>
      <c r="F11312" t="s">
        <v>10891</v>
      </c>
      <c r="G11312" t="s">
        <v>10892</v>
      </c>
      <c r="H11312">
        <v>5</v>
      </c>
      <c r="I11312" s="17">
        <v>531204</v>
      </c>
      <c r="J11312" s="17">
        <v>74368.56</v>
      </c>
      <c r="K11312" s="17">
        <v>456835.44</v>
      </c>
      <c r="L11312" s="17">
        <v>328921.52</v>
      </c>
      <c r="M11312" s="17">
        <v>127913.92</v>
      </c>
      <c r="N11312" s="17">
        <v>197126.0805</v>
      </c>
    </row>
    <row r="11313" spans="1:14">
      <c r="A11313" s="16">
        <v>46212</v>
      </c>
      <c r="B11313" t="s">
        <v>11355</v>
      </c>
      <c r="C11313" t="s">
        <v>73</v>
      </c>
      <c r="D11313" t="s">
        <v>74</v>
      </c>
      <c r="E11313" t="s">
        <v>24</v>
      </c>
      <c r="F11313" t="s">
        <v>10891</v>
      </c>
      <c r="G11313" t="s">
        <v>10892</v>
      </c>
      <c r="H11313">
        <v>7</v>
      </c>
      <c r="I11313" s="17">
        <v>210366</v>
      </c>
      <c r="J11313" s="17">
        <v>10518.3</v>
      </c>
      <c r="K11313" s="17">
        <v>199847.7</v>
      </c>
      <c r="L11313" s="17">
        <v>151884.25</v>
      </c>
      <c r="M11313" s="17">
        <v>47963.45</v>
      </c>
      <c r="N11313" s="17">
        <v>135171.8463</v>
      </c>
    </row>
    <row r="11314" spans="1:14">
      <c r="A11314" s="16">
        <v>46212</v>
      </c>
      <c r="B11314" t="s">
        <v>11356</v>
      </c>
      <c r="C11314" t="s">
        <v>73</v>
      </c>
      <c r="D11314" t="s">
        <v>74</v>
      </c>
      <c r="E11314" t="s">
        <v>24</v>
      </c>
      <c r="F11314" t="s">
        <v>10891</v>
      </c>
      <c r="G11314" t="s">
        <v>10892</v>
      </c>
      <c r="H11314">
        <v>7</v>
      </c>
      <c r="I11314" s="17">
        <v>267556</v>
      </c>
      <c r="J11314" s="17">
        <v>0</v>
      </c>
      <c r="K11314" s="17">
        <v>267556</v>
      </c>
      <c r="L11314" s="17">
        <v>203342.56</v>
      </c>
      <c r="M11314" s="17">
        <v>64213.44</v>
      </c>
      <c r="N11314" s="17">
        <v>135171.8463</v>
      </c>
    </row>
    <row r="11315" spans="1:14">
      <c r="A11315" s="16">
        <v>46212</v>
      </c>
      <c r="B11315" t="s">
        <v>11357</v>
      </c>
      <c r="C11315" t="s">
        <v>33</v>
      </c>
      <c r="D11315" t="s">
        <v>34</v>
      </c>
      <c r="E11315" t="s">
        <v>35</v>
      </c>
      <c r="F11315" t="s">
        <v>10891</v>
      </c>
      <c r="G11315" t="s">
        <v>10892</v>
      </c>
      <c r="H11315">
        <v>7</v>
      </c>
      <c r="I11315" s="17">
        <v>236377</v>
      </c>
      <c r="J11315" s="17">
        <v>0</v>
      </c>
      <c r="K11315" s="17">
        <v>236377</v>
      </c>
      <c r="L11315" s="17">
        <v>170191.44</v>
      </c>
      <c r="M11315" s="17">
        <v>66185.56</v>
      </c>
      <c r="N11315" s="17">
        <v>197126.0805</v>
      </c>
    </row>
    <row r="11316" spans="1:14">
      <c r="A11316" s="16">
        <v>46212</v>
      </c>
      <c r="B11316" t="s">
        <v>11358</v>
      </c>
      <c r="C11316" t="s">
        <v>73</v>
      </c>
      <c r="D11316" t="s">
        <v>74</v>
      </c>
      <c r="E11316" t="s">
        <v>24</v>
      </c>
      <c r="F11316" t="s">
        <v>10891</v>
      </c>
      <c r="G11316" t="s">
        <v>10892</v>
      </c>
      <c r="H11316">
        <v>1</v>
      </c>
      <c r="I11316" s="17">
        <v>636372</v>
      </c>
      <c r="J11316" s="17">
        <v>0</v>
      </c>
      <c r="K11316" s="17">
        <v>636372</v>
      </c>
      <c r="L11316" s="17">
        <v>483642.72</v>
      </c>
      <c r="M11316" s="17">
        <v>152729.28</v>
      </c>
      <c r="N11316" s="17">
        <v>135171.8463</v>
      </c>
    </row>
    <row r="11317" spans="1:14">
      <c r="A11317" s="16">
        <v>46212</v>
      </c>
      <c r="B11317" t="s">
        <v>11359</v>
      </c>
      <c r="C11317" t="s">
        <v>29</v>
      </c>
      <c r="D11317" t="s">
        <v>30</v>
      </c>
      <c r="E11317" t="s">
        <v>31</v>
      </c>
      <c r="F11317" t="s">
        <v>10891</v>
      </c>
      <c r="G11317" t="s">
        <v>10892</v>
      </c>
      <c r="H11317">
        <v>10</v>
      </c>
      <c r="I11317" s="17">
        <v>830182</v>
      </c>
      <c r="J11317" s="17">
        <v>24905.46</v>
      </c>
      <c r="K11317" s="17">
        <v>805276.54</v>
      </c>
      <c r="L11317" s="17">
        <v>499271.45</v>
      </c>
      <c r="M11317" s="17">
        <v>306005.09</v>
      </c>
      <c r="N11317" s="17">
        <v>60736.1937</v>
      </c>
    </row>
    <row r="11318" spans="1:14">
      <c r="A11318" s="16">
        <v>46212</v>
      </c>
      <c r="B11318" t="s">
        <v>11360</v>
      </c>
      <c r="C11318" t="s">
        <v>33</v>
      </c>
      <c r="D11318" t="s">
        <v>34</v>
      </c>
      <c r="E11318" t="s">
        <v>35</v>
      </c>
      <c r="F11318" t="s">
        <v>10891</v>
      </c>
      <c r="G11318" t="s">
        <v>10892</v>
      </c>
      <c r="H11318">
        <v>12</v>
      </c>
      <c r="I11318" s="17">
        <v>759972</v>
      </c>
      <c r="J11318" s="17">
        <v>98796.36</v>
      </c>
      <c r="K11318" s="17">
        <v>661175.64</v>
      </c>
      <c r="L11318" s="17">
        <v>476046.46</v>
      </c>
      <c r="M11318" s="17">
        <v>185129.18</v>
      </c>
      <c r="N11318" s="17">
        <v>197126.0805</v>
      </c>
    </row>
    <row r="11319" spans="1:14">
      <c r="A11319" s="16">
        <v>46212</v>
      </c>
      <c r="B11319" t="s">
        <v>11361</v>
      </c>
      <c r="C11319" t="s">
        <v>15</v>
      </c>
      <c r="D11319" t="s">
        <v>16</v>
      </c>
      <c r="E11319" t="s">
        <v>17</v>
      </c>
      <c r="F11319" t="s">
        <v>10891</v>
      </c>
      <c r="G11319" t="s">
        <v>10892</v>
      </c>
      <c r="H11319">
        <v>6</v>
      </c>
      <c r="I11319" s="17">
        <v>323121</v>
      </c>
      <c r="J11319" s="17">
        <v>42005.73</v>
      </c>
      <c r="K11319" s="17">
        <v>281115.27</v>
      </c>
      <c r="L11319" s="17">
        <v>196780.69</v>
      </c>
      <c r="M11319" s="17">
        <v>84334.58</v>
      </c>
      <c r="N11319" s="17">
        <v>132266.0502</v>
      </c>
    </row>
    <row r="11320" spans="1:14">
      <c r="A11320" s="16">
        <v>46212</v>
      </c>
      <c r="B11320" t="s">
        <v>11362</v>
      </c>
      <c r="C11320" t="s">
        <v>22</v>
      </c>
      <c r="D11320" t="s">
        <v>23</v>
      </c>
      <c r="E11320" t="s">
        <v>24</v>
      </c>
      <c r="F11320" t="s">
        <v>10891</v>
      </c>
      <c r="G11320" t="s">
        <v>10892</v>
      </c>
      <c r="H11320">
        <v>5</v>
      </c>
      <c r="I11320" s="17">
        <v>550637</v>
      </c>
      <c r="J11320" s="17">
        <v>0</v>
      </c>
      <c r="K11320" s="17">
        <v>550637</v>
      </c>
      <c r="L11320" s="17">
        <v>418484.12</v>
      </c>
      <c r="M11320" s="17">
        <v>132152.88</v>
      </c>
      <c r="N11320" s="17">
        <v>135171.8463</v>
      </c>
    </row>
    <row r="11321" spans="1:14">
      <c r="A11321" s="16">
        <v>46212</v>
      </c>
      <c r="B11321" t="s">
        <v>11363</v>
      </c>
      <c r="C11321" t="s">
        <v>47</v>
      </c>
      <c r="D11321" t="s">
        <v>48</v>
      </c>
      <c r="E11321" t="s">
        <v>35</v>
      </c>
      <c r="F11321" t="s">
        <v>10891</v>
      </c>
      <c r="G11321" t="s">
        <v>10892</v>
      </c>
      <c r="H11321">
        <v>7</v>
      </c>
      <c r="I11321" s="17">
        <v>697100</v>
      </c>
      <c r="J11321" s="17">
        <v>90623</v>
      </c>
      <c r="K11321" s="17">
        <v>606477</v>
      </c>
      <c r="L11321" s="17">
        <v>436663.44</v>
      </c>
      <c r="M11321" s="17">
        <v>169813.56</v>
      </c>
      <c r="N11321" s="17">
        <v>197126.0805</v>
      </c>
    </row>
    <row r="11322" spans="1:14">
      <c r="A11322" s="16">
        <v>46212</v>
      </c>
      <c r="B11322" t="s">
        <v>11364</v>
      </c>
      <c r="C11322" t="s">
        <v>33</v>
      </c>
      <c r="D11322" t="s">
        <v>34</v>
      </c>
      <c r="E11322" t="s">
        <v>35</v>
      </c>
      <c r="F11322" t="s">
        <v>10891</v>
      </c>
      <c r="G11322" t="s">
        <v>10892</v>
      </c>
      <c r="H11322">
        <v>2</v>
      </c>
      <c r="I11322" s="17">
        <v>586651</v>
      </c>
      <c r="J11322" s="17">
        <v>82131.14</v>
      </c>
      <c r="K11322" s="17">
        <v>504519.86</v>
      </c>
      <c r="L11322" s="17">
        <v>363254.3</v>
      </c>
      <c r="M11322" s="17">
        <v>141265.56</v>
      </c>
      <c r="N11322" s="17">
        <v>197126.0805</v>
      </c>
    </row>
    <row r="11323" spans="1:14">
      <c r="A11323" s="16">
        <v>46212</v>
      </c>
      <c r="B11323" t="s">
        <v>11365</v>
      </c>
      <c r="C11323" t="s">
        <v>29</v>
      </c>
      <c r="D11323" t="s">
        <v>30</v>
      </c>
      <c r="E11323" t="s">
        <v>31</v>
      </c>
      <c r="F11323" t="s">
        <v>10891</v>
      </c>
      <c r="G11323" t="s">
        <v>10892</v>
      </c>
      <c r="H11323">
        <v>1</v>
      </c>
      <c r="I11323" s="17">
        <v>129822</v>
      </c>
      <c r="J11323" s="17">
        <v>5192.88</v>
      </c>
      <c r="K11323" s="17">
        <v>124629.12</v>
      </c>
      <c r="L11323" s="17">
        <v>77270.05</v>
      </c>
      <c r="M11323" s="17">
        <v>47359.07</v>
      </c>
      <c r="N11323" s="17">
        <v>60736.1937</v>
      </c>
    </row>
    <row r="11324" spans="1:14">
      <c r="A11324" s="16">
        <v>46212</v>
      </c>
      <c r="B11324" t="s">
        <v>11366</v>
      </c>
      <c r="C11324" t="s">
        <v>22</v>
      </c>
      <c r="D11324" t="s">
        <v>23</v>
      </c>
      <c r="E11324" t="s">
        <v>24</v>
      </c>
      <c r="F11324" t="s">
        <v>10891</v>
      </c>
      <c r="G11324" t="s">
        <v>10892</v>
      </c>
      <c r="H11324">
        <v>3</v>
      </c>
      <c r="I11324" s="17">
        <v>423697</v>
      </c>
      <c r="J11324" s="17">
        <v>8473.940000000001</v>
      </c>
      <c r="K11324" s="17">
        <v>415223.06</v>
      </c>
      <c r="L11324" s="17">
        <v>315569.53</v>
      </c>
      <c r="M11324" s="17">
        <v>99653.53</v>
      </c>
      <c r="N11324" s="17">
        <v>135171.8463</v>
      </c>
    </row>
    <row r="11325" spans="1:14">
      <c r="A11325" s="16">
        <v>46212</v>
      </c>
      <c r="B11325" t="s">
        <v>11367</v>
      </c>
      <c r="C11325" t="s">
        <v>73</v>
      </c>
      <c r="D11325" t="s">
        <v>74</v>
      </c>
      <c r="E11325" t="s">
        <v>24</v>
      </c>
      <c r="F11325" t="s">
        <v>10891</v>
      </c>
      <c r="G11325" t="s">
        <v>10892</v>
      </c>
      <c r="H11325">
        <v>9</v>
      </c>
      <c r="I11325" s="17">
        <v>824757</v>
      </c>
      <c r="J11325" s="17">
        <v>115465.98</v>
      </c>
      <c r="K11325" s="17">
        <v>709291.02</v>
      </c>
      <c r="L11325" s="17">
        <v>539061.1800000001</v>
      </c>
      <c r="M11325" s="17">
        <v>170229.84</v>
      </c>
      <c r="N11325" s="17">
        <v>135171.8463</v>
      </c>
    </row>
    <row r="11326" spans="1:14">
      <c r="A11326" s="16">
        <v>46212</v>
      </c>
      <c r="B11326" t="s">
        <v>11368</v>
      </c>
      <c r="C11326" t="s">
        <v>73</v>
      </c>
      <c r="D11326" t="s">
        <v>74</v>
      </c>
      <c r="E11326" t="s">
        <v>24</v>
      </c>
      <c r="F11326" t="s">
        <v>10891</v>
      </c>
      <c r="G11326" t="s">
        <v>10892</v>
      </c>
      <c r="H11326">
        <v>8</v>
      </c>
      <c r="I11326" s="17">
        <v>697712</v>
      </c>
      <c r="J11326" s="17">
        <v>27908.48</v>
      </c>
      <c r="K11326" s="17">
        <v>669803.52</v>
      </c>
      <c r="L11326" s="17">
        <v>509050.68</v>
      </c>
      <c r="M11326" s="17">
        <v>160752.84</v>
      </c>
      <c r="N11326" s="17">
        <v>135171.8463</v>
      </c>
    </row>
    <row r="11327" spans="1:14">
      <c r="A11327" s="16">
        <v>46212</v>
      </c>
      <c r="B11327" t="s">
        <v>11369</v>
      </c>
      <c r="C11327" t="s">
        <v>22</v>
      </c>
      <c r="D11327" t="s">
        <v>23</v>
      </c>
      <c r="E11327" t="s">
        <v>24</v>
      </c>
      <c r="F11327" t="s">
        <v>10891</v>
      </c>
      <c r="G11327" t="s">
        <v>10892</v>
      </c>
      <c r="H11327">
        <v>8</v>
      </c>
      <c r="I11327" s="17">
        <v>689021</v>
      </c>
      <c r="J11327" s="17">
        <v>0</v>
      </c>
      <c r="K11327" s="17">
        <v>689021</v>
      </c>
      <c r="L11327" s="17">
        <v>523655.96</v>
      </c>
      <c r="M11327" s="17">
        <v>165365.04</v>
      </c>
      <c r="N11327" s="17">
        <v>135171.8463</v>
      </c>
    </row>
    <row r="11328" spans="1:14">
      <c r="A11328" s="16">
        <v>46212</v>
      </c>
      <c r="B11328" t="s">
        <v>11370</v>
      </c>
      <c r="C11328" t="s">
        <v>26</v>
      </c>
      <c r="D11328" t="s">
        <v>27</v>
      </c>
      <c r="E11328" t="s">
        <v>17</v>
      </c>
      <c r="F11328" t="s">
        <v>10891</v>
      </c>
      <c r="G11328" t="s">
        <v>10892</v>
      </c>
      <c r="H11328">
        <v>3</v>
      </c>
      <c r="I11328" s="17">
        <v>543233</v>
      </c>
      <c r="J11328" s="17">
        <v>16296.99</v>
      </c>
      <c r="K11328" s="17">
        <v>526936.01</v>
      </c>
      <c r="L11328" s="17">
        <v>368855.21</v>
      </c>
      <c r="M11328" s="17">
        <v>158080.8</v>
      </c>
      <c r="N11328" s="17">
        <v>132266.0502</v>
      </c>
    </row>
    <row r="11329" spans="1:14">
      <c r="A11329" s="16">
        <v>46212</v>
      </c>
      <c r="B11329" t="s">
        <v>11371</v>
      </c>
      <c r="C11329" t="s">
        <v>22</v>
      </c>
      <c r="D11329" t="s">
        <v>23</v>
      </c>
      <c r="E11329" t="s">
        <v>24</v>
      </c>
      <c r="F11329" t="s">
        <v>10891</v>
      </c>
      <c r="G11329" t="s">
        <v>10892</v>
      </c>
      <c r="H11329">
        <v>12</v>
      </c>
      <c r="I11329" s="17">
        <v>530214</v>
      </c>
      <c r="J11329" s="17">
        <v>21208.56</v>
      </c>
      <c r="K11329" s="17">
        <v>509005.44</v>
      </c>
      <c r="L11329" s="17">
        <v>386844.13</v>
      </c>
      <c r="M11329" s="17">
        <v>122161.31</v>
      </c>
      <c r="N11329" s="17">
        <v>135171.8463</v>
      </c>
    </row>
    <row r="11330" spans="1:14">
      <c r="A11330" s="16">
        <v>46212</v>
      </c>
      <c r="B11330" t="s">
        <v>11372</v>
      </c>
      <c r="C11330" t="s">
        <v>33</v>
      </c>
      <c r="D11330" t="s">
        <v>34</v>
      </c>
      <c r="E11330" t="s">
        <v>35</v>
      </c>
      <c r="F11330" t="s">
        <v>10891</v>
      </c>
      <c r="G11330" t="s">
        <v>10892</v>
      </c>
      <c r="H11330">
        <v>9</v>
      </c>
      <c r="I11330" s="17">
        <v>484494</v>
      </c>
      <c r="J11330" s="17">
        <v>67829.16</v>
      </c>
      <c r="K11330" s="17">
        <v>416664.84</v>
      </c>
      <c r="L11330" s="17">
        <v>299998.68</v>
      </c>
      <c r="M11330" s="17">
        <v>116666.16</v>
      </c>
      <c r="N11330" s="17">
        <v>197126.0805</v>
      </c>
    </row>
    <row r="11331" spans="1:14">
      <c r="A11331" s="16">
        <v>46212</v>
      </c>
      <c r="B11331" t="s">
        <v>11373</v>
      </c>
      <c r="C11331" t="s">
        <v>47</v>
      </c>
      <c r="D11331" t="s">
        <v>48</v>
      </c>
      <c r="E11331" t="s">
        <v>35</v>
      </c>
      <c r="F11331" t="s">
        <v>10891</v>
      </c>
      <c r="G11331" t="s">
        <v>10892</v>
      </c>
      <c r="H11331">
        <v>6</v>
      </c>
      <c r="I11331" s="17">
        <v>426671</v>
      </c>
      <c r="J11331" s="17">
        <v>17066.84</v>
      </c>
      <c r="K11331" s="17">
        <v>409604.16</v>
      </c>
      <c r="L11331" s="17">
        <v>294915</v>
      </c>
      <c r="M11331" s="17">
        <v>114689.16</v>
      </c>
      <c r="N11331" s="17">
        <v>197126.0805</v>
      </c>
    </row>
    <row r="11332" spans="1:14">
      <c r="A11332" s="16">
        <v>46212</v>
      </c>
      <c r="B11332" t="s">
        <v>11374</v>
      </c>
      <c r="C11332" t="s">
        <v>43</v>
      </c>
      <c r="D11332" t="s">
        <v>44</v>
      </c>
      <c r="E11332" t="s">
        <v>31</v>
      </c>
      <c r="F11332" t="s">
        <v>10891</v>
      </c>
      <c r="G11332" t="s">
        <v>10892</v>
      </c>
      <c r="H11332">
        <v>12</v>
      </c>
      <c r="I11332" s="17">
        <v>712739</v>
      </c>
      <c r="J11332" s="17">
        <v>49891.73</v>
      </c>
      <c r="K11332" s="17">
        <v>662847.27</v>
      </c>
      <c r="L11332" s="17">
        <v>410965.31</v>
      </c>
      <c r="M11332" s="17">
        <v>251881.96</v>
      </c>
      <c r="N11332" s="17">
        <v>60736.1937</v>
      </c>
    </row>
    <row r="11333" spans="1:14">
      <c r="A11333" s="16">
        <v>46212</v>
      </c>
      <c r="B11333" t="s">
        <v>11375</v>
      </c>
      <c r="C11333" t="s">
        <v>73</v>
      </c>
      <c r="D11333" t="s">
        <v>74</v>
      </c>
      <c r="E11333" t="s">
        <v>24</v>
      </c>
      <c r="F11333" t="s">
        <v>10891</v>
      </c>
      <c r="G11333" t="s">
        <v>10892</v>
      </c>
      <c r="H11333">
        <v>10</v>
      </c>
      <c r="I11333" s="17">
        <v>467949</v>
      </c>
      <c r="J11333" s="17">
        <v>0</v>
      </c>
      <c r="K11333" s="17">
        <v>467949</v>
      </c>
      <c r="L11333" s="17">
        <v>355641.24</v>
      </c>
      <c r="M11333" s="17">
        <v>112307.76</v>
      </c>
      <c r="N11333" s="17">
        <v>135171.8463</v>
      </c>
    </row>
    <row r="11334" spans="1:14">
      <c r="A11334" s="16">
        <v>46212</v>
      </c>
      <c r="B11334" t="s">
        <v>11376</v>
      </c>
      <c r="C11334" t="s">
        <v>22</v>
      </c>
      <c r="D11334" t="s">
        <v>23</v>
      </c>
      <c r="E11334" t="s">
        <v>24</v>
      </c>
      <c r="F11334" t="s">
        <v>10891</v>
      </c>
      <c r="G11334" t="s">
        <v>10892</v>
      </c>
      <c r="H11334">
        <v>6</v>
      </c>
      <c r="I11334" s="17">
        <v>202802</v>
      </c>
      <c r="J11334" s="17">
        <v>0</v>
      </c>
      <c r="K11334" s="17">
        <v>202802</v>
      </c>
      <c r="L11334" s="17">
        <v>154129.52</v>
      </c>
      <c r="M11334" s="17">
        <v>48672.48</v>
      </c>
      <c r="N11334" s="17">
        <v>135171.8463</v>
      </c>
    </row>
    <row r="11335" spans="1:14">
      <c r="A11335" s="16">
        <v>46212</v>
      </c>
      <c r="B11335" t="s">
        <v>11377</v>
      </c>
      <c r="C11335" t="s">
        <v>33</v>
      </c>
      <c r="D11335" t="s">
        <v>34</v>
      </c>
      <c r="E11335" t="s">
        <v>35</v>
      </c>
      <c r="F11335" t="s">
        <v>10891</v>
      </c>
      <c r="G11335" t="s">
        <v>10892</v>
      </c>
      <c r="H11335">
        <v>2</v>
      </c>
      <c r="I11335" s="17">
        <v>203023</v>
      </c>
      <c r="J11335" s="17">
        <v>0</v>
      </c>
      <c r="K11335" s="17">
        <v>203023</v>
      </c>
      <c r="L11335" s="17">
        <v>146176.56</v>
      </c>
      <c r="M11335" s="17">
        <v>56846.44</v>
      </c>
      <c r="N11335" s="17">
        <v>197126.0805</v>
      </c>
    </row>
    <row r="11336" spans="1:14">
      <c r="A11336" s="16">
        <v>46212</v>
      </c>
      <c r="B11336" t="s">
        <v>11378</v>
      </c>
      <c r="C11336" t="s">
        <v>47</v>
      </c>
      <c r="D11336" t="s">
        <v>48</v>
      </c>
      <c r="E11336" t="s">
        <v>35</v>
      </c>
      <c r="F11336" t="s">
        <v>10891</v>
      </c>
      <c r="G11336" t="s">
        <v>10892</v>
      </c>
      <c r="H11336">
        <v>12</v>
      </c>
      <c r="I11336" s="17">
        <v>150722</v>
      </c>
      <c r="J11336" s="17">
        <v>13564.98</v>
      </c>
      <c r="K11336" s="17">
        <v>137157.02</v>
      </c>
      <c r="L11336" s="17">
        <v>98753.05</v>
      </c>
      <c r="M11336" s="17">
        <v>38403.97</v>
      </c>
      <c r="N11336" s="17">
        <v>197126.0805</v>
      </c>
    </row>
    <row r="11337" spans="1:14">
      <c r="A11337" s="16">
        <v>46212</v>
      </c>
      <c r="B11337" t="s">
        <v>11379</v>
      </c>
      <c r="C11337" t="s">
        <v>73</v>
      </c>
      <c r="D11337" t="s">
        <v>74</v>
      </c>
      <c r="E11337" t="s">
        <v>24</v>
      </c>
      <c r="F11337" t="s">
        <v>10891</v>
      </c>
      <c r="G11337" t="s">
        <v>10892</v>
      </c>
      <c r="H11337">
        <v>9</v>
      </c>
      <c r="I11337" s="17">
        <v>793522</v>
      </c>
      <c r="J11337" s="17">
        <v>23805.66</v>
      </c>
      <c r="K11337" s="17">
        <v>769716.34</v>
      </c>
      <c r="L11337" s="17">
        <v>584984.42</v>
      </c>
      <c r="M11337" s="17">
        <v>184731.92</v>
      </c>
      <c r="N11337" s="17">
        <v>135171.8463</v>
      </c>
    </row>
    <row r="11338" spans="1:14">
      <c r="A11338" s="16">
        <v>46212</v>
      </c>
      <c r="B11338" t="s">
        <v>11380</v>
      </c>
      <c r="C11338" t="s">
        <v>33</v>
      </c>
      <c r="D11338" t="s">
        <v>34</v>
      </c>
      <c r="E11338" t="s">
        <v>35</v>
      </c>
      <c r="F11338" t="s">
        <v>10891</v>
      </c>
      <c r="G11338" t="s">
        <v>10892</v>
      </c>
      <c r="H11338">
        <v>9</v>
      </c>
      <c r="I11338" s="17">
        <v>327389</v>
      </c>
      <c r="J11338" s="17">
        <v>0</v>
      </c>
      <c r="K11338" s="17">
        <v>327389</v>
      </c>
      <c r="L11338" s="17">
        <v>235720.08</v>
      </c>
      <c r="M11338" s="17">
        <v>91668.92</v>
      </c>
      <c r="N11338" s="17">
        <v>197126.0805</v>
      </c>
    </row>
    <row r="11339" spans="1:14">
      <c r="A11339" s="16">
        <v>46212</v>
      </c>
      <c r="B11339" t="s">
        <v>11381</v>
      </c>
      <c r="C11339" t="s">
        <v>43</v>
      </c>
      <c r="D11339" t="s">
        <v>44</v>
      </c>
      <c r="E11339" t="s">
        <v>31</v>
      </c>
      <c r="F11339" t="s">
        <v>10891</v>
      </c>
      <c r="G11339" t="s">
        <v>10892</v>
      </c>
      <c r="H11339">
        <v>11</v>
      </c>
      <c r="I11339" s="17">
        <v>255231</v>
      </c>
      <c r="J11339" s="17">
        <v>0</v>
      </c>
      <c r="K11339" s="17">
        <v>255231</v>
      </c>
      <c r="L11339" s="17">
        <v>158243.22</v>
      </c>
      <c r="M11339" s="17">
        <v>96987.78</v>
      </c>
      <c r="N11339" s="17">
        <v>60736.1937</v>
      </c>
    </row>
    <row r="11340" spans="1:14">
      <c r="A11340" s="16">
        <v>46212</v>
      </c>
      <c r="B11340" t="s">
        <v>11382</v>
      </c>
      <c r="C11340" t="s">
        <v>43</v>
      </c>
      <c r="D11340" t="s">
        <v>44</v>
      </c>
      <c r="E11340" t="s">
        <v>31</v>
      </c>
      <c r="F11340" t="s">
        <v>10891</v>
      </c>
      <c r="G11340" t="s">
        <v>10892</v>
      </c>
      <c r="H11340">
        <v>9</v>
      </c>
      <c r="I11340" s="17">
        <v>590163</v>
      </c>
      <c r="J11340" s="17">
        <v>76721.19</v>
      </c>
      <c r="K11340" s="17">
        <v>513441.81</v>
      </c>
      <c r="L11340" s="17">
        <v>318333.92</v>
      </c>
      <c r="M11340" s="17">
        <v>195107.89</v>
      </c>
      <c r="N11340" s="17">
        <v>60736.1937</v>
      </c>
    </row>
    <row r="11341" spans="1:14">
      <c r="A11341" s="16">
        <v>46212</v>
      </c>
      <c r="B11341" t="s">
        <v>11383</v>
      </c>
      <c r="C11341" t="s">
        <v>33</v>
      </c>
      <c r="D11341" t="s">
        <v>34</v>
      </c>
      <c r="E11341" t="s">
        <v>35</v>
      </c>
      <c r="F11341" t="s">
        <v>10891</v>
      </c>
      <c r="G11341" t="s">
        <v>10892</v>
      </c>
      <c r="H11341">
        <v>4</v>
      </c>
      <c r="I11341" s="17">
        <v>756624</v>
      </c>
      <c r="J11341" s="17">
        <v>60529.92</v>
      </c>
      <c r="K11341" s="17">
        <v>696094.08</v>
      </c>
      <c r="L11341" s="17">
        <v>501187.74</v>
      </c>
      <c r="M11341" s="17">
        <v>194906.34</v>
      </c>
      <c r="N11341" s="17">
        <v>197126.0805</v>
      </c>
    </row>
    <row r="11342" spans="1:14">
      <c r="A11342" s="16">
        <v>46212</v>
      </c>
      <c r="B11342" t="s">
        <v>11384</v>
      </c>
      <c r="C11342" t="s">
        <v>29</v>
      </c>
      <c r="D11342" t="s">
        <v>30</v>
      </c>
      <c r="E11342" t="s">
        <v>31</v>
      </c>
      <c r="F11342" t="s">
        <v>10891</v>
      </c>
      <c r="G11342" t="s">
        <v>10892</v>
      </c>
      <c r="H11342">
        <v>10</v>
      </c>
      <c r="I11342" s="17">
        <v>642026</v>
      </c>
      <c r="J11342" s="17">
        <v>51362.08</v>
      </c>
      <c r="K11342" s="17">
        <v>590663.92</v>
      </c>
      <c r="L11342" s="17">
        <v>366211.63</v>
      </c>
      <c r="M11342" s="17">
        <v>224452.29</v>
      </c>
      <c r="N11342" s="17">
        <v>60736.1937</v>
      </c>
    </row>
    <row r="11343" spans="1:14">
      <c r="A11343" s="16">
        <v>46212</v>
      </c>
      <c r="B11343" t="s">
        <v>11385</v>
      </c>
      <c r="C11343" t="s">
        <v>26</v>
      </c>
      <c r="D11343" t="s">
        <v>27</v>
      </c>
      <c r="E11343" t="s">
        <v>17</v>
      </c>
      <c r="F11343" t="s">
        <v>10891</v>
      </c>
      <c r="G11343" t="s">
        <v>10892</v>
      </c>
      <c r="H11343">
        <v>3</v>
      </c>
      <c r="I11343" s="17">
        <v>820985</v>
      </c>
      <c r="J11343" s="17">
        <v>114937.9</v>
      </c>
      <c r="K11343" s="17">
        <v>706047.1</v>
      </c>
      <c r="L11343" s="17">
        <v>494232.97</v>
      </c>
      <c r="M11343" s="17">
        <v>211814.13</v>
      </c>
      <c r="N11343" s="17">
        <v>132266.0502</v>
      </c>
    </row>
    <row r="11344" spans="1:14">
      <c r="A11344" s="16">
        <v>46212</v>
      </c>
      <c r="B11344" t="s">
        <v>11386</v>
      </c>
      <c r="C11344" t="s">
        <v>47</v>
      </c>
      <c r="D11344" t="s">
        <v>48</v>
      </c>
      <c r="E11344" t="s">
        <v>35</v>
      </c>
      <c r="F11344" t="s">
        <v>10891</v>
      </c>
      <c r="G11344" t="s">
        <v>10892</v>
      </c>
      <c r="H11344">
        <v>1</v>
      </c>
      <c r="I11344" s="17">
        <v>248702</v>
      </c>
      <c r="J11344" s="17">
        <v>0</v>
      </c>
      <c r="K11344" s="17">
        <v>248702</v>
      </c>
      <c r="L11344" s="17">
        <v>179065.44</v>
      </c>
      <c r="M11344" s="17">
        <v>69636.56</v>
      </c>
      <c r="N11344" s="17">
        <v>197126.0805</v>
      </c>
    </row>
    <row r="11345" spans="1:14">
      <c r="A11345" s="16">
        <v>46212</v>
      </c>
      <c r="B11345" t="s">
        <v>11387</v>
      </c>
      <c r="C11345" t="s">
        <v>73</v>
      </c>
      <c r="D11345" t="s">
        <v>74</v>
      </c>
      <c r="E11345" t="s">
        <v>24</v>
      </c>
      <c r="F11345" t="s">
        <v>10891</v>
      </c>
      <c r="G11345" t="s">
        <v>10892</v>
      </c>
      <c r="H11345">
        <v>8</v>
      </c>
      <c r="I11345" s="17">
        <v>697155</v>
      </c>
      <c r="J11345" s="17">
        <v>0</v>
      </c>
      <c r="K11345" s="17">
        <v>697155</v>
      </c>
      <c r="L11345" s="17">
        <v>529837.8</v>
      </c>
      <c r="M11345" s="17">
        <v>167317.2</v>
      </c>
      <c r="N11345" s="17">
        <v>135171.8463</v>
      </c>
    </row>
    <row r="11346" spans="1:14">
      <c r="A11346" s="16">
        <v>46212</v>
      </c>
      <c r="B11346" t="s">
        <v>11388</v>
      </c>
      <c r="C11346" t="s">
        <v>15</v>
      </c>
      <c r="D11346" t="s">
        <v>16</v>
      </c>
      <c r="E11346" t="s">
        <v>17</v>
      </c>
      <c r="F11346" t="s">
        <v>10891</v>
      </c>
      <c r="G11346" t="s">
        <v>10892</v>
      </c>
      <c r="H11346">
        <v>9</v>
      </c>
      <c r="I11346" s="17">
        <v>162691</v>
      </c>
      <c r="J11346" s="17">
        <v>0</v>
      </c>
      <c r="K11346" s="17">
        <v>162691</v>
      </c>
      <c r="L11346" s="17">
        <v>113883.7</v>
      </c>
      <c r="M11346" s="17">
        <v>48807.3</v>
      </c>
      <c r="N11346" s="17">
        <v>132266.0502</v>
      </c>
    </row>
    <row r="11347" spans="1:14">
      <c r="A11347" s="16">
        <v>46212</v>
      </c>
      <c r="B11347" t="s">
        <v>11389</v>
      </c>
      <c r="C11347" t="s">
        <v>29</v>
      </c>
      <c r="D11347" t="s">
        <v>30</v>
      </c>
      <c r="E11347" t="s">
        <v>31</v>
      </c>
      <c r="F11347" t="s">
        <v>10891</v>
      </c>
      <c r="G11347" t="s">
        <v>10892</v>
      </c>
      <c r="H11347">
        <v>3</v>
      </c>
      <c r="I11347" s="17">
        <v>486370</v>
      </c>
      <c r="J11347" s="17">
        <v>0</v>
      </c>
      <c r="K11347" s="17">
        <v>486370</v>
      </c>
      <c r="L11347" s="17">
        <v>301549.4</v>
      </c>
      <c r="M11347" s="17">
        <v>184820.6</v>
      </c>
      <c r="N11347" s="17">
        <v>60736.1937</v>
      </c>
    </row>
    <row r="11348" spans="1:14">
      <c r="A11348" s="16">
        <v>46212</v>
      </c>
      <c r="B11348" t="s">
        <v>11390</v>
      </c>
      <c r="C11348" t="s">
        <v>33</v>
      </c>
      <c r="D11348" t="s">
        <v>34</v>
      </c>
      <c r="E11348" t="s">
        <v>35</v>
      </c>
      <c r="F11348" t="s">
        <v>10891</v>
      </c>
      <c r="G11348" t="s">
        <v>10892</v>
      </c>
      <c r="H11348">
        <v>12</v>
      </c>
      <c r="I11348" s="17">
        <v>447273</v>
      </c>
      <c r="J11348" s="17">
        <v>0</v>
      </c>
      <c r="K11348" s="17">
        <v>447273</v>
      </c>
      <c r="L11348" s="17">
        <v>322036.56</v>
      </c>
      <c r="M11348" s="17">
        <v>125236.44</v>
      </c>
      <c r="N11348" s="17">
        <v>197126.0805</v>
      </c>
    </row>
    <row r="11349" spans="1:14">
      <c r="A11349" s="16">
        <v>46212</v>
      </c>
      <c r="B11349" t="s">
        <v>11391</v>
      </c>
      <c r="C11349" t="s">
        <v>47</v>
      </c>
      <c r="D11349" t="s">
        <v>48</v>
      </c>
      <c r="E11349" t="s">
        <v>35</v>
      </c>
      <c r="F11349" t="s">
        <v>10891</v>
      </c>
      <c r="G11349" t="s">
        <v>10892</v>
      </c>
      <c r="H11349">
        <v>6</v>
      </c>
      <c r="I11349" s="17">
        <v>575765</v>
      </c>
      <c r="J11349" s="17">
        <v>0</v>
      </c>
      <c r="K11349" s="17">
        <v>575765</v>
      </c>
      <c r="L11349" s="17">
        <v>414550.8</v>
      </c>
      <c r="M11349" s="17">
        <v>161214.2</v>
      </c>
      <c r="N11349" s="17">
        <v>197126.0805</v>
      </c>
    </row>
    <row r="11350" spans="1:14">
      <c r="A11350" s="16">
        <v>46212</v>
      </c>
      <c r="B11350" t="s">
        <v>11392</v>
      </c>
      <c r="C11350" t="s">
        <v>73</v>
      </c>
      <c r="D11350" t="s">
        <v>74</v>
      </c>
      <c r="E11350" t="s">
        <v>24</v>
      </c>
      <c r="F11350" t="s">
        <v>10891</v>
      </c>
      <c r="G11350" t="s">
        <v>10892</v>
      </c>
      <c r="H11350">
        <v>11</v>
      </c>
      <c r="I11350" s="17">
        <v>594852</v>
      </c>
      <c r="J11350" s="17">
        <v>89227.8</v>
      </c>
      <c r="K11350" s="17">
        <v>505624.2</v>
      </c>
      <c r="L11350" s="17">
        <v>384274.39</v>
      </c>
      <c r="M11350" s="17">
        <v>121349.81</v>
      </c>
      <c r="N11350" s="17">
        <v>135171.8463</v>
      </c>
    </row>
    <row r="11351" spans="1:14">
      <c r="A11351" s="16">
        <v>46212</v>
      </c>
      <c r="B11351" t="s">
        <v>11393</v>
      </c>
      <c r="C11351" t="s">
        <v>73</v>
      </c>
      <c r="D11351" t="s">
        <v>74</v>
      </c>
      <c r="E11351" t="s">
        <v>24</v>
      </c>
      <c r="F11351" t="s">
        <v>10891</v>
      </c>
      <c r="G11351" t="s">
        <v>10892</v>
      </c>
      <c r="H11351">
        <v>10</v>
      </c>
      <c r="I11351" s="17">
        <v>693213</v>
      </c>
      <c r="J11351" s="17">
        <v>20796.39</v>
      </c>
      <c r="K11351" s="17">
        <v>672416.61</v>
      </c>
      <c r="L11351" s="17">
        <v>511036.62</v>
      </c>
      <c r="M11351" s="17">
        <v>161379.99</v>
      </c>
      <c r="N11351" s="17">
        <v>135171.8463</v>
      </c>
    </row>
    <row r="11352" spans="1:14">
      <c r="A11352" s="16">
        <v>46212</v>
      </c>
      <c r="B11352" t="s">
        <v>11394</v>
      </c>
      <c r="C11352" t="s">
        <v>26</v>
      </c>
      <c r="D11352" t="s">
        <v>27</v>
      </c>
      <c r="E11352" t="s">
        <v>17</v>
      </c>
      <c r="F11352" t="s">
        <v>10891</v>
      </c>
      <c r="G11352" t="s">
        <v>10892</v>
      </c>
      <c r="H11352">
        <v>5</v>
      </c>
      <c r="I11352" s="17">
        <v>506360</v>
      </c>
      <c r="J11352" s="17">
        <v>10127.2</v>
      </c>
      <c r="K11352" s="17">
        <v>496232.8</v>
      </c>
      <c r="L11352" s="17">
        <v>347362.96</v>
      </c>
      <c r="M11352" s="17">
        <v>148869.84</v>
      </c>
      <c r="N11352" s="17">
        <v>132266.0502</v>
      </c>
    </row>
    <row r="11353" spans="1:14">
      <c r="A11353" s="16">
        <v>46212</v>
      </c>
      <c r="B11353" t="s">
        <v>11395</v>
      </c>
      <c r="C11353" t="s">
        <v>15</v>
      </c>
      <c r="D11353" t="s">
        <v>16</v>
      </c>
      <c r="E11353" t="s">
        <v>17</v>
      </c>
      <c r="F11353" t="s">
        <v>10891</v>
      </c>
      <c r="G11353" t="s">
        <v>10892</v>
      </c>
      <c r="H11353">
        <v>6</v>
      </c>
      <c r="I11353" s="17">
        <v>824748</v>
      </c>
      <c r="J11353" s="17">
        <v>41237.4</v>
      </c>
      <c r="K11353" s="17">
        <v>783510.6</v>
      </c>
      <c r="L11353" s="17">
        <v>548457.42</v>
      </c>
      <c r="M11353" s="17">
        <v>235053.18</v>
      </c>
      <c r="N11353" s="17">
        <v>132266.0502</v>
      </c>
    </row>
    <row r="11354" spans="1:14">
      <c r="A11354" s="16">
        <v>46212</v>
      </c>
      <c r="B11354" t="s">
        <v>11396</v>
      </c>
      <c r="C11354" t="s">
        <v>47</v>
      </c>
      <c r="D11354" t="s">
        <v>48</v>
      </c>
      <c r="E11354" t="s">
        <v>35</v>
      </c>
      <c r="F11354" t="s">
        <v>10891</v>
      </c>
      <c r="G11354" t="s">
        <v>10892</v>
      </c>
      <c r="H11354">
        <v>12</v>
      </c>
      <c r="I11354" s="17">
        <v>337951</v>
      </c>
      <c r="J11354" s="17">
        <v>43933.63</v>
      </c>
      <c r="K11354" s="17">
        <v>294017.37</v>
      </c>
      <c r="L11354" s="17">
        <v>211692.51</v>
      </c>
      <c r="M11354" s="17">
        <v>82324.86</v>
      </c>
      <c r="N11354" s="17">
        <v>197126.0805</v>
      </c>
    </row>
    <row r="11355" spans="1:14">
      <c r="A11355" s="16">
        <v>46212</v>
      </c>
      <c r="B11355" t="s">
        <v>11397</v>
      </c>
      <c r="C11355" t="s">
        <v>29</v>
      </c>
      <c r="D11355" t="s">
        <v>30</v>
      </c>
      <c r="E11355" t="s">
        <v>31</v>
      </c>
      <c r="F11355" t="s">
        <v>10891</v>
      </c>
      <c r="G11355" t="s">
        <v>10892</v>
      </c>
      <c r="H11355">
        <v>1</v>
      </c>
      <c r="I11355" s="17">
        <v>349357</v>
      </c>
      <c r="J11355" s="17">
        <v>0</v>
      </c>
      <c r="K11355" s="17">
        <v>349357</v>
      </c>
      <c r="L11355" s="17">
        <v>216601.34</v>
      </c>
      <c r="M11355" s="17">
        <v>132755.66</v>
      </c>
      <c r="N11355" s="17">
        <v>60736.1937</v>
      </c>
    </row>
    <row r="11356" spans="1:14">
      <c r="A11356" s="16">
        <v>46212</v>
      </c>
      <c r="B11356" t="s">
        <v>11398</v>
      </c>
      <c r="C11356" t="s">
        <v>47</v>
      </c>
      <c r="D11356" t="s">
        <v>48</v>
      </c>
      <c r="E11356" t="s">
        <v>35</v>
      </c>
      <c r="F11356" t="s">
        <v>10891</v>
      </c>
      <c r="G11356" t="s">
        <v>10892</v>
      </c>
      <c r="H11356">
        <v>11</v>
      </c>
      <c r="I11356" s="17">
        <v>494155</v>
      </c>
      <c r="J11356" s="17">
        <v>64240.15</v>
      </c>
      <c r="K11356" s="17">
        <v>429914.85</v>
      </c>
      <c r="L11356" s="17">
        <v>309538.69</v>
      </c>
      <c r="M11356" s="17">
        <v>120376.16</v>
      </c>
      <c r="N11356" s="17">
        <v>197126.0805</v>
      </c>
    </row>
    <row r="11357" spans="1:14">
      <c r="A11357" s="16">
        <v>46212</v>
      </c>
      <c r="B11357" t="s">
        <v>11399</v>
      </c>
      <c r="C11357" t="s">
        <v>73</v>
      </c>
      <c r="D11357" t="s">
        <v>74</v>
      </c>
      <c r="E11357" t="s">
        <v>24</v>
      </c>
      <c r="F11357" t="s">
        <v>10891</v>
      </c>
      <c r="G11357" t="s">
        <v>10892</v>
      </c>
      <c r="H11357">
        <v>8</v>
      </c>
      <c r="I11357" s="17">
        <v>462084</v>
      </c>
      <c r="J11357" s="17">
        <v>13862.52</v>
      </c>
      <c r="K11357" s="17">
        <v>448221.48</v>
      </c>
      <c r="L11357" s="17">
        <v>340648.32</v>
      </c>
      <c r="M11357" s="17">
        <v>107573.16</v>
      </c>
      <c r="N11357" s="17">
        <v>135171.8463</v>
      </c>
    </row>
    <row r="11358" spans="1:14">
      <c r="A11358" s="16">
        <v>46212</v>
      </c>
      <c r="B11358" t="s">
        <v>11400</v>
      </c>
      <c r="C11358" t="s">
        <v>73</v>
      </c>
      <c r="D11358" t="s">
        <v>74</v>
      </c>
      <c r="E11358" t="s">
        <v>24</v>
      </c>
      <c r="F11358" t="s">
        <v>10891</v>
      </c>
      <c r="G11358" t="s">
        <v>10892</v>
      </c>
      <c r="H11358">
        <v>6</v>
      </c>
      <c r="I11358" s="17">
        <v>390779</v>
      </c>
      <c r="J11358" s="17">
        <v>54709.06</v>
      </c>
      <c r="K11358" s="17">
        <v>336069.94</v>
      </c>
      <c r="L11358" s="17">
        <v>255413.15</v>
      </c>
      <c r="M11358" s="17">
        <v>80656.78999999999</v>
      </c>
      <c r="N11358" s="17">
        <v>135171.8463</v>
      </c>
    </row>
    <row r="11359" spans="1:14">
      <c r="A11359" s="16">
        <v>46212</v>
      </c>
      <c r="B11359" t="s">
        <v>11401</v>
      </c>
      <c r="C11359" t="s">
        <v>29</v>
      </c>
      <c r="D11359" t="s">
        <v>30</v>
      </c>
      <c r="E11359" t="s">
        <v>31</v>
      </c>
      <c r="F11359" t="s">
        <v>10891</v>
      </c>
      <c r="G11359" t="s">
        <v>10892</v>
      </c>
      <c r="H11359">
        <v>5</v>
      </c>
      <c r="I11359" s="17">
        <v>85283</v>
      </c>
      <c r="J11359" s="17">
        <v>0</v>
      </c>
      <c r="K11359" s="17">
        <v>85283</v>
      </c>
      <c r="L11359" s="17">
        <v>52875.46</v>
      </c>
      <c r="M11359" s="17">
        <v>32407.54</v>
      </c>
      <c r="N11359" s="17">
        <v>60736.1937</v>
      </c>
    </row>
    <row r="11360" spans="1:14">
      <c r="A11360" s="16">
        <v>46212</v>
      </c>
      <c r="B11360" t="s">
        <v>11402</v>
      </c>
      <c r="C11360" t="s">
        <v>47</v>
      </c>
      <c r="D11360" t="s">
        <v>48</v>
      </c>
      <c r="E11360" t="s">
        <v>35</v>
      </c>
      <c r="F11360" t="s">
        <v>10891</v>
      </c>
      <c r="G11360" t="s">
        <v>10892</v>
      </c>
      <c r="H11360">
        <v>4</v>
      </c>
      <c r="I11360" s="17">
        <v>269307</v>
      </c>
      <c r="J11360" s="17">
        <v>0</v>
      </c>
      <c r="K11360" s="17">
        <v>269307</v>
      </c>
      <c r="L11360" s="17">
        <v>193901.04</v>
      </c>
      <c r="M11360" s="17">
        <v>75405.96000000001</v>
      </c>
      <c r="N11360" s="17">
        <v>197126.0805</v>
      </c>
    </row>
    <row r="11361" spans="1:14">
      <c r="A11361" s="16">
        <v>46212</v>
      </c>
      <c r="B11361" t="s">
        <v>11403</v>
      </c>
      <c r="C11361" t="s">
        <v>26</v>
      </c>
      <c r="D11361" t="s">
        <v>27</v>
      </c>
      <c r="E11361" t="s">
        <v>17</v>
      </c>
      <c r="F11361" t="s">
        <v>10891</v>
      </c>
      <c r="G11361" t="s">
        <v>10892</v>
      </c>
      <c r="H11361">
        <v>11</v>
      </c>
      <c r="I11361" s="17">
        <v>154735</v>
      </c>
      <c r="J11361" s="17">
        <v>23210.25</v>
      </c>
      <c r="K11361" s="17">
        <v>131524.75</v>
      </c>
      <c r="L11361" s="17">
        <v>92067.32000000001</v>
      </c>
      <c r="M11361" s="17">
        <v>39457.43</v>
      </c>
      <c r="N11361" s="17">
        <v>132266.0502</v>
      </c>
    </row>
    <row r="11362" spans="1:14">
      <c r="A11362" s="16">
        <v>46212</v>
      </c>
      <c r="B11362" t="s">
        <v>11404</v>
      </c>
      <c r="C11362" t="s">
        <v>26</v>
      </c>
      <c r="D11362" t="s">
        <v>27</v>
      </c>
      <c r="E11362" t="s">
        <v>17</v>
      </c>
      <c r="F11362" t="s">
        <v>10891</v>
      </c>
      <c r="G11362" t="s">
        <v>10892</v>
      </c>
      <c r="H11362">
        <v>5</v>
      </c>
      <c r="I11362" s="17">
        <v>459788</v>
      </c>
      <c r="J11362" s="17">
        <v>9195.76</v>
      </c>
      <c r="K11362" s="17">
        <v>450592.24</v>
      </c>
      <c r="L11362" s="17">
        <v>315414.57</v>
      </c>
      <c r="M11362" s="17">
        <v>135177.67</v>
      </c>
      <c r="N11362" s="17">
        <v>132266.0502</v>
      </c>
    </row>
    <row r="11363" spans="1:14">
      <c r="A11363" s="16">
        <v>46212</v>
      </c>
      <c r="B11363" t="s">
        <v>11405</v>
      </c>
      <c r="C11363" t="s">
        <v>22</v>
      </c>
      <c r="D11363" t="s">
        <v>23</v>
      </c>
      <c r="E11363" t="s">
        <v>24</v>
      </c>
      <c r="F11363" t="s">
        <v>10891</v>
      </c>
      <c r="G11363" t="s">
        <v>10892</v>
      </c>
      <c r="H11363">
        <v>10</v>
      </c>
      <c r="I11363" s="17">
        <v>761379</v>
      </c>
      <c r="J11363" s="17">
        <v>30455.16</v>
      </c>
      <c r="K11363" s="17">
        <v>730923.84</v>
      </c>
      <c r="L11363" s="17">
        <v>555502.12</v>
      </c>
      <c r="M11363" s="17">
        <v>175421.72</v>
      </c>
      <c r="N11363" s="17">
        <v>135171.8463</v>
      </c>
    </row>
    <row r="11364" spans="1:14">
      <c r="A11364" s="16">
        <v>46213</v>
      </c>
      <c r="B11364" t="s">
        <v>11406</v>
      </c>
      <c r="C11364" t="s">
        <v>43</v>
      </c>
      <c r="D11364" t="s">
        <v>44</v>
      </c>
      <c r="E11364" t="s">
        <v>31</v>
      </c>
      <c r="F11364" t="s">
        <v>10891</v>
      </c>
      <c r="G11364" t="s">
        <v>10892</v>
      </c>
      <c r="H11364">
        <v>11</v>
      </c>
      <c r="I11364" s="17">
        <v>458507</v>
      </c>
      <c r="J11364" s="17">
        <v>41265.63</v>
      </c>
      <c r="K11364" s="17">
        <v>417241.37</v>
      </c>
      <c r="L11364" s="17">
        <v>258689.65</v>
      </c>
      <c r="M11364" s="17">
        <v>158551.72</v>
      </c>
      <c r="N11364" s="17">
        <v>60736.1937</v>
      </c>
    </row>
    <row r="11365" spans="1:14">
      <c r="A11365" s="16">
        <v>46213</v>
      </c>
      <c r="B11365" t="s">
        <v>11407</v>
      </c>
      <c r="C11365" t="s">
        <v>22</v>
      </c>
      <c r="D11365" t="s">
        <v>23</v>
      </c>
      <c r="E11365" t="s">
        <v>24</v>
      </c>
      <c r="F11365" t="s">
        <v>10891</v>
      </c>
      <c r="G11365" t="s">
        <v>10892</v>
      </c>
      <c r="H11365">
        <v>8</v>
      </c>
      <c r="I11365" s="17">
        <v>101284</v>
      </c>
      <c r="J11365" s="17">
        <v>0</v>
      </c>
      <c r="K11365" s="17">
        <v>101284</v>
      </c>
      <c r="L11365" s="17">
        <v>76975.84</v>
      </c>
      <c r="M11365" s="17">
        <v>24308.16</v>
      </c>
      <c r="N11365" s="17">
        <v>135171.8463</v>
      </c>
    </row>
    <row r="11366" spans="1:14">
      <c r="A11366" s="16">
        <v>46213</v>
      </c>
      <c r="B11366" t="s">
        <v>11408</v>
      </c>
      <c r="C11366" t="s">
        <v>29</v>
      </c>
      <c r="D11366" t="s">
        <v>30</v>
      </c>
      <c r="E11366" t="s">
        <v>31</v>
      </c>
      <c r="F11366" t="s">
        <v>10891</v>
      </c>
      <c r="G11366" t="s">
        <v>10892</v>
      </c>
      <c r="H11366">
        <v>9</v>
      </c>
      <c r="I11366" s="17">
        <v>203733</v>
      </c>
      <c r="J11366" s="17">
        <v>0</v>
      </c>
      <c r="K11366" s="17">
        <v>203733</v>
      </c>
      <c r="L11366" s="17">
        <v>126314.46</v>
      </c>
      <c r="M11366" s="17">
        <v>77418.53999999999</v>
      </c>
      <c r="N11366" s="17">
        <v>60736.1937</v>
      </c>
    </row>
    <row r="11367" spans="1:14">
      <c r="A11367" s="16">
        <v>46213</v>
      </c>
      <c r="B11367" t="s">
        <v>11409</v>
      </c>
      <c r="C11367" t="s">
        <v>43</v>
      </c>
      <c r="D11367" t="s">
        <v>44</v>
      </c>
      <c r="E11367" t="s">
        <v>31</v>
      </c>
      <c r="F11367" t="s">
        <v>10891</v>
      </c>
      <c r="G11367" t="s">
        <v>10892</v>
      </c>
      <c r="H11367">
        <v>12</v>
      </c>
      <c r="I11367" s="17">
        <v>391659</v>
      </c>
      <c r="J11367" s="17">
        <v>23499.54</v>
      </c>
      <c r="K11367" s="17">
        <v>368159.46</v>
      </c>
      <c r="L11367" s="17">
        <v>228258.87</v>
      </c>
      <c r="M11367" s="17">
        <v>139900.59</v>
      </c>
      <c r="N11367" s="17">
        <v>60736.1937</v>
      </c>
    </row>
    <row r="11368" spans="1:14">
      <c r="A11368" s="16">
        <v>46213</v>
      </c>
      <c r="B11368" t="s">
        <v>11410</v>
      </c>
      <c r="C11368" t="s">
        <v>73</v>
      </c>
      <c r="D11368" t="s">
        <v>74</v>
      </c>
      <c r="E11368" t="s">
        <v>24</v>
      </c>
      <c r="F11368" t="s">
        <v>10891</v>
      </c>
      <c r="G11368" t="s">
        <v>10892</v>
      </c>
      <c r="H11368">
        <v>6</v>
      </c>
      <c r="I11368" s="17">
        <v>530995</v>
      </c>
      <c r="J11368" s="17">
        <v>69029.35000000001</v>
      </c>
      <c r="K11368" s="17">
        <v>461965.65</v>
      </c>
      <c r="L11368" s="17">
        <v>351093.89</v>
      </c>
      <c r="M11368" s="17">
        <v>110871.76</v>
      </c>
      <c r="N11368" s="17">
        <v>135171.8463</v>
      </c>
    </row>
    <row r="11369" spans="1:14">
      <c r="A11369" s="16">
        <v>46213</v>
      </c>
      <c r="B11369" t="s">
        <v>11411</v>
      </c>
      <c r="C11369" t="s">
        <v>73</v>
      </c>
      <c r="D11369" t="s">
        <v>74</v>
      </c>
      <c r="E11369" t="s">
        <v>24</v>
      </c>
      <c r="F11369" t="s">
        <v>10891</v>
      </c>
      <c r="G11369" t="s">
        <v>10892</v>
      </c>
      <c r="H11369">
        <v>6</v>
      </c>
      <c r="I11369" s="17">
        <v>641613</v>
      </c>
      <c r="J11369" s="17">
        <v>0</v>
      </c>
      <c r="K11369" s="17">
        <v>641613</v>
      </c>
      <c r="L11369" s="17">
        <v>487625.88</v>
      </c>
      <c r="M11369" s="17">
        <v>153987.12</v>
      </c>
      <c r="N11369" s="17">
        <v>135171.8463</v>
      </c>
    </row>
    <row r="11370" spans="1:14">
      <c r="A11370" s="16">
        <v>46213</v>
      </c>
      <c r="B11370" t="s">
        <v>11412</v>
      </c>
      <c r="C11370" t="s">
        <v>29</v>
      </c>
      <c r="D11370" t="s">
        <v>30</v>
      </c>
      <c r="E11370" t="s">
        <v>31</v>
      </c>
      <c r="F11370" t="s">
        <v>10891</v>
      </c>
      <c r="G11370" t="s">
        <v>10892</v>
      </c>
      <c r="H11370">
        <v>2</v>
      </c>
      <c r="I11370" s="17">
        <v>296164</v>
      </c>
      <c r="J11370" s="17">
        <v>38501.32</v>
      </c>
      <c r="K11370" s="17">
        <v>257662.68</v>
      </c>
      <c r="L11370" s="17">
        <v>159750.86</v>
      </c>
      <c r="M11370" s="17">
        <v>97911.82000000001</v>
      </c>
      <c r="N11370" s="17">
        <v>60736.1937</v>
      </c>
    </row>
    <row r="11371" spans="1:14">
      <c r="A11371" s="16">
        <v>46213</v>
      </c>
      <c r="B11371" t="s">
        <v>11413</v>
      </c>
      <c r="C11371" t="s">
        <v>15</v>
      </c>
      <c r="D11371" t="s">
        <v>16</v>
      </c>
      <c r="E11371" t="s">
        <v>17</v>
      </c>
      <c r="F11371" t="s">
        <v>10891</v>
      </c>
      <c r="G11371" t="s">
        <v>10892</v>
      </c>
      <c r="H11371">
        <v>10</v>
      </c>
      <c r="I11371" s="17">
        <v>625343</v>
      </c>
      <c r="J11371" s="17">
        <v>43774.01</v>
      </c>
      <c r="K11371" s="17">
        <v>581568.99</v>
      </c>
      <c r="L11371" s="17">
        <v>407098.29</v>
      </c>
      <c r="M11371" s="17">
        <v>174470.7</v>
      </c>
      <c r="N11371" s="17">
        <v>132266.0502</v>
      </c>
    </row>
    <row r="11372" spans="1:14">
      <c r="A11372" s="16">
        <v>46213</v>
      </c>
      <c r="B11372" t="s">
        <v>11414</v>
      </c>
      <c r="C11372" t="s">
        <v>29</v>
      </c>
      <c r="D11372" t="s">
        <v>30</v>
      </c>
      <c r="E11372" t="s">
        <v>31</v>
      </c>
      <c r="F11372" t="s">
        <v>10891</v>
      </c>
      <c r="G11372" t="s">
        <v>10892</v>
      </c>
      <c r="H11372">
        <v>1</v>
      </c>
      <c r="I11372" s="17">
        <v>737135</v>
      </c>
      <c r="J11372" s="17">
        <v>66342.14999999999</v>
      </c>
      <c r="K11372" s="17">
        <v>670792.85</v>
      </c>
      <c r="L11372" s="17">
        <v>415891.57</v>
      </c>
      <c r="M11372" s="17">
        <v>254901.28</v>
      </c>
      <c r="N11372" s="17">
        <v>60736.1937</v>
      </c>
    </row>
    <row r="11373" spans="1:14">
      <c r="A11373" s="16">
        <v>46213</v>
      </c>
      <c r="B11373" t="s">
        <v>11415</v>
      </c>
      <c r="C11373" t="s">
        <v>29</v>
      </c>
      <c r="D11373" t="s">
        <v>30</v>
      </c>
      <c r="E11373" t="s">
        <v>31</v>
      </c>
      <c r="F11373" t="s">
        <v>10891</v>
      </c>
      <c r="G11373" t="s">
        <v>10892</v>
      </c>
      <c r="H11373">
        <v>10</v>
      </c>
      <c r="I11373" s="17">
        <v>452166</v>
      </c>
      <c r="J11373" s="17">
        <v>13564.98</v>
      </c>
      <c r="K11373" s="17">
        <v>438601.02</v>
      </c>
      <c r="L11373" s="17">
        <v>271932.63</v>
      </c>
      <c r="M11373" s="17">
        <v>166668.39</v>
      </c>
      <c r="N11373" s="17">
        <v>60736.1937</v>
      </c>
    </row>
    <row r="11374" spans="1:14">
      <c r="A11374" s="16">
        <v>46213</v>
      </c>
      <c r="B11374" t="s">
        <v>11416</v>
      </c>
      <c r="C11374" t="s">
        <v>47</v>
      </c>
      <c r="D11374" t="s">
        <v>48</v>
      </c>
      <c r="E11374" t="s">
        <v>35</v>
      </c>
      <c r="F11374" t="s">
        <v>10891</v>
      </c>
      <c r="G11374" t="s">
        <v>10892</v>
      </c>
      <c r="H11374">
        <v>9</v>
      </c>
      <c r="I11374" s="17">
        <v>259107</v>
      </c>
      <c r="J11374" s="17">
        <v>0</v>
      </c>
      <c r="K11374" s="17">
        <v>259107</v>
      </c>
      <c r="L11374" s="17">
        <v>186557.04</v>
      </c>
      <c r="M11374" s="17">
        <v>72549.96000000001</v>
      </c>
      <c r="N11374" s="17">
        <v>197126.0805</v>
      </c>
    </row>
    <row r="11375" spans="1:14">
      <c r="A11375" s="16">
        <v>46213</v>
      </c>
      <c r="B11375" t="s">
        <v>11417</v>
      </c>
      <c r="C11375" t="s">
        <v>15</v>
      </c>
      <c r="D11375" t="s">
        <v>16</v>
      </c>
      <c r="E11375" t="s">
        <v>17</v>
      </c>
      <c r="F11375" t="s">
        <v>10891</v>
      </c>
      <c r="G11375" t="s">
        <v>10892</v>
      </c>
      <c r="H11375">
        <v>9</v>
      </c>
      <c r="I11375" s="17">
        <v>361246</v>
      </c>
      <c r="J11375" s="17">
        <v>36124.6</v>
      </c>
      <c r="K11375" s="17">
        <v>325121.4</v>
      </c>
      <c r="L11375" s="17">
        <v>227584.98</v>
      </c>
      <c r="M11375" s="17">
        <v>97536.42</v>
      </c>
      <c r="N11375" s="17">
        <v>132266.0502</v>
      </c>
    </row>
    <row r="11376" spans="1:14">
      <c r="A11376" s="16">
        <v>46213</v>
      </c>
      <c r="B11376" t="s">
        <v>11418</v>
      </c>
      <c r="C11376" t="s">
        <v>29</v>
      </c>
      <c r="D11376" t="s">
        <v>30</v>
      </c>
      <c r="E11376" t="s">
        <v>31</v>
      </c>
      <c r="F11376" t="s">
        <v>10891</v>
      </c>
      <c r="G11376" t="s">
        <v>10892</v>
      </c>
      <c r="H11376">
        <v>4</v>
      </c>
      <c r="I11376" s="17">
        <v>271874</v>
      </c>
      <c r="J11376" s="17">
        <v>0</v>
      </c>
      <c r="K11376" s="17">
        <v>271874</v>
      </c>
      <c r="L11376" s="17">
        <v>168561.88</v>
      </c>
      <c r="M11376" s="17">
        <v>103312.12</v>
      </c>
      <c r="N11376" s="17">
        <v>60736.1937</v>
      </c>
    </row>
    <row r="11377" spans="1:14">
      <c r="A11377" s="16">
        <v>46213</v>
      </c>
      <c r="B11377" t="s">
        <v>11419</v>
      </c>
      <c r="C11377" t="s">
        <v>26</v>
      </c>
      <c r="D11377" t="s">
        <v>27</v>
      </c>
      <c r="E11377" t="s">
        <v>17</v>
      </c>
      <c r="F11377" t="s">
        <v>10891</v>
      </c>
      <c r="G11377" t="s">
        <v>10892</v>
      </c>
      <c r="H11377">
        <v>8</v>
      </c>
      <c r="I11377" s="17">
        <v>391281</v>
      </c>
      <c r="J11377" s="17">
        <v>46953.72</v>
      </c>
      <c r="K11377" s="17">
        <v>344327.28</v>
      </c>
      <c r="L11377" s="17">
        <v>241029.1</v>
      </c>
      <c r="M11377" s="17">
        <v>103298.18</v>
      </c>
      <c r="N11377" s="17">
        <v>132266.0502</v>
      </c>
    </row>
    <row r="11378" spans="1:14">
      <c r="A11378" s="16">
        <v>46213</v>
      </c>
      <c r="B11378" t="s">
        <v>11420</v>
      </c>
      <c r="C11378" t="s">
        <v>29</v>
      </c>
      <c r="D11378" t="s">
        <v>30</v>
      </c>
      <c r="E11378" t="s">
        <v>31</v>
      </c>
      <c r="F11378" t="s">
        <v>10891</v>
      </c>
      <c r="G11378" t="s">
        <v>10892</v>
      </c>
      <c r="H11378">
        <v>5</v>
      </c>
      <c r="I11378" s="17">
        <v>701562</v>
      </c>
      <c r="J11378" s="17">
        <v>21046.86</v>
      </c>
      <c r="K11378" s="17">
        <v>680515.14</v>
      </c>
      <c r="L11378" s="17">
        <v>421919.39</v>
      </c>
      <c r="M11378" s="17">
        <v>258595.75</v>
      </c>
      <c r="N11378" s="17">
        <v>60736.1937</v>
      </c>
    </row>
    <row r="11379" spans="1:14">
      <c r="A11379" s="16">
        <v>46213</v>
      </c>
      <c r="B11379" t="s">
        <v>11421</v>
      </c>
      <c r="C11379" t="s">
        <v>26</v>
      </c>
      <c r="D11379" t="s">
        <v>27</v>
      </c>
      <c r="E11379" t="s">
        <v>17</v>
      </c>
      <c r="F11379" t="s">
        <v>10891</v>
      </c>
      <c r="G11379" t="s">
        <v>10892</v>
      </c>
      <c r="H11379">
        <v>4</v>
      </c>
      <c r="I11379" s="17">
        <v>543127</v>
      </c>
      <c r="J11379" s="17">
        <v>0</v>
      </c>
      <c r="K11379" s="17">
        <v>543127</v>
      </c>
      <c r="L11379" s="17">
        <v>380188.9</v>
      </c>
      <c r="M11379" s="17">
        <v>162938.1</v>
      </c>
      <c r="N11379" s="17">
        <v>132266.0502</v>
      </c>
    </row>
    <row r="11380" spans="1:14">
      <c r="A11380" s="16">
        <v>46213</v>
      </c>
      <c r="B11380" t="s">
        <v>11422</v>
      </c>
      <c r="C11380" t="s">
        <v>15</v>
      </c>
      <c r="D11380" t="s">
        <v>16</v>
      </c>
      <c r="E11380" t="s">
        <v>17</v>
      </c>
      <c r="F11380" t="s">
        <v>10891</v>
      </c>
      <c r="G11380" t="s">
        <v>10892</v>
      </c>
      <c r="H11380">
        <v>1</v>
      </c>
      <c r="I11380" s="17">
        <v>176896</v>
      </c>
      <c r="J11380" s="17">
        <v>0</v>
      </c>
      <c r="K11380" s="17">
        <v>176896</v>
      </c>
      <c r="L11380" s="17">
        <v>123827.2</v>
      </c>
      <c r="M11380" s="17">
        <v>53068.8</v>
      </c>
      <c r="N11380" s="17">
        <v>132266.0502</v>
      </c>
    </row>
    <row r="11381" spans="1:14">
      <c r="A11381" s="16">
        <v>46213</v>
      </c>
      <c r="B11381" t="s">
        <v>11423</v>
      </c>
      <c r="C11381" t="s">
        <v>47</v>
      </c>
      <c r="D11381" t="s">
        <v>48</v>
      </c>
      <c r="E11381" t="s">
        <v>35</v>
      </c>
      <c r="F11381" t="s">
        <v>10891</v>
      </c>
      <c r="G11381" t="s">
        <v>10892</v>
      </c>
      <c r="H11381">
        <v>1</v>
      </c>
      <c r="I11381" s="17">
        <v>547826</v>
      </c>
      <c r="J11381" s="17">
        <v>16434.78</v>
      </c>
      <c r="K11381" s="17">
        <v>531391.22</v>
      </c>
      <c r="L11381" s="17">
        <v>382601.68</v>
      </c>
      <c r="M11381" s="17">
        <v>148789.54</v>
      </c>
      <c r="N11381" s="17">
        <v>197126.0805</v>
      </c>
    </row>
    <row r="11382" spans="1:14">
      <c r="A11382" s="16">
        <v>46213</v>
      </c>
      <c r="B11382" t="s">
        <v>11424</v>
      </c>
      <c r="C11382" t="s">
        <v>43</v>
      </c>
      <c r="D11382" t="s">
        <v>44</v>
      </c>
      <c r="E11382" t="s">
        <v>31</v>
      </c>
      <c r="F11382" t="s">
        <v>10891</v>
      </c>
      <c r="G11382" t="s">
        <v>10892</v>
      </c>
      <c r="H11382">
        <v>9</v>
      </c>
      <c r="I11382" s="17">
        <v>466416</v>
      </c>
      <c r="J11382" s="17">
        <v>55969.92</v>
      </c>
      <c r="K11382" s="17">
        <v>410446.08</v>
      </c>
      <c r="L11382" s="17">
        <v>254476.57</v>
      </c>
      <c r="M11382" s="17">
        <v>155969.51</v>
      </c>
      <c r="N11382" s="17">
        <v>60736.1937</v>
      </c>
    </row>
    <row r="11383" spans="1:14">
      <c r="A11383" s="16">
        <v>46213</v>
      </c>
      <c r="B11383" t="s">
        <v>11425</v>
      </c>
      <c r="C11383" t="s">
        <v>26</v>
      </c>
      <c r="D11383" t="s">
        <v>27</v>
      </c>
      <c r="E11383" t="s">
        <v>17</v>
      </c>
      <c r="F11383" t="s">
        <v>10891</v>
      </c>
      <c r="G11383" t="s">
        <v>10892</v>
      </c>
      <c r="H11383">
        <v>7</v>
      </c>
      <c r="I11383" s="17">
        <v>305220</v>
      </c>
      <c r="J11383" s="17">
        <v>18313.2</v>
      </c>
      <c r="K11383" s="17">
        <v>286906.8</v>
      </c>
      <c r="L11383" s="17">
        <v>200834.76</v>
      </c>
      <c r="M11383" s="17">
        <v>86072.03999999999</v>
      </c>
      <c r="N11383" s="17">
        <v>132266.0502</v>
      </c>
    </row>
    <row r="11384" spans="1:14">
      <c r="A11384" s="16">
        <v>46213</v>
      </c>
      <c r="B11384" t="s">
        <v>11426</v>
      </c>
      <c r="C11384" t="s">
        <v>15</v>
      </c>
      <c r="D11384" t="s">
        <v>16</v>
      </c>
      <c r="E11384" t="s">
        <v>17</v>
      </c>
      <c r="F11384" t="s">
        <v>10891</v>
      </c>
      <c r="G11384" t="s">
        <v>10892</v>
      </c>
      <c r="H11384">
        <v>9</v>
      </c>
      <c r="I11384" s="17">
        <v>465740</v>
      </c>
      <c r="J11384" s="17">
        <v>0</v>
      </c>
      <c r="K11384" s="17">
        <v>465740</v>
      </c>
      <c r="L11384" s="17">
        <v>326018</v>
      </c>
      <c r="M11384" s="17">
        <v>139722</v>
      </c>
      <c r="N11384" s="17">
        <v>132266.0502</v>
      </c>
    </row>
    <row r="11385" spans="1:14">
      <c r="A11385" s="16">
        <v>46213</v>
      </c>
      <c r="B11385" t="s">
        <v>11427</v>
      </c>
      <c r="C11385" t="s">
        <v>43</v>
      </c>
      <c r="D11385" t="s">
        <v>44</v>
      </c>
      <c r="E11385" t="s">
        <v>31</v>
      </c>
      <c r="F11385" t="s">
        <v>10891</v>
      </c>
      <c r="G11385" t="s">
        <v>10892</v>
      </c>
      <c r="H11385">
        <v>9</v>
      </c>
      <c r="I11385" s="17">
        <v>311806</v>
      </c>
      <c r="J11385" s="17">
        <v>0</v>
      </c>
      <c r="K11385" s="17">
        <v>311806</v>
      </c>
      <c r="L11385" s="17">
        <v>193319.72</v>
      </c>
      <c r="M11385" s="17">
        <v>118486.28</v>
      </c>
      <c r="N11385" s="17">
        <v>60736.1937</v>
      </c>
    </row>
    <row r="11386" spans="1:14">
      <c r="A11386" s="16">
        <v>46213</v>
      </c>
      <c r="B11386" t="s">
        <v>11428</v>
      </c>
      <c r="C11386" t="s">
        <v>15</v>
      </c>
      <c r="D11386" t="s">
        <v>16</v>
      </c>
      <c r="E11386" t="s">
        <v>17</v>
      </c>
      <c r="F11386" t="s">
        <v>10891</v>
      </c>
      <c r="G11386" t="s">
        <v>10892</v>
      </c>
      <c r="H11386">
        <v>11</v>
      </c>
      <c r="I11386" s="17">
        <v>736931</v>
      </c>
      <c r="J11386" s="17">
        <v>103170.34</v>
      </c>
      <c r="K11386" s="17">
        <v>633760.66</v>
      </c>
      <c r="L11386" s="17">
        <v>443632.46</v>
      </c>
      <c r="M11386" s="17">
        <v>190128.2</v>
      </c>
      <c r="N11386" s="17">
        <v>132266.0502</v>
      </c>
    </row>
    <row r="11387" spans="1:14">
      <c r="A11387" s="16">
        <v>46213</v>
      </c>
      <c r="B11387" t="s">
        <v>11429</v>
      </c>
      <c r="C11387" t="s">
        <v>43</v>
      </c>
      <c r="D11387" t="s">
        <v>44</v>
      </c>
      <c r="E11387" t="s">
        <v>31</v>
      </c>
      <c r="F11387" t="s">
        <v>10891</v>
      </c>
      <c r="G11387" t="s">
        <v>10892</v>
      </c>
      <c r="H11387">
        <v>4</v>
      </c>
      <c r="I11387" s="17">
        <v>314211</v>
      </c>
      <c r="J11387" s="17">
        <v>0</v>
      </c>
      <c r="K11387" s="17">
        <v>314211</v>
      </c>
      <c r="L11387" s="17">
        <v>194810.82</v>
      </c>
      <c r="M11387" s="17">
        <v>119400.18</v>
      </c>
      <c r="N11387" s="17">
        <v>60736.1937</v>
      </c>
    </row>
    <row r="11388" spans="1:14">
      <c r="A11388" s="16">
        <v>46213</v>
      </c>
      <c r="B11388" t="s">
        <v>11430</v>
      </c>
      <c r="C11388" t="s">
        <v>26</v>
      </c>
      <c r="D11388" t="s">
        <v>27</v>
      </c>
      <c r="E11388" t="s">
        <v>17</v>
      </c>
      <c r="F11388" t="s">
        <v>10891</v>
      </c>
      <c r="G11388" t="s">
        <v>10892</v>
      </c>
      <c r="H11388">
        <v>1</v>
      </c>
      <c r="I11388" s="17">
        <v>644249</v>
      </c>
      <c r="J11388" s="17">
        <v>0</v>
      </c>
      <c r="K11388" s="17">
        <v>644249</v>
      </c>
      <c r="L11388" s="17">
        <v>450974.3</v>
      </c>
      <c r="M11388" s="17">
        <v>193274.7</v>
      </c>
      <c r="N11388" s="17">
        <v>132266.0502</v>
      </c>
    </row>
    <row r="11389" spans="1:14">
      <c r="A11389" s="16">
        <v>46213</v>
      </c>
      <c r="B11389" t="s">
        <v>11431</v>
      </c>
      <c r="C11389" t="s">
        <v>43</v>
      </c>
      <c r="D11389" t="s">
        <v>44</v>
      </c>
      <c r="E11389" t="s">
        <v>31</v>
      </c>
      <c r="F11389" t="s">
        <v>10891</v>
      </c>
      <c r="G11389" t="s">
        <v>10892</v>
      </c>
      <c r="H11389">
        <v>4</v>
      </c>
      <c r="I11389" s="17">
        <v>742894</v>
      </c>
      <c r="J11389" s="17">
        <v>22286.82</v>
      </c>
      <c r="K11389" s="17">
        <v>720607.1800000001</v>
      </c>
      <c r="L11389" s="17">
        <v>446776.45</v>
      </c>
      <c r="M11389" s="17">
        <v>273830.73</v>
      </c>
      <c r="N11389" s="17">
        <v>60736.1937</v>
      </c>
    </row>
    <row r="11390" spans="1:14">
      <c r="A11390" s="16">
        <v>46213</v>
      </c>
      <c r="B11390" t="s">
        <v>11432</v>
      </c>
      <c r="C11390" t="s">
        <v>73</v>
      </c>
      <c r="D11390" t="s">
        <v>74</v>
      </c>
      <c r="E11390" t="s">
        <v>24</v>
      </c>
      <c r="F11390" t="s">
        <v>10891</v>
      </c>
      <c r="G11390" t="s">
        <v>10892</v>
      </c>
      <c r="H11390">
        <v>11</v>
      </c>
      <c r="I11390" s="17">
        <v>554722</v>
      </c>
      <c r="J11390" s="17">
        <v>77661.08</v>
      </c>
      <c r="K11390" s="17">
        <v>477060.92</v>
      </c>
      <c r="L11390" s="17">
        <v>362566.3</v>
      </c>
      <c r="M11390" s="17">
        <v>114494.62</v>
      </c>
      <c r="N11390" s="17">
        <v>135171.8463</v>
      </c>
    </row>
    <row r="11391" spans="1:14">
      <c r="A11391" s="16">
        <v>46213</v>
      </c>
      <c r="B11391" t="s">
        <v>11433</v>
      </c>
      <c r="C11391" t="s">
        <v>26</v>
      </c>
      <c r="D11391" t="s">
        <v>27</v>
      </c>
      <c r="E11391" t="s">
        <v>17</v>
      </c>
      <c r="F11391" t="s">
        <v>10891</v>
      </c>
      <c r="G11391" t="s">
        <v>10892</v>
      </c>
      <c r="H11391">
        <v>2</v>
      </c>
      <c r="I11391" s="17">
        <v>80700</v>
      </c>
      <c r="J11391" s="17">
        <v>10491</v>
      </c>
      <c r="K11391" s="17">
        <v>70209</v>
      </c>
      <c r="L11391" s="17">
        <v>49146.3</v>
      </c>
      <c r="M11391" s="17">
        <v>21062.7</v>
      </c>
      <c r="N11391" s="17">
        <v>132266.0502</v>
      </c>
    </row>
    <row r="11392" spans="1:14">
      <c r="A11392" s="16">
        <v>46213</v>
      </c>
      <c r="B11392" t="s">
        <v>11434</v>
      </c>
      <c r="C11392" t="s">
        <v>26</v>
      </c>
      <c r="D11392" t="s">
        <v>27</v>
      </c>
      <c r="E11392" t="s">
        <v>17</v>
      </c>
      <c r="F11392" t="s">
        <v>10891</v>
      </c>
      <c r="G11392" t="s">
        <v>10892</v>
      </c>
      <c r="H11392">
        <v>7</v>
      </c>
      <c r="I11392" s="17">
        <v>779947</v>
      </c>
      <c r="J11392" s="17">
        <v>77994.7</v>
      </c>
      <c r="K11392" s="17">
        <v>701952.3</v>
      </c>
      <c r="L11392" s="17">
        <v>491366.61</v>
      </c>
      <c r="M11392" s="17">
        <v>210585.69</v>
      </c>
      <c r="N11392" s="17">
        <v>132266.0502</v>
      </c>
    </row>
    <row r="11393" spans="1:14">
      <c r="A11393" s="16">
        <v>46213</v>
      </c>
      <c r="B11393" t="s">
        <v>11435</v>
      </c>
      <c r="C11393" t="s">
        <v>29</v>
      </c>
      <c r="D11393" t="s">
        <v>30</v>
      </c>
      <c r="E11393" t="s">
        <v>31</v>
      </c>
      <c r="F11393" t="s">
        <v>10891</v>
      </c>
      <c r="G11393" t="s">
        <v>10892</v>
      </c>
      <c r="H11393">
        <v>4</v>
      </c>
      <c r="I11393" s="17">
        <v>620520</v>
      </c>
      <c r="J11393" s="17">
        <v>80667.60000000001</v>
      </c>
      <c r="K11393" s="17">
        <v>539852.4</v>
      </c>
      <c r="L11393" s="17">
        <v>334708.49</v>
      </c>
      <c r="M11393" s="17">
        <v>205143.91</v>
      </c>
      <c r="N11393" s="17">
        <v>60736.1937</v>
      </c>
    </row>
    <row r="11394" spans="1:14">
      <c r="A11394" s="16">
        <v>46213</v>
      </c>
      <c r="B11394" t="s">
        <v>11436</v>
      </c>
      <c r="C11394" t="s">
        <v>33</v>
      </c>
      <c r="D11394" t="s">
        <v>34</v>
      </c>
      <c r="E11394" t="s">
        <v>35</v>
      </c>
      <c r="F11394" t="s">
        <v>10891</v>
      </c>
      <c r="G11394" t="s">
        <v>10892</v>
      </c>
      <c r="H11394">
        <v>10</v>
      </c>
      <c r="I11394" s="17">
        <v>472428</v>
      </c>
      <c r="J11394" s="17">
        <v>33069.96</v>
      </c>
      <c r="K11394" s="17">
        <v>439358.04</v>
      </c>
      <c r="L11394" s="17">
        <v>316337.79</v>
      </c>
      <c r="M11394" s="17">
        <v>123020.25</v>
      </c>
      <c r="N11394" s="17">
        <v>197126.0805</v>
      </c>
    </row>
    <row r="11395" spans="1:14">
      <c r="A11395" s="16">
        <v>46213</v>
      </c>
      <c r="B11395" t="s">
        <v>11437</v>
      </c>
      <c r="C11395" t="s">
        <v>43</v>
      </c>
      <c r="D11395" t="s">
        <v>44</v>
      </c>
      <c r="E11395" t="s">
        <v>31</v>
      </c>
      <c r="F11395" t="s">
        <v>10891</v>
      </c>
      <c r="G11395" t="s">
        <v>10892</v>
      </c>
      <c r="H11395">
        <v>11</v>
      </c>
      <c r="I11395" s="17">
        <v>56760</v>
      </c>
      <c r="J11395" s="17">
        <v>8514</v>
      </c>
      <c r="K11395" s="17">
        <v>48246</v>
      </c>
      <c r="L11395" s="17">
        <v>29912.52</v>
      </c>
      <c r="M11395" s="17">
        <v>18333.48</v>
      </c>
      <c r="N11395" s="17">
        <v>60736.1937</v>
      </c>
    </row>
    <row r="11396" spans="1:14">
      <c r="A11396" s="16">
        <v>46213</v>
      </c>
      <c r="B11396" t="s">
        <v>11438</v>
      </c>
      <c r="C11396" t="s">
        <v>73</v>
      </c>
      <c r="D11396" t="s">
        <v>74</v>
      </c>
      <c r="E11396" t="s">
        <v>24</v>
      </c>
      <c r="F11396" t="s">
        <v>10891</v>
      </c>
      <c r="G11396" t="s">
        <v>10892</v>
      </c>
      <c r="H11396">
        <v>9</v>
      </c>
      <c r="I11396" s="17">
        <v>426882</v>
      </c>
      <c r="J11396" s="17">
        <v>0</v>
      </c>
      <c r="K11396" s="17">
        <v>426882</v>
      </c>
      <c r="L11396" s="17">
        <v>324430.32</v>
      </c>
      <c r="M11396" s="17">
        <v>102451.68</v>
      </c>
      <c r="N11396" s="17">
        <v>135171.8463</v>
      </c>
    </row>
    <row r="11397" spans="1:14">
      <c r="A11397" s="16">
        <v>46213</v>
      </c>
      <c r="B11397" t="s">
        <v>11439</v>
      </c>
      <c r="C11397" t="s">
        <v>29</v>
      </c>
      <c r="D11397" t="s">
        <v>30</v>
      </c>
      <c r="E11397" t="s">
        <v>31</v>
      </c>
      <c r="F11397" t="s">
        <v>10891</v>
      </c>
      <c r="G11397" t="s">
        <v>10892</v>
      </c>
      <c r="H11397">
        <v>3</v>
      </c>
      <c r="I11397" s="17">
        <v>681548</v>
      </c>
      <c r="J11397" s="17">
        <v>40892.88</v>
      </c>
      <c r="K11397" s="17">
        <v>640655.12</v>
      </c>
      <c r="L11397" s="17">
        <v>397206.17</v>
      </c>
      <c r="M11397" s="17">
        <v>243448.95</v>
      </c>
      <c r="N11397" s="17">
        <v>60736.1937</v>
      </c>
    </row>
    <row r="11398" spans="1:14">
      <c r="A11398" s="16">
        <v>46213</v>
      </c>
      <c r="B11398" t="s">
        <v>11440</v>
      </c>
      <c r="C11398" t="s">
        <v>26</v>
      </c>
      <c r="D11398" t="s">
        <v>27</v>
      </c>
      <c r="E11398" t="s">
        <v>17</v>
      </c>
      <c r="F11398" t="s">
        <v>10891</v>
      </c>
      <c r="G11398" t="s">
        <v>10892</v>
      </c>
      <c r="H11398">
        <v>8</v>
      </c>
      <c r="I11398" s="17">
        <v>81300</v>
      </c>
      <c r="J11398" s="17">
        <v>1626</v>
      </c>
      <c r="K11398" s="17">
        <v>79674</v>
      </c>
      <c r="L11398" s="17">
        <v>55771.8</v>
      </c>
      <c r="M11398" s="17">
        <v>23902.2</v>
      </c>
      <c r="N11398" s="17">
        <v>132266.0502</v>
      </c>
    </row>
    <row r="11399" spans="1:14">
      <c r="A11399" s="16">
        <v>46213</v>
      </c>
      <c r="B11399" t="s">
        <v>11441</v>
      </c>
      <c r="C11399" t="s">
        <v>43</v>
      </c>
      <c r="D11399" t="s">
        <v>44</v>
      </c>
      <c r="E11399" t="s">
        <v>31</v>
      </c>
      <c r="F11399" t="s">
        <v>10891</v>
      </c>
      <c r="G11399" t="s">
        <v>10892</v>
      </c>
      <c r="H11399">
        <v>3</v>
      </c>
      <c r="I11399" s="17">
        <v>719683</v>
      </c>
      <c r="J11399" s="17">
        <v>79165.13</v>
      </c>
      <c r="K11399" s="17">
        <v>640517.87</v>
      </c>
      <c r="L11399" s="17">
        <v>397121.08</v>
      </c>
      <c r="M11399" s="17">
        <v>243396.79</v>
      </c>
      <c r="N11399" s="17">
        <v>60736.1937</v>
      </c>
    </row>
    <row r="11400" spans="1:14">
      <c r="A11400" s="16">
        <v>46213</v>
      </c>
      <c r="B11400" t="s">
        <v>11442</v>
      </c>
      <c r="C11400" t="s">
        <v>73</v>
      </c>
      <c r="D11400" t="s">
        <v>74</v>
      </c>
      <c r="E11400" t="s">
        <v>24</v>
      </c>
      <c r="F11400" t="s">
        <v>10891</v>
      </c>
      <c r="G11400" t="s">
        <v>10892</v>
      </c>
      <c r="H11400">
        <v>3</v>
      </c>
      <c r="I11400" s="17">
        <v>845467</v>
      </c>
      <c r="J11400" s="17">
        <v>50728.02</v>
      </c>
      <c r="K11400" s="17">
        <v>794738.98</v>
      </c>
      <c r="L11400" s="17">
        <v>604001.62</v>
      </c>
      <c r="M11400" s="17">
        <v>190737.36</v>
      </c>
      <c r="N11400" s="17">
        <v>135171.8463</v>
      </c>
    </row>
    <row r="11401" spans="1:14">
      <c r="A11401" s="16">
        <v>46213</v>
      </c>
      <c r="B11401" t="s">
        <v>11443</v>
      </c>
      <c r="C11401" t="s">
        <v>73</v>
      </c>
      <c r="D11401" t="s">
        <v>74</v>
      </c>
      <c r="E11401" t="s">
        <v>24</v>
      </c>
      <c r="F11401" t="s">
        <v>10891</v>
      </c>
      <c r="G11401" t="s">
        <v>10892</v>
      </c>
      <c r="H11401">
        <v>6</v>
      </c>
      <c r="I11401" s="17">
        <v>612081</v>
      </c>
      <c r="J11401" s="17">
        <v>42845.67</v>
      </c>
      <c r="K11401" s="17">
        <v>569235.33</v>
      </c>
      <c r="L11401" s="17">
        <v>432618.85</v>
      </c>
      <c r="M11401" s="17">
        <v>136616.48</v>
      </c>
      <c r="N11401" s="17">
        <v>135171.8463</v>
      </c>
    </row>
    <row r="11402" spans="1:14">
      <c r="A11402" s="16">
        <v>46213</v>
      </c>
      <c r="B11402" t="s">
        <v>11444</v>
      </c>
      <c r="C11402" t="s">
        <v>73</v>
      </c>
      <c r="D11402" t="s">
        <v>74</v>
      </c>
      <c r="E11402" t="s">
        <v>24</v>
      </c>
      <c r="F11402" t="s">
        <v>10891</v>
      </c>
      <c r="G11402" t="s">
        <v>10892</v>
      </c>
      <c r="H11402">
        <v>5</v>
      </c>
      <c r="I11402" s="17">
        <v>296126</v>
      </c>
      <c r="J11402" s="17">
        <v>41457.64</v>
      </c>
      <c r="K11402" s="17">
        <v>254668.36</v>
      </c>
      <c r="L11402" s="17">
        <v>193547.95</v>
      </c>
      <c r="M11402" s="17">
        <v>61120.41</v>
      </c>
      <c r="N11402" s="17">
        <v>135171.8463</v>
      </c>
    </row>
    <row r="11403" spans="1:14">
      <c r="A11403" s="16">
        <v>46213</v>
      </c>
      <c r="B11403" t="s">
        <v>11445</v>
      </c>
      <c r="C11403" t="s">
        <v>73</v>
      </c>
      <c r="D11403" t="s">
        <v>74</v>
      </c>
      <c r="E11403" t="s">
        <v>24</v>
      </c>
      <c r="F11403" t="s">
        <v>10891</v>
      </c>
      <c r="G11403" t="s">
        <v>10892</v>
      </c>
      <c r="H11403">
        <v>11</v>
      </c>
      <c r="I11403" s="17">
        <v>840364</v>
      </c>
      <c r="J11403" s="17">
        <v>67229.12</v>
      </c>
      <c r="K11403" s="17">
        <v>773134.88</v>
      </c>
      <c r="L11403" s="17">
        <v>587582.51</v>
      </c>
      <c r="M11403" s="17">
        <v>185552.37</v>
      </c>
      <c r="N11403" s="17">
        <v>135171.8463</v>
      </c>
    </row>
    <row r="11404" spans="1:14">
      <c r="A11404" s="16">
        <v>46213</v>
      </c>
      <c r="B11404" t="s">
        <v>11446</v>
      </c>
      <c r="C11404" t="s">
        <v>43</v>
      </c>
      <c r="D11404" t="s">
        <v>44</v>
      </c>
      <c r="E11404" t="s">
        <v>31</v>
      </c>
      <c r="F11404" t="s">
        <v>10891</v>
      </c>
      <c r="G11404" t="s">
        <v>10892</v>
      </c>
      <c r="H11404">
        <v>10</v>
      </c>
      <c r="I11404" s="17">
        <v>738582</v>
      </c>
      <c r="J11404" s="17">
        <v>88629.84</v>
      </c>
      <c r="K11404" s="17">
        <v>649952.16</v>
      </c>
      <c r="L11404" s="17">
        <v>402970.34</v>
      </c>
      <c r="M11404" s="17">
        <v>246981.82</v>
      </c>
      <c r="N11404" s="17">
        <v>60736.1937</v>
      </c>
    </row>
    <row r="11405" spans="1:14">
      <c r="A11405" s="16">
        <v>46213</v>
      </c>
      <c r="B11405" t="s">
        <v>11447</v>
      </c>
      <c r="C11405" t="s">
        <v>33</v>
      </c>
      <c r="D11405" t="s">
        <v>34</v>
      </c>
      <c r="E11405" t="s">
        <v>35</v>
      </c>
      <c r="F11405" t="s">
        <v>10891</v>
      </c>
      <c r="G11405" t="s">
        <v>10892</v>
      </c>
      <c r="H11405">
        <v>1</v>
      </c>
      <c r="I11405" s="17">
        <v>473146</v>
      </c>
      <c r="J11405" s="17">
        <v>0</v>
      </c>
      <c r="K11405" s="17">
        <v>473146</v>
      </c>
      <c r="L11405" s="17">
        <v>340665.12</v>
      </c>
      <c r="M11405" s="17">
        <v>132480.88</v>
      </c>
      <c r="N11405" s="17">
        <v>197126.0805</v>
      </c>
    </row>
    <row r="11406" spans="1:14">
      <c r="A11406" s="16">
        <v>46213</v>
      </c>
      <c r="B11406" t="s">
        <v>11448</v>
      </c>
      <c r="C11406" t="s">
        <v>29</v>
      </c>
      <c r="D11406" t="s">
        <v>30</v>
      </c>
      <c r="E11406" t="s">
        <v>31</v>
      </c>
      <c r="F11406" t="s">
        <v>10891</v>
      </c>
      <c r="G11406" t="s">
        <v>10892</v>
      </c>
      <c r="H11406">
        <v>7</v>
      </c>
      <c r="I11406" s="17">
        <v>50072</v>
      </c>
      <c r="J11406" s="17">
        <v>6008.64</v>
      </c>
      <c r="K11406" s="17">
        <v>44063.36</v>
      </c>
      <c r="L11406" s="17">
        <v>27319.28</v>
      </c>
      <c r="M11406" s="17">
        <v>16744.08</v>
      </c>
      <c r="N11406" s="17">
        <v>60736.1937</v>
      </c>
    </row>
    <row r="11407" spans="1:14">
      <c r="A11407" s="16">
        <v>46213</v>
      </c>
      <c r="B11407" t="s">
        <v>11449</v>
      </c>
      <c r="C11407" t="s">
        <v>22</v>
      </c>
      <c r="D11407" t="s">
        <v>23</v>
      </c>
      <c r="E11407" t="s">
        <v>24</v>
      </c>
      <c r="F11407" t="s">
        <v>10891</v>
      </c>
      <c r="G11407" t="s">
        <v>10892</v>
      </c>
      <c r="H11407">
        <v>4</v>
      </c>
      <c r="I11407" s="17">
        <v>404611</v>
      </c>
      <c r="J11407" s="17">
        <v>0</v>
      </c>
      <c r="K11407" s="17">
        <v>404611</v>
      </c>
      <c r="L11407" s="17">
        <v>307504.36</v>
      </c>
      <c r="M11407" s="17">
        <v>97106.64</v>
      </c>
      <c r="N11407" s="17">
        <v>135171.8463</v>
      </c>
    </row>
    <row r="11408" spans="1:14">
      <c r="A11408" s="16">
        <v>46213</v>
      </c>
      <c r="B11408" t="s">
        <v>11450</v>
      </c>
      <c r="C11408" t="s">
        <v>22</v>
      </c>
      <c r="D11408" t="s">
        <v>23</v>
      </c>
      <c r="E11408" t="s">
        <v>24</v>
      </c>
      <c r="F11408" t="s">
        <v>10891</v>
      </c>
      <c r="G11408" t="s">
        <v>10892</v>
      </c>
      <c r="H11408">
        <v>7</v>
      </c>
      <c r="I11408" s="17">
        <v>368646</v>
      </c>
      <c r="J11408" s="17">
        <v>51610.44</v>
      </c>
      <c r="K11408" s="17">
        <v>317035.56</v>
      </c>
      <c r="L11408" s="17">
        <v>240947.03</v>
      </c>
      <c r="M11408" s="17">
        <v>76088.53</v>
      </c>
      <c r="N11408" s="17">
        <v>135171.8463</v>
      </c>
    </row>
    <row r="11409" spans="1:14">
      <c r="A11409" s="16">
        <v>46213</v>
      </c>
      <c r="B11409" t="s">
        <v>11451</v>
      </c>
      <c r="C11409" t="s">
        <v>43</v>
      </c>
      <c r="D11409" t="s">
        <v>44</v>
      </c>
      <c r="E11409" t="s">
        <v>31</v>
      </c>
      <c r="F11409" t="s">
        <v>10891</v>
      </c>
      <c r="G11409" t="s">
        <v>10892</v>
      </c>
      <c r="H11409">
        <v>2</v>
      </c>
      <c r="I11409" s="17">
        <v>742222</v>
      </c>
      <c r="J11409" s="17">
        <v>89066.64</v>
      </c>
      <c r="K11409" s="17">
        <v>653155.36</v>
      </c>
      <c r="L11409" s="17">
        <v>404956.32</v>
      </c>
      <c r="M11409" s="17">
        <v>248199.04</v>
      </c>
      <c r="N11409" s="17">
        <v>60736.1937</v>
      </c>
    </row>
    <row r="11410" spans="1:14">
      <c r="A11410" s="16">
        <v>46213</v>
      </c>
      <c r="B11410" t="s">
        <v>11452</v>
      </c>
      <c r="C11410" t="s">
        <v>22</v>
      </c>
      <c r="D11410" t="s">
        <v>23</v>
      </c>
      <c r="E11410" t="s">
        <v>24</v>
      </c>
      <c r="F11410" t="s">
        <v>10891</v>
      </c>
      <c r="G11410" t="s">
        <v>10892</v>
      </c>
      <c r="H11410">
        <v>5</v>
      </c>
      <c r="I11410" s="17">
        <v>590362</v>
      </c>
      <c r="J11410" s="17">
        <v>41325.34</v>
      </c>
      <c r="K11410" s="17">
        <v>549036.66</v>
      </c>
      <c r="L11410" s="17">
        <v>417267.86</v>
      </c>
      <c r="M11410" s="17">
        <v>131768.8</v>
      </c>
      <c r="N11410" s="17">
        <v>135171.8463</v>
      </c>
    </row>
    <row r="11411" spans="1:14">
      <c r="A11411" s="16">
        <v>46213</v>
      </c>
      <c r="B11411" t="s">
        <v>11453</v>
      </c>
      <c r="C11411" t="s">
        <v>33</v>
      </c>
      <c r="D11411" t="s">
        <v>34</v>
      </c>
      <c r="E11411" t="s">
        <v>35</v>
      </c>
      <c r="F11411" t="s">
        <v>10891</v>
      </c>
      <c r="G11411" t="s">
        <v>10892</v>
      </c>
      <c r="H11411">
        <v>7</v>
      </c>
      <c r="I11411" s="17">
        <v>394975</v>
      </c>
      <c r="J11411" s="17">
        <v>0</v>
      </c>
      <c r="K11411" s="17">
        <v>394975</v>
      </c>
      <c r="L11411" s="17">
        <v>284382</v>
      </c>
      <c r="M11411" s="17">
        <v>110593</v>
      </c>
      <c r="N11411" s="17">
        <v>197126.0805</v>
      </c>
    </row>
    <row r="11412" spans="1:14">
      <c r="A11412" s="16">
        <v>46213</v>
      </c>
      <c r="B11412" t="s">
        <v>11454</v>
      </c>
      <c r="C11412" t="s">
        <v>73</v>
      </c>
      <c r="D11412" t="s">
        <v>74</v>
      </c>
      <c r="E11412" t="s">
        <v>24</v>
      </c>
      <c r="F11412" t="s">
        <v>10891</v>
      </c>
      <c r="G11412" t="s">
        <v>10892</v>
      </c>
      <c r="H11412">
        <v>4</v>
      </c>
      <c r="I11412" s="17">
        <v>341907</v>
      </c>
      <c r="J11412" s="17">
        <v>34190.7</v>
      </c>
      <c r="K11412" s="17">
        <v>307716.3</v>
      </c>
      <c r="L11412" s="17">
        <v>233864.39</v>
      </c>
      <c r="M11412" s="17">
        <v>73851.91</v>
      </c>
      <c r="N11412" s="17">
        <v>135171.8463</v>
      </c>
    </row>
    <row r="11413" spans="1:14">
      <c r="A11413" s="16">
        <v>46213</v>
      </c>
      <c r="B11413" t="s">
        <v>11455</v>
      </c>
      <c r="C11413" t="s">
        <v>15</v>
      </c>
      <c r="D11413" t="s">
        <v>16</v>
      </c>
      <c r="E11413" t="s">
        <v>17</v>
      </c>
      <c r="F11413" t="s">
        <v>10891</v>
      </c>
      <c r="G11413" t="s">
        <v>10892</v>
      </c>
      <c r="H11413">
        <v>2</v>
      </c>
      <c r="I11413" s="17">
        <v>801752</v>
      </c>
      <c r="J11413" s="17">
        <v>0</v>
      </c>
      <c r="K11413" s="17">
        <v>801752</v>
      </c>
      <c r="L11413" s="17">
        <v>561226.4</v>
      </c>
      <c r="M11413" s="17">
        <v>240525.6</v>
      </c>
      <c r="N11413" s="17">
        <v>132266.0502</v>
      </c>
    </row>
    <row r="11414" spans="1:14">
      <c r="A11414" s="16">
        <v>46213</v>
      </c>
      <c r="B11414" t="s">
        <v>11456</v>
      </c>
      <c r="C11414" t="s">
        <v>22</v>
      </c>
      <c r="D11414" t="s">
        <v>23</v>
      </c>
      <c r="E11414" t="s">
        <v>24</v>
      </c>
      <c r="F11414" t="s">
        <v>10891</v>
      </c>
      <c r="G11414" t="s">
        <v>10892</v>
      </c>
      <c r="H11414">
        <v>1</v>
      </c>
      <c r="I11414" s="17">
        <v>628640</v>
      </c>
      <c r="J11414" s="17">
        <v>25145.6</v>
      </c>
      <c r="K11414" s="17">
        <v>603494.4</v>
      </c>
      <c r="L11414" s="17">
        <v>458655.74</v>
      </c>
      <c r="M11414" s="17">
        <v>144838.66</v>
      </c>
      <c r="N11414" s="17">
        <v>135171.8463</v>
      </c>
    </row>
    <row r="11415" spans="1:14">
      <c r="A11415" s="16">
        <v>46213</v>
      </c>
      <c r="B11415" t="s">
        <v>11457</v>
      </c>
      <c r="C11415" t="s">
        <v>22</v>
      </c>
      <c r="D11415" t="s">
        <v>23</v>
      </c>
      <c r="E11415" t="s">
        <v>24</v>
      </c>
      <c r="F11415" t="s">
        <v>10891</v>
      </c>
      <c r="G11415" t="s">
        <v>10892</v>
      </c>
      <c r="H11415">
        <v>11</v>
      </c>
      <c r="I11415" s="17">
        <v>139518</v>
      </c>
      <c r="J11415" s="17">
        <v>8371.08</v>
      </c>
      <c r="K11415" s="17">
        <v>131146.92</v>
      </c>
      <c r="L11415" s="17">
        <v>99671.66</v>
      </c>
      <c r="M11415" s="17">
        <v>31475.26</v>
      </c>
      <c r="N11415" s="17">
        <v>135171.8463</v>
      </c>
    </row>
    <row r="11416" spans="1:14">
      <c r="A11416" s="16">
        <v>46213</v>
      </c>
      <c r="B11416" t="s">
        <v>11458</v>
      </c>
      <c r="C11416" t="s">
        <v>29</v>
      </c>
      <c r="D11416" t="s">
        <v>30</v>
      </c>
      <c r="E11416" t="s">
        <v>31</v>
      </c>
      <c r="F11416" t="s">
        <v>10891</v>
      </c>
      <c r="G11416" t="s">
        <v>10892</v>
      </c>
      <c r="H11416">
        <v>6</v>
      </c>
      <c r="I11416" s="17">
        <v>754440</v>
      </c>
      <c r="J11416" s="17">
        <v>105621.6</v>
      </c>
      <c r="K11416" s="17">
        <v>648818.4</v>
      </c>
      <c r="L11416" s="17">
        <v>402267.41</v>
      </c>
      <c r="M11416" s="17">
        <v>246550.99</v>
      </c>
      <c r="N11416" s="17">
        <v>60736.1937</v>
      </c>
    </row>
    <row r="11417" spans="1:14">
      <c r="A11417" s="16">
        <v>46213</v>
      </c>
      <c r="B11417" t="s">
        <v>11459</v>
      </c>
      <c r="C11417" t="s">
        <v>29</v>
      </c>
      <c r="D11417" t="s">
        <v>30</v>
      </c>
      <c r="E11417" t="s">
        <v>31</v>
      </c>
      <c r="F11417" t="s">
        <v>10891</v>
      </c>
      <c r="G11417" t="s">
        <v>10892</v>
      </c>
      <c r="H11417">
        <v>9</v>
      </c>
      <c r="I11417" s="17">
        <v>51975</v>
      </c>
      <c r="J11417" s="17">
        <v>5197.5</v>
      </c>
      <c r="K11417" s="17">
        <v>46777.5</v>
      </c>
      <c r="L11417" s="17">
        <v>29002.05</v>
      </c>
      <c r="M11417" s="17">
        <v>17775.45</v>
      </c>
      <c r="N11417" s="17">
        <v>60736.1937</v>
      </c>
    </row>
    <row r="11418" spans="1:14">
      <c r="A11418" s="16">
        <v>46213</v>
      </c>
      <c r="B11418" t="s">
        <v>11460</v>
      </c>
      <c r="C11418" t="s">
        <v>29</v>
      </c>
      <c r="D11418" t="s">
        <v>30</v>
      </c>
      <c r="E11418" t="s">
        <v>31</v>
      </c>
      <c r="F11418" t="s">
        <v>10891</v>
      </c>
      <c r="G11418" t="s">
        <v>10892</v>
      </c>
      <c r="H11418">
        <v>8</v>
      </c>
      <c r="I11418" s="17">
        <v>90460</v>
      </c>
      <c r="J11418" s="17">
        <v>11759.8</v>
      </c>
      <c r="K11418" s="17">
        <v>78700.2</v>
      </c>
      <c r="L11418" s="17">
        <v>48794.12</v>
      </c>
      <c r="M11418" s="17">
        <v>29906.08</v>
      </c>
      <c r="N11418" s="17">
        <v>60736.1937</v>
      </c>
    </row>
    <row r="11419" spans="1:14">
      <c r="A11419" s="16">
        <v>46214</v>
      </c>
      <c r="B11419" t="s">
        <v>11461</v>
      </c>
      <c r="C11419" t="s">
        <v>33</v>
      </c>
      <c r="D11419" t="s">
        <v>34</v>
      </c>
      <c r="E11419" t="s">
        <v>35</v>
      </c>
      <c r="F11419" t="s">
        <v>10891</v>
      </c>
      <c r="G11419" t="s">
        <v>10892</v>
      </c>
      <c r="H11419">
        <v>2</v>
      </c>
      <c r="I11419" s="17">
        <v>497855</v>
      </c>
      <c r="J11419" s="17">
        <v>59742.6</v>
      </c>
      <c r="K11419" s="17">
        <v>438112.4</v>
      </c>
      <c r="L11419" s="17">
        <v>315440.93</v>
      </c>
      <c r="M11419" s="17">
        <v>122671.47</v>
      </c>
      <c r="N11419" s="17">
        <v>197126.0805</v>
      </c>
    </row>
    <row r="11420" spans="1:14">
      <c r="A11420" s="16">
        <v>46214</v>
      </c>
      <c r="B11420" t="s">
        <v>11462</v>
      </c>
      <c r="C11420" t="s">
        <v>22</v>
      </c>
      <c r="D11420" t="s">
        <v>23</v>
      </c>
      <c r="E11420" t="s">
        <v>24</v>
      </c>
      <c r="F11420" t="s">
        <v>10891</v>
      </c>
      <c r="G11420" t="s">
        <v>10892</v>
      </c>
      <c r="H11420">
        <v>4</v>
      </c>
      <c r="I11420" s="17">
        <v>813544</v>
      </c>
      <c r="J11420" s="17">
        <v>24406.32</v>
      </c>
      <c r="K11420" s="17">
        <v>789137.6800000001</v>
      </c>
      <c r="L11420" s="17">
        <v>599744.64</v>
      </c>
      <c r="M11420" s="17">
        <v>189393.04</v>
      </c>
      <c r="N11420" s="17">
        <v>135171.8463</v>
      </c>
    </row>
    <row r="11421" spans="1:14">
      <c r="A11421" s="16">
        <v>46214</v>
      </c>
      <c r="B11421" t="s">
        <v>11463</v>
      </c>
      <c r="C11421" t="s">
        <v>29</v>
      </c>
      <c r="D11421" t="s">
        <v>30</v>
      </c>
      <c r="E11421" t="s">
        <v>31</v>
      </c>
      <c r="F11421" t="s">
        <v>10891</v>
      </c>
      <c r="G11421" t="s">
        <v>10892</v>
      </c>
      <c r="H11421">
        <v>3</v>
      </c>
      <c r="I11421" s="17">
        <v>210154</v>
      </c>
      <c r="J11421" s="17">
        <v>0</v>
      </c>
      <c r="K11421" s="17">
        <v>210154</v>
      </c>
      <c r="L11421" s="17">
        <v>130295.48</v>
      </c>
      <c r="M11421" s="17">
        <v>79858.52</v>
      </c>
      <c r="N11421" s="17">
        <v>60736.1937</v>
      </c>
    </row>
    <row r="11422" spans="1:14">
      <c r="A11422" s="16">
        <v>46214</v>
      </c>
      <c r="B11422" t="s">
        <v>11464</v>
      </c>
      <c r="C11422" t="s">
        <v>33</v>
      </c>
      <c r="D11422" t="s">
        <v>34</v>
      </c>
      <c r="E11422" t="s">
        <v>35</v>
      </c>
      <c r="F11422" t="s">
        <v>10891</v>
      </c>
      <c r="G11422" t="s">
        <v>10892</v>
      </c>
      <c r="H11422">
        <v>10</v>
      </c>
      <c r="I11422" s="17">
        <v>199850</v>
      </c>
      <c r="J11422" s="17">
        <v>0</v>
      </c>
      <c r="K11422" s="17">
        <v>199850</v>
      </c>
      <c r="L11422" s="17">
        <v>143892</v>
      </c>
      <c r="M11422" s="17">
        <v>55958</v>
      </c>
      <c r="N11422" s="17">
        <v>197126.0805</v>
      </c>
    </row>
    <row r="11423" spans="1:14">
      <c r="A11423" s="16">
        <v>46214</v>
      </c>
      <c r="B11423" t="s">
        <v>11465</v>
      </c>
      <c r="C11423" t="s">
        <v>22</v>
      </c>
      <c r="D11423" t="s">
        <v>23</v>
      </c>
      <c r="E11423" t="s">
        <v>24</v>
      </c>
      <c r="F11423" t="s">
        <v>10891</v>
      </c>
      <c r="G11423" t="s">
        <v>10892</v>
      </c>
      <c r="H11423">
        <v>3</v>
      </c>
      <c r="I11423" s="17">
        <v>663265</v>
      </c>
      <c r="J11423" s="17">
        <v>92857.10000000001</v>
      </c>
      <c r="K11423" s="17">
        <v>570407.9</v>
      </c>
      <c r="L11423" s="17">
        <v>433510</v>
      </c>
      <c r="M11423" s="17">
        <v>136897.9</v>
      </c>
      <c r="N11423" s="17">
        <v>135171.8463</v>
      </c>
    </row>
    <row r="11424" spans="1:14">
      <c r="A11424" s="16">
        <v>46214</v>
      </c>
      <c r="B11424" t="s">
        <v>11466</v>
      </c>
      <c r="C11424" t="s">
        <v>33</v>
      </c>
      <c r="D11424" t="s">
        <v>34</v>
      </c>
      <c r="E11424" t="s">
        <v>35</v>
      </c>
      <c r="F11424" t="s">
        <v>10891</v>
      </c>
      <c r="G11424" t="s">
        <v>10892</v>
      </c>
      <c r="H11424">
        <v>2</v>
      </c>
      <c r="I11424" s="17">
        <v>517552</v>
      </c>
      <c r="J11424" s="17">
        <v>25877.6</v>
      </c>
      <c r="K11424" s="17">
        <v>491674.4</v>
      </c>
      <c r="L11424" s="17">
        <v>354005.57</v>
      </c>
      <c r="M11424" s="17">
        <v>137668.83</v>
      </c>
      <c r="N11424" s="17">
        <v>197126.0805</v>
      </c>
    </row>
    <row r="11425" spans="1:14">
      <c r="A11425" s="16">
        <v>46214</v>
      </c>
      <c r="B11425" t="s">
        <v>11467</v>
      </c>
      <c r="C11425" t="s">
        <v>26</v>
      </c>
      <c r="D11425" t="s">
        <v>27</v>
      </c>
      <c r="E11425" t="s">
        <v>17</v>
      </c>
      <c r="F11425" t="s">
        <v>10891</v>
      </c>
      <c r="G11425" t="s">
        <v>10892</v>
      </c>
      <c r="H11425">
        <v>9</v>
      </c>
      <c r="I11425" s="17">
        <v>387957</v>
      </c>
      <c r="J11425" s="17">
        <v>0</v>
      </c>
      <c r="K11425" s="17">
        <v>387957</v>
      </c>
      <c r="L11425" s="17">
        <v>271569.9</v>
      </c>
      <c r="M11425" s="17">
        <v>116387.1</v>
      </c>
      <c r="N11425" s="17">
        <v>132266.0502</v>
      </c>
    </row>
    <row r="11426" spans="1:14">
      <c r="A11426" s="16">
        <v>46214</v>
      </c>
      <c r="B11426" t="s">
        <v>11468</v>
      </c>
      <c r="C11426" t="s">
        <v>73</v>
      </c>
      <c r="D11426" t="s">
        <v>74</v>
      </c>
      <c r="E11426" t="s">
        <v>24</v>
      </c>
      <c r="F11426" t="s">
        <v>10891</v>
      </c>
      <c r="G11426" t="s">
        <v>10892</v>
      </c>
      <c r="H11426">
        <v>11</v>
      </c>
      <c r="I11426" s="17">
        <v>408633</v>
      </c>
      <c r="J11426" s="17">
        <v>40863.3</v>
      </c>
      <c r="K11426" s="17">
        <v>367769.7</v>
      </c>
      <c r="L11426" s="17">
        <v>279504.97</v>
      </c>
      <c r="M11426" s="17">
        <v>88264.73</v>
      </c>
      <c r="N11426" s="17">
        <v>135171.8463</v>
      </c>
    </row>
    <row r="11427" spans="1:14">
      <c r="A11427" s="16">
        <v>46214</v>
      </c>
      <c r="B11427" t="s">
        <v>11469</v>
      </c>
      <c r="C11427" t="s">
        <v>22</v>
      </c>
      <c r="D11427" t="s">
        <v>23</v>
      </c>
      <c r="E11427" t="s">
        <v>24</v>
      </c>
      <c r="F11427" t="s">
        <v>10891</v>
      </c>
      <c r="G11427" t="s">
        <v>10892</v>
      </c>
      <c r="H11427">
        <v>8</v>
      </c>
      <c r="I11427" s="17">
        <v>667429</v>
      </c>
      <c r="J11427" s="17">
        <v>26697.16</v>
      </c>
      <c r="K11427" s="17">
        <v>640731.84</v>
      </c>
      <c r="L11427" s="17">
        <v>486956.2</v>
      </c>
      <c r="M11427" s="17">
        <v>153775.64</v>
      </c>
      <c r="N11427" s="17">
        <v>135171.8463</v>
      </c>
    </row>
    <row r="11428" spans="1:14">
      <c r="A11428" s="16">
        <v>46214</v>
      </c>
      <c r="B11428" t="s">
        <v>11470</v>
      </c>
      <c r="C11428" t="s">
        <v>47</v>
      </c>
      <c r="D11428" t="s">
        <v>48</v>
      </c>
      <c r="E11428" t="s">
        <v>35</v>
      </c>
      <c r="F11428" t="s">
        <v>10891</v>
      </c>
      <c r="G11428" t="s">
        <v>10892</v>
      </c>
      <c r="H11428">
        <v>7</v>
      </c>
      <c r="I11428" s="17">
        <v>840620</v>
      </c>
      <c r="J11428" s="17">
        <v>0</v>
      </c>
      <c r="K11428" s="17">
        <v>840620</v>
      </c>
      <c r="L11428" s="17">
        <v>605246.4</v>
      </c>
      <c r="M11428" s="17">
        <v>235373.6</v>
      </c>
      <c r="N11428" s="17">
        <v>197126.0805</v>
      </c>
    </row>
    <row r="11429" spans="1:14">
      <c r="A11429" s="16">
        <v>46214</v>
      </c>
      <c r="B11429" t="s">
        <v>11471</v>
      </c>
      <c r="C11429" t="s">
        <v>73</v>
      </c>
      <c r="D11429" t="s">
        <v>74</v>
      </c>
      <c r="E11429" t="s">
        <v>24</v>
      </c>
      <c r="F11429" t="s">
        <v>10891</v>
      </c>
      <c r="G11429" t="s">
        <v>10892</v>
      </c>
      <c r="H11429">
        <v>3</v>
      </c>
      <c r="I11429" s="17">
        <v>716022</v>
      </c>
      <c r="J11429" s="17">
        <v>93082.86</v>
      </c>
      <c r="K11429" s="17">
        <v>622939.14</v>
      </c>
      <c r="L11429" s="17">
        <v>473433.75</v>
      </c>
      <c r="M11429" s="17">
        <v>149505.39</v>
      </c>
      <c r="N11429" s="17">
        <v>135171.8463</v>
      </c>
    </row>
    <row r="11430" spans="1:14">
      <c r="A11430" s="16">
        <v>46214</v>
      </c>
      <c r="B11430" t="s">
        <v>11472</v>
      </c>
      <c r="C11430" t="s">
        <v>15</v>
      </c>
      <c r="D11430" t="s">
        <v>16</v>
      </c>
      <c r="E11430" t="s">
        <v>17</v>
      </c>
      <c r="F11430" t="s">
        <v>10891</v>
      </c>
      <c r="G11430" t="s">
        <v>10892</v>
      </c>
      <c r="H11430">
        <v>1</v>
      </c>
      <c r="I11430" s="17">
        <v>836196</v>
      </c>
      <c r="J11430" s="17">
        <v>0</v>
      </c>
      <c r="K11430" s="17">
        <v>836196</v>
      </c>
      <c r="L11430" s="17">
        <v>585337.2</v>
      </c>
      <c r="M11430" s="17">
        <v>250858.8</v>
      </c>
      <c r="N11430" s="17">
        <v>132266.0502</v>
      </c>
    </row>
    <row r="11431" spans="1:14">
      <c r="A11431" s="16">
        <v>46214</v>
      </c>
      <c r="B11431" t="s">
        <v>11473</v>
      </c>
      <c r="C11431" t="s">
        <v>43</v>
      </c>
      <c r="D11431" t="s">
        <v>44</v>
      </c>
      <c r="E11431" t="s">
        <v>31</v>
      </c>
      <c r="F11431" t="s">
        <v>10891</v>
      </c>
      <c r="G11431" t="s">
        <v>10892</v>
      </c>
      <c r="H11431">
        <v>12</v>
      </c>
      <c r="I11431" s="17">
        <v>772779</v>
      </c>
      <c r="J11431" s="17">
        <v>61822.32</v>
      </c>
      <c r="K11431" s="17">
        <v>710956.6800000001</v>
      </c>
      <c r="L11431" s="17">
        <v>440793.14</v>
      </c>
      <c r="M11431" s="17">
        <v>270163.54</v>
      </c>
      <c r="N11431" s="17">
        <v>60736.1937</v>
      </c>
    </row>
    <row r="11432" spans="1:14">
      <c r="A11432" s="16">
        <v>46214</v>
      </c>
      <c r="B11432" t="s">
        <v>11474</v>
      </c>
      <c r="C11432" t="s">
        <v>47</v>
      </c>
      <c r="D11432" t="s">
        <v>48</v>
      </c>
      <c r="E11432" t="s">
        <v>35</v>
      </c>
      <c r="F11432" t="s">
        <v>10891</v>
      </c>
      <c r="G11432" t="s">
        <v>10892</v>
      </c>
      <c r="H11432">
        <v>1</v>
      </c>
      <c r="I11432" s="17">
        <v>47161</v>
      </c>
      <c r="J11432" s="17">
        <v>943.22</v>
      </c>
      <c r="K11432" s="17">
        <v>46217.78</v>
      </c>
      <c r="L11432" s="17">
        <v>33276.8</v>
      </c>
      <c r="M11432" s="17">
        <v>12940.98</v>
      </c>
      <c r="N11432" s="17">
        <v>197126.0805</v>
      </c>
    </row>
    <row r="11433" spans="1:14">
      <c r="A11433" s="16">
        <v>46214</v>
      </c>
      <c r="B11433" t="s">
        <v>11475</v>
      </c>
      <c r="C11433" t="s">
        <v>47</v>
      </c>
      <c r="D11433" t="s">
        <v>48</v>
      </c>
      <c r="E11433" t="s">
        <v>35</v>
      </c>
      <c r="F11433" t="s">
        <v>10891</v>
      </c>
      <c r="G11433" t="s">
        <v>10892</v>
      </c>
      <c r="H11433">
        <v>6</v>
      </c>
      <c r="I11433" s="17">
        <v>605476</v>
      </c>
      <c r="J11433" s="17">
        <v>0</v>
      </c>
      <c r="K11433" s="17">
        <v>605476</v>
      </c>
      <c r="L11433" s="17">
        <v>435942.72</v>
      </c>
      <c r="M11433" s="17">
        <v>169533.28</v>
      </c>
      <c r="N11433" s="17">
        <v>197126.0805</v>
      </c>
    </row>
    <row r="11434" spans="1:14">
      <c r="A11434" s="16">
        <v>46214</v>
      </c>
      <c r="B11434" t="s">
        <v>11476</v>
      </c>
      <c r="C11434" t="s">
        <v>73</v>
      </c>
      <c r="D11434" t="s">
        <v>74</v>
      </c>
      <c r="E11434" t="s">
        <v>24</v>
      </c>
      <c r="F11434" t="s">
        <v>10891</v>
      </c>
      <c r="G11434" t="s">
        <v>10892</v>
      </c>
      <c r="H11434">
        <v>5</v>
      </c>
      <c r="I11434" s="17">
        <v>358456</v>
      </c>
      <c r="J11434" s="17">
        <v>21507.36</v>
      </c>
      <c r="K11434" s="17">
        <v>336948.64</v>
      </c>
      <c r="L11434" s="17">
        <v>256080.97</v>
      </c>
      <c r="M11434" s="17">
        <v>80867.67</v>
      </c>
      <c r="N11434" s="17">
        <v>135171.8463</v>
      </c>
    </row>
    <row r="11435" spans="1:14">
      <c r="A11435" s="16">
        <v>46214</v>
      </c>
      <c r="B11435" t="s">
        <v>11477</v>
      </c>
      <c r="C11435" t="s">
        <v>43</v>
      </c>
      <c r="D11435" t="s">
        <v>44</v>
      </c>
      <c r="E11435" t="s">
        <v>31</v>
      </c>
      <c r="F11435" t="s">
        <v>10891</v>
      </c>
      <c r="G11435" t="s">
        <v>10892</v>
      </c>
      <c r="H11435">
        <v>10</v>
      </c>
      <c r="I11435" s="17">
        <v>314045</v>
      </c>
      <c r="J11435" s="17">
        <v>28264.05</v>
      </c>
      <c r="K11435" s="17">
        <v>285780.95</v>
      </c>
      <c r="L11435" s="17">
        <v>177184.19</v>
      </c>
      <c r="M11435" s="17">
        <v>108596.76</v>
      </c>
      <c r="N11435" s="17">
        <v>60736.1937</v>
      </c>
    </row>
    <row r="11436" spans="1:14">
      <c r="A11436" s="16">
        <v>46214</v>
      </c>
      <c r="B11436" t="s">
        <v>11478</v>
      </c>
      <c r="C11436" t="s">
        <v>33</v>
      </c>
      <c r="D11436" t="s">
        <v>34</v>
      </c>
      <c r="E11436" t="s">
        <v>35</v>
      </c>
      <c r="F11436" t="s">
        <v>10891</v>
      </c>
      <c r="G11436" t="s">
        <v>10892</v>
      </c>
      <c r="H11436">
        <v>9</v>
      </c>
      <c r="I11436" s="17">
        <v>98812</v>
      </c>
      <c r="J11436" s="17">
        <v>11857.44</v>
      </c>
      <c r="K11436" s="17">
        <v>86954.56</v>
      </c>
      <c r="L11436" s="17">
        <v>62607.28</v>
      </c>
      <c r="M11436" s="17">
        <v>24347.28</v>
      </c>
      <c r="N11436" s="17">
        <v>197126.0805</v>
      </c>
    </row>
    <row r="11437" spans="1:14">
      <c r="A11437" s="16">
        <v>46214</v>
      </c>
      <c r="B11437" t="s">
        <v>11479</v>
      </c>
      <c r="C11437" t="s">
        <v>26</v>
      </c>
      <c r="D11437" t="s">
        <v>27</v>
      </c>
      <c r="E11437" t="s">
        <v>17</v>
      </c>
      <c r="F11437" t="s">
        <v>10891</v>
      </c>
      <c r="G11437" t="s">
        <v>10892</v>
      </c>
      <c r="H11437">
        <v>7</v>
      </c>
      <c r="I11437" s="17">
        <v>629217</v>
      </c>
      <c r="J11437" s="17">
        <v>0</v>
      </c>
      <c r="K11437" s="17">
        <v>629217</v>
      </c>
      <c r="L11437" s="17">
        <v>440451.9</v>
      </c>
      <c r="M11437" s="17">
        <v>188765.1</v>
      </c>
      <c r="N11437" s="17">
        <v>132266.0502</v>
      </c>
    </row>
    <row r="11438" spans="1:14">
      <c r="A11438" s="16">
        <v>46214</v>
      </c>
      <c r="B11438" t="s">
        <v>11480</v>
      </c>
      <c r="C11438" t="s">
        <v>29</v>
      </c>
      <c r="D11438" t="s">
        <v>30</v>
      </c>
      <c r="E11438" t="s">
        <v>31</v>
      </c>
      <c r="F11438" t="s">
        <v>10891</v>
      </c>
      <c r="G11438" t="s">
        <v>10892</v>
      </c>
      <c r="H11438">
        <v>5</v>
      </c>
      <c r="I11438" s="17">
        <v>489960</v>
      </c>
      <c r="J11438" s="17">
        <v>0</v>
      </c>
      <c r="K11438" s="17">
        <v>489960</v>
      </c>
      <c r="L11438" s="17">
        <v>303775.2</v>
      </c>
      <c r="M11438" s="17">
        <v>186184.8</v>
      </c>
      <c r="N11438" s="17">
        <v>60736.1937</v>
      </c>
    </row>
    <row r="11439" spans="1:14">
      <c r="A11439" s="16">
        <v>46214</v>
      </c>
      <c r="B11439" t="s">
        <v>11481</v>
      </c>
      <c r="C11439" t="s">
        <v>43</v>
      </c>
      <c r="D11439" t="s">
        <v>44</v>
      </c>
      <c r="E11439" t="s">
        <v>31</v>
      </c>
      <c r="F11439" t="s">
        <v>10891</v>
      </c>
      <c r="G11439" t="s">
        <v>10892</v>
      </c>
      <c r="H11439">
        <v>6</v>
      </c>
      <c r="I11439" s="17">
        <v>151601</v>
      </c>
      <c r="J11439" s="17">
        <v>10612.07</v>
      </c>
      <c r="K11439" s="17">
        <v>140988.93</v>
      </c>
      <c r="L11439" s="17">
        <v>87413.14</v>
      </c>
      <c r="M11439" s="17">
        <v>53575.79</v>
      </c>
      <c r="N11439" s="17">
        <v>60736.1937</v>
      </c>
    </row>
    <row r="11440" spans="1:14">
      <c r="A11440" s="16">
        <v>46214</v>
      </c>
      <c r="B11440" t="s">
        <v>11482</v>
      </c>
      <c r="C11440" t="s">
        <v>73</v>
      </c>
      <c r="D11440" t="s">
        <v>74</v>
      </c>
      <c r="E11440" t="s">
        <v>24</v>
      </c>
      <c r="F11440" t="s">
        <v>10891</v>
      </c>
      <c r="G11440" t="s">
        <v>10892</v>
      </c>
      <c r="H11440">
        <v>10</v>
      </c>
      <c r="I11440" s="17">
        <v>423844</v>
      </c>
      <c r="J11440" s="17">
        <v>0</v>
      </c>
      <c r="K11440" s="17">
        <v>423844</v>
      </c>
      <c r="L11440" s="17">
        <v>322121.44</v>
      </c>
      <c r="M11440" s="17">
        <v>101722.56</v>
      </c>
      <c r="N11440" s="17">
        <v>135171.8463</v>
      </c>
    </row>
    <row r="11441" spans="1:14">
      <c r="A11441" s="16">
        <v>46214</v>
      </c>
      <c r="B11441" t="s">
        <v>11483</v>
      </c>
      <c r="C11441" t="s">
        <v>33</v>
      </c>
      <c r="D11441" t="s">
        <v>34</v>
      </c>
      <c r="E11441" t="s">
        <v>35</v>
      </c>
      <c r="F11441" t="s">
        <v>10891</v>
      </c>
      <c r="G11441" t="s">
        <v>10892</v>
      </c>
      <c r="H11441">
        <v>3</v>
      </c>
      <c r="I11441" s="17">
        <v>547769</v>
      </c>
      <c r="J11441" s="17">
        <v>0</v>
      </c>
      <c r="K11441" s="17">
        <v>547769</v>
      </c>
      <c r="L11441" s="17">
        <v>394393.68</v>
      </c>
      <c r="M11441" s="17">
        <v>153375.32</v>
      </c>
      <c r="N11441" s="17">
        <v>197126.0805</v>
      </c>
    </row>
    <row r="11442" spans="1:14">
      <c r="A11442" s="16">
        <v>46214</v>
      </c>
      <c r="B11442" t="s">
        <v>11484</v>
      </c>
      <c r="C11442" t="s">
        <v>43</v>
      </c>
      <c r="D11442" t="s">
        <v>44</v>
      </c>
      <c r="E11442" t="s">
        <v>31</v>
      </c>
      <c r="F11442" t="s">
        <v>10891</v>
      </c>
      <c r="G11442" t="s">
        <v>10892</v>
      </c>
      <c r="H11442">
        <v>10</v>
      </c>
      <c r="I11442" s="17">
        <v>153786</v>
      </c>
      <c r="J11442" s="17">
        <v>15378.6</v>
      </c>
      <c r="K11442" s="17">
        <v>138407.4</v>
      </c>
      <c r="L11442" s="17">
        <v>85812.59</v>
      </c>
      <c r="M11442" s="17">
        <v>52594.81</v>
      </c>
      <c r="N11442" s="17">
        <v>60736.1937</v>
      </c>
    </row>
    <row r="11443" spans="1:14">
      <c r="A11443" s="16">
        <v>46214</v>
      </c>
      <c r="B11443" t="s">
        <v>11485</v>
      </c>
      <c r="C11443" t="s">
        <v>22</v>
      </c>
      <c r="D11443" t="s">
        <v>23</v>
      </c>
      <c r="E11443" t="s">
        <v>24</v>
      </c>
      <c r="F11443" t="s">
        <v>10891</v>
      </c>
      <c r="G11443" t="s">
        <v>10892</v>
      </c>
      <c r="H11443">
        <v>8</v>
      </c>
      <c r="I11443" s="17">
        <v>52947</v>
      </c>
      <c r="J11443" s="17">
        <v>5294.7</v>
      </c>
      <c r="K11443" s="17">
        <v>47652.3</v>
      </c>
      <c r="L11443" s="17">
        <v>36215.75</v>
      </c>
      <c r="M11443" s="17">
        <v>11436.55</v>
      </c>
      <c r="N11443" s="17">
        <v>135171.8463</v>
      </c>
    </row>
    <row r="11444" spans="1:14">
      <c r="A11444" s="16">
        <v>46214</v>
      </c>
      <c r="B11444" t="s">
        <v>11486</v>
      </c>
      <c r="C11444" t="s">
        <v>73</v>
      </c>
      <c r="D11444" t="s">
        <v>74</v>
      </c>
      <c r="E11444" t="s">
        <v>24</v>
      </c>
      <c r="F11444" t="s">
        <v>10891</v>
      </c>
      <c r="G11444" t="s">
        <v>10892</v>
      </c>
      <c r="H11444">
        <v>1</v>
      </c>
      <c r="I11444" s="17">
        <v>178806</v>
      </c>
      <c r="J11444" s="17">
        <v>16092.54</v>
      </c>
      <c r="K11444" s="17">
        <v>162713.46</v>
      </c>
      <c r="L11444" s="17">
        <v>123662.23</v>
      </c>
      <c r="M11444" s="17">
        <v>39051.23</v>
      </c>
      <c r="N11444" s="17">
        <v>135171.8463</v>
      </c>
    </row>
    <row r="11445" spans="1:14">
      <c r="A11445" s="16">
        <v>46214</v>
      </c>
      <c r="B11445" t="s">
        <v>11487</v>
      </c>
      <c r="C11445" t="s">
        <v>73</v>
      </c>
      <c r="D11445" t="s">
        <v>74</v>
      </c>
      <c r="E11445" t="s">
        <v>24</v>
      </c>
      <c r="F11445" t="s">
        <v>10891</v>
      </c>
      <c r="G11445" t="s">
        <v>10892</v>
      </c>
      <c r="H11445">
        <v>9</v>
      </c>
      <c r="I11445" s="17">
        <v>599173</v>
      </c>
      <c r="J11445" s="17">
        <v>0</v>
      </c>
      <c r="K11445" s="17">
        <v>599173</v>
      </c>
      <c r="L11445" s="17">
        <v>455371.48</v>
      </c>
      <c r="M11445" s="17">
        <v>143801.52</v>
      </c>
      <c r="N11445" s="17">
        <v>135171.8463</v>
      </c>
    </row>
    <row r="11446" spans="1:14">
      <c r="A11446" s="16">
        <v>46214</v>
      </c>
      <c r="B11446" t="s">
        <v>11488</v>
      </c>
      <c r="C11446" t="s">
        <v>29</v>
      </c>
      <c r="D11446" t="s">
        <v>30</v>
      </c>
      <c r="E11446" t="s">
        <v>31</v>
      </c>
      <c r="F11446" t="s">
        <v>10891</v>
      </c>
      <c r="G11446" t="s">
        <v>10892</v>
      </c>
      <c r="H11446">
        <v>11</v>
      </c>
      <c r="I11446" s="17">
        <v>731983</v>
      </c>
      <c r="J11446" s="17">
        <v>51238.81</v>
      </c>
      <c r="K11446" s="17">
        <v>680744.1899999999</v>
      </c>
      <c r="L11446" s="17">
        <v>422061.4</v>
      </c>
      <c r="M11446" s="17">
        <v>258682.79</v>
      </c>
      <c r="N11446" s="17">
        <v>60736.1937</v>
      </c>
    </row>
    <row r="11447" spans="1:14">
      <c r="A11447" s="16">
        <v>46214</v>
      </c>
      <c r="B11447" t="s">
        <v>11489</v>
      </c>
      <c r="C11447" t="s">
        <v>33</v>
      </c>
      <c r="D11447" t="s">
        <v>34</v>
      </c>
      <c r="E11447" t="s">
        <v>35</v>
      </c>
      <c r="F11447" t="s">
        <v>10891</v>
      </c>
      <c r="G11447" t="s">
        <v>10892</v>
      </c>
      <c r="H11447">
        <v>5</v>
      </c>
      <c r="I11447" s="17">
        <v>707066</v>
      </c>
      <c r="J11447" s="17">
        <v>77777.25999999999</v>
      </c>
      <c r="K11447" s="17">
        <v>629288.74</v>
      </c>
      <c r="L11447" s="17">
        <v>453087.89</v>
      </c>
      <c r="M11447" s="17">
        <v>176200.85</v>
      </c>
      <c r="N11447" s="17">
        <v>197126.0805</v>
      </c>
    </row>
    <row r="11448" spans="1:14">
      <c r="A11448" s="16">
        <v>46214</v>
      </c>
      <c r="B11448" t="s">
        <v>11490</v>
      </c>
      <c r="C11448" t="s">
        <v>73</v>
      </c>
      <c r="D11448" t="s">
        <v>74</v>
      </c>
      <c r="E11448" t="s">
        <v>24</v>
      </c>
      <c r="F11448" t="s">
        <v>10891</v>
      </c>
      <c r="G11448" t="s">
        <v>10892</v>
      </c>
      <c r="H11448">
        <v>1</v>
      </c>
      <c r="I11448" s="17">
        <v>465874</v>
      </c>
      <c r="J11448" s="17">
        <v>46587.4</v>
      </c>
      <c r="K11448" s="17">
        <v>419286.6</v>
      </c>
      <c r="L11448" s="17">
        <v>318657.82</v>
      </c>
      <c r="M11448" s="17">
        <v>100628.78</v>
      </c>
      <c r="N11448" s="17">
        <v>135171.8463</v>
      </c>
    </row>
    <row r="11449" spans="1:14">
      <c r="A11449" s="16">
        <v>46214</v>
      </c>
      <c r="B11449" t="s">
        <v>11491</v>
      </c>
      <c r="C11449" t="s">
        <v>47</v>
      </c>
      <c r="D11449" t="s">
        <v>48</v>
      </c>
      <c r="E11449" t="s">
        <v>35</v>
      </c>
      <c r="F11449" t="s">
        <v>10891</v>
      </c>
      <c r="G11449" t="s">
        <v>10892</v>
      </c>
      <c r="H11449">
        <v>1</v>
      </c>
      <c r="I11449" s="17">
        <v>849285</v>
      </c>
      <c r="J11449" s="17">
        <v>0</v>
      </c>
      <c r="K11449" s="17">
        <v>849285</v>
      </c>
      <c r="L11449" s="17">
        <v>611485.2</v>
      </c>
      <c r="M11449" s="17">
        <v>237799.8</v>
      </c>
      <c r="N11449" s="17">
        <v>197126.0805</v>
      </c>
    </row>
    <row r="11450" spans="1:14">
      <c r="A11450" s="16">
        <v>46214</v>
      </c>
      <c r="B11450" t="s">
        <v>11492</v>
      </c>
      <c r="C11450" t="s">
        <v>26</v>
      </c>
      <c r="D11450" t="s">
        <v>27</v>
      </c>
      <c r="E11450" t="s">
        <v>17</v>
      </c>
      <c r="F11450" t="s">
        <v>10891</v>
      </c>
      <c r="G11450" t="s">
        <v>10892</v>
      </c>
      <c r="H11450">
        <v>9</v>
      </c>
      <c r="I11450" s="17">
        <v>69696</v>
      </c>
      <c r="J11450" s="17">
        <v>4878.72</v>
      </c>
      <c r="K11450" s="17">
        <v>64817.28</v>
      </c>
      <c r="L11450" s="17">
        <v>45372.1</v>
      </c>
      <c r="M11450" s="17">
        <v>19445.18</v>
      </c>
      <c r="N11450" s="17">
        <v>132266.0502</v>
      </c>
    </row>
    <row r="11451" spans="1:14">
      <c r="A11451" s="16">
        <v>46214</v>
      </c>
      <c r="B11451" t="s">
        <v>11493</v>
      </c>
      <c r="C11451" t="s">
        <v>26</v>
      </c>
      <c r="D11451" t="s">
        <v>27</v>
      </c>
      <c r="E11451" t="s">
        <v>17</v>
      </c>
      <c r="F11451" t="s">
        <v>10891</v>
      </c>
      <c r="G11451" t="s">
        <v>10892</v>
      </c>
      <c r="H11451">
        <v>2</v>
      </c>
      <c r="I11451" s="17">
        <v>147331</v>
      </c>
      <c r="J11451" s="17">
        <v>17679.72</v>
      </c>
      <c r="K11451" s="17">
        <v>129651.28</v>
      </c>
      <c r="L11451" s="17">
        <v>90755.89999999999</v>
      </c>
      <c r="M11451" s="17">
        <v>38895.38</v>
      </c>
      <c r="N11451" s="17">
        <v>132266.0502</v>
      </c>
    </row>
    <row r="11452" spans="1:14">
      <c r="A11452" s="16">
        <v>46214</v>
      </c>
      <c r="B11452" t="s">
        <v>11494</v>
      </c>
      <c r="C11452" t="s">
        <v>73</v>
      </c>
      <c r="D11452" t="s">
        <v>74</v>
      </c>
      <c r="E11452" t="s">
        <v>24</v>
      </c>
      <c r="F11452" t="s">
        <v>10891</v>
      </c>
      <c r="G11452" t="s">
        <v>10892</v>
      </c>
      <c r="H11452">
        <v>6</v>
      </c>
      <c r="I11452" s="17">
        <v>566837</v>
      </c>
      <c r="J11452" s="17">
        <v>62352.07</v>
      </c>
      <c r="K11452" s="17">
        <v>504484.93</v>
      </c>
      <c r="L11452" s="17">
        <v>383408.55</v>
      </c>
      <c r="M11452" s="17">
        <v>121076.38</v>
      </c>
      <c r="N11452" s="17">
        <v>135171.8463</v>
      </c>
    </row>
    <row r="11453" spans="1:14">
      <c r="A11453" s="16">
        <v>46214</v>
      </c>
      <c r="B11453" t="s">
        <v>11495</v>
      </c>
      <c r="C11453" t="s">
        <v>43</v>
      </c>
      <c r="D11453" t="s">
        <v>44</v>
      </c>
      <c r="E11453" t="s">
        <v>31</v>
      </c>
      <c r="F11453" t="s">
        <v>10891</v>
      </c>
      <c r="G11453" t="s">
        <v>10892</v>
      </c>
      <c r="H11453">
        <v>5</v>
      </c>
      <c r="I11453" s="17">
        <v>134612</v>
      </c>
      <c r="J11453" s="17">
        <v>0</v>
      </c>
      <c r="K11453" s="17">
        <v>134612</v>
      </c>
      <c r="L11453" s="17">
        <v>83459.44</v>
      </c>
      <c r="M11453" s="17">
        <v>51152.56</v>
      </c>
      <c r="N11453" s="17">
        <v>60736.1937</v>
      </c>
    </row>
    <row r="11454" spans="1:14">
      <c r="A11454" s="16">
        <v>46214</v>
      </c>
      <c r="B11454" t="s">
        <v>11496</v>
      </c>
      <c r="C11454" t="s">
        <v>26</v>
      </c>
      <c r="D11454" t="s">
        <v>27</v>
      </c>
      <c r="E11454" t="s">
        <v>17</v>
      </c>
      <c r="F11454" t="s">
        <v>10891</v>
      </c>
      <c r="G11454" t="s">
        <v>10892</v>
      </c>
      <c r="H11454">
        <v>7</v>
      </c>
      <c r="I11454" s="17">
        <v>549123</v>
      </c>
      <c r="J11454" s="17">
        <v>0</v>
      </c>
      <c r="K11454" s="17">
        <v>549123</v>
      </c>
      <c r="L11454" s="17">
        <v>384386.1</v>
      </c>
      <c r="M11454" s="17">
        <v>164736.9</v>
      </c>
      <c r="N11454" s="17">
        <v>132266.0502</v>
      </c>
    </row>
    <row r="11455" spans="1:14">
      <c r="A11455" s="16">
        <v>46214</v>
      </c>
      <c r="B11455" t="s">
        <v>11497</v>
      </c>
      <c r="C11455" t="s">
        <v>29</v>
      </c>
      <c r="D11455" t="s">
        <v>30</v>
      </c>
      <c r="E11455" t="s">
        <v>31</v>
      </c>
      <c r="F11455" t="s">
        <v>10891</v>
      </c>
      <c r="G11455" t="s">
        <v>10892</v>
      </c>
      <c r="H11455">
        <v>1</v>
      </c>
      <c r="I11455" s="17">
        <v>796341</v>
      </c>
      <c r="J11455" s="17">
        <v>0</v>
      </c>
      <c r="K11455" s="17">
        <v>796341</v>
      </c>
      <c r="L11455" s="17">
        <v>493731.42</v>
      </c>
      <c r="M11455" s="17">
        <v>302609.58</v>
      </c>
      <c r="N11455" s="17">
        <v>60736.1937</v>
      </c>
    </row>
    <row r="11456" spans="1:14">
      <c r="A11456" s="16">
        <v>46214</v>
      </c>
      <c r="B11456" t="s">
        <v>11498</v>
      </c>
      <c r="C11456" t="s">
        <v>47</v>
      </c>
      <c r="D11456" t="s">
        <v>48</v>
      </c>
      <c r="E11456" t="s">
        <v>35</v>
      </c>
      <c r="F11456" t="s">
        <v>10891</v>
      </c>
      <c r="G11456" t="s">
        <v>10892</v>
      </c>
      <c r="H11456">
        <v>12</v>
      </c>
      <c r="I11456" s="17">
        <v>773225</v>
      </c>
      <c r="J11456" s="17">
        <v>15464.5</v>
      </c>
      <c r="K11456" s="17">
        <v>757760.5</v>
      </c>
      <c r="L11456" s="17">
        <v>545587.5600000001</v>
      </c>
      <c r="M11456" s="17">
        <v>212172.94</v>
      </c>
      <c r="N11456" s="17">
        <v>197126.0805</v>
      </c>
    </row>
    <row r="11457" spans="1:14">
      <c r="A11457" s="16">
        <v>46214</v>
      </c>
      <c r="B11457" t="s">
        <v>11499</v>
      </c>
      <c r="C11457" t="s">
        <v>29</v>
      </c>
      <c r="D11457" t="s">
        <v>30</v>
      </c>
      <c r="E11457" t="s">
        <v>31</v>
      </c>
      <c r="F11457" t="s">
        <v>10891</v>
      </c>
      <c r="G11457" t="s">
        <v>10892</v>
      </c>
      <c r="H11457">
        <v>4</v>
      </c>
      <c r="I11457" s="17">
        <v>517317</v>
      </c>
      <c r="J11457" s="17">
        <v>20692.68</v>
      </c>
      <c r="K11457" s="17">
        <v>496624.32</v>
      </c>
      <c r="L11457" s="17">
        <v>307907.08</v>
      </c>
      <c r="M11457" s="17">
        <v>188717.24</v>
      </c>
      <c r="N11457" s="17">
        <v>60736.1937</v>
      </c>
    </row>
    <row r="11458" spans="1:14">
      <c r="A11458" s="16">
        <v>46214</v>
      </c>
      <c r="B11458" t="s">
        <v>11500</v>
      </c>
      <c r="C11458" t="s">
        <v>47</v>
      </c>
      <c r="D11458" t="s">
        <v>48</v>
      </c>
      <c r="E11458" t="s">
        <v>35</v>
      </c>
      <c r="F11458" t="s">
        <v>10891</v>
      </c>
      <c r="G11458" t="s">
        <v>10892</v>
      </c>
      <c r="H11458">
        <v>10</v>
      </c>
      <c r="I11458" s="17">
        <v>844344</v>
      </c>
      <c r="J11458" s="17">
        <v>75990.96000000001</v>
      </c>
      <c r="K11458" s="17">
        <v>768353.04</v>
      </c>
      <c r="L11458" s="17">
        <v>553214.1899999999</v>
      </c>
      <c r="M11458" s="17">
        <v>215138.85</v>
      </c>
      <c r="N11458" s="17">
        <v>197126.0805</v>
      </c>
    </row>
    <row r="11459" spans="1:14">
      <c r="A11459" s="16">
        <v>46214</v>
      </c>
      <c r="B11459" t="s">
        <v>11501</v>
      </c>
      <c r="C11459" t="s">
        <v>43</v>
      </c>
      <c r="D11459" t="s">
        <v>44</v>
      </c>
      <c r="E11459" t="s">
        <v>31</v>
      </c>
      <c r="F11459" t="s">
        <v>10891</v>
      </c>
      <c r="G11459" t="s">
        <v>10892</v>
      </c>
      <c r="H11459">
        <v>5</v>
      </c>
      <c r="I11459" s="17">
        <v>96680</v>
      </c>
      <c r="J11459" s="17">
        <v>11601.6</v>
      </c>
      <c r="K11459" s="17">
        <v>85078.39999999999</v>
      </c>
      <c r="L11459" s="17">
        <v>52748.61</v>
      </c>
      <c r="M11459" s="17">
        <v>32329.79</v>
      </c>
      <c r="N11459" s="17">
        <v>60736.1937</v>
      </c>
    </row>
    <row r="11460" spans="1:14">
      <c r="A11460" s="16">
        <v>46214</v>
      </c>
      <c r="B11460" t="s">
        <v>11502</v>
      </c>
      <c r="C11460" t="s">
        <v>47</v>
      </c>
      <c r="D11460" t="s">
        <v>48</v>
      </c>
      <c r="E11460" t="s">
        <v>35</v>
      </c>
      <c r="F11460" t="s">
        <v>10891</v>
      </c>
      <c r="G11460" t="s">
        <v>10892</v>
      </c>
      <c r="H11460">
        <v>8</v>
      </c>
      <c r="I11460" s="17">
        <v>133556</v>
      </c>
      <c r="J11460" s="17">
        <v>10684.48</v>
      </c>
      <c r="K11460" s="17">
        <v>122871.52</v>
      </c>
      <c r="L11460" s="17">
        <v>88467.49000000001</v>
      </c>
      <c r="M11460" s="17">
        <v>34404.03</v>
      </c>
      <c r="N11460" s="17">
        <v>197126.0805</v>
      </c>
    </row>
    <row r="11461" spans="1:14">
      <c r="A11461" s="16">
        <v>46214</v>
      </c>
      <c r="B11461" t="s">
        <v>11503</v>
      </c>
      <c r="C11461" t="s">
        <v>73</v>
      </c>
      <c r="D11461" t="s">
        <v>74</v>
      </c>
      <c r="E11461" t="s">
        <v>24</v>
      </c>
      <c r="F11461" t="s">
        <v>10891</v>
      </c>
      <c r="G11461" t="s">
        <v>10892</v>
      </c>
      <c r="H11461">
        <v>8</v>
      </c>
      <c r="I11461" s="17">
        <v>257000</v>
      </c>
      <c r="J11461" s="17">
        <v>0</v>
      </c>
      <c r="K11461" s="17">
        <v>257000</v>
      </c>
      <c r="L11461" s="17">
        <v>195320</v>
      </c>
      <c r="M11461" s="17">
        <v>61680</v>
      </c>
      <c r="N11461" s="17">
        <v>135171.8463</v>
      </c>
    </row>
    <row r="11462" spans="1:14">
      <c r="A11462" s="16">
        <v>46214</v>
      </c>
      <c r="B11462" t="s">
        <v>11504</v>
      </c>
      <c r="C11462" t="s">
        <v>33</v>
      </c>
      <c r="D11462" t="s">
        <v>34</v>
      </c>
      <c r="E11462" t="s">
        <v>35</v>
      </c>
      <c r="F11462" t="s">
        <v>10891</v>
      </c>
      <c r="G11462" t="s">
        <v>10892</v>
      </c>
      <c r="H11462">
        <v>8</v>
      </c>
      <c r="I11462" s="17">
        <v>770186</v>
      </c>
      <c r="J11462" s="17">
        <v>0</v>
      </c>
      <c r="K11462" s="17">
        <v>770186</v>
      </c>
      <c r="L11462" s="17">
        <v>554533.92</v>
      </c>
      <c r="M11462" s="17">
        <v>215652.08</v>
      </c>
      <c r="N11462" s="17">
        <v>197126.0805</v>
      </c>
    </row>
    <row r="11463" spans="1:14">
      <c r="A11463" s="16">
        <v>46214</v>
      </c>
      <c r="B11463" t="s">
        <v>11505</v>
      </c>
      <c r="C11463" t="s">
        <v>15</v>
      </c>
      <c r="D11463" t="s">
        <v>16</v>
      </c>
      <c r="E11463" t="s">
        <v>17</v>
      </c>
      <c r="F11463" t="s">
        <v>10891</v>
      </c>
      <c r="G11463" t="s">
        <v>10892</v>
      </c>
      <c r="H11463">
        <v>5</v>
      </c>
      <c r="I11463" s="17">
        <v>611149</v>
      </c>
      <c r="J11463" s="17">
        <v>24445.96</v>
      </c>
      <c r="K11463" s="17">
        <v>586703.04</v>
      </c>
      <c r="L11463" s="17">
        <v>410692.13</v>
      </c>
      <c r="M11463" s="17">
        <v>176010.91</v>
      </c>
      <c r="N11463" s="17">
        <v>132266.0502</v>
      </c>
    </row>
    <row r="11464" spans="1:14">
      <c r="A11464" s="16">
        <v>46214</v>
      </c>
      <c r="B11464" t="s">
        <v>11506</v>
      </c>
      <c r="C11464" t="s">
        <v>73</v>
      </c>
      <c r="D11464" t="s">
        <v>74</v>
      </c>
      <c r="E11464" t="s">
        <v>24</v>
      </c>
      <c r="F11464" t="s">
        <v>10891</v>
      </c>
      <c r="G11464" t="s">
        <v>10892</v>
      </c>
      <c r="H11464">
        <v>11</v>
      </c>
      <c r="I11464" s="17">
        <v>775728</v>
      </c>
      <c r="J11464" s="17">
        <v>0</v>
      </c>
      <c r="K11464" s="17">
        <v>775728</v>
      </c>
      <c r="L11464" s="17">
        <v>589553.28</v>
      </c>
      <c r="M11464" s="17">
        <v>186174.72</v>
      </c>
      <c r="N11464" s="17">
        <v>135171.8463</v>
      </c>
    </row>
    <row r="11465" spans="1:14">
      <c r="A11465" s="16">
        <v>46214</v>
      </c>
      <c r="B11465" t="s">
        <v>11507</v>
      </c>
      <c r="C11465" t="s">
        <v>73</v>
      </c>
      <c r="D11465" t="s">
        <v>74</v>
      </c>
      <c r="E11465" t="s">
        <v>24</v>
      </c>
      <c r="F11465" t="s">
        <v>10891</v>
      </c>
      <c r="G11465" t="s">
        <v>10892</v>
      </c>
      <c r="H11465">
        <v>5</v>
      </c>
      <c r="I11465" s="17">
        <v>625968</v>
      </c>
      <c r="J11465" s="17">
        <v>93895.2</v>
      </c>
      <c r="K11465" s="17">
        <v>532072.8</v>
      </c>
      <c r="L11465" s="17">
        <v>404375.33</v>
      </c>
      <c r="M11465" s="17">
        <v>127697.47</v>
      </c>
      <c r="N11465" s="17">
        <v>135171.8463</v>
      </c>
    </row>
    <row r="11466" spans="1:14">
      <c r="A11466" s="16">
        <v>46214</v>
      </c>
      <c r="B11466" t="s">
        <v>11508</v>
      </c>
      <c r="C11466" t="s">
        <v>33</v>
      </c>
      <c r="D11466" t="s">
        <v>34</v>
      </c>
      <c r="E11466" t="s">
        <v>35</v>
      </c>
      <c r="F11466" t="s">
        <v>10891</v>
      </c>
      <c r="G11466" t="s">
        <v>10892</v>
      </c>
      <c r="H11466">
        <v>5</v>
      </c>
      <c r="I11466" s="17">
        <v>199741</v>
      </c>
      <c r="J11466" s="17">
        <v>25966.33</v>
      </c>
      <c r="K11466" s="17">
        <v>173774.67</v>
      </c>
      <c r="L11466" s="17">
        <v>125117.76</v>
      </c>
      <c r="M11466" s="17">
        <v>48656.91</v>
      </c>
      <c r="N11466" s="17">
        <v>197126.0805</v>
      </c>
    </row>
    <row r="11467" spans="1:14">
      <c r="A11467" s="16">
        <v>46214</v>
      </c>
      <c r="B11467" t="s">
        <v>11509</v>
      </c>
      <c r="C11467" t="s">
        <v>43</v>
      </c>
      <c r="D11467" t="s">
        <v>44</v>
      </c>
      <c r="E11467" t="s">
        <v>31</v>
      </c>
      <c r="F11467" t="s">
        <v>10891</v>
      </c>
      <c r="G11467" t="s">
        <v>10892</v>
      </c>
      <c r="H11467">
        <v>8</v>
      </c>
      <c r="I11467" s="17">
        <v>372341</v>
      </c>
      <c r="J11467" s="17">
        <v>11170.23</v>
      </c>
      <c r="K11467" s="17">
        <v>361170.77</v>
      </c>
      <c r="L11467" s="17">
        <v>223925.88</v>
      </c>
      <c r="M11467" s="17">
        <v>137244.89</v>
      </c>
      <c r="N11467" s="17">
        <v>60736.1937</v>
      </c>
    </row>
    <row r="11468" spans="1:14">
      <c r="A11468" s="16">
        <v>46214</v>
      </c>
      <c r="B11468" t="s">
        <v>11510</v>
      </c>
      <c r="C11468" t="s">
        <v>33</v>
      </c>
      <c r="D11468" t="s">
        <v>34</v>
      </c>
      <c r="E11468" t="s">
        <v>35</v>
      </c>
      <c r="F11468" t="s">
        <v>10891</v>
      </c>
      <c r="G11468" t="s">
        <v>10892</v>
      </c>
      <c r="H11468">
        <v>11</v>
      </c>
      <c r="I11468" s="17">
        <v>304366</v>
      </c>
      <c r="J11468" s="17">
        <v>45654.9</v>
      </c>
      <c r="K11468" s="17">
        <v>258711.1</v>
      </c>
      <c r="L11468" s="17">
        <v>186271.99</v>
      </c>
      <c r="M11468" s="17">
        <v>72439.11</v>
      </c>
      <c r="N11468" s="17">
        <v>197126.0805</v>
      </c>
    </row>
    <row r="11469" spans="1:14">
      <c r="A11469" s="16">
        <v>46214</v>
      </c>
      <c r="B11469" t="s">
        <v>11511</v>
      </c>
      <c r="C11469" t="s">
        <v>26</v>
      </c>
      <c r="D11469" t="s">
        <v>27</v>
      </c>
      <c r="E11469" t="s">
        <v>17</v>
      </c>
      <c r="F11469" t="s">
        <v>10891</v>
      </c>
      <c r="G11469" t="s">
        <v>10892</v>
      </c>
      <c r="H11469">
        <v>11</v>
      </c>
      <c r="I11469" s="17">
        <v>838343</v>
      </c>
      <c r="J11469" s="17">
        <v>0</v>
      </c>
      <c r="K11469" s="17">
        <v>838343</v>
      </c>
      <c r="L11469" s="17">
        <v>586840.1</v>
      </c>
      <c r="M11469" s="17">
        <v>251502.9</v>
      </c>
      <c r="N11469" s="17">
        <v>132266.0502</v>
      </c>
    </row>
    <row r="11470" spans="1:14">
      <c r="A11470" s="16">
        <v>46214</v>
      </c>
      <c r="B11470" t="s">
        <v>11512</v>
      </c>
      <c r="C11470" t="s">
        <v>29</v>
      </c>
      <c r="D11470" t="s">
        <v>30</v>
      </c>
      <c r="E11470" t="s">
        <v>31</v>
      </c>
      <c r="F11470" t="s">
        <v>10891</v>
      </c>
      <c r="G11470" t="s">
        <v>10892</v>
      </c>
      <c r="H11470">
        <v>7</v>
      </c>
      <c r="I11470" s="17">
        <v>435518</v>
      </c>
      <c r="J11470" s="17">
        <v>0</v>
      </c>
      <c r="K11470" s="17">
        <v>435518</v>
      </c>
      <c r="L11470" s="17">
        <v>270021.16</v>
      </c>
      <c r="M11470" s="17">
        <v>165496.84</v>
      </c>
      <c r="N11470" s="17">
        <v>60736.1937</v>
      </c>
    </row>
    <row r="11471" spans="1:14">
      <c r="A11471" s="16">
        <v>46214</v>
      </c>
      <c r="B11471" t="s">
        <v>11513</v>
      </c>
      <c r="C11471" t="s">
        <v>73</v>
      </c>
      <c r="D11471" t="s">
        <v>74</v>
      </c>
      <c r="E11471" t="s">
        <v>24</v>
      </c>
      <c r="F11471" t="s">
        <v>10891</v>
      </c>
      <c r="G11471" t="s">
        <v>10892</v>
      </c>
      <c r="H11471">
        <v>1</v>
      </c>
      <c r="I11471" s="17">
        <v>560427</v>
      </c>
      <c r="J11471" s="17">
        <v>11208.54</v>
      </c>
      <c r="K11471" s="17">
        <v>549218.46</v>
      </c>
      <c r="L11471" s="17">
        <v>417406.03</v>
      </c>
      <c r="M11471" s="17">
        <v>131812.43</v>
      </c>
      <c r="N11471" s="17">
        <v>135171.8463</v>
      </c>
    </row>
    <row r="11472" spans="1:14">
      <c r="A11472" s="16">
        <v>46214</v>
      </c>
      <c r="B11472" t="s">
        <v>11514</v>
      </c>
      <c r="C11472" t="s">
        <v>29</v>
      </c>
      <c r="D11472" t="s">
        <v>30</v>
      </c>
      <c r="E11472" t="s">
        <v>31</v>
      </c>
      <c r="F11472" t="s">
        <v>10891</v>
      </c>
      <c r="G11472" t="s">
        <v>10892</v>
      </c>
      <c r="H11472">
        <v>11</v>
      </c>
      <c r="I11472" s="17">
        <v>832276</v>
      </c>
      <c r="J11472" s="17">
        <v>24968.28</v>
      </c>
      <c r="K11472" s="17">
        <v>807307.72</v>
      </c>
      <c r="L11472" s="17">
        <v>500530.79</v>
      </c>
      <c r="M11472" s="17">
        <v>306776.93</v>
      </c>
      <c r="N11472" s="17">
        <v>60736.1937</v>
      </c>
    </row>
    <row r="11473" spans="1:14">
      <c r="A11473" s="16">
        <v>46214</v>
      </c>
      <c r="B11473" t="s">
        <v>11515</v>
      </c>
      <c r="C11473" t="s">
        <v>15</v>
      </c>
      <c r="D11473" t="s">
        <v>16</v>
      </c>
      <c r="E11473" t="s">
        <v>17</v>
      </c>
      <c r="F11473" t="s">
        <v>10891</v>
      </c>
      <c r="G11473" t="s">
        <v>10892</v>
      </c>
      <c r="H11473">
        <v>9</v>
      </c>
      <c r="I11473" s="17">
        <v>331376</v>
      </c>
      <c r="J11473" s="17">
        <v>43078.88</v>
      </c>
      <c r="K11473" s="17">
        <v>288297.12</v>
      </c>
      <c r="L11473" s="17">
        <v>201807.98</v>
      </c>
      <c r="M11473" s="17">
        <v>86489.14</v>
      </c>
      <c r="N11473" s="17">
        <v>132266.0502</v>
      </c>
    </row>
    <row r="11474" spans="1:14">
      <c r="A11474" s="16">
        <v>46214</v>
      </c>
      <c r="B11474" t="s">
        <v>11516</v>
      </c>
      <c r="C11474" t="s">
        <v>26</v>
      </c>
      <c r="D11474" t="s">
        <v>27</v>
      </c>
      <c r="E11474" t="s">
        <v>17</v>
      </c>
      <c r="F11474" t="s">
        <v>10891</v>
      </c>
      <c r="G11474" t="s">
        <v>10892</v>
      </c>
      <c r="H11474">
        <v>12</v>
      </c>
      <c r="I11474" s="17">
        <v>51530</v>
      </c>
      <c r="J11474" s="17">
        <v>0</v>
      </c>
      <c r="K11474" s="17">
        <v>51530</v>
      </c>
      <c r="L11474" s="17">
        <v>36071</v>
      </c>
      <c r="M11474" s="17">
        <v>15459</v>
      </c>
      <c r="N11474" s="17">
        <v>132266.0502</v>
      </c>
    </row>
    <row r="11475" spans="1:14">
      <c r="A11475" s="16">
        <v>46214</v>
      </c>
      <c r="B11475" t="s">
        <v>11517</v>
      </c>
      <c r="C11475" t="s">
        <v>33</v>
      </c>
      <c r="D11475" t="s">
        <v>34</v>
      </c>
      <c r="E11475" t="s">
        <v>35</v>
      </c>
      <c r="F11475" t="s">
        <v>10891</v>
      </c>
      <c r="G11475" t="s">
        <v>10892</v>
      </c>
      <c r="H11475">
        <v>3</v>
      </c>
      <c r="I11475" s="17">
        <v>682148</v>
      </c>
      <c r="J11475" s="17">
        <v>0</v>
      </c>
      <c r="K11475" s="17">
        <v>682148</v>
      </c>
      <c r="L11475" s="17">
        <v>491146.56</v>
      </c>
      <c r="M11475" s="17">
        <v>191001.44</v>
      </c>
      <c r="N11475" s="17">
        <v>197126.0805</v>
      </c>
    </row>
    <row r="11476" spans="1:14">
      <c r="A11476" s="16">
        <v>46214</v>
      </c>
      <c r="B11476" t="s">
        <v>11518</v>
      </c>
      <c r="C11476" t="s">
        <v>43</v>
      </c>
      <c r="D11476" t="s">
        <v>44</v>
      </c>
      <c r="E11476" t="s">
        <v>31</v>
      </c>
      <c r="F11476" t="s">
        <v>10891</v>
      </c>
      <c r="G11476" t="s">
        <v>10892</v>
      </c>
      <c r="H11476">
        <v>5</v>
      </c>
      <c r="I11476" s="17">
        <v>809568</v>
      </c>
      <c r="J11476" s="17">
        <v>0</v>
      </c>
      <c r="K11476" s="17">
        <v>809568</v>
      </c>
      <c r="L11476" s="17">
        <v>501932.16</v>
      </c>
      <c r="M11476" s="17">
        <v>307635.84</v>
      </c>
      <c r="N11476" s="17">
        <v>60736.1937</v>
      </c>
    </row>
    <row r="11477" spans="1:14">
      <c r="A11477" s="16">
        <v>46214</v>
      </c>
      <c r="B11477" t="s">
        <v>11519</v>
      </c>
      <c r="C11477" t="s">
        <v>73</v>
      </c>
      <c r="D11477" t="s">
        <v>74</v>
      </c>
      <c r="E11477" t="s">
        <v>24</v>
      </c>
      <c r="F11477" t="s">
        <v>10891</v>
      </c>
      <c r="G11477" t="s">
        <v>10892</v>
      </c>
      <c r="H11477">
        <v>4</v>
      </c>
      <c r="I11477" s="17">
        <v>164500</v>
      </c>
      <c r="J11477" s="17">
        <v>0</v>
      </c>
      <c r="K11477" s="17">
        <v>164500</v>
      </c>
      <c r="L11477" s="17">
        <v>125020</v>
      </c>
      <c r="M11477" s="17">
        <v>39480</v>
      </c>
      <c r="N11477" s="17">
        <v>135171.8463</v>
      </c>
    </row>
    <row r="11478" spans="1:14">
      <c r="A11478" s="16">
        <v>46214</v>
      </c>
      <c r="B11478" t="s">
        <v>11520</v>
      </c>
      <c r="C11478" t="s">
        <v>15</v>
      </c>
      <c r="D11478" t="s">
        <v>16</v>
      </c>
      <c r="E11478" t="s">
        <v>17</v>
      </c>
      <c r="F11478" t="s">
        <v>10891</v>
      </c>
      <c r="G11478" t="s">
        <v>10892</v>
      </c>
      <c r="H11478">
        <v>1</v>
      </c>
      <c r="I11478" s="17">
        <v>325077</v>
      </c>
      <c r="J11478" s="17">
        <v>0</v>
      </c>
      <c r="K11478" s="17">
        <v>325077</v>
      </c>
      <c r="L11478" s="17">
        <v>227553.9</v>
      </c>
      <c r="M11478" s="17">
        <v>97523.10000000001</v>
      </c>
      <c r="N11478" s="17">
        <v>132266.0502</v>
      </c>
    </row>
    <row r="11479" spans="1:14">
      <c r="A11479" s="16">
        <v>46214</v>
      </c>
      <c r="B11479" t="s">
        <v>11521</v>
      </c>
      <c r="C11479" t="s">
        <v>22</v>
      </c>
      <c r="D11479" t="s">
        <v>23</v>
      </c>
      <c r="E11479" t="s">
        <v>24</v>
      </c>
      <c r="F11479" t="s">
        <v>10891</v>
      </c>
      <c r="G11479" t="s">
        <v>10892</v>
      </c>
      <c r="H11479">
        <v>1</v>
      </c>
      <c r="I11479" s="17">
        <v>689800</v>
      </c>
      <c r="J11479" s="17">
        <v>27592</v>
      </c>
      <c r="K11479" s="17">
        <v>662208</v>
      </c>
      <c r="L11479" s="17">
        <v>503278.08</v>
      </c>
      <c r="M11479" s="17">
        <v>158929.92</v>
      </c>
      <c r="N11479" s="17">
        <v>135171.8463</v>
      </c>
    </row>
    <row r="11480" spans="1:14">
      <c r="A11480" s="16">
        <v>46214</v>
      </c>
      <c r="B11480" t="s">
        <v>11522</v>
      </c>
      <c r="C11480" t="s">
        <v>33</v>
      </c>
      <c r="D11480" t="s">
        <v>34</v>
      </c>
      <c r="E11480" t="s">
        <v>35</v>
      </c>
      <c r="F11480" t="s">
        <v>10891</v>
      </c>
      <c r="G11480" t="s">
        <v>10892</v>
      </c>
      <c r="H11480">
        <v>7</v>
      </c>
      <c r="I11480" s="17">
        <v>101617</v>
      </c>
      <c r="J11480" s="17">
        <v>13210.21</v>
      </c>
      <c r="K11480" s="17">
        <v>88406.78999999999</v>
      </c>
      <c r="L11480" s="17">
        <v>63652.89</v>
      </c>
      <c r="M11480" s="17">
        <v>24753.9</v>
      </c>
      <c r="N11480" s="17">
        <v>197126.0805</v>
      </c>
    </row>
    <row r="11481" spans="1:14">
      <c r="A11481" s="16">
        <v>46214</v>
      </c>
      <c r="B11481" t="s">
        <v>11523</v>
      </c>
      <c r="C11481" t="s">
        <v>43</v>
      </c>
      <c r="D11481" t="s">
        <v>44</v>
      </c>
      <c r="E11481" t="s">
        <v>31</v>
      </c>
      <c r="F11481" t="s">
        <v>10891</v>
      </c>
      <c r="G11481" t="s">
        <v>10892</v>
      </c>
      <c r="H11481">
        <v>10</v>
      </c>
      <c r="I11481" s="17">
        <v>791793</v>
      </c>
      <c r="J11481" s="17">
        <v>79179.3</v>
      </c>
      <c r="K11481" s="17">
        <v>712613.7</v>
      </c>
      <c r="L11481" s="17">
        <v>441820.49</v>
      </c>
      <c r="M11481" s="17">
        <v>270793.21</v>
      </c>
      <c r="N11481" s="17">
        <v>60736.1937</v>
      </c>
    </row>
    <row r="11482" spans="1:14">
      <c r="A11482" s="16">
        <v>46214</v>
      </c>
      <c r="B11482" t="s">
        <v>11524</v>
      </c>
      <c r="C11482" t="s">
        <v>26</v>
      </c>
      <c r="D11482" t="s">
        <v>27</v>
      </c>
      <c r="E11482" t="s">
        <v>17</v>
      </c>
      <c r="F11482" t="s">
        <v>10891</v>
      </c>
      <c r="G11482" t="s">
        <v>10892</v>
      </c>
      <c r="H11482">
        <v>2</v>
      </c>
      <c r="I11482" s="17">
        <v>514122</v>
      </c>
      <c r="J11482" s="17">
        <v>71977.08</v>
      </c>
      <c r="K11482" s="17">
        <v>442144.92</v>
      </c>
      <c r="L11482" s="17">
        <v>309501.44</v>
      </c>
      <c r="M11482" s="17">
        <v>132643.48</v>
      </c>
      <c r="N11482" s="17">
        <v>132266.0502</v>
      </c>
    </row>
    <row r="11483" spans="1:14">
      <c r="A11483" s="16">
        <v>46214</v>
      </c>
      <c r="B11483" t="s">
        <v>11525</v>
      </c>
      <c r="C11483" t="s">
        <v>73</v>
      </c>
      <c r="D11483" t="s">
        <v>74</v>
      </c>
      <c r="E11483" t="s">
        <v>24</v>
      </c>
      <c r="F11483" t="s">
        <v>10891</v>
      </c>
      <c r="G11483" t="s">
        <v>10892</v>
      </c>
      <c r="H11483">
        <v>11</v>
      </c>
      <c r="I11483" s="17">
        <v>254990</v>
      </c>
      <c r="J11483" s="17">
        <v>20399.2</v>
      </c>
      <c r="K11483" s="17">
        <v>234590.8</v>
      </c>
      <c r="L11483" s="17">
        <v>178289.01</v>
      </c>
      <c r="M11483" s="17">
        <v>56301.79</v>
      </c>
      <c r="N11483" s="17">
        <v>135171.8463</v>
      </c>
    </row>
    <row r="11484" spans="1:14">
      <c r="A11484" s="16">
        <v>46214</v>
      </c>
      <c r="B11484" t="s">
        <v>11526</v>
      </c>
      <c r="C11484" t="s">
        <v>73</v>
      </c>
      <c r="D11484" t="s">
        <v>74</v>
      </c>
      <c r="E11484" t="s">
        <v>24</v>
      </c>
      <c r="F11484" t="s">
        <v>10891</v>
      </c>
      <c r="G11484" t="s">
        <v>10892</v>
      </c>
      <c r="H11484">
        <v>4</v>
      </c>
      <c r="I11484" s="17">
        <v>519238</v>
      </c>
      <c r="J11484" s="17">
        <v>67500.94</v>
      </c>
      <c r="K11484" s="17">
        <v>451737.06</v>
      </c>
      <c r="L11484" s="17">
        <v>343320.17</v>
      </c>
      <c r="M11484" s="17">
        <v>108416.89</v>
      </c>
      <c r="N11484" s="17">
        <v>135171.8463</v>
      </c>
    </row>
    <row r="11485" spans="1:14">
      <c r="A11485" s="16">
        <v>46214</v>
      </c>
      <c r="B11485" t="s">
        <v>11527</v>
      </c>
      <c r="C11485" t="s">
        <v>15</v>
      </c>
      <c r="D11485" t="s">
        <v>16</v>
      </c>
      <c r="E11485" t="s">
        <v>17</v>
      </c>
      <c r="F11485" t="s">
        <v>10891</v>
      </c>
      <c r="G11485" t="s">
        <v>10892</v>
      </c>
      <c r="H11485">
        <v>4</v>
      </c>
      <c r="I11485" s="17">
        <v>285073</v>
      </c>
      <c r="J11485" s="17">
        <v>5701.46</v>
      </c>
      <c r="K11485" s="17">
        <v>279371.54</v>
      </c>
      <c r="L11485" s="17">
        <v>195560.08</v>
      </c>
      <c r="M11485" s="17">
        <v>83811.46000000001</v>
      </c>
      <c r="N11485" s="17">
        <v>132266.0502</v>
      </c>
    </row>
    <row r="11486" spans="1:14">
      <c r="A11486" s="16">
        <v>46214</v>
      </c>
      <c r="B11486" t="s">
        <v>11528</v>
      </c>
      <c r="C11486" t="s">
        <v>47</v>
      </c>
      <c r="D11486" t="s">
        <v>48</v>
      </c>
      <c r="E11486" t="s">
        <v>35</v>
      </c>
      <c r="F11486" t="s">
        <v>10891</v>
      </c>
      <c r="G11486" t="s">
        <v>10892</v>
      </c>
      <c r="H11486">
        <v>4</v>
      </c>
      <c r="I11486" s="17">
        <v>557528</v>
      </c>
      <c r="J11486" s="17">
        <v>61328.08</v>
      </c>
      <c r="K11486" s="17">
        <v>496199.92</v>
      </c>
      <c r="L11486" s="17">
        <v>357263.94</v>
      </c>
      <c r="M11486" s="17">
        <v>138935.98</v>
      </c>
      <c r="N11486" s="17">
        <v>197126.0805</v>
      </c>
    </row>
    <row r="11487" spans="1:14">
      <c r="A11487" s="16">
        <v>46214</v>
      </c>
      <c r="B11487" t="s">
        <v>11529</v>
      </c>
      <c r="C11487" t="s">
        <v>33</v>
      </c>
      <c r="D11487" t="s">
        <v>34</v>
      </c>
      <c r="E11487" t="s">
        <v>35</v>
      </c>
      <c r="F11487" t="s">
        <v>10891</v>
      </c>
      <c r="G11487" t="s">
        <v>10892</v>
      </c>
      <c r="H11487">
        <v>10</v>
      </c>
      <c r="I11487" s="17">
        <v>351257</v>
      </c>
      <c r="J11487" s="17">
        <v>0</v>
      </c>
      <c r="K11487" s="17">
        <v>351257</v>
      </c>
      <c r="L11487" s="17">
        <v>252905.04</v>
      </c>
      <c r="M11487" s="17">
        <v>98351.96000000001</v>
      </c>
      <c r="N11487" s="17">
        <v>197126.0805</v>
      </c>
    </row>
    <row r="11488" spans="1:14">
      <c r="A11488" s="16">
        <v>46215</v>
      </c>
      <c r="B11488" t="s">
        <v>11530</v>
      </c>
      <c r="C11488" t="s">
        <v>73</v>
      </c>
      <c r="D11488" t="s">
        <v>74</v>
      </c>
      <c r="E11488" t="s">
        <v>24</v>
      </c>
      <c r="F11488" t="s">
        <v>10891</v>
      </c>
      <c r="G11488" t="s">
        <v>10892</v>
      </c>
      <c r="H11488">
        <v>11</v>
      </c>
      <c r="I11488" s="17">
        <v>590928</v>
      </c>
      <c r="J11488" s="17">
        <v>0</v>
      </c>
      <c r="K11488" s="17">
        <v>590928</v>
      </c>
      <c r="L11488" s="17">
        <v>449105.28</v>
      </c>
      <c r="M11488" s="17">
        <v>141822.72</v>
      </c>
      <c r="N11488" s="17">
        <v>135171.8463</v>
      </c>
    </row>
    <row r="11489" spans="1:14">
      <c r="A11489" s="16">
        <v>46215</v>
      </c>
      <c r="B11489" t="s">
        <v>11531</v>
      </c>
      <c r="C11489" t="s">
        <v>73</v>
      </c>
      <c r="D11489" t="s">
        <v>74</v>
      </c>
      <c r="E11489" t="s">
        <v>24</v>
      </c>
      <c r="F11489" t="s">
        <v>10891</v>
      </c>
      <c r="G11489" t="s">
        <v>10892</v>
      </c>
      <c r="H11489">
        <v>1</v>
      </c>
      <c r="I11489" s="17">
        <v>232356</v>
      </c>
      <c r="J11489" s="17">
        <v>23235.6</v>
      </c>
      <c r="K11489" s="17">
        <v>209120.4</v>
      </c>
      <c r="L11489" s="17">
        <v>158931.5</v>
      </c>
      <c r="M11489" s="17">
        <v>50188.9</v>
      </c>
      <c r="N11489" s="17">
        <v>135171.8463</v>
      </c>
    </row>
    <row r="11490" spans="1:14">
      <c r="A11490" s="16">
        <v>46215</v>
      </c>
      <c r="B11490" t="s">
        <v>11532</v>
      </c>
      <c r="C11490" t="s">
        <v>26</v>
      </c>
      <c r="D11490" t="s">
        <v>27</v>
      </c>
      <c r="E11490" t="s">
        <v>17</v>
      </c>
      <c r="F11490" t="s">
        <v>10891</v>
      </c>
      <c r="G11490" t="s">
        <v>10892</v>
      </c>
      <c r="H11490">
        <v>6</v>
      </c>
      <c r="I11490" s="17">
        <v>687863</v>
      </c>
      <c r="J11490" s="17">
        <v>0</v>
      </c>
      <c r="K11490" s="17">
        <v>687863</v>
      </c>
      <c r="L11490" s="17">
        <v>481504.1</v>
      </c>
      <c r="M11490" s="17">
        <v>206358.9</v>
      </c>
      <c r="N11490" s="17">
        <v>132266.0502</v>
      </c>
    </row>
    <row r="11491" spans="1:14">
      <c r="A11491" s="16">
        <v>46215</v>
      </c>
      <c r="B11491" t="s">
        <v>11533</v>
      </c>
      <c r="C11491" t="s">
        <v>47</v>
      </c>
      <c r="D11491" t="s">
        <v>48</v>
      </c>
      <c r="E11491" t="s">
        <v>35</v>
      </c>
      <c r="F11491" t="s">
        <v>10891</v>
      </c>
      <c r="G11491" t="s">
        <v>10892</v>
      </c>
      <c r="H11491">
        <v>6</v>
      </c>
      <c r="I11491" s="17">
        <v>238842</v>
      </c>
      <c r="J11491" s="17">
        <v>28661.04</v>
      </c>
      <c r="K11491" s="17">
        <v>210180.96</v>
      </c>
      <c r="L11491" s="17">
        <v>151330.29</v>
      </c>
      <c r="M11491" s="17">
        <v>58850.67</v>
      </c>
      <c r="N11491" s="17">
        <v>197126.0805</v>
      </c>
    </row>
    <row r="11492" spans="1:14">
      <c r="A11492" s="16">
        <v>46215</v>
      </c>
      <c r="B11492" t="s">
        <v>11534</v>
      </c>
      <c r="C11492" t="s">
        <v>73</v>
      </c>
      <c r="D11492" t="s">
        <v>74</v>
      </c>
      <c r="E11492" t="s">
        <v>24</v>
      </c>
      <c r="F11492" t="s">
        <v>10891</v>
      </c>
      <c r="G11492" t="s">
        <v>10892</v>
      </c>
      <c r="H11492">
        <v>8</v>
      </c>
      <c r="I11492" s="17">
        <v>735857</v>
      </c>
      <c r="J11492" s="17">
        <v>0</v>
      </c>
      <c r="K11492" s="17">
        <v>735857</v>
      </c>
      <c r="L11492" s="17">
        <v>559251.3199999999</v>
      </c>
      <c r="M11492" s="17">
        <v>176605.68</v>
      </c>
      <c r="N11492" s="17">
        <v>135171.8463</v>
      </c>
    </row>
    <row r="11493" spans="1:14">
      <c r="A11493" s="16">
        <v>46215</v>
      </c>
      <c r="B11493" t="s">
        <v>11535</v>
      </c>
      <c r="C11493" t="s">
        <v>33</v>
      </c>
      <c r="D11493" t="s">
        <v>34</v>
      </c>
      <c r="E11493" t="s">
        <v>35</v>
      </c>
      <c r="F11493" t="s">
        <v>10891</v>
      </c>
      <c r="G11493" t="s">
        <v>10892</v>
      </c>
      <c r="H11493">
        <v>9</v>
      </c>
      <c r="I11493" s="17">
        <v>699892</v>
      </c>
      <c r="J11493" s="17">
        <v>97984.88</v>
      </c>
      <c r="K11493" s="17">
        <v>601907.12</v>
      </c>
      <c r="L11493" s="17">
        <v>433373.13</v>
      </c>
      <c r="M11493" s="17">
        <v>168533.99</v>
      </c>
      <c r="N11493" s="17">
        <v>197126.0805</v>
      </c>
    </row>
    <row r="11494" spans="1:14">
      <c r="A11494" s="16">
        <v>46215</v>
      </c>
      <c r="B11494" t="s">
        <v>11536</v>
      </c>
      <c r="C11494" t="s">
        <v>22</v>
      </c>
      <c r="D11494" t="s">
        <v>23</v>
      </c>
      <c r="E11494" t="s">
        <v>24</v>
      </c>
      <c r="F11494" t="s">
        <v>10891</v>
      </c>
      <c r="G11494" t="s">
        <v>10892</v>
      </c>
      <c r="H11494">
        <v>12</v>
      </c>
      <c r="I11494" s="17">
        <v>399471</v>
      </c>
      <c r="J11494" s="17">
        <v>55925.94</v>
      </c>
      <c r="K11494" s="17">
        <v>343545.06</v>
      </c>
      <c r="L11494" s="17">
        <v>261094.25</v>
      </c>
      <c r="M11494" s="17">
        <v>82450.81</v>
      </c>
      <c r="N11494" s="17">
        <v>135171.8463</v>
      </c>
    </row>
    <row r="11495" spans="1:14">
      <c r="A11495" s="16">
        <v>46215</v>
      </c>
      <c r="B11495" t="s">
        <v>11537</v>
      </c>
      <c r="C11495" t="s">
        <v>73</v>
      </c>
      <c r="D11495" t="s">
        <v>74</v>
      </c>
      <c r="E11495" t="s">
        <v>24</v>
      </c>
      <c r="F11495" t="s">
        <v>10891</v>
      </c>
      <c r="G11495" t="s">
        <v>10892</v>
      </c>
      <c r="H11495">
        <v>2</v>
      </c>
      <c r="I11495" s="17">
        <v>652445</v>
      </c>
      <c r="J11495" s="17">
        <v>13048.9</v>
      </c>
      <c r="K11495" s="17">
        <v>639396.1</v>
      </c>
      <c r="L11495" s="17">
        <v>485941.04</v>
      </c>
      <c r="M11495" s="17">
        <v>153455.06</v>
      </c>
      <c r="N11495" s="17">
        <v>135171.8463</v>
      </c>
    </row>
    <row r="11496" spans="1:14">
      <c r="A11496" s="16">
        <v>46215</v>
      </c>
      <c r="B11496" t="s">
        <v>11538</v>
      </c>
      <c r="C11496" t="s">
        <v>47</v>
      </c>
      <c r="D11496" t="s">
        <v>48</v>
      </c>
      <c r="E11496" t="s">
        <v>35</v>
      </c>
      <c r="F11496" t="s">
        <v>10891</v>
      </c>
      <c r="G11496" t="s">
        <v>10892</v>
      </c>
      <c r="H11496">
        <v>10</v>
      </c>
      <c r="I11496" s="17">
        <v>203051</v>
      </c>
      <c r="J11496" s="17">
        <v>20305.1</v>
      </c>
      <c r="K11496" s="17">
        <v>182745.9</v>
      </c>
      <c r="L11496" s="17">
        <v>131577.05</v>
      </c>
      <c r="M11496" s="17">
        <v>51168.85</v>
      </c>
      <c r="N11496" s="17">
        <v>197126.0805</v>
      </c>
    </row>
    <row r="11497" spans="1:14">
      <c r="A11497" s="16">
        <v>46215</v>
      </c>
      <c r="B11497" t="s">
        <v>11539</v>
      </c>
      <c r="C11497" t="s">
        <v>29</v>
      </c>
      <c r="D11497" t="s">
        <v>30</v>
      </c>
      <c r="E11497" t="s">
        <v>31</v>
      </c>
      <c r="F11497" t="s">
        <v>10891</v>
      </c>
      <c r="G11497" t="s">
        <v>10892</v>
      </c>
      <c r="H11497">
        <v>9</v>
      </c>
      <c r="I11497" s="17">
        <v>332437</v>
      </c>
      <c r="J11497" s="17">
        <v>19946.22</v>
      </c>
      <c r="K11497" s="17">
        <v>312490.78</v>
      </c>
      <c r="L11497" s="17">
        <v>193744.28</v>
      </c>
      <c r="M11497" s="17">
        <v>118746.5</v>
      </c>
      <c r="N11497" s="17">
        <v>60736.1937</v>
      </c>
    </row>
    <row r="11498" spans="1:14">
      <c r="A11498" s="16">
        <v>46215</v>
      </c>
      <c r="B11498" t="s">
        <v>11540</v>
      </c>
      <c r="C11498" t="s">
        <v>22</v>
      </c>
      <c r="D11498" t="s">
        <v>23</v>
      </c>
      <c r="E11498" t="s">
        <v>24</v>
      </c>
      <c r="F11498" t="s">
        <v>10891</v>
      </c>
      <c r="G11498" t="s">
        <v>10892</v>
      </c>
      <c r="H11498">
        <v>3</v>
      </c>
      <c r="I11498" s="17">
        <v>391967</v>
      </c>
      <c r="J11498" s="17">
        <v>0</v>
      </c>
      <c r="K11498" s="17">
        <v>391967</v>
      </c>
      <c r="L11498" s="17">
        <v>297894.92</v>
      </c>
      <c r="M11498" s="17">
        <v>94072.08</v>
      </c>
      <c r="N11498" s="17">
        <v>135171.8463</v>
      </c>
    </row>
    <row r="11499" spans="1:14">
      <c r="A11499" s="16">
        <v>46215</v>
      </c>
      <c r="B11499" t="s">
        <v>11541</v>
      </c>
      <c r="C11499" t="s">
        <v>73</v>
      </c>
      <c r="D11499" t="s">
        <v>74</v>
      </c>
      <c r="E11499" t="s">
        <v>24</v>
      </c>
      <c r="F11499" t="s">
        <v>10891</v>
      </c>
      <c r="G11499" t="s">
        <v>10892</v>
      </c>
      <c r="H11499">
        <v>7</v>
      </c>
      <c r="I11499" s="17">
        <v>151612</v>
      </c>
      <c r="J11499" s="17">
        <v>15161.2</v>
      </c>
      <c r="K11499" s="17">
        <v>136450.8</v>
      </c>
      <c r="L11499" s="17">
        <v>103702.61</v>
      </c>
      <c r="M11499" s="17">
        <v>32748.19</v>
      </c>
      <c r="N11499" s="17">
        <v>135171.8463</v>
      </c>
    </row>
    <row r="11500" spans="1:14">
      <c r="A11500" s="16">
        <v>46215</v>
      </c>
      <c r="B11500" t="s">
        <v>11542</v>
      </c>
      <c r="C11500" t="s">
        <v>73</v>
      </c>
      <c r="D11500" t="s">
        <v>74</v>
      </c>
      <c r="E11500" t="s">
        <v>24</v>
      </c>
      <c r="F11500" t="s">
        <v>10891</v>
      </c>
      <c r="G11500" t="s">
        <v>10892</v>
      </c>
      <c r="H11500">
        <v>11</v>
      </c>
      <c r="I11500" s="17">
        <v>653855</v>
      </c>
      <c r="J11500" s="17">
        <v>91539.7</v>
      </c>
      <c r="K11500" s="17">
        <v>562315.3</v>
      </c>
      <c r="L11500" s="17">
        <v>427359.63</v>
      </c>
      <c r="M11500" s="17">
        <v>134955.67</v>
      </c>
      <c r="N11500" s="17">
        <v>135171.8463</v>
      </c>
    </row>
    <row r="11501" spans="1:14">
      <c r="A11501" s="16">
        <v>46215</v>
      </c>
      <c r="B11501" t="s">
        <v>11543</v>
      </c>
      <c r="C11501" t="s">
        <v>43</v>
      </c>
      <c r="D11501" t="s">
        <v>44</v>
      </c>
      <c r="E11501" t="s">
        <v>31</v>
      </c>
      <c r="F11501" t="s">
        <v>10891</v>
      </c>
      <c r="G11501" t="s">
        <v>10892</v>
      </c>
      <c r="H11501">
        <v>11</v>
      </c>
      <c r="I11501" s="17">
        <v>509809</v>
      </c>
      <c r="J11501" s="17">
        <v>30588.54</v>
      </c>
      <c r="K11501" s="17">
        <v>479220.46</v>
      </c>
      <c r="L11501" s="17">
        <v>297116.69</v>
      </c>
      <c r="M11501" s="17">
        <v>182103.77</v>
      </c>
      <c r="N11501" s="17">
        <v>60736.1937</v>
      </c>
    </row>
    <row r="11502" spans="1:14">
      <c r="A11502" s="16">
        <v>46215</v>
      </c>
      <c r="B11502" t="s">
        <v>11544</v>
      </c>
      <c r="C11502" t="s">
        <v>15</v>
      </c>
      <c r="D11502" t="s">
        <v>16</v>
      </c>
      <c r="E11502" t="s">
        <v>17</v>
      </c>
      <c r="F11502" t="s">
        <v>10891</v>
      </c>
      <c r="G11502" t="s">
        <v>10892</v>
      </c>
      <c r="H11502">
        <v>3</v>
      </c>
      <c r="I11502" s="17">
        <v>355220</v>
      </c>
      <c r="J11502" s="17">
        <v>24865.4</v>
      </c>
      <c r="K11502" s="17">
        <v>330354.6</v>
      </c>
      <c r="L11502" s="17">
        <v>231248.22</v>
      </c>
      <c r="M11502" s="17">
        <v>99106.38</v>
      </c>
      <c r="N11502" s="17">
        <v>132266.0502</v>
      </c>
    </row>
    <row r="11503" spans="1:14">
      <c r="A11503" s="16">
        <v>46215</v>
      </c>
      <c r="B11503" t="s">
        <v>11545</v>
      </c>
      <c r="C11503" t="s">
        <v>29</v>
      </c>
      <c r="D11503" t="s">
        <v>30</v>
      </c>
      <c r="E11503" t="s">
        <v>31</v>
      </c>
      <c r="F11503" t="s">
        <v>10891</v>
      </c>
      <c r="G11503" t="s">
        <v>10892</v>
      </c>
      <c r="H11503">
        <v>1</v>
      </c>
      <c r="I11503" s="17">
        <v>303441</v>
      </c>
      <c r="J11503" s="17">
        <v>0</v>
      </c>
      <c r="K11503" s="17">
        <v>303441</v>
      </c>
      <c r="L11503" s="17">
        <v>188133.42</v>
      </c>
      <c r="M11503" s="17">
        <v>115307.58</v>
      </c>
      <c r="N11503" s="17">
        <v>60736.1937</v>
      </c>
    </row>
    <row r="11504" spans="1:14">
      <c r="A11504" s="16">
        <v>46215</v>
      </c>
      <c r="B11504" t="s">
        <v>11546</v>
      </c>
      <c r="C11504" t="s">
        <v>47</v>
      </c>
      <c r="D11504" t="s">
        <v>48</v>
      </c>
      <c r="E11504" t="s">
        <v>35</v>
      </c>
      <c r="F11504" t="s">
        <v>10891</v>
      </c>
      <c r="G11504" t="s">
        <v>10892</v>
      </c>
      <c r="H11504">
        <v>2</v>
      </c>
      <c r="I11504" s="17">
        <v>713399</v>
      </c>
      <c r="J11504" s="17">
        <v>0</v>
      </c>
      <c r="K11504" s="17">
        <v>713399</v>
      </c>
      <c r="L11504" s="17">
        <v>513647.28</v>
      </c>
      <c r="M11504" s="17">
        <v>199751.72</v>
      </c>
      <c r="N11504" s="17">
        <v>197126.0805</v>
      </c>
    </row>
    <row r="11505" spans="1:14">
      <c r="A11505" s="16">
        <v>46215</v>
      </c>
      <c r="B11505" t="s">
        <v>11547</v>
      </c>
      <c r="C11505" t="s">
        <v>33</v>
      </c>
      <c r="D11505" t="s">
        <v>34</v>
      </c>
      <c r="E11505" t="s">
        <v>35</v>
      </c>
      <c r="F11505" t="s">
        <v>10891</v>
      </c>
      <c r="G11505" t="s">
        <v>10892</v>
      </c>
      <c r="H11505">
        <v>6</v>
      </c>
      <c r="I11505" s="17">
        <v>832179</v>
      </c>
      <c r="J11505" s="17">
        <v>91539.69</v>
      </c>
      <c r="K11505" s="17">
        <v>740639.3100000001</v>
      </c>
      <c r="L11505" s="17">
        <v>533260.3</v>
      </c>
      <c r="M11505" s="17">
        <v>207379.01</v>
      </c>
      <c r="N11505" s="17">
        <v>197126.0805</v>
      </c>
    </row>
    <row r="11506" spans="1:14">
      <c r="A11506" s="16">
        <v>46215</v>
      </c>
      <c r="B11506" t="s">
        <v>11548</v>
      </c>
      <c r="C11506" t="s">
        <v>47</v>
      </c>
      <c r="D11506" t="s">
        <v>48</v>
      </c>
      <c r="E11506" t="s">
        <v>35</v>
      </c>
      <c r="F11506" t="s">
        <v>10891</v>
      </c>
      <c r="G11506" t="s">
        <v>10892</v>
      </c>
      <c r="H11506">
        <v>12</v>
      </c>
      <c r="I11506" s="17">
        <v>159611</v>
      </c>
      <c r="J11506" s="17">
        <v>14364.99</v>
      </c>
      <c r="K11506" s="17">
        <v>145246.01</v>
      </c>
      <c r="L11506" s="17">
        <v>104577.13</v>
      </c>
      <c r="M11506" s="17">
        <v>40668.88</v>
      </c>
      <c r="N11506" s="17">
        <v>197126.0805</v>
      </c>
    </row>
    <row r="11507" spans="1:14">
      <c r="A11507" s="16">
        <v>46215</v>
      </c>
      <c r="B11507" t="s">
        <v>11549</v>
      </c>
      <c r="C11507" t="s">
        <v>33</v>
      </c>
      <c r="D11507" t="s">
        <v>34</v>
      </c>
      <c r="E11507" t="s">
        <v>35</v>
      </c>
      <c r="F11507" t="s">
        <v>10891</v>
      </c>
      <c r="G11507" t="s">
        <v>10892</v>
      </c>
      <c r="H11507">
        <v>5</v>
      </c>
      <c r="I11507" s="17">
        <v>746490</v>
      </c>
      <c r="J11507" s="17">
        <v>52254.3</v>
      </c>
      <c r="K11507" s="17">
        <v>694235.7</v>
      </c>
      <c r="L11507" s="17">
        <v>499849.7</v>
      </c>
      <c r="M11507" s="17">
        <v>194386</v>
      </c>
      <c r="N11507" s="17">
        <v>197126.0805</v>
      </c>
    </row>
    <row r="11508" spans="1:14">
      <c r="A11508" s="16">
        <v>46215</v>
      </c>
      <c r="B11508" t="s">
        <v>11550</v>
      </c>
      <c r="C11508" t="s">
        <v>29</v>
      </c>
      <c r="D11508" t="s">
        <v>30</v>
      </c>
      <c r="E11508" t="s">
        <v>31</v>
      </c>
      <c r="F11508" t="s">
        <v>10891</v>
      </c>
      <c r="G11508" t="s">
        <v>10892</v>
      </c>
      <c r="H11508">
        <v>7</v>
      </c>
      <c r="I11508" s="17">
        <v>587497</v>
      </c>
      <c r="J11508" s="17">
        <v>17624.91</v>
      </c>
      <c r="K11508" s="17">
        <v>569872.09</v>
      </c>
      <c r="L11508" s="17">
        <v>353320.7</v>
      </c>
      <c r="M11508" s="17">
        <v>216551.39</v>
      </c>
      <c r="N11508" s="17">
        <v>60736.1937</v>
      </c>
    </row>
    <row r="11509" spans="1:14">
      <c r="A11509" s="16">
        <v>46215</v>
      </c>
      <c r="B11509" t="s">
        <v>11551</v>
      </c>
      <c r="C11509" t="s">
        <v>33</v>
      </c>
      <c r="D11509" t="s">
        <v>34</v>
      </c>
      <c r="E11509" t="s">
        <v>35</v>
      </c>
      <c r="F11509" t="s">
        <v>10891</v>
      </c>
      <c r="G11509" t="s">
        <v>10892</v>
      </c>
      <c r="H11509">
        <v>7</v>
      </c>
      <c r="I11509" s="17">
        <v>101935</v>
      </c>
      <c r="J11509" s="17">
        <v>3058.05</v>
      </c>
      <c r="K11509" s="17">
        <v>98876.95</v>
      </c>
      <c r="L11509" s="17">
        <v>71191.39999999999</v>
      </c>
      <c r="M11509" s="17">
        <v>27685.55</v>
      </c>
      <c r="N11509" s="17">
        <v>197126.0805</v>
      </c>
    </row>
    <row r="11510" spans="1:14">
      <c r="A11510" s="16">
        <v>46215</v>
      </c>
      <c r="B11510" t="s">
        <v>11552</v>
      </c>
      <c r="C11510" t="s">
        <v>29</v>
      </c>
      <c r="D11510" t="s">
        <v>30</v>
      </c>
      <c r="E11510" t="s">
        <v>31</v>
      </c>
      <c r="F11510" t="s">
        <v>10891</v>
      </c>
      <c r="G11510" t="s">
        <v>10892</v>
      </c>
      <c r="H11510">
        <v>1</v>
      </c>
      <c r="I11510" s="17">
        <v>120660</v>
      </c>
      <c r="J11510" s="17">
        <v>6033</v>
      </c>
      <c r="K11510" s="17">
        <v>114627</v>
      </c>
      <c r="L11510" s="17">
        <v>71068.74000000001</v>
      </c>
      <c r="M11510" s="17">
        <v>43558.26</v>
      </c>
      <c r="N11510" s="17">
        <v>60736.1937</v>
      </c>
    </row>
    <row r="11511" spans="1:14">
      <c r="A11511" s="16">
        <v>46215</v>
      </c>
      <c r="B11511" t="s">
        <v>11553</v>
      </c>
      <c r="C11511" t="s">
        <v>43</v>
      </c>
      <c r="D11511" t="s">
        <v>44</v>
      </c>
      <c r="E11511" t="s">
        <v>31</v>
      </c>
      <c r="F11511" t="s">
        <v>10891</v>
      </c>
      <c r="G11511" t="s">
        <v>10892</v>
      </c>
      <c r="H11511">
        <v>9</v>
      </c>
      <c r="I11511" s="17">
        <v>692941</v>
      </c>
      <c r="J11511" s="17">
        <v>0</v>
      </c>
      <c r="K11511" s="17">
        <v>692941</v>
      </c>
      <c r="L11511" s="17">
        <v>429623.42</v>
      </c>
      <c r="M11511" s="17">
        <v>263317.58</v>
      </c>
      <c r="N11511" s="17">
        <v>60736.1937</v>
      </c>
    </row>
    <row r="11512" spans="1:14">
      <c r="A11512" s="16">
        <v>46215</v>
      </c>
      <c r="B11512" t="s">
        <v>11554</v>
      </c>
      <c r="C11512" t="s">
        <v>29</v>
      </c>
      <c r="D11512" t="s">
        <v>30</v>
      </c>
      <c r="E11512" t="s">
        <v>31</v>
      </c>
      <c r="F11512" t="s">
        <v>10891</v>
      </c>
      <c r="G11512" t="s">
        <v>10892</v>
      </c>
      <c r="H11512">
        <v>4</v>
      </c>
      <c r="I11512" s="17">
        <v>594413</v>
      </c>
      <c r="J11512" s="17">
        <v>23776.52</v>
      </c>
      <c r="K11512" s="17">
        <v>570636.48</v>
      </c>
      <c r="L11512" s="17">
        <v>353794.62</v>
      </c>
      <c r="M11512" s="17">
        <v>216841.86</v>
      </c>
      <c r="N11512" s="17">
        <v>60736.1937</v>
      </c>
    </row>
    <row r="11513" spans="1:14">
      <c r="A11513" s="16">
        <v>46215</v>
      </c>
      <c r="B11513" t="s">
        <v>11555</v>
      </c>
      <c r="C11513" t="s">
        <v>26</v>
      </c>
      <c r="D11513" t="s">
        <v>27</v>
      </c>
      <c r="E11513" t="s">
        <v>17</v>
      </c>
      <c r="F11513" t="s">
        <v>10891</v>
      </c>
      <c r="G11513" t="s">
        <v>10892</v>
      </c>
      <c r="H11513">
        <v>7</v>
      </c>
      <c r="I11513" s="17">
        <v>653881</v>
      </c>
      <c r="J11513" s="17">
        <v>32694.05</v>
      </c>
      <c r="K11513" s="17">
        <v>621186.95</v>
      </c>
      <c r="L11513" s="17">
        <v>434830.86</v>
      </c>
      <c r="M11513" s="17">
        <v>186356.09</v>
      </c>
      <c r="N11513" s="17">
        <v>132266.0502</v>
      </c>
    </row>
    <row r="11514" spans="1:14">
      <c r="A11514" s="16">
        <v>46215</v>
      </c>
      <c r="B11514" t="s">
        <v>11556</v>
      </c>
      <c r="C11514" t="s">
        <v>73</v>
      </c>
      <c r="D11514" t="s">
        <v>74</v>
      </c>
      <c r="E11514" t="s">
        <v>24</v>
      </c>
      <c r="F11514" t="s">
        <v>10891</v>
      </c>
      <c r="G11514" t="s">
        <v>10892</v>
      </c>
      <c r="H11514">
        <v>9</v>
      </c>
      <c r="I11514" s="17">
        <v>671091</v>
      </c>
      <c r="J11514" s="17">
        <v>0</v>
      </c>
      <c r="K11514" s="17">
        <v>671091</v>
      </c>
      <c r="L11514" s="17">
        <v>510029.16</v>
      </c>
      <c r="M11514" s="17">
        <v>161061.84</v>
      </c>
      <c r="N11514" s="17">
        <v>135171.8463</v>
      </c>
    </row>
    <row r="11515" spans="1:14">
      <c r="A11515" s="16">
        <v>46215</v>
      </c>
      <c r="B11515" t="s">
        <v>11557</v>
      </c>
      <c r="C11515" t="s">
        <v>15</v>
      </c>
      <c r="D11515" t="s">
        <v>16</v>
      </c>
      <c r="E11515" t="s">
        <v>17</v>
      </c>
      <c r="F11515" t="s">
        <v>10891</v>
      </c>
      <c r="G11515" t="s">
        <v>10892</v>
      </c>
      <c r="H11515">
        <v>10</v>
      </c>
      <c r="I11515" s="17">
        <v>302912</v>
      </c>
      <c r="J11515" s="17">
        <v>24232.96</v>
      </c>
      <c r="K11515" s="17">
        <v>278679.04</v>
      </c>
      <c r="L11515" s="17">
        <v>195075.33</v>
      </c>
      <c r="M11515" s="17">
        <v>83603.71000000001</v>
      </c>
      <c r="N11515" s="17">
        <v>132266.0502</v>
      </c>
    </row>
    <row r="11516" spans="1:14">
      <c r="A11516" s="16">
        <v>46215</v>
      </c>
      <c r="B11516" t="s">
        <v>11558</v>
      </c>
      <c r="C11516" t="s">
        <v>15</v>
      </c>
      <c r="D11516" t="s">
        <v>16</v>
      </c>
      <c r="E11516" t="s">
        <v>17</v>
      </c>
      <c r="F11516" t="s">
        <v>10891</v>
      </c>
      <c r="G11516" t="s">
        <v>10892</v>
      </c>
      <c r="H11516">
        <v>4</v>
      </c>
      <c r="I11516" s="17">
        <v>566804</v>
      </c>
      <c r="J11516" s="17">
        <v>0</v>
      </c>
      <c r="K11516" s="17">
        <v>566804</v>
      </c>
      <c r="L11516" s="17">
        <v>396762.8</v>
      </c>
      <c r="M11516" s="17">
        <v>170041.2</v>
      </c>
      <c r="N11516" s="17">
        <v>132266.0502</v>
      </c>
    </row>
    <row r="11517" spans="1:14">
      <c r="A11517" s="16">
        <v>46215</v>
      </c>
      <c r="B11517" t="s">
        <v>11559</v>
      </c>
      <c r="C11517" t="s">
        <v>43</v>
      </c>
      <c r="D11517" t="s">
        <v>44</v>
      </c>
      <c r="E11517" t="s">
        <v>31</v>
      </c>
      <c r="F11517" t="s">
        <v>10891</v>
      </c>
      <c r="G11517" t="s">
        <v>10892</v>
      </c>
      <c r="H11517">
        <v>10</v>
      </c>
      <c r="I11517" s="17">
        <v>502280</v>
      </c>
      <c r="J11517" s="17">
        <v>0</v>
      </c>
      <c r="K11517" s="17">
        <v>502280</v>
      </c>
      <c r="L11517" s="17">
        <v>311413.6</v>
      </c>
      <c r="M11517" s="17">
        <v>190866.4</v>
      </c>
      <c r="N11517" s="17">
        <v>60736.1937</v>
      </c>
    </row>
    <row r="11518" spans="1:14">
      <c r="A11518" s="16">
        <v>46215</v>
      </c>
      <c r="B11518" t="s">
        <v>11560</v>
      </c>
      <c r="C11518" t="s">
        <v>33</v>
      </c>
      <c r="D11518" t="s">
        <v>34</v>
      </c>
      <c r="E11518" t="s">
        <v>35</v>
      </c>
      <c r="F11518" t="s">
        <v>10891</v>
      </c>
      <c r="G11518" t="s">
        <v>10892</v>
      </c>
      <c r="H11518">
        <v>8</v>
      </c>
      <c r="I11518" s="17">
        <v>500462</v>
      </c>
      <c r="J11518" s="17">
        <v>25023.1</v>
      </c>
      <c r="K11518" s="17">
        <v>475438.9</v>
      </c>
      <c r="L11518" s="17">
        <v>342316.01</v>
      </c>
      <c r="M11518" s="17">
        <v>133122.89</v>
      </c>
      <c r="N11518" s="17">
        <v>197126.0805</v>
      </c>
    </row>
    <row r="11519" spans="1:14">
      <c r="A11519" s="16">
        <v>46215</v>
      </c>
      <c r="B11519" t="s">
        <v>11561</v>
      </c>
      <c r="C11519" t="s">
        <v>26</v>
      </c>
      <c r="D11519" t="s">
        <v>27</v>
      </c>
      <c r="E11519" t="s">
        <v>17</v>
      </c>
      <c r="F11519" t="s">
        <v>10891</v>
      </c>
      <c r="G11519" t="s">
        <v>10892</v>
      </c>
      <c r="H11519">
        <v>1</v>
      </c>
      <c r="I11519" s="17">
        <v>822308</v>
      </c>
      <c r="J11519" s="17">
        <v>0</v>
      </c>
      <c r="K11519" s="17">
        <v>822308</v>
      </c>
      <c r="L11519" s="17">
        <v>575615.6</v>
      </c>
      <c r="M11519" s="17">
        <v>246692.4</v>
      </c>
      <c r="N11519" s="17">
        <v>132266.0502</v>
      </c>
    </row>
    <row r="11520" spans="1:14">
      <c r="A11520" s="16">
        <v>46215</v>
      </c>
      <c r="B11520" t="s">
        <v>11562</v>
      </c>
      <c r="C11520" t="s">
        <v>47</v>
      </c>
      <c r="D11520" t="s">
        <v>48</v>
      </c>
      <c r="E11520" t="s">
        <v>35</v>
      </c>
      <c r="F11520" t="s">
        <v>10891</v>
      </c>
      <c r="G11520" t="s">
        <v>10892</v>
      </c>
      <c r="H11520">
        <v>4</v>
      </c>
      <c r="I11520" s="17">
        <v>470428</v>
      </c>
      <c r="J11520" s="17">
        <v>14112.84</v>
      </c>
      <c r="K11520" s="17">
        <v>456315.16</v>
      </c>
      <c r="L11520" s="17">
        <v>328546.92</v>
      </c>
      <c r="M11520" s="17">
        <v>127768.24</v>
      </c>
      <c r="N11520" s="17">
        <v>197126.0805</v>
      </c>
    </row>
    <row r="11521" spans="1:14">
      <c r="A11521" s="16">
        <v>46215</v>
      </c>
      <c r="B11521" t="s">
        <v>11563</v>
      </c>
      <c r="C11521" t="s">
        <v>15</v>
      </c>
      <c r="D11521" t="s">
        <v>16</v>
      </c>
      <c r="E11521" t="s">
        <v>17</v>
      </c>
      <c r="F11521" t="s">
        <v>10891</v>
      </c>
      <c r="G11521" t="s">
        <v>10892</v>
      </c>
      <c r="H11521">
        <v>7</v>
      </c>
      <c r="I11521" s="17">
        <v>408290</v>
      </c>
      <c r="J11521" s="17">
        <v>20414.5</v>
      </c>
      <c r="K11521" s="17">
        <v>387875.5</v>
      </c>
      <c r="L11521" s="17">
        <v>271512.85</v>
      </c>
      <c r="M11521" s="17">
        <v>116362.65</v>
      </c>
      <c r="N11521" s="17">
        <v>132266.0502</v>
      </c>
    </row>
    <row r="11522" spans="1:14">
      <c r="A11522" s="16">
        <v>46215</v>
      </c>
      <c r="B11522" t="s">
        <v>11564</v>
      </c>
      <c r="C11522" t="s">
        <v>47</v>
      </c>
      <c r="D11522" t="s">
        <v>48</v>
      </c>
      <c r="E11522" t="s">
        <v>35</v>
      </c>
      <c r="F11522" t="s">
        <v>10891</v>
      </c>
      <c r="G11522" t="s">
        <v>10892</v>
      </c>
      <c r="H11522">
        <v>4</v>
      </c>
      <c r="I11522" s="17">
        <v>707438</v>
      </c>
      <c r="J11522" s="17">
        <v>63669.42</v>
      </c>
      <c r="K11522" s="17">
        <v>643768.58</v>
      </c>
      <c r="L11522" s="17">
        <v>463513.38</v>
      </c>
      <c r="M11522" s="17">
        <v>180255.2</v>
      </c>
      <c r="N11522" s="17">
        <v>197126.0805</v>
      </c>
    </row>
    <row r="11523" spans="1:14">
      <c r="A11523" s="16">
        <v>46215</v>
      </c>
      <c r="B11523" t="s">
        <v>11565</v>
      </c>
      <c r="C11523" t="s">
        <v>33</v>
      </c>
      <c r="D11523" t="s">
        <v>34</v>
      </c>
      <c r="E11523" t="s">
        <v>35</v>
      </c>
      <c r="F11523" t="s">
        <v>10891</v>
      </c>
      <c r="G11523" t="s">
        <v>10892</v>
      </c>
      <c r="H11523">
        <v>2</v>
      </c>
      <c r="I11523" s="17">
        <v>116995</v>
      </c>
      <c r="J11523" s="17">
        <v>5849.75</v>
      </c>
      <c r="K11523" s="17">
        <v>111145.25</v>
      </c>
      <c r="L11523" s="17">
        <v>80024.58</v>
      </c>
      <c r="M11523" s="17">
        <v>31120.67</v>
      </c>
      <c r="N11523" s="17">
        <v>197126.0805</v>
      </c>
    </row>
    <row r="11524" spans="1:14">
      <c r="A11524" s="16">
        <v>46215</v>
      </c>
      <c r="B11524" t="s">
        <v>11566</v>
      </c>
      <c r="C11524" t="s">
        <v>43</v>
      </c>
      <c r="D11524" t="s">
        <v>44</v>
      </c>
      <c r="E11524" t="s">
        <v>31</v>
      </c>
      <c r="F11524" t="s">
        <v>10891</v>
      </c>
      <c r="G11524" t="s">
        <v>10892</v>
      </c>
      <c r="H11524">
        <v>2</v>
      </c>
      <c r="I11524" s="17">
        <v>823409</v>
      </c>
      <c r="J11524" s="17">
        <v>107043.17</v>
      </c>
      <c r="K11524" s="17">
        <v>716365.83</v>
      </c>
      <c r="L11524" s="17">
        <v>444146.81</v>
      </c>
      <c r="M11524" s="17">
        <v>272219.02</v>
      </c>
      <c r="N11524" s="17">
        <v>60736.1937</v>
      </c>
    </row>
    <row r="11525" spans="1:14">
      <c r="A11525" s="16">
        <v>46215</v>
      </c>
      <c r="B11525" t="s">
        <v>11567</v>
      </c>
      <c r="C11525" t="s">
        <v>73</v>
      </c>
      <c r="D11525" t="s">
        <v>74</v>
      </c>
      <c r="E11525" t="s">
        <v>24</v>
      </c>
      <c r="F11525" t="s">
        <v>10891</v>
      </c>
      <c r="G11525" t="s">
        <v>10892</v>
      </c>
      <c r="H11525">
        <v>11</v>
      </c>
      <c r="I11525" s="17">
        <v>468543</v>
      </c>
      <c r="J11525" s="17">
        <v>70281.45</v>
      </c>
      <c r="K11525" s="17">
        <v>398261.55</v>
      </c>
      <c r="L11525" s="17">
        <v>302678.78</v>
      </c>
      <c r="M11525" s="17">
        <v>95582.77</v>
      </c>
      <c r="N11525" s="17">
        <v>135171.8463</v>
      </c>
    </row>
    <row r="11526" spans="1:14">
      <c r="A11526" s="16">
        <v>46215</v>
      </c>
      <c r="B11526" t="s">
        <v>11568</v>
      </c>
      <c r="C11526" t="s">
        <v>15</v>
      </c>
      <c r="D11526" t="s">
        <v>16</v>
      </c>
      <c r="E11526" t="s">
        <v>17</v>
      </c>
      <c r="F11526" t="s">
        <v>10891</v>
      </c>
      <c r="G11526" t="s">
        <v>10892</v>
      </c>
      <c r="H11526">
        <v>1</v>
      </c>
      <c r="I11526" s="17">
        <v>308605</v>
      </c>
      <c r="J11526" s="17">
        <v>30860.5</v>
      </c>
      <c r="K11526" s="17">
        <v>277744.5</v>
      </c>
      <c r="L11526" s="17">
        <v>194421.15</v>
      </c>
      <c r="M11526" s="17">
        <v>83323.35000000001</v>
      </c>
      <c r="N11526" s="17">
        <v>132266.0502</v>
      </c>
    </row>
    <row r="11527" spans="1:14">
      <c r="A11527" s="16">
        <v>46215</v>
      </c>
      <c r="B11527" t="s">
        <v>11569</v>
      </c>
      <c r="C11527" t="s">
        <v>22</v>
      </c>
      <c r="D11527" t="s">
        <v>23</v>
      </c>
      <c r="E11527" t="s">
        <v>24</v>
      </c>
      <c r="F11527" t="s">
        <v>10891</v>
      </c>
      <c r="G11527" t="s">
        <v>10892</v>
      </c>
      <c r="H11527">
        <v>11</v>
      </c>
      <c r="I11527" s="17">
        <v>642070</v>
      </c>
      <c r="J11527" s="17">
        <v>0</v>
      </c>
      <c r="K11527" s="17">
        <v>642070</v>
      </c>
      <c r="L11527" s="17">
        <v>487973.2</v>
      </c>
      <c r="M11527" s="17">
        <v>154096.8</v>
      </c>
      <c r="N11527" s="17">
        <v>135171.8463</v>
      </c>
    </row>
    <row r="11528" spans="1:14">
      <c r="A11528" s="16">
        <v>46215</v>
      </c>
      <c r="B11528" t="s">
        <v>11570</v>
      </c>
      <c r="C11528" t="s">
        <v>47</v>
      </c>
      <c r="D11528" t="s">
        <v>48</v>
      </c>
      <c r="E11528" t="s">
        <v>35</v>
      </c>
      <c r="F11528" t="s">
        <v>10891</v>
      </c>
      <c r="G11528" t="s">
        <v>10892</v>
      </c>
      <c r="H11528">
        <v>11</v>
      </c>
      <c r="I11528" s="17">
        <v>252801</v>
      </c>
      <c r="J11528" s="17">
        <v>15168.06</v>
      </c>
      <c r="K11528" s="17">
        <v>237632.94</v>
      </c>
      <c r="L11528" s="17">
        <v>171095.72</v>
      </c>
      <c r="M11528" s="17">
        <v>66537.22</v>
      </c>
      <c r="N11528" s="17">
        <v>197126.0805</v>
      </c>
    </row>
    <row r="11529" spans="1:14">
      <c r="A11529" s="16">
        <v>46215</v>
      </c>
      <c r="B11529" t="s">
        <v>11571</v>
      </c>
      <c r="C11529" t="s">
        <v>26</v>
      </c>
      <c r="D11529" t="s">
        <v>27</v>
      </c>
      <c r="E11529" t="s">
        <v>17</v>
      </c>
      <c r="F11529" t="s">
        <v>10891</v>
      </c>
      <c r="G11529" t="s">
        <v>10892</v>
      </c>
      <c r="H11529">
        <v>11</v>
      </c>
      <c r="I11529" s="17">
        <v>49622</v>
      </c>
      <c r="J11529" s="17">
        <v>4465.98</v>
      </c>
      <c r="K11529" s="17">
        <v>45156.02</v>
      </c>
      <c r="L11529" s="17">
        <v>31609.21</v>
      </c>
      <c r="M11529" s="17">
        <v>13546.81</v>
      </c>
      <c r="N11529" s="17">
        <v>132266.0502</v>
      </c>
    </row>
    <row r="11530" spans="1:14">
      <c r="A11530" s="16">
        <v>46215</v>
      </c>
      <c r="B11530" t="s">
        <v>11572</v>
      </c>
      <c r="C11530" t="s">
        <v>73</v>
      </c>
      <c r="D11530" t="s">
        <v>74</v>
      </c>
      <c r="E11530" t="s">
        <v>24</v>
      </c>
      <c r="F11530" t="s">
        <v>10891</v>
      </c>
      <c r="G11530" t="s">
        <v>10892</v>
      </c>
      <c r="H11530">
        <v>5</v>
      </c>
      <c r="I11530" s="17">
        <v>278750</v>
      </c>
      <c r="J11530" s="17">
        <v>22300</v>
      </c>
      <c r="K11530" s="17">
        <v>256450</v>
      </c>
      <c r="L11530" s="17">
        <v>194902</v>
      </c>
      <c r="M11530" s="17">
        <v>61548</v>
      </c>
      <c r="N11530" s="17">
        <v>135171.8463</v>
      </c>
    </row>
    <row r="11531" spans="1:14">
      <c r="A11531" s="16">
        <v>46215</v>
      </c>
      <c r="B11531" t="s">
        <v>11573</v>
      </c>
      <c r="C11531" t="s">
        <v>47</v>
      </c>
      <c r="D11531" t="s">
        <v>48</v>
      </c>
      <c r="E11531" t="s">
        <v>35</v>
      </c>
      <c r="F11531" t="s">
        <v>10891</v>
      </c>
      <c r="G11531" t="s">
        <v>10892</v>
      </c>
      <c r="H11531">
        <v>5</v>
      </c>
      <c r="I11531" s="17">
        <v>79978</v>
      </c>
      <c r="J11531" s="17">
        <v>7997.8</v>
      </c>
      <c r="K11531" s="17">
        <v>71980.2</v>
      </c>
      <c r="L11531" s="17">
        <v>51825.74</v>
      </c>
      <c r="M11531" s="17">
        <v>20154.46</v>
      </c>
      <c r="N11531" s="17">
        <v>197126.0805</v>
      </c>
    </row>
    <row r="11532" spans="1:14">
      <c r="A11532" s="16">
        <v>46215</v>
      </c>
      <c r="B11532" t="s">
        <v>11574</v>
      </c>
      <c r="C11532" t="s">
        <v>29</v>
      </c>
      <c r="D11532" t="s">
        <v>30</v>
      </c>
      <c r="E11532" t="s">
        <v>31</v>
      </c>
      <c r="F11532" t="s">
        <v>10891</v>
      </c>
      <c r="G11532" t="s">
        <v>10892</v>
      </c>
      <c r="H11532">
        <v>8</v>
      </c>
      <c r="I11532" s="17">
        <v>84783</v>
      </c>
      <c r="J11532" s="17">
        <v>9326.129999999999</v>
      </c>
      <c r="K11532" s="17">
        <v>75456.87</v>
      </c>
      <c r="L11532" s="17">
        <v>46783.26</v>
      </c>
      <c r="M11532" s="17">
        <v>28673.61</v>
      </c>
      <c r="N11532" s="17">
        <v>60736.1937</v>
      </c>
    </row>
    <row r="11533" spans="1:14">
      <c r="A11533" s="16">
        <v>46215</v>
      </c>
      <c r="B11533" t="s">
        <v>11575</v>
      </c>
      <c r="C11533" t="s">
        <v>26</v>
      </c>
      <c r="D11533" t="s">
        <v>27</v>
      </c>
      <c r="E11533" t="s">
        <v>17</v>
      </c>
      <c r="F11533" t="s">
        <v>10891</v>
      </c>
      <c r="G11533" t="s">
        <v>10892</v>
      </c>
      <c r="H11533">
        <v>6</v>
      </c>
      <c r="I11533" s="17">
        <v>196819</v>
      </c>
      <c r="J11533" s="17">
        <v>17713.71</v>
      </c>
      <c r="K11533" s="17">
        <v>179105.29</v>
      </c>
      <c r="L11533" s="17">
        <v>125373.7</v>
      </c>
      <c r="M11533" s="17">
        <v>53731.59</v>
      </c>
      <c r="N11533" s="17">
        <v>132266.0502</v>
      </c>
    </row>
    <row r="11534" spans="1:14">
      <c r="A11534" s="16">
        <v>46215</v>
      </c>
      <c r="B11534" t="s">
        <v>11576</v>
      </c>
      <c r="C11534" t="s">
        <v>22</v>
      </c>
      <c r="D11534" t="s">
        <v>23</v>
      </c>
      <c r="E11534" t="s">
        <v>24</v>
      </c>
      <c r="F11534" t="s">
        <v>10891</v>
      </c>
      <c r="G11534" t="s">
        <v>10892</v>
      </c>
      <c r="H11534">
        <v>12</v>
      </c>
      <c r="I11534" s="17">
        <v>459716</v>
      </c>
      <c r="J11534" s="17">
        <v>50568.76</v>
      </c>
      <c r="K11534" s="17">
        <v>409147.24</v>
      </c>
      <c r="L11534" s="17">
        <v>310951.9</v>
      </c>
      <c r="M11534" s="17">
        <v>98195.34</v>
      </c>
      <c r="N11534" s="17">
        <v>135171.8463</v>
      </c>
    </row>
    <row r="11535" spans="1:14">
      <c r="A11535" s="16">
        <v>46215</v>
      </c>
      <c r="B11535" t="s">
        <v>11577</v>
      </c>
      <c r="C11535" t="s">
        <v>47</v>
      </c>
      <c r="D11535" t="s">
        <v>48</v>
      </c>
      <c r="E11535" t="s">
        <v>35</v>
      </c>
      <c r="F11535" t="s">
        <v>10891</v>
      </c>
      <c r="G11535" t="s">
        <v>10892</v>
      </c>
      <c r="H11535">
        <v>3</v>
      </c>
      <c r="I11535" s="17">
        <v>105797</v>
      </c>
      <c r="J11535" s="17">
        <v>0</v>
      </c>
      <c r="K11535" s="17">
        <v>105797</v>
      </c>
      <c r="L11535" s="17">
        <v>76173.84</v>
      </c>
      <c r="M11535" s="17">
        <v>29623.16</v>
      </c>
      <c r="N11535" s="17">
        <v>197126.0805</v>
      </c>
    </row>
    <row r="11536" spans="1:14">
      <c r="A11536" s="16">
        <v>46215</v>
      </c>
      <c r="B11536" t="s">
        <v>11578</v>
      </c>
      <c r="C11536" t="s">
        <v>26</v>
      </c>
      <c r="D11536" t="s">
        <v>27</v>
      </c>
      <c r="E11536" t="s">
        <v>17</v>
      </c>
      <c r="F11536" t="s">
        <v>10891</v>
      </c>
      <c r="G11536" t="s">
        <v>10892</v>
      </c>
      <c r="H11536">
        <v>2</v>
      </c>
      <c r="I11536" s="17">
        <v>256087</v>
      </c>
      <c r="J11536" s="17">
        <v>12804.35</v>
      </c>
      <c r="K11536" s="17">
        <v>243282.65</v>
      </c>
      <c r="L11536" s="17">
        <v>170297.86</v>
      </c>
      <c r="M11536" s="17">
        <v>72984.78999999999</v>
      </c>
      <c r="N11536" s="17">
        <v>132266.0502</v>
      </c>
    </row>
    <row r="11537" spans="1:14">
      <c r="A11537" s="16">
        <v>46215</v>
      </c>
      <c r="B11537" t="s">
        <v>11579</v>
      </c>
      <c r="C11537" t="s">
        <v>26</v>
      </c>
      <c r="D11537" t="s">
        <v>27</v>
      </c>
      <c r="E11537" t="s">
        <v>17</v>
      </c>
      <c r="F11537" t="s">
        <v>10891</v>
      </c>
      <c r="G11537" t="s">
        <v>10892</v>
      </c>
      <c r="H11537">
        <v>3</v>
      </c>
      <c r="I11537" s="17">
        <v>444466</v>
      </c>
      <c r="J11537" s="17">
        <v>53335.92</v>
      </c>
      <c r="K11537" s="17">
        <v>391130.08</v>
      </c>
      <c r="L11537" s="17">
        <v>273791.06</v>
      </c>
      <c r="M11537" s="17">
        <v>117339.02</v>
      </c>
      <c r="N11537" s="17">
        <v>132266.0502</v>
      </c>
    </row>
    <row r="11538" spans="1:14">
      <c r="A11538" s="16">
        <v>46215</v>
      </c>
      <c r="B11538" t="s">
        <v>11580</v>
      </c>
      <c r="C11538" t="s">
        <v>73</v>
      </c>
      <c r="D11538" t="s">
        <v>74</v>
      </c>
      <c r="E11538" t="s">
        <v>24</v>
      </c>
      <c r="F11538" t="s">
        <v>10891</v>
      </c>
      <c r="G11538" t="s">
        <v>10892</v>
      </c>
      <c r="H11538">
        <v>11</v>
      </c>
      <c r="I11538" s="17">
        <v>724162</v>
      </c>
      <c r="J11538" s="17">
        <v>0</v>
      </c>
      <c r="K11538" s="17">
        <v>724162</v>
      </c>
      <c r="L11538" s="17">
        <v>550363.12</v>
      </c>
      <c r="M11538" s="17">
        <v>173798.88</v>
      </c>
      <c r="N11538" s="17">
        <v>135171.8463</v>
      </c>
    </row>
    <row r="11539" spans="1:14">
      <c r="A11539" s="16">
        <v>46215</v>
      </c>
      <c r="B11539" t="s">
        <v>11581</v>
      </c>
      <c r="C11539" t="s">
        <v>26</v>
      </c>
      <c r="D11539" t="s">
        <v>27</v>
      </c>
      <c r="E11539" t="s">
        <v>17</v>
      </c>
      <c r="F11539" t="s">
        <v>10891</v>
      </c>
      <c r="G11539" t="s">
        <v>10892</v>
      </c>
      <c r="H11539">
        <v>9</v>
      </c>
      <c r="I11539" s="17">
        <v>435369</v>
      </c>
      <c r="J11539" s="17">
        <v>65305.35</v>
      </c>
      <c r="K11539" s="17">
        <v>370063.65</v>
      </c>
      <c r="L11539" s="17">
        <v>259044.56</v>
      </c>
      <c r="M11539" s="17">
        <v>111019.09</v>
      </c>
      <c r="N11539" s="17">
        <v>132266.0502</v>
      </c>
    </row>
    <row r="11540" spans="1:14">
      <c r="A11540" s="16">
        <v>46215</v>
      </c>
      <c r="B11540" t="s">
        <v>11582</v>
      </c>
      <c r="C11540" t="s">
        <v>22</v>
      </c>
      <c r="D11540" t="s">
        <v>23</v>
      </c>
      <c r="E11540" t="s">
        <v>24</v>
      </c>
      <c r="F11540" t="s">
        <v>10891</v>
      </c>
      <c r="G11540" t="s">
        <v>10892</v>
      </c>
      <c r="H11540">
        <v>4</v>
      </c>
      <c r="I11540" s="17">
        <v>839273</v>
      </c>
      <c r="J11540" s="17">
        <v>109105.49</v>
      </c>
      <c r="K11540" s="17">
        <v>730167.51</v>
      </c>
      <c r="L11540" s="17">
        <v>554927.3100000001</v>
      </c>
      <c r="M11540" s="17">
        <v>175240.2</v>
      </c>
      <c r="N11540" s="17">
        <v>135171.8463</v>
      </c>
    </row>
    <row r="11541" spans="1:14">
      <c r="A11541" s="16">
        <v>46215</v>
      </c>
      <c r="B11541" t="s">
        <v>11583</v>
      </c>
      <c r="C11541" t="s">
        <v>73</v>
      </c>
      <c r="D11541" t="s">
        <v>74</v>
      </c>
      <c r="E11541" t="s">
        <v>24</v>
      </c>
      <c r="F11541" t="s">
        <v>10891</v>
      </c>
      <c r="G11541" t="s">
        <v>10892</v>
      </c>
      <c r="H11541">
        <v>7</v>
      </c>
      <c r="I11541" s="17">
        <v>417833</v>
      </c>
      <c r="J11541" s="17">
        <v>20891.65</v>
      </c>
      <c r="K11541" s="17">
        <v>396941.35</v>
      </c>
      <c r="L11541" s="17">
        <v>301675.43</v>
      </c>
      <c r="M11541" s="17">
        <v>95265.92</v>
      </c>
      <c r="N11541" s="17">
        <v>135171.8463</v>
      </c>
    </row>
    <row r="11542" spans="1:14">
      <c r="A11542" s="16">
        <v>46215</v>
      </c>
      <c r="B11542" t="s">
        <v>11584</v>
      </c>
      <c r="C11542" t="s">
        <v>33</v>
      </c>
      <c r="D11542" t="s">
        <v>34</v>
      </c>
      <c r="E11542" t="s">
        <v>35</v>
      </c>
      <c r="F11542" t="s">
        <v>10891</v>
      </c>
      <c r="G11542" t="s">
        <v>10892</v>
      </c>
      <c r="H11542">
        <v>9</v>
      </c>
      <c r="I11542" s="17">
        <v>503193</v>
      </c>
      <c r="J11542" s="17">
        <v>20127.72</v>
      </c>
      <c r="K11542" s="17">
        <v>483065.28</v>
      </c>
      <c r="L11542" s="17">
        <v>347807</v>
      </c>
      <c r="M11542" s="17">
        <v>135258.28</v>
      </c>
      <c r="N11542" s="17">
        <v>197126.0805</v>
      </c>
    </row>
    <row r="11543" spans="1:14">
      <c r="A11543" s="16">
        <v>46216</v>
      </c>
      <c r="B11543" t="s">
        <v>11585</v>
      </c>
      <c r="C11543" t="s">
        <v>43</v>
      </c>
      <c r="D11543" t="s">
        <v>44</v>
      </c>
      <c r="E11543" t="s">
        <v>31</v>
      </c>
      <c r="F11543" t="s">
        <v>10891</v>
      </c>
      <c r="G11543" t="s">
        <v>10892</v>
      </c>
      <c r="H11543">
        <v>11</v>
      </c>
      <c r="I11543" s="17">
        <v>528326</v>
      </c>
      <c r="J11543" s="17">
        <v>0</v>
      </c>
      <c r="K11543" s="17">
        <v>528326</v>
      </c>
      <c r="L11543" s="17">
        <v>327562.12</v>
      </c>
      <c r="M11543" s="17">
        <v>200763.88</v>
      </c>
      <c r="N11543" s="17">
        <v>60736.1937</v>
      </c>
    </row>
    <row r="11544" spans="1:14">
      <c r="A11544" s="16">
        <v>46216</v>
      </c>
      <c r="B11544" t="s">
        <v>11586</v>
      </c>
      <c r="C11544" t="s">
        <v>15</v>
      </c>
      <c r="D11544" t="s">
        <v>16</v>
      </c>
      <c r="E11544" t="s">
        <v>17</v>
      </c>
      <c r="F11544" t="s">
        <v>10891</v>
      </c>
      <c r="G11544" t="s">
        <v>10892</v>
      </c>
      <c r="H11544">
        <v>8</v>
      </c>
      <c r="I11544" s="17">
        <v>597501</v>
      </c>
      <c r="J11544" s="17">
        <v>83650.14</v>
      </c>
      <c r="K11544" s="17">
        <v>513850.86</v>
      </c>
      <c r="L11544" s="17">
        <v>359695.6</v>
      </c>
      <c r="M11544" s="17">
        <v>154155.26</v>
      </c>
      <c r="N11544" s="17">
        <v>132266.0502</v>
      </c>
    </row>
    <row r="11545" spans="1:14">
      <c r="A11545" s="16">
        <v>46216</v>
      </c>
      <c r="B11545" t="s">
        <v>11587</v>
      </c>
      <c r="C11545" t="s">
        <v>33</v>
      </c>
      <c r="D11545" t="s">
        <v>34</v>
      </c>
      <c r="E11545" t="s">
        <v>35</v>
      </c>
      <c r="F11545" t="s">
        <v>10891</v>
      </c>
      <c r="G11545" t="s">
        <v>10892</v>
      </c>
      <c r="H11545">
        <v>2</v>
      </c>
      <c r="I11545" s="17">
        <v>504226</v>
      </c>
      <c r="J11545" s="17">
        <v>50422.6</v>
      </c>
      <c r="K11545" s="17">
        <v>453803.4</v>
      </c>
      <c r="L11545" s="17">
        <v>326738.45</v>
      </c>
      <c r="M11545" s="17">
        <v>127064.95</v>
      </c>
      <c r="N11545" s="17">
        <v>197126.0805</v>
      </c>
    </row>
    <row r="11546" spans="1:14">
      <c r="A11546" s="16">
        <v>46216</v>
      </c>
      <c r="B11546" t="s">
        <v>11588</v>
      </c>
      <c r="C11546" t="s">
        <v>29</v>
      </c>
      <c r="D11546" t="s">
        <v>30</v>
      </c>
      <c r="E11546" t="s">
        <v>31</v>
      </c>
      <c r="F11546" t="s">
        <v>10891</v>
      </c>
      <c r="G11546" t="s">
        <v>10892</v>
      </c>
      <c r="H11546">
        <v>1</v>
      </c>
      <c r="I11546" s="17">
        <v>598600</v>
      </c>
      <c r="J11546" s="17">
        <v>47888</v>
      </c>
      <c r="K11546" s="17">
        <v>550712</v>
      </c>
      <c r="L11546" s="17">
        <v>341441.44</v>
      </c>
      <c r="M11546" s="17">
        <v>209270.56</v>
      </c>
      <c r="N11546" s="17">
        <v>60736.1937</v>
      </c>
    </row>
    <row r="11547" spans="1:14">
      <c r="A11547" s="16">
        <v>46216</v>
      </c>
      <c r="B11547" t="s">
        <v>11589</v>
      </c>
      <c r="C11547" t="s">
        <v>47</v>
      </c>
      <c r="D11547" t="s">
        <v>48</v>
      </c>
      <c r="E11547" t="s">
        <v>35</v>
      </c>
      <c r="F11547" t="s">
        <v>10891</v>
      </c>
      <c r="G11547" t="s">
        <v>10892</v>
      </c>
      <c r="H11547">
        <v>12</v>
      </c>
      <c r="I11547" s="17">
        <v>261559</v>
      </c>
      <c r="J11547" s="17">
        <v>0</v>
      </c>
      <c r="K11547" s="17">
        <v>261559</v>
      </c>
      <c r="L11547" s="17">
        <v>188322.48</v>
      </c>
      <c r="M11547" s="17">
        <v>73236.52</v>
      </c>
      <c r="N11547" s="17">
        <v>197126.0805</v>
      </c>
    </row>
    <row r="11548" spans="1:14">
      <c r="A11548" s="16">
        <v>46216</v>
      </c>
      <c r="B11548" t="s">
        <v>11590</v>
      </c>
      <c r="C11548" t="s">
        <v>33</v>
      </c>
      <c r="D11548" t="s">
        <v>34</v>
      </c>
      <c r="E11548" t="s">
        <v>35</v>
      </c>
      <c r="F11548" t="s">
        <v>10891</v>
      </c>
      <c r="G11548" t="s">
        <v>10892</v>
      </c>
      <c r="H11548">
        <v>12</v>
      </c>
      <c r="I11548" s="17">
        <v>535325</v>
      </c>
      <c r="J11548" s="17">
        <v>48179.25</v>
      </c>
      <c r="K11548" s="17">
        <v>487145.75</v>
      </c>
      <c r="L11548" s="17">
        <v>350744.94</v>
      </c>
      <c r="M11548" s="17">
        <v>136400.81</v>
      </c>
      <c r="N11548" s="17">
        <v>197126.0805</v>
      </c>
    </row>
    <row r="11549" spans="1:14">
      <c r="A11549" s="16">
        <v>46216</v>
      </c>
      <c r="B11549" t="s">
        <v>11591</v>
      </c>
      <c r="C11549" t="s">
        <v>43</v>
      </c>
      <c r="D11549" t="s">
        <v>44</v>
      </c>
      <c r="E11549" t="s">
        <v>31</v>
      </c>
      <c r="F11549" t="s">
        <v>10891</v>
      </c>
      <c r="G11549" t="s">
        <v>10892</v>
      </c>
      <c r="H11549">
        <v>1</v>
      </c>
      <c r="I11549" s="17">
        <v>645872</v>
      </c>
      <c r="J11549" s="17">
        <v>64587.2</v>
      </c>
      <c r="K11549" s="17">
        <v>581284.8</v>
      </c>
      <c r="L11549" s="17">
        <v>360396.58</v>
      </c>
      <c r="M11549" s="17">
        <v>220888.22</v>
      </c>
      <c r="N11549" s="17">
        <v>60736.1937</v>
      </c>
    </row>
    <row r="11550" spans="1:14">
      <c r="A11550" s="16">
        <v>46216</v>
      </c>
      <c r="B11550" t="s">
        <v>11592</v>
      </c>
      <c r="C11550" t="s">
        <v>26</v>
      </c>
      <c r="D11550" t="s">
        <v>27</v>
      </c>
      <c r="E11550" t="s">
        <v>17</v>
      </c>
      <c r="F11550" t="s">
        <v>10891</v>
      </c>
      <c r="G11550" t="s">
        <v>10892</v>
      </c>
      <c r="H11550">
        <v>6</v>
      </c>
      <c r="I11550" s="17">
        <v>338395</v>
      </c>
      <c r="J11550" s="17">
        <v>13535.8</v>
      </c>
      <c r="K11550" s="17">
        <v>324859.2</v>
      </c>
      <c r="L11550" s="17">
        <v>227401.44</v>
      </c>
      <c r="M11550" s="17">
        <v>97457.75999999999</v>
      </c>
      <c r="N11550" s="17">
        <v>132266.0502</v>
      </c>
    </row>
    <row r="11551" spans="1:14">
      <c r="A11551" s="16">
        <v>46216</v>
      </c>
      <c r="B11551" t="s">
        <v>11593</v>
      </c>
      <c r="C11551" t="s">
        <v>29</v>
      </c>
      <c r="D11551" t="s">
        <v>30</v>
      </c>
      <c r="E11551" t="s">
        <v>31</v>
      </c>
      <c r="F11551" t="s">
        <v>10891</v>
      </c>
      <c r="G11551" t="s">
        <v>10892</v>
      </c>
      <c r="H11551">
        <v>7</v>
      </c>
      <c r="I11551" s="17">
        <v>245608</v>
      </c>
      <c r="J11551" s="17">
        <v>14736.48</v>
      </c>
      <c r="K11551" s="17">
        <v>230871.52</v>
      </c>
      <c r="L11551" s="17">
        <v>143140.34</v>
      </c>
      <c r="M11551" s="17">
        <v>87731.17999999999</v>
      </c>
      <c r="N11551" s="17">
        <v>60736.1937</v>
      </c>
    </row>
    <row r="11552" spans="1:14">
      <c r="A11552" s="16">
        <v>46216</v>
      </c>
      <c r="B11552" t="s">
        <v>11594</v>
      </c>
      <c r="C11552" t="s">
        <v>15</v>
      </c>
      <c r="D11552" t="s">
        <v>16</v>
      </c>
      <c r="E11552" t="s">
        <v>17</v>
      </c>
      <c r="F11552" t="s">
        <v>10891</v>
      </c>
      <c r="G11552" t="s">
        <v>10892</v>
      </c>
      <c r="H11552">
        <v>9</v>
      </c>
      <c r="I11552" s="17">
        <v>640180</v>
      </c>
      <c r="J11552" s="17">
        <v>0</v>
      </c>
      <c r="K11552" s="17">
        <v>640180</v>
      </c>
      <c r="L11552" s="17">
        <v>448126</v>
      </c>
      <c r="M11552" s="17">
        <v>192054</v>
      </c>
      <c r="N11552" s="17">
        <v>132266.0502</v>
      </c>
    </row>
    <row r="11553" spans="1:14">
      <c r="A11553" s="16">
        <v>46216</v>
      </c>
      <c r="B11553" t="s">
        <v>11595</v>
      </c>
      <c r="C11553" t="s">
        <v>22</v>
      </c>
      <c r="D11553" t="s">
        <v>23</v>
      </c>
      <c r="E11553" t="s">
        <v>24</v>
      </c>
      <c r="F11553" t="s">
        <v>10891</v>
      </c>
      <c r="G11553" t="s">
        <v>10892</v>
      </c>
      <c r="H11553">
        <v>10</v>
      </c>
      <c r="I11553" s="17">
        <v>405489</v>
      </c>
      <c r="J11553" s="17">
        <v>16219.56</v>
      </c>
      <c r="K11553" s="17">
        <v>389269.44</v>
      </c>
      <c r="L11553" s="17">
        <v>295844.77</v>
      </c>
      <c r="M11553" s="17">
        <v>93424.67</v>
      </c>
      <c r="N11553" s="17">
        <v>135171.8463</v>
      </c>
    </row>
    <row r="11554" spans="1:14">
      <c r="A11554" s="16">
        <v>46216</v>
      </c>
      <c r="B11554" t="s">
        <v>11596</v>
      </c>
      <c r="C11554" t="s">
        <v>29</v>
      </c>
      <c r="D11554" t="s">
        <v>30</v>
      </c>
      <c r="E11554" t="s">
        <v>31</v>
      </c>
      <c r="F11554" t="s">
        <v>10891</v>
      </c>
      <c r="G11554" t="s">
        <v>10892</v>
      </c>
      <c r="H11554">
        <v>12</v>
      </c>
      <c r="I11554" s="17">
        <v>827457</v>
      </c>
      <c r="J11554" s="17">
        <v>74471.13</v>
      </c>
      <c r="K11554" s="17">
        <v>752985.87</v>
      </c>
      <c r="L11554" s="17">
        <v>466851.24</v>
      </c>
      <c r="M11554" s="17">
        <v>286134.63</v>
      </c>
      <c r="N11554" s="17">
        <v>60736.1937</v>
      </c>
    </row>
    <row r="11555" spans="1:14">
      <c r="A11555" s="16">
        <v>46216</v>
      </c>
      <c r="B11555" t="s">
        <v>11597</v>
      </c>
      <c r="C11555" t="s">
        <v>43</v>
      </c>
      <c r="D11555" t="s">
        <v>44</v>
      </c>
      <c r="E11555" t="s">
        <v>31</v>
      </c>
      <c r="F11555" t="s">
        <v>10891</v>
      </c>
      <c r="G11555" t="s">
        <v>10892</v>
      </c>
      <c r="H11555">
        <v>4</v>
      </c>
      <c r="I11555" s="17">
        <v>58917</v>
      </c>
      <c r="J11555" s="17">
        <v>2356.68</v>
      </c>
      <c r="K11555" s="17">
        <v>56560.32</v>
      </c>
      <c r="L11555" s="17">
        <v>35067.4</v>
      </c>
      <c r="M11555" s="17">
        <v>21492.92</v>
      </c>
      <c r="N11555" s="17">
        <v>60736.1937</v>
      </c>
    </row>
    <row r="11556" spans="1:14">
      <c r="A11556" s="16">
        <v>46216</v>
      </c>
      <c r="B11556" t="s">
        <v>11598</v>
      </c>
      <c r="C11556" t="s">
        <v>29</v>
      </c>
      <c r="D11556" t="s">
        <v>30</v>
      </c>
      <c r="E11556" t="s">
        <v>31</v>
      </c>
      <c r="F11556" t="s">
        <v>10891</v>
      </c>
      <c r="G11556" t="s">
        <v>10892</v>
      </c>
      <c r="H11556">
        <v>2</v>
      </c>
      <c r="I11556" s="17">
        <v>824779</v>
      </c>
      <c r="J11556" s="17">
        <v>41238.95</v>
      </c>
      <c r="K11556" s="17">
        <v>783540.05</v>
      </c>
      <c r="L11556" s="17">
        <v>485794.83</v>
      </c>
      <c r="M11556" s="17">
        <v>297745.22</v>
      </c>
      <c r="N11556" s="17">
        <v>60736.1937</v>
      </c>
    </row>
    <row r="11557" spans="1:14">
      <c r="A11557" s="16">
        <v>46216</v>
      </c>
      <c r="B11557" t="s">
        <v>11599</v>
      </c>
      <c r="C11557" t="s">
        <v>22</v>
      </c>
      <c r="D11557" t="s">
        <v>23</v>
      </c>
      <c r="E11557" t="s">
        <v>24</v>
      </c>
      <c r="F11557" t="s">
        <v>10891</v>
      </c>
      <c r="G11557" t="s">
        <v>10892</v>
      </c>
      <c r="H11557">
        <v>12</v>
      </c>
      <c r="I11557" s="17">
        <v>661742</v>
      </c>
      <c r="J11557" s="17">
        <v>46321.94</v>
      </c>
      <c r="K11557" s="17">
        <v>615420.0600000001</v>
      </c>
      <c r="L11557" s="17">
        <v>467719.25</v>
      </c>
      <c r="M11557" s="17">
        <v>147700.81</v>
      </c>
      <c r="N11557" s="17">
        <v>135171.8463</v>
      </c>
    </row>
    <row r="11558" spans="1:14">
      <c r="A11558" s="16">
        <v>46216</v>
      </c>
      <c r="B11558" t="s">
        <v>11600</v>
      </c>
      <c r="C11558" t="s">
        <v>47</v>
      </c>
      <c r="D11558" t="s">
        <v>48</v>
      </c>
      <c r="E11558" t="s">
        <v>35</v>
      </c>
      <c r="F11558" t="s">
        <v>10891</v>
      </c>
      <c r="G11558" t="s">
        <v>10892</v>
      </c>
      <c r="H11558">
        <v>7</v>
      </c>
      <c r="I11558" s="17">
        <v>530702</v>
      </c>
      <c r="J11558" s="17">
        <v>47763.18</v>
      </c>
      <c r="K11558" s="17">
        <v>482938.82</v>
      </c>
      <c r="L11558" s="17">
        <v>347715.95</v>
      </c>
      <c r="M11558" s="17">
        <v>135222.87</v>
      </c>
      <c r="N11558" s="17">
        <v>197126.0805</v>
      </c>
    </row>
    <row r="11559" spans="1:14">
      <c r="A11559" s="16">
        <v>46216</v>
      </c>
      <c r="B11559" t="s">
        <v>11601</v>
      </c>
      <c r="C11559" t="s">
        <v>73</v>
      </c>
      <c r="D11559" t="s">
        <v>74</v>
      </c>
      <c r="E11559" t="s">
        <v>24</v>
      </c>
      <c r="F11559" t="s">
        <v>10891</v>
      </c>
      <c r="G11559" t="s">
        <v>10892</v>
      </c>
      <c r="H11559">
        <v>12</v>
      </c>
      <c r="I11559" s="17">
        <v>834949</v>
      </c>
      <c r="J11559" s="17">
        <v>41747.45</v>
      </c>
      <c r="K11559" s="17">
        <v>793201.55</v>
      </c>
      <c r="L11559" s="17">
        <v>602833.1800000001</v>
      </c>
      <c r="M11559" s="17">
        <v>190368.37</v>
      </c>
      <c r="N11559" s="17">
        <v>135171.8463</v>
      </c>
    </row>
    <row r="11560" spans="1:14">
      <c r="A11560" s="16">
        <v>46216</v>
      </c>
      <c r="B11560" t="s">
        <v>11602</v>
      </c>
      <c r="C11560" t="s">
        <v>15</v>
      </c>
      <c r="D11560" t="s">
        <v>16</v>
      </c>
      <c r="E11560" t="s">
        <v>17</v>
      </c>
      <c r="F11560" t="s">
        <v>10891</v>
      </c>
      <c r="G11560" t="s">
        <v>10892</v>
      </c>
      <c r="H11560">
        <v>9</v>
      </c>
      <c r="I11560" s="17">
        <v>185029</v>
      </c>
      <c r="J11560" s="17">
        <v>16652.61</v>
      </c>
      <c r="K11560" s="17">
        <v>168376.39</v>
      </c>
      <c r="L11560" s="17">
        <v>117863.47</v>
      </c>
      <c r="M11560" s="17">
        <v>50512.92</v>
      </c>
      <c r="N11560" s="17">
        <v>132266.0502</v>
      </c>
    </row>
    <row r="11561" spans="1:14">
      <c r="A11561" s="16">
        <v>46216</v>
      </c>
      <c r="B11561" t="s">
        <v>11603</v>
      </c>
      <c r="C11561" t="s">
        <v>43</v>
      </c>
      <c r="D11561" t="s">
        <v>44</v>
      </c>
      <c r="E11561" t="s">
        <v>31</v>
      </c>
      <c r="F11561" t="s">
        <v>10891</v>
      </c>
      <c r="G11561" t="s">
        <v>10892</v>
      </c>
      <c r="H11561">
        <v>3</v>
      </c>
      <c r="I11561" s="17">
        <v>690651</v>
      </c>
      <c r="J11561" s="17">
        <v>103597.65</v>
      </c>
      <c r="K11561" s="17">
        <v>587053.35</v>
      </c>
      <c r="L11561" s="17">
        <v>363973.08</v>
      </c>
      <c r="M11561" s="17">
        <v>223080.27</v>
      </c>
      <c r="N11561" s="17">
        <v>60736.1937</v>
      </c>
    </row>
    <row r="11562" spans="1:14">
      <c r="A11562" s="16">
        <v>46216</v>
      </c>
      <c r="B11562" t="s">
        <v>11604</v>
      </c>
      <c r="C11562" t="s">
        <v>47</v>
      </c>
      <c r="D11562" t="s">
        <v>48</v>
      </c>
      <c r="E11562" t="s">
        <v>35</v>
      </c>
      <c r="F11562" t="s">
        <v>10891</v>
      </c>
      <c r="G11562" t="s">
        <v>10892</v>
      </c>
      <c r="H11562">
        <v>3</v>
      </c>
      <c r="I11562" s="17">
        <v>571068</v>
      </c>
      <c r="J11562" s="17">
        <v>45685.44</v>
      </c>
      <c r="K11562" s="17">
        <v>525382.5600000001</v>
      </c>
      <c r="L11562" s="17">
        <v>378275.44</v>
      </c>
      <c r="M11562" s="17">
        <v>147107.12</v>
      </c>
      <c r="N11562" s="17">
        <v>197126.0805</v>
      </c>
    </row>
    <row r="11563" spans="1:14">
      <c r="A11563" s="16">
        <v>46216</v>
      </c>
      <c r="B11563" t="s">
        <v>11605</v>
      </c>
      <c r="C11563" t="s">
        <v>33</v>
      </c>
      <c r="D11563" t="s">
        <v>34</v>
      </c>
      <c r="E11563" t="s">
        <v>35</v>
      </c>
      <c r="F11563" t="s">
        <v>10891</v>
      </c>
      <c r="G11563" t="s">
        <v>10892</v>
      </c>
      <c r="H11563">
        <v>8</v>
      </c>
      <c r="I11563" s="17">
        <v>289308</v>
      </c>
      <c r="J11563" s="17">
        <v>0</v>
      </c>
      <c r="K11563" s="17">
        <v>289308</v>
      </c>
      <c r="L11563" s="17">
        <v>208301.76</v>
      </c>
      <c r="M11563" s="17">
        <v>81006.24000000001</v>
      </c>
      <c r="N11563" s="17">
        <v>197126.0805</v>
      </c>
    </row>
    <row r="11564" spans="1:14">
      <c r="A11564" s="16">
        <v>46216</v>
      </c>
      <c r="B11564" t="s">
        <v>11606</v>
      </c>
      <c r="C11564" t="s">
        <v>26</v>
      </c>
      <c r="D11564" t="s">
        <v>27</v>
      </c>
      <c r="E11564" t="s">
        <v>17</v>
      </c>
      <c r="F11564" t="s">
        <v>10891</v>
      </c>
      <c r="G11564" t="s">
        <v>10892</v>
      </c>
      <c r="H11564">
        <v>3</v>
      </c>
      <c r="I11564" s="17">
        <v>70751</v>
      </c>
      <c r="J11564" s="17">
        <v>3537.55</v>
      </c>
      <c r="K11564" s="17">
        <v>67213.45</v>
      </c>
      <c r="L11564" s="17">
        <v>47049.41</v>
      </c>
      <c r="M11564" s="17">
        <v>20164.04</v>
      </c>
      <c r="N11564" s="17">
        <v>132266.0502</v>
      </c>
    </row>
    <row r="11565" spans="1:14">
      <c r="A11565" s="16">
        <v>46216</v>
      </c>
      <c r="B11565" t="s">
        <v>11607</v>
      </c>
      <c r="C11565" t="s">
        <v>26</v>
      </c>
      <c r="D11565" t="s">
        <v>27</v>
      </c>
      <c r="E11565" t="s">
        <v>17</v>
      </c>
      <c r="F11565" t="s">
        <v>10891</v>
      </c>
      <c r="G11565" t="s">
        <v>10892</v>
      </c>
      <c r="H11565">
        <v>6</v>
      </c>
      <c r="I11565" s="17">
        <v>191178</v>
      </c>
      <c r="J11565" s="17">
        <v>5735.34</v>
      </c>
      <c r="K11565" s="17">
        <v>185442.66</v>
      </c>
      <c r="L11565" s="17">
        <v>129809.86</v>
      </c>
      <c r="M11565" s="17">
        <v>55632.8</v>
      </c>
      <c r="N11565" s="17">
        <v>132266.0502</v>
      </c>
    </row>
    <row r="11566" spans="1:14">
      <c r="A11566" s="16">
        <v>46216</v>
      </c>
      <c r="B11566" t="s">
        <v>11608</v>
      </c>
      <c r="C11566" t="s">
        <v>15</v>
      </c>
      <c r="D11566" t="s">
        <v>16</v>
      </c>
      <c r="E11566" t="s">
        <v>17</v>
      </c>
      <c r="F11566" t="s">
        <v>10891</v>
      </c>
      <c r="G11566" t="s">
        <v>10892</v>
      </c>
      <c r="H11566">
        <v>5</v>
      </c>
      <c r="I11566" s="17">
        <v>572562</v>
      </c>
      <c r="J11566" s="17">
        <v>85884.3</v>
      </c>
      <c r="K11566" s="17">
        <v>486677.7</v>
      </c>
      <c r="L11566" s="17">
        <v>340674.39</v>
      </c>
      <c r="M11566" s="17">
        <v>146003.31</v>
      </c>
      <c r="N11566" s="17">
        <v>132266.0502</v>
      </c>
    </row>
    <row r="11567" spans="1:14">
      <c r="A11567" s="16">
        <v>46216</v>
      </c>
      <c r="B11567" t="s">
        <v>11609</v>
      </c>
      <c r="C11567" t="s">
        <v>15</v>
      </c>
      <c r="D11567" t="s">
        <v>16</v>
      </c>
      <c r="E11567" t="s">
        <v>17</v>
      </c>
      <c r="F11567" t="s">
        <v>10891</v>
      </c>
      <c r="G11567" t="s">
        <v>10892</v>
      </c>
      <c r="H11567">
        <v>12</v>
      </c>
      <c r="I11567" s="17">
        <v>235167</v>
      </c>
      <c r="J11567" s="17">
        <v>16461.69</v>
      </c>
      <c r="K11567" s="17">
        <v>218705.31</v>
      </c>
      <c r="L11567" s="17">
        <v>153093.72</v>
      </c>
      <c r="M11567" s="17">
        <v>65611.59</v>
      </c>
      <c r="N11567" s="17">
        <v>132266.0502</v>
      </c>
    </row>
    <row r="11568" spans="1:14">
      <c r="A11568" s="16">
        <v>46216</v>
      </c>
      <c r="B11568" t="s">
        <v>11610</v>
      </c>
      <c r="C11568" t="s">
        <v>26</v>
      </c>
      <c r="D11568" t="s">
        <v>27</v>
      </c>
      <c r="E11568" t="s">
        <v>17</v>
      </c>
      <c r="F11568" t="s">
        <v>10891</v>
      </c>
      <c r="G11568" t="s">
        <v>10892</v>
      </c>
      <c r="H11568">
        <v>4</v>
      </c>
      <c r="I11568" s="17">
        <v>743158</v>
      </c>
      <c r="J11568" s="17">
        <v>104042.12</v>
      </c>
      <c r="K11568" s="17">
        <v>639115.88</v>
      </c>
      <c r="L11568" s="17">
        <v>447381.12</v>
      </c>
      <c r="M11568" s="17">
        <v>191734.76</v>
      </c>
      <c r="N11568" s="17">
        <v>132266.0502</v>
      </c>
    </row>
    <row r="11569" spans="1:14">
      <c r="A11569" s="16">
        <v>46216</v>
      </c>
      <c r="B11569" t="s">
        <v>11611</v>
      </c>
      <c r="C11569" t="s">
        <v>15</v>
      </c>
      <c r="D11569" t="s">
        <v>16</v>
      </c>
      <c r="E11569" t="s">
        <v>17</v>
      </c>
      <c r="F11569" t="s">
        <v>10891</v>
      </c>
      <c r="G11569" t="s">
        <v>10892</v>
      </c>
      <c r="H11569">
        <v>3</v>
      </c>
      <c r="I11569" s="17">
        <v>233512</v>
      </c>
      <c r="J11569" s="17">
        <v>0</v>
      </c>
      <c r="K11569" s="17">
        <v>233512</v>
      </c>
      <c r="L11569" s="17">
        <v>163458.4</v>
      </c>
      <c r="M11569" s="17">
        <v>70053.60000000001</v>
      </c>
      <c r="N11569" s="17">
        <v>132266.0502</v>
      </c>
    </row>
    <row r="11570" spans="1:14">
      <c r="A11570" s="16">
        <v>46216</v>
      </c>
      <c r="B11570" t="s">
        <v>11612</v>
      </c>
      <c r="C11570" t="s">
        <v>15</v>
      </c>
      <c r="D11570" t="s">
        <v>16</v>
      </c>
      <c r="E11570" t="s">
        <v>17</v>
      </c>
      <c r="F11570" t="s">
        <v>10891</v>
      </c>
      <c r="G11570" t="s">
        <v>10892</v>
      </c>
      <c r="H11570">
        <v>5</v>
      </c>
      <c r="I11570" s="17">
        <v>499971</v>
      </c>
      <c r="J11570" s="17">
        <v>0</v>
      </c>
      <c r="K11570" s="17">
        <v>499971</v>
      </c>
      <c r="L11570" s="17">
        <v>349979.7</v>
      </c>
      <c r="M11570" s="17">
        <v>149991.3</v>
      </c>
      <c r="N11570" s="17">
        <v>132266.0502</v>
      </c>
    </row>
    <row r="11571" spans="1:14">
      <c r="A11571" s="16">
        <v>46216</v>
      </c>
      <c r="B11571" t="s">
        <v>11613</v>
      </c>
      <c r="C11571" t="s">
        <v>22</v>
      </c>
      <c r="D11571" t="s">
        <v>23</v>
      </c>
      <c r="E11571" t="s">
        <v>24</v>
      </c>
      <c r="F11571" t="s">
        <v>10891</v>
      </c>
      <c r="G11571" t="s">
        <v>10892</v>
      </c>
      <c r="H11571">
        <v>8</v>
      </c>
      <c r="I11571" s="17">
        <v>133873</v>
      </c>
      <c r="J11571" s="17">
        <v>0</v>
      </c>
      <c r="K11571" s="17">
        <v>133873</v>
      </c>
      <c r="L11571" s="17">
        <v>101743.48</v>
      </c>
      <c r="M11571" s="17">
        <v>32129.52</v>
      </c>
      <c r="N11571" s="17">
        <v>135171.8463</v>
      </c>
    </row>
    <row r="11572" spans="1:14">
      <c r="A11572" s="16">
        <v>46216</v>
      </c>
      <c r="B11572" t="s">
        <v>11614</v>
      </c>
      <c r="C11572" t="s">
        <v>43</v>
      </c>
      <c r="D11572" t="s">
        <v>44</v>
      </c>
      <c r="E11572" t="s">
        <v>31</v>
      </c>
      <c r="F11572" t="s">
        <v>10891</v>
      </c>
      <c r="G11572" t="s">
        <v>10892</v>
      </c>
      <c r="H11572">
        <v>9</v>
      </c>
      <c r="I11572" s="17">
        <v>450933</v>
      </c>
      <c r="J11572" s="17">
        <v>67639.95</v>
      </c>
      <c r="K11572" s="17">
        <v>383293.05</v>
      </c>
      <c r="L11572" s="17">
        <v>237641.69</v>
      </c>
      <c r="M11572" s="17">
        <v>145651.36</v>
      </c>
      <c r="N11572" s="17">
        <v>60736.1937</v>
      </c>
    </row>
    <row r="11573" spans="1:14">
      <c r="A11573" s="16">
        <v>46216</v>
      </c>
      <c r="B11573" t="s">
        <v>11615</v>
      </c>
      <c r="C11573" t="s">
        <v>26</v>
      </c>
      <c r="D11573" t="s">
        <v>27</v>
      </c>
      <c r="E11573" t="s">
        <v>17</v>
      </c>
      <c r="F11573" t="s">
        <v>10891</v>
      </c>
      <c r="G11573" t="s">
        <v>10892</v>
      </c>
      <c r="H11573">
        <v>6</v>
      </c>
      <c r="I11573" s="17">
        <v>297432</v>
      </c>
      <c r="J11573" s="17">
        <v>14871.6</v>
      </c>
      <c r="K11573" s="17">
        <v>282560.4</v>
      </c>
      <c r="L11573" s="17">
        <v>197792.28</v>
      </c>
      <c r="M11573" s="17">
        <v>84768.12</v>
      </c>
      <c r="N11573" s="17">
        <v>132266.0502</v>
      </c>
    </row>
    <row r="11574" spans="1:14">
      <c r="A11574" s="16">
        <v>46216</v>
      </c>
      <c r="B11574" t="s">
        <v>11616</v>
      </c>
      <c r="C11574" t="s">
        <v>43</v>
      </c>
      <c r="D11574" t="s">
        <v>44</v>
      </c>
      <c r="E11574" t="s">
        <v>31</v>
      </c>
      <c r="F11574" t="s">
        <v>10891</v>
      </c>
      <c r="G11574" t="s">
        <v>10892</v>
      </c>
      <c r="H11574">
        <v>7</v>
      </c>
      <c r="I11574" s="17">
        <v>590617</v>
      </c>
      <c r="J11574" s="17">
        <v>0</v>
      </c>
      <c r="K11574" s="17">
        <v>590617</v>
      </c>
      <c r="L11574" s="17">
        <v>366182.54</v>
      </c>
      <c r="M11574" s="17">
        <v>224434.46</v>
      </c>
      <c r="N11574" s="17">
        <v>60736.1937</v>
      </c>
    </row>
    <row r="11575" spans="1:14">
      <c r="A11575" s="16">
        <v>46216</v>
      </c>
      <c r="B11575" t="s">
        <v>11617</v>
      </c>
      <c r="C11575" t="s">
        <v>43</v>
      </c>
      <c r="D11575" t="s">
        <v>44</v>
      </c>
      <c r="E11575" t="s">
        <v>31</v>
      </c>
      <c r="F11575" t="s">
        <v>10891</v>
      </c>
      <c r="G11575" t="s">
        <v>10892</v>
      </c>
      <c r="H11575">
        <v>11</v>
      </c>
      <c r="I11575" s="17">
        <v>304414</v>
      </c>
      <c r="J11575" s="17">
        <v>0</v>
      </c>
      <c r="K11575" s="17">
        <v>304414</v>
      </c>
      <c r="L11575" s="17">
        <v>188736.68</v>
      </c>
      <c r="M11575" s="17">
        <v>115677.32</v>
      </c>
      <c r="N11575" s="17">
        <v>60736.1937</v>
      </c>
    </row>
    <row r="11576" spans="1:14">
      <c r="A11576" s="16">
        <v>46216</v>
      </c>
      <c r="B11576" t="s">
        <v>11618</v>
      </c>
      <c r="C11576" t="s">
        <v>22</v>
      </c>
      <c r="D11576" t="s">
        <v>23</v>
      </c>
      <c r="E11576" t="s">
        <v>24</v>
      </c>
      <c r="F11576" t="s">
        <v>10891</v>
      </c>
      <c r="G11576" t="s">
        <v>10892</v>
      </c>
      <c r="H11576">
        <v>1</v>
      </c>
      <c r="I11576" s="17">
        <v>611624</v>
      </c>
      <c r="J11576" s="17">
        <v>61162.4</v>
      </c>
      <c r="K11576" s="17">
        <v>550461.6</v>
      </c>
      <c r="L11576" s="17">
        <v>418350.82</v>
      </c>
      <c r="M11576" s="17">
        <v>132110.78</v>
      </c>
      <c r="N11576" s="17">
        <v>135171.8463</v>
      </c>
    </row>
    <row r="11577" spans="1:14">
      <c r="A11577" s="16">
        <v>46216</v>
      </c>
      <c r="B11577" t="s">
        <v>11619</v>
      </c>
      <c r="C11577" t="s">
        <v>22</v>
      </c>
      <c r="D11577" t="s">
        <v>23</v>
      </c>
      <c r="E11577" t="s">
        <v>24</v>
      </c>
      <c r="F11577" t="s">
        <v>10891</v>
      </c>
      <c r="G11577" t="s">
        <v>10892</v>
      </c>
      <c r="H11577">
        <v>9</v>
      </c>
      <c r="I11577" s="17">
        <v>101025</v>
      </c>
      <c r="J11577" s="17">
        <v>7071.75</v>
      </c>
      <c r="K11577" s="17">
        <v>93953.25</v>
      </c>
      <c r="L11577" s="17">
        <v>71404.47</v>
      </c>
      <c r="M11577" s="17">
        <v>22548.78</v>
      </c>
      <c r="N11577" s="17">
        <v>135171.8463</v>
      </c>
    </row>
    <row r="11578" spans="1:14">
      <c r="A11578" s="16">
        <v>46216</v>
      </c>
      <c r="B11578" t="s">
        <v>11620</v>
      </c>
      <c r="C11578" t="s">
        <v>26</v>
      </c>
      <c r="D11578" t="s">
        <v>27</v>
      </c>
      <c r="E11578" t="s">
        <v>17</v>
      </c>
      <c r="F11578" t="s">
        <v>10891</v>
      </c>
      <c r="G11578" t="s">
        <v>10892</v>
      </c>
      <c r="H11578">
        <v>4</v>
      </c>
      <c r="I11578" s="17">
        <v>467117</v>
      </c>
      <c r="J11578" s="17">
        <v>23355.85</v>
      </c>
      <c r="K11578" s="17">
        <v>443761.15</v>
      </c>
      <c r="L11578" s="17">
        <v>310632.8</v>
      </c>
      <c r="M11578" s="17">
        <v>133128.35</v>
      </c>
      <c r="N11578" s="17">
        <v>132266.0502</v>
      </c>
    </row>
    <row r="11579" spans="1:14">
      <c r="A11579" s="16">
        <v>46216</v>
      </c>
      <c r="B11579" t="s">
        <v>11621</v>
      </c>
      <c r="C11579" t="s">
        <v>47</v>
      </c>
      <c r="D11579" t="s">
        <v>48</v>
      </c>
      <c r="E11579" t="s">
        <v>35</v>
      </c>
      <c r="F11579" t="s">
        <v>10891</v>
      </c>
      <c r="G11579" t="s">
        <v>10892</v>
      </c>
      <c r="H11579">
        <v>7</v>
      </c>
      <c r="I11579" s="17">
        <v>97649</v>
      </c>
      <c r="J11579" s="17">
        <v>5858.94</v>
      </c>
      <c r="K11579" s="17">
        <v>91790.06</v>
      </c>
      <c r="L11579" s="17">
        <v>66088.84</v>
      </c>
      <c r="M11579" s="17">
        <v>25701.22</v>
      </c>
      <c r="N11579" s="17">
        <v>197126.0805</v>
      </c>
    </row>
    <row r="11580" spans="1:14">
      <c r="A11580" s="16">
        <v>46216</v>
      </c>
      <c r="B11580" t="s">
        <v>11622</v>
      </c>
      <c r="C11580" t="s">
        <v>43</v>
      </c>
      <c r="D11580" t="s">
        <v>44</v>
      </c>
      <c r="E11580" t="s">
        <v>31</v>
      </c>
      <c r="F11580" t="s">
        <v>10891</v>
      </c>
      <c r="G11580" t="s">
        <v>10892</v>
      </c>
      <c r="H11580">
        <v>12</v>
      </c>
      <c r="I11580" s="17">
        <v>46975</v>
      </c>
      <c r="J11580" s="17">
        <v>0</v>
      </c>
      <c r="K11580" s="17">
        <v>46975</v>
      </c>
      <c r="L11580" s="17">
        <v>29124.5</v>
      </c>
      <c r="M11580" s="17">
        <v>17850.5</v>
      </c>
      <c r="N11580" s="17">
        <v>60736.1937</v>
      </c>
    </row>
    <row r="11581" spans="1:14">
      <c r="A11581" s="16">
        <v>46216</v>
      </c>
      <c r="B11581" t="s">
        <v>11623</v>
      </c>
      <c r="C11581" t="s">
        <v>22</v>
      </c>
      <c r="D11581" t="s">
        <v>23</v>
      </c>
      <c r="E11581" t="s">
        <v>24</v>
      </c>
      <c r="F11581" t="s">
        <v>10891</v>
      </c>
      <c r="G11581" t="s">
        <v>10892</v>
      </c>
      <c r="H11581">
        <v>10</v>
      </c>
      <c r="I11581" s="17">
        <v>255443</v>
      </c>
      <c r="J11581" s="17">
        <v>17881.01</v>
      </c>
      <c r="K11581" s="17">
        <v>237561.99</v>
      </c>
      <c r="L11581" s="17">
        <v>180547.11</v>
      </c>
      <c r="M11581" s="17">
        <v>57014.88</v>
      </c>
      <c r="N11581" s="17">
        <v>135171.8463</v>
      </c>
    </row>
    <row r="11582" spans="1:14">
      <c r="A11582" s="16">
        <v>46216</v>
      </c>
      <c r="B11582" t="s">
        <v>11624</v>
      </c>
      <c r="C11582" t="s">
        <v>43</v>
      </c>
      <c r="D11582" t="s">
        <v>44</v>
      </c>
      <c r="E11582" t="s">
        <v>31</v>
      </c>
      <c r="F11582" t="s">
        <v>10891</v>
      </c>
      <c r="G11582" t="s">
        <v>10892</v>
      </c>
      <c r="H11582">
        <v>9</v>
      </c>
      <c r="I11582" s="17">
        <v>358215</v>
      </c>
      <c r="J11582" s="17">
        <v>0</v>
      </c>
      <c r="K11582" s="17">
        <v>358215</v>
      </c>
      <c r="L11582" s="17">
        <v>222093.3</v>
      </c>
      <c r="M11582" s="17">
        <v>136121.7</v>
      </c>
      <c r="N11582" s="17">
        <v>60736.1937</v>
      </c>
    </row>
    <row r="11583" spans="1:14">
      <c r="A11583" s="16">
        <v>46216</v>
      </c>
      <c r="B11583" t="s">
        <v>11625</v>
      </c>
      <c r="C11583" t="s">
        <v>33</v>
      </c>
      <c r="D11583" t="s">
        <v>34</v>
      </c>
      <c r="E11583" t="s">
        <v>35</v>
      </c>
      <c r="F11583" t="s">
        <v>10891</v>
      </c>
      <c r="G11583" t="s">
        <v>10892</v>
      </c>
      <c r="H11583">
        <v>8</v>
      </c>
      <c r="I11583" s="17">
        <v>725321</v>
      </c>
      <c r="J11583" s="17">
        <v>79785.31</v>
      </c>
      <c r="K11583" s="17">
        <v>645535.6899999999</v>
      </c>
      <c r="L11583" s="17">
        <v>464785.7</v>
      </c>
      <c r="M11583" s="17">
        <v>180749.99</v>
      </c>
      <c r="N11583" s="17">
        <v>197126.0805</v>
      </c>
    </row>
    <row r="11584" spans="1:14">
      <c r="A11584" s="16">
        <v>46216</v>
      </c>
      <c r="B11584" t="s">
        <v>11626</v>
      </c>
      <c r="C11584" t="s">
        <v>33</v>
      </c>
      <c r="D11584" t="s">
        <v>34</v>
      </c>
      <c r="E11584" t="s">
        <v>35</v>
      </c>
      <c r="F11584" t="s">
        <v>10891</v>
      </c>
      <c r="G11584" t="s">
        <v>10892</v>
      </c>
      <c r="H11584">
        <v>9</v>
      </c>
      <c r="I11584" s="17">
        <v>767034</v>
      </c>
      <c r="J11584" s="17">
        <v>61362.72</v>
      </c>
      <c r="K11584" s="17">
        <v>705671.28</v>
      </c>
      <c r="L11584" s="17">
        <v>508083.32</v>
      </c>
      <c r="M11584" s="17">
        <v>197587.96</v>
      </c>
      <c r="N11584" s="17">
        <v>197126.0805</v>
      </c>
    </row>
    <row r="11585" spans="1:14">
      <c r="A11585" s="16">
        <v>46216</v>
      </c>
      <c r="B11585" t="s">
        <v>11627</v>
      </c>
      <c r="C11585" t="s">
        <v>73</v>
      </c>
      <c r="D11585" t="s">
        <v>74</v>
      </c>
      <c r="E11585" t="s">
        <v>24</v>
      </c>
      <c r="F11585" t="s">
        <v>10891</v>
      </c>
      <c r="G11585" t="s">
        <v>10892</v>
      </c>
      <c r="H11585">
        <v>11</v>
      </c>
      <c r="I11585" s="17">
        <v>159928</v>
      </c>
      <c r="J11585" s="17">
        <v>4797.84</v>
      </c>
      <c r="K11585" s="17">
        <v>155130.16</v>
      </c>
      <c r="L11585" s="17">
        <v>117898.92</v>
      </c>
      <c r="M11585" s="17">
        <v>37231.24</v>
      </c>
      <c r="N11585" s="17">
        <v>135171.8463</v>
      </c>
    </row>
    <row r="11586" spans="1:14">
      <c r="A11586" s="16">
        <v>46216</v>
      </c>
      <c r="B11586" t="s">
        <v>11628</v>
      </c>
      <c r="C11586" t="s">
        <v>33</v>
      </c>
      <c r="D11586" t="s">
        <v>34</v>
      </c>
      <c r="E11586" t="s">
        <v>35</v>
      </c>
      <c r="F11586" t="s">
        <v>10891</v>
      </c>
      <c r="G11586" t="s">
        <v>10892</v>
      </c>
      <c r="H11586">
        <v>9</v>
      </c>
      <c r="I11586" s="17">
        <v>151911</v>
      </c>
      <c r="J11586" s="17">
        <v>9114.66</v>
      </c>
      <c r="K11586" s="17">
        <v>142796.34</v>
      </c>
      <c r="L11586" s="17">
        <v>102813.36</v>
      </c>
      <c r="M11586" s="17">
        <v>39982.98</v>
      </c>
      <c r="N11586" s="17">
        <v>197126.0805</v>
      </c>
    </row>
    <row r="11587" spans="1:14">
      <c r="A11587" s="16">
        <v>46216</v>
      </c>
      <c r="B11587" t="s">
        <v>11629</v>
      </c>
      <c r="C11587" t="s">
        <v>33</v>
      </c>
      <c r="D11587" t="s">
        <v>34</v>
      </c>
      <c r="E11587" t="s">
        <v>35</v>
      </c>
      <c r="F11587" t="s">
        <v>10891</v>
      </c>
      <c r="G11587" t="s">
        <v>10892</v>
      </c>
      <c r="H11587">
        <v>2</v>
      </c>
      <c r="I11587" s="17">
        <v>766729</v>
      </c>
      <c r="J11587" s="17">
        <v>107342.06</v>
      </c>
      <c r="K11587" s="17">
        <v>659386.9399999999</v>
      </c>
      <c r="L11587" s="17">
        <v>474758.6</v>
      </c>
      <c r="M11587" s="17">
        <v>184628.34</v>
      </c>
      <c r="N11587" s="17">
        <v>197126.0805</v>
      </c>
    </row>
    <row r="11588" spans="1:14">
      <c r="A11588" s="16">
        <v>46216</v>
      </c>
      <c r="B11588" t="s">
        <v>11630</v>
      </c>
      <c r="C11588" t="s">
        <v>73</v>
      </c>
      <c r="D11588" t="s">
        <v>74</v>
      </c>
      <c r="E11588" t="s">
        <v>24</v>
      </c>
      <c r="F11588" t="s">
        <v>10891</v>
      </c>
      <c r="G11588" t="s">
        <v>10892</v>
      </c>
      <c r="H11588">
        <v>7</v>
      </c>
      <c r="I11588" s="17">
        <v>520713</v>
      </c>
      <c r="J11588" s="17">
        <v>0</v>
      </c>
      <c r="K11588" s="17">
        <v>520713</v>
      </c>
      <c r="L11588" s="17">
        <v>395741.88</v>
      </c>
      <c r="M11588" s="17">
        <v>124971.12</v>
      </c>
      <c r="N11588" s="17">
        <v>135171.8463</v>
      </c>
    </row>
    <row r="11589" spans="1:14">
      <c r="A11589" s="16">
        <v>46216</v>
      </c>
      <c r="B11589" t="s">
        <v>11631</v>
      </c>
      <c r="C11589" t="s">
        <v>73</v>
      </c>
      <c r="D11589" t="s">
        <v>74</v>
      </c>
      <c r="E11589" t="s">
        <v>24</v>
      </c>
      <c r="F11589" t="s">
        <v>10891</v>
      </c>
      <c r="G11589" t="s">
        <v>10892</v>
      </c>
      <c r="H11589">
        <v>7</v>
      </c>
      <c r="I11589" s="17">
        <v>254063</v>
      </c>
      <c r="J11589" s="17">
        <v>12703.15</v>
      </c>
      <c r="K11589" s="17">
        <v>241359.85</v>
      </c>
      <c r="L11589" s="17">
        <v>183433.49</v>
      </c>
      <c r="M11589" s="17">
        <v>57926.36</v>
      </c>
      <c r="N11589" s="17">
        <v>135171.8463</v>
      </c>
    </row>
    <row r="11590" spans="1:14">
      <c r="A11590" s="16">
        <v>46216</v>
      </c>
      <c r="B11590" t="s">
        <v>11632</v>
      </c>
      <c r="C11590" t="s">
        <v>73</v>
      </c>
      <c r="D11590" t="s">
        <v>74</v>
      </c>
      <c r="E11590" t="s">
        <v>24</v>
      </c>
      <c r="F11590" t="s">
        <v>10891</v>
      </c>
      <c r="G11590" t="s">
        <v>10892</v>
      </c>
      <c r="H11590">
        <v>4</v>
      </c>
      <c r="I11590" s="17">
        <v>576127</v>
      </c>
      <c r="J11590" s="17">
        <v>0</v>
      </c>
      <c r="K11590" s="17">
        <v>576127</v>
      </c>
      <c r="L11590" s="17">
        <v>437856.52</v>
      </c>
      <c r="M11590" s="17">
        <v>138270.48</v>
      </c>
      <c r="N11590" s="17">
        <v>135171.8463</v>
      </c>
    </row>
    <row r="11591" spans="1:14">
      <c r="A11591" s="16">
        <v>46216</v>
      </c>
      <c r="B11591" t="s">
        <v>11633</v>
      </c>
      <c r="C11591" t="s">
        <v>73</v>
      </c>
      <c r="D11591" t="s">
        <v>74</v>
      </c>
      <c r="E11591" t="s">
        <v>24</v>
      </c>
      <c r="F11591" t="s">
        <v>10891</v>
      </c>
      <c r="G11591" t="s">
        <v>10892</v>
      </c>
      <c r="H11591">
        <v>6</v>
      </c>
      <c r="I11591" s="17">
        <v>724300</v>
      </c>
      <c r="J11591" s="17">
        <v>0</v>
      </c>
      <c r="K11591" s="17">
        <v>724300</v>
      </c>
      <c r="L11591" s="17">
        <v>550468</v>
      </c>
      <c r="M11591" s="17">
        <v>173832</v>
      </c>
      <c r="N11591" s="17">
        <v>135171.8463</v>
      </c>
    </row>
    <row r="11592" spans="1:14">
      <c r="A11592" s="16">
        <v>46216</v>
      </c>
      <c r="B11592" t="s">
        <v>11634</v>
      </c>
      <c r="C11592" t="s">
        <v>33</v>
      </c>
      <c r="D11592" t="s">
        <v>34</v>
      </c>
      <c r="E11592" t="s">
        <v>35</v>
      </c>
      <c r="F11592" t="s">
        <v>10891</v>
      </c>
      <c r="G11592" t="s">
        <v>10892</v>
      </c>
      <c r="H11592">
        <v>1</v>
      </c>
      <c r="I11592" s="17">
        <v>84082</v>
      </c>
      <c r="J11592" s="17">
        <v>0</v>
      </c>
      <c r="K11592" s="17">
        <v>84082</v>
      </c>
      <c r="L11592" s="17">
        <v>60539.04</v>
      </c>
      <c r="M11592" s="17">
        <v>23542.96</v>
      </c>
      <c r="N11592" s="17">
        <v>197126.0805</v>
      </c>
    </row>
    <row r="11593" spans="1:14">
      <c r="A11593" s="16">
        <v>46216</v>
      </c>
      <c r="B11593" t="s">
        <v>11635</v>
      </c>
      <c r="C11593" t="s">
        <v>26</v>
      </c>
      <c r="D11593" t="s">
        <v>27</v>
      </c>
      <c r="E11593" t="s">
        <v>17</v>
      </c>
      <c r="F11593" t="s">
        <v>10891</v>
      </c>
      <c r="G11593" t="s">
        <v>10892</v>
      </c>
      <c r="H11593">
        <v>8</v>
      </c>
      <c r="I11593" s="17">
        <v>827706</v>
      </c>
      <c r="J11593" s="17">
        <v>0</v>
      </c>
      <c r="K11593" s="17">
        <v>827706</v>
      </c>
      <c r="L11593" s="17">
        <v>579394.2</v>
      </c>
      <c r="M11593" s="17">
        <v>248311.8</v>
      </c>
      <c r="N11593" s="17">
        <v>132266.0502</v>
      </c>
    </row>
    <row r="11594" spans="1:14">
      <c r="A11594" s="16">
        <v>46216</v>
      </c>
      <c r="B11594" t="s">
        <v>11636</v>
      </c>
      <c r="C11594" t="s">
        <v>22</v>
      </c>
      <c r="D11594" t="s">
        <v>23</v>
      </c>
      <c r="E11594" t="s">
        <v>24</v>
      </c>
      <c r="F11594" t="s">
        <v>10891</v>
      </c>
      <c r="G11594" t="s">
        <v>10892</v>
      </c>
      <c r="H11594">
        <v>9</v>
      </c>
      <c r="I11594" s="17">
        <v>689572</v>
      </c>
      <c r="J11594" s="17">
        <v>0</v>
      </c>
      <c r="K11594" s="17">
        <v>689572</v>
      </c>
      <c r="L11594" s="17">
        <v>524074.72</v>
      </c>
      <c r="M11594" s="17">
        <v>165497.28</v>
      </c>
      <c r="N11594" s="17">
        <v>135171.8463</v>
      </c>
    </row>
    <row r="11595" spans="1:14">
      <c r="A11595" s="16">
        <v>46216</v>
      </c>
      <c r="B11595" t="s">
        <v>11637</v>
      </c>
      <c r="C11595" t="s">
        <v>15</v>
      </c>
      <c r="D11595" t="s">
        <v>16</v>
      </c>
      <c r="E11595" t="s">
        <v>17</v>
      </c>
      <c r="F11595" t="s">
        <v>10891</v>
      </c>
      <c r="G11595" t="s">
        <v>10892</v>
      </c>
      <c r="H11595">
        <v>11</v>
      </c>
      <c r="I11595" s="17">
        <v>695269</v>
      </c>
      <c r="J11595" s="17">
        <v>20858.07</v>
      </c>
      <c r="K11595" s="17">
        <v>674410.9300000001</v>
      </c>
      <c r="L11595" s="17">
        <v>472087.65</v>
      </c>
      <c r="M11595" s="17">
        <v>202323.28</v>
      </c>
      <c r="N11595" s="17">
        <v>132266.0502</v>
      </c>
    </row>
    <row r="11596" spans="1:14">
      <c r="A11596" s="16">
        <v>46217</v>
      </c>
      <c r="B11596" t="s">
        <v>11638</v>
      </c>
      <c r="C11596" t="s">
        <v>15</v>
      </c>
      <c r="D11596" t="s">
        <v>16</v>
      </c>
      <c r="E11596" t="s">
        <v>17</v>
      </c>
      <c r="F11596" t="s">
        <v>10891</v>
      </c>
      <c r="G11596" t="s">
        <v>10892</v>
      </c>
      <c r="H11596">
        <v>1</v>
      </c>
      <c r="I11596" s="17">
        <v>810179</v>
      </c>
      <c r="J11596" s="17">
        <v>32407.16</v>
      </c>
      <c r="K11596" s="17">
        <v>777771.84</v>
      </c>
      <c r="L11596" s="17">
        <v>544440.29</v>
      </c>
      <c r="M11596" s="17">
        <v>233331.55</v>
      </c>
      <c r="N11596" s="17">
        <v>132266.0502</v>
      </c>
    </row>
    <row r="11597" spans="1:14">
      <c r="A11597" s="16">
        <v>46217</v>
      </c>
      <c r="B11597" t="s">
        <v>11639</v>
      </c>
      <c r="C11597" t="s">
        <v>43</v>
      </c>
      <c r="D11597" t="s">
        <v>44</v>
      </c>
      <c r="E11597" t="s">
        <v>31</v>
      </c>
      <c r="F11597" t="s">
        <v>10891</v>
      </c>
      <c r="G11597" t="s">
        <v>10892</v>
      </c>
      <c r="H11597">
        <v>6</v>
      </c>
      <c r="I11597" s="17">
        <v>507355</v>
      </c>
      <c r="J11597" s="17">
        <v>20294.2</v>
      </c>
      <c r="K11597" s="17">
        <v>487060.8</v>
      </c>
      <c r="L11597" s="17">
        <v>301977.7</v>
      </c>
      <c r="M11597" s="17">
        <v>185083.1</v>
      </c>
      <c r="N11597" s="17">
        <v>60736.1937</v>
      </c>
    </row>
    <row r="11598" spans="1:14">
      <c r="A11598" s="16">
        <v>46217</v>
      </c>
      <c r="B11598" t="s">
        <v>11640</v>
      </c>
      <c r="C11598" t="s">
        <v>15</v>
      </c>
      <c r="D11598" t="s">
        <v>16</v>
      </c>
      <c r="E11598" t="s">
        <v>17</v>
      </c>
      <c r="F11598" t="s">
        <v>10891</v>
      </c>
      <c r="G11598" t="s">
        <v>10892</v>
      </c>
      <c r="H11598">
        <v>11</v>
      </c>
      <c r="I11598" s="17">
        <v>641503</v>
      </c>
      <c r="J11598" s="17">
        <v>25660.12</v>
      </c>
      <c r="K11598" s="17">
        <v>615842.88</v>
      </c>
      <c r="L11598" s="17">
        <v>431090.02</v>
      </c>
      <c r="M11598" s="17">
        <v>184752.86</v>
      </c>
      <c r="N11598" s="17">
        <v>132266.0502</v>
      </c>
    </row>
    <row r="11599" spans="1:14">
      <c r="A11599" s="16">
        <v>46217</v>
      </c>
      <c r="B11599" t="s">
        <v>11641</v>
      </c>
      <c r="C11599" t="s">
        <v>22</v>
      </c>
      <c r="D11599" t="s">
        <v>23</v>
      </c>
      <c r="E11599" t="s">
        <v>24</v>
      </c>
      <c r="F11599" t="s">
        <v>10891</v>
      </c>
      <c r="G11599" t="s">
        <v>10892</v>
      </c>
      <c r="H11599">
        <v>11</v>
      </c>
      <c r="I11599" s="17">
        <v>580824</v>
      </c>
      <c r="J11599" s="17">
        <v>11616.48</v>
      </c>
      <c r="K11599" s="17">
        <v>569207.52</v>
      </c>
      <c r="L11599" s="17">
        <v>432597.72</v>
      </c>
      <c r="M11599" s="17">
        <v>136609.8</v>
      </c>
      <c r="N11599" s="17">
        <v>135171.8463</v>
      </c>
    </row>
    <row r="11600" spans="1:14">
      <c r="A11600" s="16">
        <v>46217</v>
      </c>
      <c r="B11600" t="s">
        <v>11642</v>
      </c>
      <c r="C11600" t="s">
        <v>47</v>
      </c>
      <c r="D11600" t="s">
        <v>48</v>
      </c>
      <c r="E11600" t="s">
        <v>35</v>
      </c>
      <c r="F11600" t="s">
        <v>10891</v>
      </c>
      <c r="G11600" t="s">
        <v>10892</v>
      </c>
      <c r="H11600">
        <v>9</v>
      </c>
      <c r="I11600" s="17">
        <v>793269</v>
      </c>
      <c r="J11600" s="17">
        <v>63461.52</v>
      </c>
      <c r="K11600" s="17">
        <v>729807.48</v>
      </c>
      <c r="L11600" s="17">
        <v>525461.39</v>
      </c>
      <c r="M11600" s="17">
        <v>204346.09</v>
      </c>
      <c r="N11600" s="17">
        <v>197126.0805</v>
      </c>
    </row>
    <row r="11601" spans="1:14">
      <c r="A11601" s="16">
        <v>46217</v>
      </c>
      <c r="B11601" t="s">
        <v>11643</v>
      </c>
      <c r="C11601" t="s">
        <v>33</v>
      </c>
      <c r="D11601" t="s">
        <v>34</v>
      </c>
      <c r="E11601" t="s">
        <v>35</v>
      </c>
      <c r="F11601" t="s">
        <v>10891</v>
      </c>
      <c r="G11601" t="s">
        <v>10892</v>
      </c>
      <c r="H11601">
        <v>11</v>
      </c>
      <c r="I11601" s="17">
        <v>739605</v>
      </c>
      <c r="J11601" s="17">
        <v>29584.2</v>
      </c>
      <c r="K11601" s="17">
        <v>710020.8</v>
      </c>
      <c r="L11601" s="17">
        <v>511214.98</v>
      </c>
      <c r="M11601" s="17">
        <v>198805.82</v>
      </c>
      <c r="N11601" s="17">
        <v>197126.0805</v>
      </c>
    </row>
    <row r="11602" spans="1:14">
      <c r="A11602" s="16">
        <v>46217</v>
      </c>
      <c r="B11602" t="s">
        <v>11644</v>
      </c>
      <c r="C11602" t="s">
        <v>43</v>
      </c>
      <c r="D11602" t="s">
        <v>44</v>
      </c>
      <c r="E11602" t="s">
        <v>31</v>
      </c>
      <c r="F11602" t="s">
        <v>10891</v>
      </c>
      <c r="G11602" t="s">
        <v>10892</v>
      </c>
      <c r="H11602">
        <v>7</v>
      </c>
      <c r="I11602" s="17">
        <v>256989</v>
      </c>
      <c r="J11602" s="17">
        <v>12849.45</v>
      </c>
      <c r="K11602" s="17">
        <v>244139.55</v>
      </c>
      <c r="L11602" s="17">
        <v>151366.52</v>
      </c>
      <c r="M11602" s="17">
        <v>92773.03</v>
      </c>
      <c r="N11602" s="17">
        <v>60736.1937</v>
      </c>
    </row>
    <row r="11603" spans="1:14">
      <c r="A11603" s="16">
        <v>46217</v>
      </c>
      <c r="B11603" t="s">
        <v>11645</v>
      </c>
      <c r="C11603" t="s">
        <v>73</v>
      </c>
      <c r="D11603" t="s">
        <v>74</v>
      </c>
      <c r="E11603" t="s">
        <v>24</v>
      </c>
      <c r="F11603" t="s">
        <v>10891</v>
      </c>
      <c r="G11603" t="s">
        <v>10892</v>
      </c>
      <c r="H11603">
        <v>9</v>
      </c>
      <c r="I11603" s="17">
        <v>657592</v>
      </c>
      <c r="J11603" s="17">
        <v>0</v>
      </c>
      <c r="K11603" s="17">
        <v>657592</v>
      </c>
      <c r="L11603" s="17">
        <v>499769.92</v>
      </c>
      <c r="M11603" s="17">
        <v>157822.08</v>
      </c>
      <c r="N11603" s="17">
        <v>135171.8463</v>
      </c>
    </row>
    <row r="11604" spans="1:14">
      <c r="A11604" s="16">
        <v>46217</v>
      </c>
      <c r="B11604" t="s">
        <v>11646</v>
      </c>
      <c r="C11604" t="s">
        <v>29</v>
      </c>
      <c r="D11604" t="s">
        <v>30</v>
      </c>
      <c r="E11604" t="s">
        <v>31</v>
      </c>
      <c r="F11604" t="s">
        <v>10891</v>
      </c>
      <c r="G11604" t="s">
        <v>10892</v>
      </c>
      <c r="H11604">
        <v>8</v>
      </c>
      <c r="I11604" s="17">
        <v>729004</v>
      </c>
      <c r="J11604" s="17">
        <v>21870.12</v>
      </c>
      <c r="K11604" s="17">
        <v>707133.88</v>
      </c>
      <c r="L11604" s="17">
        <v>438423.01</v>
      </c>
      <c r="M11604" s="17">
        <v>268710.87</v>
      </c>
      <c r="N11604" s="17">
        <v>60736.1937</v>
      </c>
    </row>
    <row r="11605" spans="1:14">
      <c r="A11605" s="16">
        <v>46217</v>
      </c>
      <c r="B11605" t="s">
        <v>11647</v>
      </c>
      <c r="C11605" t="s">
        <v>15</v>
      </c>
      <c r="D11605" t="s">
        <v>16</v>
      </c>
      <c r="E11605" t="s">
        <v>17</v>
      </c>
      <c r="F11605" t="s">
        <v>10891</v>
      </c>
      <c r="G11605" t="s">
        <v>10892</v>
      </c>
      <c r="H11605">
        <v>2</v>
      </c>
      <c r="I11605" s="17">
        <v>737051</v>
      </c>
      <c r="J11605" s="17">
        <v>110557.65</v>
      </c>
      <c r="K11605" s="17">
        <v>626493.35</v>
      </c>
      <c r="L11605" s="17">
        <v>438545.34</v>
      </c>
      <c r="M11605" s="17">
        <v>187948.01</v>
      </c>
      <c r="N11605" s="17">
        <v>132266.0502</v>
      </c>
    </row>
    <row r="11606" spans="1:14">
      <c r="A11606" s="16">
        <v>46217</v>
      </c>
      <c r="B11606" t="s">
        <v>11648</v>
      </c>
      <c r="C11606" t="s">
        <v>47</v>
      </c>
      <c r="D11606" t="s">
        <v>48</v>
      </c>
      <c r="E11606" t="s">
        <v>35</v>
      </c>
      <c r="F11606" t="s">
        <v>10891</v>
      </c>
      <c r="G11606" t="s">
        <v>10892</v>
      </c>
      <c r="H11606">
        <v>8</v>
      </c>
      <c r="I11606" s="17">
        <v>560174</v>
      </c>
      <c r="J11606" s="17">
        <v>61619.14</v>
      </c>
      <c r="K11606" s="17">
        <v>498554.86</v>
      </c>
      <c r="L11606" s="17">
        <v>358959.5</v>
      </c>
      <c r="M11606" s="17">
        <v>139595.36</v>
      </c>
      <c r="N11606" s="17">
        <v>197126.0805</v>
      </c>
    </row>
    <row r="11607" spans="1:14">
      <c r="A11607" s="16">
        <v>46217</v>
      </c>
      <c r="B11607" t="s">
        <v>11649</v>
      </c>
      <c r="C11607" t="s">
        <v>33</v>
      </c>
      <c r="D11607" t="s">
        <v>34</v>
      </c>
      <c r="E11607" t="s">
        <v>35</v>
      </c>
      <c r="F11607" t="s">
        <v>10891</v>
      </c>
      <c r="G11607" t="s">
        <v>10892</v>
      </c>
      <c r="H11607">
        <v>9</v>
      </c>
      <c r="I11607" s="17">
        <v>644567</v>
      </c>
      <c r="J11607" s="17">
        <v>0</v>
      </c>
      <c r="K11607" s="17">
        <v>644567</v>
      </c>
      <c r="L11607" s="17">
        <v>464088.24</v>
      </c>
      <c r="M11607" s="17">
        <v>180478.76</v>
      </c>
      <c r="N11607" s="17">
        <v>197126.0805</v>
      </c>
    </row>
    <row r="11608" spans="1:14">
      <c r="A11608" s="16">
        <v>46217</v>
      </c>
      <c r="B11608" t="s">
        <v>11650</v>
      </c>
      <c r="C11608" t="s">
        <v>26</v>
      </c>
      <c r="D11608" t="s">
        <v>27</v>
      </c>
      <c r="E11608" t="s">
        <v>17</v>
      </c>
      <c r="F11608" t="s">
        <v>10891</v>
      </c>
      <c r="G11608" t="s">
        <v>10892</v>
      </c>
      <c r="H11608">
        <v>7</v>
      </c>
      <c r="I11608" s="17">
        <v>475009</v>
      </c>
      <c r="J11608" s="17">
        <v>14250.27</v>
      </c>
      <c r="K11608" s="17">
        <v>460758.73</v>
      </c>
      <c r="L11608" s="17">
        <v>322531.11</v>
      </c>
      <c r="M11608" s="17">
        <v>138227.62</v>
      </c>
      <c r="N11608" s="17">
        <v>132266.0502</v>
      </c>
    </row>
    <row r="11609" spans="1:14">
      <c r="A11609" s="16">
        <v>46217</v>
      </c>
      <c r="B11609" t="s">
        <v>11651</v>
      </c>
      <c r="C11609" t="s">
        <v>73</v>
      </c>
      <c r="D11609" t="s">
        <v>74</v>
      </c>
      <c r="E11609" t="s">
        <v>24</v>
      </c>
      <c r="F11609" t="s">
        <v>10891</v>
      </c>
      <c r="G11609" t="s">
        <v>10892</v>
      </c>
      <c r="H11609">
        <v>11</v>
      </c>
      <c r="I11609" s="17">
        <v>124067</v>
      </c>
      <c r="J11609" s="17">
        <v>0</v>
      </c>
      <c r="K11609" s="17">
        <v>124067</v>
      </c>
      <c r="L11609" s="17">
        <v>94290.92</v>
      </c>
      <c r="M11609" s="17">
        <v>29776.08</v>
      </c>
      <c r="N11609" s="17">
        <v>135171.8463</v>
      </c>
    </row>
    <row r="11610" spans="1:14">
      <c r="A11610" s="16">
        <v>46217</v>
      </c>
      <c r="B11610" t="s">
        <v>11652</v>
      </c>
      <c r="C11610" t="s">
        <v>73</v>
      </c>
      <c r="D11610" t="s">
        <v>74</v>
      </c>
      <c r="E11610" t="s">
        <v>24</v>
      </c>
      <c r="F11610" t="s">
        <v>10891</v>
      </c>
      <c r="G11610" t="s">
        <v>10892</v>
      </c>
      <c r="H11610">
        <v>5</v>
      </c>
      <c r="I11610" s="17">
        <v>622266</v>
      </c>
      <c r="J11610" s="17">
        <v>80894.58</v>
      </c>
      <c r="K11610" s="17">
        <v>541371.42</v>
      </c>
      <c r="L11610" s="17">
        <v>411442.28</v>
      </c>
      <c r="M11610" s="17">
        <v>129929.14</v>
      </c>
      <c r="N11610" s="17">
        <v>135171.8463</v>
      </c>
    </row>
    <row r="11611" spans="1:14">
      <c r="A11611" s="16">
        <v>46217</v>
      </c>
      <c r="B11611" t="s">
        <v>11653</v>
      </c>
      <c r="C11611" t="s">
        <v>29</v>
      </c>
      <c r="D11611" t="s">
        <v>30</v>
      </c>
      <c r="E11611" t="s">
        <v>31</v>
      </c>
      <c r="F11611" t="s">
        <v>10891</v>
      </c>
      <c r="G11611" t="s">
        <v>10892</v>
      </c>
      <c r="H11611">
        <v>10</v>
      </c>
      <c r="I11611" s="17">
        <v>457223</v>
      </c>
      <c r="J11611" s="17">
        <v>22861.15</v>
      </c>
      <c r="K11611" s="17">
        <v>434361.85</v>
      </c>
      <c r="L11611" s="17">
        <v>269304.35</v>
      </c>
      <c r="M11611" s="17">
        <v>165057.5</v>
      </c>
      <c r="N11611" s="17">
        <v>60736.1937</v>
      </c>
    </row>
    <row r="11612" spans="1:14">
      <c r="A11612" s="16">
        <v>46217</v>
      </c>
      <c r="B11612" t="s">
        <v>11654</v>
      </c>
      <c r="C11612" t="s">
        <v>33</v>
      </c>
      <c r="D11612" t="s">
        <v>34</v>
      </c>
      <c r="E11612" t="s">
        <v>35</v>
      </c>
      <c r="F11612" t="s">
        <v>10891</v>
      </c>
      <c r="G11612" t="s">
        <v>10892</v>
      </c>
      <c r="H11612">
        <v>2</v>
      </c>
      <c r="I11612" s="17">
        <v>656958</v>
      </c>
      <c r="J11612" s="17">
        <v>0</v>
      </c>
      <c r="K11612" s="17">
        <v>656958</v>
      </c>
      <c r="L11612" s="17">
        <v>473009.76</v>
      </c>
      <c r="M11612" s="17">
        <v>183948.24</v>
      </c>
      <c r="N11612" s="17">
        <v>197126.0805</v>
      </c>
    </row>
    <row r="11613" spans="1:14">
      <c r="A11613" s="16">
        <v>46217</v>
      </c>
      <c r="B11613" t="s">
        <v>11655</v>
      </c>
      <c r="C11613" t="s">
        <v>29</v>
      </c>
      <c r="D11613" t="s">
        <v>30</v>
      </c>
      <c r="E11613" t="s">
        <v>31</v>
      </c>
      <c r="F11613" t="s">
        <v>10891</v>
      </c>
      <c r="G11613" t="s">
        <v>10892</v>
      </c>
      <c r="H11613">
        <v>1</v>
      </c>
      <c r="I11613" s="17">
        <v>99174</v>
      </c>
      <c r="J11613" s="17">
        <v>11900.88</v>
      </c>
      <c r="K11613" s="17">
        <v>87273.12</v>
      </c>
      <c r="L11613" s="17">
        <v>54109.33</v>
      </c>
      <c r="M11613" s="17">
        <v>33163.79</v>
      </c>
      <c r="N11613" s="17">
        <v>60736.1937</v>
      </c>
    </row>
    <row r="11614" spans="1:14">
      <c r="A11614" s="16">
        <v>46217</v>
      </c>
      <c r="B11614" t="s">
        <v>11656</v>
      </c>
      <c r="C11614" t="s">
        <v>33</v>
      </c>
      <c r="D11614" t="s">
        <v>34</v>
      </c>
      <c r="E11614" t="s">
        <v>35</v>
      </c>
      <c r="F11614" t="s">
        <v>10891</v>
      </c>
      <c r="G11614" t="s">
        <v>10892</v>
      </c>
      <c r="H11614">
        <v>1</v>
      </c>
      <c r="I11614" s="17">
        <v>755167</v>
      </c>
      <c r="J11614" s="17">
        <v>0</v>
      </c>
      <c r="K11614" s="17">
        <v>755167</v>
      </c>
      <c r="L11614" s="17">
        <v>543720.24</v>
      </c>
      <c r="M11614" s="17">
        <v>211446.76</v>
      </c>
      <c r="N11614" s="17">
        <v>197126.0805</v>
      </c>
    </row>
    <row r="11615" spans="1:14">
      <c r="A11615" s="16">
        <v>46217</v>
      </c>
      <c r="B11615" t="s">
        <v>11657</v>
      </c>
      <c r="C11615" t="s">
        <v>22</v>
      </c>
      <c r="D11615" t="s">
        <v>23</v>
      </c>
      <c r="E11615" t="s">
        <v>24</v>
      </c>
      <c r="F11615" t="s">
        <v>10891</v>
      </c>
      <c r="G11615" t="s">
        <v>10892</v>
      </c>
      <c r="H11615">
        <v>2</v>
      </c>
      <c r="I11615" s="17">
        <v>547659</v>
      </c>
      <c r="J11615" s="17">
        <v>10953.18</v>
      </c>
      <c r="K11615" s="17">
        <v>536705.8199999999</v>
      </c>
      <c r="L11615" s="17">
        <v>407896.42</v>
      </c>
      <c r="M11615" s="17">
        <v>128809.4</v>
      </c>
      <c r="N11615" s="17">
        <v>135171.8463</v>
      </c>
    </row>
    <row r="11616" spans="1:14">
      <c r="A11616" s="16">
        <v>46217</v>
      </c>
      <c r="B11616" t="s">
        <v>11658</v>
      </c>
      <c r="C11616" t="s">
        <v>29</v>
      </c>
      <c r="D11616" t="s">
        <v>30</v>
      </c>
      <c r="E11616" t="s">
        <v>31</v>
      </c>
      <c r="F11616" t="s">
        <v>10891</v>
      </c>
      <c r="G11616" t="s">
        <v>10892</v>
      </c>
      <c r="H11616">
        <v>5</v>
      </c>
      <c r="I11616" s="17">
        <v>822074</v>
      </c>
      <c r="J11616" s="17">
        <v>90428.14</v>
      </c>
      <c r="K11616" s="17">
        <v>731645.86</v>
      </c>
      <c r="L11616" s="17">
        <v>453620.43</v>
      </c>
      <c r="M11616" s="17">
        <v>278025.43</v>
      </c>
      <c r="N11616" s="17">
        <v>60736.1937</v>
      </c>
    </row>
    <row r="11617" spans="1:14">
      <c r="A11617" s="16">
        <v>46217</v>
      </c>
      <c r="B11617" t="s">
        <v>11659</v>
      </c>
      <c r="C11617" t="s">
        <v>33</v>
      </c>
      <c r="D11617" t="s">
        <v>34</v>
      </c>
      <c r="E11617" t="s">
        <v>35</v>
      </c>
      <c r="F11617" t="s">
        <v>10891</v>
      </c>
      <c r="G11617" t="s">
        <v>10892</v>
      </c>
      <c r="H11617">
        <v>9</v>
      </c>
      <c r="I11617" s="17">
        <v>557814</v>
      </c>
      <c r="J11617" s="17">
        <v>22312.56</v>
      </c>
      <c r="K11617" s="17">
        <v>535501.4399999999</v>
      </c>
      <c r="L11617" s="17">
        <v>385561.04</v>
      </c>
      <c r="M11617" s="17">
        <v>149940.4</v>
      </c>
      <c r="N11617" s="17">
        <v>197126.0805</v>
      </c>
    </row>
    <row r="11618" spans="1:14">
      <c r="A11618" s="16">
        <v>46217</v>
      </c>
      <c r="B11618" t="s">
        <v>11660</v>
      </c>
      <c r="C11618" t="s">
        <v>22</v>
      </c>
      <c r="D11618" t="s">
        <v>23</v>
      </c>
      <c r="E11618" t="s">
        <v>24</v>
      </c>
      <c r="F11618" t="s">
        <v>10891</v>
      </c>
      <c r="G11618" t="s">
        <v>10892</v>
      </c>
      <c r="H11618">
        <v>6</v>
      </c>
      <c r="I11618" s="17">
        <v>153751</v>
      </c>
      <c r="J11618" s="17">
        <v>7687.55</v>
      </c>
      <c r="K11618" s="17">
        <v>146063.45</v>
      </c>
      <c r="L11618" s="17">
        <v>111008.22</v>
      </c>
      <c r="M11618" s="17">
        <v>35055.23</v>
      </c>
      <c r="N11618" s="17">
        <v>135171.8463</v>
      </c>
    </row>
    <row r="11619" spans="1:14">
      <c r="A11619" s="16">
        <v>46217</v>
      </c>
      <c r="B11619" t="s">
        <v>11661</v>
      </c>
      <c r="C11619" t="s">
        <v>73</v>
      </c>
      <c r="D11619" t="s">
        <v>74</v>
      </c>
      <c r="E11619" t="s">
        <v>24</v>
      </c>
      <c r="F11619" t="s">
        <v>10891</v>
      </c>
      <c r="G11619" t="s">
        <v>10892</v>
      </c>
      <c r="H11619">
        <v>8</v>
      </c>
      <c r="I11619" s="17">
        <v>299318</v>
      </c>
      <c r="J11619" s="17">
        <v>0</v>
      </c>
      <c r="K11619" s="17">
        <v>299318</v>
      </c>
      <c r="L11619" s="17">
        <v>227481.68</v>
      </c>
      <c r="M11619" s="17">
        <v>71836.32000000001</v>
      </c>
      <c r="N11619" s="17">
        <v>135171.8463</v>
      </c>
    </row>
    <row r="11620" spans="1:14">
      <c r="A11620" s="16">
        <v>46217</v>
      </c>
      <c r="B11620" t="s">
        <v>11662</v>
      </c>
      <c r="C11620" t="s">
        <v>22</v>
      </c>
      <c r="D11620" t="s">
        <v>23</v>
      </c>
      <c r="E11620" t="s">
        <v>24</v>
      </c>
      <c r="F11620" t="s">
        <v>10891</v>
      </c>
      <c r="G11620" t="s">
        <v>10892</v>
      </c>
      <c r="H11620">
        <v>3</v>
      </c>
      <c r="I11620" s="17">
        <v>260027</v>
      </c>
      <c r="J11620" s="17">
        <v>26002.7</v>
      </c>
      <c r="K11620" s="17">
        <v>234024.3</v>
      </c>
      <c r="L11620" s="17">
        <v>177858.47</v>
      </c>
      <c r="M11620" s="17">
        <v>56165.83</v>
      </c>
      <c r="N11620" s="17">
        <v>135171.8463</v>
      </c>
    </row>
    <row r="11621" spans="1:14">
      <c r="A11621" s="16">
        <v>46217</v>
      </c>
      <c r="B11621" t="s">
        <v>11663</v>
      </c>
      <c r="C11621" t="s">
        <v>43</v>
      </c>
      <c r="D11621" t="s">
        <v>44</v>
      </c>
      <c r="E11621" t="s">
        <v>31</v>
      </c>
      <c r="F11621" t="s">
        <v>10891</v>
      </c>
      <c r="G11621" t="s">
        <v>10892</v>
      </c>
      <c r="H11621">
        <v>9</v>
      </c>
      <c r="I11621" s="17">
        <v>124204</v>
      </c>
      <c r="J11621" s="17">
        <v>0</v>
      </c>
      <c r="K11621" s="17">
        <v>124204</v>
      </c>
      <c r="L11621" s="17">
        <v>77006.48</v>
      </c>
      <c r="M11621" s="17">
        <v>47197.52</v>
      </c>
      <c r="N11621" s="17">
        <v>60736.1937</v>
      </c>
    </row>
    <row r="11622" spans="1:14">
      <c r="A11622" s="16">
        <v>46217</v>
      </c>
      <c r="B11622" t="s">
        <v>11664</v>
      </c>
      <c r="C11622" t="s">
        <v>43</v>
      </c>
      <c r="D11622" t="s">
        <v>44</v>
      </c>
      <c r="E11622" t="s">
        <v>31</v>
      </c>
      <c r="F11622" t="s">
        <v>10891</v>
      </c>
      <c r="G11622" t="s">
        <v>10892</v>
      </c>
      <c r="H11622">
        <v>3</v>
      </c>
      <c r="I11622" s="17">
        <v>144894</v>
      </c>
      <c r="J11622" s="17">
        <v>7244.7</v>
      </c>
      <c r="K11622" s="17">
        <v>137649.3</v>
      </c>
      <c r="L11622" s="17">
        <v>85342.57000000001</v>
      </c>
      <c r="M11622" s="17">
        <v>52306.73</v>
      </c>
      <c r="N11622" s="17">
        <v>60736.1937</v>
      </c>
    </row>
    <row r="11623" spans="1:14">
      <c r="A11623" s="16">
        <v>46217</v>
      </c>
      <c r="B11623" t="s">
        <v>11665</v>
      </c>
      <c r="C11623" t="s">
        <v>29</v>
      </c>
      <c r="D11623" t="s">
        <v>30</v>
      </c>
      <c r="E11623" t="s">
        <v>31</v>
      </c>
      <c r="F11623" t="s">
        <v>10891</v>
      </c>
      <c r="G11623" t="s">
        <v>10892</v>
      </c>
      <c r="H11623">
        <v>12</v>
      </c>
      <c r="I11623" s="17">
        <v>718877</v>
      </c>
      <c r="J11623" s="17">
        <v>0</v>
      </c>
      <c r="K11623" s="17">
        <v>718877</v>
      </c>
      <c r="L11623" s="17">
        <v>445703.74</v>
      </c>
      <c r="M11623" s="17">
        <v>273173.26</v>
      </c>
      <c r="N11623" s="17">
        <v>60736.1937</v>
      </c>
    </row>
    <row r="11624" spans="1:14">
      <c r="A11624" s="16">
        <v>46217</v>
      </c>
      <c r="B11624" t="s">
        <v>11666</v>
      </c>
      <c r="C11624" t="s">
        <v>47</v>
      </c>
      <c r="D11624" t="s">
        <v>48</v>
      </c>
      <c r="E11624" t="s">
        <v>35</v>
      </c>
      <c r="F11624" t="s">
        <v>10891</v>
      </c>
      <c r="G11624" t="s">
        <v>10892</v>
      </c>
      <c r="H11624">
        <v>12</v>
      </c>
      <c r="I11624" s="17">
        <v>556564</v>
      </c>
      <c r="J11624" s="17">
        <v>55656.4</v>
      </c>
      <c r="K11624" s="17">
        <v>500907.6</v>
      </c>
      <c r="L11624" s="17">
        <v>360653.47</v>
      </c>
      <c r="M11624" s="17">
        <v>140254.13</v>
      </c>
      <c r="N11624" s="17">
        <v>197126.0805</v>
      </c>
    </row>
    <row r="11625" spans="1:14">
      <c r="A11625" s="16">
        <v>46217</v>
      </c>
      <c r="B11625" t="s">
        <v>11667</v>
      </c>
      <c r="C11625" t="s">
        <v>22</v>
      </c>
      <c r="D11625" t="s">
        <v>23</v>
      </c>
      <c r="E11625" t="s">
        <v>24</v>
      </c>
      <c r="F11625" t="s">
        <v>10891</v>
      </c>
      <c r="G11625" t="s">
        <v>10892</v>
      </c>
      <c r="H11625">
        <v>2</v>
      </c>
      <c r="I11625" s="17">
        <v>178426</v>
      </c>
      <c r="J11625" s="17">
        <v>23195.38</v>
      </c>
      <c r="K11625" s="17">
        <v>155230.62</v>
      </c>
      <c r="L11625" s="17">
        <v>117975.27</v>
      </c>
      <c r="M11625" s="17">
        <v>37255.35</v>
      </c>
      <c r="N11625" s="17">
        <v>135171.8463</v>
      </c>
    </row>
    <row r="11626" spans="1:14">
      <c r="A11626" s="16">
        <v>46217</v>
      </c>
      <c r="B11626" t="s">
        <v>11668</v>
      </c>
      <c r="C11626" t="s">
        <v>73</v>
      </c>
      <c r="D11626" t="s">
        <v>74</v>
      </c>
      <c r="E11626" t="s">
        <v>24</v>
      </c>
      <c r="F11626" t="s">
        <v>10891</v>
      </c>
      <c r="G11626" t="s">
        <v>10892</v>
      </c>
      <c r="H11626">
        <v>8</v>
      </c>
      <c r="I11626" s="17">
        <v>152445</v>
      </c>
      <c r="J11626" s="17">
        <v>12195.6</v>
      </c>
      <c r="K11626" s="17">
        <v>140249.4</v>
      </c>
      <c r="L11626" s="17">
        <v>106589.54</v>
      </c>
      <c r="M11626" s="17">
        <v>33659.86</v>
      </c>
      <c r="N11626" s="17">
        <v>135171.8463</v>
      </c>
    </row>
    <row r="11627" spans="1:14">
      <c r="A11627" s="16">
        <v>46217</v>
      </c>
      <c r="B11627" t="s">
        <v>11669</v>
      </c>
      <c r="C11627" t="s">
        <v>26</v>
      </c>
      <c r="D11627" t="s">
        <v>27</v>
      </c>
      <c r="E11627" t="s">
        <v>17</v>
      </c>
      <c r="F11627" t="s">
        <v>10891</v>
      </c>
      <c r="G11627" t="s">
        <v>10892</v>
      </c>
      <c r="H11627">
        <v>9</v>
      </c>
      <c r="I11627" s="17">
        <v>319004</v>
      </c>
      <c r="J11627" s="17">
        <v>44660.56</v>
      </c>
      <c r="K11627" s="17">
        <v>274343.44</v>
      </c>
      <c r="L11627" s="17">
        <v>192040.41</v>
      </c>
      <c r="M11627" s="17">
        <v>82303.03</v>
      </c>
      <c r="N11627" s="17">
        <v>132266.0502</v>
      </c>
    </row>
    <row r="11628" spans="1:14">
      <c r="A11628" s="16">
        <v>46217</v>
      </c>
      <c r="B11628" t="s">
        <v>11670</v>
      </c>
      <c r="C11628" t="s">
        <v>47</v>
      </c>
      <c r="D11628" t="s">
        <v>48</v>
      </c>
      <c r="E11628" t="s">
        <v>35</v>
      </c>
      <c r="F11628" t="s">
        <v>10891</v>
      </c>
      <c r="G11628" t="s">
        <v>10892</v>
      </c>
      <c r="H11628">
        <v>7</v>
      </c>
      <c r="I11628" s="17">
        <v>171098</v>
      </c>
      <c r="J11628" s="17">
        <v>22242.74</v>
      </c>
      <c r="K11628" s="17">
        <v>148855.26</v>
      </c>
      <c r="L11628" s="17">
        <v>107175.79</v>
      </c>
      <c r="M11628" s="17">
        <v>41679.47</v>
      </c>
      <c r="N11628" s="17">
        <v>197126.0805</v>
      </c>
    </row>
    <row r="11629" spans="1:14">
      <c r="A11629" s="16">
        <v>46217</v>
      </c>
      <c r="B11629" t="s">
        <v>11671</v>
      </c>
      <c r="C11629" t="s">
        <v>22</v>
      </c>
      <c r="D11629" t="s">
        <v>23</v>
      </c>
      <c r="E11629" t="s">
        <v>24</v>
      </c>
      <c r="F11629" t="s">
        <v>10891</v>
      </c>
      <c r="G11629" t="s">
        <v>10892</v>
      </c>
      <c r="H11629">
        <v>3</v>
      </c>
      <c r="I11629" s="17">
        <v>389422</v>
      </c>
      <c r="J11629" s="17">
        <v>0</v>
      </c>
      <c r="K11629" s="17">
        <v>389422</v>
      </c>
      <c r="L11629" s="17">
        <v>295960.72</v>
      </c>
      <c r="M11629" s="17">
        <v>93461.28</v>
      </c>
      <c r="N11629" s="17">
        <v>135171.8463</v>
      </c>
    </row>
    <row r="11630" spans="1:14">
      <c r="A11630" s="16">
        <v>46217</v>
      </c>
      <c r="B11630" t="s">
        <v>11672</v>
      </c>
      <c r="C11630" t="s">
        <v>29</v>
      </c>
      <c r="D11630" t="s">
        <v>30</v>
      </c>
      <c r="E11630" t="s">
        <v>31</v>
      </c>
      <c r="F11630" t="s">
        <v>10891</v>
      </c>
      <c r="G11630" t="s">
        <v>10892</v>
      </c>
      <c r="H11630">
        <v>10</v>
      </c>
      <c r="I11630" s="17">
        <v>724968</v>
      </c>
      <c r="J11630" s="17">
        <v>0</v>
      </c>
      <c r="K11630" s="17">
        <v>724968</v>
      </c>
      <c r="L11630" s="17">
        <v>449480.16</v>
      </c>
      <c r="M11630" s="17">
        <v>275487.84</v>
      </c>
      <c r="N11630" s="17">
        <v>60736.1937</v>
      </c>
    </row>
    <row r="11631" spans="1:14">
      <c r="A11631" s="16">
        <v>46217</v>
      </c>
      <c r="B11631" t="s">
        <v>11673</v>
      </c>
      <c r="C11631" t="s">
        <v>26</v>
      </c>
      <c r="D11631" t="s">
        <v>27</v>
      </c>
      <c r="E11631" t="s">
        <v>17</v>
      </c>
      <c r="F11631" t="s">
        <v>10891</v>
      </c>
      <c r="G11631" t="s">
        <v>10892</v>
      </c>
      <c r="H11631">
        <v>7</v>
      </c>
      <c r="I11631" s="17">
        <v>551518</v>
      </c>
      <c r="J11631" s="17">
        <v>66182.16</v>
      </c>
      <c r="K11631" s="17">
        <v>485335.84</v>
      </c>
      <c r="L11631" s="17">
        <v>339735.09</v>
      </c>
      <c r="M11631" s="17">
        <v>145600.75</v>
      </c>
      <c r="N11631" s="17">
        <v>132266.0502</v>
      </c>
    </row>
    <row r="11632" spans="1:14">
      <c r="A11632" s="16">
        <v>46217</v>
      </c>
      <c r="B11632" t="s">
        <v>11674</v>
      </c>
      <c r="C11632" t="s">
        <v>73</v>
      </c>
      <c r="D11632" t="s">
        <v>74</v>
      </c>
      <c r="E11632" t="s">
        <v>24</v>
      </c>
      <c r="F11632" t="s">
        <v>10891</v>
      </c>
      <c r="G11632" t="s">
        <v>10892</v>
      </c>
      <c r="H11632">
        <v>3</v>
      </c>
      <c r="I11632" s="17">
        <v>651022</v>
      </c>
      <c r="J11632" s="17">
        <v>26040.88</v>
      </c>
      <c r="K11632" s="17">
        <v>624981.12</v>
      </c>
      <c r="L11632" s="17">
        <v>474985.65</v>
      </c>
      <c r="M11632" s="17">
        <v>149995.47</v>
      </c>
      <c r="N11632" s="17">
        <v>135171.8463</v>
      </c>
    </row>
    <row r="11633" spans="1:14">
      <c r="A11633" s="16">
        <v>46217</v>
      </c>
      <c r="B11633" t="s">
        <v>11675</v>
      </c>
      <c r="C11633" t="s">
        <v>47</v>
      </c>
      <c r="D11633" t="s">
        <v>48</v>
      </c>
      <c r="E11633" t="s">
        <v>35</v>
      </c>
      <c r="F11633" t="s">
        <v>10891</v>
      </c>
      <c r="G11633" t="s">
        <v>10892</v>
      </c>
      <c r="H11633">
        <v>6</v>
      </c>
      <c r="I11633" s="17">
        <v>715207</v>
      </c>
      <c r="J11633" s="17">
        <v>0</v>
      </c>
      <c r="K11633" s="17">
        <v>715207</v>
      </c>
      <c r="L11633" s="17">
        <v>514949.04</v>
      </c>
      <c r="M11633" s="17">
        <v>200257.96</v>
      </c>
      <c r="N11633" s="17">
        <v>197126.0805</v>
      </c>
    </row>
    <row r="11634" spans="1:14">
      <c r="A11634" s="16">
        <v>46217</v>
      </c>
      <c r="B11634" t="s">
        <v>11676</v>
      </c>
      <c r="C11634" t="s">
        <v>73</v>
      </c>
      <c r="D11634" t="s">
        <v>74</v>
      </c>
      <c r="E11634" t="s">
        <v>24</v>
      </c>
      <c r="F11634" t="s">
        <v>10891</v>
      </c>
      <c r="G11634" t="s">
        <v>10892</v>
      </c>
      <c r="H11634">
        <v>2</v>
      </c>
      <c r="I11634" s="17">
        <v>518165</v>
      </c>
      <c r="J11634" s="17">
        <v>15544.95</v>
      </c>
      <c r="K11634" s="17">
        <v>502620.05</v>
      </c>
      <c r="L11634" s="17">
        <v>381991.24</v>
      </c>
      <c r="M11634" s="17">
        <v>120628.81</v>
      </c>
      <c r="N11634" s="17">
        <v>135171.8463</v>
      </c>
    </row>
    <row r="11635" spans="1:14">
      <c r="A11635" s="16">
        <v>46217</v>
      </c>
      <c r="B11635" t="s">
        <v>11677</v>
      </c>
      <c r="C11635" t="s">
        <v>22</v>
      </c>
      <c r="D11635" t="s">
        <v>23</v>
      </c>
      <c r="E11635" t="s">
        <v>24</v>
      </c>
      <c r="F11635" t="s">
        <v>10891</v>
      </c>
      <c r="G11635" t="s">
        <v>10892</v>
      </c>
      <c r="H11635">
        <v>3</v>
      </c>
      <c r="I11635" s="17">
        <v>669333</v>
      </c>
      <c r="J11635" s="17">
        <v>13386.66</v>
      </c>
      <c r="K11635" s="17">
        <v>655946.34</v>
      </c>
      <c r="L11635" s="17">
        <v>498519.22</v>
      </c>
      <c r="M11635" s="17">
        <v>157427.12</v>
      </c>
      <c r="N11635" s="17">
        <v>135171.8463</v>
      </c>
    </row>
    <row r="11636" spans="1:14">
      <c r="A11636" s="16">
        <v>46217</v>
      </c>
      <c r="B11636" t="s">
        <v>11678</v>
      </c>
      <c r="C11636" t="s">
        <v>47</v>
      </c>
      <c r="D11636" t="s">
        <v>48</v>
      </c>
      <c r="E11636" t="s">
        <v>35</v>
      </c>
      <c r="F11636" t="s">
        <v>10891</v>
      </c>
      <c r="G11636" t="s">
        <v>10892</v>
      </c>
      <c r="H11636">
        <v>2</v>
      </c>
      <c r="I11636" s="17">
        <v>725851</v>
      </c>
      <c r="J11636" s="17">
        <v>87102.12</v>
      </c>
      <c r="K11636" s="17">
        <v>638748.88</v>
      </c>
      <c r="L11636" s="17">
        <v>459899.19</v>
      </c>
      <c r="M11636" s="17">
        <v>178849.69</v>
      </c>
      <c r="N11636" s="17">
        <v>197126.0805</v>
      </c>
    </row>
    <row r="11637" spans="1:14">
      <c r="A11637" s="16">
        <v>46217</v>
      </c>
      <c r="B11637" t="s">
        <v>11679</v>
      </c>
      <c r="C11637" t="s">
        <v>15</v>
      </c>
      <c r="D11637" t="s">
        <v>16</v>
      </c>
      <c r="E11637" t="s">
        <v>17</v>
      </c>
      <c r="F11637" t="s">
        <v>10891</v>
      </c>
      <c r="G11637" t="s">
        <v>10892</v>
      </c>
      <c r="H11637">
        <v>7</v>
      </c>
      <c r="I11637" s="17">
        <v>633311</v>
      </c>
      <c r="J11637" s="17">
        <v>31665.55</v>
      </c>
      <c r="K11637" s="17">
        <v>601645.45</v>
      </c>
      <c r="L11637" s="17">
        <v>421151.81</v>
      </c>
      <c r="M11637" s="17">
        <v>180493.64</v>
      </c>
      <c r="N11637" s="17">
        <v>132266.0502</v>
      </c>
    </row>
    <row r="11638" spans="1:14">
      <c r="A11638" s="16">
        <v>46217</v>
      </c>
      <c r="B11638" t="s">
        <v>11680</v>
      </c>
      <c r="C11638" t="s">
        <v>26</v>
      </c>
      <c r="D11638" t="s">
        <v>27</v>
      </c>
      <c r="E11638" t="s">
        <v>17</v>
      </c>
      <c r="F11638" t="s">
        <v>10891</v>
      </c>
      <c r="G11638" t="s">
        <v>10892</v>
      </c>
      <c r="H11638">
        <v>2</v>
      </c>
      <c r="I11638" s="17">
        <v>561912</v>
      </c>
      <c r="J11638" s="17">
        <v>73048.56</v>
      </c>
      <c r="K11638" s="17">
        <v>488863.44</v>
      </c>
      <c r="L11638" s="17">
        <v>342204.41</v>
      </c>
      <c r="M11638" s="17">
        <v>146659.03</v>
      </c>
      <c r="N11638" s="17">
        <v>132266.0502</v>
      </c>
    </row>
    <row r="11639" spans="1:14">
      <c r="A11639" s="16">
        <v>46217</v>
      </c>
      <c r="B11639" t="s">
        <v>11681</v>
      </c>
      <c r="C11639" t="s">
        <v>22</v>
      </c>
      <c r="D11639" t="s">
        <v>23</v>
      </c>
      <c r="E11639" t="s">
        <v>24</v>
      </c>
      <c r="F11639" t="s">
        <v>10891</v>
      </c>
      <c r="G11639" t="s">
        <v>10892</v>
      </c>
      <c r="H11639">
        <v>1</v>
      </c>
      <c r="I11639" s="17">
        <v>87700</v>
      </c>
      <c r="J11639" s="17">
        <v>3508</v>
      </c>
      <c r="K11639" s="17">
        <v>84192</v>
      </c>
      <c r="L11639" s="17">
        <v>63985.92</v>
      </c>
      <c r="M11639" s="17">
        <v>20206.08</v>
      </c>
      <c r="N11639" s="17">
        <v>135171.8463</v>
      </c>
    </row>
    <row r="11640" spans="1:14">
      <c r="A11640" s="16">
        <v>46217</v>
      </c>
      <c r="B11640" t="s">
        <v>11682</v>
      </c>
      <c r="C11640" t="s">
        <v>47</v>
      </c>
      <c r="D11640" t="s">
        <v>48</v>
      </c>
      <c r="E11640" t="s">
        <v>35</v>
      </c>
      <c r="F11640" t="s">
        <v>10891</v>
      </c>
      <c r="G11640" t="s">
        <v>10892</v>
      </c>
      <c r="H11640">
        <v>7</v>
      </c>
      <c r="I11640" s="17">
        <v>525877</v>
      </c>
      <c r="J11640" s="17">
        <v>0</v>
      </c>
      <c r="K11640" s="17">
        <v>525877</v>
      </c>
      <c r="L11640" s="17">
        <v>378631.44</v>
      </c>
      <c r="M11640" s="17">
        <v>147245.56</v>
      </c>
      <c r="N11640" s="17">
        <v>197126.0805</v>
      </c>
    </row>
    <row r="11641" spans="1:14">
      <c r="A11641" s="16">
        <v>46217</v>
      </c>
      <c r="B11641" t="s">
        <v>11683</v>
      </c>
      <c r="C11641" t="s">
        <v>47</v>
      </c>
      <c r="D11641" t="s">
        <v>48</v>
      </c>
      <c r="E11641" t="s">
        <v>35</v>
      </c>
      <c r="F11641" t="s">
        <v>10891</v>
      </c>
      <c r="G11641" t="s">
        <v>10892</v>
      </c>
      <c r="H11641">
        <v>12</v>
      </c>
      <c r="I11641" s="17">
        <v>766352</v>
      </c>
      <c r="J11641" s="17">
        <v>38317.6</v>
      </c>
      <c r="K11641" s="17">
        <v>728034.4</v>
      </c>
      <c r="L11641" s="17">
        <v>524184.77</v>
      </c>
      <c r="M11641" s="17">
        <v>203849.63</v>
      </c>
      <c r="N11641" s="17">
        <v>197126.0805</v>
      </c>
    </row>
    <row r="11642" spans="1:14">
      <c r="A11642" s="16">
        <v>46217</v>
      </c>
      <c r="B11642" t="s">
        <v>11684</v>
      </c>
      <c r="C11642" t="s">
        <v>22</v>
      </c>
      <c r="D11642" t="s">
        <v>23</v>
      </c>
      <c r="E11642" t="s">
        <v>24</v>
      </c>
      <c r="F11642" t="s">
        <v>10891</v>
      </c>
      <c r="G11642" t="s">
        <v>10892</v>
      </c>
      <c r="H11642">
        <v>5</v>
      </c>
      <c r="I11642" s="17">
        <v>473904</v>
      </c>
      <c r="J11642" s="17">
        <v>0</v>
      </c>
      <c r="K11642" s="17">
        <v>473904</v>
      </c>
      <c r="L11642" s="17">
        <v>360167.04</v>
      </c>
      <c r="M11642" s="17">
        <v>113736.96</v>
      </c>
      <c r="N11642" s="17">
        <v>135171.8463</v>
      </c>
    </row>
    <row r="11643" spans="1:14">
      <c r="A11643" s="16">
        <v>46217</v>
      </c>
      <c r="B11643" t="s">
        <v>11685</v>
      </c>
      <c r="C11643" t="s">
        <v>15</v>
      </c>
      <c r="D11643" t="s">
        <v>16</v>
      </c>
      <c r="E11643" t="s">
        <v>17</v>
      </c>
      <c r="F11643" t="s">
        <v>10891</v>
      </c>
      <c r="G11643" t="s">
        <v>10892</v>
      </c>
      <c r="H11643">
        <v>1</v>
      </c>
      <c r="I11643" s="17">
        <v>260369</v>
      </c>
      <c r="J11643" s="17">
        <v>0</v>
      </c>
      <c r="K11643" s="17">
        <v>260369</v>
      </c>
      <c r="L11643" s="17">
        <v>182258.3</v>
      </c>
      <c r="M11643" s="17">
        <v>78110.7</v>
      </c>
      <c r="N11643" s="17">
        <v>132266.0502</v>
      </c>
    </row>
    <row r="11644" spans="1:14">
      <c r="A11644" s="16">
        <v>46217</v>
      </c>
      <c r="B11644" t="s">
        <v>11686</v>
      </c>
      <c r="C11644" t="s">
        <v>73</v>
      </c>
      <c r="D11644" t="s">
        <v>74</v>
      </c>
      <c r="E11644" t="s">
        <v>24</v>
      </c>
      <c r="F11644" t="s">
        <v>10891</v>
      </c>
      <c r="G11644" t="s">
        <v>10892</v>
      </c>
      <c r="H11644">
        <v>3</v>
      </c>
      <c r="I11644" s="17">
        <v>73175</v>
      </c>
      <c r="J11644" s="17">
        <v>6585.75</v>
      </c>
      <c r="K11644" s="17">
        <v>66589.25</v>
      </c>
      <c r="L11644" s="17">
        <v>50607.83</v>
      </c>
      <c r="M11644" s="17">
        <v>15981.42</v>
      </c>
      <c r="N11644" s="17">
        <v>135171.8463</v>
      </c>
    </row>
    <row r="11645" spans="1:14">
      <c r="A11645" s="16">
        <v>46217</v>
      </c>
      <c r="B11645" t="s">
        <v>11687</v>
      </c>
      <c r="C11645" t="s">
        <v>26</v>
      </c>
      <c r="D11645" t="s">
        <v>27</v>
      </c>
      <c r="E11645" t="s">
        <v>17</v>
      </c>
      <c r="F11645" t="s">
        <v>10891</v>
      </c>
      <c r="G11645" t="s">
        <v>10892</v>
      </c>
      <c r="H11645">
        <v>7</v>
      </c>
      <c r="I11645" s="17">
        <v>577103</v>
      </c>
      <c r="J11645" s="17">
        <v>28855.15</v>
      </c>
      <c r="K11645" s="17">
        <v>548247.85</v>
      </c>
      <c r="L11645" s="17">
        <v>383773.49</v>
      </c>
      <c r="M11645" s="17">
        <v>164474.36</v>
      </c>
      <c r="N11645" s="17">
        <v>132266.0502</v>
      </c>
    </row>
    <row r="11646" spans="1:14">
      <c r="A11646" s="16">
        <v>46217</v>
      </c>
      <c r="B11646" t="s">
        <v>11688</v>
      </c>
      <c r="C11646" t="s">
        <v>29</v>
      </c>
      <c r="D11646" t="s">
        <v>30</v>
      </c>
      <c r="E11646" t="s">
        <v>31</v>
      </c>
      <c r="F11646" t="s">
        <v>10891</v>
      </c>
      <c r="G11646" t="s">
        <v>10892</v>
      </c>
      <c r="H11646">
        <v>4</v>
      </c>
      <c r="I11646" s="17">
        <v>609186</v>
      </c>
      <c r="J11646" s="17">
        <v>60918.6</v>
      </c>
      <c r="K11646" s="17">
        <v>548267.4</v>
      </c>
      <c r="L11646" s="17">
        <v>339925.79</v>
      </c>
      <c r="M11646" s="17">
        <v>208341.61</v>
      </c>
      <c r="N11646" s="17">
        <v>60736.1937</v>
      </c>
    </row>
    <row r="11647" spans="1:14">
      <c r="A11647" s="16">
        <v>46217</v>
      </c>
      <c r="B11647" t="s">
        <v>11689</v>
      </c>
      <c r="C11647" t="s">
        <v>33</v>
      </c>
      <c r="D11647" t="s">
        <v>34</v>
      </c>
      <c r="E11647" t="s">
        <v>35</v>
      </c>
      <c r="F11647" t="s">
        <v>10891</v>
      </c>
      <c r="G11647" t="s">
        <v>10892</v>
      </c>
      <c r="H11647">
        <v>11</v>
      </c>
      <c r="I11647" s="17">
        <v>606539</v>
      </c>
      <c r="J11647" s="17">
        <v>60653.9</v>
      </c>
      <c r="K11647" s="17">
        <v>545885.1</v>
      </c>
      <c r="L11647" s="17">
        <v>393037.27</v>
      </c>
      <c r="M11647" s="17">
        <v>152847.83</v>
      </c>
      <c r="N11647" s="17">
        <v>197126.0805</v>
      </c>
    </row>
    <row r="11648" spans="1:14">
      <c r="A11648" s="16">
        <v>46217</v>
      </c>
      <c r="B11648" t="s">
        <v>11690</v>
      </c>
      <c r="C11648" t="s">
        <v>33</v>
      </c>
      <c r="D11648" t="s">
        <v>34</v>
      </c>
      <c r="E11648" t="s">
        <v>35</v>
      </c>
      <c r="F11648" t="s">
        <v>10891</v>
      </c>
      <c r="G11648" t="s">
        <v>10892</v>
      </c>
      <c r="H11648">
        <v>1</v>
      </c>
      <c r="I11648" s="17">
        <v>596009</v>
      </c>
      <c r="J11648" s="17">
        <v>77481.17</v>
      </c>
      <c r="K11648" s="17">
        <v>518527.83</v>
      </c>
      <c r="L11648" s="17">
        <v>373340.04</v>
      </c>
      <c r="M11648" s="17">
        <v>145187.79</v>
      </c>
      <c r="N11648" s="17">
        <v>197126.0805</v>
      </c>
    </row>
    <row r="11649" spans="1:14">
      <c r="A11649" s="16">
        <v>46217</v>
      </c>
      <c r="B11649" t="s">
        <v>11691</v>
      </c>
      <c r="C11649" t="s">
        <v>73</v>
      </c>
      <c r="D11649" t="s">
        <v>74</v>
      </c>
      <c r="E11649" t="s">
        <v>24</v>
      </c>
      <c r="F11649" t="s">
        <v>10891</v>
      </c>
      <c r="G11649" t="s">
        <v>10892</v>
      </c>
      <c r="H11649">
        <v>3</v>
      </c>
      <c r="I11649" s="17">
        <v>621146</v>
      </c>
      <c r="J11649" s="17">
        <v>37268.76</v>
      </c>
      <c r="K11649" s="17">
        <v>583877.24</v>
      </c>
      <c r="L11649" s="17">
        <v>443746.7</v>
      </c>
      <c r="M11649" s="17">
        <v>140130.54</v>
      </c>
      <c r="N11649" s="17">
        <v>135171.8463</v>
      </c>
    </row>
    <row r="11650" spans="1:14">
      <c r="A11650" s="16">
        <v>46217</v>
      </c>
      <c r="B11650" t="s">
        <v>11692</v>
      </c>
      <c r="C11650" t="s">
        <v>22</v>
      </c>
      <c r="D11650" t="s">
        <v>23</v>
      </c>
      <c r="E11650" t="s">
        <v>24</v>
      </c>
      <c r="F11650" t="s">
        <v>10891</v>
      </c>
      <c r="G11650" t="s">
        <v>10892</v>
      </c>
      <c r="H11650">
        <v>6</v>
      </c>
      <c r="I11650" s="17">
        <v>527401</v>
      </c>
      <c r="J11650" s="17">
        <v>52740.1</v>
      </c>
      <c r="K11650" s="17">
        <v>474660.9</v>
      </c>
      <c r="L11650" s="17">
        <v>360742.28</v>
      </c>
      <c r="M11650" s="17">
        <v>113918.62</v>
      </c>
      <c r="N11650" s="17">
        <v>135171.8463</v>
      </c>
    </row>
    <row r="11651" spans="1:14">
      <c r="A11651" s="16">
        <v>46217</v>
      </c>
      <c r="B11651" t="s">
        <v>11693</v>
      </c>
      <c r="C11651" t="s">
        <v>26</v>
      </c>
      <c r="D11651" t="s">
        <v>27</v>
      </c>
      <c r="E11651" t="s">
        <v>17</v>
      </c>
      <c r="F11651" t="s">
        <v>10891</v>
      </c>
      <c r="G11651" t="s">
        <v>10892</v>
      </c>
      <c r="H11651">
        <v>2</v>
      </c>
      <c r="I11651" s="17">
        <v>250387</v>
      </c>
      <c r="J11651" s="17">
        <v>0</v>
      </c>
      <c r="K11651" s="17">
        <v>250387</v>
      </c>
      <c r="L11651" s="17">
        <v>175270.9</v>
      </c>
      <c r="M11651" s="17">
        <v>75116.10000000001</v>
      </c>
      <c r="N11651" s="17">
        <v>132266.0502</v>
      </c>
    </row>
    <row r="11652" spans="1:14">
      <c r="A11652" s="16">
        <v>46217</v>
      </c>
      <c r="B11652" t="s">
        <v>11694</v>
      </c>
      <c r="C11652" t="s">
        <v>22</v>
      </c>
      <c r="D11652" t="s">
        <v>23</v>
      </c>
      <c r="E11652" t="s">
        <v>24</v>
      </c>
      <c r="F11652" t="s">
        <v>10891</v>
      </c>
      <c r="G11652" t="s">
        <v>10892</v>
      </c>
      <c r="H11652">
        <v>1</v>
      </c>
      <c r="I11652" s="17">
        <v>408672</v>
      </c>
      <c r="J11652" s="17">
        <v>0</v>
      </c>
      <c r="K11652" s="17">
        <v>408672</v>
      </c>
      <c r="L11652" s="17">
        <v>310590.72</v>
      </c>
      <c r="M11652" s="17">
        <v>98081.28</v>
      </c>
      <c r="N11652" s="17">
        <v>135171.8463</v>
      </c>
    </row>
    <row r="11653" spans="1:14">
      <c r="A11653" s="16">
        <v>46217</v>
      </c>
      <c r="B11653" t="s">
        <v>11695</v>
      </c>
      <c r="C11653" t="s">
        <v>29</v>
      </c>
      <c r="D11653" t="s">
        <v>30</v>
      </c>
      <c r="E11653" t="s">
        <v>31</v>
      </c>
      <c r="F11653" t="s">
        <v>10891</v>
      </c>
      <c r="G11653" t="s">
        <v>10892</v>
      </c>
      <c r="H11653">
        <v>3</v>
      </c>
      <c r="I11653" s="17">
        <v>229696</v>
      </c>
      <c r="J11653" s="17">
        <v>29860.48</v>
      </c>
      <c r="K11653" s="17">
        <v>199835.52</v>
      </c>
      <c r="L11653" s="17">
        <v>123898.02</v>
      </c>
      <c r="M11653" s="17">
        <v>75937.5</v>
      </c>
      <c r="N11653" s="17">
        <v>60736.1937</v>
      </c>
    </row>
    <row r="11654" spans="1:14">
      <c r="A11654" s="16">
        <v>46218</v>
      </c>
      <c r="B11654" t="s">
        <v>11696</v>
      </c>
      <c r="C11654" t="s">
        <v>29</v>
      </c>
      <c r="D11654" t="s">
        <v>30</v>
      </c>
      <c r="E11654" t="s">
        <v>31</v>
      </c>
      <c r="F11654" t="s">
        <v>10891</v>
      </c>
      <c r="G11654" t="s">
        <v>10892</v>
      </c>
      <c r="H11654">
        <v>3</v>
      </c>
      <c r="I11654" s="17">
        <v>307147</v>
      </c>
      <c r="J11654" s="17">
        <v>24571.76</v>
      </c>
      <c r="K11654" s="17">
        <v>282575.24</v>
      </c>
      <c r="L11654" s="17">
        <v>175196.65</v>
      </c>
      <c r="M11654" s="17">
        <v>107378.59</v>
      </c>
      <c r="N11654" s="17">
        <v>60736.1937</v>
      </c>
    </row>
    <row r="11655" spans="1:14">
      <c r="A11655" s="16">
        <v>46218</v>
      </c>
      <c r="B11655" t="s">
        <v>11697</v>
      </c>
      <c r="C11655" t="s">
        <v>43</v>
      </c>
      <c r="D11655" t="s">
        <v>44</v>
      </c>
      <c r="E11655" t="s">
        <v>31</v>
      </c>
      <c r="F11655" t="s">
        <v>10891</v>
      </c>
      <c r="G11655" t="s">
        <v>10892</v>
      </c>
      <c r="H11655">
        <v>11</v>
      </c>
      <c r="I11655" s="17">
        <v>610497</v>
      </c>
      <c r="J11655" s="17">
        <v>79364.61</v>
      </c>
      <c r="K11655" s="17">
        <v>531132.39</v>
      </c>
      <c r="L11655" s="17">
        <v>329302.08</v>
      </c>
      <c r="M11655" s="17">
        <v>201830.31</v>
      </c>
      <c r="N11655" s="17">
        <v>60736.1937</v>
      </c>
    </row>
    <row r="11656" spans="1:14">
      <c r="A11656" s="16">
        <v>46218</v>
      </c>
      <c r="B11656" t="s">
        <v>11698</v>
      </c>
      <c r="C11656" t="s">
        <v>73</v>
      </c>
      <c r="D11656" t="s">
        <v>74</v>
      </c>
      <c r="E11656" t="s">
        <v>24</v>
      </c>
      <c r="F11656" t="s">
        <v>10891</v>
      </c>
      <c r="G11656" t="s">
        <v>10892</v>
      </c>
      <c r="H11656">
        <v>10</v>
      </c>
      <c r="I11656" s="17">
        <v>571797</v>
      </c>
      <c r="J11656" s="17">
        <v>34307.82</v>
      </c>
      <c r="K11656" s="17">
        <v>537489.1800000001</v>
      </c>
      <c r="L11656" s="17">
        <v>408491.78</v>
      </c>
      <c r="M11656" s="17">
        <v>128997.4</v>
      </c>
      <c r="N11656" s="17">
        <v>135171.8463</v>
      </c>
    </row>
    <row r="11657" spans="1:14">
      <c r="A11657" s="16">
        <v>46218</v>
      </c>
      <c r="B11657" t="s">
        <v>11699</v>
      </c>
      <c r="C11657" t="s">
        <v>73</v>
      </c>
      <c r="D11657" t="s">
        <v>74</v>
      </c>
      <c r="E11657" t="s">
        <v>24</v>
      </c>
      <c r="F11657" t="s">
        <v>10891</v>
      </c>
      <c r="G11657" t="s">
        <v>10892</v>
      </c>
      <c r="H11657">
        <v>12</v>
      </c>
      <c r="I11657" s="17">
        <v>649106</v>
      </c>
      <c r="J11657" s="17">
        <v>25964.24</v>
      </c>
      <c r="K11657" s="17">
        <v>623141.76</v>
      </c>
      <c r="L11657" s="17">
        <v>473587.74</v>
      </c>
      <c r="M11657" s="17">
        <v>149554.02</v>
      </c>
      <c r="N11657" s="17">
        <v>135171.8463</v>
      </c>
    </row>
    <row r="11658" spans="1:14">
      <c r="A11658" s="16">
        <v>46218</v>
      </c>
      <c r="B11658" t="s">
        <v>11700</v>
      </c>
      <c r="C11658" t="s">
        <v>47</v>
      </c>
      <c r="D11658" t="s">
        <v>48</v>
      </c>
      <c r="E11658" t="s">
        <v>35</v>
      </c>
      <c r="F11658" t="s">
        <v>10891</v>
      </c>
      <c r="G11658" t="s">
        <v>10892</v>
      </c>
      <c r="H11658">
        <v>8</v>
      </c>
      <c r="I11658" s="17">
        <v>55215</v>
      </c>
      <c r="J11658" s="17">
        <v>4417.2</v>
      </c>
      <c r="K11658" s="17">
        <v>50797.8</v>
      </c>
      <c r="L11658" s="17">
        <v>36574.42</v>
      </c>
      <c r="M11658" s="17">
        <v>14223.38</v>
      </c>
      <c r="N11658" s="17">
        <v>197126.0805</v>
      </c>
    </row>
    <row r="11659" spans="1:14">
      <c r="A11659" s="16">
        <v>46218</v>
      </c>
      <c r="B11659" t="s">
        <v>11701</v>
      </c>
      <c r="C11659" t="s">
        <v>73</v>
      </c>
      <c r="D11659" t="s">
        <v>74</v>
      </c>
      <c r="E11659" t="s">
        <v>24</v>
      </c>
      <c r="F11659" t="s">
        <v>10891</v>
      </c>
      <c r="G11659" t="s">
        <v>10892</v>
      </c>
      <c r="H11659">
        <v>2</v>
      </c>
      <c r="I11659" s="17">
        <v>738193</v>
      </c>
      <c r="J11659" s="17">
        <v>0</v>
      </c>
      <c r="K11659" s="17">
        <v>738193</v>
      </c>
      <c r="L11659" s="17">
        <v>561026.6800000001</v>
      </c>
      <c r="M11659" s="17">
        <v>177166.32</v>
      </c>
      <c r="N11659" s="17">
        <v>135171.8463</v>
      </c>
    </row>
    <row r="11660" spans="1:14">
      <c r="A11660" s="16">
        <v>46218</v>
      </c>
      <c r="B11660" t="s">
        <v>11702</v>
      </c>
      <c r="C11660" t="s">
        <v>73</v>
      </c>
      <c r="D11660" t="s">
        <v>74</v>
      </c>
      <c r="E11660" t="s">
        <v>24</v>
      </c>
      <c r="F11660" t="s">
        <v>10891</v>
      </c>
      <c r="G11660" t="s">
        <v>10892</v>
      </c>
      <c r="H11660">
        <v>1</v>
      </c>
      <c r="I11660" s="17">
        <v>307779</v>
      </c>
      <c r="J11660" s="17">
        <v>43089.06</v>
      </c>
      <c r="K11660" s="17">
        <v>264689.94</v>
      </c>
      <c r="L11660" s="17">
        <v>201164.35</v>
      </c>
      <c r="M11660" s="17">
        <v>63525.59</v>
      </c>
      <c r="N11660" s="17">
        <v>135171.8463</v>
      </c>
    </row>
    <row r="11661" spans="1:14">
      <c r="A11661" s="16">
        <v>46218</v>
      </c>
      <c r="B11661" t="s">
        <v>11703</v>
      </c>
      <c r="C11661" t="s">
        <v>29</v>
      </c>
      <c r="D11661" t="s">
        <v>30</v>
      </c>
      <c r="E11661" t="s">
        <v>31</v>
      </c>
      <c r="F11661" t="s">
        <v>10891</v>
      </c>
      <c r="G11661" t="s">
        <v>10892</v>
      </c>
      <c r="H11661">
        <v>2</v>
      </c>
      <c r="I11661" s="17">
        <v>161793</v>
      </c>
      <c r="J11661" s="17">
        <v>19415.16</v>
      </c>
      <c r="K11661" s="17">
        <v>142377.84</v>
      </c>
      <c r="L11661" s="17">
        <v>88274.25999999999</v>
      </c>
      <c r="M11661" s="17">
        <v>54103.58</v>
      </c>
      <c r="N11661" s="17">
        <v>60736.1937</v>
      </c>
    </row>
    <row r="11662" spans="1:14">
      <c r="A11662" s="16">
        <v>46218</v>
      </c>
      <c r="B11662" t="s">
        <v>11704</v>
      </c>
      <c r="C11662" t="s">
        <v>43</v>
      </c>
      <c r="D11662" t="s">
        <v>44</v>
      </c>
      <c r="E11662" t="s">
        <v>31</v>
      </c>
      <c r="F11662" t="s">
        <v>10891</v>
      </c>
      <c r="G11662" t="s">
        <v>10892</v>
      </c>
      <c r="H11662">
        <v>3</v>
      </c>
      <c r="I11662" s="17">
        <v>203898</v>
      </c>
      <c r="J11662" s="17">
        <v>6116.94</v>
      </c>
      <c r="K11662" s="17">
        <v>197781.06</v>
      </c>
      <c r="L11662" s="17">
        <v>122624.26</v>
      </c>
      <c r="M11662" s="17">
        <v>75156.8</v>
      </c>
      <c r="N11662" s="17">
        <v>60736.1937</v>
      </c>
    </row>
    <row r="11663" spans="1:14">
      <c r="A11663" s="16">
        <v>46218</v>
      </c>
      <c r="B11663" t="s">
        <v>11705</v>
      </c>
      <c r="C11663" t="s">
        <v>33</v>
      </c>
      <c r="D11663" t="s">
        <v>34</v>
      </c>
      <c r="E11663" t="s">
        <v>35</v>
      </c>
      <c r="F11663" t="s">
        <v>10891</v>
      </c>
      <c r="G11663" t="s">
        <v>10892</v>
      </c>
      <c r="H11663">
        <v>11</v>
      </c>
      <c r="I11663" s="17">
        <v>226172</v>
      </c>
      <c r="J11663" s="17">
        <v>31664.08</v>
      </c>
      <c r="K11663" s="17">
        <v>194507.92</v>
      </c>
      <c r="L11663" s="17">
        <v>140045.7</v>
      </c>
      <c r="M11663" s="17">
        <v>54462.22</v>
      </c>
      <c r="N11663" s="17">
        <v>197126.0805</v>
      </c>
    </row>
    <row r="11664" spans="1:14">
      <c r="A11664" s="16">
        <v>46218</v>
      </c>
      <c r="B11664" t="s">
        <v>11706</v>
      </c>
      <c r="C11664" t="s">
        <v>73</v>
      </c>
      <c r="D11664" t="s">
        <v>74</v>
      </c>
      <c r="E11664" t="s">
        <v>24</v>
      </c>
      <c r="F11664" t="s">
        <v>10891</v>
      </c>
      <c r="G11664" t="s">
        <v>10892</v>
      </c>
      <c r="H11664">
        <v>2</v>
      </c>
      <c r="I11664" s="17">
        <v>221076</v>
      </c>
      <c r="J11664" s="17">
        <v>19896.84</v>
      </c>
      <c r="K11664" s="17">
        <v>201179.16</v>
      </c>
      <c r="L11664" s="17">
        <v>152896.16</v>
      </c>
      <c r="M11664" s="17">
        <v>48283</v>
      </c>
      <c r="N11664" s="17">
        <v>135171.8463</v>
      </c>
    </row>
    <row r="11665" spans="1:14">
      <c r="A11665" s="16">
        <v>46218</v>
      </c>
      <c r="B11665" t="s">
        <v>11707</v>
      </c>
      <c r="C11665" t="s">
        <v>29</v>
      </c>
      <c r="D11665" t="s">
        <v>30</v>
      </c>
      <c r="E11665" t="s">
        <v>31</v>
      </c>
      <c r="F11665" t="s">
        <v>10891</v>
      </c>
      <c r="G11665" t="s">
        <v>10892</v>
      </c>
      <c r="H11665">
        <v>2</v>
      </c>
      <c r="I11665" s="17">
        <v>692504</v>
      </c>
      <c r="J11665" s="17">
        <v>0</v>
      </c>
      <c r="K11665" s="17">
        <v>692504</v>
      </c>
      <c r="L11665" s="17">
        <v>429352.48</v>
      </c>
      <c r="M11665" s="17">
        <v>263151.52</v>
      </c>
      <c r="N11665" s="17">
        <v>60736.1937</v>
      </c>
    </row>
    <row r="11666" spans="1:14">
      <c r="A11666" s="16">
        <v>46218</v>
      </c>
      <c r="B11666" t="s">
        <v>11708</v>
      </c>
      <c r="C11666" t="s">
        <v>33</v>
      </c>
      <c r="D11666" t="s">
        <v>34</v>
      </c>
      <c r="E11666" t="s">
        <v>35</v>
      </c>
      <c r="F11666" t="s">
        <v>10891</v>
      </c>
      <c r="G11666" t="s">
        <v>10892</v>
      </c>
      <c r="H11666">
        <v>5</v>
      </c>
      <c r="I11666" s="17">
        <v>101824</v>
      </c>
      <c r="J11666" s="17">
        <v>10182.4</v>
      </c>
      <c r="K11666" s="17">
        <v>91641.60000000001</v>
      </c>
      <c r="L11666" s="17">
        <v>65981.95</v>
      </c>
      <c r="M11666" s="17">
        <v>25659.65</v>
      </c>
      <c r="N11666" s="17">
        <v>197126.0805</v>
      </c>
    </row>
    <row r="11667" spans="1:14">
      <c r="A11667" s="16">
        <v>46218</v>
      </c>
      <c r="B11667" t="s">
        <v>11709</v>
      </c>
      <c r="C11667" t="s">
        <v>47</v>
      </c>
      <c r="D11667" t="s">
        <v>48</v>
      </c>
      <c r="E11667" t="s">
        <v>35</v>
      </c>
      <c r="F11667" t="s">
        <v>10891</v>
      </c>
      <c r="G11667" t="s">
        <v>10892</v>
      </c>
      <c r="H11667">
        <v>7</v>
      </c>
      <c r="I11667" s="17">
        <v>515444</v>
      </c>
      <c r="J11667" s="17">
        <v>20617.76</v>
      </c>
      <c r="K11667" s="17">
        <v>494826.24</v>
      </c>
      <c r="L11667" s="17">
        <v>356274.89</v>
      </c>
      <c r="M11667" s="17">
        <v>138551.35</v>
      </c>
      <c r="N11667" s="17">
        <v>197126.0805</v>
      </c>
    </row>
    <row r="11668" spans="1:14">
      <c r="A11668" s="16">
        <v>46218</v>
      </c>
      <c r="B11668" t="s">
        <v>11710</v>
      </c>
      <c r="C11668" t="s">
        <v>33</v>
      </c>
      <c r="D11668" t="s">
        <v>34</v>
      </c>
      <c r="E11668" t="s">
        <v>35</v>
      </c>
      <c r="F11668" t="s">
        <v>10891</v>
      </c>
      <c r="G11668" t="s">
        <v>10892</v>
      </c>
      <c r="H11668">
        <v>8</v>
      </c>
      <c r="I11668" s="17">
        <v>645766</v>
      </c>
      <c r="J11668" s="17">
        <v>0</v>
      </c>
      <c r="K11668" s="17">
        <v>645766</v>
      </c>
      <c r="L11668" s="17">
        <v>464951.52</v>
      </c>
      <c r="M11668" s="17">
        <v>180814.48</v>
      </c>
      <c r="N11668" s="17">
        <v>197126.0805</v>
      </c>
    </row>
    <row r="11669" spans="1:14">
      <c r="A11669" s="16">
        <v>46218</v>
      </c>
      <c r="B11669" t="s">
        <v>11711</v>
      </c>
      <c r="C11669" t="s">
        <v>47</v>
      </c>
      <c r="D11669" t="s">
        <v>48</v>
      </c>
      <c r="E11669" t="s">
        <v>35</v>
      </c>
      <c r="F11669" t="s">
        <v>10891</v>
      </c>
      <c r="G11669" t="s">
        <v>10892</v>
      </c>
      <c r="H11669">
        <v>11</v>
      </c>
      <c r="I11669" s="17">
        <v>492195</v>
      </c>
      <c r="J11669" s="17">
        <v>39375.6</v>
      </c>
      <c r="K11669" s="17">
        <v>452819.4</v>
      </c>
      <c r="L11669" s="17">
        <v>326029.97</v>
      </c>
      <c r="M11669" s="17">
        <v>126789.43</v>
      </c>
      <c r="N11669" s="17">
        <v>197126.0805</v>
      </c>
    </row>
    <row r="11670" spans="1:14">
      <c r="A11670" s="16">
        <v>46218</v>
      </c>
      <c r="B11670" t="s">
        <v>11712</v>
      </c>
      <c r="C11670" t="s">
        <v>33</v>
      </c>
      <c r="D11670" t="s">
        <v>34</v>
      </c>
      <c r="E11670" t="s">
        <v>35</v>
      </c>
      <c r="F11670" t="s">
        <v>10891</v>
      </c>
      <c r="G11670" t="s">
        <v>10892</v>
      </c>
      <c r="H11670">
        <v>7</v>
      </c>
      <c r="I11670" s="17">
        <v>406863</v>
      </c>
      <c r="J11670" s="17">
        <v>0</v>
      </c>
      <c r="K11670" s="17">
        <v>406863</v>
      </c>
      <c r="L11670" s="17">
        <v>292941.36</v>
      </c>
      <c r="M11670" s="17">
        <v>113921.64</v>
      </c>
      <c r="N11670" s="17">
        <v>197126.0805</v>
      </c>
    </row>
    <row r="11671" spans="1:14">
      <c r="A11671" s="16">
        <v>46218</v>
      </c>
      <c r="B11671" t="s">
        <v>11713</v>
      </c>
      <c r="C11671" t="s">
        <v>22</v>
      </c>
      <c r="D11671" t="s">
        <v>23</v>
      </c>
      <c r="E11671" t="s">
        <v>24</v>
      </c>
      <c r="F11671" t="s">
        <v>10891</v>
      </c>
      <c r="G11671" t="s">
        <v>10892</v>
      </c>
      <c r="H11671">
        <v>1</v>
      </c>
      <c r="I11671" s="17">
        <v>555994</v>
      </c>
      <c r="J11671" s="17">
        <v>77839.16</v>
      </c>
      <c r="K11671" s="17">
        <v>478154.84</v>
      </c>
      <c r="L11671" s="17">
        <v>363397.68</v>
      </c>
      <c r="M11671" s="17">
        <v>114757.16</v>
      </c>
      <c r="N11671" s="17">
        <v>135171.8463</v>
      </c>
    </row>
    <row r="11672" spans="1:14">
      <c r="A11672" s="16">
        <v>46218</v>
      </c>
      <c r="B11672" t="s">
        <v>11714</v>
      </c>
      <c r="C11672" t="s">
        <v>22</v>
      </c>
      <c r="D11672" t="s">
        <v>23</v>
      </c>
      <c r="E11672" t="s">
        <v>24</v>
      </c>
      <c r="F11672" t="s">
        <v>10891</v>
      </c>
      <c r="G11672" t="s">
        <v>10892</v>
      </c>
      <c r="H11672">
        <v>10</v>
      </c>
      <c r="I11672" s="17">
        <v>841962</v>
      </c>
      <c r="J11672" s="17">
        <v>33678.48</v>
      </c>
      <c r="K11672" s="17">
        <v>808283.52</v>
      </c>
      <c r="L11672" s="17">
        <v>614295.48</v>
      </c>
      <c r="M11672" s="17">
        <v>193988.04</v>
      </c>
      <c r="N11672" s="17">
        <v>135171.8463</v>
      </c>
    </row>
    <row r="11673" spans="1:14">
      <c r="A11673" s="16">
        <v>46218</v>
      </c>
      <c r="B11673" t="s">
        <v>11715</v>
      </c>
      <c r="C11673" t="s">
        <v>43</v>
      </c>
      <c r="D11673" t="s">
        <v>44</v>
      </c>
      <c r="E11673" t="s">
        <v>31</v>
      </c>
      <c r="F11673" t="s">
        <v>10891</v>
      </c>
      <c r="G11673" t="s">
        <v>10892</v>
      </c>
      <c r="H11673">
        <v>4</v>
      </c>
      <c r="I11673" s="17">
        <v>776897</v>
      </c>
      <c r="J11673" s="17">
        <v>0</v>
      </c>
      <c r="K11673" s="17">
        <v>776897</v>
      </c>
      <c r="L11673" s="17">
        <v>481676.14</v>
      </c>
      <c r="M11673" s="17">
        <v>295220.86</v>
      </c>
      <c r="N11673" s="17">
        <v>60736.1937</v>
      </c>
    </row>
    <row r="11674" spans="1:14">
      <c r="A11674" s="16">
        <v>46218</v>
      </c>
      <c r="B11674" t="s">
        <v>11716</v>
      </c>
      <c r="C11674" t="s">
        <v>43</v>
      </c>
      <c r="D11674" t="s">
        <v>44</v>
      </c>
      <c r="E11674" t="s">
        <v>31</v>
      </c>
      <c r="F11674" t="s">
        <v>10891</v>
      </c>
      <c r="G11674" t="s">
        <v>10892</v>
      </c>
      <c r="H11674">
        <v>12</v>
      </c>
      <c r="I11674" s="17">
        <v>259632</v>
      </c>
      <c r="J11674" s="17">
        <v>10385.28</v>
      </c>
      <c r="K11674" s="17">
        <v>249246.72</v>
      </c>
      <c r="L11674" s="17">
        <v>154532.97</v>
      </c>
      <c r="M11674" s="17">
        <v>94713.75</v>
      </c>
      <c r="N11674" s="17">
        <v>60736.1937</v>
      </c>
    </row>
    <row r="11675" spans="1:14">
      <c r="A11675" s="16">
        <v>46218</v>
      </c>
      <c r="B11675" t="s">
        <v>11717</v>
      </c>
      <c r="C11675" t="s">
        <v>22</v>
      </c>
      <c r="D11675" t="s">
        <v>23</v>
      </c>
      <c r="E11675" t="s">
        <v>24</v>
      </c>
      <c r="F11675" t="s">
        <v>10891</v>
      </c>
      <c r="G11675" t="s">
        <v>10892</v>
      </c>
      <c r="H11675">
        <v>10</v>
      </c>
      <c r="I11675" s="17">
        <v>239787</v>
      </c>
      <c r="J11675" s="17">
        <v>19182.96</v>
      </c>
      <c r="K11675" s="17">
        <v>220604.04</v>
      </c>
      <c r="L11675" s="17">
        <v>167659.07</v>
      </c>
      <c r="M11675" s="17">
        <v>52944.97</v>
      </c>
      <c r="N11675" s="17">
        <v>135171.8463</v>
      </c>
    </row>
    <row r="11676" spans="1:14">
      <c r="A11676" s="16">
        <v>46218</v>
      </c>
      <c r="B11676" t="s">
        <v>11718</v>
      </c>
      <c r="C11676" t="s">
        <v>22</v>
      </c>
      <c r="D11676" t="s">
        <v>23</v>
      </c>
      <c r="E11676" t="s">
        <v>24</v>
      </c>
      <c r="F11676" t="s">
        <v>10891</v>
      </c>
      <c r="G11676" t="s">
        <v>10892</v>
      </c>
      <c r="H11676">
        <v>2</v>
      </c>
      <c r="I11676" s="17">
        <v>579001</v>
      </c>
      <c r="J11676" s="17">
        <v>23160.04</v>
      </c>
      <c r="K11676" s="17">
        <v>555840.96</v>
      </c>
      <c r="L11676" s="17">
        <v>422439.13</v>
      </c>
      <c r="M11676" s="17">
        <v>133401.83</v>
      </c>
      <c r="N11676" s="17">
        <v>135171.8463</v>
      </c>
    </row>
    <row r="11677" spans="1:14">
      <c r="A11677" s="16">
        <v>46218</v>
      </c>
      <c r="B11677" t="s">
        <v>11719</v>
      </c>
      <c r="C11677" t="s">
        <v>15</v>
      </c>
      <c r="D11677" t="s">
        <v>16</v>
      </c>
      <c r="E11677" t="s">
        <v>17</v>
      </c>
      <c r="F11677" t="s">
        <v>10891</v>
      </c>
      <c r="G11677" t="s">
        <v>10892</v>
      </c>
      <c r="H11677">
        <v>1</v>
      </c>
      <c r="I11677" s="17">
        <v>638516</v>
      </c>
      <c r="J11677" s="17">
        <v>31925.8</v>
      </c>
      <c r="K11677" s="17">
        <v>606590.2</v>
      </c>
      <c r="L11677" s="17">
        <v>424613.14</v>
      </c>
      <c r="M11677" s="17">
        <v>181977.06</v>
      </c>
      <c r="N11677" s="17">
        <v>132266.0502</v>
      </c>
    </row>
    <row r="11678" spans="1:14">
      <c r="A11678" s="16">
        <v>46218</v>
      </c>
      <c r="B11678" t="s">
        <v>11720</v>
      </c>
      <c r="C11678" t="s">
        <v>22</v>
      </c>
      <c r="D11678" t="s">
        <v>23</v>
      </c>
      <c r="E11678" t="s">
        <v>24</v>
      </c>
      <c r="F11678" t="s">
        <v>10891</v>
      </c>
      <c r="G11678" t="s">
        <v>10892</v>
      </c>
      <c r="H11678">
        <v>8</v>
      </c>
      <c r="I11678" s="17">
        <v>283072</v>
      </c>
      <c r="J11678" s="17">
        <v>8492.16</v>
      </c>
      <c r="K11678" s="17">
        <v>274579.84</v>
      </c>
      <c r="L11678" s="17">
        <v>208680.68</v>
      </c>
      <c r="M11678" s="17">
        <v>65899.16</v>
      </c>
      <c r="N11678" s="17">
        <v>135171.8463</v>
      </c>
    </row>
    <row r="11679" spans="1:14">
      <c r="A11679" s="16">
        <v>46218</v>
      </c>
      <c r="B11679" t="s">
        <v>11721</v>
      </c>
      <c r="C11679" t="s">
        <v>33</v>
      </c>
      <c r="D11679" t="s">
        <v>34</v>
      </c>
      <c r="E11679" t="s">
        <v>35</v>
      </c>
      <c r="F11679" t="s">
        <v>10891</v>
      </c>
      <c r="G11679" t="s">
        <v>10892</v>
      </c>
      <c r="H11679">
        <v>2</v>
      </c>
      <c r="I11679" s="17">
        <v>603406</v>
      </c>
      <c r="J11679" s="17">
        <v>90510.89999999999</v>
      </c>
      <c r="K11679" s="17">
        <v>512895.1</v>
      </c>
      <c r="L11679" s="17">
        <v>369284.47</v>
      </c>
      <c r="M11679" s="17">
        <v>143610.63</v>
      </c>
      <c r="N11679" s="17">
        <v>197126.0805</v>
      </c>
    </row>
    <row r="11680" spans="1:14">
      <c r="A11680" s="16">
        <v>46218</v>
      </c>
      <c r="B11680" t="s">
        <v>11722</v>
      </c>
      <c r="C11680" t="s">
        <v>26</v>
      </c>
      <c r="D11680" t="s">
        <v>27</v>
      </c>
      <c r="E11680" t="s">
        <v>17</v>
      </c>
      <c r="F11680" t="s">
        <v>10891</v>
      </c>
      <c r="G11680" t="s">
        <v>10892</v>
      </c>
      <c r="H11680">
        <v>1</v>
      </c>
      <c r="I11680" s="17">
        <v>757692</v>
      </c>
      <c r="J11680" s="17">
        <v>22730.76</v>
      </c>
      <c r="K11680" s="17">
        <v>734961.24</v>
      </c>
      <c r="L11680" s="17">
        <v>514472.87</v>
      </c>
      <c r="M11680" s="17">
        <v>220488.37</v>
      </c>
      <c r="N11680" s="17">
        <v>132266.0502</v>
      </c>
    </row>
    <row r="11681" spans="1:14">
      <c r="A11681" s="16">
        <v>46218</v>
      </c>
      <c r="B11681" t="s">
        <v>11723</v>
      </c>
      <c r="C11681" t="s">
        <v>26</v>
      </c>
      <c r="D11681" t="s">
        <v>27</v>
      </c>
      <c r="E11681" t="s">
        <v>17</v>
      </c>
      <c r="F11681" t="s">
        <v>10891</v>
      </c>
      <c r="G11681" t="s">
        <v>10892</v>
      </c>
      <c r="H11681">
        <v>9</v>
      </c>
      <c r="I11681" s="17">
        <v>339710</v>
      </c>
      <c r="J11681" s="17">
        <v>37368.1</v>
      </c>
      <c r="K11681" s="17">
        <v>302341.9</v>
      </c>
      <c r="L11681" s="17">
        <v>211639.33</v>
      </c>
      <c r="M11681" s="17">
        <v>90702.57000000001</v>
      </c>
      <c r="N11681" s="17">
        <v>132266.0502</v>
      </c>
    </row>
    <row r="11682" spans="1:14">
      <c r="A11682" s="16">
        <v>46218</v>
      </c>
      <c r="B11682" t="s">
        <v>11724</v>
      </c>
      <c r="C11682" t="s">
        <v>22</v>
      </c>
      <c r="D11682" t="s">
        <v>23</v>
      </c>
      <c r="E11682" t="s">
        <v>24</v>
      </c>
      <c r="F11682" t="s">
        <v>10891</v>
      </c>
      <c r="G11682" t="s">
        <v>10892</v>
      </c>
      <c r="H11682">
        <v>3</v>
      </c>
      <c r="I11682" s="17">
        <v>649589</v>
      </c>
      <c r="J11682" s="17">
        <v>0</v>
      </c>
      <c r="K11682" s="17">
        <v>649589</v>
      </c>
      <c r="L11682" s="17">
        <v>493687.64</v>
      </c>
      <c r="M11682" s="17">
        <v>155901.36</v>
      </c>
      <c r="N11682" s="17">
        <v>135171.8463</v>
      </c>
    </row>
    <row r="11683" spans="1:14">
      <c r="A11683" s="16">
        <v>46218</v>
      </c>
      <c r="B11683" t="s">
        <v>11725</v>
      </c>
      <c r="C11683" t="s">
        <v>22</v>
      </c>
      <c r="D11683" t="s">
        <v>23</v>
      </c>
      <c r="E11683" t="s">
        <v>24</v>
      </c>
      <c r="F11683" t="s">
        <v>10891</v>
      </c>
      <c r="G11683" t="s">
        <v>10892</v>
      </c>
      <c r="H11683">
        <v>11</v>
      </c>
      <c r="I11683" s="17">
        <v>603254</v>
      </c>
      <c r="J11683" s="17">
        <v>78423.02</v>
      </c>
      <c r="K11683" s="17">
        <v>524830.98</v>
      </c>
      <c r="L11683" s="17">
        <v>398871.54</v>
      </c>
      <c r="M11683" s="17">
        <v>125959.44</v>
      </c>
      <c r="N11683" s="17">
        <v>135171.8463</v>
      </c>
    </row>
    <row r="11684" spans="1:14">
      <c r="A11684" s="16">
        <v>46218</v>
      </c>
      <c r="B11684" t="s">
        <v>11726</v>
      </c>
      <c r="C11684" t="s">
        <v>43</v>
      </c>
      <c r="D11684" t="s">
        <v>44</v>
      </c>
      <c r="E11684" t="s">
        <v>31</v>
      </c>
      <c r="F11684" t="s">
        <v>10891</v>
      </c>
      <c r="G11684" t="s">
        <v>10892</v>
      </c>
      <c r="H11684">
        <v>3</v>
      </c>
      <c r="I11684" s="17">
        <v>748132</v>
      </c>
      <c r="J11684" s="17">
        <v>104738.48</v>
      </c>
      <c r="K11684" s="17">
        <v>643393.52</v>
      </c>
      <c r="L11684" s="17">
        <v>398903.98</v>
      </c>
      <c r="M11684" s="17">
        <v>244489.54</v>
      </c>
      <c r="N11684" s="17">
        <v>60736.1937</v>
      </c>
    </row>
    <row r="11685" spans="1:14">
      <c r="A11685" s="16">
        <v>46218</v>
      </c>
      <c r="B11685" t="s">
        <v>11727</v>
      </c>
      <c r="C11685" t="s">
        <v>15</v>
      </c>
      <c r="D11685" t="s">
        <v>16</v>
      </c>
      <c r="E11685" t="s">
        <v>17</v>
      </c>
      <c r="F11685" t="s">
        <v>10891</v>
      </c>
      <c r="G11685" t="s">
        <v>10892</v>
      </c>
      <c r="H11685">
        <v>5</v>
      </c>
      <c r="I11685" s="17">
        <v>356886</v>
      </c>
      <c r="J11685" s="17">
        <v>35688.6</v>
      </c>
      <c r="K11685" s="17">
        <v>321197.4</v>
      </c>
      <c r="L11685" s="17">
        <v>224838.18</v>
      </c>
      <c r="M11685" s="17">
        <v>96359.22</v>
      </c>
      <c r="N11685" s="17">
        <v>132266.0502</v>
      </c>
    </row>
    <row r="11686" spans="1:14">
      <c r="A11686" s="16">
        <v>46218</v>
      </c>
      <c r="B11686" t="s">
        <v>11728</v>
      </c>
      <c r="C11686" t="s">
        <v>29</v>
      </c>
      <c r="D11686" t="s">
        <v>30</v>
      </c>
      <c r="E11686" t="s">
        <v>31</v>
      </c>
      <c r="F11686" t="s">
        <v>10891</v>
      </c>
      <c r="G11686" t="s">
        <v>10892</v>
      </c>
      <c r="H11686">
        <v>3</v>
      </c>
      <c r="I11686" s="17">
        <v>670602</v>
      </c>
      <c r="J11686" s="17">
        <v>0</v>
      </c>
      <c r="K11686" s="17">
        <v>670602</v>
      </c>
      <c r="L11686" s="17">
        <v>415773.24</v>
      </c>
      <c r="M11686" s="17">
        <v>254828.76</v>
      </c>
      <c r="N11686" s="17">
        <v>60736.1937</v>
      </c>
    </row>
    <row r="11687" spans="1:14">
      <c r="A11687" s="16">
        <v>46218</v>
      </c>
      <c r="B11687" t="s">
        <v>11729</v>
      </c>
      <c r="C11687" t="s">
        <v>29</v>
      </c>
      <c r="D11687" t="s">
        <v>30</v>
      </c>
      <c r="E11687" t="s">
        <v>31</v>
      </c>
      <c r="F11687" t="s">
        <v>10891</v>
      </c>
      <c r="G11687" t="s">
        <v>10892</v>
      </c>
      <c r="H11687">
        <v>7</v>
      </c>
      <c r="I11687" s="17">
        <v>773952</v>
      </c>
      <c r="J11687" s="17">
        <v>0</v>
      </c>
      <c r="K11687" s="17">
        <v>773952</v>
      </c>
      <c r="L11687" s="17">
        <v>479850.24</v>
      </c>
      <c r="M11687" s="17">
        <v>294101.76</v>
      </c>
      <c r="N11687" s="17">
        <v>60736.1937</v>
      </c>
    </row>
    <row r="11688" spans="1:14">
      <c r="A11688" s="16">
        <v>46218</v>
      </c>
      <c r="B11688" t="s">
        <v>11730</v>
      </c>
      <c r="C11688" t="s">
        <v>29</v>
      </c>
      <c r="D11688" t="s">
        <v>30</v>
      </c>
      <c r="E11688" t="s">
        <v>31</v>
      </c>
      <c r="F11688" t="s">
        <v>10891</v>
      </c>
      <c r="G11688" t="s">
        <v>10892</v>
      </c>
      <c r="H11688">
        <v>12</v>
      </c>
      <c r="I11688" s="17">
        <v>517923</v>
      </c>
      <c r="J11688" s="17">
        <v>25896.15</v>
      </c>
      <c r="K11688" s="17">
        <v>492026.85</v>
      </c>
      <c r="L11688" s="17">
        <v>305056.65</v>
      </c>
      <c r="M11688" s="17">
        <v>186970.2</v>
      </c>
      <c r="N11688" s="17">
        <v>60736.1937</v>
      </c>
    </row>
    <row r="11689" spans="1:14">
      <c r="A11689" s="16">
        <v>46218</v>
      </c>
      <c r="B11689" t="s">
        <v>11731</v>
      </c>
      <c r="C11689" t="s">
        <v>73</v>
      </c>
      <c r="D11689" t="s">
        <v>74</v>
      </c>
      <c r="E11689" t="s">
        <v>24</v>
      </c>
      <c r="F11689" t="s">
        <v>10891</v>
      </c>
      <c r="G11689" t="s">
        <v>10892</v>
      </c>
      <c r="H11689">
        <v>3</v>
      </c>
      <c r="I11689" s="17">
        <v>796297</v>
      </c>
      <c r="J11689" s="17">
        <v>111481.58</v>
      </c>
      <c r="K11689" s="17">
        <v>684815.42</v>
      </c>
      <c r="L11689" s="17">
        <v>520459.72</v>
      </c>
      <c r="M11689" s="17">
        <v>164355.7</v>
      </c>
      <c r="N11689" s="17">
        <v>135171.8463</v>
      </c>
    </row>
    <row r="11690" spans="1:14">
      <c r="A11690" s="16">
        <v>46218</v>
      </c>
      <c r="B11690" t="s">
        <v>11732</v>
      </c>
      <c r="C11690" t="s">
        <v>29</v>
      </c>
      <c r="D11690" t="s">
        <v>30</v>
      </c>
      <c r="E11690" t="s">
        <v>31</v>
      </c>
      <c r="F11690" t="s">
        <v>10891</v>
      </c>
      <c r="G11690" t="s">
        <v>10892</v>
      </c>
      <c r="H11690">
        <v>6</v>
      </c>
      <c r="I11690" s="17">
        <v>425060</v>
      </c>
      <c r="J11690" s="17">
        <v>34004.8</v>
      </c>
      <c r="K11690" s="17">
        <v>391055.2</v>
      </c>
      <c r="L11690" s="17">
        <v>242454.22</v>
      </c>
      <c r="M11690" s="17">
        <v>148600.98</v>
      </c>
      <c r="N11690" s="17">
        <v>60736.1937</v>
      </c>
    </row>
    <row r="11691" spans="1:14">
      <c r="A11691" s="16">
        <v>46218</v>
      </c>
      <c r="B11691" t="s">
        <v>11733</v>
      </c>
      <c r="C11691" t="s">
        <v>29</v>
      </c>
      <c r="D11691" t="s">
        <v>30</v>
      </c>
      <c r="E11691" t="s">
        <v>31</v>
      </c>
      <c r="F11691" t="s">
        <v>10891</v>
      </c>
      <c r="G11691" t="s">
        <v>10892</v>
      </c>
      <c r="H11691">
        <v>10</v>
      </c>
      <c r="I11691" s="17">
        <v>222426</v>
      </c>
      <c r="J11691" s="17">
        <v>0</v>
      </c>
      <c r="K11691" s="17">
        <v>222426</v>
      </c>
      <c r="L11691" s="17">
        <v>137904.12</v>
      </c>
      <c r="M11691" s="17">
        <v>84521.88</v>
      </c>
      <c r="N11691" s="17">
        <v>60736.1937</v>
      </c>
    </row>
    <row r="11692" spans="1:14">
      <c r="A11692" s="16">
        <v>46218</v>
      </c>
      <c r="B11692" t="s">
        <v>11734</v>
      </c>
      <c r="C11692" t="s">
        <v>15</v>
      </c>
      <c r="D11692" t="s">
        <v>16</v>
      </c>
      <c r="E11692" t="s">
        <v>17</v>
      </c>
      <c r="F11692" t="s">
        <v>10891</v>
      </c>
      <c r="G11692" t="s">
        <v>10892</v>
      </c>
      <c r="H11692">
        <v>4</v>
      </c>
      <c r="I11692" s="17">
        <v>720768</v>
      </c>
      <c r="J11692" s="17">
        <v>108115.2</v>
      </c>
      <c r="K11692" s="17">
        <v>612652.8</v>
      </c>
      <c r="L11692" s="17">
        <v>428856.96</v>
      </c>
      <c r="M11692" s="17">
        <v>183795.84</v>
      </c>
      <c r="N11692" s="17">
        <v>132266.0502</v>
      </c>
    </row>
    <row r="11693" spans="1:14">
      <c r="A11693" s="16">
        <v>46218</v>
      </c>
      <c r="B11693" t="s">
        <v>11735</v>
      </c>
      <c r="C11693" t="s">
        <v>43</v>
      </c>
      <c r="D11693" t="s">
        <v>44</v>
      </c>
      <c r="E11693" t="s">
        <v>31</v>
      </c>
      <c r="F11693" t="s">
        <v>10891</v>
      </c>
      <c r="G11693" t="s">
        <v>10892</v>
      </c>
      <c r="H11693">
        <v>2</v>
      </c>
      <c r="I11693" s="17">
        <v>733871</v>
      </c>
      <c r="J11693" s="17">
        <v>0</v>
      </c>
      <c r="K11693" s="17">
        <v>733871</v>
      </c>
      <c r="L11693" s="17">
        <v>455000.02</v>
      </c>
      <c r="M11693" s="17">
        <v>278870.98</v>
      </c>
      <c r="N11693" s="17">
        <v>60736.1937</v>
      </c>
    </row>
    <row r="11694" spans="1:14">
      <c r="A11694" s="16">
        <v>46218</v>
      </c>
      <c r="B11694" t="s">
        <v>11736</v>
      </c>
      <c r="C11694" t="s">
        <v>22</v>
      </c>
      <c r="D11694" t="s">
        <v>23</v>
      </c>
      <c r="E11694" t="s">
        <v>24</v>
      </c>
      <c r="F11694" t="s">
        <v>10891</v>
      </c>
      <c r="G11694" t="s">
        <v>10892</v>
      </c>
      <c r="H11694">
        <v>3</v>
      </c>
      <c r="I11694" s="17">
        <v>67515</v>
      </c>
      <c r="J11694" s="17">
        <v>2025.45</v>
      </c>
      <c r="K11694" s="17">
        <v>65489.55</v>
      </c>
      <c r="L11694" s="17">
        <v>49772.06</v>
      </c>
      <c r="M11694" s="17">
        <v>15717.49</v>
      </c>
      <c r="N11694" s="17">
        <v>135171.8463</v>
      </c>
    </row>
    <row r="11695" spans="1:14">
      <c r="A11695" s="16">
        <v>46218</v>
      </c>
      <c r="B11695" t="s">
        <v>11737</v>
      </c>
      <c r="C11695" t="s">
        <v>15</v>
      </c>
      <c r="D11695" t="s">
        <v>16</v>
      </c>
      <c r="E11695" t="s">
        <v>17</v>
      </c>
      <c r="F11695" t="s">
        <v>10891</v>
      </c>
      <c r="G11695" t="s">
        <v>10892</v>
      </c>
      <c r="H11695">
        <v>10</v>
      </c>
      <c r="I11695" s="17">
        <v>511537</v>
      </c>
      <c r="J11695" s="17">
        <v>40922.96</v>
      </c>
      <c r="K11695" s="17">
        <v>470614.04</v>
      </c>
      <c r="L11695" s="17">
        <v>329429.83</v>
      </c>
      <c r="M11695" s="17">
        <v>141184.21</v>
      </c>
      <c r="N11695" s="17">
        <v>132266.0502</v>
      </c>
    </row>
    <row r="11696" spans="1:14">
      <c r="A11696" s="16">
        <v>46218</v>
      </c>
      <c r="B11696" t="s">
        <v>11738</v>
      </c>
      <c r="C11696" t="s">
        <v>15</v>
      </c>
      <c r="D11696" t="s">
        <v>16</v>
      </c>
      <c r="E11696" t="s">
        <v>17</v>
      </c>
      <c r="F11696" t="s">
        <v>10891</v>
      </c>
      <c r="G11696" t="s">
        <v>10892</v>
      </c>
      <c r="H11696">
        <v>7</v>
      </c>
      <c r="I11696" s="17">
        <v>342951</v>
      </c>
      <c r="J11696" s="17">
        <v>0</v>
      </c>
      <c r="K11696" s="17">
        <v>342951</v>
      </c>
      <c r="L11696" s="17">
        <v>240065.7</v>
      </c>
      <c r="M11696" s="17">
        <v>102885.3</v>
      </c>
      <c r="N11696" s="17">
        <v>132266.0502</v>
      </c>
    </row>
    <row r="11697" spans="1:14">
      <c r="A11697" s="16">
        <v>46218</v>
      </c>
      <c r="B11697" t="s">
        <v>11739</v>
      </c>
      <c r="C11697" t="s">
        <v>29</v>
      </c>
      <c r="D11697" t="s">
        <v>30</v>
      </c>
      <c r="E11697" t="s">
        <v>31</v>
      </c>
      <c r="F11697" t="s">
        <v>10891</v>
      </c>
      <c r="G11697" t="s">
        <v>10892</v>
      </c>
      <c r="H11697">
        <v>4</v>
      </c>
      <c r="I11697" s="17">
        <v>330524</v>
      </c>
      <c r="J11697" s="17">
        <v>0</v>
      </c>
      <c r="K11697" s="17">
        <v>330524</v>
      </c>
      <c r="L11697" s="17">
        <v>204924.88</v>
      </c>
      <c r="M11697" s="17">
        <v>125599.12</v>
      </c>
      <c r="N11697" s="17">
        <v>60736.1937</v>
      </c>
    </row>
    <row r="11698" spans="1:14">
      <c r="A11698" s="16">
        <v>46218</v>
      </c>
      <c r="B11698" t="s">
        <v>11740</v>
      </c>
      <c r="C11698" t="s">
        <v>29</v>
      </c>
      <c r="D11698" t="s">
        <v>30</v>
      </c>
      <c r="E11698" t="s">
        <v>31</v>
      </c>
      <c r="F11698" t="s">
        <v>10891</v>
      </c>
      <c r="G11698" t="s">
        <v>10892</v>
      </c>
      <c r="H11698">
        <v>11</v>
      </c>
      <c r="I11698" s="17">
        <v>732747</v>
      </c>
      <c r="J11698" s="17">
        <v>102584.58</v>
      </c>
      <c r="K11698" s="17">
        <v>630162.42</v>
      </c>
      <c r="L11698" s="17">
        <v>390700.7</v>
      </c>
      <c r="M11698" s="17">
        <v>239461.72</v>
      </c>
      <c r="N11698" s="17">
        <v>60736.1937</v>
      </c>
    </row>
    <row r="11699" spans="1:14">
      <c r="A11699" s="16">
        <v>46218</v>
      </c>
      <c r="B11699" t="s">
        <v>11741</v>
      </c>
      <c r="C11699" t="s">
        <v>26</v>
      </c>
      <c r="D11699" t="s">
        <v>27</v>
      </c>
      <c r="E11699" t="s">
        <v>17</v>
      </c>
      <c r="F11699" t="s">
        <v>10891</v>
      </c>
      <c r="G11699" t="s">
        <v>10892</v>
      </c>
      <c r="H11699">
        <v>5</v>
      </c>
      <c r="I11699" s="17">
        <v>168260</v>
      </c>
      <c r="J11699" s="17">
        <v>0</v>
      </c>
      <c r="K11699" s="17">
        <v>168260</v>
      </c>
      <c r="L11699" s="17">
        <v>117782</v>
      </c>
      <c r="M11699" s="17">
        <v>50478</v>
      </c>
      <c r="N11699" s="17">
        <v>132266.0502</v>
      </c>
    </row>
    <row r="11700" spans="1:14">
      <c r="A11700" s="16">
        <v>46218</v>
      </c>
      <c r="B11700" t="s">
        <v>11742</v>
      </c>
      <c r="C11700" t="s">
        <v>22</v>
      </c>
      <c r="D11700" t="s">
        <v>23</v>
      </c>
      <c r="E11700" t="s">
        <v>24</v>
      </c>
      <c r="F11700" t="s">
        <v>10891</v>
      </c>
      <c r="G11700" t="s">
        <v>10892</v>
      </c>
      <c r="H11700">
        <v>4</v>
      </c>
      <c r="I11700" s="17">
        <v>373768</v>
      </c>
      <c r="J11700" s="17">
        <v>22426.08</v>
      </c>
      <c r="K11700" s="17">
        <v>351341.92</v>
      </c>
      <c r="L11700" s="17">
        <v>267019.86</v>
      </c>
      <c r="M11700" s="17">
        <v>84322.06</v>
      </c>
      <c r="N11700" s="17">
        <v>135171.8463</v>
      </c>
    </row>
    <row r="11701" spans="1:14">
      <c r="A11701" s="16">
        <v>46218</v>
      </c>
      <c r="B11701" t="s">
        <v>11743</v>
      </c>
      <c r="C11701" t="s">
        <v>15</v>
      </c>
      <c r="D11701" t="s">
        <v>16</v>
      </c>
      <c r="E11701" t="s">
        <v>17</v>
      </c>
      <c r="F11701" t="s">
        <v>10891</v>
      </c>
      <c r="G11701" t="s">
        <v>10892</v>
      </c>
      <c r="H11701">
        <v>2</v>
      </c>
      <c r="I11701" s="17">
        <v>612386</v>
      </c>
      <c r="J11701" s="17">
        <v>61238.6</v>
      </c>
      <c r="K11701" s="17">
        <v>551147.4</v>
      </c>
      <c r="L11701" s="17">
        <v>385803.18</v>
      </c>
      <c r="M11701" s="17">
        <v>165344.22</v>
      </c>
      <c r="N11701" s="17">
        <v>132266.0502</v>
      </c>
    </row>
    <row r="11702" spans="1:14">
      <c r="A11702" s="16">
        <v>46218</v>
      </c>
      <c r="B11702" t="s">
        <v>11744</v>
      </c>
      <c r="C11702" t="s">
        <v>47</v>
      </c>
      <c r="D11702" t="s">
        <v>48</v>
      </c>
      <c r="E11702" t="s">
        <v>35</v>
      </c>
      <c r="F11702" t="s">
        <v>10891</v>
      </c>
      <c r="G11702" t="s">
        <v>10892</v>
      </c>
      <c r="H11702">
        <v>11</v>
      </c>
      <c r="I11702" s="17">
        <v>668223</v>
      </c>
      <c r="J11702" s="17">
        <v>53457.84</v>
      </c>
      <c r="K11702" s="17">
        <v>614765.16</v>
      </c>
      <c r="L11702" s="17">
        <v>442630.92</v>
      </c>
      <c r="M11702" s="17">
        <v>172134.24</v>
      </c>
      <c r="N11702" s="17">
        <v>197126.0805</v>
      </c>
    </row>
    <row r="11703" spans="1:14">
      <c r="A11703" s="16">
        <v>46218</v>
      </c>
      <c r="B11703" t="s">
        <v>11745</v>
      </c>
      <c r="C11703" t="s">
        <v>43</v>
      </c>
      <c r="D11703" t="s">
        <v>44</v>
      </c>
      <c r="E11703" t="s">
        <v>31</v>
      </c>
      <c r="F11703" t="s">
        <v>10891</v>
      </c>
      <c r="G11703" t="s">
        <v>10892</v>
      </c>
      <c r="H11703">
        <v>8</v>
      </c>
      <c r="I11703" s="17">
        <v>536604</v>
      </c>
      <c r="J11703" s="17">
        <v>26830.2</v>
      </c>
      <c r="K11703" s="17">
        <v>509773.8</v>
      </c>
      <c r="L11703" s="17">
        <v>316059.76</v>
      </c>
      <c r="M11703" s="17">
        <v>193714.04</v>
      </c>
      <c r="N11703" s="17">
        <v>60736.1937</v>
      </c>
    </row>
    <row r="11704" spans="1:14">
      <c r="A11704" s="16">
        <v>46218</v>
      </c>
      <c r="B11704" t="s">
        <v>11746</v>
      </c>
      <c r="C11704" t="s">
        <v>73</v>
      </c>
      <c r="D11704" t="s">
        <v>74</v>
      </c>
      <c r="E11704" t="s">
        <v>24</v>
      </c>
      <c r="F11704" t="s">
        <v>10891</v>
      </c>
      <c r="G11704" t="s">
        <v>10892</v>
      </c>
      <c r="H11704">
        <v>8</v>
      </c>
      <c r="I11704" s="17">
        <v>197924</v>
      </c>
      <c r="J11704" s="17">
        <v>23750.88</v>
      </c>
      <c r="K11704" s="17">
        <v>174173.12</v>
      </c>
      <c r="L11704" s="17">
        <v>132371.57</v>
      </c>
      <c r="M11704" s="17">
        <v>41801.55</v>
      </c>
      <c r="N11704" s="17">
        <v>135171.8463</v>
      </c>
    </row>
    <row r="11705" spans="1:14">
      <c r="A11705" s="16">
        <v>46218</v>
      </c>
      <c r="B11705" t="s">
        <v>11747</v>
      </c>
      <c r="C11705" t="s">
        <v>26</v>
      </c>
      <c r="D11705" t="s">
        <v>27</v>
      </c>
      <c r="E11705" t="s">
        <v>17</v>
      </c>
      <c r="F11705" t="s">
        <v>10891</v>
      </c>
      <c r="G11705" t="s">
        <v>10892</v>
      </c>
      <c r="H11705">
        <v>1</v>
      </c>
      <c r="I11705" s="17">
        <v>613294</v>
      </c>
      <c r="J11705" s="17">
        <v>61329.4</v>
      </c>
      <c r="K11705" s="17">
        <v>551964.6</v>
      </c>
      <c r="L11705" s="17">
        <v>386375.22</v>
      </c>
      <c r="M11705" s="17">
        <v>165589.38</v>
      </c>
      <c r="N11705" s="17">
        <v>132266.0502</v>
      </c>
    </row>
    <row r="11706" spans="1:14">
      <c r="A11706" s="16">
        <v>46218</v>
      </c>
      <c r="B11706" t="s">
        <v>11748</v>
      </c>
      <c r="C11706" t="s">
        <v>73</v>
      </c>
      <c r="D11706" t="s">
        <v>74</v>
      </c>
      <c r="E11706" t="s">
        <v>24</v>
      </c>
      <c r="F11706" t="s">
        <v>10891</v>
      </c>
      <c r="G11706" t="s">
        <v>10892</v>
      </c>
      <c r="H11706">
        <v>12</v>
      </c>
      <c r="I11706" s="17">
        <v>391195</v>
      </c>
      <c r="J11706" s="17">
        <v>0</v>
      </c>
      <c r="K11706" s="17">
        <v>391195</v>
      </c>
      <c r="L11706" s="17">
        <v>297308.2</v>
      </c>
      <c r="M11706" s="17">
        <v>93886.8</v>
      </c>
      <c r="N11706" s="17">
        <v>135171.8463</v>
      </c>
    </row>
    <row r="11707" spans="1:14">
      <c r="A11707" s="16">
        <v>46218</v>
      </c>
      <c r="B11707" t="s">
        <v>11749</v>
      </c>
      <c r="C11707" t="s">
        <v>15</v>
      </c>
      <c r="D11707" t="s">
        <v>16</v>
      </c>
      <c r="E11707" t="s">
        <v>17</v>
      </c>
      <c r="F11707" t="s">
        <v>10891</v>
      </c>
      <c r="G11707" t="s">
        <v>10892</v>
      </c>
      <c r="H11707">
        <v>10</v>
      </c>
      <c r="I11707" s="17">
        <v>336442</v>
      </c>
      <c r="J11707" s="17">
        <v>43737.46</v>
      </c>
      <c r="K11707" s="17">
        <v>292704.54</v>
      </c>
      <c r="L11707" s="17">
        <v>204893.18</v>
      </c>
      <c r="M11707" s="17">
        <v>87811.36</v>
      </c>
      <c r="N11707" s="17">
        <v>132266.0502</v>
      </c>
    </row>
    <row r="11708" spans="1:14">
      <c r="A11708" s="16">
        <v>46218</v>
      </c>
      <c r="B11708" t="s">
        <v>11750</v>
      </c>
      <c r="C11708" t="s">
        <v>33</v>
      </c>
      <c r="D11708" t="s">
        <v>34</v>
      </c>
      <c r="E11708" t="s">
        <v>35</v>
      </c>
      <c r="F11708" t="s">
        <v>10891</v>
      </c>
      <c r="G11708" t="s">
        <v>10892</v>
      </c>
      <c r="H11708">
        <v>1</v>
      </c>
      <c r="I11708" s="17">
        <v>602320</v>
      </c>
      <c r="J11708" s="17">
        <v>0</v>
      </c>
      <c r="K11708" s="17">
        <v>602320</v>
      </c>
      <c r="L11708" s="17">
        <v>433670.4</v>
      </c>
      <c r="M11708" s="17">
        <v>168649.6</v>
      </c>
      <c r="N11708" s="17">
        <v>197126.0805</v>
      </c>
    </row>
    <row r="11709" spans="1:14">
      <c r="A11709" s="16">
        <v>46218</v>
      </c>
      <c r="B11709" t="s">
        <v>11751</v>
      </c>
      <c r="C11709" t="s">
        <v>29</v>
      </c>
      <c r="D11709" t="s">
        <v>30</v>
      </c>
      <c r="E11709" t="s">
        <v>31</v>
      </c>
      <c r="F11709" t="s">
        <v>10891</v>
      </c>
      <c r="G11709" t="s">
        <v>10892</v>
      </c>
      <c r="H11709">
        <v>9</v>
      </c>
      <c r="I11709" s="17">
        <v>691110</v>
      </c>
      <c r="J11709" s="17">
        <v>48377.7</v>
      </c>
      <c r="K11709" s="17">
        <v>642732.3</v>
      </c>
      <c r="L11709" s="17">
        <v>398494.03</v>
      </c>
      <c r="M11709" s="17">
        <v>244238.27</v>
      </c>
      <c r="N11709" s="17">
        <v>60736.1937</v>
      </c>
    </row>
    <row r="11710" spans="1:14">
      <c r="A11710" s="16">
        <v>46218</v>
      </c>
      <c r="B11710" t="s">
        <v>11752</v>
      </c>
      <c r="C11710" t="s">
        <v>43</v>
      </c>
      <c r="D11710" t="s">
        <v>44</v>
      </c>
      <c r="E11710" t="s">
        <v>31</v>
      </c>
      <c r="F11710" t="s">
        <v>10891</v>
      </c>
      <c r="G11710" t="s">
        <v>10892</v>
      </c>
      <c r="H11710">
        <v>2</v>
      </c>
      <c r="I11710" s="17">
        <v>376262</v>
      </c>
      <c r="J11710" s="17">
        <v>0</v>
      </c>
      <c r="K11710" s="17">
        <v>376262</v>
      </c>
      <c r="L11710" s="17">
        <v>233282.44</v>
      </c>
      <c r="M11710" s="17">
        <v>142979.56</v>
      </c>
      <c r="N11710" s="17">
        <v>60736.1937</v>
      </c>
    </row>
    <row r="11711" spans="1:14">
      <c r="A11711" s="16">
        <v>46218</v>
      </c>
      <c r="B11711" t="s">
        <v>11753</v>
      </c>
      <c r="C11711" t="s">
        <v>26</v>
      </c>
      <c r="D11711" t="s">
        <v>27</v>
      </c>
      <c r="E11711" t="s">
        <v>17</v>
      </c>
      <c r="F11711" t="s">
        <v>10891</v>
      </c>
      <c r="G11711" t="s">
        <v>10892</v>
      </c>
      <c r="H11711">
        <v>10</v>
      </c>
      <c r="I11711" s="17">
        <v>138284</v>
      </c>
      <c r="J11711" s="17">
        <v>19359.76</v>
      </c>
      <c r="K11711" s="17">
        <v>118924.24</v>
      </c>
      <c r="L11711" s="17">
        <v>83246.97</v>
      </c>
      <c r="M11711" s="17">
        <v>35677.27</v>
      </c>
      <c r="N11711" s="17">
        <v>132266.0502</v>
      </c>
    </row>
    <row r="11712" spans="1:14">
      <c r="A11712" s="16">
        <v>46218</v>
      </c>
      <c r="B11712" t="s">
        <v>11754</v>
      </c>
      <c r="C11712" t="s">
        <v>33</v>
      </c>
      <c r="D11712" t="s">
        <v>34</v>
      </c>
      <c r="E11712" t="s">
        <v>35</v>
      </c>
      <c r="F11712" t="s">
        <v>10891</v>
      </c>
      <c r="G11712" t="s">
        <v>10892</v>
      </c>
      <c r="H11712">
        <v>10</v>
      </c>
      <c r="I11712" s="17">
        <v>656623</v>
      </c>
      <c r="J11712" s="17">
        <v>65662.3</v>
      </c>
      <c r="K11712" s="17">
        <v>590960.7</v>
      </c>
      <c r="L11712" s="17">
        <v>425491.7</v>
      </c>
      <c r="M11712" s="17">
        <v>165469</v>
      </c>
      <c r="N11712" s="17">
        <v>197126.0805</v>
      </c>
    </row>
    <row r="11713" spans="1:14">
      <c r="A11713" s="16">
        <v>46218</v>
      </c>
      <c r="B11713" t="s">
        <v>11755</v>
      </c>
      <c r="C11713" t="s">
        <v>26</v>
      </c>
      <c r="D11713" t="s">
        <v>27</v>
      </c>
      <c r="E11713" t="s">
        <v>17</v>
      </c>
      <c r="F11713" t="s">
        <v>10891</v>
      </c>
      <c r="G11713" t="s">
        <v>10892</v>
      </c>
      <c r="H11713">
        <v>9</v>
      </c>
      <c r="I11713" s="17">
        <v>101357</v>
      </c>
      <c r="J11713" s="17">
        <v>0</v>
      </c>
      <c r="K11713" s="17">
        <v>101357</v>
      </c>
      <c r="L11713" s="17">
        <v>70949.89999999999</v>
      </c>
      <c r="M11713" s="17">
        <v>30407.1</v>
      </c>
      <c r="N11713" s="17">
        <v>132266.0502</v>
      </c>
    </row>
    <row r="11714" spans="1:14">
      <c r="A11714" s="16">
        <v>46218</v>
      </c>
      <c r="B11714" t="s">
        <v>11756</v>
      </c>
      <c r="C11714" t="s">
        <v>26</v>
      </c>
      <c r="D11714" t="s">
        <v>27</v>
      </c>
      <c r="E11714" t="s">
        <v>17</v>
      </c>
      <c r="F11714" t="s">
        <v>10891</v>
      </c>
      <c r="G11714" t="s">
        <v>10892</v>
      </c>
      <c r="H11714">
        <v>7</v>
      </c>
      <c r="I11714" s="17">
        <v>183096</v>
      </c>
      <c r="J11714" s="17">
        <v>5492.88</v>
      </c>
      <c r="K11714" s="17">
        <v>177603.12</v>
      </c>
      <c r="L11714" s="17">
        <v>124322.18</v>
      </c>
      <c r="M11714" s="17">
        <v>53280.94</v>
      </c>
      <c r="N11714" s="17">
        <v>132266.0502</v>
      </c>
    </row>
    <row r="11715" spans="1:14">
      <c r="A11715" s="16">
        <v>46218</v>
      </c>
      <c r="B11715" t="s">
        <v>11757</v>
      </c>
      <c r="C11715" t="s">
        <v>33</v>
      </c>
      <c r="D11715" t="s">
        <v>34</v>
      </c>
      <c r="E11715" t="s">
        <v>35</v>
      </c>
      <c r="F11715" t="s">
        <v>10891</v>
      </c>
      <c r="G11715" t="s">
        <v>10892</v>
      </c>
      <c r="H11715">
        <v>1</v>
      </c>
      <c r="I11715" s="17">
        <v>259728</v>
      </c>
      <c r="J11715" s="17">
        <v>7791.84</v>
      </c>
      <c r="K11715" s="17">
        <v>251936.16</v>
      </c>
      <c r="L11715" s="17">
        <v>181394.04</v>
      </c>
      <c r="M11715" s="17">
        <v>70542.12</v>
      </c>
      <c r="N11715" s="17">
        <v>197126.0805</v>
      </c>
    </row>
    <row r="11716" spans="1:14">
      <c r="A11716" s="16">
        <v>46218</v>
      </c>
      <c r="B11716" t="s">
        <v>11758</v>
      </c>
      <c r="C11716" t="s">
        <v>33</v>
      </c>
      <c r="D11716" t="s">
        <v>34</v>
      </c>
      <c r="E11716" t="s">
        <v>35</v>
      </c>
      <c r="F11716" t="s">
        <v>10891</v>
      </c>
      <c r="G11716" t="s">
        <v>10892</v>
      </c>
      <c r="H11716">
        <v>5</v>
      </c>
      <c r="I11716" s="17">
        <v>214292</v>
      </c>
      <c r="J11716" s="17">
        <v>15000.44</v>
      </c>
      <c r="K11716" s="17">
        <v>199291.56</v>
      </c>
      <c r="L11716" s="17">
        <v>143489.92</v>
      </c>
      <c r="M11716" s="17">
        <v>55801.64</v>
      </c>
      <c r="N11716" s="17">
        <v>197126.0805</v>
      </c>
    </row>
    <row r="11717" spans="1:14">
      <c r="A11717" s="16">
        <v>46218</v>
      </c>
      <c r="B11717" t="s">
        <v>11759</v>
      </c>
      <c r="C11717" t="s">
        <v>43</v>
      </c>
      <c r="D11717" t="s">
        <v>44</v>
      </c>
      <c r="E11717" t="s">
        <v>31</v>
      </c>
      <c r="F11717" t="s">
        <v>10891</v>
      </c>
      <c r="G11717" t="s">
        <v>10892</v>
      </c>
      <c r="H11717">
        <v>4</v>
      </c>
      <c r="I11717" s="17">
        <v>706644</v>
      </c>
      <c r="J11717" s="17">
        <v>14132.88</v>
      </c>
      <c r="K11717" s="17">
        <v>692511.12</v>
      </c>
      <c r="L11717" s="17">
        <v>429356.89</v>
      </c>
      <c r="M11717" s="17">
        <v>263154.23</v>
      </c>
      <c r="N11717" s="17">
        <v>60736.1937</v>
      </c>
    </row>
    <row r="11718" spans="1:14">
      <c r="A11718" s="16">
        <v>46218</v>
      </c>
      <c r="B11718" t="s">
        <v>11760</v>
      </c>
      <c r="C11718" t="s">
        <v>26</v>
      </c>
      <c r="D11718" t="s">
        <v>27</v>
      </c>
      <c r="E11718" t="s">
        <v>17</v>
      </c>
      <c r="F11718" t="s">
        <v>10891</v>
      </c>
      <c r="G11718" t="s">
        <v>10892</v>
      </c>
      <c r="H11718">
        <v>6</v>
      </c>
      <c r="I11718" s="17">
        <v>626594</v>
      </c>
      <c r="J11718" s="17">
        <v>0</v>
      </c>
      <c r="K11718" s="17">
        <v>626594</v>
      </c>
      <c r="L11718" s="17">
        <v>438615.8</v>
      </c>
      <c r="M11718" s="17">
        <v>187978.2</v>
      </c>
      <c r="N11718" s="17">
        <v>132266.0502</v>
      </c>
    </row>
    <row r="11719" spans="1:14">
      <c r="A11719" s="16">
        <v>46218</v>
      </c>
      <c r="B11719" t="s">
        <v>11761</v>
      </c>
      <c r="C11719" t="s">
        <v>33</v>
      </c>
      <c r="D11719" t="s">
        <v>34</v>
      </c>
      <c r="E11719" t="s">
        <v>35</v>
      </c>
      <c r="F11719" t="s">
        <v>10891</v>
      </c>
      <c r="G11719" t="s">
        <v>10892</v>
      </c>
      <c r="H11719">
        <v>3</v>
      </c>
      <c r="I11719" s="17">
        <v>366468</v>
      </c>
      <c r="J11719" s="17">
        <v>32982.12</v>
      </c>
      <c r="K11719" s="17">
        <v>333485.88</v>
      </c>
      <c r="L11719" s="17">
        <v>240109.83</v>
      </c>
      <c r="M11719" s="17">
        <v>93376.05</v>
      </c>
      <c r="N11719" s="17">
        <v>197126.0805</v>
      </c>
    </row>
    <row r="11720" spans="1:14">
      <c r="A11720" s="16">
        <v>46218</v>
      </c>
      <c r="B11720" t="s">
        <v>11762</v>
      </c>
      <c r="C11720" t="s">
        <v>43</v>
      </c>
      <c r="D11720" t="s">
        <v>44</v>
      </c>
      <c r="E11720" t="s">
        <v>31</v>
      </c>
      <c r="F11720" t="s">
        <v>10891</v>
      </c>
      <c r="G11720" t="s">
        <v>10892</v>
      </c>
      <c r="H11720">
        <v>7</v>
      </c>
      <c r="I11720" s="17">
        <v>497629</v>
      </c>
      <c r="J11720" s="17">
        <v>0</v>
      </c>
      <c r="K11720" s="17">
        <v>497629</v>
      </c>
      <c r="L11720" s="17">
        <v>308529.98</v>
      </c>
      <c r="M11720" s="17">
        <v>189099.02</v>
      </c>
      <c r="N11720" s="17">
        <v>60736.1937</v>
      </c>
    </row>
    <row r="11721" spans="1:14">
      <c r="A11721" s="16">
        <v>46219</v>
      </c>
      <c r="B11721" t="s">
        <v>11763</v>
      </c>
      <c r="C11721" t="s">
        <v>43</v>
      </c>
      <c r="D11721" t="s">
        <v>44</v>
      </c>
      <c r="E11721" t="s">
        <v>31</v>
      </c>
      <c r="F11721" t="s">
        <v>10891</v>
      </c>
      <c r="G11721" t="s">
        <v>10892</v>
      </c>
      <c r="H11721">
        <v>1</v>
      </c>
      <c r="I11721" s="17">
        <v>516579</v>
      </c>
      <c r="J11721" s="17">
        <v>0</v>
      </c>
      <c r="K11721" s="17">
        <v>516579</v>
      </c>
      <c r="L11721" s="17">
        <v>320278.98</v>
      </c>
      <c r="M11721" s="17">
        <v>196300.02</v>
      </c>
      <c r="N11721" s="17">
        <v>60736.1937</v>
      </c>
    </row>
    <row r="11722" spans="1:14">
      <c r="A11722" s="16">
        <v>46219</v>
      </c>
      <c r="B11722" t="s">
        <v>11764</v>
      </c>
      <c r="C11722" t="s">
        <v>29</v>
      </c>
      <c r="D11722" t="s">
        <v>30</v>
      </c>
      <c r="E11722" t="s">
        <v>31</v>
      </c>
      <c r="F11722" t="s">
        <v>10891</v>
      </c>
      <c r="G11722" t="s">
        <v>10892</v>
      </c>
      <c r="H11722">
        <v>6</v>
      </c>
      <c r="I11722" s="17">
        <v>650748</v>
      </c>
      <c r="J11722" s="17">
        <v>0</v>
      </c>
      <c r="K11722" s="17">
        <v>650748</v>
      </c>
      <c r="L11722" s="17">
        <v>403463.76</v>
      </c>
      <c r="M11722" s="17">
        <v>247284.24</v>
      </c>
      <c r="N11722" s="17">
        <v>60736.1937</v>
      </c>
    </row>
    <row r="11723" spans="1:14">
      <c r="A11723" s="16">
        <v>46219</v>
      </c>
      <c r="B11723" t="s">
        <v>11765</v>
      </c>
      <c r="C11723" t="s">
        <v>33</v>
      </c>
      <c r="D11723" t="s">
        <v>34</v>
      </c>
      <c r="E11723" t="s">
        <v>35</v>
      </c>
      <c r="F11723" t="s">
        <v>10891</v>
      </c>
      <c r="G11723" t="s">
        <v>10892</v>
      </c>
      <c r="H11723">
        <v>1</v>
      </c>
      <c r="I11723" s="17">
        <v>147430</v>
      </c>
      <c r="J11723" s="17">
        <v>19165.9</v>
      </c>
      <c r="K11723" s="17">
        <v>128264.1</v>
      </c>
      <c r="L11723" s="17">
        <v>92350.14999999999</v>
      </c>
      <c r="M11723" s="17">
        <v>35913.95</v>
      </c>
      <c r="N11723" s="17">
        <v>197126.0805</v>
      </c>
    </row>
    <row r="11724" spans="1:14">
      <c r="A11724" s="16">
        <v>46219</v>
      </c>
      <c r="B11724" t="s">
        <v>11766</v>
      </c>
      <c r="C11724" t="s">
        <v>43</v>
      </c>
      <c r="D11724" t="s">
        <v>44</v>
      </c>
      <c r="E11724" t="s">
        <v>31</v>
      </c>
      <c r="F11724" t="s">
        <v>10891</v>
      </c>
      <c r="G11724" t="s">
        <v>10892</v>
      </c>
      <c r="H11724">
        <v>8</v>
      </c>
      <c r="I11724" s="17">
        <v>557438</v>
      </c>
      <c r="J11724" s="17">
        <v>50169.42</v>
      </c>
      <c r="K11724" s="17">
        <v>507268.58</v>
      </c>
      <c r="L11724" s="17">
        <v>314506.52</v>
      </c>
      <c r="M11724" s="17">
        <v>192762.06</v>
      </c>
      <c r="N11724" s="17">
        <v>60736.1937</v>
      </c>
    </row>
    <row r="11725" spans="1:14">
      <c r="A11725" s="16">
        <v>46219</v>
      </c>
      <c r="B11725" t="s">
        <v>11767</v>
      </c>
      <c r="C11725" t="s">
        <v>29</v>
      </c>
      <c r="D11725" t="s">
        <v>30</v>
      </c>
      <c r="E11725" t="s">
        <v>31</v>
      </c>
      <c r="F11725" t="s">
        <v>10891</v>
      </c>
      <c r="G11725" t="s">
        <v>10892</v>
      </c>
      <c r="H11725">
        <v>1</v>
      </c>
      <c r="I11725" s="17">
        <v>99644</v>
      </c>
      <c r="J11725" s="17">
        <v>4982.2</v>
      </c>
      <c r="K11725" s="17">
        <v>94661.8</v>
      </c>
      <c r="L11725" s="17">
        <v>58690.32</v>
      </c>
      <c r="M11725" s="17">
        <v>35971.48</v>
      </c>
      <c r="N11725" s="17">
        <v>60736.1937</v>
      </c>
    </row>
    <row r="11726" spans="1:14">
      <c r="A11726" s="16">
        <v>46219</v>
      </c>
      <c r="B11726" t="s">
        <v>11768</v>
      </c>
      <c r="C11726" t="s">
        <v>47</v>
      </c>
      <c r="D11726" t="s">
        <v>48</v>
      </c>
      <c r="E11726" t="s">
        <v>35</v>
      </c>
      <c r="F11726" t="s">
        <v>10891</v>
      </c>
      <c r="G11726" t="s">
        <v>10892</v>
      </c>
      <c r="H11726">
        <v>10</v>
      </c>
      <c r="I11726" s="17">
        <v>49872</v>
      </c>
      <c r="J11726" s="17">
        <v>0</v>
      </c>
      <c r="K11726" s="17">
        <v>49872</v>
      </c>
      <c r="L11726" s="17">
        <v>35907.84</v>
      </c>
      <c r="M11726" s="17">
        <v>13964.16</v>
      </c>
      <c r="N11726" s="17">
        <v>197126.0805</v>
      </c>
    </row>
    <row r="11727" spans="1:14">
      <c r="A11727" s="16">
        <v>46219</v>
      </c>
      <c r="B11727" t="s">
        <v>11769</v>
      </c>
      <c r="C11727" t="s">
        <v>22</v>
      </c>
      <c r="D11727" t="s">
        <v>23</v>
      </c>
      <c r="E11727" t="s">
        <v>24</v>
      </c>
      <c r="F11727" t="s">
        <v>10891</v>
      </c>
      <c r="G11727" t="s">
        <v>10892</v>
      </c>
      <c r="H11727">
        <v>5</v>
      </c>
      <c r="I11727" s="17">
        <v>200570</v>
      </c>
      <c r="J11727" s="17">
        <v>10028.5</v>
      </c>
      <c r="K11727" s="17">
        <v>190541.5</v>
      </c>
      <c r="L11727" s="17">
        <v>144811.54</v>
      </c>
      <c r="M11727" s="17">
        <v>45729.96</v>
      </c>
      <c r="N11727" s="17">
        <v>135171.8463</v>
      </c>
    </row>
    <row r="11728" spans="1:14">
      <c r="A11728" s="16">
        <v>46219</v>
      </c>
      <c r="B11728" t="s">
        <v>11770</v>
      </c>
      <c r="C11728" t="s">
        <v>29</v>
      </c>
      <c r="D11728" t="s">
        <v>30</v>
      </c>
      <c r="E11728" t="s">
        <v>31</v>
      </c>
      <c r="F11728" t="s">
        <v>10891</v>
      </c>
      <c r="G11728" t="s">
        <v>10892</v>
      </c>
      <c r="H11728">
        <v>4</v>
      </c>
      <c r="I11728" s="17">
        <v>449719</v>
      </c>
      <c r="J11728" s="17">
        <v>17988.76</v>
      </c>
      <c r="K11728" s="17">
        <v>431730.24</v>
      </c>
      <c r="L11728" s="17">
        <v>267672.75</v>
      </c>
      <c r="M11728" s="17">
        <v>164057.49</v>
      </c>
      <c r="N11728" s="17">
        <v>60736.1937</v>
      </c>
    </row>
    <row r="11729" spans="1:14">
      <c r="A11729" s="16">
        <v>46219</v>
      </c>
      <c r="B11729" t="s">
        <v>11771</v>
      </c>
      <c r="C11729" t="s">
        <v>22</v>
      </c>
      <c r="D11729" t="s">
        <v>23</v>
      </c>
      <c r="E11729" t="s">
        <v>24</v>
      </c>
      <c r="F11729" t="s">
        <v>10891</v>
      </c>
      <c r="G11729" t="s">
        <v>10892</v>
      </c>
      <c r="H11729">
        <v>1</v>
      </c>
      <c r="I11729" s="17">
        <v>184399</v>
      </c>
      <c r="J11729" s="17">
        <v>16595.91</v>
      </c>
      <c r="K11729" s="17">
        <v>167803.09</v>
      </c>
      <c r="L11729" s="17">
        <v>127530.35</v>
      </c>
      <c r="M11729" s="17">
        <v>40272.74</v>
      </c>
      <c r="N11729" s="17">
        <v>135171.8463</v>
      </c>
    </row>
    <row r="11730" spans="1:14">
      <c r="A11730" s="16">
        <v>46219</v>
      </c>
      <c r="B11730" t="s">
        <v>11772</v>
      </c>
      <c r="C11730" t="s">
        <v>43</v>
      </c>
      <c r="D11730" t="s">
        <v>44</v>
      </c>
      <c r="E11730" t="s">
        <v>31</v>
      </c>
      <c r="F11730" t="s">
        <v>10891</v>
      </c>
      <c r="G11730" t="s">
        <v>10892</v>
      </c>
      <c r="H11730">
        <v>6</v>
      </c>
      <c r="I11730" s="17">
        <v>824102</v>
      </c>
      <c r="J11730" s="17">
        <v>57687.14</v>
      </c>
      <c r="K11730" s="17">
        <v>766414.86</v>
      </c>
      <c r="L11730" s="17">
        <v>475177.21</v>
      </c>
      <c r="M11730" s="17">
        <v>291237.65</v>
      </c>
      <c r="N11730" s="17">
        <v>60736.1937</v>
      </c>
    </row>
    <row r="11731" spans="1:14">
      <c r="A11731" s="16">
        <v>46219</v>
      </c>
      <c r="B11731" t="s">
        <v>11773</v>
      </c>
      <c r="C11731" t="s">
        <v>73</v>
      </c>
      <c r="D11731" t="s">
        <v>74</v>
      </c>
      <c r="E11731" t="s">
        <v>24</v>
      </c>
      <c r="F11731" t="s">
        <v>10891</v>
      </c>
      <c r="G11731" t="s">
        <v>10892</v>
      </c>
      <c r="H11731">
        <v>5</v>
      </c>
      <c r="I11731" s="17">
        <v>97302</v>
      </c>
      <c r="J11731" s="17">
        <v>13622.28</v>
      </c>
      <c r="K11731" s="17">
        <v>83679.72</v>
      </c>
      <c r="L11731" s="17">
        <v>63596.59</v>
      </c>
      <c r="M11731" s="17">
        <v>20083.13</v>
      </c>
      <c r="N11731" s="17">
        <v>135171.8463</v>
      </c>
    </row>
    <row r="11732" spans="1:14">
      <c r="A11732" s="16">
        <v>46219</v>
      </c>
      <c r="B11732" t="s">
        <v>11774</v>
      </c>
      <c r="C11732" t="s">
        <v>47</v>
      </c>
      <c r="D11732" t="s">
        <v>48</v>
      </c>
      <c r="E11732" t="s">
        <v>35</v>
      </c>
      <c r="F11732" t="s">
        <v>10891</v>
      </c>
      <c r="G11732" t="s">
        <v>10892</v>
      </c>
      <c r="H11732">
        <v>2</v>
      </c>
      <c r="I11732" s="17">
        <v>387922</v>
      </c>
      <c r="J11732" s="17">
        <v>31033.76</v>
      </c>
      <c r="K11732" s="17">
        <v>356888.24</v>
      </c>
      <c r="L11732" s="17">
        <v>256959.53</v>
      </c>
      <c r="M11732" s="17">
        <v>99928.71000000001</v>
      </c>
      <c r="N11732" s="17">
        <v>197126.0805</v>
      </c>
    </row>
    <row r="11733" spans="1:14">
      <c r="A11733" s="16">
        <v>46219</v>
      </c>
      <c r="B11733" t="s">
        <v>11775</v>
      </c>
      <c r="C11733" t="s">
        <v>33</v>
      </c>
      <c r="D11733" t="s">
        <v>34</v>
      </c>
      <c r="E11733" t="s">
        <v>35</v>
      </c>
      <c r="F11733" t="s">
        <v>10891</v>
      </c>
      <c r="G11733" t="s">
        <v>10892</v>
      </c>
      <c r="H11733">
        <v>2</v>
      </c>
      <c r="I11733" s="17">
        <v>551009</v>
      </c>
      <c r="J11733" s="17">
        <v>0</v>
      </c>
      <c r="K11733" s="17">
        <v>551009</v>
      </c>
      <c r="L11733" s="17">
        <v>396726.48</v>
      </c>
      <c r="M11733" s="17">
        <v>154282.52</v>
      </c>
      <c r="N11733" s="17">
        <v>197126.0805</v>
      </c>
    </row>
    <row r="11734" spans="1:14">
      <c r="A11734" s="16">
        <v>46219</v>
      </c>
      <c r="B11734" t="s">
        <v>11776</v>
      </c>
      <c r="C11734" t="s">
        <v>47</v>
      </c>
      <c r="D11734" t="s">
        <v>48</v>
      </c>
      <c r="E11734" t="s">
        <v>35</v>
      </c>
      <c r="F11734" t="s">
        <v>10891</v>
      </c>
      <c r="G11734" t="s">
        <v>10892</v>
      </c>
      <c r="H11734">
        <v>1</v>
      </c>
      <c r="I11734" s="17">
        <v>435827</v>
      </c>
      <c r="J11734" s="17">
        <v>56657.51</v>
      </c>
      <c r="K11734" s="17">
        <v>379169.49</v>
      </c>
      <c r="L11734" s="17">
        <v>273002.03</v>
      </c>
      <c r="M11734" s="17">
        <v>106167.46</v>
      </c>
      <c r="N11734" s="17">
        <v>197126.0805</v>
      </c>
    </row>
    <row r="11735" spans="1:14">
      <c r="A11735" s="16">
        <v>46219</v>
      </c>
      <c r="B11735" t="s">
        <v>11777</v>
      </c>
      <c r="C11735" t="s">
        <v>29</v>
      </c>
      <c r="D11735" t="s">
        <v>30</v>
      </c>
      <c r="E11735" t="s">
        <v>31</v>
      </c>
      <c r="F11735" t="s">
        <v>10891</v>
      </c>
      <c r="G11735" t="s">
        <v>10892</v>
      </c>
      <c r="H11735">
        <v>7</v>
      </c>
      <c r="I11735" s="17">
        <v>70376</v>
      </c>
      <c r="J11735" s="17">
        <v>0</v>
      </c>
      <c r="K11735" s="17">
        <v>70376</v>
      </c>
      <c r="L11735" s="17">
        <v>43633.12</v>
      </c>
      <c r="M11735" s="17">
        <v>26742.88</v>
      </c>
      <c r="N11735" s="17">
        <v>60736.1937</v>
      </c>
    </row>
    <row r="11736" spans="1:14">
      <c r="A11736" s="16">
        <v>46219</v>
      </c>
      <c r="B11736" t="s">
        <v>11778</v>
      </c>
      <c r="C11736" t="s">
        <v>26</v>
      </c>
      <c r="D11736" t="s">
        <v>27</v>
      </c>
      <c r="E11736" t="s">
        <v>17</v>
      </c>
      <c r="F11736" t="s">
        <v>10891</v>
      </c>
      <c r="G11736" t="s">
        <v>10892</v>
      </c>
      <c r="H11736">
        <v>4</v>
      </c>
      <c r="I11736" s="17">
        <v>452949</v>
      </c>
      <c r="J11736" s="17">
        <v>18117.96</v>
      </c>
      <c r="K11736" s="17">
        <v>434831.04</v>
      </c>
      <c r="L11736" s="17">
        <v>304381.73</v>
      </c>
      <c r="M11736" s="17">
        <v>130449.31</v>
      </c>
      <c r="N11736" s="17">
        <v>132266.0502</v>
      </c>
    </row>
    <row r="11737" spans="1:14">
      <c r="A11737" s="16">
        <v>46219</v>
      </c>
      <c r="B11737" t="s">
        <v>11779</v>
      </c>
      <c r="C11737" t="s">
        <v>15</v>
      </c>
      <c r="D11737" t="s">
        <v>16</v>
      </c>
      <c r="E11737" t="s">
        <v>17</v>
      </c>
      <c r="F11737" t="s">
        <v>10891</v>
      </c>
      <c r="G11737" t="s">
        <v>10892</v>
      </c>
      <c r="H11737">
        <v>12</v>
      </c>
      <c r="I11737" s="17">
        <v>318595</v>
      </c>
      <c r="J11737" s="17">
        <v>41417.35</v>
      </c>
      <c r="K11737" s="17">
        <v>277177.65</v>
      </c>
      <c r="L11737" s="17">
        <v>194024.36</v>
      </c>
      <c r="M11737" s="17">
        <v>83153.28999999999</v>
      </c>
      <c r="N11737" s="17">
        <v>132266.0502</v>
      </c>
    </row>
    <row r="11738" spans="1:14">
      <c r="A11738" s="16">
        <v>46219</v>
      </c>
      <c r="B11738" t="s">
        <v>11780</v>
      </c>
      <c r="C11738" t="s">
        <v>22</v>
      </c>
      <c r="D11738" t="s">
        <v>23</v>
      </c>
      <c r="E11738" t="s">
        <v>24</v>
      </c>
      <c r="F11738" t="s">
        <v>10891</v>
      </c>
      <c r="G11738" t="s">
        <v>10892</v>
      </c>
      <c r="H11738">
        <v>9</v>
      </c>
      <c r="I11738" s="17">
        <v>748034</v>
      </c>
      <c r="J11738" s="17">
        <v>37401.7</v>
      </c>
      <c r="K11738" s="17">
        <v>710632.3</v>
      </c>
      <c r="L11738" s="17">
        <v>540080.55</v>
      </c>
      <c r="M11738" s="17">
        <v>170551.75</v>
      </c>
      <c r="N11738" s="17">
        <v>135171.8463</v>
      </c>
    </row>
    <row r="11739" spans="1:14">
      <c r="A11739" s="16">
        <v>46219</v>
      </c>
      <c r="B11739" t="s">
        <v>11781</v>
      </c>
      <c r="C11739" t="s">
        <v>15</v>
      </c>
      <c r="D11739" t="s">
        <v>16</v>
      </c>
      <c r="E11739" t="s">
        <v>17</v>
      </c>
      <c r="F11739" t="s">
        <v>10891</v>
      </c>
      <c r="G11739" t="s">
        <v>10892</v>
      </c>
      <c r="H11739">
        <v>8</v>
      </c>
      <c r="I11739" s="17">
        <v>102395</v>
      </c>
      <c r="J11739" s="17">
        <v>10239.5</v>
      </c>
      <c r="K11739" s="17">
        <v>92155.5</v>
      </c>
      <c r="L11739" s="17">
        <v>64508.85</v>
      </c>
      <c r="M11739" s="17">
        <v>27646.65</v>
      </c>
      <c r="N11739" s="17">
        <v>132266.0502</v>
      </c>
    </row>
    <row r="11740" spans="1:14">
      <c r="A11740" s="16">
        <v>46219</v>
      </c>
      <c r="B11740" t="s">
        <v>11782</v>
      </c>
      <c r="C11740" t="s">
        <v>26</v>
      </c>
      <c r="D11740" t="s">
        <v>27</v>
      </c>
      <c r="E11740" t="s">
        <v>17</v>
      </c>
      <c r="F11740" t="s">
        <v>10891</v>
      </c>
      <c r="G11740" t="s">
        <v>10892</v>
      </c>
      <c r="H11740">
        <v>6</v>
      </c>
      <c r="I11740" s="17">
        <v>83319</v>
      </c>
      <c r="J11740" s="17">
        <v>11664.66</v>
      </c>
      <c r="K11740" s="17">
        <v>71654.34</v>
      </c>
      <c r="L11740" s="17">
        <v>50158.04</v>
      </c>
      <c r="M11740" s="17">
        <v>21496.3</v>
      </c>
      <c r="N11740" s="17">
        <v>132266.0502</v>
      </c>
    </row>
    <row r="11741" spans="1:14">
      <c r="A11741" s="16">
        <v>46219</v>
      </c>
      <c r="B11741" t="s">
        <v>11783</v>
      </c>
      <c r="C11741" t="s">
        <v>15</v>
      </c>
      <c r="D11741" t="s">
        <v>16</v>
      </c>
      <c r="E11741" t="s">
        <v>17</v>
      </c>
      <c r="F11741" t="s">
        <v>10891</v>
      </c>
      <c r="G11741" t="s">
        <v>10892</v>
      </c>
      <c r="H11741">
        <v>2</v>
      </c>
      <c r="I11741" s="17">
        <v>526638</v>
      </c>
      <c r="J11741" s="17">
        <v>0</v>
      </c>
      <c r="K11741" s="17">
        <v>526638</v>
      </c>
      <c r="L11741" s="17">
        <v>368646.6</v>
      </c>
      <c r="M11741" s="17">
        <v>157991.4</v>
      </c>
      <c r="N11741" s="17">
        <v>132266.0502</v>
      </c>
    </row>
    <row r="11742" spans="1:14">
      <c r="A11742" s="16">
        <v>46219</v>
      </c>
      <c r="B11742" t="s">
        <v>11784</v>
      </c>
      <c r="C11742" t="s">
        <v>43</v>
      </c>
      <c r="D11742" t="s">
        <v>44</v>
      </c>
      <c r="E11742" t="s">
        <v>31</v>
      </c>
      <c r="F11742" t="s">
        <v>10891</v>
      </c>
      <c r="G11742" t="s">
        <v>10892</v>
      </c>
      <c r="H11742">
        <v>10</v>
      </c>
      <c r="I11742" s="17">
        <v>745311</v>
      </c>
      <c r="J11742" s="17">
        <v>0</v>
      </c>
      <c r="K11742" s="17">
        <v>745311</v>
      </c>
      <c r="L11742" s="17">
        <v>462092.82</v>
      </c>
      <c r="M11742" s="17">
        <v>283218.18</v>
      </c>
      <c r="N11742" s="17">
        <v>60736.1937</v>
      </c>
    </row>
    <row r="11743" spans="1:14">
      <c r="A11743" s="16">
        <v>46219</v>
      </c>
      <c r="B11743" t="s">
        <v>11785</v>
      </c>
      <c r="C11743" t="s">
        <v>47</v>
      </c>
      <c r="D11743" t="s">
        <v>48</v>
      </c>
      <c r="E11743" t="s">
        <v>35</v>
      </c>
      <c r="F11743" t="s">
        <v>10891</v>
      </c>
      <c r="G11743" t="s">
        <v>10892</v>
      </c>
      <c r="H11743">
        <v>2</v>
      </c>
      <c r="I11743" s="17">
        <v>498030</v>
      </c>
      <c r="J11743" s="17">
        <v>34862.1</v>
      </c>
      <c r="K11743" s="17">
        <v>463167.9</v>
      </c>
      <c r="L11743" s="17">
        <v>333480.89</v>
      </c>
      <c r="M11743" s="17">
        <v>129687.01</v>
      </c>
      <c r="N11743" s="17">
        <v>197126.0805</v>
      </c>
    </row>
    <row r="11744" spans="1:14">
      <c r="A11744" s="16">
        <v>46219</v>
      </c>
      <c r="B11744" t="s">
        <v>11786</v>
      </c>
      <c r="C11744" t="s">
        <v>26</v>
      </c>
      <c r="D11744" t="s">
        <v>27</v>
      </c>
      <c r="E11744" t="s">
        <v>17</v>
      </c>
      <c r="F11744" t="s">
        <v>10891</v>
      </c>
      <c r="G11744" t="s">
        <v>10892</v>
      </c>
      <c r="H11744">
        <v>9</v>
      </c>
      <c r="I11744" s="17">
        <v>757800</v>
      </c>
      <c r="J11744" s="17">
        <v>0</v>
      </c>
      <c r="K11744" s="17">
        <v>757800</v>
      </c>
      <c r="L11744" s="17">
        <v>530460</v>
      </c>
      <c r="M11744" s="17">
        <v>227340</v>
      </c>
      <c r="N11744" s="17">
        <v>132266.0502</v>
      </c>
    </row>
    <row r="11745" spans="1:14">
      <c r="A11745" s="16">
        <v>46219</v>
      </c>
      <c r="B11745" t="s">
        <v>11787</v>
      </c>
      <c r="C11745" t="s">
        <v>33</v>
      </c>
      <c r="D11745" t="s">
        <v>34</v>
      </c>
      <c r="E11745" t="s">
        <v>35</v>
      </c>
      <c r="F11745" t="s">
        <v>10891</v>
      </c>
      <c r="G11745" t="s">
        <v>10892</v>
      </c>
      <c r="H11745">
        <v>8</v>
      </c>
      <c r="I11745" s="17">
        <v>340468</v>
      </c>
      <c r="J11745" s="17">
        <v>13618.72</v>
      </c>
      <c r="K11745" s="17">
        <v>326849.28</v>
      </c>
      <c r="L11745" s="17">
        <v>235331.48</v>
      </c>
      <c r="M11745" s="17">
        <v>91517.8</v>
      </c>
      <c r="N11745" s="17">
        <v>197126.0805</v>
      </c>
    </row>
    <row r="11746" spans="1:14">
      <c r="A11746" s="16">
        <v>46219</v>
      </c>
      <c r="B11746" t="s">
        <v>11788</v>
      </c>
      <c r="C11746" t="s">
        <v>73</v>
      </c>
      <c r="D11746" t="s">
        <v>74</v>
      </c>
      <c r="E11746" t="s">
        <v>24</v>
      </c>
      <c r="F11746" t="s">
        <v>10891</v>
      </c>
      <c r="G11746" t="s">
        <v>10892</v>
      </c>
      <c r="H11746">
        <v>9</v>
      </c>
      <c r="I11746" s="17">
        <v>202171</v>
      </c>
      <c r="J11746" s="17">
        <v>0</v>
      </c>
      <c r="K11746" s="17">
        <v>202171</v>
      </c>
      <c r="L11746" s="17">
        <v>153649.96</v>
      </c>
      <c r="M11746" s="17">
        <v>48521.04</v>
      </c>
      <c r="N11746" s="17">
        <v>135171.8463</v>
      </c>
    </row>
    <row r="11747" spans="1:14">
      <c r="A11747" s="16">
        <v>46219</v>
      </c>
      <c r="B11747" t="s">
        <v>11789</v>
      </c>
      <c r="C11747" t="s">
        <v>33</v>
      </c>
      <c r="D11747" t="s">
        <v>34</v>
      </c>
      <c r="E11747" t="s">
        <v>35</v>
      </c>
      <c r="F11747" t="s">
        <v>10891</v>
      </c>
      <c r="G11747" t="s">
        <v>10892</v>
      </c>
      <c r="H11747">
        <v>1</v>
      </c>
      <c r="I11747" s="17">
        <v>60568</v>
      </c>
      <c r="J11747" s="17">
        <v>8479.52</v>
      </c>
      <c r="K11747" s="17">
        <v>52088.48</v>
      </c>
      <c r="L11747" s="17">
        <v>37503.71</v>
      </c>
      <c r="M11747" s="17">
        <v>14584.77</v>
      </c>
      <c r="N11747" s="17">
        <v>197126.0805</v>
      </c>
    </row>
    <row r="11748" spans="1:14">
      <c r="A11748" s="16">
        <v>46219</v>
      </c>
      <c r="B11748" t="s">
        <v>11790</v>
      </c>
      <c r="C11748" t="s">
        <v>73</v>
      </c>
      <c r="D11748" t="s">
        <v>74</v>
      </c>
      <c r="E11748" t="s">
        <v>24</v>
      </c>
      <c r="F11748" t="s">
        <v>10891</v>
      </c>
      <c r="G11748" t="s">
        <v>10892</v>
      </c>
      <c r="H11748">
        <v>12</v>
      </c>
      <c r="I11748" s="17">
        <v>813886</v>
      </c>
      <c r="J11748" s="17">
        <v>0</v>
      </c>
      <c r="K11748" s="17">
        <v>813886</v>
      </c>
      <c r="L11748" s="17">
        <v>618553.36</v>
      </c>
      <c r="M11748" s="17">
        <v>195332.64</v>
      </c>
      <c r="N11748" s="17">
        <v>135171.8463</v>
      </c>
    </row>
    <row r="11749" spans="1:14">
      <c r="A11749" s="16">
        <v>46219</v>
      </c>
      <c r="B11749" t="s">
        <v>11791</v>
      </c>
      <c r="C11749" t="s">
        <v>43</v>
      </c>
      <c r="D11749" t="s">
        <v>44</v>
      </c>
      <c r="E11749" t="s">
        <v>31</v>
      </c>
      <c r="F11749" t="s">
        <v>10891</v>
      </c>
      <c r="G11749" t="s">
        <v>10892</v>
      </c>
      <c r="H11749">
        <v>8</v>
      </c>
      <c r="I11749" s="17">
        <v>391724</v>
      </c>
      <c r="J11749" s="17">
        <v>35255.16</v>
      </c>
      <c r="K11749" s="17">
        <v>356468.84</v>
      </c>
      <c r="L11749" s="17">
        <v>221010.68</v>
      </c>
      <c r="M11749" s="17">
        <v>135458.16</v>
      </c>
      <c r="N11749" s="17">
        <v>60736.1937</v>
      </c>
    </row>
    <row r="11750" spans="1:14">
      <c r="A11750" s="16">
        <v>46219</v>
      </c>
      <c r="B11750" t="s">
        <v>11792</v>
      </c>
      <c r="C11750" t="s">
        <v>22</v>
      </c>
      <c r="D11750" t="s">
        <v>23</v>
      </c>
      <c r="E11750" t="s">
        <v>24</v>
      </c>
      <c r="F11750" t="s">
        <v>10891</v>
      </c>
      <c r="G11750" t="s">
        <v>10892</v>
      </c>
      <c r="H11750">
        <v>12</v>
      </c>
      <c r="I11750" s="17">
        <v>200008</v>
      </c>
      <c r="J11750" s="17">
        <v>10000.4</v>
      </c>
      <c r="K11750" s="17">
        <v>190007.6</v>
      </c>
      <c r="L11750" s="17">
        <v>144405.78</v>
      </c>
      <c r="M11750" s="17">
        <v>45601.82</v>
      </c>
      <c r="N11750" s="17">
        <v>135171.8463</v>
      </c>
    </row>
    <row r="11751" spans="1:14">
      <c r="A11751" s="16">
        <v>46219</v>
      </c>
      <c r="B11751" t="s">
        <v>11793</v>
      </c>
      <c r="C11751" t="s">
        <v>26</v>
      </c>
      <c r="D11751" t="s">
        <v>27</v>
      </c>
      <c r="E11751" t="s">
        <v>17</v>
      </c>
      <c r="F11751" t="s">
        <v>10891</v>
      </c>
      <c r="G11751" t="s">
        <v>10892</v>
      </c>
      <c r="H11751">
        <v>6</v>
      </c>
      <c r="I11751" s="17">
        <v>782673</v>
      </c>
      <c r="J11751" s="17">
        <v>70440.57000000001</v>
      </c>
      <c r="K11751" s="17">
        <v>712232.4300000001</v>
      </c>
      <c r="L11751" s="17">
        <v>498562.7</v>
      </c>
      <c r="M11751" s="17">
        <v>213669.73</v>
      </c>
      <c r="N11751" s="17">
        <v>132266.0502</v>
      </c>
    </row>
    <row r="11752" spans="1:14">
      <c r="A11752" s="16">
        <v>46219</v>
      </c>
      <c r="B11752" t="s">
        <v>11794</v>
      </c>
      <c r="C11752" t="s">
        <v>33</v>
      </c>
      <c r="D11752" t="s">
        <v>34</v>
      </c>
      <c r="E11752" t="s">
        <v>35</v>
      </c>
      <c r="F11752" t="s">
        <v>10891</v>
      </c>
      <c r="G11752" t="s">
        <v>10892</v>
      </c>
      <c r="H11752">
        <v>11</v>
      </c>
      <c r="I11752" s="17">
        <v>338827</v>
      </c>
      <c r="J11752" s="17">
        <v>0</v>
      </c>
      <c r="K11752" s="17">
        <v>338827</v>
      </c>
      <c r="L11752" s="17">
        <v>243955.44</v>
      </c>
      <c r="M11752" s="17">
        <v>94871.56</v>
      </c>
      <c r="N11752" s="17">
        <v>197126.0805</v>
      </c>
    </row>
    <row r="11753" spans="1:14">
      <c r="A11753" s="16">
        <v>46219</v>
      </c>
      <c r="B11753" t="s">
        <v>11795</v>
      </c>
      <c r="C11753" t="s">
        <v>47</v>
      </c>
      <c r="D11753" t="s">
        <v>48</v>
      </c>
      <c r="E11753" t="s">
        <v>35</v>
      </c>
      <c r="F11753" t="s">
        <v>10891</v>
      </c>
      <c r="G11753" t="s">
        <v>10892</v>
      </c>
      <c r="H11753">
        <v>8</v>
      </c>
      <c r="I11753" s="17">
        <v>168164</v>
      </c>
      <c r="J11753" s="17">
        <v>8408.200000000001</v>
      </c>
      <c r="K11753" s="17">
        <v>159755.8</v>
      </c>
      <c r="L11753" s="17">
        <v>115024.18</v>
      </c>
      <c r="M11753" s="17">
        <v>44731.62</v>
      </c>
      <c r="N11753" s="17">
        <v>197126.0805</v>
      </c>
    </row>
    <row r="11754" spans="1:14">
      <c r="A11754" s="16">
        <v>46219</v>
      </c>
      <c r="B11754" t="s">
        <v>11796</v>
      </c>
      <c r="C11754" t="s">
        <v>33</v>
      </c>
      <c r="D11754" t="s">
        <v>34</v>
      </c>
      <c r="E11754" t="s">
        <v>35</v>
      </c>
      <c r="F11754" t="s">
        <v>10891</v>
      </c>
      <c r="G11754" t="s">
        <v>10892</v>
      </c>
      <c r="H11754">
        <v>10</v>
      </c>
      <c r="I11754" s="17">
        <v>808346</v>
      </c>
      <c r="J11754" s="17">
        <v>32333.84</v>
      </c>
      <c r="K11754" s="17">
        <v>776012.16</v>
      </c>
      <c r="L11754" s="17">
        <v>558728.76</v>
      </c>
      <c r="M11754" s="17">
        <v>217283.4</v>
      </c>
      <c r="N11754" s="17">
        <v>197126.0805</v>
      </c>
    </row>
    <row r="11755" spans="1:14">
      <c r="A11755" s="16">
        <v>46219</v>
      </c>
      <c r="B11755" t="s">
        <v>11797</v>
      </c>
      <c r="C11755" t="s">
        <v>15</v>
      </c>
      <c r="D11755" t="s">
        <v>16</v>
      </c>
      <c r="E11755" t="s">
        <v>17</v>
      </c>
      <c r="F11755" t="s">
        <v>10891</v>
      </c>
      <c r="G11755" t="s">
        <v>10892</v>
      </c>
      <c r="H11755">
        <v>11</v>
      </c>
      <c r="I11755" s="17">
        <v>772019</v>
      </c>
      <c r="J11755" s="17">
        <v>0</v>
      </c>
      <c r="K11755" s="17">
        <v>772019</v>
      </c>
      <c r="L11755" s="17">
        <v>540413.3</v>
      </c>
      <c r="M11755" s="17">
        <v>231605.7</v>
      </c>
      <c r="N11755" s="17">
        <v>132266.0502</v>
      </c>
    </row>
    <row r="11756" spans="1:14">
      <c r="A11756" s="16">
        <v>46219</v>
      </c>
      <c r="B11756" t="s">
        <v>11798</v>
      </c>
      <c r="C11756" t="s">
        <v>29</v>
      </c>
      <c r="D11756" t="s">
        <v>30</v>
      </c>
      <c r="E11756" t="s">
        <v>31</v>
      </c>
      <c r="F11756" t="s">
        <v>10891</v>
      </c>
      <c r="G11756" t="s">
        <v>10892</v>
      </c>
      <c r="H11756">
        <v>8</v>
      </c>
      <c r="I11756" s="17">
        <v>760588</v>
      </c>
      <c r="J11756" s="17">
        <v>68452.92</v>
      </c>
      <c r="K11756" s="17">
        <v>692135.08</v>
      </c>
      <c r="L11756" s="17">
        <v>429123.75</v>
      </c>
      <c r="M11756" s="17">
        <v>263011.33</v>
      </c>
      <c r="N11756" s="17">
        <v>60736.1937</v>
      </c>
    </row>
    <row r="11757" spans="1:14">
      <c r="A11757" s="16">
        <v>46219</v>
      </c>
      <c r="B11757" t="s">
        <v>11799</v>
      </c>
      <c r="C11757" t="s">
        <v>73</v>
      </c>
      <c r="D11757" t="s">
        <v>74</v>
      </c>
      <c r="E11757" t="s">
        <v>24</v>
      </c>
      <c r="F11757" t="s">
        <v>10891</v>
      </c>
      <c r="G11757" t="s">
        <v>10892</v>
      </c>
      <c r="H11757">
        <v>5</v>
      </c>
      <c r="I11757" s="17">
        <v>746337</v>
      </c>
      <c r="J11757" s="17">
        <v>89560.44</v>
      </c>
      <c r="K11757" s="17">
        <v>656776.5600000001</v>
      </c>
      <c r="L11757" s="17">
        <v>499150.19</v>
      </c>
      <c r="M11757" s="17">
        <v>157626.37</v>
      </c>
      <c r="N11757" s="17">
        <v>135171.8463</v>
      </c>
    </row>
    <row r="11758" spans="1:14">
      <c r="A11758" s="16">
        <v>46219</v>
      </c>
      <c r="B11758" t="s">
        <v>11800</v>
      </c>
      <c r="C11758" t="s">
        <v>15</v>
      </c>
      <c r="D11758" t="s">
        <v>16</v>
      </c>
      <c r="E11758" t="s">
        <v>17</v>
      </c>
      <c r="F11758" t="s">
        <v>10891</v>
      </c>
      <c r="G11758" t="s">
        <v>10892</v>
      </c>
      <c r="H11758">
        <v>2</v>
      </c>
      <c r="I11758" s="17">
        <v>440771</v>
      </c>
      <c r="J11758" s="17">
        <v>22038.55</v>
      </c>
      <c r="K11758" s="17">
        <v>418732.45</v>
      </c>
      <c r="L11758" s="17">
        <v>293112.71</v>
      </c>
      <c r="M11758" s="17">
        <v>125619.74</v>
      </c>
      <c r="N11758" s="17">
        <v>132266.0502</v>
      </c>
    </row>
    <row r="11759" spans="1:14">
      <c r="A11759" s="16">
        <v>46219</v>
      </c>
      <c r="B11759" t="s">
        <v>11801</v>
      </c>
      <c r="C11759" t="s">
        <v>29</v>
      </c>
      <c r="D11759" t="s">
        <v>30</v>
      </c>
      <c r="E11759" t="s">
        <v>31</v>
      </c>
      <c r="F11759" t="s">
        <v>10891</v>
      </c>
      <c r="G11759" t="s">
        <v>10892</v>
      </c>
      <c r="H11759">
        <v>11</v>
      </c>
      <c r="I11759" s="17">
        <v>73503</v>
      </c>
      <c r="J11759" s="17">
        <v>5880.24</v>
      </c>
      <c r="K11759" s="17">
        <v>67622.75999999999</v>
      </c>
      <c r="L11759" s="17">
        <v>41926.11</v>
      </c>
      <c r="M11759" s="17">
        <v>25696.65</v>
      </c>
      <c r="N11759" s="17">
        <v>60736.1937</v>
      </c>
    </row>
    <row r="11760" spans="1:14">
      <c r="A11760" s="16">
        <v>46219</v>
      </c>
      <c r="B11760" t="s">
        <v>11802</v>
      </c>
      <c r="C11760" t="s">
        <v>47</v>
      </c>
      <c r="D11760" t="s">
        <v>48</v>
      </c>
      <c r="E11760" t="s">
        <v>35</v>
      </c>
      <c r="F11760" t="s">
        <v>10891</v>
      </c>
      <c r="G11760" t="s">
        <v>10892</v>
      </c>
      <c r="H11760">
        <v>5</v>
      </c>
      <c r="I11760" s="17">
        <v>675309</v>
      </c>
      <c r="J11760" s="17">
        <v>60777.81</v>
      </c>
      <c r="K11760" s="17">
        <v>614531.1899999999</v>
      </c>
      <c r="L11760" s="17">
        <v>442462.46</v>
      </c>
      <c r="M11760" s="17">
        <v>172068.73</v>
      </c>
      <c r="N11760" s="17">
        <v>197126.0805</v>
      </c>
    </row>
    <row r="11761" spans="1:14">
      <c r="A11761" s="16">
        <v>46219</v>
      </c>
      <c r="B11761" t="s">
        <v>11803</v>
      </c>
      <c r="C11761" t="s">
        <v>29</v>
      </c>
      <c r="D11761" t="s">
        <v>30</v>
      </c>
      <c r="E11761" t="s">
        <v>31</v>
      </c>
      <c r="F11761" t="s">
        <v>10891</v>
      </c>
      <c r="G11761" t="s">
        <v>10892</v>
      </c>
      <c r="H11761">
        <v>4</v>
      </c>
      <c r="I11761" s="17">
        <v>493349</v>
      </c>
      <c r="J11761" s="17">
        <v>74002.35000000001</v>
      </c>
      <c r="K11761" s="17">
        <v>419346.65</v>
      </c>
      <c r="L11761" s="17">
        <v>259994.92</v>
      </c>
      <c r="M11761" s="17">
        <v>159351.73</v>
      </c>
      <c r="N11761" s="17">
        <v>60736.1937</v>
      </c>
    </row>
    <row r="11762" spans="1:14">
      <c r="A11762" s="16">
        <v>46219</v>
      </c>
      <c r="B11762" t="s">
        <v>11804</v>
      </c>
      <c r="C11762" t="s">
        <v>47</v>
      </c>
      <c r="D11762" t="s">
        <v>48</v>
      </c>
      <c r="E11762" t="s">
        <v>35</v>
      </c>
      <c r="F11762" t="s">
        <v>10891</v>
      </c>
      <c r="G11762" t="s">
        <v>10892</v>
      </c>
      <c r="H11762">
        <v>5</v>
      </c>
      <c r="I11762" s="17">
        <v>835906</v>
      </c>
      <c r="J11762" s="17">
        <v>108667.78</v>
      </c>
      <c r="K11762" s="17">
        <v>727238.22</v>
      </c>
      <c r="L11762" s="17">
        <v>523611.52</v>
      </c>
      <c r="M11762" s="17">
        <v>203626.7</v>
      </c>
      <c r="N11762" s="17">
        <v>197126.0805</v>
      </c>
    </row>
    <row r="11763" spans="1:14">
      <c r="A11763" s="16">
        <v>46219</v>
      </c>
      <c r="B11763" t="s">
        <v>11805</v>
      </c>
      <c r="C11763" t="s">
        <v>43</v>
      </c>
      <c r="D11763" t="s">
        <v>44</v>
      </c>
      <c r="E11763" t="s">
        <v>31</v>
      </c>
      <c r="F11763" t="s">
        <v>10891</v>
      </c>
      <c r="G11763" t="s">
        <v>10892</v>
      </c>
      <c r="H11763">
        <v>6</v>
      </c>
      <c r="I11763" s="17">
        <v>504300</v>
      </c>
      <c r="J11763" s="17">
        <v>0</v>
      </c>
      <c r="K11763" s="17">
        <v>504300</v>
      </c>
      <c r="L11763" s="17">
        <v>312666</v>
      </c>
      <c r="M11763" s="17">
        <v>191634</v>
      </c>
      <c r="N11763" s="17">
        <v>60736.1937</v>
      </c>
    </row>
    <row r="11764" spans="1:14">
      <c r="A11764" s="16">
        <v>46219</v>
      </c>
      <c r="B11764" t="s">
        <v>11806</v>
      </c>
      <c r="C11764" t="s">
        <v>22</v>
      </c>
      <c r="D11764" t="s">
        <v>23</v>
      </c>
      <c r="E11764" t="s">
        <v>24</v>
      </c>
      <c r="F11764" t="s">
        <v>10891</v>
      </c>
      <c r="G11764" t="s">
        <v>10892</v>
      </c>
      <c r="H11764">
        <v>10</v>
      </c>
      <c r="I11764" s="17">
        <v>473854</v>
      </c>
      <c r="J11764" s="17">
        <v>37908.32</v>
      </c>
      <c r="K11764" s="17">
        <v>435945.68</v>
      </c>
      <c r="L11764" s="17">
        <v>331318.72</v>
      </c>
      <c r="M11764" s="17">
        <v>104626.96</v>
      </c>
      <c r="N11764" s="17">
        <v>135171.8463</v>
      </c>
    </row>
    <row r="11765" spans="1:14">
      <c r="A11765" s="16">
        <v>46219</v>
      </c>
      <c r="B11765" t="s">
        <v>11807</v>
      </c>
      <c r="C11765" t="s">
        <v>33</v>
      </c>
      <c r="D11765" t="s">
        <v>34</v>
      </c>
      <c r="E11765" t="s">
        <v>35</v>
      </c>
      <c r="F11765" t="s">
        <v>10891</v>
      </c>
      <c r="G11765" t="s">
        <v>10892</v>
      </c>
      <c r="H11765">
        <v>7</v>
      </c>
      <c r="I11765" s="17">
        <v>220811</v>
      </c>
      <c r="J11765" s="17">
        <v>11040.55</v>
      </c>
      <c r="K11765" s="17">
        <v>209770.45</v>
      </c>
      <c r="L11765" s="17">
        <v>151034.72</v>
      </c>
      <c r="M11765" s="17">
        <v>58735.73</v>
      </c>
      <c r="N11765" s="17">
        <v>197126.0805</v>
      </c>
    </row>
    <row r="11766" spans="1:14">
      <c r="A11766" s="16">
        <v>46219</v>
      </c>
      <c r="B11766" t="s">
        <v>11808</v>
      </c>
      <c r="C11766" t="s">
        <v>29</v>
      </c>
      <c r="D11766" t="s">
        <v>30</v>
      </c>
      <c r="E11766" t="s">
        <v>31</v>
      </c>
      <c r="F11766" t="s">
        <v>10891</v>
      </c>
      <c r="G11766" t="s">
        <v>10892</v>
      </c>
      <c r="H11766">
        <v>5</v>
      </c>
      <c r="I11766" s="17">
        <v>619075</v>
      </c>
      <c r="J11766" s="17">
        <v>43335.25</v>
      </c>
      <c r="K11766" s="17">
        <v>575739.75</v>
      </c>
      <c r="L11766" s="17">
        <v>356958.64</v>
      </c>
      <c r="M11766" s="17">
        <v>218781.11</v>
      </c>
      <c r="N11766" s="17">
        <v>60736.1937</v>
      </c>
    </row>
    <row r="11767" spans="1:14">
      <c r="A11767" s="16">
        <v>46219</v>
      </c>
      <c r="B11767" t="s">
        <v>11809</v>
      </c>
      <c r="C11767" t="s">
        <v>26</v>
      </c>
      <c r="D11767" t="s">
        <v>27</v>
      </c>
      <c r="E11767" t="s">
        <v>17</v>
      </c>
      <c r="F11767" t="s">
        <v>10891</v>
      </c>
      <c r="G11767" t="s">
        <v>10892</v>
      </c>
      <c r="H11767">
        <v>8</v>
      </c>
      <c r="I11767" s="17">
        <v>211593</v>
      </c>
      <c r="J11767" s="17">
        <v>23275.23</v>
      </c>
      <c r="K11767" s="17">
        <v>188317.77</v>
      </c>
      <c r="L11767" s="17">
        <v>131822.44</v>
      </c>
      <c r="M11767" s="17">
        <v>56495.33</v>
      </c>
      <c r="N11767" s="17">
        <v>132266.0502</v>
      </c>
    </row>
    <row r="11768" spans="1:14">
      <c r="A11768" s="16">
        <v>46219</v>
      </c>
      <c r="B11768" t="s">
        <v>11810</v>
      </c>
      <c r="C11768" t="s">
        <v>47</v>
      </c>
      <c r="D11768" t="s">
        <v>48</v>
      </c>
      <c r="E11768" t="s">
        <v>35</v>
      </c>
      <c r="F11768" t="s">
        <v>10891</v>
      </c>
      <c r="G11768" t="s">
        <v>10892</v>
      </c>
      <c r="H11768">
        <v>5</v>
      </c>
      <c r="I11768" s="17">
        <v>561505</v>
      </c>
      <c r="J11768" s="17">
        <v>44920.4</v>
      </c>
      <c r="K11768" s="17">
        <v>516584.6</v>
      </c>
      <c r="L11768" s="17">
        <v>371940.91</v>
      </c>
      <c r="M11768" s="17">
        <v>144643.69</v>
      </c>
      <c r="N11768" s="17">
        <v>197126.0805</v>
      </c>
    </row>
    <row r="11769" spans="1:14">
      <c r="A11769" s="16">
        <v>46219</v>
      </c>
      <c r="B11769" t="s">
        <v>11811</v>
      </c>
      <c r="C11769" t="s">
        <v>26</v>
      </c>
      <c r="D11769" t="s">
        <v>27</v>
      </c>
      <c r="E11769" t="s">
        <v>17</v>
      </c>
      <c r="F11769" t="s">
        <v>10891</v>
      </c>
      <c r="G11769" t="s">
        <v>10892</v>
      </c>
      <c r="H11769">
        <v>1</v>
      </c>
      <c r="I11769" s="17">
        <v>351219</v>
      </c>
      <c r="J11769" s="17">
        <v>0</v>
      </c>
      <c r="K11769" s="17">
        <v>351219</v>
      </c>
      <c r="L11769" s="17">
        <v>245853.3</v>
      </c>
      <c r="M11769" s="17">
        <v>105365.7</v>
      </c>
      <c r="N11769" s="17">
        <v>132266.0502</v>
      </c>
    </row>
    <row r="11770" spans="1:14">
      <c r="A11770" s="16">
        <v>46219</v>
      </c>
      <c r="B11770" t="s">
        <v>11812</v>
      </c>
      <c r="C11770" t="s">
        <v>15</v>
      </c>
      <c r="D11770" t="s">
        <v>16</v>
      </c>
      <c r="E11770" t="s">
        <v>17</v>
      </c>
      <c r="F11770" t="s">
        <v>10891</v>
      </c>
      <c r="G11770" t="s">
        <v>10892</v>
      </c>
      <c r="H11770">
        <v>1</v>
      </c>
      <c r="I11770" s="17">
        <v>782597</v>
      </c>
      <c r="J11770" s="17">
        <v>93911.64</v>
      </c>
      <c r="K11770" s="17">
        <v>688685.36</v>
      </c>
      <c r="L11770" s="17">
        <v>482079.75</v>
      </c>
      <c r="M11770" s="17">
        <v>206605.61</v>
      </c>
      <c r="N11770" s="17">
        <v>132266.0502</v>
      </c>
    </row>
    <row r="11771" spans="1:14">
      <c r="A11771" s="16">
        <v>46219</v>
      </c>
      <c r="B11771" t="s">
        <v>11813</v>
      </c>
      <c r="C11771" t="s">
        <v>15</v>
      </c>
      <c r="D11771" t="s">
        <v>16</v>
      </c>
      <c r="E11771" t="s">
        <v>17</v>
      </c>
      <c r="F11771" t="s">
        <v>10891</v>
      </c>
      <c r="G11771" t="s">
        <v>10892</v>
      </c>
      <c r="H11771">
        <v>9</v>
      </c>
      <c r="I11771" s="17">
        <v>88770</v>
      </c>
      <c r="J11771" s="17">
        <v>2663.1</v>
      </c>
      <c r="K11771" s="17">
        <v>86106.89999999999</v>
      </c>
      <c r="L11771" s="17">
        <v>60274.83</v>
      </c>
      <c r="M11771" s="17">
        <v>25832.07</v>
      </c>
      <c r="N11771" s="17">
        <v>132266.0502</v>
      </c>
    </row>
    <row r="11772" spans="1:14">
      <c r="A11772" s="16">
        <v>46219</v>
      </c>
      <c r="B11772" t="s">
        <v>11814</v>
      </c>
      <c r="C11772" t="s">
        <v>47</v>
      </c>
      <c r="D11772" t="s">
        <v>48</v>
      </c>
      <c r="E11772" t="s">
        <v>35</v>
      </c>
      <c r="F11772" t="s">
        <v>10891</v>
      </c>
      <c r="G11772" t="s">
        <v>10892</v>
      </c>
      <c r="H11772">
        <v>4</v>
      </c>
      <c r="I11772" s="17">
        <v>277748</v>
      </c>
      <c r="J11772" s="17">
        <v>36107.24</v>
      </c>
      <c r="K11772" s="17">
        <v>241640.76</v>
      </c>
      <c r="L11772" s="17">
        <v>173981.35</v>
      </c>
      <c r="M11772" s="17">
        <v>67659.41</v>
      </c>
      <c r="N11772" s="17">
        <v>197126.0805</v>
      </c>
    </row>
    <row r="11773" spans="1:14">
      <c r="A11773" s="16">
        <v>46219</v>
      </c>
      <c r="B11773" t="s">
        <v>11815</v>
      </c>
      <c r="C11773" t="s">
        <v>47</v>
      </c>
      <c r="D11773" t="s">
        <v>48</v>
      </c>
      <c r="E11773" t="s">
        <v>35</v>
      </c>
      <c r="F11773" t="s">
        <v>10891</v>
      </c>
      <c r="G11773" t="s">
        <v>10892</v>
      </c>
      <c r="H11773">
        <v>2</v>
      </c>
      <c r="I11773" s="17">
        <v>285304</v>
      </c>
      <c r="J11773" s="17">
        <v>0</v>
      </c>
      <c r="K11773" s="17">
        <v>285304</v>
      </c>
      <c r="L11773" s="17">
        <v>205418.88</v>
      </c>
      <c r="M11773" s="17">
        <v>79885.12</v>
      </c>
      <c r="N11773" s="17">
        <v>197126.0805</v>
      </c>
    </row>
    <row r="11774" spans="1:14">
      <c r="A11774" s="16">
        <v>46219</v>
      </c>
      <c r="B11774" t="s">
        <v>11816</v>
      </c>
      <c r="C11774" t="s">
        <v>22</v>
      </c>
      <c r="D11774" t="s">
        <v>23</v>
      </c>
      <c r="E11774" t="s">
        <v>24</v>
      </c>
      <c r="F11774" t="s">
        <v>10891</v>
      </c>
      <c r="G11774" t="s">
        <v>10892</v>
      </c>
      <c r="H11774">
        <v>9</v>
      </c>
      <c r="I11774" s="17">
        <v>236712</v>
      </c>
      <c r="J11774" s="17">
        <v>14202.72</v>
      </c>
      <c r="K11774" s="17">
        <v>222509.28</v>
      </c>
      <c r="L11774" s="17">
        <v>169107.05</v>
      </c>
      <c r="M11774" s="17">
        <v>53402.23</v>
      </c>
      <c r="N11774" s="17">
        <v>135171.8463</v>
      </c>
    </row>
    <row r="11775" spans="1:14">
      <c r="A11775" s="16">
        <v>46219</v>
      </c>
      <c r="B11775" t="s">
        <v>11817</v>
      </c>
      <c r="C11775" t="s">
        <v>73</v>
      </c>
      <c r="D11775" t="s">
        <v>74</v>
      </c>
      <c r="E11775" t="s">
        <v>24</v>
      </c>
      <c r="F11775" t="s">
        <v>10891</v>
      </c>
      <c r="G11775" t="s">
        <v>10892</v>
      </c>
      <c r="H11775">
        <v>6</v>
      </c>
      <c r="I11775" s="17">
        <v>575931</v>
      </c>
      <c r="J11775" s="17">
        <v>17277.93</v>
      </c>
      <c r="K11775" s="17">
        <v>558653.0699999999</v>
      </c>
      <c r="L11775" s="17">
        <v>424576.33</v>
      </c>
      <c r="M11775" s="17">
        <v>134076.74</v>
      </c>
      <c r="N11775" s="17">
        <v>135171.8463</v>
      </c>
    </row>
    <row r="11776" spans="1:14">
      <c r="A11776" s="16">
        <v>46219</v>
      </c>
      <c r="B11776" t="s">
        <v>11818</v>
      </c>
      <c r="C11776" t="s">
        <v>73</v>
      </c>
      <c r="D11776" t="s">
        <v>74</v>
      </c>
      <c r="E11776" t="s">
        <v>24</v>
      </c>
      <c r="F11776" t="s">
        <v>10891</v>
      </c>
      <c r="G11776" t="s">
        <v>10892</v>
      </c>
      <c r="H11776">
        <v>8</v>
      </c>
      <c r="I11776" s="17">
        <v>544656</v>
      </c>
      <c r="J11776" s="17">
        <v>32679.36</v>
      </c>
      <c r="K11776" s="17">
        <v>511976.64</v>
      </c>
      <c r="L11776" s="17">
        <v>389102.25</v>
      </c>
      <c r="M11776" s="17">
        <v>122874.39</v>
      </c>
      <c r="N11776" s="17">
        <v>135171.8463</v>
      </c>
    </row>
    <row r="11777" spans="1:14">
      <c r="A11777" s="16">
        <v>46219</v>
      </c>
      <c r="B11777" t="s">
        <v>11819</v>
      </c>
      <c r="C11777" t="s">
        <v>22</v>
      </c>
      <c r="D11777" t="s">
        <v>23</v>
      </c>
      <c r="E11777" t="s">
        <v>24</v>
      </c>
      <c r="F11777" t="s">
        <v>10891</v>
      </c>
      <c r="G11777" t="s">
        <v>10892</v>
      </c>
      <c r="H11777">
        <v>8</v>
      </c>
      <c r="I11777" s="17">
        <v>373368</v>
      </c>
      <c r="J11777" s="17">
        <v>22402.08</v>
      </c>
      <c r="K11777" s="17">
        <v>350965.92</v>
      </c>
      <c r="L11777" s="17">
        <v>266734.1</v>
      </c>
      <c r="M11777" s="17">
        <v>84231.82000000001</v>
      </c>
      <c r="N11777" s="17">
        <v>135171.8463</v>
      </c>
    </row>
    <row r="11778" spans="1:14">
      <c r="A11778" s="16">
        <v>46219</v>
      </c>
      <c r="B11778" t="s">
        <v>11820</v>
      </c>
      <c r="C11778" t="s">
        <v>73</v>
      </c>
      <c r="D11778" t="s">
        <v>74</v>
      </c>
      <c r="E11778" t="s">
        <v>24</v>
      </c>
      <c r="F11778" t="s">
        <v>10891</v>
      </c>
      <c r="G11778" t="s">
        <v>10892</v>
      </c>
      <c r="H11778">
        <v>1</v>
      </c>
      <c r="I11778" s="17">
        <v>474294</v>
      </c>
      <c r="J11778" s="17">
        <v>23714.7</v>
      </c>
      <c r="K11778" s="17">
        <v>450579.3</v>
      </c>
      <c r="L11778" s="17">
        <v>342440.27</v>
      </c>
      <c r="M11778" s="17">
        <v>108139.03</v>
      </c>
      <c r="N11778" s="17">
        <v>135171.8463</v>
      </c>
    </row>
    <row r="11779" spans="1:14">
      <c r="A11779" s="16">
        <v>46219</v>
      </c>
      <c r="B11779" t="s">
        <v>11821</v>
      </c>
      <c r="C11779" t="s">
        <v>43</v>
      </c>
      <c r="D11779" t="s">
        <v>44</v>
      </c>
      <c r="E11779" t="s">
        <v>31</v>
      </c>
      <c r="F11779" t="s">
        <v>10891</v>
      </c>
      <c r="G11779" t="s">
        <v>10892</v>
      </c>
      <c r="H11779">
        <v>6</v>
      </c>
      <c r="I11779" s="17">
        <v>287734</v>
      </c>
      <c r="J11779" s="17">
        <v>0</v>
      </c>
      <c r="K11779" s="17">
        <v>287734</v>
      </c>
      <c r="L11779" s="17">
        <v>178395.08</v>
      </c>
      <c r="M11779" s="17">
        <v>109338.92</v>
      </c>
      <c r="N11779" s="17">
        <v>60736.1937</v>
      </c>
    </row>
    <row r="11780" spans="1:14">
      <c r="A11780" s="16">
        <v>46220</v>
      </c>
      <c r="B11780" t="s">
        <v>11822</v>
      </c>
      <c r="C11780" t="s">
        <v>22</v>
      </c>
      <c r="D11780" t="s">
        <v>23</v>
      </c>
      <c r="E11780" t="s">
        <v>24</v>
      </c>
      <c r="F11780" t="s">
        <v>10891</v>
      </c>
      <c r="G11780" t="s">
        <v>10892</v>
      </c>
      <c r="H11780">
        <v>2</v>
      </c>
      <c r="I11780" s="17">
        <v>521749</v>
      </c>
      <c r="J11780" s="17">
        <v>46957.41</v>
      </c>
      <c r="K11780" s="17">
        <v>474791.59</v>
      </c>
      <c r="L11780" s="17">
        <v>360841.61</v>
      </c>
      <c r="M11780" s="17">
        <v>113949.98</v>
      </c>
      <c r="N11780" s="17">
        <v>135171.8463</v>
      </c>
    </row>
    <row r="11781" spans="1:14">
      <c r="A11781" s="16">
        <v>46220</v>
      </c>
      <c r="B11781" t="s">
        <v>11823</v>
      </c>
      <c r="C11781" t="s">
        <v>22</v>
      </c>
      <c r="D11781" t="s">
        <v>23</v>
      </c>
      <c r="E11781" t="s">
        <v>24</v>
      </c>
      <c r="F11781" t="s">
        <v>10891</v>
      </c>
      <c r="G11781" t="s">
        <v>10892</v>
      </c>
      <c r="H11781">
        <v>2</v>
      </c>
      <c r="I11781" s="17">
        <v>344342</v>
      </c>
      <c r="J11781" s="17">
        <v>17217.1</v>
      </c>
      <c r="K11781" s="17">
        <v>327124.9</v>
      </c>
      <c r="L11781" s="17">
        <v>248614.92</v>
      </c>
      <c r="M11781" s="17">
        <v>78509.98</v>
      </c>
      <c r="N11781" s="17">
        <v>135171.8463</v>
      </c>
    </row>
    <row r="11782" spans="1:14">
      <c r="A11782" s="16">
        <v>46220</v>
      </c>
      <c r="B11782" t="s">
        <v>11824</v>
      </c>
      <c r="C11782" t="s">
        <v>29</v>
      </c>
      <c r="D11782" t="s">
        <v>30</v>
      </c>
      <c r="E11782" t="s">
        <v>31</v>
      </c>
      <c r="F11782" t="s">
        <v>10891</v>
      </c>
      <c r="G11782" t="s">
        <v>10892</v>
      </c>
      <c r="H11782">
        <v>8</v>
      </c>
      <c r="I11782" s="17">
        <v>426136</v>
      </c>
      <c r="J11782" s="17">
        <v>59659.04</v>
      </c>
      <c r="K11782" s="17">
        <v>366476.96</v>
      </c>
      <c r="L11782" s="17">
        <v>227215.72</v>
      </c>
      <c r="M11782" s="17">
        <v>139261.24</v>
      </c>
      <c r="N11782" s="17">
        <v>60736.1937</v>
      </c>
    </row>
    <row r="11783" spans="1:14">
      <c r="A11783" s="16">
        <v>46220</v>
      </c>
      <c r="B11783" t="s">
        <v>11825</v>
      </c>
      <c r="C11783" t="s">
        <v>33</v>
      </c>
      <c r="D11783" t="s">
        <v>34</v>
      </c>
      <c r="E11783" t="s">
        <v>35</v>
      </c>
      <c r="F11783" t="s">
        <v>10891</v>
      </c>
      <c r="G11783" t="s">
        <v>10892</v>
      </c>
      <c r="H11783">
        <v>6</v>
      </c>
      <c r="I11783" s="17">
        <v>461981</v>
      </c>
      <c r="J11783" s="17">
        <v>41578.29</v>
      </c>
      <c r="K11783" s="17">
        <v>420402.71</v>
      </c>
      <c r="L11783" s="17">
        <v>302689.95</v>
      </c>
      <c r="M11783" s="17">
        <v>117712.76</v>
      </c>
      <c r="N11783" s="17">
        <v>197126.0805</v>
      </c>
    </row>
    <row r="11784" spans="1:14">
      <c r="A11784" s="16">
        <v>46220</v>
      </c>
      <c r="B11784" t="s">
        <v>11826</v>
      </c>
      <c r="C11784" t="s">
        <v>22</v>
      </c>
      <c r="D11784" t="s">
        <v>23</v>
      </c>
      <c r="E11784" t="s">
        <v>24</v>
      </c>
      <c r="F11784" t="s">
        <v>10891</v>
      </c>
      <c r="G11784" t="s">
        <v>10892</v>
      </c>
      <c r="H11784">
        <v>7</v>
      </c>
      <c r="I11784" s="17">
        <v>524728</v>
      </c>
      <c r="J11784" s="17">
        <v>57720.08</v>
      </c>
      <c r="K11784" s="17">
        <v>467007.92</v>
      </c>
      <c r="L11784" s="17">
        <v>354926.02</v>
      </c>
      <c r="M11784" s="17">
        <v>112081.9</v>
      </c>
      <c r="N11784" s="17">
        <v>135171.8463</v>
      </c>
    </row>
    <row r="11785" spans="1:14">
      <c r="A11785" s="16">
        <v>46220</v>
      </c>
      <c r="B11785" t="s">
        <v>11827</v>
      </c>
      <c r="C11785" t="s">
        <v>43</v>
      </c>
      <c r="D11785" t="s">
        <v>44</v>
      </c>
      <c r="E11785" t="s">
        <v>31</v>
      </c>
      <c r="F11785" t="s">
        <v>10891</v>
      </c>
      <c r="G11785" t="s">
        <v>10892</v>
      </c>
      <c r="H11785">
        <v>8</v>
      </c>
      <c r="I11785" s="17">
        <v>597145</v>
      </c>
      <c r="J11785" s="17">
        <v>11942.9</v>
      </c>
      <c r="K11785" s="17">
        <v>585202.1</v>
      </c>
      <c r="L11785" s="17">
        <v>362825.3</v>
      </c>
      <c r="M11785" s="17">
        <v>222376.8</v>
      </c>
      <c r="N11785" s="17">
        <v>60736.1937</v>
      </c>
    </row>
    <row r="11786" spans="1:14">
      <c r="A11786" s="16">
        <v>46220</v>
      </c>
      <c r="B11786" t="s">
        <v>11828</v>
      </c>
      <c r="C11786" t="s">
        <v>22</v>
      </c>
      <c r="D11786" t="s">
        <v>23</v>
      </c>
      <c r="E11786" t="s">
        <v>24</v>
      </c>
      <c r="F11786" t="s">
        <v>10891</v>
      </c>
      <c r="G11786" t="s">
        <v>10892</v>
      </c>
      <c r="H11786">
        <v>9</v>
      </c>
      <c r="I11786" s="17">
        <v>193369</v>
      </c>
      <c r="J11786" s="17">
        <v>5801.07</v>
      </c>
      <c r="K11786" s="17">
        <v>187567.93</v>
      </c>
      <c r="L11786" s="17">
        <v>142551.63</v>
      </c>
      <c r="M11786" s="17">
        <v>45016.3</v>
      </c>
      <c r="N11786" s="17">
        <v>135171.8463</v>
      </c>
    </row>
    <row r="11787" spans="1:14">
      <c r="A11787" s="16">
        <v>46220</v>
      </c>
      <c r="B11787" t="s">
        <v>11829</v>
      </c>
      <c r="C11787" t="s">
        <v>22</v>
      </c>
      <c r="D11787" t="s">
        <v>23</v>
      </c>
      <c r="E11787" t="s">
        <v>24</v>
      </c>
      <c r="F11787" t="s">
        <v>10891</v>
      </c>
      <c r="G11787" t="s">
        <v>10892</v>
      </c>
      <c r="H11787">
        <v>8</v>
      </c>
      <c r="I11787" s="17">
        <v>407084</v>
      </c>
      <c r="J11787" s="17">
        <v>16283.36</v>
      </c>
      <c r="K11787" s="17">
        <v>390800.64</v>
      </c>
      <c r="L11787" s="17">
        <v>297008.49</v>
      </c>
      <c r="M11787" s="17">
        <v>93792.14999999999</v>
      </c>
      <c r="N11787" s="17">
        <v>135171.8463</v>
      </c>
    </row>
    <row r="11788" spans="1:14">
      <c r="A11788" s="16">
        <v>46220</v>
      </c>
      <c r="B11788" t="s">
        <v>11830</v>
      </c>
      <c r="C11788" t="s">
        <v>15</v>
      </c>
      <c r="D11788" t="s">
        <v>16</v>
      </c>
      <c r="E11788" t="s">
        <v>17</v>
      </c>
      <c r="F11788" t="s">
        <v>10891</v>
      </c>
      <c r="G11788" t="s">
        <v>10892</v>
      </c>
      <c r="H11788">
        <v>6</v>
      </c>
      <c r="I11788" s="17">
        <v>330951</v>
      </c>
      <c r="J11788" s="17">
        <v>26476.08</v>
      </c>
      <c r="K11788" s="17">
        <v>304474.92</v>
      </c>
      <c r="L11788" s="17">
        <v>213132.44</v>
      </c>
      <c r="M11788" s="17">
        <v>91342.48</v>
      </c>
      <c r="N11788" s="17">
        <v>132266.0502</v>
      </c>
    </row>
    <row r="11789" spans="1:14">
      <c r="A11789" s="16">
        <v>46220</v>
      </c>
      <c r="B11789" t="s">
        <v>11831</v>
      </c>
      <c r="C11789" t="s">
        <v>22</v>
      </c>
      <c r="D11789" t="s">
        <v>23</v>
      </c>
      <c r="E11789" t="s">
        <v>24</v>
      </c>
      <c r="F11789" t="s">
        <v>10891</v>
      </c>
      <c r="G11789" t="s">
        <v>10892</v>
      </c>
      <c r="H11789">
        <v>2</v>
      </c>
      <c r="I11789" s="17">
        <v>682044</v>
      </c>
      <c r="J11789" s="17">
        <v>0</v>
      </c>
      <c r="K11789" s="17">
        <v>682044</v>
      </c>
      <c r="L11789" s="17">
        <v>518353.44</v>
      </c>
      <c r="M11789" s="17">
        <v>163690.56</v>
      </c>
      <c r="N11789" s="17">
        <v>135171.8463</v>
      </c>
    </row>
    <row r="11790" spans="1:14">
      <c r="A11790" s="16">
        <v>46220</v>
      </c>
      <c r="B11790" t="s">
        <v>11832</v>
      </c>
      <c r="C11790" t="s">
        <v>47</v>
      </c>
      <c r="D11790" t="s">
        <v>48</v>
      </c>
      <c r="E11790" t="s">
        <v>35</v>
      </c>
      <c r="F11790" t="s">
        <v>10891</v>
      </c>
      <c r="G11790" t="s">
        <v>10892</v>
      </c>
      <c r="H11790">
        <v>8</v>
      </c>
      <c r="I11790" s="17">
        <v>322106</v>
      </c>
      <c r="J11790" s="17">
        <v>38652.72</v>
      </c>
      <c r="K11790" s="17">
        <v>283453.28</v>
      </c>
      <c r="L11790" s="17">
        <v>204086.36</v>
      </c>
      <c r="M11790" s="17">
        <v>79366.92</v>
      </c>
      <c r="N11790" s="17">
        <v>197126.0805</v>
      </c>
    </row>
    <row r="11791" spans="1:14">
      <c r="A11791" s="16">
        <v>46220</v>
      </c>
      <c r="B11791" t="s">
        <v>11833</v>
      </c>
      <c r="C11791" t="s">
        <v>22</v>
      </c>
      <c r="D11791" t="s">
        <v>23</v>
      </c>
      <c r="E11791" t="s">
        <v>24</v>
      </c>
      <c r="F11791" t="s">
        <v>10891</v>
      </c>
      <c r="G11791" t="s">
        <v>10892</v>
      </c>
      <c r="H11791">
        <v>4</v>
      </c>
      <c r="I11791" s="17">
        <v>816711</v>
      </c>
      <c r="J11791" s="17">
        <v>0</v>
      </c>
      <c r="K11791" s="17">
        <v>816711</v>
      </c>
      <c r="L11791" s="17">
        <v>620700.36</v>
      </c>
      <c r="M11791" s="17">
        <v>196010.64</v>
      </c>
      <c r="N11791" s="17">
        <v>135171.8463</v>
      </c>
    </row>
    <row r="11792" spans="1:14">
      <c r="A11792" s="16">
        <v>46220</v>
      </c>
      <c r="B11792" t="s">
        <v>11834</v>
      </c>
      <c r="C11792" t="s">
        <v>15</v>
      </c>
      <c r="D11792" t="s">
        <v>16</v>
      </c>
      <c r="E11792" t="s">
        <v>17</v>
      </c>
      <c r="F11792" t="s">
        <v>10891</v>
      </c>
      <c r="G11792" t="s">
        <v>10892</v>
      </c>
      <c r="H11792">
        <v>3</v>
      </c>
      <c r="I11792" s="17">
        <v>292283</v>
      </c>
      <c r="J11792" s="17">
        <v>11691.32</v>
      </c>
      <c r="K11792" s="17">
        <v>280591.68</v>
      </c>
      <c r="L11792" s="17">
        <v>196414.18</v>
      </c>
      <c r="M11792" s="17">
        <v>84177.5</v>
      </c>
      <c r="N11792" s="17">
        <v>132266.0502</v>
      </c>
    </row>
    <row r="11793" spans="1:14">
      <c r="A11793" s="16">
        <v>46220</v>
      </c>
      <c r="B11793" t="s">
        <v>11835</v>
      </c>
      <c r="C11793" t="s">
        <v>15</v>
      </c>
      <c r="D11793" t="s">
        <v>16</v>
      </c>
      <c r="E11793" t="s">
        <v>17</v>
      </c>
      <c r="F11793" t="s">
        <v>10891</v>
      </c>
      <c r="G11793" t="s">
        <v>10892</v>
      </c>
      <c r="H11793">
        <v>9</v>
      </c>
      <c r="I11793" s="17">
        <v>120205</v>
      </c>
      <c r="J11793" s="17">
        <v>10818.45</v>
      </c>
      <c r="K11793" s="17">
        <v>109386.55</v>
      </c>
      <c r="L11793" s="17">
        <v>76570.58</v>
      </c>
      <c r="M11793" s="17">
        <v>32815.97</v>
      </c>
      <c r="N11793" s="17">
        <v>132266.0502</v>
      </c>
    </row>
    <row r="11794" spans="1:14">
      <c r="A11794" s="16">
        <v>46220</v>
      </c>
      <c r="B11794" t="s">
        <v>11836</v>
      </c>
      <c r="C11794" t="s">
        <v>22</v>
      </c>
      <c r="D11794" t="s">
        <v>23</v>
      </c>
      <c r="E11794" t="s">
        <v>24</v>
      </c>
      <c r="F11794" t="s">
        <v>10891</v>
      </c>
      <c r="G11794" t="s">
        <v>10892</v>
      </c>
      <c r="H11794">
        <v>11</v>
      </c>
      <c r="I11794" s="17">
        <v>371002</v>
      </c>
      <c r="J11794" s="17">
        <v>25970.14</v>
      </c>
      <c r="K11794" s="17">
        <v>345031.86</v>
      </c>
      <c r="L11794" s="17">
        <v>262224.21</v>
      </c>
      <c r="M11794" s="17">
        <v>82807.64999999999</v>
      </c>
      <c r="N11794" s="17">
        <v>135171.8463</v>
      </c>
    </row>
    <row r="11795" spans="1:14">
      <c r="A11795" s="16">
        <v>46220</v>
      </c>
      <c r="B11795" t="s">
        <v>11837</v>
      </c>
      <c r="C11795" t="s">
        <v>15</v>
      </c>
      <c r="D11795" t="s">
        <v>16</v>
      </c>
      <c r="E11795" t="s">
        <v>17</v>
      </c>
      <c r="F11795" t="s">
        <v>10891</v>
      </c>
      <c r="G11795" t="s">
        <v>10892</v>
      </c>
      <c r="H11795">
        <v>11</v>
      </c>
      <c r="I11795" s="17">
        <v>812589</v>
      </c>
      <c r="J11795" s="17">
        <v>56881.23</v>
      </c>
      <c r="K11795" s="17">
        <v>755707.77</v>
      </c>
      <c r="L11795" s="17">
        <v>528995.4399999999</v>
      </c>
      <c r="M11795" s="17">
        <v>226712.33</v>
      </c>
      <c r="N11795" s="17">
        <v>132266.0502</v>
      </c>
    </row>
    <row r="11796" spans="1:14">
      <c r="A11796" s="16">
        <v>46220</v>
      </c>
      <c r="B11796" t="s">
        <v>11838</v>
      </c>
      <c r="C11796" t="s">
        <v>15</v>
      </c>
      <c r="D11796" t="s">
        <v>16</v>
      </c>
      <c r="E11796" t="s">
        <v>17</v>
      </c>
      <c r="F11796" t="s">
        <v>10891</v>
      </c>
      <c r="G11796" t="s">
        <v>10892</v>
      </c>
      <c r="H11796">
        <v>2</v>
      </c>
      <c r="I11796" s="17">
        <v>399645</v>
      </c>
      <c r="J11796" s="17">
        <v>15985.8</v>
      </c>
      <c r="K11796" s="17">
        <v>383659.2</v>
      </c>
      <c r="L11796" s="17">
        <v>268561.44</v>
      </c>
      <c r="M11796" s="17">
        <v>115097.76</v>
      </c>
      <c r="N11796" s="17">
        <v>132266.0502</v>
      </c>
    </row>
    <row r="11797" spans="1:14">
      <c r="A11797" s="16">
        <v>46220</v>
      </c>
      <c r="B11797" t="s">
        <v>11839</v>
      </c>
      <c r="C11797" t="s">
        <v>33</v>
      </c>
      <c r="D11797" t="s">
        <v>34</v>
      </c>
      <c r="E11797" t="s">
        <v>35</v>
      </c>
      <c r="F11797" t="s">
        <v>10891</v>
      </c>
      <c r="G11797" t="s">
        <v>10892</v>
      </c>
      <c r="H11797">
        <v>2</v>
      </c>
      <c r="I11797" s="17">
        <v>307137</v>
      </c>
      <c r="J11797" s="17">
        <v>0</v>
      </c>
      <c r="K11797" s="17">
        <v>307137</v>
      </c>
      <c r="L11797" s="17">
        <v>221138.64</v>
      </c>
      <c r="M11797" s="17">
        <v>85998.36</v>
      </c>
      <c r="N11797" s="17">
        <v>197126.0805</v>
      </c>
    </row>
    <row r="11798" spans="1:14">
      <c r="A11798" s="16">
        <v>46220</v>
      </c>
      <c r="B11798" t="s">
        <v>11840</v>
      </c>
      <c r="C11798" t="s">
        <v>33</v>
      </c>
      <c r="D11798" t="s">
        <v>34</v>
      </c>
      <c r="E11798" t="s">
        <v>35</v>
      </c>
      <c r="F11798" t="s">
        <v>10891</v>
      </c>
      <c r="G11798" t="s">
        <v>10892</v>
      </c>
      <c r="H11798">
        <v>7</v>
      </c>
      <c r="I11798" s="17">
        <v>627581</v>
      </c>
      <c r="J11798" s="17">
        <v>50206.48</v>
      </c>
      <c r="K11798" s="17">
        <v>577374.52</v>
      </c>
      <c r="L11798" s="17">
        <v>415709.65</v>
      </c>
      <c r="M11798" s="17">
        <v>161664.87</v>
      </c>
      <c r="N11798" s="17">
        <v>197126.0805</v>
      </c>
    </row>
    <row r="11799" spans="1:14">
      <c r="A11799" s="16">
        <v>46220</v>
      </c>
      <c r="B11799" t="s">
        <v>11841</v>
      </c>
      <c r="C11799" t="s">
        <v>33</v>
      </c>
      <c r="D11799" t="s">
        <v>34</v>
      </c>
      <c r="E11799" t="s">
        <v>35</v>
      </c>
      <c r="F11799" t="s">
        <v>10891</v>
      </c>
      <c r="G11799" t="s">
        <v>10892</v>
      </c>
      <c r="H11799">
        <v>10</v>
      </c>
      <c r="I11799" s="17">
        <v>402505</v>
      </c>
      <c r="J11799" s="17">
        <v>0</v>
      </c>
      <c r="K11799" s="17">
        <v>402505</v>
      </c>
      <c r="L11799" s="17">
        <v>289803.6</v>
      </c>
      <c r="M11799" s="17">
        <v>112701.4</v>
      </c>
      <c r="N11799" s="17">
        <v>197126.0805</v>
      </c>
    </row>
    <row r="11800" spans="1:14">
      <c r="A11800" s="16">
        <v>46220</v>
      </c>
      <c r="B11800" t="s">
        <v>11842</v>
      </c>
      <c r="C11800" t="s">
        <v>47</v>
      </c>
      <c r="D11800" t="s">
        <v>48</v>
      </c>
      <c r="E11800" t="s">
        <v>35</v>
      </c>
      <c r="F11800" t="s">
        <v>10891</v>
      </c>
      <c r="G11800" t="s">
        <v>10892</v>
      </c>
      <c r="H11800">
        <v>8</v>
      </c>
      <c r="I11800" s="17">
        <v>635204</v>
      </c>
      <c r="J11800" s="17">
        <v>31760.2</v>
      </c>
      <c r="K11800" s="17">
        <v>603443.8</v>
      </c>
      <c r="L11800" s="17">
        <v>434479.54</v>
      </c>
      <c r="M11800" s="17">
        <v>168964.26</v>
      </c>
      <c r="N11800" s="17">
        <v>197126.0805</v>
      </c>
    </row>
    <row r="11801" spans="1:14">
      <c r="A11801" s="16">
        <v>46220</v>
      </c>
      <c r="B11801" t="s">
        <v>11843</v>
      </c>
      <c r="C11801" t="s">
        <v>33</v>
      </c>
      <c r="D11801" t="s">
        <v>34</v>
      </c>
      <c r="E11801" t="s">
        <v>35</v>
      </c>
      <c r="F11801" t="s">
        <v>10891</v>
      </c>
      <c r="G11801" t="s">
        <v>10892</v>
      </c>
      <c r="H11801">
        <v>3</v>
      </c>
      <c r="I11801" s="17">
        <v>325456</v>
      </c>
      <c r="J11801" s="17">
        <v>22781.92</v>
      </c>
      <c r="K11801" s="17">
        <v>302674.08</v>
      </c>
      <c r="L11801" s="17">
        <v>217925.34</v>
      </c>
      <c r="M11801" s="17">
        <v>84748.74000000001</v>
      </c>
      <c r="N11801" s="17">
        <v>197126.0805</v>
      </c>
    </row>
    <row r="11802" spans="1:14">
      <c r="A11802" s="16">
        <v>46220</v>
      </c>
      <c r="B11802" t="s">
        <v>11844</v>
      </c>
      <c r="C11802" t="s">
        <v>43</v>
      </c>
      <c r="D11802" t="s">
        <v>44</v>
      </c>
      <c r="E11802" t="s">
        <v>31</v>
      </c>
      <c r="F11802" t="s">
        <v>10891</v>
      </c>
      <c r="G11802" t="s">
        <v>10892</v>
      </c>
      <c r="H11802">
        <v>8</v>
      </c>
      <c r="I11802" s="17">
        <v>389906</v>
      </c>
      <c r="J11802" s="17">
        <v>46788.72</v>
      </c>
      <c r="K11802" s="17">
        <v>343117.28</v>
      </c>
      <c r="L11802" s="17">
        <v>212732.71</v>
      </c>
      <c r="M11802" s="17">
        <v>130384.57</v>
      </c>
      <c r="N11802" s="17">
        <v>60736.1937</v>
      </c>
    </row>
    <row r="11803" spans="1:14">
      <c r="A11803" s="16">
        <v>46220</v>
      </c>
      <c r="B11803" t="s">
        <v>11845</v>
      </c>
      <c r="C11803" t="s">
        <v>47</v>
      </c>
      <c r="D11803" t="s">
        <v>48</v>
      </c>
      <c r="E11803" t="s">
        <v>35</v>
      </c>
      <c r="F11803" t="s">
        <v>10891</v>
      </c>
      <c r="G11803" t="s">
        <v>10892</v>
      </c>
      <c r="H11803">
        <v>9</v>
      </c>
      <c r="I11803" s="17">
        <v>464730</v>
      </c>
      <c r="J11803" s="17">
        <v>0</v>
      </c>
      <c r="K11803" s="17">
        <v>464730</v>
      </c>
      <c r="L11803" s="17">
        <v>334605.6</v>
      </c>
      <c r="M11803" s="17">
        <v>130124.4</v>
      </c>
      <c r="N11803" s="17">
        <v>197126.0805</v>
      </c>
    </row>
    <row r="11804" spans="1:14">
      <c r="A11804" s="16">
        <v>46220</v>
      </c>
      <c r="B11804" t="s">
        <v>11846</v>
      </c>
      <c r="C11804" t="s">
        <v>47</v>
      </c>
      <c r="D11804" t="s">
        <v>48</v>
      </c>
      <c r="E11804" t="s">
        <v>35</v>
      </c>
      <c r="F11804" t="s">
        <v>10891</v>
      </c>
      <c r="G11804" t="s">
        <v>10892</v>
      </c>
      <c r="H11804">
        <v>9</v>
      </c>
      <c r="I11804" s="17">
        <v>444267</v>
      </c>
      <c r="J11804" s="17">
        <v>44426.7</v>
      </c>
      <c r="K11804" s="17">
        <v>399840.3</v>
      </c>
      <c r="L11804" s="17">
        <v>287885.02</v>
      </c>
      <c r="M11804" s="17">
        <v>111955.28</v>
      </c>
      <c r="N11804" s="17">
        <v>197126.0805</v>
      </c>
    </row>
    <row r="11805" spans="1:14">
      <c r="A11805" s="16">
        <v>46220</v>
      </c>
      <c r="B11805" t="s">
        <v>11847</v>
      </c>
      <c r="C11805" t="s">
        <v>22</v>
      </c>
      <c r="D11805" t="s">
        <v>23</v>
      </c>
      <c r="E11805" t="s">
        <v>24</v>
      </c>
      <c r="F11805" t="s">
        <v>10891</v>
      </c>
      <c r="G11805" t="s">
        <v>10892</v>
      </c>
      <c r="H11805">
        <v>5</v>
      </c>
      <c r="I11805" s="17">
        <v>426810</v>
      </c>
      <c r="J11805" s="17">
        <v>25608.6</v>
      </c>
      <c r="K11805" s="17">
        <v>401201.4</v>
      </c>
      <c r="L11805" s="17">
        <v>304913.06</v>
      </c>
      <c r="M11805" s="17">
        <v>96288.34</v>
      </c>
      <c r="N11805" s="17">
        <v>135171.8463</v>
      </c>
    </row>
    <row r="11806" spans="1:14">
      <c r="A11806" s="16">
        <v>46220</v>
      </c>
      <c r="B11806" t="s">
        <v>11848</v>
      </c>
      <c r="C11806" t="s">
        <v>29</v>
      </c>
      <c r="D11806" t="s">
        <v>30</v>
      </c>
      <c r="E11806" t="s">
        <v>31</v>
      </c>
      <c r="F11806" t="s">
        <v>10891</v>
      </c>
      <c r="G11806" t="s">
        <v>10892</v>
      </c>
      <c r="H11806">
        <v>2</v>
      </c>
      <c r="I11806" s="17">
        <v>183996</v>
      </c>
      <c r="J11806" s="17">
        <v>11039.76</v>
      </c>
      <c r="K11806" s="17">
        <v>172956.24</v>
      </c>
      <c r="L11806" s="17">
        <v>107232.87</v>
      </c>
      <c r="M11806" s="17">
        <v>65723.37</v>
      </c>
      <c r="N11806" s="17">
        <v>60736.1937</v>
      </c>
    </row>
    <row r="11807" spans="1:14">
      <c r="A11807" s="16">
        <v>46220</v>
      </c>
      <c r="B11807" t="s">
        <v>11849</v>
      </c>
      <c r="C11807" t="s">
        <v>26</v>
      </c>
      <c r="D11807" t="s">
        <v>27</v>
      </c>
      <c r="E11807" t="s">
        <v>17</v>
      </c>
      <c r="F11807" t="s">
        <v>10891</v>
      </c>
      <c r="G11807" t="s">
        <v>10892</v>
      </c>
      <c r="H11807">
        <v>4</v>
      </c>
      <c r="I11807" s="17">
        <v>52893</v>
      </c>
      <c r="J11807" s="17">
        <v>7405.02</v>
      </c>
      <c r="K11807" s="17">
        <v>45487.98</v>
      </c>
      <c r="L11807" s="17">
        <v>31841.59</v>
      </c>
      <c r="M11807" s="17">
        <v>13646.39</v>
      </c>
      <c r="N11807" s="17">
        <v>132266.0502</v>
      </c>
    </row>
    <row r="11808" spans="1:14">
      <c r="A11808" s="16">
        <v>46220</v>
      </c>
      <c r="B11808" t="s">
        <v>11850</v>
      </c>
      <c r="C11808" t="s">
        <v>73</v>
      </c>
      <c r="D11808" t="s">
        <v>74</v>
      </c>
      <c r="E11808" t="s">
        <v>24</v>
      </c>
      <c r="F11808" t="s">
        <v>10891</v>
      </c>
      <c r="G11808" t="s">
        <v>10892</v>
      </c>
      <c r="H11808">
        <v>11</v>
      </c>
      <c r="I11808" s="17">
        <v>637963</v>
      </c>
      <c r="J11808" s="17">
        <v>70175.92999999999</v>
      </c>
      <c r="K11808" s="17">
        <v>567787.0699999999</v>
      </c>
      <c r="L11808" s="17">
        <v>431518.17</v>
      </c>
      <c r="M11808" s="17">
        <v>136268.9</v>
      </c>
      <c r="N11808" s="17">
        <v>135171.8463</v>
      </c>
    </row>
    <row r="11809" spans="1:14">
      <c r="A11809" s="16">
        <v>46220</v>
      </c>
      <c r="B11809" t="s">
        <v>11851</v>
      </c>
      <c r="C11809" t="s">
        <v>15</v>
      </c>
      <c r="D11809" t="s">
        <v>16</v>
      </c>
      <c r="E11809" t="s">
        <v>17</v>
      </c>
      <c r="F11809" t="s">
        <v>10891</v>
      </c>
      <c r="G11809" t="s">
        <v>10892</v>
      </c>
      <c r="H11809">
        <v>3</v>
      </c>
      <c r="I11809" s="17">
        <v>567664</v>
      </c>
      <c r="J11809" s="17">
        <v>79472.96000000001</v>
      </c>
      <c r="K11809" s="17">
        <v>488191.04</v>
      </c>
      <c r="L11809" s="17">
        <v>341733.73</v>
      </c>
      <c r="M11809" s="17">
        <v>146457.31</v>
      </c>
      <c r="N11809" s="17">
        <v>132266.0502</v>
      </c>
    </row>
    <row r="11810" spans="1:14">
      <c r="A11810" s="16">
        <v>46220</v>
      </c>
      <c r="B11810" t="s">
        <v>11852</v>
      </c>
      <c r="C11810" t="s">
        <v>26</v>
      </c>
      <c r="D11810" t="s">
        <v>27</v>
      </c>
      <c r="E11810" t="s">
        <v>17</v>
      </c>
      <c r="F11810" t="s">
        <v>10891</v>
      </c>
      <c r="G11810" t="s">
        <v>10892</v>
      </c>
      <c r="H11810">
        <v>11</v>
      </c>
      <c r="I11810" s="17">
        <v>778471</v>
      </c>
      <c r="J11810" s="17">
        <v>0</v>
      </c>
      <c r="K11810" s="17">
        <v>778471</v>
      </c>
      <c r="L11810" s="17">
        <v>544929.7</v>
      </c>
      <c r="M11810" s="17">
        <v>233541.3</v>
      </c>
      <c r="N11810" s="17">
        <v>132266.0502</v>
      </c>
    </row>
    <row r="11811" spans="1:14">
      <c r="A11811" s="16">
        <v>46220</v>
      </c>
      <c r="B11811" t="s">
        <v>11853</v>
      </c>
      <c r="C11811" t="s">
        <v>29</v>
      </c>
      <c r="D11811" t="s">
        <v>30</v>
      </c>
      <c r="E11811" t="s">
        <v>31</v>
      </c>
      <c r="F11811" t="s">
        <v>10891</v>
      </c>
      <c r="G11811" t="s">
        <v>10892</v>
      </c>
      <c r="H11811">
        <v>5</v>
      </c>
      <c r="I11811" s="17">
        <v>103459</v>
      </c>
      <c r="J11811" s="17">
        <v>11380.49</v>
      </c>
      <c r="K11811" s="17">
        <v>92078.50999999999</v>
      </c>
      <c r="L11811" s="17">
        <v>57088.68</v>
      </c>
      <c r="M11811" s="17">
        <v>34989.83</v>
      </c>
      <c r="N11811" s="17">
        <v>60736.1937</v>
      </c>
    </row>
    <row r="11812" spans="1:14">
      <c r="A11812" s="16">
        <v>46220</v>
      </c>
      <c r="B11812" t="s">
        <v>11854</v>
      </c>
      <c r="C11812" t="s">
        <v>15</v>
      </c>
      <c r="D11812" t="s">
        <v>16</v>
      </c>
      <c r="E11812" t="s">
        <v>17</v>
      </c>
      <c r="F11812" t="s">
        <v>10891</v>
      </c>
      <c r="G11812" t="s">
        <v>10892</v>
      </c>
      <c r="H11812">
        <v>2</v>
      </c>
      <c r="I11812" s="17">
        <v>110665</v>
      </c>
      <c r="J11812" s="17">
        <v>7746.55</v>
      </c>
      <c r="K11812" s="17">
        <v>102918.45</v>
      </c>
      <c r="L11812" s="17">
        <v>72042.91</v>
      </c>
      <c r="M11812" s="17">
        <v>30875.54</v>
      </c>
      <c r="N11812" s="17">
        <v>132266.0502</v>
      </c>
    </row>
    <row r="11813" spans="1:14">
      <c r="A11813" s="16">
        <v>46220</v>
      </c>
      <c r="B11813" t="s">
        <v>11855</v>
      </c>
      <c r="C11813" t="s">
        <v>43</v>
      </c>
      <c r="D11813" t="s">
        <v>44</v>
      </c>
      <c r="E11813" t="s">
        <v>31</v>
      </c>
      <c r="F11813" t="s">
        <v>10891</v>
      </c>
      <c r="G11813" t="s">
        <v>10892</v>
      </c>
      <c r="H11813">
        <v>10</v>
      </c>
      <c r="I11813" s="17">
        <v>478340</v>
      </c>
      <c r="J11813" s="17">
        <v>62184.2</v>
      </c>
      <c r="K11813" s="17">
        <v>416155.8</v>
      </c>
      <c r="L11813" s="17">
        <v>258016.6</v>
      </c>
      <c r="M11813" s="17">
        <v>158139.2</v>
      </c>
      <c r="N11813" s="17">
        <v>60736.1937</v>
      </c>
    </row>
    <row r="11814" spans="1:14">
      <c r="A11814" s="16">
        <v>46220</v>
      </c>
      <c r="B11814" t="s">
        <v>11856</v>
      </c>
      <c r="C11814" t="s">
        <v>22</v>
      </c>
      <c r="D11814" t="s">
        <v>23</v>
      </c>
      <c r="E11814" t="s">
        <v>24</v>
      </c>
      <c r="F11814" t="s">
        <v>10891</v>
      </c>
      <c r="G11814" t="s">
        <v>10892</v>
      </c>
      <c r="H11814">
        <v>9</v>
      </c>
      <c r="I11814" s="17">
        <v>648633</v>
      </c>
      <c r="J11814" s="17">
        <v>12972.66</v>
      </c>
      <c r="K11814" s="17">
        <v>635660.34</v>
      </c>
      <c r="L11814" s="17">
        <v>483101.86</v>
      </c>
      <c r="M11814" s="17">
        <v>152558.48</v>
      </c>
      <c r="N11814" s="17">
        <v>135171.8463</v>
      </c>
    </row>
    <row r="11815" spans="1:14">
      <c r="A11815" s="16">
        <v>46220</v>
      </c>
      <c r="B11815" t="s">
        <v>11857</v>
      </c>
      <c r="C11815" t="s">
        <v>15</v>
      </c>
      <c r="D11815" t="s">
        <v>16</v>
      </c>
      <c r="E11815" t="s">
        <v>17</v>
      </c>
      <c r="F11815" t="s">
        <v>10891</v>
      </c>
      <c r="G11815" t="s">
        <v>10892</v>
      </c>
      <c r="H11815">
        <v>12</v>
      </c>
      <c r="I11815" s="17">
        <v>766082</v>
      </c>
      <c r="J11815" s="17">
        <v>0</v>
      </c>
      <c r="K11815" s="17">
        <v>766082</v>
      </c>
      <c r="L11815" s="17">
        <v>536257.4</v>
      </c>
      <c r="M11815" s="17">
        <v>229824.6</v>
      </c>
      <c r="N11815" s="17">
        <v>132266.0502</v>
      </c>
    </row>
    <row r="11816" spans="1:14">
      <c r="A11816" s="16">
        <v>46220</v>
      </c>
      <c r="B11816" t="s">
        <v>11858</v>
      </c>
      <c r="C11816" t="s">
        <v>33</v>
      </c>
      <c r="D11816" t="s">
        <v>34</v>
      </c>
      <c r="E11816" t="s">
        <v>35</v>
      </c>
      <c r="F11816" t="s">
        <v>10891</v>
      </c>
      <c r="G11816" t="s">
        <v>10892</v>
      </c>
      <c r="H11816">
        <v>6</v>
      </c>
      <c r="I11816" s="17">
        <v>187597</v>
      </c>
      <c r="J11816" s="17">
        <v>7503.88</v>
      </c>
      <c r="K11816" s="17">
        <v>180093.12</v>
      </c>
      <c r="L11816" s="17">
        <v>129667.05</v>
      </c>
      <c r="M11816" s="17">
        <v>50426.07</v>
      </c>
      <c r="N11816" s="17">
        <v>197126.0805</v>
      </c>
    </row>
    <row r="11817" spans="1:14">
      <c r="A11817" s="16">
        <v>46220</v>
      </c>
      <c r="B11817" t="s">
        <v>11859</v>
      </c>
      <c r="C11817" t="s">
        <v>43</v>
      </c>
      <c r="D11817" t="s">
        <v>44</v>
      </c>
      <c r="E11817" t="s">
        <v>31</v>
      </c>
      <c r="F11817" t="s">
        <v>10891</v>
      </c>
      <c r="G11817" t="s">
        <v>10892</v>
      </c>
      <c r="H11817">
        <v>7</v>
      </c>
      <c r="I11817" s="17">
        <v>368327</v>
      </c>
      <c r="J11817" s="17">
        <v>14733.08</v>
      </c>
      <c r="K11817" s="17">
        <v>353593.92</v>
      </c>
      <c r="L11817" s="17">
        <v>219228.23</v>
      </c>
      <c r="M11817" s="17">
        <v>134365.69</v>
      </c>
      <c r="N11817" s="17">
        <v>60736.1937</v>
      </c>
    </row>
    <row r="11818" spans="1:14">
      <c r="A11818" s="16">
        <v>46220</v>
      </c>
      <c r="B11818" t="s">
        <v>11860</v>
      </c>
      <c r="C11818" t="s">
        <v>47</v>
      </c>
      <c r="D11818" t="s">
        <v>48</v>
      </c>
      <c r="E11818" t="s">
        <v>35</v>
      </c>
      <c r="F11818" t="s">
        <v>10891</v>
      </c>
      <c r="G11818" t="s">
        <v>10892</v>
      </c>
      <c r="H11818">
        <v>4</v>
      </c>
      <c r="I11818" s="17">
        <v>327515</v>
      </c>
      <c r="J11818" s="17">
        <v>16375.75</v>
      </c>
      <c r="K11818" s="17">
        <v>311139.25</v>
      </c>
      <c r="L11818" s="17">
        <v>224020.26</v>
      </c>
      <c r="M11818" s="17">
        <v>87118.99000000001</v>
      </c>
      <c r="N11818" s="17">
        <v>197126.0805</v>
      </c>
    </row>
    <row r="11819" spans="1:14">
      <c r="A11819" s="16">
        <v>46220</v>
      </c>
      <c r="B11819" t="s">
        <v>11861</v>
      </c>
      <c r="C11819" t="s">
        <v>29</v>
      </c>
      <c r="D11819" t="s">
        <v>30</v>
      </c>
      <c r="E11819" t="s">
        <v>31</v>
      </c>
      <c r="F11819" t="s">
        <v>10891</v>
      </c>
      <c r="G11819" t="s">
        <v>10892</v>
      </c>
      <c r="H11819">
        <v>10</v>
      </c>
      <c r="I11819" s="17">
        <v>739177</v>
      </c>
      <c r="J11819" s="17">
        <v>59134.16</v>
      </c>
      <c r="K11819" s="17">
        <v>680042.84</v>
      </c>
      <c r="L11819" s="17">
        <v>421626.56</v>
      </c>
      <c r="M11819" s="17">
        <v>258416.28</v>
      </c>
      <c r="N11819" s="17">
        <v>60736.1937</v>
      </c>
    </row>
    <row r="11820" spans="1:14">
      <c r="A11820" s="16">
        <v>46220</v>
      </c>
      <c r="B11820" t="s">
        <v>11862</v>
      </c>
      <c r="C11820" t="s">
        <v>22</v>
      </c>
      <c r="D11820" t="s">
        <v>23</v>
      </c>
      <c r="E11820" t="s">
        <v>24</v>
      </c>
      <c r="F11820" t="s">
        <v>10891</v>
      </c>
      <c r="G11820" t="s">
        <v>10892</v>
      </c>
      <c r="H11820">
        <v>12</v>
      </c>
      <c r="I11820" s="17">
        <v>499604</v>
      </c>
      <c r="J11820" s="17">
        <v>9992.08</v>
      </c>
      <c r="K11820" s="17">
        <v>489611.92</v>
      </c>
      <c r="L11820" s="17">
        <v>372105.06</v>
      </c>
      <c r="M11820" s="17">
        <v>117506.86</v>
      </c>
      <c r="N11820" s="17">
        <v>135171.8463</v>
      </c>
    </row>
    <row r="11821" spans="1:14">
      <c r="A11821" s="16">
        <v>46220</v>
      </c>
      <c r="B11821" t="s">
        <v>11863</v>
      </c>
      <c r="C11821" t="s">
        <v>47</v>
      </c>
      <c r="D11821" t="s">
        <v>48</v>
      </c>
      <c r="E11821" t="s">
        <v>35</v>
      </c>
      <c r="F11821" t="s">
        <v>10891</v>
      </c>
      <c r="G11821" t="s">
        <v>10892</v>
      </c>
      <c r="H11821">
        <v>10</v>
      </c>
      <c r="I11821" s="17">
        <v>99513</v>
      </c>
      <c r="J11821" s="17">
        <v>0</v>
      </c>
      <c r="K11821" s="17">
        <v>99513</v>
      </c>
      <c r="L11821" s="17">
        <v>71649.36</v>
      </c>
      <c r="M11821" s="17">
        <v>27863.64</v>
      </c>
      <c r="N11821" s="17">
        <v>197126.0805</v>
      </c>
    </row>
    <row r="11822" spans="1:14">
      <c r="A11822" s="16">
        <v>46220</v>
      </c>
      <c r="B11822" t="s">
        <v>11864</v>
      </c>
      <c r="C11822" t="s">
        <v>22</v>
      </c>
      <c r="D11822" t="s">
        <v>23</v>
      </c>
      <c r="E11822" t="s">
        <v>24</v>
      </c>
      <c r="F11822" t="s">
        <v>10891</v>
      </c>
      <c r="G11822" t="s">
        <v>10892</v>
      </c>
      <c r="H11822">
        <v>7</v>
      </c>
      <c r="I11822" s="17">
        <v>470044</v>
      </c>
      <c r="J11822" s="17">
        <v>32903.08</v>
      </c>
      <c r="K11822" s="17">
        <v>437140.92</v>
      </c>
      <c r="L11822" s="17">
        <v>332227.1</v>
      </c>
      <c r="M11822" s="17">
        <v>104913.82</v>
      </c>
      <c r="N11822" s="17">
        <v>135171.8463</v>
      </c>
    </row>
    <row r="11823" spans="1:14">
      <c r="A11823" s="16">
        <v>46220</v>
      </c>
      <c r="B11823" t="s">
        <v>11865</v>
      </c>
      <c r="C11823" t="s">
        <v>47</v>
      </c>
      <c r="D11823" t="s">
        <v>48</v>
      </c>
      <c r="E11823" t="s">
        <v>35</v>
      </c>
      <c r="F11823" t="s">
        <v>10891</v>
      </c>
      <c r="G11823" t="s">
        <v>10892</v>
      </c>
      <c r="H11823">
        <v>1</v>
      </c>
      <c r="I11823" s="17">
        <v>407573</v>
      </c>
      <c r="J11823" s="17">
        <v>57060.22</v>
      </c>
      <c r="K11823" s="17">
        <v>350512.78</v>
      </c>
      <c r="L11823" s="17">
        <v>252369.2</v>
      </c>
      <c r="M11823" s="17">
        <v>98143.58</v>
      </c>
      <c r="N11823" s="17">
        <v>197126.0805</v>
      </c>
    </row>
    <row r="11824" spans="1:14">
      <c r="A11824" s="16">
        <v>46220</v>
      </c>
      <c r="B11824" t="s">
        <v>11866</v>
      </c>
      <c r="C11824" t="s">
        <v>26</v>
      </c>
      <c r="D11824" t="s">
        <v>27</v>
      </c>
      <c r="E11824" t="s">
        <v>17</v>
      </c>
      <c r="F11824" t="s">
        <v>10891</v>
      </c>
      <c r="G11824" t="s">
        <v>10892</v>
      </c>
      <c r="H11824">
        <v>8</v>
      </c>
      <c r="I11824" s="17">
        <v>832978</v>
      </c>
      <c r="J11824" s="17">
        <v>0</v>
      </c>
      <c r="K11824" s="17">
        <v>832978</v>
      </c>
      <c r="L11824" s="17">
        <v>583084.6</v>
      </c>
      <c r="M11824" s="17">
        <v>249893.4</v>
      </c>
      <c r="N11824" s="17">
        <v>132266.0502</v>
      </c>
    </row>
    <row r="11825" spans="1:14">
      <c r="A11825" s="16">
        <v>46220</v>
      </c>
      <c r="B11825" t="s">
        <v>11867</v>
      </c>
      <c r="C11825" t="s">
        <v>15</v>
      </c>
      <c r="D11825" t="s">
        <v>16</v>
      </c>
      <c r="E11825" t="s">
        <v>17</v>
      </c>
      <c r="F11825" t="s">
        <v>10891</v>
      </c>
      <c r="G11825" t="s">
        <v>10892</v>
      </c>
      <c r="H11825">
        <v>2</v>
      </c>
      <c r="I11825" s="17">
        <v>373998</v>
      </c>
      <c r="J11825" s="17">
        <v>11219.94</v>
      </c>
      <c r="K11825" s="17">
        <v>362778.06</v>
      </c>
      <c r="L11825" s="17">
        <v>253944.64</v>
      </c>
      <c r="M11825" s="17">
        <v>108833.42</v>
      </c>
      <c r="N11825" s="17">
        <v>132266.0502</v>
      </c>
    </row>
    <row r="11826" spans="1:14">
      <c r="A11826" s="16">
        <v>46220</v>
      </c>
      <c r="B11826" t="s">
        <v>11868</v>
      </c>
      <c r="C11826" t="s">
        <v>43</v>
      </c>
      <c r="D11826" t="s">
        <v>44</v>
      </c>
      <c r="E11826" t="s">
        <v>31</v>
      </c>
      <c r="F11826" t="s">
        <v>10891</v>
      </c>
      <c r="G11826" t="s">
        <v>10892</v>
      </c>
      <c r="H11826">
        <v>2</v>
      </c>
      <c r="I11826" s="17">
        <v>837856</v>
      </c>
      <c r="J11826" s="17">
        <v>0</v>
      </c>
      <c r="K11826" s="17">
        <v>837856</v>
      </c>
      <c r="L11826" s="17">
        <v>519470.72</v>
      </c>
      <c r="M11826" s="17">
        <v>318385.28</v>
      </c>
      <c r="N11826" s="17">
        <v>60736.1937</v>
      </c>
    </row>
    <row r="11827" spans="1:14">
      <c r="A11827" s="16">
        <v>46220</v>
      </c>
      <c r="B11827" t="s">
        <v>11869</v>
      </c>
      <c r="C11827" t="s">
        <v>29</v>
      </c>
      <c r="D11827" t="s">
        <v>30</v>
      </c>
      <c r="E11827" t="s">
        <v>31</v>
      </c>
      <c r="F11827" t="s">
        <v>10891</v>
      </c>
      <c r="G11827" t="s">
        <v>10892</v>
      </c>
      <c r="H11827">
        <v>6</v>
      </c>
      <c r="I11827" s="17">
        <v>485407</v>
      </c>
      <c r="J11827" s="17">
        <v>0</v>
      </c>
      <c r="K11827" s="17">
        <v>485407</v>
      </c>
      <c r="L11827" s="17">
        <v>300952.34</v>
      </c>
      <c r="M11827" s="17">
        <v>184454.66</v>
      </c>
      <c r="N11827" s="17">
        <v>60736.1937</v>
      </c>
    </row>
    <row r="11828" spans="1:14">
      <c r="A11828" s="16">
        <v>46220</v>
      </c>
      <c r="B11828" t="s">
        <v>11870</v>
      </c>
      <c r="C11828" t="s">
        <v>43</v>
      </c>
      <c r="D11828" t="s">
        <v>44</v>
      </c>
      <c r="E11828" t="s">
        <v>31</v>
      </c>
      <c r="F11828" t="s">
        <v>10891</v>
      </c>
      <c r="G11828" t="s">
        <v>10892</v>
      </c>
      <c r="H11828">
        <v>3</v>
      </c>
      <c r="I11828" s="17">
        <v>66052</v>
      </c>
      <c r="J11828" s="17">
        <v>3302.6</v>
      </c>
      <c r="K11828" s="17">
        <v>62749.4</v>
      </c>
      <c r="L11828" s="17">
        <v>38904.63</v>
      </c>
      <c r="M11828" s="17">
        <v>23844.77</v>
      </c>
      <c r="N11828" s="17">
        <v>60736.1937</v>
      </c>
    </row>
    <row r="11829" spans="1:14">
      <c r="A11829" s="16">
        <v>46220</v>
      </c>
      <c r="B11829" t="s">
        <v>11871</v>
      </c>
      <c r="C11829" t="s">
        <v>43</v>
      </c>
      <c r="D11829" t="s">
        <v>44</v>
      </c>
      <c r="E11829" t="s">
        <v>31</v>
      </c>
      <c r="F11829" t="s">
        <v>10891</v>
      </c>
      <c r="G11829" t="s">
        <v>10892</v>
      </c>
      <c r="H11829">
        <v>7</v>
      </c>
      <c r="I11829" s="17">
        <v>575077</v>
      </c>
      <c r="J11829" s="17">
        <v>34504.62</v>
      </c>
      <c r="K11829" s="17">
        <v>540572.38</v>
      </c>
      <c r="L11829" s="17">
        <v>335154.88</v>
      </c>
      <c r="M11829" s="17">
        <v>205417.5</v>
      </c>
      <c r="N11829" s="17">
        <v>60736.1937</v>
      </c>
    </row>
    <row r="11830" spans="1:14">
      <c r="A11830" s="16">
        <v>46220</v>
      </c>
      <c r="B11830" t="s">
        <v>11872</v>
      </c>
      <c r="C11830" t="s">
        <v>26</v>
      </c>
      <c r="D11830" t="s">
        <v>27</v>
      </c>
      <c r="E11830" t="s">
        <v>17</v>
      </c>
      <c r="F11830" t="s">
        <v>10891</v>
      </c>
      <c r="G11830" t="s">
        <v>10892</v>
      </c>
      <c r="H11830">
        <v>6</v>
      </c>
      <c r="I11830" s="17">
        <v>226316</v>
      </c>
      <c r="J11830" s="17">
        <v>33947.4</v>
      </c>
      <c r="K11830" s="17">
        <v>192368.6</v>
      </c>
      <c r="L11830" s="17">
        <v>134658.02</v>
      </c>
      <c r="M11830" s="17">
        <v>57710.58</v>
      </c>
      <c r="N11830" s="17">
        <v>132266.0502</v>
      </c>
    </row>
    <row r="11831" spans="1:14">
      <c r="A11831" s="16">
        <v>46220</v>
      </c>
      <c r="B11831" t="s">
        <v>11873</v>
      </c>
      <c r="C11831" t="s">
        <v>43</v>
      </c>
      <c r="D11831" t="s">
        <v>44</v>
      </c>
      <c r="E11831" t="s">
        <v>31</v>
      </c>
      <c r="F11831" t="s">
        <v>10891</v>
      </c>
      <c r="G11831" t="s">
        <v>10892</v>
      </c>
      <c r="H11831">
        <v>6</v>
      </c>
      <c r="I11831" s="17">
        <v>764913</v>
      </c>
      <c r="J11831" s="17">
        <v>0</v>
      </c>
      <c r="K11831" s="17">
        <v>764913</v>
      </c>
      <c r="L11831" s="17">
        <v>474246.06</v>
      </c>
      <c r="M11831" s="17">
        <v>290666.94</v>
      </c>
      <c r="N11831" s="17">
        <v>60736.1937</v>
      </c>
    </row>
    <row r="11832" spans="1:14">
      <c r="A11832" s="16">
        <v>46220</v>
      </c>
      <c r="B11832" t="s">
        <v>11874</v>
      </c>
      <c r="C11832" t="s">
        <v>33</v>
      </c>
      <c r="D11832" t="s">
        <v>34</v>
      </c>
      <c r="E11832" t="s">
        <v>35</v>
      </c>
      <c r="F11832" t="s">
        <v>10891</v>
      </c>
      <c r="G11832" t="s">
        <v>10892</v>
      </c>
      <c r="H11832">
        <v>11</v>
      </c>
      <c r="I11832" s="17">
        <v>818657</v>
      </c>
      <c r="J11832" s="17">
        <v>81865.7</v>
      </c>
      <c r="K11832" s="17">
        <v>736791.3</v>
      </c>
      <c r="L11832" s="17">
        <v>530489.74</v>
      </c>
      <c r="M11832" s="17">
        <v>206301.56</v>
      </c>
      <c r="N11832" s="17">
        <v>197126.0805</v>
      </c>
    </row>
    <row r="11833" spans="1:14">
      <c r="A11833" s="16">
        <v>46220</v>
      </c>
      <c r="B11833" t="s">
        <v>11875</v>
      </c>
      <c r="C11833" t="s">
        <v>15</v>
      </c>
      <c r="D11833" t="s">
        <v>16</v>
      </c>
      <c r="E11833" t="s">
        <v>17</v>
      </c>
      <c r="F11833" t="s">
        <v>10891</v>
      </c>
      <c r="G11833" t="s">
        <v>10892</v>
      </c>
      <c r="H11833">
        <v>4</v>
      </c>
      <c r="I11833" s="17">
        <v>131154</v>
      </c>
      <c r="J11833" s="17">
        <v>0</v>
      </c>
      <c r="K11833" s="17">
        <v>131154</v>
      </c>
      <c r="L11833" s="17">
        <v>91807.8</v>
      </c>
      <c r="M11833" s="17">
        <v>39346.2</v>
      </c>
      <c r="N11833" s="17">
        <v>132266.0502</v>
      </c>
    </row>
    <row r="11834" spans="1:14">
      <c r="A11834" s="16">
        <v>46220</v>
      </c>
      <c r="B11834" t="s">
        <v>11876</v>
      </c>
      <c r="C11834" t="s">
        <v>26</v>
      </c>
      <c r="D11834" t="s">
        <v>27</v>
      </c>
      <c r="E11834" t="s">
        <v>17</v>
      </c>
      <c r="F11834" t="s">
        <v>10891</v>
      </c>
      <c r="G11834" t="s">
        <v>10892</v>
      </c>
      <c r="H11834">
        <v>5</v>
      </c>
      <c r="I11834" s="17">
        <v>526010</v>
      </c>
      <c r="J11834" s="17">
        <v>57861.1</v>
      </c>
      <c r="K11834" s="17">
        <v>468148.9</v>
      </c>
      <c r="L11834" s="17">
        <v>327704.23</v>
      </c>
      <c r="M11834" s="17">
        <v>140444.67</v>
      </c>
      <c r="N11834" s="17">
        <v>132266.0502</v>
      </c>
    </row>
    <row r="11835" spans="1:14">
      <c r="A11835" s="16">
        <v>46220</v>
      </c>
      <c r="B11835" t="s">
        <v>11877</v>
      </c>
      <c r="C11835" t="s">
        <v>47</v>
      </c>
      <c r="D11835" t="s">
        <v>48</v>
      </c>
      <c r="E11835" t="s">
        <v>35</v>
      </c>
      <c r="F11835" t="s">
        <v>10891</v>
      </c>
      <c r="G11835" t="s">
        <v>10892</v>
      </c>
      <c r="H11835">
        <v>7</v>
      </c>
      <c r="I11835" s="17">
        <v>65836</v>
      </c>
      <c r="J11835" s="17">
        <v>5266.88</v>
      </c>
      <c r="K11835" s="17">
        <v>60569.12</v>
      </c>
      <c r="L11835" s="17">
        <v>43609.77</v>
      </c>
      <c r="M11835" s="17">
        <v>16959.35</v>
      </c>
      <c r="N11835" s="17">
        <v>197126.0805</v>
      </c>
    </row>
    <row r="11836" spans="1:14">
      <c r="A11836" s="16">
        <v>46220</v>
      </c>
      <c r="B11836" t="s">
        <v>11878</v>
      </c>
      <c r="C11836" t="s">
        <v>73</v>
      </c>
      <c r="D11836" t="s">
        <v>74</v>
      </c>
      <c r="E11836" t="s">
        <v>24</v>
      </c>
      <c r="F11836" t="s">
        <v>10891</v>
      </c>
      <c r="G11836" t="s">
        <v>10892</v>
      </c>
      <c r="H11836">
        <v>12</v>
      </c>
      <c r="I11836" s="17">
        <v>800931</v>
      </c>
      <c r="J11836" s="17">
        <v>88102.41</v>
      </c>
      <c r="K11836" s="17">
        <v>712828.59</v>
      </c>
      <c r="L11836" s="17">
        <v>541749.73</v>
      </c>
      <c r="M11836" s="17">
        <v>171078.86</v>
      </c>
      <c r="N11836" s="17">
        <v>135171.8463</v>
      </c>
    </row>
    <row r="11837" spans="1:14">
      <c r="A11837" s="16">
        <v>46220</v>
      </c>
      <c r="B11837" t="s">
        <v>11879</v>
      </c>
      <c r="C11837" t="s">
        <v>33</v>
      </c>
      <c r="D11837" t="s">
        <v>34</v>
      </c>
      <c r="E11837" t="s">
        <v>35</v>
      </c>
      <c r="F11837" t="s">
        <v>10891</v>
      </c>
      <c r="G11837" t="s">
        <v>10892</v>
      </c>
      <c r="H11837">
        <v>7</v>
      </c>
      <c r="I11837" s="17">
        <v>323913</v>
      </c>
      <c r="J11837" s="17">
        <v>9717.389999999999</v>
      </c>
      <c r="K11837" s="17">
        <v>314195.61</v>
      </c>
      <c r="L11837" s="17">
        <v>226220.84</v>
      </c>
      <c r="M11837" s="17">
        <v>87974.77</v>
      </c>
      <c r="N11837" s="17">
        <v>197126.0805</v>
      </c>
    </row>
    <row r="11838" spans="1:14">
      <c r="A11838" s="16">
        <v>46220</v>
      </c>
      <c r="B11838" t="s">
        <v>11880</v>
      </c>
      <c r="C11838" t="s">
        <v>29</v>
      </c>
      <c r="D11838" t="s">
        <v>30</v>
      </c>
      <c r="E11838" t="s">
        <v>31</v>
      </c>
      <c r="F11838" t="s">
        <v>10891</v>
      </c>
      <c r="G11838" t="s">
        <v>10892</v>
      </c>
      <c r="H11838">
        <v>4</v>
      </c>
      <c r="I11838" s="17">
        <v>492909</v>
      </c>
      <c r="J11838" s="17">
        <v>34503.63</v>
      </c>
      <c r="K11838" s="17">
        <v>458405.37</v>
      </c>
      <c r="L11838" s="17">
        <v>284211.33</v>
      </c>
      <c r="M11838" s="17">
        <v>174194.04</v>
      </c>
      <c r="N11838" s="17">
        <v>60736.1937</v>
      </c>
    </row>
    <row r="11839" spans="1:14">
      <c r="A11839" s="16">
        <v>46220</v>
      </c>
      <c r="B11839" t="s">
        <v>11881</v>
      </c>
      <c r="C11839" t="s">
        <v>29</v>
      </c>
      <c r="D11839" t="s">
        <v>30</v>
      </c>
      <c r="E11839" t="s">
        <v>31</v>
      </c>
      <c r="F11839" t="s">
        <v>10891</v>
      </c>
      <c r="G11839" t="s">
        <v>10892</v>
      </c>
      <c r="H11839">
        <v>11</v>
      </c>
      <c r="I11839" s="17">
        <v>130284</v>
      </c>
      <c r="J11839" s="17">
        <v>6514.2</v>
      </c>
      <c r="K11839" s="17">
        <v>123769.8</v>
      </c>
      <c r="L11839" s="17">
        <v>76737.28</v>
      </c>
      <c r="M11839" s="17">
        <v>47032.52</v>
      </c>
      <c r="N11839" s="17">
        <v>60736.1937</v>
      </c>
    </row>
    <row r="11840" spans="1:14">
      <c r="A11840" s="16">
        <v>46220</v>
      </c>
      <c r="B11840" t="s">
        <v>11882</v>
      </c>
      <c r="C11840" t="s">
        <v>29</v>
      </c>
      <c r="D11840" t="s">
        <v>30</v>
      </c>
      <c r="E11840" t="s">
        <v>31</v>
      </c>
      <c r="F11840" t="s">
        <v>10891</v>
      </c>
      <c r="G11840" t="s">
        <v>10892</v>
      </c>
      <c r="H11840">
        <v>11</v>
      </c>
      <c r="I11840" s="17">
        <v>549540</v>
      </c>
      <c r="J11840" s="17">
        <v>32972.4</v>
      </c>
      <c r="K11840" s="17">
        <v>516567.6</v>
      </c>
      <c r="L11840" s="17">
        <v>320271.91</v>
      </c>
      <c r="M11840" s="17">
        <v>196295.69</v>
      </c>
      <c r="N11840" s="17">
        <v>60736.1937</v>
      </c>
    </row>
    <row r="11841" spans="1:14">
      <c r="A11841" s="16">
        <v>46220</v>
      </c>
      <c r="B11841" t="s">
        <v>11883</v>
      </c>
      <c r="C11841" t="s">
        <v>33</v>
      </c>
      <c r="D11841" t="s">
        <v>34</v>
      </c>
      <c r="E11841" t="s">
        <v>35</v>
      </c>
      <c r="F11841" t="s">
        <v>10891</v>
      </c>
      <c r="G11841" t="s">
        <v>10892</v>
      </c>
      <c r="H11841">
        <v>5</v>
      </c>
      <c r="I11841" s="17">
        <v>758648</v>
      </c>
      <c r="J11841" s="17">
        <v>53105.36</v>
      </c>
      <c r="K11841" s="17">
        <v>705542.64</v>
      </c>
      <c r="L11841" s="17">
        <v>507990.7</v>
      </c>
      <c r="M11841" s="17">
        <v>197551.94</v>
      </c>
      <c r="N11841" s="17">
        <v>197126.0805</v>
      </c>
    </row>
    <row r="11842" spans="1:14">
      <c r="A11842" s="16">
        <v>46220</v>
      </c>
      <c r="B11842" t="s">
        <v>11884</v>
      </c>
      <c r="C11842" t="s">
        <v>29</v>
      </c>
      <c r="D11842" t="s">
        <v>30</v>
      </c>
      <c r="E11842" t="s">
        <v>31</v>
      </c>
      <c r="F11842" t="s">
        <v>10891</v>
      </c>
      <c r="G11842" t="s">
        <v>10892</v>
      </c>
      <c r="H11842">
        <v>3</v>
      </c>
      <c r="I11842" s="17">
        <v>659510</v>
      </c>
      <c r="J11842" s="17">
        <v>19785.3</v>
      </c>
      <c r="K11842" s="17">
        <v>639724.7</v>
      </c>
      <c r="L11842" s="17">
        <v>396629.31</v>
      </c>
      <c r="M11842" s="17">
        <v>243095.39</v>
      </c>
      <c r="N11842" s="17">
        <v>60736.1937</v>
      </c>
    </row>
    <row r="11843" spans="1:14">
      <c r="A11843" s="16">
        <v>46221</v>
      </c>
      <c r="B11843" t="s">
        <v>11885</v>
      </c>
      <c r="C11843" t="s">
        <v>15</v>
      </c>
      <c r="D11843" t="s">
        <v>16</v>
      </c>
      <c r="E11843" t="s">
        <v>17</v>
      </c>
      <c r="F11843" t="s">
        <v>10891</v>
      </c>
      <c r="G11843" t="s">
        <v>10892</v>
      </c>
      <c r="H11843">
        <v>10</v>
      </c>
      <c r="I11843" s="17">
        <v>591417</v>
      </c>
      <c r="J11843" s="17">
        <v>41399.19</v>
      </c>
      <c r="K11843" s="17">
        <v>550017.8100000001</v>
      </c>
      <c r="L11843" s="17">
        <v>385012.47</v>
      </c>
      <c r="M11843" s="17">
        <v>165005.34</v>
      </c>
      <c r="N11843" s="17">
        <v>132266.0502</v>
      </c>
    </row>
    <row r="11844" spans="1:14">
      <c r="A11844" s="16">
        <v>46221</v>
      </c>
      <c r="B11844" t="s">
        <v>11886</v>
      </c>
      <c r="C11844" t="s">
        <v>73</v>
      </c>
      <c r="D11844" t="s">
        <v>74</v>
      </c>
      <c r="E11844" t="s">
        <v>24</v>
      </c>
      <c r="F11844" t="s">
        <v>10891</v>
      </c>
      <c r="G11844" t="s">
        <v>10892</v>
      </c>
      <c r="H11844">
        <v>12</v>
      </c>
      <c r="I11844" s="17">
        <v>776514</v>
      </c>
      <c r="J11844" s="17">
        <v>77651.39999999999</v>
      </c>
      <c r="K11844" s="17">
        <v>698862.6</v>
      </c>
      <c r="L11844" s="17">
        <v>531135.58</v>
      </c>
      <c r="M11844" s="17">
        <v>167727.02</v>
      </c>
      <c r="N11844" s="17">
        <v>135171.8463</v>
      </c>
    </row>
    <row r="11845" spans="1:14">
      <c r="A11845" s="16">
        <v>46221</v>
      </c>
      <c r="B11845" t="s">
        <v>11887</v>
      </c>
      <c r="C11845" t="s">
        <v>26</v>
      </c>
      <c r="D11845" t="s">
        <v>27</v>
      </c>
      <c r="E11845" t="s">
        <v>17</v>
      </c>
      <c r="F11845" t="s">
        <v>10891</v>
      </c>
      <c r="G11845" t="s">
        <v>10892</v>
      </c>
      <c r="H11845">
        <v>4</v>
      </c>
      <c r="I11845" s="17">
        <v>404836</v>
      </c>
      <c r="J11845" s="17">
        <v>0</v>
      </c>
      <c r="K11845" s="17">
        <v>404836</v>
      </c>
      <c r="L11845" s="17">
        <v>283385.2</v>
      </c>
      <c r="M11845" s="17">
        <v>121450.8</v>
      </c>
      <c r="N11845" s="17">
        <v>132266.0502</v>
      </c>
    </row>
    <row r="11846" spans="1:14">
      <c r="A11846" s="16">
        <v>46221</v>
      </c>
      <c r="B11846" t="s">
        <v>11888</v>
      </c>
      <c r="C11846" t="s">
        <v>47</v>
      </c>
      <c r="D11846" t="s">
        <v>48</v>
      </c>
      <c r="E11846" t="s">
        <v>35</v>
      </c>
      <c r="F11846" t="s">
        <v>10891</v>
      </c>
      <c r="G11846" t="s">
        <v>10892</v>
      </c>
      <c r="H11846">
        <v>3</v>
      </c>
      <c r="I11846" s="17">
        <v>687818</v>
      </c>
      <c r="J11846" s="17">
        <v>48147.26</v>
      </c>
      <c r="K11846" s="17">
        <v>639670.74</v>
      </c>
      <c r="L11846" s="17">
        <v>460562.93</v>
      </c>
      <c r="M11846" s="17">
        <v>179107.81</v>
      </c>
      <c r="N11846" s="17">
        <v>197126.0805</v>
      </c>
    </row>
    <row r="11847" spans="1:14">
      <c r="A11847" s="16">
        <v>46221</v>
      </c>
      <c r="B11847" t="s">
        <v>11889</v>
      </c>
      <c r="C11847" t="s">
        <v>43</v>
      </c>
      <c r="D11847" t="s">
        <v>44</v>
      </c>
      <c r="E11847" t="s">
        <v>31</v>
      </c>
      <c r="F11847" t="s">
        <v>10891</v>
      </c>
      <c r="G11847" t="s">
        <v>10892</v>
      </c>
      <c r="H11847">
        <v>1</v>
      </c>
      <c r="I11847" s="17">
        <v>429150</v>
      </c>
      <c r="J11847" s="17">
        <v>47206.5</v>
      </c>
      <c r="K11847" s="17">
        <v>381943.5</v>
      </c>
      <c r="L11847" s="17">
        <v>236804.97</v>
      </c>
      <c r="M11847" s="17">
        <v>145138.53</v>
      </c>
      <c r="N11847" s="17">
        <v>60736.1937</v>
      </c>
    </row>
    <row r="11848" spans="1:14">
      <c r="A11848" s="16">
        <v>46221</v>
      </c>
      <c r="B11848" t="s">
        <v>11890</v>
      </c>
      <c r="C11848" t="s">
        <v>43</v>
      </c>
      <c r="D11848" t="s">
        <v>44</v>
      </c>
      <c r="E11848" t="s">
        <v>31</v>
      </c>
      <c r="F11848" t="s">
        <v>10891</v>
      </c>
      <c r="G11848" t="s">
        <v>10892</v>
      </c>
      <c r="H11848">
        <v>9</v>
      </c>
      <c r="I11848" s="17">
        <v>532433</v>
      </c>
      <c r="J11848" s="17">
        <v>21297.32</v>
      </c>
      <c r="K11848" s="17">
        <v>511135.68</v>
      </c>
      <c r="L11848" s="17">
        <v>316904.12</v>
      </c>
      <c r="M11848" s="17">
        <v>194231.56</v>
      </c>
      <c r="N11848" s="17">
        <v>60736.1937</v>
      </c>
    </row>
    <row r="11849" spans="1:14">
      <c r="A11849" s="16">
        <v>46221</v>
      </c>
      <c r="B11849" t="s">
        <v>11891</v>
      </c>
      <c r="C11849" t="s">
        <v>22</v>
      </c>
      <c r="D11849" t="s">
        <v>23</v>
      </c>
      <c r="E11849" t="s">
        <v>24</v>
      </c>
      <c r="F11849" t="s">
        <v>10891</v>
      </c>
      <c r="G11849" t="s">
        <v>10892</v>
      </c>
      <c r="H11849">
        <v>6</v>
      </c>
      <c r="I11849" s="17">
        <v>427221</v>
      </c>
      <c r="J11849" s="17">
        <v>0</v>
      </c>
      <c r="K11849" s="17">
        <v>427221</v>
      </c>
      <c r="L11849" s="17">
        <v>324687.96</v>
      </c>
      <c r="M11849" s="17">
        <v>102533.04</v>
      </c>
      <c r="N11849" s="17">
        <v>135171.8463</v>
      </c>
    </row>
    <row r="11850" spans="1:14">
      <c r="A11850" s="16">
        <v>46221</v>
      </c>
      <c r="B11850" t="s">
        <v>11892</v>
      </c>
      <c r="C11850" t="s">
        <v>43</v>
      </c>
      <c r="D11850" t="s">
        <v>44</v>
      </c>
      <c r="E11850" t="s">
        <v>31</v>
      </c>
      <c r="F11850" t="s">
        <v>10891</v>
      </c>
      <c r="G11850" t="s">
        <v>10892</v>
      </c>
      <c r="H11850">
        <v>3</v>
      </c>
      <c r="I11850" s="17">
        <v>803443</v>
      </c>
      <c r="J11850" s="17">
        <v>40172.15</v>
      </c>
      <c r="K11850" s="17">
        <v>763270.85</v>
      </c>
      <c r="L11850" s="17">
        <v>473227.93</v>
      </c>
      <c r="M11850" s="17">
        <v>290042.92</v>
      </c>
      <c r="N11850" s="17">
        <v>60736.1937</v>
      </c>
    </row>
    <row r="11851" spans="1:14">
      <c r="A11851" s="16">
        <v>46221</v>
      </c>
      <c r="B11851" t="s">
        <v>11893</v>
      </c>
      <c r="C11851" t="s">
        <v>47</v>
      </c>
      <c r="D11851" t="s">
        <v>48</v>
      </c>
      <c r="E11851" t="s">
        <v>35</v>
      </c>
      <c r="F11851" t="s">
        <v>10891</v>
      </c>
      <c r="G11851" t="s">
        <v>10892</v>
      </c>
      <c r="H11851">
        <v>10</v>
      </c>
      <c r="I11851" s="17">
        <v>476534</v>
      </c>
      <c r="J11851" s="17">
        <v>0</v>
      </c>
      <c r="K11851" s="17">
        <v>476534</v>
      </c>
      <c r="L11851" s="17">
        <v>343104.48</v>
      </c>
      <c r="M11851" s="17">
        <v>133429.52</v>
      </c>
      <c r="N11851" s="17">
        <v>197126.0805</v>
      </c>
    </row>
    <row r="11852" spans="1:14">
      <c r="A11852" s="16">
        <v>46221</v>
      </c>
      <c r="B11852" t="s">
        <v>11894</v>
      </c>
      <c r="C11852" t="s">
        <v>47</v>
      </c>
      <c r="D11852" t="s">
        <v>48</v>
      </c>
      <c r="E11852" t="s">
        <v>35</v>
      </c>
      <c r="F11852" t="s">
        <v>10891</v>
      </c>
      <c r="G11852" t="s">
        <v>10892</v>
      </c>
      <c r="H11852">
        <v>4</v>
      </c>
      <c r="I11852" s="17">
        <v>79812</v>
      </c>
      <c r="J11852" s="17">
        <v>11971.8</v>
      </c>
      <c r="K11852" s="17">
        <v>67840.2</v>
      </c>
      <c r="L11852" s="17">
        <v>48844.94</v>
      </c>
      <c r="M11852" s="17">
        <v>18995.26</v>
      </c>
      <c r="N11852" s="17">
        <v>197126.0805</v>
      </c>
    </row>
    <row r="11853" spans="1:14">
      <c r="A11853" s="16">
        <v>46221</v>
      </c>
      <c r="B11853" t="s">
        <v>11895</v>
      </c>
      <c r="C11853" t="s">
        <v>29</v>
      </c>
      <c r="D11853" t="s">
        <v>30</v>
      </c>
      <c r="E11853" t="s">
        <v>31</v>
      </c>
      <c r="F11853" t="s">
        <v>10891</v>
      </c>
      <c r="G11853" t="s">
        <v>10892</v>
      </c>
      <c r="H11853">
        <v>5</v>
      </c>
      <c r="I11853" s="17">
        <v>826562</v>
      </c>
      <c r="J11853" s="17">
        <v>66124.96000000001</v>
      </c>
      <c r="K11853" s="17">
        <v>760437.04</v>
      </c>
      <c r="L11853" s="17">
        <v>471470.96</v>
      </c>
      <c r="M11853" s="17">
        <v>288966.08</v>
      </c>
      <c r="N11853" s="17">
        <v>60736.1937</v>
      </c>
    </row>
    <row r="11854" spans="1:14">
      <c r="A11854" s="16">
        <v>46221</v>
      </c>
      <c r="B11854" t="s">
        <v>11896</v>
      </c>
      <c r="C11854" t="s">
        <v>15</v>
      </c>
      <c r="D11854" t="s">
        <v>16</v>
      </c>
      <c r="E11854" t="s">
        <v>17</v>
      </c>
      <c r="F11854" t="s">
        <v>10891</v>
      </c>
      <c r="G11854" t="s">
        <v>10892</v>
      </c>
      <c r="H11854">
        <v>1</v>
      </c>
      <c r="I11854" s="17">
        <v>725374</v>
      </c>
      <c r="J11854" s="17">
        <v>0</v>
      </c>
      <c r="K11854" s="17">
        <v>725374</v>
      </c>
      <c r="L11854" s="17">
        <v>507761.8</v>
      </c>
      <c r="M11854" s="17">
        <v>217612.2</v>
      </c>
      <c r="N11854" s="17">
        <v>132266.0502</v>
      </c>
    </row>
    <row r="11855" spans="1:14">
      <c r="A11855" s="16">
        <v>46221</v>
      </c>
      <c r="B11855" t="s">
        <v>11897</v>
      </c>
      <c r="C11855" t="s">
        <v>73</v>
      </c>
      <c r="D11855" t="s">
        <v>74</v>
      </c>
      <c r="E11855" t="s">
        <v>24</v>
      </c>
      <c r="F11855" t="s">
        <v>10891</v>
      </c>
      <c r="G11855" t="s">
        <v>10892</v>
      </c>
      <c r="H11855">
        <v>12</v>
      </c>
      <c r="I11855" s="17">
        <v>487983</v>
      </c>
      <c r="J11855" s="17">
        <v>29278.98</v>
      </c>
      <c r="K11855" s="17">
        <v>458704.02</v>
      </c>
      <c r="L11855" s="17">
        <v>348615.06</v>
      </c>
      <c r="M11855" s="17">
        <v>110088.96</v>
      </c>
      <c r="N11855" s="17">
        <v>135171.8463</v>
      </c>
    </row>
    <row r="11856" spans="1:14">
      <c r="A11856" s="16">
        <v>46221</v>
      </c>
      <c r="B11856" t="s">
        <v>11898</v>
      </c>
      <c r="C11856" t="s">
        <v>73</v>
      </c>
      <c r="D11856" t="s">
        <v>74</v>
      </c>
      <c r="E11856" t="s">
        <v>24</v>
      </c>
      <c r="F11856" t="s">
        <v>10891</v>
      </c>
      <c r="G11856" t="s">
        <v>10892</v>
      </c>
      <c r="H11856">
        <v>2</v>
      </c>
      <c r="I11856" s="17">
        <v>221179</v>
      </c>
      <c r="J11856" s="17">
        <v>19906.11</v>
      </c>
      <c r="K11856" s="17">
        <v>201272.89</v>
      </c>
      <c r="L11856" s="17">
        <v>152967.4</v>
      </c>
      <c r="M11856" s="17">
        <v>48305.49</v>
      </c>
      <c r="N11856" s="17">
        <v>135171.8463</v>
      </c>
    </row>
    <row r="11857" spans="1:14">
      <c r="A11857" s="16">
        <v>46221</v>
      </c>
      <c r="B11857" t="s">
        <v>11899</v>
      </c>
      <c r="C11857" t="s">
        <v>29</v>
      </c>
      <c r="D11857" t="s">
        <v>30</v>
      </c>
      <c r="E11857" t="s">
        <v>31</v>
      </c>
      <c r="F11857" t="s">
        <v>10891</v>
      </c>
      <c r="G11857" t="s">
        <v>10892</v>
      </c>
      <c r="H11857">
        <v>12</v>
      </c>
      <c r="I11857" s="17">
        <v>45880</v>
      </c>
      <c r="J11857" s="17">
        <v>0</v>
      </c>
      <c r="K11857" s="17">
        <v>45880</v>
      </c>
      <c r="L11857" s="17">
        <v>28445.6</v>
      </c>
      <c r="M11857" s="17">
        <v>17434.4</v>
      </c>
      <c r="N11857" s="17">
        <v>60736.1937</v>
      </c>
    </row>
    <row r="11858" spans="1:14">
      <c r="A11858" s="16">
        <v>46221</v>
      </c>
      <c r="B11858" t="s">
        <v>11900</v>
      </c>
      <c r="C11858" t="s">
        <v>26</v>
      </c>
      <c r="D11858" t="s">
        <v>27</v>
      </c>
      <c r="E11858" t="s">
        <v>17</v>
      </c>
      <c r="F11858" t="s">
        <v>10891</v>
      </c>
      <c r="G11858" t="s">
        <v>10892</v>
      </c>
      <c r="H11858">
        <v>2</v>
      </c>
      <c r="I11858" s="17">
        <v>815670</v>
      </c>
      <c r="J11858" s="17">
        <v>40783.5</v>
      </c>
      <c r="K11858" s="17">
        <v>774886.5</v>
      </c>
      <c r="L11858" s="17">
        <v>542420.55</v>
      </c>
      <c r="M11858" s="17">
        <v>232465.95</v>
      </c>
      <c r="N11858" s="17">
        <v>132266.0502</v>
      </c>
    </row>
    <row r="11859" spans="1:14">
      <c r="A11859" s="16">
        <v>46221</v>
      </c>
      <c r="B11859" t="s">
        <v>11901</v>
      </c>
      <c r="C11859" t="s">
        <v>26</v>
      </c>
      <c r="D11859" t="s">
        <v>27</v>
      </c>
      <c r="E11859" t="s">
        <v>17</v>
      </c>
      <c r="F11859" t="s">
        <v>10891</v>
      </c>
      <c r="G11859" t="s">
        <v>10892</v>
      </c>
      <c r="H11859">
        <v>9</v>
      </c>
      <c r="I11859" s="17">
        <v>766150</v>
      </c>
      <c r="J11859" s="17">
        <v>84276.5</v>
      </c>
      <c r="K11859" s="17">
        <v>681873.5</v>
      </c>
      <c r="L11859" s="17">
        <v>477311.45</v>
      </c>
      <c r="M11859" s="17">
        <v>204562.05</v>
      </c>
      <c r="N11859" s="17">
        <v>132266.0502</v>
      </c>
    </row>
    <row r="11860" spans="1:14">
      <c r="A11860" s="16">
        <v>46221</v>
      </c>
      <c r="B11860" t="s">
        <v>11902</v>
      </c>
      <c r="C11860" t="s">
        <v>33</v>
      </c>
      <c r="D11860" t="s">
        <v>34</v>
      </c>
      <c r="E11860" t="s">
        <v>35</v>
      </c>
      <c r="F11860" t="s">
        <v>10891</v>
      </c>
      <c r="G11860" t="s">
        <v>10892</v>
      </c>
      <c r="H11860">
        <v>12</v>
      </c>
      <c r="I11860" s="17">
        <v>430551</v>
      </c>
      <c r="J11860" s="17">
        <v>0</v>
      </c>
      <c r="K11860" s="17">
        <v>430551</v>
      </c>
      <c r="L11860" s="17">
        <v>309996.72</v>
      </c>
      <c r="M11860" s="17">
        <v>120554.28</v>
      </c>
      <c r="N11860" s="17">
        <v>197126.0805</v>
      </c>
    </row>
    <row r="11861" spans="1:14">
      <c r="A11861" s="16">
        <v>46221</v>
      </c>
      <c r="B11861" t="s">
        <v>11903</v>
      </c>
      <c r="C11861" t="s">
        <v>22</v>
      </c>
      <c r="D11861" t="s">
        <v>23</v>
      </c>
      <c r="E11861" t="s">
        <v>24</v>
      </c>
      <c r="F11861" t="s">
        <v>10891</v>
      </c>
      <c r="G11861" t="s">
        <v>10892</v>
      </c>
      <c r="H11861">
        <v>3</v>
      </c>
      <c r="I11861" s="17">
        <v>250813</v>
      </c>
      <c r="J11861" s="17">
        <v>0</v>
      </c>
      <c r="K11861" s="17">
        <v>250813</v>
      </c>
      <c r="L11861" s="17">
        <v>190617.88</v>
      </c>
      <c r="M11861" s="17">
        <v>60195.12</v>
      </c>
      <c r="N11861" s="17">
        <v>135171.8463</v>
      </c>
    </row>
    <row r="11862" spans="1:14">
      <c r="A11862" s="16">
        <v>46221</v>
      </c>
      <c r="B11862" t="s">
        <v>11904</v>
      </c>
      <c r="C11862" t="s">
        <v>73</v>
      </c>
      <c r="D11862" t="s">
        <v>74</v>
      </c>
      <c r="E11862" t="s">
        <v>24</v>
      </c>
      <c r="F11862" t="s">
        <v>10891</v>
      </c>
      <c r="G11862" t="s">
        <v>10892</v>
      </c>
      <c r="H11862">
        <v>5</v>
      </c>
      <c r="I11862" s="17">
        <v>574898</v>
      </c>
      <c r="J11862" s="17">
        <v>40242.86</v>
      </c>
      <c r="K11862" s="17">
        <v>534655.14</v>
      </c>
      <c r="L11862" s="17">
        <v>406337.91</v>
      </c>
      <c r="M11862" s="17">
        <v>128317.23</v>
      </c>
      <c r="N11862" s="17">
        <v>135171.8463</v>
      </c>
    </row>
    <row r="11863" spans="1:14">
      <c r="A11863" s="16">
        <v>46221</v>
      </c>
      <c r="B11863" t="s">
        <v>11905</v>
      </c>
      <c r="C11863" t="s">
        <v>47</v>
      </c>
      <c r="D11863" t="s">
        <v>48</v>
      </c>
      <c r="E11863" t="s">
        <v>35</v>
      </c>
      <c r="F11863" t="s">
        <v>10891</v>
      </c>
      <c r="G11863" t="s">
        <v>10892</v>
      </c>
      <c r="H11863">
        <v>11</v>
      </c>
      <c r="I11863" s="17">
        <v>665194</v>
      </c>
      <c r="J11863" s="17">
        <v>0</v>
      </c>
      <c r="K11863" s="17">
        <v>665194</v>
      </c>
      <c r="L11863" s="17">
        <v>478939.68</v>
      </c>
      <c r="M11863" s="17">
        <v>186254.32</v>
      </c>
      <c r="N11863" s="17">
        <v>197126.0805</v>
      </c>
    </row>
    <row r="11864" spans="1:14">
      <c r="A11864" s="16">
        <v>46221</v>
      </c>
      <c r="B11864" t="s">
        <v>11906</v>
      </c>
      <c r="C11864" t="s">
        <v>73</v>
      </c>
      <c r="D11864" t="s">
        <v>74</v>
      </c>
      <c r="E11864" t="s">
        <v>24</v>
      </c>
      <c r="F11864" t="s">
        <v>10891</v>
      </c>
      <c r="G11864" t="s">
        <v>10892</v>
      </c>
      <c r="H11864">
        <v>12</v>
      </c>
      <c r="I11864" s="17">
        <v>667934</v>
      </c>
      <c r="J11864" s="17">
        <v>0</v>
      </c>
      <c r="K11864" s="17">
        <v>667934</v>
      </c>
      <c r="L11864" s="17">
        <v>507629.84</v>
      </c>
      <c r="M11864" s="17">
        <v>160304.16</v>
      </c>
      <c r="N11864" s="17">
        <v>135171.8463</v>
      </c>
    </row>
    <row r="11865" spans="1:14">
      <c r="A11865" s="16">
        <v>46221</v>
      </c>
      <c r="B11865" t="s">
        <v>11907</v>
      </c>
      <c r="C11865" t="s">
        <v>22</v>
      </c>
      <c r="D11865" t="s">
        <v>23</v>
      </c>
      <c r="E11865" t="s">
        <v>24</v>
      </c>
      <c r="F11865" t="s">
        <v>10891</v>
      </c>
      <c r="G11865" t="s">
        <v>10892</v>
      </c>
      <c r="H11865">
        <v>9</v>
      </c>
      <c r="I11865" s="17">
        <v>814611</v>
      </c>
      <c r="J11865" s="17">
        <v>32584.44</v>
      </c>
      <c r="K11865" s="17">
        <v>782026.5600000001</v>
      </c>
      <c r="L11865" s="17">
        <v>594340.1899999999</v>
      </c>
      <c r="M11865" s="17">
        <v>187686.37</v>
      </c>
      <c r="N11865" s="17">
        <v>135171.8463</v>
      </c>
    </row>
    <row r="11866" spans="1:14">
      <c r="A11866" s="16">
        <v>46221</v>
      </c>
      <c r="B11866" t="s">
        <v>11908</v>
      </c>
      <c r="C11866" t="s">
        <v>26</v>
      </c>
      <c r="D11866" t="s">
        <v>27</v>
      </c>
      <c r="E11866" t="s">
        <v>17</v>
      </c>
      <c r="F11866" t="s">
        <v>10891</v>
      </c>
      <c r="G11866" t="s">
        <v>10892</v>
      </c>
      <c r="H11866">
        <v>10</v>
      </c>
      <c r="I11866" s="17">
        <v>46524</v>
      </c>
      <c r="J11866" s="17">
        <v>6513.36</v>
      </c>
      <c r="K11866" s="17">
        <v>40010.64</v>
      </c>
      <c r="L11866" s="17">
        <v>28007.45</v>
      </c>
      <c r="M11866" s="17">
        <v>12003.19</v>
      </c>
      <c r="N11866" s="17">
        <v>132266.0502</v>
      </c>
    </row>
    <row r="11867" spans="1:14">
      <c r="A11867" s="16">
        <v>46221</v>
      </c>
      <c r="B11867" t="s">
        <v>11909</v>
      </c>
      <c r="C11867" t="s">
        <v>47</v>
      </c>
      <c r="D11867" t="s">
        <v>48</v>
      </c>
      <c r="E11867" t="s">
        <v>35</v>
      </c>
      <c r="F11867" t="s">
        <v>10891</v>
      </c>
      <c r="G11867" t="s">
        <v>10892</v>
      </c>
      <c r="H11867">
        <v>2</v>
      </c>
      <c r="I11867" s="17">
        <v>397182</v>
      </c>
      <c r="J11867" s="17">
        <v>0</v>
      </c>
      <c r="K11867" s="17">
        <v>397182</v>
      </c>
      <c r="L11867" s="17">
        <v>285971.04</v>
      </c>
      <c r="M11867" s="17">
        <v>111210.96</v>
      </c>
      <c r="N11867" s="17">
        <v>197126.0805</v>
      </c>
    </row>
    <row r="11868" spans="1:14">
      <c r="A11868" s="16">
        <v>46221</v>
      </c>
      <c r="B11868" t="s">
        <v>11910</v>
      </c>
      <c r="C11868" t="s">
        <v>15</v>
      </c>
      <c r="D11868" t="s">
        <v>16</v>
      </c>
      <c r="E11868" t="s">
        <v>17</v>
      </c>
      <c r="F11868" t="s">
        <v>10891</v>
      </c>
      <c r="G11868" t="s">
        <v>10892</v>
      </c>
      <c r="H11868">
        <v>2</v>
      </c>
      <c r="I11868" s="17">
        <v>651483</v>
      </c>
      <c r="J11868" s="17">
        <v>91207.62</v>
      </c>
      <c r="K11868" s="17">
        <v>560275.38</v>
      </c>
      <c r="L11868" s="17">
        <v>392192.77</v>
      </c>
      <c r="M11868" s="17">
        <v>168082.61</v>
      </c>
      <c r="N11868" s="17">
        <v>132266.0502</v>
      </c>
    </row>
    <row r="11869" spans="1:14">
      <c r="A11869" s="16">
        <v>46221</v>
      </c>
      <c r="B11869" t="s">
        <v>11911</v>
      </c>
      <c r="C11869" t="s">
        <v>43</v>
      </c>
      <c r="D11869" t="s">
        <v>44</v>
      </c>
      <c r="E11869" t="s">
        <v>31</v>
      </c>
      <c r="F11869" t="s">
        <v>10891</v>
      </c>
      <c r="G11869" t="s">
        <v>10892</v>
      </c>
      <c r="H11869">
        <v>12</v>
      </c>
      <c r="I11869" s="17">
        <v>226494</v>
      </c>
      <c r="J11869" s="17">
        <v>22649.4</v>
      </c>
      <c r="K11869" s="17">
        <v>203844.6</v>
      </c>
      <c r="L11869" s="17">
        <v>126383.65</v>
      </c>
      <c r="M11869" s="17">
        <v>77460.95</v>
      </c>
      <c r="N11869" s="17">
        <v>60736.1937</v>
      </c>
    </row>
    <row r="11870" spans="1:14">
      <c r="A11870" s="16">
        <v>46221</v>
      </c>
      <c r="B11870" t="s">
        <v>11912</v>
      </c>
      <c r="C11870" t="s">
        <v>47</v>
      </c>
      <c r="D11870" t="s">
        <v>48</v>
      </c>
      <c r="E11870" t="s">
        <v>35</v>
      </c>
      <c r="F11870" t="s">
        <v>10891</v>
      </c>
      <c r="G11870" t="s">
        <v>10892</v>
      </c>
      <c r="H11870">
        <v>10</v>
      </c>
      <c r="I11870" s="17">
        <v>274768</v>
      </c>
      <c r="J11870" s="17">
        <v>13738.4</v>
      </c>
      <c r="K11870" s="17">
        <v>261029.6</v>
      </c>
      <c r="L11870" s="17">
        <v>187941.31</v>
      </c>
      <c r="M11870" s="17">
        <v>73088.28999999999</v>
      </c>
      <c r="N11870" s="17">
        <v>197126.0805</v>
      </c>
    </row>
    <row r="11871" spans="1:14">
      <c r="A11871" s="16">
        <v>46221</v>
      </c>
      <c r="B11871" t="s">
        <v>11913</v>
      </c>
      <c r="C11871" t="s">
        <v>15</v>
      </c>
      <c r="D11871" t="s">
        <v>16</v>
      </c>
      <c r="E11871" t="s">
        <v>17</v>
      </c>
      <c r="F11871" t="s">
        <v>10891</v>
      </c>
      <c r="G11871" t="s">
        <v>10892</v>
      </c>
      <c r="H11871">
        <v>7</v>
      </c>
      <c r="I11871" s="17">
        <v>440093</v>
      </c>
      <c r="J11871" s="17">
        <v>8801.860000000001</v>
      </c>
      <c r="K11871" s="17">
        <v>431291.14</v>
      </c>
      <c r="L11871" s="17">
        <v>301903.8</v>
      </c>
      <c r="M11871" s="17">
        <v>129387.34</v>
      </c>
      <c r="N11871" s="17">
        <v>132266.0502</v>
      </c>
    </row>
    <row r="11872" spans="1:14">
      <c r="A11872" s="16">
        <v>46221</v>
      </c>
      <c r="B11872" t="s">
        <v>11914</v>
      </c>
      <c r="C11872" t="s">
        <v>29</v>
      </c>
      <c r="D11872" t="s">
        <v>30</v>
      </c>
      <c r="E11872" t="s">
        <v>31</v>
      </c>
      <c r="F11872" t="s">
        <v>10891</v>
      </c>
      <c r="G11872" t="s">
        <v>10892</v>
      </c>
      <c r="H11872">
        <v>8</v>
      </c>
      <c r="I11872" s="17">
        <v>401123</v>
      </c>
      <c r="J11872" s="17">
        <v>56157.22</v>
      </c>
      <c r="K11872" s="17">
        <v>344965.78</v>
      </c>
      <c r="L11872" s="17">
        <v>213878.78</v>
      </c>
      <c r="M11872" s="17">
        <v>131087</v>
      </c>
      <c r="N11872" s="17">
        <v>60736.1937</v>
      </c>
    </row>
    <row r="11873" spans="1:14">
      <c r="A11873" s="16">
        <v>46221</v>
      </c>
      <c r="B11873" t="s">
        <v>11915</v>
      </c>
      <c r="C11873" t="s">
        <v>43</v>
      </c>
      <c r="D11873" t="s">
        <v>44</v>
      </c>
      <c r="E11873" t="s">
        <v>31</v>
      </c>
      <c r="F11873" t="s">
        <v>10891</v>
      </c>
      <c r="G11873" t="s">
        <v>10892</v>
      </c>
      <c r="H11873">
        <v>3</v>
      </c>
      <c r="I11873" s="17">
        <v>518122</v>
      </c>
      <c r="J11873" s="17">
        <v>72537.08</v>
      </c>
      <c r="K11873" s="17">
        <v>445584.92</v>
      </c>
      <c r="L11873" s="17">
        <v>276262.65</v>
      </c>
      <c r="M11873" s="17">
        <v>169322.27</v>
      </c>
      <c r="N11873" s="17">
        <v>60736.1937</v>
      </c>
    </row>
    <row r="11874" spans="1:14">
      <c r="A11874" s="16">
        <v>46221</v>
      </c>
      <c r="B11874" t="s">
        <v>11916</v>
      </c>
      <c r="C11874" t="s">
        <v>33</v>
      </c>
      <c r="D11874" t="s">
        <v>34</v>
      </c>
      <c r="E11874" t="s">
        <v>35</v>
      </c>
      <c r="F11874" t="s">
        <v>10891</v>
      </c>
      <c r="G11874" t="s">
        <v>10892</v>
      </c>
      <c r="H11874">
        <v>8</v>
      </c>
      <c r="I11874" s="17">
        <v>327210</v>
      </c>
      <c r="J11874" s="17">
        <v>13088.4</v>
      </c>
      <c r="K11874" s="17">
        <v>314121.6</v>
      </c>
      <c r="L11874" s="17">
        <v>226167.55</v>
      </c>
      <c r="M11874" s="17">
        <v>87954.05</v>
      </c>
      <c r="N11874" s="17">
        <v>197126.0805</v>
      </c>
    </row>
    <row r="11875" spans="1:14">
      <c r="A11875" s="16">
        <v>46221</v>
      </c>
      <c r="B11875" t="s">
        <v>11917</v>
      </c>
      <c r="C11875" t="s">
        <v>22</v>
      </c>
      <c r="D11875" t="s">
        <v>23</v>
      </c>
      <c r="E11875" t="s">
        <v>24</v>
      </c>
      <c r="F11875" t="s">
        <v>10891</v>
      </c>
      <c r="G11875" t="s">
        <v>10892</v>
      </c>
      <c r="H11875">
        <v>12</v>
      </c>
      <c r="I11875" s="17">
        <v>231525</v>
      </c>
      <c r="J11875" s="17">
        <v>11576.25</v>
      </c>
      <c r="K11875" s="17">
        <v>219948.75</v>
      </c>
      <c r="L11875" s="17">
        <v>167161.05</v>
      </c>
      <c r="M11875" s="17">
        <v>52787.7</v>
      </c>
      <c r="N11875" s="17">
        <v>135171.8463</v>
      </c>
    </row>
    <row r="11876" spans="1:14">
      <c r="A11876" s="16">
        <v>46221</v>
      </c>
      <c r="B11876" t="s">
        <v>11918</v>
      </c>
      <c r="C11876" t="s">
        <v>26</v>
      </c>
      <c r="D11876" t="s">
        <v>27</v>
      </c>
      <c r="E11876" t="s">
        <v>17</v>
      </c>
      <c r="F11876" t="s">
        <v>10891</v>
      </c>
      <c r="G11876" t="s">
        <v>10892</v>
      </c>
      <c r="H11876">
        <v>2</v>
      </c>
      <c r="I11876" s="17">
        <v>813242</v>
      </c>
      <c r="J11876" s="17">
        <v>0</v>
      </c>
      <c r="K11876" s="17">
        <v>813242</v>
      </c>
      <c r="L11876" s="17">
        <v>569269.4</v>
      </c>
      <c r="M11876" s="17">
        <v>243972.6</v>
      </c>
      <c r="N11876" s="17">
        <v>132266.0502</v>
      </c>
    </row>
    <row r="11877" spans="1:14">
      <c r="A11877" s="16">
        <v>46221</v>
      </c>
      <c r="B11877" t="s">
        <v>11919</v>
      </c>
      <c r="C11877" t="s">
        <v>47</v>
      </c>
      <c r="D11877" t="s">
        <v>48</v>
      </c>
      <c r="E11877" t="s">
        <v>35</v>
      </c>
      <c r="F11877" t="s">
        <v>10891</v>
      </c>
      <c r="G11877" t="s">
        <v>10892</v>
      </c>
      <c r="H11877">
        <v>10</v>
      </c>
      <c r="I11877" s="17">
        <v>421485</v>
      </c>
      <c r="J11877" s="17">
        <v>0</v>
      </c>
      <c r="K11877" s="17">
        <v>421485</v>
      </c>
      <c r="L11877" s="17">
        <v>303469.2</v>
      </c>
      <c r="M11877" s="17">
        <v>118015.8</v>
      </c>
      <c r="N11877" s="17">
        <v>197126.0805</v>
      </c>
    </row>
    <row r="11878" spans="1:14">
      <c r="A11878" s="16">
        <v>46221</v>
      </c>
      <c r="B11878" t="s">
        <v>11920</v>
      </c>
      <c r="C11878" t="s">
        <v>73</v>
      </c>
      <c r="D11878" t="s">
        <v>74</v>
      </c>
      <c r="E11878" t="s">
        <v>24</v>
      </c>
      <c r="F11878" t="s">
        <v>10891</v>
      </c>
      <c r="G11878" t="s">
        <v>10892</v>
      </c>
      <c r="H11878">
        <v>4</v>
      </c>
      <c r="I11878" s="17">
        <v>132497</v>
      </c>
      <c r="J11878" s="17">
        <v>11924.73</v>
      </c>
      <c r="K11878" s="17">
        <v>120572.27</v>
      </c>
      <c r="L11878" s="17">
        <v>91634.92999999999</v>
      </c>
      <c r="M11878" s="17">
        <v>28937.34</v>
      </c>
      <c r="N11878" s="17">
        <v>135171.8463</v>
      </c>
    </row>
    <row r="11879" spans="1:14">
      <c r="A11879" s="16">
        <v>46221</v>
      </c>
      <c r="B11879" t="s">
        <v>11921</v>
      </c>
      <c r="C11879" t="s">
        <v>73</v>
      </c>
      <c r="D11879" t="s">
        <v>74</v>
      </c>
      <c r="E11879" t="s">
        <v>24</v>
      </c>
      <c r="F11879" t="s">
        <v>10891</v>
      </c>
      <c r="G11879" t="s">
        <v>10892</v>
      </c>
      <c r="H11879">
        <v>7</v>
      </c>
      <c r="I11879" s="17">
        <v>566345</v>
      </c>
      <c r="J11879" s="17">
        <v>84951.75</v>
      </c>
      <c r="K11879" s="17">
        <v>481393.25</v>
      </c>
      <c r="L11879" s="17">
        <v>365858.87</v>
      </c>
      <c r="M11879" s="17">
        <v>115534.38</v>
      </c>
      <c r="N11879" s="17">
        <v>135171.8463</v>
      </c>
    </row>
    <row r="11880" spans="1:14">
      <c r="A11880" s="16">
        <v>46221</v>
      </c>
      <c r="B11880" t="s">
        <v>11922</v>
      </c>
      <c r="C11880" t="s">
        <v>47</v>
      </c>
      <c r="D11880" t="s">
        <v>48</v>
      </c>
      <c r="E11880" t="s">
        <v>35</v>
      </c>
      <c r="F11880" t="s">
        <v>10891</v>
      </c>
      <c r="G11880" t="s">
        <v>10892</v>
      </c>
      <c r="H11880">
        <v>5</v>
      </c>
      <c r="I11880" s="17">
        <v>730761</v>
      </c>
      <c r="J11880" s="17">
        <v>0</v>
      </c>
      <c r="K11880" s="17">
        <v>730761</v>
      </c>
      <c r="L11880" s="17">
        <v>526147.92</v>
      </c>
      <c r="M11880" s="17">
        <v>204613.08</v>
      </c>
      <c r="N11880" s="17">
        <v>197126.0805</v>
      </c>
    </row>
    <row r="11881" spans="1:14">
      <c r="A11881" s="16">
        <v>46221</v>
      </c>
      <c r="B11881" t="s">
        <v>11923</v>
      </c>
      <c r="C11881" t="s">
        <v>15</v>
      </c>
      <c r="D11881" t="s">
        <v>16</v>
      </c>
      <c r="E11881" t="s">
        <v>17</v>
      </c>
      <c r="F11881" t="s">
        <v>10891</v>
      </c>
      <c r="G11881" t="s">
        <v>10892</v>
      </c>
      <c r="H11881">
        <v>1</v>
      </c>
      <c r="I11881" s="17">
        <v>539102</v>
      </c>
      <c r="J11881" s="17">
        <v>0</v>
      </c>
      <c r="K11881" s="17">
        <v>539102</v>
      </c>
      <c r="L11881" s="17">
        <v>377371.4</v>
      </c>
      <c r="M11881" s="17">
        <v>161730.6</v>
      </c>
      <c r="N11881" s="17">
        <v>132266.0502</v>
      </c>
    </row>
    <row r="11882" spans="1:14">
      <c r="A11882" s="16">
        <v>46221</v>
      </c>
      <c r="B11882" t="s">
        <v>11924</v>
      </c>
      <c r="C11882" t="s">
        <v>43</v>
      </c>
      <c r="D11882" t="s">
        <v>44</v>
      </c>
      <c r="E11882" t="s">
        <v>31</v>
      </c>
      <c r="F11882" t="s">
        <v>10891</v>
      </c>
      <c r="G11882" t="s">
        <v>10892</v>
      </c>
      <c r="H11882">
        <v>10</v>
      </c>
      <c r="I11882" s="17">
        <v>727707</v>
      </c>
      <c r="J11882" s="17">
        <v>80047.77</v>
      </c>
      <c r="K11882" s="17">
        <v>647659.23</v>
      </c>
      <c r="L11882" s="17">
        <v>401548.72</v>
      </c>
      <c r="M11882" s="17">
        <v>246110.51</v>
      </c>
      <c r="N11882" s="17">
        <v>60736.1937</v>
      </c>
    </row>
    <row r="11883" spans="1:14">
      <c r="A11883" s="16">
        <v>46221</v>
      </c>
      <c r="B11883" t="s">
        <v>11925</v>
      </c>
      <c r="C11883" t="s">
        <v>29</v>
      </c>
      <c r="D11883" t="s">
        <v>30</v>
      </c>
      <c r="E11883" t="s">
        <v>31</v>
      </c>
      <c r="F11883" t="s">
        <v>10891</v>
      </c>
      <c r="G11883" t="s">
        <v>10892</v>
      </c>
      <c r="H11883">
        <v>2</v>
      </c>
      <c r="I11883" s="17">
        <v>514516</v>
      </c>
      <c r="J11883" s="17">
        <v>46306.44</v>
      </c>
      <c r="K11883" s="17">
        <v>468209.56</v>
      </c>
      <c r="L11883" s="17">
        <v>290289.93</v>
      </c>
      <c r="M11883" s="17">
        <v>177919.63</v>
      </c>
      <c r="N11883" s="17">
        <v>60736.1937</v>
      </c>
    </row>
    <row r="11884" spans="1:14">
      <c r="A11884" s="16">
        <v>46221</v>
      </c>
      <c r="B11884" t="s">
        <v>11926</v>
      </c>
      <c r="C11884" t="s">
        <v>29</v>
      </c>
      <c r="D11884" t="s">
        <v>30</v>
      </c>
      <c r="E11884" t="s">
        <v>31</v>
      </c>
      <c r="F11884" t="s">
        <v>10891</v>
      </c>
      <c r="G11884" t="s">
        <v>10892</v>
      </c>
      <c r="H11884">
        <v>11</v>
      </c>
      <c r="I11884" s="17">
        <v>770338</v>
      </c>
      <c r="J11884" s="17">
        <v>69330.42</v>
      </c>
      <c r="K11884" s="17">
        <v>701007.58</v>
      </c>
      <c r="L11884" s="17">
        <v>434624.7</v>
      </c>
      <c r="M11884" s="17">
        <v>266382.88</v>
      </c>
      <c r="N11884" s="17">
        <v>60736.1937</v>
      </c>
    </row>
    <row r="11885" spans="1:14">
      <c r="A11885" s="16">
        <v>46221</v>
      </c>
      <c r="B11885" t="s">
        <v>11927</v>
      </c>
      <c r="C11885" t="s">
        <v>33</v>
      </c>
      <c r="D11885" t="s">
        <v>34</v>
      </c>
      <c r="E11885" t="s">
        <v>35</v>
      </c>
      <c r="F11885" t="s">
        <v>10891</v>
      </c>
      <c r="G11885" t="s">
        <v>10892</v>
      </c>
      <c r="H11885">
        <v>12</v>
      </c>
      <c r="I11885" s="17">
        <v>276876</v>
      </c>
      <c r="J11885" s="17">
        <v>0</v>
      </c>
      <c r="K11885" s="17">
        <v>276876</v>
      </c>
      <c r="L11885" s="17">
        <v>199350.72</v>
      </c>
      <c r="M11885" s="17">
        <v>77525.28</v>
      </c>
      <c r="N11885" s="17">
        <v>197126.0805</v>
      </c>
    </row>
    <row r="11886" spans="1:14">
      <c r="A11886" s="16">
        <v>46221</v>
      </c>
      <c r="B11886" t="s">
        <v>11928</v>
      </c>
      <c r="C11886" t="s">
        <v>26</v>
      </c>
      <c r="D11886" t="s">
        <v>27</v>
      </c>
      <c r="E11886" t="s">
        <v>17</v>
      </c>
      <c r="F11886" t="s">
        <v>10891</v>
      </c>
      <c r="G11886" t="s">
        <v>10892</v>
      </c>
      <c r="H11886">
        <v>1</v>
      </c>
      <c r="I11886" s="17">
        <v>704790</v>
      </c>
      <c r="J11886" s="17">
        <v>77526.89999999999</v>
      </c>
      <c r="K11886" s="17">
        <v>627263.1</v>
      </c>
      <c r="L11886" s="17">
        <v>439084.17</v>
      </c>
      <c r="M11886" s="17">
        <v>188178.93</v>
      </c>
      <c r="N11886" s="17">
        <v>132266.0502</v>
      </c>
    </row>
    <row r="11887" spans="1:14">
      <c r="A11887" s="16">
        <v>46221</v>
      </c>
      <c r="B11887" t="s">
        <v>11929</v>
      </c>
      <c r="C11887" t="s">
        <v>47</v>
      </c>
      <c r="D11887" t="s">
        <v>48</v>
      </c>
      <c r="E11887" t="s">
        <v>35</v>
      </c>
      <c r="F11887" t="s">
        <v>10891</v>
      </c>
      <c r="G11887" t="s">
        <v>10892</v>
      </c>
      <c r="H11887">
        <v>8</v>
      </c>
      <c r="I11887" s="17">
        <v>629054</v>
      </c>
      <c r="J11887" s="17">
        <v>50324.32</v>
      </c>
      <c r="K11887" s="17">
        <v>578729.6800000001</v>
      </c>
      <c r="L11887" s="17">
        <v>416685.37</v>
      </c>
      <c r="M11887" s="17">
        <v>162044.31</v>
      </c>
      <c r="N11887" s="17">
        <v>197126.0805</v>
      </c>
    </row>
    <row r="11888" spans="1:14">
      <c r="A11888" s="16">
        <v>46221</v>
      </c>
      <c r="B11888" t="s">
        <v>11930</v>
      </c>
      <c r="C11888" t="s">
        <v>43</v>
      </c>
      <c r="D11888" t="s">
        <v>44</v>
      </c>
      <c r="E11888" t="s">
        <v>31</v>
      </c>
      <c r="F11888" t="s">
        <v>10891</v>
      </c>
      <c r="G11888" t="s">
        <v>10892</v>
      </c>
      <c r="H11888">
        <v>9</v>
      </c>
      <c r="I11888" s="17">
        <v>395131</v>
      </c>
      <c r="J11888" s="17">
        <v>0</v>
      </c>
      <c r="K11888" s="17">
        <v>395131</v>
      </c>
      <c r="L11888" s="17">
        <v>244981.22</v>
      </c>
      <c r="M11888" s="17">
        <v>150149.78</v>
      </c>
      <c r="N11888" s="17">
        <v>60736.1937</v>
      </c>
    </row>
    <row r="11889" spans="1:14">
      <c r="A11889" s="16">
        <v>46221</v>
      </c>
      <c r="B11889" t="s">
        <v>11931</v>
      </c>
      <c r="C11889" t="s">
        <v>73</v>
      </c>
      <c r="D11889" t="s">
        <v>74</v>
      </c>
      <c r="E11889" t="s">
        <v>24</v>
      </c>
      <c r="F11889" t="s">
        <v>10891</v>
      </c>
      <c r="G11889" t="s">
        <v>10892</v>
      </c>
      <c r="H11889">
        <v>5</v>
      </c>
      <c r="I11889" s="17">
        <v>57530</v>
      </c>
      <c r="J11889" s="17">
        <v>0</v>
      </c>
      <c r="K11889" s="17">
        <v>57530</v>
      </c>
      <c r="L11889" s="17">
        <v>43722.8</v>
      </c>
      <c r="M11889" s="17">
        <v>13807.2</v>
      </c>
      <c r="N11889" s="17">
        <v>135171.8463</v>
      </c>
    </row>
    <row r="11890" spans="1:14">
      <c r="A11890" s="16">
        <v>46221</v>
      </c>
      <c r="B11890" t="s">
        <v>11932</v>
      </c>
      <c r="C11890" t="s">
        <v>43</v>
      </c>
      <c r="D11890" t="s">
        <v>44</v>
      </c>
      <c r="E11890" t="s">
        <v>31</v>
      </c>
      <c r="F11890" t="s">
        <v>10891</v>
      </c>
      <c r="G11890" t="s">
        <v>10892</v>
      </c>
      <c r="H11890">
        <v>12</v>
      </c>
      <c r="I11890" s="17">
        <v>190645</v>
      </c>
      <c r="J11890" s="17">
        <v>19064.5</v>
      </c>
      <c r="K11890" s="17">
        <v>171580.5</v>
      </c>
      <c r="L11890" s="17">
        <v>106379.91</v>
      </c>
      <c r="M11890" s="17">
        <v>65200.59</v>
      </c>
      <c r="N11890" s="17">
        <v>60736.1937</v>
      </c>
    </row>
    <row r="11891" spans="1:14">
      <c r="A11891" s="16">
        <v>46221</v>
      </c>
      <c r="B11891" t="s">
        <v>11933</v>
      </c>
      <c r="C11891" t="s">
        <v>29</v>
      </c>
      <c r="D11891" t="s">
        <v>30</v>
      </c>
      <c r="E11891" t="s">
        <v>31</v>
      </c>
      <c r="F11891" t="s">
        <v>10891</v>
      </c>
      <c r="G11891" t="s">
        <v>10892</v>
      </c>
      <c r="H11891">
        <v>2</v>
      </c>
      <c r="I11891" s="17">
        <v>156763</v>
      </c>
      <c r="J11891" s="17">
        <v>9405.780000000001</v>
      </c>
      <c r="K11891" s="17">
        <v>147357.22</v>
      </c>
      <c r="L11891" s="17">
        <v>91361.48</v>
      </c>
      <c r="M11891" s="17">
        <v>55995.74</v>
      </c>
      <c r="N11891" s="17">
        <v>60736.1937</v>
      </c>
    </row>
    <row r="11892" spans="1:14">
      <c r="A11892" s="16">
        <v>46221</v>
      </c>
      <c r="B11892" t="s">
        <v>11934</v>
      </c>
      <c r="C11892" t="s">
        <v>22</v>
      </c>
      <c r="D11892" t="s">
        <v>23</v>
      </c>
      <c r="E11892" t="s">
        <v>24</v>
      </c>
      <c r="F11892" t="s">
        <v>10891</v>
      </c>
      <c r="G11892" t="s">
        <v>10892</v>
      </c>
      <c r="H11892">
        <v>7</v>
      </c>
      <c r="I11892" s="17">
        <v>409118</v>
      </c>
      <c r="J11892" s="17">
        <v>53185.34</v>
      </c>
      <c r="K11892" s="17">
        <v>355932.66</v>
      </c>
      <c r="L11892" s="17">
        <v>270508.82</v>
      </c>
      <c r="M11892" s="17">
        <v>85423.84</v>
      </c>
      <c r="N11892" s="17">
        <v>135171.8463</v>
      </c>
    </row>
    <row r="11893" spans="1:14">
      <c r="A11893" s="16">
        <v>46221</v>
      </c>
      <c r="B11893" t="s">
        <v>11935</v>
      </c>
      <c r="C11893" t="s">
        <v>47</v>
      </c>
      <c r="D11893" t="s">
        <v>48</v>
      </c>
      <c r="E11893" t="s">
        <v>35</v>
      </c>
      <c r="F11893" t="s">
        <v>10891</v>
      </c>
      <c r="G11893" t="s">
        <v>10892</v>
      </c>
      <c r="H11893">
        <v>9</v>
      </c>
      <c r="I11893" s="17">
        <v>626826</v>
      </c>
      <c r="J11893" s="17">
        <v>50146.08</v>
      </c>
      <c r="K11893" s="17">
        <v>576679.92</v>
      </c>
      <c r="L11893" s="17">
        <v>415209.54</v>
      </c>
      <c r="M11893" s="17">
        <v>161470.38</v>
      </c>
      <c r="N11893" s="17">
        <v>197126.0805</v>
      </c>
    </row>
    <row r="11894" spans="1:14">
      <c r="A11894" s="16">
        <v>46221</v>
      </c>
      <c r="B11894" t="s">
        <v>11936</v>
      </c>
      <c r="C11894" t="s">
        <v>15</v>
      </c>
      <c r="D11894" t="s">
        <v>16</v>
      </c>
      <c r="E11894" t="s">
        <v>17</v>
      </c>
      <c r="F11894" t="s">
        <v>10891</v>
      </c>
      <c r="G11894" t="s">
        <v>10892</v>
      </c>
      <c r="H11894">
        <v>7</v>
      </c>
      <c r="I11894" s="17">
        <v>613151</v>
      </c>
      <c r="J11894" s="17">
        <v>42920.57</v>
      </c>
      <c r="K11894" s="17">
        <v>570230.4300000001</v>
      </c>
      <c r="L11894" s="17">
        <v>399161.3</v>
      </c>
      <c r="M11894" s="17">
        <v>171069.13</v>
      </c>
      <c r="N11894" s="17">
        <v>132266.0502</v>
      </c>
    </row>
    <row r="11895" spans="1:14">
      <c r="A11895" s="16">
        <v>46221</v>
      </c>
      <c r="B11895" t="s">
        <v>11937</v>
      </c>
      <c r="C11895" t="s">
        <v>29</v>
      </c>
      <c r="D11895" t="s">
        <v>30</v>
      </c>
      <c r="E11895" t="s">
        <v>31</v>
      </c>
      <c r="F11895" t="s">
        <v>10891</v>
      </c>
      <c r="G11895" t="s">
        <v>10892</v>
      </c>
      <c r="H11895">
        <v>10</v>
      </c>
      <c r="I11895" s="17">
        <v>459375</v>
      </c>
      <c r="J11895" s="17">
        <v>27562.5</v>
      </c>
      <c r="K11895" s="17">
        <v>431812.5</v>
      </c>
      <c r="L11895" s="17">
        <v>267723.75</v>
      </c>
      <c r="M11895" s="17">
        <v>164088.75</v>
      </c>
      <c r="N11895" s="17">
        <v>60736.1937</v>
      </c>
    </row>
    <row r="11896" spans="1:14">
      <c r="A11896" s="16">
        <v>46221</v>
      </c>
      <c r="B11896" t="s">
        <v>11938</v>
      </c>
      <c r="C11896" t="s">
        <v>15</v>
      </c>
      <c r="D11896" t="s">
        <v>16</v>
      </c>
      <c r="E11896" t="s">
        <v>17</v>
      </c>
      <c r="F11896" t="s">
        <v>10891</v>
      </c>
      <c r="G11896" t="s">
        <v>10892</v>
      </c>
      <c r="H11896">
        <v>7</v>
      </c>
      <c r="I11896" s="17">
        <v>116433</v>
      </c>
      <c r="J11896" s="17">
        <v>0</v>
      </c>
      <c r="K11896" s="17">
        <v>116433</v>
      </c>
      <c r="L11896" s="17">
        <v>81503.10000000001</v>
      </c>
      <c r="M11896" s="17">
        <v>34929.9</v>
      </c>
      <c r="N11896" s="17">
        <v>132266.0502</v>
      </c>
    </row>
    <row r="11897" spans="1:14">
      <c r="A11897" s="16">
        <v>46221</v>
      </c>
      <c r="B11897" t="s">
        <v>11939</v>
      </c>
      <c r="C11897" t="s">
        <v>47</v>
      </c>
      <c r="D11897" t="s">
        <v>48</v>
      </c>
      <c r="E11897" t="s">
        <v>35</v>
      </c>
      <c r="F11897" t="s">
        <v>10891</v>
      </c>
      <c r="G11897" t="s">
        <v>10892</v>
      </c>
      <c r="H11897">
        <v>9</v>
      </c>
      <c r="I11897" s="17">
        <v>722676</v>
      </c>
      <c r="J11897" s="17">
        <v>0</v>
      </c>
      <c r="K11897" s="17">
        <v>722676</v>
      </c>
      <c r="L11897" s="17">
        <v>520326.72</v>
      </c>
      <c r="M11897" s="17">
        <v>202349.28</v>
      </c>
      <c r="N11897" s="17">
        <v>197126.0805</v>
      </c>
    </row>
    <row r="11898" spans="1:14">
      <c r="A11898" s="16">
        <v>46221</v>
      </c>
      <c r="B11898" t="s">
        <v>11940</v>
      </c>
      <c r="C11898" t="s">
        <v>43</v>
      </c>
      <c r="D11898" t="s">
        <v>44</v>
      </c>
      <c r="E11898" t="s">
        <v>31</v>
      </c>
      <c r="F11898" t="s">
        <v>10891</v>
      </c>
      <c r="G11898" t="s">
        <v>10892</v>
      </c>
      <c r="H11898">
        <v>5</v>
      </c>
      <c r="I11898" s="17">
        <v>220432</v>
      </c>
      <c r="J11898" s="17">
        <v>0</v>
      </c>
      <c r="K11898" s="17">
        <v>220432</v>
      </c>
      <c r="L11898" s="17">
        <v>136667.84</v>
      </c>
      <c r="M11898" s="17">
        <v>83764.16</v>
      </c>
      <c r="N11898" s="17">
        <v>60736.1937</v>
      </c>
    </row>
    <row r="11899" spans="1:14">
      <c r="A11899" s="16">
        <v>46221</v>
      </c>
      <c r="B11899" t="s">
        <v>11941</v>
      </c>
      <c r="C11899" t="s">
        <v>26</v>
      </c>
      <c r="D11899" t="s">
        <v>27</v>
      </c>
      <c r="E11899" t="s">
        <v>17</v>
      </c>
      <c r="F11899" t="s">
        <v>10891</v>
      </c>
      <c r="G11899" t="s">
        <v>10892</v>
      </c>
      <c r="H11899">
        <v>3</v>
      </c>
      <c r="I11899" s="17">
        <v>721594</v>
      </c>
      <c r="J11899" s="17">
        <v>64943.46</v>
      </c>
      <c r="K11899" s="17">
        <v>656650.54</v>
      </c>
      <c r="L11899" s="17">
        <v>459655.38</v>
      </c>
      <c r="M11899" s="17">
        <v>196995.16</v>
      </c>
      <c r="N11899" s="17">
        <v>132266.0502</v>
      </c>
    </row>
    <row r="11900" spans="1:14">
      <c r="A11900" s="16">
        <v>46221</v>
      </c>
      <c r="B11900" t="s">
        <v>11942</v>
      </c>
      <c r="C11900" t="s">
        <v>26</v>
      </c>
      <c r="D11900" t="s">
        <v>27</v>
      </c>
      <c r="E11900" t="s">
        <v>17</v>
      </c>
      <c r="F11900" t="s">
        <v>10891</v>
      </c>
      <c r="G11900" t="s">
        <v>10892</v>
      </c>
      <c r="H11900">
        <v>12</v>
      </c>
      <c r="I11900" s="17">
        <v>585826</v>
      </c>
      <c r="J11900" s="17">
        <v>52724.34</v>
      </c>
      <c r="K11900" s="17">
        <v>533101.66</v>
      </c>
      <c r="L11900" s="17">
        <v>373171.16</v>
      </c>
      <c r="M11900" s="17">
        <v>159930.5</v>
      </c>
      <c r="N11900" s="17">
        <v>132266.0502</v>
      </c>
    </row>
    <row r="11901" spans="1:14">
      <c r="A11901" s="16">
        <v>46221</v>
      </c>
      <c r="B11901" t="s">
        <v>11943</v>
      </c>
      <c r="C11901" t="s">
        <v>73</v>
      </c>
      <c r="D11901" t="s">
        <v>74</v>
      </c>
      <c r="E11901" t="s">
        <v>24</v>
      </c>
      <c r="F11901" t="s">
        <v>10891</v>
      </c>
      <c r="G11901" t="s">
        <v>10892</v>
      </c>
      <c r="H11901">
        <v>5</v>
      </c>
      <c r="I11901" s="17">
        <v>473842</v>
      </c>
      <c r="J11901" s="17">
        <v>14215.26</v>
      </c>
      <c r="K11901" s="17">
        <v>459626.74</v>
      </c>
      <c r="L11901" s="17">
        <v>349316.32</v>
      </c>
      <c r="M11901" s="17">
        <v>110310.42</v>
      </c>
      <c r="N11901" s="17">
        <v>135171.8463</v>
      </c>
    </row>
    <row r="11902" spans="1:14">
      <c r="A11902" s="16">
        <v>46221</v>
      </c>
      <c r="B11902" t="s">
        <v>11944</v>
      </c>
      <c r="C11902" t="s">
        <v>47</v>
      </c>
      <c r="D11902" t="s">
        <v>48</v>
      </c>
      <c r="E11902" t="s">
        <v>35</v>
      </c>
      <c r="F11902" t="s">
        <v>10891</v>
      </c>
      <c r="G11902" t="s">
        <v>10892</v>
      </c>
      <c r="H11902">
        <v>4</v>
      </c>
      <c r="I11902" s="17">
        <v>528046</v>
      </c>
      <c r="J11902" s="17">
        <v>63365.52</v>
      </c>
      <c r="K11902" s="17">
        <v>464680.48</v>
      </c>
      <c r="L11902" s="17">
        <v>334569.95</v>
      </c>
      <c r="M11902" s="17">
        <v>130110.53</v>
      </c>
      <c r="N11902" s="17">
        <v>197126.0805</v>
      </c>
    </row>
    <row r="11903" spans="1:14">
      <c r="A11903" s="16">
        <v>46221</v>
      </c>
      <c r="B11903" t="s">
        <v>11945</v>
      </c>
      <c r="C11903" t="s">
        <v>47</v>
      </c>
      <c r="D11903" t="s">
        <v>48</v>
      </c>
      <c r="E11903" t="s">
        <v>35</v>
      </c>
      <c r="F11903" t="s">
        <v>10891</v>
      </c>
      <c r="G11903" t="s">
        <v>10892</v>
      </c>
      <c r="H11903">
        <v>3</v>
      </c>
      <c r="I11903" s="17">
        <v>740044</v>
      </c>
      <c r="J11903" s="17">
        <v>0</v>
      </c>
      <c r="K11903" s="17">
        <v>740044</v>
      </c>
      <c r="L11903" s="17">
        <v>532831.6800000001</v>
      </c>
      <c r="M11903" s="17">
        <v>207212.32</v>
      </c>
      <c r="N11903" s="17">
        <v>197126.0805</v>
      </c>
    </row>
    <row r="11904" spans="1:14">
      <c r="A11904" s="16">
        <v>46221</v>
      </c>
      <c r="B11904" t="s">
        <v>11946</v>
      </c>
      <c r="C11904" t="s">
        <v>73</v>
      </c>
      <c r="D11904" t="s">
        <v>74</v>
      </c>
      <c r="E11904" t="s">
        <v>24</v>
      </c>
      <c r="F11904" t="s">
        <v>10891</v>
      </c>
      <c r="G11904" t="s">
        <v>10892</v>
      </c>
      <c r="H11904">
        <v>11</v>
      </c>
      <c r="I11904" s="17">
        <v>676993</v>
      </c>
      <c r="J11904" s="17">
        <v>0</v>
      </c>
      <c r="K11904" s="17">
        <v>676993</v>
      </c>
      <c r="L11904" s="17">
        <v>514514.68</v>
      </c>
      <c r="M11904" s="17">
        <v>162478.32</v>
      </c>
      <c r="N11904" s="17">
        <v>135171.8463</v>
      </c>
    </row>
    <row r="11905" spans="1:14">
      <c r="A11905" s="16">
        <v>46221</v>
      </c>
      <c r="B11905" t="s">
        <v>11947</v>
      </c>
      <c r="C11905" t="s">
        <v>47</v>
      </c>
      <c r="D11905" t="s">
        <v>48</v>
      </c>
      <c r="E11905" t="s">
        <v>35</v>
      </c>
      <c r="F11905" t="s">
        <v>10891</v>
      </c>
      <c r="G11905" t="s">
        <v>10892</v>
      </c>
      <c r="H11905">
        <v>12</v>
      </c>
      <c r="I11905" s="17">
        <v>259707</v>
      </c>
      <c r="J11905" s="17">
        <v>36358.98</v>
      </c>
      <c r="K11905" s="17">
        <v>223348.02</v>
      </c>
      <c r="L11905" s="17">
        <v>160810.57</v>
      </c>
      <c r="M11905" s="17">
        <v>62537.45</v>
      </c>
      <c r="N11905" s="17">
        <v>197126.0805</v>
      </c>
    </row>
    <row r="11906" spans="1:14">
      <c r="A11906" s="16">
        <v>46221</v>
      </c>
      <c r="B11906" t="s">
        <v>11948</v>
      </c>
      <c r="C11906" t="s">
        <v>33</v>
      </c>
      <c r="D11906" t="s">
        <v>34</v>
      </c>
      <c r="E11906" t="s">
        <v>35</v>
      </c>
      <c r="F11906" t="s">
        <v>10891</v>
      </c>
      <c r="G11906" t="s">
        <v>10892</v>
      </c>
      <c r="H11906">
        <v>6</v>
      </c>
      <c r="I11906" s="17">
        <v>227294</v>
      </c>
      <c r="J11906" s="17">
        <v>29548.22</v>
      </c>
      <c r="K11906" s="17">
        <v>197745.78</v>
      </c>
      <c r="L11906" s="17">
        <v>142376.96</v>
      </c>
      <c r="M11906" s="17">
        <v>55368.82</v>
      </c>
      <c r="N11906" s="17">
        <v>197126.0805</v>
      </c>
    </row>
    <row r="11907" spans="1:14">
      <c r="A11907" s="16">
        <v>46221</v>
      </c>
      <c r="B11907" t="s">
        <v>11949</v>
      </c>
      <c r="C11907" t="s">
        <v>47</v>
      </c>
      <c r="D11907" t="s">
        <v>48</v>
      </c>
      <c r="E11907" t="s">
        <v>35</v>
      </c>
      <c r="F11907" t="s">
        <v>10891</v>
      </c>
      <c r="G11907" t="s">
        <v>10892</v>
      </c>
      <c r="H11907">
        <v>6</v>
      </c>
      <c r="I11907" s="17">
        <v>46249</v>
      </c>
      <c r="J11907" s="17">
        <v>5087.39</v>
      </c>
      <c r="K11907" s="17">
        <v>41161.61</v>
      </c>
      <c r="L11907" s="17">
        <v>29636.36</v>
      </c>
      <c r="M11907" s="17">
        <v>11525.25</v>
      </c>
      <c r="N11907" s="17">
        <v>197126.0805</v>
      </c>
    </row>
    <row r="11908" spans="1:14">
      <c r="A11908" s="16">
        <v>46221</v>
      </c>
      <c r="B11908" t="s">
        <v>11950</v>
      </c>
      <c r="C11908" t="s">
        <v>43</v>
      </c>
      <c r="D11908" t="s">
        <v>44</v>
      </c>
      <c r="E11908" t="s">
        <v>31</v>
      </c>
      <c r="F11908" t="s">
        <v>10891</v>
      </c>
      <c r="G11908" t="s">
        <v>10892</v>
      </c>
      <c r="H11908">
        <v>7</v>
      </c>
      <c r="I11908" s="17">
        <v>306112</v>
      </c>
      <c r="J11908" s="17">
        <v>18366.72</v>
      </c>
      <c r="K11908" s="17">
        <v>287745.28</v>
      </c>
      <c r="L11908" s="17">
        <v>178402.07</v>
      </c>
      <c r="M11908" s="17">
        <v>109343.21</v>
      </c>
      <c r="N11908" s="17">
        <v>60736.1937</v>
      </c>
    </row>
    <row r="11909" spans="1:14">
      <c r="A11909" s="16">
        <v>46221</v>
      </c>
      <c r="B11909" t="s">
        <v>11951</v>
      </c>
      <c r="C11909" t="s">
        <v>26</v>
      </c>
      <c r="D11909" t="s">
        <v>27</v>
      </c>
      <c r="E11909" t="s">
        <v>17</v>
      </c>
      <c r="F11909" t="s">
        <v>10891</v>
      </c>
      <c r="G11909" t="s">
        <v>10892</v>
      </c>
      <c r="H11909">
        <v>6</v>
      </c>
      <c r="I11909" s="17">
        <v>546548</v>
      </c>
      <c r="J11909" s="17">
        <v>54654.8</v>
      </c>
      <c r="K11909" s="17">
        <v>491893.2</v>
      </c>
      <c r="L11909" s="17">
        <v>344325.24</v>
      </c>
      <c r="M11909" s="17">
        <v>147567.96</v>
      </c>
      <c r="N11909" s="17">
        <v>132266.0502</v>
      </c>
    </row>
    <row r="11910" spans="1:14">
      <c r="A11910" s="16">
        <v>46221</v>
      </c>
      <c r="B11910" t="s">
        <v>11952</v>
      </c>
      <c r="C11910" t="s">
        <v>26</v>
      </c>
      <c r="D11910" t="s">
        <v>27</v>
      </c>
      <c r="E11910" t="s">
        <v>17</v>
      </c>
      <c r="F11910" t="s">
        <v>10891</v>
      </c>
      <c r="G11910" t="s">
        <v>10892</v>
      </c>
      <c r="H11910">
        <v>2</v>
      </c>
      <c r="I11910" s="17">
        <v>499183</v>
      </c>
      <c r="J11910" s="17">
        <v>74877.45</v>
      </c>
      <c r="K11910" s="17">
        <v>424305.55</v>
      </c>
      <c r="L11910" s="17">
        <v>297013.88</v>
      </c>
      <c r="M11910" s="17">
        <v>127291.67</v>
      </c>
      <c r="N11910" s="17">
        <v>132266.0502</v>
      </c>
    </row>
    <row r="11911" spans="1:14">
      <c r="A11911" s="16">
        <v>46221</v>
      </c>
      <c r="B11911" t="s">
        <v>11953</v>
      </c>
      <c r="C11911" t="s">
        <v>47</v>
      </c>
      <c r="D11911" t="s">
        <v>48</v>
      </c>
      <c r="E11911" t="s">
        <v>35</v>
      </c>
      <c r="F11911" t="s">
        <v>10891</v>
      </c>
      <c r="G11911" t="s">
        <v>10892</v>
      </c>
      <c r="H11911">
        <v>10</v>
      </c>
      <c r="I11911" s="17">
        <v>838456</v>
      </c>
      <c r="J11911" s="17">
        <v>0</v>
      </c>
      <c r="K11911" s="17">
        <v>838456</v>
      </c>
      <c r="L11911" s="17">
        <v>603688.3199999999</v>
      </c>
      <c r="M11911" s="17">
        <v>234767.68</v>
      </c>
      <c r="N11911" s="17">
        <v>197126.0805</v>
      </c>
    </row>
    <row r="11912" spans="1:14">
      <c r="A11912" s="16">
        <v>46221</v>
      </c>
      <c r="B11912" t="s">
        <v>11954</v>
      </c>
      <c r="C11912" t="s">
        <v>73</v>
      </c>
      <c r="D11912" t="s">
        <v>74</v>
      </c>
      <c r="E11912" t="s">
        <v>24</v>
      </c>
      <c r="F11912" t="s">
        <v>10891</v>
      </c>
      <c r="G11912" t="s">
        <v>10892</v>
      </c>
      <c r="H11912">
        <v>12</v>
      </c>
      <c r="I11912" s="17">
        <v>172357</v>
      </c>
      <c r="J11912" s="17">
        <v>15512.13</v>
      </c>
      <c r="K11912" s="17">
        <v>156844.87</v>
      </c>
      <c r="L11912" s="17">
        <v>119202.1</v>
      </c>
      <c r="M11912" s="17">
        <v>37642.77</v>
      </c>
      <c r="N11912" s="17">
        <v>135171.8463</v>
      </c>
    </row>
    <row r="11913" spans="1:14">
      <c r="A11913" s="16">
        <v>46221</v>
      </c>
      <c r="B11913" t="s">
        <v>11955</v>
      </c>
      <c r="C11913" t="s">
        <v>33</v>
      </c>
      <c r="D11913" t="s">
        <v>34</v>
      </c>
      <c r="E11913" t="s">
        <v>35</v>
      </c>
      <c r="F11913" t="s">
        <v>10891</v>
      </c>
      <c r="G11913" t="s">
        <v>10892</v>
      </c>
      <c r="H11913">
        <v>5</v>
      </c>
      <c r="I11913" s="17">
        <v>197309</v>
      </c>
      <c r="J11913" s="17">
        <v>9865.450000000001</v>
      </c>
      <c r="K11913" s="17">
        <v>187443.55</v>
      </c>
      <c r="L11913" s="17">
        <v>134959.36</v>
      </c>
      <c r="M11913" s="17">
        <v>52484.19</v>
      </c>
      <c r="N11913" s="17">
        <v>197126.0805</v>
      </c>
    </row>
    <row r="11914" spans="1:14">
      <c r="A11914" s="16">
        <v>46221</v>
      </c>
      <c r="B11914" t="s">
        <v>11956</v>
      </c>
      <c r="C11914" t="s">
        <v>43</v>
      </c>
      <c r="D11914" t="s">
        <v>44</v>
      </c>
      <c r="E11914" t="s">
        <v>31</v>
      </c>
      <c r="F11914" t="s">
        <v>10891</v>
      </c>
      <c r="G11914" t="s">
        <v>10892</v>
      </c>
      <c r="H11914">
        <v>8</v>
      </c>
      <c r="I11914" s="17">
        <v>174690</v>
      </c>
      <c r="J11914" s="17">
        <v>22709.7</v>
      </c>
      <c r="K11914" s="17">
        <v>151980.3</v>
      </c>
      <c r="L11914" s="17">
        <v>94227.78999999999</v>
      </c>
      <c r="M11914" s="17">
        <v>57752.51</v>
      </c>
      <c r="N11914" s="17">
        <v>60736.1937</v>
      </c>
    </row>
    <row r="11915" spans="1:14">
      <c r="A11915" s="16">
        <v>46221</v>
      </c>
      <c r="B11915" t="s">
        <v>11957</v>
      </c>
      <c r="C11915" t="s">
        <v>29</v>
      </c>
      <c r="D11915" t="s">
        <v>30</v>
      </c>
      <c r="E11915" t="s">
        <v>31</v>
      </c>
      <c r="F11915" t="s">
        <v>10891</v>
      </c>
      <c r="G11915" t="s">
        <v>10892</v>
      </c>
      <c r="H11915">
        <v>5</v>
      </c>
      <c r="I11915" s="17">
        <v>538091</v>
      </c>
      <c r="J11915" s="17">
        <v>69951.83</v>
      </c>
      <c r="K11915" s="17">
        <v>468139.17</v>
      </c>
      <c r="L11915" s="17">
        <v>290246.29</v>
      </c>
      <c r="M11915" s="17">
        <v>177892.88</v>
      </c>
      <c r="N11915" s="17">
        <v>60736.1937</v>
      </c>
    </row>
    <row r="11916" spans="1:14">
      <c r="A11916" s="16">
        <v>46222</v>
      </c>
      <c r="B11916" t="s">
        <v>11958</v>
      </c>
      <c r="C11916" t="s">
        <v>33</v>
      </c>
      <c r="D11916" t="s">
        <v>34</v>
      </c>
      <c r="E11916" t="s">
        <v>35</v>
      </c>
      <c r="F11916" t="s">
        <v>10891</v>
      </c>
      <c r="G11916" t="s">
        <v>10892</v>
      </c>
      <c r="H11916">
        <v>9</v>
      </c>
      <c r="I11916" s="17">
        <v>623469</v>
      </c>
      <c r="J11916" s="17">
        <v>81050.97</v>
      </c>
      <c r="K11916" s="17">
        <v>542418.03</v>
      </c>
      <c r="L11916" s="17">
        <v>390540.98</v>
      </c>
      <c r="M11916" s="17">
        <v>151877.05</v>
      </c>
      <c r="N11916" s="17">
        <v>197126.0805</v>
      </c>
    </row>
    <row r="11917" spans="1:14">
      <c r="A11917" s="16">
        <v>46222</v>
      </c>
      <c r="B11917" t="s">
        <v>11959</v>
      </c>
      <c r="C11917" t="s">
        <v>33</v>
      </c>
      <c r="D11917" t="s">
        <v>34</v>
      </c>
      <c r="E11917" t="s">
        <v>35</v>
      </c>
      <c r="F11917" t="s">
        <v>10891</v>
      </c>
      <c r="G11917" t="s">
        <v>10892</v>
      </c>
      <c r="H11917">
        <v>12</v>
      </c>
      <c r="I11917" s="17">
        <v>384297</v>
      </c>
      <c r="J11917" s="17">
        <v>49958.61</v>
      </c>
      <c r="K11917" s="17">
        <v>334338.39</v>
      </c>
      <c r="L11917" s="17">
        <v>240723.64</v>
      </c>
      <c r="M11917" s="17">
        <v>93614.75</v>
      </c>
      <c r="N11917" s="17">
        <v>197126.0805</v>
      </c>
    </row>
    <row r="11918" spans="1:14">
      <c r="A11918" s="16">
        <v>46222</v>
      </c>
      <c r="B11918" t="s">
        <v>11960</v>
      </c>
      <c r="C11918" t="s">
        <v>73</v>
      </c>
      <c r="D11918" t="s">
        <v>74</v>
      </c>
      <c r="E11918" t="s">
        <v>24</v>
      </c>
      <c r="F11918" t="s">
        <v>10891</v>
      </c>
      <c r="G11918" t="s">
        <v>10892</v>
      </c>
      <c r="H11918">
        <v>11</v>
      </c>
      <c r="I11918" s="17">
        <v>495363</v>
      </c>
      <c r="J11918" s="17">
        <v>49536.3</v>
      </c>
      <c r="K11918" s="17">
        <v>445826.7</v>
      </c>
      <c r="L11918" s="17">
        <v>338828.29</v>
      </c>
      <c r="M11918" s="17">
        <v>106998.41</v>
      </c>
      <c r="N11918" s="17">
        <v>135171.8463</v>
      </c>
    </row>
    <row r="11919" spans="1:14">
      <c r="A11919" s="16">
        <v>46222</v>
      </c>
      <c r="B11919" t="s">
        <v>11961</v>
      </c>
      <c r="C11919" t="s">
        <v>15</v>
      </c>
      <c r="D11919" t="s">
        <v>16</v>
      </c>
      <c r="E11919" t="s">
        <v>17</v>
      </c>
      <c r="F11919" t="s">
        <v>10891</v>
      </c>
      <c r="G11919" t="s">
        <v>10892</v>
      </c>
      <c r="H11919">
        <v>9</v>
      </c>
      <c r="I11919" s="17">
        <v>800274</v>
      </c>
      <c r="J11919" s="17">
        <v>0</v>
      </c>
      <c r="K11919" s="17">
        <v>800274</v>
      </c>
      <c r="L11919" s="17">
        <v>560191.8</v>
      </c>
      <c r="M11919" s="17">
        <v>240082.2</v>
      </c>
      <c r="N11919" s="17">
        <v>132266.0502</v>
      </c>
    </row>
    <row r="11920" spans="1:14">
      <c r="A11920" s="16">
        <v>46222</v>
      </c>
      <c r="B11920" t="s">
        <v>11962</v>
      </c>
      <c r="C11920" t="s">
        <v>22</v>
      </c>
      <c r="D11920" t="s">
        <v>23</v>
      </c>
      <c r="E11920" t="s">
        <v>24</v>
      </c>
      <c r="F11920" t="s">
        <v>10891</v>
      </c>
      <c r="G11920" t="s">
        <v>10892</v>
      </c>
      <c r="H11920">
        <v>6</v>
      </c>
      <c r="I11920" s="17">
        <v>671301</v>
      </c>
      <c r="J11920" s="17">
        <v>53704.08</v>
      </c>
      <c r="K11920" s="17">
        <v>617596.92</v>
      </c>
      <c r="L11920" s="17">
        <v>469373.66</v>
      </c>
      <c r="M11920" s="17">
        <v>148223.26</v>
      </c>
      <c r="N11920" s="17">
        <v>135171.8463</v>
      </c>
    </row>
    <row r="11921" spans="1:14">
      <c r="A11921" s="16">
        <v>46222</v>
      </c>
      <c r="B11921" t="s">
        <v>11963</v>
      </c>
      <c r="C11921" t="s">
        <v>15</v>
      </c>
      <c r="D11921" t="s">
        <v>16</v>
      </c>
      <c r="E11921" t="s">
        <v>17</v>
      </c>
      <c r="F11921" t="s">
        <v>10891</v>
      </c>
      <c r="G11921" t="s">
        <v>10892</v>
      </c>
      <c r="H11921">
        <v>2</v>
      </c>
      <c r="I11921" s="17">
        <v>454726</v>
      </c>
      <c r="J11921" s="17">
        <v>0</v>
      </c>
      <c r="K11921" s="17">
        <v>454726</v>
      </c>
      <c r="L11921" s="17">
        <v>318308.2</v>
      </c>
      <c r="M11921" s="17">
        <v>136417.8</v>
      </c>
      <c r="N11921" s="17">
        <v>132266.0502</v>
      </c>
    </row>
    <row r="11922" spans="1:14">
      <c r="A11922" s="16">
        <v>46222</v>
      </c>
      <c r="B11922" t="s">
        <v>11964</v>
      </c>
      <c r="C11922" t="s">
        <v>47</v>
      </c>
      <c r="D11922" t="s">
        <v>48</v>
      </c>
      <c r="E11922" t="s">
        <v>35</v>
      </c>
      <c r="F11922" t="s">
        <v>10891</v>
      </c>
      <c r="G11922" t="s">
        <v>10892</v>
      </c>
      <c r="H11922">
        <v>12</v>
      </c>
      <c r="I11922" s="17">
        <v>64898</v>
      </c>
      <c r="J11922" s="17">
        <v>7138.78</v>
      </c>
      <c r="K11922" s="17">
        <v>57759.22</v>
      </c>
      <c r="L11922" s="17">
        <v>41586.64</v>
      </c>
      <c r="M11922" s="17">
        <v>16172.58</v>
      </c>
      <c r="N11922" s="17">
        <v>197126.0805</v>
      </c>
    </row>
    <row r="11923" spans="1:14">
      <c r="A11923" s="16">
        <v>46222</v>
      </c>
      <c r="B11923" t="s">
        <v>11965</v>
      </c>
      <c r="C11923" t="s">
        <v>73</v>
      </c>
      <c r="D11923" t="s">
        <v>74</v>
      </c>
      <c r="E11923" t="s">
        <v>24</v>
      </c>
      <c r="F11923" t="s">
        <v>10891</v>
      </c>
      <c r="G11923" t="s">
        <v>10892</v>
      </c>
      <c r="H11923">
        <v>12</v>
      </c>
      <c r="I11923" s="17">
        <v>627297</v>
      </c>
      <c r="J11923" s="17">
        <v>37637.82</v>
      </c>
      <c r="K11923" s="17">
        <v>589659.1800000001</v>
      </c>
      <c r="L11923" s="17">
        <v>448140.98</v>
      </c>
      <c r="M11923" s="17">
        <v>141518.2</v>
      </c>
      <c r="N11923" s="17">
        <v>135171.8463</v>
      </c>
    </row>
    <row r="11924" spans="1:14">
      <c r="A11924" s="16">
        <v>46222</v>
      </c>
      <c r="B11924" t="s">
        <v>11966</v>
      </c>
      <c r="C11924" t="s">
        <v>15</v>
      </c>
      <c r="D11924" t="s">
        <v>16</v>
      </c>
      <c r="E11924" t="s">
        <v>17</v>
      </c>
      <c r="F11924" t="s">
        <v>10891</v>
      </c>
      <c r="G11924" t="s">
        <v>10892</v>
      </c>
      <c r="H11924">
        <v>3</v>
      </c>
      <c r="I11924" s="17">
        <v>683919</v>
      </c>
      <c r="J11924" s="17">
        <v>102587.85</v>
      </c>
      <c r="K11924" s="17">
        <v>581331.15</v>
      </c>
      <c r="L11924" s="17">
        <v>406931.8</v>
      </c>
      <c r="M11924" s="17">
        <v>174399.35</v>
      </c>
      <c r="N11924" s="17">
        <v>132266.0502</v>
      </c>
    </row>
    <row r="11925" spans="1:14">
      <c r="A11925" s="16">
        <v>46222</v>
      </c>
      <c r="B11925" t="s">
        <v>11967</v>
      </c>
      <c r="C11925" t="s">
        <v>43</v>
      </c>
      <c r="D11925" t="s">
        <v>44</v>
      </c>
      <c r="E11925" t="s">
        <v>31</v>
      </c>
      <c r="F11925" t="s">
        <v>10891</v>
      </c>
      <c r="G11925" t="s">
        <v>10892</v>
      </c>
      <c r="H11925">
        <v>9</v>
      </c>
      <c r="I11925" s="17">
        <v>226464</v>
      </c>
      <c r="J11925" s="17">
        <v>27175.68</v>
      </c>
      <c r="K11925" s="17">
        <v>199288.32</v>
      </c>
      <c r="L11925" s="17">
        <v>123558.76</v>
      </c>
      <c r="M11925" s="17">
        <v>75729.56</v>
      </c>
      <c r="N11925" s="17">
        <v>60736.1937</v>
      </c>
    </row>
    <row r="11926" spans="1:14">
      <c r="A11926" s="16">
        <v>46222</v>
      </c>
      <c r="B11926" t="s">
        <v>11968</v>
      </c>
      <c r="C11926" t="s">
        <v>73</v>
      </c>
      <c r="D11926" t="s">
        <v>74</v>
      </c>
      <c r="E11926" t="s">
        <v>24</v>
      </c>
      <c r="F11926" t="s">
        <v>10891</v>
      </c>
      <c r="G11926" t="s">
        <v>10892</v>
      </c>
      <c r="H11926">
        <v>10</v>
      </c>
      <c r="I11926" s="17">
        <v>161423</v>
      </c>
      <c r="J11926" s="17">
        <v>20984.99</v>
      </c>
      <c r="K11926" s="17">
        <v>140438.01</v>
      </c>
      <c r="L11926" s="17">
        <v>106732.89</v>
      </c>
      <c r="M11926" s="17">
        <v>33705.12</v>
      </c>
      <c r="N11926" s="17">
        <v>135171.8463</v>
      </c>
    </row>
    <row r="11927" spans="1:14">
      <c r="A11927" s="16">
        <v>46222</v>
      </c>
      <c r="B11927" t="s">
        <v>11969</v>
      </c>
      <c r="C11927" t="s">
        <v>43</v>
      </c>
      <c r="D11927" t="s">
        <v>44</v>
      </c>
      <c r="E11927" t="s">
        <v>31</v>
      </c>
      <c r="F11927" t="s">
        <v>10891</v>
      </c>
      <c r="G11927" t="s">
        <v>10892</v>
      </c>
      <c r="H11927">
        <v>12</v>
      </c>
      <c r="I11927" s="17">
        <v>524926</v>
      </c>
      <c r="J11927" s="17">
        <v>52492.6</v>
      </c>
      <c r="K11927" s="17">
        <v>472433.4</v>
      </c>
      <c r="L11927" s="17">
        <v>292908.71</v>
      </c>
      <c r="M11927" s="17">
        <v>179524.69</v>
      </c>
      <c r="N11927" s="17">
        <v>60736.1937</v>
      </c>
    </row>
    <row r="11928" spans="1:14">
      <c r="A11928" s="16">
        <v>46222</v>
      </c>
      <c r="B11928" t="s">
        <v>11970</v>
      </c>
      <c r="C11928" t="s">
        <v>33</v>
      </c>
      <c r="D11928" t="s">
        <v>34</v>
      </c>
      <c r="E11928" t="s">
        <v>35</v>
      </c>
      <c r="F11928" t="s">
        <v>10891</v>
      </c>
      <c r="G11928" t="s">
        <v>10892</v>
      </c>
      <c r="H11928">
        <v>12</v>
      </c>
      <c r="I11928" s="17">
        <v>152129</v>
      </c>
      <c r="J11928" s="17">
        <v>6085.16</v>
      </c>
      <c r="K11928" s="17">
        <v>146043.84</v>
      </c>
      <c r="L11928" s="17">
        <v>105151.56</v>
      </c>
      <c r="M11928" s="17">
        <v>40892.28</v>
      </c>
      <c r="N11928" s="17">
        <v>197126.0805</v>
      </c>
    </row>
    <row r="11929" spans="1:14">
      <c r="A11929" s="16">
        <v>46222</v>
      </c>
      <c r="B11929" t="s">
        <v>11971</v>
      </c>
      <c r="C11929" t="s">
        <v>43</v>
      </c>
      <c r="D11929" t="s">
        <v>44</v>
      </c>
      <c r="E11929" t="s">
        <v>31</v>
      </c>
      <c r="F11929" t="s">
        <v>10891</v>
      </c>
      <c r="G11929" t="s">
        <v>10892</v>
      </c>
      <c r="H11929">
        <v>10</v>
      </c>
      <c r="I11929" s="17">
        <v>371750</v>
      </c>
      <c r="J11929" s="17">
        <v>0</v>
      </c>
      <c r="K11929" s="17">
        <v>371750</v>
      </c>
      <c r="L11929" s="17">
        <v>230485</v>
      </c>
      <c r="M11929" s="17">
        <v>141265</v>
      </c>
      <c r="N11929" s="17">
        <v>60736.1937</v>
      </c>
    </row>
    <row r="11930" spans="1:14">
      <c r="A11930" s="16">
        <v>46222</v>
      </c>
      <c r="B11930" t="s">
        <v>11972</v>
      </c>
      <c r="C11930" t="s">
        <v>47</v>
      </c>
      <c r="D11930" t="s">
        <v>48</v>
      </c>
      <c r="E11930" t="s">
        <v>35</v>
      </c>
      <c r="F11930" t="s">
        <v>10891</v>
      </c>
      <c r="G11930" t="s">
        <v>10892</v>
      </c>
      <c r="H11930">
        <v>10</v>
      </c>
      <c r="I11930" s="17">
        <v>499590</v>
      </c>
      <c r="J11930" s="17">
        <v>0</v>
      </c>
      <c r="K11930" s="17">
        <v>499590</v>
      </c>
      <c r="L11930" s="17">
        <v>359704.8</v>
      </c>
      <c r="M11930" s="17">
        <v>139885.2</v>
      </c>
      <c r="N11930" s="17">
        <v>197126.0805</v>
      </c>
    </row>
    <row r="11931" spans="1:14">
      <c r="A11931" s="16">
        <v>46222</v>
      </c>
      <c r="B11931" t="s">
        <v>11973</v>
      </c>
      <c r="C11931" t="s">
        <v>73</v>
      </c>
      <c r="D11931" t="s">
        <v>74</v>
      </c>
      <c r="E11931" t="s">
        <v>24</v>
      </c>
      <c r="F11931" t="s">
        <v>10891</v>
      </c>
      <c r="G11931" t="s">
        <v>10892</v>
      </c>
      <c r="H11931">
        <v>12</v>
      </c>
      <c r="I11931" s="17">
        <v>54784</v>
      </c>
      <c r="J11931" s="17">
        <v>2739.2</v>
      </c>
      <c r="K11931" s="17">
        <v>52044.8</v>
      </c>
      <c r="L11931" s="17">
        <v>39554.05</v>
      </c>
      <c r="M11931" s="17">
        <v>12490.75</v>
      </c>
      <c r="N11931" s="17">
        <v>135171.8463</v>
      </c>
    </row>
    <row r="11932" spans="1:14">
      <c r="A11932" s="16">
        <v>46222</v>
      </c>
      <c r="B11932" t="s">
        <v>11974</v>
      </c>
      <c r="C11932" t="s">
        <v>73</v>
      </c>
      <c r="D11932" t="s">
        <v>74</v>
      </c>
      <c r="E11932" t="s">
        <v>24</v>
      </c>
      <c r="F11932" t="s">
        <v>10891</v>
      </c>
      <c r="G11932" t="s">
        <v>10892</v>
      </c>
      <c r="H11932">
        <v>10</v>
      </c>
      <c r="I11932" s="17">
        <v>172686</v>
      </c>
      <c r="J11932" s="17">
        <v>0</v>
      </c>
      <c r="K11932" s="17">
        <v>172686</v>
      </c>
      <c r="L11932" s="17">
        <v>131241.36</v>
      </c>
      <c r="M11932" s="17">
        <v>41444.64</v>
      </c>
      <c r="N11932" s="17">
        <v>135171.8463</v>
      </c>
    </row>
    <row r="11933" spans="1:14">
      <c r="A11933" s="16">
        <v>46222</v>
      </c>
      <c r="B11933" t="s">
        <v>11975</v>
      </c>
      <c r="C11933" t="s">
        <v>47</v>
      </c>
      <c r="D11933" t="s">
        <v>48</v>
      </c>
      <c r="E11933" t="s">
        <v>35</v>
      </c>
      <c r="F11933" t="s">
        <v>10891</v>
      </c>
      <c r="G11933" t="s">
        <v>10892</v>
      </c>
      <c r="H11933">
        <v>1</v>
      </c>
      <c r="I11933" s="17">
        <v>89202</v>
      </c>
      <c r="J11933" s="17">
        <v>8028.18</v>
      </c>
      <c r="K11933" s="17">
        <v>81173.82000000001</v>
      </c>
      <c r="L11933" s="17">
        <v>58445.15</v>
      </c>
      <c r="M11933" s="17">
        <v>22728.67</v>
      </c>
      <c r="N11933" s="17">
        <v>197126.0805</v>
      </c>
    </row>
    <row r="11934" spans="1:14">
      <c r="A11934" s="16">
        <v>46222</v>
      </c>
      <c r="B11934" t="s">
        <v>11976</v>
      </c>
      <c r="C11934" t="s">
        <v>26</v>
      </c>
      <c r="D11934" t="s">
        <v>27</v>
      </c>
      <c r="E11934" t="s">
        <v>17</v>
      </c>
      <c r="F11934" t="s">
        <v>10891</v>
      </c>
      <c r="G11934" t="s">
        <v>10892</v>
      </c>
      <c r="H11934">
        <v>8</v>
      </c>
      <c r="I11934" s="17">
        <v>457450</v>
      </c>
      <c r="J11934" s="17">
        <v>45745</v>
      </c>
      <c r="K11934" s="17">
        <v>411705</v>
      </c>
      <c r="L11934" s="17">
        <v>288193.5</v>
      </c>
      <c r="M11934" s="17">
        <v>123511.5</v>
      </c>
      <c r="N11934" s="17">
        <v>132266.0502</v>
      </c>
    </row>
    <row r="11935" spans="1:14">
      <c r="A11935" s="16">
        <v>46222</v>
      </c>
      <c r="B11935" t="s">
        <v>11977</v>
      </c>
      <c r="C11935" t="s">
        <v>29</v>
      </c>
      <c r="D11935" t="s">
        <v>30</v>
      </c>
      <c r="E11935" t="s">
        <v>31</v>
      </c>
      <c r="F11935" t="s">
        <v>10891</v>
      </c>
      <c r="G11935" t="s">
        <v>10892</v>
      </c>
      <c r="H11935">
        <v>7</v>
      </c>
      <c r="I11935" s="17">
        <v>496238</v>
      </c>
      <c r="J11935" s="17">
        <v>54586.18</v>
      </c>
      <c r="K11935" s="17">
        <v>441651.82</v>
      </c>
      <c r="L11935" s="17">
        <v>273824.13</v>
      </c>
      <c r="M11935" s="17">
        <v>167827.69</v>
      </c>
      <c r="N11935" s="17">
        <v>60736.1937</v>
      </c>
    </row>
    <row r="11936" spans="1:14">
      <c r="A11936" s="16">
        <v>46222</v>
      </c>
      <c r="B11936" t="s">
        <v>11978</v>
      </c>
      <c r="C11936" t="s">
        <v>43</v>
      </c>
      <c r="D11936" t="s">
        <v>44</v>
      </c>
      <c r="E11936" t="s">
        <v>31</v>
      </c>
      <c r="F11936" t="s">
        <v>10891</v>
      </c>
      <c r="G11936" t="s">
        <v>10892</v>
      </c>
      <c r="H11936">
        <v>2</v>
      </c>
      <c r="I11936" s="17">
        <v>645814</v>
      </c>
      <c r="J11936" s="17">
        <v>90413.96000000001</v>
      </c>
      <c r="K11936" s="17">
        <v>555400.04</v>
      </c>
      <c r="L11936" s="17">
        <v>344348.02</v>
      </c>
      <c r="M11936" s="17">
        <v>211052.02</v>
      </c>
      <c r="N11936" s="17">
        <v>60736.1937</v>
      </c>
    </row>
    <row r="11937" spans="1:14">
      <c r="A11937" s="16">
        <v>46222</v>
      </c>
      <c r="B11937" t="s">
        <v>11979</v>
      </c>
      <c r="C11937" t="s">
        <v>29</v>
      </c>
      <c r="D11937" t="s">
        <v>30</v>
      </c>
      <c r="E11937" t="s">
        <v>31</v>
      </c>
      <c r="F11937" t="s">
        <v>10891</v>
      </c>
      <c r="G11937" t="s">
        <v>10892</v>
      </c>
      <c r="H11937">
        <v>2</v>
      </c>
      <c r="I11937" s="17">
        <v>381345</v>
      </c>
      <c r="J11937" s="17">
        <v>38134.5</v>
      </c>
      <c r="K11937" s="17">
        <v>343210.5</v>
      </c>
      <c r="L11937" s="17">
        <v>212790.51</v>
      </c>
      <c r="M11937" s="17">
        <v>130419.99</v>
      </c>
      <c r="N11937" s="17">
        <v>60736.1937</v>
      </c>
    </row>
    <row r="11938" spans="1:14">
      <c r="A11938" s="16">
        <v>46222</v>
      </c>
      <c r="B11938" t="s">
        <v>11980</v>
      </c>
      <c r="C11938" t="s">
        <v>33</v>
      </c>
      <c r="D11938" t="s">
        <v>34</v>
      </c>
      <c r="E11938" t="s">
        <v>35</v>
      </c>
      <c r="F11938" t="s">
        <v>10891</v>
      </c>
      <c r="G11938" t="s">
        <v>10892</v>
      </c>
      <c r="H11938">
        <v>11</v>
      </c>
      <c r="I11938" s="17">
        <v>788332</v>
      </c>
      <c r="J11938" s="17">
        <v>0</v>
      </c>
      <c r="K11938" s="17">
        <v>788332</v>
      </c>
      <c r="L11938" s="17">
        <v>567599.04</v>
      </c>
      <c r="M11938" s="17">
        <v>220732.96</v>
      </c>
      <c r="N11938" s="17">
        <v>197126.0805</v>
      </c>
    </row>
    <row r="11939" spans="1:14">
      <c r="A11939" s="16">
        <v>46222</v>
      </c>
      <c r="B11939" t="s">
        <v>11981</v>
      </c>
      <c r="C11939" t="s">
        <v>26</v>
      </c>
      <c r="D11939" t="s">
        <v>27</v>
      </c>
      <c r="E11939" t="s">
        <v>17</v>
      </c>
      <c r="F11939" t="s">
        <v>10891</v>
      </c>
      <c r="G11939" t="s">
        <v>10892</v>
      </c>
      <c r="H11939">
        <v>9</v>
      </c>
      <c r="I11939" s="17">
        <v>606126</v>
      </c>
      <c r="J11939" s="17">
        <v>30306.3</v>
      </c>
      <c r="K11939" s="17">
        <v>575819.7</v>
      </c>
      <c r="L11939" s="17">
        <v>403073.79</v>
      </c>
      <c r="M11939" s="17">
        <v>172745.91</v>
      </c>
      <c r="N11939" s="17">
        <v>132266.0502</v>
      </c>
    </row>
    <row r="11940" spans="1:14">
      <c r="A11940" s="16">
        <v>46222</v>
      </c>
      <c r="B11940" t="s">
        <v>11982</v>
      </c>
      <c r="C11940" t="s">
        <v>47</v>
      </c>
      <c r="D11940" t="s">
        <v>48</v>
      </c>
      <c r="E11940" t="s">
        <v>35</v>
      </c>
      <c r="F11940" t="s">
        <v>10891</v>
      </c>
      <c r="G11940" t="s">
        <v>10892</v>
      </c>
      <c r="H11940">
        <v>12</v>
      </c>
      <c r="I11940" s="17">
        <v>233721</v>
      </c>
      <c r="J11940" s="17">
        <v>0</v>
      </c>
      <c r="K11940" s="17">
        <v>233721</v>
      </c>
      <c r="L11940" s="17">
        <v>168279.12</v>
      </c>
      <c r="M11940" s="17">
        <v>65441.88</v>
      </c>
      <c r="N11940" s="17">
        <v>197126.0805</v>
      </c>
    </row>
    <row r="11941" spans="1:14">
      <c r="A11941" s="16">
        <v>46222</v>
      </c>
      <c r="B11941" t="s">
        <v>11983</v>
      </c>
      <c r="C11941" t="s">
        <v>22</v>
      </c>
      <c r="D11941" t="s">
        <v>23</v>
      </c>
      <c r="E11941" t="s">
        <v>24</v>
      </c>
      <c r="F11941" t="s">
        <v>10891</v>
      </c>
      <c r="G11941" t="s">
        <v>10892</v>
      </c>
      <c r="H11941">
        <v>3</v>
      </c>
      <c r="I11941" s="17">
        <v>773334</v>
      </c>
      <c r="J11941" s="17">
        <v>0</v>
      </c>
      <c r="K11941" s="17">
        <v>773334</v>
      </c>
      <c r="L11941" s="17">
        <v>587733.84</v>
      </c>
      <c r="M11941" s="17">
        <v>185600.16</v>
      </c>
      <c r="N11941" s="17">
        <v>135171.8463</v>
      </c>
    </row>
    <row r="11942" spans="1:14">
      <c r="A11942" s="16">
        <v>46222</v>
      </c>
      <c r="B11942" t="s">
        <v>11984</v>
      </c>
      <c r="C11942" t="s">
        <v>22</v>
      </c>
      <c r="D11942" t="s">
        <v>23</v>
      </c>
      <c r="E11942" t="s">
        <v>24</v>
      </c>
      <c r="F11942" t="s">
        <v>10891</v>
      </c>
      <c r="G11942" t="s">
        <v>10892</v>
      </c>
      <c r="H11942">
        <v>4</v>
      </c>
      <c r="I11942" s="17">
        <v>262812</v>
      </c>
      <c r="J11942" s="17">
        <v>18396.84</v>
      </c>
      <c r="K11942" s="17">
        <v>244415.16</v>
      </c>
      <c r="L11942" s="17">
        <v>185755.52</v>
      </c>
      <c r="M11942" s="17">
        <v>58659.64</v>
      </c>
      <c r="N11942" s="17">
        <v>135171.8463</v>
      </c>
    </row>
    <row r="11943" spans="1:14">
      <c r="A11943" s="16">
        <v>46222</v>
      </c>
      <c r="B11943" t="s">
        <v>11985</v>
      </c>
      <c r="C11943" t="s">
        <v>29</v>
      </c>
      <c r="D11943" t="s">
        <v>30</v>
      </c>
      <c r="E11943" t="s">
        <v>31</v>
      </c>
      <c r="F11943" t="s">
        <v>10891</v>
      </c>
      <c r="G11943" t="s">
        <v>10892</v>
      </c>
      <c r="H11943">
        <v>10</v>
      </c>
      <c r="I11943" s="17">
        <v>418302</v>
      </c>
      <c r="J11943" s="17">
        <v>20915.1</v>
      </c>
      <c r="K11943" s="17">
        <v>397386.9</v>
      </c>
      <c r="L11943" s="17">
        <v>246379.88</v>
      </c>
      <c r="M11943" s="17">
        <v>151007.02</v>
      </c>
      <c r="N11943" s="17">
        <v>60736.1937</v>
      </c>
    </row>
    <row r="11944" spans="1:14">
      <c r="A11944" s="16">
        <v>46222</v>
      </c>
      <c r="B11944" t="s">
        <v>11986</v>
      </c>
      <c r="C11944" t="s">
        <v>33</v>
      </c>
      <c r="D11944" t="s">
        <v>34</v>
      </c>
      <c r="E11944" t="s">
        <v>35</v>
      </c>
      <c r="F11944" t="s">
        <v>10891</v>
      </c>
      <c r="G11944" t="s">
        <v>10892</v>
      </c>
      <c r="H11944">
        <v>12</v>
      </c>
      <c r="I11944" s="17">
        <v>261989</v>
      </c>
      <c r="J11944" s="17">
        <v>36678.46</v>
      </c>
      <c r="K11944" s="17">
        <v>225310.54</v>
      </c>
      <c r="L11944" s="17">
        <v>162223.59</v>
      </c>
      <c r="M11944" s="17">
        <v>63086.95</v>
      </c>
      <c r="N11944" s="17">
        <v>197126.0805</v>
      </c>
    </row>
    <row r="11945" spans="1:14">
      <c r="A11945" s="16">
        <v>46222</v>
      </c>
      <c r="B11945" t="s">
        <v>11987</v>
      </c>
      <c r="C11945" t="s">
        <v>33</v>
      </c>
      <c r="D11945" t="s">
        <v>34</v>
      </c>
      <c r="E11945" t="s">
        <v>35</v>
      </c>
      <c r="F11945" t="s">
        <v>10891</v>
      </c>
      <c r="G11945" t="s">
        <v>10892</v>
      </c>
      <c r="H11945">
        <v>7</v>
      </c>
      <c r="I11945" s="17">
        <v>87767</v>
      </c>
      <c r="J11945" s="17">
        <v>0</v>
      </c>
      <c r="K11945" s="17">
        <v>87767</v>
      </c>
      <c r="L11945" s="17">
        <v>63192.24</v>
      </c>
      <c r="M11945" s="17">
        <v>24574.76</v>
      </c>
      <c r="N11945" s="17">
        <v>197126.0805</v>
      </c>
    </row>
    <row r="11946" spans="1:14">
      <c r="A11946" s="16">
        <v>46222</v>
      </c>
      <c r="B11946" t="s">
        <v>11988</v>
      </c>
      <c r="C11946" t="s">
        <v>73</v>
      </c>
      <c r="D11946" t="s">
        <v>74</v>
      </c>
      <c r="E11946" t="s">
        <v>24</v>
      </c>
      <c r="F11946" t="s">
        <v>10891</v>
      </c>
      <c r="G11946" t="s">
        <v>10892</v>
      </c>
      <c r="H11946">
        <v>4</v>
      </c>
      <c r="I11946" s="17">
        <v>722125</v>
      </c>
      <c r="J11946" s="17">
        <v>93876.25</v>
      </c>
      <c r="K11946" s="17">
        <v>628248.75</v>
      </c>
      <c r="L11946" s="17">
        <v>477469.05</v>
      </c>
      <c r="M11946" s="17">
        <v>150779.7</v>
      </c>
      <c r="N11946" s="17">
        <v>135171.8463</v>
      </c>
    </row>
    <row r="11947" spans="1:14">
      <c r="A11947" s="16">
        <v>46222</v>
      </c>
      <c r="B11947" t="s">
        <v>11989</v>
      </c>
      <c r="C11947" t="s">
        <v>47</v>
      </c>
      <c r="D11947" t="s">
        <v>48</v>
      </c>
      <c r="E11947" t="s">
        <v>35</v>
      </c>
      <c r="F11947" t="s">
        <v>10891</v>
      </c>
      <c r="G11947" t="s">
        <v>10892</v>
      </c>
      <c r="H11947">
        <v>6</v>
      </c>
      <c r="I11947" s="17">
        <v>240703</v>
      </c>
      <c r="J11947" s="17">
        <v>24070.3</v>
      </c>
      <c r="K11947" s="17">
        <v>216632.7</v>
      </c>
      <c r="L11947" s="17">
        <v>155975.54</v>
      </c>
      <c r="M11947" s="17">
        <v>60657.16</v>
      </c>
      <c r="N11947" s="17">
        <v>197126.0805</v>
      </c>
    </row>
    <row r="11948" spans="1:14">
      <c r="A11948" s="16">
        <v>46222</v>
      </c>
      <c r="B11948" t="s">
        <v>11990</v>
      </c>
      <c r="C11948" t="s">
        <v>15</v>
      </c>
      <c r="D11948" t="s">
        <v>16</v>
      </c>
      <c r="E11948" t="s">
        <v>17</v>
      </c>
      <c r="F11948" t="s">
        <v>10891</v>
      </c>
      <c r="G11948" t="s">
        <v>10892</v>
      </c>
      <c r="H11948">
        <v>12</v>
      </c>
      <c r="I11948" s="17">
        <v>139844</v>
      </c>
      <c r="J11948" s="17">
        <v>9789.08</v>
      </c>
      <c r="K11948" s="17">
        <v>130054.92</v>
      </c>
      <c r="L11948" s="17">
        <v>91038.44</v>
      </c>
      <c r="M11948" s="17">
        <v>39016.48</v>
      </c>
      <c r="N11948" s="17">
        <v>132266.0502</v>
      </c>
    </row>
    <row r="11949" spans="1:14">
      <c r="A11949" s="16">
        <v>46222</v>
      </c>
      <c r="B11949" t="s">
        <v>11991</v>
      </c>
      <c r="C11949" t="s">
        <v>29</v>
      </c>
      <c r="D11949" t="s">
        <v>30</v>
      </c>
      <c r="E11949" t="s">
        <v>31</v>
      </c>
      <c r="F11949" t="s">
        <v>10891</v>
      </c>
      <c r="G11949" t="s">
        <v>10892</v>
      </c>
      <c r="H11949">
        <v>1</v>
      </c>
      <c r="I11949" s="17">
        <v>423841</v>
      </c>
      <c r="J11949" s="17">
        <v>29668.87</v>
      </c>
      <c r="K11949" s="17">
        <v>394172.13</v>
      </c>
      <c r="L11949" s="17">
        <v>244386.72</v>
      </c>
      <c r="M11949" s="17">
        <v>149785.41</v>
      </c>
      <c r="N11949" s="17">
        <v>60736.1937</v>
      </c>
    </row>
    <row r="11950" spans="1:14">
      <c r="A11950" s="16">
        <v>46222</v>
      </c>
      <c r="B11950" t="s">
        <v>11992</v>
      </c>
      <c r="C11950" t="s">
        <v>33</v>
      </c>
      <c r="D11950" t="s">
        <v>34</v>
      </c>
      <c r="E11950" t="s">
        <v>35</v>
      </c>
      <c r="F11950" t="s">
        <v>10891</v>
      </c>
      <c r="G11950" t="s">
        <v>10892</v>
      </c>
      <c r="H11950">
        <v>1</v>
      </c>
      <c r="I11950" s="17">
        <v>336572</v>
      </c>
      <c r="J11950" s="17">
        <v>40388.64</v>
      </c>
      <c r="K11950" s="17">
        <v>296183.36</v>
      </c>
      <c r="L11950" s="17">
        <v>213252.02</v>
      </c>
      <c r="M11950" s="17">
        <v>82931.34</v>
      </c>
      <c r="N11950" s="17">
        <v>197126.0805</v>
      </c>
    </row>
    <row r="11951" spans="1:14">
      <c r="A11951" s="16">
        <v>46222</v>
      </c>
      <c r="B11951" t="s">
        <v>11993</v>
      </c>
      <c r="C11951" t="s">
        <v>22</v>
      </c>
      <c r="D11951" t="s">
        <v>23</v>
      </c>
      <c r="E11951" t="s">
        <v>24</v>
      </c>
      <c r="F11951" t="s">
        <v>10891</v>
      </c>
      <c r="G11951" t="s">
        <v>10892</v>
      </c>
      <c r="H11951">
        <v>4</v>
      </c>
      <c r="I11951" s="17">
        <v>812583</v>
      </c>
      <c r="J11951" s="17">
        <v>81258.3</v>
      </c>
      <c r="K11951" s="17">
        <v>731324.7</v>
      </c>
      <c r="L11951" s="17">
        <v>555806.77</v>
      </c>
      <c r="M11951" s="17">
        <v>175517.93</v>
      </c>
      <c r="N11951" s="17">
        <v>135171.8463</v>
      </c>
    </row>
    <row r="11952" spans="1:14">
      <c r="A11952" s="16">
        <v>46222</v>
      </c>
      <c r="B11952" t="s">
        <v>11994</v>
      </c>
      <c r="C11952" t="s">
        <v>29</v>
      </c>
      <c r="D11952" t="s">
        <v>30</v>
      </c>
      <c r="E11952" t="s">
        <v>31</v>
      </c>
      <c r="F11952" t="s">
        <v>10891</v>
      </c>
      <c r="G11952" t="s">
        <v>10892</v>
      </c>
      <c r="H11952">
        <v>10</v>
      </c>
      <c r="I11952" s="17">
        <v>313934</v>
      </c>
      <c r="J11952" s="17">
        <v>9418.02</v>
      </c>
      <c r="K11952" s="17">
        <v>304515.98</v>
      </c>
      <c r="L11952" s="17">
        <v>188799.91</v>
      </c>
      <c r="M11952" s="17">
        <v>115716.07</v>
      </c>
      <c r="N11952" s="17">
        <v>60736.1937</v>
      </c>
    </row>
    <row r="11953" spans="1:14">
      <c r="A11953" s="16">
        <v>46222</v>
      </c>
      <c r="B11953" t="s">
        <v>11995</v>
      </c>
      <c r="C11953" t="s">
        <v>29</v>
      </c>
      <c r="D11953" t="s">
        <v>30</v>
      </c>
      <c r="E11953" t="s">
        <v>31</v>
      </c>
      <c r="F11953" t="s">
        <v>10891</v>
      </c>
      <c r="G11953" t="s">
        <v>10892</v>
      </c>
      <c r="H11953">
        <v>7</v>
      </c>
      <c r="I11953" s="17">
        <v>485566</v>
      </c>
      <c r="J11953" s="17">
        <v>43700.94</v>
      </c>
      <c r="K11953" s="17">
        <v>441865.06</v>
      </c>
      <c r="L11953" s="17">
        <v>273956.34</v>
      </c>
      <c r="M11953" s="17">
        <v>167908.72</v>
      </c>
      <c r="N11953" s="17">
        <v>60736.1937</v>
      </c>
    </row>
    <row r="11954" spans="1:14">
      <c r="A11954" s="16">
        <v>46222</v>
      </c>
      <c r="B11954" t="s">
        <v>11996</v>
      </c>
      <c r="C11954" t="s">
        <v>33</v>
      </c>
      <c r="D11954" t="s">
        <v>34</v>
      </c>
      <c r="E11954" t="s">
        <v>35</v>
      </c>
      <c r="F11954" t="s">
        <v>10891</v>
      </c>
      <c r="G11954" t="s">
        <v>10892</v>
      </c>
      <c r="H11954">
        <v>4</v>
      </c>
      <c r="I11954" s="17">
        <v>602827</v>
      </c>
      <c r="J11954" s="17">
        <v>60282.7</v>
      </c>
      <c r="K11954" s="17">
        <v>542544.3</v>
      </c>
      <c r="L11954" s="17">
        <v>390631.9</v>
      </c>
      <c r="M11954" s="17">
        <v>151912.4</v>
      </c>
      <c r="N11954" s="17">
        <v>197126.0805</v>
      </c>
    </row>
    <row r="11955" spans="1:14">
      <c r="A11955" s="16">
        <v>46222</v>
      </c>
      <c r="B11955" t="s">
        <v>11997</v>
      </c>
      <c r="C11955" t="s">
        <v>15</v>
      </c>
      <c r="D11955" t="s">
        <v>16</v>
      </c>
      <c r="E11955" t="s">
        <v>17</v>
      </c>
      <c r="F11955" t="s">
        <v>10891</v>
      </c>
      <c r="G11955" t="s">
        <v>10892</v>
      </c>
      <c r="H11955">
        <v>12</v>
      </c>
      <c r="I11955" s="17">
        <v>596183</v>
      </c>
      <c r="J11955" s="17">
        <v>23847.32</v>
      </c>
      <c r="K11955" s="17">
        <v>572335.6800000001</v>
      </c>
      <c r="L11955" s="17">
        <v>400634.98</v>
      </c>
      <c r="M11955" s="17">
        <v>171700.7</v>
      </c>
      <c r="N11955" s="17">
        <v>132266.0502</v>
      </c>
    </row>
    <row r="11956" spans="1:14">
      <c r="A11956" s="16">
        <v>46222</v>
      </c>
      <c r="B11956" t="s">
        <v>11998</v>
      </c>
      <c r="C11956" t="s">
        <v>26</v>
      </c>
      <c r="D11956" t="s">
        <v>27</v>
      </c>
      <c r="E11956" t="s">
        <v>17</v>
      </c>
      <c r="F11956" t="s">
        <v>10891</v>
      </c>
      <c r="G11956" t="s">
        <v>10892</v>
      </c>
      <c r="H11956">
        <v>6</v>
      </c>
      <c r="I11956" s="17">
        <v>785729</v>
      </c>
      <c r="J11956" s="17">
        <v>0</v>
      </c>
      <c r="K11956" s="17">
        <v>785729</v>
      </c>
      <c r="L11956" s="17">
        <v>550010.3</v>
      </c>
      <c r="M11956" s="17">
        <v>235718.7</v>
      </c>
      <c r="N11956" s="17">
        <v>132266.0502</v>
      </c>
    </row>
    <row r="11957" spans="1:14">
      <c r="A11957" s="16">
        <v>46222</v>
      </c>
      <c r="B11957" t="s">
        <v>11999</v>
      </c>
      <c r="C11957" t="s">
        <v>73</v>
      </c>
      <c r="D11957" t="s">
        <v>74</v>
      </c>
      <c r="E11957" t="s">
        <v>24</v>
      </c>
      <c r="F11957" t="s">
        <v>10891</v>
      </c>
      <c r="G11957" t="s">
        <v>10892</v>
      </c>
      <c r="H11957">
        <v>1</v>
      </c>
      <c r="I11957" s="17">
        <v>244688</v>
      </c>
      <c r="J11957" s="17">
        <v>0</v>
      </c>
      <c r="K11957" s="17">
        <v>244688</v>
      </c>
      <c r="L11957" s="17">
        <v>185962.88</v>
      </c>
      <c r="M11957" s="17">
        <v>58725.12</v>
      </c>
      <c r="N11957" s="17">
        <v>135171.8463</v>
      </c>
    </row>
    <row r="11958" spans="1:14">
      <c r="A11958" s="16">
        <v>46222</v>
      </c>
      <c r="B11958" t="s">
        <v>12000</v>
      </c>
      <c r="C11958" t="s">
        <v>15</v>
      </c>
      <c r="D11958" t="s">
        <v>16</v>
      </c>
      <c r="E11958" t="s">
        <v>17</v>
      </c>
      <c r="F11958" t="s">
        <v>10891</v>
      </c>
      <c r="G11958" t="s">
        <v>10892</v>
      </c>
      <c r="H11958">
        <v>7</v>
      </c>
      <c r="I11958" s="17">
        <v>753663</v>
      </c>
      <c r="J11958" s="17">
        <v>0</v>
      </c>
      <c r="K11958" s="17">
        <v>753663</v>
      </c>
      <c r="L11958" s="17">
        <v>527564.1</v>
      </c>
      <c r="M11958" s="17">
        <v>226098.9</v>
      </c>
      <c r="N11958" s="17">
        <v>132266.0502</v>
      </c>
    </row>
    <row r="11959" spans="1:14">
      <c r="A11959" s="16">
        <v>46222</v>
      </c>
      <c r="B11959" t="s">
        <v>12001</v>
      </c>
      <c r="C11959" t="s">
        <v>73</v>
      </c>
      <c r="D11959" t="s">
        <v>74</v>
      </c>
      <c r="E11959" t="s">
        <v>24</v>
      </c>
      <c r="F11959" t="s">
        <v>10891</v>
      </c>
      <c r="G11959" t="s">
        <v>10892</v>
      </c>
      <c r="H11959">
        <v>6</v>
      </c>
      <c r="I11959" s="17">
        <v>323295</v>
      </c>
      <c r="J11959" s="17">
        <v>0</v>
      </c>
      <c r="K11959" s="17">
        <v>323295</v>
      </c>
      <c r="L11959" s="17">
        <v>245704.2</v>
      </c>
      <c r="M11959" s="17">
        <v>77590.8</v>
      </c>
      <c r="N11959" s="17">
        <v>135171.8463</v>
      </c>
    </row>
    <row r="11960" spans="1:14">
      <c r="A11960" s="16">
        <v>46222</v>
      </c>
      <c r="B11960" t="s">
        <v>12002</v>
      </c>
      <c r="C11960" t="s">
        <v>43</v>
      </c>
      <c r="D11960" t="s">
        <v>44</v>
      </c>
      <c r="E11960" t="s">
        <v>31</v>
      </c>
      <c r="F11960" t="s">
        <v>10891</v>
      </c>
      <c r="G11960" t="s">
        <v>10892</v>
      </c>
      <c r="H11960">
        <v>8</v>
      </c>
      <c r="I11960" s="17">
        <v>101017</v>
      </c>
      <c r="J11960" s="17">
        <v>0</v>
      </c>
      <c r="K11960" s="17">
        <v>101017</v>
      </c>
      <c r="L11960" s="17">
        <v>62630.54</v>
      </c>
      <c r="M11960" s="17">
        <v>38386.46</v>
      </c>
      <c r="N11960" s="17">
        <v>60736.1937</v>
      </c>
    </row>
    <row r="11961" spans="1:14">
      <c r="A11961" s="16">
        <v>46222</v>
      </c>
      <c r="B11961" t="s">
        <v>12003</v>
      </c>
      <c r="C11961" t="s">
        <v>43</v>
      </c>
      <c r="D11961" t="s">
        <v>44</v>
      </c>
      <c r="E11961" t="s">
        <v>31</v>
      </c>
      <c r="F11961" t="s">
        <v>10891</v>
      </c>
      <c r="G11961" t="s">
        <v>10892</v>
      </c>
      <c r="H11961">
        <v>7</v>
      </c>
      <c r="I11961" s="17">
        <v>365432</v>
      </c>
      <c r="J11961" s="17">
        <v>32888.88</v>
      </c>
      <c r="K11961" s="17">
        <v>332543.12</v>
      </c>
      <c r="L11961" s="17">
        <v>206176.73</v>
      </c>
      <c r="M11961" s="17">
        <v>126366.39</v>
      </c>
      <c r="N11961" s="17">
        <v>60736.1937</v>
      </c>
    </row>
    <row r="11962" spans="1:14">
      <c r="A11962" s="16">
        <v>46222</v>
      </c>
      <c r="B11962" t="s">
        <v>12004</v>
      </c>
      <c r="C11962" t="s">
        <v>29</v>
      </c>
      <c r="D11962" t="s">
        <v>30</v>
      </c>
      <c r="E11962" t="s">
        <v>31</v>
      </c>
      <c r="F11962" t="s">
        <v>10891</v>
      </c>
      <c r="G11962" t="s">
        <v>10892</v>
      </c>
      <c r="H11962">
        <v>6</v>
      </c>
      <c r="I11962" s="17">
        <v>310901</v>
      </c>
      <c r="J11962" s="17">
        <v>24872.08</v>
      </c>
      <c r="K11962" s="17">
        <v>286028.92</v>
      </c>
      <c r="L11962" s="17">
        <v>177337.93</v>
      </c>
      <c r="M11962" s="17">
        <v>108690.99</v>
      </c>
      <c r="N11962" s="17">
        <v>60736.1937</v>
      </c>
    </row>
    <row r="11963" spans="1:14">
      <c r="A11963" s="16">
        <v>46222</v>
      </c>
      <c r="B11963" t="s">
        <v>12005</v>
      </c>
      <c r="C11963" t="s">
        <v>29</v>
      </c>
      <c r="D11963" t="s">
        <v>30</v>
      </c>
      <c r="E11963" t="s">
        <v>31</v>
      </c>
      <c r="F11963" t="s">
        <v>10891</v>
      </c>
      <c r="G11963" t="s">
        <v>10892</v>
      </c>
      <c r="H11963">
        <v>3</v>
      </c>
      <c r="I11963" s="17">
        <v>155696</v>
      </c>
      <c r="J11963" s="17">
        <v>17126.56</v>
      </c>
      <c r="K11963" s="17">
        <v>138569.44</v>
      </c>
      <c r="L11963" s="17">
        <v>85913.05</v>
      </c>
      <c r="M11963" s="17">
        <v>52656.39</v>
      </c>
      <c r="N11963" s="17">
        <v>60736.1937</v>
      </c>
    </row>
    <row r="11964" spans="1:14">
      <c r="A11964" s="16">
        <v>46222</v>
      </c>
      <c r="B11964" t="s">
        <v>12006</v>
      </c>
      <c r="C11964" t="s">
        <v>33</v>
      </c>
      <c r="D11964" t="s">
        <v>34</v>
      </c>
      <c r="E11964" t="s">
        <v>35</v>
      </c>
      <c r="F11964" t="s">
        <v>10891</v>
      </c>
      <c r="G11964" t="s">
        <v>10892</v>
      </c>
      <c r="H11964">
        <v>4</v>
      </c>
      <c r="I11964" s="17">
        <v>794191</v>
      </c>
      <c r="J11964" s="17">
        <v>111186.74</v>
      </c>
      <c r="K11964" s="17">
        <v>683004.26</v>
      </c>
      <c r="L11964" s="17">
        <v>491763.07</v>
      </c>
      <c r="M11964" s="17">
        <v>191241.19</v>
      </c>
      <c r="N11964" s="17">
        <v>197126.0805</v>
      </c>
    </row>
    <row r="11965" spans="1:14">
      <c r="A11965" s="16">
        <v>46222</v>
      </c>
      <c r="B11965" t="s">
        <v>12007</v>
      </c>
      <c r="C11965" t="s">
        <v>29</v>
      </c>
      <c r="D11965" t="s">
        <v>30</v>
      </c>
      <c r="E11965" t="s">
        <v>31</v>
      </c>
      <c r="F11965" t="s">
        <v>10891</v>
      </c>
      <c r="G11965" t="s">
        <v>10892</v>
      </c>
      <c r="H11965">
        <v>8</v>
      </c>
      <c r="I11965" s="17">
        <v>615897</v>
      </c>
      <c r="J11965" s="17">
        <v>55430.73</v>
      </c>
      <c r="K11965" s="17">
        <v>560466.27</v>
      </c>
      <c r="L11965" s="17">
        <v>347489.09</v>
      </c>
      <c r="M11965" s="17">
        <v>212977.18</v>
      </c>
      <c r="N11965" s="17">
        <v>60736.1937</v>
      </c>
    </row>
    <row r="11966" spans="1:14">
      <c r="A11966" s="16">
        <v>46222</v>
      </c>
      <c r="B11966" t="s">
        <v>12008</v>
      </c>
      <c r="C11966" t="s">
        <v>15</v>
      </c>
      <c r="D11966" t="s">
        <v>16</v>
      </c>
      <c r="E11966" t="s">
        <v>17</v>
      </c>
      <c r="F11966" t="s">
        <v>10891</v>
      </c>
      <c r="G11966" t="s">
        <v>10892</v>
      </c>
      <c r="H11966">
        <v>9</v>
      </c>
      <c r="I11966" s="17">
        <v>250316</v>
      </c>
      <c r="J11966" s="17">
        <v>0</v>
      </c>
      <c r="K11966" s="17">
        <v>250316</v>
      </c>
      <c r="L11966" s="17">
        <v>175221.2</v>
      </c>
      <c r="M11966" s="17">
        <v>75094.8</v>
      </c>
      <c r="N11966" s="17">
        <v>132266.0502</v>
      </c>
    </row>
    <row r="11967" spans="1:14">
      <c r="A11967" s="16">
        <v>46222</v>
      </c>
      <c r="B11967" t="s">
        <v>12009</v>
      </c>
      <c r="C11967" t="s">
        <v>73</v>
      </c>
      <c r="D11967" t="s">
        <v>74</v>
      </c>
      <c r="E11967" t="s">
        <v>24</v>
      </c>
      <c r="F11967" t="s">
        <v>10891</v>
      </c>
      <c r="G11967" t="s">
        <v>10892</v>
      </c>
      <c r="H11967">
        <v>5</v>
      </c>
      <c r="I11967" s="17">
        <v>691530</v>
      </c>
      <c r="J11967" s="17">
        <v>76068.3</v>
      </c>
      <c r="K11967" s="17">
        <v>615461.7</v>
      </c>
      <c r="L11967" s="17">
        <v>467750.89</v>
      </c>
      <c r="M11967" s="17">
        <v>147710.81</v>
      </c>
      <c r="N11967" s="17">
        <v>135171.8463</v>
      </c>
    </row>
    <row r="11968" spans="1:14">
      <c r="A11968" s="16">
        <v>46222</v>
      </c>
      <c r="B11968" t="s">
        <v>12010</v>
      </c>
      <c r="C11968" t="s">
        <v>47</v>
      </c>
      <c r="D11968" t="s">
        <v>48</v>
      </c>
      <c r="E11968" t="s">
        <v>35</v>
      </c>
      <c r="F11968" t="s">
        <v>10891</v>
      </c>
      <c r="G11968" t="s">
        <v>10892</v>
      </c>
      <c r="H11968">
        <v>3</v>
      </c>
      <c r="I11968" s="17">
        <v>273186</v>
      </c>
      <c r="J11968" s="17">
        <v>38246.04</v>
      </c>
      <c r="K11968" s="17">
        <v>234939.96</v>
      </c>
      <c r="L11968" s="17">
        <v>169156.77</v>
      </c>
      <c r="M11968" s="17">
        <v>65783.19</v>
      </c>
      <c r="N11968" s="17">
        <v>197126.0805</v>
      </c>
    </row>
    <row r="11969" spans="1:14">
      <c r="A11969" s="16">
        <v>46222</v>
      </c>
      <c r="B11969" t="s">
        <v>12011</v>
      </c>
      <c r="C11969" t="s">
        <v>33</v>
      </c>
      <c r="D11969" t="s">
        <v>34</v>
      </c>
      <c r="E11969" t="s">
        <v>35</v>
      </c>
      <c r="F11969" t="s">
        <v>10891</v>
      </c>
      <c r="G11969" t="s">
        <v>10892</v>
      </c>
      <c r="H11969">
        <v>3</v>
      </c>
      <c r="I11969" s="17">
        <v>818739</v>
      </c>
      <c r="J11969" s="17">
        <v>0</v>
      </c>
      <c r="K11969" s="17">
        <v>818739</v>
      </c>
      <c r="L11969" s="17">
        <v>589492.08</v>
      </c>
      <c r="M11969" s="17">
        <v>229246.92</v>
      </c>
      <c r="N11969" s="17">
        <v>197126.0805</v>
      </c>
    </row>
    <row r="11970" spans="1:14">
      <c r="A11970" s="16">
        <v>46222</v>
      </c>
      <c r="B11970" t="s">
        <v>12012</v>
      </c>
      <c r="C11970" t="s">
        <v>73</v>
      </c>
      <c r="D11970" t="s">
        <v>74</v>
      </c>
      <c r="E11970" t="s">
        <v>24</v>
      </c>
      <c r="F11970" t="s">
        <v>10891</v>
      </c>
      <c r="G11970" t="s">
        <v>10892</v>
      </c>
      <c r="H11970">
        <v>8</v>
      </c>
      <c r="I11970" s="17">
        <v>768830</v>
      </c>
      <c r="J11970" s="17">
        <v>92259.60000000001</v>
      </c>
      <c r="K11970" s="17">
        <v>676570.4</v>
      </c>
      <c r="L11970" s="17">
        <v>514193.5</v>
      </c>
      <c r="M11970" s="17">
        <v>162376.9</v>
      </c>
      <c r="N11970" s="17">
        <v>135171.8463</v>
      </c>
    </row>
    <row r="11971" spans="1:14">
      <c r="A11971" s="16">
        <v>46222</v>
      </c>
      <c r="B11971" t="s">
        <v>12013</v>
      </c>
      <c r="C11971" t="s">
        <v>43</v>
      </c>
      <c r="D11971" t="s">
        <v>44</v>
      </c>
      <c r="E11971" t="s">
        <v>31</v>
      </c>
      <c r="F11971" t="s">
        <v>10891</v>
      </c>
      <c r="G11971" t="s">
        <v>10892</v>
      </c>
      <c r="H11971">
        <v>1</v>
      </c>
      <c r="I11971" s="17">
        <v>780973</v>
      </c>
      <c r="J11971" s="17">
        <v>0</v>
      </c>
      <c r="K11971" s="17">
        <v>780973</v>
      </c>
      <c r="L11971" s="17">
        <v>484203.26</v>
      </c>
      <c r="M11971" s="17">
        <v>296769.74</v>
      </c>
      <c r="N11971" s="17">
        <v>60736.1937</v>
      </c>
    </row>
    <row r="11972" spans="1:14">
      <c r="A11972" s="16">
        <v>46222</v>
      </c>
      <c r="B11972" t="s">
        <v>12014</v>
      </c>
      <c r="C11972" t="s">
        <v>26</v>
      </c>
      <c r="D11972" t="s">
        <v>27</v>
      </c>
      <c r="E11972" t="s">
        <v>17</v>
      </c>
      <c r="F11972" t="s">
        <v>10891</v>
      </c>
      <c r="G11972" t="s">
        <v>10892</v>
      </c>
      <c r="H11972">
        <v>2</v>
      </c>
      <c r="I11972" s="17">
        <v>671746</v>
      </c>
      <c r="J11972" s="17">
        <v>13434.92</v>
      </c>
      <c r="K11972" s="17">
        <v>658311.08</v>
      </c>
      <c r="L11972" s="17">
        <v>460817.76</v>
      </c>
      <c r="M11972" s="17">
        <v>197493.32</v>
      </c>
      <c r="N11972" s="17">
        <v>132266.0502</v>
      </c>
    </row>
    <row r="11973" spans="1:14">
      <c r="A11973" s="16">
        <v>46222</v>
      </c>
      <c r="B11973" t="s">
        <v>12015</v>
      </c>
      <c r="C11973" t="s">
        <v>43</v>
      </c>
      <c r="D11973" t="s">
        <v>44</v>
      </c>
      <c r="E11973" t="s">
        <v>31</v>
      </c>
      <c r="F11973" t="s">
        <v>10891</v>
      </c>
      <c r="G11973" t="s">
        <v>10892</v>
      </c>
      <c r="H11973">
        <v>4</v>
      </c>
      <c r="I11973" s="17">
        <v>729337</v>
      </c>
      <c r="J11973" s="17">
        <v>0</v>
      </c>
      <c r="K11973" s="17">
        <v>729337</v>
      </c>
      <c r="L11973" s="17">
        <v>452188.94</v>
      </c>
      <c r="M11973" s="17">
        <v>277148.06</v>
      </c>
      <c r="N11973" s="17">
        <v>60736.1937</v>
      </c>
    </row>
    <row r="11974" spans="1:14">
      <c r="A11974" s="16">
        <v>46222</v>
      </c>
      <c r="B11974" t="s">
        <v>12016</v>
      </c>
      <c r="C11974" t="s">
        <v>22</v>
      </c>
      <c r="D11974" t="s">
        <v>23</v>
      </c>
      <c r="E11974" t="s">
        <v>24</v>
      </c>
      <c r="F11974" t="s">
        <v>10891</v>
      </c>
      <c r="G11974" t="s">
        <v>10892</v>
      </c>
      <c r="H11974">
        <v>8</v>
      </c>
      <c r="I11974" s="17">
        <v>686545</v>
      </c>
      <c r="J11974" s="17">
        <v>41192.7</v>
      </c>
      <c r="K11974" s="17">
        <v>645352.3</v>
      </c>
      <c r="L11974" s="17">
        <v>490467.75</v>
      </c>
      <c r="M11974" s="17">
        <v>154884.55</v>
      </c>
      <c r="N11974" s="17">
        <v>135171.8463</v>
      </c>
    </row>
    <row r="11975" spans="1:14">
      <c r="A11975" s="16">
        <v>46222</v>
      </c>
      <c r="B11975" t="s">
        <v>12017</v>
      </c>
      <c r="C11975" t="s">
        <v>29</v>
      </c>
      <c r="D11975" t="s">
        <v>30</v>
      </c>
      <c r="E11975" t="s">
        <v>31</v>
      </c>
      <c r="F11975" t="s">
        <v>10891</v>
      </c>
      <c r="G11975" t="s">
        <v>10892</v>
      </c>
      <c r="H11975">
        <v>6</v>
      </c>
      <c r="I11975" s="17">
        <v>410485</v>
      </c>
      <c r="J11975" s="17">
        <v>20524.25</v>
      </c>
      <c r="K11975" s="17">
        <v>389960.75</v>
      </c>
      <c r="L11975" s="17">
        <v>241775.66</v>
      </c>
      <c r="M11975" s="17">
        <v>148185.09</v>
      </c>
      <c r="N11975" s="17">
        <v>60736.1937</v>
      </c>
    </row>
    <row r="11976" spans="1:14">
      <c r="A11976" s="16">
        <v>46222</v>
      </c>
      <c r="B11976" t="s">
        <v>12018</v>
      </c>
      <c r="C11976" t="s">
        <v>47</v>
      </c>
      <c r="D11976" t="s">
        <v>48</v>
      </c>
      <c r="E11976" t="s">
        <v>35</v>
      </c>
      <c r="F11976" t="s">
        <v>10891</v>
      </c>
      <c r="G11976" t="s">
        <v>10892</v>
      </c>
      <c r="H11976">
        <v>10</v>
      </c>
      <c r="I11976" s="17">
        <v>335239</v>
      </c>
      <c r="J11976" s="17">
        <v>0</v>
      </c>
      <c r="K11976" s="17">
        <v>335239</v>
      </c>
      <c r="L11976" s="17">
        <v>241372.08</v>
      </c>
      <c r="M11976" s="17">
        <v>93866.92</v>
      </c>
      <c r="N11976" s="17">
        <v>197126.0805</v>
      </c>
    </row>
    <row r="11977" spans="1:14">
      <c r="A11977" s="16">
        <v>46222</v>
      </c>
      <c r="B11977" t="s">
        <v>12019</v>
      </c>
      <c r="C11977" t="s">
        <v>43</v>
      </c>
      <c r="D11977" t="s">
        <v>44</v>
      </c>
      <c r="E11977" t="s">
        <v>31</v>
      </c>
      <c r="F11977" t="s">
        <v>10891</v>
      </c>
      <c r="G11977" t="s">
        <v>10892</v>
      </c>
      <c r="H11977">
        <v>1</v>
      </c>
      <c r="I11977" s="17">
        <v>230011</v>
      </c>
      <c r="J11977" s="17">
        <v>0</v>
      </c>
      <c r="K11977" s="17">
        <v>230011</v>
      </c>
      <c r="L11977" s="17">
        <v>142606.82</v>
      </c>
      <c r="M11977" s="17">
        <v>87404.17999999999</v>
      </c>
      <c r="N11977" s="17">
        <v>60736.1937</v>
      </c>
    </row>
    <row r="11978" spans="1:14">
      <c r="A11978" s="16">
        <v>46222</v>
      </c>
      <c r="B11978" t="s">
        <v>12020</v>
      </c>
      <c r="C11978" t="s">
        <v>22</v>
      </c>
      <c r="D11978" t="s">
        <v>23</v>
      </c>
      <c r="E11978" t="s">
        <v>24</v>
      </c>
      <c r="F11978" t="s">
        <v>10891</v>
      </c>
      <c r="G11978" t="s">
        <v>10892</v>
      </c>
      <c r="H11978">
        <v>10</v>
      </c>
      <c r="I11978" s="17">
        <v>696973</v>
      </c>
      <c r="J11978" s="17">
        <v>0</v>
      </c>
      <c r="K11978" s="17">
        <v>696973</v>
      </c>
      <c r="L11978" s="17">
        <v>529699.48</v>
      </c>
      <c r="M11978" s="17">
        <v>167273.52</v>
      </c>
      <c r="N11978" s="17">
        <v>135171.8463</v>
      </c>
    </row>
    <row r="11979" spans="1:14">
      <c r="A11979" s="16">
        <v>46222</v>
      </c>
      <c r="B11979" t="s">
        <v>12021</v>
      </c>
      <c r="C11979" t="s">
        <v>47</v>
      </c>
      <c r="D11979" t="s">
        <v>48</v>
      </c>
      <c r="E11979" t="s">
        <v>35</v>
      </c>
      <c r="F11979" t="s">
        <v>10891</v>
      </c>
      <c r="G11979" t="s">
        <v>10892</v>
      </c>
      <c r="H11979">
        <v>11</v>
      </c>
      <c r="I11979" s="17">
        <v>172543</v>
      </c>
      <c r="J11979" s="17">
        <v>5176.29</v>
      </c>
      <c r="K11979" s="17">
        <v>167366.71</v>
      </c>
      <c r="L11979" s="17">
        <v>120504.03</v>
      </c>
      <c r="M11979" s="17">
        <v>46862.68</v>
      </c>
      <c r="N11979" s="17">
        <v>197126.0805</v>
      </c>
    </row>
    <row r="11980" spans="1:14">
      <c r="A11980" s="16">
        <v>46223</v>
      </c>
      <c r="B11980" t="s">
        <v>12022</v>
      </c>
      <c r="C11980" t="s">
        <v>26</v>
      </c>
      <c r="D11980" t="s">
        <v>27</v>
      </c>
      <c r="E11980" t="s">
        <v>17</v>
      </c>
      <c r="F11980" t="s">
        <v>10891</v>
      </c>
      <c r="G11980" t="s">
        <v>10892</v>
      </c>
      <c r="H11980">
        <v>12</v>
      </c>
      <c r="I11980" s="17">
        <v>497762</v>
      </c>
      <c r="J11980" s="17">
        <v>0</v>
      </c>
      <c r="K11980" s="17">
        <v>497762</v>
      </c>
      <c r="L11980" s="17">
        <v>348433.4</v>
      </c>
      <c r="M11980" s="17">
        <v>149328.6</v>
      </c>
      <c r="N11980" s="17">
        <v>132266.0502</v>
      </c>
    </row>
    <row r="11981" spans="1:14">
      <c r="A11981" s="16">
        <v>46223</v>
      </c>
      <c r="B11981" t="s">
        <v>12023</v>
      </c>
      <c r="C11981" t="s">
        <v>73</v>
      </c>
      <c r="D11981" t="s">
        <v>74</v>
      </c>
      <c r="E11981" t="s">
        <v>24</v>
      </c>
      <c r="F11981" t="s">
        <v>10891</v>
      </c>
      <c r="G11981" t="s">
        <v>10892</v>
      </c>
      <c r="H11981">
        <v>7</v>
      </c>
      <c r="I11981" s="17">
        <v>455059</v>
      </c>
      <c r="J11981" s="17">
        <v>50056.49</v>
      </c>
      <c r="K11981" s="17">
        <v>405002.51</v>
      </c>
      <c r="L11981" s="17">
        <v>307801.91</v>
      </c>
      <c r="M11981" s="17">
        <v>97200.60000000001</v>
      </c>
      <c r="N11981" s="17">
        <v>135171.8463</v>
      </c>
    </row>
    <row r="11982" spans="1:14">
      <c r="A11982" s="16">
        <v>46223</v>
      </c>
      <c r="B11982" t="s">
        <v>12024</v>
      </c>
      <c r="C11982" t="s">
        <v>33</v>
      </c>
      <c r="D11982" t="s">
        <v>34</v>
      </c>
      <c r="E11982" t="s">
        <v>35</v>
      </c>
      <c r="F11982" t="s">
        <v>10891</v>
      </c>
      <c r="G11982" t="s">
        <v>10892</v>
      </c>
      <c r="H11982">
        <v>11</v>
      </c>
      <c r="I11982" s="17">
        <v>305590</v>
      </c>
      <c r="J11982" s="17">
        <v>9167.700000000001</v>
      </c>
      <c r="K11982" s="17">
        <v>296422.3</v>
      </c>
      <c r="L11982" s="17">
        <v>213424.06</v>
      </c>
      <c r="M11982" s="17">
        <v>82998.24000000001</v>
      </c>
      <c r="N11982" s="17">
        <v>197126.0805</v>
      </c>
    </row>
    <row r="11983" spans="1:14">
      <c r="A11983" s="16">
        <v>46223</v>
      </c>
      <c r="B11983" t="s">
        <v>12025</v>
      </c>
      <c r="C11983" t="s">
        <v>43</v>
      </c>
      <c r="D11983" t="s">
        <v>44</v>
      </c>
      <c r="E11983" t="s">
        <v>31</v>
      </c>
      <c r="F11983" t="s">
        <v>10891</v>
      </c>
      <c r="G11983" t="s">
        <v>10892</v>
      </c>
      <c r="H11983">
        <v>6</v>
      </c>
      <c r="I11983" s="17">
        <v>198448</v>
      </c>
      <c r="J11983" s="17">
        <v>5953.44</v>
      </c>
      <c r="K11983" s="17">
        <v>192494.56</v>
      </c>
      <c r="L11983" s="17">
        <v>119346.63</v>
      </c>
      <c r="M11983" s="17">
        <v>73147.92999999999</v>
      </c>
      <c r="N11983" s="17">
        <v>60736.1937</v>
      </c>
    </row>
    <row r="11984" spans="1:14">
      <c r="A11984" s="16">
        <v>46223</v>
      </c>
      <c r="B11984" t="s">
        <v>12026</v>
      </c>
      <c r="C11984" t="s">
        <v>26</v>
      </c>
      <c r="D11984" t="s">
        <v>27</v>
      </c>
      <c r="E11984" t="s">
        <v>17</v>
      </c>
      <c r="F11984" t="s">
        <v>10891</v>
      </c>
      <c r="G11984" t="s">
        <v>10892</v>
      </c>
      <c r="H11984">
        <v>2</v>
      </c>
      <c r="I11984" s="17">
        <v>721772</v>
      </c>
      <c r="J11984" s="17">
        <v>21653.16</v>
      </c>
      <c r="K11984" s="17">
        <v>700118.84</v>
      </c>
      <c r="L11984" s="17">
        <v>490083.19</v>
      </c>
      <c r="M11984" s="17">
        <v>210035.65</v>
      </c>
      <c r="N11984" s="17">
        <v>132266.0502</v>
      </c>
    </row>
    <row r="11985" spans="1:14">
      <c r="A11985" s="16">
        <v>46223</v>
      </c>
      <c r="B11985" t="s">
        <v>12027</v>
      </c>
      <c r="C11985" t="s">
        <v>33</v>
      </c>
      <c r="D11985" t="s">
        <v>34</v>
      </c>
      <c r="E11985" t="s">
        <v>35</v>
      </c>
      <c r="F11985" t="s">
        <v>10891</v>
      </c>
      <c r="G11985" t="s">
        <v>10892</v>
      </c>
      <c r="H11985">
        <v>12</v>
      </c>
      <c r="I11985" s="17">
        <v>706827</v>
      </c>
      <c r="J11985" s="17">
        <v>0</v>
      </c>
      <c r="K11985" s="17">
        <v>706827</v>
      </c>
      <c r="L11985" s="17">
        <v>508915.44</v>
      </c>
      <c r="M11985" s="17">
        <v>197911.56</v>
      </c>
      <c r="N11985" s="17">
        <v>197126.0805</v>
      </c>
    </row>
    <row r="11986" spans="1:14">
      <c r="A11986" s="16">
        <v>46223</v>
      </c>
      <c r="B11986" t="s">
        <v>12028</v>
      </c>
      <c r="C11986" t="s">
        <v>33</v>
      </c>
      <c r="D11986" t="s">
        <v>34</v>
      </c>
      <c r="E11986" t="s">
        <v>35</v>
      </c>
      <c r="F11986" t="s">
        <v>10891</v>
      </c>
      <c r="G11986" t="s">
        <v>10892</v>
      </c>
      <c r="H11986">
        <v>2</v>
      </c>
      <c r="I11986" s="17">
        <v>566017</v>
      </c>
      <c r="J11986" s="17">
        <v>33961.02</v>
      </c>
      <c r="K11986" s="17">
        <v>532055.98</v>
      </c>
      <c r="L11986" s="17">
        <v>383080.31</v>
      </c>
      <c r="M11986" s="17">
        <v>148975.67</v>
      </c>
      <c r="N11986" s="17">
        <v>197126.0805</v>
      </c>
    </row>
    <row r="11987" spans="1:14">
      <c r="A11987" s="16">
        <v>46223</v>
      </c>
      <c r="B11987" t="s">
        <v>12029</v>
      </c>
      <c r="C11987" t="s">
        <v>29</v>
      </c>
      <c r="D11987" t="s">
        <v>30</v>
      </c>
      <c r="E11987" t="s">
        <v>31</v>
      </c>
      <c r="F11987" t="s">
        <v>10891</v>
      </c>
      <c r="G11987" t="s">
        <v>10892</v>
      </c>
      <c r="H11987">
        <v>7</v>
      </c>
      <c r="I11987" s="17">
        <v>205057</v>
      </c>
      <c r="J11987" s="17">
        <v>0</v>
      </c>
      <c r="K11987" s="17">
        <v>205057</v>
      </c>
      <c r="L11987" s="17">
        <v>127135.34</v>
      </c>
      <c r="M11987" s="17">
        <v>77921.66</v>
      </c>
      <c r="N11987" s="17">
        <v>60736.1937</v>
      </c>
    </row>
    <row r="11988" spans="1:14">
      <c r="A11988" s="16">
        <v>46223</v>
      </c>
      <c r="B11988" t="s">
        <v>12030</v>
      </c>
      <c r="C11988" t="s">
        <v>22</v>
      </c>
      <c r="D11988" t="s">
        <v>23</v>
      </c>
      <c r="E11988" t="s">
        <v>24</v>
      </c>
      <c r="F11988" t="s">
        <v>10891</v>
      </c>
      <c r="G11988" t="s">
        <v>10892</v>
      </c>
      <c r="H11988">
        <v>11</v>
      </c>
      <c r="I11988" s="17">
        <v>528103</v>
      </c>
      <c r="J11988" s="17">
        <v>47529.27</v>
      </c>
      <c r="K11988" s="17">
        <v>480573.73</v>
      </c>
      <c r="L11988" s="17">
        <v>365236.03</v>
      </c>
      <c r="M11988" s="17">
        <v>115337.7</v>
      </c>
      <c r="N11988" s="17">
        <v>135171.8463</v>
      </c>
    </row>
    <row r="11989" spans="1:14">
      <c r="A11989" s="16">
        <v>46223</v>
      </c>
      <c r="B11989" t="s">
        <v>12031</v>
      </c>
      <c r="C11989" t="s">
        <v>22</v>
      </c>
      <c r="D11989" t="s">
        <v>23</v>
      </c>
      <c r="E11989" t="s">
        <v>24</v>
      </c>
      <c r="F11989" t="s">
        <v>10891</v>
      </c>
      <c r="G11989" t="s">
        <v>10892</v>
      </c>
      <c r="H11989">
        <v>6</v>
      </c>
      <c r="I11989" s="17">
        <v>702462</v>
      </c>
      <c r="J11989" s="17">
        <v>0</v>
      </c>
      <c r="K11989" s="17">
        <v>702462</v>
      </c>
      <c r="L11989" s="17">
        <v>533871.12</v>
      </c>
      <c r="M11989" s="17">
        <v>168590.88</v>
      </c>
      <c r="N11989" s="17">
        <v>135171.8463</v>
      </c>
    </row>
    <row r="11990" spans="1:14">
      <c r="A11990" s="16">
        <v>46223</v>
      </c>
      <c r="B11990" t="s">
        <v>12032</v>
      </c>
      <c r="C11990" t="s">
        <v>29</v>
      </c>
      <c r="D11990" t="s">
        <v>30</v>
      </c>
      <c r="E11990" t="s">
        <v>31</v>
      </c>
      <c r="F11990" t="s">
        <v>10891</v>
      </c>
      <c r="G11990" t="s">
        <v>10892</v>
      </c>
      <c r="H11990">
        <v>12</v>
      </c>
      <c r="I11990" s="17">
        <v>691632</v>
      </c>
      <c r="J11990" s="17">
        <v>27665.28</v>
      </c>
      <c r="K11990" s="17">
        <v>663966.72</v>
      </c>
      <c r="L11990" s="17">
        <v>411659.37</v>
      </c>
      <c r="M11990" s="17">
        <v>252307.35</v>
      </c>
      <c r="N11990" s="17">
        <v>60736.1937</v>
      </c>
    </row>
    <row r="11991" spans="1:14">
      <c r="A11991" s="16">
        <v>46223</v>
      </c>
      <c r="B11991" t="s">
        <v>12033</v>
      </c>
      <c r="C11991" t="s">
        <v>22</v>
      </c>
      <c r="D11991" t="s">
        <v>23</v>
      </c>
      <c r="E11991" t="s">
        <v>24</v>
      </c>
      <c r="F11991" t="s">
        <v>10891</v>
      </c>
      <c r="G11991" t="s">
        <v>10892</v>
      </c>
      <c r="H11991">
        <v>6</v>
      </c>
      <c r="I11991" s="17">
        <v>328688</v>
      </c>
      <c r="J11991" s="17">
        <v>0</v>
      </c>
      <c r="K11991" s="17">
        <v>328688</v>
      </c>
      <c r="L11991" s="17">
        <v>249802.88</v>
      </c>
      <c r="M11991" s="17">
        <v>78885.12</v>
      </c>
      <c r="N11991" s="17">
        <v>135171.8463</v>
      </c>
    </row>
    <row r="11992" spans="1:14">
      <c r="A11992" s="16">
        <v>46223</v>
      </c>
      <c r="B11992" t="s">
        <v>12034</v>
      </c>
      <c r="C11992" t="s">
        <v>47</v>
      </c>
      <c r="D11992" t="s">
        <v>48</v>
      </c>
      <c r="E11992" t="s">
        <v>35</v>
      </c>
      <c r="F11992" t="s">
        <v>10891</v>
      </c>
      <c r="G11992" t="s">
        <v>10892</v>
      </c>
      <c r="H11992">
        <v>3</v>
      </c>
      <c r="I11992" s="17">
        <v>112463</v>
      </c>
      <c r="J11992" s="17">
        <v>13495.56</v>
      </c>
      <c r="K11992" s="17">
        <v>98967.44</v>
      </c>
      <c r="L11992" s="17">
        <v>71256.56</v>
      </c>
      <c r="M11992" s="17">
        <v>27710.88</v>
      </c>
      <c r="N11992" s="17">
        <v>197126.0805</v>
      </c>
    </row>
    <row r="11993" spans="1:14">
      <c r="A11993" s="16">
        <v>46223</v>
      </c>
      <c r="B11993" t="s">
        <v>12035</v>
      </c>
      <c r="C11993" t="s">
        <v>43</v>
      </c>
      <c r="D11993" t="s">
        <v>44</v>
      </c>
      <c r="E11993" t="s">
        <v>31</v>
      </c>
      <c r="F11993" t="s">
        <v>10891</v>
      </c>
      <c r="G11993" t="s">
        <v>10892</v>
      </c>
      <c r="H11993">
        <v>7</v>
      </c>
      <c r="I11993" s="17">
        <v>204041</v>
      </c>
      <c r="J11993" s="17">
        <v>0</v>
      </c>
      <c r="K11993" s="17">
        <v>204041</v>
      </c>
      <c r="L11993" s="17">
        <v>126505.42</v>
      </c>
      <c r="M11993" s="17">
        <v>77535.58</v>
      </c>
      <c r="N11993" s="17">
        <v>60736.1937</v>
      </c>
    </row>
    <row r="11994" spans="1:14">
      <c r="A11994" s="16">
        <v>46223</v>
      </c>
      <c r="B11994" t="s">
        <v>12036</v>
      </c>
      <c r="C11994" t="s">
        <v>33</v>
      </c>
      <c r="D11994" t="s">
        <v>34</v>
      </c>
      <c r="E11994" t="s">
        <v>35</v>
      </c>
      <c r="F11994" t="s">
        <v>10891</v>
      </c>
      <c r="G11994" t="s">
        <v>10892</v>
      </c>
      <c r="H11994">
        <v>11</v>
      </c>
      <c r="I11994" s="17">
        <v>342558</v>
      </c>
      <c r="J11994" s="17">
        <v>0</v>
      </c>
      <c r="K11994" s="17">
        <v>342558</v>
      </c>
      <c r="L11994" s="17">
        <v>246641.76</v>
      </c>
      <c r="M11994" s="17">
        <v>95916.24000000001</v>
      </c>
      <c r="N11994" s="17">
        <v>197126.0805</v>
      </c>
    </row>
    <row r="11995" spans="1:14">
      <c r="A11995" s="16">
        <v>46223</v>
      </c>
      <c r="B11995" t="s">
        <v>12037</v>
      </c>
      <c r="C11995" t="s">
        <v>26</v>
      </c>
      <c r="D11995" t="s">
        <v>27</v>
      </c>
      <c r="E11995" t="s">
        <v>17</v>
      </c>
      <c r="F11995" t="s">
        <v>10891</v>
      </c>
      <c r="G11995" t="s">
        <v>10892</v>
      </c>
      <c r="H11995">
        <v>4</v>
      </c>
      <c r="I11995" s="17">
        <v>637283</v>
      </c>
      <c r="J11995" s="17">
        <v>0</v>
      </c>
      <c r="K11995" s="17">
        <v>637283</v>
      </c>
      <c r="L11995" s="17">
        <v>446098.1</v>
      </c>
      <c r="M11995" s="17">
        <v>191184.9</v>
      </c>
      <c r="N11995" s="17">
        <v>132266.0502</v>
      </c>
    </row>
    <row r="11996" spans="1:14">
      <c r="A11996" s="16">
        <v>46223</v>
      </c>
      <c r="B11996" t="s">
        <v>12038</v>
      </c>
      <c r="C11996" t="s">
        <v>73</v>
      </c>
      <c r="D11996" t="s">
        <v>74</v>
      </c>
      <c r="E11996" t="s">
        <v>24</v>
      </c>
      <c r="F11996" t="s">
        <v>10891</v>
      </c>
      <c r="G11996" t="s">
        <v>10892</v>
      </c>
      <c r="H11996">
        <v>11</v>
      </c>
      <c r="I11996" s="17">
        <v>828916</v>
      </c>
      <c r="J11996" s="17">
        <v>58024.12</v>
      </c>
      <c r="K11996" s="17">
        <v>770891.88</v>
      </c>
      <c r="L11996" s="17">
        <v>585877.83</v>
      </c>
      <c r="M11996" s="17">
        <v>185014.05</v>
      </c>
      <c r="N11996" s="17">
        <v>135171.8463</v>
      </c>
    </row>
    <row r="11997" spans="1:14">
      <c r="A11997" s="16">
        <v>46223</v>
      </c>
      <c r="B11997" t="s">
        <v>12039</v>
      </c>
      <c r="C11997" t="s">
        <v>22</v>
      </c>
      <c r="D11997" t="s">
        <v>23</v>
      </c>
      <c r="E11997" t="s">
        <v>24</v>
      </c>
      <c r="F11997" t="s">
        <v>10891</v>
      </c>
      <c r="G11997" t="s">
        <v>10892</v>
      </c>
      <c r="H11997">
        <v>7</v>
      </c>
      <c r="I11997" s="17">
        <v>355365</v>
      </c>
      <c r="J11997" s="17">
        <v>21321.9</v>
      </c>
      <c r="K11997" s="17">
        <v>334043.1</v>
      </c>
      <c r="L11997" s="17">
        <v>253872.76</v>
      </c>
      <c r="M11997" s="17">
        <v>80170.34</v>
      </c>
      <c r="N11997" s="17">
        <v>135171.8463</v>
      </c>
    </row>
    <row r="11998" spans="1:14">
      <c r="A11998" s="16">
        <v>46223</v>
      </c>
      <c r="B11998" t="s">
        <v>12040</v>
      </c>
      <c r="C11998" t="s">
        <v>47</v>
      </c>
      <c r="D11998" t="s">
        <v>48</v>
      </c>
      <c r="E11998" t="s">
        <v>35</v>
      </c>
      <c r="F11998" t="s">
        <v>10891</v>
      </c>
      <c r="G11998" t="s">
        <v>10892</v>
      </c>
      <c r="H11998">
        <v>3</v>
      </c>
      <c r="I11998" s="17">
        <v>366037</v>
      </c>
      <c r="J11998" s="17">
        <v>0</v>
      </c>
      <c r="K11998" s="17">
        <v>366037</v>
      </c>
      <c r="L11998" s="17">
        <v>263546.64</v>
      </c>
      <c r="M11998" s="17">
        <v>102490.36</v>
      </c>
      <c r="N11998" s="17">
        <v>197126.0805</v>
      </c>
    </row>
    <row r="11999" spans="1:14">
      <c r="A11999" s="16">
        <v>46223</v>
      </c>
      <c r="B11999" t="s">
        <v>12041</v>
      </c>
      <c r="C11999" t="s">
        <v>47</v>
      </c>
      <c r="D11999" t="s">
        <v>48</v>
      </c>
      <c r="E11999" t="s">
        <v>35</v>
      </c>
      <c r="F11999" t="s">
        <v>10891</v>
      </c>
      <c r="G11999" t="s">
        <v>10892</v>
      </c>
      <c r="H11999">
        <v>10</v>
      </c>
      <c r="I11999" s="17">
        <v>844749</v>
      </c>
      <c r="J11999" s="17">
        <v>25342.47</v>
      </c>
      <c r="K11999" s="17">
        <v>819406.53</v>
      </c>
      <c r="L11999" s="17">
        <v>589972.7</v>
      </c>
      <c r="M11999" s="17">
        <v>229433.83</v>
      </c>
      <c r="N11999" s="17">
        <v>197126.0805</v>
      </c>
    </row>
    <row r="12000" spans="1:14">
      <c r="A12000" s="16">
        <v>46223</v>
      </c>
      <c r="B12000" t="s">
        <v>12042</v>
      </c>
      <c r="C12000" t="s">
        <v>33</v>
      </c>
      <c r="D12000" t="s">
        <v>34</v>
      </c>
      <c r="E12000" t="s">
        <v>35</v>
      </c>
      <c r="F12000" t="s">
        <v>10891</v>
      </c>
      <c r="G12000" t="s">
        <v>10892</v>
      </c>
      <c r="H12000">
        <v>9</v>
      </c>
      <c r="I12000" s="17">
        <v>494310</v>
      </c>
      <c r="J12000" s="17">
        <v>59317.2</v>
      </c>
      <c r="K12000" s="17">
        <v>434992.8</v>
      </c>
      <c r="L12000" s="17">
        <v>313194.82</v>
      </c>
      <c r="M12000" s="17">
        <v>121797.98</v>
      </c>
      <c r="N12000" s="17">
        <v>197126.0805</v>
      </c>
    </row>
    <row r="12001" spans="1:14">
      <c r="A12001" s="16">
        <v>46223</v>
      </c>
      <c r="B12001" t="s">
        <v>12043</v>
      </c>
      <c r="C12001" t="s">
        <v>15</v>
      </c>
      <c r="D12001" t="s">
        <v>16</v>
      </c>
      <c r="E12001" t="s">
        <v>17</v>
      </c>
      <c r="F12001" t="s">
        <v>10891</v>
      </c>
      <c r="G12001" t="s">
        <v>10892</v>
      </c>
      <c r="H12001">
        <v>7</v>
      </c>
      <c r="I12001" s="17">
        <v>184578</v>
      </c>
      <c r="J12001" s="17">
        <v>16612.02</v>
      </c>
      <c r="K12001" s="17">
        <v>167965.98</v>
      </c>
      <c r="L12001" s="17">
        <v>117576.19</v>
      </c>
      <c r="M12001" s="17">
        <v>50389.79</v>
      </c>
      <c r="N12001" s="17">
        <v>132266.0502</v>
      </c>
    </row>
    <row r="12002" spans="1:14">
      <c r="A12002" s="16">
        <v>46223</v>
      </c>
      <c r="B12002" t="s">
        <v>12044</v>
      </c>
      <c r="C12002" t="s">
        <v>33</v>
      </c>
      <c r="D12002" t="s">
        <v>34</v>
      </c>
      <c r="E12002" t="s">
        <v>35</v>
      </c>
      <c r="F12002" t="s">
        <v>10891</v>
      </c>
      <c r="G12002" t="s">
        <v>10892</v>
      </c>
      <c r="H12002">
        <v>6</v>
      </c>
      <c r="I12002" s="17">
        <v>48688</v>
      </c>
      <c r="J12002" s="17">
        <v>5842.56</v>
      </c>
      <c r="K12002" s="17">
        <v>42845.44</v>
      </c>
      <c r="L12002" s="17">
        <v>30848.72</v>
      </c>
      <c r="M12002" s="17">
        <v>11996.72</v>
      </c>
      <c r="N12002" s="17">
        <v>197126.0805</v>
      </c>
    </row>
    <row r="12003" spans="1:14">
      <c r="A12003" s="16">
        <v>46223</v>
      </c>
      <c r="B12003" t="s">
        <v>12045</v>
      </c>
      <c r="C12003" t="s">
        <v>15</v>
      </c>
      <c r="D12003" t="s">
        <v>16</v>
      </c>
      <c r="E12003" t="s">
        <v>17</v>
      </c>
      <c r="F12003" t="s">
        <v>10891</v>
      </c>
      <c r="G12003" t="s">
        <v>10892</v>
      </c>
      <c r="H12003">
        <v>7</v>
      </c>
      <c r="I12003" s="17">
        <v>812060</v>
      </c>
      <c r="J12003" s="17">
        <v>97447.2</v>
      </c>
      <c r="K12003" s="17">
        <v>714612.8</v>
      </c>
      <c r="L12003" s="17">
        <v>500228.96</v>
      </c>
      <c r="M12003" s="17">
        <v>214383.84</v>
      </c>
      <c r="N12003" s="17">
        <v>132266.0502</v>
      </c>
    </row>
    <row r="12004" spans="1:14">
      <c r="A12004" s="16">
        <v>46223</v>
      </c>
      <c r="B12004" t="s">
        <v>12046</v>
      </c>
      <c r="C12004" t="s">
        <v>15</v>
      </c>
      <c r="D12004" t="s">
        <v>16</v>
      </c>
      <c r="E12004" t="s">
        <v>17</v>
      </c>
      <c r="F12004" t="s">
        <v>10891</v>
      </c>
      <c r="G12004" t="s">
        <v>10892</v>
      </c>
      <c r="H12004">
        <v>7</v>
      </c>
      <c r="I12004" s="17">
        <v>680596</v>
      </c>
      <c r="J12004" s="17">
        <v>0</v>
      </c>
      <c r="K12004" s="17">
        <v>680596</v>
      </c>
      <c r="L12004" s="17">
        <v>476417.2</v>
      </c>
      <c r="M12004" s="17">
        <v>204178.8</v>
      </c>
      <c r="N12004" s="17">
        <v>132266.0502</v>
      </c>
    </row>
    <row r="12005" spans="1:14">
      <c r="A12005" s="16">
        <v>46223</v>
      </c>
      <c r="B12005" t="s">
        <v>12047</v>
      </c>
      <c r="C12005" t="s">
        <v>15</v>
      </c>
      <c r="D12005" t="s">
        <v>16</v>
      </c>
      <c r="E12005" t="s">
        <v>17</v>
      </c>
      <c r="F12005" t="s">
        <v>10891</v>
      </c>
      <c r="G12005" t="s">
        <v>10892</v>
      </c>
      <c r="H12005">
        <v>10</v>
      </c>
      <c r="I12005" s="17">
        <v>473644</v>
      </c>
      <c r="J12005" s="17">
        <v>33155.08</v>
      </c>
      <c r="K12005" s="17">
        <v>440488.92</v>
      </c>
      <c r="L12005" s="17">
        <v>308342.24</v>
      </c>
      <c r="M12005" s="17">
        <v>132146.68</v>
      </c>
      <c r="N12005" s="17">
        <v>132266.0502</v>
      </c>
    </row>
    <row r="12006" spans="1:14">
      <c r="A12006" s="16">
        <v>46223</v>
      </c>
      <c r="B12006" t="s">
        <v>12048</v>
      </c>
      <c r="C12006" t="s">
        <v>43</v>
      </c>
      <c r="D12006" t="s">
        <v>44</v>
      </c>
      <c r="E12006" t="s">
        <v>31</v>
      </c>
      <c r="F12006" t="s">
        <v>10891</v>
      </c>
      <c r="G12006" t="s">
        <v>10892</v>
      </c>
      <c r="H12006">
        <v>11</v>
      </c>
      <c r="I12006" s="17">
        <v>702016</v>
      </c>
      <c r="J12006" s="17">
        <v>91262.08</v>
      </c>
      <c r="K12006" s="17">
        <v>610753.92</v>
      </c>
      <c r="L12006" s="17">
        <v>378667.43</v>
      </c>
      <c r="M12006" s="17">
        <v>232086.49</v>
      </c>
      <c r="N12006" s="17">
        <v>60736.1937</v>
      </c>
    </row>
    <row r="12007" spans="1:14">
      <c r="A12007" s="16">
        <v>46223</v>
      </c>
      <c r="B12007" t="s">
        <v>12049</v>
      </c>
      <c r="C12007" t="s">
        <v>15</v>
      </c>
      <c r="D12007" t="s">
        <v>16</v>
      </c>
      <c r="E12007" t="s">
        <v>17</v>
      </c>
      <c r="F12007" t="s">
        <v>10891</v>
      </c>
      <c r="G12007" t="s">
        <v>10892</v>
      </c>
      <c r="H12007">
        <v>4</v>
      </c>
      <c r="I12007" s="17">
        <v>802580</v>
      </c>
      <c r="J12007" s="17">
        <v>16051.6</v>
      </c>
      <c r="K12007" s="17">
        <v>786528.4</v>
      </c>
      <c r="L12007" s="17">
        <v>550569.88</v>
      </c>
      <c r="M12007" s="17">
        <v>235958.52</v>
      </c>
      <c r="N12007" s="17">
        <v>132266.0502</v>
      </c>
    </row>
    <row r="12008" spans="1:14">
      <c r="A12008" s="16">
        <v>46223</v>
      </c>
      <c r="B12008" t="s">
        <v>12050</v>
      </c>
      <c r="C12008" t="s">
        <v>26</v>
      </c>
      <c r="D12008" t="s">
        <v>27</v>
      </c>
      <c r="E12008" t="s">
        <v>17</v>
      </c>
      <c r="F12008" t="s">
        <v>10891</v>
      </c>
      <c r="G12008" t="s">
        <v>10892</v>
      </c>
      <c r="H12008">
        <v>2</v>
      </c>
      <c r="I12008" s="17">
        <v>551997</v>
      </c>
      <c r="J12008" s="17">
        <v>0</v>
      </c>
      <c r="K12008" s="17">
        <v>551997</v>
      </c>
      <c r="L12008" s="17">
        <v>386397.9</v>
      </c>
      <c r="M12008" s="17">
        <v>165599.1</v>
      </c>
      <c r="N12008" s="17">
        <v>132266.0502</v>
      </c>
    </row>
    <row r="12009" spans="1:14">
      <c r="A12009" s="16">
        <v>46223</v>
      </c>
      <c r="B12009" t="s">
        <v>12051</v>
      </c>
      <c r="C12009" t="s">
        <v>29</v>
      </c>
      <c r="D12009" t="s">
        <v>30</v>
      </c>
      <c r="E12009" t="s">
        <v>31</v>
      </c>
      <c r="F12009" t="s">
        <v>10891</v>
      </c>
      <c r="G12009" t="s">
        <v>10892</v>
      </c>
      <c r="H12009">
        <v>12</v>
      </c>
      <c r="I12009" s="17">
        <v>589111</v>
      </c>
      <c r="J12009" s="17">
        <v>0</v>
      </c>
      <c r="K12009" s="17">
        <v>589111</v>
      </c>
      <c r="L12009" s="17">
        <v>365248.82</v>
      </c>
      <c r="M12009" s="17">
        <v>223862.18</v>
      </c>
      <c r="N12009" s="17">
        <v>60736.1937</v>
      </c>
    </row>
    <row r="12010" spans="1:14">
      <c r="A12010" s="16">
        <v>46223</v>
      </c>
      <c r="B12010" t="s">
        <v>12052</v>
      </c>
      <c r="C12010" t="s">
        <v>26</v>
      </c>
      <c r="D12010" t="s">
        <v>27</v>
      </c>
      <c r="E12010" t="s">
        <v>17</v>
      </c>
      <c r="F12010" t="s">
        <v>10891</v>
      </c>
      <c r="G12010" t="s">
        <v>10892</v>
      </c>
      <c r="H12010">
        <v>10</v>
      </c>
      <c r="I12010" s="17">
        <v>706875</v>
      </c>
      <c r="J12010" s="17">
        <v>84825</v>
      </c>
      <c r="K12010" s="17">
        <v>622050</v>
      </c>
      <c r="L12010" s="17">
        <v>435435</v>
      </c>
      <c r="M12010" s="17">
        <v>186615</v>
      </c>
      <c r="N12010" s="17">
        <v>132266.0502</v>
      </c>
    </row>
    <row r="12011" spans="1:14">
      <c r="A12011" s="16">
        <v>46223</v>
      </c>
      <c r="B12011" t="s">
        <v>12053</v>
      </c>
      <c r="C12011" t="s">
        <v>43</v>
      </c>
      <c r="D12011" t="s">
        <v>44</v>
      </c>
      <c r="E12011" t="s">
        <v>31</v>
      </c>
      <c r="F12011" t="s">
        <v>10891</v>
      </c>
      <c r="G12011" t="s">
        <v>10892</v>
      </c>
      <c r="H12011">
        <v>2</v>
      </c>
      <c r="I12011" s="17">
        <v>820256</v>
      </c>
      <c r="J12011" s="17">
        <v>98430.72</v>
      </c>
      <c r="K12011" s="17">
        <v>721825.28</v>
      </c>
      <c r="L12011" s="17">
        <v>447531.67</v>
      </c>
      <c r="M12011" s="17">
        <v>274293.61</v>
      </c>
      <c r="N12011" s="17">
        <v>60736.1937</v>
      </c>
    </row>
    <row r="12012" spans="1:14">
      <c r="A12012" s="16">
        <v>46223</v>
      </c>
      <c r="B12012" t="s">
        <v>12054</v>
      </c>
      <c r="C12012" t="s">
        <v>73</v>
      </c>
      <c r="D12012" t="s">
        <v>74</v>
      </c>
      <c r="E12012" t="s">
        <v>24</v>
      </c>
      <c r="F12012" t="s">
        <v>10891</v>
      </c>
      <c r="G12012" t="s">
        <v>10892</v>
      </c>
      <c r="H12012">
        <v>8</v>
      </c>
      <c r="I12012" s="17">
        <v>332619</v>
      </c>
      <c r="J12012" s="17">
        <v>33261.9</v>
      </c>
      <c r="K12012" s="17">
        <v>299357.1</v>
      </c>
      <c r="L12012" s="17">
        <v>227511.4</v>
      </c>
      <c r="M12012" s="17">
        <v>71845.7</v>
      </c>
      <c r="N12012" s="17">
        <v>135171.8463</v>
      </c>
    </row>
    <row r="12013" spans="1:14">
      <c r="A12013" s="16">
        <v>46223</v>
      </c>
      <c r="B12013" t="s">
        <v>12055</v>
      </c>
      <c r="C12013" t="s">
        <v>26</v>
      </c>
      <c r="D12013" t="s">
        <v>27</v>
      </c>
      <c r="E12013" t="s">
        <v>17</v>
      </c>
      <c r="F12013" t="s">
        <v>10891</v>
      </c>
      <c r="G12013" t="s">
        <v>10892</v>
      </c>
      <c r="H12013">
        <v>7</v>
      </c>
      <c r="I12013" s="17">
        <v>651067</v>
      </c>
      <c r="J12013" s="17">
        <v>0</v>
      </c>
      <c r="K12013" s="17">
        <v>651067</v>
      </c>
      <c r="L12013" s="17">
        <v>455746.9</v>
      </c>
      <c r="M12013" s="17">
        <v>195320.1</v>
      </c>
      <c r="N12013" s="17">
        <v>132266.0502</v>
      </c>
    </row>
    <row r="12014" spans="1:14">
      <c r="A12014" s="16">
        <v>46223</v>
      </c>
      <c r="B12014" t="s">
        <v>12056</v>
      </c>
      <c r="C12014" t="s">
        <v>15</v>
      </c>
      <c r="D12014" t="s">
        <v>16</v>
      </c>
      <c r="E12014" t="s">
        <v>17</v>
      </c>
      <c r="F12014" t="s">
        <v>10891</v>
      </c>
      <c r="G12014" t="s">
        <v>10892</v>
      </c>
      <c r="H12014">
        <v>6</v>
      </c>
      <c r="I12014" s="17">
        <v>555419</v>
      </c>
      <c r="J12014" s="17">
        <v>33325.14</v>
      </c>
      <c r="K12014" s="17">
        <v>522093.86</v>
      </c>
      <c r="L12014" s="17">
        <v>365465.7</v>
      </c>
      <c r="M12014" s="17">
        <v>156628.16</v>
      </c>
      <c r="N12014" s="17">
        <v>132266.0502</v>
      </c>
    </row>
    <row r="12015" spans="1:14">
      <c r="A12015" s="16">
        <v>46223</v>
      </c>
      <c r="B12015" t="s">
        <v>12057</v>
      </c>
      <c r="C12015" t="s">
        <v>15</v>
      </c>
      <c r="D12015" t="s">
        <v>16</v>
      </c>
      <c r="E12015" t="s">
        <v>17</v>
      </c>
      <c r="F12015" t="s">
        <v>10891</v>
      </c>
      <c r="G12015" t="s">
        <v>10892</v>
      </c>
      <c r="H12015">
        <v>10</v>
      </c>
      <c r="I12015" s="17">
        <v>217185</v>
      </c>
      <c r="J12015" s="17">
        <v>0</v>
      </c>
      <c r="K12015" s="17">
        <v>217185</v>
      </c>
      <c r="L12015" s="17">
        <v>152029.5</v>
      </c>
      <c r="M12015" s="17">
        <v>65155.5</v>
      </c>
      <c r="N12015" s="17">
        <v>132266.0502</v>
      </c>
    </row>
    <row r="12016" spans="1:14">
      <c r="A12016" s="16">
        <v>46223</v>
      </c>
      <c r="B12016" t="s">
        <v>12058</v>
      </c>
      <c r="C12016" t="s">
        <v>29</v>
      </c>
      <c r="D12016" t="s">
        <v>30</v>
      </c>
      <c r="E12016" t="s">
        <v>31</v>
      </c>
      <c r="F12016" t="s">
        <v>10891</v>
      </c>
      <c r="G12016" t="s">
        <v>10892</v>
      </c>
      <c r="H12016">
        <v>5</v>
      </c>
      <c r="I12016" s="17">
        <v>761934</v>
      </c>
      <c r="J12016" s="17">
        <v>38096.7</v>
      </c>
      <c r="K12016" s="17">
        <v>723837.3</v>
      </c>
      <c r="L12016" s="17">
        <v>448779.13</v>
      </c>
      <c r="M12016" s="17">
        <v>275058.17</v>
      </c>
      <c r="N12016" s="17">
        <v>60736.1937</v>
      </c>
    </row>
    <row r="12017" spans="1:14">
      <c r="A12017" s="16">
        <v>46223</v>
      </c>
      <c r="B12017" t="s">
        <v>12059</v>
      </c>
      <c r="C12017" t="s">
        <v>29</v>
      </c>
      <c r="D12017" t="s">
        <v>30</v>
      </c>
      <c r="E12017" t="s">
        <v>31</v>
      </c>
      <c r="F12017" t="s">
        <v>10891</v>
      </c>
      <c r="G12017" t="s">
        <v>10892</v>
      </c>
      <c r="H12017">
        <v>10</v>
      </c>
      <c r="I12017" s="17">
        <v>695870</v>
      </c>
      <c r="J12017" s="17">
        <v>34793.5</v>
      </c>
      <c r="K12017" s="17">
        <v>661076.5</v>
      </c>
      <c r="L12017" s="17">
        <v>409867.43</v>
      </c>
      <c r="M12017" s="17">
        <v>251209.07</v>
      </c>
      <c r="N12017" s="17">
        <v>60736.1937</v>
      </c>
    </row>
    <row r="12018" spans="1:14">
      <c r="A12018" s="16">
        <v>46223</v>
      </c>
      <c r="B12018" t="s">
        <v>12060</v>
      </c>
      <c r="C12018" t="s">
        <v>29</v>
      </c>
      <c r="D12018" t="s">
        <v>30</v>
      </c>
      <c r="E12018" t="s">
        <v>31</v>
      </c>
      <c r="F12018" t="s">
        <v>10891</v>
      </c>
      <c r="G12018" t="s">
        <v>10892</v>
      </c>
      <c r="H12018">
        <v>11</v>
      </c>
      <c r="I12018" s="17">
        <v>749408</v>
      </c>
      <c r="J12018" s="17">
        <v>52458.56</v>
      </c>
      <c r="K12018" s="17">
        <v>696949.4399999999</v>
      </c>
      <c r="L12018" s="17">
        <v>432108.65</v>
      </c>
      <c r="M12018" s="17">
        <v>264840.79</v>
      </c>
      <c r="N12018" s="17">
        <v>60736.1937</v>
      </c>
    </row>
    <row r="12019" spans="1:14">
      <c r="A12019" s="16">
        <v>46223</v>
      </c>
      <c r="B12019" t="s">
        <v>12061</v>
      </c>
      <c r="C12019" t="s">
        <v>15</v>
      </c>
      <c r="D12019" t="s">
        <v>16</v>
      </c>
      <c r="E12019" t="s">
        <v>17</v>
      </c>
      <c r="F12019" t="s">
        <v>10891</v>
      </c>
      <c r="G12019" t="s">
        <v>10892</v>
      </c>
      <c r="H12019">
        <v>10</v>
      </c>
      <c r="I12019" s="17">
        <v>394804</v>
      </c>
      <c r="J12019" s="17">
        <v>0</v>
      </c>
      <c r="K12019" s="17">
        <v>394804</v>
      </c>
      <c r="L12019" s="17">
        <v>276362.8</v>
      </c>
      <c r="M12019" s="17">
        <v>118441.2</v>
      </c>
      <c r="N12019" s="17">
        <v>132266.0502</v>
      </c>
    </row>
    <row r="12020" spans="1:14">
      <c r="A12020" s="16">
        <v>46223</v>
      </c>
      <c r="B12020" t="s">
        <v>12062</v>
      </c>
      <c r="C12020" t="s">
        <v>43</v>
      </c>
      <c r="D12020" t="s">
        <v>44</v>
      </c>
      <c r="E12020" t="s">
        <v>31</v>
      </c>
      <c r="F12020" t="s">
        <v>10891</v>
      </c>
      <c r="G12020" t="s">
        <v>10892</v>
      </c>
      <c r="H12020">
        <v>7</v>
      </c>
      <c r="I12020" s="17">
        <v>56808</v>
      </c>
      <c r="J12020" s="17">
        <v>1704.24</v>
      </c>
      <c r="K12020" s="17">
        <v>55103.76</v>
      </c>
      <c r="L12020" s="17">
        <v>34164.33</v>
      </c>
      <c r="M12020" s="17">
        <v>20939.43</v>
      </c>
      <c r="N12020" s="17">
        <v>60736.1937</v>
      </c>
    </row>
    <row r="12021" spans="1:14">
      <c r="A12021" s="16">
        <v>46223</v>
      </c>
      <c r="B12021" t="s">
        <v>12063</v>
      </c>
      <c r="C12021" t="s">
        <v>29</v>
      </c>
      <c r="D12021" t="s">
        <v>30</v>
      </c>
      <c r="E12021" t="s">
        <v>31</v>
      </c>
      <c r="F12021" t="s">
        <v>10891</v>
      </c>
      <c r="G12021" t="s">
        <v>10892</v>
      </c>
      <c r="H12021">
        <v>8</v>
      </c>
      <c r="I12021" s="17">
        <v>199182</v>
      </c>
      <c r="J12021" s="17">
        <v>11950.92</v>
      </c>
      <c r="K12021" s="17">
        <v>187231.08</v>
      </c>
      <c r="L12021" s="17">
        <v>116083.27</v>
      </c>
      <c r="M12021" s="17">
        <v>71147.81</v>
      </c>
      <c r="N12021" s="17">
        <v>60736.1937</v>
      </c>
    </row>
    <row r="12022" spans="1:14">
      <c r="A12022" s="16">
        <v>46223</v>
      </c>
      <c r="B12022" t="s">
        <v>12064</v>
      </c>
      <c r="C12022" t="s">
        <v>29</v>
      </c>
      <c r="D12022" t="s">
        <v>30</v>
      </c>
      <c r="E12022" t="s">
        <v>31</v>
      </c>
      <c r="F12022" t="s">
        <v>10891</v>
      </c>
      <c r="G12022" t="s">
        <v>10892</v>
      </c>
      <c r="H12022">
        <v>10</v>
      </c>
      <c r="I12022" s="17">
        <v>757018</v>
      </c>
      <c r="J12022" s="17">
        <v>37850.9</v>
      </c>
      <c r="K12022" s="17">
        <v>719167.1</v>
      </c>
      <c r="L12022" s="17">
        <v>445883.6</v>
      </c>
      <c r="M12022" s="17">
        <v>273283.5</v>
      </c>
      <c r="N12022" s="17">
        <v>60736.1937</v>
      </c>
    </row>
    <row r="12023" spans="1:14">
      <c r="A12023" s="16">
        <v>46223</v>
      </c>
      <c r="B12023" t="s">
        <v>12065</v>
      </c>
      <c r="C12023" t="s">
        <v>15</v>
      </c>
      <c r="D12023" t="s">
        <v>16</v>
      </c>
      <c r="E12023" t="s">
        <v>17</v>
      </c>
      <c r="F12023" t="s">
        <v>10891</v>
      </c>
      <c r="G12023" t="s">
        <v>10892</v>
      </c>
      <c r="H12023">
        <v>7</v>
      </c>
      <c r="I12023" s="17">
        <v>144803</v>
      </c>
      <c r="J12023" s="17">
        <v>14480.3</v>
      </c>
      <c r="K12023" s="17">
        <v>130322.7</v>
      </c>
      <c r="L12023" s="17">
        <v>91225.89</v>
      </c>
      <c r="M12023" s="17">
        <v>39096.81</v>
      </c>
      <c r="N12023" s="17">
        <v>132266.0502</v>
      </c>
    </row>
    <row r="12024" spans="1:14">
      <c r="A12024" s="16">
        <v>46223</v>
      </c>
      <c r="B12024" t="s">
        <v>12066</v>
      </c>
      <c r="C12024" t="s">
        <v>43</v>
      </c>
      <c r="D12024" t="s">
        <v>44</v>
      </c>
      <c r="E12024" t="s">
        <v>31</v>
      </c>
      <c r="F12024" t="s">
        <v>10891</v>
      </c>
      <c r="G12024" t="s">
        <v>10892</v>
      </c>
      <c r="H12024">
        <v>11</v>
      </c>
      <c r="I12024" s="17">
        <v>767496</v>
      </c>
      <c r="J12024" s="17">
        <v>0</v>
      </c>
      <c r="K12024" s="17">
        <v>767496</v>
      </c>
      <c r="L12024" s="17">
        <v>475847.52</v>
      </c>
      <c r="M12024" s="17">
        <v>291648.48</v>
      </c>
      <c r="N12024" s="17">
        <v>60736.1937</v>
      </c>
    </row>
    <row r="12025" spans="1:14">
      <c r="A12025" s="16">
        <v>46223</v>
      </c>
      <c r="B12025" t="s">
        <v>12067</v>
      </c>
      <c r="C12025" t="s">
        <v>47</v>
      </c>
      <c r="D12025" t="s">
        <v>48</v>
      </c>
      <c r="E12025" t="s">
        <v>35</v>
      </c>
      <c r="F12025" t="s">
        <v>10891</v>
      </c>
      <c r="G12025" t="s">
        <v>10892</v>
      </c>
      <c r="H12025">
        <v>7</v>
      </c>
      <c r="I12025" s="17">
        <v>155513</v>
      </c>
      <c r="J12025" s="17">
        <v>20216.69</v>
      </c>
      <c r="K12025" s="17">
        <v>135296.31</v>
      </c>
      <c r="L12025" s="17">
        <v>97413.34</v>
      </c>
      <c r="M12025" s="17">
        <v>37882.97</v>
      </c>
      <c r="N12025" s="17">
        <v>197126.0805</v>
      </c>
    </row>
    <row r="12026" spans="1:14">
      <c r="A12026" s="16">
        <v>46223</v>
      </c>
      <c r="B12026" t="s">
        <v>12068</v>
      </c>
      <c r="C12026" t="s">
        <v>43</v>
      </c>
      <c r="D12026" t="s">
        <v>44</v>
      </c>
      <c r="E12026" t="s">
        <v>31</v>
      </c>
      <c r="F12026" t="s">
        <v>10891</v>
      </c>
      <c r="G12026" t="s">
        <v>10892</v>
      </c>
      <c r="H12026">
        <v>1</v>
      </c>
      <c r="I12026" s="17">
        <v>482757</v>
      </c>
      <c r="J12026" s="17">
        <v>0</v>
      </c>
      <c r="K12026" s="17">
        <v>482757</v>
      </c>
      <c r="L12026" s="17">
        <v>299309.34</v>
      </c>
      <c r="M12026" s="17">
        <v>183447.66</v>
      </c>
      <c r="N12026" s="17">
        <v>60736.1937</v>
      </c>
    </row>
    <row r="12027" spans="1:14">
      <c r="A12027" s="16">
        <v>46223</v>
      </c>
      <c r="B12027" t="s">
        <v>12069</v>
      </c>
      <c r="C12027" t="s">
        <v>33</v>
      </c>
      <c r="D12027" t="s">
        <v>34</v>
      </c>
      <c r="E12027" t="s">
        <v>35</v>
      </c>
      <c r="F12027" t="s">
        <v>10891</v>
      </c>
      <c r="G12027" t="s">
        <v>10892</v>
      </c>
      <c r="H12027">
        <v>4</v>
      </c>
      <c r="I12027" s="17">
        <v>497280</v>
      </c>
      <c r="J12027" s="17">
        <v>9945.6</v>
      </c>
      <c r="K12027" s="17">
        <v>487334.4</v>
      </c>
      <c r="L12027" s="17">
        <v>350880.77</v>
      </c>
      <c r="M12027" s="17">
        <v>136453.63</v>
      </c>
      <c r="N12027" s="17">
        <v>197126.0805</v>
      </c>
    </row>
    <row r="12028" spans="1:14">
      <c r="A12028" s="16">
        <v>46223</v>
      </c>
      <c r="B12028" t="s">
        <v>12070</v>
      </c>
      <c r="C12028" t="s">
        <v>73</v>
      </c>
      <c r="D12028" t="s">
        <v>74</v>
      </c>
      <c r="E12028" t="s">
        <v>24</v>
      </c>
      <c r="F12028" t="s">
        <v>10891</v>
      </c>
      <c r="G12028" t="s">
        <v>10892</v>
      </c>
      <c r="H12028">
        <v>11</v>
      </c>
      <c r="I12028" s="17">
        <v>114924</v>
      </c>
      <c r="J12028" s="17">
        <v>0</v>
      </c>
      <c r="K12028" s="17">
        <v>114924</v>
      </c>
      <c r="L12028" s="17">
        <v>87342.24000000001</v>
      </c>
      <c r="M12028" s="17">
        <v>27581.76</v>
      </c>
      <c r="N12028" s="17">
        <v>135171.8463</v>
      </c>
    </row>
    <row r="12029" spans="1:14">
      <c r="A12029" s="16">
        <v>46223</v>
      </c>
      <c r="B12029" t="s">
        <v>12071</v>
      </c>
      <c r="C12029" t="s">
        <v>22</v>
      </c>
      <c r="D12029" t="s">
        <v>23</v>
      </c>
      <c r="E12029" t="s">
        <v>24</v>
      </c>
      <c r="F12029" t="s">
        <v>10891</v>
      </c>
      <c r="G12029" t="s">
        <v>10892</v>
      </c>
      <c r="H12029">
        <v>7</v>
      </c>
      <c r="I12029" s="17">
        <v>451694</v>
      </c>
      <c r="J12029" s="17">
        <v>36135.52</v>
      </c>
      <c r="K12029" s="17">
        <v>415558.48</v>
      </c>
      <c r="L12029" s="17">
        <v>315824.44</v>
      </c>
      <c r="M12029" s="17">
        <v>99734.03999999999</v>
      </c>
      <c r="N12029" s="17">
        <v>135171.8463</v>
      </c>
    </row>
    <row r="12030" spans="1:14">
      <c r="A12030" s="16">
        <v>46223</v>
      </c>
      <c r="B12030" t="s">
        <v>12072</v>
      </c>
      <c r="C12030" t="s">
        <v>29</v>
      </c>
      <c r="D12030" t="s">
        <v>30</v>
      </c>
      <c r="E12030" t="s">
        <v>31</v>
      </c>
      <c r="F12030" t="s">
        <v>10891</v>
      </c>
      <c r="G12030" t="s">
        <v>10892</v>
      </c>
      <c r="H12030">
        <v>3</v>
      </c>
      <c r="I12030" s="17">
        <v>781005</v>
      </c>
      <c r="J12030" s="17">
        <v>0</v>
      </c>
      <c r="K12030" s="17">
        <v>781005</v>
      </c>
      <c r="L12030" s="17">
        <v>484223.1</v>
      </c>
      <c r="M12030" s="17">
        <v>296781.9</v>
      </c>
      <c r="N12030" s="17">
        <v>60736.1937</v>
      </c>
    </row>
    <row r="12031" spans="1:14">
      <c r="A12031" s="16">
        <v>46223</v>
      </c>
      <c r="B12031" t="s">
        <v>12073</v>
      </c>
      <c r="C12031" t="s">
        <v>33</v>
      </c>
      <c r="D12031" t="s">
        <v>34</v>
      </c>
      <c r="E12031" t="s">
        <v>35</v>
      </c>
      <c r="F12031" t="s">
        <v>10891</v>
      </c>
      <c r="G12031" t="s">
        <v>10892</v>
      </c>
      <c r="H12031">
        <v>12</v>
      </c>
      <c r="I12031" s="17">
        <v>239633</v>
      </c>
      <c r="J12031" s="17">
        <v>4792.66</v>
      </c>
      <c r="K12031" s="17">
        <v>234840.34</v>
      </c>
      <c r="L12031" s="17">
        <v>169085.04</v>
      </c>
      <c r="M12031" s="17">
        <v>65755.3</v>
      </c>
      <c r="N12031" s="17">
        <v>197126.0805</v>
      </c>
    </row>
    <row r="12032" spans="1:14">
      <c r="A12032" s="16">
        <v>46223</v>
      </c>
      <c r="B12032" t="s">
        <v>12074</v>
      </c>
      <c r="C12032" t="s">
        <v>73</v>
      </c>
      <c r="D12032" t="s">
        <v>74</v>
      </c>
      <c r="E12032" t="s">
        <v>24</v>
      </c>
      <c r="F12032" t="s">
        <v>10891</v>
      </c>
      <c r="G12032" t="s">
        <v>10892</v>
      </c>
      <c r="H12032">
        <v>7</v>
      </c>
      <c r="I12032" s="17">
        <v>371828</v>
      </c>
      <c r="J12032" s="17">
        <v>0</v>
      </c>
      <c r="K12032" s="17">
        <v>371828</v>
      </c>
      <c r="L12032" s="17">
        <v>282589.28</v>
      </c>
      <c r="M12032" s="17">
        <v>89238.72</v>
      </c>
      <c r="N12032" s="17">
        <v>135171.8463</v>
      </c>
    </row>
    <row r="12033" spans="1:14">
      <c r="A12033" s="16">
        <v>46223</v>
      </c>
      <c r="B12033" t="s">
        <v>12075</v>
      </c>
      <c r="C12033" t="s">
        <v>15</v>
      </c>
      <c r="D12033" t="s">
        <v>16</v>
      </c>
      <c r="E12033" t="s">
        <v>17</v>
      </c>
      <c r="F12033" t="s">
        <v>10891</v>
      </c>
      <c r="G12033" t="s">
        <v>10892</v>
      </c>
      <c r="H12033">
        <v>12</v>
      </c>
      <c r="I12033" s="17">
        <v>466005</v>
      </c>
      <c r="J12033" s="17">
        <v>32620.35</v>
      </c>
      <c r="K12033" s="17">
        <v>433384.65</v>
      </c>
      <c r="L12033" s="17">
        <v>303369.26</v>
      </c>
      <c r="M12033" s="17">
        <v>130015.39</v>
      </c>
      <c r="N12033" s="17">
        <v>132266.0502</v>
      </c>
    </row>
    <row r="12034" spans="1:14">
      <c r="A12034" s="16">
        <v>46223</v>
      </c>
      <c r="B12034" t="s">
        <v>12076</v>
      </c>
      <c r="C12034" t="s">
        <v>26</v>
      </c>
      <c r="D12034" t="s">
        <v>27</v>
      </c>
      <c r="E12034" t="s">
        <v>17</v>
      </c>
      <c r="F12034" t="s">
        <v>10891</v>
      </c>
      <c r="G12034" t="s">
        <v>10892</v>
      </c>
      <c r="H12034">
        <v>3</v>
      </c>
      <c r="I12034" s="17">
        <v>798903</v>
      </c>
      <c r="J12034" s="17">
        <v>63912.24</v>
      </c>
      <c r="K12034" s="17">
        <v>734990.76</v>
      </c>
      <c r="L12034" s="17">
        <v>514493.53</v>
      </c>
      <c r="M12034" s="17">
        <v>220497.23</v>
      </c>
      <c r="N12034" s="17">
        <v>132266.0502</v>
      </c>
    </row>
    <row r="12035" spans="1:14">
      <c r="A12035" s="16">
        <v>46223</v>
      </c>
      <c r="B12035" t="s">
        <v>12077</v>
      </c>
      <c r="C12035" t="s">
        <v>33</v>
      </c>
      <c r="D12035" t="s">
        <v>34</v>
      </c>
      <c r="E12035" t="s">
        <v>35</v>
      </c>
      <c r="F12035" t="s">
        <v>10891</v>
      </c>
      <c r="G12035" t="s">
        <v>10892</v>
      </c>
      <c r="H12035">
        <v>2</v>
      </c>
      <c r="I12035" s="17">
        <v>819309</v>
      </c>
      <c r="J12035" s="17">
        <v>81930.89999999999</v>
      </c>
      <c r="K12035" s="17">
        <v>737378.1</v>
      </c>
      <c r="L12035" s="17">
        <v>530912.23</v>
      </c>
      <c r="M12035" s="17">
        <v>206465.87</v>
      </c>
      <c r="N12035" s="17">
        <v>197126.0805</v>
      </c>
    </row>
    <row r="12036" spans="1:14">
      <c r="A12036" s="16">
        <v>46223</v>
      </c>
      <c r="B12036" t="s">
        <v>12078</v>
      </c>
      <c r="C12036" t="s">
        <v>43</v>
      </c>
      <c r="D12036" t="s">
        <v>44</v>
      </c>
      <c r="E12036" t="s">
        <v>31</v>
      </c>
      <c r="F12036" t="s">
        <v>10891</v>
      </c>
      <c r="G12036" t="s">
        <v>10892</v>
      </c>
      <c r="H12036">
        <v>1</v>
      </c>
      <c r="I12036" s="17">
        <v>826453</v>
      </c>
      <c r="J12036" s="17">
        <v>49587.18</v>
      </c>
      <c r="K12036" s="17">
        <v>776865.8199999999</v>
      </c>
      <c r="L12036" s="17">
        <v>481656.81</v>
      </c>
      <c r="M12036" s="17">
        <v>295209.01</v>
      </c>
      <c r="N12036" s="17">
        <v>60736.1937</v>
      </c>
    </row>
    <row r="12037" spans="1:14">
      <c r="A12037" s="16">
        <v>46223</v>
      </c>
      <c r="B12037" t="s">
        <v>12079</v>
      </c>
      <c r="C12037" t="s">
        <v>43</v>
      </c>
      <c r="D12037" t="s">
        <v>44</v>
      </c>
      <c r="E12037" t="s">
        <v>31</v>
      </c>
      <c r="F12037" t="s">
        <v>10891</v>
      </c>
      <c r="G12037" t="s">
        <v>10892</v>
      </c>
      <c r="H12037">
        <v>9</v>
      </c>
      <c r="I12037" s="17">
        <v>279610</v>
      </c>
      <c r="J12037" s="17">
        <v>0</v>
      </c>
      <c r="K12037" s="17">
        <v>279610</v>
      </c>
      <c r="L12037" s="17">
        <v>173358.2</v>
      </c>
      <c r="M12037" s="17">
        <v>106251.8</v>
      </c>
      <c r="N12037" s="17">
        <v>60736.1937</v>
      </c>
    </row>
    <row r="12038" spans="1:14">
      <c r="A12038" s="16">
        <v>46223</v>
      </c>
      <c r="B12038" t="s">
        <v>12080</v>
      </c>
      <c r="C12038" t="s">
        <v>73</v>
      </c>
      <c r="D12038" t="s">
        <v>74</v>
      </c>
      <c r="E12038" t="s">
        <v>24</v>
      </c>
      <c r="F12038" t="s">
        <v>10891</v>
      </c>
      <c r="G12038" t="s">
        <v>10892</v>
      </c>
      <c r="H12038">
        <v>12</v>
      </c>
      <c r="I12038" s="17">
        <v>372415</v>
      </c>
      <c r="J12038" s="17">
        <v>14896.6</v>
      </c>
      <c r="K12038" s="17">
        <v>357518.4</v>
      </c>
      <c r="L12038" s="17">
        <v>271713.98</v>
      </c>
      <c r="M12038" s="17">
        <v>85804.42</v>
      </c>
      <c r="N12038" s="17">
        <v>135171.8463</v>
      </c>
    </row>
    <row r="12039" spans="1:14">
      <c r="A12039" s="16">
        <v>46223</v>
      </c>
      <c r="B12039" t="s">
        <v>12081</v>
      </c>
      <c r="C12039" t="s">
        <v>26</v>
      </c>
      <c r="D12039" t="s">
        <v>27</v>
      </c>
      <c r="E12039" t="s">
        <v>17</v>
      </c>
      <c r="F12039" t="s">
        <v>10891</v>
      </c>
      <c r="G12039" t="s">
        <v>10892</v>
      </c>
      <c r="H12039">
        <v>10</v>
      </c>
      <c r="I12039" s="17">
        <v>502801</v>
      </c>
      <c r="J12039" s="17">
        <v>0</v>
      </c>
      <c r="K12039" s="17">
        <v>502801</v>
      </c>
      <c r="L12039" s="17">
        <v>351960.7</v>
      </c>
      <c r="M12039" s="17">
        <v>150840.3</v>
      </c>
      <c r="N12039" s="17">
        <v>132266.0502</v>
      </c>
    </row>
    <row r="12040" spans="1:14">
      <c r="A12040" s="16">
        <v>46223</v>
      </c>
      <c r="B12040" t="s">
        <v>12082</v>
      </c>
      <c r="C12040" t="s">
        <v>22</v>
      </c>
      <c r="D12040" t="s">
        <v>23</v>
      </c>
      <c r="E12040" t="s">
        <v>24</v>
      </c>
      <c r="F12040" t="s">
        <v>10891</v>
      </c>
      <c r="G12040" t="s">
        <v>10892</v>
      </c>
      <c r="H12040">
        <v>5</v>
      </c>
      <c r="I12040" s="17">
        <v>311414</v>
      </c>
      <c r="J12040" s="17">
        <v>9342.42</v>
      </c>
      <c r="K12040" s="17">
        <v>302071.58</v>
      </c>
      <c r="L12040" s="17">
        <v>229574.4</v>
      </c>
      <c r="M12040" s="17">
        <v>72497.17999999999</v>
      </c>
      <c r="N12040" s="17">
        <v>135171.8463</v>
      </c>
    </row>
    <row r="12041" spans="1:14">
      <c r="A12041" s="16">
        <v>46223</v>
      </c>
      <c r="B12041" t="s">
        <v>12083</v>
      </c>
      <c r="C12041" t="s">
        <v>47</v>
      </c>
      <c r="D12041" t="s">
        <v>48</v>
      </c>
      <c r="E12041" t="s">
        <v>35</v>
      </c>
      <c r="F12041" t="s">
        <v>10891</v>
      </c>
      <c r="G12041" t="s">
        <v>10892</v>
      </c>
      <c r="H12041">
        <v>11</v>
      </c>
      <c r="I12041" s="17">
        <v>842450</v>
      </c>
      <c r="J12041" s="17">
        <v>117943</v>
      </c>
      <c r="K12041" s="17">
        <v>724507</v>
      </c>
      <c r="L12041" s="17">
        <v>521645.04</v>
      </c>
      <c r="M12041" s="17">
        <v>202861.96</v>
      </c>
      <c r="N12041" s="17">
        <v>197126.0805</v>
      </c>
    </row>
    <row r="12042" spans="1:14">
      <c r="A12042" s="16">
        <v>46223</v>
      </c>
      <c r="B12042" t="s">
        <v>12084</v>
      </c>
      <c r="C12042" t="s">
        <v>47</v>
      </c>
      <c r="D12042" t="s">
        <v>48</v>
      </c>
      <c r="E12042" t="s">
        <v>35</v>
      </c>
      <c r="F12042" t="s">
        <v>10891</v>
      </c>
      <c r="G12042" t="s">
        <v>10892</v>
      </c>
      <c r="H12042">
        <v>12</v>
      </c>
      <c r="I12042" s="17">
        <v>177820</v>
      </c>
      <c r="J12042" s="17">
        <v>10669.2</v>
      </c>
      <c r="K12042" s="17">
        <v>167150.8</v>
      </c>
      <c r="L12042" s="17">
        <v>120348.58</v>
      </c>
      <c r="M12042" s="17">
        <v>46802.22</v>
      </c>
      <c r="N12042" s="17">
        <v>197126.0805</v>
      </c>
    </row>
    <row r="12043" spans="1:14">
      <c r="A12043" s="16">
        <v>46223</v>
      </c>
      <c r="B12043" t="s">
        <v>12085</v>
      </c>
      <c r="C12043" t="s">
        <v>47</v>
      </c>
      <c r="D12043" t="s">
        <v>48</v>
      </c>
      <c r="E12043" t="s">
        <v>35</v>
      </c>
      <c r="F12043" t="s">
        <v>10891</v>
      </c>
      <c r="G12043" t="s">
        <v>10892</v>
      </c>
      <c r="H12043">
        <v>5</v>
      </c>
      <c r="I12043" s="17">
        <v>137999</v>
      </c>
      <c r="J12043" s="17">
        <v>17939.87</v>
      </c>
      <c r="K12043" s="17">
        <v>120059.13</v>
      </c>
      <c r="L12043" s="17">
        <v>86442.57000000001</v>
      </c>
      <c r="M12043" s="17">
        <v>33616.56</v>
      </c>
      <c r="N12043" s="17">
        <v>197126.0805</v>
      </c>
    </row>
    <row r="12044" spans="1:14">
      <c r="A12044" s="16">
        <v>46223</v>
      </c>
      <c r="B12044" t="s">
        <v>12086</v>
      </c>
      <c r="C12044" t="s">
        <v>73</v>
      </c>
      <c r="D12044" t="s">
        <v>74</v>
      </c>
      <c r="E12044" t="s">
        <v>24</v>
      </c>
      <c r="F12044" t="s">
        <v>10891</v>
      </c>
      <c r="G12044" t="s">
        <v>10892</v>
      </c>
      <c r="H12044">
        <v>8</v>
      </c>
      <c r="I12044" s="17">
        <v>572270</v>
      </c>
      <c r="J12044" s="17">
        <v>11445.4</v>
      </c>
      <c r="K12044" s="17">
        <v>560824.6</v>
      </c>
      <c r="L12044" s="17">
        <v>426226.7</v>
      </c>
      <c r="M12044" s="17">
        <v>134597.9</v>
      </c>
      <c r="N12044" s="17">
        <v>135171.8463</v>
      </c>
    </row>
    <row r="12045" spans="1:14">
      <c r="A12045" s="16">
        <v>46223</v>
      </c>
      <c r="B12045" t="s">
        <v>12087</v>
      </c>
      <c r="C12045" t="s">
        <v>73</v>
      </c>
      <c r="D12045" t="s">
        <v>74</v>
      </c>
      <c r="E12045" t="s">
        <v>24</v>
      </c>
      <c r="F12045" t="s">
        <v>10891</v>
      </c>
      <c r="G12045" t="s">
        <v>10892</v>
      </c>
      <c r="H12045">
        <v>1</v>
      </c>
      <c r="I12045" s="17">
        <v>422807</v>
      </c>
      <c r="J12045" s="17">
        <v>50736.84</v>
      </c>
      <c r="K12045" s="17">
        <v>372070.16</v>
      </c>
      <c r="L12045" s="17">
        <v>282773.32</v>
      </c>
      <c r="M12045" s="17">
        <v>89296.84</v>
      </c>
      <c r="N12045" s="17">
        <v>135171.8463</v>
      </c>
    </row>
    <row r="12046" spans="1:14">
      <c r="A12046" s="16">
        <v>46223</v>
      </c>
      <c r="B12046" t="s">
        <v>12088</v>
      </c>
      <c r="C12046" t="s">
        <v>73</v>
      </c>
      <c r="D12046" t="s">
        <v>74</v>
      </c>
      <c r="E12046" t="s">
        <v>24</v>
      </c>
      <c r="F12046" t="s">
        <v>10891</v>
      </c>
      <c r="G12046" t="s">
        <v>10892</v>
      </c>
      <c r="H12046">
        <v>3</v>
      </c>
      <c r="I12046" s="17">
        <v>527476</v>
      </c>
      <c r="J12046" s="17">
        <v>0</v>
      </c>
      <c r="K12046" s="17">
        <v>527476</v>
      </c>
      <c r="L12046" s="17">
        <v>400881.76</v>
      </c>
      <c r="M12046" s="17">
        <v>126594.24</v>
      </c>
      <c r="N12046" s="17">
        <v>135171.8463</v>
      </c>
    </row>
    <row r="12047" spans="1:14">
      <c r="A12047" s="16">
        <v>46224</v>
      </c>
      <c r="B12047" t="s">
        <v>12089</v>
      </c>
      <c r="C12047" t="s">
        <v>33</v>
      </c>
      <c r="D12047" t="s">
        <v>34</v>
      </c>
      <c r="E12047" t="s">
        <v>35</v>
      </c>
      <c r="F12047" t="s">
        <v>10891</v>
      </c>
      <c r="G12047" t="s">
        <v>10892</v>
      </c>
      <c r="H12047">
        <v>5</v>
      </c>
      <c r="I12047" s="17">
        <v>530494</v>
      </c>
      <c r="J12047" s="17">
        <v>47744.46</v>
      </c>
      <c r="K12047" s="17">
        <v>482749.54</v>
      </c>
      <c r="L12047" s="17">
        <v>347579.67</v>
      </c>
      <c r="M12047" s="17">
        <v>135169.87</v>
      </c>
      <c r="N12047" s="17">
        <v>197126.0805</v>
      </c>
    </row>
    <row r="12048" spans="1:14">
      <c r="A12048" s="16">
        <v>46224</v>
      </c>
      <c r="B12048" t="s">
        <v>12090</v>
      </c>
      <c r="C12048" t="s">
        <v>43</v>
      </c>
      <c r="D12048" t="s">
        <v>44</v>
      </c>
      <c r="E12048" t="s">
        <v>31</v>
      </c>
      <c r="F12048" t="s">
        <v>10891</v>
      </c>
      <c r="G12048" t="s">
        <v>10892</v>
      </c>
      <c r="H12048">
        <v>7</v>
      </c>
      <c r="I12048" s="17">
        <v>348859</v>
      </c>
      <c r="J12048" s="17">
        <v>0</v>
      </c>
      <c r="K12048" s="17">
        <v>348859</v>
      </c>
      <c r="L12048" s="17">
        <v>216292.58</v>
      </c>
      <c r="M12048" s="17">
        <v>132566.42</v>
      </c>
      <c r="N12048" s="17">
        <v>60736.1937</v>
      </c>
    </row>
    <row r="12049" spans="1:14">
      <c r="A12049" s="16">
        <v>46224</v>
      </c>
      <c r="B12049" t="s">
        <v>12091</v>
      </c>
      <c r="C12049" t="s">
        <v>33</v>
      </c>
      <c r="D12049" t="s">
        <v>34</v>
      </c>
      <c r="E12049" t="s">
        <v>35</v>
      </c>
      <c r="F12049" t="s">
        <v>10891</v>
      </c>
      <c r="G12049" t="s">
        <v>10892</v>
      </c>
      <c r="H12049">
        <v>11</v>
      </c>
      <c r="I12049" s="17">
        <v>687198</v>
      </c>
      <c r="J12049" s="17">
        <v>0</v>
      </c>
      <c r="K12049" s="17">
        <v>687198</v>
      </c>
      <c r="L12049" s="17">
        <v>494782.56</v>
      </c>
      <c r="M12049" s="17">
        <v>192415.44</v>
      </c>
      <c r="N12049" s="17">
        <v>197126.0805</v>
      </c>
    </row>
    <row r="12050" spans="1:14">
      <c r="A12050" s="16">
        <v>46224</v>
      </c>
      <c r="B12050" t="s">
        <v>12092</v>
      </c>
      <c r="C12050" t="s">
        <v>73</v>
      </c>
      <c r="D12050" t="s">
        <v>74</v>
      </c>
      <c r="E12050" t="s">
        <v>24</v>
      </c>
      <c r="F12050" t="s">
        <v>10891</v>
      </c>
      <c r="G12050" t="s">
        <v>10892</v>
      </c>
      <c r="H12050">
        <v>8</v>
      </c>
      <c r="I12050" s="17">
        <v>154996</v>
      </c>
      <c r="J12050" s="17">
        <v>10849.72</v>
      </c>
      <c r="K12050" s="17">
        <v>144146.28</v>
      </c>
      <c r="L12050" s="17">
        <v>109551.17</v>
      </c>
      <c r="M12050" s="17">
        <v>34595.11</v>
      </c>
      <c r="N12050" s="17">
        <v>135171.8463</v>
      </c>
    </row>
    <row r="12051" spans="1:14">
      <c r="A12051" s="16">
        <v>46224</v>
      </c>
      <c r="B12051" t="s">
        <v>12093</v>
      </c>
      <c r="C12051" t="s">
        <v>73</v>
      </c>
      <c r="D12051" t="s">
        <v>74</v>
      </c>
      <c r="E12051" t="s">
        <v>24</v>
      </c>
      <c r="F12051" t="s">
        <v>10891</v>
      </c>
      <c r="G12051" t="s">
        <v>10892</v>
      </c>
      <c r="H12051">
        <v>5</v>
      </c>
      <c r="I12051" s="17">
        <v>360100</v>
      </c>
      <c r="J12051" s="17">
        <v>28808</v>
      </c>
      <c r="K12051" s="17">
        <v>331292</v>
      </c>
      <c r="L12051" s="17">
        <v>251781.92</v>
      </c>
      <c r="M12051" s="17">
        <v>79510.08</v>
      </c>
      <c r="N12051" s="17">
        <v>135171.8463</v>
      </c>
    </row>
    <row r="12052" spans="1:14">
      <c r="A12052" s="16">
        <v>46224</v>
      </c>
      <c r="B12052" t="s">
        <v>12094</v>
      </c>
      <c r="C12052" t="s">
        <v>33</v>
      </c>
      <c r="D12052" t="s">
        <v>34</v>
      </c>
      <c r="E12052" t="s">
        <v>35</v>
      </c>
      <c r="F12052" t="s">
        <v>10891</v>
      </c>
      <c r="G12052" t="s">
        <v>10892</v>
      </c>
      <c r="H12052">
        <v>5</v>
      </c>
      <c r="I12052" s="17">
        <v>611579</v>
      </c>
      <c r="J12052" s="17">
        <v>48926.32</v>
      </c>
      <c r="K12052" s="17">
        <v>562652.6800000001</v>
      </c>
      <c r="L12052" s="17">
        <v>405109.93</v>
      </c>
      <c r="M12052" s="17">
        <v>157542.75</v>
      </c>
      <c r="N12052" s="17">
        <v>197126.0805</v>
      </c>
    </row>
    <row r="12053" spans="1:14">
      <c r="A12053" s="16">
        <v>46224</v>
      </c>
      <c r="B12053" t="s">
        <v>12095</v>
      </c>
      <c r="C12053" t="s">
        <v>22</v>
      </c>
      <c r="D12053" t="s">
        <v>23</v>
      </c>
      <c r="E12053" t="s">
        <v>24</v>
      </c>
      <c r="F12053" t="s">
        <v>10891</v>
      </c>
      <c r="G12053" t="s">
        <v>10892</v>
      </c>
      <c r="H12053">
        <v>7</v>
      </c>
      <c r="I12053" s="17">
        <v>700797</v>
      </c>
      <c r="J12053" s="17">
        <v>0</v>
      </c>
      <c r="K12053" s="17">
        <v>700797</v>
      </c>
      <c r="L12053" s="17">
        <v>532605.72</v>
      </c>
      <c r="M12053" s="17">
        <v>168191.28</v>
      </c>
      <c r="N12053" s="17">
        <v>135171.8463</v>
      </c>
    </row>
    <row r="12054" spans="1:14">
      <c r="A12054" s="16">
        <v>46224</v>
      </c>
      <c r="B12054" t="s">
        <v>12096</v>
      </c>
      <c r="C12054" t="s">
        <v>73</v>
      </c>
      <c r="D12054" t="s">
        <v>74</v>
      </c>
      <c r="E12054" t="s">
        <v>24</v>
      </c>
      <c r="F12054" t="s">
        <v>10891</v>
      </c>
      <c r="G12054" t="s">
        <v>10892</v>
      </c>
      <c r="H12054">
        <v>6</v>
      </c>
      <c r="I12054" s="17">
        <v>204015</v>
      </c>
      <c r="J12054" s="17">
        <v>8160.6</v>
      </c>
      <c r="K12054" s="17">
        <v>195854.4</v>
      </c>
      <c r="L12054" s="17">
        <v>148849.34</v>
      </c>
      <c r="M12054" s="17">
        <v>47005.06</v>
      </c>
      <c r="N12054" s="17">
        <v>135171.8463</v>
      </c>
    </row>
    <row r="12055" spans="1:14">
      <c r="A12055" s="16">
        <v>46224</v>
      </c>
      <c r="B12055" t="s">
        <v>12097</v>
      </c>
      <c r="C12055" t="s">
        <v>26</v>
      </c>
      <c r="D12055" t="s">
        <v>27</v>
      </c>
      <c r="E12055" t="s">
        <v>17</v>
      </c>
      <c r="F12055" t="s">
        <v>10891</v>
      </c>
      <c r="G12055" t="s">
        <v>10892</v>
      </c>
      <c r="H12055">
        <v>9</v>
      </c>
      <c r="I12055" s="17">
        <v>808456</v>
      </c>
      <c r="J12055" s="17">
        <v>80845.60000000001</v>
      </c>
      <c r="K12055" s="17">
        <v>727610.4</v>
      </c>
      <c r="L12055" s="17">
        <v>509327.28</v>
      </c>
      <c r="M12055" s="17">
        <v>218283.12</v>
      </c>
      <c r="N12055" s="17">
        <v>132266.0502</v>
      </c>
    </row>
    <row r="12056" spans="1:14">
      <c r="A12056" s="16">
        <v>46224</v>
      </c>
      <c r="B12056" t="s">
        <v>12098</v>
      </c>
      <c r="C12056" t="s">
        <v>29</v>
      </c>
      <c r="D12056" t="s">
        <v>30</v>
      </c>
      <c r="E12056" t="s">
        <v>31</v>
      </c>
      <c r="F12056" t="s">
        <v>10891</v>
      </c>
      <c r="G12056" t="s">
        <v>10892</v>
      </c>
      <c r="H12056">
        <v>3</v>
      </c>
      <c r="I12056" s="17">
        <v>554285</v>
      </c>
      <c r="J12056" s="17">
        <v>66514.2</v>
      </c>
      <c r="K12056" s="17">
        <v>487770.8</v>
      </c>
      <c r="L12056" s="17">
        <v>302417.9</v>
      </c>
      <c r="M12056" s="17">
        <v>185352.9</v>
      </c>
      <c r="N12056" s="17">
        <v>60736.1937</v>
      </c>
    </row>
    <row r="12057" spans="1:14">
      <c r="A12057" s="16">
        <v>46224</v>
      </c>
      <c r="B12057" t="s">
        <v>12099</v>
      </c>
      <c r="C12057" t="s">
        <v>22</v>
      </c>
      <c r="D12057" t="s">
        <v>23</v>
      </c>
      <c r="E12057" t="s">
        <v>24</v>
      </c>
      <c r="F12057" t="s">
        <v>10891</v>
      </c>
      <c r="G12057" t="s">
        <v>10892</v>
      </c>
      <c r="H12057">
        <v>4</v>
      </c>
      <c r="I12057" s="17">
        <v>213158</v>
      </c>
      <c r="J12057" s="17">
        <v>0</v>
      </c>
      <c r="K12057" s="17">
        <v>213158</v>
      </c>
      <c r="L12057" s="17">
        <v>162000.08</v>
      </c>
      <c r="M12057" s="17">
        <v>51157.92</v>
      </c>
      <c r="N12057" s="17">
        <v>135171.8463</v>
      </c>
    </row>
    <row r="12058" spans="1:14">
      <c r="A12058" s="16">
        <v>46224</v>
      </c>
      <c r="B12058" t="s">
        <v>12100</v>
      </c>
      <c r="C12058" t="s">
        <v>29</v>
      </c>
      <c r="D12058" t="s">
        <v>30</v>
      </c>
      <c r="E12058" t="s">
        <v>31</v>
      </c>
      <c r="F12058" t="s">
        <v>10891</v>
      </c>
      <c r="G12058" t="s">
        <v>10892</v>
      </c>
      <c r="H12058">
        <v>8</v>
      </c>
      <c r="I12058" s="17">
        <v>321107</v>
      </c>
      <c r="J12058" s="17">
        <v>6422.14</v>
      </c>
      <c r="K12058" s="17">
        <v>314684.86</v>
      </c>
      <c r="L12058" s="17">
        <v>195104.61</v>
      </c>
      <c r="M12058" s="17">
        <v>119580.25</v>
      </c>
      <c r="N12058" s="17">
        <v>60736.1937</v>
      </c>
    </row>
    <row r="12059" spans="1:14">
      <c r="A12059" s="16">
        <v>46224</v>
      </c>
      <c r="B12059" t="s">
        <v>12101</v>
      </c>
      <c r="C12059" t="s">
        <v>47</v>
      </c>
      <c r="D12059" t="s">
        <v>48</v>
      </c>
      <c r="E12059" t="s">
        <v>35</v>
      </c>
      <c r="F12059" t="s">
        <v>10891</v>
      </c>
      <c r="G12059" t="s">
        <v>10892</v>
      </c>
      <c r="H12059">
        <v>11</v>
      </c>
      <c r="I12059" s="17">
        <v>168469</v>
      </c>
      <c r="J12059" s="17">
        <v>16846.9</v>
      </c>
      <c r="K12059" s="17">
        <v>151622.1</v>
      </c>
      <c r="L12059" s="17">
        <v>109167.91</v>
      </c>
      <c r="M12059" s="17">
        <v>42454.19</v>
      </c>
      <c r="N12059" s="17">
        <v>197126.0805</v>
      </c>
    </row>
    <row r="12060" spans="1:14">
      <c r="A12060" s="16">
        <v>46224</v>
      </c>
      <c r="B12060" t="s">
        <v>12102</v>
      </c>
      <c r="C12060" t="s">
        <v>43</v>
      </c>
      <c r="D12060" t="s">
        <v>44</v>
      </c>
      <c r="E12060" t="s">
        <v>31</v>
      </c>
      <c r="F12060" t="s">
        <v>10891</v>
      </c>
      <c r="G12060" t="s">
        <v>10892</v>
      </c>
      <c r="H12060">
        <v>6</v>
      </c>
      <c r="I12060" s="17">
        <v>221357</v>
      </c>
      <c r="J12060" s="17">
        <v>0</v>
      </c>
      <c r="K12060" s="17">
        <v>221357</v>
      </c>
      <c r="L12060" s="17">
        <v>137241.34</v>
      </c>
      <c r="M12060" s="17">
        <v>84115.66</v>
      </c>
      <c r="N12060" s="17">
        <v>60736.1937</v>
      </c>
    </row>
    <row r="12061" spans="1:14">
      <c r="A12061" s="16">
        <v>46224</v>
      </c>
      <c r="B12061" t="s">
        <v>12103</v>
      </c>
      <c r="C12061" t="s">
        <v>22</v>
      </c>
      <c r="D12061" t="s">
        <v>23</v>
      </c>
      <c r="E12061" t="s">
        <v>24</v>
      </c>
      <c r="F12061" t="s">
        <v>10891</v>
      </c>
      <c r="G12061" t="s">
        <v>10892</v>
      </c>
      <c r="H12061">
        <v>9</v>
      </c>
      <c r="I12061" s="17">
        <v>685026</v>
      </c>
      <c r="J12061" s="17">
        <v>13700.52</v>
      </c>
      <c r="K12061" s="17">
        <v>671325.48</v>
      </c>
      <c r="L12061" s="17">
        <v>510207.36</v>
      </c>
      <c r="M12061" s="17">
        <v>161118.12</v>
      </c>
      <c r="N12061" s="17">
        <v>135171.8463</v>
      </c>
    </row>
    <row r="12062" spans="1:14">
      <c r="A12062" s="16">
        <v>46224</v>
      </c>
      <c r="B12062" t="s">
        <v>12104</v>
      </c>
      <c r="C12062" t="s">
        <v>29</v>
      </c>
      <c r="D12062" t="s">
        <v>30</v>
      </c>
      <c r="E12062" t="s">
        <v>31</v>
      </c>
      <c r="F12062" t="s">
        <v>10891</v>
      </c>
      <c r="G12062" t="s">
        <v>10892</v>
      </c>
      <c r="H12062">
        <v>9</v>
      </c>
      <c r="I12062" s="17">
        <v>314737</v>
      </c>
      <c r="J12062" s="17">
        <v>28326.33</v>
      </c>
      <c r="K12062" s="17">
        <v>286410.67</v>
      </c>
      <c r="L12062" s="17">
        <v>177574.62</v>
      </c>
      <c r="M12062" s="17">
        <v>108836.05</v>
      </c>
      <c r="N12062" s="17">
        <v>60736.1937</v>
      </c>
    </row>
    <row r="12063" spans="1:14">
      <c r="A12063" s="16">
        <v>46224</v>
      </c>
      <c r="B12063" t="s">
        <v>12105</v>
      </c>
      <c r="C12063" t="s">
        <v>29</v>
      </c>
      <c r="D12063" t="s">
        <v>30</v>
      </c>
      <c r="E12063" t="s">
        <v>31</v>
      </c>
      <c r="F12063" t="s">
        <v>10891</v>
      </c>
      <c r="G12063" t="s">
        <v>10892</v>
      </c>
      <c r="H12063">
        <v>10</v>
      </c>
      <c r="I12063" s="17">
        <v>515243</v>
      </c>
      <c r="J12063" s="17">
        <v>0</v>
      </c>
      <c r="K12063" s="17">
        <v>515243</v>
      </c>
      <c r="L12063" s="17">
        <v>319450.66</v>
      </c>
      <c r="M12063" s="17">
        <v>195792.34</v>
      </c>
      <c r="N12063" s="17">
        <v>60736.1937</v>
      </c>
    </row>
    <row r="12064" spans="1:14">
      <c r="A12064" s="16">
        <v>46224</v>
      </c>
      <c r="B12064" t="s">
        <v>12106</v>
      </c>
      <c r="C12064" t="s">
        <v>33</v>
      </c>
      <c r="D12064" t="s">
        <v>34</v>
      </c>
      <c r="E12064" t="s">
        <v>35</v>
      </c>
      <c r="F12064" t="s">
        <v>10891</v>
      </c>
      <c r="G12064" t="s">
        <v>10892</v>
      </c>
      <c r="H12064">
        <v>1</v>
      </c>
      <c r="I12064" s="17">
        <v>180733</v>
      </c>
      <c r="J12064" s="17">
        <v>5421.99</v>
      </c>
      <c r="K12064" s="17">
        <v>175311.01</v>
      </c>
      <c r="L12064" s="17">
        <v>126223.93</v>
      </c>
      <c r="M12064" s="17">
        <v>49087.08</v>
      </c>
      <c r="N12064" s="17">
        <v>197126.0805</v>
      </c>
    </row>
    <row r="12065" spans="1:14">
      <c r="A12065" s="16">
        <v>46224</v>
      </c>
      <c r="B12065" t="s">
        <v>12107</v>
      </c>
      <c r="C12065" t="s">
        <v>33</v>
      </c>
      <c r="D12065" t="s">
        <v>34</v>
      </c>
      <c r="E12065" t="s">
        <v>35</v>
      </c>
      <c r="F12065" t="s">
        <v>10891</v>
      </c>
      <c r="G12065" t="s">
        <v>10892</v>
      </c>
      <c r="H12065">
        <v>2</v>
      </c>
      <c r="I12065" s="17">
        <v>323761</v>
      </c>
      <c r="J12065" s="17">
        <v>0</v>
      </c>
      <c r="K12065" s="17">
        <v>323761</v>
      </c>
      <c r="L12065" s="17">
        <v>233107.92</v>
      </c>
      <c r="M12065" s="17">
        <v>90653.08</v>
      </c>
      <c r="N12065" s="17">
        <v>197126.0805</v>
      </c>
    </row>
    <row r="12066" spans="1:14">
      <c r="A12066" s="16">
        <v>46224</v>
      </c>
      <c r="B12066" t="s">
        <v>12108</v>
      </c>
      <c r="C12066" t="s">
        <v>43</v>
      </c>
      <c r="D12066" t="s">
        <v>44</v>
      </c>
      <c r="E12066" t="s">
        <v>31</v>
      </c>
      <c r="F12066" t="s">
        <v>10891</v>
      </c>
      <c r="G12066" t="s">
        <v>10892</v>
      </c>
      <c r="H12066">
        <v>10</v>
      </c>
      <c r="I12066" s="17">
        <v>725385</v>
      </c>
      <c r="J12066" s="17">
        <v>87046.2</v>
      </c>
      <c r="K12066" s="17">
        <v>638338.8</v>
      </c>
      <c r="L12066" s="17">
        <v>395770.06</v>
      </c>
      <c r="M12066" s="17">
        <v>242568.74</v>
      </c>
      <c r="N12066" s="17">
        <v>60736.1937</v>
      </c>
    </row>
    <row r="12067" spans="1:14">
      <c r="A12067" s="16">
        <v>46224</v>
      </c>
      <c r="B12067" t="s">
        <v>12109</v>
      </c>
      <c r="C12067" t="s">
        <v>26</v>
      </c>
      <c r="D12067" t="s">
        <v>27</v>
      </c>
      <c r="E12067" t="s">
        <v>17</v>
      </c>
      <c r="F12067" t="s">
        <v>10891</v>
      </c>
      <c r="G12067" t="s">
        <v>10892</v>
      </c>
      <c r="H12067">
        <v>7</v>
      </c>
      <c r="I12067" s="17">
        <v>297152</v>
      </c>
      <c r="J12067" s="17">
        <v>0</v>
      </c>
      <c r="K12067" s="17">
        <v>297152</v>
      </c>
      <c r="L12067" s="17">
        <v>208006.4</v>
      </c>
      <c r="M12067" s="17">
        <v>89145.60000000001</v>
      </c>
      <c r="N12067" s="17">
        <v>132266.0502</v>
      </c>
    </row>
    <row r="12068" spans="1:14">
      <c r="A12068" s="16">
        <v>46224</v>
      </c>
      <c r="B12068" t="s">
        <v>12110</v>
      </c>
      <c r="C12068" t="s">
        <v>29</v>
      </c>
      <c r="D12068" t="s">
        <v>30</v>
      </c>
      <c r="E12068" t="s">
        <v>31</v>
      </c>
      <c r="F12068" t="s">
        <v>10891</v>
      </c>
      <c r="G12068" t="s">
        <v>10892</v>
      </c>
      <c r="H12068">
        <v>3</v>
      </c>
      <c r="I12068" s="17">
        <v>834005</v>
      </c>
      <c r="J12068" s="17">
        <v>0</v>
      </c>
      <c r="K12068" s="17">
        <v>834005</v>
      </c>
      <c r="L12068" s="17">
        <v>517083.1</v>
      </c>
      <c r="M12068" s="17">
        <v>316921.9</v>
      </c>
      <c r="N12068" s="17">
        <v>60736.1937</v>
      </c>
    </row>
    <row r="12069" spans="1:14">
      <c r="A12069" s="16">
        <v>46224</v>
      </c>
      <c r="B12069" t="s">
        <v>12111</v>
      </c>
      <c r="C12069" t="s">
        <v>47</v>
      </c>
      <c r="D12069" t="s">
        <v>48</v>
      </c>
      <c r="E12069" t="s">
        <v>35</v>
      </c>
      <c r="F12069" t="s">
        <v>10891</v>
      </c>
      <c r="G12069" t="s">
        <v>10892</v>
      </c>
      <c r="H12069">
        <v>2</v>
      </c>
      <c r="I12069" s="17">
        <v>194446</v>
      </c>
      <c r="J12069" s="17">
        <v>0</v>
      </c>
      <c r="K12069" s="17">
        <v>194446</v>
      </c>
      <c r="L12069" s="17">
        <v>140001.12</v>
      </c>
      <c r="M12069" s="17">
        <v>54444.88</v>
      </c>
      <c r="N12069" s="17">
        <v>197126.0805</v>
      </c>
    </row>
    <row r="12070" spans="1:14">
      <c r="A12070" s="16">
        <v>46224</v>
      </c>
      <c r="B12070" t="s">
        <v>12112</v>
      </c>
      <c r="C12070" t="s">
        <v>29</v>
      </c>
      <c r="D12070" t="s">
        <v>30</v>
      </c>
      <c r="E12070" t="s">
        <v>31</v>
      </c>
      <c r="F12070" t="s">
        <v>10891</v>
      </c>
      <c r="G12070" t="s">
        <v>10892</v>
      </c>
      <c r="H12070">
        <v>11</v>
      </c>
      <c r="I12070" s="17">
        <v>740141</v>
      </c>
      <c r="J12070" s="17">
        <v>96218.33</v>
      </c>
      <c r="K12070" s="17">
        <v>643922.67</v>
      </c>
      <c r="L12070" s="17">
        <v>399232.06</v>
      </c>
      <c r="M12070" s="17">
        <v>244690.61</v>
      </c>
      <c r="N12070" s="17">
        <v>60736.1937</v>
      </c>
    </row>
    <row r="12071" spans="1:14">
      <c r="A12071" s="16">
        <v>46224</v>
      </c>
      <c r="B12071" t="s">
        <v>12113</v>
      </c>
      <c r="C12071" t="s">
        <v>47</v>
      </c>
      <c r="D12071" t="s">
        <v>48</v>
      </c>
      <c r="E12071" t="s">
        <v>35</v>
      </c>
      <c r="F12071" t="s">
        <v>10891</v>
      </c>
      <c r="G12071" t="s">
        <v>10892</v>
      </c>
      <c r="H12071">
        <v>5</v>
      </c>
      <c r="I12071" s="17">
        <v>183963</v>
      </c>
      <c r="J12071" s="17">
        <v>0</v>
      </c>
      <c r="K12071" s="17">
        <v>183963</v>
      </c>
      <c r="L12071" s="17">
        <v>132453.36</v>
      </c>
      <c r="M12071" s="17">
        <v>51509.64</v>
      </c>
      <c r="N12071" s="17">
        <v>197126.0805</v>
      </c>
    </row>
    <row r="12072" spans="1:14">
      <c r="A12072" s="16">
        <v>46224</v>
      </c>
      <c r="B12072" t="s">
        <v>12114</v>
      </c>
      <c r="C12072" t="s">
        <v>29</v>
      </c>
      <c r="D12072" t="s">
        <v>30</v>
      </c>
      <c r="E12072" t="s">
        <v>31</v>
      </c>
      <c r="F12072" t="s">
        <v>10891</v>
      </c>
      <c r="G12072" t="s">
        <v>10892</v>
      </c>
      <c r="H12072">
        <v>7</v>
      </c>
      <c r="I12072" s="17">
        <v>728268</v>
      </c>
      <c r="J12072" s="17">
        <v>72826.8</v>
      </c>
      <c r="K12072" s="17">
        <v>655441.2</v>
      </c>
      <c r="L12072" s="17">
        <v>406373.54</v>
      </c>
      <c r="M12072" s="17">
        <v>249067.66</v>
      </c>
      <c r="N12072" s="17">
        <v>60736.1937</v>
      </c>
    </row>
    <row r="12073" spans="1:14">
      <c r="A12073" s="16">
        <v>46224</v>
      </c>
      <c r="B12073" t="s">
        <v>12115</v>
      </c>
      <c r="C12073" t="s">
        <v>15</v>
      </c>
      <c r="D12073" t="s">
        <v>16</v>
      </c>
      <c r="E12073" t="s">
        <v>17</v>
      </c>
      <c r="F12073" t="s">
        <v>10891</v>
      </c>
      <c r="G12073" t="s">
        <v>10892</v>
      </c>
      <c r="H12073">
        <v>12</v>
      </c>
      <c r="I12073" s="17">
        <v>837792</v>
      </c>
      <c r="J12073" s="17">
        <v>92157.12</v>
      </c>
      <c r="K12073" s="17">
        <v>745634.88</v>
      </c>
      <c r="L12073" s="17">
        <v>521944.42</v>
      </c>
      <c r="M12073" s="17">
        <v>223690.46</v>
      </c>
      <c r="N12073" s="17">
        <v>132266.0502</v>
      </c>
    </row>
    <row r="12074" spans="1:14">
      <c r="A12074" s="16">
        <v>46224</v>
      </c>
      <c r="B12074" t="s">
        <v>12116</v>
      </c>
      <c r="C12074" t="s">
        <v>43</v>
      </c>
      <c r="D12074" t="s">
        <v>44</v>
      </c>
      <c r="E12074" t="s">
        <v>31</v>
      </c>
      <c r="F12074" t="s">
        <v>10891</v>
      </c>
      <c r="G12074" t="s">
        <v>10892</v>
      </c>
      <c r="H12074">
        <v>12</v>
      </c>
      <c r="I12074" s="17">
        <v>119225</v>
      </c>
      <c r="J12074" s="17">
        <v>0</v>
      </c>
      <c r="K12074" s="17">
        <v>119225</v>
      </c>
      <c r="L12074" s="17">
        <v>73919.5</v>
      </c>
      <c r="M12074" s="17">
        <v>45305.5</v>
      </c>
      <c r="N12074" s="17">
        <v>60736.1937</v>
      </c>
    </row>
    <row r="12075" spans="1:14">
      <c r="A12075" s="16">
        <v>46224</v>
      </c>
      <c r="B12075" t="s">
        <v>12117</v>
      </c>
      <c r="C12075" t="s">
        <v>29</v>
      </c>
      <c r="D12075" t="s">
        <v>30</v>
      </c>
      <c r="E12075" t="s">
        <v>31</v>
      </c>
      <c r="F12075" t="s">
        <v>10891</v>
      </c>
      <c r="G12075" t="s">
        <v>10892</v>
      </c>
      <c r="H12075">
        <v>12</v>
      </c>
      <c r="I12075" s="17">
        <v>173073</v>
      </c>
      <c r="J12075" s="17">
        <v>8653.65</v>
      </c>
      <c r="K12075" s="17">
        <v>164419.35</v>
      </c>
      <c r="L12075" s="17">
        <v>101940</v>
      </c>
      <c r="M12075" s="17">
        <v>62479.35</v>
      </c>
      <c r="N12075" s="17">
        <v>60736.1937</v>
      </c>
    </row>
    <row r="12076" spans="1:14">
      <c r="A12076" s="16">
        <v>46224</v>
      </c>
      <c r="B12076" t="s">
        <v>12118</v>
      </c>
      <c r="C12076" t="s">
        <v>29</v>
      </c>
      <c r="D12076" t="s">
        <v>30</v>
      </c>
      <c r="E12076" t="s">
        <v>31</v>
      </c>
      <c r="F12076" t="s">
        <v>10891</v>
      </c>
      <c r="G12076" t="s">
        <v>10892</v>
      </c>
      <c r="H12076">
        <v>11</v>
      </c>
      <c r="I12076" s="17">
        <v>176519</v>
      </c>
      <c r="J12076" s="17">
        <v>14121.52</v>
      </c>
      <c r="K12076" s="17">
        <v>162397.48</v>
      </c>
      <c r="L12076" s="17">
        <v>100686.44</v>
      </c>
      <c r="M12076" s="17">
        <v>61711.04</v>
      </c>
      <c r="N12076" s="17">
        <v>60736.1937</v>
      </c>
    </row>
    <row r="12077" spans="1:14">
      <c r="A12077" s="16">
        <v>46224</v>
      </c>
      <c r="B12077" t="s">
        <v>12119</v>
      </c>
      <c r="C12077" t="s">
        <v>29</v>
      </c>
      <c r="D12077" t="s">
        <v>30</v>
      </c>
      <c r="E12077" t="s">
        <v>31</v>
      </c>
      <c r="F12077" t="s">
        <v>10891</v>
      </c>
      <c r="G12077" t="s">
        <v>10892</v>
      </c>
      <c r="H12077">
        <v>1</v>
      </c>
      <c r="I12077" s="17">
        <v>104436</v>
      </c>
      <c r="J12077" s="17">
        <v>5221.8</v>
      </c>
      <c r="K12077" s="17">
        <v>99214.2</v>
      </c>
      <c r="L12077" s="17">
        <v>61512.8</v>
      </c>
      <c r="M12077" s="17">
        <v>37701.4</v>
      </c>
      <c r="N12077" s="17">
        <v>60736.1937</v>
      </c>
    </row>
    <row r="12078" spans="1:14">
      <c r="A12078" s="16">
        <v>46224</v>
      </c>
      <c r="B12078" t="s">
        <v>12120</v>
      </c>
      <c r="C12078" t="s">
        <v>29</v>
      </c>
      <c r="D12078" t="s">
        <v>30</v>
      </c>
      <c r="E12078" t="s">
        <v>31</v>
      </c>
      <c r="F12078" t="s">
        <v>10891</v>
      </c>
      <c r="G12078" t="s">
        <v>10892</v>
      </c>
      <c r="H12078">
        <v>8</v>
      </c>
      <c r="I12078" s="17">
        <v>645207</v>
      </c>
      <c r="J12078" s="17">
        <v>32260.35</v>
      </c>
      <c r="K12078" s="17">
        <v>612946.65</v>
      </c>
      <c r="L12078" s="17">
        <v>380026.92</v>
      </c>
      <c r="M12078" s="17">
        <v>232919.73</v>
      </c>
      <c r="N12078" s="17">
        <v>60736.1937</v>
      </c>
    </row>
    <row r="12079" spans="1:14">
      <c r="A12079" s="16">
        <v>46224</v>
      </c>
      <c r="B12079" t="s">
        <v>12121</v>
      </c>
      <c r="C12079" t="s">
        <v>47</v>
      </c>
      <c r="D12079" t="s">
        <v>48</v>
      </c>
      <c r="E12079" t="s">
        <v>35</v>
      </c>
      <c r="F12079" t="s">
        <v>10891</v>
      </c>
      <c r="G12079" t="s">
        <v>10892</v>
      </c>
      <c r="H12079">
        <v>2</v>
      </c>
      <c r="I12079" s="17">
        <v>624659</v>
      </c>
      <c r="J12079" s="17">
        <v>18739.77</v>
      </c>
      <c r="K12079" s="17">
        <v>605919.23</v>
      </c>
      <c r="L12079" s="17">
        <v>436261.85</v>
      </c>
      <c r="M12079" s="17">
        <v>169657.38</v>
      </c>
      <c r="N12079" s="17">
        <v>197126.0805</v>
      </c>
    </row>
    <row r="12080" spans="1:14">
      <c r="A12080" s="16">
        <v>46224</v>
      </c>
      <c r="B12080" t="s">
        <v>12122</v>
      </c>
      <c r="C12080" t="s">
        <v>73</v>
      </c>
      <c r="D12080" t="s">
        <v>74</v>
      </c>
      <c r="E12080" t="s">
        <v>24</v>
      </c>
      <c r="F12080" t="s">
        <v>10891</v>
      </c>
      <c r="G12080" t="s">
        <v>10892</v>
      </c>
      <c r="H12080">
        <v>12</v>
      </c>
      <c r="I12080" s="17">
        <v>308417</v>
      </c>
      <c r="J12080" s="17">
        <v>9252.51</v>
      </c>
      <c r="K12080" s="17">
        <v>299164.49</v>
      </c>
      <c r="L12080" s="17">
        <v>227365.01</v>
      </c>
      <c r="M12080" s="17">
        <v>71799.48</v>
      </c>
      <c r="N12080" s="17">
        <v>135171.8463</v>
      </c>
    </row>
    <row r="12081" spans="1:14">
      <c r="A12081" s="16">
        <v>46224</v>
      </c>
      <c r="B12081" t="s">
        <v>12123</v>
      </c>
      <c r="C12081" t="s">
        <v>33</v>
      </c>
      <c r="D12081" t="s">
        <v>34</v>
      </c>
      <c r="E12081" t="s">
        <v>35</v>
      </c>
      <c r="F12081" t="s">
        <v>10891</v>
      </c>
      <c r="G12081" t="s">
        <v>10892</v>
      </c>
      <c r="H12081">
        <v>11</v>
      </c>
      <c r="I12081" s="17">
        <v>700389</v>
      </c>
      <c r="J12081" s="17">
        <v>35019.45</v>
      </c>
      <c r="K12081" s="17">
        <v>665369.55</v>
      </c>
      <c r="L12081" s="17">
        <v>479066.08</v>
      </c>
      <c r="M12081" s="17">
        <v>186303.47</v>
      </c>
      <c r="N12081" s="17">
        <v>197126.0805</v>
      </c>
    </row>
    <row r="12082" spans="1:14">
      <c r="A12082" s="16">
        <v>46224</v>
      </c>
      <c r="B12082" t="s">
        <v>12124</v>
      </c>
      <c r="C12082" t="s">
        <v>29</v>
      </c>
      <c r="D12082" t="s">
        <v>30</v>
      </c>
      <c r="E12082" t="s">
        <v>31</v>
      </c>
      <c r="F12082" t="s">
        <v>10891</v>
      </c>
      <c r="G12082" t="s">
        <v>10892</v>
      </c>
      <c r="H12082">
        <v>10</v>
      </c>
      <c r="I12082" s="17">
        <v>254399</v>
      </c>
      <c r="J12082" s="17">
        <v>12719.95</v>
      </c>
      <c r="K12082" s="17">
        <v>241679.05</v>
      </c>
      <c r="L12082" s="17">
        <v>149841.01</v>
      </c>
      <c r="M12082" s="17">
        <v>91838.03999999999</v>
      </c>
      <c r="N12082" s="17">
        <v>60736.1937</v>
      </c>
    </row>
    <row r="12083" spans="1:14">
      <c r="A12083" s="16">
        <v>46224</v>
      </c>
      <c r="B12083" t="s">
        <v>12125</v>
      </c>
      <c r="C12083" t="s">
        <v>33</v>
      </c>
      <c r="D12083" t="s">
        <v>34</v>
      </c>
      <c r="E12083" t="s">
        <v>35</v>
      </c>
      <c r="F12083" t="s">
        <v>10891</v>
      </c>
      <c r="G12083" t="s">
        <v>10892</v>
      </c>
      <c r="H12083">
        <v>4</v>
      </c>
      <c r="I12083" s="17">
        <v>769549</v>
      </c>
      <c r="J12083" s="17">
        <v>0</v>
      </c>
      <c r="K12083" s="17">
        <v>769549</v>
      </c>
      <c r="L12083" s="17">
        <v>554075.28</v>
      </c>
      <c r="M12083" s="17">
        <v>215473.72</v>
      </c>
      <c r="N12083" s="17">
        <v>197126.0805</v>
      </c>
    </row>
    <row r="12084" spans="1:14">
      <c r="A12084" s="16">
        <v>46224</v>
      </c>
      <c r="B12084" t="s">
        <v>12126</v>
      </c>
      <c r="C12084" t="s">
        <v>47</v>
      </c>
      <c r="D12084" t="s">
        <v>48</v>
      </c>
      <c r="E12084" t="s">
        <v>35</v>
      </c>
      <c r="F12084" t="s">
        <v>10891</v>
      </c>
      <c r="G12084" t="s">
        <v>10892</v>
      </c>
      <c r="H12084">
        <v>5</v>
      </c>
      <c r="I12084" s="17">
        <v>85687</v>
      </c>
      <c r="J12084" s="17">
        <v>0</v>
      </c>
      <c r="K12084" s="17">
        <v>85687</v>
      </c>
      <c r="L12084" s="17">
        <v>61694.64</v>
      </c>
      <c r="M12084" s="17">
        <v>23992.36</v>
      </c>
      <c r="N12084" s="17">
        <v>197126.0805</v>
      </c>
    </row>
    <row r="12085" spans="1:14">
      <c r="A12085" s="16">
        <v>46224</v>
      </c>
      <c r="B12085" t="s">
        <v>12127</v>
      </c>
      <c r="C12085" t="s">
        <v>47</v>
      </c>
      <c r="D12085" t="s">
        <v>48</v>
      </c>
      <c r="E12085" t="s">
        <v>35</v>
      </c>
      <c r="F12085" t="s">
        <v>10891</v>
      </c>
      <c r="G12085" t="s">
        <v>10892</v>
      </c>
      <c r="H12085">
        <v>9</v>
      </c>
      <c r="I12085" s="17">
        <v>379806</v>
      </c>
      <c r="J12085" s="17">
        <v>49374.78</v>
      </c>
      <c r="K12085" s="17">
        <v>330431.22</v>
      </c>
      <c r="L12085" s="17">
        <v>237910.48</v>
      </c>
      <c r="M12085" s="17">
        <v>92520.74000000001</v>
      </c>
      <c r="N12085" s="17">
        <v>197126.0805</v>
      </c>
    </row>
    <row r="12086" spans="1:14">
      <c r="A12086" s="16">
        <v>46224</v>
      </c>
      <c r="B12086" t="s">
        <v>12128</v>
      </c>
      <c r="C12086" t="s">
        <v>73</v>
      </c>
      <c r="D12086" t="s">
        <v>74</v>
      </c>
      <c r="E12086" t="s">
        <v>24</v>
      </c>
      <c r="F12086" t="s">
        <v>10891</v>
      </c>
      <c r="G12086" t="s">
        <v>10892</v>
      </c>
      <c r="H12086">
        <v>5</v>
      </c>
      <c r="I12086" s="17">
        <v>625153</v>
      </c>
      <c r="J12086" s="17">
        <v>87521.42</v>
      </c>
      <c r="K12086" s="17">
        <v>537631.58</v>
      </c>
      <c r="L12086" s="17">
        <v>408600</v>
      </c>
      <c r="M12086" s="17">
        <v>129031.58</v>
      </c>
      <c r="N12086" s="17">
        <v>135171.8463</v>
      </c>
    </row>
    <row r="12087" spans="1:14">
      <c r="A12087" s="16">
        <v>46224</v>
      </c>
      <c r="B12087" t="s">
        <v>12129</v>
      </c>
      <c r="C12087" t="s">
        <v>15</v>
      </c>
      <c r="D12087" t="s">
        <v>16</v>
      </c>
      <c r="E12087" t="s">
        <v>17</v>
      </c>
      <c r="F12087" t="s">
        <v>10891</v>
      </c>
      <c r="G12087" t="s">
        <v>10892</v>
      </c>
      <c r="H12087">
        <v>5</v>
      </c>
      <c r="I12087" s="17">
        <v>322915</v>
      </c>
      <c r="J12087" s="17">
        <v>0</v>
      </c>
      <c r="K12087" s="17">
        <v>322915</v>
      </c>
      <c r="L12087" s="17">
        <v>226040.5</v>
      </c>
      <c r="M12087" s="17">
        <v>96874.5</v>
      </c>
      <c r="N12087" s="17">
        <v>132266.0502</v>
      </c>
    </row>
    <row r="12088" spans="1:14">
      <c r="A12088" s="16">
        <v>46224</v>
      </c>
      <c r="B12088" t="s">
        <v>12130</v>
      </c>
      <c r="C12088" t="s">
        <v>15</v>
      </c>
      <c r="D12088" t="s">
        <v>16</v>
      </c>
      <c r="E12088" t="s">
        <v>17</v>
      </c>
      <c r="F12088" t="s">
        <v>10891</v>
      </c>
      <c r="G12088" t="s">
        <v>10892</v>
      </c>
      <c r="H12088">
        <v>7</v>
      </c>
      <c r="I12088" s="17">
        <v>834122</v>
      </c>
      <c r="J12088" s="17">
        <v>58388.54</v>
      </c>
      <c r="K12088" s="17">
        <v>775733.46</v>
      </c>
      <c r="L12088" s="17">
        <v>543013.42</v>
      </c>
      <c r="M12088" s="17">
        <v>232720.04</v>
      </c>
      <c r="N12088" s="17">
        <v>132266.0502</v>
      </c>
    </row>
    <row r="12089" spans="1:14">
      <c r="A12089" s="16">
        <v>46224</v>
      </c>
      <c r="B12089" t="s">
        <v>12131</v>
      </c>
      <c r="C12089" t="s">
        <v>22</v>
      </c>
      <c r="D12089" t="s">
        <v>23</v>
      </c>
      <c r="E12089" t="s">
        <v>24</v>
      </c>
      <c r="F12089" t="s">
        <v>10891</v>
      </c>
      <c r="G12089" t="s">
        <v>10892</v>
      </c>
      <c r="H12089">
        <v>1</v>
      </c>
      <c r="I12089" s="17">
        <v>358684</v>
      </c>
      <c r="J12089" s="17">
        <v>21521.04</v>
      </c>
      <c r="K12089" s="17">
        <v>337162.96</v>
      </c>
      <c r="L12089" s="17">
        <v>256243.85</v>
      </c>
      <c r="M12089" s="17">
        <v>80919.11</v>
      </c>
      <c r="N12089" s="17">
        <v>135171.8463</v>
      </c>
    </row>
    <row r="12090" spans="1:14">
      <c r="A12090" s="16">
        <v>46224</v>
      </c>
      <c r="B12090" t="s">
        <v>12132</v>
      </c>
      <c r="C12090" t="s">
        <v>33</v>
      </c>
      <c r="D12090" t="s">
        <v>34</v>
      </c>
      <c r="E12090" t="s">
        <v>35</v>
      </c>
      <c r="F12090" t="s">
        <v>10891</v>
      </c>
      <c r="G12090" t="s">
        <v>10892</v>
      </c>
      <c r="H12090">
        <v>2</v>
      </c>
      <c r="I12090" s="17">
        <v>405658</v>
      </c>
      <c r="J12090" s="17">
        <v>36509.22</v>
      </c>
      <c r="K12090" s="17">
        <v>369148.78</v>
      </c>
      <c r="L12090" s="17">
        <v>265787.12</v>
      </c>
      <c r="M12090" s="17">
        <v>103361.66</v>
      </c>
      <c r="N12090" s="17">
        <v>197126.0805</v>
      </c>
    </row>
    <row r="12091" spans="1:14">
      <c r="A12091" s="16">
        <v>46224</v>
      </c>
      <c r="B12091" t="s">
        <v>12133</v>
      </c>
      <c r="C12091" t="s">
        <v>22</v>
      </c>
      <c r="D12091" t="s">
        <v>23</v>
      </c>
      <c r="E12091" t="s">
        <v>24</v>
      </c>
      <c r="F12091" t="s">
        <v>10891</v>
      </c>
      <c r="G12091" t="s">
        <v>10892</v>
      </c>
      <c r="H12091">
        <v>9</v>
      </c>
      <c r="I12091" s="17">
        <v>282584</v>
      </c>
      <c r="J12091" s="17">
        <v>19780.88</v>
      </c>
      <c r="K12091" s="17">
        <v>262803.12</v>
      </c>
      <c r="L12091" s="17">
        <v>199730.37</v>
      </c>
      <c r="M12091" s="17">
        <v>63072.75</v>
      </c>
      <c r="N12091" s="17">
        <v>135171.8463</v>
      </c>
    </row>
    <row r="12092" spans="1:14">
      <c r="A12092" s="16">
        <v>46224</v>
      </c>
      <c r="B12092" t="s">
        <v>12134</v>
      </c>
      <c r="C12092" t="s">
        <v>33</v>
      </c>
      <c r="D12092" t="s">
        <v>34</v>
      </c>
      <c r="E12092" t="s">
        <v>35</v>
      </c>
      <c r="F12092" t="s">
        <v>10891</v>
      </c>
      <c r="G12092" t="s">
        <v>10892</v>
      </c>
      <c r="H12092">
        <v>8</v>
      </c>
      <c r="I12092" s="17">
        <v>287434</v>
      </c>
      <c r="J12092" s="17">
        <v>5748.68</v>
      </c>
      <c r="K12092" s="17">
        <v>281685.32</v>
      </c>
      <c r="L12092" s="17">
        <v>202813.43</v>
      </c>
      <c r="M12092" s="17">
        <v>78871.89</v>
      </c>
      <c r="N12092" s="17">
        <v>197126.0805</v>
      </c>
    </row>
    <row r="12093" spans="1:14">
      <c r="A12093" s="16">
        <v>46224</v>
      </c>
      <c r="B12093" t="s">
        <v>12135</v>
      </c>
      <c r="C12093" t="s">
        <v>43</v>
      </c>
      <c r="D12093" t="s">
        <v>44</v>
      </c>
      <c r="E12093" t="s">
        <v>31</v>
      </c>
      <c r="F12093" t="s">
        <v>10891</v>
      </c>
      <c r="G12093" t="s">
        <v>10892</v>
      </c>
      <c r="H12093">
        <v>4</v>
      </c>
      <c r="I12093" s="17">
        <v>763437</v>
      </c>
      <c r="J12093" s="17">
        <v>91612.44</v>
      </c>
      <c r="K12093" s="17">
        <v>671824.5600000001</v>
      </c>
      <c r="L12093" s="17">
        <v>416531.23</v>
      </c>
      <c r="M12093" s="17">
        <v>255293.33</v>
      </c>
      <c r="N12093" s="17">
        <v>60736.1937</v>
      </c>
    </row>
    <row r="12094" spans="1:14">
      <c r="A12094" s="16">
        <v>46224</v>
      </c>
      <c r="B12094" t="s">
        <v>12136</v>
      </c>
      <c r="C12094" t="s">
        <v>47</v>
      </c>
      <c r="D12094" t="s">
        <v>48</v>
      </c>
      <c r="E12094" t="s">
        <v>35</v>
      </c>
      <c r="F12094" t="s">
        <v>10891</v>
      </c>
      <c r="G12094" t="s">
        <v>10892</v>
      </c>
      <c r="H12094">
        <v>4</v>
      </c>
      <c r="I12094" s="17">
        <v>79346</v>
      </c>
      <c r="J12094" s="17">
        <v>7141.14</v>
      </c>
      <c r="K12094" s="17">
        <v>72204.86</v>
      </c>
      <c r="L12094" s="17">
        <v>51987.5</v>
      </c>
      <c r="M12094" s="17">
        <v>20217.36</v>
      </c>
      <c r="N12094" s="17">
        <v>197126.0805</v>
      </c>
    </row>
    <row r="12095" spans="1:14">
      <c r="A12095" s="16">
        <v>46224</v>
      </c>
      <c r="B12095" t="s">
        <v>12137</v>
      </c>
      <c r="C12095" t="s">
        <v>47</v>
      </c>
      <c r="D12095" t="s">
        <v>48</v>
      </c>
      <c r="E12095" t="s">
        <v>35</v>
      </c>
      <c r="F12095" t="s">
        <v>10891</v>
      </c>
      <c r="G12095" t="s">
        <v>10892</v>
      </c>
      <c r="H12095">
        <v>8</v>
      </c>
      <c r="I12095" s="17">
        <v>810465</v>
      </c>
      <c r="J12095" s="17">
        <v>0</v>
      </c>
      <c r="K12095" s="17">
        <v>810465</v>
      </c>
      <c r="L12095" s="17">
        <v>583534.8</v>
      </c>
      <c r="M12095" s="17">
        <v>226930.2</v>
      </c>
      <c r="N12095" s="17">
        <v>197126.0805</v>
      </c>
    </row>
    <row r="12096" spans="1:14">
      <c r="A12096" s="16">
        <v>46224</v>
      </c>
      <c r="B12096" t="s">
        <v>12138</v>
      </c>
      <c r="C12096" t="s">
        <v>15</v>
      </c>
      <c r="D12096" t="s">
        <v>16</v>
      </c>
      <c r="E12096" t="s">
        <v>17</v>
      </c>
      <c r="F12096" t="s">
        <v>10891</v>
      </c>
      <c r="G12096" t="s">
        <v>10892</v>
      </c>
      <c r="H12096">
        <v>1</v>
      </c>
      <c r="I12096" s="17">
        <v>452252</v>
      </c>
      <c r="J12096" s="17">
        <v>0</v>
      </c>
      <c r="K12096" s="17">
        <v>452252</v>
      </c>
      <c r="L12096" s="17">
        <v>316576.4</v>
      </c>
      <c r="M12096" s="17">
        <v>135675.6</v>
      </c>
      <c r="N12096" s="17">
        <v>132266.0502</v>
      </c>
    </row>
    <row r="12097" spans="1:14">
      <c r="A12097" s="16">
        <v>46224</v>
      </c>
      <c r="B12097" t="s">
        <v>12139</v>
      </c>
      <c r="C12097" t="s">
        <v>47</v>
      </c>
      <c r="D12097" t="s">
        <v>48</v>
      </c>
      <c r="E12097" t="s">
        <v>35</v>
      </c>
      <c r="F12097" t="s">
        <v>10891</v>
      </c>
      <c r="G12097" t="s">
        <v>10892</v>
      </c>
      <c r="H12097">
        <v>1</v>
      </c>
      <c r="I12097" s="17">
        <v>409240</v>
      </c>
      <c r="J12097" s="17">
        <v>8184.8</v>
      </c>
      <c r="K12097" s="17">
        <v>401055.2</v>
      </c>
      <c r="L12097" s="17">
        <v>288759.74</v>
      </c>
      <c r="M12097" s="17">
        <v>112295.46</v>
      </c>
      <c r="N12097" s="17">
        <v>197126.0805</v>
      </c>
    </row>
    <row r="12098" spans="1:14">
      <c r="A12098" s="16">
        <v>46224</v>
      </c>
      <c r="B12098" t="s">
        <v>12140</v>
      </c>
      <c r="C12098" t="s">
        <v>33</v>
      </c>
      <c r="D12098" t="s">
        <v>34</v>
      </c>
      <c r="E12098" t="s">
        <v>35</v>
      </c>
      <c r="F12098" t="s">
        <v>10891</v>
      </c>
      <c r="G12098" t="s">
        <v>10892</v>
      </c>
      <c r="H12098">
        <v>8</v>
      </c>
      <c r="I12098" s="17">
        <v>128565</v>
      </c>
      <c r="J12098" s="17">
        <v>14142.15</v>
      </c>
      <c r="K12098" s="17">
        <v>114422.85</v>
      </c>
      <c r="L12098" s="17">
        <v>82384.45</v>
      </c>
      <c r="M12098" s="17">
        <v>32038.4</v>
      </c>
      <c r="N12098" s="17">
        <v>197126.0805</v>
      </c>
    </row>
    <row r="12099" spans="1:14">
      <c r="A12099" s="16">
        <v>46224</v>
      </c>
      <c r="B12099" t="s">
        <v>12141</v>
      </c>
      <c r="C12099" t="s">
        <v>22</v>
      </c>
      <c r="D12099" t="s">
        <v>23</v>
      </c>
      <c r="E12099" t="s">
        <v>24</v>
      </c>
      <c r="F12099" t="s">
        <v>10891</v>
      </c>
      <c r="G12099" t="s">
        <v>10892</v>
      </c>
      <c r="H12099">
        <v>6</v>
      </c>
      <c r="I12099" s="17">
        <v>578890</v>
      </c>
      <c r="J12099" s="17">
        <v>63677.9</v>
      </c>
      <c r="K12099" s="17">
        <v>515212.1</v>
      </c>
      <c r="L12099" s="17">
        <v>391561.2</v>
      </c>
      <c r="M12099" s="17">
        <v>123650.9</v>
      </c>
      <c r="N12099" s="17">
        <v>135171.8463</v>
      </c>
    </row>
    <row r="12100" spans="1:14">
      <c r="A12100" s="16">
        <v>46224</v>
      </c>
      <c r="B12100" t="s">
        <v>12142</v>
      </c>
      <c r="C12100" t="s">
        <v>15</v>
      </c>
      <c r="D12100" t="s">
        <v>16</v>
      </c>
      <c r="E12100" t="s">
        <v>17</v>
      </c>
      <c r="F12100" t="s">
        <v>10891</v>
      </c>
      <c r="G12100" t="s">
        <v>10892</v>
      </c>
      <c r="H12100">
        <v>11</v>
      </c>
      <c r="I12100" s="17">
        <v>354547</v>
      </c>
      <c r="J12100" s="17">
        <v>10636.41</v>
      </c>
      <c r="K12100" s="17">
        <v>343910.59</v>
      </c>
      <c r="L12100" s="17">
        <v>240737.41</v>
      </c>
      <c r="M12100" s="17">
        <v>103173.18</v>
      </c>
      <c r="N12100" s="17">
        <v>132266.0502</v>
      </c>
    </row>
    <row r="12101" spans="1:14">
      <c r="A12101" s="16">
        <v>46224</v>
      </c>
      <c r="B12101" t="s">
        <v>12143</v>
      </c>
      <c r="C12101" t="s">
        <v>43</v>
      </c>
      <c r="D12101" t="s">
        <v>44</v>
      </c>
      <c r="E12101" t="s">
        <v>31</v>
      </c>
      <c r="F12101" t="s">
        <v>10891</v>
      </c>
      <c r="G12101" t="s">
        <v>10892</v>
      </c>
      <c r="H12101">
        <v>4</v>
      </c>
      <c r="I12101" s="17">
        <v>136398</v>
      </c>
      <c r="J12101" s="17">
        <v>0</v>
      </c>
      <c r="K12101" s="17">
        <v>136398</v>
      </c>
      <c r="L12101" s="17">
        <v>84566.75999999999</v>
      </c>
      <c r="M12101" s="17">
        <v>51831.24</v>
      </c>
      <c r="N12101" s="17">
        <v>60736.1937</v>
      </c>
    </row>
    <row r="12102" spans="1:14">
      <c r="A12102" s="16">
        <v>46224</v>
      </c>
      <c r="B12102" t="s">
        <v>12144</v>
      </c>
      <c r="C12102" t="s">
        <v>26</v>
      </c>
      <c r="D12102" t="s">
        <v>27</v>
      </c>
      <c r="E12102" t="s">
        <v>17</v>
      </c>
      <c r="F12102" t="s">
        <v>10891</v>
      </c>
      <c r="G12102" t="s">
        <v>10892</v>
      </c>
      <c r="H12102">
        <v>4</v>
      </c>
      <c r="I12102" s="17">
        <v>321740</v>
      </c>
      <c r="J12102" s="17">
        <v>0</v>
      </c>
      <c r="K12102" s="17">
        <v>321740</v>
      </c>
      <c r="L12102" s="17">
        <v>225218</v>
      </c>
      <c r="M12102" s="17">
        <v>96522</v>
      </c>
      <c r="N12102" s="17">
        <v>132266.0502</v>
      </c>
    </row>
    <row r="12103" spans="1:14">
      <c r="A12103" s="16">
        <v>46224</v>
      </c>
      <c r="B12103" t="s">
        <v>12145</v>
      </c>
      <c r="C12103" t="s">
        <v>33</v>
      </c>
      <c r="D12103" t="s">
        <v>34</v>
      </c>
      <c r="E12103" t="s">
        <v>35</v>
      </c>
      <c r="F12103" t="s">
        <v>10891</v>
      </c>
      <c r="G12103" t="s">
        <v>10892</v>
      </c>
      <c r="H12103">
        <v>6</v>
      </c>
      <c r="I12103" s="17">
        <v>666494</v>
      </c>
      <c r="J12103" s="17">
        <v>79979.28</v>
      </c>
      <c r="K12103" s="17">
        <v>586514.72</v>
      </c>
      <c r="L12103" s="17">
        <v>422290.6</v>
      </c>
      <c r="M12103" s="17">
        <v>164224.12</v>
      </c>
      <c r="N12103" s="17">
        <v>197126.0805</v>
      </c>
    </row>
    <row r="12104" spans="1:14">
      <c r="A12104" s="16">
        <v>46224</v>
      </c>
      <c r="B12104" t="s">
        <v>12146</v>
      </c>
      <c r="C12104" t="s">
        <v>22</v>
      </c>
      <c r="D12104" t="s">
        <v>23</v>
      </c>
      <c r="E12104" t="s">
        <v>24</v>
      </c>
      <c r="F12104" t="s">
        <v>10891</v>
      </c>
      <c r="G12104" t="s">
        <v>10892</v>
      </c>
      <c r="H12104">
        <v>6</v>
      </c>
      <c r="I12104" s="17">
        <v>289805</v>
      </c>
      <c r="J12104" s="17">
        <v>0</v>
      </c>
      <c r="K12104" s="17">
        <v>289805</v>
      </c>
      <c r="L12104" s="17">
        <v>220251.8</v>
      </c>
      <c r="M12104" s="17">
        <v>69553.2</v>
      </c>
      <c r="N12104" s="17">
        <v>135171.8463</v>
      </c>
    </row>
    <row r="12105" spans="1:14">
      <c r="A12105" s="16">
        <v>46224</v>
      </c>
      <c r="B12105" t="s">
        <v>12147</v>
      </c>
      <c r="C12105" t="s">
        <v>33</v>
      </c>
      <c r="D12105" t="s">
        <v>34</v>
      </c>
      <c r="E12105" t="s">
        <v>35</v>
      </c>
      <c r="F12105" t="s">
        <v>10891</v>
      </c>
      <c r="G12105" t="s">
        <v>10892</v>
      </c>
      <c r="H12105">
        <v>7</v>
      </c>
      <c r="I12105" s="17">
        <v>591612</v>
      </c>
      <c r="J12105" s="17">
        <v>17748.36</v>
      </c>
      <c r="K12105" s="17">
        <v>573863.64</v>
      </c>
      <c r="L12105" s="17">
        <v>413181.82</v>
      </c>
      <c r="M12105" s="17">
        <v>160681.82</v>
      </c>
      <c r="N12105" s="17">
        <v>197126.0805</v>
      </c>
    </row>
    <row r="12106" spans="1:14">
      <c r="A12106" s="16">
        <v>46224</v>
      </c>
      <c r="B12106" t="s">
        <v>12148</v>
      </c>
      <c r="C12106" t="s">
        <v>33</v>
      </c>
      <c r="D12106" t="s">
        <v>34</v>
      </c>
      <c r="E12106" t="s">
        <v>35</v>
      </c>
      <c r="F12106" t="s">
        <v>10891</v>
      </c>
      <c r="G12106" t="s">
        <v>10892</v>
      </c>
      <c r="H12106">
        <v>11</v>
      </c>
      <c r="I12106" s="17">
        <v>310711</v>
      </c>
      <c r="J12106" s="17">
        <v>0</v>
      </c>
      <c r="K12106" s="17">
        <v>310711</v>
      </c>
      <c r="L12106" s="17">
        <v>223711.92</v>
      </c>
      <c r="M12106" s="17">
        <v>86999.08</v>
      </c>
      <c r="N12106" s="17">
        <v>197126.0805</v>
      </c>
    </row>
    <row r="12107" spans="1:14">
      <c r="A12107" s="16">
        <v>46224</v>
      </c>
      <c r="B12107" t="s">
        <v>12149</v>
      </c>
      <c r="C12107" t="s">
        <v>43</v>
      </c>
      <c r="D12107" t="s">
        <v>44</v>
      </c>
      <c r="E12107" t="s">
        <v>31</v>
      </c>
      <c r="F12107" t="s">
        <v>10891</v>
      </c>
      <c r="G12107" t="s">
        <v>10892</v>
      </c>
      <c r="H12107">
        <v>12</v>
      </c>
      <c r="I12107" s="17">
        <v>653725</v>
      </c>
      <c r="J12107" s="17">
        <v>84984.25</v>
      </c>
      <c r="K12107" s="17">
        <v>568740.75</v>
      </c>
      <c r="L12107" s="17">
        <v>352619.26</v>
      </c>
      <c r="M12107" s="17">
        <v>216121.49</v>
      </c>
      <c r="N12107" s="17">
        <v>60736.1937</v>
      </c>
    </row>
    <row r="12108" spans="1:14">
      <c r="A12108" s="16">
        <v>46224</v>
      </c>
      <c r="B12108" t="s">
        <v>12150</v>
      </c>
      <c r="C12108" t="s">
        <v>73</v>
      </c>
      <c r="D12108" t="s">
        <v>74</v>
      </c>
      <c r="E12108" t="s">
        <v>24</v>
      </c>
      <c r="F12108" t="s">
        <v>10891</v>
      </c>
      <c r="G12108" t="s">
        <v>10892</v>
      </c>
      <c r="H12108">
        <v>8</v>
      </c>
      <c r="I12108" s="17">
        <v>318241</v>
      </c>
      <c r="J12108" s="17">
        <v>28641.69</v>
      </c>
      <c r="K12108" s="17">
        <v>289599.31</v>
      </c>
      <c r="L12108" s="17">
        <v>220095.48</v>
      </c>
      <c r="M12108" s="17">
        <v>69503.83</v>
      </c>
      <c r="N12108" s="17">
        <v>135171.8463</v>
      </c>
    </row>
    <row r="12109" spans="1:14">
      <c r="A12109" s="16">
        <v>46225</v>
      </c>
      <c r="B12109" t="s">
        <v>12151</v>
      </c>
      <c r="C12109" t="s">
        <v>73</v>
      </c>
      <c r="D12109" t="s">
        <v>74</v>
      </c>
      <c r="E12109" t="s">
        <v>24</v>
      </c>
      <c r="F12109" t="s">
        <v>10891</v>
      </c>
      <c r="G12109" t="s">
        <v>10892</v>
      </c>
      <c r="H12109">
        <v>12</v>
      </c>
      <c r="I12109" s="17">
        <v>127868</v>
      </c>
      <c r="J12109" s="17">
        <v>10229.44</v>
      </c>
      <c r="K12109" s="17">
        <v>117638.56</v>
      </c>
      <c r="L12109" s="17">
        <v>89405.31</v>
      </c>
      <c r="M12109" s="17">
        <v>28233.25</v>
      </c>
      <c r="N12109" s="17">
        <v>135171.8463</v>
      </c>
    </row>
    <row r="12110" spans="1:14">
      <c r="A12110" s="16">
        <v>46225</v>
      </c>
      <c r="B12110" t="s">
        <v>12152</v>
      </c>
      <c r="C12110" t="s">
        <v>43</v>
      </c>
      <c r="D12110" t="s">
        <v>44</v>
      </c>
      <c r="E12110" t="s">
        <v>31</v>
      </c>
      <c r="F12110" t="s">
        <v>10891</v>
      </c>
      <c r="G12110" t="s">
        <v>10892</v>
      </c>
      <c r="H12110">
        <v>6</v>
      </c>
      <c r="I12110" s="17">
        <v>270146</v>
      </c>
      <c r="J12110" s="17">
        <v>0</v>
      </c>
      <c r="K12110" s="17">
        <v>270146</v>
      </c>
      <c r="L12110" s="17">
        <v>167490.52</v>
      </c>
      <c r="M12110" s="17">
        <v>102655.48</v>
      </c>
      <c r="N12110" s="17">
        <v>60736.1937</v>
      </c>
    </row>
    <row r="12111" spans="1:14">
      <c r="A12111" s="16">
        <v>46225</v>
      </c>
      <c r="B12111" t="s">
        <v>12153</v>
      </c>
      <c r="C12111" t="s">
        <v>29</v>
      </c>
      <c r="D12111" t="s">
        <v>30</v>
      </c>
      <c r="E12111" t="s">
        <v>31</v>
      </c>
      <c r="F12111" t="s">
        <v>10891</v>
      </c>
      <c r="G12111" t="s">
        <v>10892</v>
      </c>
      <c r="H12111">
        <v>12</v>
      </c>
      <c r="I12111" s="17">
        <v>116950</v>
      </c>
      <c r="J12111" s="17">
        <v>0</v>
      </c>
      <c r="K12111" s="17">
        <v>116950</v>
      </c>
      <c r="L12111" s="17">
        <v>72509</v>
      </c>
      <c r="M12111" s="17">
        <v>44441</v>
      </c>
      <c r="N12111" s="17">
        <v>60736.1937</v>
      </c>
    </row>
    <row r="12112" spans="1:14">
      <c r="A12112" s="16">
        <v>46225</v>
      </c>
      <c r="B12112" t="s">
        <v>12154</v>
      </c>
      <c r="C12112" t="s">
        <v>47</v>
      </c>
      <c r="D12112" t="s">
        <v>48</v>
      </c>
      <c r="E12112" t="s">
        <v>35</v>
      </c>
      <c r="F12112" t="s">
        <v>10891</v>
      </c>
      <c r="G12112" t="s">
        <v>10892</v>
      </c>
      <c r="H12112">
        <v>3</v>
      </c>
      <c r="I12112" s="17">
        <v>437279</v>
      </c>
      <c r="J12112" s="17">
        <v>13118.37</v>
      </c>
      <c r="K12112" s="17">
        <v>424160.63</v>
      </c>
      <c r="L12112" s="17">
        <v>305395.65</v>
      </c>
      <c r="M12112" s="17">
        <v>118764.98</v>
      </c>
      <c r="N12112" s="17">
        <v>197126.0805</v>
      </c>
    </row>
    <row r="12113" spans="1:14">
      <c r="A12113" s="16">
        <v>46225</v>
      </c>
      <c r="B12113" t="s">
        <v>12155</v>
      </c>
      <c r="C12113" t="s">
        <v>43</v>
      </c>
      <c r="D12113" t="s">
        <v>44</v>
      </c>
      <c r="E12113" t="s">
        <v>31</v>
      </c>
      <c r="F12113" t="s">
        <v>10891</v>
      </c>
      <c r="G12113" t="s">
        <v>10892</v>
      </c>
      <c r="H12113">
        <v>8</v>
      </c>
      <c r="I12113" s="17">
        <v>676182</v>
      </c>
      <c r="J12113" s="17">
        <v>54094.56</v>
      </c>
      <c r="K12113" s="17">
        <v>622087.4399999999</v>
      </c>
      <c r="L12113" s="17">
        <v>385694.21</v>
      </c>
      <c r="M12113" s="17">
        <v>236393.23</v>
      </c>
      <c r="N12113" s="17">
        <v>60736.1937</v>
      </c>
    </row>
    <row r="12114" spans="1:14">
      <c r="A12114" s="16">
        <v>46225</v>
      </c>
      <c r="B12114" t="s">
        <v>12156</v>
      </c>
      <c r="C12114" t="s">
        <v>29</v>
      </c>
      <c r="D12114" t="s">
        <v>30</v>
      </c>
      <c r="E12114" t="s">
        <v>31</v>
      </c>
      <c r="F12114" t="s">
        <v>10891</v>
      </c>
      <c r="G12114" t="s">
        <v>10892</v>
      </c>
      <c r="H12114">
        <v>1</v>
      </c>
      <c r="I12114" s="17">
        <v>180544</v>
      </c>
      <c r="J12114" s="17">
        <v>0</v>
      </c>
      <c r="K12114" s="17">
        <v>180544</v>
      </c>
      <c r="L12114" s="17">
        <v>111937.28</v>
      </c>
      <c r="M12114" s="17">
        <v>68606.72</v>
      </c>
      <c r="N12114" s="17">
        <v>60736.1937</v>
      </c>
    </row>
    <row r="12115" spans="1:14">
      <c r="A12115" s="16">
        <v>46225</v>
      </c>
      <c r="B12115" t="s">
        <v>12157</v>
      </c>
      <c r="C12115" t="s">
        <v>47</v>
      </c>
      <c r="D12115" t="s">
        <v>48</v>
      </c>
      <c r="E12115" t="s">
        <v>35</v>
      </c>
      <c r="F12115" t="s">
        <v>10891</v>
      </c>
      <c r="G12115" t="s">
        <v>10892</v>
      </c>
      <c r="H12115">
        <v>4</v>
      </c>
      <c r="I12115" s="17">
        <v>171993</v>
      </c>
      <c r="J12115" s="17">
        <v>0</v>
      </c>
      <c r="K12115" s="17">
        <v>171993</v>
      </c>
      <c r="L12115" s="17">
        <v>123834.96</v>
      </c>
      <c r="M12115" s="17">
        <v>48158.04</v>
      </c>
      <c r="N12115" s="17">
        <v>197126.0805</v>
      </c>
    </row>
    <row r="12116" spans="1:14">
      <c r="A12116" s="16">
        <v>46225</v>
      </c>
      <c r="B12116" t="s">
        <v>12158</v>
      </c>
      <c r="C12116" t="s">
        <v>43</v>
      </c>
      <c r="D12116" t="s">
        <v>44</v>
      </c>
      <c r="E12116" t="s">
        <v>31</v>
      </c>
      <c r="F12116" t="s">
        <v>10891</v>
      </c>
      <c r="G12116" t="s">
        <v>10892</v>
      </c>
      <c r="H12116">
        <v>7</v>
      </c>
      <c r="I12116" s="17">
        <v>251706</v>
      </c>
      <c r="J12116" s="17">
        <v>12585.3</v>
      </c>
      <c r="K12116" s="17">
        <v>239120.7</v>
      </c>
      <c r="L12116" s="17">
        <v>148254.83</v>
      </c>
      <c r="M12116" s="17">
        <v>90865.87</v>
      </c>
      <c r="N12116" s="17">
        <v>60736.1937</v>
      </c>
    </row>
    <row r="12117" spans="1:14">
      <c r="A12117" s="16">
        <v>46225</v>
      </c>
      <c r="B12117" t="s">
        <v>12159</v>
      </c>
      <c r="C12117" t="s">
        <v>33</v>
      </c>
      <c r="D12117" t="s">
        <v>34</v>
      </c>
      <c r="E12117" t="s">
        <v>35</v>
      </c>
      <c r="F12117" t="s">
        <v>10891</v>
      </c>
      <c r="G12117" t="s">
        <v>10892</v>
      </c>
      <c r="H12117">
        <v>4</v>
      </c>
      <c r="I12117" s="17">
        <v>210778</v>
      </c>
      <c r="J12117" s="17">
        <v>8431.120000000001</v>
      </c>
      <c r="K12117" s="17">
        <v>202346.88</v>
      </c>
      <c r="L12117" s="17">
        <v>145689.75</v>
      </c>
      <c r="M12117" s="17">
        <v>56657.13</v>
      </c>
      <c r="N12117" s="17">
        <v>197126.0805</v>
      </c>
    </row>
    <row r="12118" spans="1:14">
      <c r="A12118" s="16">
        <v>46225</v>
      </c>
      <c r="B12118" t="s">
        <v>12160</v>
      </c>
      <c r="C12118" t="s">
        <v>29</v>
      </c>
      <c r="D12118" t="s">
        <v>30</v>
      </c>
      <c r="E12118" t="s">
        <v>31</v>
      </c>
      <c r="F12118" t="s">
        <v>10891</v>
      </c>
      <c r="G12118" t="s">
        <v>10892</v>
      </c>
      <c r="H12118">
        <v>3</v>
      </c>
      <c r="I12118" s="17">
        <v>717387</v>
      </c>
      <c r="J12118" s="17">
        <v>0</v>
      </c>
      <c r="K12118" s="17">
        <v>717387</v>
      </c>
      <c r="L12118" s="17">
        <v>444779.94</v>
      </c>
      <c r="M12118" s="17">
        <v>272607.06</v>
      </c>
      <c r="N12118" s="17">
        <v>60736.1937</v>
      </c>
    </row>
    <row r="12119" spans="1:14">
      <c r="A12119" s="16">
        <v>46225</v>
      </c>
      <c r="B12119" t="s">
        <v>12161</v>
      </c>
      <c r="C12119" t="s">
        <v>73</v>
      </c>
      <c r="D12119" t="s">
        <v>74</v>
      </c>
      <c r="E12119" t="s">
        <v>24</v>
      </c>
      <c r="F12119" t="s">
        <v>10891</v>
      </c>
      <c r="G12119" t="s">
        <v>10892</v>
      </c>
      <c r="H12119">
        <v>5</v>
      </c>
      <c r="I12119" s="17">
        <v>672966</v>
      </c>
      <c r="J12119" s="17">
        <v>47107.62</v>
      </c>
      <c r="K12119" s="17">
        <v>625858.38</v>
      </c>
      <c r="L12119" s="17">
        <v>475652.37</v>
      </c>
      <c r="M12119" s="17">
        <v>150206.01</v>
      </c>
      <c r="N12119" s="17">
        <v>135171.8463</v>
      </c>
    </row>
    <row r="12120" spans="1:14">
      <c r="A12120" s="16">
        <v>46225</v>
      </c>
      <c r="B12120" t="s">
        <v>12162</v>
      </c>
      <c r="C12120" t="s">
        <v>73</v>
      </c>
      <c r="D12120" t="s">
        <v>74</v>
      </c>
      <c r="E12120" t="s">
        <v>24</v>
      </c>
      <c r="F12120" t="s">
        <v>10891</v>
      </c>
      <c r="G12120" t="s">
        <v>10892</v>
      </c>
      <c r="H12120">
        <v>8</v>
      </c>
      <c r="I12120" s="17">
        <v>713035</v>
      </c>
      <c r="J12120" s="17">
        <v>0</v>
      </c>
      <c r="K12120" s="17">
        <v>713035</v>
      </c>
      <c r="L12120" s="17">
        <v>541906.6</v>
      </c>
      <c r="M12120" s="17">
        <v>171128.4</v>
      </c>
      <c r="N12120" s="17">
        <v>135171.8463</v>
      </c>
    </row>
    <row r="12121" spans="1:14">
      <c r="A12121" s="16">
        <v>46225</v>
      </c>
      <c r="B12121" t="s">
        <v>12163</v>
      </c>
      <c r="C12121" t="s">
        <v>43</v>
      </c>
      <c r="D12121" t="s">
        <v>44</v>
      </c>
      <c r="E12121" t="s">
        <v>31</v>
      </c>
      <c r="F12121" t="s">
        <v>10891</v>
      </c>
      <c r="G12121" t="s">
        <v>10892</v>
      </c>
      <c r="H12121">
        <v>4</v>
      </c>
      <c r="I12121" s="17">
        <v>503172</v>
      </c>
      <c r="J12121" s="17">
        <v>25158.6</v>
      </c>
      <c r="K12121" s="17">
        <v>478013.4</v>
      </c>
      <c r="L12121" s="17">
        <v>296368.31</v>
      </c>
      <c r="M12121" s="17">
        <v>181645.09</v>
      </c>
      <c r="N12121" s="17">
        <v>60736.1937</v>
      </c>
    </row>
    <row r="12122" spans="1:14">
      <c r="A12122" s="16">
        <v>46225</v>
      </c>
      <c r="B12122" t="s">
        <v>12164</v>
      </c>
      <c r="C12122" t="s">
        <v>15</v>
      </c>
      <c r="D12122" t="s">
        <v>16</v>
      </c>
      <c r="E12122" t="s">
        <v>17</v>
      </c>
      <c r="F12122" t="s">
        <v>10891</v>
      </c>
      <c r="G12122" t="s">
        <v>10892</v>
      </c>
      <c r="H12122">
        <v>1</v>
      </c>
      <c r="I12122" s="17">
        <v>578008</v>
      </c>
      <c r="J12122" s="17">
        <v>0</v>
      </c>
      <c r="K12122" s="17">
        <v>578008</v>
      </c>
      <c r="L12122" s="17">
        <v>404605.6</v>
      </c>
      <c r="M12122" s="17">
        <v>173402.4</v>
      </c>
      <c r="N12122" s="17">
        <v>132266.0502</v>
      </c>
    </row>
    <row r="12123" spans="1:14">
      <c r="A12123" s="16">
        <v>46225</v>
      </c>
      <c r="B12123" t="s">
        <v>12165</v>
      </c>
      <c r="C12123" t="s">
        <v>15</v>
      </c>
      <c r="D12123" t="s">
        <v>16</v>
      </c>
      <c r="E12123" t="s">
        <v>17</v>
      </c>
      <c r="F12123" t="s">
        <v>10891</v>
      </c>
      <c r="G12123" t="s">
        <v>10892</v>
      </c>
      <c r="H12123">
        <v>10</v>
      </c>
      <c r="I12123" s="17">
        <v>784801</v>
      </c>
      <c r="J12123" s="17">
        <v>109872.14</v>
      </c>
      <c r="K12123" s="17">
        <v>674928.86</v>
      </c>
      <c r="L12123" s="17">
        <v>472450.2</v>
      </c>
      <c r="M12123" s="17">
        <v>202478.66</v>
      </c>
      <c r="N12123" s="17">
        <v>132266.0502</v>
      </c>
    </row>
    <row r="12124" spans="1:14">
      <c r="A12124" s="16">
        <v>46225</v>
      </c>
      <c r="B12124" t="s">
        <v>12166</v>
      </c>
      <c r="C12124" t="s">
        <v>15</v>
      </c>
      <c r="D12124" t="s">
        <v>16</v>
      </c>
      <c r="E12124" t="s">
        <v>17</v>
      </c>
      <c r="F12124" t="s">
        <v>10891</v>
      </c>
      <c r="G12124" t="s">
        <v>10892</v>
      </c>
      <c r="H12124">
        <v>8</v>
      </c>
      <c r="I12124" s="17">
        <v>716175</v>
      </c>
      <c r="J12124" s="17">
        <v>93102.75</v>
      </c>
      <c r="K12124" s="17">
        <v>623072.25</v>
      </c>
      <c r="L12124" s="17">
        <v>436150.57</v>
      </c>
      <c r="M12124" s="17">
        <v>186921.68</v>
      </c>
      <c r="N12124" s="17">
        <v>132266.0502</v>
      </c>
    </row>
    <row r="12125" spans="1:14">
      <c r="A12125" s="16">
        <v>46225</v>
      </c>
      <c r="B12125" t="s">
        <v>12167</v>
      </c>
      <c r="C12125" t="s">
        <v>15</v>
      </c>
      <c r="D12125" t="s">
        <v>16</v>
      </c>
      <c r="E12125" t="s">
        <v>17</v>
      </c>
      <c r="F12125" t="s">
        <v>10891</v>
      </c>
      <c r="G12125" t="s">
        <v>10892</v>
      </c>
      <c r="H12125">
        <v>9</v>
      </c>
      <c r="I12125" s="17">
        <v>152883</v>
      </c>
      <c r="J12125" s="17">
        <v>21403.62</v>
      </c>
      <c r="K12125" s="17">
        <v>131479.38</v>
      </c>
      <c r="L12125" s="17">
        <v>92035.57000000001</v>
      </c>
      <c r="M12125" s="17">
        <v>39443.81</v>
      </c>
      <c r="N12125" s="17">
        <v>132266.0502</v>
      </c>
    </row>
    <row r="12126" spans="1:14">
      <c r="A12126" s="16">
        <v>46225</v>
      </c>
      <c r="B12126" t="s">
        <v>12168</v>
      </c>
      <c r="C12126" t="s">
        <v>26</v>
      </c>
      <c r="D12126" t="s">
        <v>27</v>
      </c>
      <c r="E12126" t="s">
        <v>17</v>
      </c>
      <c r="F12126" t="s">
        <v>10891</v>
      </c>
      <c r="G12126" t="s">
        <v>10892</v>
      </c>
      <c r="H12126">
        <v>12</v>
      </c>
      <c r="I12126" s="17">
        <v>315558</v>
      </c>
      <c r="J12126" s="17">
        <v>37866.96</v>
      </c>
      <c r="K12126" s="17">
        <v>277691.04</v>
      </c>
      <c r="L12126" s="17">
        <v>194383.73</v>
      </c>
      <c r="M12126" s="17">
        <v>83307.31</v>
      </c>
      <c r="N12126" s="17">
        <v>132266.0502</v>
      </c>
    </row>
    <row r="12127" spans="1:14">
      <c r="A12127" s="16">
        <v>46225</v>
      </c>
      <c r="B12127" t="s">
        <v>12169</v>
      </c>
      <c r="C12127" t="s">
        <v>43</v>
      </c>
      <c r="D12127" t="s">
        <v>44</v>
      </c>
      <c r="E12127" t="s">
        <v>31</v>
      </c>
      <c r="F12127" t="s">
        <v>10891</v>
      </c>
      <c r="G12127" t="s">
        <v>10892</v>
      </c>
      <c r="H12127">
        <v>7</v>
      </c>
      <c r="I12127" s="17">
        <v>177363</v>
      </c>
      <c r="J12127" s="17">
        <v>15962.67</v>
      </c>
      <c r="K12127" s="17">
        <v>161400.33</v>
      </c>
      <c r="L12127" s="17">
        <v>100068.2</v>
      </c>
      <c r="M12127" s="17">
        <v>61332.13</v>
      </c>
      <c r="N12127" s="17">
        <v>60736.1937</v>
      </c>
    </row>
    <row r="12128" spans="1:14">
      <c r="A12128" s="16">
        <v>46225</v>
      </c>
      <c r="B12128" t="s">
        <v>12170</v>
      </c>
      <c r="C12128" t="s">
        <v>29</v>
      </c>
      <c r="D12128" t="s">
        <v>30</v>
      </c>
      <c r="E12128" t="s">
        <v>31</v>
      </c>
      <c r="F12128" t="s">
        <v>10891</v>
      </c>
      <c r="G12128" t="s">
        <v>10892</v>
      </c>
      <c r="H12128">
        <v>12</v>
      </c>
      <c r="I12128" s="17">
        <v>599541</v>
      </c>
      <c r="J12128" s="17">
        <v>77940.33</v>
      </c>
      <c r="K12128" s="17">
        <v>521600.67</v>
      </c>
      <c r="L12128" s="17">
        <v>323392.42</v>
      </c>
      <c r="M12128" s="17">
        <v>198208.25</v>
      </c>
      <c r="N12128" s="17">
        <v>60736.1937</v>
      </c>
    </row>
    <row r="12129" spans="1:14">
      <c r="A12129" s="16">
        <v>46225</v>
      </c>
      <c r="B12129" t="s">
        <v>12171</v>
      </c>
      <c r="C12129" t="s">
        <v>22</v>
      </c>
      <c r="D12129" t="s">
        <v>23</v>
      </c>
      <c r="E12129" t="s">
        <v>24</v>
      </c>
      <c r="F12129" t="s">
        <v>10891</v>
      </c>
      <c r="G12129" t="s">
        <v>10892</v>
      </c>
      <c r="H12129">
        <v>9</v>
      </c>
      <c r="I12129" s="17">
        <v>240663</v>
      </c>
      <c r="J12129" s="17">
        <v>31286.19</v>
      </c>
      <c r="K12129" s="17">
        <v>209376.81</v>
      </c>
      <c r="L12129" s="17">
        <v>159126.38</v>
      </c>
      <c r="M12129" s="17">
        <v>50250.43</v>
      </c>
      <c r="N12129" s="17">
        <v>135171.8463</v>
      </c>
    </row>
    <row r="12130" spans="1:14">
      <c r="A12130" s="16">
        <v>46225</v>
      </c>
      <c r="B12130" t="s">
        <v>12172</v>
      </c>
      <c r="C12130" t="s">
        <v>43</v>
      </c>
      <c r="D12130" t="s">
        <v>44</v>
      </c>
      <c r="E12130" t="s">
        <v>31</v>
      </c>
      <c r="F12130" t="s">
        <v>10891</v>
      </c>
      <c r="G12130" t="s">
        <v>10892</v>
      </c>
      <c r="H12130">
        <v>2</v>
      </c>
      <c r="I12130" s="17">
        <v>157350</v>
      </c>
      <c r="J12130" s="17">
        <v>14161.5</v>
      </c>
      <c r="K12130" s="17">
        <v>143188.5</v>
      </c>
      <c r="L12130" s="17">
        <v>88776.87</v>
      </c>
      <c r="M12130" s="17">
        <v>54411.63</v>
      </c>
      <c r="N12130" s="17">
        <v>60736.1937</v>
      </c>
    </row>
    <row r="12131" spans="1:14">
      <c r="A12131" s="16">
        <v>46225</v>
      </c>
      <c r="B12131" t="s">
        <v>12173</v>
      </c>
      <c r="C12131" t="s">
        <v>33</v>
      </c>
      <c r="D12131" t="s">
        <v>34</v>
      </c>
      <c r="E12131" t="s">
        <v>35</v>
      </c>
      <c r="F12131" t="s">
        <v>10891</v>
      </c>
      <c r="G12131" t="s">
        <v>10892</v>
      </c>
      <c r="H12131">
        <v>7</v>
      </c>
      <c r="I12131" s="17">
        <v>320533</v>
      </c>
      <c r="J12131" s="17">
        <v>32053.3</v>
      </c>
      <c r="K12131" s="17">
        <v>288479.7</v>
      </c>
      <c r="L12131" s="17">
        <v>207705.38</v>
      </c>
      <c r="M12131" s="17">
        <v>80774.32000000001</v>
      </c>
      <c r="N12131" s="17">
        <v>197126.0805</v>
      </c>
    </row>
    <row r="12132" spans="1:14">
      <c r="A12132" s="16">
        <v>46225</v>
      </c>
      <c r="B12132" t="s">
        <v>12174</v>
      </c>
      <c r="C12132" t="s">
        <v>73</v>
      </c>
      <c r="D12132" t="s">
        <v>74</v>
      </c>
      <c r="E12132" t="s">
        <v>24</v>
      </c>
      <c r="F12132" t="s">
        <v>10891</v>
      </c>
      <c r="G12132" t="s">
        <v>10892</v>
      </c>
      <c r="H12132">
        <v>5</v>
      </c>
      <c r="I12132" s="17">
        <v>108891</v>
      </c>
      <c r="J12132" s="17">
        <v>11978.01</v>
      </c>
      <c r="K12132" s="17">
        <v>96912.99000000001</v>
      </c>
      <c r="L12132" s="17">
        <v>73653.87</v>
      </c>
      <c r="M12132" s="17">
        <v>23259.12</v>
      </c>
      <c r="N12132" s="17">
        <v>135171.8463</v>
      </c>
    </row>
    <row r="12133" spans="1:14">
      <c r="A12133" s="16">
        <v>46225</v>
      </c>
      <c r="B12133" t="s">
        <v>12175</v>
      </c>
      <c r="C12133" t="s">
        <v>26</v>
      </c>
      <c r="D12133" t="s">
        <v>27</v>
      </c>
      <c r="E12133" t="s">
        <v>17</v>
      </c>
      <c r="F12133" t="s">
        <v>10891</v>
      </c>
      <c r="G12133" t="s">
        <v>10892</v>
      </c>
      <c r="H12133">
        <v>5</v>
      </c>
      <c r="I12133" s="17">
        <v>819494</v>
      </c>
      <c r="J12133" s="17">
        <v>0</v>
      </c>
      <c r="K12133" s="17">
        <v>819494</v>
      </c>
      <c r="L12133" s="17">
        <v>573645.8</v>
      </c>
      <c r="M12133" s="17">
        <v>245848.2</v>
      </c>
      <c r="N12133" s="17">
        <v>132266.0502</v>
      </c>
    </row>
    <row r="12134" spans="1:14">
      <c r="A12134" s="16">
        <v>46225</v>
      </c>
      <c r="B12134" t="s">
        <v>12176</v>
      </c>
      <c r="C12134" t="s">
        <v>22</v>
      </c>
      <c r="D12134" t="s">
        <v>23</v>
      </c>
      <c r="E12134" t="s">
        <v>24</v>
      </c>
      <c r="F12134" t="s">
        <v>10891</v>
      </c>
      <c r="G12134" t="s">
        <v>10892</v>
      </c>
      <c r="H12134">
        <v>4</v>
      </c>
      <c r="I12134" s="17">
        <v>495136</v>
      </c>
      <c r="J12134" s="17">
        <v>74270.39999999999</v>
      </c>
      <c r="K12134" s="17">
        <v>420865.6</v>
      </c>
      <c r="L12134" s="17">
        <v>319857.86</v>
      </c>
      <c r="M12134" s="17">
        <v>101007.74</v>
      </c>
      <c r="N12134" s="17">
        <v>135171.8463</v>
      </c>
    </row>
    <row r="12135" spans="1:14">
      <c r="A12135" s="16">
        <v>46225</v>
      </c>
      <c r="B12135" t="s">
        <v>12177</v>
      </c>
      <c r="C12135" t="s">
        <v>33</v>
      </c>
      <c r="D12135" t="s">
        <v>34</v>
      </c>
      <c r="E12135" t="s">
        <v>35</v>
      </c>
      <c r="F12135" t="s">
        <v>10891</v>
      </c>
      <c r="G12135" t="s">
        <v>10892</v>
      </c>
      <c r="H12135">
        <v>10</v>
      </c>
      <c r="I12135" s="17">
        <v>816469</v>
      </c>
      <c r="J12135" s="17">
        <v>65317.52</v>
      </c>
      <c r="K12135" s="17">
        <v>751151.48</v>
      </c>
      <c r="L12135" s="17">
        <v>540829.0699999999</v>
      </c>
      <c r="M12135" s="17">
        <v>210322.41</v>
      </c>
      <c r="N12135" s="17">
        <v>197126.0805</v>
      </c>
    </row>
    <row r="12136" spans="1:14">
      <c r="A12136" s="16">
        <v>46225</v>
      </c>
      <c r="B12136" t="s">
        <v>12178</v>
      </c>
      <c r="C12136" t="s">
        <v>43</v>
      </c>
      <c r="D12136" t="s">
        <v>44</v>
      </c>
      <c r="E12136" t="s">
        <v>31</v>
      </c>
      <c r="F12136" t="s">
        <v>10891</v>
      </c>
      <c r="G12136" t="s">
        <v>10892</v>
      </c>
      <c r="H12136">
        <v>6</v>
      </c>
      <c r="I12136" s="17">
        <v>330458</v>
      </c>
      <c r="J12136" s="17">
        <v>39654.96</v>
      </c>
      <c r="K12136" s="17">
        <v>290803.04</v>
      </c>
      <c r="L12136" s="17">
        <v>180297.88</v>
      </c>
      <c r="M12136" s="17">
        <v>110505.16</v>
      </c>
      <c r="N12136" s="17">
        <v>60736.1937</v>
      </c>
    </row>
    <row r="12137" spans="1:14">
      <c r="A12137" s="16">
        <v>46225</v>
      </c>
      <c r="B12137" t="s">
        <v>12179</v>
      </c>
      <c r="C12137" t="s">
        <v>29</v>
      </c>
      <c r="D12137" t="s">
        <v>30</v>
      </c>
      <c r="E12137" t="s">
        <v>31</v>
      </c>
      <c r="F12137" t="s">
        <v>10891</v>
      </c>
      <c r="G12137" t="s">
        <v>10892</v>
      </c>
      <c r="H12137">
        <v>9</v>
      </c>
      <c r="I12137" s="17">
        <v>54871</v>
      </c>
      <c r="J12137" s="17">
        <v>3292.26</v>
      </c>
      <c r="K12137" s="17">
        <v>51578.74</v>
      </c>
      <c r="L12137" s="17">
        <v>31978.82</v>
      </c>
      <c r="M12137" s="17">
        <v>19599.92</v>
      </c>
      <c r="N12137" s="17">
        <v>60736.1937</v>
      </c>
    </row>
    <row r="12138" spans="1:14">
      <c r="A12138" s="16">
        <v>46225</v>
      </c>
      <c r="B12138" t="s">
        <v>12180</v>
      </c>
      <c r="C12138" t="s">
        <v>26</v>
      </c>
      <c r="D12138" t="s">
        <v>27</v>
      </c>
      <c r="E12138" t="s">
        <v>17</v>
      </c>
      <c r="F12138" t="s">
        <v>10891</v>
      </c>
      <c r="G12138" t="s">
        <v>10892</v>
      </c>
      <c r="H12138">
        <v>11</v>
      </c>
      <c r="I12138" s="17">
        <v>119739</v>
      </c>
      <c r="J12138" s="17">
        <v>10776.51</v>
      </c>
      <c r="K12138" s="17">
        <v>108962.49</v>
      </c>
      <c r="L12138" s="17">
        <v>76273.74000000001</v>
      </c>
      <c r="M12138" s="17">
        <v>32688.75</v>
      </c>
      <c r="N12138" s="17">
        <v>132266.0502</v>
      </c>
    </row>
    <row r="12139" spans="1:14">
      <c r="A12139" s="16">
        <v>46225</v>
      </c>
      <c r="B12139" t="s">
        <v>12181</v>
      </c>
      <c r="C12139" t="s">
        <v>33</v>
      </c>
      <c r="D12139" t="s">
        <v>34</v>
      </c>
      <c r="E12139" t="s">
        <v>35</v>
      </c>
      <c r="F12139" t="s">
        <v>10891</v>
      </c>
      <c r="G12139" t="s">
        <v>10892</v>
      </c>
      <c r="H12139">
        <v>12</v>
      </c>
      <c r="I12139" s="17">
        <v>549419</v>
      </c>
      <c r="J12139" s="17">
        <v>32965.14</v>
      </c>
      <c r="K12139" s="17">
        <v>516453.86</v>
      </c>
      <c r="L12139" s="17">
        <v>371846.78</v>
      </c>
      <c r="M12139" s="17">
        <v>144607.08</v>
      </c>
      <c r="N12139" s="17">
        <v>197126.0805</v>
      </c>
    </row>
    <row r="12140" spans="1:14">
      <c r="A12140" s="16">
        <v>46225</v>
      </c>
      <c r="B12140" t="s">
        <v>12182</v>
      </c>
      <c r="C12140" t="s">
        <v>15</v>
      </c>
      <c r="D12140" t="s">
        <v>16</v>
      </c>
      <c r="E12140" t="s">
        <v>17</v>
      </c>
      <c r="F12140" t="s">
        <v>10891</v>
      </c>
      <c r="G12140" t="s">
        <v>10892</v>
      </c>
      <c r="H12140">
        <v>7</v>
      </c>
      <c r="I12140" s="17">
        <v>334374</v>
      </c>
      <c r="J12140" s="17">
        <v>13374.96</v>
      </c>
      <c r="K12140" s="17">
        <v>320999.04</v>
      </c>
      <c r="L12140" s="17">
        <v>224699.33</v>
      </c>
      <c r="M12140" s="17">
        <v>96299.71000000001</v>
      </c>
      <c r="N12140" s="17">
        <v>132266.0502</v>
      </c>
    </row>
    <row r="12141" spans="1:14">
      <c r="A12141" s="16">
        <v>46225</v>
      </c>
      <c r="B12141" t="s">
        <v>12183</v>
      </c>
      <c r="C12141" t="s">
        <v>33</v>
      </c>
      <c r="D12141" t="s">
        <v>34</v>
      </c>
      <c r="E12141" t="s">
        <v>35</v>
      </c>
      <c r="F12141" t="s">
        <v>10891</v>
      </c>
      <c r="G12141" t="s">
        <v>10892</v>
      </c>
      <c r="H12141">
        <v>2</v>
      </c>
      <c r="I12141" s="17">
        <v>651800</v>
      </c>
      <c r="J12141" s="17">
        <v>45626</v>
      </c>
      <c r="K12141" s="17">
        <v>606174</v>
      </c>
      <c r="L12141" s="17">
        <v>436445.28</v>
      </c>
      <c r="M12141" s="17">
        <v>169728.72</v>
      </c>
      <c r="N12141" s="17">
        <v>197126.0805</v>
      </c>
    </row>
    <row r="12142" spans="1:14">
      <c r="A12142" s="16">
        <v>46225</v>
      </c>
      <c r="B12142" t="s">
        <v>12184</v>
      </c>
      <c r="C12142" t="s">
        <v>47</v>
      </c>
      <c r="D12142" t="s">
        <v>48</v>
      </c>
      <c r="E12142" t="s">
        <v>35</v>
      </c>
      <c r="F12142" t="s">
        <v>10891</v>
      </c>
      <c r="G12142" t="s">
        <v>10892</v>
      </c>
      <c r="H12142">
        <v>4</v>
      </c>
      <c r="I12142" s="17">
        <v>116563</v>
      </c>
      <c r="J12142" s="17">
        <v>4662.52</v>
      </c>
      <c r="K12142" s="17">
        <v>111900.48</v>
      </c>
      <c r="L12142" s="17">
        <v>80568.35000000001</v>
      </c>
      <c r="M12142" s="17">
        <v>31332.13</v>
      </c>
      <c r="N12142" s="17">
        <v>197126.0805</v>
      </c>
    </row>
    <row r="12143" spans="1:14">
      <c r="A12143" s="16">
        <v>46225</v>
      </c>
      <c r="B12143" t="s">
        <v>12185</v>
      </c>
      <c r="C12143" t="s">
        <v>15</v>
      </c>
      <c r="D12143" t="s">
        <v>16</v>
      </c>
      <c r="E12143" t="s">
        <v>17</v>
      </c>
      <c r="F12143" t="s">
        <v>10891</v>
      </c>
      <c r="G12143" t="s">
        <v>10892</v>
      </c>
      <c r="H12143">
        <v>4</v>
      </c>
      <c r="I12143" s="17">
        <v>701852</v>
      </c>
      <c r="J12143" s="17">
        <v>0</v>
      </c>
      <c r="K12143" s="17">
        <v>701852</v>
      </c>
      <c r="L12143" s="17">
        <v>491296.4</v>
      </c>
      <c r="M12143" s="17">
        <v>210555.6</v>
      </c>
      <c r="N12143" s="17">
        <v>132266.0502</v>
      </c>
    </row>
    <row r="12144" spans="1:14">
      <c r="A12144" s="16">
        <v>46225</v>
      </c>
      <c r="B12144" t="s">
        <v>12186</v>
      </c>
      <c r="C12144" t="s">
        <v>22</v>
      </c>
      <c r="D12144" t="s">
        <v>23</v>
      </c>
      <c r="E12144" t="s">
        <v>24</v>
      </c>
      <c r="F12144" t="s">
        <v>10891</v>
      </c>
      <c r="G12144" t="s">
        <v>10892</v>
      </c>
      <c r="H12144">
        <v>9</v>
      </c>
      <c r="I12144" s="17">
        <v>687656</v>
      </c>
      <c r="J12144" s="17">
        <v>55012.48</v>
      </c>
      <c r="K12144" s="17">
        <v>632643.52</v>
      </c>
      <c r="L12144" s="17">
        <v>480809.08</v>
      </c>
      <c r="M12144" s="17">
        <v>151834.44</v>
      </c>
      <c r="N12144" s="17">
        <v>135171.8463</v>
      </c>
    </row>
    <row r="12145" spans="1:14">
      <c r="A12145" s="16">
        <v>46225</v>
      </c>
      <c r="B12145" t="s">
        <v>12187</v>
      </c>
      <c r="C12145" t="s">
        <v>73</v>
      </c>
      <c r="D12145" t="s">
        <v>74</v>
      </c>
      <c r="E12145" t="s">
        <v>24</v>
      </c>
      <c r="F12145" t="s">
        <v>10891</v>
      </c>
      <c r="G12145" t="s">
        <v>10892</v>
      </c>
      <c r="H12145">
        <v>8</v>
      </c>
      <c r="I12145" s="17">
        <v>431257</v>
      </c>
      <c r="J12145" s="17">
        <v>30187.99</v>
      </c>
      <c r="K12145" s="17">
        <v>401069.01</v>
      </c>
      <c r="L12145" s="17">
        <v>304812.45</v>
      </c>
      <c r="M12145" s="17">
        <v>96256.56</v>
      </c>
      <c r="N12145" s="17">
        <v>135171.8463</v>
      </c>
    </row>
    <row r="12146" spans="1:14">
      <c r="A12146" s="16">
        <v>46225</v>
      </c>
      <c r="B12146" t="s">
        <v>12188</v>
      </c>
      <c r="C12146" t="s">
        <v>15</v>
      </c>
      <c r="D12146" t="s">
        <v>16</v>
      </c>
      <c r="E12146" t="s">
        <v>17</v>
      </c>
      <c r="F12146" t="s">
        <v>10891</v>
      </c>
      <c r="G12146" t="s">
        <v>10892</v>
      </c>
      <c r="H12146">
        <v>12</v>
      </c>
      <c r="I12146" s="17">
        <v>609042</v>
      </c>
      <c r="J12146" s="17">
        <v>0</v>
      </c>
      <c r="K12146" s="17">
        <v>609042</v>
      </c>
      <c r="L12146" s="17">
        <v>426329.4</v>
      </c>
      <c r="M12146" s="17">
        <v>182712.6</v>
      </c>
      <c r="N12146" s="17">
        <v>132266.0502</v>
      </c>
    </row>
    <row r="12147" spans="1:14">
      <c r="A12147" s="16">
        <v>46225</v>
      </c>
      <c r="B12147" t="s">
        <v>12189</v>
      </c>
      <c r="C12147" t="s">
        <v>73</v>
      </c>
      <c r="D12147" t="s">
        <v>74</v>
      </c>
      <c r="E12147" t="s">
        <v>24</v>
      </c>
      <c r="F12147" t="s">
        <v>10891</v>
      </c>
      <c r="G12147" t="s">
        <v>10892</v>
      </c>
      <c r="H12147">
        <v>9</v>
      </c>
      <c r="I12147" s="17">
        <v>233949</v>
      </c>
      <c r="J12147" s="17">
        <v>0</v>
      </c>
      <c r="K12147" s="17">
        <v>233949</v>
      </c>
      <c r="L12147" s="17">
        <v>177801.24</v>
      </c>
      <c r="M12147" s="17">
        <v>56147.76</v>
      </c>
      <c r="N12147" s="17">
        <v>135171.8463</v>
      </c>
    </row>
    <row r="12148" spans="1:14">
      <c r="A12148" s="16">
        <v>46225</v>
      </c>
      <c r="B12148" t="s">
        <v>12190</v>
      </c>
      <c r="C12148" t="s">
        <v>73</v>
      </c>
      <c r="D12148" t="s">
        <v>74</v>
      </c>
      <c r="E12148" t="s">
        <v>24</v>
      </c>
      <c r="F12148" t="s">
        <v>10891</v>
      </c>
      <c r="G12148" t="s">
        <v>10892</v>
      </c>
      <c r="H12148">
        <v>8</v>
      </c>
      <c r="I12148" s="17">
        <v>303167</v>
      </c>
      <c r="J12148" s="17">
        <v>0</v>
      </c>
      <c r="K12148" s="17">
        <v>303167</v>
      </c>
      <c r="L12148" s="17">
        <v>230406.92</v>
      </c>
      <c r="M12148" s="17">
        <v>72760.08</v>
      </c>
      <c r="N12148" s="17">
        <v>135171.8463</v>
      </c>
    </row>
    <row r="12149" spans="1:14">
      <c r="A12149" s="16">
        <v>46225</v>
      </c>
      <c r="B12149" t="s">
        <v>12191</v>
      </c>
      <c r="C12149" t="s">
        <v>15</v>
      </c>
      <c r="D12149" t="s">
        <v>16</v>
      </c>
      <c r="E12149" t="s">
        <v>17</v>
      </c>
      <c r="F12149" t="s">
        <v>10891</v>
      </c>
      <c r="G12149" t="s">
        <v>10892</v>
      </c>
      <c r="H12149">
        <v>7</v>
      </c>
      <c r="I12149" s="17">
        <v>538266</v>
      </c>
      <c r="J12149" s="17">
        <v>75357.24000000001</v>
      </c>
      <c r="K12149" s="17">
        <v>462908.76</v>
      </c>
      <c r="L12149" s="17">
        <v>324036.13</v>
      </c>
      <c r="M12149" s="17">
        <v>138872.63</v>
      </c>
      <c r="N12149" s="17">
        <v>132266.0502</v>
      </c>
    </row>
    <row r="12150" spans="1:14">
      <c r="A12150" s="16">
        <v>46225</v>
      </c>
      <c r="B12150" t="s">
        <v>12192</v>
      </c>
      <c r="C12150" t="s">
        <v>43</v>
      </c>
      <c r="D12150" t="s">
        <v>44</v>
      </c>
      <c r="E12150" t="s">
        <v>31</v>
      </c>
      <c r="F12150" t="s">
        <v>10891</v>
      </c>
      <c r="G12150" t="s">
        <v>10892</v>
      </c>
      <c r="H12150">
        <v>3</v>
      </c>
      <c r="I12150" s="17">
        <v>527435</v>
      </c>
      <c r="J12150" s="17">
        <v>52743.5</v>
      </c>
      <c r="K12150" s="17">
        <v>474691.5</v>
      </c>
      <c r="L12150" s="17">
        <v>294308.73</v>
      </c>
      <c r="M12150" s="17">
        <v>180382.77</v>
      </c>
      <c r="N12150" s="17">
        <v>60736.1937</v>
      </c>
    </row>
    <row r="12151" spans="1:14">
      <c r="A12151" s="16">
        <v>46225</v>
      </c>
      <c r="B12151" t="s">
        <v>12193</v>
      </c>
      <c r="C12151" t="s">
        <v>73</v>
      </c>
      <c r="D12151" t="s">
        <v>74</v>
      </c>
      <c r="E12151" t="s">
        <v>24</v>
      </c>
      <c r="F12151" t="s">
        <v>10891</v>
      </c>
      <c r="G12151" t="s">
        <v>10892</v>
      </c>
      <c r="H12151">
        <v>10</v>
      </c>
      <c r="I12151" s="17">
        <v>351342</v>
      </c>
      <c r="J12151" s="17">
        <v>28107.36</v>
      </c>
      <c r="K12151" s="17">
        <v>323234.64</v>
      </c>
      <c r="L12151" s="17">
        <v>245658.33</v>
      </c>
      <c r="M12151" s="17">
        <v>77576.31</v>
      </c>
      <c r="N12151" s="17">
        <v>135171.8463</v>
      </c>
    </row>
    <row r="12152" spans="1:14">
      <c r="A12152" s="16">
        <v>46225</v>
      </c>
      <c r="B12152" t="s">
        <v>12194</v>
      </c>
      <c r="C12152" t="s">
        <v>47</v>
      </c>
      <c r="D12152" t="s">
        <v>48</v>
      </c>
      <c r="E12152" t="s">
        <v>35</v>
      </c>
      <c r="F12152" t="s">
        <v>10891</v>
      </c>
      <c r="G12152" t="s">
        <v>10892</v>
      </c>
      <c r="H12152">
        <v>9</v>
      </c>
      <c r="I12152" s="17">
        <v>274104</v>
      </c>
      <c r="J12152" s="17">
        <v>8223.120000000001</v>
      </c>
      <c r="K12152" s="17">
        <v>265880.88</v>
      </c>
      <c r="L12152" s="17">
        <v>191434.23</v>
      </c>
      <c r="M12152" s="17">
        <v>74446.64999999999</v>
      </c>
      <c r="N12152" s="17">
        <v>197126.0805</v>
      </c>
    </row>
    <row r="12153" spans="1:14">
      <c r="A12153" s="16">
        <v>46225</v>
      </c>
      <c r="B12153" t="s">
        <v>12195</v>
      </c>
      <c r="C12153" t="s">
        <v>73</v>
      </c>
      <c r="D12153" t="s">
        <v>74</v>
      </c>
      <c r="E12153" t="s">
        <v>24</v>
      </c>
      <c r="F12153" t="s">
        <v>10891</v>
      </c>
      <c r="G12153" t="s">
        <v>10892</v>
      </c>
      <c r="H12153">
        <v>2</v>
      </c>
      <c r="I12153" s="17">
        <v>163980</v>
      </c>
      <c r="J12153" s="17">
        <v>24597</v>
      </c>
      <c r="K12153" s="17">
        <v>139383</v>
      </c>
      <c r="L12153" s="17">
        <v>105931.08</v>
      </c>
      <c r="M12153" s="17">
        <v>33451.92</v>
      </c>
      <c r="N12153" s="17">
        <v>135171.8463</v>
      </c>
    </row>
    <row r="12154" spans="1:14">
      <c r="A12154" s="16">
        <v>46225</v>
      </c>
      <c r="B12154" t="s">
        <v>12196</v>
      </c>
      <c r="C12154" t="s">
        <v>43</v>
      </c>
      <c r="D12154" t="s">
        <v>44</v>
      </c>
      <c r="E12154" t="s">
        <v>31</v>
      </c>
      <c r="F12154" t="s">
        <v>10891</v>
      </c>
      <c r="G12154" t="s">
        <v>10892</v>
      </c>
      <c r="H12154">
        <v>10</v>
      </c>
      <c r="I12154" s="17">
        <v>218727</v>
      </c>
      <c r="J12154" s="17">
        <v>15310.89</v>
      </c>
      <c r="K12154" s="17">
        <v>203416.11</v>
      </c>
      <c r="L12154" s="17">
        <v>126117.99</v>
      </c>
      <c r="M12154" s="17">
        <v>77298.12</v>
      </c>
      <c r="N12154" s="17">
        <v>60736.1937</v>
      </c>
    </row>
    <row r="12155" spans="1:14">
      <c r="A12155" s="16">
        <v>46225</v>
      </c>
      <c r="B12155" t="s">
        <v>12197</v>
      </c>
      <c r="C12155" t="s">
        <v>33</v>
      </c>
      <c r="D12155" t="s">
        <v>34</v>
      </c>
      <c r="E12155" t="s">
        <v>35</v>
      </c>
      <c r="F12155" t="s">
        <v>10891</v>
      </c>
      <c r="G12155" t="s">
        <v>10892</v>
      </c>
      <c r="H12155">
        <v>10</v>
      </c>
      <c r="I12155" s="17">
        <v>274870</v>
      </c>
      <c r="J12155" s="17">
        <v>27487</v>
      </c>
      <c r="K12155" s="17">
        <v>247383</v>
      </c>
      <c r="L12155" s="17">
        <v>178115.76</v>
      </c>
      <c r="M12155" s="17">
        <v>69267.24000000001</v>
      </c>
      <c r="N12155" s="17">
        <v>197126.0805</v>
      </c>
    </row>
    <row r="12156" spans="1:14">
      <c r="A12156" s="16">
        <v>46225</v>
      </c>
      <c r="B12156" t="s">
        <v>12198</v>
      </c>
      <c r="C12156" t="s">
        <v>47</v>
      </c>
      <c r="D12156" t="s">
        <v>48</v>
      </c>
      <c r="E12156" t="s">
        <v>35</v>
      </c>
      <c r="F12156" t="s">
        <v>10891</v>
      </c>
      <c r="G12156" t="s">
        <v>10892</v>
      </c>
      <c r="H12156">
        <v>5</v>
      </c>
      <c r="I12156" s="17">
        <v>491656</v>
      </c>
      <c r="J12156" s="17">
        <v>0</v>
      </c>
      <c r="K12156" s="17">
        <v>491656</v>
      </c>
      <c r="L12156" s="17">
        <v>353992.32</v>
      </c>
      <c r="M12156" s="17">
        <v>137663.68</v>
      </c>
      <c r="N12156" s="17">
        <v>197126.0805</v>
      </c>
    </row>
    <row r="12157" spans="1:14">
      <c r="A12157" s="16">
        <v>46225</v>
      </c>
      <c r="B12157" t="s">
        <v>12199</v>
      </c>
      <c r="C12157" t="s">
        <v>29</v>
      </c>
      <c r="D12157" t="s">
        <v>30</v>
      </c>
      <c r="E12157" t="s">
        <v>31</v>
      </c>
      <c r="F12157" t="s">
        <v>10891</v>
      </c>
      <c r="G12157" t="s">
        <v>10892</v>
      </c>
      <c r="H12157">
        <v>11</v>
      </c>
      <c r="I12157" s="17">
        <v>601420</v>
      </c>
      <c r="J12157" s="17">
        <v>54127.8</v>
      </c>
      <c r="K12157" s="17">
        <v>547292.2</v>
      </c>
      <c r="L12157" s="17">
        <v>339321.16</v>
      </c>
      <c r="M12157" s="17">
        <v>207971.04</v>
      </c>
      <c r="N12157" s="17">
        <v>60736.1937</v>
      </c>
    </row>
    <row r="12158" spans="1:14">
      <c r="A12158" s="16">
        <v>46225</v>
      </c>
      <c r="B12158" t="s">
        <v>12200</v>
      </c>
      <c r="C12158" t="s">
        <v>33</v>
      </c>
      <c r="D12158" t="s">
        <v>34</v>
      </c>
      <c r="E12158" t="s">
        <v>35</v>
      </c>
      <c r="F12158" t="s">
        <v>10891</v>
      </c>
      <c r="G12158" t="s">
        <v>10892</v>
      </c>
      <c r="H12158">
        <v>11</v>
      </c>
      <c r="I12158" s="17">
        <v>767450</v>
      </c>
      <c r="J12158" s="17">
        <v>92094</v>
      </c>
      <c r="K12158" s="17">
        <v>675356</v>
      </c>
      <c r="L12158" s="17">
        <v>486256.32</v>
      </c>
      <c r="M12158" s="17">
        <v>189099.68</v>
      </c>
      <c r="N12158" s="17">
        <v>197126.0805</v>
      </c>
    </row>
    <row r="12159" spans="1:14">
      <c r="A12159" s="16">
        <v>46225</v>
      </c>
      <c r="B12159" t="s">
        <v>12201</v>
      </c>
      <c r="C12159" t="s">
        <v>43</v>
      </c>
      <c r="D12159" t="s">
        <v>44</v>
      </c>
      <c r="E12159" t="s">
        <v>31</v>
      </c>
      <c r="F12159" t="s">
        <v>10891</v>
      </c>
      <c r="G12159" t="s">
        <v>10892</v>
      </c>
      <c r="H12159">
        <v>10</v>
      </c>
      <c r="I12159" s="17">
        <v>412861</v>
      </c>
      <c r="J12159" s="17">
        <v>12385.83</v>
      </c>
      <c r="K12159" s="17">
        <v>400475.17</v>
      </c>
      <c r="L12159" s="17">
        <v>248294.61</v>
      </c>
      <c r="M12159" s="17">
        <v>152180.56</v>
      </c>
      <c r="N12159" s="17">
        <v>60736.1937</v>
      </c>
    </row>
    <row r="12160" spans="1:14">
      <c r="A12160" s="16">
        <v>46225</v>
      </c>
      <c r="B12160" t="s">
        <v>12202</v>
      </c>
      <c r="C12160" t="s">
        <v>47</v>
      </c>
      <c r="D12160" t="s">
        <v>48</v>
      </c>
      <c r="E12160" t="s">
        <v>35</v>
      </c>
      <c r="F12160" t="s">
        <v>10891</v>
      </c>
      <c r="G12160" t="s">
        <v>10892</v>
      </c>
      <c r="H12160">
        <v>4</v>
      </c>
      <c r="I12160" s="17">
        <v>835872</v>
      </c>
      <c r="J12160" s="17">
        <v>75228.48</v>
      </c>
      <c r="K12160" s="17">
        <v>760643.52</v>
      </c>
      <c r="L12160" s="17">
        <v>547663.33</v>
      </c>
      <c r="M12160" s="17">
        <v>212980.19</v>
      </c>
      <c r="N12160" s="17">
        <v>197126.0805</v>
      </c>
    </row>
    <row r="12161" spans="1:14">
      <c r="A12161" s="16">
        <v>46225</v>
      </c>
      <c r="B12161" t="s">
        <v>12203</v>
      </c>
      <c r="C12161" t="s">
        <v>26</v>
      </c>
      <c r="D12161" t="s">
        <v>27</v>
      </c>
      <c r="E12161" t="s">
        <v>17</v>
      </c>
      <c r="F12161" t="s">
        <v>10891</v>
      </c>
      <c r="G12161" t="s">
        <v>10892</v>
      </c>
      <c r="H12161">
        <v>12</v>
      </c>
      <c r="I12161" s="17">
        <v>672447</v>
      </c>
      <c r="J12161" s="17">
        <v>0</v>
      </c>
      <c r="K12161" s="17">
        <v>672447</v>
      </c>
      <c r="L12161" s="17">
        <v>470712.9</v>
      </c>
      <c r="M12161" s="17">
        <v>201734.1</v>
      </c>
      <c r="N12161" s="17">
        <v>132266.0502</v>
      </c>
    </row>
    <row r="12162" spans="1:14">
      <c r="A12162" s="16">
        <v>46225</v>
      </c>
      <c r="B12162" t="s">
        <v>12204</v>
      </c>
      <c r="C12162" t="s">
        <v>33</v>
      </c>
      <c r="D12162" t="s">
        <v>34</v>
      </c>
      <c r="E12162" t="s">
        <v>35</v>
      </c>
      <c r="F12162" t="s">
        <v>10891</v>
      </c>
      <c r="G12162" t="s">
        <v>10892</v>
      </c>
      <c r="H12162">
        <v>8</v>
      </c>
      <c r="I12162" s="17">
        <v>219714</v>
      </c>
      <c r="J12162" s="17">
        <v>0</v>
      </c>
      <c r="K12162" s="17">
        <v>219714</v>
      </c>
      <c r="L12162" s="17">
        <v>158194.08</v>
      </c>
      <c r="M12162" s="17">
        <v>61519.92</v>
      </c>
      <c r="N12162" s="17">
        <v>197126.0805</v>
      </c>
    </row>
    <row r="12163" spans="1:14">
      <c r="A12163" s="16">
        <v>46225</v>
      </c>
      <c r="B12163" t="s">
        <v>12205</v>
      </c>
      <c r="C12163" t="s">
        <v>33</v>
      </c>
      <c r="D12163" t="s">
        <v>34</v>
      </c>
      <c r="E12163" t="s">
        <v>35</v>
      </c>
      <c r="F12163" t="s">
        <v>10891</v>
      </c>
      <c r="G12163" t="s">
        <v>10892</v>
      </c>
      <c r="H12163">
        <v>7</v>
      </c>
      <c r="I12163" s="17">
        <v>45980</v>
      </c>
      <c r="J12163" s="17">
        <v>3678.4</v>
      </c>
      <c r="K12163" s="17">
        <v>42301.6</v>
      </c>
      <c r="L12163" s="17">
        <v>30457.15</v>
      </c>
      <c r="M12163" s="17">
        <v>11844.45</v>
      </c>
      <c r="N12163" s="17">
        <v>197126.0805</v>
      </c>
    </row>
    <row r="12164" spans="1:14">
      <c r="A12164" s="16">
        <v>46225</v>
      </c>
      <c r="B12164" t="s">
        <v>12206</v>
      </c>
      <c r="C12164" t="s">
        <v>15</v>
      </c>
      <c r="D12164" t="s">
        <v>16</v>
      </c>
      <c r="E12164" t="s">
        <v>17</v>
      </c>
      <c r="F12164" t="s">
        <v>10891</v>
      </c>
      <c r="G12164" t="s">
        <v>10892</v>
      </c>
      <c r="H12164">
        <v>10</v>
      </c>
      <c r="I12164" s="17">
        <v>436453</v>
      </c>
      <c r="J12164" s="17">
        <v>0</v>
      </c>
      <c r="K12164" s="17">
        <v>436453</v>
      </c>
      <c r="L12164" s="17">
        <v>305517.1</v>
      </c>
      <c r="M12164" s="17">
        <v>130935.9</v>
      </c>
      <c r="N12164" s="17">
        <v>132266.0502</v>
      </c>
    </row>
    <row r="12165" spans="1:14">
      <c r="A12165" s="16">
        <v>46225</v>
      </c>
      <c r="B12165" t="s">
        <v>12207</v>
      </c>
      <c r="C12165" t="s">
        <v>22</v>
      </c>
      <c r="D12165" t="s">
        <v>23</v>
      </c>
      <c r="E12165" t="s">
        <v>24</v>
      </c>
      <c r="F12165" t="s">
        <v>10891</v>
      </c>
      <c r="G12165" t="s">
        <v>10892</v>
      </c>
      <c r="H12165">
        <v>6</v>
      </c>
      <c r="I12165" s="17">
        <v>186349</v>
      </c>
      <c r="J12165" s="17">
        <v>26088.86</v>
      </c>
      <c r="K12165" s="17">
        <v>160260.14</v>
      </c>
      <c r="L12165" s="17">
        <v>121797.71</v>
      </c>
      <c r="M12165" s="17">
        <v>38462.43</v>
      </c>
      <c r="N12165" s="17">
        <v>135171.8463</v>
      </c>
    </row>
    <row r="12166" spans="1:14">
      <c r="A12166" s="16">
        <v>46225</v>
      </c>
      <c r="B12166" t="s">
        <v>12208</v>
      </c>
      <c r="C12166" t="s">
        <v>47</v>
      </c>
      <c r="D12166" t="s">
        <v>48</v>
      </c>
      <c r="E12166" t="s">
        <v>35</v>
      </c>
      <c r="F12166" t="s">
        <v>10891</v>
      </c>
      <c r="G12166" t="s">
        <v>10892</v>
      </c>
      <c r="H12166">
        <v>10</v>
      </c>
      <c r="I12166" s="17">
        <v>699691</v>
      </c>
      <c r="J12166" s="17">
        <v>69969.10000000001</v>
      </c>
      <c r="K12166" s="17">
        <v>629721.9</v>
      </c>
      <c r="L12166" s="17">
        <v>453399.77</v>
      </c>
      <c r="M12166" s="17">
        <v>176322.13</v>
      </c>
      <c r="N12166" s="17">
        <v>197126.0805</v>
      </c>
    </row>
    <row r="12167" spans="1:14">
      <c r="A12167" s="16">
        <v>46225</v>
      </c>
      <c r="B12167" t="s">
        <v>12209</v>
      </c>
      <c r="C12167" t="s">
        <v>26</v>
      </c>
      <c r="D12167" t="s">
        <v>27</v>
      </c>
      <c r="E12167" t="s">
        <v>17</v>
      </c>
      <c r="F12167" t="s">
        <v>10891</v>
      </c>
      <c r="G12167" t="s">
        <v>10892</v>
      </c>
      <c r="H12167">
        <v>11</v>
      </c>
      <c r="I12167" s="17">
        <v>475124</v>
      </c>
      <c r="J12167" s="17">
        <v>0</v>
      </c>
      <c r="K12167" s="17">
        <v>475124</v>
      </c>
      <c r="L12167" s="17">
        <v>332586.8</v>
      </c>
      <c r="M12167" s="17">
        <v>142537.2</v>
      </c>
      <c r="N12167" s="17">
        <v>132266.0502</v>
      </c>
    </row>
    <row r="12168" spans="1:14">
      <c r="A12168" s="16">
        <v>46225</v>
      </c>
      <c r="B12168" t="s">
        <v>12210</v>
      </c>
      <c r="C12168" t="s">
        <v>15</v>
      </c>
      <c r="D12168" t="s">
        <v>16</v>
      </c>
      <c r="E12168" t="s">
        <v>17</v>
      </c>
      <c r="F12168" t="s">
        <v>10891</v>
      </c>
      <c r="G12168" t="s">
        <v>10892</v>
      </c>
      <c r="H12168">
        <v>4</v>
      </c>
      <c r="I12168" s="17">
        <v>353656</v>
      </c>
      <c r="J12168" s="17">
        <v>45975.28</v>
      </c>
      <c r="K12168" s="17">
        <v>307680.72</v>
      </c>
      <c r="L12168" s="17">
        <v>215376.5</v>
      </c>
      <c r="M12168" s="17">
        <v>92304.22</v>
      </c>
      <c r="N12168" s="17">
        <v>132266.0502</v>
      </c>
    </row>
    <row r="12169" spans="1:14">
      <c r="A12169" s="16">
        <v>46225</v>
      </c>
      <c r="B12169" t="s">
        <v>12211</v>
      </c>
      <c r="C12169" t="s">
        <v>73</v>
      </c>
      <c r="D12169" t="s">
        <v>74</v>
      </c>
      <c r="E12169" t="s">
        <v>24</v>
      </c>
      <c r="F12169" t="s">
        <v>10891</v>
      </c>
      <c r="G12169" t="s">
        <v>10892</v>
      </c>
      <c r="H12169">
        <v>12</v>
      </c>
      <c r="I12169" s="17">
        <v>415165</v>
      </c>
      <c r="J12169" s="17">
        <v>16606.6</v>
      </c>
      <c r="K12169" s="17">
        <v>398558.4</v>
      </c>
      <c r="L12169" s="17">
        <v>302904.38</v>
      </c>
      <c r="M12169" s="17">
        <v>95654.02</v>
      </c>
      <c r="N12169" s="17">
        <v>135171.8463</v>
      </c>
    </row>
    <row r="12170" spans="1:14">
      <c r="A12170" s="16">
        <v>46225</v>
      </c>
      <c r="B12170" t="s">
        <v>12212</v>
      </c>
      <c r="C12170" t="s">
        <v>47</v>
      </c>
      <c r="D12170" t="s">
        <v>48</v>
      </c>
      <c r="E12170" t="s">
        <v>35</v>
      </c>
      <c r="F12170" t="s">
        <v>10891</v>
      </c>
      <c r="G12170" t="s">
        <v>10892</v>
      </c>
      <c r="H12170">
        <v>1</v>
      </c>
      <c r="I12170" s="17">
        <v>776842</v>
      </c>
      <c r="J12170" s="17">
        <v>93221.03999999999</v>
      </c>
      <c r="K12170" s="17">
        <v>683620.96</v>
      </c>
      <c r="L12170" s="17">
        <v>492207.09</v>
      </c>
      <c r="M12170" s="17">
        <v>191413.87</v>
      </c>
      <c r="N12170" s="17">
        <v>197126.0805</v>
      </c>
    </row>
    <row r="12171" spans="1:14">
      <c r="A12171" s="16">
        <v>46225</v>
      </c>
      <c r="B12171" t="s">
        <v>12213</v>
      </c>
      <c r="C12171" t="s">
        <v>26</v>
      </c>
      <c r="D12171" t="s">
        <v>27</v>
      </c>
      <c r="E12171" t="s">
        <v>17</v>
      </c>
      <c r="F12171" t="s">
        <v>10891</v>
      </c>
      <c r="G12171" t="s">
        <v>10892</v>
      </c>
      <c r="H12171">
        <v>11</v>
      </c>
      <c r="I12171" s="17">
        <v>608322</v>
      </c>
      <c r="J12171" s="17">
        <v>0</v>
      </c>
      <c r="K12171" s="17">
        <v>608322</v>
      </c>
      <c r="L12171" s="17">
        <v>425825.4</v>
      </c>
      <c r="M12171" s="17">
        <v>182496.6</v>
      </c>
      <c r="N12171" s="17">
        <v>132266.0502</v>
      </c>
    </row>
    <row r="12172" spans="1:14">
      <c r="A12172" s="16">
        <v>46225</v>
      </c>
      <c r="B12172" t="s">
        <v>12214</v>
      </c>
      <c r="C12172" t="s">
        <v>22</v>
      </c>
      <c r="D12172" t="s">
        <v>23</v>
      </c>
      <c r="E12172" t="s">
        <v>24</v>
      </c>
      <c r="F12172" t="s">
        <v>10891</v>
      </c>
      <c r="G12172" t="s">
        <v>10892</v>
      </c>
      <c r="H12172">
        <v>10</v>
      </c>
      <c r="I12172" s="17">
        <v>653435</v>
      </c>
      <c r="J12172" s="17">
        <v>13068.7</v>
      </c>
      <c r="K12172" s="17">
        <v>640366.3</v>
      </c>
      <c r="L12172" s="17">
        <v>486678.39</v>
      </c>
      <c r="M12172" s="17">
        <v>153687.91</v>
      </c>
      <c r="N12172" s="17">
        <v>135171.8463</v>
      </c>
    </row>
    <row r="12173" spans="1:14">
      <c r="A12173" s="16">
        <v>46225</v>
      </c>
      <c r="B12173" t="s">
        <v>12215</v>
      </c>
      <c r="C12173" t="s">
        <v>73</v>
      </c>
      <c r="D12173" t="s">
        <v>74</v>
      </c>
      <c r="E12173" t="s">
        <v>24</v>
      </c>
      <c r="F12173" t="s">
        <v>10891</v>
      </c>
      <c r="G12173" t="s">
        <v>10892</v>
      </c>
      <c r="H12173">
        <v>4</v>
      </c>
      <c r="I12173" s="17">
        <v>274324</v>
      </c>
      <c r="J12173" s="17">
        <v>27432.4</v>
      </c>
      <c r="K12173" s="17">
        <v>246891.6</v>
      </c>
      <c r="L12173" s="17">
        <v>187637.62</v>
      </c>
      <c r="M12173" s="17">
        <v>59253.98</v>
      </c>
      <c r="N12173" s="17">
        <v>135171.8463</v>
      </c>
    </row>
    <row r="12174" spans="1:14">
      <c r="A12174" s="16">
        <v>46225</v>
      </c>
      <c r="B12174" t="s">
        <v>12216</v>
      </c>
      <c r="C12174" t="s">
        <v>26</v>
      </c>
      <c r="D12174" t="s">
        <v>27</v>
      </c>
      <c r="E12174" t="s">
        <v>17</v>
      </c>
      <c r="F12174" t="s">
        <v>10891</v>
      </c>
      <c r="G12174" t="s">
        <v>10892</v>
      </c>
      <c r="H12174">
        <v>7</v>
      </c>
      <c r="I12174" s="17">
        <v>524820</v>
      </c>
      <c r="J12174" s="17">
        <v>78723</v>
      </c>
      <c r="K12174" s="17">
        <v>446097</v>
      </c>
      <c r="L12174" s="17">
        <v>312267.9</v>
      </c>
      <c r="M12174" s="17">
        <v>133829.1</v>
      </c>
      <c r="N12174" s="17">
        <v>132266.0502</v>
      </c>
    </row>
    <row r="12175" spans="1:14">
      <c r="A12175" s="16">
        <v>46225</v>
      </c>
      <c r="B12175" t="s">
        <v>12217</v>
      </c>
      <c r="C12175" t="s">
        <v>47</v>
      </c>
      <c r="D12175" t="s">
        <v>48</v>
      </c>
      <c r="E12175" t="s">
        <v>35</v>
      </c>
      <c r="F12175" t="s">
        <v>10891</v>
      </c>
      <c r="G12175" t="s">
        <v>10892</v>
      </c>
      <c r="H12175">
        <v>5</v>
      </c>
      <c r="I12175" s="17">
        <v>685245</v>
      </c>
      <c r="J12175" s="17">
        <v>0</v>
      </c>
      <c r="K12175" s="17">
        <v>685245</v>
      </c>
      <c r="L12175" s="17">
        <v>493376.4</v>
      </c>
      <c r="M12175" s="17">
        <v>191868.6</v>
      </c>
      <c r="N12175" s="17">
        <v>197126.0805</v>
      </c>
    </row>
    <row r="12176" spans="1:14">
      <c r="A12176" s="16">
        <v>46225</v>
      </c>
      <c r="B12176" t="s">
        <v>12218</v>
      </c>
      <c r="C12176" t="s">
        <v>73</v>
      </c>
      <c r="D12176" t="s">
        <v>74</v>
      </c>
      <c r="E12176" t="s">
        <v>24</v>
      </c>
      <c r="F12176" t="s">
        <v>10891</v>
      </c>
      <c r="G12176" t="s">
        <v>10892</v>
      </c>
      <c r="H12176">
        <v>4</v>
      </c>
      <c r="I12176" s="17">
        <v>586971</v>
      </c>
      <c r="J12176" s="17">
        <v>82175.94</v>
      </c>
      <c r="K12176" s="17">
        <v>504795.06</v>
      </c>
      <c r="L12176" s="17">
        <v>383644.25</v>
      </c>
      <c r="M12176" s="17">
        <v>121150.81</v>
      </c>
      <c r="N12176" s="17">
        <v>135171.8463</v>
      </c>
    </row>
    <row r="12177" spans="1:14">
      <c r="A12177" s="16">
        <v>46225</v>
      </c>
      <c r="B12177" t="s">
        <v>12219</v>
      </c>
      <c r="C12177" t="s">
        <v>29</v>
      </c>
      <c r="D12177" t="s">
        <v>30</v>
      </c>
      <c r="E12177" t="s">
        <v>31</v>
      </c>
      <c r="F12177" t="s">
        <v>10891</v>
      </c>
      <c r="G12177" t="s">
        <v>10892</v>
      </c>
      <c r="H12177">
        <v>3</v>
      </c>
      <c r="I12177" s="17">
        <v>445347</v>
      </c>
      <c r="J12177" s="17">
        <v>57895.11</v>
      </c>
      <c r="K12177" s="17">
        <v>387451.89</v>
      </c>
      <c r="L12177" s="17">
        <v>240220.17</v>
      </c>
      <c r="M12177" s="17">
        <v>147231.72</v>
      </c>
      <c r="N12177" s="17">
        <v>60736.1937</v>
      </c>
    </row>
    <row r="12178" spans="1:14">
      <c r="A12178" s="16">
        <v>46225</v>
      </c>
      <c r="B12178" t="s">
        <v>12220</v>
      </c>
      <c r="C12178" t="s">
        <v>22</v>
      </c>
      <c r="D12178" t="s">
        <v>23</v>
      </c>
      <c r="E12178" t="s">
        <v>24</v>
      </c>
      <c r="F12178" t="s">
        <v>10891</v>
      </c>
      <c r="G12178" t="s">
        <v>10892</v>
      </c>
      <c r="H12178">
        <v>11</v>
      </c>
      <c r="I12178" s="17">
        <v>113509</v>
      </c>
      <c r="J12178" s="17">
        <v>9080.719999999999</v>
      </c>
      <c r="K12178" s="17">
        <v>104428.28</v>
      </c>
      <c r="L12178" s="17">
        <v>79365.49000000001</v>
      </c>
      <c r="M12178" s="17">
        <v>25062.79</v>
      </c>
      <c r="N12178" s="17">
        <v>135171.8463</v>
      </c>
    </row>
    <row r="12179" spans="1:14">
      <c r="A12179" s="16">
        <v>46225</v>
      </c>
      <c r="B12179" t="s">
        <v>12221</v>
      </c>
      <c r="C12179" t="s">
        <v>29</v>
      </c>
      <c r="D12179" t="s">
        <v>30</v>
      </c>
      <c r="E12179" t="s">
        <v>31</v>
      </c>
      <c r="F12179" t="s">
        <v>10891</v>
      </c>
      <c r="G12179" t="s">
        <v>10892</v>
      </c>
      <c r="H12179">
        <v>10</v>
      </c>
      <c r="I12179" s="17">
        <v>458515</v>
      </c>
      <c r="J12179" s="17">
        <v>18340.6</v>
      </c>
      <c r="K12179" s="17">
        <v>440174.4</v>
      </c>
      <c r="L12179" s="17">
        <v>272908.13</v>
      </c>
      <c r="M12179" s="17">
        <v>167266.27</v>
      </c>
      <c r="N12179" s="17">
        <v>60736.1937</v>
      </c>
    </row>
    <row r="12180" spans="1:14">
      <c r="A12180" s="16">
        <v>46225</v>
      </c>
      <c r="B12180" t="s">
        <v>12222</v>
      </c>
      <c r="C12180" t="s">
        <v>29</v>
      </c>
      <c r="D12180" t="s">
        <v>30</v>
      </c>
      <c r="E12180" t="s">
        <v>31</v>
      </c>
      <c r="F12180" t="s">
        <v>10891</v>
      </c>
      <c r="G12180" t="s">
        <v>10892</v>
      </c>
      <c r="H12180">
        <v>4</v>
      </c>
      <c r="I12180" s="17">
        <v>590957</v>
      </c>
      <c r="J12180" s="17">
        <v>17728.71</v>
      </c>
      <c r="K12180" s="17">
        <v>573228.29</v>
      </c>
      <c r="L12180" s="17">
        <v>355401.54</v>
      </c>
      <c r="M12180" s="17">
        <v>217826.75</v>
      </c>
      <c r="N12180" s="17">
        <v>60736.1937</v>
      </c>
    </row>
    <row r="12181" spans="1:14">
      <c r="A12181" s="16">
        <v>46225</v>
      </c>
      <c r="B12181" t="s">
        <v>12223</v>
      </c>
      <c r="C12181" t="s">
        <v>47</v>
      </c>
      <c r="D12181" t="s">
        <v>48</v>
      </c>
      <c r="E12181" t="s">
        <v>35</v>
      </c>
      <c r="F12181" t="s">
        <v>10891</v>
      </c>
      <c r="G12181" t="s">
        <v>10892</v>
      </c>
      <c r="H12181">
        <v>7</v>
      </c>
      <c r="I12181" s="17">
        <v>552026</v>
      </c>
      <c r="J12181" s="17">
        <v>0</v>
      </c>
      <c r="K12181" s="17">
        <v>552026</v>
      </c>
      <c r="L12181" s="17">
        <v>397458.72</v>
      </c>
      <c r="M12181" s="17">
        <v>154567.28</v>
      </c>
      <c r="N12181" s="17">
        <v>197126.0805</v>
      </c>
    </row>
    <row r="12182" spans="1:14">
      <c r="A12182" s="16">
        <v>46225</v>
      </c>
      <c r="B12182" t="s">
        <v>12224</v>
      </c>
      <c r="C12182" t="s">
        <v>43</v>
      </c>
      <c r="D12182" t="s">
        <v>44</v>
      </c>
      <c r="E12182" t="s">
        <v>31</v>
      </c>
      <c r="F12182" t="s">
        <v>10891</v>
      </c>
      <c r="G12182" t="s">
        <v>10892</v>
      </c>
      <c r="H12182">
        <v>10</v>
      </c>
      <c r="I12182" s="17">
        <v>97880</v>
      </c>
      <c r="J12182" s="17">
        <v>8809.200000000001</v>
      </c>
      <c r="K12182" s="17">
        <v>89070.8</v>
      </c>
      <c r="L12182" s="17">
        <v>55223.9</v>
      </c>
      <c r="M12182" s="17">
        <v>33846.9</v>
      </c>
      <c r="N12182" s="17">
        <v>60736.1937</v>
      </c>
    </row>
    <row r="12183" spans="1:14">
      <c r="A12183" s="16">
        <v>46225</v>
      </c>
      <c r="B12183" t="s">
        <v>12225</v>
      </c>
      <c r="C12183" t="s">
        <v>47</v>
      </c>
      <c r="D12183" t="s">
        <v>48</v>
      </c>
      <c r="E12183" t="s">
        <v>35</v>
      </c>
      <c r="F12183" t="s">
        <v>10891</v>
      </c>
      <c r="G12183" t="s">
        <v>10892</v>
      </c>
      <c r="H12183">
        <v>7</v>
      </c>
      <c r="I12183" s="17">
        <v>520121</v>
      </c>
      <c r="J12183" s="17">
        <v>0</v>
      </c>
      <c r="K12183" s="17">
        <v>520121</v>
      </c>
      <c r="L12183" s="17">
        <v>374487.12</v>
      </c>
      <c r="M12183" s="17">
        <v>145633.88</v>
      </c>
      <c r="N12183" s="17">
        <v>197126.0805</v>
      </c>
    </row>
    <row r="12184" spans="1:14">
      <c r="A12184" s="16">
        <v>46225</v>
      </c>
      <c r="B12184" t="s">
        <v>12226</v>
      </c>
      <c r="C12184" t="s">
        <v>26</v>
      </c>
      <c r="D12184" t="s">
        <v>27</v>
      </c>
      <c r="E12184" t="s">
        <v>17</v>
      </c>
      <c r="F12184" t="s">
        <v>10891</v>
      </c>
      <c r="G12184" t="s">
        <v>10892</v>
      </c>
      <c r="H12184">
        <v>9</v>
      </c>
      <c r="I12184" s="17">
        <v>158968</v>
      </c>
      <c r="J12184" s="17">
        <v>22255.52</v>
      </c>
      <c r="K12184" s="17">
        <v>136712.48</v>
      </c>
      <c r="L12184" s="17">
        <v>95698.74000000001</v>
      </c>
      <c r="M12184" s="17">
        <v>41013.74</v>
      </c>
      <c r="N12184" s="17">
        <v>132266.0502</v>
      </c>
    </row>
    <row r="12185" spans="1:14">
      <c r="A12185" s="16">
        <v>46225</v>
      </c>
      <c r="B12185" t="s">
        <v>12227</v>
      </c>
      <c r="C12185" t="s">
        <v>47</v>
      </c>
      <c r="D12185" t="s">
        <v>48</v>
      </c>
      <c r="E12185" t="s">
        <v>35</v>
      </c>
      <c r="F12185" t="s">
        <v>10891</v>
      </c>
      <c r="G12185" t="s">
        <v>10892</v>
      </c>
      <c r="H12185">
        <v>12</v>
      </c>
      <c r="I12185" s="17">
        <v>208428</v>
      </c>
      <c r="J12185" s="17">
        <v>22927.08</v>
      </c>
      <c r="K12185" s="17">
        <v>185500.92</v>
      </c>
      <c r="L12185" s="17">
        <v>133560.66</v>
      </c>
      <c r="M12185" s="17">
        <v>51940.26</v>
      </c>
      <c r="N12185" s="17">
        <v>197126.0805</v>
      </c>
    </row>
    <row r="12186" spans="1:14">
      <c r="A12186" s="16">
        <v>46225</v>
      </c>
      <c r="B12186" t="s">
        <v>12228</v>
      </c>
      <c r="C12186" t="s">
        <v>22</v>
      </c>
      <c r="D12186" t="s">
        <v>23</v>
      </c>
      <c r="E12186" t="s">
        <v>24</v>
      </c>
      <c r="F12186" t="s">
        <v>10891</v>
      </c>
      <c r="G12186" t="s">
        <v>10892</v>
      </c>
      <c r="H12186">
        <v>8</v>
      </c>
      <c r="I12186" s="17">
        <v>477692</v>
      </c>
      <c r="J12186" s="17">
        <v>14330.76</v>
      </c>
      <c r="K12186" s="17">
        <v>463361.24</v>
      </c>
      <c r="L12186" s="17">
        <v>352154.54</v>
      </c>
      <c r="M12186" s="17">
        <v>111206.7</v>
      </c>
      <c r="N12186" s="17">
        <v>135171.8463</v>
      </c>
    </row>
    <row r="12187" spans="1:14">
      <c r="A12187" s="16">
        <v>46225</v>
      </c>
      <c r="B12187" t="s">
        <v>12229</v>
      </c>
      <c r="C12187" t="s">
        <v>33</v>
      </c>
      <c r="D12187" t="s">
        <v>34</v>
      </c>
      <c r="E12187" t="s">
        <v>35</v>
      </c>
      <c r="F12187" t="s">
        <v>10891</v>
      </c>
      <c r="G12187" t="s">
        <v>10892</v>
      </c>
      <c r="H12187">
        <v>8</v>
      </c>
      <c r="I12187" s="17">
        <v>778605</v>
      </c>
      <c r="J12187" s="17">
        <v>15572.1</v>
      </c>
      <c r="K12187" s="17">
        <v>763032.9</v>
      </c>
      <c r="L12187" s="17">
        <v>549383.6899999999</v>
      </c>
      <c r="M12187" s="17">
        <v>213649.21</v>
      </c>
      <c r="N12187" s="17">
        <v>197126.0805</v>
      </c>
    </row>
    <row r="12188" spans="1:14">
      <c r="A12188" s="16">
        <v>46225</v>
      </c>
      <c r="B12188" t="s">
        <v>12230</v>
      </c>
      <c r="C12188" t="s">
        <v>73</v>
      </c>
      <c r="D12188" t="s">
        <v>74</v>
      </c>
      <c r="E12188" t="s">
        <v>24</v>
      </c>
      <c r="F12188" t="s">
        <v>10891</v>
      </c>
      <c r="G12188" t="s">
        <v>10892</v>
      </c>
      <c r="H12188">
        <v>7</v>
      </c>
      <c r="I12188" s="17">
        <v>424955</v>
      </c>
      <c r="J12188" s="17">
        <v>0</v>
      </c>
      <c r="K12188" s="17">
        <v>424955</v>
      </c>
      <c r="L12188" s="17">
        <v>322965.8</v>
      </c>
      <c r="M12188" s="17">
        <v>101989.2</v>
      </c>
      <c r="N12188" s="17">
        <v>135171.8463</v>
      </c>
    </row>
    <row r="12189" spans="1:14">
      <c r="A12189" s="16">
        <v>46226</v>
      </c>
      <c r="B12189" t="s">
        <v>12231</v>
      </c>
      <c r="C12189" t="s">
        <v>15</v>
      </c>
      <c r="D12189" t="s">
        <v>16</v>
      </c>
      <c r="E12189" t="s">
        <v>17</v>
      </c>
      <c r="F12189" t="s">
        <v>10891</v>
      </c>
      <c r="G12189" t="s">
        <v>10892</v>
      </c>
      <c r="H12189">
        <v>4</v>
      </c>
      <c r="I12189" s="17">
        <v>776105</v>
      </c>
      <c r="J12189" s="17">
        <v>85371.55</v>
      </c>
      <c r="K12189" s="17">
        <v>690733.45</v>
      </c>
      <c r="L12189" s="17">
        <v>483513.41</v>
      </c>
      <c r="M12189" s="17">
        <v>207220.04</v>
      </c>
      <c r="N12189" s="17">
        <v>132266.0502</v>
      </c>
    </row>
    <row r="12190" spans="1:14">
      <c r="A12190" s="16">
        <v>46226</v>
      </c>
      <c r="B12190" t="s">
        <v>12232</v>
      </c>
      <c r="C12190" t="s">
        <v>43</v>
      </c>
      <c r="D12190" t="s">
        <v>44</v>
      </c>
      <c r="E12190" t="s">
        <v>31</v>
      </c>
      <c r="F12190" t="s">
        <v>10891</v>
      </c>
      <c r="G12190" t="s">
        <v>10892</v>
      </c>
      <c r="H12190">
        <v>11</v>
      </c>
      <c r="I12190" s="17">
        <v>615557</v>
      </c>
      <c r="J12190" s="17">
        <v>43088.99</v>
      </c>
      <c r="K12190" s="17">
        <v>572468.01</v>
      </c>
      <c r="L12190" s="17">
        <v>354930.17</v>
      </c>
      <c r="M12190" s="17">
        <v>217537.84</v>
      </c>
      <c r="N12190" s="17">
        <v>60736.1937</v>
      </c>
    </row>
    <row r="12191" spans="1:14">
      <c r="A12191" s="16">
        <v>46226</v>
      </c>
      <c r="B12191" t="s">
        <v>12233</v>
      </c>
      <c r="C12191" t="s">
        <v>33</v>
      </c>
      <c r="D12191" t="s">
        <v>34</v>
      </c>
      <c r="E12191" t="s">
        <v>35</v>
      </c>
      <c r="F12191" t="s">
        <v>10891</v>
      </c>
      <c r="G12191" t="s">
        <v>10892</v>
      </c>
      <c r="H12191">
        <v>2</v>
      </c>
      <c r="I12191" s="17">
        <v>592312</v>
      </c>
      <c r="J12191" s="17">
        <v>59231.2</v>
      </c>
      <c r="K12191" s="17">
        <v>533080.8</v>
      </c>
      <c r="L12191" s="17">
        <v>383818.18</v>
      </c>
      <c r="M12191" s="17">
        <v>149262.62</v>
      </c>
      <c r="N12191" s="17">
        <v>197126.0805</v>
      </c>
    </row>
    <row r="12192" spans="1:14">
      <c r="A12192" s="16">
        <v>46226</v>
      </c>
      <c r="B12192" t="s">
        <v>12234</v>
      </c>
      <c r="C12192" t="s">
        <v>47</v>
      </c>
      <c r="D12192" t="s">
        <v>48</v>
      </c>
      <c r="E12192" t="s">
        <v>35</v>
      </c>
      <c r="F12192" t="s">
        <v>10891</v>
      </c>
      <c r="G12192" t="s">
        <v>10892</v>
      </c>
      <c r="H12192">
        <v>4</v>
      </c>
      <c r="I12192" s="17">
        <v>585882</v>
      </c>
      <c r="J12192" s="17">
        <v>52729.38</v>
      </c>
      <c r="K12192" s="17">
        <v>533152.62</v>
      </c>
      <c r="L12192" s="17">
        <v>383869.89</v>
      </c>
      <c r="M12192" s="17">
        <v>149282.73</v>
      </c>
      <c r="N12192" s="17">
        <v>197126.0805</v>
      </c>
    </row>
    <row r="12193" spans="1:14">
      <c r="A12193" s="16">
        <v>46226</v>
      </c>
      <c r="B12193" t="s">
        <v>12235</v>
      </c>
      <c r="C12193" t="s">
        <v>29</v>
      </c>
      <c r="D12193" t="s">
        <v>30</v>
      </c>
      <c r="E12193" t="s">
        <v>31</v>
      </c>
      <c r="F12193" t="s">
        <v>10891</v>
      </c>
      <c r="G12193" t="s">
        <v>10892</v>
      </c>
      <c r="H12193">
        <v>6</v>
      </c>
      <c r="I12193" s="17">
        <v>678727</v>
      </c>
      <c r="J12193" s="17">
        <v>74659.97</v>
      </c>
      <c r="K12193" s="17">
        <v>604067.03</v>
      </c>
      <c r="L12193" s="17">
        <v>374521.56</v>
      </c>
      <c r="M12193" s="17">
        <v>229545.47</v>
      </c>
      <c r="N12193" s="17">
        <v>60736.1937</v>
      </c>
    </row>
    <row r="12194" spans="1:14">
      <c r="A12194" s="16">
        <v>46226</v>
      </c>
      <c r="B12194" t="s">
        <v>12236</v>
      </c>
      <c r="C12194" t="s">
        <v>26</v>
      </c>
      <c r="D12194" t="s">
        <v>27</v>
      </c>
      <c r="E12194" t="s">
        <v>17</v>
      </c>
      <c r="F12194" t="s">
        <v>10891</v>
      </c>
      <c r="G12194" t="s">
        <v>10892</v>
      </c>
      <c r="H12194">
        <v>3</v>
      </c>
      <c r="I12194" s="17">
        <v>168815</v>
      </c>
      <c r="J12194" s="17">
        <v>0</v>
      </c>
      <c r="K12194" s="17">
        <v>168815</v>
      </c>
      <c r="L12194" s="17">
        <v>118170.5</v>
      </c>
      <c r="M12194" s="17">
        <v>50644.5</v>
      </c>
      <c r="N12194" s="17">
        <v>132266.0502</v>
      </c>
    </row>
    <row r="12195" spans="1:14">
      <c r="A12195" s="16">
        <v>46226</v>
      </c>
      <c r="B12195" t="s">
        <v>12237</v>
      </c>
      <c r="C12195" t="s">
        <v>33</v>
      </c>
      <c r="D12195" t="s">
        <v>34</v>
      </c>
      <c r="E12195" t="s">
        <v>35</v>
      </c>
      <c r="F12195" t="s">
        <v>10891</v>
      </c>
      <c r="G12195" t="s">
        <v>10892</v>
      </c>
      <c r="H12195">
        <v>7</v>
      </c>
      <c r="I12195" s="17">
        <v>781111</v>
      </c>
      <c r="J12195" s="17">
        <v>101544.43</v>
      </c>
      <c r="K12195" s="17">
        <v>679566.5699999999</v>
      </c>
      <c r="L12195" s="17">
        <v>489287.93</v>
      </c>
      <c r="M12195" s="17">
        <v>190278.64</v>
      </c>
      <c r="N12195" s="17">
        <v>197126.0805</v>
      </c>
    </row>
    <row r="12196" spans="1:14">
      <c r="A12196" s="16">
        <v>46226</v>
      </c>
      <c r="B12196" t="s">
        <v>12238</v>
      </c>
      <c r="C12196" t="s">
        <v>43</v>
      </c>
      <c r="D12196" t="s">
        <v>44</v>
      </c>
      <c r="E12196" t="s">
        <v>31</v>
      </c>
      <c r="F12196" t="s">
        <v>10891</v>
      </c>
      <c r="G12196" t="s">
        <v>10892</v>
      </c>
      <c r="H12196">
        <v>11</v>
      </c>
      <c r="I12196" s="17">
        <v>418825</v>
      </c>
      <c r="J12196" s="17">
        <v>41882.5</v>
      </c>
      <c r="K12196" s="17">
        <v>376942.5</v>
      </c>
      <c r="L12196" s="17">
        <v>233704.35</v>
      </c>
      <c r="M12196" s="17">
        <v>143238.15</v>
      </c>
      <c r="N12196" s="17">
        <v>60736.1937</v>
      </c>
    </row>
    <row r="12197" spans="1:14">
      <c r="A12197" s="16">
        <v>46226</v>
      </c>
      <c r="B12197" t="s">
        <v>12239</v>
      </c>
      <c r="C12197" t="s">
        <v>22</v>
      </c>
      <c r="D12197" t="s">
        <v>23</v>
      </c>
      <c r="E12197" t="s">
        <v>24</v>
      </c>
      <c r="F12197" t="s">
        <v>10891</v>
      </c>
      <c r="G12197" t="s">
        <v>10892</v>
      </c>
      <c r="H12197">
        <v>8</v>
      </c>
      <c r="I12197" s="17">
        <v>234110</v>
      </c>
      <c r="J12197" s="17">
        <v>30434.3</v>
      </c>
      <c r="K12197" s="17">
        <v>203675.7</v>
      </c>
      <c r="L12197" s="17">
        <v>154793.53</v>
      </c>
      <c r="M12197" s="17">
        <v>48882.17</v>
      </c>
      <c r="N12197" s="17">
        <v>135171.8463</v>
      </c>
    </row>
    <row r="12198" spans="1:14">
      <c r="A12198" s="16">
        <v>46226</v>
      </c>
      <c r="B12198" t="s">
        <v>12240</v>
      </c>
      <c r="C12198" t="s">
        <v>29</v>
      </c>
      <c r="D12198" t="s">
        <v>30</v>
      </c>
      <c r="E12198" t="s">
        <v>31</v>
      </c>
      <c r="F12198" t="s">
        <v>10891</v>
      </c>
      <c r="G12198" t="s">
        <v>10892</v>
      </c>
      <c r="H12198">
        <v>4</v>
      </c>
      <c r="I12198" s="17">
        <v>273799</v>
      </c>
      <c r="J12198" s="17">
        <v>8213.969999999999</v>
      </c>
      <c r="K12198" s="17">
        <v>265585.03</v>
      </c>
      <c r="L12198" s="17">
        <v>164662.72</v>
      </c>
      <c r="M12198" s="17">
        <v>100922.31</v>
      </c>
      <c r="N12198" s="17">
        <v>60736.1937</v>
      </c>
    </row>
    <row r="12199" spans="1:14">
      <c r="A12199" s="16">
        <v>46226</v>
      </c>
      <c r="B12199" t="s">
        <v>12241</v>
      </c>
      <c r="C12199" t="s">
        <v>26</v>
      </c>
      <c r="D12199" t="s">
        <v>27</v>
      </c>
      <c r="E12199" t="s">
        <v>17</v>
      </c>
      <c r="F12199" t="s">
        <v>10891</v>
      </c>
      <c r="G12199" t="s">
        <v>10892</v>
      </c>
      <c r="H12199">
        <v>7</v>
      </c>
      <c r="I12199" s="17">
        <v>418086</v>
      </c>
      <c r="J12199" s="17">
        <v>8361.719999999999</v>
      </c>
      <c r="K12199" s="17">
        <v>409724.28</v>
      </c>
      <c r="L12199" s="17">
        <v>286807</v>
      </c>
      <c r="M12199" s="17">
        <v>122917.28</v>
      </c>
      <c r="N12199" s="17">
        <v>132266.0502</v>
      </c>
    </row>
    <row r="12200" spans="1:14">
      <c r="A12200" s="16">
        <v>46226</v>
      </c>
      <c r="B12200" t="s">
        <v>12242</v>
      </c>
      <c r="C12200" t="s">
        <v>15</v>
      </c>
      <c r="D12200" t="s">
        <v>16</v>
      </c>
      <c r="E12200" t="s">
        <v>17</v>
      </c>
      <c r="F12200" t="s">
        <v>10891</v>
      </c>
      <c r="G12200" t="s">
        <v>10892</v>
      </c>
      <c r="H12200">
        <v>5</v>
      </c>
      <c r="I12200" s="17">
        <v>673616</v>
      </c>
      <c r="J12200" s="17">
        <v>0</v>
      </c>
      <c r="K12200" s="17">
        <v>673616</v>
      </c>
      <c r="L12200" s="17">
        <v>471531.2</v>
      </c>
      <c r="M12200" s="17">
        <v>202084.8</v>
      </c>
      <c r="N12200" s="17">
        <v>132266.0502</v>
      </c>
    </row>
    <row r="12201" spans="1:14">
      <c r="A12201" s="16">
        <v>46226</v>
      </c>
      <c r="B12201" t="s">
        <v>12243</v>
      </c>
      <c r="C12201" t="s">
        <v>73</v>
      </c>
      <c r="D12201" t="s">
        <v>74</v>
      </c>
      <c r="E12201" t="s">
        <v>24</v>
      </c>
      <c r="F12201" t="s">
        <v>10891</v>
      </c>
      <c r="G12201" t="s">
        <v>10892</v>
      </c>
      <c r="H12201">
        <v>5</v>
      </c>
      <c r="I12201" s="17">
        <v>613129</v>
      </c>
      <c r="J12201" s="17">
        <v>55181.61</v>
      </c>
      <c r="K12201" s="17">
        <v>557947.39</v>
      </c>
      <c r="L12201" s="17">
        <v>424040.02</v>
      </c>
      <c r="M12201" s="17">
        <v>133907.37</v>
      </c>
      <c r="N12201" s="17">
        <v>135171.8463</v>
      </c>
    </row>
    <row r="12202" spans="1:14">
      <c r="A12202" s="16">
        <v>46226</v>
      </c>
      <c r="B12202" t="s">
        <v>12244</v>
      </c>
      <c r="C12202" t="s">
        <v>43</v>
      </c>
      <c r="D12202" t="s">
        <v>44</v>
      </c>
      <c r="E12202" t="s">
        <v>31</v>
      </c>
      <c r="F12202" t="s">
        <v>10891</v>
      </c>
      <c r="G12202" t="s">
        <v>10892</v>
      </c>
      <c r="H12202">
        <v>8</v>
      </c>
      <c r="I12202" s="17">
        <v>260773</v>
      </c>
      <c r="J12202" s="17">
        <v>7823.19</v>
      </c>
      <c r="K12202" s="17">
        <v>252949.81</v>
      </c>
      <c r="L12202" s="17">
        <v>156828.88</v>
      </c>
      <c r="M12202" s="17">
        <v>96120.92999999999</v>
      </c>
      <c r="N12202" s="17">
        <v>60736.1937</v>
      </c>
    </row>
    <row r="12203" spans="1:14">
      <c r="A12203" s="16">
        <v>46226</v>
      </c>
      <c r="B12203" t="s">
        <v>12245</v>
      </c>
      <c r="C12203" t="s">
        <v>15</v>
      </c>
      <c r="D12203" t="s">
        <v>16</v>
      </c>
      <c r="E12203" t="s">
        <v>17</v>
      </c>
      <c r="F12203" t="s">
        <v>10891</v>
      </c>
      <c r="G12203" t="s">
        <v>10892</v>
      </c>
      <c r="H12203">
        <v>8</v>
      </c>
      <c r="I12203" s="17">
        <v>758831</v>
      </c>
      <c r="J12203" s="17">
        <v>30353.24</v>
      </c>
      <c r="K12203" s="17">
        <v>728477.76</v>
      </c>
      <c r="L12203" s="17">
        <v>509934.43</v>
      </c>
      <c r="M12203" s="17">
        <v>218543.33</v>
      </c>
      <c r="N12203" s="17">
        <v>132266.0502</v>
      </c>
    </row>
    <row r="12204" spans="1:14">
      <c r="A12204" s="16">
        <v>46226</v>
      </c>
      <c r="B12204" t="s">
        <v>12246</v>
      </c>
      <c r="C12204" t="s">
        <v>43</v>
      </c>
      <c r="D12204" t="s">
        <v>44</v>
      </c>
      <c r="E12204" t="s">
        <v>31</v>
      </c>
      <c r="F12204" t="s">
        <v>10891</v>
      </c>
      <c r="G12204" t="s">
        <v>10892</v>
      </c>
      <c r="H12204">
        <v>7</v>
      </c>
      <c r="I12204" s="17">
        <v>116146</v>
      </c>
      <c r="J12204" s="17">
        <v>13937.52</v>
      </c>
      <c r="K12204" s="17">
        <v>102208.48</v>
      </c>
      <c r="L12204" s="17">
        <v>63369.26</v>
      </c>
      <c r="M12204" s="17">
        <v>38839.22</v>
      </c>
      <c r="N12204" s="17">
        <v>60736.1937</v>
      </c>
    </row>
    <row r="12205" spans="1:14">
      <c r="A12205" s="16">
        <v>46226</v>
      </c>
      <c r="B12205" t="s">
        <v>12247</v>
      </c>
      <c r="C12205" t="s">
        <v>29</v>
      </c>
      <c r="D12205" t="s">
        <v>30</v>
      </c>
      <c r="E12205" t="s">
        <v>31</v>
      </c>
      <c r="F12205" t="s">
        <v>10891</v>
      </c>
      <c r="G12205" t="s">
        <v>10892</v>
      </c>
      <c r="H12205">
        <v>6</v>
      </c>
      <c r="I12205" s="17">
        <v>612288</v>
      </c>
      <c r="J12205" s="17">
        <v>36737.28</v>
      </c>
      <c r="K12205" s="17">
        <v>575550.72</v>
      </c>
      <c r="L12205" s="17">
        <v>356841.45</v>
      </c>
      <c r="M12205" s="17">
        <v>218709.27</v>
      </c>
      <c r="N12205" s="17">
        <v>60736.1937</v>
      </c>
    </row>
    <row r="12206" spans="1:14">
      <c r="A12206" s="16">
        <v>46226</v>
      </c>
      <c r="B12206" t="s">
        <v>12248</v>
      </c>
      <c r="C12206" t="s">
        <v>33</v>
      </c>
      <c r="D12206" t="s">
        <v>34</v>
      </c>
      <c r="E12206" t="s">
        <v>35</v>
      </c>
      <c r="F12206" t="s">
        <v>10891</v>
      </c>
      <c r="G12206" t="s">
        <v>10892</v>
      </c>
      <c r="H12206">
        <v>5</v>
      </c>
      <c r="I12206" s="17">
        <v>95434</v>
      </c>
      <c r="J12206" s="17">
        <v>12406.42</v>
      </c>
      <c r="K12206" s="17">
        <v>83027.58</v>
      </c>
      <c r="L12206" s="17">
        <v>59779.86</v>
      </c>
      <c r="M12206" s="17">
        <v>23247.72</v>
      </c>
      <c r="N12206" s="17">
        <v>197126.0805</v>
      </c>
    </row>
    <row r="12207" spans="1:14">
      <c r="A12207" s="16">
        <v>46226</v>
      </c>
      <c r="B12207" t="s">
        <v>12249</v>
      </c>
      <c r="C12207" t="s">
        <v>22</v>
      </c>
      <c r="D12207" t="s">
        <v>23</v>
      </c>
      <c r="E12207" t="s">
        <v>24</v>
      </c>
      <c r="F12207" t="s">
        <v>10891</v>
      </c>
      <c r="G12207" t="s">
        <v>10892</v>
      </c>
      <c r="H12207">
        <v>10</v>
      </c>
      <c r="I12207" s="17">
        <v>238345</v>
      </c>
      <c r="J12207" s="17">
        <v>11917.25</v>
      </c>
      <c r="K12207" s="17">
        <v>226427.75</v>
      </c>
      <c r="L12207" s="17">
        <v>172085.09</v>
      </c>
      <c r="M12207" s="17">
        <v>54342.66</v>
      </c>
      <c r="N12207" s="17">
        <v>135171.8463</v>
      </c>
    </row>
    <row r="12208" spans="1:14">
      <c r="A12208" s="16">
        <v>46226</v>
      </c>
      <c r="B12208" t="s">
        <v>12250</v>
      </c>
      <c r="C12208" t="s">
        <v>43</v>
      </c>
      <c r="D12208" t="s">
        <v>44</v>
      </c>
      <c r="E12208" t="s">
        <v>31</v>
      </c>
      <c r="F12208" t="s">
        <v>10891</v>
      </c>
      <c r="G12208" t="s">
        <v>10892</v>
      </c>
      <c r="H12208">
        <v>3</v>
      </c>
      <c r="I12208" s="17">
        <v>167922</v>
      </c>
      <c r="J12208" s="17">
        <v>21829.86</v>
      </c>
      <c r="K12208" s="17">
        <v>146092.14</v>
      </c>
      <c r="L12208" s="17">
        <v>90577.13</v>
      </c>
      <c r="M12208" s="17">
        <v>55515.01</v>
      </c>
      <c r="N12208" s="17">
        <v>60736.1937</v>
      </c>
    </row>
    <row r="12209" spans="1:14">
      <c r="A12209" s="16">
        <v>46226</v>
      </c>
      <c r="B12209" t="s">
        <v>12251</v>
      </c>
      <c r="C12209" t="s">
        <v>47</v>
      </c>
      <c r="D12209" t="s">
        <v>48</v>
      </c>
      <c r="E12209" t="s">
        <v>35</v>
      </c>
      <c r="F12209" t="s">
        <v>10891</v>
      </c>
      <c r="G12209" t="s">
        <v>10892</v>
      </c>
      <c r="H12209">
        <v>2</v>
      </c>
      <c r="I12209" s="17">
        <v>617002</v>
      </c>
      <c r="J12209" s="17">
        <v>80210.25999999999</v>
      </c>
      <c r="K12209" s="17">
        <v>536791.74</v>
      </c>
      <c r="L12209" s="17">
        <v>386490.05</v>
      </c>
      <c r="M12209" s="17">
        <v>150301.69</v>
      </c>
      <c r="N12209" s="17">
        <v>197126.0805</v>
      </c>
    </row>
    <row r="12210" spans="1:14">
      <c r="A12210" s="16">
        <v>46226</v>
      </c>
      <c r="B12210" t="s">
        <v>12252</v>
      </c>
      <c r="C12210" t="s">
        <v>47</v>
      </c>
      <c r="D12210" t="s">
        <v>48</v>
      </c>
      <c r="E12210" t="s">
        <v>35</v>
      </c>
      <c r="F12210" t="s">
        <v>10891</v>
      </c>
      <c r="G12210" t="s">
        <v>10892</v>
      </c>
      <c r="H12210">
        <v>8</v>
      </c>
      <c r="I12210" s="17">
        <v>420118</v>
      </c>
      <c r="J12210" s="17">
        <v>25207.08</v>
      </c>
      <c r="K12210" s="17">
        <v>394910.92</v>
      </c>
      <c r="L12210" s="17">
        <v>284335.86</v>
      </c>
      <c r="M12210" s="17">
        <v>110575.06</v>
      </c>
      <c r="N12210" s="17">
        <v>197126.0805</v>
      </c>
    </row>
    <row r="12211" spans="1:14">
      <c r="A12211" s="16">
        <v>46226</v>
      </c>
      <c r="B12211" t="s">
        <v>12253</v>
      </c>
      <c r="C12211" t="s">
        <v>22</v>
      </c>
      <c r="D12211" t="s">
        <v>23</v>
      </c>
      <c r="E12211" t="s">
        <v>24</v>
      </c>
      <c r="F12211" t="s">
        <v>10891</v>
      </c>
      <c r="G12211" t="s">
        <v>10892</v>
      </c>
      <c r="H12211">
        <v>6</v>
      </c>
      <c r="I12211" s="17">
        <v>689804</v>
      </c>
      <c r="J12211" s="17">
        <v>20694.12</v>
      </c>
      <c r="K12211" s="17">
        <v>669109.88</v>
      </c>
      <c r="L12211" s="17">
        <v>508523.51</v>
      </c>
      <c r="M12211" s="17">
        <v>160586.37</v>
      </c>
      <c r="N12211" s="17">
        <v>135171.8463</v>
      </c>
    </row>
    <row r="12212" spans="1:14">
      <c r="A12212" s="16">
        <v>46226</v>
      </c>
      <c r="B12212" t="s">
        <v>12254</v>
      </c>
      <c r="C12212" t="s">
        <v>73</v>
      </c>
      <c r="D12212" t="s">
        <v>74</v>
      </c>
      <c r="E12212" t="s">
        <v>24</v>
      </c>
      <c r="F12212" t="s">
        <v>10891</v>
      </c>
      <c r="G12212" t="s">
        <v>10892</v>
      </c>
      <c r="H12212">
        <v>2</v>
      </c>
      <c r="I12212" s="17">
        <v>585632</v>
      </c>
      <c r="J12212" s="17">
        <v>76132.16</v>
      </c>
      <c r="K12212" s="17">
        <v>509499.84</v>
      </c>
      <c r="L12212" s="17">
        <v>387219.88</v>
      </c>
      <c r="M12212" s="17">
        <v>122279.96</v>
      </c>
      <c r="N12212" s="17">
        <v>135171.8463</v>
      </c>
    </row>
    <row r="12213" spans="1:14">
      <c r="A12213" s="16">
        <v>46226</v>
      </c>
      <c r="B12213" t="s">
        <v>12255</v>
      </c>
      <c r="C12213" t="s">
        <v>73</v>
      </c>
      <c r="D12213" t="s">
        <v>74</v>
      </c>
      <c r="E12213" t="s">
        <v>24</v>
      </c>
      <c r="F12213" t="s">
        <v>10891</v>
      </c>
      <c r="G12213" t="s">
        <v>10892</v>
      </c>
      <c r="H12213">
        <v>8</v>
      </c>
      <c r="I12213" s="17">
        <v>519417</v>
      </c>
      <c r="J12213" s="17">
        <v>0</v>
      </c>
      <c r="K12213" s="17">
        <v>519417</v>
      </c>
      <c r="L12213" s="17">
        <v>394756.92</v>
      </c>
      <c r="M12213" s="17">
        <v>124660.08</v>
      </c>
      <c r="N12213" s="17">
        <v>135171.8463</v>
      </c>
    </row>
    <row r="12214" spans="1:14">
      <c r="A12214" s="16">
        <v>46226</v>
      </c>
      <c r="B12214" t="s">
        <v>12256</v>
      </c>
      <c r="C12214" t="s">
        <v>47</v>
      </c>
      <c r="D12214" t="s">
        <v>48</v>
      </c>
      <c r="E12214" t="s">
        <v>35</v>
      </c>
      <c r="F12214" t="s">
        <v>10891</v>
      </c>
      <c r="G12214" t="s">
        <v>10892</v>
      </c>
      <c r="H12214">
        <v>4</v>
      </c>
      <c r="I12214" s="17">
        <v>322218</v>
      </c>
      <c r="J12214" s="17">
        <v>19333.08</v>
      </c>
      <c r="K12214" s="17">
        <v>302884.92</v>
      </c>
      <c r="L12214" s="17">
        <v>218077.14</v>
      </c>
      <c r="M12214" s="17">
        <v>84807.78</v>
      </c>
      <c r="N12214" s="17">
        <v>197126.0805</v>
      </c>
    </row>
    <row r="12215" spans="1:14">
      <c r="A12215" s="16">
        <v>46226</v>
      </c>
      <c r="B12215" t="s">
        <v>12257</v>
      </c>
      <c r="C12215" t="s">
        <v>43</v>
      </c>
      <c r="D12215" t="s">
        <v>44</v>
      </c>
      <c r="E12215" t="s">
        <v>31</v>
      </c>
      <c r="F12215" t="s">
        <v>10891</v>
      </c>
      <c r="G12215" t="s">
        <v>10892</v>
      </c>
      <c r="H12215">
        <v>2</v>
      </c>
      <c r="I12215" s="17">
        <v>174911</v>
      </c>
      <c r="J12215" s="17">
        <v>6996.44</v>
      </c>
      <c r="K12215" s="17">
        <v>167914.56</v>
      </c>
      <c r="L12215" s="17">
        <v>104107.03</v>
      </c>
      <c r="M12215" s="17">
        <v>63807.53</v>
      </c>
      <c r="N12215" s="17">
        <v>60736.1937</v>
      </c>
    </row>
    <row r="12216" spans="1:14">
      <c r="A12216" s="16">
        <v>46226</v>
      </c>
      <c r="B12216" t="s">
        <v>12258</v>
      </c>
      <c r="C12216" t="s">
        <v>33</v>
      </c>
      <c r="D12216" t="s">
        <v>34</v>
      </c>
      <c r="E12216" t="s">
        <v>35</v>
      </c>
      <c r="F12216" t="s">
        <v>10891</v>
      </c>
      <c r="G12216" t="s">
        <v>10892</v>
      </c>
      <c r="H12216">
        <v>6</v>
      </c>
      <c r="I12216" s="17">
        <v>151368</v>
      </c>
      <c r="J12216" s="17">
        <v>9082.08</v>
      </c>
      <c r="K12216" s="17">
        <v>142285.92</v>
      </c>
      <c r="L12216" s="17">
        <v>102445.86</v>
      </c>
      <c r="M12216" s="17">
        <v>39840.06</v>
      </c>
      <c r="N12216" s="17">
        <v>197126.0805</v>
      </c>
    </row>
    <row r="12217" spans="1:14">
      <c r="A12217" s="16">
        <v>46226</v>
      </c>
      <c r="B12217" t="s">
        <v>12259</v>
      </c>
      <c r="C12217" t="s">
        <v>47</v>
      </c>
      <c r="D12217" t="s">
        <v>48</v>
      </c>
      <c r="E12217" t="s">
        <v>35</v>
      </c>
      <c r="F12217" t="s">
        <v>10891</v>
      </c>
      <c r="G12217" t="s">
        <v>10892</v>
      </c>
      <c r="H12217">
        <v>6</v>
      </c>
      <c r="I12217" s="17">
        <v>189545</v>
      </c>
      <c r="J12217" s="17">
        <v>26536.3</v>
      </c>
      <c r="K12217" s="17">
        <v>163008.7</v>
      </c>
      <c r="L12217" s="17">
        <v>117366.26</v>
      </c>
      <c r="M12217" s="17">
        <v>45642.44</v>
      </c>
      <c r="N12217" s="17">
        <v>197126.0805</v>
      </c>
    </row>
    <row r="12218" spans="1:14">
      <c r="A12218" s="16">
        <v>46226</v>
      </c>
      <c r="B12218" t="s">
        <v>12260</v>
      </c>
      <c r="C12218" t="s">
        <v>29</v>
      </c>
      <c r="D12218" t="s">
        <v>30</v>
      </c>
      <c r="E12218" t="s">
        <v>31</v>
      </c>
      <c r="F12218" t="s">
        <v>10891</v>
      </c>
      <c r="G12218" t="s">
        <v>10892</v>
      </c>
      <c r="H12218">
        <v>12</v>
      </c>
      <c r="I12218" s="17">
        <v>601466</v>
      </c>
      <c r="J12218" s="17">
        <v>42102.62</v>
      </c>
      <c r="K12218" s="17">
        <v>559363.38</v>
      </c>
      <c r="L12218" s="17">
        <v>346805.3</v>
      </c>
      <c r="M12218" s="17">
        <v>212558.08</v>
      </c>
      <c r="N12218" s="17">
        <v>60736.1937</v>
      </c>
    </row>
    <row r="12219" spans="1:14">
      <c r="A12219" s="16">
        <v>46226</v>
      </c>
      <c r="B12219" t="s">
        <v>12261</v>
      </c>
      <c r="C12219" t="s">
        <v>33</v>
      </c>
      <c r="D12219" t="s">
        <v>34</v>
      </c>
      <c r="E12219" t="s">
        <v>35</v>
      </c>
      <c r="F12219" t="s">
        <v>10891</v>
      </c>
      <c r="G12219" t="s">
        <v>10892</v>
      </c>
      <c r="H12219">
        <v>3</v>
      </c>
      <c r="I12219" s="17">
        <v>413494</v>
      </c>
      <c r="J12219" s="17">
        <v>62024.1</v>
      </c>
      <c r="K12219" s="17">
        <v>351469.9</v>
      </c>
      <c r="L12219" s="17">
        <v>253058.33</v>
      </c>
      <c r="M12219" s="17">
        <v>98411.57000000001</v>
      </c>
      <c r="N12219" s="17">
        <v>197126.0805</v>
      </c>
    </row>
    <row r="12220" spans="1:14">
      <c r="A12220" s="16">
        <v>46226</v>
      </c>
      <c r="B12220" t="s">
        <v>12262</v>
      </c>
      <c r="C12220" t="s">
        <v>22</v>
      </c>
      <c r="D12220" t="s">
        <v>23</v>
      </c>
      <c r="E12220" t="s">
        <v>24</v>
      </c>
      <c r="F12220" t="s">
        <v>10891</v>
      </c>
      <c r="G12220" t="s">
        <v>10892</v>
      </c>
      <c r="H12220">
        <v>12</v>
      </c>
      <c r="I12220" s="17">
        <v>433720</v>
      </c>
      <c r="J12220" s="17">
        <v>17348.8</v>
      </c>
      <c r="K12220" s="17">
        <v>416371.2</v>
      </c>
      <c r="L12220" s="17">
        <v>316442.11</v>
      </c>
      <c r="M12220" s="17">
        <v>99929.09</v>
      </c>
      <c r="N12220" s="17">
        <v>135171.8463</v>
      </c>
    </row>
    <row r="12221" spans="1:14">
      <c r="A12221" s="16">
        <v>46226</v>
      </c>
      <c r="B12221" t="s">
        <v>12263</v>
      </c>
      <c r="C12221" t="s">
        <v>73</v>
      </c>
      <c r="D12221" t="s">
        <v>74</v>
      </c>
      <c r="E12221" t="s">
        <v>24</v>
      </c>
      <c r="F12221" t="s">
        <v>10891</v>
      </c>
      <c r="G12221" t="s">
        <v>10892</v>
      </c>
      <c r="H12221">
        <v>11</v>
      </c>
      <c r="I12221" s="17">
        <v>690235</v>
      </c>
      <c r="J12221" s="17">
        <v>62121.15</v>
      </c>
      <c r="K12221" s="17">
        <v>628113.85</v>
      </c>
      <c r="L12221" s="17">
        <v>477366.53</v>
      </c>
      <c r="M12221" s="17">
        <v>150747.32</v>
      </c>
      <c r="N12221" s="17">
        <v>135171.8463</v>
      </c>
    </row>
    <row r="12222" spans="1:14">
      <c r="A12222" s="16">
        <v>46226</v>
      </c>
      <c r="B12222" t="s">
        <v>12264</v>
      </c>
      <c r="C12222" t="s">
        <v>73</v>
      </c>
      <c r="D12222" t="s">
        <v>74</v>
      </c>
      <c r="E12222" t="s">
        <v>24</v>
      </c>
      <c r="F12222" t="s">
        <v>10891</v>
      </c>
      <c r="G12222" t="s">
        <v>10892</v>
      </c>
      <c r="H12222">
        <v>1</v>
      </c>
      <c r="I12222" s="17">
        <v>316197</v>
      </c>
      <c r="J12222" s="17">
        <v>0</v>
      </c>
      <c r="K12222" s="17">
        <v>316197</v>
      </c>
      <c r="L12222" s="17">
        <v>240309.72</v>
      </c>
      <c r="M12222" s="17">
        <v>75887.28</v>
      </c>
      <c r="N12222" s="17">
        <v>135171.8463</v>
      </c>
    </row>
    <row r="12223" spans="1:14">
      <c r="A12223" s="16">
        <v>46226</v>
      </c>
      <c r="B12223" t="s">
        <v>12265</v>
      </c>
      <c r="C12223" t="s">
        <v>22</v>
      </c>
      <c r="D12223" t="s">
        <v>23</v>
      </c>
      <c r="E12223" t="s">
        <v>24</v>
      </c>
      <c r="F12223" t="s">
        <v>10891</v>
      </c>
      <c r="G12223" t="s">
        <v>10892</v>
      </c>
      <c r="H12223">
        <v>11</v>
      </c>
      <c r="I12223" s="17">
        <v>445407</v>
      </c>
      <c r="J12223" s="17">
        <v>22270.35</v>
      </c>
      <c r="K12223" s="17">
        <v>423136.65</v>
      </c>
      <c r="L12223" s="17">
        <v>321583.85</v>
      </c>
      <c r="M12223" s="17">
        <v>101552.8</v>
      </c>
      <c r="N12223" s="17">
        <v>135171.8463</v>
      </c>
    </row>
    <row r="12224" spans="1:14">
      <c r="A12224" s="16">
        <v>46226</v>
      </c>
      <c r="B12224" t="s">
        <v>12266</v>
      </c>
      <c r="C12224" t="s">
        <v>22</v>
      </c>
      <c r="D12224" t="s">
        <v>23</v>
      </c>
      <c r="E12224" t="s">
        <v>24</v>
      </c>
      <c r="F12224" t="s">
        <v>10891</v>
      </c>
      <c r="G12224" t="s">
        <v>10892</v>
      </c>
      <c r="H12224">
        <v>9</v>
      </c>
      <c r="I12224" s="17">
        <v>310982</v>
      </c>
      <c r="J12224" s="17">
        <v>0</v>
      </c>
      <c r="K12224" s="17">
        <v>310982</v>
      </c>
      <c r="L12224" s="17">
        <v>236346.32</v>
      </c>
      <c r="M12224" s="17">
        <v>74635.67999999999</v>
      </c>
      <c r="N12224" s="17">
        <v>135171.8463</v>
      </c>
    </row>
    <row r="12225" spans="1:14">
      <c r="A12225" s="16">
        <v>46226</v>
      </c>
      <c r="B12225" t="s">
        <v>12267</v>
      </c>
      <c r="C12225" t="s">
        <v>43</v>
      </c>
      <c r="D12225" t="s">
        <v>44</v>
      </c>
      <c r="E12225" t="s">
        <v>31</v>
      </c>
      <c r="F12225" t="s">
        <v>10891</v>
      </c>
      <c r="G12225" t="s">
        <v>10892</v>
      </c>
      <c r="H12225">
        <v>11</v>
      </c>
      <c r="I12225" s="17">
        <v>268471</v>
      </c>
      <c r="J12225" s="17">
        <v>40270.65</v>
      </c>
      <c r="K12225" s="17">
        <v>228200.35</v>
      </c>
      <c r="L12225" s="17">
        <v>141484.22</v>
      </c>
      <c r="M12225" s="17">
        <v>86716.13</v>
      </c>
      <c r="N12225" s="17">
        <v>60736.1937</v>
      </c>
    </row>
    <row r="12226" spans="1:14">
      <c r="A12226" s="16">
        <v>46226</v>
      </c>
      <c r="B12226" t="s">
        <v>12268</v>
      </c>
      <c r="C12226" t="s">
        <v>73</v>
      </c>
      <c r="D12226" t="s">
        <v>74</v>
      </c>
      <c r="E12226" t="s">
        <v>24</v>
      </c>
      <c r="F12226" t="s">
        <v>10891</v>
      </c>
      <c r="G12226" t="s">
        <v>10892</v>
      </c>
      <c r="H12226">
        <v>4</v>
      </c>
      <c r="I12226" s="17">
        <v>824654</v>
      </c>
      <c r="J12226" s="17">
        <v>41232.7</v>
      </c>
      <c r="K12226" s="17">
        <v>783421.3</v>
      </c>
      <c r="L12226" s="17">
        <v>595400.1899999999</v>
      </c>
      <c r="M12226" s="17">
        <v>188021.11</v>
      </c>
      <c r="N12226" s="17">
        <v>135171.8463</v>
      </c>
    </row>
    <row r="12227" spans="1:14">
      <c r="A12227" s="16">
        <v>46226</v>
      </c>
      <c r="B12227" t="s">
        <v>12269</v>
      </c>
      <c r="C12227" t="s">
        <v>43</v>
      </c>
      <c r="D12227" t="s">
        <v>44</v>
      </c>
      <c r="E12227" t="s">
        <v>31</v>
      </c>
      <c r="F12227" t="s">
        <v>10891</v>
      </c>
      <c r="G12227" t="s">
        <v>10892</v>
      </c>
      <c r="H12227">
        <v>12</v>
      </c>
      <c r="I12227" s="17">
        <v>65644</v>
      </c>
      <c r="J12227" s="17">
        <v>0</v>
      </c>
      <c r="K12227" s="17">
        <v>65644</v>
      </c>
      <c r="L12227" s="17">
        <v>40699.28</v>
      </c>
      <c r="M12227" s="17">
        <v>24944.72</v>
      </c>
      <c r="N12227" s="17">
        <v>60736.1937</v>
      </c>
    </row>
    <row r="12228" spans="1:14">
      <c r="A12228" s="16">
        <v>46226</v>
      </c>
      <c r="B12228" t="s">
        <v>12270</v>
      </c>
      <c r="C12228" t="s">
        <v>15</v>
      </c>
      <c r="D12228" t="s">
        <v>16</v>
      </c>
      <c r="E12228" t="s">
        <v>17</v>
      </c>
      <c r="F12228" t="s">
        <v>10891</v>
      </c>
      <c r="G12228" t="s">
        <v>10892</v>
      </c>
      <c r="H12228">
        <v>6</v>
      </c>
      <c r="I12228" s="17">
        <v>843547</v>
      </c>
      <c r="J12228" s="17">
        <v>59048.29</v>
      </c>
      <c r="K12228" s="17">
        <v>784498.71</v>
      </c>
      <c r="L12228" s="17">
        <v>549149.1</v>
      </c>
      <c r="M12228" s="17">
        <v>235349.61</v>
      </c>
      <c r="N12228" s="17">
        <v>132266.0502</v>
      </c>
    </row>
    <row r="12229" spans="1:14">
      <c r="A12229" s="16">
        <v>46226</v>
      </c>
      <c r="B12229" t="s">
        <v>12271</v>
      </c>
      <c r="C12229" t="s">
        <v>22</v>
      </c>
      <c r="D12229" t="s">
        <v>23</v>
      </c>
      <c r="E12229" t="s">
        <v>24</v>
      </c>
      <c r="F12229" t="s">
        <v>10891</v>
      </c>
      <c r="G12229" t="s">
        <v>10892</v>
      </c>
      <c r="H12229">
        <v>8</v>
      </c>
      <c r="I12229" s="17">
        <v>580909</v>
      </c>
      <c r="J12229" s="17">
        <v>23236.36</v>
      </c>
      <c r="K12229" s="17">
        <v>557672.64</v>
      </c>
      <c r="L12229" s="17">
        <v>423831.21</v>
      </c>
      <c r="M12229" s="17">
        <v>133841.43</v>
      </c>
      <c r="N12229" s="17">
        <v>135171.8463</v>
      </c>
    </row>
    <row r="12230" spans="1:14">
      <c r="A12230" s="16">
        <v>46226</v>
      </c>
      <c r="B12230" t="s">
        <v>12272</v>
      </c>
      <c r="C12230" t="s">
        <v>22</v>
      </c>
      <c r="D12230" t="s">
        <v>23</v>
      </c>
      <c r="E12230" t="s">
        <v>24</v>
      </c>
      <c r="F12230" t="s">
        <v>10891</v>
      </c>
      <c r="G12230" t="s">
        <v>10892</v>
      </c>
      <c r="H12230">
        <v>8</v>
      </c>
      <c r="I12230" s="17">
        <v>573020</v>
      </c>
      <c r="J12230" s="17">
        <v>11460.4</v>
      </c>
      <c r="K12230" s="17">
        <v>561559.6</v>
      </c>
      <c r="L12230" s="17">
        <v>426785.3</v>
      </c>
      <c r="M12230" s="17">
        <v>134774.3</v>
      </c>
      <c r="N12230" s="17">
        <v>135171.8463</v>
      </c>
    </row>
    <row r="12231" spans="1:14">
      <c r="A12231" s="16">
        <v>46226</v>
      </c>
      <c r="B12231" t="s">
        <v>12273</v>
      </c>
      <c r="C12231" t="s">
        <v>33</v>
      </c>
      <c r="D12231" t="s">
        <v>34</v>
      </c>
      <c r="E12231" t="s">
        <v>35</v>
      </c>
      <c r="F12231" t="s">
        <v>10891</v>
      </c>
      <c r="G12231" t="s">
        <v>10892</v>
      </c>
      <c r="H12231">
        <v>1</v>
      </c>
      <c r="I12231" s="17">
        <v>670887</v>
      </c>
      <c r="J12231" s="17">
        <v>87215.31</v>
      </c>
      <c r="K12231" s="17">
        <v>583671.6899999999</v>
      </c>
      <c r="L12231" s="17">
        <v>420243.62</v>
      </c>
      <c r="M12231" s="17">
        <v>163428.07</v>
      </c>
      <c r="N12231" s="17">
        <v>197126.0805</v>
      </c>
    </row>
    <row r="12232" spans="1:14">
      <c r="A12232" s="16">
        <v>46226</v>
      </c>
      <c r="B12232" t="s">
        <v>12274</v>
      </c>
      <c r="C12232" t="s">
        <v>26</v>
      </c>
      <c r="D12232" t="s">
        <v>27</v>
      </c>
      <c r="E12232" t="s">
        <v>17</v>
      </c>
      <c r="F12232" t="s">
        <v>10891</v>
      </c>
      <c r="G12232" t="s">
        <v>10892</v>
      </c>
      <c r="H12232">
        <v>2</v>
      </c>
      <c r="I12232" s="17">
        <v>838513</v>
      </c>
      <c r="J12232" s="17">
        <v>75466.17</v>
      </c>
      <c r="K12232" s="17">
        <v>763046.83</v>
      </c>
      <c r="L12232" s="17">
        <v>534132.78</v>
      </c>
      <c r="M12232" s="17">
        <v>228914.05</v>
      </c>
      <c r="N12232" s="17">
        <v>132266.0502</v>
      </c>
    </row>
    <row r="12233" spans="1:14">
      <c r="A12233" s="16">
        <v>46226</v>
      </c>
      <c r="B12233" t="s">
        <v>12275</v>
      </c>
      <c r="C12233" t="s">
        <v>22</v>
      </c>
      <c r="D12233" t="s">
        <v>23</v>
      </c>
      <c r="E12233" t="s">
        <v>24</v>
      </c>
      <c r="F12233" t="s">
        <v>10891</v>
      </c>
      <c r="G12233" t="s">
        <v>10892</v>
      </c>
      <c r="H12233">
        <v>8</v>
      </c>
      <c r="I12233" s="17">
        <v>206768</v>
      </c>
      <c r="J12233" s="17">
        <v>0</v>
      </c>
      <c r="K12233" s="17">
        <v>206768</v>
      </c>
      <c r="L12233" s="17">
        <v>157143.68</v>
      </c>
      <c r="M12233" s="17">
        <v>49624.32</v>
      </c>
      <c r="N12233" s="17">
        <v>135171.8463</v>
      </c>
    </row>
    <row r="12234" spans="1:14">
      <c r="A12234" s="16">
        <v>46226</v>
      </c>
      <c r="B12234" t="s">
        <v>12276</v>
      </c>
      <c r="C12234" t="s">
        <v>43</v>
      </c>
      <c r="D12234" t="s">
        <v>44</v>
      </c>
      <c r="E12234" t="s">
        <v>31</v>
      </c>
      <c r="F12234" t="s">
        <v>10891</v>
      </c>
      <c r="G12234" t="s">
        <v>10892</v>
      </c>
      <c r="H12234">
        <v>7</v>
      </c>
      <c r="I12234" s="17">
        <v>91775</v>
      </c>
      <c r="J12234" s="17">
        <v>11013</v>
      </c>
      <c r="K12234" s="17">
        <v>80762</v>
      </c>
      <c r="L12234" s="17">
        <v>50072.44</v>
      </c>
      <c r="M12234" s="17">
        <v>30689.56</v>
      </c>
      <c r="N12234" s="17">
        <v>60736.1937</v>
      </c>
    </row>
    <row r="12235" spans="1:14">
      <c r="A12235" s="16">
        <v>46226</v>
      </c>
      <c r="B12235" t="s">
        <v>12277</v>
      </c>
      <c r="C12235" t="s">
        <v>29</v>
      </c>
      <c r="D12235" t="s">
        <v>30</v>
      </c>
      <c r="E12235" t="s">
        <v>31</v>
      </c>
      <c r="F12235" t="s">
        <v>10891</v>
      </c>
      <c r="G12235" t="s">
        <v>10892</v>
      </c>
      <c r="H12235">
        <v>7</v>
      </c>
      <c r="I12235" s="17">
        <v>798202</v>
      </c>
      <c r="J12235" s="17">
        <v>111748.28</v>
      </c>
      <c r="K12235" s="17">
        <v>686453.72</v>
      </c>
      <c r="L12235" s="17">
        <v>425601.31</v>
      </c>
      <c r="M12235" s="17">
        <v>260852.41</v>
      </c>
      <c r="N12235" s="17">
        <v>60736.1937</v>
      </c>
    </row>
    <row r="12236" spans="1:14">
      <c r="A12236" s="16">
        <v>46226</v>
      </c>
      <c r="B12236" t="s">
        <v>12278</v>
      </c>
      <c r="C12236" t="s">
        <v>15</v>
      </c>
      <c r="D12236" t="s">
        <v>16</v>
      </c>
      <c r="E12236" t="s">
        <v>17</v>
      </c>
      <c r="F12236" t="s">
        <v>10891</v>
      </c>
      <c r="G12236" t="s">
        <v>10892</v>
      </c>
      <c r="H12236">
        <v>12</v>
      </c>
      <c r="I12236" s="17">
        <v>114595</v>
      </c>
      <c r="J12236" s="17">
        <v>3437.85</v>
      </c>
      <c r="K12236" s="17">
        <v>111157.15</v>
      </c>
      <c r="L12236" s="17">
        <v>77810</v>
      </c>
      <c r="M12236" s="17">
        <v>33347.15</v>
      </c>
      <c r="N12236" s="17">
        <v>132266.0502</v>
      </c>
    </row>
    <row r="12237" spans="1:14">
      <c r="A12237" s="16">
        <v>46226</v>
      </c>
      <c r="B12237" t="s">
        <v>12279</v>
      </c>
      <c r="C12237" t="s">
        <v>47</v>
      </c>
      <c r="D12237" t="s">
        <v>48</v>
      </c>
      <c r="E12237" t="s">
        <v>35</v>
      </c>
      <c r="F12237" t="s">
        <v>10891</v>
      </c>
      <c r="G12237" t="s">
        <v>10892</v>
      </c>
      <c r="H12237">
        <v>12</v>
      </c>
      <c r="I12237" s="17">
        <v>97586</v>
      </c>
      <c r="J12237" s="17">
        <v>5855.16</v>
      </c>
      <c r="K12237" s="17">
        <v>91730.84</v>
      </c>
      <c r="L12237" s="17">
        <v>66046.2</v>
      </c>
      <c r="M12237" s="17">
        <v>25684.64</v>
      </c>
      <c r="N12237" s="17">
        <v>197126.0805</v>
      </c>
    </row>
    <row r="12238" spans="1:14">
      <c r="A12238" s="16">
        <v>46226</v>
      </c>
      <c r="B12238" t="s">
        <v>12280</v>
      </c>
      <c r="C12238" t="s">
        <v>29</v>
      </c>
      <c r="D12238" t="s">
        <v>30</v>
      </c>
      <c r="E12238" t="s">
        <v>31</v>
      </c>
      <c r="F12238" t="s">
        <v>10891</v>
      </c>
      <c r="G12238" t="s">
        <v>10892</v>
      </c>
      <c r="H12238">
        <v>12</v>
      </c>
      <c r="I12238" s="17">
        <v>701976</v>
      </c>
      <c r="J12238" s="17">
        <v>0</v>
      </c>
      <c r="K12238" s="17">
        <v>701976</v>
      </c>
      <c r="L12238" s="17">
        <v>435225.12</v>
      </c>
      <c r="M12238" s="17">
        <v>266750.88</v>
      </c>
      <c r="N12238" s="17">
        <v>60736.1937</v>
      </c>
    </row>
    <row r="12239" spans="1:14">
      <c r="A12239" s="16">
        <v>46226</v>
      </c>
      <c r="B12239" t="s">
        <v>12281</v>
      </c>
      <c r="C12239" t="s">
        <v>29</v>
      </c>
      <c r="D12239" t="s">
        <v>30</v>
      </c>
      <c r="E12239" t="s">
        <v>31</v>
      </c>
      <c r="F12239" t="s">
        <v>10891</v>
      </c>
      <c r="G12239" t="s">
        <v>10892</v>
      </c>
      <c r="H12239">
        <v>6</v>
      </c>
      <c r="I12239" s="17">
        <v>364130</v>
      </c>
      <c r="J12239" s="17">
        <v>29130.4</v>
      </c>
      <c r="K12239" s="17">
        <v>334999.6</v>
      </c>
      <c r="L12239" s="17">
        <v>207699.75</v>
      </c>
      <c r="M12239" s="17">
        <v>127299.85</v>
      </c>
      <c r="N12239" s="17">
        <v>60736.1937</v>
      </c>
    </row>
    <row r="12240" spans="1:14">
      <c r="A12240" s="16">
        <v>46226</v>
      </c>
      <c r="B12240" t="s">
        <v>12282</v>
      </c>
      <c r="C12240" t="s">
        <v>43</v>
      </c>
      <c r="D12240" t="s">
        <v>44</v>
      </c>
      <c r="E12240" t="s">
        <v>31</v>
      </c>
      <c r="F12240" t="s">
        <v>10891</v>
      </c>
      <c r="G12240" t="s">
        <v>10892</v>
      </c>
      <c r="H12240">
        <v>5</v>
      </c>
      <c r="I12240" s="17">
        <v>267872</v>
      </c>
      <c r="J12240" s="17">
        <v>26787.2</v>
      </c>
      <c r="K12240" s="17">
        <v>241084.8</v>
      </c>
      <c r="L12240" s="17">
        <v>149472.58</v>
      </c>
      <c r="M12240" s="17">
        <v>91612.22</v>
      </c>
      <c r="N12240" s="17">
        <v>60736.1937</v>
      </c>
    </row>
    <row r="12241" spans="1:14">
      <c r="A12241" s="16">
        <v>46226</v>
      </c>
      <c r="B12241" t="s">
        <v>12283</v>
      </c>
      <c r="C12241" t="s">
        <v>26</v>
      </c>
      <c r="D12241" t="s">
        <v>27</v>
      </c>
      <c r="E12241" t="s">
        <v>17</v>
      </c>
      <c r="F12241" t="s">
        <v>10891</v>
      </c>
      <c r="G12241" t="s">
        <v>10892</v>
      </c>
      <c r="H12241">
        <v>12</v>
      </c>
      <c r="I12241" s="17">
        <v>382939</v>
      </c>
      <c r="J12241" s="17">
        <v>0</v>
      </c>
      <c r="K12241" s="17">
        <v>382939</v>
      </c>
      <c r="L12241" s="17">
        <v>268057.3</v>
      </c>
      <c r="M12241" s="17">
        <v>114881.7</v>
      </c>
      <c r="N12241" s="17">
        <v>132266.0502</v>
      </c>
    </row>
    <row r="12242" spans="1:14">
      <c r="A12242" s="16">
        <v>46226</v>
      </c>
      <c r="B12242" t="s">
        <v>12284</v>
      </c>
      <c r="C12242" t="s">
        <v>47</v>
      </c>
      <c r="D12242" t="s">
        <v>48</v>
      </c>
      <c r="E12242" t="s">
        <v>35</v>
      </c>
      <c r="F12242" t="s">
        <v>10891</v>
      </c>
      <c r="G12242" t="s">
        <v>10892</v>
      </c>
      <c r="H12242">
        <v>10</v>
      </c>
      <c r="I12242" s="17">
        <v>333550</v>
      </c>
      <c r="J12242" s="17">
        <v>33355</v>
      </c>
      <c r="K12242" s="17">
        <v>300195</v>
      </c>
      <c r="L12242" s="17">
        <v>216140.4</v>
      </c>
      <c r="M12242" s="17">
        <v>84054.60000000001</v>
      </c>
      <c r="N12242" s="17">
        <v>197126.0805</v>
      </c>
    </row>
    <row r="12243" spans="1:14">
      <c r="A12243" s="16">
        <v>46226</v>
      </c>
      <c r="B12243" t="s">
        <v>12285</v>
      </c>
      <c r="C12243" t="s">
        <v>15</v>
      </c>
      <c r="D12243" t="s">
        <v>16</v>
      </c>
      <c r="E12243" t="s">
        <v>17</v>
      </c>
      <c r="F12243" t="s">
        <v>10891</v>
      </c>
      <c r="G12243" t="s">
        <v>10892</v>
      </c>
      <c r="H12243">
        <v>12</v>
      </c>
      <c r="I12243" s="17">
        <v>774346</v>
      </c>
      <c r="J12243" s="17">
        <v>46460.76</v>
      </c>
      <c r="K12243" s="17">
        <v>727885.24</v>
      </c>
      <c r="L12243" s="17">
        <v>509519.67</v>
      </c>
      <c r="M12243" s="17">
        <v>218365.57</v>
      </c>
      <c r="N12243" s="17">
        <v>132266.0502</v>
      </c>
    </row>
    <row r="12244" spans="1:14">
      <c r="A12244" s="16">
        <v>46226</v>
      </c>
      <c r="B12244" t="s">
        <v>12286</v>
      </c>
      <c r="C12244" t="s">
        <v>22</v>
      </c>
      <c r="D12244" t="s">
        <v>23</v>
      </c>
      <c r="E12244" t="s">
        <v>24</v>
      </c>
      <c r="F12244" t="s">
        <v>10891</v>
      </c>
      <c r="G12244" t="s">
        <v>10892</v>
      </c>
      <c r="H12244">
        <v>3</v>
      </c>
      <c r="I12244" s="17">
        <v>672096</v>
      </c>
      <c r="J12244" s="17">
        <v>67209.60000000001</v>
      </c>
      <c r="K12244" s="17">
        <v>604886.4</v>
      </c>
      <c r="L12244" s="17">
        <v>459713.66</v>
      </c>
      <c r="M12244" s="17">
        <v>145172.74</v>
      </c>
      <c r="N12244" s="17">
        <v>135171.8463</v>
      </c>
    </row>
    <row r="12245" spans="1:14">
      <c r="A12245" s="16">
        <v>46227</v>
      </c>
      <c r="B12245" t="s">
        <v>12287</v>
      </c>
      <c r="C12245" t="s">
        <v>43</v>
      </c>
      <c r="D12245" t="s">
        <v>44</v>
      </c>
      <c r="E12245" t="s">
        <v>31</v>
      </c>
      <c r="F12245" t="s">
        <v>10891</v>
      </c>
      <c r="G12245" t="s">
        <v>10892</v>
      </c>
      <c r="H12245">
        <v>9</v>
      </c>
      <c r="I12245" s="17">
        <v>290011</v>
      </c>
      <c r="J12245" s="17">
        <v>31901.21</v>
      </c>
      <c r="K12245" s="17">
        <v>258109.79</v>
      </c>
      <c r="L12245" s="17">
        <v>160028.07</v>
      </c>
      <c r="M12245" s="17">
        <v>98081.72</v>
      </c>
      <c r="N12245" s="17">
        <v>60736.1937</v>
      </c>
    </row>
    <row r="12246" spans="1:14">
      <c r="A12246" s="16">
        <v>46227</v>
      </c>
      <c r="B12246" t="s">
        <v>12288</v>
      </c>
      <c r="C12246" t="s">
        <v>29</v>
      </c>
      <c r="D12246" t="s">
        <v>30</v>
      </c>
      <c r="E12246" t="s">
        <v>31</v>
      </c>
      <c r="F12246" t="s">
        <v>10891</v>
      </c>
      <c r="G12246" t="s">
        <v>10892</v>
      </c>
      <c r="H12246">
        <v>1</v>
      </c>
      <c r="I12246" s="17">
        <v>177250</v>
      </c>
      <c r="J12246" s="17">
        <v>15952.5</v>
      </c>
      <c r="K12246" s="17">
        <v>161297.5</v>
      </c>
      <c r="L12246" s="17">
        <v>100004.45</v>
      </c>
      <c r="M12246" s="17">
        <v>61293.05</v>
      </c>
      <c r="N12246" s="17">
        <v>60736.1937</v>
      </c>
    </row>
    <row r="12247" spans="1:14">
      <c r="A12247" s="16">
        <v>46227</v>
      </c>
      <c r="B12247" t="s">
        <v>12289</v>
      </c>
      <c r="C12247" t="s">
        <v>43</v>
      </c>
      <c r="D12247" t="s">
        <v>44</v>
      </c>
      <c r="E12247" t="s">
        <v>31</v>
      </c>
      <c r="F12247" t="s">
        <v>10891</v>
      </c>
      <c r="G12247" t="s">
        <v>10892</v>
      </c>
      <c r="H12247">
        <v>5</v>
      </c>
      <c r="I12247" s="17">
        <v>839758</v>
      </c>
      <c r="J12247" s="17">
        <v>0</v>
      </c>
      <c r="K12247" s="17">
        <v>839758</v>
      </c>
      <c r="L12247" s="17">
        <v>520649.96</v>
      </c>
      <c r="M12247" s="17">
        <v>319108.04</v>
      </c>
      <c r="N12247" s="17">
        <v>60736.1937</v>
      </c>
    </row>
    <row r="12248" spans="1:14">
      <c r="A12248" s="16">
        <v>46227</v>
      </c>
      <c r="B12248" t="s">
        <v>12290</v>
      </c>
      <c r="C12248" t="s">
        <v>29</v>
      </c>
      <c r="D12248" t="s">
        <v>30</v>
      </c>
      <c r="E12248" t="s">
        <v>31</v>
      </c>
      <c r="F12248" t="s">
        <v>10891</v>
      </c>
      <c r="G12248" t="s">
        <v>10892</v>
      </c>
      <c r="H12248">
        <v>11</v>
      </c>
      <c r="I12248" s="17">
        <v>389941</v>
      </c>
      <c r="J12248" s="17">
        <v>54591.74</v>
      </c>
      <c r="K12248" s="17">
        <v>335349.26</v>
      </c>
      <c r="L12248" s="17">
        <v>207916.54</v>
      </c>
      <c r="M12248" s="17">
        <v>127432.72</v>
      </c>
      <c r="N12248" s="17">
        <v>60736.1937</v>
      </c>
    </row>
    <row r="12249" spans="1:14">
      <c r="A12249" s="16">
        <v>46227</v>
      </c>
      <c r="B12249" t="s">
        <v>12291</v>
      </c>
      <c r="C12249" t="s">
        <v>73</v>
      </c>
      <c r="D12249" t="s">
        <v>74</v>
      </c>
      <c r="E12249" t="s">
        <v>24</v>
      </c>
      <c r="F12249" t="s">
        <v>10891</v>
      </c>
      <c r="G12249" t="s">
        <v>10892</v>
      </c>
      <c r="H12249">
        <v>2</v>
      </c>
      <c r="I12249" s="17">
        <v>337193</v>
      </c>
      <c r="J12249" s="17">
        <v>0</v>
      </c>
      <c r="K12249" s="17">
        <v>337193</v>
      </c>
      <c r="L12249" s="17">
        <v>256266.68</v>
      </c>
      <c r="M12249" s="17">
        <v>80926.32000000001</v>
      </c>
      <c r="N12249" s="17">
        <v>135171.8463</v>
      </c>
    </row>
    <row r="12250" spans="1:14">
      <c r="A12250" s="16">
        <v>46227</v>
      </c>
      <c r="B12250" t="s">
        <v>12292</v>
      </c>
      <c r="C12250" t="s">
        <v>43</v>
      </c>
      <c r="D12250" t="s">
        <v>44</v>
      </c>
      <c r="E12250" t="s">
        <v>31</v>
      </c>
      <c r="F12250" t="s">
        <v>10891</v>
      </c>
      <c r="G12250" t="s">
        <v>10892</v>
      </c>
      <c r="H12250">
        <v>7</v>
      </c>
      <c r="I12250" s="17">
        <v>57957</v>
      </c>
      <c r="J12250" s="17">
        <v>2897.85</v>
      </c>
      <c r="K12250" s="17">
        <v>55059.15</v>
      </c>
      <c r="L12250" s="17">
        <v>34136.67</v>
      </c>
      <c r="M12250" s="17">
        <v>20922.48</v>
      </c>
      <c r="N12250" s="17">
        <v>60736.1937</v>
      </c>
    </row>
    <row r="12251" spans="1:14">
      <c r="A12251" s="16">
        <v>46227</v>
      </c>
      <c r="B12251" t="s">
        <v>12293</v>
      </c>
      <c r="C12251" t="s">
        <v>43</v>
      </c>
      <c r="D12251" t="s">
        <v>44</v>
      </c>
      <c r="E12251" t="s">
        <v>31</v>
      </c>
      <c r="F12251" t="s">
        <v>10891</v>
      </c>
      <c r="G12251" t="s">
        <v>10892</v>
      </c>
      <c r="H12251">
        <v>1</v>
      </c>
      <c r="I12251" s="17">
        <v>330423</v>
      </c>
      <c r="J12251" s="17">
        <v>39650.76</v>
      </c>
      <c r="K12251" s="17">
        <v>290772.24</v>
      </c>
      <c r="L12251" s="17">
        <v>180278.79</v>
      </c>
      <c r="M12251" s="17">
        <v>110493.45</v>
      </c>
      <c r="N12251" s="17">
        <v>60736.1937</v>
      </c>
    </row>
    <row r="12252" spans="1:14">
      <c r="A12252" s="16">
        <v>46227</v>
      </c>
      <c r="B12252" t="s">
        <v>12294</v>
      </c>
      <c r="C12252" t="s">
        <v>73</v>
      </c>
      <c r="D12252" t="s">
        <v>74</v>
      </c>
      <c r="E12252" t="s">
        <v>24</v>
      </c>
      <c r="F12252" t="s">
        <v>10891</v>
      </c>
      <c r="G12252" t="s">
        <v>10892</v>
      </c>
      <c r="H12252">
        <v>12</v>
      </c>
      <c r="I12252" s="17">
        <v>738739</v>
      </c>
      <c r="J12252" s="17">
        <v>96036.07000000001</v>
      </c>
      <c r="K12252" s="17">
        <v>642702.9300000001</v>
      </c>
      <c r="L12252" s="17">
        <v>488454.23</v>
      </c>
      <c r="M12252" s="17">
        <v>154248.7</v>
      </c>
      <c r="N12252" s="17">
        <v>135171.8463</v>
      </c>
    </row>
    <row r="12253" spans="1:14">
      <c r="A12253" s="16">
        <v>46227</v>
      </c>
      <c r="B12253" t="s">
        <v>12295</v>
      </c>
      <c r="C12253" t="s">
        <v>29</v>
      </c>
      <c r="D12253" t="s">
        <v>30</v>
      </c>
      <c r="E12253" t="s">
        <v>31</v>
      </c>
      <c r="F12253" t="s">
        <v>10891</v>
      </c>
      <c r="G12253" t="s">
        <v>10892</v>
      </c>
      <c r="H12253">
        <v>1</v>
      </c>
      <c r="I12253" s="17">
        <v>821338</v>
      </c>
      <c r="J12253" s="17">
        <v>32853.52</v>
      </c>
      <c r="K12253" s="17">
        <v>788484.48</v>
      </c>
      <c r="L12253" s="17">
        <v>488860.38</v>
      </c>
      <c r="M12253" s="17">
        <v>299624.1</v>
      </c>
      <c r="N12253" s="17">
        <v>60736.1937</v>
      </c>
    </row>
    <row r="12254" spans="1:14">
      <c r="A12254" s="16">
        <v>46227</v>
      </c>
      <c r="B12254" t="s">
        <v>12296</v>
      </c>
      <c r="C12254" t="s">
        <v>29</v>
      </c>
      <c r="D12254" t="s">
        <v>30</v>
      </c>
      <c r="E12254" t="s">
        <v>31</v>
      </c>
      <c r="F12254" t="s">
        <v>10891</v>
      </c>
      <c r="G12254" t="s">
        <v>10892</v>
      </c>
      <c r="H12254">
        <v>9</v>
      </c>
      <c r="I12254" s="17">
        <v>178666</v>
      </c>
      <c r="J12254" s="17">
        <v>25013.24</v>
      </c>
      <c r="K12254" s="17">
        <v>153652.76</v>
      </c>
      <c r="L12254" s="17">
        <v>95264.71000000001</v>
      </c>
      <c r="M12254" s="17">
        <v>58388.05</v>
      </c>
      <c r="N12254" s="17">
        <v>60736.1937</v>
      </c>
    </row>
    <row r="12255" spans="1:14">
      <c r="A12255" s="16">
        <v>46227</v>
      </c>
      <c r="B12255" t="s">
        <v>12297</v>
      </c>
      <c r="C12255" t="s">
        <v>15</v>
      </c>
      <c r="D12255" t="s">
        <v>16</v>
      </c>
      <c r="E12255" t="s">
        <v>17</v>
      </c>
      <c r="F12255" t="s">
        <v>10891</v>
      </c>
      <c r="G12255" t="s">
        <v>10892</v>
      </c>
      <c r="H12255">
        <v>12</v>
      </c>
      <c r="I12255" s="17">
        <v>216369</v>
      </c>
      <c r="J12255" s="17">
        <v>19473.21</v>
      </c>
      <c r="K12255" s="17">
        <v>196895.79</v>
      </c>
      <c r="L12255" s="17">
        <v>137827.05</v>
      </c>
      <c r="M12255" s="17">
        <v>59068.74</v>
      </c>
      <c r="N12255" s="17">
        <v>132266.0502</v>
      </c>
    </row>
    <row r="12256" spans="1:14">
      <c r="A12256" s="16">
        <v>46227</v>
      </c>
      <c r="B12256" t="s">
        <v>12298</v>
      </c>
      <c r="C12256" t="s">
        <v>33</v>
      </c>
      <c r="D12256" t="s">
        <v>34</v>
      </c>
      <c r="E12256" t="s">
        <v>35</v>
      </c>
      <c r="F12256" t="s">
        <v>10891</v>
      </c>
      <c r="G12256" t="s">
        <v>10892</v>
      </c>
      <c r="H12256">
        <v>11</v>
      </c>
      <c r="I12256" s="17">
        <v>769441</v>
      </c>
      <c r="J12256" s="17">
        <v>100027.33</v>
      </c>
      <c r="K12256" s="17">
        <v>669413.67</v>
      </c>
      <c r="L12256" s="17">
        <v>481977.84</v>
      </c>
      <c r="M12256" s="17">
        <v>187435.83</v>
      </c>
      <c r="N12256" s="17">
        <v>197126.0805</v>
      </c>
    </row>
    <row r="12257" spans="1:14">
      <c r="A12257" s="16">
        <v>46227</v>
      </c>
      <c r="B12257" t="s">
        <v>12299</v>
      </c>
      <c r="C12257" t="s">
        <v>15</v>
      </c>
      <c r="D12257" t="s">
        <v>16</v>
      </c>
      <c r="E12257" t="s">
        <v>17</v>
      </c>
      <c r="F12257" t="s">
        <v>10891</v>
      </c>
      <c r="G12257" t="s">
        <v>10892</v>
      </c>
      <c r="H12257">
        <v>3</v>
      </c>
      <c r="I12257" s="17">
        <v>161771</v>
      </c>
      <c r="J12257" s="17">
        <v>0</v>
      </c>
      <c r="K12257" s="17">
        <v>161771</v>
      </c>
      <c r="L12257" s="17">
        <v>113239.7</v>
      </c>
      <c r="M12257" s="17">
        <v>48531.3</v>
      </c>
      <c r="N12257" s="17">
        <v>132266.0502</v>
      </c>
    </row>
    <row r="12258" spans="1:14">
      <c r="A12258" s="16">
        <v>46227</v>
      </c>
      <c r="B12258" t="s">
        <v>12300</v>
      </c>
      <c r="C12258" t="s">
        <v>43</v>
      </c>
      <c r="D12258" t="s">
        <v>44</v>
      </c>
      <c r="E12258" t="s">
        <v>31</v>
      </c>
      <c r="F12258" t="s">
        <v>10891</v>
      </c>
      <c r="G12258" t="s">
        <v>10892</v>
      </c>
      <c r="H12258">
        <v>11</v>
      </c>
      <c r="I12258" s="17">
        <v>418165</v>
      </c>
      <c r="J12258" s="17">
        <v>54361.45</v>
      </c>
      <c r="K12258" s="17">
        <v>363803.55</v>
      </c>
      <c r="L12258" s="17">
        <v>225558.2</v>
      </c>
      <c r="M12258" s="17">
        <v>138245.35</v>
      </c>
      <c r="N12258" s="17">
        <v>60736.1937</v>
      </c>
    </row>
    <row r="12259" spans="1:14">
      <c r="A12259" s="16">
        <v>46227</v>
      </c>
      <c r="B12259" t="s">
        <v>12301</v>
      </c>
      <c r="C12259" t="s">
        <v>73</v>
      </c>
      <c r="D12259" t="s">
        <v>74</v>
      </c>
      <c r="E12259" t="s">
        <v>24</v>
      </c>
      <c r="F12259" t="s">
        <v>10891</v>
      </c>
      <c r="G12259" t="s">
        <v>10892</v>
      </c>
      <c r="H12259">
        <v>7</v>
      </c>
      <c r="I12259" s="17">
        <v>572553</v>
      </c>
      <c r="J12259" s="17">
        <v>0</v>
      </c>
      <c r="K12259" s="17">
        <v>572553</v>
      </c>
      <c r="L12259" s="17">
        <v>435140.28</v>
      </c>
      <c r="M12259" s="17">
        <v>137412.72</v>
      </c>
      <c r="N12259" s="17">
        <v>135171.8463</v>
      </c>
    </row>
    <row r="12260" spans="1:14">
      <c r="A12260" s="16">
        <v>46227</v>
      </c>
      <c r="B12260" t="s">
        <v>12302</v>
      </c>
      <c r="C12260" t="s">
        <v>15</v>
      </c>
      <c r="D12260" t="s">
        <v>16</v>
      </c>
      <c r="E12260" t="s">
        <v>17</v>
      </c>
      <c r="F12260" t="s">
        <v>10891</v>
      </c>
      <c r="G12260" t="s">
        <v>10892</v>
      </c>
      <c r="H12260">
        <v>7</v>
      </c>
      <c r="I12260" s="17">
        <v>367302</v>
      </c>
      <c r="J12260" s="17">
        <v>25711.14</v>
      </c>
      <c r="K12260" s="17">
        <v>341590.86</v>
      </c>
      <c r="L12260" s="17">
        <v>239113.6</v>
      </c>
      <c r="M12260" s="17">
        <v>102477.26</v>
      </c>
      <c r="N12260" s="17">
        <v>132266.0502</v>
      </c>
    </row>
    <row r="12261" spans="1:14">
      <c r="A12261" s="16">
        <v>46227</v>
      </c>
      <c r="B12261" t="s">
        <v>12303</v>
      </c>
      <c r="C12261" t="s">
        <v>33</v>
      </c>
      <c r="D12261" t="s">
        <v>34</v>
      </c>
      <c r="E12261" t="s">
        <v>35</v>
      </c>
      <c r="F12261" t="s">
        <v>10891</v>
      </c>
      <c r="G12261" t="s">
        <v>10892</v>
      </c>
      <c r="H12261">
        <v>9</v>
      </c>
      <c r="I12261" s="17">
        <v>329422</v>
      </c>
      <c r="J12261" s="17">
        <v>39530.64</v>
      </c>
      <c r="K12261" s="17">
        <v>289891.36</v>
      </c>
      <c r="L12261" s="17">
        <v>208721.78</v>
      </c>
      <c r="M12261" s="17">
        <v>81169.58</v>
      </c>
      <c r="N12261" s="17">
        <v>197126.0805</v>
      </c>
    </row>
    <row r="12262" spans="1:14">
      <c r="A12262" s="16">
        <v>46227</v>
      </c>
      <c r="B12262" t="s">
        <v>12304</v>
      </c>
      <c r="C12262" t="s">
        <v>33</v>
      </c>
      <c r="D12262" t="s">
        <v>34</v>
      </c>
      <c r="E12262" t="s">
        <v>35</v>
      </c>
      <c r="F12262" t="s">
        <v>10891</v>
      </c>
      <c r="G12262" t="s">
        <v>10892</v>
      </c>
      <c r="H12262">
        <v>10</v>
      </c>
      <c r="I12262" s="17">
        <v>283130</v>
      </c>
      <c r="J12262" s="17">
        <v>0</v>
      </c>
      <c r="K12262" s="17">
        <v>283130</v>
      </c>
      <c r="L12262" s="17">
        <v>203853.6</v>
      </c>
      <c r="M12262" s="17">
        <v>79276.39999999999</v>
      </c>
      <c r="N12262" s="17">
        <v>197126.0805</v>
      </c>
    </row>
    <row r="12263" spans="1:14">
      <c r="A12263" s="16">
        <v>46227</v>
      </c>
      <c r="B12263" t="s">
        <v>12305</v>
      </c>
      <c r="C12263" t="s">
        <v>29</v>
      </c>
      <c r="D12263" t="s">
        <v>30</v>
      </c>
      <c r="E12263" t="s">
        <v>31</v>
      </c>
      <c r="F12263" t="s">
        <v>10891</v>
      </c>
      <c r="G12263" t="s">
        <v>10892</v>
      </c>
      <c r="H12263">
        <v>9</v>
      </c>
      <c r="I12263" s="17">
        <v>194491</v>
      </c>
      <c r="J12263" s="17">
        <v>0</v>
      </c>
      <c r="K12263" s="17">
        <v>194491</v>
      </c>
      <c r="L12263" s="17">
        <v>120584.42</v>
      </c>
      <c r="M12263" s="17">
        <v>73906.58</v>
      </c>
      <c r="N12263" s="17">
        <v>60736.1937</v>
      </c>
    </row>
    <row r="12264" spans="1:14">
      <c r="A12264" s="16">
        <v>46227</v>
      </c>
      <c r="B12264" t="s">
        <v>12306</v>
      </c>
      <c r="C12264" t="s">
        <v>43</v>
      </c>
      <c r="D12264" t="s">
        <v>44</v>
      </c>
      <c r="E12264" t="s">
        <v>31</v>
      </c>
      <c r="F12264" t="s">
        <v>10891</v>
      </c>
      <c r="G12264" t="s">
        <v>10892</v>
      </c>
      <c r="H12264">
        <v>12</v>
      </c>
      <c r="I12264" s="17">
        <v>169198</v>
      </c>
      <c r="J12264" s="17">
        <v>10151.88</v>
      </c>
      <c r="K12264" s="17">
        <v>159046.12</v>
      </c>
      <c r="L12264" s="17">
        <v>98608.59</v>
      </c>
      <c r="M12264" s="17">
        <v>60437.53</v>
      </c>
      <c r="N12264" s="17">
        <v>60736.1937</v>
      </c>
    </row>
    <row r="12265" spans="1:14">
      <c r="A12265" s="16">
        <v>46227</v>
      </c>
      <c r="B12265" t="s">
        <v>12307</v>
      </c>
      <c r="C12265" t="s">
        <v>47</v>
      </c>
      <c r="D12265" t="s">
        <v>48</v>
      </c>
      <c r="E12265" t="s">
        <v>35</v>
      </c>
      <c r="F12265" t="s">
        <v>10891</v>
      </c>
      <c r="G12265" t="s">
        <v>10892</v>
      </c>
      <c r="H12265">
        <v>8</v>
      </c>
      <c r="I12265" s="17">
        <v>180559</v>
      </c>
      <c r="J12265" s="17">
        <v>21667.08</v>
      </c>
      <c r="K12265" s="17">
        <v>158891.92</v>
      </c>
      <c r="L12265" s="17">
        <v>114402.18</v>
      </c>
      <c r="M12265" s="17">
        <v>44489.74</v>
      </c>
      <c r="N12265" s="17">
        <v>197126.0805</v>
      </c>
    </row>
    <row r="12266" spans="1:14">
      <c r="A12266" s="16">
        <v>46227</v>
      </c>
      <c r="B12266" t="s">
        <v>12308</v>
      </c>
      <c r="C12266" t="s">
        <v>43</v>
      </c>
      <c r="D12266" t="s">
        <v>44</v>
      </c>
      <c r="E12266" t="s">
        <v>31</v>
      </c>
      <c r="F12266" t="s">
        <v>10891</v>
      </c>
      <c r="G12266" t="s">
        <v>10892</v>
      </c>
      <c r="H12266">
        <v>1</v>
      </c>
      <c r="I12266" s="17">
        <v>430063</v>
      </c>
      <c r="J12266" s="17">
        <v>51607.56</v>
      </c>
      <c r="K12266" s="17">
        <v>378455.44</v>
      </c>
      <c r="L12266" s="17">
        <v>234642.37</v>
      </c>
      <c r="M12266" s="17">
        <v>143813.07</v>
      </c>
      <c r="N12266" s="17">
        <v>60736.1937</v>
      </c>
    </row>
    <row r="12267" spans="1:14">
      <c r="A12267" s="16">
        <v>46227</v>
      </c>
      <c r="B12267" t="s">
        <v>12309</v>
      </c>
      <c r="C12267" t="s">
        <v>22</v>
      </c>
      <c r="D12267" t="s">
        <v>23</v>
      </c>
      <c r="E12267" t="s">
        <v>24</v>
      </c>
      <c r="F12267" t="s">
        <v>10891</v>
      </c>
      <c r="G12267" t="s">
        <v>10892</v>
      </c>
      <c r="H12267">
        <v>7</v>
      </c>
      <c r="I12267" s="17">
        <v>455964</v>
      </c>
      <c r="J12267" s="17">
        <v>13678.92</v>
      </c>
      <c r="K12267" s="17">
        <v>442285.08</v>
      </c>
      <c r="L12267" s="17">
        <v>336136.66</v>
      </c>
      <c r="M12267" s="17">
        <v>106148.42</v>
      </c>
      <c r="N12267" s="17">
        <v>135171.8463</v>
      </c>
    </row>
    <row r="12268" spans="1:14">
      <c r="A12268" s="16">
        <v>46227</v>
      </c>
      <c r="B12268" t="s">
        <v>12310</v>
      </c>
      <c r="C12268" t="s">
        <v>26</v>
      </c>
      <c r="D12268" t="s">
        <v>27</v>
      </c>
      <c r="E12268" t="s">
        <v>17</v>
      </c>
      <c r="F12268" t="s">
        <v>10891</v>
      </c>
      <c r="G12268" t="s">
        <v>10892</v>
      </c>
      <c r="H12268">
        <v>4</v>
      </c>
      <c r="I12268" s="17">
        <v>74176</v>
      </c>
      <c r="J12268" s="17">
        <v>4450.56</v>
      </c>
      <c r="K12268" s="17">
        <v>69725.44</v>
      </c>
      <c r="L12268" s="17">
        <v>48807.81</v>
      </c>
      <c r="M12268" s="17">
        <v>20917.63</v>
      </c>
      <c r="N12268" s="17">
        <v>132266.0502</v>
      </c>
    </row>
    <row r="12269" spans="1:14">
      <c r="A12269" s="16">
        <v>46227</v>
      </c>
      <c r="B12269" t="s">
        <v>12311</v>
      </c>
      <c r="C12269" t="s">
        <v>29</v>
      </c>
      <c r="D12269" t="s">
        <v>30</v>
      </c>
      <c r="E12269" t="s">
        <v>31</v>
      </c>
      <c r="F12269" t="s">
        <v>10891</v>
      </c>
      <c r="G12269" t="s">
        <v>10892</v>
      </c>
      <c r="H12269">
        <v>12</v>
      </c>
      <c r="I12269" s="17">
        <v>102413</v>
      </c>
      <c r="J12269" s="17">
        <v>5120.65</v>
      </c>
      <c r="K12269" s="17">
        <v>97292.35000000001</v>
      </c>
      <c r="L12269" s="17">
        <v>60321.26</v>
      </c>
      <c r="M12269" s="17">
        <v>36971.09</v>
      </c>
      <c r="N12269" s="17">
        <v>60736.1937</v>
      </c>
    </row>
    <row r="12270" spans="1:14">
      <c r="A12270" s="16">
        <v>46227</v>
      </c>
      <c r="B12270" t="s">
        <v>12312</v>
      </c>
      <c r="C12270" t="s">
        <v>22</v>
      </c>
      <c r="D12270" t="s">
        <v>23</v>
      </c>
      <c r="E12270" t="s">
        <v>24</v>
      </c>
      <c r="F12270" t="s">
        <v>10891</v>
      </c>
      <c r="G12270" t="s">
        <v>10892</v>
      </c>
      <c r="H12270">
        <v>7</v>
      </c>
      <c r="I12270" s="17">
        <v>573060</v>
      </c>
      <c r="J12270" s="17">
        <v>68767.2</v>
      </c>
      <c r="K12270" s="17">
        <v>504292.8</v>
      </c>
      <c r="L12270" s="17">
        <v>383262.53</v>
      </c>
      <c r="M12270" s="17">
        <v>121030.27</v>
      </c>
      <c r="N12270" s="17">
        <v>135171.8463</v>
      </c>
    </row>
    <row r="12271" spans="1:14">
      <c r="A12271" s="16">
        <v>46227</v>
      </c>
      <c r="B12271" t="s">
        <v>12313</v>
      </c>
      <c r="C12271" t="s">
        <v>43</v>
      </c>
      <c r="D12271" t="s">
        <v>44</v>
      </c>
      <c r="E12271" t="s">
        <v>31</v>
      </c>
      <c r="F12271" t="s">
        <v>10891</v>
      </c>
      <c r="G12271" t="s">
        <v>10892</v>
      </c>
      <c r="H12271">
        <v>10</v>
      </c>
      <c r="I12271" s="17">
        <v>253657</v>
      </c>
      <c r="J12271" s="17">
        <v>15219.42</v>
      </c>
      <c r="K12271" s="17">
        <v>238437.58</v>
      </c>
      <c r="L12271" s="17">
        <v>147831.3</v>
      </c>
      <c r="M12271" s="17">
        <v>90606.28</v>
      </c>
      <c r="N12271" s="17">
        <v>60736.1937</v>
      </c>
    </row>
    <row r="12272" spans="1:14">
      <c r="A12272" s="16">
        <v>46227</v>
      </c>
      <c r="B12272" t="s">
        <v>12314</v>
      </c>
      <c r="C12272" t="s">
        <v>47</v>
      </c>
      <c r="D12272" t="s">
        <v>48</v>
      </c>
      <c r="E12272" t="s">
        <v>35</v>
      </c>
      <c r="F12272" t="s">
        <v>10891</v>
      </c>
      <c r="G12272" t="s">
        <v>10892</v>
      </c>
      <c r="H12272">
        <v>3</v>
      </c>
      <c r="I12272" s="17">
        <v>565865</v>
      </c>
      <c r="J12272" s="17">
        <v>62245.15</v>
      </c>
      <c r="K12272" s="17">
        <v>503619.85</v>
      </c>
      <c r="L12272" s="17">
        <v>362606.29</v>
      </c>
      <c r="M12272" s="17">
        <v>141013.56</v>
      </c>
      <c r="N12272" s="17">
        <v>197126.0805</v>
      </c>
    </row>
    <row r="12273" spans="1:14">
      <c r="A12273" s="16">
        <v>46227</v>
      </c>
      <c r="B12273" t="s">
        <v>12315</v>
      </c>
      <c r="C12273" t="s">
        <v>47</v>
      </c>
      <c r="D12273" t="s">
        <v>48</v>
      </c>
      <c r="E12273" t="s">
        <v>35</v>
      </c>
      <c r="F12273" t="s">
        <v>10891</v>
      </c>
      <c r="G12273" t="s">
        <v>10892</v>
      </c>
      <c r="H12273">
        <v>11</v>
      </c>
      <c r="I12273" s="17">
        <v>562757</v>
      </c>
      <c r="J12273" s="17">
        <v>0</v>
      </c>
      <c r="K12273" s="17">
        <v>562757</v>
      </c>
      <c r="L12273" s="17">
        <v>405185.04</v>
      </c>
      <c r="M12273" s="17">
        <v>157571.96</v>
      </c>
      <c r="N12273" s="17">
        <v>197126.0805</v>
      </c>
    </row>
    <row r="12274" spans="1:14">
      <c r="A12274" s="16">
        <v>46227</v>
      </c>
      <c r="B12274" t="s">
        <v>12316</v>
      </c>
      <c r="C12274" t="s">
        <v>33</v>
      </c>
      <c r="D12274" t="s">
        <v>34</v>
      </c>
      <c r="E12274" t="s">
        <v>35</v>
      </c>
      <c r="F12274" t="s">
        <v>10891</v>
      </c>
      <c r="G12274" t="s">
        <v>10892</v>
      </c>
      <c r="H12274">
        <v>11</v>
      </c>
      <c r="I12274" s="17">
        <v>89041</v>
      </c>
      <c r="J12274" s="17">
        <v>2671.23</v>
      </c>
      <c r="K12274" s="17">
        <v>86369.77</v>
      </c>
      <c r="L12274" s="17">
        <v>62186.23</v>
      </c>
      <c r="M12274" s="17">
        <v>24183.54</v>
      </c>
      <c r="N12274" s="17">
        <v>197126.0805</v>
      </c>
    </row>
    <row r="12275" spans="1:14">
      <c r="A12275" s="16">
        <v>46227</v>
      </c>
      <c r="B12275" t="s">
        <v>12317</v>
      </c>
      <c r="C12275" t="s">
        <v>22</v>
      </c>
      <c r="D12275" t="s">
        <v>23</v>
      </c>
      <c r="E12275" t="s">
        <v>24</v>
      </c>
      <c r="F12275" t="s">
        <v>10891</v>
      </c>
      <c r="G12275" t="s">
        <v>10892</v>
      </c>
      <c r="H12275">
        <v>7</v>
      </c>
      <c r="I12275" s="17">
        <v>410874</v>
      </c>
      <c r="J12275" s="17">
        <v>57522.36</v>
      </c>
      <c r="K12275" s="17">
        <v>353351.64</v>
      </c>
      <c r="L12275" s="17">
        <v>268547.25</v>
      </c>
      <c r="M12275" s="17">
        <v>84804.39</v>
      </c>
      <c r="N12275" s="17">
        <v>135171.8463</v>
      </c>
    </row>
    <row r="12276" spans="1:14">
      <c r="A12276" s="16">
        <v>46227</v>
      </c>
      <c r="B12276" t="s">
        <v>12318</v>
      </c>
      <c r="C12276" t="s">
        <v>33</v>
      </c>
      <c r="D12276" t="s">
        <v>34</v>
      </c>
      <c r="E12276" t="s">
        <v>35</v>
      </c>
      <c r="F12276" t="s">
        <v>10891</v>
      </c>
      <c r="G12276" t="s">
        <v>10892</v>
      </c>
      <c r="H12276">
        <v>2</v>
      </c>
      <c r="I12276" s="17">
        <v>663862</v>
      </c>
      <c r="J12276" s="17">
        <v>0</v>
      </c>
      <c r="K12276" s="17">
        <v>663862</v>
      </c>
      <c r="L12276" s="17">
        <v>477980.64</v>
      </c>
      <c r="M12276" s="17">
        <v>185881.36</v>
      </c>
      <c r="N12276" s="17">
        <v>197126.0805</v>
      </c>
    </row>
    <row r="12277" spans="1:14">
      <c r="A12277" s="16">
        <v>46227</v>
      </c>
      <c r="B12277" t="s">
        <v>12319</v>
      </c>
      <c r="C12277" t="s">
        <v>26</v>
      </c>
      <c r="D12277" t="s">
        <v>27</v>
      </c>
      <c r="E12277" t="s">
        <v>17</v>
      </c>
      <c r="F12277" t="s">
        <v>10891</v>
      </c>
      <c r="G12277" t="s">
        <v>10892</v>
      </c>
      <c r="H12277">
        <v>5</v>
      </c>
      <c r="I12277" s="17">
        <v>160362</v>
      </c>
      <c r="J12277" s="17">
        <v>20847.06</v>
      </c>
      <c r="K12277" s="17">
        <v>139514.94</v>
      </c>
      <c r="L12277" s="17">
        <v>97660.46000000001</v>
      </c>
      <c r="M12277" s="17">
        <v>41854.48</v>
      </c>
      <c r="N12277" s="17">
        <v>132266.0502</v>
      </c>
    </row>
    <row r="12278" spans="1:14">
      <c r="A12278" s="16">
        <v>46227</v>
      </c>
      <c r="B12278" t="s">
        <v>12320</v>
      </c>
      <c r="C12278" t="s">
        <v>15</v>
      </c>
      <c r="D12278" t="s">
        <v>16</v>
      </c>
      <c r="E12278" t="s">
        <v>17</v>
      </c>
      <c r="F12278" t="s">
        <v>10891</v>
      </c>
      <c r="G12278" t="s">
        <v>10892</v>
      </c>
      <c r="H12278">
        <v>1</v>
      </c>
      <c r="I12278" s="17">
        <v>707259</v>
      </c>
      <c r="J12278" s="17">
        <v>49508.13</v>
      </c>
      <c r="K12278" s="17">
        <v>657750.87</v>
      </c>
      <c r="L12278" s="17">
        <v>460425.61</v>
      </c>
      <c r="M12278" s="17">
        <v>197325.26</v>
      </c>
      <c r="N12278" s="17">
        <v>132266.0502</v>
      </c>
    </row>
    <row r="12279" spans="1:14">
      <c r="A12279" s="16">
        <v>46227</v>
      </c>
      <c r="B12279" t="s">
        <v>12321</v>
      </c>
      <c r="C12279" t="s">
        <v>33</v>
      </c>
      <c r="D12279" t="s">
        <v>34</v>
      </c>
      <c r="E12279" t="s">
        <v>35</v>
      </c>
      <c r="F12279" t="s">
        <v>10891</v>
      </c>
      <c r="G12279" t="s">
        <v>10892</v>
      </c>
      <c r="H12279">
        <v>7</v>
      </c>
      <c r="I12279" s="17">
        <v>499947</v>
      </c>
      <c r="J12279" s="17">
        <v>24997.35</v>
      </c>
      <c r="K12279" s="17">
        <v>474949.65</v>
      </c>
      <c r="L12279" s="17">
        <v>341963.75</v>
      </c>
      <c r="M12279" s="17">
        <v>132985.9</v>
      </c>
      <c r="N12279" s="17">
        <v>197126.0805</v>
      </c>
    </row>
    <row r="12280" spans="1:14">
      <c r="A12280" s="16">
        <v>46227</v>
      </c>
      <c r="B12280" t="s">
        <v>12322</v>
      </c>
      <c r="C12280" t="s">
        <v>73</v>
      </c>
      <c r="D12280" t="s">
        <v>74</v>
      </c>
      <c r="E12280" t="s">
        <v>24</v>
      </c>
      <c r="F12280" t="s">
        <v>10891</v>
      </c>
      <c r="G12280" t="s">
        <v>10892</v>
      </c>
      <c r="H12280">
        <v>5</v>
      </c>
      <c r="I12280" s="17">
        <v>647874</v>
      </c>
      <c r="J12280" s="17">
        <v>25914.96</v>
      </c>
      <c r="K12280" s="17">
        <v>621959.04</v>
      </c>
      <c r="L12280" s="17">
        <v>472688.87</v>
      </c>
      <c r="M12280" s="17">
        <v>149270.17</v>
      </c>
      <c r="N12280" s="17">
        <v>135171.8463</v>
      </c>
    </row>
    <row r="12281" spans="1:14">
      <c r="A12281" s="16">
        <v>46227</v>
      </c>
      <c r="B12281" t="s">
        <v>12323</v>
      </c>
      <c r="C12281" t="s">
        <v>73</v>
      </c>
      <c r="D12281" t="s">
        <v>74</v>
      </c>
      <c r="E12281" t="s">
        <v>24</v>
      </c>
      <c r="F12281" t="s">
        <v>10891</v>
      </c>
      <c r="G12281" t="s">
        <v>10892</v>
      </c>
      <c r="H12281">
        <v>3</v>
      </c>
      <c r="I12281" s="17">
        <v>232375</v>
      </c>
      <c r="J12281" s="17">
        <v>0</v>
      </c>
      <c r="K12281" s="17">
        <v>232375</v>
      </c>
      <c r="L12281" s="17">
        <v>176605</v>
      </c>
      <c r="M12281" s="17">
        <v>55770</v>
      </c>
      <c r="N12281" s="17">
        <v>135171.8463</v>
      </c>
    </row>
    <row r="12282" spans="1:14">
      <c r="A12282" s="16">
        <v>46227</v>
      </c>
      <c r="B12282" t="s">
        <v>12324</v>
      </c>
      <c r="C12282" t="s">
        <v>43</v>
      </c>
      <c r="D12282" t="s">
        <v>44</v>
      </c>
      <c r="E12282" t="s">
        <v>31</v>
      </c>
      <c r="F12282" t="s">
        <v>10891</v>
      </c>
      <c r="G12282" t="s">
        <v>10892</v>
      </c>
      <c r="H12282">
        <v>1</v>
      </c>
      <c r="I12282" s="17">
        <v>734989</v>
      </c>
      <c r="J12282" s="17">
        <v>0</v>
      </c>
      <c r="K12282" s="17">
        <v>734989</v>
      </c>
      <c r="L12282" s="17">
        <v>455693.18</v>
      </c>
      <c r="M12282" s="17">
        <v>279295.82</v>
      </c>
      <c r="N12282" s="17">
        <v>60736.1937</v>
      </c>
    </row>
    <row r="12283" spans="1:14">
      <c r="A12283" s="16">
        <v>46227</v>
      </c>
      <c r="B12283" t="s">
        <v>12325</v>
      </c>
      <c r="C12283" t="s">
        <v>73</v>
      </c>
      <c r="D12283" t="s">
        <v>74</v>
      </c>
      <c r="E12283" t="s">
        <v>24</v>
      </c>
      <c r="F12283" t="s">
        <v>10891</v>
      </c>
      <c r="G12283" t="s">
        <v>10892</v>
      </c>
      <c r="H12283">
        <v>1</v>
      </c>
      <c r="I12283" s="17">
        <v>481906</v>
      </c>
      <c r="J12283" s="17">
        <v>38552.48</v>
      </c>
      <c r="K12283" s="17">
        <v>443353.52</v>
      </c>
      <c r="L12283" s="17">
        <v>336948.68</v>
      </c>
      <c r="M12283" s="17">
        <v>106404.84</v>
      </c>
      <c r="N12283" s="17">
        <v>135171.8463</v>
      </c>
    </row>
    <row r="12284" spans="1:14">
      <c r="A12284" s="16">
        <v>46227</v>
      </c>
      <c r="B12284" t="s">
        <v>12326</v>
      </c>
      <c r="C12284" t="s">
        <v>33</v>
      </c>
      <c r="D12284" t="s">
        <v>34</v>
      </c>
      <c r="E12284" t="s">
        <v>35</v>
      </c>
      <c r="F12284" t="s">
        <v>10891</v>
      </c>
      <c r="G12284" t="s">
        <v>10892</v>
      </c>
      <c r="H12284">
        <v>7</v>
      </c>
      <c r="I12284" s="17">
        <v>736453</v>
      </c>
      <c r="J12284" s="17">
        <v>58916.24</v>
      </c>
      <c r="K12284" s="17">
        <v>677536.76</v>
      </c>
      <c r="L12284" s="17">
        <v>487826.47</v>
      </c>
      <c r="M12284" s="17">
        <v>189710.29</v>
      </c>
      <c r="N12284" s="17">
        <v>197126.0805</v>
      </c>
    </row>
    <row r="12285" spans="1:14">
      <c r="A12285" s="16">
        <v>46227</v>
      </c>
      <c r="B12285" t="s">
        <v>12327</v>
      </c>
      <c r="C12285" t="s">
        <v>22</v>
      </c>
      <c r="D12285" t="s">
        <v>23</v>
      </c>
      <c r="E12285" t="s">
        <v>24</v>
      </c>
      <c r="F12285" t="s">
        <v>10891</v>
      </c>
      <c r="G12285" t="s">
        <v>10892</v>
      </c>
      <c r="H12285">
        <v>1</v>
      </c>
      <c r="I12285" s="17">
        <v>613582</v>
      </c>
      <c r="J12285" s="17">
        <v>92037.3</v>
      </c>
      <c r="K12285" s="17">
        <v>521544.7</v>
      </c>
      <c r="L12285" s="17">
        <v>396373.97</v>
      </c>
      <c r="M12285" s="17">
        <v>125170.73</v>
      </c>
      <c r="N12285" s="17">
        <v>135171.8463</v>
      </c>
    </row>
    <row r="12286" spans="1:14">
      <c r="A12286" s="16">
        <v>46227</v>
      </c>
      <c r="B12286" t="s">
        <v>12328</v>
      </c>
      <c r="C12286" t="s">
        <v>15</v>
      </c>
      <c r="D12286" t="s">
        <v>16</v>
      </c>
      <c r="E12286" t="s">
        <v>17</v>
      </c>
      <c r="F12286" t="s">
        <v>10891</v>
      </c>
      <c r="G12286" t="s">
        <v>10892</v>
      </c>
      <c r="H12286">
        <v>8</v>
      </c>
      <c r="I12286" s="17">
        <v>271715</v>
      </c>
      <c r="J12286" s="17">
        <v>16302.9</v>
      </c>
      <c r="K12286" s="17">
        <v>255412.1</v>
      </c>
      <c r="L12286" s="17">
        <v>178788.47</v>
      </c>
      <c r="M12286" s="17">
        <v>76623.63</v>
      </c>
      <c r="N12286" s="17">
        <v>132266.0502</v>
      </c>
    </row>
    <row r="12287" spans="1:14">
      <c r="A12287" s="16">
        <v>46228</v>
      </c>
      <c r="B12287" t="s">
        <v>12329</v>
      </c>
      <c r="C12287" t="s">
        <v>26</v>
      </c>
      <c r="D12287" t="s">
        <v>27</v>
      </c>
      <c r="E12287" t="s">
        <v>17</v>
      </c>
      <c r="F12287" t="s">
        <v>10891</v>
      </c>
      <c r="G12287" t="s">
        <v>10892</v>
      </c>
      <c r="H12287">
        <v>6</v>
      </c>
      <c r="I12287" s="17">
        <v>129365</v>
      </c>
      <c r="J12287" s="17">
        <v>0</v>
      </c>
      <c r="K12287" s="17">
        <v>129365</v>
      </c>
      <c r="L12287" s="17">
        <v>90555.5</v>
      </c>
      <c r="M12287" s="17">
        <v>38809.5</v>
      </c>
      <c r="N12287" s="17">
        <v>132266.0502</v>
      </c>
    </row>
    <row r="12288" spans="1:14">
      <c r="A12288" s="16">
        <v>46228</v>
      </c>
      <c r="B12288" t="s">
        <v>12330</v>
      </c>
      <c r="C12288" t="s">
        <v>15</v>
      </c>
      <c r="D12288" t="s">
        <v>16</v>
      </c>
      <c r="E12288" t="s">
        <v>17</v>
      </c>
      <c r="F12288" t="s">
        <v>10891</v>
      </c>
      <c r="G12288" t="s">
        <v>10892</v>
      </c>
      <c r="H12288">
        <v>1</v>
      </c>
      <c r="I12288" s="17">
        <v>259871</v>
      </c>
      <c r="J12288" s="17">
        <v>0</v>
      </c>
      <c r="K12288" s="17">
        <v>259871</v>
      </c>
      <c r="L12288" s="17">
        <v>181909.7</v>
      </c>
      <c r="M12288" s="17">
        <v>77961.3</v>
      </c>
      <c r="N12288" s="17">
        <v>132266.0502</v>
      </c>
    </row>
    <row r="12289" spans="1:14">
      <c r="A12289" s="16">
        <v>46228</v>
      </c>
      <c r="B12289" t="s">
        <v>12331</v>
      </c>
      <c r="C12289" t="s">
        <v>43</v>
      </c>
      <c r="D12289" t="s">
        <v>44</v>
      </c>
      <c r="E12289" t="s">
        <v>31</v>
      </c>
      <c r="F12289" t="s">
        <v>10891</v>
      </c>
      <c r="G12289" t="s">
        <v>10892</v>
      </c>
      <c r="H12289">
        <v>3</v>
      </c>
      <c r="I12289" s="17">
        <v>273472</v>
      </c>
      <c r="J12289" s="17">
        <v>0</v>
      </c>
      <c r="K12289" s="17">
        <v>273472</v>
      </c>
      <c r="L12289" s="17">
        <v>169552.64</v>
      </c>
      <c r="M12289" s="17">
        <v>103919.36</v>
      </c>
      <c r="N12289" s="17">
        <v>60736.1937</v>
      </c>
    </row>
    <row r="12290" spans="1:14">
      <c r="A12290" s="16">
        <v>46228</v>
      </c>
      <c r="B12290" t="s">
        <v>12332</v>
      </c>
      <c r="C12290" t="s">
        <v>22</v>
      </c>
      <c r="D12290" t="s">
        <v>23</v>
      </c>
      <c r="E12290" t="s">
        <v>24</v>
      </c>
      <c r="F12290" t="s">
        <v>10891</v>
      </c>
      <c r="G12290" t="s">
        <v>10892</v>
      </c>
      <c r="H12290">
        <v>1</v>
      </c>
      <c r="I12290" s="17">
        <v>262406</v>
      </c>
      <c r="J12290" s="17">
        <v>7872.18</v>
      </c>
      <c r="K12290" s="17">
        <v>254533.82</v>
      </c>
      <c r="L12290" s="17">
        <v>193445.7</v>
      </c>
      <c r="M12290" s="17">
        <v>61088.12</v>
      </c>
      <c r="N12290" s="17">
        <v>135171.8463</v>
      </c>
    </row>
    <row r="12291" spans="1:14">
      <c r="A12291" s="16">
        <v>46228</v>
      </c>
      <c r="B12291" t="s">
        <v>12333</v>
      </c>
      <c r="C12291" t="s">
        <v>47</v>
      </c>
      <c r="D12291" t="s">
        <v>48</v>
      </c>
      <c r="E12291" t="s">
        <v>35</v>
      </c>
      <c r="F12291" t="s">
        <v>10891</v>
      </c>
      <c r="G12291" t="s">
        <v>10892</v>
      </c>
      <c r="H12291">
        <v>9</v>
      </c>
      <c r="I12291" s="17">
        <v>96185</v>
      </c>
      <c r="J12291" s="17">
        <v>0</v>
      </c>
      <c r="K12291" s="17">
        <v>96185</v>
      </c>
      <c r="L12291" s="17">
        <v>69253.2</v>
      </c>
      <c r="M12291" s="17">
        <v>26931.8</v>
      </c>
      <c r="N12291" s="17">
        <v>197126.0805</v>
      </c>
    </row>
    <row r="12292" spans="1:14">
      <c r="A12292" s="16">
        <v>46228</v>
      </c>
      <c r="B12292" t="s">
        <v>12334</v>
      </c>
      <c r="C12292" t="s">
        <v>47</v>
      </c>
      <c r="D12292" t="s">
        <v>48</v>
      </c>
      <c r="E12292" t="s">
        <v>35</v>
      </c>
      <c r="F12292" t="s">
        <v>10891</v>
      </c>
      <c r="G12292" t="s">
        <v>10892</v>
      </c>
      <c r="H12292">
        <v>1</v>
      </c>
      <c r="I12292" s="17">
        <v>151560</v>
      </c>
      <c r="J12292" s="17">
        <v>0</v>
      </c>
      <c r="K12292" s="17">
        <v>151560</v>
      </c>
      <c r="L12292" s="17">
        <v>109123.2</v>
      </c>
      <c r="M12292" s="17">
        <v>42436.8</v>
      </c>
      <c r="N12292" s="17">
        <v>197126.0805</v>
      </c>
    </row>
    <row r="12293" spans="1:14">
      <c r="A12293" s="16">
        <v>46228</v>
      </c>
      <c r="B12293" t="s">
        <v>12335</v>
      </c>
      <c r="C12293" t="s">
        <v>29</v>
      </c>
      <c r="D12293" t="s">
        <v>30</v>
      </c>
      <c r="E12293" t="s">
        <v>31</v>
      </c>
      <c r="F12293" t="s">
        <v>10891</v>
      </c>
      <c r="G12293" t="s">
        <v>10892</v>
      </c>
      <c r="H12293">
        <v>10</v>
      </c>
      <c r="I12293" s="17">
        <v>430542</v>
      </c>
      <c r="J12293" s="17">
        <v>17221.68</v>
      </c>
      <c r="K12293" s="17">
        <v>413320.32</v>
      </c>
      <c r="L12293" s="17">
        <v>256258.6</v>
      </c>
      <c r="M12293" s="17">
        <v>157061.72</v>
      </c>
      <c r="N12293" s="17">
        <v>60736.1937</v>
      </c>
    </row>
    <row r="12294" spans="1:14">
      <c r="A12294" s="16">
        <v>46228</v>
      </c>
      <c r="B12294" t="s">
        <v>12336</v>
      </c>
      <c r="C12294" t="s">
        <v>73</v>
      </c>
      <c r="D12294" t="s">
        <v>74</v>
      </c>
      <c r="E12294" t="s">
        <v>24</v>
      </c>
      <c r="F12294" t="s">
        <v>10891</v>
      </c>
      <c r="G12294" t="s">
        <v>10892</v>
      </c>
      <c r="H12294">
        <v>10</v>
      </c>
      <c r="I12294" s="17">
        <v>144498</v>
      </c>
      <c r="J12294" s="17">
        <v>17339.76</v>
      </c>
      <c r="K12294" s="17">
        <v>127158.24</v>
      </c>
      <c r="L12294" s="17">
        <v>96640.25999999999</v>
      </c>
      <c r="M12294" s="17">
        <v>30517.98</v>
      </c>
      <c r="N12294" s="17">
        <v>135171.8463</v>
      </c>
    </row>
    <row r="12295" spans="1:14">
      <c r="A12295" s="16">
        <v>46228</v>
      </c>
      <c r="B12295" t="s">
        <v>12337</v>
      </c>
      <c r="C12295" t="s">
        <v>73</v>
      </c>
      <c r="D12295" t="s">
        <v>74</v>
      </c>
      <c r="E12295" t="s">
        <v>24</v>
      </c>
      <c r="F12295" t="s">
        <v>10891</v>
      </c>
      <c r="G12295" t="s">
        <v>10892</v>
      </c>
      <c r="H12295">
        <v>12</v>
      </c>
      <c r="I12295" s="17">
        <v>76917</v>
      </c>
      <c r="J12295" s="17">
        <v>6153.36</v>
      </c>
      <c r="K12295" s="17">
        <v>70763.64</v>
      </c>
      <c r="L12295" s="17">
        <v>53780.37</v>
      </c>
      <c r="M12295" s="17">
        <v>16983.27</v>
      </c>
      <c r="N12295" s="17">
        <v>135171.8463</v>
      </c>
    </row>
    <row r="12296" spans="1:14">
      <c r="A12296" s="16">
        <v>46228</v>
      </c>
      <c r="B12296" t="s">
        <v>12338</v>
      </c>
      <c r="C12296" t="s">
        <v>47</v>
      </c>
      <c r="D12296" t="s">
        <v>48</v>
      </c>
      <c r="E12296" t="s">
        <v>35</v>
      </c>
      <c r="F12296" t="s">
        <v>10891</v>
      </c>
      <c r="G12296" t="s">
        <v>10892</v>
      </c>
      <c r="H12296">
        <v>3</v>
      </c>
      <c r="I12296" s="17">
        <v>230111</v>
      </c>
      <c r="J12296" s="17">
        <v>25312.21</v>
      </c>
      <c r="K12296" s="17">
        <v>204798.79</v>
      </c>
      <c r="L12296" s="17">
        <v>147455.13</v>
      </c>
      <c r="M12296" s="17">
        <v>57343.66</v>
      </c>
      <c r="N12296" s="17">
        <v>197126.0805</v>
      </c>
    </row>
    <row r="12297" spans="1:14">
      <c r="A12297" s="16">
        <v>46228</v>
      </c>
      <c r="B12297" t="s">
        <v>12339</v>
      </c>
      <c r="C12297" t="s">
        <v>47</v>
      </c>
      <c r="D12297" t="s">
        <v>48</v>
      </c>
      <c r="E12297" t="s">
        <v>35</v>
      </c>
      <c r="F12297" t="s">
        <v>10891</v>
      </c>
      <c r="G12297" t="s">
        <v>10892</v>
      </c>
      <c r="H12297">
        <v>7</v>
      </c>
      <c r="I12297" s="17">
        <v>197141</v>
      </c>
      <c r="J12297" s="17">
        <v>0</v>
      </c>
      <c r="K12297" s="17">
        <v>197141</v>
      </c>
      <c r="L12297" s="17">
        <v>141941.52</v>
      </c>
      <c r="M12297" s="17">
        <v>55199.48</v>
      </c>
      <c r="N12297" s="17">
        <v>197126.0805</v>
      </c>
    </row>
    <row r="12298" spans="1:14">
      <c r="A12298" s="16">
        <v>46228</v>
      </c>
      <c r="B12298" t="s">
        <v>12340</v>
      </c>
      <c r="C12298" t="s">
        <v>29</v>
      </c>
      <c r="D12298" t="s">
        <v>30</v>
      </c>
      <c r="E12298" t="s">
        <v>31</v>
      </c>
      <c r="F12298" t="s">
        <v>10891</v>
      </c>
      <c r="G12298" t="s">
        <v>10892</v>
      </c>
      <c r="H12298">
        <v>2</v>
      </c>
      <c r="I12298" s="17">
        <v>477247</v>
      </c>
      <c r="J12298" s="17">
        <v>14317.41</v>
      </c>
      <c r="K12298" s="17">
        <v>462929.59</v>
      </c>
      <c r="L12298" s="17">
        <v>287016.35</v>
      </c>
      <c r="M12298" s="17">
        <v>175913.24</v>
      </c>
      <c r="N12298" s="17">
        <v>60736.1937</v>
      </c>
    </row>
    <row r="12299" spans="1:14">
      <c r="A12299" s="16">
        <v>46228</v>
      </c>
      <c r="B12299" t="s">
        <v>12341</v>
      </c>
      <c r="C12299" t="s">
        <v>29</v>
      </c>
      <c r="D12299" t="s">
        <v>30</v>
      </c>
      <c r="E12299" t="s">
        <v>31</v>
      </c>
      <c r="F12299" t="s">
        <v>10891</v>
      </c>
      <c r="G12299" t="s">
        <v>10892</v>
      </c>
      <c r="H12299">
        <v>7</v>
      </c>
      <c r="I12299" s="17">
        <v>318396</v>
      </c>
      <c r="J12299" s="17">
        <v>44575.44</v>
      </c>
      <c r="K12299" s="17">
        <v>273820.56</v>
      </c>
      <c r="L12299" s="17">
        <v>169768.75</v>
      </c>
      <c r="M12299" s="17">
        <v>104051.81</v>
      </c>
      <c r="N12299" s="17">
        <v>60736.1937</v>
      </c>
    </row>
    <row r="12300" spans="1:14">
      <c r="A12300" s="16">
        <v>46228</v>
      </c>
      <c r="B12300" t="s">
        <v>12342</v>
      </c>
      <c r="C12300" t="s">
        <v>15</v>
      </c>
      <c r="D12300" t="s">
        <v>16</v>
      </c>
      <c r="E12300" t="s">
        <v>17</v>
      </c>
      <c r="F12300" t="s">
        <v>10891</v>
      </c>
      <c r="G12300" t="s">
        <v>10892</v>
      </c>
      <c r="H12300">
        <v>1</v>
      </c>
      <c r="I12300" s="17">
        <v>291526</v>
      </c>
      <c r="J12300" s="17">
        <v>26237.34</v>
      </c>
      <c r="K12300" s="17">
        <v>265288.66</v>
      </c>
      <c r="L12300" s="17">
        <v>185702.06</v>
      </c>
      <c r="M12300" s="17">
        <v>79586.60000000001</v>
      </c>
      <c r="N12300" s="17">
        <v>132266.0502</v>
      </c>
    </row>
    <row r="12301" spans="1:14">
      <c r="A12301" s="16">
        <v>46228</v>
      </c>
      <c r="B12301" t="s">
        <v>12343</v>
      </c>
      <c r="C12301" t="s">
        <v>26</v>
      </c>
      <c r="D12301" t="s">
        <v>27</v>
      </c>
      <c r="E12301" t="s">
        <v>17</v>
      </c>
      <c r="F12301" t="s">
        <v>10891</v>
      </c>
      <c r="G12301" t="s">
        <v>10892</v>
      </c>
      <c r="H12301">
        <v>11</v>
      </c>
      <c r="I12301" s="17">
        <v>574543</v>
      </c>
      <c r="J12301" s="17">
        <v>45963.44</v>
      </c>
      <c r="K12301" s="17">
        <v>528579.5600000001</v>
      </c>
      <c r="L12301" s="17">
        <v>370005.69</v>
      </c>
      <c r="M12301" s="17">
        <v>158573.87</v>
      </c>
      <c r="N12301" s="17">
        <v>132266.0502</v>
      </c>
    </row>
    <row r="12302" spans="1:14">
      <c r="A12302" s="16">
        <v>46228</v>
      </c>
      <c r="B12302" t="s">
        <v>12344</v>
      </c>
      <c r="C12302" t="s">
        <v>22</v>
      </c>
      <c r="D12302" t="s">
        <v>23</v>
      </c>
      <c r="E12302" t="s">
        <v>24</v>
      </c>
      <c r="F12302" t="s">
        <v>10891</v>
      </c>
      <c r="G12302" t="s">
        <v>10892</v>
      </c>
      <c r="H12302">
        <v>11</v>
      </c>
      <c r="I12302" s="17">
        <v>187066</v>
      </c>
      <c r="J12302" s="17">
        <v>0</v>
      </c>
      <c r="K12302" s="17">
        <v>187066</v>
      </c>
      <c r="L12302" s="17">
        <v>142170.16</v>
      </c>
      <c r="M12302" s="17">
        <v>44895.84</v>
      </c>
      <c r="N12302" s="17">
        <v>135171.8463</v>
      </c>
    </row>
    <row r="12303" spans="1:14">
      <c r="A12303" s="16">
        <v>46228</v>
      </c>
      <c r="B12303" t="s">
        <v>12345</v>
      </c>
      <c r="C12303" t="s">
        <v>73</v>
      </c>
      <c r="D12303" t="s">
        <v>74</v>
      </c>
      <c r="E12303" t="s">
        <v>24</v>
      </c>
      <c r="F12303" t="s">
        <v>10891</v>
      </c>
      <c r="G12303" t="s">
        <v>10892</v>
      </c>
      <c r="H12303">
        <v>10</v>
      </c>
      <c r="I12303" s="17">
        <v>420722</v>
      </c>
      <c r="J12303" s="17">
        <v>46279.42</v>
      </c>
      <c r="K12303" s="17">
        <v>374442.58</v>
      </c>
      <c r="L12303" s="17">
        <v>284576.36</v>
      </c>
      <c r="M12303" s="17">
        <v>89866.22</v>
      </c>
      <c r="N12303" s="17">
        <v>135171.8463</v>
      </c>
    </row>
    <row r="12304" spans="1:14">
      <c r="A12304" s="16">
        <v>46228</v>
      </c>
      <c r="B12304" t="s">
        <v>12346</v>
      </c>
      <c r="C12304" t="s">
        <v>26</v>
      </c>
      <c r="D12304" t="s">
        <v>27</v>
      </c>
      <c r="E12304" t="s">
        <v>17</v>
      </c>
      <c r="F12304" t="s">
        <v>10891</v>
      </c>
      <c r="G12304" t="s">
        <v>10892</v>
      </c>
      <c r="H12304">
        <v>6</v>
      </c>
      <c r="I12304" s="17">
        <v>112151</v>
      </c>
      <c r="J12304" s="17">
        <v>8972.08</v>
      </c>
      <c r="K12304" s="17">
        <v>103178.92</v>
      </c>
      <c r="L12304" s="17">
        <v>72225.24000000001</v>
      </c>
      <c r="M12304" s="17">
        <v>30953.68</v>
      </c>
      <c r="N12304" s="17">
        <v>132266.0502</v>
      </c>
    </row>
    <row r="12305" spans="1:14">
      <c r="A12305" s="16">
        <v>46228</v>
      </c>
      <c r="B12305" t="s">
        <v>12347</v>
      </c>
      <c r="C12305" t="s">
        <v>33</v>
      </c>
      <c r="D12305" t="s">
        <v>34</v>
      </c>
      <c r="E12305" t="s">
        <v>35</v>
      </c>
      <c r="F12305" t="s">
        <v>10891</v>
      </c>
      <c r="G12305" t="s">
        <v>10892</v>
      </c>
      <c r="H12305">
        <v>8</v>
      </c>
      <c r="I12305" s="17">
        <v>99096</v>
      </c>
      <c r="J12305" s="17">
        <v>9909.6</v>
      </c>
      <c r="K12305" s="17">
        <v>89186.39999999999</v>
      </c>
      <c r="L12305" s="17">
        <v>64214.21</v>
      </c>
      <c r="M12305" s="17">
        <v>24972.19</v>
      </c>
      <c r="N12305" s="17">
        <v>197126.0805</v>
      </c>
    </row>
    <row r="12306" spans="1:14">
      <c r="A12306" s="16">
        <v>46228</v>
      </c>
      <c r="B12306" t="s">
        <v>12348</v>
      </c>
      <c r="C12306" t="s">
        <v>33</v>
      </c>
      <c r="D12306" t="s">
        <v>34</v>
      </c>
      <c r="E12306" t="s">
        <v>35</v>
      </c>
      <c r="F12306" t="s">
        <v>10891</v>
      </c>
      <c r="G12306" t="s">
        <v>10892</v>
      </c>
      <c r="H12306">
        <v>2</v>
      </c>
      <c r="I12306" s="17">
        <v>142963</v>
      </c>
      <c r="J12306" s="17">
        <v>12866.67</v>
      </c>
      <c r="K12306" s="17">
        <v>130096.33</v>
      </c>
      <c r="L12306" s="17">
        <v>93669.36</v>
      </c>
      <c r="M12306" s="17">
        <v>36426.97</v>
      </c>
      <c r="N12306" s="17">
        <v>197126.0805</v>
      </c>
    </row>
    <row r="12307" spans="1:14">
      <c r="A12307" s="16">
        <v>46228</v>
      </c>
      <c r="B12307" t="s">
        <v>12349</v>
      </c>
      <c r="C12307" t="s">
        <v>15</v>
      </c>
      <c r="D12307" t="s">
        <v>16</v>
      </c>
      <c r="E12307" t="s">
        <v>17</v>
      </c>
      <c r="F12307" t="s">
        <v>10891</v>
      </c>
      <c r="G12307" t="s">
        <v>10892</v>
      </c>
      <c r="H12307">
        <v>9</v>
      </c>
      <c r="I12307" s="17">
        <v>185335</v>
      </c>
      <c r="J12307" s="17">
        <v>12973.45</v>
      </c>
      <c r="K12307" s="17">
        <v>172361.55</v>
      </c>
      <c r="L12307" s="17">
        <v>120653.08</v>
      </c>
      <c r="M12307" s="17">
        <v>51708.47</v>
      </c>
      <c r="N12307" s="17">
        <v>132266.0502</v>
      </c>
    </row>
    <row r="12308" spans="1:14">
      <c r="A12308" s="16">
        <v>46228</v>
      </c>
      <c r="B12308" t="s">
        <v>12350</v>
      </c>
      <c r="C12308" t="s">
        <v>47</v>
      </c>
      <c r="D12308" t="s">
        <v>48</v>
      </c>
      <c r="E12308" t="s">
        <v>35</v>
      </c>
      <c r="F12308" t="s">
        <v>10891</v>
      </c>
      <c r="G12308" t="s">
        <v>10892</v>
      </c>
      <c r="H12308">
        <v>3</v>
      </c>
      <c r="I12308" s="17">
        <v>495030</v>
      </c>
      <c r="J12308" s="17">
        <v>29701.8</v>
      </c>
      <c r="K12308" s="17">
        <v>465328.2</v>
      </c>
      <c r="L12308" s="17">
        <v>335036.3</v>
      </c>
      <c r="M12308" s="17">
        <v>130291.9</v>
      </c>
      <c r="N12308" s="17">
        <v>197126.0805</v>
      </c>
    </row>
    <row r="12309" spans="1:14">
      <c r="A12309" s="16">
        <v>46228</v>
      </c>
      <c r="B12309" t="s">
        <v>12351</v>
      </c>
      <c r="C12309" t="s">
        <v>47</v>
      </c>
      <c r="D12309" t="s">
        <v>48</v>
      </c>
      <c r="E12309" t="s">
        <v>35</v>
      </c>
      <c r="F12309" t="s">
        <v>10891</v>
      </c>
      <c r="G12309" t="s">
        <v>10892</v>
      </c>
      <c r="H12309">
        <v>2</v>
      </c>
      <c r="I12309" s="17">
        <v>791492</v>
      </c>
      <c r="J12309" s="17">
        <v>102893.96</v>
      </c>
      <c r="K12309" s="17">
        <v>688598.04</v>
      </c>
      <c r="L12309" s="17">
        <v>495790.59</v>
      </c>
      <c r="M12309" s="17">
        <v>192807.45</v>
      </c>
      <c r="N12309" s="17">
        <v>197126.0805</v>
      </c>
    </row>
    <row r="12310" spans="1:14">
      <c r="A12310" s="16">
        <v>46228</v>
      </c>
      <c r="B12310" t="s">
        <v>12352</v>
      </c>
      <c r="C12310" t="s">
        <v>29</v>
      </c>
      <c r="D12310" t="s">
        <v>30</v>
      </c>
      <c r="E12310" t="s">
        <v>31</v>
      </c>
      <c r="F12310" t="s">
        <v>10891</v>
      </c>
      <c r="G12310" t="s">
        <v>10892</v>
      </c>
      <c r="H12310">
        <v>12</v>
      </c>
      <c r="I12310" s="17">
        <v>106120</v>
      </c>
      <c r="J12310" s="17">
        <v>0</v>
      </c>
      <c r="K12310" s="17">
        <v>106120</v>
      </c>
      <c r="L12310" s="17">
        <v>65794.39999999999</v>
      </c>
      <c r="M12310" s="17">
        <v>40325.6</v>
      </c>
      <c r="N12310" s="17">
        <v>60736.1937</v>
      </c>
    </row>
    <row r="12311" spans="1:14">
      <c r="A12311" s="16">
        <v>46228</v>
      </c>
      <c r="B12311" t="s">
        <v>12353</v>
      </c>
      <c r="C12311" t="s">
        <v>29</v>
      </c>
      <c r="D12311" t="s">
        <v>30</v>
      </c>
      <c r="E12311" t="s">
        <v>31</v>
      </c>
      <c r="F12311" t="s">
        <v>10891</v>
      </c>
      <c r="G12311" t="s">
        <v>10892</v>
      </c>
      <c r="H12311">
        <v>9</v>
      </c>
      <c r="I12311" s="17">
        <v>634583</v>
      </c>
      <c r="J12311" s="17">
        <v>0</v>
      </c>
      <c r="K12311" s="17">
        <v>634583</v>
      </c>
      <c r="L12311" s="17">
        <v>393441.46</v>
      </c>
      <c r="M12311" s="17">
        <v>241141.54</v>
      </c>
      <c r="N12311" s="17">
        <v>60736.1937</v>
      </c>
    </row>
    <row r="12312" spans="1:14">
      <c r="A12312" s="16">
        <v>46228</v>
      </c>
      <c r="B12312" t="s">
        <v>12354</v>
      </c>
      <c r="C12312" t="s">
        <v>15</v>
      </c>
      <c r="D12312" t="s">
        <v>16</v>
      </c>
      <c r="E12312" t="s">
        <v>17</v>
      </c>
      <c r="F12312" t="s">
        <v>10891</v>
      </c>
      <c r="G12312" t="s">
        <v>10892</v>
      </c>
      <c r="H12312">
        <v>3</v>
      </c>
      <c r="I12312" s="17">
        <v>336540</v>
      </c>
      <c r="J12312" s="17">
        <v>33654</v>
      </c>
      <c r="K12312" s="17">
        <v>302886</v>
      </c>
      <c r="L12312" s="17">
        <v>212020.2</v>
      </c>
      <c r="M12312" s="17">
        <v>90865.8</v>
      </c>
      <c r="N12312" s="17">
        <v>132266.0502</v>
      </c>
    </row>
    <row r="12313" spans="1:14">
      <c r="A12313" s="16">
        <v>46228</v>
      </c>
      <c r="B12313" t="s">
        <v>12355</v>
      </c>
      <c r="C12313" t="s">
        <v>15</v>
      </c>
      <c r="D12313" t="s">
        <v>16</v>
      </c>
      <c r="E12313" t="s">
        <v>17</v>
      </c>
      <c r="F12313" t="s">
        <v>10891</v>
      </c>
      <c r="G12313" t="s">
        <v>10892</v>
      </c>
      <c r="H12313">
        <v>3</v>
      </c>
      <c r="I12313" s="17">
        <v>307404</v>
      </c>
      <c r="J12313" s="17">
        <v>33814.44</v>
      </c>
      <c r="K12313" s="17">
        <v>273589.56</v>
      </c>
      <c r="L12313" s="17">
        <v>191512.69</v>
      </c>
      <c r="M12313" s="17">
        <v>82076.87</v>
      </c>
      <c r="N12313" s="17">
        <v>132266.0502</v>
      </c>
    </row>
    <row r="12314" spans="1:14">
      <c r="A12314" s="16">
        <v>46228</v>
      </c>
      <c r="B12314" t="s">
        <v>12356</v>
      </c>
      <c r="C12314" t="s">
        <v>26</v>
      </c>
      <c r="D12314" t="s">
        <v>27</v>
      </c>
      <c r="E12314" t="s">
        <v>17</v>
      </c>
      <c r="F12314" t="s">
        <v>10891</v>
      </c>
      <c r="G12314" t="s">
        <v>10892</v>
      </c>
      <c r="H12314">
        <v>6</v>
      </c>
      <c r="I12314" s="17">
        <v>658400</v>
      </c>
      <c r="J12314" s="17">
        <v>26336</v>
      </c>
      <c r="K12314" s="17">
        <v>632064</v>
      </c>
      <c r="L12314" s="17">
        <v>442444.8</v>
      </c>
      <c r="M12314" s="17">
        <v>189619.2</v>
      </c>
      <c r="N12314" s="17">
        <v>132266.0502</v>
      </c>
    </row>
    <row r="12315" spans="1:14">
      <c r="A12315" s="16">
        <v>46228</v>
      </c>
      <c r="B12315" t="s">
        <v>12357</v>
      </c>
      <c r="C12315" t="s">
        <v>33</v>
      </c>
      <c r="D12315" t="s">
        <v>34</v>
      </c>
      <c r="E12315" t="s">
        <v>35</v>
      </c>
      <c r="F12315" t="s">
        <v>10891</v>
      </c>
      <c r="G12315" t="s">
        <v>10892</v>
      </c>
      <c r="H12315">
        <v>2</v>
      </c>
      <c r="I12315" s="17">
        <v>643410</v>
      </c>
      <c r="J12315" s="17">
        <v>0</v>
      </c>
      <c r="K12315" s="17">
        <v>643410</v>
      </c>
      <c r="L12315" s="17">
        <v>463255.2</v>
      </c>
      <c r="M12315" s="17">
        <v>180154.8</v>
      </c>
      <c r="N12315" s="17">
        <v>197126.0805</v>
      </c>
    </row>
    <row r="12316" spans="1:14">
      <c r="A12316" s="16">
        <v>46228</v>
      </c>
      <c r="B12316" t="s">
        <v>12358</v>
      </c>
      <c r="C12316" t="s">
        <v>33</v>
      </c>
      <c r="D12316" t="s">
        <v>34</v>
      </c>
      <c r="E12316" t="s">
        <v>35</v>
      </c>
      <c r="F12316" t="s">
        <v>10891</v>
      </c>
      <c r="G12316" t="s">
        <v>10892</v>
      </c>
      <c r="H12316">
        <v>2</v>
      </c>
      <c r="I12316" s="17">
        <v>219778</v>
      </c>
      <c r="J12316" s="17">
        <v>0</v>
      </c>
      <c r="K12316" s="17">
        <v>219778</v>
      </c>
      <c r="L12316" s="17">
        <v>158240.16</v>
      </c>
      <c r="M12316" s="17">
        <v>61537.84</v>
      </c>
      <c r="N12316" s="17">
        <v>197126.0805</v>
      </c>
    </row>
    <row r="12317" spans="1:14">
      <c r="A12317" s="16">
        <v>46228</v>
      </c>
      <c r="B12317" t="s">
        <v>12359</v>
      </c>
      <c r="C12317" t="s">
        <v>29</v>
      </c>
      <c r="D12317" t="s">
        <v>30</v>
      </c>
      <c r="E12317" t="s">
        <v>31</v>
      </c>
      <c r="F12317" t="s">
        <v>10891</v>
      </c>
      <c r="G12317" t="s">
        <v>10892</v>
      </c>
      <c r="H12317">
        <v>9</v>
      </c>
      <c r="I12317" s="17">
        <v>452449</v>
      </c>
      <c r="J12317" s="17">
        <v>0</v>
      </c>
      <c r="K12317" s="17">
        <v>452449</v>
      </c>
      <c r="L12317" s="17">
        <v>280518.38</v>
      </c>
      <c r="M12317" s="17">
        <v>171930.62</v>
      </c>
      <c r="N12317" s="17">
        <v>60736.1937</v>
      </c>
    </row>
    <row r="12318" spans="1:14">
      <c r="A12318" s="16">
        <v>46228</v>
      </c>
      <c r="B12318" t="s">
        <v>12360</v>
      </c>
      <c r="C12318" t="s">
        <v>33</v>
      </c>
      <c r="D12318" t="s">
        <v>34</v>
      </c>
      <c r="E12318" t="s">
        <v>35</v>
      </c>
      <c r="F12318" t="s">
        <v>10891</v>
      </c>
      <c r="G12318" t="s">
        <v>10892</v>
      </c>
      <c r="H12318">
        <v>5</v>
      </c>
      <c r="I12318" s="17">
        <v>104596</v>
      </c>
      <c r="J12318" s="17">
        <v>9413.639999999999</v>
      </c>
      <c r="K12318" s="17">
        <v>95182.36</v>
      </c>
      <c r="L12318" s="17">
        <v>68531.3</v>
      </c>
      <c r="M12318" s="17">
        <v>26651.06</v>
      </c>
      <c r="N12318" s="17">
        <v>197126.0805</v>
      </c>
    </row>
    <row r="12319" spans="1:14">
      <c r="A12319" s="16">
        <v>46228</v>
      </c>
      <c r="B12319" t="s">
        <v>12361</v>
      </c>
      <c r="C12319" t="s">
        <v>22</v>
      </c>
      <c r="D12319" t="s">
        <v>23</v>
      </c>
      <c r="E12319" t="s">
        <v>24</v>
      </c>
      <c r="F12319" t="s">
        <v>10891</v>
      </c>
      <c r="G12319" t="s">
        <v>10892</v>
      </c>
      <c r="H12319">
        <v>1</v>
      </c>
      <c r="I12319" s="17">
        <v>525821</v>
      </c>
      <c r="J12319" s="17">
        <v>21032.84</v>
      </c>
      <c r="K12319" s="17">
        <v>504788.16</v>
      </c>
      <c r="L12319" s="17">
        <v>383639</v>
      </c>
      <c r="M12319" s="17">
        <v>121149.16</v>
      </c>
      <c r="N12319" s="17">
        <v>135171.8463</v>
      </c>
    </row>
    <row r="12320" spans="1:14">
      <c r="A12320" s="16">
        <v>46228</v>
      </c>
      <c r="B12320" t="s">
        <v>12362</v>
      </c>
      <c r="C12320" t="s">
        <v>43</v>
      </c>
      <c r="D12320" t="s">
        <v>44</v>
      </c>
      <c r="E12320" t="s">
        <v>31</v>
      </c>
      <c r="F12320" t="s">
        <v>10891</v>
      </c>
      <c r="G12320" t="s">
        <v>10892</v>
      </c>
      <c r="H12320">
        <v>7</v>
      </c>
      <c r="I12320" s="17">
        <v>832006</v>
      </c>
      <c r="J12320" s="17">
        <v>108160.78</v>
      </c>
      <c r="K12320" s="17">
        <v>723845.22</v>
      </c>
      <c r="L12320" s="17">
        <v>448784.04</v>
      </c>
      <c r="M12320" s="17">
        <v>275061.18</v>
      </c>
      <c r="N12320" s="17">
        <v>60736.1937</v>
      </c>
    </row>
    <row r="12321" spans="1:14">
      <c r="A12321" s="16">
        <v>46228</v>
      </c>
      <c r="B12321" t="s">
        <v>12363</v>
      </c>
      <c r="C12321" t="s">
        <v>22</v>
      </c>
      <c r="D12321" t="s">
        <v>23</v>
      </c>
      <c r="E12321" t="s">
        <v>24</v>
      </c>
      <c r="F12321" t="s">
        <v>10891</v>
      </c>
      <c r="G12321" t="s">
        <v>10892</v>
      </c>
      <c r="H12321">
        <v>5</v>
      </c>
      <c r="I12321" s="17">
        <v>538148</v>
      </c>
      <c r="J12321" s="17">
        <v>53814.8</v>
      </c>
      <c r="K12321" s="17">
        <v>484333.2</v>
      </c>
      <c r="L12321" s="17">
        <v>368093.23</v>
      </c>
      <c r="M12321" s="17">
        <v>116239.97</v>
      </c>
      <c r="N12321" s="17">
        <v>135171.8463</v>
      </c>
    </row>
    <row r="12322" spans="1:14">
      <c r="A12322" s="16">
        <v>46228</v>
      </c>
      <c r="B12322" t="s">
        <v>12364</v>
      </c>
      <c r="C12322" t="s">
        <v>29</v>
      </c>
      <c r="D12322" t="s">
        <v>30</v>
      </c>
      <c r="E12322" t="s">
        <v>31</v>
      </c>
      <c r="F12322" t="s">
        <v>10891</v>
      </c>
      <c r="G12322" t="s">
        <v>10892</v>
      </c>
      <c r="H12322">
        <v>1</v>
      </c>
      <c r="I12322" s="17">
        <v>515294</v>
      </c>
      <c r="J12322" s="17">
        <v>46376.46</v>
      </c>
      <c r="K12322" s="17">
        <v>468917.54</v>
      </c>
      <c r="L12322" s="17">
        <v>290728.87</v>
      </c>
      <c r="M12322" s="17">
        <v>178188.67</v>
      </c>
      <c r="N12322" s="17">
        <v>60736.1937</v>
      </c>
    </row>
    <row r="12323" spans="1:14">
      <c r="A12323" s="16">
        <v>46228</v>
      </c>
      <c r="B12323" t="s">
        <v>12365</v>
      </c>
      <c r="C12323" t="s">
        <v>33</v>
      </c>
      <c r="D12323" t="s">
        <v>34</v>
      </c>
      <c r="E12323" t="s">
        <v>35</v>
      </c>
      <c r="F12323" t="s">
        <v>10891</v>
      </c>
      <c r="G12323" t="s">
        <v>10892</v>
      </c>
      <c r="H12323">
        <v>11</v>
      </c>
      <c r="I12323" s="17">
        <v>213765</v>
      </c>
      <c r="J12323" s="17">
        <v>25651.8</v>
      </c>
      <c r="K12323" s="17">
        <v>188113.2</v>
      </c>
      <c r="L12323" s="17">
        <v>135441.5</v>
      </c>
      <c r="M12323" s="17">
        <v>52671.7</v>
      </c>
      <c r="N12323" s="17">
        <v>197126.0805</v>
      </c>
    </row>
    <row r="12324" spans="1:14">
      <c r="A12324" s="16">
        <v>46228</v>
      </c>
      <c r="B12324" t="s">
        <v>12366</v>
      </c>
      <c r="C12324" t="s">
        <v>33</v>
      </c>
      <c r="D12324" t="s">
        <v>34</v>
      </c>
      <c r="E12324" t="s">
        <v>35</v>
      </c>
      <c r="F12324" t="s">
        <v>10891</v>
      </c>
      <c r="G12324" t="s">
        <v>10892</v>
      </c>
      <c r="H12324">
        <v>12</v>
      </c>
      <c r="I12324" s="17">
        <v>551648</v>
      </c>
      <c r="J12324" s="17">
        <v>0</v>
      </c>
      <c r="K12324" s="17">
        <v>551648</v>
      </c>
      <c r="L12324" s="17">
        <v>397186.56</v>
      </c>
      <c r="M12324" s="17">
        <v>154461.44</v>
      </c>
      <c r="N12324" s="17">
        <v>197126.0805</v>
      </c>
    </row>
    <row r="12325" spans="1:14">
      <c r="A12325" s="16">
        <v>46228</v>
      </c>
      <c r="B12325" t="s">
        <v>12367</v>
      </c>
      <c r="C12325" t="s">
        <v>26</v>
      </c>
      <c r="D12325" t="s">
        <v>27</v>
      </c>
      <c r="E12325" t="s">
        <v>17</v>
      </c>
      <c r="F12325" t="s">
        <v>10891</v>
      </c>
      <c r="G12325" t="s">
        <v>10892</v>
      </c>
      <c r="H12325">
        <v>5</v>
      </c>
      <c r="I12325" s="17">
        <v>600965</v>
      </c>
      <c r="J12325" s="17">
        <v>0</v>
      </c>
      <c r="K12325" s="17">
        <v>600965</v>
      </c>
      <c r="L12325" s="17">
        <v>420675.5</v>
      </c>
      <c r="M12325" s="17">
        <v>180289.5</v>
      </c>
      <c r="N12325" s="17">
        <v>132266.0502</v>
      </c>
    </row>
    <row r="12326" spans="1:14">
      <c r="A12326" s="16">
        <v>46228</v>
      </c>
      <c r="B12326" t="s">
        <v>12368</v>
      </c>
      <c r="C12326" t="s">
        <v>26</v>
      </c>
      <c r="D12326" t="s">
        <v>27</v>
      </c>
      <c r="E12326" t="s">
        <v>17</v>
      </c>
      <c r="F12326" t="s">
        <v>10891</v>
      </c>
      <c r="G12326" t="s">
        <v>10892</v>
      </c>
      <c r="H12326">
        <v>5</v>
      </c>
      <c r="I12326" s="17">
        <v>771247</v>
      </c>
      <c r="J12326" s="17">
        <v>100262.11</v>
      </c>
      <c r="K12326" s="17">
        <v>670984.89</v>
      </c>
      <c r="L12326" s="17">
        <v>469689.42</v>
      </c>
      <c r="M12326" s="17">
        <v>201295.47</v>
      </c>
      <c r="N12326" s="17">
        <v>132266.0502</v>
      </c>
    </row>
    <row r="12327" spans="1:14">
      <c r="A12327" s="16">
        <v>46228</v>
      </c>
      <c r="B12327" t="s">
        <v>12369</v>
      </c>
      <c r="C12327" t="s">
        <v>73</v>
      </c>
      <c r="D12327" t="s">
        <v>74</v>
      </c>
      <c r="E12327" t="s">
        <v>24</v>
      </c>
      <c r="F12327" t="s">
        <v>10891</v>
      </c>
      <c r="G12327" t="s">
        <v>10892</v>
      </c>
      <c r="H12327">
        <v>10</v>
      </c>
      <c r="I12327" s="17">
        <v>635922</v>
      </c>
      <c r="J12327" s="17">
        <v>0</v>
      </c>
      <c r="K12327" s="17">
        <v>635922</v>
      </c>
      <c r="L12327" s="17">
        <v>483300.72</v>
      </c>
      <c r="M12327" s="17">
        <v>152621.28</v>
      </c>
      <c r="N12327" s="17">
        <v>135171.8463</v>
      </c>
    </row>
    <row r="12328" spans="1:14">
      <c r="A12328" s="16">
        <v>46228</v>
      </c>
      <c r="B12328" t="s">
        <v>12370</v>
      </c>
      <c r="C12328" t="s">
        <v>26</v>
      </c>
      <c r="D12328" t="s">
        <v>27</v>
      </c>
      <c r="E12328" t="s">
        <v>17</v>
      </c>
      <c r="F12328" t="s">
        <v>10891</v>
      </c>
      <c r="G12328" t="s">
        <v>10892</v>
      </c>
      <c r="H12328">
        <v>4</v>
      </c>
      <c r="I12328" s="17">
        <v>837795</v>
      </c>
      <c r="J12328" s="17">
        <v>50267.7</v>
      </c>
      <c r="K12328" s="17">
        <v>787527.3</v>
      </c>
      <c r="L12328" s="17">
        <v>551269.11</v>
      </c>
      <c r="M12328" s="17">
        <v>236258.19</v>
      </c>
      <c r="N12328" s="17">
        <v>132266.0502</v>
      </c>
    </row>
    <row r="12329" spans="1:14">
      <c r="A12329" s="16">
        <v>46228</v>
      </c>
      <c r="B12329" t="s">
        <v>12371</v>
      </c>
      <c r="C12329" t="s">
        <v>29</v>
      </c>
      <c r="D12329" t="s">
        <v>30</v>
      </c>
      <c r="E12329" t="s">
        <v>31</v>
      </c>
      <c r="F12329" t="s">
        <v>10891</v>
      </c>
      <c r="G12329" t="s">
        <v>10892</v>
      </c>
      <c r="H12329">
        <v>1</v>
      </c>
      <c r="I12329" s="17">
        <v>838672</v>
      </c>
      <c r="J12329" s="17">
        <v>58707.04</v>
      </c>
      <c r="K12329" s="17">
        <v>779964.96</v>
      </c>
      <c r="L12329" s="17">
        <v>483578.28</v>
      </c>
      <c r="M12329" s="17">
        <v>296386.68</v>
      </c>
      <c r="N12329" s="17">
        <v>60736.1937</v>
      </c>
    </row>
    <row r="12330" spans="1:14">
      <c r="A12330" s="16">
        <v>46228</v>
      </c>
      <c r="B12330" t="s">
        <v>12372</v>
      </c>
      <c r="C12330" t="s">
        <v>29</v>
      </c>
      <c r="D12330" t="s">
        <v>30</v>
      </c>
      <c r="E12330" t="s">
        <v>31</v>
      </c>
      <c r="F12330" t="s">
        <v>10891</v>
      </c>
      <c r="G12330" t="s">
        <v>10892</v>
      </c>
      <c r="H12330">
        <v>7</v>
      </c>
      <c r="I12330" s="17">
        <v>285901</v>
      </c>
      <c r="J12330" s="17">
        <v>14295.05</v>
      </c>
      <c r="K12330" s="17">
        <v>271605.95</v>
      </c>
      <c r="L12330" s="17">
        <v>168395.69</v>
      </c>
      <c r="M12330" s="17">
        <v>103210.26</v>
      </c>
      <c r="N12330" s="17">
        <v>60736.1937</v>
      </c>
    </row>
    <row r="12331" spans="1:14">
      <c r="A12331" s="16">
        <v>46228</v>
      </c>
      <c r="B12331" t="s">
        <v>12373</v>
      </c>
      <c r="C12331" t="s">
        <v>26</v>
      </c>
      <c r="D12331" t="s">
        <v>27</v>
      </c>
      <c r="E12331" t="s">
        <v>17</v>
      </c>
      <c r="F12331" t="s">
        <v>10891</v>
      </c>
      <c r="G12331" t="s">
        <v>10892</v>
      </c>
      <c r="H12331">
        <v>4</v>
      </c>
      <c r="I12331" s="17">
        <v>459918</v>
      </c>
      <c r="J12331" s="17">
        <v>18396.72</v>
      </c>
      <c r="K12331" s="17">
        <v>441521.28</v>
      </c>
      <c r="L12331" s="17">
        <v>309064.9</v>
      </c>
      <c r="M12331" s="17">
        <v>132456.38</v>
      </c>
      <c r="N12331" s="17">
        <v>132266.0502</v>
      </c>
    </row>
    <row r="12332" spans="1:14">
      <c r="A12332" s="16">
        <v>46228</v>
      </c>
      <c r="B12332" t="s">
        <v>12374</v>
      </c>
      <c r="C12332" t="s">
        <v>33</v>
      </c>
      <c r="D12332" t="s">
        <v>34</v>
      </c>
      <c r="E12332" t="s">
        <v>35</v>
      </c>
      <c r="F12332" t="s">
        <v>10891</v>
      </c>
      <c r="G12332" t="s">
        <v>10892</v>
      </c>
      <c r="H12332">
        <v>1</v>
      </c>
      <c r="I12332" s="17">
        <v>73529</v>
      </c>
      <c r="J12332" s="17">
        <v>0</v>
      </c>
      <c r="K12332" s="17">
        <v>73529</v>
      </c>
      <c r="L12332" s="17">
        <v>52940.88</v>
      </c>
      <c r="M12332" s="17">
        <v>20588.12</v>
      </c>
      <c r="N12332" s="17">
        <v>197126.0805</v>
      </c>
    </row>
    <row r="12333" spans="1:14">
      <c r="A12333" s="16">
        <v>46228</v>
      </c>
      <c r="B12333" t="s">
        <v>12375</v>
      </c>
      <c r="C12333" t="s">
        <v>33</v>
      </c>
      <c r="D12333" t="s">
        <v>34</v>
      </c>
      <c r="E12333" t="s">
        <v>35</v>
      </c>
      <c r="F12333" t="s">
        <v>10891</v>
      </c>
      <c r="G12333" t="s">
        <v>10892</v>
      </c>
      <c r="H12333">
        <v>10</v>
      </c>
      <c r="I12333" s="17">
        <v>422527</v>
      </c>
      <c r="J12333" s="17">
        <v>42252.7</v>
      </c>
      <c r="K12333" s="17">
        <v>380274.3</v>
      </c>
      <c r="L12333" s="17">
        <v>273797.5</v>
      </c>
      <c r="M12333" s="17">
        <v>106476.8</v>
      </c>
      <c r="N12333" s="17">
        <v>197126.0805</v>
      </c>
    </row>
    <row r="12334" spans="1:14">
      <c r="A12334" s="16">
        <v>46228</v>
      </c>
      <c r="B12334" t="s">
        <v>12376</v>
      </c>
      <c r="C12334" t="s">
        <v>43</v>
      </c>
      <c r="D12334" t="s">
        <v>44</v>
      </c>
      <c r="E12334" t="s">
        <v>31</v>
      </c>
      <c r="F12334" t="s">
        <v>10891</v>
      </c>
      <c r="G12334" t="s">
        <v>10892</v>
      </c>
      <c r="H12334">
        <v>1</v>
      </c>
      <c r="I12334" s="17">
        <v>492641</v>
      </c>
      <c r="J12334" s="17">
        <v>59116.92</v>
      </c>
      <c r="K12334" s="17">
        <v>433524.08</v>
      </c>
      <c r="L12334" s="17">
        <v>268784.93</v>
      </c>
      <c r="M12334" s="17">
        <v>164739.15</v>
      </c>
      <c r="N12334" s="17">
        <v>60736.1937</v>
      </c>
    </row>
    <row r="12335" spans="1:14">
      <c r="A12335" s="16">
        <v>46228</v>
      </c>
      <c r="B12335" t="s">
        <v>12377</v>
      </c>
      <c r="C12335" t="s">
        <v>26</v>
      </c>
      <c r="D12335" t="s">
        <v>27</v>
      </c>
      <c r="E12335" t="s">
        <v>17</v>
      </c>
      <c r="F12335" t="s">
        <v>10891</v>
      </c>
      <c r="G12335" t="s">
        <v>10892</v>
      </c>
      <c r="H12335">
        <v>4</v>
      </c>
      <c r="I12335" s="17">
        <v>327554</v>
      </c>
      <c r="J12335" s="17">
        <v>22928.78</v>
      </c>
      <c r="K12335" s="17">
        <v>304625.22</v>
      </c>
      <c r="L12335" s="17">
        <v>213237.65</v>
      </c>
      <c r="M12335" s="17">
        <v>91387.57000000001</v>
      </c>
      <c r="N12335" s="17">
        <v>132266.0502</v>
      </c>
    </row>
    <row r="12336" spans="1:14">
      <c r="A12336" s="16">
        <v>46228</v>
      </c>
      <c r="B12336" t="s">
        <v>12378</v>
      </c>
      <c r="C12336" t="s">
        <v>47</v>
      </c>
      <c r="D12336" t="s">
        <v>48</v>
      </c>
      <c r="E12336" t="s">
        <v>35</v>
      </c>
      <c r="F12336" t="s">
        <v>10891</v>
      </c>
      <c r="G12336" t="s">
        <v>10892</v>
      </c>
      <c r="H12336">
        <v>12</v>
      </c>
      <c r="I12336" s="17">
        <v>120176</v>
      </c>
      <c r="J12336" s="17">
        <v>0</v>
      </c>
      <c r="K12336" s="17">
        <v>120176</v>
      </c>
      <c r="L12336" s="17">
        <v>86526.72</v>
      </c>
      <c r="M12336" s="17">
        <v>33649.28</v>
      </c>
      <c r="N12336" s="17">
        <v>197126.0805</v>
      </c>
    </row>
    <row r="12337" spans="1:14">
      <c r="A12337" s="16">
        <v>46228</v>
      </c>
      <c r="B12337" t="s">
        <v>12379</v>
      </c>
      <c r="C12337" t="s">
        <v>47</v>
      </c>
      <c r="D12337" t="s">
        <v>48</v>
      </c>
      <c r="E12337" t="s">
        <v>35</v>
      </c>
      <c r="F12337" t="s">
        <v>10891</v>
      </c>
      <c r="G12337" t="s">
        <v>10892</v>
      </c>
      <c r="H12337">
        <v>2</v>
      </c>
      <c r="I12337" s="17">
        <v>661876</v>
      </c>
      <c r="J12337" s="17">
        <v>33093.8</v>
      </c>
      <c r="K12337" s="17">
        <v>628782.2</v>
      </c>
      <c r="L12337" s="17">
        <v>452723.18</v>
      </c>
      <c r="M12337" s="17">
        <v>176059.02</v>
      </c>
      <c r="N12337" s="17">
        <v>197126.0805</v>
      </c>
    </row>
    <row r="12338" spans="1:14">
      <c r="A12338" s="16">
        <v>46228</v>
      </c>
      <c r="B12338" t="s">
        <v>12380</v>
      </c>
      <c r="C12338" t="s">
        <v>26</v>
      </c>
      <c r="D12338" t="s">
        <v>27</v>
      </c>
      <c r="E12338" t="s">
        <v>17</v>
      </c>
      <c r="F12338" t="s">
        <v>10891</v>
      </c>
      <c r="G12338" t="s">
        <v>10892</v>
      </c>
      <c r="H12338">
        <v>10</v>
      </c>
      <c r="I12338" s="17">
        <v>379160</v>
      </c>
      <c r="J12338" s="17">
        <v>15166.4</v>
      </c>
      <c r="K12338" s="17">
        <v>363993.6</v>
      </c>
      <c r="L12338" s="17">
        <v>254795.52</v>
      </c>
      <c r="M12338" s="17">
        <v>109198.08</v>
      </c>
      <c r="N12338" s="17">
        <v>132266.0502</v>
      </c>
    </row>
    <row r="12339" spans="1:14">
      <c r="A12339" s="16">
        <v>46228</v>
      </c>
      <c r="B12339" t="s">
        <v>12381</v>
      </c>
      <c r="C12339" t="s">
        <v>15</v>
      </c>
      <c r="D12339" t="s">
        <v>16</v>
      </c>
      <c r="E12339" t="s">
        <v>17</v>
      </c>
      <c r="F12339" t="s">
        <v>10891</v>
      </c>
      <c r="G12339" t="s">
        <v>10892</v>
      </c>
      <c r="H12339">
        <v>8</v>
      </c>
      <c r="I12339" s="17">
        <v>344939</v>
      </c>
      <c r="J12339" s="17">
        <v>10348.17</v>
      </c>
      <c r="K12339" s="17">
        <v>334590.83</v>
      </c>
      <c r="L12339" s="17">
        <v>234213.58</v>
      </c>
      <c r="M12339" s="17">
        <v>100377.25</v>
      </c>
      <c r="N12339" s="17">
        <v>132266.0502</v>
      </c>
    </row>
    <row r="12340" spans="1:14">
      <c r="A12340" s="16">
        <v>46228</v>
      </c>
      <c r="B12340" t="s">
        <v>12382</v>
      </c>
      <c r="C12340" t="s">
        <v>15</v>
      </c>
      <c r="D12340" t="s">
        <v>16</v>
      </c>
      <c r="E12340" t="s">
        <v>17</v>
      </c>
      <c r="F12340" t="s">
        <v>10891</v>
      </c>
      <c r="G12340" t="s">
        <v>10892</v>
      </c>
      <c r="H12340">
        <v>12</v>
      </c>
      <c r="I12340" s="17">
        <v>381957</v>
      </c>
      <c r="J12340" s="17">
        <v>22917.42</v>
      </c>
      <c r="K12340" s="17">
        <v>359039.58</v>
      </c>
      <c r="L12340" s="17">
        <v>251327.71</v>
      </c>
      <c r="M12340" s="17">
        <v>107711.87</v>
      </c>
      <c r="N12340" s="17">
        <v>132266.0502</v>
      </c>
    </row>
    <row r="12341" spans="1:14">
      <c r="A12341" s="16">
        <v>46228</v>
      </c>
      <c r="B12341" t="s">
        <v>12383</v>
      </c>
      <c r="C12341" t="s">
        <v>73</v>
      </c>
      <c r="D12341" t="s">
        <v>74</v>
      </c>
      <c r="E12341" t="s">
        <v>24</v>
      </c>
      <c r="F12341" t="s">
        <v>10891</v>
      </c>
      <c r="G12341" t="s">
        <v>10892</v>
      </c>
      <c r="H12341">
        <v>3</v>
      </c>
      <c r="I12341" s="17">
        <v>154763</v>
      </c>
      <c r="J12341" s="17">
        <v>13928.67</v>
      </c>
      <c r="K12341" s="17">
        <v>140834.33</v>
      </c>
      <c r="L12341" s="17">
        <v>107034.09</v>
      </c>
      <c r="M12341" s="17">
        <v>33800.24</v>
      </c>
      <c r="N12341" s="17">
        <v>135171.8463</v>
      </c>
    </row>
    <row r="12342" spans="1:14">
      <c r="A12342" s="16">
        <v>46228</v>
      </c>
      <c r="B12342" t="s">
        <v>12384</v>
      </c>
      <c r="C12342" t="s">
        <v>73</v>
      </c>
      <c r="D12342" t="s">
        <v>74</v>
      </c>
      <c r="E12342" t="s">
        <v>24</v>
      </c>
      <c r="F12342" t="s">
        <v>10891</v>
      </c>
      <c r="G12342" t="s">
        <v>10892</v>
      </c>
      <c r="H12342">
        <v>6</v>
      </c>
      <c r="I12342" s="17">
        <v>492209</v>
      </c>
      <c r="J12342" s="17">
        <v>24610.45</v>
      </c>
      <c r="K12342" s="17">
        <v>467598.55</v>
      </c>
      <c r="L12342" s="17">
        <v>355374.9</v>
      </c>
      <c r="M12342" s="17">
        <v>112223.65</v>
      </c>
      <c r="N12342" s="17">
        <v>135171.8463</v>
      </c>
    </row>
    <row r="12343" spans="1:14">
      <c r="A12343" s="16">
        <v>46228</v>
      </c>
      <c r="B12343" t="s">
        <v>12385</v>
      </c>
      <c r="C12343" t="s">
        <v>15</v>
      </c>
      <c r="D12343" t="s">
        <v>16</v>
      </c>
      <c r="E12343" t="s">
        <v>17</v>
      </c>
      <c r="F12343" t="s">
        <v>10891</v>
      </c>
      <c r="G12343" t="s">
        <v>10892</v>
      </c>
      <c r="H12343">
        <v>4</v>
      </c>
      <c r="I12343" s="17">
        <v>109378</v>
      </c>
      <c r="J12343" s="17">
        <v>0</v>
      </c>
      <c r="K12343" s="17">
        <v>109378</v>
      </c>
      <c r="L12343" s="17">
        <v>76564.60000000001</v>
      </c>
      <c r="M12343" s="17">
        <v>32813.4</v>
      </c>
      <c r="N12343" s="17">
        <v>132266.0502</v>
      </c>
    </row>
    <row r="12344" spans="1:14">
      <c r="A12344" s="16">
        <v>46228</v>
      </c>
      <c r="B12344" t="s">
        <v>12386</v>
      </c>
      <c r="C12344" t="s">
        <v>15</v>
      </c>
      <c r="D12344" t="s">
        <v>16</v>
      </c>
      <c r="E12344" t="s">
        <v>17</v>
      </c>
      <c r="F12344" t="s">
        <v>10891</v>
      </c>
      <c r="G12344" t="s">
        <v>10892</v>
      </c>
      <c r="H12344">
        <v>1</v>
      </c>
      <c r="I12344" s="17">
        <v>698591</v>
      </c>
      <c r="J12344" s="17">
        <v>104788.65</v>
      </c>
      <c r="K12344" s="17">
        <v>593802.35</v>
      </c>
      <c r="L12344" s="17">
        <v>415661.64</v>
      </c>
      <c r="M12344" s="17">
        <v>178140.71</v>
      </c>
      <c r="N12344" s="17">
        <v>132266.0502</v>
      </c>
    </row>
    <row r="12345" spans="1:14">
      <c r="A12345" s="16">
        <v>46228</v>
      </c>
      <c r="B12345" t="s">
        <v>12387</v>
      </c>
      <c r="C12345" t="s">
        <v>22</v>
      </c>
      <c r="D12345" t="s">
        <v>23</v>
      </c>
      <c r="E12345" t="s">
        <v>24</v>
      </c>
      <c r="F12345" t="s">
        <v>10891</v>
      </c>
      <c r="G12345" t="s">
        <v>10892</v>
      </c>
      <c r="H12345">
        <v>7</v>
      </c>
      <c r="I12345" s="17">
        <v>550557</v>
      </c>
      <c r="J12345" s="17">
        <v>60561.27</v>
      </c>
      <c r="K12345" s="17">
        <v>489995.73</v>
      </c>
      <c r="L12345" s="17">
        <v>372396.75</v>
      </c>
      <c r="M12345" s="17">
        <v>117598.98</v>
      </c>
      <c r="N12345" s="17">
        <v>135171.8463</v>
      </c>
    </row>
    <row r="12346" spans="1:14">
      <c r="A12346" s="16">
        <v>46228</v>
      </c>
      <c r="B12346" t="s">
        <v>12388</v>
      </c>
      <c r="C12346" t="s">
        <v>15</v>
      </c>
      <c r="D12346" t="s">
        <v>16</v>
      </c>
      <c r="E12346" t="s">
        <v>17</v>
      </c>
      <c r="F12346" t="s">
        <v>10891</v>
      </c>
      <c r="G12346" t="s">
        <v>10892</v>
      </c>
      <c r="H12346">
        <v>8</v>
      </c>
      <c r="I12346" s="17">
        <v>569383</v>
      </c>
      <c r="J12346" s="17">
        <v>56938.3</v>
      </c>
      <c r="K12346" s="17">
        <v>512444.7</v>
      </c>
      <c r="L12346" s="17">
        <v>358711.29</v>
      </c>
      <c r="M12346" s="17">
        <v>153733.41</v>
      </c>
      <c r="N12346" s="17">
        <v>132266.0502</v>
      </c>
    </row>
    <row r="12347" spans="1:14">
      <c r="A12347" s="16">
        <v>46228</v>
      </c>
      <c r="B12347" t="s">
        <v>12389</v>
      </c>
      <c r="C12347" t="s">
        <v>29</v>
      </c>
      <c r="D12347" t="s">
        <v>30</v>
      </c>
      <c r="E12347" t="s">
        <v>31</v>
      </c>
      <c r="F12347" t="s">
        <v>10891</v>
      </c>
      <c r="G12347" t="s">
        <v>10892</v>
      </c>
      <c r="H12347">
        <v>11</v>
      </c>
      <c r="I12347" s="17">
        <v>93335</v>
      </c>
      <c r="J12347" s="17">
        <v>0</v>
      </c>
      <c r="K12347" s="17">
        <v>93335</v>
      </c>
      <c r="L12347" s="17">
        <v>57867.7</v>
      </c>
      <c r="M12347" s="17">
        <v>35467.3</v>
      </c>
      <c r="N12347" s="17">
        <v>60736.1937</v>
      </c>
    </row>
    <row r="12348" spans="1:14">
      <c r="A12348" s="16">
        <v>46228</v>
      </c>
      <c r="B12348" t="s">
        <v>12390</v>
      </c>
      <c r="C12348" t="s">
        <v>26</v>
      </c>
      <c r="D12348" t="s">
        <v>27</v>
      </c>
      <c r="E12348" t="s">
        <v>17</v>
      </c>
      <c r="F12348" t="s">
        <v>10891</v>
      </c>
      <c r="G12348" t="s">
        <v>10892</v>
      </c>
      <c r="H12348">
        <v>3</v>
      </c>
      <c r="I12348" s="17">
        <v>708054</v>
      </c>
      <c r="J12348" s="17">
        <v>49563.78</v>
      </c>
      <c r="K12348" s="17">
        <v>658490.22</v>
      </c>
      <c r="L12348" s="17">
        <v>460943.15</v>
      </c>
      <c r="M12348" s="17">
        <v>197547.07</v>
      </c>
      <c r="N12348" s="17">
        <v>132266.0502</v>
      </c>
    </row>
    <row r="12349" spans="1:14">
      <c r="A12349" s="16">
        <v>46228</v>
      </c>
      <c r="B12349" t="s">
        <v>12391</v>
      </c>
      <c r="C12349" t="s">
        <v>26</v>
      </c>
      <c r="D12349" t="s">
        <v>27</v>
      </c>
      <c r="E12349" t="s">
        <v>17</v>
      </c>
      <c r="F12349" t="s">
        <v>10891</v>
      </c>
      <c r="G12349" t="s">
        <v>10892</v>
      </c>
      <c r="H12349">
        <v>2</v>
      </c>
      <c r="I12349" s="17">
        <v>409920</v>
      </c>
      <c r="J12349" s="17">
        <v>0</v>
      </c>
      <c r="K12349" s="17">
        <v>409920</v>
      </c>
      <c r="L12349" s="17">
        <v>286944</v>
      </c>
      <c r="M12349" s="17">
        <v>122976</v>
      </c>
      <c r="N12349" s="17">
        <v>132266.0502</v>
      </c>
    </row>
    <row r="12350" spans="1:14">
      <c r="A12350" s="16">
        <v>46228</v>
      </c>
      <c r="B12350" t="s">
        <v>12392</v>
      </c>
      <c r="C12350" t="s">
        <v>47</v>
      </c>
      <c r="D12350" t="s">
        <v>48</v>
      </c>
      <c r="E12350" t="s">
        <v>35</v>
      </c>
      <c r="F12350" t="s">
        <v>10891</v>
      </c>
      <c r="G12350" t="s">
        <v>10892</v>
      </c>
      <c r="H12350">
        <v>9</v>
      </c>
      <c r="I12350" s="17">
        <v>318493</v>
      </c>
      <c r="J12350" s="17">
        <v>0</v>
      </c>
      <c r="K12350" s="17">
        <v>318493</v>
      </c>
      <c r="L12350" s="17">
        <v>229314.96</v>
      </c>
      <c r="M12350" s="17">
        <v>89178.03999999999</v>
      </c>
      <c r="N12350" s="17">
        <v>197126.0805</v>
      </c>
    </row>
    <row r="12351" spans="1:14">
      <c r="A12351" s="16">
        <v>46228</v>
      </c>
      <c r="B12351" t="s">
        <v>12393</v>
      </c>
      <c r="C12351" t="s">
        <v>15</v>
      </c>
      <c r="D12351" t="s">
        <v>16</v>
      </c>
      <c r="E12351" t="s">
        <v>17</v>
      </c>
      <c r="F12351" t="s">
        <v>10891</v>
      </c>
      <c r="G12351" t="s">
        <v>10892</v>
      </c>
      <c r="H12351">
        <v>2</v>
      </c>
      <c r="I12351" s="17">
        <v>364114</v>
      </c>
      <c r="J12351" s="17">
        <v>0</v>
      </c>
      <c r="K12351" s="17">
        <v>364114</v>
      </c>
      <c r="L12351" s="17">
        <v>254879.8</v>
      </c>
      <c r="M12351" s="17">
        <v>109234.2</v>
      </c>
      <c r="N12351" s="17">
        <v>132266.0502</v>
      </c>
    </row>
    <row r="12352" spans="1:14">
      <c r="A12352" s="16">
        <v>46228</v>
      </c>
      <c r="B12352" t="s">
        <v>12394</v>
      </c>
      <c r="C12352" t="s">
        <v>15</v>
      </c>
      <c r="D12352" t="s">
        <v>16</v>
      </c>
      <c r="E12352" t="s">
        <v>17</v>
      </c>
      <c r="F12352" t="s">
        <v>10891</v>
      </c>
      <c r="G12352" t="s">
        <v>10892</v>
      </c>
      <c r="H12352">
        <v>8</v>
      </c>
      <c r="I12352" s="17">
        <v>409762</v>
      </c>
      <c r="J12352" s="17">
        <v>0</v>
      </c>
      <c r="K12352" s="17">
        <v>409762</v>
      </c>
      <c r="L12352" s="17">
        <v>286833.4</v>
      </c>
      <c r="M12352" s="17">
        <v>122928.6</v>
      </c>
      <c r="N12352" s="17">
        <v>132266.0502</v>
      </c>
    </row>
    <row r="12353" spans="1:14">
      <c r="A12353" s="16">
        <v>46228</v>
      </c>
      <c r="B12353" t="s">
        <v>12395</v>
      </c>
      <c r="C12353" t="s">
        <v>29</v>
      </c>
      <c r="D12353" t="s">
        <v>30</v>
      </c>
      <c r="E12353" t="s">
        <v>31</v>
      </c>
      <c r="F12353" t="s">
        <v>10891</v>
      </c>
      <c r="G12353" t="s">
        <v>10892</v>
      </c>
      <c r="H12353">
        <v>1</v>
      </c>
      <c r="I12353" s="17">
        <v>135490</v>
      </c>
      <c r="J12353" s="17">
        <v>12194.1</v>
      </c>
      <c r="K12353" s="17">
        <v>123295.9</v>
      </c>
      <c r="L12353" s="17">
        <v>76443.46000000001</v>
      </c>
      <c r="M12353" s="17">
        <v>46852.44</v>
      </c>
      <c r="N12353" s="17">
        <v>60736.1937</v>
      </c>
    </row>
    <row r="12354" spans="1:14">
      <c r="A12354" s="16">
        <v>46228</v>
      </c>
      <c r="B12354" t="s">
        <v>12396</v>
      </c>
      <c r="C12354" t="s">
        <v>15</v>
      </c>
      <c r="D12354" t="s">
        <v>16</v>
      </c>
      <c r="E12354" t="s">
        <v>17</v>
      </c>
      <c r="F12354" t="s">
        <v>10891</v>
      </c>
      <c r="G12354" t="s">
        <v>10892</v>
      </c>
      <c r="H12354">
        <v>5</v>
      </c>
      <c r="I12354" s="17">
        <v>192433</v>
      </c>
      <c r="J12354" s="17">
        <v>0</v>
      </c>
      <c r="K12354" s="17">
        <v>192433</v>
      </c>
      <c r="L12354" s="17">
        <v>134703.1</v>
      </c>
      <c r="M12354" s="17">
        <v>57729.9</v>
      </c>
      <c r="N12354" s="17">
        <v>132266.0502</v>
      </c>
    </row>
    <row r="12355" spans="1:14">
      <c r="A12355" s="16">
        <v>46228</v>
      </c>
      <c r="B12355" t="s">
        <v>12397</v>
      </c>
      <c r="C12355" t="s">
        <v>15</v>
      </c>
      <c r="D12355" t="s">
        <v>16</v>
      </c>
      <c r="E12355" t="s">
        <v>17</v>
      </c>
      <c r="F12355" t="s">
        <v>10891</v>
      </c>
      <c r="G12355" t="s">
        <v>10892</v>
      </c>
      <c r="H12355">
        <v>5</v>
      </c>
      <c r="I12355" s="17">
        <v>467123</v>
      </c>
      <c r="J12355" s="17">
        <v>65397.22</v>
      </c>
      <c r="K12355" s="17">
        <v>401725.78</v>
      </c>
      <c r="L12355" s="17">
        <v>281208.05</v>
      </c>
      <c r="M12355" s="17">
        <v>120517.73</v>
      </c>
      <c r="N12355" s="17">
        <v>132266.0502</v>
      </c>
    </row>
    <row r="12356" spans="1:14">
      <c r="A12356" s="16">
        <v>46228</v>
      </c>
      <c r="B12356" t="s">
        <v>12398</v>
      </c>
      <c r="C12356" t="s">
        <v>26</v>
      </c>
      <c r="D12356" t="s">
        <v>27</v>
      </c>
      <c r="E12356" t="s">
        <v>17</v>
      </c>
      <c r="F12356" t="s">
        <v>10891</v>
      </c>
      <c r="G12356" t="s">
        <v>10892</v>
      </c>
      <c r="H12356">
        <v>8</v>
      </c>
      <c r="I12356" s="17">
        <v>507012</v>
      </c>
      <c r="J12356" s="17">
        <v>55771.32</v>
      </c>
      <c r="K12356" s="17">
        <v>451240.68</v>
      </c>
      <c r="L12356" s="17">
        <v>315868.48</v>
      </c>
      <c r="M12356" s="17">
        <v>135372.2</v>
      </c>
      <c r="N12356" s="17">
        <v>132266.0502</v>
      </c>
    </row>
    <row r="12357" spans="1:14">
      <c r="A12357" s="16">
        <v>46228</v>
      </c>
      <c r="B12357" t="s">
        <v>12399</v>
      </c>
      <c r="C12357" t="s">
        <v>29</v>
      </c>
      <c r="D12357" t="s">
        <v>30</v>
      </c>
      <c r="E12357" t="s">
        <v>31</v>
      </c>
      <c r="F12357" t="s">
        <v>10891</v>
      </c>
      <c r="G12357" t="s">
        <v>10892</v>
      </c>
      <c r="H12357">
        <v>4</v>
      </c>
      <c r="I12357" s="17">
        <v>538993</v>
      </c>
      <c r="J12357" s="17">
        <v>48509.37</v>
      </c>
      <c r="K12357" s="17">
        <v>490483.63</v>
      </c>
      <c r="L12357" s="17">
        <v>304099.85</v>
      </c>
      <c r="M12357" s="17">
        <v>186383.78</v>
      </c>
      <c r="N12357" s="17">
        <v>60736.1937</v>
      </c>
    </row>
    <row r="12358" spans="1:14">
      <c r="A12358" s="16">
        <v>46229</v>
      </c>
      <c r="B12358" t="s">
        <v>12400</v>
      </c>
      <c r="C12358" t="s">
        <v>33</v>
      </c>
      <c r="D12358" t="s">
        <v>34</v>
      </c>
      <c r="E12358" t="s">
        <v>35</v>
      </c>
      <c r="F12358" t="s">
        <v>10891</v>
      </c>
      <c r="G12358" t="s">
        <v>10892</v>
      </c>
      <c r="H12358">
        <v>1</v>
      </c>
      <c r="I12358" s="17">
        <v>460018</v>
      </c>
      <c r="J12358" s="17">
        <v>0</v>
      </c>
      <c r="K12358" s="17">
        <v>460018</v>
      </c>
      <c r="L12358" s="17">
        <v>331212.96</v>
      </c>
      <c r="M12358" s="17">
        <v>128805.04</v>
      </c>
      <c r="N12358" s="17">
        <v>197126.0805</v>
      </c>
    </row>
    <row r="12359" spans="1:14">
      <c r="A12359" s="16">
        <v>46229</v>
      </c>
      <c r="B12359" t="s">
        <v>12401</v>
      </c>
      <c r="C12359" t="s">
        <v>26</v>
      </c>
      <c r="D12359" t="s">
        <v>27</v>
      </c>
      <c r="E12359" t="s">
        <v>17</v>
      </c>
      <c r="F12359" t="s">
        <v>10891</v>
      </c>
      <c r="G12359" t="s">
        <v>10892</v>
      </c>
      <c r="H12359">
        <v>4</v>
      </c>
      <c r="I12359" s="17">
        <v>814735</v>
      </c>
      <c r="J12359" s="17">
        <v>73326.14999999999</v>
      </c>
      <c r="K12359" s="17">
        <v>741408.85</v>
      </c>
      <c r="L12359" s="17">
        <v>518986.19</v>
      </c>
      <c r="M12359" s="17">
        <v>222422.66</v>
      </c>
      <c r="N12359" s="17">
        <v>132266.0502</v>
      </c>
    </row>
    <row r="12360" spans="1:14">
      <c r="A12360" s="16">
        <v>46229</v>
      </c>
      <c r="B12360" t="s">
        <v>12402</v>
      </c>
      <c r="C12360" t="s">
        <v>15</v>
      </c>
      <c r="D12360" t="s">
        <v>16</v>
      </c>
      <c r="E12360" t="s">
        <v>17</v>
      </c>
      <c r="F12360" t="s">
        <v>10891</v>
      </c>
      <c r="G12360" t="s">
        <v>10892</v>
      </c>
      <c r="H12360">
        <v>6</v>
      </c>
      <c r="I12360" s="17">
        <v>392148</v>
      </c>
      <c r="J12360" s="17">
        <v>19607.4</v>
      </c>
      <c r="K12360" s="17">
        <v>372540.6</v>
      </c>
      <c r="L12360" s="17">
        <v>260778.42</v>
      </c>
      <c r="M12360" s="17">
        <v>111762.18</v>
      </c>
      <c r="N12360" s="17">
        <v>132266.0502</v>
      </c>
    </row>
    <row r="12361" spans="1:14">
      <c r="A12361" s="16">
        <v>46229</v>
      </c>
      <c r="B12361" t="s">
        <v>12403</v>
      </c>
      <c r="C12361" t="s">
        <v>26</v>
      </c>
      <c r="D12361" t="s">
        <v>27</v>
      </c>
      <c r="E12361" t="s">
        <v>17</v>
      </c>
      <c r="F12361" t="s">
        <v>10891</v>
      </c>
      <c r="G12361" t="s">
        <v>10892</v>
      </c>
      <c r="H12361">
        <v>11</v>
      </c>
      <c r="I12361" s="17">
        <v>62062</v>
      </c>
      <c r="J12361" s="17">
        <v>1861.86</v>
      </c>
      <c r="K12361" s="17">
        <v>60200.14</v>
      </c>
      <c r="L12361" s="17">
        <v>42140.1</v>
      </c>
      <c r="M12361" s="17">
        <v>18060.04</v>
      </c>
      <c r="N12361" s="17">
        <v>132266.0502</v>
      </c>
    </row>
    <row r="12362" spans="1:14">
      <c r="A12362" s="16">
        <v>46229</v>
      </c>
      <c r="B12362" t="s">
        <v>12404</v>
      </c>
      <c r="C12362" t="s">
        <v>43</v>
      </c>
      <c r="D12362" t="s">
        <v>44</v>
      </c>
      <c r="E12362" t="s">
        <v>31</v>
      </c>
      <c r="F12362" t="s">
        <v>10891</v>
      </c>
      <c r="G12362" t="s">
        <v>10892</v>
      </c>
      <c r="H12362">
        <v>7</v>
      </c>
      <c r="I12362" s="17">
        <v>484979</v>
      </c>
      <c r="J12362" s="17">
        <v>0</v>
      </c>
      <c r="K12362" s="17">
        <v>484979</v>
      </c>
      <c r="L12362" s="17">
        <v>300686.98</v>
      </c>
      <c r="M12362" s="17">
        <v>184292.02</v>
      </c>
      <c r="N12362" s="17">
        <v>60736.1937</v>
      </c>
    </row>
    <row r="12363" spans="1:14">
      <c r="A12363" s="16">
        <v>46229</v>
      </c>
      <c r="B12363" t="s">
        <v>12405</v>
      </c>
      <c r="C12363" t="s">
        <v>33</v>
      </c>
      <c r="D12363" t="s">
        <v>34</v>
      </c>
      <c r="E12363" t="s">
        <v>35</v>
      </c>
      <c r="F12363" t="s">
        <v>10891</v>
      </c>
      <c r="G12363" t="s">
        <v>10892</v>
      </c>
      <c r="H12363">
        <v>9</v>
      </c>
      <c r="I12363" s="17">
        <v>364504</v>
      </c>
      <c r="J12363" s="17">
        <v>0</v>
      </c>
      <c r="K12363" s="17">
        <v>364504</v>
      </c>
      <c r="L12363" s="17">
        <v>262442.88</v>
      </c>
      <c r="M12363" s="17">
        <v>102061.12</v>
      </c>
      <c r="N12363" s="17">
        <v>197126.0805</v>
      </c>
    </row>
    <row r="12364" spans="1:14">
      <c r="A12364" s="16">
        <v>46229</v>
      </c>
      <c r="B12364" t="s">
        <v>12406</v>
      </c>
      <c r="C12364" t="s">
        <v>33</v>
      </c>
      <c r="D12364" t="s">
        <v>34</v>
      </c>
      <c r="E12364" t="s">
        <v>35</v>
      </c>
      <c r="F12364" t="s">
        <v>10891</v>
      </c>
      <c r="G12364" t="s">
        <v>10892</v>
      </c>
      <c r="H12364">
        <v>5</v>
      </c>
      <c r="I12364" s="17">
        <v>92912</v>
      </c>
      <c r="J12364" s="17">
        <v>7432.96</v>
      </c>
      <c r="K12364" s="17">
        <v>85479.03999999999</v>
      </c>
      <c r="L12364" s="17">
        <v>61544.91</v>
      </c>
      <c r="M12364" s="17">
        <v>23934.13</v>
      </c>
      <c r="N12364" s="17">
        <v>197126.0805</v>
      </c>
    </row>
    <row r="12365" spans="1:14">
      <c r="A12365" s="16">
        <v>46229</v>
      </c>
      <c r="B12365" t="s">
        <v>12407</v>
      </c>
      <c r="C12365" t="s">
        <v>43</v>
      </c>
      <c r="D12365" t="s">
        <v>44</v>
      </c>
      <c r="E12365" t="s">
        <v>31</v>
      </c>
      <c r="F12365" t="s">
        <v>10891</v>
      </c>
      <c r="G12365" t="s">
        <v>10892</v>
      </c>
      <c r="H12365">
        <v>12</v>
      </c>
      <c r="I12365" s="17">
        <v>53321</v>
      </c>
      <c r="J12365" s="17">
        <v>0</v>
      </c>
      <c r="K12365" s="17">
        <v>53321</v>
      </c>
      <c r="L12365" s="17">
        <v>33059.02</v>
      </c>
      <c r="M12365" s="17">
        <v>20261.98</v>
      </c>
      <c r="N12365" s="17">
        <v>60736.1937</v>
      </c>
    </row>
    <row r="12366" spans="1:14">
      <c r="A12366" s="16">
        <v>46229</v>
      </c>
      <c r="B12366" t="s">
        <v>12408</v>
      </c>
      <c r="C12366" t="s">
        <v>33</v>
      </c>
      <c r="D12366" t="s">
        <v>34</v>
      </c>
      <c r="E12366" t="s">
        <v>35</v>
      </c>
      <c r="F12366" t="s">
        <v>10891</v>
      </c>
      <c r="G12366" t="s">
        <v>10892</v>
      </c>
      <c r="H12366">
        <v>12</v>
      </c>
      <c r="I12366" s="17">
        <v>261227</v>
      </c>
      <c r="J12366" s="17">
        <v>28734.97</v>
      </c>
      <c r="K12366" s="17">
        <v>232492.03</v>
      </c>
      <c r="L12366" s="17">
        <v>167394.26</v>
      </c>
      <c r="M12366" s="17">
        <v>65097.77</v>
      </c>
      <c r="N12366" s="17">
        <v>197126.0805</v>
      </c>
    </row>
    <row r="12367" spans="1:14">
      <c r="A12367" s="16">
        <v>46229</v>
      </c>
      <c r="B12367" t="s">
        <v>12409</v>
      </c>
      <c r="C12367" t="s">
        <v>29</v>
      </c>
      <c r="D12367" t="s">
        <v>30</v>
      </c>
      <c r="E12367" t="s">
        <v>31</v>
      </c>
      <c r="F12367" t="s">
        <v>10891</v>
      </c>
      <c r="G12367" t="s">
        <v>10892</v>
      </c>
      <c r="H12367">
        <v>3</v>
      </c>
      <c r="I12367" s="17">
        <v>273075</v>
      </c>
      <c r="J12367" s="17">
        <v>21846</v>
      </c>
      <c r="K12367" s="17">
        <v>251229</v>
      </c>
      <c r="L12367" s="17">
        <v>155761.98</v>
      </c>
      <c r="M12367" s="17">
        <v>95467.02</v>
      </c>
      <c r="N12367" s="17">
        <v>60736.1937</v>
      </c>
    </row>
    <row r="12368" spans="1:14">
      <c r="A12368" s="16">
        <v>46229</v>
      </c>
      <c r="B12368" t="s">
        <v>12410</v>
      </c>
      <c r="C12368" t="s">
        <v>29</v>
      </c>
      <c r="D12368" t="s">
        <v>30</v>
      </c>
      <c r="E12368" t="s">
        <v>31</v>
      </c>
      <c r="F12368" t="s">
        <v>10891</v>
      </c>
      <c r="G12368" t="s">
        <v>10892</v>
      </c>
      <c r="H12368">
        <v>1</v>
      </c>
      <c r="I12368" s="17">
        <v>765104</v>
      </c>
      <c r="J12368" s="17">
        <v>53557.28</v>
      </c>
      <c r="K12368" s="17">
        <v>711546.72</v>
      </c>
      <c r="L12368" s="17">
        <v>441158.97</v>
      </c>
      <c r="M12368" s="17">
        <v>270387.75</v>
      </c>
      <c r="N12368" s="17">
        <v>60736.1937</v>
      </c>
    </row>
    <row r="12369" spans="1:14">
      <c r="A12369" s="16">
        <v>46229</v>
      </c>
      <c r="B12369" t="s">
        <v>12411</v>
      </c>
      <c r="C12369" t="s">
        <v>26</v>
      </c>
      <c r="D12369" t="s">
        <v>27</v>
      </c>
      <c r="E12369" t="s">
        <v>17</v>
      </c>
      <c r="F12369" t="s">
        <v>10891</v>
      </c>
      <c r="G12369" t="s">
        <v>10892</v>
      </c>
      <c r="H12369">
        <v>2</v>
      </c>
      <c r="I12369" s="17">
        <v>329002</v>
      </c>
      <c r="J12369" s="17">
        <v>29610.18</v>
      </c>
      <c r="K12369" s="17">
        <v>299391.82</v>
      </c>
      <c r="L12369" s="17">
        <v>209574.27</v>
      </c>
      <c r="M12369" s="17">
        <v>89817.55</v>
      </c>
      <c r="N12369" s="17">
        <v>132266.0502</v>
      </c>
    </row>
    <row r="12370" spans="1:14">
      <c r="A12370" s="16">
        <v>46229</v>
      </c>
      <c r="B12370" t="s">
        <v>12412</v>
      </c>
      <c r="C12370" t="s">
        <v>29</v>
      </c>
      <c r="D12370" t="s">
        <v>30</v>
      </c>
      <c r="E12370" t="s">
        <v>31</v>
      </c>
      <c r="F12370" t="s">
        <v>10891</v>
      </c>
      <c r="G12370" t="s">
        <v>10892</v>
      </c>
      <c r="H12370">
        <v>8</v>
      </c>
      <c r="I12370" s="17">
        <v>255675</v>
      </c>
      <c r="J12370" s="17">
        <v>7670.25</v>
      </c>
      <c r="K12370" s="17">
        <v>248004.75</v>
      </c>
      <c r="L12370" s="17">
        <v>153762.94</v>
      </c>
      <c r="M12370" s="17">
        <v>94241.81</v>
      </c>
      <c r="N12370" s="17">
        <v>60736.1937</v>
      </c>
    </row>
    <row r="12371" spans="1:14">
      <c r="A12371" s="16">
        <v>46229</v>
      </c>
      <c r="B12371" t="s">
        <v>12413</v>
      </c>
      <c r="C12371" t="s">
        <v>43</v>
      </c>
      <c r="D12371" t="s">
        <v>44</v>
      </c>
      <c r="E12371" t="s">
        <v>31</v>
      </c>
      <c r="F12371" t="s">
        <v>10891</v>
      </c>
      <c r="G12371" t="s">
        <v>10892</v>
      </c>
      <c r="H12371">
        <v>9</v>
      </c>
      <c r="I12371" s="17">
        <v>478387</v>
      </c>
      <c r="J12371" s="17">
        <v>0</v>
      </c>
      <c r="K12371" s="17">
        <v>478387</v>
      </c>
      <c r="L12371" s="17">
        <v>296599.94</v>
      </c>
      <c r="M12371" s="17">
        <v>181787.06</v>
      </c>
      <c r="N12371" s="17">
        <v>60736.1937</v>
      </c>
    </row>
    <row r="12372" spans="1:14">
      <c r="A12372" s="16">
        <v>46229</v>
      </c>
      <c r="B12372" t="s">
        <v>12414</v>
      </c>
      <c r="C12372" t="s">
        <v>73</v>
      </c>
      <c r="D12372" t="s">
        <v>74</v>
      </c>
      <c r="E12372" t="s">
        <v>24</v>
      </c>
      <c r="F12372" t="s">
        <v>10891</v>
      </c>
      <c r="G12372" t="s">
        <v>10892</v>
      </c>
      <c r="H12372">
        <v>6</v>
      </c>
      <c r="I12372" s="17">
        <v>415846</v>
      </c>
      <c r="J12372" s="17">
        <v>12475.38</v>
      </c>
      <c r="K12372" s="17">
        <v>403370.62</v>
      </c>
      <c r="L12372" s="17">
        <v>306561.67</v>
      </c>
      <c r="M12372" s="17">
        <v>96808.95</v>
      </c>
      <c r="N12372" s="17">
        <v>135171.8463</v>
      </c>
    </row>
    <row r="12373" spans="1:14">
      <c r="A12373" s="16">
        <v>46229</v>
      </c>
      <c r="B12373" t="s">
        <v>12415</v>
      </c>
      <c r="C12373" t="s">
        <v>15</v>
      </c>
      <c r="D12373" t="s">
        <v>16</v>
      </c>
      <c r="E12373" t="s">
        <v>17</v>
      </c>
      <c r="F12373" t="s">
        <v>10891</v>
      </c>
      <c r="G12373" t="s">
        <v>10892</v>
      </c>
      <c r="H12373">
        <v>3</v>
      </c>
      <c r="I12373" s="17">
        <v>622400</v>
      </c>
      <c r="J12373" s="17">
        <v>80912</v>
      </c>
      <c r="K12373" s="17">
        <v>541488</v>
      </c>
      <c r="L12373" s="17">
        <v>379041.6</v>
      </c>
      <c r="M12373" s="17">
        <v>162446.4</v>
      </c>
      <c r="N12373" s="17">
        <v>132266.0502</v>
      </c>
    </row>
    <row r="12374" spans="1:14">
      <c r="A12374" s="16">
        <v>46229</v>
      </c>
      <c r="B12374" t="s">
        <v>12416</v>
      </c>
      <c r="C12374" t="s">
        <v>15</v>
      </c>
      <c r="D12374" t="s">
        <v>16</v>
      </c>
      <c r="E12374" t="s">
        <v>17</v>
      </c>
      <c r="F12374" t="s">
        <v>10891</v>
      </c>
      <c r="G12374" t="s">
        <v>10892</v>
      </c>
      <c r="H12374">
        <v>7</v>
      </c>
      <c r="I12374" s="17">
        <v>273533</v>
      </c>
      <c r="J12374" s="17">
        <v>16411.98</v>
      </c>
      <c r="K12374" s="17">
        <v>257121.02</v>
      </c>
      <c r="L12374" s="17">
        <v>179984.71</v>
      </c>
      <c r="M12374" s="17">
        <v>77136.31</v>
      </c>
      <c r="N12374" s="17">
        <v>132266.0502</v>
      </c>
    </row>
    <row r="12375" spans="1:14">
      <c r="A12375" s="16">
        <v>46229</v>
      </c>
      <c r="B12375" t="s">
        <v>12417</v>
      </c>
      <c r="C12375" t="s">
        <v>22</v>
      </c>
      <c r="D12375" t="s">
        <v>23</v>
      </c>
      <c r="E12375" t="s">
        <v>24</v>
      </c>
      <c r="F12375" t="s">
        <v>10891</v>
      </c>
      <c r="G12375" t="s">
        <v>10892</v>
      </c>
      <c r="H12375">
        <v>11</v>
      </c>
      <c r="I12375" s="17">
        <v>362904</v>
      </c>
      <c r="J12375" s="17">
        <v>25403.28</v>
      </c>
      <c r="K12375" s="17">
        <v>337500.72</v>
      </c>
      <c r="L12375" s="17">
        <v>256500.55</v>
      </c>
      <c r="M12375" s="17">
        <v>81000.17</v>
      </c>
      <c r="N12375" s="17">
        <v>135171.8463</v>
      </c>
    </row>
    <row r="12376" spans="1:14">
      <c r="A12376" s="16">
        <v>46229</v>
      </c>
      <c r="B12376" t="s">
        <v>12418</v>
      </c>
      <c r="C12376" t="s">
        <v>47</v>
      </c>
      <c r="D12376" t="s">
        <v>48</v>
      </c>
      <c r="E12376" t="s">
        <v>35</v>
      </c>
      <c r="F12376" t="s">
        <v>10891</v>
      </c>
      <c r="G12376" t="s">
        <v>10892</v>
      </c>
      <c r="H12376">
        <v>11</v>
      </c>
      <c r="I12376" s="17">
        <v>694583</v>
      </c>
      <c r="J12376" s="17">
        <v>69458.3</v>
      </c>
      <c r="K12376" s="17">
        <v>625124.7</v>
      </c>
      <c r="L12376" s="17">
        <v>450089.78</v>
      </c>
      <c r="M12376" s="17">
        <v>175034.92</v>
      </c>
      <c r="N12376" s="17">
        <v>197126.0805</v>
      </c>
    </row>
    <row r="12377" spans="1:14">
      <c r="A12377" s="16">
        <v>46229</v>
      </c>
      <c r="B12377" t="s">
        <v>12419</v>
      </c>
      <c r="C12377" t="s">
        <v>29</v>
      </c>
      <c r="D12377" t="s">
        <v>30</v>
      </c>
      <c r="E12377" t="s">
        <v>31</v>
      </c>
      <c r="F12377" t="s">
        <v>10891</v>
      </c>
      <c r="G12377" t="s">
        <v>10892</v>
      </c>
      <c r="H12377">
        <v>7</v>
      </c>
      <c r="I12377" s="17">
        <v>630130</v>
      </c>
      <c r="J12377" s="17">
        <v>25205.2</v>
      </c>
      <c r="K12377" s="17">
        <v>604924.8</v>
      </c>
      <c r="L12377" s="17">
        <v>375053.38</v>
      </c>
      <c r="M12377" s="17">
        <v>229871.42</v>
      </c>
      <c r="N12377" s="17">
        <v>60736.1937</v>
      </c>
    </row>
    <row r="12378" spans="1:14">
      <c r="A12378" s="16">
        <v>46229</v>
      </c>
      <c r="B12378" t="s">
        <v>12420</v>
      </c>
      <c r="C12378" t="s">
        <v>26</v>
      </c>
      <c r="D12378" t="s">
        <v>27</v>
      </c>
      <c r="E12378" t="s">
        <v>17</v>
      </c>
      <c r="F12378" t="s">
        <v>10891</v>
      </c>
      <c r="G12378" t="s">
        <v>10892</v>
      </c>
      <c r="H12378">
        <v>12</v>
      </c>
      <c r="I12378" s="17">
        <v>826165</v>
      </c>
      <c r="J12378" s="17">
        <v>0</v>
      </c>
      <c r="K12378" s="17">
        <v>826165</v>
      </c>
      <c r="L12378" s="17">
        <v>578315.5</v>
      </c>
      <c r="M12378" s="17">
        <v>247849.5</v>
      </c>
      <c r="N12378" s="17">
        <v>132266.0502</v>
      </c>
    </row>
    <row r="12379" spans="1:14">
      <c r="A12379" s="16">
        <v>46229</v>
      </c>
      <c r="B12379" t="s">
        <v>12421</v>
      </c>
      <c r="C12379" t="s">
        <v>15</v>
      </c>
      <c r="D12379" t="s">
        <v>16</v>
      </c>
      <c r="E12379" t="s">
        <v>17</v>
      </c>
      <c r="F12379" t="s">
        <v>10891</v>
      </c>
      <c r="G12379" t="s">
        <v>10892</v>
      </c>
      <c r="H12379">
        <v>5</v>
      </c>
      <c r="I12379" s="17">
        <v>55925</v>
      </c>
      <c r="J12379" s="17">
        <v>0</v>
      </c>
      <c r="K12379" s="17">
        <v>55925</v>
      </c>
      <c r="L12379" s="17">
        <v>39147.5</v>
      </c>
      <c r="M12379" s="17">
        <v>16777.5</v>
      </c>
      <c r="N12379" s="17">
        <v>132266.0502</v>
      </c>
    </row>
    <row r="12380" spans="1:14">
      <c r="A12380" s="16">
        <v>46229</v>
      </c>
      <c r="B12380" t="s">
        <v>12422</v>
      </c>
      <c r="C12380" t="s">
        <v>26</v>
      </c>
      <c r="D12380" t="s">
        <v>27</v>
      </c>
      <c r="E12380" t="s">
        <v>17</v>
      </c>
      <c r="F12380" t="s">
        <v>10891</v>
      </c>
      <c r="G12380" t="s">
        <v>10892</v>
      </c>
      <c r="H12380">
        <v>2</v>
      </c>
      <c r="I12380" s="17">
        <v>678912</v>
      </c>
      <c r="J12380" s="17">
        <v>0</v>
      </c>
      <c r="K12380" s="17">
        <v>678912</v>
      </c>
      <c r="L12380" s="17">
        <v>475238.4</v>
      </c>
      <c r="M12380" s="17">
        <v>203673.6</v>
      </c>
      <c r="N12380" s="17">
        <v>132266.0502</v>
      </c>
    </row>
    <row r="12381" spans="1:14">
      <c r="A12381" s="16">
        <v>46229</v>
      </c>
      <c r="B12381" t="s">
        <v>12423</v>
      </c>
      <c r="C12381" t="s">
        <v>43</v>
      </c>
      <c r="D12381" t="s">
        <v>44</v>
      </c>
      <c r="E12381" t="s">
        <v>31</v>
      </c>
      <c r="F12381" t="s">
        <v>10891</v>
      </c>
      <c r="G12381" t="s">
        <v>10892</v>
      </c>
      <c r="H12381">
        <v>6</v>
      </c>
      <c r="I12381" s="17">
        <v>382091</v>
      </c>
      <c r="J12381" s="17">
        <v>57313.65</v>
      </c>
      <c r="K12381" s="17">
        <v>324777.35</v>
      </c>
      <c r="L12381" s="17">
        <v>201361.96</v>
      </c>
      <c r="M12381" s="17">
        <v>123415.39</v>
      </c>
      <c r="N12381" s="17">
        <v>60736.1937</v>
      </c>
    </row>
    <row r="12382" spans="1:14">
      <c r="A12382" s="16">
        <v>46229</v>
      </c>
      <c r="B12382" t="s">
        <v>12424</v>
      </c>
      <c r="C12382" t="s">
        <v>29</v>
      </c>
      <c r="D12382" t="s">
        <v>30</v>
      </c>
      <c r="E12382" t="s">
        <v>31</v>
      </c>
      <c r="F12382" t="s">
        <v>10891</v>
      </c>
      <c r="G12382" t="s">
        <v>10892</v>
      </c>
      <c r="H12382">
        <v>12</v>
      </c>
      <c r="I12382" s="17">
        <v>189893</v>
      </c>
      <c r="J12382" s="17">
        <v>20888.23</v>
      </c>
      <c r="K12382" s="17">
        <v>169004.77</v>
      </c>
      <c r="L12382" s="17">
        <v>104782.96</v>
      </c>
      <c r="M12382" s="17">
        <v>64221.81</v>
      </c>
      <c r="N12382" s="17">
        <v>60736.1937</v>
      </c>
    </row>
    <row r="12383" spans="1:14">
      <c r="A12383" s="16">
        <v>46229</v>
      </c>
      <c r="B12383" t="s">
        <v>12425</v>
      </c>
      <c r="C12383" t="s">
        <v>29</v>
      </c>
      <c r="D12383" t="s">
        <v>30</v>
      </c>
      <c r="E12383" t="s">
        <v>31</v>
      </c>
      <c r="F12383" t="s">
        <v>10891</v>
      </c>
      <c r="G12383" t="s">
        <v>10892</v>
      </c>
      <c r="H12383">
        <v>6</v>
      </c>
      <c r="I12383" s="17">
        <v>462433</v>
      </c>
      <c r="J12383" s="17">
        <v>60116.29</v>
      </c>
      <c r="K12383" s="17">
        <v>402316.71</v>
      </c>
      <c r="L12383" s="17">
        <v>249436.36</v>
      </c>
      <c r="M12383" s="17">
        <v>152880.35</v>
      </c>
      <c r="N12383" s="17">
        <v>60736.1937</v>
      </c>
    </row>
    <row r="12384" spans="1:14">
      <c r="A12384" s="16">
        <v>46229</v>
      </c>
      <c r="B12384" t="s">
        <v>12426</v>
      </c>
      <c r="C12384" t="s">
        <v>15</v>
      </c>
      <c r="D12384" t="s">
        <v>16</v>
      </c>
      <c r="E12384" t="s">
        <v>17</v>
      </c>
      <c r="F12384" t="s">
        <v>10891</v>
      </c>
      <c r="G12384" t="s">
        <v>10892</v>
      </c>
      <c r="H12384">
        <v>9</v>
      </c>
      <c r="I12384" s="17">
        <v>377494</v>
      </c>
      <c r="J12384" s="17">
        <v>33974.46</v>
      </c>
      <c r="K12384" s="17">
        <v>343519.54</v>
      </c>
      <c r="L12384" s="17">
        <v>240463.68</v>
      </c>
      <c r="M12384" s="17">
        <v>103055.86</v>
      </c>
      <c r="N12384" s="17">
        <v>132266.0502</v>
      </c>
    </row>
    <row r="12385" spans="1:14">
      <c r="A12385" s="16">
        <v>46229</v>
      </c>
      <c r="B12385" t="s">
        <v>12427</v>
      </c>
      <c r="C12385" t="s">
        <v>43</v>
      </c>
      <c r="D12385" t="s">
        <v>44</v>
      </c>
      <c r="E12385" t="s">
        <v>31</v>
      </c>
      <c r="F12385" t="s">
        <v>10891</v>
      </c>
      <c r="G12385" t="s">
        <v>10892</v>
      </c>
      <c r="H12385">
        <v>2</v>
      </c>
      <c r="I12385" s="17">
        <v>530857</v>
      </c>
      <c r="J12385" s="17">
        <v>0</v>
      </c>
      <c r="K12385" s="17">
        <v>530857</v>
      </c>
      <c r="L12385" s="17">
        <v>329131.34</v>
      </c>
      <c r="M12385" s="17">
        <v>201725.66</v>
      </c>
      <c r="N12385" s="17">
        <v>60736.1937</v>
      </c>
    </row>
    <row r="12386" spans="1:14">
      <c r="A12386" s="16">
        <v>46229</v>
      </c>
      <c r="B12386" t="s">
        <v>12428</v>
      </c>
      <c r="C12386" t="s">
        <v>43</v>
      </c>
      <c r="D12386" t="s">
        <v>44</v>
      </c>
      <c r="E12386" t="s">
        <v>31</v>
      </c>
      <c r="F12386" t="s">
        <v>10891</v>
      </c>
      <c r="G12386" t="s">
        <v>10892</v>
      </c>
      <c r="H12386">
        <v>4</v>
      </c>
      <c r="I12386" s="17">
        <v>289340</v>
      </c>
      <c r="J12386" s="17">
        <v>20253.8</v>
      </c>
      <c r="K12386" s="17">
        <v>269086.2</v>
      </c>
      <c r="L12386" s="17">
        <v>166833.44</v>
      </c>
      <c r="M12386" s="17">
        <v>102252.76</v>
      </c>
      <c r="N12386" s="17">
        <v>60736.1937</v>
      </c>
    </row>
    <row r="12387" spans="1:14">
      <c r="A12387" s="16">
        <v>46229</v>
      </c>
      <c r="B12387" t="s">
        <v>12429</v>
      </c>
      <c r="C12387" t="s">
        <v>15</v>
      </c>
      <c r="D12387" t="s">
        <v>16</v>
      </c>
      <c r="E12387" t="s">
        <v>17</v>
      </c>
      <c r="F12387" t="s">
        <v>10891</v>
      </c>
      <c r="G12387" t="s">
        <v>10892</v>
      </c>
      <c r="H12387">
        <v>8</v>
      </c>
      <c r="I12387" s="17">
        <v>395635</v>
      </c>
      <c r="J12387" s="17">
        <v>35607.15</v>
      </c>
      <c r="K12387" s="17">
        <v>360027.85</v>
      </c>
      <c r="L12387" s="17">
        <v>252019.49</v>
      </c>
      <c r="M12387" s="17">
        <v>108008.36</v>
      </c>
      <c r="N12387" s="17">
        <v>132266.0502</v>
      </c>
    </row>
    <row r="12388" spans="1:14">
      <c r="A12388" s="16">
        <v>46229</v>
      </c>
      <c r="B12388" t="s">
        <v>12430</v>
      </c>
      <c r="C12388" t="s">
        <v>26</v>
      </c>
      <c r="D12388" t="s">
        <v>27</v>
      </c>
      <c r="E12388" t="s">
        <v>17</v>
      </c>
      <c r="F12388" t="s">
        <v>10891</v>
      </c>
      <c r="G12388" t="s">
        <v>10892</v>
      </c>
      <c r="H12388">
        <v>5</v>
      </c>
      <c r="I12388" s="17">
        <v>541350</v>
      </c>
      <c r="J12388" s="17">
        <v>0</v>
      </c>
      <c r="K12388" s="17">
        <v>541350</v>
      </c>
      <c r="L12388" s="17">
        <v>378945</v>
      </c>
      <c r="M12388" s="17">
        <v>162405</v>
      </c>
      <c r="N12388" s="17">
        <v>132266.0502</v>
      </c>
    </row>
    <row r="12389" spans="1:14">
      <c r="A12389" s="16">
        <v>46229</v>
      </c>
      <c r="B12389" t="s">
        <v>12431</v>
      </c>
      <c r="C12389" t="s">
        <v>29</v>
      </c>
      <c r="D12389" t="s">
        <v>30</v>
      </c>
      <c r="E12389" t="s">
        <v>31</v>
      </c>
      <c r="F12389" t="s">
        <v>10891</v>
      </c>
      <c r="G12389" t="s">
        <v>10892</v>
      </c>
      <c r="H12389">
        <v>9</v>
      </c>
      <c r="I12389" s="17">
        <v>343862</v>
      </c>
      <c r="J12389" s="17">
        <v>20631.72</v>
      </c>
      <c r="K12389" s="17">
        <v>323230.28</v>
      </c>
      <c r="L12389" s="17">
        <v>200402.77</v>
      </c>
      <c r="M12389" s="17">
        <v>122827.51</v>
      </c>
      <c r="N12389" s="17">
        <v>60736.1937</v>
      </c>
    </row>
    <row r="12390" spans="1:14">
      <c r="A12390" s="16">
        <v>46229</v>
      </c>
      <c r="B12390" t="s">
        <v>12432</v>
      </c>
      <c r="C12390" t="s">
        <v>22</v>
      </c>
      <c r="D12390" t="s">
        <v>23</v>
      </c>
      <c r="E12390" t="s">
        <v>24</v>
      </c>
      <c r="F12390" t="s">
        <v>10891</v>
      </c>
      <c r="G12390" t="s">
        <v>10892</v>
      </c>
      <c r="H12390">
        <v>12</v>
      </c>
      <c r="I12390" s="17">
        <v>807783</v>
      </c>
      <c r="J12390" s="17">
        <v>96933.96000000001</v>
      </c>
      <c r="K12390" s="17">
        <v>710849.04</v>
      </c>
      <c r="L12390" s="17">
        <v>540245.27</v>
      </c>
      <c r="M12390" s="17">
        <v>170603.77</v>
      </c>
      <c r="N12390" s="17">
        <v>135171.8463</v>
      </c>
    </row>
    <row r="12391" spans="1:14">
      <c r="A12391" s="16">
        <v>46229</v>
      </c>
      <c r="B12391" t="s">
        <v>12433</v>
      </c>
      <c r="C12391" t="s">
        <v>29</v>
      </c>
      <c r="D12391" t="s">
        <v>30</v>
      </c>
      <c r="E12391" t="s">
        <v>31</v>
      </c>
      <c r="F12391" t="s">
        <v>10891</v>
      </c>
      <c r="G12391" t="s">
        <v>10892</v>
      </c>
      <c r="H12391">
        <v>1</v>
      </c>
      <c r="I12391" s="17">
        <v>260465</v>
      </c>
      <c r="J12391" s="17">
        <v>20837.2</v>
      </c>
      <c r="K12391" s="17">
        <v>239627.8</v>
      </c>
      <c r="L12391" s="17">
        <v>148569.24</v>
      </c>
      <c r="M12391" s="17">
        <v>91058.56</v>
      </c>
      <c r="N12391" s="17">
        <v>60736.1937</v>
      </c>
    </row>
    <row r="12392" spans="1:14">
      <c r="A12392" s="16">
        <v>46229</v>
      </c>
      <c r="B12392" t="s">
        <v>12434</v>
      </c>
      <c r="C12392" t="s">
        <v>22</v>
      </c>
      <c r="D12392" t="s">
        <v>23</v>
      </c>
      <c r="E12392" t="s">
        <v>24</v>
      </c>
      <c r="F12392" t="s">
        <v>10891</v>
      </c>
      <c r="G12392" t="s">
        <v>10892</v>
      </c>
      <c r="H12392">
        <v>11</v>
      </c>
      <c r="I12392" s="17">
        <v>555662</v>
      </c>
      <c r="J12392" s="17">
        <v>16669.86</v>
      </c>
      <c r="K12392" s="17">
        <v>538992.14</v>
      </c>
      <c r="L12392" s="17">
        <v>409634.03</v>
      </c>
      <c r="M12392" s="17">
        <v>129358.11</v>
      </c>
      <c r="N12392" s="17">
        <v>135171.8463</v>
      </c>
    </row>
    <row r="12393" spans="1:14">
      <c r="A12393" s="16">
        <v>46229</v>
      </c>
      <c r="B12393" t="s">
        <v>12435</v>
      </c>
      <c r="C12393" t="s">
        <v>47</v>
      </c>
      <c r="D12393" t="s">
        <v>48</v>
      </c>
      <c r="E12393" t="s">
        <v>35</v>
      </c>
      <c r="F12393" t="s">
        <v>10891</v>
      </c>
      <c r="G12393" t="s">
        <v>10892</v>
      </c>
      <c r="H12393">
        <v>5</v>
      </c>
      <c r="I12393" s="17">
        <v>527570</v>
      </c>
      <c r="J12393" s="17">
        <v>63308.4</v>
      </c>
      <c r="K12393" s="17">
        <v>464261.6</v>
      </c>
      <c r="L12393" s="17">
        <v>334268.35</v>
      </c>
      <c r="M12393" s="17">
        <v>129993.25</v>
      </c>
      <c r="N12393" s="17">
        <v>197126.0805</v>
      </c>
    </row>
    <row r="12394" spans="1:14">
      <c r="A12394" s="16">
        <v>46229</v>
      </c>
      <c r="B12394" t="s">
        <v>12436</v>
      </c>
      <c r="C12394" t="s">
        <v>26</v>
      </c>
      <c r="D12394" t="s">
        <v>27</v>
      </c>
      <c r="E12394" t="s">
        <v>17</v>
      </c>
      <c r="F12394" t="s">
        <v>10891</v>
      </c>
      <c r="G12394" t="s">
        <v>10892</v>
      </c>
      <c r="H12394">
        <v>4</v>
      </c>
      <c r="I12394" s="17">
        <v>57904</v>
      </c>
      <c r="J12394" s="17">
        <v>0</v>
      </c>
      <c r="K12394" s="17">
        <v>57904</v>
      </c>
      <c r="L12394" s="17">
        <v>40532.8</v>
      </c>
      <c r="M12394" s="17">
        <v>17371.2</v>
      </c>
      <c r="N12394" s="17">
        <v>132266.0502</v>
      </c>
    </row>
    <row r="12395" spans="1:14">
      <c r="A12395" s="16">
        <v>46229</v>
      </c>
      <c r="B12395" t="s">
        <v>12437</v>
      </c>
      <c r="C12395" t="s">
        <v>73</v>
      </c>
      <c r="D12395" t="s">
        <v>74</v>
      </c>
      <c r="E12395" t="s">
        <v>24</v>
      </c>
      <c r="F12395" t="s">
        <v>10891</v>
      </c>
      <c r="G12395" t="s">
        <v>10892</v>
      </c>
      <c r="H12395">
        <v>6</v>
      </c>
      <c r="I12395" s="17">
        <v>254108</v>
      </c>
      <c r="J12395" s="17">
        <v>10164.32</v>
      </c>
      <c r="K12395" s="17">
        <v>243943.68</v>
      </c>
      <c r="L12395" s="17">
        <v>185397.2</v>
      </c>
      <c r="M12395" s="17">
        <v>58546.48</v>
      </c>
      <c r="N12395" s="17">
        <v>135171.8463</v>
      </c>
    </row>
    <row r="12396" spans="1:14">
      <c r="A12396" s="16">
        <v>46229</v>
      </c>
      <c r="B12396" t="s">
        <v>12438</v>
      </c>
      <c r="C12396" t="s">
        <v>33</v>
      </c>
      <c r="D12396" t="s">
        <v>34</v>
      </c>
      <c r="E12396" t="s">
        <v>35</v>
      </c>
      <c r="F12396" t="s">
        <v>10891</v>
      </c>
      <c r="G12396" t="s">
        <v>10892</v>
      </c>
      <c r="H12396">
        <v>2</v>
      </c>
      <c r="I12396" s="17">
        <v>264203</v>
      </c>
      <c r="J12396" s="17">
        <v>0</v>
      </c>
      <c r="K12396" s="17">
        <v>264203</v>
      </c>
      <c r="L12396" s="17">
        <v>190226.16</v>
      </c>
      <c r="M12396" s="17">
        <v>73976.84</v>
      </c>
      <c r="N12396" s="17">
        <v>197126.0805</v>
      </c>
    </row>
    <row r="12397" spans="1:14">
      <c r="A12397" s="16">
        <v>46229</v>
      </c>
      <c r="B12397" t="s">
        <v>12439</v>
      </c>
      <c r="C12397" t="s">
        <v>26</v>
      </c>
      <c r="D12397" t="s">
        <v>27</v>
      </c>
      <c r="E12397" t="s">
        <v>17</v>
      </c>
      <c r="F12397" t="s">
        <v>10891</v>
      </c>
      <c r="G12397" t="s">
        <v>10892</v>
      </c>
      <c r="H12397">
        <v>7</v>
      </c>
      <c r="I12397" s="17">
        <v>316882</v>
      </c>
      <c r="J12397" s="17">
        <v>0</v>
      </c>
      <c r="K12397" s="17">
        <v>316882</v>
      </c>
      <c r="L12397" s="17">
        <v>221817.4</v>
      </c>
      <c r="M12397" s="17">
        <v>95064.60000000001</v>
      </c>
      <c r="N12397" s="17">
        <v>132266.0502</v>
      </c>
    </row>
    <row r="12398" spans="1:14">
      <c r="A12398" s="16">
        <v>46229</v>
      </c>
      <c r="B12398" t="s">
        <v>12440</v>
      </c>
      <c r="C12398" t="s">
        <v>33</v>
      </c>
      <c r="D12398" t="s">
        <v>34</v>
      </c>
      <c r="E12398" t="s">
        <v>35</v>
      </c>
      <c r="F12398" t="s">
        <v>10891</v>
      </c>
      <c r="G12398" t="s">
        <v>10892</v>
      </c>
      <c r="H12398">
        <v>6</v>
      </c>
      <c r="I12398" s="17">
        <v>264870</v>
      </c>
      <c r="J12398" s="17">
        <v>37081.8</v>
      </c>
      <c r="K12398" s="17">
        <v>227788.2</v>
      </c>
      <c r="L12398" s="17">
        <v>164007.5</v>
      </c>
      <c r="M12398" s="17">
        <v>63780.7</v>
      </c>
      <c r="N12398" s="17">
        <v>197126.0805</v>
      </c>
    </row>
    <row r="12399" spans="1:14">
      <c r="A12399" s="16">
        <v>46229</v>
      </c>
      <c r="B12399" t="s">
        <v>12441</v>
      </c>
      <c r="C12399" t="s">
        <v>47</v>
      </c>
      <c r="D12399" t="s">
        <v>48</v>
      </c>
      <c r="E12399" t="s">
        <v>35</v>
      </c>
      <c r="F12399" t="s">
        <v>10891</v>
      </c>
      <c r="G12399" t="s">
        <v>10892</v>
      </c>
      <c r="H12399">
        <v>7</v>
      </c>
      <c r="I12399" s="17">
        <v>447692</v>
      </c>
      <c r="J12399" s="17">
        <v>53723.04</v>
      </c>
      <c r="K12399" s="17">
        <v>393968.96</v>
      </c>
      <c r="L12399" s="17">
        <v>283657.65</v>
      </c>
      <c r="M12399" s="17">
        <v>110311.31</v>
      </c>
      <c r="N12399" s="17">
        <v>197126.0805</v>
      </c>
    </row>
    <row r="12400" spans="1:14">
      <c r="A12400" s="16">
        <v>46229</v>
      </c>
      <c r="B12400" t="s">
        <v>12442</v>
      </c>
      <c r="C12400" t="s">
        <v>47</v>
      </c>
      <c r="D12400" t="s">
        <v>48</v>
      </c>
      <c r="E12400" t="s">
        <v>35</v>
      </c>
      <c r="F12400" t="s">
        <v>10891</v>
      </c>
      <c r="G12400" t="s">
        <v>10892</v>
      </c>
      <c r="H12400">
        <v>10</v>
      </c>
      <c r="I12400" s="17">
        <v>402428</v>
      </c>
      <c r="J12400" s="17">
        <v>0</v>
      </c>
      <c r="K12400" s="17">
        <v>402428</v>
      </c>
      <c r="L12400" s="17">
        <v>289748.16</v>
      </c>
      <c r="M12400" s="17">
        <v>112679.84</v>
      </c>
      <c r="N12400" s="17">
        <v>197126.0805</v>
      </c>
    </row>
    <row r="12401" spans="1:14">
      <c r="A12401" s="16">
        <v>46229</v>
      </c>
      <c r="B12401" t="s">
        <v>12443</v>
      </c>
      <c r="C12401" t="s">
        <v>47</v>
      </c>
      <c r="D12401" t="s">
        <v>48</v>
      </c>
      <c r="E12401" t="s">
        <v>35</v>
      </c>
      <c r="F12401" t="s">
        <v>10891</v>
      </c>
      <c r="G12401" t="s">
        <v>10892</v>
      </c>
      <c r="H12401">
        <v>12</v>
      </c>
      <c r="I12401" s="17">
        <v>576328</v>
      </c>
      <c r="J12401" s="17">
        <v>28816.4</v>
      </c>
      <c r="K12401" s="17">
        <v>547511.6</v>
      </c>
      <c r="L12401" s="17">
        <v>394208.35</v>
      </c>
      <c r="M12401" s="17">
        <v>153303.25</v>
      </c>
      <c r="N12401" s="17">
        <v>197126.0805</v>
      </c>
    </row>
    <row r="12402" spans="1:14">
      <c r="A12402" s="16">
        <v>46229</v>
      </c>
      <c r="B12402" t="s">
        <v>12444</v>
      </c>
      <c r="C12402" t="s">
        <v>15</v>
      </c>
      <c r="D12402" t="s">
        <v>16</v>
      </c>
      <c r="E12402" t="s">
        <v>17</v>
      </c>
      <c r="F12402" t="s">
        <v>10891</v>
      </c>
      <c r="G12402" t="s">
        <v>10892</v>
      </c>
      <c r="H12402">
        <v>7</v>
      </c>
      <c r="I12402" s="17">
        <v>553625</v>
      </c>
      <c r="J12402" s="17">
        <v>22145</v>
      </c>
      <c r="K12402" s="17">
        <v>531480</v>
      </c>
      <c r="L12402" s="17">
        <v>372036</v>
      </c>
      <c r="M12402" s="17">
        <v>159444</v>
      </c>
      <c r="N12402" s="17">
        <v>132266.0502</v>
      </c>
    </row>
    <row r="12403" spans="1:14">
      <c r="A12403" s="16">
        <v>46229</v>
      </c>
      <c r="B12403" t="s">
        <v>12445</v>
      </c>
      <c r="C12403" t="s">
        <v>26</v>
      </c>
      <c r="D12403" t="s">
        <v>27</v>
      </c>
      <c r="E12403" t="s">
        <v>17</v>
      </c>
      <c r="F12403" t="s">
        <v>10891</v>
      </c>
      <c r="G12403" t="s">
        <v>10892</v>
      </c>
      <c r="H12403">
        <v>4</v>
      </c>
      <c r="I12403" s="17">
        <v>173164</v>
      </c>
      <c r="J12403" s="17">
        <v>15584.76</v>
      </c>
      <c r="K12403" s="17">
        <v>157579.24</v>
      </c>
      <c r="L12403" s="17">
        <v>110305.47</v>
      </c>
      <c r="M12403" s="17">
        <v>47273.77</v>
      </c>
      <c r="N12403" s="17">
        <v>132266.0502</v>
      </c>
    </row>
    <row r="12404" spans="1:14">
      <c r="A12404" s="16">
        <v>46229</v>
      </c>
      <c r="B12404" t="s">
        <v>12446</v>
      </c>
      <c r="C12404" t="s">
        <v>47</v>
      </c>
      <c r="D12404" t="s">
        <v>48</v>
      </c>
      <c r="E12404" t="s">
        <v>35</v>
      </c>
      <c r="F12404" t="s">
        <v>10891</v>
      </c>
      <c r="G12404" t="s">
        <v>10892</v>
      </c>
      <c r="H12404">
        <v>2</v>
      </c>
      <c r="I12404" s="17">
        <v>258201</v>
      </c>
      <c r="J12404" s="17">
        <v>20656.08</v>
      </c>
      <c r="K12404" s="17">
        <v>237544.92</v>
      </c>
      <c r="L12404" s="17">
        <v>171032.34</v>
      </c>
      <c r="M12404" s="17">
        <v>66512.58</v>
      </c>
      <c r="N12404" s="17">
        <v>197126.0805</v>
      </c>
    </row>
    <row r="12405" spans="1:14">
      <c r="A12405" s="16">
        <v>46229</v>
      </c>
      <c r="B12405" t="s">
        <v>12447</v>
      </c>
      <c r="C12405" t="s">
        <v>33</v>
      </c>
      <c r="D12405" t="s">
        <v>34</v>
      </c>
      <c r="E12405" t="s">
        <v>35</v>
      </c>
      <c r="F12405" t="s">
        <v>10891</v>
      </c>
      <c r="G12405" t="s">
        <v>10892</v>
      </c>
      <c r="H12405">
        <v>10</v>
      </c>
      <c r="I12405" s="17">
        <v>218115</v>
      </c>
      <c r="J12405" s="17">
        <v>30536.1</v>
      </c>
      <c r="K12405" s="17">
        <v>187578.9</v>
      </c>
      <c r="L12405" s="17">
        <v>135056.81</v>
      </c>
      <c r="M12405" s="17">
        <v>52522.09</v>
      </c>
      <c r="N12405" s="17">
        <v>197126.0805</v>
      </c>
    </row>
    <row r="12406" spans="1:14">
      <c r="A12406" s="16">
        <v>46229</v>
      </c>
      <c r="B12406" t="s">
        <v>12448</v>
      </c>
      <c r="C12406" t="s">
        <v>15</v>
      </c>
      <c r="D12406" t="s">
        <v>16</v>
      </c>
      <c r="E12406" t="s">
        <v>17</v>
      </c>
      <c r="F12406" t="s">
        <v>10891</v>
      </c>
      <c r="G12406" t="s">
        <v>10892</v>
      </c>
      <c r="H12406">
        <v>11</v>
      </c>
      <c r="I12406" s="17">
        <v>593001</v>
      </c>
      <c r="J12406" s="17">
        <v>0</v>
      </c>
      <c r="K12406" s="17">
        <v>593001</v>
      </c>
      <c r="L12406" s="17">
        <v>415100.7</v>
      </c>
      <c r="M12406" s="17">
        <v>177900.3</v>
      </c>
      <c r="N12406" s="17">
        <v>132266.0502</v>
      </c>
    </row>
    <row r="12407" spans="1:14">
      <c r="A12407" s="16">
        <v>46229</v>
      </c>
      <c r="B12407" t="s">
        <v>12449</v>
      </c>
      <c r="C12407" t="s">
        <v>43</v>
      </c>
      <c r="D12407" t="s">
        <v>44</v>
      </c>
      <c r="E12407" t="s">
        <v>31</v>
      </c>
      <c r="F12407" t="s">
        <v>10891</v>
      </c>
      <c r="G12407" t="s">
        <v>10892</v>
      </c>
      <c r="H12407">
        <v>12</v>
      </c>
      <c r="I12407" s="17">
        <v>172279</v>
      </c>
      <c r="J12407" s="17">
        <v>25841.85</v>
      </c>
      <c r="K12407" s="17">
        <v>146437.15</v>
      </c>
      <c r="L12407" s="17">
        <v>90791.03</v>
      </c>
      <c r="M12407" s="17">
        <v>55646.12</v>
      </c>
      <c r="N12407" s="17">
        <v>60736.1937</v>
      </c>
    </row>
    <row r="12408" spans="1:14">
      <c r="A12408" s="16">
        <v>46229</v>
      </c>
      <c r="B12408" t="s">
        <v>12450</v>
      </c>
      <c r="C12408" t="s">
        <v>33</v>
      </c>
      <c r="D12408" t="s">
        <v>34</v>
      </c>
      <c r="E12408" t="s">
        <v>35</v>
      </c>
      <c r="F12408" t="s">
        <v>10891</v>
      </c>
      <c r="G12408" t="s">
        <v>10892</v>
      </c>
      <c r="H12408">
        <v>10</v>
      </c>
      <c r="I12408" s="17">
        <v>544115</v>
      </c>
      <c r="J12408" s="17">
        <v>16323.45</v>
      </c>
      <c r="K12408" s="17">
        <v>527791.55</v>
      </c>
      <c r="L12408" s="17">
        <v>380009.92</v>
      </c>
      <c r="M12408" s="17">
        <v>147781.63</v>
      </c>
      <c r="N12408" s="17">
        <v>197126.0805</v>
      </c>
    </row>
    <row r="12409" spans="1:14">
      <c r="A12409" s="16">
        <v>46229</v>
      </c>
      <c r="B12409" t="s">
        <v>12451</v>
      </c>
      <c r="C12409" t="s">
        <v>29</v>
      </c>
      <c r="D12409" t="s">
        <v>30</v>
      </c>
      <c r="E12409" t="s">
        <v>31</v>
      </c>
      <c r="F12409" t="s">
        <v>10891</v>
      </c>
      <c r="G12409" t="s">
        <v>10892</v>
      </c>
      <c r="H12409">
        <v>1</v>
      </c>
      <c r="I12409" s="17">
        <v>224064</v>
      </c>
      <c r="J12409" s="17">
        <v>15684.48</v>
      </c>
      <c r="K12409" s="17">
        <v>208379.52</v>
      </c>
      <c r="L12409" s="17">
        <v>129195.3</v>
      </c>
      <c r="M12409" s="17">
        <v>79184.22</v>
      </c>
      <c r="N12409" s="17">
        <v>60736.1937</v>
      </c>
    </row>
    <row r="12410" spans="1:14">
      <c r="A12410" s="16">
        <v>46229</v>
      </c>
      <c r="B12410" t="s">
        <v>12452</v>
      </c>
      <c r="C12410" t="s">
        <v>26</v>
      </c>
      <c r="D12410" t="s">
        <v>27</v>
      </c>
      <c r="E12410" t="s">
        <v>17</v>
      </c>
      <c r="F12410" t="s">
        <v>10891</v>
      </c>
      <c r="G12410" t="s">
        <v>10892</v>
      </c>
      <c r="H12410">
        <v>11</v>
      </c>
      <c r="I12410" s="17">
        <v>194534</v>
      </c>
      <c r="J12410" s="17">
        <v>25289.42</v>
      </c>
      <c r="K12410" s="17">
        <v>169244.58</v>
      </c>
      <c r="L12410" s="17">
        <v>118471.21</v>
      </c>
      <c r="M12410" s="17">
        <v>50773.37</v>
      </c>
      <c r="N12410" s="17">
        <v>132266.0502</v>
      </c>
    </row>
    <row r="12411" spans="1:14">
      <c r="A12411" s="16">
        <v>46229</v>
      </c>
      <c r="B12411" t="s">
        <v>12453</v>
      </c>
      <c r="C12411" t="s">
        <v>22</v>
      </c>
      <c r="D12411" t="s">
        <v>23</v>
      </c>
      <c r="E12411" t="s">
        <v>24</v>
      </c>
      <c r="F12411" t="s">
        <v>10891</v>
      </c>
      <c r="G12411" t="s">
        <v>10892</v>
      </c>
      <c r="H12411">
        <v>8</v>
      </c>
      <c r="I12411" s="17">
        <v>404828</v>
      </c>
      <c r="J12411" s="17">
        <v>40482.8</v>
      </c>
      <c r="K12411" s="17">
        <v>364345.2</v>
      </c>
      <c r="L12411" s="17">
        <v>276902.35</v>
      </c>
      <c r="M12411" s="17">
        <v>87442.85000000001</v>
      </c>
      <c r="N12411" s="17">
        <v>135171.8463</v>
      </c>
    </row>
    <row r="12412" spans="1:14">
      <c r="A12412" s="16">
        <v>46229</v>
      </c>
      <c r="B12412" t="s">
        <v>12454</v>
      </c>
      <c r="C12412" t="s">
        <v>73</v>
      </c>
      <c r="D12412" t="s">
        <v>74</v>
      </c>
      <c r="E12412" t="s">
        <v>24</v>
      </c>
      <c r="F12412" t="s">
        <v>10891</v>
      </c>
      <c r="G12412" t="s">
        <v>10892</v>
      </c>
      <c r="H12412">
        <v>3</v>
      </c>
      <c r="I12412" s="17">
        <v>670548</v>
      </c>
      <c r="J12412" s="17">
        <v>87171.24000000001</v>
      </c>
      <c r="K12412" s="17">
        <v>583376.76</v>
      </c>
      <c r="L12412" s="17">
        <v>443366.34</v>
      </c>
      <c r="M12412" s="17">
        <v>140010.42</v>
      </c>
      <c r="N12412" s="17">
        <v>135171.8463</v>
      </c>
    </row>
    <row r="12413" spans="1:14">
      <c r="A12413" s="16">
        <v>46229</v>
      </c>
      <c r="B12413" t="s">
        <v>12455</v>
      </c>
      <c r="C12413" t="s">
        <v>26</v>
      </c>
      <c r="D12413" t="s">
        <v>27</v>
      </c>
      <c r="E12413" t="s">
        <v>17</v>
      </c>
      <c r="F12413" t="s">
        <v>10891</v>
      </c>
      <c r="G12413" t="s">
        <v>10892</v>
      </c>
      <c r="H12413">
        <v>10</v>
      </c>
      <c r="I12413" s="17">
        <v>629960</v>
      </c>
      <c r="J12413" s="17">
        <v>81894.8</v>
      </c>
      <c r="K12413" s="17">
        <v>548065.2</v>
      </c>
      <c r="L12413" s="17">
        <v>383645.64</v>
      </c>
      <c r="M12413" s="17">
        <v>164419.56</v>
      </c>
      <c r="N12413" s="17">
        <v>132266.0502</v>
      </c>
    </row>
    <row r="12414" spans="1:14">
      <c r="A12414" s="16">
        <v>46229</v>
      </c>
      <c r="B12414" t="s">
        <v>12456</v>
      </c>
      <c r="C12414" t="s">
        <v>43</v>
      </c>
      <c r="D12414" t="s">
        <v>44</v>
      </c>
      <c r="E12414" t="s">
        <v>31</v>
      </c>
      <c r="F12414" t="s">
        <v>10891</v>
      </c>
      <c r="G12414" t="s">
        <v>10892</v>
      </c>
      <c r="H12414">
        <v>8</v>
      </c>
      <c r="I12414" s="17">
        <v>765462</v>
      </c>
      <c r="J12414" s="17">
        <v>68891.58</v>
      </c>
      <c r="K12414" s="17">
        <v>696570.42</v>
      </c>
      <c r="L12414" s="17">
        <v>431873.66</v>
      </c>
      <c r="M12414" s="17">
        <v>264696.76</v>
      </c>
      <c r="N12414" s="17">
        <v>60736.1937</v>
      </c>
    </row>
    <row r="12415" spans="1:14">
      <c r="A12415" s="16">
        <v>46229</v>
      </c>
      <c r="B12415" t="s">
        <v>12457</v>
      </c>
      <c r="C12415" t="s">
        <v>73</v>
      </c>
      <c r="D12415" t="s">
        <v>74</v>
      </c>
      <c r="E12415" t="s">
        <v>24</v>
      </c>
      <c r="F12415" t="s">
        <v>10891</v>
      </c>
      <c r="G12415" t="s">
        <v>10892</v>
      </c>
      <c r="H12415">
        <v>6</v>
      </c>
      <c r="I12415" s="17">
        <v>215182</v>
      </c>
      <c r="J12415" s="17">
        <v>0</v>
      </c>
      <c r="K12415" s="17">
        <v>215182</v>
      </c>
      <c r="L12415" s="17">
        <v>163538.32</v>
      </c>
      <c r="M12415" s="17">
        <v>51643.68</v>
      </c>
      <c r="N12415" s="17">
        <v>135171.8463</v>
      </c>
    </row>
    <row r="12416" spans="1:14">
      <c r="A12416" s="16">
        <v>46229</v>
      </c>
      <c r="B12416" t="s">
        <v>12458</v>
      </c>
      <c r="C12416" t="s">
        <v>26</v>
      </c>
      <c r="D12416" t="s">
        <v>27</v>
      </c>
      <c r="E12416" t="s">
        <v>17</v>
      </c>
      <c r="F12416" t="s">
        <v>10891</v>
      </c>
      <c r="G12416" t="s">
        <v>10892</v>
      </c>
      <c r="H12416">
        <v>5</v>
      </c>
      <c r="I12416" s="17">
        <v>362860</v>
      </c>
      <c r="J12416" s="17">
        <v>54429</v>
      </c>
      <c r="K12416" s="17">
        <v>308431</v>
      </c>
      <c r="L12416" s="17">
        <v>215901.7</v>
      </c>
      <c r="M12416" s="17">
        <v>92529.3</v>
      </c>
      <c r="N12416" s="17">
        <v>132266.0502</v>
      </c>
    </row>
    <row r="12417" spans="1:14">
      <c r="A12417" s="16">
        <v>46229</v>
      </c>
      <c r="B12417" t="s">
        <v>12459</v>
      </c>
      <c r="C12417" t="s">
        <v>43</v>
      </c>
      <c r="D12417" t="s">
        <v>44</v>
      </c>
      <c r="E12417" t="s">
        <v>31</v>
      </c>
      <c r="F12417" t="s">
        <v>10891</v>
      </c>
      <c r="G12417" t="s">
        <v>10892</v>
      </c>
      <c r="H12417">
        <v>11</v>
      </c>
      <c r="I12417" s="17">
        <v>200518</v>
      </c>
      <c r="J12417" s="17">
        <v>16041.44</v>
      </c>
      <c r="K12417" s="17">
        <v>184476.56</v>
      </c>
      <c r="L12417" s="17">
        <v>114375.47</v>
      </c>
      <c r="M12417" s="17">
        <v>70101.09</v>
      </c>
      <c r="N12417" s="17">
        <v>60736.1937</v>
      </c>
    </row>
    <row r="12418" spans="1:14">
      <c r="A12418" s="16">
        <v>46229</v>
      </c>
      <c r="B12418" t="s">
        <v>12460</v>
      </c>
      <c r="C12418" t="s">
        <v>43</v>
      </c>
      <c r="D12418" t="s">
        <v>44</v>
      </c>
      <c r="E12418" t="s">
        <v>31</v>
      </c>
      <c r="F12418" t="s">
        <v>10891</v>
      </c>
      <c r="G12418" t="s">
        <v>10892</v>
      </c>
      <c r="H12418">
        <v>4</v>
      </c>
      <c r="I12418" s="17">
        <v>722940</v>
      </c>
      <c r="J12418" s="17">
        <v>0</v>
      </c>
      <c r="K12418" s="17">
        <v>722940</v>
      </c>
      <c r="L12418" s="17">
        <v>448222.8</v>
      </c>
      <c r="M12418" s="17">
        <v>274717.2</v>
      </c>
      <c r="N12418" s="17">
        <v>60736.1937</v>
      </c>
    </row>
    <row r="12419" spans="1:14">
      <c r="A12419" s="16">
        <v>46229</v>
      </c>
      <c r="B12419" t="s">
        <v>12461</v>
      </c>
      <c r="C12419" t="s">
        <v>29</v>
      </c>
      <c r="D12419" t="s">
        <v>30</v>
      </c>
      <c r="E12419" t="s">
        <v>31</v>
      </c>
      <c r="F12419" t="s">
        <v>10891</v>
      </c>
      <c r="G12419" t="s">
        <v>10892</v>
      </c>
      <c r="H12419">
        <v>10</v>
      </c>
      <c r="I12419" s="17">
        <v>662070</v>
      </c>
      <c r="J12419" s="17">
        <v>26482.8</v>
      </c>
      <c r="K12419" s="17">
        <v>635587.2</v>
      </c>
      <c r="L12419" s="17">
        <v>394064.06</v>
      </c>
      <c r="M12419" s="17">
        <v>241523.14</v>
      </c>
      <c r="N12419" s="17">
        <v>60736.1937</v>
      </c>
    </row>
    <row r="12420" spans="1:14">
      <c r="A12420" s="16">
        <v>46229</v>
      </c>
      <c r="B12420" t="s">
        <v>12462</v>
      </c>
      <c r="C12420" t="s">
        <v>47</v>
      </c>
      <c r="D12420" t="s">
        <v>48</v>
      </c>
      <c r="E12420" t="s">
        <v>35</v>
      </c>
      <c r="F12420" t="s">
        <v>10891</v>
      </c>
      <c r="G12420" t="s">
        <v>10892</v>
      </c>
      <c r="H12420">
        <v>5</v>
      </c>
      <c r="I12420" s="17">
        <v>131578</v>
      </c>
      <c r="J12420" s="17">
        <v>3947.34</v>
      </c>
      <c r="K12420" s="17">
        <v>127630.66</v>
      </c>
      <c r="L12420" s="17">
        <v>91894.08</v>
      </c>
      <c r="M12420" s="17">
        <v>35736.58</v>
      </c>
      <c r="N12420" s="17">
        <v>197126.0805</v>
      </c>
    </row>
    <row r="12421" spans="1:14">
      <c r="A12421" s="16">
        <v>46229</v>
      </c>
      <c r="B12421" t="s">
        <v>12463</v>
      </c>
      <c r="C12421" t="s">
        <v>33</v>
      </c>
      <c r="D12421" t="s">
        <v>34</v>
      </c>
      <c r="E12421" t="s">
        <v>35</v>
      </c>
      <c r="F12421" t="s">
        <v>10891</v>
      </c>
      <c r="G12421" t="s">
        <v>10892</v>
      </c>
      <c r="H12421">
        <v>4</v>
      </c>
      <c r="I12421" s="17">
        <v>437229</v>
      </c>
      <c r="J12421" s="17">
        <v>30606.03</v>
      </c>
      <c r="K12421" s="17">
        <v>406622.97</v>
      </c>
      <c r="L12421" s="17">
        <v>292768.54</v>
      </c>
      <c r="M12421" s="17">
        <v>113854.43</v>
      </c>
      <c r="N12421" s="17">
        <v>197126.0805</v>
      </c>
    </row>
    <row r="12422" spans="1:14">
      <c r="A12422" s="16">
        <v>46229</v>
      </c>
      <c r="B12422" t="s">
        <v>12464</v>
      </c>
      <c r="C12422" t="s">
        <v>33</v>
      </c>
      <c r="D12422" t="s">
        <v>34</v>
      </c>
      <c r="E12422" t="s">
        <v>35</v>
      </c>
      <c r="F12422" t="s">
        <v>10891</v>
      </c>
      <c r="G12422" t="s">
        <v>10892</v>
      </c>
      <c r="H12422">
        <v>3</v>
      </c>
      <c r="I12422" s="17">
        <v>608978</v>
      </c>
      <c r="J12422" s="17">
        <v>85256.92</v>
      </c>
      <c r="K12422" s="17">
        <v>523721.08</v>
      </c>
      <c r="L12422" s="17">
        <v>377079.18</v>
      </c>
      <c r="M12422" s="17">
        <v>146641.9</v>
      </c>
      <c r="N12422" s="17">
        <v>197126.0805</v>
      </c>
    </row>
    <row r="12423" spans="1:14">
      <c r="A12423" s="16">
        <v>46229</v>
      </c>
      <c r="B12423" t="s">
        <v>12465</v>
      </c>
      <c r="C12423" t="s">
        <v>22</v>
      </c>
      <c r="D12423" t="s">
        <v>23</v>
      </c>
      <c r="E12423" t="s">
        <v>24</v>
      </c>
      <c r="F12423" t="s">
        <v>10891</v>
      </c>
      <c r="G12423" t="s">
        <v>10892</v>
      </c>
      <c r="H12423">
        <v>12</v>
      </c>
      <c r="I12423" s="17">
        <v>60635</v>
      </c>
      <c r="J12423" s="17">
        <v>2425.4</v>
      </c>
      <c r="K12423" s="17">
        <v>58209.6</v>
      </c>
      <c r="L12423" s="17">
        <v>44239.3</v>
      </c>
      <c r="M12423" s="17">
        <v>13970.3</v>
      </c>
      <c r="N12423" s="17">
        <v>135171.8463</v>
      </c>
    </row>
    <row r="12424" spans="1:14">
      <c r="A12424" s="16">
        <v>46229</v>
      </c>
      <c r="B12424" t="s">
        <v>12466</v>
      </c>
      <c r="C12424" t="s">
        <v>43</v>
      </c>
      <c r="D12424" t="s">
        <v>44</v>
      </c>
      <c r="E12424" t="s">
        <v>31</v>
      </c>
      <c r="F12424" t="s">
        <v>10891</v>
      </c>
      <c r="G12424" t="s">
        <v>10892</v>
      </c>
      <c r="H12424">
        <v>12</v>
      </c>
      <c r="I12424" s="17">
        <v>232922</v>
      </c>
      <c r="J12424" s="17">
        <v>25621.42</v>
      </c>
      <c r="K12424" s="17">
        <v>207300.58</v>
      </c>
      <c r="L12424" s="17">
        <v>128526.36</v>
      </c>
      <c r="M12424" s="17">
        <v>78774.22</v>
      </c>
      <c r="N12424" s="17">
        <v>60736.1937</v>
      </c>
    </row>
    <row r="12425" spans="1:14">
      <c r="A12425" s="16">
        <v>46229</v>
      </c>
      <c r="B12425" t="s">
        <v>12467</v>
      </c>
      <c r="C12425" t="s">
        <v>73</v>
      </c>
      <c r="D12425" t="s">
        <v>74</v>
      </c>
      <c r="E12425" t="s">
        <v>24</v>
      </c>
      <c r="F12425" t="s">
        <v>10891</v>
      </c>
      <c r="G12425" t="s">
        <v>10892</v>
      </c>
      <c r="H12425">
        <v>11</v>
      </c>
      <c r="I12425" s="17">
        <v>243689</v>
      </c>
      <c r="J12425" s="17">
        <v>9747.559999999999</v>
      </c>
      <c r="K12425" s="17">
        <v>233941.44</v>
      </c>
      <c r="L12425" s="17">
        <v>177795.49</v>
      </c>
      <c r="M12425" s="17">
        <v>56145.95</v>
      </c>
      <c r="N12425" s="17">
        <v>135171.8463</v>
      </c>
    </row>
    <row r="12426" spans="1:14">
      <c r="A12426" s="16">
        <v>46229</v>
      </c>
      <c r="B12426" t="s">
        <v>12468</v>
      </c>
      <c r="C12426" t="s">
        <v>22</v>
      </c>
      <c r="D12426" t="s">
        <v>23</v>
      </c>
      <c r="E12426" t="s">
        <v>24</v>
      </c>
      <c r="F12426" t="s">
        <v>10891</v>
      </c>
      <c r="G12426" t="s">
        <v>10892</v>
      </c>
      <c r="H12426">
        <v>5</v>
      </c>
      <c r="I12426" s="17">
        <v>741141</v>
      </c>
      <c r="J12426" s="17">
        <v>29645.64</v>
      </c>
      <c r="K12426" s="17">
        <v>711495.36</v>
      </c>
      <c r="L12426" s="17">
        <v>540736.47</v>
      </c>
      <c r="M12426" s="17">
        <v>170758.89</v>
      </c>
      <c r="N12426" s="17">
        <v>135171.8463</v>
      </c>
    </row>
    <row r="12427" spans="1:14">
      <c r="A12427" s="16">
        <v>46229</v>
      </c>
      <c r="B12427" t="s">
        <v>12469</v>
      </c>
      <c r="C12427" t="s">
        <v>15</v>
      </c>
      <c r="D12427" t="s">
        <v>16</v>
      </c>
      <c r="E12427" t="s">
        <v>17</v>
      </c>
      <c r="F12427" t="s">
        <v>10891</v>
      </c>
      <c r="G12427" t="s">
        <v>10892</v>
      </c>
      <c r="H12427">
        <v>4</v>
      </c>
      <c r="I12427" s="17">
        <v>762404</v>
      </c>
      <c r="J12427" s="17">
        <v>22872.12</v>
      </c>
      <c r="K12427" s="17">
        <v>739531.88</v>
      </c>
      <c r="L12427" s="17">
        <v>517672.32</v>
      </c>
      <c r="M12427" s="17">
        <v>221859.56</v>
      </c>
      <c r="N12427" s="17">
        <v>132266.0502</v>
      </c>
    </row>
    <row r="12428" spans="1:14">
      <c r="A12428" s="16">
        <v>46229</v>
      </c>
      <c r="B12428" t="s">
        <v>12470</v>
      </c>
      <c r="C12428" t="s">
        <v>15</v>
      </c>
      <c r="D12428" t="s">
        <v>16</v>
      </c>
      <c r="E12428" t="s">
        <v>17</v>
      </c>
      <c r="F12428" t="s">
        <v>10891</v>
      </c>
      <c r="G12428" t="s">
        <v>10892</v>
      </c>
      <c r="H12428">
        <v>2</v>
      </c>
      <c r="I12428" s="17">
        <v>489311</v>
      </c>
      <c r="J12428" s="17">
        <v>58717.32</v>
      </c>
      <c r="K12428" s="17">
        <v>430593.68</v>
      </c>
      <c r="L12428" s="17">
        <v>301415.58</v>
      </c>
      <c r="M12428" s="17">
        <v>129178.1</v>
      </c>
      <c r="N12428" s="17">
        <v>132266.0502</v>
      </c>
    </row>
    <row r="12429" spans="1:14">
      <c r="A12429" s="16">
        <v>46229</v>
      </c>
      <c r="B12429" t="s">
        <v>12471</v>
      </c>
      <c r="C12429" t="s">
        <v>15</v>
      </c>
      <c r="D12429" t="s">
        <v>16</v>
      </c>
      <c r="E12429" t="s">
        <v>17</v>
      </c>
      <c r="F12429" t="s">
        <v>10891</v>
      </c>
      <c r="G12429" t="s">
        <v>10892</v>
      </c>
      <c r="H12429">
        <v>7</v>
      </c>
      <c r="I12429" s="17">
        <v>324995</v>
      </c>
      <c r="J12429" s="17">
        <v>38999.4</v>
      </c>
      <c r="K12429" s="17">
        <v>285995.6</v>
      </c>
      <c r="L12429" s="17">
        <v>200196.92</v>
      </c>
      <c r="M12429" s="17">
        <v>85798.67999999999</v>
      </c>
      <c r="N12429" s="17">
        <v>132266.0502</v>
      </c>
    </row>
    <row r="12430" spans="1:14">
      <c r="A12430" s="16">
        <v>46229</v>
      </c>
      <c r="B12430" t="s">
        <v>12472</v>
      </c>
      <c r="C12430" t="s">
        <v>15</v>
      </c>
      <c r="D12430" t="s">
        <v>16</v>
      </c>
      <c r="E12430" t="s">
        <v>17</v>
      </c>
      <c r="F12430" t="s">
        <v>10891</v>
      </c>
      <c r="G12430" t="s">
        <v>10892</v>
      </c>
      <c r="H12430">
        <v>7</v>
      </c>
      <c r="I12430" s="17">
        <v>783837</v>
      </c>
      <c r="J12430" s="17">
        <v>15676.74</v>
      </c>
      <c r="K12430" s="17">
        <v>768160.26</v>
      </c>
      <c r="L12430" s="17">
        <v>537712.1800000001</v>
      </c>
      <c r="M12430" s="17">
        <v>230448.08</v>
      </c>
      <c r="N12430" s="17">
        <v>132266.0502</v>
      </c>
    </row>
    <row r="12431" spans="1:14">
      <c r="A12431" s="16">
        <v>46229</v>
      </c>
      <c r="B12431" t="s">
        <v>12473</v>
      </c>
      <c r="C12431" t="s">
        <v>29</v>
      </c>
      <c r="D12431" t="s">
        <v>30</v>
      </c>
      <c r="E12431" t="s">
        <v>31</v>
      </c>
      <c r="F12431" t="s">
        <v>10891</v>
      </c>
      <c r="G12431" t="s">
        <v>10892</v>
      </c>
      <c r="H12431">
        <v>7</v>
      </c>
      <c r="I12431" s="17">
        <v>637372</v>
      </c>
      <c r="J12431" s="17">
        <v>70110.92</v>
      </c>
      <c r="K12431" s="17">
        <v>567261.08</v>
      </c>
      <c r="L12431" s="17">
        <v>351701.87</v>
      </c>
      <c r="M12431" s="17">
        <v>215559.21</v>
      </c>
      <c r="N12431" s="17">
        <v>60736.1937</v>
      </c>
    </row>
    <row r="12432" spans="1:14">
      <c r="A12432" s="16">
        <v>46230</v>
      </c>
      <c r="B12432" t="s">
        <v>12474</v>
      </c>
      <c r="C12432" t="s">
        <v>15</v>
      </c>
      <c r="D12432" t="s">
        <v>16</v>
      </c>
      <c r="E12432" t="s">
        <v>17</v>
      </c>
      <c r="F12432" t="s">
        <v>10891</v>
      </c>
      <c r="G12432" t="s">
        <v>10892</v>
      </c>
      <c r="H12432">
        <v>6</v>
      </c>
      <c r="I12432" s="17">
        <v>729733</v>
      </c>
      <c r="J12432" s="17">
        <v>36486.65</v>
      </c>
      <c r="K12432" s="17">
        <v>693246.35</v>
      </c>
      <c r="L12432" s="17">
        <v>485272.44</v>
      </c>
      <c r="M12432" s="17">
        <v>207973.91</v>
      </c>
      <c r="N12432" s="17">
        <v>132266.0502</v>
      </c>
    </row>
    <row r="12433" spans="1:14">
      <c r="A12433" s="16">
        <v>46230</v>
      </c>
      <c r="B12433" t="s">
        <v>12475</v>
      </c>
      <c r="C12433" t="s">
        <v>47</v>
      </c>
      <c r="D12433" t="s">
        <v>48</v>
      </c>
      <c r="E12433" t="s">
        <v>35</v>
      </c>
      <c r="F12433" t="s">
        <v>10891</v>
      </c>
      <c r="G12433" t="s">
        <v>10892</v>
      </c>
      <c r="H12433">
        <v>7</v>
      </c>
      <c r="I12433" s="17">
        <v>805321</v>
      </c>
      <c r="J12433" s="17">
        <v>0</v>
      </c>
      <c r="K12433" s="17">
        <v>805321</v>
      </c>
      <c r="L12433" s="17">
        <v>579831.12</v>
      </c>
      <c r="M12433" s="17">
        <v>225489.88</v>
      </c>
      <c r="N12433" s="17">
        <v>197126.0805</v>
      </c>
    </row>
    <row r="12434" spans="1:14">
      <c r="A12434" s="16">
        <v>46230</v>
      </c>
      <c r="B12434" t="s">
        <v>12476</v>
      </c>
      <c r="C12434" t="s">
        <v>26</v>
      </c>
      <c r="D12434" t="s">
        <v>27</v>
      </c>
      <c r="E12434" t="s">
        <v>17</v>
      </c>
      <c r="F12434" t="s">
        <v>10891</v>
      </c>
      <c r="G12434" t="s">
        <v>10892</v>
      </c>
      <c r="H12434">
        <v>2</v>
      </c>
      <c r="I12434" s="17">
        <v>200159</v>
      </c>
      <c r="J12434" s="17">
        <v>26020.67</v>
      </c>
      <c r="K12434" s="17">
        <v>174138.33</v>
      </c>
      <c r="L12434" s="17">
        <v>121896.83</v>
      </c>
      <c r="M12434" s="17">
        <v>52241.5</v>
      </c>
      <c r="N12434" s="17">
        <v>132266.0502</v>
      </c>
    </row>
    <row r="12435" spans="1:14">
      <c r="A12435" s="16">
        <v>46230</v>
      </c>
      <c r="B12435" t="s">
        <v>12477</v>
      </c>
      <c r="C12435" t="s">
        <v>15</v>
      </c>
      <c r="D12435" t="s">
        <v>16</v>
      </c>
      <c r="E12435" t="s">
        <v>17</v>
      </c>
      <c r="F12435" t="s">
        <v>10891</v>
      </c>
      <c r="G12435" t="s">
        <v>10892</v>
      </c>
      <c r="H12435">
        <v>4</v>
      </c>
      <c r="I12435" s="17">
        <v>130992</v>
      </c>
      <c r="J12435" s="17">
        <v>5239.68</v>
      </c>
      <c r="K12435" s="17">
        <v>125752.32</v>
      </c>
      <c r="L12435" s="17">
        <v>88026.62</v>
      </c>
      <c r="M12435" s="17">
        <v>37725.7</v>
      </c>
      <c r="N12435" s="17">
        <v>132266.0502</v>
      </c>
    </row>
    <row r="12436" spans="1:14">
      <c r="A12436" s="16">
        <v>46230</v>
      </c>
      <c r="B12436" t="s">
        <v>12478</v>
      </c>
      <c r="C12436" t="s">
        <v>73</v>
      </c>
      <c r="D12436" t="s">
        <v>74</v>
      </c>
      <c r="E12436" t="s">
        <v>24</v>
      </c>
      <c r="F12436" t="s">
        <v>10891</v>
      </c>
      <c r="G12436" t="s">
        <v>10892</v>
      </c>
      <c r="H12436">
        <v>5</v>
      </c>
      <c r="I12436" s="17">
        <v>777569</v>
      </c>
      <c r="J12436" s="17">
        <v>0</v>
      </c>
      <c r="K12436" s="17">
        <v>777569</v>
      </c>
      <c r="L12436" s="17">
        <v>590952.4399999999</v>
      </c>
      <c r="M12436" s="17">
        <v>186616.56</v>
      </c>
      <c r="N12436" s="17">
        <v>135171.8463</v>
      </c>
    </row>
    <row r="12437" spans="1:14">
      <c r="A12437" s="16">
        <v>46230</v>
      </c>
      <c r="B12437" t="s">
        <v>12479</v>
      </c>
      <c r="C12437" t="s">
        <v>22</v>
      </c>
      <c r="D12437" t="s">
        <v>23</v>
      </c>
      <c r="E12437" t="s">
        <v>24</v>
      </c>
      <c r="F12437" t="s">
        <v>10891</v>
      </c>
      <c r="G12437" t="s">
        <v>10892</v>
      </c>
      <c r="H12437">
        <v>4</v>
      </c>
      <c r="I12437" s="17">
        <v>247111</v>
      </c>
      <c r="J12437" s="17">
        <v>0</v>
      </c>
      <c r="K12437" s="17">
        <v>247111</v>
      </c>
      <c r="L12437" s="17">
        <v>187804.36</v>
      </c>
      <c r="M12437" s="17">
        <v>59306.64</v>
      </c>
      <c r="N12437" s="17">
        <v>135171.8463</v>
      </c>
    </row>
    <row r="12438" spans="1:14">
      <c r="A12438" s="16">
        <v>46230</v>
      </c>
      <c r="B12438" t="s">
        <v>12480</v>
      </c>
      <c r="C12438" t="s">
        <v>26</v>
      </c>
      <c r="D12438" t="s">
        <v>27</v>
      </c>
      <c r="E12438" t="s">
        <v>17</v>
      </c>
      <c r="F12438" t="s">
        <v>10891</v>
      </c>
      <c r="G12438" t="s">
        <v>10892</v>
      </c>
      <c r="H12438">
        <v>2</v>
      </c>
      <c r="I12438" s="17">
        <v>428749</v>
      </c>
      <c r="J12438" s="17">
        <v>8574.98</v>
      </c>
      <c r="K12438" s="17">
        <v>420174.02</v>
      </c>
      <c r="L12438" s="17">
        <v>294121.81</v>
      </c>
      <c r="M12438" s="17">
        <v>126052.21</v>
      </c>
      <c r="N12438" s="17">
        <v>132266.0502</v>
      </c>
    </row>
    <row r="12439" spans="1:14">
      <c r="A12439" s="16">
        <v>46230</v>
      </c>
      <c r="B12439" t="s">
        <v>12481</v>
      </c>
      <c r="C12439" t="s">
        <v>43</v>
      </c>
      <c r="D12439" t="s">
        <v>44</v>
      </c>
      <c r="E12439" t="s">
        <v>31</v>
      </c>
      <c r="F12439" t="s">
        <v>10891</v>
      </c>
      <c r="G12439" t="s">
        <v>10892</v>
      </c>
      <c r="H12439">
        <v>2</v>
      </c>
      <c r="I12439" s="17">
        <v>109342</v>
      </c>
      <c r="J12439" s="17">
        <v>5467.1</v>
      </c>
      <c r="K12439" s="17">
        <v>103874.9</v>
      </c>
      <c r="L12439" s="17">
        <v>64402.44</v>
      </c>
      <c r="M12439" s="17">
        <v>39472.46</v>
      </c>
      <c r="N12439" s="17">
        <v>60736.1937</v>
      </c>
    </row>
    <row r="12440" spans="1:14">
      <c r="A12440" s="16">
        <v>46230</v>
      </c>
      <c r="B12440" t="s">
        <v>12482</v>
      </c>
      <c r="C12440" t="s">
        <v>73</v>
      </c>
      <c r="D12440" t="s">
        <v>74</v>
      </c>
      <c r="E12440" t="s">
        <v>24</v>
      </c>
      <c r="F12440" t="s">
        <v>10891</v>
      </c>
      <c r="G12440" t="s">
        <v>10892</v>
      </c>
      <c r="H12440">
        <v>2</v>
      </c>
      <c r="I12440" s="17">
        <v>764353</v>
      </c>
      <c r="J12440" s="17">
        <v>15287.06</v>
      </c>
      <c r="K12440" s="17">
        <v>749065.9399999999</v>
      </c>
      <c r="L12440" s="17">
        <v>569290.11</v>
      </c>
      <c r="M12440" s="17">
        <v>179775.83</v>
      </c>
      <c r="N12440" s="17">
        <v>135171.8463</v>
      </c>
    </row>
    <row r="12441" spans="1:14">
      <c r="A12441" s="16">
        <v>46230</v>
      </c>
      <c r="B12441" t="s">
        <v>12483</v>
      </c>
      <c r="C12441" t="s">
        <v>22</v>
      </c>
      <c r="D12441" t="s">
        <v>23</v>
      </c>
      <c r="E12441" t="s">
        <v>24</v>
      </c>
      <c r="F12441" t="s">
        <v>10891</v>
      </c>
      <c r="G12441" t="s">
        <v>10892</v>
      </c>
      <c r="H12441">
        <v>2</v>
      </c>
      <c r="I12441" s="17">
        <v>716835</v>
      </c>
      <c r="J12441" s="17">
        <v>21505.05</v>
      </c>
      <c r="K12441" s="17">
        <v>695329.95</v>
      </c>
      <c r="L12441" s="17">
        <v>528450.76</v>
      </c>
      <c r="M12441" s="17">
        <v>166879.19</v>
      </c>
      <c r="N12441" s="17">
        <v>135171.8463</v>
      </c>
    </row>
    <row r="12442" spans="1:14">
      <c r="A12442" s="16">
        <v>46230</v>
      </c>
      <c r="B12442" t="s">
        <v>12484</v>
      </c>
      <c r="C12442" t="s">
        <v>73</v>
      </c>
      <c r="D12442" t="s">
        <v>74</v>
      </c>
      <c r="E12442" t="s">
        <v>24</v>
      </c>
      <c r="F12442" t="s">
        <v>10891</v>
      </c>
      <c r="G12442" t="s">
        <v>10892</v>
      </c>
      <c r="H12442">
        <v>1</v>
      </c>
      <c r="I12442" s="17">
        <v>755750</v>
      </c>
      <c r="J12442" s="17">
        <v>0</v>
      </c>
      <c r="K12442" s="17">
        <v>755750</v>
      </c>
      <c r="L12442" s="17">
        <v>574370</v>
      </c>
      <c r="M12442" s="17">
        <v>181380</v>
      </c>
      <c r="N12442" s="17">
        <v>135171.8463</v>
      </c>
    </row>
    <row r="12443" spans="1:14">
      <c r="A12443" s="16">
        <v>46230</v>
      </c>
      <c r="B12443" t="s">
        <v>12485</v>
      </c>
      <c r="C12443" t="s">
        <v>15</v>
      </c>
      <c r="D12443" t="s">
        <v>16</v>
      </c>
      <c r="E12443" t="s">
        <v>17</v>
      </c>
      <c r="F12443" t="s">
        <v>10891</v>
      </c>
      <c r="G12443" t="s">
        <v>10892</v>
      </c>
      <c r="H12443">
        <v>1</v>
      </c>
      <c r="I12443" s="17">
        <v>324279</v>
      </c>
      <c r="J12443" s="17">
        <v>29185.11</v>
      </c>
      <c r="K12443" s="17">
        <v>295093.89</v>
      </c>
      <c r="L12443" s="17">
        <v>206565.72</v>
      </c>
      <c r="M12443" s="17">
        <v>88528.17</v>
      </c>
      <c r="N12443" s="17">
        <v>132266.0502</v>
      </c>
    </row>
    <row r="12444" spans="1:14">
      <c r="A12444" s="16">
        <v>46230</v>
      </c>
      <c r="B12444" t="s">
        <v>12486</v>
      </c>
      <c r="C12444" t="s">
        <v>26</v>
      </c>
      <c r="D12444" t="s">
        <v>27</v>
      </c>
      <c r="E12444" t="s">
        <v>17</v>
      </c>
      <c r="F12444" t="s">
        <v>10891</v>
      </c>
      <c r="G12444" t="s">
        <v>10892</v>
      </c>
      <c r="H12444">
        <v>8</v>
      </c>
      <c r="I12444" s="17">
        <v>409376</v>
      </c>
      <c r="J12444" s="17">
        <v>36843.84</v>
      </c>
      <c r="K12444" s="17">
        <v>372532.16</v>
      </c>
      <c r="L12444" s="17">
        <v>260772.51</v>
      </c>
      <c r="M12444" s="17">
        <v>111759.65</v>
      </c>
      <c r="N12444" s="17">
        <v>132266.0502</v>
      </c>
    </row>
    <row r="12445" spans="1:14">
      <c r="A12445" s="16">
        <v>46230</v>
      </c>
      <c r="B12445" t="s">
        <v>12487</v>
      </c>
      <c r="C12445" t="s">
        <v>73</v>
      </c>
      <c r="D12445" t="s">
        <v>74</v>
      </c>
      <c r="E12445" t="s">
        <v>24</v>
      </c>
      <c r="F12445" t="s">
        <v>10891</v>
      </c>
      <c r="G12445" t="s">
        <v>10892</v>
      </c>
      <c r="H12445">
        <v>4</v>
      </c>
      <c r="I12445" s="17">
        <v>674294</v>
      </c>
      <c r="J12445" s="17">
        <v>67429.39999999999</v>
      </c>
      <c r="K12445" s="17">
        <v>606864.6</v>
      </c>
      <c r="L12445" s="17">
        <v>461217.1</v>
      </c>
      <c r="M12445" s="17">
        <v>145647.5</v>
      </c>
      <c r="N12445" s="17">
        <v>135171.8463</v>
      </c>
    </row>
    <row r="12446" spans="1:14">
      <c r="A12446" s="16">
        <v>46230</v>
      </c>
      <c r="B12446" t="s">
        <v>12488</v>
      </c>
      <c r="C12446" t="s">
        <v>26</v>
      </c>
      <c r="D12446" t="s">
        <v>27</v>
      </c>
      <c r="E12446" t="s">
        <v>17</v>
      </c>
      <c r="F12446" t="s">
        <v>10891</v>
      </c>
      <c r="G12446" t="s">
        <v>10892</v>
      </c>
      <c r="H12446">
        <v>9</v>
      </c>
      <c r="I12446" s="17">
        <v>758766</v>
      </c>
      <c r="J12446" s="17">
        <v>0</v>
      </c>
      <c r="K12446" s="17">
        <v>758766</v>
      </c>
      <c r="L12446" s="17">
        <v>531136.2</v>
      </c>
      <c r="M12446" s="17">
        <v>227629.8</v>
      </c>
      <c r="N12446" s="17">
        <v>132266.0502</v>
      </c>
    </row>
    <row r="12447" spans="1:14">
      <c r="A12447" s="16">
        <v>46230</v>
      </c>
      <c r="B12447" t="s">
        <v>12489</v>
      </c>
      <c r="C12447" t="s">
        <v>43</v>
      </c>
      <c r="D12447" t="s">
        <v>44</v>
      </c>
      <c r="E12447" t="s">
        <v>31</v>
      </c>
      <c r="F12447" t="s">
        <v>10891</v>
      </c>
      <c r="G12447" t="s">
        <v>10892</v>
      </c>
      <c r="H12447">
        <v>7</v>
      </c>
      <c r="I12447" s="17">
        <v>509893</v>
      </c>
      <c r="J12447" s="17">
        <v>0</v>
      </c>
      <c r="K12447" s="17">
        <v>509893</v>
      </c>
      <c r="L12447" s="17">
        <v>316133.66</v>
      </c>
      <c r="M12447" s="17">
        <v>193759.34</v>
      </c>
      <c r="N12447" s="17">
        <v>60736.1937</v>
      </c>
    </row>
    <row r="12448" spans="1:14">
      <c r="A12448" s="16">
        <v>46230</v>
      </c>
      <c r="B12448" t="s">
        <v>12490</v>
      </c>
      <c r="C12448" t="s">
        <v>26</v>
      </c>
      <c r="D12448" t="s">
        <v>27</v>
      </c>
      <c r="E12448" t="s">
        <v>17</v>
      </c>
      <c r="F12448" t="s">
        <v>10891</v>
      </c>
      <c r="G12448" t="s">
        <v>10892</v>
      </c>
      <c r="H12448">
        <v>9</v>
      </c>
      <c r="I12448" s="17">
        <v>324887</v>
      </c>
      <c r="J12448" s="17">
        <v>45484.18</v>
      </c>
      <c r="K12448" s="17">
        <v>279402.82</v>
      </c>
      <c r="L12448" s="17">
        <v>195581.97</v>
      </c>
      <c r="M12448" s="17">
        <v>83820.85000000001</v>
      </c>
      <c r="N12448" s="17">
        <v>132266.0502</v>
      </c>
    </row>
    <row r="12449" spans="1:14">
      <c r="A12449" s="16">
        <v>46230</v>
      </c>
      <c r="B12449" t="s">
        <v>12491</v>
      </c>
      <c r="C12449" t="s">
        <v>47</v>
      </c>
      <c r="D12449" t="s">
        <v>48</v>
      </c>
      <c r="E12449" t="s">
        <v>35</v>
      </c>
      <c r="F12449" t="s">
        <v>10891</v>
      </c>
      <c r="G12449" t="s">
        <v>10892</v>
      </c>
      <c r="H12449">
        <v>8</v>
      </c>
      <c r="I12449" s="17">
        <v>402490</v>
      </c>
      <c r="J12449" s="17">
        <v>24149.4</v>
      </c>
      <c r="K12449" s="17">
        <v>378340.6</v>
      </c>
      <c r="L12449" s="17">
        <v>272405.23</v>
      </c>
      <c r="M12449" s="17">
        <v>105935.37</v>
      </c>
      <c r="N12449" s="17">
        <v>197126.0805</v>
      </c>
    </row>
    <row r="12450" spans="1:14">
      <c r="A12450" s="16">
        <v>46230</v>
      </c>
      <c r="B12450" t="s">
        <v>12492</v>
      </c>
      <c r="C12450" t="s">
        <v>15</v>
      </c>
      <c r="D12450" t="s">
        <v>16</v>
      </c>
      <c r="E12450" t="s">
        <v>17</v>
      </c>
      <c r="F12450" t="s">
        <v>10891</v>
      </c>
      <c r="G12450" t="s">
        <v>10892</v>
      </c>
      <c r="H12450">
        <v>5</v>
      </c>
      <c r="I12450" s="17">
        <v>648385</v>
      </c>
      <c r="J12450" s="17">
        <v>0</v>
      </c>
      <c r="K12450" s="17">
        <v>648385</v>
      </c>
      <c r="L12450" s="17">
        <v>453869.5</v>
      </c>
      <c r="M12450" s="17">
        <v>194515.5</v>
      </c>
      <c r="N12450" s="17">
        <v>132266.0502</v>
      </c>
    </row>
    <row r="12451" spans="1:14">
      <c r="A12451" s="16">
        <v>46230</v>
      </c>
      <c r="B12451" t="s">
        <v>12493</v>
      </c>
      <c r="C12451" t="s">
        <v>73</v>
      </c>
      <c r="D12451" t="s">
        <v>74</v>
      </c>
      <c r="E12451" t="s">
        <v>24</v>
      </c>
      <c r="F12451" t="s">
        <v>10891</v>
      </c>
      <c r="G12451" t="s">
        <v>10892</v>
      </c>
      <c r="H12451">
        <v>9</v>
      </c>
      <c r="I12451" s="17">
        <v>469018</v>
      </c>
      <c r="J12451" s="17">
        <v>42211.62</v>
      </c>
      <c r="K12451" s="17">
        <v>426806.38</v>
      </c>
      <c r="L12451" s="17">
        <v>324372.85</v>
      </c>
      <c r="M12451" s="17">
        <v>102433.53</v>
      </c>
      <c r="N12451" s="17">
        <v>135171.8463</v>
      </c>
    </row>
    <row r="12452" spans="1:14">
      <c r="A12452" s="16">
        <v>46230</v>
      </c>
      <c r="B12452" t="s">
        <v>12494</v>
      </c>
      <c r="C12452" t="s">
        <v>22</v>
      </c>
      <c r="D12452" t="s">
        <v>23</v>
      </c>
      <c r="E12452" t="s">
        <v>24</v>
      </c>
      <c r="F12452" t="s">
        <v>10891</v>
      </c>
      <c r="G12452" t="s">
        <v>10892</v>
      </c>
      <c r="H12452">
        <v>3</v>
      </c>
      <c r="I12452" s="17">
        <v>533496</v>
      </c>
      <c r="J12452" s="17">
        <v>69354.48</v>
      </c>
      <c r="K12452" s="17">
        <v>464141.52</v>
      </c>
      <c r="L12452" s="17">
        <v>352747.56</v>
      </c>
      <c r="M12452" s="17">
        <v>111393.96</v>
      </c>
      <c r="N12452" s="17">
        <v>135171.8463</v>
      </c>
    </row>
    <row r="12453" spans="1:14">
      <c r="A12453" s="16">
        <v>46230</v>
      </c>
      <c r="B12453" t="s">
        <v>12495</v>
      </c>
      <c r="C12453" t="s">
        <v>15</v>
      </c>
      <c r="D12453" t="s">
        <v>16</v>
      </c>
      <c r="E12453" t="s">
        <v>17</v>
      </c>
      <c r="F12453" t="s">
        <v>10891</v>
      </c>
      <c r="G12453" t="s">
        <v>10892</v>
      </c>
      <c r="H12453">
        <v>11</v>
      </c>
      <c r="I12453" s="17">
        <v>440806</v>
      </c>
      <c r="J12453" s="17">
        <v>57304.78</v>
      </c>
      <c r="K12453" s="17">
        <v>383501.22</v>
      </c>
      <c r="L12453" s="17">
        <v>268450.85</v>
      </c>
      <c r="M12453" s="17">
        <v>115050.37</v>
      </c>
      <c r="N12453" s="17">
        <v>132266.0502</v>
      </c>
    </row>
    <row r="12454" spans="1:14">
      <c r="A12454" s="16">
        <v>46230</v>
      </c>
      <c r="B12454" t="s">
        <v>12496</v>
      </c>
      <c r="C12454" t="s">
        <v>15</v>
      </c>
      <c r="D12454" t="s">
        <v>16</v>
      </c>
      <c r="E12454" t="s">
        <v>17</v>
      </c>
      <c r="F12454" t="s">
        <v>10891</v>
      </c>
      <c r="G12454" t="s">
        <v>10892</v>
      </c>
      <c r="H12454">
        <v>8</v>
      </c>
      <c r="I12454" s="17">
        <v>191278</v>
      </c>
      <c r="J12454" s="17">
        <v>19127.8</v>
      </c>
      <c r="K12454" s="17">
        <v>172150.2</v>
      </c>
      <c r="L12454" s="17">
        <v>120505.14</v>
      </c>
      <c r="M12454" s="17">
        <v>51645.06</v>
      </c>
      <c r="N12454" s="17">
        <v>132266.0502</v>
      </c>
    </row>
    <row r="12455" spans="1:14">
      <c r="A12455" s="16">
        <v>46230</v>
      </c>
      <c r="B12455" t="s">
        <v>12497</v>
      </c>
      <c r="C12455" t="s">
        <v>29</v>
      </c>
      <c r="D12455" t="s">
        <v>30</v>
      </c>
      <c r="E12455" t="s">
        <v>31</v>
      </c>
      <c r="F12455" t="s">
        <v>10891</v>
      </c>
      <c r="G12455" t="s">
        <v>10892</v>
      </c>
      <c r="H12455">
        <v>1</v>
      </c>
      <c r="I12455" s="17">
        <v>551382</v>
      </c>
      <c r="J12455" s="17">
        <v>0</v>
      </c>
      <c r="K12455" s="17">
        <v>551382</v>
      </c>
      <c r="L12455" s="17">
        <v>341856.84</v>
      </c>
      <c r="M12455" s="17">
        <v>209525.16</v>
      </c>
      <c r="N12455" s="17">
        <v>60736.1937</v>
      </c>
    </row>
    <row r="12456" spans="1:14">
      <c r="A12456" s="16">
        <v>46230</v>
      </c>
      <c r="B12456" t="s">
        <v>12498</v>
      </c>
      <c r="C12456" t="s">
        <v>22</v>
      </c>
      <c r="D12456" t="s">
        <v>23</v>
      </c>
      <c r="E12456" t="s">
        <v>24</v>
      </c>
      <c r="F12456" t="s">
        <v>10891</v>
      </c>
      <c r="G12456" t="s">
        <v>10892</v>
      </c>
      <c r="H12456">
        <v>10</v>
      </c>
      <c r="I12456" s="17">
        <v>229875</v>
      </c>
      <c r="J12456" s="17">
        <v>25286.25</v>
      </c>
      <c r="K12456" s="17">
        <v>204588.75</v>
      </c>
      <c r="L12456" s="17">
        <v>155487.45</v>
      </c>
      <c r="M12456" s="17">
        <v>49101.3</v>
      </c>
      <c r="N12456" s="17">
        <v>135171.8463</v>
      </c>
    </row>
    <row r="12457" spans="1:14">
      <c r="A12457" s="16">
        <v>46230</v>
      </c>
      <c r="B12457" t="s">
        <v>12499</v>
      </c>
      <c r="C12457" t="s">
        <v>33</v>
      </c>
      <c r="D12457" t="s">
        <v>34</v>
      </c>
      <c r="E12457" t="s">
        <v>35</v>
      </c>
      <c r="F12457" t="s">
        <v>10891</v>
      </c>
      <c r="G12457" t="s">
        <v>10892</v>
      </c>
      <c r="H12457">
        <v>9</v>
      </c>
      <c r="I12457" s="17">
        <v>696232</v>
      </c>
      <c r="J12457" s="17">
        <v>13924.64</v>
      </c>
      <c r="K12457" s="17">
        <v>682307.36</v>
      </c>
      <c r="L12457" s="17">
        <v>491261.3</v>
      </c>
      <c r="M12457" s="17">
        <v>191046.06</v>
      </c>
      <c r="N12457" s="17">
        <v>197126.0805</v>
      </c>
    </row>
    <row r="12458" spans="1:14">
      <c r="A12458" s="16">
        <v>46230</v>
      </c>
      <c r="B12458" t="s">
        <v>12500</v>
      </c>
      <c r="C12458" t="s">
        <v>33</v>
      </c>
      <c r="D12458" t="s">
        <v>34</v>
      </c>
      <c r="E12458" t="s">
        <v>35</v>
      </c>
      <c r="F12458" t="s">
        <v>10891</v>
      </c>
      <c r="G12458" t="s">
        <v>10892</v>
      </c>
      <c r="H12458">
        <v>3</v>
      </c>
      <c r="I12458" s="17">
        <v>438974</v>
      </c>
      <c r="J12458" s="17">
        <v>43897.4</v>
      </c>
      <c r="K12458" s="17">
        <v>395076.6</v>
      </c>
      <c r="L12458" s="17">
        <v>284455.15</v>
      </c>
      <c r="M12458" s="17">
        <v>110621.45</v>
      </c>
      <c r="N12458" s="17">
        <v>197126.0805</v>
      </c>
    </row>
    <row r="12459" spans="1:14">
      <c r="A12459" s="16">
        <v>46230</v>
      </c>
      <c r="B12459" t="s">
        <v>12501</v>
      </c>
      <c r="C12459" t="s">
        <v>15</v>
      </c>
      <c r="D12459" t="s">
        <v>16</v>
      </c>
      <c r="E12459" t="s">
        <v>17</v>
      </c>
      <c r="F12459" t="s">
        <v>10891</v>
      </c>
      <c r="G12459" t="s">
        <v>10892</v>
      </c>
      <c r="H12459">
        <v>9</v>
      </c>
      <c r="I12459" s="17">
        <v>401834</v>
      </c>
      <c r="J12459" s="17">
        <v>0</v>
      </c>
      <c r="K12459" s="17">
        <v>401834</v>
      </c>
      <c r="L12459" s="17">
        <v>281283.8</v>
      </c>
      <c r="M12459" s="17">
        <v>120550.2</v>
      </c>
      <c r="N12459" s="17">
        <v>132266.0502</v>
      </c>
    </row>
    <row r="12460" spans="1:14">
      <c r="A12460" s="16">
        <v>46230</v>
      </c>
      <c r="B12460" t="s">
        <v>12502</v>
      </c>
      <c r="C12460" t="s">
        <v>22</v>
      </c>
      <c r="D12460" t="s">
        <v>23</v>
      </c>
      <c r="E12460" t="s">
        <v>24</v>
      </c>
      <c r="F12460" t="s">
        <v>10891</v>
      </c>
      <c r="G12460" t="s">
        <v>10892</v>
      </c>
      <c r="H12460">
        <v>2</v>
      </c>
      <c r="I12460" s="17">
        <v>280356</v>
      </c>
      <c r="J12460" s="17">
        <v>0</v>
      </c>
      <c r="K12460" s="17">
        <v>280356</v>
      </c>
      <c r="L12460" s="17">
        <v>213070.56</v>
      </c>
      <c r="M12460" s="17">
        <v>67285.44</v>
      </c>
      <c r="N12460" s="17">
        <v>135171.8463</v>
      </c>
    </row>
    <row r="12461" spans="1:14">
      <c r="A12461" s="16">
        <v>46230</v>
      </c>
      <c r="B12461" t="s">
        <v>12503</v>
      </c>
      <c r="C12461" t="s">
        <v>26</v>
      </c>
      <c r="D12461" t="s">
        <v>27</v>
      </c>
      <c r="E12461" t="s">
        <v>17</v>
      </c>
      <c r="F12461" t="s">
        <v>10891</v>
      </c>
      <c r="G12461" t="s">
        <v>10892</v>
      </c>
      <c r="H12461">
        <v>9</v>
      </c>
      <c r="I12461" s="17">
        <v>294767</v>
      </c>
      <c r="J12461" s="17">
        <v>14738.35</v>
      </c>
      <c r="K12461" s="17">
        <v>280028.65</v>
      </c>
      <c r="L12461" s="17">
        <v>196020.06</v>
      </c>
      <c r="M12461" s="17">
        <v>84008.59</v>
      </c>
      <c r="N12461" s="17">
        <v>132266.0502</v>
      </c>
    </row>
    <row r="12462" spans="1:14">
      <c r="A12462" s="16">
        <v>46230</v>
      </c>
      <c r="B12462" t="s">
        <v>12504</v>
      </c>
      <c r="C12462" t="s">
        <v>33</v>
      </c>
      <c r="D12462" t="s">
        <v>34</v>
      </c>
      <c r="E12462" t="s">
        <v>35</v>
      </c>
      <c r="F12462" t="s">
        <v>10891</v>
      </c>
      <c r="G12462" t="s">
        <v>10892</v>
      </c>
      <c r="H12462">
        <v>11</v>
      </c>
      <c r="I12462" s="17">
        <v>202488</v>
      </c>
      <c r="J12462" s="17">
        <v>30373.2</v>
      </c>
      <c r="K12462" s="17">
        <v>172114.8</v>
      </c>
      <c r="L12462" s="17">
        <v>123922.66</v>
      </c>
      <c r="M12462" s="17">
        <v>48192.14</v>
      </c>
      <c r="N12462" s="17">
        <v>197126.0805</v>
      </c>
    </row>
    <row r="12463" spans="1:14">
      <c r="A12463" s="16">
        <v>46230</v>
      </c>
      <c r="B12463" t="s">
        <v>12505</v>
      </c>
      <c r="C12463" t="s">
        <v>73</v>
      </c>
      <c r="D12463" t="s">
        <v>74</v>
      </c>
      <c r="E12463" t="s">
        <v>24</v>
      </c>
      <c r="F12463" t="s">
        <v>10891</v>
      </c>
      <c r="G12463" t="s">
        <v>10892</v>
      </c>
      <c r="H12463">
        <v>11</v>
      </c>
      <c r="I12463" s="17">
        <v>564185</v>
      </c>
      <c r="J12463" s="17">
        <v>56418.5</v>
      </c>
      <c r="K12463" s="17">
        <v>507766.5</v>
      </c>
      <c r="L12463" s="17">
        <v>385902.54</v>
      </c>
      <c r="M12463" s="17">
        <v>121863.96</v>
      </c>
      <c r="N12463" s="17">
        <v>135171.8463</v>
      </c>
    </row>
    <row r="12464" spans="1:14">
      <c r="A12464" s="16">
        <v>46230</v>
      </c>
      <c r="B12464" t="s">
        <v>12506</v>
      </c>
      <c r="C12464" t="s">
        <v>43</v>
      </c>
      <c r="D12464" t="s">
        <v>44</v>
      </c>
      <c r="E12464" t="s">
        <v>31</v>
      </c>
      <c r="F12464" t="s">
        <v>10891</v>
      </c>
      <c r="G12464" t="s">
        <v>10892</v>
      </c>
      <c r="H12464">
        <v>12</v>
      </c>
      <c r="I12464" s="17">
        <v>803951</v>
      </c>
      <c r="J12464" s="17">
        <v>80395.10000000001</v>
      </c>
      <c r="K12464" s="17">
        <v>723555.9</v>
      </c>
      <c r="L12464" s="17">
        <v>448604.66</v>
      </c>
      <c r="M12464" s="17">
        <v>274951.24</v>
      </c>
      <c r="N12464" s="17">
        <v>60736.1937</v>
      </c>
    </row>
    <row r="12465" spans="1:14">
      <c r="A12465" s="16">
        <v>46230</v>
      </c>
      <c r="B12465" t="s">
        <v>12507</v>
      </c>
      <c r="C12465" t="s">
        <v>29</v>
      </c>
      <c r="D12465" t="s">
        <v>30</v>
      </c>
      <c r="E12465" t="s">
        <v>31</v>
      </c>
      <c r="F12465" t="s">
        <v>10891</v>
      </c>
      <c r="G12465" t="s">
        <v>10892</v>
      </c>
      <c r="H12465">
        <v>11</v>
      </c>
      <c r="I12465" s="17">
        <v>223742</v>
      </c>
      <c r="J12465" s="17">
        <v>26849.04</v>
      </c>
      <c r="K12465" s="17">
        <v>196892.96</v>
      </c>
      <c r="L12465" s="17">
        <v>122073.64</v>
      </c>
      <c r="M12465" s="17">
        <v>74819.32000000001</v>
      </c>
      <c r="N12465" s="17">
        <v>60736.1937</v>
      </c>
    </row>
    <row r="12466" spans="1:14">
      <c r="A12466" s="16">
        <v>46230</v>
      </c>
      <c r="B12466" t="s">
        <v>12508</v>
      </c>
      <c r="C12466" t="s">
        <v>73</v>
      </c>
      <c r="D12466" t="s">
        <v>74</v>
      </c>
      <c r="E12466" t="s">
        <v>24</v>
      </c>
      <c r="F12466" t="s">
        <v>10891</v>
      </c>
      <c r="G12466" t="s">
        <v>10892</v>
      </c>
      <c r="H12466">
        <v>12</v>
      </c>
      <c r="I12466" s="17">
        <v>539204</v>
      </c>
      <c r="J12466" s="17">
        <v>0</v>
      </c>
      <c r="K12466" s="17">
        <v>539204</v>
      </c>
      <c r="L12466" s="17">
        <v>409795.04</v>
      </c>
      <c r="M12466" s="17">
        <v>129408.96</v>
      </c>
      <c r="N12466" s="17">
        <v>135171.8463</v>
      </c>
    </row>
    <row r="12467" spans="1:14">
      <c r="A12467" s="16">
        <v>46230</v>
      </c>
      <c r="B12467" t="s">
        <v>12509</v>
      </c>
      <c r="C12467" t="s">
        <v>22</v>
      </c>
      <c r="D12467" t="s">
        <v>23</v>
      </c>
      <c r="E12467" t="s">
        <v>24</v>
      </c>
      <c r="F12467" t="s">
        <v>10891</v>
      </c>
      <c r="G12467" t="s">
        <v>10892</v>
      </c>
      <c r="H12467">
        <v>2</v>
      </c>
      <c r="I12467" s="17">
        <v>542112</v>
      </c>
      <c r="J12467" s="17">
        <v>27105.6</v>
      </c>
      <c r="K12467" s="17">
        <v>515006.4</v>
      </c>
      <c r="L12467" s="17">
        <v>391404.86</v>
      </c>
      <c r="M12467" s="17">
        <v>123601.54</v>
      </c>
      <c r="N12467" s="17">
        <v>135171.8463</v>
      </c>
    </row>
    <row r="12468" spans="1:14">
      <c r="A12468" s="16">
        <v>46230</v>
      </c>
      <c r="B12468" t="s">
        <v>12510</v>
      </c>
      <c r="C12468" t="s">
        <v>73</v>
      </c>
      <c r="D12468" t="s">
        <v>74</v>
      </c>
      <c r="E12468" t="s">
        <v>24</v>
      </c>
      <c r="F12468" t="s">
        <v>10891</v>
      </c>
      <c r="G12468" t="s">
        <v>10892</v>
      </c>
      <c r="H12468">
        <v>12</v>
      </c>
      <c r="I12468" s="17">
        <v>448812</v>
      </c>
      <c r="J12468" s="17">
        <v>44881.2</v>
      </c>
      <c r="K12468" s="17">
        <v>403930.8</v>
      </c>
      <c r="L12468" s="17">
        <v>306987.41</v>
      </c>
      <c r="M12468" s="17">
        <v>96943.39</v>
      </c>
      <c r="N12468" s="17">
        <v>135171.8463</v>
      </c>
    </row>
    <row r="12469" spans="1:14">
      <c r="A12469" s="16">
        <v>46230</v>
      </c>
      <c r="B12469" t="s">
        <v>12511</v>
      </c>
      <c r="C12469" t="s">
        <v>29</v>
      </c>
      <c r="D12469" t="s">
        <v>30</v>
      </c>
      <c r="E12469" t="s">
        <v>31</v>
      </c>
      <c r="F12469" t="s">
        <v>10891</v>
      </c>
      <c r="G12469" t="s">
        <v>10892</v>
      </c>
      <c r="H12469">
        <v>7</v>
      </c>
      <c r="I12469" s="17">
        <v>108809</v>
      </c>
      <c r="J12469" s="17">
        <v>13057.08</v>
      </c>
      <c r="K12469" s="17">
        <v>95751.92</v>
      </c>
      <c r="L12469" s="17">
        <v>59366.19</v>
      </c>
      <c r="M12469" s="17">
        <v>36385.73</v>
      </c>
      <c r="N12469" s="17">
        <v>60736.1937</v>
      </c>
    </row>
    <row r="12470" spans="1:14">
      <c r="A12470" s="16">
        <v>46230</v>
      </c>
      <c r="B12470" t="s">
        <v>12512</v>
      </c>
      <c r="C12470" t="s">
        <v>73</v>
      </c>
      <c r="D12470" t="s">
        <v>74</v>
      </c>
      <c r="E12470" t="s">
        <v>24</v>
      </c>
      <c r="F12470" t="s">
        <v>10891</v>
      </c>
      <c r="G12470" t="s">
        <v>10892</v>
      </c>
      <c r="H12470">
        <v>1</v>
      </c>
      <c r="I12470" s="17">
        <v>737906</v>
      </c>
      <c r="J12470" s="17">
        <v>0</v>
      </c>
      <c r="K12470" s="17">
        <v>737906</v>
      </c>
      <c r="L12470" s="17">
        <v>560808.5600000001</v>
      </c>
      <c r="M12470" s="17">
        <v>177097.44</v>
      </c>
      <c r="N12470" s="17">
        <v>135171.8463</v>
      </c>
    </row>
    <row r="12471" spans="1:14">
      <c r="A12471" s="16">
        <v>46230</v>
      </c>
      <c r="B12471" t="s">
        <v>12513</v>
      </c>
      <c r="C12471" t="s">
        <v>73</v>
      </c>
      <c r="D12471" t="s">
        <v>74</v>
      </c>
      <c r="E12471" t="s">
        <v>24</v>
      </c>
      <c r="F12471" t="s">
        <v>10891</v>
      </c>
      <c r="G12471" t="s">
        <v>10892</v>
      </c>
      <c r="H12471">
        <v>4</v>
      </c>
      <c r="I12471" s="17">
        <v>784324</v>
      </c>
      <c r="J12471" s="17">
        <v>86275.64</v>
      </c>
      <c r="K12471" s="17">
        <v>698048.36</v>
      </c>
      <c r="L12471" s="17">
        <v>530516.75</v>
      </c>
      <c r="M12471" s="17">
        <v>167531.61</v>
      </c>
      <c r="N12471" s="17">
        <v>135171.8463</v>
      </c>
    </row>
    <row r="12472" spans="1:14">
      <c r="A12472" s="16">
        <v>46230</v>
      </c>
      <c r="B12472" t="s">
        <v>12514</v>
      </c>
      <c r="C12472" t="s">
        <v>33</v>
      </c>
      <c r="D12472" t="s">
        <v>34</v>
      </c>
      <c r="E12472" t="s">
        <v>35</v>
      </c>
      <c r="F12472" t="s">
        <v>10891</v>
      </c>
      <c r="G12472" t="s">
        <v>10892</v>
      </c>
      <c r="H12472">
        <v>1</v>
      </c>
      <c r="I12472" s="17">
        <v>390521</v>
      </c>
      <c r="J12472" s="17">
        <v>23431.26</v>
      </c>
      <c r="K12472" s="17">
        <v>367089.74</v>
      </c>
      <c r="L12472" s="17">
        <v>264304.61</v>
      </c>
      <c r="M12472" s="17">
        <v>102785.13</v>
      </c>
      <c r="N12472" s="17">
        <v>197126.0805</v>
      </c>
    </row>
    <row r="12473" spans="1:14">
      <c r="A12473" s="16">
        <v>46230</v>
      </c>
      <c r="B12473" t="s">
        <v>12515</v>
      </c>
      <c r="C12473" t="s">
        <v>22</v>
      </c>
      <c r="D12473" t="s">
        <v>23</v>
      </c>
      <c r="E12473" t="s">
        <v>24</v>
      </c>
      <c r="F12473" t="s">
        <v>10891</v>
      </c>
      <c r="G12473" t="s">
        <v>10892</v>
      </c>
      <c r="H12473">
        <v>2</v>
      </c>
      <c r="I12473" s="17">
        <v>500690</v>
      </c>
      <c r="J12473" s="17">
        <v>30041.4</v>
      </c>
      <c r="K12473" s="17">
        <v>470648.6</v>
      </c>
      <c r="L12473" s="17">
        <v>357692.94</v>
      </c>
      <c r="M12473" s="17">
        <v>112955.66</v>
      </c>
      <c r="N12473" s="17">
        <v>135171.8463</v>
      </c>
    </row>
    <row r="12474" spans="1:14">
      <c r="A12474" s="16">
        <v>46230</v>
      </c>
      <c r="B12474" t="s">
        <v>12516</v>
      </c>
      <c r="C12474" t="s">
        <v>43</v>
      </c>
      <c r="D12474" t="s">
        <v>44</v>
      </c>
      <c r="E12474" t="s">
        <v>31</v>
      </c>
      <c r="F12474" t="s">
        <v>10891</v>
      </c>
      <c r="G12474" t="s">
        <v>10892</v>
      </c>
      <c r="H12474">
        <v>7</v>
      </c>
      <c r="I12474" s="17">
        <v>120972</v>
      </c>
      <c r="J12474" s="17">
        <v>4838.88</v>
      </c>
      <c r="K12474" s="17">
        <v>116133.12</v>
      </c>
      <c r="L12474" s="17">
        <v>72002.53</v>
      </c>
      <c r="M12474" s="17">
        <v>44130.59</v>
      </c>
      <c r="N12474" s="17">
        <v>60736.1937</v>
      </c>
    </row>
    <row r="12475" spans="1:14">
      <c r="A12475" s="16">
        <v>46230</v>
      </c>
      <c r="B12475" t="s">
        <v>12517</v>
      </c>
      <c r="C12475" t="s">
        <v>47</v>
      </c>
      <c r="D12475" t="s">
        <v>48</v>
      </c>
      <c r="E12475" t="s">
        <v>35</v>
      </c>
      <c r="F12475" t="s">
        <v>10891</v>
      </c>
      <c r="G12475" t="s">
        <v>10892</v>
      </c>
      <c r="H12475">
        <v>4</v>
      </c>
      <c r="I12475" s="17">
        <v>356638</v>
      </c>
      <c r="J12475" s="17">
        <v>49929.32</v>
      </c>
      <c r="K12475" s="17">
        <v>306708.68</v>
      </c>
      <c r="L12475" s="17">
        <v>220830.25</v>
      </c>
      <c r="M12475" s="17">
        <v>85878.42999999999</v>
      </c>
      <c r="N12475" s="17">
        <v>197126.0805</v>
      </c>
    </row>
    <row r="12476" spans="1:14">
      <c r="A12476" s="16">
        <v>46230</v>
      </c>
      <c r="B12476" t="s">
        <v>12518</v>
      </c>
      <c r="C12476" t="s">
        <v>33</v>
      </c>
      <c r="D12476" t="s">
        <v>34</v>
      </c>
      <c r="E12476" t="s">
        <v>35</v>
      </c>
      <c r="F12476" t="s">
        <v>10891</v>
      </c>
      <c r="G12476" t="s">
        <v>10892</v>
      </c>
      <c r="H12476">
        <v>5</v>
      </c>
      <c r="I12476" s="17">
        <v>780321</v>
      </c>
      <c r="J12476" s="17">
        <v>70228.89</v>
      </c>
      <c r="K12476" s="17">
        <v>710092.11</v>
      </c>
      <c r="L12476" s="17">
        <v>511266.32</v>
      </c>
      <c r="M12476" s="17">
        <v>198825.79</v>
      </c>
      <c r="N12476" s="17">
        <v>197126.0805</v>
      </c>
    </row>
    <row r="12477" spans="1:14">
      <c r="A12477" s="16">
        <v>46230</v>
      </c>
      <c r="B12477" t="s">
        <v>12519</v>
      </c>
      <c r="C12477" t="s">
        <v>33</v>
      </c>
      <c r="D12477" t="s">
        <v>34</v>
      </c>
      <c r="E12477" t="s">
        <v>35</v>
      </c>
      <c r="F12477" t="s">
        <v>10891</v>
      </c>
      <c r="G12477" t="s">
        <v>10892</v>
      </c>
      <c r="H12477">
        <v>7</v>
      </c>
      <c r="I12477" s="17">
        <v>765654</v>
      </c>
      <c r="J12477" s="17">
        <v>22969.62</v>
      </c>
      <c r="K12477" s="17">
        <v>742684.38</v>
      </c>
      <c r="L12477" s="17">
        <v>534732.75</v>
      </c>
      <c r="M12477" s="17">
        <v>207951.63</v>
      </c>
      <c r="N12477" s="17">
        <v>197126.0805</v>
      </c>
    </row>
    <row r="12478" spans="1:14">
      <c r="A12478" s="16">
        <v>46230</v>
      </c>
      <c r="B12478" t="s">
        <v>12520</v>
      </c>
      <c r="C12478" t="s">
        <v>33</v>
      </c>
      <c r="D12478" t="s">
        <v>34</v>
      </c>
      <c r="E12478" t="s">
        <v>35</v>
      </c>
      <c r="F12478" t="s">
        <v>10891</v>
      </c>
      <c r="G12478" t="s">
        <v>10892</v>
      </c>
      <c r="H12478">
        <v>9</v>
      </c>
      <c r="I12478" s="17">
        <v>576726</v>
      </c>
      <c r="J12478" s="17">
        <v>34603.56</v>
      </c>
      <c r="K12478" s="17">
        <v>542122.4399999999</v>
      </c>
      <c r="L12478" s="17">
        <v>390328.16</v>
      </c>
      <c r="M12478" s="17">
        <v>151794.28</v>
      </c>
      <c r="N12478" s="17">
        <v>197126.0805</v>
      </c>
    </row>
    <row r="12479" spans="1:14">
      <c r="A12479" s="16">
        <v>46230</v>
      </c>
      <c r="B12479" t="s">
        <v>12521</v>
      </c>
      <c r="C12479" t="s">
        <v>26</v>
      </c>
      <c r="D12479" t="s">
        <v>27</v>
      </c>
      <c r="E12479" t="s">
        <v>17</v>
      </c>
      <c r="F12479" t="s">
        <v>10891</v>
      </c>
      <c r="G12479" t="s">
        <v>10892</v>
      </c>
      <c r="H12479">
        <v>9</v>
      </c>
      <c r="I12479" s="17">
        <v>504304</v>
      </c>
      <c r="J12479" s="17">
        <v>65559.52</v>
      </c>
      <c r="K12479" s="17">
        <v>438744.48</v>
      </c>
      <c r="L12479" s="17">
        <v>307121.14</v>
      </c>
      <c r="M12479" s="17">
        <v>131623.34</v>
      </c>
      <c r="N12479" s="17">
        <v>132266.0502</v>
      </c>
    </row>
    <row r="12480" spans="1:14">
      <c r="A12480" s="16">
        <v>46230</v>
      </c>
      <c r="B12480" t="s">
        <v>12522</v>
      </c>
      <c r="C12480" t="s">
        <v>33</v>
      </c>
      <c r="D12480" t="s">
        <v>34</v>
      </c>
      <c r="E12480" t="s">
        <v>35</v>
      </c>
      <c r="F12480" t="s">
        <v>10891</v>
      </c>
      <c r="G12480" t="s">
        <v>10892</v>
      </c>
      <c r="H12480">
        <v>3</v>
      </c>
      <c r="I12480" s="17">
        <v>396429</v>
      </c>
      <c r="J12480" s="17">
        <v>31714.32</v>
      </c>
      <c r="K12480" s="17">
        <v>364714.68</v>
      </c>
      <c r="L12480" s="17">
        <v>262594.57</v>
      </c>
      <c r="M12480" s="17">
        <v>102120.11</v>
      </c>
      <c r="N12480" s="17">
        <v>197126.0805</v>
      </c>
    </row>
    <row r="12481" spans="1:14">
      <c r="A12481" s="16">
        <v>46230</v>
      </c>
      <c r="B12481" t="s">
        <v>12523</v>
      </c>
      <c r="C12481" t="s">
        <v>15</v>
      </c>
      <c r="D12481" t="s">
        <v>16</v>
      </c>
      <c r="E12481" t="s">
        <v>17</v>
      </c>
      <c r="F12481" t="s">
        <v>10891</v>
      </c>
      <c r="G12481" t="s">
        <v>10892</v>
      </c>
      <c r="H12481">
        <v>7</v>
      </c>
      <c r="I12481" s="17">
        <v>576910</v>
      </c>
      <c r="J12481" s="17">
        <v>17307.3</v>
      </c>
      <c r="K12481" s="17">
        <v>559602.7</v>
      </c>
      <c r="L12481" s="17">
        <v>391721.89</v>
      </c>
      <c r="M12481" s="17">
        <v>167880.81</v>
      </c>
      <c r="N12481" s="17">
        <v>132266.0502</v>
      </c>
    </row>
    <row r="12482" spans="1:14">
      <c r="A12482" s="16">
        <v>46230</v>
      </c>
      <c r="B12482" t="s">
        <v>12524</v>
      </c>
      <c r="C12482" t="s">
        <v>29</v>
      </c>
      <c r="D12482" t="s">
        <v>30</v>
      </c>
      <c r="E12482" t="s">
        <v>31</v>
      </c>
      <c r="F12482" t="s">
        <v>10891</v>
      </c>
      <c r="G12482" t="s">
        <v>10892</v>
      </c>
      <c r="H12482">
        <v>11</v>
      </c>
      <c r="I12482" s="17">
        <v>328133</v>
      </c>
      <c r="J12482" s="17">
        <v>19687.98</v>
      </c>
      <c r="K12482" s="17">
        <v>308445.02</v>
      </c>
      <c r="L12482" s="17">
        <v>191235.91</v>
      </c>
      <c r="M12482" s="17">
        <v>117209.11</v>
      </c>
      <c r="N12482" s="17">
        <v>60736.1937</v>
      </c>
    </row>
    <row r="12483" spans="1:14">
      <c r="A12483" s="16">
        <v>46230</v>
      </c>
      <c r="B12483" t="s">
        <v>12525</v>
      </c>
      <c r="C12483" t="s">
        <v>26</v>
      </c>
      <c r="D12483" t="s">
        <v>27</v>
      </c>
      <c r="E12483" t="s">
        <v>17</v>
      </c>
      <c r="F12483" t="s">
        <v>10891</v>
      </c>
      <c r="G12483" t="s">
        <v>10892</v>
      </c>
      <c r="H12483">
        <v>6</v>
      </c>
      <c r="I12483" s="17">
        <v>307583</v>
      </c>
      <c r="J12483" s="17">
        <v>0</v>
      </c>
      <c r="K12483" s="17">
        <v>307583</v>
      </c>
      <c r="L12483" s="17">
        <v>215308.1</v>
      </c>
      <c r="M12483" s="17">
        <v>92274.89999999999</v>
      </c>
      <c r="N12483" s="17">
        <v>132266.0502</v>
      </c>
    </row>
    <row r="12484" spans="1:14">
      <c r="A12484" s="16">
        <v>46230</v>
      </c>
      <c r="B12484" t="s">
        <v>12526</v>
      </c>
      <c r="C12484" t="s">
        <v>43</v>
      </c>
      <c r="D12484" t="s">
        <v>44</v>
      </c>
      <c r="E12484" t="s">
        <v>31</v>
      </c>
      <c r="F12484" t="s">
        <v>10891</v>
      </c>
      <c r="G12484" t="s">
        <v>10892</v>
      </c>
      <c r="H12484">
        <v>3</v>
      </c>
      <c r="I12484" s="17">
        <v>729702</v>
      </c>
      <c r="J12484" s="17">
        <v>87564.24000000001</v>
      </c>
      <c r="K12484" s="17">
        <v>642137.76</v>
      </c>
      <c r="L12484" s="17">
        <v>398125.41</v>
      </c>
      <c r="M12484" s="17">
        <v>244012.35</v>
      </c>
      <c r="N12484" s="17">
        <v>60736.1937</v>
      </c>
    </row>
    <row r="12485" spans="1:14">
      <c r="A12485" s="16">
        <v>46231</v>
      </c>
      <c r="B12485" t="s">
        <v>12527</v>
      </c>
      <c r="C12485" t="s">
        <v>33</v>
      </c>
      <c r="D12485" t="s">
        <v>34</v>
      </c>
      <c r="E12485" t="s">
        <v>35</v>
      </c>
      <c r="F12485" t="s">
        <v>10891</v>
      </c>
      <c r="G12485" t="s">
        <v>10892</v>
      </c>
      <c r="H12485">
        <v>3</v>
      </c>
      <c r="I12485" s="17">
        <v>477322</v>
      </c>
      <c r="J12485" s="17">
        <v>57278.64</v>
      </c>
      <c r="K12485" s="17">
        <v>420043.36</v>
      </c>
      <c r="L12485" s="17">
        <v>302431.22</v>
      </c>
      <c r="M12485" s="17">
        <v>117612.14</v>
      </c>
      <c r="N12485" s="17">
        <v>197126.0805</v>
      </c>
    </row>
    <row r="12486" spans="1:14">
      <c r="A12486" s="16">
        <v>46231</v>
      </c>
      <c r="B12486" t="s">
        <v>12528</v>
      </c>
      <c r="C12486" t="s">
        <v>47</v>
      </c>
      <c r="D12486" t="s">
        <v>48</v>
      </c>
      <c r="E12486" t="s">
        <v>35</v>
      </c>
      <c r="F12486" t="s">
        <v>10891</v>
      </c>
      <c r="G12486" t="s">
        <v>10892</v>
      </c>
      <c r="H12486">
        <v>11</v>
      </c>
      <c r="I12486" s="17">
        <v>151440</v>
      </c>
      <c r="J12486" s="17">
        <v>13629.6</v>
      </c>
      <c r="K12486" s="17">
        <v>137810.4</v>
      </c>
      <c r="L12486" s="17">
        <v>99223.49000000001</v>
      </c>
      <c r="M12486" s="17">
        <v>38586.91</v>
      </c>
      <c r="N12486" s="17">
        <v>197126.0805</v>
      </c>
    </row>
    <row r="12487" spans="1:14">
      <c r="A12487" s="16">
        <v>46231</v>
      </c>
      <c r="B12487" t="s">
        <v>12529</v>
      </c>
      <c r="C12487" t="s">
        <v>43</v>
      </c>
      <c r="D12487" t="s">
        <v>44</v>
      </c>
      <c r="E12487" t="s">
        <v>31</v>
      </c>
      <c r="F12487" t="s">
        <v>10891</v>
      </c>
      <c r="G12487" t="s">
        <v>10892</v>
      </c>
      <c r="H12487">
        <v>3</v>
      </c>
      <c r="I12487" s="17">
        <v>436438</v>
      </c>
      <c r="J12487" s="17">
        <v>17457.52</v>
      </c>
      <c r="K12487" s="17">
        <v>418980.48</v>
      </c>
      <c r="L12487" s="17">
        <v>259767.9</v>
      </c>
      <c r="M12487" s="17">
        <v>159212.58</v>
      </c>
      <c r="N12487" s="17">
        <v>60736.1937</v>
      </c>
    </row>
    <row r="12488" spans="1:14">
      <c r="A12488" s="16">
        <v>46231</v>
      </c>
      <c r="B12488" t="s">
        <v>12530</v>
      </c>
      <c r="C12488" t="s">
        <v>73</v>
      </c>
      <c r="D12488" t="s">
        <v>74</v>
      </c>
      <c r="E12488" t="s">
        <v>24</v>
      </c>
      <c r="F12488" t="s">
        <v>10891</v>
      </c>
      <c r="G12488" t="s">
        <v>10892</v>
      </c>
      <c r="H12488">
        <v>9</v>
      </c>
      <c r="I12488" s="17">
        <v>247273</v>
      </c>
      <c r="J12488" s="17">
        <v>12363.65</v>
      </c>
      <c r="K12488" s="17">
        <v>234909.35</v>
      </c>
      <c r="L12488" s="17">
        <v>178531.11</v>
      </c>
      <c r="M12488" s="17">
        <v>56378.24</v>
      </c>
      <c r="N12488" s="17">
        <v>135171.8463</v>
      </c>
    </row>
    <row r="12489" spans="1:14">
      <c r="A12489" s="16">
        <v>46231</v>
      </c>
      <c r="B12489" t="s">
        <v>12531</v>
      </c>
      <c r="C12489" t="s">
        <v>26</v>
      </c>
      <c r="D12489" t="s">
        <v>27</v>
      </c>
      <c r="E12489" t="s">
        <v>17</v>
      </c>
      <c r="F12489" t="s">
        <v>10891</v>
      </c>
      <c r="G12489" t="s">
        <v>10892</v>
      </c>
      <c r="H12489">
        <v>12</v>
      </c>
      <c r="I12489" s="17">
        <v>241660</v>
      </c>
      <c r="J12489" s="17">
        <v>12083</v>
      </c>
      <c r="K12489" s="17">
        <v>229577</v>
      </c>
      <c r="L12489" s="17">
        <v>160703.9</v>
      </c>
      <c r="M12489" s="17">
        <v>68873.10000000001</v>
      </c>
      <c r="N12489" s="17">
        <v>132266.0502</v>
      </c>
    </row>
    <row r="12490" spans="1:14">
      <c r="A12490" s="16">
        <v>46231</v>
      </c>
      <c r="B12490" t="s">
        <v>12532</v>
      </c>
      <c r="C12490" t="s">
        <v>47</v>
      </c>
      <c r="D12490" t="s">
        <v>48</v>
      </c>
      <c r="E12490" t="s">
        <v>35</v>
      </c>
      <c r="F12490" t="s">
        <v>10891</v>
      </c>
      <c r="G12490" t="s">
        <v>10892</v>
      </c>
      <c r="H12490">
        <v>4</v>
      </c>
      <c r="I12490" s="17">
        <v>681032</v>
      </c>
      <c r="J12490" s="17">
        <v>27241.28</v>
      </c>
      <c r="K12490" s="17">
        <v>653790.72</v>
      </c>
      <c r="L12490" s="17">
        <v>470729.32</v>
      </c>
      <c r="M12490" s="17">
        <v>183061.4</v>
      </c>
      <c r="N12490" s="17">
        <v>197126.0805</v>
      </c>
    </row>
    <row r="12491" spans="1:14">
      <c r="A12491" s="16">
        <v>46231</v>
      </c>
      <c r="B12491" t="s">
        <v>12533</v>
      </c>
      <c r="C12491" t="s">
        <v>26</v>
      </c>
      <c r="D12491" t="s">
        <v>27</v>
      </c>
      <c r="E12491" t="s">
        <v>17</v>
      </c>
      <c r="F12491" t="s">
        <v>10891</v>
      </c>
      <c r="G12491" t="s">
        <v>10892</v>
      </c>
      <c r="H12491">
        <v>6</v>
      </c>
      <c r="I12491" s="17">
        <v>294192</v>
      </c>
      <c r="J12491" s="17">
        <v>20593.44</v>
      </c>
      <c r="K12491" s="17">
        <v>273598.56</v>
      </c>
      <c r="L12491" s="17">
        <v>191518.99</v>
      </c>
      <c r="M12491" s="17">
        <v>82079.57000000001</v>
      </c>
      <c r="N12491" s="17">
        <v>132266.0502</v>
      </c>
    </row>
    <row r="12492" spans="1:14">
      <c r="A12492" s="16">
        <v>46231</v>
      </c>
      <c r="B12492" t="s">
        <v>12534</v>
      </c>
      <c r="C12492" t="s">
        <v>26</v>
      </c>
      <c r="D12492" t="s">
        <v>27</v>
      </c>
      <c r="E12492" t="s">
        <v>17</v>
      </c>
      <c r="F12492" t="s">
        <v>10891</v>
      </c>
      <c r="G12492" t="s">
        <v>10892</v>
      </c>
      <c r="H12492">
        <v>5</v>
      </c>
      <c r="I12492" s="17">
        <v>183144</v>
      </c>
      <c r="J12492" s="17">
        <v>7325.76</v>
      </c>
      <c r="K12492" s="17">
        <v>175818.24</v>
      </c>
      <c r="L12492" s="17">
        <v>123072.77</v>
      </c>
      <c r="M12492" s="17">
        <v>52745.47</v>
      </c>
      <c r="N12492" s="17">
        <v>132266.0502</v>
      </c>
    </row>
    <row r="12493" spans="1:14">
      <c r="A12493" s="16">
        <v>46231</v>
      </c>
      <c r="B12493" t="s">
        <v>12535</v>
      </c>
      <c r="C12493" t="s">
        <v>22</v>
      </c>
      <c r="D12493" t="s">
        <v>23</v>
      </c>
      <c r="E12493" t="s">
        <v>24</v>
      </c>
      <c r="F12493" t="s">
        <v>10891</v>
      </c>
      <c r="G12493" t="s">
        <v>10892</v>
      </c>
      <c r="H12493">
        <v>5</v>
      </c>
      <c r="I12493" s="17">
        <v>639487</v>
      </c>
      <c r="J12493" s="17">
        <v>0</v>
      </c>
      <c r="K12493" s="17">
        <v>639487</v>
      </c>
      <c r="L12493" s="17">
        <v>486010.12</v>
      </c>
      <c r="M12493" s="17">
        <v>153476.88</v>
      </c>
      <c r="N12493" s="17">
        <v>135171.8463</v>
      </c>
    </row>
    <row r="12494" spans="1:14">
      <c r="A12494" s="16">
        <v>46231</v>
      </c>
      <c r="B12494" t="s">
        <v>12536</v>
      </c>
      <c r="C12494" t="s">
        <v>73</v>
      </c>
      <c r="D12494" t="s">
        <v>74</v>
      </c>
      <c r="E12494" t="s">
        <v>24</v>
      </c>
      <c r="F12494" t="s">
        <v>10891</v>
      </c>
      <c r="G12494" t="s">
        <v>10892</v>
      </c>
      <c r="H12494">
        <v>8</v>
      </c>
      <c r="I12494" s="17">
        <v>492889</v>
      </c>
      <c r="J12494" s="17">
        <v>64075.57</v>
      </c>
      <c r="K12494" s="17">
        <v>428813.43</v>
      </c>
      <c r="L12494" s="17">
        <v>325898.21</v>
      </c>
      <c r="M12494" s="17">
        <v>102915.22</v>
      </c>
      <c r="N12494" s="17">
        <v>135171.8463</v>
      </c>
    </row>
    <row r="12495" spans="1:14">
      <c r="A12495" s="16">
        <v>46231</v>
      </c>
      <c r="B12495" t="s">
        <v>12537</v>
      </c>
      <c r="C12495" t="s">
        <v>43</v>
      </c>
      <c r="D12495" t="s">
        <v>44</v>
      </c>
      <c r="E12495" t="s">
        <v>31</v>
      </c>
      <c r="F12495" t="s">
        <v>10891</v>
      </c>
      <c r="G12495" t="s">
        <v>10892</v>
      </c>
      <c r="H12495">
        <v>8</v>
      </c>
      <c r="I12495" s="17">
        <v>263395</v>
      </c>
      <c r="J12495" s="17">
        <v>15803.7</v>
      </c>
      <c r="K12495" s="17">
        <v>247591.3</v>
      </c>
      <c r="L12495" s="17">
        <v>153506.61</v>
      </c>
      <c r="M12495" s="17">
        <v>94084.69</v>
      </c>
      <c r="N12495" s="17">
        <v>60736.1937</v>
      </c>
    </row>
    <row r="12496" spans="1:14">
      <c r="A12496" s="16">
        <v>46231</v>
      </c>
      <c r="B12496" t="s">
        <v>12538</v>
      </c>
      <c r="C12496" t="s">
        <v>29</v>
      </c>
      <c r="D12496" t="s">
        <v>30</v>
      </c>
      <c r="E12496" t="s">
        <v>31</v>
      </c>
      <c r="F12496" t="s">
        <v>10891</v>
      </c>
      <c r="G12496" t="s">
        <v>10892</v>
      </c>
      <c r="H12496">
        <v>6</v>
      </c>
      <c r="I12496" s="17">
        <v>751268</v>
      </c>
      <c r="J12496" s="17">
        <v>37563.4</v>
      </c>
      <c r="K12496" s="17">
        <v>713704.6</v>
      </c>
      <c r="L12496" s="17">
        <v>442496.85</v>
      </c>
      <c r="M12496" s="17">
        <v>271207.75</v>
      </c>
      <c r="N12496" s="17">
        <v>60736.1937</v>
      </c>
    </row>
    <row r="12497" spans="1:14">
      <c r="A12497" s="16">
        <v>46231</v>
      </c>
      <c r="B12497" t="s">
        <v>12539</v>
      </c>
      <c r="C12497" t="s">
        <v>29</v>
      </c>
      <c r="D12497" t="s">
        <v>30</v>
      </c>
      <c r="E12497" t="s">
        <v>31</v>
      </c>
      <c r="F12497" t="s">
        <v>10891</v>
      </c>
      <c r="G12497" t="s">
        <v>10892</v>
      </c>
      <c r="H12497">
        <v>2</v>
      </c>
      <c r="I12497" s="17">
        <v>382443</v>
      </c>
      <c r="J12497" s="17">
        <v>38244.3</v>
      </c>
      <c r="K12497" s="17">
        <v>344198.7</v>
      </c>
      <c r="L12497" s="17">
        <v>213403.19</v>
      </c>
      <c r="M12497" s="17">
        <v>130795.51</v>
      </c>
      <c r="N12497" s="17">
        <v>60736.1937</v>
      </c>
    </row>
    <row r="12498" spans="1:14">
      <c r="A12498" s="16">
        <v>46231</v>
      </c>
      <c r="B12498" t="s">
        <v>12540</v>
      </c>
      <c r="C12498" t="s">
        <v>15</v>
      </c>
      <c r="D12498" t="s">
        <v>16</v>
      </c>
      <c r="E12498" t="s">
        <v>17</v>
      </c>
      <c r="F12498" t="s">
        <v>10891</v>
      </c>
      <c r="G12498" t="s">
        <v>10892</v>
      </c>
      <c r="H12498">
        <v>8</v>
      </c>
      <c r="I12498" s="17">
        <v>725500</v>
      </c>
      <c r="J12498" s="17">
        <v>79805</v>
      </c>
      <c r="K12498" s="17">
        <v>645695</v>
      </c>
      <c r="L12498" s="17">
        <v>451986.5</v>
      </c>
      <c r="M12498" s="17">
        <v>193708.5</v>
      </c>
      <c r="N12498" s="17">
        <v>132266.0502</v>
      </c>
    </row>
    <row r="12499" spans="1:14">
      <c r="A12499" s="16">
        <v>46231</v>
      </c>
      <c r="B12499" t="s">
        <v>12541</v>
      </c>
      <c r="C12499" t="s">
        <v>73</v>
      </c>
      <c r="D12499" t="s">
        <v>74</v>
      </c>
      <c r="E12499" t="s">
        <v>24</v>
      </c>
      <c r="F12499" t="s">
        <v>10891</v>
      </c>
      <c r="G12499" t="s">
        <v>10892</v>
      </c>
      <c r="H12499">
        <v>7</v>
      </c>
      <c r="I12499" s="17">
        <v>493995</v>
      </c>
      <c r="J12499" s="17">
        <v>34579.65</v>
      </c>
      <c r="K12499" s="17">
        <v>459415.35</v>
      </c>
      <c r="L12499" s="17">
        <v>349155.67</v>
      </c>
      <c r="M12499" s="17">
        <v>110259.68</v>
      </c>
      <c r="N12499" s="17">
        <v>135171.8463</v>
      </c>
    </row>
    <row r="12500" spans="1:14">
      <c r="A12500" s="16">
        <v>46231</v>
      </c>
      <c r="B12500" t="s">
        <v>12542</v>
      </c>
      <c r="C12500" t="s">
        <v>33</v>
      </c>
      <c r="D12500" t="s">
        <v>34</v>
      </c>
      <c r="E12500" t="s">
        <v>35</v>
      </c>
      <c r="F12500" t="s">
        <v>10891</v>
      </c>
      <c r="G12500" t="s">
        <v>10892</v>
      </c>
      <c r="H12500">
        <v>11</v>
      </c>
      <c r="I12500" s="17">
        <v>593057</v>
      </c>
      <c r="J12500" s="17">
        <v>0</v>
      </c>
      <c r="K12500" s="17">
        <v>593057</v>
      </c>
      <c r="L12500" s="17">
        <v>427001.04</v>
      </c>
      <c r="M12500" s="17">
        <v>166055.96</v>
      </c>
      <c r="N12500" s="17">
        <v>197126.0805</v>
      </c>
    </row>
    <row r="12501" spans="1:14">
      <c r="A12501" s="16">
        <v>46231</v>
      </c>
      <c r="B12501" t="s">
        <v>12543</v>
      </c>
      <c r="C12501" t="s">
        <v>73</v>
      </c>
      <c r="D12501" t="s">
        <v>74</v>
      </c>
      <c r="E12501" t="s">
        <v>24</v>
      </c>
      <c r="F12501" t="s">
        <v>10891</v>
      </c>
      <c r="G12501" t="s">
        <v>10892</v>
      </c>
      <c r="H12501">
        <v>9</v>
      </c>
      <c r="I12501" s="17">
        <v>440106</v>
      </c>
      <c r="J12501" s="17">
        <v>26406.36</v>
      </c>
      <c r="K12501" s="17">
        <v>413699.64</v>
      </c>
      <c r="L12501" s="17">
        <v>314411.73</v>
      </c>
      <c r="M12501" s="17">
        <v>99287.91</v>
      </c>
      <c r="N12501" s="17">
        <v>135171.8463</v>
      </c>
    </row>
    <row r="12502" spans="1:14">
      <c r="A12502" s="16">
        <v>46231</v>
      </c>
      <c r="B12502" t="s">
        <v>12544</v>
      </c>
      <c r="C12502" t="s">
        <v>73</v>
      </c>
      <c r="D12502" t="s">
        <v>74</v>
      </c>
      <c r="E12502" t="s">
        <v>24</v>
      </c>
      <c r="F12502" t="s">
        <v>10891</v>
      </c>
      <c r="G12502" t="s">
        <v>10892</v>
      </c>
      <c r="H12502">
        <v>6</v>
      </c>
      <c r="I12502" s="17">
        <v>163788</v>
      </c>
      <c r="J12502" s="17">
        <v>4913.64</v>
      </c>
      <c r="K12502" s="17">
        <v>158874.36</v>
      </c>
      <c r="L12502" s="17">
        <v>120744.51</v>
      </c>
      <c r="M12502" s="17">
        <v>38129.85</v>
      </c>
      <c r="N12502" s="17">
        <v>135171.8463</v>
      </c>
    </row>
    <row r="12503" spans="1:14">
      <c r="A12503" s="16">
        <v>46231</v>
      </c>
      <c r="B12503" t="s">
        <v>12545</v>
      </c>
      <c r="C12503" t="s">
        <v>33</v>
      </c>
      <c r="D12503" t="s">
        <v>34</v>
      </c>
      <c r="E12503" t="s">
        <v>35</v>
      </c>
      <c r="F12503" t="s">
        <v>10891</v>
      </c>
      <c r="G12503" t="s">
        <v>10892</v>
      </c>
      <c r="H12503">
        <v>7</v>
      </c>
      <c r="I12503" s="17">
        <v>214928</v>
      </c>
      <c r="J12503" s="17">
        <v>27940.64</v>
      </c>
      <c r="K12503" s="17">
        <v>186987.36</v>
      </c>
      <c r="L12503" s="17">
        <v>134630.9</v>
      </c>
      <c r="M12503" s="17">
        <v>52356.46</v>
      </c>
      <c r="N12503" s="17">
        <v>197126.0805</v>
      </c>
    </row>
    <row r="12504" spans="1:14">
      <c r="A12504" s="16">
        <v>46231</v>
      </c>
      <c r="B12504" t="s">
        <v>12546</v>
      </c>
      <c r="C12504" t="s">
        <v>29</v>
      </c>
      <c r="D12504" t="s">
        <v>30</v>
      </c>
      <c r="E12504" t="s">
        <v>31</v>
      </c>
      <c r="F12504" t="s">
        <v>10891</v>
      </c>
      <c r="G12504" t="s">
        <v>10892</v>
      </c>
      <c r="H12504">
        <v>10</v>
      </c>
      <c r="I12504" s="17">
        <v>826918</v>
      </c>
      <c r="J12504" s="17">
        <v>107499.34</v>
      </c>
      <c r="K12504" s="17">
        <v>719418.66</v>
      </c>
      <c r="L12504" s="17">
        <v>446039.57</v>
      </c>
      <c r="M12504" s="17">
        <v>273379.09</v>
      </c>
      <c r="N12504" s="17">
        <v>60736.1937</v>
      </c>
    </row>
    <row r="12505" spans="1:14">
      <c r="A12505" s="16">
        <v>46231</v>
      </c>
      <c r="B12505" t="s">
        <v>12547</v>
      </c>
      <c r="C12505" t="s">
        <v>29</v>
      </c>
      <c r="D12505" t="s">
        <v>30</v>
      </c>
      <c r="E12505" t="s">
        <v>31</v>
      </c>
      <c r="F12505" t="s">
        <v>10891</v>
      </c>
      <c r="G12505" t="s">
        <v>10892</v>
      </c>
      <c r="H12505">
        <v>4</v>
      </c>
      <c r="I12505" s="17">
        <v>487417</v>
      </c>
      <c r="J12505" s="17">
        <v>0</v>
      </c>
      <c r="K12505" s="17">
        <v>487417</v>
      </c>
      <c r="L12505" s="17">
        <v>302198.54</v>
      </c>
      <c r="M12505" s="17">
        <v>185218.46</v>
      </c>
      <c r="N12505" s="17">
        <v>60736.1937</v>
      </c>
    </row>
    <row r="12506" spans="1:14">
      <c r="A12506" s="16">
        <v>46231</v>
      </c>
      <c r="B12506" t="s">
        <v>12548</v>
      </c>
      <c r="C12506" t="s">
        <v>29</v>
      </c>
      <c r="D12506" t="s">
        <v>30</v>
      </c>
      <c r="E12506" t="s">
        <v>31</v>
      </c>
      <c r="F12506" t="s">
        <v>10891</v>
      </c>
      <c r="G12506" t="s">
        <v>10892</v>
      </c>
      <c r="H12506">
        <v>1</v>
      </c>
      <c r="I12506" s="17">
        <v>132463</v>
      </c>
      <c r="J12506" s="17">
        <v>14570.93</v>
      </c>
      <c r="K12506" s="17">
        <v>117892.07</v>
      </c>
      <c r="L12506" s="17">
        <v>73093.08</v>
      </c>
      <c r="M12506" s="17">
        <v>44798.99</v>
      </c>
      <c r="N12506" s="17">
        <v>60736.1937</v>
      </c>
    </row>
    <row r="12507" spans="1:14">
      <c r="A12507" s="16">
        <v>46231</v>
      </c>
      <c r="B12507" t="s">
        <v>12549</v>
      </c>
      <c r="C12507" t="s">
        <v>73</v>
      </c>
      <c r="D12507" t="s">
        <v>74</v>
      </c>
      <c r="E12507" t="s">
        <v>24</v>
      </c>
      <c r="F12507" t="s">
        <v>10891</v>
      </c>
      <c r="G12507" t="s">
        <v>10892</v>
      </c>
      <c r="H12507">
        <v>3</v>
      </c>
      <c r="I12507" s="17">
        <v>758486</v>
      </c>
      <c r="J12507" s="17">
        <v>0</v>
      </c>
      <c r="K12507" s="17">
        <v>758486</v>
      </c>
      <c r="L12507" s="17">
        <v>576449.36</v>
      </c>
      <c r="M12507" s="17">
        <v>182036.64</v>
      </c>
      <c r="N12507" s="17">
        <v>135171.8463</v>
      </c>
    </row>
    <row r="12508" spans="1:14">
      <c r="A12508" s="16">
        <v>46231</v>
      </c>
      <c r="B12508" t="s">
        <v>12550</v>
      </c>
      <c r="C12508" t="s">
        <v>15</v>
      </c>
      <c r="D12508" t="s">
        <v>16</v>
      </c>
      <c r="E12508" t="s">
        <v>17</v>
      </c>
      <c r="F12508" t="s">
        <v>10891</v>
      </c>
      <c r="G12508" t="s">
        <v>10892</v>
      </c>
      <c r="H12508">
        <v>9</v>
      </c>
      <c r="I12508" s="17">
        <v>563455</v>
      </c>
      <c r="J12508" s="17">
        <v>61980.05</v>
      </c>
      <c r="K12508" s="17">
        <v>501474.95</v>
      </c>
      <c r="L12508" s="17">
        <v>351032.46</v>
      </c>
      <c r="M12508" s="17">
        <v>150442.49</v>
      </c>
      <c r="N12508" s="17">
        <v>132266.0502</v>
      </c>
    </row>
    <row r="12509" spans="1:14">
      <c r="A12509" s="16">
        <v>46231</v>
      </c>
      <c r="B12509" t="s">
        <v>12551</v>
      </c>
      <c r="C12509" t="s">
        <v>47</v>
      </c>
      <c r="D12509" t="s">
        <v>48</v>
      </c>
      <c r="E12509" t="s">
        <v>35</v>
      </c>
      <c r="F12509" t="s">
        <v>10891</v>
      </c>
      <c r="G12509" t="s">
        <v>10892</v>
      </c>
      <c r="H12509">
        <v>8</v>
      </c>
      <c r="I12509" s="17">
        <v>372936</v>
      </c>
      <c r="J12509" s="17">
        <v>0</v>
      </c>
      <c r="K12509" s="17">
        <v>372936</v>
      </c>
      <c r="L12509" s="17">
        <v>268513.92</v>
      </c>
      <c r="M12509" s="17">
        <v>104422.08</v>
      </c>
      <c r="N12509" s="17">
        <v>197126.0805</v>
      </c>
    </row>
    <row r="12510" spans="1:14">
      <c r="A12510" s="16">
        <v>46231</v>
      </c>
      <c r="B12510" t="s">
        <v>12552</v>
      </c>
      <c r="C12510" t="s">
        <v>22</v>
      </c>
      <c r="D12510" t="s">
        <v>23</v>
      </c>
      <c r="E12510" t="s">
        <v>24</v>
      </c>
      <c r="F12510" t="s">
        <v>10891</v>
      </c>
      <c r="G12510" t="s">
        <v>10892</v>
      </c>
      <c r="H12510">
        <v>7</v>
      </c>
      <c r="I12510" s="17">
        <v>99472</v>
      </c>
      <c r="J12510" s="17">
        <v>10941.92</v>
      </c>
      <c r="K12510" s="17">
        <v>88530.08</v>
      </c>
      <c r="L12510" s="17">
        <v>67282.86</v>
      </c>
      <c r="M12510" s="17">
        <v>21247.22</v>
      </c>
      <c r="N12510" s="17">
        <v>135171.8463</v>
      </c>
    </row>
    <row r="12511" spans="1:14">
      <c r="A12511" s="16">
        <v>46231</v>
      </c>
      <c r="B12511" t="s">
        <v>12553</v>
      </c>
      <c r="C12511" t="s">
        <v>22</v>
      </c>
      <c r="D12511" t="s">
        <v>23</v>
      </c>
      <c r="E12511" t="s">
        <v>24</v>
      </c>
      <c r="F12511" t="s">
        <v>10891</v>
      </c>
      <c r="G12511" t="s">
        <v>10892</v>
      </c>
      <c r="H12511">
        <v>6</v>
      </c>
      <c r="I12511" s="17">
        <v>530571</v>
      </c>
      <c r="J12511" s="17">
        <v>58362.81</v>
      </c>
      <c r="K12511" s="17">
        <v>472208.19</v>
      </c>
      <c r="L12511" s="17">
        <v>358878.22</v>
      </c>
      <c r="M12511" s="17">
        <v>113329.97</v>
      </c>
      <c r="N12511" s="17">
        <v>135171.8463</v>
      </c>
    </row>
    <row r="12512" spans="1:14">
      <c r="A12512" s="16">
        <v>46231</v>
      </c>
      <c r="B12512" t="s">
        <v>12554</v>
      </c>
      <c r="C12512" t="s">
        <v>33</v>
      </c>
      <c r="D12512" t="s">
        <v>34</v>
      </c>
      <c r="E12512" t="s">
        <v>35</v>
      </c>
      <c r="F12512" t="s">
        <v>10891</v>
      </c>
      <c r="G12512" t="s">
        <v>10892</v>
      </c>
      <c r="H12512">
        <v>8</v>
      </c>
      <c r="I12512" s="17">
        <v>653945</v>
      </c>
      <c r="J12512" s="17">
        <v>39236.7</v>
      </c>
      <c r="K12512" s="17">
        <v>614708.3</v>
      </c>
      <c r="L12512" s="17">
        <v>442589.98</v>
      </c>
      <c r="M12512" s="17">
        <v>172118.32</v>
      </c>
      <c r="N12512" s="17">
        <v>197126.0805</v>
      </c>
    </row>
    <row r="12513" spans="1:14">
      <c r="A12513" s="16">
        <v>46231</v>
      </c>
      <c r="B12513" t="s">
        <v>12555</v>
      </c>
      <c r="C12513" t="s">
        <v>73</v>
      </c>
      <c r="D12513" t="s">
        <v>74</v>
      </c>
      <c r="E12513" t="s">
        <v>24</v>
      </c>
      <c r="F12513" t="s">
        <v>10891</v>
      </c>
      <c r="G12513" t="s">
        <v>10892</v>
      </c>
      <c r="H12513">
        <v>8</v>
      </c>
      <c r="I12513" s="17">
        <v>85342</v>
      </c>
      <c r="J12513" s="17">
        <v>5120.52</v>
      </c>
      <c r="K12513" s="17">
        <v>80221.48</v>
      </c>
      <c r="L12513" s="17">
        <v>60968.32</v>
      </c>
      <c r="M12513" s="17">
        <v>19253.16</v>
      </c>
      <c r="N12513" s="17">
        <v>135171.8463</v>
      </c>
    </row>
    <row r="12514" spans="1:14">
      <c r="A12514" s="16">
        <v>46231</v>
      </c>
      <c r="B12514" t="s">
        <v>12556</v>
      </c>
      <c r="C12514" t="s">
        <v>43</v>
      </c>
      <c r="D12514" t="s">
        <v>44</v>
      </c>
      <c r="E12514" t="s">
        <v>31</v>
      </c>
      <c r="F12514" t="s">
        <v>10891</v>
      </c>
      <c r="G12514" t="s">
        <v>10892</v>
      </c>
      <c r="H12514">
        <v>2</v>
      </c>
      <c r="I12514" s="17">
        <v>227589</v>
      </c>
      <c r="J12514" s="17">
        <v>0</v>
      </c>
      <c r="K12514" s="17">
        <v>227589</v>
      </c>
      <c r="L12514" s="17">
        <v>141105.18</v>
      </c>
      <c r="M12514" s="17">
        <v>86483.82000000001</v>
      </c>
      <c r="N12514" s="17">
        <v>60736.1937</v>
      </c>
    </row>
    <row r="12515" spans="1:14">
      <c r="A12515" s="16">
        <v>46231</v>
      </c>
      <c r="B12515" t="s">
        <v>12557</v>
      </c>
      <c r="C12515" t="s">
        <v>22</v>
      </c>
      <c r="D12515" t="s">
        <v>23</v>
      </c>
      <c r="E12515" t="s">
        <v>24</v>
      </c>
      <c r="F12515" t="s">
        <v>10891</v>
      </c>
      <c r="G12515" t="s">
        <v>10892</v>
      </c>
      <c r="H12515">
        <v>7</v>
      </c>
      <c r="I12515" s="17">
        <v>370622</v>
      </c>
      <c r="J12515" s="17">
        <v>0</v>
      </c>
      <c r="K12515" s="17">
        <v>370622</v>
      </c>
      <c r="L12515" s="17">
        <v>281672.72</v>
      </c>
      <c r="M12515" s="17">
        <v>88949.28</v>
      </c>
      <c r="N12515" s="17">
        <v>135171.8463</v>
      </c>
    </row>
    <row r="12516" spans="1:14">
      <c r="A12516" s="16">
        <v>46231</v>
      </c>
      <c r="B12516" t="s">
        <v>12558</v>
      </c>
      <c r="C12516" t="s">
        <v>47</v>
      </c>
      <c r="D12516" t="s">
        <v>48</v>
      </c>
      <c r="E12516" t="s">
        <v>35</v>
      </c>
      <c r="F12516" t="s">
        <v>10891</v>
      </c>
      <c r="G12516" t="s">
        <v>10892</v>
      </c>
      <c r="H12516">
        <v>5</v>
      </c>
      <c r="I12516" s="17">
        <v>813420</v>
      </c>
      <c r="J12516" s="17">
        <v>40671</v>
      </c>
      <c r="K12516" s="17">
        <v>772749</v>
      </c>
      <c r="L12516" s="17">
        <v>556379.28</v>
      </c>
      <c r="M12516" s="17">
        <v>216369.72</v>
      </c>
      <c r="N12516" s="17">
        <v>197126.0805</v>
      </c>
    </row>
    <row r="12517" spans="1:14">
      <c r="A12517" s="16">
        <v>46231</v>
      </c>
      <c r="B12517" t="s">
        <v>12559</v>
      </c>
      <c r="C12517" t="s">
        <v>26</v>
      </c>
      <c r="D12517" t="s">
        <v>27</v>
      </c>
      <c r="E12517" t="s">
        <v>17</v>
      </c>
      <c r="F12517" t="s">
        <v>10891</v>
      </c>
      <c r="G12517" t="s">
        <v>10892</v>
      </c>
      <c r="H12517">
        <v>7</v>
      </c>
      <c r="I12517" s="17">
        <v>71431</v>
      </c>
      <c r="J12517" s="17">
        <v>2857.24</v>
      </c>
      <c r="K12517" s="17">
        <v>68573.75999999999</v>
      </c>
      <c r="L12517" s="17">
        <v>48001.63</v>
      </c>
      <c r="M12517" s="17">
        <v>20572.13</v>
      </c>
      <c r="N12517" s="17">
        <v>132266.0502</v>
      </c>
    </row>
    <row r="12518" spans="1:14">
      <c r="A12518" s="16">
        <v>46231</v>
      </c>
      <c r="B12518" t="s">
        <v>12560</v>
      </c>
      <c r="C12518" t="s">
        <v>15</v>
      </c>
      <c r="D12518" t="s">
        <v>16</v>
      </c>
      <c r="E12518" t="s">
        <v>17</v>
      </c>
      <c r="F12518" t="s">
        <v>10891</v>
      </c>
      <c r="G12518" t="s">
        <v>10892</v>
      </c>
      <c r="H12518">
        <v>10</v>
      </c>
      <c r="I12518" s="17">
        <v>207880</v>
      </c>
      <c r="J12518" s="17">
        <v>20788</v>
      </c>
      <c r="K12518" s="17">
        <v>187092</v>
      </c>
      <c r="L12518" s="17">
        <v>130964.4</v>
      </c>
      <c r="M12518" s="17">
        <v>56127.6</v>
      </c>
      <c r="N12518" s="17">
        <v>132266.0502</v>
      </c>
    </row>
    <row r="12519" spans="1:14">
      <c r="A12519" s="16">
        <v>46231</v>
      </c>
      <c r="B12519" t="s">
        <v>12561</v>
      </c>
      <c r="C12519" t="s">
        <v>73</v>
      </c>
      <c r="D12519" t="s">
        <v>74</v>
      </c>
      <c r="E12519" t="s">
        <v>24</v>
      </c>
      <c r="F12519" t="s">
        <v>10891</v>
      </c>
      <c r="G12519" t="s">
        <v>10892</v>
      </c>
      <c r="H12519">
        <v>9</v>
      </c>
      <c r="I12519" s="17">
        <v>698435</v>
      </c>
      <c r="J12519" s="17">
        <v>27937.4</v>
      </c>
      <c r="K12519" s="17">
        <v>670497.6</v>
      </c>
      <c r="L12519" s="17">
        <v>509578.18</v>
      </c>
      <c r="M12519" s="17">
        <v>160919.42</v>
      </c>
      <c r="N12519" s="17">
        <v>135171.8463</v>
      </c>
    </row>
    <row r="12520" spans="1:14">
      <c r="A12520" s="16">
        <v>46231</v>
      </c>
      <c r="B12520" t="s">
        <v>12562</v>
      </c>
      <c r="C12520" t="s">
        <v>73</v>
      </c>
      <c r="D12520" t="s">
        <v>74</v>
      </c>
      <c r="E12520" t="s">
        <v>24</v>
      </c>
      <c r="F12520" t="s">
        <v>10891</v>
      </c>
      <c r="G12520" t="s">
        <v>10892</v>
      </c>
      <c r="H12520">
        <v>8</v>
      </c>
      <c r="I12520" s="17">
        <v>218785</v>
      </c>
      <c r="J12520" s="17">
        <v>13127.1</v>
      </c>
      <c r="K12520" s="17">
        <v>205657.9</v>
      </c>
      <c r="L12520" s="17">
        <v>156300</v>
      </c>
      <c r="M12520" s="17">
        <v>49357.9</v>
      </c>
      <c r="N12520" s="17">
        <v>135171.8463</v>
      </c>
    </row>
    <row r="12521" spans="1:14">
      <c r="A12521" s="16">
        <v>46231</v>
      </c>
      <c r="B12521" t="s">
        <v>12563</v>
      </c>
      <c r="C12521" t="s">
        <v>15</v>
      </c>
      <c r="D12521" t="s">
        <v>16</v>
      </c>
      <c r="E12521" t="s">
        <v>17</v>
      </c>
      <c r="F12521" t="s">
        <v>10891</v>
      </c>
      <c r="G12521" t="s">
        <v>10892</v>
      </c>
      <c r="H12521">
        <v>10</v>
      </c>
      <c r="I12521" s="17">
        <v>149163</v>
      </c>
      <c r="J12521" s="17">
        <v>0</v>
      </c>
      <c r="K12521" s="17">
        <v>149163</v>
      </c>
      <c r="L12521" s="17">
        <v>104414.1</v>
      </c>
      <c r="M12521" s="17">
        <v>44748.9</v>
      </c>
      <c r="N12521" s="17">
        <v>132266.0502</v>
      </c>
    </row>
    <row r="12522" spans="1:14">
      <c r="A12522" s="16">
        <v>46231</v>
      </c>
      <c r="B12522" t="s">
        <v>12564</v>
      </c>
      <c r="C12522" t="s">
        <v>47</v>
      </c>
      <c r="D12522" t="s">
        <v>48</v>
      </c>
      <c r="E12522" t="s">
        <v>35</v>
      </c>
      <c r="F12522" t="s">
        <v>10891</v>
      </c>
      <c r="G12522" t="s">
        <v>10892</v>
      </c>
      <c r="H12522">
        <v>9</v>
      </c>
      <c r="I12522" s="17">
        <v>843393</v>
      </c>
      <c r="J12522" s="17">
        <v>126508.95</v>
      </c>
      <c r="K12522" s="17">
        <v>716884.05</v>
      </c>
      <c r="L12522" s="17">
        <v>516156.52</v>
      </c>
      <c r="M12522" s="17">
        <v>200727.53</v>
      </c>
      <c r="N12522" s="17">
        <v>197126.0805</v>
      </c>
    </row>
    <row r="12523" spans="1:14">
      <c r="A12523" s="16">
        <v>46231</v>
      </c>
      <c r="B12523" t="s">
        <v>12565</v>
      </c>
      <c r="C12523" t="s">
        <v>43</v>
      </c>
      <c r="D12523" t="s">
        <v>44</v>
      </c>
      <c r="E12523" t="s">
        <v>31</v>
      </c>
      <c r="F12523" t="s">
        <v>10891</v>
      </c>
      <c r="G12523" t="s">
        <v>10892</v>
      </c>
      <c r="H12523">
        <v>7</v>
      </c>
      <c r="I12523" s="17">
        <v>608987</v>
      </c>
      <c r="J12523" s="17">
        <v>66988.57000000001</v>
      </c>
      <c r="K12523" s="17">
        <v>541998.4300000001</v>
      </c>
      <c r="L12523" s="17">
        <v>336039.03</v>
      </c>
      <c r="M12523" s="17">
        <v>205959.4</v>
      </c>
      <c r="N12523" s="17">
        <v>60736.1937</v>
      </c>
    </row>
    <row r="12524" spans="1:14">
      <c r="A12524" s="16">
        <v>46231</v>
      </c>
      <c r="B12524" t="s">
        <v>12566</v>
      </c>
      <c r="C12524" t="s">
        <v>43</v>
      </c>
      <c r="D12524" t="s">
        <v>44</v>
      </c>
      <c r="E12524" t="s">
        <v>31</v>
      </c>
      <c r="F12524" t="s">
        <v>10891</v>
      </c>
      <c r="G12524" t="s">
        <v>10892</v>
      </c>
      <c r="H12524">
        <v>6</v>
      </c>
      <c r="I12524" s="17">
        <v>340538</v>
      </c>
      <c r="J12524" s="17">
        <v>23837.66</v>
      </c>
      <c r="K12524" s="17">
        <v>316700.34</v>
      </c>
      <c r="L12524" s="17">
        <v>196354.21</v>
      </c>
      <c r="M12524" s="17">
        <v>120346.13</v>
      </c>
      <c r="N12524" s="17">
        <v>60736.1937</v>
      </c>
    </row>
    <row r="12525" spans="1:14">
      <c r="A12525" s="16">
        <v>46231</v>
      </c>
      <c r="B12525" t="s">
        <v>12567</v>
      </c>
      <c r="C12525" t="s">
        <v>33</v>
      </c>
      <c r="D12525" t="s">
        <v>34</v>
      </c>
      <c r="E12525" t="s">
        <v>35</v>
      </c>
      <c r="F12525" t="s">
        <v>10891</v>
      </c>
      <c r="G12525" t="s">
        <v>10892</v>
      </c>
      <c r="H12525">
        <v>1</v>
      </c>
      <c r="I12525" s="17">
        <v>567052</v>
      </c>
      <c r="J12525" s="17">
        <v>0</v>
      </c>
      <c r="K12525" s="17">
        <v>567052</v>
      </c>
      <c r="L12525" s="17">
        <v>408277.44</v>
      </c>
      <c r="M12525" s="17">
        <v>158774.56</v>
      </c>
      <c r="N12525" s="17">
        <v>197126.0805</v>
      </c>
    </row>
    <row r="12526" spans="1:14">
      <c r="A12526" s="16">
        <v>46231</v>
      </c>
      <c r="B12526" t="s">
        <v>12568</v>
      </c>
      <c r="C12526" t="s">
        <v>29</v>
      </c>
      <c r="D12526" t="s">
        <v>30</v>
      </c>
      <c r="E12526" t="s">
        <v>31</v>
      </c>
      <c r="F12526" t="s">
        <v>10891</v>
      </c>
      <c r="G12526" t="s">
        <v>10892</v>
      </c>
      <c r="H12526">
        <v>3</v>
      </c>
      <c r="I12526" s="17">
        <v>54916</v>
      </c>
      <c r="J12526" s="17">
        <v>1647.48</v>
      </c>
      <c r="K12526" s="17">
        <v>53268.52</v>
      </c>
      <c r="L12526" s="17">
        <v>33026.48</v>
      </c>
      <c r="M12526" s="17">
        <v>20242.04</v>
      </c>
      <c r="N12526" s="17">
        <v>60736.1937</v>
      </c>
    </row>
    <row r="12527" spans="1:14">
      <c r="A12527" s="16">
        <v>46231</v>
      </c>
      <c r="B12527" t="s">
        <v>12569</v>
      </c>
      <c r="C12527" t="s">
        <v>43</v>
      </c>
      <c r="D12527" t="s">
        <v>44</v>
      </c>
      <c r="E12527" t="s">
        <v>31</v>
      </c>
      <c r="F12527" t="s">
        <v>10891</v>
      </c>
      <c r="G12527" t="s">
        <v>10892</v>
      </c>
      <c r="H12527">
        <v>12</v>
      </c>
      <c r="I12527" s="17">
        <v>462519</v>
      </c>
      <c r="J12527" s="17">
        <v>37001.52</v>
      </c>
      <c r="K12527" s="17">
        <v>425517.48</v>
      </c>
      <c r="L12527" s="17">
        <v>263820.84</v>
      </c>
      <c r="M12527" s="17">
        <v>161696.64</v>
      </c>
      <c r="N12527" s="17">
        <v>60736.1937</v>
      </c>
    </row>
    <row r="12528" spans="1:14">
      <c r="A12528" s="16">
        <v>46231</v>
      </c>
      <c r="B12528" t="s">
        <v>12570</v>
      </c>
      <c r="C12528" t="s">
        <v>33</v>
      </c>
      <c r="D12528" t="s">
        <v>34</v>
      </c>
      <c r="E12528" t="s">
        <v>35</v>
      </c>
      <c r="F12528" t="s">
        <v>10891</v>
      </c>
      <c r="G12528" t="s">
        <v>10892</v>
      </c>
      <c r="H12528">
        <v>9</v>
      </c>
      <c r="I12528" s="17">
        <v>213004</v>
      </c>
      <c r="J12528" s="17">
        <v>4260.08</v>
      </c>
      <c r="K12528" s="17">
        <v>208743.92</v>
      </c>
      <c r="L12528" s="17">
        <v>150295.62</v>
      </c>
      <c r="M12528" s="17">
        <v>58448.3</v>
      </c>
      <c r="N12528" s="17">
        <v>197126.0805</v>
      </c>
    </row>
    <row r="12529" spans="1:14">
      <c r="A12529" s="16">
        <v>46231</v>
      </c>
      <c r="B12529" t="s">
        <v>12571</v>
      </c>
      <c r="C12529" t="s">
        <v>73</v>
      </c>
      <c r="D12529" t="s">
        <v>74</v>
      </c>
      <c r="E12529" t="s">
        <v>24</v>
      </c>
      <c r="F12529" t="s">
        <v>10891</v>
      </c>
      <c r="G12529" t="s">
        <v>10892</v>
      </c>
      <c r="H12529">
        <v>9</v>
      </c>
      <c r="I12529" s="17">
        <v>114032</v>
      </c>
      <c r="J12529" s="17">
        <v>0</v>
      </c>
      <c r="K12529" s="17">
        <v>114032</v>
      </c>
      <c r="L12529" s="17">
        <v>86664.32000000001</v>
      </c>
      <c r="M12529" s="17">
        <v>27367.68</v>
      </c>
      <c r="N12529" s="17">
        <v>135171.8463</v>
      </c>
    </row>
    <row r="12530" spans="1:14">
      <c r="A12530" s="16">
        <v>46231</v>
      </c>
      <c r="B12530" t="s">
        <v>12572</v>
      </c>
      <c r="C12530" t="s">
        <v>15</v>
      </c>
      <c r="D12530" t="s">
        <v>16</v>
      </c>
      <c r="E12530" t="s">
        <v>17</v>
      </c>
      <c r="F12530" t="s">
        <v>10891</v>
      </c>
      <c r="G12530" t="s">
        <v>10892</v>
      </c>
      <c r="H12530">
        <v>5</v>
      </c>
      <c r="I12530" s="17">
        <v>187464</v>
      </c>
      <c r="J12530" s="17">
        <v>20621.04</v>
      </c>
      <c r="K12530" s="17">
        <v>166842.96</v>
      </c>
      <c r="L12530" s="17">
        <v>116790.07</v>
      </c>
      <c r="M12530" s="17">
        <v>50052.89</v>
      </c>
      <c r="N12530" s="17">
        <v>132266.0502</v>
      </c>
    </row>
    <row r="12531" spans="1:14">
      <c r="A12531" s="16">
        <v>46231</v>
      </c>
      <c r="B12531" t="s">
        <v>12573</v>
      </c>
      <c r="C12531" t="s">
        <v>43</v>
      </c>
      <c r="D12531" t="s">
        <v>44</v>
      </c>
      <c r="E12531" t="s">
        <v>31</v>
      </c>
      <c r="F12531" t="s">
        <v>10891</v>
      </c>
      <c r="G12531" t="s">
        <v>10892</v>
      </c>
      <c r="H12531">
        <v>11</v>
      </c>
      <c r="I12531" s="17">
        <v>736962</v>
      </c>
      <c r="J12531" s="17">
        <v>88435.44</v>
      </c>
      <c r="K12531" s="17">
        <v>648526.5600000001</v>
      </c>
      <c r="L12531" s="17">
        <v>402086.47</v>
      </c>
      <c r="M12531" s="17">
        <v>246440.09</v>
      </c>
      <c r="N12531" s="17">
        <v>60736.1937</v>
      </c>
    </row>
    <row r="12532" spans="1:14">
      <c r="A12532" s="16">
        <v>46231</v>
      </c>
      <c r="B12532" t="s">
        <v>12574</v>
      </c>
      <c r="C12532" t="s">
        <v>22</v>
      </c>
      <c r="D12532" t="s">
        <v>23</v>
      </c>
      <c r="E12532" t="s">
        <v>24</v>
      </c>
      <c r="F12532" t="s">
        <v>10891</v>
      </c>
      <c r="G12532" t="s">
        <v>10892</v>
      </c>
      <c r="H12532">
        <v>1</v>
      </c>
      <c r="I12532" s="17">
        <v>527970</v>
      </c>
      <c r="J12532" s="17">
        <v>21118.8</v>
      </c>
      <c r="K12532" s="17">
        <v>506851.2</v>
      </c>
      <c r="L12532" s="17">
        <v>385206.91</v>
      </c>
      <c r="M12532" s="17">
        <v>121644.29</v>
      </c>
      <c r="N12532" s="17">
        <v>135171.8463</v>
      </c>
    </row>
    <row r="12533" spans="1:14">
      <c r="A12533" s="16">
        <v>46231</v>
      </c>
      <c r="B12533" t="s">
        <v>12575</v>
      </c>
      <c r="C12533" t="s">
        <v>47</v>
      </c>
      <c r="D12533" t="s">
        <v>48</v>
      </c>
      <c r="E12533" t="s">
        <v>35</v>
      </c>
      <c r="F12533" t="s">
        <v>10891</v>
      </c>
      <c r="G12533" t="s">
        <v>10892</v>
      </c>
      <c r="H12533">
        <v>12</v>
      </c>
      <c r="I12533" s="17">
        <v>182166</v>
      </c>
      <c r="J12533" s="17">
        <v>5464.98</v>
      </c>
      <c r="K12533" s="17">
        <v>176701.02</v>
      </c>
      <c r="L12533" s="17">
        <v>127224.73</v>
      </c>
      <c r="M12533" s="17">
        <v>49476.29</v>
      </c>
      <c r="N12533" s="17">
        <v>197126.0805</v>
      </c>
    </row>
    <row r="12534" spans="1:14">
      <c r="A12534" s="16">
        <v>46231</v>
      </c>
      <c r="B12534" t="s">
        <v>12576</v>
      </c>
      <c r="C12534" t="s">
        <v>26</v>
      </c>
      <c r="D12534" t="s">
        <v>27</v>
      </c>
      <c r="E12534" t="s">
        <v>17</v>
      </c>
      <c r="F12534" t="s">
        <v>10891</v>
      </c>
      <c r="G12534" t="s">
        <v>10892</v>
      </c>
      <c r="H12534">
        <v>3</v>
      </c>
      <c r="I12534" s="17">
        <v>86924</v>
      </c>
      <c r="J12534" s="17">
        <v>6953.92</v>
      </c>
      <c r="K12534" s="17">
        <v>79970.08</v>
      </c>
      <c r="L12534" s="17">
        <v>55979.06</v>
      </c>
      <c r="M12534" s="17">
        <v>23991.02</v>
      </c>
      <c r="N12534" s="17">
        <v>132266.0502</v>
      </c>
    </row>
    <row r="12535" spans="1:14">
      <c r="A12535" s="16">
        <v>46231</v>
      </c>
      <c r="B12535" t="s">
        <v>12577</v>
      </c>
      <c r="C12535" t="s">
        <v>47</v>
      </c>
      <c r="D12535" t="s">
        <v>48</v>
      </c>
      <c r="E12535" t="s">
        <v>35</v>
      </c>
      <c r="F12535" t="s">
        <v>10891</v>
      </c>
      <c r="G12535" t="s">
        <v>10892</v>
      </c>
      <c r="H12535">
        <v>10</v>
      </c>
      <c r="I12535" s="17">
        <v>463318</v>
      </c>
      <c r="J12535" s="17">
        <v>60231.34</v>
      </c>
      <c r="K12535" s="17">
        <v>403086.66</v>
      </c>
      <c r="L12535" s="17">
        <v>290222.4</v>
      </c>
      <c r="M12535" s="17">
        <v>112864.26</v>
      </c>
      <c r="N12535" s="17">
        <v>197126.0805</v>
      </c>
    </row>
    <row r="12536" spans="1:14">
      <c r="A12536" s="16">
        <v>46231</v>
      </c>
      <c r="B12536" t="s">
        <v>12578</v>
      </c>
      <c r="C12536" t="s">
        <v>47</v>
      </c>
      <c r="D12536" t="s">
        <v>48</v>
      </c>
      <c r="E12536" t="s">
        <v>35</v>
      </c>
      <c r="F12536" t="s">
        <v>10891</v>
      </c>
      <c r="G12536" t="s">
        <v>10892</v>
      </c>
      <c r="H12536">
        <v>4</v>
      </c>
      <c r="I12536" s="17">
        <v>782715</v>
      </c>
      <c r="J12536" s="17">
        <v>78271.5</v>
      </c>
      <c r="K12536" s="17">
        <v>704443.5</v>
      </c>
      <c r="L12536" s="17">
        <v>507199.32</v>
      </c>
      <c r="M12536" s="17">
        <v>197244.18</v>
      </c>
      <c r="N12536" s="17">
        <v>197126.0805</v>
      </c>
    </row>
    <row r="12537" spans="1:14">
      <c r="A12537" s="16">
        <v>46231</v>
      </c>
      <c r="B12537" t="s">
        <v>12579</v>
      </c>
      <c r="C12537" t="s">
        <v>47</v>
      </c>
      <c r="D12537" t="s">
        <v>48</v>
      </c>
      <c r="E12537" t="s">
        <v>35</v>
      </c>
      <c r="F12537" t="s">
        <v>10891</v>
      </c>
      <c r="G12537" t="s">
        <v>10892</v>
      </c>
      <c r="H12537">
        <v>10</v>
      </c>
      <c r="I12537" s="17">
        <v>236919</v>
      </c>
      <c r="J12537" s="17">
        <v>0</v>
      </c>
      <c r="K12537" s="17">
        <v>236919</v>
      </c>
      <c r="L12537" s="17">
        <v>170581.68</v>
      </c>
      <c r="M12537" s="17">
        <v>66337.32000000001</v>
      </c>
      <c r="N12537" s="17">
        <v>197126.0805</v>
      </c>
    </row>
    <row r="12538" spans="1:14">
      <c r="A12538" s="16">
        <v>46231</v>
      </c>
      <c r="B12538" t="s">
        <v>12580</v>
      </c>
      <c r="C12538" t="s">
        <v>33</v>
      </c>
      <c r="D12538" t="s">
        <v>34</v>
      </c>
      <c r="E12538" t="s">
        <v>35</v>
      </c>
      <c r="F12538" t="s">
        <v>10891</v>
      </c>
      <c r="G12538" t="s">
        <v>10892</v>
      </c>
      <c r="H12538">
        <v>7</v>
      </c>
      <c r="I12538" s="17">
        <v>582708</v>
      </c>
      <c r="J12538" s="17">
        <v>0</v>
      </c>
      <c r="K12538" s="17">
        <v>582708</v>
      </c>
      <c r="L12538" s="17">
        <v>419549.76</v>
      </c>
      <c r="M12538" s="17">
        <v>163158.24</v>
      </c>
      <c r="N12538" s="17">
        <v>197126.0805</v>
      </c>
    </row>
    <row r="12539" spans="1:14">
      <c r="A12539" s="16">
        <v>46231</v>
      </c>
      <c r="B12539" t="s">
        <v>12581</v>
      </c>
      <c r="C12539" t="s">
        <v>47</v>
      </c>
      <c r="D12539" t="s">
        <v>48</v>
      </c>
      <c r="E12539" t="s">
        <v>35</v>
      </c>
      <c r="F12539" t="s">
        <v>10891</v>
      </c>
      <c r="G12539" t="s">
        <v>10892</v>
      </c>
      <c r="H12539">
        <v>9</v>
      </c>
      <c r="I12539" s="17">
        <v>278083</v>
      </c>
      <c r="J12539" s="17">
        <v>16684.98</v>
      </c>
      <c r="K12539" s="17">
        <v>261398.02</v>
      </c>
      <c r="L12539" s="17">
        <v>188206.57</v>
      </c>
      <c r="M12539" s="17">
        <v>73191.45</v>
      </c>
      <c r="N12539" s="17">
        <v>197126.0805</v>
      </c>
    </row>
    <row r="12540" spans="1:14">
      <c r="A12540" s="16">
        <v>46231</v>
      </c>
      <c r="B12540" t="s">
        <v>12582</v>
      </c>
      <c r="C12540" t="s">
        <v>22</v>
      </c>
      <c r="D12540" t="s">
        <v>23</v>
      </c>
      <c r="E12540" t="s">
        <v>24</v>
      </c>
      <c r="F12540" t="s">
        <v>10891</v>
      </c>
      <c r="G12540" t="s">
        <v>10892</v>
      </c>
      <c r="H12540">
        <v>6</v>
      </c>
      <c r="I12540" s="17">
        <v>498549</v>
      </c>
      <c r="J12540" s="17">
        <v>0</v>
      </c>
      <c r="K12540" s="17">
        <v>498549</v>
      </c>
      <c r="L12540" s="17">
        <v>378897.24</v>
      </c>
      <c r="M12540" s="17">
        <v>119651.76</v>
      </c>
      <c r="N12540" s="17">
        <v>135171.8463</v>
      </c>
    </row>
    <row r="12541" spans="1:14">
      <c r="A12541" s="16">
        <v>46231</v>
      </c>
      <c r="B12541" t="s">
        <v>12583</v>
      </c>
      <c r="C12541" t="s">
        <v>33</v>
      </c>
      <c r="D12541" t="s">
        <v>34</v>
      </c>
      <c r="E12541" t="s">
        <v>35</v>
      </c>
      <c r="F12541" t="s">
        <v>10891</v>
      </c>
      <c r="G12541" t="s">
        <v>10892</v>
      </c>
      <c r="H12541">
        <v>9</v>
      </c>
      <c r="I12541" s="17">
        <v>683447</v>
      </c>
      <c r="J12541" s="17">
        <v>27337.88</v>
      </c>
      <c r="K12541" s="17">
        <v>656109.12</v>
      </c>
      <c r="L12541" s="17">
        <v>472398.57</v>
      </c>
      <c r="M12541" s="17">
        <v>183710.55</v>
      </c>
      <c r="N12541" s="17">
        <v>197126.0805</v>
      </c>
    </row>
    <row r="12542" spans="1:14">
      <c r="A12542" s="16">
        <v>46231</v>
      </c>
      <c r="B12542" t="s">
        <v>12584</v>
      </c>
      <c r="C12542" t="s">
        <v>47</v>
      </c>
      <c r="D12542" t="s">
        <v>48</v>
      </c>
      <c r="E12542" t="s">
        <v>35</v>
      </c>
      <c r="F12542" t="s">
        <v>10891</v>
      </c>
      <c r="G12542" t="s">
        <v>10892</v>
      </c>
      <c r="H12542">
        <v>6</v>
      </c>
      <c r="I12542" s="17">
        <v>562042</v>
      </c>
      <c r="J12542" s="17">
        <v>67445.03999999999</v>
      </c>
      <c r="K12542" s="17">
        <v>494596.96</v>
      </c>
      <c r="L12542" s="17">
        <v>356109.81</v>
      </c>
      <c r="M12542" s="17">
        <v>138487.15</v>
      </c>
      <c r="N12542" s="17">
        <v>197126.0805</v>
      </c>
    </row>
    <row r="12543" spans="1:14">
      <c r="A12543" s="16">
        <v>46231</v>
      </c>
      <c r="B12543" t="s">
        <v>12585</v>
      </c>
      <c r="C12543" t="s">
        <v>29</v>
      </c>
      <c r="D12543" t="s">
        <v>30</v>
      </c>
      <c r="E12543" t="s">
        <v>31</v>
      </c>
      <c r="F12543" t="s">
        <v>10891</v>
      </c>
      <c r="G12543" t="s">
        <v>10892</v>
      </c>
      <c r="H12543">
        <v>2</v>
      </c>
      <c r="I12543" s="17">
        <v>444239</v>
      </c>
      <c r="J12543" s="17">
        <v>0</v>
      </c>
      <c r="K12543" s="17">
        <v>444239</v>
      </c>
      <c r="L12543" s="17">
        <v>275428.18</v>
      </c>
      <c r="M12543" s="17">
        <v>168810.82</v>
      </c>
      <c r="N12543" s="17">
        <v>60736.1937</v>
      </c>
    </row>
    <row r="12544" spans="1:14">
      <c r="A12544" s="16">
        <v>46231</v>
      </c>
      <c r="B12544" t="s">
        <v>12586</v>
      </c>
      <c r="C12544" t="s">
        <v>26</v>
      </c>
      <c r="D12544" t="s">
        <v>27</v>
      </c>
      <c r="E12544" t="s">
        <v>17</v>
      </c>
      <c r="F12544" t="s">
        <v>10891</v>
      </c>
      <c r="G12544" t="s">
        <v>10892</v>
      </c>
      <c r="H12544">
        <v>4</v>
      </c>
      <c r="I12544" s="17">
        <v>314366</v>
      </c>
      <c r="J12544" s="17">
        <v>18861.96</v>
      </c>
      <c r="K12544" s="17">
        <v>295504.04</v>
      </c>
      <c r="L12544" s="17">
        <v>206852.83</v>
      </c>
      <c r="M12544" s="17">
        <v>88651.21000000001</v>
      </c>
      <c r="N12544" s="17">
        <v>132266.0502</v>
      </c>
    </row>
    <row r="12545" spans="1:14">
      <c r="A12545" s="16">
        <v>46231</v>
      </c>
      <c r="B12545" t="s">
        <v>12587</v>
      </c>
      <c r="C12545" t="s">
        <v>22</v>
      </c>
      <c r="D12545" t="s">
        <v>23</v>
      </c>
      <c r="E12545" t="s">
        <v>24</v>
      </c>
      <c r="F12545" t="s">
        <v>10891</v>
      </c>
      <c r="G12545" t="s">
        <v>10892</v>
      </c>
      <c r="H12545">
        <v>1</v>
      </c>
      <c r="I12545" s="17">
        <v>210934</v>
      </c>
      <c r="J12545" s="17">
        <v>4218.68</v>
      </c>
      <c r="K12545" s="17">
        <v>206715.32</v>
      </c>
      <c r="L12545" s="17">
        <v>157103.64</v>
      </c>
      <c r="M12545" s="17">
        <v>49611.68</v>
      </c>
      <c r="N12545" s="17">
        <v>135171.8463</v>
      </c>
    </row>
    <row r="12546" spans="1:14">
      <c r="A12546" s="16">
        <v>46231</v>
      </c>
      <c r="B12546" t="s">
        <v>12588</v>
      </c>
      <c r="C12546" t="s">
        <v>29</v>
      </c>
      <c r="D12546" t="s">
        <v>30</v>
      </c>
      <c r="E12546" t="s">
        <v>31</v>
      </c>
      <c r="F12546" t="s">
        <v>10891</v>
      </c>
      <c r="G12546" t="s">
        <v>10892</v>
      </c>
      <c r="H12546">
        <v>10</v>
      </c>
      <c r="I12546" s="17">
        <v>545520</v>
      </c>
      <c r="J12546" s="17">
        <v>16365.6</v>
      </c>
      <c r="K12546" s="17">
        <v>529154.4</v>
      </c>
      <c r="L12546" s="17">
        <v>328075.73</v>
      </c>
      <c r="M12546" s="17">
        <v>201078.67</v>
      </c>
      <c r="N12546" s="17">
        <v>60736.1937</v>
      </c>
    </row>
    <row r="12547" spans="1:14">
      <c r="A12547" s="16">
        <v>46231</v>
      </c>
      <c r="B12547" t="s">
        <v>12589</v>
      </c>
      <c r="C12547" t="s">
        <v>15</v>
      </c>
      <c r="D12547" t="s">
        <v>16</v>
      </c>
      <c r="E12547" t="s">
        <v>17</v>
      </c>
      <c r="F12547" t="s">
        <v>10891</v>
      </c>
      <c r="G12547" t="s">
        <v>10892</v>
      </c>
      <c r="H12547">
        <v>6</v>
      </c>
      <c r="I12547" s="17">
        <v>241223</v>
      </c>
      <c r="J12547" s="17">
        <v>0</v>
      </c>
      <c r="K12547" s="17">
        <v>241223</v>
      </c>
      <c r="L12547" s="17">
        <v>168856.1</v>
      </c>
      <c r="M12547" s="17">
        <v>72366.89999999999</v>
      </c>
      <c r="N12547" s="17">
        <v>132266.0502</v>
      </c>
    </row>
    <row r="12548" spans="1:14">
      <c r="A12548" s="16">
        <v>46231</v>
      </c>
      <c r="B12548" t="s">
        <v>12590</v>
      </c>
      <c r="C12548" t="s">
        <v>26</v>
      </c>
      <c r="D12548" t="s">
        <v>27</v>
      </c>
      <c r="E12548" t="s">
        <v>17</v>
      </c>
      <c r="F12548" t="s">
        <v>10891</v>
      </c>
      <c r="G12548" t="s">
        <v>10892</v>
      </c>
      <c r="H12548">
        <v>12</v>
      </c>
      <c r="I12548" s="17">
        <v>812102</v>
      </c>
      <c r="J12548" s="17">
        <v>81210.2</v>
      </c>
      <c r="K12548" s="17">
        <v>730891.8</v>
      </c>
      <c r="L12548" s="17">
        <v>511624.26</v>
      </c>
      <c r="M12548" s="17">
        <v>219267.54</v>
      </c>
      <c r="N12548" s="17">
        <v>132266.0502</v>
      </c>
    </row>
    <row r="12549" spans="1:14">
      <c r="A12549" s="16">
        <v>46231</v>
      </c>
      <c r="B12549" t="s">
        <v>12591</v>
      </c>
      <c r="C12549" t="s">
        <v>43</v>
      </c>
      <c r="D12549" t="s">
        <v>44</v>
      </c>
      <c r="E12549" t="s">
        <v>31</v>
      </c>
      <c r="F12549" t="s">
        <v>10891</v>
      </c>
      <c r="G12549" t="s">
        <v>10892</v>
      </c>
      <c r="H12549">
        <v>6</v>
      </c>
      <c r="I12549" s="17">
        <v>677275</v>
      </c>
      <c r="J12549" s="17">
        <v>67727.5</v>
      </c>
      <c r="K12549" s="17">
        <v>609547.5</v>
      </c>
      <c r="L12549" s="17">
        <v>377919.45</v>
      </c>
      <c r="M12549" s="17">
        <v>231628.05</v>
      </c>
      <c r="N12549" s="17">
        <v>60736.1937</v>
      </c>
    </row>
    <row r="12550" spans="1:14">
      <c r="A12550" s="16">
        <v>46232</v>
      </c>
      <c r="B12550" t="s">
        <v>12592</v>
      </c>
      <c r="C12550" t="s">
        <v>26</v>
      </c>
      <c r="D12550" t="s">
        <v>27</v>
      </c>
      <c r="E12550" t="s">
        <v>17</v>
      </c>
      <c r="F12550" t="s">
        <v>10891</v>
      </c>
      <c r="G12550" t="s">
        <v>10892</v>
      </c>
      <c r="H12550">
        <v>4</v>
      </c>
      <c r="I12550" s="17">
        <v>845011</v>
      </c>
      <c r="J12550" s="17">
        <v>42250.55</v>
      </c>
      <c r="K12550" s="17">
        <v>802760.45</v>
      </c>
      <c r="L12550" s="17">
        <v>561932.3100000001</v>
      </c>
      <c r="M12550" s="17">
        <v>240828.14</v>
      </c>
      <c r="N12550" s="17">
        <v>132266.0502</v>
      </c>
    </row>
    <row r="12551" spans="1:14">
      <c r="A12551" s="16">
        <v>46232</v>
      </c>
      <c r="B12551" t="s">
        <v>12593</v>
      </c>
      <c r="C12551" t="s">
        <v>22</v>
      </c>
      <c r="D12551" t="s">
        <v>23</v>
      </c>
      <c r="E12551" t="s">
        <v>24</v>
      </c>
      <c r="F12551" t="s">
        <v>10891</v>
      </c>
      <c r="G12551" t="s">
        <v>10892</v>
      </c>
      <c r="H12551">
        <v>1</v>
      </c>
      <c r="I12551" s="17">
        <v>417751</v>
      </c>
      <c r="J12551" s="17">
        <v>62662.65</v>
      </c>
      <c r="K12551" s="17">
        <v>355088.35</v>
      </c>
      <c r="L12551" s="17">
        <v>269867.15</v>
      </c>
      <c r="M12551" s="17">
        <v>85221.2</v>
      </c>
      <c r="N12551" s="17">
        <v>135171.8463</v>
      </c>
    </row>
    <row r="12552" spans="1:14">
      <c r="A12552" s="16">
        <v>46232</v>
      </c>
      <c r="B12552" t="s">
        <v>12594</v>
      </c>
      <c r="C12552" t="s">
        <v>73</v>
      </c>
      <c r="D12552" t="s">
        <v>74</v>
      </c>
      <c r="E12552" t="s">
        <v>24</v>
      </c>
      <c r="F12552" t="s">
        <v>10891</v>
      </c>
      <c r="G12552" t="s">
        <v>10892</v>
      </c>
      <c r="H12552">
        <v>6</v>
      </c>
      <c r="I12552" s="17">
        <v>730066</v>
      </c>
      <c r="J12552" s="17">
        <v>36503.3</v>
      </c>
      <c r="K12552" s="17">
        <v>693562.7</v>
      </c>
      <c r="L12552" s="17">
        <v>527107.65</v>
      </c>
      <c r="M12552" s="17">
        <v>166455.05</v>
      </c>
      <c r="N12552" s="17">
        <v>135171.8463</v>
      </c>
    </row>
    <row r="12553" spans="1:14">
      <c r="A12553" s="16">
        <v>46232</v>
      </c>
      <c r="B12553" t="s">
        <v>12595</v>
      </c>
      <c r="C12553" t="s">
        <v>29</v>
      </c>
      <c r="D12553" t="s">
        <v>30</v>
      </c>
      <c r="E12553" t="s">
        <v>31</v>
      </c>
      <c r="F12553" t="s">
        <v>10891</v>
      </c>
      <c r="G12553" t="s">
        <v>10892</v>
      </c>
      <c r="H12553">
        <v>11</v>
      </c>
      <c r="I12553" s="17">
        <v>252727</v>
      </c>
      <c r="J12553" s="17">
        <v>0</v>
      </c>
      <c r="K12553" s="17">
        <v>252727</v>
      </c>
      <c r="L12553" s="17">
        <v>156690.74</v>
      </c>
      <c r="M12553" s="17">
        <v>96036.25999999999</v>
      </c>
      <c r="N12553" s="17">
        <v>60736.1937</v>
      </c>
    </row>
    <row r="12554" spans="1:14">
      <c r="A12554" s="16">
        <v>46232</v>
      </c>
      <c r="B12554" t="s">
        <v>12596</v>
      </c>
      <c r="C12554" t="s">
        <v>43</v>
      </c>
      <c r="D12554" t="s">
        <v>44</v>
      </c>
      <c r="E12554" t="s">
        <v>31</v>
      </c>
      <c r="F12554" t="s">
        <v>10891</v>
      </c>
      <c r="G12554" t="s">
        <v>10892</v>
      </c>
      <c r="H12554">
        <v>3</v>
      </c>
      <c r="I12554" s="17">
        <v>814070</v>
      </c>
      <c r="J12554" s="17">
        <v>97688.39999999999</v>
      </c>
      <c r="K12554" s="17">
        <v>716381.6</v>
      </c>
      <c r="L12554" s="17">
        <v>444156.59</v>
      </c>
      <c r="M12554" s="17">
        <v>272225.01</v>
      </c>
      <c r="N12554" s="17">
        <v>60736.1937</v>
      </c>
    </row>
    <row r="12555" spans="1:14">
      <c r="A12555" s="16">
        <v>46232</v>
      </c>
      <c r="B12555" t="s">
        <v>12597</v>
      </c>
      <c r="C12555" t="s">
        <v>26</v>
      </c>
      <c r="D12555" t="s">
        <v>27</v>
      </c>
      <c r="E12555" t="s">
        <v>17</v>
      </c>
      <c r="F12555" t="s">
        <v>10891</v>
      </c>
      <c r="G12555" t="s">
        <v>10892</v>
      </c>
      <c r="H12555">
        <v>6</v>
      </c>
      <c r="I12555" s="17">
        <v>476204</v>
      </c>
      <c r="J12555" s="17">
        <v>38096.32</v>
      </c>
      <c r="K12555" s="17">
        <v>438107.68</v>
      </c>
      <c r="L12555" s="17">
        <v>306675.38</v>
      </c>
      <c r="M12555" s="17">
        <v>131432.3</v>
      </c>
      <c r="N12555" s="17">
        <v>132266.0502</v>
      </c>
    </row>
    <row r="12556" spans="1:14">
      <c r="A12556" s="16">
        <v>46232</v>
      </c>
      <c r="B12556" t="s">
        <v>12598</v>
      </c>
      <c r="C12556" t="s">
        <v>73</v>
      </c>
      <c r="D12556" t="s">
        <v>74</v>
      </c>
      <c r="E12556" t="s">
        <v>24</v>
      </c>
      <c r="F12556" t="s">
        <v>10891</v>
      </c>
      <c r="G12556" t="s">
        <v>10892</v>
      </c>
      <c r="H12556">
        <v>6</v>
      </c>
      <c r="I12556" s="17">
        <v>425816</v>
      </c>
      <c r="J12556" s="17">
        <v>46839.76</v>
      </c>
      <c r="K12556" s="17">
        <v>378976.24</v>
      </c>
      <c r="L12556" s="17">
        <v>288021.94</v>
      </c>
      <c r="M12556" s="17">
        <v>90954.3</v>
      </c>
      <c r="N12556" s="17">
        <v>135171.8463</v>
      </c>
    </row>
    <row r="12557" spans="1:14">
      <c r="A12557" s="16">
        <v>46232</v>
      </c>
      <c r="B12557" t="s">
        <v>12599</v>
      </c>
      <c r="C12557" t="s">
        <v>43</v>
      </c>
      <c r="D12557" t="s">
        <v>44</v>
      </c>
      <c r="E12557" t="s">
        <v>31</v>
      </c>
      <c r="F12557" t="s">
        <v>10891</v>
      </c>
      <c r="G12557" t="s">
        <v>10892</v>
      </c>
      <c r="H12557">
        <v>6</v>
      </c>
      <c r="I12557" s="17">
        <v>809110</v>
      </c>
      <c r="J12557" s="17">
        <v>89002.10000000001</v>
      </c>
      <c r="K12557" s="17">
        <v>720107.9</v>
      </c>
      <c r="L12557" s="17">
        <v>446466.9</v>
      </c>
      <c r="M12557" s="17">
        <v>273641</v>
      </c>
      <c r="N12557" s="17">
        <v>60736.1937</v>
      </c>
    </row>
    <row r="12558" spans="1:14">
      <c r="A12558" s="16">
        <v>46232</v>
      </c>
      <c r="B12558" t="s">
        <v>12600</v>
      </c>
      <c r="C12558" t="s">
        <v>33</v>
      </c>
      <c r="D12558" t="s">
        <v>34</v>
      </c>
      <c r="E12558" t="s">
        <v>35</v>
      </c>
      <c r="F12558" t="s">
        <v>10891</v>
      </c>
      <c r="G12558" t="s">
        <v>10892</v>
      </c>
      <c r="H12558">
        <v>11</v>
      </c>
      <c r="I12558" s="17">
        <v>650487</v>
      </c>
      <c r="J12558" s="17">
        <v>39029.22</v>
      </c>
      <c r="K12558" s="17">
        <v>611457.78</v>
      </c>
      <c r="L12558" s="17">
        <v>440249.6</v>
      </c>
      <c r="M12558" s="17">
        <v>171208.18</v>
      </c>
      <c r="N12558" s="17">
        <v>197126.0805</v>
      </c>
    </row>
    <row r="12559" spans="1:14">
      <c r="A12559" s="16">
        <v>46232</v>
      </c>
      <c r="B12559" t="s">
        <v>12601</v>
      </c>
      <c r="C12559" t="s">
        <v>33</v>
      </c>
      <c r="D12559" t="s">
        <v>34</v>
      </c>
      <c r="E12559" t="s">
        <v>35</v>
      </c>
      <c r="F12559" t="s">
        <v>10891</v>
      </c>
      <c r="G12559" t="s">
        <v>10892</v>
      </c>
      <c r="H12559">
        <v>8</v>
      </c>
      <c r="I12559" s="17">
        <v>345309</v>
      </c>
      <c r="J12559" s="17">
        <v>17265.45</v>
      </c>
      <c r="K12559" s="17">
        <v>328043.55</v>
      </c>
      <c r="L12559" s="17">
        <v>236191.36</v>
      </c>
      <c r="M12559" s="17">
        <v>91852.19</v>
      </c>
      <c r="N12559" s="17">
        <v>197126.0805</v>
      </c>
    </row>
    <row r="12560" spans="1:14">
      <c r="A12560" s="16">
        <v>46232</v>
      </c>
      <c r="B12560" t="s">
        <v>12602</v>
      </c>
      <c r="C12560" t="s">
        <v>15</v>
      </c>
      <c r="D12560" t="s">
        <v>16</v>
      </c>
      <c r="E12560" t="s">
        <v>17</v>
      </c>
      <c r="F12560" t="s">
        <v>10891</v>
      </c>
      <c r="G12560" t="s">
        <v>10892</v>
      </c>
      <c r="H12560">
        <v>2</v>
      </c>
      <c r="I12560" s="17">
        <v>609711</v>
      </c>
      <c r="J12560" s="17">
        <v>67068.21000000001</v>
      </c>
      <c r="K12560" s="17">
        <v>542642.79</v>
      </c>
      <c r="L12560" s="17">
        <v>379849.95</v>
      </c>
      <c r="M12560" s="17">
        <v>162792.84</v>
      </c>
      <c r="N12560" s="17">
        <v>132266.0502</v>
      </c>
    </row>
    <row r="12561" spans="1:14">
      <c r="A12561" s="16">
        <v>46232</v>
      </c>
      <c r="B12561" t="s">
        <v>12603</v>
      </c>
      <c r="C12561" t="s">
        <v>15</v>
      </c>
      <c r="D12561" t="s">
        <v>16</v>
      </c>
      <c r="E12561" t="s">
        <v>17</v>
      </c>
      <c r="F12561" t="s">
        <v>10891</v>
      </c>
      <c r="G12561" t="s">
        <v>10892</v>
      </c>
      <c r="H12561">
        <v>12</v>
      </c>
      <c r="I12561" s="17">
        <v>685794</v>
      </c>
      <c r="J12561" s="17">
        <v>82295.28</v>
      </c>
      <c r="K12561" s="17">
        <v>603498.72</v>
      </c>
      <c r="L12561" s="17">
        <v>422449.1</v>
      </c>
      <c r="M12561" s="17">
        <v>181049.62</v>
      </c>
      <c r="N12561" s="17">
        <v>132266.0502</v>
      </c>
    </row>
    <row r="12562" spans="1:14">
      <c r="A12562" s="16">
        <v>46232</v>
      </c>
      <c r="B12562" t="s">
        <v>12604</v>
      </c>
      <c r="C12562" t="s">
        <v>33</v>
      </c>
      <c r="D12562" t="s">
        <v>34</v>
      </c>
      <c r="E12562" t="s">
        <v>35</v>
      </c>
      <c r="F12562" t="s">
        <v>10891</v>
      </c>
      <c r="G12562" t="s">
        <v>10892</v>
      </c>
      <c r="H12562">
        <v>6</v>
      </c>
      <c r="I12562" s="17">
        <v>396682</v>
      </c>
      <c r="J12562" s="17">
        <v>23800.92</v>
      </c>
      <c r="K12562" s="17">
        <v>372881.08</v>
      </c>
      <c r="L12562" s="17">
        <v>268474.38</v>
      </c>
      <c r="M12562" s="17">
        <v>104406.7</v>
      </c>
      <c r="N12562" s="17">
        <v>197126.0805</v>
      </c>
    </row>
    <row r="12563" spans="1:14">
      <c r="A12563" s="16">
        <v>46232</v>
      </c>
      <c r="B12563" t="s">
        <v>12605</v>
      </c>
      <c r="C12563" t="s">
        <v>47</v>
      </c>
      <c r="D12563" t="s">
        <v>48</v>
      </c>
      <c r="E12563" t="s">
        <v>35</v>
      </c>
      <c r="F12563" t="s">
        <v>10891</v>
      </c>
      <c r="G12563" t="s">
        <v>10892</v>
      </c>
      <c r="H12563">
        <v>1</v>
      </c>
      <c r="I12563" s="17">
        <v>409384</v>
      </c>
      <c r="J12563" s="17">
        <v>40938.4</v>
      </c>
      <c r="K12563" s="17">
        <v>368445.6</v>
      </c>
      <c r="L12563" s="17">
        <v>265280.83</v>
      </c>
      <c r="M12563" s="17">
        <v>103164.77</v>
      </c>
      <c r="N12563" s="17">
        <v>197126.0805</v>
      </c>
    </row>
    <row r="12564" spans="1:14">
      <c r="A12564" s="16">
        <v>46232</v>
      </c>
      <c r="B12564" t="s">
        <v>12606</v>
      </c>
      <c r="C12564" t="s">
        <v>33</v>
      </c>
      <c r="D12564" t="s">
        <v>34</v>
      </c>
      <c r="E12564" t="s">
        <v>35</v>
      </c>
      <c r="F12564" t="s">
        <v>10891</v>
      </c>
      <c r="G12564" t="s">
        <v>10892</v>
      </c>
      <c r="H12564">
        <v>8</v>
      </c>
      <c r="I12564" s="17">
        <v>350576</v>
      </c>
      <c r="J12564" s="17">
        <v>35057.6</v>
      </c>
      <c r="K12564" s="17">
        <v>315518.4</v>
      </c>
      <c r="L12564" s="17">
        <v>227173.25</v>
      </c>
      <c r="M12564" s="17">
        <v>88345.14999999999</v>
      </c>
      <c r="N12564" s="17">
        <v>197126.0805</v>
      </c>
    </row>
    <row r="12565" spans="1:14">
      <c r="A12565" s="16">
        <v>46232</v>
      </c>
      <c r="B12565" t="s">
        <v>12607</v>
      </c>
      <c r="C12565" t="s">
        <v>73</v>
      </c>
      <c r="D12565" t="s">
        <v>74</v>
      </c>
      <c r="E12565" t="s">
        <v>24</v>
      </c>
      <c r="F12565" t="s">
        <v>10891</v>
      </c>
      <c r="G12565" t="s">
        <v>10892</v>
      </c>
      <c r="H12565">
        <v>2</v>
      </c>
      <c r="I12565" s="17">
        <v>635136</v>
      </c>
      <c r="J12565" s="17">
        <v>0</v>
      </c>
      <c r="K12565" s="17">
        <v>635136</v>
      </c>
      <c r="L12565" s="17">
        <v>482703.36</v>
      </c>
      <c r="M12565" s="17">
        <v>152432.64</v>
      </c>
      <c r="N12565" s="17">
        <v>135171.8463</v>
      </c>
    </row>
    <row r="12566" spans="1:14">
      <c r="A12566" s="16">
        <v>46232</v>
      </c>
      <c r="B12566" t="s">
        <v>12608</v>
      </c>
      <c r="C12566" t="s">
        <v>26</v>
      </c>
      <c r="D12566" t="s">
        <v>27</v>
      </c>
      <c r="E12566" t="s">
        <v>17</v>
      </c>
      <c r="F12566" t="s">
        <v>10891</v>
      </c>
      <c r="G12566" t="s">
        <v>10892</v>
      </c>
      <c r="H12566">
        <v>3</v>
      </c>
      <c r="I12566" s="17">
        <v>632532</v>
      </c>
      <c r="J12566" s="17">
        <v>88554.48</v>
      </c>
      <c r="K12566" s="17">
        <v>543977.52</v>
      </c>
      <c r="L12566" s="17">
        <v>380784.26</v>
      </c>
      <c r="M12566" s="17">
        <v>163193.26</v>
      </c>
      <c r="N12566" s="17">
        <v>132266.0502</v>
      </c>
    </row>
    <row r="12567" spans="1:14">
      <c r="A12567" s="16">
        <v>46232</v>
      </c>
      <c r="B12567" t="s">
        <v>12609</v>
      </c>
      <c r="C12567" t="s">
        <v>47</v>
      </c>
      <c r="D12567" t="s">
        <v>48</v>
      </c>
      <c r="E12567" t="s">
        <v>35</v>
      </c>
      <c r="F12567" t="s">
        <v>10891</v>
      </c>
      <c r="G12567" t="s">
        <v>10892</v>
      </c>
      <c r="H12567">
        <v>2</v>
      </c>
      <c r="I12567" s="17">
        <v>621574</v>
      </c>
      <c r="J12567" s="17">
        <v>24862.96</v>
      </c>
      <c r="K12567" s="17">
        <v>596711.04</v>
      </c>
      <c r="L12567" s="17">
        <v>429631.95</v>
      </c>
      <c r="M12567" s="17">
        <v>167079.09</v>
      </c>
      <c r="N12567" s="17">
        <v>197126.0805</v>
      </c>
    </row>
    <row r="12568" spans="1:14">
      <c r="A12568" s="16">
        <v>46232</v>
      </c>
      <c r="B12568" t="s">
        <v>12610</v>
      </c>
      <c r="C12568" t="s">
        <v>47</v>
      </c>
      <c r="D12568" t="s">
        <v>48</v>
      </c>
      <c r="E12568" t="s">
        <v>35</v>
      </c>
      <c r="F12568" t="s">
        <v>10891</v>
      </c>
      <c r="G12568" t="s">
        <v>10892</v>
      </c>
      <c r="H12568">
        <v>4</v>
      </c>
      <c r="I12568" s="17">
        <v>261136</v>
      </c>
      <c r="J12568" s="17">
        <v>20890.88</v>
      </c>
      <c r="K12568" s="17">
        <v>240245.12</v>
      </c>
      <c r="L12568" s="17">
        <v>172976.49</v>
      </c>
      <c r="M12568" s="17">
        <v>67268.63</v>
      </c>
      <c r="N12568" s="17">
        <v>197126.0805</v>
      </c>
    </row>
    <row r="12569" spans="1:14">
      <c r="A12569" s="16">
        <v>46232</v>
      </c>
      <c r="B12569" t="s">
        <v>12611</v>
      </c>
      <c r="C12569" t="s">
        <v>33</v>
      </c>
      <c r="D12569" t="s">
        <v>34</v>
      </c>
      <c r="E12569" t="s">
        <v>35</v>
      </c>
      <c r="F12569" t="s">
        <v>10891</v>
      </c>
      <c r="G12569" t="s">
        <v>10892</v>
      </c>
      <c r="H12569">
        <v>6</v>
      </c>
      <c r="I12569" s="17">
        <v>527792</v>
      </c>
      <c r="J12569" s="17">
        <v>36945.44</v>
      </c>
      <c r="K12569" s="17">
        <v>490846.56</v>
      </c>
      <c r="L12569" s="17">
        <v>353409.52</v>
      </c>
      <c r="M12569" s="17">
        <v>137437.04</v>
      </c>
      <c r="N12569" s="17">
        <v>197126.0805</v>
      </c>
    </row>
    <row r="12570" spans="1:14">
      <c r="A12570" s="16">
        <v>46232</v>
      </c>
      <c r="B12570" t="s">
        <v>12612</v>
      </c>
      <c r="C12570" t="s">
        <v>29</v>
      </c>
      <c r="D12570" t="s">
        <v>30</v>
      </c>
      <c r="E12570" t="s">
        <v>31</v>
      </c>
      <c r="F12570" t="s">
        <v>10891</v>
      </c>
      <c r="G12570" t="s">
        <v>10892</v>
      </c>
      <c r="H12570">
        <v>12</v>
      </c>
      <c r="I12570" s="17">
        <v>228204</v>
      </c>
      <c r="J12570" s="17">
        <v>0</v>
      </c>
      <c r="K12570" s="17">
        <v>228204</v>
      </c>
      <c r="L12570" s="17">
        <v>141486.48</v>
      </c>
      <c r="M12570" s="17">
        <v>86717.52</v>
      </c>
      <c r="N12570" s="17">
        <v>60736.1937</v>
      </c>
    </row>
    <row r="12571" spans="1:14">
      <c r="A12571" s="16">
        <v>46232</v>
      </c>
      <c r="B12571" t="s">
        <v>12613</v>
      </c>
      <c r="C12571" t="s">
        <v>73</v>
      </c>
      <c r="D12571" t="s">
        <v>74</v>
      </c>
      <c r="E12571" t="s">
        <v>24</v>
      </c>
      <c r="F12571" t="s">
        <v>10891</v>
      </c>
      <c r="G12571" t="s">
        <v>10892</v>
      </c>
      <c r="H12571">
        <v>4</v>
      </c>
      <c r="I12571" s="17">
        <v>314845</v>
      </c>
      <c r="J12571" s="17">
        <v>18890.7</v>
      </c>
      <c r="K12571" s="17">
        <v>295954.3</v>
      </c>
      <c r="L12571" s="17">
        <v>224925.27</v>
      </c>
      <c r="M12571" s="17">
        <v>71029.03</v>
      </c>
      <c r="N12571" s="17">
        <v>135171.8463</v>
      </c>
    </row>
    <row r="12572" spans="1:14">
      <c r="A12572" s="16">
        <v>46232</v>
      </c>
      <c r="B12572" t="s">
        <v>12614</v>
      </c>
      <c r="C12572" t="s">
        <v>22</v>
      </c>
      <c r="D12572" t="s">
        <v>23</v>
      </c>
      <c r="E12572" t="s">
        <v>24</v>
      </c>
      <c r="F12572" t="s">
        <v>10891</v>
      </c>
      <c r="G12572" t="s">
        <v>10892</v>
      </c>
      <c r="H12572">
        <v>5</v>
      </c>
      <c r="I12572" s="17">
        <v>505404</v>
      </c>
      <c r="J12572" s="17">
        <v>50540.4</v>
      </c>
      <c r="K12572" s="17">
        <v>454863.6</v>
      </c>
      <c r="L12572" s="17">
        <v>345696.34</v>
      </c>
      <c r="M12572" s="17">
        <v>109167.26</v>
      </c>
      <c r="N12572" s="17">
        <v>135171.8463</v>
      </c>
    </row>
    <row r="12573" spans="1:14">
      <c r="A12573" s="16">
        <v>46232</v>
      </c>
      <c r="B12573" t="s">
        <v>12615</v>
      </c>
      <c r="C12573" t="s">
        <v>15</v>
      </c>
      <c r="D12573" t="s">
        <v>16</v>
      </c>
      <c r="E12573" t="s">
        <v>17</v>
      </c>
      <c r="F12573" t="s">
        <v>10891</v>
      </c>
      <c r="G12573" t="s">
        <v>10892</v>
      </c>
      <c r="H12573">
        <v>6</v>
      </c>
      <c r="I12573" s="17">
        <v>694476</v>
      </c>
      <c r="J12573" s="17">
        <v>0</v>
      </c>
      <c r="K12573" s="17">
        <v>694476</v>
      </c>
      <c r="L12573" s="17">
        <v>486133.2</v>
      </c>
      <c r="M12573" s="17">
        <v>208342.8</v>
      </c>
      <c r="N12573" s="17">
        <v>132266.0502</v>
      </c>
    </row>
    <row r="12574" spans="1:14">
      <c r="A12574" s="16">
        <v>46232</v>
      </c>
      <c r="B12574" t="s">
        <v>12616</v>
      </c>
      <c r="C12574" t="s">
        <v>22</v>
      </c>
      <c r="D12574" t="s">
        <v>23</v>
      </c>
      <c r="E12574" t="s">
        <v>24</v>
      </c>
      <c r="F12574" t="s">
        <v>10891</v>
      </c>
      <c r="G12574" t="s">
        <v>10892</v>
      </c>
      <c r="H12574">
        <v>3</v>
      </c>
      <c r="I12574" s="17">
        <v>549199</v>
      </c>
      <c r="J12574" s="17">
        <v>0</v>
      </c>
      <c r="K12574" s="17">
        <v>549199</v>
      </c>
      <c r="L12574" s="17">
        <v>417391.24</v>
      </c>
      <c r="M12574" s="17">
        <v>131807.76</v>
      </c>
      <c r="N12574" s="17">
        <v>135171.8463</v>
      </c>
    </row>
    <row r="12575" spans="1:14">
      <c r="A12575" s="16">
        <v>46232</v>
      </c>
      <c r="B12575" t="s">
        <v>12617</v>
      </c>
      <c r="C12575" t="s">
        <v>73</v>
      </c>
      <c r="D12575" t="s">
        <v>74</v>
      </c>
      <c r="E12575" t="s">
        <v>24</v>
      </c>
      <c r="F12575" t="s">
        <v>10891</v>
      </c>
      <c r="G12575" t="s">
        <v>10892</v>
      </c>
      <c r="H12575">
        <v>10</v>
      </c>
      <c r="I12575" s="17">
        <v>699013</v>
      </c>
      <c r="J12575" s="17">
        <v>34950.65</v>
      </c>
      <c r="K12575" s="17">
        <v>664062.35</v>
      </c>
      <c r="L12575" s="17">
        <v>504687.39</v>
      </c>
      <c r="M12575" s="17">
        <v>159374.96</v>
      </c>
      <c r="N12575" s="17">
        <v>135171.8463</v>
      </c>
    </row>
    <row r="12576" spans="1:14">
      <c r="A12576" s="16">
        <v>46232</v>
      </c>
      <c r="B12576" t="s">
        <v>12618</v>
      </c>
      <c r="C12576" t="s">
        <v>47</v>
      </c>
      <c r="D12576" t="s">
        <v>48</v>
      </c>
      <c r="E12576" t="s">
        <v>35</v>
      </c>
      <c r="F12576" t="s">
        <v>10891</v>
      </c>
      <c r="G12576" t="s">
        <v>10892</v>
      </c>
      <c r="H12576">
        <v>11</v>
      </c>
      <c r="I12576" s="17">
        <v>242126</v>
      </c>
      <c r="J12576" s="17">
        <v>7263.78</v>
      </c>
      <c r="K12576" s="17">
        <v>234862.22</v>
      </c>
      <c r="L12576" s="17">
        <v>169100.8</v>
      </c>
      <c r="M12576" s="17">
        <v>65761.42</v>
      </c>
      <c r="N12576" s="17">
        <v>197126.0805</v>
      </c>
    </row>
    <row r="12577" spans="1:14">
      <c r="A12577" s="16">
        <v>46232</v>
      </c>
      <c r="B12577" t="s">
        <v>12619</v>
      </c>
      <c r="C12577" t="s">
        <v>22</v>
      </c>
      <c r="D12577" t="s">
        <v>23</v>
      </c>
      <c r="E12577" t="s">
        <v>24</v>
      </c>
      <c r="F12577" t="s">
        <v>10891</v>
      </c>
      <c r="G12577" t="s">
        <v>10892</v>
      </c>
      <c r="H12577">
        <v>12</v>
      </c>
      <c r="I12577" s="17">
        <v>519746</v>
      </c>
      <c r="J12577" s="17">
        <v>62369.52</v>
      </c>
      <c r="K12577" s="17">
        <v>457376.48</v>
      </c>
      <c r="L12577" s="17">
        <v>347606.12</v>
      </c>
      <c r="M12577" s="17">
        <v>109770.36</v>
      </c>
      <c r="N12577" s="17">
        <v>135171.8463</v>
      </c>
    </row>
    <row r="12578" spans="1:14">
      <c r="A12578" s="16">
        <v>46232</v>
      </c>
      <c r="B12578" t="s">
        <v>12620</v>
      </c>
      <c r="C12578" t="s">
        <v>26</v>
      </c>
      <c r="D12578" t="s">
        <v>27</v>
      </c>
      <c r="E12578" t="s">
        <v>17</v>
      </c>
      <c r="F12578" t="s">
        <v>10891</v>
      </c>
      <c r="G12578" t="s">
        <v>10892</v>
      </c>
      <c r="H12578">
        <v>1</v>
      </c>
      <c r="I12578" s="17">
        <v>712813</v>
      </c>
      <c r="J12578" s="17">
        <v>49896.91</v>
      </c>
      <c r="K12578" s="17">
        <v>662916.09</v>
      </c>
      <c r="L12578" s="17">
        <v>464041.26</v>
      </c>
      <c r="M12578" s="17">
        <v>198874.83</v>
      </c>
      <c r="N12578" s="17">
        <v>132266.0502</v>
      </c>
    </row>
    <row r="12579" spans="1:14">
      <c r="A12579" s="16">
        <v>46232</v>
      </c>
      <c r="B12579" t="s">
        <v>12621</v>
      </c>
      <c r="C12579" t="s">
        <v>15</v>
      </c>
      <c r="D12579" t="s">
        <v>16</v>
      </c>
      <c r="E12579" t="s">
        <v>17</v>
      </c>
      <c r="F12579" t="s">
        <v>10891</v>
      </c>
      <c r="G12579" t="s">
        <v>10892</v>
      </c>
      <c r="H12579">
        <v>1</v>
      </c>
      <c r="I12579" s="17">
        <v>183226</v>
      </c>
      <c r="J12579" s="17">
        <v>18322.6</v>
      </c>
      <c r="K12579" s="17">
        <v>164903.4</v>
      </c>
      <c r="L12579" s="17">
        <v>115432.38</v>
      </c>
      <c r="M12579" s="17">
        <v>49471.02</v>
      </c>
      <c r="N12579" s="17">
        <v>132266.0502</v>
      </c>
    </row>
    <row r="12580" spans="1:14">
      <c r="A12580" s="16">
        <v>46232</v>
      </c>
      <c r="B12580" t="s">
        <v>12622</v>
      </c>
      <c r="C12580" t="s">
        <v>29</v>
      </c>
      <c r="D12580" t="s">
        <v>30</v>
      </c>
      <c r="E12580" t="s">
        <v>31</v>
      </c>
      <c r="F12580" t="s">
        <v>10891</v>
      </c>
      <c r="G12580" t="s">
        <v>10892</v>
      </c>
      <c r="H12580">
        <v>10</v>
      </c>
      <c r="I12580" s="17">
        <v>328898</v>
      </c>
      <c r="J12580" s="17">
        <v>19733.88</v>
      </c>
      <c r="K12580" s="17">
        <v>309164.12</v>
      </c>
      <c r="L12580" s="17">
        <v>191681.75</v>
      </c>
      <c r="M12580" s="17">
        <v>117482.37</v>
      </c>
      <c r="N12580" s="17">
        <v>60736.1937</v>
      </c>
    </row>
    <row r="12581" spans="1:14">
      <c r="A12581" s="16">
        <v>46232</v>
      </c>
      <c r="B12581" t="s">
        <v>12623</v>
      </c>
      <c r="C12581" t="s">
        <v>22</v>
      </c>
      <c r="D12581" t="s">
        <v>23</v>
      </c>
      <c r="E12581" t="s">
        <v>24</v>
      </c>
      <c r="F12581" t="s">
        <v>10891</v>
      </c>
      <c r="G12581" t="s">
        <v>10892</v>
      </c>
      <c r="H12581">
        <v>2</v>
      </c>
      <c r="I12581" s="17">
        <v>637681</v>
      </c>
      <c r="J12581" s="17">
        <v>44637.67</v>
      </c>
      <c r="K12581" s="17">
        <v>593043.33</v>
      </c>
      <c r="L12581" s="17">
        <v>450712.93</v>
      </c>
      <c r="M12581" s="17">
        <v>142330.4</v>
      </c>
      <c r="N12581" s="17">
        <v>135171.8463</v>
      </c>
    </row>
    <row r="12582" spans="1:14">
      <c r="A12582" s="16">
        <v>46232</v>
      </c>
      <c r="B12582" t="s">
        <v>12624</v>
      </c>
      <c r="C12582" t="s">
        <v>43</v>
      </c>
      <c r="D12582" t="s">
        <v>44</v>
      </c>
      <c r="E12582" t="s">
        <v>31</v>
      </c>
      <c r="F12582" t="s">
        <v>10891</v>
      </c>
      <c r="G12582" t="s">
        <v>10892</v>
      </c>
      <c r="H12582">
        <v>7</v>
      </c>
      <c r="I12582" s="17">
        <v>350986</v>
      </c>
      <c r="J12582" s="17">
        <v>42118.32</v>
      </c>
      <c r="K12582" s="17">
        <v>308867.68</v>
      </c>
      <c r="L12582" s="17">
        <v>191497.96</v>
      </c>
      <c r="M12582" s="17">
        <v>117369.72</v>
      </c>
      <c r="N12582" s="17">
        <v>60736.1937</v>
      </c>
    </row>
    <row r="12583" spans="1:14">
      <c r="A12583" s="16">
        <v>46232</v>
      </c>
      <c r="B12583" t="s">
        <v>12625</v>
      </c>
      <c r="C12583" t="s">
        <v>33</v>
      </c>
      <c r="D12583" t="s">
        <v>34</v>
      </c>
      <c r="E12583" t="s">
        <v>35</v>
      </c>
      <c r="F12583" t="s">
        <v>10891</v>
      </c>
      <c r="G12583" t="s">
        <v>10892</v>
      </c>
      <c r="H12583">
        <v>5</v>
      </c>
      <c r="I12583" s="17">
        <v>83034</v>
      </c>
      <c r="J12583" s="17">
        <v>0</v>
      </c>
      <c r="K12583" s="17">
        <v>83034</v>
      </c>
      <c r="L12583" s="17">
        <v>59784.48</v>
      </c>
      <c r="M12583" s="17">
        <v>23249.52</v>
      </c>
      <c r="N12583" s="17">
        <v>197126.0805</v>
      </c>
    </row>
    <row r="12584" spans="1:14">
      <c r="A12584" s="16">
        <v>46232</v>
      </c>
      <c r="B12584" t="s">
        <v>12626</v>
      </c>
      <c r="C12584" t="s">
        <v>47</v>
      </c>
      <c r="D12584" t="s">
        <v>48</v>
      </c>
      <c r="E12584" t="s">
        <v>35</v>
      </c>
      <c r="F12584" t="s">
        <v>10891</v>
      </c>
      <c r="G12584" t="s">
        <v>10892</v>
      </c>
      <c r="H12584">
        <v>1</v>
      </c>
      <c r="I12584" s="17">
        <v>817597</v>
      </c>
      <c r="J12584" s="17">
        <v>122639.55</v>
      </c>
      <c r="K12584" s="17">
        <v>694957.45</v>
      </c>
      <c r="L12584" s="17">
        <v>500369.36</v>
      </c>
      <c r="M12584" s="17">
        <v>194588.09</v>
      </c>
      <c r="N12584" s="17">
        <v>197126.0805</v>
      </c>
    </row>
    <row r="12585" spans="1:14">
      <c r="A12585" s="16">
        <v>46232</v>
      </c>
      <c r="B12585" t="s">
        <v>12627</v>
      </c>
      <c r="C12585" t="s">
        <v>47</v>
      </c>
      <c r="D12585" t="s">
        <v>48</v>
      </c>
      <c r="E12585" t="s">
        <v>35</v>
      </c>
      <c r="F12585" t="s">
        <v>10891</v>
      </c>
      <c r="G12585" t="s">
        <v>10892</v>
      </c>
      <c r="H12585">
        <v>10</v>
      </c>
      <c r="I12585" s="17">
        <v>224787</v>
      </c>
      <c r="J12585" s="17">
        <v>8991.48</v>
      </c>
      <c r="K12585" s="17">
        <v>215795.52</v>
      </c>
      <c r="L12585" s="17">
        <v>155372.77</v>
      </c>
      <c r="M12585" s="17">
        <v>60422.75</v>
      </c>
      <c r="N12585" s="17">
        <v>197126.0805</v>
      </c>
    </row>
    <row r="12586" spans="1:14">
      <c r="A12586" s="16">
        <v>46232</v>
      </c>
      <c r="B12586" t="s">
        <v>12628</v>
      </c>
      <c r="C12586" t="s">
        <v>47</v>
      </c>
      <c r="D12586" t="s">
        <v>48</v>
      </c>
      <c r="E12586" t="s">
        <v>35</v>
      </c>
      <c r="F12586" t="s">
        <v>10891</v>
      </c>
      <c r="G12586" t="s">
        <v>10892</v>
      </c>
      <c r="H12586">
        <v>1</v>
      </c>
      <c r="I12586" s="17">
        <v>526421</v>
      </c>
      <c r="J12586" s="17">
        <v>42113.68</v>
      </c>
      <c r="K12586" s="17">
        <v>484307.32</v>
      </c>
      <c r="L12586" s="17">
        <v>348701.27</v>
      </c>
      <c r="M12586" s="17">
        <v>135606.05</v>
      </c>
      <c r="N12586" s="17">
        <v>197126.0805</v>
      </c>
    </row>
    <row r="12587" spans="1:14">
      <c r="A12587" s="16">
        <v>46232</v>
      </c>
      <c r="B12587" t="s">
        <v>12629</v>
      </c>
      <c r="C12587" t="s">
        <v>47</v>
      </c>
      <c r="D12587" t="s">
        <v>48</v>
      </c>
      <c r="E12587" t="s">
        <v>35</v>
      </c>
      <c r="F12587" t="s">
        <v>10891</v>
      </c>
      <c r="G12587" t="s">
        <v>10892</v>
      </c>
      <c r="H12587">
        <v>10</v>
      </c>
      <c r="I12587" s="17">
        <v>465118</v>
      </c>
      <c r="J12587" s="17">
        <v>60465.34</v>
      </c>
      <c r="K12587" s="17">
        <v>404652.66</v>
      </c>
      <c r="L12587" s="17">
        <v>291349.92</v>
      </c>
      <c r="M12587" s="17">
        <v>113302.74</v>
      </c>
      <c r="N12587" s="17">
        <v>197126.0805</v>
      </c>
    </row>
    <row r="12588" spans="1:14">
      <c r="A12588" s="16">
        <v>46232</v>
      </c>
      <c r="B12588" t="s">
        <v>12630</v>
      </c>
      <c r="C12588" t="s">
        <v>22</v>
      </c>
      <c r="D12588" t="s">
        <v>23</v>
      </c>
      <c r="E12588" t="s">
        <v>24</v>
      </c>
      <c r="F12588" t="s">
        <v>10891</v>
      </c>
      <c r="G12588" t="s">
        <v>10892</v>
      </c>
      <c r="H12588">
        <v>9</v>
      </c>
      <c r="I12588" s="17">
        <v>297939</v>
      </c>
      <c r="J12588" s="17">
        <v>0</v>
      </c>
      <c r="K12588" s="17">
        <v>297939</v>
      </c>
      <c r="L12588" s="17">
        <v>226433.64</v>
      </c>
      <c r="M12588" s="17">
        <v>71505.36</v>
      </c>
      <c r="N12588" s="17">
        <v>135171.8463</v>
      </c>
    </row>
    <row r="12589" spans="1:14">
      <c r="A12589" s="16">
        <v>46232</v>
      </c>
      <c r="B12589" t="s">
        <v>12631</v>
      </c>
      <c r="C12589" t="s">
        <v>43</v>
      </c>
      <c r="D12589" t="s">
        <v>44</v>
      </c>
      <c r="E12589" t="s">
        <v>31</v>
      </c>
      <c r="F12589" t="s">
        <v>10891</v>
      </c>
      <c r="G12589" t="s">
        <v>10892</v>
      </c>
      <c r="H12589">
        <v>3</v>
      </c>
      <c r="I12589" s="17">
        <v>204409</v>
      </c>
      <c r="J12589" s="17">
        <v>0</v>
      </c>
      <c r="K12589" s="17">
        <v>204409</v>
      </c>
      <c r="L12589" s="17">
        <v>126733.58</v>
      </c>
      <c r="M12589" s="17">
        <v>77675.42</v>
      </c>
      <c r="N12589" s="17">
        <v>60736.1937</v>
      </c>
    </row>
    <row r="12590" spans="1:14">
      <c r="A12590" s="16">
        <v>46232</v>
      </c>
      <c r="B12590" t="s">
        <v>12632</v>
      </c>
      <c r="C12590" t="s">
        <v>29</v>
      </c>
      <c r="D12590" t="s">
        <v>30</v>
      </c>
      <c r="E12590" t="s">
        <v>31</v>
      </c>
      <c r="F12590" t="s">
        <v>10891</v>
      </c>
      <c r="G12590" t="s">
        <v>10892</v>
      </c>
      <c r="H12590">
        <v>7</v>
      </c>
      <c r="I12590" s="17">
        <v>296852</v>
      </c>
      <c r="J12590" s="17">
        <v>0</v>
      </c>
      <c r="K12590" s="17">
        <v>296852</v>
      </c>
      <c r="L12590" s="17">
        <v>184048.24</v>
      </c>
      <c r="M12590" s="17">
        <v>112803.76</v>
      </c>
      <c r="N12590" s="17">
        <v>60736.1937</v>
      </c>
    </row>
    <row r="12591" spans="1:14">
      <c r="A12591" s="16">
        <v>46232</v>
      </c>
      <c r="B12591" t="s">
        <v>12633</v>
      </c>
      <c r="C12591" t="s">
        <v>29</v>
      </c>
      <c r="D12591" t="s">
        <v>30</v>
      </c>
      <c r="E12591" t="s">
        <v>31</v>
      </c>
      <c r="F12591" t="s">
        <v>10891</v>
      </c>
      <c r="G12591" t="s">
        <v>10892</v>
      </c>
      <c r="H12591">
        <v>5</v>
      </c>
      <c r="I12591" s="17">
        <v>629581</v>
      </c>
      <c r="J12591" s="17">
        <v>12591.62</v>
      </c>
      <c r="K12591" s="17">
        <v>616989.38</v>
      </c>
      <c r="L12591" s="17">
        <v>382533.42</v>
      </c>
      <c r="M12591" s="17">
        <v>234455.96</v>
      </c>
      <c r="N12591" s="17">
        <v>60736.1937</v>
      </c>
    </row>
    <row r="12592" spans="1:14">
      <c r="A12592" s="16">
        <v>46232</v>
      </c>
      <c r="B12592" t="s">
        <v>12634</v>
      </c>
      <c r="C12592" t="s">
        <v>43</v>
      </c>
      <c r="D12592" t="s">
        <v>44</v>
      </c>
      <c r="E12592" t="s">
        <v>31</v>
      </c>
      <c r="F12592" t="s">
        <v>10891</v>
      </c>
      <c r="G12592" t="s">
        <v>10892</v>
      </c>
      <c r="H12592">
        <v>8</v>
      </c>
      <c r="I12592" s="17">
        <v>778984</v>
      </c>
      <c r="J12592" s="17">
        <v>46739.04</v>
      </c>
      <c r="K12592" s="17">
        <v>732244.96</v>
      </c>
      <c r="L12592" s="17">
        <v>453991.88</v>
      </c>
      <c r="M12592" s="17">
        <v>278253.08</v>
      </c>
      <c r="N12592" s="17">
        <v>60736.1937</v>
      </c>
    </row>
    <row r="12593" spans="1:14">
      <c r="A12593" s="16">
        <v>46232</v>
      </c>
      <c r="B12593" t="s">
        <v>12635</v>
      </c>
      <c r="C12593" t="s">
        <v>15</v>
      </c>
      <c r="D12593" t="s">
        <v>16</v>
      </c>
      <c r="E12593" t="s">
        <v>17</v>
      </c>
      <c r="F12593" t="s">
        <v>10891</v>
      </c>
      <c r="G12593" t="s">
        <v>10892</v>
      </c>
      <c r="H12593">
        <v>4</v>
      </c>
      <c r="I12593" s="17">
        <v>628590</v>
      </c>
      <c r="J12593" s="17">
        <v>44001.3</v>
      </c>
      <c r="K12593" s="17">
        <v>584588.7</v>
      </c>
      <c r="L12593" s="17">
        <v>409212.09</v>
      </c>
      <c r="M12593" s="17">
        <v>175376.61</v>
      </c>
      <c r="N12593" s="17">
        <v>132266.0502</v>
      </c>
    </row>
    <row r="12594" spans="1:14">
      <c r="A12594" s="16">
        <v>46232</v>
      </c>
      <c r="B12594" t="s">
        <v>12636</v>
      </c>
      <c r="C12594" t="s">
        <v>33</v>
      </c>
      <c r="D12594" t="s">
        <v>34</v>
      </c>
      <c r="E12594" t="s">
        <v>35</v>
      </c>
      <c r="F12594" t="s">
        <v>10891</v>
      </c>
      <c r="G12594" t="s">
        <v>10892</v>
      </c>
      <c r="H12594">
        <v>11</v>
      </c>
      <c r="I12594" s="17">
        <v>739216</v>
      </c>
      <c r="J12594" s="17">
        <v>59137.28</v>
      </c>
      <c r="K12594" s="17">
        <v>680078.72</v>
      </c>
      <c r="L12594" s="17">
        <v>489656.68</v>
      </c>
      <c r="M12594" s="17">
        <v>190422.04</v>
      </c>
      <c r="N12594" s="17">
        <v>197126.0805</v>
      </c>
    </row>
    <row r="12595" spans="1:14">
      <c r="A12595" s="16">
        <v>46232</v>
      </c>
      <c r="B12595" t="s">
        <v>12637</v>
      </c>
      <c r="C12595" t="s">
        <v>15</v>
      </c>
      <c r="D12595" t="s">
        <v>16</v>
      </c>
      <c r="E12595" t="s">
        <v>17</v>
      </c>
      <c r="F12595" t="s">
        <v>10891</v>
      </c>
      <c r="G12595" t="s">
        <v>10892</v>
      </c>
      <c r="H12595">
        <v>8</v>
      </c>
      <c r="I12595" s="17">
        <v>462310</v>
      </c>
      <c r="J12595" s="17">
        <v>64723.4</v>
      </c>
      <c r="K12595" s="17">
        <v>397586.6</v>
      </c>
      <c r="L12595" s="17">
        <v>278310.62</v>
      </c>
      <c r="M12595" s="17">
        <v>119275.98</v>
      </c>
      <c r="N12595" s="17">
        <v>132266.0502</v>
      </c>
    </row>
    <row r="12596" spans="1:14">
      <c r="A12596" s="16">
        <v>46232</v>
      </c>
      <c r="B12596" t="s">
        <v>12638</v>
      </c>
      <c r="C12596" t="s">
        <v>26</v>
      </c>
      <c r="D12596" t="s">
        <v>27</v>
      </c>
      <c r="E12596" t="s">
        <v>17</v>
      </c>
      <c r="F12596" t="s">
        <v>10891</v>
      </c>
      <c r="G12596" t="s">
        <v>10892</v>
      </c>
      <c r="H12596">
        <v>7</v>
      </c>
      <c r="I12596" s="17">
        <v>190463</v>
      </c>
      <c r="J12596" s="17">
        <v>15237.04</v>
      </c>
      <c r="K12596" s="17">
        <v>175225.96</v>
      </c>
      <c r="L12596" s="17">
        <v>122658.17</v>
      </c>
      <c r="M12596" s="17">
        <v>52567.79</v>
      </c>
      <c r="N12596" s="17">
        <v>132266.0502</v>
      </c>
    </row>
    <row r="12597" spans="1:14">
      <c r="A12597" s="16">
        <v>46232</v>
      </c>
      <c r="B12597" t="s">
        <v>12639</v>
      </c>
      <c r="C12597" t="s">
        <v>43</v>
      </c>
      <c r="D12597" t="s">
        <v>44</v>
      </c>
      <c r="E12597" t="s">
        <v>31</v>
      </c>
      <c r="F12597" t="s">
        <v>10891</v>
      </c>
      <c r="G12597" t="s">
        <v>10892</v>
      </c>
      <c r="H12597">
        <v>5</v>
      </c>
      <c r="I12597" s="17">
        <v>698677</v>
      </c>
      <c r="J12597" s="17">
        <v>0</v>
      </c>
      <c r="K12597" s="17">
        <v>698677</v>
      </c>
      <c r="L12597" s="17">
        <v>433179.74</v>
      </c>
      <c r="M12597" s="17">
        <v>265497.26</v>
      </c>
      <c r="N12597" s="17">
        <v>60736.1937</v>
      </c>
    </row>
    <row r="12598" spans="1:14">
      <c r="A12598" s="16">
        <v>46232</v>
      </c>
      <c r="B12598" t="s">
        <v>12640</v>
      </c>
      <c r="C12598" t="s">
        <v>22</v>
      </c>
      <c r="D12598" t="s">
        <v>23</v>
      </c>
      <c r="E12598" t="s">
        <v>24</v>
      </c>
      <c r="F12598" t="s">
        <v>10891</v>
      </c>
      <c r="G12598" t="s">
        <v>10892</v>
      </c>
      <c r="H12598">
        <v>12</v>
      </c>
      <c r="I12598" s="17">
        <v>579926</v>
      </c>
      <c r="J12598" s="17">
        <v>63791.86</v>
      </c>
      <c r="K12598" s="17">
        <v>516134.14</v>
      </c>
      <c r="L12598" s="17">
        <v>392261.95</v>
      </c>
      <c r="M12598" s="17">
        <v>123872.19</v>
      </c>
      <c r="N12598" s="17">
        <v>135171.8463</v>
      </c>
    </row>
    <row r="12599" spans="1:14">
      <c r="A12599" s="16">
        <v>46232</v>
      </c>
      <c r="B12599" t="s">
        <v>12641</v>
      </c>
      <c r="C12599" t="s">
        <v>26</v>
      </c>
      <c r="D12599" t="s">
        <v>27</v>
      </c>
      <c r="E12599" t="s">
        <v>17</v>
      </c>
      <c r="F12599" t="s">
        <v>10891</v>
      </c>
      <c r="G12599" t="s">
        <v>10892</v>
      </c>
      <c r="H12599">
        <v>2</v>
      </c>
      <c r="I12599" s="17">
        <v>667922</v>
      </c>
      <c r="J12599" s="17">
        <v>0</v>
      </c>
      <c r="K12599" s="17">
        <v>667922</v>
      </c>
      <c r="L12599" s="17">
        <v>467545.4</v>
      </c>
      <c r="M12599" s="17">
        <v>200376.6</v>
      </c>
      <c r="N12599" s="17">
        <v>132266.0502</v>
      </c>
    </row>
    <row r="12600" spans="1:14">
      <c r="A12600" s="16">
        <v>46232</v>
      </c>
      <c r="B12600" t="s">
        <v>12642</v>
      </c>
      <c r="C12600" t="s">
        <v>15</v>
      </c>
      <c r="D12600" t="s">
        <v>16</v>
      </c>
      <c r="E12600" t="s">
        <v>17</v>
      </c>
      <c r="F12600" t="s">
        <v>10891</v>
      </c>
      <c r="G12600" t="s">
        <v>10892</v>
      </c>
      <c r="H12600">
        <v>5</v>
      </c>
      <c r="I12600" s="17">
        <v>472684</v>
      </c>
      <c r="J12600" s="17">
        <v>0</v>
      </c>
      <c r="K12600" s="17">
        <v>472684</v>
      </c>
      <c r="L12600" s="17">
        <v>330878.8</v>
      </c>
      <c r="M12600" s="17">
        <v>141805.2</v>
      </c>
      <c r="N12600" s="17">
        <v>132266.0502</v>
      </c>
    </row>
    <row r="12601" spans="1:14">
      <c r="A12601" s="16">
        <v>46232</v>
      </c>
      <c r="B12601" t="s">
        <v>12643</v>
      </c>
      <c r="C12601" t="s">
        <v>73</v>
      </c>
      <c r="D12601" t="s">
        <v>74</v>
      </c>
      <c r="E12601" t="s">
        <v>24</v>
      </c>
      <c r="F12601" t="s">
        <v>10891</v>
      </c>
      <c r="G12601" t="s">
        <v>10892</v>
      </c>
      <c r="H12601">
        <v>3</v>
      </c>
      <c r="I12601" s="17">
        <v>443839</v>
      </c>
      <c r="J12601" s="17">
        <v>8876.780000000001</v>
      </c>
      <c r="K12601" s="17">
        <v>434962.22</v>
      </c>
      <c r="L12601" s="17">
        <v>330571.29</v>
      </c>
      <c r="M12601" s="17">
        <v>104390.93</v>
      </c>
      <c r="N12601" s="17">
        <v>135171.8463</v>
      </c>
    </row>
    <row r="12602" spans="1:14">
      <c r="A12602" s="16">
        <v>46232</v>
      </c>
      <c r="B12602" t="s">
        <v>12644</v>
      </c>
      <c r="C12602" t="s">
        <v>22</v>
      </c>
      <c r="D12602" t="s">
        <v>23</v>
      </c>
      <c r="E12602" t="s">
        <v>24</v>
      </c>
      <c r="F12602" t="s">
        <v>10891</v>
      </c>
      <c r="G12602" t="s">
        <v>10892</v>
      </c>
      <c r="H12602">
        <v>5</v>
      </c>
      <c r="I12602" s="17">
        <v>300509</v>
      </c>
      <c r="J12602" s="17">
        <v>36061.08</v>
      </c>
      <c r="K12602" s="17">
        <v>264447.92</v>
      </c>
      <c r="L12602" s="17">
        <v>200980.42</v>
      </c>
      <c r="M12602" s="17">
        <v>63467.5</v>
      </c>
      <c r="N12602" s="17">
        <v>135171.8463</v>
      </c>
    </row>
    <row r="12603" spans="1:14">
      <c r="A12603" s="16">
        <v>46232</v>
      </c>
      <c r="B12603" t="s">
        <v>12645</v>
      </c>
      <c r="C12603" t="s">
        <v>43</v>
      </c>
      <c r="D12603" t="s">
        <v>44</v>
      </c>
      <c r="E12603" t="s">
        <v>31</v>
      </c>
      <c r="F12603" t="s">
        <v>10891</v>
      </c>
      <c r="G12603" t="s">
        <v>10892</v>
      </c>
      <c r="H12603">
        <v>8</v>
      </c>
      <c r="I12603" s="17">
        <v>512339</v>
      </c>
      <c r="J12603" s="17">
        <v>0</v>
      </c>
      <c r="K12603" s="17">
        <v>512339</v>
      </c>
      <c r="L12603" s="17">
        <v>317650.18</v>
      </c>
      <c r="M12603" s="17">
        <v>194688.82</v>
      </c>
      <c r="N12603" s="17">
        <v>60736.1937</v>
      </c>
    </row>
    <row r="12604" spans="1:14">
      <c r="A12604" s="16">
        <v>46232</v>
      </c>
      <c r="B12604" t="s">
        <v>12646</v>
      </c>
      <c r="C12604" t="s">
        <v>22</v>
      </c>
      <c r="D12604" t="s">
        <v>23</v>
      </c>
      <c r="E12604" t="s">
        <v>24</v>
      </c>
      <c r="F12604" t="s">
        <v>10891</v>
      </c>
      <c r="G12604" t="s">
        <v>10892</v>
      </c>
      <c r="H12604">
        <v>9</v>
      </c>
      <c r="I12604" s="17">
        <v>633350</v>
      </c>
      <c r="J12604" s="17">
        <v>95002.5</v>
      </c>
      <c r="K12604" s="17">
        <v>538347.5</v>
      </c>
      <c r="L12604" s="17">
        <v>409144.1</v>
      </c>
      <c r="M12604" s="17">
        <v>129203.4</v>
      </c>
      <c r="N12604" s="17">
        <v>135171.8463</v>
      </c>
    </row>
    <row r="12605" spans="1:14">
      <c r="A12605" s="16">
        <v>46232</v>
      </c>
      <c r="B12605" t="s">
        <v>12647</v>
      </c>
      <c r="C12605" t="s">
        <v>47</v>
      </c>
      <c r="D12605" t="s">
        <v>48</v>
      </c>
      <c r="E12605" t="s">
        <v>35</v>
      </c>
      <c r="F12605" t="s">
        <v>10891</v>
      </c>
      <c r="G12605" t="s">
        <v>10892</v>
      </c>
      <c r="H12605">
        <v>10</v>
      </c>
      <c r="I12605" s="17">
        <v>707607</v>
      </c>
      <c r="J12605" s="17">
        <v>0</v>
      </c>
      <c r="K12605" s="17">
        <v>707607</v>
      </c>
      <c r="L12605" s="17">
        <v>509477.04</v>
      </c>
      <c r="M12605" s="17">
        <v>198129.96</v>
      </c>
      <c r="N12605" s="17">
        <v>197126.0805</v>
      </c>
    </row>
    <row r="12606" spans="1:14">
      <c r="A12606" s="16">
        <v>46232</v>
      </c>
      <c r="B12606" t="s">
        <v>12648</v>
      </c>
      <c r="C12606" t="s">
        <v>15</v>
      </c>
      <c r="D12606" t="s">
        <v>16</v>
      </c>
      <c r="E12606" t="s">
        <v>17</v>
      </c>
      <c r="F12606" t="s">
        <v>10891</v>
      </c>
      <c r="G12606" t="s">
        <v>10892</v>
      </c>
      <c r="H12606">
        <v>2</v>
      </c>
      <c r="I12606" s="17">
        <v>217889</v>
      </c>
      <c r="J12606" s="17">
        <v>19610.01</v>
      </c>
      <c r="K12606" s="17">
        <v>198278.99</v>
      </c>
      <c r="L12606" s="17">
        <v>138795.29</v>
      </c>
      <c r="M12606" s="17">
        <v>59483.7</v>
      </c>
      <c r="N12606" s="17">
        <v>132266.0502</v>
      </c>
    </row>
    <row r="12607" spans="1:14">
      <c r="A12607" s="16">
        <v>46232</v>
      </c>
      <c r="B12607" t="s">
        <v>12649</v>
      </c>
      <c r="C12607" t="s">
        <v>22</v>
      </c>
      <c r="D12607" t="s">
        <v>23</v>
      </c>
      <c r="E12607" t="s">
        <v>24</v>
      </c>
      <c r="F12607" t="s">
        <v>10891</v>
      </c>
      <c r="G12607" t="s">
        <v>10892</v>
      </c>
      <c r="H12607">
        <v>9</v>
      </c>
      <c r="I12607" s="17">
        <v>356876</v>
      </c>
      <c r="J12607" s="17">
        <v>0</v>
      </c>
      <c r="K12607" s="17">
        <v>356876</v>
      </c>
      <c r="L12607" s="17">
        <v>271225.76</v>
      </c>
      <c r="M12607" s="17">
        <v>85650.24000000001</v>
      </c>
      <c r="N12607" s="17">
        <v>135171.8463</v>
      </c>
    </row>
    <row r="12608" spans="1:14">
      <c r="A12608" s="16">
        <v>46232</v>
      </c>
      <c r="B12608" t="s">
        <v>12650</v>
      </c>
      <c r="C12608" t="s">
        <v>73</v>
      </c>
      <c r="D12608" t="s">
        <v>74</v>
      </c>
      <c r="E12608" t="s">
        <v>24</v>
      </c>
      <c r="F12608" t="s">
        <v>10891</v>
      </c>
      <c r="G12608" t="s">
        <v>10892</v>
      </c>
      <c r="H12608">
        <v>7</v>
      </c>
      <c r="I12608" s="17">
        <v>343841</v>
      </c>
      <c r="J12608" s="17">
        <v>27507.28</v>
      </c>
      <c r="K12608" s="17">
        <v>316333.72</v>
      </c>
      <c r="L12608" s="17">
        <v>240413.63</v>
      </c>
      <c r="M12608" s="17">
        <v>75920.09</v>
      </c>
      <c r="N12608" s="17">
        <v>135171.8463</v>
      </c>
    </row>
    <row r="12609" spans="1:14">
      <c r="A12609" s="16">
        <v>46232</v>
      </c>
      <c r="B12609" t="s">
        <v>12651</v>
      </c>
      <c r="C12609" t="s">
        <v>15</v>
      </c>
      <c r="D12609" t="s">
        <v>16</v>
      </c>
      <c r="E12609" t="s">
        <v>17</v>
      </c>
      <c r="F12609" t="s">
        <v>10891</v>
      </c>
      <c r="G12609" t="s">
        <v>10892</v>
      </c>
      <c r="H12609">
        <v>2</v>
      </c>
      <c r="I12609" s="17">
        <v>142952</v>
      </c>
      <c r="J12609" s="17">
        <v>0</v>
      </c>
      <c r="K12609" s="17">
        <v>142952</v>
      </c>
      <c r="L12609" s="17">
        <v>100066.4</v>
      </c>
      <c r="M12609" s="17">
        <v>42885.6</v>
      </c>
      <c r="N12609" s="17">
        <v>132266.0502</v>
      </c>
    </row>
    <row r="12610" spans="1:14">
      <c r="A12610" s="16">
        <v>46232</v>
      </c>
      <c r="B12610" t="s">
        <v>12652</v>
      </c>
      <c r="C12610" t="s">
        <v>73</v>
      </c>
      <c r="D12610" t="s">
        <v>74</v>
      </c>
      <c r="E12610" t="s">
        <v>24</v>
      </c>
      <c r="F12610" t="s">
        <v>10891</v>
      </c>
      <c r="G12610" t="s">
        <v>10892</v>
      </c>
      <c r="H12610">
        <v>8</v>
      </c>
      <c r="I12610" s="17">
        <v>553791</v>
      </c>
      <c r="J12610" s="17">
        <v>60917.01</v>
      </c>
      <c r="K12610" s="17">
        <v>492873.99</v>
      </c>
      <c r="L12610" s="17">
        <v>374584.23</v>
      </c>
      <c r="M12610" s="17">
        <v>118289.76</v>
      </c>
      <c r="N12610" s="17">
        <v>135171.8463</v>
      </c>
    </row>
    <row r="12611" spans="1:14">
      <c r="A12611" s="16">
        <v>46232</v>
      </c>
      <c r="B12611" t="s">
        <v>12653</v>
      </c>
      <c r="C12611" t="s">
        <v>33</v>
      </c>
      <c r="D12611" t="s">
        <v>34</v>
      </c>
      <c r="E12611" t="s">
        <v>35</v>
      </c>
      <c r="F12611" t="s">
        <v>10891</v>
      </c>
      <c r="G12611" t="s">
        <v>10892</v>
      </c>
      <c r="H12611">
        <v>9</v>
      </c>
      <c r="I12611" s="17">
        <v>809803</v>
      </c>
      <c r="J12611" s="17">
        <v>64784.24</v>
      </c>
      <c r="K12611" s="17">
        <v>745018.76</v>
      </c>
      <c r="L12611" s="17">
        <v>536413.51</v>
      </c>
      <c r="M12611" s="17">
        <v>208605.25</v>
      </c>
      <c r="N12611" s="17">
        <v>197126.0805</v>
      </c>
    </row>
    <row r="12612" spans="1:14">
      <c r="A12612" s="16">
        <v>46232</v>
      </c>
      <c r="B12612" t="s">
        <v>12654</v>
      </c>
      <c r="C12612" t="s">
        <v>29</v>
      </c>
      <c r="D12612" t="s">
        <v>30</v>
      </c>
      <c r="E12612" t="s">
        <v>31</v>
      </c>
      <c r="F12612" t="s">
        <v>10891</v>
      </c>
      <c r="G12612" t="s">
        <v>10892</v>
      </c>
      <c r="H12612">
        <v>12</v>
      </c>
      <c r="I12612" s="17">
        <v>141421</v>
      </c>
      <c r="J12612" s="17">
        <v>0</v>
      </c>
      <c r="K12612" s="17">
        <v>141421</v>
      </c>
      <c r="L12612" s="17">
        <v>87681.02</v>
      </c>
      <c r="M12612" s="17">
        <v>53739.98</v>
      </c>
      <c r="N12612" s="17">
        <v>60736.1937</v>
      </c>
    </row>
    <row r="12613" spans="1:14">
      <c r="A12613" s="16">
        <v>46232</v>
      </c>
      <c r="B12613" t="s">
        <v>12655</v>
      </c>
      <c r="C12613" t="s">
        <v>29</v>
      </c>
      <c r="D12613" t="s">
        <v>30</v>
      </c>
      <c r="E12613" t="s">
        <v>31</v>
      </c>
      <c r="F12613" t="s">
        <v>10891</v>
      </c>
      <c r="G12613" t="s">
        <v>10892</v>
      </c>
      <c r="H12613">
        <v>11</v>
      </c>
      <c r="I12613" s="17">
        <v>477568</v>
      </c>
      <c r="J12613" s="17">
        <v>28654.08</v>
      </c>
      <c r="K12613" s="17">
        <v>448913.92</v>
      </c>
      <c r="L12613" s="17">
        <v>278326.63</v>
      </c>
      <c r="M12613" s="17">
        <v>170587.29</v>
      </c>
      <c r="N12613" s="17">
        <v>60736.1937</v>
      </c>
    </row>
    <row r="12614" spans="1:14">
      <c r="A12614" s="16">
        <v>46232</v>
      </c>
      <c r="B12614" t="s">
        <v>12656</v>
      </c>
      <c r="C12614" t="s">
        <v>15</v>
      </c>
      <c r="D12614" t="s">
        <v>16</v>
      </c>
      <c r="E12614" t="s">
        <v>17</v>
      </c>
      <c r="F12614" t="s">
        <v>10891</v>
      </c>
      <c r="G12614" t="s">
        <v>10892</v>
      </c>
      <c r="H12614">
        <v>12</v>
      </c>
      <c r="I12614" s="17">
        <v>821992</v>
      </c>
      <c r="J12614" s="17">
        <v>0</v>
      </c>
      <c r="K12614" s="17">
        <v>821992</v>
      </c>
      <c r="L12614" s="17">
        <v>575394.4</v>
      </c>
      <c r="M12614" s="17">
        <v>246597.6</v>
      </c>
      <c r="N12614" s="17">
        <v>132266.0502</v>
      </c>
    </row>
    <row r="12615" spans="1:14">
      <c r="A12615" s="16">
        <v>46232</v>
      </c>
      <c r="B12615" t="s">
        <v>12657</v>
      </c>
      <c r="C12615" t="s">
        <v>47</v>
      </c>
      <c r="D12615" t="s">
        <v>48</v>
      </c>
      <c r="E12615" t="s">
        <v>35</v>
      </c>
      <c r="F12615" t="s">
        <v>10891</v>
      </c>
      <c r="G12615" t="s">
        <v>10892</v>
      </c>
      <c r="H12615">
        <v>7</v>
      </c>
      <c r="I12615" s="17">
        <v>637076</v>
      </c>
      <c r="J12615" s="17">
        <v>0</v>
      </c>
      <c r="K12615" s="17">
        <v>637076</v>
      </c>
      <c r="L12615" s="17">
        <v>458694.72</v>
      </c>
      <c r="M12615" s="17">
        <v>178381.28</v>
      </c>
      <c r="N12615" s="17">
        <v>197126.0805</v>
      </c>
    </row>
    <row r="12616" spans="1:14">
      <c r="A12616" s="16">
        <v>46232</v>
      </c>
      <c r="B12616" t="s">
        <v>12658</v>
      </c>
      <c r="C12616" t="s">
        <v>15</v>
      </c>
      <c r="D12616" t="s">
        <v>16</v>
      </c>
      <c r="E12616" t="s">
        <v>17</v>
      </c>
      <c r="F12616" t="s">
        <v>10891</v>
      </c>
      <c r="G12616" t="s">
        <v>10892</v>
      </c>
      <c r="H12616">
        <v>9</v>
      </c>
      <c r="I12616" s="17">
        <v>370796</v>
      </c>
      <c r="J12616" s="17">
        <v>0</v>
      </c>
      <c r="K12616" s="17">
        <v>370796</v>
      </c>
      <c r="L12616" s="17">
        <v>259557.2</v>
      </c>
      <c r="M12616" s="17">
        <v>111238.8</v>
      </c>
      <c r="N12616" s="17">
        <v>132266.0502</v>
      </c>
    </row>
    <row r="12617" spans="1:14">
      <c r="A12617" s="16">
        <v>46232</v>
      </c>
      <c r="B12617" t="s">
        <v>12659</v>
      </c>
      <c r="C12617" t="s">
        <v>29</v>
      </c>
      <c r="D12617" t="s">
        <v>30</v>
      </c>
      <c r="E12617" t="s">
        <v>31</v>
      </c>
      <c r="F12617" t="s">
        <v>10891</v>
      </c>
      <c r="G12617" t="s">
        <v>10892</v>
      </c>
      <c r="H12617">
        <v>2</v>
      </c>
      <c r="I12617" s="17">
        <v>604401</v>
      </c>
      <c r="J12617" s="17">
        <v>66484.11</v>
      </c>
      <c r="K12617" s="17">
        <v>537916.89</v>
      </c>
      <c r="L12617" s="17">
        <v>333508.47</v>
      </c>
      <c r="M12617" s="17">
        <v>204408.42</v>
      </c>
      <c r="N12617" s="17">
        <v>60736.1937</v>
      </c>
    </row>
    <row r="12618" spans="1:14">
      <c r="A12618" s="16">
        <v>46232</v>
      </c>
      <c r="B12618" t="s">
        <v>12660</v>
      </c>
      <c r="C12618" t="s">
        <v>47</v>
      </c>
      <c r="D12618" t="s">
        <v>48</v>
      </c>
      <c r="E12618" t="s">
        <v>35</v>
      </c>
      <c r="F12618" t="s">
        <v>10891</v>
      </c>
      <c r="G12618" t="s">
        <v>10892</v>
      </c>
      <c r="H12618">
        <v>9</v>
      </c>
      <c r="I12618" s="17">
        <v>483666</v>
      </c>
      <c r="J12618" s="17">
        <v>62876.58</v>
      </c>
      <c r="K12618" s="17">
        <v>420789.42</v>
      </c>
      <c r="L12618" s="17">
        <v>302968.38</v>
      </c>
      <c r="M12618" s="17">
        <v>117821.04</v>
      </c>
      <c r="N12618" s="17">
        <v>197126.0805</v>
      </c>
    </row>
    <row r="12619" spans="1:14">
      <c r="A12619" s="16">
        <v>46232</v>
      </c>
      <c r="B12619" t="s">
        <v>12661</v>
      </c>
      <c r="C12619" t="s">
        <v>26</v>
      </c>
      <c r="D12619" t="s">
        <v>27</v>
      </c>
      <c r="E12619" t="s">
        <v>17</v>
      </c>
      <c r="F12619" t="s">
        <v>10891</v>
      </c>
      <c r="G12619" t="s">
        <v>10892</v>
      </c>
      <c r="H12619">
        <v>9</v>
      </c>
      <c r="I12619" s="17">
        <v>451915</v>
      </c>
      <c r="J12619" s="17">
        <v>58748.95</v>
      </c>
      <c r="K12619" s="17">
        <v>393166.05</v>
      </c>
      <c r="L12619" s="17">
        <v>275216.24</v>
      </c>
      <c r="M12619" s="17">
        <v>117949.81</v>
      </c>
      <c r="N12619" s="17">
        <v>132266.0502</v>
      </c>
    </row>
    <row r="12620" spans="1:14">
      <c r="A12620" s="16">
        <v>46233</v>
      </c>
      <c r="B12620" t="s">
        <v>12662</v>
      </c>
      <c r="C12620" t="s">
        <v>73</v>
      </c>
      <c r="D12620" t="s">
        <v>74</v>
      </c>
      <c r="E12620" t="s">
        <v>24</v>
      </c>
      <c r="F12620" t="s">
        <v>10891</v>
      </c>
      <c r="G12620" t="s">
        <v>10892</v>
      </c>
      <c r="H12620">
        <v>5</v>
      </c>
      <c r="I12620" s="17">
        <v>345988</v>
      </c>
      <c r="J12620" s="17">
        <v>17299.4</v>
      </c>
      <c r="K12620" s="17">
        <v>328688.6</v>
      </c>
      <c r="L12620" s="17">
        <v>249803.34</v>
      </c>
      <c r="M12620" s="17">
        <v>78885.25999999999</v>
      </c>
      <c r="N12620" s="17">
        <v>135171.8463</v>
      </c>
    </row>
    <row r="12621" spans="1:14">
      <c r="A12621" s="16">
        <v>46233</v>
      </c>
      <c r="B12621" t="s">
        <v>12663</v>
      </c>
      <c r="C12621" t="s">
        <v>29</v>
      </c>
      <c r="D12621" t="s">
        <v>30</v>
      </c>
      <c r="E12621" t="s">
        <v>31</v>
      </c>
      <c r="F12621" t="s">
        <v>10891</v>
      </c>
      <c r="G12621" t="s">
        <v>10892</v>
      </c>
      <c r="H12621">
        <v>7</v>
      </c>
      <c r="I12621" s="17">
        <v>546482</v>
      </c>
      <c r="J12621" s="17">
        <v>0</v>
      </c>
      <c r="K12621" s="17">
        <v>546482</v>
      </c>
      <c r="L12621" s="17">
        <v>338818.84</v>
      </c>
      <c r="M12621" s="17">
        <v>207663.16</v>
      </c>
      <c r="N12621" s="17">
        <v>60736.1937</v>
      </c>
    </row>
    <row r="12622" spans="1:14">
      <c r="A12622" s="16">
        <v>46233</v>
      </c>
      <c r="B12622" t="s">
        <v>12664</v>
      </c>
      <c r="C12622" t="s">
        <v>15</v>
      </c>
      <c r="D12622" t="s">
        <v>16</v>
      </c>
      <c r="E12622" t="s">
        <v>17</v>
      </c>
      <c r="F12622" t="s">
        <v>10891</v>
      </c>
      <c r="G12622" t="s">
        <v>10892</v>
      </c>
      <c r="H12622">
        <v>6</v>
      </c>
      <c r="I12622" s="17">
        <v>194645</v>
      </c>
      <c r="J12622" s="17">
        <v>9732.25</v>
      </c>
      <c r="K12622" s="17">
        <v>184912.75</v>
      </c>
      <c r="L12622" s="17">
        <v>129438.92</v>
      </c>
      <c r="M12622" s="17">
        <v>55473.83</v>
      </c>
      <c r="N12622" s="17">
        <v>132266.0502</v>
      </c>
    </row>
    <row r="12623" spans="1:14">
      <c r="A12623" s="16">
        <v>46233</v>
      </c>
      <c r="B12623" t="s">
        <v>12665</v>
      </c>
      <c r="C12623" t="s">
        <v>47</v>
      </c>
      <c r="D12623" t="s">
        <v>48</v>
      </c>
      <c r="E12623" t="s">
        <v>35</v>
      </c>
      <c r="F12623" t="s">
        <v>10891</v>
      </c>
      <c r="G12623" t="s">
        <v>10892</v>
      </c>
      <c r="H12623">
        <v>11</v>
      </c>
      <c r="I12623" s="17">
        <v>780189</v>
      </c>
      <c r="J12623" s="17">
        <v>39009.45</v>
      </c>
      <c r="K12623" s="17">
        <v>741179.55</v>
      </c>
      <c r="L12623" s="17">
        <v>533649.28</v>
      </c>
      <c r="M12623" s="17">
        <v>207530.27</v>
      </c>
      <c r="N12623" s="17">
        <v>197126.0805</v>
      </c>
    </row>
    <row r="12624" spans="1:14">
      <c r="A12624" s="16">
        <v>46233</v>
      </c>
      <c r="B12624" t="s">
        <v>12666</v>
      </c>
      <c r="C12624" t="s">
        <v>26</v>
      </c>
      <c r="D12624" t="s">
        <v>27</v>
      </c>
      <c r="E12624" t="s">
        <v>17</v>
      </c>
      <c r="F12624" t="s">
        <v>10891</v>
      </c>
      <c r="G12624" t="s">
        <v>10892</v>
      </c>
      <c r="H12624">
        <v>10</v>
      </c>
      <c r="I12624" s="17">
        <v>671241</v>
      </c>
      <c r="J12624" s="17">
        <v>67124.10000000001</v>
      </c>
      <c r="K12624" s="17">
        <v>604116.9</v>
      </c>
      <c r="L12624" s="17">
        <v>422881.83</v>
      </c>
      <c r="M12624" s="17">
        <v>181235.07</v>
      </c>
      <c r="N12624" s="17">
        <v>132266.0502</v>
      </c>
    </row>
    <row r="12625" spans="1:14">
      <c r="A12625" s="16">
        <v>46233</v>
      </c>
      <c r="B12625" t="s">
        <v>12667</v>
      </c>
      <c r="C12625" t="s">
        <v>47</v>
      </c>
      <c r="D12625" t="s">
        <v>48</v>
      </c>
      <c r="E12625" t="s">
        <v>35</v>
      </c>
      <c r="F12625" t="s">
        <v>10891</v>
      </c>
      <c r="G12625" t="s">
        <v>10892</v>
      </c>
      <c r="H12625">
        <v>11</v>
      </c>
      <c r="I12625" s="17">
        <v>58329</v>
      </c>
      <c r="J12625" s="17">
        <v>8166.06</v>
      </c>
      <c r="K12625" s="17">
        <v>50162.94</v>
      </c>
      <c r="L12625" s="17">
        <v>36117.32</v>
      </c>
      <c r="M12625" s="17">
        <v>14045.62</v>
      </c>
      <c r="N12625" s="17">
        <v>197126.0805</v>
      </c>
    </row>
    <row r="12626" spans="1:14">
      <c r="A12626" s="16">
        <v>46233</v>
      </c>
      <c r="B12626" t="s">
        <v>12668</v>
      </c>
      <c r="C12626" t="s">
        <v>43</v>
      </c>
      <c r="D12626" t="s">
        <v>44</v>
      </c>
      <c r="E12626" t="s">
        <v>31</v>
      </c>
      <c r="F12626" t="s">
        <v>10891</v>
      </c>
      <c r="G12626" t="s">
        <v>10892</v>
      </c>
      <c r="H12626">
        <v>10</v>
      </c>
      <c r="I12626" s="17">
        <v>61928</v>
      </c>
      <c r="J12626" s="17">
        <v>0</v>
      </c>
      <c r="K12626" s="17">
        <v>61928</v>
      </c>
      <c r="L12626" s="17">
        <v>38395.36</v>
      </c>
      <c r="M12626" s="17">
        <v>23532.64</v>
      </c>
      <c r="N12626" s="17">
        <v>60736.1937</v>
      </c>
    </row>
    <row r="12627" spans="1:14">
      <c r="A12627" s="16">
        <v>46233</v>
      </c>
      <c r="B12627" t="s">
        <v>12669</v>
      </c>
      <c r="C12627" t="s">
        <v>22</v>
      </c>
      <c r="D12627" t="s">
        <v>23</v>
      </c>
      <c r="E12627" t="s">
        <v>24</v>
      </c>
      <c r="F12627" t="s">
        <v>10891</v>
      </c>
      <c r="G12627" t="s">
        <v>10892</v>
      </c>
      <c r="H12627">
        <v>9</v>
      </c>
      <c r="I12627" s="17">
        <v>464144</v>
      </c>
      <c r="J12627" s="17">
        <v>55697.28</v>
      </c>
      <c r="K12627" s="17">
        <v>408446.72</v>
      </c>
      <c r="L12627" s="17">
        <v>310419.51</v>
      </c>
      <c r="M12627" s="17">
        <v>98027.21000000001</v>
      </c>
      <c r="N12627" s="17">
        <v>135171.8463</v>
      </c>
    </row>
    <row r="12628" spans="1:14">
      <c r="A12628" s="16">
        <v>46233</v>
      </c>
      <c r="B12628" t="s">
        <v>12670</v>
      </c>
      <c r="C12628" t="s">
        <v>26</v>
      </c>
      <c r="D12628" t="s">
        <v>27</v>
      </c>
      <c r="E12628" t="s">
        <v>17</v>
      </c>
      <c r="F12628" t="s">
        <v>10891</v>
      </c>
      <c r="G12628" t="s">
        <v>10892</v>
      </c>
      <c r="H12628">
        <v>7</v>
      </c>
      <c r="I12628" s="17">
        <v>731719</v>
      </c>
      <c r="J12628" s="17">
        <v>102440.66</v>
      </c>
      <c r="K12628" s="17">
        <v>629278.34</v>
      </c>
      <c r="L12628" s="17">
        <v>440494.84</v>
      </c>
      <c r="M12628" s="17">
        <v>188783.5</v>
      </c>
      <c r="N12628" s="17">
        <v>132266.0502</v>
      </c>
    </row>
    <row r="12629" spans="1:14">
      <c r="A12629" s="16">
        <v>46233</v>
      </c>
      <c r="B12629" t="s">
        <v>12671</v>
      </c>
      <c r="C12629" t="s">
        <v>26</v>
      </c>
      <c r="D12629" t="s">
        <v>27</v>
      </c>
      <c r="E12629" t="s">
        <v>17</v>
      </c>
      <c r="F12629" t="s">
        <v>10891</v>
      </c>
      <c r="G12629" t="s">
        <v>10892</v>
      </c>
      <c r="H12629">
        <v>12</v>
      </c>
      <c r="I12629" s="17">
        <v>258142</v>
      </c>
      <c r="J12629" s="17">
        <v>12907.1</v>
      </c>
      <c r="K12629" s="17">
        <v>245234.9</v>
      </c>
      <c r="L12629" s="17">
        <v>171664.43</v>
      </c>
      <c r="M12629" s="17">
        <v>73570.47</v>
      </c>
      <c r="N12629" s="17">
        <v>132266.0502</v>
      </c>
    </row>
    <row r="12630" spans="1:14">
      <c r="A12630" s="16">
        <v>46233</v>
      </c>
      <c r="B12630" t="s">
        <v>12672</v>
      </c>
      <c r="C12630" t="s">
        <v>22</v>
      </c>
      <c r="D12630" t="s">
        <v>23</v>
      </c>
      <c r="E12630" t="s">
        <v>24</v>
      </c>
      <c r="F12630" t="s">
        <v>10891</v>
      </c>
      <c r="G12630" t="s">
        <v>10892</v>
      </c>
      <c r="H12630">
        <v>6</v>
      </c>
      <c r="I12630" s="17">
        <v>384040</v>
      </c>
      <c r="J12630" s="17">
        <v>57606</v>
      </c>
      <c r="K12630" s="17">
        <v>326434</v>
      </c>
      <c r="L12630" s="17">
        <v>248089.84</v>
      </c>
      <c r="M12630" s="17">
        <v>78344.16</v>
      </c>
      <c r="N12630" s="17">
        <v>135171.8463</v>
      </c>
    </row>
    <row r="12631" spans="1:14">
      <c r="A12631" s="16">
        <v>46233</v>
      </c>
      <c r="B12631" t="s">
        <v>12673</v>
      </c>
      <c r="C12631" t="s">
        <v>29</v>
      </c>
      <c r="D12631" t="s">
        <v>30</v>
      </c>
      <c r="E12631" t="s">
        <v>31</v>
      </c>
      <c r="F12631" t="s">
        <v>10891</v>
      </c>
      <c r="G12631" t="s">
        <v>10892</v>
      </c>
      <c r="H12631">
        <v>12</v>
      </c>
      <c r="I12631" s="17">
        <v>466096</v>
      </c>
      <c r="J12631" s="17">
        <v>65253.44</v>
      </c>
      <c r="K12631" s="17">
        <v>400842.56</v>
      </c>
      <c r="L12631" s="17">
        <v>248522.39</v>
      </c>
      <c r="M12631" s="17">
        <v>152320.17</v>
      </c>
      <c r="N12631" s="17">
        <v>60736.1937</v>
      </c>
    </row>
    <row r="12632" spans="1:14">
      <c r="A12632" s="16">
        <v>46233</v>
      </c>
      <c r="B12632" t="s">
        <v>12674</v>
      </c>
      <c r="C12632" t="s">
        <v>15</v>
      </c>
      <c r="D12632" t="s">
        <v>16</v>
      </c>
      <c r="E12632" t="s">
        <v>17</v>
      </c>
      <c r="F12632" t="s">
        <v>10891</v>
      </c>
      <c r="G12632" t="s">
        <v>10892</v>
      </c>
      <c r="H12632">
        <v>9</v>
      </c>
      <c r="I12632" s="17">
        <v>456386</v>
      </c>
      <c r="J12632" s="17">
        <v>41074.74</v>
      </c>
      <c r="K12632" s="17">
        <v>415311.26</v>
      </c>
      <c r="L12632" s="17">
        <v>290717.88</v>
      </c>
      <c r="M12632" s="17">
        <v>124593.38</v>
      </c>
      <c r="N12632" s="17">
        <v>132266.0502</v>
      </c>
    </row>
    <row r="12633" spans="1:14">
      <c r="A12633" s="16">
        <v>46233</v>
      </c>
      <c r="B12633" t="s">
        <v>12675</v>
      </c>
      <c r="C12633" t="s">
        <v>73</v>
      </c>
      <c r="D12633" t="s">
        <v>74</v>
      </c>
      <c r="E12633" t="s">
        <v>24</v>
      </c>
      <c r="F12633" t="s">
        <v>10891</v>
      </c>
      <c r="G12633" t="s">
        <v>10892</v>
      </c>
      <c r="H12633">
        <v>8</v>
      </c>
      <c r="I12633" s="17">
        <v>719129</v>
      </c>
      <c r="J12633" s="17">
        <v>43147.74</v>
      </c>
      <c r="K12633" s="17">
        <v>675981.26</v>
      </c>
      <c r="L12633" s="17">
        <v>513745.76</v>
      </c>
      <c r="M12633" s="17">
        <v>162235.5</v>
      </c>
      <c r="N12633" s="17">
        <v>135171.8463</v>
      </c>
    </row>
    <row r="12634" spans="1:14">
      <c r="A12634" s="16">
        <v>46233</v>
      </c>
      <c r="B12634" t="s">
        <v>12676</v>
      </c>
      <c r="C12634" t="s">
        <v>29</v>
      </c>
      <c r="D12634" t="s">
        <v>30</v>
      </c>
      <c r="E12634" t="s">
        <v>31</v>
      </c>
      <c r="F12634" t="s">
        <v>10891</v>
      </c>
      <c r="G12634" t="s">
        <v>10892</v>
      </c>
      <c r="H12634">
        <v>11</v>
      </c>
      <c r="I12634" s="17">
        <v>559459</v>
      </c>
      <c r="J12634" s="17">
        <v>22378.36</v>
      </c>
      <c r="K12634" s="17">
        <v>537080.64</v>
      </c>
      <c r="L12634" s="17">
        <v>332990</v>
      </c>
      <c r="M12634" s="17">
        <v>204090.64</v>
      </c>
      <c r="N12634" s="17">
        <v>60736.1937</v>
      </c>
    </row>
    <row r="12635" spans="1:14">
      <c r="A12635" s="16">
        <v>46233</v>
      </c>
      <c r="B12635" t="s">
        <v>12677</v>
      </c>
      <c r="C12635" t="s">
        <v>73</v>
      </c>
      <c r="D12635" t="s">
        <v>74</v>
      </c>
      <c r="E12635" t="s">
        <v>24</v>
      </c>
      <c r="F12635" t="s">
        <v>10891</v>
      </c>
      <c r="G12635" t="s">
        <v>10892</v>
      </c>
      <c r="H12635">
        <v>7</v>
      </c>
      <c r="I12635" s="17">
        <v>191289</v>
      </c>
      <c r="J12635" s="17">
        <v>11477.34</v>
      </c>
      <c r="K12635" s="17">
        <v>179811.66</v>
      </c>
      <c r="L12635" s="17">
        <v>136656.86</v>
      </c>
      <c r="M12635" s="17">
        <v>43154.8</v>
      </c>
      <c r="N12635" s="17">
        <v>135171.8463</v>
      </c>
    </row>
    <row r="12636" spans="1:14">
      <c r="A12636" s="16">
        <v>46233</v>
      </c>
      <c r="B12636" t="s">
        <v>12678</v>
      </c>
      <c r="C12636" t="s">
        <v>43</v>
      </c>
      <c r="D12636" t="s">
        <v>44</v>
      </c>
      <c r="E12636" t="s">
        <v>31</v>
      </c>
      <c r="F12636" t="s">
        <v>10891</v>
      </c>
      <c r="G12636" t="s">
        <v>10892</v>
      </c>
      <c r="H12636">
        <v>3</v>
      </c>
      <c r="I12636" s="17">
        <v>530074</v>
      </c>
      <c r="J12636" s="17">
        <v>10601.48</v>
      </c>
      <c r="K12636" s="17">
        <v>519472.52</v>
      </c>
      <c r="L12636" s="17">
        <v>322072.96</v>
      </c>
      <c r="M12636" s="17">
        <v>197399.56</v>
      </c>
      <c r="N12636" s="17">
        <v>60736.1937</v>
      </c>
    </row>
    <row r="12637" spans="1:14">
      <c r="A12637" s="16">
        <v>46233</v>
      </c>
      <c r="B12637" t="s">
        <v>12679</v>
      </c>
      <c r="C12637" t="s">
        <v>73</v>
      </c>
      <c r="D12637" t="s">
        <v>74</v>
      </c>
      <c r="E12637" t="s">
        <v>24</v>
      </c>
      <c r="F12637" t="s">
        <v>10891</v>
      </c>
      <c r="G12637" t="s">
        <v>10892</v>
      </c>
      <c r="H12637">
        <v>2</v>
      </c>
      <c r="I12637" s="17">
        <v>466551</v>
      </c>
      <c r="J12637" s="17">
        <v>41989.59</v>
      </c>
      <c r="K12637" s="17">
        <v>424561.41</v>
      </c>
      <c r="L12637" s="17">
        <v>322666.67</v>
      </c>
      <c r="M12637" s="17">
        <v>101894.74</v>
      </c>
      <c r="N12637" s="17">
        <v>135171.8463</v>
      </c>
    </row>
    <row r="12638" spans="1:14">
      <c r="A12638" s="16">
        <v>46233</v>
      </c>
      <c r="B12638" t="s">
        <v>12680</v>
      </c>
      <c r="C12638" t="s">
        <v>15</v>
      </c>
      <c r="D12638" t="s">
        <v>16</v>
      </c>
      <c r="E12638" t="s">
        <v>17</v>
      </c>
      <c r="F12638" t="s">
        <v>10891</v>
      </c>
      <c r="G12638" t="s">
        <v>10892</v>
      </c>
      <c r="H12638">
        <v>1</v>
      </c>
      <c r="I12638" s="17">
        <v>612504</v>
      </c>
      <c r="J12638" s="17">
        <v>61250.4</v>
      </c>
      <c r="K12638" s="17">
        <v>551253.6</v>
      </c>
      <c r="L12638" s="17">
        <v>385877.52</v>
      </c>
      <c r="M12638" s="17">
        <v>165376.08</v>
      </c>
      <c r="N12638" s="17">
        <v>132266.0502</v>
      </c>
    </row>
    <row r="12639" spans="1:14">
      <c r="A12639" s="16">
        <v>46233</v>
      </c>
      <c r="B12639" t="s">
        <v>12681</v>
      </c>
      <c r="C12639" t="s">
        <v>43</v>
      </c>
      <c r="D12639" t="s">
        <v>44</v>
      </c>
      <c r="E12639" t="s">
        <v>31</v>
      </c>
      <c r="F12639" t="s">
        <v>10891</v>
      </c>
      <c r="G12639" t="s">
        <v>10892</v>
      </c>
      <c r="H12639">
        <v>1</v>
      </c>
      <c r="I12639" s="17">
        <v>227145</v>
      </c>
      <c r="J12639" s="17">
        <v>9085.799999999999</v>
      </c>
      <c r="K12639" s="17">
        <v>218059.2</v>
      </c>
      <c r="L12639" s="17">
        <v>135196.7</v>
      </c>
      <c r="M12639" s="17">
        <v>82862.5</v>
      </c>
      <c r="N12639" s="17">
        <v>60736.1937</v>
      </c>
    </row>
    <row r="12640" spans="1:14">
      <c r="A12640" s="16">
        <v>46233</v>
      </c>
      <c r="B12640" t="s">
        <v>12682</v>
      </c>
      <c r="C12640" t="s">
        <v>47</v>
      </c>
      <c r="D12640" t="s">
        <v>48</v>
      </c>
      <c r="E12640" t="s">
        <v>35</v>
      </c>
      <c r="F12640" t="s">
        <v>10891</v>
      </c>
      <c r="G12640" t="s">
        <v>10892</v>
      </c>
      <c r="H12640">
        <v>2</v>
      </c>
      <c r="I12640" s="17">
        <v>548391</v>
      </c>
      <c r="J12640" s="17">
        <v>71290.83</v>
      </c>
      <c r="K12640" s="17">
        <v>477100.17</v>
      </c>
      <c r="L12640" s="17">
        <v>343512.12</v>
      </c>
      <c r="M12640" s="17">
        <v>133588.05</v>
      </c>
      <c r="N12640" s="17">
        <v>197126.0805</v>
      </c>
    </row>
    <row r="12641" spans="1:14">
      <c r="A12641" s="16">
        <v>46233</v>
      </c>
      <c r="B12641" t="s">
        <v>12683</v>
      </c>
      <c r="C12641" t="s">
        <v>15</v>
      </c>
      <c r="D12641" t="s">
        <v>16</v>
      </c>
      <c r="E12641" t="s">
        <v>17</v>
      </c>
      <c r="F12641" t="s">
        <v>10891</v>
      </c>
      <c r="G12641" t="s">
        <v>10892</v>
      </c>
      <c r="H12641">
        <v>4</v>
      </c>
      <c r="I12641" s="17">
        <v>357674</v>
      </c>
      <c r="J12641" s="17">
        <v>25037.18</v>
      </c>
      <c r="K12641" s="17">
        <v>332636.82</v>
      </c>
      <c r="L12641" s="17">
        <v>232845.77</v>
      </c>
      <c r="M12641" s="17">
        <v>99791.05</v>
      </c>
      <c r="N12641" s="17">
        <v>132266.0502</v>
      </c>
    </row>
    <row r="12642" spans="1:14">
      <c r="A12642" s="16">
        <v>46233</v>
      </c>
      <c r="B12642" t="s">
        <v>12684</v>
      </c>
      <c r="C12642" t="s">
        <v>26</v>
      </c>
      <c r="D12642" t="s">
        <v>27</v>
      </c>
      <c r="E12642" t="s">
        <v>17</v>
      </c>
      <c r="F12642" t="s">
        <v>10891</v>
      </c>
      <c r="G12642" t="s">
        <v>10892</v>
      </c>
      <c r="H12642">
        <v>2</v>
      </c>
      <c r="I12642" s="17">
        <v>74835</v>
      </c>
      <c r="J12642" s="17">
        <v>0</v>
      </c>
      <c r="K12642" s="17">
        <v>74835</v>
      </c>
      <c r="L12642" s="17">
        <v>52384.5</v>
      </c>
      <c r="M12642" s="17">
        <v>22450.5</v>
      </c>
      <c r="N12642" s="17">
        <v>132266.0502</v>
      </c>
    </row>
    <row r="12643" spans="1:14">
      <c r="A12643" s="16">
        <v>46233</v>
      </c>
      <c r="B12643" t="s">
        <v>12685</v>
      </c>
      <c r="C12643" t="s">
        <v>73</v>
      </c>
      <c r="D12643" t="s">
        <v>74</v>
      </c>
      <c r="E12643" t="s">
        <v>24</v>
      </c>
      <c r="F12643" t="s">
        <v>10891</v>
      </c>
      <c r="G12643" t="s">
        <v>10892</v>
      </c>
      <c r="H12643">
        <v>3</v>
      </c>
      <c r="I12643" s="17">
        <v>456806</v>
      </c>
      <c r="J12643" s="17">
        <v>0</v>
      </c>
      <c r="K12643" s="17">
        <v>456806</v>
      </c>
      <c r="L12643" s="17">
        <v>347172.56</v>
      </c>
      <c r="M12643" s="17">
        <v>109633.44</v>
      </c>
      <c r="N12643" s="17">
        <v>135171.8463</v>
      </c>
    </row>
    <row r="12644" spans="1:14">
      <c r="A12644" s="16">
        <v>46233</v>
      </c>
      <c r="B12644" t="s">
        <v>12686</v>
      </c>
      <c r="C12644" t="s">
        <v>73</v>
      </c>
      <c r="D12644" t="s">
        <v>74</v>
      </c>
      <c r="E12644" t="s">
        <v>24</v>
      </c>
      <c r="F12644" t="s">
        <v>10891</v>
      </c>
      <c r="G12644" t="s">
        <v>10892</v>
      </c>
      <c r="H12644">
        <v>2</v>
      </c>
      <c r="I12644" s="17">
        <v>357573</v>
      </c>
      <c r="J12644" s="17">
        <v>42908.76</v>
      </c>
      <c r="K12644" s="17">
        <v>314664.24</v>
      </c>
      <c r="L12644" s="17">
        <v>239144.82</v>
      </c>
      <c r="M12644" s="17">
        <v>75519.42</v>
      </c>
      <c r="N12644" s="17">
        <v>135171.8463</v>
      </c>
    </row>
    <row r="12645" spans="1:14">
      <c r="A12645" s="16">
        <v>46233</v>
      </c>
      <c r="B12645" t="s">
        <v>12687</v>
      </c>
      <c r="C12645" t="s">
        <v>43</v>
      </c>
      <c r="D12645" t="s">
        <v>44</v>
      </c>
      <c r="E12645" t="s">
        <v>31</v>
      </c>
      <c r="F12645" t="s">
        <v>10891</v>
      </c>
      <c r="G12645" t="s">
        <v>10892</v>
      </c>
      <c r="H12645">
        <v>12</v>
      </c>
      <c r="I12645" s="17">
        <v>756551</v>
      </c>
      <c r="J12645" s="17">
        <v>52958.57</v>
      </c>
      <c r="K12645" s="17">
        <v>703592.4300000001</v>
      </c>
      <c r="L12645" s="17">
        <v>436227.31</v>
      </c>
      <c r="M12645" s="17">
        <v>267365.12</v>
      </c>
      <c r="N12645" s="17">
        <v>60736.1937</v>
      </c>
    </row>
    <row r="12646" spans="1:14">
      <c r="A12646" s="16">
        <v>46233</v>
      </c>
      <c r="B12646" t="s">
        <v>12688</v>
      </c>
      <c r="C12646" t="s">
        <v>33</v>
      </c>
      <c r="D12646" t="s">
        <v>34</v>
      </c>
      <c r="E12646" t="s">
        <v>35</v>
      </c>
      <c r="F12646" t="s">
        <v>10891</v>
      </c>
      <c r="G12646" t="s">
        <v>10892</v>
      </c>
      <c r="H12646">
        <v>1</v>
      </c>
      <c r="I12646" s="17">
        <v>235510</v>
      </c>
      <c r="J12646" s="17">
        <v>4710.2</v>
      </c>
      <c r="K12646" s="17">
        <v>230799.8</v>
      </c>
      <c r="L12646" s="17">
        <v>166175.86</v>
      </c>
      <c r="M12646" s="17">
        <v>64623.94</v>
      </c>
      <c r="N12646" s="17">
        <v>197126.0805</v>
      </c>
    </row>
    <row r="12647" spans="1:14">
      <c r="A12647" s="16">
        <v>46233</v>
      </c>
      <c r="B12647" t="s">
        <v>12689</v>
      </c>
      <c r="C12647" t="s">
        <v>26</v>
      </c>
      <c r="D12647" t="s">
        <v>27</v>
      </c>
      <c r="E12647" t="s">
        <v>17</v>
      </c>
      <c r="F12647" t="s">
        <v>10891</v>
      </c>
      <c r="G12647" t="s">
        <v>10892</v>
      </c>
      <c r="H12647">
        <v>3</v>
      </c>
      <c r="I12647" s="17">
        <v>663232</v>
      </c>
      <c r="J12647" s="17">
        <v>72955.52</v>
      </c>
      <c r="K12647" s="17">
        <v>590276.48</v>
      </c>
      <c r="L12647" s="17">
        <v>413193.54</v>
      </c>
      <c r="M12647" s="17">
        <v>177082.94</v>
      </c>
      <c r="N12647" s="17">
        <v>132266.0502</v>
      </c>
    </row>
    <row r="12648" spans="1:14">
      <c r="A12648" s="16">
        <v>46233</v>
      </c>
      <c r="B12648" t="s">
        <v>12690</v>
      </c>
      <c r="C12648" t="s">
        <v>73</v>
      </c>
      <c r="D12648" t="s">
        <v>74</v>
      </c>
      <c r="E12648" t="s">
        <v>24</v>
      </c>
      <c r="F12648" t="s">
        <v>10891</v>
      </c>
      <c r="G12648" t="s">
        <v>10892</v>
      </c>
      <c r="H12648">
        <v>7</v>
      </c>
      <c r="I12648" s="17">
        <v>363691</v>
      </c>
      <c r="J12648" s="17">
        <v>14547.64</v>
      </c>
      <c r="K12648" s="17">
        <v>349143.36</v>
      </c>
      <c r="L12648" s="17">
        <v>265348.95</v>
      </c>
      <c r="M12648" s="17">
        <v>83794.41</v>
      </c>
      <c r="N12648" s="17">
        <v>135171.8463</v>
      </c>
    </row>
    <row r="12649" spans="1:14">
      <c r="A12649" s="16">
        <v>46233</v>
      </c>
      <c r="B12649" t="s">
        <v>12691</v>
      </c>
      <c r="C12649" t="s">
        <v>33</v>
      </c>
      <c r="D12649" t="s">
        <v>34</v>
      </c>
      <c r="E12649" t="s">
        <v>35</v>
      </c>
      <c r="F12649" t="s">
        <v>10891</v>
      </c>
      <c r="G12649" t="s">
        <v>10892</v>
      </c>
      <c r="H12649">
        <v>12</v>
      </c>
      <c r="I12649" s="17">
        <v>840846</v>
      </c>
      <c r="J12649" s="17">
        <v>16816.92</v>
      </c>
      <c r="K12649" s="17">
        <v>824029.08</v>
      </c>
      <c r="L12649" s="17">
        <v>593300.9399999999</v>
      </c>
      <c r="M12649" s="17">
        <v>230728.14</v>
      </c>
      <c r="N12649" s="17">
        <v>197126.0805</v>
      </c>
    </row>
    <row r="12650" spans="1:14">
      <c r="A12650" s="16">
        <v>46233</v>
      </c>
      <c r="B12650" t="s">
        <v>12692</v>
      </c>
      <c r="C12650" t="s">
        <v>15</v>
      </c>
      <c r="D12650" t="s">
        <v>16</v>
      </c>
      <c r="E12650" t="s">
        <v>17</v>
      </c>
      <c r="F12650" t="s">
        <v>10891</v>
      </c>
      <c r="G12650" t="s">
        <v>10892</v>
      </c>
      <c r="H12650">
        <v>11</v>
      </c>
      <c r="I12650" s="17">
        <v>132365</v>
      </c>
      <c r="J12650" s="17">
        <v>10589.2</v>
      </c>
      <c r="K12650" s="17">
        <v>121775.8</v>
      </c>
      <c r="L12650" s="17">
        <v>85243.06</v>
      </c>
      <c r="M12650" s="17">
        <v>36532.74</v>
      </c>
      <c r="N12650" s="17">
        <v>132266.0502</v>
      </c>
    </row>
    <row r="12651" spans="1:14">
      <c r="A12651" s="16">
        <v>46233</v>
      </c>
      <c r="B12651" t="s">
        <v>12693</v>
      </c>
      <c r="C12651" t="s">
        <v>22</v>
      </c>
      <c r="D12651" t="s">
        <v>23</v>
      </c>
      <c r="E12651" t="s">
        <v>24</v>
      </c>
      <c r="F12651" t="s">
        <v>10891</v>
      </c>
      <c r="G12651" t="s">
        <v>10892</v>
      </c>
      <c r="H12651">
        <v>2</v>
      </c>
      <c r="I12651" s="17">
        <v>647356</v>
      </c>
      <c r="J12651" s="17">
        <v>38841.36</v>
      </c>
      <c r="K12651" s="17">
        <v>608514.64</v>
      </c>
      <c r="L12651" s="17">
        <v>462471.13</v>
      </c>
      <c r="M12651" s="17">
        <v>146043.51</v>
      </c>
      <c r="N12651" s="17">
        <v>135171.8463</v>
      </c>
    </row>
    <row r="12652" spans="1:14">
      <c r="A12652" s="16">
        <v>46233</v>
      </c>
      <c r="B12652" t="s">
        <v>12694</v>
      </c>
      <c r="C12652" t="s">
        <v>29</v>
      </c>
      <c r="D12652" t="s">
        <v>30</v>
      </c>
      <c r="E12652" t="s">
        <v>31</v>
      </c>
      <c r="F12652" t="s">
        <v>10891</v>
      </c>
      <c r="G12652" t="s">
        <v>10892</v>
      </c>
      <c r="H12652">
        <v>10</v>
      </c>
      <c r="I12652" s="17">
        <v>372636</v>
      </c>
      <c r="J12652" s="17">
        <v>52169.04</v>
      </c>
      <c r="K12652" s="17">
        <v>320466.96</v>
      </c>
      <c r="L12652" s="17">
        <v>198689.52</v>
      </c>
      <c r="M12652" s="17">
        <v>121777.44</v>
      </c>
      <c r="N12652" s="17">
        <v>60736.1937</v>
      </c>
    </row>
    <row r="12653" spans="1:14">
      <c r="A12653" s="16">
        <v>46233</v>
      </c>
      <c r="B12653" t="s">
        <v>12695</v>
      </c>
      <c r="C12653" t="s">
        <v>22</v>
      </c>
      <c r="D12653" t="s">
        <v>23</v>
      </c>
      <c r="E12653" t="s">
        <v>24</v>
      </c>
      <c r="F12653" t="s">
        <v>10891</v>
      </c>
      <c r="G12653" t="s">
        <v>10892</v>
      </c>
      <c r="H12653">
        <v>1</v>
      </c>
      <c r="I12653" s="17">
        <v>190404</v>
      </c>
      <c r="J12653" s="17">
        <v>7616.16</v>
      </c>
      <c r="K12653" s="17">
        <v>182787.84</v>
      </c>
      <c r="L12653" s="17">
        <v>138918.76</v>
      </c>
      <c r="M12653" s="17">
        <v>43869.08</v>
      </c>
      <c r="N12653" s="17">
        <v>135171.8463</v>
      </c>
    </row>
    <row r="12654" spans="1:14">
      <c r="A12654" s="16">
        <v>46233</v>
      </c>
      <c r="B12654" t="s">
        <v>12696</v>
      </c>
      <c r="C12654" t="s">
        <v>22</v>
      </c>
      <c r="D12654" t="s">
        <v>23</v>
      </c>
      <c r="E12654" t="s">
        <v>24</v>
      </c>
      <c r="F12654" t="s">
        <v>10891</v>
      </c>
      <c r="G12654" t="s">
        <v>10892</v>
      </c>
      <c r="H12654">
        <v>6</v>
      </c>
      <c r="I12654" s="17">
        <v>270968</v>
      </c>
      <c r="J12654" s="17">
        <v>37935.52</v>
      </c>
      <c r="K12654" s="17">
        <v>233032.48</v>
      </c>
      <c r="L12654" s="17">
        <v>177104.68</v>
      </c>
      <c r="M12654" s="17">
        <v>55927.8</v>
      </c>
      <c r="N12654" s="17">
        <v>135171.8463</v>
      </c>
    </row>
    <row r="12655" spans="1:14">
      <c r="A12655" s="16">
        <v>46233</v>
      </c>
      <c r="B12655" t="s">
        <v>12697</v>
      </c>
      <c r="C12655" t="s">
        <v>73</v>
      </c>
      <c r="D12655" t="s">
        <v>74</v>
      </c>
      <c r="E12655" t="s">
        <v>24</v>
      </c>
      <c r="F12655" t="s">
        <v>10891</v>
      </c>
      <c r="G12655" t="s">
        <v>10892</v>
      </c>
      <c r="H12655">
        <v>7</v>
      </c>
      <c r="I12655" s="17">
        <v>529483</v>
      </c>
      <c r="J12655" s="17">
        <v>37063.81</v>
      </c>
      <c r="K12655" s="17">
        <v>492419.19</v>
      </c>
      <c r="L12655" s="17">
        <v>374238.58</v>
      </c>
      <c r="M12655" s="17">
        <v>118180.61</v>
      </c>
      <c r="N12655" s="17">
        <v>135171.8463</v>
      </c>
    </row>
    <row r="12656" spans="1:14">
      <c r="A12656" s="16">
        <v>46233</v>
      </c>
      <c r="B12656" t="s">
        <v>12698</v>
      </c>
      <c r="C12656" t="s">
        <v>15</v>
      </c>
      <c r="D12656" t="s">
        <v>16</v>
      </c>
      <c r="E12656" t="s">
        <v>17</v>
      </c>
      <c r="F12656" t="s">
        <v>10891</v>
      </c>
      <c r="G12656" t="s">
        <v>10892</v>
      </c>
      <c r="H12656">
        <v>11</v>
      </c>
      <c r="I12656" s="17">
        <v>673926</v>
      </c>
      <c r="J12656" s="17">
        <v>0</v>
      </c>
      <c r="K12656" s="17">
        <v>673926</v>
      </c>
      <c r="L12656" s="17">
        <v>471748.2</v>
      </c>
      <c r="M12656" s="17">
        <v>202177.8</v>
      </c>
      <c r="N12656" s="17">
        <v>132266.0502</v>
      </c>
    </row>
    <row r="12657" spans="1:14">
      <c r="A12657" s="16">
        <v>46233</v>
      </c>
      <c r="B12657" t="s">
        <v>12699</v>
      </c>
      <c r="C12657" t="s">
        <v>43</v>
      </c>
      <c r="D12657" t="s">
        <v>44</v>
      </c>
      <c r="E12657" t="s">
        <v>31</v>
      </c>
      <c r="F12657" t="s">
        <v>10891</v>
      </c>
      <c r="G12657" t="s">
        <v>10892</v>
      </c>
      <c r="H12657">
        <v>9</v>
      </c>
      <c r="I12657" s="17">
        <v>657534</v>
      </c>
      <c r="J12657" s="17">
        <v>78904.08</v>
      </c>
      <c r="K12657" s="17">
        <v>578629.92</v>
      </c>
      <c r="L12657" s="17">
        <v>358750.55</v>
      </c>
      <c r="M12657" s="17">
        <v>219879.37</v>
      </c>
      <c r="N12657" s="17">
        <v>60736.1937</v>
      </c>
    </row>
    <row r="12658" spans="1:14">
      <c r="A12658" s="16">
        <v>46233</v>
      </c>
      <c r="B12658" t="s">
        <v>12700</v>
      </c>
      <c r="C12658" t="s">
        <v>15</v>
      </c>
      <c r="D12658" t="s">
        <v>16</v>
      </c>
      <c r="E12658" t="s">
        <v>17</v>
      </c>
      <c r="F12658" t="s">
        <v>10891</v>
      </c>
      <c r="G12658" t="s">
        <v>10892</v>
      </c>
      <c r="H12658">
        <v>7</v>
      </c>
      <c r="I12658" s="17">
        <v>349765</v>
      </c>
      <c r="J12658" s="17">
        <v>6995.3</v>
      </c>
      <c r="K12658" s="17">
        <v>342769.7</v>
      </c>
      <c r="L12658" s="17">
        <v>239938.79</v>
      </c>
      <c r="M12658" s="17">
        <v>102830.91</v>
      </c>
      <c r="N12658" s="17">
        <v>132266.0502</v>
      </c>
    </row>
    <row r="12659" spans="1:14">
      <c r="A12659" s="16">
        <v>46233</v>
      </c>
      <c r="B12659" t="s">
        <v>12701</v>
      </c>
      <c r="C12659" t="s">
        <v>22</v>
      </c>
      <c r="D12659" t="s">
        <v>23</v>
      </c>
      <c r="E12659" t="s">
        <v>24</v>
      </c>
      <c r="F12659" t="s">
        <v>10891</v>
      </c>
      <c r="G12659" t="s">
        <v>10892</v>
      </c>
      <c r="H12659">
        <v>4</v>
      </c>
      <c r="I12659" s="17">
        <v>407611</v>
      </c>
      <c r="J12659" s="17">
        <v>0</v>
      </c>
      <c r="K12659" s="17">
        <v>407611</v>
      </c>
      <c r="L12659" s="17">
        <v>309784.36</v>
      </c>
      <c r="M12659" s="17">
        <v>97826.64</v>
      </c>
      <c r="N12659" s="17">
        <v>135171.8463</v>
      </c>
    </row>
    <row r="12660" spans="1:14">
      <c r="A12660" s="16">
        <v>46233</v>
      </c>
      <c r="B12660" t="s">
        <v>12702</v>
      </c>
      <c r="C12660" t="s">
        <v>29</v>
      </c>
      <c r="D12660" t="s">
        <v>30</v>
      </c>
      <c r="E12660" t="s">
        <v>31</v>
      </c>
      <c r="F12660" t="s">
        <v>10891</v>
      </c>
      <c r="G12660" t="s">
        <v>10892</v>
      </c>
      <c r="H12660">
        <v>9</v>
      </c>
      <c r="I12660" s="17">
        <v>407624</v>
      </c>
      <c r="J12660" s="17">
        <v>32609.92</v>
      </c>
      <c r="K12660" s="17">
        <v>375014.08</v>
      </c>
      <c r="L12660" s="17">
        <v>232508.73</v>
      </c>
      <c r="M12660" s="17">
        <v>142505.35</v>
      </c>
      <c r="N12660" s="17">
        <v>60736.1937</v>
      </c>
    </row>
    <row r="12661" spans="1:14">
      <c r="A12661" s="16">
        <v>46233</v>
      </c>
      <c r="B12661" t="s">
        <v>12703</v>
      </c>
      <c r="C12661" t="s">
        <v>73</v>
      </c>
      <c r="D12661" t="s">
        <v>74</v>
      </c>
      <c r="E12661" t="s">
        <v>24</v>
      </c>
      <c r="F12661" t="s">
        <v>10891</v>
      </c>
      <c r="G12661" t="s">
        <v>10892</v>
      </c>
      <c r="H12661">
        <v>12</v>
      </c>
      <c r="I12661" s="17">
        <v>829020</v>
      </c>
      <c r="J12661" s="17">
        <v>99482.39999999999</v>
      </c>
      <c r="K12661" s="17">
        <v>729537.6</v>
      </c>
      <c r="L12661" s="17">
        <v>554448.58</v>
      </c>
      <c r="M12661" s="17">
        <v>175089.02</v>
      </c>
      <c r="N12661" s="17">
        <v>135171.8463</v>
      </c>
    </row>
    <row r="12662" spans="1:14">
      <c r="A12662" s="16">
        <v>46233</v>
      </c>
      <c r="B12662" t="s">
        <v>12704</v>
      </c>
      <c r="C12662" t="s">
        <v>22</v>
      </c>
      <c r="D12662" t="s">
        <v>23</v>
      </c>
      <c r="E12662" t="s">
        <v>24</v>
      </c>
      <c r="F12662" t="s">
        <v>10891</v>
      </c>
      <c r="G12662" t="s">
        <v>10892</v>
      </c>
      <c r="H12662">
        <v>1</v>
      </c>
      <c r="I12662" s="17">
        <v>786418</v>
      </c>
      <c r="J12662" s="17">
        <v>110098.52</v>
      </c>
      <c r="K12662" s="17">
        <v>676319.48</v>
      </c>
      <c r="L12662" s="17">
        <v>514002.8</v>
      </c>
      <c r="M12662" s="17">
        <v>162316.68</v>
      </c>
      <c r="N12662" s="17">
        <v>135171.8463</v>
      </c>
    </row>
    <row r="12663" spans="1:14">
      <c r="A12663" s="16">
        <v>46233</v>
      </c>
      <c r="B12663" t="s">
        <v>12705</v>
      </c>
      <c r="C12663" t="s">
        <v>43</v>
      </c>
      <c r="D12663" t="s">
        <v>44</v>
      </c>
      <c r="E12663" t="s">
        <v>31</v>
      </c>
      <c r="F12663" t="s">
        <v>10891</v>
      </c>
      <c r="G12663" t="s">
        <v>10892</v>
      </c>
      <c r="H12663">
        <v>10</v>
      </c>
      <c r="I12663" s="17">
        <v>281607</v>
      </c>
      <c r="J12663" s="17">
        <v>25344.63</v>
      </c>
      <c r="K12663" s="17">
        <v>256262.37</v>
      </c>
      <c r="L12663" s="17">
        <v>158882.67</v>
      </c>
      <c r="M12663" s="17">
        <v>97379.7</v>
      </c>
      <c r="N12663" s="17">
        <v>60736.1937</v>
      </c>
    </row>
    <row r="12664" spans="1:14">
      <c r="A12664" s="16">
        <v>46233</v>
      </c>
      <c r="B12664" t="s">
        <v>12706</v>
      </c>
      <c r="C12664" t="s">
        <v>43</v>
      </c>
      <c r="D12664" t="s">
        <v>44</v>
      </c>
      <c r="E12664" t="s">
        <v>31</v>
      </c>
      <c r="F12664" t="s">
        <v>10891</v>
      </c>
      <c r="G12664" t="s">
        <v>10892</v>
      </c>
      <c r="H12664">
        <v>10</v>
      </c>
      <c r="I12664" s="17">
        <v>239392</v>
      </c>
      <c r="J12664" s="17">
        <v>23939.2</v>
      </c>
      <c r="K12664" s="17">
        <v>215452.8</v>
      </c>
      <c r="L12664" s="17">
        <v>133580.74</v>
      </c>
      <c r="M12664" s="17">
        <v>81872.06</v>
      </c>
      <c r="N12664" s="17">
        <v>60736.1937</v>
      </c>
    </row>
    <row r="12665" spans="1:14">
      <c r="A12665" s="16">
        <v>46233</v>
      </c>
      <c r="B12665" t="s">
        <v>12707</v>
      </c>
      <c r="C12665" t="s">
        <v>43</v>
      </c>
      <c r="D12665" t="s">
        <v>44</v>
      </c>
      <c r="E12665" t="s">
        <v>31</v>
      </c>
      <c r="F12665" t="s">
        <v>10891</v>
      </c>
      <c r="G12665" t="s">
        <v>10892</v>
      </c>
      <c r="H12665">
        <v>4</v>
      </c>
      <c r="I12665" s="17">
        <v>313562</v>
      </c>
      <c r="J12665" s="17">
        <v>31356.2</v>
      </c>
      <c r="K12665" s="17">
        <v>282205.8</v>
      </c>
      <c r="L12665" s="17">
        <v>174967.6</v>
      </c>
      <c r="M12665" s="17">
        <v>107238.2</v>
      </c>
      <c r="N12665" s="17">
        <v>60736.1937</v>
      </c>
    </row>
    <row r="12666" spans="1:14">
      <c r="A12666" s="16">
        <v>46233</v>
      </c>
      <c r="B12666" t="s">
        <v>12708</v>
      </c>
      <c r="C12666" t="s">
        <v>47</v>
      </c>
      <c r="D12666" t="s">
        <v>48</v>
      </c>
      <c r="E12666" t="s">
        <v>35</v>
      </c>
      <c r="F12666" t="s">
        <v>10891</v>
      </c>
      <c r="G12666" t="s">
        <v>10892</v>
      </c>
      <c r="H12666">
        <v>4</v>
      </c>
      <c r="I12666" s="17">
        <v>365468</v>
      </c>
      <c r="J12666" s="17">
        <v>47510.84</v>
      </c>
      <c r="K12666" s="17">
        <v>317957.16</v>
      </c>
      <c r="L12666" s="17">
        <v>228929.16</v>
      </c>
      <c r="M12666" s="17">
        <v>89028</v>
      </c>
      <c r="N12666" s="17">
        <v>197126.0805</v>
      </c>
    </row>
    <row r="12667" spans="1:14">
      <c r="A12667" s="16">
        <v>46233</v>
      </c>
      <c r="B12667" t="s">
        <v>12709</v>
      </c>
      <c r="C12667" t="s">
        <v>29</v>
      </c>
      <c r="D12667" t="s">
        <v>30</v>
      </c>
      <c r="E12667" t="s">
        <v>31</v>
      </c>
      <c r="F12667" t="s">
        <v>10891</v>
      </c>
      <c r="G12667" t="s">
        <v>10892</v>
      </c>
      <c r="H12667">
        <v>10</v>
      </c>
      <c r="I12667" s="17">
        <v>334446</v>
      </c>
      <c r="J12667" s="17">
        <v>33444.6</v>
      </c>
      <c r="K12667" s="17">
        <v>301001.4</v>
      </c>
      <c r="L12667" s="17">
        <v>186620.87</v>
      </c>
      <c r="M12667" s="17">
        <v>114380.53</v>
      </c>
      <c r="N12667" s="17">
        <v>60736.1937</v>
      </c>
    </row>
    <row r="12668" spans="1:14">
      <c r="A12668" s="16">
        <v>46233</v>
      </c>
      <c r="B12668" t="s">
        <v>12710</v>
      </c>
      <c r="C12668" t="s">
        <v>29</v>
      </c>
      <c r="D12668" t="s">
        <v>30</v>
      </c>
      <c r="E12668" t="s">
        <v>31</v>
      </c>
      <c r="F12668" t="s">
        <v>10891</v>
      </c>
      <c r="G12668" t="s">
        <v>10892</v>
      </c>
      <c r="H12668">
        <v>2</v>
      </c>
      <c r="I12668" s="17">
        <v>590760</v>
      </c>
      <c r="J12668" s="17">
        <v>64983.6</v>
      </c>
      <c r="K12668" s="17">
        <v>525776.4</v>
      </c>
      <c r="L12668" s="17">
        <v>325981.37</v>
      </c>
      <c r="M12668" s="17">
        <v>199795.03</v>
      </c>
      <c r="N12668" s="17">
        <v>60736.1937</v>
      </c>
    </row>
    <row r="12669" spans="1:14">
      <c r="A12669" s="16">
        <v>46233</v>
      </c>
      <c r="B12669" t="s">
        <v>12711</v>
      </c>
      <c r="C12669" t="s">
        <v>47</v>
      </c>
      <c r="D12669" t="s">
        <v>48</v>
      </c>
      <c r="E12669" t="s">
        <v>35</v>
      </c>
      <c r="F12669" t="s">
        <v>10891</v>
      </c>
      <c r="G12669" t="s">
        <v>10892</v>
      </c>
      <c r="H12669">
        <v>3</v>
      </c>
      <c r="I12669" s="17">
        <v>127717</v>
      </c>
      <c r="J12669" s="17">
        <v>3831.51</v>
      </c>
      <c r="K12669" s="17">
        <v>123885.49</v>
      </c>
      <c r="L12669" s="17">
        <v>89197.55</v>
      </c>
      <c r="M12669" s="17">
        <v>34687.94</v>
      </c>
      <c r="N12669" s="17">
        <v>197126.0805</v>
      </c>
    </row>
    <row r="12670" spans="1:14">
      <c r="A12670" s="16">
        <v>46233</v>
      </c>
      <c r="B12670" t="s">
        <v>12712</v>
      </c>
      <c r="C12670" t="s">
        <v>47</v>
      </c>
      <c r="D12670" t="s">
        <v>48</v>
      </c>
      <c r="E12670" t="s">
        <v>35</v>
      </c>
      <c r="F12670" t="s">
        <v>10891</v>
      </c>
      <c r="G12670" t="s">
        <v>10892</v>
      </c>
      <c r="H12670">
        <v>5</v>
      </c>
      <c r="I12670" s="17">
        <v>283853</v>
      </c>
      <c r="J12670" s="17">
        <v>17031.18</v>
      </c>
      <c r="K12670" s="17">
        <v>266821.82</v>
      </c>
      <c r="L12670" s="17">
        <v>192111.71</v>
      </c>
      <c r="M12670" s="17">
        <v>74710.11</v>
      </c>
      <c r="N12670" s="17">
        <v>197126.0805</v>
      </c>
    </row>
    <row r="12671" spans="1:14">
      <c r="A12671" s="16">
        <v>46233</v>
      </c>
      <c r="B12671" t="s">
        <v>12713</v>
      </c>
      <c r="C12671" t="s">
        <v>22</v>
      </c>
      <c r="D12671" t="s">
        <v>23</v>
      </c>
      <c r="E12671" t="s">
        <v>24</v>
      </c>
      <c r="F12671" t="s">
        <v>10891</v>
      </c>
      <c r="G12671" t="s">
        <v>10892</v>
      </c>
      <c r="H12671">
        <v>7</v>
      </c>
      <c r="I12671" s="17">
        <v>440343</v>
      </c>
      <c r="J12671" s="17">
        <v>0</v>
      </c>
      <c r="K12671" s="17">
        <v>440343</v>
      </c>
      <c r="L12671" s="17">
        <v>334660.68</v>
      </c>
      <c r="M12671" s="17">
        <v>105682.32</v>
      </c>
      <c r="N12671" s="17">
        <v>135171.8463</v>
      </c>
    </row>
    <row r="12672" spans="1:14">
      <c r="A12672" s="16">
        <v>46233</v>
      </c>
      <c r="B12672" t="s">
        <v>12714</v>
      </c>
      <c r="C12672" t="s">
        <v>29</v>
      </c>
      <c r="D12672" t="s">
        <v>30</v>
      </c>
      <c r="E12672" t="s">
        <v>31</v>
      </c>
      <c r="F12672" t="s">
        <v>10891</v>
      </c>
      <c r="G12672" t="s">
        <v>10892</v>
      </c>
      <c r="H12672">
        <v>5</v>
      </c>
      <c r="I12672" s="17">
        <v>686305</v>
      </c>
      <c r="J12672" s="17">
        <v>89219.64999999999</v>
      </c>
      <c r="K12672" s="17">
        <v>597085.35</v>
      </c>
      <c r="L12672" s="17">
        <v>370192.92</v>
      </c>
      <c r="M12672" s="17">
        <v>226892.43</v>
      </c>
      <c r="N12672" s="17">
        <v>60736.1937</v>
      </c>
    </row>
    <row r="12673" spans="1:14">
      <c r="A12673" s="16">
        <v>46233</v>
      </c>
      <c r="B12673" t="s">
        <v>12715</v>
      </c>
      <c r="C12673" t="s">
        <v>15</v>
      </c>
      <c r="D12673" t="s">
        <v>16</v>
      </c>
      <c r="E12673" t="s">
        <v>17</v>
      </c>
      <c r="F12673" t="s">
        <v>10891</v>
      </c>
      <c r="G12673" t="s">
        <v>10892</v>
      </c>
      <c r="H12673">
        <v>3</v>
      </c>
      <c r="I12673" s="17">
        <v>766694</v>
      </c>
      <c r="J12673" s="17">
        <v>0</v>
      </c>
      <c r="K12673" s="17">
        <v>766694</v>
      </c>
      <c r="L12673" s="17">
        <v>536685.8</v>
      </c>
      <c r="M12673" s="17">
        <v>230008.2</v>
      </c>
      <c r="N12673" s="17">
        <v>132266.0502</v>
      </c>
    </row>
    <row r="12674" spans="1:14">
      <c r="A12674" s="16">
        <v>46233</v>
      </c>
      <c r="B12674" t="s">
        <v>12716</v>
      </c>
      <c r="C12674" t="s">
        <v>47</v>
      </c>
      <c r="D12674" t="s">
        <v>48</v>
      </c>
      <c r="E12674" t="s">
        <v>35</v>
      </c>
      <c r="F12674" t="s">
        <v>10891</v>
      </c>
      <c r="G12674" t="s">
        <v>10892</v>
      </c>
      <c r="H12674">
        <v>9</v>
      </c>
      <c r="I12674" s="17">
        <v>411200</v>
      </c>
      <c r="J12674" s="17">
        <v>0</v>
      </c>
      <c r="K12674" s="17">
        <v>411200</v>
      </c>
      <c r="L12674" s="17">
        <v>296064</v>
      </c>
      <c r="M12674" s="17">
        <v>115136</v>
      </c>
      <c r="N12674" s="17">
        <v>197126.0805</v>
      </c>
    </row>
    <row r="12675" spans="1:14">
      <c r="A12675" s="16">
        <v>46233</v>
      </c>
      <c r="B12675" t="s">
        <v>12717</v>
      </c>
      <c r="C12675" t="s">
        <v>15</v>
      </c>
      <c r="D12675" t="s">
        <v>16</v>
      </c>
      <c r="E12675" t="s">
        <v>17</v>
      </c>
      <c r="F12675" t="s">
        <v>10891</v>
      </c>
      <c r="G12675" t="s">
        <v>10892</v>
      </c>
      <c r="H12675">
        <v>9</v>
      </c>
      <c r="I12675" s="17">
        <v>727707</v>
      </c>
      <c r="J12675" s="17">
        <v>65493.63</v>
      </c>
      <c r="K12675" s="17">
        <v>662213.37</v>
      </c>
      <c r="L12675" s="17">
        <v>463549.36</v>
      </c>
      <c r="M12675" s="17">
        <v>198664.01</v>
      </c>
      <c r="N12675" s="17">
        <v>132266.0502</v>
      </c>
    </row>
    <row r="12676" spans="1:14">
      <c r="A12676" s="16">
        <v>46233</v>
      </c>
      <c r="B12676" t="s">
        <v>12718</v>
      </c>
      <c r="C12676" t="s">
        <v>47</v>
      </c>
      <c r="D12676" t="s">
        <v>48</v>
      </c>
      <c r="E12676" t="s">
        <v>35</v>
      </c>
      <c r="F12676" t="s">
        <v>10891</v>
      </c>
      <c r="G12676" t="s">
        <v>10892</v>
      </c>
      <c r="H12676">
        <v>12</v>
      </c>
      <c r="I12676" s="17">
        <v>651623</v>
      </c>
      <c r="J12676" s="17">
        <v>0</v>
      </c>
      <c r="K12676" s="17">
        <v>651623</v>
      </c>
      <c r="L12676" s="17">
        <v>469168.56</v>
      </c>
      <c r="M12676" s="17">
        <v>182454.44</v>
      </c>
      <c r="N12676" s="17">
        <v>197126.0805</v>
      </c>
    </row>
    <row r="12677" spans="1:14">
      <c r="A12677" s="16">
        <v>46233</v>
      </c>
      <c r="B12677" t="s">
        <v>12719</v>
      </c>
      <c r="C12677" t="s">
        <v>29</v>
      </c>
      <c r="D12677" t="s">
        <v>30</v>
      </c>
      <c r="E12677" t="s">
        <v>31</v>
      </c>
      <c r="F12677" t="s">
        <v>10891</v>
      </c>
      <c r="G12677" t="s">
        <v>10892</v>
      </c>
      <c r="H12677">
        <v>5</v>
      </c>
      <c r="I12677" s="17">
        <v>709713</v>
      </c>
      <c r="J12677" s="17">
        <v>78068.42999999999</v>
      </c>
      <c r="K12677" s="17">
        <v>631644.5699999999</v>
      </c>
      <c r="L12677" s="17">
        <v>391619.63</v>
      </c>
      <c r="M12677" s="17">
        <v>240024.94</v>
      </c>
      <c r="N12677" s="17">
        <v>60736.1937</v>
      </c>
    </row>
    <row r="12678" spans="1:14">
      <c r="A12678" s="16">
        <v>46233</v>
      </c>
      <c r="B12678" t="s">
        <v>12720</v>
      </c>
      <c r="C12678" t="s">
        <v>47</v>
      </c>
      <c r="D12678" t="s">
        <v>48</v>
      </c>
      <c r="E12678" t="s">
        <v>35</v>
      </c>
      <c r="F12678" t="s">
        <v>10891</v>
      </c>
      <c r="G12678" t="s">
        <v>10892</v>
      </c>
      <c r="H12678">
        <v>4</v>
      </c>
      <c r="I12678" s="17">
        <v>366369</v>
      </c>
      <c r="J12678" s="17">
        <v>40300.59</v>
      </c>
      <c r="K12678" s="17">
        <v>326068.41</v>
      </c>
      <c r="L12678" s="17">
        <v>234769.26</v>
      </c>
      <c r="M12678" s="17">
        <v>91299.14999999999</v>
      </c>
      <c r="N12678" s="17">
        <v>197126.0805</v>
      </c>
    </row>
    <row r="12679" spans="1:14">
      <c r="A12679" s="16">
        <v>46233</v>
      </c>
      <c r="B12679" t="s">
        <v>12721</v>
      </c>
      <c r="C12679" t="s">
        <v>43</v>
      </c>
      <c r="D12679" t="s">
        <v>44</v>
      </c>
      <c r="E12679" t="s">
        <v>31</v>
      </c>
      <c r="F12679" t="s">
        <v>10891</v>
      </c>
      <c r="G12679" t="s">
        <v>10892</v>
      </c>
      <c r="H12679">
        <v>5</v>
      </c>
      <c r="I12679" s="17">
        <v>581442</v>
      </c>
      <c r="J12679" s="17">
        <v>58144.2</v>
      </c>
      <c r="K12679" s="17">
        <v>523297.8</v>
      </c>
      <c r="L12679" s="17">
        <v>324444.64</v>
      </c>
      <c r="M12679" s="17">
        <v>198853.16</v>
      </c>
      <c r="N12679" s="17">
        <v>60736.1937</v>
      </c>
    </row>
    <row r="12680" spans="1:14">
      <c r="A12680" s="16">
        <v>46233</v>
      </c>
      <c r="B12680" t="s">
        <v>12722</v>
      </c>
      <c r="C12680" t="s">
        <v>47</v>
      </c>
      <c r="D12680" t="s">
        <v>48</v>
      </c>
      <c r="E12680" t="s">
        <v>35</v>
      </c>
      <c r="F12680" t="s">
        <v>10891</v>
      </c>
      <c r="G12680" t="s">
        <v>10892</v>
      </c>
      <c r="H12680">
        <v>2</v>
      </c>
      <c r="I12680" s="17">
        <v>670694</v>
      </c>
      <c r="J12680" s="17">
        <v>80483.28</v>
      </c>
      <c r="K12680" s="17">
        <v>590210.72</v>
      </c>
      <c r="L12680" s="17">
        <v>424951.72</v>
      </c>
      <c r="M12680" s="17">
        <v>165259</v>
      </c>
      <c r="N12680" s="17">
        <v>197126.0805</v>
      </c>
    </row>
    <row r="12681" spans="1:14">
      <c r="A12681" s="16">
        <v>46233</v>
      </c>
      <c r="B12681" t="s">
        <v>12723</v>
      </c>
      <c r="C12681" t="s">
        <v>22</v>
      </c>
      <c r="D12681" t="s">
        <v>23</v>
      </c>
      <c r="E12681" t="s">
        <v>24</v>
      </c>
      <c r="F12681" t="s">
        <v>10891</v>
      </c>
      <c r="G12681" t="s">
        <v>10892</v>
      </c>
      <c r="H12681">
        <v>8</v>
      </c>
      <c r="I12681" s="17">
        <v>691855</v>
      </c>
      <c r="J12681" s="17">
        <v>96859.7</v>
      </c>
      <c r="K12681" s="17">
        <v>594995.3</v>
      </c>
      <c r="L12681" s="17">
        <v>452196.43</v>
      </c>
      <c r="M12681" s="17">
        <v>142798.87</v>
      </c>
      <c r="N12681" s="17">
        <v>135171.8463</v>
      </c>
    </row>
    <row r="12682" spans="1:14">
      <c r="A12682" s="16">
        <v>46233</v>
      </c>
      <c r="B12682" t="s">
        <v>12724</v>
      </c>
      <c r="C12682" t="s">
        <v>15</v>
      </c>
      <c r="D12682" t="s">
        <v>16</v>
      </c>
      <c r="E12682" t="s">
        <v>17</v>
      </c>
      <c r="F12682" t="s">
        <v>10891</v>
      </c>
      <c r="G12682" t="s">
        <v>10892</v>
      </c>
      <c r="H12682">
        <v>9</v>
      </c>
      <c r="I12682" s="17">
        <v>580840</v>
      </c>
      <c r="J12682" s="17">
        <v>0</v>
      </c>
      <c r="K12682" s="17">
        <v>580840</v>
      </c>
      <c r="L12682" s="17">
        <v>406588</v>
      </c>
      <c r="M12682" s="17">
        <v>174252</v>
      </c>
      <c r="N12682" s="17">
        <v>132266.0502</v>
      </c>
    </row>
    <row r="12683" spans="1:14">
      <c r="A12683" s="16">
        <v>46233</v>
      </c>
      <c r="B12683" t="s">
        <v>12725</v>
      </c>
      <c r="C12683" t="s">
        <v>26</v>
      </c>
      <c r="D12683" t="s">
        <v>27</v>
      </c>
      <c r="E12683" t="s">
        <v>17</v>
      </c>
      <c r="F12683" t="s">
        <v>10891</v>
      </c>
      <c r="G12683" t="s">
        <v>10892</v>
      </c>
      <c r="H12683">
        <v>7</v>
      </c>
      <c r="I12683" s="17">
        <v>446940</v>
      </c>
      <c r="J12683" s="17">
        <v>17877.6</v>
      </c>
      <c r="K12683" s="17">
        <v>429062.4</v>
      </c>
      <c r="L12683" s="17">
        <v>300343.68</v>
      </c>
      <c r="M12683" s="17">
        <v>128718.72</v>
      </c>
      <c r="N12683" s="17">
        <v>132266.0502</v>
      </c>
    </row>
    <row r="12684" spans="1:14">
      <c r="A12684" s="16">
        <v>46233</v>
      </c>
      <c r="B12684" t="s">
        <v>12726</v>
      </c>
      <c r="C12684" t="s">
        <v>26</v>
      </c>
      <c r="D12684" t="s">
        <v>27</v>
      </c>
      <c r="E12684" t="s">
        <v>17</v>
      </c>
      <c r="F12684" t="s">
        <v>10891</v>
      </c>
      <c r="G12684" t="s">
        <v>10892</v>
      </c>
      <c r="H12684">
        <v>3</v>
      </c>
      <c r="I12684" s="17">
        <v>687519</v>
      </c>
      <c r="J12684" s="17">
        <v>75627.09</v>
      </c>
      <c r="K12684" s="17">
        <v>611891.91</v>
      </c>
      <c r="L12684" s="17">
        <v>428324.34</v>
      </c>
      <c r="M12684" s="17">
        <v>183567.57</v>
      </c>
      <c r="N12684" s="17">
        <v>132266.0502</v>
      </c>
    </row>
    <row r="12685" spans="1:14">
      <c r="A12685" s="16">
        <v>46233</v>
      </c>
      <c r="B12685" t="s">
        <v>12727</v>
      </c>
      <c r="C12685" t="s">
        <v>15</v>
      </c>
      <c r="D12685" t="s">
        <v>16</v>
      </c>
      <c r="E12685" t="s">
        <v>17</v>
      </c>
      <c r="F12685" t="s">
        <v>10891</v>
      </c>
      <c r="G12685" t="s">
        <v>10892</v>
      </c>
      <c r="H12685">
        <v>10</v>
      </c>
      <c r="I12685" s="17">
        <v>508989</v>
      </c>
      <c r="J12685" s="17">
        <v>20359.56</v>
      </c>
      <c r="K12685" s="17">
        <v>488629.44</v>
      </c>
      <c r="L12685" s="17">
        <v>342040.61</v>
      </c>
      <c r="M12685" s="17">
        <v>146588.83</v>
      </c>
      <c r="N12685" s="17">
        <v>132266.0502</v>
      </c>
    </row>
    <row r="12686" spans="1:14">
      <c r="A12686" s="16">
        <v>46233</v>
      </c>
      <c r="B12686" t="s">
        <v>12728</v>
      </c>
      <c r="C12686" t="s">
        <v>73</v>
      </c>
      <c r="D12686" t="s">
        <v>74</v>
      </c>
      <c r="E12686" t="s">
        <v>24</v>
      </c>
      <c r="F12686" t="s">
        <v>10891</v>
      </c>
      <c r="G12686" t="s">
        <v>10892</v>
      </c>
      <c r="H12686">
        <v>2</v>
      </c>
      <c r="I12686" s="17">
        <v>480719</v>
      </c>
      <c r="J12686" s="17">
        <v>9614.379999999999</v>
      </c>
      <c r="K12686" s="17">
        <v>471104.62</v>
      </c>
      <c r="L12686" s="17">
        <v>358039.51</v>
      </c>
      <c r="M12686" s="17">
        <v>113065.11</v>
      </c>
      <c r="N12686" s="17">
        <v>135171.8463</v>
      </c>
    </row>
    <row r="12687" spans="1:14">
      <c r="A12687" s="16">
        <v>46234</v>
      </c>
      <c r="B12687" t="s">
        <v>12729</v>
      </c>
      <c r="C12687" t="s">
        <v>26</v>
      </c>
      <c r="D12687" t="s">
        <v>27</v>
      </c>
      <c r="E12687" t="s">
        <v>17</v>
      </c>
      <c r="F12687" t="s">
        <v>10891</v>
      </c>
      <c r="G12687" t="s">
        <v>10892</v>
      </c>
      <c r="H12687">
        <v>1</v>
      </c>
      <c r="I12687" s="17">
        <v>318441</v>
      </c>
      <c r="J12687" s="17">
        <v>31844.1</v>
      </c>
      <c r="K12687" s="17">
        <v>286596.9</v>
      </c>
      <c r="L12687" s="17">
        <v>200617.83</v>
      </c>
      <c r="M12687" s="17">
        <v>85979.07000000001</v>
      </c>
      <c r="N12687" s="17">
        <v>132266.0502</v>
      </c>
    </row>
    <row r="12688" spans="1:14">
      <c r="A12688" s="16">
        <v>46234</v>
      </c>
      <c r="B12688" t="s">
        <v>12730</v>
      </c>
      <c r="C12688" t="s">
        <v>43</v>
      </c>
      <c r="D12688" t="s">
        <v>44</v>
      </c>
      <c r="E12688" t="s">
        <v>31</v>
      </c>
      <c r="F12688" t="s">
        <v>10891</v>
      </c>
      <c r="G12688" t="s">
        <v>10892</v>
      </c>
      <c r="H12688">
        <v>8</v>
      </c>
      <c r="I12688" s="17">
        <v>651135</v>
      </c>
      <c r="J12688" s="17">
        <v>71624.85000000001</v>
      </c>
      <c r="K12688" s="17">
        <v>579510.15</v>
      </c>
      <c r="L12688" s="17">
        <v>359296.29</v>
      </c>
      <c r="M12688" s="17">
        <v>220213.86</v>
      </c>
      <c r="N12688" s="17">
        <v>60736.1937</v>
      </c>
    </row>
    <row r="12689" spans="1:14">
      <c r="A12689" s="16">
        <v>46234</v>
      </c>
      <c r="B12689" t="s">
        <v>12731</v>
      </c>
      <c r="C12689" t="s">
        <v>33</v>
      </c>
      <c r="D12689" t="s">
        <v>34</v>
      </c>
      <c r="E12689" t="s">
        <v>35</v>
      </c>
      <c r="F12689" t="s">
        <v>10891</v>
      </c>
      <c r="G12689" t="s">
        <v>10892</v>
      </c>
      <c r="H12689">
        <v>5</v>
      </c>
      <c r="I12689" s="17">
        <v>248765</v>
      </c>
      <c r="J12689" s="17">
        <v>27364.15</v>
      </c>
      <c r="K12689" s="17">
        <v>221400.85</v>
      </c>
      <c r="L12689" s="17">
        <v>159408.61</v>
      </c>
      <c r="M12689" s="17">
        <v>61992.24</v>
      </c>
      <c r="N12689" s="17">
        <v>197126.0805</v>
      </c>
    </row>
    <row r="12690" spans="1:14">
      <c r="A12690" s="16">
        <v>46234</v>
      </c>
      <c r="B12690" t="s">
        <v>12732</v>
      </c>
      <c r="C12690" t="s">
        <v>26</v>
      </c>
      <c r="D12690" t="s">
        <v>27</v>
      </c>
      <c r="E12690" t="s">
        <v>17</v>
      </c>
      <c r="F12690" t="s">
        <v>10891</v>
      </c>
      <c r="G12690" t="s">
        <v>10892</v>
      </c>
      <c r="H12690">
        <v>4</v>
      </c>
      <c r="I12690" s="17">
        <v>56846</v>
      </c>
      <c r="J12690" s="17">
        <v>6253.06</v>
      </c>
      <c r="K12690" s="17">
        <v>50592.94</v>
      </c>
      <c r="L12690" s="17">
        <v>35415.06</v>
      </c>
      <c r="M12690" s="17">
        <v>15177.88</v>
      </c>
      <c r="N12690" s="17">
        <v>132266.0502</v>
      </c>
    </row>
    <row r="12691" spans="1:14">
      <c r="A12691" s="16">
        <v>46234</v>
      </c>
      <c r="B12691" t="s">
        <v>12733</v>
      </c>
      <c r="C12691" t="s">
        <v>26</v>
      </c>
      <c r="D12691" t="s">
        <v>27</v>
      </c>
      <c r="E12691" t="s">
        <v>17</v>
      </c>
      <c r="F12691" t="s">
        <v>10891</v>
      </c>
      <c r="G12691" t="s">
        <v>10892</v>
      </c>
      <c r="H12691">
        <v>6</v>
      </c>
      <c r="I12691" s="17">
        <v>627145</v>
      </c>
      <c r="J12691" s="17">
        <v>31357.25</v>
      </c>
      <c r="K12691" s="17">
        <v>595787.75</v>
      </c>
      <c r="L12691" s="17">
        <v>417051.42</v>
      </c>
      <c r="M12691" s="17">
        <v>178736.33</v>
      </c>
      <c r="N12691" s="17">
        <v>132266.0502</v>
      </c>
    </row>
    <row r="12692" spans="1:14">
      <c r="A12692" s="16">
        <v>46234</v>
      </c>
      <c r="B12692" t="s">
        <v>12734</v>
      </c>
      <c r="C12692" t="s">
        <v>73</v>
      </c>
      <c r="D12692" t="s">
        <v>74</v>
      </c>
      <c r="E12692" t="s">
        <v>24</v>
      </c>
      <c r="F12692" t="s">
        <v>10891</v>
      </c>
      <c r="G12692" t="s">
        <v>10892</v>
      </c>
      <c r="H12692">
        <v>3</v>
      </c>
      <c r="I12692" s="17">
        <v>777411</v>
      </c>
      <c r="J12692" s="17">
        <v>23322.33</v>
      </c>
      <c r="K12692" s="17">
        <v>754088.67</v>
      </c>
      <c r="L12692" s="17">
        <v>573107.39</v>
      </c>
      <c r="M12692" s="17">
        <v>180981.28</v>
      </c>
      <c r="N12692" s="17">
        <v>135171.8463</v>
      </c>
    </row>
    <row r="12693" spans="1:14">
      <c r="A12693" s="16">
        <v>46234</v>
      </c>
      <c r="B12693" t="s">
        <v>12735</v>
      </c>
      <c r="C12693" t="s">
        <v>33</v>
      </c>
      <c r="D12693" t="s">
        <v>34</v>
      </c>
      <c r="E12693" t="s">
        <v>35</v>
      </c>
      <c r="F12693" t="s">
        <v>10891</v>
      </c>
      <c r="G12693" t="s">
        <v>10892</v>
      </c>
      <c r="H12693">
        <v>9</v>
      </c>
      <c r="I12693" s="17">
        <v>137280</v>
      </c>
      <c r="J12693" s="17">
        <v>8236.799999999999</v>
      </c>
      <c r="K12693" s="17">
        <v>129043.2</v>
      </c>
      <c r="L12693" s="17">
        <v>92911.10000000001</v>
      </c>
      <c r="M12693" s="17">
        <v>36132.1</v>
      </c>
      <c r="N12693" s="17">
        <v>197126.0805</v>
      </c>
    </row>
    <row r="12694" spans="1:14">
      <c r="A12694" s="16">
        <v>46234</v>
      </c>
      <c r="B12694" t="s">
        <v>12736</v>
      </c>
      <c r="C12694" t="s">
        <v>29</v>
      </c>
      <c r="D12694" t="s">
        <v>30</v>
      </c>
      <c r="E12694" t="s">
        <v>31</v>
      </c>
      <c r="F12694" t="s">
        <v>10891</v>
      </c>
      <c r="G12694" t="s">
        <v>10892</v>
      </c>
      <c r="H12694">
        <v>12</v>
      </c>
      <c r="I12694" s="17">
        <v>458302</v>
      </c>
      <c r="J12694" s="17">
        <v>0</v>
      </c>
      <c r="K12694" s="17">
        <v>458302</v>
      </c>
      <c r="L12694" s="17">
        <v>284147.24</v>
      </c>
      <c r="M12694" s="17">
        <v>174154.76</v>
      </c>
      <c r="N12694" s="17">
        <v>60736.1937</v>
      </c>
    </row>
    <row r="12695" spans="1:14">
      <c r="A12695" s="16">
        <v>46234</v>
      </c>
      <c r="B12695" t="s">
        <v>12737</v>
      </c>
      <c r="C12695" t="s">
        <v>33</v>
      </c>
      <c r="D12695" t="s">
        <v>34</v>
      </c>
      <c r="E12695" t="s">
        <v>35</v>
      </c>
      <c r="F12695" t="s">
        <v>10891</v>
      </c>
      <c r="G12695" t="s">
        <v>10892</v>
      </c>
      <c r="H12695">
        <v>9</v>
      </c>
      <c r="I12695" s="17">
        <v>126386</v>
      </c>
      <c r="J12695" s="17">
        <v>3791.58</v>
      </c>
      <c r="K12695" s="17">
        <v>122594.42</v>
      </c>
      <c r="L12695" s="17">
        <v>88267.98</v>
      </c>
      <c r="M12695" s="17">
        <v>34326.44</v>
      </c>
      <c r="N12695" s="17">
        <v>197126.0805</v>
      </c>
    </row>
    <row r="12696" spans="1:14">
      <c r="A12696" s="16">
        <v>46234</v>
      </c>
      <c r="B12696" t="s">
        <v>12738</v>
      </c>
      <c r="C12696" t="s">
        <v>15</v>
      </c>
      <c r="D12696" t="s">
        <v>16</v>
      </c>
      <c r="E12696" t="s">
        <v>17</v>
      </c>
      <c r="F12696" t="s">
        <v>10891</v>
      </c>
      <c r="G12696" t="s">
        <v>10892</v>
      </c>
      <c r="H12696">
        <v>10</v>
      </c>
      <c r="I12696" s="17">
        <v>538238</v>
      </c>
      <c r="J12696" s="17">
        <v>26911.9</v>
      </c>
      <c r="K12696" s="17">
        <v>511326.1</v>
      </c>
      <c r="L12696" s="17">
        <v>357928.27</v>
      </c>
      <c r="M12696" s="17">
        <v>153397.83</v>
      </c>
      <c r="N12696" s="17">
        <v>132266.0502</v>
      </c>
    </row>
    <row r="12697" spans="1:14">
      <c r="A12697" s="16">
        <v>46234</v>
      </c>
      <c r="B12697" t="s">
        <v>12739</v>
      </c>
      <c r="C12697" t="s">
        <v>33</v>
      </c>
      <c r="D12697" t="s">
        <v>34</v>
      </c>
      <c r="E12697" t="s">
        <v>35</v>
      </c>
      <c r="F12697" t="s">
        <v>10891</v>
      </c>
      <c r="G12697" t="s">
        <v>10892</v>
      </c>
      <c r="H12697">
        <v>4</v>
      </c>
      <c r="I12697" s="17">
        <v>593048</v>
      </c>
      <c r="J12697" s="17">
        <v>59304.8</v>
      </c>
      <c r="K12697" s="17">
        <v>533743.2</v>
      </c>
      <c r="L12697" s="17">
        <v>384295.1</v>
      </c>
      <c r="M12697" s="17">
        <v>149448.1</v>
      </c>
      <c r="N12697" s="17">
        <v>197126.0805</v>
      </c>
    </row>
    <row r="12698" spans="1:14">
      <c r="A12698" s="16">
        <v>46234</v>
      </c>
      <c r="B12698" t="s">
        <v>12740</v>
      </c>
      <c r="C12698" t="s">
        <v>22</v>
      </c>
      <c r="D12698" t="s">
        <v>23</v>
      </c>
      <c r="E12698" t="s">
        <v>24</v>
      </c>
      <c r="F12698" t="s">
        <v>10891</v>
      </c>
      <c r="G12698" t="s">
        <v>10892</v>
      </c>
      <c r="H12698">
        <v>2</v>
      </c>
      <c r="I12698" s="17">
        <v>473038</v>
      </c>
      <c r="J12698" s="17">
        <v>0</v>
      </c>
      <c r="K12698" s="17">
        <v>473038</v>
      </c>
      <c r="L12698" s="17">
        <v>359508.88</v>
      </c>
      <c r="M12698" s="17">
        <v>113529.12</v>
      </c>
      <c r="N12698" s="17">
        <v>135171.8463</v>
      </c>
    </row>
    <row r="12699" spans="1:14">
      <c r="A12699" s="16">
        <v>46234</v>
      </c>
      <c r="B12699" t="s">
        <v>12741</v>
      </c>
      <c r="C12699" t="s">
        <v>26</v>
      </c>
      <c r="D12699" t="s">
        <v>27</v>
      </c>
      <c r="E12699" t="s">
        <v>17</v>
      </c>
      <c r="F12699" t="s">
        <v>10891</v>
      </c>
      <c r="G12699" t="s">
        <v>10892</v>
      </c>
      <c r="H12699">
        <v>4</v>
      </c>
      <c r="I12699" s="17">
        <v>116000</v>
      </c>
      <c r="J12699" s="17">
        <v>0</v>
      </c>
      <c r="K12699" s="17">
        <v>116000</v>
      </c>
      <c r="L12699" s="17">
        <v>81200</v>
      </c>
      <c r="M12699" s="17">
        <v>34800</v>
      </c>
      <c r="N12699" s="17">
        <v>132266.0502</v>
      </c>
    </row>
    <row r="12700" spans="1:14">
      <c r="A12700" s="16">
        <v>46234</v>
      </c>
      <c r="B12700" t="s">
        <v>12742</v>
      </c>
      <c r="C12700" t="s">
        <v>15</v>
      </c>
      <c r="D12700" t="s">
        <v>16</v>
      </c>
      <c r="E12700" t="s">
        <v>17</v>
      </c>
      <c r="F12700" t="s">
        <v>10891</v>
      </c>
      <c r="G12700" t="s">
        <v>10892</v>
      </c>
      <c r="H12700">
        <v>2</v>
      </c>
      <c r="I12700" s="17">
        <v>685375</v>
      </c>
      <c r="J12700" s="17">
        <v>75391.25</v>
      </c>
      <c r="K12700" s="17">
        <v>609983.75</v>
      </c>
      <c r="L12700" s="17">
        <v>426988.62</v>
      </c>
      <c r="M12700" s="17">
        <v>182995.13</v>
      </c>
      <c r="N12700" s="17">
        <v>132266.0502</v>
      </c>
    </row>
    <row r="12701" spans="1:14">
      <c r="A12701" s="16">
        <v>46234</v>
      </c>
      <c r="B12701" t="s">
        <v>12743</v>
      </c>
      <c r="C12701" t="s">
        <v>43</v>
      </c>
      <c r="D12701" t="s">
        <v>44</v>
      </c>
      <c r="E12701" t="s">
        <v>31</v>
      </c>
      <c r="F12701" t="s">
        <v>10891</v>
      </c>
      <c r="G12701" t="s">
        <v>10892</v>
      </c>
      <c r="H12701">
        <v>12</v>
      </c>
      <c r="I12701" s="17">
        <v>139479</v>
      </c>
      <c r="J12701" s="17">
        <v>16737.48</v>
      </c>
      <c r="K12701" s="17">
        <v>122741.52</v>
      </c>
      <c r="L12701" s="17">
        <v>76099.74000000001</v>
      </c>
      <c r="M12701" s="17">
        <v>46641.78</v>
      </c>
      <c r="N12701" s="17">
        <v>60736.1937</v>
      </c>
    </row>
    <row r="12702" spans="1:14">
      <c r="A12702" s="16">
        <v>46234</v>
      </c>
      <c r="B12702" t="s">
        <v>12744</v>
      </c>
      <c r="C12702" t="s">
        <v>22</v>
      </c>
      <c r="D12702" t="s">
        <v>23</v>
      </c>
      <c r="E12702" t="s">
        <v>24</v>
      </c>
      <c r="F12702" t="s">
        <v>10891</v>
      </c>
      <c r="G12702" t="s">
        <v>10892</v>
      </c>
      <c r="H12702">
        <v>9</v>
      </c>
      <c r="I12702" s="17">
        <v>266308</v>
      </c>
      <c r="J12702" s="17">
        <v>39946.2</v>
      </c>
      <c r="K12702" s="17">
        <v>226361.8</v>
      </c>
      <c r="L12702" s="17">
        <v>172034.97</v>
      </c>
      <c r="M12702" s="17">
        <v>54326.83</v>
      </c>
      <c r="N12702" s="17">
        <v>135171.8463</v>
      </c>
    </row>
    <row r="12703" spans="1:14">
      <c r="A12703" s="16">
        <v>46234</v>
      </c>
      <c r="B12703" t="s">
        <v>12745</v>
      </c>
      <c r="C12703" t="s">
        <v>73</v>
      </c>
      <c r="D12703" t="s">
        <v>74</v>
      </c>
      <c r="E12703" t="s">
        <v>24</v>
      </c>
      <c r="F12703" t="s">
        <v>10891</v>
      </c>
      <c r="G12703" t="s">
        <v>10892</v>
      </c>
      <c r="H12703">
        <v>6</v>
      </c>
      <c r="I12703" s="17">
        <v>108829</v>
      </c>
      <c r="J12703" s="17">
        <v>0</v>
      </c>
      <c r="K12703" s="17">
        <v>108829</v>
      </c>
      <c r="L12703" s="17">
        <v>82710.03999999999</v>
      </c>
      <c r="M12703" s="17">
        <v>26118.96</v>
      </c>
      <c r="N12703" s="17">
        <v>135171.8463</v>
      </c>
    </row>
    <row r="12704" spans="1:14">
      <c r="A12704" s="16">
        <v>46234</v>
      </c>
      <c r="B12704" t="s">
        <v>12746</v>
      </c>
      <c r="C12704" t="s">
        <v>22</v>
      </c>
      <c r="D12704" t="s">
        <v>23</v>
      </c>
      <c r="E12704" t="s">
        <v>24</v>
      </c>
      <c r="F12704" t="s">
        <v>10891</v>
      </c>
      <c r="G12704" t="s">
        <v>10892</v>
      </c>
      <c r="H12704">
        <v>12</v>
      </c>
      <c r="I12704" s="17">
        <v>300520</v>
      </c>
      <c r="J12704" s="17">
        <v>24041.6</v>
      </c>
      <c r="K12704" s="17">
        <v>276478.4</v>
      </c>
      <c r="L12704" s="17">
        <v>210123.58</v>
      </c>
      <c r="M12704" s="17">
        <v>66354.82000000001</v>
      </c>
      <c r="N12704" s="17">
        <v>135171.8463</v>
      </c>
    </row>
    <row r="12705" spans="1:14">
      <c r="A12705" s="16">
        <v>46234</v>
      </c>
      <c r="B12705" t="s">
        <v>12747</v>
      </c>
      <c r="C12705" t="s">
        <v>43</v>
      </c>
      <c r="D12705" t="s">
        <v>44</v>
      </c>
      <c r="E12705" t="s">
        <v>31</v>
      </c>
      <c r="F12705" t="s">
        <v>10891</v>
      </c>
      <c r="G12705" t="s">
        <v>10892</v>
      </c>
      <c r="H12705">
        <v>7</v>
      </c>
      <c r="I12705" s="17">
        <v>789174</v>
      </c>
      <c r="J12705" s="17">
        <v>0</v>
      </c>
      <c r="K12705" s="17">
        <v>789174</v>
      </c>
      <c r="L12705" s="17">
        <v>489287.88</v>
      </c>
      <c r="M12705" s="17">
        <v>299886.12</v>
      </c>
      <c r="N12705" s="17">
        <v>60736.1937</v>
      </c>
    </row>
    <row r="12706" spans="1:14">
      <c r="A12706" s="16">
        <v>46234</v>
      </c>
      <c r="B12706" t="s">
        <v>12748</v>
      </c>
      <c r="C12706" t="s">
        <v>22</v>
      </c>
      <c r="D12706" t="s">
        <v>23</v>
      </c>
      <c r="E12706" t="s">
        <v>24</v>
      </c>
      <c r="F12706" t="s">
        <v>10891</v>
      </c>
      <c r="G12706" t="s">
        <v>10892</v>
      </c>
      <c r="H12706">
        <v>11</v>
      </c>
      <c r="I12706" s="17">
        <v>108279</v>
      </c>
      <c r="J12706" s="17">
        <v>3248.37</v>
      </c>
      <c r="K12706" s="17">
        <v>105030.63</v>
      </c>
      <c r="L12706" s="17">
        <v>79823.28</v>
      </c>
      <c r="M12706" s="17">
        <v>25207.35</v>
      </c>
      <c r="N12706" s="17">
        <v>135171.8463</v>
      </c>
    </row>
    <row r="12707" spans="1:14">
      <c r="A12707" s="16">
        <v>46234</v>
      </c>
      <c r="B12707" t="s">
        <v>12749</v>
      </c>
      <c r="C12707" t="s">
        <v>33</v>
      </c>
      <c r="D12707" t="s">
        <v>34</v>
      </c>
      <c r="E12707" t="s">
        <v>35</v>
      </c>
      <c r="F12707" t="s">
        <v>10891</v>
      </c>
      <c r="G12707" t="s">
        <v>10892</v>
      </c>
      <c r="H12707">
        <v>4</v>
      </c>
      <c r="I12707" s="17">
        <v>346282</v>
      </c>
      <c r="J12707" s="17">
        <v>41553.84</v>
      </c>
      <c r="K12707" s="17">
        <v>304728.16</v>
      </c>
      <c r="L12707" s="17">
        <v>219404.28</v>
      </c>
      <c r="M12707" s="17">
        <v>85323.88</v>
      </c>
      <c r="N12707" s="17">
        <v>197126.0805</v>
      </c>
    </row>
    <row r="12708" spans="1:14">
      <c r="A12708" s="16">
        <v>46234</v>
      </c>
      <c r="B12708" t="s">
        <v>12750</v>
      </c>
      <c r="C12708" t="s">
        <v>47</v>
      </c>
      <c r="D12708" t="s">
        <v>48</v>
      </c>
      <c r="E12708" t="s">
        <v>35</v>
      </c>
      <c r="F12708" t="s">
        <v>10891</v>
      </c>
      <c r="G12708" t="s">
        <v>10892</v>
      </c>
      <c r="H12708">
        <v>1</v>
      </c>
      <c r="I12708" s="17">
        <v>842683</v>
      </c>
      <c r="J12708" s="17">
        <v>25280.49</v>
      </c>
      <c r="K12708" s="17">
        <v>817402.51</v>
      </c>
      <c r="L12708" s="17">
        <v>588529.8100000001</v>
      </c>
      <c r="M12708" s="17">
        <v>228872.7</v>
      </c>
      <c r="N12708" s="17">
        <v>197126.0805</v>
      </c>
    </row>
    <row r="12709" spans="1:14">
      <c r="A12709" s="16">
        <v>46234</v>
      </c>
      <c r="B12709" t="s">
        <v>12751</v>
      </c>
      <c r="C12709" t="s">
        <v>15</v>
      </c>
      <c r="D12709" t="s">
        <v>16</v>
      </c>
      <c r="E12709" t="s">
        <v>17</v>
      </c>
      <c r="F12709" t="s">
        <v>10891</v>
      </c>
      <c r="G12709" t="s">
        <v>10892</v>
      </c>
      <c r="H12709">
        <v>8</v>
      </c>
      <c r="I12709" s="17">
        <v>161368</v>
      </c>
      <c r="J12709" s="17">
        <v>8068.4</v>
      </c>
      <c r="K12709" s="17">
        <v>153299.6</v>
      </c>
      <c r="L12709" s="17">
        <v>107309.72</v>
      </c>
      <c r="M12709" s="17">
        <v>45989.88</v>
      </c>
      <c r="N12709" s="17">
        <v>132266.0502</v>
      </c>
    </row>
    <row r="12710" spans="1:14">
      <c r="A12710" s="16">
        <v>46234</v>
      </c>
      <c r="B12710" t="s">
        <v>12752</v>
      </c>
      <c r="C12710" t="s">
        <v>33</v>
      </c>
      <c r="D12710" t="s">
        <v>34</v>
      </c>
      <c r="E12710" t="s">
        <v>35</v>
      </c>
      <c r="F12710" t="s">
        <v>10891</v>
      </c>
      <c r="G12710" t="s">
        <v>10892</v>
      </c>
      <c r="H12710">
        <v>11</v>
      </c>
      <c r="I12710" s="17">
        <v>540715</v>
      </c>
      <c r="J12710" s="17">
        <v>48664.35</v>
      </c>
      <c r="K12710" s="17">
        <v>492050.65</v>
      </c>
      <c r="L12710" s="17">
        <v>354276.47</v>
      </c>
      <c r="M12710" s="17">
        <v>137774.18</v>
      </c>
      <c r="N12710" s="17">
        <v>197126.0805</v>
      </c>
    </row>
    <row r="12711" spans="1:14">
      <c r="A12711" s="16">
        <v>46234</v>
      </c>
      <c r="B12711" t="s">
        <v>12753</v>
      </c>
      <c r="C12711" t="s">
        <v>43</v>
      </c>
      <c r="D12711" t="s">
        <v>44</v>
      </c>
      <c r="E12711" t="s">
        <v>31</v>
      </c>
      <c r="F12711" t="s">
        <v>10891</v>
      </c>
      <c r="G12711" t="s">
        <v>10892</v>
      </c>
      <c r="H12711">
        <v>7</v>
      </c>
      <c r="I12711" s="17">
        <v>610640</v>
      </c>
      <c r="J12711" s="17">
        <v>67170.39999999999</v>
      </c>
      <c r="K12711" s="17">
        <v>543469.6</v>
      </c>
      <c r="L12711" s="17">
        <v>336951.15</v>
      </c>
      <c r="M12711" s="17">
        <v>206518.45</v>
      </c>
      <c r="N12711" s="17">
        <v>60736.1937</v>
      </c>
    </row>
    <row r="12712" spans="1:14">
      <c r="A12712" s="16">
        <v>46234</v>
      </c>
      <c r="B12712" t="s">
        <v>12754</v>
      </c>
      <c r="C12712" t="s">
        <v>73</v>
      </c>
      <c r="D12712" t="s">
        <v>74</v>
      </c>
      <c r="E12712" t="s">
        <v>24</v>
      </c>
      <c r="F12712" t="s">
        <v>10891</v>
      </c>
      <c r="G12712" t="s">
        <v>10892</v>
      </c>
      <c r="H12712">
        <v>10</v>
      </c>
      <c r="I12712" s="17">
        <v>420696</v>
      </c>
      <c r="J12712" s="17">
        <v>25241.76</v>
      </c>
      <c r="K12712" s="17">
        <v>395454.24</v>
      </c>
      <c r="L12712" s="17">
        <v>300545.22</v>
      </c>
      <c r="M12712" s="17">
        <v>94909.02</v>
      </c>
      <c r="N12712" s="17">
        <v>135171.8463</v>
      </c>
    </row>
    <row r="12713" spans="1:14">
      <c r="A12713" s="16">
        <v>46234</v>
      </c>
      <c r="B12713" t="s">
        <v>12755</v>
      </c>
      <c r="C12713" t="s">
        <v>43</v>
      </c>
      <c r="D12713" t="s">
        <v>44</v>
      </c>
      <c r="E12713" t="s">
        <v>31</v>
      </c>
      <c r="F12713" t="s">
        <v>10891</v>
      </c>
      <c r="G12713" t="s">
        <v>10892</v>
      </c>
      <c r="H12713">
        <v>9</v>
      </c>
      <c r="I12713" s="17">
        <v>493204</v>
      </c>
      <c r="J12713" s="17">
        <v>19728.16</v>
      </c>
      <c r="K12713" s="17">
        <v>473475.84</v>
      </c>
      <c r="L12713" s="17">
        <v>293555.02</v>
      </c>
      <c r="M12713" s="17">
        <v>179920.82</v>
      </c>
      <c r="N12713" s="17">
        <v>60736.1937</v>
      </c>
    </row>
    <row r="12714" spans="1:14">
      <c r="A12714" s="16">
        <v>46234</v>
      </c>
      <c r="B12714" t="s">
        <v>12756</v>
      </c>
      <c r="C12714" t="s">
        <v>26</v>
      </c>
      <c r="D12714" t="s">
        <v>27</v>
      </c>
      <c r="E12714" t="s">
        <v>17</v>
      </c>
      <c r="F12714" t="s">
        <v>10891</v>
      </c>
      <c r="G12714" t="s">
        <v>10892</v>
      </c>
      <c r="H12714">
        <v>12</v>
      </c>
      <c r="I12714" s="17">
        <v>818627</v>
      </c>
      <c r="J12714" s="17">
        <v>106421.51</v>
      </c>
      <c r="K12714" s="17">
        <v>712205.49</v>
      </c>
      <c r="L12714" s="17">
        <v>498543.84</v>
      </c>
      <c r="M12714" s="17">
        <v>213661.65</v>
      </c>
      <c r="N12714" s="17">
        <v>132266.0502</v>
      </c>
    </row>
    <row r="12715" spans="1:14">
      <c r="A12715" s="16">
        <v>46234</v>
      </c>
      <c r="B12715" t="s">
        <v>12757</v>
      </c>
      <c r="C12715" t="s">
        <v>22</v>
      </c>
      <c r="D12715" t="s">
        <v>23</v>
      </c>
      <c r="E12715" t="s">
        <v>24</v>
      </c>
      <c r="F12715" t="s">
        <v>10891</v>
      </c>
      <c r="G12715" t="s">
        <v>10892</v>
      </c>
      <c r="H12715">
        <v>6</v>
      </c>
      <c r="I12715" s="17">
        <v>485534</v>
      </c>
      <c r="J12715" s="17">
        <v>0</v>
      </c>
      <c r="K12715" s="17">
        <v>485534</v>
      </c>
      <c r="L12715" s="17">
        <v>369005.84</v>
      </c>
      <c r="M12715" s="17">
        <v>116528.16</v>
      </c>
      <c r="N12715" s="17">
        <v>135171.8463</v>
      </c>
    </row>
    <row r="12716" spans="1:14">
      <c r="A12716" s="16">
        <v>46234</v>
      </c>
      <c r="B12716" t="s">
        <v>12758</v>
      </c>
      <c r="C12716" t="s">
        <v>73</v>
      </c>
      <c r="D12716" t="s">
        <v>74</v>
      </c>
      <c r="E12716" t="s">
        <v>24</v>
      </c>
      <c r="F12716" t="s">
        <v>10891</v>
      </c>
      <c r="G12716" t="s">
        <v>10892</v>
      </c>
      <c r="H12716">
        <v>2</v>
      </c>
      <c r="I12716" s="17">
        <v>247805</v>
      </c>
      <c r="J12716" s="17">
        <v>34692.7</v>
      </c>
      <c r="K12716" s="17">
        <v>213112.3</v>
      </c>
      <c r="L12716" s="17">
        <v>161965.35</v>
      </c>
      <c r="M12716" s="17">
        <v>51146.95</v>
      </c>
      <c r="N12716" s="17">
        <v>135171.8463</v>
      </c>
    </row>
    <row r="12717" spans="1:14">
      <c r="A12717" s="16">
        <v>46234</v>
      </c>
      <c r="B12717" t="s">
        <v>12759</v>
      </c>
      <c r="C12717" t="s">
        <v>33</v>
      </c>
      <c r="D12717" t="s">
        <v>34</v>
      </c>
      <c r="E12717" t="s">
        <v>35</v>
      </c>
      <c r="F12717" t="s">
        <v>10891</v>
      </c>
      <c r="G12717" t="s">
        <v>10892</v>
      </c>
      <c r="H12717">
        <v>2</v>
      </c>
      <c r="I12717" s="17">
        <v>63367</v>
      </c>
      <c r="J12717" s="17">
        <v>1901.01</v>
      </c>
      <c r="K12717" s="17">
        <v>61465.99</v>
      </c>
      <c r="L12717" s="17">
        <v>44255.51</v>
      </c>
      <c r="M12717" s="17">
        <v>17210.48</v>
      </c>
      <c r="N12717" s="17">
        <v>197126.0805</v>
      </c>
    </row>
    <row r="12718" spans="1:14">
      <c r="A12718" s="16">
        <v>46234</v>
      </c>
      <c r="B12718" t="s">
        <v>12760</v>
      </c>
      <c r="C12718" t="s">
        <v>26</v>
      </c>
      <c r="D12718" t="s">
        <v>27</v>
      </c>
      <c r="E12718" t="s">
        <v>17</v>
      </c>
      <c r="F12718" t="s">
        <v>10891</v>
      </c>
      <c r="G12718" t="s">
        <v>10892</v>
      </c>
      <c r="H12718">
        <v>4</v>
      </c>
      <c r="I12718" s="17">
        <v>530721</v>
      </c>
      <c r="J12718" s="17">
        <v>0</v>
      </c>
      <c r="K12718" s="17">
        <v>530721</v>
      </c>
      <c r="L12718" s="17">
        <v>371504.7</v>
      </c>
      <c r="M12718" s="17">
        <v>159216.3</v>
      </c>
      <c r="N12718" s="17">
        <v>132266.0502</v>
      </c>
    </row>
    <row r="12719" spans="1:14">
      <c r="A12719" s="16">
        <v>46234</v>
      </c>
      <c r="B12719" t="s">
        <v>12761</v>
      </c>
      <c r="C12719" t="s">
        <v>47</v>
      </c>
      <c r="D12719" t="s">
        <v>48</v>
      </c>
      <c r="E12719" t="s">
        <v>35</v>
      </c>
      <c r="F12719" t="s">
        <v>10891</v>
      </c>
      <c r="G12719" t="s">
        <v>10892</v>
      </c>
      <c r="H12719">
        <v>3</v>
      </c>
      <c r="I12719" s="17">
        <v>379660</v>
      </c>
      <c r="J12719" s="17">
        <v>15186.4</v>
      </c>
      <c r="K12719" s="17">
        <v>364473.6</v>
      </c>
      <c r="L12719" s="17">
        <v>262420.99</v>
      </c>
      <c r="M12719" s="17">
        <v>102052.61</v>
      </c>
      <c r="N12719" s="17">
        <v>197126.0805</v>
      </c>
    </row>
    <row r="12720" spans="1:14">
      <c r="A12720" s="16">
        <v>46234</v>
      </c>
      <c r="B12720" t="s">
        <v>12762</v>
      </c>
      <c r="C12720" t="s">
        <v>33</v>
      </c>
      <c r="D12720" t="s">
        <v>34</v>
      </c>
      <c r="E12720" t="s">
        <v>35</v>
      </c>
      <c r="F12720" t="s">
        <v>10891</v>
      </c>
      <c r="G12720" t="s">
        <v>10892</v>
      </c>
      <c r="H12720">
        <v>10</v>
      </c>
      <c r="I12720" s="17">
        <v>452267</v>
      </c>
      <c r="J12720" s="17">
        <v>0</v>
      </c>
      <c r="K12720" s="17">
        <v>452267</v>
      </c>
      <c r="L12720" s="17">
        <v>325632.24</v>
      </c>
      <c r="M12720" s="17">
        <v>126634.76</v>
      </c>
      <c r="N12720" s="17">
        <v>197126.0805</v>
      </c>
    </row>
    <row r="12721" spans="1:14">
      <c r="A12721" s="16">
        <v>46234</v>
      </c>
      <c r="B12721" t="s">
        <v>12763</v>
      </c>
      <c r="C12721" t="s">
        <v>47</v>
      </c>
      <c r="D12721" t="s">
        <v>48</v>
      </c>
      <c r="E12721" t="s">
        <v>35</v>
      </c>
      <c r="F12721" t="s">
        <v>10891</v>
      </c>
      <c r="G12721" t="s">
        <v>10892</v>
      </c>
      <c r="H12721">
        <v>5</v>
      </c>
      <c r="I12721" s="17">
        <v>427419</v>
      </c>
      <c r="J12721" s="17">
        <v>42741.9</v>
      </c>
      <c r="K12721" s="17">
        <v>384677.1</v>
      </c>
      <c r="L12721" s="17">
        <v>276967.51</v>
      </c>
      <c r="M12721" s="17">
        <v>107709.59</v>
      </c>
      <c r="N12721" s="17">
        <v>197126.0805</v>
      </c>
    </row>
    <row r="12722" spans="1:14">
      <c r="A12722" s="16">
        <v>46234</v>
      </c>
      <c r="B12722" t="s">
        <v>12764</v>
      </c>
      <c r="C12722" t="s">
        <v>26</v>
      </c>
      <c r="D12722" t="s">
        <v>27</v>
      </c>
      <c r="E12722" t="s">
        <v>17</v>
      </c>
      <c r="F12722" t="s">
        <v>10891</v>
      </c>
      <c r="G12722" t="s">
        <v>10892</v>
      </c>
      <c r="H12722">
        <v>4</v>
      </c>
      <c r="I12722" s="17">
        <v>762980</v>
      </c>
      <c r="J12722" s="17">
        <v>61038.4</v>
      </c>
      <c r="K12722" s="17">
        <v>701941.6</v>
      </c>
      <c r="L12722" s="17">
        <v>491359.12</v>
      </c>
      <c r="M12722" s="17">
        <v>210582.48</v>
      </c>
      <c r="N12722" s="17">
        <v>132266.0502</v>
      </c>
    </row>
    <row r="12723" spans="1:14">
      <c r="A12723" s="16">
        <v>46234</v>
      </c>
      <c r="B12723" t="s">
        <v>12765</v>
      </c>
      <c r="C12723" t="s">
        <v>73</v>
      </c>
      <c r="D12723" t="s">
        <v>74</v>
      </c>
      <c r="E12723" t="s">
        <v>24</v>
      </c>
      <c r="F12723" t="s">
        <v>10891</v>
      </c>
      <c r="G12723" t="s">
        <v>10892</v>
      </c>
      <c r="H12723">
        <v>3</v>
      </c>
      <c r="I12723" s="17">
        <v>320956</v>
      </c>
      <c r="J12723" s="17">
        <v>25676.48</v>
      </c>
      <c r="K12723" s="17">
        <v>295279.52</v>
      </c>
      <c r="L12723" s="17">
        <v>224412.44</v>
      </c>
      <c r="M12723" s="17">
        <v>70867.08</v>
      </c>
      <c r="N12723" s="17">
        <v>135171.8463</v>
      </c>
    </row>
    <row r="12724" spans="1:14">
      <c r="A12724" s="16">
        <v>46234</v>
      </c>
      <c r="B12724" t="s">
        <v>12766</v>
      </c>
      <c r="C12724" t="s">
        <v>33</v>
      </c>
      <c r="D12724" t="s">
        <v>34</v>
      </c>
      <c r="E12724" t="s">
        <v>35</v>
      </c>
      <c r="F12724" t="s">
        <v>10891</v>
      </c>
      <c r="G12724" t="s">
        <v>10892</v>
      </c>
      <c r="H12724">
        <v>4</v>
      </c>
      <c r="I12724" s="17">
        <v>582014</v>
      </c>
      <c r="J12724" s="17">
        <v>0</v>
      </c>
      <c r="K12724" s="17">
        <v>582014</v>
      </c>
      <c r="L12724" s="17">
        <v>419050.08</v>
      </c>
      <c r="M12724" s="17">
        <v>162963.92</v>
      </c>
      <c r="N12724" s="17">
        <v>197126.0805</v>
      </c>
    </row>
    <row r="12725" spans="1:14">
      <c r="A12725" s="16">
        <v>46234</v>
      </c>
      <c r="B12725" t="s">
        <v>12767</v>
      </c>
      <c r="C12725" t="s">
        <v>43</v>
      </c>
      <c r="D12725" t="s">
        <v>44</v>
      </c>
      <c r="E12725" t="s">
        <v>31</v>
      </c>
      <c r="F12725" t="s">
        <v>10891</v>
      </c>
      <c r="G12725" t="s">
        <v>10892</v>
      </c>
      <c r="H12725">
        <v>4</v>
      </c>
      <c r="I12725" s="17">
        <v>542528</v>
      </c>
      <c r="J12725" s="17">
        <v>0</v>
      </c>
      <c r="K12725" s="17">
        <v>542528</v>
      </c>
      <c r="L12725" s="17">
        <v>336367.36</v>
      </c>
      <c r="M12725" s="17">
        <v>206160.64</v>
      </c>
      <c r="N12725" s="17">
        <v>60736.1937</v>
      </c>
    </row>
    <row r="12726" spans="1:14">
      <c r="A12726" s="16">
        <v>46234</v>
      </c>
      <c r="B12726" t="s">
        <v>12768</v>
      </c>
      <c r="C12726" t="s">
        <v>29</v>
      </c>
      <c r="D12726" t="s">
        <v>30</v>
      </c>
      <c r="E12726" t="s">
        <v>31</v>
      </c>
      <c r="F12726" t="s">
        <v>10891</v>
      </c>
      <c r="G12726" t="s">
        <v>10892</v>
      </c>
      <c r="H12726">
        <v>2</v>
      </c>
      <c r="I12726" s="17">
        <v>413363</v>
      </c>
      <c r="J12726" s="17">
        <v>53737.19</v>
      </c>
      <c r="K12726" s="17">
        <v>359625.81</v>
      </c>
      <c r="L12726" s="17">
        <v>222968</v>
      </c>
      <c r="M12726" s="17">
        <v>136657.81</v>
      </c>
      <c r="N12726" s="17">
        <v>60736.1937</v>
      </c>
    </row>
    <row r="12727" spans="1:14">
      <c r="A12727" s="16">
        <v>46234</v>
      </c>
      <c r="B12727" t="s">
        <v>12769</v>
      </c>
      <c r="C12727" t="s">
        <v>15</v>
      </c>
      <c r="D12727" t="s">
        <v>16</v>
      </c>
      <c r="E12727" t="s">
        <v>17</v>
      </c>
      <c r="F12727" t="s">
        <v>10891</v>
      </c>
      <c r="G12727" t="s">
        <v>10892</v>
      </c>
      <c r="H12727">
        <v>9</v>
      </c>
      <c r="I12727" s="17">
        <v>349581</v>
      </c>
      <c r="J12727" s="17">
        <v>17479.05</v>
      </c>
      <c r="K12727" s="17">
        <v>332101.95</v>
      </c>
      <c r="L12727" s="17">
        <v>232471.36</v>
      </c>
      <c r="M12727" s="17">
        <v>99630.59</v>
      </c>
      <c r="N12727" s="17">
        <v>132266.0502</v>
      </c>
    </row>
    <row r="12728" spans="1:14">
      <c r="A12728" s="16">
        <v>46234</v>
      </c>
      <c r="B12728" t="s">
        <v>12770</v>
      </c>
      <c r="C12728" t="s">
        <v>29</v>
      </c>
      <c r="D12728" t="s">
        <v>30</v>
      </c>
      <c r="E12728" t="s">
        <v>31</v>
      </c>
      <c r="F12728" t="s">
        <v>10891</v>
      </c>
      <c r="G12728" t="s">
        <v>10892</v>
      </c>
      <c r="H12728">
        <v>7</v>
      </c>
      <c r="I12728" s="17">
        <v>391598</v>
      </c>
      <c r="J12728" s="17">
        <v>0</v>
      </c>
      <c r="K12728" s="17">
        <v>391598</v>
      </c>
      <c r="L12728" s="17">
        <v>242790.76</v>
      </c>
      <c r="M12728" s="17">
        <v>148807.24</v>
      </c>
      <c r="N12728" s="17">
        <v>60736.1937</v>
      </c>
    </row>
    <row r="12729" spans="1:14">
      <c r="A12729" s="16">
        <v>46234</v>
      </c>
      <c r="B12729" t="s">
        <v>12771</v>
      </c>
      <c r="C12729" t="s">
        <v>43</v>
      </c>
      <c r="D12729" t="s">
        <v>44</v>
      </c>
      <c r="E12729" t="s">
        <v>31</v>
      </c>
      <c r="F12729" t="s">
        <v>10891</v>
      </c>
      <c r="G12729" t="s">
        <v>10892</v>
      </c>
      <c r="H12729">
        <v>11</v>
      </c>
      <c r="I12729" s="17">
        <v>603426</v>
      </c>
      <c r="J12729" s="17">
        <v>84479.64</v>
      </c>
      <c r="K12729" s="17">
        <v>518946.36</v>
      </c>
      <c r="L12729" s="17">
        <v>321746.74</v>
      </c>
      <c r="M12729" s="17">
        <v>197199.62</v>
      </c>
      <c r="N12729" s="17">
        <v>60736.1937</v>
      </c>
    </row>
    <row r="12730" spans="1:14">
      <c r="A12730" s="16">
        <v>46234</v>
      </c>
      <c r="B12730" t="s">
        <v>12772</v>
      </c>
      <c r="C12730" t="s">
        <v>22</v>
      </c>
      <c r="D12730" t="s">
        <v>23</v>
      </c>
      <c r="E12730" t="s">
        <v>24</v>
      </c>
      <c r="F12730" t="s">
        <v>10891</v>
      </c>
      <c r="G12730" t="s">
        <v>10892</v>
      </c>
      <c r="H12730">
        <v>5</v>
      </c>
      <c r="I12730" s="17">
        <v>208793</v>
      </c>
      <c r="J12730" s="17">
        <v>8351.719999999999</v>
      </c>
      <c r="K12730" s="17">
        <v>200441.28</v>
      </c>
      <c r="L12730" s="17">
        <v>152335.37</v>
      </c>
      <c r="M12730" s="17">
        <v>48105.91</v>
      </c>
      <c r="N12730" s="17">
        <v>135171.8463</v>
      </c>
    </row>
    <row r="12731" spans="1:14">
      <c r="A12731" s="16">
        <v>46234</v>
      </c>
      <c r="B12731" t="s">
        <v>12773</v>
      </c>
      <c r="C12731" t="s">
        <v>73</v>
      </c>
      <c r="D12731" t="s">
        <v>74</v>
      </c>
      <c r="E12731" t="s">
        <v>24</v>
      </c>
      <c r="F12731" t="s">
        <v>10891</v>
      </c>
      <c r="G12731" t="s">
        <v>10892</v>
      </c>
      <c r="H12731">
        <v>2</v>
      </c>
      <c r="I12731" s="17">
        <v>733898</v>
      </c>
      <c r="J12731" s="17">
        <v>0</v>
      </c>
      <c r="K12731" s="17">
        <v>733898</v>
      </c>
      <c r="L12731" s="17">
        <v>557762.48</v>
      </c>
      <c r="M12731" s="17">
        <v>176135.52</v>
      </c>
      <c r="N12731" s="17">
        <v>135171.8463</v>
      </c>
    </row>
    <row r="12732" spans="1:14">
      <c r="A12732" s="16">
        <v>46234</v>
      </c>
      <c r="B12732" t="s">
        <v>12774</v>
      </c>
      <c r="C12732" t="s">
        <v>33</v>
      </c>
      <c r="D12732" t="s">
        <v>34</v>
      </c>
      <c r="E12732" t="s">
        <v>35</v>
      </c>
      <c r="F12732" t="s">
        <v>10891</v>
      </c>
      <c r="G12732" t="s">
        <v>10892</v>
      </c>
      <c r="H12732">
        <v>8</v>
      </c>
      <c r="I12732" s="17">
        <v>468037</v>
      </c>
      <c r="J12732" s="17">
        <v>0</v>
      </c>
      <c r="K12732" s="17">
        <v>468037</v>
      </c>
      <c r="L12732" s="17">
        <v>336986.64</v>
      </c>
      <c r="M12732" s="17">
        <v>131050.36</v>
      </c>
      <c r="N12732" s="17">
        <v>197126.0805</v>
      </c>
    </row>
    <row r="12733" spans="1:14">
      <c r="A12733" s="16">
        <v>46234</v>
      </c>
      <c r="B12733" t="s">
        <v>12775</v>
      </c>
      <c r="C12733" t="s">
        <v>43</v>
      </c>
      <c r="D12733" t="s">
        <v>44</v>
      </c>
      <c r="E12733" t="s">
        <v>31</v>
      </c>
      <c r="F12733" t="s">
        <v>10891</v>
      </c>
      <c r="G12733" t="s">
        <v>10892</v>
      </c>
      <c r="H12733">
        <v>6</v>
      </c>
      <c r="I12733" s="17">
        <v>803663</v>
      </c>
      <c r="J12733" s="17">
        <v>0</v>
      </c>
      <c r="K12733" s="17">
        <v>803663</v>
      </c>
      <c r="L12733" s="17">
        <v>498271.06</v>
      </c>
      <c r="M12733" s="17">
        <v>305391.94</v>
      </c>
      <c r="N12733" s="17">
        <v>60736.1937</v>
      </c>
    </row>
    <row r="12734" spans="1:14">
      <c r="A12734" s="16">
        <v>46234</v>
      </c>
      <c r="B12734" t="s">
        <v>12776</v>
      </c>
      <c r="C12734" t="s">
        <v>43</v>
      </c>
      <c r="D12734" t="s">
        <v>44</v>
      </c>
      <c r="E12734" t="s">
        <v>31</v>
      </c>
      <c r="F12734" t="s">
        <v>10891</v>
      </c>
      <c r="G12734" t="s">
        <v>10892</v>
      </c>
      <c r="H12734">
        <v>1</v>
      </c>
      <c r="I12734" s="17">
        <v>317868</v>
      </c>
      <c r="J12734" s="17">
        <v>41322.84</v>
      </c>
      <c r="K12734" s="17">
        <v>276545.16</v>
      </c>
      <c r="L12734" s="17">
        <v>171458</v>
      </c>
      <c r="M12734" s="17">
        <v>105087.16</v>
      </c>
      <c r="N12734" s="17">
        <v>60736.1937</v>
      </c>
    </row>
    <row r="12735" spans="1:14">
      <c r="A12735" s="16">
        <v>46234</v>
      </c>
      <c r="B12735" t="s">
        <v>12777</v>
      </c>
      <c r="C12735" t="s">
        <v>26</v>
      </c>
      <c r="D12735" t="s">
        <v>27</v>
      </c>
      <c r="E12735" t="s">
        <v>17</v>
      </c>
      <c r="F12735" t="s">
        <v>10891</v>
      </c>
      <c r="G12735" t="s">
        <v>10892</v>
      </c>
      <c r="H12735">
        <v>8</v>
      </c>
      <c r="I12735" s="17">
        <v>531450</v>
      </c>
      <c r="J12735" s="17">
        <v>15943.5</v>
      </c>
      <c r="K12735" s="17">
        <v>515506.5</v>
      </c>
      <c r="L12735" s="17">
        <v>360854.55</v>
      </c>
      <c r="M12735" s="17">
        <v>154651.95</v>
      </c>
      <c r="N12735" s="17">
        <v>132266.0502</v>
      </c>
    </row>
    <row r="12736" spans="1:14">
      <c r="A12736" s="16">
        <v>46234</v>
      </c>
      <c r="B12736" t="s">
        <v>12778</v>
      </c>
      <c r="C12736" t="s">
        <v>26</v>
      </c>
      <c r="D12736" t="s">
        <v>27</v>
      </c>
      <c r="E12736" t="s">
        <v>17</v>
      </c>
      <c r="F12736" t="s">
        <v>10891</v>
      </c>
      <c r="G12736" t="s">
        <v>10892</v>
      </c>
      <c r="H12736">
        <v>3</v>
      </c>
      <c r="I12736" s="17">
        <v>742540</v>
      </c>
      <c r="J12736" s="17">
        <v>0</v>
      </c>
      <c r="K12736" s="17">
        <v>742540</v>
      </c>
      <c r="L12736" s="17">
        <v>519778</v>
      </c>
      <c r="M12736" s="17">
        <v>222762</v>
      </c>
      <c r="N12736" s="17">
        <v>132266.0502</v>
      </c>
    </row>
    <row r="12737" spans="1:14">
      <c r="A12737" s="16">
        <v>46234</v>
      </c>
      <c r="B12737" t="s">
        <v>12779</v>
      </c>
      <c r="C12737" t="s">
        <v>33</v>
      </c>
      <c r="D12737" t="s">
        <v>34</v>
      </c>
      <c r="E12737" t="s">
        <v>35</v>
      </c>
      <c r="F12737" t="s">
        <v>10891</v>
      </c>
      <c r="G12737" t="s">
        <v>10892</v>
      </c>
      <c r="H12737">
        <v>10</v>
      </c>
      <c r="I12737" s="17">
        <v>686262</v>
      </c>
      <c r="J12737" s="17">
        <v>0</v>
      </c>
      <c r="K12737" s="17">
        <v>686262</v>
      </c>
      <c r="L12737" s="17">
        <v>494108.64</v>
      </c>
      <c r="M12737" s="17">
        <v>192153.36</v>
      </c>
      <c r="N12737" s="17">
        <v>197126.0805</v>
      </c>
    </row>
    <row r="12738" spans="1:14">
      <c r="A12738" s="16">
        <v>46234</v>
      </c>
      <c r="B12738" t="s">
        <v>12780</v>
      </c>
      <c r="C12738" t="s">
        <v>22</v>
      </c>
      <c r="D12738" t="s">
        <v>23</v>
      </c>
      <c r="E12738" t="s">
        <v>24</v>
      </c>
      <c r="F12738" t="s">
        <v>10891</v>
      </c>
      <c r="G12738" t="s">
        <v>10892</v>
      </c>
      <c r="H12738">
        <v>1</v>
      </c>
      <c r="I12738" s="17">
        <v>273803</v>
      </c>
      <c r="J12738" s="17">
        <v>0</v>
      </c>
      <c r="K12738" s="17">
        <v>273803</v>
      </c>
      <c r="L12738" s="17">
        <v>208090.28</v>
      </c>
      <c r="M12738" s="17">
        <v>65712.72</v>
      </c>
      <c r="N12738" s="17">
        <v>135171.8463</v>
      </c>
    </row>
    <row r="12739" spans="1:14">
      <c r="A12739" s="16">
        <v>46234</v>
      </c>
      <c r="B12739" t="s">
        <v>12781</v>
      </c>
      <c r="C12739" t="s">
        <v>47</v>
      </c>
      <c r="D12739" t="s">
        <v>48</v>
      </c>
      <c r="E12739" t="s">
        <v>35</v>
      </c>
      <c r="F12739" t="s">
        <v>10891</v>
      </c>
      <c r="G12739" t="s">
        <v>10892</v>
      </c>
      <c r="H12739">
        <v>11</v>
      </c>
      <c r="I12739" s="17">
        <v>144428</v>
      </c>
      <c r="J12739" s="17">
        <v>12998.52</v>
      </c>
      <c r="K12739" s="17">
        <v>131429.48</v>
      </c>
      <c r="L12739" s="17">
        <v>94629.23</v>
      </c>
      <c r="M12739" s="17">
        <v>36800.25</v>
      </c>
      <c r="N12739" s="17">
        <v>197126.0805</v>
      </c>
    </row>
    <row r="12740" spans="1:14">
      <c r="A12740" s="16">
        <v>46234</v>
      </c>
      <c r="B12740" t="s">
        <v>12782</v>
      </c>
      <c r="C12740" t="s">
        <v>43</v>
      </c>
      <c r="D12740" t="s">
        <v>44</v>
      </c>
      <c r="E12740" t="s">
        <v>31</v>
      </c>
      <c r="F12740" t="s">
        <v>10891</v>
      </c>
      <c r="G12740" t="s">
        <v>10892</v>
      </c>
      <c r="H12740">
        <v>10</v>
      </c>
      <c r="I12740" s="17">
        <v>209710</v>
      </c>
      <c r="J12740" s="17">
        <v>25165.2</v>
      </c>
      <c r="K12740" s="17">
        <v>184544.8</v>
      </c>
      <c r="L12740" s="17">
        <v>114417.78</v>
      </c>
      <c r="M12740" s="17">
        <v>70127.02</v>
      </c>
      <c r="N12740" s="17">
        <v>60736.1937</v>
      </c>
    </row>
    <row r="12741" spans="1:14">
      <c r="A12741" s="16">
        <v>46234</v>
      </c>
      <c r="B12741" t="s">
        <v>12783</v>
      </c>
      <c r="C12741" t="s">
        <v>29</v>
      </c>
      <c r="D12741" t="s">
        <v>30</v>
      </c>
      <c r="E12741" t="s">
        <v>31</v>
      </c>
      <c r="F12741" t="s">
        <v>10891</v>
      </c>
      <c r="G12741" t="s">
        <v>10892</v>
      </c>
      <c r="H12741">
        <v>5</v>
      </c>
      <c r="I12741" s="17">
        <v>488021</v>
      </c>
      <c r="J12741" s="17">
        <v>48802.1</v>
      </c>
      <c r="K12741" s="17">
        <v>439218.9</v>
      </c>
      <c r="L12741" s="17">
        <v>272315.72</v>
      </c>
      <c r="M12741" s="17">
        <v>166903.18</v>
      </c>
      <c r="N12741" s="17">
        <v>60736.1937</v>
      </c>
    </row>
    <row r="12742" spans="1:14">
      <c r="A12742" s="16">
        <v>46234</v>
      </c>
      <c r="B12742" t="s">
        <v>12784</v>
      </c>
      <c r="C12742" t="s">
        <v>15</v>
      </c>
      <c r="D12742" t="s">
        <v>16</v>
      </c>
      <c r="E12742" t="s">
        <v>17</v>
      </c>
      <c r="F12742" t="s">
        <v>10891</v>
      </c>
      <c r="G12742" t="s">
        <v>10892</v>
      </c>
      <c r="H12742">
        <v>4</v>
      </c>
      <c r="I12742" s="17">
        <v>291065</v>
      </c>
      <c r="J12742" s="17">
        <v>43659.75</v>
      </c>
      <c r="K12742" s="17">
        <v>247405.25</v>
      </c>
      <c r="L12742" s="17">
        <v>173183.68</v>
      </c>
      <c r="M12742" s="17">
        <v>74221.57000000001</v>
      </c>
      <c r="N12742" s="17">
        <v>132266.0502</v>
      </c>
    </row>
    <row r="12743" spans="1:14">
      <c r="A12743" s="16">
        <v>46234</v>
      </c>
      <c r="B12743" t="s">
        <v>12785</v>
      </c>
      <c r="C12743" t="s">
        <v>29</v>
      </c>
      <c r="D12743" t="s">
        <v>30</v>
      </c>
      <c r="E12743" t="s">
        <v>31</v>
      </c>
      <c r="F12743" t="s">
        <v>10891</v>
      </c>
      <c r="G12743" t="s">
        <v>10892</v>
      </c>
      <c r="H12743">
        <v>11</v>
      </c>
      <c r="I12743" s="17">
        <v>631574</v>
      </c>
      <c r="J12743" s="17">
        <v>75788.88</v>
      </c>
      <c r="K12743" s="17">
        <v>555785.12</v>
      </c>
      <c r="L12743" s="17">
        <v>344586.77</v>
      </c>
      <c r="M12743" s="17">
        <v>211198.35</v>
      </c>
      <c r="N12743" s="17">
        <v>60736.1937</v>
      </c>
    </row>
    <row r="12744" spans="1:14">
      <c r="A12744" s="16">
        <v>46234</v>
      </c>
      <c r="B12744" t="s">
        <v>12786</v>
      </c>
      <c r="C12744" t="s">
        <v>73</v>
      </c>
      <c r="D12744" t="s">
        <v>74</v>
      </c>
      <c r="E12744" t="s">
        <v>24</v>
      </c>
      <c r="F12744" t="s">
        <v>10891</v>
      </c>
      <c r="G12744" t="s">
        <v>10892</v>
      </c>
      <c r="H12744">
        <v>2</v>
      </c>
      <c r="I12744" s="17">
        <v>696364</v>
      </c>
      <c r="J12744" s="17">
        <v>0</v>
      </c>
      <c r="K12744" s="17">
        <v>696364</v>
      </c>
      <c r="L12744" s="17">
        <v>529236.64</v>
      </c>
      <c r="M12744" s="17">
        <v>167127.36</v>
      </c>
      <c r="N12744" s="17">
        <v>135171.8463</v>
      </c>
    </row>
    <row r="12745" spans="1:14">
      <c r="A12745" s="16">
        <v>46234</v>
      </c>
      <c r="B12745" t="s">
        <v>12787</v>
      </c>
      <c r="C12745" t="s">
        <v>29</v>
      </c>
      <c r="D12745" t="s">
        <v>30</v>
      </c>
      <c r="E12745" t="s">
        <v>31</v>
      </c>
      <c r="F12745" t="s">
        <v>10891</v>
      </c>
      <c r="G12745" t="s">
        <v>10892</v>
      </c>
      <c r="H12745">
        <v>8</v>
      </c>
      <c r="I12745" s="17">
        <v>464916</v>
      </c>
      <c r="J12745" s="17">
        <v>0</v>
      </c>
      <c r="K12745" s="17">
        <v>464916</v>
      </c>
      <c r="L12745" s="17">
        <v>288247.92</v>
      </c>
      <c r="M12745" s="17">
        <v>176668.08</v>
      </c>
      <c r="N12745" s="17">
        <v>60736.1937</v>
      </c>
    </row>
    <row r="12746" spans="1:14">
      <c r="A12746" s="16">
        <v>46234</v>
      </c>
      <c r="B12746" t="s">
        <v>12788</v>
      </c>
      <c r="C12746" t="s">
        <v>29</v>
      </c>
      <c r="D12746" t="s">
        <v>30</v>
      </c>
      <c r="E12746" t="s">
        <v>31</v>
      </c>
      <c r="F12746" t="s">
        <v>10891</v>
      </c>
      <c r="G12746" t="s">
        <v>10892</v>
      </c>
      <c r="H12746">
        <v>4</v>
      </c>
      <c r="I12746" s="17">
        <v>487759</v>
      </c>
      <c r="J12746" s="17">
        <v>58531.08</v>
      </c>
      <c r="K12746" s="17">
        <v>429227.92</v>
      </c>
      <c r="L12746" s="17">
        <v>266121.31</v>
      </c>
      <c r="M12746" s="17">
        <v>163106.61</v>
      </c>
      <c r="N12746" s="17">
        <v>60736.1937</v>
      </c>
    </row>
    <row r="12747" spans="1:14">
      <c r="A12747" s="16">
        <v>46234</v>
      </c>
      <c r="B12747" t="s">
        <v>12789</v>
      </c>
      <c r="C12747" t="s">
        <v>73</v>
      </c>
      <c r="D12747" t="s">
        <v>74</v>
      </c>
      <c r="E12747" t="s">
        <v>24</v>
      </c>
      <c r="F12747" t="s">
        <v>10891</v>
      </c>
      <c r="G12747" t="s">
        <v>10892</v>
      </c>
      <c r="H12747">
        <v>8</v>
      </c>
      <c r="I12747" s="17">
        <v>54293</v>
      </c>
      <c r="J12747" s="17">
        <v>0</v>
      </c>
      <c r="K12747" s="17">
        <v>54293</v>
      </c>
      <c r="L12747" s="17">
        <v>41262.68</v>
      </c>
      <c r="M12747" s="17">
        <v>13030.32</v>
      </c>
      <c r="N12747" s="17">
        <v>135171.8463</v>
      </c>
    </row>
    <row r="12748" spans="1:14">
      <c r="A12748" s="16">
        <v>46235</v>
      </c>
      <c r="B12748" t="s">
        <v>12790</v>
      </c>
      <c r="C12748" t="s">
        <v>47</v>
      </c>
      <c r="D12748" t="s">
        <v>48</v>
      </c>
      <c r="E12748" t="s">
        <v>35</v>
      </c>
      <c r="F12748" t="s">
        <v>12791</v>
      </c>
      <c r="G12748" t="s">
        <v>10892</v>
      </c>
      <c r="H12748">
        <v>11</v>
      </c>
      <c r="I12748" s="17">
        <v>766024</v>
      </c>
      <c r="J12748" s="17">
        <v>91922.88</v>
      </c>
      <c r="K12748" s="17">
        <v>674101.12</v>
      </c>
      <c r="L12748" s="17">
        <v>485352.81</v>
      </c>
      <c r="M12748" s="17">
        <v>188748.31</v>
      </c>
      <c r="N12748" s="17">
        <v>54265.4063</v>
      </c>
    </row>
    <row r="12749" spans="1:14">
      <c r="A12749" s="16">
        <v>46235</v>
      </c>
      <c r="B12749" t="s">
        <v>12792</v>
      </c>
      <c r="C12749" t="s">
        <v>33</v>
      </c>
      <c r="D12749" t="s">
        <v>34</v>
      </c>
      <c r="E12749" t="s">
        <v>35</v>
      </c>
      <c r="F12749" t="s">
        <v>12791</v>
      </c>
      <c r="G12749" t="s">
        <v>10892</v>
      </c>
      <c r="H12749">
        <v>6</v>
      </c>
      <c r="I12749" s="17">
        <v>601639</v>
      </c>
      <c r="J12749" s="17">
        <v>36098.34</v>
      </c>
      <c r="K12749" s="17">
        <v>565540.66</v>
      </c>
      <c r="L12749" s="17">
        <v>407189.28</v>
      </c>
      <c r="M12749" s="17">
        <v>158351.38</v>
      </c>
      <c r="N12749" s="17">
        <v>54265.4063</v>
      </c>
    </row>
    <row r="12750" spans="1:14">
      <c r="A12750" s="16">
        <v>46235</v>
      </c>
      <c r="B12750" t="s">
        <v>12793</v>
      </c>
      <c r="C12750" t="s">
        <v>15</v>
      </c>
      <c r="D12750" t="s">
        <v>16</v>
      </c>
      <c r="E12750" t="s">
        <v>17</v>
      </c>
      <c r="F12750" t="s">
        <v>12791</v>
      </c>
      <c r="G12750" t="s">
        <v>10892</v>
      </c>
      <c r="H12750">
        <v>5</v>
      </c>
      <c r="I12750" s="17">
        <v>79305</v>
      </c>
      <c r="J12750" s="17">
        <v>3965.25</v>
      </c>
      <c r="K12750" s="17">
        <v>75339.75</v>
      </c>
      <c r="L12750" s="17">
        <v>52737.82</v>
      </c>
      <c r="M12750" s="17">
        <v>22601.93</v>
      </c>
      <c r="N12750" s="17">
        <v>75465.838</v>
      </c>
    </row>
    <row r="12751" spans="1:14">
      <c r="A12751" s="16">
        <v>46235</v>
      </c>
      <c r="B12751" t="s">
        <v>12794</v>
      </c>
      <c r="C12751" t="s">
        <v>22</v>
      </c>
      <c r="D12751" t="s">
        <v>23</v>
      </c>
      <c r="E12751" t="s">
        <v>24</v>
      </c>
      <c r="F12751" t="s">
        <v>12791</v>
      </c>
      <c r="G12751" t="s">
        <v>10892</v>
      </c>
      <c r="H12751">
        <v>7</v>
      </c>
      <c r="I12751" s="17">
        <v>161276</v>
      </c>
      <c r="J12751" s="17">
        <v>17740.36</v>
      </c>
      <c r="K12751" s="17">
        <v>143535.64</v>
      </c>
      <c r="L12751" s="17">
        <v>109087.09</v>
      </c>
      <c r="M12751" s="17">
        <v>34448.55</v>
      </c>
      <c r="N12751" s="17">
        <v>134268.3906</v>
      </c>
    </row>
    <row r="12752" spans="1:14">
      <c r="A12752" s="16">
        <v>46235</v>
      </c>
      <c r="B12752" t="s">
        <v>12795</v>
      </c>
      <c r="C12752" t="s">
        <v>43</v>
      </c>
      <c r="D12752" t="s">
        <v>44</v>
      </c>
      <c r="E12752" t="s">
        <v>31</v>
      </c>
      <c r="F12752" t="s">
        <v>12791</v>
      </c>
      <c r="G12752" t="s">
        <v>10892</v>
      </c>
      <c r="H12752">
        <v>1</v>
      </c>
      <c r="I12752" s="17">
        <v>421215</v>
      </c>
      <c r="J12752" s="17">
        <v>0</v>
      </c>
      <c r="K12752" s="17">
        <v>421215</v>
      </c>
      <c r="L12752" s="17">
        <v>261153.3</v>
      </c>
      <c r="M12752" s="17">
        <v>160061.7</v>
      </c>
      <c r="N12752" s="17">
        <v>220250.7376</v>
      </c>
    </row>
    <row r="12753" spans="1:14">
      <c r="A12753" s="16">
        <v>46235</v>
      </c>
      <c r="B12753" t="s">
        <v>12796</v>
      </c>
      <c r="C12753" t="s">
        <v>47</v>
      </c>
      <c r="D12753" t="s">
        <v>48</v>
      </c>
      <c r="E12753" t="s">
        <v>35</v>
      </c>
      <c r="F12753" t="s">
        <v>12791</v>
      </c>
      <c r="G12753" t="s">
        <v>10892</v>
      </c>
      <c r="H12753">
        <v>1</v>
      </c>
      <c r="I12753" s="17">
        <v>72521</v>
      </c>
      <c r="J12753" s="17">
        <v>5076.47</v>
      </c>
      <c r="K12753" s="17">
        <v>67444.53</v>
      </c>
      <c r="L12753" s="17">
        <v>48560.06</v>
      </c>
      <c r="M12753" s="17">
        <v>18884.47</v>
      </c>
      <c r="N12753" s="17">
        <v>54265.4063</v>
      </c>
    </row>
    <row r="12754" spans="1:14">
      <c r="A12754" s="16">
        <v>46235</v>
      </c>
      <c r="B12754" t="s">
        <v>12797</v>
      </c>
      <c r="C12754" t="s">
        <v>15</v>
      </c>
      <c r="D12754" t="s">
        <v>16</v>
      </c>
      <c r="E12754" t="s">
        <v>17</v>
      </c>
      <c r="F12754" t="s">
        <v>12791</v>
      </c>
      <c r="G12754" t="s">
        <v>10892</v>
      </c>
      <c r="H12754">
        <v>4</v>
      </c>
      <c r="I12754" s="17">
        <v>656046</v>
      </c>
      <c r="J12754" s="17">
        <v>45923.22</v>
      </c>
      <c r="K12754" s="17">
        <v>610122.78</v>
      </c>
      <c r="L12754" s="17">
        <v>427085.95</v>
      </c>
      <c r="M12754" s="17">
        <v>183036.83</v>
      </c>
      <c r="N12754" s="17">
        <v>75465.838</v>
      </c>
    </row>
    <row r="12755" spans="1:14">
      <c r="A12755" s="16">
        <v>46235</v>
      </c>
      <c r="B12755" t="s">
        <v>12798</v>
      </c>
      <c r="C12755" t="s">
        <v>26</v>
      </c>
      <c r="D12755" t="s">
        <v>27</v>
      </c>
      <c r="E12755" t="s">
        <v>17</v>
      </c>
      <c r="F12755" t="s">
        <v>12791</v>
      </c>
      <c r="G12755" t="s">
        <v>10892</v>
      </c>
      <c r="H12755">
        <v>10</v>
      </c>
      <c r="I12755" s="17">
        <v>407589</v>
      </c>
      <c r="J12755" s="17">
        <v>12227.67</v>
      </c>
      <c r="K12755" s="17">
        <v>395361.33</v>
      </c>
      <c r="L12755" s="17">
        <v>276752.93</v>
      </c>
      <c r="M12755" s="17">
        <v>118608.4</v>
      </c>
      <c r="N12755" s="17">
        <v>75465.838</v>
      </c>
    </row>
    <row r="12756" spans="1:14">
      <c r="A12756" s="16">
        <v>46235</v>
      </c>
      <c r="B12756" t="s">
        <v>12799</v>
      </c>
      <c r="C12756" t="s">
        <v>15</v>
      </c>
      <c r="D12756" t="s">
        <v>16</v>
      </c>
      <c r="E12756" t="s">
        <v>17</v>
      </c>
      <c r="F12756" t="s">
        <v>12791</v>
      </c>
      <c r="G12756" t="s">
        <v>10892</v>
      </c>
      <c r="H12756">
        <v>2</v>
      </c>
      <c r="I12756" s="17">
        <v>690471</v>
      </c>
      <c r="J12756" s="17">
        <v>89761.23</v>
      </c>
      <c r="K12756" s="17">
        <v>600709.77</v>
      </c>
      <c r="L12756" s="17">
        <v>420496.84</v>
      </c>
      <c r="M12756" s="17">
        <v>180212.93</v>
      </c>
      <c r="N12756" s="17">
        <v>75465.838</v>
      </c>
    </row>
    <row r="12757" spans="1:14">
      <c r="A12757" s="16">
        <v>46235</v>
      </c>
      <c r="B12757" t="s">
        <v>12800</v>
      </c>
      <c r="C12757" t="s">
        <v>33</v>
      </c>
      <c r="D12757" t="s">
        <v>34</v>
      </c>
      <c r="E12757" t="s">
        <v>35</v>
      </c>
      <c r="F12757" t="s">
        <v>12791</v>
      </c>
      <c r="G12757" t="s">
        <v>10892</v>
      </c>
      <c r="H12757">
        <v>1</v>
      </c>
      <c r="I12757" s="17">
        <v>770434</v>
      </c>
      <c r="J12757" s="17">
        <v>0</v>
      </c>
      <c r="K12757" s="17">
        <v>770434</v>
      </c>
      <c r="L12757" s="17">
        <v>554712.48</v>
      </c>
      <c r="M12757" s="17">
        <v>215721.52</v>
      </c>
      <c r="N12757" s="17">
        <v>54265.4063</v>
      </c>
    </row>
    <row r="12758" spans="1:14">
      <c r="A12758" s="16">
        <v>46235</v>
      </c>
      <c r="B12758" t="s">
        <v>12801</v>
      </c>
      <c r="C12758" t="s">
        <v>47</v>
      </c>
      <c r="D12758" t="s">
        <v>48</v>
      </c>
      <c r="E12758" t="s">
        <v>35</v>
      </c>
      <c r="F12758" t="s">
        <v>12791</v>
      </c>
      <c r="G12758" t="s">
        <v>10892</v>
      </c>
      <c r="H12758">
        <v>12</v>
      </c>
      <c r="I12758" s="17">
        <v>116627</v>
      </c>
      <c r="J12758" s="17">
        <v>10496.43</v>
      </c>
      <c r="K12758" s="17">
        <v>106130.57</v>
      </c>
      <c r="L12758" s="17">
        <v>76414.00999999999</v>
      </c>
      <c r="M12758" s="17">
        <v>29716.56</v>
      </c>
      <c r="N12758" s="17">
        <v>54265.4063</v>
      </c>
    </row>
    <row r="12759" spans="1:14">
      <c r="A12759" s="16">
        <v>46235</v>
      </c>
      <c r="B12759" t="s">
        <v>12802</v>
      </c>
      <c r="C12759" t="s">
        <v>15</v>
      </c>
      <c r="D12759" t="s">
        <v>16</v>
      </c>
      <c r="E12759" t="s">
        <v>17</v>
      </c>
      <c r="F12759" t="s">
        <v>12791</v>
      </c>
      <c r="G12759" t="s">
        <v>10892</v>
      </c>
      <c r="H12759">
        <v>3</v>
      </c>
      <c r="I12759" s="17">
        <v>58228</v>
      </c>
      <c r="J12759" s="17">
        <v>0</v>
      </c>
      <c r="K12759" s="17">
        <v>58228</v>
      </c>
      <c r="L12759" s="17">
        <v>40759.6</v>
      </c>
      <c r="M12759" s="17">
        <v>17468.4</v>
      </c>
      <c r="N12759" s="17">
        <v>75465.838</v>
      </c>
    </row>
    <row r="12760" spans="1:14">
      <c r="A12760" s="16">
        <v>46235</v>
      </c>
      <c r="B12760" t="s">
        <v>12803</v>
      </c>
      <c r="C12760" t="s">
        <v>15</v>
      </c>
      <c r="D12760" t="s">
        <v>16</v>
      </c>
      <c r="E12760" t="s">
        <v>17</v>
      </c>
      <c r="F12760" t="s">
        <v>12791</v>
      </c>
      <c r="G12760" t="s">
        <v>10892</v>
      </c>
      <c r="H12760">
        <v>12</v>
      </c>
      <c r="I12760" s="17">
        <v>392515</v>
      </c>
      <c r="J12760" s="17">
        <v>43176.65</v>
      </c>
      <c r="K12760" s="17">
        <v>349338.35</v>
      </c>
      <c r="L12760" s="17">
        <v>244536.84</v>
      </c>
      <c r="M12760" s="17">
        <v>104801.51</v>
      </c>
      <c r="N12760" s="17">
        <v>75465.838</v>
      </c>
    </row>
    <row r="12761" spans="1:14">
      <c r="A12761" s="16">
        <v>46235</v>
      </c>
      <c r="B12761" t="s">
        <v>12804</v>
      </c>
      <c r="C12761" t="s">
        <v>29</v>
      </c>
      <c r="D12761" t="s">
        <v>30</v>
      </c>
      <c r="E12761" t="s">
        <v>31</v>
      </c>
      <c r="F12761" t="s">
        <v>12791</v>
      </c>
      <c r="G12761" t="s">
        <v>10892</v>
      </c>
      <c r="H12761">
        <v>6</v>
      </c>
      <c r="I12761" s="17">
        <v>375986</v>
      </c>
      <c r="J12761" s="17">
        <v>0</v>
      </c>
      <c r="K12761" s="17">
        <v>375986</v>
      </c>
      <c r="L12761" s="17">
        <v>233111.32</v>
      </c>
      <c r="M12761" s="17">
        <v>142874.68</v>
      </c>
      <c r="N12761" s="17">
        <v>220250.7376</v>
      </c>
    </row>
    <row r="12762" spans="1:14">
      <c r="A12762" s="16">
        <v>46235</v>
      </c>
      <c r="B12762" t="s">
        <v>12805</v>
      </c>
      <c r="C12762" t="s">
        <v>33</v>
      </c>
      <c r="D12762" t="s">
        <v>34</v>
      </c>
      <c r="E12762" t="s">
        <v>35</v>
      </c>
      <c r="F12762" t="s">
        <v>12791</v>
      </c>
      <c r="G12762" t="s">
        <v>10892</v>
      </c>
      <c r="H12762">
        <v>11</v>
      </c>
      <c r="I12762" s="17">
        <v>288436</v>
      </c>
      <c r="J12762" s="17">
        <v>23074.88</v>
      </c>
      <c r="K12762" s="17">
        <v>265361.12</v>
      </c>
      <c r="L12762" s="17">
        <v>191060.01</v>
      </c>
      <c r="M12762" s="17">
        <v>74301.11</v>
      </c>
      <c r="N12762" s="17">
        <v>54265.4063</v>
      </c>
    </row>
    <row r="12763" spans="1:14">
      <c r="A12763" s="16">
        <v>46235</v>
      </c>
      <c r="B12763" t="s">
        <v>12806</v>
      </c>
      <c r="C12763" t="s">
        <v>29</v>
      </c>
      <c r="D12763" t="s">
        <v>30</v>
      </c>
      <c r="E12763" t="s">
        <v>31</v>
      </c>
      <c r="F12763" t="s">
        <v>12791</v>
      </c>
      <c r="G12763" t="s">
        <v>10892</v>
      </c>
      <c r="H12763">
        <v>10</v>
      </c>
      <c r="I12763" s="17">
        <v>361162</v>
      </c>
      <c r="J12763" s="17">
        <v>0</v>
      </c>
      <c r="K12763" s="17">
        <v>361162</v>
      </c>
      <c r="L12763" s="17">
        <v>223920.44</v>
      </c>
      <c r="M12763" s="17">
        <v>137241.56</v>
      </c>
      <c r="N12763" s="17">
        <v>220250.7376</v>
      </c>
    </row>
    <row r="12764" spans="1:14">
      <c r="A12764" s="16">
        <v>46235</v>
      </c>
      <c r="B12764" t="s">
        <v>12807</v>
      </c>
      <c r="C12764" t="s">
        <v>73</v>
      </c>
      <c r="D12764" t="s">
        <v>74</v>
      </c>
      <c r="E12764" t="s">
        <v>24</v>
      </c>
      <c r="F12764" t="s">
        <v>12791</v>
      </c>
      <c r="G12764" t="s">
        <v>10892</v>
      </c>
      <c r="H12764">
        <v>4</v>
      </c>
      <c r="I12764" s="17">
        <v>255817</v>
      </c>
      <c r="J12764" s="17">
        <v>0</v>
      </c>
      <c r="K12764" s="17">
        <v>255817</v>
      </c>
      <c r="L12764" s="17">
        <v>194420.92</v>
      </c>
      <c r="M12764" s="17">
        <v>61396.08</v>
      </c>
      <c r="N12764" s="17">
        <v>134268.3906</v>
      </c>
    </row>
    <row r="12765" spans="1:14">
      <c r="A12765" s="16">
        <v>46235</v>
      </c>
      <c r="B12765" t="s">
        <v>12808</v>
      </c>
      <c r="C12765" t="s">
        <v>33</v>
      </c>
      <c r="D12765" t="s">
        <v>34</v>
      </c>
      <c r="E12765" t="s">
        <v>35</v>
      </c>
      <c r="F12765" t="s">
        <v>12791</v>
      </c>
      <c r="G12765" t="s">
        <v>10892</v>
      </c>
      <c r="H12765">
        <v>4</v>
      </c>
      <c r="I12765" s="17">
        <v>479443</v>
      </c>
      <c r="J12765" s="17">
        <v>14383.29</v>
      </c>
      <c r="K12765" s="17">
        <v>465059.71</v>
      </c>
      <c r="L12765" s="17">
        <v>334842.99</v>
      </c>
      <c r="M12765" s="17">
        <v>130216.72</v>
      </c>
      <c r="N12765" s="17">
        <v>54265.4063</v>
      </c>
    </row>
    <row r="12766" spans="1:14">
      <c r="A12766" s="16">
        <v>46235</v>
      </c>
      <c r="B12766" t="s">
        <v>12809</v>
      </c>
      <c r="C12766" t="s">
        <v>22</v>
      </c>
      <c r="D12766" t="s">
        <v>23</v>
      </c>
      <c r="E12766" t="s">
        <v>24</v>
      </c>
      <c r="F12766" t="s">
        <v>12791</v>
      </c>
      <c r="G12766" t="s">
        <v>10892</v>
      </c>
      <c r="H12766">
        <v>12</v>
      </c>
      <c r="I12766" s="17">
        <v>513397</v>
      </c>
      <c r="J12766" s="17">
        <v>0</v>
      </c>
      <c r="K12766" s="17">
        <v>513397</v>
      </c>
      <c r="L12766" s="17">
        <v>390181.72</v>
      </c>
      <c r="M12766" s="17">
        <v>123215.28</v>
      </c>
      <c r="N12766" s="17">
        <v>134268.3906</v>
      </c>
    </row>
    <row r="12767" spans="1:14">
      <c r="A12767" s="16">
        <v>46235</v>
      </c>
      <c r="B12767" t="s">
        <v>12810</v>
      </c>
      <c r="C12767" t="s">
        <v>26</v>
      </c>
      <c r="D12767" t="s">
        <v>27</v>
      </c>
      <c r="E12767" t="s">
        <v>17</v>
      </c>
      <c r="F12767" t="s">
        <v>12791</v>
      </c>
      <c r="G12767" t="s">
        <v>10892</v>
      </c>
      <c r="H12767">
        <v>11</v>
      </c>
      <c r="I12767" s="17">
        <v>565616</v>
      </c>
      <c r="J12767" s="17">
        <v>0</v>
      </c>
      <c r="K12767" s="17">
        <v>565616</v>
      </c>
      <c r="L12767" s="17">
        <v>395931.2</v>
      </c>
      <c r="M12767" s="17">
        <v>169684.8</v>
      </c>
      <c r="N12767" s="17">
        <v>75465.838</v>
      </c>
    </row>
    <row r="12768" spans="1:14">
      <c r="A12768" s="16">
        <v>46235</v>
      </c>
      <c r="B12768" t="s">
        <v>12811</v>
      </c>
      <c r="C12768" t="s">
        <v>33</v>
      </c>
      <c r="D12768" t="s">
        <v>34</v>
      </c>
      <c r="E12768" t="s">
        <v>35</v>
      </c>
      <c r="F12768" t="s">
        <v>12791</v>
      </c>
      <c r="G12768" t="s">
        <v>10892</v>
      </c>
      <c r="H12768">
        <v>7</v>
      </c>
      <c r="I12768" s="17">
        <v>688302</v>
      </c>
      <c r="J12768" s="17">
        <v>27532.08</v>
      </c>
      <c r="K12768" s="17">
        <v>660769.92</v>
      </c>
      <c r="L12768" s="17">
        <v>475754.34</v>
      </c>
      <c r="M12768" s="17">
        <v>185015.58</v>
      </c>
      <c r="N12768" s="17">
        <v>54265.4063</v>
      </c>
    </row>
    <row r="12769" spans="1:14">
      <c r="A12769" s="16">
        <v>46235</v>
      </c>
      <c r="B12769" t="s">
        <v>12812</v>
      </c>
      <c r="C12769" t="s">
        <v>29</v>
      </c>
      <c r="D12769" t="s">
        <v>30</v>
      </c>
      <c r="E12769" t="s">
        <v>31</v>
      </c>
      <c r="F12769" t="s">
        <v>12791</v>
      </c>
      <c r="G12769" t="s">
        <v>10892</v>
      </c>
      <c r="H12769">
        <v>8</v>
      </c>
      <c r="I12769" s="17">
        <v>773109</v>
      </c>
      <c r="J12769" s="17">
        <v>54117.63</v>
      </c>
      <c r="K12769" s="17">
        <v>718991.37</v>
      </c>
      <c r="L12769" s="17">
        <v>445774.65</v>
      </c>
      <c r="M12769" s="17">
        <v>273216.72</v>
      </c>
      <c r="N12769" s="17">
        <v>220250.7376</v>
      </c>
    </row>
    <row r="12770" spans="1:14">
      <c r="A12770" s="16">
        <v>46235</v>
      </c>
      <c r="B12770" t="s">
        <v>12813</v>
      </c>
      <c r="C12770" t="s">
        <v>73</v>
      </c>
      <c r="D12770" t="s">
        <v>74</v>
      </c>
      <c r="E12770" t="s">
        <v>24</v>
      </c>
      <c r="F12770" t="s">
        <v>12791</v>
      </c>
      <c r="G12770" t="s">
        <v>10892</v>
      </c>
      <c r="H12770">
        <v>11</v>
      </c>
      <c r="I12770" s="17">
        <v>200985</v>
      </c>
      <c r="J12770" s="17">
        <v>30147.75</v>
      </c>
      <c r="K12770" s="17">
        <v>170837.25</v>
      </c>
      <c r="L12770" s="17">
        <v>129836.31</v>
      </c>
      <c r="M12770" s="17">
        <v>41000.94</v>
      </c>
      <c r="N12770" s="17">
        <v>134268.3906</v>
      </c>
    </row>
    <row r="12771" spans="1:14">
      <c r="A12771" s="16">
        <v>46235</v>
      </c>
      <c r="B12771" t="s">
        <v>12814</v>
      </c>
      <c r="C12771" t="s">
        <v>22</v>
      </c>
      <c r="D12771" t="s">
        <v>23</v>
      </c>
      <c r="E12771" t="s">
        <v>24</v>
      </c>
      <c r="F12771" t="s">
        <v>12791</v>
      </c>
      <c r="G12771" t="s">
        <v>10892</v>
      </c>
      <c r="H12771">
        <v>7</v>
      </c>
      <c r="I12771" s="17">
        <v>362936</v>
      </c>
      <c r="J12771" s="17">
        <v>21776.16</v>
      </c>
      <c r="K12771" s="17">
        <v>341159.84</v>
      </c>
      <c r="L12771" s="17">
        <v>259281.48</v>
      </c>
      <c r="M12771" s="17">
        <v>81878.36</v>
      </c>
      <c r="N12771" s="17">
        <v>134268.3906</v>
      </c>
    </row>
    <row r="12772" spans="1:14">
      <c r="A12772" s="16">
        <v>46235</v>
      </c>
      <c r="B12772" t="s">
        <v>12815</v>
      </c>
      <c r="C12772" t="s">
        <v>26</v>
      </c>
      <c r="D12772" t="s">
        <v>27</v>
      </c>
      <c r="E12772" t="s">
        <v>17</v>
      </c>
      <c r="F12772" t="s">
        <v>12791</v>
      </c>
      <c r="G12772" t="s">
        <v>10892</v>
      </c>
      <c r="H12772">
        <v>6</v>
      </c>
      <c r="I12772" s="17">
        <v>769617</v>
      </c>
      <c r="J12772" s="17">
        <v>15392.34</v>
      </c>
      <c r="K12772" s="17">
        <v>754224.66</v>
      </c>
      <c r="L12772" s="17">
        <v>527957.26</v>
      </c>
      <c r="M12772" s="17">
        <v>226267.4</v>
      </c>
      <c r="N12772" s="17">
        <v>75465.838</v>
      </c>
    </row>
    <row r="12773" spans="1:14">
      <c r="A12773" s="16">
        <v>46235</v>
      </c>
      <c r="B12773" t="s">
        <v>12816</v>
      </c>
      <c r="C12773" t="s">
        <v>22</v>
      </c>
      <c r="D12773" t="s">
        <v>23</v>
      </c>
      <c r="E12773" t="s">
        <v>24</v>
      </c>
      <c r="F12773" t="s">
        <v>12791</v>
      </c>
      <c r="G12773" t="s">
        <v>10892</v>
      </c>
      <c r="H12773">
        <v>7</v>
      </c>
      <c r="I12773" s="17">
        <v>247779</v>
      </c>
      <c r="J12773" s="17">
        <v>12388.95</v>
      </c>
      <c r="K12773" s="17">
        <v>235390.05</v>
      </c>
      <c r="L12773" s="17">
        <v>178896.44</v>
      </c>
      <c r="M12773" s="17">
        <v>56493.61</v>
      </c>
      <c r="N12773" s="17">
        <v>134268.3906</v>
      </c>
    </row>
    <row r="12774" spans="1:14">
      <c r="A12774" s="16">
        <v>46235</v>
      </c>
      <c r="B12774" t="s">
        <v>12817</v>
      </c>
      <c r="C12774" t="s">
        <v>73</v>
      </c>
      <c r="D12774" t="s">
        <v>74</v>
      </c>
      <c r="E12774" t="s">
        <v>24</v>
      </c>
      <c r="F12774" t="s">
        <v>12791</v>
      </c>
      <c r="G12774" t="s">
        <v>10892</v>
      </c>
      <c r="H12774">
        <v>2</v>
      </c>
      <c r="I12774" s="17">
        <v>78278</v>
      </c>
      <c r="J12774" s="17">
        <v>7827.8</v>
      </c>
      <c r="K12774" s="17">
        <v>70450.2</v>
      </c>
      <c r="L12774" s="17">
        <v>53542.15</v>
      </c>
      <c r="M12774" s="17">
        <v>16908.05</v>
      </c>
      <c r="N12774" s="17">
        <v>134268.3906</v>
      </c>
    </row>
    <row r="12775" spans="1:14">
      <c r="A12775" s="16">
        <v>46235</v>
      </c>
      <c r="B12775" t="s">
        <v>12818</v>
      </c>
      <c r="C12775" t="s">
        <v>26</v>
      </c>
      <c r="D12775" t="s">
        <v>27</v>
      </c>
      <c r="E12775" t="s">
        <v>17</v>
      </c>
      <c r="F12775" t="s">
        <v>12791</v>
      </c>
      <c r="G12775" t="s">
        <v>10892</v>
      </c>
      <c r="H12775">
        <v>10</v>
      </c>
      <c r="I12775" s="17">
        <v>550573</v>
      </c>
      <c r="J12775" s="17">
        <v>33034.38</v>
      </c>
      <c r="K12775" s="17">
        <v>517538.62</v>
      </c>
      <c r="L12775" s="17">
        <v>362277.03</v>
      </c>
      <c r="M12775" s="17">
        <v>155261.59</v>
      </c>
      <c r="N12775" s="17">
        <v>75465.838</v>
      </c>
    </row>
    <row r="12776" spans="1:14">
      <c r="A12776" s="16">
        <v>46235</v>
      </c>
      <c r="B12776" t="s">
        <v>12819</v>
      </c>
      <c r="C12776" t="s">
        <v>26</v>
      </c>
      <c r="D12776" t="s">
        <v>27</v>
      </c>
      <c r="E12776" t="s">
        <v>17</v>
      </c>
      <c r="F12776" t="s">
        <v>12791</v>
      </c>
      <c r="G12776" t="s">
        <v>10892</v>
      </c>
      <c r="H12776">
        <v>9</v>
      </c>
      <c r="I12776" s="17">
        <v>542466</v>
      </c>
      <c r="J12776" s="17">
        <v>0</v>
      </c>
      <c r="K12776" s="17">
        <v>542466</v>
      </c>
      <c r="L12776" s="17">
        <v>379726.2</v>
      </c>
      <c r="M12776" s="17">
        <v>162739.8</v>
      </c>
      <c r="N12776" s="17">
        <v>75465.838</v>
      </c>
    </row>
    <row r="12777" spans="1:14">
      <c r="A12777" s="16">
        <v>46235</v>
      </c>
      <c r="B12777" t="s">
        <v>12820</v>
      </c>
      <c r="C12777" t="s">
        <v>73</v>
      </c>
      <c r="D12777" t="s">
        <v>74</v>
      </c>
      <c r="E12777" t="s">
        <v>24</v>
      </c>
      <c r="F12777" t="s">
        <v>12791</v>
      </c>
      <c r="G12777" t="s">
        <v>10892</v>
      </c>
      <c r="H12777">
        <v>6</v>
      </c>
      <c r="I12777" s="17">
        <v>438391</v>
      </c>
      <c r="J12777" s="17">
        <v>21919.55</v>
      </c>
      <c r="K12777" s="17">
        <v>416471.45</v>
      </c>
      <c r="L12777" s="17">
        <v>316518.3</v>
      </c>
      <c r="M12777" s="17">
        <v>99953.14999999999</v>
      </c>
      <c r="N12777" s="17">
        <v>134268.3906</v>
      </c>
    </row>
    <row r="12778" spans="1:14">
      <c r="A12778" s="16">
        <v>46235</v>
      </c>
      <c r="B12778" t="s">
        <v>12821</v>
      </c>
      <c r="C12778" t="s">
        <v>33</v>
      </c>
      <c r="D12778" t="s">
        <v>34</v>
      </c>
      <c r="E12778" t="s">
        <v>35</v>
      </c>
      <c r="F12778" t="s">
        <v>12791</v>
      </c>
      <c r="G12778" t="s">
        <v>10892</v>
      </c>
      <c r="H12778">
        <v>9</v>
      </c>
      <c r="I12778" s="17">
        <v>141117</v>
      </c>
      <c r="J12778" s="17">
        <v>11289.36</v>
      </c>
      <c r="K12778" s="17">
        <v>129827.64</v>
      </c>
      <c r="L12778" s="17">
        <v>93475.89999999999</v>
      </c>
      <c r="M12778" s="17">
        <v>36351.74</v>
      </c>
      <c r="N12778" s="17">
        <v>54265.4063</v>
      </c>
    </row>
    <row r="12779" spans="1:14">
      <c r="A12779" s="16">
        <v>46235</v>
      </c>
      <c r="B12779" t="s">
        <v>12822</v>
      </c>
      <c r="C12779" t="s">
        <v>29</v>
      </c>
      <c r="D12779" t="s">
        <v>30</v>
      </c>
      <c r="E12779" t="s">
        <v>31</v>
      </c>
      <c r="F12779" t="s">
        <v>12791</v>
      </c>
      <c r="G12779" t="s">
        <v>10892</v>
      </c>
      <c r="H12779">
        <v>2</v>
      </c>
      <c r="I12779" s="17">
        <v>404733</v>
      </c>
      <c r="J12779" s="17">
        <v>24283.98</v>
      </c>
      <c r="K12779" s="17">
        <v>380449.02</v>
      </c>
      <c r="L12779" s="17">
        <v>235878.39</v>
      </c>
      <c r="M12779" s="17">
        <v>144570.63</v>
      </c>
      <c r="N12779" s="17">
        <v>220250.7376</v>
      </c>
    </row>
    <row r="12780" spans="1:14">
      <c r="A12780" s="16">
        <v>46235</v>
      </c>
      <c r="B12780" t="s">
        <v>12823</v>
      </c>
      <c r="C12780" t="s">
        <v>15</v>
      </c>
      <c r="D12780" t="s">
        <v>16</v>
      </c>
      <c r="E12780" t="s">
        <v>17</v>
      </c>
      <c r="F12780" t="s">
        <v>12791</v>
      </c>
      <c r="G12780" t="s">
        <v>10892</v>
      </c>
      <c r="H12780">
        <v>11</v>
      </c>
      <c r="I12780" s="17">
        <v>433803</v>
      </c>
      <c r="J12780" s="17">
        <v>26028.18</v>
      </c>
      <c r="K12780" s="17">
        <v>407774.82</v>
      </c>
      <c r="L12780" s="17">
        <v>285442.37</v>
      </c>
      <c r="M12780" s="17">
        <v>122332.45</v>
      </c>
      <c r="N12780" s="17">
        <v>75465.838</v>
      </c>
    </row>
    <row r="12781" spans="1:14">
      <c r="A12781" s="16">
        <v>46235</v>
      </c>
      <c r="B12781" t="s">
        <v>12824</v>
      </c>
      <c r="C12781" t="s">
        <v>73</v>
      </c>
      <c r="D12781" t="s">
        <v>74</v>
      </c>
      <c r="E12781" t="s">
        <v>24</v>
      </c>
      <c r="F12781" t="s">
        <v>12791</v>
      </c>
      <c r="G12781" t="s">
        <v>10892</v>
      </c>
      <c r="H12781">
        <v>12</v>
      </c>
      <c r="I12781" s="17">
        <v>746314</v>
      </c>
      <c r="J12781" s="17">
        <v>59705.12</v>
      </c>
      <c r="K12781" s="17">
        <v>686608.88</v>
      </c>
      <c r="L12781" s="17">
        <v>521822.75</v>
      </c>
      <c r="M12781" s="17">
        <v>164786.13</v>
      </c>
      <c r="N12781" s="17">
        <v>134268.3906</v>
      </c>
    </row>
    <row r="12782" spans="1:14">
      <c r="A12782" s="16">
        <v>46235</v>
      </c>
      <c r="B12782" t="s">
        <v>12825</v>
      </c>
      <c r="C12782" t="s">
        <v>26</v>
      </c>
      <c r="D12782" t="s">
        <v>27</v>
      </c>
      <c r="E12782" t="s">
        <v>17</v>
      </c>
      <c r="F12782" t="s">
        <v>12791</v>
      </c>
      <c r="G12782" t="s">
        <v>10892</v>
      </c>
      <c r="H12782">
        <v>5</v>
      </c>
      <c r="I12782" s="17">
        <v>409806</v>
      </c>
      <c r="J12782" s="17">
        <v>0</v>
      </c>
      <c r="K12782" s="17">
        <v>409806</v>
      </c>
      <c r="L12782" s="17">
        <v>286864.2</v>
      </c>
      <c r="M12782" s="17">
        <v>122941.8</v>
      </c>
      <c r="N12782" s="17">
        <v>75465.838</v>
      </c>
    </row>
    <row r="12783" spans="1:14">
      <c r="A12783" s="16">
        <v>46235</v>
      </c>
      <c r="B12783" t="s">
        <v>12826</v>
      </c>
      <c r="C12783" t="s">
        <v>33</v>
      </c>
      <c r="D12783" t="s">
        <v>34</v>
      </c>
      <c r="E12783" t="s">
        <v>35</v>
      </c>
      <c r="F12783" t="s">
        <v>12791</v>
      </c>
      <c r="G12783" t="s">
        <v>10892</v>
      </c>
      <c r="H12783">
        <v>9</v>
      </c>
      <c r="I12783" s="17">
        <v>215376</v>
      </c>
      <c r="J12783" s="17">
        <v>0</v>
      </c>
      <c r="K12783" s="17">
        <v>215376</v>
      </c>
      <c r="L12783" s="17">
        <v>155070.72</v>
      </c>
      <c r="M12783" s="17">
        <v>60305.28</v>
      </c>
      <c r="N12783" s="17">
        <v>54265.4063</v>
      </c>
    </row>
    <row r="12784" spans="1:14">
      <c r="A12784" s="16">
        <v>46235</v>
      </c>
      <c r="B12784" t="s">
        <v>12827</v>
      </c>
      <c r="C12784" t="s">
        <v>73</v>
      </c>
      <c r="D12784" t="s">
        <v>74</v>
      </c>
      <c r="E12784" t="s">
        <v>24</v>
      </c>
      <c r="F12784" t="s">
        <v>12791</v>
      </c>
      <c r="G12784" t="s">
        <v>10892</v>
      </c>
      <c r="H12784">
        <v>9</v>
      </c>
      <c r="I12784" s="17">
        <v>398561</v>
      </c>
      <c r="J12784" s="17">
        <v>39856.1</v>
      </c>
      <c r="K12784" s="17">
        <v>358704.9</v>
      </c>
      <c r="L12784" s="17">
        <v>272615.72</v>
      </c>
      <c r="M12784" s="17">
        <v>86089.17999999999</v>
      </c>
      <c r="N12784" s="17">
        <v>134268.3906</v>
      </c>
    </row>
    <row r="12785" spans="1:14">
      <c r="A12785" s="16">
        <v>46235</v>
      </c>
      <c r="B12785" t="s">
        <v>12828</v>
      </c>
      <c r="C12785" t="s">
        <v>15</v>
      </c>
      <c r="D12785" t="s">
        <v>16</v>
      </c>
      <c r="E12785" t="s">
        <v>17</v>
      </c>
      <c r="F12785" t="s">
        <v>12791</v>
      </c>
      <c r="G12785" t="s">
        <v>10892</v>
      </c>
      <c r="H12785">
        <v>7</v>
      </c>
      <c r="I12785" s="17">
        <v>495136</v>
      </c>
      <c r="J12785" s="17">
        <v>0</v>
      </c>
      <c r="K12785" s="17">
        <v>495136</v>
      </c>
      <c r="L12785" s="17">
        <v>346595.2</v>
      </c>
      <c r="M12785" s="17">
        <v>148540.8</v>
      </c>
      <c r="N12785" s="17">
        <v>75465.838</v>
      </c>
    </row>
    <row r="12786" spans="1:14">
      <c r="A12786" s="16">
        <v>46235</v>
      </c>
      <c r="B12786" t="s">
        <v>12829</v>
      </c>
      <c r="C12786" t="s">
        <v>26</v>
      </c>
      <c r="D12786" t="s">
        <v>27</v>
      </c>
      <c r="E12786" t="s">
        <v>17</v>
      </c>
      <c r="F12786" t="s">
        <v>12791</v>
      </c>
      <c r="G12786" t="s">
        <v>10892</v>
      </c>
      <c r="H12786">
        <v>3</v>
      </c>
      <c r="I12786" s="17">
        <v>801953</v>
      </c>
      <c r="J12786" s="17">
        <v>40097.65</v>
      </c>
      <c r="K12786" s="17">
        <v>761855.35</v>
      </c>
      <c r="L12786" s="17">
        <v>533298.74</v>
      </c>
      <c r="M12786" s="17">
        <v>228556.61</v>
      </c>
      <c r="N12786" s="17">
        <v>75465.838</v>
      </c>
    </row>
    <row r="12787" spans="1:14">
      <c r="A12787" s="16">
        <v>46235</v>
      </c>
      <c r="B12787" t="s">
        <v>12830</v>
      </c>
      <c r="C12787" t="s">
        <v>73</v>
      </c>
      <c r="D12787" t="s">
        <v>74</v>
      </c>
      <c r="E12787" t="s">
        <v>24</v>
      </c>
      <c r="F12787" t="s">
        <v>12791</v>
      </c>
      <c r="G12787" t="s">
        <v>10892</v>
      </c>
      <c r="H12787">
        <v>9</v>
      </c>
      <c r="I12787" s="17">
        <v>609785</v>
      </c>
      <c r="J12787" s="17">
        <v>42684.95</v>
      </c>
      <c r="K12787" s="17">
        <v>567100.05</v>
      </c>
      <c r="L12787" s="17">
        <v>430996.04</v>
      </c>
      <c r="M12787" s="17">
        <v>136104.01</v>
      </c>
      <c r="N12787" s="17">
        <v>134268.3906</v>
      </c>
    </row>
    <row r="12788" spans="1:14">
      <c r="A12788" s="16">
        <v>46235</v>
      </c>
      <c r="B12788" t="s">
        <v>12831</v>
      </c>
      <c r="C12788" t="s">
        <v>22</v>
      </c>
      <c r="D12788" t="s">
        <v>23</v>
      </c>
      <c r="E12788" t="s">
        <v>24</v>
      </c>
      <c r="F12788" t="s">
        <v>12791</v>
      </c>
      <c r="G12788" t="s">
        <v>10892</v>
      </c>
      <c r="H12788">
        <v>8</v>
      </c>
      <c r="I12788" s="17">
        <v>723841</v>
      </c>
      <c r="J12788" s="17">
        <v>101337.74</v>
      </c>
      <c r="K12788" s="17">
        <v>622503.26</v>
      </c>
      <c r="L12788" s="17">
        <v>473102.48</v>
      </c>
      <c r="M12788" s="17">
        <v>149400.78</v>
      </c>
      <c r="N12788" s="17">
        <v>134268.3906</v>
      </c>
    </row>
    <row r="12789" spans="1:14">
      <c r="A12789" s="16">
        <v>46235</v>
      </c>
      <c r="B12789" t="s">
        <v>12832</v>
      </c>
      <c r="C12789" t="s">
        <v>73</v>
      </c>
      <c r="D12789" t="s">
        <v>74</v>
      </c>
      <c r="E12789" t="s">
        <v>24</v>
      </c>
      <c r="F12789" t="s">
        <v>12791</v>
      </c>
      <c r="G12789" t="s">
        <v>10892</v>
      </c>
      <c r="H12789">
        <v>3</v>
      </c>
      <c r="I12789" s="17">
        <v>139583</v>
      </c>
      <c r="J12789" s="17">
        <v>6979.15</v>
      </c>
      <c r="K12789" s="17">
        <v>132603.85</v>
      </c>
      <c r="L12789" s="17">
        <v>100778.93</v>
      </c>
      <c r="M12789" s="17">
        <v>31824.92</v>
      </c>
      <c r="N12789" s="17">
        <v>134268.3906</v>
      </c>
    </row>
    <row r="12790" spans="1:14">
      <c r="A12790" s="16">
        <v>46235</v>
      </c>
      <c r="B12790" t="s">
        <v>12833</v>
      </c>
      <c r="C12790" t="s">
        <v>43</v>
      </c>
      <c r="D12790" t="s">
        <v>44</v>
      </c>
      <c r="E12790" t="s">
        <v>31</v>
      </c>
      <c r="F12790" t="s">
        <v>12791</v>
      </c>
      <c r="G12790" t="s">
        <v>10892</v>
      </c>
      <c r="H12790">
        <v>7</v>
      </c>
      <c r="I12790" s="17">
        <v>96677</v>
      </c>
      <c r="J12790" s="17">
        <v>10634.47</v>
      </c>
      <c r="K12790" s="17">
        <v>86042.53</v>
      </c>
      <c r="L12790" s="17">
        <v>53346.37</v>
      </c>
      <c r="M12790" s="17">
        <v>32696.16</v>
      </c>
      <c r="N12790" s="17">
        <v>220250.7376</v>
      </c>
    </row>
    <row r="12791" spans="1:14">
      <c r="A12791" s="16">
        <v>46235</v>
      </c>
      <c r="B12791" t="s">
        <v>12834</v>
      </c>
      <c r="C12791" t="s">
        <v>26</v>
      </c>
      <c r="D12791" t="s">
        <v>27</v>
      </c>
      <c r="E12791" t="s">
        <v>17</v>
      </c>
      <c r="F12791" t="s">
        <v>12791</v>
      </c>
      <c r="G12791" t="s">
        <v>10892</v>
      </c>
      <c r="H12791">
        <v>7</v>
      </c>
      <c r="I12791" s="17">
        <v>729609</v>
      </c>
      <c r="J12791" s="17">
        <v>29184.36</v>
      </c>
      <c r="K12791" s="17">
        <v>700424.64</v>
      </c>
      <c r="L12791" s="17">
        <v>490297.25</v>
      </c>
      <c r="M12791" s="17">
        <v>210127.39</v>
      </c>
      <c r="N12791" s="17">
        <v>75465.838</v>
      </c>
    </row>
    <row r="12792" spans="1:14">
      <c r="A12792" s="16">
        <v>46235</v>
      </c>
      <c r="B12792" t="s">
        <v>12835</v>
      </c>
      <c r="C12792" t="s">
        <v>15</v>
      </c>
      <c r="D12792" t="s">
        <v>16</v>
      </c>
      <c r="E12792" t="s">
        <v>17</v>
      </c>
      <c r="F12792" t="s">
        <v>12791</v>
      </c>
      <c r="G12792" t="s">
        <v>10892</v>
      </c>
      <c r="H12792">
        <v>11</v>
      </c>
      <c r="I12792" s="17">
        <v>551846</v>
      </c>
      <c r="J12792" s="17">
        <v>0</v>
      </c>
      <c r="K12792" s="17">
        <v>551846</v>
      </c>
      <c r="L12792" s="17">
        <v>386292.2</v>
      </c>
      <c r="M12792" s="17">
        <v>165553.8</v>
      </c>
      <c r="N12792" s="17">
        <v>75465.838</v>
      </c>
    </row>
    <row r="12793" spans="1:14">
      <c r="A12793" s="16">
        <v>46235</v>
      </c>
      <c r="B12793" t="s">
        <v>12836</v>
      </c>
      <c r="C12793" t="s">
        <v>26</v>
      </c>
      <c r="D12793" t="s">
        <v>27</v>
      </c>
      <c r="E12793" t="s">
        <v>17</v>
      </c>
      <c r="F12793" t="s">
        <v>12791</v>
      </c>
      <c r="G12793" t="s">
        <v>10892</v>
      </c>
      <c r="H12793">
        <v>7</v>
      </c>
      <c r="I12793" s="17">
        <v>792290</v>
      </c>
      <c r="J12793" s="17">
        <v>0</v>
      </c>
      <c r="K12793" s="17">
        <v>792290</v>
      </c>
      <c r="L12793" s="17">
        <v>554603</v>
      </c>
      <c r="M12793" s="17">
        <v>237687</v>
      </c>
      <c r="N12793" s="17">
        <v>75465.838</v>
      </c>
    </row>
    <row r="12794" spans="1:14">
      <c r="A12794" s="16">
        <v>46235</v>
      </c>
      <c r="B12794" t="s">
        <v>12837</v>
      </c>
      <c r="C12794" t="s">
        <v>15</v>
      </c>
      <c r="D12794" t="s">
        <v>16</v>
      </c>
      <c r="E12794" t="s">
        <v>17</v>
      </c>
      <c r="F12794" t="s">
        <v>12791</v>
      </c>
      <c r="G12794" t="s">
        <v>10892</v>
      </c>
      <c r="H12794">
        <v>9</v>
      </c>
      <c r="I12794" s="17">
        <v>119879</v>
      </c>
      <c r="J12794" s="17">
        <v>5993.95</v>
      </c>
      <c r="K12794" s="17">
        <v>113885.05</v>
      </c>
      <c r="L12794" s="17">
        <v>79719.53999999999</v>
      </c>
      <c r="M12794" s="17">
        <v>34165.51</v>
      </c>
      <c r="N12794" s="17">
        <v>75465.838</v>
      </c>
    </row>
    <row r="12795" spans="1:14">
      <c r="A12795" s="16">
        <v>46235</v>
      </c>
      <c r="B12795" t="s">
        <v>12838</v>
      </c>
      <c r="C12795" t="s">
        <v>33</v>
      </c>
      <c r="D12795" t="s">
        <v>34</v>
      </c>
      <c r="E12795" t="s">
        <v>35</v>
      </c>
      <c r="F12795" t="s">
        <v>12791</v>
      </c>
      <c r="G12795" t="s">
        <v>10892</v>
      </c>
      <c r="H12795">
        <v>2</v>
      </c>
      <c r="I12795" s="17">
        <v>329792</v>
      </c>
      <c r="J12795" s="17">
        <v>39575.04</v>
      </c>
      <c r="K12795" s="17">
        <v>290216.96</v>
      </c>
      <c r="L12795" s="17">
        <v>208956.21</v>
      </c>
      <c r="M12795" s="17">
        <v>81260.75</v>
      </c>
      <c r="N12795" s="17">
        <v>54265.4063</v>
      </c>
    </row>
    <row r="12796" spans="1:14">
      <c r="A12796" s="16">
        <v>46235</v>
      </c>
      <c r="B12796" t="s">
        <v>12839</v>
      </c>
      <c r="C12796" t="s">
        <v>33</v>
      </c>
      <c r="D12796" t="s">
        <v>34</v>
      </c>
      <c r="E12796" t="s">
        <v>35</v>
      </c>
      <c r="F12796" t="s">
        <v>12791</v>
      </c>
      <c r="G12796" t="s">
        <v>10892</v>
      </c>
      <c r="H12796">
        <v>7</v>
      </c>
      <c r="I12796" s="17">
        <v>58352</v>
      </c>
      <c r="J12796" s="17">
        <v>5835.2</v>
      </c>
      <c r="K12796" s="17">
        <v>52516.8</v>
      </c>
      <c r="L12796" s="17">
        <v>37812.1</v>
      </c>
      <c r="M12796" s="17">
        <v>14704.7</v>
      </c>
      <c r="N12796" s="17">
        <v>54265.4063</v>
      </c>
    </row>
    <row r="12797" spans="1:14">
      <c r="A12797" s="16">
        <v>46235</v>
      </c>
      <c r="B12797" t="s">
        <v>12840</v>
      </c>
      <c r="C12797" t="s">
        <v>15</v>
      </c>
      <c r="D12797" t="s">
        <v>16</v>
      </c>
      <c r="E12797" t="s">
        <v>17</v>
      </c>
      <c r="F12797" t="s">
        <v>12791</v>
      </c>
      <c r="G12797" t="s">
        <v>10892</v>
      </c>
      <c r="H12797">
        <v>5</v>
      </c>
      <c r="I12797" s="17">
        <v>150713</v>
      </c>
      <c r="J12797" s="17">
        <v>15071.3</v>
      </c>
      <c r="K12797" s="17">
        <v>135641.7</v>
      </c>
      <c r="L12797" s="17">
        <v>94949.19</v>
      </c>
      <c r="M12797" s="17">
        <v>40692.51</v>
      </c>
      <c r="N12797" s="17">
        <v>75465.838</v>
      </c>
    </row>
    <row r="12798" spans="1:14">
      <c r="A12798" s="16">
        <v>46235</v>
      </c>
      <c r="B12798" t="s">
        <v>12841</v>
      </c>
      <c r="C12798" t="s">
        <v>26</v>
      </c>
      <c r="D12798" t="s">
        <v>27</v>
      </c>
      <c r="E12798" t="s">
        <v>17</v>
      </c>
      <c r="F12798" t="s">
        <v>12791</v>
      </c>
      <c r="G12798" t="s">
        <v>10892</v>
      </c>
      <c r="H12798">
        <v>3</v>
      </c>
      <c r="I12798" s="17">
        <v>272542</v>
      </c>
      <c r="J12798" s="17">
        <v>10901.68</v>
      </c>
      <c r="K12798" s="17">
        <v>261640.32</v>
      </c>
      <c r="L12798" s="17">
        <v>183148.22</v>
      </c>
      <c r="M12798" s="17">
        <v>78492.10000000001</v>
      </c>
      <c r="N12798" s="17">
        <v>75465.838</v>
      </c>
    </row>
    <row r="12799" spans="1:14">
      <c r="A12799" s="16">
        <v>46235</v>
      </c>
      <c r="B12799" t="s">
        <v>12842</v>
      </c>
      <c r="C12799" t="s">
        <v>22</v>
      </c>
      <c r="D12799" t="s">
        <v>23</v>
      </c>
      <c r="E12799" t="s">
        <v>24</v>
      </c>
      <c r="F12799" t="s">
        <v>12791</v>
      </c>
      <c r="G12799" t="s">
        <v>10892</v>
      </c>
      <c r="H12799">
        <v>10</v>
      </c>
      <c r="I12799" s="17">
        <v>550945</v>
      </c>
      <c r="J12799" s="17">
        <v>71622.85000000001</v>
      </c>
      <c r="K12799" s="17">
        <v>479322.15</v>
      </c>
      <c r="L12799" s="17">
        <v>364284.83</v>
      </c>
      <c r="M12799" s="17">
        <v>115037.32</v>
      </c>
      <c r="N12799" s="17">
        <v>134268.3906</v>
      </c>
    </row>
    <row r="12800" spans="1:14">
      <c r="A12800" s="16">
        <v>46235</v>
      </c>
      <c r="B12800" t="s">
        <v>12843</v>
      </c>
      <c r="C12800" t="s">
        <v>73</v>
      </c>
      <c r="D12800" t="s">
        <v>74</v>
      </c>
      <c r="E12800" t="s">
        <v>24</v>
      </c>
      <c r="F12800" t="s">
        <v>12791</v>
      </c>
      <c r="G12800" t="s">
        <v>10892</v>
      </c>
      <c r="H12800">
        <v>7</v>
      </c>
      <c r="I12800" s="17">
        <v>132876</v>
      </c>
      <c r="J12800" s="17">
        <v>0</v>
      </c>
      <c r="K12800" s="17">
        <v>132876</v>
      </c>
      <c r="L12800" s="17">
        <v>100985.76</v>
      </c>
      <c r="M12800" s="17">
        <v>31890.24</v>
      </c>
      <c r="N12800" s="17">
        <v>134268.3906</v>
      </c>
    </row>
    <row r="12801" spans="1:14">
      <c r="A12801" s="16">
        <v>46235</v>
      </c>
      <c r="B12801" t="s">
        <v>12844</v>
      </c>
      <c r="C12801" t="s">
        <v>22</v>
      </c>
      <c r="D12801" t="s">
        <v>23</v>
      </c>
      <c r="E12801" t="s">
        <v>24</v>
      </c>
      <c r="F12801" t="s">
        <v>12791</v>
      </c>
      <c r="G12801" t="s">
        <v>10892</v>
      </c>
      <c r="H12801">
        <v>5</v>
      </c>
      <c r="I12801" s="17">
        <v>267016</v>
      </c>
      <c r="J12801" s="17">
        <v>18691.12</v>
      </c>
      <c r="K12801" s="17">
        <v>248324.88</v>
      </c>
      <c r="L12801" s="17">
        <v>188726.91</v>
      </c>
      <c r="M12801" s="17">
        <v>59597.97</v>
      </c>
      <c r="N12801" s="17">
        <v>134268.3906</v>
      </c>
    </row>
    <row r="12802" spans="1:14">
      <c r="A12802" s="16">
        <v>46235</v>
      </c>
      <c r="B12802" t="s">
        <v>12845</v>
      </c>
      <c r="C12802" t="s">
        <v>15</v>
      </c>
      <c r="D12802" t="s">
        <v>16</v>
      </c>
      <c r="E12802" t="s">
        <v>17</v>
      </c>
      <c r="F12802" t="s">
        <v>12791</v>
      </c>
      <c r="G12802" t="s">
        <v>10892</v>
      </c>
      <c r="H12802">
        <v>8</v>
      </c>
      <c r="I12802" s="17">
        <v>474083</v>
      </c>
      <c r="J12802" s="17">
        <v>0</v>
      </c>
      <c r="K12802" s="17">
        <v>474083</v>
      </c>
      <c r="L12802" s="17">
        <v>331858.1</v>
      </c>
      <c r="M12802" s="17">
        <v>142224.9</v>
      </c>
      <c r="N12802" s="17">
        <v>75465.838</v>
      </c>
    </row>
    <row r="12803" spans="1:14">
      <c r="A12803" s="16">
        <v>46235</v>
      </c>
      <c r="B12803" t="s">
        <v>12846</v>
      </c>
      <c r="C12803" t="s">
        <v>26</v>
      </c>
      <c r="D12803" t="s">
        <v>27</v>
      </c>
      <c r="E12803" t="s">
        <v>17</v>
      </c>
      <c r="F12803" t="s">
        <v>12791</v>
      </c>
      <c r="G12803" t="s">
        <v>10892</v>
      </c>
      <c r="H12803">
        <v>12</v>
      </c>
      <c r="I12803" s="17">
        <v>691819</v>
      </c>
      <c r="J12803" s="17">
        <v>62263.71</v>
      </c>
      <c r="K12803" s="17">
        <v>629555.29</v>
      </c>
      <c r="L12803" s="17">
        <v>440688.7</v>
      </c>
      <c r="M12803" s="17">
        <v>188866.59</v>
      </c>
      <c r="N12803" s="17">
        <v>75465.838</v>
      </c>
    </row>
    <row r="12804" spans="1:14">
      <c r="A12804" s="16">
        <v>46235</v>
      </c>
      <c r="B12804" t="s">
        <v>12847</v>
      </c>
      <c r="C12804" t="s">
        <v>73</v>
      </c>
      <c r="D12804" t="s">
        <v>74</v>
      </c>
      <c r="E12804" t="s">
        <v>24</v>
      </c>
      <c r="F12804" t="s">
        <v>12791</v>
      </c>
      <c r="G12804" t="s">
        <v>10892</v>
      </c>
      <c r="H12804">
        <v>1</v>
      </c>
      <c r="I12804" s="17">
        <v>574016</v>
      </c>
      <c r="J12804" s="17">
        <v>0</v>
      </c>
      <c r="K12804" s="17">
        <v>574016</v>
      </c>
      <c r="L12804" s="17">
        <v>436252.16</v>
      </c>
      <c r="M12804" s="17">
        <v>137763.84</v>
      </c>
      <c r="N12804" s="17">
        <v>134268.3906</v>
      </c>
    </row>
    <row r="12805" spans="1:14">
      <c r="A12805" s="16">
        <v>46235</v>
      </c>
      <c r="B12805" t="s">
        <v>12848</v>
      </c>
      <c r="C12805" t="s">
        <v>43</v>
      </c>
      <c r="D12805" t="s">
        <v>44</v>
      </c>
      <c r="E12805" t="s">
        <v>31</v>
      </c>
      <c r="F12805" t="s">
        <v>12791</v>
      </c>
      <c r="G12805" t="s">
        <v>10892</v>
      </c>
      <c r="H12805">
        <v>8</v>
      </c>
      <c r="I12805" s="17">
        <v>732888</v>
      </c>
      <c r="J12805" s="17">
        <v>0</v>
      </c>
      <c r="K12805" s="17">
        <v>732888</v>
      </c>
      <c r="L12805" s="17">
        <v>454390.56</v>
      </c>
      <c r="M12805" s="17">
        <v>278497.44</v>
      </c>
      <c r="N12805" s="17">
        <v>220250.7376</v>
      </c>
    </row>
    <row r="12806" spans="1:14">
      <c r="A12806" s="16">
        <v>46235</v>
      </c>
      <c r="B12806" t="s">
        <v>12849</v>
      </c>
      <c r="C12806" t="s">
        <v>73</v>
      </c>
      <c r="D12806" t="s">
        <v>74</v>
      </c>
      <c r="E12806" t="s">
        <v>24</v>
      </c>
      <c r="F12806" t="s">
        <v>12791</v>
      </c>
      <c r="G12806" t="s">
        <v>10892</v>
      </c>
      <c r="H12806">
        <v>12</v>
      </c>
      <c r="I12806" s="17">
        <v>805270</v>
      </c>
      <c r="J12806" s="17">
        <v>88579.7</v>
      </c>
      <c r="K12806" s="17">
        <v>716690.3</v>
      </c>
      <c r="L12806" s="17">
        <v>544684.63</v>
      </c>
      <c r="M12806" s="17">
        <v>172005.67</v>
      </c>
      <c r="N12806" s="17">
        <v>134268.3906</v>
      </c>
    </row>
    <row r="12807" spans="1:14">
      <c r="A12807" s="16">
        <v>46235</v>
      </c>
      <c r="B12807" t="s">
        <v>12850</v>
      </c>
      <c r="C12807" t="s">
        <v>15</v>
      </c>
      <c r="D12807" t="s">
        <v>16</v>
      </c>
      <c r="E12807" t="s">
        <v>17</v>
      </c>
      <c r="F12807" t="s">
        <v>12791</v>
      </c>
      <c r="G12807" t="s">
        <v>10892</v>
      </c>
      <c r="H12807">
        <v>11</v>
      </c>
      <c r="I12807" s="17">
        <v>238354</v>
      </c>
      <c r="J12807" s="17">
        <v>0</v>
      </c>
      <c r="K12807" s="17">
        <v>238354</v>
      </c>
      <c r="L12807" s="17">
        <v>166847.8</v>
      </c>
      <c r="M12807" s="17">
        <v>71506.2</v>
      </c>
      <c r="N12807" s="17">
        <v>75465.838</v>
      </c>
    </row>
    <row r="12808" spans="1:14">
      <c r="A12808" s="16">
        <v>46235</v>
      </c>
      <c r="B12808" t="s">
        <v>12851</v>
      </c>
      <c r="C12808" t="s">
        <v>26</v>
      </c>
      <c r="D12808" t="s">
        <v>27</v>
      </c>
      <c r="E12808" t="s">
        <v>17</v>
      </c>
      <c r="F12808" t="s">
        <v>12791</v>
      </c>
      <c r="G12808" t="s">
        <v>10892</v>
      </c>
      <c r="H12808">
        <v>4</v>
      </c>
      <c r="I12808" s="17">
        <v>91590</v>
      </c>
      <c r="J12808" s="17">
        <v>0</v>
      </c>
      <c r="K12808" s="17">
        <v>91590</v>
      </c>
      <c r="L12808" s="17">
        <v>64113</v>
      </c>
      <c r="M12808" s="17">
        <v>27477</v>
      </c>
      <c r="N12808" s="17">
        <v>75465.838</v>
      </c>
    </row>
    <row r="12809" spans="1:14">
      <c r="A12809" s="16">
        <v>46235</v>
      </c>
      <c r="B12809" t="s">
        <v>12852</v>
      </c>
      <c r="C12809" t="s">
        <v>33</v>
      </c>
      <c r="D12809" t="s">
        <v>34</v>
      </c>
      <c r="E12809" t="s">
        <v>35</v>
      </c>
      <c r="F12809" t="s">
        <v>12791</v>
      </c>
      <c r="G12809" t="s">
        <v>10892</v>
      </c>
      <c r="H12809">
        <v>1</v>
      </c>
      <c r="I12809" s="17">
        <v>329085</v>
      </c>
      <c r="J12809" s="17">
        <v>9872.549999999999</v>
      </c>
      <c r="K12809" s="17">
        <v>319212.45</v>
      </c>
      <c r="L12809" s="17">
        <v>229832.96</v>
      </c>
      <c r="M12809" s="17">
        <v>89379.49000000001</v>
      </c>
      <c r="N12809" s="17">
        <v>54265.4063</v>
      </c>
    </row>
    <row r="12810" spans="1:14">
      <c r="A12810" s="16">
        <v>46235</v>
      </c>
      <c r="B12810" t="s">
        <v>12853</v>
      </c>
      <c r="C12810" t="s">
        <v>43</v>
      </c>
      <c r="D12810" t="s">
        <v>44</v>
      </c>
      <c r="E12810" t="s">
        <v>31</v>
      </c>
      <c r="F12810" t="s">
        <v>12791</v>
      </c>
      <c r="G12810" t="s">
        <v>10892</v>
      </c>
      <c r="H12810">
        <v>11</v>
      </c>
      <c r="I12810" s="17">
        <v>353847</v>
      </c>
      <c r="J12810" s="17">
        <v>35384.7</v>
      </c>
      <c r="K12810" s="17">
        <v>318462.3</v>
      </c>
      <c r="L12810" s="17">
        <v>197446.63</v>
      </c>
      <c r="M12810" s="17">
        <v>121015.67</v>
      </c>
      <c r="N12810" s="17">
        <v>220250.7376</v>
      </c>
    </row>
    <row r="12811" spans="1:14">
      <c r="A12811" s="16">
        <v>46236</v>
      </c>
      <c r="B12811" t="s">
        <v>12854</v>
      </c>
      <c r="C12811" t="s">
        <v>43</v>
      </c>
      <c r="D12811" t="s">
        <v>44</v>
      </c>
      <c r="E12811" t="s">
        <v>31</v>
      </c>
      <c r="F12811" t="s">
        <v>12791</v>
      </c>
      <c r="G12811" t="s">
        <v>10892</v>
      </c>
      <c r="H12811">
        <v>12</v>
      </c>
      <c r="I12811" s="17">
        <v>205565</v>
      </c>
      <c r="J12811" s="17">
        <v>22612.15</v>
      </c>
      <c r="K12811" s="17">
        <v>182952.85</v>
      </c>
      <c r="L12811" s="17">
        <v>113430.77</v>
      </c>
      <c r="M12811" s="17">
        <v>69522.08</v>
      </c>
      <c r="N12811" s="17">
        <v>220250.7376</v>
      </c>
    </row>
    <row r="12812" spans="1:14">
      <c r="A12812" s="16">
        <v>46236</v>
      </c>
      <c r="B12812" t="s">
        <v>12855</v>
      </c>
      <c r="C12812" t="s">
        <v>33</v>
      </c>
      <c r="D12812" t="s">
        <v>34</v>
      </c>
      <c r="E12812" t="s">
        <v>35</v>
      </c>
      <c r="F12812" t="s">
        <v>12791</v>
      </c>
      <c r="G12812" t="s">
        <v>10892</v>
      </c>
      <c r="H12812">
        <v>5</v>
      </c>
      <c r="I12812" s="17">
        <v>590712</v>
      </c>
      <c r="J12812" s="17">
        <v>0</v>
      </c>
      <c r="K12812" s="17">
        <v>590712</v>
      </c>
      <c r="L12812" s="17">
        <v>425312.64</v>
      </c>
      <c r="M12812" s="17">
        <v>165399.36</v>
      </c>
      <c r="N12812" s="17">
        <v>54265.4063</v>
      </c>
    </row>
    <row r="12813" spans="1:14">
      <c r="A12813" s="16">
        <v>46236</v>
      </c>
      <c r="B12813" t="s">
        <v>12856</v>
      </c>
      <c r="C12813" t="s">
        <v>26</v>
      </c>
      <c r="D12813" t="s">
        <v>27</v>
      </c>
      <c r="E12813" t="s">
        <v>17</v>
      </c>
      <c r="F12813" t="s">
        <v>12791</v>
      </c>
      <c r="G12813" t="s">
        <v>10892</v>
      </c>
      <c r="H12813">
        <v>12</v>
      </c>
      <c r="I12813" s="17">
        <v>236986</v>
      </c>
      <c r="J12813" s="17">
        <v>0</v>
      </c>
      <c r="K12813" s="17">
        <v>236986</v>
      </c>
      <c r="L12813" s="17">
        <v>165890.2</v>
      </c>
      <c r="M12813" s="17">
        <v>71095.8</v>
      </c>
      <c r="N12813" s="17">
        <v>75465.838</v>
      </c>
    </row>
    <row r="12814" spans="1:14">
      <c r="A12814" s="16">
        <v>46236</v>
      </c>
      <c r="B12814" t="s">
        <v>12857</v>
      </c>
      <c r="C12814" t="s">
        <v>29</v>
      </c>
      <c r="D12814" t="s">
        <v>30</v>
      </c>
      <c r="E12814" t="s">
        <v>31</v>
      </c>
      <c r="F12814" t="s">
        <v>12791</v>
      </c>
      <c r="G12814" t="s">
        <v>10892</v>
      </c>
      <c r="H12814">
        <v>1</v>
      </c>
      <c r="I12814" s="17">
        <v>446777</v>
      </c>
      <c r="J12814" s="17">
        <v>31274.39</v>
      </c>
      <c r="K12814" s="17">
        <v>415502.61</v>
      </c>
      <c r="L12814" s="17">
        <v>257611.62</v>
      </c>
      <c r="M12814" s="17">
        <v>157890.99</v>
      </c>
      <c r="N12814" s="17">
        <v>220250.7376</v>
      </c>
    </row>
    <row r="12815" spans="1:14">
      <c r="A12815" s="16">
        <v>46236</v>
      </c>
      <c r="B12815" t="s">
        <v>12858</v>
      </c>
      <c r="C12815" t="s">
        <v>29</v>
      </c>
      <c r="D12815" t="s">
        <v>30</v>
      </c>
      <c r="E12815" t="s">
        <v>31</v>
      </c>
      <c r="F12815" t="s">
        <v>12791</v>
      </c>
      <c r="G12815" t="s">
        <v>10892</v>
      </c>
      <c r="H12815">
        <v>6</v>
      </c>
      <c r="I12815" s="17">
        <v>274822</v>
      </c>
      <c r="J12815" s="17">
        <v>35726.86</v>
      </c>
      <c r="K12815" s="17">
        <v>239095.14</v>
      </c>
      <c r="L12815" s="17">
        <v>148238.99</v>
      </c>
      <c r="M12815" s="17">
        <v>90856.14999999999</v>
      </c>
      <c r="N12815" s="17">
        <v>220250.7376</v>
      </c>
    </row>
    <row r="12816" spans="1:14">
      <c r="A12816" s="16">
        <v>46236</v>
      </c>
      <c r="B12816" t="s">
        <v>12859</v>
      </c>
      <c r="C12816" t="s">
        <v>15</v>
      </c>
      <c r="D12816" t="s">
        <v>16</v>
      </c>
      <c r="E12816" t="s">
        <v>17</v>
      </c>
      <c r="F12816" t="s">
        <v>12791</v>
      </c>
      <c r="G12816" t="s">
        <v>10892</v>
      </c>
      <c r="H12816">
        <v>8</v>
      </c>
      <c r="I12816" s="17">
        <v>583385</v>
      </c>
      <c r="J12816" s="17">
        <v>52504.65</v>
      </c>
      <c r="K12816" s="17">
        <v>530880.35</v>
      </c>
      <c r="L12816" s="17">
        <v>371616.24</v>
      </c>
      <c r="M12816" s="17">
        <v>159264.11</v>
      </c>
      <c r="N12816" s="17">
        <v>75465.838</v>
      </c>
    </row>
    <row r="12817" spans="1:14">
      <c r="A12817" s="16">
        <v>46236</v>
      </c>
      <c r="B12817" t="s">
        <v>12860</v>
      </c>
      <c r="C12817" t="s">
        <v>22</v>
      </c>
      <c r="D12817" t="s">
        <v>23</v>
      </c>
      <c r="E12817" t="s">
        <v>24</v>
      </c>
      <c r="F12817" t="s">
        <v>12791</v>
      </c>
      <c r="G12817" t="s">
        <v>10892</v>
      </c>
      <c r="H12817">
        <v>6</v>
      </c>
      <c r="I12817" s="17">
        <v>245685</v>
      </c>
      <c r="J12817" s="17">
        <v>0</v>
      </c>
      <c r="K12817" s="17">
        <v>245685</v>
      </c>
      <c r="L12817" s="17">
        <v>186720.6</v>
      </c>
      <c r="M12817" s="17">
        <v>58964.4</v>
      </c>
      <c r="N12817" s="17">
        <v>134268.3906</v>
      </c>
    </row>
    <row r="12818" spans="1:14">
      <c r="A12818" s="16">
        <v>46236</v>
      </c>
      <c r="B12818" t="s">
        <v>12861</v>
      </c>
      <c r="C12818" t="s">
        <v>43</v>
      </c>
      <c r="D12818" t="s">
        <v>44</v>
      </c>
      <c r="E12818" t="s">
        <v>31</v>
      </c>
      <c r="F12818" t="s">
        <v>12791</v>
      </c>
      <c r="G12818" t="s">
        <v>10892</v>
      </c>
      <c r="H12818">
        <v>7</v>
      </c>
      <c r="I12818" s="17">
        <v>397732</v>
      </c>
      <c r="J12818" s="17">
        <v>55682.48</v>
      </c>
      <c r="K12818" s="17">
        <v>342049.52</v>
      </c>
      <c r="L12818" s="17">
        <v>212070.7</v>
      </c>
      <c r="M12818" s="17">
        <v>129978.82</v>
      </c>
      <c r="N12818" s="17">
        <v>220250.7376</v>
      </c>
    </row>
    <row r="12819" spans="1:14">
      <c r="A12819" s="16">
        <v>46236</v>
      </c>
      <c r="B12819" t="s">
        <v>12862</v>
      </c>
      <c r="C12819" t="s">
        <v>73</v>
      </c>
      <c r="D12819" t="s">
        <v>74</v>
      </c>
      <c r="E12819" t="s">
        <v>24</v>
      </c>
      <c r="F12819" t="s">
        <v>12791</v>
      </c>
      <c r="G12819" t="s">
        <v>10892</v>
      </c>
      <c r="H12819">
        <v>2</v>
      </c>
      <c r="I12819" s="17">
        <v>432951</v>
      </c>
      <c r="J12819" s="17">
        <v>21647.55</v>
      </c>
      <c r="K12819" s="17">
        <v>411303.45</v>
      </c>
      <c r="L12819" s="17">
        <v>312590.62</v>
      </c>
      <c r="M12819" s="17">
        <v>98712.83</v>
      </c>
      <c r="N12819" s="17">
        <v>134268.3906</v>
      </c>
    </row>
    <row r="12820" spans="1:14">
      <c r="A12820" s="16">
        <v>46236</v>
      </c>
      <c r="B12820" t="s">
        <v>12863</v>
      </c>
      <c r="C12820" t="s">
        <v>33</v>
      </c>
      <c r="D12820" t="s">
        <v>34</v>
      </c>
      <c r="E12820" t="s">
        <v>35</v>
      </c>
      <c r="F12820" t="s">
        <v>12791</v>
      </c>
      <c r="G12820" t="s">
        <v>10892</v>
      </c>
      <c r="H12820">
        <v>11</v>
      </c>
      <c r="I12820" s="17">
        <v>624039</v>
      </c>
      <c r="J12820" s="17">
        <v>31201.95</v>
      </c>
      <c r="K12820" s="17">
        <v>592837.05</v>
      </c>
      <c r="L12820" s="17">
        <v>426842.68</v>
      </c>
      <c r="M12820" s="17">
        <v>165994.37</v>
      </c>
      <c r="N12820" s="17">
        <v>54265.4063</v>
      </c>
    </row>
    <row r="12821" spans="1:14">
      <c r="A12821" s="16">
        <v>46236</v>
      </c>
      <c r="B12821" t="s">
        <v>12864</v>
      </c>
      <c r="C12821" t="s">
        <v>26</v>
      </c>
      <c r="D12821" t="s">
        <v>27</v>
      </c>
      <c r="E12821" t="s">
        <v>17</v>
      </c>
      <c r="F12821" t="s">
        <v>12791</v>
      </c>
      <c r="G12821" t="s">
        <v>10892</v>
      </c>
      <c r="H12821">
        <v>11</v>
      </c>
      <c r="I12821" s="17">
        <v>698001</v>
      </c>
      <c r="J12821" s="17">
        <v>20940.03</v>
      </c>
      <c r="K12821" s="17">
        <v>677060.97</v>
      </c>
      <c r="L12821" s="17">
        <v>473942.68</v>
      </c>
      <c r="M12821" s="17">
        <v>203118.29</v>
      </c>
      <c r="N12821" s="17">
        <v>75465.838</v>
      </c>
    </row>
    <row r="12822" spans="1:14">
      <c r="A12822" s="16">
        <v>46236</v>
      </c>
      <c r="B12822" t="s">
        <v>12865</v>
      </c>
      <c r="C12822" t="s">
        <v>33</v>
      </c>
      <c r="D12822" t="s">
        <v>34</v>
      </c>
      <c r="E12822" t="s">
        <v>35</v>
      </c>
      <c r="F12822" t="s">
        <v>12791</v>
      </c>
      <c r="G12822" t="s">
        <v>10892</v>
      </c>
      <c r="H12822">
        <v>9</v>
      </c>
      <c r="I12822" s="17">
        <v>261530</v>
      </c>
      <c r="J12822" s="17">
        <v>0</v>
      </c>
      <c r="K12822" s="17">
        <v>261530</v>
      </c>
      <c r="L12822" s="17">
        <v>188301.6</v>
      </c>
      <c r="M12822" s="17">
        <v>73228.39999999999</v>
      </c>
      <c r="N12822" s="17">
        <v>54265.4063</v>
      </c>
    </row>
    <row r="12823" spans="1:14">
      <c r="A12823" s="16">
        <v>46236</v>
      </c>
      <c r="B12823" t="s">
        <v>12866</v>
      </c>
      <c r="C12823" t="s">
        <v>15</v>
      </c>
      <c r="D12823" t="s">
        <v>16</v>
      </c>
      <c r="E12823" t="s">
        <v>17</v>
      </c>
      <c r="F12823" t="s">
        <v>12791</v>
      </c>
      <c r="G12823" t="s">
        <v>10892</v>
      </c>
      <c r="H12823">
        <v>9</v>
      </c>
      <c r="I12823" s="17">
        <v>661886</v>
      </c>
      <c r="J12823" s="17">
        <v>46332.02</v>
      </c>
      <c r="K12823" s="17">
        <v>615553.98</v>
      </c>
      <c r="L12823" s="17">
        <v>430887.79</v>
      </c>
      <c r="M12823" s="17">
        <v>184666.19</v>
      </c>
      <c r="N12823" s="17">
        <v>75465.838</v>
      </c>
    </row>
    <row r="12824" spans="1:14">
      <c r="A12824" s="16">
        <v>46236</v>
      </c>
      <c r="B12824" t="s">
        <v>12867</v>
      </c>
      <c r="C12824" t="s">
        <v>26</v>
      </c>
      <c r="D12824" t="s">
        <v>27</v>
      </c>
      <c r="E12824" t="s">
        <v>17</v>
      </c>
      <c r="F12824" t="s">
        <v>12791</v>
      </c>
      <c r="G12824" t="s">
        <v>10892</v>
      </c>
      <c r="H12824">
        <v>9</v>
      </c>
      <c r="I12824" s="17">
        <v>365912</v>
      </c>
      <c r="J12824" s="17">
        <v>0</v>
      </c>
      <c r="K12824" s="17">
        <v>365912</v>
      </c>
      <c r="L12824" s="17">
        <v>256138.4</v>
      </c>
      <c r="M12824" s="17">
        <v>109773.6</v>
      </c>
      <c r="N12824" s="17">
        <v>75465.838</v>
      </c>
    </row>
    <row r="12825" spans="1:14">
      <c r="A12825" s="16">
        <v>46236</v>
      </c>
      <c r="B12825" t="s">
        <v>12868</v>
      </c>
      <c r="C12825" t="s">
        <v>22</v>
      </c>
      <c r="D12825" t="s">
        <v>23</v>
      </c>
      <c r="E12825" t="s">
        <v>24</v>
      </c>
      <c r="F12825" t="s">
        <v>12791</v>
      </c>
      <c r="G12825" t="s">
        <v>10892</v>
      </c>
      <c r="H12825">
        <v>5</v>
      </c>
      <c r="I12825" s="17">
        <v>192974</v>
      </c>
      <c r="J12825" s="17">
        <v>3859.48</v>
      </c>
      <c r="K12825" s="17">
        <v>189114.52</v>
      </c>
      <c r="L12825" s="17">
        <v>143727.04</v>
      </c>
      <c r="M12825" s="17">
        <v>45387.48</v>
      </c>
      <c r="N12825" s="17">
        <v>134268.3906</v>
      </c>
    </row>
    <row r="12826" spans="1:14">
      <c r="A12826" s="16">
        <v>46236</v>
      </c>
      <c r="B12826" t="s">
        <v>12869</v>
      </c>
      <c r="C12826" t="s">
        <v>22</v>
      </c>
      <c r="D12826" t="s">
        <v>23</v>
      </c>
      <c r="E12826" t="s">
        <v>24</v>
      </c>
      <c r="F12826" t="s">
        <v>12791</v>
      </c>
      <c r="G12826" t="s">
        <v>10892</v>
      </c>
      <c r="H12826">
        <v>3</v>
      </c>
      <c r="I12826" s="17">
        <v>423219</v>
      </c>
      <c r="J12826" s="17">
        <v>55018.47</v>
      </c>
      <c r="K12826" s="17">
        <v>368200.53</v>
      </c>
      <c r="L12826" s="17">
        <v>279832.4</v>
      </c>
      <c r="M12826" s="17">
        <v>88368.13</v>
      </c>
      <c r="N12826" s="17">
        <v>134268.3906</v>
      </c>
    </row>
    <row r="12827" spans="1:14">
      <c r="A12827" s="16">
        <v>46236</v>
      </c>
      <c r="B12827" t="s">
        <v>12870</v>
      </c>
      <c r="C12827" t="s">
        <v>26</v>
      </c>
      <c r="D12827" t="s">
        <v>27</v>
      </c>
      <c r="E12827" t="s">
        <v>17</v>
      </c>
      <c r="F12827" t="s">
        <v>12791</v>
      </c>
      <c r="G12827" t="s">
        <v>10892</v>
      </c>
      <c r="H12827">
        <v>8</v>
      </c>
      <c r="I12827" s="17">
        <v>117418</v>
      </c>
      <c r="J12827" s="17">
        <v>8219.26</v>
      </c>
      <c r="K12827" s="17">
        <v>109198.74</v>
      </c>
      <c r="L12827" s="17">
        <v>76439.12</v>
      </c>
      <c r="M12827" s="17">
        <v>32759.62</v>
      </c>
      <c r="N12827" s="17">
        <v>75465.838</v>
      </c>
    </row>
    <row r="12828" spans="1:14">
      <c r="A12828" s="16">
        <v>46236</v>
      </c>
      <c r="B12828" t="s">
        <v>12871</v>
      </c>
      <c r="C12828" t="s">
        <v>15</v>
      </c>
      <c r="D12828" t="s">
        <v>16</v>
      </c>
      <c r="E12828" t="s">
        <v>17</v>
      </c>
      <c r="F12828" t="s">
        <v>12791</v>
      </c>
      <c r="G12828" t="s">
        <v>10892</v>
      </c>
      <c r="H12828">
        <v>7</v>
      </c>
      <c r="I12828" s="17">
        <v>474318</v>
      </c>
      <c r="J12828" s="17">
        <v>56918.16</v>
      </c>
      <c r="K12828" s="17">
        <v>417399.84</v>
      </c>
      <c r="L12828" s="17">
        <v>292179.89</v>
      </c>
      <c r="M12828" s="17">
        <v>125219.95</v>
      </c>
      <c r="N12828" s="17">
        <v>75465.838</v>
      </c>
    </row>
    <row r="12829" spans="1:14">
      <c r="A12829" s="16">
        <v>46236</v>
      </c>
      <c r="B12829" t="s">
        <v>12872</v>
      </c>
      <c r="C12829" t="s">
        <v>47</v>
      </c>
      <c r="D12829" t="s">
        <v>48</v>
      </c>
      <c r="E12829" t="s">
        <v>35</v>
      </c>
      <c r="F12829" t="s">
        <v>12791</v>
      </c>
      <c r="G12829" t="s">
        <v>10892</v>
      </c>
      <c r="H12829">
        <v>1</v>
      </c>
      <c r="I12829" s="17">
        <v>380907</v>
      </c>
      <c r="J12829" s="17">
        <v>45708.84</v>
      </c>
      <c r="K12829" s="17">
        <v>335198.16</v>
      </c>
      <c r="L12829" s="17">
        <v>241342.68</v>
      </c>
      <c r="M12829" s="17">
        <v>93855.48</v>
      </c>
      <c r="N12829" s="17">
        <v>54265.4063</v>
      </c>
    </row>
    <row r="12830" spans="1:14">
      <c r="A12830" s="16">
        <v>46236</v>
      </c>
      <c r="B12830" t="s">
        <v>12873</v>
      </c>
      <c r="C12830" t="s">
        <v>29</v>
      </c>
      <c r="D12830" t="s">
        <v>30</v>
      </c>
      <c r="E12830" t="s">
        <v>31</v>
      </c>
      <c r="F12830" t="s">
        <v>12791</v>
      </c>
      <c r="G12830" t="s">
        <v>10892</v>
      </c>
      <c r="H12830">
        <v>7</v>
      </c>
      <c r="I12830" s="17">
        <v>128396</v>
      </c>
      <c r="J12830" s="17">
        <v>15407.52</v>
      </c>
      <c r="K12830" s="17">
        <v>112988.48</v>
      </c>
      <c r="L12830" s="17">
        <v>70052.86</v>
      </c>
      <c r="M12830" s="17">
        <v>42935.62</v>
      </c>
      <c r="N12830" s="17">
        <v>220250.7376</v>
      </c>
    </row>
    <row r="12831" spans="1:14">
      <c r="A12831" s="16">
        <v>46236</v>
      </c>
      <c r="B12831" t="s">
        <v>12874</v>
      </c>
      <c r="C12831" t="s">
        <v>22</v>
      </c>
      <c r="D12831" t="s">
        <v>23</v>
      </c>
      <c r="E12831" t="s">
        <v>24</v>
      </c>
      <c r="F12831" t="s">
        <v>12791</v>
      </c>
      <c r="G12831" t="s">
        <v>10892</v>
      </c>
      <c r="H12831">
        <v>9</v>
      </c>
      <c r="I12831" s="17">
        <v>457988</v>
      </c>
      <c r="J12831" s="17">
        <v>64118.32</v>
      </c>
      <c r="K12831" s="17">
        <v>393869.68</v>
      </c>
      <c r="L12831" s="17">
        <v>299340.96</v>
      </c>
      <c r="M12831" s="17">
        <v>94528.72</v>
      </c>
      <c r="N12831" s="17">
        <v>134268.3906</v>
      </c>
    </row>
    <row r="12832" spans="1:14">
      <c r="A12832" s="16">
        <v>46236</v>
      </c>
      <c r="B12832" t="s">
        <v>12875</v>
      </c>
      <c r="C12832" t="s">
        <v>22</v>
      </c>
      <c r="D12832" t="s">
        <v>23</v>
      </c>
      <c r="E12832" t="s">
        <v>24</v>
      </c>
      <c r="F12832" t="s">
        <v>12791</v>
      </c>
      <c r="G12832" t="s">
        <v>10892</v>
      </c>
      <c r="H12832">
        <v>12</v>
      </c>
      <c r="I12832" s="17">
        <v>458927</v>
      </c>
      <c r="J12832" s="17">
        <v>22946.35</v>
      </c>
      <c r="K12832" s="17">
        <v>435980.65</v>
      </c>
      <c r="L12832" s="17">
        <v>331345.29</v>
      </c>
      <c r="M12832" s="17">
        <v>104635.36</v>
      </c>
      <c r="N12832" s="17">
        <v>134268.3906</v>
      </c>
    </row>
    <row r="12833" spans="1:14">
      <c r="A12833" s="16">
        <v>46236</v>
      </c>
      <c r="B12833" t="s">
        <v>12876</v>
      </c>
      <c r="C12833" t="s">
        <v>43</v>
      </c>
      <c r="D12833" t="s">
        <v>44</v>
      </c>
      <c r="E12833" t="s">
        <v>31</v>
      </c>
      <c r="F12833" t="s">
        <v>12791</v>
      </c>
      <c r="G12833" t="s">
        <v>10892</v>
      </c>
      <c r="H12833">
        <v>11</v>
      </c>
      <c r="I12833" s="17">
        <v>563723</v>
      </c>
      <c r="J12833" s="17">
        <v>0</v>
      </c>
      <c r="K12833" s="17">
        <v>563723</v>
      </c>
      <c r="L12833" s="17">
        <v>349508.26</v>
      </c>
      <c r="M12833" s="17">
        <v>214214.74</v>
      </c>
      <c r="N12833" s="17">
        <v>220250.7376</v>
      </c>
    </row>
    <row r="12834" spans="1:14">
      <c r="A12834" s="16">
        <v>46236</v>
      </c>
      <c r="B12834" t="s">
        <v>12877</v>
      </c>
      <c r="C12834" t="s">
        <v>73</v>
      </c>
      <c r="D12834" t="s">
        <v>74</v>
      </c>
      <c r="E12834" t="s">
        <v>24</v>
      </c>
      <c r="F12834" t="s">
        <v>12791</v>
      </c>
      <c r="G12834" t="s">
        <v>10892</v>
      </c>
      <c r="H12834">
        <v>9</v>
      </c>
      <c r="I12834" s="17">
        <v>537349</v>
      </c>
      <c r="J12834" s="17">
        <v>75228.86</v>
      </c>
      <c r="K12834" s="17">
        <v>462120.14</v>
      </c>
      <c r="L12834" s="17">
        <v>351211.31</v>
      </c>
      <c r="M12834" s="17">
        <v>110908.83</v>
      </c>
      <c r="N12834" s="17">
        <v>134268.3906</v>
      </c>
    </row>
    <row r="12835" spans="1:14">
      <c r="A12835" s="16">
        <v>46236</v>
      </c>
      <c r="B12835" t="s">
        <v>12878</v>
      </c>
      <c r="C12835" t="s">
        <v>47</v>
      </c>
      <c r="D12835" t="s">
        <v>48</v>
      </c>
      <c r="E12835" t="s">
        <v>35</v>
      </c>
      <c r="F12835" t="s">
        <v>12791</v>
      </c>
      <c r="G12835" t="s">
        <v>10892</v>
      </c>
      <c r="H12835">
        <v>2</v>
      </c>
      <c r="I12835" s="17">
        <v>151497</v>
      </c>
      <c r="J12835" s="17">
        <v>0</v>
      </c>
      <c r="K12835" s="17">
        <v>151497</v>
      </c>
      <c r="L12835" s="17">
        <v>109077.84</v>
      </c>
      <c r="M12835" s="17">
        <v>42419.16</v>
      </c>
      <c r="N12835" s="17">
        <v>54265.4063</v>
      </c>
    </row>
    <row r="12836" spans="1:14">
      <c r="A12836" s="16">
        <v>46236</v>
      </c>
      <c r="B12836" t="s">
        <v>12879</v>
      </c>
      <c r="C12836" t="s">
        <v>29</v>
      </c>
      <c r="D12836" t="s">
        <v>30</v>
      </c>
      <c r="E12836" t="s">
        <v>31</v>
      </c>
      <c r="F12836" t="s">
        <v>12791</v>
      </c>
      <c r="G12836" t="s">
        <v>10892</v>
      </c>
      <c r="H12836">
        <v>11</v>
      </c>
      <c r="I12836" s="17">
        <v>202136</v>
      </c>
      <c r="J12836" s="17">
        <v>18192.24</v>
      </c>
      <c r="K12836" s="17">
        <v>183943.76</v>
      </c>
      <c r="L12836" s="17">
        <v>114045.13</v>
      </c>
      <c r="M12836" s="17">
        <v>69898.63</v>
      </c>
      <c r="N12836" s="17">
        <v>220250.7376</v>
      </c>
    </row>
    <row r="12837" spans="1:14">
      <c r="A12837" s="16">
        <v>46236</v>
      </c>
      <c r="B12837" t="s">
        <v>12880</v>
      </c>
      <c r="C12837" t="s">
        <v>47</v>
      </c>
      <c r="D12837" t="s">
        <v>48</v>
      </c>
      <c r="E12837" t="s">
        <v>35</v>
      </c>
      <c r="F12837" t="s">
        <v>12791</v>
      </c>
      <c r="G12837" t="s">
        <v>10892</v>
      </c>
      <c r="H12837">
        <v>6</v>
      </c>
      <c r="I12837" s="17">
        <v>703041</v>
      </c>
      <c r="J12837" s="17">
        <v>91395.33</v>
      </c>
      <c r="K12837" s="17">
        <v>611645.67</v>
      </c>
      <c r="L12837" s="17">
        <v>440384.88</v>
      </c>
      <c r="M12837" s="17">
        <v>171260.79</v>
      </c>
      <c r="N12837" s="17">
        <v>54265.4063</v>
      </c>
    </row>
    <row r="12838" spans="1:14">
      <c r="A12838" s="16">
        <v>46236</v>
      </c>
      <c r="B12838" t="s">
        <v>12881</v>
      </c>
      <c r="C12838" t="s">
        <v>26</v>
      </c>
      <c r="D12838" t="s">
        <v>27</v>
      </c>
      <c r="E12838" t="s">
        <v>17</v>
      </c>
      <c r="F12838" t="s">
        <v>12791</v>
      </c>
      <c r="G12838" t="s">
        <v>10892</v>
      </c>
      <c r="H12838">
        <v>1</v>
      </c>
      <c r="I12838" s="17">
        <v>632301</v>
      </c>
      <c r="J12838" s="17">
        <v>69553.11</v>
      </c>
      <c r="K12838" s="17">
        <v>562747.89</v>
      </c>
      <c r="L12838" s="17">
        <v>393923.52</v>
      </c>
      <c r="M12838" s="17">
        <v>168824.37</v>
      </c>
      <c r="N12838" s="17">
        <v>75465.838</v>
      </c>
    </row>
    <row r="12839" spans="1:14">
      <c r="A12839" s="16">
        <v>46236</v>
      </c>
      <c r="B12839" t="s">
        <v>12882</v>
      </c>
      <c r="C12839" t="s">
        <v>47</v>
      </c>
      <c r="D12839" t="s">
        <v>48</v>
      </c>
      <c r="E12839" t="s">
        <v>35</v>
      </c>
      <c r="F12839" t="s">
        <v>12791</v>
      </c>
      <c r="G12839" t="s">
        <v>10892</v>
      </c>
      <c r="H12839">
        <v>4</v>
      </c>
      <c r="I12839" s="17">
        <v>648779</v>
      </c>
      <c r="J12839" s="17">
        <v>84341.27</v>
      </c>
      <c r="K12839" s="17">
        <v>564437.73</v>
      </c>
      <c r="L12839" s="17">
        <v>406395.17</v>
      </c>
      <c r="M12839" s="17">
        <v>158042.56</v>
      </c>
      <c r="N12839" s="17">
        <v>54265.4063</v>
      </c>
    </row>
    <row r="12840" spans="1:14">
      <c r="A12840" s="16">
        <v>46236</v>
      </c>
      <c r="B12840" t="s">
        <v>12883</v>
      </c>
      <c r="C12840" t="s">
        <v>29</v>
      </c>
      <c r="D12840" t="s">
        <v>30</v>
      </c>
      <c r="E12840" t="s">
        <v>31</v>
      </c>
      <c r="F12840" t="s">
        <v>12791</v>
      </c>
      <c r="G12840" t="s">
        <v>10892</v>
      </c>
      <c r="H12840">
        <v>4</v>
      </c>
      <c r="I12840" s="17">
        <v>711768</v>
      </c>
      <c r="J12840" s="17">
        <v>0</v>
      </c>
      <c r="K12840" s="17">
        <v>711768</v>
      </c>
      <c r="L12840" s="17">
        <v>441296.16</v>
      </c>
      <c r="M12840" s="17">
        <v>270471.84</v>
      </c>
      <c r="N12840" s="17">
        <v>220250.7376</v>
      </c>
    </row>
    <row r="12841" spans="1:14">
      <c r="A12841" s="16">
        <v>46236</v>
      </c>
      <c r="B12841" t="s">
        <v>12884</v>
      </c>
      <c r="C12841" t="s">
        <v>43</v>
      </c>
      <c r="D12841" t="s">
        <v>44</v>
      </c>
      <c r="E12841" t="s">
        <v>31</v>
      </c>
      <c r="F12841" t="s">
        <v>12791</v>
      </c>
      <c r="G12841" t="s">
        <v>10892</v>
      </c>
      <c r="H12841">
        <v>6</v>
      </c>
      <c r="I12841" s="17">
        <v>305750</v>
      </c>
      <c r="J12841" s="17">
        <v>0</v>
      </c>
      <c r="K12841" s="17">
        <v>305750</v>
      </c>
      <c r="L12841" s="17">
        <v>189565</v>
      </c>
      <c r="M12841" s="17">
        <v>116185</v>
      </c>
      <c r="N12841" s="17">
        <v>220250.7376</v>
      </c>
    </row>
    <row r="12842" spans="1:14">
      <c r="A12842" s="16">
        <v>46236</v>
      </c>
      <c r="B12842" t="s">
        <v>12885</v>
      </c>
      <c r="C12842" t="s">
        <v>29</v>
      </c>
      <c r="D12842" t="s">
        <v>30</v>
      </c>
      <c r="E12842" t="s">
        <v>31</v>
      </c>
      <c r="F12842" t="s">
        <v>12791</v>
      </c>
      <c r="G12842" t="s">
        <v>10892</v>
      </c>
      <c r="H12842">
        <v>7</v>
      </c>
      <c r="I12842" s="17">
        <v>79619</v>
      </c>
      <c r="J12842" s="17">
        <v>11146.66</v>
      </c>
      <c r="K12842" s="17">
        <v>68472.34</v>
      </c>
      <c r="L12842" s="17">
        <v>42452.85</v>
      </c>
      <c r="M12842" s="17">
        <v>26019.49</v>
      </c>
      <c r="N12842" s="17">
        <v>220250.7376</v>
      </c>
    </row>
    <row r="12843" spans="1:14">
      <c r="A12843" s="16">
        <v>46236</v>
      </c>
      <c r="B12843" t="s">
        <v>12886</v>
      </c>
      <c r="C12843" t="s">
        <v>43</v>
      </c>
      <c r="D12843" t="s">
        <v>44</v>
      </c>
      <c r="E12843" t="s">
        <v>31</v>
      </c>
      <c r="F12843" t="s">
        <v>12791</v>
      </c>
      <c r="G12843" t="s">
        <v>10892</v>
      </c>
      <c r="H12843">
        <v>10</v>
      </c>
      <c r="I12843" s="17">
        <v>265234</v>
      </c>
      <c r="J12843" s="17">
        <v>18566.38</v>
      </c>
      <c r="K12843" s="17">
        <v>246667.62</v>
      </c>
      <c r="L12843" s="17">
        <v>152933.92</v>
      </c>
      <c r="M12843" s="17">
        <v>93733.7</v>
      </c>
      <c r="N12843" s="17">
        <v>220250.7376</v>
      </c>
    </row>
    <row r="12844" spans="1:14">
      <c r="A12844" s="16">
        <v>46236</v>
      </c>
      <c r="B12844" t="s">
        <v>12887</v>
      </c>
      <c r="C12844" t="s">
        <v>22</v>
      </c>
      <c r="D12844" t="s">
        <v>23</v>
      </c>
      <c r="E12844" t="s">
        <v>24</v>
      </c>
      <c r="F12844" t="s">
        <v>12791</v>
      </c>
      <c r="G12844" t="s">
        <v>10892</v>
      </c>
      <c r="H12844">
        <v>5</v>
      </c>
      <c r="I12844" s="17">
        <v>688654</v>
      </c>
      <c r="J12844" s="17">
        <v>75751.94</v>
      </c>
      <c r="K12844" s="17">
        <v>612902.0600000001</v>
      </c>
      <c r="L12844" s="17">
        <v>465805.57</v>
      </c>
      <c r="M12844" s="17">
        <v>147096.49</v>
      </c>
      <c r="N12844" s="17">
        <v>134268.3906</v>
      </c>
    </row>
    <row r="12845" spans="1:14">
      <c r="A12845" s="16">
        <v>46236</v>
      </c>
      <c r="B12845" t="s">
        <v>12888</v>
      </c>
      <c r="C12845" t="s">
        <v>26</v>
      </c>
      <c r="D12845" t="s">
        <v>27</v>
      </c>
      <c r="E12845" t="s">
        <v>17</v>
      </c>
      <c r="F12845" t="s">
        <v>12791</v>
      </c>
      <c r="G12845" t="s">
        <v>10892</v>
      </c>
      <c r="H12845">
        <v>12</v>
      </c>
      <c r="I12845" s="17">
        <v>599206</v>
      </c>
      <c r="J12845" s="17">
        <v>11984.12</v>
      </c>
      <c r="K12845" s="17">
        <v>587221.88</v>
      </c>
      <c r="L12845" s="17">
        <v>411055.32</v>
      </c>
      <c r="M12845" s="17">
        <v>176166.56</v>
      </c>
      <c r="N12845" s="17">
        <v>75465.838</v>
      </c>
    </row>
    <row r="12846" spans="1:14">
      <c r="A12846" s="16">
        <v>46236</v>
      </c>
      <c r="B12846" t="s">
        <v>12889</v>
      </c>
      <c r="C12846" t="s">
        <v>43</v>
      </c>
      <c r="D12846" t="s">
        <v>44</v>
      </c>
      <c r="E12846" t="s">
        <v>31</v>
      </c>
      <c r="F12846" t="s">
        <v>12791</v>
      </c>
      <c r="G12846" t="s">
        <v>10892</v>
      </c>
      <c r="H12846">
        <v>1</v>
      </c>
      <c r="I12846" s="17">
        <v>219022</v>
      </c>
      <c r="J12846" s="17">
        <v>0</v>
      </c>
      <c r="K12846" s="17">
        <v>219022</v>
      </c>
      <c r="L12846" s="17">
        <v>135793.64</v>
      </c>
      <c r="M12846" s="17">
        <v>83228.36</v>
      </c>
      <c r="N12846" s="17">
        <v>220250.7376</v>
      </c>
    </row>
    <row r="12847" spans="1:14">
      <c r="A12847" s="16">
        <v>46236</v>
      </c>
      <c r="B12847" t="s">
        <v>12890</v>
      </c>
      <c r="C12847" t="s">
        <v>26</v>
      </c>
      <c r="D12847" t="s">
        <v>27</v>
      </c>
      <c r="E12847" t="s">
        <v>17</v>
      </c>
      <c r="F12847" t="s">
        <v>12791</v>
      </c>
      <c r="G12847" t="s">
        <v>10892</v>
      </c>
      <c r="H12847">
        <v>6</v>
      </c>
      <c r="I12847" s="17">
        <v>216841</v>
      </c>
      <c r="J12847" s="17">
        <v>19515.69</v>
      </c>
      <c r="K12847" s="17">
        <v>197325.31</v>
      </c>
      <c r="L12847" s="17">
        <v>138127.72</v>
      </c>
      <c r="M12847" s="17">
        <v>59197.59</v>
      </c>
      <c r="N12847" s="17">
        <v>75465.838</v>
      </c>
    </row>
    <row r="12848" spans="1:14">
      <c r="A12848" s="16">
        <v>46236</v>
      </c>
      <c r="B12848" t="s">
        <v>12891</v>
      </c>
      <c r="C12848" t="s">
        <v>29</v>
      </c>
      <c r="D12848" t="s">
        <v>30</v>
      </c>
      <c r="E12848" t="s">
        <v>31</v>
      </c>
      <c r="F12848" t="s">
        <v>12791</v>
      </c>
      <c r="G12848" t="s">
        <v>10892</v>
      </c>
      <c r="H12848">
        <v>6</v>
      </c>
      <c r="I12848" s="17">
        <v>321834</v>
      </c>
      <c r="J12848" s="17">
        <v>0</v>
      </c>
      <c r="K12848" s="17">
        <v>321834</v>
      </c>
      <c r="L12848" s="17">
        <v>199537.08</v>
      </c>
      <c r="M12848" s="17">
        <v>122296.92</v>
      </c>
      <c r="N12848" s="17">
        <v>220250.7376</v>
      </c>
    </row>
    <row r="12849" spans="1:14">
      <c r="A12849" s="16">
        <v>46236</v>
      </c>
      <c r="B12849" t="s">
        <v>12892</v>
      </c>
      <c r="C12849" t="s">
        <v>15</v>
      </c>
      <c r="D12849" t="s">
        <v>16</v>
      </c>
      <c r="E12849" t="s">
        <v>17</v>
      </c>
      <c r="F12849" t="s">
        <v>12791</v>
      </c>
      <c r="G12849" t="s">
        <v>10892</v>
      </c>
      <c r="H12849">
        <v>10</v>
      </c>
      <c r="I12849" s="17">
        <v>734805</v>
      </c>
      <c r="J12849" s="17">
        <v>58784.4</v>
      </c>
      <c r="K12849" s="17">
        <v>676020.6</v>
      </c>
      <c r="L12849" s="17">
        <v>473214.42</v>
      </c>
      <c r="M12849" s="17">
        <v>202806.18</v>
      </c>
      <c r="N12849" s="17">
        <v>75465.838</v>
      </c>
    </row>
    <row r="12850" spans="1:14">
      <c r="A12850" s="16">
        <v>46236</v>
      </c>
      <c r="B12850" t="s">
        <v>12893</v>
      </c>
      <c r="C12850" t="s">
        <v>33</v>
      </c>
      <c r="D12850" t="s">
        <v>34</v>
      </c>
      <c r="E12850" t="s">
        <v>35</v>
      </c>
      <c r="F12850" t="s">
        <v>12791</v>
      </c>
      <c r="G12850" t="s">
        <v>10892</v>
      </c>
      <c r="H12850">
        <v>8</v>
      </c>
      <c r="I12850" s="17">
        <v>202549</v>
      </c>
      <c r="J12850" s="17">
        <v>8101.96</v>
      </c>
      <c r="K12850" s="17">
        <v>194447.04</v>
      </c>
      <c r="L12850" s="17">
        <v>140001.87</v>
      </c>
      <c r="M12850" s="17">
        <v>54445.17</v>
      </c>
      <c r="N12850" s="17">
        <v>54265.4063</v>
      </c>
    </row>
    <row r="12851" spans="1:14">
      <c r="A12851" s="16">
        <v>46236</v>
      </c>
      <c r="B12851" t="s">
        <v>12894</v>
      </c>
      <c r="C12851" t="s">
        <v>22</v>
      </c>
      <c r="D12851" t="s">
        <v>23</v>
      </c>
      <c r="E12851" t="s">
        <v>24</v>
      </c>
      <c r="F12851" t="s">
        <v>12791</v>
      </c>
      <c r="G12851" t="s">
        <v>10892</v>
      </c>
      <c r="H12851">
        <v>7</v>
      </c>
      <c r="I12851" s="17">
        <v>194207</v>
      </c>
      <c r="J12851" s="17">
        <v>0</v>
      </c>
      <c r="K12851" s="17">
        <v>194207</v>
      </c>
      <c r="L12851" s="17">
        <v>147597.32</v>
      </c>
      <c r="M12851" s="17">
        <v>46609.68</v>
      </c>
      <c r="N12851" s="17">
        <v>134268.3906</v>
      </c>
    </row>
    <row r="12852" spans="1:14">
      <c r="A12852" s="16">
        <v>46236</v>
      </c>
      <c r="B12852" t="s">
        <v>12895</v>
      </c>
      <c r="C12852" t="s">
        <v>73</v>
      </c>
      <c r="D12852" t="s">
        <v>74</v>
      </c>
      <c r="E12852" t="s">
        <v>24</v>
      </c>
      <c r="F12852" t="s">
        <v>12791</v>
      </c>
      <c r="G12852" t="s">
        <v>10892</v>
      </c>
      <c r="H12852">
        <v>2</v>
      </c>
      <c r="I12852" s="17">
        <v>180667</v>
      </c>
      <c r="J12852" s="17">
        <v>14453.36</v>
      </c>
      <c r="K12852" s="17">
        <v>166213.64</v>
      </c>
      <c r="L12852" s="17">
        <v>126322.37</v>
      </c>
      <c r="M12852" s="17">
        <v>39891.27</v>
      </c>
      <c r="N12852" s="17">
        <v>134268.3906</v>
      </c>
    </row>
    <row r="12853" spans="1:14">
      <c r="A12853" s="16">
        <v>46236</v>
      </c>
      <c r="B12853" t="s">
        <v>12896</v>
      </c>
      <c r="C12853" t="s">
        <v>29</v>
      </c>
      <c r="D12853" t="s">
        <v>30</v>
      </c>
      <c r="E12853" t="s">
        <v>31</v>
      </c>
      <c r="F12853" t="s">
        <v>12791</v>
      </c>
      <c r="G12853" t="s">
        <v>10892</v>
      </c>
      <c r="H12853">
        <v>8</v>
      </c>
      <c r="I12853" s="17">
        <v>707685</v>
      </c>
      <c r="J12853" s="17">
        <v>91999.05</v>
      </c>
      <c r="K12853" s="17">
        <v>615685.95</v>
      </c>
      <c r="L12853" s="17">
        <v>381725.29</v>
      </c>
      <c r="M12853" s="17">
        <v>233960.66</v>
      </c>
      <c r="N12853" s="17">
        <v>220250.7376</v>
      </c>
    </row>
    <row r="12854" spans="1:14">
      <c r="A12854" s="16">
        <v>46236</v>
      </c>
      <c r="B12854" t="s">
        <v>12897</v>
      </c>
      <c r="C12854" t="s">
        <v>22</v>
      </c>
      <c r="D12854" t="s">
        <v>23</v>
      </c>
      <c r="E12854" t="s">
        <v>24</v>
      </c>
      <c r="F12854" t="s">
        <v>12791</v>
      </c>
      <c r="G12854" t="s">
        <v>10892</v>
      </c>
      <c r="H12854">
        <v>7</v>
      </c>
      <c r="I12854" s="17">
        <v>216044</v>
      </c>
      <c r="J12854" s="17">
        <v>19443.96</v>
      </c>
      <c r="K12854" s="17">
        <v>196600.04</v>
      </c>
      <c r="L12854" s="17">
        <v>149416.03</v>
      </c>
      <c r="M12854" s="17">
        <v>47184.01</v>
      </c>
      <c r="N12854" s="17">
        <v>134268.3906</v>
      </c>
    </row>
    <row r="12855" spans="1:14">
      <c r="A12855" s="16">
        <v>46236</v>
      </c>
      <c r="B12855" t="s">
        <v>12898</v>
      </c>
      <c r="C12855" t="s">
        <v>43</v>
      </c>
      <c r="D12855" t="s">
        <v>44</v>
      </c>
      <c r="E12855" t="s">
        <v>31</v>
      </c>
      <c r="F12855" t="s">
        <v>12791</v>
      </c>
      <c r="G12855" t="s">
        <v>10892</v>
      </c>
      <c r="H12855">
        <v>8</v>
      </c>
      <c r="I12855" s="17">
        <v>205410</v>
      </c>
      <c r="J12855" s="17">
        <v>14378.7</v>
      </c>
      <c r="K12855" s="17">
        <v>191031.3</v>
      </c>
      <c r="L12855" s="17">
        <v>118439.41</v>
      </c>
      <c r="M12855" s="17">
        <v>72591.89</v>
      </c>
      <c r="N12855" s="17">
        <v>220250.7376</v>
      </c>
    </row>
    <row r="12856" spans="1:14">
      <c r="A12856" s="16">
        <v>46236</v>
      </c>
      <c r="B12856" t="s">
        <v>12899</v>
      </c>
      <c r="C12856" t="s">
        <v>22</v>
      </c>
      <c r="D12856" t="s">
        <v>23</v>
      </c>
      <c r="E12856" t="s">
        <v>24</v>
      </c>
      <c r="F12856" t="s">
        <v>12791</v>
      </c>
      <c r="G12856" t="s">
        <v>10892</v>
      </c>
      <c r="H12856">
        <v>2</v>
      </c>
      <c r="I12856" s="17">
        <v>729219</v>
      </c>
      <c r="J12856" s="17">
        <v>80214.09</v>
      </c>
      <c r="K12856" s="17">
        <v>649004.91</v>
      </c>
      <c r="L12856" s="17">
        <v>493243.73</v>
      </c>
      <c r="M12856" s="17">
        <v>155761.18</v>
      </c>
      <c r="N12856" s="17">
        <v>134268.3906</v>
      </c>
    </row>
    <row r="12857" spans="1:14">
      <c r="A12857" s="16">
        <v>46236</v>
      </c>
      <c r="B12857" t="s">
        <v>12900</v>
      </c>
      <c r="C12857" t="s">
        <v>22</v>
      </c>
      <c r="D12857" t="s">
        <v>23</v>
      </c>
      <c r="E12857" t="s">
        <v>24</v>
      </c>
      <c r="F12857" t="s">
        <v>12791</v>
      </c>
      <c r="G12857" t="s">
        <v>10892</v>
      </c>
      <c r="H12857">
        <v>12</v>
      </c>
      <c r="I12857" s="17">
        <v>209749</v>
      </c>
      <c r="J12857" s="17">
        <v>14682.43</v>
      </c>
      <c r="K12857" s="17">
        <v>195066.57</v>
      </c>
      <c r="L12857" s="17">
        <v>148250.59</v>
      </c>
      <c r="M12857" s="17">
        <v>46815.98</v>
      </c>
      <c r="N12857" s="17">
        <v>134268.3906</v>
      </c>
    </row>
    <row r="12858" spans="1:14">
      <c r="A12858" s="16">
        <v>46236</v>
      </c>
      <c r="B12858" t="s">
        <v>12901</v>
      </c>
      <c r="C12858" t="s">
        <v>33</v>
      </c>
      <c r="D12858" t="s">
        <v>34</v>
      </c>
      <c r="E12858" t="s">
        <v>35</v>
      </c>
      <c r="F12858" t="s">
        <v>12791</v>
      </c>
      <c r="G12858" t="s">
        <v>10892</v>
      </c>
      <c r="H12858">
        <v>5</v>
      </c>
      <c r="I12858" s="17">
        <v>835320</v>
      </c>
      <c r="J12858" s="17">
        <v>66825.60000000001</v>
      </c>
      <c r="K12858" s="17">
        <v>768494.4</v>
      </c>
      <c r="L12858" s="17">
        <v>553315.97</v>
      </c>
      <c r="M12858" s="17">
        <v>215178.43</v>
      </c>
      <c r="N12858" s="17">
        <v>54265.4063</v>
      </c>
    </row>
    <row r="12859" spans="1:14">
      <c r="A12859" s="16">
        <v>46236</v>
      </c>
      <c r="B12859" t="s">
        <v>12902</v>
      </c>
      <c r="C12859" t="s">
        <v>73</v>
      </c>
      <c r="D12859" t="s">
        <v>74</v>
      </c>
      <c r="E12859" t="s">
        <v>24</v>
      </c>
      <c r="F12859" t="s">
        <v>12791</v>
      </c>
      <c r="G12859" t="s">
        <v>10892</v>
      </c>
      <c r="H12859">
        <v>10</v>
      </c>
      <c r="I12859" s="17">
        <v>263549</v>
      </c>
      <c r="J12859" s="17">
        <v>39532.35</v>
      </c>
      <c r="K12859" s="17">
        <v>224016.65</v>
      </c>
      <c r="L12859" s="17">
        <v>170252.65</v>
      </c>
      <c r="M12859" s="17">
        <v>53764</v>
      </c>
      <c r="N12859" s="17">
        <v>134268.3906</v>
      </c>
    </row>
    <row r="12860" spans="1:14">
      <c r="A12860" s="16">
        <v>46236</v>
      </c>
      <c r="B12860" t="s">
        <v>12903</v>
      </c>
      <c r="C12860" t="s">
        <v>26</v>
      </c>
      <c r="D12860" t="s">
        <v>27</v>
      </c>
      <c r="E12860" t="s">
        <v>17</v>
      </c>
      <c r="F12860" t="s">
        <v>12791</v>
      </c>
      <c r="G12860" t="s">
        <v>10892</v>
      </c>
      <c r="H12860">
        <v>1</v>
      </c>
      <c r="I12860" s="17">
        <v>271969</v>
      </c>
      <c r="J12860" s="17">
        <v>0</v>
      </c>
      <c r="K12860" s="17">
        <v>271969</v>
      </c>
      <c r="L12860" s="17">
        <v>190378.3</v>
      </c>
      <c r="M12860" s="17">
        <v>81590.7</v>
      </c>
      <c r="N12860" s="17">
        <v>75465.838</v>
      </c>
    </row>
    <row r="12861" spans="1:14">
      <c r="A12861" s="16">
        <v>46236</v>
      </c>
      <c r="B12861" t="s">
        <v>12904</v>
      </c>
      <c r="C12861" t="s">
        <v>15</v>
      </c>
      <c r="D12861" t="s">
        <v>16</v>
      </c>
      <c r="E12861" t="s">
        <v>17</v>
      </c>
      <c r="F12861" t="s">
        <v>12791</v>
      </c>
      <c r="G12861" t="s">
        <v>10892</v>
      </c>
      <c r="H12861">
        <v>6</v>
      </c>
      <c r="I12861" s="17">
        <v>641387</v>
      </c>
      <c r="J12861" s="17">
        <v>0</v>
      </c>
      <c r="K12861" s="17">
        <v>641387</v>
      </c>
      <c r="L12861" s="17">
        <v>448970.9</v>
      </c>
      <c r="M12861" s="17">
        <v>192416.1</v>
      </c>
      <c r="N12861" s="17">
        <v>75465.838</v>
      </c>
    </row>
    <row r="12862" spans="1:14">
      <c r="A12862" s="16">
        <v>46236</v>
      </c>
      <c r="B12862" t="s">
        <v>12905</v>
      </c>
      <c r="C12862" t="s">
        <v>73</v>
      </c>
      <c r="D12862" t="s">
        <v>74</v>
      </c>
      <c r="E12862" t="s">
        <v>24</v>
      </c>
      <c r="F12862" t="s">
        <v>12791</v>
      </c>
      <c r="G12862" t="s">
        <v>10892</v>
      </c>
      <c r="H12862">
        <v>10</v>
      </c>
      <c r="I12862" s="17">
        <v>493497</v>
      </c>
      <c r="J12862" s="17">
        <v>29609.82</v>
      </c>
      <c r="K12862" s="17">
        <v>463887.18</v>
      </c>
      <c r="L12862" s="17">
        <v>352554.26</v>
      </c>
      <c r="M12862" s="17">
        <v>111332.92</v>
      </c>
      <c r="N12862" s="17">
        <v>134268.3906</v>
      </c>
    </row>
    <row r="12863" spans="1:14">
      <c r="A12863" s="16">
        <v>46236</v>
      </c>
      <c r="B12863" t="s">
        <v>12906</v>
      </c>
      <c r="C12863" t="s">
        <v>29</v>
      </c>
      <c r="D12863" t="s">
        <v>30</v>
      </c>
      <c r="E12863" t="s">
        <v>31</v>
      </c>
      <c r="F12863" t="s">
        <v>12791</v>
      </c>
      <c r="G12863" t="s">
        <v>10892</v>
      </c>
      <c r="H12863">
        <v>9</v>
      </c>
      <c r="I12863" s="17">
        <v>439197</v>
      </c>
      <c r="J12863" s="17">
        <v>35135.76</v>
      </c>
      <c r="K12863" s="17">
        <v>404061.24</v>
      </c>
      <c r="L12863" s="17">
        <v>250517.97</v>
      </c>
      <c r="M12863" s="17">
        <v>153543.27</v>
      </c>
      <c r="N12863" s="17">
        <v>220250.7376</v>
      </c>
    </row>
    <row r="12864" spans="1:14">
      <c r="A12864" s="16">
        <v>46237</v>
      </c>
      <c r="B12864" t="s">
        <v>12907</v>
      </c>
      <c r="C12864" t="s">
        <v>47</v>
      </c>
      <c r="D12864" t="s">
        <v>48</v>
      </c>
      <c r="E12864" t="s">
        <v>35</v>
      </c>
      <c r="F12864" t="s">
        <v>12791</v>
      </c>
      <c r="G12864" t="s">
        <v>10892</v>
      </c>
      <c r="H12864">
        <v>1</v>
      </c>
      <c r="I12864" s="17">
        <v>452746</v>
      </c>
      <c r="J12864" s="17">
        <v>49802.06</v>
      </c>
      <c r="K12864" s="17">
        <v>402943.94</v>
      </c>
      <c r="L12864" s="17">
        <v>290119.64</v>
      </c>
      <c r="M12864" s="17">
        <v>112824.3</v>
      </c>
      <c r="N12864" s="17">
        <v>54265.4063</v>
      </c>
    </row>
    <row r="12865" spans="1:14">
      <c r="A12865" s="16">
        <v>46237</v>
      </c>
      <c r="B12865" t="s">
        <v>12908</v>
      </c>
      <c r="C12865" t="s">
        <v>43</v>
      </c>
      <c r="D12865" t="s">
        <v>44</v>
      </c>
      <c r="E12865" t="s">
        <v>31</v>
      </c>
      <c r="F12865" t="s">
        <v>12791</v>
      </c>
      <c r="G12865" t="s">
        <v>10892</v>
      </c>
      <c r="H12865">
        <v>5</v>
      </c>
      <c r="I12865" s="17">
        <v>142545</v>
      </c>
      <c r="J12865" s="17">
        <v>7127.25</v>
      </c>
      <c r="K12865" s="17">
        <v>135417.75</v>
      </c>
      <c r="L12865" s="17">
        <v>83959</v>
      </c>
      <c r="M12865" s="17">
        <v>51458.75</v>
      </c>
      <c r="N12865" s="17">
        <v>220250.7376</v>
      </c>
    </row>
    <row r="12866" spans="1:14">
      <c r="A12866" s="16">
        <v>46237</v>
      </c>
      <c r="B12866" t="s">
        <v>12909</v>
      </c>
      <c r="C12866" t="s">
        <v>15</v>
      </c>
      <c r="D12866" t="s">
        <v>16</v>
      </c>
      <c r="E12866" t="s">
        <v>17</v>
      </c>
      <c r="F12866" t="s">
        <v>12791</v>
      </c>
      <c r="G12866" t="s">
        <v>10892</v>
      </c>
      <c r="H12866">
        <v>10</v>
      </c>
      <c r="I12866" s="17">
        <v>840216</v>
      </c>
      <c r="J12866" s="17">
        <v>0</v>
      </c>
      <c r="K12866" s="17">
        <v>840216</v>
      </c>
      <c r="L12866" s="17">
        <v>588151.2</v>
      </c>
      <c r="M12866" s="17">
        <v>252064.8</v>
      </c>
      <c r="N12866" s="17">
        <v>75465.838</v>
      </c>
    </row>
    <row r="12867" spans="1:14">
      <c r="A12867" s="16">
        <v>46237</v>
      </c>
      <c r="B12867" t="s">
        <v>12910</v>
      </c>
      <c r="C12867" t="s">
        <v>26</v>
      </c>
      <c r="D12867" t="s">
        <v>27</v>
      </c>
      <c r="E12867" t="s">
        <v>17</v>
      </c>
      <c r="F12867" t="s">
        <v>12791</v>
      </c>
      <c r="G12867" t="s">
        <v>10892</v>
      </c>
      <c r="H12867">
        <v>9</v>
      </c>
      <c r="I12867" s="17">
        <v>145331</v>
      </c>
      <c r="J12867" s="17">
        <v>18893.03</v>
      </c>
      <c r="K12867" s="17">
        <v>126437.97</v>
      </c>
      <c r="L12867" s="17">
        <v>88506.58</v>
      </c>
      <c r="M12867" s="17">
        <v>37931.39</v>
      </c>
      <c r="N12867" s="17">
        <v>75465.838</v>
      </c>
    </row>
    <row r="12868" spans="1:14">
      <c r="A12868" s="16">
        <v>46237</v>
      </c>
      <c r="B12868" t="s">
        <v>12911</v>
      </c>
      <c r="C12868" t="s">
        <v>29</v>
      </c>
      <c r="D12868" t="s">
        <v>30</v>
      </c>
      <c r="E12868" t="s">
        <v>31</v>
      </c>
      <c r="F12868" t="s">
        <v>12791</v>
      </c>
      <c r="G12868" t="s">
        <v>10892</v>
      </c>
      <c r="H12868">
        <v>6</v>
      </c>
      <c r="I12868" s="17">
        <v>405875</v>
      </c>
      <c r="J12868" s="17">
        <v>24352.5</v>
      </c>
      <c r="K12868" s="17">
        <v>381522.5</v>
      </c>
      <c r="L12868" s="17">
        <v>236543.95</v>
      </c>
      <c r="M12868" s="17">
        <v>144978.55</v>
      </c>
      <c r="N12868" s="17">
        <v>220250.7376</v>
      </c>
    </row>
    <row r="12869" spans="1:14">
      <c r="A12869" s="16">
        <v>46237</v>
      </c>
      <c r="B12869" t="s">
        <v>12912</v>
      </c>
      <c r="C12869" t="s">
        <v>43</v>
      </c>
      <c r="D12869" t="s">
        <v>44</v>
      </c>
      <c r="E12869" t="s">
        <v>31</v>
      </c>
      <c r="F12869" t="s">
        <v>12791</v>
      </c>
      <c r="G12869" t="s">
        <v>10892</v>
      </c>
      <c r="H12869">
        <v>4</v>
      </c>
      <c r="I12869" s="17">
        <v>448310</v>
      </c>
      <c r="J12869" s="17">
        <v>49314.1</v>
      </c>
      <c r="K12869" s="17">
        <v>398995.9</v>
      </c>
      <c r="L12869" s="17">
        <v>247377.46</v>
      </c>
      <c r="M12869" s="17">
        <v>151618.44</v>
      </c>
      <c r="N12869" s="17">
        <v>220250.7376</v>
      </c>
    </row>
    <row r="12870" spans="1:14">
      <c r="A12870" s="16">
        <v>46237</v>
      </c>
      <c r="B12870" t="s">
        <v>12913</v>
      </c>
      <c r="C12870" t="s">
        <v>22</v>
      </c>
      <c r="D12870" t="s">
        <v>23</v>
      </c>
      <c r="E12870" t="s">
        <v>24</v>
      </c>
      <c r="F12870" t="s">
        <v>12791</v>
      </c>
      <c r="G12870" t="s">
        <v>10892</v>
      </c>
      <c r="H12870">
        <v>11</v>
      </c>
      <c r="I12870" s="17">
        <v>410642</v>
      </c>
      <c r="J12870" s="17">
        <v>45170.62</v>
      </c>
      <c r="K12870" s="17">
        <v>365471.38</v>
      </c>
      <c r="L12870" s="17">
        <v>277758.25</v>
      </c>
      <c r="M12870" s="17">
        <v>87713.13</v>
      </c>
      <c r="N12870" s="17">
        <v>134268.3906</v>
      </c>
    </row>
    <row r="12871" spans="1:14">
      <c r="A12871" s="16">
        <v>46237</v>
      </c>
      <c r="B12871" t="s">
        <v>12914</v>
      </c>
      <c r="C12871" t="s">
        <v>15</v>
      </c>
      <c r="D12871" t="s">
        <v>16</v>
      </c>
      <c r="E12871" t="s">
        <v>17</v>
      </c>
      <c r="F12871" t="s">
        <v>12791</v>
      </c>
      <c r="G12871" t="s">
        <v>10892</v>
      </c>
      <c r="H12871">
        <v>6</v>
      </c>
      <c r="I12871" s="17">
        <v>51550</v>
      </c>
      <c r="J12871" s="17">
        <v>1546.5</v>
      </c>
      <c r="K12871" s="17">
        <v>50003.5</v>
      </c>
      <c r="L12871" s="17">
        <v>35002.45</v>
      </c>
      <c r="M12871" s="17">
        <v>15001.05</v>
      </c>
      <c r="N12871" s="17">
        <v>75465.838</v>
      </c>
    </row>
    <row r="12872" spans="1:14">
      <c r="A12872" s="16">
        <v>46237</v>
      </c>
      <c r="B12872" t="s">
        <v>12915</v>
      </c>
      <c r="C12872" t="s">
        <v>47</v>
      </c>
      <c r="D12872" t="s">
        <v>48</v>
      </c>
      <c r="E12872" t="s">
        <v>35</v>
      </c>
      <c r="F12872" t="s">
        <v>12791</v>
      </c>
      <c r="G12872" t="s">
        <v>10892</v>
      </c>
      <c r="H12872">
        <v>2</v>
      </c>
      <c r="I12872" s="17">
        <v>321087</v>
      </c>
      <c r="J12872" s="17">
        <v>35319.57</v>
      </c>
      <c r="K12872" s="17">
        <v>285767.43</v>
      </c>
      <c r="L12872" s="17">
        <v>205752.55</v>
      </c>
      <c r="M12872" s="17">
        <v>80014.88</v>
      </c>
      <c r="N12872" s="17">
        <v>54265.4063</v>
      </c>
    </row>
    <row r="12873" spans="1:14">
      <c r="A12873" s="16">
        <v>46237</v>
      </c>
      <c r="B12873" t="s">
        <v>12916</v>
      </c>
      <c r="C12873" t="s">
        <v>43</v>
      </c>
      <c r="D12873" t="s">
        <v>44</v>
      </c>
      <c r="E12873" t="s">
        <v>31</v>
      </c>
      <c r="F12873" t="s">
        <v>12791</v>
      </c>
      <c r="G12873" t="s">
        <v>10892</v>
      </c>
      <c r="H12873">
        <v>2</v>
      </c>
      <c r="I12873" s="17">
        <v>691898</v>
      </c>
      <c r="J12873" s="17">
        <v>62270.82</v>
      </c>
      <c r="K12873" s="17">
        <v>629627.1800000001</v>
      </c>
      <c r="L12873" s="17">
        <v>390368.85</v>
      </c>
      <c r="M12873" s="17">
        <v>239258.33</v>
      </c>
      <c r="N12873" s="17">
        <v>220250.7376</v>
      </c>
    </row>
    <row r="12874" spans="1:14">
      <c r="A12874" s="16">
        <v>46237</v>
      </c>
      <c r="B12874" t="s">
        <v>12917</v>
      </c>
      <c r="C12874" t="s">
        <v>22</v>
      </c>
      <c r="D12874" t="s">
        <v>23</v>
      </c>
      <c r="E12874" t="s">
        <v>24</v>
      </c>
      <c r="F12874" t="s">
        <v>12791</v>
      </c>
      <c r="G12874" t="s">
        <v>10892</v>
      </c>
      <c r="H12874">
        <v>10</v>
      </c>
      <c r="I12874" s="17">
        <v>332409</v>
      </c>
      <c r="J12874" s="17">
        <v>0</v>
      </c>
      <c r="K12874" s="17">
        <v>332409</v>
      </c>
      <c r="L12874" s="17">
        <v>252630.84</v>
      </c>
      <c r="M12874" s="17">
        <v>79778.16</v>
      </c>
      <c r="N12874" s="17">
        <v>134268.3906</v>
      </c>
    </row>
    <row r="12875" spans="1:14">
      <c r="A12875" s="16">
        <v>46237</v>
      </c>
      <c r="B12875" t="s">
        <v>12918</v>
      </c>
      <c r="C12875" t="s">
        <v>73</v>
      </c>
      <c r="D12875" t="s">
        <v>74</v>
      </c>
      <c r="E12875" t="s">
        <v>24</v>
      </c>
      <c r="F12875" t="s">
        <v>12791</v>
      </c>
      <c r="G12875" t="s">
        <v>10892</v>
      </c>
      <c r="H12875">
        <v>6</v>
      </c>
      <c r="I12875" s="17">
        <v>288338</v>
      </c>
      <c r="J12875" s="17">
        <v>5766.76</v>
      </c>
      <c r="K12875" s="17">
        <v>282571.24</v>
      </c>
      <c r="L12875" s="17">
        <v>214754.14</v>
      </c>
      <c r="M12875" s="17">
        <v>67817.10000000001</v>
      </c>
      <c r="N12875" s="17">
        <v>134268.3906</v>
      </c>
    </row>
    <row r="12876" spans="1:14">
      <c r="A12876" s="16">
        <v>46237</v>
      </c>
      <c r="B12876" t="s">
        <v>12919</v>
      </c>
      <c r="C12876" t="s">
        <v>15</v>
      </c>
      <c r="D12876" t="s">
        <v>16</v>
      </c>
      <c r="E12876" t="s">
        <v>17</v>
      </c>
      <c r="F12876" t="s">
        <v>12791</v>
      </c>
      <c r="G12876" t="s">
        <v>10892</v>
      </c>
      <c r="H12876">
        <v>4</v>
      </c>
      <c r="I12876" s="17">
        <v>101243</v>
      </c>
      <c r="J12876" s="17">
        <v>0</v>
      </c>
      <c r="K12876" s="17">
        <v>101243</v>
      </c>
      <c r="L12876" s="17">
        <v>70870.10000000001</v>
      </c>
      <c r="M12876" s="17">
        <v>30372.9</v>
      </c>
      <c r="N12876" s="17">
        <v>75465.838</v>
      </c>
    </row>
    <row r="12877" spans="1:14">
      <c r="A12877" s="16">
        <v>46237</v>
      </c>
      <c r="B12877" t="s">
        <v>12920</v>
      </c>
      <c r="C12877" t="s">
        <v>73</v>
      </c>
      <c r="D12877" t="s">
        <v>74</v>
      </c>
      <c r="E12877" t="s">
        <v>24</v>
      </c>
      <c r="F12877" t="s">
        <v>12791</v>
      </c>
      <c r="G12877" t="s">
        <v>10892</v>
      </c>
      <c r="H12877">
        <v>10</v>
      </c>
      <c r="I12877" s="17">
        <v>356217</v>
      </c>
      <c r="J12877" s="17">
        <v>46308.21</v>
      </c>
      <c r="K12877" s="17">
        <v>309908.79</v>
      </c>
      <c r="L12877" s="17">
        <v>235530.68</v>
      </c>
      <c r="M12877" s="17">
        <v>74378.11</v>
      </c>
      <c r="N12877" s="17">
        <v>134268.3906</v>
      </c>
    </row>
    <row r="12878" spans="1:14">
      <c r="A12878" s="16">
        <v>46237</v>
      </c>
      <c r="B12878" t="s">
        <v>12921</v>
      </c>
      <c r="C12878" t="s">
        <v>43</v>
      </c>
      <c r="D12878" t="s">
        <v>44</v>
      </c>
      <c r="E12878" t="s">
        <v>31</v>
      </c>
      <c r="F12878" t="s">
        <v>12791</v>
      </c>
      <c r="G12878" t="s">
        <v>10892</v>
      </c>
      <c r="H12878">
        <v>8</v>
      </c>
      <c r="I12878" s="17">
        <v>721168</v>
      </c>
      <c r="J12878" s="17">
        <v>79328.48</v>
      </c>
      <c r="K12878" s="17">
        <v>641839.52</v>
      </c>
      <c r="L12878" s="17">
        <v>397940.5</v>
      </c>
      <c r="M12878" s="17">
        <v>243899.02</v>
      </c>
      <c r="N12878" s="17">
        <v>220250.7376</v>
      </c>
    </row>
    <row r="12879" spans="1:14">
      <c r="A12879" s="16">
        <v>46237</v>
      </c>
      <c r="B12879" t="s">
        <v>12922</v>
      </c>
      <c r="C12879" t="s">
        <v>73</v>
      </c>
      <c r="D12879" t="s">
        <v>74</v>
      </c>
      <c r="E12879" t="s">
        <v>24</v>
      </c>
      <c r="F12879" t="s">
        <v>12791</v>
      </c>
      <c r="G12879" t="s">
        <v>10892</v>
      </c>
      <c r="H12879">
        <v>6</v>
      </c>
      <c r="I12879" s="17">
        <v>219007</v>
      </c>
      <c r="J12879" s="17">
        <v>13140.42</v>
      </c>
      <c r="K12879" s="17">
        <v>205866.58</v>
      </c>
      <c r="L12879" s="17">
        <v>156458.6</v>
      </c>
      <c r="M12879" s="17">
        <v>49407.98</v>
      </c>
      <c r="N12879" s="17">
        <v>134268.3906</v>
      </c>
    </row>
    <row r="12880" spans="1:14">
      <c r="A12880" s="16">
        <v>46237</v>
      </c>
      <c r="B12880" t="s">
        <v>12923</v>
      </c>
      <c r="C12880" t="s">
        <v>73</v>
      </c>
      <c r="D12880" t="s">
        <v>74</v>
      </c>
      <c r="E12880" t="s">
        <v>24</v>
      </c>
      <c r="F12880" t="s">
        <v>12791</v>
      </c>
      <c r="G12880" t="s">
        <v>10892</v>
      </c>
      <c r="H12880">
        <v>7</v>
      </c>
      <c r="I12880" s="17">
        <v>161369</v>
      </c>
      <c r="J12880" s="17">
        <v>0</v>
      </c>
      <c r="K12880" s="17">
        <v>161369</v>
      </c>
      <c r="L12880" s="17">
        <v>122640.44</v>
      </c>
      <c r="M12880" s="17">
        <v>38728.56</v>
      </c>
      <c r="N12880" s="17">
        <v>134268.3906</v>
      </c>
    </row>
    <row r="12881" spans="1:14">
      <c r="A12881" s="16">
        <v>46237</v>
      </c>
      <c r="B12881" t="s">
        <v>12924</v>
      </c>
      <c r="C12881" t="s">
        <v>22</v>
      </c>
      <c r="D12881" t="s">
        <v>23</v>
      </c>
      <c r="E12881" t="s">
        <v>24</v>
      </c>
      <c r="F12881" t="s">
        <v>12791</v>
      </c>
      <c r="G12881" t="s">
        <v>10892</v>
      </c>
      <c r="H12881">
        <v>3</v>
      </c>
      <c r="I12881" s="17">
        <v>777048</v>
      </c>
      <c r="J12881" s="17">
        <v>46622.88</v>
      </c>
      <c r="K12881" s="17">
        <v>730425.12</v>
      </c>
      <c r="L12881" s="17">
        <v>555123.09</v>
      </c>
      <c r="M12881" s="17">
        <v>175302.03</v>
      </c>
      <c r="N12881" s="17">
        <v>134268.3906</v>
      </c>
    </row>
    <row r="12882" spans="1:14">
      <c r="A12882" s="16">
        <v>46237</v>
      </c>
      <c r="B12882" t="s">
        <v>12925</v>
      </c>
      <c r="C12882" t="s">
        <v>15</v>
      </c>
      <c r="D12882" t="s">
        <v>16</v>
      </c>
      <c r="E12882" t="s">
        <v>17</v>
      </c>
      <c r="F12882" t="s">
        <v>12791</v>
      </c>
      <c r="G12882" t="s">
        <v>10892</v>
      </c>
      <c r="H12882">
        <v>9</v>
      </c>
      <c r="I12882" s="17">
        <v>333592</v>
      </c>
      <c r="J12882" s="17">
        <v>20015.52</v>
      </c>
      <c r="K12882" s="17">
        <v>313576.48</v>
      </c>
      <c r="L12882" s="17">
        <v>219503.54</v>
      </c>
      <c r="M12882" s="17">
        <v>94072.94</v>
      </c>
      <c r="N12882" s="17">
        <v>75465.838</v>
      </c>
    </row>
    <row r="12883" spans="1:14">
      <c r="A12883" s="16">
        <v>46237</v>
      </c>
      <c r="B12883" t="s">
        <v>12926</v>
      </c>
      <c r="C12883" t="s">
        <v>73</v>
      </c>
      <c r="D12883" t="s">
        <v>74</v>
      </c>
      <c r="E12883" t="s">
        <v>24</v>
      </c>
      <c r="F12883" t="s">
        <v>12791</v>
      </c>
      <c r="G12883" t="s">
        <v>10892</v>
      </c>
      <c r="H12883">
        <v>4</v>
      </c>
      <c r="I12883" s="17">
        <v>112452</v>
      </c>
      <c r="J12883" s="17">
        <v>10120.68</v>
      </c>
      <c r="K12883" s="17">
        <v>102331.32</v>
      </c>
      <c r="L12883" s="17">
        <v>77771.8</v>
      </c>
      <c r="M12883" s="17">
        <v>24559.52</v>
      </c>
      <c r="N12883" s="17">
        <v>134268.3906</v>
      </c>
    </row>
    <row r="12884" spans="1:14">
      <c r="A12884" s="16">
        <v>46237</v>
      </c>
      <c r="B12884" t="s">
        <v>12927</v>
      </c>
      <c r="C12884" t="s">
        <v>22</v>
      </c>
      <c r="D12884" t="s">
        <v>23</v>
      </c>
      <c r="E12884" t="s">
        <v>24</v>
      </c>
      <c r="F12884" t="s">
        <v>12791</v>
      </c>
      <c r="G12884" t="s">
        <v>10892</v>
      </c>
      <c r="H12884">
        <v>11</v>
      </c>
      <c r="I12884" s="17">
        <v>350213</v>
      </c>
      <c r="J12884" s="17">
        <v>49029.82</v>
      </c>
      <c r="K12884" s="17">
        <v>301183.18</v>
      </c>
      <c r="L12884" s="17">
        <v>228899.22</v>
      </c>
      <c r="M12884" s="17">
        <v>72283.96000000001</v>
      </c>
      <c r="N12884" s="17">
        <v>134268.3906</v>
      </c>
    </row>
    <row r="12885" spans="1:14">
      <c r="A12885" s="16">
        <v>46237</v>
      </c>
      <c r="B12885" t="s">
        <v>12928</v>
      </c>
      <c r="C12885" t="s">
        <v>47</v>
      </c>
      <c r="D12885" t="s">
        <v>48</v>
      </c>
      <c r="E12885" t="s">
        <v>35</v>
      </c>
      <c r="F12885" t="s">
        <v>12791</v>
      </c>
      <c r="G12885" t="s">
        <v>10892</v>
      </c>
      <c r="H12885">
        <v>4</v>
      </c>
      <c r="I12885" s="17">
        <v>742295</v>
      </c>
      <c r="J12885" s="17">
        <v>0</v>
      </c>
      <c r="K12885" s="17">
        <v>742295</v>
      </c>
      <c r="L12885" s="17">
        <v>534452.4</v>
      </c>
      <c r="M12885" s="17">
        <v>207842.6</v>
      </c>
      <c r="N12885" s="17">
        <v>54265.4063</v>
      </c>
    </row>
    <row r="12886" spans="1:14">
      <c r="A12886" s="16">
        <v>46237</v>
      </c>
      <c r="B12886" t="s">
        <v>12929</v>
      </c>
      <c r="C12886" t="s">
        <v>33</v>
      </c>
      <c r="D12886" t="s">
        <v>34</v>
      </c>
      <c r="E12886" t="s">
        <v>35</v>
      </c>
      <c r="F12886" t="s">
        <v>12791</v>
      </c>
      <c r="G12886" t="s">
        <v>10892</v>
      </c>
      <c r="H12886">
        <v>1</v>
      </c>
      <c r="I12886" s="17">
        <v>433252</v>
      </c>
      <c r="J12886" s="17">
        <v>8665.040000000001</v>
      </c>
      <c r="K12886" s="17">
        <v>424586.96</v>
      </c>
      <c r="L12886" s="17">
        <v>305702.61</v>
      </c>
      <c r="M12886" s="17">
        <v>118884.35</v>
      </c>
      <c r="N12886" s="17">
        <v>54265.4063</v>
      </c>
    </row>
    <row r="12887" spans="1:14">
      <c r="A12887" s="16">
        <v>46237</v>
      </c>
      <c r="B12887" t="s">
        <v>12930</v>
      </c>
      <c r="C12887" t="s">
        <v>43</v>
      </c>
      <c r="D12887" t="s">
        <v>44</v>
      </c>
      <c r="E12887" t="s">
        <v>31</v>
      </c>
      <c r="F12887" t="s">
        <v>12791</v>
      </c>
      <c r="G12887" t="s">
        <v>10892</v>
      </c>
      <c r="H12887">
        <v>3</v>
      </c>
      <c r="I12887" s="17">
        <v>388745</v>
      </c>
      <c r="J12887" s="17">
        <v>34987.05</v>
      </c>
      <c r="K12887" s="17">
        <v>353757.95</v>
      </c>
      <c r="L12887" s="17">
        <v>219329.93</v>
      </c>
      <c r="M12887" s="17">
        <v>134428.02</v>
      </c>
      <c r="N12887" s="17">
        <v>220250.7376</v>
      </c>
    </row>
    <row r="12888" spans="1:14">
      <c r="A12888" s="16">
        <v>46237</v>
      </c>
      <c r="B12888" t="s">
        <v>12931</v>
      </c>
      <c r="C12888" t="s">
        <v>22</v>
      </c>
      <c r="D12888" t="s">
        <v>23</v>
      </c>
      <c r="E12888" t="s">
        <v>24</v>
      </c>
      <c r="F12888" t="s">
        <v>12791</v>
      </c>
      <c r="G12888" t="s">
        <v>10892</v>
      </c>
      <c r="H12888">
        <v>8</v>
      </c>
      <c r="I12888" s="17">
        <v>309957</v>
      </c>
      <c r="J12888" s="17">
        <v>0</v>
      </c>
      <c r="K12888" s="17">
        <v>309957</v>
      </c>
      <c r="L12888" s="17">
        <v>235567.32</v>
      </c>
      <c r="M12888" s="17">
        <v>74389.67999999999</v>
      </c>
      <c r="N12888" s="17">
        <v>134268.3906</v>
      </c>
    </row>
    <row r="12889" spans="1:14">
      <c r="A12889" s="16">
        <v>46237</v>
      </c>
      <c r="B12889" t="s">
        <v>12932</v>
      </c>
      <c r="C12889" t="s">
        <v>26</v>
      </c>
      <c r="D12889" t="s">
        <v>27</v>
      </c>
      <c r="E12889" t="s">
        <v>17</v>
      </c>
      <c r="F12889" t="s">
        <v>12791</v>
      </c>
      <c r="G12889" t="s">
        <v>10892</v>
      </c>
      <c r="H12889">
        <v>9</v>
      </c>
      <c r="I12889" s="17">
        <v>541537</v>
      </c>
      <c r="J12889" s="17">
        <v>32492.22</v>
      </c>
      <c r="K12889" s="17">
        <v>509044.78</v>
      </c>
      <c r="L12889" s="17">
        <v>356331.35</v>
      </c>
      <c r="M12889" s="17">
        <v>152713.43</v>
      </c>
      <c r="N12889" s="17">
        <v>75465.838</v>
      </c>
    </row>
    <row r="12890" spans="1:14">
      <c r="A12890" s="16">
        <v>46237</v>
      </c>
      <c r="B12890" t="s">
        <v>12933</v>
      </c>
      <c r="C12890" t="s">
        <v>43</v>
      </c>
      <c r="D12890" t="s">
        <v>44</v>
      </c>
      <c r="E12890" t="s">
        <v>31</v>
      </c>
      <c r="F12890" t="s">
        <v>12791</v>
      </c>
      <c r="G12890" t="s">
        <v>10892</v>
      </c>
      <c r="H12890">
        <v>8</v>
      </c>
      <c r="I12890" s="17">
        <v>602026</v>
      </c>
      <c r="J12890" s="17">
        <v>36121.56</v>
      </c>
      <c r="K12890" s="17">
        <v>565904.4399999999</v>
      </c>
      <c r="L12890" s="17">
        <v>350860.75</v>
      </c>
      <c r="M12890" s="17">
        <v>215043.69</v>
      </c>
      <c r="N12890" s="17">
        <v>220250.7376</v>
      </c>
    </row>
    <row r="12891" spans="1:14">
      <c r="A12891" s="16">
        <v>46237</v>
      </c>
      <c r="B12891" t="s">
        <v>12934</v>
      </c>
      <c r="C12891" t="s">
        <v>73</v>
      </c>
      <c r="D12891" t="s">
        <v>74</v>
      </c>
      <c r="E12891" t="s">
        <v>24</v>
      </c>
      <c r="F12891" t="s">
        <v>12791</v>
      </c>
      <c r="G12891" t="s">
        <v>10892</v>
      </c>
      <c r="H12891">
        <v>2</v>
      </c>
      <c r="I12891" s="17">
        <v>107347</v>
      </c>
      <c r="J12891" s="17">
        <v>4293.88</v>
      </c>
      <c r="K12891" s="17">
        <v>103053.12</v>
      </c>
      <c r="L12891" s="17">
        <v>78320.37</v>
      </c>
      <c r="M12891" s="17">
        <v>24732.75</v>
      </c>
      <c r="N12891" s="17">
        <v>134268.3906</v>
      </c>
    </row>
    <row r="12892" spans="1:14">
      <c r="A12892" s="16">
        <v>46237</v>
      </c>
      <c r="B12892" t="s">
        <v>12935</v>
      </c>
      <c r="C12892" t="s">
        <v>43</v>
      </c>
      <c r="D12892" t="s">
        <v>44</v>
      </c>
      <c r="E12892" t="s">
        <v>31</v>
      </c>
      <c r="F12892" t="s">
        <v>12791</v>
      </c>
      <c r="G12892" t="s">
        <v>10892</v>
      </c>
      <c r="H12892">
        <v>9</v>
      </c>
      <c r="I12892" s="17">
        <v>205683</v>
      </c>
      <c r="J12892" s="17">
        <v>8227.32</v>
      </c>
      <c r="K12892" s="17">
        <v>197455.68</v>
      </c>
      <c r="L12892" s="17">
        <v>122422.52</v>
      </c>
      <c r="M12892" s="17">
        <v>75033.16</v>
      </c>
      <c r="N12892" s="17">
        <v>220250.7376</v>
      </c>
    </row>
    <row r="12893" spans="1:14">
      <c r="A12893" s="16">
        <v>46237</v>
      </c>
      <c r="B12893" t="s">
        <v>12936</v>
      </c>
      <c r="C12893" t="s">
        <v>22</v>
      </c>
      <c r="D12893" t="s">
        <v>23</v>
      </c>
      <c r="E12893" t="s">
        <v>24</v>
      </c>
      <c r="F12893" t="s">
        <v>12791</v>
      </c>
      <c r="G12893" t="s">
        <v>10892</v>
      </c>
      <c r="H12893">
        <v>9</v>
      </c>
      <c r="I12893" s="17">
        <v>727467</v>
      </c>
      <c r="J12893" s="17">
        <v>80021.37</v>
      </c>
      <c r="K12893" s="17">
        <v>647445.63</v>
      </c>
      <c r="L12893" s="17">
        <v>492058.68</v>
      </c>
      <c r="M12893" s="17">
        <v>155386.95</v>
      </c>
      <c r="N12893" s="17">
        <v>134268.3906</v>
      </c>
    </row>
    <row r="12894" spans="1:14">
      <c r="A12894" s="16">
        <v>46237</v>
      </c>
      <c r="B12894" t="s">
        <v>12937</v>
      </c>
      <c r="C12894" t="s">
        <v>22</v>
      </c>
      <c r="D12894" t="s">
        <v>23</v>
      </c>
      <c r="E12894" t="s">
        <v>24</v>
      </c>
      <c r="F12894" t="s">
        <v>12791</v>
      </c>
      <c r="G12894" t="s">
        <v>10892</v>
      </c>
      <c r="H12894">
        <v>12</v>
      </c>
      <c r="I12894" s="17">
        <v>135570</v>
      </c>
      <c r="J12894" s="17">
        <v>8134.2</v>
      </c>
      <c r="K12894" s="17">
        <v>127435.8</v>
      </c>
      <c r="L12894" s="17">
        <v>96851.21000000001</v>
      </c>
      <c r="M12894" s="17">
        <v>30584.59</v>
      </c>
      <c r="N12894" s="17">
        <v>134268.3906</v>
      </c>
    </row>
    <row r="12895" spans="1:14">
      <c r="A12895" s="16">
        <v>46237</v>
      </c>
      <c r="B12895" t="s">
        <v>12938</v>
      </c>
      <c r="C12895" t="s">
        <v>33</v>
      </c>
      <c r="D12895" t="s">
        <v>34</v>
      </c>
      <c r="E12895" t="s">
        <v>35</v>
      </c>
      <c r="F12895" t="s">
        <v>12791</v>
      </c>
      <c r="G12895" t="s">
        <v>10892</v>
      </c>
      <c r="H12895">
        <v>9</v>
      </c>
      <c r="I12895" s="17">
        <v>716251</v>
      </c>
      <c r="J12895" s="17">
        <v>42975.06</v>
      </c>
      <c r="K12895" s="17">
        <v>673275.9399999999</v>
      </c>
      <c r="L12895" s="17">
        <v>484758.68</v>
      </c>
      <c r="M12895" s="17">
        <v>188517.26</v>
      </c>
      <c r="N12895" s="17">
        <v>54265.4063</v>
      </c>
    </row>
    <row r="12896" spans="1:14">
      <c r="A12896" s="16">
        <v>46237</v>
      </c>
      <c r="B12896" t="s">
        <v>12939</v>
      </c>
      <c r="C12896" t="s">
        <v>15</v>
      </c>
      <c r="D12896" t="s">
        <v>16</v>
      </c>
      <c r="E12896" t="s">
        <v>17</v>
      </c>
      <c r="F12896" t="s">
        <v>12791</v>
      </c>
      <c r="G12896" t="s">
        <v>10892</v>
      </c>
      <c r="H12896">
        <v>11</v>
      </c>
      <c r="I12896" s="17">
        <v>804136</v>
      </c>
      <c r="J12896" s="17">
        <v>0</v>
      </c>
      <c r="K12896" s="17">
        <v>804136</v>
      </c>
      <c r="L12896" s="17">
        <v>562895.2</v>
      </c>
      <c r="M12896" s="17">
        <v>241240.8</v>
      </c>
      <c r="N12896" s="17">
        <v>75465.838</v>
      </c>
    </row>
    <row r="12897" spans="1:14">
      <c r="A12897" s="16">
        <v>46237</v>
      </c>
      <c r="B12897" t="s">
        <v>12940</v>
      </c>
      <c r="C12897" t="s">
        <v>73</v>
      </c>
      <c r="D12897" t="s">
        <v>74</v>
      </c>
      <c r="E12897" t="s">
        <v>24</v>
      </c>
      <c r="F12897" t="s">
        <v>12791</v>
      </c>
      <c r="G12897" t="s">
        <v>10892</v>
      </c>
      <c r="H12897">
        <v>12</v>
      </c>
      <c r="I12897" s="17">
        <v>265710</v>
      </c>
      <c r="J12897" s="17">
        <v>7971.3</v>
      </c>
      <c r="K12897" s="17">
        <v>257738.7</v>
      </c>
      <c r="L12897" s="17">
        <v>195881.41</v>
      </c>
      <c r="M12897" s="17">
        <v>61857.29</v>
      </c>
      <c r="N12897" s="17">
        <v>134268.3906</v>
      </c>
    </row>
    <row r="12898" spans="1:14">
      <c r="A12898" s="16">
        <v>46237</v>
      </c>
      <c r="B12898" t="s">
        <v>12941</v>
      </c>
      <c r="C12898" t="s">
        <v>22</v>
      </c>
      <c r="D12898" t="s">
        <v>23</v>
      </c>
      <c r="E12898" t="s">
        <v>24</v>
      </c>
      <c r="F12898" t="s">
        <v>12791</v>
      </c>
      <c r="G12898" t="s">
        <v>10892</v>
      </c>
      <c r="H12898">
        <v>10</v>
      </c>
      <c r="I12898" s="17">
        <v>219933</v>
      </c>
      <c r="J12898" s="17">
        <v>0</v>
      </c>
      <c r="K12898" s="17">
        <v>219933</v>
      </c>
      <c r="L12898" s="17">
        <v>167149.08</v>
      </c>
      <c r="M12898" s="17">
        <v>52783.92</v>
      </c>
      <c r="N12898" s="17">
        <v>134268.3906</v>
      </c>
    </row>
    <row r="12899" spans="1:14">
      <c r="A12899" s="16">
        <v>46237</v>
      </c>
      <c r="B12899" t="s">
        <v>12942</v>
      </c>
      <c r="C12899" t="s">
        <v>22</v>
      </c>
      <c r="D12899" t="s">
        <v>23</v>
      </c>
      <c r="E12899" t="s">
        <v>24</v>
      </c>
      <c r="F12899" t="s">
        <v>12791</v>
      </c>
      <c r="G12899" t="s">
        <v>10892</v>
      </c>
      <c r="H12899">
        <v>1</v>
      </c>
      <c r="I12899" s="17">
        <v>570471</v>
      </c>
      <c r="J12899" s="17">
        <v>28523.55</v>
      </c>
      <c r="K12899" s="17">
        <v>541947.45</v>
      </c>
      <c r="L12899" s="17">
        <v>411880.06</v>
      </c>
      <c r="M12899" s="17">
        <v>130067.39</v>
      </c>
      <c r="N12899" s="17">
        <v>134268.3906</v>
      </c>
    </row>
    <row r="12900" spans="1:14">
      <c r="A12900" s="16">
        <v>46237</v>
      </c>
      <c r="B12900" t="s">
        <v>12943</v>
      </c>
      <c r="C12900" t="s">
        <v>15</v>
      </c>
      <c r="D12900" t="s">
        <v>16</v>
      </c>
      <c r="E12900" t="s">
        <v>17</v>
      </c>
      <c r="F12900" t="s">
        <v>12791</v>
      </c>
      <c r="G12900" t="s">
        <v>10892</v>
      </c>
      <c r="H12900">
        <v>6</v>
      </c>
      <c r="I12900" s="17">
        <v>582609</v>
      </c>
      <c r="J12900" s="17">
        <v>29130.45</v>
      </c>
      <c r="K12900" s="17">
        <v>553478.55</v>
      </c>
      <c r="L12900" s="17">
        <v>387434.98</v>
      </c>
      <c r="M12900" s="17">
        <v>166043.57</v>
      </c>
      <c r="N12900" s="17">
        <v>75465.838</v>
      </c>
    </row>
    <row r="12901" spans="1:14">
      <c r="A12901" s="16">
        <v>46237</v>
      </c>
      <c r="B12901" t="s">
        <v>12944</v>
      </c>
      <c r="C12901" t="s">
        <v>15</v>
      </c>
      <c r="D12901" t="s">
        <v>16</v>
      </c>
      <c r="E12901" t="s">
        <v>17</v>
      </c>
      <c r="F12901" t="s">
        <v>12791</v>
      </c>
      <c r="G12901" t="s">
        <v>10892</v>
      </c>
      <c r="H12901">
        <v>7</v>
      </c>
      <c r="I12901" s="17">
        <v>730663</v>
      </c>
      <c r="J12901" s="17">
        <v>0</v>
      </c>
      <c r="K12901" s="17">
        <v>730663</v>
      </c>
      <c r="L12901" s="17">
        <v>511464.1</v>
      </c>
      <c r="M12901" s="17">
        <v>219198.9</v>
      </c>
      <c r="N12901" s="17">
        <v>75465.838</v>
      </c>
    </row>
    <row r="12902" spans="1:14">
      <c r="A12902" s="16">
        <v>46237</v>
      </c>
      <c r="B12902" t="s">
        <v>12945</v>
      </c>
      <c r="C12902" t="s">
        <v>33</v>
      </c>
      <c r="D12902" t="s">
        <v>34</v>
      </c>
      <c r="E12902" t="s">
        <v>35</v>
      </c>
      <c r="F12902" t="s">
        <v>12791</v>
      </c>
      <c r="G12902" t="s">
        <v>10892</v>
      </c>
      <c r="H12902">
        <v>2</v>
      </c>
      <c r="I12902" s="17">
        <v>231963</v>
      </c>
      <c r="J12902" s="17">
        <v>25515.93</v>
      </c>
      <c r="K12902" s="17">
        <v>206447.07</v>
      </c>
      <c r="L12902" s="17">
        <v>148641.89</v>
      </c>
      <c r="M12902" s="17">
        <v>57805.18</v>
      </c>
      <c r="N12902" s="17">
        <v>54265.4063</v>
      </c>
    </row>
    <row r="12903" spans="1:14">
      <c r="A12903" s="16">
        <v>46237</v>
      </c>
      <c r="B12903" t="s">
        <v>12946</v>
      </c>
      <c r="C12903" t="s">
        <v>73</v>
      </c>
      <c r="D12903" t="s">
        <v>74</v>
      </c>
      <c r="E12903" t="s">
        <v>24</v>
      </c>
      <c r="F12903" t="s">
        <v>12791</v>
      </c>
      <c r="G12903" t="s">
        <v>10892</v>
      </c>
      <c r="H12903">
        <v>9</v>
      </c>
      <c r="I12903" s="17">
        <v>449633</v>
      </c>
      <c r="J12903" s="17">
        <v>35970.64</v>
      </c>
      <c r="K12903" s="17">
        <v>413662.36</v>
      </c>
      <c r="L12903" s="17">
        <v>314383.39</v>
      </c>
      <c r="M12903" s="17">
        <v>99278.97</v>
      </c>
      <c r="N12903" s="17">
        <v>134268.3906</v>
      </c>
    </row>
    <row r="12904" spans="1:14">
      <c r="A12904" s="16">
        <v>46237</v>
      </c>
      <c r="B12904" t="s">
        <v>12947</v>
      </c>
      <c r="C12904" t="s">
        <v>73</v>
      </c>
      <c r="D12904" t="s">
        <v>74</v>
      </c>
      <c r="E12904" t="s">
        <v>24</v>
      </c>
      <c r="F12904" t="s">
        <v>12791</v>
      </c>
      <c r="G12904" t="s">
        <v>10892</v>
      </c>
      <c r="H12904">
        <v>4</v>
      </c>
      <c r="I12904" s="17">
        <v>704432</v>
      </c>
      <c r="J12904" s="17">
        <v>77487.52</v>
      </c>
      <c r="K12904" s="17">
        <v>626944.48</v>
      </c>
      <c r="L12904" s="17">
        <v>476477.8</v>
      </c>
      <c r="M12904" s="17">
        <v>150466.68</v>
      </c>
      <c r="N12904" s="17">
        <v>134268.3906</v>
      </c>
    </row>
    <row r="12905" spans="1:14">
      <c r="A12905" s="16">
        <v>46237</v>
      </c>
      <c r="B12905" t="s">
        <v>12948</v>
      </c>
      <c r="C12905" t="s">
        <v>29</v>
      </c>
      <c r="D12905" t="s">
        <v>30</v>
      </c>
      <c r="E12905" t="s">
        <v>31</v>
      </c>
      <c r="F12905" t="s">
        <v>12791</v>
      </c>
      <c r="G12905" t="s">
        <v>10892</v>
      </c>
      <c r="H12905">
        <v>10</v>
      </c>
      <c r="I12905" s="17">
        <v>618741</v>
      </c>
      <c r="J12905" s="17">
        <v>80436.33</v>
      </c>
      <c r="K12905" s="17">
        <v>538304.67</v>
      </c>
      <c r="L12905" s="17">
        <v>333748.9</v>
      </c>
      <c r="M12905" s="17">
        <v>204555.77</v>
      </c>
      <c r="N12905" s="17">
        <v>220250.7376</v>
      </c>
    </row>
    <row r="12906" spans="1:14">
      <c r="A12906" s="16">
        <v>46237</v>
      </c>
      <c r="B12906" t="s">
        <v>12949</v>
      </c>
      <c r="C12906" t="s">
        <v>22</v>
      </c>
      <c r="D12906" t="s">
        <v>23</v>
      </c>
      <c r="E12906" t="s">
        <v>24</v>
      </c>
      <c r="F12906" t="s">
        <v>12791</v>
      </c>
      <c r="G12906" t="s">
        <v>10892</v>
      </c>
      <c r="H12906">
        <v>9</v>
      </c>
      <c r="I12906" s="17">
        <v>819211</v>
      </c>
      <c r="J12906" s="17">
        <v>0</v>
      </c>
      <c r="K12906" s="17">
        <v>819211</v>
      </c>
      <c r="L12906" s="17">
        <v>622600.36</v>
      </c>
      <c r="M12906" s="17">
        <v>196610.64</v>
      </c>
      <c r="N12906" s="17">
        <v>134268.3906</v>
      </c>
    </row>
    <row r="12907" spans="1:14">
      <c r="A12907" s="16">
        <v>46237</v>
      </c>
      <c r="B12907" t="s">
        <v>12950</v>
      </c>
      <c r="C12907" t="s">
        <v>22</v>
      </c>
      <c r="D12907" t="s">
        <v>23</v>
      </c>
      <c r="E12907" t="s">
        <v>24</v>
      </c>
      <c r="F12907" t="s">
        <v>12791</v>
      </c>
      <c r="G12907" t="s">
        <v>10892</v>
      </c>
      <c r="H12907">
        <v>8</v>
      </c>
      <c r="I12907" s="17">
        <v>700388</v>
      </c>
      <c r="J12907" s="17">
        <v>21011.64</v>
      </c>
      <c r="K12907" s="17">
        <v>679376.36</v>
      </c>
      <c r="L12907" s="17">
        <v>516326.03</v>
      </c>
      <c r="M12907" s="17">
        <v>163050.33</v>
      </c>
      <c r="N12907" s="17">
        <v>134268.3906</v>
      </c>
    </row>
    <row r="12908" spans="1:14">
      <c r="A12908" s="16">
        <v>46237</v>
      </c>
      <c r="B12908" t="s">
        <v>12951</v>
      </c>
      <c r="C12908" t="s">
        <v>29</v>
      </c>
      <c r="D12908" t="s">
        <v>30</v>
      </c>
      <c r="E12908" t="s">
        <v>31</v>
      </c>
      <c r="F12908" t="s">
        <v>12791</v>
      </c>
      <c r="G12908" t="s">
        <v>10892</v>
      </c>
      <c r="H12908">
        <v>12</v>
      </c>
      <c r="I12908" s="17">
        <v>768792</v>
      </c>
      <c r="J12908" s="17">
        <v>76879.2</v>
      </c>
      <c r="K12908" s="17">
        <v>691912.8</v>
      </c>
      <c r="L12908" s="17">
        <v>428985.94</v>
      </c>
      <c r="M12908" s="17">
        <v>262926.86</v>
      </c>
      <c r="N12908" s="17">
        <v>220250.7376</v>
      </c>
    </row>
    <row r="12909" spans="1:14">
      <c r="A12909" s="16">
        <v>46237</v>
      </c>
      <c r="B12909" t="s">
        <v>12952</v>
      </c>
      <c r="C12909" t="s">
        <v>33</v>
      </c>
      <c r="D12909" t="s">
        <v>34</v>
      </c>
      <c r="E12909" t="s">
        <v>35</v>
      </c>
      <c r="F12909" t="s">
        <v>12791</v>
      </c>
      <c r="G12909" t="s">
        <v>10892</v>
      </c>
      <c r="H12909">
        <v>9</v>
      </c>
      <c r="I12909" s="17">
        <v>554411</v>
      </c>
      <c r="J12909" s="17">
        <v>44352.88</v>
      </c>
      <c r="K12909" s="17">
        <v>510058.12</v>
      </c>
      <c r="L12909" s="17">
        <v>367241.85</v>
      </c>
      <c r="M12909" s="17">
        <v>142816.27</v>
      </c>
      <c r="N12909" s="17">
        <v>54265.4063</v>
      </c>
    </row>
    <row r="12910" spans="1:14">
      <c r="A12910" s="16">
        <v>46237</v>
      </c>
      <c r="B12910" t="s">
        <v>12953</v>
      </c>
      <c r="C12910" t="s">
        <v>29</v>
      </c>
      <c r="D12910" t="s">
        <v>30</v>
      </c>
      <c r="E12910" t="s">
        <v>31</v>
      </c>
      <c r="F12910" t="s">
        <v>12791</v>
      </c>
      <c r="G12910" t="s">
        <v>10892</v>
      </c>
      <c r="H12910">
        <v>2</v>
      </c>
      <c r="I12910" s="17">
        <v>290011</v>
      </c>
      <c r="J12910" s="17">
        <v>17400.66</v>
      </c>
      <c r="K12910" s="17">
        <v>272610.34</v>
      </c>
      <c r="L12910" s="17">
        <v>169018.41</v>
      </c>
      <c r="M12910" s="17">
        <v>103591.93</v>
      </c>
      <c r="N12910" s="17">
        <v>220250.7376</v>
      </c>
    </row>
    <row r="12911" spans="1:14">
      <c r="A12911" s="16">
        <v>46237</v>
      </c>
      <c r="B12911" t="s">
        <v>12954</v>
      </c>
      <c r="C12911" t="s">
        <v>26</v>
      </c>
      <c r="D12911" t="s">
        <v>27</v>
      </c>
      <c r="E12911" t="s">
        <v>17</v>
      </c>
      <c r="F12911" t="s">
        <v>12791</v>
      </c>
      <c r="G12911" t="s">
        <v>10892</v>
      </c>
      <c r="H12911">
        <v>7</v>
      </c>
      <c r="I12911" s="17">
        <v>91909</v>
      </c>
      <c r="J12911" s="17">
        <v>6433.63</v>
      </c>
      <c r="K12911" s="17">
        <v>85475.37</v>
      </c>
      <c r="L12911" s="17">
        <v>59832.76</v>
      </c>
      <c r="M12911" s="17">
        <v>25642.61</v>
      </c>
      <c r="N12911" s="17">
        <v>75465.838</v>
      </c>
    </row>
    <row r="12912" spans="1:14">
      <c r="A12912" s="16">
        <v>46237</v>
      </c>
      <c r="B12912" t="s">
        <v>12955</v>
      </c>
      <c r="C12912" t="s">
        <v>33</v>
      </c>
      <c r="D12912" t="s">
        <v>34</v>
      </c>
      <c r="E12912" t="s">
        <v>35</v>
      </c>
      <c r="F12912" t="s">
        <v>12791</v>
      </c>
      <c r="G12912" t="s">
        <v>10892</v>
      </c>
      <c r="H12912">
        <v>6</v>
      </c>
      <c r="I12912" s="17">
        <v>329572</v>
      </c>
      <c r="J12912" s="17">
        <v>0</v>
      </c>
      <c r="K12912" s="17">
        <v>329572</v>
      </c>
      <c r="L12912" s="17">
        <v>237291.84</v>
      </c>
      <c r="M12912" s="17">
        <v>92280.16</v>
      </c>
      <c r="N12912" s="17">
        <v>54265.4063</v>
      </c>
    </row>
    <row r="12913" spans="1:14">
      <c r="A12913" s="16">
        <v>46237</v>
      </c>
      <c r="B12913" t="s">
        <v>12956</v>
      </c>
      <c r="C12913" t="s">
        <v>26</v>
      </c>
      <c r="D12913" t="s">
        <v>27</v>
      </c>
      <c r="E12913" t="s">
        <v>17</v>
      </c>
      <c r="F12913" t="s">
        <v>12791</v>
      </c>
      <c r="G12913" t="s">
        <v>10892</v>
      </c>
      <c r="H12913">
        <v>7</v>
      </c>
      <c r="I12913" s="17">
        <v>372121</v>
      </c>
      <c r="J12913" s="17">
        <v>22327.26</v>
      </c>
      <c r="K12913" s="17">
        <v>349793.74</v>
      </c>
      <c r="L12913" s="17">
        <v>244855.62</v>
      </c>
      <c r="M12913" s="17">
        <v>104938.12</v>
      </c>
      <c r="N12913" s="17">
        <v>75465.838</v>
      </c>
    </row>
    <row r="12914" spans="1:14">
      <c r="A12914" s="16">
        <v>46237</v>
      </c>
      <c r="B12914" t="s">
        <v>12957</v>
      </c>
      <c r="C12914" t="s">
        <v>43</v>
      </c>
      <c r="D12914" t="s">
        <v>44</v>
      </c>
      <c r="E12914" t="s">
        <v>31</v>
      </c>
      <c r="F12914" t="s">
        <v>12791</v>
      </c>
      <c r="G12914" t="s">
        <v>10892</v>
      </c>
      <c r="H12914">
        <v>2</v>
      </c>
      <c r="I12914" s="17">
        <v>166858</v>
      </c>
      <c r="J12914" s="17">
        <v>16685.8</v>
      </c>
      <c r="K12914" s="17">
        <v>150172.2</v>
      </c>
      <c r="L12914" s="17">
        <v>93106.75999999999</v>
      </c>
      <c r="M12914" s="17">
        <v>57065.44</v>
      </c>
      <c r="N12914" s="17">
        <v>220250.7376</v>
      </c>
    </row>
    <row r="12915" spans="1:14">
      <c r="A12915" s="16">
        <v>46237</v>
      </c>
      <c r="B12915" t="s">
        <v>12958</v>
      </c>
      <c r="C12915" t="s">
        <v>73</v>
      </c>
      <c r="D12915" t="s">
        <v>74</v>
      </c>
      <c r="E12915" t="s">
        <v>24</v>
      </c>
      <c r="F12915" t="s">
        <v>12791</v>
      </c>
      <c r="G12915" t="s">
        <v>10892</v>
      </c>
      <c r="H12915">
        <v>4</v>
      </c>
      <c r="I12915" s="17">
        <v>663141</v>
      </c>
      <c r="J12915" s="17">
        <v>0</v>
      </c>
      <c r="K12915" s="17">
        <v>663141</v>
      </c>
      <c r="L12915" s="17">
        <v>503987.16</v>
      </c>
      <c r="M12915" s="17">
        <v>159153.84</v>
      </c>
      <c r="N12915" s="17">
        <v>134268.3906</v>
      </c>
    </row>
    <row r="12916" spans="1:14">
      <c r="A12916" s="16">
        <v>46237</v>
      </c>
      <c r="B12916" t="s">
        <v>12959</v>
      </c>
      <c r="C12916" t="s">
        <v>33</v>
      </c>
      <c r="D12916" t="s">
        <v>34</v>
      </c>
      <c r="E12916" t="s">
        <v>35</v>
      </c>
      <c r="F12916" t="s">
        <v>12791</v>
      </c>
      <c r="G12916" t="s">
        <v>10892</v>
      </c>
      <c r="H12916">
        <v>4</v>
      </c>
      <c r="I12916" s="17">
        <v>291238</v>
      </c>
      <c r="J12916" s="17">
        <v>43685.7</v>
      </c>
      <c r="K12916" s="17">
        <v>247552.3</v>
      </c>
      <c r="L12916" s="17">
        <v>178237.66</v>
      </c>
      <c r="M12916" s="17">
        <v>69314.64</v>
      </c>
      <c r="N12916" s="17">
        <v>54265.4063</v>
      </c>
    </row>
    <row r="12917" spans="1:14">
      <c r="A12917" s="16">
        <v>46237</v>
      </c>
      <c r="B12917" t="s">
        <v>12960</v>
      </c>
      <c r="C12917" t="s">
        <v>15</v>
      </c>
      <c r="D12917" t="s">
        <v>16</v>
      </c>
      <c r="E12917" t="s">
        <v>17</v>
      </c>
      <c r="F12917" t="s">
        <v>12791</v>
      </c>
      <c r="G12917" t="s">
        <v>10892</v>
      </c>
      <c r="H12917">
        <v>10</v>
      </c>
      <c r="I12917" s="17">
        <v>732550</v>
      </c>
      <c r="J12917" s="17">
        <v>43953</v>
      </c>
      <c r="K12917" s="17">
        <v>688597</v>
      </c>
      <c r="L12917" s="17">
        <v>482017.9</v>
      </c>
      <c r="M12917" s="17">
        <v>206579.1</v>
      </c>
      <c r="N12917" s="17">
        <v>75465.838</v>
      </c>
    </row>
    <row r="12918" spans="1:14">
      <c r="A12918" s="16">
        <v>46237</v>
      </c>
      <c r="B12918" t="s">
        <v>12961</v>
      </c>
      <c r="C12918" t="s">
        <v>29</v>
      </c>
      <c r="D12918" t="s">
        <v>30</v>
      </c>
      <c r="E12918" t="s">
        <v>31</v>
      </c>
      <c r="F12918" t="s">
        <v>12791</v>
      </c>
      <c r="G12918" t="s">
        <v>10892</v>
      </c>
      <c r="H12918">
        <v>6</v>
      </c>
      <c r="I12918" s="17">
        <v>406286</v>
      </c>
      <c r="J12918" s="17">
        <v>48754.32</v>
      </c>
      <c r="K12918" s="17">
        <v>357531.68</v>
      </c>
      <c r="L12918" s="17">
        <v>221669.64</v>
      </c>
      <c r="M12918" s="17">
        <v>135862.04</v>
      </c>
      <c r="N12918" s="17">
        <v>220250.7376</v>
      </c>
    </row>
    <row r="12919" spans="1:14">
      <c r="A12919" s="16">
        <v>46237</v>
      </c>
      <c r="B12919" t="s">
        <v>12962</v>
      </c>
      <c r="C12919" t="s">
        <v>22</v>
      </c>
      <c r="D12919" t="s">
        <v>23</v>
      </c>
      <c r="E12919" t="s">
        <v>24</v>
      </c>
      <c r="F12919" t="s">
        <v>12791</v>
      </c>
      <c r="G12919" t="s">
        <v>10892</v>
      </c>
      <c r="H12919">
        <v>12</v>
      </c>
      <c r="I12919" s="17">
        <v>515669</v>
      </c>
      <c r="J12919" s="17">
        <v>41253.52</v>
      </c>
      <c r="K12919" s="17">
        <v>474415.48</v>
      </c>
      <c r="L12919" s="17">
        <v>360555.76</v>
      </c>
      <c r="M12919" s="17">
        <v>113859.72</v>
      </c>
      <c r="N12919" s="17">
        <v>134268.3906</v>
      </c>
    </row>
    <row r="12920" spans="1:14">
      <c r="A12920" s="16">
        <v>46237</v>
      </c>
      <c r="B12920" t="s">
        <v>12963</v>
      </c>
      <c r="C12920" t="s">
        <v>26</v>
      </c>
      <c r="D12920" t="s">
        <v>27</v>
      </c>
      <c r="E12920" t="s">
        <v>17</v>
      </c>
      <c r="F12920" t="s">
        <v>12791</v>
      </c>
      <c r="G12920" t="s">
        <v>10892</v>
      </c>
      <c r="H12920">
        <v>2</v>
      </c>
      <c r="I12920" s="17">
        <v>459825</v>
      </c>
      <c r="J12920" s="17">
        <v>36786</v>
      </c>
      <c r="K12920" s="17">
        <v>423039</v>
      </c>
      <c r="L12920" s="17">
        <v>296127.3</v>
      </c>
      <c r="M12920" s="17">
        <v>126911.7</v>
      </c>
      <c r="N12920" s="17">
        <v>75465.838</v>
      </c>
    </row>
    <row r="12921" spans="1:14">
      <c r="A12921" s="16">
        <v>46237</v>
      </c>
      <c r="B12921" t="s">
        <v>12964</v>
      </c>
      <c r="C12921" t="s">
        <v>26</v>
      </c>
      <c r="D12921" t="s">
        <v>27</v>
      </c>
      <c r="E12921" t="s">
        <v>17</v>
      </c>
      <c r="F12921" t="s">
        <v>12791</v>
      </c>
      <c r="G12921" t="s">
        <v>10892</v>
      </c>
      <c r="H12921">
        <v>3</v>
      </c>
      <c r="I12921" s="17">
        <v>790328</v>
      </c>
      <c r="J12921" s="17">
        <v>15806.56</v>
      </c>
      <c r="K12921" s="17">
        <v>774521.4399999999</v>
      </c>
      <c r="L12921" s="17">
        <v>542165.01</v>
      </c>
      <c r="M12921" s="17">
        <v>232356.43</v>
      </c>
      <c r="N12921" s="17">
        <v>75465.838</v>
      </c>
    </row>
    <row r="12922" spans="1:14">
      <c r="A12922" s="16">
        <v>46237</v>
      </c>
      <c r="B12922" t="s">
        <v>12965</v>
      </c>
      <c r="C12922" t="s">
        <v>73</v>
      </c>
      <c r="D12922" t="s">
        <v>74</v>
      </c>
      <c r="E12922" t="s">
        <v>24</v>
      </c>
      <c r="F12922" t="s">
        <v>12791</v>
      </c>
      <c r="G12922" t="s">
        <v>10892</v>
      </c>
      <c r="H12922">
        <v>11</v>
      </c>
      <c r="I12922" s="17">
        <v>606077</v>
      </c>
      <c r="J12922" s="17">
        <v>0</v>
      </c>
      <c r="K12922" s="17">
        <v>606077</v>
      </c>
      <c r="L12922" s="17">
        <v>460618.52</v>
      </c>
      <c r="M12922" s="17">
        <v>145458.48</v>
      </c>
      <c r="N12922" s="17">
        <v>134268.3906</v>
      </c>
    </row>
    <row r="12923" spans="1:14">
      <c r="A12923" s="16">
        <v>46237</v>
      </c>
      <c r="B12923" t="s">
        <v>12966</v>
      </c>
      <c r="C12923" t="s">
        <v>22</v>
      </c>
      <c r="D12923" t="s">
        <v>23</v>
      </c>
      <c r="E12923" t="s">
        <v>24</v>
      </c>
      <c r="F12923" t="s">
        <v>12791</v>
      </c>
      <c r="G12923" t="s">
        <v>10892</v>
      </c>
      <c r="H12923">
        <v>12</v>
      </c>
      <c r="I12923" s="17">
        <v>130594</v>
      </c>
      <c r="J12923" s="17">
        <v>9141.58</v>
      </c>
      <c r="K12923" s="17">
        <v>121452.42</v>
      </c>
      <c r="L12923" s="17">
        <v>92303.84</v>
      </c>
      <c r="M12923" s="17">
        <v>29148.58</v>
      </c>
      <c r="N12923" s="17">
        <v>134268.3906</v>
      </c>
    </row>
    <row r="12924" spans="1:14">
      <c r="A12924" s="16">
        <v>46237</v>
      </c>
      <c r="B12924" t="s">
        <v>12967</v>
      </c>
      <c r="C12924" t="s">
        <v>29</v>
      </c>
      <c r="D12924" t="s">
        <v>30</v>
      </c>
      <c r="E12924" t="s">
        <v>31</v>
      </c>
      <c r="F12924" t="s">
        <v>12791</v>
      </c>
      <c r="G12924" t="s">
        <v>10892</v>
      </c>
      <c r="H12924">
        <v>11</v>
      </c>
      <c r="I12924" s="17">
        <v>759609</v>
      </c>
      <c r="J12924" s="17">
        <v>0</v>
      </c>
      <c r="K12924" s="17">
        <v>759609</v>
      </c>
      <c r="L12924" s="17">
        <v>470957.58</v>
      </c>
      <c r="M12924" s="17">
        <v>288651.42</v>
      </c>
      <c r="N12924" s="17">
        <v>220250.7376</v>
      </c>
    </row>
    <row r="12925" spans="1:14">
      <c r="A12925" s="16">
        <v>46237</v>
      </c>
      <c r="B12925" t="s">
        <v>12968</v>
      </c>
      <c r="C12925" t="s">
        <v>73</v>
      </c>
      <c r="D12925" t="s">
        <v>74</v>
      </c>
      <c r="E12925" t="s">
        <v>24</v>
      </c>
      <c r="F12925" t="s">
        <v>12791</v>
      </c>
      <c r="G12925" t="s">
        <v>10892</v>
      </c>
      <c r="H12925">
        <v>3</v>
      </c>
      <c r="I12925" s="17">
        <v>189899</v>
      </c>
      <c r="J12925" s="17">
        <v>0</v>
      </c>
      <c r="K12925" s="17">
        <v>189899</v>
      </c>
      <c r="L12925" s="17">
        <v>144323.24</v>
      </c>
      <c r="M12925" s="17">
        <v>45575.76</v>
      </c>
      <c r="N12925" s="17">
        <v>134268.3906</v>
      </c>
    </row>
    <row r="12926" spans="1:14">
      <c r="A12926" s="16">
        <v>46237</v>
      </c>
      <c r="B12926" t="s">
        <v>12969</v>
      </c>
      <c r="C12926" t="s">
        <v>29</v>
      </c>
      <c r="D12926" t="s">
        <v>30</v>
      </c>
      <c r="E12926" t="s">
        <v>31</v>
      </c>
      <c r="F12926" t="s">
        <v>12791</v>
      </c>
      <c r="G12926" t="s">
        <v>10892</v>
      </c>
      <c r="H12926">
        <v>11</v>
      </c>
      <c r="I12926" s="17">
        <v>93797</v>
      </c>
      <c r="J12926" s="17">
        <v>0</v>
      </c>
      <c r="K12926" s="17">
        <v>93797</v>
      </c>
      <c r="L12926" s="17">
        <v>58154.14</v>
      </c>
      <c r="M12926" s="17">
        <v>35642.86</v>
      </c>
      <c r="N12926" s="17">
        <v>220250.7376</v>
      </c>
    </row>
    <row r="12927" spans="1:14">
      <c r="A12927" s="16">
        <v>46237</v>
      </c>
      <c r="B12927" t="s">
        <v>12970</v>
      </c>
      <c r="C12927" t="s">
        <v>33</v>
      </c>
      <c r="D12927" t="s">
        <v>34</v>
      </c>
      <c r="E12927" t="s">
        <v>35</v>
      </c>
      <c r="F12927" t="s">
        <v>12791</v>
      </c>
      <c r="G12927" t="s">
        <v>10892</v>
      </c>
      <c r="H12927">
        <v>5</v>
      </c>
      <c r="I12927" s="17">
        <v>68472</v>
      </c>
      <c r="J12927" s="17">
        <v>0</v>
      </c>
      <c r="K12927" s="17">
        <v>68472</v>
      </c>
      <c r="L12927" s="17">
        <v>49299.84</v>
      </c>
      <c r="M12927" s="17">
        <v>19172.16</v>
      </c>
      <c r="N12927" s="17">
        <v>54265.4063</v>
      </c>
    </row>
    <row r="12928" spans="1:14">
      <c r="A12928" s="16">
        <v>46237</v>
      </c>
      <c r="B12928" t="s">
        <v>12971</v>
      </c>
      <c r="C12928" t="s">
        <v>26</v>
      </c>
      <c r="D12928" t="s">
        <v>27</v>
      </c>
      <c r="E12928" t="s">
        <v>17</v>
      </c>
      <c r="F12928" t="s">
        <v>12791</v>
      </c>
      <c r="G12928" t="s">
        <v>10892</v>
      </c>
      <c r="H12928">
        <v>3</v>
      </c>
      <c r="I12928" s="17">
        <v>828905</v>
      </c>
      <c r="J12928" s="17">
        <v>107757.65</v>
      </c>
      <c r="K12928" s="17">
        <v>721147.35</v>
      </c>
      <c r="L12928" s="17">
        <v>504803.14</v>
      </c>
      <c r="M12928" s="17">
        <v>216344.21</v>
      </c>
      <c r="N12928" s="17">
        <v>75465.838</v>
      </c>
    </row>
    <row r="12929" spans="1:14">
      <c r="A12929" s="16">
        <v>46237</v>
      </c>
      <c r="B12929" t="s">
        <v>12972</v>
      </c>
      <c r="C12929" t="s">
        <v>43</v>
      </c>
      <c r="D12929" t="s">
        <v>44</v>
      </c>
      <c r="E12929" t="s">
        <v>31</v>
      </c>
      <c r="F12929" t="s">
        <v>12791</v>
      </c>
      <c r="G12929" t="s">
        <v>10892</v>
      </c>
      <c r="H12929">
        <v>8</v>
      </c>
      <c r="I12929" s="17">
        <v>840353</v>
      </c>
      <c r="J12929" s="17">
        <v>50421.18</v>
      </c>
      <c r="K12929" s="17">
        <v>789931.8199999999</v>
      </c>
      <c r="L12929" s="17">
        <v>489757.73</v>
      </c>
      <c r="M12929" s="17">
        <v>300174.09</v>
      </c>
      <c r="N12929" s="17">
        <v>220250.7376</v>
      </c>
    </row>
    <row r="12930" spans="1:14">
      <c r="A12930" s="16">
        <v>46238</v>
      </c>
      <c r="B12930" t="s">
        <v>12973</v>
      </c>
      <c r="C12930" t="s">
        <v>22</v>
      </c>
      <c r="D12930" t="s">
        <v>23</v>
      </c>
      <c r="E12930" t="s">
        <v>24</v>
      </c>
      <c r="F12930" t="s">
        <v>12791</v>
      </c>
      <c r="G12930" t="s">
        <v>10892</v>
      </c>
      <c r="H12930">
        <v>1</v>
      </c>
      <c r="I12930" s="17">
        <v>411960</v>
      </c>
      <c r="J12930" s="17">
        <v>12358.8</v>
      </c>
      <c r="K12930" s="17">
        <v>399601.2</v>
      </c>
      <c r="L12930" s="17">
        <v>303696.91</v>
      </c>
      <c r="M12930" s="17">
        <v>95904.28999999999</v>
      </c>
      <c r="N12930" s="17">
        <v>134268.3906</v>
      </c>
    </row>
    <row r="12931" spans="1:14">
      <c r="A12931" s="16">
        <v>46238</v>
      </c>
      <c r="B12931" t="s">
        <v>12974</v>
      </c>
      <c r="C12931" t="s">
        <v>47</v>
      </c>
      <c r="D12931" t="s">
        <v>48</v>
      </c>
      <c r="E12931" t="s">
        <v>35</v>
      </c>
      <c r="F12931" t="s">
        <v>12791</v>
      </c>
      <c r="G12931" t="s">
        <v>10892</v>
      </c>
      <c r="H12931">
        <v>3</v>
      </c>
      <c r="I12931" s="17">
        <v>167930</v>
      </c>
      <c r="J12931" s="17">
        <v>0</v>
      </c>
      <c r="K12931" s="17">
        <v>167930</v>
      </c>
      <c r="L12931" s="17">
        <v>120909.6</v>
      </c>
      <c r="M12931" s="17">
        <v>47020.4</v>
      </c>
      <c r="N12931" s="17">
        <v>54265.4063</v>
      </c>
    </row>
    <row r="12932" spans="1:14">
      <c r="A12932" s="16">
        <v>46238</v>
      </c>
      <c r="B12932" t="s">
        <v>12975</v>
      </c>
      <c r="C12932" t="s">
        <v>15</v>
      </c>
      <c r="D12932" t="s">
        <v>16</v>
      </c>
      <c r="E12932" t="s">
        <v>17</v>
      </c>
      <c r="F12932" t="s">
        <v>12791</v>
      </c>
      <c r="G12932" t="s">
        <v>10892</v>
      </c>
      <c r="H12932">
        <v>4</v>
      </c>
      <c r="I12932" s="17">
        <v>653512</v>
      </c>
      <c r="J12932" s="17">
        <v>26140.48</v>
      </c>
      <c r="K12932" s="17">
        <v>627371.52</v>
      </c>
      <c r="L12932" s="17">
        <v>439160.06</v>
      </c>
      <c r="M12932" s="17">
        <v>188211.46</v>
      </c>
      <c r="N12932" s="17">
        <v>75465.838</v>
      </c>
    </row>
    <row r="12933" spans="1:14">
      <c r="A12933" s="16">
        <v>46238</v>
      </c>
      <c r="B12933" t="s">
        <v>12976</v>
      </c>
      <c r="C12933" t="s">
        <v>33</v>
      </c>
      <c r="D12933" t="s">
        <v>34</v>
      </c>
      <c r="E12933" t="s">
        <v>35</v>
      </c>
      <c r="F12933" t="s">
        <v>12791</v>
      </c>
      <c r="G12933" t="s">
        <v>10892</v>
      </c>
      <c r="H12933">
        <v>2</v>
      </c>
      <c r="I12933" s="17">
        <v>532506</v>
      </c>
      <c r="J12933" s="17">
        <v>0</v>
      </c>
      <c r="K12933" s="17">
        <v>532506</v>
      </c>
      <c r="L12933" s="17">
        <v>383404.32</v>
      </c>
      <c r="M12933" s="17">
        <v>149101.68</v>
      </c>
      <c r="N12933" s="17">
        <v>54265.4063</v>
      </c>
    </row>
    <row r="12934" spans="1:14">
      <c r="A12934" s="16">
        <v>46238</v>
      </c>
      <c r="B12934" t="s">
        <v>12977</v>
      </c>
      <c r="C12934" t="s">
        <v>33</v>
      </c>
      <c r="D12934" t="s">
        <v>34</v>
      </c>
      <c r="E12934" t="s">
        <v>35</v>
      </c>
      <c r="F12934" t="s">
        <v>12791</v>
      </c>
      <c r="G12934" t="s">
        <v>10892</v>
      </c>
      <c r="H12934">
        <v>1</v>
      </c>
      <c r="I12934" s="17">
        <v>569497</v>
      </c>
      <c r="J12934" s="17">
        <v>34169.82</v>
      </c>
      <c r="K12934" s="17">
        <v>535327.1800000001</v>
      </c>
      <c r="L12934" s="17">
        <v>385435.57</v>
      </c>
      <c r="M12934" s="17">
        <v>149891.61</v>
      </c>
      <c r="N12934" s="17">
        <v>54265.4063</v>
      </c>
    </row>
    <row r="12935" spans="1:14">
      <c r="A12935" s="16">
        <v>46238</v>
      </c>
      <c r="B12935" t="s">
        <v>12978</v>
      </c>
      <c r="C12935" t="s">
        <v>47</v>
      </c>
      <c r="D12935" t="s">
        <v>48</v>
      </c>
      <c r="E12935" t="s">
        <v>35</v>
      </c>
      <c r="F12935" t="s">
        <v>12791</v>
      </c>
      <c r="G12935" t="s">
        <v>10892</v>
      </c>
      <c r="H12935">
        <v>10</v>
      </c>
      <c r="I12935" s="17">
        <v>445016</v>
      </c>
      <c r="J12935" s="17">
        <v>17800.64</v>
      </c>
      <c r="K12935" s="17">
        <v>427215.36</v>
      </c>
      <c r="L12935" s="17">
        <v>307595.06</v>
      </c>
      <c r="M12935" s="17">
        <v>119620.3</v>
      </c>
      <c r="N12935" s="17">
        <v>54265.4063</v>
      </c>
    </row>
    <row r="12936" spans="1:14">
      <c r="A12936" s="16">
        <v>46238</v>
      </c>
      <c r="B12936" t="s">
        <v>12979</v>
      </c>
      <c r="C12936" t="s">
        <v>43</v>
      </c>
      <c r="D12936" t="s">
        <v>44</v>
      </c>
      <c r="E12936" t="s">
        <v>31</v>
      </c>
      <c r="F12936" t="s">
        <v>12791</v>
      </c>
      <c r="G12936" t="s">
        <v>10892</v>
      </c>
      <c r="H12936">
        <v>2</v>
      </c>
      <c r="I12936" s="17">
        <v>616102</v>
      </c>
      <c r="J12936" s="17">
        <v>67771.22</v>
      </c>
      <c r="K12936" s="17">
        <v>548330.78</v>
      </c>
      <c r="L12936" s="17">
        <v>339965.08</v>
      </c>
      <c r="M12936" s="17">
        <v>208365.7</v>
      </c>
      <c r="N12936" s="17">
        <v>220250.7376</v>
      </c>
    </row>
    <row r="12937" spans="1:14">
      <c r="A12937" s="16">
        <v>46238</v>
      </c>
      <c r="B12937" t="s">
        <v>12980</v>
      </c>
      <c r="C12937" t="s">
        <v>47</v>
      </c>
      <c r="D12937" t="s">
        <v>48</v>
      </c>
      <c r="E12937" t="s">
        <v>35</v>
      </c>
      <c r="F12937" t="s">
        <v>12791</v>
      </c>
      <c r="G12937" t="s">
        <v>10892</v>
      </c>
      <c r="H12937">
        <v>2</v>
      </c>
      <c r="I12937" s="17">
        <v>205587</v>
      </c>
      <c r="J12937" s="17">
        <v>12335.22</v>
      </c>
      <c r="K12937" s="17">
        <v>193251.78</v>
      </c>
      <c r="L12937" s="17">
        <v>139141.28</v>
      </c>
      <c r="M12937" s="17">
        <v>54110.5</v>
      </c>
      <c r="N12937" s="17">
        <v>54265.4063</v>
      </c>
    </row>
    <row r="12938" spans="1:14">
      <c r="A12938" s="16">
        <v>46238</v>
      </c>
      <c r="B12938" t="s">
        <v>12981</v>
      </c>
      <c r="C12938" t="s">
        <v>22</v>
      </c>
      <c r="D12938" t="s">
        <v>23</v>
      </c>
      <c r="E12938" t="s">
        <v>24</v>
      </c>
      <c r="F12938" t="s">
        <v>12791</v>
      </c>
      <c r="G12938" t="s">
        <v>10892</v>
      </c>
      <c r="H12938">
        <v>9</v>
      </c>
      <c r="I12938" s="17">
        <v>454966</v>
      </c>
      <c r="J12938" s="17">
        <v>0</v>
      </c>
      <c r="K12938" s="17">
        <v>454966</v>
      </c>
      <c r="L12938" s="17">
        <v>345774.16</v>
      </c>
      <c r="M12938" s="17">
        <v>109191.84</v>
      </c>
      <c r="N12938" s="17">
        <v>134268.3906</v>
      </c>
    </row>
    <row r="12939" spans="1:14">
      <c r="A12939" s="16">
        <v>46238</v>
      </c>
      <c r="B12939" t="s">
        <v>12982</v>
      </c>
      <c r="C12939" t="s">
        <v>29</v>
      </c>
      <c r="D12939" t="s">
        <v>30</v>
      </c>
      <c r="E12939" t="s">
        <v>31</v>
      </c>
      <c r="F12939" t="s">
        <v>12791</v>
      </c>
      <c r="G12939" t="s">
        <v>10892</v>
      </c>
      <c r="H12939">
        <v>11</v>
      </c>
      <c r="I12939" s="17">
        <v>449920</v>
      </c>
      <c r="J12939" s="17">
        <v>58489.6</v>
      </c>
      <c r="K12939" s="17">
        <v>391430.4</v>
      </c>
      <c r="L12939" s="17">
        <v>242686.85</v>
      </c>
      <c r="M12939" s="17">
        <v>148743.55</v>
      </c>
      <c r="N12939" s="17">
        <v>220250.7376</v>
      </c>
    </row>
    <row r="12940" spans="1:14">
      <c r="A12940" s="16">
        <v>46238</v>
      </c>
      <c r="B12940" t="s">
        <v>12983</v>
      </c>
      <c r="C12940" t="s">
        <v>43</v>
      </c>
      <c r="D12940" t="s">
        <v>44</v>
      </c>
      <c r="E12940" t="s">
        <v>31</v>
      </c>
      <c r="F12940" t="s">
        <v>12791</v>
      </c>
      <c r="G12940" t="s">
        <v>10892</v>
      </c>
      <c r="H12940">
        <v>10</v>
      </c>
      <c r="I12940" s="17">
        <v>265406</v>
      </c>
      <c r="J12940" s="17">
        <v>13270.3</v>
      </c>
      <c r="K12940" s="17">
        <v>252135.7</v>
      </c>
      <c r="L12940" s="17">
        <v>156324.13</v>
      </c>
      <c r="M12940" s="17">
        <v>95811.57000000001</v>
      </c>
      <c r="N12940" s="17">
        <v>220250.7376</v>
      </c>
    </row>
    <row r="12941" spans="1:14">
      <c r="A12941" s="16">
        <v>46238</v>
      </c>
      <c r="B12941" t="s">
        <v>12984</v>
      </c>
      <c r="C12941" t="s">
        <v>29</v>
      </c>
      <c r="D12941" t="s">
        <v>30</v>
      </c>
      <c r="E12941" t="s">
        <v>31</v>
      </c>
      <c r="F12941" t="s">
        <v>12791</v>
      </c>
      <c r="G12941" t="s">
        <v>10892</v>
      </c>
      <c r="H12941">
        <v>10</v>
      </c>
      <c r="I12941" s="17">
        <v>702095</v>
      </c>
      <c r="J12941" s="17">
        <v>84251.39999999999</v>
      </c>
      <c r="K12941" s="17">
        <v>617843.6</v>
      </c>
      <c r="L12941" s="17">
        <v>383063.03</v>
      </c>
      <c r="M12941" s="17">
        <v>234780.57</v>
      </c>
      <c r="N12941" s="17">
        <v>220250.7376</v>
      </c>
    </row>
    <row r="12942" spans="1:14">
      <c r="A12942" s="16">
        <v>46238</v>
      </c>
      <c r="B12942" t="s">
        <v>12985</v>
      </c>
      <c r="C12942" t="s">
        <v>43</v>
      </c>
      <c r="D12942" t="s">
        <v>44</v>
      </c>
      <c r="E12942" t="s">
        <v>31</v>
      </c>
      <c r="F12942" t="s">
        <v>12791</v>
      </c>
      <c r="G12942" t="s">
        <v>10892</v>
      </c>
      <c r="H12942">
        <v>5</v>
      </c>
      <c r="I12942" s="17">
        <v>568814</v>
      </c>
      <c r="J12942" s="17">
        <v>56881.4</v>
      </c>
      <c r="K12942" s="17">
        <v>511932.6</v>
      </c>
      <c r="L12942" s="17">
        <v>317398.21</v>
      </c>
      <c r="M12942" s="17">
        <v>194534.39</v>
      </c>
      <c r="N12942" s="17">
        <v>220250.7376</v>
      </c>
    </row>
    <row r="12943" spans="1:14">
      <c r="A12943" s="16">
        <v>46238</v>
      </c>
      <c r="B12943" t="s">
        <v>12986</v>
      </c>
      <c r="C12943" t="s">
        <v>22</v>
      </c>
      <c r="D12943" t="s">
        <v>23</v>
      </c>
      <c r="E12943" t="s">
        <v>24</v>
      </c>
      <c r="F12943" t="s">
        <v>12791</v>
      </c>
      <c r="G12943" t="s">
        <v>10892</v>
      </c>
      <c r="H12943">
        <v>7</v>
      </c>
      <c r="I12943" s="17">
        <v>77499</v>
      </c>
      <c r="J12943" s="17">
        <v>7749.9</v>
      </c>
      <c r="K12943" s="17">
        <v>69749.10000000001</v>
      </c>
      <c r="L12943" s="17">
        <v>53009.32</v>
      </c>
      <c r="M12943" s="17">
        <v>16739.78</v>
      </c>
      <c r="N12943" s="17">
        <v>134268.3906</v>
      </c>
    </row>
    <row r="12944" spans="1:14">
      <c r="A12944" s="16">
        <v>46238</v>
      </c>
      <c r="B12944" t="s">
        <v>12987</v>
      </c>
      <c r="C12944" t="s">
        <v>33</v>
      </c>
      <c r="D12944" t="s">
        <v>34</v>
      </c>
      <c r="E12944" t="s">
        <v>35</v>
      </c>
      <c r="F12944" t="s">
        <v>12791</v>
      </c>
      <c r="G12944" t="s">
        <v>10892</v>
      </c>
      <c r="H12944">
        <v>1</v>
      </c>
      <c r="I12944" s="17">
        <v>504980</v>
      </c>
      <c r="J12944" s="17">
        <v>30298.8</v>
      </c>
      <c r="K12944" s="17">
        <v>474681.2</v>
      </c>
      <c r="L12944" s="17">
        <v>341770.46</v>
      </c>
      <c r="M12944" s="17">
        <v>132910.74</v>
      </c>
      <c r="N12944" s="17">
        <v>54265.4063</v>
      </c>
    </row>
    <row r="12945" spans="1:14">
      <c r="A12945" s="16">
        <v>46238</v>
      </c>
      <c r="B12945" t="s">
        <v>12988</v>
      </c>
      <c r="C12945" t="s">
        <v>26</v>
      </c>
      <c r="D12945" t="s">
        <v>27</v>
      </c>
      <c r="E12945" t="s">
        <v>17</v>
      </c>
      <c r="F12945" t="s">
        <v>12791</v>
      </c>
      <c r="G12945" t="s">
        <v>10892</v>
      </c>
      <c r="H12945">
        <v>11</v>
      </c>
      <c r="I12945" s="17">
        <v>272214</v>
      </c>
      <c r="J12945" s="17">
        <v>0</v>
      </c>
      <c r="K12945" s="17">
        <v>272214</v>
      </c>
      <c r="L12945" s="17">
        <v>190549.8</v>
      </c>
      <c r="M12945" s="17">
        <v>81664.2</v>
      </c>
      <c r="N12945" s="17">
        <v>75465.838</v>
      </c>
    </row>
    <row r="12946" spans="1:14">
      <c r="A12946" s="16">
        <v>46238</v>
      </c>
      <c r="B12946" t="s">
        <v>12989</v>
      </c>
      <c r="C12946" t="s">
        <v>43</v>
      </c>
      <c r="D12946" t="s">
        <v>44</v>
      </c>
      <c r="E12946" t="s">
        <v>31</v>
      </c>
      <c r="F12946" t="s">
        <v>12791</v>
      </c>
      <c r="G12946" t="s">
        <v>10892</v>
      </c>
      <c r="H12946">
        <v>8</v>
      </c>
      <c r="I12946" s="17">
        <v>549797</v>
      </c>
      <c r="J12946" s="17">
        <v>32987.82</v>
      </c>
      <c r="K12946" s="17">
        <v>516809.18</v>
      </c>
      <c r="L12946" s="17">
        <v>320421.69</v>
      </c>
      <c r="M12946" s="17">
        <v>196387.49</v>
      </c>
      <c r="N12946" s="17">
        <v>220250.7376</v>
      </c>
    </row>
    <row r="12947" spans="1:14">
      <c r="A12947" s="16">
        <v>46238</v>
      </c>
      <c r="B12947" t="s">
        <v>12990</v>
      </c>
      <c r="C12947" t="s">
        <v>73</v>
      </c>
      <c r="D12947" t="s">
        <v>74</v>
      </c>
      <c r="E12947" t="s">
        <v>24</v>
      </c>
      <c r="F12947" t="s">
        <v>12791</v>
      </c>
      <c r="G12947" t="s">
        <v>10892</v>
      </c>
      <c r="H12947">
        <v>4</v>
      </c>
      <c r="I12947" s="17">
        <v>255386</v>
      </c>
      <c r="J12947" s="17">
        <v>0</v>
      </c>
      <c r="K12947" s="17">
        <v>255386</v>
      </c>
      <c r="L12947" s="17">
        <v>194093.36</v>
      </c>
      <c r="M12947" s="17">
        <v>61292.64</v>
      </c>
      <c r="N12947" s="17">
        <v>134268.3906</v>
      </c>
    </row>
    <row r="12948" spans="1:14">
      <c r="A12948" s="16">
        <v>46238</v>
      </c>
      <c r="B12948" t="s">
        <v>12991</v>
      </c>
      <c r="C12948" t="s">
        <v>22</v>
      </c>
      <c r="D12948" t="s">
        <v>23</v>
      </c>
      <c r="E12948" t="s">
        <v>24</v>
      </c>
      <c r="F12948" t="s">
        <v>12791</v>
      </c>
      <c r="G12948" t="s">
        <v>10892</v>
      </c>
      <c r="H12948">
        <v>3</v>
      </c>
      <c r="I12948" s="17">
        <v>473415</v>
      </c>
      <c r="J12948" s="17">
        <v>66278.10000000001</v>
      </c>
      <c r="K12948" s="17">
        <v>407136.9</v>
      </c>
      <c r="L12948" s="17">
        <v>309424.04</v>
      </c>
      <c r="M12948" s="17">
        <v>97712.86</v>
      </c>
      <c r="N12948" s="17">
        <v>134268.3906</v>
      </c>
    </row>
    <row r="12949" spans="1:14">
      <c r="A12949" s="16">
        <v>46238</v>
      </c>
      <c r="B12949" t="s">
        <v>12992</v>
      </c>
      <c r="C12949" t="s">
        <v>43</v>
      </c>
      <c r="D12949" t="s">
        <v>44</v>
      </c>
      <c r="E12949" t="s">
        <v>31</v>
      </c>
      <c r="F12949" t="s">
        <v>12791</v>
      </c>
      <c r="G12949" t="s">
        <v>10892</v>
      </c>
      <c r="H12949">
        <v>1</v>
      </c>
      <c r="I12949" s="17">
        <v>506212</v>
      </c>
      <c r="J12949" s="17">
        <v>65807.56</v>
      </c>
      <c r="K12949" s="17">
        <v>440404.44</v>
      </c>
      <c r="L12949" s="17">
        <v>273050.75</v>
      </c>
      <c r="M12949" s="17">
        <v>167353.69</v>
      </c>
      <c r="N12949" s="17">
        <v>220250.7376</v>
      </c>
    </row>
    <row r="12950" spans="1:14">
      <c r="A12950" s="16">
        <v>46238</v>
      </c>
      <c r="B12950" t="s">
        <v>12993</v>
      </c>
      <c r="C12950" t="s">
        <v>15</v>
      </c>
      <c r="D12950" t="s">
        <v>16</v>
      </c>
      <c r="E12950" t="s">
        <v>17</v>
      </c>
      <c r="F12950" t="s">
        <v>12791</v>
      </c>
      <c r="G12950" t="s">
        <v>10892</v>
      </c>
      <c r="H12950">
        <v>11</v>
      </c>
      <c r="I12950" s="17">
        <v>696687</v>
      </c>
      <c r="J12950" s="17">
        <v>0</v>
      </c>
      <c r="K12950" s="17">
        <v>696687</v>
      </c>
      <c r="L12950" s="17">
        <v>487680.9</v>
      </c>
      <c r="M12950" s="17">
        <v>209006.1</v>
      </c>
      <c r="N12950" s="17">
        <v>75465.838</v>
      </c>
    </row>
    <row r="12951" spans="1:14">
      <c r="A12951" s="16">
        <v>46238</v>
      </c>
      <c r="B12951" t="s">
        <v>12994</v>
      </c>
      <c r="C12951" t="s">
        <v>26</v>
      </c>
      <c r="D12951" t="s">
        <v>27</v>
      </c>
      <c r="E12951" t="s">
        <v>17</v>
      </c>
      <c r="F12951" t="s">
        <v>12791</v>
      </c>
      <c r="G12951" t="s">
        <v>10892</v>
      </c>
      <c r="H12951">
        <v>12</v>
      </c>
      <c r="I12951" s="17">
        <v>264339</v>
      </c>
      <c r="J12951" s="17">
        <v>31720.68</v>
      </c>
      <c r="K12951" s="17">
        <v>232618.32</v>
      </c>
      <c r="L12951" s="17">
        <v>162832.82</v>
      </c>
      <c r="M12951" s="17">
        <v>69785.5</v>
      </c>
      <c r="N12951" s="17">
        <v>75465.838</v>
      </c>
    </row>
    <row r="12952" spans="1:14">
      <c r="A12952" s="16">
        <v>46238</v>
      </c>
      <c r="B12952" t="s">
        <v>12995</v>
      </c>
      <c r="C12952" t="s">
        <v>29</v>
      </c>
      <c r="D12952" t="s">
        <v>30</v>
      </c>
      <c r="E12952" t="s">
        <v>31</v>
      </c>
      <c r="F12952" t="s">
        <v>12791</v>
      </c>
      <c r="G12952" t="s">
        <v>10892</v>
      </c>
      <c r="H12952">
        <v>4</v>
      </c>
      <c r="I12952" s="17">
        <v>558041</v>
      </c>
      <c r="J12952" s="17">
        <v>44643.28</v>
      </c>
      <c r="K12952" s="17">
        <v>513397.72</v>
      </c>
      <c r="L12952" s="17">
        <v>318306.59</v>
      </c>
      <c r="M12952" s="17">
        <v>195091.13</v>
      </c>
      <c r="N12952" s="17">
        <v>220250.7376</v>
      </c>
    </row>
    <row r="12953" spans="1:14">
      <c r="A12953" s="16">
        <v>46238</v>
      </c>
      <c r="B12953" t="s">
        <v>12996</v>
      </c>
      <c r="C12953" t="s">
        <v>22</v>
      </c>
      <c r="D12953" t="s">
        <v>23</v>
      </c>
      <c r="E12953" t="s">
        <v>24</v>
      </c>
      <c r="F12953" t="s">
        <v>12791</v>
      </c>
      <c r="G12953" t="s">
        <v>10892</v>
      </c>
      <c r="H12953">
        <v>9</v>
      </c>
      <c r="I12953" s="17">
        <v>115491</v>
      </c>
      <c r="J12953" s="17">
        <v>0</v>
      </c>
      <c r="K12953" s="17">
        <v>115491</v>
      </c>
      <c r="L12953" s="17">
        <v>87773.16</v>
      </c>
      <c r="M12953" s="17">
        <v>27717.84</v>
      </c>
      <c r="N12953" s="17">
        <v>134268.3906</v>
      </c>
    </row>
    <row r="12954" spans="1:14">
      <c r="A12954" s="16">
        <v>46238</v>
      </c>
      <c r="B12954" t="s">
        <v>12997</v>
      </c>
      <c r="C12954" t="s">
        <v>33</v>
      </c>
      <c r="D12954" t="s">
        <v>34</v>
      </c>
      <c r="E12954" t="s">
        <v>35</v>
      </c>
      <c r="F12954" t="s">
        <v>12791</v>
      </c>
      <c r="G12954" t="s">
        <v>10892</v>
      </c>
      <c r="H12954">
        <v>8</v>
      </c>
      <c r="I12954" s="17">
        <v>132611</v>
      </c>
      <c r="J12954" s="17">
        <v>2652.22</v>
      </c>
      <c r="K12954" s="17">
        <v>129958.78</v>
      </c>
      <c r="L12954" s="17">
        <v>93570.32000000001</v>
      </c>
      <c r="M12954" s="17">
        <v>36388.46</v>
      </c>
      <c r="N12954" s="17">
        <v>54265.4063</v>
      </c>
    </row>
    <row r="12955" spans="1:14">
      <c r="A12955" s="16">
        <v>46238</v>
      </c>
      <c r="B12955" t="s">
        <v>12998</v>
      </c>
      <c r="C12955" t="s">
        <v>73</v>
      </c>
      <c r="D12955" t="s">
        <v>74</v>
      </c>
      <c r="E12955" t="s">
        <v>24</v>
      </c>
      <c r="F12955" t="s">
        <v>12791</v>
      </c>
      <c r="G12955" t="s">
        <v>10892</v>
      </c>
      <c r="H12955">
        <v>1</v>
      </c>
      <c r="I12955" s="17">
        <v>156904</v>
      </c>
      <c r="J12955" s="17">
        <v>9414.24</v>
      </c>
      <c r="K12955" s="17">
        <v>147489.76</v>
      </c>
      <c r="L12955" s="17">
        <v>112092.22</v>
      </c>
      <c r="M12955" s="17">
        <v>35397.54</v>
      </c>
      <c r="N12955" s="17">
        <v>134268.3906</v>
      </c>
    </row>
    <row r="12956" spans="1:14">
      <c r="A12956" s="16">
        <v>46238</v>
      </c>
      <c r="B12956" t="s">
        <v>12999</v>
      </c>
      <c r="C12956" t="s">
        <v>26</v>
      </c>
      <c r="D12956" t="s">
        <v>27</v>
      </c>
      <c r="E12956" t="s">
        <v>17</v>
      </c>
      <c r="F12956" t="s">
        <v>12791</v>
      </c>
      <c r="G12956" t="s">
        <v>10892</v>
      </c>
      <c r="H12956">
        <v>3</v>
      </c>
      <c r="I12956" s="17">
        <v>244824</v>
      </c>
      <c r="J12956" s="17">
        <v>7344.72</v>
      </c>
      <c r="K12956" s="17">
        <v>237479.28</v>
      </c>
      <c r="L12956" s="17">
        <v>166235.5</v>
      </c>
      <c r="M12956" s="17">
        <v>71243.78</v>
      </c>
      <c r="N12956" s="17">
        <v>75465.838</v>
      </c>
    </row>
    <row r="12957" spans="1:14">
      <c r="A12957" s="16">
        <v>46238</v>
      </c>
      <c r="B12957" t="s">
        <v>13000</v>
      </c>
      <c r="C12957" t="s">
        <v>73</v>
      </c>
      <c r="D12957" t="s">
        <v>74</v>
      </c>
      <c r="E12957" t="s">
        <v>24</v>
      </c>
      <c r="F12957" t="s">
        <v>12791</v>
      </c>
      <c r="G12957" t="s">
        <v>10892</v>
      </c>
      <c r="H12957">
        <v>10</v>
      </c>
      <c r="I12957" s="17">
        <v>203252</v>
      </c>
      <c r="J12957" s="17">
        <v>18292.68</v>
      </c>
      <c r="K12957" s="17">
        <v>184959.32</v>
      </c>
      <c r="L12957" s="17">
        <v>140569.08</v>
      </c>
      <c r="M12957" s="17">
        <v>44390.24</v>
      </c>
      <c r="N12957" s="17">
        <v>134268.3906</v>
      </c>
    </row>
    <row r="12958" spans="1:14">
      <c r="A12958" s="16">
        <v>46238</v>
      </c>
      <c r="B12958" t="s">
        <v>13001</v>
      </c>
      <c r="C12958" t="s">
        <v>29</v>
      </c>
      <c r="D12958" t="s">
        <v>30</v>
      </c>
      <c r="E12958" t="s">
        <v>31</v>
      </c>
      <c r="F12958" t="s">
        <v>12791</v>
      </c>
      <c r="G12958" t="s">
        <v>10892</v>
      </c>
      <c r="H12958">
        <v>6</v>
      </c>
      <c r="I12958" s="17">
        <v>230967</v>
      </c>
      <c r="J12958" s="17">
        <v>25406.37</v>
      </c>
      <c r="K12958" s="17">
        <v>205560.63</v>
      </c>
      <c r="L12958" s="17">
        <v>127447.59</v>
      </c>
      <c r="M12958" s="17">
        <v>78113.03999999999</v>
      </c>
      <c r="N12958" s="17">
        <v>220250.7376</v>
      </c>
    </row>
    <row r="12959" spans="1:14">
      <c r="A12959" s="16">
        <v>46238</v>
      </c>
      <c r="B12959" t="s">
        <v>13002</v>
      </c>
      <c r="C12959" t="s">
        <v>33</v>
      </c>
      <c r="D12959" t="s">
        <v>34</v>
      </c>
      <c r="E12959" t="s">
        <v>35</v>
      </c>
      <c r="F12959" t="s">
        <v>12791</v>
      </c>
      <c r="G12959" t="s">
        <v>10892</v>
      </c>
      <c r="H12959">
        <v>3</v>
      </c>
      <c r="I12959" s="17">
        <v>718820</v>
      </c>
      <c r="J12959" s="17">
        <v>107823</v>
      </c>
      <c r="K12959" s="17">
        <v>610997</v>
      </c>
      <c r="L12959" s="17">
        <v>439917.84</v>
      </c>
      <c r="M12959" s="17">
        <v>171079.16</v>
      </c>
      <c r="N12959" s="17">
        <v>54265.4063</v>
      </c>
    </row>
    <row r="12960" spans="1:14">
      <c r="A12960" s="16">
        <v>46238</v>
      </c>
      <c r="B12960" t="s">
        <v>13003</v>
      </c>
      <c r="C12960" t="s">
        <v>47</v>
      </c>
      <c r="D12960" t="s">
        <v>48</v>
      </c>
      <c r="E12960" t="s">
        <v>35</v>
      </c>
      <c r="F12960" t="s">
        <v>12791</v>
      </c>
      <c r="G12960" t="s">
        <v>10892</v>
      </c>
      <c r="H12960">
        <v>6</v>
      </c>
      <c r="I12960" s="17">
        <v>675973</v>
      </c>
      <c r="J12960" s="17">
        <v>54077.84</v>
      </c>
      <c r="K12960" s="17">
        <v>621895.16</v>
      </c>
      <c r="L12960" s="17">
        <v>447764.52</v>
      </c>
      <c r="M12960" s="17">
        <v>174130.64</v>
      </c>
      <c r="N12960" s="17">
        <v>54265.4063</v>
      </c>
    </row>
    <row r="12961" spans="1:14">
      <c r="A12961" s="16">
        <v>46238</v>
      </c>
      <c r="B12961" t="s">
        <v>13004</v>
      </c>
      <c r="C12961" t="s">
        <v>47</v>
      </c>
      <c r="D12961" t="s">
        <v>48</v>
      </c>
      <c r="E12961" t="s">
        <v>35</v>
      </c>
      <c r="F12961" t="s">
        <v>12791</v>
      </c>
      <c r="G12961" t="s">
        <v>10892</v>
      </c>
      <c r="H12961">
        <v>9</v>
      </c>
      <c r="I12961" s="17">
        <v>47561</v>
      </c>
      <c r="J12961" s="17">
        <v>5231.71</v>
      </c>
      <c r="K12961" s="17">
        <v>42329.29</v>
      </c>
      <c r="L12961" s="17">
        <v>30477.09</v>
      </c>
      <c r="M12961" s="17">
        <v>11852.2</v>
      </c>
      <c r="N12961" s="17">
        <v>54265.4063</v>
      </c>
    </row>
    <row r="12962" spans="1:14">
      <c r="A12962" s="16">
        <v>46238</v>
      </c>
      <c r="B12962" t="s">
        <v>13005</v>
      </c>
      <c r="C12962" t="s">
        <v>47</v>
      </c>
      <c r="D12962" t="s">
        <v>48</v>
      </c>
      <c r="E12962" t="s">
        <v>35</v>
      </c>
      <c r="F12962" t="s">
        <v>12791</v>
      </c>
      <c r="G12962" t="s">
        <v>10892</v>
      </c>
      <c r="H12962">
        <v>3</v>
      </c>
      <c r="I12962" s="17">
        <v>567492</v>
      </c>
      <c r="J12962" s="17">
        <v>0</v>
      </c>
      <c r="K12962" s="17">
        <v>567492</v>
      </c>
      <c r="L12962" s="17">
        <v>408594.24</v>
      </c>
      <c r="M12962" s="17">
        <v>158897.76</v>
      </c>
      <c r="N12962" s="17">
        <v>54265.4063</v>
      </c>
    </row>
    <row r="12963" spans="1:14">
      <c r="A12963" s="16">
        <v>46238</v>
      </c>
      <c r="B12963" t="s">
        <v>13006</v>
      </c>
      <c r="C12963" t="s">
        <v>73</v>
      </c>
      <c r="D12963" t="s">
        <v>74</v>
      </c>
      <c r="E12963" t="s">
        <v>24</v>
      </c>
      <c r="F12963" t="s">
        <v>12791</v>
      </c>
      <c r="G12963" t="s">
        <v>10892</v>
      </c>
      <c r="H12963">
        <v>10</v>
      </c>
      <c r="I12963" s="17">
        <v>76168</v>
      </c>
      <c r="J12963" s="17">
        <v>2285.04</v>
      </c>
      <c r="K12963" s="17">
        <v>73882.96000000001</v>
      </c>
      <c r="L12963" s="17">
        <v>56151.05</v>
      </c>
      <c r="M12963" s="17">
        <v>17731.91</v>
      </c>
      <c r="N12963" s="17">
        <v>134268.3906</v>
      </c>
    </row>
    <row r="12964" spans="1:14">
      <c r="A12964" s="16">
        <v>46238</v>
      </c>
      <c r="B12964" t="s">
        <v>13007</v>
      </c>
      <c r="C12964" t="s">
        <v>33</v>
      </c>
      <c r="D12964" t="s">
        <v>34</v>
      </c>
      <c r="E12964" t="s">
        <v>35</v>
      </c>
      <c r="F12964" t="s">
        <v>12791</v>
      </c>
      <c r="G12964" t="s">
        <v>10892</v>
      </c>
      <c r="H12964">
        <v>1</v>
      </c>
      <c r="I12964" s="17">
        <v>240522</v>
      </c>
      <c r="J12964" s="17">
        <v>0</v>
      </c>
      <c r="K12964" s="17">
        <v>240522</v>
      </c>
      <c r="L12964" s="17">
        <v>173175.84</v>
      </c>
      <c r="M12964" s="17">
        <v>67346.16</v>
      </c>
      <c r="N12964" s="17">
        <v>54265.4063</v>
      </c>
    </row>
    <row r="12965" spans="1:14">
      <c r="A12965" s="16">
        <v>46238</v>
      </c>
      <c r="B12965" t="s">
        <v>13008</v>
      </c>
      <c r="C12965" t="s">
        <v>15</v>
      </c>
      <c r="D12965" t="s">
        <v>16</v>
      </c>
      <c r="E12965" t="s">
        <v>17</v>
      </c>
      <c r="F12965" t="s">
        <v>12791</v>
      </c>
      <c r="G12965" t="s">
        <v>10892</v>
      </c>
      <c r="H12965">
        <v>10</v>
      </c>
      <c r="I12965" s="17">
        <v>214855</v>
      </c>
      <c r="J12965" s="17">
        <v>4297.1</v>
      </c>
      <c r="K12965" s="17">
        <v>210557.9</v>
      </c>
      <c r="L12965" s="17">
        <v>147390.53</v>
      </c>
      <c r="M12965" s="17">
        <v>63167.37</v>
      </c>
      <c r="N12965" s="17">
        <v>75465.838</v>
      </c>
    </row>
    <row r="12966" spans="1:14">
      <c r="A12966" s="16">
        <v>46238</v>
      </c>
      <c r="B12966" t="s">
        <v>13009</v>
      </c>
      <c r="C12966" t="s">
        <v>22</v>
      </c>
      <c r="D12966" t="s">
        <v>23</v>
      </c>
      <c r="E12966" t="s">
        <v>24</v>
      </c>
      <c r="F12966" t="s">
        <v>12791</v>
      </c>
      <c r="G12966" t="s">
        <v>10892</v>
      </c>
      <c r="H12966">
        <v>12</v>
      </c>
      <c r="I12966" s="17">
        <v>317124</v>
      </c>
      <c r="J12966" s="17">
        <v>28541.16</v>
      </c>
      <c r="K12966" s="17">
        <v>288582.84</v>
      </c>
      <c r="L12966" s="17">
        <v>219322.96</v>
      </c>
      <c r="M12966" s="17">
        <v>69259.88</v>
      </c>
      <c r="N12966" s="17">
        <v>134268.3906</v>
      </c>
    </row>
    <row r="12967" spans="1:14">
      <c r="A12967" s="16">
        <v>46238</v>
      </c>
      <c r="B12967" t="s">
        <v>13010</v>
      </c>
      <c r="C12967" t="s">
        <v>47</v>
      </c>
      <c r="D12967" t="s">
        <v>48</v>
      </c>
      <c r="E12967" t="s">
        <v>35</v>
      </c>
      <c r="F12967" t="s">
        <v>12791</v>
      </c>
      <c r="G12967" t="s">
        <v>10892</v>
      </c>
      <c r="H12967">
        <v>11</v>
      </c>
      <c r="I12967" s="17">
        <v>515739</v>
      </c>
      <c r="J12967" s="17">
        <v>0</v>
      </c>
      <c r="K12967" s="17">
        <v>515739</v>
      </c>
      <c r="L12967" s="17">
        <v>371332.08</v>
      </c>
      <c r="M12967" s="17">
        <v>144406.92</v>
      </c>
      <c r="N12967" s="17">
        <v>54265.4063</v>
      </c>
    </row>
    <row r="12968" spans="1:14">
      <c r="A12968" s="16">
        <v>46238</v>
      </c>
      <c r="B12968" t="s">
        <v>13011</v>
      </c>
      <c r="C12968" t="s">
        <v>29</v>
      </c>
      <c r="D12968" t="s">
        <v>30</v>
      </c>
      <c r="E12968" t="s">
        <v>31</v>
      </c>
      <c r="F12968" t="s">
        <v>12791</v>
      </c>
      <c r="G12968" t="s">
        <v>10892</v>
      </c>
      <c r="H12968">
        <v>8</v>
      </c>
      <c r="I12968" s="17">
        <v>693723</v>
      </c>
      <c r="J12968" s="17">
        <v>0</v>
      </c>
      <c r="K12968" s="17">
        <v>693723</v>
      </c>
      <c r="L12968" s="17">
        <v>430108.26</v>
      </c>
      <c r="M12968" s="17">
        <v>263614.74</v>
      </c>
      <c r="N12968" s="17">
        <v>220250.7376</v>
      </c>
    </row>
    <row r="12969" spans="1:14">
      <c r="A12969" s="16">
        <v>46238</v>
      </c>
      <c r="B12969" t="s">
        <v>13012</v>
      </c>
      <c r="C12969" t="s">
        <v>33</v>
      </c>
      <c r="D12969" t="s">
        <v>34</v>
      </c>
      <c r="E12969" t="s">
        <v>35</v>
      </c>
      <c r="F12969" t="s">
        <v>12791</v>
      </c>
      <c r="G12969" t="s">
        <v>10892</v>
      </c>
      <c r="H12969">
        <v>1</v>
      </c>
      <c r="I12969" s="17">
        <v>133828</v>
      </c>
      <c r="J12969" s="17">
        <v>17397.64</v>
      </c>
      <c r="K12969" s="17">
        <v>116430.36</v>
      </c>
      <c r="L12969" s="17">
        <v>83829.86</v>
      </c>
      <c r="M12969" s="17">
        <v>32600.5</v>
      </c>
      <c r="N12969" s="17">
        <v>54265.4063</v>
      </c>
    </row>
    <row r="12970" spans="1:14">
      <c r="A12970" s="16">
        <v>46238</v>
      </c>
      <c r="B12970" t="s">
        <v>13013</v>
      </c>
      <c r="C12970" t="s">
        <v>73</v>
      </c>
      <c r="D12970" t="s">
        <v>74</v>
      </c>
      <c r="E12970" t="s">
        <v>24</v>
      </c>
      <c r="F12970" t="s">
        <v>12791</v>
      </c>
      <c r="G12970" t="s">
        <v>10892</v>
      </c>
      <c r="H12970">
        <v>6</v>
      </c>
      <c r="I12970" s="17">
        <v>141953</v>
      </c>
      <c r="J12970" s="17">
        <v>4258.59</v>
      </c>
      <c r="K12970" s="17">
        <v>137694.41</v>
      </c>
      <c r="L12970" s="17">
        <v>104647.75</v>
      </c>
      <c r="M12970" s="17">
        <v>33046.66</v>
      </c>
      <c r="N12970" s="17">
        <v>134268.3906</v>
      </c>
    </row>
    <row r="12971" spans="1:14">
      <c r="A12971" s="16">
        <v>46238</v>
      </c>
      <c r="B12971" t="s">
        <v>13014</v>
      </c>
      <c r="C12971" t="s">
        <v>26</v>
      </c>
      <c r="D12971" t="s">
        <v>27</v>
      </c>
      <c r="E12971" t="s">
        <v>17</v>
      </c>
      <c r="F12971" t="s">
        <v>12791</v>
      </c>
      <c r="G12971" t="s">
        <v>10892</v>
      </c>
      <c r="H12971">
        <v>9</v>
      </c>
      <c r="I12971" s="17">
        <v>429446</v>
      </c>
      <c r="J12971" s="17">
        <v>60122.44</v>
      </c>
      <c r="K12971" s="17">
        <v>369323.56</v>
      </c>
      <c r="L12971" s="17">
        <v>258526.49</v>
      </c>
      <c r="M12971" s="17">
        <v>110797.07</v>
      </c>
      <c r="N12971" s="17">
        <v>75465.838</v>
      </c>
    </row>
    <row r="12972" spans="1:14">
      <c r="A12972" s="16">
        <v>46238</v>
      </c>
      <c r="B12972" t="s">
        <v>13015</v>
      </c>
      <c r="C12972" t="s">
        <v>73</v>
      </c>
      <c r="D12972" t="s">
        <v>74</v>
      </c>
      <c r="E12972" t="s">
        <v>24</v>
      </c>
      <c r="F12972" t="s">
        <v>12791</v>
      </c>
      <c r="G12972" t="s">
        <v>10892</v>
      </c>
      <c r="H12972">
        <v>2</v>
      </c>
      <c r="I12972" s="17">
        <v>751659</v>
      </c>
      <c r="J12972" s="17">
        <v>37582.95</v>
      </c>
      <c r="K12972" s="17">
        <v>714076.05</v>
      </c>
      <c r="L12972" s="17">
        <v>542697.8</v>
      </c>
      <c r="M12972" s="17">
        <v>171378.25</v>
      </c>
      <c r="N12972" s="17">
        <v>134268.3906</v>
      </c>
    </row>
    <row r="12973" spans="1:14">
      <c r="A12973" s="16">
        <v>46238</v>
      </c>
      <c r="B12973" t="s">
        <v>13016</v>
      </c>
      <c r="C12973" t="s">
        <v>15</v>
      </c>
      <c r="D12973" t="s">
        <v>16</v>
      </c>
      <c r="E12973" t="s">
        <v>17</v>
      </c>
      <c r="F12973" t="s">
        <v>12791</v>
      </c>
      <c r="G12973" t="s">
        <v>10892</v>
      </c>
      <c r="H12973">
        <v>11</v>
      </c>
      <c r="I12973" s="17">
        <v>522236</v>
      </c>
      <c r="J12973" s="17">
        <v>0</v>
      </c>
      <c r="K12973" s="17">
        <v>522236</v>
      </c>
      <c r="L12973" s="17">
        <v>365565.2</v>
      </c>
      <c r="M12973" s="17">
        <v>156670.8</v>
      </c>
      <c r="N12973" s="17">
        <v>75465.838</v>
      </c>
    </row>
    <row r="12974" spans="1:14">
      <c r="A12974" s="16">
        <v>46238</v>
      </c>
      <c r="B12974" t="s">
        <v>13017</v>
      </c>
      <c r="C12974" t="s">
        <v>47</v>
      </c>
      <c r="D12974" t="s">
        <v>48</v>
      </c>
      <c r="E12974" t="s">
        <v>35</v>
      </c>
      <c r="F12974" t="s">
        <v>12791</v>
      </c>
      <c r="G12974" t="s">
        <v>10892</v>
      </c>
      <c r="H12974">
        <v>7</v>
      </c>
      <c r="I12974" s="17">
        <v>677895</v>
      </c>
      <c r="J12974" s="17">
        <v>54231.6</v>
      </c>
      <c r="K12974" s="17">
        <v>623663.4</v>
      </c>
      <c r="L12974" s="17">
        <v>449037.65</v>
      </c>
      <c r="M12974" s="17">
        <v>174625.75</v>
      </c>
      <c r="N12974" s="17">
        <v>54265.4063</v>
      </c>
    </row>
    <row r="12975" spans="1:14">
      <c r="A12975" s="16">
        <v>46238</v>
      </c>
      <c r="B12975" t="s">
        <v>13018</v>
      </c>
      <c r="C12975" t="s">
        <v>47</v>
      </c>
      <c r="D12975" t="s">
        <v>48</v>
      </c>
      <c r="E12975" t="s">
        <v>35</v>
      </c>
      <c r="F12975" t="s">
        <v>12791</v>
      </c>
      <c r="G12975" t="s">
        <v>10892</v>
      </c>
      <c r="H12975">
        <v>5</v>
      </c>
      <c r="I12975" s="17">
        <v>463162</v>
      </c>
      <c r="J12975" s="17">
        <v>64842.68</v>
      </c>
      <c r="K12975" s="17">
        <v>398319.32</v>
      </c>
      <c r="L12975" s="17">
        <v>286789.91</v>
      </c>
      <c r="M12975" s="17">
        <v>111529.41</v>
      </c>
      <c r="N12975" s="17">
        <v>54265.4063</v>
      </c>
    </row>
    <row r="12976" spans="1:14">
      <c r="A12976" s="16">
        <v>46238</v>
      </c>
      <c r="B12976" t="s">
        <v>13019</v>
      </c>
      <c r="C12976" t="s">
        <v>43</v>
      </c>
      <c r="D12976" t="s">
        <v>44</v>
      </c>
      <c r="E12976" t="s">
        <v>31</v>
      </c>
      <c r="F12976" t="s">
        <v>12791</v>
      </c>
      <c r="G12976" t="s">
        <v>10892</v>
      </c>
      <c r="H12976">
        <v>12</v>
      </c>
      <c r="I12976" s="17">
        <v>723068</v>
      </c>
      <c r="J12976" s="17">
        <v>0</v>
      </c>
      <c r="K12976" s="17">
        <v>723068</v>
      </c>
      <c r="L12976" s="17">
        <v>448302.16</v>
      </c>
      <c r="M12976" s="17">
        <v>274765.84</v>
      </c>
      <c r="N12976" s="17">
        <v>220250.7376</v>
      </c>
    </row>
    <row r="12977" spans="1:14">
      <c r="A12977" s="16">
        <v>46238</v>
      </c>
      <c r="B12977" t="s">
        <v>13020</v>
      </c>
      <c r="C12977" t="s">
        <v>15</v>
      </c>
      <c r="D12977" t="s">
        <v>16</v>
      </c>
      <c r="E12977" t="s">
        <v>17</v>
      </c>
      <c r="F12977" t="s">
        <v>12791</v>
      </c>
      <c r="G12977" t="s">
        <v>10892</v>
      </c>
      <c r="H12977">
        <v>8</v>
      </c>
      <c r="I12977" s="17">
        <v>386256</v>
      </c>
      <c r="J12977" s="17">
        <v>54075.84</v>
      </c>
      <c r="K12977" s="17">
        <v>332180.16</v>
      </c>
      <c r="L12977" s="17">
        <v>232526.11</v>
      </c>
      <c r="M12977" s="17">
        <v>99654.05</v>
      </c>
      <c r="N12977" s="17">
        <v>75465.838</v>
      </c>
    </row>
    <row r="12978" spans="1:14">
      <c r="A12978" s="16">
        <v>46238</v>
      </c>
      <c r="B12978" t="s">
        <v>13021</v>
      </c>
      <c r="C12978" t="s">
        <v>15</v>
      </c>
      <c r="D12978" t="s">
        <v>16</v>
      </c>
      <c r="E12978" t="s">
        <v>17</v>
      </c>
      <c r="F12978" t="s">
        <v>12791</v>
      </c>
      <c r="G12978" t="s">
        <v>10892</v>
      </c>
      <c r="H12978">
        <v>12</v>
      </c>
      <c r="I12978" s="17">
        <v>130479</v>
      </c>
      <c r="J12978" s="17">
        <v>3914.37</v>
      </c>
      <c r="K12978" s="17">
        <v>126564.63</v>
      </c>
      <c r="L12978" s="17">
        <v>88595.24000000001</v>
      </c>
      <c r="M12978" s="17">
        <v>37969.39</v>
      </c>
      <c r="N12978" s="17">
        <v>75465.838</v>
      </c>
    </row>
    <row r="12979" spans="1:14">
      <c r="A12979" s="16">
        <v>46238</v>
      </c>
      <c r="B12979" t="s">
        <v>13022</v>
      </c>
      <c r="C12979" t="s">
        <v>73</v>
      </c>
      <c r="D12979" t="s">
        <v>74</v>
      </c>
      <c r="E12979" t="s">
        <v>24</v>
      </c>
      <c r="F12979" t="s">
        <v>12791</v>
      </c>
      <c r="G12979" t="s">
        <v>10892</v>
      </c>
      <c r="H12979">
        <v>2</v>
      </c>
      <c r="I12979" s="17">
        <v>435926</v>
      </c>
      <c r="J12979" s="17">
        <v>0</v>
      </c>
      <c r="K12979" s="17">
        <v>435926</v>
      </c>
      <c r="L12979" s="17">
        <v>331303.76</v>
      </c>
      <c r="M12979" s="17">
        <v>104622.24</v>
      </c>
      <c r="N12979" s="17">
        <v>134268.3906</v>
      </c>
    </row>
    <row r="12980" spans="1:14">
      <c r="A12980" s="16">
        <v>46238</v>
      </c>
      <c r="B12980" t="s">
        <v>13023</v>
      </c>
      <c r="C12980" t="s">
        <v>33</v>
      </c>
      <c r="D12980" t="s">
        <v>34</v>
      </c>
      <c r="E12980" t="s">
        <v>35</v>
      </c>
      <c r="F12980" t="s">
        <v>12791</v>
      </c>
      <c r="G12980" t="s">
        <v>10892</v>
      </c>
      <c r="H12980">
        <v>4</v>
      </c>
      <c r="I12980" s="17">
        <v>458011</v>
      </c>
      <c r="J12980" s="17">
        <v>0</v>
      </c>
      <c r="K12980" s="17">
        <v>458011</v>
      </c>
      <c r="L12980" s="17">
        <v>329767.92</v>
      </c>
      <c r="M12980" s="17">
        <v>128243.08</v>
      </c>
      <c r="N12980" s="17">
        <v>54265.4063</v>
      </c>
    </row>
    <row r="12981" spans="1:14">
      <c r="A12981" s="16">
        <v>46238</v>
      </c>
      <c r="B12981" t="s">
        <v>13024</v>
      </c>
      <c r="C12981" t="s">
        <v>33</v>
      </c>
      <c r="D12981" t="s">
        <v>34</v>
      </c>
      <c r="E12981" t="s">
        <v>35</v>
      </c>
      <c r="F12981" t="s">
        <v>12791</v>
      </c>
      <c r="G12981" t="s">
        <v>10892</v>
      </c>
      <c r="H12981">
        <v>11</v>
      </c>
      <c r="I12981" s="17">
        <v>53026</v>
      </c>
      <c r="J12981" s="17">
        <v>0</v>
      </c>
      <c r="K12981" s="17">
        <v>53026</v>
      </c>
      <c r="L12981" s="17">
        <v>38178.72</v>
      </c>
      <c r="M12981" s="17">
        <v>14847.28</v>
      </c>
      <c r="N12981" s="17">
        <v>54265.4063</v>
      </c>
    </row>
    <row r="12982" spans="1:14">
      <c r="A12982" s="16">
        <v>46238</v>
      </c>
      <c r="B12982" t="s">
        <v>13025</v>
      </c>
      <c r="C12982" t="s">
        <v>15</v>
      </c>
      <c r="D12982" t="s">
        <v>16</v>
      </c>
      <c r="E12982" t="s">
        <v>17</v>
      </c>
      <c r="F12982" t="s">
        <v>12791</v>
      </c>
      <c r="G12982" t="s">
        <v>10892</v>
      </c>
      <c r="H12982">
        <v>10</v>
      </c>
      <c r="I12982" s="17">
        <v>231849</v>
      </c>
      <c r="J12982" s="17">
        <v>34777.35</v>
      </c>
      <c r="K12982" s="17">
        <v>197071.65</v>
      </c>
      <c r="L12982" s="17">
        <v>137950.16</v>
      </c>
      <c r="M12982" s="17">
        <v>59121.49</v>
      </c>
      <c r="N12982" s="17">
        <v>75465.838</v>
      </c>
    </row>
    <row r="12983" spans="1:14">
      <c r="A12983" s="16">
        <v>46238</v>
      </c>
      <c r="B12983" t="s">
        <v>13026</v>
      </c>
      <c r="C12983" t="s">
        <v>33</v>
      </c>
      <c r="D12983" t="s">
        <v>34</v>
      </c>
      <c r="E12983" t="s">
        <v>35</v>
      </c>
      <c r="F12983" t="s">
        <v>12791</v>
      </c>
      <c r="G12983" t="s">
        <v>10892</v>
      </c>
      <c r="H12983">
        <v>11</v>
      </c>
      <c r="I12983" s="17">
        <v>767869</v>
      </c>
      <c r="J12983" s="17">
        <v>0</v>
      </c>
      <c r="K12983" s="17">
        <v>767869</v>
      </c>
      <c r="L12983" s="17">
        <v>552865.6800000001</v>
      </c>
      <c r="M12983" s="17">
        <v>215003.32</v>
      </c>
      <c r="N12983" s="17">
        <v>54265.4063</v>
      </c>
    </row>
    <row r="12984" spans="1:14">
      <c r="A12984" s="16">
        <v>46238</v>
      </c>
      <c r="B12984" t="s">
        <v>13027</v>
      </c>
      <c r="C12984" t="s">
        <v>26</v>
      </c>
      <c r="D12984" t="s">
        <v>27</v>
      </c>
      <c r="E12984" t="s">
        <v>17</v>
      </c>
      <c r="F12984" t="s">
        <v>12791</v>
      </c>
      <c r="G12984" t="s">
        <v>10892</v>
      </c>
      <c r="H12984">
        <v>7</v>
      </c>
      <c r="I12984" s="17">
        <v>580176</v>
      </c>
      <c r="J12984" s="17">
        <v>11603.52</v>
      </c>
      <c r="K12984" s="17">
        <v>568572.48</v>
      </c>
      <c r="L12984" s="17">
        <v>398000.74</v>
      </c>
      <c r="M12984" s="17">
        <v>170571.74</v>
      </c>
      <c r="N12984" s="17">
        <v>75465.838</v>
      </c>
    </row>
    <row r="12985" spans="1:14">
      <c r="A12985" s="16">
        <v>46238</v>
      </c>
      <c r="B12985" t="s">
        <v>13028</v>
      </c>
      <c r="C12985" t="s">
        <v>29</v>
      </c>
      <c r="D12985" t="s">
        <v>30</v>
      </c>
      <c r="E12985" t="s">
        <v>31</v>
      </c>
      <c r="F12985" t="s">
        <v>12791</v>
      </c>
      <c r="G12985" t="s">
        <v>10892</v>
      </c>
      <c r="H12985">
        <v>10</v>
      </c>
      <c r="I12985" s="17">
        <v>440868</v>
      </c>
      <c r="J12985" s="17">
        <v>39678.12</v>
      </c>
      <c r="K12985" s="17">
        <v>401189.88</v>
      </c>
      <c r="L12985" s="17">
        <v>248737.73</v>
      </c>
      <c r="M12985" s="17">
        <v>152452.15</v>
      </c>
      <c r="N12985" s="17">
        <v>220250.7376</v>
      </c>
    </row>
    <row r="12986" spans="1:14">
      <c r="A12986" s="16">
        <v>46238</v>
      </c>
      <c r="B12986" t="s">
        <v>13029</v>
      </c>
      <c r="C12986" t="s">
        <v>47</v>
      </c>
      <c r="D12986" t="s">
        <v>48</v>
      </c>
      <c r="E12986" t="s">
        <v>35</v>
      </c>
      <c r="F12986" t="s">
        <v>12791</v>
      </c>
      <c r="G12986" t="s">
        <v>10892</v>
      </c>
      <c r="H12986">
        <v>10</v>
      </c>
      <c r="I12986" s="17">
        <v>175748</v>
      </c>
      <c r="J12986" s="17">
        <v>12302.36</v>
      </c>
      <c r="K12986" s="17">
        <v>163445.64</v>
      </c>
      <c r="L12986" s="17">
        <v>117680.86</v>
      </c>
      <c r="M12986" s="17">
        <v>45764.78</v>
      </c>
      <c r="N12986" s="17">
        <v>54265.4063</v>
      </c>
    </row>
    <row r="12987" spans="1:14">
      <c r="A12987" s="16">
        <v>46239</v>
      </c>
      <c r="B12987" t="s">
        <v>13030</v>
      </c>
      <c r="C12987" t="s">
        <v>43</v>
      </c>
      <c r="D12987" t="s">
        <v>44</v>
      </c>
      <c r="E12987" t="s">
        <v>31</v>
      </c>
      <c r="F12987" t="s">
        <v>12791</v>
      </c>
      <c r="G12987" t="s">
        <v>10892</v>
      </c>
      <c r="H12987">
        <v>11</v>
      </c>
      <c r="I12987" s="17">
        <v>228291</v>
      </c>
      <c r="J12987" s="17">
        <v>9131.639999999999</v>
      </c>
      <c r="K12987" s="17">
        <v>219159.36</v>
      </c>
      <c r="L12987" s="17">
        <v>135878.8</v>
      </c>
      <c r="M12987" s="17">
        <v>83280.56</v>
      </c>
      <c r="N12987" s="17">
        <v>220250.7376</v>
      </c>
    </row>
    <row r="12988" spans="1:14">
      <c r="A12988" s="16">
        <v>46239</v>
      </c>
      <c r="B12988" t="s">
        <v>13031</v>
      </c>
      <c r="C12988" t="s">
        <v>73</v>
      </c>
      <c r="D12988" t="s">
        <v>74</v>
      </c>
      <c r="E12988" t="s">
        <v>24</v>
      </c>
      <c r="F12988" t="s">
        <v>12791</v>
      </c>
      <c r="G12988" t="s">
        <v>10892</v>
      </c>
      <c r="H12988">
        <v>3</v>
      </c>
      <c r="I12988" s="17">
        <v>589998</v>
      </c>
      <c r="J12988" s="17">
        <v>58999.8</v>
      </c>
      <c r="K12988" s="17">
        <v>530998.2</v>
      </c>
      <c r="L12988" s="17">
        <v>403558.63</v>
      </c>
      <c r="M12988" s="17">
        <v>127439.57</v>
      </c>
      <c r="N12988" s="17">
        <v>134268.3906</v>
      </c>
    </row>
    <row r="12989" spans="1:14">
      <c r="A12989" s="16">
        <v>46239</v>
      </c>
      <c r="B12989" t="s">
        <v>13032</v>
      </c>
      <c r="C12989" t="s">
        <v>26</v>
      </c>
      <c r="D12989" t="s">
        <v>27</v>
      </c>
      <c r="E12989" t="s">
        <v>17</v>
      </c>
      <c r="F12989" t="s">
        <v>12791</v>
      </c>
      <c r="G12989" t="s">
        <v>10892</v>
      </c>
      <c r="H12989">
        <v>2</v>
      </c>
      <c r="I12989" s="17">
        <v>677958</v>
      </c>
      <c r="J12989" s="17">
        <v>0</v>
      </c>
      <c r="K12989" s="17">
        <v>677958</v>
      </c>
      <c r="L12989" s="17">
        <v>474570.6</v>
      </c>
      <c r="M12989" s="17">
        <v>203387.4</v>
      </c>
      <c r="N12989" s="17">
        <v>75465.838</v>
      </c>
    </row>
    <row r="12990" spans="1:14">
      <c r="A12990" s="16">
        <v>46239</v>
      </c>
      <c r="B12990" t="s">
        <v>13033</v>
      </c>
      <c r="C12990" t="s">
        <v>22</v>
      </c>
      <c r="D12990" t="s">
        <v>23</v>
      </c>
      <c r="E12990" t="s">
        <v>24</v>
      </c>
      <c r="F12990" t="s">
        <v>12791</v>
      </c>
      <c r="G12990" t="s">
        <v>10892</v>
      </c>
      <c r="H12990">
        <v>5</v>
      </c>
      <c r="I12990" s="17">
        <v>474080</v>
      </c>
      <c r="J12990" s="17">
        <v>33185.6</v>
      </c>
      <c r="K12990" s="17">
        <v>440894.4</v>
      </c>
      <c r="L12990" s="17">
        <v>335079.74</v>
      </c>
      <c r="M12990" s="17">
        <v>105814.66</v>
      </c>
      <c r="N12990" s="17">
        <v>134268.3906</v>
      </c>
    </row>
    <row r="12991" spans="1:14">
      <c r="A12991" s="16">
        <v>46239</v>
      </c>
      <c r="B12991" t="s">
        <v>13034</v>
      </c>
      <c r="C12991" t="s">
        <v>26</v>
      </c>
      <c r="D12991" t="s">
        <v>27</v>
      </c>
      <c r="E12991" t="s">
        <v>17</v>
      </c>
      <c r="F12991" t="s">
        <v>12791</v>
      </c>
      <c r="G12991" t="s">
        <v>10892</v>
      </c>
      <c r="H12991">
        <v>1</v>
      </c>
      <c r="I12991" s="17">
        <v>75221</v>
      </c>
      <c r="J12991" s="17">
        <v>9026.52</v>
      </c>
      <c r="K12991" s="17">
        <v>66194.48</v>
      </c>
      <c r="L12991" s="17">
        <v>46336.14</v>
      </c>
      <c r="M12991" s="17">
        <v>19858.34</v>
      </c>
      <c r="N12991" s="17">
        <v>75465.838</v>
      </c>
    </row>
    <row r="12992" spans="1:14">
      <c r="A12992" s="16">
        <v>46239</v>
      </c>
      <c r="B12992" t="s">
        <v>13035</v>
      </c>
      <c r="C12992" t="s">
        <v>29</v>
      </c>
      <c r="D12992" t="s">
        <v>30</v>
      </c>
      <c r="E12992" t="s">
        <v>31</v>
      </c>
      <c r="F12992" t="s">
        <v>12791</v>
      </c>
      <c r="G12992" t="s">
        <v>10892</v>
      </c>
      <c r="H12992">
        <v>4</v>
      </c>
      <c r="I12992" s="17">
        <v>186256</v>
      </c>
      <c r="J12992" s="17">
        <v>14900.48</v>
      </c>
      <c r="K12992" s="17">
        <v>171355.52</v>
      </c>
      <c r="L12992" s="17">
        <v>106240.42</v>
      </c>
      <c r="M12992" s="17">
        <v>65115.1</v>
      </c>
      <c r="N12992" s="17">
        <v>220250.7376</v>
      </c>
    </row>
    <row r="12993" spans="1:14">
      <c r="A12993" s="16">
        <v>46239</v>
      </c>
      <c r="B12993" t="s">
        <v>13036</v>
      </c>
      <c r="C12993" t="s">
        <v>33</v>
      </c>
      <c r="D12993" t="s">
        <v>34</v>
      </c>
      <c r="E12993" t="s">
        <v>35</v>
      </c>
      <c r="F12993" t="s">
        <v>12791</v>
      </c>
      <c r="G12993" t="s">
        <v>10892</v>
      </c>
      <c r="H12993">
        <v>9</v>
      </c>
      <c r="I12993" s="17">
        <v>447363</v>
      </c>
      <c r="J12993" s="17">
        <v>22368.15</v>
      </c>
      <c r="K12993" s="17">
        <v>424994.85</v>
      </c>
      <c r="L12993" s="17">
        <v>305996.29</v>
      </c>
      <c r="M12993" s="17">
        <v>118998.56</v>
      </c>
      <c r="N12993" s="17">
        <v>54265.4063</v>
      </c>
    </row>
    <row r="12994" spans="1:14">
      <c r="A12994" s="16">
        <v>46239</v>
      </c>
      <c r="B12994" t="s">
        <v>13037</v>
      </c>
      <c r="C12994" t="s">
        <v>26</v>
      </c>
      <c r="D12994" t="s">
        <v>27</v>
      </c>
      <c r="E12994" t="s">
        <v>17</v>
      </c>
      <c r="F12994" t="s">
        <v>12791</v>
      </c>
      <c r="G12994" t="s">
        <v>10892</v>
      </c>
      <c r="H12994">
        <v>12</v>
      </c>
      <c r="I12994" s="17">
        <v>538368</v>
      </c>
      <c r="J12994" s="17">
        <v>64604.16</v>
      </c>
      <c r="K12994" s="17">
        <v>473763.84</v>
      </c>
      <c r="L12994" s="17">
        <v>331634.69</v>
      </c>
      <c r="M12994" s="17">
        <v>142129.15</v>
      </c>
      <c r="N12994" s="17">
        <v>75465.838</v>
      </c>
    </row>
    <row r="12995" spans="1:14">
      <c r="A12995" s="16">
        <v>46239</v>
      </c>
      <c r="B12995" t="s">
        <v>13038</v>
      </c>
      <c r="C12995" t="s">
        <v>22</v>
      </c>
      <c r="D12995" t="s">
        <v>23</v>
      </c>
      <c r="E12995" t="s">
        <v>24</v>
      </c>
      <c r="F12995" t="s">
        <v>12791</v>
      </c>
      <c r="G12995" t="s">
        <v>10892</v>
      </c>
      <c r="H12995">
        <v>11</v>
      </c>
      <c r="I12995" s="17">
        <v>457346</v>
      </c>
      <c r="J12995" s="17">
        <v>32014.22</v>
      </c>
      <c r="K12995" s="17">
        <v>425331.78</v>
      </c>
      <c r="L12995" s="17">
        <v>323252.15</v>
      </c>
      <c r="M12995" s="17">
        <v>102079.63</v>
      </c>
      <c r="N12995" s="17">
        <v>134268.3906</v>
      </c>
    </row>
    <row r="12996" spans="1:14">
      <c r="A12996" s="16">
        <v>46239</v>
      </c>
      <c r="B12996" t="s">
        <v>13039</v>
      </c>
      <c r="C12996" t="s">
        <v>73</v>
      </c>
      <c r="D12996" t="s">
        <v>74</v>
      </c>
      <c r="E12996" t="s">
        <v>24</v>
      </c>
      <c r="F12996" t="s">
        <v>12791</v>
      </c>
      <c r="G12996" t="s">
        <v>10892</v>
      </c>
      <c r="H12996">
        <v>12</v>
      </c>
      <c r="I12996" s="17">
        <v>637415</v>
      </c>
      <c r="J12996" s="17">
        <v>25496.6</v>
      </c>
      <c r="K12996" s="17">
        <v>611918.4</v>
      </c>
      <c r="L12996" s="17">
        <v>465057.98</v>
      </c>
      <c r="M12996" s="17">
        <v>146860.42</v>
      </c>
      <c r="N12996" s="17">
        <v>134268.3906</v>
      </c>
    </row>
    <row r="12997" spans="1:14">
      <c r="A12997" s="16">
        <v>46239</v>
      </c>
      <c r="B12997" t="s">
        <v>13040</v>
      </c>
      <c r="C12997" t="s">
        <v>43</v>
      </c>
      <c r="D12997" t="s">
        <v>44</v>
      </c>
      <c r="E12997" t="s">
        <v>31</v>
      </c>
      <c r="F12997" t="s">
        <v>12791</v>
      </c>
      <c r="G12997" t="s">
        <v>10892</v>
      </c>
      <c r="H12997">
        <v>10</v>
      </c>
      <c r="I12997" s="17">
        <v>135472</v>
      </c>
      <c r="J12997" s="17">
        <v>14901.92</v>
      </c>
      <c r="K12997" s="17">
        <v>120570.08</v>
      </c>
      <c r="L12997" s="17">
        <v>74753.45</v>
      </c>
      <c r="M12997" s="17">
        <v>45816.63</v>
      </c>
      <c r="N12997" s="17">
        <v>220250.7376</v>
      </c>
    </row>
    <row r="12998" spans="1:14">
      <c r="A12998" s="16">
        <v>46239</v>
      </c>
      <c r="B12998" t="s">
        <v>13041</v>
      </c>
      <c r="C12998" t="s">
        <v>26</v>
      </c>
      <c r="D12998" t="s">
        <v>27</v>
      </c>
      <c r="E12998" t="s">
        <v>17</v>
      </c>
      <c r="F12998" t="s">
        <v>12791</v>
      </c>
      <c r="G12998" t="s">
        <v>10892</v>
      </c>
      <c r="H12998">
        <v>3</v>
      </c>
      <c r="I12998" s="17">
        <v>547353</v>
      </c>
      <c r="J12998" s="17">
        <v>49261.77</v>
      </c>
      <c r="K12998" s="17">
        <v>498091.23</v>
      </c>
      <c r="L12998" s="17">
        <v>348663.86</v>
      </c>
      <c r="M12998" s="17">
        <v>149427.37</v>
      </c>
      <c r="N12998" s="17">
        <v>75465.838</v>
      </c>
    </row>
    <row r="12999" spans="1:14">
      <c r="A12999" s="16">
        <v>46239</v>
      </c>
      <c r="B12999" t="s">
        <v>13042</v>
      </c>
      <c r="C12999" t="s">
        <v>15</v>
      </c>
      <c r="D12999" t="s">
        <v>16</v>
      </c>
      <c r="E12999" t="s">
        <v>17</v>
      </c>
      <c r="F12999" t="s">
        <v>12791</v>
      </c>
      <c r="G12999" t="s">
        <v>10892</v>
      </c>
      <c r="H12999">
        <v>4</v>
      </c>
      <c r="I12999" s="17">
        <v>838520</v>
      </c>
      <c r="J12999" s="17">
        <v>0</v>
      </c>
      <c r="K12999" s="17">
        <v>838520</v>
      </c>
      <c r="L12999" s="17">
        <v>586964</v>
      </c>
      <c r="M12999" s="17">
        <v>251556</v>
      </c>
      <c r="N12999" s="17">
        <v>75465.838</v>
      </c>
    </row>
    <row r="13000" spans="1:14">
      <c r="A13000" s="16">
        <v>46239</v>
      </c>
      <c r="B13000" t="s">
        <v>13043</v>
      </c>
      <c r="C13000" t="s">
        <v>73</v>
      </c>
      <c r="D13000" t="s">
        <v>74</v>
      </c>
      <c r="E13000" t="s">
        <v>24</v>
      </c>
      <c r="F13000" t="s">
        <v>12791</v>
      </c>
      <c r="G13000" t="s">
        <v>10892</v>
      </c>
      <c r="H13000">
        <v>7</v>
      </c>
      <c r="I13000" s="17">
        <v>76026</v>
      </c>
      <c r="J13000" s="17">
        <v>0</v>
      </c>
      <c r="K13000" s="17">
        <v>76026</v>
      </c>
      <c r="L13000" s="17">
        <v>57779.76</v>
      </c>
      <c r="M13000" s="17">
        <v>18246.24</v>
      </c>
      <c r="N13000" s="17">
        <v>134268.3906</v>
      </c>
    </row>
    <row r="13001" spans="1:14">
      <c r="A13001" s="16">
        <v>46239</v>
      </c>
      <c r="B13001" t="s">
        <v>13044</v>
      </c>
      <c r="C13001" t="s">
        <v>43</v>
      </c>
      <c r="D13001" t="s">
        <v>44</v>
      </c>
      <c r="E13001" t="s">
        <v>31</v>
      </c>
      <c r="F13001" t="s">
        <v>12791</v>
      </c>
      <c r="G13001" t="s">
        <v>10892</v>
      </c>
      <c r="H13001">
        <v>10</v>
      </c>
      <c r="I13001" s="17">
        <v>458623</v>
      </c>
      <c r="J13001" s="17">
        <v>64207.22</v>
      </c>
      <c r="K13001" s="17">
        <v>394415.78</v>
      </c>
      <c r="L13001" s="17">
        <v>244537.78</v>
      </c>
      <c r="M13001" s="17">
        <v>149878</v>
      </c>
      <c r="N13001" s="17">
        <v>220250.7376</v>
      </c>
    </row>
    <row r="13002" spans="1:14">
      <c r="A13002" s="16">
        <v>46239</v>
      </c>
      <c r="B13002" t="s">
        <v>13045</v>
      </c>
      <c r="C13002" t="s">
        <v>47</v>
      </c>
      <c r="D13002" t="s">
        <v>48</v>
      </c>
      <c r="E13002" t="s">
        <v>35</v>
      </c>
      <c r="F13002" t="s">
        <v>12791</v>
      </c>
      <c r="G13002" t="s">
        <v>10892</v>
      </c>
      <c r="H13002">
        <v>9</v>
      </c>
      <c r="I13002" s="17">
        <v>60565</v>
      </c>
      <c r="J13002" s="17">
        <v>4845.2</v>
      </c>
      <c r="K13002" s="17">
        <v>55719.8</v>
      </c>
      <c r="L13002" s="17">
        <v>40118.26</v>
      </c>
      <c r="M13002" s="17">
        <v>15601.54</v>
      </c>
      <c r="N13002" s="17">
        <v>54265.4063</v>
      </c>
    </row>
    <row r="13003" spans="1:14">
      <c r="A13003" s="16">
        <v>46239</v>
      </c>
      <c r="B13003" t="s">
        <v>13046</v>
      </c>
      <c r="C13003" t="s">
        <v>29</v>
      </c>
      <c r="D13003" t="s">
        <v>30</v>
      </c>
      <c r="E13003" t="s">
        <v>31</v>
      </c>
      <c r="F13003" t="s">
        <v>12791</v>
      </c>
      <c r="G13003" t="s">
        <v>10892</v>
      </c>
      <c r="H13003">
        <v>7</v>
      </c>
      <c r="I13003" s="17">
        <v>335691</v>
      </c>
      <c r="J13003" s="17">
        <v>40282.92</v>
      </c>
      <c r="K13003" s="17">
        <v>295408.08</v>
      </c>
      <c r="L13003" s="17">
        <v>183153.01</v>
      </c>
      <c r="M13003" s="17">
        <v>112255.07</v>
      </c>
      <c r="N13003" s="17">
        <v>220250.7376</v>
      </c>
    </row>
    <row r="13004" spans="1:14">
      <c r="A13004" s="16">
        <v>46239</v>
      </c>
      <c r="B13004" t="s">
        <v>13047</v>
      </c>
      <c r="C13004" t="s">
        <v>22</v>
      </c>
      <c r="D13004" t="s">
        <v>23</v>
      </c>
      <c r="E13004" t="s">
        <v>24</v>
      </c>
      <c r="F13004" t="s">
        <v>12791</v>
      </c>
      <c r="G13004" t="s">
        <v>10892</v>
      </c>
      <c r="H13004">
        <v>12</v>
      </c>
      <c r="I13004" s="17">
        <v>89971</v>
      </c>
      <c r="J13004" s="17">
        <v>0</v>
      </c>
      <c r="K13004" s="17">
        <v>89971</v>
      </c>
      <c r="L13004" s="17">
        <v>68377.96000000001</v>
      </c>
      <c r="M13004" s="17">
        <v>21593.04</v>
      </c>
      <c r="N13004" s="17">
        <v>134268.3906</v>
      </c>
    </row>
    <row r="13005" spans="1:14">
      <c r="A13005" s="16">
        <v>46239</v>
      </c>
      <c r="B13005" t="s">
        <v>13048</v>
      </c>
      <c r="C13005" t="s">
        <v>73</v>
      </c>
      <c r="D13005" t="s">
        <v>74</v>
      </c>
      <c r="E13005" t="s">
        <v>24</v>
      </c>
      <c r="F13005" t="s">
        <v>12791</v>
      </c>
      <c r="G13005" t="s">
        <v>10892</v>
      </c>
      <c r="H13005">
        <v>1</v>
      </c>
      <c r="I13005" s="17">
        <v>663218</v>
      </c>
      <c r="J13005" s="17">
        <v>53057.44</v>
      </c>
      <c r="K13005" s="17">
        <v>610160.5600000001</v>
      </c>
      <c r="L13005" s="17">
        <v>463722.03</v>
      </c>
      <c r="M13005" s="17">
        <v>146438.53</v>
      </c>
      <c r="N13005" s="17">
        <v>134268.3906</v>
      </c>
    </row>
    <row r="13006" spans="1:14">
      <c r="A13006" s="16">
        <v>46239</v>
      </c>
      <c r="B13006" t="s">
        <v>13049</v>
      </c>
      <c r="C13006" t="s">
        <v>22</v>
      </c>
      <c r="D13006" t="s">
        <v>23</v>
      </c>
      <c r="E13006" t="s">
        <v>24</v>
      </c>
      <c r="F13006" t="s">
        <v>12791</v>
      </c>
      <c r="G13006" t="s">
        <v>10892</v>
      </c>
      <c r="H13006">
        <v>6</v>
      </c>
      <c r="I13006" s="17">
        <v>405894</v>
      </c>
      <c r="J13006" s="17">
        <v>60884.1</v>
      </c>
      <c r="K13006" s="17">
        <v>345009.9</v>
      </c>
      <c r="L13006" s="17">
        <v>262207.52</v>
      </c>
      <c r="M13006" s="17">
        <v>82802.38</v>
      </c>
      <c r="N13006" s="17">
        <v>134268.3906</v>
      </c>
    </row>
    <row r="13007" spans="1:14">
      <c r="A13007" s="16">
        <v>46239</v>
      </c>
      <c r="B13007" t="s">
        <v>13050</v>
      </c>
      <c r="C13007" t="s">
        <v>33</v>
      </c>
      <c r="D13007" t="s">
        <v>34</v>
      </c>
      <c r="E13007" t="s">
        <v>35</v>
      </c>
      <c r="F13007" t="s">
        <v>12791</v>
      </c>
      <c r="G13007" t="s">
        <v>10892</v>
      </c>
      <c r="H13007">
        <v>7</v>
      </c>
      <c r="I13007" s="17">
        <v>469477</v>
      </c>
      <c r="J13007" s="17">
        <v>0</v>
      </c>
      <c r="K13007" s="17">
        <v>469477</v>
      </c>
      <c r="L13007" s="17">
        <v>338023.44</v>
      </c>
      <c r="M13007" s="17">
        <v>131453.56</v>
      </c>
      <c r="N13007" s="17">
        <v>54265.4063</v>
      </c>
    </row>
    <row r="13008" spans="1:14">
      <c r="A13008" s="16">
        <v>46239</v>
      </c>
      <c r="B13008" t="s">
        <v>13051</v>
      </c>
      <c r="C13008" t="s">
        <v>73</v>
      </c>
      <c r="D13008" t="s">
        <v>74</v>
      </c>
      <c r="E13008" t="s">
        <v>24</v>
      </c>
      <c r="F13008" t="s">
        <v>12791</v>
      </c>
      <c r="G13008" t="s">
        <v>10892</v>
      </c>
      <c r="H13008">
        <v>9</v>
      </c>
      <c r="I13008" s="17">
        <v>709140</v>
      </c>
      <c r="J13008" s="17">
        <v>70914</v>
      </c>
      <c r="K13008" s="17">
        <v>638226</v>
      </c>
      <c r="L13008" s="17">
        <v>485051.76</v>
      </c>
      <c r="M13008" s="17">
        <v>153174.24</v>
      </c>
      <c r="N13008" s="17">
        <v>134268.3906</v>
      </c>
    </row>
    <row r="13009" spans="1:14">
      <c r="A13009" s="16">
        <v>46239</v>
      </c>
      <c r="B13009" t="s">
        <v>13052</v>
      </c>
      <c r="C13009" t="s">
        <v>33</v>
      </c>
      <c r="D13009" t="s">
        <v>34</v>
      </c>
      <c r="E13009" t="s">
        <v>35</v>
      </c>
      <c r="F13009" t="s">
        <v>12791</v>
      </c>
      <c r="G13009" t="s">
        <v>10892</v>
      </c>
      <c r="H13009">
        <v>2</v>
      </c>
      <c r="I13009" s="17">
        <v>783800</v>
      </c>
      <c r="J13009" s="17">
        <v>39190</v>
      </c>
      <c r="K13009" s="17">
        <v>744610</v>
      </c>
      <c r="L13009" s="17">
        <v>536119.2</v>
      </c>
      <c r="M13009" s="17">
        <v>208490.8</v>
      </c>
      <c r="N13009" s="17">
        <v>54265.4063</v>
      </c>
    </row>
    <row r="13010" spans="1:14">
      <c r="A13010" s="16">
        <v>46239</v>
      </c>
      <c r="B13010" t="s">
        <v>13053</v>
      </c>
      <c r="C13010" t="s">
        <v>26</v>
      </c>
      <c r="D13010" t="s">
        <v>27</v>
      </c>
      <c r="E13010" t="s">
        <v>17</v>
      </c>
      <c r="F13010" t="s">
        <v>12791</v>
      </c>
      <c r="G13010" t="s">
        <v>10892</v>
      </c>
      <c r="H13010">
        <v>1</v>
      </c>
      <c r="I13010" s="17">
        <v>209578</v>
      </c>
      <c r="J13010" s="17">
        <v>0</v>
      </c>
      <c r="K13010" s="17">
        <v>209578</v>
      </c>
      <c r="L13010" s="17">
        <v>146704.6</v>
      </c>
      <c r="M13010" s="17">
        <v>62873.4</v>
      </c>
      <c r="N13010" s="17">
        <v>75465.838</v>
      </c>
    </row>
    <row r="13011" spans="1:14">
      <c r="A13011" s="16">
        <v>46239</v>
      </c>
      <c r="B13011" t="s">
        <v>13054</v>
      </c>
      <c r="C13011" t="s">
        <v>22</v>
      </c>
      <c r="D13011" t="s">
        <v>23</v>
      </c>
      <c r="E13011" t="s">
        <v>24</v>
      </c>
      <c r="F13011" t="s">
        <v>12791</v>
      </c>
      <c r="G13011" t="s">
        <v>10892</v>
      </c>
      <c r="H13011">
        <v>8</v>
      </c>
      <c r="I13011" s="17">
        <v>532290</v>
      </c>
      <c r="J13011" s="17">
        <v>0</v>
      </c>
      <c r="K13011" s="17">
        <v>532290</v>
      </c>
      <c r="L13011" s="17">
        <v>404540.4</v>
      </c>
      <c r="M13011" s="17">
        <v>127749.6</v>
      </c>
      <c r="N13011" s="17">
        <v>134268.3906</v>
      </c>
    </row>
    <row r="13012" spans="1:14">
      <c r="A13012" s="16">
        <v>46239</v>
      </c>
      <c r="B13012" t="s">
        <v>13055</v>
      </c>
      <c r="C13012" t="s">
        <v>15</v>
      </c>
      <c r="D13012" t="s">
        <v>16</v>
      </c>
      <c r="E13012" t="s">
        <v>17</v>
      </c>
      <c r="F13012" t="s">
        <v>12791</v>
      </c>
      <c r="G13012" t="s">
        <v>10892</v>
      </c>
      <c r="H13012">
        <v>1</v>
      </c>
      <c r="I13012" s="17">
        <v>516047</v>
      </c>
      <c r="J13012" s="17">
        <v>15481.41</v>
      </c>
      <c r="K13012" s="17">
        <v>500565.59</v>
      </c>
      <c r="L13012" s="17">
        <v>350395.91</v>
      </c>
      <c r="M13012" s="17">
        <v>150169.68</v>
      </c>
      <c r="N13012" s="17">
        <v>75465.838</v>
      </c>
    </row>
    <row r="13013" spans="1:14">
      <c r="A13013" s="16">
        <v>46239</v>
      </c>
      <c r="B13013" t="s">
        <v>13056</v>
      </c>
      <c r="C13013" t="s">
        <v>73</v>
      </c>
      <c r="D13013" t="s">
        <v>74</v>
      </c>
      <c r="E13013" t="s">
        <v>24</v>
      </c>
      <c r="F13013" t="s">
        <v>12791</v>
      </c>
      <c r="G13013" t="s">
        <v>10892</v>
      </c>
      <c r="H13013">
        <v>7</v>
      </c>
      <c r="I13013" s="17">
        <v>313191</v>
      </c>
      <c r="J13013" s="17">
        <v>21923.37</v>
      </c>
      <c r="K13013" s="17">
        <v>291267.63</v>
      </c>
      <c r="L13013" s="17">
        <v>221363.4</v>
      </c>
      <c r="M13013" s="17">
        <v>69904.23</v>
      </c>
      <c r="N13013" s="17">
        <v>134268.3906</v>
      </c>
    </row>
    <row r="13014" spans="1:14">
      <c r="A13014" s="16">
        <v>46239</v>
      </c>
      <c r="B13014" t="s">
        <v>13057</v>
      </c>
      <c r="C13014" t="s">
        <v>15</v>
      </c>
      <c r="D13014" t="s">
        <v>16</v>
      </c>
      <c r="E13014" t="s">
        <v>17</v>
      </c>
      <c r="F13014" t="s">
        <v>12791</v>
      </c>
      <c r="G13014" t="s">
        <v>10892</v>
      </c>
      <c r="H13014">
        <v>7</v>
      </c>
      <c r="I13014" s="17">
        <v>119947</v>
      </c>
      <c r="J13014" s="17">
        <v>8396.290000000001</v>
      </c>
      <c r="K13014" s="17">
        <v>111550.71</v>
      </c>
      <c r="L13014" s="17">
        <v>78085.5</v>
      </c>
      <c r="M13014" s="17">
        <v>33465.21</v>
      </c>
      <c r="N13014" s="17">
        <v>75465.838</v>
      </c>
    </row>
    <row r="13015" spans="1:14">
      <c r="A13015" s="16">
        <v>46239</v>
      </c>
      <c r="B13015" t="s">
        <v>13058</v>
      </c>
      <c r="C13015" t="s">
        <v>26</v>
      </c>
      <c r="D13015" t="s">
        <v>27</v>
      </c>
      <c r="E13015" t="s">
        <v>17</v>
      </c>
      <c r="F13015" t="s">
        <v>12791</v>
      </c>
      <c r="G13015" t="s">
        <v>10892</v>
      </c>
      <c r="H13015">
        <v>7</v>
      </c>
      <c r="I13015" s="17">
        <v>801289</v>
      </c>
      <c r="J13015" s="17">
        <v>120193.35</v>
      </c>
      <c r="K13015" s="17">
        <v>681095.65</v>
      </c>
      <c r="L13015" s="17">
        <v>476766.95</v>
      </c>
      <c r="M13015" s="17">
        <v>204328.7</v>
      </c>
      <c r="N13015" s="17">
        <v>75465.838</v>
      </c>
    </row>
    <row r="13016" spans="1:14">
      <c r="A13016" s="16">
        <v>46239</v>
      </c>
      <c r="B13016" t="s">
        <v>13059</v>
      </c>
      <c r="C13016" t="s">
        <v>73</v>
      </c>
      <c r="D13016" t="s">
        <v>74</v>
      </c>
      <c r="E13016" t="s">
        <v>24</v>
      </c>
      <c r="F13016" t="s">
        <v>12791</v>
      </c>
      <c r="G13016" t="s">
        <v>10892</v>
      </c>
      <c r="H13016">
        <v>9</v>
      </c>
      <c r="I13016" s="17">
        <v>396267</v>
      </c>
      <c r="J13016" s="17">
        <v>55477.38</v>
      </c>
      <c r="K13016" s="17">
        <v>340789.62</v>
      </c>
      <c r="L13016" s="17">
        <v>259000.11</v>
      </c>
      <c r="M13016" s="17">
        <v>81789.50999999999</v>
      </c>
      <c r="N13016" s="17">
        <v>134268.3906</v>
      </c>
    </row>
    <row r="13017" spans="1:14">
      <c r="A13017" s="16">
        <v>46239</v>
      </c>
      <c r="B13017" t="s">
        <v>13060</v>
      </c>
      <c r="C13017" t="s">
        <v>33</v>
      </c>
      <c r="D13017" t="s">
        <v>34</v>
      </c>
      <c r="E13017" t="s">
        <v>35</v>
      </c>
      <c r="F13017" t="s">
        <v>12791</v>
      </c>
      <c r="G13017" t="s">
        <v>10892</v>
      </c>
      <c r="H13017">
        <v>5</v>
      </c>
      <c r="I13017" s="17">
        <v>347115</v>
      </c>
      <c r="J13017" s="17">
        <v>48596.1</v>
      </c>
      <c r="K13017" s="17">
        <v>298518.9</v>
      </c>
      <c r="L13017" s="17">
        <v>214933.61</v>
      </c>
      <c r="M13017" s="17">
        <v>83585.28999999999</v>
      </c>
      <c r="N13017" s="17">
        <v>54265.4063</v>
      </c>
    </row>
    <row r="13018" spans="1:14">
      <c r="A13018" s="16">
        <v>46239</v>
      </c>
      <c r="B13018" t="s">
        <v>13061</v>
      </c>
      <c r="C13018" t="s">
        <v>47</v>
      </c>
      <c r="D13018" t="s">
        <v>48</v>
      </c>
      <c r="E13018" t="s">
        <v>35</v>
      </c>
      <c r="F13018" t="s">
        <v>12791</v>
      </c>
      <c r="G13018" t="s">
        <v>10892</v>
      </c>
      <c r="H13018">
        <v>12</v>
      </c>
      <c r="I13018" s="17">
        <v>649973</v>
      </c>
      <c r="J13018" s="17">
        <v>12999.46</v>
      </c>
      <c r="K13018" s="17">
        <v>636973.54</v>
      </c>
      <c r="L13018" s="17">
        <v>458620.95</v>
      </c>
      <c r="M13018" s="17">
        <v>178352.59</v>
      </c>
      <c r="N13018" s="17">
        <v>54265.4063</v>
      </c>
    </row>
    <row r="13019" spans="1:14">
      <c r="A13019" s="16">
        <v>46239</v>
      </c>
      <c r="B13019" t="s">
        <v>13062</v>
      </c>
      <c r="C13019" t="s">
        <v>22</v>
      </c>
      <c r="D13019" t="s">
        <v>23</v>
      </c>
      <c r="E13019" t="s">
        <v>24</v>
      </c>
      <c r="F13019" t="s">
        <v>12791</v>
      </c>
      <c r="G13019" t="s">
        <v>10892</v>
      </c>
      <c r="H13019">
        <v>6</v>
      </c>
      <c r="I13019" s="17">
        <v>395606</v>
      </c>
      <c r="J13019" s="17">
        <v>0</v>
      </c>
      <c r="K13019" s="17">
        <v>395606</v>
      </c>
      <c r="L13019" s="17">
        <v>300660.56</v>
      </c>
      <c r="M13019" s="17">
        <v>94945.44</v>
      </c>
      <c r="N13019" s="17">
        <v>134268.3906</v>
      </c>
    </row>
    <row r="13020" spans="1:14">
      <c r="A13020" s="16">
        <v>46239</v>
      </c>
      <c r="B13020" t="s">
        <v>13063</v>
      </c>
      <c r="C13020" t="s">
        <v>73</v>
      </c>
      <c r="D13020" t="s">
        <v>74</v>
      </c>
      <c r="E13020" t="s">
        <v>24</v>
      </c>
      <c r="F13020" t="s">
        <v>12791</v>
      </c>
      <c r="G13020" t="s">
        <v>10892</v>
      </c>
      <c r="H13020">
        <v>8</v>
      </c>
      <c r="I13020" s="17">
        <v>327883</v>
      </c>
      <c r="J13020" s="17">
        <v>19672.98</v>
      </c>
      <c r="K13020" s="17">
        <v>308210.02</v>
      </c>
      <c r="L13020" s="17">
        <v>234239.62</v>
      </c>
      <c r="M13020" s="17">
        <v>73970.39999999999</v>
      </c>
      <c r="N13020" s="17">
        <v>134268.3906</v>
      </c>
    </row>
    <row r="13021" spans="1:14">
      <c r="A13021" s="16">
        <v>46239</v>
      </c>
      <c r="B13021" t="s">
        <v>13064</v>
      </c>
      <c r="C13021" t="s">
        <v>73</v>
      </c>
      <c r="D13021" t="s">
        <v>74</v>
      </c>
      <c r="E13021" t="s">
        <v>24</v>
      </c>
      <c r="F13021" t="s">
        <v>12791</v>
      </c>
      <c r="G13021" t="s">
        <v>10892</v>
      </c>
      <c r="H13021">
        <v>10</v>
      </c>
      <c r="I13021" s="17">
        <v>490569</v>
      </c>
      <c r="J13021" s="17">
        <v>53962.59</v>
      </c>
      <c r="K13021" s="17">
        <v>436606.41</v>
      </c>
      <c r="L13021" s="17">
        <v>331820.87</v>
      </c>
      <c r="M13021" s="17">
        <v>104785.54</v>
      </c>
      <c r="N13021" s="17">
        <v>134268.3906</v>
      </c>
    </row>
    <row r="13022" spans="1:14">
      <c r="A13022" s="16">
        <v>46239</v>
      </c>
      <c r="B13022" t="s">
        <v>13065</v>
      </c>
      <c r="C13022" t="s">
        <v>73</v>
      </c>
      <c r="D13022" t="s">
        <v>74</v>
      </c>
      <c r="E13022" t="s">
        <v>24</v>
      </c>
      <c r="F13022" t="s">
        <v>12791</v>
      </c>
      <c r="G13022" t="s">
        <v>10892</v>
      </c>
      <c r="H13022">
        <v>10</v>
      </c>
      <c r="I13022" s="17">
        <v>403821</v>
      </c>
      <c r="J13022" s="17">
        <v>32305.68</v>
      </c>
      <c r="K13022" s="17">
        <v>371515.32</v>
      </c>
      <c r="L13022" s="17">
        <v>282351.64</v>
      </c>
      <c r="M13022" s="17">
        <v>89163.67999999999</v>
      </c>
      <c r="N13022" s="17">
        <v>134268.3906</v>
      </c>
    </row>
    <row r="13023" spans="1:14">
      <c r="A13023" s="16">
        <v>46239</v>
      </c>
      <c r="B13023" t="s">
        <v>13066</v>
      </c>
      <c r="C13023" t="s">
        <v>15</v>
      </c>
      <c r="D13023" t="s">
        <v>16</v>
      </c>
      <c r="E13023" t="s">
        <v>17</v>
      </c>
      <c r="F13023" t="s">
        <v>12791</v>
      </c>
      <c r="G13023" t="s">
        <v>10892</v>
      </c>
      <c r="H13023">
        <v>10</v>
      </c>
      <c r="I13023" s="17">
        <v>434523</v>
      </c>
      <c r="J13023" s="17">
        <v>39107.07</v>
      </c>
      <c r="K13023" s="17">
        <v>395415.93</v>
      </c>
      <c r="L13023" s="17">
        <v>276791.15</v>
      </c>
      <c r="M13023" s="17">
        <v>118624.78</v>
      </c>
      <c r="N13023" s="17">
        <v>75465.838</v>
      </c>
    </row>
    <row r="13024" spans="1:14">
      <c r="A13024" s="16">
        <v>46239</v>
      </c>
      <c r="B13024" t="s">
        <v>13067</v>
      </c>
      <c r="C13024" t="s">
        <v>29</v>
      </c>
      <c r="D13024" t="s">
        <v>30</v>
      </c>
      <c r="E13024" t="s">
        <v>31</v>
      </c>
      <c r="F13024" t="s">
        <v>12791</v>
      </c>
      <c r="G13024" t="s">
        <v>10892</v>
      </c>
      <c r="H13024">
        <v>6</v>
      </c>
      <c r="I13024" s="17">
        <v>443883</v>
      </c>
      <c r="J13024" s="17">
        <v>66582.45</v>
      </c>
      <c r="K13024" s="17">
        <v>377300.55</v>
      </c>
      <c r="L13024" s="17">
        <v>233926.34</v>
      </c>
      <c r="M13024" s="17">
        <v>143374.21</v>
      </c>
      <c r="N13024" s="17">
        <v>220250.7376</v>
      </c>
    </row>
    <row r="13025" spans="1:14">
      <c r="A13025" s="16">
        <v>46239</v>
      </c>
      <c r="B13025" t="s">
        <v>13068</v>
      </c>
      <c r="C13025" t="s">
        <v>33</v>
      </c>
      <c r="D13025" t="s">
        <v>34</v>
      </c>
      <c r="E13025" t="s">
        <v>35</v>
      </c>
      <c r="F13025" t="s">
        <v>12791</v>
      </c>
      <c r="G13025" t="s">
        <v>10892</v>
      </c>
      <c r="H13025">
        <v>2</v>
      </c>
      <c r="I13025" s="17">
        <v>797662</v>
      </c>
      <c r="J13025" s="17">
        <v>119649.3</v>
      </c>
      <c r="K13025" s="17">
        <v>678012.7</v>
      </c>
      <c r="L13025" s="17">
        <v>488169.14</v>
      </c>
      <c r="M13025" s="17">
        <v>189843.56</v>
      </c>
      <c r="N13025" s="17">
        <v>54265.4063</v>
      </c>
    </row>
    <row r="13026" spans="1:14">
      <c r="A13026" s="16">
        <v>46239</v>
      </c>
      <c r="B13026" t="s">
        <v>13069</v>
      </c>
      <c r="C13026" t="s">
        <v>47</v>
      </c>
      <c r="D13026" t="s">
        <v>48</v>
      </c>
      <c r="E13026" t="s">
        <v>35</v>
      </c>
      <c r="F13026" t="s">
        <v>12791</v>
      </c>
      <c r="G13026" t="s">
        <v>10892</v>
      </c>
      <c r="H13026">
        <v>9</v>
      </c>
      <c r="I13026" s="17">
        <v>401793</v>
      </c>
      <c r="J13026" s="17">
        <v>36161.37</v>
      </c>
      <c r="K13026" s="17">
        <v>365631.63</v>
      </c>
      <c r="L13026" s="17">
        <v>263254.77</v>
      </c>
      <c r="M13026" s="17">
        <v>102376.86</v>
      </c>
      <c r="N13026" s="17">
        <v>54265.4063</v>
      </c>
    </row>
    <row r="13027" spans="1:14">
      <c r="A13027" s="16">
        <v>46239</v>
      </c>
      <c r="B13027" t="s">
        <v>13070</v>
      </c>
      <c r="C13027" t="s">
        <v>22</v>
      </c>
      <c r="D13027" t="s">
        <v>23</v>
      </c>
      <c r="E13027" t="s">
        <v>24</v>
      </c>
      <c r="F13027" t="s">
        <v>12791</v>
      </c>
      <c r="G13027" t="s">
        <v>10892</v>
      </c>
      <c r="H13027">
        <v>7</v>
      </c>
      <c r="I13027" s="17">
        <v>629937</v>
      </c>
      <c r="J13027" s="17">
        <v>50394.96</v>
      </c>
      <c r="K13027" s="17">
        <v>579542.04</v>
      </c>
      <c r="L13027" s="17">
        <v>440451.95</v>
      </c>
      <c r="M13027" s="17">
        <v>139090.09</v>
      </c>
      <c r="N13027" s="17">
        <v>134268.3906</v>
      </c>
    </row>
    <row r="13028" spans="1:14">
      <c r="A13028" s="16">
        <v>46239</v>
      </c>
      <c r="B13028" t="s">
        <v>13071</v>
      </c>
      <c r="C13028" t="s">
        <v>26</v>
      </c>
      <c r="D13028" t="s">
        <v>27</v>
      </c>
      <c r="E13028" t="s">
        <v>17</v>
      </c>
      <c r="F13028" t="s">
        <v>12791</v>
      </c>
      <c r="G13028" t="s">
        <v>10892</v>
      </c>
      <c r="H13028">
        <v>11</v>
      </c>
      <c r="I13028" s="17">
        <v>256660</v>
      </c>
      <c r="J13028" s="17">
        <v>17966.2</v>
      </c>
      <c r="K13028" s="17">
        <v>238693.8</v>
      </c>
      <c r="L13028" s="17">
        <v>167085.66</v>
      </c>
      <c r="M13028" s="17">
        <v>71608.14</v>
      </c>
      <c r="N13028" s="17">
        <v>75465.838</v>
      </c>
    </row>
    <row r="13029" spans="1:14">
      <c r="A13029" s="16">
        <v>46239</v>
      </c>
      <c r="B13029" t="s">
        <v>13072</v>
      </c>
      <c r="C13029" t="s">
        <v>26</v>
      </c>
      <c r="D13029" t="s">
        <v>27</v>
      </c>
      <c r="E13029" t="s">
        <v>17</v>
      </c>
      <c r="F13029" t="s">
        <v>12791</v>
      </c>
      <c r="G13029" t="s">
        <v>10892</v>
      </c>
      <c r="H13029">
        <v>1</v>
      </c>
      <c r="I13029" s="17">
        <v>452552</v>
      </c>
      <c r="J13029" s="17">
        <v>0</v>
      </c>
      <c r="K13029" s="17">
        <v>452552</v>
      </c>
      <c r="L13029" s="17">
        <v>316786.4</v>
      </c>
      <c r="M13029" s="17">
        <v>135765.6</v>
      </c>
      <c r="N13029" s="17">
        <v>75465.838</v>
      </c>
    </row>
    <row r="13030" spans="1:14">
      <c r="A13030" s="16">
        <v>46239</v>
      </c>
      <c r="B13030" t="s">
        <v>13073</v>
      </c>
      <c r="C13030" t="s">
        <v>22</v>
      </c>
      <c r="D13030" t="s">
        <v>23</v>
      </c>
      <c r="E13030" t="s">
        <v>24</v>
      </c>
      <c r="F13030" t="s">
        <v>12791</v>
      </c>
      <c r="G13030" t="s">
        <v>10892</v>
      </c>
      <c r="H13030">
        <v>9</v>
      </c>
      <c r="I13030" s="17">
        <v>685118</v>
      </c>
      <c r="J13030" s="17">
        <v>41107.08</v>
      </c>
      <c r="K13030" s="17">
        <v>644010.92</v>
      </c>
      <c r="L13030" s="17">
        <v>489448.3</v>
      </c>
      <c r="M13030" s="17">
        <v>154562.62</v>
      </c>
      <c r="N13030" s="17">
        <v>134268.3906</v>
      </c>
    </row>
    <row r="13031" spans="1:14">
      <c r="A13031" s="16">
        <v>46239</v>
      </c>
      <c r="B13031" t="s">
        <v>13074</v>
      </c>
      <c r="C13031" t="s">
        <v>73</v>
      </c>
      <c r="D13031" t="s">
        <v>74</v>
      </c>
      <c r="E13031" t="s">
        <v>24</v>
      </c>
      <c r="F13031" t="s">
        <v>12791</v>
      </c>
      <c r="G13031" t="s">
        <v>10892</v>
      </c>
      <c r="H13031">
        <v>2</v>
      </c>
      <c r="I13031" s="17">
        <v>509483</v>
      </c>
      <c r="J13031" s="17">
        <v>0</v>
      </c>
      <c r="K13031" s="17">
        <v>509483</v>
      </c>
      <c r="L13031" s="17">
        <v>387207.08</v>
      </c>
      <c r="M13031" s="17">
        <v>122275.92</v>
      </c>
      <c r="N13031" s="17">
        <v>134268.3906</v>
      </c>
    </row>
    <row r="13032" spans="1:14">
      <c r="A13032" s="16">
        <v>46239</v>
      </c>
      <c r="B13032" t="s">
        <v>13075</v>
      </c>
      <c r="C13032" t="s">
        <v>47</v>
      </c>
      <c r="D13032" t="s">
        <v>48</v>
      </c>
      <c r="E13032" t="s">
        <v>35</v>
      </c>
      <c r="F13032" t="s">
        <v>12791</v>
      </c>
      <c r="G13032" t="s">
        <v>10892</v>
      </c>
      <c r="H13032">
        <v>7</v>
      </c>
      <c r="I13032" s="17">
        <v>737026</v>
      </c>
      <c r="J13032" s="17">
        <v>0</v>
      </c>
      <c r="K13032" s="17">
        <v>737026</v>
      </c>
      <c r="L13032" s="17">
        <v>530658.72</v>
      </c>
      <c r="M13032" s="17">
        <v>206367.28</v>
      </c>
      <c r="N13032" s="17">
        <v>54265.4063</v>
      </c>
    </row>
    <row r="13033" spans="1:14">
      <c r="A13033" s="16">
        <v>46239</v>
      </c>
      <c r="B13033" t="s">
        <v>13076</v>
      </c>
      <c r="C13033" t="s">
        <v>15</v>
      </c>
      <c r="D13033" t="s">
        <v>16</v>
      </c>
      <c r="E13033" t="s">
        <v>17</v>
      </c>
      <c r="F13033" t="s">
        <v>12791</v>
      </c>
      <c r="G13033" t="s">
        <v>10892</v>
      </c>
      <c r="H13033">
        <v>12</v>
      </c>
      <c r="I13033" s="17">
        <v>418280</v>
      </c>
      <c r="J13033" s="17">
        <v>0</v>
      </c>
      <c r="K13033" s="17">
        <v>418280</v>
      </c>
      <c r="L13033" s="17">
        <v>292796</v>
      </c>
      <c r="M13033" s="17">
        <v>125484</v>
      </c>
      <c r="N13033" s="17">
        <v>75465.838</v>
      </c>
    </row>
    <row r="13034" spans="1:14">
      <c r="A13034" s="16">
        <v>46239</v>
      </c>
      <c r="B13034" t="s">
        <v>13077</v>
      </c>
      <c r="C13034" t="s">
        <v>29</v>
      </c>
      <c r="D13034" t="s">
        <v>30</v>
      </c>
      <c r="E13034" t="s">
        <v>31</v>
      </c>
      <c r="F13034" t="s">
        <v>12791</v>
      </c>
      <c r="G13034" t="s">
        <v>10892</v>
      </c>
      <c r="H13034">
        <v>8</v>
      </c>
      <c r="I13034" s="17">
        <v>477833</v>
      </c>
      <c r="J13034" s="17">
        <v>52561.63</v>
      </c>
      <c r="K13034" s="17">
        <v>425271.37</v>
      </c>
      <c r="L13034" s="17">
        <v>263668.25</v>
      </c>
      <c r="M13034" s="17">
        <v>161603.12</v>
      </c>
      <c r="N13034" s="17">
        <v>220250.7376</v>
      </c>
    </row>
    <row r="13035" spans="1:14">
      <c r="A13035" s="16">
        <v>46239</v>
      </c>
      <c r="B13035" t="s">
        <v>13078</v>
      </c>
      <c r="C13035" t="s">
        <v>26</v>
      </c>
      <c r="D13035" t="s">
        <v>27</v>
      </c>
      <c r="E13035" t="s">
        <v>17</v>
      </c>
      <c r="F13035" t="s">
        <v>12791</v>
      </c>
      <c r="G13035" t="s">
        <v>10892</v>
      </c>
      <c r="H13035">
        <v>1</v>
      </c>
      <c r="I13035" s="17">
        <v>579184</v>
      </c>
      <c r="J13035" s="17">
        <v>0</v>
      </c>
      <c r="K13035" s="17">
        <v>579184</v>
      </c>
      <c r="L13035" s="17">
        <v>405428.8</v>
      </c>
      <c r="M13035" s="17">
        <v>173755.2</v>
      </c>
      <c r="N13035" s="17">
        <v>75465.838</v>
      </c>
    </row>
    <row r="13036" spans="1:14">
      <c r="A13036" s="16">
        <v>46239</v>
      </c>
      <c r="B13036" t="s">
        <v>13079</v>
      </c>
      <c r="C13036" t="s">
        <v>22</v>
      </c>
      <c r="D13036" t="s">
        <v>23</v>
      </c>
      <c r="E13036" t="s">
        <v>24</v>
      </c>
      <c r="F13036" t="s">
        <v>12791</v>
      </c>
      <c r="G13036" t="s">
        <v>10892</v>
      </c>
      <c r="H13036">
        <v>2</v>
      </c>
      <c r="I13036" s="17">
        <v>339690</v>
      </c>
      <c r="J13036" s="17">
        <v>13587.6</v>
      </c>
      <c r="K13036" s="17">
        <v>326102.4</v>
      </c>
      <c r="L13036" s="17">
        <v>247837.82</v>
      </c>
      <c r="M13036" s="17">
        <v>78264.58</v>
      </c>
      <c r="N13036" s="17">
        <v>134268.3906</v>
      </c>
    </row>
    <row r="13037" spans="1:14">
      <c r="A13037" s="16">
        <v>46239</v>
      </c>
      <c r="B13037" t="s">
        <v>13080</v>
      </c>
      <c r="C13037" t="s">
        <v>26</v>
      </c>
      <c r="D13037" t="s">
        <v>27</v>
      </c>
      <c r="E13037" t="s">
        <v>17</v>
      </c>
      <c r="F13037" t="s">
        <v>12791</v>
      </c>
      <c r="G13037" t="s">
        <v>10892</v>
      </c>
      <c r="H13037">
        <v>4</v>
      </c>
      <c r="I13037" s="17">
        <v>328924</v>
      </c>
      <c r="J13037" s="17">
        <v>23024.68</v>
      </c>
      <c r="K13037" s="17">
        <v>305899.32</v>
      </c>
      <c r="L13037" s="17">
        <v>214129.52</v>
      </c>
      <c r="M13037" s="17">
        <v>91769.8</v>
      </c>
      <c r="N13037" s="17">
        <v>75465.838</v>
      </c>
    </row>
    <row r="13038" spans="1:14">
      <c r="A13038" s="16">
        <v>46239</v>
      </c>
      <c r="B13038" t="s">
        <v>13081</v>
      </c>
      <c r="C13038" t="s">
        <v>26</v>
      </c>
      <c r="D13038" t="s">
        <v>27</v>
      </c>
      <c r="E13038" t="s">
        <v>17</v>
      </c>
      <c r="F13038" t="s">
        <v>12791</v>
      </c>
      <c r="G13038" t="s">
        <v>10892</v>
      </c>
      <c r="H13038">
        <v>6</v>
      </c>
      <c r="I13038" s="17">
        <v>435287</v>
      </c>
      <c r="J13038" s="17">
        <v>30470.09</v>
      </c>
      <c r="K13038" s="17">
        <v>404816.91</v>
      </c>
      <c r="L13038" s="17">
        <v>283371.84</v>
      </c>
      <c r="M13038" s="17">
        <v>121445.07</v>
      </c>
      <c r="N13038" s="17">
        <v>75465.838</v>
      </c>
    </row>
    <row r="13039" spans="1:14">
      <c r="A13039" s="16">
        <v>46239</v>
      </c>
      <c r="B13039" t="s">
        <v>13082</v>
      </c>
      <c r="C13039" t="s">
        <v>43</v>
      </c>
      <c r="D13039" t="s">
        <v>44</v>
      </c>
      <c r="E13039" t="s">
        <v>31</v>
      </c>
      <c r="F13039" t="s">
        <v>12791</v>
      </c>
      <c r="G13039" t="s">
        <v>10892</v>
      </c>
      <c r="H13039">
        <v>11</v>
      </c>
      <c r="I13039" s="17">
        <v>195495</v>
      </c>
      <c r="J13039" s="17">
        <v>0</v>
      </c>
      <c r="K13039" s="17">
        <v>195495</v>
      </c>
      <c r="L13039" s="17">
        <v>121206.9</v>
      </c>
      <c r="M13039" s="17">
        <v>74288.10000000001</v>
      </c>
      <c r="N13039" s="17">
        <v>220250.7376</v>
      </c>
    </row>
    <row r="13040" spans="1:14">
      <c r="A13040" s="16">
        <v>46239</v>
      </c>
      <c r="B13040" t="s">
        <v>13083</v>
      </c>
      <c r="C13040" t="s">
        <v>15</v>
      </c>
      <c r="D13040" t="s">
        <v>16</v>
      </c>
      <c r="E13040" t="s">
        <v>17</v>
      </c>
      <c r="F13040" t="s">
        <v>12791</v>
      </c>
      <c r="G13040" t="s">
        <v>10892</v>
      </c>
      <c r="H13040">
        <v>2</v>
      </c>
      <c r="I13040" s="17">
        <v>390187</v>
      </c>
      <c r="J13040" s="17">
        <v>35116.83</v>
      </c>
      <c r="K13040" s="17">
        <v>355070.17</v>
      </c>
      <c r="L13040" s="17">
        <v>248549.12</v>
      </c>
      <c r="M13040" s="17">
        <v>106521.05</v>
      </c>
      <c r="N13040" s="17">
        <v>75465.838</v>
      </c>
    </row>
    <row r="13041" spans="1:14">
      <c r="A13041" s="16">
        <v>46239</v>
      </c>
      <c r="B13041" t="s">
        <v>13084</v>
      </c>
      <c r="C13041" t="s">
        <v>22</v>
      </c>
      <c r="D13041" t="s">
        <v>23</v>
      </c>
      <c r="E13041" t="s">
        <v>24</v>
      </c>
      <c r="F13041" t="s">
        <v>12791</v>
      </c>
      <c r="G13041" t="s">
        <v>10892</v>
      </c>
      <c r="H13041">
        <v>4</v>
      </c>
      <c r="I13041" s="17">
        <v>624836</v>
      </c>
      <c r="J13041" s="17">
        <v>0</v>
      </c>
      <c r="K13041" s="17">
        <v>624836</v>
      </c>
      <c r="L13041" s="17">
        <v>474875.36</v>
      </c>
      <c r="M13041" s="17">
        <v>149960.64</v>
      </c>
      <c r="N13041" s="17">
        <v>134268.3906</v>
      </c>
    </row>
    <row r="13042" spans="1:14">
      <c r="A13042" s="16">
        <v>46239</v>
      </c>
      <c r="B13042" t="s">
        <v>13085</v>
      </c>
      <c r="C13042" t="s">
        <v>29</v>
      </c>
      <c r="D13042" t="s">
        <v>30</v>
      </c>
      <c r="E13042" t="s">
        <v>31</v>
      </c>
      <c r="F13042" t="s">
        <v>12791</v>
      </c>
      <c r="G13042" t="s">
        <v>10892</v>
      </c>
      <c r="H13042">
        <v>5</v>
      </c>
      <c r="I13042" s="17">
        <v>593188</v>
      </c>
      <c r="J13042" s="17">
        <v>53386.92</v>
      </c>
      <c r="K13042" s="17">
        <v>539801.08</v>
      </c>
      <c r="L13042" s="17">
        <v>334676.67</v>
      </c>
      <c r="M13042" s="17">
        <v>205124.41</v>
      </c>
      <c r="N13042" s="17">
        <v>220250.7376</v>
      </c>
    </row>
    <row r="13043" spans="1:14">
      <c r="A13043" s="16">
        <v>46239</v>
      </c>
      <c r="B13043" t="s">
        <v>13086</v>
      </c>
      <c r="C13043" t="s">
        <v>47</v>
      </c>
      <c r="D13043" t="s">
        <v>48</v>
      </c>
      <c r="E13043" t="s">
        <v>35</v>
      </c>
      <c r="F13043" t="s">
        <v>12791</v>
      </c>
      <c r="G13043" t="s">
        <v>10892</v>
      </c>
      <c r="H13043">
        <v>4</v>
      </c>
      <c r="I13043" s="17">
        <v>495229</v>
      </c>
      <c r="J13043" s="17">
        <v>19809.16</v>
      </c>
      <c r="K13043" s="17">
        <v>475419.84</v>
      </c>
      <c r="L13043" s="17">
        <v>342302.28</v>
      </c>
      <c r="M13043" s="17">
        <v>133117.56</v>
      </c>
      <c r="N13043" s="17">
        <v>54265.4063</v>
      </c>
    </row>
    <row r="13044" spans="1:14">
      <c r="A13044" s="16">
        <v>46239</v>
      </c>
      <c r="B13044" t="s">
        <v>13087</v>
      </c>
      <c r="C13044" t="s">
        <v>29</v>
      </c>
      <c r="D13044" t="s">
        <v>30</v>
      </c>
      <c r="E13044" t="s">
        <v>31</v>
      </c>
      <c r="F13044" t="s">
        <v>12791</v>
      </c>
      <c r="G13044" t="s">
        <v>10892</v>
      </c>
      <c r="H13044">
        <v>10</v>
      </c>
      <c r="I13044" s="17">
        <v>51797</v>
      </c>
      <c r="J13044" s="17">
        <v>3625.79</v>
      </c>
      <c r="K13044" s="17">
        <v>48171.21</v>
      </c>
      <c r="L13044" s="17">
        <v>29866.15</v>
      </c>
      <c r="M13044" s="17">
        <v>18305.06</v>
      </c>
      <c r="N13044" s="17">
        <v>220250.7376</v>
      </c>
    </row>
    <row r="13045" spans="1:14">
      <c r="A13045" s="16">
        <v>46240</v>
      </c>
      <c r="B13045" t="s">
        <v>13088</v>
      </c>
      <c r="C13045" t="s">
        <v>47</v>
      </c>
      <c r="D13045" t="s">
        <v>48</v>
      </c>
      <c r="E13045" t="s">
        <v>35</v>
      </c>
      <c r="F13045" t="s">
        <v>12791</v>
      </c>
      <c r="G13045" t="s">
        <v>10892</v>
      </c>
      <c r="H13045">
        <v>8</v>
      </c>
      <c r="I13045" s="17">
        <v>97657</v>
      </c>
      <c r="J13045" s="17">
        <v>13671.98</v>
      </c>
      <c r="K13045" s="17">
        <v>83985.02</v>
      </c>
      <c r="L13045" s="17">
        <v>60469.21</v>
      </c>
      <c r="M13045" s="17">
        <v>23515.81</v>
      </c>
      <c r="N13045" s="17">
        <v>54265.4063</v>
      </c>
    </row>
    <row r="13046" spans="1:14">
      <c r="A13046" s="16">
        <v>46240</v>
      </c>
      <c r="B13046" t="s">
        <v>13089</v>
      </c>
      <c r="C13046" t="s">
        <v>29</v>
      </c>
      <c r="D13046" t="s">
        <v>30</v>
      </c>
      <c r="E13046" t="s">
        <v>31</v>
      </c>
      <c r="F13046" t="s">
        <v>12791</v>
      </c>
      <c r="G13046" t="s">
        <v>10892</v>
      </c>
      <c r="H13046">
        <v>3</v>
      </c>
      <c r="I13046" s="17">
        <v>262877</v>
      </c>
      <c r="J13046" s="17">
        <v>39431.55</v>
      </c>
      <c r="K13046" s="17">
        <v>223445.45</v>
      </c>
      <c r="L13046" s="17">
        <v>138536.18</v>
      </c>
      <c r="M13046" s="17">
        <v>84909.27</v>
      </c>
      <c r="N13046" s="17">
        <v>220250.7376</v>
      </c>
    </row>
    <row r="13047" spans="1:14">
      <c r="A13047" s="16">
        <v>46240</v>
      </c>
      <c r="B13047" t="s">
        <v>13090</v>
      </c>
      <c r="C13047" t="s">
        <v>33</v>
      </c>
      <c r="D13047" t="s">
        <v>34</v>
      </c>
      <c r="E13047" t="s">
        <v>35</v>
      </c>
      <c r="F13047" t="s">
        <v>12791</v>
      </c>
      <c r="G13047" t="s">
        <v>10892</v>
      </c>
      <c r="H13047">
        <v>2</v>
      </c>
      <c r="I13047" s="17">
        <v>329261</v>
      </c>
      <c r="J13047" s="17">
        <v>0</v>
      </c>
      <c r="K13047" s="17">
        <v>329261</v>
      </c>
      <c r="L13047" s="17">
        <v>237067.92</v>
      </c>
      <c r="M13047" s="17">
        <v>92193.08</v>
      </c>
      <c r="N13047" s="17">
        <v>54265.4063</v>
      </c>
    </row>
    <row r="13048" spans="1:14">
      <c r="A13048" s="16">
        <v>46240</v>
      </c>
      <c r="B13048" t="s">
        <v>13091</v>
      </c>
      <c r="C13048" t="s">
        <v>29</v>
      </c>
      <c r="D13048" t="s">
        <v>30</v>
      </c>
      <c r="E13048" t="s">
        <v>31</v>
      </c>
      <c r="F13048" t="s">
        <v>12791</v>
      </c>
      <c r="G13048" t="s">
        <v>10892</v>
      </c>
      <c r="H13048">
        <v>12</v>
      </c>
      <c r="I13048" s="17">
        <v>659915</v>
      </c>
      <c r="J13048" s="17">
        <v>92388.10000000001</v>
      </c>
      <c r="K13048" s="17">
        <v>567526.9</v>
      </c>
      <c r="L13048" s="17">
        <v>351866.68</v>
      </c>
      <c r="M13048" s="17">
        <v>215660.22</v>
      </c>
      <c r="N13048" s="17">
        <v>220250.7376</v>
      </c>
    </row>
    <row r="13049" spans="1:14">
      <c r="A13049" s="16">
        <v>46240</v>
      </c>
      <c r="B13049" t="s">
        <v>13092</v>
      </c>
      <c r="C13049" t="s">
        <v>26</v>
      </c>
      <c r="D13049" t="s">
        <v>27</v>
      </c>
      <c r="E13049" t="s">
        <v>17</v>
      </c>
      <c r="F13049" t="s">
        <v>12791</v>
      </c>
      <c r="G13049" t="s">
        <v>10892</v>
      </c>
      <c r="H13049">
        <v>3</v>
      </c>
      <c r="I13049" s="17">
        <v>76025</v>
      </c>
      <c r="J13049" s="17">
        <v>0</v>
      </c>
      <c r="K13049" s="17">
        <v>76025</v>
      </c>
      <c r="L13049" s="17">
        <v>53217.5</v>
      </c>
      <c r="M13049" s="17">
        <v>22807.5</v>
      </c>
      <c r="N13049" s="17">
        <v>75465.838</v>
      </c>
    </row>
    <row r="13050" spans="1:14">
      <c r="A13050" s="16">
        <v>46240</v>
      </c>
      <c r="B13050" t="s">
        <v>13093</v>
      </c>
      <c r="C13050" t="s">
        <v>22</v>
      </c>
      <c r="D13050" t="s">
        <v>23</v>
      </c>
      <c r="E13050" t="s">
        <v>24</v>
      </c>
      <c r="F13050" t="s">
        <v>12791</v>
      </c>
      <c r="G13050" t="s">
        <v>10892</v>
      </c>
      <c r="H13050">
        <v>9</v>
      </c>
      <c r="I13050" s="17">
        <v>592338</v>
      </c>
      <c r="J13050" s="17">
        <v>0</v>
      </c>
      <c r="K13050" s="17">
        <v>592338</v>
      </c>
      <c r="L13050" s="17">
        <v>450176.88</v>
      </c>
      <c r="M13050" s="17">
        <v>142161.12</v>
      </c>
      <c r="N13050" s="17">
        <v>134268.3906</v>
      </c>
    </row>
    <row r="13051" spans="1:14">
      <c r="A13051" s="16">
        <v>46240</v>
      </c>
      <c r="B13051" t="s">
        <v>13094</v>
      </c>
      <c r="C13051" t="s">
        <v>15</v>
      </c>
      <c r="D13051" t="s">
        <v>16</v>
      </c>
      <c r="E13051" t="s">
        <v>17</v>
      </c>
      <c r="F13051" t="s">
        <v>12791</v>
      </c>
      <c r="G13051" t="s">
        <v>10892</v>
      </c>
      <c r="H13051">
        <v>9</v>
      </c>
      <c r="I13051" s="17">
        <v>555510</v>
      </c>
      <c r="J13051" s="17">
        <v>33330.6</v>
      </c>
      <c r="K13051" s="17">
        <v>522179.4</v>
      </c>
      <c r="L13051" s="17">
        <v>365525.58</v>
      </c>
      <c r="M13051" s="17">
        <v>156653.82</v>
      </c>
      <c r="N13051" s="17">
        <v>75465.838</v>
      </c>
    </row>
    <row r="13052" spans="1:14">
      <c r="A13052" s="16">
        <v>46240</v>
      </c>
      <c r="B13052" t="s">
        <v>13095</v>
      </c>
      <c r="C13052" t="s">
        <v>26</v>
      </c>
      <c r="D13052" t="s">
        <v>27</v>
      </c>
      <c r="E13052" t="s">
        <v>17</v>
      </c>
      <c r="F13052" t="s">
        <v>12791</v>
      </c>
      <c r="G13052" t="s">
        <v>10892</v>
      </c>
      <c r="H13052">
        <v>9</v>
      </c>
      <c r="I13052" s="17">
        <v>585342</v>
      </c>
      <c r="J13052" s="17">
        <v>29267.1</v>
      </c>
      <c r="K13052" s="17">
        <v>556074.9</v>
      </c>
      <c r="L13052" s="17">
        <v>389252.43</v>
      </c>
      <c r="M13052" s="17">
        <v>166822.47</v>
      </c>
      <c r="N13052" s="17">
        <v>75465.838</v>
      </c>
    </row>
    <row r="13053" spans="1:14">
      <c r="A13053" s="16">
        <v>46240</v>
      </c>
      <c r="B13053" t="s">
        <v>13096</v>
      </c>
      <c r="C13053" t="s">
        <v>47</v>
      </c>
      <c r="D13053" t="s">
        <v>48</v>
      </c>
      <c r="E13053" t="s">
        <v>35</v>
      </c>
      <c r="F13053" t="s">
        <v>12791</v>
      </c>
      <c r="G13053" t="s">
        <v>10892</v>
      </c>
      <c r="H13053">
        <v>11</v>
      </c>
      <c r="I13053" s="17">
        <v>552148</v>
      </c>
      <c r="J13053" s="17">
        <v>71779.24000000001</v>
      </c>
      <c r="K13053" s="17">
        <v>480368.76</v>
      </c>
      <c r="L13053" s="17">
        <v>345865.51</v>
      </c>
      <c r="M13053" s="17">
        <v>134503.25</v>
      </c>
      <c r="N13053" s="17">
        <v>54265.4063</v>
      </c>
    </row>
    <row r="13054" spans="1:14">
      <c r="A13054" s="16">
        <v>46240</v>
      </c>
      <c r="B13054" t="s">
        <v>13097</v>
      </c>
      <c r="C13054" t="s">
        <v>43</v>
      </c>
      <c r="D13054" t="s">
        <v>44</v>
      </c>
      <c r="E13054" t="s">
        <v>31</v>
      </c>
      <c r="F13054" t="s">
        <v>12791</v>
      </c>
      <c r="G13054" t="s">
        <v>10892</v>
      </c>
      <c r="H13054">
        <v>4</v>
      </c>
      <c r="I13054" s="17">
        <v>632766</v>
      </c>
      <c r="J13054" s="17">
        <v>25310.64</v>
      </c>
      <c r="K13054" s="17">
        <v>607455.36</v>
      </c>
      <c r="L13054" s="17">
        <v>376622.32</v>
      </c>
      <c r="M13054" s="17">
        <v>230833.04</v>
      </c>
      <c r="N13054" s="17">
        <v>220250.7376</v>
      </c>
    </row>
    <row r="13055" spans="1:14">
      <c r="A13055" s="16">
        <v>46240</v>
      </c>
      <c r="B13055" t="s">
        <v>13098</v>
      </c>
      <c r="C13055" t="s">
        <v>26</v>
      </c>
      <c r="D13055" t="s">
        <v>27</v>
      </c>
      <c r="E13055" t="s">
        <v>17</v>
      </c>
      <c r="F13055" t="s">
        <v>12791</v>
      </c>
      <c r="G13055" t="s">
        <v>10892</v>
      </c>
      <c r="H13055">
        <v>2</v>
      </c>
      <c r="I13055" s="17">
        <v>322931</v>
      </c>
      <c r="J13055" s="17">
        <v>0</v>
      </c>
      <c r="K13055" s="17">
        <v>322931</v>
      </c>
      <c r="L13055" s="17">
        <v>226051.7</v>
      </c>
      <c r="M13055" s="17">
        <v>96879.3</v>
      </c>
      <c r="N13055" s="17">
        <v>75465.838</v>
      </c>
    </row>
    <row r="13056" spans="1:14">
      <c r="A13056" s="16">
        <v>46240</v>
      </c>
      <c r="B13056" t="s">
        <v>13099</v>
      </c>
      <c r="C13056" t="s">
        <v>22</v>
      </c>
      <c r="D13056" t="s">
        <v>23</v>
      </c>
      <c r="E13056" t="s">
        <v>24</v>
      </c>
      <c r="F13056" t="s">
        <v>12791</v>
      </c>
      <c r="G13056" t="s">
        <v>10892</v>
      </c>
      <c r="H13056">
        <v>2</v>
      </c>
      <c r="I13056" s="17">
        <v>499196</v>
      </c>
      <c r="J13056" s="17">
        <v>0</v>
      </c>
      <c r="K13056" s="17">
        <v>499196</v>
      </c>
      <c r="L13056" s="17">
        <v>379388.96</v>
      </c>
      <c r="M13056" s="17">
        <v>119807.04</v>
      </c>
      <c r="N13056" s="17">
        <v>134268.3906</v>
      </c>
    </row>
    <row r="13057" spans="1:14">
      <c r="A13057" s="16">
        <v>46240</v>
      </c>
      <c r="B13057" t="s">
        <v>13100</v>
      </c>
      <c r="C13057" t="s">
        <v>22</v>
      </c>
      <c r="D13057" t="s">
        <v>23</v>
      </c>
      <c r="E13057" t="s">
        <v>24</v>
      </c>
      <c r="F13057" t="s">
        <v>12791</v>
      </c>
      <c r="G13057" t="s">
        <v>10892</v>
      </c>
      <c r="H13057">
        <v>10</v>
      </c>
      <c r="I13057" s="17">
        <v>311554</v>
      </c>
      <c r="J13057" s="17">
        <v>31155.4</v>
      </c>
      <c r="K13057" s="17">
        <v>280398.6</v>
      </c>
      <c r="L13057" s="17">
        <v>213102.94</v>
      </c>
      <c r="M13057" s="17">
        <v>67295.66</v>
      </c>
      <c r="N13057" s="17">
        <v>134268.3906</v>
      </c>
    </row>
    <row r="13058" spans="1:14">
      <c r="A13058" s="16">
        <v>46240</v>
      </c>
      <c r="B13058" t="s">
        <v>13101</v>
      </c>
      <c r="C13058" t="s">
        <v>33</v>
      </c>
      <c r="D13058" t="s">
        <v>34</v>
      </c>
      <c r="E13058" t="s">
        <v>35</v>
      </c>
      <c r="F13058" t="s">
        <v>12791</v>
      </c>
      <c r="G13058" t="s">
        <v>10892</v>
      </c>
      <c r="H13058">
        <v>8</v>
      </c>
      <c r="I13058" s="17">
        <v>441845</v>
      </c>
      <c r="J13058" s="17">
        <v>0</v>
      </c>
      <c r="K13058" s="17">
        <v>441845</v>
      </c>
      <c r="L13058" s="17">
        <v>318128.4</v>
      </c>
      <c r="M13058" s="17">
        <v>123716.6</v>
      </c>
      <c r="N13058" s="17">
        <v>54265.4063</v>
      </c>
    </row>
    <row r="13059" spans="1:14">
      <c r="A13059" s="16">
        <v>46240</v>
      </c>
      <c r="B13059" t="s">
        <v>13102</v>
      </c>
      <c r="C13059" t="s">
        <v>26</v>
      </c>
      <c r="D13059" t="s">
        <v>27</v>
      </c>
      <c r="E13059" t="s">
        <v>17</v>
      </c>
      <c r="F13059" t="s">
        <v>12791</v>
      </c>
      <c r="G13059" t="s">
        <v>10892</v>
      </c>
      <c r="H13059">
        <v>11</v>
      </c>
      <c r="I13059" s="17">
        <v>281865</v>
      </c>
      <c r="J13059" s="17">
        <v>0</v>
      </c>
      <c r="K13059" s="17">
        <v>281865</v>
      </c>
      <c r="L13059" s="17">
        <v>197305.5</v>
      </c>
      <c r="M13059" s="17">
        <v>84559.5</v>
      </c>
      <c r="N13059" s="17">
        <v>75465.838</v>
      </c>
    </row>
    <row r="13060" spans="1:14">
      <c r="A13060" s="16">
        <v>46240</v>
      </c>
      <c r="B13060" t="s">
        <v>13103</v>
      </c>
      <c r="C13060" t="s">
        <v>73</v>
      </c>
      <c r="D13060" t="s">
        <v>74</v>
      </c>
      <c r="E13060" t="s">
        <v>24</v>
      </c>
      <c r="F13060" t="s">
        <v>12791</v>
      </c>
      <c r="G13060" t="s">
        <v>10892</v>
      </c>
      <c r="H13060">
        <v>8</v>
      </c>
      <c r="I13060" s="17">
        <v>222740</v>
      </c>
      <c r="J13060" s="17">
        <v>26728.8</v>
      </c>
      <c r="K13060" s="17">
        <v>196011.2</v>
      </c>
      <c r="L13060" s="17">
        <v>148968.51</v>
      </c>
      <c r="M13060" s="17">
        <v>47042.69</v>
      </c>
      <c r="N13060" s="17">
        <v>134268.3906</v>
      </c>
    </row>
    <row r="13061" spans="1:14">
      <c r="A13061" s="16">
        <v>46240</v>
      </c>
      <c r="B13061" t="s">
        <v>13104</v>
      </c>
      <c r="C13061" t="s">
        <v>73</v>
      </c>
      <c r="D13061" t="s">
        <v>74</v>
      </c>
      <c r="E13061" t="s">
        <v>24</v>
      </c>
      <c r="F13061" t="s">
        <v>12791</v>
      </c>
      <c r="G13061" t="s">
        <v>10892</v>
      </c>
      <c r="H13061">
        <v>6</v>
      </c>
      <c r="I13061" s="17">
        <v>674631</v>
      </c>
      <c r="J13061" s="17">
        <v>0</v>
      </c>
      <c r="K13061" s="17">
        <v>674631</v>
      </c>
      <c r="L13061" s="17">
        <v>512719.56</v>
      </c>
      <c r="M13061" s="17">
        <v>161911.44</v>
      </c>
      <c r="N13061" s="17">
        <v>134268.3906</v>
      </c>
    </row>
    <row r="13062" spans="1:14">
      <c r="A13062" s="16">
        <v>46240</v>
      </c>
      <c r="B13062" t="s">
        <v>13105</v>
      </c>
      <c r="C13062" t="s">
        <v>47</v>
      </c>
      <c r="D13062" t="s">
        <v>48</v>
      </c>
      <c r="E13062" t="s">
        <v>35</v>
      </c>
      <c r="F13062" t="s">
        <v>12791</v>
      </c>
      <c r="G13062" t="s">
        <v>10892</v>
      </c>
      <c r="H13062">
        <v>12</v>
      </c>
      <c r="I13062" s="17">
        <v>758190</v>
      </c>
      <c r="J13062" s="17">
        <v>0</v>
      </c>
      <c r="K13062" s="17">
        <v>758190</v>
      </c>
      <c r="L13062" s="17">
        <v>545896.8</v>
      </c>
      <c r="M13062" s="17">
        <v>212293.2</v>
      </c>
      <c r="N13062" s="17">
        <v>54265.4063</v>
      </c>
    </row>
    <row r="13063" spans="1:14">
      <c r="A13063" s="16">
        <v>46240</v>
      </c>
      <c r="B13063" t="s">
        <v>13106</v>
      </c>
      <c r="C13063" t="s">
        <v>26</v>
      </c>
      <c r="D13063" t="s">
        <v>27</v>
      </c>
      <c r="E13063" t="s">
        <v>17</v>
      </c>
      <c r="F13063" t="s">
        <v>12791</v>
      </c>
      <c r="G13063" t="s">
        <v>10892</v>
      </c>
      <c r="H13063">
        <v>8</v>
      </c>
      <c r="I13063" s="17">
        <v>584751</v>
      </c>
      <c r="J13063" s="17">
        <v>81865.14</v>
      </c>
      <c r="K13063" s="17">
        <v>502885.86</v>
      </c>
      <c r="L13063" s="17">
        <v>352020.1</v>
      </c>
      <c r="M13063" s="17">
        <v>150865.76</v>
      </c>
      <c r="N13063" s="17">
        <v>75465.838</v>
      </c>
    </row>
    <row r="13064" spans="1:14">
      <c r="A13064" s="16">
        <v>46240</v>
      </c>
      <c r="B13064" t="s">
        <v>13107</v>
      </c>
      <c r="C13064" t="s">
        <v>33</v>
      </c>
      <c r="D13064" t="s">
        <v>34</v>
      </c>
      <c r="E13064" t="s">
        <v>35</v>
      </c>
      <c r="F13064" t="s">
        <v>12791</v>
      </c>
      <c r="G13064" t="s">
        <v>10892</v>
      </c>
      <c r="H13064">
        <v>6</v>
      </c>
      <c r="I13064" s="17">
        <v>198043</v>
      </c>
      <c r="J13064" s="17">
        <v>13863.01</v>
      </c>
      <c r="K13064" s="17">
        <v>184179.99</v>
      </c>
      <c r="L13064" s="17">
        <v>132609.59</v>
      </c>
      <c r="M13064" s="17">
        <v>51570.4</v>
      </c>
      <c r="N13064" s="17">
        <v>54265.4063</v>
      </c>
    </row>
    <row r="13065" spans="1:14">
      <c r="A13065" s="16">
        <v>46240</v>
      </c>
      <c r="B13065" t="s">
        <v>13108</v>
      </c>
      <c r="C13065" t="s">
        <v>43</v>
      </c>
      <c r="D13065" t="s">
        <v>44</v>
      </c>
      <c r="E13065" t="s">
        <v>31</v>
      </c>
      <c r="F13065" t="s">
        <v>12791</v>
      </c>
      <c r="G13065" t="s">
        <v>10892</v>
      </c>
      <c r="H13065">
        <v>10</v>
      </c>
      <c r="I13065" s="17">
        <v>370802</v>
      </c>
      <c r="J13065" s="17">
        <v>0</v>
      </c>
      <c r="K13065" s="17">
        <v>370802</v>
      </c>
      <c r="L13065" s="17">
        <v>229897.24</v>
      </c>
      <c r="M13065" s="17">
        <v>140904.76</v>
      </c>
      <c r="N13065" s="17">
        <v>220250.7376</v>
      </c>
    </row>
    <row r="13066" spans="1:14">
      <c r="A13066" s="16">
        <v>46240</v>
      </c>
      <c r="B13066" t="s">
        <v>13109</v>
      </c>
      <c r="C13066" t="s">
        <v>47</v>
      </c>
      <c r="D13066" t="s">
        <v>48</v>
      </c>
      <c r="E13066" t="s">
        <v>35</v>
      </c>
      <c r="F13066" t="s">
        <v>12791</v>
      </c>
      <c r="G13066" t="s">
        <v>10892</v>
      </c>
      <c r="H13066">
        <v>3</v>
      </c>
      <c r="I13066" s="17">
        <v>586976</v>
      </c>
      <c r="J13066" s="17">
        <v>0</v>
      </c>
      <c r="K13066" s="17">
        <v>586976</v>
      </c>
      <c r="L13066" s="17">
        <v>422622.72</v>
      </c>
      <c r="M13066" s="17">
        <v>164353.28</v>
      </c>
      <c r="N13066" s="17">
        <v>54265.4063</v>
      </c>
    </row>
    <row r="13067" spans="1:14">
      <c r="A13067" s="16">
        <v>46240</v>
      </c>
      <c r="B13067" t="s">
        <v>13110</v>
      </c>
      <c r="C13067" t="s">
        <v>26</v>
      </c>
      <c r="D13067" t="s">
        <v>27</v>
      </c>
      <c r="E13067" t="s">
        <v>17</v>
      </c>
      <c r="F13067" t="s">
        <v>12791</v>
      </c>
      <c r="G13067" t="s">
        <v>10892</v>
      </c>
      <c r="H13067">
        <v>3</v>
      </c>
      <c r="I13067" s="17">
        <v>699186</v>
      </c>
      <c r="J13067" s="17">
        <v>97886.03999999999</v>
      </c>
      <c r="K13067" s="17">
        <v>601299.96</v>
      </c>
      <c r="L13067" s="17">
        <v>420909.97</v>
      </c>
      <c r="M13067" s="17">
        <v>180389.99</v>
      </c>
      <c r="N13067" s="17">
        <v>75465.838</v>
      </c>
    </row>
    <row r="13068" spans="1:14">
      <c r="A13068" s="16">
        <v>46240</v>
      </c>
      <c r="B13068" t="s">
        <v>13111</v>
      </c>
      <c r="C13068" t="s">
        <v>29</v>
      </c>
      <c r="D13068" t="s">
        <v>30</v>
      </c>
      <c r="E13068" t="s">
        <v>31</v>
      </c>
      <c r="F13068" t="s">
        <v>12791</v>
      </c>
      <c r="G13068" t="s">
        <v>10892</v>
      </c>
      <c r="H13068">
        <v>8</v>
      </c>
      <c r="I13068" s="17">
        <v>335689</v>
      </c>
      <c r="J13068" s="17">
        <v>23498.23</v>
      </c>
      <c r="K13068" s="17">
        <v>312190.77</v>
      </c>
      <c r="L13068" s="17">
        <v>193558.28</v>
      </c>
      <c r="M13068" s="17">
        <v>118632.49</v>
      </c>
      <c r="N13068" s="17">
        <v>220250.7376</v>
      </c>
    </row>
    <row r="13069" spans="1:14">
      <c r="A13069" s="16">
        <v>46240</v>
      </c>
      <c r="B13069" t="s">
        <v>13112</v>
      </c>
      <c r="C13069" t="s">
        <v>73</v>
      </c>
      <c r="D13069" t="s">
        <v>74</v>
      </c>
      <c r="E13069" t="s">
        <v>24</v>
      </c>
      <c r="F13069" t="s">
        <v>12791</v>
      </c>
      <c r="G13069" t="s">
        <v>10892</v>
      </c>
      <c r="H13069">
        <v>4</v>
      </c>
      <c r="I13069" s="17">
        <v>848581</v>
      </c>
      <c r="J13069" s="17">
        <v>16971.62</v>
      </c>
      <c r="K13069" s="17">
        <v>831609.38</v>
      </c>
      <c r="L13069" s="17">
        <v>632023.13</v>
      </c>
      <c r="M13069" s="17">
        <v>199586.25</v>
      </c>
      <c r="N13069" s="17">
        <v>134268.3906</v>
      </c>
    </row>
    <row r="13070" spans="1:14">
      <c r="A13070" s="16">
        <v>46240</v>
      </c>
      <c r="B13070" t="s">
        <v>13113</v>
      </c>
      <c r="C13070" t="s">
        <v>22</v>
      </c>
      <c r="D13070" t="s">
        <v>23</v>
      </c>
      <c r="E13070" t="s">
        <v>24</v>
      </c>
      <c r="F13070" t="s">
        <v>12791</v>
      </c>
      <c r="G13070" t="s">
        <v>10892</v>
      </c>
      <c r="H13070">
        <v>10</v>
      </c>
      <c r="I13070" s="17">
        <v>105252</v>
      </c>
      <c r="J13070" s="17">
        <v>0</v>
      </c>
      <c r="K13070" s="17">
        <v>105252</v>
      </c>
      <c r="L13070" s="17">
        <v>79991.52</v>
      </c>
      <c r="M13070" s="17">
        <v>25260.48</v>
      </c>
      <c r="N13070" s="17">
        <v>134268.3906</v>
      </c>
    </row>
    <row r="13071" spans="1:14">
      <c r="A13071" s="16">
        <v>46240</v>
      </c>
      <c r="B13071" t="s">
        <v>13114</v>
      </c>
      <c r="C13071" t="s">
        <v>15</v>
      </c>
      <c r="D13071" t="s">
        <v>16</v>
      </c>
      <c r="E13071" t="s">
        <v>17</v>
      </c>
      <c r="F13071" t="s">
        <v>12791</v>
      </c>
      <c r="G13071" t="s">
        <v>10892</v>
      </c>
      <c r="H13071">
        <v>6</v>
      </c>
      <c r="I13071" s="17">
        <v>86808</v>
      </c>
      <c r="J13071" s="17">
        <v>0</v>
      </c>
      <c r="K13071" s="17">
        <v>86808</v>
      </c>
      <c r="L13071" s="17">
        <v>60765.6</v>
      </c>
      <c r="M13071" s="17">
        <v>26042.4</v>
      </c>
      <c r="N13071" s="17">
        <v>75465.838</v>
      </c>
    </row>
    <row r="13072" spans="1:14">
      <c r="A13072" s="16">
        <v>46240</v>
      </c>
      <c r="B13072" t="s">
        <v>13115</v>
      </c>
      <c r="C13072" t="s">
        <v>73</v>
      </c>
      <c r="D13072" t="s">
        <v>74</v>
      </c>
      <c r="E13072" t="s">
        <v>24</v>
      </c>
      <c r="F13072" t="s">
        <v>12791</v>
      </c>
      <c r="G13072" t="s">
        <v>10892</v>
      </c>
      <c r="H13072">
        <v>4</v>
      </c>
      <c r="I13072" s="17">
        <v>59387</v>
      </c>
      <c r="J13072" s="17">
        <v>7126.44</v>
      </c>
      <c r="K13072" s="17">
        <v>52260.56</v>
      </c>
      <c r="L13072" s="17">
        <v>39718.03</v>
      </c>
      <c r="M13072" s="17">
        <v>12542.53</v>
      </c>
      <c r="N13072" s="17">
        <v>134268.3906</v>
      </c>
    </row>
    <row r="13073" spans="1:14">
      <c r="A13073" s="16">
        <v>46240</v>
      </c>
      <c r="B13073" t="s">
        <v>13116</v>
      </c>
      <c r="C13073" t="s">
        <v>29</v>
      </c>
      <c r="D13073" t="s">
        <v>30</v>
      </c>
      <c r="E13073" t="s">
        <v>31</v>
      </c>
      <c r="F13073" t="s">
        <v>12791</v>
      </c>
      <c r="G13073" t="s">
        <v>10892</v>
      </c>
      <c r="H13073">
        <v>4</v>
      </c>
      <c r="I13073" s="17">
        <v>485560</v>
      </c>
      <c r="J13073" s="17">
        <v>33989.2</v>
      </c>
      <c r="K13073" s="17">
        <v>451570.8</v>
      </c>
      <c r="L13073" s="17">
        <v>279973.9</v>
      </c>
      <c r="M13073" s="17">
        <v>171596.9</v>
      </c>
      <c r="N13073" s="17">
        <v>220250.7376</v>
      </c>
    </row>
    <row r="13074" spans="1:14">
      <c r="A13074" s="16">
        <v>46240</v>
      </c>
      <c r="B13074" t="s">
        <v>13117</v>
      </c>
      <c r="C13074" t="s">
        <v>26</v>
      </c>
      <c r="D13074" t="s">
        <v>27</v>
      </c>
      <c r="E13074" t="s">
        <v>17</v>
      </c>
      <c r="F13074" t="s">
        <v>12791</v>
      </c>
      <c r="G13074" t="s">
        <v>10892</v>
      </c>
      <c r="H13074">
        <v>8</v>
      </c>
      <c r="I13074" s="17">
        <v>834854</v>
      </c>
      <c r="J13074" s="17">
        <v>125228.1</v>
      </c>
      <c r="K13074" s="17">
        <v>709625.9</v>
      </c>
      <c r="L13074" s="17">
        <v>496738.13</v>
      </c>
      <c r="M13074" s="17">
        <v>212887.77</v>
      </c>
      <c r="N13074" s="17">
        <v>75465.838</v>
      </c>
    </row>
    <row r="13075" spans="1:14">
      <c r="A13075" s="16">
        <v>46240</v>
      </c>
      <c r="B13075" t="s">
        <v>13118</v>
      </c>
      <c r="C13075" t="s">
        <v>43</v>
      </c>
      <c r="D13075" t="s">
        <v>44</v>
      </c>
      <c r="E13075" t="s">
        <v>31</v>
      </c>
      <c r="F13075" t="s">
        <v>12791</v>
      </c>
      <c r="G13075" t="s">
        <v>10892</v>
      </c>
      <c r="H13075">
        <v>10</v>
      </c>
      <c r="I13075" s="17">
        <v>291269</v>
      </c>
      <c r="J13075" s="17">
        <v>26214.21</v>
      </c>
      <c r="K13075" s="17">
        <v>265054.79</v>
      </c>
      <c r="L13075" s="17">
        <v>164333.97</v>
      </c>
      <c r="M13075" s="17">
        <v>100720.82</v>
      </c>
      <c r="N13075" s="17">
        <v>220250.7376</v>
      </c>
    </row>
    <row r="13076" spans="1:14">
      <c r="A13076" s="16">
        <v>46240</v>
      </c>
      <c r="B13076" t="s">
        <v>13119</v>
      </c>
      <c r="C13076" t="s">
        <v>15</v>
      </c>
      <c r="D13076" t="s">
        <v>16</v>
      </c>
      <c r="E13076" t="s">
        <v>17</v>
      </c>
      <c r="F13076" t="s">
        <v>12791</v>
      </c>
      <c r="G13076" t="s">
        <v>10892</v>
      </c>
      <c r="H13076">
        <v>4</v>
      </c>
      <c r="I13076" s="17">
        <v>191662</v>
      </c>
      <c r="J13076" s="17">
        <v>11499.72</v>
      </c>
      <c r="K13076" s="17">
        <v>180162.28</v>
      </c>
      <c r="L13076" s="17">
        <v>126113.6</v>
      </c>
      <c r="M13076" s="17">
        <v>54048.68</v>
      </c>
      <c r="N13076" s="17">
        <v>75465.838</v>
      </c>
    </row>
    <row r="13077" spans="1:14">
      <c r="A13077" s="16">
        <v>46240</v>
      </c>
      <c r="B13077" t="s">
        <v>13120</v>
      </c>
      <c r="C13077" t="s">
        <v>33</v>
      </c>
      <c r="D13077" t="s">
        <v>34</v>
      </c>
      <c r="E13077" t="s">
        <v>35</v>
      </c>
      <c r="F13077" t="s">
        <v>12791</v>
      </c>
      <c r="G13077" t="s">
        <v>10892</v>
      </c>
      <c r="H13077">
        <v>9</v>
      </c>
      <c r="I13077" s="17">
        <v>462911</v>
      </c>
      <c r="J13077" s="17">
        <v>50920.21</v>
      </c>
      <c r="K13077" s="17">
        <v>411990.79</v>
      </c>
      <c r="L13077" s="17">
        <v>296633.37</v>
      </c>
      <c r="M13077" s="17">
        <v>115357.42</v>
      </c>
      <c r="N13077" s="17">
        <v>54265.4063</v>
      </c>
    </row>
    <row r="13078" spans="1:14">
      <c r="A13078" s="16">
        <v>46240</v>
      </c>
      <c r="B13078" t="s">
        <v>13121</v>
      </c>
      <c r="C13078" t="s">
        <v>43</v>
      </c>
      <c r="D13078" t="s">
        <v>44</v>
      </c>
      <c r="E13078" t="s">
        <v>31</v>
      </c>
      <c r="F13078" t="s">
        <v>12791</v>
      </c>
      <c r="G13078" t="s">
        <v>10892</v>
      </c>
      <c r="H13078">
        <v>8</v>
      </c>
      <c r="I13078" s="17">
        <v>478989</v>
      </c>
      <c r="J13078" s="17">
        <v>57478.68</v>
      </c>
      <c r="K13078" s="17">
        <v>421510.32</v>
      </c>
      <c r="L13078" s="17">
        <v>261336.4</v>
      </c>
      <c r="M13078" s="17">
        <v>160173.92</v>
      </c>
      <c r="N13078" s="17">
        <v>220250.7376</v>
      </c>
    </row>
    <row r="13079" spans="1:14">
      <c r="A13079" s="16">
        <v>46240</v>
      </c>
      <c r="B13079" t="s">
        <v>13122</v>
      </c>
      <c r="C13079" t="s">
        <v>73</v>
      </c>
      <c r="D13079" t="s">
        <v>74</v>
      </c>
      <c r="E13079" t="s">
        <v>24</v>
      </c>
      <c r="F13079" t="s">
        <v>12791</v>
      </c>
      <c r="G13079" t="s">
        <v>10892</v>
      </c>
      <c r="H13079">
        <v>2</v>
      </c>
      <c r="I13079" s="17">
        <v>677200</v>
      </c>
      <c r="J13079" s="17">
        <v>47404</v>
      </c>
      <c r="K13079" s="17">
        <v>629796</v>
      </c>
      <c r="L13079" s="17">
        <v>478644.96</v>
      </c>
      <c r="M13079" s="17">
        <v>151151.04</v>
      </c>
      <c r="N13079" s="17">
        <v>134268.3906</v>
      </c>
    </row>
    <row r="13080" spans="1:14">
      <c r="A13080" s="16">
        <v>46240</v>
      </c>
      <c r="B13080" t="s">
        <v>13123</v>
      </c>
      <c r="C13080" t="s">
        <v>15</v>
      </c>
      <c r="D13080" t="s">
        <v>16</v>
      </c>
      <c r="E13080" t="s">
        <v>17</v>
      </c>
      <c r="F13080" t="s">
        <v>12791</v>
      </c>
      <c r="G13080" t="s">
        <v>10892</v>
      </c>
      <c r="H13080">
        <v>7</v>
      </c>
      <c r="I13080" s="17">
        <v>282975</v>
      </c>
      <c r="J13080" s="17">
        <v>42446.25</v>
      </c>
      <c r="K13080" s="17">
        <v>240528.75</v>
      </c>
      <c r="L13080" s="17">
        <v>168370.12</v>
      </c>
      <c r="M13080" s="17">
        <v>72158.63</v>
      </c>
      <c r="N13080" s="17">
        <v>75465.838</v>
      </c>
    </row>
    <row r="13081" spans="1:14">
      <c r="A13081" s="16">
        <v>46240</v>
      </c>
      <c r="B13081" t="s">
        <v>13124</v>
      </c>
      <c r="C13081" t="s">
        <v>43</v>
      </c>
      <c r="D13081" t="s">
        <v>44</v>
      </c>
      <c r="E13081" t="s">
        <v>31</v>
      </c>
      <c r="F13081" t="s">
        <v>12791</v>
      </c>
      <c r="G13081" t="s">
        <v>10892</v>
      </c>
      <c r="H13081">
        <v>2</v>
      </c>
      <c r="I13081" s="17">
        <v>703727</v>
      </c>
      <c r="J13081" s="17">
        <v>28149.08</v>
      </c>
      <c r="K13081" s="17">
        <v>675577.92</v>
      </c>
      <c r="L13081" s="17">
        <v>418858.31</v>
      </c>
      <c r="M13081" s="17">
        <v>256719.61</v>
      </c>
      <c r="N13081" s="17">
        <v>220250.7376</v>
      </c>
    </row>
    <row r="13082" spans="1:14">
      <c r="A13082" s="16">
        <v>46240</v>
      </c>
      <c r="B13082" t="s">
        <v>13125</v>
      </c>
      <c r="C13082" t="s">
        <v>33</v>
      </c>
      <c r="D13082" t="s">
        <v>34</v>
      </c>
      <c r="E13082" t="s">
        <v>35</v>
      </c>
      <c r="F13082" t="s">
        <v>12791</v>
      </c>
      <c r="G13082" t="s">
        <v>10892</v>
      </c>
      <c r="H13082">
        <v>9</v>
      </c>
      <c r="I13082" s="17">
        <v>396067</v>
      </c>
      <c r="J13082" s="17">
        <v>23764.02</v>
      </c>
      <c r="K13082" s="17">
        <v>372302.98</v>
      </c>
      <c r="L13082" s="17">
        <v>268058.15</v>
      </c>
      <c r="M13082" s="17">
        <v>104244.83</v>
      </c>
      <c r="N13082" s="17">
        <v>54265.4063</v>
      </c>
    </row>
    <row r="13083" spans="1:14">
      <c r="A13083" s="16">
        <v>46240</v>
      </c>
      <c r="B13083" t="s">
        <v>13126</v>
      </c>
      <c r="C13083" t="s">
        <v>33</v>
      </c>
      <c r="D13083" t="s">
        <v>34</v>
      </c>
      <c r="E13083" t="s">
        <v>35</v>
      </c>
      <c r="F13083" t="s">
        <v>12791</v>
      </c>
      <c r="G13083" t="s">
        <v>10892</v>
      </c>
      <c r="H13083">
        <v>7</v>
      </c>
      <c r="I13083" s="17">
        <v>786515</v>
      </c>
      <c r="J13083" s="17">
        <v>62921.2</v>
      </c>
      <c r="K13083" s="17">
        <v>723593.8</v>
      </c>
      <c r="L13083" s="17">
        <v>520987.54</v>
      </c>
      <c r="M13083" s="17">
        <v>202606.26</v>
      </c>
      <c r="N13083" s="17">
        <v>54265.4063</v>
      </c>
    </row>
    <row r="13084" spans="1:14">
      <c r="A13084" s="16">
        <v>46240</v>
      </c>
      <c r="B13084" t="s">
        <v>13127</v>
      </c>
      <c r="C13084" t="s">
        <v>29</v>
      </c>
      <c r="D13084" t="s">
        <v>30</v>
      </c>
      <c r="E13084" t="s">
        <v>31</v>
      </c>
      <c r="F13084" t="s">
        <v>12791</v>
      </c>
      <c r="G13084" t="s">
        <v>10892</v>
      </c>
      <c r="H13084">
        <v>11</v>
      </c>
      <c r="I13084" s="17">
        <v>395606</v>
      </c>
      <c r="J13084" s="17">
        <v>0</v>
      </c>
      <c r="K13084" s="17">
        <v>395606</v>
      </c>
      <c r="L13084" s="17">
        <v>245275.72</v>
      </c>
      <c r="M13084" s="17">
        <v>150330.28</v>
      </c>
      <c r="N13084" s="17">
        <v>220250.7376</v>
      </c>
    </row>
    <row r="13085" spans="1:14">
      <c r="A13085" s="16">
        <v>46240</v>
      </c>
      <c r="B13085" t="s">
        <v>13128</v>
      </c>
      <c r="C13085" t="s">
        <v>22</v>
      </c>
      <c r="D13085" t="s">
        <v>23</v>
      </c>
      <c r="E13085" t="s">
        <v>24</v>
      </c>
      <c r="F13085" t="s">
        <v>12791</v>
      </c>
      <c r="G13085" t="s">
        <v>10892</v>
      </c>
      <c r="H13085">
        <v>5</v>
      </c>
      <c r="I13085" s="17">
        <v>801017</v>
      </c>
      <c r="J13085" s="17">
        <v>88111.87</v>
      </c>
      <c r="K13085" s="17">
        <v>712905.13</v>
      </c>
      <c r="L13085" s="17">
        <v>541807.9</v>
      </c>
      <c r="M13085" s="17">
        <v>171097.23</v>
      </c>
      <c r="N13085" s="17">
        <v>134268.3906</v>
      </c>
    </row>
    <row r="13086" spans="1:14">
      <c r="A13086" s="16">
        <v>46240</v>
      </c>
      <c r="B13086" t="s">
        <v>13129</v>
      </c>
      <c r="C13086" t="s">
        <v>15</v>
      </c>
      <c r="D13086" t="s">
        <v>16</v>
      </c>
      <c r="E13086" t="s">
        <v>17</v>
      </c>
      <c r="F13086" t="s">
        <v>12791</v>
      </c>
      <c r="G13086" t="s">
        <v>10892</v>
      </c>
      <c r="H13086">
        <v>2</v>
      </c>
      <c r="I13086" s="17">
        <v>228689</v>
      </c>
      <c r="J13086" s="17">
        <v>0</v>
      </c>
      <c r="K13086" s="17">
        <v>228689</v>
      </c>
      <c r="L13086" s="17">
        <v>160082.3</v>
      </c>
      <c r="M13086" s="17">
        <v>68606.7</v>
      </c>
      <c r="N13086" s="17">
        <v>75465.838</v>
      </c>
    </row>
    <row r="13087" spans="1:14">
      <c r="A13087" s="16">
        <v>46240</v>
      </c>
      <c r="B13087" t="s">
        <v>13130</v>
      </c>
      <c r="C13087" t="s">
        <v>33</v>
      </c>
      <c r="D13087" t="s">
        <v>34</v>
      </c>
      <c r="E13087" t="s">
        <v>35</v>
      </c>
      <c r="F13087" t="s">
        <v>12791</v>
      </c>
      <c r="G13087" t="s">
        <v>10892</v>
      </c>
      <c r="H13087">
        <v>5</v>
      </c>
      <c r="I13087" s="17">
        <v>767760</v>
      </c>
      <c r="J13087" s="17">
        <v>0</v>
      </c>
      <c r="K13087" s="17">
        <v>767760</v>
      </c>
      <c r="L13087" s="17">
        <v>552787.2</v>
      </c>
      <c r="M13087" s="17">
        <v>214972.8</v>
      </c>
      <c r="N13087" s="17">
        <v>54265.4063</v>
      </c>
    </row>
    <row r="13088" spans="1:14">
      <c r="A13088" s="16">
        <v>46240</v>
      </c>
      <c r="B13088" t="s">
        <v>13131</v>
      </c>
      <c r="C13088" t="s">
        <v>26</v>
      </c>
      <c r="D13088" t="s">
        <v>27</v>
      </c>
      <c r="E13088" t="s">
        <v>17</v>
      </c>
      <c r="F13088" t="s">
        <v>12791</v>
      </c>
      <c r="G13088" t="s">
        <v>10892</v>
      </c>
      <c r="H13088">
        <v>12</v>
      </c>
      <c r="I13088" s="17">
        <v>664428</v>
      </c>
      <c r="J13088" s="17">
        <v>39865.68</v>
      </c>
      <c r="K13088" s="17">
        <v>624562.3199999999</v>
      </c>
      <c r="L13088" s="17">
        <v>437193.62</v>
      </c>
      <c r="M13088" s="17">
        <v>187368.7</v>
      </c>
      <c r="N13088" s="17">
        <v>75465.838</v>
      </c>
    </row>
    <row r="13089" spans="1:14">
      <c r="A13089" s="16">
        <v>46240</v>
      </c>
      <c r="B13089" t="s">
        <v>13132</v>
      </c>
      <c r="C13089" t="s">
        <v>15</v>
      </c>
      <c r="D13089" t="s">
        <v>16</v>
      </c>
      <c r="E13089" t="s">
        <v>17</v>
      </c>
      <c r="F13089" t="s">
        <v>12791</v>
      </c>
      <c r="G13089" t="s">
        <v>10892</v>
      </c>
      <c r="H13089">
        <v>5</v>
      </c>
      <c r="I13089" s="17">
        <v>88752</v>
      </c>
      <c r="J13089" s="17">
        <v>9762.719999999999</v>
      </c>
      <c r="K13089" s="17">
        <v>78989.28</v>
      </c>
      <c r="L13089" s="17">
        <v>55292.5</v>
      </c>
      <c r="M13089" s="17">
        <v>23696.78</v>
      </c>
      <c r="N13089" s="17">
        <v>75465.838</v>
      </c>
    </row>
    <row r="13090" spans="1:14">
      <c r="A13090" s="16">
        <v>46240</v>
      </c>
      <c r="B13090" t="s">
        <v>13133</v>
      </c>
      <c r="C13090" t="s">
        <v>15</v>
      </c>
      <c r="D13090" t="s">
        <v>16</v>
      </c>
      <c r="E13090" t="s">
        <v>17</v>
      </c>
      <c r="F13090" t="s">
        <v>12791</v>
      </c>
      <c r="G13090" t="s">
        <v>10892</v>
      </c>
      <c r="H13090">
        <v>9</v>
      </c>
      <c r="I13090" s="17">
        <v>226709</v>
      </c>
      <c r="J13090" s="17">
        <v>22670.9</v>
      </c>
      <c r="K13090" s="17">
        <v>204038.1</v>
      </c>
      <c r="L13090" s="17">
        <v>142826.67</v>
      </c>
      <c r="M13090" s="17">
        <v>61211.43</v>
      </c>
      <c r="N13090" s="17">
        <v>75465.838</v>
      </c>
    </row>
    <row r="13091" spans="1:14">
      <c r="A13091" s="16">
        <v>46240</v>
      </c>
      <c r="B13091" t="s">
        <v>13134</v>
      </c>
      <c r="C13091" t="s">
        <v>22</v>
      </c>
      <c r="D13091" t="s">
        <v>23</v>
      </c>
      <c r="E13091" t="s">
        <v>24</v>
      </c>
      <c r="F13091" t="s">
        <v>12791</v>
      </c>
      <c r="G13091" t="s">
        <v>10892</v>
      </c>
      <c r="H13091">
        <v>6</v>
      </c>
      <c r="I13091" s="17">
        <v>839344</v>
      </c>
      <c r="J13091" s="17">
        <v>25180.32</v>
      </c>
      <c r="K13091" s="17">
        <v>814163.6800000001</v>
      </c>
      <c r="L13091" s="17">
        <v>618764.4</v>
      </c>
      <c r="M13091" s="17">
        <v>195399.28</v>
      </c>
      <c r="N13091" s="17">
        <v>134268.3906</v>
      </c>
    </row>
    <row r="13092" spans="1:14">
      <c r="A13092" s="16">
        <v>46240</v>
      </c>
      <c r="B13092" t="s">
        <v>13135</v>
      </c>
      <c r="C13092" t="s">
        <v>22</v>
      </c>
      <c r="D13092" t="s">
        <v>23</v>
      </c>
      <c r="E13092" t="s">
        <v>24</v>
      </c>
      <c r="F13092" t="s">
        <v>12791</v>
      </c>
      <c r="G13092" t="s">
        <v>10892</v>
      </c>
      <c r="H13092">
        <v>4</v>
      </c>
      <c r="I13092" s="17">
        <v>72255</v>
      </c>
      <c r="J13092" s="17">
        <v>2890.2</v>
      </c>
      <c r="K13092" s="17">
        <v>69364.8</v>
      </c>
      <c r="L13092" s="17">
        <v>52717.25</v>
      </c>
      <c r="M13092" s="17">
        <v>16647.55</v>
      </c>
      <c r="N13092" s="17">
        <v>134268.3906</v>
      </c>
    </row>
    <row r="13093" spans="1:14">
      <c r="A13093" s="16">
        <v>46240</v>
      </c>
      <c r="B13093" t="s">
        <v>13136</v>
      </c>
      <c r="C13093" t="s">
        <v>73</v>
      </c>
      <c r="D13093" t="s">
        <v>74</v>
      </c>
      <c r="E13093" t="s">
        <v>24</v>
      </c>
      <c r="F13093" t="s">
        <v>12791</v>
      </c>
      <c r="G13093" t="s">
        <v>10892</v>
      </c>
      <c r="H13093">
        <v>8</v>
      </c>
      <c r="I13093" s="17">
        <v>740432</v>
      </c>
      <c r="J13093" s="17">
        <v>59234.56</v>
      </c>
      <c r="K13093" s="17">
        <v>681197.4399999999</v>
      </c>
      <c r="L13093" s="17">
        <v>517710.05</v>
      </c>
      <c r="M13093" s="17">
        <v>163487.39</v>
      </c>
      <c r="N13093" s="17">
        <v>134268.3906</v>
      </c>
    </row>
    <row r="13094" spans="1:14">
      <c r="A13094" s="16">
        <v>46240</v>
      </c>
      <c r="B13094" t="s">
        <v>13137</v>
      </c>
      <c r="C13094" t="s">
        <v>73</v>
      </c>
      <c r="D13094" t="s">
        <v>74</v>
      </c>
      <c r="E13094" t="s">
        <v>24</v>
      </c>
      <c r="F13094" t="s">
        <v>12791</v>
      </c>
      <c r="G13094" t="s">
        <v>10892</v>
      </c>
      <c r="H13094">
        <v>9</v>
      </c>
      <c r="I13094" s="17">
        <v>735693</v>
      </c>
      <c r="J13094" s="17">
        <v>0</v>
      </c>
      <c r="K13094" s="17">
        <v>735693</v>
      </c>
      <c r="L13094" s="17">
        <v>559126.6800000001</v>
      </c>
      <c r="M13094" s="17">
        <v>176566.32</v>
      </c>
      <c r="N13094" s="17">
        <v>134268.3906</v>
      </c>
    </row>
    <row r="13095" spans="1:14">
      <c r="A13095" s="16">
        <v>46240</v>
      </c>
      <c r="B13095" t="s">
        <v>13138</v>
      </c>
      <c r="C13095" t="s">
        <v>22</v>
      </c>
      <c r="D13095" t="s">
        <v>23</v>
      </c>
      <c r="E13095" t="s">
        <v>24</v>
      </c>
      <c r="F13095" t="s">
        <v>12791</v>
      </c>
      <c r="G13095" t="s">
        <v>10892</v>
      </c>
      <c r="H13095">
        <v>12</v>
      </c>
      <c r="I13095" s="17">
        <v>323804</v>
      </c>
      <c r="J13095" s="17">
        <v>12952.16</v>
      </c>
      <c r="K13095" s="17">
        <v>310851.84</v>
      </c>
      <c r="L13095" s="17">
        <v>236247.4</v>
      </c>
      <c r="M13095" s="17">
        <v>74604.44</v>
      </c>
      <c r="N13095" s="17">
        <v>134268.3906</v>
      </c>
    </row>
    <row r="13096" spans="1:14">
      <c r="A13096" s="16">
        <v>46240</v>
      </c>
      <c r="B13096" t="s">
        <v>13139</v>
      </c>
      <c r="C13096" t="s">
        <v>33</v>
      </c>
      <c r="D13096" t="s">
        <v>34</v>
      </c>
      <c r="E13096" t="s">
        <v>35</v>
      </c>
      <c r="F13096" t="s">
        <v>12791</v>
      </c>
      <c r="G13096" t="s">
        <v>10892</v>
      </c>
      <c r="H13096">
        <v>5</v>
      </c>
      <c r="I13096" s="17">
        <v>743764</v>
      </c>
      <c r="J13096" s="17">
        <v>96689.32000000001</v>
      </c>
      <c r="K13096" s="17">
        <v>647074.6800000001</v>
      </c>
      <c r="L13096" s="17">
        <v>465893.77</v>
      </c>
      <c r="M13096" s="17">
        <v>181180.91</v>
      </c>
      <c r="N13096" s="17">
        <v>54265.4063</v>
      </c>
    </row>
    <row r="13097" spans="1:14">
      <c r="A13097" s="16">
        <v>46240</v>
      </c>
      <c r="B13097" t="s">
        <v>13140</v>
      </c>
      <c r="C13097" t="s">
        <v>43</v>
      </c>
      <c r="D13097" t="s">
        <v>44</v>
      </c>
      <c r="E13097" t="s">
        <v>31</v>
      </c>
      <c r="F13097" t="s">
        <v>12791</v>
      </c>
      <c r="G13097" t="s">
        <v>10892</v>
      </c>
      <c r="H13097">
        <v>2</v>
      </c>
      <c r="I13097" s="17">
        <v>74896</v>
      </c>
      <c r="J13097" s="17">
        <v>2995.84</v>
      </c>
      <c r="K13097" s="17">
        <v>71900.16</v>
      </c>
      <c r="L13097" s="17">
        <v>44578.1</v>
      </c>
      <c r="M13097" s="17">
        <v>27322.06</v>
      </c>
      <c r="N13097" s="17">
        <v>220250.7376</v>
      </c>
    </row>
    <row r="13098" spans="1:14">
      <c r="A13098" s="16">
        <v>46240</v>
      </c>
      <c r="B13098" t="s">
        <v>13141</v>
      </c>
      <c r="C13098" t="s">
        <v>47</v>
      </c>
      <c r="D13098" t="s">
        <v>48</v>
      </c>
      <c r="E13098" t="s">
        <v>35</v>
      </c>
      <c r="F13098" t="s">
        <v>12791</v>
      </c>
      <c r="G13098" t="s">
        <v>10892</v>
      </c>
      <c r="H13098">
        <v>7</v>
      </c>
      <c r="I13098" s="17">
        <v>809101</v>
      </c>
      <c r="J13098" s="17">
        <v>0</v>
      </c>
      <c r="K13098" s="17">
        <v>809101</v>
      </c>
      <c r="L13098" s="17">
        <v>582552.72</v>
      </c>
      <c r="M13098" s="17">
        <v>226548.28</v>
      </c>
      <c r="N13098" s="17">
        <v>54265.4063</v>
      </c>
    </row>
    <row r="13099" spans="1:14">
      <c r="A13099" s="16">
        <v>46240</v>
      </c>
      <c r="B13099" t="s">
        <v>13142</v>
      </c>
      <c r="C13099" t="s">
        <v>26</v>
      </c>
      <c r="D13099" t="s">
        <v>27</v>
      </c>
      <c r="E13099" t="s">
        <v>17</v>
      </c>
      <c r="F13099" t="s">
        <v>12791</v>
      </c>
      <c r="G13099" t="s">
        <v>10892</v>
      </c>
      <c r="H13099">
        <v>5</v>
      </c>
      <c r="I13099" s="17">
        <v>70387</v>
      </c>
      <c r="J13099" s="17">
        <v>5630.96</v>
      </c>
      <c r="K13099" s="17">
        <v>64756.04</v>
      </c>
      <c r="L13099" s="17">
        <v>45329.23</v>
      </c>
      <c r="M13099" s="17">
        <v>19426.81</v>
      </c>
      <c r="N13099" s="17">
        <v>75465.838</v>
      </c>
    </row>
    <row r="13100" spans="1:14">
      <c r="A13100" s="16">
        <v>46240</v>
      </c>
      <c r="B13100" t="s">
        <v>13143</v>
      </c>
      <c r="C13100" t="s">
        <v>15</v>
      </c>
      <c r="D13100" t="s">
        <v>16</v>
      </c>
      <c r="E13100" t="s">
        <v>17</v>
      </c>
      <c r="F13100" t="s">
        <v>12791</v>
      </c>
      <c r="G13100" t="s">
        <v>10892</v>
      </c>
      <c r="H13100">
        <v>7</v>
      </c>
      <c r="I13100" s="17">
        <v>304528</v>
      </c>
      <c r="J13100" s="17">
        <v>24362.24</v>
      </c>
      <c r="K13100" s="17">
        <v>280165.76</v>
      </c>
      <c r="L13100" s="17">
        <v>196116.03</v>
      </c>
      <c r="M13100" s="17">
        <v>84049.73</v>
      </c>
      <c r="N13100" s="17">
        <v>75465.838</v>
      </c>
    </row>
    <row r="13101" spans="1:14">
      <c r="A13101" s="16">
        <v>46240</v>
      </c>
      <c r="B13101" t="s">
        <v>13144</v>
      </c>
      <c r="C13101" t="s">
        <v>33</v>
      </c>
      <c r="D13101" t="s">
        <v>34</v>
      </c>
      <c r="E13101" t="s">
        <v>35</v>
      </c>
      <c r="F13101" t="s">
        <v>12791</v>
      </c>
      <c r="G13101" t="s">
        <v>10892</v>
      </c>
      <c r="H13101">
        <v>2</v>
      </c>
      <c r="I13101" s="17">
        <v>803719</v>
      </c>
      <c r="J13101" s="17">
        <v>0</v>
      </c>
      <c r="K13101" s="17">
        <v>803719</v>
      </c>
      <c r="L13101" s="17">
        <v>578677.6800000001</v>
      </c>
      <c r="M13101" s="17">
        <v>225041.32</v>
      </c>
      <c r="N13101" s="17">
        <v>54265.4063</v>
      </c>
    </row>
    <row r="13102" spans="1:14">
      <c r="A13102" s="16">
        <v>46240</v>
      </c>
      <c r="B13102" t="s">
        <v>13145</v>
      </c>
      <c r="C13102" t="s">
        <v>15</v>
      </c>
      <c r="D13102" t="s">
        <v>16</v>
      </c>
      <c r="E13102" t="s">
        <v>17</v>
      </c>
      <c r="F13102" t="s">
        <v>12791</v>
      </c>
      <c r="G13102" t="s">
        <v>10892</v>
      </c>
      <c r="H13102">
        <v>10</v>
      </c>
      <c r="I13102" s="17">
        <v>552846</v>
      </c>
      <c r="J13102" s="17">
        <v>0</v>
      </c>
      <c r="K13102" s="17">
        <v>552846</v>
      </c>
      <c r="L13102" s="17">
        <v>386992.2</v>
      </c>
      <c r="M13102" s="17">
        <v>165853.8</v>
      </c>
      <c r="N13102" s="17">
        <v>75465.838</v>
      </c>
    </row>
    <row r="13103" spans="1:14">
      <c r="A13103" s="16">
        <v>46240</v>
      </c>
      <c r="B13103" t="s">
        <v>13146</v>
      </c>
      <c r="C13103" t="s">
        <v>15</v>
      </c>
      <c r="D13103" t="s">
        <v>16</v>
      </c>
      <c r="E13103" t="s">
        <v>17</v>
      </c>
      <c r="F13103" t="s">
        <v>12791</v>
      </c>
      <c r="G13103" t="s">
        <v>10892</v>
      </c>
      <c r="H13103">
        <v>12</v>
      </c>
      <c r="I13103" s="17">
        <v>594619</v>
      </c>
      <c r="J13103" s="17">
        <v>17838.57</v>
      </c>
      <c r="K13103" s="17">
        <v>576780.4300000001</v>
      </c>
      <c r="L13103" s="17">
        <v>403746.3</v>
      </c>
      <c r="M13103" s="17">
        <v>173034.13</v>
      </c>
      <c r="N13103" s="17">
        <v>75465.838</v>
      </c>
    </row>
    <row r="13104" spans="1:14">
      <c r="A13104" s="16">
        <v>46240</v>
      </c>
      <c r="B13104" t="s">
        <v>13147</v>
      </c>
      <c r="C13104" t="s">
        <v>29</v>
      </c>
      <c r="D13104" t="s">
        <v>30</v>
      </c>
      <c r="E13104" t="s">
        <v>31</v>
      </c>
      <c r="F13104" t="s">
        <v>12791</v>
      </c>
      <c r="G13104" t="s">
        <v>10892</v>
      </c>
      <c r="H13104">
        <v>1</v>
      </c>
      <c r="I13104" s="17">
        <v>124592</v>
      </c>
      <c r="J13104" s="17">
        <v>18688.8</v>
      </c>
      <c r="K13104" s="17">
        <v>105903.2</v>
      </c>
      <c r="L13104" s="17">
        <v>65659.98</v>
      </c>
      <c r="M13104" s="17">
        <v>40243.22</v>
      </c>
      <c r="N13104" s="17">
        <v>220250.7376</v>
      </c>
    </row>
    <row r="13105" spans="1:14">
      <c r="A13105" s="16">
        <v>46240</v>
      </c>
      <c r="B13105" t="s">
        <v>13148</v>
      </c>
      <c r="C13105" t="s">
        <v>47</v>
      </c>
      <c r="D13105" t="s">
        <v>48</v>
      </c>
      <c r="E13105" t="s">
        <v>35</v>
      </c>
      <c r="F13105" t="s">
        <v>12791</v>
      </c>
      <c r="G13105" t="s">
        <v>10892</v>
      </c>
      <c r="H13105">
        <v>10</v>
      </c>
      <c r="I13105" s="17">
        <v>314720</v>
      </c>
      <c r="J13105" s="17">
        <v>0</v>
      </c>
      <c r="K13105" s="17">
        <v>314720</v>
      </c>
      <c r="L13105" s="17">
        <v>226598.4</v>
      </c>
      <c r="M13105" s="17">
        <v>88121.60000000001</v>
      </c>
      <c r="N13105" s="17">
        <v>54265.4063</v>
      </c>
    </row>
    <row r="13106" spans="1:14">
      <c r="A13106" s="16">
        <v>46240</v>
      </c>
      <c r="B13106" t="s">
        <v>13149</v>
      </c>
      <c r="C13106" t="s">
        <v>15</v>
      </c>
      <c r="D13106" t="s">
        <v>16</v>
      </c>
      <c r="E13106" t="s">
        <v>17</v>
      </c>
      <c r="F13106" t="s">
        <v>12791</v>
      </c>
      <c r="G13106" t="s">
        <v>10892</v>
      </c>
      <c r="H13106">
        <v>7</v>
      </c>
      <c r="I13106" s="17">
        <v>134102</v>
      </c>
      <c r="J13106" s="17">
        <v>16092.24</v>
      </c>
      <c r="K13106" s="17">
        <v>118009.76</v>
      </c>
      <c r="L13106" s="17">
        <v>82606.83</v>
      </c>
      <c r="M13106" s="17">
        <v>35402.93</v>
      </c>
      <c r="N13106" s="17">
        <v>75465.838</v>
      </c>
    </row>
    <row r="13107" spans="1:14">
      <c r="A13107" s="16">
        <v>46240</v>
      </c>
      <c r="B13107" t="s">
        <v>13150</v>
      </c>
      <c r="C13107" t="s">
        <v>26</v>
      </c>
      <c r="D13107" t="s">
        <v>27</v>
      </c>
      <c r="E13107" t="s">
        <v>17</v>
      </c>
      <c r="F13107" t="s">
        <v>12791</v>
      </c>
      <c r="G13107" t="s">
        <v>10892</v>
      </c>
      <c r="H13107">
        <v>10</v>
      </c>
      <c r="I13107" s="17">
        <v>224958</v>
      </c>
      <c r="J13107" s="17">
        <v>0</v>
      </c>
      <c r="K13107" s="17">
        <v>224958</v>
      </c>
      <c r="L13107" s="17">
        <v>157470.6</v>
      </c>
      <c r="M13107" s="17">
        <v>67487.39999999999</v>
      </c>
      <c r="N13107" s="17">
        <v>75465.838</v>
      </c>
    </row>
    <row r="13108" spans="1:14">
      <c r="A13108" s="16">
        <v>46240</v>
      </c>
      <c r="B13108" t="s">
        <v>13151</v>
      </c>
      <c r="C13108" t="s">
        <v>26</v>
      </c>
      <c r="D13108" t="s">
        <v>27</v>
      </c>
      <c r="E13108" t="s">
        <v>17</v>
      </c>
      <c r="F13108" t="s">
        <v>12791</v>
      </c>
      <c r="G13108" t="s">
        <v>10892</v>
      </c>
      <c r="H13108">
        <v>1</v>
      </c>
      <c r="I13108" s="17">
        <v>561691</v>
      </c>
      <c r="J13108" s="17">
        <v>44935.28</v>
      </c>
      <c r="K13108" s="17">
        <v>516755.72</v>
      </c>
      <c r="L13108" s="17">
        <v>361729</v>
      </c>
      <c r="M13108" s="17">
        <v>155026.72</v>
      </c>
      <c r="N13108" s="17">
        <v>75465.838</v>
      </c>
    </row>
    <row r="13109" spans="1:14">
      <c r="A13109" s="16">
        <v>46240</v>
      </c>
      <c r="B13109" t="s">
        <v>13152</v>
      </c>
      <c r="C13109" t="s">
        <v>43</v>
      </c>
      <c r="D13109" t="s">
        <v>44</v>
      </c>
      <c r="E13109" t="s">
        <v>31</v>
      </c>
      <c r="F13109" t="s">
        <v>12791</v>
      </c>
      <c r="G13109" t="s">
        <v>10892</v>
      </c>
      <c r="H13109">
        <v>2</v>
      </c>
      <c r="I13109" s="17">
        <v>183781</v>
      </c>
      <c r="J13109" s="17">
        <v>20215.91</v>
      </c>
      <c r="K13109" s="17">
        <v>163565.09</v>
      </c>
      <c r="L13109" s="17">
        <v>101410.36</v>
      </c>
      <c r="M13109" s="17">
        <v>62154.73</v>
      </c>
      <c r="N13109" s="17">
        <v>220250.7376</v>
      </c>
    </row>
    <row r="13110" spans="1:14">
      <c r="A13110" s="16">
        <v>46241</v>
      </c>
      <c r="B13110" t="s">
        <v>13153</v>
      </c>
      <c r="C13110" t="s">
        <v>26</v>
      </c>
      <c r="D13110" t="s">
        <v>27</v>
      </c>
      <c r="E13110" t="s">
        <v>17</v>
      </c>
      <c r="F13110" t="s">
        <v>12791</v>
      </c>
      <c r="G13110" t="s">
        <v>10892</v>
      </c>
      <c r="H13110">
        <v>5</v>
      </c>
      <c r="I13110" s="17">
        <v>172630</v>
      </c>
      <c r="J13110" s="17">
        <v>13810.4</v>
      </c>
      <c r="K13110" s="17">
        <v>158819.6</v>
      </c>
      <c r="L13110" s="17">
        <v>111173.72</v>
      </c>
      <c r="M13110" s="17">
        <v>47645.88</v>
      </c>
      <c r="N13110" s="17">
        <v>75465.838</v>
      </c>
    </row>
    <row r="13111" spans="1:14">
      <c r="A13111" s="16">
        <v>46241</v>
      </c>
      <c r="B13111" t="s">
        <v>13154</v>
      </c>
      <c r="C13111" t="s">
        <v>43</v>
      </c>
      <c r="D13111" t="s">
        <v>44</v>
      </c>
      <c r="E13111" t="s">
        <v>31</v>
      </c>
      <c r="F13111" t="s">
        <v>12791</v>
      </c>
      <c r="G13111" t="s">
        <v>10892</v>
      </c>
      <c r="H13111">
        <v>12</v>
      </c>
      <c r="I13111" s="17">
        <v>712155</v>
      </c>
      <c r="J13111" s="17">
        <v>28486.2</v>
      </c>
      <c r="K13111" s="17">
        <v>683668.8</v>
      </c>
      <c r="L13111" s="17">
        <v>423874.66</v>
      </c>
      <c r="M13111" s="17">
        <v>259794.14</v>
      </c>
      <c r="N13111" s="17">
        <v>220250.7376</v>
      </c>
    </row>
    <row r="13112" spans="1:14">
      <c r="A13112" s="16">
        <v>46241</v>
      </c>
      <c r="B13112" t="s">
        <v>13155</v>
      </c>
      <c r="C13112" t="s">
        <v>43</v>
      </c>
      <c r="D13112" t="s">
        <v>44</v>
      </c>
      <c r="E13112" t="s">
        <v>31</v>
      </c>
      <c r="F13112" t="s">
        <v>12791</v>
      </c>
      <c r="G13112" t="s">
        <v>10892</v>
      </c>
      <c r="H13112">
        <v>5</v>
      </c>
      <c r="I13112" s="17">
        <v>201957</v>
      </c>
      <c r="J13112" s="17">
        <v>20195.7</v>
      </c>
      <c r="K13112" s="17">
        <v>181761.3</v>
      </c>
      <c r="L13112" s="17">
        <v>112692.01</v>
      </c>
      <c r="M13112" s="17">
        <v>69069.28999999999</v>
      </c>
      <c r="N13112" s="17">
        <v>220250.7376</v>
      </c>
    </row>
    <row r="13113" spans="1:14">
      <c r="A13113" s="16">
        <v>46241</v>
      </c>
      <c r="B13113" t="s">
        <v>13156</v>
      </c>
      <c r="C13113" t="s">
        <v>43</v>
      </c>
      <c r="D13113" t="s">
        <v>44</v>
      </c>
      <c r="E13113" t="s">
        <v>31</v>
      </c>
      <c r="F13113" t="s">
        <v>12791</v>
      </c>
      <c r="G13113" t="s">
        <v>10892</v>
      </c>
      <c r="H13113">
        <v>3</v>
      </c>
      <c r="I13113" s="17">
        <v>165501</v>
      </c>
      <c r="J13113" s="17">
        <v>19860.12</v>
      </c>
      <c r="K13113" s="17">
        <v>145640.88</v>
      </c>
      <c r="L13113" s="17">
        <v>90297.35000000001</v>
      </c>
      <c r="M13113" s="17">
        <v>55343.53</v>
      </c>
      <c r="N13113" s="17">
        <v>220250.7376</v>
      </c>
    </row>
    <row r="13114" spans="1:14">
      <c r="A13114" s="16">
        <v>46241</v>
      </c>
      <c r="B13114" t="s">
        <v>13157</v>
      </c>
      <c r="C13114" t="s">
        <v>22</v>
      </c>
      <c r="D13114" t="s">
        <v>23</v>
      </c>
      <c r="E13114" t="s">
        <v>24</v>
      </c>
      <c r="F13114" t="s">
        <v>12791</v>
      </c>
      <c r="G13114" t="s">
        <v>10892</v>
      </c>
      <c r="H13114">
        <v>9</v>
      </c>
      <c r="I13114" s="17">
        <v>259942</v>
      </c>
      <c r="J13114" s="17">
        <v>0</v>
      </c>
      <c r="K13114" s="17">
        <v>259942</v>
      </c>
      <c r="L13114" s="17">
        <v>197555.92</v>
      </c>
      <c r="M13114" s="17">
        <v>62386.08</v>
      </c>
      <c r="N13114" s="17">
        <v>134268.3906</v>
      </c>
    </row>
    <row r="13115" spans="1:14">
      <c r="A13115" s="16">
        <v>46241</v>
      </c>
      <c r="B13115" t="s">
        <v>13158</v>
      </c>
      <c r="C13115" t="s">
        <v>22</v>
      </c>
      <c r="D13115" t="s">
        <v>23</v>
      </c>
      <c r="E13115" t="s">
        <v>24</v>
      </c>
      <c r="F13115" t="s">
        <v>12791</v>
      </c>
      <c r="G13115" t="s">
        <v>10892</v>
      </c>
      <c r="H13115">
        <v>5</v>
      </c>
      <c r="I13115" s="17">
        <v>419628</v>
      </c>
      <c r="J13115" s="17">
        <v>54551.64</v>
      </c>
      <c r="K13115" s="17">
        <v>365076.36</v>
      </c>
      <c r="L13115" s="17">
        <v>277458.03</v>
      </c>
      <c r="M13115" s="17">
        <v>87618.33</v>
      </c>
      <c r="N13115" s="17">
        <v>134268.3906</v>
      </c>
    </row>
    <row r="13116" spans="1:14">
      <c r="A13116" s="16">
        <v>46241</v>
      </c>
      <c r="B13116" t="s">
        <v>13159</v>
      </c>
      <c r="C13116" t="s">
        <v>73</v>
      </c>
      <c r="D13116" t="s">
        <v>74</v>
      </c>
      <c r="E13116" t="s">
        <v>24</v>
      </c>
      <c r="F13116" t="s">
        <v>12791</v>
      </c>
      <c r="G13116" t="s">
        <v>10892</v>
      </c>
      <c r="H13116">
        <v>5</v>
      </c>
      <c r="I13116" s="17">
        <v>201960</v>
      </c>
      <c r="J13116" s="17">
        <v>18176.4</v>
      </c>
      <c r="K13116" s="17">
        <v>183783.6</v>
      </c>
      <c r="L13116" s="17">
        <v>139675.54</v>
      </c>
      <c r="M13116" s="17">
        <v>44108.06</v>
      </c>
      <c r="N13116" s="17">
        <v>134268.3906</v>
      </c>
    </row>
    <row r="13117" spans="1:14">
      <c r="A13117" s="16">
        <v>46241</v>
      </c>
      <c r="B13117" t="s">
        <v>13160</v>
      </c>
      <c r="C13117" t="s">
        <v>33</v>
      </c>
      <c r="D13117" t="s">
        <v>34</v>
      </c>
      <c r="E13117" t="s">
        <v>35</v>
      </c>
      <c r="F13117" t="s">
        <v>12791</v>
      </c>
      <c r="G13117" t="s">
        <v>10892</v>
      </c>
      <c r="H13117">
        <v>1</v>
      </c>
      <c r="I13117" s="17">
        <v>483475</v>
      </c>
      <c r="J13117" s="17">
        <v>0</v>
      </c>
      <c r="K13117" s="17">
        <v>483475</v>
      </c>
      <c r="L13117" s="17">
        <v>348102</v>
      </c>
      <c r="M13117" s="17">
        <v>135373</v>
      </c>
      <c r="N13117" s="17">
        <v>54265.4063</v>
      </c>
    </row>
    <row r="13118" spans="1:14">
      <c r="A13118" s="16">
        <v>46241</v>
      </c>
      <c r="B13118" t="s">
        <v>13161</v>
      </c>
      <c r="C13118" t="s">
        <v>15</v>
      </c>
      <c r="D13118" t="s">
        <v>16</v>
      </c>
      <c r="E13118" t="s">
        <v>17</v>
      </c>
      <c r="F13118" t="s">
        <v>12791</v>
      </c>
      <c r="G13118" t="s">
        <v>10892</v>
      </c>
      <c r="H13118">
        <v>12</v>
      </c>
      <c r="I13118" s="17">
        <v>250587</v>
      </c>
      <c r="J13118" s="17">
        <v>17541.09</v>
      </c>
      <c r="K13118" s="17">
        <v>233045.91</v>
      </c>
      <c r="L13118" s="17">
        <v>163132.14</v>
      </c>
      <c r="M13118" s="17">
        <v>69913.77</v>
      </c>
      <c r="N13118" s="17">
        <v>75465.838</v>
      </c>
    </row>
    <row r="13119" spans="1:14">
      <c r="A13119" s="16">
        <v>46241</v>
      </c>
      <c r="B13119" t="s">
        <v>13162</v>
      </c>
      <c r="C13119" t="s">
        <v>43</v>
      </c>
      <c r="D13119" t="s">
        <v>44</v>
      </c>
      <c r="E13119" t="s">
        <v>31</v>
      </c>
      <c r="F13119" t="s">
        <v>12791</v>
      </c>
      <c r="G13119" t="s">
        <v>10892</v>
      </c>
      <c r="H13119">
        <v>7</v>
      </c>
      <c r="I13119" s="17">
        <v>449418</v>
      </c>
      <c r="J13119" s="17">
        <v>31459.26</v>
      </c>
      <c r="K13119" s="17">
        <v>417958.74</v>
      </c>
      <c r="L13119" s="17">
        <v>259134.42</v>
      </c>
      <c r="M13119" s="17">
        <v>158824.32</v>
      </c>
      <c r="N13119" s="17">
        <v>220250.7376</v>
      </c>
    </row>
    <row r="13120" spans="1:14">
      <c r="A13120" s="16">
        <v>46241</v>
      </c>
      <c r="B13120" t="s">
        <v>13163</v>
      </c>
      <c r="C13120" t="s">
        <v>29</v>
      </c>
      <c r="D13120" t="s">
        <v>30</v>
      </c>
      <c r="E13120" t="s">
        <v>31</v>
      </c>
      <c r="F13120" t="s">
        <v>12791</v>
      </c>
      <c r="G13120" t="s">
        <v>10892</v>
      </c>
      <c r="H13120">
        <v>11</v>
      </c>
      <c r="I13120" s="17">
        <v>401898</v>
      </c>
      <c r="J13120" s="17">
        <v>0</v>
      </c>
      <c r="K13120" s="17">
        <v>401898</v>
      </c>
      <c r="L13120" s="17">
        <v>249176.76</v>
      </c>
      <c r="M13120" s="17">
        <v>152721.24</v>
      </c>
      <c r="N13120" s="17">
        <v>220250.7376</v>
      </c>
    </row>
    <row r="13121" spans="1:14">
      <c r="A13121" s="16">
        <v>46241</v>
      </c>
      <c r="B13121" t="s">
        <v>13164</v>
      </c>
      <c r="C13121" t="s">
        <v>15</v>
      </c>
      <c r="D13121" t="s">
        <v>16</v>
      </c>
      <c r="E13121" t="s">
        <v>17</v>
      </c>
      <c r="F13121" t="s">
        <v>12791</v>
      </c>
      <c r="G13121" t="s">
        <v>10892</v>
      </c>
      <c r="H13121">
        <v>2</v>
      </c>
      <c r="I13121" s="17">
        <v>841650</v>
      </c>
      <c r="J13121" s="17">
        <v>0</v>
      </c>
      <c r="K13121" s="17">
        <v>841650</v>
      </c>
      <c r="L13121" s="17">
        <v>589155</v>
      </c>
      <c r="M13121" s="17">
        <v>252495</v>
      </c>
      <c r="N13121" s="17">
        <v>75465.838</v>
      </c>
    </row>
    <row r="13122" spans="1:14">
      <c r="A13122" s="16">
        <v>46241</v>
      </c>
      <c r="B13122" t="s">
        <v>13165</v>
      </c>
      <c r="C13122" t="s">
        <v>22</v>
      </c>
      <c r="D13122" t="s">
        <v>23</v>
      </c>
      <c r="E13122" t="s">
        <v>24</v>
      </c>
      <c r="F13122" t="s">
        <v>12791</v>
      </c>
      <c r="G13122" t="s">
        <v>10892</v>
      </c>
      <c r="H13122">
        <v>8</v>
      </c>
      <c r="I13122" s="17">
        <v>288697</v>
      </c>
      <c r="J13122" s="17">
        <v>40417.58</v>
      </c>
      <c r="K13122" s="17">
        <v>248279.42</v>
      </c>
      <c r="L13122" s="17">
        <v>188692.36</v>
      </c>
      <c r="M13122" s="17">
        <v>59587.06</v>
      </c>
      <c r="N13122" s="17">
        <v>134268.3906</v>
      </c>
    </row>
    <row r="13123" spans="1:14">
      <c r="A13123" s="16">
        <v>46241</v>
      </c>
      <c r="B13123" t="s">
        <v>13166</v>
      </c>
      <c r="C13123" t="s">
        <v>15</v>
      </c>
      <c r="D13123" t="s">
        <v>16</v>
      </c>
      <c r="E13123" t="s">
        <v>17</v>
      </c>
      <c r="F13123" t="s">
        <v>12791</v>
      </c>
      <c r="G13123" t="s">
        <v>10892</v>
      </c>
      <c r="H13123">
        <v>4</v>
      </c>
      <c r="I13123" s="17">
        <v>667841</v>
      </c>
      <c r="J13123" s="17">
        <v>0</v>
      </c>
      <c r="K13123" s="17">
        <v>667841</v>
      </c>
      <c r="L13123" s="17">
        <v>467488.7</v>
      </c>
      <c r="M13123" s="17">
        <v>200352.3</v>
      </c>
      <c r="N13123" s="17">
        <v>75465.838</v>
      </c>
    </row>
    <row r="13124" spans="1:14">
      <c r="A13124" s="16">
        <v>46241</v>
      </c>
      <c r="B13124" t="s">
        <v>13167</v>
      </c>
      <c r="C13124" t="s">
        <v>33</v>
      </c>
      <c r="D13124" t="s">
        <v>34</v>
      </c>
      <c r="E13124" t="s">
        <v>35</v>
      </c>
      <c r="F13124" t="s">
        <v>12791</v>
      </c>
      <c r="G13124" t="s">
        <v>10892</v>
      </c>
      <c r="H13124">
        <v>6</v>
      </c>
      <c r="I13124" s="17">
        <v>206518</v>
      </c>
      <c r="J13124" s="17">
        <v>12391.08</v>
      </c>
      <c r="K13124" s="17">
        <v>194126.92</v>
      </c>
      <c r="L13124" s="17">
        <v>139771.38</v>
      </c>
      <c r="M13124" s="17">
        <v>54355.54</v>
      </c>
      <c r="N13124" s="17">
        <v>54265.4063</v>
      </c>
    </row>
    <row r="13125" spans="1:14">
      <c r="A13125" s="16">
        <v>46241</v>
      </c>
      <c r="B13125" t="s">
        <v>13168</v>
      </c>
      <c r="C13125" t="s">
        <v>43</v>
      </c>
      <c r="D13125" t="s">
        <v>44</v>
      </c>
      <c r="E13125" t="s">
        <v>31</v>
      </c>
      <c r="F13125" t="s">
        <v>12791</v>
      </c>
      <c r="G13125" t="s">
        <v>10892</v>
      </c>
      <c r="H13125">
        <v>8</v>
      </c>
      <c r="I13125" s="17">
        <v>736862</v>
      </c>
      <c r="J13125" s="17">
        <v>0</v>
      </c>
      <c r="K13125" s="17">
        <v>736862</v>
      </c>
      <c r="L13125" s="17">
        <v>456854.44</v>
      </c>
      <c r="M13125" s="17">
        <v>280007.56</v>
      </c>
      <c r="N13125" s="17">
        <v>220250.7376</v>
      </c>
    </row>
    <row r="13126" spans="1:14">
      <c r="A13126" s="16">
        <v>46241</v>
      </c>
      <c r="B13126" t="s">
        <v>13169</v>
      </c>
      <c r="C13126" t="s">
        <v>43</v>
      </c>
      <c r="D13126" t="s">
        <v>44</v>
      </c>
      <c r="E13126" t="s">
        <v>31</v>
      </c>
      <c r="F13126" t="s">
        <v>12791</v>
      </c>
      <c r="G13126" t="s">
        <v>10892</v>
      </c>
      <c r="H13126">
        <v>12</v>
      </c>
      <c r="I13126" s="17">
        <v>548201</v>
      </c>
      <c r="J13126" s="17">
        <v>16446.03</v>
      </c>
      <c r="K13126" s="17">
        <v>531754.97</v>
      </c>
      <c r="L13126" s="17">
        <v>329688.08</v>
      </c>
      <c r="M13126" s="17">
        <v>202066.89</v>
      </c>
      <c r="N13126" s="17">
        <v>220250.7376</v>
      </c>
    </row>
    <row r="13127" spans="1:14">
      <c r="A13127" s="16">
        <v>46241</v>
      </c>
      <c r="B13127" t="s">
        <v>13170</v>
      </c>
      <c r="C13127" t="s">
        <v>22</v>
      </c>
      <c r="D13127" t="s">
        <v>23</v>
      </c>
      <c r="E13127" t="s">
        <v>24</v>
      </c>
      <c r="F13127" t="s">
        <v>12791</v>
      </c>
      <c r="G13127" t="s">
        <v>10892</v>
      </c>
      <c r="H13127">
        <v>7</v>
      </c>
      <c r="I13127" s="17">
        <v>81727</v>
      </c>
      <c r="J13127" s="17">
        <v>0</v>
      </c>
      <c r="K13127" s="17">
        <v>81727</v>
      </c>
      <c r="L13127" s="17">
        <v>62112.52</v>
      </c>
      <c r="M13127" s="17">
        <v>19614.48</v>
      </c>
      <c r="N13127" s="17">
        <v>134268.3906</v>
      </c>
    </row>
    <row r="13128" spans="1:14">
      <c r="A13128" s="16">
        <v>46241</v>
      </c>
      <c r="B13128" t="s">
        <v>13171</v>
      </c>
      <c r="C13128" t="s">
        <v>15</v>
      </c>
      <c r="D13128" t="s">
        <v>16</v>
      </c>
      <c r="E13128" t="s">
        <v>17</v>
      </c>
      <c r="F13128" t="s">
        <v>12791</v>
      </c>
      <c r="G13128" t="s">
        <v>10892</v>
      </c>
      <c r="H13128">
        <v>11</v>
      </c>
      <c r="I13128" s="17">
        <v>483966</v>
      </c>
      <c r="J13128" s="17">
        <v>29037.96</v>
      </c>
      <c r="K13128" s="17">
        <v>454928.04</v>
      </c>
      <c r="L13128" s="17">
        <v>318449.63</v>
      </c>
      <c r="M13128" s="17">
        <v>136478.41</v>
      </c>
      <c r="N13128" s="17">
        <v>75465.838</v>
      </c>
    </row>
    <row r="13129" spans="1:14">
      <c r="A13129" s="16">
        <v>46241</v>
      </c>
      <c r="B13129" t="s">
        <v>13172</v>
      </c>
      <c r="C13129" t="s">
        <v>73</v>
      </c>
      <c r="D13129" t="s">
        <v>74</v>
      </c>
      <c r="E13129" t="s">
        <v>24</v>
      </c>
      <c r="F13129" t="s">
        <v>12791</v>
      </c>
      <c r="G13129" t="s">
        <v>10892</v>
      </c>
      <c r="H13129">
        <v>12</v>
      </c>
      <c r="I13129" s="17">
        <v>374734</v>
      </c>
      <c r="J13129" s="17">
        <v>0</v>
      </c>
      <c r="K13129" s="17">
        <v>374734</v>
      </c>
      <c r="L13129" s="17">
        <v>284797.84</v>
      </c>
      <c r="M13129" s="17">
        <v>89936.16</v>
      </c>
      <c r="N13129" s="17">
        <v>134268.3906</v>
      </c>
    </row>
    <row r="13130" spans="1:14">
      <c r="A13130" s="16">
        <v>46241</v>
      </c>
      <c r="B13130" t="s">
        <v>13173</v>
      </c>
      <c r="C13130" t="s">
        <v>73</v>
      </c>
      <c r="D13130" t="s">
        <v>74</v>
      </c>
      <c r="E13130" t="s">
        <v>24</v>
      </c>
      <c r="F13130" t="s">
        <v>12791</v>
      </c>
      <c r="G13130" t="s">
        <v>10892</v>
      </c>
      <c r="H13130">
        <v>7</v>
      </c>
      <c r="I13130" s="17">
        <v>145320</v>
      </c>
      <c r="J13130" s="17">
        <v>7266</v>
      </c>
      <c r="K13130" s="17">
        <v>138054</v>
      </c>
      <c r="L13130" s="17">
        <v>104921.04</v>
      </c>
      <c r="M13130" s="17">
        <v>33132.96</v>
      </c>
      <c r="N13130" s="17">
        <v>134268.3906</v>
      </c>
    </row>
    <row r="13131" spans="1:14">
      <c r="A13131" s="16">
        <v>46241</v>
      </c>
      <c r="B13131" t="s">
        <v>13174</v>
      </c>
      <c r="C13131" t="s">
        <v>15</v>
      </c>
      <c r="D13131" t="s">
        <v>16</v>
      </c>
      <c r="E13131" t="s">
        <v>17</v>
      </c>
      <c r="F13131" t="s">
        <v>12791</v>
      </c>
      <c r="G13131" t="s">
        <v>10892</v>
      </c>
      <c r="H13131">
        <v>1</v>
      </c>
      <c r="I13131" s="17">
        <v>542053</v>
      </c>
      <c r="J13131" s="17">
        <v>0</v>
      </c>
      <c r="K13131" s="17">
        <v>542053</v>
      </c>
      <c r="L13131" s="17">
        <v>379437.1</v>
      </c>
      <c r="M13131" s="17">
        <v>162615.9</v>
      </c>
      <c r="N13131" s="17">
        <v>75465.838</v>
      </c>
    </row>
    <row r="13132" spans="1:14">
      <c r="A13132" s="16">
        <v>46241</v>
      </c>
      <c r="B13132" t="s">
        <v>13175</v>
      </c>
      <c r="C13132" t="s">
        <v>15</v>
      </c>
      <c r="D13132" t="s">
        <v>16</v>
      </c>
      <c r="E13132" t="s">
        <v>17</v>
      </c>
      <c r="F13132" t="s">
        <v>12791</v>
      </c>
      <c r="G13132" t="s">
        <v>10892</v>
      </c>
      <c r="H13132">
        <v>6</v>
      </c>
      <c r="I13132" s="17">
        <v>100943</v>
      </c>
      <c r="J13132" s="17">
        <v>15141.45</v>
      </c>
      <c r="K13132" s="17">
        <v>85801.55</v>
      </c>
      <c r="L13132" s="17">
        <v>60061.08</v>
      </c>
      <c r="M13132" s="17">
        <v>25740.47</v>
      </c>
      <c r="N13132" s="17">
        <v>75465.838</v>
      </c>
    </row>
    <row r="13133" spans="1:14">
      <c r="A13133" s="16">
        <v>46241</v>
      </c>
      <c r="B13133" t="s">
        <v>13176</v>
      </c>
      <c r="C13133" t="s">
        <v>43</v>
      </c>
      <c r="D13133" t="s">
        <v>44</v>
      </c>
      <c r="E13133" t="s">
        <v>31</v>
      </c>
      <c r="F13133" t="s">
        <v>12791</v>
      </c>
      <c r="G13133" t="s">
        <v>10892</v>
      </c>
      <c r="H13133">
        <v>2</v>
      </c>
      <c r="I13133" s="17">
        <v>385286</v>
      </c>
      <c r="J13133" s="17">
        <v>19264.3</v>
      </c>
      <c r="K13133" s="17">
        <v>366021.7</v>
      </c>
      <c r="L13133" s="17">
        <v>226933.45</v>
      </c>
      <c r="M13133" s="17">
        <v>139088.25</v>
      </c>
      <c r="N13133" s="17">
        <v>220250.7376</v>
      </c>
    </row>
    <row r="13134" spans="1:14">
      <c r="A13134" s="16">
        <v>46241</v>
      </c>
      <c r="B13134" t="s">
        <v>13177</v>
      </c>
      <c r="C13134" t="s">
        <v>43</v>
      </c>
      <c r="D13134" t="s">
        <v>44</v>
      </c>
      <c r="E13134" t="s">
        <v>31</v>
      </c>
      <c r="F13134" t="s">
        <v>12791</v>
      </c>
      <c r="G13134" t="s">
        <v>10892</v>
      </c>
      <c r="H13134">
        <v>5</v>
      </c>
      <c r="I13134" s="17">
        <v>211243</v>
      </c>
      <c r="J13134" s="17">
        <v>12674.58</v>
      </c>
      <c r="K13134" s="17">
        <v>198568.42</v>
      </c>
      <c r="L13134" s="17">
        <v>123112.42</v>
      </c>
      <c r="M13134" s="17">
        <v>75456</v>
      </c>
      <c r="N13134" s="17">
        <v>220250.7376</v>
      </c>
    </row>
    <row r="13135" spans="1:14">
      <c r="A13135" s="16">
        <v>46241</v>
      </c>
      <c r="B13135" t="s">
        <v>13178</v>
      </c>
      <c r="C13135" t="s">
        <v>26</v>
      </c>
      <c r="D13135" t="s">
        <v>27</v>
      </c>
      <c r="E13135" t="s">
        <v>17</v>
      </c>
      <c r="F13135" t="s">
        <v>12791</v>
      </c>
      <c r="G13135" t="s">
        <v>10892</v>
      </c>
      <c r="H13135">
        <v>3</v>
      </c>
      <c r="I13135" s="17">
        <v>704668</v>
      </c>
      <c r="J13135" s="17">
        <v>63420.12</v>
      </c>
      <c r="K13135" s="17">
        <v>641247.88</v>
      </c>
      <c r="L13135" s="17">
        <v>448873.52</v>
      </c>
      <c r="M13135" s="17">
        <v>192374.36</v>
      </c>
      <c r="N13135" s="17">
        <v>75465.838</v>
      </c>
    </row>
    <row r="13136" spans="1:14">
      <c r="A13136" s="16">
        <v>46241</v>
      </c>
      <c r="B13136" t="s">
        <v>13179</v>
      </c>
      <c r="C13136" t="s">
        <v>15</v>
      </c>
      <c r="D13136" t="s">
        <v>16</v>
      </c>
      <c r="E13136" t="s">
        <v>17</v>
      </c>
      <c r="F13136" t="s">
        <v>12791</v>
      </c>
      <c r="G13136" t="s">
        <v>10892</v>
      </c>
      <c r="H13136">
        <v>8</v>
      </c>
      <c r="I13136" s="17">
        <v>252572</v>
      </c>
      <c r="J13136" s="17">
        <v>32834.36</v>
      </c>
      <c r="K13136" s="17">
        <v>219737.64</v>
      </c>
      <c r="L13136" s="17">
        <v>153816.35</v>
      </c>
      <c r="M13136" s="17">
        <v>65921.28999999999</v>
      </c>
      <c r="N13136" s="17">
        <v>75465.838</v>
      </c>
    </row>
    <row r="13137" spans="1:14">
      <c r="A13137" s="16">
        <v>46241</v>
      </c>
      <c r="B13137" t="s">
        <v>13180</v>
      </c>
      <c r="C13137" t="s">
        <v>73</v>
      </c>
      <c r="D13137" t="s">
        <v>74</v>
      </c>
      <c r="E13137" t="s">
        <v>24</v>
      </c>
      <c r="F13137" t="s">
        <v>12791</v>
      </c>
      <c r="G13137" t="s">
        <v>10892</v>
      </c>
      <c r="H13137">
        <v>11</v>
      </c>
      <c r="I13137" s="17">
        <v>207888</v>
      </c>
      <c r="J13137" s="17">
        <v>0</v>
      </c>
      <c r="K13137" s="17">
        <v>207888</v>
      </c>
      <c r="L13137" s="17">
        <v>157994.88</v>
      </c>
      <c r="M13137" s="17">
        <v>49893.12</v>
      </c>
      <c r="N13137" s="17">
        <v>134268.3906</v>
      </c>
    </row>
    <row r="13138" spans="1:14">
      <c r="A13138" s="16">
        <v>46241</v>
      </c>
      <c r="B13138" t="s">
        <v>13181</v>
      </c>
      <c r="C13138" t="s">
        <v>22</v>
      </c>
      <c r="D13138" t="s">
        <v>23</v>
      </c>
      <c r="E13138" t="s">
        <v>24</v>
      </c>
      <c r="F13138" t="s">
        <v>12791</v>
      </c>
      <c r="G13138" t="s">
        <v>10892</v>
      </c>
      <c r="H13138">
        <v>10</v>
      </c>
      <c r="I13138" s="17">
        <v>65006</v>
      </c>
      <c r="J13138" s="17">
        <v>0</v>
      </c>
      <c r="K13138" s="17">
        <v>65006</v>
      </c>
      <c r="L13138" s="17">
        <v>49404.56</v>
      </c>
      <c r="M13138" s="17">
        <v>15601.44</v>
      </c>
      <c r="N13138" s="17">
        <v>134268.3906</v>
      </c>
    </row>
    <row r="13139" spans="1:14">
      <c r="A13139" s="16">
        <v>46241</v>
      </c>
      <c r="B13139" t="s">
        <v>13182</v>
      </c>
      <c r="C13139" t="s">
        <v>73</v>
      </c>
      <c r="D13139" t="s">
        <v>74</v>
      </c>
      <c r="E13139" t="s">
        <v>24</v>
      </c>
      <c r="F13139" t="s">
        <v>12791</v>
      </c>
      <c r="G13139" t="s">
        <v>10892</v>
      </c>
      <c r="H13139">
        <v>6</v>
      </c>
      <c r="I13139" s="17">
        <v>453329</v>
      </c>
      <c r="J13139" s="17">
        <v>0</v>
      </c>
      <c r="K13139" s="17">
        <v>453329</v>
      </c>
      <c r="L13139" s="17">
        <v>344530.04</v>
      </c>
      <c r="M13139" s="17">
        <v>108798.96</v>
      </c>
      <c r="N13139" s="17">
        <v>134268.3906</v>
      </c>
    </row>
    <row r="13140" spans="1:14">
      <c r="A13140" s="16">
        <v>46241</v>
      </c>
      <c r="B13140" t="s">
        <v>13183</v>
      </c>
      <c r="C13140" t="s">
        <v>33</v>
      </c>
      <c r="D13140" t="s">
        <v>34</v>
      </c>
      <c r="E13140" t="s">
        <v>35</v>
      </c>
      <c r="F13140" t="s">
        <v>12791</v>
      </c>
      <c r="G13140" t="s">
        <v>10892</v>
      </c>
      <c r="H13140">
        <v>11</v>
      </c>
      <c r="I13140" s="17">
        <v>394191</v>
      </c>
      <c r="J13140" s="17">
        <v>7883.82</v>
      </c>
      <c r="K13140" s="17">
        <v>386307.18</v>
      </c>
      <c r="L13140" s="17">
        <v>278141.17</v>
      </c>
      <c r="M13140" s="17">
        <v>108166.01</v>
      </c>
      <c r="N13140" s="17">
        <v>54265.4063</v>
      </c>
    </row>
    <row r="13141" spans="1:14">
      <c r="A13141" s="16">
        <v>46241</v>
      </c>
      <c r="B13141" t="s">
        <v>13184</v>
      </c>
      <c r="C13141" t="s">
        <v>15</v>
      </c>
      <c r="D13141" t="s">
        <v>16</v>
      </c>
      <c r="E13141" t="s">
        <v>17</v>
      </c>
      <c r="F13141" t="s">
        <v>12791</v>
      </c>
      <c r="G13141" t="s">
        <v>10892</v>
      </c>
      <c r="H13141">
        <v>3</v>
      </c>
      <c r="I13141" s="17">
        <v>572957</v>
      </c>
      <c r="J13141" s="17">
        <v>80213.98</v>
      </c>
      <c r="K13141" s="17">
        <v>492743.02</v>
      </c>
      <c r="L13141" s="17">
        <v>344920.11</v>
      </c>
      <c r="M13141" s="17">
        <v>147822.91</v>
      </c>
      <c r="N13141" s="17">
        <v>75465.838</v>
      </c>
    </row>
    <row r="13142" spans="1:14">
      <c r="A13142" s="16">
        <v>46241</v>
      </c>
      <c r="B13142" t="s">
        <v>13185</v>
      </c>
      <c r="C13142" t="s">
        <v>15</v>
      </c>
      <c r="D13142" t="s">
        <v>16</v>
      </c>
      <c r="E13142" t="s">
        <v>17</v>
      </c>
      <c r="F13142" t="s">
        <v>12791</v>
      </c>
      <c r="G13142" t="s">
        <v>10892</v>
      </c>
      <c r="H13142">
        <v>10</v>
      </c>
      <c r="I13142" s="17">
        <v>578506</v>
      </c>
      <c r="J13142" s="17">
        <v>63635.66</v>
      </c>
      <c r="K13142" s="17">
        <v>514870.34</v>
      </c>
      <c r="L13142" s="17">
        <v>360409.24</v>
      </c>
      <c r="M13142" s="17">
        <v>154461.1</v>
      </c>
      <c r="N13142" s="17">
        <v>75465.838</v>
      </c>
    </row>
    <row r="13143" spans="1:14">
      <c r="A13143" s="16">
        <v>46241</v>
      </c>
      <c r="B13143" t="s">
        <v>13186</v>
      </c>
      <c r="C13143" t="s">
        <v>33</v>
      </c>
      <c r="D13143" t="s">
        <v>34</v>
      </c>
      <c r="E13143" t="s">
        <v>35</v>
      </c>
      <c r="F13143" t="s">
        <v>12791</v>
      </c>
      <c r="G13143" t="s">
        <v>10892</v>
      </c>
      <c r="H13143">
        <v>7</v>
      </c>
      <c r="I13143" s="17">
        <v>796074</v>
      </c>
      <c r="J13143" s="17">
        <v>55725.18</v>
      </c>
      <c r="K13143" s="17">
        <v>740348.8199999999</v>
      </c>
      <c r="L13143" s="17">
        <v>533051.15</v>
      </c>
      <c r="M13143" s="17">
        <v>207297.67</v>
      </c>
      <c r="N13143" s="17">
        <v>54265.4063</v>
      </c>
    </row>
    <row r="13144" spans="1:14">
      <c r="A13144" s="16">
        <v>46241</v>
      </c>
      <c r="B13144" t="s">
        <v>13187</v>
      </c>
      <c r="C13144" t="s">
        <v>73</v>
      </c>
      <c r="D13144" t="s">
        <v>74</v>
      </c>
      <c r="E13144" t="s">
        <v>24</v>
      </c>
      <c r="F13144" t="s">
        <v>12791</v>
      </c>
      <c r="G13144" t="s">
        <v>10892</v>
      </c>
      <c r="H13144">
        <v>9</v>
      </c>
      <c r="I13144" s="17">
        <v>542701</v>
      </c>
      <c r="J13144" s="17">
        <v>70551.13</v>
      </c>
      <c r="K13144" s="17">
        <v>472149.87</v>
      </c>
      <c r="L13144" s="17">
        <v>358833.9</v>
      </c>
      <c r="M13144" s="17">
        <v>113315.97</v>
      </c>
      <c r="N13144" s="17">
        <v>134268.3906</v>
      </c>
    </row>
    <row r="13145" spans="1:14">
      <c r="A13145" s="16">
        <v>46241</v>
      </c>
      <c r="B13145" t="s">
        <v>13188</v>
      </c>
      <c r="C13145" t="s">
        <v>26</v>
      </c>
      <c r="D13145" t="s">
        <v>27</v>
      </c>
      <c r="E13145" t="s">
        <v>17</v>
      </c>
      <c r="F13145" t="s">
        <v>12791</v>
      </c>
      <c r="G13145" t="s">
        <v>10892</v>
      </c>
      <c r="H13145">
        <v>12</v>
      </c>
      <c r="I13145" s="17">
        <v>838712</v>
      </c>
      <c r="J13145" s="17">
        <v>0</v>
      </c>
      <c r="K13145" s="17">
        <v>838712</v>
      </c>
      <c r="L13145" s="17">
        <v>587098.4</v>
      </c>
      <c r="M13145" s="17">
        <v>251613.6</v>
      </c>
      <c r="N13145" s="17">
        <v>75465.838</v>
      </c>
    </row>
    <row r="13146" spans="1:14">
      <c r="A13146" s="16">
        <v>46241</v>
      </c>
      <c r="B13146" t="s">
        <v>13189</v>
      </c>
      <c r="C13146" t="s">
        <v>29</v>
      </c>
      <c r="D13146" t="s">
        <v>30</v>
      </c>
      <c r="E13146" t="s">
        <v>31</v>
      </c>
      <c r="F13146" t="s">
        <v>12791</v>
      </c>
      <c r="G13146" t="s">
        <v>10892</v>
      </c>
      <c r="H13146">
        <v>8</v>
      </c>
      <c r="I13146" s="17">
        <v>368170</v>
      </c>
      <c r="J13146" s="17">
        <v>0</v>
      </c>
      <c r="K13146" s="17">
        <v>368170</v>
      </c>
      <c r="L13146" s="17">
        <v>228265.4</v>
      </c>
      <c r="M13146" s="17">
        <v>139904.6</v>
      </c>
      <c r="N13146" s="17">
        <v>220250.7376</v>
      </c>
    </row>
    <row r="13147" spans="1:14">
      <c r="A13147" s="16">
        <v>46241</v>
      </c>
      <c r="B13147" t="s">
        <v>13190</v>
      </c>
      <c r="C13147" t="s">
        <v>47</v>
      </c>
      <c r="D13147" t="s">
        <v>48</v>
      </c>
      <c r="E13147" t="s">
        <v>35</v>
      </c>
      <c r="F13147" t="s">
        <v>12791</v>
      </c>
      <c r="G13147" t="s">
        <v>10892</v>
      </c>
      <c r="H13147">
        <v>6</v>
      </c>
      <c r="I13147" s="17">
        <v>187841</v>
      </c>
      <c r="J13147" s="17">
        <v>0</v>
      </c>
      <c r="K13147" s="17">
        <v>187841</v>
      </c>
      <c r="L13147" s="17">
        <v>135245.52</v>
      </c>
      <c r="M13147" s="17">
        <v>52595.48</v>
      </c>
      <c r="N13147" s="17">
        <v>54265.4063</v>
      </c>
    </row>
    <row r="13148" spans="1:14">
      <c r="A13148" s="16">
        <v>46241</v>
      </c>
      <c r="B13148" t="s">
        <v>13191</v>
      </c>
      <c r="C13148" t="s">
        <v>26</v>
      </c>
      <c r="D13148" t="s">
        <v>27</v>
      </c>
      <c r="E13148" t="s">
        <v>17</v>
      </c>
      <c r="F13148" t="s">
        <v>12791</v>
      </c>
      <c r="G13148" t="s">
        <v>10892</v>
      </c>
      <c r="H13148">
        <v>7</v>
      </c>
      <c r="I13148" s="17">
        <v>585451</v>
      </c>
      <c r="J13148" s="17">
        <v>0</v>
      </c>
      <c r="K13148" s="17">
        <v>585451</v>
      </c>
      <c r="L13148" s="17">
        <v>409815.7</v>
      </c>
      <c r="M13148" s="17">
        <v>175635.3</v>
      </c>
      <c r="N13148" s="17">
        <v>75465.838</v>
      </c>
    </row>
    <row r="13149" spans="1:14">
      <c r="A13149" s="16">
        <v>46241</v>
      </c>
      <c r="B13149" t="s">
        <v>13192</v>
      </c>
      <c r="C13149" t="s">
        <v>15</v>
      </c>
      <c r="D13149" t="s">
        <v>16</v>
      </c>
      <c r="E13149" t="s">
        <v>17</v>
      </c>
      <c r="F13149" t="s">
        <v>12791</v>
      </c>
      <c r="G13149" t="s">
        <v>10892</v>
      </c>
      <c r="H13149">
        <v>8</v>
      </c>
      <c r="I13149" s="17">
        <v>106650</v>
      </c>
      <c r="J13149" s="17">
        <v>15997.5</v>
      </c>
      <c r="K13149" s="17">
        <v>90652.5</v>
      </c>
      <c r="L13149" s="17">
        <v>63456.75</v>
      </c>
      <c r="M13149" s="17">
        <v>27195.75</v>
      </c>
      <c r="N13149" s="17">
        <v>75465.838</v>
      </c>
    </row>
    <row r="13150" spans="1:14">
      <c r="A13150" s="16">
        <v>46241</v>
      </c>
      <c r="B13150" t="s">
        <v>13193</v>
      </c>
      <c r="C13150" t="s">
        <v>22</v>
      </c>
      <c r="D13150" t="s">
        <v>23</v>
      </c>
      <c r="E13150" t="s">
        <v>24</v>
      </c>
      <c r="F13150" t="s">
        <v>12791</v>
      </c>
      <c r="G13150" t="s">
        <v>10892</v>
      </c>
      <c r="H13150">
        <v>7</v>
      </c>
      <c r="I13150" s="17">
        <v>671892</v>
      </c>
      <c r="J13150" s="17">
        <v>33594.6</v>
      </c>
      <c r="K13150" s="17">
        <v>638297.4</v>
      </c>
      <c r="L13150" s="17">
        <v>485106.02</v>
      </c>
      <c r="M13150" s="17">
        <v>153191.38</v>
      </c>
      <c r="N13150" s="17">
        <v>134268.3906</v>
      </c>
    </row>
    <row r="13151" spans="1:14">
      <c r="A13151" s="16">
        <v>46241</v>
      </c>
      <c r="B13151" t="s">
        <v>13194</v>
      </c>
      <c r="C13151" t="s">
        <v>15</v>
      </c>
      <c r="D13151" t="s">
        <v>16</v>
      </c>
      <c r="E13151" t="s">
        <v>17</v>
      </c>
      <c r="F13151" t="s">
        <v>12791</v>
      </c>
      <c r="G13151" t="s">
        <v>10892</v>
      </c>
      <c r="H13151">
        <v>1</v>
      </c>
      <c r="I13151" s="17">
        <v>843561</v>
      </c>
      <c r="J13151" s="17">
        <v>67484.88</v>
      </c>
      <c r="K13151" s="17">
        <v>776076.12</v>
      </c>
      <c r="L13151" s="17">
        <v>543253.28</v>
      </c>
      <c r="M13151" s="17">
        <v>232822.84</v>
      </c>
      <c r="N13151" s="17">
        <v>75465.838</v>
      </c>
    </row>
    <row r="13152" spans="1:14">
      <c r="A13152" s="16">
        <v>46241</v>
      </c>
      <c r="B13152" t="s">
        <v>13195</v>
      </c>
      <c r="C13152" t="s">
        <v>26</v>
      </c>
      <c r="D13152" t="s">
        <v>27</v>
      </c>
      <c r="E13152" t="s">
        <v>17</v>
      </c>
      <c r="F13152" t="s">
        <v>12791</v>
      </c>
      <c r="G13152" t="s">
        <v>10892</v>
      </c>
      <c r="H13152">
        <v>4</v>
      </c>
      <c r="I13152" s="17">
        <v>584488</v>
      </c>
      <c r="J13152" s="17">
        <v>0</v>
      </c>
      <c r="K13152" s="17">
        <v>584488</v>
      </c>
      <c r="L13152" s="17">
        <v>409141.6</v>
      </c>
      <c r="M13152" s="17">
        <v>175346.4</v>
      </c>
      <c r="N13152" s="17">
        <v>75465.838</v>
      </c>
    </row>
    <row r="13153" spans="1:14">
      <c r="A13153" s="16">
        <v>46241</v>
      </c>
      <c r="B13153" t="s">
        <v>13196</v>
      </c>
      <c r="C13153" t="s">
        <v>33</v>
      </c>
      <c r="D13153" t="s">
        <v>34</v>
      </c>
      <c r="E13153" t="s">
        <v>35</v>
      </c>
      <c r="F13153" t="s">
        <v>12791</v>
      </c>
      <c r="G13153" t="s">
        <v>10892</v>
      </c>
      <c r="H13153">
        <v>10</v>
      </c>
      <c r="I13153" s="17">
        <v>464237</v>
      </c>
      <c r="J13153" s="17">
        <v>23211.85</v>
      </c>
      <c r="K13153" s="17">
        <v>441025.15</v>
      </c>
      <c r="L13153" s="17">
        <v>317538.11</v>
      </c>
      <c r="M13153" s="17">
        <v>123487.04</v>
      </c>
      <c r="N13153" s="17">
        <v>54265.4063</v>
      </c>
    </row>
    <row r="13154" spans="1:14">
      <c r="A13154" s="16">
        <v>46241</v>
      </c>
      <c r="B13154" t="s">
        <v>13197</v>
      </c>
      <c r="C13154" t="s">
        <v>15</v>
      </c>
      <c r="D13154" t="s">
        <v>16</v>
      </c>
      <c r="E13154" t="s">
        <v>17</v>
      </c>
      <c r="F13154" t="s">
        <v>12791</v>
      </c>
      <c r="G13154" t="s">
        <v>10892</v>
      </c>
      <c r="H13154">
        <v>6</v>
      </c>
      <c r="I13154" s="17">
        <v>93431</v>
      </c>
      <c r="J13154" s="17">
        <v>6540.17</v>
      </c>
      <c r="K13154" s="17">
        <v>86890.83</v>
      </c>
      <c r="L13154" s="17">
        <v>60823.58</v>
      </c>
      <c r="M13154" s="17">
        <v>26067.25</v>
      </c>
      <c r="N13154" s="17">
        <v>75465.838</v>
      </c>
    </row>
    <row r="13155" spans="1:14">
      <c r="A13155" s="16">
        <v>46241</v>
      </c>
      <c r="B13155" t="s">
        <v>13198</v>
      </c>
      <c r="C13155" t="s">
        <v>47</v>
      </c>
      <c r="D13155" t="s">
        <v>48</v>
      </c>
      <c r="E13155" t="s">
        <v>35</v>
      </c>
      <c r="F13155" t="s">
        <v>12791</v>
      </c>
      <c r="G13155" t="s">
        <v>10892</v>
      </c>
      <c r="H13155">
        <v>8</v>
      </c>
      <c r="I13155" s="17">
        <v>180158</v>
      </c>
      <c r="J13155" s="17">
        <v>3603.16</v>
      </c>
      <c r="K13155" s="17">
        <v>176554.84</v>
      </c>
      <c r="L13155" s="17">
        <v>127119.48</v>
      </c>
      <c r="M13155" s="17">
        <v>49435.36</v>
      </c>
      <c r="N13155" s="17">
        <v>54265.4063</v>
      </c>
    </row>
    <row r="13156" spans="1:14">
      <c r="A13156" s="16">
        <v>46241</v>
      </c>
      <c r="B13156" t="s">
        <v>13199</v>
      </c>
      <c r="C13156" t="s">
        <v>15</v>
      </c>
      <c r="D13156" t="s">
        <v>16</v>
      </c>
      <c r="E13156" t="s">
        <v>17</v>
      </c>
      <c r="F13156" t="s">
        <v>12791</v>
      </c>
      <c r="G13156" t="s">
        <v>10892</v>
      </c>
      <c r="H13156">
        <v>6</v>
      </c>
      <c r="I13156" s="17">
        <v>735148</v>
      </c>
      <c r="J13156" s="17">
        <v>88217.75999999999</v>
      </c>
      <c r="K13156" s="17">
        <v>646930.24</v>
      </c>
      <c r="L13156" s="17">
        <v>452851.17</v>
      </c>
      <c r="M13156" s="17">
        <v>194079.07</v>
      </c>
      <c r="N13156" s="17">
        <v>75465.838</v>
      </c>
    </row>
    <row r="13157" spans="1:14">
      <c r="A13157" s="16">
        <v>46241</v>
      </c>
      <c r="B13157" t="s">
        <v>13200</v>
      </c>
      <c r="C13157" t="s">
        <v>33</v>
      </c>
      <c r="D13157" t="s">
        <v>34</v>
      </c>
      <c r="E13157" t="s">
        <v>35</v>
      </c>
      <c r="F13157" t="s">
        <v>12791</v>
      </c>
      <c r="G13157" t="s">
        <v>10892</v>
      </c>
      <c r="H13157">
        <v>5</v>
      </c>
      <c r="I13157" s="17">
        <v>612434</v>
      </c>
      <c r="J13157" s="17">
        <v>42870.38</v>
      </c>
      <c r="K13157" s="17">
        <v>569563.62</v>
      </c>
      <c r="L13157" s="17">
        <v>410085.81</v>
      </c>
      <c r="M13157" s="17">
        <v>159477.81</v>
      </c>
      <c r="N13157" s="17">
        <v>54265.4063</v>
      </c>
    </row>
    <row r="13158" spans="1:14">
      <c r="A13158" s="16">
        <v>46241</v>
      </c>
      <c r="B13158" t="s">
        <v>13201</v>
      </c>
      <c r="C13158" t="s">
        <v>33</v>
      </c>
      <c r="D13158" t="s">
        <v>34</v>
      </c>
      <c r="E13158" t="s">
        <v>35</v>
      </c>
      <c r="F13158" t="s">
        <v>12791</v>
      </c>
      <c r="G13158" t="s">
        <v>10892</v>
      </c>
      <c r="H13158">
        <v>6</v>
      </c>
      <c r="I13158" s="17">
        <v>673951</v>
      </c>
      <c r="J13158" s="17">
        <v>60655.59</v>
      </c>
      <c r="K13158" s="17">
        <v>613295.41</v>
      </c>
      <c r="L13158" s="17">
        <v>441572.7</v>
      </c>
      <c r="M13158" s="17">
        <v>171722.71</v>
      </c>
      <c r="N13158" s="17">
        <v>54265.4063</v>
      </c>
    </row>
    <row r="13159" spans="1:14">
      <c r="A13159" s="16">
        <v>46241</v>
      </c>
      <c r="B13159" t="s">
        <v>13202</v>
      </c>
      <c r="C13159" t="s">
        <v>33</v>
      </c>
      <c r="D13159" t="s">
        <v>34</v>
      </c>
      <c r="E13159" t="s">
        <v>35</v>
      </c>
      <c r="F13159" t="s">
        <v>12791</v>
      </c>
      <c r="G13159" t="s">
        <v>10892</v>
      </c>
      <c r="H13159">
        <v>2</v>
      </c>
      <c r="I13159" s="17">
        <v>169823</v>
      </c>
      <c r="J13159" s="17">
        <v>0</v>
      </c>
      <c r="K13159" s="17">
        <v>169823</v>
      </c>
      <c r="L13159" s="17">
        <v>122272.56</v>
      </c>
      <c r="M13159" s="17">
        <v>47550.44</v>
      </c>
      <c r="N13159" s="17">
        <v>54265.4063</v>
      </c>
    </row>
    <row r="13160" spans="1:14">
      <c r="A13160" s="16">
        <v>46241</v>
      </c>
      <c r="B13160" t="s">
        <v>13203</v>
      </c>
      <c r="C13160" t="s">
        <v>43</v>
      </c>
      <c r="D13160" t="s">
        <v>44</v>
      </c>
      <c r="E13160" t="s">
        <v>31</v>
      </c>
      <c r="F13160" t="s">
        <v>12791</v>
      </c>
      <c r="G13160" t="s">
        <v>10892</v>
      </c>
      <c r="H13160">
        <v>8</v>
      </c>
      <c r="I13160" s="17">
        <v>110236</v>
      </c>
      <c r="J13160" s="17">
        <v>12125.96</v>
      </c>
      <c r="K13160" s="17">
        <v>98110.03999999999</v>
      </c>
      <c r="L13160" s="17">
        <v>60828.22</v>
      </c>
      <c r="M13160" s="17">
        <v>37281.82</v>
      </c>
      <c r="N13160" s="17">
        <v>220250.7376</v>
      </c>
    </row>
    <row r="13161" spans="1:14">
      <c r="A13161" s="16">
        <v>46242</v>
      </c>
      <c r="B13161" t="s">
        <v>13204</v>
      </c>
      <c r="C13161" t="s">
        <v>15</v>
      </c>
      <c r="D13161" t="s">
        <v>16</v>
      </c>
      <c r="E13161" t="s">
        <v>17</v>
      </c>
      <c r="F13161" t="s">
        <v>12791</v>
      </c>
      <c r="G13161" t="s">
        <v>10892</v>
      </c>
      <c r="H13161">
        <v>3</v>
      </c>
      <c r="I13161" s="17">
        <v>667518</v>
      </c>
      <c r="J13161" s="17">
        <v>73426.98</v>
      </c>
      <c r="K13161" s="17">
        <v>594091.02</v>
      </c>
      <c r="L13161" s="17">
        <v>415863.71</v>
      </c>
      <c r="M13161" s="17">
        <v>178227.31</v>
      </c>
      <c r="N13161" s="17">
        <v>75465.838</v>
      </c>
    </row>
    <row r="13162" spans="1:14">
      <c r="A13162" s="16">
        <v>46242</v>
      </c>
      <c r="B13162" t="s">
        <v>13205</v>
      </c>
      <c r="C13162" t="s">
        <v>15</v>
      </c>
      <c r="D13162" t="s">
        <v>16</v>
      </c>
      <c r="E13162" t="s">
        <v>17</v>
      </c>
      <c r="F13162" t="s">
        <v>12791</v>
      </c>
      <c r="G13162" t="s">
        <v>10892</v>
      </c>
      <c r="H13162">
        <v>3</v>
      </c>
      <c r="I13162" s="17">
        <v>60722</v>
      </c>
      <c r="J13162" s="17">
        <v>3643.32</v>
      </c>
      <c r="K13162" s="17">
        <v>57078.68</v>
      </c>
      <c r="L13162" s="17">
        <v>39955.08</v>
      </c>
      <c r="M13162" s="17">
        <v>17123.6</v>
      </c>
      <c r="N13162" s="17">
        <v>75465.838</v>
      </c>
    </row>
    <row r="13163" spans="1:14">
      <c r="A13163" s="16">
        <v>46242</v>
      </c>
      <c r="B13163" t="s">
        <v>13206</v>
      </c>
      <c r="C13163" t="s">
        <v>73</v>
      </c>
      <c r="D13163" t="s">
        <v>74</v>
      </c>
      <c r="E13163" t="s">
        <v>24</v>
      </c>
      <c r="F13163" t="s">
        <v>12791</v>
      </c>
      <c r="G13163" t="s">
        <v>10892</v>
      </c>
      <c r="H13163">
        <v>7</v>
      </c>
      <c r="I13163" s="17">
        <v>445098</v>
      </c>
      <c r="J13163" s="17">
        <v>48960.78</v>
      </c>
      <c r="K13163" s="17">
        <v>396137.22</v>
      </c>
      <c r="L13163" s="17">
        <v>301064.29</v>
      </c>
      <c r="M13163" s="17">
        <v>95072.92999999999</v>
      </c>
      <c r="N13163" s="17">
        <v>134268.3906</v>
      </c>
    </row>
    <row r="13164" spans="1:14">
      <c r="A13164" s="16">
        <v>46242</v>
      </c>
      <c r="B13164" t="s">
        <v>13207</v>
      </c>
      <c r="C13164" t="s">
        <v>43</v>
      </c>
      <c r="D13164" t="s">
        <v>44</v>
      </c>
      <c r="E13164" t="s">
        <v>31</v>
      </c>
      <c r="F13164" t="s">
        <v>12791</v>
      </c>
      <c r="G13164" t="s">
        <v>10892</v>
      </c>
      <c r="H13164">
        <v>12</v>
      </c>
      <c r="I13164" s="17">
        <v>724445</v>
      </c>
      <c r="J13164" s="17">
        <v>21733.35</v>
      </c>
      <c r="K13164" s="17">
        <v>702711.65</v>
      </c>
      <c r="L13164" s="17">
        <v>435681.22</v>
      </c>
      <c r="M13164" s="17">
        <v>267030.43</v>
      </c>
      <c r="N13164" s="17">
        <v>220250.7376</v>
      </c>
    </row>
    <row r="13165" spans="1:14">
      <c r="A13165" s="16">
        <v>46242</v>
      </c>
      <c r="B13165" t="s">
        <v>13208</v>
      </c>
      <c r="C13165" t="s">
        <v>29</v>
      </c>
      <c r="D13165" t="s">
        <v>30</v>
      </c>
      <c r="E13165" t="s">
        <v>31</v>
      </c>
      <c r="F13165" t="s">
        <v>12791</v>
      </c>
      <c r="G13165" t="s">
        <v>10892</v>
      </c>
      <c r="H13165">
        <v>7</v>
      </c>
      <c r="I13165" s="17">
        <v>565580</v>
      </c>
      <c r="J13165" s="17">
        <v>39590.6</v>
      </c>
      <c r="K13165" s="17">
        <v>525989.4</v>
      </c>
      <c r="L13165" s="17">
        <v>326113.43</v>
      </c>
      <c r="M13165" s="17">
        <v>199875.97</v>
      </c>
      <c r="N13165" s="17">
        <v>220250.7376</v>
      </c>
    </row>
    <row r="13166" spans="1:14">
      <c r="A13166" s="16">
        <v>46242</v>
      </c>
      <c r="B13166" t="s">
        <v>13209</v>
      </c>
      <c r="C13166" t="s">
        <v>26</v>
      </c>
      <c r="D13166" t="s">
        <v>27</v>
      </c>
      <c r="E13166" t="s">
        <v>17</v>
      </c>
      <c r="F13166" t="s">
        <v>12791</v>
      </c>
      <c r="G13166" t="s">
        <v>10892</v>
      </c>
      <c r="H13166">
        <v>10</v>
      </c>
      <c r="I13166" s="17">
        <v>838503</v>
      </c>
      <c r="J13166" s="17">
        <v>67080.24000000001</v>
      </c>
      <c r="K13166" s="17">
        <v>771422.76</v>
      </c>
      <c r="L13166" s="17">
        <v>539995.9300000001</v>
      </c>
      <c r="M13166" s="17">
        <v>231426.83</v>
      </c>
      <c r="N13166" s="17">
        <v>75465.838</v>
      </c>
    </row>
    <row r="13167" spans="1:14">
      <c r="A13167" s="16">
        <v>46242</v>
      </c>
      <c r="B13167" t="s">
        <v>13210</v>
      </c>
      <c r="C13167" t="s">
        <v>47</v>
      </c>
      <c r="D13167" t="s">
        <v>48</v>
      </c>
      <c r="E13167" t="s">
        <v>35</v>
      </c>
      <c r="F13167" t="s">
        <v>12791</v>
      </c>
      <c r="G13167" t="s">
        <v>10892</v>
      </c>
      <c r="H13167">
        <v>6</v>
      </c>
      <c r="I13167" s="17">
        <v>321066</v>
      </c>
      <c r="J13167" s="17">
        <v>38527.92</v>
      </c>
      <c r="K13167" s="17">
        <v>282538.08</v>
      </c>
      <c r="L13167" s="17">
        <v>203427.42</v>
      </c>
      <c r="M13167" s="17">
        <v>79110.66</v>
      </c>
      <c r="N13167" s="17">
        <v>54265.4063</v>
      </c>
    </row>
    <row r="13168" spans="1:14">
      <c r="A13168" s="16">
        <v>46242</v>
      </c>
      <c r="B13168" t="s">
        <v>13211</v>
      </c>
      <c r="C13168" t="s">
        <v>26</v>
      </c>
      <c r="D13168" t="s">
        <v>27</v>
      </c>
      <c r="E13168" t="s">
        <v>17</v>
      </c>
      <c r="F13168" t="s">
        <v>12791</v>
      </c>
      <c r="G13168" t="s">
        <v>10892</v>
      </c>
      <c r="H13168">
        <v>6</v>
      </c>
      <c r="I13168" s="17">
        <v>485798</v>
      </c>
      <c r="J13168" s="17">
        <v>24289.9</v>
      </c>
      <c r="K13168" s="17">
        <v>461508.1</v>
      </c>
      <c r="L13168" s="17">
        <v>323055.67</v>
      </c>
      <c r="M13168" s="17">
        <v>138452.43</v>
      </c>
      <c r="N13168" s="17">
        <v>75465.838</v>
      </c>
    </row>
    <row r="13169" spans="1:14">
      <c r="A13169" s="16">
        <v>46242</v>
      </c>
      <c r="B13169" t="s">
        <v>13212</v>
      </c>
      <c r="C13169" t="s">
        <v>33</v>
      </c>
      <c r="D13169" t="s">
        <v>34</v>
      </c>
      <c r="E13169" t="s">
        <v>35</v>
      </c>
      <c r="F13169" t="s">
        <v>12791</v>
      </c>
      <c r="G13169" t="s">
        <v>10892</v>
      </c>
      <c r="H13169">
        <v>2</v>
      </c>
      <c r="I13169" s="17">
        <v>704748</v>
      </c>
      <c r="J13169" s="17">
        <v>84569.75999999999</v>
      </c>
      <c r="K13169" s="17">
        <v>620178.24</v>
      </c>
      <c r="L13169" s="17">
        <v>446528.33</v>
      </c>
      <c r="M13169" s="17">
        <v>173649.91</v>
      </c>
      <c r="N13169" s="17">
        <v>54265.4063</v>
      </c>
    </row>
    <row r="13170" spans="1:14">
      <c r="A13170" s="16">
        <v>46242</v>
      </c>
      <c r="B13170" t="s">
        <v>13213</v>
      </c>
      <c r="C13170" t="s">
        <v>73</v>
      </c>
      <c r="D13170" t="s">
        <v>74</v>
      </c>
      <c r="E13170" t="s">
        <v>24</v>
      </c>
      <c r="F13170" t="s">
        <v>12791</v>
      </c>
      <c r="G13170" t="s">
        <v>10892</v>
      </c>
      <c r="H13170">
        <v>3</v>
      </c>
      <c r="I13170" s="17">
        <v>738440</v>
      </c>
      <c r="J13170" s="17">
        <v>44306.4</v>
      </c>
      <c r="K13170" s="17">
        <v>694133.6</v>
      </c>
      <c r="L13170" s="17">
        <v>527541.54</v>
      </c>
      <c r="M13170" s="17">
        <v>166592.06</v>
      </c>
      <c r="N13170" s="17">
        <v>134268.3906</v>
      </c>
    </row>
    <row r="13171" spans="1:14">
      <c r="A13171" s="16">
        <v>46242</v>
      </c>
      <c r="B13171" t="s">
        <v>13214</v>
      </c>
      <c r="C13171" t="s">
        <v>26</v>
      </c>
      <c r="D13171" t="s">
        <v>27</v>
      </c>
      <c r="E13171" t="s">
        <v>17</v>
      </c>
      <c r="F13171" t="s">
        <v>12791</v>
      </c>
      <c r="G13171" t="s">
        <v>10892</v>
      </c>
      <c r="H13171">
        <v>1</v>
      </c>
      <c r="I13171" s="17">
        <v>725112</v>
      </c>
      <c r="J13171" s="17">
        <v>94264.56</v>
      </c>
      <c r="K13171" s="17">
        <v>630847.4399999999</v>
      </c>
      <c r="L13171" s="17">
        <v>441593.21</v>
      </c>
      <c r="M13171" s="17">
        <v>189254.23</v>
      </c>
      <c r="N13171" s="17">
        <v>75465.838</v>
      </c>
    </row>
    <row r="13172" spans="1:14">
      <c r="A13172" s="16">
        <v>46242</v>
      </c>
      <c r="B13172" t="s">
        <v>13215</v>
      </c>
      <c r="C13172" t="s">
        <v>47</v>
      </c>
      <c r="D13172" t="s">
        <v>48</v>
      </c>
      <c r="E13172" t="s">
        <v>35</v>
      </c>
      <c r="F13172" t="s">
        <v>12791</v>
      </c>
      <c r="G13172" t="s">
        <v>10892</v>
      </c>
      <c r="H13172">
        <v>10</v>
      </c>
      <c r="I13172" s="17">
        <v>629105</v>
      </c>
      <c r="J13172" s="17">
        <v>56619.45</v>
      </c>
      <c r="K13172" s="17">
        <v>572485.55</v>
      </c>
      <c r="L13172" s="17">
        <v>412189.6</v>
      </c>
      <c r="M13172" s="17">
        <v>160295.95</v>
      </c>
      <c r="N13172" s="17">
        <v>54265.4063</v>
      </c>
    </row>
    <row r="13173" spans="1:14">
      <c r="A13173" s="16">
        <v>46242</v>
      </c>
      <c r="B13173" t="s">
        <v>13216</v>
      </c>
      <c r="C13173" t="s">
        <v>73</v>
      </c>
      <c r="D13173" t="s">
        <v>74</v>
      </c>
      <c r="E13173" t="s">
        <v>24</v>
      </c>
      <c r="F13173" t="s">
        <v>12791</v>
      </c>
      <c r="G13173" t="s">
        <v>10892</v>
      </c>
      <c r="H13173">
        <v>3</v>
      </c>
      <c r="I13173" s="17">
        <v>568847</v>
      </c>
      <c r="J13173" s="17">
        <v>79638.58</v>
      </c>
      <c r="K13173" s="17">
        <v>489208.42</v>
      </c>
      <c r="L13173" s="17">
        <v>371798.4</v>
      </c>
      <c r="M13173" s="17">
        <v>117410.02</v>
      </c>
      <c r="N13173" s="17">
        <v>134268.3906</v>
      </c>
    </row>
    <row r="13174" spans="1:14">
      <c r="A13174" s="16">
        <v>46242</v>
      </c>
      <c r="B13174" t="s">
        <v>13217</v>
      </c>
      <c r="C13174" t="s">
        <v>73</v>
      </c>
      <c r="D13174" t="s">
        <v>74</v>
      </c>
      <c r="E13174" t="s">
        <v>24</v>
      </c>
      <c r="F13174" t="s">
        <v>12791</v>
      </c>
      <c r="G13174" t="s">
        <v>10892</v>
      </c>
      <c r="H13174">
        <v>2</v>
      </c>
      <c r="I13174" s="17">
        <v>235315</v>
      </c>
      <c r="J13174" s="17">
        <v>0</v>
      </c>
      <c r="K13174" s="17">
        <v>235315</v>
      </c>
      <c r="L13174" s="17">
        <v>178839.4</v>
      </c>
      <c r="M13174" s="17">
        <v>56475.6</v>
      </c>
      <c r="N13174" s="17">
        <v>134268.3906</v>
      </c>
    </row>
    <row r="13175" spans="1:14">
      <c r="A13175" s="16">
        <v>46242</v>
      </c>
      <c r="B13175" t="s">
        <v>13218</v>
      </c>
      <c r="C13175" t="s">
        <v>29</v>
      </c>
      <c r="D13175" t="s">
        <v>30</v>
      </c>
      <c r="E13175" t="s">
        <v>31</v>
      </c>
      <c r="F13175" t="s">
        <v>12791</v>
      </c>
      <c r="G13175" t="s">
        <v>10892</v>
      </c>
      <c r="H13175">
        <v>7</v>
      </c>
      <c r="I13175" s="17">
        <v>764771</v>
      </c>
      <c r="J13175" s="17">
        <v>0</v>
      </c>
      <c r="K13175" s="17">
        <v>764771</v>
      </c>
      <c r="L13175" s="17">
        <v>474158.02</v>
      </c>
      <c r="M13175" s="17">
        <v>290612.98</v>
      </c>
      <c r="N13175" s="17">
        <v>220250.7376</v>
      </c>
    </row>
    <row r="13176" spans="1:14">
      <c r="A13176" s="16">
        <v>46242</v>
      </c>
      <c r="B13176" t="s">
        <v>13219</v>
      </c>
      <c r="C13176" t="s">
        <v>29</v>
      </c>
      <c r="D13176" t="s">
        <v>30</v>
      </c>
      <c r="E13176" t="s">
        <v>31</v>
      </c>
      <c r="F13176" t="s">
        <v>12791</v>
      </c>
      <c r="G13176" t="s">
        <v>10892</v>
      </c>
      <c r="H13176">
        <v>1</v>
      </c>
      <c r="I13176" s="17">
        <v>150148</v>
      </c>
      <c r="J13176" s="17">
        <v>12011.84</v>
      </c>
      <c r="K13176" s="17">
        <v>138136.16</v>
      </c>
      <c r="L13176" s="17">
        <v>85644.42</v>
      </c>
      <c r="M13176" s="17">
        <v>52491.74</v>
      </c>
      <c r="N13176" s="17">
        <v>220250.7376</v>
      </c>
    </row>
    <row r="13177" spans="1:14">
      <c r="A13177" s="16">
        <v>46242</v>
      </c>
      <c r="B13177" t="s">
        <v>13220</v>
      </c>
      <c r="C13177" t="s">
        <v>43</v>
      </c>
      <c r="D13177" t="s">
        <v>44</v>
      </c>
      <c r="E13177" t="s">
        <v>31</v>
      </c>
      <c r="F13177" t="s">
        <v>12791</v>
      </c>
      <c r="G13177" t="s">
        <v>10892</v>
      </c>
      <c r="H13177">
        <v>5</v>
      </c>
      <c r="I13177" s="17">
        <v>214846</v>
      </c>
      <c r="J13177" s="17">
        <v>15039.22</v>
      </c>
      <c r="K13177" s="17">
        <v>199806.78</v>
      </c>
      <c r="L13177" s="17">
        <v>123880.2</v>
      </c>
      <c r="M13177" s="17">
        <v>75926.58</v>
      </c>
      <c r="N13177" s="17">
        <v>220250.7376</v>
      </c>
    </row>
    <row r="13178" spans="1:14">
      <c r="A13178" s="16">
        <v>46242</v>
      </c>
      <c r="B13178" t="s">
        <v>13221</v>
      </c>
      <c r="C13178" t="s">
        <v>73</v>
      </c>
      <c r="D13178" t="s">
        <v>74</v>
      </c>
      <c r="E13178" t="s">
        <v>24</v>
      </c>
      <c r="F13178" t="s">
        <v>12791</v>
      </c>
      <c r="G13178" t="s">
        <v>10892</v>
      </c>
      <c r="H13178">
        <v>11</v>
      </c>
      <c r="I13178" s="17">
        <v>627106</v>
      </c>
      <c r="J13178" s="17">
        <v>25084.24</v>
      </c>
      <c r="K13178" s="17">
        <v>602021.76</v>
      </c>
      <c r="L13178" s="17">
        <v>457536.54</v>
      </c>
      <c r="M13178" s="17">
        <v>144485.22</v>
      </c>
      <c r="N13178" s="17">
        <v>134268.3906</v>
      </c>
    </row>
    <row r="13179" spans="1:14">
      <c r="A13179" s="16">
        <v>46242</v>
      </c>
      <c r="B13179" t="s">
        <v>13222</v>
      </c>
      <c r="C13179" t="s">
        <v>73</v>
      </c>
      <c r="D13179" t="s">
        <v>74</v>
      </c>
      <c r="E13179" t="s">
        <v>24</v>
      </c>
      <c r="F13179" t="s">
        <v>12791</v>
      </c>
      <c r="G13179" t="s">
        <v>10892</v>
      </c>
      <c r="H13179">
        <v>8</v>
      </c>
      <c r="I13179" s="17">
        <v>733707</v>
      </c>
      <c r="J13179" s="17">
        <v>95381.91</v>
      </c>
      <c r="K13179" s="17">
        <v>638325.09</v>
      </c>
      <c r="L13179" s="17">
        <v>485127.07</v>
      </c>
      <c r="M13179" s="17">
        <v>153198.02</v>
      </c>
      <c r="N13179" s="17">
        <v>134268.3906</v>
      </c>
    </row>
    <row r="13180" spans="1:14">
      <c r="A13180" s="16">
        <v>46242</v>
      </c>
      <c r="B13180" t="s">
        <v>13223</v>
      </c>
      <c r="C13180" t="s">
        <v>73</v>
      </c>
      <c r="D13180" t="s">
        <v>74</v>
      </c>
      <c r="E13180" t="s">
        <v>24</v>
      </c>
      <c r="F13180" t="s">
        <v>12791</v>
      </c>
      <c r="G13180" t="s">
        <v>10892</v>
      </c>
      <c r="H13180">
        <v>4</v>
      </c>
      <c r="I13180" s="17">
        <v>609430</v>
      </c>
      <c r="J13180" s="17">
        <v>54848.7</v>
      </c>
      <c r="K13180" s="17">
        <v>554581.3</v>
      </c>
      <c r="L13180" s="17">
        <v>421481.79</v>
      </c>
      <c r="M13180" s="17">
        <v>133099.51</v>
      </c>
      <c r="N13180" s="17">
        <v>134268.3906</v>
      </c>
    </row>
    <row r="13181" spans="1:14">
      <c r="A13181" s="16">
        <v>46242</v>
      </c>
      <c r="B13181" t="s">
        <v>13224</v>
      </c>
      <c r="C13181" t="s">
        <v>22</v>
      </c>
      <c r="D13181" t="s">
        <v>23</v>
      </c>
      <c r="E13181" t="s">
        <v>24</v>
      </c>
      <c r="F13181" t="s">
        <v>12791</v>
      </c>
      <c r="G13181" t="s">
        <v>10892</v>
      </c>
      <c r="H13181">
        <v>10</v>
      </c>
      <c r="I13181" s="17">
        <v>203892</v>
      </c>
      <c r="J13181" s="17">
        <v>12233.52</v>
      </c>
      <c r="K13181" s="17">
        <v>191658.48</v>
      </c>
      <c r="L13181" s="17">
        <v>145660.44</v>
      </c>
      <c r="M13181" s="17">
        <v>45998.04</v>
      </c>
      <c r="N13181" s="17">
        <v>134268.3906</v>
      </c>
    </row>
    <row r="13182" spans="1:14">
      <c r="A13182" s="16">
        <v>46242</v>
      </c>
      <c r="B13182" t="s">
        <v>13225</v>
      </c>
      <c r="C13182" t="s">
        <v>47</v>
      </c>
      <c r="D13182" t="s">
        <v>48</v>
      </c>
      <c r="E13182" t="s">
        <v>35</v>
      </c>
      <c r="F13182" t="s">
        <v>12791</v>
      </c>
      <c r="G13182" t="s">
        <v>10892</v>
      </c>
      <c r="H13182">
        <v>6</v>
      </c>
      <c r="I13182" s="17">
        <v>467378</v>
      </c>
      <c r="J13182" s="17">
        <v>32716.46</v>
      </c>
      <c r="K13182" s="17">
        <v>434661.54</v>
      </c>
      <c r="L13182" s="17">
        <v>312956.31</v>
      </c>
      <c r="M13182" s="17">
        <v>121705.23</v>
      </c>
      <c r="N13182" s="17">
        <v>54265.4063</v>
      </c>
    </row>
    <row r="13183" spans="1:14">
      <c r="A13183" s="16">
        <v>46242</v>
      </c>
      <c r="B13183" t="s">
        <v>13226</v>
      </c>
      <c r="C13183" t="s">
        <v>29</v>
      </c>
      <c r="D13183" t="s">
        <v>30</v>
      </c>
      <c r="E13183" t="s">
        <v>31</v>
      </c>
      <c r="F13183" t="s">
        <v>12791</v>
      </c>
      <c r="G13183" t="s">
        <v>10892</v>
      </c>
      <c r="H13183">
        <v>12</v>
      </c>
      <c r="I13183" s="17">
        <v>556820</v>
      </c>
      <c r="J13183" s="17">
        <v>50113.8</v>
      </c>
      <c r="K13183" s="17">
        <v>506706.2</v>
      </c>
      <c r="L13183" s="17">
        <v>314157.84</v>
      </c>
      <c r="M13183" s="17">
        <v>192548.36</v>
      </c>
      <c r="N13183" s="17">
        <v>220250.7376</v>
      </c>
    </row>
    <row r="13184" spans="1:14">
      <c r="A13184" s="16">
        <v>46242</v>
      </c>
      <c r="B13184" t="s">
        <v>13227</v>
      </c>
      <c r="C13184" t="s">
        <v>26</v>
      </c>
      <c r="D13184" t="s">
        <v>27</v>
      </c>
      <c r="E13184" t="s">
        <v>17</v>
      </c>
      <c r="F13184" t="s">
        <v>12791</v>
      </c>
      <c r="G13184" t="s">
        <v>10892</v>
      </c>
      <c r="H13184">
        <v>5</v>
      </c>
      <c r="I13184" s="17">
        <v>191390</v>
      </c>
      <c r="J13184" s="17">
        <v>17225.1</v>
      </c>
      <c r="K13184" s="17">
        <v>174164.9</v>
      </c>
      <c r="L13184" s="17">
        <v>121915.43</v>
      </c>
      <c r="M13184" s="17">
        <v>52249.47</v>
      </c>
      <c r="N13184" s="17">
        <v>75465.838</v>
      </c>
    </row>
    <row r="13185" spans="1:14">
      <c r="A13185" s="16">
        <v>46242</v>
      </c>
      <c r="B13185" t="s">
        <v>13228</v>
      </c>
      <c r="C13185" t="s">
        <v>33</v>
      </c>
      <c r="D13185" t="s">
        <v>34</v>
      </c>
      <c r="E13185" t="s">
        <v>35</v>
      </c>
      <c r="F13185" t="s">
        <v>12791</v>
      </c>
      <c r="G13185" t="s">
        <v>10892</v>
      </c>
      <c r="H13185">
        <v>5</v>
      </c>
      <c r="I13185" s="17">
        <v>121039</v>
      </c>
      <c r="J13185" s="17">
        <v>0</v>
      </c>
      <c r="K13185" s="17">
        <v>121039</v>
      </c>
      <c r="L13185" s="17">
        <v>87148.08</v>
      </c>
      <c r="M13185" s="17">
        <v>33890.92</v>
      </c>
      <c r="N13185" s="17">
        <v>54265.4063</v>
      </c>
    </row>
    <row r="13186" spans="1:14">
      <c r="A13186" s="16">
        <v>46242</v>
      </c>
      <c r="B13186" t="s">
        <v>13229</v>
      </c>
      <c r="C13186" t="s">
        <v>15</v>
      </c>
      <c r="D13186" t="s">
        <v>16</v>
      </c>
      <c r="E13186" t="s">
        <v>17</v>
      </c>
      <c r="F13186" t="s">
        <v>12791</v>
      </c>
      <c r="G13186" t="s">
        <v>10892</v>
      </c>
      <c r="H13186">
        <v>7</v>
      </c>
      <c r="I13186" s="17">
        <v>730861</v>
      </c>
      <c r="J13186" s="17">
        <v>95011.92999999999</v>
      </c>
      <c r="K13186" s="17">
        <v>635849.0699999999</v>
      </c>
      <c r="L13186" s="17">
        <v>445094.35</v>
      </c>
      <c r="M13186" s="17">
        <v>190754.72</v>
      </c>
      <c r="N13186" s="17">
        <v>75465.838</v>
      </c>
    </row>
    <row r="13187" spans="1:14">
      <c r="A13187" s="16">
        <v>46242</v>
      </c>
      <c r="B13187" t="s">
        <v>13230</v>
      </c>
      <c r="C13187" t="s">
        <v>26</v>
      </c>
      <c r="D13187" t="s">
        <v>27</v>
      </c>
      <c r="E13187" t="s">
        <v>17</v>
      </c>
      <c r="F13187" t="s">
        <v>12791</v>
      </c>
      <c r="G13187" t="s">
        <v>10892</v>
      </c>
      <c r="H13187">
        <v>9</v>
      </c>
      <c r="I13187" s="17">
        <v>72072</v>
      </c>
      <c r="J13187" s="17">
        <v>0</v>
      </c>
      <c r="K13187" s="17">
        <v>72072</v>
      </c>
      <c r="L13187" s="17">
        <v>50450.4</v>
      </c>
      <c r="M13187" s="17">
        <v>21621.6</v>
      </c>
      <c r="N13187" s="17">
        <v>75465.838</v>
      </c>
    </row>
    <row r="13188" spans="1:14">
      <c r="A13188" s="16">
        <v>46242</v>
      </c>
      <c r="B13188" t="s">
        <v>13231</v>
      </c>
      <c r="C13188" t="s">
        <v>43</v>
      </c>
      <c r="D13188" t="s">
        <v>44</v>
      </c>
      <c r="E13188" t="s">
        <v>31</v>
      </c>
      <c r="F13188" t="s">
        <v>12791</v>
      </c>
      <c r="G13188" t="s">
        <v>10892</v>
      </c>
      <c r="H13188">
        <v>1</v>
      </c>
      <c r="I13188" s="17">
        <v>402689</v>
      </c>
      <c r="J13188" s="17">
        <v>44295.79</v>
      </c>
      <c r="K13188" s="17">
        <v>358393.21</v>
      </c>
      <c r="L13188" s="17">
        <v>222203.79</v>
      </c>
      <c r="M13188" s="17">
        <v>136189.42</v>
      </c>
      <c r="N13188" s="17">
        <v>220250.7376</v>
      </c>
    </row>
    <row r="13189" spans="1:14">
      <c r="A13189" s="16">
        <v>46242</v>
      </c>
      <c r="B13189" t="s">
        <v>13232</v>
      </c>
      <c r="C13189" t="s">
        <v>26</v>
      </c>
      <c r="D13189" t="s">
        <v>27</v>
      </c>
      <c r="E13189" t="s">
        <v>17</v>
      </c>
      <c r="F13189" t="s">
        <v>12791</v>
      </c>
      <c r="G13189" t="s">
        <v>10892</v>
      </c>
      <c r="H13189">
        <v>6</v>
      </c>
      <c r="I13189" s="17">
        <v>387018</v>
      </c>
      <c r="J13189" s="17">
        <v>58052.7</v>
      </c>
      <c r="K13189" s="17">
        <v>328965.3</v>
      </c>
      <c r="L13189" s="17">
        <v>230275.71</v>
      </c>
      <c r="M13189" s="17">
        <v>98689.59</v>
      </c>
      <c r="N13189" s="17">
        <v>75465.838</v>
      </c>
    </row>
    <row r="13190" spans="1:14">
      <c r="A13190" s="16">
        <v>46242</v>
      </c>
      <c r="B13190" t="s">
        <v>13233</v>
      </c>
      <c r="C13190" t="s">
        <v>33</v>
      </c>
      <c r="D13190" t="s">
        <v>34</v>
      </c>
      <c r="E13190" t="s">
        <v>35</v>
      </c>
      <c r="F13190" t="s">
        <v>12791</v>
      </c>
      <c r="G13190" t="s">
        <v>10892</v>
      </c>
      <c r="H13190">
        <v>11</v>
      </c>
      <c r="I13190" s="17">
        <v>528199</v>
      </c>
      <c r="J13190" s="17">
        <v>52819.9</v>
      </c>
      <c r="K13190" s="17">
        <v>475379.1</v>
      </c>
      <c r="L13190" s="17">
        <v>342272.95</v>
      </c>
      <c r="M13190" s="17">
        <v>133106.15</v>
      </c>
      <c r="N13190" s="17">
        <v>54265.4063</v>
      </c>
    </row>
    <row r="13191" spans="1:14">
      <c r="A13191" s="16">
        <v>46242</v>
      </c>
      <c r="B13191" t="s">
        <v>13234</v>
      </c>
      <c r="C13191" t="s">
        <v>47</v>
      </c>
      <c r="D13191" t="s">
        <v>48</v>
      </c>
      <c r="E13191" t="s">
        <v>35</v>
      </c>
      <c r="F13191" t="s">
        <v>12791</v>
      </c>
      <c r="G13191" t="s">
        <v>10892</v>
      </c>
      <c r="H13191">
        <v>1</v>
      </c>
      <c r="I13191" s="17">
        <v>70503</v>
      </c>
      <c r="J13191" s="17">
        <v>0</v>
      </c>
      <c r="K13191" s="17">
        <v>70503</v>
      </c>
      <c r="L13191" s="17">
        <v>50762.16</v>
      </c>
      <c r="M13191" s="17">
        <v>19740.84</v>
      </c>
      <c r="N13191" s="17">
        <v>54265.4063</v>
      </c>
    </row>
    <row r="13192" spans="1:14">
      <c r="A13192" s="16">
        <v>46242</v>
      </c>
      <c r="B13192" t="s">
        <v>13235</v>
      </c>
      <c r="C13192" t="s">
        <v>33</v>
      </c>
      <c r="D13192" t="s">
        <v>34</v>
      </c>
      <c r="E13192" t="s">
        <v>35</v>
      </c>
      <c r="F13192" t="s">
        <v>12791</v>
      </c>
      <c r="G13192" t="s">
        <v>10892</v>
      </c>
      <c r="H13192">
        <v>6</v>
      </c>
      <c r="I13192" s="17">
        <v>782004</v>
      </c>
      <c r="J13192" s="17">
        <v>78200.39999999999</v>
      </c>
      <c r="K13192" s="17">
        <v>703803.6</v>
      </c>
      <c r="L13192" s="17">
        <v>506738.59</v>
      </c>
      <c r="M13192" s="17">
        <v>197065.01</v>
      </c>
      <c r="N13192" s="17">
        <v>54265.4063</v>
      </c>
    </row>
    <row r="13193" spans="1:14">
      <c r="A13193" s="16">
        <v>46242</v>
      </c>
      <c r="B13193" t="s">
        <v>13236</v>
      </c>
      <c r="C13193" t="s">
        <v>15</v>
      </c>
      <c r="D13193" t="s">
        <v>16</v>
      </c>
      <c r="E13193" t="s">
        <v>17</v>
      </c>
      <c r="F13193" t="s">
        <v>12791</v>
      </c>
      <c r="G13193" t="s">
        <v>10892</v>
      </c>
      <c r="H13193">
        <v>12</v>
      </c>
      <c r="I13193" s="17">
        <v>577246</v>
      </c>
      <c r="J13193" s="17">
        <v>46179.68</v>
      </c>
      <c r="K13193" s="17">
        <v>531066.3199999999</v>
      </c>
      <c r="L13193" s="17">
        <v>371746.42</v>
      </c>
      <c r="M13193" s="17">
        <v>159319.9</v>
      </c>
      <c r="N13193" s="17">
        <v>75465.838</v>
      </c>
    </row>
    <row r="13194" spans="1:14">
      <c r="A13194" s="16">
        <v>46242</v>
      </c>
      <c r="B13194" t="s">
        <v>13237</v>
      </c>
      <c r="C13194" t="s">
        <v>47</v>
      </c>
      <c r="D13194" t="s">
        <v>48</v>
      </c>
      <c r="E13194" t="s">
        <v>35</v>
      </c>
      <c r="F13194" t="s">
        <v>12791</v>
      </c>
      <c r="G13194" t="s">
        <v>10892</v>
      </c>
      <c r="H13194">
        <v>1</v>
      </c>
      <c r="I13194" s="17">
        <v>97925</v>
      </c>
      <c r="J13194" s="17">
        <v>2937.75</v>
      </c>
      <c r="K13194" s="17">
        <v>94987.25</v>
      </c>
      <c r="L13194" s="17">
        <v>68390.82000000001</v>
      </c>
      <c r="M13194" s="17">
        <v>26596.43</v>
      </c>
      <c r="N13194" s="17">
        <v>54265.4063</v>
      </c>
    </row>
    <row r="13195" spans="1:14">
      <c r="A13195" s="16">
        <v>46242</v>
      </c>
      <c r="B13195" t="s">
        <v>13238</v>
      </c>
      <c r="C13195" t="s">
        <v>26</v>
      </c>
      <c r="D13195" t="s">
        <v>27</v>
      </c>
      <c r="E13195" t="s">
        <v>17</v>
      </c>
      <c r="F13195" t="s">
        <v>12791</v>
      </c>
      <c r="G13195" t="s">
        <v>10892</v>
      </c>
      <c r="H13195">
        <v>7</v>
      </c>
      <c r="I13195" s="17">
        <v>247156</v>
      </c>
      <c r="J13195" s="17">
        <v>0</v>
      </c>
      <c r="K13195" s="17">
        <v>247156</v>
      </c>
      <c r="L13195" s="17">
        <v>173009.2</v>
      </c>
      <c r="M13195" s="17">
        <v>74146.8</v>
      </c>
      <c r="N13195" s="17">
        <v>75465.838</v>
      </c>
    </row>
    <row r="13196" spans="1:14">
      <c r="A13196" s="16">
        <v>46242</v>
      </c>
      <c r="B13196" t="s">
        <v>13239</v>
      </c>
      <c r="C13196" t="s">
        <v>29</v>
      </c>
      <c r="D13196" t="s">
        <v>30</v>
      </c>
      <c r="E13196" t="s">
        <v>31</v>
      </c>
      <c r="F13196" t="s">
        <v>12791</v>
      </c>
      <c r="G13196" t="s">
        <v>10892</v>
      </c>
      <c r="H13196">
        <v>3</v>
      </c>
      <c r="I13196" s="17">
        <v>564605</v>
      </c>
      <c r="J13196" s="17">
        <v>45168.4</v>
      </c>
      <c r="K13196" s="17">
        <v>519436.6</v>
      </c>
      <c r="L13196" s="17">
        <v>322050.69</v>
      </c>
      <c r="M13196" s="17">
        <v>197385.91</v>
      </c>
      <c r="N13196" s="17">
        <v>220250.7376</v>
      </c>
    </row>
    <row r="13197" spans="1:14">
      <c r="A13197" s="16">
        <v>46242</v>
      </c>
      <c r="B13197" t="s">
        <v>13240</v>
      </c>
      <c r="C13197" t="s">
        <v>47</v>
      </c>
      <c r="D13197" t="s">
        <v>48</v>
      </c>
      <c r="E13197" t="s">
        <v>35</v>
      </c>
      <c r="F13197" t="s">
        <v>12791</v>
      </c>
      <c r="G13197" t="s">
        <v>10892</v>
      </c>
      <c r="H13197">
        <v>3</v>
      </c>
      <c r="I13197" s="17">
        <v>69875</v>
      </c>
      <c r="J13197" s="17">
        <v>4891.25</v>
      </c>
      <c r="K13197" s="17">
        <v>64983.75</v>
      </c>
      <c r="L13197" s="17">
        <v>46788.3</v>
      </c>
      <c r="M13197" s="17">
        <v>18195.45</v>
      </c>
      <c r="N13197" s="17">
        <v>54265.4063</v>
      </c>
    </row>
    <row r="13198" spans="1:14">
      <c r="A13198" s="16">
        <v>46242</v>
      </c>
      <c r="B13198" t="s">
        <v>13241</v>
      </c>
      <c r="C13198" t="s">
        <v>29</v>
      </c>
      <c r="D13198" t="s">
        <v>30</v>
      </c>
      <c r="E13198" t="s">
        <v>31</v>
      </c>
      <c r="F13198" t="s">
        <v>12791</v>
      </c>
      <c r="G13198" t="s">
        <v>10892</v>
      </c>
      <c r="H13198">
        <v>5</v>
      </c>
      <c r="I13198" s="17">
        <v>412415</v>
      </c>
      <c r="J13198" s="17">
        <v>32993.2</v>
      </c>
      <c r="K13198" s="17">
        <v>379421.8</v>
      </c>
      <c r="L13198" s="17">
        <v>235241.52</v>
      </c>
      <c r="M13198" s="17">
        <v>144180.28</v>
      </c>
      <c r="N13198" s="17">
        <v>220250.7376</v>
      </c>
    </row>
    <row r="13199" spans="1:14">
      <c r="A13199" s="16">
        <v>46242</v>
      </c>
      <c r="B13199" t="s">
        <v>13242</v>
      </c>
      <c r="C13199" t="s">
        <v>29</v>
      </c>
      <c r="D13199" t="s">
        <v>30</v>
      </c>
      <c r="E13199" t="s">
        <v>31</v>
      </c>
      <c r="F13199" t="s">
        <v>12791</v>
      </c>
      <c r="G13199" t="s">
        <v>10892</v>
      </c>
      <c r="H13199">
        <v>9</v>
      </c>
      <c r="I13199" s="17">
        <v>381769</v>
      </c>
      <c r="J13199" s="17">
        <v>0</v>
      </c>
      <c r="K13199" s="17">
        <v>381769</v>
      </c>
      <c r="L13199" s="17">
        <v>236696.78</v>
      </c>
      <c r="M13199" s="17">
        <v>145072.22</v>
      </c>
      <c r="N13199" s="17">
        <v>220250.7376</v>
      </c>
    </row>
    <row r="13200" spans="1:14">
      <c r="A13200" s="16">
        <v>46242</v>
      </c>
      <c r="B13200" t="s">
        <v>13243</v>
      </c>
      <c r="C13200" t="s">
        <v>73</v>
      </c>
      <c r="D13200" t="s">
        <v>74</v>
      </c>
      <c r="E13200" t="s">
        <v>24</v>
      </c>
      <c r="F13200" t="s">
        <v>12791</v>
      </c>
      <c r="G13200" t="s">
        <v>10892</v>
      </c>
      <c r="H13200">
        <v>9</v>
      </c>
      <c r="I13200" s="17">
        <v>164630</v>
      </c>
      <c r="J13200" s="17">
        <v>0</v>
      </c>
      <c r="K13200" s="17">
        <v>164630</v>
      </c>
      <c r="L13200" s="17">
        <v>125118.8</v>
      </c>
      <c r="M13200" s="17">
        <v>39511.2</v>
      </c>
      <c r="N13200" s="17">
        <v>134268.3906</v>
      </c>
    </row>
    <row r="13201" spans="1:14">
      <c r="A13201" s="16">
        <v>46242</v>
      </c>
      <c r="B13201" t="s">
        <v>13244</v>
      </c>
      <c r="C13201" t="s">
        <v>73</v>
      </c>
      <c r="D13201" t="s">
        <v>74</v>
      </c>
      <c r="E13201" t="s">
        <v>24</v>
      </c>
      <c r="F13201" t="s">
        <v>12791</v>
      </c>
      <c r="G13201" t="s">
        <v>10892</v>
      </c>
      <c r="H13201">
        <v>4</v>
      </c>
      <c r="I13201" s="17">
        <v>845454</v>
      </c>
      <c r="J13201" s="17">
        <v>76090.86</v>
      </c>
      <c r="K13201" s="17">
        <v>769363.14</v>
      </c>
      <c r="L13201" s="17">
        <v>584715.99</v>
      </c>
      <c r="M13201" s="17">
        <v>184647.15</v>
      </c>
      <c r="N13201" s="17">
        <v>134268.3906</v>
      </c>
    </row>
    <row r="13202" spans="1:14">
      <c r="A13202" s="16">
        <v>46242</v>
      </c>
      <c r="B13202" t="s">
        <v>13245</v>
      </c>
      <c r="C13202" t="s">
        <v>26</v>
      </c>
      <c r="D13202" t="s">
        <v>27</v>
      </c>
      <c r="E13202" t="s">
        <v>17</v>
      </c>
      <c r="F13202" t="s">
        <v>12791</v>
      </c>
      <c r="G13202" t="s">
        <v>10892</v>
      </c>
      <c r="H13202">
        <v>8</v>
      </c>
      <c r="I13202" s="17">
        <v>114471</v>
      </c>
      <c r="J13202" s="17">
        <v>4578.84</v>
      </c>
      <c r="K13202" s="17">
        <v>109892.16</v>
      </c>
      <c r="L13202" s="17">
        <v>76924.50999999999</v>
      </c>
      <c r="M13202" s="17">
        <v>32967.65</v>
      </c>
      <c r="N13202" s="17">
        <v>75465.838</v>
      </c>
    </row>
    <row r="13203" spans="1:14">
      <c r="A13203" s="16">
        <v>46242</v>
      </c>
      <c r="B13203" t="s">
        <v>13246</v>
      </c>
      <c r="C13203" t="s">
        <v>22</v>
      </c>
      <c r="D13203" t="s">
        <v>23</v>
      </c>
      <c r="E13203" t="s">
        <v>24</v>
      </c>
      <c r="F13203" t="s">
        <v>12791</v>
      </c>
      <c r="G13203" t="s">
        <v>10892</v>
      </c>
      <c r="H13203">
        <v>6</v>
      </c>
      <c r="I13203" s="17">
        <v>655071</v>
      </c>
      <c r="J13203" s="17">
        <v>78608.52</v>
      </c>
      <c r="K13203" s="17">
        <v>576462.48</v>
      </c>
      <c r="L13203" s="17">
        <v>438111.48</v>
      </c>
      <c r="M13203" s="17">
        <v>138351</v>
      </c>
      <c r="N13203" s="17">
        <v>134268.3906</v>
      </c>
    </row>
    <row r="13204" spans="1:14">
      <c r="A13204" s="16">
        <v>46242</v>
      </c>
      <c r="B13204" t="s">
        <v>13247</v>
      </c>
      <c r="C13204" t="s">
        <v>47</v>
      </c>
      <c r="D13204" t="s">
        <v>48</v>
      </c>
      <c r="E13204" t="s">
        <v>35</v>
      </c>
      <c r="F13204" t="s">
        <v>12791</v>
      </c>
      <c r="G13204" t="s">
        <v>10892</v>
      </c>
      <c r="H13204">
        <v>5</v>
      </c>
      <c r="I13204" s="17">
        <v>405763</v>
      </c>
      <c r="J13204" s="17">
        <v>0</v>
      </c>
      <c r="K13204" s="17">
        <v>405763</v>
      </c>
      <c r="L13204" s="17">
        <v>292149.36</v>
      </c>
      <c r="M13204" s="17">
        <v>113613.64</v>
      </c>
      <c r="N13204" s="17">
        <v>54265.4063</v>
      </c>
    </row>
    <row r="13205" spans="1:14">
      <c r="A13205" s="16">
        <v>46242</v>
      </c>
      <c r="B13205" t="s">
        <v>13248</v>
      </c>
      <c r="C13205" t="s">
        <v>43</v>
      </c>
      <c r="D13205" t="s">
        <v>44</v>
      </c>
      <c r="E13205" t="s">
        <v>31</v>
      </c>
      <c r="F13205" t="s">
        <v>12791</v>
      </c>
      <c r="G13205" t="s">
        <v>10892</v>
      </c>
      <c r="H13205">
        <v>4</v>
      </c>
      <c r="I13205" s="17">
        <v>445897</v>
      </c>
      <c r="J13205" s="17">
        <v>0</v>
      </c>
      <c r="K13205" s="17">
        <v>445897</v>
      </c>
      <c r="L13205" s="17">
        <v>276456.14</v>
      </c>
      <c r="M13205" s="17">
        <v>169440.86</v>
      </c>
      <c r="N13205" s="17">
        <v>220250.7376</v>
      </c>
    </row>
    <row r="13206" spans="1:14">
      <c r="A13206" s="16">
        <v>46242</v>
      </c>
      <c r="B13206" t="s">
        <v>13249</v>
      </c>
      <c r="C13206" t="s">
        <v>22</v>
      </c>
      <c r="D13206" t="s">
        <v>23</v>
      </c>
      <c r="E13206" t="s">
        <v>24</v>
      </c>
      <c r="F13206" t="s">
        <v>12791</v>
      </c>
      <c r="G13206" t="s">
        <v>10892</v>
      </c>
      <c r="H13206">
        <v>6</v>
      </c>
      <c r="I13206" s="17">
        <v>202053</v>
      </c>
      <c r="J13206" s="17">
        <v>18184.77</v>
      </c>
      <c r="K13206" s="17">
        <v>183868.23</v>
      </c>
      <c r="L13206" s="17">
        <v>139739.85</v>
      </c>
      <c r="M13206" s="17">
        <v>44128.38</v>
      </c>
      <c r="N13206" s="17">
        <v>134268.3906</v>
      </c>
    </row>
    <row r="13207" spans="1:14">
      <c r="A13207" s="16">
        <v>46242</v>
      </c>
      <c r="B13207" t="s">
        <v>13250</v>
      </c>
      <c r="C13207" t="s">
        <v>26</v>
      </c>
      <c r="D13207" t="s">
        <v>27</v>
      </c>
      <c r="E13207" t="s">
        <v>17</v>
      </c>
      <c r="F13207" t="s">
        <v>12791</v>
      </c>
      <c r="G13207" t="s">
        <v>10892</v>
      </c>
      <c r="H13207">
        <v>6</v>
      </c>
      <c r="I13207" s="17">
        <v>358310</v>
      </c>
      <c r="J13207" s="17">
        <v>14332.4</v>
      </c>
      <c r="K13207" s="17">
        <v>343977.6</v>
      </c>
      <c r="L13207" s="17">
        <v>240784.32</v>
      </c>
      <c r="M13207" s="17">
        <v>103193.28</v>
      </c>
      <c r="N13207" s="17">
        <v>75465.838</v>
      </c>
    </row>
    <row r="13208" spans="1:14">
      <c r="A13208" s="16">
        <v>46242</v>
      </c>
      <c r="B13208" t="s">
        <v>13251</v>
      </c>
      <c r="C13208" t="s">
        <v>73</v>
      </c>
      <c r="D13208" t="s">
        <v>74</v>
      </c>
      <c r="E13208" t="s">
        <v>24</v>
      </c>
      <c r="F13208" t="s">
        <v>12791</v>
      </c>
      <c r="G13208" t="s">
        <v>10892</v>
      </c>
      <c r="H13208">
        <v>6</v>
      </c>
      <c r="I13208" s="17">
        <v>86759</v>
      </c>
      <c r="J13208" s="17">
        <v>4337.95</v>
      </c>
      <c r="K13208" s="17">
        <v>82421.05</v>
      </c>
      <c r="L13208" s="17">
        <v>62640</v>
      </c>
      <c r="M13208" s="17">
        <v>19781.05</v>
      </c>
      <c r="N13208" s="17">
        <v>134268.3906</v>
      </c>
    </row>
    <row r="13209" spans="1:14">
      <c r="A13209" s="16">
        <v>46242</v>
      </c>
      <c r="B13209" t="s">
        <v>13252</v>
      </c>
      <c r="C13209" t="s">
        <v>47</v>
      </c>
      <c r="D13209" t="s">
        <v>48</v>
      </c>
      <c r="E13209" t="s">
        <v>35</v>
      </c>
      <c r="F13209" t="s">
        <v>12791</v>
      </c>
      <c r="G13209" t="s">
        <v>10892</v>
      </c>
      <c r="H13209">
        <v>2</v>
      </c>
      <c r="I13209" s="17">
        <v>166796</v>
      </c>
      <c r="J13209" s="17">
        <v>11675.72</v>
      </c>
      <c r="K13209" s="17">
        <v>155120.28</v>
      </c>
      <c r="L13209" s="17">
        <v>111686.6</v>
      </c>
      <c r="M13209" s="17">
        <v>43433.68</v>
      </c>
      <c r="N13209" s="17">
        <v>54265.4063</v>
      </c>
    </row>
    <row r="13210" spans="1:14">
      <c r="A13210" s="16">
        <v>46242</v>
      </c>
      <c r="B13210" t="s">
        <v>13253</v>
      </c>
      <c r="C13210" t="s">
        <v>33</v>
      </c>
      <c r="D13210" t="s">
        <v>34</v>
      </c>
      <c r="E13210" t="s">
        <v>35</v>
      </c>
      <c r="F13210" t="s">
        <v>12791</v>
      </c>
      <c r="G13210" t="s">
        <v>10892</v>
      </c>
      <c r="H13210">
        <v>9</v>
      </c>
      <c r="I13210" s="17">
        <v>170674</v>
      </c>
      <c r="J13210" s="17">
        <v>0</v>
      </c>
      <c r="K13210" s="17">
        <v>170674</v>
      </c>
      <c r="L13210" s="17">
        <v>122885.28</v>
      </c>
      <c r="M13210" s="17">
        <v>47788.72</v>
      </c>
      <c r="N13210" s="17">
        <v>54265.4063</v>
      </c>
    </row>
    <row r="13211" spans="1:14">
      <c r="A13211" s="16">
        <v>46242</v>
      </c>
      <c r="B13211" t="s">
        <v>13254</v>
      </c>
      <c r="C13211" t="s">
        <v>43</v>
      </c>
      <c r="D13211" t="s">
        <v>44</v>
      </c>
      <c r="E13211" t="s">
        <v>31</v>
      </c>
      <c r="F13211" t="s">
        <v>12791</v>
      </c>
      <c r="G13211" t="s">
        <v>10892</v>
      </c>
      <c r="H13211">
        <v>11</v>
      </c>
      <c r="I13211" s="17">
        <v>432038</v>
      </c>
      <c r="J13211" s="17">
        <v>17281.52</v>
      </c>
      <c r="K13211" s="17">
        <v>414756.48</v>
      </c>
      <c r="L13211" s="17">
        <v>257149.02</v>
      </c>
      <c r="M13211" s="17">
        <v>157607.46</v>
      </c>
      <c r="N13211" s="17">
        <v>220250.7376</v>
      </c>
    </row>
    <row r="13212" spans="1:14">
      <c r="A13212" s="16">
        <v>46242</v>
      </c>
      <c r="B13212" t="s">
        <v>13255</v>
      </c>
      <c r="C13212" t="s">
        <v>43</v>
      </c>
      <c r="D13212" t="s">
        <v>44</v>
      </c>
      <c r="E13212" t="s">
        <v>31</v>
      </c>
      <c r="F13212" t="s">
        <v>12791</v>
      </c>
      <c r="G13212" t="s">
        <v>10892</v>
      </c>
      <c r="H13212">
        <v>3</v>
      </c>
      <c r="I13212" s="17">
        <v>618357</v>
      </c>
      <c r="J13212" s="17">
        <v>92753.55</v>
      </c>
      <c r="K13212" s="17">
        <v>525603.45</v>
      </c>
      <c r="L13212" s="17">
        <v>325874.14</v>
      </c>
      <c r="M13212" s="17">
        <v>199729.31</v>
      </c>
      <c r="N13212" s="17">
        <v>220250.7376</v>
      </c>
    </row>
    <row r="13213" spans="1:14">
      <c r="A13213" s="16">
        <v>46242</v>
      </c>
      <c r="B13213" t="s">
        <v>13256</v>
      </c>
      <c r="C13213" t="s">
        <v>29</v>
      </c>
      <c r="D13213" t="s">
        <v>30</v>
      </c>
      <c r="E13213" t="s">
        <v>31</v>
      </c>
      <c r="F13213" t="s">
        <v>12791</v>
      </c>
      <c r="G13213" t="s">
        <v>10892</v>
      </c>
      <c r="H13213">
        <v>10</v>
      </c>
      <c r="I13213" s="17">
        <v>545436</v>
      </c>
      <c r="J13213" s="17">
        <v>54543.6</v>
      </c>
      <c r="K13213" s="17">
        <v>490892.4</v>
      </c>
      <c r="L13213" s="17">
        <v>304353.29</v>
      </c>
      <c r="M13213" s="17">
        <v>186539.11</v>
      </c>
      <c r="N13213" s="17">
        <v>220250.7376</v>
      </c>
    </row>
    <row r="13214" spans="1:14">
      <c r="A13214" s="16">
        <v>46242</v>
      </c>
      <c r="B13214" t="s">
        <v>13257</v>
      </c>
      <c r="C13214" t="s">
        <v>73</v>
      </c>
      <c r="D13214" t="s">
        <v>74</v>
      </c>
      <c r="E13214" t="s">
        <v>24</v>
      </c>
      <c r="F13214" t="s">
        <v>12791</v>
      </c>
      <c r="G13214" t="s">
        <v>10892</v>
      </c>
      <c r="H13214">
        <v>6</v>
      </c>
      <c r="I13214" s="17">
        <v>89949</v>
      </c>
      <c r="J13214" s="17">
        <v>8095.41</v>
      </c>
      <c r="K13214" s="17">
        <v>81853.59</v>
      </c>
      <c r="L13214" s="17">
        <v>62208.73</v>
      </c>
      <c r="M13214" s="17">
        <v>19644.86</v>
      </c>
      <c r="N13214" s="17">
        <v>134268.3906</v>
      </c>
    </row>
    <row r="13215" spans="1:14">
      <c r="A13215" s="16">
        <v>46242</v>
      </c>
      <c r="B13215" t="s">
        <v>13258</v>
      </c>
      <c r="C13215" t="s">
        <v>26</v>
      </c>
      <c r="D13215" t="s">
        <v>27</v>
      </c>
      <c r="E13215" t="s">
        <v>17</v>
      </c>
      <c r="F13215" t="s">
        <v>12791</v>
      </c>
      <c r="G13215" t="s">
        <v>10892</v>
      </c>
      <c r="H13215">
        <v>9</v>
      </c>
      <c r="I13215" s="17">
        <v>459453</v>
      </c>
      <c r="J13215" s="17">
        <v>59728.89</v>
      </c>
      <c r="K13215" s="17">
        <v>399724.11</v>
      </c>
      <c r="L13215" s="17">
        <v>279806.88</v>
      </c>
      <c r="M13215" s="17">
        <v>119917.23</v>
      </c>
      <c r="N13215" s="17">
        <v>75465.838</v>
      </c>
    </row>
    <row r="13216" spans="1:14">
      <c r="A13216" s="16">
        <v>46242</v>
      </c>
      <c r="B13216" t="s">
        <v>13259</v>
      </c>
      <c r="C13216" t="s">
        <v>22</v>
      </c>
      <c r="D13216" t="s">
        <v>23</v>
      </c>
      <c r="E13216" t="s">
        <v>24</v>
      </c>
      <c r="F13216" t="s">
        <v>12791</v>
      </c>
      <c r="G13216" t="s">
        <v>10892</v>
      </c>
      <c r="H13216">
        <v>4</v>
      </c>
      <c r="I13216" s="17">
        <v>81203</v>
      </c>
      <c r="J13216" s="17">
        <v>8932.33</v>
      </c>
      <c r="K13216" s="17">
        <v>72270.67</v>
      </c>
      <c r="L13216" s="17">
        <v>54925.71</v>
      </c>
      <c r="M13216" s="17">
        <v>17344.96</v>
      </c>
      <c r="N13216" s="17">
        <v>134268.3906</v>
      </c>
    </row>
    <row r="13217" spans="1:14">
      <c r="A13217" s="16">
        <v>46242</v>
      </c>
      <c r="B13217" t="s">
        <v>13260</v>
      </c>
      <c r="C13217" t="s">
        <v>22</v>
      </c>
      <c r="D13217" t="s">
        <v>23</v>
      </c>
      <c r="E13217" t="s">
        <v>24</v>
      </c>
      <c r="F13217" t="s">
        <v>12791</v>
      </c>
      <c r="G13217" t="s">
        <v>10892</v>
      </c>
      <c r="H13217">
        <v>2</v>
      </c>
      <c r="I13217" s="17">
        <v>505834</v>
      </c>
      <c r="J13217" s="17">
        <v>25291.7</v>
      </c>
      <c r="K13217" s="17">
        <v>480542.3</v>
      </c>
      <c r="L13217" s="17">
        <v>365212.15</v>
      </c>
      <c r="M13217" s="17">
        <v>115330.15</v>
      </c>
      <c r="N13217" s="17">
        <v>134268.3906</v>
      </c>
    </row>
    <row r="13218" spans="1:14">
      <c r="A13218" s="16">
        <v>46242</v>
      </c>
      <c r="B13218" t="s">
        <v>13261</v>
      </c>
      <c r="C13218" t="s">
        <v>26</v>
      </c>
      <c r="D13218" t="s">
        <v>27</v>
      </c>
      <c r="E13218" t="s">
        <v>17</v>
      </c>
      <c r="F13218" t="s">
        <v>12791</v>
      </c>
      <c r="G13218" t="s">
        <v>10892</v>
      </c>
      <c r="H13218">
        <v>12</v>
      </c>
      <c r="I13218" s="17">
        <v>226417</v>
      </c>
      <c r="J13218" s="17">
        <v>29434.21</v>
      </c>
      <c r="K13218" s="17">
        <v>196982.79</v>
      </c>
      <c r="L13218" s="17">
        <v>137887.95</v>
      </c>
      <c r="M13218" s="17">
        <v>59094.84</v>
      </c>
      <c r="N13218" s="17">
        <v>75465.838</v>
      </c>
    </row>
    <row r="13219" spans="1:14">
      <c r="A13219" s="16">
        <v>46242</v>
      </c>
      <c r="B13219" t="s">
        <v>13262</v>
      </c>
      <c r="C13219" t="s">
        <v>33</v>
      </c>
      <c r="D13219" t="s">
        <v>34</v>
      </c>
      <c r="E13219" t="s">
        <v>35</v>
      </c>
      <c r="F13219" t="s">
        <v>12791</v>
      </c>
      <c r="G13219" t="s">
        <v>10892</v>
      </c>
      <c r="H13219">
        <v>7</v>
      </c>
      <c r="I13219" s="17">
        <v>745124</v>
      </c>
      <c r="J13219" s="17">
        <v>89414.88</v>
      </c>
      <c r="K13219" s="17">
        <v>655709.12</v>
      </c>
      <c r="L13219" s="17">
        <v>472110.57</v>
      </c>
      <c r="M13219" s="17">
        <v>183598.55</v>
      </c>
      <c r="N13219" s="17">
        <v>54265.4063</v>
      </c>
    </row>
    <row r="13220" spans="1:14">
      <c r="A13220" s="16">
        <v>46242</v>
      </c>
      <c r="B13220" t="s">
        <v>13263</v>
      </c>
      <c r="C13220" t="s">
        <v>22</v>
      </c>
      <c r="D13220" t="s">
        <v>23</v>
      </c>
      <c r="E13220" t="s">
        <v>24</v>
      </c>
      <c r="F13220" t="s">
        <v>12791</v>
      </c>
      <c r="G13220" t="s">
        <v>10892</v>
      </c>
      <c r="H13220">
        <v>3</v>
      </c>
      <c r="I13220" s="17">
        <v>299224</v>
      </c>
      <c r="J13220" s="17">
        <v>23937.92</v>
      </c>
      <c r="K13220" s="17">
        <v>275286.08</v>
      </c>
      <c r="L13220" s="17">
        <v>209217.42</v>
      </c>
      <c r="M13220" s="17">
        <v>66068.66</v>
      </c>
      <c r="N13220" s="17">
        <v>134268.3906</v>
      </c>
    </row>
    <row r="13221" spans="1:14">
      <c r="A13221" s="16">
        <v>46242</v>
      </c>
      <c r="B13221" t="s">
        <v>13264</v>
      </c>
      <c r="C13221" t="s">
        <v>15</v>
      </c>
      <c r="D13221" t="s">
        <v>16</v>
      </c>
      <c r="E13221" t="s">
        <v>17</v>
      </c>
      <c r="F13221" t="s">
        <v>12791</v>
      </c>
      <c r="G13221" t="s">
        <v>10892</v>
      </c>
      <c r="H13221">
        <v>6</v>
      </c>
      <c r="I13221" s="17">
        <v>594866</v>
      </c>
      <c r="J13221" s="17">
        <v>41640.62</v>
      </c>
      <c r="K13221" s="17">
        <v>553225.38</v>
      </c>
      <c r="L13221" s="17">
        <v>387257.77</v>
      </c>
      <c r="M13221" s="17">
        <v>165967.61</v>
      </c>
      <c r="N13221" s="17">
        <v>75465.838</v>
      </c>
    </row>
    <row r="13222" spans="1:14">
      <c r="A13222" s="16">
        <v>46243</v>
      </c>
      <c r="B13222" t="s">
        <v>13265</v>
      </c>
      <c r="C13222" t="s">
        <v>22</v>
      </c>
      <c r="D13222" t="s">
        <v>23</v>
      </c>
      <c r="E13222" t="s">
        <v>24</v>
      </c>
      <c r="F13222" t="s">
        <v>12791</v>
      </c>
      <c r="G13222" t="s">
        <v>10892</v>
      </c>
      <c r="H13222">
        <v>6</v>
      </c>
      <c r="I13222" s="17">
        <v>242731</v>
      </c>
      <c r="J13222" s="17">
        <v>21845.79</v>
      </c>
      <c r="K13222" s="17">
        <v>220885.21</v>
      </c>
      <c r="L13222" s="17">
        <v>167872.76</v>
      </c>
      <c r="M13222" s="17">
        <v>53012.45</v>
      </c>
      <c r="N13222" s="17">
        <v>134268.3906</v>
      </c>
    </row>
    <row r="13223" spans="1:14">
      <c r="A13223" s="16">
        <v>46243</v>
      </c>
      <c r="B13223" t="s">
        <v>13266</v>
      </c>
      <c r="C13223" t="s">
        <v>33</v>
      </c>
      <c r="D13223" t="s">
        <v>34</v>
      </c>
      <c r="E13223" t="s">
        <v>35</v>
      </c>
      <c r="F13223" t="s">
        <v>12791</v>
      </c>
      <c r="G13223" t="s">
        <v>10892</v>
      </c>
      <c r="H13223">
        <v>11</v>
      </c>
      <c r="I13223" s="17">
        <v>224219</v>
      </c>
      <c r="J13223" s="17">
        <v>31390.66</v>
      </c>
      <c r="K13223" s="17">
        <v>192828.34</v>
      </c>
      <c r="L13223" s="17">
        <v>138836.4</v>
      </c>
      <c r="M13223" s="17">
        <v>53991.94</v>
      </c>
      <c r="N13223" s="17">
        <v>54265.4063</v>
      </c>
    </row>
    <row r="13224" spans="1:14">
      <c r="A13224" s="16">
        <v>46243</v>
      </c>
      <c r="B13224" t="s">
        <v>13267</v>
      </c>
      <c r="C13224" t="s">
        <v>73</v>
      </c>
      <c r="D13224" t="s">
        <v>74</v>
      </c>
      <c r="E13224" t="s">
        <v>24</v>
      </c>
      <c r="F13224" t="s">
        <v>12791</v>
      </c>
      <c r="G13224" t="s">
        <v>10892</v>
      </c>
      <c r="H13224">
        <v>10</v>
      </c>
      <c r="I13224" s="17">
        <v>93958</v>
      </c>
      <c r="J13224" s="17">
        <v>11274.96</v>
      </c>
      <c r="K13224" s="17">
        <v>82683.03999999999</v>
      </c>
      <c r="L13224" s="17">
        <v>62839.11</v>
      </c>
      <c r="M13224" s="17">
        <v>19843.93</v>
      </c>
      <c r="N13224" s="17">
        <v>134268.3906</v>
      </c>
    </row>
    <row r="13225" spans="1:14">
      <c r="A13225" s="16">
        <v>46243</v>
      </c>
      <c r="B13225" t="s">
        <v>13268</v>
      </c>
      <c r="C13225" t="s">
        <v>15</v>
      </c>
      <c r="D13225" t="s">
        <v>16</v>
      </c>
      <c r="E13225" t="s">
        <v>17</v>
      </c>
      <c r="F13225" t="s">
        <v>12791</v>
      </c>
      <c r="G13225" t="s">
        <v>10892</v>
      </c>
      <c r="H13225">
        <v>7</v>
      </c>
      <c r="I13225" s="17">
        <v>795300</v>
      </c>
      <c r="J13225" s="17">
        <v>0</v>
      </c>
      <c r="K13225" s="17">
        <v>795300</v>
      </c>
      <c r="L13225" s="17">
        <v>556710</v>
      </c>
      <c r="M13225" s="17">
        <v>238590</v>
      </c>
      <c r="N13225" s="17">
        <v>75465.838</v>
      </c>
    </row>
    <row r="13226" spans="1:14">
      <c r="A13226" s="16">
        <v>46243</v>
      </c>
      <c r="B13226" t="s">
        <v>13269</v>
      </c>
      <c r="C13226" t="s">
        <v>73</v>
      </c>
      <c r="D13226" t="s">
        <v>74</v>
      </c>
      <c r="E13226" t="s">
        <v>24</v>
      </c>
      <c r="F13226" t="s">
        <v>12791</v>
      </c>
      <c r="G13226" t="s">
        <v>10892</v>
      </c>
      <c r="H13226">
        <v>12</v>
      </c>
      <c r="I13226" s="17">
        <v>365446</v>
      </c>
      <c r="J13226" s="17">
        <v>10963.38</v>
      </c>
      <c r="K13226" s="17">
        <v>354482.62</v>
      </c>
      <c r="L13226" s="17">
        <v>269406.79</v>
      </c>
      <c r="M13226" s="17">
        <v>85075.83</v>
      </c>
      <c r="N13226" s="17">
        <v>134268.3906</v>
      </c>
    </row>
    <row r="13227" spans="1:14">
      <c r="A13227" s="16">
        <v>46243</v>
      </c>
      <c r="B13227" t="s">
        <v>13270</v>
      </c>
      <c r="C13227" t="s">
        <v>26</v>
      </c>
      <c r="D13227" t="s">
        <v>27</v>
      </c>
      <c r="E13227" t="s">
        <v>17</v>
      </c>
      <c r="F13227" t="s">
        <v>12791</v>
      </c>
      <c r="G13227" t="s">
        <v>10892</v>
      </c>
      <c r="H13227">
        <v>4</v>
      </c>
      <c r="I13227" s="17">
        <v>136395</v>
      </c>
      <c r="J13227" s="17">
        <v>19095.3</v>
      </c>
      <c r="K13227" s="17">
        <v>117299.7</v>
      </c>
      <c r="L13227" s="17">
        <v>82109.78999999999</v>
      </c>
      <c r="M13227" s="17">
        <v>35189.91</v>
      </c>
      <c r="N13227" s="17">
        <v>75465.838</v>
      </c>
    </row>
    <row r="13228" spans="1:14">
      <c r="A13228" s="16">
        <v>46243</v>
      </c>
      <c r="B13228" t="s">
        <v>13271</v>
      </c>
      <c r="C13228" t="s">
        <v>73</v>
      </c>
      <c r="D13228" t="s">
        <v>74</v>
      </c>
      <c r="E13228" t="s">
        <v>24</v>
      </c>
      <c r="F13228" t="s">
        <v>12791</v>
      </c>
      <c r="G13228" t="s">
        <v>10892</v>
      </c>
      <c r="H13228">
        <v>11</v>
      </c>
      <c r="I13228" s="17">
        <v>319422</v>
      </c>
      <c r="J13228" s="17">
        <v>0</v>
      </c>
      <c r="K13228" s="17">
        <v>319422</v>
      </c>
      <c r="L13228" s="17">
        <v>242760.72</v>
      </c>
      <c r="M13228" s="17">
        <v>76661.28</v>
      </c>
      <c r="N13228" s="17">
        <v>134268.3906</v>
      </c>
    </row>
    <row r="13229" spans="1:14">
      <c r="A13229" s="16">
        <v>46243</v>
      </c>
      <c r="B13229" t="s">
        <v>13272</v>
      </c>
      <c r="C13229" t="s">
        <v>15</v>
      </c>
      <c r="D13229" t="s">
        <v>16</v>
      </c>
      <c r="E13229" t="s">
        <v>17</v>
      </c>
      <c r="F13229" t="s">
        <v>12791</v>
      </c>
      <c r="G13229" t="s">
        <v>10892</v>
      </c>
      <c r="H13229">
        <v>8</v>
      </c>
      <c r="I13229" s="17">
        <v>326736</v>
      </c>
      <c r="J13229" s="17">
        <v>9802.08</v>
      </c>
      <c r="K13229" s="17">
        <v>316933.92</v>
      </c>
      <c r="L13229" s="17">
        <v>221853.74</v>
      </c>
      <c r="M13229" s="17">
        <v>95080.17999999999</v>
      </c>
      <c r="N13229" s="17">
        <v>75465.838</v>
      </c>
    </row>
    <row r="13230" spans="1:14">
      <c r="A13230" s="16">
        <v>46243</v>
      </c>
      <c r="B13230" t="s">
        <v>13273</v>
      </c>
      <c r="C13230" t="s">
        <v>47</v>
      </c>
      <c r="D13230" t="s">
        <v>48</v>
      </c>
      <c r="E13230" t="s">
        <v>35</v>
      </c>
      <c r="F13230" t="s">
        <v>12791</v>
      </c>
      <c r="G13230" t="s">
        <v>10892</v>
      </c>
      <c r="H13230">
        <v>10</v>
      </c>
      <c r="I13230" s="17">
        <v>492058</v>
      </c>
      <c r="J13230" s="17">
        <v>0</v>
      </c>
      <c r="K13230" s="17">
        <v>492058</v>
      </c>
      <c r="L13230" s="17">
        <v>354281.76</v>
      </c>
      <c r="M13230" s="17">
        <v>137776.24</v>
      </c>
      <c r="N13230" s="17">
        <v>54265.4063</v>
      </c>
    </row>
    <row r="13231" spans="1:14">
      <c r="A13231" s="16">
        <v>46243</v>
      </c>
      <c r="B13231" t="s">
        <v>13274</v>
      </c>
      <c r="C13231" t="s">
        <v>33</v>
      </c>
      <c r="D13231" t="s">
        <v>34</v>
      </c>
      <c r="E13231" t="s">
        <v>35</v>
      </c>
      <c r="F13231" t="s">
        <v>12791</v>
      </c>
      <c r="G13231" t="s">
        <v>10892</v>
      </c>
      <c r="H13231">
        <v>4</v>
      </c>
      <c r="I13231" s="17">
        <v>811489</v>
      </c>
      <c r="J13231" s="17">
        <v>0</v>
      </c>
      <c r="K13231" s="17">
        <v>811489</v>
      </c>
      <c r="L13231" s="17">
        <v>584272.08</v>
      </c>
      <c r="M13231" s="17">
        <v>227216.92</v>
      </c>
      <c r="N13231" s="17">
        <v>54265.4063</v>
      </c>
    </row>
    <row r="13232" spans="1:14">
      <c r="A13232" s="16">
        <v>46243</v>
      </c>
      <c r="B13232" t="s">
        <v>13275</v>
      </c>
      <c r="C13232" t="s">
        <v>22</v>
      </c>
      <c r="D13232" t="s">
        <v>23</v>
      </c>
      <c r="E13232" t="s">
        <v>24</v>
      </c>
      <c r="F13232" t="s">
        <v>12791</v>
      </c>
      <c r="G13232" t="s">
        <v>10892</v>
      </c>
      <c r="H13232">
        <v>10</v>
      </c>
      <c r="I13232" s="17">
        <v>338122</v>
      </c>
      <c r="J13232" s="17">
        <v>50718.3</v>
      </c>
      <c r="K13232" s="17">
        <v>287403.7</v>
      </c>
      <c r="L13232" s="17">
        <v>218426.81</v>
      </c>
      <c r="M13232" s="17">
        <v>68976.89</v>
      </c>
      <c r="N13232" s="17">
        <v>134268.3906</v>
      </c>
    </row>
    <row r="13233" spans="1:14">
      <c r="A13233" s="16">
        <v>46243</v>
      </c>
      <c r="B13233" t="s">
        <v>13276</v>
      </c>
      <c r="C13233" t="s">
        <v>33</v>
      </c>
      <c r="D13233" t="s">
        <v>34</v>
      </c>
      <c r="E13233" t="s">
        <v>35</v>
      </c>
      <c r="F13233" t="s">
        <v>12791</v>
      </c>
      <c r="G13233" t="s">
        <v>10892</v>
      </c>
      <c r="H13233">
        <v>9</v>
      </c>
      <c r="I13233" s="17">
        <v>740807</v>
      </c>
      <c r="J13233" s="17">
        <v>88896.84</v>
      </c>
      <c r="K13233" s="17">
        <v>651910.16</v>
      </c>
      <c r="L13233" s="17">
        <v>469375.32</v>
      </c>
      <c r="M13233" s="17">
        <v>182534.84</v>
      </c>
      <c r="N13233" s="17">
        <v>54265.4063</v>
      </c>
    </row>
    <row r="13234" spans="1:14">
      <c r="A13234" s="16">
        <v>46243</v>
      </c>
      <c r="B13234" t="s">
        <v>13277</v>
      </c>
      <c r="C13234" t="s">
        <v>22</v>
      </c>
      <c r="D13234" t="s">
        <v>23</v>
      </c>
      <c r="E13234" t="s">
        <v>24</v>
      </c>
      <c r="F13234" t="s">
        <v>12791</v>
      </c>
      <c r="G13234" t="s">
        <v>10892</v>
      </c>
      <c r="H13234">
        <v>9</v>
      </c>
      <c r="I13234" s="17">
        <v>78632</v>
      </c>
      <c r="J13234" s="17">
        <v>0</v>
      </c>
      <c r="K13234" s="17">
        <v>78632</v>
      </c>
      <c r="L13234" s="17">
        <v>59760.32</v>
      </c>
      <c r="M13234" s="17">
        <v>18871.68</v>
      </c>
      <c r="N13234" s="17">
        <v>134268.3906</v>
      </c>
    </row>
    <row r="13235" spans="1:14">
      <c r="A13235" s="16">
        <v>46243</v>
      </c>
      <c r="B13235" t="s">
        <v>13278</v>
      </c>
      <c r="C13235" t="s">
        <v>43</v>
      </c>
      <c r="D13235" t="s">
        <v>44</v>
      </c>
      <c r="E13235" t="s">
        <v>31</v>
      </c>
      <c r="F13235" t="s">
        <v>12791</v>
      </c>
      <c r="G13235" t="s">
        <v>10892</v>
      </c>
      <c r="H13235">
        <v>5</v>
      </c>
      <c r="I13235" s="17">
        <v>801443</v>
      </c>
      <c r="J13235" s="17">
        <v>0</v>
      </c>
      <c r="K13235" s="17">
        <v>801443</v>
      </c>
      <c r="L13235" s="17">
        <v>496894.66</v>
      </c>
      <c r="M13235" s="17">
        <v>304548.34</v>
      </c>
      <c r="N13235" s="17">
        <v>220250.7376</v>
      </c>
    </row>
    <row r="13236" spans="1:14">
      <c r="A13236" s="16">
        <v>46243</v>
      </c>
      <c r="B13236" t="s">
        <v>13279</v>
      </c>
      <c r="C13236" t="s">
        <v>26</v>
      </c>
      <c r="D13236" t="s">
        <v>27</v>
      </c>
      <c r="E13236" t="s">
        <v>17</v>
      </c>
      <c r="F13236" t="s">
        <v>12791</v>
      </c>
      <c r="G13236" t="s">
        <v>10892</v>
      </c>
      <c r="H13236">
        <v>2</v>
      </c>
      <c r="I13236" s="17">
        <v>427169</v>
      </c>
      <c r="J13236" s="17">
        <v>0</v>
      </c>
      <c r="K13236" s="17">
        <v>427169</v>
      </c>
      <c r="L13236" s="17">
        <v>299018.3</v>
      </c>
      <c r="M13236" s="17">
        <v>128150.7</v>
      </c>
      <c r="N13236" s="17">
        <v>75465.838</v>
      </c>
    </row>
    <row r="13237" spans="1:14">
      <c r="A13237" s="16">
        <v>46243</v>
      </c>
      <c r="B13237" t="s">
        <v>13280</v>
      </c>
      <c r="C13237" t="s">
        <v>22</v>
      </c>
      <c r="D13237" t="s">
        <v>23</v>
      </c>
      <c r="E13237" t="s">
        <v>24</v>
      </c>
      <c r="F13237" t="s">
        <v>12791</v>
      </c>
      <c r="G13237" t="s">
        <v>10892</v>
      </c>
      <c r="H13237">
        <v>4</v>
      </c>
      <c r="I13237" s="17">
        <v>267137</v>
      </c>
      <c r="J13237" s="17">
        <v>24042.33</v>
      </c>
      <c r="K13237" s="17">
        <v>243094.67</v>
      </c>
      <c r="L13237" s="17">
        <v>184751.95</v>
      </c>
      <c r="M13237" s="17">
        <v>58342.72</v>
      </c>
      <c r="N13237" s="17">
        <v>134268.3906</v>
      </c>
    </row>
    <row r="13238" spans="1:14">
      <c r="A13238" s="16">
        <v>46243</v>
      </c>
      <c r="B13238" t="s">
        <v>13281</v>
      </c>
      <c r="C13238" t="s">
        <v>73</v>
      </c>
      <c r="D13238" t="s">
        <v>74</v>
      </c>
      <c r="E13238" t="s">
        <v>24</v>
      </c>
      <c r="F13238" t="s">
        <v>12791</v>
      </c>
      <c r="G13238" t="s">
        <v>10892</v>
      </c>
      <c r="H13238">
        <v>9</v>
      </c>
      <c r="I13238" s="17">
        <v>162891</v>
      </c>
      <c r="J13238" s="17">
        <v>6515.64</v>
      </c>
      <c r="K13238" s="17">
        <v>156375.36</v>
      </c>
      <c r="L13238" s="17">
        <v>118845.27</v>
      </c>
      <c r="M13238" s="17">
        <v>37530.09</v>
      </c>
      <c r="N13238" s="17">
        <v>134268.3906</v>
      </c>
    </row>
    <row r="13239" spans="1:14">
      <c r="A13239" s="16">
        <v>46243</v>
      </c>
      <c r="B13239" t="s">
        <v>13282</v>
      </c>
      <c r="C13239" t="s">
        <v>43</v>
      </c>
      <c r="D13239" t="s">
        <v>44</v>
      </c>
      <c r="E13239" t="s">
        <v>31</v>
      </c>
      <c r="F13239" t="s">
        <v>12791</v>
      </c>
      <c r="G13239" t="s">
        <v>10892</v>
      </c>
      <c r="H13239">
        <v>3</v>
      </c>
      <c r="I13239" s="17">
        <v>331305</v>
      </c>
      <c r="J13239" s="17">
        <v>46382.7</v>
      </c>
      <c r="K13239" s="17">
        <v>284922.3</v>
      </c>
      <c r="L13239" s="17">
        <v>176651.83</v>
      </c>
      <c r="M13239" s="17">
        <v>108270.47</v>
      </c>
      <c r="N13239" s="17">
        <v>220250.7376</v>
      </c>
    </row>
    <row r="13240" spans="1:14">
      <c r="A13240" s="16">
        <v>46243</v>
      </c>
      <c r="B13240" t="s">
        <v>13283</v>
      </c>
      <c r="C13240" t="s">
        <v>43</v>
      </c>
      <c r="D13240" t="s">
        <v>44</v>
      </c>
      <c r="E13240" t="s">
        <v>31</v>
      </c>
      <c r="F13240" t="s">
        <v>12791</v>
      </c>
      <c r="G13240" t="s">
        <v>10892</v>
      </c>
      <c r="H13240">
        <v>10</v>
      </c>
      <c r="I13240" s="17">
        <v>55654</v>
      </c>
      <c r="J13240" s="17">
        <v>4452.32</v>
      </c>
      <c r="K13240" s="17">
        <v>51201.68</v>
      </c>
      <c r="L13240" s="17">
        <v>31745.04</v>
      </c>
      <c r="M13240" s="17">
        <v>19456.64</v>
      </c>
      <c r="N13240" s="17">
        <v>220250.7376</v>
      </c>
    </row>
    <row r="13241" spans="1:14">
      <c r="A13241" s="16">
        <v>46243</v>
      </c>
      <c r="B13241" t="s">
        <v>13284</v>
      </c>
      <c r="C13241" t="s">
        <v>43</v>
      </c>
      <c r="D13241" t="s">
        <v>44</v>
      </c>
      <c r="E13241" t="s">
        <v>31</v>
      </c>
      <c r="F13241" t="s">
        <v>12791</v>
      </c>
      <c r="G13241" t="s">
        <v>10892</v>
      </c>
      <c r="H13241">
        <v>4</v>
      </c>
      <c r="I13241" s="17">
        <v>614314</v>
      </c>
      <c r="J13241" s="17">
        <v>86003.96000000001</v>
      </c>
      <c r="K13241" s="17">
        <v>528310.04</v>
      </c>
      <c r="L13241" s="17">
        <v>327552.22</v>
      </c>
      <c r="M13241" s="17">
        <v>200757.82</v>
      </c>
      <c r="N13241" s="17">
        <v>220250.7376</v>
      </c>
    </row>
    <row r="13242" spans="1:14">
      <c r="A13242" s="16">
        <v>46243</v>
      </c>
      <c r="B13242" t="s">
        <v>13285</v>
      </c>
      <c r="C13242" t="s">
        <v>22</v>
      </c>
      <c r="D13242" t="s">
        <v>23</v>
      </c>
      <c r="E13242" t="s">
        <v>24</v>
      </c>
      <c r="F13242" t="s">
        <v>12791</v>
      </c>
      <c r="G13242" t="s">
        <v>10892</v>
      </c>
      <c r="H13242">
        <v>2</v>
      </c>
      <c r="I13242" s="17">
        <v>744716</v>
      </c>
      <c r="J13242" s="17">
        <v>81918.75999999999</v>
      </c>
      <c r="K13242" s="17">
        <v>662797.24</v>
      </c>
      <c r="L13242" s="17">
        <v>503725.9</v>
      </c>
      <c r="M13242" s="17">
        <v>159071.34</v>
      </c>
      <c r="N13242" s="17">
        <v>134268.3906</v>
      </c>
    </row>
    <row r="13243" spans="1:14">
      <c r="A13243" s="16">
        <v>46243</v>
      </c>
      <c r="B13243" t="s">
        <v>13286</v>
      </c>
      <c r="C13243" t="s">
        <v>29</v>
      </c>
      <c r="D13243" t="s">
        <v>30</v>
      </c>
      <c r="E13243" t="s">
        <v>31</v>
      </c>
      <c r="F13243" t="s">
        <v>12791</v>
      </c>
      <c r="G13243" t="s">
        <v>10892</v>
      </c>
      <c r="H13243">
        <v>5</v>
      </c>
      <c r="I13243" s="17">
        <v>486938</v>
      </c>
      <c r="J13243" s="17">
        <v>0</v>
      </c>
      <c r="K13243" s="17">
        <v>486938</v>
      </c>
      <c r="L13243" s="17">
        <v>301901.56</v>
      </c>
      <c r="M13243" s="17">
        <v>185036.44</v>
      </c>
      <c r="N13243" s="17">
        <v>220250.7376</v>
      </c>
    </row>
    <row r="13244" spans="1:14">
      <c r="A13244" s="16">
        <v>46243</v>
      </c>
      <c r="B13244" t="s">
        <v>13287</v>
      </c>
      <c r="C13244" t="s">
        <v>22</v>
      </c>
      <c r="D13244" t="s">
        <v>23</v>
      </c>
      <c r="E13244" t="s">
        <v>24</v>
      </c>
      <c r="F13244" t="s">
        <v>12791</v>
      </c>
      <c r="G13244" t="s">
        <v>10892</v>
      </c>
      <c r="H13244">
        <v>4</v>
      </c>
      <c r="I13244" s="17">
        <v>162724</v>
      </c>
      <c r="J13244" s="17">
        <v>16272.4</v>
      </c>
      <c r="K13244" s="17">
        <v>146451.6</v>
      </c>
      <c r="L13244" s="17">
        <v>111303.22</v>
      </c>
      <c r="M13244" s="17">
        <v>35148.38</v>
      </c>
      <c r="N13244" s="17">
        <v>134268.3906</v>
      </c>
    </row>
    <row r="13245" spans="1:14">
      <c r="A13245" s="16">
        <v>46243</v>
      </c>
      <c r="B13245" t="s">
        <v>13288</v>
      </c>
      <c r="C13245" t="s">
        <v>73</v>
      </c>
      <c r="D13245" t="s">
        <v>74</v>
      </c>
      <c r="E13245" t="s">
        <v>24</v>
      </c>
      <c r="F13245" t="s">
        <v>12791</v>
      </c>
      <c r="G13245" t="s">
        <v>10892</v>
      </c>
      <c r="H13245">
        <v>7</v>
      </c>
      <c r="I13245" s="17">
        <v>547947</v>
      </c>
      <c r="J13245" s="17">
        <v>27397.35</v>
      </c>
      <c r="K13245" s="17">
        <v>520549.65</v>
      </c>
      <c r="L13245" s="17">
        <v>395617.73</v>
      </c>
      <c r="M13245" s="17">
        <v>124931.92</v>
      </c>
      <c r="N13245" s="17">
        <v>134268.3906</v>
      </c>
    </row>
    <row r="13246" spans="1:14">
      <c r="A13246" s="16">
        <v>46243</v>
      </c>
      <c r="B13246" t="s">
        <v>13289</v>
      </c>
      <c r="C13246" t="s">
        <v>26</v>
      </c>
      <c r="D13246" t="s">
        <v>27</v>
      </c>
      <c r="E13246" t="s">
        <v>17</v>
      </c>
      <c r="F13246" t="s">
        <v>12791</v>
      </c>
      <c r="G13246" t="s">
        <v>10892</v>
      </c>
      <c r="H13246">
        <v>1</v>
      </c>
      <c r="I13246" s="17">
        <v>697860</v>
      </c>
      <c r="J13246" s="17">
        <v>90721.8</v>
      </c>
      <c r="K13246" s="17">
        <v>607138.2</v>
      </c>
      <c r="L13246" s="17">
        <v>424996.74</v>
      </c>
      <c r="M13246" s="17">
        <v>182141.46</v>
      </c>
      <c r="N13246" s="17">
        <v>75465.838</v>
      </c>
    </row>
    <row r="13247" spans="1:14">
      <c r="A13247" s="16">
        <v>46243</v>
      </c>
      <c r="B13247" t="s">
        <v>13290</v>
      </c>
      <c r="C13247" t="s">
        <v>43</v>
      </c>
      <c r="D13247" t="s">
        <v>44</v>
      </c>
      <c r="E13247" t="s">
        <v>31</v>
      </c>
      <c r="F13247" t="s">
        <v>12791</v>
      </c>
      <c r="G13247" t="s">
        <v>10892</v>
      </c>
      <c r="H13247">
        <v>12</v>
      </c>
      <c r="I13247" s="17">
        <v>401002</v>
      </c>
      <c r="J13247" s="17">
        <v>0</v>
      </c>
      <c r="K13247" s="17">
        <v>401002</v>
      </c>
      <c r="L13247" s="17">
        <v>248621.24</v>
      </c>
      <c r="M13247" s="17">
        <v>152380.76</v>
      </c>
      <c r="N13247" s="17">
        <v>220250.7376</v>
      </c>
    </row>
    <row r="13248" spans="1:14">
      <c r="A13248" s="16">
        <v>46243</v>
      </c>
      <c r="B13248" t="s">
        <v>13291</v>
      </c>
      <c r="C13248" t="s">
        <v>43</v>
      </c>
      <c r="D13248" t="s">
        <v>44</v>
      </c>
      <c r="E13248" t="s">
        <v>31</v>
      </c>
      <c r="F13248" t="s">
        <v>12791</v>
      </c>
      <c r="G13248" t="s">
        <v>10892</v>
      </c>
      <c r="H13248">
        <v>3</v>
      </c>
      <c r="I13248" s="17">
        <v>141507</v>
      </c>
      <c r="J13248" s="17">
        <v>0</v>
      </c>
      <c r="K13248" s="17">
        <v>141507</v>
      </c>
      <c r="L13248" s="17">
        <v>87734.34</v>
      </c>
      <c r="M13248" s="17">
        <v>53772.66</v>
      </c>
      <c r="N13248" s="17">
        <v>220250.7376</v>
      </c>
    </row>
    <row r="13249" spans="1:14">
      <c r="A13249" s="16">
        <v>46243</v>
      </c>
      <c r="B13249" t="s">
        <v>13292</v>
      </c>
      <c r="C13249" t="s">
        <v>22</v>
      </c>
      <c r="D13249" t="s">
        <v>23</v>
      </c>
      <c r="E13249" t="s">
        <v>24</v>
      </c>
      <c r="F13249" t="s">
        <v>12791</v>
      </c>
      <c r="G13249" t="s">
        <v>10892</v>
      </c>
      <c r="H13249">
        <v>8</v>
      </c>
      <c r="I13249" s="17">
        <v>638994</v>
      </c>
      <c r="J13249" s="17">
        <v>0</v>
      </c>
      <c r="K13249" s="17">
        <v>638994</v>
      </c>
      <c r="L13249" s="17">
        <v>485635.44</v>
      </c>
      <c r="M13249" s="17">
        <v>153358.56</v>
      </c>
      <c r="N13249" s="17">
        <v>134268.3906</v>
      </c>
    </row>
    <row r="13250" spans="1:14">
      <c r="A13250" s="16">
        <v>46243</v>
      </c>
      <c r="B13250" t="s">
        <v>13293</v>
      </c>
      <c r="C13250" t="s">
        <v>22</v>
      </c>
      <c r="D13250" t="s">
        <v>23</v>
      </c>
      <c r="E13250" t="s">
        <v>24</v>
      </c>
      <c r="F13250" t="s">
        <v>12791</v>
      </c>
      <c r="G13250" t="s">
        <v>10892</v>
      </c>
      <c r="H13250">
        <v>7</v>
      </c>
      <c r="I13250" s="17">
        <v>530522</v>
      </c>
      <c r="J13250" s="17">
        <v>63662.64</v>
      </c>
      <c r="K13250" s="17">
        <v>466859.36</v>
      </c>
      <c r="L13250" s="17">
        <v>354813.11</v>
      </c>
      <c r="M13250" s="17">
        <v>112046.25</v>
      </c>
      <c r="N13250" s="17">
        <v>134268.3906</v>
      </c>
    </row>
    <row r="13251" spans="1:14">
      <c r="A13251" s="16">
        <v>46243</v>
      </c>
      <c r="B13251" t="s">
        <v>13294</v>
      </c>
      <c r="C13251" t="s">
        <v>47</v>
      </c>
      <c r="D13251" t="s">
        <v>48</v>
      </c>
      <c r="E13251" t="s">
        <v>35</v>
      </c>
      <c r="F13251" t="s">
        <v>12791</v>
      </c>
      <c r="G13251" t="s">
        <v>10892</v>
      </c>
      <c r="H13251">
        <v>3</v>
      </c>
      <c r="I13251" s="17">
        <v>341943</v>
      </c>
      <c r="J13251" s="17">
        <v>23936.01</v>
      </c>
      <c r="K13251" s="17">
        <v>318006.99</v>
      </c>
      <c r="L13251" s="17">
        <v>228965.03</v>
      </c>
      <c r="M13251" s="17">
        <v>89041.96000000001</v>
      </c>
      <c r="N13251" s="17">
        <v>54265.4063</v>
      </c>
    </row>
    <row r="13252" spans="1:14">
      <c r="A13252" s="16">
        <v>46243</v>
      </c>
      <c r="B13252" t="s">
        <v>13295</v>
      </c>
      <c r="C13252" t="s">
        <v>26</v>
      </c>
      <c r="D13252" t="s">
        <v>27</v>
      </c>
      <c r="E13252" t="s">
        <v>17</v>
      </c>
      <c r="F13252" t="s">
        <v>12791</v>
      </c>
      <c r="G13252" t="s">
        <v>10892</v>
      </c>
      <c r="H13252">
        <v>9</v>
      </c>
      <c r="I13252" s="17">
        <v>502680</v>
      </c>
      <c r="J13252" s="17">
        <v>0</v>
      </c>
      <c r="K13252" s="17">
        <v>502680</v>
      </c>
      <c r="L13252" s="17">
        <v>351876</v>
      </c>
      <c r="M13252" s="17">
        <v>150804</v>
      </c>
      <c r="N13252" s="17">
        <v>75465.838</v>
      </c>
    </row>
    <row r="13253" spans="1:14">
      <c r="A13253" s="16">
        <v>46243</v>
      </c>
      <c r="B13253" t="s">
        <v>13296</v>
      </c>
      <c r="C13253" t="s">
        <v>15</v>
      </c>
      <c r="D13253" t="s">
        <v>16</v>
      </c>
      <c r="E13253" t="s">
        <v>17</v>
      </c>
      <c r="F13253" t="s">
        <v>12791</v>
      </c>
      <c r="G13253" t="s">
        <v>10892</v>
      </c>
      <c r="H13253">
        <v>5</v>
      </c>
      <c r="I13253" s="17">
        <v>291329</v>
      </c>
      <c r="J13253" s="17">
        <v>26219.61</v>
      </c>
      <c r="K13253" s="17">
        <v>265109.39</v>
      </c>
      <c r="L13253" s="17">
        <v>185576.57</v>
      </c>
      <c r="M13253" s="17">
        <v>79532.82000000001</v>
      </c>
      <c r="N13253" s="17">
        <v>75465.838</v>
      </c>
    </row>
    <row r="13254" spans="1:14">
      <c r="A13254" s="16">
        <v>46243</v>
      </c>
      <c r="B13254" t="s">
        <v>13297</v>
      </c>
      <c r="C13254" t="s">
        <v>26</v>
      </c>
      <c r="D13254" t="s">
        <v>27</v>
      </c>
      <c r="E13254" t="s">
        <v>17</v>
      </c>
      <c r="F13254" t="s">
        <v>12791</v>
      </c>
      <c r="G13254" t="s">
        <v>10892</v>
      </c>
      <c r="H13254">
        <v>1</v>
      </c>
      <c r="I13254" s="17">
        <v>538219</v>
      </c>
      <c r="J13254" s="17">
        <v>37675.33</v>
      </c>
      <c r="K13254" s="17">
        <v>500543.67</v>
      </c>
      <c r="L13254" s="17">
        <v>350380.57</v>
      </c>
      <c r="M13254" s="17">
        <v>150163.1</v>
      </c>
      <c r="N13254" s="17">
        <v>75465.838</v>
      </c>
    </row>
    <row r="13255" spans="1:14">
      <c r="A13255" s="16">
        <v>46243</v>
      </c>
      <c r="B13255" t="s">
        <v>13298</v>
      </c>
      <c r="C13255" t="s">
        <v>33</v>
      </c>
      <c r="D13255" t="s">
        <v>34</v>
      </c>
      <c r="E13255" t="s">
        <v>35</v>
      </c>
      <c r="F13255" t="s">
        <v>12791</v>
      </c>
      <c r="G13255" t="s">
        <v>10892</v>
      </c>
      <c r="H13255">
        <v>3</v>
      </c>
      <c r="I13255" s="17">
        <v>132675</v>
      </c>
      <c r="J13255" s="17">
        <v>0</v>
      </c>
      <c r="K13255" s="17">
        <v>132675</v>
      </c>
      <c r="L13255" s="17">
        <v>95526</v>
      </c>
      <c r="M13255" s="17">
        <v>37149</v>
      </c>
      <c r="N13255" s="17">
        <v>54265.4063</v>
      </c>
    </row>
    <row r="13256" spans="1:14">
      <c r="A13256" s="16">
        <v>46243</v>
      </c>
      <c r="B13256" t="s">
        <v>13299</v>
      </c>
      <c r="C13256" t="s">
        <v>73</v>
      </c>
      <c r="D13256" t="s">
        <v>74</v>
      </c>
      <c r="E13256" t="s">
        <v>24</v>
      </c>
      <c r="F13256" t="s">
        <v>12791</v>
      </c>
      <c r="G13256" t="s">
        <v>10892</v>
      </c>
      <c r="H13256">
        <v>4</v>
      </c>
      <c r="I13256" s="17">
        <v>283786</v>
      </c>
      <c r="J13256" s="17">
        <v>28378.6</v>
      </c>
      <c r="K13256" s="17">
        <v>255407.4</v>
      </c>
      <c r="L13256" s="17">
        <v>194109.62</v>
      </c>
      <c r="M13256" s="17">
        <v>61297.78</v>
      </c>
      <c r="N13256" s="17">
        <v>134268.3906</v>
      </c>
    </row>
    <row r="13257" spans="1:14">
      <c r="A13257" s="16">
        <v>46243</v>
      </c>
      <c r="B13257" t="s">
        <v>13300</v>
      </c>
      <c r="C13257" t="s">
        <v>15</v>
      </c>
      <c r="D13257" t="s">
        <v>16</v>
      </c>
      <c r="E13257" t="s">
        <v>17</v>
      </c>
      <c r="F13257" t="s">
        <v>12791</v>
      </c>
      <c r="G13257" t="s">
        <v>10892</v>
      </c>
      <c r="H13257">
        <v>5</v>
      </c>
      <c r="I13257" s="17">
        <v>740131</v>
      </c>
      <c r="J13257" s="17">
        <v>59210.48</v>
      </c>
      <c r="K13257" s="17">
        <v>680920.52</v>
      </c>
      <c r="L13257" s="17">
        <v>476644.36</v>
      </c>
      <c r="M13257" s="17">
        <v>204276.16</v>
      </c>
      <c r="N13257" s="17">
        <v>75465.838</v>
      </c>
    </row>
    <row r="13258" spans="1:14">
      <c r="A13258" s="16">
        <v>46243</v>
      </c>
      <c r="B13258" t="s">
        <v>13301</v>
      </c>
      <c r="C13258" t="s">
        <v>15</v>
      </c>
      <c r="D13258" t="s">
        <v>16</v>
      </c>
      <c r="E13258" t="s">
        <v>17</v>
      </c>
      <c r="F13258" t="s">
        <v>12791</v>
      </c>
      <c r="G13258" t="s">
        <v>10892</v>
      </c>
      <c r="H13258">
        <v>10</v>
      </c>
      <c r="I13258" s="17">
        <v>539476</v>
      </c>
      <c r="J13258" s="17">
        <v>37763.32</v>
      </c>
      <c r="K13258" s="17">
        <v>501712.68</v>
      </c>
      <c r="L13258" s="17">
        <v>351198.88</v>
      </c>
      <c r="M13258" s="17">
        <v>150513.8</v>
      </c>
      <c r="N13258" s="17">
        <v>75465.838</v>
      </c>
    </row>
    <row r="13259" spans="1:14">
      <c r="A13259" s="16">
        <v>46243</v>
      </c>
      <c r="B13259" t="s">
        <v>13302</v>
      </c>
      <c r="C13259" t="s">
        <v>33</v>
      </c>
      <c r="D13259" t="s">
        <v>34</v>
      </c>
      <c r="E13259" t="s">
        <v>35</v>
      </c>
      <c r="F13259" t="s">
        <v>12791</v>
      </c>
      <c r="G13259" t="s">
        <v>10892</v>
      </c>
      <c r="H13259">
        <v>12</v>
      </c>
      <c r="I13259" s="17">
        <v>781890</v>
      </c>
      <c r="J13259" s="17">
        <v>101645.7</v>
      </c>
      <c r="K13259" s="17">
        <v>680244.3</v>
      </c>
      <c r="L13259" s="17">
        <v>489775.9</v>
      </c>
      <c r="M13259" s="17">
        <v>190468.4</v>
      </c>
      <c r="N13259" s="17">
        <v>54265.4063</v>
      </c>
    </row>
    <row r="13260" spans="1:14">
      <c r="A13260" s="16">
        <v>46243</v>
      </c>
      <c r="B13260" t="s">
        <v>13303</v>
      </c>
      <c r="C13260" t="s">
        <v>73</v>
      </c>
      <c r="D13260" t="s">
        <v>74</v>
      </c>
      <c r="E13260" t="s">
        <v>24</v>
      </c>
      <c r="F13260" t="s">
        <v>12791</v>
      </c>
      <c r="G13260" t="s">
        <v>10892</v>
      </c>
      <c r="H13260">
        <v>2</v>
      </c>
      <c r="I13260" s="17">
        <v>627533</v>
      </c>
      <c r="J13260" s="17">
        <v>75303.96000000001</v>
      </c>
      <c r="K13260" s="17">
        <v>552229.04</v>
      </c>
      <c r="L13260" s="17">
        <v>419694.07</v>
      </c>
      <c r="M13260" s="17">
        <v>132534.97</v>
      </c>
      <c r="N13260" s="17">
        <v>134268.3906</v>
      </c>
    </row>
    <row r="13261" spans="1:14">
      <c r="A13261" s="16">
        <v>46243</v>
      </c>
      <c r="B13261" t="s">
        <v>13304</v>
      </c>
      <c r="C13261" t="s">
        <v>43</v>
      </c>
      <c r="D13261" t="s">
        <v>44</v>
      </c>
      <c r="E13261" t="s">
        <v>31</v>
      </c>
      <c r="F13261" t="s">
        <v>12791</v>
      </c>
      <c r="G13261" t="s">
        <v>10892</v>
      </c>
      <c r="H13261">
        <v>3</v>
      </c>
      <c r="I13261" s="17">
        <v>470467</v>
      </c>
      <c r="J13261" s="17">
        <v>0</v>
      </c>
      <c r="K13261" s="17">
        <v>470467</v>
      </c>
      <c r="L13261" s="17">
        <v>291689.54</v>
      </c>
      <c r="M13261" s="17">
        <v>178777.46</v>
      </c>
      <c r="N13261" s="17">
        <v>220250.7376</v>
      </c>
    </row>
    <row r="13262" spans="1:14">
      <c r="A13262" s="16">
        <v>46243</v>
      </c>
      <c r="B13262" t="s">
        <v>13305</v>
      </c>
      <c r="C13262" t="s">
        <v>29</v>
      </c>
      <c r="D13262" t="s">
        <v>30</v>
      </c>
      <c r="E13262" t="s">
        <v>31</v>
      </c>
      <c r="F13262" t="s">
        <v>12791</v>
      </c>
      <c r="G13262" t="s">
        <v>10892</v>
      </c>
      <c r="H13262">
        <v>2</v>
      </c>
      <c r="I13262" s="17">
        <v>789705</v>
      </c>
      <c r="J13262" s="17">
        <v>86867.55</v>
      </c>
      <c r="K13262" s="17">
        <v>702837.45</v>
      </c>
      <c r="L13262" s="17">
        <v>435759.22</v>
      </c>
      <c r="M13262" s="17">
        <v>267078.23</v>
      </c>
      <c r="N13262" s="17">
        <v>220250.7376</v>
      </c>
    </row>
    <row r="13263" spans="1:14">
      <c r="A13263" s="16">
        <v>46243</v>
      </c>
      <c r="B13263" t="s">
        <v>13306</v>
      </c>
      <c r="C13263" t="s">
        <v>33</v>
      </c>
      <c r="D13263" t="s">
        <v>34</v>
      </c>
      <c r="E13263" t="s">
        <v>35</v>
      </c>
      <c r="F13263" t="s">
        <v>12791</v>
      </c>
      <c r="G13263" t="s">
        <v>10892</v>
      </c>
      <c r="H13263">
        <v>2</v>
      </c>
      <c r="I13263" s="17">
        <v>220112</v>
      </c>
      <c r="J13263" s="17">
        <v>0</v>
      </c>
      <c r="K13263" s="17">
        <v>220112</v>
      </c>
      <c r="L13263" s="17">
        <v>158480.64</v>
      </c>
      <c r="M13263" s="17">
        <v>61631.36</v>
      </c>
      <c r="N13263" s="17">
        <v>54265.4063</v>
      </c>
    </row>
    <row r="13264" spans="1:14">
      <c r="A13264" s="16">
        <v>46243</v>
      </c>
      <c r="B13264" t="s">
        <v>13307</v>
      </c>
      <c r="C13264" t="s">
        <v>22</v>
      </c>
      <c r="D13264" t="s">
        <v>23</v>
      </c>
      <c r="E13264" t="s">
        <v>24</v>
      </c>
      <c r="F13264" t="s">
        <v>12791</v>
      </c>
      <c r="G13264" t="s">
        <v>10892</v>
      </c>
      <c r="H13264">
        <v>5</v>
      </c>
      <c r="I13264" s="17">
        <v>646505</v>
      </c>
      <c r="J13264" s="17">
        <v>0</v>
      </c>
      <c r="K13264" s="17">
        <v>646505</v>
      </c>
      <c r="L13264" s="17">
        <v>491343.8</v>
      </c>
      <c r="M13264" s="17">
        <v>155161.2</v>
      </c>
      <c r="N13264" s="17">
        <v>134268.3906</v>
      </c>
    </row>
    <row r="13265" spans="1:14">
      <c r="A13265" s="16">
        <v>46243</v>
      </c>
      <c r="B13265" t="s">
        <v>13308</v>
      </c>
      <c r="C13265" t="s">
        <v>26</v>
      </c>
      <c r="D13265" t="s">
        <v>27</v>
      </c>
      <c r="E13265" t="s">
        <v>17</v>
      </c>
      <c r="F13265" t="s">
        <v>12791</v>
      </c>
      <c r="G13265" t="s">
        <v>10892</v>
      </c>
      <c r="H13265">
        <v>9</v>
      </c>
      <c r="I13265" s="17">
        <v>244085</v>
      </c>
      <c r="J13265" s="17">
        <v>9763.4</v>
      </c>
      <c r="K13265" s="17">
        <v>234321.6</v>
      </c>
      <c r="L13265" s="17">
        <v>164025.12</v>
      </c>
      <c r="M13265" s="17">
        <v>70296.48</v>
      </c>
      <c r="N13265" s="17">
        <v>75465.838</v>
      </c>
    </row>
    <row r="13266" spans="1:14">
      <c r="A13266" s="16">
        <v>46243</v>
      </c>
      <c r="B13266" t="s">
        <v>13309</v>
      </c>
      <c r="C13266" t="s">
        <v>47</v>
      </c>
      <c r="D13266" t="s">
        <v>48</v>
      </c>
      <c r="E13266" t="s">
        <v>35</v>
      </c>
      <c r="F13266" t="s">
        <v>12791</v>
      </c>
      <c r="G13266" t="s">
        <v>10892</v>
      </c>
      <c r="H13266">
        <v>6</v>
      </c>
      <c r="I13266" s="17">
        <v>803776</v>
      </c>
      <c r="J13266" s="17">
        <v>32151.04</v>
      </c>
      <c r="K13266" s="17">
        <v>771624.96</v>
      </c>
      <c r="L13266" s="17">
        <v>555569.97</v>
      </c>
      <c r="M13266" s="17">
        <v>216054.99</v>
      </c>
      <c r="N13266" s="17">
        <v>54265.4063</v>
      </c>
    </row>
    <row r="13267" spans="1:14">
      <c r="A13267" s="16">
        <v>46243</v>
      </c>
      <c r="B13267" t="s">
        <v>13310</v>
      </c>
      <c r="C13267" t="s">
        <v>43</v>
      </c>
      <c r="D13267" t="s">
        <v>44</v>
      </c>
      <c r="E13267" t="s">
        <v>31</v>
      </c>
      <c r="F13267" t="s">
        <v>12791</v>
      </c>
      <c r="G13267" t="s">
        <v>10892</v>
      </c>
      <c r="H13267">
        <v>3</v>
      </c>
      <c r="I13267" s="17">
        <v>174692</v>
      </c>
      <c r="J13267" s="17">
        <v>13975.36</v>
      </c>
      <c r="K13267" s="17">
        <v>160716.64</v>
      </c>
      <c r="L13267" s="17">
        <v>99644.32000000001</v>
      </c>
      <c r="M13267" s="17">
        <v>61072.32</v>
      </c>
      <c r="N13267" s="17">
        <v>220250.7376</v>
      </c>
    </row>
    <row r="13268" spans="1:14">
      <c r="A13268" s="16">
        <v>46243</v>
      </c>
      <c r="B13268" t="s">
        <v>13311</v>
      </c>
      <c r="C13268" t="s">
        <v>29</v>
      </c>
      <c r="D13268" t="s">
        <v>30</v>
      </c>
      <c r="E13268" t="s">
        <v>31</v>
      </c>
      <c r="F13268" t="s">
        <v>12791</v>
      </c>
      <c r="G13268" t="s">
        <v>10892</v>
      </c>
      <c r="H13268">
        <v>9</v>
      </c>
      <c r="I13268" s="17">
        <v>492609</v>
      </c>
      <c r="J13268" s="17">
        <v>24630.45</v>
      </c>
      <c r="K13268" s="17">
        <v>467978.55</v>
      </c>
      <c r="L13268" s="17">
        <v>290146.7</v>
      </c>
      <c r="M13268" s="17">
        <v>177831.85</v>
      </c>
      <c r="N13268" s="17">
        <v>220250.7376</v>
      </c>
    </row>
    <row r="13269" spans="1:14">
      <c r="A13269" s="16">
        <v>46243</v>
      </c>
      <c r="B13269" t="s">
        <v>13312</v>
      </c>
      <c r="C13269" t="s">
        <v>26</v>
      </c>
      <c r="D13269" t="s">
        <v>27</v>
      </c>
      <c r="E13269" t="s">
        <v>17</v>
      </c>
      <c r="F13269" t="s">
        <v>12791</v>
      </c>
      <c r="G13269" t="s">
        <v>10892</v>
      </c>
      <c r="H13269">
        <v>10</v>
      </c>
      <c r="I13269" s="17">
        <v>699143</v>
      </c>
      <c r="J13269" s="17">
        <v>48940.01</v>
      </c>
      <c r="K13269" s="17">
        <v>650202.99</v>
      </c>
      <c r="L13269" s="17">
        <v>455142.09</v>
      </c>
      <c r="M13269" s="17">
        <v>195060.9</v>
      </c>
      <c r="N13269" s="17">
        <v>75465.838</v>
      </c>
    </row>
    <row r="13270" spans="1:14">
      <c r="A13270" s="16">
        <v>46243</v>
      </c>
      <c r="B13270" t="s">
        <v>13313</v>
      </c>
      <c r="C13270" t="s">
        <v>47</v>
      </c>
      <c r="D13270" t="s">
        <v>48</v>
      </c>
      <c r="E13270" t="s">
        <v>35</v>
      </c>
      <c r="F13270" t="s">
        <v>12791</v>
      </c>
      <c r="G13270" t="s">
        <v>10892</v>
      </c>
      <c r="H13270">
        <v>8</v>
      </c>
      <c r="I13270" s="17">
        <v>242144</v>
      </c>
      <c r="J13270" s="17">
        <v>26635.84</v>
      </c>
      <c r="K13270" s="17">
        <v>215508.16</v>
      </c>
      <c r="L13270" s="17">
        <v>155165.88</v>
      </c>
      <c r="M13270" s="17">
        <v>60342.28</v>
      </c>
      <c r="N13270" s="17">
        <v>54265.4063</v>
      </c>
    </row>
    <row r="13271" spans="1:14">
      <c r="A13271" s="16">
        <v>46243</v>
      </c>
      <c r="B13271" t="s">
        <v>13314</v>
      </c>
      <c r="C13271" t="s">
        <v>29</v>
      </c>
      <c r="D13271" t="s">
        <v>30</v>
      </c>
      <c r="E13271" t="s">
        <v>31</v>
      </c>
      <c r="F13271" t="s">
        <v>12791</v>
      </c>
      <c r="G13271" t="s">
        <v>10892</v>
      </c>
      <c r="H13271">
        <v>12</v>
      </c>
      <c r="I13271" s="17">
        <v>607866</v>
      </c>
      <c r="J13271" s="17">
        <v>0</v>
      </c>
      <c r="K13271" s="17">
        <v>607866</v>
      </c>
      <c r="L13271" s="17">
        <v>376876.92</v>
      </c>
      <c r="M13271" s="17">
        <v>230989.08</v>
      </c>
      <c r="N13271" s="17">
        <v>220250.7376</v>
      </c>
    </row>
    <row r="13272" spans="1:14">
      <c r="A13272" s="16">
        <v>46243</v>
      </c>
      <c r="B13272" t="s">
        <v>13315</v>
      </c>
      <c r="C13272" t="s">
        <v>29</v>
      </c>
      <c r="D13272" t="s">
        <v>30</v>
      </c>
      <c r="E13272" t="s">
        <v>31</v>
      </c>
      <c r="F13272" t="s">
        <v>12791</v>
      </c>
      <c r="G13272" t="s">
        <v>10892</v>
      </c>
      <c r="H13272">
        <v>6</v>
      </c>
      <c r="I13272" s="17">
        <v>99831</v>
      </c>
      <c r="J13272" s="17">
        <v>0</v>
      </c>
      <c r="K13272" s="17">
        <v>99831</v>
      </c>
      <c r="L13272" s="17">
        <v>61895.22</v>
      </c>
      <c r="M13272" s="17">
        <v>37935.78</v>
      </c>
      <c r="N13272" s="17">
        <v>220250.7376</v>
      </c>
    </row>
    <row r="13273" spans="1:14">
      <c r="A13273" s="16">
        <v>46243</v>
      </c>
      <c r="B13273" t="s">
        <v>13316</v>
      </c>
      <c r="C13273" t="s">
        <v>15</v>
      </c>
      <c r="D13273" t="s">
        <v>16</v>
      </c>
      <c r="E13273" t="s">
        <v>17</v>
      </c>
      <c r="F13273" t="s">
        <v>12791</v>
      </c>
      <c r="G13273" t="s">
        <v>10892</v>
      </c>
      <c r="H13273">
        <v>3</v>
      </c>
      <c r="I13273" s="17">
        <v>757125</v>
      </c>
      <c r="J13273" s="17">
        <v>0</v>
      </c>
      <c r="K13273" s="17">
        <v>757125</v>
      </c>
      <c r="L13273" s="17">
        <v>529987.5</v>
      </c>
      <c r="M13273" s="17">
        <v>227137.5</v>
      </c>
      <c r="N13273" s="17">
        <v>75465.838</v>
      </c>
    </row>
    <row r="13274" spans="1:14">
      <c r="A13274" s="16">
        <v>46243</v>
      </c>
      <c r="B13274" t="s">
        <v>13317</v>
      </c>
      <c r="C13274" t="s">
        <v>73</v>
      </c>
      <c r="D13274" t="s">
        <v>74</v>
      </c>
      <c r="E13274" t="s">
        <v>24</v>
      </c>
      <c r="F13274" t="s">
        <v>12791</v>
      </c>
      <c r="G13274" t="s">
        <v>10892</v>
      </c>
      <c r="H13274">
        <v>5</v>
      </c>
      <c r="I13274" s="17">
        <v>278246</v>
      </c>
      <c r="J13274" s="17">
        <v>0</v>
      </c>
      <c r="K13274" s="17">
        <v>278246</v>
      </c>
      <c r="L13274" s="17">
        <v>211466.96</v>
      </c>
      <c r="M13274" s="17">
        <v>66779.03999999999</v>
      </c>
      <c r="N13274" s="17">
        <v>134268.3906</v>
      </c>
    </row>
    <row r="13275" spans="1:14">
      <c r="A13275" s="16">
        <v>46243</v>
      </c>
      <c r="B13275" t="s">
        <v>13318</v>
      </c>
      <c r="C13275" t="s">
        <v>47</v>
      </c>
      <c r="D13275" t="s">
        <v>48</v>
      </c>
      <c r="E13275" t="s">
        <v>35</v>
      </c>
      <c r="F13275" t="s">
        <v>12791</v>
      </c>
      <c r="G13275" t="s">
        <v>10892</v>
      </c>
      <c r="H13275">
        <v>7</v>
      </c>
      <c r="I13275" s="17">
        <v>761642</v>
      </c>
      <c r="J13275" s="17">
        <v>0</v>
      </c>
      <c r="K13275" s="17">
        <v>761642</v>
      </c>
      <c r="L13275" s="17">
        <v>548382.24</v>
      </c>
      <c r="M13275" s="17">
        <v>213259.76</v>
      </c>
      <c r="N13275" s="17">
        <v>54265.4063</v>
      </c>
    </row>
    <row r="13276" spans="1:14">
      <c r="A13276" s="16">
        <v>46243</v>
      </c>
      <c r="B13276" t="s">
        <v>13319</v>
      </c>
      <c r="C13276" t="s">
        <v>43</v>
      </c>
      <c r="D13276" t="s">
        <v>44</v>
      </c>
      <c r="E13276" t="s">
        <v>31</v>
      </c>
      <c r="F13276" t="s">
        <v>12791</v>
      </c>
      <c r="G13276" t="s">
        <v>10892</v>
      </c>
      <c r="H13276">
        <v>7</v>
      </c>
      <c r="I13276" s="17">
        <v>137876</v>
      </c>
      <c r="J13276" s="17">
        <v>0</v>
      </c>
      <c r="K13276" s="17">
        <v>137876</v>
      </c>
      <c r="L13276" s="17">
        <v>85483.12</v>
      </c>
      <c r="M13276" s="17">
        <v>52392.88</v>
      </c>
      <c r="N13276" s="17">
        <v>220250.7376</v>
      </c>
    </row>
    <row r="13277" spans="1:14">
      <c r="A13277" s="16">
        <v>46243</v>
      </c>
      <c r="B13277" t="s">
        <v>13320</v>
      </c>
      <c r="C13277" t="s">
        <v>47</v>
      </c>
      <c r="D13277" t="s">
        <v>48</v>
      </c>
      <c r="E13277" t="s">
        <v>35</v>
      </c>
      <c r="F13277" t="s">
        <v>12791</v>
      </c>
      <c r="G13277" t="s">
        <v>10892</v>
      </c>
      <c r="H13277">
        <v>10</v>
      </c>
      <c r="I13277" s="17">
        <v>223042</v>
      </c>
      <c r="J13277" s="17">
        <v>17843.36</v>
      </c>
      <c r="K13277" s="17">
        <v>205198.64</v>
      </c>
      <c r="L13277" s="17">
        <v>147743.02</v>
      </c>
      <c r="M13277" s="17">
        <v>57455.62</v>
      </c>
      <c r="N13277" s="17">
        <v>54265.4063</v>
      </c>
    </row>
    <row r="13278" spans="1:14">
      <c r="A13278" s="16">
        <v>46243</v>
      </c>
      <c r="B13278" t="s">
        <v>13321</v>
      </c>
      <c r="C13278" t="s">
        <v>22</v>
      </c>
      <c r="D13278" t="s">
        <v>23</v>
      </c>
      <c r="E13278" t="s">
        <v>24</v>
      </c>
      <c r="F13278" t="s">
        <v>12791</v>
      </c>
      <c r="G13278" t="s">
        <v>10892</v>
      </c>
      <c r="H13278">
        <v>1</v>
      </c>
      <c r="I13278" s="17">
        <v>195478</v>
      </c>
      <c r="J13278" s="17">
        <v>0</v>
      </c>
      <c r="K13278" s="17">
        <v>195478</v>
      </c>
      <c r="L13278" s="17">
        <v>148563.28</v>
      </c>
      <c r="M13278" s="17">
        <v>46914.72</v>
      </c>
      <c r="N13278" s="17">
        <v>134268.3906</v>
      </c>
    </row>
    <row r="13279" spans="1:14">
      <c r="A13279" s="16">
        <v>46243</v>
      </c>
      <c r="B13279" t="s">
        <v>13322</v>
      </c>
      <c r="C13279" t="s">
        <v>47</v>
      </c>
      <c r="D13279" t="s">
        <v>48</v>
      </c>
      <c r="E13279" t="s">
        <v>35</v>
      </c>
      <c r="F13279" t="s">
        <v>12791</v>
      </c>
      <c r="G13279" t="s">
        <v>10892</v>
      </c>
      <c r="H13279">
        <v>1</v>
      </c>
      <c r="I13279" s="17">
        <v>216629</v>
      </c>
      <c r="J13279" s="17">
        <v>0</v>
      </c>
      <c r="K13279" s="17">
        <v>216629</v>
      </c>
      <c r="L13279" s="17">
        <v>155972.88</v>
      </c>
      <c r="M13279" s="17">
        <v>60656.12</v>
      </c>
      <c r="N13279" s="17">
        <v>54265.4063</v>
      </c>
    </row>
    <row r="13280" spans="1:14">
      <c r="A13280" s="16">
        <v>46244</v>
      </c>
      <c r="B13280" t="s">
        <v>13323</v>
      </c>
      <c r="C13280" t="s">
        <v>26</v>
      </c>
      <c r="D13280" t="s">
        <v>27</v>
      </c>
      <c r="E13280" t="s">
        <v>17</v>
      </c>
      <c r="F13280" t="s">
        <v>12791</v>
      </c>
      <c r="G13280" t="s">
        <v>10892</v>
      </c>
      <c r="H13280">
        <v>11</v>
      </c>
      <c r="I13280" s="17">
        <v>806785</v>
      </c>
      <c r="J13280" s="17">
        <v>0</v>
      </c>
      <c r="K13280" s="17">
        <v>806785</v>
      </c>
      <c r="L13280" s="17">
        <v>564749.5</v>
      </c>
      <c r="M13280" s="17">
        <v>242035.5</v>
      </c>
      <c r="N13280" s="17">
        <v>75465.838</v>
      </c>
    </row>
    <row r="13281" spans="1:14">
      <c r="A13281" s="16">
        <v>46244</v>
      </c>
      <c r="B13281" t="s">
        <v>13324</v>
      </c>
      <c r="C13281" t="s">
        <v>43</v>
      </c>
      <c r="D13281" t="s">
        <v>44</v>
      </c>
      <c r="E13281" t="s">
        <v>31</v>
      </c>
      <c r="F13281" t="s">
        <v>12791</v>
      </c>
      <c r="G13281" t="s">
        <v>10892</v>
      </c>
      <c r="H13281">
        <v>1</v>
      </c>
      <c r="I13281" s="17">
        <v>829674</v>
      </c>
      <c r="J13281" s="17">
        <v>49780.44</v>
      </c>
      <c r="K13281" s="17">
        <v>779893.5600000001</v>
      </c>
      <c r="L13281" s="17">
        <v>483534.01</v>
      </c>
      <c r="M13281" s="17">
        <v>296359.55</v>
      </c>
      <c r="N13281" s="17">
        <v>220250.7376</v>
      </c>
    </row>
    <row r="13282" spans="1:14">
      <c r="A13282" s="16">
        <v>46244</v>
      </c>
      <c r="B13282" t="s">
        <v>13325</v>
      </c>
      <c r="C13282" t="s">
        <v>43</v>
      </c>
      <c r="D13282" t="s">
        <v>44</v>
      </c>
      <c r="E13282" t="s">
        <v>31</v>
      </c>
      <c r="F13282" t="s">
        <v>12791</v>
      </c>
      <c r="G13282" t="s">
        <v>10892</v>
      </c>
      <c r="H13282">
        <v>9</v>
      </c>
      <c r="I13282" s="17">
        <v>189649</v>
      </c>
      <c r="J13282" s="17">
        <v>18964.9</v>
      </c>
      <c r="K13282" s="17">
        <v>170684.1</v>
      </c>
      <c r="L13282" s="17">
        <v>105824.14</v>
      </c>
      <c r="M13282" s="17">
        <v>64859.96</v>
      </c>
      <c r="N13282" s="17">
        <v>220250.7376</v>
      </c>
    </row>
    <row r="13283" spans="1:14">
      <c r="A13283" s="16">
        <v>46244</v>
      </c>
      <c r="B13283" t="s">
        <v>13326</v>
      </c>
      <c r="C13283" t="s">
        <v>15</v>
      </c>
      <c r="D13283" t="s">
        <v>16</v>
      </c>
      <c r="E13283" t="s">
        <v>17</v>
      </c>
      <c r="F13283" t="s">
        <v>12791</v>
      </c>
      <c r="G13283" t="s">
        <v>10892</v>
      </c>
      <c r="H13283">
        <v>10</v>
      </c>
      <c r="I13283" s="17">
        <v>555634</v>
      </c>
      <c r="J13283" s="17">
        <v>33338.04</v>
      </c>
      <c r="K13283" s="17">
        <v>522295.96</v>
      </c>
      <c r="L13283" s="17">
        <v>365607.17</v>
      </c>
      <c r="M13283" s="17">
        <v>156688.79</v>
      </c>
      <c r="N13283" s="17">
        <v>75465.838</v>
      </c>
    </row>
    <row r="13284" spans="1:14">
      <c r="A13284" s="16">
        <v>46244</v>
      </c>
      <c r="B13284" t="s">
        <v>13327</v>
      </c>
      <c r="C13284" t="s">
        <v>26</v>
      </c>
      <c r="D13284" t="s">
        <v>27</v>
      </c>
      <c r="E13284" t="s">
        <v>17</v>
      </c>
      <c r="F13284" t="s">
        <v>12791</v>
      </c>
      <c r="G13284" t="s">
        <v>10892</v>
      </c>
      <c r="H13284">
        <v>2</v>
      </c>
      <c r="I13284" s="17">
        <v>129718</v>
      </c>
      <c r="J13284" s="17">
        <v>15566.16</v>
      </c>
      <c r="K13284" s="17">
        <v>114151.84</v>
      </c>
      <c r="L13284" s="17">
        <v>79906.28999999999</v>
      </c>
      <c r="M13284" s="17">
        <v>34245.55</v>
      </c>
      <c r="N13284" s="17">
        <v>75465.838</v>
      </c>
    </row>
    <row r="13285" spans="1:14">
      <c r="A13285" s="16">
        <v>46244</v>
      </c>
      <c r="B13285" t="s">
        <v>13328</v>
      </c>
      <c r="C13285" t="s">
        <v>43</v>
      </c>
      <c r="D13285" t="s">
        <v>44</v>
      </c>
      <c r="E13285" t="s">
        <v>31</v>
      </c>
      <c r="F13285" t="s">
        <v>12791</v>
      </c>
      <c r="G13285" t="s">
        <v>10892</v>
      </c>
      <c r="H13285">
        <v>10</v>
      </c>
      <c r="I13285" s="17">
        <v>228208</v>
      </c>
      <c r="J13285" s="17">
        <v>0</v>
      </c>
      <c r="K13285" s="17">
        <v>228208</v>
      </c>
      <c r="L13285" s="17">
        <v>141488.96</v>
      </c>
      <c r="M13285" s="17">
        <v>86719.03999999999</v>
      </c>
      <c r="N13285" s="17">
        <v>220250.7376</v>
      </c>
    </row>
    <row r="13286" spans="1:14">
      <c r="A13286" s="16">
        <v>46244</v>
      </c>
      <c r="B13286" t="s">
        <v>13329</v>
      </c>
      <c r="C13286" t="s">
        <v>33</v>
      </c>
      <c r="D13286" t="s">
        <v>34</v>
      </c>
      <c r="E13286" t="s">
        <v>35</v>
      </c>
      <c r="F13286" t="s">
        <v>12791</v>
      </c>
      <c r="G13286" t="s">
        <v>10892</v>
      </c>
      <c r="H13286">
        <v>7</v>
      </c>
      <c r="I13286" s="17">
        <v>782815</v>
      </c>
      <c r="J13286" s="17">
        <v>93937.8</v>
      </c>
      <c r="K13286" s="17">
        <v>688877.2</v>
      </c>
      <c r="L13286" s="17">
        <v>495991.58</v>
      </c>
      <c r="M13286" s="17">
        <v>192885.62</v>
      </c>
      <c r="N13286" s="17">
        <v>54265.4063</v>
      </c>
    </row>
    <row r="13287" spans="1:14">
      <c r="A13287" s="16">
        <v>46244</v>
      </c>
      <c r="B13287" t="s">
        <v>13330</v>
      </c>
      <c r="C13287" t="s">
        <v>43</v>
      </c>
      <c r="D13287" t="s">
        <v>44</v>
      </c>
      <c r="E13287" t="s">
        <v>31</v>
      </c>
      <c r="F13287" t="s">
        <v>12791</v>
      </c>
      <c r="G13287" t="s">
        <v>10892</v>
      </c>
      <c r="H13287">
        <v>11</v>
      </c>
      <c r="I13287" s="17">
        <v>183657</v>
      </c>
      <c r="J13287" s="17">
        <v>7346.28</v>
      </c>
      <c r="K13287" s="17">
        <v>176310.72</v>
      </c>
      <c r="L13287" s="17">
        <v>109312.65</v>
      </c>
      <c r="M13287" s="17">
        <v>66998.07000000001</v>
      </c>
      <c r="N13287" s="17">
        <v>220250.7376</v>
      </c>
    </row>
    <row r="13288" spans="1:14">
      <c r="A13288" s="16">
        <v>46244</v>
      </c>
      <c r="B13288" t="s">
        <v>13331</v>
      </c>
      <c r="C13288" t="s">
        <v>22</v>
      </c>
      <c r="D13288" t="s">
        <v>23</v>
      </c>
      <c r="E13288" t="s">
        <v>24</v>
      </c>
      <c r="F13288" t="s">
        <v>12791</v>
      </c>
      <c r="G13288" t="s">
        <v>10892</v>
      </c>
      <c r="H13288">
        <v>11</v>
      </c>
      <c r="I13288" s="17">
        <v>371908</v>
      </c>
      <c r="J13288" s="17">
        <v>29752.64</v>
      </c>
      <c r="K13288" s="17">
        <v>342155.36</v>
      </c>
      <c r="L13288" s="17">
        <v>260038.07</v>
      </c>
      <c r="M13288" s="17">
        <v>82117.28999999999</v>
      </c>
      <c r="N13288" s="17">
        <v>134268.3906</v>
      </c>
    </row>
    <row r="13289" spans="1:14">
      <c r="A13289" s="16">
        <v>46244</v>
      </c>
      <c r="B13289" t="s">
        <v>13332</v>
      </c>
      <c r="C13289" t="s">
        <v>29</v>
      </c>
      <c r="D13289" t="s">
        <v>30</v>
      </c>
      <c r="E13289" t="s">
        <v>31</v>
      </c>
      <c r="F13289" t="s">
        <v>12791</v>
      </c>
      <c r="G13289" t="s">
        <v>10892</v>
      </c>
      <c r="H13289">
        <v>8</v>
      </c>
      <c r="I13289" s="17">
        <v>830354</v>
      </c>
      <c r="J13289" s="17">
        <v>58124.78</v>
      </c>
      <c r="K13289" s="17">
        <v>772229.22</v>
      </c>
      <c r="L13289" s="17">
        <v>478782.12</v>
      </c>
      <c r="M13289" s="17">
        <v>293447.1</v>
      </c>
      <c r="N13289" s="17">
        <v>220250.7376</v>
      </c>
    </row>
    <row r="13290" spans="1:14">
      <c r="A13290" s="16">
        <v>46244</v>
      </c>
      <c r="B13290" t="s">
        <v>13333</v>
      </c>
      <c r="C13290" t="s">
        <v>73</v>
      </c>
      <c r="D13290" t="s">
        <v>74</v>
      </c>
      <c r="E13290" t="s">
        <v>24</v>
      </c>
      <c r="F13290" t="s">
        <v>12791</v>
      </c>
      <c r="G13290" t="s">
        <v>10892</v>
      </c>
      <c r="H13290">
        <v>8</v>
      </c>
      <c r="I13290" s="17">
        <v>609655</v>
      </c>
      <c r="J13290" s="17">
        <v>0</v>
      </c>
      <c r="K13290" s="17">
        <v>609655</v>
      </c>
      <c r="L13290" s="17">
        <v>463337.8</v>
      </c>
      <c r="M13290" s="17">
        <v>146317.2</v>
      </c>
      <c r="N13290" s="17">
        <v>134268.3906</v>
      </c>
    </row>
    <row r="13291" spans="1:14">
      <c r="A13291" s="16">
        <v>46244</v>
      </c>
      <c r="B13291" t="s">
        <v>13334</v>
      </c>
      <c r="C13291" t="s">
        <v>73</v>
      </c>
      <c r="D13291" t="s">
        <v>74</v>
      </c>
      <c r="E13291" t="s">
        <v>24</v>
      </c>
      <c r="F13291" t="s">
        <v>12791</v>
      </c>
      <c r="G13291" t="s">
        <v>10892</v>
      </c>
      <c r="H13291">
        <v>12</v>
      </c>
      <c r="I13291" s="17">
        <v>170811</v>
      </c>
      <c r="J13291" s="17">
        <v>0</v>
      </c>
      <c r="K13291" s="17">
        <v>170811</v>
      </c>
      <c r="L13291" s="17">
        <v>129816.36</v>
      </c>
      <c r="M13291" s="17">
        <v>40994.64</v>
      </c>
      <c r="N13291" s="17">
        <v>134268.3906</v>
      </c>
    </row>
    <row r="13292" spans="1:14">
      <c r="A13292" s="16">
        <v>46244</v>
      </c>
      <c r="B13292" t="s">
        <v>13335</v>
      </c>
      <c r="C13292" t="s">
        <v>29</v>
      </c>
      <c r="D13292" t="s">
        <v>30</v>
      </c>
      <c r="E13292" t="s">
        <v>31</v>
      </c>
      <c r="F13292" t="s">
        <v>12791</v>
      </c>
      <c r="G13292" t="s">
        <v>10892</v>
      </c>
      <c r="H13292">
        <v>3</v>
      </c>
      <c r="I13292" s="17">
        <v>61936</v>
      </c>
      <c r="J13292" s="17">
        <v>8051.68</v>
      </c>
      <c r="K13292" s="17">
        <v>53884.32</v>
      </c>
      <c r="L13292" s="17">
        <v>33408.28</v>
      </c>
      <c r="M13292" s="17">
        <v>20476.04</v>
      </c>
      <c r="N13292" s="17">
        <v>220250.7376</v>
      </c>
    </row>
    <row r="13293" spans="1:14">
      <c r="A13293" s="16">
        <v>46244</v>
      </c>
      <c r="B13293" t="s">
        <v>13336</v>
      </c>
      <c r="C13293" t="s">
        <v>15</v>
      </c>
      <c r="D13293" t="s">
        <v>16</v>
      </c>
      <c r="E13293" t="s">
        <v>17</v>
      </c>
      <c r="F13293" t="s">
        <v>12791</v>
      </c>
      <c r="G13293" t="s">
        <v>10892</v>
      </c>
      <c r="H13293">
        <v>10</v>
      </c>
      <c r="I13293" s="17">
        <v>572560</v>
      </c>
      <c r="J13293" s="17">
        <v>0</v>
      </c>
      <c r="K13293" s="17">
        <v>572560</v>
      </c>
      <c r="L13293" s="17">
        <v>400792</v>
      </c>
      <c r="M13293" s="17">
        <v>171768</v>
      </c>
      <c r="N13293" s="17">
        <v>75465.838</v>
      </c>
    </row>
    <row r="13294" spans="1:14">
      <c r="A13294" s="16">
        <v>46244</v>
      </c>
      <c r="B13294" t="s">
        <v>13337</v>
      </c>
      <c r="C13294" t="s">
        <v>33</v>
      </c>
      <c r="D13294" t="s">
        <v>34</v>
      </c>
      <c r="E13294" t="s">
        <v>35</v>
      </c>
      <c r="F13294" t="s">
        <v>12791</v>
      </c>
      <c r="G13294" t="s">
        <v>10892</v>
      </c>
      <c r="H13294">
        <v>8</v>
      </c>
      <c r="I13294" s="17">
        <v>381477</v>
      </c>
      <c r="J13294" s="17">
        <v>11444.31</v>
      </c>
      <c r="K13294" s="17">
        <v>370032.69</v>
      </c>
      <c r="L13294" s="17">
        <v>266423.54</v>
      </c>
      <c r="M13294" s="17">
        <v>103609.15</v>
      </c>
      <c r="N13294" s="17">
        <v>54265.4063</v>
      </c>
    </row>
    <row r="13295" spans="1:14">
      <c r="A13295" s="16">
        <v>46244</v>
      </c>
      <c r="B13295" t="s">
        <v>13338</v>
      </c>
      <c r="C13295" t="s">
        <v>47</v>
      </c>
      <c r="D13295" t="s">
        <v>48</v>
      </c>
      <c r="E13295" t="s">
        <v>35</v>
      </c>
      <c r="F13295" t="s">
        <v>12791</v>
      </c>
      <c r="G13295" t="s">
        <v>10892</v>
      </c>
      <c r="H13295">
        <v>1</v>
      </c>
      <c r="I13295" s="17">
        <v>793953</v>
      </c>
      <c r="J13295" s="17">
        <v>111153.42</v>
      </c>
      <c r="K13295" s="17">
        <v>682799.58</v>
      </c>
      <c r="L13295" s="17">
        <v>491615.7</v>
      </c>
      <c r="M13295" s="17">
        <v>191183.88</v>
      </c>
      <c r="N13295" s="17">
        <v>54265.4063</v>
      </c>
    </row>
    <row r="13296" spans="1:14">
      <c r="A13296" s="16">
        <v>46244</v>
      </c>
      <c r="B13296" t="s">
        <v>13339</v>
      </c>
      <c r="C13296" t="s">
        <v>29</v>
      </c>
      <c r="D13296" t="s">
        <v>30</v>
      </c>
      <c r="E13296" t="s">
        <v>31</v>
      </c>
      <c r="F13296" t="s">
        <v>12791</v>
      </c>
      <c r="G13296" t="s">
        <v>10892</v>
      </c>
      <c r="H13296">
        <v>3</v>
      </c>
      <c r="I13296" s="17">
        <v>522036</v>
      </c>
      <c r="J13296" s="17">
        <v>0</v>
      </c>
      <c r="K13296" s="17">
        <v>522036</v>
      </c>
      <c r="L13296" s="17">
        <v>323662.32</v>
      </c>
      <c r="M13296" s="17">
        <v>198373.68</v>
      </c>
      <c r="N13296" s="17">
        <v>220250.7376</v>
      </c>
    </row>
    <row r="13297" spans="1:14">
      <c r="A13297" s="16">
        <v>46244</v>
      </c>
      <c r="B13297" t="s">
        <v>13340</v>
      </c>
      <c r="C13297" t="s">
        <v>43</v>
      </c>
      <c r="D13297" t="s">
        <v>44</v>
      </c>
      <c r="E13297" t="s">
        <v>31</v>
      </c>
      <c r="F13297" t="s">
        <v>12791</v>
      </c>
      <c r="G13297" t="s">
        <v>10892</v>
      </c>
      <c r="H13297">
        <v>7</v>
      </c>
      <c r="I13297" s="17">
        <v>496319</v>
      </c>
      <c r="J13297" s="17">
        <v>64521.47</v>
      </c>
      <c r="K13297" s="17">
        <v>431797.53</v>
      </c>
      <c r="L13297" s="17">
        <v>267714.47</v>
      </c>
      <c r="M13297" s="17">
        <v>164083.06</v>
      </c>
      <c r="N13297" s="17">
        <v>220250.7376</v>
      </c>
    </row>
    <row r="13298" spans="1:14">
      <c r="A13298" s="16">
        <v>46244</v>
      </c>
      <c r="B13298" t="s">
        <v>13341</v>
      </c>
      <c r="C13298" t="s">
        <v>15</v>
      </c>
      <c r="D13298" t="s">
        <v>16</v>
      </c>
      <c r="E13298" t="s">
        <v>17</v>
      </c>
      <c r="F13298" t="s">
        <v>12791</v>
      </c>
      <c r="G13298" t="s">
        <v>10892</v>
      </c>
      <c r="H13298">
        <v>3</v>
      </c>
      <c r="I13298" s="17">
        <v>349407</v>
      </c>
      <c r="J13298" s="17">
        <v>10482.21</v>
      </c>
      <c r="K13298" s="17">
        <v>338924.79</v>
      </c>
      <c r="L13298" s="17">
        <v>237247.35</v>
      </c>
      <c r="M13298" s="17">
        <v>101677.44</v>
      </c>
      <c r="N13298" s="17">
        <v>75465.838</v>
      </c>
    </row>
    <row r="13299" spans="1:14">
      <c r="A13299" s="16">
        <v>46244</v>
      </c>
      <c r="B13299" t="s">
        <v>13342</v>
      </c>
      <c r="C13299" t="s">
        <v>26</v>
      </c>
      <c r="D13299" t="s">
        <v>27</v>
      </c>
      <c r="E13299" t="s">
        <v>17</v>
      </c>
      <c r="F13299" t="s">
        <v>12791</v>
      </c>
      <c r="G13299" t="s">
        <v>10892</v>
      </c>
      <c r="H13299">
        <v>10</v>
      </c>
      <c r="I13299" s="17">
        <v>772118</v>
      </c>
      <c r="J13299" s="17">
        <v>54048.26</v>
      </c>
      <c r="K13299" s="17">
        <v>718069.74</v>
      </c>
      <c r="L13299" s="17">
        <v>502648.82</v>
      </c>
      <c r="M13299" s="17">
        <v>215420.92</v>
      </c>
      <c r="N13299" s="17">
        <v>75465.838</v>
      </c>
    </row>
    <row r="13300" spans="1:14">
      <c r="A13300" s="16">
        <v>46244</v>
      </c>
      <c r="B13300" t="s">
        <v>13343</v>
      </c>
      <c r="C13300" t="s">
        <v>26</v>
      </c>
      <c r="D13300" t="s">
        <v>27</v>
      </c>
      <c r="E13300" t="s">
        <v>17</v>
      </c>
      <c r="F13300" t="s">
        <v>12791</v>
      </c>
      <c r="G13300" t="s">
        <v>10892</v>
      </c>
      <c r="H13300">
        <v>2</v>
      </c>
      <c r="I13300" s="17">
        <v>605343</v>
      </c>
      <c r="J13300" s="17">
        <v>0</v>
      </c>
      <c r="K13300" s="17">
        <v>605343</v>
      </c>
      <c r="L13300" s="17">
        <v>423740.1</v>
      </c>
      <c r="M13300" s="17">
        <v>181602.9</v>
      </c>
      <c r="N13300" s="17">
        <v>75465.838</v>
      </c>
    </row>
    <row r="13301" spans="1:14">
      <c r="A13301" s="16">
        <v>46244</v>
      </c>
      <c r="B13301" t="s">
        <v>13344</v>
      </c>
      <c r="C13301" t="s">
        <v>22</v>
      </c>
      <c r="D13301" t="s">
        <v>23</v>
      </c>
      <c r="E13301" t="s">
        <v>24</v>
      </c>
      <c r="F13301" t="s">
        <v>12791</v>
      </c>
      <c r="G13301" t="s">
        <v>10892</v>
      </c>
      <c r="H13301">
        <v>4</v>
      </c>
      <c r="I13301" s="17">
        <v>616227</v>
      </c>
      <c r="J13301" s="17">
        <v>18486.81</v>
      </c>
      <c r="K13301" s="17">
        <v>597740.1899999999</v>
      </c>
      <c r="L13301" s="17">
        <v>454282.54</v>
      </c>
      <c r="M13301" s="17">
        <v>143457.65</v>
      </c>
      <c r="N13301" s="17">
        <v>134268.3906</v>
      </c>
    </row>
    <row r="13302" spans="1:14">
      <c r="A13302" s="16">
        <v>46244</v>
      </c>
      <c r="B13302" t="s">
        <v>13345</v>
      </c>
      <c r="C13302" t="s">
        <v>22</v>
      </c>
      <c r="D13302" t="s">
        <v>23</v>
      </c>
      <c r="E13302" t="s">
        <v>24</v>
      </c>
      <c r="F13302" t="s">
        <v>12791</v>
      </c>
      <c r="G13302" t="s">
        <v>10892</v>
      </c>
      <c r="H13302">
        <v>9</v>
      </c>
      <c r="I13302" s="17">
        <v>828355</v>
      </c>
      <c r="J13302" s="17">
        <v>33134.2</v>
      </c>
      <c r="K13302" s="17">
        <v>795220.8</v>
      </c>
      <c r="L13302" s="17">
        <v>604367.8100000001</v>
      </c>
      <c r="M13302" s="17">
        <v>190852.99</v>
      </c>
      <c r="N13302" s="17">
        <v>134268.3906</v>
      </c>
    </row>
    <row r="13303" spans="1:14">
      <c r="A13303" s="16">
        <v>46244</v>
      </c>
      <c r="B13303" t="s">
        <v>13346</v>
      </c>
      <c r="C13303" t="s">
        <v>15</v>
      </c>
      <c r="D13303" t="s">
        <v>16</v>
      </c>
      <c r="E13303" t="s">
        <v>17</v>
      </c>
      <c r="F13303" t="s">
        <v>12791</v>
      </c>
      <c r="G13303" t="s">
        <v>10892</v>
      </c>
      <c r="H13303">
        <v>7</v>
      </c>
      <c r="I13303" s="17">
        <v>287665</v>
      </c>
      <c r="J13303" s="17">
        <v>14383.25</v>
      </c>
      <c r="K13303" s="17">
        <v>273281.75</v>
      </c>
      <c r="L13303" s="17">
        <v>191297.22</v>
      </c>
      <c r="M13303" s="17">
        <v>81984.53</v>
      </c>
      <c r="N13303" s="17">
        <v>75465.838</v>
      </c>
    </row>
    <row r="13304" spans="1:14">
      <c r="A13304" s="16">
        <v>46244</v>
      </c>
      <c r="B13304" t="s">
        <v>13347</v>
      </c>
      <c r="C13304" t="s">
        <v>15</v>
      </c>
      <c r="D13304" t="s">
        <v>16</v>
      </c>
      <c r="E13304" t="s">
        <v>17</v>
      </c>
      <c r="F13304" t="s">
        <v>12791</v>
      </c>
      <c r="G13304" t="s">
        <v>10892</v>
      </c>
      <c r="H13304">
        <v>6</v>
      </c>
      <c r="I13304" s="17">
        <v>776955</v>
      </c>
      <c r="J13304" s="17">
        <v>108773.7</v>
      </c>
      <c r="K13304" s="17">
        <v>668181.3</v>
      </c>
      <c r="L13304" s="17">
        <v>467726.91</v>
      </c>
      <c r="M13304" s="17">
        <v>200454.39</v>
      </c>
      <c r="N13304" s="17">
        <v>75465.838</v>
      </c>
    </row>
    <row r="13305" spans="1:14">
      <c r="A13305" s="16">
        <v>46244</v>
      </c>
      <c r="B13305" t="s">
        <v>13348</v>
      </c>
      <c r="C13305" t="s">
        <v>22</v>
      </c>
      <c r="D13305" t="s">
        <v>23</v>
      </c>
      <c r="E13305" t="s">
        <v>24</v>
      </c>
      <c r="F13305" t="s">
        <v>12791</v>
      </c>
      <c r="G13305" t="s">
        <v>10892</v>
      </c>
      <c r="H13305">
        <v>11</v>
      </c>
      <c r="I13305" s="17">
        <v>832473</v>
      </c>
      <c r="J13305" s="17">
        <v>49948.38</v>
      </c>
      <c r="K13305" s="17">
        <v>782524.62</v>
      </c>
      <c r="L13305" s="17">
        <v>594718.71</v>
      </c>
      <c r="M13305" s="17">
        <v>187805.91</v>
      </c>
      <c r="N13305" s="17">
        <v>134268.3906</v>
      </c>
    </row>
    <row r="13306" spans="1:14">
      <c r="A13306" s="16">
        <v>46244</v>
      </c>
      <c r="B13306" t="s">
        <v>13349</v>
      </c>
      <c r="C13306" t="s">
        <v>73</v>
      </c>
      <c r="D13306" t="s">
        <v>74</v>
      </c>
      <c r="E13306" t="s">
        <v>24</v>
      </c>
      <c r="F13306" t="s">
        <v>12791</v>
      </c>
      <c r="G13306" t="s">
        <v>10892</v>
      </c>
      <c r="H13306">
        <v>5</v>
      </c>
      <c r="I13306" s="17">
        <v>663968</v>
      </c>
      <c r="J13306" s="17">
        <v>39838.08</v>
      </c>
      <c r="K13306" s="17">
        <v>624129.92</v>
      </c>
      <c r="L13306" s="17">
        <v>474338.74</v>
      </c>
      <c r="M13306" s="17">
        <v>149791.18</v>
      </c>
      <c r="N13306" s="17">
        <v>134268.3906</v>
      </c>
    </row>
    <row r="13307" spans="1:14">
      <c r="A13307" s="16">
        <v>46244</v>
      </c>
      <c r="B13307" t="s">
        <v>13350</v>
      </c>
      <c r="C13307" t="s">
        <v>22</v>
      </c>
      <c r="D13307" t="s">
        <v>23</v>
      </c>
      <c r="E13307" t="s">
        <v>24</v>
      </c>
      <c r="F13307" t="s">
        <v>12791</v>
      </c>
      <c r="G13307" t="s">
        <v>10892</v>
      </c>
      <c r="H13307">
        <v>11</v>
      </c>
      <c r="I13307" s="17">
        <v>205303</v>
      </c>
      <c r="J13307" s="17">
        <v>0</v>
      </c>
      <c r="K13307" s="17">
        <v>205303</v>
      </c>
      <c r="L13307" s="17">
        <v>156030.28</v>
      </c>
      <c r="M13307" s="17">
        <v>49272.72</v>
      </c>
      <c r="N13307" s="17">
        <v>134268.3906</v>
      </c>
    </row>
    <row r="13308" spans="1:14">
      <c r="A13308" s="16">
        <v>46244</v>
      </c>
      <c r="B13308" t="s">
        <v>13351</v>
      </c>
      <c r="C13308" t="s">
        <v>47</v>
      </c>
      <c r="D13308" t="s">
        <v>48</v>
      </c>
      <c r="E13308" t="s">
        <v>35</v>
      </c>
      <c r="F13308" t="s">
        <v>12791</v>
      </c>
      <c r="G13308" t="s">
        <v>10892</v>
      </c>
      <c r="H13308">
        <v>11</v>
      </c>
      <c r="I13308" s="17">
        <v>254284</v>
      </c>
      <c r="J13308" s="17">
        <v>0</v>
      </c>
      <c r="K13308" s="17">
        <v>254284</v>
      </c>
      <c r="L13308" s="17">
        <v>183084.48</v>
      </c>
      <c r="M13308" s="17">
        <v>71199.52</v>
      </c>
      <c r="N13308" s="17">
        <v>54265.4063</v>
      </c>
    </row>
    <row r="13309" spans="1:14">
      <c r="A13309" s="16">
        <v>46244</v>
      </c>
      <c r="B13309" t="s">
        <v>13352</v>
      </c>
      <c r="C13309" t="s">
        <v>73</v>
      </c>
      <c r="D13309" t="s">
        <v>74</v>
      </c>
      <c r="E13309" t="s">
        <v>24</v>
      </c>
      <c r="F13309" t="s">
        <v>12791</v>
      </c>
      <c r="G13309" t="s">
        <v>10892</v>
      </c>
      <c r="H13309">
        <v>4</v>
      </c>
      <c r="I13309" s="17">
        <v>49544</v>
      </c>
      <c r="J13309" s="17">
        <v>5945.28</v>
      </c>
      <c r="K13309" s="17">
        <v>43598.72</v>
      </c>
      <c r="L13309" s="17">
        <v>33135.03</v>
      </c>
      <c r="M13309" s="17">
        <v>10463.69</v>
      </c>
      <c r="N13309" s="17">
        <v>134268.3906</v>
      </c>
    </row>
    <row r="13310" spans="1:14">
      <c r="A13310" s="16">
        <v>46244</v>
      </c>
      <c r="B13310" t="s">
        <v>13353</v>
      </c>
      <c r="C13310" t="s">
        <v>22</v>
      </c>
      <c r="D13310" t="s">
        <v>23</v>
      </c>
      <c r="E13310" t="s">
        <v>24</v>
      </c>
      <c r="F13310" t="s">
        <v>12791</v>
      </c>
      <c r="G13310" t="s">
        <v>10892</v>
      </c>
      <c r="H13310">
        <v>9</v>
      </c>
      <c r="I13310" s="17">
        <v>237111</v>
      </c>
      <c r="J13310" s="17">
        <v>11855.55</v>
      </c>
      <c r="K13310" s="17">
        <v>225255.45</v>
      </c>
      <c r="L13310" s="17">
        <v>171194.14</v>
      </c>
      <c r="M13310" s="17">
        <v>54061.31</v>
      </c>
      <c r="N13310" s="17">
        <v>134268.3906</v>
      </c>
    </row>
    <row r="13311" spans="1:14">
      <c r="A13311" s="16">
        <v>46244</v>
      </c>
      <c r="B13311" t="s">
        <v>13354</v>
      </c>
      <c r="C13311" t="s">
        <v>73</v>
      </c>
      <c r="D13311" t="s">
        <v>74</v>
      </c>
      <c r="E13311" t="s">
        <v>24</v>
      </c>
      <c r="F13311" t="s">
        <v>12791</v>
      </c>
      <c r="G13311" t="s">
        <v>10892</v>
      </c>
      <c r="H13311">
        <v>5</v>
      </c>
      <c r="I13311" s="17">
        <v>811746</v>
      </c>
      <c r="J13311" s="17">
        <v>0</v>
      </c>
      <c r="K13311" s="17">
        <v>811746</v>
      </c>
      <c r="L13311" s="17">
        <v>616926.96</v>
      </c>
      <c r="M13311" s="17">
        <v>194819.04</v>
      </c>
      <c r="N13311" s="17">
        <v>134268.3906</v>
      </c>
    </row>
    <row r="13312" spans="1:14">
      <c r="A13312" s="16">
        <v>46244</v>
      </c>
      <c r="B13312" t="s">
        <v>13355</v>
      </c>
      <c r="C13312" t="s">
        <v>47</v>
      </c>
      <c r="D13312" t="s">
        <v>48</v>
      </c>
      <c r="E13312" t="s">
        <v>35</v>
      </c>
      <c r="F13312" t="s">
        <v>12791</v>
      </c>
      <c r="G13312" t="s">
        <v>10892</v>
      </c>
      <c r="H13312">
        <v>5</v>
      </c>
      <c r="I13312" s="17">
        <v>385775</v>
      </c>
      <c r="J13312" s="17">
        <v>0</v>
      </c>
      <c r="K13312" s="17">
        <v>385775</v>
      </c>
      <c r="L13312" s="17">
        <v>277758</v>
      </c>
      <c r="M13312" s="17">
        <v>108017</v>
      </c>
      <c r="N13312" s="17">
        <v>54265.4063</v>
      </c>
    </row>
    <row r="13313" spans="1:14">
      <c r="A13313" s="16">
        <v>46244</v>
      </c>
      <c r="B13313" t="s">
        <v>13356</v>
      </c>
      <c r="C13313" t="s">
        <v>33</v>
      </c>
      <c r="D13313" t="s">
        <v>34</v>
      </c>
      <c r="E13313" t="s">
        <v>35</v>
      </c>
      <c r="F13313" t="s">
        <v>12791</v>
      </c>
      <c r="G13313" t="s">
        <v>10892</v>
      </c>
      <c r="H13313">
        <v>6</v>
      </c>
      <c r="I13313" s="17">
        <v>600031</v>
      </c>
      <c r="J13313" s="17">
        <v>0</v>
      </c>
      <c r="K13313" s="17">
        <v>600031</v>
      </c>
      <c r="L13313" s="17">
        <v>432022.32</v>
      </c>
      <c r="M13313" s="17">
        <v>168008.68</v>
      </c>
      <c r="N13313" s="17">
        <v>54265.4063</v>
      </c>
    </row>
    <row r="13314" spans="1:14">
      <c r="A13314" s="16">
        <v>46244</v>
      </c>
      <c r="B13314" t="s">
        <v>13357</v>
      </c>
      <c r="C13314" t="s">
        <v>29</v>
      </c>
      <c r="D13314" t="s">
        <v>30</v>
      </c>
      <c r="E13314" t="s">
        <v>31</v>
      </c>
      <c r="F13314" t="s">
        <v>12791</v>
      </c>
      <c r="G13314" t="s">
        <v>10892</v>
      </c>
      <c r="H13314">
        <v>5</v>
      </c>
      <c r="I13314" s="17">
        <v>165091</v>
      </c>
      <c r="J13314" s="17">
        <v>13207.28</v>
      </c>
      <c r="K13314" s="17">
        <v>151883.72</v>
      </c>
      <c r="L13314" s="17">
        <v>94167.91</v>
      </c>
      <c r="M13314" s="17">
        <v>57715.81</v>
      </c>
      <c r="N13314" s="17">
        <v>220250.7376</v>
      </c>
    </row>
    <row r="13315" spans="1:14">
      <c r="A13315" s="16">
        <v>46244</v>
      </c>
      <c r="B13315" t="s">
        <v>13358</v>
      </c>
      <c r="C13315" t="s">
        <v>22</v>
      </c>
      <c r="D13315" t="s">
        <v>23</v>
      </c>
      <c r="E13315" t="s">
        <v>24</v>
      </c>
      <c r="F13315" t="s">
        <v>12791</v>
      </c>
      <c r="G13315" t="s">
        <v>10892</v>
      </c>
      <c r="H13315">
        <v>3</v>
      </c>
      <c r="I13315" s="17">
        <v>400726</v>
      </c>
      <c r="J13315" s="17">
        <v>0</v>
      </c>
      <c r="K13315" s="17">
        <v>400726</v>
      </c>
      <c r="L13315" s="17">
        <v>304551.76</v>
      </c>
      <c r="M13315" s="17">
        <v>96174.24000000001</v>
      </c>
      <c r="N13315" s="17">
        <v>134268.3906</v>
      </c>
    </row>
    <row r="13316" spans="1:14">
      <c r="A13316" s="16">
        <v>46244</v>
      </c>
      <c r="B13316" t="s">
        <v>13359</v>
      </c>
      <c r="C13316" t="s">
        <v>47</v>
      </c>
      <c r="D13316" t="s">
        <v>48</v>
      </c>
      <c r="E13316" t="s">
        <v>35</v>
      </c>
      <c r="F13316" t="s">
        <v>12791</v>
      </c>
      <c r="G13316" t="s">
        <v>10892</v>
      </c>
      <c r="H13316">
        <v>10</v>
      </c>
      <c r="I13316" s="17">
        <v>535481</v>
      </c>
      <c r="J13316" s="17">
        <v>42838.48</v>
      </c>
      <c r="K13316" s="17">
        <v>492642.52</v>
      </c>
      <c r="L13316" s="17">
        <v>354702.61</v>
      </c>
      <c r="M13316" s="17">
        <v>137939.91</v>
      </c>
      <c r="N13316" s="17">
        <v>54265.4063</v>
      </c>
    </row>
    <row r="13317" spans="1:14">
      <c r="A13317" s="16">
        <v>46244</v>
      </c>
      <c r="B13317" t="s">
        <v>13360</v>
      </c>
      <c r="C13317" t="s">
        <v>43</v>
      </c>
      <c r="D13317" t="s">
        <v>44</v>
      </c>
      <c r="E13317" t="s">
        <v>31</v>
      </c>
      <c r="F13317" t="s">
        <v>12791</v>
      </c>
      <c r="G13317" t="s">
        <v>10892</v>
      </c>
      <c r="H13317">
        <v>5</v>
      </c>
      <c r="I13317" s="17">
        <v>605935</v>
      </c>
      <c r="J13317" s="17">
        <v>0</v>
      </c>
      <c r="K13317" s="17">
        <v>605935</v>
      </c>
      <c r="L13317" s="17">
        <v>375679.7</v>
      </c>
      <c r="M13317" s="17">
        <v>230255.3</v>
      </c>
      <c r="N13317" s="17">
        <v>220250.7376</v>
      </c>
    </row>
    <row r="13318" spans="1:14">
      <c r="A13318" s="16">
        <v>46244</v>
      </c>
      <c r="B13318" t="s">
        <v>13361</v>
      </c>
      <c r="C13318" t="s">
        <v>33</v>
      </c>
      <c r="D13318" t="s">
        <v>34</v>
      </c>
      <c r="E13318" t="s">
        <v>35</v>
      </c>
      <c r="F13318" t="s">
        <v>12791</v>
      </c>
      <c r="G13318" t="s">
        <v>10892</v>
      </c>
      <c r="H13318">
        <v>4</v>
      </c>
      <c r="I13318" s="17">
        <v>767520</v>
      </c>
      <c r="J13318" s="17">
        <v>0</v>
      </c>
      <c r="K13318" s="17">
        <v>767520</v>
      </c>
      <c r="L13318" s="17">
        <v>552614.4</v>
      </c>
      <c r="M13318" s="17">
        <v>214905.6</v>
      </c>
      <c r="N13318" s="17">
        <v>54265.4063</v>
      </c>
    </row>
    <row r="13319" spans="1:14">
      <c r="A13319" s="16">
        <v>46244</v>
      </c>
      <c r="B13319" t="s">
        <v>13362</v>
      </c>
      <c r="C13319" t="s">
        <v>33</v>
      </c>
      <c r="D13319" t="s">
        <v>34</v>
      </c>
      <c r="E13319" t="s">
        <v>35</v>
      </c>
      <c r="F13319" t="s">
        <v>12791</v>
      </c>
      <c r="G13319" t="s">
        <v>10892</v>
      </c>
      <c r="H13319">
        <v>10</v>
      </c>
      <c r="I13319" s="17">
        <v>690297</v>
      </c>
      <c r="J13319" s="17">
        <v>62126.73</v>
      </c>
      <c r="K13319" s="17">
        <v>628170.27</v>
      </c>
      <c r="L13319" s="17">
        <v>452282.59</v>
      </c>
      <c r="M13319" s="17">
        <v>175887.68</v>
      </c>
      <c r="N13319" s="17">
        <v>54265.4063</v>
      </c>
    </row>
    <row r="13320" spans="1:14">
      <c r="A13320" s="16">
        <v>46244</v>
      </c>
      <c r="B13320" t="s">
        <v>13363</v>
      </c>
      <c r="C13320" t="s">
        <v>43</v>
      </c>
      <c r="D13320" t="s">
        <v>44</v>
      </c>
      <c r="E13320" t="s">
        <v>31</v>
      </c>
      <c r="F13320" t="s">
        <v>12791</v>
      </c>
      <c r="G13320" t="s">
        <v>10892</v>
      </c>
      <c r="H13320">
        <v>7</v>
      </c>
      <c r="I13320" s="17">
        <v>835612</v>
      </c>
      <c r="J13320" s="17">
        <v>116985.68</v>
      </c>
      <c r="K13320" s="17">
        <v>718626.3199999999</v>
      </c>
      <c r="L13320" s="17">
        <v>445548.32</v>
      </c>
      <c r="M13320" s="17">
        <v>273078</v>
      </c>
      <c r="N13320" s="17">
        <v>220250.7376</v>
      </c>
    </row>
    <row r="13321" spans="1:14">
      <c r="A13321" s="16">
        <v>46244</v>
      </c>
      <c r="B13321" t="s">
        <v>13364</v>
      </c>
      <c r="C13321" t="s">
        <v>33</v>
      </c>
      <c r="D13321" t="s">
        <v>34</v>
      </c>
      <c r="E13321" t="s">
        <v>35</v>
      </c>
      <c r="F13321" t="s">
        <v>12791</v>
      </c>
      <c r="G13321" t="s">
        <v>10892</v>
      </c>
      <c r="H13321">
        <v>1</v>
      </c>
      <c r="I13321" s="17">
        <v>58728</v>
      </c>
      <c r="J13321" s="17">
        <v>0</v>
      </c>
      <c r="K13321" s="17">
        <v>58728</v>
      </c>
      <c r="L13321" s="17">
        <v>42284.16</v>
      </c>
      <c r="M13321" s="17">
        <v>16443.84</v>
      </c>
      <c r="N13321" s="17">
        <v>54265.4063</v>
      </c>
    </row>
    <row r="13322" spans="1:14">
      <c r="A13322" s="16">
        <v>46244</v>
      </c>
      <c r="B13322" t="s">
        <v>13365</v>
      </c>
      <c r="C13322" t="s">
        <v>43</v>
      </c>
      <c r="D13322" t="s">
        <v>44</v>
      </c>
      <c r="E13322" t="s">
        <v>31</v>
      </c>
      <c r="F13322" t="s">
        <v>12791</v>
      </c>
      <c r="G13322" t="s">
        <v>10892</v>
      </c>
      <c r="H13322">
        <v>7</v>
      </c>
      <c r="I13322" s="17">
        <v>242797</v>
      </c>
      <c r="J13322" s="17">
        <v>26707.67</v>
      </c>
      <c r="K13322" s="17">
        <v>216089.33</v>
      </c>
      <c r="L13322" s="17">
        <v>133975.38</v>
      </c>
      <c r="M13322" s="17">
        <v>82113.95</v>
      </c>
      <c r="N13322" s="17">
        <v>220250.7376</v>
      </c>
    </row>
    <row r="13323" spans="1:14">
      <c r="A13323" s="16">
        <v>46244</v>
      </c>
      <c r="B13323" t="s">
        <v>13366</v>
      </c>
      <c r="C13323" t="s">
        <v>33</v>
      </c>
      <c r="D13323" t="s">
        <v>34</v>
      </c>
      <c r="E13323" t="s">
        <v>35</v>
      </c>
      <c r="F13323" t="s">
        <v>12791</v>
      </c>
      <c r="G13323" t="s">
        <v>10892</v>
      </c>
      <c r="H13323">
        <v>3</v>
      </c>
      <c r="I13323" s="17">
        <v>279831</v>
      </c>
      <c r="J13323" s="17">
        <v>0</v>
      </c>
      <c r="K13323" s="17">
        <v>279831</v>
      </c>
      <c r="L13323" s="17">
        <v>201478.32</v>
      </c>
      <c r="M13323" s="17">
        <v>78352.67999999999</v>
      </c>
      <c r="N13323" s="17">
        <v>54265.4063</v>
      </c>
    </row>
    <row r="13324" spans="1:14">
      <c r="A13324" s="16">
        <v>46244</v>
      </c>
      <c r="B13324" t="s">
        <v>13367</v>
      </c>
      <c r="C13324" t="s">
        <v>33</v>
      </c>
      <c r="D13324" t="s">
        <v>34</v>
      </c>
      <c r="E13324" t="s">
        <v>35</v>
      </c>
      <c r="F13324" t="s">
        <v>12791</v>
      </c>
      <c r="G13324" t="s">
        <v>10892</v>
      </c>
      <c r="H13324">
        <v>8</v>
      </c>
      <c r="I13324" s="17">
        <v>627729</v>
      </c>
      <c r="J13324" s="17">
        <v>62772.9</v>
      </c>
      <c r="K13324" s="17">
        <v>564956.1</v>
      </c>
      <c r="L13324" s="17">
        <v>406768.39</v>
      </c>
      <c r="M13324" s="17">
        <v>158187.71</v>
      </c>
      <c r="N13324" s="17">
        <v>54265.4063</v>
      </c>
    </row>
    <row r="13325" spans="1:14">
      <c r="A13325" s="16">
        <v>46244</v>
      </c>
      <c r="B13325" t="s">
        <v>13368</v>
      </c>
      <c r="C13325" t="s">
        <v>43</v>
      </c>
      <c r="D13325" t="s">
        <v>44</v>
      </c>
      <c r="E13325" t="s">
        <v>31</v>
      </c>
      <c r="F13325" t="s">
        <v>12791</v>
      </c>
      <c r="G13325" t="s">
        <v>10892</v>
      </c>
      <c r="H13325">
        <v>4</v>
      </c>
      <c r="I13325" s="17">
        <v>763031</v>
      </c>
      <c r="J13325" s="17">
        <v>38151.55</v>
      </c>
      <c r="K13325" s="17">
        <v>724879.45</v>
      </c>
      <c r="L13325" s="17">
        <v>449425.26</v>
      </c>
      <c r="M13325" s="17">
        <v>275454.19</v>
      </c>
      <c r="N13325" s="17">
        <v>220250.7376</v>
      </c>
    </row>
    <row r="13326" spans="1:14">
      <c r="A13326" s="16">
        <v>46244</v>
      </c>
      <c r="B13326" t="s">
        <v>13369</v>
      </c>
      <c r="C13326" t="s">
        <v>15</v>
      </c>
      <c r="D13326" t="s">
        <v>16</v>
      </c>
      <c r="E13326" t="s">
        <v>17</v>
      </c>
      <c r="F13326" t="s">
        <v>12791</v>
      </c>
      <c r="G13326" t="s">
        <v>10892</v>
      </c>
      <c r="H13326">
        <v>6</v>
      </c>
      <c r="I13326" s="17">
        <v>316280</v>
      </c>
      <c r="J13326" s="17">
        <v>31628</v>
      </c>
      <c r="K13326" s="17">
        <v>284652</v>
      </c>
      <c r="L13326" s="17">
        <v>199256.4</v>
      </c>
      <c r="M13326" s="17">
        <v>85395.60000000001</v>
      </c>
      <c r="N13326" s="17">
        <v>75465.838</v>
      </c>
    </row>
    <row r="13327" spans="1:14">
      <c r="A13327" s="16">
        <v>46244</v>
      </c>
      <c r="B13327" t="s">
        <v>13370</v>
      </c>
      <c r="C13327" t="s">
        <v>73</v>
      </c>
      <c r="D13327" t="s">
        <v>74</v>
      </c>
      <c r="E13327" t="s">
        <v>24</v>
      </c>
      <c r="F13327" t="s">
        <v>12791</v>
      </c>
      <c r="G13327" t="s">
        <v>10892</v>
      </c>
      <c r="H13327">
        <v>8</v>
      </c>
      <c r="I13327" s="17">
        <v>737027</v>
      </c>
      <c r="J13327" s="17">
        <v>0</v>
      </c>
      <c r="K13327" s="17">
        <v>737027</v>
      </c>
      <c r="L13327" s="17">
        <v>560140.52</v>
      </c>
      <c r="M13327" s="17">
        <v>176886.48</v>
      </c>
      <c r="N13327" s="17">
        <v>134268.3906</v>
      </c>
    </row>
    <row r="13328" spans="1:14">
      <c r="A13328" s="16">
        <v>46244</v>
      </c>
      <c r="B13328" t="s">
        <v>13371</v>
      </c>
      <c r="C13328" t="s">
        <v>22</v>
      </c>
      <c r="D13328" t="s">
        <v>23</v>
      </c>
      <c r="E13328" t="s">
        <v>24</v>
      </c>
      <c r="F13328" t="s">
        <v>12791</v>
      </c>
      <c r="G13328" t="s">
        <v>10892</v>
      </c>
      <c r="H13328">
        <v>7</v>
      </c>
      <c r="I13328" s="17">
        <v>266305</v>
      </c>
      <c r="J13328" s="17">
        <v>26630.5</v>
      </c>
      <c r="K13328" s="17">
        <v>239674.5</v>
      </c>
      <c r="L13328" s="17">
        <v>182152.62</v>
      </c>
      <c r="M13328" s="17">
        <v>57521.88</v>
      </c>
      <c r="N13328" s="17">
        <v>134268.3906</v>
      </c>
    </row>
    <row r="13329" spans="1:14">
      <c r="A13329" s="16">
        <v>46244</v>
      </c>
      <c r="B13329" t="s">
        <v>13372</v>
      </c>
      <c r="C13329" t="s">
        <v>22</v>
      </c>
      <c r="D13329" t="s">
        <v>23</v>
      </c>
      <c r="E13329" t="s">
        <v>24</v>
      </c>
      <c r="F13329" t="s">
        <v>12791</v>
      </c>
      <c r="G13329" t="s">
        <v>10892</v>
      </c>
      <c r="H13329">
        <v>10</v>
      </c>
      <c r="I13329" s="17">
        <v>528953</v>
      </c>
      <c r="J13329" s="17">
        <v>37026.71</v>
      </c>
      <c r="K13329" s="17">
        <v>491926.29</v>
      </c>
      <c r="L13329" s="17">
        <v>373863.98</v>
      </c>
      <c r="M13329" s="17">
        <v>118062.31</v>
      </c>
      <c r="N13329" s="17">
        <v>134268.3906</v>
      </c>
    </row>
    <row r="13330" spans="1:14">
      <c r="A13330" s="16">
        <v>46244</v>
      </c>
      <c r="B13330" t="s">
        <v>13373</v>
      </c>
      <c r="C13330" t="s">
        <v>15</v>
      </c>
      <c r="D13330" t="s">
        <v>16</v>
      </c>
      <c r="E13330" t="s">
        <v>17</v>
      </c>
      <c r="F13330" t="s">
        <v>12791</v>
      </c>
      <c r="G13330" t="s">
        <v>10892</v>
      </c>
      <c r="H13330">
        <v>10</v>
      </c>
      <c r="I13330" s="17">
        <v>182964</v>
      </c>
      <c r="J13330" s="17">
        <v>0</v>
      </c>
      <c r="K13330" s="17">
        <v>182964</v>
      </c>
      <c r="L13330" s="17">
        <v>128074.8</v>
      </c>
      <c r="M13330" s="17">
        <v>54889.2</v>
      </c>
      <c r="N13330" s="17">
        <v>75465.838</v>
      </c>
    </row>
    <row r="13331" spans="1:14">
      <c r="A13331" s="16">
        <v>46244</v>
      </c>
      <c r="B13331" t="s">
        <v>13374</v>
      </c>
      <c r="C13331" t="s">
        <v>47</v>
      </c>
      <c r="D13331" t="s">
        <v>48</v>
      </c>
      <c r="E13331" t="s">
        <v>35</v>
      </c>
      <c r="F13331" t="s">
        <v>12791</v>
      </c>
      <c r="G13331" t="s">
        <v>10892</v>
      </c>
      <c r="H13331">
        <v>2</v>
      </c>
      <c r="I13331" s="17">
        <v>587290</v>
      </c>
      <c r="J13331" s="17">
        <v>35237.4</v>
      </c>
      <c r="K13331" s="17">
        <v>552052.6</v>
      </c>
      <c r="L13331" s="17">
        <v>397477.87</v>
      </c>
      <c r="M13331" s="17">
        <v>154574.73</v>
      </c>
      <c r="N13331" s="17">
        <v>54265.4063</v>
      </c>
    </row>
    <row r="13332" spans="1:14">
      <c r="A13332" s="16">
        <v>46244</v>
      </c>
      <c r="B13332" t="s">
        <v>13375</v>
      </c>
      <c r="C13332" t="s">
        <v>15</v>
      </c>
      <c r="D13332" t="s">
        <v>16</v>
      </c>
      <c r="E13332" t="s">
        <v>17</v>
      </c>
      <c r="F13332" t="s">
        <v>12791</v>
      </c>
      <c r="G13332" t="s">
        <v>10892</v>
      </c>
      <c r="H13332">
        <v>5</v>
      </c>
      <c r="I13332" s="17">
        <v>532000</v>
      </c>
      <c r="J13332" s="17">
        <v>10640</v>
      </c>
      <c r="K13332" s="17">
        <v>521360</v>
      </c>
      <c r="L13332" s="17">
        <v>364952</v>
      </c>
      <c r="M13332" s="17">
        <v>156408</v>
      </c>
      <c r="N13332" s="17">
        <v>75465.838</v>
      </c>
    </row>
    <row r="13333" spans="1:14">
      <c r="A13333" s="16">
        <v>46244</v>
      </c>
      <c r="B13333" t="s">
        <v>13376</v>
      </c>
      <c r="C13333" t="s">
        <v>43</v>
      </c>
      <c r="D13333" t="s">
        <v>44</v>
      </c>
      <c r="E13333" t="s">
        <v>31</v>
      </c>
      <c r="F13333" t="s">
        <v>12791</v>
      </c>
      <c r="G13333" t="s">
        <v>10892</v>
      </c>
      <c r="H13333">
        <v>6</v>
      </c>
      <c r="I13333" s="17">
        <v>688274</v>
      </c>
      <c r="J13333" s="17">
        <v>0</v>
      </c>
      <c r="K13333" s="17">
        <v>688274</v>
      </c>
      <c r="L13333" s="17">
        <v>426729.88</v>
      </c>
      <c r="M13333" s="17">
        <v>261544.12</v>
      </c>
      <c r="N13333" s="17">
        <v>220250.7376</v>
      </c>
    </row>
    <row r="13334" spans="1:14">
      <c r="A13334" s="16">
        <v>46244</v>
      </c>
      <c r="B13334" t="s">
        <v>13377</v>
      </c>
      <c r="C13334" t="s">
        <v>29</v>
      </c>
      <c r="D13334" t="s">
        <v>30</v>
      </c>
      <c r="E13334" t="s">
        <v>31</v>
      </c>
      <c r="F13334" t="s">
        <v>12791</v>
      </c>
      <c r="G13334" t="s">
        <v>10892</v>
      </c>
      <c r="H13334">
        <v>7</v>
      </c>
      <c r="I13334" s="17">
        <v>589845</v>
      </c>
      <c r="J13334" s="17">
        <v>23593.8</v>
      </c>
      <c r="K13334" s="17">
        <v>566251.2</v>
      </c>
      <c r="L13334" s="17">
        <v>351075.74</v>
      </c>
      <c r="M13334" s="17">
        <v>215175.46</v>
      </c>
      <c r="N13334" s="17">
        <v>220250.7376</v>
      </c>
    </row>
    <row r="13335" spans="1:14">
      <c r="A13335" s="16">
        <v>46244</v>
      </c>
      <c r="B13335" t="s">
        <v>13378</v>
      </c>
      <c r="C13335" t="s">
        <v>15</v>
      </c>
      <c r="D13335" t="s">
        <v>16</v>
      </c>
      <c r="E13335" t="s">
        <v>17</v>
      </c>
      <c r="F13335" t="s">
        <v>12791</v>
      </c>
      <c r="G13335" t="s">
        <v>10892</v>
      </c>
      <c r="H13335">
        <v>1</v>
      </c>
      <c r="I13335" s="17">
        <v>745653</v>
      </c>
      <c r="J13335" s="17">
        <v>0</v>
      </c>
      <c r="K13335" s="17">
        <v>745653</v>
      </c>
      <c r="L13335" s="17">
        <v>521957.1</v>
      </c>
      <c r="M13335" s="17">
        <v>223695.9</v>
      </c>
      <c r="N13335" s="17">
        <v>75465.838</v>
      </c>
    </row>
    <row r="13336" spans="1:14">
      <c r="A13336" s="16">
        <v>46244</v>
      </c>
      <c r="B13336" t="s">
        <v>13379</v>
      </c>
      <c r="C13336" t="s">
        <v>47</v>
      </c>
      <c r="D13336" t="s">
        <v>48</v>
      </c>
      <c r="E13336" t="s">
        <v>35</v>
      </c>
      <c r="F13336" t="s">
        <v>12791</v>
      </c>
      <c r="G13336" t="s">
        <v>10892</v>
      </c>
      <c r="H13336">
        <v>5</v>
      </c>
      <c r="I13336" s="17">
        <v>130740</v>
      </c>
      <c r="J13336" s="17">
        <v>18303.6</v>
      </c>
      <c r="K13336" s="17">
        <v>112436.4</v>
      </c>
      <c r="L13336" s="17">
        <v>80954.21000000001</v>
      </c>
      <c r="M13336" s="17">
        <v>31482.19</v>
      </c>
      <c r="N13336" s="17">
        <v>54265.4063</v>
      </c>
    </row>
    <row r="13337" spans="1:14">
      <c r="A13337" s="16">
        <v>46244</v>
      </c>
      <c r="B13337" t="s">
        <v>13380</v>
      </c>
      <c r="C13337" t="s">
        <v>26</v>
      </c>
      <c r="D13337" t="s">
        <v>27</v>
      </c>
      <c r="E13337" t="s">
        <v>17</v>
      </c>
      <c r="F13337" t="s">
        <v>12791</v>
      </c>
      <c r="G13337" t="s">
        <v>10892</v>
      </c>
      <c r="H13337">
        <v>9</v>
      </c>
      <c r="I13337" s="17">
        <v>678744</v>
      </c>
      <c r="J13337" s="17">
        <v>47512.08</v>
      </c>
      <c r="K13337" s="17">
        <v>631231.92</v>
      </c>
      <c r="L13337" s="17">
        <v>441862.34</v>
      </c>
      <c r="M13337" s="17">
        <v>189369.58</v>
      </c>
      <c r="N13337" s="17">
        <v>75465.838</v>
      </c>
    </row>
    <row r="13338" spans="1:14">
      <c r="A13338" s="16">
        <v>46244</v>
      </c>
      <c r="B13338" t="s">
        <v>13381</v>
      </c>
      <c r="C13338" t="s">
        <v>22</v>
      </c>
      <c r="D13338" t="s">
        <v>23</v>
      </c>
      <c r="E13338" t="s">
        <v>24</v>
      </c>
      <c r="F13338" t="s">
        <v>12791</v>
      </c>
      <c r="G13338" t="s">
        <v>10892</v>
      </c>
      <c r="H13338">
        <v>9</v>
      </c>
      <c r="I13338" s="17">
        <v>229826</v>
      </c>
      <c r="J13338" s="17">
        <v>6894.78</v>
      </c>
      <c r="K13338" s="17">
        <v>222931.22</v>
      </c>
      <c r="L13338" s="17">
        <v>169427.73</v>
      </c>
      <c r="M13338" s="17">
        <v>53503.49</v>
      </c>
      <c r="N13338" s="17">
        <v>134268.3906</v>
      </c>
    </row>
    <row r="13339" spans="1:14">
      <c r="A13339" s="16">
        <v>46244</v>
      </c>
      <c r="B13339" t="s">
        <v>13382</v>
      </c>
      <c r="C13339" t="s">
        <v>73</v>
      </c>
      <c r="D13339" t="s">
        <v>74</v>
      </c>
      <c r="E13339" t="s">
        <v>24</v>
      </c>
      <c r="F13339" t="s">
        <v>12791</v>
      </c>
      <c r="G13339" t="s">
        <v>10892</v>
      </c>
      <c r="H13339">
        <v>6</v>
      </c>
      <c r="I13339" s="17">
        <v>696908</v>
      </c>
      <c r="J13339" s="17">
        <v>41814.48</v>
      </c>
      <c r="K13339" s="17">
        <v>655093.52</v>
      </c>
      <c r="L13339" s="17">
        <v>497871.08</v>
      </c>
      <c r="M13339" s="17">
        <v>157222.44</v>
      </c>
      <c r="N13339" s="17">
        <v>134268.3906</v>
      </c>
    </row>
    <row r="13340" spans="1:14">
      <c r="A13340" s="16">
        <v>46244</v>
      </c>
      <c r="B13340" t="s">
        <v>13383</v>
      </c>
      <c r="C13340" t="s">
        <v>43</v>
      </c>
      <c r="D13340" t="s">
        <v>44</v>
      </c>
      <c r="E13340" t="s">
        <v>31</v>
      </c>
      <c r="F13340" t="s">
        <v>12791</v>
      </c>
      <c r="G13340" t="s">
        <v>10892</v>
      </c>
      <c r="H13340">
        <v>12</v>
      </c>
      <c r="I13340" s="17">
        <v>58622</v>
      </c>
      <c r="J13340" s="17">
        <v>7034.64</v>
      </c>
      <c r="K13340" s="17">
        <v>51587.36</v>
      </c>
      <c r="L13340" s="17">
        <v>31984.16</v>
      </c>
      <c r="M13340" s="17">
        <v>19603.2</v>
      </c>
      <c r="N13340" s="17">
        <v>220250.7376</v>
      </c>
    </row>
    <row r="13341" spans="1:14">
      <c r="A13341" s="16">
        <v>46244</v>
      </c>
      <c r="B13341" t="s">
        <v>13384</v>
      </c>
      <c r="C13341" t="s">
        <v>33</v>
      </c>
      <c r="D13341" t="s">
        <v>34</v>
      </c>
      <c r="E13341" t="s">
        <v>35</v>
      </c>
      <c r="F13341" t="s">
        <v>12791</v>
      </c>
      <c r="G13341" t="s">
        <v>10892</v>
      </c>
      <c r="H13341">
        <v>7</v>
      </c>
      <c r="I13341" s="17">
        <v>434664</v>
      </c>
      <c r="J13341" s="17">
        <v>0</v>
      </c>
      <c r="K13341" s="17">
        <v>434664</v>
      </c>
      <c r="L13341" s="17">
        <v>312958.08</v>
      </c>
      <c r="M13341" s="17">
        <v>121705.92</v>
      </c>
      <c r="N13341" s="17">
        <v>54265.4063</v>
      </c>
    </row>
    <row r="13342" spans="1:14">
      <c r="A13342" s="16">
        <v>46244</v>
      </c>
      <c r="B13342" t="s">
        <v>13385</v>
      </c>
      <c r="C13342" t="s">
        <v>22</v>
      </c>
      <c r="D13342" t="s">
        <v>23</v>
      </c>
      <c r="E13342" t="s">
        <v>24</v>
      </c>
      <c r="F13342" t="s">
        <v>12791</v>
      </c>
      <c r="G13342" t="s">
        <v>10892</v>
      </c>
      <c r="H13342">
        <v>9</v>
      </c>
      <c r="I13342" s="17">
        <v>419999</v>
      </c>
      <c r="J13342" s="17">
        <v>54599.87</v>
      </c>
      <c r="K13342" s="17">
        <v>365399.13</v>
      </c>
      <c r="L13342" s="17">
        <v>277703.34</v>
      </c>
      <c r="M13342" s="17">
        <v>87695.78999999999</v>
      </c>
      <c r="N13342" s="17">
        <v>134268.3906</v>
      </c>
    </row>
    <row r="13343" spans="1:14">
      <c r="A13343" s="16">
        <v>46244</v>
      </c>
      <c r="B13343" t="s">
        <v>13386</v>
      </c>
      <c r="C13343" t="s">
        <v>22</v>
      </c>
      <c r="D13343" t="s">
        <v>23</v>
      </c>
      <c r="E13343" t="s">
        <v>24</v>
      </c>
      <c r="F13343" t="s">
        <v>12791</v>
      </c>
      <c r="G13343" t="s">
        <v>10892</v>
      </c>
      <c r="H13343">
        <v>10</v>
      </c>
      <c r="I13343" s="17">
        <v>368758</v>
      </c>
      <c r="J13343" s="17">
        <v>29500.64</v>
      </c>
      <c r="K13343" s="17">
        <v>339257.36</v>
      </c>
      <c r="L13343" s="17">
        <v>257835.59</v>
      </c>
      <c r="M13343" s="17">
        <v>81421.77</v>
      </c>
      <c r="N13343" s="17">
        <v>134268.3906</v>
      </c>
    </row>
    <row r="13344" spans="1:14">
      <c r="A13344" s="16">
        <v>46244</v>
      </c>
      <c r="B13344" t="s">
        <v>13387</v>
      </c>
      <c r="C13344" t="s">
        <v>29</v>
      </c>
      <c r="D13344" t="s">
        <v>30</v>
      </c>
      <c r="E13344" t="s">
        <v>31</v>
      </c>
      <c r="F13344" t="s">
        <v>12791</v>
      </c>
      <c r="G13344" t="s">
        <v>10892</v>
      </c>
      <c r="H13344">
        <v>1</v>
      </c>
      <c r="I13344" s="17">
        <v>483064</v>
      </c>
      <c r="J13344" s="17">
        <v>53137.04</v>
      </c>
      <c r="K13344" s="17">
        <v>429926.96</v>
      </c>
      <c r="L13344" s="17">
        <v>266554.72</v>
      </c>
      <c r="M13344" s="17">
        <v>163372.24</v>
      </c>
      <c r="N13344" s="17">
        <v>220250.7376</v>
      </c>
    </row>
    <row r="13345" spans="1:14">
      <c r="A13345" s="16">
        <v>46244</v>
      </c>
      <c r="B13345" t="s">
        <v>13388</v>
      </c>
      <c r="C13345" t="s">
        <v>73</v>
      </c>
      <c r="D13345" t="s">
        <v>74</v>
      </c>
      <c r="E13345" t="s">
        <v>24</v>
      </c>
      <c r="F13345" t="s">
        <v>12791</v>
      </c>
      <c r="G13345" t="s">
        <v>10892</v>
      </c>
      <c r="H13345">
        <v>3</v>
      </c>
      <c r="I13345" s="17">
        <v>604478</v>
      </c>
      <c r="J13345" s="17">
        <v>0</v>
      </c>
      <c r="K13345" s="17">
        <v>604478</v>
      </c>
      <c r="L13345" s="17">
        <v>459403.28</v>
      </c>
      <c r="M13345" s="17">
        <v>145074.72</v>
      </c>
      <c r="N13345" s="17">
        <v>134268.3906</v>
      </c>
    </row>
    <row r="13346" spans="1:14">
      <c r="A13346" s="16">
        <v>46244</v>
      </c>
      <c r="B13346" t="s">
        <v>13389</v>
      </c>
      <c r="C13346" t="s">
        <v>15</v>
      </c>
      <c r="D13346" t="s">
        <v>16</v>
      </c>
      <c r="E13346" t="s">
        <v>17</v>
      </c>
      <c r="F13346" t="s">
        <v>12791</v>
      </c>
      <c r="G13346" t="s">
        <v>10892</v>
      </c>
      <c r="H13346">
        <v>9</v>
      </c>
      <c r="I13346" s="17">
        <v>405737</v>
      </c>
      <c r="J13346" s="17">
        <v>36516.33</v>
      </c>
      <c r="K13346" s="17">
        <v>369220.67</v>
      </c>
      <c r="L13346" s="17">
        <v>258454.47</v>
      </c>
      <c r="M13346" s="17">
        <v>110766.2</v>
      </c>
      <c r="N13346" s="17">
        <v>75465.838</v>
      </c>
    </row>
    <row r="13347" spans="1:14">
      <c r="A13347" s="16">
        <v>46245</v>
      </c>
      <c r="B13347" t="s">
        <v>13390</v>
      </c>
      <c r="C13347" t="s">
        <v>22</v>
      </c>
      <c r="D13347" t="s">
        <v>23</v>
      </c>
      <c r="E13347" t="s">
        <v>24</v>
      </c>
      <c r="F13347" t="s">
        <v>12791</v>
      </c>
      <c r="G13347" t="s">
        <v>10892</v>
      </c>
      <c r="H13347">
        <v>6</v>
      </c>
      <c r="I13347" s="17">
        <v>583009</v>
      </c>
      <c r="J13347" s="17">
        <v>0</v>
      </c>
      <c r="K13347" s="17">
        <v>583009</v>
      </c>
      <c r="L13347" s="17">
        <v>443086.84</v>
      </c>
      <c r="M13347" s="17">
        <v>139922.16</v>
      </c>
      <c r="N13347" s="17">
        <v>134268.3906</v>
      </c>
    </row>
    <row r="13348" spans="1:14">
      <c r="A13348" s="16">
        <v>46245</v>
      </c>
      <c r="B13348" t="s">
        <v>13391</v>
      </c>
      <c r="C13348" t="s">
        <v>15</v>
      </c>
      <c r="D13348" t="s">
        <v>16</v>
      </c>
      <c r="E13348" t="s">
        <v>17</v>
      </c>
      <c r="F13348" t="s">
        <v>12791</v>
      </c>
      <c r="G13348" t="s">
        <v>10892</v>
      </c>
      <c r="H13348">
        <v>1</v>
      </c>
      <c r="I13348" s="17">
        <v>136772</v>
      </c>
      <c r="J13348" s="17">
        <v>5470.88</v>
      </c>
      <c r="K13348" s="17">
        <v>131301.12</v>
      </c>
      <c r="L13348" s="17">
        <v>91910.78</v>
      </c>
      <c r="M13348" s="17">
        <v>39390.34</v>
      </c>
      <c r="N13348" s="17">
        <v>75465.838</v>
      </c>
    </row>
    <row r="13349" spans="1:14">
      <c r="A13349" s="16">
        <v>46245</v>
      </c>
      <c r="B13349" t="s">
        <v>13392</v>
      </c>
      <c r="C13349" t="s">
        <v>29</v>
      </c>
      <c r="D13349" t="s">
        <v>30</v>
      </c>
      <c r="E13349" t="s">
        <v>31</v>
      </c>
      <c r="F13349" t="s">
        <v>12791</v>
      </c>
      <c r="G13349" t="s">
        <v>10892</v>
      </c>
      <c r="H13349">
        <v>11</v>
      </c>
      <c r="I13349" s="17">
        <v>676559</v>
      </c>
      <c r="J13349" s="17">
        <v>0</v>
      </c>
      <c r="K13349" s="17">
        <v>676559</v>
      </c>
      <c r="L13349" s="17">
        <v>419466.58</v>
      </c>
      <c r="M13349" s="17">
        <v>257092.42</v>
      </c>
      <c r="N13349" s="17">
        <v>220250.7376</v>
      </c>
    </row>
    <row r="13350" spans="1:14">
      <c r="A13350" s="16">
        <v>46245</v>
      </c>
      <c r="B13350" t="s">
        <v>13393</v>
      </c>
      <c r="C13350" t="s">
        <v>26</v>
      </c>
      <c r="D13350" t="s">
        <v>27</v>
      </c>
      <c r="E13350" t="s">
        <v>17</v>
      </c>
      <c r="F13350" t="s">
        <v>12791</v>
      </c>
      <c r="G13350" t="s">
        <v>10892</v>
      </c>
      <c r="H13350">
        <v>11</v>
      </c>
      <c r="I13350" s="17">
        <v>376023</v>
      </c>
      <c r="J13350" s="17">
        <v>0</v>
      </c>
      <c r="K13350" s="17">
        <v>376023</v>
      </c>
      <c r="L13350" s="17">
        <v>263216.1</v>
      </c>
      <c r="M13350" s="17">
        <v>112806.9</v>
      </c>
      <c r="N13350" s="17">
        <v>75465.838</v>
      </c>
    </row>
    <row r="13351" spans="1:14">
      <c r="A13351" s="16">
        <v>46245</v>
      </c>
      <c r="B13351" t="s">
        <v>13394</v>
      </c>
      <c r="C13351" t="s">
        <v>26</v>
      </c>
      <c r="D13351" t="s">
        <v>27</v>
      </c>
      <c r="E13351" t="s">
        <v>17</v>
      </c>
      <c r="F13351" t="s">
        <v>12791</v>
      </c>
      <c r="G13351" t="s">
        <v>10892</v>
      </c>
      <c r="H13351">
        <v>4</v>
      </c>
      <c r="I13351" s="17">
        <v>202782</v>
      </c>
      <c r="J13351" s="17">
        <v>0</v>
      </c>
      <c r="K13351" s="17">
        <v>202782</v>
      </c>
      <c r="L13351" s="17">
        <v>141947.4</v>
      </c>
      <c r="M13351" s="17">
        <v>60834.6</v>
      </c>
      <c r="N13351" s="17">
        <v>75465.838</v>
      </c>
    </row>
    <row r="13352" spans="1:14">
      <c r="A13352" s="16">
        <v>46245</v>
      </c>
      <c r="B13352" t="s">
        <v>13395</v>
      </c>
      <c r="C13352" t="s">
        <v>15</v>
      </c>
      <c r="D13352" t="s">
        <v>16</v>
      </c>
      <c r="E13352" t="s">
        <v>17</v>
      </c>
      <c r="F13352" t="s">
        <v>12791</v>
      </c>
      <c r="G13352" t="s">
        <v>10892</v>
      </c>
      <c r="H13352">
        <v>4</v>
      </c>
      <c r="I13352" s="17">
        <v>245992</v>
      </c>
      <c r="J13352" s="17">
        <v>27059.12</v>
      </c>
      <c r="K13352" s="17">
        <v>218932.88</v>
      </c>
      <c r="L13352" s="17">
        <v>153253.02</v>
      </c>
      <c r="M13352" s="17">
        <v>65679.86</v>
      </c>
      <c r="N13352" s="17">
        <v>75465.838</v>
      </c>
    </row>
    <row r="13353" spans="1:14">
      <c r="A13353" s="16">
        <v>46245</v>
      </c>
      <c r="B13353" t="s">
        <v>13396</v>
      </c>
      <c r="C13353" t="s">
        <v>15</v>
      </c>
      <c r="D13353" t="s">
        <v>16</v>
      </c>
      <c r="E13353" t="s">
        <v>17</v>
      </c>
      <c r="F13353" t="s">
        <v>12791</v>
      </c>
      <c r="G13353" t="s">
        <v>10892</v>
      </c>
      <c r="H13353">
        <v>3</v>
      </c>
      <c r="I13353" s="17">
        <v>343806</v>
      </c>
      <c r="J13353" s="17">
        <v>37818.66</v>
      </c>
      <c r="K13353" s="17">
        <v>305987.34</v>
      </c>
      <c r="L13353" s="17">
        <v>214191.14</v>
      </c>
      <c r="M13353" s="17">
        <v>91796.2</v>
      </c>
      <c r="N13353" s="17">
        <v>75465.838</v>
      </c>
    </row>
    <row r="13354" spans="1:14">
      <c r="A13354" s="16">
        <v>46245</v>
      </c>
      <c r="B13354" t="s">
        <v>13397</v>
      </c>
      <c r="C13354" t="s">
        <v>47</v>
      </c>
      <c r="D13354" t="s">
        <v>48</v>
      </c>
      <c r="E13354" t="s">
        <v>35</v>
      </c>
      <c r="F13354" t="s">
        <v>12791</v>
      </c>
      <c r="G13354" t="s">
        <v>10892</v>
      </c>
      <c r="H13354">
        <v>9</v>
      </c>
      <c r="I13354" s="17">
        <v>755034</v>
      </c>
      <c r="J13354" s="17">
        <v>105704.76</v>
      </c>
      <c r="K13354" s="17">
        <v>649329.24</v>
      </c>
      <c r="L13354" s="17">
        <v>467517.05</v>
      </c>
      <c r="M13354" s="17">
        <v>181812.19</v>
      </c>
      <c r="N13354" s="17">
        <v>54265.4063</v>
      </c>
    </row>
    <row r="13355" spans="1:14">
      <c r="A13355" s="16">
        <v>46245</v>
      </c>
      <c r="B13355" t="s">
        <v>13398</v>
      </c>
      <c r="C13355" t="s">
        <v>26</v>
      </c>
      <c r="D13355" t="s">
        <v>27</v>
      </c>
      <c r="E13355" t="s">
        <v>17</v>
      </c>
      <c r="F13355" t="s">
        <v>12791</v>
      </c>
      <c r="G13355" t="s">
        <v>10892</v>
      </c>
      <c r="H13355">
        <v>4</v>
      </c>
      <c r="I13355" s="17">
        <v>797613</v>
      </c>
      <c r="J13355" s="17">
        <v>0</v>
      </c>
      <c r="K13355" s="17">
        <v>797613</v>
      </c>
      <c r="L13355" s="17">
        <v>558329.1</v>
      </c>
      <c r="M13355" s="17">
        <v>239283.9</v>
      </c>
      <c r="N13355" s="17">
        <v>75465.838</v>
      </c>
    </row>
    <row r="13356" spans="1:14">
      <c r="A13356" s="16">
        <v>46245</v>
      </c>
      <c r="B13356" t="s">
        <v>13399</v>
      </c>
      <c r="C13356" t="s">
        <v>22</v>
      </c>
      <c r="D13356" t="s">
        <v>23</v>
      </c>
      <c r="E13356" t="s">
        <v>24</v>
      </c>
      <c r="F13356" t="s">
        <v>12791</v>
      </c>
      <c r="G13356" t="s">
        <v>10892</v>
      </c>
      <c r="H13356">
        <v>8</v>
      </c>
      <c r="I13356" s="17">
        <v>255034</v>
      </c>
      <c r="J13356" s="17">
        <v>30604.08</v>
      </c>
      <c r="K13356" s="17">
        <v>224429.92</v>
      </c>
      <c r="L13356" s="17">
        <v>170566.74</v>
      </c>
      <c r="M13356" s="17">
        <v>53863.18</v>
      </c>
      <c r="N13356" s="17">
        <v>134268.3906</v>
      </c>
    </row>
    <row r="13357" spans="1:14">
      <c r="A13357" s="16">
        <v>46245</v>
      </c>
      <c r="B13357" t="s">
        <v>13400</v>
      </c>
      <c r="C13357" t="s">
        <v>29</v>
      </c>
      <c r="D13357" t="s">
        <v>30</v>
      </c>
      <c r="E13357" t="s">
        <v>31</v>
      </c>
      <c r="F13357" t="s">
        <v>12791</v>
      </c>
      <c r="G13357" t="s">
        <v>10892</v>
      </c>
      <c r="H13357">
        <v>12</v>
      </c>
      <c r="I13357" s="17">
        <v>98595</v>
      </c>
      <c r="J13357" s="17">
        <v>7887.6</v>
      </c>
      <c r="K13357" s="17">
        <v>90707.39999999999</v>
      </c>
      <c r="L13357" s="17">
        <v>56238.59</v>
      </c>
      <c r="M13357" s="17">
        <v>34468.81</v>
      </c>
      <c r="N13357" s="17">
        <v>220250.7376</v>
      </c>
    </row>
    <row r="13358" spans="1:14">
      <c r="A13358" s="16">
        <v>46245</v>
      </c>
      <c r="B13358" t="s">
        <v>13401</v>
      </c>
      <c r="C13358" t="s">
        <v>47</v>
      </c>
      <c r="D13358" t="s">
        <v>48</v>
      </c>
      <c r="E13358" t="s">
        <v>35</v>
      </c>
      <c r="F13358" t="s">
        <v>12791</v>
      </c>
      <c r="G13358" t="s">
        <v>10892</v>
      </c>
      <c r="H13358">
        <v>1</v>
      </c>
      <c r="I13358" s="17">
        <v>730989</v>
      </c>
      <c r="J13358" s="17">
        <v>95028.57000000001</v>
      </c>
      <c r="K13358" s="17">
        <v>635960.4300000001</v>
      </c>
      <c r="L13358" s="17">
        <v>457891.51</v>
      </c>
      <c r="M13358" s="17">
        <v>178068.92</v>
      </c>
      <c r="N13358" s="17">
        <v>54265.4063</v>
      </c>
    </row>
    <row r="13359" spans="1:14">
      <c r="A13359" s="16">
        <v>46245</v>
      </c>
      <c r="B13359" t="s">
        <v>13402</v>
      </c>
      <c r="C13359" t="s">
        <v>73</v>
      </c>
      <c r="D13359" t="s">
        <v>74</v>
      </c>
      <c r="E13359" t="s">
        <v>24</v>
      </c>
      <c r="F13359" t="s">
        <v>12791</v>
      </c>
      <c r="G13359" t="s">
        <v>10892</v>
      </c>
      <c r="H13359">
        <v>9</v>
      </c>
      <c r="I13359" s="17">
        <v>230173</v>
      </c>
      <c r="J13359" s="17">
        <v>23017.3</v>
      </c>
      <c r="K13359" s="17">
        <v>207155.7</v>
      </c>
      <c r="L13359" s="17">
        <v>157438.33</v>
      </c>
      <c r="M13359" s="17">
        <v>49717.37</v>
      </c>
      <c r="N13359" s="17">
        <v>134268.3906</v>
      </c>
    </row>
    <row r="13360" spans="1:14">
      <c r="A13360" s="16">
        <v>46245</v>
      </c>
      <c r="B13360" t="s">
        <v>13403</v>
      </c>
      <c r="C13360" t="s">
        <v>43</v>
      </c>
      <c r="D13360" t="s">
        <v>44</v>
      </c>
      <c r="E13360" t="s">
        <v>31</v>
      </c>
      <c r="F13360" t="s">
        <v>12791</v>
      </c>
      <c r="G13360" t="s">
        <v>10892</v>
      </c>
      <c r="H13360">
        <v>10</v>
      </c>
      <c r="I13360" s="17">
        <v>252008</v>
      </c>
      <c r="J13360" s="17">
        <v>0</v>
      </c>
      <c r="K13360" s="17">
        <v>252008</v>
      </c>
      <c r="L13360" s="17">
        <v>156244.96</v>
      </c>
      <c r="M13360" s="17">
        <v>95763.03999999999</v>
      </c>
      <c r="N13360" s="17">
        <v>220250.7376</v>
      </c>
    </row>
    <row r="13361" spans="1:14">
      <c r="A13361" s="16">
        <v>46245</v>
      </c>
      <c r="B13361" t="s">
        <v>13404</v>
      </c>
      <c r="C13361" t="s">
        <v>29</v>
      </c>
      <c r="D13361" t="s">
        <v>30</v>
      </c>
      <c r="E13361" t="s">
        <v>31</v>
      </c>
      <c r="F13361" t="s">
        <v>12791</v>
      </c>
      <c r="G13361" t="s">
        <v>10892</v>
      </c>
      <c r="H13361">
        <v>12</v>
      </c>
      <c r="I13361" s="17">
        <v>326629</v>
      </c>
      <c r="J13361" s="17">
        <v>9798.870000000001</v>
      </c>
      <c r="K13361" s="17">
        <v>316830.13</v>
      </c>
      <c r="L13361" s="17">
        <v>196434.68</v>
      </c>
      <c r="M13361" s="17">
        <v>120395.45</v>
      </c>
      <c r="N13361" s="17">
        <v>220250.7376</v>
      </c>
    </row>
    <row r="13362" spans="1:14">
      <c r="A13362" s="16">
        <v>46245</v>
      </c>
      <c r="B13362" t="s">
        <v>13405</v>
      </c>
      <c r="C13362" t="s">
        <v>29</v>
      </c>
      <c r="D13362" t="s">
        <v>30</v>
      </c>
      <c r="E13362" t="s">
        <v>31</v>
      </c>
      <c r="F13362" t="s">
        <v>12791</v>
      </c>
      <c r="G13362" t="s">
        <v>10892</v>
      </c>
      <c r="H13362">
        <v>11</v>
      </c>
      <c r="I13362" s="17">
        <v>725589</v>
      </c>
      <c r="J13362" s="17">
        <v>36279.45</v>
      </c>
      <c r="K13362" s="17">
        <v>689309.55</v>
      </c>
      <c r="L13362" s="17">
        <v>427371.92</v>
      </c>
      <c r="M13362" s="17">
        <v>261937.63</v>
      </c>
      <c r="N13362" s="17">
        <v>220250.7376</v>
      </c>
    </row>
    <row r="13363" spans="1:14">
      <c r="A13363" s="16">
        <v>46245</v>
      </c>
      <c r="B13363" t="s">
        <v>13406</v>
      </c>
      <c r="C13363" t="s">
        <v>22</v>
      </c>
      <c r="D13363" t="s">
        <v>23</v>
      </c>
      <c r="E13363" t="s">
        <v>24</v>
      </c>
      <c r="F13363" t="s">
        <v>12791</v>
      </c>
      <c r="G13363" t="s">
        <v>10892</v>
      </c>
      <c r="H13363">
        <v>5</v>
      </c>
      <c r="I13363" s="17">
        <v>585038</v>
      </c>
      <c r="J13363" s="17">
        <v>23401.52</v>
      </c>
      <c r="K13363" s="17">
        <v>561636.48</v>
      </c>
      <c r="L13363" s="17">
        <v>426843.72</v>
      </c>
      <c r="M13363" s="17">
        <v>134792.76</v>
      </c>
      <c r="N13363" s="17">
        <v>134268.3906</v>
      </c>
    </row>
    <row r="13364" spans="1:14">
      <c r="A13364" s="16">
        <v>46245</v>
      </c>
      <c r="B13364" t="s">
        <v>13407</v>
      </c>
      <c r="C13364" t="s">
        <v>29</v>
      </c>
      <c r="D13364" t="s">
        <v>30</v>
      </c>
      <c r="E13364" t="s">
        <v>31</v>
      </c>
      <c r="F13364" t="s">
        <v>12791</v>
      </c>
      <c r="G13364" t="s">
        <v>10892</v>
      </c>
      <c r="H13364">
        <v>6</v>
      </c>
      <c r="I13364" s="17">
        <v>654809</v>
      </c>
      <c r="J13364" s="17">
        <v>91673.25999999999</v>
      </c>
      <c r="K13364" s="17">
        <v>563135.74</v>
      </c>
      <c r="L13364" s="17">
        <v>349144.16</v>
      </c>
      <c r="M13364" s="17">
        <v>213991.58</v>
      </c>
      <c r="N13364" s="17">
        <v>220250.7376</v>
      </c>
    </row>
    <row r="13365" spans="1:14">
      <c r="A13365" s="16">
        <v>46245</v>
      </c>
      <c r="B13365" t="s">
        <v>13408</v>
      </c>
      <c r="C13365" t="s">
        <v>43</v>
      </c>
      <c r="D13365" t="s">
        <v>44</v>
      </c>
      <c r="E13365" t="s">
        <v>31</v>
      </c>
      <c r="F13365" t="s">
        <v>12791</v>
      </c>
      <c r="G13365" t="s">
        <v>10892</v>
      </c>
      <c r="H13365">
        <v>5</v>
      </c>
      <c r="I13365" s="17">
        <v>799361</v>
      </c>
      <c r="J13365" s="17">
        <v>0</v>
      </c>
      <c r="K13365" s="17">
        <v>799361</v>
      </c>
      <c r="L13365" s="17">
        <v>495603.82</v>
      </c>
      <c r="M13365" s="17">
        <v>303757.18</v>
      </c>
      <c r="N13365" s="17">
        <v>220250.7376</v>
      </c>
    </row>
    <row r="13366" spans="1:14">
      <c r="A13366" s="16">
        <v>46245</v>
      </c>
      <c r="B13366" t="s">
        <v>13409</v>
      </c>
      <c r="C13366" t="s">
        <v>47</v>
      </c>
      <c r="D13366" t="s">
        <v>48</v>
      </c>
      <c r="E13366" t="s">
        <v>35</v>
      </c>
      <c r="F13366" t="s">
        <v>12791</v>
      </c>
      <c r="G13366" t="s">
        <v>10892</v>
      </c>
      <c r="H13366">
        <v>11</v>
      </c>
      <c r="I13366" s="17">
        <v>111578</v>
      </c>
      <c r="J13366" s="17">
        <v>12273.58</v>
      </c>
      <c r="K13366" s="17">
        <v>99304.42</v>
      </c>
      <c r="L13366" s="17">
        <v>71499.17999999999</v>
      </c>
      <c r="M13366" s="17">
        <v>27805.24</v>
      </c>
      <c r="N13366" s="17">
        <v>54265.4063</v>
      </c>
    </row>
    <row r="13367" spans="1:14">
      <c r="A13367" s="16">
        <v>46245</v>
      </c>
      <c r="B13367" t="s">
        <v>13410</v>
      </c>
      <c r="C13367" t="s">
        <v>26</v>
      </c>
      <c r="D13367" t="s">
        <v>27</v>
      </c>
      <c r="E13367" t="s">
        <v>17</v>
      </c>
      <c r="F13367" t="s">
        <v>12791</v>
      </c>
      <c r="G13367" t="s">
        <v>10892</v>
      </c>
      <c r="H13367">
        <v>2</v>
      </c>
      <c r="I13367" s="17">
        <v>285607</v>
      </c>
      <c r="J13367" s="17">
        <v>5712.14</v>
      </c>
      <c r="K13367" s="17">
        <v>279894.86</v>
      </c>
      <c r="L13367" s="17">
        <v>195926.4</v>
      </c>
      <c r="M13367" s="17">
        <v>83968.46000000001</v>
      </c>
      <c r="N13367" s="17">
        <v>75465.838</v>
      </c>
    </row>
    <row r="13368" spans="1:14">
      <c r="A13368" s="16">
        <v>46245</v>
      </c>
      <c r="B13368" t="s">
        <v>13411</v>
      </c>
      <c r="C13368" t="s">
        <v>73</v>
      </c>
      <c r="D13368" t="s">
        <v>74</v>
      </c>
      <c r="E13368" t="s">
        <v>24</v>
      </c>
      <c r="F13368" t="s">
        <v>12791</v>
      </c>
      <c r="G13368" t="s">
        <v>10892</v>
      </c>
      <c r="H13368">
        <v>6</v>
      </c>
      <c r="I13368" s="17">
        <v>510589</v>
      </c>
      <c r="J13368" s="17">
        <v>56164.79</v>
      </c>
      <c r="K13368" s="17">
        <v>454424.21</v>
      </c>
      <c r="L13368" s="17">
        <v>345362.4</v>
      </c>
      <c r="M13368" s="17">
        <v>109061.81</v>
      </c>
      <c r="N13368" s="17">
        <v>134268.3906</v>
      </c>
    </row>
    <row r="13369" spans="1:14">
      <c r="A13369" s="16">
        <v>46245</v>
      </c>
      <c r="B13369" t="s">
        <v>13412</v>
      </c>
      <c r="C13369" t="s">
        <v>43</v>
      </c>
      <c r="D13369" t="s">
        <v>44</v>
      </c>
      <c r="E13369" t="s">
        <v>31</v>
      </c>
      <c r="F13369" t="s">
        <v>12791</v>
      </c>
      <c r="G13369" t="s">
        <v>10892</v>
      </c>
      <c r="H13369">
        <v>7</v>
      </c>
      <c r="I13369" s="17">
        <v>551268</v>
      </c>
      <c r="J13369" s="17">
        <v>55126.8</v>
      </c>
      <c r="K13369" s="17">
        <v>496141.2</v>
      </c>
      <c r="L13369" s="17">
        <v>307607.54</v>
      </c>
      <c r="M13369" s="17">
        <v>188533.66</v>
      </c>
      <c r="N13369" s="17">
        <v>220250.7376</v>
      </c>
    </row>
    <row r="13370" spans="1:14">
      <c r="A13370" s="16">
        <v>46245</v>
      </c>
      <c r="B13370" t="s">
        <v>13413</v>
      </c>
      <c r="C13370" t="s">
        <v>26</v>
      </c>
      <c r="D13370" t="s">
        <v>27</v>
      </c>
      <c r="E13370" t="s">
        <v>17</v>
      </c>
      <c r="F13370" t="s">
        <v>12791</v>
      </c>
      <c r="G13370" t="s">
        <v>10892</v>
      </c>
      <c r="H13370">
        <v>4</v>
      </c>
      <c r="I13370" s="17">
        <v>628391</v>
      </c>
      <c r="J13370" s="17">
        <v>18851.73</v>
      </c>
      <c r="K13370" s="17">
        <v>609539.27</v>
      </c>
      <c r="L13370" s="17">
        <v>426677.49</v>
      </c>
      <c r="M13370" s="17">
        <v>182861.78</v>
      </c>
      <c r="N13370" s="17">
        <v>75465.838</v>
      </c>
    </row>
    <row r="13371" spans="1:14">
      <c r="A13371" s="16">
        <v>46245</v>
      </c>
      <c r="B13371" t="s">
        <v>13414</v>
      </c>
      <c r="C13371" t="s">
        <v>33</v>
      </c>
      <c r="D13371" t="s">
        <v>34</v>
      </c>
      <c r="E13371" t="s">
        <v>35</v>
      </c>
      <c r="F13371" t="s">
        <v>12791</v>
      </c>
      <c r="G13371" t="s">
        <v>10892</v>
      </c>
      <c r="H13371">
        <v>8</v>
      </c>
      <c r="I13371" s="17">
        <v>198975</v>
      </c>
      <c r="J13371" s="17">
        <v>25866.75</v>
      </c>
      <c r="K13371" s="17">
        <v>173108.25</v>
      </c>
      <c r="L13371" s="17">
        <v>124637.94</v>
      </c>
      <c r="M13371" s="17">
        <v>48470.31</v>
      </c>
      <c r="N13371" s="17">
        <v>54265.4063</v>
      </c>
    </row>
    <row r="13372" spans="1:14">
      <c r="A13372" s="16">
        <v>46245</v>
      </c>
      <c r="B13372" t="s">
        <v>13415</v>
      </c>
      <c r="C13372" t="s">
        <v>26</v>
      </c>
      <c r="D13372" t="s">
        <v>27</v>
      </c>
      <c r="E13372" t="s">
        <v>17</v>
      </c>
      <c r="F13372" t="s">
        <v>12791</v>
      </c>
      <c r="G13372" t="s">
        <v>10892</v>
      </c>
      <c r="H13372">
        <v>3</v>
      </c>
      <c r="I13372" s="17">
        <v>531123</v>
      </c>
      <c r="J13372" s="17">
        <v>58423.53</v>
      </c>
      <c r="K13372" s="17">
        <v>472699.47</v>
      </c>
      <c r="L13372" s="17">
        <v>330889.63</v>
      </c>
      <c r="M13372" s="17">
        <v>141809.84</v>
      </c>
      <c r="N13372" s="17">
        <v>75465.838</v>
      </c>
    </row>
    <row r="13373" spans="1:14">
      <c r="A13373" s="16">
        <v>46245</v>
      </c>
      <c r="B13373" t="s">
        <v>13416</v>
      </c>
      <c r="C13373" t="s">
        <v>47</v>
      </c>
      <c r="D13373" t="s">
        <v>48</v>
      </c>
      <c r="E13373" t="s">
        <v>35</v>
      </c>
      <c r="F13373" t="s">
        <v>12791</v>
      </c>
      <c r="G13373" t="s">
        <v>10892</v>
      </c>
      <c r="H13373">
        <v>4</v>
      </c>
      <c r="I13373" s="17">
        <v>221739</v>
      </c>
      <c r="J13373" s="17">
        <v>19956.51</v>
      </c>
      <c r="K13373" s="17">
        <v>201782.49</v>
      </c>
      <c r="L13373" s="17">
        <v>145283.39</v>
      </c>
      <c r="M13373" s="17">
        <v>56499.1</v>
      </c>
      <c r="N13373" s="17">
        <v>54265.4063</v>
      </c>
    </row>
    <row r="13374" spans="1:14">
      <c r="A13374" s="16">
        <v>46245</v>
      </c>
      <c r="B13374" t="s">
        <v>13417</v>
      </c>
      <c r="C13374" t="s">
        <v>73</v>
      </c>
      <c r="D13374" t="s">
        <v>74</v>
      </c>
      <c r="E13374" t="s">
        <v>24</v>
      </c>
      <c r="F13374" t="s">
        <v>12791</v>
      </c>
      <c r="G13374" t="s">
        <v>10892</v>
      </c>
      <c r="H13374">
        <v>3</v>
      </c>
      <c r="I13374" s="17">
        <v>822015</v>
      </c>
      <c r="J13374" s="17">
        <v>0</v>
      </c>
      <c r="K13374" s="17">
        <v>822015</v>
      </c>
      <c r="L13374" s="17">
        <v>624731.4</v>
      </c>
      <c r="M13374" s="17">
        <v>197283.6</v>
      </c>
      <c r="N13374" s="17">
        <v>134268.3906</v>
      </c>
    </row>
    <row r="13375" spans="1:14">
      <c r="A13375" s="16">
        <v>46245</v>
      </c>
      <c r="B13375" t="s">
        <v>13418</v>
      </c>
      <c r="C13375" t="s">
        <v>26</v>
      </c>
      <c r="D13375" t="s">
        <v>27</v>
      </c>
      <c r="E13375" t="s">
        <v>17</v>
      </c>
      <c r="F13375" t="s">
        <v>12791</v>
      </c>
      <c r="G13375" t="s">
        <v>10892</v>
      </c>
      <c r="H13375">
        <v>4</v>
      </c>
      <c r="I13375" s="17">
        <v>508742</v>
      </c>
      <c r="J13375" s="17">
        <v>0</v>
      </c>
      <c r="K13375" s="17">
        <v>508742</v>
      </c>
      <c r="L13375" s="17">
        <v>356119.4</v>
      </c>
      <c r="M13375" s="17">
        <v>152622.6</v>
      </c>
      <c r="N13375" s="17">
        <v>75465.838</v>
      </c>
    </row>
    <row r="13376" spans="1:14">
      <c r="A13376" s="16">
        <v>46245</v>
      </c>
      <c r="B13376" t="s">
        <v>13419</v>
      </c>
      <c r="C13376" t="s">
        <v>29</v>
      </c>
      <c r="D13376" t="s">
        <v>30</v>
      </c>
      <c r="E13376" t="s">
        <v>31</v>
      </c>
      <c r="F13376" t="s">
        <v>12791</v>
      </c>
      <c r="G13376" t="s">
        <v>10892</v>
      </c>
      <c r="H13376">
        <v>7</v>
      </c>
      <c r="I13376" s="17">
        <v>225772</v>
      </c>
      <c r="J13376" s="17">
        <v>31608.08</v>
      </c>
      <c r="K13376" s="17">
        <v>194163.92</v>
      </c>
      <c r="L13376" s="17">
        <v>120381.63</v>
      </c>
      <c r="M13376" s="17">
        <v>73782.28999999999</v>
      </c>
      <c r="N13376" s="17">
        <v>220250.7376</v>
      </c>
    </row>
    <row r="13377" spans="1:14">
      <c r="A13377" s="16">
        <v>46245</v>
      </c>
      <c r="B13377" t="s">
        <v>13420</v>
      </c>
      <c r="C13377" t="s">
        <v>43</v>
      </c>
      <c r="D13377" t="s">
        <v>44</v>
      </c>
      <c r="E13377" t="s">
        <v>31</v>
      </c>
      <c r="F13377" t="s">
        <v>12791</v>
      </c>
      <c r="G13377" t="s">
        <v>10892</v>
      </c>
      <c r="H13377">
        <v>10</v>
      </c>
      <c r="I13377" s="17">
        <v>95789</v>
      </c>
      <c r="J13377" s="17">
        <v>12452.57</v>
      </c>
      <c r="K13377" s="17">
        <v>83336.42999999999</v>
      </c>
      <c r="L13377" s="17">
        <v>51668.59</v>
      </c>
      <c r="M13377" s="17">
        <v>31667.84</v>
      </c>
      <c r="N13377" s="17">
        <v>220250.7376</v>
      </c>
    </row>
    <row r="13378" spans="1:14">
      <c r="A13378" s="16">
        <v>46245</v>
      </c>
      <c r="B13378" t="s">
        <v>13421</v>
      </c>
      <c r="C13378" t="s">
        <v>33</v>
      </c>
      <c r="D13378" t="s">
        <v>34</v>
      </c>
      <c r="E13378" t="s">
        <v>35</v>
      </c>
      <c r="F13378" t="s">
        <v>12791</v>
      </c>
      <c r="G13378" t="s">
        <v>10892</v>
      </c>
      <c r="H13378">
        <v>9</v>
      </c>
      <c r="I13378" s="17">
        <v>163534</v>
      </c>
      <c r="J13378" s="17">
        <v>17988.74</v>
      </c>
      <c r="K13378" s="17">
        <v>145545.26</v>
      </c>
      <c r="L13378" s="17">
        <v>104792.59</v>
      </c>
      <c r="M13378" s="17">
        <v>40752.67</v>
      </c>
      <c r="N13378" s="17">
        <v>54265.4063</v>
      </c>
    </row>
    <row r="13379" spans="1:14">
      <c r="A13379" s="16">
        <v>46245</v>
      </c>
      <c r="B13379" t="s">
        <v>13422</v>
      </c>
      <c r="C13379" t="s">
        <v>26</v>
      </c>
      <c r="D13379" t="s">
        <v>27</v>
      </c>
      <c r="E13379" t="s">
        <v>17</v>
      </c>
      <c r="F13379" t="s">
        <v>12791</v>
      </c>
      <c r="G13379" t="s">
        <v>10892</v>
      </c>
      <c r="H13379">
        <v>5</v>
      </c>
      <c r="I13379" s="17">
        <v>95244</v>
      </c>
      <c r="J13379" s="17">
        <v>10476.84</v>
      </c>
      <c r="K13379" s="17">
        <v>84767.16</v>
      </c>
      <c r="L13379" s="17">
        <v>59337.01</v>
      </c>
      <c r="M13379" s="17">
        <v>25430.15</v>
      </c>
      <c r="N13379" s="17">
        <v>75465.838</v>
      </c>
    </row>
    <row r="13380" spans="1:14">
      <c r="A13380" s="16">
        <v>46245</v>
      </c>
      <c r="B13380" t="s">
        <v>13423</v>
      </c>
      <c r="C13380" t="s">
        <v>26</v>
      </c>
      <c r="D13380" t="s">
        <v>27</v>
      </c>
      <c r="E13380" t="s">
        <v>17</v>
      </c>
      <c r="F13380" t="s">
        <v>12791</v>
      </c>
      <c r="G13380" t="s">
        <v>10892</v>
      </c>
      <c r="H13380">
        <v>12</v>
      </c>
      <c r="I13380" s="17">
        <v>483569</v>
      </c>
      <c r="J13380" s="17">
        <v>53192.59</v>
      </c>
      <c r="K13380" s="17">
        <v>430376.41</v>
      </c>
      <c r="L13380" s="17">
        <v>301263.49</v>
      </c>
      <c r="M13380" s="17">
        <v>129112.92</v>
      </c>
      <c r="N13380" s="17">
        <v>75465.838</v>
      </c>
    </row>
    <row r="13381" spans="1:14">
      <c r="A13381" s="16">
        <v>46245</v>
      </c>
      <c r="B13381" t="s">
        <v>13424</v>
      </c>
      <c r="C13381" t="s">
        <v>47</v>
      </c>
      <c r="D13381" t="s">
        <v>48</v>
      </c>
      <c r="E13381" t="s">
        <v>35</v>
      </c>
      <c r="F13381" t="s">
        <v>12791</v>
      </c>
      <c r="G13381" t="s">
        <v>10892</v>
      </c>
      <c r="H13381">
        <v>10</v>
      </c>
      <c r="I13381" s="17">
        <v>786527</v>
      </c>
      <c r="J13381" s="17">
        <v>31461.08</v>
      </c>
      <c r="K13381" s="17">
        <v>755065.92</v>
      </c>
      <c r="L13381" s="17">
        <v>543647.46</v>
      </c>
      <c r="M13381" s="17">
        <v>211418.46</v>
      </c>
      <c r="N13381" s="17">
        <v>54265.4063</v>
      </c>
    </row>
    <row r="13382" spans="1:14">
      <c r="A13382" s="16">
        <v>46245</v>
      </c>
      <c r="B13382" t="s">
        <v>13425</v>
      </c>
      <c r="C13382" t="s">
        <v>15</v>
      </c>
      <c r="D13382" t="s">
        <v>16</v>
      </c>
      <c r="E13382" t="s">
        <v>17</v>
      </c>
      <c r="F13382" t="s">
        <v>12791</v>
      </c>
      <c r="G13382" t="s">
        <v>10892</v>
      </c>
      <c r="H13382">
        <v>1</v>
      </c>
      <c r="I13382" s="17">
        <v>752923</v>
      </c>
      <c r="J13382" s="17">
        <v>45175.38</v>
      </c>
      <c r="K13382" s="17">
        <v>707747.62</v>
      </c>
      <c r="L13382" s="17">
        <v>495423.33</v>
      </c>
      <c r="M13382" s="17">
        <v>212324.29</v>
      </c>
      <c r="N13382" s="17">
        <v>75465.838</v>
      </c>
    </row>
    <row r="13383" spans="1:14">
      <c r="A13383" s="16">
        <v>46245</v>
      </c>
      <c r="B13383" t="s">
        <v>13426</v>
      </c>
      <c r="C13383" t="s">
        <v>43</v>
      </c>
      <c r="D13383" t="s">
        <v>44</v>
      </c>
      <c r="E13383" t="s">
        <v>31</v>
      </c>
      <c r="F13383" t="s">
        <v>12791</v>
      </c>
      <c r="G13383" t="s">
        <v>10892</v>
      </c>
      <c r="H13383">
        <v>4</v>
      </c>
      <c r="I13383" s="17">
        <v>439693</v>
      </c>
      <c r="J13383" s="17">
        <v>35175.44</v>
      </c>
      <c r="K13383" s="17">
        <v>404517.56</v>
      </c>
      <c r="L13383" s="17">
        <v>250800.89</v>
      </c>
      <c r="M13383" s="17">
        <v>153716.67</v>
      </c>
      <c r="N13383" s="17">
        <v>220250.7376</v>
      </c>
    </row>
    <row r="13384" spans="1:14">
      <c r="A13384" s="16">
        <v>46245</v>
      </c>
      <c r="B13384" t="s">
        <v>13427</v>
      </c>
      <c r="C13384" t="s">
        <v>73</v>
      </c>
      <c r="D13384" t="s">
        <v>74</v>
      </c>
      <c r="E13384" t="s">
        <v>24</v>
      </c>
      <c r="F13384" t="s">
        <v>12791</v>
      </c>
      <c r="G13384" t="s">
        <v>10892</v>
      </c>
      <c r="H13384">
        <v>11</v>
      </c>
      <c r="I13384" s="17">
        <v>313451</v>
      </c>
      <c r="J13384" s="17">
        <v>25076.08</v>
      </c>
      <c r="K13384" s="17">
        <v>288374.92</v>
      </c>
      <c r="L13384" s="17">
        <v>219164.94</v>
      </c>
      <c r="M13384" s="17">
        <v>69209.98</v>
      </c>
      <c r="N13384" s="17">
        <v>134268.3906</v>
      </c>
    </row>
    <row r="13385" spans="1:14">
      <c r="A13385" s="16">
        <v>46245</v>
      </c>
      <c r="B13385" t="s">
        <v>13428</v>
      </c>
      <c r="C13385" t="s">
        <v>22</v>
      </c>
      <c r="D13385" t="s">
        <v>23</v>
      </c>
      <c r="E13385" t="s">
        <v>24</v>
      </c>
      <c r="F13385" t="s">
        <v>12791</v>
      </c>
      <c r="G13385" t="s">
        <v>10892</v>
      </c>
      <c r="H13385">
        <v>3</v>
      </c>
      <c r="I13385" s="17">
        <v>490113</v>
      </c>
      <c r="J13385" s="17">
        <v>34307.91</v>
      </c>
      <c r="K13385" s="17">
        <v>455805.09</v>
      </c>
      <c r="L13385" s="17">
        <v>346411.87</v>
      </c>
      <c r="M13385" s="17">
        <v>109393.22</v>
      </c>
      <c r="N13385" s="17">
        <v>134268.3906</v>
      </c>
    </row>
    <row r="13386" spans="1:14">
      <c r="A13386" s="16">
        <v>46245</v>
      </c>
      <c r="B13386" t="s">
        <v>13429</v>
      </c>
      <c r="C13386" t="s">
        <v>26</v>
      </c>
      <c r="D13386" t="s">
        <v>27</v>
      </c>
      <c r="E13386" t="s">
        <v>17</v>
      </c>
      <c r="F13386" t="s">
        <v>12791</v>
      </c>
      <c r="G13386" t="s">
        <v>10892</v>
      </c>
      <c r="H13386">
        <v>5</v>
      </c>
      <c r="I13386" s="17">
        <v>751667</v>
      </c>
      <c r="J13386" s="17">
        <v>0</v>
      </c>
      <c r="K13386" s="17">
        <v>751667</v>
      </c>
      <c r="L13386" s="17">
        <v>526166.9</v>
      </c>
      <c r="M13386" s="17">
        <v>225500.1</v>
      </c>
      <c r="N13386" s="17">
        <v>75465.838</v>
      </c>
    </row>
    <row r="13387" spans="1:14">
      <c r="A13387" s="16">
        <v>46245</v>
      </c>
      <c r="B13387" t="s">
        <v>13430</v>
      </c>
      <c r="C13387" t="s">
        <v>47</v>
      </c>
      <c r="D13387" t="s">
        <v>48</v>
      </c>
      <c r="E13387" t="s">
        <v>35</v>
      </c>
      <c r="F13387" t="s">
        <v>12791</v>
      </c>
      <c r="G13387" t="s">
        <v>10892</v>
      </c>
      <c r="H13387">
        <v>11</v>
      </c>
      <c r="I13387" s="17">
        <v>331391</v>
      </c>
      <c r="J13387" s="17">
        <v>43080.83</v>
      </c>
      <c r="K13387" s="17">
        <v>288310.17</v>
      </c>
      <c r="L13387" s="17">
        <v>207583.32</v>
      </c>
      <c r="M13387" s="17">
        <v>80726.85000000001</v>
      </c>
      <c r="N13387" s="17">
        <v>54265.4063</v>
      </c>
    </row>
    <row r="13388" spans="1:14">
      <c r="A13388" s="16">
        <v>46245</v>
      </c>
      <c r="B13388" t="s">
        <v>13431</v>
      </c>
      <c r="C13388" t="s">
        <v>26</v>
      </c>
      <c r="D13388" t="s">
        <v>27</v>
      </c>
      <c r="E13388" t="s">
        <v>17</v>
      </c>
      <c r="F13388" t="s">
        <v>12791</v>
      </c>
      <c r="G13388" t="s">
        <v>10892</v>
      </c>
      <c r="H13388">
        <v>1</v>
      </c>
      <c r="I13388" s="17">
        <v>736195</v>
      </c>
      <c r="J13388" s="17">
        <v>36809.75</v>
      </c>
      <c r="K13388" s="17">
        <v>699385.25</v>
      </c>
      <c r="L13388" s="17">
        <v>489569.68</v>
      </c>
      <c r="M13388" s="17">
        <v>209815.57</v>
      </c>
      <c r="N13388" s="17">
        <v>75465.838</v>
      </c>
    </row>
    <row r="13389" spans="1:14">
      <c r="A13389" s="16">
        <v>46245</v>
      </c>
      <c r="B13389" t="s">
        <v>13432</v>
      </c>
      <c r="C13389" t="s">
        <v>22</v>
      </c>
      <c r="D13389" t="s">
        <v>23</v>
      </c>
      <c r="E13389" t="s">
        <v>24</v>
      </c>
      <c r="F13389" t="s">
        <v>12791</v>
      </c>
      <c r="G13389" t="s">
        <v>10892</v>
      </c>
      <c r="H13389">
        <v>3</v>
      </c>
      <c r="I13389" s="17">
        <v>507293</v>
      </c>
      <c r="J13389" s="17">
        <v>45656.37</v>
      </c>
      <c r="K13389" s="17">
        <v>461636.63</v>
      </c>
      <c r="L13389" s="17">
        <v>350843.84</v>
      </c>
      <c r="M13389" s="17">
        <v>110792.79</v>
      </c>
      <c r="N13389" s="17">
        <v>134268.3906</v>
      </c>
    </row>
    <row r="13390" spans="1:14">
      <c r="A13390" s="16">
        <v>46245</v>
      </c>
      <c r="B13390" t="s">
        <v>13433</v>
      </c>
      <c r="C13390" t="s">
        <v>43</v>
      </c>
      <c r="D13390" t="s">
        <v>44</v>
      </c>
      <c r="E13390" t="s">
        <v>31</v>
      </c>
      <c r="F13390" t="s">
        <v>12791</v>
      </c>
      <c r="G13390" t="s">
        <v>10892</v>
      </c>
      <c r="H13390">
        <v>12</v>
      </c>
      <c r="I13390" s="17">
        <v>160546</v>
      </c>
      <c r="J13390" s="17">
        <v>0</v>
      </c>
      <c r="K13390" s="17">
        <v>160546</v>
      </c>
      <c r="L13390" s="17">
        <v>99538.52</v>
      </c>
      <c r="M13390" s="17">
        <v>61007.48</v>
      </c>
      <c r="N13390" s="17">
        <v>220250.7376</v>
      </c>
    </row>
    <row r="13391" spans="1:14">
      <c r="A13391" s="16">
        <v>46245</v>
      </c>
      <c r="B13391" t="s">
        <v>13434</v>
      </c>
      <c r="C13391" t="s">
        <v>22</v>
      </c>
      <c r="D13391" t="s">
        <v>23</v>
      </c>
      <c r="E13391" t="s">
        <v>24</v>
      </c>
      <c r="F13391" t="s">
        <v>12791</v>
      </c>
      <c r="G13391" t="s">
        <v>10892</v>
      </c>
      <c r="H13391">
        <v>11</v>
      </c>
      <c r="I13391" s="17">
        <v>155170</v>
      </c>
      <c r="J13391" s="17">
        <v>6206.8</v>
      </c>
      <c r="K13391" s="17">
        <v>148963.2</v>
      </c>
      <c r="L13391" s="17">
        <v>113212.03</v>
      </c>
      <c r="M13391" s="17">
        <v>35751.17</v>
      </c>
      <c r="N13391" s="17">
        <v>134268.3906</v>
      </c>
    </row>
    <row r="13392" spans="1:14">
      <c r="A13392" s="16">
        <v>46245</v>
      </c>
      <c r="B13392" t="s">
        <v>13435</v>
      </c>
      <c r="C13392" t="s">
        <v>22</v>
      </c>
      <c r="D13392" t="s">
        <v>23</v>
      </c>
      <c r="E13392" t="s">
        <v>24</v>
      </c>
      <c r="F13392" t="s">
        <v>12791</v>
      </c>
      <c r="G13392" t="s">
        <v>10892</v>
      </c>
      <c r="H13392">
        <v>9</v>
      </c>
      <c r="I13392" s="17">
        <v>418041</v>
      </c>
      <c r="J13392" s="17">
        <v>0</v>
      </c>
      <c r="K13392" s="17">
        <v>418041</v>
      </c>
      <c r="L13392" s="17">
        <v>317711.16</v>
      </c>
      <c r="M13392" s="17">
        <v>100329.84</v>
      </c>
      <c r="N13392" s="17">
        <v>134268.3906</v>
      </c>
    </row>
    <row r="13393" spans="1:14">
      <c r="A13393" s="16">
        <v>46245</v>
      </c>
      <c r="B13393" t="s">
        <v>13436</v>
      </c>
      <c r="C13393" t="s">
        <v>22</v>
      </c>
      <c r="D13393" t="s">
        <v>23</v>
      </c>
      <c r="E13393" t="s">
        <v>24</v>
      </c>
      <c r="F13393" t="s">
        <v>12791</v>
      </c>
      <c r="G13393" t="s">
        <v>10892</v>
      </c>
      <c r="H13393">
        <v>1</v>
      </c>
      <c r="I13393" s="17">
        <v>580015</v>
      </c>
      <c r="J13393" s="17">
        <v>58001.5</v>
      </c>
      <c r="K13393" s="17">
        <v>522013.5</v>
      </c>
      <c r="L13393" s="17">
        <v>396730.26</v>
      </c>
      <c r="M13393" s="17">
        <v>125283.24</v>
      </c>
      <c r="N13393" s="17">
        <v>134268.3906</v>
      </c>
    </row>
    <row r="13394" spans="1:14">
      <c r="A13394" s="16">
        <v>46245</v>
      </c>
      <c r="B13394" t="s">
        <v>13437</v>
      </c>
      <c r="C13394" t="s">
        <v>47</v>
      </c>
      <c r="D13394" t="s">
        <v>48</v>
      </c>
      <c r="E13394" t="s">
        <v>35</v>
      </c>
      <c r="F13394" t="s">
        <v>12791</v>
      </c>
      <c r="G13394" t="s">
        <v>10892</v>
      </c>
      <c r="H13394">
        <v>4</v>
      </c>
      <c r="I13394" s="17">
        <v>446841</v>
      </c>
      <c r="J13394" s="17">
        <v>0</v>
      </c>
      <c r="K13394" s="17">
        <v>446841</v>
      </c>
      <c r="L13394" s="17">
        <v>321725.52</v>
      </c>
      <c r="M13394" s="17">
        <v>125115.48</v>
      </c>
      <c r="N13394" s="17">
        <v>54265.4063</v>
      </c>
    </row>
    <row r="13395" spans="1:14">
      <c r="A13395" s="16">
        <v>46245</v>
      </c>
      <c r="B13395" t="s">
        <v>13438</v>
      </c>
      <c r="C13395" t="s">
        <v>47</v>
      </c>
      <c r="D13395" t="s">
        <v>48</v>
      </c>
      <c r="E13395" t="s">
        <v>35</v>
      </c>
      <c r="F13395" t="s">
        <v>12791</v>
      </c>
      <c r="G13395" t="s">
        <v>10892</v>
      </c>
      <c r="H13395">
        <v>2</v>
      </c>
      <c r="I13395" s="17">
        <v>509522</v>
      </c>
      <c r="J13395" s="17">
        <v>66237.86</v>
      </c>
      <c r="K13395" s="17">
        <v>443284.14</v>
      </c>
      <c r="L13395" s="17">
        <v>319164.58</v>
      </c>
      <c r="M13395" s="17">
        <v>124119.56</v>
      </c>
      <c r="N13395" s="17">
        <v>54265.4063</v>
      </c>
    </row>
    <row r="13396" spans="1:14">
      <c r="A13396" s="16">
        <v>46245</v>
      </c>
      <c r="B13396" t="s">
        <v>13439</v>
      </c>
      <c r="C13396" t="s">
        <v>26</v>
      </c>
      <c r="D13396" t="s">
        <v>27</v>
      </c>
      <c r="E13396" t="s">
        <v>17</v>
      </c>
      <c r="F13396" t="s">
        <v>12791</v>
      </c>
      <c r="G13396" t="s">
        <v>10892</v>
      </c>
      <c r="H13396">
        <v>1</v>
      </c>
      <c r="I13396" s="17">
        <v>486284</v>
      </c>
      <c r="J13396" s="17">
        <v>43765.56</v>
      </c>
      <c r="K13396" s="17">
        <v>442518.44</v>
      </c>
      <c r="L13396" s="17">
        <v>309762.91</v>
      </c>
      <c r="M13396" s="17">
        <v>132755.53</v>
      </c>
      <c r="N13396" s="17">
        <v>75465.838</v>
      </c>
    </row>
    <row r="13397" spans="1:14">
      <c r="A13397" s="16">
        <v>46245</v>
      </c>
      <c r="B13397" t="s">
        <v>13440</v>
      </c>
      <c r="C13397" t="s">
        <v>47</v>
      </c>
      <c r="D13397" t="s">
        <v>48</v>
      </c>
      <c r="E13397" t="s">
        <v>35</v>
      </c>
      <c r="F13397" t="s">
        <v>12791</v>
      </c>
      <c r="G13397" t="s">
        <v>10892</v>
      </c>
      <c r="H13397">
        <v>1</v>
      </c>
      <c r="I13397" s="17">
        <v>82856</v>
      </c>
      <c r="J13397" s="17">
        <v>2485.68</v>
      </c>
      <c r="K13397" s="17">
        <v>80370.32000000001</v>
      </c>
      <c r="L13397" s="17">
        <v>57866.63</v>
      </c>
      <c r="M13397" s="17">
        <v>22503.69</v>
      </c>
      <c r="N13397" s="17">
        <v>54265.4063</v>
      </c>
    </row>
    <row r="13398" spans="1:14">
      <c r="A13398" s="16">
        <v>46245</v>
      </c>
      <c r="B13398" t="s">
        <v>13441</v>
      </c>
      <c r="C13398" t="s">
        <v>15</v>
      </c>
      <c r="D13398" t="s">
        <v>16</v>
      </c>
      <c r="E13398" t="s">
        <v>17</v>
      </c>
      <c r="F13398" t="s">
        <v>12791</v>
      </c>
      <c r="G13398" t="s">
        <v>10892</v>
      </c>
      <c r="H13398">
        <v>1</v>
      </c>
      <c r="I13398" s="17">
        <v>129017</v>
      </c>
      <c r="J13398" s="17">
        <v>0</v>
      </c>
      <c r="K13398" s="17">
        <v>129017</v>
      </c>
      <c r="L13398" s="17">
        <v>90311.89999999999</v>
      </c>
      <c r="M13398" s="17">
        <v>38705.1</v>
      </c>
      <c r="N13398" s="17">
        <v>75465.838</v>
      </c>
    </row>
    <row r="13399" spans="1:14">
      <c r="A13399" s="16">
        <v>46245</v>
      </c>
      <c r="B13399" t="s">
        <v>13442</v>
      </c>
      <c r="C13399" t="s">
        <v>33</v>
      </c>
      <c r="D13399" t="s">
        <v>34</v>
      </c>
      <c r="E13399" t="s">
        <v>35</v>
      </c>
      <c r="F13399" t="s">
        <v>12791</v>
      </c>
      <c r="G13399" t="s">
        <v>10892</v>
      </c>
      <c r="H13399">
        <v>5</v>
      </c>
      <c r="I13399" s="17">
        <v>222635</v>
      </c>
      <c r="J13399" s="17">
        <v>6679.05</v>
      </c>
      <c r="K13399" s="17">
        <v>215955.95</v>
      </c>
      <c r="L13399" s="17">
        <v>155488.28</v>
      </c>
      <c r="M13399" s="17">
        <v>60467.67</v>
      </c>
      <c r="N13399" s="17">
        <v>54265.4063</v>
      </c>
    </row>
    <row r="13400" spans="1:14">
      <c r="A13400" s="16">
        <v>46245</v>
      </c>
      <c r="B13400" t="s">
        <v>13443</v>
      </c>
      <c r="C13400" t="s">
        <v>22</v>
      </c>
      <c r="D13400" t="s">
        <v>23</v>
      </c>
      <c r="E13400" t="s">
        <v>24</v>
      </c>
      <c r="F13400" t="s">
        <v>12791</v>
      </c>
      <c r="G13400" t="s">
        <v>10892</v>
      </c>
      <c r="H13400">
        <v>5</v>
      </c>
      <c r="I13400" s="17">
        <v>626090</v>
      </c>
      <c r="J13400" s="17">
        <v>93913.5</v>
      </c>
      <c r="K13400" s="17">
        <v>532176.5</v>
      </c>
      <c r="L13400" s="17">
        <v>404454.14</v>
      </c>
      <c r="M13400" s="17">
        <v>127722.36</v>
      </c>
      <c r="N13400" s="17">
        <v>134268.3906</v>
      </c>
    </row>
    <row r="13401" spans="1:14">
      <c r="A13401" s="16">
        <v>46245</v>
      </c>
      <c r="B13401" t="s">
        <v>13444</v>
      </c>
      <c r="C13401" t="s">
        <v>15</v>
      </c>
      <c r="D13401" t="s">
        <v>16</v>
      </c>
      <c r="E13401" t="s">
        <v>17</v>
      </c>
      <c r="F13401" t="s">
        <v>12791</v>
      </c>
      <c r="G13401" t="s">
        <v>10892</v>
      </c>
      <c r="H13401">
        <v>11</v>
      </c>
      <c r="I13401" s="17">
        <v>173497</v>
      </c>
      <c r="J13401" s="17">
        <v>0</v>
      </c>
      <c r="K13401" s="17">
        <v>173497</v>
      </c>
      <c r="L13401" s="17">
        <v>121447.9</v>
      </c>
      <c r="M13401" s="17">
        <v>52049.1</v>
      </c>
      <c r="N13401" s="17">
        <v>75465.838</v>
      </c>
    </row>
    <row r="13402" spans="1:14">
      <c r="A13402" s="16">
        <v>46245</v>
      </c>
      <c r="B13402" t="s">
        <v>13445</v>
      </c>
      <c r="C13402" t="s">
        <v>47</v>
      </c>
      <c r="D13402" t="s">
        <v>48</v>
      </c>
      <c r="E13402" t="s">
        <v>35</v>
      </c>
      <c r="F13402" t="s">
        <v>12791</v>
      </c>
      <c r="G13402" t="s">
        <v>10892</v>
      </c>
      <c r="H13402">
        <v>3</v>
      </c>
      <c r="I13402" s="17">
        <v>311739</v>
      </c>
      <c r="J13402" s="17">
        <v>40526.07</v>
      </c>
      <c r="K13402" s="17">
        <v>271212.93</v>
      </c>
      <c r="L13402" s="17">
        <v>195273.31</v>
      </c>
      <c r="M13402" s="17">
        <v>75939.62</v>
      </c>
      <c r="N13402" s="17">
        <v>54265.4063</v>
      </c>
    </row>
    <row r="13403" spans="1:14">
      <c r="A13403" s="16">
        <v>46245</v>
      </c>
      <c r="B13403" t="s">
        <v>13446</v>
      </c>
      <c r="C13403" t="s">
        <v>29</v>
      </c>
      <c r="D13403" t="s">
        <v>30</v>
      </c>
      <c r="E13403" t="s">
        <v>31</v>
      </c>
      <c r="F13403" t="s">
        <v>12791</v>
      </c>
      <c r="G13403" t="s">
        <v>10892</v>
      </c>
      <c r="H13403">
        <v>7</v>
      </c>
      <c r="I13403" s="17">
        <v>418121</v>
      </c>
      <c r="J13403" s="17">
        <v>20906.05</v>
      </c>
      <c r="K13403" s="17">
        <v>397214.95</v>
      </c>
      <c r="L13403" s="17">
        <v>246273.27</v>
      </c>
      <c r="M13403" s="17">
        <v>150941.68</v>
      </c>
      <c r="N13403" s="17">
        <v>220250.7376</v>
      </c>
    </row>
    <row r="13404" spans="1:14">
      <c r="A13404" s="16">
        <v>46245</v>
      </c>
      <c r="B13404" t="s">
        <v>13447</v>
      </c>
      <c r="C13404" t="s">
        <v>43</v>
      </c>
      <c r="D13404" t="s">
        <v>44</v>
      </c>
      <c r="E13404" t="s">
        <v>31</v>
      </c>
      <c r="F13404" t="s">
        <v>12791</v>
      </c>
      <c r="G13404" t="s">
        <v>10892</v>
      </c>
      <c r="H13404">
        <v>5</v>
      </c>
      <c r="I13404" s="17">
        <v>372795</v>
      </c>
      <c r="J13404" s="17">
        <v>33551.55</v>
      </c>
      <c r="K13404" s="17">
        <v>339243.45</v>
      </c>
      <c r="L13404" s="17">
        <v>210330.94</v>
      </c>
      <c r="M13404" s="17">
        <v>128912.51</v>
      </c>
      <c r="N13404" s="17">
        <v>220250.7376</v>
      </c>
    </row>
    <row r="13405" spans="1:14">
      <c r="A13405" s="16">
        <v>46245</v>
      </c>
      <c r="B13405" t="s">
        <v>13448</v>
      </c>
      <c r="C13405" t="s">
        <v>47</v>
      </c>
      <c r="D13405" t="s">
        <v>48</v>
      </c>
      <c r="E13405" t="s">
        <v>35</v>
      </c>
      <c r="F13405" t="s">
        <v>12791</v>
      </c>
      <c r="G13405" t="s">
        <v>10892</v>
      </c>
      <c r="H13405">
        <v>8</v>
      </c>
      <c r="I13405" s="17">
        <v>451626</v>
      </c>
      <c r="J13405" s="17">
        <v>13548.78</v>
      </c>
      <c r="K13405" s="17">
        <v>438077.22</v>
      </c>
      <c r="L13405" s="17">
        <v>315415.6</v>
      </c>
      <c r="M13405" s="17">
        <v>122661.62</v>
      </c>
      <c r="N13405" s="17">
        <v>54265.4063</v>
      </c>
    </row>
    <row r="13406" spans="1:14">
      <c r="A13406" s="16">
        <v>46245</v>
      </c>
      <c r="B13406" t="s">
        <v>13449</v>
      </c>
      <c r="C13406" t="s">
        <v>33</v>
      </c>
      <c r="D13406" t="s">
        <v>34</v>
      </c>
      <c r="E13406" t="s">
        <v>35</v>
      </c>
      <c r="F13406" t="s">
        <v>12791</v>
      </c>
      <c r="G13406" t="s">
        <v>10892</v>
      </c>
      <c r="H13406">
        <v>8</v>
      </c>
      <c r="I13406" s="17">
        <v>506323</v>
      </c>
      <c r="J13406" s="17">
        <v>35442.61</v>
      </c>
      <c r="K13406" s="17">
        <v>470880.39</v>
      </c>
      <c r="L13406" s="17">
        <v>339033.88</v>
      </c>
      <c r="M13406" s="17">
        <v>131846.51</v>
      </c>
      <c r="N13406" s="17">
        <v>54265.4063</v>
      </c>
    </row>
    <row r="13407" spans="1:14">
      <c r="A13407" s="16">
        <v>46245</v>
      </c>
      <c r="B13407" t="s">
        <v>13450</v>
      </c>
      <c r="C13407" t="s">
        <v>26</v>
      </c>
      <c r="D13407" t="s">
        <v>27</v>
      </c>
      <c r="E13407" t="s">
        <v>17</v>
      </c>
      <c r="F13407" t="s">
        <v>12791</v>
      </c>
      <c r="G13407" t="s">
        <v>10892</v>
      </c>
      <c r="H13407">
        <v>2</v>
      </c>
      <c r="I13407" s="17">
        <v>849353</v>
      </c>
      <c r="J13407" s="17">
        <v>76441.77</v>
      </c>
      <c r="K13407" s="17">
        <v>772911.23</v>
      </c>
      <c r="L13407" s="17">
        <v>541037.86</v>
      </c>
      <c r="M13407" s="17">
        <v>231873.37</v>
      </c>
      <c r="N13407" s="17">
        <v>75465.838</v>
      </c>
    </row>
    <row r="13408" spans="1:14">
      <c r="A13408" s="16">
        <v>46245</v>
      </c>
      <c r="B13408" t="s">
        <v>13451</v>
      </c>
      <c r="C13408" t="s">
        <v>22</v>
      </c>
      <c r="D13408" t="s">
        <v>23</v>
      </c>
      <c r="E13408" t="s">
        <v>24</v>
      </c>
      <c r="F13408" t="s">
        <v>12791</v>
      </c>
      <c r="G13408" t="s">
        <v>10892</v>
      </c>
      <c r="H13408">
        <v>1</v>
      </c>
      <c r="I13408" s="17">
        <v>643071</v>
      </c>
      <c r="J13408" s="17">
        <v>32153.55</v>
      </c>
      <c r="K13408" s="17">
        <v>610917.45</v>
      </c>
      <c r="L13408" s="17">
        <v>464297.26</v>
      </c>
      <c r="M13408" s="17">
        <v>146620.19</v>
      </c>
      <c r="N13408" s="17">
        <v>134268.3906</v>
      </c>
    </row>
    <row r="13409" spans="1:14">
      <c r="A13409" s="16">
        <v>46245</v>
      </c>
      <c r="B13409" t="s">
        <v>13452</v>
      </c>
      <c r="C13409" t="s">
        <v>29</v>
      </c>
      <c r="D13409" t="s">
        <v>30</v>
      </c>
      <c r="E13409" t="s">
        <v>31</v>
      </c>
      <c r="F13409" t="s">
        <v>12791</v>
      </c>
      <c r="G13409" t="s">
        <v>10892</v>
      </c>
      <c r="H13409">
        <v>6</v>
      </c>
      <c r="I13409" s="17">
        <v>806697</v>
      </c>
      <c r="J13409" s="17">
        <v>96803.64</v>
      </c>
      <c r="K13409" s="17">
        <v>709893.36</v>
      </c>
      <c r="L13409" s="17">
        <v>440133.88</v>
      </c>
      <c r="M13409" s="17">
        <v>269759.48</v>
      </c>
      <c r="N13409" s="17">
        <v>220250.7376</v>
      </c>
    </row>
    <row r="13410" spans="1:14">
      <c r="A13410" s="16">
        <v>46245</v>
      </c>
      <c r="B13410" t="s">
        <v>13453</v>
      </c>
      <c r="C13410" t="s">
        <v>26</v>
      </c>
      <c r="D13410" t="s">
        <v>27</v>
      </c>
      <c r="E13410" t="s">
        <v>17</v>
      </c>
      <c r="F13410" t="s">
        <v>12791</v>
      </c>
      <c r="G13410" t="s">
        <v>10892</v>
      </c>
      <c r="H13410">
        <v>11</v>
      </c>
      <c r="I13410" s="17">
        <v>504976</v>
      </c>
      <c r="J13410" s="17">
        <v>60597.12</v>
      </c>
      <c r="K13410" s="17">
        <v>444378.88</v>
      </c>
      <c r="L13410" s="17">
        <v>311065.22</v>
      </c>
      <c r="M13410" s="17">
        <v>133313.66</v>
      </c>
      <c r="N13410" s="17">
        <v>75465.838</v>
      </c>
    </row>
    <row r="13411" spans="1:14">
      <c r="A13411" s="16">
        <v>46245</v>
      </c>
      <c r="B13411" t="s">
        <v>13454</v>
      </c>
      <c r="C13411" t="s">
        <v>43</v>
      </c>
      <c r="D13411" t="s">
        <v>44</v>
      </c>
      <c r="E13411" t="s">
        <v>31</v>
      </c>
      <c r="F13411" t="s">
        <v>12791</v>
      </c>
      <c r="G13411" t="s">
        <v>10892</v>
      </c>
      <c r="H13411">
        <v>10</v>
      </c>
      <c r="I13411" s="17">
        <v>772520</v>
      </c>
      <c r="J13411" s="17">
        <v>30900.8</v>
      </c>
      <c r="K13411" s="17">
        <v>741619.2</v>
      </c>
      <c r="L13411" s="17">
        <v>459803.9</v>
      </c>
      <c r="M13411" s="17">
        <v>281815.3</v>
      </c>
      <c r="N13411" s="17">
        <v>220250.7376</v>
      </c>
    </row>
    <row r="13412" spans="1:14">
      <c r="A13412" s="16">
        <v>46245</v>
      </c>
      <c r="B13412" t="s">
        <v>13455</v>
      </c>
      <c r="C13412" t="s">
        <v>43</v>
      </c>
      <c r="D13412" t="s">
        <v>44</v>
      </c>
      <c r="E13412" t="s">
        <v>31</v>
      </c>
      <c r="F13412" t="s">
        <v>12791</v>
      </c>
      <c r="G13412" t="s">
        <v>10892</v>
      </c>
      <c r="H13412">
        <v>11</v>
      </c>
      <c r="I13412" s="17">
        <v>761255</v>
      </c>
      <c r="J13412" s="17">
        <v>76125.5</v>
      </c>
      <c r="K13412" s="17">
        <v>685129.5</v>
      </c>
      <c r="L13412" s="17">
        <v>424780.29</v>
      </c>
      <c r="M13412" s="17">
        <v>260349.21</v>
      </c>
      <c r="N13412" s="17">
        <v>220250.7376</v>
      </c>
    </row>
    <row r="13413" spans="1:14">
      <c r="A13413" s="16">
        <v>46245</v>
      </c>
      <c r="B13413" t="s">
        <v>13456</v>
      </c>
      <c r="C13413" t="s">
        <v>43</v>
      </c>
      <c r="D13413" t="s">
        <v>44</v>
      </c>
      <c r="E13413" t="s">
        <v>31</v>
      </c>
      <c r="F13413" t="s">
        <v>12791</v>
      </c>
      <c r="G13413" t="s">
        <v>10892</v>
      </c>
      <c r="H13413">
        <v>7</v>
      </c>
      <c r="I13413" s="17">
        <v>340707</v>
      </c>
      <c r="J13413" s="17">
        <v>47698.98</v>
      </c>
      <c r="K13413" s="17">
        <v>293008.02</v>
      </c>
      <c r="L13413" s="17">
        <v>181664.97</v>
      </c>
      <c r="M13413" s="17">
        <v>111343.05</v>
      </c>
      <c r="N13413" s="17">
        <v>220250.7376</v>
      </c>
    </row>
    <row r="13414" spans="1:14">
      <c r="A13414" s="16">
        <v>46246</v>
      </c>
      <c r="B13414" t="s">
        <v>13457</v>
      </c>
      <c r="C13414" t="s">
        <v>33</v>
      </c>
      <c r="D13414" t="s">
        <v>34</v>
      </c>
      <c r="E13414" t="s">
        <v>35</v>
      </c>
      <c r="F13414" t="s">
        <v>12791</v>
      </c>
      <c r="G13414" t="s">
        <v>10892</v>
      </c>
      <c r="H13414">
        <v>7</v>
      </c>
      <c r="I13414" s="17">
        <v>314670</v>
      </c>
      <c r="J13414" s="17">
        <v>47200.5</v>
      </c>
      <c r="K13414" s="17">
        <v>267469.5</v>
      </c>
      <c r="L13414" s="17">
        <v>192578.04</v>
      </c>
      <c r="M13414" s="17">
        <v>74891.46000000001</v>
      </c>
      <c r="N13414" s="17">
        <v>54265.4063</v>
      </c>
    </row>
    <row r="13415" spans="1:14">
      <c r="A13415" s="16">
        <v>46246</v>
      </c>
      <c r="B13415" t="s">
        <v>13458</v>
      </c>
      <c r="C13415" t="s">
        <v>73</v>
      </c>
      <c r="D13415" t="s">
        <v>74</v>
      </c>
      <c r="E13415" t="s">
        <v>24</v>
      </c>
      <c r="F13415" t="s">
        <v>12791</v>
      </c>
      <c r="G13415" t="s">
        <v>10892</v>
      </c>
      <c r="H13415">
        <v>3</v>
      </c>
      <c r="I13415" s="17">
        <v>199569</v>
      </c>
      <c r="J13415" s="17">
        <v>19956.9</v>
      </c>
      <c r="K13415" s="17">
        <v>179612.1</v>
      </c>
      <c r="L13415" s="17">
        <v>136505.2</v>
      </c>
      <c r="M13415" s="17">
        <v>43106.9</v>
      </c>
      <c r="N13415" s="17">
        <v>134268.3906</v>
      </c>
    </row>
    <row r="13416" spans="1:14">
      <c r="A13416" s="16">
        <v>46246</v>
      </c>
      <c r="B13416" t="s">
        <v>13459</v>
      </c>
      <c r="C13416" t="s">
        <v>73</v>
      </c>
      <c r="D13416" t="s">
        <v>74</v>
      </c>
      <c r="E13416" t="s">
        <v>24</v>
      </c>
      <c r="F13416" t="s">
        <v>12791</v>
      </c>
      <c r="G13416" t="s">
        <v>10892</v>
      </c>
      <c r="H13416">
        <v>5</v>
      </c>
      <c r="I13416" s="17">
        <v>187282</v>
      </c>
      <c r="J13416" s="17">
        <v>9364.1</v>
      </c>
      <c r="K13416" s="17">
        <v>177917.9</v>
      </c>
      <c r="L13416" s="17">
        <v>135217.6</v>
      </c>
      <c r="M13416" s="17">
        <v>42700.3</v>
      </c>
      <c r="N13416" s="17">
        <v>134268.3906</v>
      </c>
    </row>
    <row r="13417" spans="1:14">
      <c r="A13417" s="16">
        <v>46246</v>
      </c>
      <c r="B13417" t="s">
        <v>13460</v>
      </c>
      <c r="C13417" t="s">
        <v>43</v>
      </c>
      <c r="D13417" t="s">
        <v>44</v>
      </c>
      <c r="E13417" t="s">
        <v>31</v>
      </c>
      <c r="F13417" t="s">
        <v>12791</v>
      </c>
      <c r="G13417" t="s">
        <v>10892</v>
      </c>
      <c r="H13417">
        <v>2</v>
      </c>
      <c r="I13417" s="17">
        <v>630005</v>
      </c>
      <c r="J13417" s="17">
        <v>0</v>
      </c>
      <c r="K13417" s="17">
        <v>630005</v>
      </c>
      <c r="L13417" s="17">
        <v>390603.1</v>
      </c>
      <c r="M13417" s="17">
        <v>239401.9</v>
      </c>
      <c r="N13417" s="17">
        <v>220250.7376</v>
      </c>
    </row>
    <row r="13418" spans="1:14">
      <c r="A13418" s="16">
        <v>46246</v>
      </c>
      <c r="B13418" t="s">
        <v>13461</v>
      </c>
      <c r="C13418" t="s">
        <v>73</v>
      </c>
      <c r="D13418" t="s">
        <v>74</v>
      </c>
      <c r="E13418" t="s">
        <v>24</v>
      </c>
      <c r="F13418" t="s">
        <v>12791</v>
      </c>
      <c r="G13418" t="s">
        <v>10892</v>
      </c>
      <c r="H13418">
        <v>7</v>
      </c>
      <c r="I13418" s="17">
        <v>508669</v>
      </c>
      <c r="J13418" s="17">
        <v>35606.83</v>
      </c>
      <c r="K13418" s="17">
        <v>473062.17</v>
      </c>
      <c r="L13418" s="17">
        <v>359527.25</v>
      </c>
      <c r="M13418" s="17">
        <v>113534.92</v>
      </c>
      <c r="N13418" s="17">
        <v>134268.3906</v>
      </c>
    </row>
    <row r="13419" spans="1:14">
      <c r="A13419" s="16">
        <v>46246</v>
      </c>
      <c r="B13419" t="s">
        <v>13462</v>
      </c>
      <c r="C13419" t="s">
        <v>22</v>
      </c>
      <c r="D13419" t="s">
        <v>23</v>
      </c>
      <c r="E13419" t="s">
        <v>24</v>
      </c>
      <c r="F13419" t="s">
        <v>12791</v>
      </c>
      <c r="G13419" t="s">
        <v>10892</v>
      </c>
      <c r="H13419">
        <v>12</v>
      </c>
      <c r="I13419" s="17">
        <v>846207</v>
      </c>
      <c r="J13419" s="17">
        <v>110006.91</v>
      </c>
      <c r="K13419" s="17">
        <v>736200.09</v>
      </c>
      <c r="L13419" s="17">
        <v>559512.0699999999</v>
      </c>
      <c r="M13419" s="17">
        <v>176688.02</v>
      </c>
      <c r="N13419" s="17">
        <v>134268.3906</v>
      </c>
    </row>
    <row r="13420" spans="1:14">
      <c r="A13420" s="16">
        <v>46246</v>
      </c>
      <c r="B13420" t="s">
        <v>13463</v>
      </c>
      <c r="C13420" t="s">
        <v>33</v>
      </c>
      <c r="D13420" t="s">
        <v>34</v>
      </c>
      <c r="E13420" t="s">
        <v>35</v>
      </c>
      <c r="F13420" t="s">
        <v>12791</v>
      </c>
      <c r="G13420" t="s">
        <v>10892</v>
      </c>
      <c r="H13420">
        <v>9</v>
      </c>
      <c r="I13420" s="17">
        <v>782357</v>
      </c>
      <c r="J13420" s="17">
        <v>0</v>
      </c>
      <c r="K13420" s="17">
        <v>782357</v>
      </c>
      <c r="L13420" s="17">
        <v>563297.04</v>
      </c>
      <c r="M13420" s="17">
        <v>219059.96</v>
      </c>
      <c r="N13420" s="17">
        <v>54265.4063</v>
      </c>
    </row>
    <row r="13421" spans="1:14">
      <c r="A13421" s="16">
        <v>46246</v>
      </c>
      <c r="B13421" t="s">
        <v>13464</v>
      </c>
      <c r="C13421" t="s">
        <v>33</v>
      </c>
      <c r="D13421" t="s">
        <v>34</v>
      </c>
      <c r="E13421" t="s">
        <v>35</v>
      </c>
      <c r="F13421" t="s">
        <v>12791</v>
      </c>
      <c r="G13421" t="s">
        <v>10892</v>
      </c>
      <c r="H13421">
        <v>4</v>
      </c>
      <c r="I13421" s="17">
        <v>704796</v>
      </c>
      <c r="J13421" s="17">
        <v>21143.88</v>
      </c>
      <c r="K13421" s="17">
        <v>683652.12</v>
      </c>
      <c r="L13421" s="17">
        <v>492229.53</v>
      </c>
      <c r="M13421" s="17">
        <v>191422.59</v>
      </c>
      <c r="N13421" s="17">
        <v>54265.4063</v>
      </c>
    </row>
    <row r="13422" spans="1:14">
      <c r="A13422" s="16">
        <v>46246</v>
      </c>
      <c r="B13422" t="s">
        <v>13465</v>
      </c>
      <c r="C13422" t="s">
        <v>47</v>
      </c>
      <c r="D13422" t="s">
        <v>48</v>
      </c>
      <c r="E13422" t="s">
        <v>35</v>
      </c>
      <c r="F13422" t="s">
        <v>12791</v>
      </c>
      <c r="G13422" t="s">
        <v>10892</v>
      </c>
      <c r="H13422">
        <v>6</v>
      </c>
      <c r="I13422" s="17">
        <v>197417</v>
      </c>
      <c r="J13422" s="17">
        <v>0</v>
      </c>
      <c r="K13422" s="17">
        <v>197417</v>
      </c>
      <c r="L13422" s="17">
        <v>142140.24</v>
      </c>
      <c r="M13422" s="17">
        <v>55276.76</v>
      </c>
      <c r="N13422" s="17">
        <v>54265.4063</v>
      </c>
    </row>
    <row r="13423" spans="1:14">
      <c r="A13423" s="16">
        <v>46246</v>
      </c>
      <c r="B13423" t="s">
        <v>13466</v>
      </c>
      <c r="C13423" t="s">
        <v>47</v>
      </c>
      <c r="D13423" t="s">
        <v>48</v>
      </c>
      <c r="E13423" t="s">
        <v>35</v>
      </c>
      <c r="F13423" t="s">
        <v>12791</v>
      </c>
      <c r="G13423" t="s">
        <v>10892</v>
      </c>
      <c r="H13423">
        <v>1</v>
      </c>
      <c r="I13423" s="17">
        <v>648848</v>
      </c>
      <c r="J13423" s="17">
        <v>25953.92</v>
      </c>
      <c r="K13423" s="17">
        <v>622894.08</v>
      </c>
      <c r="L13423" s="17">
        <v>448483.74</v>
      </c>
      <c r="M13423" s="17">
        <v>174410.34</v>
      </c>
      <c r="N13423" s="17">
        <v>54265.4063</v>
      </c>
    </row>
    <row r="13424" spans="1:14">
      <c r="A13424" s="16">
        <v>46246</v>
      </c>
      <c r="B13424" t="s">
        <v>13467</v>
      </c>
      <c r="C13424" t="s">
        <v>33</v>
      </c>
      <c r="D13424" t="s">
        <v>34</v>
      </c>
      <c r="E13424" t="s">
        <v>35</v>
      </c>
      <c r="F13424" t="s">
        <v>12791</v>
      </c>
      <c r="G13424" t="s">
        <v>10892</v>
      </c>
      <c r="H13424">
        <v>1</v>
      </c>
      <c r="I13424" s="17">
        <v>272233</v>
      </c>
      <c r="J13424" s="17">
        <v>32667.96</v>
      </c>
      <c r="K13424" s="17">
        <v>239565.04</v>
      </c>
      <c r="L13424" s="17">
        <v>172486.83</v>
      </c>
      <c r="M13424" s="17">
        <v>67078.21000000001</v>
      </c>
      <c r="N13424" s="17">
        <v>54265.4063</v>
      </c>
    </row>
    <row r="13425" spans="1:14">
      <c r="A13425" s="16">
        <v>46246</v>
      </c>
      <c r="B13425" t="s">
        <v>13468</v>
      </c>
      <c r="C13425" t="s">
        <v>29</v>
      </c>
      <c r="D13425" t="s">
        <v>30</v>
      </c>
      <c r="E13425" t="s">
        <v>31</v>
      </c>
      <c r="F13425" t="s">
        <v>12791</v>
      </c>
      <c r="G13425" t="s">
        <v>10892</v>
      </c>
      <c r="H13425">
        <v>7</v>
      </c>
      <c r="I13425" s="17">
        <v>736002</v>
      </c>
      <c r="J13425" s="17">
        <v>0</v>
      </c>
      <c r="K13425" s="17">
        <v>736002</v>
      </c>
      <c r="L13425" s="17">
        <v>456321.24</v>
      </c>
      <c r="M13425" s="17">
        <v>279680.76</v>
      </c>
      <c r="N13425" s="17">
        <v>220250.7376</v>
      </c>
    </row>
    <row r="13426" spans="1:14">
      <c r="A13426" s="16">
        <v>46246</v>
      </c>
      <c r="B13426" t="s">
        <v>13469</v>
      </c>
      <c r="C13426" t="s">
        <v>26</v>
      </c>
      <c r="D13426" t="s">
        <v>27</v>
      </c>
      <c r="E13426" t="s">
        <v>17</v>
      </c>
      <c r="F13426" t="s">
        <v>12791</v>
      </c>
      <c r="G13426" t="s">
        <v>10892</v>
      </c>
      <c r="H13426">
        <v>10</v>
      </c>
      <c r="I13426" s="17">
        <v>48657</v>
      </c>
      <c r="J13426" s="17">
        <v>0</v>
      </c>
      <c r="K13426" s="17">
        <v>48657</v>
      </c>
      <c r="L13426" s="17">
        <v>34059.9</v>
      </c>
      <c r="M13426" s="17">
        <v>14597.1</v>
      </c>
      <c r="N13426" s="17">
        <v>75465.838</v>
      </c>
    </row>
    <row r="13427" spans="1:14">
      <c r="A13427" s="16">
        <v>46246</v>
      </c>
      <c r="B13427" t="s">
        <v>13470</v>
      </c>
      <c r="C13427" t="s">
        <v>29</v>
      </c>
      <c r="D13427" t="s">
        <v>30</v>
      </c>
      <c r="E13427" t="s">
        <v>31</v>
      </c>
      <c r="F13427" t="s">
        <v>12791</v>
      </c>
      <c r="G13427" t="s">
        <v>10892</v>
      </c>
      <c r="H13427">
        <v>2</v>
      </c>
      <c r="I13427" s="17">
        <v>769599</v>
      </c>
      <c r="J13427" s="17">
        <v>61567.92</v>
      </c>
      <c r="K13427" s="17">
        <v>708031.08</v>
      </c>
      <c r="L13427" s="17">
        <v>438979.27</v>
      </c>
      <c r="M13427" s="17">
        <v>269051.81</v>
      </c>
      <c r="N13427" s="17">
        <v>220250.7376</v>
      </c>
    </row>
    <row r="13428" spans="1:14">
      <c r="A13428" s="16">
        <v>46246</v>
      </c>
      <c r="B13428" t="s">
        <v>13471</v>
      </c>
      <c r="C13428" t="s">
        <v>73</v>
      </c>
      <c r="D13428" t="s">
        <v>74</v>
      </c>
      <c r="E13428" t="s">
        <v>24</v>
      </c>
      <c r="F13428" t="s">
        <v>12791</v>
      </c>
      <c r="G13428" t="s">
        <v>10892</v>
      </c>
      <c r="H13428">
        <v>1</v>
      </c>
      <c r="I13428" s="17">
        <v>786378</v>
      </c>
      <c r="J13428" s="17">
        <v>0</v>
      </c>
      <c r="K13428" s="17">
        <v>786378</v>
      </c>
      <c r="L13428" s="17">
        <v>597647.28</v>
      </c>
      <c r="M13428" s="17">
        <v>188730.72</v>
      </c>
      <c r="N13428" s="17">
        <v>134268.3906</v>
      </c>
    </row>
    <row r="13429" spans="1:14">
      <c r="A13429" s="16">
        <v>46246</v>
      </c>
      <c r="B13429" t="s">
        <v>13472</v>
      </c>
      <c r="C13429" t="s">
        <v>47</v>
      </c>
      <c r="D13429" t="s">
        <v>48</v>
      </c>
      <c r="E13429" t="s">
        <v>35</v>
      </c>
      <c r="F13429" t="s">
        <v>12791</v>
      </c>
      <c r="G13429" t="s">
        <v>10892</v>
      </c>
      <c r="H13429">
        <v>3</v>
      </c>
      <c r="I13429" s="17">
        <v>604392</v>
      </c>
      <c r="J13429" s="17">
        <v>60439.2</v>
      </c>
      <c r="K13429" s="17">
        <v>543952.8</v>
      </c>
      <c r="L13429" s="17">
        <v>391646.02</v>
      </c>
      <c r="M13429" s="17">
        <v>152306.78</v>
      </c>
      <c r="N13429" s="17">
        <v>54265.4063</v>
      </c>
    </row>
    <row r="13430" spans="1:14">
      <c r="A13430" s="16">
        <v>46246</v>
      </c>
      <c r="B13430" t="s">
        <v>13473</v>
      </c>
      <c r="C13430" t="s">
        <v>73</v>
      </c>
      <c r="D13430" t="s">
        <v>74</v>
      </c>
      <c r="E13430" t="s">
        <v>24</v>
      </c>
      <c r="F13430" t="s">
        <v>12791</v>
      </c>
      <c r="G13430" t="s">
        <v>10892</v>
      </c>
      <c r="H13430">
        <v>5</v>
      </c>
      <c r="I13430" s="17">
        <v>542958</v>
      </c>
      <c r="J13430" s="17">
        <v>48866.22</v>
      </c>
      <c r="K13430" s="17">
        <v>494091.78</v>
      </c>
      <c r="L13430" s="17">
        <v>375509.75</v>
      </c>
      <c r="M13430" s="17">
        <v>118582.03</v>
      </c>
      <c r="N13430" s="17">
        <v>134268.3906</v>
      </c>
    </row>
    <row r="13431" spans="1:14">
      <c r="A13431" s="16">
        <v>46246</v>
      </c>
      <c r="B13431" t="s">
        <v>13474</v>
      </c>
      <c r="C13431" t="s">
        <v>15</v>
      </c>
      <c r="D13431" t="s">
        <v>16</v>
      </c>
      <c r="E13431" t="s">
        <v>17</v>
      </c>
      <c r="F13431" t="s">
        <v>12791</v>
      </c>
      <c r="G13431" t="s">
        <v>10892</v>
      </c>
      <c r="H13431">
        <v>1</v>
      </c>
      <c r="I13431" s="17">
        <v>413570</v>
      </c>
      <c r="J13431" s="17">
        <v>53764.1</v>
      </c>
      <c r="K13431" s="17">
        <v>359805.9</v>
      </c>
      <c r="L13431" s="17">
        <v>251864.13</v>
      </c>
      <c r="M13431" s="17">
        <v>107941.77</v>
      </c>
      <c r="N13431" s="17">
        <v>75465.838</v>
      </c>
    </row>
    <row r="13432" spans="1:14">
      <c r="A13432" s="16">
        <v>46246</v>
      </c>
      <c r="B13432" t="s">
        <v>13475</v>
      </c>
      <c r="C13432" t="s">
        <v>33</v>
      </c>
      <c r="D13432" t="s">
        <v>34</v>
      </c>
      <c r="E13432" t="s">
        <v>35</v>
      </c>
      <c r="F13432" t="s">
        <v>12791</v>
      </c>
      <c r="G13432" t="s">
        <v>10892</v>
      </c>
      <c r="H13432">
        <v>9</v>
      </c>
      <c r="I13432" s="17">
        <v>706267</v>
      </c>
      <c r="J13432" s="17">
        <v>0</v>
      </c>
      <c r="K13432" s="17">
        <v>706267</v>
      </c>
      <c r="L13432" s="17">
        <v>508512.24</v>
      </c>
      <c r="M13432" s="17">
        <v>197754.76</v>
      </c>
      <c r="N13432" s="17">
        <v>54265.4063</v>
      </c>
    </row>
    <row r="13433" spans="1:14">
      <c r="A13433" s="16">
        <v>46246</v>
      </c>
      <c r="B13433" t="s">
        <v>13476</v>
      </c>
      <c r="C13433" t="s">
        <v>73</v>
      </c>
      <c r="D13433" t="s">
        <v>74</v>
      </c>
      <c r="E13433" t="s">
        <v>24</v>
      </c>
      <c r="F13433" t="s">
        <v>12791</v>
      </c>
      <c r="G13433" t="s">
        <v>10892</v>
      </c>
      <c r="H13433">
        <v>5</v>
      </c>
      <c r="I13433" s="17">
        <v>237539</v>
      </c>
      <c r="J13433" s="17">
        <v>30880.07</v>
      </c>
      <c r="K13433" s="17">
        <v>206658.93</v>
      </c>
      <c r="L13433" s="17">
        <v>157060.79</v>
      </c>
      <c r="M13433" s="17">
        <v>49598.14</v>
      </c>
      <c r="N13433" s="17">
        <v>134268.3906</v>
      </c>
    </row>
    <row r="13434" spans="1:14">
      <c r="A13434" s="16">
        <v>46246</v>
      </c>
      <c r="B13434" t="s">
        <v>13477</v>
      </c>
      <c r="C13434" t="s">
        <v>73</v>
      </c>
      <c r="D13434" t="s">
        <v>74</v>
      </c>
      <c r="E13434" t="s">
        <v>24</v>
      </c>
      <c r="F13434" t="s">
        <v>12791</v>
      </c>
      <c r="G13434" t="s">
        <v>10892</v>
      </c>
      <c r="H13434">
        <v>1</v>
      </c>
      <c r="I13434" s="17">
        <v>511168</v>
      </c>
      <c r="J13434" s="17">
        <v>66451.84</v>
      </c>
      <c r="K13434" s="17">
        <v>444716.16</v>
      </c>
      <c r="L13434" s="17">
        <v>337984.28</v>
      </c>
      <c r="M13434" s="17">
        <v>106731.88</v>
      </c>
      <c r="N13434" s="17">
        <v>134268.3906</v>
      </c>
    </row>
    <row r="13435" spans="1:14">
      <c r="A13435" s="16">
        <v>46246</v>
      </c>
      <c r="B13435" t="s">
        <v>13478</v>
      </c>
      <c r="C13435" t="s">
        <v>29</v>
      </c>
      <c r="D13435" t="s">
        <v>30</v>
      </c>
      <c r="E13435" t="s">
        <v>31</v>
      </c>
      <c r="F13435" t="s">
        <v>12791</v>
      </c>
      <c r="G13435" t="s">
        <v>10892</v>
      </c>
      <c r="H13435">
        <v>3</v>
      </c>
      <c r="I13435" s="17">
        <v>279185</v>
      </c>
      <c r="J13435" s="17">
        <v>30710.35</v>
      </c>
      <c r="K13435" s="17">
        <v>248474.65</v>
      </c>
      <c r="L13435" s="17">
        <v>154054.28</v>
      </c>
      <c r="M13435" s="17">
        <v>94420.37</v>
      </c>
      <c r="N13435" s="17">
        <v>220250.7376</v>
      </c>
    </row>
    <row r="13436" spans="1:14">
      <c r="A13436" s="16">
        <v>46246</v>
      </c>
      <c r="B13436" t="s">
        <v>13479</v>
      </c>
      <c r="C13436" t="s">
        <v>29</v>
      </c>
      <c r="D13436" t="s">
        <v>30</v>
      </c>
      <c r="E13436" t="s">
        <v>31</v>
      </c>
      <c r="F13436" t="s">
        <v>12791</v>
      </c>
      <c r="G13436" t="s">
        <v>10892</v>
      </c>
      <c r="H13436">
        <v>4</v>
      </c>
      <c r="I13436" s="17">
        <v>660786</v>
      </c>
      <c r="J13436" s="17">
        <v>92510.03999999999</v>
      </c>
      <c r="K13436" s="17">
        <v>568275.96</v>
      </c>
      <c r="L13436" s="17">
        <v>352331.1</v>
      </c>
      <c r="M13436" s="17">
        <v>215944.86</v>
      </c>
      <c r="N13436" s="17">
        <v>220250.7376</v>
      </c>
    </row>
    <row r="13437" spans="1:14">
      <c r="A13437" s="16">
        <v>46246</v>
      </c>
      <c r="B13437" t="s">
        <v>13480</v>
      </c>
      <c r="C13437" t="s">
        <v>26</v>
      </c>
      <c r="D13437" t="s">
        <v>27</v>
      </c>
      <c r="E13437" t="s">
        <v>17</v>
      </c>
      <c r="F13437" t="s">
        <v>12791</v>
      </c>
      <c r="G13437" t="s">
        <v>10892</v>
      </c>
      <c r="H13437">
        <v>7</v>
      </c>
      <c r="I13437" s="17">
        <v>715169</v>
      </c>
      <c r="J13437" s="17">
        <v>57213.52</v>
      </c>
      <c r="K13437" s="17">
        <v>657955.48</v>
      </c>
      <c r="L13437" s="17">
        <v>460568.84</v>
      </c>
      <c r="M13437" s="17">
        <v>197386.64</v>
      </c>
      <c r="N13437" s="17">
        <v>75465.838</v>
      </c>
    </row>
    <row r="13438" spans="1:14">
      <c r="A13438" s="16">
        <v>46246</v>
      </c>
      <c r="B13438" t="s">
        <v>13481</v>
      </c>
      <c r="C13438" t="s">
        <v>26</v>
      </c>
      <c r="D13438" t="s">
        <v>27</v>
      </c>
      <c r="E13438" t="s">
        <v>17</v>
      </c>
      <c r="F13438" t="s">
        <v>12791</v>
      </c>
      <c r="G13438" t="s">
        <v>10892</v>
      </c>
      <c r="H13438">
        <v>11</v>
      </c>
      <c r="I13438" s="17">
        <v>607659</v>
      </c>
      <c r="J13438" s="17">
        <v>0</v>
      </c>
      <c r="K13438" s="17">
        <v>607659</v>
      </c>
      <c r="L13438" s="17">
        <v>425361.3</v>
      </c>
      <c r="M13438" s="17">
        <v>182297.7</v>
      </c>
      <c r="N13438" s="17">
        <v>75465.838</v>
      </c>
    </row>
    <row r="13439" spans="1:14">
      <c r="A13439" s="16">
        <v>46246</v>
      </c>
      <c r="B13439" t="s">
        <v>13482</v>
      </c>
      <c r="C13439" t="s">
        <v>33</v>
      </c>
      <c r="D13439" t="s">
        <v>34</v>
      </c>
      <c r="E13439" t="s">
        <v>35</v>
      </c>
      <c r="F13439" t="s">
        <v>12791</v>
      </c>
      <c r="G13439" t="s">
        <v>10892</v>
      </c>
      <c r="H13439">
        <v>10</v>
      </c>
      <c r="I13439" s="17">
        <v>251653</v>
      </c>
      <c r="J13439" s="17">
        <v>7549.59</v>
      </c>
      <c r="K13439" s="17">
        <v>244103.41</v>
      </c>
      <c r="L13439" s="17">
        <v>175754.46</v>
      </c>
      <c r="M13439" s="17">
        <v>68348.95</v>
      </c>
      <c r="N13439" s="17">
        <v>54265.4063</v>
      </c>
    </row>
    <row r="13440" spans="1:14">
      <c r="A13440" s="16">
        <v>46246</v>
      </c>
      <c r="B13440" t="s">
        <v>13483</v>
      </c>
      <c r="C13440" t="s">
        <v>15</v>
      </c>
      <c r="D13440" t="s">
        <v>16</v>
      </c>
      <c r="E13440" t="s">
        <v>17</v>
      </c>
      <c r="F13440" t="s">
        <v>12791</v>
      </c>
      <c r="G13440" t="s">
        <v>10892</v>
      </c>
      <c r="H13440">
        <v>4</v>
      </c>
      <c r="I13440" s="17">
        <v>258836</v>
      </c>
      <c r="J13440" s="17">
        <v>0</v>
      </c>
      <c r="K13440" s="17">
        <v>258836</v>
      </c>
      <c r="L13440" s="17">
        <v>181185.2</v>
      </c>
      <c r="M13440" s="17">
        <v>77650.8</v>
      </c>
      <c r="N13440" s="17">
        <v>75465.838</v>
      </c>
    </row>
    <row r="13441" spans="1:14">
      <c r="A13441" s="16">
        <v>46246</v>
      </c>
      <c r="B13441" t="s">
        <v>13484</v>
      </c>
      <c r="C13441" t="s">
        <v>73</v>
      </c>
      <c r="D13441" t="s">
        <v>74</v>
      </c>
      <c r="E13441" t="s">
        <v>24</v>
      </c>
      <c r="F13441" t="s">
        <v>12791</v>
      </c>
      <c r="G13441" t="s">
        <v>10892</v>
      </c>
      <c r="H13441">
        <v>9</v>
      </c>
      <c r="I13441" s="17">
        <v>161559</v>
      </c>
      <c r="J13441" s="17">
        <v>0</v>
      </c>
      <c r="K13441" s="17">
        <v>161559</v>
      </c>
      <c r="L13441" s="17">
        <v>122784.84</v>
      </c>
      <c r="M13441" s="17">
        <v>38774.16</v>
      </c>
      <c r="N13441" s="17">
        <v>134268.3906</v>
      </c>
    </row>
    <row r="13442" spans="1:14">
      <c r="A13442" s="16">
        <v>46246</v>
      </c>
      <c r="B13442" t="s">
        <v>13485</v>
      </c>
      <c r="C13442" t="s">
        <v>47</v>
      </c>
      <c r="D13442" t="s">
        <v>48</v>
      </c>
      <c r="E13442" t="s">
        <v>35</v>
      </c>
      <c r="F13442" t="s">
        <v>12791</v>
      </c>
      <c r="G13442" t="s">
        <v>10892</v>
      </c>
      <c r="H13442">
        <v>4</v>
      </c>
      <c r="I13442" s="17">
        <v>311997</v>
      </c>
      <c r="J13442" s="17">
        <v>43679.58</v>
      </c>
      <c r="K13442" s="17">
        <v>268317.42</v>
      </c>
      <c r="L13442" s="17">
        <v>193188.54</v>
      </c>
      <c r="M13442" s="17">
        <v>75128.88</v>
      </c>
      <c r="N13442" s="17">
        <v>54265.4063</v>
      </c>
    </row>
    <row r="13443" spans="1:14">
      <c r="A13443" s="16">
        <v>46246</v>
      </c>
      <c r="B13443" t="s">
        <v>13486</v>
      </c>
      <c r="C13443" t="s">
        <v>33</v>
      </c>
      <c r="D13443" t="s">
        <v>34</v>
      </c>
      <c r="E13443" t="s">
        <v>35</v>
      </c>
      <c r="F13443" t="s">
        <v>12791</v>
      </c>
      <c r="G13443" t="s">
        <v>10892</v>
      </c>
      <c r="H13443">
        <v>12</v>
      </c>
      <c r="I13443" s="17">
        <v>382517</v>
      </c>
      <c r="J13443" s="17">
        <v>42076.87</v>
      </c>
      <c r="K13443" s="17">
        <v>340440.13</v>
      </c>
      <c r="L13443" s="17">
        <v>245116.89</v>
      </c>
      <c r="M13443" s="17">
        <v>95323.24000000001</v>
      </c>
      <c r="N13443" s="17">
        <v>54265.4063</v>
      </c>
    </row>
    <row r="13444" spans="1:14">
      <c r="A13444" s="16">
        <v>46246</v>
      </c>
      <c r="B13444" t="s">
        <v>13487</v>
      </c>
      <c r="C13444" t="s">
        <v>47</v>
      </c>
      <c r="D13444" t="s">
        <v>48</v>
      </c>
      <c r="E13444" t="s">
        <v>35</v>
      </c>
      <c r="F13444" t="s">
        <v>12791</v>
      </c>
      <c r="G13444" t="s">
        <v>10892</v>
      </c>
      <c r="H13444">
        <v>9</v>
      </c>
      <c r="I13444" s="17">
        <v>460424</v>
      </c>
      <c r="J13444" s="17">
        <v>55250.88</v>
      </c>
      <c r="K13444" s="17">
        <v>405173.12</v>
      </c>
      <c r="L13444" s="17">
        <v>291724.65</v>
      </c>
      <c r="M13444" s="17">
        <v>113448.47</v>
      </c>
      <c r="N13444" s="17">
        <v>54265.4063</v>
      </c>
    </row>
    <row r="13445" spans="1:14">
      <c r="A13445" s="16">
        <v>46246</v>
      </c>
      <c r="B13445" t="s">
        <v>13488</v>
      </c>
      <c r="C13445" t="s">
        <v>43</v>
      </c>
      <c r="D13445" t="s">
        <v>44</v>
      </c>
      <c r="E13445" t="s">
        <v>31</v>
      </c>
      <c r="F13445" t="s">
        <v>12791</v>
      </c>
      <c r="G13445" t="s">
        <v>10892</v>
      </c>
      <c r="H13445">
        <v>5</v>
      </c>
      <c r="I13445" s="17">
        <v>435652</v>
      </c>
      <c r="J13445" s="17">
        <v>56634.76</v>
      </c>
      <c r="K13445" s="17">
        <v>379017.24</v>
      </c>
      <c r="L13445" s="17">
        <v>234990.69</v>
      </c>
      <c r="M13445" s="17">
        <v>144026.55</v>
      </c>
      <c r="N13445" s="17">
        <v>220250.7376</v>
      </c>
    </row>
    <row r="13446" spans="1:14">
      <c r="A13446" s="16">
        <v>46246</v>
      </c>
      <c r="B13446" t="s">
        <v>13489</v>
      </c>
      <c r="C13446" t="s">
        <v>33</v>
      </c>
      <c r="D13446" t="s">
        <v>34</v>
      </c>
      <c r="E13446" t="s">
        <v>35</v>
      </c>
      <c r="F13446" t="s">
        <v>12791</v>
      </c>
      <c r="G13446" t="s">
        <v>10892</v>
      </c>
      <c r="H13446">
        <v>12</v>
      </c>
      <c r="I13446" s="17">
        <v>339984</v>
      </c>
      <c r="J13446" s="17">
        <v>0</v>
      </c>
      <c r="K13446" s="17">
        <v>339984</v>
      </c>
      <c r="L13446" s="17">
        <v>244788.48</v>
      </c>
      <c r="M13446" s="17">
        <v>95195.52</v>
      </c>
      <c r="N13446" s="17">
        <v>54265.4063</v>
      </c>
    </row>
    <row r="13447" spans="1:14">
      <c r="A13447" s="16">
        <v>46246</v>
      </c>
      <c r="B13447" t="s">
        <v>13490</v>
      </c>
      <c r="C13447" t="s">
        <v>22</v>
      </c>
      <c r="D13447" t="s">
        <v>23</v>
      </c>
      <c r="E13447" t="s">
        <v>24</v>
      </c>
      <c r="F13447" t="s">
        <v>12791</v>
      </c>
      <c r="G13447" t="s">
        <v>10892</v>
      </c>
      <c r="H13447">
        <v>9</v>
      </c>
      <c r="I13447" s="17">
        <v>151360</v>
      </c>
      <c r="J13447" s="17">
        <v>3027.2</v>
      </c>
      <c r="K13447" s="17">
        <v>148332.8</v>
      </c>
      <c r="L13447" s="17">
        <v>112732.93</v>
      </c>
      <c r="M13447" s="17">
        <v>35599.87</v>
      </c>
      <c r="N13447" s="17">
        <v>134268.3906</v>
      </c>
    </row>
    <row r="13448" spans="1:14">
      <c r="A13448" s="16">
        <v>46246</v>
      </c>
      <c r="B13448" t="s">
        <v>13491</v>
      </c>
      <c r="C13448" t="s">
        <v>47</v>
      </c>
      <c r="D13448" t="s">
        <v>48</v>
      </c>
      <c r="E13448" t="s">
        <v>35</v>
      </c>
      <c r="F13448" t="s">
        <v>12791</v>
      </c>
      <c r="G13448" t="s">
        <v>10892</v>
      </c>
      <c r="H13448">
        <v>8</v>
      </c>
      <c r="I13448" s="17">
        <v>161743</v>
      </c>
      <c r="J13448" s="17">
        <v>0</v>
      </c>
      <c r="K13448" s="17">
        <v>161743</v>
      </c>
      <c r="L13448" s="17">
        <v>116454.96</v>
      </c>
      <c r="M13448" s="17">
        <v>45288.04</v>
      </c>
      <c r="N13448" s="17">
        <v>54265.4063</v>
      </c>
    </row>
    <row r="13449" spans="1:14">
      <c r="A13449" s="16">
        <v>46246</v>
      </c>
      <c r="B13449" t="s">
        <v>13492</v>
      </c>
      <c r="C13449" t="s">
        <v>47</v>
      </c>
      <c r="D13449" t="s">
        <v>48</v>
      </c>
      <c r="E13449" t="s">
        <v>35</v>
      </c>
      <c r="F13449" t="s">
        <v>12791</v>
      </c>
      <c r="G13449" t="s">
        <v>10892</v>
      </c>
      <c r="H13449">
        <v>2</v>
      </c>
      <c r="I13449" s="17">
        <v>238071</v>
      </c>
      <c r="J13449" s="17">
        <v>26187.81</v>
      </c>
      <c r="K13449" s="17">
        <v>211883.19</v>
      </c>
      <c r="L13449" s="17">
        <v>152555.9</v>
      </c>
      <c r="M13449" s="17">
        <v>59327.29</v>
      </c>
      <c r="N13449" s="17">
        <v>54265.4063</v>
      </c>
    </row>
    <row r="13450" spans="1:14">
      <c r="A13450" s="16">
        <v>46246</v>
      </c>
      <c r="B13450" t="s">
        <v>13493</v>
      </c>
      <c r="C13450" t="s">
        <v>29</v>
      </c>
      <c r="D13450" t="s">
        <v>30</v>
      </c>
      <c r="E13450" t="s">
        <v>31</v>
      </c>
      <c r="F13450" t="s">
        <v>12791</v>
      </c>
      <c r="G13450" t="s">
        <v>10892</v>
      </c>
      <c r="H13450">
        <v>7</v>
      </c>
      <c r="I13450" s="17">
        <v>620991</v>
      </c>
      <c r="J13450" s="17">
        <v>24839.64</v>
      </c>
      <c r="K13450" s="17">
        <v>596151.36</v>
      </c>
      <c r="L13450" s="17">
        <v>369613.84</v>
      </c>
      <c r="M13450" s="17">
        <v>226537.52</v>
      </c>
      <c r="N13450" s="17">
        <v>220250.7376</v>
      </c>
    </row>
    <row r="13451" spans="1:14">
      <c r="A13451" s="16">
        <v>46246</v>
      </c>
      <c r="B13451" t="s">
        <v>13494</v>
      </c>
      <c r="C13451" t="s">
        <v>47</v>
      </c>
      <c r="D13451" t="s">
        <v>48</v>
      </c>
      <c r="E13451" t="s">
        <v>35</v>
      </c>
      <c r="F13451" t="s">
        <v>12791</v>
      </c>
      <c r="G13451" t="s">
        <v>10892</v>
      </c>
      <c r="H13451">
        <v>11</v>
      </c>
      <c r="I13451" s="17">
        <v>648342</v>
      </c>
      <c r="J13451" s="17">
        <v>0</v>
      </c>
      <c r="K13451" s="17">
        <v>648342</v>
      </c>
      <c r="L13451" s="17">
        <v>466806.24</v>
      </c>
      <c r="M13451" s="17">
        <v>181535.76</v>
      </c>
      <c r="N13451" s="17">
        <v>54265.4063</v>
      </c>
    </row>
    <row r="13452" spans="1:14">
      <c r="A13452" s="16">
        <v>46246</v>
      </c>
      <c r="B13452" t="s">
        <v>13495</v>
      </c>
      <c r="C13452" t="s">
        <v>22</v>
      </c>
      <c r="D13452" t="s">
        <v>23</v>
      </c>
      <c r="E13452" t="s">
        <v>24</v>
      </c>
      <c r="F13452" t="s">
        <v>12791</v>
      </c>
      <c r="G13452" t="s">
        <v>10892</v>
      </c>
      <c r="H13452">
        <v>6</v>
      </c>
      <c r="I13452" s="17">
        <v>386572</v>
      </c>
      <c r="J13452" s="17">
        <v>19328.6</v>
      </c>
      <c r="K13452" s="17">
        <v>367243.4</v>
      </c>
      <c r="L13452" s="17">
        <v>279104.98</v>
      </c>
      <c r="M13452" s="17">
        <v>88138.42</v>
      </c>
      <c r="N13452" s="17">
        <v>134268.3906</v>
      </c>
    </row>
    <row r="13453" spans="1:14">
      <c r="A13453" s="16">
        <v>46246</v>
      </c>
      <c r="B13453" t="s">
        <v>13496</v>
      </c>
      <c r="C13453" t="s">
        <v>43</v>
      </c>
      <c r="D13453" t="s">
        <v>44</v>
      </c>
      <c r="E13453" t="s">
        <v>31</v>
      </c>
      <c r="F13453" t="s">
        <v>12791</v>
      </c>
      <c r="G13453" t="s">
        <v>10892</v>
      </c>
      <c r="H13453">
        <v>1</v>
      </c>
      <c r="I13453" s="17">
        <v>625464</v>
      </c>
      <c r="J13453" s="17">
        <v>0</v>
      </c>
      <c r="K13453" s="17">
        <v>625464</v>
      </c>
      <c r="L13453" s="17">
        <v>387787.68</v>
      </c>
      <c r="M13453" s="17">
        <v>237676.32</v>
      </c>
      <c r="N13453" s="17">
        <v>220250.7376</v>
      </c>
    </row>
    <row r="13454" spans="1:14">
      <c r="A13454" s="16">
        <v>46246</v>
      </c>
      <c r="B13454" t="s">
        <v>13497</v>
      </c>
      <c r="C13454" t="s">
        <v>15</v>
      </c>
      <c r="D13454" t="s">
        <v>16</v>
      </c>
      <c r="E13454" t="s">
        <v>17</v>
      </c>
      <c r="F13454" t="s">
        <v>12791</v>
      </c>
      <c r="G13454" t="s">
        <v>10892</v>
      </c>
      <c r="H13454">
        <v>3</v>
      </c>
      <c r="I13454" s="17">
        <v>103893</v>
      </c>
      <c r="J13454" s="17">
        <v>4155.72</v>
      </c>
      <c r="K13454" s="17">
        <v>99737.28</v>
      </c>
      <c r="L13454" s="17">
        <v>69816.10000000001</v>
      </c>
      <c r="M13454" s="17">
        <v>29921.18</v>
      </c>
      <c r="N13454" s="17">
        <v>75465.838</v>
      </c>
    </row>
    <row r="13455" spans="1:14">
      <c r="A13455" s="16">
        <v>46246</v>
      </c>
      <c r="B13455" t="s">
        <v>13498</v>
      </c>
      <c r="C13455" t="s">
        <v>22</v>
      </c>
      <c r="D13455" t="s">
        <v>23</v>
      </c>
      <c r="E13455" t="s">
        <v>24</v>
      </c>
      <c r="F13455" t="s">
        <v>12791</v>
      </c>
      <c r="G13455" t="s">
        <v>10892</v>
      </c>
      <c r="H13455">
        <v>4</v>
      </c>
      <c r="I13455" s="17">
        <v>794884</v>
      </c>
      <c r="J13455" s="17">
        <v>47693.04</v>
      </c>
      <c r="K13455" s="17">
        <v>747190.96</v>
      </c>
      <c r="L13455" s="17">
        <v>567865.13</v>
      </c>
      <c r="M13455" s="17">
        <v>179325.83</v>
      </c>
      <c r="N13455" s="17">
        <v>134268.3906</v>
      </c>
    </row>
    <row r="13456" spans="1:14">
      <c r="A13456" s="16">
        <v>46246</v>
      </c>
      <c r="B13456" t="s">
        <v>13499</v>
      </c>
      <c r="C13456" t="s">
        <v>15</v>
      </c>
      <c r="D13456" t="s">
        <v>16</v>
      </c>
      <c r="E13456" t="s">
        <v>17</v>
      </c>
      <c r="F13456" t="s">
        <v>12791</v>
      </c>
      <c r="G13456" t="s">
        <v>10892</v>
      </c>
      <c r="H13456">
        <v>2</v>
      </c>
      <c r="I13456" s="17">
        <v>371905</v>
      </c>
      <c r="J13456" s="17">
        <v>11157.15</v>
      </c>
      <c r="K13456" s="17">
        <v>360747.85</v>
      </c>
      <c r="L13456" s="17">
        <v>252523.49</v>
      </c>
      <c r="M13456" s="17">
        <v>108224.36</v>
      </c>
      <c r="N13456" s="17">
        <v>75465.838</v>
      </c>
    </row>
    <row r="13457" spans="1:14">
      <c r="A13457" s="16">
        <v>46246</v>
      </c>
      <c r="B13457" t="s">
        <v>13500</v>
      </c>
      <c r="C13457" t="s">
        <v>22</v>
      </c>
      <c r="D13457" t="s">
        <v>23</v>
      </c>
      <c r="E13457" t="s">
        <v>24</v>
      </c>
      <c r="F13457" t="s">
        <v>12791</v>
      </c>
      <c r="G13457" t="s">
        <v>10892</v>
      </c>
      <c r="H13457">
        <v>3</v>
      </c>
      <c r="I13457" s="17">
        <v>466128</v>
      </c>
      <c r="J13457" s="17">
        <v>69919.2</v>
      </c>
      <c r="K13457" s="17">
        <v>396208.8</v>
      </c>
      <c r="L13457" s="17">
        <v>301118.69</v>
      </c>
      <c r="M13457" s="17">
        <v>95090.11</v>
      </c>
      <c r="N13457" s="17">
        <v>134268.3906</v>
      </c>
    </row>
    <row r="13458" spans="1:14">
      <c r="A13458" s="16">
        <v>46246</v>
      </c>
      <c r="B13458" t="s">
        <v>13501</v>
      </c>
      <c r="C13458" t="s">
        <v>73</v>
      </c>
      <c r="D13458" t="s">
        <v>74</v>
      </c>
      <c r="E13458" t="s">
        <v>24</v>
      </c>
      <c r="F13458" t="s">
        <v>12791</v>
      </c>
      <c r="G13458" t="s">
        <v>10892</v>
      </c>
      <c r="H13458">
        <v>9</v>
      </c>
      <c r="I13458" s="17">
        <v>765205</v>
      </c>
      <c r="J13458" s="17">
        <v>0</v>
      </c>
      <c r="K13458" s="17">
        <v>765205</v>
      </c>
      <c r="L13458" s="17">
        <v>581555.8</v>
      </c>
      <c r="M13458" s="17">
        <v>183649.2</v>
      </c>
      <c r="N13458" s="17">
        <v>134268.3906</v>
      </c>
    </row>
    <row r="13459" spans="1:14">
      <c r="A13459" s="16">
        <v>46246</v>
      </c>
      <c r="B13459" t="s">
        <v>13502</v>
      </c>
      <c r="C13459" t="s">
        <v>22</v>
      </c>
      <c r="D13459" t="s">
        <v>23</v>
      </c>
      <c r="E13459" t="s">
        <v>24</v>
      </c>
      <c r="F13459" t="s">
        <v>12791</v>
      </c>
      <c r="G13459" t="s">
        <v>10892</v>
      </c>
      <c r="H13459">
        <v>2</v>
      </c>
      <c r="I13459" s="17">
        <v>741829</v>
      </c>
      <c r="J13459" s="17">
        <v>96437.77</v>
      </c>
      <c r="K13459" s="17">
        <v>645391.23</v>
      </c>
      <c r="L13459" s="17">
        <v>490497.33</v>
      </c>
      <c r="M13459" s="17">
        <v>154893.9</v>
      </c>
      <c r="N13459" s="17">
        <v>134268.3906</v>
      </c>
    </row>
    <row r="13460" spans="1:14">
      <c r="A13460" s="16">
        <v>46246</v>
      </c>
      <c r="B13460" t="s">
        <v>13503</v>
      </c>
      <c r="C13460" t="s">
        <v>29</v>
      </c>
      <c r="D13460" t="s">
        <v>30</v>
      </c>
      <c r="E13460" t="s">
        <v>31</v>
      </c>
      <c r="F13460" t="s">
        <v>12791</v>
      </c>
      <c r="G13460" t="s">
        <v>10892</v>
      </c>
      <c r="H13460">
        <v>2</v>
      </c>
      <c r="I13460" s="17">
        <v>123881</v>
      </c>
      <c r="J13460" s="17">
        <v>0</v>
      </c>
      <c r="K13460" s="17">
        <v>123881</v>
      </c>
      <c r="L13460" s="17">
        <v>76806.22</v>
      </c>
      <c r="M13460" s="17">
        <v>47074.78</v>
      </c>
      <c r="N13460" s="17">
        <v>220250.7376</v>
      </c>
    </row>
    <row r="13461" spans="1:14">
      <c r="A13461" s="16">
        <v>46246</v>
      </c>
      <c r="B13461" t="s">
        <v>13504</v>
      </c>
      <c r="C13461" t="s">
        <v>47</v>
      </c>
      <c r="D13461" t="s">
        <v>48</v>
      </c>
      <c r="E13461" t="s">
        <v>35</v>
      </c>
      <c r="F13461" t="s">
        <v>12791</v>
      </c>
      <c r="G13461" t="s">
        <v>10892</v>
      </c>
      <c r="H13461">
        <v>2</v>
      </c>
      <c r="I13461" s="17">
        <v>558726</v>
      </c>
      <c r="J13461" s="17">
        <v>39110.82</v>
      </c>
      <c r="K13461" s="17">
        <v>519615.18</v>
      </c>
      <c r="L13461" s="17">
        <v>374122.93</v>
      </c>
      <c r="M13461" s="17">
        <v>145492.25</v>
      </c>
      <c r="N13461" s="17">
        <v>54265.4063</v>
      </c>
    </row>
    <row r="13462" spans="1:14">
      <c r="A13462" s="16">
        <v>46246</v>
      </c>
      <c r="B13462" t="s">
        <v>13505</v>
      </c>
      <c r="C13462" t="s">
        <v>29</v>
      </c>
      <c r="D13462" t="s">
        <v>30</v>
      </c>
      <c r="E13462" t="s">
        <v>31</v>
      </c>
      <c r="F13462" t="s">
        <v>12791</v>
      </c>
      <c r="G13462" t="s">
        <v>10892</v>
      </c>
      <c r="H13462">
        <v>2</v>
      </c>
      <c r="I13462" s="17">
        <v>252336</v>
      </c>
      <c r="J13462" s="17">
        <v>0</v>
      </c>
      <c r="K13462" s="17">
        <v>252336</v>
      </c>
      <c r="L13462" s="17">
        <v>156448.32</v>
      </c>
      <c r="M13462" s="17">
        <v>95887.67999999999</v>
      </c>
      <c r="N13462" s="17">
        <v>220250.7376</v>
      </c>
    </row>
    <row r="13463" spans="1:14">
      <c r="A13463" s="16">
        <v>46246</v>
      </c>
      <c r="B13463" t="s">
        <v>13506</v>
      </c>
      <c r="C13463" t="s">
        <v>73</v>
      </c>
      <c r="D13463" t="s">
        <v>74</v>
      </c>
      <c r="E13463" t="s">
        <v>24</v>
      </c>
      <c r="F13463" t="s">
        <v>12791</v>
      </c>
      <c r="G13463" t="s">
        <v>10892</v>
      </c>
      <c r="H13463">
        <v>10</v>
      </c>
      <c r="I13463" s="17">
        <v>478411</v>
      </c>
      <c r="J13463" s="17">
        <v>14352.33</v>
      </c>
      <c r="K13463" s="17">
        <v>464058.67</v>
      </c>
      <c r="L13463" s="17">
        <v>352684.59</v>
      </c>
      <c r="M13463" s="17">
        <v>111374.08</v>
      </c>
      <c r="N13463" s="17">
        <v>134268.3906</v>
      </c>
    </row>
    <row r="13464" spans="1:14">
      <c r="A13464" s="16">
        <v>46246</v>
      </c>
      <c r="B13464" t="s">
        <v>13507</v>
      </c>
      <c r="C13464" t="s">
        <v>33</v>
      </c>
      <c r="D13464" t="s">
        <v>34</v>
      </c>
      <c r="E13464" t="s">
        <v>35</v>
      </c>
      <c r="F13464" t="s">
        <v>12791</v>
      </c>
      <c r="G13464" t="s">
        <v>10892</v>
      </c>
      <c r="H13464">
        <v>9</v>
      </c>
      <c r="I13464" s="17">
        <v>544633</v>
      </c>
      <c r="J13464" s="17">
        <v>0</v>
      </c>
      <c r="K13464" s="17">
        <v>544633</v>
      </c>
      <c r="L13464" s="17">
        <v>392135.76</v>
      </c>
      <c r="M13464" s="17">
        <v>152497.24</v>
      </c>
      <c r="N13464" s="17">
        <v>54265.4063</v>
      </c>
    </row>
    <row r="13465" spans="1:14">
      <c r="A13465" s="16">
        <v>46246</v>
      </c>
      <c r="B13465" t="s">
        <v>13508</v>
      </c>
      <c r="C13465" t="s">
        <v>15</v>
      </c>
      <c r="D13465" t="s">
        <v>16</v>
      </c>
      <c r="E13465" t="s">
        <v>17</v>
      </c>
      <c r="F13465" t="s">
        <v>12791</v>
      </c>
      <c r="G13465" t="s">
        <v>10892</v>
      </c>
      <c r="H13465">
        <v>1</v>
      </c>
      <c r="I13465" s="17">
        <v>260543</v>
      </c>
      <c r="J13465" s="17">
        <v>0</v>
      </c>
      <c r="K13465" s="17">
        <v>260543</v>
      </c>
      <c r="L13465" s="17">
        <v>182380.1</v>
      </c>
      <c r="M13465" s="17">
        <v>78162.89999999999</v>
      </c>
      <c r="N13465" s="17">
        <v>75465.838</v>
      </c>
    </row>
    <row r="13466" spans="1:14">
      <c r="A13466" s="16">
        <v>46247</v>
      </c>
      <c r="B13466" t="s">
        <v>13509</v>
      </c>
      <c r="C13466" t="s">
        <v>47</v>
      </c>
      <c r="D13466" t="s">
        <v>48</v>
      </c>
      <c r="E13466" t="s">
        <v>35</v>
      </c>
      <c r="F13466" t="s">
        <v>12791</v>
      </c>
      <c r="G13466" t="s">
        <v>10892</v>
      </c>
      <c r="H13466">
        <v>1</v>
      </c>
      <c r="I13466" s="17">
        <v>191942</v>
      </c>
      <c r="J13466" s="17">
        <v>11516.52</v>
      </c>
      <c r="K13466" s="17">
        <v>180425.48</v>
      </c>
      <c r="L13466" s="17">
        <v>129906.35</v>
      </c>
      <c r="M13466" s="17">
        <v>50519.13</v>
      </c>
      <c r="N13466" s="17">
        <v>54265.4063</v>
      </c>
    </row>
    <row r="13467" spans="1:14">
      <c r="A13467" s="16">
        <v>46247</v>
      </c>
      <c r="B13467" t="s">
        <v>13510</v>
      </c>
      <c r="C13467" t="s">
        <v>29</v>
      </c>
      <c r="D13467" t="s">
        <v>30</v>
      </c>
      <c r="E13467" t="s">
        <v>31</v>
      </c>
      <c r="F13467" t="s">
        <v>12791</v>
      </c>
      <c r="G13467" t="s">
        <v>10892</v>
      </c>
      <c r="H13467">
        <v>3</v>
      </c>
      <c r="I13467" s="17">
        <v>604381</v>
      </c>
      <c r="J13467" s="17">
        <v>72525.72</v>
      </c>
      <c r="K13467" s="17">
        <v>531855.28</v>
      </c>
      <c r="L13467" s="17">
        <v>329750.27</v>
      </c>
      <c r="M13467" s="17">
        <v>202105.01</v>
      </c>
      <c r="N13467" s="17">
        <v>220250.7376</v>
      </c>
    </row>
    <row r="13468" spans="1:14">
      <c r="A13468" s="16">
        <v>46247</v>
      </c>
      <c r="B13468" t="s">
        <v>13511</v>
      </c>
      <c r="C13468" t="s">
        <v>29</v>
      </c>
      <c r="D13468" t="s">
        <v>30</v>
      </c>
      <c r="E13468" t="s">
        <v>31</v>
      </c>
      <c r="F13468" t="s">
        <v>12791</v>
      </c>
      <c r="G13468" t="s">
        <v>10892</v>
      </c>
      <c r="H13468">
        <v>2</v>
      </c>
      <c r="I13468" s="17">
        <v>142362</v>
      </c>
      <c r="J13468" s="17">
        <v>0</v>
      </c>
      <c r="K13468" s="17">
        <v>142362</v>
      </c>
      <c r="L13468" s="17">
        <v>88264.44</v>
      </c>
      <c r="M13468" s="17">
        <v>54097.56</v>
      </c>
      <c r="N13468" s="17">
        <v>220250.7376</v>
      </c>
    </row>
    <row r="13469" spans="1:14">
      <c r="A13469" s="16">
        <v>46247</v>
      </c>
      <c r="B13469" t="s">
        <v>13512</v>
      </c>
      <c r="C13469" t="s">
        <v>29</v>
      </c>
      <c r="D13469" t="s">
        <v>30</v>
      </c>
      <c r="E13469" t="s">
        <v>31</v>
      </c>
      <c r="F13469" t="s">
        <v>12791</v>
      </c>
      <c r="G13469" t="s">
        <v>10892</v>
      </c>
      <c r="H13469">
        <v>7</v>
      </c>
      <c r="I13469" s="17">
        <v>240095</v>
      </c>
      <c r="J13469" s="17">
        <v>0</v>
      </c>
      <c r="K13469" s="17">
        <v>240095</v>
      </c>
      <c r="L13469" s="17">
        <v>148858.9</v>
      </c>
      <c r="M13469" s="17">
        <v>91236.10000000001</v>
      </c>
      <c r="N13469" s="17">
        <v>220250.7376</v>
      </c>
    </row>
    <row r="13470" spans="1:14">
      <c r="A13470" s="16">
        <v>46247</v>
      </c>
      <c r="B13470" t="s">
        <v>13513</v>
      </c>
      <c r="C13470" t="s">
        <v>26</v>
      </c>
      <c r="D13470" t="s">
        <v>27</v>
      </c>
      <c r="E13470" t="s">
        <v>17</v>
      </c>
      <c r="F13470" t="s">
        <v>12791</v>
      </c>
      <c r="G13470" t="s">
        <v>10892</v>
      </c>
      <c r="H13470">
        <v>9</v>
      </c>
      <c r="I13470" s="17">
        <v>346787</v>
      </c>
      <c r="J13470" s="17">
        <v>13871.48</v>
      </c>
      <c r="K13470" s="17">
        <v>332915.52</v>
      </c>
      <c r="L13470" s="17">
        <v>233040.86</v>
      </c>
      <c r="M13470" s="17">
        <v>99874.66</v>
      </c>
      <c r="N13470" s="17">
        <v>75465.838</v>
      </c>
    </row>
    <row r="13471" spans="1:14">
      <c r="A13471" s="16">
        <v>46247</v>
      </c>
      <c r="B13471" t="s">
        <v>13514</v>
      </c>
      <c r="C13471" t="s">
        <v>73</v>
      </c>
      <c r="D13471" t="s">
        <v>74</v>
      </c>
      <c r="E13471" t="s">
        <v>24</v>
      </c>
      <c r="F13471" t="s">
        <v>12791</v>
      </c>
      <c r="G13471" t="s">
        <v>10892</v>
      </c>
      <c r="H13471">
        <v>10</v>
      </c>
      <c r="I13471" s="17">
        <v>72096</v>
      </c>
      <c r="J13471" s="17">
        <v>0</v>
      </c>
      <c r="K13471" s="17">
        <v>72096</v>
      </c>
      <c r="L13471" s="17">
        <v>54792.96</v>
      </c>
      <c r="M13471" s="17">
        <v>17303.04</v>
      </c>
      <c r="N13471" s="17">
        <v>134268.3906</v>
      </c>
    </row>
    <row r="13472" spans="1:14">
      <c r="A13472" s="16">
        <v>46247</v>
      </c>
      <c r="B13472" t="s">
        <v>13515</v>
      </c>
      <c r="C13472" t="s">
        <v>22</v>
      </c>
      <c r="D13472" t="s">
        <v>23</v>
      </c>
      <c r="E13472" t="s">
        <v>24</v>
      </c>
      <c r="F13472" t="s">
        <v>12791</v>
      </c>
      <c r="G13472" t="s">
        <v>10892</v>
      </c>
      <c r="H13472">
        <v>6</v>
      </c>
      <c r="I13472" s="17">
        <v>203737</v>
      </c>
      <c r="J13472" s="17">
        <v>6112.11</v>
      </c>
      <c r="K13472" s="17">
        <v>197624.89</v>
      </c>
      <c r="L13472" s="17">
        <v>150194.92</v>
      </c>
      <c r="M13472" s="17">
        <v>47429.97</v>
      </c>
      <c r="N13472" s="17">
        <v>134268.3906</v>
      </c>
    </row>
    <row r="13473" spans="1:14">
      <c r="A13473" s="16">
        <v>46247</v>
      </c>
      <c r="B13473" t="s">
        <v>13516</v>
      </c>
      <c r="C13473" t="s">
        <v>29</v>
      </c>
      <c r="D13473" t="s">
        <v>30</v>
      </c>
      <c r="E13473" t="s">
        <v>31</v>
      </c>
      <c r="F13473" t="s">
        <v>12791</v>
      </c>
      <c r="G13473" t="s">
        <v>10892</v>
      </c>
      <c r="H13473">
        <v>6</v>
      </c>
      <c r="I13473" s="17">
        <v>692177</v>
      </c>
      <c r="J13473" s="17">
        <v>0</v>
      </c>
      <c r="K13473" s="17">
        <v>692177</v>
      </c>
      <c r="L13473" s="17">
        <v>429149.74</v>
      </c>
      <c r="M13473" s="17">
        <v>263027.26</v>
      </c>
      <c r="N13473" s="17">
        <v>220250.7376</v>
      </c>
    </row>
    <row r="13474" spans="1:14">
      <c r="A13474" s="16">
        <v>46247</v>
      </c>
      <c r="B13474" t="s">
        <v>13517</v>
      </c>
      <c r="C13474" t="s">
        <v>73</v>
      </c>
      <c r="D13474" t="s">
        <v>74</v>
      </c>
      <c r="E13474" t="s">
        <v>24</v>
      </c>
      <c r="F13474" t="s">
        <v>12791</v>
      </c>
      <c r="G13474" t="s">
        <v>10892</v>
      </c>
      <c r="H13474">
        <v>11</v>
      </c>
      <c r="I13474" s="17">
        <v>565778</v>
      </c>
      <c r="J13474" s="17">
        <v>0</v>
      </c>
      <c r="K13474" s="17">
        <v>565778</v>
      </c>
      <c r="L13474" s="17">
        <v>429991.28</v>
      </c>
      <c r="M13474" s="17">
        <v>135786.72</v>
      </c>
      <c r="N13474" s="17">
        <v>134268.3906</v>
      </c>
    </row>
    <row r="13475" spans="1:14">
      <c r="A13475" s="16">
        <v>46247</v>
      </c>
      <c r="B13475" t="s">
        <v>13518</v>
      </c>
      <c r="C13475" t="s">
        <v>26</v>
      </c>
      <c r="D13475" t="s">
        <v>27</v>
      </c>
      <c r="E13475" t="s">
        <v>17</v>
      </c>
      <c r="F13475" t="s">
        <v>12791</v>
      </c>
      <c r="G13475" t="s">
        <v>10892</v>
      </c>
      <c r="H13475">
        <v>6</v>
      </c>
      <c r="I13475" s="17">
        <v>643055</v>
      </c>
      <c r="J13475" s="17">
        <v>0</v>
      </c>
      <c r="K13475" s="17">
        <v>643055</v>
      </c>
      <c r="L13475" s="17">
        <v>450138.5</v>
      </c>
      <c r="M13475" s="17">
        <v>192916.5</v>
      </c>
      <c r="N13475" s="17">
        <v>75465.838</v>
      </c>
    </row>
    <row r="13476" spans="1:14">
      <c r="A13476" s="16">
        <v>46247</v>
      </c>
      <c r="B13476" t="s">
        <v>13519</v>
      </c>
      <c r="C13476" t="s">
        <v>43</v>
      </c>
      <c r="D13476" t="s">
        <v>44</v>
      </c>
      <c r="E13476" t="s">
        <v>31</v>
      </c>
      <c r="F13476" t="s">
        <v>12791</v>
      </c>
      <c r="G13476" t="s">
        <v>10892</v>
      </c>
      <c r="H13476">
        <v>10</v>
      </c>
      <c r="I13476" s="17">
        <v>188230</v>
      </c>
      <c r="J13476" s="17">
        <v>0</v>
      </c>
      <c r="K13476" s="17">
        <v>188230</v>
      </c>
      <c r="L13476" s="17">
        <v>116702.6</v>
      </c>
      <c r="M13476" s="17">
        <v>71527.39999999999</v>
      </c>
      <c r="N13476" s="17">
        <v>220250.7376</v>
      </c>
    </row>
    <row r="13477" spans="1:14">
      <c r="A13477" s="16">
        <v>46247</v>
      </c>
      <c r="B13477" t="s">
        <v>13520</v>
      </c>
      <c r="C13477" t="s">
        <v>47</v>
      </c>
      <c r="D13477" t="s">
        <v>48</v>
      </c>
      <c r="E13477" t="s">
        <v>35</v>
      </c>
      <c r="F13477" t="s">
        <v>12791</v>
      </c>
      <c r="G13477" t="s">
        <v>10892</v>
      </c>
      <c r="H13477">
        <v>1</v>
      </c>
      <c r="I13477" s="17">
        <v>383186</v>
      </c>
      <c r="J13477" s="17">
        <v>0</v>
      </c>
      <c r="K13477" s="17">
        <v>383186</v>
      </c>
      <c r="L13477" s="17">
        <v>275893.92</v>
      </c>
      <c r="M13477" s="17">
        <v>107292.08</v>
      </c>
      <c r="N13477" s="17">
        <v>54265.4063</v>
      </c>
    </row>
    <row r="13478" spans="1:14">
      <c r="A13478" s="16">
        <v>46247</v>
      </c>
      <c r="B13478" t="s">
        <v>13521</v>
      </c>
      <c r="C13478" t="s">
        <v>43</v>
      </c>
      <c r="D13478" t="s">
        <v>44</v>
      </c>
      <c r="E13478" t="s">
        <v>31</v>
      </c>
      <c r="F13478" t="s">
        <v>12791</v>
      </c>
      <c r="G13478" t="s">
        <v>10892</v>
      </c>
      <c r="H13478">
        <v>4</v>
      </c>
      <c r="I13478" s="17">
        <v>697593</v>
      </c>
      <c r="J13478" s="17">
        <v>0</v>
      </c>
      <c r="K13478" s="17">
        <v>697593</v>
      </c>
      <c r="L13478" s="17">
        <v>432507.66</v>
      </c>
      <c r="M13478" s="17">
        <v>265085.34</v>
      </c>
      <c r="N13478" s="17">
        <v>220250.7376</v>
      </c>
    </row>
    <row r="13479" spans="1:14">
      <c r="A13479" s="16">
        <v>46247</v>
      </c>
      <c r="B13479" t="s">
        <v>13522</v>
      </c>
      <c r="C13479" t="s">
        <v>29</v>
      </c>
      <c r="D13479" t="s">
        <v>30</v>
      </c>
      <c r="E13479" t="s">
        <v>31</v>
      </c>
      <c r="F13479" t="s">
        <v>12791</v>
      </c>
      <c r="G13479" t="s">
        <v>10892</v>
      </c>
      <c r="H13479">
        <v>12</v>
      </c>
      <c r="I13479" s="17">
        <v>228893</v>
      </c>
      <c r="J13479" s="17">
        <v>16022.51</v>
      </c>
      <c r="K13479" s="17">
        <v>212870.49</v>
      </c>
      <c r="L13479" s="17">
        <v>131979.7</v>
      </c>
      <c r="M13479" s="17">
        <v>80890.78999999999</v>
      </c>
      <c r="N13479" s="17">
        <v>220250.7376</v>
      </c>
    </row>
    <row r="13480" spans="1:14">
      <c r="A13480" s="16">
        <v>46247</v>
      </c>
      <c r="B13480" t="s">
        <v>13523</v>
      </c>
      <c r="C13480" t="s">
        <v>15</v>
      </c>
      <c r="D13480" t="s">
        <v>16</v>
      </c>
      <c r="E13480" t="s">
        <v>17</v>
      </c>
      <c r="F13480" t="s">
        <v>12791</v>
      </c>
      <c r="G13480" t="s">
        <v>10892</v>
      </c>
      <c r="H13480">
        <v>5</v>
      </c>
      <c r="I13480" s="17">
        <v>367878</v>
      </c>
      <c r="J13480" s="17">
        <v>0</v>
      </c>
      <c r="K13480" s="17">
        <v>367878</v>
      </c>
      <c r="L13480" s="17">
        <v>257514.6</v>
      </c>
      <c r="M13480" s="17">
        <v>110363.4</v>
      </c>
      <c r="N13480" s="17">
        <v>75465.838</v>
      </c>
    </row>
    <row r="13481" spans="1:14">
      <c r="A13481" s="16">
        <v>46247</v>
      </c>
      <c r="B13481" t="s">
        <v>13524</v>
      </c>
      <c r="C13481" t="s">
        <v>43</v>
      </c>
      <c r="D13481" t="s">
        <v>44</v>
      </c>
      <c r="E13481" t="s">
        <v>31</v>
      </c>
      <c r="F13481" t="s">
        <v>12791</v>
      </c>
      <c r="G13481" t="s">
        <v>10892</v>
      </c>
      <c r="H13481">
        <v>4</v>
      </c>
      <c r="I13481" s="17">
        <v>408358</v>
      </c>
      <c r="J13481" s="17">
        <v>44919.38</v>
      </c>
      <c r="K13481" s="17">
        <v>363438.62</v>
      </c>
      <c r="L13481" s="17">
        <v>225331.94</v>
      </c>
      <c r="M13481" s="17">
        <v>138106.68</v>
      </c>
      <c r="N13481" s="17">
        <v>220250.7376</v>
      </c>
    </row>
    <row r="13482" spans="1:14">
      <c r="A13482" s="16">
        <v>46247</v>
      </c>
      <c r="B13482" t="s">
        <v>13525</v>
      </c>
      <c r="C13482" t="s">
        <v>33</v>
      </c>
      <c r="D13482" t="s">
        <v>34</v>
      </c>
      <c r="E13482" t="s">
        <v>35</v>
      </c>
      <c r="F13482" t="s">
        <v>12791</v>
      </c>
      <c r="G13482" t="s">
        <v>10892</v>
      </c>
      <c r="H13482">
        <v>9</v>
      </c>
      <c r="I13482" s="17">
        <v>648940</v>
      </c>
      <c r="J13482" s="17">
        <v>38936.4</v>
      </c>
      <c r="K13482" s="17">
        <v>610003.6</v>
      </c>
      <c r="L13482" s="17">
        <v>439202.59</v>
      </c>
      <c r="M13482" s="17">
        <v>170801.01</v>
      </c>
      <c r="N13482" s="17">
        <v>54265.4063</v>
      </c>
    </row>
    <row r="13483" spans="1:14">
      <c r="A13483" s="16">
        <v>46247</v>
      </c>
      <c r="B13483" t="s">
        <v>13526</v>
      </c>
      <c r="C13483" t="s">
        <v>33</v>
      </c>
      <c r="D13483" t="s">
        <v>34</v>
      </c>
      <c r="E13483" t="s">
        <v>35</v>
      </c>
      <c r="F13483" t="s">
        <v>12791</v>
      </c>
      <c r="G13483" t="s">
        <v>10892</v>
      </c>
      <c r="H13483">
        <v>3</v>
      </c>
      <c r="I13483" s="17">
        <v>793947</v>
      </c>
      <c r="J13483" s="17">
        <v>0</v>
      </c>
      <c r="K13483" s="17">
        <v>793947</v>
      </c>
      <c r="L13483" s="17">
        <v>571641.84</v>
      </c>
      <c r="M13483" s="17">
        <v>222305.16</v>
      </c>
      <c r="N13483" s="17">
        <v>54265.4063</v>
      </c>
    </row>
    <row r="13484" spans="1:14">
      <c r="A13484" s="16">
        <v>46247</v>
      </c>
      <c r="B13484" t="s">
        <v>13527</v>
      </c>
      <c r="C13484" t="s">
        <v>43</v>
      </c>
      <c r="D13484" t="s">
        <v>44</v>
      </c>
      <c r="E13484" t="s">
        <v>31</v>
      </c>
      <c r="F13484" t="s">
        <v>12791</v>
      </c>
      <c r="G13484" t="s">
        <v>10892</v>
      </c>
      <c r="H13484">
        <v>4</v>
      </c>
      <c r="I13484" s="17">
        <v>355397</v>
      </c>
      <c r="J13484" s="17">
        <v>0</v>
      </c>
      <c r="K13484" s="17">
        <v>355397</v>
      </c>
      <c r="L13484" s="17">
        <v>220346.14</v>
      </c>
      <c r="M13484" s="17">
        <v>135050.86</v>
      </c>
      <c r="N13484" s="17">
        <v>220250.7376</v>
      </c>
    </row>
    <row r="13485" spans="1:14">
      <c r="A13485" s="16">
        <v>46247</v>
      </c>
      <c r="B13485" t="s">
        <v>13528</v>
      </c>
      <c r="C13485" t="s">
        <v>15</v>
      </c>
      <c r="D13485" t="s">
        <v>16</v>
      </c>
      <c r="E13485" t="s">
        <v>17</v>
      </c>
      <c r="F13485" t="s">
        <v>12791</v>
      </c>
      <c r="G13485" t="s">
        <v>10892</v>
      </c>
      <c r="H13485">
        <v>2</v>
      </c>
      <c r="I13485" s="17">
        <v>839498</v>
      </c>
      <c r="J13485" s="17">
        <v>67159.84</v>
      </c>
      <c r="K13485" s="17">
        <v>772338.16</v>
      </c>
      <c r="L13485" s="17">
        <v>540636.71</v>
      </c>
      <c r="M13485" s="17">
        <v>231701.45</v>
      </c>
      <c r="N13485" s="17">
        <v>75465.838</v>
      </c>
    </row>
    <row r="13486" spans="1:14">
      <c r="A13486" s="16">
        <v>46247</v>
      </c>
      <c r="B13486" t="s">
        <v>13529</v>
      </c>
      <c r="C13486" t="s">
        <v>33</v>
      </c>
      <c r="D13486" t="s">
        <v>34</v>
      </c>
      <c r="E13486" t="s">
        <v>35</v>
      </c>
      <c r="F13486" t="s">
        <v>12791</v>
      </c>
      <c r="G13486" t="s">
        <v>10892</v>
      </c>
      <c r="H13486">
        <v>7</v>
      </c>
      <c r="I13486" s="17">
        <v>524209</v>
      </c>
      <c r="J13486" s="17">
        <v>0</v>
      </c>
      <c r="K13486" s="17">
        <v>524209</v>
      </c>
      <c r="L13486" s="17">
        <v>377430.48</v>
      </c>
      <c r="M13486" s="17">
        <v>146778.52</v>
      </c>
      <c r="N13486" s="17">
        <v>54265.4063</v>
      </c>
    </row>
    <row r="13487" spans="1:14">
      <c r="A13487" s="16">
        <v>46247</v>
      </c>
      <c r="B13487" t="s">
        <v>13530</v>
      </c>
      <c r="C13487" t="s">
        <v>22</v>
      </c>
      <c r="D13487" t="s">
        <v>23</v>
      </c>
      <c r="E13487" t="s">
        <v>24</v>
      </c>
      <c r="F13487" t="s">
        <v>12791</v>
      </c>
      <c r="G13487" t="s">
        <v>10892</v>
      </c>
      <c r="H13487">
        <v>4</v>
      </c>
      <c r="I13487" s="17">
        <v>465171</v>
      </c>
      <c r="J13487" s="17">
        <v>60472.23</v>
      </c>
      <c r="K13487" s="17">
        <v>404698.77</v>
      </c>
      <c r="L13487" s="17">
        <v>307571.07</v>
      </c>
      <c r="M13487" s="17">
        <v>97127.7</v>
      </c>
      <c r="N13487" s="17">
        <v>134268.3906</v>
      </c>
    </row>
    <row r="13488" spans="1:14">
      <c r="A13488" s="16">
        <v>46247</v>
      </c>
      <c r="B13488" t="s">
        <v>13531</v>
      </c>
      <c r="C13488" t="s">
        <v>47</v>
      </c>
      <c r="D13488" t="s">
        <v>48</v>
      </c>
      <c r="E13488" t="s">
        <v>35</v>
      </c>
      <c r="F13488" t="s">
        <v>12791</v>
      </c>
      <c r="G13488" t="s">
        <v>10892</v>
      </c>
      <c r="H13488">
        <v>1</v>
      </c>
      <c r="I13488" s="17">
        <v>824902</v>
      </c>
      <c r="J13488" s="17">
        <v>65992.16</v>
      </c>
      <c r="K13488" s="17">
        <v>758909.84</v>
      </c>
      <c r="L13488" s="17">
        <v>546415.08</v>
      </c>
      <c r="M13488" s="17">
        <v>212494.76</v>
      </c>
      <c r="N13488" s="17">
        <v>54265.4063</v>
      </c>
    </row>
    <row r="13489" spans="1:14">
      <c r="A13489" s="16">
        <v>46247</v>
      </c>
      <c r="B13489" t="s">
        <v>13532</v>
      </c>
      <c r="C13489" t="s">
        <v>43</v>
      </c>
      <c r="D13489" t="s">
        <v>44</v>
      </c>
      <c r="E13489" t="s">
        <v>31</v>
      </c>
      <c r="F13489" t="s">
        <v>12791</v>
      </c>
      <c r="G13489" t="s">
        <v>10892</v>
      </c>
      <c r="H13489">
        <v>6</v>
      </c>
      <c r="I13489" s="17">
        <v>363771</v>
      </c>
      <c r="J13489" s="17">
        <v>50927.94</v>
      </c>
      <c r="K13489" s="17">
        <v>312843.06</v>
      </c>
      <c r="L13489" s="17">
        <v>193962.7</v>
      </c>
      <c r="M13489" s="17">
        <v>118880.36</v>
      </c>
      <c r="N13489" s="17">
        <v>220250.7376</v>
      </c>
    </row>
    <row r="13490" spans="1:14">
      <c r="A13490" s="16">
        <v>46247</v>
      </c>
      <c r="B13490" t="s">
        <v>13533</v>
      </c>
      <c r="C13490" t="s">
        <v>73</v>
      </c>
      <c r="D13490" t="s">
        <v>74</v>
      </c>
      <c r="E13490" t="s">
        <v>24</v>
      </c>
      <c r="F13490" t="s">
        <v>12791</v>
      </c>
      <c r="G13490" t="s">
        <v>10892</v>
      </c>
      <c r="H13490">
        <v>10</v>
      </c>
      <c r="I13490" s="17">
        <v>526079</v>
      </c>
      <c r="J13490" s="17">
        <v>73651.06</v>
      </c>
      <c r="K13490" s="17">
        <v>452427.94</v>
      </c>
      <c r="L13490" s="17">
        <v>343845.23</v>
      </c>
      <c r="M13490" s="17">
        <v>108582.71</v>
      </c>
      <c r="N13490" s="17">
        <v>134268.3906</v>
      </c>
    </row>
    <row r="13491" spans="1:14">
      <c r="A13491" s="16">
        <v>46247</v>
      </c>
      <c r="B13491" t="s">
        <v>13534</v>
      </c>
      <c r="C13491" t="s">
        <v>73</v>
      </c>
      <c r="D13491" t="s">
        <v>74</v>
      </c>
      <c r="E13491" t="s">
        <v>24</v>
      </c>
      <c r="F13491" t="s">
        <v>12791</v>
      </c>
      <c r="G13491" t="s">
        <v>10892</v>
      </c>
      <c r="H13491">
        <v>12</v>
      </c>
      <c r="I13491" s="17">
        <v>736121</v>
      </c>
      <c r="J13491" s="17">
        <v>36806.05</v>
      </c>
      <c r="K13491" s="17">
        <v>699314.95</v>
      </c>
      <c r="L13491" s="17">
        <v>531479.36</v>
      </c>
      <c r="M13491" s="17">
        <v>167835.59</v>
      </c>
      <c r="N13491" s="17">
        <v>134268.3906</v>
      </c>
    </row>
    <row r="13492" spans="1:14">
      <c r="A13492" s="16">
        <v>46247</v>
      </c>
      <c r="B13492" t="s">
        <v>13535</v>
      </c>
      <c r="C13492" t="s">
        <v>26</v>
      </c>
      <c r="D13492" t="s">
        <v>27</v>
      </c>
      <c r="E13492" t="s">
        <v>17</v>
      </c>
      <c r="F13492" t="s">
        <v>12791</v>
      </c>
      <c r="G13492" t="s">
        <v>10892</v>
      </c>
      <c r="H13492">
        <v>2</v>
      </c>
      <c r="I13492" s="17">
        <v>366516</v>
      </c>
      <c r="J13492" s="17">
        <v>51312.24</v>
      </c>
      <c r="K13492" s="17">
        <v>315203.76</v>
      </c>
      <c r="L13492" s="17">
        <v>220642.63</v>
      </c>
      <c r="M13492" s="17">
        <v>94561.13</v>
      </c>
      <c r="N13492" s="17">
        <v>75465.838</v>
      </c>
    </row>
    <row r="13493" spans="1:14">
      <c r="A13493" s="16">
        <v>46247</v>
      </c>
      <c r="B13493" t="s">
        <v>13536</v>
      </c>
      <c r="C13493" t="s">
        <v>29</v>
      </c>
      <c r="D13493" t="s">
        <v>30</v>
      </c>
      <c r="E13493" t="s">
        <v>31</v>
      </c>
      <c r="F13493" t="s">
        <v>12791</v>
      </c>
      <c r="G13493" t="s">
        <v>10892</v>
      </c>
      <c r="H13493">
        <v>2</v>
      </c>
      <c r="I13493" s="17">
        <v>342013</v>
      </c>
      <c r="J13493" s="17">
        <v>47881.82</v>
      </c>
      <c r="K13493" s="17">
        <v>294131.18</v>
      </c>
      <c r="L13493" s="17">
        <v>182361.33</v>
      </c>
      <c r="M13493" s="17">
        <v>111769.85</v>
      </c>
      <c r="N13493" s="17">
        <v>220250.7376</v>
      </c>
    </row>
    <row r="13494" spans="1:14">
      <c r="A13494" s="16">
        <v>46247</v>
      </c>
      <c r="B13494" t="s">
        <v>13537</v>
      </c>
      <c r="C13494" t="s">
        <v>47</v>
      </c>
      <c r="D13494" t="s">
        <v>48</v>
      </c>
      <c r="E13494" t="s">
        <v>35</v>
      </c>
      <c r="F13494" t="s">
        <v>12791</v>
      </c>
      <c r="G13494" t="s">
        <v>10892</v>
      </c>
      <c r="H13494">
        <v>6</v>
      </c>
      <c r="I13494" s="17">
        <v>830569</v>
      </c>
      <c r="J13494" s="17">
        <v>0</v>
      </c>
      <c r="K13494" s="17">
        <v>830569</v>
      </c>
      <c r="L13494" s="17">
        <v>598009.6800000001</v>
      </c>
      <c r="M13494" s="17">
        <v>232559.32</v>
      </c>
      <c r="N13494" s="17">
        <v>54265.4063</v>
      </c>
    </row>
    <row r="13495" spans="1:14">
      <c r="A13495" s="16">
        <v>46247</v>
      </c>
      <c r="B13495" t="s">
        <v>13538</v>
      </c>
      <c r="C13495" t="s">
        <v>22</v>
      </c>
      <c r="D13495" t="s">
        <v>23</v>
      </c>
      <c r="E13495" t="s">
        <v>24</v>
      </c>
      <c r="F13495" t="s">
        <v>12791</v>
      </c>
      <c r="G13495" t="s">
        <v>10892</v>
      </c>
      <c r="H13495">
        <v>5</v>
      </c>
      <c r="I13495" s="17">
        <v>468145</v>
      </c>
      <c r="J13495" s="17">
        <v>0</v>
      </c>
      <c r="K13495" s="17">
        <v>468145</v>
      </c>
      <c r="L13495" s="17">
        <v>355790.2</v>
      </c>
      <c r="M13495" s="17">
        <v>112354.8</v>
      </c>
      <c r="N13495" s="17">
        <v>134268.3906</v>
      </c>
    </row>
    <row r="13496" spans="1:14">
      <c r="A13496" s="16">
        <v>46247</v>
      </c>
      <c r="B13496" t="s">
        <v>13539</v>
      </c>
      <c r="C13496" t="s">
        <v>73</v>
      </c>
      <c r="D13496" t="s">
        <v>74</v>
      </c>
      <c r="E13496" t="s">
        <v>24</v>
      </c>
      <c r="F13496" t="s">
        <v>12791</v>
      </c>
      <c r="G13496" t="s">
        <v>10892</v>
      </c>
      <c r="H13496">
        <v>7</v>
      </c>
      <c r="I13496" s="17">
        <v>836443</v>
      </c>
      <c r="J13496" s="17">
        <v>66915.44</v>
      </c>
      <c r="K13496" s="17">
        <v>769527.5600000001</v>
      </c>
      <c r="L13496" s="17">
        <v>584840.95</v>
      </c>
      <c r="M13496" s="17">
        <v>184686.61</v>
      </c>
      <c r="N13496" s="17">
        <v>134268.3906</v>
      </c>
    </row>
    <row r="13497" spans="1:14">
      <c r="A13497" s="16">
        <v>46247</v>
      </c>
      <c r="B13497" t="s">
        <v>13540</v>
      </c>
      <c r="C13497" t="s">
        <v>15</v>
      </c>
      <c r="D13497" t="s">
        <v>16</v>
      </c>
      <c r="E13497" t="s">
        <v>17</v>
      </c>
      <c r="F13497" t="s">
        <v>12791</v>
      </c>
      <c r="G13497" t="s">
        <v>10892</v>
      </c>
      <c r="H13497">
        <v>2</v>
      </c>
      <c r="I13497" s="17">
        <v>600249</v>
      </c>
      <c r="J13497" s="17">
        <v>84034.86</v>
      </c>
      <c r="K13497" s="17">
        <v>516214.14</v>
      </c>
      <c r="L13497" s="17">
        <v>361349.9</v>
      </c>
      <c r="M13497" s="17">
        <v>154864.24</v>
      </c>
      <c r="N13497" s="17">
        <v>75465.838</v>
      </c>
    </row>
    <row r="13498" spans="1:14">
      <c r="A13498" s="16">
        <v>46247</v>
      </c>
      <c r="B13498" t="s">
        <v>13541</v>
      </c>
      <c r="C13498" t="s">
        <v>29</v>
      </c>
      <c r="D13498" t="s">
        <v>30</v>
      </c>
      <c r="E13498" t="s">
        <v>31</v>
      </c>
      <c r="F13498" t="s">
        <v>12791</v>
      </c>
      <c r="G13498" t="s">
        <v>10892</v>
      </c>
      <c r="H13498">
        <v>10</v>
      </c>
      <c r="I13498" s="17">
        <v>357404</v>
      </c>
      <c r="J13498" s="17">
        <v>25018.28</v>
      </c>
      <c r="K13498" s="17">
        <v>332385.72</v>
      </c>
      <c r="L13498" s="17">
        <v>206079.15</v>
      </c>
      <c r="M13498" s="17">
        <v>126306.57</v>
      </c>
      <c r="N13498" s="17">
        <v>220250.7376</v>
      </c>
    </row>
    <row r="13499" spans="1:14">
      <c r="A13499" s="16">
        <v>46247</v>
      </c>
      <c r="B13499" t="s">
        <v>13542</v>
      </c>
      <c r="C13499" t="s">
        <v>15</v>
      </c>
      <c r="D13499" t="s">
        <v>16</v>
      </c>
      <c r="E13499" t="s">
        <v>17</v>
      </c>
      <c r="F13499" t="s">
        <v>12791</v>
      </c>
      <c r="G13499" t="s">
        <v>10892</v>
      </c>
      <c r="H13499">
        <v>9</v>
      </c>
      <c r="I13499" s="17">
        <v>832857</v>
      </c>
      <c r="J13499" s="17">
        <v>33314.28</v>
      </c>
      <c r="K13499" s="17">
        <v>799542.72</v>
      </c>
      <c r="L13499" s="17">
        <v>559679.9</v>
      </c>
      <c r="M13499" s="17">
        <v>239862.82</v>
      </c>
      <c r="N13499" s="17">
        <v>75465.838</v>
      </c>
    </row>
    <row r="13500" spans="1:14">
      <c r="A13500" s="16">
        <v>46247</v>
      </c>
      <c r="B13500" t="s">
        <v>13543</v>
      </c>
      <c r="C13500" t="s">
        <v>33</v>
      </c>
      <c r="D13500" t="s">
        <v>34</v>
      </c>
      <c r="E13500" t="s">
        <v>35</v>
      </c>
      <c r="F13500" t="s">
        <v>12791</v>
      </c>
      <c r="G13500" t="s">
        <v>10892</v>
      </c>
      <c r="H13500">
        <v>4</v>
      </c>
      <c r="I13500" s="17">
        <v>519429</v>
      </c>
      <c r="J13500" s="17">
        <v>46748.61</v>
      </c>
      <c r="K13500" s="17">
        <v>472680.39</v>
      </c>
      <c r="L13500" s="17">
        <v>340329.88</v>
      </c>
      <c r="M13500" s="17">
        <v>132350.51</v>
      </c>
      <c r="N13500" s="17">
        <v>54265.4063</v>
      </c>
    </row>
    <row r="13501" spans="1:14">
      <c r="A13501" s="16">
        <v>46247</v>
      </c>
      <c r="B13501" t="s">
        <v>13544</v>
      </c>
      <c r="C13501" t="s">
        <v>33</v>
      </c>
      <c r="D13501" t="s">
        <v>34</v>
      </c>
      <c r="E13501" t="s">
        <v>35</v>
      </c>
      <c r="F13501" t="s">
        <v>12791</v>
      </c>
      <c r="G13501" t="s">
        <v>10892</v>
      </c>
      <c r="H13501">
        <v>5</v>
      </c>
      <c r="I13501" s="17">
        <v>836356</v>
      </c>
      <c r="J13501" s="17">
        <v>0</v>
      </c>
      <c r="K13501" s="17">
        <v>836356</v>
      </c>
      <c r="L13501" s="17">
        <v>602176.3199999999</v>
      </c>
      <c r="M13501" s="17">
        <v>234179.68</v>
      </c>
      <c r="N13501" s="17">
        <v>54265.4063</v>
      </c>
    </row>
    <row r="13502" spans="1:14">
      <c r="A13502" s="16">
        <v>46247</v>
      </c>
      <c r="B13502" t="s">
        <v>13545</v>
      </c>
      <c r="C13502" t="s">
        <v>33</v>
      </c>
      <c r="D13502" t="s">
        <v>34</v>
      </c>
      <c r="E13502" t="s">
        <v>35</v>
      </c>
      <c r="F13502" t="s">
        <v>12791</v>
      </c>
      <c r="G13502" t="s">
        <v>10892</v>
      </c>
      <c r="H13502">
        <v>8</v>
      </c>
      <c r="I13502" s="17">
        <v>361343</v>
      </c>
      <c r="J13502" s="17">
        <v>21680.58</v>
      </c>
      <c r="K13502" s="17">
        <v>339662.42</v>
      </c>
      <c r="L13502" s="17">
        <v>244556.94</v>
      </c>
      <c r="M13502" s="17">
        <v>95105.48</v>
      </c>
      <c r="N13502" s="17">
        <v>54265.4063</v>
      </c>
    </row>
    <row r="13503" spans="1:14">
      <c r="A13503" s="16">
        <v>46247</v>
      </c>
      <c r="B13503" t="s">
        <v>13546</v>
      </c>
      <c r="C13503" t="s">
        <v>33</v>
      </c>
      <c r="D13503" t="s">
        <v>34</v>
      </c>
      <c r="E13503" t="s">
        <v>35</v>
      </c>
      <c r="F13503" t="s">
        <v>12791</v>
      </c>
      <c r="G13503" t="s">
        <v>10892</v>
      </c>
      <c r="H13503">
        <v>5</v>
      </c>
      <c r="I13503" s="17">
        <v>98513</v>
      </c>
      <c r="J13503" s="17">
        <v>5910.78</v>
      </c>
      <c r="K13503" s="17">
        <v>92602.22</v>
      </c>
      <c r="L13503" s="17">
        <v>66673.60000000001</v>
      </c>
      <c r="M13503" s="17">
        <v>25928.62</v>
      </c>
      <c r="N13503" s="17">
        <v>54265.4063</v>
      </c>
    </row>
    <row r="13504" spans="1:14">
      <c r="A13504" s="16">
        <v>46247</v>
      </c>
      <c r="B13504" t="s">
        <v>13547</v>
      </c>
      <c r="C13504" t="s">
        <v>29</v>
      </c>
      <c r="D13504" t="s">
        <v>30</v>
      </c>
      <c r="E13504" t="s">
        <v>31</v>
      </c>
      <c r="F13504" t="s">
        <v>12791</v>
      </c>
      <c r="G13504" t="s">
        <v>10892</v>
      </c>
      <c r="H13504">
        <v>10</v>
      </c>
      <c r="I13504" s="17">
        <v>306475</v>
      </c>
      <c r="J13504" s="17">
        <v>0</v>
      </c>
      <c r="K13504" s="17">
        <v>306475</v>
      </c>
      <c r="L13504" s="17">
        <v>190014.5</v>
      </c>
      <c r="M13504" s="17">
        <v>116460.5</v>
      </c>
      <c r="N13504" s="17">
        <v>220250.7376</v>
      </c>
    </row>
    <row r="13505" spans="1:14">
      <c r="A13505" s="16">
        <v>46247</v>
      </c>
      <c r="B13505" t="s">
        <v>13548</v>
      </c>
      <c r="C13505" t="s">
        <v>15</v>
      </c>
      <c r="D13505" t="s">
        <v>16</v>
      </c>
      <c r="E13505" t="s">
        <v>17</v>
      </c>
      <c r="F13505" t="s">
        <v>12791</v>
      </c>
      <c r="G13505" t="s">
        <v>10892</v>
      </c>
      <c r="H13505">
        <v>6</v>
      </c>
      <c r="I13505" s="17">
        <v>415212</v>
      </c>
      <c r="J13505" s="17">
        <v>37369.08</v>
      </c>
      <c r="K13505" s="17">
        <v>377842.92</v>
      </c>
      <c r="L13505" s="17">
        <v>264490.04</v>
      </c>
      <c r="M13505" s="17">
        <v>113352.88</v>
      </c>
      <c r="N13505" s="17">
        <v>75465.838</v>
      </c>
    </row>
    <row r="13506" spans="1:14">
      <c r="A13506" s="16">
        <v>46247</v>
      </c>
      <c r="B13506" t="s">
        <v>13549</v>
      </c>
      <c r="C13506" t="s">
        <v>47</v>
      </c>
      <c r="D13506" t="s">
        <v>48</v>
      </c>
      <c r="E13506" t="s">
        <v>35</v>
      </c>
      <c r="F13506" t="s">
        <v>12791</v>
      </c>
      <c r="G13506" t="s">
        <v>10892</v>
      </c>
      <c r="H13506">
        <v>3</v>
      </c>
      <c r="I13506" s="17">
        <v>478256</v>
      </c>
      <c r="J13506" s="17">
        <v>43043.04</v>
      </c>
      <c r="K13506" s="17">
        <v>435212.96</v>
      </c>
      <c r="L13506" s="17">
        <v>313353.33</v>
      </c>
      <c r="M13506" s="17">
        <v>121859.63</v>
      </c>
      <c r="N13506" s="17">
        <v>54265.4063</v>
      </c>
    </row>
    <row r="13507" spans="1:14">
      <c r="A13507" s="16">
        <v>46247</v>
      </c>
      <c r="B13507" t="s">
        <v>13550</v>
      </c>
      <c r="C13507" t="s">
        <v>47</v>
      </c>
      <c r="D13507" t="s">
        <v>48</v>
      </c>
      <c r="E13507" t="s">
        <v>35</v>
      </c>
      <c r="F13507" t="s">
        <v>12791</v>
      </c>
      <c r="G13507" t="s">
        <v>10892</v>
      </c>
      <c r="H13507">
        <v>6</v>
      </c>
      <c r="I13507" s="17">
        <v>364693</v>
      </c>
      <c r="J13507" s="17">
        <v>0</v>
      </c>
      <c r="K13507" s="17">
        <v>364693</v>
      </c>
      <c r="L13507" s="17">
        <v>262578.96</v>
      </c>
      <c r="M13507" s="17">
        <v>102114.04</v>
      </c>
      <c r="N13507" s="17">
        <v>54265.4063</v>
      </c>
    </row>
    <row r="13508" spans="1:14">
      <c r="A13508" s="16">
        <v>46247</v>
      </c>
      <c r="B13508" t="s">
        <v>13551</v>
      </c>
      <c r="C13508" t="s">
        <v>47</v>
      </c>
      <c r="D13508" t="s">
        <v>48</v>
      </c>
      <c r="E13508" t="s">
        <v>35</v>
      </c>
      <c r="F13508" t="s">
        <v>12791</v>
      </c>
      <c r="G13508" t="s">
        <v>10892</v>
      </c>
      <c r="H13508">
        <v>1</v>
      </c>
      <c r="I13508" s="17">
        <v>327386</v>
      </c>
      <c r="J13508" s="17">
        <v>0</v>
      </c>
      <c r="K13508" s="17">
        <v>327386</v>
      </c>
      <c r="L13508" s="17">
        <v>235717.92</v>
      </c>
      <c r="M13508" s="17">
        <v>91668.08</v>
      </c>
      <c r="N13508" s="17">
        <v>54265.4063</v>
      </c>
    </row>
    <row r="13509" spans="1:14">
      <c r="A13509" s="16">
        <v>46247</v>
      </c>
      <c r="B13509" t="s">
        <v>13552</v>
      </c>
      <c r="C13509" t="s">
        <v>33</v>
      </c>
      <c r="D13509" t="s">
        <v>34</v>
      </c>
      <c r="E13509" t="s">
        <v>35</v>
      </c>
      <c r="F13509" t="s">
        <v>12791</v>
      </c>
      <c r="G13509" t="s">
        <v>10892</v>
      </c>
      <c r="H13509">
        <v>5</v>
      </c>
      <c r="I13509" s="17">
        <v>546108</v>
      </c>
      <c r="J13509" s="17">
        <v>0</v>
      </c>
      <c r="K13509" s="17">
        <v>546108</v>
      </c>
      <c r="L13509" s="17">
        <v>393197.76</v>
      </c>
      <c r="M13509" s="17">
        <v>152910.24</v>
      </c>
      <c r="N13509" s="17">
        <v>54265.4063</v>
      </c>
    </row>
    <row r="13510" spans="1:14">
      <c r="A13510" s="16">
        <v>46247</v>
      </c>
      <c r="B13510" t="s">
        <v>13553</v>
      </c>
      <c r="C13510" t="s">
        <v>33</v>
      </c>
      <c r="D13510" t="s">
        <v>34</v>
      </c>
      <c r="E13510" t="s">
        <v>35</v>
      </c>
      <c r="F13510" t="s">
        <v>12791</v>
      </c>
      <c r="G13510" t="s">
        <v>10892</v>
      </c>
      <c r="H13510">
        <v>5</v>
      </c>
      <c r="I13510" s="17">
        <v>334028</v>
      </c>
      <c r="J13510" s="17">
        <v>0</v>
      </c>
      <c r="K13510" s="17">
        <v>334028</v>
      </c>
      <c r="L13510" s="17">
        <v>240500.16</v>
      </c>
      <c r="M13510" s="17">
        <v>93527.84</v>
      </c>
      <c r="N13510" s="17">
        <v>54265.4063</v>
      </c>
    </row>
    <row r="13511" spans="1:14">
      <c r="A13511" s="16">
        <v>46247</v>
      </c>
      <c r="B13511" t="s">
        <v>13554</v>
      </c>
      <c r="C13511" t="s">
        <v>22</v>
      </c>
      <c r="D13511" t="s">
        <v>23</v>
      </c>
      <c r="E13511" t="s">
        <v>24</v>
      </c>
      <c r="F13511" t="s">
        <v>12791</v>
      </c>
      <c r="G13511" t="s">
        <v>10892</v>
      </c>
      <c r="H13511">
        <v>4</v>
      </c>
      <c r="I13511" s="17">
        <v>738066</v>
      </c>
      <c r="J13511" s="17">
        <v>0</v>
      </c>
      <c r="K13511" s="17">
        <v>738066</v>
      </c>
      <c r="L13511" s="17">
        <v>560930.16</v>
      </c>
      <c r="M13511" s="17">
        <v>177135.84</v>
      </c>
      <c r="N13511" s="17">
        <v>134268.3906</v>
      </c>
    </row>
    <row r="13512" spans="1:14">
      <c r="A13512" s="16">
        <v>46247</v>
      </c>
      <c r="B13512" t="s">
        <v>13555</v>
      </c>
      <c r="C13512" t="s">
        <v>43</v>
      </c>
      <c r="D13512" t="s">
        <v>44</v>
      </c>
      <c r="E13512" t="s">
        <v>31</v>
      </c>
      <c r="F13512" t="s">
        <v>12791</v>
      </c>
      <c r="G13512" t="s">
        <v>10892</v>
      </c>
      <c r="H13512">
        <v>9</v>
      </c>
      <c r="I13512" s="17">
        <v>165013</v>
      </c>
      <c r="J13512" s="17">
        <v>14851.17</v>
      </c>
      <c r="K13512" s="17">
        <v>150161.83</v>
      </c>
      <c r="L13512" s="17">
        <v>93100.33</v>
      </c>
      <c r="M13512" s="17">
        <v>57061.5</v>
      </c>
      <c r="N13512" s="17">
        <v>220250.7376</v>
      </c>
    </row>
    <row r="13513" spans="1:14">
      <c r="A13513" s="16">
        <v>46247</v>
      </c>
      <c r="B13513" t="s">
        <v>13556</v>
      </c>
      <c r="C13513" t="s">
        <v>15</v>
      </c>
      <c r="D13513" t="s">
        <v>16</v>
      </c>
      <c r="E13513" t="s">
        <v>17</v>
      </c>
      <c r="F13513" t="s">
        <v>12791</v>
      </c>
      <c r="G13513" t="s">
        <v>10892</v>
      </c>
      <c r="H13513">
        <v>7</v>
      </c>
      <c r="I13513" s="17">
        <v>706291</v>
      </c>
      <c r="J13513" s="17">
        <v>28251.64</v>
      </c>
      <c r="K13513" s="17">
        <v>678039.36</v>
      </c>
      <c r="L13513" s="17">
        <v>474627.55</v>
      </c>
      <c r="M13513" s="17">
        <v>203411.81</v>
      </c>
      <c r="N13513" s="17">
        <v>75465.838</v>
      </c>
    </row>
    <row r="13514" spans="1:14">
      <c r="A13514" s="16">
        <v>46247</v>
      </c>
      <c r="B13514" t="s">
        <v>13557</v>
      </c>
      <c r="C13514" t="s">
        <v>33</v>
      </c>
      <c r="D13514" t="s">
        <v>34</v>
      </c>
      <c r="E13514" t="s">
        <v>35</v>
      </c>
      <c r="F13514" t="s">
        <v>12791</v>
      </c>
      <c r="G13514" t="s">
        <v>10892</v>
      </c>
      <c r="H13514">
        <v>9</v>
      </c>
      <c r="I13514" s="17">
        <v>194343</v>
      </c>
      <c r="J13514" s="17">
        <v>13604.01</v>
      </c>
      <c r="K13514" s="17">
        <v>180738.99</v>
      </c>
      <c r="L13514" s="17">
        <v>130132.07</v>
      </c>
      <c r="M13514" s="17">
        <v>50606.92</v>
      </c>
      <c r="N13514" s="17">
        <v>54265.4063</v>
      </c>
    </row>
    <row r="13515" spans="1:14">
      <c r="A13515" s="16">
        <v>46247</v>
      </c>
      <c r="B13515" t="s">
        <v>13558</v>
      </c>
      <c r="C13515" t="s">
        <v>22</v>
      </c>
      <c r="D13515" t="s">
        <v>23</v>
      </c>
      <c r="E13515" t="s">
        <v>24</v>
      </c>
      <c r="F13515" t="s">
        <v>12791</v>
      </c>
      <c r="G13515" t="s">
        <v>10892</v>
      </c>
      <c r="H13515">
        <v>3</v>
      </c>
      <c r="I13515" s="17">
        <v>323675</v>
      </c>
      <c r="J13515" s="17">
        <v>25894</v>
      </c>
      <c r="K13515" s="17">
        <v>297781</v>
      </c>
      <c r="L13515" s="17">
        <v>226313.56</v>
      </c>
      <c r="M13515" s="17">
        <v>71467.44</v>
      </c>
      <c r="N13515" s="17">
        <v>134268.3906</v>
      </c>
    </row>
    <row r="13516" spans="1:14">
      <c r="A13516" s="16">
        <v>46247</v>
      </c>
      <c r="B13516" t="s">
        <v>13559</v>
      </c>
      <c r="C13516" t="s">
        <v>29</v>
      </c>
      <c r="D13516" t="s">
        <v>30</v>
      </c>
      <c r="E13516" t="s">
        <v>31</v>
      </c>
      <c r="F13516" t="s">
        <v>12791</v>
      </c>
      <c r="G13516" t="s">
        <v>10892</v>
      </c>
      <c r="H13516">
        <v>11</v>
      </c>
      <c r="I13516" s="17">
        <v>356392</v>
      </c>
      <c r="J13516" s="17">
        <v>28511.36</v>
      </c>
      <c r="K13516" s="17">
        <v>327880.64</v>
      </c>
      <c r="L13516" s="17">
        <v>203286</v>
      </c>
      <c r="M13516" s="17">
        <v>124594.64</v>
      </c>
      <c r="N13516" s="17">
        <v>220250.7376</v>
      </c>
    </row>
    <row r="13517" spans="1:14">
      <c r="A13517" s="16">
        <v>46247</v>
      </c>
      <c r="B13517" t="s">
        <v>13560</v>
      </c>
      <c r="C13517" t="s">
        <v>29</v>
      </c>
      <c r="D13517" t="s">
        <v>30</v>
      </c>
      <c r="E13517" t="s">
        <v>31</v>
      </c>
      <c r="F13517" t="s">
        <v>12791</v>
      </c>
      <c r="G13517" t="s">
        <v>10892</v>
      </c>
      <c r="H13517">
        <v>7</v>
      </c>
      <c r="I13517" s="17">
        <v>353912</v>
      </c>
      <c r="J13517" s="17">
        <v>7078.24</v>
      </c>
      <c r="K13517" s="17">
        <v>346833.76</v>
      </c>
      <c r="L13517" s="17">
        <v>215036.93</v>
      </c>
      <c r="M13517" s="17">
        <v>131796.83</v>
      </c>
      <c r="N13517" s="17">
        <v>220250.7376</v>
      </c>
    </row>
    <row r="13518" spans="1:14">
      <c r="A13518" s="16">
        <v>46247</v>
      </c>
      <c r="B13518" t="s">
        <v>13561</v>
      </c>
      <c r="C13518" t="s">
        <v>26</v>
      </c>
      <c r="D13518" t="s">
        <v>27</v>
      </c>
      <c r="E13518" t="s">
        <v>17</v>
      </c>
      <c r="F13518" t="s">
        <v>12791</v>
      </c>
      <c r="G13518" t="s">
        <v>10892</v>
      </c>
      <c r="H13518">
        <v>8</v>
      </c>
      <c r="I13518" s="17">
        <v>789722</v>
      </c>
      <c r="J13518" s="17">
        <v>94766.64</v>
      </c>
      <c r="K13518" s="17">
        <v>694955.36</v>
      </c>
      <c r="L13518" s="17">
        <v>486468.75</v>
      </c>
      <c r="M13518" s="17">
        <v>208486.61</v>
      </c>
      <c r="N13518" s="17">
        <v>75465.838</v>
      </c>
    </row>
    <row r="13519" spans="1:14">
      <c r="A13519" s="16">
        <v>46247</v>
      </c>
      <c r="B13519" t="s">
        <v>13562</v>
      </c>
      <c r="C13519" t="s">
        <v>22</v>
      </c>
      <c r="D13519" t="s">
        <v>23</v>
      </c>
      <c r="E13519" t="s">
        <v>24</v>
      </c>
      <c r="F13519" t="s">
        <v>12791</v>
      </c>
      <c r="G13519" t="s">
        <v>10892</v>
      </c>
      <c r="H13519">
        <v>2</v>
      </c>
      <c r="I13519" s="17">
        <v>354735</v>
      </c>
      <c r="J13519" s="17">
        <v>31926.15</v>
      </c>
      <c r="K13519" s="17">
        <v>322808.85</v>
      </c>
      <c r="L13519" s="17">
        <v>245334.73</v>
      </c>
      <c r="M13519" s="17">
        <v>77474.12</v>
      </c>
      <c r="N13519" s="17">
        <v>134268.3906</v>
      </c>
    </row>
    <row r="13520" spans="1:14">
      <c r="A13520" s="16">
        <v>46247</v>
      </c>
      <c r="B13520" t="s">
        <v>13563</v>
      </c>
      <c r="C13520" t="s">
        <v>29</v>
      </c>
      <c r="D13520" t="s">
        <v>30</v>
      </c>
      <c r="E13520" t="s">
        <v>31</v>
      </c>
      <c r="F13520" t="s">
        <v>12791</v>
      </c>
      <c r="G13520" t="s">
        <v>10892</v>
      </c>
      <c r="H13520">
        <v>9</v>
      </c>
      <c r="I13520" s="17">
        <v>535610</v>
      </c>
      <c r="J13520" s="17">
        <v>0</v>
      </c>
      <c r="K13520" s="17">
        <v>535610</v>
      </c>
      <c r="L13520" s="17">
        <v>332078.2</v>
      </c>
      <c r="M13520" s="17">
        <v>203531.8</v>
      </c>
      <c r="N13520" s="17">
        <v>220250.7376</v>
      </c>
    </row>
    <row r="13521" spans="1:14">
      <c r="A13521" s="16">
        <v>46248</v>
      </c>
      <c r="B13521" t="s">
        <v>13564</v>
      </c>
      <c r="C13521" t="s">
        <v>15</v>
      </c>
      <c r="D13521" t="s">
        <v>16</v>
      </c>
      <c r="E13521" t="s">
        <v>17</v>
      </c>
      <c r="F13521" t="s">
        <v>12791</v>
      </c>
      <c r="G13521" t="s">
        <v>10892</v>
      </c>
      <c r="H13521">
        <v>9</v>
      </c>
      <c r="I13521" s="17">
        <v>129491</v>
      </c>
      <c r="J13521" s="17">
        <v>6474.55</v>
      </c>
      <c r="K13521" s="17">
        <v>123016.45</v>
      </c>
      <c r="L13521" s="17">
        <v>86111.52</v>
      </c>
      <c r="M13521" s="17">
        <v>36904.93</v>
      </c>
      <c r="N13521" s="17">
        <v>75465.838</v>
      </c>
    </row>
    <row r="13522" spans="1:14">
      <c r="A13522" s="16">
        <v>46248</v>
      </c>
      <c r="B13522" t="s">
        <v>13565</v>
      </c>
      <c r="C13522" t="s">
        <v>29</v>
      </c>
      <c r="D13522" t="s">
        <v>30</v>
      </c>
      <c r="E13522" t="s">
        <v>31</v>
      </c>
      <c r="F13522" t="s">
        <v>12791</v>
      </c>
      <c r="G13522" t="s">
        <v>10892</v>
      </c>
      <c r="H13522">
        <v>2</v>
      </c>
      <c r="I13522" s="17">
        <v>297468</v>
      </c>
      <c r="J13522" s="17">
        <v>20822.76</v>
      </c>
      <c r="K13522" s="17">
        <v>276645.24</v>
      </c>
      <c r="L13522" s="17">
        <v>171520.05</v>
      </c>
      <c r="M13522" s="17">
        <v>105125.19</v>
      </c>
      <c r="N13522" s="17">
        <v>220250.7376</v>
      </c>
    </row>
    <row r="13523" spans="1:14">
      <c r="A13523" s="16">
        <v>46248</v>
      </c>
      <c r="B13523" t="s">
        <v>13566</v>
      </c>
      <c r="C13523" t="s">
        <v>22</v>
      </c>
      <c r="D13523" t="s">
        <v>23</v>
      </c>
      <c r="E13523" t="s">
        <v>24</v>
      </c>
      <c r="F13523" t="s">
        <v>12791</v>
      </c>
      <c r="G13523" t="s">
        <v>10892</v>
      </c>
      <c r="H13523">
        <v>2</v>
      </c>
      <c r="I13523" s="17">
        <v>388226</v>
      </c>
      <c r="J13523" s="17">
        <v>19411.3</v>
      </c>
      <c r="K13523" s="17">
        <v>368814.7</v>
      </c>
      <c r="L13523" s="17">
        <v>280299.17</v>
      </c>
      <c r="M13523" s="17">
        <v>88515.53</v>
      </c>
      <c r="N13523" s="17">
        <v>134268.3906</v>
      </c>
    </row>
    <row r="13524" spans="1:14">
      <c r="A13524" s="16">
        <v>46248</v>
      </c>
      <c r="B13524" t="s">
        <v>13567</v>
      </c>
      <c r="C13524" t="s">
        <v>26</v>
      </c>
      <c r="D13524" t="s">
        <v>27</v>
      </c>
      <c r="E13524" t="s">
        <v>17</v>
      </c>
      <c r="F13524" t="s">
        <v>12791</v>
      </c>
      <c r="G13524" t="s">
        <v>10892</v>
      </c>
      <c r="H13524">
        <v>2</v>
      </c>
      <c r="I13524" s="17">
        <v>264350</v>
      </c>
      <c r="J13524" s="17">
        <v>15861</v>
      </c>
      <c r="K13524" s="17">
        <v>248489</v>
      </c>
      <c r="L13524" s="17">
        <v>173942.3</v>
      </c>
      <c r="M13524" s="17">
        <v>74546.7</v>
      </c>
      <c r="N13524" s="17">
        <v>75465.838</v>
      </c>
    </row>
    <row r="13525" spans="1:14">
      <c r="A13525" s="16">
        <v>46248</v>
      </c>
      <c r="B13525" t="s">
        <v>13568</v>
      </c>
      <c r="C13525" t="s">
        <v>43</v>
      </c>
      <c r="D13525" t="s">
        <v>44</v>
      </c>
      <c r="E13525" t="s">
        <v>31</v>
      </c>
      <c r="F13525" t="s">
        <v>12791</v>
      </c>
      <c r="G13525" t="s">
        <v>10892</v>
      </c>
      <c r="H13525">
        <v>6</v>
      </c>
      <c r="I13525" s="17">
        <v>684277</v>
      </c>
      <c r="J13525" s="17">
        <v>95798.78</v>
      </c>
      <c r="K13525" s="17">
        <v>588478.22</v>
      </c>
      <c r="L13525" s="17">
        <v>364856.5</v>
      </c>
      <c r="M13525" s="17">
        <v>223621.72</v>
      </c>
      <c r="N13525" s="17">
        <v>220250.7376</v>
      </c>
    </row>
    <row r="13526" spans="1:14">
      <c r="A13526" s="16">
        <v>46248</v>
      </c>
      <c r="B13526" t="s">
        <v>13569</v>
      </c>
      <c r="C13526" t="s">
        <v>47</v>
      </c>
      <c r="D13526" t="s">
        <v>48</v>
      </c>
      <c r="E13526" t="s">
        <v>35</v>
      </c>
      <c r="F13526" t="s">
        <v>12791</v>
      </c>
      <c r="G13526" t="s">
        <v>10892</v>
      </c>
      <c r="H13526">
        <v>8</v>
      </c>
      <c r="I13526" s="17">
        <v>148227</v>
      </c>
      <c r="J13526" s="17">
        <v>19269.51</v>
      </c>
      <c r="K13526" s="17">
        <v>128957.49</v>
      </c>
      <c r="L13526" s="17">
        <v>92849.39</v>
      </c>
      <c r="M13526" s="17">
        <v>36108.1</v>
      </c>
      <c r="N13526" s="17">
        <v>54265.4063</v>
      </c>
    </row>
    <row r="13527" spans="1:14">
      <c r="A13527" s="16">
        <v>46248</v>
      </c>
      <c r="B13527" t="s">
        <v>13570</v>
      </c>
      <c r="C13527" t="s">
        <v>15</v>
      </c>
      <c r="D13527" t="s">
        <v>16</v>
      </c>
      <c r="E13527" t="s">
        <v>17</v>
      </c>
      <c r="F13527" t="s">
        <v>12791</v>
      </c>
      <c r="G13527" t="s">
        <v>10892</v>
      </c>
      <c r="H13527">
        <v>12</v>
      </c>
      <c r="I13527" s="17">
        <v>472050</v>
      </c>
      <c r="J13527" s="17">
        <v>42484.5</v>
      </c>
      <c r="K13527" s="17">
        <v>429565.5</v>
      </c>
      <c r="L13527" s="17">
        <v>300695.85</v>
      </c>
      <c r="M13527" s="17">
        <v>128869.65</v>
      </c>
      <c r="N13527" s="17">
        <v>75465.838</v>
      </c>
    </row>
    <row r="13528" spans="1:14">
      <c r="A13528" s="16">
        <v>46248</v>
      </c>
      <c r="B13528" t="s">
        <v>13571</v>
      </c>
      <c r="C13528" t="s">
        <v>26</v>
      </c>
      <c r="D13528" t="s">
        <v>27</v>
      </c>
      <c r="E13528" t="s">
        <v>17</v>
      </c>
      <c r="F13528" t="s">
        <v>12791</v>
      </c>
      <c r="G13528" t="s">
        <v>10892</v>
      </c>
      <c r="H13528">
        <v>12</v>
      </c>
      <c r="I13528" s="17">
        <v>697632</v>
      </c>
      <c r="J13528" s="17">
        <v>97668.48</v>
      </c>
      <c r="K13528" s="17">
        <v>599963.52</v>
      </c>
      <c r="L13528" s="17">
        <v>419974.46</v>
      </c>
      <c r="M13528" s="17">
        <v>179989.06</v>
      </c>
      <c r="N13528" s="17">
        <v>75465.838</v>
      </c>
    </row>
    <row r="13529" spans="1:14">
      <c r="A13529" s="16">
        <v>46248</v>
      </c>
      <c r="B13529" t="s">
        <v>13572</v>
      </c>
      <c r="C13529" t="s">
        <v>47</v>
      </c>
      <c r="D13529" t="s">
        <v>48</v>
      </c>
      <c r="E13529" t="s">
        <v>35</v>
      </c>
      <c r="F13529" t="s">
        <v>12791</v>
      </c>
      <c r="G13529" t="s">
        <v>10892</v>
      </c>
      <c r="H13529">
        <v>4</v>
      </c>
      <c r="I13529" s="17">
        <v>427522</v>
      </c>
      <c r="J13529" s="17">
        <v>12825.66</v>
      </c>
      <c r="K13529" s="17">
        <v>414696.34</v>
      </c>
      <c r="L13529" s="17">
        <v>298581.36</v>
      </c>
      <c r="M13529" s="17">
        <v>116114.98</v>
      </c>
      <c r="N13529" s="17">
        <v>54265.4063</v>
      </c>
    </row>
    <row r="13530" spans="1:14">
      <c r="A13530" s="16">
        <v>46248</v>
      </c>
      <c r="B13530" t="s">
        <v>13573</v>
      </c>
      <c r="C13530" t="s">
        <v>43</v>
      </c>
      <c r="D13530" t="s">
        <v>44</v>
      </c>
      <c r="E13530" t="s">
        <v>31</v>
      </c>
      <c r="F13530" t="s">
        <v>12791</v>
      </c>
      <c r="G13530" t="s">
        <v>10892</v>
      </c>
      <c r="H13530">
        <v>6</v>
      </c>
      <c r="I13530" s="17">
        <v>382546</v>
      </c>
      <c r="J13530" s="17">
        <v>34429.14</v>
      </c>
      <c r="K13530" s="17">
        <v>348116.86</v>
      </c>
      <c r="L13530" s="17">
        <v>215832.45</v>
      </c>
      <c r="M13530" s="17">
        <v>132284.41</v>
      </c>
      <c r="N13530" s="17">
        <v>220250.7376</v>
      </c>
    </row>
    <row r="13531" spans="1:14">
      <c r="A13531" s="16">
        <v>46248</v>
      </c>
      <c r="B13531" t="s">
        <v>13574</v>
      </c>
      <c r="C13531" t="s">
        <v>43</v>
      </c>
      <c r="D13531" t="s">
        <v>44</v>
      </c>
      <c r="E13531" t="s">
        <v>31</v>
      </c>
      <c r="F13531" t="s">
        <v>12791</v>
      </c>
      <c r="G13531" t="s">
        <v>10892</v>
      </c>
      <c r="H13531">
        <v>11</v>
      </c>
      <c r="I13531" s="17">
        <v>245080</v>
      </c>
      <c r="J13531" s="17">
        <v>24508</v>
      </c>
      <c r="K13531" s="17">
        <v>220572</v>
      </c>
      <c r="L13531" s="17">
        <v>136754.64</v>
      </c>
      <c r="M13531" s="17">
        <v>83817.36</v>
      </c>
      <c r="N13531" s="17">
        <v>220250.7376</v>
      </c>
    </row>
    <row r="13532" spans="1:14">
      <c r="A13532" s="16">
        <v>46248</v>
      </c>
      <c r="B13532" t="s">
        <v>13575</v>
      </c>
      <c r="C13532" t="s">
        <v>26</v>
      </c>
      <c r="D13532" t="s">
        <v>27</v>
      </c>
      <c r="E13532" t="s">
        <v>17</v>
      </c>
      <c r="F13532" t="s">
        <v>12791</v>
      </c>
      <c r="G13532" t="s">
        <v>10892</v>
      </c>
      <c r="H13532">
        <v>10</v>
      </c>
      <c r="I13532" s="17">
        <v>319432</v>
      </c>
      <c r="J13532" s="17">
        <v>22360.24</v>
      </c>
      <c r="K13532" s="17">
        <v>297071.76</v>
      </c>
      <c r="L13532" s="17">
        <v>207950.23</v>
      </c>
      <c r="M13532" s="17">
        <v>89121.53</v>
      </c>
      <c r="N13532" s="17">
        <v>75465.838</v>
      </c>
    </row>
    <row r="13533" spans="1:14">
      <c r="A13533" s="16">
        <v>46248</v>
      </c>
      <c r="B13533" t="s">
        <v>13576</v>
      </c>
      <c r="C13533" t="s">
        <v>26</v>
      </c>
      <c r="D13533" t="s">
        <v>27</v>
      </c>
      <c r="E13533" t="s">
        <v>17</v>
      </c>
      <c r="F13533" t="s">
        <v>12791</v>
      </c>
      <c r="G13533" t="s">
        <v>10892</v>
      </c>
      <c r="H13533">
        <v>7</v>
      </c>
      <c r="I13533" s="17">
        <v>837494</v>
      </c>
      <c r="J13533" s="17">
        <v>33499.76</v>
      </c>
      <c r="K13533" s="17">
        <v>803994.24</v>
      </c>
      <c r="L13533" s="17">
        <v>562795.97</v>
      </c>
      <c r="M13533" s="17">
        <v>241198.27</v>
      </c>
      <c r="N13533" s="17">
        <v>75465.838</v>
      </c>
    </row>
    <row r="13534" spans="1:14">
      <c r="A13534" s="16">
        <v>46248</v>
      </c>
      <c r="B13534" t="s">
        <v>13577</v>
      </c>
      <c r="C13534" t="s">
        <v>29</v>
      </c>
      <c r="D13534" t="s">
        <v>30</v>
      </c>
      <c r="E13534" t="s">
        <v>31</v>
      </c>
      <c r="F13534" t="s">
        <v>12791</v>
      </c>
      <c r="G13534" t="s">
        <v>10892</v>
      </c>
      <c r="H13534">
        <v>9</v>
      </c>
      <c r="I13534" s="17">
        <v>159880</v>
      </c>
      <c r="J13534" s="17">
        <v>0</v>
      </c>
      <c r="K13534" s="17">
        <v>159880</v>
      </c>
      <c r="L13534" s="17">
        <v>99125.60000000001</v>
      </c>
      <c r="M13534" s="17">
        <v>60754.4</v>
      </c>
      <c r="N13534" s="17">
        <v>220250.7376</v>
      </c>
    </row>
    <row r="13535" spans="1:14">
      <c r="A13535" s="16">
        <v>46248</v>
      </c>
      <c r="B13535" t="s">
        <v>13578</v>
      </c>
      <c r="C13535" t="s">
        <v>43</v>
      </c>
      <c r="D13535" t="s">
        <v>44</v>
      </c>
      <c r="E13535" t="s">
        <v>31</v>
      </c>
      <c r="F13535" t="s">
        <v>12791</v>
      </c>
      <c r="G13535" t="s">
        <v>10892</v>
      </c>
      <c r="H13535">
        <v>2</v>
      </c>
      <c r="I13535" s="17">
        <v>756976</v>
      </c>
      <c r="J13535" s="17">
        <v>52988.32</v>
      </c>
      <c r="K13535" s="17">
        <v>703987.6800000001</v>
      </c>
      <c r="L13535" s="17">
        <v>436472.36</v>
      </c>
      <c r="M13535" s="17">
        <v>267515.32</v>
      </c>
      <c r="N13535" s="17">
        <v>220250.7376</v>
      </c>
    </row>
    <row r="13536" spans="1:14">
      <c r="A13536" s="16">
        <v>46248</v>
      </c>
      <c r="B13536" t="s">
        <v>13579</v>
      </c>
      <c r="C13536" t="s">
        <v>73</v>
      </c>
      <c r="D13536" t="s">
        <v>74</v>
      </c>
      <c r="E13536" t="s">
        <v>24</v>
      </c>
      <c r="F13536" t="s">
        <v>12791</v>
      </c>
      <c r="G13536" t="s">
        <v>10892</v>
      </c>
      <c r="H13536">
        <v>8</v>
      </c>
      <c r="I13536" s="17">
        <v>848437</v>
      </c>
      <c r="J13536" s="17">
        <v>42421.85</v>
      </c>
      <c r="K13536" s="17">
        <v>806015.15</v>
      </c>
      <c r="L13536" s="17">
        <v>612571.51</v>
      </c>
      <c r="M13536" s="17">
        <v>193443.64</v>
      </c>
      <c r="N13536" s="17">
        <v>134268.3906</v>
      </c>
    </row>
    <row r="13537" spans="1:14">
      <c r="A13537" s="16">
        <v>46248</v>
      </c>
      <c r="B13537" t="s">
        <v>13580</v>
      </c>
      <c r="C13537" t="s">
        <v>43</v>
      </c>
      <c r="D13537" t="s">
        <v>44</v>
      </c>
      <c r="E13537" t="s">
        <v>31</v>
      </c>
      <c r="F13537" t="s">
        <v>12791</v>
      </c>
      <c r="G13537" t="s">
        <v>10892</v>
      </c>
      <c r="H13537">
        <v>3</v>
      </c>
      <c r="I13537" s="17">
        <v>825360</v>
      </c>
      <c r="J13537" s="17">
        <v>33014.4</v>
      </c>
      <c r="K13537" s="17">
        <v>792345.6</v>
      </c>
      <c r="L13537" s="17">
        <v>491254.27</v>
      </c>
      <c r="M13537" s="17">
        <v>301091.33</v>
      </c>
      <c r="N13537" s="17">
        <v>220250.7376</v>
      </c>
    </row>
    <row r="13538" spans="1:14">
      <c r="A13538" s="16">
        <v>46248</v>
      </c>
      <c r="B13538" t="s">
        <v>13581</v>
      </c>
      <c r="C13538" t="s">
        <v>47</v>
      </c>
      <c r="D13538" t="s">
        <v>48</v>
      </c>
      <c r="E13538" t="s">
        <v>35</v>
      </c>
      <c r="F13538" t="s">
        <v>12791</v>
      </c>
      <c r="G13538" t="s">
        <v>10892</v>
      </c>
      <c r="H13538">
        <v>11</v>
      </c>
      <c r="I13538" s="17">
        <v>179296</v>
      </c>
      <c r="J13538" s="17">
        <v>5378.88</v>
      </c>
      <c r="K13538" s="17">
        <v>173917.12</v>
      </c>
      <c r="L13538" s="17">
        <v>125220.33</v>
      </c>
      <c r="M13538" s="17">
        <v>48696.79</v>
      </c>
      <c r="N13538" s="17">
        <v>54265.4063</v>
      </c>
    </row>
    <row r="13539" spans="1:14">
      <c r="A13539" s="16">
        <v>46248</v>
      </c>
      <c r="B13539" t="s">
        <v>13582</v>
      </c>
      <c r="C13539" t="s">
        <v>47</v>
      </c>
      <c r="D13539" t="s">
        <v>48</v>
      </c>
      <c r="E13539" t="s">
        <v>35</v>
      </c>
      <c r="F13539" t="s">
        <v>12791</v>
      </c>
      <c r="G13539" t="s">
        <v>10892</v>
      </c>
      <c r="H13539">
        <v>10</v>
      </c>
      <c r="I13539" s="17">
        <v>683440</v>
      </c>
      <c r="J13539" s="17">
        <v>88847.2</v>
      </c>
      <c r="K13539" s="17">
        <v>594592.8</v>
      </c>
      <c r="L13539" s="17">
        <v>428106.82</v>
      </c>
      <c r="M13539" s="17">
        <v>166485.98</v>
      </c>
      <c r="N13539" s="17">
        <v>54265.4063</v>
      </c>
    </row>
    <row r="13540" spans="1:14">
      <c r="A13540" s="16">
        <v>46248</v>
      </c>
      <c r="B13540" t="s">
        <v>13583</v>
      </c>
      <c r="C13540" t="s">
        <v>43</v>
      </c>
      <c r="D13540" t="s">
        <v>44</v>
      </c>
      <c r="E13540" t="s">
        <v>31</v>
      </c>
      <c r="F13540" t="s">
        <v>12791</v>
      </c>
      <c r="G13540" t="s">
        <v>10892</v>
      </c>
      <c r="H13540">
        <v>7</v>
      </c>
      <c r="I13540" s="17">
        <v>556686</v>
      </c>
      <c r="J13540" s="17">
        <v>0</v>
      </c>
      <c r="K13540" s="17">
        <v>556686</v>
      </c>
      <c r="L13540" s="17">
        <v>345145.32</v>
      </c>
      <c r="M13540" s="17">
        <v>211540.68</v>
      </c>
      <c r="N13540" s="17">
        <v>220250.7376</v>
      </c>
    </row>
    <row r="13541" spans="1:14">
      <c r="A13541" s="16">
        <v>46248</v>
      </c>
      <c r="B13541" t="s">
        <v>13584</v>
      </c>
      <c r="C13541" t="s">
        <v>15</v>
      </c>
      <c r="D13541" t="s">
        <v>16</v>
      </c>
      <c r="E13541" t="s">
        <v>17</v>
      </c>
      <c r="F13541" t="s">
        <v>12791</v>
      </c>
      <c r="G13541" t="s">
        <v>10892</v>
      </c>
      <c r="H13541">
        <v>9</v>
      </c>
      <c r="I13541" s="17">
        <v>248603</v>
      </c>
      <c r="J13541" s="17">
        <v>0</v>
      </c>
      <c r="K13541" s="17">
        <v>248603</v>
      </c>
      <c r="L13541" s="17">
        <v>174022.1</v>
      </c>
      <c r="M13541" s="17">
        <v>74580.89999999999</v>
      </c>
      <c r="N13541" s="17">
        <v>75465.838</v>
      </c>
    </row>
    <row r="13542" spans="1:14">
      <c r="A13542" s="16">
        <v>46248</v>
      </c>
      <c r="B13542" t="s">
        <v>13585</v>
      </c>
      <c r="C13542" t="s">
        <v>15</v>
      </c>
      <c r="D13542" t="s">
        <v>16</v>
      </c>
      <c r="E13542" t="s">
        <v>17</v>
      </c>
      <c r="F13542" t="s">
        <v>12791</v>
      </c>
      <c r="G13542" t="s">
        <v>10892</v>
      </c>
      <c r="H13542">
        <v>8</v>
      </c>
      <c r="I13542" s="17">
        <v>404962</v>
      </c>
      <c r="J13542" s="17">
        <v>40496.2</v>
      </c>
      <c r="K13542" s="17">
        <v>364465.8</v>
      </c>
      <c r="L13542" s="17">
        <v>255126.06</v>
      </c>
      <c r="M13542" s="17">
        <v>109339.74</v>
      </c>
      <c r="N13542" s="17">
        <v>75465.838</v>
      </c>
    </row>
    <row r="13543" spans="1:14">
      <c r="A13543" s="16">
        <v>46248</v>
      </c>
      <c r="B13543" t="s">
        <v>13586</v>
      </c>
      <c r="C13543" t="s">
        <v>29</v>
      </c>
      <c r="D13543" t="s">
        <v>30</v>
      </c>
      <c r="E13543" t="s">
        <v>31</v>
      </c>
      <c r="F13543" t="s">
        <v>12791</v>
      </c>
      <c r="G13543" t="s">
        <v>10892</v>
      </c>
      <c r="H13543">
        <v>2</v>
      </c>
      <c r="I13543" s="17">
        <v>594270</v>
      </c>
      <c r="J13543" s="17">
        <v>35656.2</v>
      </c>
      <c r="K13543" s="17">
        <v>558613.8</v>
      </c>
      <c r="L13543" s="17">
        <v>346340.56</v>
      </c>
      <c r="M13543" s="17">
        <v>212273.24</v>
      </c>
      <c r="N13543" s="17">
        <v>220250.7376</v>
      </c>
    </row>
    <row r="13544" spans="1:14">
      <c r="A13544" s="16">
        <v>46248</v>
      </c>
      <c r="B13544" t="s">
        <v>13587</v>
      </c>
      <c r="C13544" t="s">
        <v>73</v>
      </c>
      <c r="D13544" t="s">
        <v>74</v>
      </c>
      <c r="E13544" t="s">
        <v>24</v>
      </c>
      <c r="F13544" t="s">
        <v>12791</v>
      </c>
      <c r="G13544" t="s">
        <v>10892</v>
      </c>
      <c r="H13544">
        <v>2</v>
      </c>
      <c r="I13544" s="17">
        <v>685429</v>
      </c>
      <c r="J13544" s="17">
        <v>82251.48</v>
      </c>
      <c r="K13544" s="17">
        <v>603177.52</v>
      </c>
      <c r="L13544" s="17">
        <v>458414.92</v>
      </c>
      <c r="M13544" s="17">
        <v>144762.6</v>
      </c>
      <c r="N13544" s="17">
        <v>134268.3906</v>
      </c>
    </row>
    <row r="13545" spans="1:14">
      <c r="A13545" s="16">
        <v>46248</v>
      </c>
      <c r="B13545" t="s">
        <v>13588</v>
      </c>
      <c r="C13545" t="s">
        <v>29</v>
      </c>
      <c r="D13545" t="s">
        <v>30</v>
      </c>
      <c r="E13545" t="s">
        <v>31</v>
      </c>
      <c r="F13545" t="s">
        <v>12791</v>
      </c>
      <c r="G13545" t="s">
        <v>10892</v>
      </c>
      <c r="H13545">
        <v>10</v>
      </c>
      <c r="I13545" s="17">
        <v>92251</v>
      </c>
      <c r="J13545" s="17">
        <v>0</v>
      </c>
      <c r="K13545" s="17">
        <v>92251</v>
      </c>
      <c r="L13545" s="17">
        <v>57195.62</v>
      </c>
      <c r="M13545" s="17">
        <v>35055.38</v>
      </c>
      <c r="N13545" s="17">
        <v>220250.7376</v>
      </c>
    </row>
    <row r="13546" spans="1:14">
      <c r="A13546" s="16">
        <v>46248</v>
      </c>
      <c r="B13546" t="s">
        <v>13589</v>
      </c>
      <c r="C13546" t="s">
        <v>43</v>
      </c>
      <c r="D13546" t="s">
        <v>44</v>
      </c>
      <c r="E13546" t="s">
        <v>31</v>
      </c>
      <c r="F13546" t="s">
        <v>12791</v>
      </c>
      <c r="G13546" t="s">
        <v>10892</v>
      </c>
      <c r="H13546">
        <v>11</v>
      </c>
      <c r="I13546" s="17">
        <v>747913</v>
      </c>
      <c r="J13546" s="17">
        <v>67312.17</v>
      </c>
      <c r="K13546" s="17">
        <v>680600.83</v>
      </c>
      <c r="L13546" s="17">
        <v>421972.51</v>
      </c>
      <c r="M13546" s="17">
        <v>258628.32</v>
      </c>
      <c r="N13546" s="17">
        <v>220250.7376</v>
      </c>
    </row>
    <row r="13547" spans="1:14">
      <c r="A13547" s="16">
        <v>46248</v>
      </c>
      <c r="B13547" t="s">
        <v>13590</v>
      </c>
      <c r="C13547" t="s">
        <v>29</v>
      </c>
      <c r="D13547" t="s">
        <v>30</v>
      </c>
      <c r="E13547" t="s">
        <v>31</v>
      </c>
      <c r="F13547" t="s">
        <v>12791</v>
      </c>
      <c r="G13547" t="s">
        <v>10892</v>
      </c>
      <c r="H13547">
        <v>3</v>
      </c>
      <c r="I13547" s="17">
        <v>415043</v>
      </c>
      <c r="J13547" s="17">
        <v>29053.01</v>
      </c>
      <c r="K13547" s="17">
        <v>385989.99</v>
      </c>
      <c r="L13547" s="17">
        <v>239313.79</v>
      </c>
      <c r="M13547" s="17">
        <v>146676.2</v>
      </c>
      <c r="N13547" s="17">
        <v>220250.7376</v>
      </c>
    </row>
    <row r="13548" spans="1:14">
      <c r="A13548" s="16">
        <v>46248</v>
      </c>
      <c r="B13548" t="s">
        <v>13591</v>
      </c>
      <c r="C13548" t="s">
        <v>22</v>
      </c>
      <c r="D13548" t="s">
        <v>23</v>
      </c>
      <c r="E13548" t="s">
        <v>24</v>
      </c>
      <c r="F13548" t="s">
        <v>12791</v>
      </c>
      <c r="G13548" t="s">
        <v>10892</v>
      </c>
      <c r="H13548">
        <v>11</v>
      </c>
      <c r="I13548" s="17">
        <v>208673</v>
      </c>
      <c r="J13548" s="17">
        <v>0</v>
      </c>
      <c r="K13548" s="17">
        <v>208673</v>
      </c>
      <c r="L13548" s="17">
        <v>158591.48</v>
      </c>
      <c r="M13548" s="17">
        <v>50081.52</v>
      </c>
      <c r="N13548" s="17">
        <v>134268.3906</v>
      </c>
    </row>
    <row r="13549" spans="1:14">
      <c r="A13549" s="16">
        <v>46248</v>
      </c>
      <c r="B13549" t="s">
        <v>13592</v>
      </c>
      <c r="C13549" t="s">
        <v>29</v>
      </c>
      <c r="D13549" t="s">
        <v>30</v>
      </c>
      <c r="E13549" t="s">
        <v>31</v>
      </c>
      <c r="F13549" t="s">
        <v>12791</v>
      </c>
      <c r="G13549" t="s">
        <v>10892</v>
      </c>
      <c r="H13549">
        <v>6</v>
      </c>
      <c r="I13549" s="17">
        <v>243049</v>
      </c>
      <c r="J13549" s="17">
        <v>0</v>
      </c>
      <c r="K13549" s="17">
        <v>243049</v>
      </c>
      <c r="L13549" s="17">
        <v>150690.38</v>
      </c>
      <c r="M13549" s="17">
        <v>92358.62</v>
      </c>
      <c r="N13549" s="17">
        <v>220250.7376</v>
      </c>
    </row>
    <row r="13550" spans="1:14">
      <c r="A13550" s="16">
        <v>46248</v>
      </c>
      <c r="B13550" t="s">
        <v>13593</v>
      </c>
      <c r="C13550" t="s">
        <v>22</v>
      </c>
      <c r="D13550" t="s">
        <v>23</v>
      </c>
      <c r="E13550" t="s">
        <v>24</v>
      </c>
      <c r="F13550" t="s">
        <v>12791</v>
      </c>
      <c r="G13550" t="s">
        <v>10892</v>
      </c>
      <c r="H13550">
        <v>2</v>
      </c>
      <c r="I13550" s="17">
        <v>623666</v>
      </c>
      <c r="J13550" s="17">
        <v>18709.98</v>
      </c>
      <c r="K13550" s="17">
        <v>604956.02</v>
      </c>
      <c r="L13550" s="17">
        <v>459766.58</v>
      </c>
      <c r="M13550" s="17">
        <v>145189.44</v>
      </c>
      <c r="N13550" s="17">
        <v>134268.3906</v>
      </c>
    </row>
    <row r="13551" spans="1:14">
      <c r="A13551" s="16">
        <v>46248</v>
      </c>
      <c r="B13551" t="s">
        <v>13594</v>
      </c>
      <c r="C13551" t="s">
        <v>47</v>
      </c>
      <c r="D13551" t="s">
        <v>48</v>
      </c>
      <c r="E13551" t="s">
        <v>35</v>
      </c>
      <c r="F13551" t="s">
        <v>12791</v>
      </c>
      <c r="G13551" t="s">
        <v>10892</v>
      </c>
      <c r="H13551">
        <v>12</v>
      </c>
      <c r="I13551" s="17">
        <v>415975</v>
      </c>
      <c r="J13551" s="17">
        <v>16639</v>
      </c>
      <c r="K13551" s="17">
        <v>399336</v>
      </c>
      <c r="L13551" s="17">
        <v>287521.92</v>
      </c>
      <c r="M13551" s="17">
        <v>111814.08</v>
      </c>
      <c r="N13551" s="17">
        <v>54265.4063</v>
      </c>
    </row>
    <row r="13552" spans="1:14">
      <c r="A13552" s="16">
        <v>46248</v>
      </c>
      <c r="B13552" t="s">
        <v>13595</v>
      </c>
      <c r="C13552" t="s">
        <v>73</v>
      </c>
      <c r="D13552" t="s">
        <v>74</v>
      </c>
      <c r="E13552" t="s">
        <v>24</v>
      </c>
      <c r="F13552" t="s">
        <v>12791</v>
      </c>
      <c r="G13552" t="s">
        <v>10892</v>
      </c>
      <c r="H13552">
        <v>2</v>
      </c>
      <c r="I13552" s="17">
        <v>830658</v>
      </c>
      <c r="J13552" s="17">
        <v>124598.7</v>
      </c>
      <c r="K13552" s="17">
        <v>706059.3</v>
      </c>
      <c r="L13552" s="17">
        <v>536605.0699999999</v>
      </c>
      <c r="M13552" s="17">
        <v>169454.23</v>
      </c>
      <c r="N13552" s="17">
        <v>134268.3906</v>
      </c>
    </row>
    <row r="13553" spans="1:14">
      <c r="A13553" s="16">
        <v>46248</v>
      </c>
      <c r="B13553" t="s">
        <v>13596</v>
      </c>
      <c r="C13553" t="s">
        <v>47</v>
      </c>
      <c r="D13553" t="s">
        <v>48</v>
      </c>
      <c r="E13553" t="s">
        <v>35</v>
      </c>
      <c r="F13553" t="s">
        <v>12791</v>
      </c>
      <c r="G13553" t="s">
        <v>10892</v>
      </c>
      <c r="H13553">
        <v>9</v>
      </c>
      <c r="I13553" s="17">
        <v>339197</v>
      </c>
      <c r="J13553" s="17">
        <v>0</v>
      </c>
      <c r="K13553" s="17">
        <v>339197</v>
      </c>
      <c r="L13553" s="17">
        <v>244221.84</v>
      </c>
      <c r="M13553" s="17">
        <v>94975.16</v>
      </c>
      <c r="N13553" s="17">
        <v>54265.4063</v>
      </c>
    </row>
    <row r="13554" spans="1:14">
      <c r="A13554" s="16">
        <v>46248</v>
      </c>
      <c r="B13554" t="s">
        <v>13597</v>
      </c>
      <c r="C13554" t="s">
        <v>26</v>
      </c>
      <c r="D13554" t="s">
        <v>27</v>
      </c>
      <c r="E13554" t="s">
        <v>17</v>
      </c>
      <c r="F13554" t="s">
        <v>12791</v>
      </c>
      <c r="G13554" t="s">
        <v>10892</v>
      </c>
      <c r="H13554">
        <v>9</v>
      </c>
      <c r="I13554" s="17">
        <v>520877</v>
      </c>
      <c r="J13554" s="17">
        <v>26043.85</v>
      </c>
      <c r="K13554" s="17">
        <v>494833.15</v>
      </c>
      <c r="L13554" s="17">
        <v>346383.2</v>
      </c>
      <c r="M13554" s="17">
        <v>148449.95</v>
      </c>
      <c r="N13554" s="17">
        <v>75465.838</v>
      </c>
    </row>
    <row r="13555" spans="1:14">
      <c r="A13555" s="16">
        <v>46248</v>
      </c>
      <c r="B13555" t="s">
        <v>13598</v>
      </c>
      <c r="C13555" t="s">
        <v>73</v>
      </c>
      <c r="D13555" t="s">
        <v>74</v>
      </c>
      <c r="E13555" t="s">
        <v>24</v>
      </c>
      <c r="F13555" t="s">
        <v>12791</v>
      </c>
      <c r="G13555" t="s">
        <v>10892</v>
      </c>
      <c r="H13555">
        <v>3</v>
      </c>
      <c r="I13555" s="17">
        <v>437816</v>
      </c>
      <c r="J13555" s="17">
        <v>48159.76</v>
      </c>
      <c r="K13555" s="17">
        <v>389656.24</v>
      </c>
      <c r="L13555" s="17">
        <v>296138.74</v>
      </c>
      <c r="M13555" s="17">
        <v>93517.5</v>
      </c>
      <c r="N13555" s="17">
        <v>134268.3906</v>
      </c>
    </row>
    <row r="13556" spans="1:14">
      <c r="A13556" s="16">
        <v>46248</v>
      </c>
      <c r="B13556" t="s">
        <v>13599</v>
      </c>
      <c r="C13556" t="s">
        <v>26</v>
      </c>
      <c r="D13556" t="s">
        <v>27</v>
      </c>
      <c r="E13556" t="s">
        <v>17</v>
      </c>
      <c r="F13556" t="s">
        <v>12791</v>
      </c>
      <c r="G13556" t="s">
        <v>10892</v>
      </c>
      <c r="H13556">
        <v>6</v>
      </c>
      <c r="I13556" s="17">
        <v>552027</v>
      </c>
      <c r="J13556" s="17">
        <v>0</v>
      </c>
      <c r="K13556" s="17">
        <v>552027</v>
      </c>
      <c r="L13556" s="17">
        <v>386418.9</v>
      </c>
      <c r="M13556" s="17">
        <v>165608.1</v>
      </c>
      <c r="N13556" s="17">
        <v>75465.838</v>
      </c>
    </row>
    <row r="13557" spans="1:14">
      <c r="A13557" s="16">
        <v>46248</v>
      </c>
      <c r="B13557" t="s">
        <v>13600</v>
      </c>
      <c r="C13557" t="s">
        <v>22</v>
      </c>
      <c r="D13557" t="s">
        <v>23</v>
      </c>
      <c r="E13557" t="s">
        <v>24</v>
      </c>
      <c r="F13557" t="s">
        <v>12791</v>
      </c>
      <c r="G13557" t="s">
        <v>10892</v>
      </c>
      <c r="H13557">
        <v>7</v>
      </c>
      <c r="I13557" s="17">
        <v>710031</v>
      </c>
      <c r="J13557" s="17">
        <v>14200.62</v>
      </c>
      <c r="K13557" s="17">
        <v>695830.38</v>
      </c>
      <c r="L13557" s="17">
        <v>528831.09</v>
      </c>
      <c r="M13557" s="17">
        <v>166999.29</v>
      </c>
      <c r="N13557" s="17">
        <v>134268.3906</v>
      </c>
    </row>
    <row r="13558" spans="1:14">
      <c r="A13558" s="16">
        <v>46248</v>
      </c>
      <c r="B13558" t="s">
        <v>13601</v>
      </c>
      <c r="C13558" t="s">
        <v>15</v>
      </c>
      <c r="D13558" t="s">
        <v>16</v>
      </c>
      <c r="E13558" t="s">
        <v>17</v>
      </c>
      <c r="F13558" t="s">
        <v>12791</v>
      </c>
      <c r="G13558" t="s">
        <v>10892</v>
      </c>
      <c r="H13558">
        <v>5</v>
      </c>
      <c r="I13558" s="17">
        <v>127261</v>
      </c>
      <c r="J13558" s="17">
        <v>13998.71</v>
      </c>
      <c r="K13558" s="17">
        <v>113262.29</v>
      </c>
      <c r="L13558" s="17">
        <v>79283.60000000001</v>
      </c>
      <c r="M13558" s="17">
        <v>33978.69</v>
      </c>
      <c r="N13558" s="17">
        <v>75465.838</v>
      </c>
    </row>
    <row r="13559" spans="1:14">
      <c r="A13559" s="16">
        <v>46248</v>
      </c>
      <c r="B13559" t="s">
        <v>13602</v>
      </c>
      <c r="C13559" t="s">
        <v>15</v>
      </c>
      <c r="D13559" t="s">
        <v>16</v>
      </c>
      <c r="E13559" t="s">
        <v>17</v>
      </c>
      <c r="F13559" t="s">
        <v>12791</v>
      </c>
      <c r="G13559" t="s">
        <v>10892</v>
      </c>
      <c r="H13559">
        <v>12</v>
      </c>
      <c r="I13559" s="17">
        <v>769176</v>
      </c>
      <c r="J13559" s="17">
        <v>76917.60000000001</v>
      </c>
      <c r="K13559" s="17">
        <v>692258.4</v>
      </c>
      <c r="L13559" s="17">
        <v>484580.88</v>
      </c>
      <c r="M13559" s="17">
        <v>207677.52</v>
      </c>
      <c r="N13559" s="17">
        <v>75465.838</v>
      </c>
    </row>
    <row r="13560" spans="1:14">
      <c r="A13560" s="16">
        <v>46248</v>
      </c>
      <c r="B13560" t="s">
        <v>13603</v>
      </c>
      <c r="C13560" t="s">
        <v>22</v>
      </c>
      <c r="D13560" t="s">
        <v>23</v>
      </c>
      <c r="E13560" t="s">
        <v>24</v>
      </c>
      <c r="F13560" t="s">
        <v>12791</v>
      </c>
      <c r="G13560" t="s">
        <v>10892</v>
      </c>
      <c r="H13560">
        <v>3</v>
      </c>
      <c r="I13560" s="17">
        <v>83042</v>
      </c>
      <c r="J13560" s="17">
        <v>0</v>
      </c>
      <c r="K13560" s="17">
        <v>83042</v>
      </c>
      <c r="L13560" s="17">
        <v>63111.92</v>
      </c>
      <c r="M13560" s="17">
        <v>19930.08</v>
      </c>
      <c r="N13560" s="17">
        <v>134268.3906</v>
      </c>
    </row>
    <row r="13561" spans="1:14">
      <c r="A13561" s="16">
        <v>46248</v>
      </c>
      <c r="B13561" t="s">
        <v>13604</v>
      </c>
      <c r="C13561" t="s">
        <v>22</v>
      </c>
      <c r="D13561" t="s">
        <v>23</v>
      </c>
      <c r="E13561" t="s">
        <v>24</v>
      </c>
      <c r="F13561" t="s">
        <v>12791</v>
      </c>
      <c r="G13561" t="s">
        <v>10892</v>
      </c>
      <c r="H13561">
        <v>12</v>
      </c>
      <c r="I13561" s="17">
        <v>69153</v>
      </c>
      <c r="J13561" s="17">
        <v>0</v>
      </c>
      <c r="K13561" s="17">
        <v>69153</v>
      </c>
      <c r="L13561" s="17">
        <v>52556.28</v>
      </c>
      <c r="M13561" s="17">
        <v>16596.72</v>
      </c>
      <c r="N13561" s="17">
        <v>134268.3906</v>
      </c>
    </row>
    <row r="13562" spans="1:14">
      <c r="A13562" s="16">
        <v>46248</v>
      </c>
      <c r="B13562" t="s">
        <v>13605</v>
      </c>
      <c r="C13562" t="s">
        <v>22</v>
      </c>
      <c r="D13562" t="s">
        <v>23</v>
      </c>
      <c r="E13562" t="s">
        <v>24</v>
      </c>
      <c r="F13562" t="s">
        <v>12791</v>
      </c>
      <c r="G13562" t="s">
        <v>10892</v>
      </c>
      <c r="H13562">
        <v>1</v>
      </c>
      <c r="I13562" s="17">
        <v>295469</v>
      </c>
      <c r="J13562" s="17">
        <v>35456.28</v>
      </c>
      <c r="K13562" s="17">
        <v>260012.72</v>
      </c>
      <c r="L13562" s="17">
        <v>197609.67</v>
      </c>
      <c r="M13562" s="17">
        <v>62403.05</v>
      </c>
      <c r="N13562" s="17">
        <v>134268.3906</v>
      </c>
    </row>
    <row r="13563" spans="1:14">
      <c r="A13563" s="16">
        <v>46248</v>
      </c>
      <c r="B13563" t="s">
        <v>13606</v>
      </c>
      <c r="C13563" t="s">
        <v>22</v>
      </c>
      <c r="D13563" t="s">
        <v>23</v>
      </c>
      <c r="E13563" t="s">
        <v>24</v>
      </c>
      <c r="F13563" t="s">
        <v>12791</v>
      </c>
      <c r="G13563" t="s">
        <v>10892</v>
      </c>
      <c r="H13563">
        <v>1</v>
      </c>
      <c r="I13563" s="17">
        <v>227090</v>
      </c>
      <c r="J13563" s="17">
        <v>6812.7</v>
      </c>
      <c r="K13563" s="17">
        <v>220277.3</v>
      </c>
      <c r="L13563" s="17">
        <v>167410.75</v>
      </c>
      <c r="M13563" s="17">
        <v>52866.55</v>
      </c>
      <c r="N13563" s="17">
        <v>134268.3906</v>
      </c>
    </row>
    <row r="13564" spans="1:14">
      <c r="A13564" s="16">
        <v>46248</v>
      </c>
      <c r="B13564" t="s">
        <v>13607</v>
      </c>
      <c r="C13564" t="s">
        <v>73</v>
      </c>
      <c r="D13564" t="s">
        <v>74</v>
      </c>
      <c r="E13564" t="s">
        <v>24</v>
      </c>
      <c r="F13564" t="s">
        <v>12791</v>
      </c>
      <c r="G13564" t="s">
        <v>10892</v>
      </c>
      <c r="H13564">
        <v>2</v>
      </c>
      <c r="I13564" s="17">
        <v>803154</v>
      </c>
      <c r="J13564" s="17">
        <v>0</v>
      </c>
      <c r="K13564" s="17">
        <v>803154</v>
      </c>
      <c r="L13564" s="17">
        <v>610397.04</v>
      </c>
      <c r="M13564" s="17">
        <v>192756.96</v>
      </c>
      <c r="N13564" s="17">
        <v>134268.3906</v>
      </c>
    </row>
    <row r="13565" spans="1:14">
      <c r="A13565" s="16">
        <v>46248</v>
      </c>
      <c r="B13565" t="s">
        <v>13608</v>
      </c>
      <c r="C13565" t="s">
        <v>15</v>
      </c>
      <c r="D13565" t="s">
        <v>16</v>
      </c>
      <c r="E13565" t="s">
        <v>17</v>
      </c>
      <c r="F13565" t="s">
        <v>12791</v>
      </c>
      <c r="G13565" t="s">
        <v>10892</v>
      </c>
      <c r="H13565">
        <v>1</v>
      </c>
      <c r="I13565" s="17">
        <v>261914</v>
      </c>
      <c r="J13565" s="17">
        <v>18333.98</v>
      </c>
      <c r="K13565" s="17">
        <v>243580.02</v>
      </c>
      <c r="L13565" s="17">
        <v>170506.01</v>
      </c>
      <c r="M13565" s="17">
        <v>73074.00999999999</v>
      </c>
      <c r="N13565" s="17">
        <v>75465.838</v>
      </c>
    </row>
    <row r="13566" spans="1:14">
      <c r="A13566" s="16">
        <v>46248</v>
      </c>
      <c r="B13566" t="s">
        <v>13609</v>
      </c>
      <c r="C13566" t="s">
        <v>15</v>
      </c>
      <c r="D13566" t="s">
        <v>16</v>
      </c>
      <c r="E13566" t="s">
        <v>17</v>
      </c>
      <c r="F13566" t="s">
        <v>12791</v>
      </c>
      <c r="G13566" t="s">
        <v>10892</v>
      </c>
      <c r="H13566">
        <v>11</v>
      </c>
      <c r="I13566" s="17">
        <v>725730</v>
      </c>
      <c r="J13566" s="17">
        <v>58058.4</v>
      </c>
      <c r="K13566" s="17">
        <v>667671.6</v>
      </c>
      <c r="L13566" s="17">
        <v>467370.12</v>
      </c>
      <c r="M13566" s="17">
        <v>200301.48</v>
      </c>
      <c r="N13566" s="17">
        <v>75465.838</v>
      </c>
    </row>
    <row r="13567" spans="1:14">
      <c r="A13567" s="16">
        <v>46248</v>
      </c>
      <c r="B13567" t="s">
        <v>13610</v>
      </c>
      <c r="C13567" t="s">
        <v>73</v>
      </c>
      <c r="D13567" t="s">
        <v>74</v>
      </c>
      <c r="E13567" t="s">
        <v>24</v>
      </c>
      <c r="F13567" t="s">
        <v>12791</v>
      </c>
      <c r="G13567" t="s">
        <v>10892</v>
      </c>
      <c r="H13567">
        <v>10</v>
      </c>
      <c r="I13567" s="17">
        <v>459297</v>
      </c>
      <c r="J13567" s="17">
        <v>41336.73</v>
      </c>
      <c r="K13567" s="17">
        <v>417960.27</v>
      </c>
      <c r="L13567" s="17">
        <v>317649.81</v>
      </c>
      <c r="M13567" s="17">
        <v>100310.46</v>
      </c>
      <c r="N13567" s="17">
        <v>134268.3906</v>
      </c>
    </row>
    <row r="13568" spans="1:14">
      <c r="A13568" s="16">
        <v>46248</v>
      </c>
      <c r="B13568" t="s">
        <v>13611</v>
      </c>
      <c r="C13568" t="s">
        <v>22</v>
      </c>
      <c r="D13568" t="s">
        <v>23</v>
      </c>
      <c r="E13568" t="s">
        <v>24</v>
      </c>
      <c r="F13568" t="s">
        <v>12791</v>
      </c>
      <c r="G13568" t="s">
        <v>10892</v>
      </c>
      <c r="H13568">
        <v>6</v>
      </c>
      <c r="I13568" s="17">
        <v>213197</v>
      </c>
      <c r="J13568" s="17">
        <v>8527.879999999999</v>
      </c>
      <c r="K13568" s="17">
        <v>204669.12</v>
      </c>
      <c r="L13568" s="17">
        <v>155548.53</v>
      </c>
      <c r="M13568" s="17">
        <v>49120.59</v>
      </c>
      <c r="N13568" s="17">
        <v>134268.3906</v>
      </c>
    </row>
    <row r="13569" spans="1:14">
      <c r="A13569" s="16">
        <v>46248</v>
      </c>
      <c r="B13569" t="s">
        <v>13612</v>
      </c>
      <c r="C13569" t="s">
        <v>73</v>
      </c>
      <c r="D13569" t="s">
        <v>74</v>
      </c>
      <c r="E13569" t="s">
        <v>24</v>
      </c>
      <c r="F13569" t="s">
        <v>12791</v>
      </c>
      <c r="G13569" t="s">
        <v>10892</v>
      </c>
      <c r="H13569">
        <v>1</v>
      </c>
      <c r="I13569" s="17">
        <v>458685</v>
      </c>
      <c r="J13569" s="17">
        <v>0</v>
      </c>
      <c r="K13569" s="17">
        <v>458685</v>
      </c>
      <c r="L13569" s="17">
        <v>348600.6</v>
      </c>
      <c r="M13569" s="17">
        <v>110084.4</v>
      </c>
      <c r="N13569" s="17">
        <v>134268.3906</v>
      </c>
    </row>
    <row r="13570" spans="1:14">
      <c r="A13570" s="16">
        <v>46248</v>
      </c>
      <c r="B13570" t="s">
        <v>13613</v>
      </c>
      <c r="C13570" t="s">
        <v>47</v>
      </c>
      <c r="D13570" t="s">
        <v>48</v>
      </c>
      <c r="E13570" t="s">
        <v>35</v>
      </c>
      <c r="F13570" t="s">
        <v>12791</v>
      </c>
      <c r="G13570" t="s">
        <v>10892</v>
      </c>
      <c r="H13570">
        <v>2</v>
      </c>
      <c r="I13570" s="17">
        <v>176765</v>
      </c>
      <c r="J13570" s="17">
        <v>0</v>
      </c>
      <c r="K13570" s="17">
        <v>176765</v>
      </c>
      <c r="L13570" s="17">
        <v>127270.8</v>
      </c>
      <c r="M13570" s="17">
        <v>49494.2</v>
      </c>
      <c r="N13570" s="17">
        <v>54265.4063</v>
      </c>
    </row>
    <row r="13571" spans="1:14">
      <c r="A13571" s="16">
        <v>46248</v>
      </c>
      <c r="B13571" t="s">
        <v>13614</v>
      </c>
      <c r="C13571" t="s">
        <v>33</v>
      </c>
      <c r="D13571" t="s">
        <v>34</v>
      </c>
      <c r="E13571" t="s">
        <v>35</v>
      </c>
      <c r="F13571" t="s">
        <v>12791</v>
      </c>
      <c r="G13571" t="s">
        <v>10892</v>
      </c>
      <c r="H13571">
        <v>10</v>
      </c>
      <c r="I13571" s="17">
        <v>145480</v>
      </c>
      <c r="J13571" s="17">
        <v>14548</v>
      </c>
      <c r="K13571" s="17">
        <v>130932</v>
      </c>
      <c r="L13571" s="17">
        <v>94271.03999999999</v>
      </c>
      <c r="M13571" s="17">
        <v>36660.96</v>
      </c>
      <c r="N13571" s="17">
        <v>54265.4063</v>
      </c>
    </row>
    <row r="13572" spans="1:14">
      <c r="A13572" s="16">
        <v>46248</v>
      </c>
      <c r="B13572" t="s">
        <v>13615</v>
      </c>
      <c r="C13572" t="s">
        <v>33</v>
      </c>
      <c r="D13572" t="s">
        <v>34</v>
      </c>
      <c r="E13572" t="s">
        <v>35</v>
      </c>
      <c r="F13572" t="s">
        <v>12791</v>
      </c>
      <c r="G13572" t="s">
        <v>10892</v>
      </c>
      <c r="H13572">
        <v>10</v>
      </c>
      <c r="I13572" s="17">
        <v>486951</v>
      </c>
      <c r="J13572" s="17">
        <v>29217.06</v>
      </c>
      <c r="K13572" s="17">
        <v>457733.94</v>
      </c>
      <c r="L13572" s="17">
        <v>329568.44</v>
      </c>
      <c r="M13572" s="17">
        <v>128165.5</v>
      </c>
      <c r="N13572" s="17">
        <v>54265.4063</v>
      </c>
    </row>
    <row r="13573" spans="1:14">
      <c r="A13573" s="16">
        <v>46248</v>
      </c>
      <c r="B13573" t="s">
        <v>13616</v>
      </c>
      <c r="C13573" t="s">
        <v>33</v>
      </c>
      <c r="D13573" t="s">
        <v>34</v>
      </c>
      <c r="E13573" t="s">
        <v>35</v>
      </c>
      <c r="F13573" t="s">
        <v>12791</v>
      </c>
      <c r="G13573" t="s">
        <v>10892</v>
      </c>
      <c r="H13573">
        <v>10</v>
      </c>
      <c r="I13573" s="17">
        <v>546399</v>
      </c>
      <c r="J13573" s="17">
        <v>0</v>
      </c>
      <c r="K13573" s="17">
        <v>546399</v>
      </c>
      <c r="L13573" s="17">
        <v>393407.28</v>
      </c>
      <c r="M13573" s="17">
        <v>152991.72</v>
      </c>
      <c r="N13573" s="17">
        <v>54265.4063</v>
      </c>
    </row>
    <row r="13574" spans="1:14">
      <c r="A13574" s="16">
        <v>46248</v>
      </c>
      <c r="B13574" t="s">
        <v>13617</v>
      </c>
      <c r="C13574" t="s">
        <v>29</v>
      </c>
      <c r="D13574" t="s">
        <v>30</v>
      </c>
      <c r="E13574" t="s">
        <v>31</v>
      </c>
      <c r="F13574" t="s">
        <v>12791</v>
      </c>
      <c r="G13574" t="s">
        <v>10892</v>
      </c>
      <c r="H13574">
        <v>11</v>
      </c>
      <c r="I13574" s="17">
        <v>309965</v>
      </c>
      <c r="J13574" s="17">
        <v>0</v>
      </c>
      <c r="K13574" s="17">
        <v>309965</v>
      </c>
      <c r="L13574" s="17">
        <v>192178.3</v>
      </c>
      <c r="M13574" s="17">
        <v>117786.7</v>
      </c>
      <c r="N13574" s="17">
        <v>220250.7376</v>
      </c>
    </row>
    <row r="13575" spans="1:14">
      <c r="A13575" s="16">
        <v>46248</v>
      </c>
      <c r="B13575" t="s">
        <v>13618</v>
      </c>
      <c r="C13575" t="s">
        <v>22</v>
      </c>
      <c r="D13575" t="s">
        <v>23</v>
      </c>
      <c r="E13575" t="s">
        <v>24</v>
      </c>
      <c r="F13575" t="s">
        <v>12791</v>
      </c>
      <c r="G13575" t="s">
        <v>10892</v>
      </c>
      <c r="H13575">
        <v>2</v>
      </c>
      <c r="I13575" s="17">
        <v>527845</v>
      </c>
      <c r="J13575" s="17">
        <v>36949.15</v>
      </c>
      <c r="K13575" s="17">
        <v>490895.85</v>
      </c>
      <c r="L13575" s="17">
        <v>373080.85</v>
      </c>
      <c r="M13575" s="17">
        <v>117815</v>
      </c>
      <c r="N13575" s="17">
        <v>134268.3906</v>
      </c>
    </row>
    <row r="13576" spans="1:14">
      <c r="A13576" s="16">
        <v>46249</v>
      </c>
      <c r="B13576" t="s">
        <v>13619</v>
      </c>
      <c r="C13576" t="s">
        <v>47</v>
      </c>
      <c r="D13576" t="s">
        <v>48</v>
      </c>
      <c r="E13576" t="s">
        <v>35</v>
      </c>
      <c r="F13576" t="s">
        <v>12791</v>
      </c>
      <c r="G13576" t="s">
        <v>10892</v>
      </c>
      <c r="H13576">
        <v>12</v>
      </c>
      <c r="I13576" s="17">
        <v>222934</v>
      </c>
      <c r="J13576" s="17">
        <v>13376.04</v>
      </c>
      <c r="K13576" s="17">
        <v>209557.96</v>
      </c>
      <c r="L13576" s="17">
        <v>150881.73</v>
      </c>
      <c r="M13576" s="17">
        <v>58676.23</v>
      </c>
      <c r="N13576" s="17">
        <v>54265.4063</v>
      </c>
    </row>
    <row r="13577" spans="1:14">
      <c r="A13577" s="16">
        <v>46249</v>
      </c>
      <c r="B13577" t="s">
        <v>13620</v>
      </c>
      <c r="C13577" t="s">
        <v>47</v>
      </c>
      <c r="D13577" t="s">
        <v>48</v>
      </c>
      <c r="E13577" t="s">
        <v>35</v>
      </c>
      <c r="F13577" t="s">
        <v>12791</v>
      </c>
      <c r="G13577" t="s">
        <v>10892</v>
      </c>
      <c r="H13577">
        <v>6</v>
      </c>
      <c r="I13577" s="17">
        <v>103936</v>
      </c>
      <c r="J13577" s="17">
        <v>4157.44</v>
      </c>
      <c r="K13577" s="17">
        <v>99778.56</v>
      </c>
      <c r="L13577" s="17">
        <v>71840.56</v>
      </c>
      <c r="M13577" s="17">
        <v>27938</v>
      </c>
      <c r="N13577" s="17">
        <v>54265.4063</v>
      </c>
    </row>
    <row r="13578" spans="1:14">
      <c r="A13578" s="16">
        <v>46249</v>
      </c>
      <c r="B13578" t="s">
        <v>13621</v>
      </c>
      <c r="C13578" t="s">
        <v>73</v>
      </c>
      <c r="D13578" t="s">
        <v>74</v>
      </c>
      <c r="E13578" t="s">
        <v>24</v>
      </c>
      <c r="F13578" t="s">
        <v>12791</v>
      </c>
      <c r="G13578" t="s">
        <v>10892</v>
      </c>
      <c r="H13578">
        <v>3</v>
      </c>
      <c r="I13578" s="17">
        <v>381759</v>
      </c>
      <c r="J13578" s="17">
        <v>30540.72</v>
      </c>
      <c r="K13578" s="17">
        <v>351218.28</v>
      </c>
      <c r="L13578" s="17">
        <v>266925.89</v>
      </c>
      <c r="M13578" s="17">
        <v>84292.39</v>
      </c>
      <c r="N13578" s="17">
        <v>134268.3906</v>
      </c>
    </row>
    <row r="13579" spans="1:14">
      <c r="A13579" s="16">
        <v>46249</v>
      </c>
      <c r="B13579" t="s">
        <v>13622</v>
      </c>
      <c r="C13579" t="s">
        <v>73</v>
      </c>
      <c r="D13579" t="s">
        <v>74</v>
      </c>
      <c r="E13579" t="s">
        <v>24</v>
      </c>
      <c r="F13579" t="s">
        <v>12791</v>
      </c>
      <c r="G13579" t="s">
        <v>10892</v>
      </c>
      <c r="H13579">
        <v>6</v>
      </c>
      <c r="I13579" s="17">
        <v>143679</v>
      </c>
      <c r="J13579" s="17">
        <v>0</v>
      </c>
      <c r="K13579" s="17">
        <v>143679</v>
      </c>
      <c r="L13579" s="17">
        <v>109196.04</v>
      </c>
      <c r="M13579" s="17">
        <v>34482.96</v>
      </c>
      <c r="N13579" s="17">
        <v>134268.3906</v>
      </c>
    </row>
    <row r="13580" spans="1:14">
      <c r="A13580" s="16">
        <v>46249</v>
      </c>
      <c r="B13580" t="s">
        <v>13623</v>
      </c>
      <c r="C13580" t="s">
        <v>73</v>
      </c>
      <c r="D13580" t="s">
        <v>74</v>
      </c>
      <c r="E13580" t="s">
        <v>24</v>
      </c>
      <c r="F13580" t="s">
        <v>12791</v>
      </c>
      <c r="G13580" t="s">
        <v>10892</v>
      </c>
      <c r="H13580">
        <v>2</v>
      </c>
      <c r="I13580" s="17">
        <v>844908</v>
      </c>
      <c r="J13580" s="17">
        <v>50694.48</v>
      </c>
      <c r="K13580" s="17">
        <v>794213.52</v>
      </c>
      <c r="L13580" s="17">
        <v>603602.28</v>
      </c>
      <c r="M13580" s="17">
        <v>190611.24</v>
      </c>
      <c r="N13580" s="17">
        <v>134268.3906</v>
      </c>
    </row>
    <row r="13581" spans="1:14">
      <c r="A13581" s="16">
        <v>46249</v>
      </c>
      <c r="B13581" t="s">
        <v>13624</v>
      </c>
      <c r="C13581" t="s">
        <v>33</v>
      </c>
      <c r="D13581" t="s">
        <v>34</v>
      </c>
      <c r="E13581" t="s">
        <v>35</v>
      </c>
      <c r="F13581" t="s">
        <v>12791</v>
      </c>
      <c r="G13581" t="s">
        <v>10892</v>
      </c>
      <c r="H13581">
        <v>1</v>
      </c>
      <c r="I13581" s="17">
        <v>612557</v>
      </c>
      <c r="J13581" s="17">
        <v>0</v>
      </c>
      <c r="K13581" s="17">
        <v>612557</v>
      </c>
      <c r="L13581" s="17">
        <v>441041.04</v>
      </c>
      <c r="M13581" s="17">
        <v>171515.96</v>
      </c>
      <c r="N13581" s="17">
        <v>54265.4063</v>
      </c>
    </row>
    <row r="13582" spans="1:14">
      <c r="A13582" s="16">
        <v>46249</v>
      </c>
      <c r="B13582" t="s">
        <v>13625</v>
      </c>
      <c r="C13582" t="s">
        <v>73</v>
      </c>
      <c r="D13582" t="s">
        <v>74</v>
      </c>
      <c r="E13582" t="s">
        <v>24</v>
      </c>
      <c r="F13582" t="s">
        <v>12791</v>
      </c>
      <c r="G13582" t="s">
        <v>10892</v>
      </c>
      <c r="H13582">
        <v>7</v>
      </c>
      <c r="I13582" s="17">
        <v>342758</v>
      </c>
      <c r="J13582" s="17">
        <v>0</v>
      </c>
      <c r="K13582" s="17">
        <v>342758</v>
      </c>
      <c r="L13582" s="17">
        <v>260496.08</v>
      </c>
      <c r="M13582" s="17">
        <v>82261.92</v>
      </c>
      <c r="N13582" s="17">
        <v>134268.3906</v>
      </c>
    </row>
    <row r="13583" spans="1:14">
      <c r="A13583" s="16">
        <v>46249</v>
      </c>
      <c r="B13583" t="s">
        <v>13626</v>
      </c>
      <c r="C13583" t="s">
        <v>43</v>
      </c>
      <c r="D13583" t="s">
        <v>44</v>
      </c>
      <c r="E13583" t="s">
        <v>31</v>
      </c>
      <c r="F13583" t="s">
        <v>12791</v>
      </c>
      <c r="G13583" t="s">
        <v>10892</v>
      </c>
      <c r="H13583">
        <v>8</v>
      </c>
      <c r="I13583" s="17">
        <v>679875</v>
      </c>
      <c r="J13583" s="17">
        <v>0</v>
      </c>
      <c r="K13583" s="17">
        <v>679875</v>
      </c>
      <c r="L13583" s="17">
        <v>421522.5</v>
      </c>
      <c r="M13583" s="17">
        <v>258352.5</v>
      </c>
      <c r="N13583" s="17">
        <v>220250.7376</v>
      </c>
    </row>
    <row r="13584" spans="1:14">
      <c r="A13584" s="16">
        <v>46249</v>
      </c>
      <c r="B13584" t="s">
        <v>13627</v>
      </c>
      <c r="C13584" t="s">
        <v>73</v>
      </c>
      <c r="D13584" t="s">
        <v>74</v>
      </c>
      <c r="E13584" t="s">
        <v>24</v>
      </c>
      <c r="F13584" t="s">
        <v>12791</v>
      </c>
      <c r="G13584" t="s">
        <v>10892</v>
      </c>
      <c r="H13584">
        <v>2</v>
      </c>
      <c r="I13584" s="17">
        <v>256539</v>
      </c>
      <c r="J13584" s="17">
        <v>12826.95</v>
      </c>
      <c r="K13584" s="17">
        <v>243712.05</v>
      </c>
      <c r="L13584" s="17">
        <v>185221.16</v>
      </c>
      <c r="M13584" s="17">
        <v>58490.89</v>
      </c>
      <c r="N13584" s="17">
        <v>134268.3906</v>
      </c>
    </row>
    <row r="13585" spans="1:14">
      <c r="A13585" s="16">
        <v>46249</v>
      </c>
      <c r="B13585" t="s">
        <v>13628</v>
      </c>
      <c r="C13585" t="s">
        <v>22</v>
      </c>
      <c r="D13585" t="s">
        <v>23</v>
      </c>
      <c r="E13585" t="s">
        <v>24</v>
      </c>
      <c r="F13585" t="s">
        <v>12791</v>
      </c>
      <c r="G13585" t="s">
        <v>10892</v>
      </c>
      <c r="H13585">
        <v>4</v>
      </c>
      <c r="I13585" s="17">
        <v>399485</v>
      </c>
      <c r="J13585" s="17">
        <v>39948.5</v>
      </c>
      <c r="K13585" s="17">
        <v>359536.5</v>
      </c>
      <c r="L13585" s="17">
        <v>273247.74</v>
      </c>
      <c r="M13585" s="17">
        <v>86288.75999999999</v>
      </c>
      <c r="N13585" s="17">
        <v>134268.3906</v>
      </c>
    </row>
    <row r="13586" spans="1:14">
      <c r="A13586" s="16">
        <v>46249</v>
      </c>
      <c r="B13586" t="s">
        <v>13629</v>
      </c>
      <c r="C13586" t="s">
        <v>29</v>
      </c>
      <c r="D13586" t="s">
        <v>30</v>
      </c>
      <c r="E13586" t="s">
        <v>31</v>
      </c>
      <c r="F13586" t="s">
        <v>12791</v>
      </c>
      <c r="G13586" t="s">
        <v>10892</v>
      </c>
      <c r="H13586">
        <v>3</v>
      </c>
      <c r="I13586" s="17">
        <v>830032</v>
      </c>
      <c r="J13586" s="17">
        <v>107904.16</v>
      </c>
      <c r="K13586" s="17">
        <v>722127.84</v>
      </c>
      <c r="L13586" s="17">
        <v>447719.26</v>
      </c>
      <c r="M13586" s="17">
        <v>274408.58</v>
      </c>
      <c r="N13586" s="17">
        <v>220250.7376</v>
      </c>
    </row>
    <row r="13587" spans="1:14">
      <c r="A13587" s="16">
        <v>46249</v>
      </c>
      <c r="B13587" t="s">
        <v>13630</v>
      </c>
      <c r="C13587" t="s">
        <v>29</v>
      </c>
      <c r="D13587" t="s">
        <v>30</v>
      </c>
      <c r="E13587" t="s">
        <v>31</v>
      </c>
      <c r="F13587" t="s">
        <v>12791</v>
      </c>
      <c r="G13587" t="s">
        <v>10892</v>
      </c>
      <c r="H13587">
        <v>1</v>
      </c>
      <c r="I13587" s="17">
        <v>489487</v>
      </c>
      <c r="J13587" s="17">
        <v>14684.61</v>
      </c>
      <c r="K13587" s="17">
        <v>474802.39</v>
      </c>
      <c r="L13587" s="17">
        <v>294377.48</v>
      </c>
      <c r="M13587" s="17">
        <v>180424.91</v>
      </c>
      <c r="N13587" s="17">
        <v>220250.7376</v>
      </c>
    </row>
    <row r="13588" spans="1:14">
      <c r="A13588" s="16">
        <v>46249</v>
      </c>
      <c r="B13588" t="s">
        <v>13631</v>
      </c>
      <c r="C13588" t="s">
        <v>29</v>
      </c>
      <c r="D13588" t="s">
        <v>30</v>
      </c>
      <c r="E13588" t="s">
        <v>31</v>
      </c>
      <c r="F13588" t="s">
        <v>12791</v>
      </c>
      <c r="G13588" t="s">
        <v>10892</v>
      </c>
      <c r="H13588">
        <v>12</v>
      </c>
      <c r="I13588" s="17">
        <v>422384</v>
      </c>
      <c r="J13588" s="17">
        <v>33790.72</v>
      </c>
      <c r="K13588" s="17">
        <v>388593.28</v>
      </c>
      <c r="L13588" s="17">
        <v>240927.83</v>
      </c>
      <c r="M13588" s="17">
        <v>147665.45</v>
      </c>
      <c r="N13588" s="17">
        <v>220250.7376</v>
      </c>
    </row>
    <row r="13589" spans="1:14">
      <c r="A13589" s="16">
        <v>46249</v>
      </c>
      <c r="B13589" t="s">
        <v>13632</v>
      </c>
      <c r="C13589" t="s">
        <v>29</v>
      </c>
      <c r="D13589" t="s">
        <v>30</v>
      </c>
      <c r="E13589" t="s">
        <v>31</v>
      </c>
      <c r="F13589" t="s">
        <v>12791</v>
      </c>
      <c r="G13589" t="s">
        <v>10892</v>
      </c>
      <c r="H13589">
        <v>9</v>
      </c>
      <c r="I13589" s="17">
        <v>94238</v>
      </c>
      <c r="J13589" s="17">
        <v>0</v>
      </c>
      <c r="K13589" s="17">
        <v>94238</v>
      </c>
      <c r="L13589" s="17">
        <v>58427.56</v>
      </c>
      <c r="M13589" s="17">
        <v>35810.44</v>
      </c>
      <c r="N13589" s="17">
        <v>220250.7376</v>
      </c>
    </row>
    <row r="13590" spans="1:14">
      <c r="A13590" s="16">
        <v>46249</v>
      </c>
      <c r="B13590" t="s">
        <v>13633</v>
      </c>
      <c r="C13590" t="s">
        <v>43</v>
      </c>
      <c r="D13590" t="s">
        <v>44</v>
      </c>
      <c r="E13590" t="s">
        <v>31</v>
      </c>
      <c r="F13590" t="s">
        <v>12791</v>
      </c>
      <c r="G13590" t="s">
        <v>10892</v>
      </c>
      <c r="H13590">
        <v>9</v>
      </c>
      <c r="I13590" s="17">
        <v>399522</v>
      </c>
      <c r="J13590" s="17">
        <v>51937.86</v>
      </c>
      <c r="K13590" s="17">
        <v>347584.14</v>
      </c>
      <c r="L13590" s="17">
        <v>215502.17</v>
      </c>
      <c r="M13590" s="17">
        <v>132081.97</v>
      </c>
      <c r="N13590" s="17">
        <v>220250.7376</v>
      </c>
    </row>
    <row r="13591" spans="1:14">
      <c r="A13591" s="16">
        <v>46249</v>
      </c>
      <c r="B13591" t="s">
        <v>13634</v>
      </c>
      <c r="C13591" t="s">
        <v>26</v>
      </c>
      <c r="D13591" t="s">
        <v>27</v>
      </c>
      <c r="E13591" t="s">
        <v>17</v>
      </c>
      <c r="F13591" t="s">
        <v>12791</v>
      </c>
      <c r="G13591" t="s">
        <v>10892</v>
      </c>
      <c r="H13591">
        <v>4</v>
      </c>
      <c r="I13591" s="17">
        <v>648226</v>
      </c>
      <c r="J13591" s="17">
        <v>0</v>
      </c>
      <c r="K13591" s="17">
        <v>648226</v>
      </c>
      <c r="L13591" s="17">
        <v>453758.2</v>
      </c>
      <c r="M13591" s="17">
        <v>194467.8</v>
      </c>
      <c r="N13591" s="17">
        <v>75465.838</v>
      </c>
    </row>
    <row r="13592" spans="1:14">
      <c r="A13592" s="16">
        <v>46249</v>
      </c>
      <c r="B13592" t="s">
        <v>13635</v>
      </c>
      <c r="C13592" t="s">
        <v>43</v>
      </c>
      <c r="D13592" t="s">
        <v>44</v>
      </c>
      <c r="E13592" t="s">
        <v>31</v>
      </c>
      <c r="F13592" t="s">
        <v>12791</v>
      </c>
      <c r="G13592" t="s">
        <v>10892</v>
      </c>
      <c r="H13592">
        <v>10</v>
      </c>
      <c r="I13592" s="17">
        <v>74526</v>
      </c>
      <c r="J13592" s="17">
        <v>8197.860000000001</v>
      </c>
      <c r="K13592" s="17">
        <v>66328.14</v>
      </c>
      <c r="L13592" s="17">
        <v>41123.45</v>
      </c>
      <c r="M13592" s="17">
        <v>25204.69</v>
      </c>
      <c r="N13592" s="17">
        <v>220250.7376</v>
      </c>
    </row>
    <row r="13593" spans="1:14">
      <c r="A13593" s="16">
        <v>46249</v>
      </c>
      <c r="B13593" t="s">
        <v>13636</v>
      </c>
      <c r="C13593" t="s">
        <v>47</v>
      </c>
      <c r="D13593" t="s">
        <v>48</v>
      </c>
      <c r="E13593" t="s">
        <v>35</v>
      </c>
      <c r="F13593" t="s">
        <v>12791</v>
      </c>
      <c r="G13593" t="s">
        <v>10892</v>
      </c>
      <c r="H13593">
        <v>11</v>
      </c>
      <c r="I13593" s="17">
        <v>701733</v>
      </c>
      <c r="J13593" s="17">
        <v>0</v>
      </c>
      <c r="K13593" s="17">
        <v>701733</v>
      </c>
      <c r="L13593" s="17">
        <v>505247.76</v>
      </c>
      <c r="M13593" s="17">
        <v>196485.24</v>
      </c>
      <c r="N13593" s="17">
        <v>54265.4063</v>
      </c>
    </row>
    <row r="13594" spans="1:14">
      <c r="A13594" s="16">
        <v>46249</v>
      </c>
      <c r="B13594" t="s">
        <v>13637</v>
      </c>
      <c r="C13594" t="s">
        <v>47</v>
      </c>
      <c r="D13594" t="s">
        <v>48</v>
      </c>
      <c r="E13594" t="s">
        <v>35</v>
      </c>
      <c r="F13594" t="s">
        <v>12791</v>
      </c>
      <c r="G13594" t="s">
        <v>10892</v>
      </c>
      <c r="H13594">
        <v>9</v>
      </c>
      <c r="I13594" s="17">
        <v>582499</v>
      </c>
      <c r="J13594" s="17">
        <v>0</v>
      </c>
      <c r="K13594" s="17">
        <v>582499</v>
      </c>
      <c r="L13594" s="17">
        <v>419399.28</v>
      </c>
      <c r="M13594" s="17">
        <v>163099.72</v>
      </c>
      <c r="N13594" s="17">
        <v>54265.4063</v>
      </c>
    </row>
    <row r="13595" spans="1:14">
      <c r="A13595" s="16">
        <v>46249</v>
      </c>
      <c r="B13595" t="s">
        <v>13638</v>
      </c>
      <c r="C13595" t="s">
        <v>26</v>
      </c>
      <c r="D13595" t="s">
        <v>27</v>
      </c>
      <c r="E13595" t="s">
        <v>17</v>
      </c>
      <c r="F13595" t="s">
        <v>12791</v>
      </c>
      <c r="G13595" t="s">
        <v>10892</v>
      </c>
      <c r="H13595">
        <v>12</v>
      </c>
      <c r="I13595" s="17">
        <v>651228</v>
      </c>
      <c r="J13595" s="17">
        <v>71635.08</v>
      </c>
      <c r="K13595" s="17">
        <v>579592.92</v>
      </c>
      <c r="L13595" s="17">
        <v>405715.04</v>
      </c>
      <c r="M13595" s="17">
        <v>173877.88</v>
      </c>
      <c r="N13595" s="17">
        <v>75465.838</v>
      </c>
    </row>
    <row r="13596" spans="1:14">
      <c r="A13596" s="16">
        <v>46249</v>
      </c>
      <c r="B13596" t="s">
        <v>13639</v>
      </c>
      <c r="C13596" t="s">
        <v>47</v>
      </c>
      <c r="D13596" t="s">
        <v>48</v>
      </c>
      <c r="E13596" t="s">
        <v>35</v>
      </c>
      <c r="F13596" t="s">
        <v>12791</v>
      </c>
      <c r="G13596" t="s">
        <v>10892</v>
      </c>
      <c r="H13596">
        <v>12</v>
      </c>
      <c r="I13596" s="17">
        <v>319964</v>
      </c>
      <c r="J13596" s="17">
        <v>0</v>
      </c>
      <c r="K13596" s="17">
        <v>319964</v>
      </c>
      <c r="L13596" s="17">
        <v>230374.08</v>
      </c>
      <c r="M13596" s="17">
        <v>89589.92</v>
      </c>
      <c r="N13596" s="17">
        <v>54265.4063</v>
      </c>
    </row>
    <row r="13597" spans="1:14">
      <c r="A13597" s="16">
        <v>46249</v>
      </c>
      <c r="B13597" t="s">
        <v>13640</v>
      </c>
      <c r="C13597" t="s">
        <v>47</v>
      </c>
      <c r="D13597" t="s">
        <v>48</v>
      </c>
      <c r="E13597" t="s">
        <v>35</v>
      </c>
      <c r="F13597" t="s">
        <v>12791</v>
      </c>
      <c r="G13597" t="s">
        <v>10892</v>
      </c>
      <c r="H13597">
        <v>9</v>
      </c>
      <c r="I13597" s="17">
        <v>750858</v>
      </c>
      <c r="J13597" s="17">
        <v>0</v>
      </c>
      <c r="K13597" s="17">
        <v>750858</v>
      </c>
      <c r="L13597" s="17">
        <v>540617.76</v>
      </c>
      <c r="M13597" s="17">
        <v>210240.24</v>
      </c>
      <c r="N13597" s="17">
        <v>54265.4063</v>
      </c>
    </row>
    <row r="13598" spans="1:14">
      <c r="A13598" s="16">
        <v>46249</v>
      </c>
      <c r="B13598" t="s">
        <v>13641</v>
      </c>
      <c r="C13598" t="s">
        <v>47</v>
      </c>
      <c r="D13598" t="s">
        <v>48</v>
      </c>
      <c r="E13598" t="s">
        <v>35</v>
      </c>
      <c r="F13598" t="s">
        <v>12791</v>
      </c>
      <c r="G13598" t="s">
        <v>10892</v>
      </c>
      <c r="H13598">
        <v>12</v>
      </c>
      <c r="I13598" s="17">
        <v>573942</v>
      </c>
      <c r="J13598" s="17">
        <v>63133.62</v>
      </c>
      <c r="K13598" s="17">
        <v>510808.38</v>
      </c>
      <c r="L13598" s="17">
        <v>367782.03</v>
      </c>
      <c r="M13598" s="17">
        <v>143026.35</v>
      </c>
      <c r="N13598" s="17">
        <v>54265.4063</v>
      </c>
    </row>
    <row r="13599" spans="1:14">
      <c r="A13599" s="16">
        <v>46249</v>
      </c>
      <c r="B13599" t="s">
        <v>13642</v>
      </c>
      <c r="C13599" t="s">
        <v>33</v>
      </c>
      <c r="D13599" t="s">
        <v>34</v>
      </c>
      <c r="E13599" t="s">
        <v>35</v>
      </c>
      <c r="F13599" t="s">
        <v>12791</v>
      </c>
      <c r="G13599" t="s">
        <v>10892</v>
      </c>
      <c r="H13599">
        <v>4</v>
      </c>
      <c r="I13599" s="17">
        <v>755490</v>
      </c>
      <c r="J13599" s="17">
        <v>0</v>
      </c>
      <c r="K13599" s="17">
        <v>755490</v>
      </c>
      <c r="L13599" s="17">
        <v>543952.8</v>
      </c>
      <c r="M13599" s="17">
        <v>211537.2</v>
      </c>
      <c r="N13599" s="17">
        <v>54265.4063</v>
      </c>
    </row>
    <row r="13600" spans="1:14">
      <c r="A13600" s="16">
        <v>46249</v>
      </c>
      <c r="B13600" t="s">
        <v>13643</v>
      </c>
      <c r="C13600" t="s">
        <v>22</v>
      </c>
      <c r="D13600" t="s">
        <v>23</v>
      </c>
      <c r="E13600" t="s">
        <v>24</v>
      </c>
      <c r="F13600" t="s">
        <v>12791</v>
      </c>
      <c r="G13600" t="s">
        <v>10892</v>
      </c>
      <c r="H13600">
        <v>5</v>
      </c>
      <c r="I13600" s="17">
        <v>556293</v>
      </c>
      <c r="J13600" s="17">
        <v>44503.44</v>
      </c>
      <c r="K13600" s="17">
        <v>511789.56</v>
      </c>
      <c r="L13600" s="17">
        <v>388960.07</v>
      </c>
      <c r="M13600" s="17">
        <v>122829.49</v>
      </c>
      <c r="N13600" s="17">
        <v>134268.3906</v>
      </c>
    </row>
    <row r="13601" spans="1:14">
      <c r="A13601" s="16">
        <v>46249</v>
      </c>
      <c r="B13601" t="s">
        <v>13644</v>
      </c>
      <c r="C13601" t="s">
        <v>29</v>
      </c>
      <c r="D13601" t="s">
        <v>30</v>
      </c>
      <c r="E13601" t="s">
        <v>31</v>
      </c>
      <c r="F13601" t="s">
        <v>12791</v>
      </c>
      <c r="G13601" t="s">
        <v>10892</v>
      </c>
      <c r="H13601">
        <v>10</v>
      </c>
      <c r="I13601" s="17">
        <v>448488</v>
      </c>
      <c r="J13601" s="17">
        <v>22424.4</v>
      </c>
      <c r="K13601" s="17">
        <v>426063.6</v>
      </c>
      <c r="L13601" s="17">
        <v>264159.43</v>
      </c>
      <c r="M13601" s="17">
        <v>161904.17</v>
      </c>
      <c r="N13601" s="17">
        <v>220250.7376</v>
      </c>
    </row>
    <row r="13602" spans="1:14">
      <c r="A13602" s="16">
        <v>46249</v>
      </c>
      <c r="B13602" t="s">
        <v>13645</v>
      </c>
      <c r="C13602" t="s">
        <v>15</v>
      </c>
      <c r="D13602" t="s">
        <v>16</v>
      </c>
      <c r="E13602" t="s">
        <v>17</v>
      </c>
      <c r="F13602" t="s">
        <v>12791</v>
      </c>
      <c r="G13602" t="s">
        <v>10892</v>
      </c>
      <c r="H13602">
        <v>10</v>
      </c>
      <c r="I13602" s="17">
        <v>704983</v>
      </c>
      <c r="J13602" s="17">
        <v>70498.3</v>
      </c>
      <c r="K13602" s="17">
        <v>634484.7</v>
      </c>
      <c r="L13602" s="17">
        <v>444139.29</v>
      </c>
      <c r="M13602" s="17">
        <v>190345.41</v>
      </c>
      <c r="N13602" s="17">
        <v>75465.838</v>
      </c>
    </row>
    <row r="13603" spans="1:14">
      <c r="A13603" s="16">
        <v>46249</v>
      </c>
      <c r="B13603" t="s">
        <v>13646</v>
      </c>
      <c r="C13603" t="s">
        <v>26</v>
      </c>
      <c r="D13603" t="s">
        <v>27</v>
      </c>
      <c r="E13603" t="s">
        <v>17</v>
      </c>
      <c r="F13603" t="s">
        <v>12791</v>
      </c>
      <c r="G13603" t="s">
        <v>10892</v>
      </c>
      <c r="H13603">
        <v>6</v>
      </c>
      <c r="I13603" s="17">
        <v>551851</v>
      </c>
      <c r="J13603" s="17">
        <v>16555.53</v>
      </c>
      <c r="K13603" s="17">
        <v>535295.47</v>
      </c>
      <c r="L13603" s="17">
        <v>374706.83</v>
      </c>
      <c r="M13603" s="17">
        <v>160588.64</v>
      </c>
      <c r="N13603" s="17">
        <v>75465.838</v>
      </c>
    </row>
    <row r="13604" spans="1:14">
      <c r="A13604" s="16">
        <v>46249</v>
      </c>
      <c r="B13604" t="s">
        <v>13647</v>
      </c>
      <c r="C13604" t="s">
        <v>33</v>
      </c>
      <c r="D13604" t="s">
        <v>34</v>
      </c>
      <c r="E13604" t="s">
        <v>35</v>
      </c>
      <c r="F13604" t="s">
        <v>12791</v>
      </c>
      <c r="G13604" t="s">
        <v>10892</v>
      </c>
      <c r="H13604">
        <v>10</v>
      </c>
      <c r="I13604" s="17">
        <v>445710</v>
      </c>
      <c r="J13604" s="17">
        <v>17828.4</v>
      </c>
      <c r="K13604" s="17">
        <v>427881.6</v>
      </c>
      <c r="L13604" s="17">
        <v>308074.75</v>
      </c>
      <c r="M13604" s="17">
        <v>119806.85</v>
      </c>
      <c r="N13604" s="17">
        <v>54265.4063</v>
      </c>
    </row>
    <row r="13605" spans="1:14">
      <c r="A13605" s="16">
        <v>46249</v>
      </c>
      <c r="B13605" t="s">
        <v>13648</v>
      </c>
      <c r="C13605" t="s">
        <v>15</v>
      </c>
      <c r="D13605" t="s">
        <v>16</v>
      </c>
      <c r="E13605" t="s">
        <v>17</v>
      </c>
      <c r="F13605" t="s">
        <v>12791</v>
      </c>
      <c r="G13605" t="s">
        <v>10892</v>
      </c>
      <c r="H13605">
        <v>5</v>
      </c>
      <c r="I13605" s="17">
        <v>241745</v>
      </c>
      <c r="J13605" s="17">
        <v>7252.35</v>
      </c>
      <c r="K13605" s="17">
        <v>234492.65</v>
      </c>
      <c r="L13605" s="17">
        <v>164144.85</v>
      </c>
      <c r="M13605" s="17">
        <v>70347.8</v>
      </c>
      <c r="N13605" s="17">
        <v>75465.838</v>
      </c>
    </row>
    <row r="13606" spans="1:14">
      <c r="A13606" s="16">
        <v>46249</v>
      </c>
      <c r="B13606" t="s">
        <v>13649</v>
      </c>
      <c r="C13606" t="s">
        <v>29</v>
      </c>
      <c r="D13606" t="s">
        <v>30</v>
      </c>
      <c r="E13606" t="s">
        <v>31</v>
      </c>
      <c r="F13606" t="s">
        <v>12791</v>
      </c>
      <c r="G13606" t="s">
        <v>10892</v>
      </c>
      <c r="H13606">
        <v>10</v>
      </c>
      <c r="I13606" s="17">
        <v>517862</v>
      </c>
      <c r="J13606" s="17">
        <v>31071.72</v>
      </c>
      <c r="K13606" s="17">
        <v>486790.28</v>
      </c>
      <c r="L13606" s="17">
        <v>301809.97</v>
      </c>
      <c r="M13606" s="17">
        <v>184980.31</v>
      </c>
      <c r="N13606" s="17">
        <v>220250.7376</v>
      </c>
    </row>
    <row r="13607" spans="1:14">
      <c r="A13607" s="16">
        <v>46249</v>
      </c>
      <c r="B13607" t="s">
        <v>13650</v>
      </c>
      <c r="C13607" t="s">
        <v>15</v>
      </c>
      <c r="D13607" t="s">
        <v>16</v>
      </c>
      <c r="E13607" t="s">
        <v>17</v>
      </c>
      <c r="F13607" t="s">
        <v>12791</v>
      </c>
      <c r="G13607" t="s">
        <v>10892</v>
      </c>
      <c r="H13607">
        <v>12</v>
      </c>
      <c r="I13607" s="17">
        <v>564316</v>
      </c>
      <c r="J13607" s="17">
        <v>50788.44</v>
      </c>
      <c r="K13607" s="17">
        <v>513527.56</v>
      </c>
      <c r="L13607" s="17">
        <v>359469.29</v>
      </c>
      <c r="M13607" s="17">
        <v>154058.27</v>
      </c>
      <c r="N13607" s="17">
        <v>75465.838</v>
      </c>
    </row>
    <row r="13608" spans="1:14">
      <c r="A13608" s="16">
        <v>46249</v>
      </c>
      <c r="B13608" t="s">
        <v>13651</v>
      </c>
      <c r="C13608" t="s">
        <v>47</v>
      </c>
      <c r="D13608" t="s">
        <v>48</v>
      </c>
      <c r="E13608" t="s">
        <v>35</v>
      </c>
      <c r="F13608" t="s">
        <v>12791</v>
      </c>
      <c r="G13608" t="s">
        <v>10892</v>
      </c>
      <c r="H13608">
        <v>7</v>
      </c>
      <c r="I13608" s="17">
        <v>218800</v>
      </c>
      <c r="J13608" s="17">
        <v>10940</v>
      </c>
      <c r="K13608" s="17">
        <v>207860</v>
      </c>
      <c r="L13608" s="17">
        <v>149659.2</v>
      </c>
      <c r="M13608" s="17">
        <v>58200.8</v>
      </c>
      <c r="N13608" s="17">
        <v>54265.4063</v>
      </c>
    </row>
    <row r="13609" spans="1:14">
      <c r="A13609" s="16">
        <v>46249</v>
      </c>
      <c r="B13609" t="s">
        <v>13652</v>
      </c>
      <c r="C13609" t="s">
        <v>47</v>
      </c>
      <c r="D13609" t="s">
        <v>48</v>
      </c>
      <c r="E13609" t="s">
        <v>35</v>
      </c>
      <c r="F13609" t="s">
        <v>12791</v>
      </c>
      <c r="G13609" t="s">
        <v>10892</v>
      </c>
      <c r="H13609">
        <v>12</v>
      </c>
      <c r="I13609" s="17">
        <v>461946</v>
      </c>
      <c r="J13609" s="17">
        <v>41575.14</v>
      </c>
      <c r="K13609" s="17">
        <v>420370.86</v>
      </c>
      <c r="L13609" s="17">
        <v>302667.02</v>
      </c>
      <c r="M13609" s="17">
        <v>117703.84</v>
      </c>
      <c r="N13609" s="17">
        <v>54265.4063</v>
      </c>
    </row>
    <row r="13610" spans="1:14">
      <c r="A13610" s="16">
        <v>46249</v>
      </c>
      <c r="B13610" t="s">
        <v>13653</v>
      </c>
      <c r="C13610" t="s">
        <v>73</v>
      </c>
      <c r="D13610" t="s">
        <v>74</v>
      </c>
      <c r="E13610" t="s">
        <v>24</v>
      </c>
      <c r="F13610" t="s">
        <v>12791</v>
      </c>
      <c r="G13610" t="s">
        <v>10892</v>
      </c>
      <c r="H13610">
        <v>2</v>
      </c>
      <c r="I13610" s="17">
        <v>771499</v>
      </c>
      <c r="J13610" s="17">
        <v>0</v>
      </c>
      <c r="K13610" s="17">
        <v>771499</v>
      </c>
      <c r="L13610" s="17">
        <v>586339.24</v>
      </c>
      <c r="M13610" s="17">
        <v>185159.76</v>
      </c>
      <c r="N13610" s="17">
        <v>134268.3906</v>
      </c>
    </row>
    <row r="13611" spans="1:14">
      <c r="A13611" s="16">
        <v>46249</v>
      </c>
      <c r="B13611" t="s">
        <v>13654</v>
      </c>
      <c r="C13611" t="s">
        <v>29</v>
      </c>
      <c r="D13611" t="s">
        <v>30</v>
      </c>
      <c r="E13611" t="s">
        <v>31</v>
      </c>
      <c r="F13611" t="s">
        <v>12791</v>
      </c>
      <c r="G13611" t="s">
        <v>10892</v>
      </c>
      <c r="H13611">
        <v>11</v>
      </c>
      <c r="I13611" s="17">
        <v>358577</v>
      </c>
      <c r="J13611" s="17">
        <v>32271.93</v>
      </c>
      <c r="K13611" s="17">
        <v>326305.07</v>
      </c>
      <c r="L13611" s="17">
        <v>202309.14</v>
      </c>
      <c r="M13611" s="17">
        <v>123995.93</v>
      </c>
      <c r="N13611" s="17">
        <v>220250.7376</v>
      </c>
    </row>
    <row r="13612" spans="1:14">
      <c r="A13612" s="16">
        <v>46249</v>
      </c>
      <c r="B13612" t="s">
        <v>13655</v>
      </c>
      <c r="C13612" t="s">
        <v>29</v>
      </c>
      <c r="D13612" t="s">
        <v>30</v>
      </c>
      <c r="E13612" t="s">
        <v>31</v>
      </c>
      <c r="F13612" t="s">
        <v>12791</v>
      </c>
      <c r="G13612" t="s">
        <v>10892</v>
      </c>
      <c r="H13612">
        <v>1</v>
      </c>
      <c r="I13612" s="17">
        <v>153243</v>
      </c>
      <c r="J13612" s="17">
        <v>6129.72</v>
      </c>
      <c r="K13612" s="17">
        <v>147113.28</v>
      </c>
      <c r="L13612" s="17">
        <v>91210.23</v>
      </c>
      <c r="M13612" s="17">
        <v>55903.05</v>
      </c>
      <c r="N13612" s="17">
        <v>220250.7376</v>
      </c>
    </row>
    <row r="13613" spans="1:14">
      <c r="A13613" s="16">
        <v>46249</v>
      </c>
      <c r="B13613" t="s">
        <v>13656</v>
      </c>
      <c r="C13613" t="s">
        <v>15</v>
      </c>
      <c r="D13613" t="s">
        <v>16</v>
      </c>
      <c r="E13613" t="s">
        <v>17</v>
      </c>
      <c r="F13613" t="s">
        <v>12791</v>
      </c>
      <c r="G13613" t="s">
        <v>10892</v>
      </c>
      <c r="H13613">
        <v>5</v>
      </c>
      <c r="I13613" s="17">
        <v>168987</v>
      </c>
      <c r="J13613" s="17">
        <v>6759.48</v>
      </c>
      <c r="K13613" s="17">
        <v>162227.52</v>
      </c>
      <c r="L13613" s="17">
        <v>113559.26</v>
      </c>
      <c r="M13613" s="17">
        <v>48668.26</v>
      </c>
      <c r="N13613" s="17">
        <v>75465.838</v>
      </c>
    </row>
    <row r="13614" spans="1:14">
      <c r="A13614" s="16">
        <v>46249</v>
      </c>
      <c r="B13614" t="s">
        <v>13657</v>
      </c>
      <c r="C13614" t="s">
        <v>47</v>
      </c>
      <c r="D13614" t="s">
        <v>48</v>
      </c>
      <c r="E13614" t="s">
        <v>35</v>
      </c>
      <c r="F13614" t="s">
        <v>12791</v>
      </c>
      <c r="G13614" t="s">
        <v>10892</v>
      </c>
      <c r="H13614">
        <v>2</v>
      </c>
      <c r="I13614" s="17">
        <v>774794</v>
      </c>
      <c r="J13614" s="17">
        <v>100723.22</v>
      </c>
      <c r="K13614" s="17">
        <v>674070.78</v>
      </c>
      <c r="L13614" s="17">
        <v>485330.96</v>
      </c>
      <c r="M13614" s="17">
        <v>188739.82</v>
      </c>
      <c r="N13614" s="17">
        <v>54265.4063</v>
      </c>
    </row>
    <row r="13615" spans="1:14">
      <c r="A13615" s="16">
        <v>46249</v>
      </c>
      <c r="B13615" t="s">
        <v>13658</v>
      </c>
      <c r="C13615" t="s">
        <v>15</v>
      </c>
      <c r="D13615" t="s">
        <v>16</v>
      </c>
      <c r="E13615" t="s">
        <v>17</v>
      </c>
      <c r="F13615" t="s">
        <v>12791</v>
      </c>
      <c r="G13615" t="s">
        <v>10892</v>
      </c>
      <c r="H13615">
        <v>12</v>
      </c>
      <c r="I13615" s="17">
        <v>345216</v>
      </c>
      <c r="J13615" s="17">
        <v>44878.08</v>
      </c>
      <c r="K13615" s="17">
        <v>300337.92</v>
      </c>
      <c r="L13615" s="17">
        <v>210236.54</v>
      </c>
      <c r="M13615" s="17">
        <v>90101.38</v>
      </c>
      <c r="N13615" s="17">
        <v>75465.838</v>
      </c>
    </row>
    <row r="13616" spans="1:14">
      <c r="A13616" s="16">
        <v>46249</v>
      </c>
      <c r="B13616" t="s">
        <v>13659</v>
      </c>
      <c r="C13616" t="s">
        <v>29</v>
      </c>
      <c r="D13616" t="s">
        <v>30</v>
      </c>
      <c r="E13616" t="s">
        <v>31</v>
      </c>
      <c r="F13616" t="s">
        <v>12791</v>
      </c>
      <c r="G13616" t="s">
        <v>10892</v>
      </c>
      <c r="H13616">
        <v>6</v>
      </c>
      <c r="I13616" s="17">
        <v>539042</v>
      </c>
      <c r="J13616" s="17">
        <v>64685.04</v>
      </c>
      <c r="K13616" s="17">
        <v>474356.96</v>
      </c>
      <c r="L13616" s="17">
        <v>294101.32</v>
      </c>
      <c r="M13616" s="17">
        <v>180255.64</v>
      </c>
      <c r="N13616" s="17">
        <v>220250.7376</v>
      </c>
    </row>
    <row r="13617" spans="1:14">
      <c r="A13617" s="16">
        <v>46249</v>
      </c>
      <c r="B13617" t="s">
        <v>13660</v>
      </c>
      <c r="C13617" t="s">
        <v>33</v>
      </c>
      <c r="D13617" t="s">
        <v>34</v>
      </c>
      <c r="E13617" t="s">
        <v>35</v>
      </c>
      <c r="F13617" t="s">
        <v>12791</v>
      </c>
      <c r="G13617" t="s">
        <v>10892</v>
      </c>
      <c r="H13617">
        <v>6</v>
      </c>
      <c r="I13617" s="17">
        <v>466957</v>
      </c>
      <c r="J13617" s="17">
        <v>42026.13</v>
      </c>
      <c r="K13617" s="17">
        <v>424930.87</v>
      </c>
      <c r="L13617" s="17">
        <v>305950.23</v>
      </c>
      <c r="M13617" s="17">
        <v>118980.64</v>
      </c>
      <c r="N13617" s="17">
        <v>54265.4063</v>
      </c>
    </row>
    <row r="13618" spans="1:14">
      <c r="A13618" s="16">
        <v>46249</v>
      </c>
      <c r="B13618" t="s">
        <v>13661</v>
      </c>
      <c r="C13618" t="s">
        <v>22</v>
      </c>
      <c r="D13618" t="s">
        <v>23</v>
      </c>
      <c r="E13618" t="s">
        <v>24</v>
      </c>
      <c r="F13618" t="s">
        <v>12791</v>
      </c>
      <c r="G13618" t="s">
        <v>10892</v>
      </c>
      <c r="H13618">
        <v>8</v>
      </c>
      <c r="I13618" s="17">
        <v>463942</v>
      </c>
      <c r="J13618" s="17">
        <v>13918.26</v>
      </c>
      <c r="K13618" s="17">
        <v>450023.74</v>
      </c>
      <c r="L13618" s="17">
        <v>342018.04</v>
      </c>
      <c r="M13618" s="17">
        <v>108005.7</v>
      </c>
      <c r="N13618" s="17">
        <v>134268.3906</v>
      </c>
    </row>
    <row r="13619" spans="1:14">
      <c r="A13619" s="16">
        <v>46249</v>
      </c>
      <c r="B13619" t="s">
        <v>13662</v>
      </c>
      <c r="C13619" t="s">
        <v>15</v>
      </c>
      <c r="D13619" t="s">
        <v>16</v>
      </c>
      <c r="E13619" t="s">
        <v>17</v>
      </c>
      <c r="F13619" t="s">
        <v>12791</v>
      </c>
      <c r="G13619" t="s">
        <v>10892</v>
      </c>
      <c r="H13619">
        <v>6</v>
      </c>
      <c r="I13619" s="17">
        <v>127009</v>
      </c>
      <c r="J13619" s="17">
        <v>0</v>
      </c>
      <c r="K13619" s="17">
        <v>127009</v>
      </c>
      <c r="L13619" s="17">
        <v>88906.3</v>
      </c>
      <c r="M13619" s="17">
        <v>38102.7</v>
      </c>
      <c r="N13619" s="17">
        <v>75465.838</v>
      </c>
    </row>
    <row r="13620" spans="1:14">
      <c r="A13620" s="16">
        <v>46249</v>
      </c>
      <c r="B13620" t="s">
        <v>13663</v>
      </c>
      <c r="C13620" t="s">
        <v>22</v>
      </c>
      <c r="D13620" t="s">
        <v>23</v>
      </c>
      <c r="E13620" t="s">
        <v>24</v>
      </c>
      <c r="F13620" t="s">
        <v>12791</v>
      </c>
      <c r="G13620" t="s">
        <v>10892</v>
      </c>
      <c r="H13620">
        <v>6</v>
      </c>
      <c r="I13620" s="17">
        <v>278103</v>
      </c>
      <c r="J13620" s="17">
        <v>0</v>
      </c>
      <c r="K13620" s="17">
        <v>278103</v>
      </c>
      <c r="L13620" s="17">
        <v>211358.28</v>
      </c>
      <c r="M13620" s="17">
        <v>66744.72</v>
      </c>
      <c r="N13620" s="17">
        <v>134268.3906</v>
      </c>
    </row>
    <row r="13621" spans="1:14">
      <c r="A13621" s="16">
        <v>46249</v>
      </c>
      <c r="B13621" t="s">
        <v>13664</v>
      </c>
      <c r="C13621" t="s">
        <v>29</v>
      </c>
      <c r="D13621" t="s">
        <v>30</v>
      </c>
      <c r="E13621" t="s">
        <v>31</v>
      </c>
      <c r="F13621" t="s">
        <v>12791</v>
      </c>
      <c r="G13621" t="s">
        <v>10892</v>
      </c>
      <c r="H13621">
        <v>9</v>
      </c>
      <c r="I13621" s="17">
        <v>848760</v>
      </c>
      <c r="J13621" s="17">
        <v>101851.2</v>
      </c>
      <c r="K13621" s="17">
        <v>746908.8</v>
      </c>
      <c r="L13621" s="17">
        <v>463083.46</v>
      </c>
      <c r="M13621" s="17">
        <v>283825.34</v>
      </c>
      <c r="N13621" s="17">
        <v>220250.7376</v>
      </c>
    </row>
    <row r="13622" spans="1:14">
      <c r="A13622" s="16">
        <v>46249</v>
      </c>
      <c r="B13622" t="s">
        <v>13665</v>
      </c>
      <c r="C13622" t="s">
        <v>26</v>
      </c>
      <c r="D13622" t="s">
        <v>27</v>
      </c>
      <c r="E13622" t="s">
        <v>17</v>
      </c>
      <c r="F13622" t="s">
        <v>12791</v>
      </c>
      <c r="G13622" t="s">
        <v>10892</v>
      </c>
      <c r="H13622">
        <v>6</v>
      </c>
      <c r="I13622" s="17">
        <v>481675</v>
      </c>
      <c r="J13622" s="17">
        <v>0</v>
      </c>
      <c r="K13622" s="17">
        <v>481675</v>
      </c>
      <c r="L13622" s="17">
        <v>337172.5</v>
      </c>
      <c r="M13622" s="17">
        <v>144502.5</v>
      </c>
      <c r="N13622" s="17">
        <v>75465.838</v>
      </c>
    </row>
    <row r="13623" spans="1:14">
      <c r="A13623" s="16">
        <v>46249</v>
      </c>
      <c r="B13623" t="s">
        <v>13666</v>
      </c>
      <c r="C13623" t="s">
        <v>15</v>
      </c>
      <c r="D13623" t="s">
        <v>16</v>
      </c>
      <c r="E13623" t="s">
        <v>17</v>
      </c>
      <c r="F13623" t="s">
        <v>12791</v>
      </c>
      <c r="G13623" t="s">
        <v>10892</v>
      </c>
      <c r="H13623">
        <v>1</v>
      </c>
      <c r="I13623" s="17">
        <v>833361</v>
      </c>
      <c r="J13623" s="17">
        <v>0</v>
      </c>
      <c r="K13623" s="17">
        <v>833361</v>
      </c>
      <c r="L13623" s="17">
        <v>583352.7</v>
      </c>
      <c r="M13623" s="17">
        <v>250008.3</v>
      </c>
      <c r="N13623" s="17">
        <v>75465.838</v>
      </c>
    </row>
    <row r="13624" spans="1:14">
      <c r="A13624" s="16">
        <v>46249</v>
      </c>
      <c r="B13624" t="s">
        <v>13667</v>
      </c>
      <c r="C13624" t="s">
        <v>22</v>
      </c>
      <c r="D13624" t="s">
        <v>23</v>
      </c>
      <c r="E13624" t="s">
        <v>24</v>
      </c>
      <c r="F13624" t="s">
        <v>12791</v>
      </c>
      <c r="G13624" t="s">
        <v>10892</v>
      </c>
      <c r="H13624">
        <v>2</v>
      </c>
      <c r="I13624" s="17">
        <v>641528</v>
      </c>
      <c r="J13624" s="17">
        <v>57737.52</v>
      </c>
      <c r="K13624" s="17">
        <v>583790.48</v>
      </c>
      <c r="L13624" s="17">
        <v>443680.76</v>
      </c>
      <c r="M13624" s="17">
        <v>140109.72</v>
      </c>
      <c r="N13624" s="17">
        <v>134268.3906</v>
      </c>
    </row>
    <row r="13625" spans="1:14">
      <c r="A13625" s="16">
        <v>46249</v>
      </c>
      <c r="B13625" t="s">
        <v>13668</v>
      </c>
      <c r="C13625" t="s">
        <v>26</v>
      </c>
      <c r="D13625" t="s">
        <v>27</v>
      </c>
      <c r="E13625" t="s">
        <v>17</v>
      </c>
      <c r="F13625" t="s">
        <v>12791</v>
      </c>
      <c r="G13625" t="s">
        <v>10892</v>
      </c>
      <c r="H13625">
        <v>2</v>
      </c>
      <c r="I13625" s="17">
        <v>392971</v>
      </c>
      <c r="J13625" s="17">
        <v>0</v>
      </c>
      <c r="K13625" s="17">
        <v>392971</v>
      </c>
      <c r="L13625" s="17">
        <v>275079.7</v>
      </c>
      <c r="M13625" s="17">
        <v>117891.3</v>
      </c>
      <c r="N13625" s="17">
        <v>75465.838</v>
      </c>
    </row>
    <row r="13626" spans="1:14">
      <c r="A13626" s="16">
        <v>46249</v>
      </c>
      <c r="B13626" t="s">
        <v>13669</v>
      </c>
      <c r="C13626" t="s">
        <v>22</v>
      </c>
      <c r="D13626" t="s">
        <v>23</v>
      </c>
      <c r="E13626" t="s">
        <v>24</v>
      </c>
      <c r="F13626" t="s">
        <v>12791</v>
      </c>
      <c r="G13626" t="s">
        <v>10892</v>
      </c>
      <c r="H13626">
        <v>5</v>
      </c>
      <c r="I13626" s="17">
        <v>242333</v>
      </c>
      <c r="J13626" s="17">
        <v>0</v>
      </c>
      <c r="K13626" s="17">
        <v>242333</v>
      </c>
      <c r="L13626" s="17">
        <v>184173.08</v>
      </c>
      <c r="M13626" s="17">
        <v>58159.92</v>
      </c>
      <c r="N13626" s="17">
        <v>134268.3906</v>
      </c>
    </row>
    <row r="13627" spans="1:14">
      <c r="A13627" s="16">
        <v>46249</v>
      </c>
      <c r="B13627" t="s">
        <v>13670</v>
      </c>
      <c r="C13627" t="s">
        <v>33</v>
      </c>
      <c r="D13627" t="s">
        <v>34</v>
      </c>
      <c r="E13627" t="s">
        <v>35</v>
      </c>
      <c r="F13627" t="s">
        <v>12791</v>
      </c>
      <c r="G13627" t="s">
        <v>10892</v>
      </c>
      <c r="H13627">
        <v>6</v>
      </c>
      <c r="I13627" s="17">
        <v>835377</v>
      </c>
      <c r="J13627" s="17">
        <v>0</v>
      </c>
      <c r="K13627" s="17">
        <v>835377</v>
      </c>
      <c r="L13627" s="17">
        <v>601471.4399999999</v>
      </c>
      <c r="M13627" s="17">
        <v>233905.56</v>
      </c>
      <c r="N13627" s="17">
        <v>54265.4063</v>
      </c>
    </row>
    <row r="13628" spans="1:14">
      <c r="A13628" s="16">
        <v>46249</v>
      </c>
      <c r="B13628" t="s">
        <v>13671</v>
      </c>
      <c r="C13628" t="s">
        <v>15</v>
      </c>
      <c r="D13628" t="s">
        <v>16</v>
      </c>
      <c r="E13628" t="s">
        <v>17</v>
      </c>
      <c r="F13628" t="s">
        <v>12791</v>
      </c>
      <c r="G13628" t="s">
        <v>10892</v>
      </c>
      <c r="H13628">
        <v>11</v>
      </c>
      <c r="I13628" s="17">
        <v>489461</v>
      </c>
      <c r="J13628" s="17">
        <v>0</v>
      </c>
      <c r="K13628" s="17">
        <v>489461</v>
      </c>
      <c r="L13628" s="17">
        <v>342622.7</v>
      </c>
      <c r="M13628" s="17">
        <v>146838.3</v>
      </c>
      <c r="N13628" s="17">
        <v>75465.838</v>
      </c>
    </row>
    <row r="13629" spans="1:14">
      <c r="A13629" s="16">
        <v>46249</v>
      </c>
      <c r="B13629" t="s">
        <v>13672</v>
      </c>
      <c r="C13629" t="s">
        <v>22</v>
      </c>
      <c r="D13629" t="s">
        <v>23</v>
      </c>
      <c r="E13629" t="s">
        <v>24</v>
      </c>
      <c r="F13629" t="s">
        <v>12791</v>
      </c>
      <c r="G13629" t="s">
        <v>10892</v>
      </c>
      <c r="H13629">
        <v>11</v>
      </c>
      <c r="I13629" s="17">
        <v>133184</v>
      </c>
      <c r="J13629" s="17">
        <v>18645.76</v>
      </c>
      <c r="K13629" s="17">
        <v>114538.24</v>
      </c>
      <c r="L13629" s="17">
        <v>87049.06</v>
      </c>
      <c r="M13629" s="17">
        <v>27489.18</v>
      </c>
      <c r="N13629" s="17">
        <v>134268.3906</v>
      </c>
    </row>
    <row r="13630" spans="1:14">
      <c r="A13630" s="16">
        <v>46249</v>
      </c>
      <c r="B13630" t="s">
        <v>13673</v>
      </c>
      <c r="C13630" t="s">
        <v>22</v>
      </c>
      <c r="D13630" t="s">
        <v>23</v>
      </c>
      <c r="E13630" t="s">
        <v>24</v>
      </c>
      <c r="F13630" t="s">
        <v>12791</v>
      </c>
      <c r="G13630" t="s">
        <v>10892</v>
      </c>
      <c r="H13630">
        <v>7</v>
      </c>
      <c r="I13630" s="17">
        <v>269616</v>
      </c>
      <c r="J13630" s="17">
        <v>21569.28</v>
      </c>
      <c r="K13630" s="17">
        <v>248046.72</v>
      </c>
      <c r="L13630" s="17">
        <v>188515.51</v>
      </c>
      <c r="M13630" s="17">
        <v>59531.21</v>
      </c>
      <c r="N13630" s="17">
        <v>134268.3906</v>
      </c>
    </row>
    <row r="13631" spans="1:14">
      <c r="A13631" s="16">
        <v>46249</v>
      </c>
      <c r="B13631" t="s">
        <v>13674</v>
      </c>
      <c r="C13631" t="s">
        <v>73</v>
      </c>
      <c r="D13631" t="s">
        <v>74</v>
      </c>
      <c r="E13631" t="s">
        <v>24</v>
      </c>
      <c r="F13631" t="s">
        <v>12791</v>
      </c>
      <c r="G13631" t="s">
        <v>10892</v>
      </c>
      <c r="H13631">
        <v>10</v>
      </c>
      <c r="I13631" s="17">
        <v>643448</v>
      </c>
      <c r="J13631" s="17">
        <v>51475.84</v>
      </c>
      <c r="K13631" s="17">
        <v>591972.16</v>
      </c>
      <c r="L13631" s="17">
        <v>449898.84</v>
      </c>
      <c r="M13631" s="17">
        <v>142073.32</v>
      </c>
      <c r="N13631" s="17">
        <v>134268.3906</v>
      </c>
    </row>
    <row r="13632" spans="1:14">
      <c r="A13632" s="16">
        <v>46249</v>
      </c>
      <c r="B13632" t="s">
        <v>13675</v>
      </c>
      <c r="C13632" t="s">
        <v>22</v>
      </c>
      <c r="D13632" t="s">
        <v>23</v>
      </c>
      <c r="E13632" t="s">
        <v>24</v>
      </c>
      <c r="F13632" t="s">
        <v>12791</v>
      </c>
      <c r="G13632" t="s">
        <v>10892</v>
      </c>
      <c r="H13632">
        <v>11</v>
      </c>
      <c r="I13632" s="17">
        <v>131899</v>
      </c>
      <c r="J13632" s="17">
        <v>19784.85</v>
      </c>
      <c r="K13632" s="17">
        <v>112114.15</v>
      </c>
      <c r="L13632" s="17">
        <v>85206.75</v>
      </c>
      <c r="M13632" s="17">
        <v>26907.4</v>
      </c>
      <c r="N13632" s="17">
        <v>134268.3906</v>
      </c>
    </row>
    <row r="13633" spans="1:14">
      <c r="A13633" s="16">
        <v>46249</v>
      </c>
      <c r="B13633" t="s">
        <v>13676</v>
      </c>
      <c r="C13633" t="s">
        <v>22</v>
      </c>
      <c r="D13633" t="s">
        <v>23</v>
      </c>
      <c r="E13633" t="s">
        <v>24</v>
      </c>
      <c r="F13633" t="s">
        <v>12791</v>
      </c>
      <c r="G13633" t="s">
        <v>10892</v>
      </c>
      <c r="H13633">
        <v>7</v>
      </c>
      <c r="I13633" s="17">
        <v>591346</v>
      </c>
      <c r="J13633" s="17">
        <v>0</v>
      </c>
      <c r="K13633" s="17">
        <v>591346</v>
      </c>
      <c r="L13633" s="17">
        <v>449422.96</v>
      </c>
      <c r="M13633" s="17">
        <v>141923.04</v>
      </c>
      <c r="N13633" s="17">
        <v>134268.3906</v>
      </c>
    </row>
    <row r="13634" spans="1:14">
      <c r="A13634" s="16">
        <v>46249</v>
      </c>
      <c r="B13634" t="s">
        <v>13677</v>
      </c>
      <c r="C13634" t="s">
        <v>73</v>
      </c>
      <c r="D13634" t="s">
        <v>74</v>
      </c>
      <c r="E13634" t="s">
        <v>24</v>
      </c>
      <c r="F13634" t="s">
        <v>12791</v>
      </c>
      <c r="G13634" t="s">
        <v>10892</v>
      </c>
      <c r="H13634">
        <v>5</v>
      </c>
      <c r="I13634" s="17">
        <v>465938</v>
      </c>
      <c r="J13634" s="17">
        <v>55912.56</v>
      </c>
      <c r="K13634" s="17">
        <v>410025.44</v>
      </c>
      <c r="L13634" s="17">
        <v>311619.33</v>
      </c>
      <c r="M13634" s="17">
        <v>98406.11</v>
      </c>
      <c r="N13634" s="17">
        <v>134268.3906</v>
      </c>
    </row>
    <row r="13635" spans="1:14">
      <c r="A13635" s="16">
        <v>46249</v>
      </c>
      <c r="B13635" t="s">
        <v>13678</v>
      </c>
      <c r="C13635" t="s">
        <v>26</v>
      </c>
      <c r="D13635" t="s">
        <v>27</v>
      </c>
      <c r="E13635" t="s">
        <v>17</v>
      </c>
      <c r="F13635" t="s">
        <v>12791</v>
      </c>
      <c r="G13635" t="s">
        <v>10892</v>
      </c>
      <c r="H13635">
        <v>2</v>
      </c>
      <c r="I13635" s="17">
        <v>261797</v>
      </c>
      <c r="J13635" s="17">
        <v>36651.58</v>
      </c>
      <c r="K13635" s="17">
        <v>225145.42</v>
      </c>
      <c r="L13635" s="17">
        <v>157601.79</v>
      </c>
      <c r="M13635" s="17">
        <v>67543.63</v>
      </c>
      <c r="N13635" s="17">
        <v>75465.838</v>
      </c>
    </row>
    <row r="13636" spans="1:14">
      <c r="A13636" s="16">
        <v>46249</v>
      </c>
      <c r="B13636" t="s">
        <v>13679</v>
      </c>
      <c r="C13636" t="s">
        <v>47</v>
      </c>
      <c r="D13636" t="s">
        <v>48</v>
      </c>
      <c r="E13636" t="s">
        <v>35</v>
      </c>
      <c r="F13636" t="s">
        <v>12791</v>
      </c>
      <c r="G13636" t="s">
        <v>10892</v>
      </c>
      <c r="H13636">
        <v>9</v>
      </c>
      <c r="I13636" s="17">
        <v>197761</v>
      </c>
      <c r="J13636" s="17">
        <v>21753.71</v>
      </c>
      <c r="K13636" s="17">
        <v>176007.29</v>
      </c>
      <c r="L13636" s="17">
        <v>126725.25</v>
      </c>
      <c r="M13636" s="17">
        <v>49282.04</v>
      </c>
      <c r="N13636" s="17">
        <v>54265.4063</v>
      </c>
    </row>
    <row r="13637" spans="1:14">
      <c r="A13637" s="16">
        <v>46249</v>
      </c>
      <c r="B13637" t="s">
        <v>13680</v>
      </c>
      <c r="C13637" t="s">
        <v>22</v>
      </c>
      <c r="D13637" t="s">
        <v>23</v>
      </c>
      <c r="E13637" t="s">
        <v>24</v>
      </c>
      <c r="F13637" t="s">
        <v>12791</v>
      </c>
      <c r="G13637" t="s">
        <v>10892</v>
      </c>
      <c r="H13637">
        <v>5</v>
      </c>
      <c r="I13637" s="17">
        <v>563434</v>
      </c>
      <c r="J13637" s="17">
        <v>67612.08</v>
      </c>
      <c r="K13637" s="17">
        <v>495821.92</v>
      </c>
      <c r="L13637" s="17">
        <v>376824.66</v>
      </c>
      <c r="M13637" s="17">
        <v>118997.26</v>
      </c>
      <c r="N13637" s="17">
        <v>134268.3906</v>
      </c>
    </row>
    <row r="13638" spans="1:14">
      <c r="A13638" s="16">
        <v>46249</v>
      </c>
      <c r="B13638" t="s">
        <v>13681</v>
      </c>
      <c r="C13638" t="s">
        <v>15</v>
      </c>
      <c r="D13638" t="s">
        <v>16</v>
      </c>
      <c r="E13638" t="s">
        <v>17</v>
      </c>
      <c r="F13638" t="s">
        <v>12791</v>
      </c>
      <c r="G13638" t="s">
        <v>10892</v>
      </c>
      <c r="H13638">
        <v>8</v>
      </c>
      <c r="I13638" s="17">
        <v>325200</v>
      </c>
      <c r="J13638" s="17">
        <v>45528</v>
      </c>
      <c r="K13638" s="17">
        <v>279672</v>
      </c>
      <c r="L13638" s="17">
        <v>195770.4</v>
      </c>
      <c r="M13638" s="17">
        <v>83901.60000000001</v>
      </c>
      <c r="N13638" s="17">
        <v>75465.838</v>
      </c>
    </row>
    <row r="13639" spans="1:14">
      <c r="A13639" s="16">
        <v>46249</v>
      </c>
      <c r="B13639" t="s">
        <v>13682</v>
      </c>
      <c r="C13639" t="s">
        <v>73</v>
      </c>
      <c r="D13639" t="s">
        <v>74</v>
      </c>
      <c r="E13639" t="s">
        <v>24</v>
      </c>
      <c r="F13639" t="s">
        <v>12791</v>
      </c>
      <c r="G13639" t="s">
        <v>10892</v>
      </c>
      <c r="H13639">
        <v>3</v>
      </c>
      <c r="I13639" s="17">
        <v>614724</v>
      </c>
      <c r="J13639" s="17">
        <v>36883.44</v>
      </c>
      <c r="K13639" s="17">
        <v>577840.5600000001</v>
      </c>
      <c r="L13639" s="17">
        <v>439158.83</v>
      </c>
      <c r="M13639" s="17">
        <v>138681.73</v>
      </c>
      <c r="N13639" s="17">
        <v>134268.3906</v>
      </c>
    </row>
    <row r="13640" spans="1:14">
      <c r="A13640" s="16">
        <v>46249</v>
      </c>
      <c r="B13640" t="s">
        <v>13683</v>
      </c>
      <c r="C13640" t="s">
        <v>33</v>
      </c>
      <c r="D13640" t="s">
        <v>34</v>
      </c>
      <c r="E13640" t="s">
        <v>35</v>
      </c>
      <c r="F13640" t="s">
        <v>12791</v>
      </c>
      <c r="G13640" t="s">
        <v>10892</v>
      </c>
      <c r="H13640">
        <v>8</v>
      </c>
      <c r="I13640" s="17">
        <v>584874</v>
      </c>
      <c r="J13640" s="17">
        <v>87731.10000000001</v>
      </c>
      <c r="K13640" s="17">
        <v>497142.9</v>
      </c>
      <c r="L13640" s="17">
        <v>357942.89</v>
      </c>
      <c r="M13640" s="17">
        <v>139200.01</v>
      </c>
      <c r="N13640" s="17">
        <v>54265.4063</v>
      </c>
    </row>
    <row r="13641" spans="1:14">
      <c r="A13641" s="16">
        <v>46249</v>
      </c>
      <c r="B13641" t="s">
        <v>13684</v>
      </c>
      <c r="C13641" t="s">
        <v>43</v>
      </c>
      <c r="D13641" t="s">
        <v>44</v>
      </c>
      <c r="E13641" t="s">
        <v>31</v>
      </c>
      <c r="F13641" t="s">
        <v>12791</v>
      </c>
      <c r="G13641" t="s">
        <v>10892</v>
      </c>
      <c r="H13641">
        <v>12</v>
      </c>
      <c r="I13641" s="17">
        <v>621822</v>
      </c>
      <c r="J13641" s="17">
        <v>31091.1</v>
      </c>
      <c r="K13641" s="17">
        <v>590730.9</v>
      </c>
      <c r="L13641" s="17">
        <v>366253.16</v>
      </c>
      <c r="M13641" s="17">
        <v>224477.74</v>
      </c>
      <c r="N13641" s="17">
        <v>220250.7376</v>
      </c>
    </row>
    <row r="13642" spans="1:14">
      <c r="A13642" s="16">
        <v>46249</v>
      </c>
      <c r="B13642" t="s">
        <v>13685</v>
      </c>
      <c r="C13642" t="s">
        <v>15</v>
      </c>
      <c r="D13642" t="s">
        <v>16</v>
      </c>
      <c r="E13642" t="s">
        <v>17</v>
      </c>
      <c r="F13642" t="s">
        <v>12791</v>
      </c>
      <c r="G13642" t="s">
        <v>10892</v>
      </c>
      <c r="H13642">
        <v>6</v>
      </c>
      <c r="I13642" s="17">
        <v>219091</v>
      </c>
      <c r="J13642" s="17">
        <v>8763.639999999999</v>
      </c>
      <c r="K13642" s="17">
        <v>210327.36</v>
      </c>
      <c r="L13642" s="17">
        <v>147229.15</v>
      </c>
      <c r="M13642" s="17">
        <v>63098.21</v>
      </c>
      <c r="N13642" s="17">
        <v>75465.838</v>
      </c>
    </row>
    <row r="13643" spans="1:14">
      <c r="A13643" s="16">
        <v>46249</v>
      </c>
      <c r="B13643" t="s">
        <v>13686</v>
      </c>
      <c r="C13643" t="s">
        <v>29</v>
      </c>
      <c r="D13643" t="s">
        <v>30</v>
      </c>
      <c r="E13643" t="s">
        <v>31</v>
      </c>
      <c r="F13643" t="s">
        <v>12791</v>
      </c>
      <c r="G13643" t="s">
        <v>10892</v>
      </c>
      <c r="H13643">
        <v>2</v>
      </c>
      <c r="I13643" s="17">
        <v>499615</v>
      </c>
      <c r="J13643" s="17">
        <v>0</v>
      </c>
      <c r="K13643" s="17">
        <v>499615</v>
      </c>
      <c r="L13643" s="17">
        <v>309761.3</v>
      </c>
      <c r="M13643" s="17">
        <v>189853.7</v>
      </c>
      <c r="N13643" s="17">
        <v>220250.7376</v>
      </c>
    </row>
    <row r="13644" spans="1:14">
      <c r="A13644" s="16">
        <v>46249</v>
      </c>
      <c r="B13644" t="s">
        <v>13687</v>
      </c>
      <c r="C13644" t="s">
        <v>47</v>
      </c>
      <c r="D13644" t="s">
        <v>48</v>
      </c>
      <c r="E13644" t="s">
        <v>35</v>
      </c>
      <c r="F13644" t="s">
        <v>12791</v>
      </c>
      <c r="G13644" t="s">
        <v>10892</v>
      </c>
      <c r="H13644">
        <v>7</v>
      </c>
      <c r="I13644" s="17">
        <v>529368</v>
      </c>
      <c r="J13644" s="17">
        <v>31762.08</v>
      </c>
      <c r="K13644" s="17">
        <v>497605.92</v>
      </c>
      <c r="L13644" s="17">
        <v>358276.26</v>
      </c>
      <c r="M13644" s="17">
        <v>139329.66</v>
      </c>
      <c r="N13644" s="17">
        <v>54265.4063</v>
      </c>
    </row>
    <row r="13645" spans="1:14">
      <c r="A13645" s="16">
        <v>46249</v>
      </c>
      <c r="B13645" t="s">
        <v>13688</v>
      </c>
      <c r="C13645" t="s">
        <v>47</v>
      </c>
      <c r="D13645" t="s">
        <v>48</v>
      </c>
      <c r="E13645" t="s">
        <v>35</v>
      </c>
      <c r="F13645" t="s">
        <v>12791</v>
      </c>
      <c r="G13645" t="s">
        <v>10892</v>
      </c>
      <c r="H13645">
        <v>5</v>
      </c>
      <c r="I13645" s="17">
        <v>526771</v>
      </c>
      <c r="J13645" s="17">
        <v>52677.1</v>
      </c>
      <c r="K13645" s="17">
        <v>474093.9</v>
      </c>
      <c r="L13645" s="17">
        <v>341347.61</v>
      </c>
      <c r="M13645" s="17">
        <v>132746.29</v>
      </c>
      <c r="N13645" s="17">
        <v>54265.4063</v>
      </c>
    </row>
    <row r="13646" spans="1:14">
      <c r="A13646" s="16">
        <v>46249</v>
      </c>
      <c r="B13646" t="s">
        <v>13689</v>
      </c>
      <c r="C13646" t="s">
        <v>29</v>
      </c>
      <c r="D13646" t="s">
        <v>30</v>
      </c>
      <c r="E13646" t="s">
        <v>31</v>
      </c>
      <c r="F13646" t="s">
        <v>12791</v>
      </c>
      <c r="G13646" t="s">
        <v>10892</v>
      </c>
      <c r="H13646">
        <v>4</v>
      </c>
      <c r="I13646" s="17">
        <v>385286</v>
      </c>
      <c r="J13646" s="17">
        <v>57792.9</v>
      </c>
      <c r="K13646" s="17">
        <v>327493.1</v>
      </c>
      <c r="L13646" s="17">
        <v>203045.72</v>
      </c>
      <c r="M13646" s="17">
        <v>124447.38</v>
      </c>
      <c r="N13646" s="17">
        <v>220250.7376</v>
      </c>
    </row>
    <row r="13647" spans="1:14">
      <c r="A13647" s="16">
        <v>46249</v>
      </c>
      <c r="B13647" t="s">
        <v>13690</v>
      </c>
      <c r="C13647" t="s">
        <v>43</v>
      </c>
      <c r="D13647" t="s">
        <v>44</v>
      </c>
      <c r="E13647" t="s">
        <v>31</v>
      </c>
      <c r="F13647" t="s">
        <v>12791</v>
      </c>
      <c r="G13647" t="s">
        <v>10892</v>
      </c>
      <c r="H13647">
        <v>4</v>
      </c>
      <c r="I13647" s="17">
        <v>429032</v>
      </c>
      <c r="J13647" s="17">
        <v>55774.16</v>
      </c>
      <c r="K13647" s="17">
        <v>373257.84</v>
      </c>
      <c r="L13647" s="17">
        <v>231419.86</v>
      </c>
      <c r="M13647" s="17">
        <v>141837.98</v>
      </c>
      <c r="N13647" s="17">
        <v>220250.7376</v>
      </c>
    </row>
    <row r="13648" spans="1:14">
      <c r="A13648" s="16">
        <v>46249</v>
      </c>
      <c r="B13648" t="s">
        <v>13691</v>
      </c>
      <c r="C13648" t="s">
        <v>22</v>
      </c>
      <c r="D13648" t="s">
        <v>23</v>
      </c>
      <c r="E13648" t="s">
        <v>24</v>
      </c>
      <c r="F13648" t="s">
        <v>12791</v>
      </c>
      <c r="G13648" t="s">
        <v>10892</v>
      </c>
      <c r="H13648">
        <v>6</v>
      </c>
      <c r="I13648" s="17">
        <v>82651</v>
      </c>
      <c r="J13648" s="17">
        <v>10744.63</v>
      </c>
      <c r="K13648" s="17">
        <v>71906.37</v>
      </c>
      <c r="L13648" s="17">
        <v>54648.84</v>
      </c>
      <c r="M13648" s="17">
        <v>17257.53</v>
      </c>
      <c r="N13648" s="17">
        <v>134268.3906</v>
      </c>
    </row>
    <row r="13649" spans="1:14">
      <c r="A13649" s="16">
        <v>46249</v>
      </c>
      <c r="B13649" t="s">
        <v>13692</v>
      </c>
      <c r="C13649" t="s">
        <v>22</v>
      </c>
      <c r="D13649" t="s">
        <v>23</v>
      </c>
      <c r="E13649" t="s">
        <v>24</v>
      </c>
      <c r="F13649" t="s">
        <v>12791</v>
      </c>
      <c r="G13649" t="s">
        <v>10892</v>
      </c>
      <c r="H13649">
        <v>5</v>
      </c>
      <c r="I13649" s="17">
        <v>246392</v>
      </c>
      <c r="J13649" s="17">
        <v>0</v>
      </c>
      <c r="K13649" s="17">
        <v>246392</v>
      </c>
      <c r="L13649" s="17">
        <v>187257.92</v>
      </c>
      <c r="M13649" s="17">
        <v>59134.08</v>
      </c>
      <c r="N13649" s="17">
        <v>134268.3906</v>
      </c>
    </row>
    <row r="13650" spans="1:14">
      <c r="A13650" s="16">
        <v>46249</v>
      </c>
      <c r="B13650" t="s">
        <v>13693</v>
      </c>
      <c r="C13650" t="s">
        <v>73</v>
      </c>
      <c r="D13650" t="s">
        <v>74</v>
      </c>
      <c r="E13650" t="s">
        <v>24</v>
      </c>
      <c r="F13650" t="s">
        <v>12791</v>
      </c>
      <c r="G13650" t="s">
        <v>10892</v>
      </c>
      <c r="H13650">
        <v>4</v>
      </c>
      <c r="I13650" s="17">
        <v>256617</v>
      </c>
      <c r="J13650" s="17">
        <v>35926.38</v>
      </c>
      <c r="K13650" s="17">
        <v>220690.62</v>
      </c>
      <c r="L13650" s="17">
        <v>167724.87</v>
      </c>
      <c r="M13650" s="17">
        <v>52965.75</v>
      </c>
      <c r="N13650" s="17">
        <v>134268.3906</v>
      </c>
    </row>
    <row r="13651" spans="1:14">
      <c r="A13651" s="16">
        <v>46249</v>
      </c>
      <c r="B13651" t="s">
        <v>13694</v>
      </c>
      <c r="C13651" t="s">
        <v>29</v>
      </c>
      <c r="D13651" t="s">
        <v>30</v>
      </c>
      <c r="E13651" t="s">
        <v>31</v>
      </c>
      <c r="F13651" t="s">
        <v>12791</v>
      </c>
      <c r="G13651" t="s">
        <v>10892</v>
      </c>
      <c r="H13651">
        <v>4</v>
      </c>
      <c r="I13651" s="17">
        <v>501211</v>
      </c>
      <c r="J13651" s="17">
        <v>65157.43</v>
      </c>
      <c r="K13651" s="17">
        <v>436053.57</v>
      </c>
      <c r="L13651" s="17">
        <v>270353.21</v>
      </c>
      <c r="M13651" s="17">
        <v>165700.36</v>
      </c>
      <c r="N13651" s="17">
        <v>220250.7376</v>
      </c>
    </row>
    <row r="13652" spans="1:14">
      <c r="A13652" s="16">
        <v>46250</v>
      </c>
      <c r="B13652" t="s">
        <v>13695</v>
      </c>
      <c r="C13652" t="s">
        <v>73</v>
      </c>
      <c r="D13652" t="s">
        <v>74</v>
      </c>
      <c r="E13652" t="s">
        <v>24</v>
      </c>
      <c r="F13652" t="s">
        <v>12791</v>
      </c>
      <c r="G13652" t="s">
        <v>10892</v>
      </c>
      <c r="H13652">
        <v>3</v>
      </c>
      <c r="I13652" s="17">
        <v>237818</v>
      </c>
      <c r="J13652" s="17">
        <v>0</v>
      </c>
      <c r="K13652" s="17">
        <v>237818</v>
      </c>
      <c r="L13652" s="17">
        <v>180741.68</v>
      </c>
      <c r="M13652" s="17">
        <v>57076.32</v>
      </c>
      <c r="N13652" s="17">
        <v>134268.3906</v>
      </c>
    </row>
    <row r="13653" spans="1:14">
      <c r="A13653" s="16">
        <v>46250</v>
      </c>
      <c r="B13653" t="s">
        <v>13696</v>
      </c>
      <c r="C13653" t="s">
        <v>73</v>
      </c>
      <c r="D13653" t="s">
        <v>74</v>
      </c>
      <c r="E13653" t="s">
        <v>24</v>
      </c>
      <c r="F13653" t="s">
        <v>12791</v>
      </c>
      <c r="G13653" t="s">
        <v>10892</v>
      </c>
      <c r="H13653">
        <v>1</v>
      </c>
      <c r="I13653" s="17">
        <v>591174</v>
      </c>
      <c r="J13653" s="17">
        <v>0</v>
      </c>
      <c r="K13653" s="17">
        <v>591174</v>
      </c>
      <c r="L13653" s="17">
        <v>449292.24</v>
      </c>
      <c r="M13653" s="17">
        <v>141881.76</v>
      </c>
      <c r="N13653" s="17">
        <v>134268.3906</v>
      </c>
    </row>
    <row r="13654" spans="1:14">
      <c r="A13654" s="16">
        <v>46250</v>
      </c>
      <c r="B13654" t="s">
        <v>13697</v>
      </c>
      <c r="C13654" t="s">
        <v>33</v>
      </c>
      <c r="D13654" t="s">
        <v>34</v>
      </c>
      <c r="E13654" t="s">
        <v>35</v>
      </c>
      <c r="F13654" t="s">
        <v>12791</v>
      </c>
      <c r="G13654" t="s">
        <v>10892</v>
      </c>
      <c r="H13654">
        <v>9</v>
      </c>
      <c r="I13654" s="17">
        <v>776618</v>
      </c>
      <c r="J13654" s="17">
        <v>54363.26</v>
      </c>
      <c r="K13654" s="17">
        <v>722254.74</v>
      </c>
      <c r="L13654" s="17">
        <v>520023.41</v>
      </c>
      <c r="M13654" s="17">
        <v>202231.33</v>
      </c>
      <c r="N13654" s="17">
        <v>54265.4063</v>
      </c>
    </row>
    <row r="13655" spans="1:14">
      <c r="A13655" s="16">
        <v>46250</v>
      </c>
      <c r="B13655" t="s">
        <v>13698</v>
      </c>
      <c r="C13655" t="s">
        <v>22</v>
      </c>
      <c r="D13655" t="s">
        <v>23</v>
      </c>
      <c r="E13655" t="s">
        <v>24</v>
      </c>
      <c r="F13655" t="s">
        <v>12791</v>
      </c>
      <c r="G13655" t="s">
        <v>10892</v>
      </c>
      <c r="H13655">
        <v>12</v>
      </c>
      <c r="I13655" s="17">
        <v>66000</v>
      </c>
      <c r="J13655" s="17">
        <v>3960</v>
      </c>
      <c r="K13655" s="17">
        <v>62040</v>
      </c>
      <c r="L13655" s="17">
        <v>47150.4</v>
      </c>
      <c r="M13655" s="17">
        <v>14889.6</v>
      </c>
      <c r="N13655" s="17">
        <v>134268.3906</v>
      </c>
    </row>
    <row r="13656" spans="1:14">
      <c r="A13656" s="16">
        <v>46250</v>
      </c>
      <c r="B13656" t="s">
        <v>13699</v>
      </c>
      <c r="C13656" t="s">
        <v>29</v>
      </c>
      <c r="D13656" t="s">
        <v>30</v>
      </c>
      <c r="E13656" t="s">
        <v>31</v>
      </c>
      <c r="F13656" t="s">
        <v>12791</v>
      </c>
      <c r="G13656" t="s">
        <v>10892</v>
      </c>
      <c r="H13656">
        <v>2</v>
      </c>
      <c r="I13656" s="17">
        <v>414458</v>
      </c>
      <c r="J13656" s="17">
        <v>0</v>
      </c>
      <c r="K13656" s="17">
        <v>414458</v>
      </c>
      <c r="L13656" s="17">
        <v>256963.96</v>
      </c>
      <c r="M13656" s="17">
        <v>157494.04</v>
      </c>
      <c r="N13656" s="17">
        <v>220250.7376</v>
      </c>
    </row>
    <row r="13657" spans="1:14">
      <c r="A13657" s="16">
        <v>46250</v>
      </c>
      <c r="B13657" t="s">
        <v>13700</v>
      </c>
      <c r="C13657" t="s">
        <v>26</v>
      </c>
      <c r="D13657" t="s">
        <v>27</v>
      </c>
      <c r="E13657" t="s">
        <v>17</v>
      </c>
      <c r="F13657" t="s">
        <v>12791</v>
      </c>
      <c r="G13657" t="s">
        <v>10892</v>
      </c>
      <c r="H13657">
        <v>6</v>
      </c>
      <c r="I13657" s="17">
        <v>100171</v>
      </c>
      <c r="J13657" s="17">
        <v>0</v>
      </c>
      <c r="K13657" s="17">
        <v>100171</v>
      </c>
      <c r="L13657" s="17">
        <v>70119.7</v>
      </c>
      <c r="M13657" s="17">
        <v>30051.3</v>
      </c>
      <c r="N13657" s="17">
        <v>75465.838</v>
      </c>
    </row>
    <row r="13658" spans="1:14">
      <c r="A13658" s="16">
        <v>46250</v>
      </c>
      <c r="B13658" t="s">
        <v>13701</v>
      </c>
      <c r="C13658" t="s">
        <v>22</v>
      </c>
      <c r="D13658" t="s">
        <v>23</v>
      </c>
      <c r="E13658" t="s">
        <v>24</v>
      </c>
      <c r="F13658" t="s">
        <v>12791</v>
      </c>
      <c r="G13658" t="s">
        <v>10892</v>
      </c>
      <c r="H13658">
        <v>8</v>
      </c>
      <c r="I13658" s="17">
        <v>221389</v>
      </c>
      <c r="J13658" s="17">
        <v>13283.34</v>
      </c>
      <c r="K13658" s="17">
        <v>208105.66</v>
      </c>
      <c r="L13658" s="17">
        <v>158160.3</v>
      </c>
      <c r="M13658" s="17">
        <v>49945.36</v>
      </c>
      <c r="N13658" s="17">
        <v>134268.3906</v>
      </c>
    </row>
    <row r="13659" spans="1:14">
      <c r="A13659" s="16">
        <v>46250</v>
      </c>
      <c r="B13659" t="s">
        <v>13702</v>
      </c>
      <c r="C13659" t="s">
        <v>22</v>
      </c>
      <c r="D13659" t="s">
        <v>23</v>
      </c>
      <c r="E13659" t="s">
        <v>24</v>
      </c>
      <c r="F13659" t="s">
        <v>12791</v>
      </c>
      <c r="G13659" t="s">
        <v>10892</v>
      </c>
      <c r="H13659">
        <v>10</v>
      </c>
      <c r="I13659" s="17">
        <v>59408</v>
      </c>
      <c r="J13659" s="17">
        <v>3564.48</v>
      </c>
      <c r="K13659" s="17">
        <v>55843.52</v>
      </c>
      <c r="L13659" s="17">
        <v>42441.08</v>
      </c>
      <c r="M13659" s="17">
        <v>13402.44</v>
      </c>
      <c r="N13659" s="17">
        <v>134268.3906</v>
      </c>
    </row>
    <row r="13660" spans="1:14">
      <c r="A13660" s="16">
        <v>46250</v>
      </c>
      <c r="B13660" t="s">
        <v>13703</v>
      </c>
      <c r="C13660" t="s">
        <v>26</v>
      </c>
      <c r="D13660" t="s">
        <v>27</v>
      </c>
      <c r="E13660" t="s">
        <v>17</v>
      </c>
      <c r="F13660" t="s">
        <v>12791</v>
      </c>
      <c r="G13660" t="s">
        <v>10892</v>
      </c>
      <c r="H13660">
        <v>6</v>
      </c>
      <c r="I13660" s="17">
        <v>479184</v>
      </c>
      <c r="J13660" s="17">
        <v>57502.08</v>
      </c>
      <c r="K13660" s="17">
        <v>421681.92</v>
      </c>
      <c r="L13660" s="17">
        <v>295177.34</v>
      </c>
      <c r="M13660" s="17">
        <v>126504.58</v>
      </c>
      <c r="N13660" s="17">
        <v>75465.838</v>
      </c>
    </row>
    <row r="13661" spans="1:14">
      <c r="A13661" s="16">
        <v>46250</v>
      </c>
      <c r="B13661" t="s">
        <v>13704</v>
      </c>
      <c r="C13661" t="s">
        <v>29</v>
      </c>
      <c r="D13661" t="s">
        <v>30</v>
      </c>
      <c r="E13661" t="s">
        <v>31</v>
      </c>
      <c r="F13661" t="s">
        <v>12791</v>
      </c>
      <c r="G13661" t="s">
        <v>10892</v>
      </c>
      <c r="H13661">
        <v>11</v>
      </c>
      <c r="I13661" s="17">
        <v>322954</v>
      </c>
      <c r="J13661" s="17">
        <v>0</v>
      </c>
      <c r="K13661" s="17">
        <v>322954</v>
      </c>
      <c r="L13661" s="17">
        <v>200231.48</v>
      </c>
      <c r="M13661" s="17">
        <v>122722.52</v>
      </c>
      <c r="N13661" s="17">
        <v>220250.7376</v>
      </c>
    </row>
    <row r="13662" spans="1:14">
      <c r="A13662" s="16">
        <v>46250</v>
      </c>
      <c r="B13662" t="s">
        <v>13705</v>
      </c>
      <c r="C13662" t="s">
        <v>73</v>
      </c>
      <c r="D13662" t="s">
        <v>74</v>
      </c>
      <c r="E13662" t="s">
        <v>24</v>
      </c>
      <c r="F13662" t="s">
        <v>12791</v>
      </c>
      <c r="G13662" t="s">
        <v>10892</v>
      </c>
      <c r="H13662">
        <v>5</v>
      </c>
      <c r="I13662" s="17">
        <v>144382</v>
      </c>
      <c r="J13662" s="17">
        <v>0</v>
      </c>
      <c r="K13662" s="17">
        <v>144382</v>
      </c>
      <c r="L13662" s="17">
        <v>109730.32</v>
      </c>
      <c r="M13662" s="17">
        <v>34651.68</v>
      </c>
      <c r="N13662" s="17">
        <v>134268.3906</v>
      </c>
    </row>
    <row r="13663" spans="1:14">
      <c r="A13663" s="16">
        <v>46250</v>
      </c>
      <c r="B13663" t="s">
        <v>13706</v>
      </c>
      <c r="C13663" t="s">
        <v>22</v>
      </c>
      <c r="D13663" t="s">
        <v>23</v>
      </c>
      <c r="E13663" t="s">
        <v>24</v>
      </c>
      <c r="F13663" t="s">
        <v>12791</v>
      </c>
      <c r="G13663" t="s">
        <v>10892</v>
      </c>
      <c r="H13663">
        <v>3</v>
      </c>
      <c r="I13663" s="17">
        <v>761712</v>
      </c>
      <c r="J13663" s="17">
        <v>0</v>
      </c>
      <c r="K13663" s="17">
        <v>761712</v>
      </c>
      <c r="L13663" s="17">
        <v>578901.12</v>
      </c>
      <c r="M13663" s="17">
        <v>182810.88</v>
      </c>
      <c r="N13663" s="17">
        <v>134268.3906</v>
      </c>
    </row>
    <row r="13664" spans="1:14">
      <c r="A13664" s="16">
        <v>46250</v>
      </c>
      <c r="B13664" t="s">
        <v>13707</v>
      </c>
      <c r="C13664" t="s">
        <v>33</v>
      </c>
      <c r="D13664" t="s">
        <v>34</v>
      </c>
      <c r="E13664" t="s">
        <v>35</v>
      </c>
      <c r="F13664" t="s">
        <v>12791</v>
      </c>
      <c r="G13664" t="s">
        <v>10892</v>
      </c>
      <c r="H13664">
        <v>5</v>
      </c>
      <c r="I13664" s="17">
        <v>753390</v>
      </c>
      <c r="J13664" s="17">
        <v>0</v>
      </c>
      <c r="K13664" s="17">
        <v>753390</v>
      </c>
      <c r="L13664" s="17">
        <v>542440.8</v>
      </c>
      <c r="M13664" s="17">
        <v>210949.2</v>
      </c>
      <c r="N13664" s="17">
        <v>54265.4063</v>
      </c>
    </row>
    <row r="13665" spans="1:14">
      <c r="A13665" s="16">
        <v>46250</v>
      </c>
      <c r="B13665" t="s">
        <v>13708</v>
      </c>
      <c r="C13665" t="s">
        <v>26</v>
      </c>
      <c r="D13665" t="s">
        <v>27</v>
      </c>
      <c r="E13665" t="s">
        <v>17</v>
      </c>
      <c r="F13665" t="s">
        <v>12791</v>
      </c>
      <c r="G13665" t="s">
        <v>10892</v>
      </c>
      <c r="H13665">
        <v>12</v>
      </c>
      <c r="I13665" s="17">
        <v>635809</v>
      </c>
      <c r="J13665" s="17">
        <v>25432.36</v>
      </c>
      <c r="K13665" s="17">
        <v>610376.64</v>
      </c>
      <c r="L13665" s="17">
        <v>427263.65</v>
      </c>
      <c r="M13665" s="17">
        <v>183112.99</v>
      </c>
      <c r="N13665" s="17">
        <v>75465.838</v>
      </c>
    </row>
    <row r="13666" spans="1:14">
      <c r="A13666" s="16">
        <v>46250</v>
      </c>
      <c r="B13666" t="s">
        <v>13709</v>
      </c>
      <c r="C13666" t="s">
        <v>29</v>
      </c>
      <c r="D13666" t="s">
        <v>30</v>
      </c>
      <c r="E13666" t="s">
        <v>31</v>
      </c>
      <c r="F13666" t="s">
        <v>12791</v>
      </c>
      <c r="G13666" t="s">
        <v>10892</v>
      </c>
      <c r="H13666">
        <v>4</v>
      </c>
      <c r="I13666" s="17">
        <v>181316</v>
      </c>
      <c r="J13666" s="17">
        <v>14505.28</v>
      </c>
      <c r="K13666" s="17">
        <v>166810.72</v>
      </c>
      <c r="L13666" s="17">
        <v>103422.65</v>
      </c>
      <c r="M13666" s="17">
        <v>63388.07</v>
      </c>
      <c r="N13666" s="17">
        <v>220250.7376</v>
      </c>
    </row>
    <row r="13667" spans="1:14">
      <c r="A13667" s="16">
        <v>46250</v>
      </c>
      <c r="B13667" t="s">
        <v>13710</v>
      </c>
      <c r="C13667" t="s">
        <v>22</v>
      </c>
      <c r="D13667" t="s">
        <v>23</v>
      </c>
      <c r="E13667" t="s">
        <v>24</v>
      </c>
      <c r="F13667" t="s">
        <v>12791</v>
      </c>
      <c r="G13667" t="s">
        <v>10892</v>
      </c>
      <c r="H13667">
        <v>8</v>
      </c>
      <c r="I13667" s="17">
        <v>727125</v>
      </c>
      <c r="J13667" s="17">
        <v>50898.75</v>
      </c>
      <c r="K13667" s="17">
        <v>676226.25</v>
      </c>
      <c r="L13667" s="17">
        <v>513931.95</v>
      </c>
      <c r="M13667" s="17">
        <v>162294.3</v>
      </c>
      <c r="N13667" s="17">
        <v>134268.3906</v>
      </c>
    </row>
    <row r="13668" spans="1:14">
      <c r="A13668" s="16">
        <v>46250</v>
      </c>
      <c r="B13668" t="s">
        <v>13711</v>
      </c>
      <c r="C13668" t="s">
        <v>33</v>
      </c>
      <c r="D13668" t="s">
        <v>34</v>
      </c>
      <c r="E13668" t="s">
        <v>35</v>
      </c>
      <c r="F13668" t="s">
        <v>12791</v>
      </c>
      <c r="G13668" t="s">
        <v>10892</v>
      </c>
      <c r="H13668">
        <v>11</v>
      </c>
      <c r="I13668" s="17">
        <v>84429</v>
      </c>
      <c r="J13668" s="17">
        <v>5910.03</v>
      </c>
      <c r="K13668" s="17">
        <v>78518.97</v>
      </c>
      <c r="L13668" s="17">
        <v>56533.66</v>
      </c>
      <c r="M13668" s="17">
        <v>21985.31</v>
      </c>
      <c r="N13668" s="17">
        <v>54265.4063</v>
      </c>
    </row>
    <row r="13669" spans="1:14">
      <c r="A13669" s="16">
        <v>46250</v>
      </c>
      <c r="B13669" t="s">
        <v>13712</v>
      </c>
      <c r="C13669" t="s">
        <v>43</v>
      </c>
      <c r="D13669" t="s">
        <v>44</v>
      </c>
      <c r="E13669" t="s">
        <v>31</v>
      </c>
      <c r="F13669" t="s">
        <v>12791</v>
      </c>
      <c r="G13669" t="s">
        <v>10892</v>
      </c>
      <c r="H13669">
        <v>7</v>
      </c>
      <c r="I13669" s="17">
        <v>455544</v>
      </c>
      <c r="J13669" s="17">
        <v>0</v>
      </c>
      <c r="K13669" s="17">
        <v>455544</v>
      </c>
      <c r="L13669" s="17">
        <v>282437.28</v>
      </c>
      <c r="M13669" s="17">
        <v>173106.72</v>
      </c>
      <c r="N13669" s="17">
        <v>220250.7376</v>
      </c>
    </row>
    <row r="13670" spans="1:14">
      <c r="A13670" s="16">
        <v>46250</v>
      </c>
      <c r="B13670" t="s">
        <v>13713</v>
      </c>
      <c r="C13670" t="s">
        <v>26</v>
      </c>
      <c r="D13670" t="s">
        <v>27</v>
      </c>
      <c r="E13670" t="s">
        <v>17</v>
      </c>
      <c r="F13670" t="s">
        <v>12791</v>
      </c>
      <c r="G13670" t="s">
        <v>10892</v>
      </c>
      <c r="H13670">
        <v>2</v>
      </c>
      <c r="I13670" s="17">
        <v>362287</v>
      </c>
      <c r="J13670" s="17">
        <v>18114.35</v>
      </c>
      <c r="K13670" s="17">
        <v>344172.65</v>
      </c>
      <c r="L13670" s="17">
        <v>240920.86</v>
      </c>
      <c r="M13670" s="17">
        <v>103251.79</v>
      </c>
      <c r="N13670" s="17">
        <v>75465.838</v>
      </c>
    </row>
    <row r="13671" spans="1:14">
      <c r="A13671" s="16">
        <v>46250</v>
      </c>
      <c r="B13671" t="s">
        <v>13714</v>
      </c>
      <c r="C13671" t="s">
        <v>73</v>
      </c>
      <c r="D13671" t="s">
        <v>74</v>
      </c>
      <c r="E13671" t="s">
        <v>24</v>
      </c>
      <c r="F13671" t="s">
        <v>12791</v>
      </c>
      <c r="G13671" t="s">
        <v>10892</v>
      </c>
      <c r="H13671">
        <v>8</v>
      </c>
      <c r="I13671" s="17">
        <v>143154</v>
      </c>
      <c r="J13671" s="17">
        <v>14315.4</v>
      </c>
      <c r="K13671" s="17">
        <v>128838.6</v>
      </c>
      <c r="L13671" s="17">
        <v>97917.34</v>
      </c>
      <c r="M13671" s="17">
        <v>30921.26</v>
      </c>
      <c r="N13671" s="17">
        <v>134268.3906</v>
      </c>
    </row>
    <row r="13672" spans="1:14">
      <c r="A13672" s="16">
        <v>46250</v>
      </c>
      <c r="B13672" t="s">
        <v>13715</v>
      </c>
      <c r="C13672" t="s">
        <v>26</v>
      </c>
      <c r="D13672" t="s">
        <v>27</v>
      </c>
      <c r="E13672" t="s">
        <v>17</v>
      </c>
      <c r="F13672" t="s">
        <v>12791</v>
      </c>
      <c r="G13672" t="s">
        <v>10892</v>
      </c>
      <c r="H13672">
        <v>8</v>
      </c>
      <c r="I13672" s="17">
        <v>598291</v>
      </c>
      <c r="J13672" s="17">
        <v>29914.55</v>
      </c>
      <c r="K13672" s="17">
        <v>568376.45</v>
      </c>
      <c r="L13672" s="17">
        <v>397863.51</v>
      </c>
      <c r="M13672" s="17">
        <v>170512.94</v>
      </c>
      <c r="N13672" s="17">
        <v>75465.838</v>
      </c>
    </row>
    <row r="13673" spans="1:14">
      <c r="A13673" s="16">
        <v>46250</v>
      </c>
      <c r="B13673" t="s">
        <v>13716</v>
      </c>
      <c r="C13673" t="s">
        <v>29</v>
      </c>
      <c r="D13673" t="s">
        <v>30</v>
      </c>
      <c r="E13673" t="s">
        <v>31</v>
      </c>
      <c r="F13673" t="s">
        <v>12791</v>
      </c>
      <c r="G13673" t="s">
        <v>10892</v>
      </c>
      <c r="H13673">
        <v>12</v>
      </c>
      <c r="I13673" s="17">
        <v>478175</v>
      </c>
      <c r="J13673" s="17">
        <v>0</v>
      </c>
      <c r="K13673" s="17">
        <v>478175</v>
      </c>
      <c r="L13673" s="17">
        <v>296468.5</v>
      </c>
      <c r="M13673" s="17">
        <v>181706.5</v>
      </c>
      <c r="N13673" s="17">
        <v>220250.7376</v>
      </c>
    </row>
    <row r="13674" spans="1:14">
      <c r="A13674" s="16">
        <v>46250</v>
      </c>
      <c r="B13674" t="s">
        <v>13717</v>
      </c>
      <c r="C13674" t="s">
        <v>73</v>
      </c>
      <c r="D13674" t="s">
        <v>74</v>
      </c>
      <c r="E13674" t="s">
        <v>24</v>
      </c>
      <c r="F13674" t="s">
        <v>12791</v>
      </c>
      <c r="G13674" t="s">
        <v>10892</v>
      </c>
      <c r="H13674">
        <v>11</v>
      </c>
      <c r="I13674" s="17">
        <v>638190</v>
      </c>
      <c r="J13674" s="17">
        <v>0</v>
      </c>
      <c r="K13674" s="17">
        <v>638190</v>
      </c>
      <c r="L13674" s="17">
        <v>485024.4</v>
      </c>
      <c r="M13674" s="17">
        <v>153165.6</v>
      </c>
      <c r="N13674" s="17">
        <v>134268.3906</v>
      </c>
    </row>
    <row r="13675" spans="1:14">
      <c r="A13675" s="16">
        <v>46250</v>
      </c>
      <c r="B13675" t="s">
        <v>13718</v>
      </c>
      <c r="C13675" t="s">
        <v>43</v>
      </c>
      <c r="D13675" t="s">
        <v>44</v>
      </c>
      <c r="E13675" t="s">
        <v>31</v>
      </c>
      <c r="F13675" t="s">
        <v>12791</v>
      </c>
      <c r="G13675" t="s">
        <v>10892</v>
      </c>
      <c r="H13675">
        <v>4</v>
      </c>
      <c r="I13675" s="17">
        <v>751086</v>
      </c>
      <c r="J13675" s="17">
        <v>22532.58</v>
      </c>
      <c r="K13675" s="17">
        <v>728553.42</v>
      </c>
      <c r="L13675" s="17">
        <v>451703.12</v>
      </c>
      <c r="M13675" s="17">
        <v>276850.3</v>
      </c>
      <c r="N13675" s="17">
        <v>220250.7376</v>
      </c>
    </row>
    <row r="13676" spans="1:14">
      <c r="A13676" s="16">
        <v>46250</v>
      </c>
      <c r="B13676" t="s">
        <v>13719</v>
      </c>
      <c r="C13676" t="s">
        <v>73</v>
      </c>
      <c r="D13676" t="s">
        <v>74</v>
      </c>
      <c r="E13676" t="s">
        <v>24</v>
      </c>
      <c r="F13676" t="s">
        <v>12791</v>
      </c>
      <c r="G13676" t="s">
        <v>10892</v>
      </c>
      <c r="H13676">
        <v>4</v>
      </c>
      <c r="I13676" s="17">
        <v>685151</v>
      </c>
      <c r="J13676" s="17">
        <v>0</v>
      </c>
      <c r="K13676" s="17">
        <v>685151</v>
      </c>
      <c r="L13676" s="17">
        <v>520714.76</v>
      </c>
      <c r="M13676" s="17">
        <v>164436.24</v>
      </c>
      <c r="N13676" s="17">
        <v>134268.3906</v>
      </c>
    </row>
    <row r="13677" spans="1:14">
      <c r="A13677" s="16">
        <v>46250</v>
      </c>
      <c r="B13677" t="s">
        <v>13720</v>
      </c>
      <c r="C13677" t="s">
        <v>15</v>
      </c>
      <c r="D13677" t="s">
        <v>16</v>
      </c>
      <c r="E13677" t="s">
        <v>17</v>
      </c>
      <c r="F13677" t="s">
        <v>12791</v>
      </c>
      <c r="G13677" t="s">
        <v>10892</v>
      </c>
      <c r="H13677">
        <v>3</v>
      </c>
      <c r="I13677" s="17">
        <v>104480</v>
      </c>
      <c r="J13677" s="17">
        <v>7313.6</v>
      </c>
      <c r="K13677" s="17">
        <v>97166.39999999999</v>
      </c>
      <c r="L13677" s="17">
        <v>68016.48</v>
      </c>
      <c r="M13677" s="17">
        <v>29149.92</v>
      </c>
      <c r="N13677" s="17">
        <v>75465.838</v>
      </c>
    </row>
    <row r="13678" spans="1:14">
      <c r="A13678" s="16">
        <v>46250</v>
      </c>
      <c r="B13678" t="s">
        <v>13721</v>
      </c>
      <c r="C13678" t="s">
        <v>73</v>
      </c>
      <c r="D13678" t="s">
        <v>74</v>
      </c>
      <c r="E13678" t="s">
        <v>24</v>
      </c>
      <c r="F13678" t="s">
        <v>12791</v>
      </c>
      <c r="G13678" t="s">
        <v>10892</v>
      </c>
      <c r="H13678">
        <v>2</v>
      </c>
      <c r="I13678" s="17">
        <v>77358</v>
      </c>
      <c r="J13678" s="17">
        <v>0</v>
      </c>
      <c r="K13678" s="17">
        <v>77358</v>
      </c>
      <c r="L13678" s="17">
        <v>58792.08</v>
      </c>
      <c r="M13678" s="17">
        <v>18565.92</v>
      </c>
      <c r="N13678" s="17">
        <v>134268.3906</v>
      </c>
    </row>
    <row r="13679" spans="1:14">
      <c r="A13679" s="16">
        <v>46250</v>
      </c>
      <c r="B13679" t="s">
        <v>13722</v>
      </c>
      <c r="C13679" t="s">
        <v>26</v>
      </c>
      <c r="D13679" t="s">
        <v>27</v>
      </c>
      <c r="E13679" t="s">
        <v>17</v>
      </c>
      <c r="F13679" t="s">
        <v>12791</v>
      </c>
      <c r="G13679" t="s">
        <v>10892</v>
      </c>
      <c r="H13679">
        <v>6</v>
      </c>
      <c r="I13679" s="17">
        <v>649749</v>
      </c>
      <c r="J13679" s="17">
        <v>90964.86</v>
      </c>
      <c r="K13679" s="17">
        <v>558784.14</v>
      </c>
      <c r="L13679" s="17">
        <v>391148.9</v>
      </c>
      <c r="M13679" s="17">
        <v>167635.24</v>
      </c>
      <c r="N13679" s="17">
        <v>75465.838</v>
      </c>
    </row>
    <row r="13680" spans="1:14">
      <c r="A13680" s="16">
        <v>46250</v>
      </c>
      <c r="B13680" t="s">
        <v>13723</v>
      </c>
      <c r="C13680" t="s">
        <v>15</v>
      </c>
      <c r="D13680" t="s">
        <v>16</v>
      </c>
      <c r="E13680" t="s">
        <v>17</v>
      </c>
      <c r="F13680" t="s">
        <v>12791</v>
      </c>
      <c r="G13680" t="s">
        <v>10892</v>
      </c>
      <c r="H13680">
        <v>9</v>
      </c>
      <c r="I13680" s="17">
        <v>118190</v>
      </c>
      <c r="J13680" s="17">
        <v>5909.5</v>
      </c>
      <c r="K13680" s="17">
        <v>112280.5</v>
      </c>
      <c r="L13680" s="17">
        <v>78596.35000000001</v>
      </c>
      <c r="M13680" s="17">
        <v>33684.15</v>
      </c>
      <c r="N13680" s="17">
        <v>75465.838</v>
      </c>
    </row>
    <row r="13681" spans="1:14">
      <c r="A13681" s="16">
        <v>46250</v>
      </c>
      <c r="B13681" t="s">
        <v>13724</v>
      </c>
      <c r="C13681" t="s">
        <v>73</v>
      </c>
      <c r="D13681" t="s">
        <v>74</v>
      </c>
      <c r="E13681" t="s">
        <v>24</v>
      </c>
      <c r="F13681" t="s">
        <v>12791</v>
      </c>
      <c r="G13681" t="s">
        <v>10892</v>
      </c>
      <c r="H13681">
        <v>12</v>
      </c>
      <c r="I13681" s="17">
        <v>680905</v>
      </c>
      <c r="J13681" s="17">
        <v>81708.60000000001</v>
      </c>
      <c r="K13681" s="17">
        <v>599196.4</v>
      </c>
      <c r="L13681" s="17">
        <v>455389.26</v>
      </c>
      <c r="M13681" s="17">
        <v>143807.14</v>
      </c>
      <c r="N13681" s="17">
        <v>134268.3906</v>
      </c>
    </row>
    <row r="13682" spans="1:14">
      <c r="A13682" s="16">
        <v>46250</v>
      </c>
      <c r="B13682" t="s">
        <v>13725</v>
      </c>
      <c r="C13682" t="s">
        <v>43</v>
      </c>
      <c r="D13682" t="s">
        <v>44</v>
      </c>
      <c r="E13682" t="s">
        <v>31</v>
      </c>
      <c r="F13682" t="s">
        <v>12791</v>
      </c>
      <c r="G13682" t="s">
        <v>10892</v>
      </c>
      <c r="H13682">
        <v>6</v>
      </c>
      <c r="I13682" s="17">
        <v>221132</v>
      </c>
      <c r="J13682" s="17">
        <v>13267.92</v>
      </c>
      <c r="K13682" s="17">
        <v>207864.08</v>
      </c>
      <c r="L13682" s="17">
        <v>128875.73</v>
      </c>
      <c r="M13682" s="17">
        <v>78988.35000000001</v>
      </c>
      <c r="N13682" s="17">
        <v>220250.7376</v>
      </c>
    </row>
    <row r="13683" spans="1:14">
      <c r="A13683" s="16">
        <v>46250</v>
      </c>
      <c r="B13683" t="s">
        <v>13726</v>
      </c>
      <c r="C13683" t="s">
        <v>47</v>
      </c>
      <c r="D13683" t="s">
        <v>48</v>
      </c>
      <c r="E13683" t="s">
        <v>35</v>
      </c>
      <c r="F13683" t="s">
        <v>12791</v>
      </c>
      <c r="G13683" t="s">
        <v>10892</v>
      </c>
      <c r="H13683">
        <v>10</v>
      </c>
      <c r="I13683" s="17">
        <v>139325</v>
      </c>
      <c r="J13683" s="17">
        <v>16719</v>
      </c>
      <c r="K13683" s="17">
        <v>122606</v>
      </c>
      <c r="L13683" s="17">
        <v>88276.32000000001</v>
      </c>
      <c r="M13683" s="17">
        <v>34329.68</v>
      </c>
      <c r="N13683" s="17">
        <v>54265.4063</v>
      </c>
    </row>
    <row r="13684" spans="1:14">
      <c r="A13684" s="16">
        <v>46250</v>
      </c>
      <c r="B13684" t="s">
        <v>13727</v>
      </c>
      <c r="C13684" t="s">
        <v>15</v>
      </c>
      <c r="D13684" t="s">
        <v>16</v>
      </c>
      <c r="E13684" t="s">
        <v>17</v>
      </c>
      <c r="F13684" t="s">
        <v>12791</v>
      </c>
      <c r="G13684" t="s">
        <v>10892</v>
      </c>
      <c r="H13684">
        <v>1</v>
      </c>
      <c r="I13684" s="17">
        <v>302958</v>
      </c>
      <c r="J13684" s="17">
        <v>0</v>
      </c>
      <c r="K13684" s="17">
        <v>302958</v>
      </c>
      <c r="L13684" s="17">
        <v>212070.6</v>
      </c>
      <c r="M13684" s="17">
        <v>90887.39999999999</v>
      </c>
      <c r="N13684" s="17">
        <v>75465.838</v>
      </c>
    </row>
    <row r="13685" spans="1:14">
      <c r="A13685" s="16">
        <v>46250</v>
      </c>
      <c r="B13685" t="s">
        <v>13728</v>
      </c>
      <c r="C13685" t="s">
        <v>43</v>
      </c>
      <c r="D13685" t="s">
        <v>44</v>
      </c>
      <c r="E13685" t="s">
        <v>31</v>
      </c>
      <c r="F13685" t="s">
        <v>12791</v>
      </c>
      <c r="G13685" t="s">
        <v>10892</v>
      </c>
      <c r="H13685">
        <v>1</v>
      </c>
      <c r="I13685" s="17">
        <v>602372</v>
      </c>
      <c r="J13685" s="17">
        <v>54213.48</v>
      </c>
      <c r="K13685" s="17">
        <v>548158.52</v>
      </c>
      <c r="L13685" s="17">
        <v>339858.28</v>
      </c>
      <c r="M13685" s="17">
        <v>208300.24</v>
      </c>
      <c r="N13685" s="17">
        <v>220250.7376</v>
      </c>
    </row>
    <row r="13686" spans="1:14">
      <c r="A13686" s="16">
        <v>46250</v>
      </c>
      <c r="B13686" t="s">
        <v>13729</v>
      </c>
      <c r="C13686" t="s">
        <v>73</v>
      </c>
      <c r="D13686" t="s">
        <v>74</v>
      </c>
      <c r="E13686" t="s">
        <v>24</v>
      </c>
      <c r="F13686" t="s">
        <v>12791</v>
      </c>
      <c r="G13686" t="s">
        <v>10892</v>
      </c>
      <c r="H13686">
        <v>10</v>
      </c>
      <c r="I13686" s="17">
        <v>319620</v>
      </c>
      <c r="J13686" s="17">
        <v>22373.4</v>
      </c>
      <c r="K13686" s="17">
        <v>297246.6</v>
      </c>
      <c r="L13686" s="17">
        <v>225907.42</v>
      </c>
      <c r="M13686" s="17">
        <v>71339.17999999999</v>
      </c>
      <c r="N13686" s="17">
        <v>134268.3906</v>
      </c>
    </row>
    <row r="13687" spans="1:14">
      <c r="A13687" s="16">
        <v>46250</v>
      </c>
      <c r="B13687" t="s">
        <v>13730</v>
      </c>
      <c r="C13687" t="s">
        <v>15</v>
      </c>
      <c r="D13687" t="s">
        <v>16</v>
      </c>
      <c r="E13687" t="s">
        <v>17</v>
      </c>
      <c r="F13687" t="s">
        <v>12791</v>
      </c>
      <c r="G13687" t="s">
        <v>10892</v>
      </c>
      <c r="H13687">
        <v>5</v>
      </c>
      <c r="I13687" s="17">
        <v>276326</v>
      </c>
      <c r="J13687" s="17">
        <v>38685.64</v>
      </c>
      <c r="K13687" s="17">
        <v>237640.36</v>
      </c>
      <c r="L13687" s="17">
        <v>166348.25</v>
      </c>
      <c r="M13687" s="17">
        <v>71292.11</v>
      </c>
      <c r="N13687" s="17">
        <v>75465.838</v>
      </c>
    </row>
    <row r="13688" spans="1:14">
      <c r="A13688" s="16">
        <v>46250</v>
      </c>
      <c r="B13688" t="s">
        <v>13731</v>
      </c>
      <c r="C13688" t="s">
        <v>33</v>
      </c>
      <c r="D13688" t="s">
        <v>34</v>
      </c>
      <c r="E13688" t="s">
        <v>35</v>
      </c>
      <c r="F13688" t="s">
        <v>12791</v>
      </c>
      <c r="G13688" t="s">
        <v>10892</v>
      </c>
      <c r="H13688">
        <v>4</v>
      </c>
      <c r="I13688" s="17">
        <v>292165</v>
      </c>
      <c r="J13688" s="17">
        <v>43824.75</v>
      </c>
      <c r="K13688" s="17">
        <v>248340.25</v>
      </c>
      <c r="L13688" s="17">
        <v>178804.98</v>
      </c>
      <c r="M13688" s="17">
        <v>69535.27</v>
      </c>
      <c r="N13688" s="17">
        <v>54265.4063</v>
      </c>
    </row>
    <row r="13689" spans="1:14">
      <c r="A13689" s="16">
        <v>46250</v>
      </c>
      <c r="B13689" t="s">
        <v>13732</v>
      </c>
      <c r="C13689" t="s">
        <v>15</v>
      </c>
      <c r="D13689" t="s">
        <v>16</v>
      </c>
      <c r="E13689" t="s">
        <v>17</v>
      </c>
      <c r="F13689" t="s">
        <v>12791</v>
      </c>
      <c r="G13689" t="s">
        <v>10892</v>
      </c>
      <c r="H13689">
        <v>6</v>
      </c>
      <c r="I13689" s="17">
        <v>157635</v>
      </c>
      <c r="J13689" s="17">
        <v>17339.85</v>
      </c>
      <c r="K13689" s="17">
        <v>140295.15</v>
      </c>
      <c r="L13689" s="17">
        <v>98206.60000000001</v>
      </c>
      <c r="M13689" s="17">
        <v>42088.55</v>
      </c>
      <c r="N13689" s="17">
        <v>75465.838</v>
      </c>
    </row>
    <row r="13690" spans="1:14">
      <c r="A13690" s="16">
        <v>46250</v>
      </c>
      <c r="B13690" t="s">
        <v>13733</v>
      </c>
      <c r="C13690" t="s">
        <v>15</v>
      </c>
      <c r="D13690" t="s">
        <v>16</v>
      </c>
      <c r="E13690" t="s">
        <v>17</v>
      </c>
      <c r="F13690" t="s">
        <v>12791</v>
      </c>
      <c r="G13690" t="s">
        <v>10892</v>
      </c>
      <c r="H13690">
        <v>5</v>
      </c>
      <c r="I13690" s="17">
        <v>213563</v>
      </c>
      <c r="J13690" s="17">
        <v>23491.93</v>
      </c>
      <c r="K13690" s="17">
        <v>190071.07</v>
      </c>
      <c r="L13690" s="17">
        <v>133049.75</v>
      </c>
      <c r="M13690" s="17">
        <v>57021.32</v>
      </c>
      <c r="N13690" s="17">
        <v>75465.838</v>
      </c>
    </row>
    <row r="13691" spans="1:14">
      <c r="A13691" s="16">
        <v>46250</v>
      </c>
      <c r="B13691" t="s">
        <v>13734</v>
      </c>
      <c r="C13691" t="s">
        <v>33</v>
      </c>
      <c r="D13691" t="s">
        <v>34</v>
      </c>
      <c r="E13691" t="s">
        <v>35</v>
      </c>
      <c r="F13691" t="s">
        <v>12791</v>
      </c>
      <c r="G13691" t="s">
        <v>10892</v>
      </c>
      <c r="H13691">
        <v>4</v>
      </c>
      <c r="I13691" s="17">
        <v>810794</v>
      </c>
      <c r="J13691" s="17">
        <v>81079.39999999999</v>
      </c>
      <c r="K13691" s="17">
        <v>729714.6</v>
      </c>
      <c r="L13691" s="17">
        <v>525394.51</v>
      </c>
      <c r="M13691" s="17">
        <v>204320.09</v>
      </c>
      <c r="N13691" s="17">
        <v>54265.4063</v>
      </c>
    </row>
    <row r="13692" spans="1:14">
      <c r="A13692" s="16">
        <v>46250</v>
      </c>
      <c r="B13692" t="s">
        <v>13735</v>
      </c>
      <c r="C13692" t="s">
        <v>73</v>
      </c>
      <c r="D13692" t="s">
        <v>74</v>
      </c>
      <c r="E13692" t="s">
        <v>24</v>
      </c>
      <c r="F13692" t="s">
        <v>12791</v>
      </c>
      <c r="G13692" t="s">
        <v>10892</v>
      </c>
      <c r="H13692">
        <v>3</v>
      </c>
      <c r="I13692" s="17">
        <v>386209</v>
      </c>
      <c r="J13692" s="17">
        <v>0</v>
      </c>
      <c r="K13692" s="17">
        <v>386209</v>
      </c>
      <c r="L13692" s="17">
        <v>293518.84</v>
      </c>
      <c r="M13692" s="17">
        <v>92690.16</v>
      </c>
      <c r="N13692" s="17">
        <v>134268.3906</v>
      </c>
    </row>
    <row r="13693" spans="1:14">
      <c r="A13693" s="16">
        <v>46250</v>
      </c>
      <c r="B13693" t="s">
        <v>13736</v>
      </c>
      <c r="C13693" t="s">
        <v>43</v>
      </c>
      <c r="D13693" t="s">
        <v>44</v>
      </c>
      <c r="E13693" t="s">
        <v>31</v>
      </c>
      <c r="F13693" t="s">
        <v>12791</v>
      </c>
      <c r="G13693" t="s">
        <v>10892</v>
      </c>
      <c r="H13693">
        <v>7</v>
      </c>
      <c r="I13693" s="17">
        <v>146493</v>
      </c>
      <c r="J13693" s="17">
        <v>19044.09</v>
      </c>
      <c r="K13693" s="17">
        <v>127448.91</v>
      </c>
      <c r="L13693" s="17">
        <v>79018.32000000001</v>
      </c>
      <c r="M13693" s="17">
        <v>48430.59</v>
      </c>
      <c r="N13693" s="17">
        <v>220250.7376</v>
      </c>
    </row>
    <row r="13694" spans="1:14">
      <c r="A13694" s="16">
        <v>46250</v>
      </c>
      <c r="B13694" t="s">
        <v>13737</v>
      </c>
      <c r="C13694" t="s">
        <v>43</v>
      </c>
      <c r="D13694" t="s">
        <v>44</v>
      </c>
      <c r="E13694" t="s">
        <v>31</v>
      </c>
      <c r="F13694" t="s">
        <v>12791</v>
      </c>
      <c r="G13694" t="s">
        <v>10892</v>
      </c>
      <c r="H13694">
        <v>5</v>
      </c>
      <c r="I13694" s="17">
        <v>303137</v>
      </c>
      <c r="J13694" s="17">
        <v>36376.44</v>
      </c>
      <c r="K13694" s="17">
        <v>266760.56</v>
      </c>
      <c r="L13694" s="17">
        <v>165391.55</v>
      </c>
      <c r="M13694" s="17">
        <v>101369.01</v>
      </c>
      <c r="N13694" s="17">
        <v>220250.7376</v>
      </c>
    </row>
    <row r="13695" spans="1:14">
      <c r="A13695" s="16">
        <v>46250</v>
      </c>
      <c r="B13695" t="s">
        <v>13738</v>
      </c>
      <c r="C13695" t="s">
        <v>47</v>
      </c>
      <c r="D13695" t="s">
        <v>48</v>
      </c>
      <c r="E13695" t="s">
        <v>35</v>
      </c>
      <c r="F13695" t="s">
        <v>12791</v>
      </c>
      <c r="G13695" t="s">
        <v>10892</v>
      </c>
      <c r="H13695">
        <v>9</v>
      </c>
      <c r="I13695" s="17">
        <v>597526</v>
      </c>
      <c r="J13695" s="17">
        <v>0</v>
      </c>
      <c r="K13695" s="17">
        <v>597526</v>
      </c>
      <c r="L13695" s="17">
        <v>430218.72</v>
      </c>
      <c r="M13695" s="17">
        <v>167307.28</v>
      </c>
      <c r="N13695" s="17">
        <v>54265.4063</v>
      </c>
    </row>
    <row r="13696" spans="1:14">
      <c r="A13696" s="16">
        <v>46250</v>
      </c>
      <c r="B13696" t="s">
        <v>13739</v>
      </c>
      <c r="C13696" t="s">
        <v>33</v>
      </c>
      <c r="D13696" t="s">
        <v>34</v>
      </c>
      <c r="E13696" t="s">
        <v>35</v>
      </c>
      <c r="F13696" t="s">
        <v>12791</v>
      </c>
      <c r="G13696" t="s">
        <v>10892</v>
      </c>
      <c r="H13696">
        <v>6</v>
      </c>
      <c r="I13696" s="17">
        <v>208202</v>
      </c>
      <c r="J13696" s="17">
        <v>6246.06</v>
      </c>
      <c r="K13696" s="17">
        <v>201955.94</v>
      </c>
      <c r="L13696" s="17">
        <v>145408.28</v>
      </c>
      <c r="M13696" s="17">
        <v>56547.66</v>
      </c>
      <c r="N13696" s="17">
        <v>54265.4063</v>
      </c>
    </row>
    <row r="13697" spans="1:14">
      <c r="A13697" s="16">
        <v>46250</v>
      </c>
      <c r="B13697" t="s">
        <v>13740</v>
      </c>
      <c r="C13697" t="s">
        <v>26</v>
      </c>
      <c r="D13697" t="s">
        <v>27</v>
      </c>
      <c r="E13697" t="s">
        <v>17</v>
      </c>
      <c r="F13697" t="s">
        <v>12791</v>
      </c>
      <c r="G13697" t="s">
        <v>10892</v>
      </c>
      <c r="H13697">
        <v>11</v>
      </c>
      <c r="I13697" s="17">
        <v>281811</v>
      </c>
      <c r="J13697" s="17">
        <v>8454.33</v>
      </c>
      <c r="K13697" s="17">
        <v>273356.67</v>
      </c>
      <c r="L13697" s="17">
        <v>191349.67</v>
      </c>
      <c r="M13697" s="17">
        <v>82007</v>
      </c>
      <c r="N13697" s="17">
        <v>75465.838</v>
      </c>
    </row>
    <row r="13698" spans="1:14">
      <c r="A13698" s="16">
        <v>46250</v>
      </c>
      <c r="B13698" t="s">
        <v>13741</v>
      </c>
      <c r="C13698" t="s">
        <v>47</v>
      </c>
      <c r="D13698" t="s">
        <v>48</v>
      </c>
      <c r="E13698" t="s">
        <v>35</v>
      </c>
      <c r="F13698" t="s">
        <v>12791</v>
      </c>
      <c r="G13698" t="s">
        <v>10892</v>
      </c>
      <c r="H13698">
        <v>1</v>
      </c>
      <c r="I13698" s="17">
        <v>150186</v>
      </c>
      <c r="J13698" s="17">
        <v>0</v>
      </c>
      <c r="K13698" s="17">
        <v>150186</v>
      </c>
      <c r="L13698" s="17">
        <v>108133.92</v>
      </c>
      <c r="M13698" s="17">
        <v>42052.08</v>
      </c>
      <c r="N13698" s="17">
        <v>54265.4063</v>
      </c>
    </row>
    <row r="13699" spans="1:14">
      <c r="A13699" s="16">
        <v>46250</v>
      </c>
      <c r="B13699" t="s">
        <v>13742</v>
      </c>
      <c r="C13699" t="s">
        <v>73</v>
      </c>
      <c r="D13699" t="s">
        <v>74</v>
      </c>
      <c r="E13699" t="s">
        <v>24</v>
      </c>
      <c r="F13699" t="s">
        <v>12791</v>
      </c>
      <c r="G13699" t="s">
        <v>10892</v>
      </c>
      <c r="H13699">
        <v>3</v>
      </c>
      <c r="I13699" s="17">
        <v>94945</v>
      </c>
      <c r="J13699" s="17">
        <v>6646.15</v>
      </c>
      <c r="K13699" s="17">
        <v>88298.85000000001</v>
      </c>
      <c r="L13699" s="17">
        <v>67107.13</v>
      </c>
      <c r="M13699" s="17">
        <v>21191.72</v>
      </c>
      <c r="N13699" s="17">
        <v>134268.3906</v>
      </c>
    </row>
    <row r="13700" spans="1:14">
      <c r="A13700" s="16">
        <v>46250</v>
      </c>
      <c r="B13700" t="s">
        <v>13743</v>
      </c>
      <c r="C13700" t="s">
        <v>15</v>
      </c>
      <c r="D13700" t="s">
        <v>16</v>
      </c>
      <c r="E13700" t="s">
        <v>17</v>
      </c>
      <c r="F13700" t="s">
        <v>12791</v>
      </c>
      <c r="G13700" t="s">
        <v>10892</v>
      </c>
      <c r="H13700">
        <v>12</v>
      </c>
      <c r="I13700" s="17">
        <v>111414</v>
      </c>
      <c r="J13700" s="17">
        <v>13369.68</v>
      </c>
      <c r="K13700" s="17">
        <v>98044.32000000001</v>
      </c>
      <c r="L13700" s="17">
        <v>68631.02</v>
      </c>
      <c r="M13700" s="17">
        <v>29413.3</v>
      </c>
      <c r="N13700" s="17">
        <v>75465.838</v>
      </c>
    </row>
    <row r="13701" spans="1:14">
      <c r="A13701" s="16">
        <v>46250</v>
      </c>
      <c r="B13701" t="s">
        <v>13744</v>
      </c>
      <c r="C13701" t="s">
        <v>47</v>
      </c>
      <c r="D13701" t="s">
        <v>48</v>
      </c>
      <c r="E13701" t="s">
        <v>35</v>
      </c>
      <c r="F13701" t="s">
        <v>12791</v>
      </c>
      <c r="G13701" t="s">
        <v>10892</v>
      </c>
      <c r="H13701">
        <v>11</v>
      </c>
      <c r="I13701" s="17">
        <v>693799</v>
      </c>
      <c r="J13701" s="17">
        <v>55503.92</v>
      </c>
      <c r="K13701" s="17">
        <v>638295.08</v>
      </c>
      <c r="L13701" s="17">
        <v>459572.46</v>
      </c>
      <c r="M13701" s="17">
        <v>178722.62</v>
      </c>
      <c r="N13701" s="17">
        <v>54265.4063</v>
      </c>
    </row>
    <row r="13702" spans="1:14">
      <c r="A13702" s="16">
        <v>46250</v>
      </c>
      <c r="B13702" t="s">
        <v>13745</v>
      </c>
      <c r="C13702" t="s">
        <v>73</v>
      </c>
      <c r="D13702" t="s">
        <v>74</v>
      </c>
      <c r="E13702" t="s">
        <v>24</v>
      </c>
      <c r="F13702" t="s">
        <v>12791</v>
      </c>
      <c r="G13702" t="s">
        <v>10892</v>
      </c>
      <c r="H13702">
        <v>3</v>
      </c>
      <c r="I13702" s="17">
        <v>482025</v>
      </c>
      <c r="J13702" s="17">
        <v>0</v>
      </c>
      <c r="K13702" s="17">
        <v>482025</v>
      </c>
      <c r="L13702" s="17">
        <v>366339</v>
      </c>
      <c r="M13702" s="17">
        <v>115686</v>
      </c>
      <c r="N13702" s="17">
        <v>134268.3906</v>
      </c>
    </row>
    <row r="13703" spans="1:14">
      <c r="A13703" s="16">
        <v>46250</v>
      </c>
      <c r="B13703" t="s">
        <v>13746</v>
      </c>
      <c r="C13703" t="s">
        <v>33</v>
      </c>
      <c r="D13703" t="s">
        <v>34</v>
      </c>
      <c r="E13703" t="s">
        <v>35</v>
      </c>
      <c r="F13703" t="s">
        <v>12791</v>
      </c>
      <c r="G13703" t="s">
        <v>10892</v>
      </c>
      <c r="H13703">
        <v>10</v>
      </c>
      <c r="I13703" s="17">
        <v>68064</v>
      </c>
      <c r="J13703" s="17">
        <v>0</v>
      </c>
      <c r="K13703" s="17">
        <v>68064</v>
      </c>
      <c r="L13703" s="17">
        <v>49006.08</v>
      </c>
      <c r="M13703" s="17">
        <v>19057.92</v>
      </c>
      <c r="N13703" s="17">
        <v>54265.4063</v>
      </c>
    </row>
    <row r="13704" spans="1:14">
      <c r="A13704" s="16">
        <v>46250</v>
      </c>
      <c r="B13704" t="s">
        <v>13747</v>
      </c>
      <c r="C13704" t="s">
        <v>33</v>
      </c>
      <c r="D13704" t="s">
        <v>34</v>
      </c>
      <c r="E13704" t="s">
        <v>35</v>
      </c>
      <c r="F13704" t="s">
        <v>12791</v>
      </c>
      <c r="G13704" t="s">
        <v>10892</v>
      </c>
      <c r="H13704">
        <v>5</v>
      </c>
      <c r="I13704" s="17">
        <v>809511</v>
      </c>
      <c r="J13704" s="17">
        <v>72855.99000000001</v>
      </c>
      <c r="K13704" s="17">
        <v>736655.01</v>
      </c>
      <c r="L13704" s="17">
        <v>530391.61</v>
      </c>
      <c r="M13704" s="17">
        <v>206263.4</v>
      </c>
      <c r="N13704" s="17">
        <v>54265.4063</v>
      </c>
    </row>
    <row r="13705" spans="1:14">
      <c r="A13705" s="16">
        <v>46250</v>
      </c>
      <c r="B13705" t="s">
        <v>13748</v>
      </c>
      <c r="C13705" t="s">
        <v>22</v>
      </c>
      <c r="D13705" t="s">
        <v>23</v>
      </c>
      <c r="E13705" t="s">
        <v>24</v>
      </c>
      <c r="F13705" t="s">
        <v>12791</v>
      </c>
      <c r="G13705" t="s">
        <v>10892</v>
      </c>
      <c r="H13705">
        <v>4</v>
      </c>
      <c r="I13705" s="17">
        <v>154166</v>
      </c>
      <c r="J13705" s="17">
        <v>18499.92</v>
      </c>
      <c r="K13705" s="17">
        <v>135666.08</v>
      </c>
      <c r="L13705" s="17">
        <v>103106.22</v>
      </c>
      <c r="M13705" s="17">
        <v>32559.86</v>
      </c>
      <c r="N13705" s="17">
        <v>134268.3906</v>
      </c>
    </row>
    <row r="13706" spans="1:14">
      <c r="A13706" s="16">
        <v>46250</v>
      </c>
      <c r="B13706" t="s">
        <v>13749</v>
      </c>
      <c r="C13706" t="s">
        <v>15</v>
      </c>
      <c r="D13706" t="s">
        <v>16</v>
      </c>
      <c r="E13706" t="s">
        <v>17</v>
      </c>
      <c r="F13706" t="s">
        <v>12791</v>
      </c>
      <c r="G13706" t="s">
        <v>10892</v>
      </c>
      <c r="H13706">
        <v>12</v>
      </c>
      <c r="I13706" s="17">
        <v>757610</v>
      </c>
      <c r="J13706" s="17">
        <v>22728.3</v>
      </c>
      <c r="K13706" s="17">
        <v>734881.7</v>
      </c>
      <c r="L13706" s="17">
        <v>514417.19</v>
      </c>
      <c r="M13706" s="17">
        <v>220464.51</v>
      </c>
      <c r="N13706" s="17">
        <v>75465.838</v>
      </c>
    </row>
    <row r="13707" spans="1:14">
      <c r="A13707" s="16">
        <v>46251</v>
      </c>
      <c r="B13707" t="s">
        <v>13750</v>
      </c>
      <c r="C13707" t="s">
        <v>15</v>
      </c>
      <c r="D13707" t="s">
        <v>16</v>
      </c>
      <c r="E13707" t="s">
        <v>17</v>
      </c>
      <c r="F13707" t="s">
        <v>12791</v>
      </c>
      <c r="G13707" t="s">
        <v>10892</v>
      </c>
      <c r="H13707">
        <v>7</v>
      </c>
      <c r="I13707" s="17">
        <v>508999</v>
      </c>
      <c r="J13707" s="17">
        <v>61079.88</v>
      </c>
      <c r="K13707" s="17">
        <v>447919.12</v>
      </c>
      <c r="L13707" s="17">
        <v>313543.38</v>
      </c>
      <c r="M13707" s="17">
        <v>134375.74</v>
      </c>
      <c r="N13707" s="17">
        <v>75465.838</v>
      </c>
    </row>
    <row r="13708" spans="1:14">
      <c r="A13708" s="16">
        <v>46251</v>
      </c>
      <c r="B13708" t="s">
        <v>13751</v>
      </c>
      <c r="C13708" t="s">
        <v>15</v>
      </c>
      <c r="D13708" t="s">
        <v>16</v>
      </c>
      <c r="E13708" t="s">
        <v>17</v>
      </c>
      <c r="F13708" t="s">
        <v>12791</v>
      </c>
      <c r="G13708" t="s">
        <v>10892</v>
      </c>
      <c r="H13708">
        <v>9</v>
      </c>
      <c r="I13708" s="17">
        <v>589153</v>
      </c>
      <c r="J13708" s="17">
        <v>0</v>
      </c>
      <c r="K13708" s="17">
        <v>589153</v>
      </c>
      <c r="L13708" s="17">
        <v>412407.1</v>
      </c>
      <c r="M13708" s="17">
        <v>176745.9</v>
      </c>
      <c r="N13708" s="17">
        <v>75465.838</v>
      </c>
    </row>
    <row r="13709" spans="1:14">
      <c r="A13709" s="16">
        <v>46251</v>
      </c>
      <c r="B13709" t="s">
        <v>13752</v>
      </c>
      <c r="C13709" t="s">
        <v>26</v>
      </c>
      <c r="D13709" t="s">
        <v>27</v>
      </c>
      <c r="E13709" t="s">
        <v>17</v>
      </c>
      <c r="F13709" t="s">
        <v>12791</v>
      </c>
      <c r="G13709" t="s">
        <v>10892</v>
      </c>
      <c r="H13709">
        <v>6</v>
      </c>
      <c r="I13709" s="17">
        <v>776985</v>
      </c>
      <c r="J13709" s="17">
        <v>85468.35000000001</v>
      </c>
      <c r="K13709" s="17">
        <v>691516.65</v>
      </c>
      <c r="L13709" s="17">
        <v>484061.66</v>
      </c>
      <c r="M13709" s="17">
        <v>207454.99</v>
      </c>
      <c r="N13709" s="17">
        <v>75465.838</v>
      </c>
    </row>
    <row r="13710" spans="1:14">
      <c r="A13710" s="16">
        <v>46251</v>
      </c>
      <c r="B13710" t="s">
        <v>13753</v>
      </c>
      <c r="C13710" t="s">
        <v>15</v>
      </c>
      <c r="D13710" t="s">
        <v>16</v>
      </c>
      <c r="E13710" t="s">
        <v>17</v>
      </c>
      <c r="F13710" t="s">
        <v>12791</v>
      </c>
      <c r="G13710" t="s">
        <v>10892</v>
      </c>
      <c r="H13710">
        <v>6</v>
      </c>
      <c r="I13710" s="17">
        <v>734901</v>
      </c>
      <c r="J13710" s="17">
        <v>102886.14</v>
      </c>
      <c r="K13710" s="17">
        <v>632014.86</v>
      </c>
      <c r="L13710" s="17">
        <v>442410.4</v>
      </c>
      <c r="M13710" s="17">
        <v>189604.46</v>
      </c>
      <c r="N13710" s="17">
        <v>75465.838</v>
      </c>
    </row>
    <row r="13711" spans="1:14">
      <c r="A13711" s="16">
        <v>46251</v>
      </c>
      <c r="B13711" t="s">
        <v>13754</v>
      </c>
      <c r="C13711" t="s">
        <v>26</v>
      </c>
      <c r="D13711" t="s">
        <v>27</v>
      </c>
      <c r="E13711" t="s">
        <v>17</v>
      </c>
      <c r="F13711" t="s">
        <v>12791</v>
      </c>
      <c r="G13711" t="s">
        <v>10892</v>
      </c>
      <c r="H13711">
        <v>5</v>
      </c>
      <c r="I13711" s="17">
        <v>656637</v>
      </c>
      <c r="J13711" s="17">
        <v>26265.48</v>
      </c>
      <c r="K13711" s="17">
        <v>630371.52</v>
      </c>
      <c r="L13711" s="17">
        <v>441260.06</v>
      </c>
      <c r="M13711" s="17">
        <v>189111.46</v>
      </c>
      <c r="N13711" s="17">
        <v>75465.838</v>
      </c>
    </row>
    <row r="13712" spans="1:14">
      <c r="A13712" s="16">
        <v>46251</v>
      </c>
      <c r="B13712" t="s">
        <v>13755</v>
      </c>
      <c r="C13712" t="s">
        <v>26</v>
      </c>
      <c r="D13712" t="s">
        <v>27</v>
      </c>
      <c r="E13712" t="s">
        <v>17</v>
      </c>
      <c r="F13712" t="s">
        <v>12791</v>
      </c>
      <c r="G13712" t="s">
        <v>10892</v>
      </c>
      <c r="H13712">
        <v>10</v>
      </c>
      <c r="I13712" s="17">
        <v>775823</v>
      </c>
      <c r="J13712" s="17">
        <v>23274.69</v>
      </c>
      <c r="K13712" s="17">
        <v>752548.3100000001</v>
      </c>
      <c r="L13712" s="17">
        <v>526783.8199999999</v>
      </c>
      <c r="M13712" s="17">
        <v>225764.49</v>
      </c>
      <c r="N13712" s="17">
        <v>75465.838</v>
      </c>
    </row>
    <row r="13713" spans="1:14">
      <c r="A13713" s="16">
        <v>46251</v>
      </c>
      <c r="B13713" t="s">
        <v>13756</v>
      </c>
      <c r="C13713" t="s">
        <v>73</v>
      </c>
      <c r="D13713" t="s">
        <v>74</v>
      </c>
      <c r="E13713" t="s">
        <v>24</v>
      </c>
      <c r="F13713" t="s">
        <v>12791</v>
      </c>
      <c r="G13713" t="s">
        <v>10892</v>
      </c>
      <c r="H13713">
        <v>4</v>
      </c>
      <c r="I13713" s="17">
        <v>242504</v>
      </c>
      <c r="J13713" s="17">
        <v>16975.28</v>
      </c>
      <c r="K13713" s="17">
        <v>225528.72</v>
      </c>
      <c r="L13713" s="17">
        <v>171401.83</v>
      </c>
      <c r="M13713" s="17">
        <v>54126.89</v>
      </c>
      <c r="N13713" s="17">
        <v>134268.3906</v>
      </c>
    </row>
    <row r="13714" spans="1:14">
      <c r="A13714" s="16">
        <v>46251</v>
      </c>
      <c r="B13714" t="s">
        <v>13757</v>
      </c>
      <c r="C13714" t="s">
        <v>73</v>
      </c>
      <c r="D13714" t="s">
        <v>74</v>
      </c>
      <c r="E13714" t="s">
        <v>24</v>
      </c>
      <c r="F13714" t="s">
        <v>12791</v>
      </c>
      <c r="G13714" t="s">
        <v>10892</v>
      </c>
      <c r="H13714">
        <v>2</v>
      </c>
      <c r="I13714" s="17">
        <v>547723</v>
      </c>
      <c r="J13714" s="17">
        <v>60249.53</v>
      </c>
      <c r="K13714" s="17">
        <v>487473.47</v>
      </c>
      <c r="L13714" s="17">
        <v>370479.84</v>
      </c>
      <c r="M13714" s="17">
        <v>116993.63</v>
      </c>
      <c r="N13714" s="17">
        <v>134268.3906</v>
      </c>
    </row>
    <row r="13715" spans="1:14">
      <c r="A13715" s="16">
        <v>46251</v>
      </c>
      <c r="B13715" t="s">
        <v>13758</v>
      </c>
      <c r="C13715" t="s">
        <v>15</v>
      </c>
      <c r="D13715" t="s">
        <v>16</v>
      </c>
      <c r="E13715" t="s">
        <v>17</v>
      </c>
      <c r="F13715" t="s">
        <v>12791</v>
      </c>
      <c r="G13715" t="s">
        <v>10892</v>
      </c>
      <c r="H13715">
        <v>8</v>
      </c>
      <c r="I13715" s="17">
        <v>823012</v>
      </c>
      <c r="J13715" s="17">
        <v>98761.44</v>
      </c>
      <c r="K13715" s="17">
        <v>724250.5600000001</v>
      </c>
      <c r="L13715" s="17">
        <v>506975.39</v>
      </c>
      <c r="M13715" s="17">
        <v>217275.17</v>
      </c>
      <c r="N13715" s="17">
        <v>75465.838</v>
      </c>
    </row>
    <row r="13716" spans="1:14">
      <c r="A13716" s="16">
        <v>46251</v>
      </c>
      <c r="B13716" t="s">
        <v>13759</v>
      </c>
      <c r="C13716" t="s">
        <v>73</v>
      </c>
      <c r="D13716" t="s">
        <v>74</v>
      </c>
      <c r="E13716" t="s">
        <v>24</v>
      </c>
      <c r="F13716" t="s">
        <v>12791</v>
      </c>
      <c r="G13716" t="s">
        <v>10892</v>
      </c>
      <c r="H13716">
        <v>9</v>
      </c>
      <c r="I13716" s="17">
        <v>307630</v>
      </c>
      <c r="J13716" s="17">
        <v>15381.5</v>
      </c>
      <c r="K13716" s="17">
        <v>292248.5</v>
      </c>
      <c r="L13716" s="17">
        <v>222108.86</v>
      </c>
      <c r="M13716" s="17">
        <v>70139.64</v>
      </c>
      <c r="N13716" s="17">
        <v>134268.3906</v>
      </c>
    </row>
    <row r="13717" spans="1:14">
      <c r="A13717" s="16">
        <v>46251</v>
      </c>
      <c r="B13717" t="s">
        <v>13760</v>
      </c>
      <c r="C13717" t="s">
        <v>73</v>
      </c>
      <c r="D13717" t="s">
        <v>74</v>
      </c>
      <c r="E13717" t="s">
        <v>24</v>
      </c>
      <c r="F13717" t="s">
        <v>12791</v>
      </c>
      <c r="G13717" t="s">
        <v>10892</v>
      </c>
      <c r="H13717">
        <v>4</v>
      </c>
      <c r="I13717" s="17">
        <v>831330</v>
      </c>
      <c r="J13717" s="17">
        <v>99759.60000000001</v>
      </c>
      <c r="K13717" s="17">
        <v>731570.4</v>
      </c>
      <c r="L13717" s="17">
        <v>555993.5</v>
      </c>
      <c r="M13717" s="17">
        <v>175576.9</v>
      </c>
      <c r="N13717" s="17">
        <v>134268.3906</v>
      </c>
    </row>
    <row r="13718" spans="1:14">
      <c r="A13718" s="16">
        <v>46251</v>
      </c>
      <c r="B13718" t="s">
        <v>13761</v>
      </c>
      <c r="C13718" t="s">
        <v>22</v>
      </c>
      <c r="D13718" t="s">
        <v>23</v>
      </c>
      <c r="E13718" t="s">
        <v>24</v>
      </c>
      <c r="F13718" t="s">
        <v>12791</v>
      </c>
      <c r="G13718" t="s">
        <v>10892</v>
      </c>
      <c r="H13718">
        <v>8</v>
      </c>
      <c r="I13718" s="17">
        <v>203840</v>
      </c>
      <c r="J13718" s="17">
        <v>14268.8</v>
      </c>
      <c r="K13718" s="17">
        <v>189571.2</v>
      </c>
      <c r="L13718" s="17">
        <v>144074.11</v>
      </c>
      <c r="M13718" s="17">
        <v>45497.09</v>
      </c>
      <c r="N13718" s="17">
        <v>134268.3906</v>
      </c>
    </row>
    <row r="13719" spans="1:14">
      <c r="A13719" s="16">
        <v>46251</v>
      </c>
      <c r="B13719" t="s">
        <v>13762</v>
      </c>
      <c r="C13719" t="s">
        <v>29</v>
      </c>
      <c r="D13719" t="s">
        <v>30</v>
      </c>
      <c r="E13719" t="s">
        <v>31</v>
      </c>
      <c r="F13719" t="s">
        <v>12791</v>
      </c>
      <c r="G13719" t="s">
        <v>10892</v>
      </c>
      <c r="H13719">
        <v>1</v>
      </c>
      <c r="I13719" s="17">
        <v>598195</v>
      </c>
      <c r="J13719" s="17">
        <v>59819.5</v>
      </c>
      <c r="K13719" s="17">
        <v>538375.5</v>
      </c>
      <c r="L13719" s="17">
        <v>333792.81</v>
      </c>
      <c r="M13719" s="17">
        <v>204582.69</v>
      </c>
      <c r="N13719" s="17">
        <v>220250.7376</v>
      </c>
    </row>
    <row r="13720" spans="1:14">
      <c r="A13720" s="16">
        <v>46251</v>
      </c>
      <c r="B13720" t="s">
        <v>13763</v>
      </c>
      <c r="C13720" t="s">
        <v>26</v>
      </c>
      <c r="D13720" t="s">
        <v>27</v>
      </c>
      <c r="E13720" t="s">
        <v>17</v>
      </c>
      <c r="F13720" t="s">
        <v>12791</v>
      </c>
      <c r="G13720" t="s">
        <v>10892</v>
      </c>
      <c r="H13720">
        <v>9</v>
      </c>
      <c r="I13720" s="17">
        <v>101050</v>
      </c>
      <c r="J13720" s="17">
        <v>0</v>
      </c>
      <c r="K13720" s="17">
        <v>101050</v>
      </c>
      <c r="L13720" s="17">
        <v>70735</v>
      </c>
      <c r="M13720" s="17">
        <v>30315</v>
      </c>
      <c r="N13720" s="17">
        <v>75465.838</v>
      </c>
    </row>
    <row r="13721" spans="1:14">
      <c r="A13721" s="16">
        <v>46251</v>
      </c>
      <c r="B13721" t="s">
        <v>13764</v>
      </c>
      <c r="C13721" t="s">
        <v>73</v>
      </c>
      <c r="D13721" t="s">
        <v>74</v>
      </c>
      <c r="E13721" t="s">
        <v>24</v>
      </c>
      <c r="F13721" t="s">
        <v>12791</v>
      </c>
      <c r="G13721" t="s">
        <v>10892</v>
      </c>
      <c r="H13721">
        <v>3</v>
      </c>
      <c r="I13721" s="17">
        <v>440535</v>
      </c>
      <c r="J13721" s="17">
        <v>66080.25</v>
      </c>
      <c r="K13721" s="17">
        <v>374454.75</v>
      </c>
      <c r="L13721" s="17">
        <v>284585.61</v>
      </c>
      <c r="M13721" s="17">
        <v>89869.14</v>
      </c>
      <c r="N13721" s="17">
        <v>134268.3906</v>
      </c>
    </row>
    <row r="13722" spans="1:14">
      <c r="A13722" s="16">
        <v>46251</v>
      </c>
      <c r="B13722" t="s">
        <v>13765</v>
      </c>
      <c r="C13722" t="s">
        <v>26</v>
      </c>
      <c r="D13722" t="s">
        <v>27</v>
      </c>
      <c r="E13722" t="s">
        <v>17</v>
      </c>
      <c r="F13722" t="s">
        <v>12791</v>
      </c>
      <c r="G13722" t="s">
        <v>10892</v>
      </c>
      <c r="H13722">
        <v>8</v>
      </c>
      <c r="I13722" s="17">
        <v>365091</v>
      </c>
      <c r="J13722" s="17">
        <v>0</v>
      </c>
      <c r="K13722" s="17">
        <v>365091</v>
      </c>
      <c r="L13722" s="17">
        <v>255563.7</v>
      </c>
      <c r="M13722" s="17">
        <v>109527.3</v>
      </c>
      <c r="N13722" s="17">
        <v>75465.838</v>
      </c>
    </row>
    <row r="13723" spans="1:14">
      <c r="A13723" s="16">
        <v>46251</v>
      </c>
      <c r="B13723" t="s">
        <v>13766</v>
      </c>
      <c r="C13723" t="s">
        <v>15</v>
      </c>
      <c r="D13723" t="s">
        <v>16</v>
      </c>
      <c r="E13723" t="s">
        <v>17</v>
      </c>
      <c r="F13723" t="s">
        <v>12791</v>
      </c>
      <c r="G13723" t="s">
        <v>10892</v>
      </c>
      <c r="H13723">
        <v>9</v>
      </c>
      <c r="I13723" s="17">
        <v>253801</v>
      </c>
      <c r="J13723" s="17">
        <v>20304.08</v>
      </c>
      <c r="K13723" s="17">
        <v>233496.92</v>
      </c>
      <c r="L13723" s="17">
        <v>163447.84</v>
      </c>
      <c r="M13723" s="17">
        <v>70049.08</v>
      </c>
      <c r="N13723" s="17">
        <v>75465.838</v>
      </c>
    </row>
    <row r="13724" spans="1:14">
      <c r="A13724" s="16">
        <v>46251</v>
      </c>
      <c r="B13724" t="s">
        <v>13767</v>
      </c>
      <c r="C13724" t="s">
        <v>73</v>
      </c>
      <c r="D13724" t="s">
        <v>74</v>
      </c>
      <c r="E13724" t="s">
        <v>24</v>
      </c>
      <c r="F13724" t="s">
        <v>12791</v>
      </c>
      <c r="G13724" t="s">
        <v>10892</v>
      </c>
      <c r="H13724">
        <v>12</v>
      </c>
      <c r="I13724" s="17">
        <v>780675</v>
      </c>
      <c r="J13724" s="17">
        <v>78067.5</v>
      </c>
      <c r="K13724" s="17">
        <v>702607.5</v>
      </c>
      <c r="L13724" s="17">
        <v>533981.7</v>
      </c>
      <c r="M13724" s="17">
        <v>168625.8</v>
      </c>
      <c r="N13724" s="17">
        <v>134268.3906</v>
      </c>
    </row>
    <row r="13725" spans="1:14">
      <c r="A13725" s="16">
        <v>46251</v>
      </c>
      <c r="B13725" t="s">
        <v>13768</v>
      </c>
      <c r="C13725" t="s">
        <v>47</v>
      </c>
      <c r="D13725" t="s">
        <v>48</v>
      </c>
      <c r="E13725" t="s">
        <v>35</v>
      </c>
      <c r="F13725" t="s">
        <v>12791</v>
      </c>
      <c r="G13725" t="s">
        <v>10892</v>
      </c>
      <c r="H13725">
        <v>2</v>
      </c>
      <c r="I13725" s="17">
        <v>790560</v>
      </c>
      <c r="J13725" s="17">
        <v>0</v>
      </c>
      <c r="K13725" s="17">
        <v>790560</v>
      </c>
      <c r="L13725" s="17">
        <v>569203.2</v>
      </c>
      <c r="M13725" s="17">
        <v>221356.8</v>
      </c>
      <c r="N13725" s="17">
        <v>54265.4063</v>
      </c>
    </row>
    <row r="13726" spans="1:14">
      <c r="A13726" s="16">
        <v>46251</v>
      </c>
      <c r="B13726" t="s">
        <v>13769</v>
      </c>
      <c r="C13726" t="s">
        <v>33</v>
      </c>
      <c r="D13726" t="s">
        <v>34</v>
      </c>
      <c r="E13726" t="s">
        <v>35</v>
      </c>
      <c r="F13726" t="s">
        <v>12791</v>
      </c>
      <c r="G13726" t="s">
        <v>10892</v>
      </c>
      <c r="H13726">
        <v>2</v>
      </c>
      <c r="I13726" s="17">
        <v>57348</v>
      </c>
      <c r="J13726" s="17">
        <v>0</v>
      </c>
      <c r="K13726" s="17">
        <v>57348</v>
      </c>
      <c r="L13726" s="17">
        <v>41290.56</v>
      </c>
      <c r="M13726" s="17">
        <v>16057.44</v>
      </c>
      <c r="N13726" s="17">
        <v>54265.4063</v>
      </c>
    </row>
    <row r="13727" spans="1:14">
      <c r="A13727" s="16">
        <v>46251</v>
      </c>
      <c r="B13727" t="s">
        <v>13770</v>
      </c>
      <c r="C13727" t="s">
        <v>43</v>
      </c>
      <c r="D13727" t="s">
        <v>44</v>
      </c>
      <c r="E13727" t="s">
        <v>31</v>
      </c>
      <c r="F13727" t="s">
        <v>12791</v>
      </c>
      <c r="G13727" t="s">
        <v>10892</v>
      </c>
      <c r="H13727">
        <v>4</v>
      </c>
      <c r="I13727" s="17">
        <v>175001</v>
      </c>
      <c r="J13727" s="17">
        <v>0</v>
      </c>
      <c r="K13727" s="17">
        <v>175001</v>
      </c>
      <c r="L13727" s="17">
        <v>108500.62</v>
      </c>
      <c r="M13727" s="17">
        <v>66500.38</v>
      </c>
      <c r="N13727" s="17">
        <v>220250.7376</v>
      </c>
    </row>
    <row r="13728" spans="1:14">
      <c r="A13728" s="16">
        <v>46251</v>
      </c>
      <c r="B13728" t="s">
        <v>13771</v>
      </c>
      <c r="C13728" t="s">
        <v>47</v>
      </c>
      <c r="D13728" t="s">
        <v>48</v>
      </c>
      <c r="E13728" t="s">
        <v>35</v>
      </c>
      <c r="F13728" t="s">
        <v>12791</v>
      </c>
      <c r="G13728" t="s">
        <v>10892</v>
      </c>
      <c r="H13728">
        <v>5</v>
      </c>
      <c r="I13728" s="17">
        <v>728219</v>
      </c>
      <c r="J13728" s="17">
        <v>29128.76</v>
      </c>
      <c r="K13728" s="17">
        <v>699090.24</v>
      </c>
      <c r="L13728" s="17">
        <v>503344.97</v>
      </c>
      <c r="M13728" s="17">
        <v>195745.27</v>
      </c>
      <c r="N13728" s="17">
        <v>54265.4063</v>
      </c>
    </row>
    <row r="13729" spans="1:14">
      <c r="A13729" s="16">
        <v>46251</v>
      </c>
      <c r="B13729" t="s">
        <v>13772</v>
      </c>
      <c r="C13729" t="s">
        <v>22</v>
      </c>
      <c r="D13729" t="s">
        <v>23</v>
      </c>
      <c r="E13729" t="s">
        <v>24</v>
      </c>
      <c r="F13729" t="s">
        <v>12791</v>
      </c>
      <c r="G13729" t="s">
        <v>10892</v>
      </c>
      <c r="H13729">
        <v>12</v>
      </c>
      <c r="I13729" s="17">
        <v>844366</v>
      </c>
      <c r="J13729" s="17">
        <v>59105.62</v>
      </c>
      <c r="K13729" s="17">
        <v>785260.38</v>
      </c>
      <c r="L13729" s="17">
        <v>596797.89</v>
      </c>
      <c r="M13729" s="17">
        <v>188462.49</v>
      </c>
      <c r="N13729" s="17">
        <v>134268.3906</v>
      </c>
    </row>
    <row r="13730" spans="1:14">
      <c r="A13730" s="16">
        <v>46251</v>
      </c>
      <c r="B13730" t="s">
        <v>13773</v>
      </c>
      <c r="C13730" t="s">
        <v>47</v>
      </c>
      <c r="D13730" t="s">
        <v>48</v>
      </c>
      <c r="E13730" t="s">
        <v>35</v>
      </c>
      <c r="F13730" t="s">
        <v>12791</v>
      </c>
      <c r="G13730" t="s">
        <v>10892</v>
      </c>
      <c r="H13730">
        <v>6</v>
      </c>
      <c r="I13730" s="17">
        <v>537288</v>
      </c>
      <c r="J13730" s="17">
        <v>26864.4</v>
      </c>
      <c r="K13730" s="17">
        <v>510423.6</v>
      </c>
      <c r="L13730" s="17">
        <v>367504.99</v>
      </c>
      <c r="M13730" s="17">
        <v>142918.61</v>
      </c>
      <c r="N13730" s="17">
        <v>54265.4063</v>
      </c>
    </row>
    <row r="13731" spans="1:14">
      <c r="A13731" s="16">
        <v>46251</v>
      </c>
      <c r="B13731" t="s">
        <v>13774</v>
      </c>
      <c r="C13731" t="s">
        <v>73</v>
      </c>
      <c r="D13731" t="s">
        <v>74</v>
      </c>
      <c r="E13731" t="s">
        <v>24</v>
      </c>
      <c r="F13731" t="s">
        <v>12791</v>
      </c>
      <c r="G13731" t="s">
        <v>10892</v>
      </c>
      <c r="H13731">
        <v>5</v>
      </c>
      <c r="I13731" s="17">
        <v>648598</v>
      </c>
      <c r="J13731" s="17">
        <v>45401.86</v>
      </c>
      <c r="K13731" s="17">
        <v>603196.14</v>
      </c>
      <c r="L13731" s="17">
        <v>458429.07</v>
      </c>
      <c r="M13731" s="17">
        <v>144767.07</v>
      </c>
      <c r="N13731" s="17">
        <v>134268.3906</v>
      </c>
    </row>
    <row r="13732" spans="1:14">
      <c r="A13732" s="16">
        <v>46251</v>
      </c>
      <c r="B13732" t="s">
        <v>13775</v>
      </c>
      <c r="C13732" t="s">
        <v>47</v>
      </c>
      <c r="D13732" t="s">
        <v>48</v>
      </c>
      <c r="E13732" t="s">
        <v>35</v>
      </c>
      <c r="F13732" t="s">
        <v>12791</v>
      </c>
      <c r="G13732" t="s">
        <v>10892</v>
      </c>
      <c r="H13732">
        <v>12</v>
      </c>
      <c r="I13732" s="17">
        <v>738524</v>
      </c>
      <c r="J13732" s="17">
        <v>51696.68</v>
      </c>
      <c r="K13732" s="17">
        <v>686827.3199999999</v>
      </c>
      <c r="L13732" s="17">
        <v>494515.67</v>
      </c>
      <c r="M13732" s="17">
        <v>192311.65</v>
      </c>
      <c r="N13732" s="17">
        <v>54265.4063</v>
      </c>
    </row>
    <row r="13733" spans="1:14">
      <c r="A13733" s="16">
        <v>46251</v>
      </c>
      <c r="B13733" t="s">
        <v>13776</v>
      </c>
      <c r="C13733" t="s">
        <v>29</v>
      </c>
      <c r="D13733" t="s">
        <v>30</v>
      </c>
      <c r="E13733" t="s">
        <v>31</v>
      </c>
      <c r="F13733" t="s">
        <v>12791</v>
      </c>
      <c r="G13733" t="s">
        <v>10892</v>
      </c>
      <c r="H13733">
        <v>11</v>
      </c>
      <c r="I13733" s="17">
        <v>575732</v>
      </c>
      <c r="J13733" s="17">
        <v>57573.2</v>
      </c>
      <c r="K13733" s="17">
        <v>518158.8</v>
      </c>
      <c r="L13733" s="17">
        <v>321258.46</v>
      </c>
      <c r="M13733" s="17">
        <v>196900.34</v>
      </c>
      <c r="N13733" s="17">
        <v>220250.7376</v>
      </c>
    </row>
    <row r="13734" spans="1:14">
      <c r="A13734" s="16">
        <v>46251</v>
      </c>
      <c r="B13734" t="s">
        <v>13777</v>
      </c>
      <c r="C13734" t="s">
        <v>22</v>
      </c>
      <c r="D13734" t="s">
        <v>23</v>
      </c>
      <c r="E13734" t="s">
        <v>24</v>
      </c>
      <c r="F13734" t="s">
        <v>12791</v>
      </c>
      <c r="G13734" t="s">
        <v>10892</v>
      </c>
      <c r="H13734">
        <v>7</v>
      </c>
      <c r="I13734" s="17">
        <v>503803</v>
      </c>
      <c r="J13734" s="17">
        <v>20152.12</v>
      </c>
      <c r="K13734" s="17">
        <v>483650.88</v>
      </c>
      <c r="L13734" s="17">
        <v>367574.67</v>
      </c>
      <c r="M13734" s="17">
        <v>116076.21</v>
      </c>
      <c r="N13734" s="17">
        <v>134268.3906</v>
      </c>
    </row>
    <row r="13735" spans="1:14">
      <c r="A13735" s="16">
        <v>46251</v>
      </c>
      <c r="B13735" t="s">
        <v>13778</v>
      </c>
      <c r="C13735" t="s">
        <v>22</v>
      </c>
      <c r="D13735" t="s">
        <v>23</v>
      </c>
      <c r="E13735" t="s">
        <v>24</v>
      </c>
      <c r="F13735" t="s">
        <v>12791</v>
      </c>
      <c r="G13735" t="s">
        <v>10892</v>
      </c>
      <c r="H13735">
        <v>2</v>
      </c>
      <c r="I13735" s="17">
        <v>442931</v>
      </c>
      <c r="J13735" s="17">
        <v>44293.1</v>
      </c>
      <c r="K13735" s="17">
        <v>398637.9</v>
      </c>
      <c r="L13735" s="17">
        <v>302964.8</v>
      </c>
      <c r="M13735" s="17">
        <v>95673.10000000001</v>
      </c>
      <c r="N13735" s="17">
        <v>134268.3906</v>
      </c>
    </row>
    <row r="13736" spans="1:14">
      <c r="A13736" s="16">
        <v>46251</v>
      </c>
      <c r="B13736" t="s">
        <v>13779</v>
      </c>
      <c r="C13736" t="s">
        <v>73</v>
      </c>
      <c r="D13736" t="s">
        <v>74</v>
      </c>
      <c r="E13736" t="s">
        <v>24</v>
      </c>
      <c r="F13736" t="s">
        <v>12791</v>
      </c>
      <c r="G13736" t="s">
        <v>10892</v>
      </c>
      <c r="H13736">
        <v>10</v>
      </c>
      <c r="I13736" s="17">
        <v>365639</v>
      </c>
      <c r="J13736" s="17">
        <v>43876.68</v>
      </c>
      <c r="K13736" s="17">
        <v>321762.32</v>
      </c>
      <c r="L13736" s="17">
        <v>244539.36</v>
      </c>
      <c r="M13736" s="17">
        <v>77222.96000000001</v>
      </c>
      <c r="N13736" s="17">
        <v>134268.3906</v>
      </c>
    </row>
    <row r="13737" spans="1:14">
      <c r="A13737" s="16">
        <v>46251</v>
      </c>
      <c r="B13737" t="s">
        <v>13780</v>
      </c>
      <c r="C13737" t="s">
        <v>73</v>
      </c>
      <c r="D13737" t="s">
        <v>74</v>
      </c>
      <c r="E13737" t="s">
        <v>24</v>
      </c>
      <c r="F13737" t="s">
        <v>12791</v>
      </c>
      <c r="G13737" t="s">
        <v>10892</v>
      </c>
      <c r="H13737">
        <v>11</v>
      </c>
      <c r="I13737" s="17">
        <v>67673</v>
      </c>
      <c r="J13737" s="17">
        <v>2706.92</v>
      </c>
      <c r="K13737" s="17">
        <v>64966.08</v>
      </c>
      <c r="L13737" s="17">
        <v>49374.22</v>
      </c>
      <c r="M13737" s="17">
        <v>15591.86</v>
      </c>
      <c r="N13737" s="17">
        <v>134268.3906</v>
      </c>
    </row>
    <row r="13738" spans="1:14">
      <c r="A13738" s="16">
        <v>46251</v>
      </c>
      <c r="B13738" t="s">
        <v>13781</v>
      </c>
      <c r="C13738" t="s">
        <v>29</v>
      </c>
      <c r="D13738" t="s">
        <v>30</v>
      </c>
      <c r="E13738" t="s">
        <v>31</v>
      </c>
      <c r="F13738" t="s">
        <v>12791</v>
      </c>
      <c r="G13738" t="s">
        <v>10892</v>
      </c>
      <c r="H13738">
        <v>4</v>
      </c>
      <c r="I13738" s="17">
        <v>606652</v>
      </c>
      <c r="J13738" s="17">
        <v>78864.75999999999</v>
      </c>
      <c r="K13738" s="17">
        <v>527787.24</v>
      </c>
      <c r="L13738" s="17">
        <v>327228.09</v>
      </c>
      <c r="M13738" s="17">
        <v>200559.15</v>
      </c>
      <c r="N13738" s="17">
        <v>220250.7376</v>
      </c>
    </row>
    <row r="13739" spans="1:14">
      <c r="A13739" s="16">
        <v>46251</v>
      </c>
      <c r="B13739" t="s">
        <v>13782</v>
      </c>
      <c r="C13739" t="s">
        <v>33</v>
      </c>
      <c r="D13739" t="s">
        <v>34</v>
      </c>
      <c r="E13739" t="s">
        <v>35</v>
      </c>
      <c r="F13739" t="s">
        <v>12791</v>
      </c>
      <c r="G13739" t="s">
        <v>10892</v>
      </c>
      <c r="H13739">
        <v>11</v>
      </c>
      <c r="I13739" s="17">
        <v>562350</v>
      </c>
      <c r="J13739" s="17">
        <v>67482</v>
      </c>
      <c r="K13739" s="17">
        <v>494868</v>
      </c>
      <c r="L13739" s="17">
        <v>356304.96</v>
      </c>
      <c r="M13739" s="17">
        <v>138563.04</v>
      </c>
      <c r="N13739" s="17">
        <v>54265.4063</v>
      </c>
    </row>
    <row r="13740" spans="1:14">
      <c r="A13740" s="16">
        <v>46251</v>
      </c>
      <c r="B13740" t="s">
        <v>13783</v>
      </c>
      <c r="C13740" t="s">
        <v>43</v>
      </c>
      <c r="D13740" t="s">
        <v>44</v>
      </c>
      <c r="E13740" t="s">
        <v>31</v>
      </c>
      <c r="F13740" t="s">
        <v>12791</v>
      </c>
      <c r="G13740" t="s">
        <v>10892</v>
      </c>
      <c r="H13740">
        <v>6</v>
      </c>
      <c r="I13740" s="17">
        <v>426615</v>
      </c>
      <c r="J13740" s="17">
        <v>0</v>
      </c>
      <c r="K13740" s="17">
        <v>426615</v>
      </c>
      <c r="L13740" s="17">
        <v>264501.3</v>
      </c>
      <c r="M13740" s="17">
        <v>162113.7</v>
      </c>
      <c r="N13740" s="17">
        <v>220250.7376</v>
      </c>
    </row>
    <row r="13741" spans="1:14">
      <c r="A13741" s="16">
        <v>46251</v>
      </c>
      <c r="B13741" t="s">
        <v>13784</v>
      </c>
      <c r="C13741" t="s">
        <v>73</v>
      </c>
      <c r="D13741" t="s">
        <v>74</v>
      </c>
      <c r="E13741" t="s">
        <v>24</v>
      </c>
      <c r="F13741" t="s">
        <v>12791</v>
      </c>
      <c r="G13741" t="s">
        <v>10892</v>
      </c>
      <c r="H13741">
        <v>9</v>
      </c>
      <c r="I13741" s="17">
        <v>122659</v>
      </c>
      <c r="J13741" s="17">
        <v>2453.18</v>
      </c>
      <c r="K13741" s="17">
        <v>120205.82</v>
      </c>
      <c r="L13741" s="17">
        <v>91356.42</v>
      </c>
      <c r="M13741" s="17">
        <v>28849.4</v>
      </c>
      <c r="N13741" s="17">
        <v>134268.3906</v>
      </c>
    </row>
    <row r="13742" spans="1:14">
      <c r="A13742" s="16">
        <v>46251</v>
      </c>
      <c r="B13742" t="s">
        <v>13785</v>
      </c>
      <c r="C13742" t="s">
        <v>43</v>
      </c>
      <c r="D13742" t="s">
        <v>44</v>
      </c>
      <c r="E13742" t="s">
        <v>31</v>
      </c>
      <c r="F13742" t="s">
        <v>12791</v>
      </c>
      <c r="G13742" t="s">
        <v>10892</v>
      </c>
      <c r="H13742">
        <v>2</v>
      </c>
      <c r="I13742" s="17">
        <v>204193</v>
      </c>
      <c r="J13742" s="17">
        <v>12251.58</v>
      </c>
      <c r="K13742" s="17">
        <v>191941.42</v>
      </c>
      <c r="L13742" s="17">
        <v>119003.68</v>
      </c>
      <c r="M13742" s="17">
        <v>72937.74000000001</v>
      </c>
      <c r="N13742" s="17">
        <v>220250.7376</v>
      </c>
    </row>
    <row r="13743" spans="1:14">
      <c r="A13743" s="16">
        <v>46251</v>
      </c>
      <c r="B13743" t="s">
        <v>13786</v>
      </c>
      <c r="C13743" t="s">
        <v>33</v>
      </c>
      <c r="D13743" t="s">
        <v>34</v>
      </c>
      <c r="E13743" t="s">
        <v>35</v>
      </c>
      <c r="F13743" t="s">
        <v>12791</v>
      </c>
      <c r="G13743" t="s">
        <v>10892</v>
      </c>
      <c r="H13743">
        <v>6</v>
      </c>
      <c r="I13743" s="17">
        <v>389981</v>
      </c>
      <c r="J13743" s="17">
        <v>0</v>
      </c>
      <c r="K13743" s="17">
        <v>389981</v>
      </c>
      <c r="L13743" s="17">
        <v>280786.32</v>
      </c>
      <c r="M13743" s="17">
        <v>109194.68</v>
      </c>
      <c r="N13743" s="17">
        <v>54265.4063</v>
      </c>
    </row>
    <row r="13744" spans="1:14">
      <c r="A13744" s="16">
        <v>46251</v>
      </c>
      <c r="B13744" t="s">
        <v>13787</v>
      </c>
      <c r="C13744" t="s">
        <v>33</v>
      </c>
      <c r="D13744" t="s">
        <v>34</v>
      </c>
      <c r="E13744" t="s">
        <v>35</v>
      </c>
      <c r="F13744" t="s">
        <v>12791</v>
      </c>
      <c r="G13744" t="s">
        <v>10892</v>
      </c>
      <c r="H13744">
        <v>3</v>
      </c>
      <c r="I13744" s="17">
        <v>178818</v>
      </c>
      <c r="J13744" s="17">
        <v>23246.34</v>
      </c>
      <c r="K13744" s="17">
        <v>155571.66</v>
      </c>
      <c r="L13744" s="17">
        <v>112011.6</v>
      </c>
      <c r="M13744" s="17">
        <v>43560.06</v>
      </c>
      <c r="N13744" s="17">
        <v>54265.4063</v>
      </c>
    </row>
    <row r="13745" spans="1:14">
      <c r="A13745" s="16">
        <v>46251</v>
      </c>
      <c r="B13745" t="s">
        <v>13788</v>
      </c>
      <c r="C13745" t="s">
        <v>29</v>
      </c>
      <c r="D13745" t="s">
        <v>30</v>
      </c>
      <c r="E13745" t="s">
        <v>31</v>
      </c>
      <c r="F13745" t="s">
        <v>12791</v>
      </c>
      <c r="G13745" t="s">
        <v>10892</v>
      </c>
      <c r="H13745">
        <v>6</v>
      </c>
      <c r="I13745" s="17">
        <v>350687</v>
      </c>
      <c r="J13745" s="17">
        <v>28054.96</v>
      </c>
      <c r="K13745" s="17">
        <v>322632.04</v>
      </c>
      <c r="L13745" s="17">
        <v>200031.86</v>
      </c>
      <c r="M13745" s="17">
        <v>122600.18</v>
      </c>
      <c r="N13745" s="17">
        <v>220250.7376</v>
      </c>
    </row>
    <row r="13746" spans="1:14">
      <c r="A13746" s="16">
        <v>46251</v>
      </c>
      <c r="B13746" t="s">
        <v>13789</v>
      </c>
      <c r="C13746" t="s">
        <v>33</v>
      </c>
      <c r="D13746" t="s">
        <v>34</v>
      </c>
      <c r="E13746" t="s">
        <v>35</v>
      </c>
      <c r="F13746" t="s">
        <v>12791</v>
      </c>
      <c r="G13746" t="s">
        <v>10892</v>
      </c>
      <c r="H13746">
        <v>4</v>
      </c>
      <c r="I13746" s="17">
        <v>682565</v>
      </c>
      <c r="J13746" s="17">
        <v>75082.14999999999</v>
      </c>
      <c r="K13746" s="17">
        <v>607482.85</v>
      </c>
      <c r="L13746" s="17">
        <v>437387.65</v>
      </c>
      <c r="M13746" s="17">
        <v>170095.2</v>
      </c>
      <c r="N13746" s="17">
        <v>54265.4063</v>
      </c>
    </row>
    <row r="13747" spans="1:14">
      <c r="A13747" s="16">
        <v>46251</v>
      </c>
      <c r="B13747" t="s">
        <v>13790</v>
      </c>
      <c r="C13747" t="s">
        <v>47</v>
      </c>
      <c r="D13747" t="s">
        <v>48</v>
      </c>
      <c r="E13747" t="s">
        <v>35</v>
      </c>
      <c r="F13747" t="s">
        <v>12791</v>
      </c>
      <c r="G13747" t="s">
        <v>10892</v>
      </c>
      <c r="H13747">
        <v>10</v>
      </c>
      <c r="I13747" s="17">
        <v>297725</v>
      </c>
      <c r="J13747" s="17">
        <v>20840.75</v>
      </c>
      <c r="K13747" s="17">
        <v>276884.25</v>
      </c>
      <c r="L13747" s="17">
        <v>199356.66</v>
      </c>
      <c r="M13747" s="17">
        <v>77527.59</v>
      </c>
      <c r="N13747" s="17">
        <v>54265.4063</v>
      </c>
    </row>
    <row r="13748" spans="1:14">
      <c r="A13748" s="16">
        <v>46251</v>
      </c>
      <c r="B13748" t="s">
        <v>13791</v>
      </c>
      <c r="C13748" t="s">
        <v>43</v>
      </c>
      <c r="D13748" t="s">
        <v>44</v>
      </c>
      <c r="E13748" t="s">
        <v>31</v>
      </c>
      <c r="F13748" t="s">
        <v>12791</v>
      </c>
      <c r="G13748" t="s">
        <v>10892</v>
      </c>
      <c r="H13748">
        <v>1</v>
      </c>
      <c r="I13748" s="17">
        <v>372890</v>
      </c>
      <c r="J13748" s="17">
        <v>0</v>
      </c>
      <c r="K13748" s="17">
        <v>372890</v>
      </c>
      <c r="L13748" s="17">
        <v>231191.8</v>
      </c>
      <c r="M13748" s="17">
        <v>141698.2</v>
      </c>
      <c r="N13748" s="17">
        <v>220250.7376</v>
      </c>
    </row>
    <row r="13749" spans="1:14">
      <c r="A13749" s="16">
        <v>46251</v>
      </c>
      <c r="B13749" t="s">
        <v>13792</v>
      </c>
      <c r="C13749" t="s">
        <v>47</v>
      </c>
      <c r="D13749" t="s">
        <v>48</v>
      </c>
      <c r="E13749" t="s">
        <v>35</v>
      </c>
      <c r="F13749" t="s">
        <v>12791</v>
      </c>
      <c r="G13749" t="s">
        <v>10892</v>
      </c>
      <c r="H13749">
        <v>6</v>
      </c>
      <c r="I13749" s="17">
        <v>411956</v>
      </c>
      <c r="J13749" s="17">
        <v>61793.4</v>
      </c>
      <c r="K13749" s="17">
        <v>350162.6</v>
      </c>
      <c r="L13749" s="17">
        <v>252117.07</v>
      </c>
      <c r="M13749" s="17">
        <v>98045.53</v>
      </c>
      <c r="N13749" s="17">
        <v>54265.4063</v>
      </c>
    </row>
    <row r="13750" spans="1:14">
      <c r="A13750" s="16">
        <v>46251</v>
      </c>
      <c r="B13750" t="s">
        <v>13793</v>
      </c>
      <c r="C13750" t="s">
        <v>73</v>
      </c>
      <c r="D13750" t="s">
        <v>74</v>
      </c>
      <c r="E13750" t="s">
        <v>24</v>
      </c>
      <c r="F13750" t="s">
        <v>12791</v>
      </c>
      <c r="G13750" t="s">
        <v>10892</v>
      </c>
      <c r="H13750">
        <v>11</v>
      </c>
      <c r="I13750" s="17">
        <v>667795</v>
      </c>
      <c r="J13750" s="17">
        <v>0</v>
      </c>
      <c r="K13750" s="17">
        <v>667795</v>
      </c>
      <c r="L13750" s="17">
        <v>507524.2</v>
      </c>
      <c r="M13750" s="17">
        <v>160270.8</v>
      </c>
      <c r="N13750" s="17">
        <v>134268.3906</v>
      </c>
    </row>
    <row r="13751" spans="1:14">
      <c r="A13751" s="16">
        <v>46251</v>
      </c>
      <c r="B13751" t="s">
        <v>13794</v>
      </c>
      <c r="C13751" t="s">
        <v>15</v>
      </c>
      <c r="D13751" t="s">
        <v>16</v>
      </c>
      <c r="E13751" t="s">
        <v>17</v>
      </c>
      <c r="F13751" t="s">
        <v>12791</v>
      </c>
      <c r="G13751" t="s">
        <v>10892</v>
      </c>
      <c r="H13751">
        <v>11</v>
      </c>
      <c r="I13751" s="17">
        <v>322148</v>
      </c>
      <c r="J13751" s="17">
        <v>22550.36</v>
      </c>
      <c r="K13751" s="17">
        <v>299597.64</v>
      </c>
      <c r="L13751" s="17">
        <v>209718.35</v>
      </c>
      <c r="M13751" s="17">
        <v>89879.28999999999</v>
      </c>
      <c r="N13751" s="17">
        <v>75465.838</v>
      </c>
    </row>
    <row r="13752" spans="1:14">
      <c r="A13752" s="16">
        <v>46251</v>
      </c>
      <c r="B13752" t="s">
        <v>13795</v>
      </c>
      <c r="C13752" t="s">
        <v>73</v>
      </c>
      <c r="D13752" t="s">
        <v>74</v>
      </c>
      <c r="E13752" t="s">
        <v>24</v>
      </c>
      <c r="F13752" t="s">
        <v>12791</v>
      </c>
      <c r="G13752" t="s">
        <v>10892</v>
      </c>
      <c r="H13752">
        <v>10</v>
      </c>
      <c r="I13752" s="17">
        <v>313191</v>
      </c>
      <c r="J13752" s="17">
        <v>25055.28</v>
      </c>
      <c r="K13752" s="17">
        <v>288135.72</v>
      </c>
      <c r="L13752" s="17">
        <v>218983.15</v>
      </c>
      <c r="M13752" s="17">
        <v>69152.57000000001</v>
      </c>
      <c r="N13752" s="17">
        <v>134268.3906</v>
      </c>
    </row>
    <row r="13753" spans="1:14">
      <c r="A13753" s="16">
        <v>46251</v>
      </c>
      <c r="B13753" t="s">
        <v>13796</v>
      </c>
      <c r="C13753" t="s">
        <v>73</v>
      </c>
      <c r="D13753" t="s">
        <v>74</v>
      </c>
      <c r="E13753" t="s">
        <v>24</v>
      </c>
      <c r="F13753" t="s">
        <v>12791</v>
      </c>
      <c r="G13753" t="s">
        <v>10892</v>
      </c>
      <c r="H13753">
        <v>12</v>
      </c>
      <c r="I13753" s="17">
        <v>344363</v>
      </c>
      <c r="J13753" s="17">
        <v>30992.67</v>
      </c>
      <c r="K13753" s="17">
        <v>313370.33</v>
      </c>
      <c r="L13753" s="17">
        <v>238161.45</v>
      </c>
      <c r="M13753" s="17">
        <v>75208.88</v>
      </c>
      <c r="N13753" s="17">
        <v>134268.3906</v>
      </c>
    </row>
    <row r="13754" spans="1:14">
      <c r="A13754" s="16">
        <v>46251</v>
      </c>
      <c r="B13754" t="s">
        <v>13797</v>
      </c>
      <c r="C13754" t="s">
        <v>73</v>
      </c>
      <c r="D13754" t="s">
        <v>74</v>
      </c>
      <c r="E13754" t="s">
        <v>24</v>
      </c>
      <c r="F13754" t="s">
        <v>12791</v>
      </c>
      <c r="G13754" t="s">
        <v>10892</v>
      </c>
      <c r="H13754">
        <v>12</v>
      </c>
      <c r="I13754" s="17">
        <v>311607</v>
      </c>
      <c r="J13754" s="17">
        <v>28044.63</v>
      </c>
      <c r="K13754" s="17">
        <v>283562.37</v>
      </c>
      <c r="L13754" s="17">
        <v>215507.4</v>
      </c>
      <c r="M13754" s="17">
        <v>68054.97</v>
      </c>
      <c r="N13754" s="17">
        <v>134268.3906</v>
      </c>
    </row>
    <row r="13755" spans="1:14">
      <c r="A13755" s="16">
        <v>46251</v>
      </c>
      <c r="B13755" t="s">
        <v>13798</v>
      </c>
      <c r="C13755" t="s">
        <v>47</v>
      </c>
      <c r="D13755" t="s">
        <v>48</v>
      </c>
      <c r="E13755" t="s">
        <v>35</v>
      </c>
      <c r="F13755" t="s">
        <v>12791</v>
      </c>
      <c r="G13755" t="s">
        <v>10892</v>
      </c>
      <c r="H13755">
        <v>6</v>
      </c>
      <c r="I13755" s="17">
        <v>233654</v>
      </c>
      <c r="J13755" s="17">
        <v>21028.86</v>
      </c>
      <c r="K13755" s="17">
        <v>212625.14</v>
      </c>
      <c r="L13755" s="17">
        <v>153090.1</v>
      </c>
      <c r="M13755" s="17">
        <v>59535.04</v>
      </c>
      <c r="N13755" s="17">
        <v>54265.4063</v>
      </c>
    </row>
    <row r="13756" spans="1:14">
      <c r="A13756" s="16">
        <v>46251</v>
      </c>
      <c r="B13756" t="s">
        <v>13799</v>
      </c>
      <c r="C13756" t="s">
        <v>73</v>
      </c>
      <c r="D13756" t="s">
        <v>74</v>
      </c>
      <c r="E13756" t="s">
        <v>24</v>
      </c>
      <c r="F13756" t="s">
        <v>12791</v>
      </c>
      <c r="G13756" t="s">
        <v>10892</v>
      </c>
      <c r="H13756">
        <v>5</v>
      </c>
      <c r="I13756" s="17">
        <v>108643</v>
      </c>
      <c r="J13756" s="17">
        <v>0</v>
      </c>
      <c r="K13756" s="17">
        <v>108643</v>
      </c>
      <c r="L13756" s="17">
        <v>82568.67999999999</v>
      </c>
      <c r="M13756" s="17">
        <v>26074.32</v>
      </c>
      <c r="N13756" s="17">
        <v>134268.3906</v>
      </c>
    </row>
    <row r="13757" spans="1:14">
      <c r="A13757" s="16">
        <v>46251</v>
      </c>
      <c r="B13757" t="s">
        <v>13800</v>
      </c>
      <c r="C13757" t="s">
        <v>33</v>
      </c>
      <c r="D13757" t="s">
        <v>34</v>
      </c>
      <c r="E13757" t="s">
        <v>35</v>
      </c>
      <c r="F13757" t="s">
        <v>12791</v>
      </c>
      <c r="G13757" t="s">
        <v>10892</v>
      </c>
      <c r="H13757">
        <v>11</v>
      </c>
      <c r="I13757" s="17">
        <v>283341</v>
      </c>
      <c r="J13757" s="17">
        <v>19833.87</v>
      </c>
      <c r="K13757" s="17">
        <v>263507.13</v>
      </c>
      <c r="L13757" s="17">
        <v>189725.13</v>
      </c>
      <c r="M13757" s="17">
        <v>73782</v>
      </c>
      <c r="N13757" s="17">
        <v>54265.4063</v>
      </c>
    </row>
    <row r="13758" spans="1:14">
      <c r="A13758" s="16">
        <v>46251</v>
      </c>
      <c r="B13758" t="s">
        <v>13801</v>
      </c>
      <c r="C13758" t="s">
        <v>47</v>
      </c>
      <c r="D13758" t="s">
        <v>48</v>
      </c>
      <c r="E13758" t="s">
        <v>35</v>
      </c>
      <c r="F13758" t="s">
        <v>12791</v>
      </c>
      <c r="G13758" t="s">
        <v>10892</v>
      </c>
      <c r="H13758">
        <v>8</v>
      </c>
      <c r="I13758" s="17">
        <v>395499</v>
      </c>
      <c r="J13758" s="17">
        <v>11864.97</v>
      </c>
      <c r="K13758" s="17">
        <v>383634.03</v>
      </c>
      <c r="L13758" s="17">
        <v>276216.5</v>
      </c>
      <c r="M13758" s="17">
        <v>107417.53</v>
      </c>
      <c r="N13758" s="17">
        <v>54265.4063</v>
      </c>
    </row>
    <row r="13759" spans="1:14">
      <c r="A13759" s="16">
        <v>46251</v>
      </c>
      <c r="B13759" t="s">
        <v>13802</v>
      </c>
      <c r="C13759" t="s">
        <v>43</v>
      </c>
      <c r="D13759" t="s">
        <v>44</v>
      </c>
      <c r="E13759" t="s">
        <v>31</v>
      </c>
      <c r="F13759" t="s">
        <v>12791</v>
      </c>
      <c r="G13759" t="s">
        <v>10892</v>
      </c>
      <c r="H13759">
        <v>10</v>
      </c>
      <c r="I13759" s="17">
        <v>224036</v>
      </c>
      <c r="J13759" s="17">
        <v>0</v>
      </c>
      <c r="K13759" s="17">
        <v>224036</v>
      </c>
      <c r="L13759" s="17">
        <v>138902.32</v>
      </c>
      <c r="M13759" s="17">
        <v>85133.67999999999</v>
      </c>
      <c r="N13759" s="17">
        <v>220250.7376</v>
      </c>
    </row>
    <row r="13760" spans="1:14">
      <c r="A13760" s="16">
        <v>46251</v>
      </c>
      <c r="B13760" t="s">
        <v>13803</v>
      </c>
      <c r="C13760" t="s">
        <v>26</v>
      </c>
      <c r="D13760" t="s">
        <v>27</v>
      </c>
      <c r="E13760" t="s">
        <v>17</v>
      </c>
      <c r="F13760" t="s">
        <v>12791</v>
      </c>
      <c r="G13760" t="s">
        <v>10892</v>
      </c>
      <c r="H13760">
        <v>3</v>
      </c>
      <c r="I13760" s="17">
        <v>300392</v>
      </c>
      <c r="J13760" s="17">
        <v>33043.12</v>
      </c>
      <c r="K13760" s="17">
        <v>267348.88</v>
      </c>
      <c r="L13760" s="17">
        <v>187144.22</v>
      </c>
      <c r="M13760" s="17">
        <v>80204.66</v>
      </c>
      <c r="N13760" s="17">
        <v>75465.838</v>
      </c>
    </row>
    <row r="13761" spans="1:14">
      <c r="A13761" s="16">
        <v>46251</v>
      </c>
      <c r="B13761" t="s">
        <v>13804</v>
      </c>
      <c r="C13761" t="s">
        <v>15</v>
      </c>
      <c r="D13761" t="s">
        <v>16</v>
      </c>
      <c r="E13761" t="s">
        <v>17</v>
      </c>
      <c r="F13761" t="s">
        <v>12791</v>
      </c>
      <c r="G13761" t="s">
        <v>10892</v>
      </c>
      <c r="H13761">
        <v>2</v>
      </c>
      <c r="I13761" s="17">
        <v>529903</v>
      </c>
      <c r="J13761" s="17">
        <v>63588.36</v>
      </c>
      <c r="K13761" s="17">
        <v>466314.64</v>
      </c>
      <c r="L13761" s="17">
        <v>326420.25</v>
      </c>
      <c r="M13761" s="17">
        <v>139894.39</v>
      </c>
      <c r="N13761" s="17">
        <v>75465.838</v>
      </c>
    </row>
    <row r="13762" spans="1:14">
      <c r="A13762" s="16">
        <v>46251</v>
      </c>
      <c r="B13762" t="s">
        <v>13805</v>
      </c>
      <c r="C13762" t="s">
        <v>47</v>
      </c>
      <c r="D13762" t="s">
        <v>48</v>
      </c>
      <c r="E13762" t="s">
        <v>35</v>
      </c>
      <c r="F13762" t="s">
        <v>12791</v>
      </c>
      <c r="G13762" t="s">
        <v>10892</v>
      </c>
      <c r="H13762">
        <v>3</v>
      </c>
      <c r="I13762" s="17">
        <v>238128</v>
      </c>
      <c r="J13762" s="17">
        <v>26194.08</v>
      </c>
      <c r="K13762" s="17">
        <v>211933.92</v>
      </c>
      <c r="L13762" s="17">
        <v>152592.42</v>
      </c>
      <c r="M13762" s="17">
        <v>59341.5</v>
      </c>
      <c r="N13762" s="17">
        <v>54265.4063</v>
      </c>
    </row>
    <row r="13763" spans="1:14">
      <c r="A13763" s="16">
        <v>46252</v>
      </c>
      <c r="B13763" t="s">
        <v>13806</v>
      </c>
      <c r="C13763" t="s">
        <v>73</v>
      </c>
      <c r="D13763" t="s">
        <v>74</v>
      </c>
      <c r="E13763" t="s">
        <v>24</v>
      </c>
      <c r="F13763" t="s">
        <v>12791</v>
      </c>
      <c r="G13763" t="s">
        <v>10892</v>
      </c>
      <c r="H13763">
        <v>4</v>
      </c>
      <c r="I13763" s="17">
        <v>689986</v>
      </c>
      <c r="J13763" s="17">
        <v>82798.32000000001</v>
      </c>
      <c r="K13763" s="17">
        <v>607187.6800000001</v>
      </c>
      <c r="L13763" s="17">
        <v>461462.64</v>
      </c>
      <c r="M13763" s="17">
        <v>145725.04</v>
      </c>
      <c r="N13763" s="17">
        <v>134268.3906</v>
      </c>
    </row>
    <row r="13764" spans="1:14">
      <c r="A13764" s="16">
        <v>46252</v>
      </c>
      <c r="B13764" t="s">
        <v>13807</v>
      </c>
      <c r="C13764" t="s">
        <v>29</v>
      </c>
      <c r="D13764" t="s">
        <v>30</v>
      </c>
      <c r="E13764" t="s">
        <v>31</v>
      </c>
      <c r="F13764" t="s">
        <v>12791</v>
      </c>
      <c r="G13764" t="s">
        <v>10892</v>
      </c>
      <c r="H13764">
        <v>2</v>
      </c>
      <c r="I13764" s="17">
        <v>670920</v>
      </c>
      <c r="J13764" s="17">
        <v>40255.2</v>
      </c>
      <c r="K13764" s="17">
        <v>630664.8</v>
      </c>
      <c r="L13764" s="17">
        <v>391012.18</v>
      </c>
      <c r="M13764" s="17">
        <v>239652.62</v>
      </c>
      <c r="N13764" s="17">
        <v>220250.7376</v>
      </c>
    </row>
    <row r="13765" spans="1:14">
      <c r="A13765" s="16">
        <v>46252</v>
      </c>
      <c r="B13765" t="s">
        <v>13808</v>
      </c>
      <c r="C13765" t="s">
        <v>22</v>
      </c>
      <c r="D13765" t="s">
        <v>23</v>
      </c>
      <c r="E13765" t="s">
        <v>24</v>
      </c>
      <c r="F13765" t="s">
        <v>12791</v>
      </c>
      <c r="G13765" t="s">
        <v>10892</v>
      </c>
      <c r="H13765">
        <v>8</v>
      </c>
      <c r="I13765" s="17">
        <v>760309</v>
      </c>
      <c r="J13765" s="17">
        <v>0</v>
      </c>
      <c r="K13765" s="17">
        <v>760309</v>
      </c>
      <c r="L13765" s="17">
        <v>577834.84</v>
      </c>
      <c r="M13765" s="17">
        <v>182474.16</v>
      </c>
      <c r="N13765" s="17">
        <v>134268.3906</v>
      </c>
    </row>
    <row r="13766" spans="1:14">
      <c r="A13766" s="16">
        <v>46252</v>
      </c>
      <c r="B13766" t="s">
        <v>13809</v>
      </c>
      <c r="C13766" t="s">
        <v>26</v>
      </c>
      <c r="D13766" t="s">
        <v>27</v>
      </c>
      <c r="E13766" t="s">
        <v>17</v>
      </c>
      <c r="F13766" t="s">
        <v>12791</v>
      </c>
      <c r="G13766" t="s">
        <v>10892</v>
      </c>
      <c r="H13766">
        <v>1</v>
      </c>
      <c r="I13766" s="17">
        <v>391705</v>
      </c>
      <c r="J13766" s="17">
        <v>0</v>
      </c>
      <c r="K13766" s="17">
        <v>391705</v>
      </c>
      <c r="L13766" s="17">
        <v>274193.5</v>
      </c>
      <c r="M13766" s="17">
        <v>117511.5</v>
      </c>
      <c r="N13766" s="17">
        <v>75465.838</v>
      </c>
    </row>
    <row r="13767" spans="1:14">
      <c r="A13767" s="16">
        <v>46252</v>
      </c>
      <c r="B13767" t="s">
        <v>13810</v>
      </c>
      <c r="C13767" t="s">
        <v>29</v>
      </c>
      <c r="D13767" t="s">
        <v>30</v>
      </c>
      <c r="E13767" t="s">
        <v>31</v>
      </c>
      <c r="F13767" t="s">
        <v>12791</v>
      </c>
      <c r="G13767" t="s">
        <v>10892</v>
      </c>
      <c r="H13767">
        <v>12</v>
      </c>
      <c r="I13767" s="17">
        <v>380100</v>
      </c>
      <c r="J13767" s="17">
        <v>0</v>
      </c>
      <c r="K13767" s="17">
        <v>380100</v>
      </c>
      <c r="L13767" s="17">
        <v>235662</v>
      </c>
      <c r="M13767" s="17">
        <v>144438</v>
      </c>
      <c r="N13767" s="17">
        <v>220250.7376</v>
      </c>
    </row>
    <row r="13768" spans="1:14">
      <c r="A13768" s="16">
        <v>46252</v>
      </c>
      <c r="B13768" t="s">
        <v>13811</v>
      </c>
      <c r="C13768" t="s">
        <v>22</v>
      </c>
      <c r="D13768" t="s">
        <v>23</v>
      </c>
      <c r="E13768" t="s">
        <v>24</v>
      </c>
      <c r="F13768" t="s">
        <v>12791</v>
      </c>
      <c r="G13768" t="s">
        <v>10892</v>
      </c>
      <c r="H13768">
        <v>2</v>
      </c>
      <c r="I13768" s="17">
        <v>828282</v>
      </c>
      <c r="J13768" s="17">
        <v>91111.02</v>
      </c>
      <c r="K13768" s="17">
        <v>737170.98</v>
      </c>
      <c r="L13768" s="17">
        <v>560249.9399999999</v>
      </c>
      <c r="M13768" s="17">
        <v>176921.04</v>
      </c>
      <c r="N13768" s="17">
        <v>134268.3906</v>
      </c>
    </row>
    <row r="13769" spans="1:14">
      <c r="A13769" s="16">
        <v>46252</v>
      </c>
      <c r="B13769" t="s">
        <v>13812</v>
      </c>
      <c r="C13769" t="s">
        <v>15</v>
      </c>
      <c r="D13769" t="s">
        <v>16</v>
      </c>
      <c r="E13769" t="s">
        <v>17</v>
      </c>
      <c r="F13769" t="s">
        <v>12791</v>
      </c>
      <c r="G13769" t="s">
        <v>10892</v>
      </c>
      <c r="H13769">
        <v>7</v>
      </c>
      <c r="I13769" s="17">
        <v>498126</v>
      </c>
      <c r="J13769" s="17">
        <v>0</v>
      </c>
      <c r="K13769" s="17">
        <v>498126</v>
      </c>
      <c r="L13769" s="17">
        <v>348688.2</v>
      </c>
      <c r="M13769" s="17">
        <v>149437.8</v>
      </c>
      <c r="N13769" s="17">
        <v>75465.838</v>
      </c>
    </row>
    <row r="13770" spans="1:14">
      <c r="A13770" s="16">
        <v>46252</v>
      </c>
      <c r="B13770" t="s">
        <v>13813</v>
      </c>
      <c r="C13770" t="s">
        <v>26</v>
      </c>
      <c r="D13770" t="s">
        <v>27</v>
      </c>
      <c r="E13770" t="s">
        <v>17</v>
      </c>
      <c r="F13770" t="s">
        <v>12791</v>
      </c>
      <c r="G13770" t="s">
        <v>10892</v>
      </c>
      <c r="H13770">
        <v>1</v>
      </c>
      <c r="I13770" s="17">
        <v>845380</v>
      </c>
      <c r="J13770" s="17">
        <v>0</v>
      </c>
      <c r="K13770" s="17">
        <v>845380</v>
      </c>
      <c r="L13770" s="17">
        <v>591766</v>
      </c>
      <c r="M13770" s="17">
        <v>253614</v>
      </c>
      <c r="N13770" s="17">
        <v>75465.838</v>
      </c>
    </row>
    <row r="13771" spans="1:14">
      <c r="A13771" s="16">
        <v>46252</v>
      </c>
      <c r="B13771" t="s">
        <v>13814</v>
      </c>
      <c r="C13771" t="s">
        <v>29</v>
      </c>
      <c r="D13771" t="s">
        <v>30</v>
      </c>
      <c r="E13771" t="s">
        <v>31</v>
      </c>
      <c r="F13771" t="s">
        <v>12791</v>
      </c>
      <c r="G13771" t="s">
        <v>10892</v>
      </c>
      <c r="H13771">
        <v>5</v>
      </c>
      <c r="I13771" s="17">
        <v>638786</v>
      </c>
      <c r="J13771" s="17">
        <v>38327.16</v>
      </c>
      <c r="K13771" s="17">
        <v>600458.84</v>
      </c>
      <c r="L13771" s="17">
        <v>372284.48</v>
      </c>
      <c r="M13771" s="17">
        <v>228174.36</v>
      </c>
      <c r="N13771" s="17">
        <v>220250.7376</v>
      </c>
    </row>
    <row r="13772" spans="1:14">
      <c r="A13772" s="16">
        <v>46252</v>
      </c>
      <c r="B13772" t="s">
        <v>13815</v>
      </c>
      <c r="C13772" t="s">
        <v>26</v>
      </c>
      <c r="D13772" t="s">
        <v>27</v>
      </c>
      <c r="E13772" t="s">
        <v>17</v>
      </c>
      <c r="F13772" t="s">
        <v>12791</v>
      </c>
      <c r="G13772" t="s">
        <v>10892</v>
      </c>
      <c r="H13772">
        <v>9</v>
      </c>
      <c r="I13772" s="17">
        <v>219948</v>
      </c>
      <c r="J13772" s="17">
        <v>0</v>
      </c>
      <c r="K13772" s="17">
        <v>219948</v>
      </c>
      <c r="L13772" s="17">
        <v>153963.6</v>
      </c>
      <c r="M13772" s="17">
        <v>65984.39999999999</v>
      </c>
      <c r="N13772" s="17">
        <v>75465.838</v>
      </c>
    </row>
    <row r="13773" spans="1:14">
      <c r="A13773" s="16">
        <v>46252</v>
      </c>
      <c r="B13773" t="s">
        <v>13816</v>
      </c>
      <c r="C13773" t="s">
        <v>26</v>
      </c>
      <c r="D13773" t="s">
        <v>27</v>
      </c>
      <c r="E13773" t="s">
        <v>17</v>
      </c>
      <c r="F13773" t="s">
        <v>12791</v>
      </c>
      <c r="G13773" t="s">
        <v>10892</v>
      </c>
      <c r="H13773">
        <v>3</v>
      </c>
      <c r="I13773" s="17">
        <v>625606</v>
      </c>
      <c r="J13773" s="17">
        <v>25024.24</v>
      </c>
      <c r="K13773" s="17">
        <v>600581.76</v>
      </c>
      <c r="L13773" s="17">
        <v>420407.23</v>
      </c>
      <c r="M13773" s="17">
        <v>180174.53</v>
      </c>
      <c r="N13773" s="17">
        <v>75465.838</v>
      </c>
    </row>
    <row r="13774" spans="1:14">
      <c r="A13774" s="16">
        <v>46252</v>
      </c>
      <c r="B13774" t="s">
        <v>13817</v>
      </c>
      <c r="C13774" t="s">
        <v>43</v>
      </c>
      <c r="D13774" t="s">
        <v>44</v>
      </c>
      <c r="E13774" t="s">
        <v>31</v>
      </c>
      <c r="F13774" t="s">
        <v>12791</v>
      </c>
      <c r="G13774" t="s">
        <v>10892</v>
      </c>
      <c r="H13774">
        <v>8</v>
      </c>
      <c r="I13774" s="17">
        <v>46953</v>
      </c>
      <c r="J13774" s="17">
        <v>4225.77</v>
      </c>
      <c r="K13774" s="17">
        <v>42727.23</v>
      </c>
      <c r="L13774" s="17">
        <v>26490.88</v>
      </c>
      <c r="M13774" s="17">
        <v>16236.35</v>
      </c>
      <c r="N13774" s="17">
        <v>220250.7376</v>
      </c>
    </row>
    <row r="13775" spans="1:14">
      <c r="A13775" s="16">
        <v>46252</v>
      </c>
      <c r="B13775" t="s">
        <v>13818</v>
      </c>
      <c r="C13775" t="s">
        <v>29</v>
      </c>
      <c r="D13775" t="s">
        <v>30</v>
      </c>
      <c r="E13775" t="s">
        <v>31</v>
      </c>
      <c r="F13775" t="s">
        <v>12791</v>
      </c>
      <c r="G13775" t="s">
        <v>10892</v>
      </c>
      <c r="H13775">
        <v>1</v>
      </c>
      <c r="I13775" s="17">
        <v>524736</v>
      </c>
      <c r="J13775" s="17">
        <v>15742.08</v>
      </c>
      <c r="K13775" s="17">
        <v>508993.92</v>
      </c>
      <c r="L13775" s="17">
        <v>315576.23</v>
      </c>
      <c r="M13775" s="17">
        <v>193417.69</v>
      </c>
      <c r="N13775" s="17">
        <v>220250.7376</v>
      </c>
    </row>
    <row r="13776" spans="1:14">
      <c r="A13776" s="16">
        <v>46252</v>
      </c>
      <c r="B13776" t="s">
        <v>13819</v>
      </c>
      <c r="C13776" t="s">
        <v>47</v>
      </c>
      <c r="D13776" t="s">
        <v>48</v>
      </c>
      <c r="E13776" t="s">
        <v>35</v>
      </c>
      <c r="F13776" t="s">
        <v>12791</v>
      </c>
      <c r="G13776" t="s">
        <v>10892</v>
      </c>
      <c r="H13776">
        <v>6</v>
      </c>
      <c r="I13776" s="17">
        <v>671059</v>
      </c>
      <c r="J13776" s="17">
        <v>26842.36</v>
      </c>
      <c r="K13776" s="17">
        <v>644216.64</v>
      </c>
      <c r="L13776" s="17">
        <v>463835.98</v>
      </c>
      <c r="M13776" s="17">
        <v>180380.66</v>
      </c>
      <c r="N13776" s="17">
        <v>54265.4063</v>
      </c>
    </row>
    <row r="13777" spans="1:14">
      <c r="A13777" s="16">
        <v>46252</v>
      </c>
      <c r="B13777" t="s">
        <v>13820</v>
      </c>
      <c r="C13777" t="s">
        <v>43</v>
      </c>
      <c r="D13777" t="s">
        <v>44</v>
      </c>
      <c r="E13777" t="s">
        <v>31</v>
      </c>
      <c r="F13777" t="s">
        <v>12791</v>
      </c>
      <c r="G13777" t="s">
        <v>10892</v>
      </c>
      <c r="H13777">
        <v>1</v>
      </c>
      <c r="I13777" s="17">
        <v>99923</v>
      </c>
      <c r="J13777" s="17">
        <v>1998.46</v>
      </c>
      <c r="K13777" s="17">
        <v>97924.53999999999</v>
      </c>
      <c r="L13777" s="17">
        <v>60713.21</v>
      </c>
      <c r="M13777" s="17">
        <v>37211.33</v>
      </c>
      <c r="N13777" s="17">
        <v>220250.7376</v>
      </c>
    </row>
    <row r="13778" spans="1:14">
      <c r="A13778" s="16">
        <v>46252</v>
      </c>
      <c r="B13778" t="s">
        <v>13821</v>
      </c>
      <c r="C13778" t="s">
        <v>26</v>
      </c>
      <c r="D13778" t="s">
        <v>27</v>
      </c>
      <c r="E13778" t="s">
        <v>17</v>
      </c>
      <c r="F13778" t="s">
        <v>12791</v>
      </c>
      <c r="G13778" t="s">
        <v>10892</v>
      </c>
      <c r="H13778">
        <v>6</v>
      </c>
      <c r="I13778" s="17">
        <v>92984</v>
      </c>
      <c r="J13778" s="17">
        <v>2789.52</v>
      </c>
      <c r="K13778" s="17">
        <v>90194.48</v>
      </c>
      <c r="L13778" s="17">
        <v>63136.14</v>
      </c>
      <c r="M13778" s="17">
        <v>27058.34</v>
      </c>
      <c r="N13778" s="17">
        <v>75465.838</v>
      </c>
    </row>
    <row r="13779" spans="1:14">
      <c r="A13779" s="16">
        <v>46252</v>
      </c>
      <c r="B13779" t="s">
        <v>13822</v>
      </c>
      <c r="C13779" t="s">
        <v>47</v>
      </c>
      <c r="D13779" t="s">
        <v>48</v>
      </c>
      <c r="E13779" t="s">
        <v>35</v>
      </c>
      <c r="F13779" t="s">
        <v>12791</v>
      </c>
      <c r="G13779" t="s">
        <v>10892</v>
      </c>
      <c r="H13779">
        <v>9</v>
      </c>
      <c r="I13779" s="17">
        <v>807850</v>
      </c>
      <c r="J13779" s="17">
        <v>40392.5</v>
      </c>
      <c r="K13779" s="17">
        <v>767457.5</v>
      </c>
      <c r="L13779" s="17">
        <v>552569.4</v>
      </c>
      <c r="M13779" s="17">
        <v>214888.1</v>
      </c>
      <c r="N13779" s="17">
        <v>54265.4063</v>
      </c>
    </row>
    <row r="13780" spans="1:14">
      <c r="A13780" s="16">
        <v>46252</v>
      </c>
      <c r="B13780" t="s">
        <v>13823</v>
      </c>
      <c r="C13780" t="s">
        <v>29</v>
      </c>
      <c r="D13780" t="s">
        <v>30</v>
      </c>
      <c r="E13780" t="s">
        <v>31</v>
      </c>
      <c r="F13780" t="s">
        <v>12791</v>
      </c>
      <c r="G13780" t="s">
        <v>10892</v>
      </c>
      <c r="H13780">
        <v>4</v>
      </c>
      <c r="I13780" s="17">
        <v>642377</v>
      </c>
      <c r="J13780" s="17">
        <v>0</v>
      </c>
      <c r="K13780" s="17">
        <v>642377</v>
      </c>
      <c r="L13780" s="17">
        <v>398273.74</v>
      </c>
      <c r="M13780" s="17">
        <v>244103.26</v>
      </c>
      <c r="N13780" s="17">
        <v>220250.7376</v>
      </c>
    </row>
    <row r="13781" spans="1:14">
      <c r="A13781" s="16">
        <v>46252</v>
      </c>
      <c r="B13781" t="s">
        <v>13824</v>
      </c>
      <c r="C13781" t="s">
        <v>73</v>
      </c>
      <c r="D13781" t="s">
        <v>74</v>
      </c>
      <c r="E13781" t="s">
        <v>24</v>
      </c>
      <c r="F13781" t="s">
        <v>12791</v>
      </c>
      <c r="G13781" t="s">
        <v>10892</v>
      </c>
      <c r="H13781">
        <v>9</v>
      </c>
      <c r="I13781" s="17">
        <v>223589</v>
      </c>
      <c r="J13781" s="17">
        <v>22358.9</v>
      </c>
      <c r="K13781" s="17">
        <v>201230.1</v>
      </c>
      <c r="L13781" s="17">
        <v>152934.88</v>
      </c>
      <c r="M13781" s="17">
        <v>48295.22</v>
      </c>
      <c r="N13781" s="17">
        <v>134268.3906</v>
      </c>
    </row>
    <row r="13782" spans="1:14">
      <c r="A13782" s="16">
        <v>46252</v>
      </c>
      <c r="B13782" t="s">
        <v>13825</v>
      </c>
      <c r="C13782" t="s">
        <v>29</v>
      </c>
      <c r="D13782" t="s">
        <v>30</v>
      </c>
      <c r="E13782" t="s">
        <v>31</v>
      </c>
      <c r="F13782" t="s">
        <v>12791</v>
      </c>
      <c r="G13782" t="s">
        <v>10892</v>
      </c>
      <c r="H13782">
        <v>10</v>
      </c>
      <c r="I13782" s="17">
        <v>68505</v>
      </c>
      <c r="J13782" s="17">
        <v>0</v>
      </c>
      <c r="K13782" s="17">
        <v>68505</v>
      </c>
      <c r="L13782" s="17">
        <v>42473.1</v>
      </c>
      <c r="M13782" s="17">
        <v>26031.9</v>
      </c>
      <c r="N13782" s="17">
        <v>220250.7376</v>
      </c>
    </row>
    <row r="13783" spans="1:14">
      <c r="A13783" s="16">
        <v>46252</v>
      </c>
      <c r="B13783" t="s">
        <v>13826</v>
      </c>
      <c r="C13783" t="s">
        <v>26</v>
      </c>
      <c r="D13783" t="s">
        <v>27</v>
      </c>
      <c r="E13783" t="s">
        <v>17</v>
      </c>
      <c r="F13783" t="s">
        <v>12791</v>
      </c>
      <c r="G13783" t="s">
        <v>10892</v>
      </c>
      <c r="H13783">
        <v>7</v>
      </c>
      <c r="I13783" s="17">
        <v>503313</v>
      </c>
      <c r="J13783" s="17">
        <v>25165.65</v>
      </c>
      <c r="K13783" s="17">
        <v>478147.35</v>
      </c>
      <c r="L13783" s="17">
        <v>334703.14</v>
      </c>
      <c r="M13783" s="17">
        <v>143444.21</v>
      </c>
      <c r="N13783" s="17">
        <v>75465.838</v>
      </c>
    </row>
    <row r="13784" spans="1:14">
      <c r="A13784" s="16">
        <v>46252</v>
      </c>
      <c r="B13784" t="s">
        <v>13827</v>
      </c>
      <c r="C13784" t="s">
        <v>47</v>
      </c>
      <c r="D13784" t="s">
        <v>48</v>
      </c>
      <c r="E13784" t="s">
        <v>35</v>
      </c>
      <c r="F13784" t="s">
        <v>12791</v>
      </c>
      <c r="G13784" t="s">
        <v>10892</v>
      </c>
      <c r="H13784">
        <v>8</v>
      </c>
      <c r="I13784" s="17">
        <v>437800</v>
      </c>
      <c r="J13784" s="17">
        <v>17512</v>
      </c>
      <c r="K13784" s="17">
        <v>420288</v>
      </c>
      <c r="L13784" s="17">
        <v>302607.36</v>
      </c>
      <c r="M13784" s="17">
        <v>117680.64</v>
      </c>
      <c r="N13784" s="17">
        <v>54265.4063</v>
      </c>
    </row>
    <row r="13785" spans="1:14">
      <c r="A13785" s="16">
        <v>46252</v>
      </c>
      <c r="B13785" t="s">
        <v>13828</v>
      </c>
      <c r="C13785" t="s">
        <v>33</v>
      </c>
      <c r="D13785" t="s">
        <v>34</v>
      </c>
      <c r="E13785" t="s">
        <v>35</v>
      </c>
      <c r="F13785" t="s">
        <v>12791</v>
      </c>
      <c r="G13785" t="s">
        <v>10892</v>
      </c>
      <c r="H13785">
        <v>6</v>
      </c>
      <c r="I13785" s="17">
        <v>836881</v>
      </c>
      <c r="J13785" s="17">
        <v>83688.10000000001</v>
      </c>
      <c r="K13785" s="17">
        <v>753192.9</v>
      </c>
      <c r="L13785" s="17">
        <v>542298.89</v>
      </c>
      <c r="M13785" s="17">
        <v>210894.01</v>
      </c>
      <c r="N13785" s="17">
        <v>54265.4063</v>
      </c>
    </row>
    <row r="13786" spans="1:14">
      <c r="A13786" s="16">
        <v>46252</v>
      </c>
      <c r="B13786" t="s">
        <v>13829</v>
      </c>
      <c r="C13786" t="s">
        <v>26</v>
      </c>
      <c r="D13786" t="s">
        <v>27</v>
      </c>
      <c r="E13786" t="s">
        <v>17</v>
      </c>
      <c r="F13786" t="s">
        <v>12791</v>
      </c>
      <c r="G13786" t="s">
        <v>10892</v>
      </c>
      <c r="H13786">
        <v>4</v>
      </c>
      <c r="I13786" s="17">
        <v>324649</v>
      </c>
      <c r="J13786" s="17">
        <v>35711.39</v>
      </c>
      <c r="K13786" s="17">
        <v>288937.61</v>
      </c>
      <c r="L13786" s="17">
        <v>202256.33</v>
      </c>
      <c r="M13786" s="17">
        <v>86681.28</v>
      </c>
      <c r="N13786" s="17">
        <v>75465.838</v>
      </c>
    </row>
    <row r="13787" spans="1:14">
      <c r="A13787" s="16">
        <v>46252</v>
      </c>
      <c r="B13787" t="s">
        <v>13830</v>
      </c>
      <c r="C13787" t="s">
        <v>33</v>
      </c>
      <c r="D13787" t="s">
        <v>34</v>
      </c>
      <c r="E13787" t="s">
        <v>35</v>
      </c>
      <c r="F13787" t="s">
        <v>12791</v>
      </c>
      <c r="G13787" t="s">
        <v>10892</v>
      </c>
      <c r="H13787">
        <v>8</v>
      </c>
      <c r="I13787" s="17">
        <v>370168</v>
      </c>
      <c r="J13787" s="17">
        <v>25911.76</v>
      </c>
      <c r="K13787" s="17">
        <v>344256.24</v>
      </c>
      <c r="L13787" s="17">
        <v>247864.49</v>
      </c>
      <c r="M13787" s="17">
        <v>96391.75</v>
      </c>
      <c r="N13787" s="17">
        <v>54265.4063</v>
      </c>
    </row>
    <row r="13788" spans="1:14">
      <c r="A13788" s="16">
        <v>46252</v>
      </c>
      <c r="B13788" t="s">
        <v>13831</v>
      </c>
      <c r="C13788" t="s">
        <v>22</v>
      </c>
      <c r="D13788" t="s">
        <v>23</v>
      </c>
      <c r="E13788" t="s">
        <v>24</v>
      </c>
      <c r="F13788" t="s">
        <v>12791</v>
      </c>
      <c r="G13788" t="s">
        <v>10892</v>
      </c>
      <c r="H13788">
        <v>8</v>
      </c>
      <c r="I13788" s="17">
        <v>191096</v>
      </c>
      <c r="J13788" s="17">
        <v>0</v>
      </c>
      <c r="K13788" s="17">
        <v>191096</v>
      </c>
      <c r="L13788" s="17">
        <v>145232.96</v>
      </c>
      <c r="M13788" s="17">
        <v>45863.04</v>
      </c>
      <c r="N13788" s="17">
        <v>134268.3906</v>
      </c>
    </row>
    <row r="13789" spans="1:14">
      <c r="A13789" s="16">
        <v>46252</v>
      </c>
      <c r="B13789" t="s">
        <v>13832</v>
      </c>
      <c r="C13789" t="s">
        <v>73</v>
      </c>
      <c r="D13789" t="s">
        <v>74</v>
      </c>
      <c r="E13789" t="s">
        <v>24</v>
      </c>
      <c r="F13789" t="s">
        <v>12791</v>
      </c>
      <c r="G13789" t="s">
        <v>10892</v>
      </c>
      <c r="H13789">
        <v>8</v>
      </c>
      <c r="I13789" s="17">
        <v>719198</v>
      </c>
      <c r="J13789" s="17">
        <v>35959.9</v>
      </c>
      <c r="K13789" s="17">
        <v>683238.1</v>
      </c>
      <c r="L13789" s="17">
        <v>519260.96</v>
      </c>
      <c r="M13789" s="17">
        <v>163977.14</v>
      </c>
      <c r="N13789" s="17">
        <v>134268.3906</v>
      </c>
    </row>
    <row r="13790" spans="1:14">
      <c r="A13790" s="16">
        <v>46252</v>
      </c>
      <c r="B13790" t="s">
        <v>13833</v>
      </c>
      <c r="C13790" t="s">
        <v>43</v>
      </c>
      <c r="D13790" t="s">
        <v>44</v>
      </c>
      <c r="E13790" t="s">
        <v>31</v>
      </c>
      <c r="F13790" t="s">
        <v>12791</v>
      </c>
      <c r="G13790" t="s">
        <v>10892</v>
      </c>
      <c r="H13790">
        <v>5</v>
      </c>
      <c r="I13790" s="17">
        <v>147146</v>
      </c>
      <c r="J13790" s="17">
        <v>8828.76</v>
      </c>
      <c r="K13790" s="17">
        <v>138317.24</v>
      </c>
      <c r="L13790" s="17">
        <v>85756.69</v>
      </c>
      <c r="M13790" s="17">
        <v>52560.55</v>
      </c>
      <c r="N13790" s="17">
        <v>220250.7376</v>
      </c>
    </row>
    <row r="13791" spans="1:14">
      <c r="A13791" s="16">
        <v>46252</v>
      </c>
      <c r="B13791" t="s">
        <v>13834</v>
      </c>
      <c r="C13791" t="s">
        <v>73</v>
      </c>
      <c r="D13791" t="s">
        <v>74</v>
      </c>
      <c r="E13791" t="s">
        <v>24</v>
      </c>
      <c r="F13791" t="s">
        <v>12791</v>
      </c>
      <c r="G13791" t="s">
        <v>10892</v>
      </c>
      <c r="H13791">
        <v>4</v>
      </c>
      <c r="I13791" s="17">
        <v>647176</v>
      </c>
      <c r="J13791" s="17">
        <v>25887.04</v>
      </c>
      <c r="K13791" s="17">
        <v>621288.96</v>
      </c>
      <c r="L13791" s="17">
        <v>472179.61</v>
      </c>
      <c r="M13791" s="17">
        <v>149109.35</v>
      </c>
      <c r="N13791" s="17">
        <v>134268.3906</v>
      </c>
    </row>
    <row r="13792" spans="1:14">
      <c r="A13792" s="16">
        <v>46252</v>
      </c>
      <c r="B13792" t="s">
        <v>13835</v>
      </c>
      <c r="C13792" t="s">
        <v>29</v>
      </c>
      <c r="D13792" t="s">
        <v>30</v>
      </c>
      <c r="E13792" t="s">
        <v>31</v>
      </c>
      <c r="F13792" t="s">
        <v>12791</v>
      </c>
      <c r="G13792" t="s">
        <v>10892</v>
      </c>
      <c r="H13792">
        <v>3</v>
      </c>
      <c r="I13792" s="17">
        <v>769876</v>
      </c>
      <c r="J13792" s="17">
        <v>46192.56</v>
      </c>
      <c r="K13792" s="17">
        <v>723683.4399999999</v>
      </c>
      <c r="L13792" s="17">
        <v>448683.73</v>
      </c>
      <c r="M13792" s="17">
        <v>274999.71</v>
      </c>
      <c r="N13792" s="17">
        <v>220250.7376</v>
      </c>
    </row>
    <row r="13793" spans="1:14">
      <c r="A13793" s="16">
        <v>46252</v>
      </c>
      <c r="B13793" t="s">
        <v>13836</v>
      </c>
      <c r="C13793" t="s">
        <v>22</v>
      </c>
      <c r="D13793" t="s">
        <v>23</v>
      </c>
      <c r="E13793" t="s">
        <v>24</v>
      </c>
      <c r="F13793" t="s">
        <v>12791</v>
      </c>
      <c r="G13793" t="s">
        <v>10892</v>
      </c>
      <c r="H13793">
        <v>1</v>
      </c>
      <c r="I13793" s="17">
        <v>143724</v>
      </c>
      <c r="J13793" s="17">
        <v>0</v>
      </c>
      <c r="K13793" s="17">
        <v>143724</v>
      </c>
      <c r="L13793" s="17">
        <v>109230.24</v>
      </c>
      <c r="M13793" s="17">
        <v>34493.76</v>
      </c>
      <c r="N13793" s="17">
        <v>134268.3906</v>
      </c>
    </row>
    <row r="13794" spans="1:14">
      <c r="A13794" s="16">
        <v>46252</v>
      </c>
      <c r="B13794" t="s">
        <v>13837</v>
      </c>
      <c r="C13794" t="s">
        <v>43</v>
      </c>
      <c r="D13794" t="s">
        <v>44</v>
      </c>
      <c r="E13794" t="s">
        <v>31</v>
      </c>
      <c r="F13794" t="s">
        <v>12791</v>
      </c>
      <c r="G13794" t="s">
        <v>10892</v>
      </c>
      <c r="H13794">
        <v>12</v>
      </c>
      <c r="I13794" s="17">
        <v>587161</v>
      </c>
      <c r="J13794" s="17">
        <v>52844.49</v>
      </c>
      <c r="K13794" s="17">
        <v>534316.51</v>
      </c>
      <c r="L13794" s="17">
        <v>331276.24</v>
      </c>
      <c r="M13794" s="17">
        <v>203040.27</v>
      </c>
      <c r="N13794" s="17">
        <v>220250.7376</v>
      </c>
    </row>
    <row r="13795" spans="1:14">
      <c r="A13795" s="16">
        <v>46252</v>
      </c>
      <c r="B13795" t="s">
        <v>13838</v>
      </c>
      <c r="C13795" t="s">
        <v>15</v>
      </c>
      <c r="D13795" t="s">
        <v>16</v>
      </c>
      <c r="E13795" t="s">
        <v>17</v>
      </c>
      <c r="F13795" t="s">
        <v>12791</v>
      </c>
      <c r="G13795" t="s">
        <v>10892</v>
      </c>
      <c r="H13795">
        <v>5</v>
      </c>
      <c r="I13795" s="17">
        <v>598759</v>
      </c>
      <c r="J13795" s="17">
        <v>83826.25999999999</v>
      </c>
      <c r="K13795" s="17">
        <v>514932.74</v>
      </c>
      <c r="L13795" s="17">
        <v>360452.92</v>
      </c>
      <c r="M13795" s="17">
        <v>154479.82</v>
      </c>
      <c r="N13795" s="17">
        <v>75465.838</v>
      </c>
    </row>
    <row r="13796" spans="1:14">
      <c r="A13796" s="16">
        <v>46252</v>
      </c>
      <c r="B13796" t="s">
        <v>13839</v>
      </c>
      <c r="C13796" t="s">
        <v>22</v>
      </c>
      <c r="D13796" t="s">
        <v>23</v>
      </c>
      <c r="E13796" t="s">
        <v>24</v>
      </c>
      <c r="F13796" t="s">
        <v>12791</v>
      </c>
      <c r="G13796" t="s">
        <v>10892</v>
      </c>
      <c r="H13796">
        <v>12</v>
      </c>
      <c r="I13796" s="17">
        <v>89877</v>
      </c>
      <c r="J13796" s="17">
        <v>6291.39</v>
      </c>
      <c r="K13796" s="17">
        <v>83585.61</v>
      </c>
      <c r="L13796" s="17">
        <v>63525.06</v>
      </c>
      <c r="M13796" s="17">
        <v>20060.55</v>
      </c>
      <c r="N13796" s="17">
        <v>134268.3906</v>
      </c>
    </row>
    <row r="13797" spans="1:14">
      <c r="A13797" s="16">
        <v>46252</v>
      </c>
      <c r="B13797" t="s">
        <v>13840</v>
      </c>
      <c r="C13797" t="s">
        <v>73</v>
      </c>
      <c r="D13797" t="s">
        <v>74</v>
      </c>
      <c r="E13797" t="s">
        <v>24</v>
      </c>
      <c r="F13797" t="s">
        <v>12791</v>
      </c>
      <c r="G13797" t="s">
        <v>10892</v>
      </c>
      <c r="H13797">
        <v>5</v>
      </c>
      <c r="I13797" s="17">
        <v>644915</v>
      </c>
      <c r="J13797" s="17">
        <v>70940.64999999999</v>
      </c>
      <c r="K13797" s="17">
        <v>573974.35</v>
      </c>
      <c r="L13797" s="17">
        <v>436220.51</v>
      </c>
      <c r="M13797" s="17">
        <v>137753.84</v>
      </c>
      <c r="N13797" s="17">
        <v>134268.3906</v>
      </c>
    </row>
    <row r="13798" spans="1:14">
      <c r="A13798" s="16">
        <v>46252</v>
      </c>
      <c r="B13798" t="s">
        <v>13841</v>
      </c>
      <c r="C13798" t="s">
        <v>15</v>
      </c>
      <c r="D13798" t="s">
        <v>16</v>
      </c>
      <c r="E13798" t="s">
        <v>17</v>
      </c>
      <c r="F13798" t="s">
        <v>12791</v>
      </c>
      <c r="G13798" t="s">
        <v>10892</v>
      </c>
      <c r="H13798">
        <v>4</v>
      </c>
      <c r="I13798" s="17">
        <v>765672</v>
      </c>
      <c r="J13798" s="17">
        <v>99537.36</v>
      </c>
      <c r="K13798" s="17">
        <v>666134.64</v>
      </c>
      <c r="L13798" s="17">
        <v>466294.25</v>
      </c>
      <c r="M13798" s="17">
        <v>199840.39</v>
      </c>
      <c r="N13798" s="17">
        <v>75465.838</v>
      </c>
    </row>
    <row r="13799" spans="1:14">
      <c r="A13799" s="16">
        <v>46252</v>
      </c>
      <c r="B13799" t="s">
        <v>13842</v>
      </c>
      <c r="C13799" t="s">
        <v>33</v>
      </c>
      <c r="D13799" t="s">
        <v>34</v>
      </c>
      <c r="E13799" t="s">
        <v>35</v>
      </c>
      <c r="F13799" t="s">
        <v>12791</v>
      </c>
      <c r="G13799" t="s">
        <v>10892</v>
      </c>
      <c r="H13799">
        <v>1</v>
      </c>
      <c r="I13799" s="17">
        <v>341221</v>
      </c>
      <c r="J13799" s="17">
        <v>17061.05</v>
      </c>
      <c r="K13799" s="17">
        <v>324159.95</v>
      </c>
      <c r="L13799" s="17">
        <v>233395.16</v>
      </c>
      <c r="M13799" s="17">
        <v>90764.78999999999</v>
      </c>
      <c r="N13799" s="17">
        <v>54265.4063</v>
      </c>
    </row>
    <row r="13800" spans="1:14">
      <c r="A13800" s="16">
        <v>46252</v>
      </c>
      <c r="B13800" t="s">
        <v>13843</v>
      </c>
      <c r="C13800" t="s">
        <v>29</v>
      </c>
      <c r="D13800" t="s">
        <v>30</v>
      </c>
      <c r="E13800" t="s">
        <v>31</v>
      </c>
      <c r="F13800" t="s">
        <v>12791</v>
      </c>
      <c r="G13800" t="s">
        <v>10892</v>
      </c>
      <c r="H13800">
        <v>1</v>
      </c>
      <c r="I13800" s="17">
        <v>137534</v>
      </c>
      <c r="J13800" s="17">
        <v>16504.08</v>
      </c>
      <c r="K13800" s="17">
        <v>121029.92</v>
      </c>
      <c r="L13800" s="17">
        <v>75038.55</v>
      </c>
      <c r="M13800" s="17">
        <v>45991.37</v>
      </c>
      <c r="N13800" s="17">
        <v>220250.7376</v>
      </c>
    </row>
    <row r="13801" spans="1:14">
      <c r="A13801" s="16">
        <v>46252</v>
      </c>
      <c r="B13801" t="s">
        <v>13844</v>
      </c>
      <c r="C13801" t="s">
        <v>22</v>
      </c>
      <c r="D13801" t="s">
        <v>23</v>
      </c>
      <c r="E13801" t="s">
        <v>24</v>
      </c>
      <c r="F13801" t="s">
        <v>12791</v>
      </c>
      <c r="G13801" t="s">
        <v>10892</v>
      </c>
      <c r="H13801">
        <v>11</v>
      </c>
      <c r="I13801" s="17">
        <v>465804</v>
      </c>
      <c r="J13801" s="17">
        <v>41922.36</v>
      </c>
      <c r="K13801" s="17">
        <v>423881.64</v>
      </c>
      <c r="L13801" s="17">
        <v>322150.05</v>
      </c>
      <c r="M13801" s="17">
        <v>101731.59</v>
      </c>
      <c r="N13801" s="17">
        <v>134268.3906</v>
      </c>
    </row>
    <row r="13802" spans="1:14">
      <c r="A13802" s="16">
        <v>46252</v>
      </c>
      <c r="B13802" t="s">
        <v>13845</v>
      </c>
      <c r="C13802" t="s">
        <v>47</v>
      </c>
      <c r="D13802" t="s">
        <v>48</v>
      </c>
      <c r="E13802" t="s">
        <v>35</v>
      </c>
      <c r="F13802" t="s">
        <v>12791</v>
      </c>
      <c r="G13802" t="s">
        <v>10892</v>
      </c>
      <c r="H13802">
        <v>11</v>
      </c>
      <c r="I13802" s="17">
        <v>82632</v>
      </c>
      <c r="J13802" s="17">
        <v>8263.200000000001</v>
      </c>
      <c r="K13802" s="17">
        <v>74368.8</v>
      </c>
      <c r="L13802" s="17">
        <v>53545.54</v>
      </c>
      <c r="M13802" s="17">
        <v>20823.26</v>
      </c>
      <c r="N13802" s="17">
        <v>54265.4063</v>
      </c>
    </row>
    <row r="13803" spans="1:14">
      <c r="A13803" s="16">
        <v>46252</v>
      </c>
      <c r="B13803" t="s">
        <v>13846</v>
      </c>
      <c r="C13803" t="s">
        <v>15</v>
      </c>
      <c r="D13803" t="s">
        <v>16</v>
      </c>
      <c r="E13803" t="s">
        <v>17</v>
      </c>
      <c r="F13803" t="s">
        <v>12791</v>
      </c>
      <c r="G13803" t="s">
        <v>10892</v>
      </c>
      <c r="H13803">
        <v>9</v>
      </c>
      <c r="I13803" s="17">
        <v>847730</v>
      </c>
      <c r="J13803" s="17">
        <v>50863.8</v>
      </c>
      <c r="K13803" s="17">
        <v>796866.2</v>
      </c>
      <c r="L13803" s="17">
        <v>557806.34</v>
      </c>
      <c r="M13803" s="17">
        <v>239059.86</v>
      </c>
      <c r="N13803" s="17">
        <v>75465.838</v>
      </c>
    </row>
    <row r="13804" spans="1:14">
      <c r="A13804" s="16">
        <v>46252</v>
      </c>
      <c r="B13804" t="s">
        <v>13847</v>
      </c>
      <c r="C13804" t="s">
        <v>73</v>
      </c>
      <c r="D13804" t="s">
        <v>74</v>
      </c>
      <c r="E13804" t="s">
        <v>24</v>
      </c>
      <c r="F13804" t="s">
        <v>12791</v>
      </c>
      <c r="G13804" t="s">
        <v>10892</v>
      </c>
      <c r="H13804">
        <v>6</v>
      </c>
      <c r="I13804" s="17">
        <v>685606</v>
      </c>
      <c r="J13804" s="17">
        <v>0</v>
      </c>
      <c r="K13804" s="17">
        <v>685606</v>
      </c>
      <c r="L13804" s="17">
        <v>521060.56</v>
      </c>
      <c r="M13804" s="17">
        <v>164545.44</v>
      </c>
      <c r="N13804" s="17">
        <v>134268.3906</v>
      </c>
    </row>
    <row r="13805" spans="1:14">
      <c r="A13805" s="16">
        <v>46252</v>
      </c>
      <c r="B13805" t="s">
        <v>13848</v>
      </c>
      <c r="C13805" t="s">
        <v>15</v>
      </c>
      <c r="D13805" t="s">
        <v>16</v>
      </c>
      <c r="E13805" t="s">
        <v>17</v>
      </c>
      <c r="F13805" t="s">
        <v>12791</v>
      </c>
      <c r="G13805" t="s">
        <v>10892</v>
      </c>
      <c r="H13805">
        <v>7</v>
      </c>
      <c r="I13805" s="17">
        <v>630168</v>
      </c>
      <c r="J13805" s="17">
        <v>63016.8</v>
      </c>
      <c r="K13805" s="17">
        <v>567151.2</v>
      </c>
      <c r="L13805" s="17">
        <v>397005.84</v>
      </c>
      <c r="M13805" s="17">
        <v>170145.36</v>
      </c>
      <c r="N13805" s="17">
        <v>75465.838</v>
      </c>
    </row>
    <row r="13806" spans="1:14">
      <c r="A13806" s="16">
        <v>46252</v>
      </c>
      <c r="B13806" t="s">
        <v>13849</v>
      </c>
      <c r="C13806" t="s">
        <v>73</v>
      </c>
      <c r="D13806" t="s">
        <v>74</v>
      </c>
      <c r="E13806" t="s">
        <v>24</v>
      </c>
      <c r="F13806" t="s">
        <v>12791</v>
      </c>
      <c r="G13806" t="s">
        <v>10892</v>
      </c>
      <c r="H13806">
        <v>7</v>
      </c>
      <c r="I13806" s="17">
        <v>170145</v>
      </c>
      <c r="J13806" s="17">
        <v>0</v>
      </c>
      <c r="K13806" s="17">
        <v>170145</v>
      </c>
      <c r="L13806" s="17">
        <v>129310.2</v>
      </c>
      <c r="M13806" s="17">
        <v>40834.8</v>
      </c>
      <c r="N13806" s="17">
        <v>134268.3906</v>
      </c>
    </row>
    <row r="13807" spans="1:14">
      <c r="A13807" s="16">
        <v>46252</v>
      </c>
      <c r="B13807" t="s">
        <v>13850</v>
      </c>
      <c r="C13807" t="s">
        <v>43</v>
      </c>
      <c r="D13807" t="s">
        <v>44</v>
      </c>
      <c r="E13807" t="s">
        <v>31</v>
      </c>
      <c r="F13807" t="s">
        <v>12791</v>
      </c>
      <c r="G13807" t="s">
        <v>10892</v>
      </c>
      <c r="H13807">
        <v>6</v>
      </c>
      <c r="I13807" s="17">
        <v>319568</v>
      </c>
      <c r="J13807" s="17">
        <v>31956.8</v>
      </c>
      <c r="K13807" s="17">
        <v>287611.2</v>
      </c>
      <c r="L13807" s="17">
        <v>178318.94</v>
      </c>
      <c r="M13807" s="17">
        <v>109292.26</v>
      </c>
      <c r="N13807" s="17">
        <v>220250.7376</v>
      </c>
    </row>
    <row r="13808" spans="1:14">
      <c r="A13808" s="16">
        <v>46252</v>
      </c>
      <c r="B13808" t="s">
        <v>13851</v>
      </c>
      <c r="C13808" t="s">
        <v>47</v>
      </c>
      <c r="D13808" t="s">
        <v>48</v>
      </c>
      <c r="E13808" t="s">
        <v>35</v>
      </c>
      <c r="F13808" t="s">
        <v>12791</v>
      </c>
      <c r="G13808" t="s">
        <v>10892</v>
      </c>
      <c r="H13808">
        <v>8</v>
      </c>
      <c r="I13808" s="17">
        <v>192742</v>
      </c>
      <c r="J13808" s="17">
        <v>0</v>
      </c>
      <c r="K13808" s="17">
        <v>192742</v>
      </c>
      <c r="L13808" s="17">
        <v>138774.24</v>
      </c>
      <c r="M13808" s="17">
        <v>53967.76</v>
      </c>
      <c r="N13808" s="17">
        <v>54265.4063</v>
      </c>
    </row>
    <row r="13809" spans="1:14">
      <c r="A13809" s="16">
        <v>46252</v>
      </c>
      <c r="B13809" t="s">
        <v>13852</v>
      </c>
      <c r="C13809" t="s">
        <v>29</v>
      </c>
      <c r="D13809" t="s">
        <v>30</v>
      </c>
      <c r="E13809" t="s">
        <v>31</v>
      </c>
      <c r="F13809" t="s">
        <v>12791</v>
      </c>
      <c r="G13809" t="s">
        <v>10892</v>
      </c>
      <c r="H13809">
        <v>7</v>
      </c>
      <c r="I13809" s="17">
        <v>731241</v>
      </c>
      <c r="J13809" s="17">
        <v>58499.28</v>
      </c>
      <c r="K13809" s="17">
        <v>672741.72</v>
      </c>
      <c r="L13809" s="17">
        <v>417099.87</v>
      </c>
      <c r="M13809" s="17">
        <v>255641.85</v>
      </c>
      <c r="N13809" s="17">
        <v>220250.7376</v>
      </c>
    </row>
    <row r="13810" spans="1:14">
      <c r="A13810" s="16">
        <v>46252</v>
      </c>
      <c r="B13810" t="s">
        <v>13853</v>
      </c>
      <c r="C13810" t="s">
        <v>33</v>
      </c>
      <c r="D13810" t="s">
        <v>34</v>
      </c>
      <c r="E13810" t="s">
        <v>35</v>
      </c>
      <c r="F13810" t="s">
        <v>12791</v>
      </c>
      <c r="G13810" t="s">
        <v>10892</v>
      </c>
      <c r="H13810">
        <v>12</v>
      </c>
      <c r="I13810" s="17">
        <v>531151</v>
      </c>
      <c r="J13810" s="17">
        <v>0</v>
      </c>
      <c r="K13810" s="17">
        <v>531151</v>
      </c>
      <c r="L13810" s="17">
        <v>382428.72</v>
      </c>
      <c r="M13810" s="17">
        <v>148722.28</v>
      </c>
      <c r="N13810" s="17">
        <v>54265.4063</v>
      </c>
    </row>
    <row r="13811" spans="1:14">
      <c r="A13811" s="16">
        <v>46252</v>
      </c>
      <c r="B13811" t="s">
        <v>13854</v>
      </c>
      <c r="C13811" t="s">
        <v>22</v>
      </c>
      <c r="D13811" t="s">
        <v>23</v>
      </c>
      <c r="E13811" t="s">
        <v>24</v>
      </c>
      <c r="F13811" t="s">
        <v>12791</v>
      </c>
      <c r="G13811" t="s">
        <v>10892</v>
      </c>
      <c r="H13811">
        <v>12</v>
      </c>
      <c r="I13811" s="17">
        <v>263608</v>
      </c>
      <c r="J13811" s="17">
        <v>28996.88</v>
      </c>
      <c r="K13811" s="17">
        <v>234611.12</v>
      </c>
      <c r="L13811" s="17">
        <v>178304.45</v>
      </c>
      <c r="M13811" s="17">
        <v>56306.67</v>
      </c>
      <c r="N13811" s="17">
        <v>134268.3906</v>
      </c>
    </row>
    <row r="13812" spans="1:14">
      <c r="A13812" s="16">
        <v>46252</v>
      </c>
      <c r="B13812" t="s">
        <v>13855</v>
      </c>
      <c r="C13812" t="s">
        <v>43</v>
      </c>
      <c r="D13812" t="s">
        <v>44</v>
      </c>
      <c r="E13812" t="s">
        <v>31</v>
      </c>
      <c r="F13812" t="s">
        <v>12791</v>
      </c>
      <c r="G13812" t="s">
        <v>10892</v>
      </c>
      <c r="H13812">
        <v>3</v>
      </c>
      <c r="I13812" s="17">
        <v>260615</v>
      </c>
      <c r="J13812" s="17">
        <v>28667.65</v>
      </c>
      <c r="K13812" s="17">
        <v>231947.35</v>
      </c>
      <c r="L13812" s="17">
        <v>143807.36</v>
      </c>
      <c r="M13812" s="17">
        <v>88139.99000000001</v>
      </c>
      <c r="N13812" s="17">
        <v>220250.7376</v>
      </c>
    </row>
    <row r="13813" spans="1:14">
      <c r="A13813" s="16">
        <v>46252</v>
      </c>
      <c r="B13813" t="s">
        <v>13856</v>
      </c>
      <c r="C13813" t="s">
        <v>73</v>
      </c>
      <c r="D13813" t="s">
        <v>74</v>
      </c>
      <c r="E13813" t="s">
        <v>24</v>
      </c>
      <c r="F13813" t="s">
        <v>12791</v>
      </c>
      <c r="G13813" t="s">
        <v>10892</v>
      </c>
      <c r="H13813">
        <v>9</v>
      </c>
      <c r="I13813" s="17">
        <v>75804</v>
      </c>
      <c r="J13813" s="17">
        <v>0</v>
      </c>
      <c r="K13813" s="17">
        <v>75804</v>
      </c>
      <c r="L13813" s="17">
        <v>57611.04</v>
      </c>
      <c r="M13813" s="17">
        <v>18192.96</v>
      </c>
      <c r="N13813" s="17">
        <v>134268.3906</v>
      </c>
    </row>
    <row r="13814" spans="1:14">
      <c r="A13814" s="16">
        <v>46252</v>
      </c>
      <c r="B13814" t="s">
        <v>13857</v>
      </c>
      <c r="C13814" t="s">
        <v>73</v>
      </c>
      <c r="D13814" t="s">
        <v>74</v>
      </c>
      <c r="E13814" t="s">
        <v>24</v>
      </c>
      <c r="F13814" t="s">
        <v>12791</v>
      </c>
      <c r="G13814" t="s">
        <v>10892</v>
      </c>
      <c r="H13814">
        <v>2</v>
      </c>
      <c r="I13814" s="17">
        <v>325371</v>
      </c>
      <c r="J13814" s="17">
        <v>13014.84</v>
      </c>
      <c r="K13814" s="17">
        <v>312356.16</v>
      </c>
      <c r="L13814" s="17">
        <v>237390.68</v>
      </c>
      <c r="M13814" s="17">
        <v>74965.48</v>
      </c>
      <c r="N13814" s="17">
        <v>134268.3906</v>
      </c>
    </row>
    <row r="13815" spans="1:14">
      <c r="A13815" s="16">
        <v>46252</v>
      </c>
      <c r="B13815" t="s">
        <v>13858</v>
      </c>
      <c r="C13815" t="s">
        <v>73</v>
      </c>
      <c r="D13815" t="s">
        <v>74</v>
      </c>
      <c r="E13815" t="s">
        <v>24</v>
      </c>
      <c r="F13815" t="s">
        <v>12791</v>
      </c>
      <c r="G13815" t="s">
        <v>10892</v>
      </c>
      <c r="H13815">
        <v>2</v>
      </c>
      <c r="I13815" s="17">
        <v>456793</v>
      </c>
      <c r="J13815" s="17">
        <v>0</v>
      </c>
      <c r="K13815" s="17">
        <v>456793</v>
      </c>
      <c r="L13815" s="17">
        <v>347162.68</v>
      </c>
      <c r="M13815" s="17">
        <v>109630.32</v>
      </c>
      <c r="N13815" s="17">
        <v>134268.3906</v>
      </c>
    </row>
    <row r="13816" spans="1:14">
      <c r="A13816" s="16">
        <v>46252</v>
      </c>
      <c r="B13816" t="s">
        <v>13859</v>
      </c>
      <c r="C13816" t="s">
        <v>33</v>
      </c>
      <c r="D13816" t="s">
        <v>34</v>
      </c>
      <c r="E13816" t="s">
        <v>35</v>
      </c>
      <c r="F13816" t="s">
        <v>12791</v>
      </c>
      <c r="G13816" t="s">
        <v>10892</v>
      </c>
      <c r="H13816">
        <v>4</v>
      </c>
      <c r="I13816" s="17">
        <v>562768</v>
      </c>
      <c r="J13816" s="17">
        <v>61904.48</v>
      </c>
      <c r="K13816" s="17">
        <v>500863.52</v>
      </c>
      <c r="L13816" s="17">
        <v>360621.73</v>
      </c>
      <c r="M13816" s="17">
        <v>140241.79</v>
      </c>
      <c r="N13816" s="17">
        <v>54265.4063</v>
      </c>
    </row>
    <row r="13817" spans="1:14">
      <c r="A13817" s="16">
        <v>46252</v>
      </c>
      <c r="B13817" t="s">
        <v>13860</v>
      </c>
      <c r="C13817" t="s">
        <v>33</v>
      </c>
      <c r="D13817" t="s">
        <v>34</v>
      </c>
      <c r="E13817" t="s">
        <v>35</v>
      </c>
      <c r="F13817" t="s">
        <v>12791</v>
      </c>
      <c r="G13817" t="s">
        <v>10892</v>
      </c>
      <c r="H13817">
        <v>3</v>
      </c>
      <c r="I13817" s="17">
        <v>211502</v>
      </c>
      <c r="J13817" s="17">
        <v>19035.18</v>
      </c>
      <c r="K13817" s="17">
        <v>192466.82</v>
      </c>
      <c r="L13817" s="17">
        <v>138576.11</v>
      </c>
      <c r="M13817" s="17">
        <v>53890.71</v>
      </c>
      <c r="N13817" s="17">
        <v>54265.4063</v>
      </c>
    </row>
    <row r="13818" spans="1:14">
      <c r="A13818" s="16">
        <v>46252</v>
      </c>
      <c r="B13818" t="s">
        <v>13861</v>
      </c>
      <c r="C13818" t="s">
        <v>29</v>
      </c>
      <c r="D13818" t="s">
        <v>30</v>
      </c>
      <c r="E13818" t="s">
        <v>31</v>
      </c>
      <c r="F13818" t="s">
        <v>12791</v>
      </c>
      <c r="G13818" t="s">
        <v>10892</v>
      </c>
      <c r="H13818">
        <v>5</v>
      </c>
      <c r="I13818" s="17">
        <v>270703</v>
      </c>
      <c r="J13818" s="17">
        <v>21656.24</v>
      </c>
      <c r="K13818" s="17">
        <v>249046.76</v>
      </c>
      <c r="L13818" s="17">
        <v>154408.99</v>
      </c>
      <c r="M13818" s="17">
        <v>94637.77</v>
      </c>
      <c r="N13818" s="17">
        <v>220250.7376</v>
      </c>
    </row>
    <row r="13819" spans="1:14">
      <c r="A13819" s="16">
        <v>46252</v>
      </c>
      <c r="B13819" t="s">
        <v>13862</v>
      </c>
      <c r="C13819" t="s">
        <v>15</v>
      </c>
      <c r="D13819" t="s">
        <v>16</v>
      </c>
      <c r="E13819" t="s">
        <v>17</v>
      </c>
      <c r="F13819" t="s">
        <v>12791</v>
      </c>
      <c r="G13819" t="s">
        <v>10892</v>
      </c>
      <c r="H13819">
        <v>9</v>
      </c>
      <c r="I13819" s="17">
        <v>325661</v>
      </c>
      <c r="J13819" s="17">
        <v>0</v>
      </c>
      <c r="K13819" s="17">
        <v>325661</v>
      </c>
      <c r="L13819" s="17">
        <v>227962.7</v>
      </c>
      <c r="M13819" s="17">
        <v>97698.3</v>
      </c>
      <c r="N13819" s="17">
        <v>75465.838</v>
      </c>
    </row>
    <row r="13820" spans="1:14">
      <c r="A13820" s="16">
        <v>46252</v>
      </c>
      <c r="B13820" t="s">
        <v>13863</v>
      </c>
      <c r="C13820" t="s">
        <v>29</v>
      </c>
      <c r="D13820" t="s">
        <v>30</v>
      </c>
      <c r="E13820" t="s">
        <v>31</v>
      </c>
      <c r="F13820" t="s">
        <v>12791</v>
      </c>
      <c r="G13820" t="s">
        <v>10892</v>
      </c>
      <c r="H13820">
        <v>10</v>
      </c>
      <c r="I13820" s="17">
        <v>782808</v>
      </c>
      <c r="J13820" s="17">
        <v>0</v>
      </c>
      <c r="K13820" s="17">
        <v>782808</v>
      </c>
      <c r="L13820" s="17">
        <v>485340.96</v>
      </c>
      <c r="M13820" s="17">
        <v>297467.04</v>
      </c>
      <c r="N13820" s="17">
        <v>220250.7376</v>
      </c>
    </row>
    <row r="13821" spans="1:14">
      <c r="A13821" s="16">
        <v>46252</v>
      </c>
      <c r="B13821" t="s">
        <v>13864</v>
      </c>
      <c r="C13821" t="s">
        <v>15</v>
      </c>
      <c r="D13821" t="s">
        <v>16</v>
      </c>
      <c r="E13821" t="s">
        <v>17</v>
      </c>
      <c r="F13821" t="s">
        <v>12791</v>
      </c>
      <c r="G13821" t="s">
        <v>10892</v>
      </c>
      <c r="H13821">
        <v>9</v>
      </c>
      <c r="I13821" s="17">
        <v>472198</v>
      </c>
      <c r="J13821" s="17">
        <v>0</v>
      </c>
      <c r="K13821" s="17">
        <v>472198</v>
      </c>
      <c r="L13821" s="17">
        <v>330538.6</v>
      </c>
      <c r="M13821" s="17">
        <v>141659.4</v>
      </c>
      <c r="N13821" s="17">
        <v>75465.838</v>
      </c>
    </row>
    <row r="13822" spans="1:14">
      <c r="A13822" s="16">
        <v>46252</v>
      </c>
      <c r="B13822" t="s">
        <v>13865</v>
      </c>
      <c r="C13822" t="s">
        <v>43</v>
      </c>
      <c r="D13822" t="s">
        <v>44</v>
      </c>
      <c r="E13822" t="s">
        <v>31</v>
      </c>
      <c r="F13822" t="s">
        <v>12791</v>
      </c>
      <c r="G13822" t="s">
        <v>10892</v>
      </c>
      <c r="H13822">
        <v>2</v>
      </c>
      <c r="I13822" s="17">
        <v>815988</v>
      </c>
      <c r="J13822" s="17">
        <v>40799.4</v>
      </c>
      <c r="K13822" s="17">
        <v>775188.6</v>
      </c>
      <c r="L13822" s="17">
        <v>480616.93</v>
      </c>
      <c r="M13822" s="17">
        <v>294571.67</v>
      </c>
      <c r="N13822" s="17">
        <v>220250.7376</v>
      </c>
    </row>
    <row r="13823" spans="1:14">
      <c r="A13823" s="16">
        <v>46253</v>
      </c>
      <c r="B13823" t="s">
        <v>13866</v>
      </c>
      <c r="C13823" t="s">
        <v>43</v>
      </c>
      <c r="D13823" t="s">
        <v>44</v>
      </c>
      <c r="E13823" t="s">
        <v>31</v>
      </c>
      <c r="F13823" t="s">
        <v>12791</v>
      </c>
      <c r="G13823" t="s">
        <v>10892</v>
      </c>
      <c r="H13823">
        <v>5</v>
      </c>
      <c r="I13823" s="17">
        <v>641251</v>
      </c>
      <c r="J13823" s="17">
        <v>64125.1</v>
      </c>
      <c r="K13823" s="17">
        <v>577125.9</v>
      </c>
      <c r="L13823" s="17">
        <v>357818.06</v>
      </c>
      <c r="M13823" s="17">
        <v>219307.84</v>
      </c>
      <c r="N13823" s="17">
        <v>220250.7376</v>
      </c>
    </row>
    <row r="13824" spans="1:14">
      <c r="A13824" s="16">
        <v>46253</v>
      </c>
      <c r="B13824" t="s">
        <v>13867</v>
      </c>
      <c r="C13824" t="s">
        <v>73</v>
      </c>
      <c r="D13824" t="s">
        <v>74</v>
      </c>
      <c r="E13824" t="s">
        <v>24</v>
      </c>
      <c r="F13824" t="s">
        <v>12791</v>
      </c>
      <c r="G13824" t="s">
        <v>10892</v>
      </c>
      <c r="H13824">
        <v>3</v>
      </c>
      <c r="I13824" s="17">
        <v>600178</v>
      </c>
      <c r="J13824" s="17">
        <v>36010.68</v>
      </c>
      <c r="K13824" s="17">
        <v>564167.3199999999</v>
      </c>
      <c r="L13824" s="17">
        <v>428767.16</v>
      </c>
      <c r="M13824" s="17">
        <v>135400.16</v>
      </c>
      <c r="N13824" s="17">
        <v>134268.3906</v>
      </c>
    </row>
    <row r="13825" spans="1:14">
      <c r="A13825" s="16">
        <v>46253</v>
      </c>
      <c r="B13825" t="s">
        <v>13868</v>
      </c>
      <c r="C13825" t="s">
        <v>33</v>
      </c>
      <c r="D13825" t="s">
        <v>34</v>
      </c>
      <c r="E13825" t="s">
        <v>35</v>
      </c>
      <c r="F13825" t="s">
        <v>12791</v>
      </c>
      <c r="G13825" t="s">
        <v>10892</v>
      </c>
      <c r="H13825">
        <v>4</v>
      </c>
      <c r="I13825" s="17">
        <v>149721</v>
      </c>
      <c r="J13825" s="17">
        <v>0</v>
      </c>
      <c r="K13825" s="17">
        <v>149721</v>
      </c>
      <c r="L13825" s="17">
        <v>107799.12</v>
      </c>
      <c r="M13825" s="17">
        <v>41921.88</v>
      </c>
      <c r="N13825" s="17">
        <v>54265.4063</v>
      </c>
    </row>
    <row r="13826" spans="1:14">
      <c r="A13826" s="16">
        <v>46253</v>
      </c>
      <c r="B13826" t="s">
        <v>13869</v>
      </c>
      <c r="C13826" t="s">
        <v>47</v>
      </c>
      <c r="D13826" t="s">
        <v>48</v>
      </c>
      <c r="E13826" t="s">
        <v>35</v>
      </c>
      <c r="F13826" t="s">
        <v>12791</v>
      </c>
      <c r="G13826" t="s">
        <v>10892</v>
      </c>
      <c r="H13826">
        <v>5</v>
      </c>
      <c r="I13826" s="17">
        <v>213252</v>
      </c>
      <c r="J13826" s="17">
        <v>17060.16</v>
      </c>
      <c r="K13826" s="17">
        <v>196191.84</v>
      </c>
      <c r="L13826" s="17">
        <v>141258.12</v>
      </c>
      <c r="M13826" s="17">
        <v>54933.72</v>
      </c>
      <c r="N13826" s="17">
        <v>54265.4063</v>
      </c>
    </row>
    <row r="13827" spans="1:14">
      <c r="A13827" s="16">
        <v>46253</v>
      </c>
      <c r="B13827" t="s">
        <v>13870</v>
      </c>
      <c r="C13827" t="s">
        <v>43</v>
      </c>
      <c r="D13827" t="s">
        <v>44</v>
      </c>
      <c r="E13827" t="s">
        <v>31</v>
      </c>
      <c r="F13827" t="s">
        <v>12791</v>
      </c>
      <c r="G13827" t="s">
        <v>10892</v>
      </c>
      <c r="H13827">
        <v>5</v>
      </c>
      <c r="I13827" s="17">
        <v>721399</v>
      </c>
      <c r="J13827" s="17">
        <v>86567.88</v>
      </c>
      <c r="K13827" s="17">
        <v>634831.12</v>
      </c>
      <c r="L13827" s="17">
        <v>393595.29</v>
      </c>
      <c r="M13827" s="17">
        <v>241235.83</v>
      </c>
      <c r="N13827" s="17">
        <v>220250.7376</v>
      </c>
    </row>
    <row r="13828" spans="1:14">
      <c r="A13828" s="16">
        <v>46253</v>
      </c>
      <c r="B13828" t="s">
        <v>13871</v>
      </c>
      <c r="C13828" t="s">
        <v>26</v>
      </c>
      <c r="D13828" t="s">
        <v>27</v>
      </c>
      <c r="E13828" t="s">
        <v>17</v>
      </c>
      <c r="F13828" t="s">
        <v>12791</v>
      </c>
      <c r="G13828" t="s">
        <v>10892</v>
      </c>
      <c r="H13828">
        <v>3</v>
      </c>
      <c r="I13828" s="17">
        <v>155347</v>
      </c>
      <c r="J13828" s="17">
        <v>0</v>
      </c>
      <c r="K13828" s="17">
        <v>155347</v>
      </c>
      <c r="L13828" s="17">
        <v>108742.9</v>
      </c>
      <c r="M13828" s="17">
        <v>46604.1</v>
      </c>
      <c r="N13828" s="17">
        <v>75465.838</v>
      </c>
    </row>
    <row r="13829" spans="1:14">
      <c r="A13829" s="16">
        <v>46253</v>
      </c>
      <c r="B13829" t="s">
        <v>13872</v>
      </c>
      <c r="C13829" t="s">
        <v>43</v>
      </c>
      <c r="D13829" t="s">
        <v>44</v>
      </c>
      <c r="E13829" t="s">
        <v>31</v>
      </c>
      <c r="F13829" t="s">
        <v>12791</v>
      </c>
      <c r="G13829" t="s">
        <v>10892</v>
      </c>
      <c r="H13829">
        <v>7</v>
      </c>
      <c r="I13829" s="17">
        <v>806241</v>
      </c>
      <c r="J13829" s="17">
        <v>112873.74</v>
      </c>
      <c r="K13829" s="17">
        <v>693367.26</v>
      </c>
      <c r="L13829" s="17">
        <v>429887.7</v>
      </c>
      <c r="M13829" s="17">
        <v>263479.56</v>
      </c>
      <c r="N13829" s="17">
        <v>220250.7376</v>
      </c>
    </row>
    <row r="13830" spans="1:14">
      <c r="A13830" s="16">
        <v>46253</v>
      </c>
      <c r="B13830" t="s">
        <v>13873</v>
      </c>
      <c r="C13830" t="s">
        <v>73</v>
      </c>
      <c r="D13830" t="s">
        <v>74</v>
      </c>
      <c r="E13830" t="s">
        <v>24</v>
      </c>
      <c r="F13830" t="s">
        <v>12791</v>
      </c>
      <c r="G13830" t="s">
        <v>10892</v>
      </c>
      <c r="H13830">
        <v>6</v>
      </c>
      <c r="I13830" s="17">
        <v>528744</v>
      </c>
      <c r="J13830" s="17">
        <v>47586.96</v>
      </c>
      <c r="K13830" s="17">
        <v>481157.04</v>
      </c>
      <c r="L13830" s="17">
        <v>365679.35</v>
      </c>
      <c r="M13830" s="17">
        <v>115477.69</v>
      </c>
      <c r="N13830" s="17">
        <v>134268.3906</v>
      </c>
    </row>
    <row r="13831" spans="1:14">
      <c r="A13831" s="16">
        <v>46253</v>
      </c>
      <c r="B13831" t="s">
        <v>13874</v>
      </c>
      <c r="C13831" t="s">
        <v>26</v>
      </c>
      <c r="D13831" t="s">
        <v>27</v>
      </c>
      <c r="E13831" t="s">
        <v>17</v>
      </c>
      <c r="F13831" t="s">
        <v>12791</v>
      </c>
      <c r="G13831" t="s">
        <v>10892</v>
      </c>
      <c r="H13831">
        <v>8</v>
      </c>
      <c r="I13831" s="17">
        <v>658931</v>
      </c>
      <c r="J13831" s="17">
        <v>26357.24</v>
      </c>
      <c r="K13831" s="17">
        <v>632573.76</v>
      </c>
      <c r="L13831" s="17">
        <v>442801.63</v>
      </c>
      <c r="M13831" s="17">
        <v>189772.13</v>
      </c>
      <c r="N13831" s="17">
        <v>75465.838</v>
      </c>
    </row>
    <row r="13832" spans="1:14">
      <c r="A13832" s="16">
        <v>46253</v>
      </c>
      <c r="B13832" t="s">
        <v>13875</v>
      </c>
      <c r="C13832" t="s">
        <v>26</v>
      </c>
      <c r="D13832" t="s">
        <v>27</v>
      </c>
      <c r="E13832" t="s">
        <v>17</v>
      </c>
      <c r="F13832" t="s">
        <v>12791</v>
      </c>
      <c r="G13832" t="s">
        <v>10892</v>
      </c>
      <c r="H13832">
        <v>2</v>
      </c>
      <c r="I13832" s="17">
        <v>787411</v>
      </c>
      <c r="J13832" s="17">
        <v>94489.32000000001</v>
      </c>
      <c r="K13832" s="17">
        <v>692921.6800000001</v>
      </c>
      <c r="L13832" s="17">
        <v>485045.18</v>
      </c>
      <c r="M13832" s="17">
        <v>207876.5</v>
      </c>
      <c r="N13832" s="17">
        <v>75465.838</v>
      </c>
    </row>
    <row r="13833" spans="1:14">
      <c r="A13833" s="16">
        <v>46253</v>
      </c>
      <c r="B13833" t="s">
        <v>13876</v>
      </c>
      <c r="C13833" t="s">
        <v>73</v>
      </c>
      <c r="D13833" t="s">
        <v>74</v>
      </c>
      <c r="E13833" t="s">
        <v>24</v>
      </c>
      <c r="F13833" t="s">
        <v>12791</v>
      </c>
      <c r="G13833" t="s">
        <v>10892</v>
      </c>
      <c r="H13833">
        <v>9</v>
      </c>
      <c r="I13833" s="17">
        <v>92682</v>
      </c>
      <c r="J13833" s="17">
        <v>12975.48</v>
      </c>
      <c r="K13833" s="17">
        <v>79706.52</v>
      </c>
      <c r="L13833" s="17">
        <v>60576.96</v>
      </c>
      <c r="M13833" s="17">
        <v>19129.56</v>
      </c>
      <c r="N13833" s="17">
        <v>134268.3906</v>
      </c>
    </row>
    <row r="13834" spans="1:14">
      <c r="A13834" s="16">
        <v>46253</v>
      </c>
      <c r="B13834" t="s">
        <v>13877</v>
      </c>
      <c r="C13834" t="s">
        <v>47</v>
      </c>
      <c r="D13834" t="s">
        <v>48</v>
      </c>
      <c r="E13834" t="s">
        <v>35</v>
      </c>
      <c r="F13834" t="s">
        <v>12791</v>
      </c>
      <c r="G13834" t="s">
        <v>10892</v>
      </c>
      <c r="H13834">
        <v>12</v>
      </c>
      <c r="I13834" s="17">
        <v>595880</v>
      </c>
      <c r="J13834" s="17">
        <v>41711.6</v>
      </c>
      <c r="K13834" s="17">
        <v>554168.4</v>
      </c>
      <c r="L13834" s="17">
        <v>399001.25</v>
      </c>
      <c r="M13834" s="17">
        <v>155167.15</v>
      </c>
      <c r="N13834" s="17">
        <v>54265.4063</v>
      </c>
    </row>
    <row r="13835" spans="1:14">
      <c r="A13835" s="16">
        <v>46253</v>
      </c>
      <c r="B13835" t="s">
        <v>13878</v>
      </c>
      <c r="C13835" t="s">
        <v>15</v>
      </c>
      <c r="D13835" t="s">
        <v>16</v>
      </c>
      <c r="E13835" t="s">
        <v>17</v>
      </c>
      <c r="F13835" t="s">
        <v>12791</v>
      </c>
      <c r="G13835" t="s">
        <v>10892</v>
      </c>
      <c r="H13835">
        <v>4</v>
      </c>
      <c r="I13835" s="17">
        <v>829052</v>
      </c>
      <c r="J13835" s="17">
        <v>0</v>
      </c>
      <c r="K13835" s="17">
        <v>829052</v>
      </c>
      <c r="L13835" s="17">
        <v>580336.4</v>
      </c>
      <c r="M13835" s="17">
        <v>248715.6</v>
      </c>
      <c r="N13835" s="17">
        <v>75465.838</v>
      </c>
    </row>
    <row r="13836" spans="1:14">
      <c r="A13836" s="16">
        <v>46253</v>
      </c>
      <c r="B13836" t="s">
        <v>13879</v>
      </c>
      <c r="C13836" t="s">
        <v>29</v>
      </c>
      <c r="D13836" t="s">
        <v>30</v>
      </c>
      <c r="E13836" t="s">
        <v>31</v>
      </c>
      <c r="F13836" t="s">
        <v>12791</v>
      </c>
      <c r="G13836" t="s">
        <v>10892</v>
      </c>
      <c r="H13836">
        <v>7</v>
      </c>
      <c r="I13836" s="17">
        <v>633903</v>
      </c>
      <c r="J13836" s="17">
        <v>19017.09</v>
      </c>
      <c r="K13836" s="17">
        <v>614885.91</v>
      </c>
      <c r="L13836" s="17">
        <v>381229.26</v>
      </c>
      <c r="M13836" s="17">
        <v>233656.65</v>
      </c>
      <c r="N13836" s="17">
        <v>220250.7376</v>
      </c>
    </row>
    <row r="13837" spans="1:14">
      <c r="A13837" s="16">
        <v>46253</v>
      </c>
      <c r="B13837" t="s">
        <v>13880</v>
      </c>
      <c r="C13837" t="s">
        <v>47</v>
      </c>
      <c r="D13837" t="s">
        <v>48</v>
      </c>
      <c r="E13837" t="s">
        <v>35</v>
      </c>
      <c r="F13837" t="s">
        <v>12791</v>
      </c>
      <c r="G13837" t="s">
        <v>10892</v>
      </c>
      <c r="H13837">
        <v>12</v>
      </c>
      <c r="I13837" s="17">
        <v>635275</v>
      </c>
      <c r="J13837" s="17">
        <v>95291.25</v>
      </c>
      <c r="K13837" s="17">
        <v>539983.75</v>
      </c>
      <c r="L13837" s="17">
        <v>388788.3</v>
      </c>
      <c r="M13837" s="17">
        <v>151195.45</v>
      </c>
      <c r="N13837" s="17">
        <v>54265.4063</v>
      </c>
    </row>
    <row r="13838" spans="1:14">
      <c r="A13838" s="16">
        <v>46253</v>
      </c>
      <c r="B13838" t="s">
        <v>13881</v>
      </c>
      <c r="C13838" t="s">
        <v>26</v>
      </c>
      <c r="D13838" t="s">
        <v>27</v>
      </c>
      <c r="E13838" t="s">
        <v>17</v>
      </c>
      <c r="F13838" t="s">
        <v>12791</v>
      </c>
      <c r="G13838" t="s">
        <v>10892</v>
      </c>
      <c r="H13838">
        <v>4</v>
      </c>
      <c r="I13838" s="17">
        <v>626517</v>
      </c>
      <c r="J13838" s="17">
        <v>31325.85</v>
      </c>
      <c r="K13838" s="17">
        <v>595191.15</v>
      </c>
      <c r="L13838" s="17">
        <v>416633.8</v>
      </c>
      <c r="M13838" s="17">
        <v>178557.35</v>
      </c>
      <c r="N13838" s="17">
        <v>75465.838</v>
      </c>
    </row>
    <row r="13839" spans="1:14">
      <c r="A13839" s="16">
        <v>46253</v>
      </c>
      <c r="B13839" t="s">
        <v>13882</v>
      </c>
      <c r="C13839" t="s">
        <v>22</v>
      </c>
      <c r="D13839" t="s">
        <v>23</v>
      </c>
      <c r="E13839" t="s">
        <v>24</v>
      </c>
      <c r="F13839" t="s">
        <v>12791</v>
      </c>
      <c r="G13839" t="s">
        <v>10892</v>
      </c>
      <c r="H13839">
        <v>6</v>
      </c>
      <c r="I13839" s="17">
        <v>756893</v>
      </c>
      <c r="J13839" s="17">
        <v>0</v>
      </c>
      <c r="K13839" s="17">
        <v>756893</v>
      </c>
      <c r="L13839" s="17">
        <v>575238.6800000001</v>
      </c>
      <c r="M13839" s="17">
        <v>181654.32</v>
      </c>
      <c r="N13839" s="17">
        <v>134268.3906</v>
      </c>
    </row>
    <row r="13840" spans="1:14">
      <c r="A13840" s="16">
        <v>46253</v>
      </c>
      <c r="B13840" t="s">
        <v>13883</v>
      </c>
      <c r="C13840" t="s">
        <v>22</v>
      </c>
      <c r="D13840" t="s">
        <v>23</v>
      </c>
      <c r="E13840" t="s">
        <v>24</v>
      </c>
      <c r="F13840" t="s">
        <v>12791</v>
      </c>
      <c r="G13840" t="s">
        <v>10892</v>
      </c>
      <c r="H13840">
        <v>4</v>
      </c>
      <c r="I13840" s="17">
        <v>432559</v>
      </c>
      <c r="J13840" s="17">
        <v>12976.77</v>
      </c>
      <c r="K13840" s="17">
        <v>419582.23</v>
      </c>
      <c r="L13840" s="17">
        <v>318882.49</v>
      </c>
      <c r="M13840" s="17">
        <v>100699.74</v>
      </c>
      <c r="N13840" s="17">
        <v>134268.3906</v>
      </c>
    </row>
    <row r="13841" spans="1:14">
      <c r="A13841" s="16">
        <v>46253</v>
      </c>
      <c r="B13841" t="s">
        <v>13884</v>
      </c>
      <c r="C13841" t="s">
        <v>33</v>
      </c>
      <c r="D13841" t="s">
        <v>34</v>
      </c>
      <c r="E13841" t="s">
        <v>35</v>
      </c>
      <c r="F13841" t="s">
        <v>12791</v>
      </c>
      <c r="G13841" t="s">
        <v>10892</v>
      </c>
      <c r="H13841">
        <v>1</v>
      </c>
      <c r="I13841" s="17">
        <v>331106</v>
      </c>
      <c r="J13841" s="17">
        <v>26488.48</v>
      </c>
      <c r="K13841" s="17">
        <v>304617.52</v>
      </c>
      <c r="L13841" s="17">
        <v>219324.61</v>
      </c>
      <c r="M13841" s="17">
        <v>85292.91</v>
      </c>
      <c r="N13841" s="17">
        <v>54265.4063</v>
      </c>
    </row>
    <row r="13842" spans="1:14">
      <c r="A13842" s="16">
        <v>46253</v>
      </c>
      <c r="B13842" t="s">
        <v>13885</v>
      </c>
      <c r="C13842" t="s">
        <v>29</v>
      </c>
      <c r="D13842" t="s">
        <v>30</v>
      </c>
      <c r="E13842" t="s">
        <v>31</v>
      </c>
      <c r="F13842" t="s">
        <v>12791</v>
      </c>
      <c r="G13842" t="s">
        <v>10892</v>
      </c>
      <c r="H13842">
        <v>5</v>
      </c>
      <c r="I13842" s="17">
        <v>539480</v>
      </c>
      <c r="J13842" s="17">
        <v>70132.39999999999</v>
      </c>
      <c r="K13842" s="17">
        <v>469347.6</v>
      </c>
      <c r="L13842" s="17">
        <v>290995.51</v>
      </c>
      <c r="M13842" s="17">
        <v>178352.09</v>
      </c>
      <c r="N13842" s="17">
        <v>220250.7376</v>
      </c>
    </row>
    <row r="13843" spans="1:14">
      <c r="A13843" s="16">
        <v>46253</v>
      </c>
      <c r="B13843" t="s">
        <v>13886</v>
      </c>
      <c r="C13843" t="s">
        <v>73</v>
      </c>
      <c r="D13843" t="s">
        <v>74</v>
      </c>
      <c r="E13843" t="s">
        <v>24</v>
      </c>
      <c r="F13843" t="s">
        <v>12791</v>
      </c>
      <c r="G13843" t="s">
        <v>10892</v>
      </c>
      <c r="H13843">
        <v>2</v>
      </c>
      <c r="I13843" s="17">
        <v>747626</v>
      </c>
      <c r="J13843" s="17">
        <v>67286.34</v>
      </c>
      <c r="K13843" s="17">
        <v>680339.66</v>
      </c>
      <c r="L13843" s="17">
        <v>517058.14</v>
      </c>
      <c r="M13843" s="17">
        <v>163281.52</v>
      </c>
      <c r="N13843" s="17">
        <v>134268.3906</v>
      </c>
    </row>
    <row r="13844" spans="1:14">
      <c r="A13844" s="16">
        <v>46253</v>
      </c>
      <c r="B13844" t="s">
        <v>13887</v>
      </c>
      <c r="C13844" t="s">
        <v>43</v>
      </c>
      <c r="D13844" t="s">
        <v>44</v>
      </c>
      <c r="E13844" t="s">
        <v>31</v>
      </c>
      <c r="F13844" t="s">
        <v>12791</v>
      </c>
      <c r="G13844" t="s">
        <v>10892</v>
      </c>
      <c r="H13844">
        <v>1</v>
      </c>
      <c r="I13844" s="17">
        <v>728064</v>
      </c>
      <c r="J13844" s="17">
        <v>65525.76</v>
      </c>
      <c r="K13844" s="17">
        <v>662538.24</v>
      </c>
      <c r="L13844" s="17">
        <v>410773.71</v>
      </c>
      <c r="M13844" s="17">
        <v>251764.53</v>
      </c>
      <c r="N13844" s="17">
        <v>220250.7376</v>
      </c>
    </row>
    <row r="13845" spans="1:14">
      <c r="A13845" s="16">
        <v>46253</v>
      </c>
      <c r="B13845" t="s">
        <v>13888</v>
      </c>
      <c r="C13845" t="s">
        <v>29</v>
      </c>
      <c r="D13845" t="s">
        <v>30</v>
      </c>
      <c r="E13845" t="s">
        <v>31</v>
      </c>
      <c r="F13845" t="s">
        <v>12791</v>
      </c>
      <c r="G13845" t="s">
        <v>10892</v>
      </c>
      <c r="H13845">
        <v>12</v>
      </c>
      <c r="I13845" s="17">
        <v>467960</v>
      </c>
      <c r="J13845" s="17">
        <v>46796</v>
      </c>
      <c r="K13845" s="17">
        <v>421164</v>
      </c>
      <c r="L13845" s="17">
        <v>261121.68</v>
      </c>
      <c r="M13845" s="17">
        <v>160042.32</v>
      </c>
      <c r="N13845" s="17">
        <v>220250.7376</v>
      </c>
    </row>
    <row r="13846" spans="1:14">
      <c r="A13846" s="16">
        <v>46253</v>
      </c>
      <c r="B13846" t="s">
        <v>13889</v>
      </c>
      <c r="C13846" t="s">
        <v>22</v>
      </c>
      <c r="D13846" t="s">
        <v>23</v>
      </c>
      <c r="E13846" t="s">
        <v>24</v>
      </c>
      <c r="F13846" t="s">
        <v>12791</v>
      </c>
      <c r="G13846" t="s">
        <v>10892</v>
      </c>
      <c r="H13846">
        <v>8</v>
      </c>
      <c r="I13846" s="17">
        <v>832303</v>
      </c>
      <c r="J13846" s="17">
        <v>49938.18</v>
      </c>
      <c r="K13846" s="17">
        <v>782364.8199999999</v>
      </c>
      <c r="L13846" s="17">
        <v>594597.26</v>
      </c>
      <c r="M13846" s="17">
        <v>187767.56</v>
      </c>
      <c r="N13846" s="17">
        <v>134268.3906</v>
      </c>
    </row>
    <row r="13847" spans="1:14">
      <c r="A13847" s="16">
        <v>46253</v>
      </c>
      <c r="B13847" t="s">
        <v>13890</v>
      </c>
      <c r="C13847" t="s">
        <v>22</v>
      </c>
      <c r="D13847" t="s">
        <v>23</v>
      </c>
      <c r="E13847" t="s">
        <v>24</v>
      </c>
      <c r="F13847" t="s">
        <v>12791</v>
      </c>
      <c r="G13847" t="s">
        <v>10892</v>
      </c>
      <c r="H13847">
        <v>2</v>
      </c>
      <c r="I13847" s="17">
        <v>433617</v>
      </c>
      <c r="J13847" s="17">
        <v>26017.02</v>
      </c>
      <c r="K13847" s="17">
        <v>407599.98</v>
      </c>
      <c r="L13847" s="17">
        <v>309775.98</v>
      </c>
      <c r="M13847" s="17">
        <v>97824</v>
      </c>
      <c r="N13847" s="17">
        <v>134268.3906</v>
      </c>
    </row>
    <row r="13848" spans="1:14">
      <c r="A13848" s="16">
        <v>46253</v>
      </c>
      <c r="B13848" t="s">
        <v>13891</v>
      </c>
      <c r="C13848" t="s">
        <v>26</v>
      </c>
      <c r="D13848" t="s">
        <v>27</v>
      </c>
      <c r="E13848" t="s">
        <v>17</v>
      </c>
      <c r="F13848" t="s">
        <v>12791</v>
      </c>
      <c r="G13848" t="s">
        <v>10892</v>
      </c>
      <c r="H13848">
        <v>3</v>
      </c>
      <c r="I13848" s="17">
        <v>553116</v>
      </c>
      <c r="J13848" s="17">
        <v>0</v>
      </c>
      <c r="K13848" s="17">
        <v>553116</v>
      </c>
      <c r="L13848" s="17">
        <v>387181.2</v>
      </c>
      <c r="M13848" s="17">
        <v>165934.8</v>
      </c>
      <c r="N13848" s="17">
        <v>75465.838</v>
      </c>
    </row>
    <row r="13849" spans="1:14">
      <c r="A13849" s="16">
        <v>46253</v>
      </c>
      <c r="B13849" t="s">
        <v>13892</v>
      </c>
      <c r="C13849" t="s">
        <v>47</v>
      </c>
      <c r="D13849" t="s">
        <v>48</v>
      </c>
      <c r="E13849" t="s">
        <v>35</v>
      </c>
      <c r="F13849" t="s">
        <v>12791</v>
      </c>
      <c r="G13849" t="s">
        <v>10892</v>
      </c>
      <c r="H13849">
        <v>7</v>
      </c>
      <c r="I13849" s="17">
        <v>426175</v>
      </c>
      <c r="J13849" s="17">
        <v>38355.75</v>
      </c>
      <c r="K13849" s="17">
        <v>387819.25</v>
      </c>
      <c r="L13849" s="17">
        <v>279229.86</v>
      </c>
      <c r="M13849" s="17">
        <v>108589.39</v>
      </c>
      <c r="N13849" s="17">
        <v>54265.4063</v>
      </c>
    </row>
    <row r="13850" spans="1:14">
      <c r="A13850" s="16">
        <v>46253</v>
      </c>
      <c r="B13850" t="s">
        <v>13893</v>
      </c>
      <c r="C13850" t="s">
        <v>22</v>
      </c>
      <c r="D13850" t="s">
        <v>23</v>
      </c>
      <c r="E13850" t="s">
        <v>24</v>
      </c>
      <c r="F13850" t="s">
        <v>12791</v>
      </c>
      <c r="G13850" t="s">
        <v>10892</v>
      </c>
      <c r="H13850">
        <v>9</v>
      </c>
      <c r="I13850" s="17">
        <v>585154</v>
      </c>
      <c r="J13850" s="17">
        <v>0</v>
      </c>
      <c r="K13850" s="17">
        <v>585154</v>
      </c>
      <c r="L13850" s="17">
        <v>444717.04</v>
      </c>
      <c r="M13850" s="17">
        <v>140436.96</v>
      </c>
      <c r="N13850" s="17">
        <v>134268.3906</v>
      </c>
    </row>
    <row r="13851" spans="1:14">
      <c r="A13851" s="16">
        <v>46253</v>
      </c>
      <c r="B13851" t="s">
        <v>13894</v>
      </c>
      <c r="C13851" t="s">
        <v>29</v>
      </c>
      <c r="D13851" t="s">
        <v>30</v>
      </c>
      <c r="E13851" t="s">
        <v>31</v>
      </c>
      <c r="F13851" t="s">
        <v>12791</v>
      </c>
      <c r="G13851" t="s">
        <v>10892</v>
      </c>
      <c r="H13851">
        <v>5</v>
      </c>
      <c r="I13851" s="17">
        <v>843018</v>
      </c>
      <c r="J13851" s="17">
        <v>92731.98</v>
      </c>
      <c r="K13851" s="17">
        <v>750286.02</v>
      </c>
      <c r="L13851" s="17">
        <v>465177.33</v>
      </c>
      <c r="M13851" s="17">
        <v>285108.69</v>
      </c>
      <c r="N13851" s="17">
        <v>220250.7376</v>
      </c>
    </row>
    <row r="13852" spans="1:14">
      <c r="A13852" s="16">
        <v>46253</v>
      </c>
      <c r="B13852" t="s">
        <v>13895</v>
      </c>
      <c r="C13852" t="s">
        <v>15</v>
      </c>
      <c r="D13852" t="s">
        <v>16</v>
      </c>
      <c r="E13852" t="s">
        <v>17</v>
      </c>
      <c r="F13852" t="s">
        <v>12791</v>
      </c>
      <c r="G13852" t="s">
        <v>10892</v>
      </c>
      <c r="H13852">
        <v>8</v>
      </c>
      <c r="I13852" s="17">
        <v>669442</v>
      </c>
      <c r="J13852" s="17">
        <v>66944.2</v>
      </c>
      <c r="K13852" s="17">
        <v>602497.8</v>
      </c>
      <c r="L13852" s="17">
        <v>421748.46</v>
      </c>
      <c r="M13852" s="17">
        <v>180749.34</v>
      </c>
      <c r="N13852" s="17">
        <v>75465.838</v>
      </c>
    </row>
    <row r="13853" spans="1:14">
      <c r="A13853" s="16">
        <v>46253</v>
      </c>
      <c r="B13853" t="s">
        <v>13896</v>
      </c>
      <c r="C13853" t="s">
        <v>43</v>
      </c>
      <c r="D13853" t="s">
        <v>44</v>
      </c>
      <c r="E13853" t="s">
        <v>31</v>
      </c>
      <c r="F13853" t="s">
        <v>12791</v>
      </c>
      <c r="G13853" t="s">
        <v>10892</v>
      </c>
      <c r="H13853">
        <v>5</v>
      </c>
      <c r="I13853" s="17">
        <v>789462</v>
      </c>
      <c r="J13853" s="17">
        <v>15789.24</v>
      </c>
      <c r="K13853" s="17">
        <v>773672.76</v>
      </c>
      <c r="L13853" s="17">
        <v>479677.11</v>
      </c>
      <c r="M13853" s="17">
        <v>293995.65</v>
      </c>
      <c r="N13853" s="17">
        <v>220250.7376</v>
      </c>
    </row>
    <row r="13854" spans="1:14">
      <c r="A13854" s="16">
        <v>46253</v>
      </c>
      <c r="B13854" t="s">
        <v>13897</v>
      </c>
      <c r="C13854" t="s">
        <v>15</v>
      </c>
      <c r="D13854" t="s">
        <v>16</v>
      </c>
      <c r="E13854" t="s">
        <v>17</v>
      </c>
      <c r="F13854" t="s">
        <v>12791</v>
      </c>
      <c r="G13854" t="s">
        <v>10892</v>
      </c>
      <c r="H13854">
        <v>12</v>
      </c>
      <c r="I13854" s="17">
        <v>206876</v>
      </c>
      <c r="J13854" s="17">
        <v>0</v>
      </c>
      <c r="K13854" s="17">
        <v>206876</v>
      </c>
      <c r="L13854" s="17">
        <v>144813.2</v>
      </c>
      <c r="M13854" s="17">
        <v>62062.8</v>
      </c>
      <c r="N13854" s="17">
        <v>75465.838</v>
      </c>
    </row>
    <row r="13855" spans="1:14">
      <c r="A13855" s="16">
        <v>46253</v>
      </c>
      <c r="B13855" t="s">
        <v>13898</v>
      </c>
      <c r="C13855" t="s">
        <v>22</v>
      </c>
      <c r="D13855" t="s">
        <v>23</v>
      </c>
      <c r="E13855" t="s">
        <v>24</v>
      </c>
      <c r="F13855" t="s">
        <v>12791</v>
      </c>
      <c r="G13855" t="s">
        <v>10892</v>
      </c>
      <c r="H13855">
        <v>3</v>
      </c>
      <c r="I13855" s="17">
        <v>762416</v>
      </c>
      <c r="J13855" s="17">
        <v>0</v>
      </c>
      <c r="K13855" s="17">
        <v>762416</v>
      </c>
      <c r="L13855" s="17">
        <v>579436.16</v>
      </c>
      <c r="M13855" s="17">
        <v>182979.84</v>
      </c>
      <c r="N13855" s="17">
        <v>134268.3906</v>
      </c>
    </row>
    <row r="13856" spans="1:14">
      <c r="A13856" s="16">
        <v>46253</v>
      </c>
      <c r="B13856" t="s">
        <v>13899</v>
      </c>
      <c r="C13856" t="s">
        <v>33</v>
      </c>
      <c r="D13856" t="s">
        <v>34</v>
      </c>
      <c r="E13856" t="s">
        <v>35</v>
      </c>
      <c r="F13856" t="s">
        <v>12791</v>
      </c>
      <c r="G13856" t="s">
        <v>10892</v>
      </c>
      <c r="H13856">
        <v>12</v>
      </c>
      <c r="I13856" s="17">
        <v>168181</v>
      </c>
      <c r="J13856" s="17">
        <v>0</v>
      </c>
      <c r="K13856" s="17">
        <v>168181</v>
      </c>
      <c r="L13856" s="17">
        <v>121090.32</v>
      </c>
      <c r="M13856" s="17">
        <v>47090.68</v>
      </c>
      <c r="N13856" s="17">
        <v>54265.4063</v>
      </c>
    </row>
    <row r="13857" spans="1:14">
      <c r="A13857" s="16">
        <v>46253</v>
      </c>
      <c r="B13857" t="s">
        <v>13900</v>
      </c>
      <c r="C13857" t="s">
        <v>33</v>
      </c>
      <c r="D13857" t="s">
        <v>34</v>
      </c>
      <c r="E13857" t="s">
        <v>35</v>
      </c>
      <c r="F13857" t="s">
        <v>12791</v>
      </c>
      <c r="G13857" t="s">
        <v>10892</v>
      </c>
      <c r="H13857">
        <v>7</v>
      </c>
      <c r="I13857" s="17">
        <v>309740</v>
      </c>
      <c r="J13857" s="17">
        <v>18584.4</v>
      </c>
      <c r="K13857" s="17">
        <v>291155.6</v>
      </c>
      <c r="L13857" s="17">
        <v>209632.03</v>
      </c>
      <c r="M13857" s="17">
        <v>81523.57000000001</v>
      </c>
      <c r="N13857" s="17">
        <v>54265.4063</v>
      </c>
    </row>
    <row r="13858" spans="1:14">
      <c r="A13858" s="16">
        <v>46253</v>
      </c>
      <c r="B13858" t="s">
        <v>13901</v>
      </c>
      <c r="C13858" t="s">
        <v>73</v>
      </c>
      <c r="D13858" t="s">
        <v>74</v>
      </c>
      <c r="E13858" t="s">
        <v>24</v>
      </c>
      <c r="F13858" t="s">
        <v>12791</v>
      </c>
      <c r="G13858" t="s">
        <v>10892</v>
      </c>
      <c r="H13858">
        <v>7</v>
      </c>
      <c r="I13858" s="17">
        <v>405534</v>
      </c>
      <c r="J13858" s="17">
        <v>20276.7</v>
      </c>
      <c r="K13858" s="17">
        <v>385257.3</v>
      </c>
      <c r="L13858" s="17">
        <v>292795.55</v>
      </c>
      <c r="M13858" s="17">
        <v>92461.75</v>
      </c>
      <c r="N13858" s="17">
        <v>134268.3906</v>
      </c>
    </row>
    <row r="13859" spans="1:14">
      <c r="A13859" s="16">
        <v>46253</v>
      </c>
      <c r="B13859" t="s">
        <v>13902</v>
      </c>
      <c r="C13859" t="s">
        <v>33</v>
      </c>
      <c r="D13859" t="s">
        <v>34</v>
      </c>
      <c r="E13859" t="s">
        <v>35</v>
      </c>
      <c r="F13859" t="s">
        <v>12791</v>
      </c>
      <c r="G13859" t="s">
        <v>10892</v>
      </c>
      <c r="H13859">
        <v>6</v>
      </c>
      <c r="I13859" s="17">
        <v>508443</v>
      </c>
      <c r="J13859" s="17">
        <v>15253.29</v>
      </c>
      <c r="K13859" s="17">
        <v>493189.71</v>
      </c>
      <c r="L13859" s="17">
        <v>355096.59</v>
      </c>
      <c r="M13859" s="17">
        <v>138093.12</v>
      </c>
      <c r="N13859" s="17">
        <v>54265.4063</v>
      </c>
    </row>
    <row r="13860" spans="1:14">
      <c r="A13860" s="16">
        <v>46253</v>
      </c>
      <c r="B13860" t="s">
        <v>13903</v>
      </c>
      <c r="C13860" t="s">
        <v>43</v>
      </c>
      <c r="D13860" t="s">
        <v>44</v>
      </c>
      <c r="E13860" t="s">
        <v>31</v>
      </c>
      <c r="F13860" t="s">
        <v>12791</v>
      </c>
      <c r="G13860" t="s">
        <v>10892</v>
      </c>
      <c r="H13860">
        <v>2</v>
      </c>
      <c r="I13860" s="17">
        <v>70472</v>
      </c>
      <c r="J13860" s="17">
        <v>2114.16</v>
      </c>
      <c r="K13860" s="17">
        <v>68357.84</v>
      </c>
      <c r="L13860" s="17">
        <v>42381.86</v>
      </c>
      <c r="M13860" s="17">
        <v>25975.98</v>
      </c>
      <c r="N13860" s="17">
        <v>220250.7376</v>
      </c>
    </row>
    <row r="13861" spans="1:14">
      <c r="A13861" s="16">
        <v>46253</v>
      </c>
      <c r="B13861" t="s">
        <v>13904</v>
      </c>
      <c r="C13861" t="s">
        <v>22</v>
      </c>
      <c r="D13861" t="s">
        <v>23</v>
      </c>
      <c r="E13861" t="s">
        <v>24</v>
      </c>
      <c r="F13861" t="s">
        <v>12791</v>
      </c>
      <c r="G13861" t="s">
        <v>10892</v>
      </c>
      <c r="H13861">
        <v>10</v>
      </c>
      <c r="I13861" s="17">
        <v>187994</v>
      </c>
      <c r="J13861" s="17">
        <v>9399.700000000001</v>
      </c>
      <c r="K13861" s="17">
        <v>178594.3</v>
      </c>
      <c r="L13861" s="17">
        <v>135731.67</v>
      </c>
      <c r="M13861" s="17">
        <v>42862.63</v>
      </c>
      <c r="N13861" s="17">
        <v>134268.3906</v>
      </c>
    </row>
    <row r="13862" spans="1:14">
      <c r="A13862" s="16">
        <v>46253</v>
      </c>
      <c r="B13862" t="s">
        <v>13905</v>
      </c>
      <c r="C13862" t="s">
        <v>33</v>
      </c>
      <c r="D13862" t="s">
        <v>34</v>
      </c>
      <c r="E13862" t="s">
        <v>35</v>
      </c>
      <c r="F13862" t="s">
        <v>12791</v>
      </c>
      <c r="G13862" t="s">
        <v>10892</v>
      </c>
      <c r="H13862">
        <v>4</v>
      </c>
      <c r="I13862" s="17">
        <v>698652</v>
      </c>
      <c r="J13862" s="17">
        <v>48905.64</v>
      </c>
      <c r="K13862" s="17">
        <v>649746.36</v>
      </c>
      <c r="L13862" s="17">
        <v>467817.38</v>
      </c>
      <c r="M13862" s="17">
        <v>181928.98</v>
      </c>
      <c r="N13862" s="17">
        <v>54265.4063</v>
      </c>
    </row>
    <row r="13863" spans="1:14">
      <c r="A13863" s="16">
        <v>46253</v>
      </c>
      <c r="B13863" t="s">
        <v>13906</v>
      </c>
      <c r="C13863" t="s">
        <v>29</v>
      </c>
      <c r="D13863" t="s">
        <v>30</v>
      </c>
      <c r="E13863" t="s">
        <v>31</v>
      </c>
      <c r="F13863" t="s">
        <v>12791</v>
      </c>
      <c r="G13863" t="s">
        <v>10892</v>
      </c>
      <c r="H13863">
        <v>8</v>
      </c>
      <c r="I13863" s="17">
        <v>582370</v>
      </c>
      <c r="J13863" s="17">
        <v>64060.7</v>
      </c>
      <c r="K13863" s="17">
        <v>518309.3</v>
      </c>
      <c r="L13863" s="17">
        <v>321351.77</v>
      </c>
      <c r="M13863" s="17">
        <v>196957.53</v>
      </c>
      <c r="N13863" s="17">
        <v>220250.7376</v>
      </c>
    </row>
    <row r="13864" spans="1:14">
      <c r="A13864" s="16">
        <v>46253</v>
      </c>
      <c r="B13864" t="s">
        <v>13907</v>
      </c>
      <c r="C13864" t="s">
        <v>15</v>
      </c>
      <c r="D13864" t="s">
        <v>16</v>
      </c>
      <c r="E13864" t="s">
        <v>17</v>
      </c>
      <c r="F13864" t="s">
        <v>12791</v>
      </c>
      <c r="G13864" t="s">
        <v>10892</v>
      </c>
      <c r="H13864">
        <v>8</v>
      </c>
      <c r="I13864" s="17">
        <v>201058</v>
      </c>
      <c r="J13864" s="17">
        <v>10052.9</v>
      </c>
      <c r="K13864" s="17">
        <v>191005.1</v>
      </c>
      <c r="L13864" s="17">
        <v>133703.57</v>
      </c>
      <c r="M13864" s="17">
        <v>57301.53</v>
      </c>
      <c r="N13864" s="17">
        <v>75465.838</v>
      </c>
    </row>
    <row r="13865" spans="1:14">
      <c r="A13865" s="16">
        <v>46253</v>
      </c>
      <c r="B13865" t="s">
        <v>13908</v>
      </c>
      <c r="C13865" t="s">
        <v>73</v>
      </c>
      <c r="D13865" t="s">
        <v>74</v>
      </c>
      <c r="E13865" t="s">
        <v>24</v>
      </c>
      <c r="F13865" t="s">
        <v>12791</v>
      </c>
      <c r="G13865" t="s">
        <v>10892</v>
      </c>
      <c r="H13865">
        <v>6</v>
      </c>
      <c r="I13865" s="17">
        <v>109340</v>
      </c>
      <c r="J13865" s="17">
        <v>0</v>
      </c>
      <c r="K13865" s="17">
        <v>109340</v>
      </c>
      <c r="L13865" s="17">
        <v>83098.39999999999</v>
      </c>
      <c r="M13865" s="17">
        <v>26241.6</v>
      </c>
      <c r="N13865" s="17">
        <v>134268.3906</v>
      </c>
    </row>
    <row r="13866" spans="1:14">
      <c r="A13866" s="16">
        <v>46253</v>
      </c>
      <c r="B13866" t="s">
        <v>13909</v>
      </c>
      <c r="C13866" t="s">
        <v>33</v>
      </c>
      <c r="D13866" t="s">
        <v>34</v>
      </c>
      <c r="E13866" t="s">
        <v>35</v>
      </c>
      <c r="F13866" t="s">
        <v>12791</v>
      </c>
      <c r="G13866" t="s">
        <v>10892</v>
      </c>
      <c r="H13866">
        <v>5</v>
      </c>
      <c r="I13866" s="17">
        <v>812217</v>
      </c>
      <c r="J13866" s="17">
        <v>64977.36</v>
      </c>
      <c r="K13866" s="17">
        <v>747239.64</v>
      </c>
      <c r="L13866" s="17">
        <v>538012.54</v>
      </c>
      <c r="M13866" s="17">
        <v>209227.1</v>
      </c>
      <c r="N13866" s="17">
        <v>54265.4063</v>
      </c>
    </row>
    <row r="13867" spans="1:14">
      <c r="A13867" s="16">
        <v>46253</v>
      </c>
      <c r="B13867" t="s">
        <v>13910</v>
      </c>
      <c r="C13867" t="s">
        <v>33</v>
      </c>
      <c r="D13867" t="s">
        <v>34</v>
      </c>
      <c r="E13867" t="s">
        <v>35</v>
      </c>
      <c r="F13867" t="s">
        <v>12791</v>
      </c>
      <c r="G13867" t="s">
        <v>10892</v>
      </c>
      <c r="H13867">
        <v>9</v>
      </c>
      <c r="I13867" s="17">
        <v>364200</v>
      </c>
      <c r="J13867" s="17">
        <v>18210</v>
      </c>
      <c r="K13867" s="17">
        <v>345990</v>
      </c>
      <c r="L13867" s="17">
        <v>249112.8</v>
      </c>
      <c r="M13867" s="17">
        <v>96877.2</v>
      </c>
      <c r="N13867" s="17">
        <v>54265.4063</v>
      </c>
    </row>
    <row r="13868" spans="1:14">
      <c r="A13868" s="16">
        <v>46253</v>
      </c>
      <c r="B13868" t="s">
        <v>13911</v>
      </c>
      <c r="C13868" t="s">
        <v>43</v>
      </c>
      <c r="D13868" t="s">
        <v>44</v>
      </c>
      <c r="E13868" t="s">
        <v>31</v>
      </c>
      <c r="F13868" t="s">
        <v>12791</v>
      </c>
      <c r="G13868" t="s">
        <v>10892</v>
      </c>
      <c r="H13868">
        <v>7</v>
      </c>
      <c r="I13868" s="17">
        <v>638529</v>
      </c>
      <c r="J13868" s="17">
        <v>31926.45</v>
      </c>
      <c r="K13868" s="17">
        <v>606602.55</v>
      </c>
      <c r="L13868" s="17">
        <v>376093.58</v>
      </c>
      <c r="M13868" s="17">
        <v>230508.97</v>
      </c>
      <c r="N13868" s="17">
        <v>220250.7376</v>
      </c>
    </row>
    <row r="13869" spans="1:14">
      <c r="A13869" s="16">
        <v>46253</v>
      </c>
      <c r="B13869" t="s">
        <v>13912</v>
      </c>
      <c r="C13869" t="s">
        <v>73</v>
      </c>
      <c r="D13869" t="s">
        <v>74</v>
      </c>
      <c r="E13869" t="s">
        <v>24</v>
      </c>
      <c r="F13869" t="s">
        <v>12791</v>
      </c>
      <c r="G13869" t="s">
        <v>10892</v>
      </c>
      <c r="H13869">
        <v>10</v>
      </c>
      <c r="I13869" s="17">
        <v>664493</v>
      </c>
      <c r="J13869" s="17">
        <v>0</v>
      </c>
      <c r="K13869" s="17">
        <v>664493</v>
      </c>
      <c r="L13869" s="17">
        <v>505014.68</v>
      </c>
      <c r="M13869" s="17">
        <v>159478.32</v>
      </c>
      <c r="N13869" s="17">
        <v>134268.3906</v>
      </c>
    </row>
    <row r="13870" spans="1:14">
      <c r="A13870" s="16">
        <v>46253</v>
      </c>
      <c r="B13870" t="s">
        <v>13913</v>
      </c>
      <c r="C13870" t="s">
        <v>47</v>
      </c>
      <c r="D13870" t="s">
        <v>48</v>
      </c>
      <c r="E13870" t="s">
        <v>35</v>
      </c>
      <c r="F13870" t="s">
        <v>12791</v>
      </c>
      <c r="G13870" t="s">
        <v>10892</v>
      </c>
      <c r="H13870">
        <v>11</v>
      </c>
      <c r="I13870" s="17">
        <v>373689</v>
      </c>
      <c r="J13870" s="17">
        <v>14947.56</v>
      </c>
      <c r="K13870" s="17">
        <v>358741.44</v>
      </c>
      <c r="L13870" s="17">
        <v>258293.84</v>
      </c>
      <c r="M13870" s="17">
        <v>100447.6</v>
      </c>
      <c r="N13870" s="17">
        <v>54265.4063</v>
      </c>
    </row>
    <row r="13871" spans="1:14">
      <c r="A13871" s="16">
        <v>46253</v>
      </c>
      <c r="B13871" t="s">
        <v>13914</v>
      </c>
      <c r="C13871" t="s">
        <v>33</v>
      </c>
      <c r="D13871" t="s">
        <v>34</v>
      </c>
      <c r="E13871" t="s">
        <v>35</v>
      </c>
      <c r="F13871" t="s">
        <v>12791</v>
      </c>
      <c r="G13871" t="s">
        <v>10892</v>
      </c>
      <c r="H13871">
        <v>3</v>
      </c>
      <c r="I13871" s="17">
        <v>66261</v>
      </c>
      <c r="J13871" s="17">
        <v>0</v>
      </c>
      <c r="K13871" s="17">
        <v>66261</v>
      </c>
      <c r="L13871" s="17">
        <v>47707.92</v>
      </c>
      <c r="M13871" s="17">
        <v>18553.08</v>
      </c>
      <c r="N13871" s="17">
        <v>54265.4063</v>
      </c>
    </row>
    <row r="13872" spans="1:14">
      <c r="A13872" s="16">
        <v>46253</v>
      </c>
      <c r="B13872" t="s">
        <v>13915</v>
      </c>
      <c r="C13872" t="s">
        <v>26</v>
      </c>
      <c r="D13872" t="s">
        <v>27</v>
      </c>
      <c r="E13872" t="s">
        <v>17</v>
      </c>
      <c r="F13872" t="s">
        <v>12791</v>
      </c>
      <c r="G13872" t="s">
        <v>10892</v>
      </c>
      <c r="H13872">
        <v>4</v>
      </c>
      <c r="I13872" s="17">
        <v>484785</v>
      </c>
      <c r="J13872" s="17">
        <v>0</v>
      </c>
      <c r="K13872" s="17">
        <v>484785</v>
      </c>
      <c r="L13872" s="17">
        <v>339349.5</v>
      </c>
      <c r="M13872" s="17">
        <v>145435.5</v>
      </c>
      <c r="N13872" s="17">
        <v>75465.838</v>
      </c>
    </row>
    <row r="13873" spans="1:14">
      <c r="A13873" s="16">
        <v>46253</v>
      </c>
      <c r="B13873" t="s">
        <v>13916</v>
      </c>
      <c r="C13873" t="s">
        <v>73</v>
      </c>
      <c r="D13873" t="s">
        <v>74</v>
      </c>
      <c r="E13873" t="s">
        <v>24</v>
      </c>
      <c r="F13873" t="s">
        <v>12791</v>
      </c>
      <c r="G13873" t="s">
        <v>10892</v>
      </c>
      <c r="H13873">
        <v>10</v>
      </c>
      <c r="I13873" s="17">
        <v>292349</v>
      </c>
      <c r="J13873" s="17">
        <v>8770.469999999999</v>
      </c>
      <c r="K13873" s="17">
        <v>283578.53</v>
      </c>
      <c r="L13873" s="17">
        <v>215519.68</v>
      </c>
      <c r="M13873" s="17">
        <v>68058.85000000001</v>
      </c>
      <c r="N13873" s="17">
        <v>134268.3906</v>
      </c>
    </row>
    <row r="13874" spans="1:14">
      <c r="A13874" s="16">
        <v>46253</v>
      </c>
      <c r="B13874" t="s">
        <v>13917</v>
      </c>
      <c r="C13874" t="s">
        <v>47</v>
      </c>
      <c r="D13874" t="s">
        <v>48</v>
      </c>
      <c r="E13874" t="s">
        <v>35</v>
      </c>
      <c r="F13874" t="s">
        <v>12791</v>
      </c>
      <c r="G13874" t="s">
        <v>10892</v>
      </c>
      <c r="H13874">
        <v>1</v>
      </c>
      <c r="I13874" s="17">
        <v>749443</v>
      </c>
      <c r="J13874" s="17">
        <v>0</v>
      </c>
      <c r="K13874" s="17">
        <v>749443</v>
      </c>
      <c r="L13874" s="17">
        <v>539598.96</v>
      </c>
      <c r="M13874" s="17">
        <v>209844.04</v>
      </c>
      <c r="N13874" s="17">
        <v>54265.4063</v>
      </c>
    </row>
    <row r="13875" spans="1:14">
      <c r="A13875" s="16">
        <v>46253</v>
      </c>
      <c r="B13875" t="s">
        <v>13918</v>
      </c>
      <c r="C13875" t="s">
        <v>73</v>
      </c>
      <c r="D13875" t="s">
        <v>74</v>
      </c>
      <c r="E13875" t="s">
        <v>24</v>
      </c>
      <c r="F13875" t="s">
        <v>12791</v>
      </c>
      <c r="G13875" t="s">
        <v>10892</v>
      </c>
      <c r="H13875">
        <v>9</v>
      </c>
      <c r="I13875" s="17">
        <v>207336</v>
      </c>
      <c r="J13875" s="17">
        <v>18660.24</v>
      </c>
      <c r="K13875" s="17">
        <v>188675.76</v>
      </c>
      <c r="L13875" s="17">
        <v>143393.58</v>
      </c>
      <c r="M13875" s="17">
        <v>45282.18</v>
      </c>
      <c r="N13875" s="17">
        <v>134268.3906</v>
      </c>
    </row>
    <row r="13876" spans="1:14">
      <c r="A13876" s="16">
        <v>46253</v>
      </c>
      <c r="B13876" t="s">
        <v>13919</v>
      </c>
      <c r="C13876" t="s">
        <v>73</v>
      </c>
      <c r="D13876" t="s">
        <v>74</v>
      </c>
      <c r="E13876" t="s">
        <v>24</v>
      </c>
      <c r="F13876" t="s">
        <v>12791</v>
      </c>
      <c r="G13876" t="s">
        <v>10892</v>
      </c>
      <c r="H13876">
        <v>12</v>
      </c>
      <c r="I13876" s="17">
        <v>544778</v>
      </c>
      <c r="J13876" s="17">
        <v>43582.24</v>
      </c>
      <c r="K13876" s="17">
        <v>501195.76</v>
      </c>
      <c r="L13876" s="17">
        <v>380908.78</v>
      </c>
      <c r="M13876" s="17">
        <v>120286.98</v>
      </c>
      <c r="N13876" s="17">
        <v>134268.3906</v>
      </c>
    </row>
    <row r="13877" spans="1:14">
      <c r="A13877" s="16">
        <v>46253</v>
      </c>
      <c r="B13877" t="s">
        <v>13920</v>
      </c>
      <c r="C13877" t="s">
        <v>73</v>
      </c>
      <c r="D13877" t="s">
        <v>74</v>
      </c>
      <c r="E13877" t="s">
        <v>24</v>
      </c>
      <c r="F13877" t="s">
        <v>12791</v>
      </c>
      <c r="G13877" t="s">
        <v>10892</v>
      </c>
      <c r="H13877">
        <v>7</v>
      </c>
      <c r="I13877" s="17">
        <v>763886</v>
      </c>
      <c r="J13877" s="17">
        <v>99305.17999999999</v>
      </c>
      <c r="K13877" s="17">
        <v>664580.8199999999</v>
      </c>
      <c r="L13877" s="17">
        <v>505081.42</v>
      </c>
      <c r="M13877" s="17">
        <v>159499.4</v>
      </c>
      <c r="N13877" s="17">
        <v>134268.3906</v>
      </c>
    </row>
    <row r="13878" spans="1:14">
      <c r="A13878" s="16">
        <v>46253</v>
      </c>
      <c r="B13878" t="s">
        <v>13921</v>
      </c>
      <c r="C13878" t="s">
        <v>15</v>
      </c>
      <c r="D13878" t="s">
        <v>16</v>
      </c>
      <c r="E13878" t="s">
        <v>17</v>
      </c>
      <c r="F13878" t="s">
        <v>12791</v>
      </c>
      <c r="G13878" t="s">
        <v>10892</v>
      </c>
      <c r="H13878">
        <v>12</v>
      </c>
      <c r="I13878" s="17">
        <v>505435</v>
      </c>
      <c r="J13878" s="17">
        <v>55597.85</v>
      </c>
      <c r="K13878" s="17">
        <v>449837.15</v>
      </c>
      <c r="L13878" s="17">
        <v>314886</v>
      </c>
      <c r="M13878" s="17">
        <v>134951.15</v>
      </c>
      <c r="N13878" s="17">
        <v>75465.838</v>
      </c>
    </row>
    <row r="13879" spans="1:14">
      <c r="A13879" s="16">
        <v>46253</v>
      </c>
      <c r="B13879" t="s">
        <v>13922</v>
      </c>
      <c r="C13879" t="s">
        <v>26</v>
      </c>
      <c r="D13879" t="s">
        <v>27</v>
      </c>
      <c r="E13879" t="s">
        <v>17</v>
      </c>
      <c r="F13879" t="s">
        <v>12791</v>
      </c>
      <c r="G13879" t="s">
        <v>10892</v>
      </c>
      <c r="H13879">
        <v>12</v>
      </c>
      <c r="I13879" s="17">
        <v>458643</v>
      </c>
      <c r="J13879" s="17">
        <v>22932.15</v>
      </c>
      <c r="K13879" s="17">
        <v>435710.85</v>
      </c>
      <c r="L13879" s="17">
        <v>304997.59</v>
      </c>
      <c r="M13879" s="17">
        <v>130713.26</v>
      </c>
      <c r="N13879" s="17">
        <v>75465.838</v>
      </c>
    </row>
    <row r="13880" spans="1:14">
      <c r="A13880" s="16">
        <v>46253</v>
      </c>
      <c r="B13880" t="s">
        <v>13923</v>
      </c>
      <c r="C13880" t="s">
        <v>22</v>
      </c>
      <c r="D13880" t="s">
        <v>23</v>
      </c>
      <c r="E13880" t="s">
        <v>24</v>
      </c>
      <c r="F13880" t="s">
        <v>12791</v>
      </c>
      <c r="G13880" t="s">
        <v>10892</v>
      </c>
      <c r="H13880">
        <v>6</v>
      </c>
      <c r="I13880" s="17">
        <v>593111</v>
      </c>
      <c r="J13880" s="17">
        <v>47448.88</v>
      </c>
      <c r="K13880" s="17">
        <v>545662.12</v>
      </c>
      <c r="L13880" s="17">
        <v>414703.21</v>
      </c>
      <c r="M13880" s="17">
        <v>130958.91</v>
      </c>
      <c r="N13880" s="17">
        <v>134268.3906</v>
      </c>
    </row>
    <row r="13881" spans="1:14">
      <c r="A13881" s="16">
        <v>46253</v>
      </c>
      <c r="B13881" t="s">
        <v>13924</v>
      </c>
      <c r="C13881" t="s">
        <v>15</v>
      </c>
      <c r="D13881" t="s">
        <v>16</v>
      </c>
      <c r="E13881" t="s">
        <v>17</v>
      </c>
      <c r="F13881" t="s">
        <v>12791</v>
      </c>
      <c r="G13881" t="s">
        <v>10892</v>
      </c>
      <c r="H13881">
        <v>3</v>
      </c>
      <c r="I13881" s="17">
        <v>683198</v>
      </c>
      <c r="J13881" s="17">
        <v>88815.74000000001</v>
      </c>
      <c r="K13881" s="17">
        <v>594382.26</v>
      </c>
      <c r="L13881" s="17">
        <v>416067.58</v>
      </c>
      <c r="M13881" s="17">
        <v>178314.68</v>
      </c>
      <c r="N13881" s="17">
        <v>75465.838</v>
      </c>
    </row>
    <row r="13882" spans="1:14">
      <c r="A13882" s="16">
        <v>46253</v>
      </c>
      <c r="B13882" t="s">
        <v>13925</v>
      </c>
      <c r="C13882" t="s">
        <v>43</v>
      </c>
      <c r="D13882" t="s">
        <v>44</v>
      </c>
      <c r="E13882" t="s">
        <v>31</v>
      </c>
      <c r="F13882" t="s">
        <v>12791</v>
      </c>
      <c r="G13882" t="s">
        <v>10892</v>
      </c>
      <c r="H13882">
        <v>5</v>
      </c>
      <c r="I13882" s="17">
        <v>792623</v>
      </c>
      <c r="J13882" s="17">
        <v>79262.3</v>
      </c>
      <c r="K13882" s="17">
        <v>713360.7</v>
      </c>
      <c r="L13882" s="17">
        <v>442283.63</v>
      </c>
      <c r="M13882" s="17">
        <v>271077.07</v>
      </c>
      <c r="N13882" s="17">
        <v>220250.7376</v>
      </c>
    </row>
    <row r="13883" spans="1:14">
      <c r="A13883" s="16">
        <v>46253</v>
      </c>
      <c r="B13883" t="s">
        <v>13926</v>
      </c>
      <c r="C13883" t="s">
        <v>73</v>
      </c>
      <c r="D13883" t="s">
        <v>74</v>
      </c>
      <c r="E13883" t="s">
        <v>24</v>
      </c>
      <c r="F13883" t="s">
        <v>12791</v>
      </c>
      <c r="G13883" t="s">
        <v>10892</v>
      </c>
      <c r="H13883">
        <v>10</v>
      </c>
      <c r="I13883" s="17">
        <v>111266</v>
      </c>
      <c r="J13883" s="17">
        <v>16689.9</v>
      </c>
      <c r="K13883" s="17">
        <v>94576.10000000001</v>
      </c>
      <c r="L13883" s="17">
        <v>71877.84</v>
      </c>
      <c r="M13883" s="17">
        <v>22698.26</v>
      </c>
      <c r="N13883" s="17">
        <v>134268.3906</v>
      </c>
    </row>
    <row r="13884" spans="1:14">
      <c r="A13884" s="16">
        <v>46253</v>
      </c>
      <c r="B13884" t="s">
        <v>13927</v>
      </c>
      <c r="C13884" t="s">
        <v>29</v>
      </c>
      <c r="D13884" t="s">
        <v>30</v>
      </c>
      <c r="E13884" t="s">
        <v>31</v>
      </c>
      <c r="F13884" t="s">
        <v>12791</v>
      </c>
      <c r="G13884" t="s">
        <v>10892</v>
      </c>
      <c r="H13884">
        <v>10</v>
      </c>
      <c r="I13884" s="17">
        <v>570265</v>
      </c>
      <c r="J13884" s="17">
        <v>22810.6</v>
      </c>
      <c r="K13884" s="17">
        <v>547454.4</v>
      </c>
      <c r="L13884" s="17">
        <v>339421.73</v>
      </c>
      <c r="M13884" s="17">
        <v>208032.67</v>
      </c>
      <c r="N13884" s="17">
        <v>220250.7376</v>
      </c>
    </row>
    <row r="13885" spans="1:14">
      <c r="A13885" s="16">
        <v>46253</v>
      </c>
      <c r="B13885" t="s">
        <v>13928</v>
      </c>
      <c r="C13885" t="s">
        <v>43</v>
      </c>
      <c r="D13885" t="s">
        <v>44</v>
      </c>
      <c r="E13885" t="s">
        <v>31</v>
      </c>
      <c r="F13885" t="s">
        <v>12791</v>
      </c>
      <c r="G13885" t="s">
        <v>10892</v>
      </c>
      <c r="H13885">
        <v>8</v>
      </c>
      <c r="I13885" s="17">
        <v>644440</v>
      </c>
      <c r="J13885" s="17">
        <v>90221.60000000001</v>
      </c>
      <c r="K13885" s="17">
        <v>554218.4</v>
      </c>
      <c r="L13885" s="17">
        <v>343615.41</v>
      </c>
      <c r="M13885" s="17">
        <v>210602.99</v>
      </c>
      <c r="N13885" s="17">
        <v>220250.7376</v>
      </c>
    </row>
    <row r="13886" spans="1:14">
      <c r="A13886" s="16">
        <v>46253</v>
      </c>
      <c r="B13886" t="s">
        <v>13929</v>
      </c>
      <c r="C13886" t="s">
        <v>26</v>
      </c>
      <c r="D13886" t="s">
        <v>27</v>
      </c>
      <c r="E13886" t="s">
        <v>17</v>
      </c>
      <c r="F13886" t="s">
        <v>12791</v>
      </c>
      <c r="G13886" t="s">
        <v>10892</v>
      </c>
      <c r="H13886">
        <v>6</v>
      </c>
      <c r="I13886" s="17">
        <v>829441</v>
      </c>
      <c r="J13886" s="17">
        <v>33177.64</v>
      </c>
      <c r="K13886" s="17">
        <v>796263.36</v>
      </c>
      <c r="L13886" s="17">
        <v>557384.35</v>
      </c>
      <c r="M13886" s="17">
        <v>238879.01</v>
      </c>
      <c r="N13886" s="17">
        <v>75465.838</v>
      </c>
    </row>
    <row r="13887" spans="1:14">
      <c r="A13887" s="16">
        <v>46253</v>
      </c>
      <c r="B13887" t="s">
        <v>13930</v>
      </c>
      <c r="C13887" t="s">
        <v>15</v>
      </c>
      <c r="D13887" t="s">
        <v>16</v>
      </c>
      <c r="E13887" t="s">
        <v>17</v>
      </c>
      <c r="F13887" t="s">
        <v>12791</v>
      </c>
      <c r="G13887" t="s">
        <v>10892</v>
      </c>
      <c r="H13887">
        <v>5</v>
      </c>
      <c r="I13887" s="17">
        <v>574436</v>
      </c>
      <c r="J13887" s="17">
        <v>0</v>
      </c>
      <c r="K13887" s="17">
        <v>574436</v>
      </c>
      <c r="L13887" s="17">
        <v>402105.2</v>
      </c>
      <c r="M13887" s="17">
        <v>172330.8</v>
      </c>
      <c r="N13887" s="17">
        <v>75465.838</v>
      </c>
    </row>
    <row r="13888" spans="1:14">
      <c r="A13888" s="16">
        <v>46253</v>
      </c>
      <c r="B13888" t="s">
        <v>13931</v>
      </c>
      <c r="C13888" t="s">
        <v>73</v>
      </c>
      <c r="D13888" t="s">
        <v>74</v>
      </c>
      <c r="E13888" t="s">
        <v>24</v>
      </c>
      <c r="F13888" t="s">
        <v>12791</v>
      </c>
      <c r="G13888" t="s">
        <v>10892</v>
      </c>
      <c r="H13888">
        <v>6</v>
      </c>
      <c r="I13888" s="17">
        <v>253202</v>
      </c>
      <c r="J13888" s="17">
        <v>30384.24</v>
      </c>
      <c r="K13888" s="17">
        <v>222817.76</v>
      </c>
      <c r="L13888" s="17">
        <v>169341.5</v>
      </c>
      <c r="M13888" s="17">
        <v>53476.26</v>
      </c>
      <c r="N13888" s="17">
        <v>134268.3906</v>
      </c>
    </row>
    <row r="13889" spans="1:14">
      <c r="A13889" s="16">
        <v>46253</v>
      </c>
      <c r="B13889" t="s">
        <v>13932</v>
      </c>
      <c r="C13889" t="s">
        <v>15</v>
      </c>
      <c r="D13889" t="s">
        <v>16</v>
      </c>
      <c r="E13889" t="s">
        <v>17</v>
      </c>
      <c r="F13889" t="s">
        <v>12791</v>
      </c>
      <c r="G13889" t="s">
        <v>10892</v>
      </c>
      <c r="H13889">
        <v>12</v>
      </c>
      <c r="I13889" s="17">
        <v>658518</v>
      </c>
      <c r="J13889" s="17">
        <v>0</v>
      </c>
      <c r="K13889" s="17">
        <v>658518</v>
      </c>
      <c r="L13889" s="17">
        <v>460962.6</v>
      </c>
      <c r="M13889" s="17">
        <v>197555.4</v>
      </c>
      <c r="N13889" s="17">
        <v>75465.838</v>
      </c>
    </row>
    <row r="13890" spans="1:14">
      <c r="A13890" s="16">
        <v>46254</v>
      </c>
      <c r="B13890" t="s">
        <v>13933</v>
      </c>
      <c r="C13890" t="s">
        <v>47</v>
      </c>
      <c r="D13890" t="s">
        <v>48</v>
      </c>
      <c r="E13890" t="s">
        <v>35</v>
      </c>
      <c r="F13890" t="s">
        <v>12791</v>
      </c>
      <c r="G13890" t="s">
        <v>10892</v>
      </c>
      <c r="H13890">
        <v>3</v>
      </c>
      <c r="I13890" s="17">
        <v>764602</v>
      </c>
      <c r="J13890" s="17">
        <v>99398.25999999999</v>
      </c>
      <c r="K13890" s="17">
        <v>665203.74</v>
      </c>
      <c r="L13890" s="17">
        <v>478946.69</v>
      </c>
      <c r="M13890" s="17">
        <v>186257.05</v>
      </c>
      <c r="N13890" s="17">
        <v>54265.4063</v>
      </c>
    </row>
    <row r="13891" spans="1:14">
      <c r="A13891" s="16">
        <v>46254</v>
      </c>
      <c r="B13891" t="s">
        <v>13934</v>
      </c>
      <c r="C13891" t="s">
        <v>33</v>
      </c>
      <c r="D13891" t="s">
        <v>34</v>
      </c>
      <c r="E13891" t="s">
        <v>35</v>
      </c>
      <c r="F13891" t="s">
        <v>12791</v>
      </c>
      <c r="G13891" t="s">
        <v>10892</v>
      </c>
      <c r="H13891">
        <v>3</v>
      </c>
      <c r="I13891" s="17">
        <v>285216</v>
      </c>
      <c r="J13891" s="17">
        <v>11408.64</v>
      </c>
      <c r="K13891" s="17">
        <v>273807.36</v>
      </c>
      <c r="L13891" s="17">
        <v>197141.3</v>
      </c>
      <c r="M13891" s="17">
        <v>76666.06</v>
      </c>
      <c r="N13891" s="17">
        <v>54265.4063</v>
      </c>
    </row>
    <row r="13892" spans="1:14">
      <c r="A13892" s="16">
        <v>46254</v>
      </c>
      <c r="B13892" t="s">
        <v>13935</v>
      </c>
      <c r="C13892" t="s">
        <v>33</v>
      </c>
      <c r="D13892" t="s">
        <v>34</v>
      </c>
      <c r="E13892" t="s">
        <v>35</v>
      </c>
      <c r="F13892" t="s">
        <v>12791</v>
      </c>
      <c r="G13892" t="s">
        <v>10892</v>
      </c>
      <c r="H13892">
        <v>10</v>
      </c>
      <c r="I13892" s="17">
        <v>67399</v>
      </c>
      <c r="J13892" s="17">
        <v>3369.95</v>
      </c>
      <c r="K13892" s="17">
        <v>64029.05</v>
      </c>
      <c r="L13892" s="17">
        <v>46100.92</v>
      </c>
      <c r="M13892" s="17">
        <v>17928.13</v>
      </c>
      <c r="N13892" s="17">
        <v>54265.4063</v>
      </c>
    </row>
    <row r="13893" spans="1:14">
      <c r="A13893" s="16">
        <v>46254</v>
      </c>
      <c r="B13893" t="s">
        <v>13936</v>
      </c>
      <c r="C13893" t="s">
        <v>26</v>
      </c>
      <c r="D13893" t="s">
        <v>27</v>
      </c>
      <c r="E13893" t="s">
        <v>17</v>
      </c>
      <c r="F13893" t="s">
        <v>12791</v>
      </c>
      <c r="G13893" t="s">
        <v>10892</v>
      </c>
      <c r="H13893">
        <v>10</v>
      </c>
      <c r="I13893" s="17">
        <v>654058</v>
      </c>
      <c r="J13893" s="17">
        <v>0</v>
      </c>
      <c r="K13893" s="17">
        <v>654058</v>
      </c>
      <c r="L13893" s="17">
        <v>457840.6</v>
      </c>
      <c r="M13893" s="17">
        <v>196217.4</v>
      </c>
      <c r="N13893" s="17">
        <v>75465.838</v>
      </c>
    </row>
    <row r="13894" spans="1:14">
      <c r="A13894" s="16">
        <v>46254</v>
      </c>
      <c r="B13894" t="s">
        <v>13937</v>
      </c>
      <c r="C13894" t="s">
        <v>22</v>
      </c>
      <c r="D13894" t="s">
        <v>23</v>
      </c>
      <c r="E13894" t="s">
        <v>24</v>
      </c>
      <c r="F13894" t="s">
        <v>12791</v>
      </c>
      <c r="G13894" t="s">
        <v>10892</v>
      </c>
      <c r="H13894">
        <v>11</v>
      </c>
      <c r="I13894" s="17">
        <v>428511</v>
      </c>
      <c r="J13894" s="17">
        <v>47136.21</v>
      </c>
      <c r="K13894" s="17">
        <v>381374.79</v>
      </c>
      <c r="L13894" s="17">
        <v>289844.84</v>
      </c>
      <c r="M13894" s="17">
        <v>91529.95</v>
      </c>
      <c r="N13894" s="17">
        <v>134268.3906</v>
      </c>
    </row>
    <row r="13895" spans="1:14">
      <c r="A13895" s="16">
        <v>46254</v>
      </c>
      <c r="B13895" t="s">
        <v>13938</v>
      </c>
      <c r="C13895" t="s">
        <v>73</v>
      </c>
      <c r="D13895" t="s">
        <v>74</v>
      </c>
      <c r="E13895" t="s">
        <v>24</v>
      </c>
      <c r="F13895" t="s">
        <v>12791</v>
      </c>
      <c r="G13895" t="s">
        <v>10892</v>
      </c>
      <c r="H13895">
        <v>6</v>
      </c>
      <c r="I13895" s="17">
        <v>166960</v>
      </c>
      <c r="J13895" s="17">
        <v>0</v>
      </c>
      <c r="K13895" s="17">
        <v>166960</v>
      </c>
      <c r="L13895" s="17">
        <v>126889.6</v>
      </c>
      <c r="M13895" s="17">
        <v>40070.4</v>
      </c>
      <c r="N13895" s="17">
        <v>134268.3906</v>
      </c>
    </row>
    <row r="13896" spans="1:14">
      <c r="A13896" s="16">
        <v>46254</v>
      </c>
      <c r="B13896" t="s">
        <v>13939</v>
      </c>
      <c r="C13896" t="s">
        <v>22</v>
      </c>
      <c r="D13896" t="s">
        <v>23</v>
      </c>
      <c r="E13896" t="s">
        <v>24</v>
      </c>
      <c r="F13896" t="s">
        <v>12791</v>
      </c>
      <c r="G13896" t="s">
        <v>10892</v>
      </c>
      <c r="H13896">
        <v>7</v>
      </c>
      <c r="I13896" s="17">
        <v>744957</v>
      </c>
      <c r="J13896" s="17">
        <v>89394.84</v>
      </c>
      <c r="K13896" s="17">
        <v>655562.16</v>
      </c>
      <c r="L13896" s="17">
        <v>498227.24</v>
      </c>
      <c r="M13896" s="17">
        <v>157334.92</v>
      </c>
      <c r="N13896" s="17">
        <v>134268.3906</v>
      </c>
    </row>
    <row r="13897" spans="1:14">
      <c r="A13897" s="16">
        <v>46254</v>
      </c>
      <c r="B13897" t="s">
        <v>13940</v>
      </c>
      <c r="C13897" t="s">
        <v>47</v>
      </c>
      <c r="D13897" t="s">
        <v>48</v>
      </c>
      <c r="E13897" t="s">
        <v>35</v>
      </c>
      <c r="F13897" t="s">
        <v>12791</v>
      </c>
      <c r="G13897" t="s">
        <v>10892</v>
      </c>
      <c r="H13897">
        <v>12</v>
      </c>
      <c r="I13897" s="17">
        <v>131724</v>
      </c>
      <c r="J13897" s="17">
        <v>15806.88</v>
      </c>
      <c r="K13897" s="17">
        <v>115917.12</v>
      </c>
      <c r="L13897" s="17">
        <v>83460.33</v>
      </c>
      <c r="M13897" s="17">
        <v>32456.79</v>
      </c>
      <c r="N13897" s="17">
        <v>54265.4063</v>
      </c>
    </row>
    <row r="13898" spans="1:14">
      <c r="A13898" s="16">
        <v>46254</v>
      </c>
      <c r="B13898" t="s">
        <v>13941</v>
      </c>
      <c r="C13898" t="s">
        <v>22</v>
      </c>
      <c r="D13898" t="s">
        <v>23</v>
      </c>
      <c r="E13898" t="s">
        <v>24</v>
      </c>
      <c r="F13898" t="s">
        <v>12791</v>
      </c>
      <c r="G13898" t="s">
        <v>10892</v>
      </c>
      <c r="H13898">
        <v>2</v>
      </c>
      <c r="I13898" s="17">
        <v>344806</v>
      </c>
      <c r="J13898" s="17">
        <v>44824.78</v>
      </c>
      <c r="K13898" s="17">
        <v>299981.22</v>
      </c>
      <c r="L13898" s="17">
        <v>227985.73</v>
      </c>
      <c r="M13898" s="17">
        <v>71995.49000000001</v>
      </c>
      <c r="N13898" s="17">
        <v>134268.3906</v>
      </c>
    </row>
    <row r="13899" spans="1:14">
      <c r="A13899" s="16">
        <v>46254</v>
      </c>
      <c r="B13899" t="s">
        <v>13942</v>
      </c>
      <c r="C13899" t="s">
        <v>47</v>
      </c>
      <c r="D13899" t="s">
        <v>48</v>
      </c>
      <c r="E13899" t="s">
        <v>35</v>
      </c>
      <c r="F13899" t="s">
        <v>12791</v>
      </c>
      <c r="G13899" t="s">
        <v>10892</v>
      </c>
      <c r="H13899">
        <v>9</v>
      </c>
      <c r="I13899" s="17">
        <v>707139</v>
      </c>
      <c r="J13899" s="17">
        <v>0</v>
      </c>
      <c r="K13899" s="17">
        <v>707139</v>
      </c>
      <c r="L13899" s="17">
        <v>509140.08</v>
      </c>
      <c r="M13899" s="17">
        <v>197998.92</v>
      </c>
      <c r="N13899" s="17">
        <v>54265.4063</v>
      </c>
    </row>
    <row r="13900" spans="1:14">
      <c r="A13900" s="16">
        <v>46254</v>
      </c>
      <c r="B13900" t="s">
        <v>13943</v>
      </c>
      <c r="C13900" t="s">
        <v>29</v>
      </c>
      <c r="D13900" t="s">
        <v>30</v>
      </c>
      <c r="E13900" t="s">
        <v>31</v>
      </c>
      <c r="F13900" t="s">
        <v>12791</v>
      </c>
      <c r="G13900" t="s">
        <v>10892</v>
      </c>
      <c r="H13900">
        <v>9</v>
      </c>
      <c r="I13900" s="17">
        <v>283468</v>
      </c>
      <c r="J13900" s="17">
        <v>0</v>
      </c>
      <c r="K13900" s="17">
        <v>283468</v>
      </c>
      <c r="L13900" s="17">
        <v>175750.16</v>
      </c>
      <c r="M13900" s="17">
        <v>107717.84</v>
      </c>
      <c r="N13900" s="17">
        <v>220250.7376</v>
      </c>
    </row>
    <row r="13901" spans="1:14">
      <c r="A13901" s="16">
        <v>46254</v>
      </c>
      <c r="B13901" t="s">
        <v>13944</v>
      </c>
      <c r="C13901" t="s">
        <v>26</v>
      </c>
      <c r="D13901" t="s">
        <v>27</v>
      </c>
      <c r="E13901" t="s">
        <v>17</v>
      </c>
      <c r="F13901" t="s">
        <v>12791</v>
      </c>
      <c r="G13901" t="s">
        <v>10892</v>
      </c>
      <c r="H13901">
        <v>11</v>
      </c>
      <c r="I13901" s="17">
        <v>423747</v>
      </c>
      <c r="J13901" s="17">
        <v>0</v>
      </c>
      <c r="K13901" s="17">
        <v>423747</v>
      </c>
      <c r="L13901" s="17">
        <v>296622.9</v>
      </c>
      <c r="M13901" s="17">
        <v>127124.1</v>
      </c>
      <c r="N13901" s="17">
        <v>75465.838</v>
      </c>
    </row>
    <row r="13902" spans="1:14">
      <c r="A13902" s="16">
        <v>46254</v>
      </c>
      <c r="B13902" t="s">
        <v>13945</v>
      </c>
      <c r="C13902" t="s">
        <v>33</v>
      </c>
      <c r="D13902" t="s">
        <v>34</v>
      </c>
      <c r="E13902" t="s">
        <v>35</v>
      </c>
      <c r="F13902" t="s">
        <v>12791</v>
      </c>
      <c r="G13902" t="s">
        <v>10892</v>
      </c>
      <c r="H13902">
        <v>9</v>
      </c>
      <c r="I13902" s="17">
        <v>448527</v>
      </c>
      <c r="J13902" s="17">
        <v>17941.08</v>
      </c>
      <c r="K13902" s="17">
        <v>430585.92</v>
      </c>
      <c r="L13902" s="17">
        <v>310021.86</v>
      </c>
      <c r="M13902" s="17">
        <v>120564.06</v>
      </c>
      <c r="N13902" s="17">
        <v>54265.4063</v>
      </c>
    </row>
    <row r="13903" spans="1:14">
      <c r="A13903" s="16">
        <v>46254</v>
      </c>
      <c r="B13903" t="s">
        <v>13946</v>
      </c>
      <c r="C13903" t="s">
        <v>15</v>
      </c>
      <c r="D13903" t="s">
        <v>16</v>
      </c>
      <c r="E13903" t="s">
        <v>17</v>
      </c>
      <c r="F13903" t="s">
        <v>12791</v>
      </c>
      <c r="G13903" t="s">
        <v>10892</v>
      </c>
      <c r="H13903">
        <v>11</v>
      </c>
      <c r="I13903" s="17">
        <v>238705</v>
      </c>
      <c r="J13903" s="17">
        <v>19096.4</v>
      </c>
      <c r="K13903" s="17">
        <v>219608.6</v>
      </c>
      <c r="L13903" s="17">
        <v>153726.02</v>
      </c>
      <c r="M13903" s="17">
        <v>65882.58</v>
      </c>
      <c r="N13903" s="17">
        <v>75465.838</v>
      </c>
    </row>
    <row r="13904" spans="1:14">
      <c r="A13904" s="16">
        <v>46254</v>
      </c>
      <c r="B13904" t="s">
        <v>13947</v>
      </c>
      <c r="C13904" t="s">
        <v>47</v>
      </c>
      <c r="D13904" t="s">
        <v>48</v>
      </c>
      <c r="E13904" t="s">
        <v>35</v>
      </c>
      <c r="F13904" t="s">
        <v>12791</v>
      </c>
      <c r="G13904" t="s">
        <v>10892</v>
      </c>
      <c r="H13904">
        <v>5</v>
      </c>
      <c r="I13904" s="17">
        <v>213932</v>
      </c>
      <c r="J13904" s="17">
        <v>10696.6</v>
      </c>
      <c r="K13904" s="17">
        <v>203235.4</v>
      </c>
      <c r="L13904" s="17">
        <v>146329.49</v>
      </c>
      <c r="M13904" s="17">
        <v>56905.91</v>
      </c>
      <c r="N13904" s="17">
        <v>54265.4063</v>
      </c>
    </row>
    <row r="13905" spans="1:14">
      <c r="A13905" s="16">
        <v>46254</v>
      </c>
      <c r="B13905" t="s">
        <v>13948</v>
      </c>
      <c r="C13905" t="s">
        <v>26</v>
      </c>
      <c r="D13905" t="s">
        <v>27</v>
      </c>
      <c r="E13905" t="s">
        <v>17</v>
      </c>
      <c r="F13905" t="s">
        <v>12791</v>
      </c>
      <c r="G13905" t="s">
        <v>10892</v>
      </c>
      <c r="H13905">
        <v>7</v>
      </c>
      <c r="I13905" s="17">
        <v>417336</v>
      </c>
      <c r="J13905" s="17">
        <v>58427.04</v>
      </c>
      <c r="K13905" s="17">
        <v>358908.96</v>
      </c>
      <c r="L13905" s="17">
        <v>251236.27</v>
      </c>
      <c r="M13905" s="17">
        <v>107672.69</v>
      </c>
      <c r="N13905" s="17">
        <v>75465.838</v>
      </c>
    </row>
    <row r="13906" spans="1:14">
      <c r="A13906" s="16">
        <v>46254</v>
      </c>
      <c r="B13906" t="s">
        <v>13949</v>
      </c>
      <c r="C13906" t="s">
        <v>73</v>
      </c>
      <c r="D13906" t="s">
        <v>74</v>
      </c>
      <c r="E13906" t="s">
        <v>24</v>
      </c>
      <c r="F13906" t="s">
        <v>12791</v>
      </c>
      <c r="G13906" t="s">
        <v>10892</v>
      </c>
      <c r="H13906">
        <v>5</v>
      </c>
      <c r="I13906" s="17">
        <v>448625</v>
      </c>
      <c r="J13906" s="17">
        <v>0</v>
      </c>
      <c r="K13906" s="17">
        <v>448625</v>
      </c>
      <c r="L13906" s="17">
        <v>340955</v>
      </c>
      <c r="M13906" s="17">
        <v>107670</v>
      </c>
      <c r="N13906" s="17">
        <v>134268.3906</v>
      </c>
    </row>
    <row r="13907" spans="1:14">
      <c r="A13907" s="16">
        <v>46254</v>
      </c>
      <c r="B13907" t="s">
        <v>13950</v>
      </c>
      <c r="C13907" t="s">
        <v>26</v>
      </c>
      <c r="D13907" t="s">
        <v>27</v>
      </c>
      <c r="E13907" t="s">
        <v>17</v>
      </c>
      <c r="F13907" t="s">
        <v>12791</v>
      </c>
      <c r="G13907" t="s">
        <v>10892</v>
      </c>
      <c r="H13907">
        <v>1</v>
      </c>
      <c r="I13907" s="17">
        <v>479678</v>
      </c>
      <c r="J13907" s="17">
        <v>52764.58</v>
      </c>
      <c r="K13907" s="17">
        <v>426913.42</v>
      </c>
      <c r="L13907" s="17">
        <v>298839.39</v>
      </c>
      <c r="M13907" s="17">
        <v>128074.03</v>
      </c>
      <c r="N13907" s="17">
        <v>75465.838</v>
      </c>
    </row>
    <row r="13908" spans="1:14">
      <c r="A13908" s="16">
        <v>46254</v>
      </c>
      <c r="B13908" t="s">
        <v>13951</v>
      </c>
      <c r="C13908" t="s">
        <v>26</v>
      </c>
      <c r="D13908" t="s">
        <v>27</v>
      </c>
      <c r="E13908" t="s">
        <v>17</v>
      </c>
      <c r="F13908" t="s">
        <v>12791</v>
      </c>
      <c r="G13908" t="s">
        <v>10892</v>
      </c>
      <c r="H13908">
        <v>3</v>
      </c>
      <c r="I13908" s="17">
        <v>46610</v>
      </c>
      <c r="J13908" s="17">
        <v>5127.1</v>
      </c>
      <c r="K13908" s="17">
        <v>41482.9</v>
      </c>
      <c r="L13908" s="17">
        <v>29038.03</v>
      </c>
      <c r="M13908" s="17">
        <v>12444.87</v>
      </c>
      <c r="N13908" s="17">
        <v>75465.838</v>
      </c>
    </row>
    <row r="13909" spans="1:14">
      <c r="A13909" s="16">
        <v>46254</v>
      </c>
      <c r="B13909" t="s">
        <v>13952</v>
      </c>
      <c r="C13909" t="s">
        <v>29</v>
      </c>
      <c r="D13909" t="s">
        <v>30</v>
      </c>
      <c r="E13909" t="s">
        <v>31</v>
      </c>
      <c r="F13909" t="s">
        <v>12791</v>
      </c>
      <c r="G13909" t="s">
        <v>10892</v>
      </c>
      <c r="H13909">
        <v>4</v>
      </c>
      <c r="I13909" s="17">
        <v>439088</v>
      </c>
      <c r="J13909" s="17">
        <v>0</v>
      </c>
      <c r="K13909" s="17">
        <v>439088</v>
      </c>
      <c r="L13909" s="17">
        <v>272234.56</v>
      </c>
      <c r="M13909" s="17">
        <v>166853.44</v>
      </c>
      <c r="N13909" s="17">
        <v>220250.7376</v>
      </c>
    </row>
    <row r="13910" spans="1:14">
      <c r="A13910" s="16">
        <v>46254</v>
      </c>
      <c r="B13910" t="s">
        <v>13953</v>
      </c>
      <c r="C13910" t="s">
        <v>73</v>
      </c>
      <c r="D13910" t="s">
        <v>74</v>
      </c>
      <c r="E13910" t="s">
        <v>24</v>
      </c>
      <c r="F13910" t="s">
        <v>12791</v>
      </c>
      <c r="G13910" t="s">
        <v>10892</v>
      </c>
      <c r="H13910">
        <v>6</v>
      </c>
      <c r="I13910" s="17">
        <v>595847</v>
      </c>
      <c r="J13910" s="17">
        <v>65543.17</v>
      </c>
      <c r="K13910" s="17">
        <v>530303.83</v>
      </c>
      <c r="L13910" s="17">
        <v>403030.91</v>
      </c>
      <c r="M13910" s="17">
        <v>127272.92</v>
      </c>
      <c r="N13910" s="17">
        <v>134268.3906</v>
      </c>
    </row>
    <row r="13911" spans="1:14">
      <c r="A13911" s="16">
        <v>46254</v>
      </c>
      <c r="B13911" t="s">
        <v>13954</v>
      </c>
      <c r="C13911" t="s">
        <v>33</v>
      </c>
      <c r="D13911" t="s">
        <v>34</v>
      </c>
      <c r="E13911" t="s">
        <v>35</v>
      </c>
      <c r="F13911" t="s">
        <v>12791</v>
      </c>
      <c r="G13911" t="s">
        <v>10892</v>
      </c>
      <c r="H13911">
        <v>1</v>
      </c>
      <c r="I13911" s="17">
        <v>132126</v>
      </c>
      <c r="J13911" s="17">
        <v>0</v>
      </c>
      <c r="K13911" s="17">
        <v>132126</v>
      </c>
      <c r="L13911" s="17">
        <v>95130.72</v>
      </c>
      <c r="M13911" s="17">
        <v>36995.28</v>
      </c>
      <c r="N13911" s="17">
        <v>54265.4063</v>
      </c>
    </row>
    <row r="13912" spans="1:14">
      <c r="A13912" s="16">
        <v>46254</v>
      </c>
      <c r="B13912" t="s">
        <v>13955</v>
      </c>
      <c r="C13912" t="s">
        <v>43</v>
      </c>
      <c r="D13912" t="s">
        <v>44</v>
      </c>
      <c r="E13912" t="s">
        <v>31</v>
      </c>
      <c r="F13912" t="s">
        <v>12791</v>
      </c>
      <c r="G13912" t="s">
        <v>10892</v>
      </c>
      <c r="H13912">
        <v>3</v>
      </c>
      <c r="I13912" s="17">
        <v>580951</v>
      </c>
      <c r="J13912" s="17">
        <v>75523.63</v>
      </c>
      <c r="K13912" s="17">
        <v>505427.37</v>
      </c>
      <c r="L13912" s="17">
        <v>313364.97</v>
      </c>
      <c r="M13912" s="17">
        <v>192062.4</v>
      </c>
      <c r="N13912" s="17">
        <v>220250.7376</v>
      </c>
    </row>
    <row r="13913" spans="1:14">
      <c r="A13913" s="16">
        <v>46254</v>
      </c>
      <c r="B13913" t="s">
        <v>13956</v>
      </c>
      <c r="C13913" t="s">
        <v>47</v>
      </c>
      <c r="D13913" t="s">
        <v>48</v>
      </c>
      <c r="E13913" t="s">
        <v>35</v>
      </c>
      <c r="F13913" t="s">
        <v>12791</v>
      </c>
      <c r="G13913" t="s">
        <v>10892</v>
      </c>
      <c r="H13913">
        <v>4</v>
      </c>
      <c r="I13913" s="17">
        <v>589563</v>
      </c>
      <c r="J13913" s="17">
        <v>41269.41</v>
      </c>
      <c r="K13913" s="17">
        <v>548293.59</v>
      </c>
      <c r="L13913" s="17">
        <v>394771.38</v>
      </c>
      <c r="M13913" s="17">
        <v>153522.21</v>
      </c>
      <c r="N13913" s="17">
        <v>54265.4063</v>
      </c>
    </row>
    <row r="13914" spans="1:14">
      <c r="A13914" s="16">
        <v>46254</v>
      </c>
      <c r="B13914" t="s">
        <v>13957</v>
      </c>
      <c r="C13914" t="s">
        <v>15</v>
      </c>
      <c r="D13914" t="s">
        <v>16</v>
      </c>
      <c r="E13914" t="s">
        <v>17</v>
      </c>
      <c r="F13914" t="s">
        <v>12791</v>
      </c>
      <c r="G13914" t="s">
        <v>10892</v>
      </c>
      <c r="H13914">
        <v>11</v>
      </c>
      <c r="I13914" s="17">
        <v>507553</v>
      </c>
      <c r="J13914" s="17">
        <v>0</v>
      </c>
      <c r="K13914" s="17">
        <v>507553</v>
      </c>
      <c r="L13914" s="17">
        <v>355287.1</v>
      </c>
      <c r="M13914" s="17">
        <v>152265.9</v>
      </c>
      <c r="N13914" s="17">
        <v>75465.838</v>
      </c>
    </row>
    <row r="13915" spans="1:14">
      <c r="A13915" s="16">
        <v>46254</v>
      </c>
      <c r="B13915" t="s">
        <v>13958</v>
      </c>
      <c r="C13915" t="s">
        <v>33</v>
      </c>
      <c r="D13915" t="s">
        <v>34</v>
      </c>
      <c r="E13915" t="s">
        <v>35</v>
      </c>
      <c r="F13915" t="s">
        <v>12791</v>
      </c>
      <c r="G13915" t="s">
        <v>10892</v>
      </c>
      <c r="H13915">
        <v>7</v>
      </c>
      <c r="I13915" s="17">
        <v>61989</v>
      </c>
      <c r="J13915" s="17">
        <v>1239.78</v>
      </c>
      <c r="K13915" s="17">
        <v>60749.22</v>
      </c>
      <c r="L13915" s="17">
        <v>43739.44</v>
      </c>
      <c r="M13915" s="17">
        <v>17009.78</v>
      </c>
      <c r="N13915" s="17">
        <v>54265.4063</v>
      </c>
    </row>
    <row r="13916" spans="1:14">
      <c r="A13916" s="16">
        <v>46254</v>
      </c>
      <c r="B13916" t="s">
        <v>13959</v>
      </c>
      <c r="C13916" t="s">
        <v>73</v>
      </c>
      <c r="D13916" t="s">
        <v>74</v>
      </c>
      <c r="E13916" t="s">
        <v>24</v>
      </c>
      <c r="F13916" t="s">
        <v>12791</v>
      </c>
      <c r="G13916" t="s">
        <v>10892</v>
      </c>
      <c r="H13916">
        <v>9</v>
      </c>
      <c r="I13916" s="17">
        <v>632732</v>
      </c>
      <c r="J13916" s="17">
        <v>18981.96</v>
      </c>
      <c r="K13916" s="17">
        <v>613750.04</v>
      </c>
      <c r="L13916" s="17">
        <v>466450.03</v>
      </c>
      <c r="M13916" s="17">
        <v>147300.01</v>
      </c>
      <c r="N13916" s="17">
        <v>134268.3906</v>
      </c>
    </row>
    <row r="13917" spans="1:14">
      <c r="A13917" s="16">
        <v>46254</v>
      </c>
      <c r="B13917" t="s">
        <v>13960</v>
      </c>
      <c r="C13917" t="s">
        <v>22</v>
      </c>
      <c r="D13917" t="s">
        <v>23</v>
      </c>
      <c r="E13917" t="s">
        <v>24</v>
      </c>
      <c r="F13917" t="s">
        <v>12791</v>
      </c>
      <c r="G13917" t="s">
        <v>10892</v>
      </c>
      <c r="H13917">
        <v>10</v>
      </c>
      <c r="I13917" s="17">
        <v>233041</v>
      </c>
      <c r="J13917" s="17">
        <v>0</v>
      </c>
      <c r="K13917" s="17">
        <v>233041</v>
      </c>
      <c r="L13917" s="17">
        <v>177111.16</v>
      </c>
      <c r="M13917" s="17">
        <v>55929.84</v>
      </c>
      <c r="N13917" s="17">
        <v>134268.3906</v>
      </c>
    </row>
    <row r="13918" spans="1:14">
      <c r="A13918" s="16">
        <v>46254</v>
      </c>
      <c r="B13918" t="s">
        <v>13961</v>
      </c>
      <c r="C13918" t="s">
        <v>22</v>
      </c>
      <c r="D13918" t="s">
        <v>23</v>
      </c>
      <c r="E13918" t="s">
        <v>24</v>
      </c>
      <c r="F13918" t="s">
        <v>12791</v>
      </c>
      <c r="G13918" t="s">
        <v>10892</v>
      </c>
      <c r="H13918">
        <v>12</v>
      </c>
      <c r="I13918" s="17">
        <v>501967</v>
      </c>
      <c r="J13918" s="17">
        <v>50196.7</v>
      </c>
      <c r="K13918" s="17">
        <v>451770.3</v>
      </c>
      <c r="L13918" s="17">
        <v>343345.43</v>
      </c>
      <c r="M13918" s="17">
        <v>108424.87</v>
      </c>
      <c r="N13918" s="17">
        <v>134268.3906</v>
      </c>
    </row>
    <row r="13919" spans="1:14">
      <c r="A13919" s="16">
        <v>46254</v>
      </c>
      <c r="B13919" t="s">
        <v>13962</v>
      </c>
      <c r="C13919" t="s">
        <v>15</v>
      </c>
      <c r="D13919" t="s">
        <v>16</v>
      </c>
      <c r="E13919" t="s">
        <v>17</v>
      </c>
      <c r="F13919" t="s">
        <v>12791</v>
      </c>
      <c r="G13919" t="s">
        <v>10892</v>
      </c>
      <c r="H13919">
        <v>6</v>
      </c>
      <c r="I13919" s="17">
        <v>305210</v>
      </c>
      <c r="J13919" s="17">
        <v>0</v>
      </c>
      <c r="K13919" s="17">
        <v>305210</v>
      </c>
      <c r="L13919" s="17">
        <v>213647</v>
      </c>
      <c r="M13919" s="17">
        <v>91563</v>
      </c>
      <c r="N13919" s="17">
        <v>75465.838</v>
      </c>
    </row>
    <row r="13920" spans="1:14">
      <c r="A13920" s="16">
        <v>46254</v>
      </c>
      <c r="B13920" t="s">
        <v>13963</v>
      </c>
      <c r="C13920" t="s">
        <v>29</v>
      </c>
      <c r="D13920" t="s">
        <v>30</v>
      </c>
      <c r="E13920" t="s">
        <v>31</v>
      </c>
      <c r="F13920" t="s">
        <v>12791</v>
      </c>
      <c r="G13920" t="s">
        <v>10892</v>
      </c>
      <c r="H13920">
        <v>9</v>
      </c>
      <c r="I13920" s="17">
        <v>264302</v>
      </c>
      <c r="J13920" s="17">
        <v>34359.26</v>
      </c>
      <c r="K13920" s="17">
        <v>229942.74</v>
      </c>
      <c r="L13920" s="17">
        <v>142564.5</v>
      </c>
      <c r="M13920" s="17">
        <v>87378.24000000001</v>
      </c>
      <c r="N13920" s="17">
        <v>220250.7376</v>
      </c>
    </row>
    <row r="13921" spans="1:14">
      <c r="A13921" s="16">
        <v>46254</v>
      </c>
      <c r="B13921" t="s">
        <v>13964</v>
      </c>
      <c r="C13921" t="s">
        <v>22</v>
      </c>
      <c r="D13921" t="s">
        <v>23</v>
      </c>
      <c r="E13921" t="s">
        <v>24</v>
      </c>
      <c r="F13921" t="s">
        <v>12791</v>
      </c>
      <c r="G13921" t="s">
        <v>10892</v>
      </c>
      <c r="H13921">
        <v>4</v>
      </c>
      <c r="I13921" s="17">
        <v>713288</v>
      </c>
      <c r="J13921" s="17">
        <v>57063.04</v>
      </c>
      <c r="K13921" s="17">
        <v>656224.96</v>
      </c>
      <c r="L13921" s="17">
        <v>498730.97</v>
      </c>
      <c r="M13921" s="17">
        <v>157493.99</v>
      </c>
      <c r="N13921" s="17">
        <v>134268.3906</v>
      </c>
    </row>
    <row r="13922" spans="1:14">
      <c r="A13922" s="16">
        <v>46254</v>
      </c>
      <c r="B13922" t="s">
        <v>13965</v>
      </c>
      <c r="C13922" t="s">
        <v>29</v>
      </c>
      <c r="D13922" t="s">
        <v>30</v>
      </c>
      <c r="E13922" t="s">
        <v>31</v>
      </c>
      <c r="F13922" t="s">
        <v>12791</v>
      </c>
      <c r="G13922" t="s">
        <v>10892</v>
      </c>
      <c r="H13922">
        <v>2</v>
      </c>
      <c r="I13922" s="17">
        <v>515210</v>
      </c>
      <c r="J13922" s="17">
        <v>10304.2</v>
      </c>
      <c r="K13922" s="17">
        <v>504905.8</v>
      </c>
      <c r="L13922" s="17">
        <v>313041.6</v>
      </c>
      <c r="M13922" s="17">
        <v>191864.2</v>
      </c>
      <c r="N13922" s="17">
        <v>220250.7376</v>
      </c>
    </row>
    <row r="13923" spans="1:14">
      <c r="A13923" s="16">
        <v>46254</v>
      </c>
      <c r="B13923" t="s">
        <v>13966</v>
      </c>
      <c r="C13923" t="s">
        <v>26</v>
      </c>
      <c r="D13923" t="s">
        <v>27</v>
      </c>
      <c r="E13923" t="s">
        <v>17</v>
      </c>
      <c r="F13923" t="s">
        <v>12791</v>
      </c>
      <c r="G13923" t="s">
        <v>10892</v>
      </c>
      <c r="H13923">
        <v>12</v>
      </c>
      <c r="I13923" s="17">
        <v>719667</v>
      </c>
      <c r="J13923" s="17">
        <v>57573.36</v>
      </c>
      <c r="K13923" s="17">
        <v>662093.64</v>
      </c>
      <c r="L13923" s="17">
        <v>463465.55</v>
      </c>
      <c r="M13923" s="17">
        <v>198628.09</v>
      </c>
      <c r="N13923" s="17">
        <v>75465.838</v>
      </c>
    </row>
    <row r="13924" spans="1:14">
      <c r="A13924" s="16">
        <v>46254</v>
      </c>
      <c r="B13924" t="s">
        <v>13967</v>
      </c>
      <c r="C13924" t="s">
        <v>26</v>
      </c>
      <c r="D13924" t="s">
        <v>27</v>
      </c>
      <c r="E13924" t="s">
        <v>17</v>
      </c>
      <c r="F13924" t="s">
        <v>12791</v>
      </c>
      <c r="G13924" t="s">
        <v>10892</v>
      </c>
      <c r="H13924">
        <v>12</v>
      </c>
      <c r="I13924" s="17">
        <v>79286</v>
      </c>
      <c r="J13924" s="17">
        <v>0</v>
      </c>
      <c r="K13924" s="17">
        <v>79286</v>
      </c>
      <c r="L13924" s="17">
        <v>55500.2</v>
      </c>
      <c r="M13924" s="17">
        <v>23785.8</v>
      </c>
      <c r="N13924" s="17">
        <v>75465.838</v>
      </c>
    </row>
    <row r="13925" spans="1:14">
      <c r="A13925" s="16">
        <v>46254</v>
      </c>
      <c r="B13925" t="s">
        <v>13968</v>
      </c>
      <c r="C13925" t="s">
        <v>43</v>
      </c>
      <c r="D13925" t="s">
        <v>44</v>
      </c>
      <c r="E13925" t="s">
        <v>31</v>
      </c>
      <c r="F13925" t="s">
        <v>12791</v>
      </c>
      <c r="G13925" t="s">
        <v>10892</v>
      </c>
      <c r="H13925">
        <v>6</v>
      </c>
      <c r="I13925" s="17">
        <v>652457</v>
      </c>
      <c r="J13925" s="17">
        <v>26098.28</v>
      </c>
      <c r="K13925" s="17">
        <v>626358.72</v>
      </c>
      <c r="L13925" s="17">
        <v>388342.41</v>
      </c>
      <c r="M13925" s="17">
        <v>238016.31</v>
      </c>
      <c r="N13925" s="17">
        <v>220250.7376</v>
      </c>
    </row>
    <row r="13926" spans="1:14">
      <c r="A13926" s="16">
        <v>46254</v>
      </c>
      <c r="B13926" t="s">
        <v>13969</v>
      </c>
      <c r="C13926" t="s">
        <v>47</v>
      </c>
      <c r="D13926" t="s">
        <v>48</v>
      </c>
      <c r="E13926" t="s">
        <v>35</v>
      </c>
      <c r="F13926" t="s">
        <v>12791</v>
      </c>
      <c r="G13926" t="s">
        <v>10892</v>
      </c>
      <c r="H13926">
        <v>3</v>
      </c>
      <c r="I13926" s="17">
        <v>202336</v>
      </c>
      <c r="J13926" s="17">
        <v>10116.8</v>
      </c>
      <c r="K13926" s="17">
        <v>192219.2</v>
      </c>
      <c r="L13926" s="17">
        <v>138397.82</v>
      </c>
      <c r="M13926" s="17">
        <v>53821.38</v>
      </c>
      <c r="N13926" s="17">
        <v>54265.4063</v>
      </c>
    </row>
    <row r="13927" spans="1:14">
      <c r="A13927" s="16">
        <v>46254</v>
      </c>
      <c r="B13927" t="s">
        <v>13970</v>
      </c>
      <c r="C13927" t="s">
        <v>29</v>
      </c>
      <c r="D13927" t="s">
        <v>30</v>
      </c>
      <c r="E13927" t="s">
        <v>31</v>
      </c>
      <c r="F13927" t="s">
        <v>12791</v>
      </c>
      <c r="G13927" t="s">
        <v>10892</v>
      </c>
      <c r="H13927">
        <v>10</v>
      </c>
      <c r="I13927" s="17">
        <v>293988</v>
      </c>
      <c r="J13927" s="17">
        <v>41158.32</v>
      </c>
      <c r="K13927" s="17">
        <v>252829.68</v>
      </c>
      <c r="L13927" s="17">
        <v>156754.4</v>
      </c>
      <c r="M13927" s="17">
        <v>96075.28</v>
      </c>
      <c r="N13927" s="17">
        <v>220250.7376</v>
      </c>
    </row>
    <row r="13928" spans="1:14">
      <c r="A13928" s="16">
        <v>46254</v>
      </c>
      <c r="B13928" t="s">
        <v>13971</v>
      </c>
      <c r="C13928" t="s">
        <v>26</v>
      </c>
      <c r="D13928" t="s">
        <v>27</v>
      </c>
      <c r="E13928" t="s">
        <v>17</v>
      </c>
      <c r="F13928" t="s">
        <v>12791</v>
      </c>
      <c r="G13928" t="s">
        <v>10892</v>
      </c>
      <c r="H13928">
        <v>9</v>
      </c>
      <c r="I13928" s="17">
        <v>192071</v>
      </c>
      <c r="J13928" s="17">
        <v>24969.23</v>
      </c>
      <c r="K13928" s="17">
        <v>167101.77</v>
      </c>
      <c r="L13928" s="17">
        <v>116971.24</v>
      </c>
      <c r="M13928" s="17">
        <v>50130.53</v>
      </c>
      <c r="N13928" s="17">
        <v>75465.838</v>
      </c>
    </row>
    <row r="13929" spans="1:14">
      <c r="A13929" s="16">
        <v>46254</v>
      </c>
      <c r="B13929" t="s">
        <v>13972</v>
      </c>
      <c r="C13929" t="s">
        <v>47</v>
      </c>
      <c r="D13929" t="s">
        <v>48</v>
      </c>
      <c r="E13929" t="s">
        <v>35</v>
      </c>
      <c r="F13929" t="s">
        <v>12791</v>
      </c>
      <c r="G13929" t="s">
        <v>10892</v>
      </c>
      <c r="H13929">
        <v>5</v>
      </c>
      <c r="I13929" s="17">
        <v>125912</v>
      </c>
      <c r="J13929" s="17">
        <v>0</v>
      </c>
      <c r="K13929" s="17">
        <v>125912</v>
      </c>
      <c r="L13929" s="17">
        <v>90656.64</v>
      </c>
      <c r="M13929" s="17">
        <v>35255.36</v>
      </c>
      <c r="N13929" s="17">
        <v>54265.4063</v>
      </c>
    </row>
    <row r="13930" spans="1:14">
      <c r="A13930" s="16">
        <v>46254</v>
      </c>
      <c r="B13930" t="s">
        <v>13973</v>
      </c>
      <c r="C13930" t="s">
        <v>26</v>
      </c>
      <c r="D13930" t="s">
        <v>27</v>
      </c>
      <c r="E13930" t="s">
        <v>17</v>
      </c>
      <c r="F13930" t="s">
        <v>12791</v>
      </c>
      <c r="G13930" t="s">
        <v>10892</v>
      </c>
      <c r="H13930">
        <v>2</v>
      </c>
      <c r="I13930" s="17">
        <v>554382</v>
      </c>
      <c r="J13930" s="17">
        <v>27719.1</v>
      </c>
      <c r="K13930" s="17">
        <v>526662.9</v>
      </c>
      <c r="L13930" s="17">
        <v>368664.03</v>
      </c>
      <c r="M13930" s="17">
        <v>157998.87</v>
      </c>
      <c r="N13930" s="17">
        <v>75465.838</v>
      </c>
    </row>
    <row r="13931" spans="1:14">
      <c r="A13931" s="16">
        <v>46254</v>
      </c>
      <c r="B13931" t="s">
        <v>13974</v>
      </c>
      <c r="C13931" t="s">
        <v>73</v>
      </c>
      <c r="D13931" t="s">
        <v>74</v>
      </c>
      <c r="E13931" t="s">
        <v>24</v>
      </c>
      <c r="F13931" t="s">
        <v>12791</v>
      </c>
      <c r="G13931" t="s">
        <v>10892</v>
      </c>
      <c r="H13931">
        <v>6</v>
      </c>
      <c r="I13931" s="17">
        <v>527964</v>
      </c>
      <c r="J13931" s="17">
        <v>0</v>
      </c>
      <c r="K13931" s="17">
        <v>527964</v>
      </c>
      <c r="L13931" s="17">
        <v>401252.64</v>
      </c>
      <c r="M13931" s="17">
        <v>126711.36</v>
      </c>
      <c r="N13931" s="17">
        <v>134268.3906</v>
      </c>
    </row>
    <row r="13932" spans="1:14">
      <c r="A13932" s="16">
        <v>46254</v>
      </c>
      <c r="B13932" t="s">
        <v>13975</v>
      </c>
      <c r="C13932" t="s">
        <v>22</v>
      </c>
      <c r="D13932" t="s">
        <v>23</v>
      </c>
      <c r="E13932" t="s">
        <v>24</v>
      </c>
      <c r="F13932" t="s">
        <v>12791</v>
      </c>
      <c r="G13932" t="s">
        <v>10892</v>
      </c>
      <c r="H13932">
        <v>3</v>
      </c>
      <c r="I13932" s="17">
        <v>86160</v>
      </c>
      <c r="J13932" s="17">
        <v>0</v>
      </c>
      <c r="K13932" s="17">
        <v>86160</v>
      </c>
      <c r="L13932" s="17">
        <v>65481.6</v>
      </c>
      <c r="M13932" s="17">
        <v>20678.4</v>
      </c>
      <c r="N13932" s="17">
        <v>134268.3906</v>
      </c>
    </row>
    <row r="13933" spans="1:14">
      <c r="A13933" s="16">
        <v>46254</v>
      </c>
      <c r="B13933" t="s">
        <v>13976</v>
      </c>
      <c r="C13933" t="s">
        <v>47</v>
      </c>
      <c r="D13933" t="s">
        <v>48</v>
      </c>
      <c r="E13933" t="s">
        <v>35</v>
      </c>
      <c r="F13933" t="s">
        <v>12791</v>
      </c>
      <c r="G13933" t="s">
        <v>10892</v>
      </c>
      <c r="H13933">
        <v>4</v>
      </c>
      <c r="I13933" s="17">
        <v>622832</v>
      </c>
      <c r="J13933" s="17">
        <v>43598.24</v>
      </c>
      <c r="K13933" s="17">
        <v>579233.76</v>
      </c>
      <c r="L13933" s="17">
        <v>417048.31</v>
      </c>
      <c r="M13933" s="17">
        <v>162185.45</v>
      </c>
      <c r="N13933" s="17">
        <v>54265.4063</v>
      </c>
    </row>
    <row r="13934" spans="1:14">
      <c r="A13934" s="16">
        <v>46254</v>
      </c>
      <c r="B13934" t="s">
        <v>13977</v>
      </c>
      <c r="C13934" t="s">
        <v>15</v>
      </c>
      <c r="D13934" t="s">
        <v>16</v>
      </c>
      <c r="E13934" t="s">
        <v>17</v>
      </c>
      <c r="F13934" t="s">
        <v>12791</v>
      </c>
      <c r="G13934" t="s">
        <v>10892</v>
      </c>
      <c r="H13934">
        <v>10</v>
      </c>
      <c r="I13934" s="17">
        <v>346521</v>
      </c>
      <c r="J13934" s="17">
        <v>13860.84</v>
      </c>
      <c r="K13934" s="17">
        <v>332660.16</v>
      </c>
      <c r="L13934" s="17">
        <v>232862.11</v>
      </c>
      <c r="M13934" s="17">
        <v>99798.05</v>
      </c>
      <c r="N13934" s="17">
        <v>75465.838</v>
      </c>
    </row>
    <row r="13935" spans="1:14">
      <c r="A13935" s="16">
        <v>46254</v>
      </c>
      <c r="B13935" t="s">
        <v>13978</v>
      </c>
      <c r="C13935" t="s">
        <v>43</v>
      </c>
      <c r="D13935" t="s">
        <v>44</v>
      </c>
      <c r="E13935" t="s">
        <v>31</v>
      </c>
      <c r="F13935" t="s">
        <v>12791</v>
      </c>
      <c r="G13935" t="s">
        <v>10892</v>
      </c>
      <c r="H13935">
        <v>3</v>
      </c>
      <c r="I13935" s="17">
        <v>518752</v>
      </c>
      <c r="J13935" s="17">
        <v>67437.75999999999</v>
      </c>
      <c r="K13935" s="17">
        <v>451314.24</v>
      </c>
      <c r="L13935" s="17">
        <v>279814.83</v>
      </c>
      <c r="M13935" s="17">
        <v>171499.41</v>
      </c>
      <c r="N13935" s="17">
        <v>220250.7376</v>
      </c>
    </row>
    <row r="13936" spans="1:14">
      <c r="A13936" s="16">
        <v>46254</v>
      </c>
      <c r="B13936" t="s">
        <v>13979</v>
      </c>
      <c r="C13936" t="s">
        <v>73</v>
      </c>
      <c r="D13936" t="s">
        <v>74</v>
      </c>
      <c r="E13936" t="s">
        <v>24</v>
      </c>
      <c r="F13936" t="s">
        <v>12791</v>
      </c>
      <c r="G13936" t="s">
        <v>10892</v>
      </c>
      <c r="H13936">
        <v>11</v>
      </c>
      <c r="I13936" s="17">
        <v>253032</v>
      </c>
      <c r="J13936" s="17">
        <v>0</v>
      </c>
      <c r="K13936" s="17">
        <v>253032</v>
      </c>
      <c r="L13936" s="17">
        <v>192304.32</v>
      </c>
      <c r="M13936" s="17">
        <v>60727.68</v>
      </c>
      <c r="N13936" s="17">
        <v>134268.3906</v>
      </c>
    </row>
    <row r="13937" spans="1:14">
      <c r="A13937" s="16">
        <v>46254</v>
      </c>
      <c r="B13937" t="s">
        <v>13980</v>
      </c>
      <c r="C13937" t="s">
        <v>43</v>
      </c>
      <c r="D13937" t="s">
        <v>44</v>
      </c>
      <c r="E13937" t="s">
        <v>31</v>
      </c>
      <c r="F13937" t="s">
        <v>12791</v>
      </c>
      <c r="G13937" t="s">
        <v>10892</v>
      </c>
      <c r="H13937">
        <v>9</v>
      </c>
      <c r="I13937" s="17">
        <v>210462</v>
      </c>
      <c r="J13937" s="17">
        <v>6313.86</v>
      </c>
      <c r="K13937" s="17">
        <v>204148.14</v>
      </c>
      <c r="L13937" s="17">
        <v>126571.85</v>
      </c>
      <c r="M13937" s="17">
        <v>77576.28999999999</v>
      </c>
      <c r="N13937" s="17">
        <v>220250.7376</v>
      </c>
    </row>
    <row r="13938" spans="1:14">
      <c r="A13938" s="16">
        <v>46254</v>
      </c>
      <c r="B13938" t="s">
        <v>13981</v>
      </c>
      <c r="C13938" t="s">
        <v>22</v>
      </c>
      <c r="D13938" t="s">
        <v>23</v>
      </c>
      <c r="E13938" t="s">
        <v>24</v>
      </c>
      <c r="F13938" t="s">
        <v>12791</v>
      </c>
      <c r="G13938" t="s">
        <v>10892</v>
      </c>
      <c r="H13938">
        <v>11</v>
      </c>
      <c r="I13938" s="17">
        <v>327192</v>
      </c>
      <c r="J13938" s="17">
        <v>22903.44</v>
      </c>
      <c r="K13938" s="17">
        <v>304288.56</v>
      </c>
      <c r="L13938" s="17">
        <v>231259.31</v>
      </c>
      <c r="M13938" s="17">
        <v>73029.25</v>
      </c>
      <c r="N13938" s="17">
        <v>134268.3906</v>
      </c>
    </row>
    <row r="13939" spans="1:14">
      <c r="A13939" s="16">
        <v>46254</v>
      </c>
      <c r="B13939" t="s">
        <v>13982</v>
      </c>
      <c r="C13939" t="s">
        <v>22</v>
      </c>
      <c r="D13939" t="s">
        <v>23</v>
      </c>
      <c r="E13939" t="s">
        <v>24</v>
      </c>
      <c r="F13939" t="s">
        <v>12791</v>
      </c>
      <c r="G13939" t="s">
        <v>10892</v>
      </c>
      <c r="H13939">
        <v>10</v>
      </c>
      <c r="I13939" s="17">
        <v>540694</v>
      </c>
      <c r="J13939" s="17">
        <v>43255.52</v>
      </c>
      <c r="K13939" s="17">
        <v>497438.48</v>
      </c>
      <c r="L13939" s="17">
        <v>378053.24</v>
      </c>
      <c r="M13939" s="17">
        <v>119385.24</v>
      </c>
      <c r="N13939" s="17">
        <v>134268.3906</v>
      </c>
    </row>
    <row r="13940" spans="1:14">
      <c r="A13940" s="16">
        <v>46254</v>
      </c>
      <c r="B13940" t="s">
        <v>13983</v>
      </c>
      <c r="C13940" t="s">
        <v>47</v>
      </c>
      <c r="D13940" t="s">
        <v>48</v>
      </c>
      <c r="E13940" t="s">
        <v>35</v>
      </c>
      <c r="F13940" t="s">
        <v>12791</v>
      </c>
      <c r="G13940" t="s">
        <v>10892</v>
      </c>
      <c r="H13940">
        <v>2</v>
      </c>
      <c r="I13940" s="17">
        <v>582228</v>
      </c>
      <c r="J13940" s="17">
        <v>40755.96</v>
      </c>
      <c r="K13940" s="17">
        <v>541472.04</v>
      </c>
      <c r="L13940" s="17">
        <v>389859.87</v>
      </c>
      <c r="M13940" s="17">
        <v>151612.17</v>
      </c>
      <c r="N13940" s="17">
        <v>54265.4063</v>
      </c>
    </row>
    <row r="13941" spans="1:14">
      <c r="A13941" s="16">
        <v>46254</v>
      </c>
      <c r="B13941" t="s">
        <v>13984</v>
      </c>
      <c r="C13941" t="s">
        <v>26</v>
      </c>
      <c r="D13941" t="s">
        <v>27</v>
      </c>
      <c r="E13941" t="s">
        <v>17</v>
      </c>
      <c r="F13941" t="s">
        <v>12791</v>
      </c>
      <c r="G13941" t="s">
        <v>10892</v>
      </c>
      <c r="H13941">
        <v>2</v>
      </c>
      <c r="I13941" s="17">
        <v>451366</v>
      </c>
      <c r="J13941" s="17">
        <v>58677.58</v>
      </c>
      <c r="K13941" s="17">
        <v>392688.42</v>
      </c>
      <c r="L13941" s="17">
        <v>274881.89</v>
      </c>
      <c r="M13941" s="17">
        <v>117806.53</v>
      </c>
      <c r="N13941" s="17">
        <v>75465.838</v>
      </c>
    </row>
    <row r="13942" spans="1:14">
      <c r="A13942" s="16">
        <v>46254</v>
      </c>
      <c r="B13942" t="s">
        <v>13985</v>
      </c>
      <c r="C13942" t="s">
        <v>33</v>
      </c>
      <c r="D13942" t="s">
        <v>34</v>
      </c>
      <c r="E13942" t="s">
        <v>35</v>
      </c>
      <c r="F13942" t="s">
        <v>12791</v>
      </c>
      <c r="G13942" t="s">
        <v>10892</v>
      </c>
      <c r="H13942">
        <v>1</v>
      </c>
      <c r="I13942" s="17">
        <v>801151</v>
      </c>
      <c r="J13942" s="17">
        <v>40057.55</v>
      </c>
      <c r="K13942" s="17">
        <v>761093.45</v>
      </c>
      <c r="L13942" s="17">
        <v>547987.28</v>
      </c>
      <c r="M13942" s="17">
        <v>213106.17</v>
      </c>
      <c r="N13942" s="17">
        <v>54265.4063</v>
      </c>
    </row>
    <row r="13943" spans="1:14">
      <c r="A13943" s="16">
        <v>46254</v>
      </c>
      <c r="B13943" t="s">
        <v>13986</v>
      </c>
      <c r="C13943" t="s">
        <v>47</v>
      </c>
      <c r="D13943" t="s">
        <v>48</v>
      </c>
      <c r="E13943" t="s">
        <v>35</v>
      </c>
      <c r="F13943" t="s">
        <v>12791</v>
      </c>
      <c r="G13943" t="s">
        <v>10892</v>
      </c>
      <c r="H13943">
        <v>3</v>
      </c>
      <c r="I13943" s="17">
        <v>309854</v>
      </c>
      <c r="J13943" s="17">
        <v>12394.16</v>
      </c>
      <c r="K13943" s="17">
        <v>297459.84</v>
      </c>
      <c r="L13943" s="17">
        <v>214171.08</v>
      </c>
      <c r="M13943" s="17">
        <v>83288.75999999999</v>
      </c>
      <c r="N13943" s="17">
        <v>54265.4063</v>
      </c>
    </row>
    <row r="13944" spans="1:14">
      <c r="A13944" s="16">
        <v>46254</v>
      </c>
      <c r="B13944" t="s">
        <v>13987</v>
      </c>
      <c r="C13944" t="s">
        <v>47</v>
      </c>
      <c r="D13944" t="s">
        <v>48</v>
      </c>
      <c r="E13944" t="s">
        <v>35</v>
      </c>
      <c r="F13944" t="s">
        <v>12791</v>
      </c>
      <c r="G13944" t="s">
        <v>10892</v>
      </c>
      <c r="H13944">
        <v>2</v>
      </c>
      <c r="I13944" s="17">
        <v>256873</v>
      </c>
      <c r="J13944" s="17">
        <v>23118.57</v>
      </c>
      <c r="K13944" s="17">
        <v>233754.43</v>
      </c>
      <c r="L13944" s="17">
        <v>168303.19</v>
      </c>
      <c r="M13944" s="17">
        <v>65451.24</v>
      </c>
      <c r="N13944" s="17">
        <v>54265.4063</v>
      </c>
    </row>
    <row r="13945" spans="1:14">
      <c r="A13945" s="16">
        <v>46254</v>
      </c>
      <c r="B13945" t="s">
        <v>13988</v>
      </c>
      <c r="C13945" t="s">
        <v>29</v>
      </c>
      <c r="D13945" t="s">
        <v>30</v>
      </c>
      <c r="E13945" t="s">
        <v>31</v>
      </c>
      <c r="F13945" t="s">
        <v>12791</v>
      </c>
      <c r="G13945" t="s">
        <v>10892</v>
      </c>
      <c r="H13945">
        <v>6</v>
      </c>
      <c r="I13945" s="17">
        <v>565155</v>
      </c>
      <c r="J13945" s="17">
        <v>22606.2</v>
      </c>
      <c r="K13945" s="17">
        <v>542548.8</v>
      </c>
      <c r="L13945" s="17">
        <v>336380.26</v>
      </c>
      <c r="M13945" s="17">
        <v>206168.54</v>
      </c>
      <c r="N13945" s="17">
        <v>220250.7376</v>
      </c>
    </row>
    <row r="13946" spans="1:14">
      <c r="A13946" s="16">
        <v>46254</v>
      </c>
      <c r="B13946" t="s">
        <v>13989</v>
      </c>
      <c r="C13946" t="s">
        <v>47</v>
      </c>
      <c r="D13946" t="s">
        <v>48</v>
      </c>
      <c r="E13946" t="s">
        <v>35</v>
      </c>
      <c r="F13946" t="s">
        <v>12791</v>
      </c>
      <c r="G13946" t="s">
        <v>10892</v>
      </c>
      <c r="H13946">
        <v>12</v>
      </c>
      <c r="I13946" s="17">
        <v>457996</v>
      </c>
      <c r="J13946" s="17">
        <v>68699.39999999999</v>
      </c>
      <c r="K13946" s="17">
        <v>389296.6</v>
      </c>
      <c r="L13946" s="17">
        <v>280293.55</v>
      </c>
      <c r="M13946" s="17">
        <v>109003.05</v>
      </c>
      <c r="N13946" s="17">
        <v>54265.4063</v>
      </c>
    </row>
    <row r="13947" spans="1:14">
      <c r="A13947" s="16">
        <v>46254</v>
      </c>
      <c r="B13947" t="s">
        <v>13990</v>
      </c>
      <c r="C13947" t="s">
        <v>73</v>
      </c>
      <c r="D13947" t="s">
        <v>74</v>
      </c>
      <c r="E13947" t="s">
        <v>24</v>
      </c>
      <c r="F13947" t="s">
        <v>12791</v>
      </c>
      <c r="G13947" t="s">
        <v>10892</v>
      </c>
      <c r="H13947">
        <v>1</v>
      </c>
      <c r="I13947" s="17">
        <v>668081</v>
      </c>
      <c r="J13947" s="17">
        <v>40084.86</v>
      </c>
      <c r="K13947" s="17">
        <v>627996.14</v>
      </c>
      <c r="L13947" s="17">
        <v>477277.07</v>
      </c>
      <c r="M13947" s="17">
        <v>150719.07</v>
      </c>
      <c r="N13947" s="17">
        <v>134268.3906</v>
      </c>
    </row>
    <row r="13948" spans="1:14">
      <c r="A13948" s="16">
        <v>46254</v>
      </c>
      <c r="B13948" t="s">
        <v>13991</v>
      </c>
      <c r="C13948" t="s">
        <v>43</v>
      </c>
      <c r="D13948" t="s">
        <v>44</v>
      </c>
      <c r="E13948" t="s">
        <v>31</v>
      </c>
      <c r="F13948" t="s">
        <v>12791</v>
      </c>
      <c r="G13948" t="s">
        <v>10892</v>
      </c>
      <c r="H13948">
        <v>3</v>
      </c>
      <c r="I13948" s="17">
        <v>215399</v>
      </c>
      <c r="J13948" s="17">
        <v>17231.92</v>
      </c>
      <c r="K13948" s="17">
        <v>198167.08</v>
      </c>
      <c r="L13948" s="17">
        <v>122863.59</v>
      </c>
      <c r="M13948" s="17">
        <v>75303.49000000001</v>
      </c>
      <c r="N13948" s="17">
        <v>220250.7376</v>
      </c>
    </row>
    <row r="13949" spans="1:14">
      <c r="A13949" s="16">
        <v>46254</v>
      </c>
      <c r="B13949" t="s">
        <v>13992</v>
      </c>
      <c r="C13949" t="s">
        <v>73</v>
      </c>
      <c r="D13949" t="s">
        <v>74</v>
      </c>
      <c r="E13949" t="s">
        <v>24</v>
      </c>
      <c r="F13949" t="s">
        <v>12791</v>
      </c>
      <c r="G13949" t="s">
        <v>10892</v>
      </c>
      <c r="H13949">
        <v>4</v>
      </c>
      <c r="I13949" s="17">
        <v>831677</v>
      </c>
      <c r="J13949" s="17">
        <v>74850.92999999999</v>
      </c>
      <c r="K13949" s="17">
        <v>756826.0699999999</v>
      </c>
      <c r="L13949" s="17">
        <v>575187.8100000001</v>
      </c>
      <c r="M13949" s="17">
        <v>181638.26</v>
      </c>
      <c r="N13949" s="17">
        <v>134268.3906</v>
      </c>
    </row>
    <row r="13950" spans="1:14">
      <c r="A13950" s="16">
        <v>46254</v>
      </c>
      <c r="B13950" t="s">
        <v>13993</v>
      </c>
      <c r="C13950" t="s">
        <v>26</v>
      </c>
      <c r="D13950" t="s">
        <v>27</v>
      </c>
      <c r="E13950" t="s">
        <v>17</v>
      </c>
      <c r="F13950" t="s">
        <v>12791</v>
      </c>
      <c r="G13950" t="s">
        <v>10892</v>
      </c>
      <c r="H13950">
        <v>3</v>
      </c>
      <c r="I13950" s="17">
        <v>71559</v>
      </c>
      <c r="J13950" s="17">
        <v>0</v>
      </c>
      <c r="K13950" s="17">
        <v>71559</v>
      </c>
      <c r="L13950" s="17">
        <v>50091.3</v>
      </c>
      <c r="M13950" s="17">
        <v>21467.7</v>
      </c>
      <c r="N13950" s="17">
        <v>75465.838</v>
      </c>
    </row>
    <row r="13951" spans="1:14">
      <c r="A13951" s="16">
        <v>46254</v>
      </c>
      <c r="B13951" t="s">
        <v>13994</v>
      </c>
      <c r="C13951" t="s">
        <v>43</v>
      </c>
      <c r="D13951" t="s">
        <v>44</v>
      </c>
      <c r="E13951" t="s">
        <v>31</v>
      </c>
      <c r="F13951" t="s">
        <v>12791</v>
      </c>
      <c r="G13951" t="s">
        <v>10892</v>
      </c>
      <c r="H13951">
        <v>7</v>
      </c>
      <c r="I13951" s="17">
        <v>576992</v>
      </c>
      <c r="J13951" s="17">
        <v>0</v>
      </c>
      <c r="K13951" s="17">
        <v>576992</v>
      </c>
      <c r="L13951" s="17">
        <v>357735.04</v>
      </c>
      <c r="M13951" s="17">
        <v>219256.96</v>
      </c>
      <c r="N13951" s="17">
        <v>220250.7376</v>
      </c>
    </row>
    <row r="13952" spans="1:14">
      <c r="A13952" s="16">
        <v>46254</v>
      </c>
      <c r="B13952" t="s">
        <v>13995</v>
      </c>
      <c r="C13952" t="s">
        <v>43</v>
      </c>
      <c r="D13952" t="s">
        <v>44</v>
      </c>
      <c r="E13952" t="s">
        <v>31</v>
      </c>
      <c r="F13952" t="s">
        <v>12791</v>
      </c>
      <c r="G13952" t="s">
        <v>10892</v>
      </c>
      <c r="H13952">
        <v>5</v>
      </c>
      <c r="I13952" s="17">
        <v>562814</v>
      </c>
      <c r="J13952" s="17">
        <v>78793.96000000001</v>
      </c>
      <c r="K13952" s="17">
        <v>484020.04</v>
      </c>
      <c r="L13952" s="17">
        <v>300092.42</v>
      </c>
      <c r="M13952" s="17">
        <v>183927.62</v>
      </c>
      <c r="N13952" s="17">
        <v>220250.7376</v>
      </c>
    </row>
    <row r="13953" spans="1:14">
      <c r="A13953" s="16">
        <v>46254</v>
      </c>
      <c r="B13953" t="s">
        <v>13996</v>
      </c>
      <c r="C13953" t="s">
        <v>22</v>
      </c>
      <c r="D13953" t="s">
        <v>23</v>
      </c>
      <c r="E13953" t="s">
        <v>24</v>
      </c>
      <c r="F13953" t="s">
        <v>12791</v>
      </c>
      <c r="G13953" t="s">
        <v>10892</v>
      </c>
      <c r="H13953">
        <v>2</v>
      </c>
      <c r="I13953" s="17">
        <v>627551</v>
      </c>
      <c r="J13953" s="17">
        <v>0</v>
      </c>
      <c r="K13953" s="17">
        <v>627551</v>
      </c>
      <c r="L13953" s="17">
        <v>476938.76</v>
      </c>
      <c r="M13953" s="17">
        <v>150612.24</v>
      </c>
      <c r="N13953" s="17">
        <v>134268.3906</v>
      </c>
    </row>
    <row r="13954" spans="1:14">
      <c r="A13954" s="16">
        <v>46254</v>
      </c>
      <c r="B13954" t="s">
        <v>13997</v>
      </c>
      <c r="C13954" t="s">
        <v>26</v>
      </c>
      <c r="D13954" t="s">
        <v>27</v>
      </c>
      <c r="E13954" t="s">
        <v>17</v>
      </c>
      <c r="F13954" t="s">
        <v>12791</v>
      </c>
      <c r="G13954" t="s">
        <v>10892</v>
      </c>
      <c r="H13954">
        <v>1</v>
      </c>
      <c r="I13954" s="17">
        <v>569585</v>
      </c>
      <c r="J13954" s="17">
        <v>74046.05</v>
      </c>
      <c r="K13954" s="17">
        <v>495538.95</v>
      </c>
      <c r="L13954" s="17">
        <v>346877.26</v>
      </c>
      <c r="M13954" s="17">
        <v>148661.69</v>
      </c>
      <c r="N13954" s="17">
        <v>75465.838</v>
      </c>
    </row>
    <row r="13955" spans="1:14">
      <c r="A13955" s="16">
        <v>46254</v>
      </c>
      <c r="B13955" t="s">
        <v>13998</v>
      </c>
      <c r="C13955" t="s">
        <v>26</v>
      </c>
      <c r="D13955" t="s">
        <v>27</v>
      </c>
      <c r="E13955" t="s">
        <v>17</v>
      </c>
      <c r="F13955" t="s">
        <v>12791</v>
      </c>
      <c r="G13955" t="s">
        <v>10892</v>
      </c>
      <c r="H13955">
        <v>3</v>
      </c>
      <c r="I13955" s="17">
        <v>288235</v>
      </c>
      <c r="J13955" s="17">
        <v>8647.049999999999</v>
      </c>
      <c r="K13955" s="17">
        <v>279587.95</v>
      </c>
      <c r="L13955" s="17">
        <v>195711.56</v>
      </c>
      <c r="M13955" s="17">
        <v>83876.39</v>
      </c>
      <c r="N13955" s="17">
        <v>75465.838</v>
      </c>
    </row>
    <row r="13956" spans="1:14">
      <c r="A13956" s="16">
        <v>46254</v>
      </c>
      <c r="B13956" t="s">
        <v>13999</v>
      </c>
      <c r="C13956" t="s">
        <v>29</v>
      </c>
      <c r="D13956" t="s">
        <v>30</v>
      </c>
      <c r="E13956" t="s">
        <v>31</v>
      </c>
      <c r="F13956" t="s">
        <v>12791</v>
      </c>
      <c r="G13956" t="s">
        <v>10892</v>
      </c>
      <c r="H13956">
        <v>8</v>
      </c>
      <c r="I13956" s="17">
        <v>156579</v>
      </c>
      <c r="J13956" s="17">
        <v>0</v>
      </c>
      <c r="K13956" s="17">
        <v>156579</v>
      </c>
      <c r="L13956" s="17">
        <v>97078.98</v>
      </c>
      <c r="M13956" s="17">
        <v>59500.02</v>
      </c>
      <c r="N13956" s="17">
        <v>220250.7376</v>
      </c>
    </row>
    <row r="13957" spans="1:14">
      <c r="A13957" s="16">
        <v>46254</v>
      </c>
      <c r="B13957" t="s">
        <v>14000</v>
      </c>
      <c r="C13957" t="s">
        <v>22</v>
      </c>
      <c r="D13957" t="s">
        <v>23</v>
      </c>
      <c r="E13957" t="s">
        <v>24</v>
      </c>
      <c r="F13957" t="s">
        <v>12791</v>
      </c>
      <c r="G13957" t="s">
        <v>10892</v>
      </c>
      <c r="H13957">
        <v>8</v>
      </c>
      <c r="I13957" s="17">
        <v>699879</v>
      </c>
      <c r="J13957" s="17">
        <v>76986.69</v>
      </c>
      <c r="K13957" s="17">
        <v>622892.3100000001</v>
      </c>
      <c r="L13957" s="17">
        <v>473398.16</v>
      </c>
      <c r="M13957" s="17">
        <v>149494.15</v>
      </c>
      <c r="N13957" s="17">
        <v>134268.3906</v>
      </c>
    </row>
    <row r="13958" spans="1:14">
      <c r="A13958" s="16">
        <v>46254</v>
      </c>
      <c r="B13958" t="s">
        <v>14001</v>
      </c>
      <c r="C13958" t="s">
        <v>29</v>
      </c>
      <c r="D13958" t="s">
        <v>30</v>
      </c>
      <c r="E13958" t="s">
        <v>31</v>
      </c>
      <c r="F13958" t="s">
        <v>12791</v>
      </c>
      <c r="G13958" t="s">
        <v>10892</v>
      </c>
      <c r="H13958">
        <v>3</v>
      </c>
      <c r="I13958" s="17">
        <v>712031</v>
      </c>
      <c r="J13958" s="17">
        <v>21360.93</v>
      </c>
      <c r="K13958" s="17">
        <v>690670.0699999999</v>
      </c>
      <c r="L13958" s="17">
        <v>428215.44</v>
      </c>
      <c r="M13958" s="17">
        <v>262454.63</v>
      </c>
      <c r="N13958" s="17">
        <v>220250.7376</v>
      </c>
    </row>
    <row r="13959" spans="1:14">
      <c r="A13959" s="16">
        <v>46254</v>
      </c>
      <c r="B13959" t="s">
        <v>14002</v>
      </c>
      <c r="C13959" t="s">
        <v>22</v>
      </c>
      <c r="D13959" t="s">
        <v>23</v>
      </c>
      <c r="E13959" t="s">
        <v>24</v>
      </c>
      <c r="F13959" t="s">
        <v>12791</v>
      </c>
      <c r="G13959" t="s">
        <v>10892</v>
      </c>
      <c r="H13959">
        <v>7</v>
      </c>
      <c r="I13959" s="17">
        <v>778555</v>
      </c>
      <c r="J13959" s="17">
        <v>0</v>
      </c>
      <c r="K13959" s="17">
        <v>778555</v>
      </c>
      <c r="L13959" s="17">
        <v>591701.8</v>
      </c>
      <c r="M13959" s="17">
        <v>186853.2</v>
      </c>
      <c r="N13959" s="17">
        <v>134268.3906</v>
      </c>
    </row>
    <row r="13960" spans="1:14">
      <c r="A13960" s="16">
        <v>46255</v>
      </c>
      <c r="B13960" t="s">
        <v>14003</v>
      </c>
      <c r="C13960" t="s">
        <v>22</v>
      </c>
      <c r="D13960" t="s">
        <v>23</v>
      </c>
      <c r="E13960" t="s">
        <v>24</v>
      </c>
      <c r="F13960" t="s">
        <v>12791</v>
      </c>
      <c r="G13960" t="s">
        <v>10892</v>
      </c>
      <c r="H13960">
        <v>9</v>
      </c>
      <c r="I13960" s="17">
        <v>739022</v>
      </c>
      <c r="J13960" s="17">
        <v>0</v>
      </c>
      <c r="K13960" s="17">
        <v>739022</v>
      </c>
      <c r="L13960" s="17">
        <v>561656.72</v>
      </c>
      <c r="M13960" s="17">
        <v>177365.28</v>
      </c>
      <c r="N13960" s="17">
        <v>134268.3906</v>
      </c>
    </row>
    <row r="13961" spans="1:14">
      <c r="A13961" s="16">
        <v>46255</v>
      </c>
      <c r="B13961" t="s">
        <v>14004</v>
      </c>
      <c r="C13961" t="s">
        <v>15</v>
      </c>
      <c r="D13961" t="s">
        <v>16</v>
      </c>
      <c r="E13961" t="s">
        <v>17</v>
      </c>
      <c r="F13961" t="s">
        <v>12791</v>
      </c>
      <c r="G13961" t="s">
        <v>10892</v>
      </c>
      <c r="H13961">
        <v>1</v>
      </c>
      <c r="I13961" s="17">
        <v>98035</v>
      </c>
      <c r="J13961" s="17">
        <v>0</v>
      </c>
      <c r="K13961" s="17">
        <v>98035</v>
      </c>
      <c r="L13961" s="17">
        <v>68624.5</v>
      </c>
      <c r="M13961" s="17">
        <v>29410.5</v>
      </c>
      <c r="N13961" s="17">
        <v>75465.838</v>
      </c>
    </row>
    <row r="13962" spans="1:14">
      <c r="A13962" s="16">
        <v>46255</v>
      </c>
      <c r="B13962" t="s">
        <v>14005</v>
      </c>
      <c r="C13962" t="s">
        <v>29</v>
      </c>
      <c r="D13962" t="s">
        <v>30</v>
      </c>
      <c r="E13962" t="s">
        <v>31</v>
      </c>
      <c r="F13962" t="s">
        <v>12791</v>
      </c>
      <c r="G13962" t="s">
        <v>10892</v>
      </c>
      <c r="H13962">
        <v>4</v>
      </c>
      <c r="I13962" s="17">
        <v>618929</v>
      </c>
      <c r="J13962" s="17">
        <v>61892.9</v>
      </c>
      <c r="K13962" s="17">
        <v>557036.1</v>
      </c>
      <c r="L13962" s="17">
        <v>345362.38</v>
      </c>
      <c r="M13962" s="17">
        <v>211673.72</v>
      </c>
      <c r="N13962" s="17">
        <v>220250.7376</v>
      </c>
    </row>
    <row r="13963" spans="1:14">
      <c r="A13963" s="16">
        <v>46255</v>
      </c>
      <c r="B13963" t="s">
        <v>14006</v>
      </c>
      <c r="C13963" t="s">
        <v>22</v>
      </c>
      <c r="D13963" t="s">
        <v>23</v>
      </c>
      <c r="E13963" t="s">
        <v>24</v>
      </c>
      <c r="F13963" t="s">
        <v>12791</v>
      </c>
      <c r="G13963" t="s">
        <v>10892</v>
      </c>
      <c r="H13963">
        <v>6</v>
      </c>
      <c r="I13963" s="17">
        <v>314836</v>
      </c>
      <c r="J13963" s="17">
        <v>9445.08</v>
      </c>
      <c r="K13963" s="17">
        <v>305390.92</v>
      </c>
      <c r="L13963" s="17">
        <v>232097.1</v>
      </c>
      <c r="M13963" s="17">
        <v>73293.82000000001</v>
      </c>
      <c r="N13963" s="17">
        <v>134268.3906</v>
      </c>
    </row>
    <row r="13964" spans="1:14">
      <c r="A13964" s="16">
        <v>46255</v>
      </c>
      <c r="B13964" t="s">
        <v>14007</v>
      </c>
      <c r="C13964" t="s">
        <v>26</v>
      </c>
      <c r="D13964" t="s">
        <v>27</v>
      </c>
      <c r="E13964" t="s">
        <v>17</v>
      </c>
      <c r="F13964" t="s">
        <v>12791</v>
      </c>
      <c r="G13964" t="s">
        <v>10892</v>
      </c>
      <c r="H13964">
        <v>3</v>
      </c>
      <c r="I13964" s="17">
        <v>210722</v>
      </c>
      <c r="J13964" s="17">
        <v>0</v>
      </c>
      <c r="K13964" s="17">
        <v>210722</v>
      </c>
      <c r="L13964" s="17">
        <v>147505.4</v>
      </c>
      <c r="M13964" s="17">
        <v>63216.6</v>
      </c>
      <c r="N13964" s="17">
        <v>75465.838</v>
      </c>
    </row>
    <row r="13965" spans="1:14">
      <c r="A13965" s="16">
        <v>46255</v>
      </c>
      <c r="B13965" t="s">
        <v>14008</v>
      </c>
      <c r="C13965" t="s">
        <v>29</v>
      </c>
      <c r="D13965" t="s">
        <v>30</v>
      </c>
      <c r="E13965" t="s">
        <v>31</v>
      </c>
      <c r="F13965" t="s">
        <v>12791</v>
      </c>
      <c r="G13965" t="s">
        <v>10892</v>
      </c>
      <c r="H13965">
        <v>10</v>
      </c>
      <c r="I13965" s="17">
        <v>151197</v>
      </c>
      <c r="J13965" s="17">
        <v>21167.58</v>
      </c>
      <c r="K13965" s="17">
        <v>130029.42</v>
      </c>
      <c r="L13965" s="17">
        <v>80618.24000000001</v>
      </c>
      <c r="M13965" s="17">
        <v>49411.18</v>
      </c>
      <c r="N13965" s="17">
        <v>220250.7376</v>
      </c>
    </row>
    <row r="13966" spans="1:14">
      <c r="A13966" s="16">
        <v>46255</v>
      </c>
      <c r="B13966" t="s">
        <v>14009</v>
      </c>
      <c r="C13966" t="s">
        <v>15</v>
      </c>
      <c r="D13966" t="s">
        <v>16</v>
      </c>
      <c r="E13966" t="s">
        <v>17</v>
      </c>
      <c r="F13966" t="s">
        <v>12791</v>
      </c>
      <c r="G13966" t="s">
        <v>10892</v>
      </c>
      <c r="H13966">
        <v>5</v>
      </c>
      <c r="I13966" s="17">
        <v>661814</v>
      </c>
      <c r="J13966" s="17">
        <v>86035.82000000001</v>
      </c>
      <c r="K13966" s="17">
        <v>575778.1800000001</v>
      </c>
      <c r="L13966" s="17">
        <v>403044.73</v>
      </c>
      <c r="M13966" s="17">
        <v>172733.45</v>
      </c>
      <c r="N13966" s="17">
        <v>75465.838</v>
      </c>
    </row>
    <row r="13967" spans="1:14">
      <c r="A13967" s="16">
        <v>46255</v>
      </c>
      <c r="B13967" t="s">
        <v>14010</v>
      </c>
      <c r="C13967" t="s">
        <v>33</v>
      </c>
      <c r="D13967" t="s">
        <v>34</v>
      </c>
      <c r="E13967" t="s">
        <v>35</v>
      </c>
      <c r="F13967" t="s">
        <v>12791</v>
      </c>
      <c r="G13967" t="s">
        <v>10892</v>
      </c>
      <c r="H13967">
        <v>1</v>
      </c>
      <c r="I13967" s="17">
        <v>436433</v>
      </c>
      <c r="J13967" s="17">
        <v>56736.29</v>
      </c>
      <c r="K13967" s="17">
        <v>379696.71</v>
      </c>
      <c r="L13967" s="17">
        <v>273381.63</v>
      </c>
      <c r="M13967" s="17">
        <v>106315.08</v>
      </c>
      <c r="N13967" s="17">
        <v>54265.4063</v>
      </c>
    </row>
    <row r="13968" spans="1:14">
      <c r="A13968" s="16">
        <v>46255</v>
      </c>
      <c r="B13968" t="s">
        <v>14011</v>
      </c>
      <c r="C13968" t="s">
        <v>22</v>
      </c>
      <c r="D13968" t="s">
        <v>23</v>
      </c>
      <c r="E13968" t="s">
        <v>24</v>
      </c>
      <c r="F13968" t="s">
        <v>12791</v>
      </c>
      <c r="G13968" t="s">
        <v>10892</v>
      </c>
      <c r="H13968">
        <v>9</v>
      </c>
      <c r="I13968" s="17">
        <v>632150</v>
      </c>
      <c r="J13968" s="17">
        <v>0</v>
      </c>
      <c r="K13968" s="17">
        <v>632150</v>
      </c>
      <c r="L13968" s="17">
        <v>480434</v>
      </c>
      <c r="M13968" s="17">
        <v>151716</v>
      </c>
      <c r="N13968" s="17">
        <v>134268.3906</v>
      </c>
    </row>
    <row r="13969" spans="1:14">
      <c r="A13969" s="16">
        <v>46255</v>
      </c>
      <c r="B13969" t="s">
        <v>14012</v>
      </c>
      <c r="C13969" t="s">
        <v>29</v>
      </c>
      <c r="D13969" t="s">
        <v>30</v>
      </c>
      <c r="E13969" t="s">
        <v>31</v>
      </c>
      <c r="F13969" t="s">
        <v>12791</v>
      </c>
      <c r="G13969" t="s">
        <v>10892</v>
      </c>
      <c r="H13969">
        <v>7</v>
      </c>
      <c r="I13969" s="17">
        <v>834471</v>
      </c>
      <c r="J13969" s="17">
        <v>0</v>
      </c>
      <c r="K13969" s="17">
        <v>834471</v>
      </c>
      <c r="L13969" s="17">
        <v>517372.02</v>
      </c>
      <c r="M13969" s="17">
        <v>317098.98</v>
      </c>
      <c r="N13969" s="17">
        <v>220250.7376</v>
      </c>
    </row>
    <row r="13970" spans="1:14">
      <c r="A13970" s="16">
        <v>46255</v>
      </c>
      <c r="B13970" t="s">
        <v>14013</v>
      </c>
      <c r="C13970" t="s">
        <v>22</v>
      </c>
      <c r="D13970" t="s">
        <v>23</v>
      </c>
      <c r="E13970" t="s">
        <v>24</v>
      </c>
      <c r="F13970" t="s">
        <v>12791</v>
      </c>
      <c r="G13970" t="s">
        <v>10892</v>
      </c>
      <c r="H13970">
        <v>8</v>
      </c>
      <c r="I13970" s="17">
        <v>323422</v>
      </c>
      <c r="J13970" s="17">
        <v>32342.2</v>
      </c>
      <c r="K13970" s="17">
        <v>291079.8</v>
      </c>
      <c r="L13970" s="17">
        <v>221220.65</v>
      </c>
      <c r="M13970" s="17">
        <v>69859.14999999999</v>
      </c>
      <c r="N13970" s="17">
        <v>134268.3906</v>
      </c>
    </row>
    <row r="13971" spans="1:14">
      <c r="A13971" s="16">
        <v>46255</v>
      </c>
      <c r="B13971" t="s">
        <v>14014</v>
      </c>
      <c r="C13971" t="s">
        <v>73</v>
      </c>
      <c r="D13971" t="s">
        <v>74</v>
      </c>
      <c r="E13971" t="s">
        <v>24</v>
      </c>
      <c r="F13971" t="s">
        <v>12791</v>
      </c>
      <c r="G13971" t="s">
        <v>10892</v>
      </c>
      <c r="H13971">
        <v>8</v>
      </c>
      <c r="I13971" s="17">
        <v>204408</v>
      </c>
      <c r="J13971" s="17">
        <v>26573.04</v>
      </c>
      <c r="K13971" s="17">
        <v>177834.96</v>
      </c>
      <c r="L13971" s="17">
        <v>135154.57</v>
      </c>
      <c r="M13971" s="17">
        <v>42680.39</v>
      </c>
      <c r="N13971" s="17">
        <v>134268.3906</v>
      </c>
    </row>
    <row r="13972" spans="1:14">
      <c r="A13972" s="16">
        <v>46255</v>
      </c>
      <c r="B13972" t="s">
        <v>14015</v>
      </c>
      <c r="C13972" t="s">
        <v>33</v>
      </c>
      <c r="D13972" t="s">
        <v>34</v>
      </c>
      <c r="E13972" t="s">
        <v>35</v>
      </c>
      <c r="F13972" t="s">
        <v>12791</v>
      </c>
      <c r="G13972" t="s">
        <v>10892</v>
      </c>
      <c r="H13972">
        <v>12</v>
      </c>
      <c r="I13972" s="17">
        <v>668223</v>
      </c>
      <c r="J13972" s="17">
        <v>86868.99000000001</v>
      </c>
      <c r="K13972" s="17">
        <v>581354.01</v>
      </c>
      <c r="L13972" s="17">
        <v>418574.89</v>
      </c>
      <c r="M13972" s="17">
        <v>162779.12</v>
      </c>
      <c r="N13972" s="17">
        <v>54265.4063</v>
      </c>
    </row>
    <row r="13973" spans="1:14">
      <c r="A13973" s="16">
        <v>46255</v>
      </c>
      <c r="B13973" t="s">
        <v>14016</v>
      </c>
      <c r="C13973" t="s">
        <v>15</v>
      </c>
      <c r="D13973" t="s">
        <v>16</v>
      </c>
      <c r="E13973" t="s">
        <v>17</v>
      </c>
      <c r="F13973" t="s">
        <v>12791</v>
      </c>
      <c r="G13973" t="s">
        <v>10892</v>
      </c>
      <c r="H13973">
        <v>2</v>
      </c>
      <c r="I13973" s="17">
        <v>700940</v>
      </c>
      <c r="J13973" s="17">
        <v>0</v>
      </c>
      <c r="K13973" s="17">
        <v>700940</v>
      </c>
      <c r="L13973" s="17">
        <v>490658</v>
      </c>
      <c r="M13973" s="17">
        <v>210282</v>
      </c>
      <c r="N13973" s="17">
        <v>75465.838</v>
      </c>
    </row>
    <row r="13974" spans="1:14">
      <c r="A13974" s="16">
        <v>46255</v>
      </c>
      <c r="B13974" t="s">
        <v>14017</v>
      </c>
      <c r="C13974" t="s">
        <v>43</v>
      </c>
      <c r="D13974" t="s">
        <v>44</v>
      </c>
      <c r="E13974" t="s">
        <v>31</v>
      </c>
      <c r="F13974" t="s">
        <v>12791</v>
      </c>
      <c r="G13974" t="s">
        <v>10892</v>
      </c>
      <c r="H13974">
        <v>3</v>
      </c>
      <c r="I13974" s="17">
        <v>371584</v>
      </c>
      <c r="J13974" s="17">
        <v>40874.24</v>
      </c>
      <c r="K13974" s="17">
        <v>330709.76</v>
      </c>
      <c r="L13974" s="17">
        <v>205040.05</v>
      </c>
      <c r="M13974" s="17">
        <v>125669.71</v>
      </c>
      <c r="N13974" s="17">
        <v>220250.7376</v>
      </c>
    </row>
    <row r="13975" spans="1:14">
      <c r="A13975" s="16">
        <v>46255</v>
      </c>
      <c r="B13975" t="s">
        <v>14018</v>
      </c>
      <c r="C13975" t="s">
        <v>26</v>
      </c>
      <c r="D13975" t="s">
        <v>27</v>
      </c>
      <c r="E13975" t="s">
        <v>17</v>
      </c>
      <c r="F13975" t="s">
        <v>12791</v>
      </c>
      <c r="G13975" t="s">
        <v>10892</v>
      </c>
      <c r="H13975">
        <v>12</v>
      </c>
      <c r="I13975" s="17">
        <v>461284</v>
      </c>
      <c r="J13975" s="17">
        <v>13838.52</v>
      </c>
      <c r="K13975" s="17">
        <v>447445.48</v>
      </c>
      <c r="L13975" s="17">
        <v>313211.84</v>
      </c>
      <c r="M13975" s="17">
        <v>134233.64</v>
      </c>
      <c r="N13975" s="17">
        <v>75465.838</v>
      </c>
    </row>
    <row r="13976" spans="1:14">
      <c r="A13976" s="16">
        <v>46255</v>
      </c>
      <c r="B13976" t="s">
        <v>14019</v>
      </c>
      <c r="C13976" t="s">
        <v>15</v>
      </c>
      <c r="D13976" t="s">
        <v>16</v>
      </c>
      <c r="E13976" t="s">
        <v>17</v>
      </c>
      <c r="F13976" t="s">
        <v>12791</v>
      </c>
      <c r="G13976" t="s">
        <v>10892</v>
      </c>
      <c r="H13976">
        <v>5</v>
      </c>
      <c r="I13976" s="17">
        <v>636979</v>
      </c>
      <c r="J13976" s="17">
        <v>76437.48</v>
      </c>
      <c r="K13976" s="17">
        <v>560541.52</v>
      </c>
      <c r="L13976" s="17">
        <v>392379.06</v>
      </c>
      <c r="M13976" s="17">
        <v>168162.46</v>
      </c>
      <c r="N13976" s="17">
        <v>75465.838</v>
      </c>
    </row>
    <row r="13977" spans="1:14">
      <c r="A13977" s="16">
        <v>46255</v>
      </c>
      <c r="B13977" t="s">
        <v>14020</v>
      </c>
      <c r="C13977" t="s">
        <v>15</v>
      </c>
      <c r="D13977" t="s">
        <v>16</v>
      </c>
      <c r="E13977" t="s">
        <v>17</v>
      </c>
      <c r="F13977" t="s">
        <v>12791</v>
      </c>
      <c r="G13977" t="s">
        <v>10892</v>
      </c>
      <c r="H13977">
        <v>1</v>
      </c>
      <c r="I13977" s="17">
        <v>378188</v>
      </c>
      <c r="J13977" s="17">
        <v>22691.28</v>
      </c>
      <c r="K13977" s="17">
        <v>355496.72</v>
      </c>
      <c r="L13977" s="17">
        <v>248847.7</v>
      </c>
      <c r="M13977" s="17">
        <v>106649.02</v>
      </c>
      <c r="N13977" s="17">
        <v>75465.838</v>
      </c>
    </row>
    <row r="13978" spans="1:14">
      <c r="A13978" s="16">
        <v>46255</v>
      </c>
      <c r="B13978" t="s">
        <v>14021</v>
      </c>
      <c r="C13978" t="s">
        <v>43</v>
      </c>
      <c r="D13978" t="s">
        <v>44</v>
      </c>
      <c r="E13978" t="s">
        <v>31</v>
      </c>
      <c r="F13978" t="s">
        <v>12791</v>
      </c>
      <c r="G13978" t="s">
        <v>10892</v>
      </c>
      <c r="H13978">
        <v>1</v>
      </c>
      <c r="I13978" s="17">
        <v>233490</v>
      </c>
      <c r="J13978" s="17">
        <v>16344.3</v>
      </c>
      <c r="K13978" s="17">
        <v>217145.7</v>
      </c>
      <c r="L13978" s="17">
        <v>134630.33</v>
      </c>
      <c r="M13978" s="17">
        <v>82515.37</v>
      </c>
      <c r="N13978" s="17">
        <v>220250.7376</v>
      </c>
    </row>
    <row r="13979" spans="1:14">
      <c r="A13979" s="16">
        <v>46255</v>
      </c>
      <c r="B13979" t="s">
        <v>14022</v>
      </c>
      <c r="C13979" t="s">
        <v>26</v>
      </c>
      <c r="D13979" t="s">
        <v>27</v>
      </c>
      <c r="E13979" t="s">
        <v>17</v>
      </c>
      <c r="F13979" t="s">
        <v>12791</v>
      </c>
      <c r="G13979" t="s">
        <v>10892</v>
      </c>
      <c r="H13979">
        <v>11</v>
      </c>
      <c r="I13979" s="17">
        <v>433622</v>
      </c>
      <c r="J13979" s="17">
        <v>43362.2</v>
      </c>
      <c r="K13979" s="17">
        <v>390259.8</v>
      </c>
      <c r="L13979" s="17">
        <v>273181.86</v>
      </c>
      <c r="M13979" s="17">
        <v>117077.94</v>
      </c>
      <c r="N13979" s="17">
        <v>75465.838</v>
      </c>
    </row>
    <row r="13980" spans="1:14">
      <c r="A13980" s="16">
        <v>46255</v>
      </c>
      <c r="B13980" t="s">
        <v>14023</v>
      </c>
      <c r="C13980" t="s">
        <v>47</v>
      </c>
      <c r="D13980" t="s">
        <v>48</v>
      </c>
      <c r="E13980" t="s">
        <v>35</v>
      </c>
      <c r="F13980" t="s">
        <v>12791</v>
      </c>
      <c r="G13980" t="s">
        <v>10892</v>
      </c>
      <c r="H13980">
        <v>6</v>
      </c>
      <c r="I13980" s="17">
        <v>92481</v>
      </c>
      <c r="J13980" s="17">
        <v>0</v>
      </c>
      <c r="K13980" s="17">
        <v>92481</v>
      </c>
      <c r="L13980" s="17">
        <v>66586.32000000001</v>
      </c>
      <c r="M13980" s="17">
        <v>25894.68</v>
      </c>
      <c r="N13980" s="17">
        <v>54265.4063</v>
      </c>
    </row>
    <row r="13981" spans="1:14">
      <c r="A13981" s="16">
        <v>46255</v>
      </c>
      <c r="B13981" t="s">
        <v>14024</v>
      </c>
      <c r="C13981" t="s">
        <v>43</v>
      </c>
      <c r="D13981" t="s">
        <v>44</v>
      </c>
      <c r="E13981" t="s">
        <v>31</v>
      </c>
      <c r="F13981" t="s">
        <v>12791</v>
      </c>
      <c r="G13981" t="s">
        <v>10892</v>
      </c>
      <c r="H13981">
        <v>10</v>
      </c>
      <c r="I13981" s="17">
        <v>572848</v>
      </c>
      <c r="J13981" s="17">
        <v>34370.88</v>
      </c>
      <c r="K13981" s="17">
        <v>538477.12</v>
      </c>
      <c r="L13981" s="17">
        <v>333855.81</v>
      </c>
      <c r="M13981" s="17">
        <v>204621.31</v>
      </c>
      <c r="N13981" s="17">
        <v>220250.7376</v>
      </c>
    </row>
    <row r="13982" spans="1:14">
      <c r="A13982" s="16">
        <v>46255</v>
      </c>
      <c r="B13982" t="s">
        <v>14025</v>
      </c>
      <c r="C13982" t="s">
        <v>22</v>
      </c>
      <c r="D13982" t="s">
        <v>23</v>
      </c>
      <c r="E13982" t="s">
        <v>24</v>
      </c>
      <c r="F13982" t="s">
        <v>12791</v>
      </c>
      <c r="G13982" t="s">
        <v>10892</v>
      </c>
      <c r="H13982">
        <v>5</v>
      </c>
      <c r="I13982" s="17">
        <v>422541</v>
      </c>
      <c r="J13982" s="17">
        <v>12676.23</v>
      </c>
      <c r="K13982" s="17">
        <v>409864.77</v>
      </c>
      <c r="L13982" s="17">
        <v>311497.23</v>
      </c>
      <c r="M13982" s="17">
        <v>98367.53999999999</v>
      </c>
      <c r="N13982" s="17">
        <v>134268.3906</v>
      </c>
    </row>
    <row r="13983" spans="1:14">
      <c r="A13983" s="16">
        <v>46255</v>
      </c>
      <c r="B13983" t="s">
        <v>14026</v>
      </c>
      <c r="C13983" t="s">
        <v>73</v>
      </c>
      <c r="D13983" t="s">
        <v>74</v>
      </c>
      <c r="E13983" t="s">
        <v>24</v>
      </c>
      <c r="F13983" t="s">
        <v>12791</v>
      </c>
      <c r="G13983" t="s">
        <v>10892</v>
      </c>
      <c r="H13983">
        <v>10</v>
      </c>
      <c r="I13983" s="17">
        <v>392608</v>
      </c>
      <c r="J13983" s="17">
        <v>0</v>
      </c>
      <c r="K13983" s="17">
        <v>392608</v>
      </c>
      <c r="L13983" s="17">
        <v>298382.08</v>
      </c>
      <c r="M13983" s="17">
        <v>94225.92</v>
      </c>
      <c r="N13983" s="17">
        <v>134268.3906</v>
      </c>
    </row>
    <row r="13984" spans="1:14">
      <c r="A13984" s="16">
        <v>46255</v>
      </c>
      <c r="B13984" t="s">
        <v>14027</v>
      </c>
      <c r="C13984" t="s">
        <v>47</v>
      </c>
      <c r="D13984" t="s">
        <v>48</v>
      </c>
      <c r="E13984" t="s">
        <v>35</v>
      </c>
      <c r="F13984" t="s">
        <v>12791</v>
      </c>
      <c r="G13984" t="s">
        <v>10892</v>
      </c>
      <c r="H13984">
        <v>7</v>
      </c>
      <c r="I13984" s="17">
        <v>629327</v>
      </c>
      <c r="J13984" s="17">
        <v>0</v>
      </c>
      <c r="K13984" s="17">
        <v>629327</v>
      </c>
      <c r="L13984" s="17">
        <v>453115.44</v>
      </c>
      <c r="M13984" s="17">
        <v>176211.56</v>
      </c>
      <c r="N13984" s="17">
        <v>54265.4063</v>
      </c>
    </row>
    <row r="13985" spans="1:14">
      <c r="A13985" s="16">
        <v>46255</v>
      </c>
      <c r="B13985" t="s">
        <v>14028</v>
      </c>
      <c r="C13985" t="s">
        <v>33</v>
      </c>
      <c r="D13985" t="s">
        <v>34</v>
      </c>
      <c r="E13985" t="s">
        <v>35</v>
      </c>
      <c r="F13985" t="s">
        <v>12791</v>
      </c>
      <c r="G13985" t="s">
        <v>10892</v>
      </c>
      <c r="H13985">
        <v>11</v>
      </c>
      <c r="I13985" s="17">
        <v>184964</v>
      </c>
      <c r="J13985" s="17">
        <v>9248.200000000001</v>
      </c>
      <c r="K13985" s="17">
        <v>175715.8</v>
      </c>
      <c r="L13985" s="17">
        <v>126515.38</v>
      </c>
      <c r="M13985" s="17">
        <v>49200.42</v>
      </c>
      <c r="N13985" s="17">
        <v>54265.4063</v>
      </c>
    </row>
    <row r="13986" spans="1:14">
      <c r="A13986" s="16">
        <v>46255</v>
      </c>
      <c r="B13986" t="s">
        <v>14029</v>
      </c>
      <c r="C13986" t="s">
        <v>22</v>
      </c>
      <c r="D13986" t="s">
        <v>23</v>
      </c>
      <c r="E13986" t="s">
        <v>24</v>
      </c>
      <c r="F13986" t="s">
        <v>12791</v>
      </c>
      <c r="G13986" t="s">
        <v>10892</v>
      </c>
      <c r="H13986">
        <v>10</v>
      </c>
      <c r="I13986" s="17">
        <v>769325</v>
      </c>
      <c r="J13986" s="17">
        <v>23079.75</v>
      </c>
      <c r="K13986" s="17">
        <v>746245.25</v>
      </c>
      <c r="L13986" s="17">
        <v>567146.39</v>
      </c>
      <c r="M13986" s="17">
        <v>179098.86</v>
      </c>
      <c r="N13986" s="17">
        <v>134268.3906</v>
      </c>
    </row>
    <row r="13987" spans="1:14">
      <c r="A13987" s="16">
        <v>46255</v>
      </c>
      <c r="B13987" t="s">
        <v>14030</v>
      </c>
      <c r="C13987" t="s">
        <v>26</v>
      </c>
      <c r="D13987" t="s">
        <v>27</v>
      </c>
      <c r="E13987" t="s">
        <v>17</v>
      </c>
      <c r="F13987" t="s">
        <v>12791</v>
      </c>
      <c r="G13987" t="s">
        <v>10892</v>
      </c>
      <c r="H13987">
        <v>10</v>
      </c>
      <c r="I13987" s="17">
        <v>288666</v>
      </c>
      <c r="J13987" s="17">
        <v>31753.26</v>
      </c>
      <c r="K13987" s="17">
        <v>256912.74</v>
      </c>
      <c r="L13987" s="17">
        <v>179838.92</v>
      </c>
      <c r="M13987" s="17">
        <v>77073.82000000001</v>
      </c>
      <c r="N13987" s="17">
        <v>75465.838</v>
      </c>
    </row>
    <row r="13988" spans="1:14">
      <c r="A13988" s="16">
        <v>46255</v>
      </c>
      <c r="B13988" t="s">
        <v>14031</v>
      </c>
      <c r="C13988" t="s">
        <v>22</v>
      </c>
      <c r="D13988" t="s">
        <v>23</v>
      </c>
      <c r="E13988" t="s">
        <v>24</v>
      </c>
      <c r="F13988" t="s">
        <v>12791</v>
      </c>
      <c r="G13988" t="s">
        <v>10892</v>
      </c>
      <c r="H13988">
        <v>3</v>
      </c>
      <c r="I13988" s="17">
        <v>747272</v>
      </c>
      <c r="J13988" s="17">
        <v>0</v>
      </c>
      <c r="K13988" s="17">
        <v>747272</v>
      </c>
      <c r="L13988" s="17">
        <v>567926.72</v>
      </c>
      <c r="M13988" s="17">
        <v>179345.28</v>
      </c>
      <c r="N13988" s="17">
        <v>134268.3906</v>
      </c>
    </row>
    <row r="13989" spans="1:14">
      <c r="A13989" s="16">
        <v>46255</v>
      </c>
      <c r="B13989" t="s">
        <v>14032</v>
      </c>
      <c r="C13989" t="s">
        <v>43</v>
      </c>
      <c r="D13989" t="s">
        <v>44</v>
      </c>
      <c r="E13989" t="s">
        <v>31</v>
      </c>
      <c r="F13989" t="s">
        <v>12791</v>
      </c>
      <c r="G13989" t="s">
        <v>10892</v>
      </c>
      <c r="H13989">
        <v>6</v>
      </c>
      <c r="I13989" s="17">
        <v>287280</v>
      </c>
      <c r="J13989" s="17">
        <v>20109.6</v>
      </c>
      <c r="K13989" s="17">
        <v>267170.4</v>
      </c>
      <c r="L13989" s="17">
        <v>165645.65</v>
      </c>
      <c r="M13989" s="17">
        <v>101524.75</v>
      </c>
      <c r="N13989" s="17">
        <v>220250.7376</v>
      </c>
    </row>
    <row r="13990" spans="1:14">
      <c r="A13990" s="16">
        <v>46255</v>
      </c>
      <c r="B13990" t="s">
        <v>14033</v>
      </c>
      <c r="C13990" t="s">
        <v>47</v>
      </c>
      <c r="D13990" t="s">
        <v>48</v>
      </c>
      <c r="E13990" t="s">
        <v>35</v>
      </c>
      <c r="F13990" t="s">
        <v>12791</v>
      </c>
      <c r="G13990" t="s">
        <v>10892</v>
      </c>
      <c r="H13990">
        <v>7</v>
      </c>
      <c r="I13990" s="17">
        <v>608526</v>
      </c>
      <c r="J13990" s="17">
        <v>0</v>
      </c>
      <c r="K13990" s="17">
        <v>608526</v>
      </c>
      <c r="L13990" s="17">
        <v>438138.72</v>
      </c>
      <c r="M13990" s="17">
        <v>170387.28</v>
      </c>
      <c r="N13990" s="17">
        <v>54265.4063</v>
      </c>
    </row>
    <row r="13991" spans="1:14">
      <c r="A13991" s="16">
        <v>46255</v>
      </c>
      <c r="B13991" t="s">
        <v>14034</v>
      </c>
      <c r="C13991" t="s">
        <v>26</v>
      </c>
      <c r="D13991" t="s">
        <v>27</v>
      </c>
      <c r="E13991" t="s">
        <v>17</v>
      </c>
      <c r="F13991" t="s">
        <v>12791</v>
      </c>
      <c r="G13991" t="s">
        <v>10892</v>
      </c>
      <c r="H13991">
        <v>4</v>
      </c>
      <c r="I13991" s="17">
        <v>79788</v>
      </c>
      <c r="J13991" s="17">
        <v>6383.04</v>
      </c>
      <c r="K13991" s="17">
        <v>73404.96000000001</v>
      </c>
      <c r="L13991" s="17">
        <v>51383.47</v>
      </c>
      <c r="M13991" s="17">
        <v>22021.49</v>
      </c>
      <c r="N13991" s="17">
        <v>75465.838</v>
      </c>
    </row>
    <row r="13992" spans="1:14">
      <c r="A13992" s="16">
        <v>46255</v>
      </c>
      <c r="B13992" t="s">
        <v>14035</v>
      </c>
      <c r="C13992" t="s">
        <v>47</v>
      </c>
      <c r="D13992" t="s">
        <v>48</v>
      </c>
      <c r="E13992" t="s">
        <v>35</v>
      </c>
      <c r="F13992" t="s">
        <v>12791</v>
      </c>
      <c r="G13992" t="s">
        <v>10892</v>
      </c>
      <c r="H13992">
        <v>9</v>
      </c>
      <c r="I13992" s="17">
        <v>229121</v>
      </c>
      <c r="J13992" s="17">
        <v>11456.05</v>
      </c>
      <c r="K13992" s="17">
        <v>217664.95</v>
      </c>
      <c r="L13992" s="17">
        <v>156718.76</v>
      </c>
      <c r="M13992" s="17">
        <v>60946.19</v>
      </c>
      <c r="N13992" s="17">
        <v>54265.4063</v>
      </c>
    </row>
    <row r="13993" spans="1:14">
      <c r="A13993" s="16">
        <v>46255</v>
      </c>
      <c r="B13993" t="s">
        <v>14036</v>
      </c>
      <c r="C13993" t="s">
        <v>43</v>
      </c>
      <c r="D13993" t="s">
        <v>44</v>
      </c>
      <c r="E13993" t="s">
        <v>31</v>
      </c>
      <c r="F13993" t="s">
        <v>12791</v>
      </c>
      <c r="G13993" t="s">
        <v>10892</v>
      </c>
      <c r="H13993">
        <v>2</v>
      </c>
      <c r="I13993" s="17">
        <v>436026</v>
      </c>
      <c r="J13993" s="17">
        <v>26161.56</v>
      </c>
      <c r="K13993" s="17">
        <v>409864.44</v>
      </c>
      <c r="L13993" s="17">
        <v>254115.95</v>
      </c>
      <c r="M13993" s="17">
        <v>155748.49</v>
      </c>
      <c r="N13993" s="17">
        <v>220250.7376</v>
      </c>
    </row>
    <row r="13994" spans="1:14">
      <c r="A13994" s="16">
        <v>46255</v>
      </c>
      <c r="B13994" t="s">
        <v>14037</v>
      </c>
      <c r="C13994" t="s">
        <v>33</v>
      </c>
      <c r="D13994" t="s">
        <v>34</v>
      </c>
      <c r="E13994" t="s">
        <v>35</v>
      </c>
      <c r="F13994" t="s">
        <v>12791</v>
      </c>
      <c r="G13994" t="s">
        <v>10892</v>
      </c>
      <c r="H13994">
        <v>9</v>
      </c>
      <c r="I13994" s="17">
        <v>558580</v>
      </c>
      <c r="J13994" s="17">
        <v>55858</v>
      </c>
      <c r="K13994" s="17">
        <v>502722</v>
      </c>
      <c r="L13994" s="17">
        <v>361959.84</v>
      </c>
      <c r="M13994" s="17">
        <v>140762.16</v>
      </c>
      <c r="N13994" s="17">
        <v>54265.4063</v>
      </c>
    </row>
    <row r="13995" spans="1:14">
      <c r="A13995" s="16">
        <v>46255</v>
      </c>
      <c r="B13995" t="s">
        <v>14038</v>
      </c>
      <c r="C13995" t="s">
        <v>43</v>
      </c>
      <c r="D13995" t="s">
        <v>44</v>
      </c>
      <c r="E13995" t="s">
        <v>31</v>
      </c>
      <c r="F13995" t="s">
        <v>12791</v>
      </c>
      <c r="G13995" t="s">
        <v>10892</v>
      </c>
      <c r="H13995">
        <v>8</v>
      </c>
      <c r="I13995" s="17">
        <v>701996</v>
      </c>
      <c r="J13995" s="17">
        <v>84239.52</v>
      </c>
      <c r="K13995" s="17">
        <v>617756.48</v>
      </c>
      <c r="L13995" s="17">
        <v>383009.02</v>
      </c>
      <c r="M13995" s="17">
        <v>234747.46</v>
      </c>
      <c r="N13995" s="17">
        <v>220250.7376</v>
      </c>
    </row>
    <row r="13996" spans="1:14">
      <c r="A13996" s="16">
        <v>46255</v>
      </c>
      <c r="B13996" t="s">
        <v>14039</v>
      </c>
      <c r="C13996" t="s">
        <v>43</v>
      </c>
      <c r="D13996" t="s">
        <v>44</v>
      </c>
      <c r="E13996" t="s">
        <v>31</v>
      </c>
      <c r="F13996" t="s">
        <v>12791</v>
      </c>
      <c r="G13996" t="s">
        <v>10892</v>
      </c>
      <c r="H13996">
        <v>1</v>
      </c>
      <c r="I13996" s="17">
        <v>127835</v>
      </c>
      <c r="J13996" s="17">
        <v>14061.85</v>
      </c>
      <c r="K13996" s="17">
        <v>113773.15</v>
      </c>
      <c r="L13996" s="17">
        <v>70539.35000000001</v>
      </c>
      <c r="M13996" s="17">
        <v>43233.8</v>
      </c>
      <c r="N13996" s="17">
        <v>220250.7376</v>
      </c>
    </row>
    <row r="13997" spans="1:14">
      <c r="A13997" s="16">
        <v>46255</v>
      </c>
      <c r="B13997" t="s">
        <v>14040</v>
      </c>
      <c r="C13997" t="s">
        <v>47</v>
      </c>
      <c r="D13997" t="s">
        <v>48</v>
      </c>
      <c r="E13997" t="s">
        <v>35</v>
      </c>
      <c r="F13997" t="s">
        <v>12791</v>
      </c>
      <c r="G13997" t="s">
        <v>10892</v>
      </c>
      <c r="H13997">
        <v>4</v>
      </c>
      <c r="I13997" s="17">
        <v>833679</v>
      </c>
      <c r="J13997" s="17">
        <v>91704.69</v>
      </c>
      <c r="K13997" s="17">
        <v>741974.3100000001</v>
      </c>
      <c r="L13997" s="17">
        <v>534221.5</v>
      </c>
      <c r="M13997" s="17">
        <v>207752.81</v>
      </c>
      <c r="N13997" s="17">
        <v>54265.4063</v>
      </c>
    </row>
    <row r="13998" spans="1:14">
      <c r="A13998" s="16">
        <v>46255</v>
      </c>
      <c r="B13998" t="s">
        <v>14041</v>
      </c>
      <c r="C13998" t="s">
        <v>33</v>
      </c>
      <c r="D13998" t="s">
        <v>34</v>
      </c>
      <c r="E13998" t="s">
        <v>35</v>
      </c>
      <c r="F13998" t="s">
        <v>12791</v>
      </c>
      <c r="G13998" t="s">
        <v>10892</v>
      </c>
      <c r="H13998">
        <v>12</v>
      </c>
      <c r="I13998" s="17">
        <v>778457</v>
      </c>
      <c r="J13998" s="17">
        <v>0</v>
      </c>
      <c r="K13998" s="17">
        <v>778457</v>
      </c>
      <c r="L13998" s="17">
        <v>560489.04</v>
      </c>
      <c r="M13998" s="17">
        <v>217967.96</v>
      </c>
      <c r="N13998" s="17">
        <v>54265.4063</v>
      </c>
    </row>
    <row r="13999" spans="1:14">
      <c r="A13999" s="16">
        <v>46255</v>
      </c>
      <c r="B13999" t="s">
        <v>14042</v>
      </c>
      <c r="C13999" t="s">
        <v>73</v>
      </c>
      <c r="D13999" t="s">
        <v>74</v>
      </c>
      <c r="E13999" t="s">
        <v>24</v>
      </c>
      <c r="F13999" t="s">
        <v>12791</v>
      </c>
      <c r="G13999" t="s">
        <v>10892</v>
      </c>
      <c r="H13999">
        <v>2</v>
      </c>
      <c r="I13999" s="17">
        <v>112597</v>
      </c>
      <c r="J13999" s="17">
        <v>0</v>
      </c>
      <c r="K13999" s="17">
        <v>112597</v>
      </c>
      <c r="L13999" s="17">
        <v>85573.72</v>
      </c>
      <c r="M13999" s="17">
        <v>27023.28</v>
      </c>
      <c r="N13999" s="17">
        <v>134268.3906</v>
      </c>
    </row>
    <row r="14000" spans="1:14">
      <c r="A14000" s="16">
        <v>46255</v>
      </c>
      <c r="B14000" t="s">
        <v>14043</v>
      </c>
      <c r="C14000" t="s">
        <v>22</v>
      </c>
      <c r="D14000" t="s">
        <v>23</v>
      </c>
      <c r="E14000" t="s">
        <v>24</v>
      </c>
      <c r="F14000" t="s">
        <v>12791</v>
      </c>
      <c r="G14000" t="s">
        <v>10892</v>
      </c>
      <c r="H14000">
        <v>2</v>
      </c>
      <c r="I14000" s="17">
        <v>170042</v>
      </c>
      <c r="J14000" s="17">
        <v>17004.2</v>
      </c>
      <c r="K14000" s="17">
        <v>153037.8</v>
      </c>
      <c r="L14000" s="17">
        <v>116308.73</v>
      </c>
      <c r="M14000" s="17">
        <v>36729.07</v>
      </c>
      <c r="N14000" s="17">
        <v>134268.3906</v>
      </c>
    </row>
    <row r="14001" spans="1:14">
      <c r="A14001" s="16">
        <v>46255</v>
      </c>
      <c r="B14001" t="s">
        <v>14044</v>
      </c>
      <c r="C14001" t="s">
        <v>47</v>
      </c>
      <c r="D14001" t="s">
        <v>48</v>
      </c>
      <c r="E14001" t="s">
        <v>35</v>
      </c>
      <c r="F14001" t="s">
        <v>12791</v>
      </c>
      <c r="G14001" t="s">
        <v>10892</v>
      </c>
      <c r="H14001">
        <v>1</v>
      </c>
      <c r="I14001" s="17">
        <v>705461</v>
      </c>
      <c r="J14001" s="17">
        <v>21163.83</v>
      </c>
      <c r="K14001" s="17">
        <v>684297.17</v>
      </c>
      <c r="L14001" s="17">
        <v>492693.96</v>
      </c>
      <c r="M14001" s="17">
        <v>191603.21</v>
      </c>
      <c r="N14001" s="17">
        <v>54265.4063</v>
      </c>
    </row>
    <row r="14002" spans="1:14">
      <c r="A14002" s="16">
        <v>46255</v>
      </c>
      <c r="B14002" t="s">
        <v>14045</v>
      </c>
      <c r="C14002" t="s">
        <v>15</v>
      </c>
      <c r="D14002" t="s">
        <v>16</v>
      </c>
      <c r="E14002" t="s">
        <v>17</v>
      </c>
      <c r="F14002" t="s">
        <v>12791</v>
      </c>
      <c r="G14002" t="s">
        <v>10892</v>
      </c>
      <c r="H14002">
        <v>1</v>
      </c>
      <c r="I14002" s="17">
        <v>205856</v>
      </c>
      <c r="J14002" s="17">
        <v>8234.24</v>
      </c>
      <c r="K14002" s="17">
        <v>197621.76</v>
      </c>
      <c r="L14002" s="17">
        <v>138335.23</v>
      </c>
      <c r="M14002" s="17">
        <v>59286.53</v>
      </c>
      <c r="N14002" s="17">
        <v>75465.838</v>
      </c>
    </row>
    <row r="14003" spans="1:14">
      <c r="A14003" s="16">
        <v>46255</v>
      </c>
      <c r="B14003" t="s">
        <v>14046</v>
      </c>
      <c r="C14003" t="s">
        <v>22</v>
      </c>
      <c r="D14003" t="s">
        <v>23</v>
      </c>
      <c r="E14003" t="s">
        <v>24</v>
      </c>
      <c r="F14003" t="s">
        <v>12791</v>
      </c>
      <c r="G14003" t="s">
        <v>10892</v>
      </c>
      <c r="H14003">
        <v>7</v>
      </c>
      <c r="I14003" s="17">
        <v>663591</v>
      </c>
      <c r="J14003" s="17">
        <v>0</v>
      </c>
      <c r="K14003" s="17">
        <v>663591</v>
      </c>
      <c r="L14003" s="17">
        <v>504329.16</v>
      </c>
      <c r="M14003" s="17">
        <v>159261.84</v>
      </c>
      <c r="N14003" s="17">
        <v>134268.3906</v>
      </c>
    </row>
    <row r="14004" spans="1:14">
      <c r="A14004" s="16">
        <v>46255</v>
      </c>
      <c r="B14004" t="s">
        <v>14047</v>
      </c>
      <c r="C14004" t="s">
        <v>47</v>
      </c>
      <c r="D14004" t="s">
        <v>48</v>
      </c>
      <c r="E14004" t="s">
        <v>35</v>
      </c>
      <c r="F14004" t="s">
        <v>12791</v>
      </c>
      <c r="G14004" t="s">
        <v>10892</v>
      </c>
      <c r="H14004">
        <v>12</v>
      </c>
      <c r="I14004" s="17">
        <v>366219</v>
      </c>
      <c r="J14004" s="17">
        <v>0</v>
      </c>
      <c r="K14004" s="17">
        <v>366219</v>
      </c>
      <c r="L14004" s="17">
        <v>263677.68</v>
      </c>
      <c r="M14004" s="17">
        <v>102541.32</v>
      </c>
      <c r="N14004" s="17">
        <v>54265.4063</v>
      </c>
    </row>
    <row r="14005" spans="1:14">
      <c r="A14005" s="16">
        <v>46255</v>
      </c>
      <c r="B14005" t="s">
        <v>14048</v>
      </c>
      <c r="C14005" t="s">
        <v>33</v>
      </c>
      <c r="D14005" t="s">
        <v>34</v>
      </c>
      <c r="E14005" t="s">
        <v>35</v>
      </c>
      <c r="F14005" t="s">
        <v>12791</v>
      </c>
      <c r="G14005" t="s">
        <v>10892</v>
      </c>
      <c r="H14005">
        <v>8</v>
      </c>
      <c r="I14005" s="17">
        <v>667032</v>
      </c>
      <c r="J14005" s="17">
        <v>53362.56</v>
      </c>
      <c r="K14005" s="17">
        <v>613669.4399999999</v>
      </c>
      <c r="L14005" s="17">
        <v>441842</v>
      </c>
      <c r="M14005" s="17">
        <v>171827.44</v>
      </c>
      <c r="N14005" s="17">
        <v>54265.4063</v>
      </c>
    </row>
    <row r="14006" spans="1:14">
      <c r="A14006" s="16">
        <v>46255</v>
      </c>
      <c r="B14006" t="s">
        <v>14049</v>
      </c>
      <c r="C14006" t="s">
        <v>73</v>
      </c>
      <c r="D14006" t="s">
        <v>74</v>
      </c>
      <c r="E14006" t="s">
        <v>24</v>
      </c>
      <c r="F14006" t="s">
        <v>12791</v>
      </c>
      <c r="G14006" t="s">
        <v>10892</v>
      </c>
      <c r="H14006">
        <v>3</v>
      </c>
      <c r="I14006" s="17">
        <v>582200</v>
      </c>
      <c r="J14006" s="17">
        <v>69864</v>
      </c>
      <c r="K14006" s="17">
        <v>512336</v>
      </c>
      <c r="L14006" s="17">
        <v>389375.36</v>
      </c>
      <c r="M14006" s="17">
        <v>122960.64</v>
      </c>
      <c r="N14006" s="17">
        <v>134268.3906</v>
      </c>
    </row>
    <row r="14007" spans="1:14">
      <c r="A14007" s="16">
        <v>46255</v>
      </c>
      <c r="B14007" t="s">
        <v>14050</v>
      </c>
      <c r="C14007" t="s">
        <v>33</v>
      </c>
      <c r="D14007" t="s">
        <v>34</v>
      </c>
      <c r="E14007" t="s">
        <v>35</v>
      </c>
      <c r="F14007" t="s">
        <v>12791</v>
      </c>
      <c r="G14007" t="s">
        <v>10892</v>
      </c>
      <c r="H14007">
        <v>9</v>
      </c>
      <c r="I14007" s="17">
        <v>473612</v>
      </c>
      <c r="J14007" s="17">
        <v>0</v>
      </c>
      <c r="K14007" s="17">
        <v>473612</v>
      </c>
      <c r="L14007" s="17">
        <v>341000.64</v>
      </c>
      <c r="M14007" s="17">
        <v>132611.36</v>
      </c>
      <c r="N14007" s="17">
        <v>54265.4063</v>
      </c>
    </row>
    <row r="14008" spans="1:14">
      <c r="A14008" s="16">
        <v>46256</v>
      </c>
      <c r="B14008" t="s">
        <v>14051</v>
      </c>
      <c r="C14008" t="s">
        <v>73</v>
      </c>
      <c r="D14008" t="s">
        <v>74</v>
      </c>
      <c r="E14008" t="s">
        <v>24</v>
      </c>
      <c r="F14008" t="s">
        <v>12791</v>
      </c>
      <c r="G14008" t="s">
        <v>10892</v>
      </c>
      <c r="H14008">
        <v>7</v>
      </c>
      <c r="I14008" s="17">
        <v>289907</v>
      </c>
      <c r="J14008" s="17">
        <v>0</v>
      </c>
      <c r="K14008" s="17">
        <v>289907</v>
      </c>
      <c r="L14008" s="17">
        <v>220329.32</v>
      </c>
      <c r="M14008" s="17">
        <v>69577.67999999999</v>
      </c>
      <c r="N14008" s="17">
        <v>134268.3906</v>
      </c>
    </row>
    <row r="14009" spans="1:14">
      <c r="A14009" s="16">
        <v>46256</v>
      </c>
      <c r="B14009" t="s">
        <v>14052</v>
      </c>
      <c r="C14009" t="s">
        <v>73</v>
      </c>
      <c r="D14009" t="s">
        <v>74</v>
      </c>
      <c r="E14009" t="s">
        <v>24</v>
      </c>
      <c r="F14009" t="s">
        <v>12791</v>
      </c>
      <c r="G14009" t="s">
        <v>10892</v>
      </c>
      <c r="H14009">
        <v>6</v>
      </c>
      <c r="I14009" s="17">
        <v>558989</v>
      </c>
      <c r="J14009" s="17">
        <v>22359.56</v>
      </c>
      <c r="K14009" s="17">
        <v>536629.4399999999</v>
      </c>
      <c r="L14009" s="17">
        <v>407838.37</v>
      </c>
      <c r="M14009" s="17">
        <v>128791.07</v>
      </c>
      <c r="N14009" s="17">
        <v>134268.3906</v>
      </c>
    </row>
    <row r="14010" spans="1:14">
      <c r="A14010" s="16">
        <v>46256</v>
      </c>
      <c r="B14010" t="s">
        <v>14053</v>
      </c>
      <c r="C14010" t="s">
        <v>73</v>
      </c>
      <c r="D14010" t="s">
        <v>74</v>
      </c>
      <c r="E14010" t="s">
        <v>24</v>
      </c>
      <c r="F14010" t="s">
        <v>12791</v>
      </c>
      <c r="G14010" t="s">
        <v>10892</v>
      </c>
      <c r="H14010">
        <v>8</v>
      </c>
      <c r="I14010" s="17">
        <v>383981</v>
      </c>
      <c r="J14010" s="17">
        <v>0</v>
      </c>
      <c r="K14010" s="17">
        <v>383981</v>
      </c>
      <c r="L14010" s="17">
        <v>291825.56</v>
      </c>
      <c r="M14010" s="17">
        <v>92155.44</v>
      </c>
      <c r="N14010" s="17">
        <v>134268.3906</v>
      </c>
    </row>
    <row r="14011" spans="1:14">
      <c r="A14011" s="16">
        <v>46256</v>
      </c>
      <c r="B14011" t="s">
        <v>14054</v>
      </c>
      <c r="C14011" t="s">
        <v>29</v>
      </c>
      <c r="D14011" t="s">
        <v>30</v>
      </c>
      <c r="E14011" t="s">
        <v>31</v>
      </c>
      <c r="F14011" t="s">
        <v>12791</v>
      </c>
      <c r="G14011" t="s">
        <v>10892</v>
      </c>
      <c r="H14011">
        <v>6</v>
      </c>
      <c r="I14011" s="17">
        <v>363322</v>
      </c>
      <c r="J14011" s="17">
        <v>32698.98</v>
      </c>
      <c r="K14011" s="17">
        <v>330623.02</v>
      </c>
      <c r="L14011" s="17">
        <v>204986.27</v>
      </c>
      <c r="M14011" s="17">
        <v>125636.75</v>
      </c>
      <c r="N14011" s="17">
        <v>220250.7376</v>
      </c>
    </row>
    <row r="14012" spans="1:14">
      <c r="A14012" s="16">
        <v>46256</v>
      </c>
      <c r="B14012" t="s">
        <v>14055</v>
      </c>
      <c r="C14012" t="s">
        <v>73</v>
      </c>
      <c r="D14012" t="s">
        <v>74</v>
      </c>
      <c r="E14012" t="s">
        <v>24</v>
      </c>
      <c r="F14012" t="s">
        <v>12791</v>
      </c>
      <c r="G14012" t="s">
        <v>10892</v>
      </c>
      <c r="H14012">
        <v>10</v>
      </c>
      <c r="I14012" s="17">
        <v>288170</v>
      </c>
      <c r="J14012" s="17">
        <v>43225.5</v>
      </c>
      <c r="K14012" s="17">
        <v>244944.5</v>
      </c>
      <c r="L14012" s="17">
        <v>186157.82</v>
      </c>
      <c r="M14012" s="17">
        <v>58786.68</v>
      </c>
      <c r="N14012" s="17">
        <v>134268.3906</v>
      </c>
    </row>
    <row r="14013" spans="1:14">
      <c r="A14013" s="16">
        <v>46256</v>
      </c>
      <c r="B14013" t="s">
        <v>14056</v>
      </c>
      <c r="C14013" t="s">
        <v>43</v>
      </c>
      <c r="D14013" t="s">
        <v>44</v>
      </c>
      <c r="E14013" t="s">
        <v>31</v>
      </c>
      <c r="F14013" t="s">
        <v>12791</v>
      </c>
      <c r="G14013" t="s">
        <v>10892</v>
      </c>
      <c r="H14013">
        <v>11</v>
      </c>
      <c r="I14013" s="17">
        <v>260084</v>
      </c>
      <c r="J14013" s="17">
        <v>36411.76</v>
      </c>
      <c r="K14013" s="17">
        <v>223672.24</v>
      </c>
      <c r="L14013" s="17">
        <v>138676.79</v>
      </c>
      <c r="M14013" s="17">
        <v>84995.45</v>
      </c>
      <c r="N14013" s="17">
        <v>220250.7376</v>
      </c>
    </row>
    <row r="14014" spans="1:14">
      <c r="A14014" s="16">
        <v>46256</v>
      </c>
      <c r="B14014" t="s">
        <v>14057</v>
      </c>
      <c r="C14014" t="s">
        <v>43</v>
      </c>
      <c r="D14014" t="s">
        <v>44</v>
      </c>
      <c r="E14014" t="s">
        <v>31</v>
      </c>
      <c r="F14014" t="s">
        <v>12791</v>
      </c>
      <c r="G14014" t="s">
        <v>10892</v>
      </c>
      <c r="H14014">
        <v>4</v>
      </c>
      <c r="I14014" s="17">
        <v>730603</v>
      </c>
      <c r="J14014" s="17">
        <v>65754.27</v>
      </c>
      <c r="K14014" s="17">
        <v>664848.73</v>
      </c>
      <c r="L14014" s="17">
        <v>412206.21</v>
      </c>
      <c r="M14014" s="17">
        <v>252642.52</v>
      </c>
      <c r="N14014" s="17">
        <v>220250.7376</v>
      </c>
    </row>
    <row r="14015" spans="1:14">
      <c r="A14015" s="16">
        <v>46256</v>
      </c>
      <c r="B14015" t="s">
        <v>14058</v>
      </c>
      <c r="C14015" t="s">
        <v>43</v>
      </c>
      <c r="D14015" t="s">
        <v>44</v>
      </c>
      <c r="E14015" t="s">
        <v>31</v>
      </c>
      <c r="F14015" t="s">
        <v>12791</v>
      </c>
      <c r="G14015" t="s">
        <v>10892</v>
      </c>
      <c r="H14015">
        <v>1</v>
      </c>
      <c r="I14015" s="17">
        <v>601974</v>
      </c>
      <c r="J14015" s="17">
        <v>54177.66</v>
      </c>
      <c r="K14015" s="17">
        <v>547796.34</v>
      </c>
      <c r="L14015" s="17">
        <v>339633.73</v>
      </c>
      <c r="M14015" s="17">
        <v>208162.61</v>
      </c>
      <c r="N14015" s="17">
        <v>220250.7376</v>
      </c>
    </row>
    <row r="14016" spans="1:14">
      <c r="A14016" s="16">
        <v>46256</v>
      </c>
      <c r="B14016" t="s">
        <v>14059</v>
      </c>
      <c r="C14016" t="s">
        <v>33</v>
      </c>
      <c r="D14016" t="s">
        <v>34</v>
      </c>
      <c r="E14016" t="s">
        <v>35</v>
      </c>
      <c r="F14016" t="s">
        <v>12791</v>
      </c>
      <c r="G14016" t="s">
        <v>10892</v>
      </c>
      <c r="H14016">
        <v>10</v>
      </c>
      <c r="I14016" s="17">
        <v>551479</v>
      </c>
      <c r="J14016" s="17">
        <v>71692.27</v>
      </c>
      <c r="K14016" s="17">
        <v>479786.73</v>
      </c>
      <c r="L14016" s="17">
        <v>345446.45</v>
      </c>
      <c r="M14016" s="17">
        <v>134340.28</v>
      </c>
      <c r="N14016" s="17">
        <v>54265.4063</v>
      </c>
    </row>
    <row r="14017" spans="1:14">
      <c r="A14017" s="16">
        <v>46256</v>
      </c>
      <c r="B14017" t="s">
        <v>14060</v>
      </c>
      <c r="C14017" t="s">
        <v>43</v>
      </c>
      <c r="D14017" t="s">
        <v>44</v>
      </c>
      <c r="E14017" t="s">
        <v>31</v>
      </c>
      <c r="F14017" t="s">
        <v>12791</v>
      </c>
      <c r="G14017" t="s">
        <v>10892</v>
      </c>
      <c r="H14017">
        <v>2</v>
      </c>
      <c r="I14017" s="17">
        <v>165795</v>
      </c>
      <c r="J14017" s="17">
        <v>0</v>
      </c>
      <c r="K14017" s="17">
        <v>165795</v>
      </c>
      <c r="L14017" s="17">
        <v>102792.9</v>
      </c>
      <c r="M14017" s="17">
        <v>63002.1</v>
      </c>
      <c r="N14017" s="17">
        <v>220250.7376</v>
      </c>
    </row>
    <row r="14018" spans="1:14">
      <c r="A14018" s="16">
        <v>46256</v>
      </c>
      <c r="B14018" t="s">
        <v>14061</v>
      </c>
      <c r="C14018" t="s">
        <v>47</v>
      </c>
      <c r="D14018" t="s">
        <v>48</v>
      </c>
      <c r="E14018" t="s">
        <v>35</v>
      </c>
      <c r="F14018" t="s">
        <v>12791</v>
      </c>
      <c r="G14018" t="s">
        <v>10892</v>
      </c>
      <c r="H14018">
        <v>12</v>
      </c>
      <c r="I14018" s="17">
        <v>132795</v>
      </c>
      <c r="J14018" s="17">
        <v>0</v>
      </c>
      <c r="K14018" s="17">
        <v>132795</v>
      </c>
      <c r="L14018" s="17">
        <v>95612.39999999999</v>
      </c>
      <c r="M14018" s="17">
        <v>37182.6</v>
      </c>
      <c r="N14018" s="17">
        <v>54265.4063</v>
      </c>
    </row>
    <row r="14019" spans="1:14">
      <c r="A14019" s="16">
        <v>46256</v>
      </c>
      <c r="B14019" t="s">
        <v>14062</v>
      </c>
      <c r="C14019" t="s">
        <v>73</v>
      </c>
      <c r="D14019" t="s">
        <v>74</v>
      </c>
      <c r="E14019" t="s">
        <v>24</v>
      </c>
      <c r="F14019" t="s">
        <v>12791</v>
      </c>
      <c r="G14019" t="s">
        <v>10892</v>
      </c>
      <c r="H14019">
        <v>4</v>
      </c>
      <c r="I14019" s="17">
        <v>848154</v>
      </c>
      <c r="J14019" s="17">
        <v>50889.24</v>
      </c>
      <c r="K14019" s="17">
        <v>797264.76</v>
      </c>
      <c r="L14019" s="17">
        <v>605921.22</v>
      </c>
      <c r="M14019" s="17">
        <v>191343.54</v>
      </c>
      <c r="N14019" s="17">
        <v>134268.3906</v>
      </c>
    </row>
    <row r="14020" spans="1:14">
      <c r="A14020" s="16">
        <v>46256</v>
      </c>
      <c r="B14020" t="s">
        <v>14063</v>
      </c>
      <c r="C14020" t="s">
        <v>29</v>
      </c>
      <c r="D14020" t="s">
        <v>30</v>
      </c>
      <c r="E14020" t="s">
        <v>31</v>
      </c>
      <c r="F14020" t="s">
        <v>12791</v>
      </c>
      <c r="G14020" t="s">
        <v>10892</v>
      </c>
      <c r="H14020">
        <v>12</v>
      </c>
      <c r="I14020" s="17">
        <v>46886</v>
      </c>
      <c r="J14020" s="17">
        <v>0</v>
      </c>
      <c r="K14020" s="17">
        <v>46886</v>
      </c>
      <c r="L14020" s="17">
        <v>29069.32</v>
      </c>
      <c r="M14020" s="17">
        <v>17816.68</v>
      </c>
      <c r="N14020" s="17">
        <v>220250.7376</v>
      </c>
    </row>
    <row r="14021" spans="1:14">
      <c r="A14021" s="16">
        <v>46256</v>
      </c>
      <c r="B14021" t="s">
        <v>14064</v>
      </c>
      <c r="C14021" t="s">
        <v>15</v>
      </c>
      <c r="D14021" t="s">
        <v>16</v>
      </c>
      <c r="E14021" t="s">
        <v>17</v>
      </c>
      <c r="F14021" t="s">
        <v>12791</v>
      </c>
      <c r="G14021" t="s">
        <v>10892</v>
      </c>
      <c r="H14021">
        <v>7</v>
      </c>
      <c r="I14021" s="17">
        <v>497009</v>
      </c>
      <c r="J14021" s="17">
        <v>0</v>
      </c>
      <c r="K14021" s="17">
        <v>497009</v>
      </c>
      <c r="L14021" s="17">
        <v>347906.3</v>
      </c>
      <c r="M14021" s="17">
        <v>149102.7</v>
      </c>
      <c r="N14021" s="17">
        <v>75465.838</v>
      </c>
    </row>
    <row r="14022" spans="1:14">
      <c r="A14022" s="16">
        <v>46256</v>
      </c>
      <c r="B14022" t="s">
        <v>14065</v>
      </c>
      <c r="C14022" t="s">
        <v>73</v>
      </c>
      <c r="D14022" t="s">
        <v>74</v>
      </c>
      <c r="E14022" t="s">
        <v>24</v>
      </c>
      <c r="F14022" t="s">
        <v>12791</v>
      </c>
      <c r="G14022" t="s">
        <v>10892</v>
      </c>
      <c r="H14022">
        <v>12</v>
      </c>
      <c r="I14022" s="17">
        <v>764048</v>
      </c>
      <c r="J14022" s="17">
        <v>106966.72</v>
      </c>
      <c r="K14022" s="17">
        <v>657081.28</v>
      </c>
      <c r="L14022" s="17">
        <v>499381.77</v>
      </c>
      <c r="M14022" s="17">
        <v>157699.51</v>
      </c>
      <c r="N14022" s="17">
        <v>134268.3906</v>
      </c>
    </row>
    <row r="14023" spans="1:14">
      <c r="A14023" s="16">
        <v>46256</v>
      </c>
      <c r="B14023" t="s">
        <v>14066</v>
      </c>
      <c r="C14023" t="s">
        <v>43</v>
      </c>
      <c r="D14023" t="s">
        <v>44</v>
      </c>
      <c r="E14023" t="s">
        <v>31</v>
      </c>
      <c r="F14023" t="s">
        <v>12791</v>
      </c>
      <c r="G14023" t="s">
        <v>10892</v>
      </c>
      <c r="H14023">
        <v>12</v>
      </c>
      <c r="I14023" s="17">
        <v>408513</v>
      </c>
      <c r="J14023" s="17">
        <v>0</v>
      </c>
      <c r="K14023" s="17">
        <v>408513</v>
      </c>
      <c r="L14023" s="17">
        <v>253278.06</v>
      </c>
      <c r="M14023" s="17">
        <v>155234.94</v>
      </c>
      <c r="N14023" s="17">
        <v>220250.7376</v>
      </c>
    </row>
    <row r="14024" spans="1:14">
      <c r="A14024" s="16">
        <v>46256</v>
      </c>
      <c r="B14024" t="s">
        <v>14067</v>
      </c>
      <c r="C14024" t="s">
        <v>43</v>
      </c>
      <c r="D14024" t="s">
        <v>44</v>
      </c>
      <c r="E14024" t="s">
        <v>31</v>
      </c>
      <c r="F14024" t="s">
        <v>12791</v>
      </c>
      <c r="G14024" t="s">
        <v>10892</v>
      </c>
      <c r="H14024">
        <v>10</v>
      </c>
      <c r="I14024" s="17">
        <v>528985</v>
      </c>
      <c r="J14024" s="17">
        <v>68768.05</v>
      </c>
      <c r="K14024" s="17">
        <v>460216.95</v>
      </c>
      <c r="L14024" s="17">
        <v>285334.51</v>
      </c>
      <c r="M14024" s="17">
        <v>174882.44</v>
      </c>
      <c r="N14024" s="17">
        <v>220250.7376</v>
      </c>
    </row>
    <row r="14025" spans="1:14">
      <c r="A14025" s="16">
        <v>46256</v>
      </c>
      <c r="B14025" t="s">
        <v>14068</v>
      </c>
      <c r="C14025" t="s">
        <v>33</v>
      </c>
      <c r="D14025" t="s">
        <v>34</v>
      </c>
      <c r="E14025" t="s">
        <v>35</v>
      </c>
      <c r="F14025" t="s">
        <v>12791</v>
      </c>
      <c r="G14025" t="s">
        <v>10892</v>
      </c>
      <c r="H14025">
        <v>9</v>
      </c>
      <c r="I14025" s="17">
        <v>224441</v>
      </c>
      <c r="J14025" s="17">
        <v>29177.33</v>
      </c>
      <c r="K14025" s="17">
        <v>195263.67</v>
      </c>
      <c r="L14025" s="17">
        <v>140589.84</v>
      </c>
      <c r="M14025" s="17">
        <v>54673.83</v>
      </c>
      <c r="N14025" s="17">
        <v>54265.4063</v>
      </c>
    </row>
    <row r="14026" spans="1:14">
      <c r="A14026" s="16">
        <v>46256</v>
      </c>
      <c r="B14026" t="s">
        <v>14069</v>
      </c>
      <c r="C14026" t="s">
        <v>22</v>
      </c>
      <c r="D14026" t="s">
        <v>23</v>
      </c>
      <c r="E14026" t="s">
        <v>24</v>
      </c>
      <c r="F14026" t="s">
        <v>12791</v>
      </c>
      <c r="G14026" t="s">
        <v>10892</v>
      </c>
      <c r="H14026">
        <v>8</v>
      </c>
      <c r="I14026" s="17">
        <v>599586</v>
      </c>
      <c r="J14026" s="17">
        <v>35975.16</v>
      </c>
      <c r="K14026" s="17">
        <v>563610.84</v>
      </c>
      <c r="L14026" s="17">
        <v>428344.24</v>
      </c>
      <c r="M14026" s="17">
        <v>135266.6</v>
      </c>
      <c r="N14026" s="17">
        <v>134268.3906</v>
      </c>
    </row>
    <row r="14027" spans="1:14">
      <c r="A14027" s="16">
        <v>46256</v>
      </c>
      <c r="B14027" t="s">
        <v>14070</v>
      </c>
      <c r="C14027" t="s">
        <v>43</v>
      </c>
      <c r="D14027" t="s">
        <v>44</v>
      </c>
      <c r="E14027" t="s">
        <v>31</v>
      </c>
      <c r="F14027" t="s">
        <v>12791</v>
      </c>
      <c r="G14027" t="s">
        <v>10892</v>
      </c>
      <c r="H14027">
        <v>10</v>
      </c>
      <c r="I14027" s="17">
        <v>691626</v>
      </c>
      <c r="J14027" s="17">
        <v>69162.60000000001</v>
      </c>
      <c r="K14027" s="17">
        <v>622463.4</v>
      </c>
      <c r="L14027" s="17">
        <v>385927.31</v>
      </c>
      <c r="M14027" s="17">
        <v>236536.09</v>
      </c>
      <c r="N14027" s="17">
        <v>220250.7376</v>
      </c>
    </row>
    <row r="14028" spans="1:14">
      <c r="A14028" s="16">
        <v>46256</v>
      </c>
      <c r="B14028" t="s">
        <v>14071</v>
      </c>
      <c r="C14028" t="s">
        <v>47</v>
      </c>
      <c r="D14028" t="s">
        <v>48</v>
      </c>
      <c r="E14028" t="s">
        <v>35</v>
      </c>
      <c r="F14028" t="s">
        <v>12791</v>
      </c>
      <c r="G14028" t="s">
        <v>10892</v>
      </c>
      <c r="H14028">
        <v>5</v>
      </c>
      <c r="I14028" s="17">
        <v>737507</v>
      </c>
      <c r="J14028" s="17">
        <v>0</v>
      </c>
      <c r="K14028" s="17">
        <v>737507</v>
      </c>
      <c r="L14028" s="17">
        <v>531005.04</v>
      </c>
      <c r="M14028" s="17">
        <v>206501.96</v>
      </c>
      <c r="N14028" s="17">
        <v>54265.4063</v>
      </c>
    </row>
    <row r="14029" spans="1:14">
      <c r="A14029" s="16">
        <v>46256</v>
      </c>
      <c r="B14029" t="s">
        <v>14072</v>
      </c>
      <c r="C14029" t="s">
        <v>73</v>
      </c>
      <c r="D14029" t="s">
        <v>74</v>
      </c>
      <c r="E14029" t="s">
        <v>24</v>
      </c>
      <c r="F14029" t="s">
        <v>12791</v>
      </c>
      <c r="G14029" t="s">
        <v>10892</v>
      </c>
      <c r="H14029">
        <v>5</v>
      </c>
      <c r="I14029" s="17">
        <v>228364</v>
      </c>
      <c r="J14029" s="17">
        <v>0</v>
      </c>
      <c r="K14029" s="17">
        <v>228364</v>
      </c>
      <c r="L14029" s="17">
        <v>173556.64</v>
      </c>
      <c r="M14029" s="17">
        <v>54807.36</v>
      </c>
      <c r="N14029" s="17">
        <v>134268.3906</v>
      </c>
    </row>
    <row r="14030" spans="1:14">
      <c r="A14030" s="16">
        <v>46256</v>
      </c>
      <c r="B14030" t="s">
        <v>14073</v>
      </c>
      <c r="C14030" t="s">
        <v>15</v>
      </c>
      <c r="D14030" t="s">
        <v>16</v>
      </c>
      <c r="E14030" t="s">
        <v>17</v>
      </c>
      <c r="F14030" t="s">
        <v>12791</v>
      </c>
      <c r="G14030" t="s">
        <v>10892</v>
      </c>
      <c r="H14030">
        <v>8</v>
      </c>
      <c r="I14030" s="17">
        <v>470667</v>
      </c>
      <c r="J14030" s="17">
        <v>0</v>
      </c>
      <c r="K14030" s="17">
        <v>470667</v>
      </c>
      <c r="L14030" s="17">
        <v>329466.9</v>
      </c>
      <c r="M14030" s="17">
        <v>141200.1</v>
      </c>
      <c r="N14030" s="17">
        <v>75465.838</v>
      </c>
    </row>
    <row r="14031" spans="1:14">
      <c r="A14031" s="16">
        <v>46256</v>
      </c>
      <c r="B14031" t="s">
        <v>14074</v>
      </c>
      <c r="C14031" t="s">
        <v>15</v>
      </c>
      <c r="D14031" t="s">
        <v>16</v>
      </c>
      <c r="E14031" t="s">
        <v>17</v>
      </c>
      <c r="F14031" t="s">
        <v>12791</v>
      </c>
      <c r="G14031" t="s">
        <v>10892</v>
      </c>
      <c r="H14031">
        <v>11</v>
      </c>
      <c r="I14031" s="17">
        <v>242636</v>
      </c>
      <c r="J14031" s="17">
        <v>0</v>
      </c>
      <c r="K14031" s="17">
        <v>242636</v>
      </c>
      <c r="L14031" s="17">
        <v>169845.2</v>
      </c>
      <c r="M14031" s="17">
        <v>72790.8</v>
      </c>
      <c r="N14031" s="17">
        <v>75465.838</v>
      </c>
    </row>
    <row r="14032" spans="1:14">
      <c r="A14032" s="16">
        <v>46256</v>
      </c>
      <c r="B14032" t="s">
        <v>14075</v>
      </c>
      <c r="C14032" t="s">
        <v>73</v>
      </c>
      <c r="D14032" t="s">
        <v>74</v>
      </c>
      <c r="E14032" t="s">
        <v>24</v>
      </c>
      <c r="F14032" t="s">
        <v>12791</v>
      </c>
      <c r="G14032" t="s">
        <v>10892</v>
      </c>
      <c r="H14032">
        <v>1</v>
      </c>
      <c r="I14032" s="17">
        <v>434917</v>
      </c>
      <c r="J14032" s="17">
        <v>56539.21</v>
      </c>
      <c r="K14032" s="17">
        <v>378377.79</v>
      </c>
      <c r="L14032" s="17">
        <v>287567.12</v>
      </c>
      <c r="M14032" s="17">
        <v>90810.67</v>
      </c>
      <c r="N14032" s="17">
        <v>134268.3906</v>
      </c>
    </row>
    <row r="14033" spans="1:14">
      <c r="A14033" s="16">
        <v>46256</v>
      </c>
      <c r="B14033" t="s">
        <v>14076</v>
      </c>
      <c r="C14033" t="s">
        <v>47</v>
      </c>
      <c r="D14033" t="s">
        <v>48</v>
      </c>
      <c r="E14033" t="s">
        <v>35</v>
      </c>
      <c r="F14033" t="s">
        <v>12791</v>
      </c>
      <c r="G14033" t="s">
        <v>10892</v>
      </c>
      <c r="H14033">
        <v>9</v>
      </c>
      <c r="I14033" s="17">
        <v>774267</v>
      </c>
      <c r="J14033" s="17">
        <v>77426.7</v>
      </c>
      <c r="K14033" s="17">
        <v>696840.3</v>
      </c>
      <c r="L14033" s="17">
        <v>501725.02</v>
      </c>
      <c r="M14033" s="17">
        <v>195115.28</v>
      </c>
      <c r="N14033" s="17">
        <v>54265.4063</v>
      </c>
    </row>
    <row r="14034" spans="1:14">
      <c r="A14034" s="16">
        <v>46256</v>
      </c>
      <c r="B14034" t="s">
        <v>14077</v>
      </c>
      <c r="C14034" t="s">
        <v>26</v>
      </c>
      <c r="D14034" t="s">
        <v>27</v>
      </c>
      <c r="E14034" t="s">
        <v>17</v>
      </c>
      <c r="F14034" t="s">
        <v>12791</v>
      </c>
      <c r="G14034" t="s">
        <v>10892</v>
      </c>
      <c r="H14034">
        <v>3</v>
      </c>
      <c r="I14034" s="17">
        <v>641589</v>
      </c>
      <c r="J14034" s="17">
        <v>51327.12</v>
      </c>
      <c r="K14034" s="17">
        <v>590261.88</v>
      </c>
      <c r="L14034" s="17">
        <v>413183.32</v>
      </c>
      <c r="M14034" s="17">
        <v>177078.56</v>
      </c>
      <c r="N14034" s="17">
        <v>75465.838</v>
      </c>
    </row>
    <row r="14035" spans="1:14">
      <c r="A14035" s="16">
        <v>46256</v>
      </c>
      <c r="B14035" t="s">
        <v>14078</v>
      </c>
      <c r="C14035" t="s">
        <v>73</v>
      </c>
      <c r="D14035" t="s">
        <v>74</v>
      </c>
      <c r="E14035" t="s">
        <v>24</v>
      </c>
      <c r="F14035" t="s">
        <v>12791</v>
      </c>
      <c r="G14035" t="s">
        <v>10892</v>
      </c>
      <c r="H14035">
        <v>9</v>
      </c>
      <c r="I14035" s="17">
        <v>476953</v>
      </c>
      <c r="J14035" s="17">
        <v>28617.18</v>
      </c>
      <c r="K14035" s="17">
        <v>448335.82</v>
      </c>
      <c r="L14035" s="17">
        <v>340735.22</v>
      </c>
      <c r="M14035" s="17">
        <v>107600.6</v>
      </c>
      <c r="N14035" s="17">
        <v>134268.3906</v>
      </c>
    </row>
    <row r="14036" spans="1:14">
      <c r="A14036" s="16">
        <v>46256</v>
      </c>
      <c r="B14036" t="s">
        <v>14079</v>
      </c>
      <c r="C14036" t="s">
        <v>15</v>
      </c>
      <c r="D14036" t="s">
        <v>16</v>
      </c>
      <c r="E14036" t="s">
        <v>17</v>
      </c>
      <c r="F14036" t="s">
        <v>12791</v>
      </c>
      <c r="G14036" t="s">
        <v>10892</v>
      </c>
      <c r="H14036">
        <v>4</v>
      </c>
      <c r="I14036" s="17">
        <v>566590</v>
      </c>
      <c r="J14036" s="17">
        <v>56659</v>
      </c>
      <c r="K14036" s="17">
        <v>509931</v>
      </c>
      <c r="L14036" s="17">
        <v>356951.7</v>
      </c>
      <c r="M14036" s="17">
        <v>152979.3</v>
      </c>
      <c r="N14036" s="17">
        <v>75465.838</v>
      </c>
    </row>
    <row r="14037" spans="1:14">
      <c r="A14037" s="16">
        <v>46256</v>
      </c>
      <c r="B14037" t="s">
        <v>14080</v>
      </c>
      <c r="C14037" t="s">
        <v>33</v>
      </c>
      <c r="D14037" t="s">
        <v>34</v>
      </c>
      <c r="E14037" t="s">
        <v>35</v>
      </c>
      <c r="F14037" t="s">
        <v>12791</v>
      </c>
      <c r="G14037" t="s">
        <v>10892</v>
      </c>
      <c r="H14037">
        <v>5</v>
      </c>
      <c r="I14037" s="17">
        <v>805713</v>
      </c>
      <c r="J14037" s="17">
        <v>80571.3</v>
      </c>
      <c r="K14037" s="17">
        <v>725141.7</v>
      </c>
      <c r="L14037" s="17">
        <v>522102.02</v>
      </c>
      <c r="M14037" s="17">
        <v>203039.68</v>
      </c>
      <c r="N14037" s="17">
        <v>54265.4063</v>
      </c>
    </row>
    <row r="14038" spans="1:14">
      <c r="A14038" s="16">
        <v>46256</v>
      </c>
      <c r="B14038" t="s">
        <v>14081</v>
      </c>
      <c r="C14038" t="s">
        <v>33</v>
      </c>
      <c r="D14038" t="s">
        <v>34</v>
      </c>
      <c r="E14038" t="s">
        <v>35</v>
      </c>
      <c r="F14038" t="s">
        <v>12791</v>
      </c>
      <c r="G14038" t="s">
        <v>10892</v>
      </c>
      <c r="H14038">
        <v>2</v>
      </c>
      <c r="I14038" s="17">
        <v>218101</v>
      </c>
      <c r="J14038" s="17">
        <v>6543.03</v>
      </c>
      <c r="K14038" s="17">
        <v>211557.97</v>
      </c>
      <c r="L14038" s="17">
        <v>152321.74</v>
      </c>
      <c r="M14038" s="17">
        <v>59236.23</v>
      </c>
      <c r="N14038" s="17">
        <v>54265.4063</v>
      </c>
    </row>
    <row r="14039" spans="1:14">
      <c r="A14039" s="16">
        <v>46256</v>
      </c>
      <c r="B14039" t="s">
        <v>14082</v>
      </c>
      <c r="C14039" t="s">
        <v>26</v>
      </c>
      <c r="D14039" t="s">
        <v>27</v>
      </c>
      <c r="E14039" t="s">
        <v>17</v>
      </c>
      <c r="F14039" t="s">
        <v>12791</v>
      </c>
      <c r="G14039" t="s">
        <v>10892</v>
      </c>
      <c r="H14039">
        <v>5</v>
      </c>
      <c r="I14039" s="17">
        <v>56737</v>
      </c>
      <c r="J14039" s="17">
        <v>0</v>
      </c>
      <c r="K14039" s="17">
        <v>56737</v>
      </c>
      <c r="L14039" s="17">
        <v>39715.9</v>
      </c>
      <c r="M14039" s="17">
        <v>17021.1</v>
      </c>
      <c r="N14039" s="17">
        <v>75465.838</v>
      </c>
    </row>
    <row r="14040" spans="1:14">
      <c r="A14040" s="16">
        <v>46256</v>
      </c>
      <c r="B14040" t="s">
        <v>14083</v>
      </c>
      <c r="C14040" t="s">
        <v>15</v>
      </c>
      <c r="D14040" t="s">
        <v>16</v>
      </c>
      <c r="E14040" t="s">
        <v>17</v>
      </c>
      <c r="F14040" t="s">
        <v>12791</v>
      </c>
      <c r="G14040" t="s">
        <v>10892</v>
      </c>
      <c r="H14040">
        <v>12</v>
      </c>
      <c r="I14040" s="17">
        <v>47939</v>
      </c>
      <c r="J14040" s="17">
        <v>6711.46</v>
      </c>
      <c r="K14040" s="17">
        <v>41227.54</v>
      </c>
      <c r="L14040" s="17">
        <v>28859.28</v>
      </c>
      <c r="M14040" s="17">
        <v>12368.26</v>
      </c>
      <c r="N14040" s="17">
        <v>75465.838</v>
      </c>
    </row>
    <row r="14041" spans="1:14">
      <c r="A14041" s="16">
        <v>46256</v>
      </c>
      <c r="B14041" t="s">
        <v>14084</v>
      </c>
      <c r="C14041" t="s">
        <v>43</v>
      </c>
      <c r="D14041" t="s">
        <v>44</v>
      </c>
      <c r="E14041" t="s">
        <v>31</v>
      </c>
      <c r="F14041" t="s">
        <v>12791</v>
      </c>
      <c r="G14041" t="s">
        <v>10892</v>
      </c>
      <c r="H14041">
        <v>12</v>
      </c>
      <c r="I14041" s="17">
        <v>574185</v>
      </c>
      <c r="J14041" s="17">
        <v>63160.35</v>
      </c>
      <c r="K14041" s="17">
        <v>511024.65</v>
      </c>
      <c r="L14041" s="17">
        <v>316835.28</v>
      </c>
      <c r="M14041" s="17">
        <v>194189.37</v>
      </c>
      <c r="N14041" s="17">
        <v>220250.7376</v>
      </c>
    </row>
    <row r="14042" spans="1:14">
      <c r="A14042" s="16">
        <v>46256</v>
      </c>
      <c r="B14042" t="s">
        <v>14085</v>
      </c>
      <c r="C14042" t="s">
        <v>33</v>
      </c>
      <c r="D14042" t="s">
        <v>34</v>
      </c>
      <c r="E14042" t="s">
        <v>35</v>
      </c>
      <c r="F14042" t="s">
        <v>12791</v>
      </c>
      <c r="G14042" t="s">
        <v>10892</v>
      </c>
      <c r="H14042">
        <v>10</v>
      </c>
      <c r="I14042" s="17">
        <v>129181</v>
      </c>
      <c r="J14042" s="17">
        <v>7750.86</v>
      </c>
      <c r="K14042" s="17">
        <v>121430.14</v>
      </c>
      <c r="L14042" s="17">
        <v>87429.7</v>
      </c>
      <c r="M14042" s="17">
        <v>34000.44</v>
      </c>
      <c r="N14042" s="17">
        <v>54265.4063</v>
      </c>
    </row>
    <row r="14043" spans="1:14">
      <c r="A14043" s="16">
        <v>46256</v>
      </c>
      <c r="B14043" t="s">
        <v>14086</v>
      </c>
      <c r="C14043" t="s">
        <v>73</v>
      </c>
      <c r="D14043" t="s">
        <v>74</v>
      </c>
      <c r="E14043" t="s">
        <v>24</v>
      </c>
      <c r="F14043" t="s">
        <v>12791</v>
      </c>
      <c r="G14043" t="s">
        <v>10892</v>
      </c>
      <c r="H14043">
        <v>3</v>
      </c>
      <c r="I14043" s="17">
        <v>654331</v>
      </c>
      <c r="J14043" s="17">
        <v>52346.48</v>
      </c>
      <c r="K14043" s="17">
        <v>601984.52</v>
      </c>
      <c r="L14043" s="17">
        <v>457508.24</v>
      </c>
      <c r="M14043" s="17">
        <v>144476.28</v>
      </c>
      <c r="N14043" s="17">
        <v>134268.3906</v>
      </c>
    </row>
    <row r="14044" spans="1:14">
      <c r="A14044" s="16">
        <v>46256</v>
      </c>
      <c r="B14044" t="s">
        <v>14087</v>
      </c>
      <c r="C14044" t="s">
        <v>26</v>
      </c>
      <c r="D14044" t="s">
        <v>27</v>
      </c>
      <c r="E14044" t="s">
        <v>17</v>
      </c>
      <c r="F14044" t="s">
        <v>12791</v>
      </c>
      <c r="G14044" t="s">
        <v>10892</v>
      </c>
      <c r="H14044">
        <v>5</v>
      </c>
      <c r="I14044" s="17">
        <v>677990</v>
      </c>
      <c r="J14044" s="17">
        <v>88138.7</v>
      </c>
      <c r="K14044" s="17">
        <v>589851.3</v>
      </c>
      <c r="L14044" s="17">
        <v>412895.91</v>
      </c>
      <c r="M14044" s="17">
        <v>176955.39</v>
      </c>
      <c r="N14044" s="17">
        <v>75465.838</v>
      </c>
    </row>
    <row r="14045" spans="1:14">
      <c r="A14045" s="16">
        <v>46256</v>
      </c>
      <c r="B14045" t="s">
        <v>14088</v>
      </c>
      <c r="C14045" t="s">
        <v>22</v>
      </c>
      <c r="D14045" t="s">
        <v>23</v>
      </c>
      <c r="E14045" t="s">
        <v>24</v>
      </c>
      <c r="F14045" t="s">
        <v>12791</v>
      </c>
      <c r="G14045" t="s">
        <v>10892</v>
      </c>
      <c r="H14045">
        <v>2</v>
      </c>
      <c r="I14045" s="17">
        <v>296309</v>
      </c>
      <c r="J14045" s="17">
        <v>32593.99</v>
      </c>
      <c r="K14045" s="17">
        <v>263715.01</v>
      </c>
      <c r="L14045" s="17">
        <v>200423.41</v>
      </c>
      <c r="M14045" s="17">
        <v>63291.6</v>
      </c>
      <c r="N14045" s="17">
        <v>134268.3906</v>
      </c>
    </row>
    <row r="14046" spans="1:14">
      <c r="A14046" s="16">
        <v>46256</v>
      </c>
      <c r="B14046" t="s">
        <v>14089</v>
      </c>
      <c r="C14046" t="s">
        <v>26</v>
      </c>
      <c r="D14046" t="s">
        <v>27</v>
      </c>
      <c r="E14046" t="s">
        <v>17</v>
      </c>
      <c r="F14046" t="s">
        <v>12791</v>
      </c>
      <c r="G14046" t="s">
        <v>10892</v>
      </c>
      <c r="H14046">
        <v>10</v>
      </c>
      <c r="I14046" s="17">
        <v>89121</v>
      </c>
      <c r="J14046" s="17">
        <v>13368.15</v>
      </c>
      <c r="K14046" s="17">
        <v>75752.85000000001</v>
      </c>
      <c r="L14046" s="17">
        <v>53027</v>
      </c>
      <c r="M14046" s="17">
        <v>22725.85</v>
      </c>
      <c r="N14046" s="17">
        <v>75465.838</v>
      </c>
    </row>
    <row r="14047" spans="1:14">
      <c r="A14047" s="16">
        <v>46256</v>
      </c>
      <c r="B14047" t="s">
        <v>14090</v>
      </c>
      <c r="C14047" t="s">
        <v>29</v>
      </c>
      <c r="D14047" t="s">
        <v>30</v>
      </c>
      <c r="E14047" t="s">
        <v>31</v>
      </c>
      <c r="F14047" t="s">
        <v>12791</v>
      </c>
      <c r="G14047" t="s">
        <v>10892</v>
      </c>
      <c r="H14047">
        <v>7</v>
      </c>
      <c r="I14047" s="17">
        <v>206870</v>
      </c>
      <c r="J14047" s="17">
        <v>8274.799999999999</v>
      </c>
      <c r="K14047" s="17">
        <v>198595.2</v>
      </c>
      <c r="L14047" s="17">
        <v>123129.02</v>
      </c>
      <c r="M14047" s="17">
        <v>75466.17999999999</v>
      </c>
      <c r="N14047" s="17">
        <v>220250.7376</v>
      </c>
    </row>
    <row r="14048" spans="1:14">
      <c r="A14048" s="16">
        <v>46256</v>
      </c>
      <c r="B14048" t="s">
        <v>14091</v>
      </c>
      <c r="C14048" t="s">
        <v>29</v>
      </c>
      <c r="D14048" t="s">
        <v>30</v>
      </c>
      <c r="E14048" t="s">
        <v>31</v>
      </c>
      <c r="F14048" t="s">
        <v>12791</v>
      </c>
      <c r="G14048" t="s">
        <v>10892</v>
      </c>
      <c r="H14048">
        <v>11</v>
      </c>
      <c r="I14048" s="17">
        <v>574054</v>
      </c>
      <c r="J14048" s="17">
        <v>45924.32</v>
      </c>
      <c r="K14048" s="17">
        <v>528129.6800000001</v>
      </c>
      <c r="L14048" s="17">
        <v>327440.4</v>
      </c>
      <c r="M14048" s="17">
        <v>200689.28</v>
      </c>
      <c r="N14048" s="17">
        <v>220250.7376</v>
      </c>
    </row>
    <row r="14049" spans="1:14">
      <c r="A14049" s="16">
        <v>46256</v>
      </c>
      <c r="B14049" t="s">
        <v>14092</v>
      </c>
      <c r="C14049" t="s">
        <v>73</v>
      </c>
      <c r="D14049" t="s">
        <v>74</v>
      </c>
      <c r="E14049" t="s">
        <v>24</v>
      </c>
      <c r="F14049" t="s">
        <v>12791</v>
      </c>
      <c r="G14049" t="s">
        <v>10892</v>
      </c>
      <c r="H14049">
        <v>10</v>
      </c>
      <c r="I14049" s="17">
        <v>658074</v>
      </c>
      <c r="J14049" s="17">
        <v>0</v>
      </c>
      <c r="K14049" s="17">
        <v>658074</v>
      </c>
      <c r="L14049" s="17">
        <v>500136.24</v>
      </c>
      <c r="M14049" s="17">
        <v>157937.76</v>
      </c>
      <c r="N14049" s="17">
        <v>134268.3906</v>
      </c>
    </row>
    <row r="14050" spans="1:14">
      <c r="A14050" s="16">
        <v>46256</v>
      </c>
      <c r="B14050" t="s">
        <v>14093</v>
      </c>
      <c r="C14050" t="s">
        <v>22</v>
      </c>
      <c r="D14050" t="s">
        <v>23</v>
      </c>
      <c r="E14050" t="s">
        <v>24</v>
      </c>
      <c r="F14050" t="s">
        <v>12791</v>
      </c>
      <c r="G14050" t="s">
        <v>10892</v>
      </c>
      <c r="H14050">
        <v>3</v>
      </c>
      <c r="I14050" s="17">
        <v>49330</v>
      </c>
      <c r="J14050" s="17">
        <v>0</v>
      </c>
      <c r="K14050" s="17">
        <v>49330</v>
      </c>
      <c r="L14050" s="17">
        <v>37490.8</v>
      </c>
      <c r="M14050" s="17">
        <v>11839.2</v>
      </c>
      <c r="N14050" s="17">
        <v>134268.3906</v>
      </c>
    </row>
    <row r="14051" spans="1:14">
      <c r="A14051" s="16">
        <v>46256</v>
      </c>
      <c r="B14051" t="s">
        <v>14094</v>
      </c>
      <c r="C14051" t="s">
        <v>33</v>
      </c>
      <c r="D14051" t="s">
        <v>34</v>
      </c>
      <c r="E14051" t="s">
        <v>35</v>
      </c>
      <c r="F14051" t="s">
        <v>12791</v>
      </c>
      <c r="G14051" t="s">
        <v>10892</v>
      </c>
      <c r="H14051">
        <v>5</v>
      </c>
      <c r="I14051" s="17">
        <v>636707</v>
      </c>
      <c r="J14051" s="17">
        <v>31835.35</v>
      </c>
      <c r="K14051" s="17">
        <v>604871.65</v>
      </c>
      <c r="L14051" s="17">
        <v>435507.59</v>
      </c>
      <c r="M14051" s="17">
        <v>169364.06</v>
      </c>
      <c r="N14051" s="17">
        <v>54265.4063</v>
      </c>
    </row>
    <row r="14052" spans="1:14">
      <c r="A14052" s="16">
        <v>46256</v>
      </c>
      <c r="B14052" t="s">
        <v>14095</v>
      </c>
      <c r="C14052" t="s">
        <v>43</v>
      </c>
      <c r="D14052" t="s">
        <v>44</v>
      </c>
      <c r="E14052" t="s">
        <v>31</v>
      </c>
      <c r="F14052" t="s">
        <v>12791</v>
      </c>
      <c r="G14052" t="s">
        <v>10892</v>
      </c>
      <c r="H14052">
        <v>10</v>
      </c>
      <c r="I14052" s="17">
        <v>218493</v>
      </c>
      <c r="J14052" s="17">
        <v>0</v>
      </c>
      <c r="K14052" s="17">
        <v>218493</v>
      </c>
      <c r="L14052" s="17">
        <v>135465.66</v>
      </c>
      <c r="M14052" s="17">
        <v>83027.34</v>
      </c>
      <c r="N14052" s="17">
        <v>220250.7376</v>
      </c>
    </row>
    <row r="14053" spans="1:14">
      <c r="A14053" s="16">
        <v>46256</v>
      </c>
      <c r="B14053" t="s">
        <v>14096</v>
      </c>
      <c r="C14053" t="s">
        <v>47</v>
      </c>
      <c r="D14053" t="s">
        <v>48</v>
      </c>
      <c r="E14053" t="s">
        <v>35</v>
      </c>
      <c r="F14053" t="s">
        <v>12791</v>
      </c>
      <c r="G14053" t="s">
        <v>10892</v>
      </c>
      <c r="H14053">
        <v>12</v>
      </c>
      <c r="I14053" s="17">
        <v>84958</v>
      </c>
      <c r="J14053" s="17">
        <v>5947.06</v>
      </c>
      <c r="K14053" s="17">
        <v>79010.94</v>
      </c>
      <c r="L14053" s="17">
        <v>56887.88</v>
      </c>
      <c r="M14053" s="17">
        <v>22123.06</v>
      </c>
      <c r="N14053" s="17">
        <v>54265.4063</v>
      </c>
    </row>
    <row r="14054" spans="1:14">
      <c r="A14054" s="16">
        <v>46256</v>
      </c>
      <c r="B14054" t="s">
        <v>14097</v>
      </c>
      <c r="C14054" t="s">
        <v>22</v>
      </c>
      <c r="D14054" t="s">
        <v>23</v>
      </c>
      <c r="E14054" t="s">
        <v>24</v>
      </c>
      <c r="F14054" t="s">
        <v>12791</v>
      </c>
      <c r="G14054" t="s">
        <v>10892</v>
      </c>
      <c r="H14054">
        <v>12</v>
      </c>
      <c r="I14054" s="17">
        <v>271694</v>
      </c>
      <c r="J14054" s="17">
        <v>0</v>
      </c>
      <c r="K14054" s="17">
        <v>271694</v>
      </c>
      <c r="L14054" s="17">
        <v>206487.44</v>
      </c>
      <c r="M14054" s="17">
        <v>65206.56</v>
      </c>
      <c r="N14054" s="17">
        <v>134268.3906</v>
      </c>
    </row>
    <row r="14055" spans="1:14">
      <c r="A14055" s="16">
        <v>46256</v>
      </c>
      <c r="B14055" t="s">
        <v>14098</v>
      </c>
      <c r="C14055" t="s">
        <v>43</v>
      </c>
      <c r="D14055" t="s">
        <v>44</v>
      </c>
      <c r="E14055" t="s">
        <v>31</v>
      </c>
      <c r="F14055" t="s">
        <v>12791</v>
      </c>
      <c r="G14055" t="s">
        <v>10892</v>
      </c>
      <c r="H14055">
        <v>1</v>
      </c>
      <c r="I14055" s="17">
        <v>813600</v>
      </c>
      <c r="J14055" s="17">
        <v>97632</v>
      </c>
      <c r="K14055" s="17">
        <v>715968</v>
      </c>
      <c r="L14055" s="17">
        <v>443900.16</v>
      </c>
      <c r="M14055" s="17">
        <v>272067.84</v>
      </c>
      <c r="N14055" s="17">
        <v>220250.7376</v>
      </c>
    </row>
    <row r="14056" spans="1:14">
      <c r="A14056" s="16">
        <v>46256</v>
      </c>
      <c r="B14056" t="s">
        <v>14099</v>
      </c>
      <c r="C14056" t="s">
        <v>33</v>
      </c>
      <c r="D14056" t="s">
        <v>34</v>
      </c>
      <c r="E14056" t="s">
        <v>35</v>
      </c>
      <c r="F14056" t="s">
        <v>12791</v>
      </c>
      <c r="G14056" t="s">
        <v>10892</v>
      </c>
      <c r="H14056">
        <v>4</v>
      </c>
      <c r="I14056" s="17">
        <v>565125</v>
      </c>
      <c r="J14056" s="17">
        <v>0</v>
      </c>
      <c r="K14056" s="17">
        <v>565125</v>
      </c>
      <c r="L14056" s="17">
        <v>406890</v>
      </c>
      <c r="M14056" s="17">
        <v>158235</v>
      </c>
      <c r="N14056" s="17">
        <v>54265.4063</v>
      </c>
    </row>
    <row r="14057" spans="1:14">
      <c r="A14057" s="16">
        <v>46256</v>
      </c>
      <c r="B14057" t="s">
        <v>14100</v>
      </c>
      <c r="C14057" t="s">
        <v>47</v>
      </c>
      <c r="D14057" t="s">
        <v>48</v>
      </c>
      <c r="E14057" t="s">
        <v>35</v>
      </c>
      <c r="F14057" t="s">
        <v>12791</v>
      </c>
      <c r="G14057" t="s">
        <v>10892</v>
      </c>
      <c r="H14057">
        <v>5</v>
      </c>
      <c r="I14057" s="17">
        <v>291035</v>
      </c>
      <c r="J14057" s="17">
        <v>0</v>
      </c>
      <c r="K14057" s="17">
        <v>291035</v>
      </c>
      <c r="L14057" s="17">
        <v>209545.2</v>
      </c>
      <c r="M14057" s="17">
        <v>81489.8</v>
      </c>
      <c r="N14057" s="17">
        <v>54265.4063</v>
      </c>
    </row>
    <row r="14058" spans="1:14">
      <c r="A14058" s="16">
        <v>46256</v>
      </c>
      <c r="B14058" t="s">
        <v>14101</v>
      </c>
      <c r="C14058" t="s">
        <v>73</v>
      </c>
      <c r="D14058" t="s">
        <v>74</v>
      </c>
      <c r="E14058" t="s">
        <v>24</v>
      </c>
      <c r="F14058" t="s">
        <v>12791</v>
      </c>
      <c r="G14058" t="s">
        <v>10892</v>
      </c>
      <c r="H14058">
        <v>2</v>
      </c>
      <c r="I14058" s="17">
        <v>597378</v>
      </c>
      <c r="J14058" s="17">
        <v>53764.02</v>
      </c>
      <c r="K14058" s="17">
        <v>543613.98</v>
      </c>
      <c r="L14058" s="17">
        <v>413146.62</v>
      </c>
      <c r="M14058" s="17">
        <v>130467.36</v>
      </c>
      <c r="N14058" s="17">
        <v>134268.3906</v>
      </c>
    </row>
    <row r="14059" spans="1:14">
      <c r="A14059" s="16">
        <v>46256</v>
      </c>
      <c r="B14059" t="s">
        <v>14102</v>
      </c>
      <c r="C14059" t="s">
        <v>47</v>
      </c>
      <c r="D14059" t="s">
        <v>48</v>
      </c>
      <c r="E14059" t="s">
        <v>35</v>
      </c>
      <c r="F14059" t="s">
        <v>12791</v>
      </c>
      <c r="G14059" t="s">
        <v>10892</v>
      </c>
      <c r="H14059">
        <v>12</v>
      </c>
      <c r="I14059" s="17">
        <v>668545</v>
      </c>
      <c r="J14059" s="17">
        <v>0</v>
      </c>
      <c r="K14059" s="17">
        <v>668545</v>
      </c>
      <c r="L14059" s="17">
        <v>481352.4</v>
      </c>
      <c r="M14059" s="17">
        <v>187192.6</v>
      </c>
      <c r="N14059" s="17">
        <v>54265.4063</v>
      </c>
    </row>
    <row r="14060" spans="1:14">
      <c r="A14060" s="16">
        <v>46256</v>
      </c>
      <c r="B14060" t="s">
        <v>14103</v>
      </c>
      <c r="C14060" t="s">
        <v>15</v>
      </c>
      <c r="D14060" t="s">
        <v>16</v>
      </c>
      <c r="E14060" t="s">
        <v>17</v>
      </c>
      <c r="F14060" t="s">
        <v>12791</v>
      </c>
      <c r="G14060" t="s">
        <v>10892</v>
      </c>
      <c r="H14060">
        <v>11</v>
      </c>
      <c r="I14060" s="17">
        <v>561195</v>
      </c>
      <c r="J14060" s="17">
        <v>44895.6</v>
      </c>
      <c r="K14060" s="17">
        <v>516299.4</v>
      </c>
      <c r="L14060" s="17">
        <v>361409.58</v>
      </c>
      <c r="M14060" s="17">
        <v>154889.82</v>
      </c>
      <c r="N14060" s="17">
        <v>75465.838</v>
      </c>
    </row>
    <row r="14061" spans="1:14">
      <c r="A14061" s="16">
        <v>46256</v>
      </c>
      <c r="B14061" t="s">
        <v>14104</v>
      </c>
      <c r="C14061" t="s">
        <v>26</v>
      </c>
      <c r="D14061" t="s">
        <v>27</v>
      </c>
      <c r="E14061" t="s">
        <v>17</v>
      </c>
      <c r="F14061" t="s">
        <v>12791</v>
      </c>
      <c r="G14061" t="s">
        <v>10892</v>
      </c>
      <c r="H14061">
        <v>7</v>
      </c>
      <c r="I14061" s="17">
        <v>324477</v>
      </c>
      <c r="J14061" s="17">
        <v>0</v>
      </c>
      <c r="K14061" s="17">
        <v>324477</v>
      </c>
      <c r="L14061" s="17">
        <v>227133.9</v>
      </c>
      <c r="M14061" s="17">
        <v>97343.10000000001</v>
      </c>
      <c r="N14061" s="17">
        <v>75465.838</v>
      </c>
    </row>
    <row r="14062" spans="1:14">
      <c r="A14062" s="16">
        <v>46256</v>
      </c>
      <c r="B14062" t="s">
        <v>14105</v>
      </c>
      <c r="C14062" t="s">
        <v>26</v>
      </c>
      <c r="D14062" t="s">
        <v>27</v>
      </c>
      <c r="E14062" t="s">
        <v>17</v>
      </c>
      <c r="F14062" t="s">
        <v>12791</v>
      </c>
      <c r="G14062" t="s">
        <v>10892</v>
      </c>
      <c r="H14062">
        <v>5</v>
      </c>
      <c r="I14062" s="17">
        <v>767642</v>
      </c>
      <c r="J14062" s="17">
        <v>115146.3</v>
      </c>
      <c r="K14062" s="17">
        <v>652495.7</v>
      </c>
      <c r="L14062" s="17">
        <v>456746.99</v>
      </c>
      <c r="M14062" s="17">
        <v>195748.71</v>
      </c>
      <c r="N14062" s="17">
        <v>75465.838</v>
      </c>
    </row>
    <row r="14063" spans="1:14">
      <c r="A14063" s="16">
        <v>46256</v>
      </c>
      <c r="B14063" t="s">
        <v>14106</v>
      </c>
      <c r="C14063" t="s">
        <v>29</v>
      </c>
      <c r="D14063" t="s">
        <v>30</v>
      </c>
      <c r="E14063" t="s">
        <v>31</v>
      </c>
      <c r="F14063" t="s">
        <v>12791</v>
      </c>
      <c r="G14063" t="s">
        <v>10892</v>
      </c>
      <c r="H14063">
        <v>6</v>
      </c>
      <c r="I14063" s="17">
        <v>396399</v>
      </c>
      <c r="J14063" s="17">
        <v>15855.96</v>
      </c>
      <c r="K14063" s="17">
        <v>380543.04</v>
      </c>
      <c r="L14063" s="17">
        <v>235936.68</v>
      </c>
      <c r="M14063" s="17">
        <v>144606.36</v>
      </c>
      <c r="N14063" s="17">
        <v>220250.7376</v>
      </c>
    </row>
    <row r="14064" spans="1:14">
      <c r="A14064" s="16">
        <v>46256</v>
      </c>
      <c r="B14064" t="s">
        <v>14107</v>
      </c>
      <c r="C14064" t="s">
        <v>29</v>
      </c>
      <c r="D14064" t="s">
        <v>30</v>
      </c>
      <c r="E14064" t="s">
        <v>31</v>
      </c>
      <c r="F14064" t="s">
        <v>12791</v>
      </c>
      <c r="G14064" t="s">
        <v>10892</v>
      </c>
      <c r="H14064">
        <v>2</v>
      </c>
      <c r="I14064" s="17">
        <v>406007</v>
      </c>
      <c r="J14064" s="17">
        <v>16240.28</v>
      </c>
      <c r="K14064" s="17">
        <v>389766.72</v>
      </c>
      <c r="L14064" s="17">
        <v>241655.37</v>
      </c>
      <c r="M14064" s="17">
        <v>148111.35</v>
      </c>
      <c r="N14064" s="17">
        <v>220250.7376</v>
      </c>
    </row>
    <row r="14065" spans="1:14">
      <c r="A14065" s="16">
        <v>46256</v>
      </c>
      <c r="B14065" t="s">
        <v>14108</v>
      </c>
      <c r="C14065" t="s">
        <v>33</v>
      </c>
      <c r="D14065" t="s">
        <v>34</v>
      </c>
      <c r="E14065" t="s">
        <v>35</v>
      </c>
      <c r="F14065" t="s">
        <v>12791</v>
      </c>
      <c r="G14065" t="s">
        <v>10892</v>
      </c>
      <c r="H14065">
        <v>4</v>
      </c>
      <c r="I14065" s="17">
        <v>274741</v>
      </c>
      <c r="J14065" s="17">
        <v>32968.92</v>
      </c>
      <c r="K14065" s="17">
        <v>241772.08</v>
      </c>
      <c r="L14065" s="17">
        <v>174075.9</v>
      </c>
      <c r="M14065" s="17">
        <v>67696.17999999999</v>
      </c>
      <c r="N14065" s="17">
        <v>54265.4063</v>
      </c>
    </row>
    <row r="14066" spans="1:14">
      <c r="A14066" s="16">
        <v>46256</v>
      </c>
      <c r="B14066" t="s">
        <v>14109</v>
      </c>
      <c r="C14066" t="s">
        <v>29</v>
      </c>
      <c r="D14066" t="s">
        <v>30</v>
      </c>
      <c r="E14066" t="s">
        <v>31</v>
      </c>
      <c r="F14066" t="s">
        <v>12791</v>
      </c>
      <c r="G14066" t="s">
        <v>10892</v>
      </c>
      <c r="H14066">
        <v>9</v>
      </c>
      <c r="I14066" s="17">
        <v>552715</v>
      </c>
      <c r="J14066" s="17">
        <v>38690.05</v>
      </c>
      <c r="K14066" s="17">
        <v>514024.95</v>
      </c>
      <c r="L14066" s="17">
        <v>318695.47</v>
      </c>
      <c r="M14066" s="17">
        <v>195329.48</v>
      </c>
      <c r="N14066" s="17">
        <v>220250.7376</v>
      </c>
    </row>
    <row r="14067" spans="1:14">
      <c r="A14067" s="16">
        <v>46257</v>
      </c>
      <c r="B14067" t="s">
        <v>14110</v>
      </c>
      <c r="C14067" t="s">
        <v>26</v>
      </c>
      <c r="D14067" t="s">
        <v>27</v>
      </c>
      <c r="E14067" t="s">
        <v>17</v>
      </c>
      <c r="F14067" t="s">
        <v>12791</v>
      </c>
      <c r="G14067" t="s">
        <v>10892</v>
      </c>
      <c r="H14067">
        <v>7</v>
      </c>
      <c r="I14067" s="17">
        <v>764425</v>
      </c>
      <c r="J14067" s="17">
        <v>84086.75</v>
      </c>
      <c r="K14067" s="17">
        <v>680338.25</v>
      </c>
      <c r="L14067" s="17">
        <v>476236.78</v>
      </c>
      <c r="M14067" s="17">
        <v>204101.47</v>
      </c>
      <c r="N14067" s="17">
        <v>75465.838</v>
      </c>
    </row>
    <row r="14068" spans="1:14">
      <c r="A14068" s="16">
        <v>46257</v>
      </c>
      <c r="B14068" t="s">
        <v>14111</v>
      </c>
      <c r="C14068" t="s">
        <v>15</v>
      </c>
      <c r="D14068" t="s">
        <v>16</v>
      </c>
      <c r="E14068" t="s">
        <v>17</v>
      </c>
      <c r="F14068" t="s">
        <v>12791</v>
      </c>
      <c r="G14068" t="s">
        <v>10892</v>
      </c>
      <c r="H14068">
        <v>2</v>
      </c>
      <c r="I14068" s="17">
        <v>634795</v>
      </c>
      <c r="J14068" s="17">
        <v>19043.85</v>
      </c>
      <c r="K14068" s="17">
        <v>615751.15</v>
      </c>
      <c r="L14068" s="17">
        <v>431025.8</v>
      </c>
      <c r="M14068" s="17">
        <v>184725.35</v>
      </c>
      <c r="N14068" s="17">
        <v>75465.838</v>
      </c>
    </row>
    <row r="14069" spans="1:14">
      <c r="A14069" s="16">
        <v>46257</v>
      </c>
      <c r="B14069" t="s">
        <v>14112</v>
      </c>
      <c r="C14069" t="s">
        <v>33</v>
      </c>
      <c r="D14069" t="s">
        <v>34</v>
      </c>
      <c r="E14069" t="s">
        <v>35</v>
      </c>
      <c r="F14069" t="s">
        <v>12791</v>
      </c>
      <c r="G14069" t="s">
        <v>10892</v>
      </c>
      <c r="H14069">
        <v>11</v>
      </c>
      <c r="I14069" s="17">
        <v>471127</v>
      </c>
      <c r="J14069" s="17">
        <v>51823.97</v>
      </c>
      <c r="K14069" s="17">
        <v>419303.03</v>
      </c>
      <c r="L14069" s="17">
        <v>301898.18</v>
      </c>
      <c r="M14069" s="17">
        <v>117404.85</v>
      </c>
      <c r="N14069" s="17">
        <v>54265.4063</v>
      </c>
    </row>
    <row r="14070" spans="1:14">
      <c r="A14070" s="16">
        <v>46257</v>
      </c>
      <c r="B14070" t="s">
        <v>14113</v>
      </c>
      <c r="C14070" t="s">
        <v>26</v>
      </c>
      <c r="D14070" t="s">
        <v>27</v>
      </c>
      <c r="E14070" t="s">
        <v>17</v>
      </c>
      <c r="F14070" t="s">
        <v>12791</v>
      </c>
      <c r="G14070" t="s">
        <v>10892</v>
      </c>
      <c r="H14070">
        <v>3</v>
      </c>
      <c r="I14070" s="17">
        <v>143154</v>
      </c>
      <c r="J14070" s="17">
        <v>12883.86</v>
      </c>
      <c r="K14070" s="17">
        <v>130270.14</v>
      </c>
      <c r="L14070" s="17">
        <v>91189.10000000001</v>
      </c>
      <c r="M14070" s="17">
        <v>39081.04</v>
      </c>
      <c r="N14070" s="17">
        <v>75465.838</v>
      </c>
    </row>
    <row r="14071" spans="1:14">
      <c r="A14071" s="16">
        <v>46257</v>
      </c>
      <c r="B14071" t="s">
        <v>14114</v>
      </c>
      <c r="C14071" t="s">
        <v>22</v>
      </c>
      <c r="D14071" t="s">
        <v>23</v>
      </c>
      <c r="E14071" t="s">
        <v>24</v>
      </c>
      <c r="F14071" t="s">
        <v>12791</v>
      </c>
      <c r="G14071" t="s">
        <v>10892</v>
      </c>
      <c r="H14071">
        <v>12</v>
      </c>
      <c r="I14071" s="17">
        <v>275988</v>
      </c>
      <c r="J14071" s="17">
        <v>35878.44</v>
      </c>
      <c r="K14071" s="17">
        <v>240109.56</v>
      </c>
      <c r="L14071" s="17">
        <v>182483.27</v>
      </c>
      <c r="M14071" s="17">
        <v>57626.29</v>
      </c>
      <c r="N14071" s="17">
        <v>134268.3906</v>
      </c>
    </row>
    <row r="14072" spans="1:14">
      <c r="A14072" s="16">
        <v>46257</v>
      </c>
      <c r="B14072" t="s">
        <v>14115</v>
      </c>
      <c r="C14072" t="s">
        <v>26</v>
      </c>
      <c r="D14072" t="s">
        <v>27</v>
      </c>
      <c r="E14072" t="s">
        <v>17</v>
      </c>
      <c r="F14072" t="s">
        <v>12791</v>
      </c>
      <c r="G14072" t="s">
        <v>10892</v>
      </c>
      <c r="H14072">
        <v>10</v>
      </c>
      <c r="I14072" s="17">
        <v>835075</v>
      </c>
      <c r="J14072" s="17">
        <v>41753.75</v>
      </c>
      <c r="K14072" s="17">
        <v>793321.25</v>
      </c>
      <c r="L14072" s="17">
        <v>555324.88</v>
      </c>
      <c r="M14072" s="17">
        <v>237996.37</v>
      </c>
      <c r="N14072" s="17">
        <v>75465.838</v>
      </c>
    </row>
    <row r="14073" spans="1:14">
      <c r="A14073" s="16">
        <v>46257</v>
      </c>
      <c r="B14073" t="s">
        <v>14116</v>
      </c>
      <c r="C14073" t="s">
        <v>26</v>
      </c>
      <c r="D14073" t="s">
        <v>27</v>
      </c>
      <c r="E14073" t="s">
        <v>17</v>
      </c>
      <c r="F14073" t="s">
        <v>12791</v>
      </c>
      <c r="G14073" t="s">
        <v>10892</v>
      </c>
      <c r="H14073">
        <v>9</v>
      </c>
      <c r="I14073" s="17">
        <v>608543</v>
      </c>
      <c r="J14073" s="17">
        <v>0</v>
      </c>
      <c r="K14073" s="17">
        <v>608543</v>
      </c>
      <c r="L14073" s="17">
        <v>425980.1</v>
      </c>
      <c r="M14073" s="17">
        <v>182562.9</v>
      </c>
      <c r="N14073" s="17">
        <v>75465.838</v>
      </c>
    </row>
    <row r="14074" spans="1:14">
      <c r="A14074" s="16">
        <v>46257</v>
      </c>
      <c r="B14074" t="s">
        <v>14117</v>
      </c>
      <c r="C14074" t="s">
        <v>29</v>
      </c>
      <c r="D14074" t="s">
        <v>30</v>
      </c>
      <c r="E14074" t="s">
        <v>31</v>
      </c>
      <c r="F14074" t="s">
        <v>12791</v>
      </c>
      <c r="G14074" t="s">
        <v>10892</v>
      </c>
      <c r="H14074">
        <v>1</v>
      </c>
      <c r="I14074" s="17">
        <v>770690</v>
      </c>
      <c r="J14074" s="17">
        <v>77069</v>
      </c>
      <c r="K14074" s="17">
        <v>693621</v>
      </c>
      <c r="L14074" s="17">
        <v>430045.02</v>
      </c>
      <c r="M14074" s="17">
        <v>263575.98</v>
      </c>
      <c r="N14074" s="17">
        <v>220250.7376</v>
      </c>
    </row>
    <row r="14075" spans="1:14">
      <c r="A14075" s="16">
        <v>46257</v>
      </c>
      <c r="B14075" t="s">
        <v>14118</v>
      </c>
      <c r="C14075" t="s">
        <v>73</v>
      </c>
      <c r="D14075" t="s">
        <v>74</v>
      </c>
      <c r="E14075" t="s">
        <v>24</v>
      </c>
      <c r="F14075" t="s">
        <v>12791</v>
      </c>
      <c r="G14075" t="s">
        <v>10892</v>
      </c>
      <c r="H14075">
        <v>1</v>
      </c>
      <c r="I14075" s="17">
        <v>50708</v>
      </c>
      <c r="J14075" s="17">
        <v>0</v>
      </c>
      <c r="K14075" s="17">
        <v>50708</v>
      </c>
      <c r="L14075" s="17">
        <v>38538.08</v>
      </c>
      <c r="M14075" s="17">
        <v>12169.92</v>
      </c>
      <c r="N14075" s="17">
        <v>134268.3906</v>
      </c>
    </row>
    <row r="14076" spans="1:14">
      <c r="A14076" s="16">
        <v>46257</v>
      </c>
      <c r="B14076" t="s">
        <v>14119</v>
      </c>
      <c r="C14076" t="s">
        <v>26</v>
      </c>
      <c r="D14076" t="s">
        <v>27</v>
      </c>
      <c r="E14076" t="s">
        <v>17</v>
      </c>
      <c r="F14076" t="s">
        <v>12791</v>
      </c>
      <c r="G14076" t="s">
        <v>10892</v>
      </c>
      <c r="H14076">
        <v>3</v>
      </c>
      <c r="I14076" s="17">
        <v>294208</v>
      </c>
      <c r="J14076" s="17">
        <v>0</v>
      </c>
      <c r="K14076" s="17">
        <v>294208</v>
      </c>
      <c r="L14076" s="17">
        <v>205945.6</v>
      </c>
      <c r="M14076" s="17">
        <v>88262.39999999999</v>
      </c>
      <c r="N14076" s="17">
        <v>75465.838</v>
      </c>
    </row>
    <row r="14077" spans="1:14">
      <c r="A14077" s="16">
        <v>46257</v>
      </c>
      <c r="B14077" t="s">
        <v>14120</v>
      </c>
      <c r="C14077" t="s">
        <v>47</v>
      </c>
      <c r="D14077" t="s">
        <v>48</v>
      </c>
      <c r="E14077" t="s">
        <v>35</v>
      </c>
      <c r="F14077" t="s">
        <v>12791</v>
      </c>
      <c r="G14077" t="s">
        <v>10892</v>
      </c>
      <c r="H14077">
        <v>10</v>
      </c>
      <c r="I14077" s="17">
        <v>488833</v>
      </c>
      <c r="J14077" s="17">
        <v>39106.64</v>
      </c>
      <c r="K14077" s="17">
        <v>449726.36</v>
      </c>
      <c r="L14077" s="17">
        <v>323802.98</v>
      </c>
      <c r="M14077" s="17">
        <v>125923.38</v>
      </c>
      <c r="N14077" s="17">
        <v>54265.4063</v>
      </c>
    </row>
    <row r="14078" spans="1:14">
      <c r="A14078" s="16">
        <v>46257</v>
      </c>
      <c r="B14078" t="s">
        <v>14121</v>
      </c>
      <c r="C14078" t="s">
        <v>15</v>
      </c>
      <c r="D14078" t="s">
        <v>16</v>
      </c>
      <c r="E14078" t="s">
        <v>17</v>
      </c>
      <c r="F14078" t="s">
        <v>12791</v>
      </c>
      <c r="G14078" t="s">
        <v>10892</v>
      </c>
      <c r="H14078">
        <v>10</v>
      </c>
      <c r="I14078" s="17">
        <v>271231</v>
      </c>
      <c r="J14078" s="17">
        <v>29835.41</v>
      </c>
      <c r="K14078" s="17">
        <v>241395.59</v>
      </c>
      <c r="L14078" s="17">
        <v>168976.91</v>
      </c>
      <c r="M14078" s="17">
        <v>72418.67999999999</v>
      </c>
      <c r="N14078" s="17">
        <v>75465.838</v>
      </c>
    </row>
    <row r="14079" spans="1:14">
      <c r="A14079" s="16">
        <v>46257</v>
      </c>
      <c r="B14079" t="s">
        <v>14122</v>
      </c>
      <c r="C14079" t="s">
        <v>47</v>
      </c>
      <c r="D14079" t="s">
        <v>48</v>
      </c>
      <c r="E14079" t="s">
        <v>35</v>
      </c>
      <c r="F14079" t="s">
        <v>12791</v>
      </c>
      <c r="G14079" t="s">
        <v>10892</v>
      </c>
      <c r="H14079">
        <v>6</v>
      </c>
      <c r="I14079" s="17">
        <v>167510</v>
      </c>
      <c r="J14079" s="17">
        <v>18426.1</v>
      </c>
      <c r="K14079" s="17">
        <v>149083.9</v>
      </c>
      <c r="L14079" s="17">
        <v>107340.41</v>
      </c>
      <c r="M14079" s="17">
        <v>41743.49</v>
      </c>
      <c r="N14079" s="17">
        <v>54265.4063</v>
      </c>
    </row>
    <row r="14080" spans="1:14">
      <c r="A14080" s="16">
        <v>46257</v>
      </c>
      <c r="B14080" t="s">
        <v>14123</v>
      </c>
      <c r="C14080" t="s">
        <v>73</v>
      </c>
      <c r="D14080" t="s">
        <v>74</v>
      </c>
      <c r="E14080" t="s">
        <v>24</v>
      </c>
      <c r="F14080" t="s">
        <v>12791</v>
      </c>
      <c r="G14080" t="s">
        <v>10892</v>
      </c>
      <c r="H14080">
        <v>9</v>
      </c>
      <c r="I14080" s="17">
        <v>540214</v>
      </c>
      <c r="J14080" s="17">
        <v>75629.96000000001</v>
      </c>
      <c r="K14080" s="17">
        <v>464584.04</v>
      </c>
      <c r="L14080" s="17">
        <v>353083.87</v>
      </c>
      <c r="M14080" s="17">
        <v>111500.17</v>
      </c>
      <c r="N14080" s="17">
        <v>134268.3906</v>
      </c>
    </row>
    <row r="14081" spans="1:14">
      <c r="A14081" s="16">
        <v>46257</v>
      </c>
      <c r="B14081" t="s">
        <v>14124</v>
      </c>
      <c r="C14081" t="s">
        <v>43</v>
      </c>
      <c r="D14081" t="s">
        <v>44</v>
      </c>
      <c r="E14081" t="s">
        <v>31</v>
      </c>
      <c r="F14081" t="s">
        <v>12791</v>
      </c>
      <c r="G14081" t="s">
        <v>10892</v>
      </c>
      <c r="H14081">
        <v>8</v>
      </c>
      <c r="I14081" s="17">
        <v>331205</v>
      </c>
      <c r="J14081" s="17">
        <v>0</v>
      </c>
      <c r="K14081" s="17">
        <v>331205</v>
      </c>
      <c r="L14081" s="17">
        <v>205347.1</v>
      </c>
      <c r="M14081" s="17">
        <v>125857.9</v>
      </c>
      <c r="N14081" s="17">
        <v>220250.7376</v>
      </c>
    </row>
    <row r="14082" spans="1:14">
      <c r="A14082" s="16">
        <v>46257</v>
      </c>
      <c r="B14082" t="s">
        <v>14125</v>
      </c>
      <c r="C14082" t="s">
        <v>15</v>
      </c>
      <c r="D14082" t="s">
        <v>16</v>
      </c>
      <c r="E14082" t="s">
        <v>17</v>
      </c>
      <c r="F14082" t="s">
        <v>12791</v>
      </c>
      <c r="G14082" t="s">
        <v>10892</v>
      </c>
      <c r="H14082">
        <v>7</v>
      </c>
      <c r="I14082" s="17">
        <v>502173</v>
      </c>
      <c r="J14082" s="17">
        <v>45195.57</v>
      </c>
      <c r="K14082" s="17">
        <v>456977.43</v>
      </c>
      <c r="L14082" s="17">
        <v>319884.2</v>
      </c>
      <c r="M14082" s="17">
        <v>137093.23</v>
      </c>
      <c r="N14082" s="17">
        <v>75465.838</v>
      </c>
    </row>
    <row r="14083" spans="1:14">
      <c r="A14083" s="16">
        <v>46257</v>
      </c>
      <c r="B14083" t="s">
        <v>14126</v>
      </c>
      <c r="C14083" t="s">
        <v>43</v>
      </c>
      <c r="D14083" t="s">
        <v>44</v>
      </c>
      <c r="E14083" t="s">
        <v>31</v>
      </c>
      <c r="F14083" t="s">
        <v>12791</v>
      </c>
      <c r="G14083" t="s">
        <v>10892</v>
      </c>
      <c r="H14083">
        <v>5</v>
      </c>
      <c r="I14083" s="17">
        <v>389251</v>
      </c>
      <c r="J14083" s="17">
        <v>58387.65</v>
      </c>
      <c r="K14083" s="17">
        <v>330863.35</v>
      </c>
      <c r="L14083" s="17">
        <v>205135.28</v>
      </c>
      <c r="M14083" s="17">
        <v>125728.07</v>
      </c>
      <c r="N14083" s="17">
        <v>220250.7376</v>
      </c>
    </row>
    <row r="14084" spans="1:14">
      <c r="A14084" s="16">
        <v>46257</v>
      </c>
      <c r="B14084" t="s">
        <v>14127</v>
      </c>
      <c r="C14084" t="s">
        <v>73</v>
      </c>
      <c r="D14084" t="s">
        <v>74</v>
      </c>
      <c r="E14084" t="s">
        <v>24</v>
      </c>
      <c r="F14084" t="s">
        <v>12791</v>
      </c>
      <c r="G14084" t="s">
        <v>10892</v>
      </c>
      <c r="H14084">
        <v>7</v>
      </c>
      <c r="I14084" s="17">
        <v>509212</v>
      </c>
      <c r="J14084" s="17">
        <v>0</v>
      </c>
      <c r="K14084" s="17">
        <v>509212</v>
      </c>
      <c r="L14084" s="17">
        <v>387001.12</v>
      </c>
      <c r="M14084" s="17">
        <v>122210.88</v>
      </c>
      <c r="N14084" s="17">
        <v>134268.3906</v>
      </c>
    </row>
    <row r="14085" spans="1:14">
      <c r="A14085" s="16">
        <v>46257</v>
      </c>
      <c r="B14085" t="s">
        <v>14128</v>
      </c>
      <c r="C14085" t="s">
        <v>15</v>
      </c>
      <c r="D14085" t="s">
        <v>16</v>
      </c>
      <c r="E14085" t="s">
        <v>17</v>
      </c>
      <c r="F14085" t="s">
        <v>12791</v>
      </c>
      <c r="G14085" t="s">
        <v>10892</v>
      </c>
      <c r="H14085">
        <v>7</v>
      </c>
      <c r="I14085" s="17">
        <v>365263</v>
      </c>
      <c r="J14085" s="17">
        <v>25568.41</v>
      </c>
      <c r="K14085" s="17">
        <v>339694.59</v>
      </c>
      <c r="L14085" s="17">
        <v>237786.21</v>
      </c>
      <c r="M14085" s="17">
        <v>101908.38</v>
      </c>
      <c r="N14085" s="17">
        <v>75465.838</v>
      </c>
    </row>
    <row r="14086" spans="1:14">
      <c r="A14086" s="16">
        <v>46257</v>
      </c>
      <c r="B14086" t="s">
        <v>14129</v>
      </c>
      <c r="C14086" t="s">
        <v>33</v>
      </c>
      <c r="D14086" t="s">
        <v>34</v>
      </c>
      <c r="E14086" t="s">
        <v>35</v>
      </c>
      <c r="F14086" t="s">
        <v>12791</v>
      </c>
      <c r="G14086" t="s">
        <v>10892</v>
      </c>
      <c r="H14086">
        <v>2</v>
      </c>
      <c r="I14086" s="17">
        <v>735844</v>
      </c>
      <c r="J14086" s="17">
        <v>95659.72</v>
      </c>
      <c r="K14086" s="17">
        <v>640184.28</v>
      </c>
      <c r="L14086" s="17">
        <v>460932.68</v>
      </c>
      <c r="M14086" s="17">
        <v>179251.6</v>
      </c>
      <c r="N14086" s="17">
        <v>54265.4063</v>
      </c>
    </row>
    <row r="14087" spans="1:14">
      <c r="A14087" s="16">
        <v>46257</v>
      </c>
      <c r="B14087" t="s">
        <v>14130</v>
      </c>
      <c r="C14087" t="s">
        <v>26</v>
      </c>
      <c r="D14087" t="s">
        <v>27</v>
      </c>
      <c r="E14087" t="s">
        <v>17</v>
      </c>
      <c r="F14087" t="s">
        <v>12791</v>
      </c>
      <c r="G14087" t="s">
        <v>10892</v>
      </c>
      <c r="H14087">
        <v>6</v>
      </c>
      <c r="I14087" s="17">
        <v>732769</v>
      </c>
      <c r="J14087" s="17">
        <v>0</v>
      </c>
      <c r="K14087" s="17">
        <v>732769</v>
      </c>
      <c r="L14087" s="17">
        <v>512938.3</v>
      </c>
      <c r="M14087" s="17">
        <v>219830.7</v>
      </c>
      <c r="N14087" s="17">
        <v>75465.838</v>
      </c>
    </row>
    <row r="14088" spans="1:14">
      <c r="A14088" s="16">
        <v>46257</v>
      </c>
      <c r="B14088" t="s">
        <v>14131</v>
      </c>
      <c r="C14088" t="s">
        <v>29</v>
      </c>
      <c r="D14088" t="s">
        <v>30</v>
      </c>
      <c r="E14088" t="s">
        <v>31</v>
      </c>
      <c r="F14088" t="s">
        <v>12791</v>
      </c>
      <c r="G14088" t="s">
        <v>10892</v>
      </c>
      <c r="H14088">
        <v>6</v>
      </c>
      <c r="I14088" s="17">
        <v>538002</v>
      </c>
      <c r="J14088" s="17">
        <v>64560.24</v>
      </c>
      <c r="K14088" s="17">
        <v>473441.76</v>
      </c>
      <c r="L14088" s="17">
        <v>293533.89</v>
      </c>
      <c r="M14088" s="17">
        <v>179907.87</v>
      </c>
      <c r="N14088" s="17">
        <v>220250.7376</v>
      </c>
    </row>
    <row r="14089" spans="1:14">
      <c r="A14089" s="16">
        <v>46257</v>
      </c>
      <c r="B14089" t="s">
        <v>14132</v>
      </c>
      <c r="C14089" t="s">
        <v>33</v>
      </c>
      <c r="D14089" t="s">
        <v>34</v>
      </c>
      <c r="E14089" t="s">
        <v>35</v>
      </c>
      <c r="F14089" t="s">
        <v>12791</v>
      </c>
      <c r="G14089" t="s">
        <v>10892</v>
      </c>
      <c r="H14089">
        <v>7</v>
      </c>
      <c r="I14089" s="17">
        <v>474097</v>
      </c>
      <c r="J14089" s="17">
        <v>33186.79</v>
      </c>
      <c r="K14089" s="17">
        <v>440910.21</v>
      </c>
      <c r="L14089" s="17">
        <v>317455.35</v>
      </c>
      <c r="M14089" s="17">
        <v>123454.86</v>
      </c>
      <c r="N14089" s="17">
        <v>54265.4063</v>
      </c>
    </row>
    <row r="14090" spans="1:14">
      <c r="A14090" s="16">
        <v>46257</v>
      </c>
      <c r="B14090" t="s">
        <v>14133</v>
      </c>
      <c r="C14090" t="s">
        <v>33</v>
      </c>
      <c r="D14090" t="s">
        <v>34</v>
      </c>
      <c r="E14090" t="s">
        <v>35</v>
      </c>
      <c r="F14090" t="s">
        <v>12791</v>
      </c>
      <c r="G14090" t="s">
        <v>10892</v>
      </c>
      <c r="H14090">
        <v>12</v>
      </c>
      <c r="I14090" s="17">
        <v>174401</v>
      </c>
      <c r="J14090" s="17">
        <v>0</v>
      </c>
      <c r="K14090" s="17">
        <v>174401</v>
      </c>
      <c r="L14090" s="17">
        <v>125568.72</v>
      </c>
      <c r="M14090" s="17">
        <v>48832.28</v>
      </c>
      <c r="N14090" s="17">
        <v>54265.4063</v>
      </c>
    </row>
    <row r="14091" spans="1:14">
      <c r="A14091" s="16">
        <v>46257</v>
      </c>
      <c r="B14091" t="s">
        <v>14134</v>
      </c>
      <c r="C14091" t="s">
        <v>73</v>
      </c>
      <c r="D14091" t="s">
        <v>74</v>
      </c>
      <c r="E14091" t="s">
        <v>24</v>
      </c>
      <c r="F14091" t="s">
        <v>12791</v>
      </c>
      <c r="G14091" t="s">
        <v>10892</v>
      </c>
      <c r="H14091">
        <v>5</v>
      </c>
      <c r="I14091" s="17">
        <v>420449</v>
      </c>
      <c r="J14091" s="17">
        <v>25226.94</v>
      </c>
      <c r="K14091" s="17">
        <v>395222.06</v>
      </c>
      <c r="L14091" s="17">
        <v>300368.77</v>
      </c>
      <c r="M14091" s="17">
        <v>94853.28999999999</v>
      </c>
      <c r="N14091" s="17">
        <v>134268.3906</v>
      </c>
    </row>
    <row r="14092" spans="1:14">
      <c r="A14092" s="16">
        <v>46257</v>
      </c>
      <c r="B14092" t="s">
        <v>14135</v>
      </c>
      <c r="C14092" t="s">
        <v>47</v>
      </c>
      <c r="D14092" t="s">
        <v>48</v>
      </c>
      <c r="E14092" t="s">
        <v>35</v>
      </c>
      <c r="F14092" t="s">
        <v>12791</v>
      </c>
      <c r="G14092" t="s">
        <v>10892</v>
      </c>
      <c r="H14092">
        <v>7</v>
      </c>
      <c r="I14092" s="17">
        <v>398435</v>
      </c>
      <c r="J14092" s="17">
        <v>39843.5</v>
      </c>
      <c r="K14092" s="17">
        <v>358591.5</v>
      </c>
      <c r="L14092" s="17">
        <v>258185.88</v>
      </c>
      <c r="M14092" s="17">
        <v>100405.62</v>
      </c>
      <c r="N14092" s="17">
        <v>54265.4063</v>
      </c>
    </row>
    <row r="14093" spans="1:14">
      <c r="A14093" s="16">
        <v>46257</v>
      </c>
      <c r="B14093" t="s">
        <v>14136</v>
      </c>
      <c r="C14093" t="s">
        <v>43</v>
      </c>
      <c r="D14093" t="s">
        <v>44</v>
      </c>
      <c r="E14093" t="s">
        <v>31</v>
      </c>
      <c r="F14093" t="s">
        <v>12791</v>
      </c>
      <c r="G14093" t="s">
        <v>10892</v>
      </c>
      <c r="H14093">
        <v>6</v>
      </c>
      <c r="I14093" s="17">
        <v>425953</v>
      </c>
      <c r="J14093" s="17">
        <v>55373.89</v>
      </c>
      <c r="K14093" s="17">
        <v>370579.11</v>
      </c>
      <c r="L14093" s="17">
        <v>229759.05</v>
      </c>
      <c r="M14093" s="17">
        <v>140820.06</v>
      </c>
      <c r="N14093" s="17">
        <v>220250.7376</v>
      </c>
    </row>
    <row r="14094" spans="1:14">
      <c r="A14094" s="16">
        <v>46257</v>
      </c>
      <c r="B14094" t="s">
        <v>14137</v>
      </c>
      <c r="C14094" t="s">
        <v>22</v>
      </c>
      <c r="D14094" t="s">
        <v>23</v>
      </c>
      <c r="E14094" t="s">
        <v>24</v>
      </c>
      <c r="F14094" t="s">
        <v>12791</v>
      </c>
      <c r="G14094" t="s">
        <v>10892</v>
      </c>
      <c r="H14094">
        <v>11</v>
      </c>
      <c r="I14094" s="17">
        <v>714482</v>
      </c>
      <c r="J14094" s="17">
        <v>64303.38</v>
      </c>
      <c r="K14094" s="17">
        <v>650178.62</v>
      </c>
      <c r="L14094" s="17">
        <v>494135.75</v>
      </c>
      <c r="M14094" s="17">
        <v>156042.87</v>
      </c>
      <c r="N14094" s="17">
        <v>134268.3906</v>
      </c>
    </row>
    <row r="14095" spans="1:14">
      <c r="A14095" s="16">
        <v>46257</v>
      </c>
      <c r="B14095" t="s">
        <v>14138</v>
      </c>
      <c r="C14095" t="s">
        <v>43</v>
      </c>
      <c r="D14095" t="s">
        <v>44</v>
      </c>
      <c r="E14095" t="s">
        <v>31</v>
      </c>
      <c r="F14095" t="s">
        <v>12791</v>
      </c>
      <c r="G14095" t="s">
        <v>10892</v>
      </c>
      <c r="H14095">
        <v>1</v>
      </c>
      <c r="I14095" s="17">
        <v>617529</v>
      </c>
      <c r="J14095" s="17">
        <v>37051.74</v>
      </c>
      <c r="K14095" s="17">
        <v>580477.26</v>
      </c>
      <c r="L14095" s="17">
        <v>359895.9</v>
      </c>
      <c r="M14095" s="17">
        <v>220581.36</v>
      </c>
      <c r="N14095" s="17">
        <v>220250.7376</v>
      </c>
    </row>
    <row r="14096" spans="1:14">
      <c r="A14096" s="16">
        <v>46257</v>
      </c>
      <c r="B14096" t="s">
        <v>14139</v>
      </c>
      <c r="C14096" t="s">
        <v>22</v>
      </c>
      <c r="D14096" t="s">
        <v>23</v>
      </c>
      <c r="E14096" t="s">
        <v>24</v>
      </c>
      <c r="F14096" t="s">
        <v>12791</v>
      </c>
      <c r="G14096" t="s">
        <v>10892</v>
      </c>
      <c r="H14096">
        <v>12</v>
      </c>
      <c r="I14096" s="17">
        <v>643312</v>
      </c>
      <c r="J14096" s="17">
        <v>57898.08</v>
      </c>
      <c r="K14096" s="17">
        <v>585413.92</v>
      </c>
      <c r="L14096" s="17">
        <v>444914.58</v>
      </c>
      <c r="M14096" s="17">
        <v>140499.34</v>
      </c>
      <c r="N14096" s="17">
        <v>134268.3906</v>
      </c>
    </row>
    <row r="14097" spans="1:14">
      <c r="A14097" s="16">
        <v>46257</v>
      </c>
      <c r="B14097" t="s">
        <v>14140</v>
      </c>
      <c r="C14097" t="s">
        <v>29</v>
      </c>
      <c r="D14097" t="s">
        <v>30</v>
      </c>
      <c r="E14097" t="s">
        <v>31</v>
      </c>
      <c r="F14097" t="s">
        <v>12791</v>
      </c>
      <c r="G14097" t="s">
        <v>10892</v>
      </c>
      <c r="H14097">
        <v>8</v>
      </c>
      <c r="I14097" s="17">
        <v>675995</v>
      </c>
      <c r="J14097" s="17">
        <v>0</v>
      </c>
      <c r="K14097" s="17">
        <v>675995</v>
      </c>
      <c r="L14097" s="17">
        <v>419116.9</v>
      </c>
      <c r="M14097" s="17">
        <v>256878.1</v>
      </c>
      <c r="N14097" s="17">
        <v>220250.7376</v>
      </c>
    </row>
    <row r="14098" spans="1:14">
      <c r="A14098" s="16">
        <v>46257</v>
      </c>
      <c r="B14098" t="s">
        <v>14141</v>
      </c>
      <c r="C14098" t="s">
        <v>47</v>
      </c>
      <c r="D14098" t="s">
        <v>48</v>
      </c>
      <c r="E14098" t="s">
        <v>35</v>
      </c>
      <c r="F14098" t="s">
        <v>12791</v>
      </c>
      <c r="G14098" t="s">
        <v>10892</v>
      </c>
      <c r="H14098">
        <v>2</v>
      </c>
      <c r="I14098" s="17">
        <v>649615</v>
      </c>
      <c r="J14098" s="17">
        <v>84449.95</v>
      </c>
      <c r="K14098" s="17">
        <v>565165.05</v>
      </c>
      <c r="L14098" s="17">
        <v>406918.84</v>
      </c>
      <c r="M14098" s="17">
        <v>158246.21</v>
      </c>
      <c r="N14098" s="17">
        <v>54265.4063</v>
      </c>
    </row>
    <row r="14099" spans="1:14">
      <c r="A14099" s="16">
        <v>46257</v>
      </c>
      <c r="B14099" t="s">
        <v>14142</v>
      </c>
      <c r="C14099" t="s">
        <v>47</v>
      </c>
      <c r="D14099" t="s">
        <v>48</v>
      </c>
      <c r="E14099" t="s">
        <v>35</v>
      </c>
      <c r="F14099" t="s">
        <v>12791</v>
      </c>
      <c r="G14099" t="s">
        <v>10892</v>
      </c>
      <c r="H14099">
        <v>4</v>
      </c>
      <c r="I14099" s="17">
        <v>453379</v>
      </c>
      <c r="J14099" s="17">
        <v>22668.95</v>
      </c>
      <c r="K14099" s="17">
        <v>430710.05</v>
      </c>
      <c r="L14099" s="17">
        <v>310111.24</v>
      </c>
      <c r="M14099" s="17">
        <v>120598.81</v>
      </c>
      <c r="N14099" s="17">
        <v>54265.4063</v>
      </c>
    </row>
    <row r="14100" spans="1:14">
      <c r="A14100" s="16">
        <v>46257</v>
      </c>
      <c r="B14100" t="s">
        <v>14143</v>
      </c>
      <c r="C14100" t="s">
        <v>15</v>
      </c>
      <c r="D14100" t="s">
        <v>16</v>
      </c>
      <c r="E14100" t="s">
        <v>17</v>
      </c>
      <c r="F14100" t="s">
        <v>12791</v>
      </c>
      <c r="G14100" t="s">
        <v>10892</v>
      </c>
      <c r="H14100">
        <v>3</v>
      </c>
      <c r="I14100" s="17">
        <v>150290</v>
      </c>
      <c r="J14100" s="17">
        <v>16531.9</v>
      </c>
      <c r="K14100" s="17">
        <v>133758.1</v>
      </c>
      <c r="L14100" s="17">
        <v>93630.67</v>
      </c>
      <c r="M14100" s="17">
        <v>40127.43</v>
      </c>
      <c r="N14100" s="17">
        <v>75465.838</v>
      </c>
    </row>
    <row r="14101" spans="1:14">
      <c r="A14101" s="16">
        <v>46257</v>
      </c>
      <c r="B14101" t="s">
        <v>14144</v>
      </c>
      <c r="C14101" t="s">
        <v>47</v>
      </c>
      <c r="D14101" t="s">
        <v>48</v>
      </c>
      <c r="E14101" t="s">
        <v>35</v>
      </c>
      <c r="F14101" t="s">
        <v>12791</v>
      </c>
      <c r="G14101" t="s">
        <v>10892</v>
      </c>
      <c r="H14101">
        <v>7</v>
      </c>
      <c r="I14101" s="17">
        <v>433977</v>
      </c>
      <c r="J14101" s="17">
        <v>17359.08</v>
      </c>
      <c r="K14101" s="17">
        <v>416617.92</v>
      </c>
      <c r="L14101" s="17">
        <v>299964.9</v>
      </c>
      <c r="M14101" s="17">
        <v>116653.02</v>
      </c>
      <c r="N14101" s="17">
        <v>54265.4063</v>
      </c>
    </row>
    <row r="14102" spans="1:14">
      <c r="A14102" s="16">
        <v>46257</v>
      </c>
      <c r="B14102" t="s">
        <v>14145</v>
      </c>
      <c r="C14102" t="s">
        <v>43</v>
      </c>
      <c r="D14102" t="s">
        <v>44</v>
      </c>
      <c r="E14102" t="s">
        <v>31</v>
      </c>
      <c r="F14102" t="s">
        <v>12791</v>
      </c>
      <c r="G14102" t="s">
        <v>10892</v>
      </c>
      <c r="H14102">
        <v>3</v>
      </c>
      <c r="I14102" s="17">
        <v>297018</v>
      </c>
      <c r="J14102" s="17">
        <v>0</v>
      </c>
      <c r="K14102" s="17">
        <v>297018</v>
      </c>
      <c r="L14102" s="17">
        <v>184151.16</v>
      </c>
      <c r="M14102" s="17">
        <v>112866.84</v>
      </c>
      <c r="N14102" s="17">
        <v>220250.7376</v>
      </c>
    </row>
    <row r="14103" spans="1:14">
      <c r="A14103" s="16">
        <v>46257</v>
      </c>
      <c r="B14103" t="s">
        <v>14146</v>
      </c>
      <c r="C14103" t="s">
        <v>43</v>
      </c>
      <c r="D14103" t="s">
        <v>44</v>
      </c>
      <c r="E14103" t="s">
        <v>31</v>
      </c>
      <c r="F14103" t="s">
        <v>12791</v>
      </c>
      <c r="G14103" t="s">
        <v>10892</v>
      </c>
      <c r="H14103">
        <v>9</v>
      </c>
      <c r="I14103" s="17">
        <v>223304</v>
      </c>
      <c r="J14103" s="17">
        <v>33495.6</v>
      </c>
      <c r="K14103" s="17">
        <v>189808.4</v>
      </c>
      <c r="L14103" s="17">
        <v>117681.21</v>
      </c>
      <c r="M14103" s="17">
        <v>72127.19</v>
      </c>
      <c r="N14103" s="17">
        <v>220250.7376</v>
      </c>
    </row>
    <row r="14104" spans="1:14">
      <c r="A14104" s="16">
        <v>46257</v>
      </c>
      <c r="B14104" t="s">
        <v>14147</v>
      </c>
      <c r="C14104" t="s">
        <v>29</v>
      </c>
      <c r="D14104" t="s">
        <v>30</v>
      </c>
      <c r="E14104" t="s">
        <v>31</v>
      </c>
      <c r="F14104" t="s">
        <v>12791</v>
      </c>
      <c r="G14104" t="s">
        <v>10892</v>
      </c>
      <c r="H14104">
        <v>10</v>
      </c>
      <c r="I14104" s="17">
        <v>63761</v>
      </c>
      <c r="J14104" s="17">
        <v>8288.93</v>
      </c>
      <c r="K14104" s="17">
        <v>55472.07</v>
      </c>
      <c r="L14104" s="17">
        <v>34392.68</v>
      </c>
      <c r="M14104" s="17">
        <v>21079.39</v>
      </c>
      <c r="N14104" s="17">
        <v>220250.7376</v>
      </c>
    </row>
    <row r="14105" spans="1:14">
      <c r="A14105" s="16">
        <v>46257</v>
      </c>
      <c r="B14105" t="s">
        <v>14148</v>
      </c>
      <c r="C14105" t="s">
        <v>15</v>
      </c>
      <c r="D14105" t="s">
        <v>16</v>
      </c>
      <c r="E14105" t="s">
        <v>17</v>
      </c>
      <c r="F14105" t="s">
        <v>12791</v>
      </c>
      <c r="G14105" t="s">
        <v>10892</v>
      </c>
      <c r="H14105">
        <v>7</v>
      </c>
      <c r="I14105" s="17">
        <v>532493</v>
      </c>
      <c r="J14105" s="17">
        <v>0</v>
      </c>
      <c r="K14105" s="17">
        <v>532493</v>
      </c>
      <c r="L14105" s="17">
        <v>372745.1</v>
      </c>
      <c r="M14105" s="17">
        <v>159747.9</v>
      </c>
      <c r="N14105" s="17">
        <v>75465.838</v>
      </c>
    </row>
    <row r="14106" spans="1:14">
      <c r="A14106" s="16">
        <v>46257</v>
      </c>
      <c r="B14106" t="s">
        <v>14149</v>
      </c>
      <c r="C14106" t="s">
        <v>26</v>
      </c>
      <c r="D14106" t="s">
        <v>27</v>
      </c>
      <c r="E14106" t="s">
        <v>17</v>
      </c>
      <c r="F14106" t="s">
        <v>12791</v>
      </c>
      <c r="G14106" t="s">
        <v>10892</v>
      </c>
      <c r="H14106">
        <v>1</v>
      </c>
      <c r="I14106" s="17">
        <v>745750</v>
      </c>
      <c r="J14106" s="17">
        <v>0</v>
      </c>
      <c r="K14106" s="17">
        <v>745750</v>
      </c>
      <c r="L14106" s="17">
        <v>522025</v>
      </c>
      <c r="M14106" s="17">
        <v>223725</v>
      </c>
      <c r="N14106" s="17">
        <v>75465.838</v>
      </c>
    </row>
    <row r="14107" spans="1:14">
      <c r="A14107" s="16">
        <v>46257</v>
      </c>
      <c r="B14107" t="s">
        <v>14150</v>
      </c>
      <c r="C14107" t="s">
        <v>33</v>
      </c>
      <c r="D14107" t="s">
        <v>34</v>
      </c>
      <c r="E14107" t="s">
        <v>35</v>
      </c>
      <c r="F14107" t="s">
        <v>12791</v>
      </c>
      <c r="G14107" t="s">
        <v>10892</v>
      </c>
      <c r="H14107">
        <v>5</v>
      </c>
      <c r="I14107" s="17">
        <v>386319</v>
      </c>
      <c r="J14107" s="17">
        <v>30905.52</v>
      </c>
      <c r="K14107" s="17">
        <v>355413.48</v>
      </c>
      <c r="L14107" s="17">
        <v>255897.71</v>
      </c>
      <c r="M14107" s="17">
        <v>99515.77</v>
      </c>
      <c r="N14107" s="17">
        <v>54265.4063</v>
      </c>
    </row>
    <row r="14108" spans="1:14">
      <c r="A14108" s="16">
        <v>46257</v>
      </c>
      <c r="B14108" t="s">
        <v>14151</v>
      </c>
      <c r="C14108" t="s">
        <v>29</v>
      </c>
      <c r="D14108" t="s">
        <v>30</v>
      </c>
      <c r="E14108" t="s">
        <v>31</v>
      </c>
      <c r="F14108" t="s">
        <v>12791</v>
      </c>
      <c r="G14108" t="s">
        <v>10892</v>
      </c>
      <c r="H14108">
        <v>5</v>
      </c>
      <c r="I14108" s="17">
        <v>468576</v>
      </c>
      <c r="J14108" s="17">
        <v>70286.39999999999</v>
      </c>
      <c r="K14108" s="17">
        <v>398289.6</v>
      </c>
      <c r="L14108" s="17">
        <v>246939.55</v>
      </c>
      <c r="M14108" s="17">
        <v>151350.05</v>
      </c>
      <c r="N14108" s="17">
        <v>220250.7376</v>
      </c>
    </row>
    <row r="14109" spans="1:14">
      <c r="A14109" s="16">
        <v>46257</v>
      </c>
      <c r="B14109" t="s">
        <v>14152</v>
      </c>
      <c r="C14109" t="s">
        <v>29</v>
      </c>
      <c r="D14109" t="s">
        <v>30</v>
      </c>
      <c r="E14109" t="s">
        <v>31</v>
      </c>
      <c r="F14109" t="s">
        <v>12791</v>
      </c>
      <c r="G14109" t="s">
        <v>10892</v>
      </c>
      <c r="H14109">
        <v>4</v>
      </c>
      <c r="I14109" s="17">
        <v>232514</v>
      </c>
      <c r="J14109" s="17">
        <v>11625.7</v>
      </c>
      <c r="K14109" s="17">
        <v>220888.3</v>
      </c>
      <c r="L14109" s="17">
        <v>136950.75</v>
      </c>
      <c r="M14109" s="17">
        <v>83937.55</v>
      </c>
      <c r="N14109" s="17">
        <v>220250.7376</v>
      </c>
    </row>
    <row r="14110" spans="1:14">
      <c r="A14110" s="16">
        <v>46257</v>
      </c>
      <c r="B14110" t="s">
        <v>14153</v>
      </c>
      <c r="C14110" t="s">
        <v>26</v>
      </c>
      <c r="D14110" t="s">
        <v>27</v>
      </c>
      <c r="E14110" t="s">
        <v>17</v>
      </c>
      <c r="F14110" t="s">
        <v>12791</v>
      </c>
      <c r="G14110" t="s">
        <v>10892</v>
      </c>
      <c r="H14110">
        <v>4</v>
      </c>
      <c r="I14110" s="17">
        <v>532264</v>
      </c>
      <c r="J14110" s="17">
        <v>0</v>
      </c>
      <c r="K14110" s="17">
        <v>532264</v>
      </c>
      <c r="L14110" s="17">
        <v>372584.8</v>
      </c>
      <c r="M14110" s="17">
        <v>159679.2</v>
      </c>
      <c r="N14110" s="17">
        <v>75465.838</v>
      </c>
    </row>
    <row r="14111" spans="1:14">
      <c r="A14111" s="16">
        <v>46257</v>
      </c>
      <c r="B14111" t="s">
        <v>14154</v>
      </c>
      <c r="C14111" t="s">
        <v>73</v>
      </c>
      <c r="D14111" t="s">
        <v>74</v>
      </c>
      <c r="E14111" t="s">
        <v>24</v>
      </c>
      <c r="F14111" t="s">
        <v>12791</v>
      </c>
      <c r="G14111" t="s">
        <v>10892</v>
      </c>
      <c r="H14111">
        <v>1</v>
      </c>
      <c r="I14111" s="17">
        <v>167736</v>
      </c>
      <c r="J14111" s="17">
        <v>18450.96</v>
      </c>
      <c r="K14111" s="17">
        <v>149285.04</v>
      </c>
      <c r="L14111" s="17">
        <v>113456.63</v>
      </c>
      <c r="M14111" s="17">
        <v>35828.41</v>
      </c>
      <c r="N14111" s="17">
        <v>134268.3906</v>
      </c>
    </row>
    <row r="14112" spans="1:14">
      <c r="A14112" s="16">
        <v>46257</v>
      </c>
      <c r="B14112" t="s">
        <v>14155</v>
      </c>
      <c r="C14112" t="s">
        <v>73</v>
      </c>
      <c r="D14112" t="s">
        <v>74</v>
      </c>
      <c r="E14112" t="s">
        <v>24</v>
      </c>
      <c r="F14112" t="s">
        <v>12791</v>
      </c>
      <c r="G14112" t="s">
        <v>10892</v>
      </c>
      <c r="H14112">
        <v>11</v>
      </c>
      <c r="I14112" s="17">
        <v>696123</v>
      </c>
      <c r="J14112" s="17">
        <v>41767.38</v>
      </c>
      <c r="K14112" s="17">
        <v>654355.62</v>
      </c>
      <c r="L14112" s="17">
        <v>497310.27</v>
      </c>
      <c r="M14112" s="17">
        <v>157045.35</v>
      </c>
      <c r="N14112" s="17">
        <v>134268.3906</v>
      </c>
    </row>
    <row r="14113" spans="1:14">
      <c r="A14113" s="16">
        <v>46257</v>
      </c>
      <c r="B14113" t="s">
        <v>14156</v>
      </c>
      <c r="C14113" t="s">
        <v>47</v>
      </c>
      <c r="D14113" t="s">
        <v>48</v>
      </c>
      <c r="E14113" t="s">
        <v>35</v>
      </c>
      <c r="F14113" t="s">
        <v>12791</v>
      </c>
      <c r="G14113" t="s">
        <v>10892</v>
      </c>
      <c r="H14113">
        <v>8</v>
      </c>
      <c r="I14113" s="17">
        <v>583376</v>
      </c>
      <c r="J14113" s="17">
        <v>17501.28</v>
      </c>
      <c r="K14113" s="17">
        <v>565874.72</v>
      </c>
      <c r="L14113" s="17">
        <v>407429.8</v>
      </c>
      <c r="M14113" s="17">
        <v>158444.92</v>
      </c>
      <c r="N14113" s="17">
        <v>54265.4063</v>
      </c>
    </row>
    <row r="14114" spans="1:14">
      <c r="A14114" s="16">
        <v>46257</v>
      </c>
      <c r="B14114" t="s">
        <v>14157</v>
      </c>
      <c r="C14114" t="s">
        <v>73</v>
      </c>
      <c r="D14114" t="s">
        <v>74</v>
      </c>
      <c r="E14114" t="s">
        <v>24</v>
      </c>
      <c r="F14114" t="s">
        <v>12791</v>
      </c>
      <c r="G14114" t="s">
        <v>10892</v>
      </c>
      <c r="H14114">
        <v>7</v>
      </c>
      <c r="I14114" s="17">
        <v>464889</v>
      </c>
      <c r="J14114" s="17">
        <v>32542.23</v>
      </c>
      <c r="K14114" s="17">
        <v>432346.77</v>
      </c>
      <c r="L14114" s="17">
        <v>328583.55</v>
      </c>
      <c r="M14114" s="17">
        <v>103763.22</v>
      </c>
      <c r="N14114" s="17">
        <v>134268.3906</v>
      </c>
    </row>
    <row r="14115" spans="1:14">
      <c r="A14115" s="16">
        <v>46257</v>
      </c>
      <c r="B14115" t="s">
        <v>14158</v>
      </c>
      <c r="C14115" t="s">
        <v>43</v>
      </c>
      <c r="D14115" t="s">
        <v>44</v>
      </c>
      <c r="E14115" t="s">
        <v>31</v>
      </c>
      <c r="F14115" t="s">
        <v>12791</v>
      </c>
      <c r="G14115" t="s">
        <v>10892</v>
      </c>
      <c r="H14115">
        <v>9</v>
      </c>
      <c r="I14115" s="17">
        <v>117798</v>
      </c>
      <c r="J14115" s="17">
        <v>0</v>
      </c>
      <c r="K14115" s="17">
        <v>117798</v>
      </c>
      <c r="L14115" s="17">
        <v>73034.75999999999</v>
      </c>
      <c r="M14115" s="17">
        <v>44763.24</v>
      </c>
      <c r="N14115" s="17">
        <v>220250.7376</v>
      </c>
    </row>
    <row r="14116" spans="1:14">
      <c r="A14116" s="16">
        <v>46257</v>
      </c>
      <c r="B14116" t="s">
        <v>14159</v>
      </c>
      <c r="C14116" t="s">
        <v>26</v>
      </c>
      <c r="D14116" t="s">
        <v>27</v>
      </c>
      <c r="E14116" t="s">
        <v>17</v>
      </c>
      <c r="F14116" t="s">
        <v>12791</v>
      </c>
      <c r="G14116" t="s">
        <v>10892</v>
      </c>
      <c r="H14116">
        <v>10</v>
      </c>
      <c r="I14116" s="17">
        <v>447092</v>
      </c>
      <c r="J14116" s="17">
        <v>40238.28</v>
      </c>
      <c r="K14116" s="17">
        <v>406853.72</v>
      </c>
      <c r="L14116" s="17">
        <v>284797.6</v>
      </c>
      <c r="M14116" s="17">
        <v>122056.12</v>
      </c>
      <c r="N14116" s="17">
        <v>75465.838</v>
      </c>
    </row>
    <row r="14117" spans="1:14">
      <c r="A14117" s="16">
        <v>46257</v>
      </c>
      <c r="B14117" t="s">
        <v>14160</v>
      </c>
      <c r="C14117" t="s">
        <v>22</v>
      </c>
      <c r="D14117" t="s">
        <v>23</v>
      </c>
      <c r="E14117" t="s">
        <v>24</v>
      </c>
      <c r="F14117" t="s">
        <v>12791</v>
      </c>
      <c r="G14117" t="s">
        <v>10892</v>
      </c>
      <c r="H14117">
        <v>6</v>
      </c>
      <c r="I14117" s="17">
        <v>381121</v>
      </c>
      <c r="J14117" s="17">
        <v>22867.26</v>
      </c>
      <c r="K14117" s="17">
        <v>358253.74</v>
      </c>
      <c r="L14117" s="17">
        <v>272272.84</v>
      </c>
      <c r="M14117" s="17">
        <v>85980.89999999999</v>
      </c>
      <c r="N14117" s="17">
        <v>134268.3906</v>
      </c>
    </row>
    <row r="14118" spans="1:14">
      <c r="A14118" s="16">
        <v>46257</v>
      </c>
      <c r="B14118" t="s">
        <v>14161</v>
      </c>
      <c r="C14118" t="s">
        <v>15</v>
      </c>
      <c r="D14118" t="s">
        <v>16</v>
      </c>
      <c r="E14118" t="s">
        <v>17</v>
      </c>
      <c r="F14118" t="s">
        <v>12791</v>
      </c>
      <c r="G14118" t="s">
        <v>10892</v>
      </c>
      <c r="H14118">
        <v>8</v>
      </c>
      <c r="I14118" s="17">
        <v>590036</v>
      </c>
      <c r="J14118" s="17">
        <v>41302.52</v>
      </c>
      <c r="K14118" s="17">
        <v>548733.48</v>
      </c>
      <c r="L14118" s="17">
        <v>384113.44</v>
      </c>
      <c r="M14118" s="17">
        <v>164620.04</v>
      </c>
      <c r="N14118" s="17">
        <v>75465.838</v>
      </c>
    </row>
    <row r="14119" spans="1:14">
      <c r="A14119" s="16">
        <v>46257</v>
      </c>
      <c r="B14119" t="s">
        <v>14162</v>
      </c>
      <c r="C14119" t="s">
        <v>26</v>
      </c>
      <c r="D14119" t="s">
        <v>27</v>
      </c>
      <c r="E14119" t="s">
        <v>17</v>
      </c>
      <c r="F14119" t="s">
        <v>12791</v>
      </c>
      <c r="G14119" t="s">
        <v>10892</v>
      </c>
      <c r="H14119">
        <v>6</v>
      </c>
      <c r="I14119" s="17">
        <v>662039</v>
      </c>
      <c r="J14119" s="17">
        <v>0</v>
      </c>
      <c r="K14119" s="17">
        <v>662039</v>
      </c>
      <c r="L14119" s="17">
        <v>463427.3</v>
      </c>
      <c r="M14119" s="17">
        <v>198611.7</v>
      </c>
      <c r="N14119" s="17">
        <v>75465.838</v>
      </c>
    </row>
    <row r="14120" spans="1:14">
      <c r="A14120" s="16">
        <v>46257</v>
      </c>
      <c r="B14120" t="s">
        <v>14163</v>
      </c>
      <c r="C14120" t="s">
        <v>43</v>
      </c>
      <c r="D14120" t="s">
        <v>44</v>
      </c>
      <c r="E14120" t="s">
        <v>31</v>
      </c>
      <c r="F14120" t="s">
        <v>12791</v>
      </c>
      <c r="G14120" t="s">
        <v>10892</v>
      </c>
      <c r="H14120">
        <v>10</v>
      </c>
      <c r="I14120" s="17">
        <v>503233</v>
      </c>
      <c r="J14120" s="17">
        <v>45290.97</v>
      </c>
      <c r="K14120" s="17">
        <v>457942.03</v>
      </c>
      <c r="L14120" s="17">
        <v>283924.06</v>
      </c>
      <c r="M14120" s="17">
        <v>174017.97</v>
      </c>
      <c r="N14120" s="17">
        <v>220250.7376</v>
      </c>
    </row>
    <row r="14121" spans="1:14">
      <c r="A14121" s="16">
        <v>46257</v>
      </c>
      <c r="B14121" t="s">
        <v>14164</v>
      </c>
      <c r="C14121" t="s">
        <v>33</v>
      </c>
      <c r="D14121" t="s">
        <v>34</v>
      </c>
      <c r="E14121" t="s">
        <v>35</v>
      </c>
      <c r="F14121" t="s">
        <v>12791</v>
      </c>
      <c r="G14121" t="s">
        <v>10892</v>
      </c>
      <c r="H14121">
        <v>1</v>
      </c>
      <c r="I14121" s="17">
        <v>330533</v>
      </c>
      <c r="J14121" s="17">
        <v>16526.65</v>
      </c>
      <c r="K14121" s="17">
        <v>314006.35</v>
      </c>
      <c r="L14121" s="17">
        <v>226084.57</v>
      </c>
      <c r="M14121" s="17">
        <v>87921.78</v>
      </c>
      <c r="N14121" s="17">
        <v>54265.4063</v>
      </c>
    </row>
    <row r="14122" spans="1:14">
      <c r="A14122" s="16">
        <v>46257</v>
      </c>
      <c r="B14122" t="s">
        <v>14165</v>
      </c>
      <c r="C14122" t="s">
        <v>73</v>
      </c>
      <c r="D14122" t="s">
        <v>74</v>
      </c>
      <c r="E14122" t="s">
        <v>24</v>
      </c>
      <c r="F14122" t="s">
        <v>12791</v>
      </c>
      <c r="G14122" t="s">
        <v>10892</v>
      </c>
      <c r="H14122">
        <v>2</v>
      </c>
      <c r="I14122" s="17">
        <v>240182</v>
      </c>
      <c r="J14122" s="17">
        <v>0</v>
      </c>
      <c r="K14122" s="17">
        <v>240182</v>
      </c>
      <c r="L14122" s="17">
        <v>182538.32</v>
      </c>
      <c r="M14122" s="17">
        <v>57643.68</v>
      </c>
      <c r="N14122" s="17">
        <v>134268.3906</v>
      </c>
    </row>
    <row r="14123" spans="1:14">
      <c r="A14123" s="16">
        <v>46257</v>
      </c>
      <c r="B14123" t="s">
        <v>14166</v>
      </c>
      <c r="C14123" t="s">
        <v>73</v>
      </c>
      <c r="D14123" t="s">
        <v>74</v>
      </c>
      <c r="E14123" t="s">
        <v>24</v>
      </c>
      <c r="F14123" t="s">
        <v>12791</v>
      </c>
      <c r="G14123" t="s">
        <v>10892</v>
      </c>
      <c r="H14123">
        <v>8</v>
      </c>
      <c r="I14123" s="17">
        <v>770180</v>
      </c>
      <c r="J14123" s="17">
        <v>92421.60000000001</v>
      </c>
      <c r="K14123" s="17">
        <v>677758.4</v>
      </c>
      <c r="L14123" s="17">
        <v>515096.38</v>
      </c>
      <c r="M14123" s="17">
        <v>162662.02</v>
      </c>
      <c r="N14123" s="17">
        <v>134268.3906</v>
      </c>
    </row>
    <row r="14124" spans="1:14">
      <c r="A14124" s="16">
        <v>46257</v>
      </c>
      <c r="B14124" t="s">
        <v>14167</v>
      </c>
      <c r="C14124" t="s">
        <v>15</v>
      </c>
      <c r="D14124" t="s">
        <v>16</v>
      </c>
      <c r="E14124" t="s">
        <v>17</v>
      </c>
      <c r="F14124" t="s">
        <v>12791</v>
      </c>
      <c r="G14124" t="s">
        <v>10892</v>
      </c>
      <c r="H14124">
        <v>1</v>
      </c>
      <c r="I14124" s="17">
        <v>386731</v>
      </c>
      <c r="J14124" s="17">
        <v>50275.03</v>
      </c>
      <c r="K14124" s="17">
        <v>336455.97</v>
      </c>
      <c r="L14124" s="17">
        <v>235519.18</v>
      </c>
      <c r="M14124" s="17">
        <v>100936.79</v>
      </c>
      <c r="N14124" s="17">
        <v>75465.838</v>
      </c>
    </row>
    <row r="14125" spans="1:14">
      <c r="A14125" s="16">
        <v>46257</v>
      </c>
      <c r="B14125" t="s">
        <v>14168</v>
      </c>
      <c r="C14125" t="s">
        <v>15</v>
      </c>
      <c r="D14125" t="s">
        <v>16</v>
      </c>
      <c r="E14125" t="s">
        <v>17</v>
      </c>
      <c r="F14125" t="s">
        <v>12791</v>
      </c>
      <c r="G14125" t="s">
        <v>10892</v>
      </c>
      <c r="H14125">
        <v>8</v>
      </c>
      <c r="I14125" s="17">
        <v>106679</v>
      </c>
      <c r="J14125" s="17">
        <v>5333.95</v>
      </c>
      <c r="K14125" s="17">
        <v>101345.05</v>
      </c>
      <c r="L14125" s="17">
        <v>70941.53999999999</v>
      </c>
      <c r="M14125" s="17">
        <v>30403.51</v>
      </c>
      <c r="N14125" s="17">
        <v>75465.838</v>
      </c>
    </row>
    <row r="14126" spans="1:14">
      <c r="A14126" s="16">
        <v>46257</v>
      </c>
      <c r="B14126" t="s">
        <v>14169</v>
      </c>
      <c r="C14126" t="s">
        <v>43</v>
      </c>
      <c r="D14126" t="s">
        <v>44</v>
      </c>
      <c r="E14126" t="s">
        <v>31</v>
      </c>
      <c r="F14126" t="s">
        <v>12791</v>
      </c>
      <c r="G14126" t="s">
        <v>10892</v>
      </c>
      <c r="H14126">
        <v>2</v>
      </c>
      <c r="I14126" s="17">
        <v>208577</v>
      </c>
      <c r="J14126" s="17">
        <v>29200.78</v>
      </c>
      <c r="K14126" s="17">
        <v>179376.22</v>
      </c>
      <c r="L14126" s="17">
        <v>111213.26</v>
      </c>
      <c r="M14126" s="17">
        <v>68162.96000000001</v>
      </c>
      <c r="N14126" s="17">
        <v>220250.7376</v>
      </c>
    </row>
    <row r="14127" spans="1:14">
      <c r="A14127" s="16">
        <v>46257</v>
      </c>
      <c r="B14127" t="s">
        <v>14170</v>
      </c>
      <c r="C14127" t="s">
        <v>15</v>
      </c>
      <c r="D14127" t="s">
        <v>16</v>
      </c>
      <c r="E14127" t="s">
        <v>17</v>
      </c>
      <c r="F14127" t="s">
        <v>12791</v>
      </c>
      <c r="G14127" t="s">
        <v>10892</v>
      </c>
      <c r="H14127">
        <v>3</v>
      </c>
      <c r="I14127" s="17">
        <v>623912</v>
      </c>
      <c r="J14127" s="17">
        <v>56152.08</v>
      </c>
      <c r="K14127" s="17">
        <v>567759.92</v>
      </c>
      <c r="L14127" s="17">
        <v>397431.94</v>
      </c>
      <c r="M14127" s="17">
        <v>170327.98</v>
      </c>
      <c r="N14127" s="17">
        <v>75465.838</v>
      </c>
    </row>
    <row r="14128" spans="1:14">
      <c r="A14128" s="16">
        <v>46257</v>
      </c>
      <c r="B14128" t="s">
        <v>14171</v>
      </c>
      <c r="C14128" t="s">
        <v>43</v>
      </c>
      <c r="D14128" t="s">
        <v>44</v>
      </c>
      <c r="E14128" t="s">
        <v>31</v>
      </c>
      <c r="F14128" t="s">
        <v>12791</v>
      </c>
      <c r="G14128" t="s">
        <v>10892</v>
      </c>
      <c r="H14128">
        <v>3</v>
      </c>
      <c r="I14128" s="17">
        <v>382614</v>
      </c>
      <c r="J14128" s="17">
        <v>0</v>
      </c>
      <c r="K14128" s="17">
        <v>382614</v>
      </c>
      <c r="L14128" s="17">
        <v>237220.68</v>
      </c>
      <c r="M14128" s="17">
        <v>145393.32</v>
      </c>
      <c r="N14128" s="17">
        <v>220250.7376</v>
      </c>
    </row>
    <row r="14129" spans="1:14">
      <c r="A14129" s="16">
        <v>46257</v>
      </c>
      <c r="B14129" t="s">
        <v>14172</v>
      </c>
      <c r="C14129" t="s">
        <v>15</v>
      </c>
      <c r="D14129" t="s">
        <v>16</v>
      </c>
      <c r="E14129" t="s">
        <v>17</v>
      </c>
      <c r="F14129" t="s">
        <v>12791</v>
      </c>
      <c r="G14129" t="s">
        <v>10892</v>
      </c>
      <c r="H14129">
        <v>6</v>
      </c>
      <c r="I14129" s="17">
        <v>339177</v>
      </c>
      <c r="J14129" s="17">
        <v>10175.31</v>
      </c>
      <c r="K14129" s="17">
        <v>329001.69</v>
      </c>
      <c r="L14129" s="17">
        <v>230301.18</v>
      </c>
      <c r="M14129" s="17">
        <v>98700.50999999999</v>
      </c>
      <c r="N14129" s="17">
        <v>75465.838</v>
      </c>
    </row>
    <row r="14130" spans="1:14">
      <c r="A14130" s="16">
        <v>46258</v>
      </c>
      <c r="B14130" t="s">
        <v>14173</v>
      </c>
      <c r="C14130" t="s">
        <v>73</v>
      </c>
      <c r="D14130" t="s">
        <v>74</v>
      </c>
      <c r="E14130" t="s">
        <v>24</v>
      </c>
      <c r="F14130" t="s">
        <v>12791</v>
      </c>
      <c r="G14130" t="s">
        <v>10892</v>
      </c>
      <c r="H14130">
        <v>4</v>
      </c>
      <c r="I14130" s="17">
        <v>69813</v>
      </c>
      <c r="J14130" s="17">
        <v>4886.91</v>
      </c>
      <c r="K14130" s="17">
        <v>64926.09</v>
      </c>
      <c r="L14130" s="17">
        <v>49343.83</v>
      </c>
      <c r="M14130" s="17">
        <v>15582.26</v>
      </c>
      <c r="N14130" s="17">
        <v>134268.3906</v>
      </c>
    </row>
    <row r="14131" spans="1:14">
      <c r="A14131" s="16">
        <v>46258</v>
      </c>
      <c r="B14131" t="s">
        <v>14174</v>
      </c>
      <c r="C14131" t="s">
        <v>73</v>
      </c>
      <c r="D14131" t="s">
        <v>74</v>
      </c>
      <c r="E14131" t="s">
        <v>24</v>
      </c>
      <c r="F14131" t="s">
        <v>12791</v>
      </c>
      <c r="G14131" t="s">
        <v>10892</v>
      </c>
      <c r="H14131">
        <v>4</v>
      </c>
      <c r="I14131" s="17">
        <v>569112</v>
      </c>
      <c r="J14131" s="17">
        <v>22764.48</v>
      </c>
      <c r="K14131" s="17">
        <v>546347.52</v>
      </c>
      <c r="L14131" s="17">
        <v>415224.12</v>
      </c>
      <c r="M14131" s="17">
        <v>131123.4</v>
      </c>
      <c r="N14131" s="17">
        <v>134268.3906</v>
      </c>
    </row>
    <row r="14132" spans="1:14">
      <c r="A14132" s="16">
        <v>46258</v>
      </c>
      <c r="B14132" t="s">
        <v>14175</v>
      </c>
      <c r="C14132" t="s">
        <v>73</v>
      </c>
      <c r="D14132" t="s">
        <v>74</v>
      </c>
      <c r="E14132" t="s">
        <v>24</v>
      </c>
      <c r="F14132" t="s">
        <v>12791</v>
      </c>
      <c r="G14132" t="s">
        <v>10892</v>
      </c>
      <c r="H14132">
        <v>3</v>
      </c>
      <c r="I14132" s="17">
        <v>254213</v>
      </c>
      <c r="J14132" s="17">
        <v>0</v>
      </c>
      <c r="K14132" s="17">
        <v>254213</v>
      </c>
      <c r="L14132" s="17">
        <v>193201.88</v>
      </c>
      <c r="M14132" s="17">
        <v>61011.12</v>
      </c>
      <c r="N14132" s="17">
        <v>134268.3906</v>
      </c>
    </row>
    <row r="14133" spans="1:14">
      <c r="A14133" s="16">
        <v>46258</v>
      </c>
      <c r="B14133" t="s">
        <v>14176</v>
      </c>
      <c r="C14133" t="s">
        <v>15</v>
      </c>
      <c r="D14133" t="s">
        <v>16</v>
      </c>
      <c r="E14133" t="s">
        <v>17</v>
      </c>
      <c r="F14133" t="s">
        <v>12791</v>
      </c>
      <c r="G14133" t="s">
        <v>10892</v>
      </c>
      <c r="H14133">
        <v>4</v>
      </c>
      <c r="I14133" s="17">
        <v>808319</v>
      </c>
      <c r="J14133" s="17">
        <v>113164.66</v>
      </c>
      <c r="K14133" s="17">
        <v>695154.34</v>
      </c>
      <c r="L14133" s="17">
        <v>486608.04</v>
      </c>
      <c r="M14133" s="17">
        <v>208546.3</v>
      </c>
      <c r="N14133" s="17">
        <v>75465.838</v>
      </c>
    </row>
    <row r="14134" spans="1:14">
      <c r="A14134" s="16">
        <v>46258</v>
      </c>
      <c r="B14134" t="s">
        <v>14177</v>
      </c>
      <c r="C14134" t="s">
        <v>29</v>
      </c>
      <c r="D14134" t="s">
        <v>30</v>
      </c>
      <c r="E14134" t="s">
        <v>31</v>
      </c>
      <c r="F14134" t="s">
        <v>12791</v>
      </c>
      <c r="G14134" t="s">
        <v>10892</v>
      </c>
      <c r="H14134">
        <v>2</v>
      </c>
      <c r="I14134" s="17">
        <v>680266</v>
      </c>
      <c r="J14134" s="17">
        <v>0</v>
      </c>
      <c r="K14134" s="17">
        <v>680266</v>
      </c>
      <c r="L14134" s="17">
        <v>421764.92</v>
      </c>
      <c r="M14134" s="17">
        <v>258501.08</v>
      </c>
      <c r="N14134" s="17">
        <v>220250.7376</v>
      </c>
    </row>
    <row r="14135" spans="1:14">
      <c r="A14135" s="16">
        <v>46258</v>
      </c>
      <c r="B14135" t="s">
        <v>14178</v>
      </c>
      <c r="C14135" t="s">
        <v>22</v>
      </c>
      <c r="D14135" t="s">
        <v>23</v>
      </c>
      <c r="E14135" t="s">
        <v>24</v>
      </c>
      <c r="F14135" t="s">
        <v>12791</v>
      </c>
      <c r="G14135" t="s">
        <v>10892</v>
      </c>
      <c r="H14135">
        <v>11</v>
      </c>
      <c r="I14135" s="17">
        <v>645500</v>
      </c>
      <c r="J14135" s="17">
        <v>0</v>
      </c>
      <c r="K14135" s="17">
        <v>645500</v>
      </c>
      <c r="L14135" s="17">
        <v>490580</v>
      </c>
      <c r="M14135" s="17">
        <v>154920</v>
      </c>
      <c r="N14135" s="17">
        <v>134268.3906</v>
      </c>
    </row>
    <row r="14136" spans="1:14">
      <c r="A14136" s="16">
        <v>46258</v>
      </c>
      <c r="B14136" t="s">
        <v>14179</v>
      </c>
      <c r="C14136" t="s">
        <v>22</v>
      </c>
      <c r="D14136" t="s">
        <v>23</v>
      </c>
      <c r="E14136" t="s">
        <v>24</v>
      </c>
      <c r="F14136" t="s">
        <v>12791</v>
      </c>
      <c r="G14136" t="s">
        <v>10892</v>
      </c>
      <c r="H14136">
        <v>11</v>
      </c>
      <c r="I14136" s="17">
        <v>567248</v>
      </c>
      <c r="J14136" s="17">
        <v>45379.84</v>
      </c>
      <c r="K14136" s="17">
        <v>521868.16</v>
      </c>
      <c r="L14136" s="17">
        <v>396619.8</v>
      </c>
      <c r="M14136" s="17">
        <v>125248.36</v>
      </c>
      <c r="N14136" s="17">
        <v>134268.3906</v>
      </c>
    </row>
    <row r="14137" spans="1:14">
      <c r="A14137" s="16">
        <v>46258</v>
      </c>
      <c r="B14137" t="s">
        <v>14180</v>
      </c>
      <c r="C14137" t="s">
        <v>73</v>
      </c>
      <c r="D14137" t="s">
        <v>74</v>
      </c>
      <c r="E14137" t="s">
        <v>24</v>
      </c>
      <c r="F14137" t="s">
        <v>12791</v>
      </c>
      <c r="G14137" t="s">
        <v>10892</v>
      </c>
      <c r="H14137">
        <v>4</v>
      </c>
      <c r="I14137" s="17">
        <v>162559</v>
      </c>
      <c r="J14137" s="17">
        <v>21132.67</v>
      </c>
      <c r="K14137" s="17">
        <v>141426.33</v>
      </c>
      <c r="L14137" s="17">
        <v>107484.01</v>
      </c>
      <c r="M14137" s="17">
        <v>33942.32</v>
      </c>
      <c r="N14137" s="17">
        <v>134268.3906</v>
      </c>
    </row>
    <row r="14138" spans="1:14">
      <c r="A14138" s="16">
        <v>46258</v>
      </c>
      <c r="B14138" t="s">
        <v>14181</v>
      </c>
      <c r="C14138" t="s">
        <v>15</v>
      </c>
      <c r="D14138" t="s">
        <v>16</v>
      </c>
      <c r="E14138" t="s">
        <v>17</v>
      </c>
      <c r="F14138" t="s">
        <v>12791</v>
      </c>
      <c r="G14138" t="s">
        <v>10892</v>
      </c>
      <c r="H14138">
        <v>11</v>
      </c>
      <c r="I14138" s="17">
        <v>600332</v>
      </c>
      <c r="J14138" s="17">
        <v>18009.96</v>
      </c>
      <c r="K14138" s="17">
        <v>582322.04</v>
      </c>
      <c r="L14138" s="17">
        <v>407625.43</v>
      </c>
      <c r="M14138" s="17">
        <v>174696.61</v>
      </c>
      <c r="N14138" s="17">
        <v>75465.838</v>
      </c>
    </row>
    <row r="14139" spans="1:14">
      <c r="A14139" s="16">
        <v>46258</v>
      </c>
      <c r="B14139" t="s">
        <v>14182</v>
      </c>
      <c r="C14139" t="s">
        <v>26</v>
      </c>
      <c r="D14139" t="s">
        <v>27</v>
      </c>
      <c r="E14139" t="s">
        <v>17</v>
      </c>
      <c r="F14139" t="s">
        <v>12791</v>
      </c>
      <c r="G14139" t="s">
        <v>10892</v>
      </c>
      <c r="H14139">
        <v>7</v>
      </c>
      <c r="I14139" s="17">
        <v>645446</v>
      </c>
      <c r="J14139" s="17">
        <v>0</v>
      </c>
      <c r="K14139" s="17">
        <v>645446</v>
      </c>
      <c r="L14139" s="17">
        <v>451812.2</v>
      </c>
      <c r="M14139" s="17">
        <v>193633.8</v>
      </c>
      <c r="N14139" s="17">
        <v>75465.838</v>
      </c>
    </row>
    <row r="14140" spans="1:14">
      <c r="A14140" s="16">
        <v>46258</v>
      </c>
      <c r="B14140" t="s">
        <v>14183</v>
      </c>
      <c r="C14140" t="s">
        <v>73</v>
      </c>
      <c r="D14140" t="s">
        <v>74</v>
      </c>
      <c r="E14140" t="s">
        <v>24</v>
      </c>
      <c r="F14140" t="s">
        <v>12791</v>
      </c>
      <c r="G14140" t="s">
        <v>10892</v>
      </c>
      <c r="H14140">
        <v>2</v>
      </c>
      <c r="I14140" s="17">
        <v>568633</v>
      </c>
      <c r="J14140" s="17">
        <v>28431.65</v>
      </c>
      <c r="K14140" s="17">
        <v>540201.35</v>
      </c>
      <c r="L14140" s="17">
        <v>410553.03</v>
      </c>
      <c r="M14140" s="17">
        <v>129648.32</v>
      </c>
      <c r="N14140" s="17">
        <v>134268.3906</v>
      </c>
    </row>
    <row r="14141" spans="1:14">
      <c r="A14141" s="16">
        <v>46258</v>
      </c>
      <c r="B14141" t="s">
        <v>14184</v>
      </c>
      <c r="C14141" t="s">
        <v>26</v>
      </c>
      <c r="D14141" t="s">
        <v>27</v>
      </c>
      <c r="E14141" t="s">
        <v>17</v>
      </c>
      <c r="F14141" t="s">
        <v>12791</v>
      </c>
      <c r="G14141" t="s">
        <v>10892</v>
      </c>
      <c r="H14141">
        <v>2</v>
      </c>
      <c r="I14141" s="17">
        <v>527472</v>
      </c>
      <c r="J14141" s="17">
        <v>47472.48</v>
      </c>
      <c r="K14141" s="17">
        <v>479999.52</v>
      </c>
      <c r="L14141" s="17">
        <v>335999.66</v>
      </c>
      <c r="M14141" s="17">
        <v>143999.86</v>
      </c>
      <c r="N14141" s="17">
        <v>75465.838</v>
      </c>
    </row>
    <row r="14142" spans="1:14">
      <c r="A14142" s="16">
        <v>46258</v>
      </c>
      <c r="B14142" t="s">
        <v>14185</v>
      </c>
      <c r="C14142" t="s">
        <v>29</v>
      </c>
      <c r="D14142" t="s">
        <v>30</v>
      </c>
      <c r="E14142" t="s">
        <v>31</v>
      </c>
      <c r="F14142" t="s">
        <v>12791</v>
      </c>
      <c r="G14142" t="s">
        <v>10892</v>
      </c>
      <c r="H14142">
        <v>11</v>
      </c>
      <c r="I14142" s="17">
        <v>103472</v>
      </c>
      <c r="J14142" s="17">
        <v>4138.88</v>
      </c>
      <c r="K14142" s="17">
        <v>99333.12</v>
      </c>
      <c r="L14142" s="17">
        <v>61586.53</v>
      </c>
      <c r="M14142" s="17">
        <v>37746.59</v>
      </c>
      <c r="N14142" s="17">
        <v>220250.7376</v>
      </c>
    </row>
    <row r="14143" spans="1:14">
      <c r="A14143" s="16">
        <v>46258</v>
      </c>
      <c r="B14143" t="s">
        <v>14186</v>
      </c>
      <c r="C14143" t="s">
        <v>22</v>
      </c>
      <c r="D14143" t="s">
        <v>23</v>
      </c>
      <c r="E14143" t="s">
        <v>24</v>
      </c>
      <c r="F14143" t="s">
        <v>12791</v>
      </c>
      <c r="G14143" t="s">
        <v>10892</v>
      </c>
      <c r="H14143">
        <v>9</v>
      </c>
      <c r="I14143" s="17">
        <v>248524</v>
      </c>
      <c r="J14143" s="17">
        <v>24852.4</v>
      </c>
      <c r="K14143" s="17">
        <v>223671.6</v>
      </c>
      <c r="L14143" s="17">
        <v>169990.42</v>
      </c>
      <c r="M14143" s="17">
        <v>53681.18</v>
      </c>
      <c r="N14143" s="17">
        <v>134268.3906</v>
      </c>
    </row>
    <row r="14144" spans="1:14">
      <c r="A14144" s="16">
        <v>46258</v>
      </c>
      <c r="B14144" t="s">
        <v>14187</v>
      </c>
      <c r="C14144" t="s">
        <v>22</v>
      </c>
      <c r="D14144" t="s">
        <v>23</v>
      </c>
      <c r="E14144" t="s">
        <v>24</v>
      </c>
      <c r="F14144" t="s">
        <v>12791</v>
      </c>
      <c r="G14144" t="s">
        <v>10892</v>
      </c>
      <c r="H14144">
        <v>9</v>
      </c>
      <c r="I14144" s="17">
        <v>395614</v>
      </c>
      <c r="J14144" s="17">
        <v>39561.4</v>
      </c>
      <c r="K14144" s="17">
        <v>356052.6</v>
      </c>
      <c r="L14144" s="17">
        <v>270599.98</v>
      </c>
      <c r="M14144" s="17">
        <v>85452.62</v>
      </c>
      <c r="N14144" s="17">
        <v>134268.3906</v>
      </c>
    </row>
    <row r="14145" spans="1:14">
      <c r="A14145" s="16">
        <v>46258</v>
      </c>
      <c r="B14145" t="s">
        <v>14188</v>
      </c>
      <c r="C14145" t="s">
        <v>15</v>
      </c>
      <c r="D14145" t="s">
        <v>16</v>
      </c>
      <c r="E14145" t="s">
        <v>17</v>
      </c>
      <c r="F14145" t="s">
        <v>12791</v>
      </c>
      <c r="G14145" t="s">
        <v>10892</v>
      </c>
      <c r="H14145">
        <v>2</v>
      </c>
      <c r="I14145" s="17">
        <v>477264</v>
      </c>
      <c r="J14145" s="17">
        <v>0</v>
      </c>
      <c r="K14145" s="17">
        <v>477264</v>
      </c>
      <c r="L14145" s="17">
        <v>334084.8</v>
      </c>
      <c r="M14145" s="17">
        <v>143179.2</v>
      </c>
      <c r="N14145" s="17">
        <v>75465.838</v>
      </c>
    </row>
    <row r="14146" spans="1:14">
      <c r="A14146" s="16">
        <v>46258</v>
      </c>
      <c r="B14146" t="s">
        <v>14189</v>
      </c>
      <c r="C14146" t="s">
        <v>43</v>
      </c>
      <c r="D14146" t="s">
        <v>44</v>
      </c>
      <c r="E14146" t="s">
        <v>31</v>
      </c>
      <c r="F14146" t="s">
        <v>12791</v>
      </c>
      <c r="G14146" t="s">
        <v>10892</v>
      </c>
      <c r="H14146">
        <v>3</v>
      </c>
      <c r="I14146" s="17">
        <v>786822</v>
      </c>
      <c r="J14146" s="17">
        <v>39341.1</v>
      </c>
      <c r="K14146" s="17">
        <v>747480.9</v>
      </c>
      <c r="L14146" s="17">
        <v>463438.16</v>
      </c>
      <c r="M14146" s="17">
        <v>284042.74</v>
      </c>
      <c r="N14146" s="17">
        <v>220250.7376</v>
      </c>
    </row>
    <row r="14147" spans="1:14">
      <c r="A14147" s="16">
        <v>46258</v>
      </c>
      <c r="B14147" t="s">
        <v>14190</v>
      </c>
      <c r="C14147" t="s">
        <v>43</v>
      </c>
      <c r="D14147" t="s">
        <v>44</v>
      </c>
      <c r="E14147" t="s">
        <v>31</v>
      </c>
      <c r="F14147" t="s">
        <v>12791</v>
      </c>
      <c r="G14147" t="s">
        <v>10892</v>
      </c>
      <c r="H14147">
        <v>10</v>
      </c>
      <c r="I14147" s="17">
        <v>156463</v>
      </c>
      <c r="J14147" s="17">
        <v>0</v>
      </c>
      <c r="K14147" s="17">
        <v>156463</v>
      </c>
      <c r="L14147" s="17">
        <v>97007.06</v>
      </c>
      <c r="M14147" s="17">
        <v>59455.94</v>
      </c>
      <c r="N14147" s="17">
        <v>220250.7376</v>
      </c>
    </row>
    <row r="14148" spans="1:14">
      <c r="A14148" s="16">
        <v>46258</v>
      </c>
      <c r="B14148" t="s">
        <v>14191</v>
      </c>
      <c r="C14148" t="s">
        <v>43</v>
      </c>
      <c r="D14148" t="s">
        <v>44</v>
      </c>
      <c r="E14148" t="s">
        <v>31</v>
      </c>
      <c r="F14148" t="s">
        <v>12791</v>
      </c>
      <c r="G14148" t="s">
        <v>10892</v>
      </c>
      <c r="H14148">
        <v>12</v>
      </c>
      <c r="I14148" s="17">
        <v>549589</v>
      </c>
      <c r="J14148" s="17">
        <v>43967.12</v>
      </c>
      <c r="K14148" s="17">
        <v>505621.88</v>
      </c>
      <c r="L14148" s="17">
        <v>313485.57</v>
      </c>
      <c r="M14148" s="17">
        <v>192136.31</v>
      </c>
      <c r="N14148" s="17">
        <v>220250.7376</v>
      </c>
    </row>
    <row r="14149" spans="1:14">
      <c r="A14149" s="16">
        <v>46258</v>
      </c>
      <c r="B14149" t="s">
        <v>14192</v>
      </c>
      <c r="C14149" t="s">
        <v>43</v>
      </c>
      <c r="D14149" t="s">
        <v>44</v>
      </c>
      <c r="E14149" t="s">
        <v>31</v>
      </c>
      <c r="F14149" t="s">
        <v>12791</v>
      </c>
      <c r="G14149" t="s">
        <v>10892</v>
      </c>
      <c r="H14149">
        <v>7</v>
      </c>
      <c r="I14149" s="17">
        <v>245090</v>
      </c>
      <c r="J14149" s="17">
        <v>0</v>
      </c>
      <c r="K14149" s="17">
        <v>245090</v>
      </c>
      <c r="L14149" s="17">
        <v>151955.8</v>
      </c>
      <c r="M14149" s="17">
        <v>93134.2</v>
      </c>
      <c r="N14149" s="17">
        <v>220250.7376</v>
      </c>
    </row>
    <row r="14150" spans="1:14">
      <c r="A14150" s="16">
        <v>46258</v>
      </c>
      <c r="B14150" t="s">
        <v>14193</v>
      </c>
      <c r="C14150" t="s">
        <v>15</v>
      </c>
      <c r="D14150" t="s">
        <v>16</v>
      </c>
      <c r="E14150" t="s">
        <v>17</v>
      </c>
      <c r="F14150" t="s">
        <v>12791</v>
      </c>
      <c r="G14150" t="s">
        <v>10892</v>
      </c>
      <c r="H14150">
        <v>9</v>
      </c>
      <c r="I14150" s="17">
        <v>784429</v>
      </c>
      <c r="J14150" s="17">
        <v>94131.48</v>
      </c>
      <c r="K14150" s="17">
        <v>690297.52</v>
      </c>
      <c r="L14150" s="17">
        <v>483208.26</v>
      </c>
      <c r="M14150" s="17">
        <v>207089.26</v>
      </c>
      <c r="N14150" s="17">
        <v>75465.838</v>
      </c>
    </row>
    <row r="14151" spans="1:14">
      <c r="A14151" s="16">
        <v>46258</v>
      </c>
      <c r="B14151" t="s">
        <v>14194</v>
      </c>
      <c r="C14151" t="s">
        <v>15</v>
      </c>
      <c r="D14151" t="s">
        <v>16</v>
      </c>
      <c r="E14151" t="s">
        <v>17</v>
      </c>
      <c r="F14151" t="s">
        <v>12791</v>
      </c>
      <c r="G14151" t="s">
        <v>10892</v>
      </c>
      <c r="H14151">
        <v>5</v>
      </c>
      <c r="I14151" s="17">
        <v>429171</v>
      </c>
      <c r="J14151" s="17">
        <v>34333.68</v>
      </c>
      <c r="K14151" s="17">
        <v>394837.32</v>
      </c>
      <c r="L14151" s="17">
        <v>276386.12</v>
      </c>
      <c r="M14151" s="17">
        <v>118451.2</v>
      </c>
      <c r="N14151" s="17">
        <v>75465.838</v>
      </c>
    </row>
    <row r="14152" spans="1:14">
      <c r="A14152" s="16">
        <v>46258</v>
      </c>
      <c r="B14152" t="s">
        <v>14195</v>
      </c>
      <c r="C14152" t="s">
        <v>22</v>
      </c>
      <c r="D14152" t="s">
        <v>23</v>
      </c>
      <c r="E14152" t="s">
        <v>24</v>
      </c>
      <c r="F14152" t="s">
        <v>12791</v>
      </c>
      <c r="G14152" t="s">
        <v>10892</v>
      </c>
      <c r="H14152">
        <v>4</v>
      </c>
      <c r="I14152" s="17">
        <v>114880</v>
      </c>
      <c r="J14152" s="17">
        <v>17232</v>
      </c>
      <c r="K14152" s="17">
        <v>97648</v>
      </c>
      <c r="L14152" s="17">
        <v>74212.48</v>
      </c>
      <c r="M14152" s="17">
        <v>23435.52</v>
      </c>
      <c r="N14152" s="17">
        <v>134268.3906</v>
      </c>
    </row>
    <row r="14153" spans="1:14">
      <c r="A14153" s="16">
        <v>46258</v>
      </c>
      <c r="B14153" t="s">
        <v>14196</v>
      </c>
      <c r="C14153" t="s">
        <v>73</v>
      </c>
      <c r="D14153" t="s">
        <v>74</v>
      </c>
      <c r="E14153" t="s">
        <v>24</v>
      </c>
      <c r="F14153" t="s">
        <v>12791</v>
      </c>
      <c r="G14153" t="s">
        <v>10892</v>
      </c>
      <c r="H14153">
        <v>8</v>
      </c>
      <c r="I14153" s="17">
        <v>714459</v>
      </c>
      <c r="J14153" s="17">
        <v>42867.54</v>
      </c>
      <c r="K14153" s="17">
        <v>671591.46</v>
      </c>
      <c r="L14153" s="17">
        <v>510409.51</v>
      </c>
      <c r="M14153" s="17">
        <v>161181.95</v>
      </c>
      <c r="N14153" s="17">
        <v>134268.3906</v>
      </c>
    </row>
    <row r="14154" spans="1:14">
      <c r="A14154" s="16">
        <v>46258</v>
      </c>
      <c r="B14154" t="s">
        <v>14197</v>
      </c>
      <c r="C14154" t="s">
        <v>73</v>
      </c>
      <c r="D14154" t="s">
        <v>74</v>
      </c>
      <c r="E14154" t="s">
        <v>24</v>
      </c>
      <c r="F14154" t="s">
        <v>12791</v>
      </c>
      <c r="G14154" t="s">
        <v>10892</v>
      </c>
      <c r="H14154">
        <v>6</v>
      </c>
      <c r="I14154" s="17">
        <v>751788</v>
      </c>
      <c r="J14154" s="17">
        <v>0</v>
      </c>
      <c r="K14154" s="17">
        <v>751788</v>
      </c>
      <c r="L14154" s="17">
        <v>571358.88</v>
      </c>
      <c r="M14154" s="17">
        <v>180429.12</v>
      </c>
      <c r="N14154" s="17">
        <v>134268.3906</v>
      </c>
    </row>
    <row r="14155" spans="1:14">
      <c r="A14155" s="16">
        <v>46258</v>
      </c>
      <c r="B14155" t="s">
        <v>14198</v>
      </c>
      <c r="C14155" t="s">
        <v>15</v>
      </c>
      <c r="D14155" t="s">
        <v>16</v>
      </c>
      <c r="E14155" t="s">
        <v>17</v>
      </c>
      <c r="F14155" t="s">
        <v>12791</v>
      </c>
      <c r="G14155" t="s">
        <v>10892</v>
      </c>
      <c r="H14155">
        <v>2</v>
      </c>
      <c r="I14155" s="17">
        <v>285630</v>
      </c>
      <c r="J14155" s="17">
        <v>0</v>
      </c>
      <c r="K14155" s="17">
        <v>285630</v>
      </c>
      <c r="L14155" s="17">
        <v>199941</v>
      </c>
      <c r="M14155" s="17">
        <v>85689</v>
      </c>
      <c r="N14155" s="17">
        <v>75465.838</v>
      </c>
    </row>
    <row r="14156" spans="1:14">
      <c r="A14156" s="16">
        <v>46258</v>
      </c>
      <c r="B14156" t="s">
        <v>14199</v>
      </c>
      <c r="C14156" t="s">
        <v>47</v>
      </c>
      <c r="D14156" t="s">
        <v>48</v>
      </c>
      <c r="E14156" t="s">
        <v>35</v>
      </c>
      <c r="F14156" t="s">
        <v>12791</v>
      </c>
      <c r="G14156" t="s">
        <v>10892</v>
      </c>
      <c r="H14156">
        <v>1</v>
      </c>
      <c r="I14156" s="17">
        <v>536481</v>
      </c>
      <c r="J14156" s="17">
        <v>42918.48</v>
      </c>
      <c r="K14156" s="17">
        <v>493562.52</v>
      </c>
      <c r="L14156" s="17">
        <v>355365.01</v>
      </c>
      <c r="M14156" s="17">
        <v>138197.51</v>
      </c>
      <c r="N14156" s="17">
        <v>54265.4063</v>
      </c>
    </row>
    <row r="14157" spans="1:14">
      <c r="A14157" s="16">
        <v>46258</v>
      </c>
      <c r="B14157" t="s">
        <v>14200</v>
      </c>
      <c r="C14157" t="s">
        <v>22</v>
      </c>
      <c r="D14157" t="s">
        <v>23</v>
      </c>
      <c r="E14157" t="s">
        <v>24</v>
      </c>
      <c r="F14157" t="s">
        <v>12791</v>
      </c>
      <c r="G14157" t="s">
        <v>10892</v>
      </c>
      <c r="H14157">
        <v>11</v>
      </c>
      <c r="I14157" s="17">
        <v>712926</v>
      </c>
      <c r="J14157" s="17">
        <v>0</v>
      </c>
      <c r="K14157" s="17">
        <v>712926</v>
      </c>
      <c r="L14157" s="17">
        <v>541823.76</v>
      </c>
      <c r="M14157" s="17">
        <v>171102.24</v>
      </c>
      <c r="N14157" s="17">
        <v>134268.3906</v>
      </c>
    </row>
    <row r="14158" spans="1:14">
      <c r="A14158" s="16">
        <v>46258</v>
      </c>
      <c r="B14158" t="s">
        <v>14201</v>
      </c>
      <c r="C14158" t="s">
        <v>47</v>
      </c>
      <c r="D14158" t="s">
        <v>48</v>
      </c>
      <c r="E14158" t="s">
        <v>35</v>
      </c>
      <c r="F14158" t="s">
        <v>12791</v>
      </c>
      <c r="G14158" t="s">
        <v>10892</v>
      </c>
      <c r="H14158">
        <v>11</v>
      </c>
      <c r="I14158" s="17">
        <v>476397</v>
      </c>
      <c r="J14158" s="17">
        <v>14291.91</v>
      </c>
      <c r="K14158" s="17">
        <v>462105.09</v>
      </c>
      <c r="L14158" s="17">
        <v>332715.66</v>
      </c>
      <c r="M14158" s="17">
        <v>129389.43</v>
      </c>
      <c r="N14158" s="17">
        <v>54265.4063</v>
      </c>
    </row>
    <row r="14159" spans="1:14">
      <c r="A14159" s="16">
        <v>46258</v>
      </c>
      <c r="B14159" t="s">
        <v>14202</v>
      </c>
      <c r="C14159" t="s">
        <v>33</v>
      </c>
      <c r="D14159" t="s">
        <v>34</v>
      </c>
      <c r="E14159" t="s">
        <v>35</v>
      </c>
      <c r="F14159" t="s">
        <v>12791</v>
      </c>
      <c r="G14159" t="s">
        <v>10892</v>
      </c>
      <c r="H14159">
        <v>10</v>
      </c>
      <c r="I14159" s="17">
        <v>758252</v>
      </c>
      <c r="J14159" s="17">
        <v>83407.72</v>
      </c>
      <c r="K14159" s="17">
        <v>674844.28</v>
      </c>
      <c r="L14159" s="17">
        <v>485887.88</v>
      </c>
      <c r="M14159" s="17">
        <v>188956.4</v>
      </c>
      <c r="N14159" s="17">
        <v>54265.4063</v>
      </c>
    </row>
    <row r="14160" spans="1:14">
      <c r="A14160" s="16">
        <v>46258</v>
      </c>
      <c r="B14160" t="s">
        <v>14203</v>
      </c>
      <c r="C14160" t="s">
        <v>26</v>
      </c>
      <c r="D14160" t="s">
        <v>27</v>
      </c>
      <c r="E14160" t="s">
        <v>17</v>
      </c>
      <c r="F14160" t="s">
        <v>12791</v>
      </c>
      <c r="G14160" t="s">
        <v>10892</v>
      </c>
      <c r="H14160">
        <v>8</v>
      </c>
      <c r="I14160" s="17">
        <v>496509</v>
      </c>
      <c r="J14160" s="17">
        <v>39720.72</v>
      </c>
      <c r="K14160" s="17">
        <v>456788.28</v>
      </c>
      <c r="L14160" s="17">
        <v>319751.8</v>
      </c>
      <c r="M14160" s="17">
        <v>137036.48</v>
      </c>
      <c r="N14160" s="17">
        <v>75465.838</v>
      </c>
    </row>
    <row r="14161" spans="1:14">
      <c r="A14161" s="16">
        <v>46258</v>
      </c>
      <c r="B14161" t="s">
        <v>14204</v>
      </c>
      <c r="C14161" t="s">
        <v>43</v>
      </c>
      <c r="D14161" t="s">
        <v>44</v>
      </c>
      <c r="E14161" t="s">
        <v>31</v>
      </c>
      <c r="F14161" t="s">
        <v>12791</v>
      </c>
      <c r="G14161" t="s">
        <v>10892</v>
      </c>
      <c r="H14161">
        <v>8</v>
      </c>
      <c r="I14161" s="17">
        <v>114370</v>
      </c>
      <c r="J14161" s="17">
        <v>3431.1</v>
      </c>
      <c r="K14161" s="17">
        <v>110938.9</v>
      </c>
      <c r="L14161" s="17">
        <v>68782.12</v>
      </c>
      <c r="M14161" s="17">
        <v>42156.78</v>
      </c>
      <c r="N14161" s="17">
        <v>220250.7376</v>
      </c>
    </row>
    <row r="14162" spans="1:14">
      <c r="A14162" s="16">
        <v>46258</v>
      </c>
      <c r="B14162" t="s">
        <v>14205</v>
      </c>
      <c r="C14162" t="s">
        <v>47</v>
      </c>
      <c r="D14162" t="s">
        <v>48</v>
      </c>
      <c r="E14162" t="s">
        <v>35</v>
      </c>
      <c r="F14162" t="s">
        <v>12791</v>
      </c>
      <c r="G14162" t="s">
        <v>10892</v>
      </c>
      <c r="H14162">
        <v>3</v>
      </c>
      <c r="I14162" s="17">
        <v>569282</v>
      </c>
      <c r="J14162" s="17">
        <v>51235.38</v>
      </c>
      <c r="K14162" s="17">
        <v>518046.62</v>
      </c>
      <c r="L14162" s="17">
        <v>372993.57</v>
      </c>
      <c r="M14162" s="17">
        <v>145053.05</v>
      </c>
      <c r="N14162" s="17">
        <v>54265.4063</v>
      </c>
    </row>
    <row r="14163" spans="1:14">
      <c r="A14163" s="16">
        <v>46258</v>
      </c>
      <c r="B14163" t="s">
        <v>14206</v>
      </c>
      <c r="C14163" t="s">
        <v>33</v>
      </c>
      <c r="D14163" t="s">
        <v>34</v>
      </c>
      <c r="E14163" t="s">
        <v>35</v>
      </c>
      <c r="F14163" t="s">
        <v>12791</v>
      </c>
      <c r="G14163" t="s">
        <v>10892</v>
      </c>
      <c r="H14163">
        <v>6</v>
      </c>
      <c r="I14163" s="17">
        <v>546844</v>
      </c>
      <c r="J14163" s="17">
        <v>49215.96</v>
      </c>
      <c r="K14163" s="17">
        <v>497628.04</v>
      </c>
      <c r="L14163" s="17">
        <v>358292.19</v>
      </c>
      <c r="M14163" s="17">
        <v>139335.85</v>
      </c>
      <c r="N14163" s="17">
        <v>54265.4063</v>
      </c>
    </row>
    <row r="14164" spans="1:14">
      <c r="A14164" s="16">
        <v>46258</v>
      </c>
      <c r="B14164" t="s">
        <v>14207</v>
      </c>
      <c r="C14164" t="s">
        <v>22</v>
      </c>
      <c r="D14164" t="s">
        <v>23</v>
      </c>
      <c r="E14164" t="s">
        <v>24</v>
      </c>
      <c r="F14164" t="s">
        <v>12791</v>
      </c>
      <c r="G14164" t="s">
        <v>10892</v>
      </c>
      <c r="H14164">
        <v>9</v>
      </c>
      <c r="I14164" s="17">
        <v>766652</v>
      </c>
      <c r="J14164" s="17">
        <v>99664.75999999999</v>
      </c>
      <c r="K14164" s="17">
        <v>666987.24</v>
      </c>
      <c r="L14164" s="17">
        <v>506910.3</v>
      </c>
      <c r="M14164" s="17">
        <v>160076.94</v>
      </c>
      <c r="N14164" s="17">
        <v>134268.3906</v>
      </c>
    </row>
    <row r="14165" spans="1:14">
      <c r="A14165" s="16">
        <v>46258</v>
      </c>
      <c r="B14165" t="s">
        <v>14208</v>
      </c>
      <c r="C14165" t="s">
        <v>73</v>
      </c>
      <c r="D14165" t="s">
        <v>74</v>
      </c>
      <c r="E14165" t="s">
        <v>24</v>
      </c>
      <c r="F14165" t="s">
        <v>12791</v>
      </c>
      <c r="G14165" t="s">
        <v>10892</v>
      </c>
      <c r="H14165">
        <v>9</v>
      </c>
      <c r="I14165" s="17">
        <v>487683</v>
      </c>
      <c r="J14165" s="17">
        <v>0</v>
      </c>
      <c r="K14165" s="17">
        <v>487683</v>
      </c>
      <c r="L14165" s="17">
        <v>370639.08</v>
      </c>
      <c r="M14165" s="17">
        <v>117043.92</v>
      </c>
      <c r="N14165" s="17">
        <v>134268.3906</v>
      </c>
    </row>
    <row r="14166" spans="1:14">
      <c r="A14166" s="16">
        <v>46258</v>
      </c>
      <c r="B14166" t="s">
        <v>14209</v>
      </c>
      <c r="C14166" t="s">
        <v>29</v>
      </c>
      <c r="D14166" t="s">
        <v>30</v>
      </c>
      <c r="E14166" t="s">
        <v>31</v>
      </c>
      <c r="F14166" t="s">
        <v>12791</v>
      </c>
      <c r="G14166" t="s">
        <v>10892</v>
      </c>
      <c r="H14166">
        <v>12</v>
      </c>
      <c r="I14166" s="17">
        <v>474677</v>
      </c>
      <c r="J14166" s="17">
        <v>18987.08</v>
      </c>
      <c r="K14166" s="17">
        <v>455689.92</v>
      </c>
      <c r="L14166" s="17">
        <v>282527.75</v>
      </c>
      <c r="M14166" s="17">
        <v>173162.17</v>
      </c>
      <c r="N14166" s="17">
        <v>220250.7376</v>
      </c>
    </row>
    <row r="14167" spans="1:14">
      <c r="A14167" s="16">
        <v>46258</v>
      </c>
      <c r="B14167" t="s">
        <v>14210</v>
      </c>
      <c r="C14167" t="s">
        <v>26</v>
      </c>
      <c r="D14167" t="s">
        <v>27</v>
      </c>
      <c r="E14167" t="s">
        <v>17</v>
      </c>
      <c r="F14167" t="s">
        <v>12791</v>
      </c>
      <c r="G14167" t="s">
        <v>10892</v>
      </c>
      <c r="H14167">
        <v>12</v>
      </c>
      <c r="I14167" s="17">
        <v>538271</v>
      </c>
      <c r="J14167" s="17">
        <v>0</v>
      </c>
      <c r="K14167" s="17">
        <v>538271</v>
      </c>
      <c r="L14167" s="17">
        <v>376789.7</v>
      </c>
      <c r="M14167" s="17">
        <v>161481.3</v>
      </c>
      <c r="N14167" s="17">
        <v>75465.838</v>
      </c>
    </row>
    <row r="14168" spans="1:14">
      <c r="A14168" s="16">
        <v>46258</v>
      </c>
      <c r="B14168" t="s">
        <v>14211</v>
      </c>
      <c r="C14168" t="s">
        <v>43</v>
      </c>
      <c r="D14168" t="s">
        <v>44</v>
      </c>
      <c r="E14168" t="s">
        <v>31</v>
      </c>
      <c r="F14168" t="s">
        <v>12791</v>
      </c>
      <c r="G14168" t="s">
        <v>10892</v>
      </c>
      <c r="H14168">
        <v>3</v>
      </c>
      <c r="I14168" s="17">
        <v>832827</v>
      </c>
      <c r="J14168" s="17">
        <v>0</v>
      </c>
      <c r="K14168" s="17">
        <v>832827</v>
      </c>
      <c r="L14168" s="17">
        <v>516352.74</v>
      </c>
      <c r="M14168" s="17">
        <v>316474.26</v>
      </c>
      <c r="N14168" s="17">
        <v>220250.7376</v>
      </c>
    </row>
    <row r="14169" spans="1:14">
      <c r="A14169" s="16">
        <v>46258</v>
      </c>
      <c r="B14169" t="s">
        <v>14212</v>
      </c>
      <c r="C14169" t="s">
        <v>29</v>
      </c>
      <c r="D14169" t="s">
        <v>30</v>
      </c>
      <c r="E14169" t="s">
        <v>31</v>
      </c>
      <c r="F14169" t="s">
        <v>12791</v>
      </c>
      <c r="G14169" t="s">
        <v>10892</v>
      </c>
      <c r="H14169">
        <v>8</v>
      </c>
      <c r="I14169" s="17">
        <v>126611</v>
      </c>
      <c r="J14169" s="17">
        <v>12661.1</v>
      </c>
      <c r="K14169" s="17">
        <v>113949.9</v>
      </c>
      <c r="L14169" s="17">
        <v>70648.94</v>
      </c>
      <c r="M14169" s="17">
        <v>43300.96</v>
      </c>
      <c r="N14169" s="17">
        <v>220250.7376</v>
      </c>
    </row>
    <row r="14170" spans="1:14">
      <c r="A14170" s="16">
        <v>46258</v>
      </c>
      <c r="B14170" t="s">
        <v>14213</v>
      </c>
      <c r="C14170" t="s">
        <v>15</v>
      </c>
      <c r="D14170" t="s">
        <v>16</v>
      </c>
      <c r="E14170" t="s">
        <v>17</v>
      </c>
      <c r="F14170" t="s">
        <v>12791</v>
      </c>
      <c r="G14170" t="s">
        <v>10892</v>
      </c>
      <c r="H14170">
        <v>9</v>
      </c>
      <c r="I14170" s="17">
        <v>613132</v>
      </c>
      <c r="J14170" s="17">
        <v>79707.16</v>
      </c>
      <c r="K14170" s="17">
        <v>533424.84</v>
      </c>
      <c r="L14170" s="17">
        <v>373397.39</v>
      </c>
      <c r="M14170" s="17">
        <v>160027.45</v>
      </c>
      <c r="N14170" s="17">
        <v>75465.838</v>
      </c>
    </row>
    <row r="14171" spans="1:14">
      <c r="A14171" s="16">
        <v>46258</v>
      </c>
      <c r="B14171" t="s">
        <v>14214</v>
      </c>
      <c r="C14171" t="s">
        <v>47</v>
      </c>
      <c r="D14171" t="s">
        <v>48</v>
      </c>
      <c r="E14171" t="s">
        <v>35</v>
      </c>
      <c r="F14171" t="s">
        <v>12791</v>
      </c>
      <c r="G14171" t="s">
        <v>10892</v>
      </c>
      <c r="H14171">
        <v>10</v>
      </c>
      <c r="I14171" s="17">
        <v>490114</v>
      </c>
      <c r="J14171" s="17">
        <v>58813.68</v>
      </c>
      <c r="K14171" s="17">
        <v>431300.32</v>
      </c>
      <c r="L14171" s="17">
        <v>310536.23</v>
      </c>
      <c r="M14171" s="17">
        <v>120764.09</v>
      </c>
      <c r="N14171" s="17">
        <v>54265.4063</v>
      </c>
    </row>
    <row r="14172" spans="1:14">
      <c r="A14172" s="16">
        <v>46258</v>
      </c>
      <c r="B14172" t="s">
        <v>14215</v>
      </c>
      <c r="C14172" t="s">
        <v>15</v>
      </c>
      <c r="D14172" t="s">
        <v>16</v>
      </c>
      <c r="E14172" t="s">
        <v>17</v>
      </c>
      <c r="F14172" t="s">
        <v>12791</v>
      </c>
      <c r="G14172" t="s">
        <v>10892</v>
      </c>
      <c r="H14172">
        <v>3</v>
      </c>
      <c r="I14172" s="17">
        <v>458247</v>
      </c>
      <c r="J14172" s="17">
        <v>0</v>
      </c>
      <c r="K14172" s="17">
        <v>458247</v>
      </c>
      <c r="L14172" s="17">
        <v>320772.9</v>
      </c>
      <c r="M14172" s="17">
        <v>137474.1</v>
      </c>
      <c r="N14172" s="17">
        <v>75465.838</v>
      </c>
    </row>
    <row r="14173" spans="1:14">
      <c r="A14173" s="16">
        <v>46258</v>
      </c>
      <c r="B14173" t="s">
        <v>14216</v>
      </c>
      <c r="C14173" t="s">
        <v>26</v>
      </c>
      <c r="D14173" t="s">
        <v>27</v>
      </c>
      <c r="E14173" t="s">
        <v>17</v>
      </c>
      <c r="F14173" t="s">
        <v>12791</v>
      </c>
      <c r="G14173" t="s">
        <v>10892</v>
      </c>
      <c r="H14173">
        <v>1</v>
      </c>
      <c r="I14173" s="17">
        <v>498983</v>
      </c>
      <c r="J14173" s="17">
        <v>64867.79</v>
      </c>
      <c r="K14173" s="17">
        <v>434115.21</v>
      </c>
      <c r="L14173" s="17">
        <v>303880.65</v>
      </c>
      <c r="M14173" s="17">
        <v>130234.56</v>
      </c>
      <c r="N14173" s="17">
        <v>75465.838</v>
      </c>
    </row>
    <row r="14174" spans="1:14">
      <c r="A14174" s="16">
        <v>46258</v>
      </c>
      <c r="B14174" t="s">
        <v>14217</v>
      </c>
      <c r="C14174" t="s">
        <v>47</v>
      </c>
      <c r="D14174" t="s">
        <v>48</v>
      </c>
      <c r="E14174" t="s">
        <v>35</v>
      </c>
      <c r="F14174" t="s">
        <v>12791</v>
      </c>
      <c r="G14174" t="s">
        <v>10892</v>
      </c>
      <c r="H14174">
        <v>4</v>
      </c>
      <c r="I14174" s="17">
        <v>230116</v>
      </c>
      <c r="J14174" s="17">
        <v>29915.08</v>
      </c>
      <c r="K14174" s="17">
        <v>200200.92</v>
      </c>
      <c r="L14174" s="17">
        <v>144144.66</v>
      </c>
      <c r="M14174" s="17">
        <v>56056.26</v>
      </c>
      <c r="N14174" s="17">
        <v>54265.4063</v>
      </c>
    </row>
    <row r="14175" spans="1:14">
      <c r="A14175" s="16">
        <v>46258</v>
      </c>
      <c r="B14175" t="s">
        <v>14218</v>
      </c>
      <c r="C14175" t="s">
        <v>43</v>
      </c>
      <c r="D14175" t="s">
        <v>44</v>
      </c>
      <c r="E14175" t="s">
        <v>31</v>
      </c>
      <c r="F14175" t="s">
        <v>12791</v>
      </c>
      <c r="G14175" t="s">
        <v>10892</v>
      </c>
      <c r="H14175">
        <v>4</v>
      </c>
      <c r="I14175" s="17">
        <v>727261</v>
      </c>
      <c r="J14175" s="17">
        <v>58180.88</v>
      </c>
      <c r="K14175" s="17">
        <v>669080.12</v>
      </c>
      <c r="L14175" s="17">
        <v>414829.67</v>
      </c>
      <c r="M14175" s="17">
        <v>254250.45</v>
      </c>
      <c r="N14175" s="17">
        <v>220250.7376</v>
      </c>
    </row>
    <row r="14176" spans="1:14">
      <c r="A14176" s="16">
        <v>46258</v>
      </c>
      <c r="B14176" t="s">
        <v>14219</v>
      </c>
      <c r="C14176" t="s">
        <v>47</v>
      </c>
      <c r="D14176" t="s">
        <v>48</v>
      </c>
      <c r="E14176" t="s">
        <v>35</v>
      </c>
      <c r="F14176" t="s">
        <v>12791</v>
      </c>
      <c r="G14176" t="s">
        <v>10892</v>
      </c>
      <c r="H14176">
        <v>9</v>
      </c>
      <c r="I14176" s="17">
        <v>793099</v>
      </c>
      <c r="J14176" s="17">
        <v>55516.93</v>
      </c>
      <c r="K14176" s="17">
        <v>737582.0699999999</v>
      </c>
      <c r="L14176" s="17">
        <v>531059.09</v>
      </c>
      <c r="M14176" s="17">
        <v>206522.98</v>
      </c>
      <c r="N14176" s="17">
        <v>54265.4063</v>
      </c>
    </row>
    <row r="14177" spans="1:14">
      <c r="A14177" s="16">
        <v>46258</v>
      </c>
      <c r="B14177" t="s">
        <v>14220</v>
      </c>
      <c r="C14177" t="s">
        <v>73</v>
      </c>
      <c r="D14177" t="s">
        <v>74</v>
      </c>
      <c r="E14177" t="s">
        <v>24</v>
      </c>
      <c r="F14177" t="s">
        <v>12791</v>
      </c>
      <c r="G14177" t="s">
        <v>10892</v>
      </c>
      <c r="H14177">
        <v>8</v>
      </c>
      <c r="I14177" s="17">
        <v>509661</v>
      </c>
      <c r="J14177" s="17">
        <v>20386.44</v>
      </c>
      <c r="K14177" s="17">
        <v>489274.56</v>
      </c>
      <c r="L14177" s="17">
        <v>371848.67</v>
      </c>
      <c r="M14177" s="17">
        <v>117425.89</v>
      </c>
      <c r="N14177" s="17">
        <v>134268.3906</v>
      </c>
    </row>
    <row r="14178" spans="1:14">
      <c r="A14178" s="16">
        <v>46258</v>
      </c>
      <c r="B14178" t="s">
        <v>14221</v>
      </c>
      <c r="C14178" t="s">
        <v>22</v>
      </c>
      <c r="D14178" t="s">
        <v>23</v>
      </c>
      <c r="E14178" t="s">
        <v>24</v>
      </c>
      <c r="F14178" t="s">
        <v>12791</v>
      </c>
      <c r="G14178" t="s">
        <v>10892</v>
      </c>
      <c r="H14178">
        <v>10</v>
      </c>
      <c r="I14178" s="17">
        <v>504557</v>
      </c>
      <c r="J14178" s="17">
        <v>60546.84</v>
      </c>
      <c r="K14178" s="17">
        <v>444010.16</v>
      </c>
      <c r="L14178" s="17">
        <v>337447.72</v>
      </c>
      <c r="M14178" s="17">
        <v>106562.44</v>
      </c>
      <c r="N14178" s="17">
        <v>134268.3906</v>
      </c>
    </row>
    <row r="14179" spans="1:14">
      <c r="A14179" s="16">
        <v>46258</v>
      </c>
      <c r="B14179" t="s">
        <v>14222</v>
      </c>
      <c r="C14179" t="s">
        <v>15</v>
      </c>
      <c r="D14179" t="s">
        <v>16</v>
      </c>
      <c r="E14179" t="s">
        <v>17</v>
      </c>
      <c r="F14179" t="s">
        <v>12791</v>
      </c>
      <c r="G14179" t="s">
        <v>10892</v>
      </c>
      <c r="H14179">
        <v>4</v>
      </c>
      <c r="I14179" s="17">
        <v>482773</v>
      </c>
      <c r="J14179" s="17">
        <v>0</v>
      </c>
      <c r="K14179" s="17">
        <v>482773</v>
      </c>
      <c r="L14179" s="17">
        <v>337941.1</v>
      </c>
      <c r="M14179" s="17">
        <v>144831.9</v>
      </c>
      <c r="N14179" s="17">
        <v>75465.838</v>
      </c>
    </row>
    <row r="14180" spans="1:14">
      <c r="A14180" s="16">
        <v>46259</v>
      </c>
      <c r="B14180" t="s">
        <v>14223</v>
      </c>
      <c r="C14180" t="s">
        <v>47</v>
      </c>
      <c r="D14180" t="s">
        <v>48</v>
      </c>
      <c r="E14180" t="s">
        <v>35</v>
      </c>
      <c r="F14180" t="s">
        <v>12791</v>
      </c>
      <c r="G14180" t="s">
        <v>10892</v>
      </c>
      <c r="H14180">
        <v>9</v>
      </c>
      <c r="I14180" s="17">
        <v>147664</v>
      </c>
      <c r="J14180" s="17">
        <v>22149.6</v>
      </c>
      <c r="K14180" s="17">
        <v>125514.4</v>
      </c>
      <c r="L14180" s="17">
        <v>90370.37</v>
      </c>
      <c r="M14180" s="17">
        <v>35144.03</v>
      </c>
      <c r="N14180" s="17">
        <v>54265.4063</v>
      </c>
    </row>
    <row r="14181" spans="1:14">
      <c r="A14181" s="16">
        <v>46259</v>
      </c>
      <c r="B14181" t="s">
        <v>14224</v>
      </c>
      <c r="C14181" t="s">
        <v>47</v>
      </c>
      <c r="D14181" t="s">
        <v>48</v>
      </c>
      <c r="E14181" t="s">
        <v>35</v>
      </c>
      <c r="F14181" t="s">
        <v>12791</v>
      </c>
      <c r="G14181" t="s">
        <v>10892</v>
      </c>
      <c r="H14181">
        <v>11</v>
      </c>
      <c r="I14181" s="17">
        <v>768809</v>
      </c>
      <c r="J14181" s="17">
        <v>0</v>
      </c>
      <c r="K14181" s="17">
        <v>768809</v>
      </c>
      <c r="L14181" s="17">
        <v>553542.48</v>
      </c>
      <c r="M14181" s="17">
        <v>215266.52</v>
      </c>
      <c r="N14181" s="17">
        <v>54265.4063</v>
      </c>
    </row>
    <row r="14182" spans="1:14">
      <c r="A14182" s="16">
        <v>46259</v>
      </c>
      <c r="B14182" t="s">
        <v>14225</v>
      </c>
      <c r="C14182" t="s">
        <v>33</v>
      </c>
      <c r="D14182" t="s">
        <v>34</v>
      </c>
      <c r="E14182" t="s">
        <v>35</v>
      </c>
      <c r="F14182" t="s">
        <v>12791</v>
      </c>
      <c r="G14182" t="s">
        <v>10892</v>
      </c>
      <c r="H14182">
        <v>7</v>
      </c>
      <c r="I14182" s="17">
        <v>783594</v>
      </c>
      <c r="J14182" s="17">
        <v>78359.39999999999</v>
      </c>
      <c r="K14182" s="17">
        <v>705234.6</v>
      </c>
      <c r="L14182" s="17">
        <v>507768.91</v>
      </c>
      <c r="M14182" s="17">
        <v>197465.69</v>
      </c>
      <c r="N14182" s="17">
        <v>54265.4063</v>
      </c>
    </row>
    <row r="14183" spans="1:14">
      <c r="A14183" s="16">
        <v>46259</v>
      </c>
      <c r="B14183" t="s">
        <v>14226</v>
      </c>
      <c r="C14183" t="s">
        <v>47</v>
      </c>
      <c r="D14183" t="s">
        <v>48</v>
      </c>
      <c r="E14183" t="s">
        <v>35</v>
      </c>
      <c r="F14183" t="s">
        <v>12791</v>
      </c>
      <c r="G14183" t="s">
        <v>10892</v>
      </c>
      <c r="H14183">
        <v>5</v>
      </c>
      <c r="I14183" s="17">
        <v>575154</v>
      </c>
      <c r="J14183" s="17">
        <v>23006.16</v>
      </c>
      <c r="K14183" s="17">
        <v>552147.84</v>
      </c>
      <c r="L14183" s="17">
        <v>397546.44</v>
      </c>
      <c r="M14183" s="17">
        <v>154601.4</v>
      </c>
      <c r="N14183" s="17">
        <v>54265.4063</v>
      </c>
    </row>
    <row r="14184" spans="1:14">
      <c r="A14184" s="16">
        <v>46259</v>
      </c>
      <c r="B14184" t="s">
        <v>14227</v>
      </c>
      <c r="C14184" t="s">
        <v>73</v>
      </c>
      <c r="D14184" t="s">
        <v>74</v>
      </c>
      <c r="E14184" t="s">
        <v>24</v>
      </c>
      <c r="F14184" t="s">
        <v>12791</v>
      </c>
      <c r="G14184" t="s">
        <v>10892</v>
      </c>
      <c r="H14184">
        <v>4</v>
      </c>
      <c r="I14184" s="17">
        <v>54171</v>
      </c>
      <c r="J14184" s="17">
        <v>2166.84</v>
      </c>
      <c r="K14184" s="17">
        <v>52004.16</v>
      </c>
      <c r="L14184" s="17">
        <v>39523.16</v>
      </c>
      <c r="M14184" s="17">
        <v>12481</v>
      </c>
      <c r="N14184" s="17">
        <v>134268.3906</v>
      </c>
    </row>
    <row r="14185" spans="1:14">
      <c r="A14185" s="16">
        <v>46259</v>
      </c>
      <c r="B14185" t="s">
        <v>14228</v>
      </c>
      <c r="C14185" t="s">
        <v>47</v>
      </c>
      <c r="D14185" t="s">
        <v>48</v>
      </c>
      <c r="E14185" t="s">
        <v>35</v>
      </c>
      <c r="F14185" t="s">
        <v>12791</v>
      </c>
      <c r="G14185" t="s">
        <v>10892</v>
      </c>
      <c r="H14185">
        <v>4</v>
      </c>
      <c r="I14185" s="17">
        <v>214960</v>
      </c>
      <c r="J14185" s="17">
        <v>25795.2</v>
      </c>
      <c r="K14185" s="17">
        <v>189164.8</v>
      </c>
      <c r="L14185" s="17">
        <v>136198.66</v>
      </c>
      <c r="M14185" s="17">
        <v>52966.14</v>
      </c>
      <c r="N14185" s="17">
        <v>54265.4063</v>
      </c>
    </row>
    <row r="14186" spans="1:14">
      <c r="A14186" s="16">
        <v>46259</v>
      </c>
      <c r="B14186" t="s">
        <v>14229</v>
      </c>
      <c r="C14186" t="s">
        <v>47</v>
      </c>
      <c r="D14186" t="s">
        <v>48</v>
      </c>
      <c r="E14186" t="s">
        <v>35</v>
      </c>
      <c r="F14186" t="s">
        <v>12791</v>
      </c>
      <c r="G14186" t="s">
        <v>10892</v>
      </c>
      <c r="H14186">
        <v>5</v>
      </c>
      <c r="I14186" s="17">
        <v>423662</v>
      </c>
      <c r="J14186" s="17">
        <v>0</v>
      </c>
      <c r="K14186" s="17">
        <v>423662</v>
      </c>
      <c r="L14186" s="17">
        <v>305036.64</v>
      </c>
      <c r="M14186" s="17">
        <v>118625.36</v>
      </c>
      <c r="N14186" s="17">
        <v>54265.4063</v>
      </c>
    </row>
    <row r="14187" spans="1:14">
      <c r="A14187" s="16">
        <v>46259</v>
      </c>
      <c r="B14187" t="s">
        <v>14230</v>
      </c>
      <c r="C14187" t="s">
        <v>47</v>
      </c>
      <c r="D14187" t="s">
        <v>48</v>
      </c>
      <c r="E14187" t="s">
        <v>35</v>
      </c>
      <c r="F14187" t="s">
        <v>12791</v>
      </c>
      <c r="G14187" t="s">
        <v>10892</v>
      </c>
      <c r="H14187">
        <v>12</v>
      </c>
      <c r="I14187" s="17">
        <v>601720</v>
      </c>
      <c r="J14187" s="17">
        <v>42120.4</v>
      </c>
      <c r="K14187" s="17">
        <v>559599.6</v>
      </c>
      <c r="L14187" s="17">
        <v>402911.71</v>
      </c>
      <c r="M14187" s="17">
        <v>156687.89</v>
      </c>
      <c r="N14187" s="17">
        <v>54265.4063</v>
      </c>
    </row>
    <row r="14188" spans="1:14">
      <c r="A14188" s="16">
        <v>46259</v>
      </c>
      <c r="B14188" t="s">
        <v>14231</v>
      </c>
      <c r="C14188" t="s">
        <v>73</v>
      </c>
      <c r="D14188" t="s">
        <v>74</v>
      </c>
      <c r="E14188" t="s">
        <v>24</v>
      </c>
      <c r="F14188" t="s">
        <v>12791</v>
      </c>
      <c r="G14188" t="s">
        <v>10892</v>
      </c>
      <c r="H14188">
        <v>11</v>
      </c>
      <c r="I14188" s="17">
        <v>359167</v>
      </c>
      <c r="J14188" s="17">
        <v>17958.35</v>
      </c>
      <c r="K14188" s="17">
        <v>341208.65</v>
      </c>
      <c r="L14188" s="17">
        <v>259318.57</v>
      </c>
      <c r="M14188" s="17">
        <v>81890.08</v>
      </c>
      <c r="N14188" s="17">
        <v>134268.3906</v>
      </c>
    </row>
    <row r="14189" spans="1:14">
      <c r="A14189" s="16">
        <v>46259</v>
      </c>
      <c r="B14189" t="s">
        <v>14232</v>
      </c>
      <c r="C14189" t="s">
        <v>15</v>
      </c>
      <c r="D14189" t="s">
        <v>16</v>
      </c>
      <c r="E14189" t="s">
        <v>17</v>
      </c>
      <c r="F14189" t="s">
        <v>12791</v>
      </c>
      <c r="G14189" t="s">
        <v>10892</v>
      </c>
      <c r="H14189">
        <v>10</v>
      </c>
      <c r="I14189" s="17">
        <v>105899</v>
      </c>
      <c r="J14189" s="17">
        <v>6353.94</v>
      </c>
      <c r="K14189" s="17">
        <v>99545.06</v>
      </c>
      <c r="L14189" s="17">
        <v>69681.53999999999</v>
      </c>
      <c r="M14189" s="17">
        <v>29863.52</v>
      </c>
      <c r="N14189" s="17">
        <v>75465.838</v>
      </c>
    </row>
    <row r="14190" spans="1:14">
      <c r="A14190" s="16">
        <v>46259</v>
      </c>
      <c r="B14190" t="s">
        <v>14233</v>
      </c>
      <c r="C14190" t="s">
        <v>22</v>
      </c>
      <c r="D14190" t="s">
        <v>23</v>
      </c>
      <c r="E14190" t="s">
        <v>24</v>
      </c>
      <c r="F14190" t="s">
        <v>12791</v>
      </c>
      <c r="G14190" t="s">
        <v>10892</v>
      </c>
      <c r="H14190">
        <v>4</v>
      </c>
      <c r="I14190" s="17">
        <v>115238</v>
      </c>
      <c r="J14190" s="17">
        <v>11523.8</v>
      </c>
      <c r="K14190" s="17">
        <v>103714.2</v>
      </c>
      <c r="L14190" s="17">
        <v>78822.78999999999</v>
      </c>
      <c r="M14190" s="17">
        <v>24891.41</v>
      </c>
      <c r="N14190" s="17">
        <v>134268.3906</v>
      </c>
    </row>
    <row r="14191" spans="1:14">
      <c r="A14191" s="16">
        <v>46259</v>
      </c>
      <c r="B14191" t="s">
        <v>14234</v>
      </c>
      <c r="C14191" t="s">
        <v>22</v>
      </c>
      <c r="D14191" t="s">
        <v>23</v>
      </c>
      <c r="E14191" t="s">
        <v>24</v>
      </c>
      <c r="F14191" t="s">
        <v>12791</v>
      </c>
      <c r="G14191" t="s">
        <v>10892</v>
      </c>
      <c r="H14191">
        <v>2</v>
      </c>
      <c r="I14191" s="17">
        <v>498698</v>
      </c>
      <c r="J14191" s="17">
        <v>19947.92</v>
      </c>
      <c r="K14191" s="17">
        <v>478750.08</v>
      </c>
      <c r="L14191" s="17">
        <v>363850.06</v>
      </c>
      <c r="M14191" s="17">
        <v>114900.02</v>
      </c>
      <c r="N14191" s="17">
        <v>134268.3906</v>
      </c>
    </row>
    <row r="14192" spans="1:14">
      <c r="A14192" s="16">
        <v>46259</v>
      </c>
      <c r="B14192" t="s">
        <v>14235</v>
      </c>
      <c r="C14192" t="s">
        <v>29</v>
      </c>
      <c r="D14192" t="s">
        <v>30</v>
      </c>
      <c r="E14192" t="s">
        <v>31</v>
      </c>
      <c r="F14192" t="s">
        <v>12791</v>
      </c>
      <c r="G14192" t="s">
        <v>10892</v>
      </c>
      <c r="H14192">
        <v>11</v>
      </c>
      <c r="I14192" s="17">
        <v>120472</v>
      </c>
      <c r="J14192" s="17">
        <v>8433.040000000001</v>
      </c>
      <c r="K14192" s="17">
        <v>112038.96</v>
      </c>
      <c r="L14192" s="17">
        <v>69464.16</v>
      </c>
      <c r="M14192" s="17">
        <v>42574.8</v>
      </c>
      <c r="N14192" s="17">
        <v>220250.7376</v>
      </c>
    </row>
    <row r="14193" spans="1:14">
      <c r="A14193" s="16">
        <v>46259</v>
      </c>
      <c r="B14193" t="s">
        <v>14236</v>
      </c>
      <c r="C14193" t="s">
        <v>29</v>
      </c>
      <c r="D14193" t="s">
        <v>30</v>
      </c>
      <c r="E14193" t="s">
        <v>31</v>
      </c>
      <c r="F14193" t="s">
        <v>12791</v>
      </c>
      <c r="G14193" t="s">
        <v>10892</v>
      </c>
      <c r="H14193">
        <v>8</v>
      </c>
      <c r="I14193" s="17">
        <v>609844</v>
      </c>
      <c r="J14193" s="17">
        <v>73181.28</v>
      </c>
      <c r="K14193" s="17">
        <v>536662.72</v>
      </c>
      <c r="L14193" s="17">
        <v>332730.89</v>
      </c>
      <c r="M14193" s="17">
        <v>203931.83</v>
      </c>
      <c r="N14193" s="17">
        <v>220250.7376</v>
      </c>
    </row>
    <row r="14194" spans="1:14">
      <c r="A14194" s="16">
        <v>46259</v>
      </c>
      <c r="B14194" t="s">
        <v>14237</v>
      </c>
      <c r="C14194" t="s">
        <v>22</v>
      </c>
      <c r="D14194" t="s">
        <v>23</v>
      </c>
      <c r="E14194" t="s">
        <v>24</v>
      </c>
      <c r="F14194" t="s">
        <v>12791</v>
      </c>
      <c r="G14194" t="s">
        <v>10892</v>
      </c>
      <c r="H14194">
        <v>5</v>
      </c>
      <c r="I14194" s="17">
        <v>603856</v>
      </c>
      <c r="J14194" s="17">
        <v>90578.39999999999</v>
      </c>
      <c r="K14194" s="17">
        <v>513277.6</v>
      </c>
      <c r="L14194" s="17">
        <v>390090.98</v>
      </c>
      <c r="M14194" s="17">
        <v>123186.62</v>
      </c>
      <c r="N14194" s="17">
        <v>134268.3906</v>
      </c>
    </row>
    <row r="14195" spans="1:14">
      <c r="A14195" s="16">
        <v>46259</v>
      </c>
      <c r="B14195" t="s">
        <v>14238</v>
      </c>
      <c r="C14195" t="s">
        <v>15</v>
      </c>
      <c r="D14195" t="s">
        <v>16</v>
      </c>
      <c r="E14195" t="s">
        <v>17</v>
      </c>
      <c r="F14195" t="s">
        <v>12791</v>
      </c>
      <c r="G14195" t="s">
        <v>10892</v>
      </c>
      <c r="H14195">
        <v>12</v>
      </c>
      <c r="I14195" s="17">
        <v>772233</v>
      </c>
      <c r="J14195" s="17">
        <v>84945.63</v>
      </c>
      <c r="K14195" s="17">
        <v>687287.37</v>
      </c>
      <c r="L14195" s="17">
        <v>481101.16</v>
      </c>
      <c r="M14195" s="17">
        <v>206186.21</v>
      </c>
      <c r="N14195" s="17">
        <v>75465.838</v>
      </c>
    </row>
    <row r="14196" spans="1:14">
      <c r="A14196" s="16">
        <v>46259</v>
      </c>
      <c r="B14196" t="s">
        <v>14239</v>
      </c>
      <c r="C14196" t="s">
        <v>22</v>
      </c>
      <c r="D14196" t="s">
        <v>23</v>
      </c>
      <c r="E14196" t="s">
        <v>24</v>
      </c>
      <c r="F14196" t="s">
        <v>12791</v>
      </c>
      <c r="G14196" t="s">
        <v>10892</v>
      </c>
      <c r="H14196">
        <v>9</v>
      </c>
      <c r="I14196" s="17">
        <v>826776</v>
      </c>
      <c r="J14196" s="17">
        <v>16535.52</v>
      </c>
      <c r="K14196" s="17">
        <v>810240.48</v>
      </c>
      <c r="L14196" s="17">
        <v>615782.76</v>
      </c>
      <c r="M14196" s="17">
        <v>194457.72</v>
      </c>
      <c r="N14196" s="17">
        <v>134268.3906</v>
      </c>
    </row>
    <row r="14197" spans="1:14">
      <c r="A14197" s="16">
        <v>46259</v>
      </c>
      <c r="B14197" t="s">
        <v>14240</v>
      </c>
      <c r="C14197" t="s">
        <v>33</v>
      </c>
      <c r="D14197" t="s">
        <v>34</v>
      </c>
      <c r="E14197" t="s">
        <v>35</v>
      </c>
      <c r="F14197" t="s">
        <v>12791</v>
      </c>
      <c r="G14197" t="s">
        <v>10892</v>
      </c>
      <c r="H14197">
        <v>4</v>
      </c>
      <c r="I14197" s="17">
        <v>386423</v>
      </c>
      <c r="J14197" s="17">
        <v>0</v>
      </c>
      <c r="K14197" s="17">
        <v>386423</v>
      </c>
      <c r="L14197" s="17">
        <v>278224.56</v>
      </c>
      <c r="M14197" s="17">
        <v>108198.44</v>
      </c>
      <c r="N14197" s="17">
        <v>54265.4063</v>
      </c>
    </row>
    <row r="14198" spans="1:14">
      <c r="A14198" s="16">
        <v>46259</v>
      </c>
      <c r="B14198" t="s">
        <v>14241</v>
      </c>
      <c r="C14198" t="s">
        <v>43</v>
      </c>
      <c r="D14198" t="s">
        <v>44</v>
      </c>
      <c r="E14198" t="s">
        <v>31</v>
      </c>
      <c r="F14198" t="s">
        <v>12791</v>
      </c>
      <c r="G14198" t="s">
        <v>10892</v>
      </c>
      <c r="H14198">
        <v>1</v>
      </c>
      <c r="I14198" s="17">
        <v>310066</v>
      </c>
      <c r="J14198" s="17">
        <v>0</v>
      </c>
      <c r="K14198" s="17">
        <v>310066</v>
      </c>
      <c r="L14198" s="17">
        <v>192240.92</v>
      </c>
      <c r="M14198" s="17">
        <v>117825.08</v>
      </c>
      <c r="N14198" s="17">
        <v>220250.7376</v>
      </c>
    </row>
    <row r="14199" spans="1:14">
      <c r="A14199" s="16">
        <v>46259</v>
      </c>
      <c r="B14199" t="s">
        <v>14242</v>
      </c>
      <c r="C14199" t="s">
        <v>29</v>
      </c>
      <c r="D14199" t="s">
        <v>30</v>
      </c>
      <c r="E14199" t="s">
        <v>31</v>
      </c>
      <c r="F14199" t="s">
        <v>12791</v>
      </c>
      <c r="G14199" t="s">
        <v>10892</v>
      </c>
      <c r="H14199">
        <v>3</v>
      </c>
      <c r="I14199" s="17">
        <v>436368</v>
      </c>
      <c r="J14199" s="17">
        <v>30545.76</v>
      </c>
      <c r="K14199" s="17">
        <v>405822.24</v>
      </c>
      <c r="L14199" s="17">
        <v>251609.79</v>
      </c>
      <c r="M14199" s="17">
        <v>154212.45</v>
      </c>
      <c r="N14199" s="17">
        <v>220250.7376</v>
      </c>
    </row>
    <row r="14200" spans="1:14">
      <c r="A14200" s="16">
        <v>46259</v>
      </c>
      <c r="B14200" t="s">
        <v>14243</v>
      </c>
      <c r="C14200" t="s">
        <v>15</v>
      </c>
      <c r="D14200" t="s">
        <v>16</v>
      </c>
      <c r="E14200" t="s">
        <v>17</v>
      </c>
      <c r="F14200" t="s">
        <v>12791</v>
      </c>
      <c r="G14200" t="s">
        <v>10892</v>
      </c>
      <c r="H14200">
        <v>9</v>
      </c>
      <c r="I14200" s="17">
        <v>616314</v>
      </c>
      <c r="J14200" s="17">
        <v>0</v>
      </c>
      <c r="K14200" s="17">
        <v>616314</v>
      </c>
      <c r="L14200" s="17">
        <v>431419.8</v>
      </c>
      <c r="M14200" s="17">
        <v>184894.2</v>
      </c>
      <c r="N14200" s="17">
        <v>75465.838</v>
      </c>
    </row>
    <row r="14201" spans="1:14">
      <c r="A14201" s="16">
        <v>46259</v>
      </c>
      <c r="B14201" t="s">
        <v>14244</v>
      </c>
      <c r="C14201" t="s">
        <v>73</v>
      </c>
      <c r="D14201" t="s">
        <v>74</v>
      </c>
      <c r="E14201" t="s">
        <v>24</v>
      </c>
      <c r="F14201" t="s">
        <v>12791</v>
      </c>
      <c r="G14201" t="s">
        <v>10892</v>
      </c>
      <c r="H14201">
        <v>7</v>
      </c>
      <c r="I14201" s="17">
        <v>246005</v>
      </c>
      <c r="J14201" s="17">
        <v>19680.4</v>
      </c>
      <c r="K14201" s="17">
        <v>226324.6</v>
      </c>
      <c r="L14201" s="17">
        <v>172006.7</v>
      </c>
      <c r="M14201" s="17">
        <v>54317.9</v>
      </c>
      <c r="N14201" s="17">
        <v>134268.3906</v>
      </c>
    </row>
    <row r="14202" spans="1:14">
      <c r="A14202" s="16">
        <v>46259</v>
      </c>
      <c r="B14202" t="s">
        <v>14245</v>
      </c>
      <c r="C14202" t="s">
        <v>26</v>
      </c>
      <c r="D14202" t="s">
        <v>27</v>
      </c>
      <c r="E14202" t="s">
        <v>17</v>
      </c>
      <c r="F14202" t="s">
        <v>12791</v>
      </c>
      <c r="G14202" t="s">
        <v>10892</v>
      </c>
      <c r="H14202">
        <v>5</v>
      </c>
      <c r="I14202" s="17">
        <v>579523</v>
      </c>
      <c r="J14202" s="17">
        <v>34771.38</v>
      </c>
      <c r="K14202" s="17">
        <v>544751.62</v>
      </c>
      <c r="L14202" s="17">
        <v>381326.13</v>
      </c>
      <c r="M14202" s="17">
        <v>163425.49</v>
      </c>
      <c r="N14202" s="17">
        <v>75465.838</v>
      </c>
    </row>
    <row r="14203" spans="1:14">
      <c r="A14203" s="16">
        <v>46259</v>
      </c>
      <c r="B14203" t="s">
        <v>14246</v>
      </c>
      <c r="C14203" t="s">
        <v>33</v>
      </c>
      <c r="D14203" t="s">
        <v>34</v>
      </c>
      <c r="E14203" t="s">
        <v>35</v>
      </c>
      <c r="F14203" t="s">
        <v>12791</v>
      </c>
      <c r="G14203" t="s">
        <v>10892</v>
      </c>
      <c r="H14203">
        <v>8</v>
      </c>
      <c r="I14203" s="17">
        <v>225835</v>
      </c>
      <c r="J14203" s="17">
        <v>29358.55</v>
      </c>
      <c r="K14203" s="17">
        <v>196476.45</v>
      </c>
      <c r="L14203" s="17">
        <v>141463.04</v>
      </c>
      <c r="M14203" s="17">
        <v>55013.41</v>
      </c>
      <c r="N14203" s="17">
        <v>54265.4063</v>
      </c>
    </row>
    <row r="14204" spans="1:14">
      <c r="A14204" s="16">
        <v>46259</v>
      </c>
      <c r="B14204" t="s">
        <v>14247</v>
      </c>
      <c r="C14204" t="s">
        <v>26</v>
      </c>
      <c r="D14204" t="s">
        <v>27</v>
      </c>
      <c r="E14204" t="s">
        <v>17</v>
      </c>
      <c r="F14204" t="s">
        <v>12791</v>
      </c>
      <c r="G14204" t="s">
        <v>10892</v>
      </c>
      <c r="H14204">
        <v>10</v>
      </c>
      <c r="I14204" s="17">
        <v>49313</v>
      </c>
      <c r="J14204" s="17">
        <v>6410.69</v>
      </c>
      <c r="K14204" s="17">
        <v>42902.31</v>
      </c>
      <c r="L14204" s="17">
        <v>30031.62</v>
      </c>
      <c r="M14204" s="17">
        <v>12870.69</v>
      </c>
      <c r="N14204" s="17">
        <v>75465.838</v>
      </c>
    </row>
    <row r="14205" spans="1:14">
      <c r="A14205" s="16">
        <v>46259</v>
      </c>
      <c r="B14205" t="s">
        <v>14248</v>
      </c>
      <c r="C14205" t="s">
        <v>26</v>
      </c>
      <c r="D14205" t="s">
        <v>27</v>
      </c>
      <c r="E14205" t="s">
        <v>17</v>
      </c>
      <c r="F14205" t="s">
        <v>12791</v>
      </c>
      <c r="G14205" t="s">
        <v>10892</v>
      </c>
      <c r="H14205">
        <v>10</v>
      </c>
      <c r="I14205" s="17">
        <v>393965</v>
      </c>
      <c r="J14205" s="17">
        <v>43336.15</v>
      </c>
      <c r="K14205" s="17">
        <v>350628.85</v>
      </c>
      <c r="L14205" s="17">
        <v>245440.19</v>
      </c>
      <c r="M14205" s="17">
        <v>105188.66</v>
      </c>
      <c r="N14205" s="17">
        <v>75465.838</v>
      </c>
    </row>
    <row r="14206" spans="1:14">
      <c r="A14206" s="16">
        <v>46259</v>
      </c>
      <c r="B14206" t="s">
        <v>14249</v>
      </c>
      <c r="C14206" t="s">
        <v>43</v>
      </c>
      <c r="D14206" t="s">
        <v>44</v>
      </c>
      <c r="E14206" t="s">
        <v>31</v>
      </c>
      <c r="F14206" t="s">
        <v>12791</v>
      </c>
      <c r="G14206" t="s">
        <v>10892</v>
      </c>
      <c r="H14206">
        <v>9</v>
      </c>
      <c r="I14206" s="17">
        <v>316762</v>
      </c>
      <c r="J14206" s="17">
        <v>44346.68</v>
      </c>
      <c r="K14206" s="17">
        <v>272415.32</v>
      </c>
      <c r="L14206" s="17">
        <v>168897.5</v>
      </c>
      <c r="M14206" s="17">
        <v>103517.82</v>
      </c>
      <c r="N14206" s="17">
        <v>220250.7376</v>
      </c>
    </row>
    <row r="14207" spans="1:14">
      <c r="A14207" s="16">
        <v>46259</v>
      </c>
      <c r="B14207" t="s">
        <v>14250</v>
      </c>
      <c r="C14207" t="s">
        <v>33</v>
      </c>
      <c r="D14207" t="s">
        <v>34</v>
      </c>
      <c r="E14207" t="s">
        <v>35</v>
      </c>
      <c r="F14207" t="s">
        <v>12791</v>
      </c>
      <c r="G14207" t="s">
        <v>10892</v>
      </c>
      <c r="H14207">
        <v>5</v>
      </c>
      <c r="I14207" s="17">
        <v>773287</v>
      </c>
      <c r="J14207" s="17">
        <v>77328.7</v>
      </c>
      <c r="K14207" s="17">
        <v>695958.3</v>
      </c>
      <c r="L14207" s="17">
        <v>501089.98</v>
      </c>
      <c r="M14207" s="17">
        <v>194868.32</v>
      </c>
      <c r="N14207" s="17">
        <v>54265.4063</v>
      </c>
    </row>
    <row r="14208" spans="1:14">
      <c r="A14208" s="16">
        <v>46259</v>
      </c>
      <c r="B14208" t="s">
        <v>14251</v>
      </c>
      <c r="C14208" t="s">
        <v>73</v>
      </c>
      <c r="D14208" t="s">
        <v>74</v>
      </c>
      <c r="E14208" t="s">
        <v>24</v>
      </c>
      <c r="F14208" t="s">
        <v>12791</v>
      </c>
      <c r="G14208" t="s">
        <v>10892</v>
      </c>
      <c r="H14208">
        <v>11</v>
      </c>
      <c r="I14208" s="17">
        <v>571816</v>
      </c>
      <c r="J14208" s="17">
        <v>0</v>
      </c>
      <c r="K14208" s="17">
        <v>571816</v>
      </c>
      <c r="L14208" s="17">
        <v>434580.16</v>
      </c>
      <c r="M14208" s="17">
        <v>137235.84</v>
      </c>
      <c r="N14208" s="17">
        <v>134268.3906</v>
      </c>
    </row>
    <row r="14209" spans="1:14">
      <c r="A14209" s="16">
        <v>46259</v>
      </c>
      <c r="B14209" t="s">
        <v>14252</v>
      </c>
      <c r="C14209" t="s">
        <v>47</v>
      </c>
      <c r="D14209" t="s">
        <v>48</v>
      </c>
      <c r="E14209" t="s">
        <v>35</v>
      </c>
      <c r="F14209" t="s">
        <v>12791</v>
      </c>
      <c r="G14209" t="s">
        <v>10892</v>
      </c>
      <c r="H14209">
        <v>6</v>
      </c>
      <c r="I14209" s="17">
        <v>343898</v>
      </c>
      <c r="J14209" s="17">
        <v>6877.96</v>
      </c>
      <c r="K14209" s="17">
        <v>337020.04</v>
      </c>
      <c r="L14209" s="17">
        <v>242654.43</v>
      </c>
      <c r="M14209" s="17">
        <v>94365.61</v>
      </c>
      <c r="N14209" s="17">
        <v>54265.4063</v>
      </c>
    </row>
    <row r="14210" spans="1:14">
      <c r="A14210" s="16">
        <v>46259</v>
      </c>
      <c r="B14210" t="s">
        <v>14253</v>
      </c>
      <c r="C14210" t="s">
        <v>73</v>
      </c>
      <c r="D14210" t="s">
        <v>74</v>
      </c>
      <c r="E14210" t="s">
        <v>24</v>
      </c>
      <c r="F14210" t="s">
        <v>12791</v>
      </c>
      <c r="G14210" t="s">
        <v>10892</v>
      </c>
      <c r="H14210">
        <v>11</v>
      </c>
      <c r="I14210" s="17">
        <v>733223</v>
      </c>
      <c r="J14210" s="17">
        <v>95318.99000000001</v>
      </c>
      <c r="K14210" s="17">
        <v>637904.01</v>
      </c>
      <c r="L14210" s="17">
        <v>484807.05</v>
      </c>
      <c r="M14210" s="17">
        <v>153096.96</v>
      </c>
      <c r="N14210" s="17">
        <v>134268.3906</v>
      </c>
    </row>
    <row r="14211" spans="1:14">
      <c r="A14211" s="16">
        <v>46259</v>
      </c>
      <c r="B14211" t="s">
        <v>14254</v>
      </c>
      <c r="C14211" t="s">
        <v>43</v>
      </c>
      <c r="D14211" t="s">
        <v>44</v>
      </c>
      <c r="E14211" t="s">
        <v>31</v>
      </c>
      <c r="F14211" t="s">
        <v>12791</v>
      </c>
      <c r="G14211" t="s">
        <v>10892</v>
      </c>
      <c r="H14211">
        <v>3</v>
      </c>
      <c r="I14211" s="17">
        <v>182703</v>
      </c>
      <c r="J14211" s="17">
        <v>0</v>
      </c>
      <c r="K14211" s="17">
        <v>182703</v>
      </c>
      <c r="L14211" s="17">
        <v>113275.86</v>
      </c>
      <c r="M14211" s="17">
        <v>69427.14</v>
      </c>
      <c r="N14211" s="17">
        <v>220250.7376</v>
      </c>
    </row>
    <row r="14212" spans="1:14">
      <c r="A14212" s="16">
        <v>46259</v>
      </c>
      <c r="B14212" t="s">
        <v>14255</v>
      </c>
      <c r="C14212" t="s">
        <v>26</v>
      </c>
      <c r="D14212" t="s">
        <v>27</v>
      </c>
      <c r="E14212" t="s">
        <v>17</v>
      </c>
      <c r="F14212" t="s">
        <v>12791</v>
      </c>
      <c r="G14212" t="s">
        <v>10892</v>
      </c>
      <c r="H14212">
        <v>5</v>
      </c>
      <c r="I14212" s="17">
        <v>668265</v>
      </c>
      <c r="J14212" s="17">
        <v>73509.14999999999</v>
      </c>
      <c r="K14212" s="17">
        <v>594755.85</v>
      </c>
      <c r="L14212" s="17">
        <v>416329.1</v>
      </c>
      <c r="M14212" s="17">
        <v>178426.75</v>
      </c>
      <c r="N14212" s="17">
        <v>75465.838</v>
      </c>
    </row>
    <row r="14213" spans="1:14">
      <c r="A14213" s="16">
        <v>46259</v>
      </c>
      <c r="B14213" t="s">
        <v>14256</v>
      </c>
      <c r="C14213" t="s">
        <v>33</v>
      </c>
      <c r="D14213" t="s">
        <v>34</v>
      </c>
      <c r="E14213" t="s">
        <v>35</v>
      </c>
      <c r="F14213" t="s">
        <v>12791</v>
      </c>
      <c r="G14213" t="s">
        <v>10892</v>
      </c>
      <c r="H14213">
        <v>7</v>
      </c>
      <c r="I14213" s="17">
        <v>695243</v>
      </c>
      <c r="J14213" s="17">
        <v>55619.44</v>
      </c>
      <c r="K14213" s="17">
        <v>639623.5600000001</v>
      </c>
      <c r="L14213" s="17">
        <v>460528.96</v>
      </c>
      <c r="M14213" s="17">
        <v>179094.6</v>
      </c>
      <c r="N14213" s="17">
        <v>54265.4063</v>
      </c>
    </row>
    <row r="14214" spans="1:14">
      <c r="A14214" s="16">
        <v>46259</v>
      </c>
      <c r="B14214" t="s">
        <v>14257</v>
      </c>
      <c r="C14214" t="s">
        <v>43</v>
      </c>
      <c r="D14214" t="s">
        <v>44</v>
      </c>
      <c r="E14214" t="s">
        <v>31</v>
      </c>
      <c r="F14214" t="s">
        <v>12791</v>
      </c>
      <c r="G14214" t="s">
        <v>10892</v>
      </c>
      <c r="H14214">
        <v>7</v>
      </c>
      <c r="I14214" s="17">
        <v>811263</v>
      </c>
      <c r="J14214" s="17">
        <v>0</v>
      </c>
      <c r="K14214" s="17">
        <v>811263</v>
      </c>
      <c r="L14214" s="17">
        <v>502983.06</v>
      </c>
      <c r="M14214" s="17">
        <v>308279.94</v>
      </c>
      <c r="N14214" s="17">
        <v>220250.7376</v>
      </c>
    </row>
    <row r="14215" spans="1:14">
      <c r="A14215" s="16">
        <v>46259</v>
      </c>
      <c r="B14215" t="s">
        <v>14258</v>
      </c>
      <c r="C14215" t="s">
        <v>33</v>
      </c>
      <c r="D14215" t="s">
        <v>34</v>
      </c>
      <c r="E14215" t="s">
        <v>35</v>
      </c>
      <c r="F14215" t="s">
        <v>12791</v>
      </c>
      <c r="G14215" t="s">
        <v>10892</v>
      </c>
      <c r="H14215">
        <v>10</v>
      </c>
      <c r="I14215" s="17">
        <v>399136</v>
      </c>
      <c r="J14215" s="17">
        <v>7982.72</v>
      </c>
      <c r="K14215" s="17">
        <v>391153.28</v>
      </c>
      <c r="L14215" s="17">
        <v>281630.36</v>
      </c>
      <c r="M14215" s="17">
        <v>109522.92</v>
      </c>
      <c r="N14215" s="17">
        <v>54265.4063</v>
      </c>
    </row>
    <row r="14216" spans="1:14">
      <c r="A14216" s="16">
        <v>46259</v>
      </c>
      <c r="B14216" t="s">
        <v>14259</v>
      </c>
      <c r="C14216" t="s">
        <v>15</v>
      </c>
      <c r="D14216" t="s">
        <v>16</v>
      </c>
      <c r="E14216" t="s">
        <v>17</v>
      </c>
      <c r="F14216" t="s">
        <v>12791</v>
      </c>
      <c r="G14216" t="s">
        <v>10892</v>
      </c>
      <c r="H14216">
        <v>5</v>
      </c>
      <c r="I14216" s="17">
        <v>441667</v>
      </c>
      <c r="J14216" s="17">
        <v>0</v>
      </c>
      <c r="K14216" s="17">
        <v>441667</v>
      </c>
      <c r="L14216" s="17">
        <v>309166.9</v>
      </c>
      <c r="M14216" s="17">
        <v>132500.1</v>
      </c>
      <c r="N14216" s="17">
        <v>75465.838</v>
      </c>
    </row>
    <row r="14217" spans="1:14">
      <c r="A14217" s="16">
        <v>46259</v>
      </c>
      <c r="B14217" t="s">
        <v>14260</v>
      </c>
      <c r="C14217" t="s">
        <v>29</v>
      </c>
      <c r="D14217" t="s">
        <v>30</v>
      </c>
      <c r="E14217" t="s">
        <v>31</v>
      </c>
      <c r="F14217" t="s">
        <v>12791</v>
      </c>
      <c r="G14217" t="s">
        <v>10892</v>
      </c>
      <c r="H14217">
        <v>1</v>
      </c>
      <c r="I14217" s="17">
        <v>692966</v>
      </c>
      <c r="J14217" s="17">
        <v>0</v>
      </c>
      <c r="K14217" s="17">
        <v>692966</v>
      </c>
      <c r="L14217" s="17">
        <v>429638.92</v>
      </c>
      <c r="M14217" s="17">
        <v>263327.08</v>
      </c>
      <c r="N14217" s="17">
        <v>220250.7376</v>
      </c>
    </row>
    <row r="14218" spans="1:14">
      <c r="A14218" s="16">
        <v>46259</v>
      </c>
      <c r="B14218" t="s">
        <v>14261</v>
      </c>
      <c r="C14218" t="s">
        <v>47</v>
      </c>
      <c r="D14218" t="s">
        <v>48</v>
      </c>
      <c r="E14218" t="s">
        <v>35</v>
      </c>
      <c r="F14218" t="s">
        <v>12791</v>
      </c>
      <c r="G14218" t="s">
        <v>10892</v>
      </c>
      <c r="H14218">
        <v>4</v>
      </c>
      <c r="I14218" s="17">
        <v>285819</v>
      </c>
      <c r="J14218" s="17">
        <v>14290.95</v>
      </c>
      <c r="K14218" s="17">
        <v>271528.05</v>
      </c>
      <c r="L14218" s="17">
        <v>195500.2</v>
      </c>
      <c r="M14218" s="17">
        <v>76027.85000000001</v>
      </c>
      <c r="N14218" s="17">
        <v>54265.4063</v>
      </c>
    </row>
    <row r="14219" spans="1:14">
      <c r="A14219" s="16">
        <v>46259</v>
      </c>
      <c r="B14219" t="s">
        <v>14262</v>
      </c>
      <c r="C14219" t="s">
        <v>22</v>
      </c>
      <c r="D14219" t="s">
        <v>23</v>
      </c>
      <c r="E14219" t="s">
        <v>24</v>
      </c>
      <c r="F14219" t="s">
        <v>12791</v>
      </c>
      <c r="G14219" t="s">
        <v>10892</v>
      </c>
      <c r="H14219">
        <v>7</v>
      </c>
      <c r="I14219" s="17">
        <v>670676</v>
      </c>
      <c r="J14219" s="17">
        <v>0</v>
      </c>
      <c r="K14219" s="17">
        <v>670676</v>
      </c>
      <c r="L14219" s="17">
        <v>509713.76</v>
      </c>
      <c r="M14219" s="17">
        <v>160962.24</v>
      </c>
      <c r="N14219" s="17">
        <v>134268.3906</v>
      </c>
    </row>
    <row r="14220" spans="1:14">
      <c r="A14220" s="16">
        <v>46259</v>
      </c>
      <c r="B14220" t="s">
        <v>14263</v>
      </c>
      <c r="C14220" t="s">
        <v>15</v>
      </c>
      <c r="D14220" t="s">
        <v>16</v>
      </c>
      <c r="E14220" t="s">
        <v>17</v>
      </c>
      <c r="F14220" t="s">
        <v>12791</v>
      </c>
      <c r="G14220" t="s">
        <v>10892</v>
      </c>
      <c r="H14220">
        <v>6</v>
      </c>
      <c r="I14220" s="17">
        <v>393765</v>
      </c>
      <c r="J14220" s="17">
        <v>15750.6</v>
      </c>
      <c r="K14220" s="17">
        <v>378014.4</v>
      </c>
      <c r="L14220" s="17">
        <v>264610.08</v>
      </c>
      <c r="M14220" s="17">
        <v>113404.32</v>
      </c>
      <c r="N14220" s="17">
        <v>75465.838</v>
      </c>
    </row>
    <row r="14221" spans="1:14">
      <c r="A14221" s="16">
        <v>46259</v>
      </c>
      <c r="B14221" t="s">
        <v>14264</v>
      </c>
      <c r="C14221" t="s">
        <v>47</v>
      </c>
      <c r="D14221" t="s">
        <v>48</v>
      </c>
      <c r="E14221" t="s">
        <v>35</v>
      </c>
      <c r="F14221" t="s">
        <v>12791</v>
      </c>
      <c r="G14221" t="s">
        <v>10892</v>
      </c>
      <c r="H14221">
        <v>9</v>
      </c>
      <c r="I14221" s="17">
        <v>166783</v>
      </c>
      <c r="J14221" s="17">
        <v>11674.81</v>
      </c>
      <c r="K14221" s="17">
        <v>155108.19</v>
      </c>
      <c r="L14221" s="17">
        <v>111677.9</v>
      </c>
      <c r="M14221" s="17">
        <v>43430.29</v>
      </c>
      <c r="N14221" s="17">
        <v>54265.4063</v>
      </c>
    </row>
    <row r="14222" spans="1:14">
      <c r="A14222" s="16">
        <v>46259</v>
      </c>
      <c r="B14222" t="s">
        <v>14265</v>
      </c>
      <c r="C14222" t="s">
        <v>26</v>
      </c>
      <c r="D14222" t="s">
        <v>27</v>
      </c>
      <c r="E14222" t="s">
        <v>17</v>
      </c>
      <c r="F14222" t="s">
        <v>12791</v>
      </c>
      <c r="G14222" t="s">
        <v>10892</v>
      </c>
      <c r="H14222">
        <v>4</v>
      </c>
      <c r="I14222" s="17">
        <v>817435</v>
      </c>
      <c r="J14222" s="17">
        <v>89917.85000000001</v>
      </c>
      <c r="K14222" s="17">
        <v>727517.15</v>
      </c>
      <c r="L14222" s="17">
        <v>509262</v>
      </c>
      <c r="M14222" s="17">
        <v>218255.15</v>
      </c>
      <c r="N14222" s="17">
        <v>75465.838</v>
      </c>
    </row>
    <row r="14223" spans="1:14">
      <c r="A14223" s="16">
        <v>46259</v>
      </c>
      <c r="B14223" t="s">
        <v>14266</v>
      </c>
      <c r="C14223" t="s">
        <v>43</v>
      </c>
      <c r="D14223" t="s">
        <v>44</v>
      </c>
      <c r="E14223" t="s">
        <v>31</v>
      </c>
      <c r="F14223" t="s">
        <v>12791</v>
      </c>
      <c r="G14223" t="s">
        <v>10892</v>
      </c>
      <c r="H14223">
        <v>10</v>
      </c>
      <c r="I14223" s="17">
        <v>411880</v>
      </c>
      <c r="J14223" s="17">
        <v>28831.6</v>
      </c>
      <c r="K14223" s="17">
        <v>383048.4</v>
      </c>
      <c r="L14223" s="17">
        <v>237490.01</v>
      </c>
      <c r="M14223" s="17">
        <v>145558.39</v>
      </c>
      <c r="N14223" s="17">
        <v>220250.7376</v>
      </c>
    </row>
    <row r="14224" spans="1:14">
      <c r="A14224" s="16">
        <v>46259</v>
      </c>
      <c r="B14224" t="s">
        <v>14267</v>
      </c>
      <c r="C14224" t="s">
        <v>15</v>
      </c>
      <c r="D14224" t="s">
        <v>16</v>
      </c>
      <c r="E14224" t="s">
        <v>17</v>
      </c>
      <c r="F14224" t="s">
        <v>12791</v>
      </c>
      <c r="G14224" t="s">
        <v>10892</v>
      </c>
      <c r="H14224">
        <v>1</v>
      </c>
      <c r="I14224" s="17">
        <v>759314</v>
      </c>
      <c r="J14224" s="17">
        <v>83524.53999999999</v>
      </c>
      <c r="K14224" s="17">
        <v>675789.46</v>
      </c>
      <c r="L14224" s="17">
        <v>473052.62</v>
      </c>
      <c r="M14224" s="17">
        <v>202736.84</v>
      </c>
      <c r="N14224" s="17">
        <v>75465.838</v>
      </c>
    </row>
    <row r="14225" spans="1:14">
      <c r="A14225" s="16">
        <v>46259</v>
      </c>
      <c r="B14225" t="s">
        <v>14268</v>
      </c>
      <c r="C14225" t="s">
        <v>26</v>
      </c>
      <c r="D14225" t="s">
        <v>27</v>
      </c>
      <c r="E14225" t="s">
        <v>17</v>
      </c>
      <c r="F14225" t="s">
        <v>12791</v>
      </c>
      <c r="G14225" t="s">
        <v>10892</v>
      </c>
      <c r="H14225">
        <v>5</v>
      </c>
      <c r="I14225" s="17">
        <v>50157</v>
      </c>
      <c r="J14225" s="17">
        <v>5517.27</v>
      </c>
      <c r="K14225" s="17">
        <v>44639.73</v>
      </c>
      <c r="L14225" s="17">
        <v>31247.81</v>
      </c>
      <c r="M14225" s="17">
        <v>13391.92</v>
      </c>
      <c r="N14225" s="17">
        <v>75465.838</v>
      </c>
    </row>
    <row r="14226" spans="1:14">
      <c r="A14226" s="16">
        <v>46259</v>
      </c>
      <c r="B14226" t="s">
        <v>14269</v>
      </c>
      <c r="C14226" t="s">
        <v>43</v>
      </c>
      <c r="D14226" t="s">
        <v>44</v>
      </c>
      <c r="E14226" t="s">
        <v>31</v>
      </c>
      <c r="F14226" t="s">
        <v>12791</v>
      </c>
      <c r="G14226" t="s">
        <v>10892</v>
      </c>
      <c r="H14226">
        <v>10</v>
      </c>
      <c r="I14226" s="17">
        <v>387446</v>
      </c>
      <c r="J14226" s="17">
        <v>23246.76</v>
      </c>
      <c r="K14226" s="17">
        <v>364199.24</v>
      </c>
      <c r="L14226" s="17">
        <v>225803.53</v>
      </c>
      <c r="M14226" s="17">
        <v>138395.71</v>
      </c>
      <c r="N14226" s="17">
        <v>220250.7376</v>
      </c>
    </row>
    <row r="14227" spans="1:14">
      <c r="A14227" s="16">
        <v>46259</v>
      </c>
      <c r="B14227" t="s">
        <v>14270</v>
      </c>
      <c r="C14227" t="s">
        <v>22</v>
      </c>
      <c r="D14227" t="s">
        <v>23</v>
      </c>
      <c r="E14227" t="s">
        <v>24</v>
      </c>
      <c r="F14227" t="s">
        <v>12791</v>
      </c>
      <c r="G14227" t="s">
        <v>10892</v>
      </c>
      <c r="H14227">
        <v>11</v>
      </c>
      <c r="I14227" s="17">
        <v>617051</v>
      </c>
      <c r="J14227" s="17">
        <v>86387.14</v>
      </c>
      <c r="K14227" s="17">
        <v>530663.86</v>
      </c>
      <c r="L14227" s="17">
        <v>403304.53</v>
      </c>
      <c r="M14227" s="17">
        <v>127359.33</v>
      </c>
      <c r="N14227" s="17">
        <v>134268.3906</v>
      </c>
    </row>
    <row r="14228" spans="1:14">
      <c r="A14228" s="16">
        <v>46259</v>
      </c>
      <c r="B14228" t="s">
        <v>14271</v>
      </c>
      <c r="C14228" t="s">
        <v>43</v>
      </c>
      <c r="D14228" t="s">
        <v>44</v>
      </c>
      <c r="E14228" t="s">
        <v>31</v>
      </c>
      <c r="F14228" t="s">
        <v>12791</v>
      </c>
      <c r="G14228" t="s">
        <v>10892</v>
      </c>
      <c r="H14228">
        <v>9</v>
      </c>
      <c r="I14228" s="17">
        <v>145958</v>
      </c>
      <c r="J14228" s="17">
        <v>4378.74</v>
      </c>
      <c r="K14228" s="17">
        <v>141579.26</v>
      </c>
      <c r="L14228" s="17">
        <v>87779.14</v>
      </c>
      <c r="M14228" s="17">
        <v>53800.12</v>
      </c>
      <c r="N14228" s="17">
        <v>220250.7376</v>
      </c>
    </row>
    <row r="14229" spans="1:14">
      <c r="A14229" s="16">
        <v>46259</v>
      </c>
      <c r="B14229" t="s">
        <v>14272</v>
      </c>
      <c r="C14229" t="s">
        <v>43</v>
      </c>
      <c r="D14229" t="s">
        <v>44</v>
      </c>
      <c r="E14229" t="s">
        <v>31</v>
      </c>
      <c r="F14229" t="s">
        <v>12791</v>
      </c>
      <c r="G14229" t="s">
        <v>10892</v>
      </c>
      <c r="H14229">
        <v>11</v>
      </c>
      <c r="I14229" s="17">
        <v>150421</v>
      </c>
      <c r="J14229" s="17">
        <v>13537.89</v>
      </c>
      <c r="K14229" s="17">
        <v>136883.11</v>
      </c>
      <c r="L14229" s="17">
        <v>84867.53</v>
      </c>
      <c r="M14229" s="17">
        <v>52015.58</v>
      </c>
      <c r="N14229" s="17">
        <v>220250.7376</v>
      </c>
    </row>
    <row r="14230" spans="1:14">
      <c r="A14230" s="16">
        <v>46259</v>
      </c>
      <c r="B14230" t="s">
        <v>14273</v>
      </c>
      <c r="C14230" t="s">
        <v>22</v>
      </c>
      <c r="D14230" t="s">
        <v>23</v>
      </c>
      <c r="E14230" t="s">
        <v>24</v>
      </c>
      <c r="F14230" t="s">
        <v>12791</v>
      </c>
      <c r="G14230" t="s">
        <v>10892</v>
      </c>
      <c r="H14230">
        <v>3</v>
      </c>
      <c r="I14230" s="17">
        <v>524356</v>
      </c>
      <c r="J14230" s="17">
        <v>10487.12</v>
      </c>
      <c r="K14230" s="17">
        <v>513868.88</v>
      </c>
      <c r="L14230" s="17">
        <v>390540.35</v>
      </c>
      <c r="M14230" s="17">
        <v>123328.53</v>
      </c>
      <c r="N14230" s="17">
        <v>134268.3906</v>
      </c>
    </row>
    <row r="14231" spans="1:14">
      <c r="A14231" s="16">
        <v>46259</v>
      </c>
      <c r="B14231" t="s">
        <v>14274</v>
      </c>
      <c r="C14231" t="s">
        <v>15</v>
      </c>
      <c r="D14231" t="s">
        <v>16</v>
      </c>
      <c r="E14231" t="s">
        <v>17</v>
      </c>
      <c r="F14231" t="s">
        <v>12791</v>
      </c>
      <c r="G14231" t="s">
        <v>10892</v>
      </c>
      <c r="H14231">
        <v>4</v>
      </c>
      <c r="I14231" s="17">
        <v>145074</v>
      </c>
      <c r="J14231" s="17">
        <v>4352.22</v>
      </c>
      <c r="K14231" s="17">
        <v>140721.78</v>
      </c>
      <c r="L14231" s="17">
        <v>98505.25</v>
      </c>
      <c r="M14231" s="17">
        <v>42216.53</v>
      </c>
      <c r="N14231" s="17">
        <v>75465.838</v>
      </c>
    </row>
    <row r="14232" spans="1:14">
      <c r="A14232" s="16">
        <v>46259</v>
      </c>
      <c r="B14232" t="s">
        <v>14275</v>
      </c>
      <c r="C14232" t="s">
        <v>47</v>
      </c>
      <c r="D14232" t="s">
        <v>48</v>
      </c>
      <c r="E14232" t="s">
        <v>35</v>
      </c>
      <c r="F14232" t="s">
        <v>12791</v>
      </c>
      <c r="G14232" t="s">
        <v>10892</v>
      </c>
      <c r="H14232">
        <v>8</v>
      </c>
      <c r="I14232" s="17">
        <v>678394</v>
      </c>
      <c r="J14232" s="17">
        <v>0</v>
      </c>
      <c r="K14232" s="17">
        <v>678394</v>
      </c>
      <c r="L14232" s="17">
        <v>488443.68</v>
      </c>
      <c r="M14232" s="17">
        <v>189950.32</v>
      </c>
      <c r="N14232" s="17">
        <v>54265.4063</v>
      </c>
    </row>
    <row r="14233" spans="1:14">
      <c r="A14233" s="16">
        <v>46259</v>
      </c>
      <c r="B14233" t="s">
        <v>14276</v>
      </c>
      <c r="C14233" t="s">
        <v>22</v>
      </c>
      <c r="D14233" t="s">
        <v>23</v>
      </c>
      <c r="E14233" t="s">
        <v>24</v>
      </c>
      <c r="F14233" t="s">
        <v>12791</v>
      </c>
      <c r="G14233" t="s">
        <v>10892</v>
      </c>
      <c r="H14233">
        <v>12</v>
      </c>
      <c r="I14233" s="17">
        <v>602253</v>
      </c>
      <c r="J14233" s="17">
        <v>30112.65</v>
      </c>
      <c r="K14233" s="17">
        <v>572140.35</v>
      </c>
      <c r="L14233" s="17">
        <v>434826.67</v>
      </c>
      <c r="M14233" s="17">
        <v>137313.68</v>
      </c>
      <c r="N14233" s="17">
        <v>134268.3906</v>
      </c>
    </row>
    <row r="14234" spans="1:14">
      <c r="A14234" s="16">
        <v>46259</v>
      </c>
      <c r="B14234" t="s">
        <v>14277</v>
      </c>
      <c r="C14234" t="s">
        <v>73</v>
      </c>
      <c r="D14234" t="s">
        <v>74</v>
      </c>
      <c r="E14234" t="s">
        <v>24</v>
      </c>
      <c r="F14234" t="s">
        <v>12791</v>
      </c>
      <c r="G14234" t="s">
        <v>10892</v>
      </c>
      <c r="H14234">
        <v>11</v>
      </c>
      <c r="I14234" s="17">
        <v>62095</v>
      </c>
      <c r="J14234" s="17">
        <v>4346.65</v>
      </c>
      <c r="K14234" s="17">
        <v>57748.35</v>
      </c>
      <c r="L14234" s="17">
        <v>43888.75</v>
      </c>
      <c r="M14234" s="17">
        <v>13859.6</v>
      </c>
      <c r="N14234" s="17">
        <v>134268.3906</v>
      </c>
    </row>
    <row r="14235" spans="1:14">
      <c r="A14235" s="16">
        <v>46260</v>
      </c>
      <c r="B14235" t="s">
        <v>14278</v>
      </c>
      <c r="C14235" t="s">
        <v>73</v>
      </c>
      <c r="D14235" t="s">
        <v>74</v>
      </c>
      <c r="E14235" t="s">
        <v>24</v>
      </c>
      <c r="F14235" t="s">
        <v>12791</v>
      </c>
      <c r="G14235" t="s">
        <v>10892</v>
      </c>
      <c r="H14235">
        <v>9</v>
      </c>
      <c r="I14235" s="17">
        <v>492470</v>
      </c>
      <c r="J14235" s="17">
        <v>0</v>
      </c>
      <c r="K14235" s="17">
        <v>492470</v>
      </c>
      <c r="L14235" s="17">
        <v>374277.2</v>
      </c>
      <c r="M14235" s="17">
        <v>118192.8</v>
      </c>
      <c r="N14235" s="17">
        <v>134268.3906</v>
      </c>
    </row>
    <row r="14236" spans="1:14">
      <c r="A14236" s="16">
        <v>46260</v>
      </c>
      <c r="B14236" t="s">
        <v>14279</v>
      </c>
      <c r="C14236" t="s">
        <v>26</v>
      </c>
      <c r="D14236" t="s">
        <v>27</v>
      </c>
      <c r="E14236" t="s">
        <v>17</v>
      </c>
      <c r="F14236" t="s">
        <v>12791</v>
      </c>
      <c r="G14236" t="s">
        <v>10892</v>
      </c>
      <c r="H14236">
        <v>3</v>
      </c>
      <c r="I14236" s="17">
        <v>103760</v>
      </c>
      <c r="J14236" s="17">
        <v>7263.2</v>
      </c>
      <c r="K14236" s="17">
        <v>96496.8</v>
      </c>
      <c r="L14236" s="17">
        <v>67547.75999999999</v>
      </c>
      <c r="M14236" s="17">
        <v>28949.04</v>
      </c>
      <c r="N14236" s="17">
        <v>75465.838</v>
      </c>
    </row>
    <row r="14237" spans="1:14">
      <c r="A14237" s="16">
        <v>46260</v>
      </c>
      <c r="B14237" t="s">
        <v>14280</v>
      </c>
      <c r="C14237" t="s">
        <v>29</v>
      </c>
      <c r="D14237" t="s">
        <v>30</v>
      </c>
      <c r="E14237" t="s">
        <v>31</v>
      </c>
      <c r="F14237" t="s">
        <v>12791</v>
      </c>
      <c r="G14237" t="s">
        <v>10892</v>
      </c>
      <c r="H14237">
        <v>5</v>
      </c>
      <c r="I14237" s="17">
        <v>215444</v>
      </c>
      <c r="J14237" s="17">
        <v>0</v>
      </c>
      <c r="K14237" s="17">
        <v>215444</v>
      </c>
      <c r="L14237" s="17">
        <v>133575.28</v>
      </c>
      <c r="M14237" s="17">
        <v>81868.72</v>
      </c>
      <c r="N14237" s="17">
        <v>220250.7376</v>
      </c>
    </row>
    <row r="14238" spans="1:14">
      <c r="A14238" s="16">
        <v>46260</v>
      </c>
      <c r="B14238" t="s">
        <v>14281</v>
      </c>
      <c r="C14238" t="s">
        <v>33</v>
      </c>
      <c r="D14238" t="s">
        <v>34</v>
      </c>
      <c r="E14238" t="s">
        <v>35</v>
      </c>
      <c r="F14238" t="s">
        <v>12791</v>
      </c>
      <c r="G14238" t="s">
        <v>10892</v>
      </c>
      <c r="H14238">
        <v>7</v>
      </c>
      <c r="I14238" s="17">
        <v>823592</v>
      </c>
      <c r="J14238" s="17">
        <v>74123.28</v>
      </c>
      <c r="K14238" s="17">
        <v>749468.72</v>
      </c>
      <c r="L14238" s="17">
        <v>539617.48</v>
      </c>
      <c r="M14238" s="17">
        <v>209851.24</v>
      </c>
      <c r="N14238" s="17">
        <v>54265.4063</v>
      </c>
    </row>
    <row r="14239" spans="1:14">
      <c r="A14239" s="16">
        <v>46260</v>
      </c>
      <c r="B14239" t="s">
        <v>14282</v>
      </c>
      <c r="C14239" t="s">
        <v>73</v>
      </c>
      <c r="D14239" t="s">
        <v>74</v>
      </c>
      <c r="E14239" t="s">
        <v>24</v>
      </c>
      <c r="F14239" t="s">
        <v>12791</v>
      </c>
      <c r="G14239" t="s">
        <v>10892</v>
      </c>
      <c r="H14239">
        <v>7</v>
      </c>
      <c r="I14239" s="17">
        <v>588876</v>
      </c>
      <c r="J14239" s="17">
        <v>0</v>
      </c>
      <c r="K14239" s="17">
        <v>588876</v>
      </c>
      <c r="L14239" s="17">
        <v>447545.76</v>
      </c>
      <c r="M14239" s="17">
        <v>141330.24</v>
      </c>
      <c r="N14239" s="17">
        <v>134268.3906</v>
      </c>
    </row>
    <row r="14240" spans="1:14">
      <c r="A14240" s="16">
        <v>46260</v>
      </c>
      <c r="B14240" t="s">
        <v>14283</v>
      </c>
      <c r="C14240" t="s">
        <v>43</v>
      </c>
      <c r="D14240" t="s">
        <v>44</v>
      </c>
      <c r="E14240" t="s">
        <v>31</v>
      </c>
      <c r="F14240" t="s">
        <v>12791</v>
      </c>
      <c r="G14240" t="s">
        <v>10892</v>
      </c>
      <c r="H14240">
        <v>9</v>
      </c>
      <c r="I14240" s="17">
        <v>831334</v>
      </c>
      <c r="J14240" s="17">
        <v>58193.38</v>
      </c>
      <c r="K14240" s="17">
        <v>773140.62</v>
      </c>
      <c r="L14240" s="17">
        <v>479347.18</v>
      </c>
      <c r="M14240" s="17">
        <v>293793.44</v>
      </c>
      <c r="N14240" s="17">
        <v>220250.7376</v>
      </c>
    </row>
    <row r="14241" spans="1:14">
      <c r="A14241" s="16">
        <v>46260</v>
      </c>
      <c r="B14241" t="s">
        <v>14284</v>
      </c>
      <c r="C14241" t="s">
        <v>47</v>
      </c>
      <c r="D14241" t="s">
        <v>48</v>
      </c>
      <c r="E14241" t="s">
        <v>35</v>
      </c>
      <c r="F14241" t="s">
        <v>12791</v>
      </c>
      <c r="G14241" t="s">
        <v>10892</v>
      </c>
      <c r="H14241">
        <v>4</v>
      </c>
      <c r="I14241" s="17">
        <v>646530</v>
      </c>
      <c r="J14241" s="17">
        <v>25861.2</v>
      </c>
      <c r="K14241" s="17">
        <v>620668.8</v>
      </c>
      <c r="L14241" s="17">
        <v>446881.54</v>
      </c>
      <c r="M14241" s="17">
        <v>173787.26</v>
      </c>
      <c r="N14241" s="17">
        <v>54265.4063</v>
      </c>
    </row>
    <row r="14242" spans="1:14">
      <c r="A14242" s="16">
        <v>46260</v>
      </c>
      <c r="B14242" t="s">
        <v>14285</v>
      </c>
      <c r="C14242" t="s">
        <v>43</v>
      </c>
      <c r="D14242" t="s">
        <v>44</v>
      </c>
      <c r="E14242" t="s">
        <v>31</v>
      </c>
      <c r="F14242" t="s">
        <v>12791</v>
      </c>
      <c r="G14242" t="s">
        <v>10892</v>
      </c>
      <c r="H14242">
        <v>2</v>
      </c>
      <c r="I14242" s="17">
        <v>174047</v>
      </c>
      <c r="J14242" s="17">
        <v>0</v>
      </c>
      <c r="K14242" s="17">
        <v>174047</v>
      </c>
      <c r="L14242" s="17">
        <v>107909.14</v>
      </c>
      <c r="M14242" s="17">
        <v>66137.86</v>
      </c>
      <c r="N14242" s="17">
        <v>220250.7376</v>
      </c>
    </row>
    <row r="14243" spans="1:14">
      <c r="A14243" s="16">
        <v>46260</v>
      </c>
      <c r="B14243" t="s">
        <v>14286</v>
      </c>
      <c r="C14243" t="s">
        <v>26</v>
      </c>
      <c r="D14243" t="s">
        <v>27</v>
      </c>
      <c r="E14243" t="s">
        <v>17</v>
      </c>
      <c r="F14243" t="s">
        <v>12791</v>
      </c>
      <c r="G14243" t="s">
        <v>10892</v>
      </c>
      <c r="H14243">
        <v>2</v>
      </c>
      <c r="I14243" s="17">
        <v>510358</v>
      </c>
      <c r="J14243" s="17">
        <v>0</v>
      </c>
      <c r="K14243" s="17">
        <v>510358</v>
      </c>
      <c r="L14243" s="17">
        <v>357250.6</v>
      </c>
      <c r="M14243" s="17">
        <v>153107.4</v>
      </c>
      <c r="N14243" s="17">
        <v>75465.838</v>
      </c>
    </row>
    <row r="14244" spans="1:14">
      <c r="A14244" s="16">
        <v>46260</v>
      </c>
      <c r="B14244" t="s">
        <v>14287</v>
      </c>
      <c r="C14244" t="s">
        <v>47</v>
      </c>
      <c r="D14244" t="s">
        <v>48</v>
      </c>
      <c r="E14244" t="s">
        <v>35</v>
      </c>
      <c r="F14244" t="s">
        <v>12791</v>
      </c>
      <c r="G14244" t="s">
        <v>10892</v>
      </c>
      <c r="H14244">
        <v>4</v>
      </c>
      <c r="I14244" s="17">
        <v>452089</v>
      </c>
      <c r="J14244" s="17">
        <v>13562.67</v>
      </c>
      <c r="K14244" s="17">
        <v>438526.33</v>
      </c>
      <c r="L14244" s="17">
        <v>315738.96</v>
      </c>
      <c r="M14244" s="17">
        <v>122787.37</v>
      </c>
      <c r="N14244" s="17">
        <v>54265.4063</v>
      </c>
    </row>
    <row r="14245" spans="1:14">
      <c r="A14245" s="16">
        <v>46260</v>
      </c>
      <c r="B14245" t="s">
        <v>14288</v>
      </c>
      <c r="C14245" t="s">
        <v>26</v>
      </c>
      <c r="D14245" t="s">
        <v>27</v>
      </c>
      <c r="E14245" t="s">
        <v>17</v>
      </c>
      <c r="F14245" t="s">
        <v>12791</v>
      </c>
      <c r="G14245" t="s">
        <v>10892</v>
      </c>
      <c r="H14245">
        <v>3</v>
      </c>
      <c r="I14245" s="17">
        <v>481058</v>
      </c>
      <c r="J14245" s="17">
        <v>52916.38</v>
      </c>
      <c r="K14245" s="17">
        <v>428141.62</v>
      </c>
      <c r="L14245" s="17">
        <v>299699.13</v>
      </c>
      <c r="M14245" s="17">
        <v>128442.49</v>
      </c>
      <c r="N14245" s="17">
        <v>75465.838</v>
      </c>
    </row>
    <row r="14246" spans="1:14">
      <c r="A14246" s="16">
        <v>46260</v>
      </c>
      <c r="B14246" t="s">
        <v>14289</v>
      </c>
      <c r="C14246" t="s">
        <v>73</v>
      </c>
      <c r="D14246" t="s">
        <v>74</v>
      </c>
      <c r="E14246" t="s">
        <v>24</v>
      </c>
      <c r="F14246" t="s">
        <v>12791</v>
      </c>
      <c r="G14246" t="s">
        <v>10892</v>
      </c>
      <c r="H14246">
        <v>2</v>
      </c>
      <c r="I14246" s="17">
        <v>764633</v>
      </c>
      <c r="J14246" s="17">
        <v>0</v>
      </c>
      <c r="K14246" s="17">
        <v>764633</v>
      </c>
      <c r="L14246" s="17">
        <v>581121.08</v>
      </c>
      <c r="M14246" s="17">
        <v>183511.92</v>
      </c>
      <c r="N14246" s="17">
        <v>134268.3906</v>
      </c>
    </row>
    <row r="14247" spans="1:14">
      <c r="A14247" s="16">
        <v>46260</v>
      </c>
      <c r="B14247" t="s">
        <v>14290</v>
      </c>
      <c r="C14247" t="s">
        <v>15</v>
      </c>
      <c r="D14247" t="s">
        <v>16</v>
      </c>
      <c r="E14247" t="s">
        <v>17</v>
      </c>
      <c r="F14247" t="s">
        <v>12791</v>
      </c>
      <c r="G14247" t="s">
        <v>10892</v>
      </c>
      <c r="H14247">
        <v>4</v>
      </c>
      <c r="I14247" s="17">
        <v>772826</v>
      </c>
      <c r="J14247" s="17">
        <v>77282.60000000001</v>
      </c>
      <c r="K14247" s="17">
        <v>695543.4</v>
      </c>
      <c r="L14247" s="17">
        <v>486880.38</v>
      </c>
      <c r="M14247" s="17">
        <v>208663.02</v>
      </c>
      <c r="N14247" s="17">
        <v>75465.838</v>
      </c>
    </row>
    <row r="14248" spans="1:14">
      <c r="A14248" s="16">
        <v>46260</v>
      </c>
      <c r="B14248" t="s">
        <v>14291</v>
      </c>
      <c r="C14248" t="s">
        <v>33</v>
      </c>
      <c r="D14248" t="s">
        <v>34</v>
      </c>
      <c r="E14248" t="s">
        <v>35</v>
      </c>
      <c r="F14248" t="s">
        <v>12791</v>
      </c>
      <c r="G14248" t="s">
        <v>10892</v>
      </c>
      <c r="H14248">
        <v>5</v>
      </c>
      <c r="I14248" s="17">
        <v>762448</v>
      </c>
      <c r="J14248" s="17">
        <v>45746.88</v>
      </c>
      <c r="K14248" s="17">
        <v>716701.12</v>
      </c>
      <c r="L14248" s="17">
        <v>516024.81</v>
      </c>
      <c r="M14248" s="17">
        <v>200676.31</v>
      </c>
      <c r="N14248" s="17">
        <v>54265.4063</v>
      </c>
    </row>
    <row r="14249" spans="1:14">
      <c r="A14249" s="16">
        <v>46260</v>
      </c>
      <c r="B14249" t="s">
        <v>14292</v>
      </c>
      <c r="C14249" t="s">
        <v>33</v>
      </c>
      <c r="D14249" t="s">
        <v>34</v>
      </c>
      <c r="E14249" t="s">
        <v>35</v>
      </c>
      <c r="F14249" t="s">
        <v>12791</v>
      </c>
      <c r="G14249" t="s">
        <v>10892</v>
      </c>
      <c r="H14249">
        <v>4</v>
      </c>
      <c r="I14249" s="17">
        <v>434750</v>
      </c>
      <c r="J14249" s="17">
        <v>0</v>
      </c>
      <c r="K14249" s="17">
        <v>434750</v>
      </c>
      <c r="L14249" s="17">
        <v>313020</v>
      </c>
      <c r="M14249" s="17">
        <v>121730</v>
      </c>
      <c r="N14249" s="17">
        <v>54265.4063</v>
      </c>
    </row>
    <row r="14250" spans="1:14">
      <c r="A14250" s="16">
        <v>46260</v>
      </c>
      <c r="B14250" t="s">
        <v>14293</v>
      </c>
      <c r="C14250" t="s">
        <v>43</v>
      </c>
      <c r="D14250" t="s">
        <v>44</v>
      </c>
      <c r="E14250" t="s">
        <v>31</v>
      </c>
      <c r="F14250" t="s">
        <v>12791</v>
      </c>
      <c r="G14250" t="s">
        <v>10892</v>
      </c>
      <c r="H14250">
        <v>2</v>
      </c>
      <c r="I14250" s="17">
        <v>383971</v>
      </c>
      <c r="J14250" s="17">
        <v>26877.97</v>
      </c>
      <c r="K14250" s="17">
        <v>357093.03</v>
      </c>
      <c r="L14250" s="17">
        <v>221397.68</v>
      </c>
      <c r="M14250" s="17">
        <v>135695.35</v>
      </c>
      <c r="N14250" s="17">
        <v>220250.7376</v>
      </c>
    </row>
    <row r="14251" spans="1:14">
      <c r="A14251" s="16">
        <v>46260</v>
      </c>
      <c r="B14251" t="s">
        <v>14294</v>
      </c>
      <c r="C14251" t="s">
        <v>15</v>
      </c>
      <c r="D14251" t="s">
        <v>16</v>
      </c>
      <c r="E14251" t="s">
        <v>17</v>
      </c>
      <c r="F14251" t="s">
        <v>12791</v>
      </c>
      <c r="G14251" t="s">
        <v>10892</v>
      </c>
      <c r="H14251">
        <v>11</v>
      </c>
      <c r="I14251" s="17">
        <v>355838</v>
      </c>
      <c r="J14251" s="17">
        <v>0</v>
      </c>
      <c r="K14251" s="17">
        <v>355838</v>
      </c>
      <c r="L14251" s="17">
        <v>249086.6</v>
      </c>
      <c r="M14251" s="17">
        <v>106751.4</v>
      </c>
      <c r="N14251" s="17">
        <v>75465.838</v>
      </c>
    </row>
    <row r="14252" spans="1:14">
      <c r="A14252" s="16">
        <v>46260</v>
      </c>
      <c r="B14252" t="s">
        <v>14295</v>
      </c>
      <c r="C14252" t="s">
        <v>22</v>
      </c>
      <c r="D14252" t="s">
        <v>23</v>
      </c>
      <c r="E14252" t="s">
        <v>24</v>
      </c>
      <c r="F14252" t="s">
        <v>12791</v>
      </c>
      <c r="G14252" t="s">
        <v>10892</v>
      </c>
      <c r="H14252">
        <v>6</v>
      </c>
      <c r="I14252" s="17">
        <v>113789</v>
      </c>
      <c r="J14252" s="17">
        <v>13654.68</v>
      </c>
      <c r="K14252" s="17">
        <v>100134.32</v>
      </c>
      <c r="L14252" s="17">
        <v>76102.08</v>
      </c>
      <c r="M14252" s="17">
        <v>24032.24</v>
      </c>
      <c r="N14252" s="17">
        <v>134268.3906</v>
      </c>
    </row>
    <row r="14253" spans="1:14">
      <c r="A14253" s="16">
        <v>46260</v>
      </c>
      <c r="B14253" t="s">
        <v>14296</v>
      </c>
      <c r="C14253" t="s">
        <v>47</v>
      </c>
      <c r="D14253" t="s">
        <v>48</v>
      </c>
      <c r="E14253" t="s">
        <v>35</v>
      </c>
      <c r="F14253" t="s">
        <v>12791</v>
      </c>
      <c r="G14253" t="s">
        <v>10892</v>
      </c>
      <c r="H14253">
        <v>10</v>
      </c>
      <c r="I14253" s="17">
        <v>531270</v>
      </c>
      <c r="J14253" s="17">
        <v>0</v>
      </c>
      <c r="K14253" s="17">
        <v>531270</v>
      </c>
      <c r="L14253" s="17">
        <v>382514.4</v>
      </c>
      <c r="M14253" s="17">
        <v>148755.6</v>
      </c>
      <c r="N14253" s="17">
        <v>54265.4063</v>
      </c>
    </row>
    <row r="14254" spans="1:14">
      <c r="A14254" s="16">
        <v>46260</v>
      </c>
      <c r="B14254" t="s">
        <v>14297</v>
      </c>
      <c r="C14254" t="s">
        <v>29</v>
      </c>
      <c r="D14254" t="s">
        <v>30</v>
      </c>
      <c r="E14254" t="s">
        <v>31</v>
      </c>
      <c r="F14254" t="s">
        <v>12791</v>
      </c>
      <c r="G14254" t="s">
        <v>10892</v>
      </c>
      <c r="H14254">
        <v>11</v>
      </c>
      <c r="I14254" s="17">
        <v>718343</v>
      </c>
      <c r="J14254" s="17">
        <v>0</v>
      </c>
      <c r="K14254" s="17">
        <v>718343</v>
      </c>
      <c r="L14254" s="17">
        <v>445372.66</v>
      </c>
      <c r="M14254" s="17">
        <v>272970.34</v>
      </c>
      <c r="N14254" s="17">
        <v>220250.7376</v>
      </c>
    </row>
    <row r="14255" spans="1:14">
      <c r="A14255" s="16">
        <v>46260</v>
      </c>
      <c r="B14255" t="s">
        <v>14298</v>
      </c>
      <c r="C14255" t="s">
        <v>26</v>
      </c>
      <c r="D14255" t="s">
        <v>27</v>
      </c>
      <c r="E14255" t="s">
        <v>17</v>
      </c>
      <c r="F14255" t="s">
        <v>12791</v>
      </c>
      <c r="G14255" t="s">
        <v>10892</v>
      </c>
      <c r="H14255">
        <v>11</v>
      </c>
      <c r="I14255" s="17">
        <v>538832</v>
      </c>
      <c r="J14255" s="17">
        <v>48494.88</v>
      </c>
      <c r="K14255" s="17">
        <v>490337.12</v>
      </c>
      <c r="L14255" s="17">
        <v>343235.98</v>
      </c>
      <c r="M14255" s="17">
        <v>147101.14</v>
      </c>
      <c r="N14255" s="17">
        <v>75465.838</v>
      </c>
    </row>
    <row r="14256" spans="1:14">
      <c r="A14256" s="16">
        <v>46260</v>
      </c>
      <c r="B14256" t="s">
        <v>14299</v>
      </c>
      <c r="C14256" t="s">
        <v>29</v>
      </c>
      <c r="D14256" t="s">
        <v>30</v>
      </c>
      <c r="E14256" t="s">
        <v>31</v>
      </c>
      <c r="F14256" t="s">
        <v>12791</v>
      </c>
      <c r="G14256" t="s">
        <v>10892</v>
      </c>
      <c r="H14256">
        <v>12</v>
      </c>
      <c r="I14256" s="17">
        <v>341772</v>
      </c>
      <c r="J14256" s="17">
        <v>37594.92</v>
      </c>
      <c r="K14256" s="17">
        <v>304177.08</v>
      </c>
      <c r="L14256" s="17">
        <v>188589.79</v>
      </c>
      <c r="M14256" s="17">
        <v>115587.29</v>
      </c>
      <c r="N14256" s="17">
        <v>220250.7376</v>
      </c>
    </row>
    <row r="14257" spans="1:14">
      <c r="A14257" s="16">
        <v>46260</v>
      </c>
      <c r="B14257" t="s">
        <v>14300</v>
      </c>
      <c r="C14257" t="s">
        <v>22</v>
      </c>
      <c r="D14257" t="s">
        <v>23</v>
      </c>
      <c r="E14257" t="s">
        <v>24</v>
      </c>
      <c r="F14257" t="s">
        <v>12791</v>
      </c>
      <c r="G14257" t="s">
        <v>10892</v>
      </c>
      <c r="H14257">
        <v>11</v>
      </c>
      <c r="I14257" s="17">
        <v>848699</v>
      </c>
      <c r="J14257" s="17">
        <v>67895.92</v>
      </c>
      <c r="K14257" s="17">
        <v>780803.08</v>
      </c>
      <c r="L14257" s="17">
        <v>593410.34</v>
      </c>
      <c r="M14257" s="17">
        <v>187392.74</v>
      </c>
      <c r="N14257" s="17">
        <v>134268.3906</v>
      </c>
    </row>
    <row r="14258" spans="1:14">
      <c r="A14258" s="16">
        <v>46260</v>
      </c>
      <c r="B14258" t="s">
        <v>14301</v>
      </c>
      <c r="C14258" t="s">
        <v>73</v>
      </c>
      <c r="D14258" t="s">
        <v>74</v>
      </c>
      <c r="E14258" t="s">
        <v>24</v>
      </c>
      <c r="F14258" t="s">
        <v>12791</v>
      </c>
      <c r="G14258" t="s">
        <v>10892</v>
      </c>
      <c r="H14258">
        <v>11</v>
      </c>
      <c r="I14258" s="17">
        <v>446494</v>
      </c>
      <c r="J14258" s="17">
        <v>35719.52</v>
      </c>
      <c r="K14258" s="17">
        <v>410774.48</v>
      </c>
      <c r="L14258" s="17">
        <v>312188.6</v>
      </c>
      <c r="M14258" s="17">
        <v>98585.88</v>
      </c>
      <c r="N14258" s="17">
        <v>134268.3906</v>
      </c>
    </row>
    <row r="14259" spans="1:14">
      <c r="A14259" s="16">
        <v>46260</v>
      </c>
      <c r="B14259" t="s">
        <v>14302</v>
      </c>
      <c r="C14259" t="s">
        <v>26</v>
      </c>
      <c r="D14259" t="s">
        <v>27</v>
      </c>
      <c r="E14259" t="s">
        <v>17</v>
      </c>
      <c r="F14259" t="s">
        <v>12791</v>
      </c>
      <c r="G14259" t="s">
        <v>10892</v>
      </c>
      <c r="H14259">
        <v>12</v>
      </c>
      <c r="I14259" s="17">
        <v>744186</v>
      </c>
      <c r="J14259" s="17">
        <v>96744.17999999999</v>
      </c>
      <c r="K14259" s="17">
        <v>647441.8199999999</v>
      </c>
      <c r="L14259" s="17">
        <v>453209.27</v>
      </c>
      <c r="M14259" s="17">
        <v>194232.55</v>
      </c>
      <c r="N14259" s="17">
        <v>75465.838</v>
      </c>
    </row>
    <row r="14260" spans="1:14">
      <c r="A14260" s="16">
        <v>46260</v>
      </c>
      <c r="B14260" t="s">
        <v>14303</v>
      </c>
      <c r="C14260" t="s">
        <v>15</v>
      </c>
      <c r="D14260" t="s">
        <v>16</v>
      </c>
      <c r="E14260" t="s">
        <v>17</v>
      </c>
      <c r="F14260" t="s">
        <v>12791</v>
      </c>
      <c r="G14260" t="s">
        <v>10892</v>
      </c>
      <c r="H14260">
        <v>7</v>
      </c>
      <c r="I14260" s="17">
        <v>628964</v>
      </c>
      <c r="J14260" s="17">
        <v>62896.4</v>
      </c>
      <c r="K14260" s="17">
        <v>566067.6</v>
      </c>
      <c r="L14260" s="17">
        <v>396247.32</v>
      </c>
      <c r="M14260" s="17">
        <v>169820.28</v>
      </c>
      <c r="N14260" s="17">
        <v>75465.838</v>
      </c>
    </row>
    <row r="14261" spans="1:14">
      <c r="A14261" s="16">
        <v>46260</v>
      </c>
      <c r="B14261" t="s">
        <v>14304</v>
      </c>
      <c r="C14261" t="s">
        <v>22</v>
      </c>
      <c r="D14261" t="s">
        <v>23</v>
      </c>
      <c r="E14261" t="s">
        <v>24</v>
      </c>
      <c r="F14261" t="s">
        <v>12791</v>
      </c>
      <c r="G14261" t="s">
        <v>10892</v>
      </c>
      <c r="H14261">
        <v>7</v>
      </c>
      <c r="I14261" s="17">
        <v>183954</v>
      </c>
      <c r="J14261" s="17">
        <v>27593.1</v>
      </c>
      <c r="K14261" s="17">
        <v>156360.9</v>
      </c>
      <c r="L14261" s="17">
        <v>118834.28</v>
      </c>
      <c r="M14261" s="17">
        <v>37526.62</v>
      </c>
      <c r="N14261" s="17">
        <v>134268.3906</v>
      </c>
    </row>
    <row r="14262" spans="1:14">
      <c r="A14262" s="16">
        <v>46260</v>
      </c>
      <c r="B14262" t="s">
        <v>14305</v>
      </c>
      <c r="C14262" t="s">
        <v>73</v>
      </c>
      <c r="D14262" t="s">
        <v>74</v>
      </c>
      <c r="E14262" t="s">
        <v>24</v>
      </c>
      <c r="F14262" t="s">
        <v>12791</v>
      </c>
      <c r="G14262" t="s">
        <v>10892</v>
      </c>
      <c r="H14262">
        <v>3</v>
      </c>
      <c r="I14262" s="17">
        <v>691926</v>
      </c>
      <c r="J14262" s="17">
        <v>89950.38</v>
      </c>
      <c r="K14262" s="17">
        <v>601975.62</v>
      </c>
      <c r="L14262" s="17">
        <v>457501.47</v>
      </c>
      <c r="M14262" s="17">
        <v>144474.15</v>
      </c>
      <c r="N14262" s="17">
        <v>134268.3906</v>
      </c>
    </row>
    <row r="14263" spans="1:14">
      <c r="A14263" s="16">
        <v>46260</v>
      </c>
      <c r="B14263" t="s">
        <v>14306</v>
      </c>
      <c r="C14263" t="s">
        <v>47</v>
      </c>
      <c r="D14263" t="s">
        <v>48</v>
      </c>
      <c r="E14263" t="s">
        <v>35</v>
      </c>
      <c r="F14263" t="s">
        <v>12791</v>
      </c>
      <c r="G14263" t="s">
        <v>10892</v>
      </c>
      <c r="H14263">
        <v>3</v>
      </c>
      <c r="I14263" s="17">
        <v>562862</v>
      </c>
      <c r="J14263" s="17">
        <v>0</v>
      </c>
      <c r="K14263" s="17">
        <v>562862</v>
      </c>
      <c r="L14263" s="17">
        <v>405260.64</v>
      </c>
      <c r="M14263" s="17">
        <v>157601.36</v>
      </c>
      <c r="N14263" s="17">
        <v>54265.4063</v>
      </c>
    </row>
    <row r="14264" spans="1:14">
      <c r="A14264" s="16">
        <v>46260</v>
      </c>
      <c r="B14264" t="s">
        <v>14307</v>
      </c>
      <c r="C14264" t="s">
        <v>22</v>
      </c>
      <c r="D14264" t="s">
        <v>23</v>
      </c>
      <c r="E14264" t="s">
        <v>24</v>
      </c>
      <c r="F14264" t="s">
        <v>12791</v>
      </c>
      <c r="G14264" t="s">
        <v>10892</v>
      </c>
      <c r="H14264">
        <v>6</v>
      </c>
      <c r="I14264" s="17">
        <v>673421</v>
      </c>
      <c r="J14264" s="17">
        <v>53873.68</v>
      </c>
      <c r="K14264" s="17">
        <v>619547.3199999999</v>
      </c>
      <c r="L14264" s="17">
        <v>470855.96</v>
      </c>
      <c r="M14264" s="17">
        <v>148691.36</v>
      </c>
      <c r="N14264" s="17">
        <v>134268.3906</v>
      </c>
    </row>
    <row r="14265" spans="1:14">
      <c r="A14265" s="16">
        <v>46260</v>
      </c>
      <c r="B14265" t="s">
        <v>14308</v>
      </c>
      <c r="C14265" t="s">
        <v>29</v>
      </c>
      <c r="D14265" t="s">
        <v>30</v>
      </c>
      <c r="E14265" t="s">
        <v>31</v>
      </c>
      <c r="F14265" t="s">
        <v>12791</v>
      </c>
      <c r="G14265" t="s">
        <v>10892</v>
      </c>
      <c r="H14265">
        <v>2</v>
      </c>
      <c r="I14265" s="17">
        <v>677439</v>
      </c>
      <c r="J14265" s="17">
        <v>0</v>
      </c>
      <c r="K14265" s="17">
        <v>677439</v>
      </c>
      <c r="L14265" s="17">
        <v>420012.18</v>
      </c>
      <c r="M14265" s="17">
        <v>257426.82</v>
      </c>
      <c r="N14265" s="17">
        <v>220250.7376</v>
      </c>
    </row>
    <row r="14266" spans="1:14">
      <c r="A14266" s="16">
        <v>46260</v>
      </c>
      <c r="B14266" t="s">
        <v>14309</v>
      </c>
      <c r="C14266" t="s">
        <v>47</v>
      </c>
      <c r="D14266" t="s">
        <v>48</v>
      </c>
      <c r="E14266" t="s">
        <v>35</v>
      </c>
      <c r="F14266" t="s">
        <v>12791</v>
      </c>
      <c r="G14266" t="s">
        <v>10892</v>
      </c>
      <c r="H14266">
        <v>3</v>
      </c>
      <c r="I14266" s="17">
        <v>109083</v>
      </c>
      <c r="J14266" s="17">
        <v>13089.96</v>
      </c>
      <c r="K14266" s="17">
        <v>95993.03999999999</v>
      </c>
      <c r="L14266" s="17">
        <v>69114.99000000001</v>
      </c>
      <c r="M14266" s="17">
        <v>26878.05</v>
      </c>
      <c r="N14266" s="17">
        <v>54265.4063</v>
      </c>
    </row>
    <row r="14267" spans="1:14">
      <c r="A14267" s="16">
        <v>46260</v>
      </c>
      <c r="B14267" t="s">
        <v>14310</v>
      </c>
      <c r="C14267" t="s">
        <v>47</v>
      </c>
      <c r="D14267" t="s">
        <v>48</v>
      </c>
      <c r="E14267" t="s">
        <v>35</v>
      </c>
      <c r="F14267" t="s">
        <v>12791</v>
      </c>
      <c r="G14267" t="s">
        <v>10892</v>
      </c>
      <c r="H14267">
        <v>7</v>
      </c>
      <c r="I14267" s="17">
        <v>612713</v>
      </c>
      <c r="J14267" s="17">
        <v>55144.17</v>
      </c>
      <c r="K14267" s="17">
        <v>557568.83</v>
      </c>
      <c r="L14267" s="17">
        <v>401449.56</v>
      </c>
      <c r="M14267" s="17">
        <v>156119.27</v>
      </c>
      <c r="N14267" s="17">
        <v>54265.4063</v>
      </c>
    </row>
    <row r="14268" spans="1:14">
      <c r="A14268" s="16">
        <v>46260</v>
      </c>
      <c r="B14268" t="s">
        <v>14311</v>
      </c>
      <c r="C14268" t="s">
        <v>43</v>
      </c>
      <c r="D14268" t="s">
        <v>44</v>
      </c>
      <c r="E14268" t="s">
        <v>31</v>
      </c>
      <c r="F14268" t="s">
        <v>12791</v>
      </c>
      <c r="G14268" t="s">
        <v>10892</v>
      </c>
      <c r="H14268">
        <v>8</v>
      </c>
      <c r="I14268" s="17">
        <v>425436</v>
      </c>
      <c r="J14268" s="17">
        <v>0</v>
      </c>
      <c r="K14268" s="17">
        <v>425436</v>
      </c>
      <c r="L14268" s="17">
        <v>263770.32</v>
      </c>
      <c r="M14268" s="17">
        <v>161665.68</v>
      </c>
      <c r="N14268" s="17">
        <v>220250.7376</v>
      </c>
    </row>
    <row r="14269" spans="1:14">
      <c r="A14269" s="16">
        <v>46260</v>
      </c>
      <c r="B14269" t="s">
        <v>14312</v>
      </c>
      <c r="C14269" t="s">
        <v>26</v>
      </c>
      <c r="D14269" t="s">
        <v>27</v>
      </c>
      <c r="E14269" t="s">
        <v>17</v>
      </c>
      <c r="F14269" t="s">
        <v>12791</v>
      </c>
      <c r="G14269" t="s">
        <v>10892</v>
      </c>
      <c r="H14269">
        <v>10</v>
      </c>
      <c r="I14269" s="17">
        <v>772675</v>
      </c>
      <c r="J14269" s="17">
        <v>38633.75</v>
      </c>
      <c r="K14269" s="17">
        <v>734041.25</v>
      </c>
      <c r="L14269" s="17">
        <v>513828.87</v>
      </c>
      <c r="M14269" s="17">
        <v>220212.38</v>
      </c>
      <c r="N14269" s="17">
        <v>75465.838</v>
      </c>
    </row>
    <row r="14270" spans="1:14">
      <c r="A14270" s="16">
        <v>46260</v>
      </c>
      <c r="B14270" t="s">
        <v>14313</v>
      </c>
      <c r="C14270" t="s">
        <v>29</v>
      </c>
      <c r="D14270" t="s">
        <v>30</v>
      </c>
      <c r="E14270" t="s">
        <v>31</v>
      </c>
      <c r="F14270" t="s">
        <v>12791</v>
      </c>
      <c r="G14270" t="s">
        <v>10892</v>
      </c>
      <c r="H14270">
        <v>2</v>
      </c>
      <c r="I14270" s="17">
        <v>553121</v>
      </c>
      <c r="J14270" s="17">
        <v>16593.63</v>
      </c>
      <c r="K14270" s="17">
        <v>536527.37</v>
      </c>
      <c r="L14270" s="17">
        <v>332646.97</v>
      </c>
      <c r="M14270" s="17">
        <v>203880.4</v>
      </c>
      <c r="N14270" s="17">
        <v>220250.7376</v>
      </c>
    </row>
    <row r="14271" spans="1:14">
      <c r="A14271" s="16">
        <v>46260</v>
      </c>
      <c r="B14271" t="s">
        <v>14314</v>
      </c>
      <c r="C14271" t="s">
        <v>15</v>
      </c>
      <c r="D14271" t="s">
        <v>16</v>
      </c>
      <c r="E14271" t="s">
        <v>17</v>
      </c>
      <c r="F14271" t="s">
        <v>12791</v>
      </c>
      <c r="G14271" t="s">
        <v>10892</v>
      </c>
      <c r="H14271">
        <v>7</v>
      </c>
      <c r="I14271" s="17">
        <v>191524</v>
      </c>
      <c r="J14271" s="17">
        <v>0</v>
      </c>
      <c r="K14271" s="17">
        <v>191524</v>
      </c>
      <c r="L14271" s="17">
        <v>134066.8</v>
      </c>
      <c r="M14271" s="17">
        <v>57457.2</v>
      </c>
      <c r="N14271" s="17">
        <v>75465.838</v>
      </c>
    </row>
    <row r="14272" spans="1:14">
      <c r="A14272" s="16">
        <v>46260</v>
      </c>
      <c r="B14272" t="s">
        <v>14315</v>
      </c>
      <c r="C14272" t="s">
        <v>73</v>
      </c>
      <c r="D14272" t="s">
        <v>74</v>
      </c>
      <c r="E14272" t="s">
        <v>24</v>
      </c>
      <c r="F14272" t="s">
        <v>12791</v>
      </c>
      <c r="G14272" t="s">
        <v>10892</v>
      </c>
      <c r="H14272">
        <v>2</v>
      </c>
      <c r="I14272" s="17">
        <v>149657</v>
      </c>
      <c r="J14272" s="17">
        <v>4489.71</v>
      </c>
      <c r="K14272" s="17">
        <v>145167.29</v>
      </c>
      <c r="L14272" s="17">
        <v>110327.14</v>
      </c>
      <c r="M14272" s="17">
        <v>34840.15</v>
      </c>
      <c r="N14272" s="17">
        <v>134268.3906</v>
      </c>
    </row>
    <row r="14273" spans="1:14">
      <c r="A14273" s="16">
        <v>46260</v>
      </c>
      <c r="B14273" t="s">
        <v>14316</v>
      </c>
      <c r="C14273" t="s">
        <v>29</v>
      </c>
      <c r="D14273" t="s">
        <v>30</v>
      </c>
      <c r="E14273" t="s">
        <v>31</v>
      </c>
      <c r="F14273" t="s">
        <v>12791</v>
      </c>
      <c r="G14273" t="s">
        <v>10892</v>
      </c>
      <c r="H14273">
        <v>1</v>
      </c>
      <c r="I14273" s="17">
        <v>394425</v>
      </c>
      <c r="J14273" s="17">
        <v>47331</v>
      </c>
      <c r="K14273" s="17">
        <v>347094</v>
      </c>
      <c r="L14273" s="17">
        <v>215198.28</v>
      </c>
      <c r="M14273" s="17">
        <v>131895.72</v>
      </c>
      <c r="N14273" s="17">
        <v>220250.7376</v>
      </c>
    </row>
    <row r="14274" spans="1:14">
      <c r="A14274" s="16">
        <v>46260</v>
      </c>
      <c r="B14274" t="s">
        <v>14317</v>
      </c>
      <c r="C14274" t="s">
        <v>15</v>
      </c>
      <c r="D14274" t="s">
        <v>16</v>
      </c>
      <c r="E14274" t="s">
        <v>17</v>
      </c>
      <c r="F14274" t="s">
        <v>12791</v>
      </c>
      <c r="G14274" t="s">
        <v>10892</v>
      </c>
      <c r="H14274">
        <v>12</v>
      </c>
      <c r="I14274" s="17">
        <v>95194</v>
      </c>
      <c r="J14274" s="17">
        <v>13327.16</v>
      </c>
      <c r="K14274" s="17">
        <v>81866.84</v>
      </c>
      <c r="L14274" s="17">
        <v>57306.79</v>
      </c>
      <c r="M14274" s="17">
        <v>24560.05</v>
      </c>
      <c r="N14274" s="17">
        <v>75465.838</v>
      </c>
    </row>
    <row r="14275" spans="1:14">
      <c r="A14275" s="16">
        <v>46260</v>
      </c>
      <c r="B14275" t="s">
        <v>14318</v>
      </c>
      <c r="C14275" t="s">
        <v>29</v>
      </c>
      <c r="D14275" t="s">
        <v>30</v>
      </c>
      <c r="E14275" t="s">
        <v>31</v>
      </c>
      <c r="F14275" t="s">
        <v>12791</v>
      </c>
      <c r="G14275" t="s">
        <v>10892</v>
      </c>
      <c r="H14275">
        <v>3</v>
      </c>
      <c r="I14275" s="17">
        <v>458951</v>
      </c>
      <c r="J14275" s="17">
        <v>55074.12</v>
      </c>
      <c r="K14275" s="17">
        <v>403876.88</v>
      </c>
      <c r="L14275" s="17">
        <v>250403.67</v>
      </c>
      <c r="M14275" s="17">
        <v>153473.21</v>
      </c>
      <c r="N14275" s="17">
        <v>220250.7376</v>
      </c>
    </row>
    <row r="14276" spans="1:14">
      <c r="A14276" s="16">
        <v>46260</v>
      </c>
      <c r="B14276" t="s">
        <v>14319</v>
      </c>
      <c r="C14276" t="s">
        <v>26</v>
      </c>
      <c r="D14276" t="s">
        <v>27</v>
      </c>
      <c r="E14276" t="s">
        <v>17</v>
      </c>
      <c r="F14276" t="s">
        <v>12791</v>
      </c>
      <c r="G14276" t="s">
        <v>10892</v>
      </c>
      <c r="H14276">
        <v>4</v>
      </c>
      <c r="I14276" s="17">
        <v>228189</v>
      </c>
      <c r="J14276" s="17">
        <v>9127.559999999999</v>
      </c>
      <c r="K14276" s="17">
        <v>219061.44</v>
      </c>
      <c r="L14276" s="17">
        <v>153343.01</v>
      </c>
      <c r="M14276" s="17">
        <v>65718.42999999999</v>
      </c>
      <c r="N14276" s="17">
        <v>75465.838</v>
      </c>
    </row>
    <row r="14277" spans="1:14">
      <c r="A14277" s="16">
        <v>46260</v>
      </c>
      <c r="B14277" t="s">
        <v>14320</v>
      </c>
      <c r="C14277" t="s">
        <v>22</v>
      </c>
      <c r="D14277" t="s">
        <v>23</v>
      </c>
      <c r="E14277" t="s">
        <v>24</v>
      </c>
      <c r="F14277" t="s">
        <v>12791</v>
      </c>
      <c r="G14277" t="s">
        <v>10892</v>
      </c>
      <c r="H14277">
        <v>12</v>
      </c>
      <c r="I14277" s="17">
        <v>387637</v>
      </c>
      <c r="J14277" s="17">
        <v>0</v>
      </c>
      <c r="K14277" s="17">
        <v>387637</v>
      </c>
      <c r="L14277" s="17">
        <v>294604.12</v>
      </c>
      <c r="M14277" s="17">
        <v>93032.88</v>
      </c>
      <c r="N14277" s="17">
        <v>134268.3906</v>
      </c>
    </row>
    <row r="14278" spans="1:14">
      <c r="A14278" s="16">
        <v>46260</v>
      </c>
      <c r="B14278" t="s">
        <v>14321</v>
      </c>
      <c r="C14278" t="s">
        <v>29</v>
      </c>
      <c r="D14278" t="s">
        <v>30</v>
      </c>
      <c r="E14278" t="s">
        <v>31</v>
      </c>
      <c r="F14278" t="s">
        <v>12791</v>
      </c>
      <c r="G14278" t="s">
        <v>10892</v>
      </c>
      <c r="H14278">
        <v>12</v>
      </c>
      <c r="I14278" s="17">
        <v>292086</v>
      </c>
      <c r="J14278" s="17">
        <v>29208.6</v>
      </c>
      <c r="K14278" s="17">
        <v>262877.4</v>
      </c>
      <c r="L14278" s="17">
        <v>162983.99</v>
      </c>
      <c r="M14278" s="17">
        <v>99893.41</v>
      </c>
      <c r="N14278" s="17">
        <v>220250.7376</v>
      </c>
    </row>
    <row r="14279" spans="1:14">
      <c r="A14279" s="16">
        <v>46260</v>
      </c>
      <c r="B14279" t="s">
        <v>14322</v>
      </c>
      <c r="C14279" t="s">
        <v>26</v>
      </c>
      <c r="D14279" t="s">
        <v>27</v>
      </c>
      <c r="E14279" t="s">
        <v>17</v>
      </c>
      <c r="F14279" t="s">
        <v>12791</v>
      </c>
      <c r="G14279" t="s">
        <v>10892</v>
      </c>
      <c r="H14279">
        <v>6</v>
      </c>
      <c r="I14279" s="17">
        <v>588546</v>
      </c>
      <c r="J14279" s="17">
        <v>0</v>
      </c>
      <c r="K14279" s="17">
        <v>588546</v>
      </c>
      <c r="L14279" s="17">
        <v>411982.2</v>
      </c>
      <c r="M14279" s="17">
        <v>176563.8</v>
      </c>
      <c r="N14279" s="17">
        <v>75465.838</v>
      </c>
    </row>
    <row r="14280" spans="1:14">
      <c r="A14280" s="16">
        <v>46260</v>
      </c>
      <c r="B14280" t="s">
        <v>14323</v>
      </c>
      <c r="C14280" t="s">
        <v>33</v>
      </c>
      <c r="D14280" t="s">
        <v>34</v>
      </c>
      <c r="E14280" t="s">
        <v>35</v>
      </c>
      <c r="F14280" t="s">
        <v>12791</v>
      </c>
      <c r="G14280" t="s">
        <v>10892</v>
      </c>
      <c r="H14280">
        <v>4</v>
      </c>
      <c r="I14280" s="17">
        <v>415213</v>
      </c>
      <c r="J14280" s="17">
        <v>12456.39</v>
      </c>
      <c r="K14280" s="17">
        <v>402756.61</v>
      </c>
      <c r="L14280" s="17">
        <v>289984.76</v>
      </c>
      <c r="M14280" s="17">
        <v>112771.85</v>
      </c>
      <c r="N14280" s="17">
        <v>54265.4063</v>
      </c>
    </row>
    <row r="14281" spans="1:14">
      <c r="A14281" s="16">
        <v>46260</v>
      </c>
      <c r="B14281" t="s">
        <v>14324</v>
      </c>
      <c r="C14281" t="s">
        <v>26</v>
      </c>
      <c r="D14281" t="s">
        <v>27</v>
      </c>
      <c r="E14281" t="s">
        <v>17</v>
      </c>
      <c r="F14281" t="s">
        <v>12791</v>
      </c>
      <c r="G14281" t="s">
        <v>10892</v>
      </c>
      <c r="H14281">
        <v>8</v>
      </c>
      <c r="I14281" s="17">
        <v>298462</v>
      </c>
      <c r="J14281" s="17">
        <v>23876.96</v>
      </c>
      <c r="K14281" s="17">
        <v>274585.04</v>
      </c>
      <c r="L14281" s="17">
        <v>192209.53</v>
      </c>
      <c r="M14281" s="17">
        <v>82375.50999999999</v>
      </c>
      <c r="N14281" s="17">
        <v>75465.838</v>
      </c>
    </row>
    <row r="14282" spans="1:14">
      <c r="A14282" s="16">
        <v>46260</v>
      </c>
      <c r="B14282" t="s">
        <v>14325</v>
      </c>
      <c r="C14282" t="s">
        <v>47</v>
      </c>
      <c r="D14282" t="s">
        <v>48</v>
      </c>
      <c r="E14282" t="s">
        <v>35</v>
      </c>
      <c r="F14282" t="s">
        <v>12791</v>
      </c>
      <c r="G14282" t="s">
        <v>10892</v>
      </c>
      <c r="H14282">
        <v>7</v>
      </c>
      <c r="I14282" s="17">
        <v>452831</v>
      </c>
      <c r="J14282" s="17">
        <v>13584.93</v>
      </c>
      <c r="K14282" s="17">
        <v>439246.07</v>
      </c>
      <c r="L14282" s="17">
        <v>316257.17</v>
      </c>
      <c r="M14282" s="17">
        <v>122988.9</v>
      </c>
      <c r="N14282" s="17">
        <v>54265.4063</v>
      </c>
    </row>
    <row r="14283" spans="1:14">
      <c r="A14283" s="16">
        <v>46260</v>
      </c>
      <c r="B14283" t="s">
        <v>14326</v>
      </c>
      <c r="C14283" t="s">
        <v>29</v>
      </c>
      <c r="D14283" t="s">
        <v>30</v>
      </c>
      <c r="E14283" t="s">
        <v>31</v>
      </c>
      <c r="F14283" t="s">
        <v>12791</v>
      </c>
      <c r="G14283" t="s">
        <v>10892</v>
      </c>
      <c r="H14283">
        <v>3</v>
      </c>
      <c r="I14283" s="17">
        <v>571226</v>
      </c>
      <c r="J14283" s="17">
        <v>68547.12</v>
      </c>
      <c r="K14283" s="17">
        <v>502678.88</v>
      </c>
      <c r="L14283" s="17">
        <v>311660.91</v>
      </c>
      <c r="M14283" s="17">
        <v>191017.97</v>
      </c>
      <c r="N14283" s="17">
        <v>220250.7376</v>
      </c>
    </row>
    <row r="14284" spans="1:14">
      <c r="A14284" s="16">
        <v>46260</v>
      </c>
      <c r="B14284" t="s">
        <v>14327</v>
      </c>
      <c r="C14284" t="s">
        <v>47</v>
      </c>
      <c r="D14284" t="s">
        <v>48</v>
      </c>
      <c r="E14284" t="s">
        <v>35</v>
      </c>
      <c r="F14284" t="s">
        <v>12791</v>
      </c>
      <c r="G14284" t="s">
        <v>10892</v>
      </c>
      <c r="H14284">
        <v>8</v>
      </c>
      <c r="I14284" s="17">
        <v>182446</v>
      </c>
      <c r="J14284" s="17">
        <v>0</v>
      </c>
      <c r="K14284" s="17">
        <v>182446</v>
      </c>
      <c r="L14284" s="17">
        <v>131361.12</v>
      </c>
      <c r="M14284" s="17">
        <v>51084.88</v>
      </c>
      <c r="N14284" s="17">
        <v>54265.4063</v>
      </c>
    </row>
    <row r="14285" spans="1:14">
      <c r="A14285" s="16">
        <v>46260</v>
      </c>
      <c r="B14285" t="s">
        <v>14328</v>
      </c>
      <c r="C14285" t="s">
        <v>15</v>
      </c>
      <c r="D14285" t="s">
        <v>16</v>
      </c>
      <c r="E14285" t="s">
        <v>17</v>
      </c>
      <c r="F14285" t="s">
        <v>12791</v>
      </c>
      <c r="G14285" t="s">
        <v>10892</v>
      </c>
      <c r="H14285">
        <v>1</v>
      </c>
      <c r="I14285" s="17">
        <v>363966</v>
      </c>
      <c r="J14285" s="17">
        <v>36396.6</v>
      </c>
      <c r="K14285" s="17">
        <v>327569.4</v>
      </c>
      <c r="L14285" s="17">
        <v>229298.58</v>
      </c>
      <c r="M14285" s="17">
        <v>98270.82000000001</v>
      </c>
      <c r="N14285" s="17">
        <v>75465.838</v>
      </c>
    </row>
    <row r="14286" spans="1:14">
      <c r="A14286" s="16">
        <v>46260</v>
      </c>
      <c r="B14286" t="s">
        <v>14329</v>
      </c>
      <c r="C14286" t="s">
        <v>29</v>
      </c>
      <c r="D14286" t="s">
        <v>30</v>
      </c>
      <c r="E14286" t="s">
        <v>31</v>
      </c>
      <c r="F14286" t="s">
        <v>12791</v>
      </c>
      <c r="G14286" t="s">
        <v>10892</v>
      </c>
      <c r="H14286">
        <v>4</v>
      </c>
      <c r="I14286" s="17">
        <v>100085</v>
      </c>
      <c r="J14286" s="17">
        <v>5004.25</v>
      </c>
      <c r="K14286" s="17">
        <v>95080.75</v>
      </c>
      <c r="L14286" s="17">
        <v>58950.06</v>
      </c>
      <c r="M14286" s="17">
        <v>36130.69</v>
      </c>
      <c r="N14286" s="17">
        <v>220250.7376</v>
      </c>
    </row>
    <row r="14287" spans="1:14">
      <c r="A14287" s="16">
        <v>46260</v>
      </c>
      <c r="B14287" t="s">
        <v>14330</v>
      </c>
      <c r="C14287" t="s">
        <v>26</v>
      </c>
      <c r="D14287" t="s">
        <v>27</v>
      </c>
      <c r="E14287" t="s">
        <v>17</v>
      </c>
      <c r="F14287" t="s">
        <v>12791</v>
      </c>
      <c r="G14287" t="s">
        <v>10892</v>
      </c>
      <c r="H14287">
        <v>1</v>
      </c>
      <c r="I14287" s="17">
        <v>378221</v>
      </c>
      <c r="J14287" s="17">
        <v>26475.47</v>
      </c>
      <c r="K14287" s="17">
        <v>351745.53</v>
      </c>
      <c r="L14287" s="17">
        <v>246221.87</v>
      </c>
      <c r="M14287" s="17">
        <v>105523.66</v>
      </c>
      <c r="N14287" s="17">
        <v>75465.838</v>
      </c>
    </row>
    <row r="14288" spans="1:14">
      <c r="A14288" s="16">
        <v>46260</v>
      </c>
      <c r="B14288" t="s">
        <v>14331</v>
      </c>
      <c r="C14288" t="s">
        <v>26</v>
      </c>
      <c r="D14288" t="s">
        <v>27</v>
      </c>
      <c r="E14288" t="s">
        <v>17</v>
      </c>
      <c r="F14288" t="s">
        <v>12791</v>
      </c>
      <c r="G14288" t="s">
        <v>10892</v>
      </c>
      <c r="H14288">
        <v>11</v>
      </c>
      <c r="I14288" s="17">
        <v>168396</v>
      </c>
      <c r="J14288" s="17">
        <v>10103.76</v>
      </c>
      <c r="K14288" s="17">
        <v>158292.24</v>
      </c>
      <c r="L14288" s="17">
        <v>110804.57</v>
      </c>
      <c r="M14288" s="17">
        <v>47487.67</v>
      </c>
      <c r="N14288" s="17">
        <v>75465.838</v>
      </c>
    </row>
    <row r="14289" spans="1:14">
      <c r="A14289" s="16">
        <v>46260</v>
      </c>
      <c r="B14289" t="s">
        <v>14332</v>
      </c>
      <c r="C14289" t="s">
        <v>22</v>
      </c>
      <c r="D14289" t="s">
        <v>23</v>
      </c>
      <c r="E14289" t="s">
        <v>24</v>
      </c>
      <c r="F14289" t="s">
        <v>12791</v>
      </c>
      <c r="G14289" t="s">
        <v>10892</v>
      </c>
      <c r="H14289">
        <v>12</v>
      </c>
      <c r="I14289" s="17">
        <v>522976</v>
      </c>
      <c r="J14289" s="17">
        <v>57527.36</v>
      </c>
      <c r="K14289" s="17">
        <v>465448.64</v>
      </c>
      <c r="L14289" s="17">
        <v>353740.97</v>
      </c>
      <c r="M14289" s="17">
        <v>111707.67</v>
      </c>
      <c r="N14289" s="17">
        <v>134268.3906</v>
      </c>
    </row>
    <row r="14290" spans="1:14">
      <c r="A14290" s="16">
        <v>46260</v>
      </c>
      <c r="B14290" t="s">
        <v>14333</v>
      </c>
      <c r="C14290" t="s">
        <v>15</v>
      </c>
      <c r="D14290" t="s">
        <v>16</v>
      </c>
      <c r="E14290" t="s">
        <v>17</v>
      </c>
      <c r="F14290" t="s">
        <v>12791</v>
      </c>
      <c r="G14290" t="s">
        <v>10892</v>
      </c>
      <c r="H14290">
        <v>4</v>
      </c>
      <c r="I14290" s="17">
        <v>440232</v>
      </c>
      <c r="J14290" s="17">
        <v>26413.92</v>
      </c>
      <c r="K14290" s="17">
        <v>413818.08</v>
      </c>
      <c r="L14290" s="17">
        <v>289672.66</v>
      </c>
      <c r="M14290" s="17">
        <v>124145.42</v>
      </c>
      <c r="N14290" s="17">
        <v>75465.838</v>
      </c>
    </row>
    <row r="14291" spans="1:14">
      <c r="A14291" s="16">
        <v>46260</v>
      </c>
      <c r="B14291" t="s">
        <v>14334</v>
      </c>
      <c r="C14291" t="s">
        <v>47</v>
      </c>
      <c r="D14291" t="s">
        <v>48</v>
      </c>
      <c r="E14291" t="s">
        <v>35</v>
      </c>
      <c r="F14291" t="s">
        <v>12791</v>
      </c>
      <c r="G14291" t="s">
        <v>10892</v>
      </c>
      <c r="H14291">
        <v>12</v>
      </c>
      <c r="I14291" s="17">
        <v>186271</v>
      </c>
      <c r="J14291" s="17">
        <v>0</v>
      </c>
      <c r="K14291" s="17">
        <v>186271</v>
      </c>
      <c r="L14291" s="17">
        <v>134115.12</v>
      </c>
      <c r="M14291" s="17">
        <v>52155.88</v>
      </c>
      <c r="N14291" s="17">
        <v>54265.4063</v>
      </c>
    </row>
    <row r="14292" spans="1:14">
      <c r="A14292" s="16">
        <v>46260</v>
      </c>
      <c r="B14292" t="s">
        <v>14335</v>
      </c>
      <c r="C14292" t="s">
        <v>22</v>
      </c>
      <c r="D14292" t="s">
        <v>23</v>
      </c>
      <c r="E14292" t="s">
        <v>24</v>
      </c>
      <c r="F14292" t="s">
        <v>12791</v>
      </c>
      <c r="G14292" t="s">
        <v>10892</v>
      </c>
      <c r="H14292">
        <v>9</v>
      </c>
      <c r="I14292" s="17">
        <v>569040</v>
      </c>
      <c r="J14292" s="17">
        <v>28452</v>
      </c>
      <c r="K14292" s="17">
        <v>540588</v>
      </c>
      <c r="L14292" s="17">
        <v>410846.88</v>
      </c>
      <c r="M14292" s="17">
        <v>129741.12</v>
      </c>
      <c r="N14292" s="17">
        <v>134268.3906</v>
      </c>
    </row>
    <row r="14293" spans="1:14">
      <c r="A14293" s="16">
        <v>46260</v>
      </c>
      <c r="B14293" t="s">
        <v>14336</v>
      </c>
      <c r="C14293" t="s">
        <v>26</v>
      </c>
      <c r="D14293" t="s">
        <v>27</v>
      </c>
      <c r="E14293" t="s">
        <v>17</v>
      </c>
      <c r="F14293" t="s">
        <v>12791</v>
      </c>
      <c r="G14293" t="s">
        <v>10892</v>
      </c>
      <c r="H14293">
        <v>2</v>
      </c>
      <c r="I14293" s="17">
        <v>558330</v>
      </c>
      <c r="J14293" s="17">
        <v>66999.60000000001</v>
      </c>
      <c r="K14293" s="17">
        <v>491330.4</v>
      </c>
      <c r="L14293" s="17">
        <v>343931.28</v>
      </c>
      <c r="M14293" s="17">
        <v>147399.12</v>
      </c>
      <c r="N14293" s="17">
        <v>75465.838</v>
      </c>
    </row>
    <row r="14294" spans="1:14">
      <c r="A14294" s="16">
        <v>46260</v>
      </c>
      <c r="B14294" t="s">
        <v>14337</v>
      </c>
      <c r="C14294" t="s">
        <v>15</v>
      </c>
      <c r="D14294" t="s">
        <v>16</v>
      </c>
      <c r="E14294" t="s">
        <v>17</v>
      </c>
      <c r="F14294" t="s">
        <v>12791</v>
      </c>
      <c r="G14294" t="s">
        <v>10892</v>
      </c>
      <c r="H14294">
        <v>6</v>
      </c>
      <c r="I14294" s="17">
        <v>757931</v>
      </c>
      <c r="J14294" s="17">
        <v>60634.48</v>
      </c>
      <c r="K14294" s="17">
        <v>697296.52</v>
      </c>
      <c r="L14294" s="17">
        <v>488107.56</v>
      </c>
      <c r="M14294" s="17">
        <v>209188.96</v>
      </c>
      <c r="N14294" s="17">
        <v>75465.838</v>
      </c>
    </row>
    <row r="14295" spans="1:14">
      <c r="A14295" s="16">
        <v>46260</v>
      </c>
      <c r="B14295" t="s">
        <v>14338</v>
      </c>
      <c r="C14295" t="s">
        <v>47</v>
      </c>
      <c r="D14295" t="s">
        <v>48</v>
      </c>
      <c r="E14295" t="s">
        <v>35</v>
      </c>
      <c r="F14295" t="s">
        <v>12791</v>
      </c>
      <c r="G14295" t="s">
        <v>10892</v>
      </c>
      <c r="H14295">
        <v>10</v>
      </c>
      <c r="I14295" s="17">
        <v>621113</v>
      </c>
      <c r="J14295" s="17">
        <v>86955.82000000001</v>
      </c>
      <c r="K14295" s="17">
        <v>534157.1800000001</v>
      </c>
      <c r="L14295" s="17">
        <v>384593.17</v>
      </c>
      <c r="M14295" s="17">
        <v>149564.01</v>
      </c>
      <c r="N14295" s="17">
        <v>54265.4063</v>
      </c>
    </row>
    <row r="14296" spans="1:14">
      <c r="A14296" s="16">
        <v>46260</v>
      </c>
      <c r="B14296" t="s">
        <v>14339</v>
      </c>
      <c r="C14296" t="s">
        <v>33</v>
      </c>
      <c r="D14296" t="s">
        <v>34</v>
      </c>
      <c r="E14296" t="s">
        <v>35</v>
      </c>
      <c r="F14296" t="s">
        <v>12791</v>
      </c>
      <c r="G14296" t="s">
        <v>10892</v>
      </c>
      <c r="H14296">
        <v>7</v>
      </c>
      <c r="I14296" s="17">
        <v>249085</v>
      </c>
      <c r="J14296" s="17">
        <v>0</v>
      </c>
      <c r="K14296" s="17">
        <v>249085</v>
      </c>
      <c r="L14296" s="17">
        <v>179341.2</v>
      </c>
      <c r="M14296" s="17">
        <v>69743.8</v>
      </c>
      <c r="N14296" s="17">
        <v>54265.4063</v>
      </c>
    </row>
    <row r="14297" spans="1:14">
      <c r="A14297" s="16">
        <v>46260</v>
      </c>
      <c r="B14297" t="s">
        <v>14340</v>
      </c>
      <c r="C14297" t="s">
        <v>22</v>
      </c>
      <c r="D14297" t="s">
        <v>23</v>
      </c>
      <c r="E14297" t="s">
        <v>24</v>
      </c>
      <c r="F14297" t="s">
        <v>12791</v>
      </c>
      <c r="G14297" t="s">
        <v>10892</v>
      </c>
      <c r="H14297">
        <v>4</v>
      </c>
      <c r="I14297" s="17">
        <v>834609</v>
      </c>
      <c r="J14297" s="17">
        <v>41730.45</v>
      </c>
      <c r="K14297" s="17">
        <v>792878.55</v>
      </c>
      <c r="L14297" s="17">
        <v>602587.7</v>
      </c>
      <c r="M14297" s="17">
        <v>190290.85</v>
      </c>
      <c r="N14297" s="17">
        <v>134268.3906</v>
      </c>
    </row>
    <row r="14298" spans="1:14">
      <c r="A14298" s="16">
        <v>46260</v>
      </c>
      <c r="B14298" t="s">
        <v>14341</v>
      </c>
      <c r="C14298" t="s">
        <v>33</v>
      </c>
      <c r="D14298" t="s">
        <v>34</v>
      </c>
      <c r="E14298" t="s">
        <v>35</v>
      </c>
      <c r="F14298" t="s">
        <v>12791</v>
      </c>
      <c r="G14298" t="s">
        <v>10892</v>
      </c>
      <c r="H14298">
        <v>10</v>
      </c>
      <c r="I14298" s="17">
        <v>85557</v>
      </c>
      <c r="J14298" s="17">
        <v>11977.98</v>
      </c>
      <c r="K14298" s="17">
        <v>73579.02</v>
      </c>
      <c r="L14298" s="17">
        <v>52976.89</v>
      </c>
      <c r="M14298" s="17">
        <v>20602.13</v>
      </c>
      <c r="N14298" s="17">
        <v>54265.4063</v>
      </c>
    </row>
    <row r="14299" spans="1:14">
      <c r="A14299" s="16">
        <v>46260</v>
      </c>
      <c r="B14299" t="s">
        <v>14342</v>
      </c>
      <c r="C14299" t="s">
        <v>43</v>
      </c>
      <c r="D14299" t="s">
        <v>44</v>
      </c>
      <c r="E14299" t="s">
        <v>31</v>
      </c>
      <c r="F14299" t="s">
        <v>12791</v>
      </c>
      <c r="G14299" t="s">
        <v>10892</v>
      </c>
      <c r="H14299">
        <v>6</v>
      </c>
      <c r="I14299" s="17">
        <v>409351</v>
      </c>
      <c r="J14299" s="17">
        <v>36841.59</v>
      </c>
      <c r="K14299" s="17">
        <v>372509.41</v>
      </c>
      <c r="L14299" s="17">
        <v>230955.83</v>
      </c>
      <c r="M14299" s="17">
        <v>141553.58</v>
      </c>
      <c r="N14299" s="17">
        <v>220250.7376</v>
      </c>
    </row>
    <row r="14300" spans="1:14">
      <c r="A14300" s="16">
        <v>46260</v>
      </c>
      <c r="B14300" t="s">
        <v>14343</v>
      </c>
      <c r="C14300" t="s">
        <v>73</v>
      </c>
      <c r="D14300" t="s">
        <v>74</v>
      </c>
      <c r="E14300" t="s">
        <v>24</v>
      </c>
      <c r="F14300" t="s">
        <v>12791</v>
      </c>
      <c r="G14300" t="s">
        <v>10892</v>
      </c>
      <c r="H14300">
        <v>5</v>
      </c>
      <c r="I14300" s="17">
        <v>128110</v>
      </c>
      <c r="J14300" s="17">
        <v>17935.4</v>
      </c>
      <c r="K14300" s="17">
        <v>110174.6</v>
      </c>
      <c r="L14300" s="17">
        <v>83732.7</v>
      </c>
      <c r="M14300" s="17">
        <v>26441.9</v>
      </c>
      <c r="N14300" s="17">
        <v>134268.3906</v>
      </c>
    </row>
    <row r="14301" spans="1:14">
      <c r="A14301" s="16">
        <v>46261</v>
      </c>
      <c r="B14301" t="s">
        <v>14344</v>
      </c>
      <c r="C14301" t="s">
        <v>43</v>
      </c>
      <c r="D14301" t="s">
        <v>44</v>
      </c>
      <c r="E14301" t="s">
        <v>31</v>
      </c>
      <c r="F14301" t="s">
        <v>12791</v>
      </c>
      <c r="G14301" t="s">
        <v>10892</v>
      </c>
      <c r="H14301">
        <v>1</v>
      </c>
      <c r="I14301" s="17">
        <v>405137</v>
      </c>
      <c r="J14301" s="17">
        <v>52667.81</v>
      </c>
      <c r="K14301" s="17">
        <v>352469.19</v>
      </c>
      <c r="L14301" s="17">
        <v>218530.9</v>
      </c>
      <c r="M14301" s="17">
        <v>133938.29</v>
      </c>
      <c r="N14301" s="17">
        <v>220250.7376</v>
      </c>
    </row>
    <row r="14302" spans="1:14">
      <c r="A14302" s="16">
        <v>46261</v>
      </c>
      <c r="B14302" t="s">
        <v>14345</v>
      </c>
      <c r="C14302" t="s">
        <v>29</v>
      </c>
      <c r="D14302" t="s">
        <v>30</v>
      </c>
      <c r="E14302" t="s">
        <v>31</v>
      </c>
      <c r="F14302" t="s">
        <v>12791</v>
      </c>
      <c r="G14302" t="s">
        <v>10892</v>
      </c>
      <c r="H14302">
        <v>9</v>
      </c>
      <c r="I14302" s="17">
        <v>623401</v>
      </c>
      <c r="J14302" s="17">
        <v>87276.14</v>
      </c>
      <c r="K14302" s="17">
        <v>536124.86</v>
      </c>
      <c r="L14302" s="17">
        <v>332397.41</v>
      </c>
      <c r="M14302" s="17">
        <v>203727.45</v>
      </c>
      <c r="N14302" s="17">
        <v>220250.7376</v>
      </c>
    </row>
    <row r="14303" spans="1:14">
      <c r="A14303" s="16">
        <v>46261</v>
      </c>
      <c r="B14303" t="s">
        <v>14346</v>
      </c>
      <c r="C14303" t="s">
        <v>22</v>
      </c>
      <c r="D14303" t="s">
        <v>23</v>
      </c>
      <c r="E14303" t="s">
        <v>24</v>
      </c>
      <c r="F14303" t="s">
        <v>12791</v>
      </c>
      <c r="G14303" t="s">
        <v>10892</v>
      </c>
      <c r="H14303">
        <v>6</v>
      </c>
      <c r="I14303" s="17">
        <v>106284</v>
      </c>
      <c r="J14303" s="17">
        <v>9565.559999999999</v>
      </c>
      <c r="K14303" s="17">
        <v>96718.44</v>
      </c>
      <c r="L14303" s="17">
        <v>73506.00999999999</v>
      </c>
      <c r="M14303" s="17">
        <v>23212.43</v>
      </c>
      <c r="N14303" s="17">
        <v>134268.3906</v>
      </c>
    </row>
    <row r="14304" spans="1:14">
      <c r="A14304" s="16">
        <v>46261</v>
      </c>
      <c r="B14304" t="s">
        <v>14347</v>
      </c>
      <c r="C14304" t="s">
        <v>29</v>
      </c>
      <c r="D14304" t="s">
        <v>30</v>
      </c>
      <c r="E14304" t="s">
        <v>31</v>
      </c>
      <c r="F14304" t="s">
        <v>12791</v>
      </c>
      <c r="G14304" t="s">
        <v>10892</v>
      </c>
      <c r="H14304">
        <v>11</v>
      </c>
      <c r="I14304" s="17">
        <v>839474</v>
      </c>
      <c r="J14304" s="17">
        <v>117526.36</v>
      </c>
      <c r="K14304" s="17">
        <v>721947.64</v>
      </c>
      <c r="L14304" s="17">
        <v>447607.54</v>
      </c>
      <c r="M14304" s="17">
        <v>274340.1</v>
      </c>
      <c r="N14304" s="17">
        <v>220250.7376</v>
      </c>
    </row>
    <row r="14305" spans="1:14">
      <c r="A14305" s="16">
        <v>46261</v>
      </c>
      <c r="B14305" t="s">
        <v>14348</v>
      </c>
      <c r="C14305" t="s">
        <v>26</v>
      </c>
      <c r="D14305" t="s">
        <v>27</v>
      </c>
      <c r="E14305" t="s">
        <v>17</v>
      </c>
      <c r="F14305" t="s">
        <v>12791</v>
      </c>
      <c r="G14305" t="s">
        <v>10892</v>
      </c>
      <c r="H14305">
        <v>5</v>
      </c>
      <c r="I14305" s="17">
        <v>248585</v>
      </c>
      <c r="J14305" s="17">
        <v>0</v>
      </c>
      <c r="K14305" s="17">
        <v>248585</v>
      </c>
      <c r="L14305" s="17">
        <v>174009.5</v>
      </c>
      <c r="M14305" s="17">
        <v>74575.5</v>
      </c>
      <c r="N14305" s="17">
        <v>75465.838</v>
      </c>
    </row>
    <row r="14306" spans="1:14">
      <c r="A14306" s="16">
        <v>46261</v>
      </c>
      <c r="B14306" t="s">
        <v>14349</v>
      </c>
      <c r="C14306" t="s">
        <v>33</v>
      </c>
      <c r="D14306" t="s">
        <v>34</v>
      </c>
      <c r="E14306" t="s">
        <v>35</v>
      </c>
      <c r="F14306" t="s">
        <v>12791</v>
      </c>
      <c r="G14306" t="s">
        <v>10892</v>
      </c>
      <c r="H14306">
        <v>8</v>
      </c>
      <c r="I14306" s="17">
        <v>443649</v>
      </c>
      <c r="J14306" s="17">
        <v>39928.41</v>
      </c>
      <c r="K14306" s="17">
        <v>403720.59</v>
      </c>
      <c r="L14306" s="17">
        <v>290678.82</v>
      </c>
      <c r="M14306" s="17">
        <v>113041.77</v>
      </c>
      <c r="N14306" s="17">
        <v>54265.4063</v>
      </c>
    </row>
    <row r="14307" spans="1:14">
      <c r="A14307" s="16">
        <v>46261</v>
      </c>
      <c r="B14307" t="s">
        <v>14350</v>
      </c>
      <c r="C14307" t="s">
        <v>73</v>
      </c>
      <c r="D14307" t="s">
        <v>74</v>
      </c>
      <c r="E14307" t="s">
        <v>24</v>
      </c>
      <c r="F14307" t="s">
        <v>12791</v>
      </c>
      <c r="G14307" t="s">
        <v>10892</v>
      </c>
      <c r="H14307">
        <v>5</v>
      </c>
      <c r="I14307" s="17">
        <v>237433</v>
      </c>
      <c r="J14307" s="17">
        <v>30866.29</v>
      </c>
      <c r="K14307" s="17">
        <v>206566.71</v>
      </c>
      <c r="L14307" s="17">
        <v>156990.7</v>
      </c>
      <c r="M14307" s="17">
        <v>49576.01</v>
      </c>
      <c r="N14307" s="17">
        <v>134268.3906</v>
      </c>
    </row>
    <row r="14308" spans="1:14">
      <c r="A14308" s="16">
        <v>46261</v>
      </c>
      <c r="B14308" t="s">
        <v>14351</v>
      </c>
      <c r="C14308" t="s">
        <v>47</v>
      </c>
      <c r="D14308" t="s">
        <v>48</v>
      </c>
      <c r="E14308" t="s">
        <v>35</v>
      </c>
      <c r="F14308" t="s">
        <v>12791</v>
      </c>
      <c r="G14308" t="s">
        <v>10892</v>
      </c>
      <c r="H14308">
        <v>6</v>
      </c>
      <c r="I14308" s="17">
        <v>804839</v>
      </c>
      <c r="J14308" s="17">
        <v>80483.89999999999</v>
      </c>
      <c r="K14308" s="17">
        <v>724355.1</v>
      </c>
      <c r="L14308" s="17">
        <v>521535.67</v>
      </c>
      <c r="M14308" s="17">
        <v>202819.43</v>
      </c>
      <c r="N14308" s="17">
        <v>54265.4063</v>
      </c>
    </row>
    <row r="14309" spans="1:14">
      <c r="A14309" s="16">
        <v>46261</v>
      </c>
      <c r="B14309" t="s">
        <v>14352</v>
      </c>
      <c r="C14309" t="s">
        <v>26</v>
      </c>
      <c r="D14309" t="s">
        <v>27</v>
      </c>
      <c r="E14309" t="s">
        <v>17</v>
      </c>
      <c r="F14309" t="s">
        <v>12791</v>
      </c>
      <c r="G14309" t="s">
        <v>10892</v>
      </c>
      <c r="H14309">
        <v>9</v>
      </c>
      <c r="I14309" s="17">
        <v>49400</v>
      </c>
      <c r="J14309" s="17">
        <v>7410</v>
      </c>
      <c r="K14309" s="17">
        <v>41990</v>
      </c>
      <c r="L14309" s="17">
        <v>29393</v>
      </c>
      <c r="M14309" s="17">
        <v>12597</v>
      </c>
      <c r="N14309" s="17">
        <v>75465.838</v>
      </c>
    </row>
    <row r="14310" spans="1:14">
      <c r="A14310" s="16">
        <v>46261</v>
      </c>
      <c r="B14310" t="s">
        <v>14353</v>
      </c>
      <c r="C14310" t="s">
        <v>15</v>
      </c>
      <c r="D14310" t="s">
        <v>16</v>
      </c>
      <c r="E14310" t="s">
        <v>17</v>
      </c>
      <c r="F14310" t="s">
        <v>12791</v>
      </c>
      <c r="G14310" t="s">
        <v>10892</v>
      </c>
      <c r="H14310">
        <v>7</v>
      </c>
      <c r="I14310" s="17">
        <v>544777</v>
      </c>
      <c r="J14310" s="17">
        <v>0</v>
      </c>
      <c r="K14310" s="17">
        <v>544777</v>
      </c>
      <c r="L14310" s="17">
        <v>381343.9</v>
      </c>
      <c r="M14310" s="17">
        <v>163433.1</v>
      </c>
      <c r="N14310" s="17">
        <v>75465.838</v>
      </c>
    </row>
    <row r="14311" spans="1:14">
      <c r="A14311" s="16">
        <v>46261</v>
      </c>
      <c r="B14311" t="s">
        <v>14354</v>
      </c>
      <c r="C14311" t="s">
        <v>47</v>
      </c>
      <c r="D14311" t="s">
        <v>48</v>
      </c>
      <c r="E14311" t="s">
        <v>35</v>
      </c>
      <c r="F14311" t="s">
        <v>12791</v>
      </c>
      <c r="G14311" t="s">
        <v>10892</v>
      </c>
      <c r="H14311">
        <v>3</v>
      </c>
      <c r="I14311" s="17">
        <v>338915</v>
      </c>
      <c r="J14311" s="17">
        <v>33891.5</v>
      </c>
      <c r="K14311" s="17">
        <v>305023.5</v>
      </c>
      <c r="L14311" s="17">
        <v>219616.92</v>
      </c>
      <c r="M14311" s="17">
        <v>85406.58</v>
      </c>
      <c r="N14311" s="17">
        <v>54265.4063</v>
      </c>
    </row>
    <row r="14312" spans="1:14">
      <c r="A14312" s="16">
        <v>46261</v>
      </c>
      <c r="B14312" t="s">
        <v>14355</v>
      </c>
      <c r="C14312" t="s">
        <v>26</v>
      </c>
      <c r="D14312" t="s">
        <v>27</v>
      </c>
      <c r="E14312" t="s">
        <v>17</v>
      </c>
      <c r="F14312" t="s">
        <v>12791</v>
      </c>
      <c r="G14312" t="s">
        <v>10892</v>
      </c>
      <c r="H14312">
        <v>7</v>
      </c>
      <c r="I14312" s="17">
        <v>734300</v>
      </c>
      <c r="J14312" s="17">
        <v>0</v>
      </c>
      <c r="K14312" s="17">
        <v>734300</v>
      </c>
      <c r="L14312" s="17">
        <v>514010</v>
      </c>
      <c r="M14312" s="17">
        <v>220290</v>
      </c>
      <c r="N14312" s="17">
        <v>75465.838</v>
      </c>
    </row>
    <row r="14313" spans="1:14">
      <c r="A14313" s="16">
        <v>46261</v>
      </c>
      <c r="B14313" t="s">
        <v>14356</v>
      </c>
      <c r="C14313" t="s">
        <v>73</v>
      </c>
      <c r="D14313" t="s">
        <v>74</v>
      </c>
      <c r="E14313" t="s">
        <v>24</v>
      </c>
      <c r="F14313" t="s">
        <v>12791</v>
      </c>
      <c r="G14313" t="s">
        <v>10892</v>
      </c>
      <c r="H14313">
        <v>9</v>
      </c>
      <c r="I14313" s="17">
        <v>78539</v>
      </c>
      <c r="J14313" s="17">
        <v>0</v>
      </c>
      <c r="K14313" s="17">
        <v>78539</v>
      </c>
      <c r="L14313" s="17">
        <v>59689.64</v>
      </c>
      <c r="M14313" s="17">
        <v>18849.36</v>
      </c>
      <c r="N14313" s="17">
        <v>134268.3906</v>
      </c>
    </row>
    <row r="14314" spans="1:14">
      <c r="A14314" s="16">
        <v>46261</v>
      </c>
      <c r="B14314" t="s">
        <v>14357</v>
      </c>
      <c r="C14314" t="s">
        <v>73</v>
      </c>
      <c r="D14314" t="s">
        <v>74</v>
      </c>
      <c r="E14314" t="s">
        <v>24</v>
      </c>
      <c r="F14314" t="s">
        <v>12791</v>
      </c>
      <c r="G14314" t="s">
        <v>10892</v>
      </c>
      <c r="H14314">
        <v>12</v>
      </c>
      <c r="I14314" s="17">
        <v>382382</v>
      </c>
      <c r="J14314" s="17">
        <v>15295.28</v>
      </c>
      <c r="K14314" s="17">
        <v>367086.72</v>
      </c>
      <c r="L14314" s="17">
        <v>278985.91</v>
      </c>
      <c r="M14314" s="17">
        <v>88100.81</v>
      </c>
      <c r="N14314" s="17">
        <v>134268.3906</v>
      </c>
    </row>
    <row r="14315" spans="1:14">
      <c r="A14315" s="16">
        <v>46261</v>
      </c>
      <c r="B14315" t="s">
        <v>14358</v>
      </c>
      <c r="C14315" t="s">
        <v>22</v>
      </c>
      <c r="D14315" t="s">
        <v>23</v>
      </c>
      <c r="E14315" t="s">
        <v>24</v>
      </c>
      <c r="F14315" t="s">
        <v>12791</v>
      </c>
      <c r="G14315" t="s">
        <v>10892</v>
      </c>
      <c r="H14315">
        <v>3</v>
      </c>
      <c r="I14315" s="17">
        <v>496115</v>
      </c>
      <c r="J14315" s="17">
        <v>0</v>
      </c>
      <c r="K14315" s="17">
        <v>496115</v>
      </c>
      <c r="L14315" s="17">
        <v>377047.4</v>
      </c>
      <c r="M14315" s="17">
        <v>119067.6</v>
      </c>
      <c r="N14315" s="17">
        <v>134268.3906</v>
      </c>
    </row>
    <row r="14316" spans="1:14">
      <c r="A14316" s="16">
        <v>46261</v>
      </c>
      <c r="B14316" t="s">
        <v>14359</v>
      </c>
      <c r="C14316" t="s">
        <v>29</v>
      </c>
      <c r="D14316" t="s">
        <v>30</v>
      </c>
      <c r="E14316" t="s">
        <v>31</v>
      </c>
      <c r="F14316" t="s">
        <v>12791</v>
      </c>
      <c r="G14316" t="s">
        <v>10892</v>
      </c>
      <c r="H14316">
        <v>11</v>
      </c>
      <c r="I14316" s="17">
        <v>690472</v>
      </c>
      <c r="J14316" s="17">
        <v>62142.48</v>
      </c>
      <c r="K14316" s="17">
        <v>628329.52</v>
      </c>
      <c r="L14316" s="17">
        <v>389564.3</v>
      </c>
      <c r="M14316" s="17">
        <v>238765.22</v>
      </c>
      <c r="N14316" s="17">
        <v>220250.7376</v>
      </c>
    </row>
    <row r="14317" spans="1:14">
      <c r="A14317" s="16">
        <v>46261</v>
      </c>
      <c r="B14317" t="s">
        <v>14360</v>
      </c>
      <c r="C14317" t="s">
        <v>22</v>
      </c>
      <c r="D14317" t="s">
        <v>23</v>
      </c>
      <c r="E14317" t="s">
        <v>24</v>
      </c>
      <c r="F14317" t="s">
        <v>12791</v>
      </c>
      <c r="G14317" t="s">
        <v>10892</v>
      </c>
      <c r="H14317">
        <v>10</v>
      </c>
      <c r="I14317" s="17">
        <v>426736</v>
      </c>
      <c r="J14317" s="17">
        <v>25604.16</v>
      </c>
      <c r="K14317" s="17">
        <v>401131.84</v>
      </c>
      <c r="L14317" s="17">
        <v>304860.2</v>
      </c>
      <c r="M14317" s="17">
        <v>96271.64</v>
      </c>
      <c r="N14317" s="17">
        <v>134268.3906</v>
      </c>
    </row>
    <row r="14318" spans="1:14">
      <c r="A14318" s="16">
        <v>46261</v>
      </c>
      <c r="B14318" t="s">
        <v>14361</v>
      </c>
      <c r="C14318" t="s">
        <v>47</v>
      </c>
      <c r="D14318" t="s">
        <v>48</v>
      </c>
      <c r="E14318" t="s">
        <v>35</v>
      </c>
      <c r="F14318" t="s">
        <v>12791</v>
      </c>
      <c r="G14318" t="s">
        <v>10892</v>
      </c>
      <c r="H14318">
        <v>12</v>
      </c>
      <c r="I14318" s="17">
        <v>648448</v>
      </c>
      <c r="J14318" s="17">
        <v>0</v>
      </c>
      <c r="K14318" s="17">
        <v>648448</v>
      </c>
      <c r="L14318" s="17">
        <v>466882.56</v>
      </c>
      <c r="M14318" s="17">
        <v>181565.44</v>
      </c>
      <c r="N14318" s="17">
        <v>54265.4063</v>
      </c>
    </row>
    <row r="14319" spans="1:14">
      <c r="A14319" s="16">
        <v>46261</v>
      </c>
      <c r="B14319" t="s">
        <v>14362</v>
      </c>
      <c r="C14319" t="s">
        <v>73</v>
      </c>
      <c r="D14319" t="s">
        <v>74</v>
      </c>
      <c r="E14319" t="s">
        <v>24</v>
      </c>
      <c r="F14319" t="s">
        <v>12791</v>
      </c>
      <c r="G14319" t="s">
        <v>10892</v>
      </c>
      <c r="H14319">
        <v>9</v>
      </c>
      <c r="I14319" s="17">
        <v>149287</v>
      </c>
      <c r="J14319" s="17">
        <v>20900.18</v>
      </c>
      <c r="K14319" s="17">
        <v>128386.82</v>
      </c>
      <c r="L14319" s="17">
        <v>97573.98</v>
      </c>
      <c r="M14319" s="17">
        <v>30812.84</v>
      </c>
      <c r="N14319" s="17">
        <v>134268.3906</v>
      </c>
    </row>
    <row r="14320" spans="1:14">
      <c r="A14320" s="16">
        <v>46261</v>
      </c>
      <c r="B14320" t="s">
        <v>14363</v>
      </c>
      <c r="C14320" t="s">
        <v>47</v>
      </c>
      <c r="D14320" t="s">
        <v>48</v>
      </c>
      <c r="E14320" t="s">
        <v>35</v>
      </c>
      <c r="F14320" t="s">
        <v>12791</v>
      </c>
      <c r="G14320" t="s">
        <v>10892</v>
      </c>
      <c r="H14320">
        <v>3</v>
      </c>
      <c r="I14320" s="17">
        <v>538237</v>
      </c>
      <c r="J14320" s="17">
        <v>0</v>
      </c>
      <c r="K14320" s="17">
        <v>538237</v>
      </c>
      <c r="L14320" s="17">
        <v>387530.64</v>
      </c>
      <c r="M14320" s="17">
        <v>150706.36</v>
      </c>
      <c r="N14320" s="17">
        <v>54265.4063</v>
      </c>
    </row>
    <row r="14321" spans="1:14">
      <c r="A14321" s="16">
        <v>46261</v>
      </c>
      <c r="B14321" t="s">
        <v>14364</v>
      </c>
      <c r="C14321" t="s">
        <v>73</v>
      </c>
      <c r="D14321" t="s">
        <v>74</v>
      </c>
      <c r="E14321" t="s">
        <v>24</v>
      </c>
      <c r="F14321" t="s">
        <v>12791</v>
      </c>
      <c r="G14321" t="s">
        <v>10892</v>
      </c>
      <c r="H14321">
        <v>11</v>
      </c>
      <c r="I14321" s="17">
        <v>707412</v>
      </c>
      <c r="J14321" s="17">
        <v>35370.6</v>
      </c>
      <c r="K14321" s="17">
        <v>672041.4</v>
      </c>
      <c r="L14321" s="17">
        <v>510751.46</v>
      </c>
      <c r="M14321" s="17">
        <v>161289.94</v>
      </c>
      <c r="N14321" s="17">
        <v>134268.3906</v>
      </c>
    </row>
    <row r="14322" spans="1:14">
      <c r="A14322" s="16">
        <v>46261</v>
      </c>
      <c r="B14322" t="s">
        <v>14365</v>
      </c>
      <c r="C14322" t="s">
        <v>15</v>
      </c>
      <c r="D14322" t="s">
        <v>16</v>
      </c>
      <c r="E14322" t="s">
        <v>17</v>
      </c>
      <c r="F14322" t="s">
        <v>12791</v>
      </c>
      <c r="G14322" t="s">
        <v>10892</v>
      </c>
      <c r="H14322">
        <v>2</v>
      </c>
      <c r="I14322" s="17">
        <v>416800</v>
      </c>
      <c r="J14322" s="17">
        <v>37512</v>
      </c>
      <c r="K14322" s="17">
        <v>379288</v>
      </c>
      <c r="L14322" s="17">
        <v>265501.6</v>
      </c>
      <c r="M14322" s="17">
        <v>113786.4</v>
      </c>
      <c r="N14322" s="17">
        <v>75465.838</v>
      </c>
    </row>
    <row r="14323" spans="1:14">
      <c r="A14323" s="16">
        <v>46261</v>
      </c>
      <c r="B14323" t="s">
        <v>14366</v>
      </c>
      <c r="C14323" t="s">
        <v>33</v>
      </c>
      <c r="D14323" t="s">
        <v>34</v>
      </c>
      <c r="E14323" t="s">
        <v>35</v>
      </c>
      <c r="F14323" t="s">
        <v>12791</v>
      </c>
      <c r="G14323" t="s">
        <v>10892</v>
      </c>
      <c r="H14323">
        <v>2</v>
      </c>
      <c r="I14323" s="17">
        <v>515501</v>
      </c>
      <c r="J14323" s="17">
        <v>72170.14</v>
      </c>
      <c r="K14323" s="17">
        <v>443330.86</v>
      </c>
      <c r="L14323" s="17">
        <v>319198.22</v>
      </c>
      <c r="M14323" s="17">
        <v>124132.64</v>
      </c>
      <c r="N14323" s="17">
        <v>54265.4063</v>
      </c>
    </row>
    <row r="14324" spans="1:14">
      <c r="A14324" s="16">
        <v>46261</v>
      </c>
      <c r="B14324" t="s">
        <v>14367</v>
      </c>
      <c r="C14324" t="s">
        <v>26</v>
      </c>
      <c r="D14324" t="s">
        <v>27</v>
      </c>
      <c r="E14324" t="s">
        <v>17</v>
      </c>
      <c r="F14324" t="s">
        <v>12791</v>
      </c>
      <c r="G14324" t="s">
        <v>10892</v>
      </c>
      <c r="H14324">
        <v>11</v>
      </c>
      <c r="I14324" s="17">
        <v>566696</v>
      </c>
      <c r="J14324" s="17">
        <v>0</v>
      </c>
      <c r="K14324" s="17">
        <v>566696</v>
      </c>
      <c r="L14324" s="17">
        <v>396687.2</v>
      </c>
      <c r="M14324" s="17">
        <v>170008.8</v>
      </c>
      <c r="N14324" s="17">
        <v>75465.838</v>
      </c>
    </row>
    <row r="14325" spans="1:14">
      <c r="A14325" s="16">
        <v>46261</v>
      </c>
      <c r="B14325" t="s">
        <v>14368</v>
      </c>
      <c r="C14325" t="s">
        <v>47</v>
      </c>
      <c r="D14325" t="s">
        <v>48</v>
      </c>
      <c r="E14325" t="s">
        <v>35</v>
      </c>
      <c r="F14325" t="s">
        <v>12791</v>
      </c>
      <c r="G14325" t="s">
        <v>10892</v>
      </c>
      <c r="H14325">
        <v>5</v>
      </c>
      <c r="I14325" s="17">
        <v>507748</v>
      </c>
      <c r="J14325" s="17">
        <v>55852.28</v>
      </c>
      <c r="K14325" s="17">
        <v>451895.72</v>
      </c>
      <c r="L14325" s="17">
        <v>325364.92</v>
      </c>
      <c r="M14325" s="17">
        <v>126530.8</v>
      </c>
      <c r="N14325" s="17">
        <v>54265.4063</v>
      </c>
    </row>
    <row r="14326" spans="1:14">
      <c r="A14326" s="16">
        <v>46261</v>
      </c>
      <c r="B14326" t="s">
        <v>14369</v>
      </c>
      <c r="C14326" t="s">
        <v>73</v>
      </c>
      <c r="D14326" t="s">
        <v>74</v>
      </c>
      <c r="E14326" t="s">
        <v>24</v>
      </c>
      <c r="F14326" t="s">
        <v>12791</v>
      </c>
      <c r="G14326" t="s">
        <v>10892</v>
      </c>
      <c r="H14326">
        <v>10</v>
      </c>
      <c r="I14326" s="17">
        <v>318387</v>
      </c>
      <c r="J14326" s="17">
        <v>19103.22</v>
      </c>
      <c r="K14326" s="17">
        <v>299283.78</v>
      </c>
      <c r="L14326" s="17">
        <v>227455.67</v>
      </c>
      <c r="M14326" s="17">
        <v>71828.11</v>
      </c>
      <c r="N14326" s="17">
        <v>134268.3906</v>
      </c>
    </row>
    <row r="14327" spans="1:14">
      <c r="A14327" s="16">
        <v>46261</v>
      </c>
      <c r="B14327" t="s">
        <v>14370</v>
      </c>
      <c r="C14327" t="s">
        <v>29</v>
      </c>
      <c r="D14327" t="s">
        <v>30</v>
      </c>
      <c r="E14327" t="s">
        <v>31</v>
      </c>
      <c r="F14327" t="s">
        <v>12791</v>
      </c>
      <c r="G14327" t="s">
        <v>10892</v>
      </c>
      <c r="H14327">
        <v>1</v>
      </c>
      <c r="I14327" s="17">
        <v>776405</v>
      </c>
      <c r="J14327" s="17">
        <v>0</v>
      </c>
      <c r="K14327" s="17">
        <v>776405</v>
      </c>
      <c r="L14327" s="17">
        <v>481371.1</v>
      </c>
      <c r="M14327" s="17">
        <v>295033.9</v>
      </c>
      <c r="N14327" s="17">
        <v>220250.7376</v>
      </c>
    </row>
    <row r="14328" spans="1:14">
      <c r="A14328" s="16">
        <v>46261</v>
      </c>
      <c r="B14328" t="s">
        <v>14371</v>
      </c>
      <c r="C14328" t="s">
        <v>47</v>
      </c>
      <c r="D14328" t="s">
        <v>48</v>
      </c>
      <c r="E14328" t="s">
        <v>35</v>
      </c>
      <c r="F14328" t="s">
        <v>12791</v>
      </c>
      <c r="G14328" t="s">
        <v>10892</v>
      </c>
      <c r="H14328">
        <v>1</v>
      </c>
      <c r="I14328" s="17">
        <v>576956</v>
      </c>
      <c r="J14328" s="17">
        <v>86543.39999999999</v>
      </c>
      <c r="K14328" s="17">
        <v>490412.6</v>
      </c>
      <c r="L14328" s="17">
        <v>353097.07</v>
      </c>
      <c r="M14328" s="17">
        <v>137315.53</v>
      </c>
      <c r="N14328" s="17">
        <v>54265.4063</v>
      </c>
    </row>
    <row r="14329" spans="1:14">
      <c r="A14329" s="16">
        <v>46261</v>
      </c>
      <c r="B14329" t="s">
        <v>14372</v>
      </c>
      <c r="C14329" t="s">
        <v>26</v>
      </c>
      <c r="D14329" t="s">
        <v>27</v>
      </c>
      <c r="E14329" t="s">
        <v>17</v>
      </c>
      <c r="F14329" t="s">
        <v>12791</v>
      </c>
      <c r="G14329" t="s">
        <v>10892</v>
      </c>
      <c r="H14329">
        <v>6</v>
      </c>
      <c r="I14329" s="17">
        <v>636990</v>
      </c>
      <c r="J14329" s="17">
        <v>70068.89999999999</v>
      </c>
      <c r="K14329" s="17">
        <v>566921.1</v>
      </c>
      <c r="L14329" s="17">
        <v>396844.77</v>
      </c>
      <c r="M14329" s="17">
        <v>170076.33</v>
      </c>
      <c r="N14329" s="17">
        <v>75465.838</v>
      </c>
    </row>
    <row r="14330" spans="1:14">
      <c r="A14330" s="16">
        <v>46261</v>
      </c>
      <c r="B14330" t="s">
        <v>14373</v>
      </c>
      <c r="C14330" t="s">
        <v>33</v>
      </c>
      <c r="D14330" t="s">
        <v>34</v>
      </c>
      <c r="E14330" t="s">
        <v>35</v>
      </c>
      <c r="F14330" t="s">
        <v>12791</v>
      </c>
      <c r="G14330" t="s">
        <v>10892</v>
      </c>
      <c r="H14330">
        <v>6</v>
      </c>
      <c r="I14330" s="17">
        <v>272432</v>
      </c>
      <c r="J14330" s="17">
        <v>0</v>
      </c>
      <c r="K14330" s="17">
        <v>272432</v>
      </c>
      <c r="L14330" s="17">
        <v>196151.04</v>
      </c>
      <c r="M14330" s="17">
        <v>76280.96000000001</v>
      </c>
      <c r="N14330" s="17">
        <v>54265.4063</v>
      </c>
    </row>
    <row r="14331" spans="1:14">
      <c r="A14331" s="16">
        <v>46261</v>
      </c>
      <c r="B14331" t="s">
        <v>14374</v>
      </c>
      <c r="C14331" t="s">
        <v>47</v>
      </c>
      <c r="D14331" t="s">
        <v>48</v>
      </c>
      <c r="E14331" t="s">
        <v>35</v>
      </c>
      <c r="F14331" t="s">
        <v>12791</v>
      </c>
      <c r="G14331" t="s">
        <v>10892</v>
      </c>
      <c r="H14331">
        <v>9</v>
      </c>
      <c r="I14331" s="17">
        <v>101502</v>
      </c>
      <c r="J14331" s="17">
        <v>6090.12</v>
      </c>
      <c r="K14331" s="17">
        <v>95411.88</v>
      </c>
      <c r="L14331" s="17">
        <v>68696.55</v>
      </c>
      <c r="M14331" s="17">
        <v>26715.33</v>
      </c>
      <c r="N14331" s="17">
        <v>54265.4063</v>
      </c>
    </row>
    <row r="14332" spans="1:14">
      <c r="A14332" s="16">
        <v>46261</v>
      </c>
      <c r="B14332" t="s">
        <v>14375</v>
      </c>
      <c r="C14332" t="s">
        <v>33</v>
      </c>
      <c r="D14332" t="s">
        <v>34</v>
      </c>
      <c r="E14332" t="s">
        <v>35</v>
      </c>
      <c r="F14332" t="s">
        <v>12791</v>
      </c>
      <c r="G14332" t="s">
        <v>10892</v>
      </c>
      <c r="H14332">
        <v>1</v>
      </c>
      <c r="I14332" s="17">
        <v>695259</v>
      </c>
      <c r="J14332" s="17">
        <v>76478.49000000001</v>
      </c>
      <c r="K14332" s="17">
        <v>618780.51</v>
      </c>
      <c r="L14332" s="17">
        <v>445521.97</v>
      </c>
      <c r="M14332" s="17">
        <v>173258.54</v>
      </c>
      <c r="N14332" s="17">
        <v>54265.4063</v>
      </c>
    </row>
    <row r="14333" spans="1:14">
      <c r="A14333" s="16">
        <v>46261</v>
      </c>
      <c r="B14333" t="s">
        <v>14376</v>
      </c>
      <c r="C14333" t="s">
        <v>43</v>
      </c>
      <c r="D14333" t="s">
        <v>44</v>
      </c>
      <c r="E14333" t="s">
        <v>31</v>
      </c>
      <c r="F14333" t="s">
        <v>12791</v>
      </c>
      <c r="G14333" t="s">
        <v>10892</v>
      </c>
      <c r="H14333">
        <v>4</v>
      </c>
      <c r="I14333" s="17">
        <v>429103</v>
      </c>
      <c r="J14333" s="17">
        <v>0</v>
      </c>
      <c r="K14333" s="17">
        <v>429103</v>
      </c>
      <c r="L14333" s="17">
        <v>266043.86</v>
      </c>
      <c r="M14333" s="17">
        <v>163059.14</v>
      </c>
      <c r="N14333" s="17">
        <v>220250.7376</v>
      </c>
    </row>
    <row r="14334" spans="1:14">
      <c r="A14334" s="16">
        <v>46261</v>
      </c>
      <c r="B14334" t="s">
        <v>14377</v>
      </c>
      <c r="C14334" t="s">
        <v>22</v>
      </c>
      <c r="D14334" t="s">
        <v>23</v>
      </c>
      <c r="E14334" t="s">
        <v>24</v>
      </c>
      <c r="F14334" t="s">
        <v>12791</v>
      </c>
      <c r="G14334" t="s">
        <v>10892</v>
      </c>
      <c r="H14334">
        <v>12</v>
      </c>
      <c r="I14334" s="17">
        <v>489284</v>
      </c>
      <c r="J14334" s="17">
        <v>0</v>
      </c>
      <c r="K14334" s="17">
        <v>489284</v>
      </c>
      <c r="L14334" s="17">
        <v>371855.84</v>
      </c>
      <c r="M14334" s="17">
        <v>117428.16</v>
      </c>
      <c r="N14334" s="17">
        <v>134268.3906</v>
      </c>
    </row>
    <row r="14335" spans="1:14">
      <c r="A14335" s="16">
        <v>46261</v>
      </c>
      <c r="B14335" t="s">
        <v>14378</v>
      </c>
      <c r="C14335" t="s">
        <v>47</v>
      </c>
      <c r="D14335" t="s">
        <v>48</v>
      </c>
      <c r="E14335" t="s">
        <v>35</v>
      </c>
      <c r="F14335" t="s">
        <v>12791</v>
      </c>
      <c r="G14335" t="s">
        <v>10892</v>
      </c>
      <c r="H14335">
        <v>6</v>
      </c>
      <c r="I14335" s="17">
        <v>821056</v>
      </c>
      <c r="J14335" s="17">
        <v>16421.12</v>
      </c>
      <c r="K14335" s="17">
        <v>804634.88</v>
      </c>
      <c r="L14335" s="17">
        <v>579337.11</v>
      </c>
      <c r="M14335" s="17">
        <v>225297.77</v>
      </c>
      <c r="N14335" s="17">
        <v>54265.4063</v>
      </c>
    </row>
    <row r="14336" spans="1:14">
      <c r="A14336" s="16">
        <v>46261</v>
      </c>
      <c r="B14336" t="s">
        <v>14379</v>
      </c>
      <c r="C14336" t="s">
        <v>22</v>
      </c>
      <c r="D14336" t="s">
        <v>23</v>
      </c>
      <c r="E14336" t="s">
        <v>24</v>
      </c>
      <c r="F14336" t="s">
        <v>12791</v>
      </c>
      <c r="G14336" t="s">
        <v>10892</v>
      </c>
      <c r="H14336">
        <v>8</v>
      </c>
      <c r="I14336" s="17">
        <v>49146</v>
      </c>
      <c r="J14336" s="17">
        <v>0</v>
      </c>
      <c r="K14336" s="17">
        <v>49146</v>
      </c>
      <c r="L14336" s="17">
        <v>37350.96</v>
      </c>
      <c r="M14336" s="17">
        <v>11795.04</v>
      </c>
      <c r="N14336" s="17">
        <v>134268.3906</v>
      </c>
    </row>
    <row r="14337" spans="1:14">
      <c r="A14337" s="16">
        <v>46261</v>
      </c>
      <c r="B14337" t="s">
        <v>14380</v>
      </c>
      <c r="C14337" t="s">
        <v>29</v>
      </c>
      <c r="D14337" t="s">
        <v>30</v>
      </c>
      <c r="E14337" t="s">
        <v>31</v>
      </c>
      <c r="F14337" t="s">
        <v>12791</v>
      </c>
      <c r="G14337" t="s">
        <v>10892</v>
      </c>
      <c r="H14337">
        <v>1</v>
      </c>
      <c r="I14337" s="17">
        <v>111821</v>
      </c>
      <c r="J14337" s="17">
        <v>6709.26</v>
      </c>
      <c r="K14337" s="17">
        <v>105111.74</v>
      </c>
      <c r="L14337" s="17">
        <v>65169.28</v>
      </c>
      <c r="M14337" s="17">
        <v>39942.46</v>
      </c>
      <c r="N14337" s="17">
        <v>220250.7376</v>
      </c>
    </row>
    <row r="14338" spans="1:14">
      <c r="A14338" s="16">
        <v>46261</v>
      </c>
      <c r="B14338" t="s">
        <v>14381</v>
      </c>
      <c r="C14338" t="s">
        <v>43</v>
      </c>
      <c r="D14338" t="s">
        <v>44</v>
      </c>
      <c r="E14338" t="s">
        <v>31</v>
      </c>
      <c r="F14338" t="s">
        <v>12791</v>
      </c>
      <c r="G14338" t="s">
        <v>10892</v>
      </c>
      <c r="H14338">
        <v>4</v>
      </c>
      <c r="I14338" s="17">
        <v>373983</v>
      </c>
      <c r="J14338" s="17">
        <v>48617.79</v>
      </c>
      <c r="K14338" s="17">
        <v>325365.21</v>
      </c>
      <c r="L14338" s="17">
        <v>201726.43</v>
      </c>
      <c r="M14338" s="17">
        <v>123638.78</v>
      </c>
      <c r="N14338" s="17">
        <v>220250.7376</v>
      </c>
    </row>
    <row r="14339" spans="1:14">
      <c r="A14339" s="16">
        <v>46261</v>
      </c>
      <c r="B14339" t="s">
        <v>14382</v>
      </c>
      <c r="C14339" t="s">
        <v>47</v>
      </c>
      <c r="D14339" t="s">
        <v>48</v>
      </c>
      <c r="E14339" t="s">
        <v>35</v>
      </c>
      <c r="F14339" t="s">
        <v>12791</v>
      </c>
      <c r="G14339" t="s">
        <v>10892</v>
      </c>
      <c r="H14339">
        <v>5</v>
      </c>
      <c r="I14339" s="17">
        <v>650909</v>
      </c>
      <c r="J14339" s="17">
        <v>0</v>
      </c>
      <c r="K14339" s="17">
        <v>650909</v>
      </c>
      <c r="L14339" s="17">
        <v>468654.48</v>
      </c>
      <c r="M14339" s="17">
        <v>182254.52</v>
      </c>
      <c r="N14339" s="17">
        <v>54265.4063</v>
      </c>
    </row>
    <row r="14340" spans="1:14">
      <c r="A14340" s="16">
        <v>46261</v>
      </c>
      <c r="B14340" t="s">
        <v>14383</v>
      </c>
      <c r="C14340" t="s">
        <v>43</v>
      </c>
      <c r="D14340" t="s">
        <v>44</v>
      </c>
      <c r="E14340" t="s">
        <v>31</v>
      </c>
      <c r="F14340" t="s">
        <v>12791</v>
      </c>
      <c r="G14340" t="s">
        <v>10892</v>
      </c>
      <c r="H14340">
        <v>5</v>
      </c>
      <c r="I14340" s="17">
        <v>78144</v>
      </c>
      <c r="J14340" s="17">
        <v>0</v>
      </c>
      <c r="K14340" s="17">
        <v>78144</v>
      </c>
      <c r="L14340" s="17">
        <v>48449.28</v>
      </c>
      <c r="M14340" s="17">
        <v>29694.72</v>
      </c>
      <c r="N14340" s="17">
        <v>220250.7376</v>
      </c>
    </row>
    <row r="14341" spans="1:14">
      <c r="A14341" s="16">
        <v>46261</v>
      </c>
      <c r="B14341" t="s">
        <v>14384</v>
      </c>
      <c r="C14341" t="s">
        <v>22</v>
      </c>
      <c r="D14341" t="s">
        <v>23</v>
      </c>
      <c r="E14341" t="s">
        <v>24</v>
      </c>
      <c r="F14341" t="s">
        <v>12791</v>
      </c>
      <c r="G14341" t="s">
        <v>10892</v>
      </c>
      <c r="H14341">
        <v>7</v>
      </c>
      <c r="I14341" s="17">
        <v>250519</v>
      </c>
      <c r="J14341" s="17">
        <v>0</v>
      </c>
      <c r="K14341" s="17">
        <v>250519</v>
      </c>
      <c r="L14341" s="17">
        <v>190394.44</v>
      </c>
      <c r="M14341" s="17">
        <v>60124.56</v>
      </c>
      <c r="N14341" s="17">
        <v>134268.3906</v>
      </c>
    </row>
    <row r="14342" spans="1:14">
      <c r="A14342" s="16">
        <v>46261</v>
      </c>
      <c r="B14342" t="s">
        <v>14385</v>
      </c>
      <c r="C14342" t="s">
        <v>73</v>
      </c>
      <c r="D14342" t="s">
        <v>74</v>
      </c>
      <c r="E14342" t="s">
        <v>24</v>
      </c>
      <c r="F14342" t="s">
        <v>12791</v>
      </c>
      <c r="G14342" t="s">
        <v>10892</v>
      </c>
      <c r="H14342">
        <v>6</v>
      </c>
      <c r="I14342" s="17">
        <v>755869</v>
      </c>
      <c r="J14342" s="17">
        <v>0</v>
      </c>
      <c r="K14342" s="17">
        <v>755869</v>
      </c>
      <c r="L14342" s="17">
        <v>574460.4399999999</v>
      </c>
      <c r="M14342" s="17">
        <v>181408.56</v>
      </c>
      <c r="N14342" s="17">
        <v>134268.3906</v>
      </c>
    </row>
    <row r="14343" spans="1:14">
      <c r="A14343" s="16">
        <v>46261</v>
      </c>
      <c r="B14343" t="s">
        <v>14386</v>
      </c>
      <c r="C14343" t="s">
        <v>26</v>
      </c>
      <c r="D14343" t="s">
        <v>27</v>
      </c>
      <c r="E14343" t="s">
        <v>17</v>
      </c>
      <c r="F14343" t="s">
        <v>12791</v>
      </c>
      <c r="G14343" t="s">
        <v>10892</v>
      </c>
      <c r="H14343">
        <v>12</v>
      </c>
      <c r="I14343" s="17">
        <v>843218</v>
      </c>
      <c r="J14343" s="17">
        <v>92753.98</v>
      </c>
      <c r="K14343" s="17">
        <v>750464.02</v>
      </c>
      <c r="L14343" s="17">
        <v>525324.8100000001</v>
      </c>
      <c r="M14343" s="17">
        <v>225139.21</v>
      </c>
      <c r="N14343" s="17">
        <v>75465.838</v>
      </c>
    </row>
    <row r="14344" spans="1:14">
      <c r="A14344" s="16">
        <v>46261</v>
      </c>
      <c r="B14344" t="s">
        <v>14387</v>
      </c>
      <c r="C14344" t="s">
        <v>47</v>
      </c>
      <c r="D14344" t="s">
        <v>48</v>
      </c>
      <c r="E14344" t="s">
        <v>35</v>
      </c>
      <c r="F14344" t="s">
        <v>12791</v>
      </c>
      <c r="G14344" t="s">
        <v>10892</v>
      </c>
      <c r="H14344">
        <v>2</v>
      </c>
      <c r="I14344" s="17">
        <v>245543</v>
      </c>
      <c r="J14344" s="17">
        <v>31920.59</v>
      </c>
      <c r="K14344" s="17">
        <v>213622.41</v>
      </c>
      <c r="L14344" s="17">
        <v>153808.14</v>
      </c>
      <c r="M14344" s="17">
        <v>59814.27</v>
      </c>
      <c r="N14344" s="17">
        <v>54265.4063</v>
      </c>
    </row>
    <row r="14345" spans="1:14">
      <c r="A14345" s="16">
        <v>46261</v>
      </c>
      <c r="B14345" t="s">
        <v>14388</v>
      </c>
      <c r="C14345" t="s">
        <v>15</v>
      </c>
      <c r="D14345" t="s">
        <v>16</v>
      </c>
      <c r="E14345" t="s">
        <v>17</v>
      </c>
      <c r="F14345" t="s">
        <v>12791</v>
      </c>
      <c r="G14345" t="s">
        <v>10892</v>
      </c>
      <c r="H14345">
        <v>3</v>
      </c>
      <c r="I14345" s="17">
        <v>424197</v>
      </c>
      <c r="J14345" s="17">
        <v>25451.82</v>
      </c>
      <c r="K14345" s="17">
        <v>398745.18</v>
      </c>
      <c r="L14345" s="17">
        <v>279121.63</v>
      </c>
      <c r="M14345" s="17">
        <v>119623.55</v>
      </c>
      <c r="N14345" s="17">
        <v>75465.838</v>
      </c>
    </row>
    <row r="14346" spans="1:14">
      <c r="A14346" s="16">
        <v>46261</v>
      </c>
      <c r="B14346" t="s">
        <v>14389</v>
      </c>
      <c r="C14346" t="s">
        <v>29</v>
      </c>
      <c r="D14346" t="s">
        <v>30</v>
      </c>
      <c r="E14346" t="s">
        <v>31</v>
      </c>
      <c r="F14346" t="s">
        <v>12791</v>
      </c>
      <c r="G14346" t="s">
        <v>10892</v>
      </c>
      <c r="H14346">
        <v>12</v>
      </c>
      <c r="I14346" s="17">
        <v>592278</v>
      </c>
      <c r="J14346" s="17">
        <v>35536.68</v>
      </c>
      <c r="K14346" s="17">
        <v>556741.3199999999</v>
      </c>
      <c r="L14346" s="17">
        <v>345179.62</v>
      </c>
      <c r="M14346" s="17">
        <v>211561.7</v>
      </c>
      <c r="N14346" s="17">
        <v>220250.7376</v>
      </c>
    </row>
    <row r="14347" spans="1:14">
      <c r="A14347" s="16">
        <v>46261</v>
      </c>
      <c r="B14347" t="s">
        <v>14390</v>
      </c>
      <c r="C14347" t="s">
        <v>29</v>
      </c>
      <c r="D14347" t="s">
        <v>30</v>
      </c>
      <c r="E14347" t="s">
        <v>31</v>
      </c>
      <c r="F14347" t="s">
        <v>12791</v>
      </c>
      <c r="G14347" t="s">
        <v>10892</v>
      </c>
      <c r="H14347">
        <v>8</v>
      </c>
      <c r="I14347" s="17">
        <v>176068</v>
      </c>
      <c r="J14347" s="17">
        <v>7042.72</v>
      </c>
      <c r="K14347" s="17">
        <v>169025.28</v>
      </c>
      <c r="L14347" s="17">
        <v>104795.67</v>
      </c>
      <c r="M14347" s="17">
        <v>64229.61</v>
      </c>
      <c r="N14347" s="17">
        <v>220250.7376</v>
      </c>
    </row>
    <row r="14348" spans="1:14">
      <c r="A14348" s="16">
        <v>46261</v>
      </c>
      <c r="B14348" t="s">
        <v>14391</v>
      </c>
      <c r="C14348" t="s">
        <v>47</v>
      </c>
      <c r="D14348" t="s">
        <v>48</v>
      </c>
      <c r="E14348" t="s">
        <v>35</v>
      </c>
      <c r="F14348" t="s">
        <v>12791</v>
      </c>
      <c r="G14348" t="s">
        <v>10892</v>
      </c>
      <c r="H14348">
        <v>10</v>
      </c>
      <c r="I14348" s="17">
        <v>723901</v>
      </c>
      <c r="J14348" s="17">
        <v>79629.11</v>
      </c>
      <c r="K14348" s="17">
        <v>644271.89</v>
      </c>
      <c r="L14348" s="17">
        <v>463875.76</v>
      </c>
      <c r="M14348" s="17">
        <v>180396.13</v>
      </c>
      <c r="N14348" s="17">
        <v>54265.4063</v>
      </c>
    </row>
    <row r="14349" spans="1:14">
      <c r="A14349" s="16">
        <v>46261</v>
      </c>
      <c r="B14349" t="s">
        <v>14392</v>
      </c>
      <c r="C14349" t="s">
        <v>29</v>
      </c>
      <c r="D14349" t="s">
        <v>30</v>
      </c>
      <c r="E14349" t="s">
        <v>31</v>
      </c>
      <c r="F14349" t="s">
        <v>12791</v>
      </c>
      <c r="G14349" t="s">
        <v>10892</v>
      </c>
      <c r="H14349">
        <v>7</v>
      </c>
      <c r="I14349" s="17">
        <v>511230</v>
      </c>
      <c r="J14349" s="17">
        <v>0</v>
      </c>
      <c r="K14349" s="17">
        <v>511230</v>
      </c>
      <c r="L14349" s="17">
        <v>316962.6</v>
      </c>
      <c r="M14349" s="17">
        <v>194267.4</v>
      </c>
      <c r="N14349" s="17">
        <v>220250.7376</v>
      </c>
    </row>
    <row r="14350" spans="1:14">
      <c r="A14350" s="16">
        <v>46261</v>
      </c>
      <c r="B14350" t="s">
        <v>14393</v>
      </c>
      <c r="C14350" t="s">
        <v>26</v>
      </c>
      <c r="D14350" t="s">
        <v>27</v>
      </c>
      <c r="E14350" t="s">
        <v>17</v>
      </c>
      <c r="F14350" t="s">
        <v>12791</v>
      </c>
      <c r="G14350" t="s">
        <v>10892</v>
      </c>
      <c r="H14350">
        <v>4</v>
      </c>
      <c r="I14350" s="17">
        <v>819336</v>
      </c>
      <c r="J14350" s="17">
        <v>0</v>
      </c>
      <c r="K14350" s="17">
        <v>819336</v>
      </c>
      <c r="L14350" s="17">
        <v>573535.2</v>
      </c>
      <c r="M14350" s="17">
        <v>245800.8</v>
      </c>
      <c r="N14350" s="17">
        <v>75465.838</v>
      </c>
    </row>
    <row r="14351" spans="1:14">
      <c r="A14351" s="16">
        <v>46261</v>
      </c>
      <c r="B14351" t="s">
        <v>14394</v>
      </c>
      <c r="C14351" t="s">
        <v>73</v>
      </c>
      <c r="D14351" t="s">
        <v>74</v>
      </c>
      <c r="E14351" t="s">
        <v>24</v>
      </c>
      <c r="F14351" t="s">
        <v>12791</v>
      </c>
      <c r="G14351" t="s">
        <v>10892</v>
      </c>
      <c r="H14351">
        <v>5</v>
      </c>
      <c r="I14351" s="17">
        <v>122438</v>
      </c>
      <c r="J14351" s="17">
        <v>8570.66</v>
      </c>
      <c r="K14351" s="17">
        <v>113867.34</v>
      </c>
      <c r="L14351" s="17">
        <v>86539.17999999999</v>
      </c>
      <c r="M14351" s="17">
        <v>27328.16</v>
      </c>
      <c r="N14351" s="17">
        <v>134268.3906</v>
      </c>
    </row>
    <row r="14352" spans="1:14">
      <c r="A14352" s="16">
        <v>46261</v>
      </c>
      <c r="B14352" t="s">
        <v>14395</v>
      </c>
      <c r="C14352" t="s">
        <v>15</v>
      </c>
      <c r="D14352" t="s">
        <v>16</v>
      </c>
      <c r="E14352" t="s">
        <v>17</v>
      </c>
      <c r="F14352" t="s">
        <v>12791</v>
      </c>
      <c r="G14352" t="s">
        <v>10892</v>
      </c>
      <c r="H14352">
        <v>10</v>
      </c>
      <c r="I14352" s="17">
        <v>494291</v>
      </c>
      <c r="J14352" s="17">
        <v>34600.37</v>
      </c>
      <c r="K14352" s="17">
        <v>459690.63</v>
      </c>
      <c r="L14352" s="17">
        <v>321783.44</v>
      </c>
      <c r="M14352" s="17">
        <v>137907.19</v>
      </c>
      <c r="N14352" s="17">
        <v>75465.838</v>
      </c>
    </row>
    <row r="14353" spans="1:14">
      <c r="A14353" s="16">
        <v>46261</v>
      </c>
      <c r="B14353" t="s">
        <v>14396</v>
      </c>
      <c r="C14353" t="s">
        <v>47</v>
      </c>
      <c r="D14353" t="s">
        <v>48</v>
      </c>
      <c r="E14353" t="s">
        <v>35</v>
      </c>
      <c r="F14353" t="s">
        <v>12791</v>
      </c>
      <c r="G14353" t="s">
        <v>10892</v>
      </c>
      <c r="H14353">
        <v>3</v>
      </c>
      <c r="I14353" s="17">
        <v>802856</v>
      </c>
      <c r="J14353" s="17">
        <v>88314.16</v>
      </c>
      <c r="K14353" s="17">
        <v>714541.84</v>
      </c>
      <c r="L14353" s="17">
        <v>514470.12</v>
      </c>
      <c r="M14353" s="17">
        <v>200071.72</v>
      </c>
      <c r="N14353" s="17">
        <v>54265.4063</v>
      </c>
    </row>
    <row r="14354" spans="1:14">
      <c r="A14354" s="16">
        <v>46261</v>
      </c>
      <c r="B14354" t="s">
        <v>14397</v>
      </c>
      <c r="C14354" t="s">
        <v>22</v>
      </c>
      <c r="D14354" t="s">
        <v>23</v>
      </c>
      <c r="E14354" t="s">
        <v>24</v>
      </c>
      <c r="F14354" t="s">
        <v>12791</v>
      </c>
      <c r="G14354" t="s">
        <v>10892</v>
      </c>
      <c r="H14354">
        <v>5</v>
      </c>
      <c r="I14354" s="17">
        <v>121653</v>
      </c>
      <c r="J14354" s="17">
        <v>13381.83</v>
      </c>
      <c r="K14354" s="17">
        <v>108271.17</v>
      </c>
      <c r="L14354" s="17">
        <v>82286.09</v>
      </c>
      <c r="M14354" s="17">
        <v>25985.08</v>
      </c>
      <c r="N14354" s="17">
        <v>134268.3906</v>
      </c>
    </row>
    <row r="14355" spans="1:14">
      <c r="A14355" s="16">
        <v>46261</v>
      </c>
      <c r="B14355" t="s">
        <v>14398</v>
      </c>
      <c r="C14355" t="s">
        <v>47</v>
      </c>
      <c r="D14355" t="s">
        <v>48</v>
      </c>
      <c r="E14355" t="s">
        <v>35</v>
      </c>
      <c r="F14355" t="s">
        <v>12791</v>
      </c>
      <c r="G14355" t="s">
        <v>10892</v>
      </c>
      <c r="H14355">
        <v>9</v>
      </c>
      <c r="I14355" s="17">
        <v>192958</v>
      </c>
      <c r="J14355" s="17">
        <v>25084.54</v>
      </c>
      <c r="K14355" s="17">
        <v>167873.46</v>
      </c>
      <c r="L14355" s="17">
        <v>120868.89</v>
      </c>
      <c r="M14355" s="17">
        <v>47004.57</v>
      </c>
      <c r="N14355" s="17">
        <v>54265.4063</v>
      </c>
    </row>
    <row r="14356" spans="1:14">
      <c r="A14356" s="16">
        <v>46261</v>
      </c>
      <c r="B14356" t="s">
        <v>14399</v>
      </c>
      <c r="C14356" t="s">
        <v>43</v>
      </c>
      <c r="D14356" t="s">
        <v>44</v>
      </c>
      <c r="E14356" t="s">
        <v>31</v>
      </c>
      <c r="F14356" t="s">
        <v>12791</v>
      </c>
      <c r="G14356" t="s">
        <v>10892</v>
      </c>
      <c r="H14356">
        <v>12</v>
      </c>
      <c r="I14356" s="17">
        <v>683797</v>
      </c>
      <c r="J14356" s="17">
        <v>34189.85</v>
      </c>
      <c r="K14356" s="17">
        <v>649607.15</v>
      </c>
      <c r="L14356" s="17">
        <v>402756.43</v>
      </c>
      <c r="M14356" s="17">
        <v>246850.72</v>
      </c>
      <c r="N14356" s="17">
        <v>220250.7376</v>
      </c>
    </row>
    <row r="14357" spans="1:14">
      <c r="A14357" s="16">
        <v>46261</v>
      </c>
      <c r="B14357" t="s">
        <v>14400</v>
      </c>
      <c r="C14357" t="s">
        <v>15</v>
      </c>
      <c r="D14357" t="s">
        <v>16</v>
      </c>
      <c r="E14357" t="s">
        <v>17</v>
      </c>
      <c r="F14357" t="s">
        <v>12791</v>
      </c>
      <c r="G14357" t="s">
        <v>10892</v>
      </c>
      <c r="H14357">
        <v>10</v>
      </c>
      <c r="I14357" s="17">
        <v>404998</v>
      </c>
      <c r="J14357" s="17">
        <v>24299.88</v>
      </c>
      <c r="K14357" s="17">
        <v>380698.12</v>
      </c>
      <c r="L14357" s="17">
        <v>266488.68</v>
      </c>
      <c r="M14357" s="17">
        <v>114209.44</v>
      </c>
      <c r="N14357" s="17">
        <v>75465.838</v>
      </c>
    </row>
    <row r="14358" spans="1:14">
      <c r="A14358" s="16">
        <v>46261</v>
      </c>
      <c r="B14358" t="s">
        <v>14401</v>
      </c>
      <c r="C14358" t="s">
        <v>47</v>
      </c>
      <c r="D14358" t="s">
        <v>48</v>
      </c>
      <c r="E14358" t="s">
        <v>35</v>
      </c>
      <c r="F14358" t="s">
        <v>12791</v>
      </c>
      <c r="G14358" t="s">
        <v>10892</v>
      </c>
      <c r="H14358">
        <v>7</v>
      </c>
      <c r="I14358" s="17">
        <v>812097</v>
      </c>
      <c r="J14358" s="17">
        <v>89330.67</v>
      </c>
      <c r="K14358" s="17">
        <v>722766.33</v>
      </c>
      <c r="L14358" s="17">
        <v>520391.76</v>
      </c>
      <c r="M14358" s="17">
        <v>202374.57</v>
      </c>
      <c r="N14358" s="17">
        <v>54265.4063</v>
      </c>
    </row>
    <row r="14359" spans="1:14">
      <c r="A14359" s="16">
        <v>46261</v>
      </c>
      <c r="B14359" t="s">
        <v>14402</v>
      </c>
      <c r="C14359" t="s">
        <v>15</v>
      </c>
      <c r="D14359" t="s">
        <v>16</v>
      </c>
      <c r="E14359" t="s">
        <v>17</v>
      </c>
      <c r="F14359" t="s">
        <v>12791</v>
      </c>
      <c r="G14359" t="s">
        <v>10892</v>
      </c>
      <c r="H14359">
        <v>6</v>
      </c>
      <c r="I14359" s="17">
        <v>191214</v>
      </c>
      <c r="J14359" s="17">
        <v>5736.42</v>
      </c>
      <c r="K14359" s="17">
        <v>185477.58</v>
      </c>
      <c r="L14359" s="17">
        <v>129834.31</v>
      </c>
      <c r="M14359" s="17">
        <v>55643.27</v>
      </c>
      <c r="N14359" s="17">
        <v>75465.838</v>
      </c>
    </row>
    <row r="14360" spans="1:14">
      <c r="A14360" s="16">
        <v>46262</v>
      </c>
      <c r="B14360" t="s">
        <v>14403</v>
      </c>
      <c r="C14360" t="s">
        <v>33</v>
      </c>
      <c r="D14360" t="s">
        <v>34</v>
      </c>
      <c r="E14360" t="s">
        <v>35</v>
      </c>
      <c r="F14360" t="s">
        <v>12791</v>
      </c>
      <c r="G14360" t="s">
        <v>10892</v>
      </c>
      <c r="H14360">
        <v>10</v>
      </c>
      <c r="I14360" s="17">
        <v>636807</v>
      </c>
      <c r="J14360" s="17">
        <v>19104.21</v>
      </c>
      <c r="K14360" s="17">
        <v>617702.79</v>
      </c>
      <c r="L14360" s="17">
        <v>444746.01</v>
      </c>
      <c r="M14360" s="17">
        <v>172956.78</v>
      </c>
      <c r="N14360" s="17">
        <v>54265.4063</v>
      </c>
    </row>
    <row r="14361" spans="1:14">
      <c r="A14361" s="16">
        <v>46262</v>
      </c>
      <c r="B14361" t="s">
        <v>14404</v>
      </c>
      <c r="C14361" t="s">
        <v>33</v>
      </c>
      <c r="D14361" t="s">
        <v>34</v>
      </c>
      <c r="E14361" t="s">
        <v>35</v>
      </c>
      <c r="F14361" t="s">
        <v>12791</v>
      </c>
      <c r="G14361" t="s">
        <v>10892</v>
      </c>
      <c r="H14361">
        <v>7</v>
      </c>
      <c r="I14361" s="17">
        <v>796759</v>
      </c>
      <c r="J14361" s="17">
        <v>0</v>
      </c>
      <c r="K14361" s="17">
        <v>796759</v>
      </c>
      <c r="L14361" s="17">
        <v>573666.48</v>
      </c>
      <c r="M14361" s="17">
        <v>223092.52</v>
      </c>
      <c r="N14361" s="17">
        <v>54265.4063</v>
      </c>
    </row>
    <row r="14362" spans="1:14">
      <c r="A14362" s="16">
        <v>46262</v>
      </c>
      <c r="B14362" t="s">
        <v>14405</v>
      </c>
      <c r="C14362" t="s">
        <v>43</v>
      </c>
      <c r="D14362" t="s">
        <v>44</v>
      </c>
      <c r="E14362" t="s">
        <v>31</v>
      </c>
      <c r="F14362" t="s">
        <v>12791</v>
      </c>
      <c r="G14362" t="s">
        <v>10892</v>
      </c>
      <c r="H14362">
        <v>9</v>
      </c>
      <c r="I14362" s="17">
        <v>572649</v>
      </c>
      <c r="J14362" s="17">
        <v>80170.86</v>
      </c>
      <c r="K14362" s="17">
        <v>492478.14</v>
      </c>
      <c r="L14362" s="17">
        <v>305336.45</v>
      </c>
      <c r="M14362" s="17">
        <v>187141.69</v>
      </c>
      <c r="N14362" s="17">
        <v>220250.7376</v>
      </c>
    </row>
    <row r="14363" spans="1:14">
      <c r="A14363" s="16">
        <v>46262</v>
      </c>
      <c r="B14363" t="s">
        <v>14406</v>
      </c>
      <c r="C14363" t="s">
        <v>47</v>
      </c>
      <c r="D14363" t="s">
        <v>48</v>
      </c>
      <c r="E14363" t="s">
        <v>35</v>
      </c>
      <c r="F14363" t="s">
        <v>12791</v>
      </c>
      <c r="G14363" t="s">
        <v>10892</v>
      </c>
      <c r="H14363">
        <v>5</v>
      </c>
      <c r="I14363" s="17">
        <v>533337</v>
      </c>
      <c r="J14363" s="17">
        <v>69333.81</v>
      </c>
      <c r="K14363" s="17">
        <v>464003.19</v>
      </c>
      <c r="L14363" s="17">
        <v>334082.3</v>
      </c>
      <c r="M14363" s="17">
        <v>129920.89</v>
      </c>
      <c r="N14363" s="17">
        <v>54265.4063</v>
      </c>
    </row>
    <row r="14364" spans="1:14">
      <c r="A14364" s="16">
        <v>46262</v>
      </c>
      <c r="B14364" t="s">
        <v>14407</v>
      </c>
      <c r="C14364" t="s">
        <v>26</v>
      </c>
      <c r="D14364" t="s">
        <v>27</v>
      </c>
      <c r="E14364" t="s">
        <v>17</v>
      </c>
      <c r="F14364" t="s">
        <v>12791</v>
      </c>
      <c r="G14364" t="s">
        <v>10892</v>
      </c>
      <c r="H14364">
        <v>12</v>
      </c>
      <c r="I14364" s="17">
        <v>128835</v>
      </c>
      <c r="J14364" s="17">
        <v>0</v>
      </c>
      <c r="K14364" s="17">
        <v>128835</v>
      </c>
      <c r="L14364" s="17">
        <v>90184.5</v>
      </c>
      <c r="M14364" s="17">
        <v>38650.5</v>
      </c>
      <c r="N14364" s="17">
        <v>75465.838</v>
      </c>
    </row>
    <row r="14365" spans="1:14">
      <c r="A14365" s="16">
        <v>46262</v>
      </c>
      <c r="B14365" t="s">
        <v>14408</v>
      </c>
      <c r="C14365" t="s">
        <v>33</v>
      </c>
      <c r="D14365" t="s">
        <v>34</v>
      </c>
      <c r="E14365" t="s">
        <v>35</v>
      </c>
      <c r="F14365" t="s">
        <v>12791</v>
      </c>
      <c r="G14365" t="s">
        <v>10892</v>
      </c>
      <c r="H14365">
        <v>2</v>
      </c>
      <c r="I14365" s="17">
        <v>518866</v>
      </c>
      <c r="J14365" s="17">
        <v>20754.64</v>
      </c>
      <c r="K14365" s="17">
        <v>498111.36</v>
      </c>
      <c r="L14365" s="17">
        <v>358640.18</v>
      </c>
      <c r="M14365" s="17">
        <v>139471.18</v>
      </c>
      <c r="N14365" s="17">
        <v>54265.4063</v>
      </c>
    </row>
    <row r="14366" spans="1:14">
      <c r="A14366" s="16">
        <v>46262</v>
      </c>
      <c r="B14366" t="s">
        <v>14409</v>
      </c>
      <c r="C14366" t="s">
        <v>47</v>
      </c>
      <c r="D14366" t="s">
        <v>48</v>
      </c>
      <c r="E14366" t="s">
        <v>35</v>
      </c>
      <c r="F14366" t="s">
        <v>12791</v>
      </c>
      <c r="G14366" t="s">
        <v>10892</v>
      </c>
      <c r="H14366">
        <v>4</v>
      </c>
      <c r="I14366" s="17">
        <v>675869</v>
      </c>
      <c r="J14366" s="17">
        <v>0</v>
      </c>
      <c r="K14366" s="17">
        <v>675869</v>
      </c>
      <c r="L14366" s="17">
        <v>486625.68</v>
      </c>
      <c r="M14366" s="17">
        <v>189243.32</v>
      </c>
      <c r="N14366" s="17">
        <v>54265.4063</v>
      </c>
    </row>
    <row r="14367" spans="1:14">
      <c r="A14367" s="16">
        <v>46262</v>
      </c>
      <c r="B14367" t="s">
        <v>14410</v>
      </c>
      <c r="C14367" t="s">
        <v>47</v>
      </c>
      <c r="D14367" t="s">
        <v>48</v>
      </c>
      <c r="E14367" t="s">
        <v>35</v>
      </c>
      <c r="F14367" t="s">
        <v>12791</v>
      </c>
      <c r="G14367" t="s">
        <v>10892</v>
      </c>
      <c r="H14367">
        <v>4</v>
      </c>
      <c r="I14367" s="17">
        <v>62245</v>
      </c>
      <c r="J14367" s="17">
        <v>0</v>
      </c>
      <c r="K14367" s="17">
        <v>62245</v>
      </c>
      <c r="L14367" s="17">
        <v>44816.4</v>
      </c>
      <c r="M14367" s="17">
        <v>17428.6</v>
      </c>
      <c r="N14367" s="17">
        <v>54265.4063</v>
      </c>
    </row>
    <row r="14368" spans="1:14">
      <c r="A14368" s="16">
        <v>46262</v>
      </c>
      <c r="B14368" t="s">
        <v>14411</v>
      </c>
      <c r="C14368" t="s">
        <v>33</v>
      </c>
      <c r="D14368" t="s">
        <v>34</v>
      </c>
      <c r="E14368" t="s">
        <v>35</v>
      </c>
      <c r="F14368" t="s">
        <v>12791</v>
      </c>
      <c r="G14368" t="s">
        <v>10892</v>
      </c>
      <c r="H14368">
        <v>9</v>
      </c>
      <c r="I14368" s="17">
        <v>513677</v>
      </c>
      <c r="J14368" s="17">
        <v>41094.16</v>
      </c>
      <c r="K14368" s="17">
        <v>472582.84</v>
      </c>
      <c r="L14368" s="17">
        <v>340259.64</v>
      </c>
      <c r="M14368" s="17">
        <v>132323.2</v>
      </c>
      <c r="N14368" s="17">
        <v>54265.4063</v>
      </c>
    </row>
    <row r="14369" spans="1:14">
      <c r="A14369" s="16">
        <v>46262</v>
      </c>
      <c r="B14369" t="s">
        <v>14412</v>
      </c>
      <c r="C14369" t="s">
        <v>22</v>
      </c>
      <c r="D14369" t="s">
        <v>23</v>
      </c>
      <c r="E14369" t="s">
        <v>24</v>
      </c>
      <c r="F14369" t="s">
        <v>12791</v>
      </c>
      <c r="G14369" t="s">
        <v>10892</v>
      </c>
      <c r="H14369">
        <v>6</v>
      </c>
      <c r="I14369" s="17">
        <v>656327</v>
      </c>
      <c r="J14369" s="17">
        <v>91885.78</v>
      </c>
      <c r="K14369" s="17">
        <v>564441.22</v>
      </c>
      <c r="L14369" s="17">
        <v>428975.33</v>
      </c>
      <c r="M14369" s="17">
        <v>135465.89</v>
      </c>
      <c r="N14369" s="17">
        <v>134268.3906</v>
      </c>
    </row>
    <row r="14370" spans="1:14">
      <c r="A14370" s="16">
        <v>46262</v>
      </c>
      <c r="B14370" t="s">
        <v>14413</v>
      </c>
      <c r="C14370" t="s">
        <v>22</v>
      </c>
      <c r="D14370" t="s">
        <v>23</v>
      </c>
      <c r="E14370" t="s">
        <v>24</v>
      </c>
      <c r="F14370" t="s">
        <v>12791</v>
      </c>
      <c r="G14370" t="s">
        <v>10892</v>
      </c>
      <c r="H14370">
        <v>12</v>
      </c>
      <c r="I14370" s="17">
        <v>560480</v>
      </c>
      <c r="J14370" s="17">
        <v>72862.39999999999</v>
      </c>
      <c r="K14370" s="17">
        <v>487617.6</v>
      </c>
      <c r="L14370" s="17">
        <v>370589.38</v>
      </c>
      <c r="M14370" s="17">
        <v>117028.22</v>
      </c>
      <c r="N14370" s="17">
        <v>134268.3906</v>
      </c>
    </row>
    <row r="14371" spans="1:14">
      <c r="A14371" s="16">
        <v>46262</v>
      </c>
      <c r="B14371" t="s">
        <v>14414</v>
      </c>
      <c r="C14371" t="s">
        <v>29</v>
      </c>
      <c r="D14371" t="s">
        <v>30</v>
      </c>
      <c r="E14371" t="s">
        <v>31</v>
      </c>
      <c r="F14371" t="s">
        <v>12791</v>
      </c>
      <c r="G14371" t="s">
        <v>10892</v>
      </c>
      <c r="H14371">
        <v>2</v>
      </c>
      <c r="I14371" s="17">
        <v>499479</v>
      </c>
      <c r="J14371" s="17">
        <v>59937.48</v>
      </c>
      <c r="K14371" s="17">
        <v>439541.52</v>
      </c>
      <c r="L14371" s="17">
        <v>272515.74</v>
      </c>
      <c r="M14371" s="17">
        <v>167025.78</v>
      </c>
      <c r="N14371" s="17">
        <v>220250.7376</v>
      </c>
    </row>
    <row r="14372" spans="1:14">
      <c r="A14372" s="16">
        <v>46262</v>
      </c>
      <c r="B14372" t="s">
        <v>14415</v>
      </c>
      <c r="C14372" t="s">
        <v>26</v>
      </c>
      <c r="D14372" t="s">
        <v>27</v>
      </c>
      <c r="E14372" t="s">
        <v>17</v>
      </c>
      <c r="F14372" t="s">
        <v>12791</v>
      </c>
      <c r="G14372" t="s">
        <v>10892</v>
      </c>
      <c r="H14372">
        <v>9</v>
      </c>
      <c r="I14372" s="17">
        <v>750974</v>
      </c>
      <c r="J14372" s="17">
        <v>105136.36</v>
      </c>
      <c r="K14372" s="17">
        <v>645837.64</v>
      </c>
      <c r="L14372" s="17">
        <v>452086.35</v>
      </c>
      <c r="M14372" s="17">
        <v>193751.29</v>
      </c>
      <c r="N14372" s="17">
        <v>75465.838</v>
      </c>
    </row>
    <row r="14373" spans="1:14">
      <c r="A14373" s="16">
        <v>46262</v>
      </c>
      <c r="B14373" t="s">
        <v>14416</v>
      </c>
      <c r="C14373" t="s">
        <v>73</v>
      </c>
      <c r="D14373" t="s">
        <v>74</v>
      </c>
      <c r="E14373" t="s">
        <v>24</v>
      </c>
      <c r="F14373" t="s">
        <v>12791</v>
      </c>
      <c r="G14373" t="s">
        <v>10892</v>
      </c>
      <c r="H14373">
        <v>7</v>
      </c>
      <c r="I14373" s="17">
        <v>736976</v>
      </c>
      <c r="J14373" s="17">
        <v>51588.32</v>
      </c>
      <c r="K14373" s="17">
        <v>685387.6800000001</v>
      </c>
      <c r="L14373" s="17">
        <v>520894.64</v>
      </c>
      <c r="M14373" s="17">
        <v>164493.04</v>
      </c>
      <c r="N14373" s="17">
        <v>134268.3906</v>
      </c>
    </row>
    <row r="14374" spans="1:14">
      <c r="A14374" s="16">
        <v>46262</v>
      </c>
      <c r="B14374" t="s">
        <v>14417</v>
      </c>
      <c r="C14374" t="s">
        <v>29</v>
      </c>
      <c r="D14374" t="s">
        <v>30</v>
      </c>
      <c r="E14374" t="s">
        <v>31</v>
      </c>
      <c r="F14374" t="s">
        <v>12791</v>
      </c>
      <c r="G14374" t="s">
        <v>10892</v>
      </c>
      <c r="H14374">
        <v>1</v>
      </c>
      <c r="I14374" s="17">
        <v>110113</v>
      </c>
      <c r="J14374" s="17">
        <v>0</v>
      </c>
      <c r="K14374" s="17">
        <v>110113</v>
      </c>
      <c r="L14374" s="17">
        <v>68270.06</v>
      </c>
      <c r="M14374" s="17">
        <v>41842.94</v>
      </c>
      <c r="N14374" s="17">
        <v>220250.7376</v>
      </c>
    </row>
    <row r="14375" spans="1:14">
      <c r="A14375" s="16">
        <v>46262</v>
      </c>
      <c r="B14375" t="s">
        <v>14418</v>
      </c>
      <c r="C14375" t="s">
        <v>43</v>
      </c>
      <c r="D14375" t="s">
        <v>44</v>
      </c>
      <c r="E14375" t="s">
        <v>31</v>
      </c>
      <c r="F14375" t="s">
        <v>12791</v>
      </c>
      <c r="G14375" t="s">
        <v>10892</v>
      </c>
      <c r="H14375">
        <v>1</v>
      </c>
      <c r="I14375" s="17">
        <v>768982</v>
      </c>
      <c r="J14375" s="17">
        <v>0</v>
      </c>
      <c r="K14375" s="17">
        <v>768982</v>
      </c>
      <c r="L14375" s="17">
        <v>476768.84</v>
      </c>
      <c r="M14375" s="17">
        <v>292213.16</v>
      </c>
      <c r="N14375" s="17">
        <v>220250.7376</v>
      </c>
    </row>
    <row r="14376" spans="1:14">
      <c r="A14376" s="16">
        <v>46262</v>
      </c>
      <c r="B14376" t="s">
        <v>14419</v>
      </c>
      <c r="C14376" t="s">
        <v>43</v>
      </c>
      <c r="D14376" t="s">
        <v>44</v>
      </c>
      <c r="E14376" t="s">
        <v>31</v>
      </c>
      <c r="F14376" t="s">
        <v>12791</v>
      </c>
      <c r="G14376" t="s">
        <v>10892</v>
      </c>
      <c r="H14376">
        <v>11</v>
      </c>
      <c r="I14376" s="17">
        <v>772750</v>
      </c>
      <c r="J14376" s="17">
        <v>23182.5</v>
      </c>
      <c r="K14376" s="17">
        <v>749567.5</v>
      </c>
      <c r="L14376" s="17">
        <v>464731.85</v>
      </c>
      <c r="M14376" s="17">
        <v>284835.65</v>
      </c>
      <c r="N14376" s="17">
        <v>220250.7376</v>
      </c>
    </row>
    <row r="14377" spans="1:14">
      <c r="A14377" s="16">
        <v>46262</v>
      </c>
      <c r="B14377" t="s">
        <v>14420</v>
      </c>
      <c r="C14377" t="s">
        <v>43</v>
      </c>
      <c r="D14377" t="s">
        <v>44</v>
      </c>
      <c r="E14377" t="s">
        <v>31</v>
      </c>
      <c r="F14377" t="s">
        <v>12791</v>
      </c>
      <c r="G14377" t="s">
        <v>10892</v>
      </c>
      <c r="H14377">
        <v>6</v>
      </c>
      <c r="I14377" s="17">
        <v>727601</v>
      </c>
      <c r="J14377" s="17">
        <v>58208.08</v>
      </c>
      <c r="K14377" s="17">
        <v>669392.92</v>
      </c>
      <c r="L14377" s="17">
        <v>415023.61</v>
      </c>
      <c r="M14377" s="17">
        <v>254369.31</v>
      </c>
      <c r="N14377" s="17">
        <v>220250.7376</v>
      </c>
    </row>
    <row r="14378" spans="1:14">
      <c r="A14378" s="16">
        <v>46262</v>
      </c>
      <c r="B14378" t="s">
        <v>14421</v>
      </c>
      <c r="C14378" t="s">
        <v>29</v>
      </c>
      <c r="D14378" t="s">
        <v>30</v>
      </c>
      <c r="E14378" t="s">
        <v>31</v>
      </c>
      <c r="F14378" t="s">
        <v>12791</v>
      </c>
      <c r="G14378" t="s">
        <v>10892</v>
      </c>
      <c r="H14378">
        <v>10</v>
      </c>
      <c r="I14378" s="17">
        <v>106236</v>
      </c>
      <c r="J14378" s="17">
        <v>11685.96</v>
      </c>
      <c r="K14378" s="17">
        <v>94550.03999999999</v>
      </c>
      <c r="L14378" s="17">
        <v>58621.02</v>
      </c>
      <c r="M14378" s="17">
        <v>35929.02</v>
      </c>
      <c r="N14378" s="17">
        <v>220250.7376</v>
      </c>
    </row>
    <row r="14379" spans="1:14">
      <c r="A14379" s="16">
        <v>46262</v>
      </c>
      <c r="B14379" t="s">
        <v>14422</v>
      </c>
      <c r="C14379" t="s">
        <v>73</v>
      </c>
      <c r="D14379" t="s">
        <v>74</v>
      </c>
      <c r="E14379" t="s">
        <v>24</v>
      </c>
      <c r="F14379" t="s">
        <v>12791</v>
      </c>
      <c r="G14379" t="s">
        <v>10892</v>
      </c>
      <c r="H14379">
        <v>8</v>
      </c>
      <c r="I14379" s="17">
        <v>766377</v>
      </c>
      <c r="J14379" s="17">
        <v>91965.24000000001</v>
      </c>
      <c r="K14379" s="17">
        <v>674411.76</v>
      </c>
      <c r="L14379" s="17">
        <v>512552.94</v>
      </c>
      <c r="M14379" s="17">
        <v>161858.82</v>
      </c>
      <c r="N14379" s="17">
        <v>134268.3906</v>
      </c>
    </row>
    <row r="14380" spans="1:14">
      <c r="A14380" s="16">
        <v>46262</v>
      </c>
      <c r="B14380" t="s">
        <v>14423</v>
      </c>
      <c r="C14380" t="s">
        <v>33</v>
      </c>
      <c r="D14380" t="s">
        <v>34</v>
      </c>
      <c r="E14380" t="s">
        <v>35</v>
      </c>
      <c r="F14380" t="s">
        <v>12791</v>
      </c>
      <c r="G14380" t="s">
        <v>10892</v>
      </c>
      <c r="H14380">
        <v>12</v>
      </c>
      <c r="I14380" s="17">
        <v>282664</v>
      </c>
      <c r="J14380" s="17">
        <v>0</v>
      </c>
      <c r="K14380" s="17">
        <v>282664</v>
      </c>
      <c r="L14380" s="17">
        <v>203518.08</v>
      </c>
      <c r="M14380" s="17">
        <v>79145.92</v>
      </c>
      <c r="N14380" s="17">
        <v>54265.4063</v>
      </c>
    </row>
    <row r="14381" spans="1:14">
      <c r="A14381" s="16">
        <v>46262</v>
      </c>
      <c r="B14381" t="s">
        <v>14424</v>
      </c>
      <c r="C14381" t="s">
        <v>29</v>
      </c>
      <c r="D14381" t="s">
        <v>30</v>
      </c>
      <c r="E14381" t="s">
        <v>31</v>
      </c>
      <c r="F14381" t="s">
        <v>12791</v>
      </c>
      <c r="G14381" t="s">
        <v>10892</v>
      </c>
      <c r="H14381">
        <v>1</v>
      </c>
      <c r="I14381" s="17">
        <v>562927</v>
      </c>
      <c r="J14381" s="17">
        <v>39404.89</v>
      </c>
      <c r="K14381" s="17">
        <v>523522.11</v>
      </c>
      <c r="L14381" s="17">
        <v>324583.71</v>
      </c>
      <c r="M14381" s="17">
        <v>198938.4</v>
      </c>
      <c r="N14381" s="17">
        <v>220250.7376</v>
      </c>
    </row>
    <row r="14382" spans="1:14">
      <c r="A14382" s="16">
        <v>46262</v>
      </c>
      <c r="B14382" t="s">
        <v>14425</v>
      </c>
      <c r="C14382" t="s">
        <v>22</v>
      </c>
      <c r="D14382" t="s">
        <v>23</v>
      </c>
      <c r="E14382" t="s">
        <v>24</v>
      </c>
      <c r="F14382" t="s">
        <v>12791</v>
      </c>
      <c r="G14382" t="s">
        <v>10892</v>
      </c>
      <c r="H14382">
        <v>5</v>
      </c>
      <c r="I14382" s="17">
        <v>829743</v>
      </c>
      <c r="J14382" s="17">
        <v>24892.29</v>
      </c>
      <c r="K14382" s="17">
        <v>804850.71</v>
      </c>
      <c r="L14382" s="17">
        <v>611686.54</v>
      </c>
      <c r="M14382" s="17">
        <v>193164.17</v>
      </c>
      <c r="N14382" s="17">
        <v>134268.3906</v>
      </c>
    </row>
    <row r="14383" spans="1:14">
      <c r="A14383" s="16">
        <v>46262</v>
      </c>
      <c r="B14383" t="s">
        <v>14426</v>
      </c>
      <c r="C14383" t="s">
        <v>29</v>
      </c>
      <c r="D14383" t="s">
        <v>30</v>
      </c>
      <c r="E14383" t="s">
        <v>31</v>
      </c>
      <c r="F14383" t="s">
        <v>12791</v>
      </c>
      <c r="G14383" t="s">
        <v>10892</v>
      </c>
      <c r="H14383">
        <v>9</v>
      </c>
      <c r="I14383" s="17">
        <v>133338</v>
      </c>
      <c r="J14383" s="17">
        <v>16000.56</v>
      </c>
      <c r="K14383" s="17">
        <v>117337.44</v>
      </c>
      <c r="L14383" s="17">
        <v>72749.21000000001</v>
      </c>
      <c r="M14383" s="17">
        <v>44588.23</v>
      </c>
      <c r="N14383" s="17">
        <v>220250.7376</v>
      </c>
    </row>
    <row r="14384" spans="1:14">
      <c r="A14384" s="16">
        <v>46262</v>
      </c>
      <c r="B14384" t="s">
        <v>14427</v>
      </c>
      <c r="C14384" t="s">
        <v>15</v>
      </c>
      <c r="D14384" t="s">
        <v>16</v>
      </c>
      <c r="E14384" t="s">
        <v>17</v>
      </c>
      <c r="F14384" t="s">
        <v>12791</v>
      </c>
      <c r="G14384" t="s">
        <v>10892</v>
      </c>
      <c r="H14384">
        <v>7</v>
      </c>
      <c r="I14384" s="17">
        <v>549952</v>
      </c>
      <c r="J14384" s="17">
        <v>54995.2</v>
      </c>
      <c r="K14384" s="17">
        <v>494956.8</v>
      </c>
      <c r="L14384" s="17">
        <v>346469.76</v>
      </c>
      <c r="M14384" s="17">
        <v>148487.04</v>
      </c>
      <c r="N14384" s="17">
        <v>75465.838</v>
      </c>
    </row>
    <row r="14385" spans="1:14">
      <c r="A14385" s="16">
        <v>46262</v>
      </c>
      <c r="B14385" t="s">
        <v>14428</v>
      </c>
      <c r="C14385" t="s">
        <v>29</v>
      </c>
      <c r="D14385" t="s">
        <v>30</v>
      </c>
      <c r="E14385" t="s">
        <v>31</v>
      </c>
      <c r="F14385" t="s">
        <v>12791</v>
      </c>
      <c r="G14385" t="s">
        <v>10892</v>
      </c>
      <c r="H14385">
        <v>7</v>
      </c>
      <c r="I14385" s="17">
        <v>294667</v>
      </c>
      <c r="J14385" s="17">
        <v>8840.01</v>
      </c>
      <c r="K14385" s="17">
        <v>285826.99</v>
      </c>
      <c r="L14385" s="17">
        <v>177212.73</v>
      </c>
      <c r="M14385" s="17">
        <v>108614.26</v>
      </c>
      <c r="N14385" s="17">
        <v>220250.7376</v>
      </c>
    </row>
    <row r="14386" spans="1:14">
      <c r="A14386" s="16">
        <v>46262</v>
      </c>
      <c r="B14386" t="s">
        <v>14429</v>
      </c>
      <c r="C14386" t="s">
        <v>22</v>
      </c>
      <c r="D14386" t="s">
        <v>23</v>
      </c>
      <c r="E14386" t="s">
        <v>24</v>
      </c>
      <c r="F14386" t="s">
        <v>12791</v>
      </c>
      <c r="G14386" t="s">
        <v>10892</v>
      </c>
      <c r="H14386">
        <v>3</v>
      </c>
      <c r="I14386" s="17">
        <v>283396</v>
      </c>
      <c r="J14386" s="17">
        <v>34007.52</v>
      </c>
      <c r="K14386" s="17">
        <v>249388.48</v>
      </c>
      <c r="L14386" s="17">
        <v>189535.24</v>
      </c>
      <c r="M14386" s="17">
        <v>59853.24</v>
      </c>
      <c r="N14386" s="17">
        <v>134268.3906</v>
      </c>
    </row>
    <row r="14387" spans="1:14">
      <c r="A14387" s="16">
        <v>46262</v>
      </c>
      <c r="B14387" t="s">
        <v>14430</v>
      </c>
      <c r="C14387" t="s">
        <v>22</v>
      </c>
      <c r="D14387" t="s">
        <v>23</v>
      </c>
      <c r="E14387" t="s">
        <v>24</v>
      </c>
      <c r="F14387" t="s">
        <v>12791</v>
      </c>
      <c r="G14387" t="s">
        <v>10892</v>
      </c>
      <c r="H14387">
        <v>12</v>
      </c>
      <c r="I14387" s="17">
        <v>281366</v>
      </c>
      <c r="J14387" s="17">
        <v>22509.28</v>
      </c>
      <c r="K14387" s="17">
        <v>258856.72</v>
      </c>
      <c r="L14387" s="17">
        <v>196731.11</v>
      </c>
      <c r="M14387" s="17">
        <v>62125.61</v>
      </c>
      <c r="N14387" s="17">
        <v>134268.3906</v>
      </c>
    </row>
    <row r="14388" spans="1:14">
      <c r="A14388" s="16">
        <v>46262</v>
      </c>
      <c r="B14388" t="s">
        <v>14431</v>
      </c>
      <c r="C14388" t="s">
        <v>43</v>
      </c>
      <c r="D14388" t="s">
        <v>44</v>
      </c>
      <c r="E14388" t="s">
        <v>31</v>
      </c>
      <c r="F14388" t="s">
        <v>12791</v>
      </c>
      <c r="G14388" t="s">
        <v>10892</v>
      </c>
      <c r="H14388">
        <v>6</v>
      </c>
      <c r="I14388" s="17">
        <v>756909</v>
      </c>
      <c r="J14388" s="17">
        <v>105967.26</v>
      </c>
      <c r="K14388" s="17">
        <v>650941.74</v>
      </c>
      <c r="L14388" s="17">
        <v>403583.88</v>
      </c>
      <c r="M14388" s="17">
        <v>247357.86</v>
      </c>
      <c r="N14388" s="17">
        <v>220250.7376</v>
      </c>
    </row>
    <row r="14389" spans="1:14">
      <c r="A14389" s="16">
        <v>46262</v>
      </c>
      <c r="B14389" t="s">
        <v>14432</v>
      </c>
      <c r="C14389" t="s">
        <v>73</v>
      </c>
      <c r="D14389" t="s">
        <v>74</v>
      </c>
      <c r="E14389" t="s">
        <v>24</v>
      </c>
      <c r="F14389" t="s">
        <v>12791</v>
      </c>
      <c r="G14389" t="s">
        <v>10892</v>
      </c>
      <c r="H14389">
        <v>7</v>
      </c>
      <c r="I14389" s="17">
        <v>275154</v>
      </c>
      <c r="J14389" s="17">
        <v>19260.78</v>
      </c>
      <c r="K14389" s="17">
        <v>255893.22</v>
      </c>
      <c r="L14389" s="17">
        <v>194478.85</v>
      </c>
      <c r="M14389" s="17">
        <v>61414.37</v>
      </c>
      <c r="N14389" s="17">
        <v>134268.3906</v>
      </c>
    </row>
    <row r="14390" spans="1:14">
      <c r="A14390" s="16">
        <v>46262</v>
      </c>
      <c r="B14390" t="s">
        <v>14433</v>
      </c>
      <c r="C14390" t="s">
        <v>43</v>
      </c>
      <c r="D14390" t="s">
        <v>44</v>
      </c>
      <c r="E14390" t="s">
        <v>31</v>
      </c>
      <c r="F14390" t="s">
        <v>12791</v>
      </c>
      <c r="G14390" t="s">
        <v>10892</v>
      </c>
      <c r="H14390">
        <v>11</v>
      </c>
      <c r="I14390" s="17">
        <v>424165</v>
      </c>
      <c r="J14390" s="17">
        <v>25449.9</v>
      </c>
      <c r="K14390" s="17">
        <v>398715.1</v>
      </c>
      <c r="L14390" s="17">
        <v>247203.36</v>
      </c>
      <c r="M14390" s="17">
        <v>151511.74</v>
      </c>
      <c r="N14390" s="17">
        <v>220250.7376</v>
      </c>
    </row>
    <row r="14391" spans="1:14">
      <c r="A14391" s="16">
        <v>46262</v>
      </c>
      <c r="B14391" t="s">
        <v>14434</v>
      </c>
      <c r="C14391" t="s">
        <v>73</v>
      </c>
      <c r="D14391" t="s">
        <v>74</v>
      </c>
      <c r="E14391" t="s">
        <v>24</v>
      </c>
      <c r="F14391" t="s">
        <v>12791</v>
      </c>
      <c r="G14391" t="s">
        <v>10892</v>
      </c>
      <c r="H14391">
        <v>4</v>
      </c>
      <c r="I14391" s="17">
        <v>257127</v>
      </c>
      <c r="J14391" s="17">
        <v>23141.43</v>
      </c>
      <c r="K14391" s="17">
        <v>233985.57</v>
      </c>
      <c r="L14391" s="17">
        <v>177829.03</v>
      </c>
      <c r="M14391" s="17">
        <v>56156.54</v>
      </c>
      <c r="N14391" s="17">
        <v>134268.3906</v>
      </c>
    </row>
    <row r="14392" spans="1:14">
      <c r="A14392" s="16">
        <v>46262</v>
      </c>
      <c r="B14392" t="s">
        <v>14435</v>
      </c>
      <c r="C14392" t="s">
        <v>33</v>
      </c>
      <c r="D14392" t="s">
        <v>34</v>
      </c>
      <c r="E14392" t="s">
        <v>35</v>
      </c>
      <c r="F14392" t="s">
        <v>12791</v>
      </c>
      <c r="G14392" t="s">
        <v>10892</v>
      </c>
      <c r="H14392">
        <v>5</v>
      </c>
      <c r="I14392" s="17">
        <v>225655</v>
      </c>
      <c r="J14392" s="17">
        <v>31591.7</v>
      </c>
      <c r="K14392" s="17">
        <v>194063.3</v>
      </c>
      <c r="L14392" s="17">
        <v>139725.58</v>
      </c>
      <c r="M14392" s="17">
        <v>54337.72</v>
      </c>
      <c r="N14392" s="17">
        <v>54265.4063</v>
      </c>
    </row>
    <row r="14393" spans="1:14">
      <c r="A14393" s="16">
        <v>46262</v>
      </c>
      <c r="B14393" t="s">
        <v>14436</v>
      </c>
      <c r="C14393" t="s">
        <v>29</v>
      </c>
      <c r="D14393" t="s">
        <v>30</v>
      </c>
      <c r="E14393" t="s">
        <v>31</v>
      </c>
      <c r="F14393" t="s">
        <v>12791</v>
      </c>
      <c r="G14393" t="s">
        <v>10892</v>
      </c>
      <c r="H14393">
        <v>9</v>
      </c>
      <c r="I14393" s="17">
        <v>489519</v>
      </c>
      <c r="J14393" s="17">
        <v>14685.57</v>
      </c>
      <c r="K14393" s="17">
        <v>474833.43</v>
      </c>
      <c r="L14393" s="17">
        <v>294396.73</v>
      </c>
      <c r="M14393" s="17">
        <v>180436.7</v>
      </c>
      <c r="N14393" s="17">
        <v>220250.7376</v>
      </c>
    </row>
    <row r="14394" spans="1:14">
      <c r="A14394" s="16">
        <v>46262</v>
      </c>
      <c r="B14394" t="s">
        <v>14437</v>
      </c>
      <c r="C14394" t="s">
        <v>73</v>
      </c>
      <c r="D14394" t="s">
        <v>74</v>
      </c>
      <c r="E14394" t="s">
        <v>24</v>
      </c>
      <c r="F14394" t="s">
        <v>12791</v>
      </c>
      <c r="G14394" t="s">
        <v>10892</v>
      </c>
      <c r="H14394">
        <v>3</v>
      </c>
      <c r="I14394" s="17">
        <v>549614</v>
      </c>
      <c r="J14394" s="17">
        <v>32976.84</v>
      </c>
      <c r="K14394" s="17">
        <v>516637.16</v>
      </c>
      <c r="L14394" s="17">
        <v>392644.24</v>
      </c>
      <c r="M14394" s="17">
        <v>123992.92</v>
      </c>
      <c r="N14394" s="17">
        <v>134268.3906</v>
      </c>
    </row>
    <row r="14395" spans="1:14">
      <c r="A14395" s="16">
        <v>46262</v>
      </c>
      <c r="B14395" t="s">
        <v>14438</v>
      </c>
      <c r="C14395" t="s">
        <v>22</v>
      </c>
      <c r="D14395" t="s">
        <v>23</v>
      </c>
      <c r="E14395" t="s">
        <v>24</v>
      </c>
      <c r="F14395" t="s">
        <v>12791</v>
      </c>
      <c r="G14395" t="s">
        <v>10892</v>
      </c>
      <c r="H14395">
        <v>10</v>
      </c>
      <c r="I14395" s="17">
        <v>233783</v>
      </c>
      <c r="J14395" s="17">
        <v>0</v>
      </c>
      <c r="K14395" s="17">
        <v>233783</v>
      </c>
      <c r="L14395" s="17">
        <v>177675.08</v>
      </c>
      <c r="M14395" s="17">
        <v>56107.92</v>
      </c>
      <c r="N14395" s="17">
        <v>134268.3906</v>
      </c>
    </row>
    <row r="14396" spans="1:14">
      <c r="A14396" s="16">
        <v>46262</v>
      </c>
      <c r="B14396" t="s">
        <v>14439</v>
      </c>
      <c r="C14396" t="s">
        <v>29</v>
      </c>
      <c r="D14396" t="s">
        <v>30</v>
      </c>
      <c r="E14396" t="s">
        <v>31</v>
      </c>
      <c r="F14396" t="s">
        <v>12791</v>
      </c>
      <c r="G14396" t="s">
        <v>10892</v>
      </c>
      <c r="H14396">
        <v>6</v>
      </c>
      <c r="I14396" s="17">
        <v>174150</v>
      </c>
      <c r="J14396" s="17">
        <v>17415</v>
      </c>
      <c r="K14396" s="17">
        <v>156735</v>
      </c>
      <c r="L14396" s="17">
        <v>97175.7</v>
      </c>
      <c r="M14396" s="17">
        <v>59559.3</v>
      </c>
      <c r="N14396" s="17">
        <v>220250.7376</v>
      </c>
    </row>
    <row r="14397" spans="1:14">
      <c r="A14397" s="16">
        <v>46262</v>
      </c>
      <c r="B14397" t="s">
        <v>14440</v>
      </c>
      <c r="C14397" t="s">
        <v>26</v>
      </c>
      <c r="D14397" t="s">
        <v>27</v>
      </c>
      <c r="E14397" t="s">
        <v>17</v>
      </c>
      <c r="F14397" t="s">
        <v>12791</v>
      </c>
      <c r="G14397" t="s">
        <v>10892</v>
      </c>
      <c r="H14397">
        <v>7</v>
      </c>
      <c r="I14397" s="17">
        <v>510519</v>
      </c>
      <c r="J14397" s="17">
        <v>25525.95</v>
      </c>
      <c r="K14397" s="17">
        <v>484993.05</v>
      </c>
      <c r="L14397" s="17">
        <v>339495.13</v>
      </c>
      <c r="M14397" s="17">
        <v>145497.92</v>
      </c>
      <c r="N14397" s="17">
        <v>75465.838</v>
      </c>
    </row>
    <row r="14398" spans="1:14">
      <c r="A14398" s="16">
        <v>46262</v>
      </c>
      <c r="B14398" t="s">
        <v>14441</v>
      </c>
      <c r="C14398" t="s">
        <v>33</v>
      </c>
      <c r="D14398" t="s">
        <v>34</v>
      </c>
      <c r="E14398" t="s">
        <v>35</v>
      </c>
      <c r="F14398" t="s">
        <v>12791</v>
      </c>
      <c r="G14398" t="s">
        <v>10892</v>
      </c>
      <c r="H14398">
        <v>8</v>
      </c>
      <c r="I14398" s="17">
        <v>169731</v>
      </c>
      <c r="J14398" s="17">
        <v>6789.24</v>
      </c>
      <c r="K14398" s="17">
        <v>162941.76</v>
      </c>
      <c r="L14398" s="17">
        <v>117318.07</v>
      </c>
      <c r="M14398" s="17">
        <v>45623.69</v>
      </c>
      <c r="N14398" s="17">
        <v>54265.4063</v>
      </c>
    </row>
    <row r="14399" spans="1:14">
      <c r="A14399" s="16">
        <v>46262</v>
      </c>
      <c r="B14399" t="s">
        <v>14442</v>
      </c>
      <c r="C14399" t="s">
        <v>26</v>
      </c>
      <c r="D14399" t="s">
        <v>27</v>
      </c>
      <c r="E14399" t="s">
        <v>17</v>
      </c>
      <c r="F14399" t="s">
        <v>12791</v>
      </c>
      <c r="G14399" t="s">
        <v>10892</v>
      </c>
      <c r="H14399">
        <v>4</v>
      </c>
      <c r="I14399" s="17">
        <v>170849</v>
      </c>
      <c r="J14399" s="17">
        <v>8542.450000000001</v>
      </c>
      <c r="K14399" s="17">
        <v>162306.55</v>
      </c>
      <c r="L14399" s="17">
        <v>113614.58</v>
      </c>
      <c r="M14399" s="17">
        <v>48691.97</v>
      </c>
      <c r="N14399" s="17">
        <v>75465.838</v>
      </c>
    </row>
    <row r="14400" spans="1:14">
      <c r="A14400" s="16">
        <v>46262</v>
      </c>
      <c r="B14400" t="s">
        <v>14443</v>
      </c>
      <c r="C14400" t="s">
        <v>22</v>
      </c>
      <c r="D14400" t="s">
        <v>23</v>
      </c>
      <c r="E14400" t="s">
        <v>24</v>
      </c>
      <c r="F14400" t="s">
        <v>12791</v>
      </c>
      <c r="G14400" t="s">
        <v>10892</v>
      </c>
      <c r="H14400">
        <v>12</v>
      </c>
      <c r="I14400" s="17">
        <v>122200</v>
      </c>
      <c r="J14400" s="17">
        <v>7332</v>
      </c>
      <c r="K14400" s="17">
        <v>114868</v>
      </c>
      <c r="L14400" s="17">
        <v>87299.67999999999</v>
      </c>
      <c r="M14400" s="17">
        <v>27568.32</v>
      </c>
      <c r="N14400" s="17">
        <v>134268.3906</v>
      </c>
    </row>
    <row r="14401" spans="1:14">
      <c r="A14401" s="16">
        <v>46262</v>
      </c>
      <c r="B14401" t="s">
        <v>14444</v>
      </c>
      <c r="C14401" t="s">
        <v>26</v>
      </c>
      <c r="D14401" t="s">
        <v>27</v>
      </c>
      <c r="E14401" t="s">
        <v>17</v>
      </c>
      <c r="F14401" t="s">
        <v>12791</v>
      </c>
      <c r="G14401" t="s">
        <v>10892</v>
      </c>
      <c r="H14401">
        <v>4</v>
      </c>
      <c r="I14401" s="17">
        <v>65275</v>
      </c>
      <c r="J14401" s="17">
        <v>5222</v>
      </c>
      <c r="K14401" s="17">
        <v>60053</v>
      </c>
      <c r="L14401" s="17">
        <v>42037.1</v>
      </c>
      <c r="M14401" s="17">
        <v>18015.9</v>
      </c>
      <c r="N14401" s="17">
        <v>75465.838</v>
      </c>
    </row>
    <row r="14402" spans="1:14">
      <c r="A14402" s="16">
        <v>46262</v>
      </c>
      <c r="B14402" t="s">
        <v>14445</v>
      </c>
      <c r="C14402" t="s">
        <v>47</v>
      </c>
      <c r="D14402" t="s">
        <v>48</v>
      </c>
      <c r="E14402" t="s">
        <v>35</v>
      </c>
      <c r="F14402" t="s">
        <v>12791</v>
      </c>
      <c r="G14402" t="s">
        <v>10892</v>
      </c>
      <c r="H14402">
        <v>12</v>
      </c>
      <c r="I14402" s="17">
        <v>500516</v>
      </c>
      <c r="J14402" s="17">
        <v>30030.96</v>
      </c>
      <c r="K14402" s="17">
        <v>470485.04</v>
      </c>
      <c r="L14402" s="17">
        <v>338749.23</v>
      </c>
      <c r="M14402" s="17">
        <v>131735.81</v>
      </c>
      <c r="N14402" s="17">
        <v>54265.4063</v>
      </c>
    </row>
    <row r="14403" spans="1:14">
      <c r="A14403" s="16">
        <v>46262</v>
      </c>
      <c r="B14403" t="s">
        <v>14446</v>
      </c>
      <c r="C14403" t="s">
        <v>15</v>
      </c>
      <c r="D14403" t="s">
        <v>16</v>
      </c>
      <c r="E14403" t="s">
        <v>17</v>
      </c>
      <c r="F14403" t="s">
        <v>12791</v>
      </c>
      <c r="G14403" t="s">
        <v>10892</v>
      </c>
      <c r="H14403">
        <v>10</v>
      </c>
      <c r="I14403" s="17">
        <v>667964</v>
      </c>
      <c r="J14403" s="17">
        <v>20038.92</v>
      </c>
      <c r="K14403" s="17">
        <v>647925.08</v>
      </c>
      <c r="L14403" s="17">
        <v>453547.56</v>
      </c>
      <c r="M14403" s="17">
        <v>194377.52</v>
      </c>
      <c r="N14403" s="17">
        <v>75465.838</v>
      </c>
    </row>
    <row r="14404" spans="1:14">
      <c r="A14404" s="16">
        <v>46262</v>
      </c>
      <c r="B14404" t="s">
        <v>14447</v>
      </c>
      <c r="C14404" t="s">
        <v>22</v>
      </c>
      <c r="D14404" t="s">
        <v>23</v>
      </c>
      <c r="E14404" t="s">
        <v>24</v>
      </c>
      <c r="F14404" t="s">
        <v>12791</v>
      </c>
      <c r="G14404" t="s">
        <v>10892</v>
      </c>
      <c r="H14404">
        <v>9</v>
      </c>
      <c r="I14404" s="17">
        <v>113377</v>
      </c>
      <c r="J14404" s="17">
        <v>9070.16</v>
      </c>
      <c r="K14404" s="17">
        <v>104306.84</v>
      </c>
      <c r="L14404" s="17">
        <v>79273.2</v>
      </c>
      <c r="M14404" s="17">
        <v>25033.64</v>
      </c>
      <c r="N14404" s="17">
        <v>134268.3906</v>
      </c>
    </row>
    <row r="14405" spans="1:14">
      <c r="A14405" s="16">
        <v>46262</v>
      </c>
      <c r="B14405" t="s">
        <v>14448</v>
      </c>
      <c r="C14405" t="s">
        <v>47</v>
      </c>
      <c r="D14405" t="s">
        <v>48</v>
      </c>
      <c r="E14405" t="s">
        <v>35</v>
      </c>
      <c r="F14405" t="s">
        <v>12791</v>
      </c>
      <c r="G14405" t="s">
        <v>10892</v>
      </c>
      <c r="H14405">
        <v>5</v>
      </c>
      <c r="I14405" s="17">
        <v>687659</v>
      </c>
      <c r="J14405" s="17">
        <v>96272.25999999999</v>
      </c>
      <c r="K14405" s="17">
        <v>591386.74</v>
      </c>
      <c r="L14405" s="17">
        <v>425798.45</v>
      </c>
      <c r="M14405" s="17">
        <v>165588.29</v>
      </c>
      <c r="N14405" s="17">
        <v>54265.4063</v>
      </c>
    </row>
    <row r="14406" spans="1:14">
      <c r="A14406" s="16">
        <v>46262</v>
      </c>
      <c r="B14406" t="s">
        <v>14449</v>
      </c>
      <c r="C14406" t="s">
        <v>33</v>
      </c>
      <c r="D14406" t="s">
        <v>34</v>
      </c>
      <c r="E14406" t="s">
        <v>35</v>
      </c>
      <c r="F14406" t="s">
        <v>12791</v>
      </c>
      <c r="G14406" t="s">
        <v>10892</v>
      </c>
      <c r="H14406">
        <v>10</v>
      </c>
      <c r="I14406" s="17">
        <v>49140</v>
      </c>
      <c r="J14406" s="17">
        <v>1965.6</v>
      </c>
      <c r="K14406" s="17">
        <v>47174.4</v>
      </c>
      <c r="L14406" s="17">
        <v>33965.57</v>
      </c>
      <c r="M14406" s="17">
        <v>13208.83</v>
      </c>
      <c r="N14406" s="17">
        <v>54265.4063</v>
      </c>
    </row>
    <row r="14407" spans="1:14">
      <c r="A14407" s="16">
        <v>46262</v>
      </c>
      <c r="B14407" t="s">
        <v>14450</v>
      </c>
      <c r="C14407" t="s">
        <v>73</v>
      </c>
      <c r="D14407" t="s">
        <v>74</v>
      </c>
      <c r="E14407" t="s">
        <v>24</v>
      </c>
      <c r="F14407" t="s">
        <v>12791</v>
      </c>
      <c r="G14407" t="s">
        <v>10892</v>
      </c>
      <c r="H14407">
        <v>9</v>
      </c>
      <c r="I14407" s="17">
        <v>407058</v>
      </c>
      <c r="J14407" s="17">
        <v>12211.74</v>
      </c>
      <c r="K14407" s="17">
        <v>394846.26</v>
      </c>
      <c r="L14407" s="17">
        <v>300083.16</v>
      </c>
      <c r="M14407" s="17">
        <v>94763.10000000001</v>
      </c>
      <c r="N14407" s="17">
        <v>134268.3906</v>
      </c>
    </row>
    <row r="14408" spans="1:14">
      <c r="A14408" s="16">
        <v>46262</v>
      </c>
      <c r="B14408" t="s">
        <v>14451</v>
      </c>
      <c r="C14408" t="s">
        <v>43</v>
      </c>
      <c r="D14408" t="s">
        <v>44</v>
      </c>
      <c r="E14408" t="s">
        <v>31</v>
      </c>
      <c r="F14408" t="s">
        <v>12791</v>
      </c>
      <c r="G14408" t="s">
        <v>10892</v>
      </c>
      <c r="H14408">
        <v>8</v>
      </c>
      <c r="I14408" s="17">
        <v>810302</v>
      </c>
      <c r="J14408" s="17">
        <v>40515.1</v>
      </c>
      <c r="K14408" s="17">
        <v>769786.9</v>
      </c>
      <c r="L14408" s="17">
        <v>477267.88</v>
      </c>
      <c r="M14408" s="17">
        <v>292519.02</v>
      </c>
      <c r="N14408" s="17">
        <v>220250.7376</v>
      </c>
    </row>
    <row r="14409" spans="1:14">
      <c r="A14409" s="16">
        <v>46262</v>
      </c>
      <c r="B14409" t="s">
        <v>14452</v>
      </c>
      <c r="C14409" t="s">
        <v>22</v>
      </c>
      <c r="D14409" t="s">
        <v>23</v>
      </c>
      <c r="E14409" t="s">
        <v>24</v>
      </c>
      <c r="F14409" t="s">
        <v>12791</v>
      </c>
      <c r="G14409" t="s">
        <v>10892</v>
      </c>
      <c r="H14409">
        <v>3</v>
      </c>
      <c r="I14409" s="17">
        <v>137622</v>
      </c>
      <c r="J14409" s="17">
        <v>0</v>
      </c>
      <c r="K14409" s="17">
        <v>137622</v>
      </c>
      <c r="L14409" s="17">
        <v>104592.72</v>
      </c>
      <c r="M14409" s="17">
        <v>33029.28</v>
      </c>
      <c r="N14409" s="17">
        <v>134268.3906</v>
      </c>
    </row>
    <row r="14410" spans="1:14">
      <c r="A14410" s="16">
        <v>46262</v>
      </c>
      <c r="B14410" t="s">
        <v>14453</v>
      </c>
      <c r="C14410" t="s">
        <v>43</v>
      </c>
      <c r="D14410" t="s">
        <v>44</v>
      </c>
      <c r="E14410" t="s">
        <v>31</v>
      </c>
      <c r="F14410" t="s">
        <v>12791</v>
      </c>
      <c r="G14410" t="s">
        <v>10892</v>
      </c>
      <c r="H14410">
        <v>9</v>
      </c>
      <c r="I14410" s="17">
        <v>304344</v>
      </c>
      <c r="J14410" s="17">
        <v>33477.84</v>
      </c>
      <c r="K14410" s="17">
        <v>270866.16</v>
      </c>
      <c r="L14410" s="17">
        <v>167937.02</v>
      </c>
      <c r="M14410" s="17">
        <v>102929.14</v>
      </c>
      <c r="N14410" s="17">
        <v>220250.7376</v>
      </c>
    </row>
    <row r="14411" spans="1:14">
      <c r="A14411" s="16">
        <v>46262</v>
      </c>
      <c r="B14411" t="s">
        <v>14454</v>
      </c>
      <c r="C14411" t="s">
        <v>33</v>
      </c>
      <c r="D14411" t="s">
        <v>34</v>
      </c>
      <c r="E14411" t="s">
        <v>35</v>
      </c>
      <c r="F14411" t="s">
        <v>12791</v>
      </c>
      <c r="G14411" t="s">
        <v>10892</v>
      </c>
      <c r="H14411">
        <v>5</v>
      </c>
      <c r="I14411" s="17">
        <v>734871</v>
      </c>
      <c r="J14411" s="17">
        <v>0</v>
      </c>
      <c r="K14411" s="17">
        <v>734871</v>
      </c>
      <c r="L14411" s="17">
        <v>529107.12</v>
      </c>
      <c r="M14411" s="17">
        <v>205763.88</v>
      </c>
      <c r="N14411" s="17">
        <v>54265.4063</v>
      </c>
    </row>
    <row r="14412" spans="1:14">
      <c r="A14412" s="16">
        <v>46262</v>
      </c>
      <c r="B14412" t="s">
        <v>14455</v>
      </c>
      <c r="C14412" t="s">
        <v>47</v>
      </c>
      <c r="D14412" t="s">
        <v>48</v>
      </c>
      <c r="E14412" t="s">
        <v>35</v>
      </c>
      <c r="F14412" t="s">
        <v>12791</v>
      </c>
      <c r="G14412" t="s">
        <v>10892</v>
      </c>
      <c r="H14412">
        <v>5</v>
      </c>
      <c r="I14412" s="17">
        <v>707988</v>
      </c>
      <c r="J14412" s="17">
        <v>56639.04</v>
      </c>
      <c r="K14412" s="17">
        <v>651348.96</v>
      </c>
      <c r="L14412" s="17">
        <v>468971.25</v>
      </c>
      <c r="M14412" s="17">
        <v>182377.71</v>
      </c>
      <c r="N14412" s="17">
        <v>54265.4063</v>
      </c>
    </row>
    <row r="14413" spans="1:14">
      <c r="A14413" s="16">
        <v>46262</v>
      </c>
      <c r="B14413" t="s">
        <v>14456</v>
      </c>
      <c r="C14413" t="s">
        <v>15</v>
      </c>
      <c r="D14413" t="s">
        <v>16</v>
      </c>
      <c r="E14413" t="s">
        <v>17</v>
      </c>
      <c r="F14413" t="s">
        <v>12791</v>
      </c>
      <c r="G14413" t="s">
        <v>10892</v>
      </c>
      <c r="H14413">
        <v>9</v>
      </c>
      <c r="I14413" s="17">
        <v>656154</v>
      </c>
      <c r="J14413" s="17">
        <v>45930.78</v>
      </c>
      <c r="K14413" s="17">
        <v>610223.22</v>
      </c>
      <c r="L14413" s="17">
        <v>427156.25</v>
      </c>
      <c r="M14413" s="17">
        <v>183066.97</v>
      </c>
      <c r="N14413" s="17">
        <v>75465.838</v>
      </c>
    </row>
    <row r="14414" spans="1:14">
      <c r="A14414" s="16">
        <v>46262</v>
      </c>
      <c r="B14414" t="s">
        <v>14457</v>
      </c>
      <c r="C14414" t="s">
        <v>43</v>
      </c>
      <c r="D14414" t="s">
        <v>44</v>
      </c>
      <c r="E14414" t="s">
        <v>31</v>
      </c>
      <c r="F14414" t="s">
        <v>12791</v>
      </c>
      <c r="G14414" t="s">
        <v>10892</v>
      </c>
      <c r="H14414">
        <v>7</v>
      </c>
      <c r="I14414" s="17">
        <v>736264</v>
      </c>
      <c r="J14414" s="17">
        <v>73626.39999999999</v>
      </c>
      <c r="K14414" s="17">
        <v>662637.6</v>
      </c>
      <c r="L14414" s="17">
        <v>410835.31</v>
      </c>
      <c r="M14414" s="17">
        <v>251802.29</v>
      </c>
      <c r="N14414" s="17">
        <v>220250.7376</v>
      </c>
    </row>
    <row r="14415" spans="1:14">
      <c r="A14415" s="16">
        <v>46262</v>
      </c>
      <c r="B14415" t="s">
        <v>14458</v>
      </c>
      <c r="C14415" t="s">
        <v>15</v>
      </c>
      <c r="D14415" t="s">
        <v>16</v>
      </c>
      <c r="E14415" t="s">
        <v>17</v>
      </c>
      <c r="F14415" t="s">
        <v>12791</v>
      </c>
      <c r="G14415" t="s">
        <v>10892</v>
      </c>
      <c r="H14415">
        <v>6</v>
      </c>
      <c r="I14415" s="17">
        <v>816504</v>
      </c>
      <c r="J14415" s="17">
        <v>0</v>
      </c>
      <c r="K14415" s="17">
        <v>816504</v>
      </c>
      <c r="L14415" s="17">
        <v>571552.8</v>
      </c>
      <c r="M14415" s="17">
        <v>244951.2</v>
      </c>
      <c r="N14415" s="17">
        <v>75465.838</v>
      </c>
    </row>
    <row r="14416" spans="1:14">
      <c r="A14416" s="16">
        <v>46262</v>
      </c>
      <c r="B14416" t="s">
        <v>14459</v>
      </c>
      <c r="C14416" t="s">
        <v>47</v>
      </c>
      <c r="D14416" t="s">
        <v>48</v>
      </c>
      <c r="E14416" t="s">
        <v>35</v>
      </c>
      <c r="F14416" t="s">
        <v>12791</v>
      </c>
      <c r="G14416" t="s">
        <v>10892</v>
      </c>
      <c r="H14416">
        <v>1</v>
      </c>
      <c r="I14416" s="17">
        <v>343593</v>
      </c>
      <c r="J14416" s="17">
        <v>17179.65</v>
      </c>
      <c r="K14416" s="17">
        <v>326413.35</v>
      </c>
      <c r="L14416" s="17">
        <v>235017.61</v>
      </c>
      <c r="M14416" s="17">
        <v>91395.74000000001</v>
      </c>
      <c r="N14416" s="17">
        <v>54265.4063</v>
      </c>
    </row>
    <row r="14417" spans="1:14">
      <c r="A14417" s="16">
        <v>46262</v>
      </c>
      <c r="B14417" t="s">
        <v>14460</v>
      </c>
      <c r="C14417" t="s">
        <v>47</v>
      </c>
      <c r="D14417" t="s">
        <v>48</v>
      </c>
      <c r="E14417" t="s">
        <v>35</v>
      </c>
      <c r="F14417" t="s">
        <v>12791</v>
      </c>
      <c r="G14417" t="s">
        <v>10892</v>
      </c>
      <c r="H14417">
        <v>2</v>
      </c>
      <c r="I14417" s="17">
        <v>645384</v>
      </c>
      <c r="J14417" s="17">
        <v>25815.36</v>
      </c>
      <c r="K14417" s="17">
        <v>619568.64</v>
      </c>
      <c r="L14417" s="17">
        <v>446089.42</v>
      </c>
      <c r="M14417" s="17">
        <v>173479.22</v>
      </c>
      <c r="N14417" s="17">
        <v>54265.4063</v>
      </c>
    </row>
    <row r="14418" spans="1:14">
      <c r="A14418" s="16">
        <v>46262</v>
      </c>
      <c r="B14418" t="s">
        <v>14461</v>
      </c>
      <c r="C14418" t="s">
        <v>26</v>
      </c>
      <c r="D14418" t="s">
        <v>27</v>
      </c>
      <c r="E14418" t="s">
        <v>17</v>
      </c>
      <c r="F14418" t="s">
        <v>12791</v>
      </c>
      <c r="G14418" t="s">
        <v>10892</v>
      </c>
      <c r="H14418">
        <v>7</v>
      </c>
      <c r="I14418" s="17">
        <v>372139</v>
      </c>
      <c r="J14418" s="17">
        <v>44656.68</v>
      </c>
      <c r="K14418" s="17">
        <v>327482.32</v>
      </c>
      <c r="L14418" s="17">
        <v>229237.62</v>
      </c>
      <c r="M14418" s="17">
        <v>98244.7</v>
      </c>
      <c r="N14418" s="17">
        <v>75465.838</v>
      </c>
    </row>
    <row r="14419" spans="1:14">
      <c r="A14419" s="16">
        <v>46263</v>
      </c>
      <c r="B14419" t="s">
        <v>14462</v>
      </c>
      <c r="C14419" t="s">
        <v>26</v>
      </c>
      <c r="D14419" t="s">
        <v>27</v>
      </c>
      <c r="E14419" t="s">
        <v>17</v>
      </c>
      <c r="F14419" t="s">
        <v>12791</v>
      </c>
      <c r="G14419" t="s">
        <v>10892</v>
      </c>
      <c r="H14419">
        <v>8</v>
      </c>
      <c r="I14419" s="17">
        <v>306982</v>
      </c>
      <c r="J14419" s="17">
        <v>30698.2</v>
      </c>
      <c r="K14419" s="17">
        <v>276283.8</v>
      </c>
      <c r="L14419" s="17">
        <v>193398.66</v>
      </c>
      <c r="M14419" s="17">
        <v>82885.14</v>
      </c>
      <c r="N14419" s="17">
        <v>75465.838</v>
      </c>
    </row>
    <row r="14420" spans="1:14">
      <c r="A14420" s="16">
        <v>46263</v>
      </c>
      <c r="B14420" t="s">
        <v>14463</v>
      </c>
      <c r="C14420" t="s">
        <v>29</v>
      </c>
      <c r="D14420" t="s">
        <v>30</v>
      </c>
      <c r="E14420" t="s">
        <v>31</v>
      </c>
      <c r="F14420" t="s">
        <v>12791</v>
      </c>
      <c r="G14420" t="s">
        <v>10892</v>
      </c>
      <c r="H14420">
        <v>12</v>
      </c>
      <c r="I14420" s="17">
        <v>438364</v>
      </c>
      <c r="J14420" s="17">
        <v>52603.68</v>
      </c>
      <c r="K14420" s="17">
        <v>385760.32</v>
      </c>
      <c r="L14420" s="17">
        <v>239171.4</v>
      </c>
      <c r="M14420" s="17">
        <v>146588.92</v>
      </c>
      <c r="N14420" s="17">
        <v>220250.7376</v>
      </c>
    </row>
    <row r="14421" spans="1:14">
      <c r="A14421" s="16">
        <v>46263</v>
      </c>
      <c r="B14421" t="s">
        <v>14464</v>
      </c>
      <c r="C14421" t="s">
        <v>43</v>
      </c>
      <c r="D14421" t="s">
        <v>44</v>
      </c>
      <c r="E14421" t="s">
        <v>31</v>
      </c>
      <c r="F14421" t="s">
        <v>12791</v>
      </c>
      <c r="G14421" t="s">
        <v>10892</v>
      </c>
      <c r="H14421">
        <v>10</v>
      </c>
      <c r="I14421" s="17">
        <v>774022</v>
      </c>
      <c r="J14421" s="17">
        <v>85142.42</v>
      </c>
      <c r="K14421" s="17">
        <v>688879.58</v>
      </c>
      <c r="L14421" s="17">
        <v>427105.34</v>
      </c>
      <c r="M14421" s="17">
        <v>261774.24</v>
      </c>
      <c r="N14421" s="17">
        <v>220250.7376</v>
      </c>
    </row>
    <row r="14422" spans="1:14">
      <c r="A14422" s="16">
        <v>46263</v>
      </c>
      <c r="B14422" t="s">
        <v>14465</v>
      </c>
      <c r="C14422" t="s">
        <v>26</v>
      </c>
      <c r="D14422" t="s">
        <v>27</v>
      </c>
      <c r="E14422" t="s">
        <v>17</v>
      </c>
      <c r="F14422" t="s">
        <v>12791</v>
      </c>
      <c r="G14422" t="s">
        <v>10892</v>
      </c>
      <c r="H14422">
        <v>9</v>
      </c>
      <c r="I14422" s="17">
        <v>842136</v>
      </c>
      <c r="J14422" s="17">
        <v>58949.52</v>
      </c>
      <c r="K14422" s="17">
        <v>783186.48</v>
      </c>
      <c r="L14422" s="17">
        <v>548230.54</v>
      </c>
      <c r="M14422" s="17">
        <v>234955.94</v>
      </c>
      <c r="N14422" s="17">
        <v>75465.838</v>
      </c>
    </row>
    <row r="14423" spans="1:14">
      <c r="A14423" s="16">
        <v>46263</v>
      </c>
      <c r="B14423" t="s">
        <v>14466</v>
      </c>
      <c r="C14423" t="s">
        <v>43</v>
      </c>
      <c r="D14423" t="s">
        <v>44</v>
      </c>
      <c r="E14423" t="s">
        <v>31</v>
      </c>
      <c r="F14423" t="s">
        <v>12791</v>
      </c>
      <c r="G14423" t="s">
        <v>10892</v>
      </c>
      <c r="H14423">
        <v>12</v>
      </c>
      <c r="I14423" s="17">
        <v>528485</v>
      </c>
      <c r="J14423" s="17">
        <v>68703.05</v>
      </c>
      <c r="K14423" s="17">
        <v>459781.95</v>
      </c>
      <c r="L14423" s="17">
        <v>285064.81</v>
      </c>
      <c r="M14423" s="17">
        <v>174717.14</v>
      </c>
      <c r="N14423" s="17">
        <v>220250.7376</v>
      </c>
    </row>
    <row r="14424" spans="1:14">
      <c r="A14424" s="16">
        <v>46263</v>
      </c>
      <c r="B14424" t="s">
        <v>14467</v>
      </c>
      <c r="C14424" t="s">
        <v>43</v>
      </c>
      <c r="D14424" t="s">
        <v>44</v>
      </c>
      <c r="E14424" t="s">
        <v>31</v>
      </c>
      <c r="F14424" t="s">
        <v>12791</v>
      </c>
      <c r="G14424" t="s">
        <v>10892</v>
      </c>
      <c r="H14424">
        <v>8</v>
      </c>
      <c r="I14424" s="17">
        <v>48778</v>
      </c>
      <c r="J14424" s="17">
        <v>0</v>
      </c>
      <c r="K14424" s="17">
        <v>48778</v>
      </c>
      <c r="L14424" s="17">
        <v>30242.36</v>
      </c>
      <c r="M14424" s="17">
        <v>18535.64</v>
      </c>
      <c r="N14424" s="17">
        <v>220250.7376</v>
      </c>
    </row>
    <row r="14425" spans="1:14">
      <c r="A14425" s="16">
        <v>46263</v>
      </c>
      <c r="B14425" t="s">
        <v>14468</v>
      </c>
      <c r="C14425" t="s">
        <v>47</v>
      </c>
      <c r="D14425" t="s">
        <v>48</v>
      </c>
      <c r="E14425" t="s">
        <v>35</v>
      </c>
      <c r="F14425" t="s">
        <v>12791</v>
      </c>
      <c r="G14425" t="s">
        <v>10892</v>
      </c>
      <c r="H14425">
        <v>4</v>
      </c>
      <c r="I14425" s="17">
        <v>826675</v>
      </c>
      <c r="J14425" s="17">
        <v>107467.75</v>
      </c>
      <c r="K14425" s="17">
        <v>719207.25</v>
      </c>
      <c r="L14425" s="17">
        <v>517829.22</v>
      </c>
      <c r="M14425" s="17">
        <v>201378.03</v>
      </c>
      <c r="N14425" s="17">
        <v>54265.4063</v>
      </c>
    </row>
    <row r="14426" spans="1:14">
      <c r="A14426" s="16">
        <v>46263</v>
      </c>
      <c r="B14426" t="s">
        <v>14469</v>
      </c>
      <c r="C14426" t="s">
        <v>33</v>
      </c>
      <c r="D14426" t="s">
        <v>34</v>
      </c>
      <c r="E14426" t="s">
        <v>35</v>
      </c>
      <c r="F14426" t="s">
        <v>12791</v>
      </c>
      <c r="G14426" t="s">
        <v>10892</v>
      </c>
      <c r="H14426">
        <v>1</v>
      </c>
      <c r="I14426" s="17">
        <v>292061</v>
      </c>
      <c r="J14426" s="17">
        <v>0</v>
      </c>
      <c r="K14426" s="17">
        <v>292061</v>
      </c>
      <c r="L14426" s="17">
        <v>210283.92</v>
      </c>
      <c r="M14426" s="17">
        <v>81777.08</v>
      </c>
      <c r="N14426" s="17">
        <v>54265.4063</v>
      </c>
    </row>
    <row r="14427" spans="1:14">
      <c r="A14427" s="16">
        <v>46263</v>
      </c>
      <c r="B14427" t="s">
        <v>14470</v>
      </c>
      <c r="C14427" t="s">
        <v>47</v>
      </c>
      <c r="D14427" t="s">
        <v>48</v>
      </c>
      <c r="E14427" t="s">
        <v>35</v>
      </c>
      <c r="F14427" t="s">
        <v>12791</v>
      </c>
      <c r="G14427" t="s">
        <v>10892</v>
      </c>
      <c r="H14427">
        <v>3</v>
      </c>
      <c r="I14427" s="17">
        <v>505329</v>
      </c>
      <c r="J14427" s="17">
        <v>40426.32</v>
      </c>
      <c r="K14427" s="17">
        <v>464902.68</v>
      </c>
      <c r="L14427" s="17">
        <v>334729.93</v>
      </c>
      <c r="M14427" s="17">
        <v>130172.75</v>
      </c>
      <c r="N14427" s="17">
        <v>54265.4063</v>
      </c>
    </row>
    <row r="14428" spans="1:14">
      <c r="A14428" s="16">
        <v>46263</v>
      </c>
      <c r="B14428" t="s">
        <v>14471</v>
      </c>
      <c r="C14428" t="s">
        <v>33</v>
      </c>
      <c r="D14428" t="s">
        <v>34</v>
      </c>
      <c r="E14428" t="s">
        <v>35</v>
      </c>
      <c r="F14428" t="s">
        <v>12791</v>
      </c>
      <c r="G14428" t="s">
        <v>10892</v>
      </c>
      <c r="H14428">
        <v>10</v>
      </c>
      <c r="I14428" s="17">
        <v>688667</v>
      </c>
      <c r="J14428" s="17">
        <v>0</v>
      </c>
      <c r="K14428" s="17">
        <v>688667</v>
      </c>
      <c r="L14428" s="17">
        <v>495840.24</v>
      </c>
      <c r="M14428" s="17">
        <v>192826.76</v>
      </c>
      <c r="N14428" s="17">
        <v>54265.4063</v>
      </c>
    </row>
    <row r="14429" spans="1:14">
      <c r="A14429" s="16">
        <v>46263</v>
      </c>
      <c r="B14429" t="s">
        <v>14472</v>
      </c>
      <c r="C14429" t="s">
        <v>33</v>
      </c>
      <c r="D14429" t="s">
        <v>34</v>
      </c>
      <c r="E14429" t="s">
        <v>35</v>
      </c>
      <c r="F14429" t="s">
        <v>12791</v>
      </c>
      <c r="G14429" t="s">
        <v>10892</v>
      </c>
      <c r="H14429">
        <v>11</v>
      </c>
      <c r="I14429" s="17">
        <v>135866</v>
      </c>
      <c r="J14429" s="17">
        <v>12227.94</v>
      </c>
      <c r="K14429" s="17">
        <v>123638.06</v>
      </c>
      <c r="L14429" s="17">
        <v>89019.39999999999</v>
      </c>
      <c r="M14429" s="17">
        <v>34618.66</v>
      </c>
      <c r="N14429" s="17">
        <v>54265.4063</v>
      </c>
    </row>
    <row r="14430" spans="1:14">
      <c r="A14430" s="16">
        <v>46263</v>
      </c>
      <c r="B14430" t="s">
        <v>14473</v>
      </c>
      <c r="C14430" t="s">
        <v>26</v>
      </c>
      <c r="D14430" t="s">
        <v>27</v>
      </c>
      <c r="E14430" t="s">
        <v>17</v>
      </c>
      <c r="F14430" t="s">
        <v>12791</v>
      </c>
      <c r="G14430" t="s">
        <v>10892</v>
      </c>
      <c r="H14430">
        <v>4</v>
      </c>
      <c r="I14430" s="17">
        <v>520163</v>
      </c>
      <c r="J14430" s="17">
        <v>0</v>
      </c>
      <c r="K14430" s="17">
        <v>520163</v>
      </c>
      <c r="L14430" s="17">
        <v>364114.1</v>
      </c>
      <c r="M14430" s="17">
        <v>156048.9</v>
      </c>
      <c r="N14430" s="17">
        <v>75465.838</v>
      </c>
    </row>
    <row r="14431" spans="1:14">
      <c r="A14431" s="16">
        <v>46263</v>
      </c>
      <c r="B14431" t="s">
        <v>14474</v>
      </c>
      <c r="C14431" t="s">
        <v>33</v>
      </c>
      <c r="D14431" t="s">
        <v>34</v>
      </c>
      <c r="E14431" t="s">
        <v>35</v>
      </c>
      <c r="F14431" t="s">
        <v>12791</v>
      </c>
      <c r="G14431" t="s">
        <v>10892</v>
      </c>
      <c r="H14431">
        <v>7</v>
      </c>
      <c r="I14431" s="17">
        <v>774274</v>
      </c>
      <c r="J14431" s="17">
        <v>69684.66</v>
      </c>
      <c r="K14431" s="17">
        <v>704589.34</v>
      </c>
      <c r="L14431" s="17">
        <v>507304.32</v>
      </c>
      <c r="M14431" s="17">
        <v>197285.02</v>
      </c>
      <c r="N14431" s="17">
        <v>54265.4063</v>
      </c>
    </row>
    <row r="14432" spans="1:14">
      <c r="A14432" s="16">
        <v>46263</v>
      </c>
      <c r="B14432" t="s">
        <v>14475</v>
      </c>
      <c r="C14432" t="s">
        <v>47</v>
      </c>
      <c r="D14432" t="s">
        <v>48</v>
      </c>
      <c r="E14432" t="s">
        <v>35</v>
      </c>
      <c r="F14432" t="s">
        <v>12791</v>
      </c>
      <c r="G14432" t="s">
        <v>10892</v>
      </c>
      <c r="H14432">
        <v>4</v>
      </c>
      <c r="I14432" s="17">
        <v>139969</v>
      </c>
      <c r="J14432" s="17">
        <v>13996.9</v>
      </c>
      <c r="K14432" s="17">
        <v>125972.1</v>
      </c>
      <c r="L14432" s="17">
        <v>90699.91</v>
      </c>
      <c r="M14432" s="17">
        <v>35272.19</v>
      </c>
      <c r="N14432" s="17">
        <v>54265.4063</v>
      </c>
    </row>
    <row r="14433" spans="1:14">
      <c r="A14433" s="16">
        <v>46263</v>
      </c>
      <c r="B14433" t="s">
        <v>14476</v>
      </c>
      <c r="C14433" t="s">
        <v>29</v>
      </c>
      <c r="D14433" t="s">
        <v>30</v>
      </c>
      <c r="E14433" t="s">
        <v>31</v>
      </c>
      <c r="F14433" t="s">
        <v>12791</v>
      </c>
      <c r="G14433" t="s">
        <v>10892</v>
      </c>
      <c r="H14433">
        <v>3</v>
      </c>
      <c r="I14433" s="17">
        <v>524266</v>
      </c>
      <c r="J14433" s="17">
        <v>41941.28</v>
      </c>
      <c r="K14433" s="17">
        <v>482324.72</v>
      </c>
      <c r="L14433" s="17">
        <v>299041.33</v>
      </c>
      <c r="M14433" s="17">
        <v>183283.39</v>
      </c>
      <c r="N14433" s="17">
        <v>220250.7376</v>
      </c>
    </row>
    <row r="14434" spans="1:14">
      <c r="A14434" s="16">
        <v>46263</v>
      </c>
      <c r="B14434" t="s">
        <v>14477</v>
      </c>
      <c r="C14434" t="s">
        <v>22</v>
      </c>
      <c r="D14434" t="s">
        <v>23</v>
      </c>
      <c r="E14434" t="s">
        <v>24</v>
      </c>
      <c r="F14434" t="s">
        <v>12791</v>
      </c>
      <c r="G14434" t="s">
        <v>10892</v>
      </c>
      <c r="H14434">
        <v>4</v>
      </c>
      <c r="I14434" s="17">
        <v>146041</v>
      </c>
      <c r="J14434" s="17">
        <v>0</v>
      </c>
      <c r="K14434" s="17">
        <v>146041</v>
      </c>
      <c r="L14434" s="17">
        <v>110991.16</v>
      </c>
      <c r="M14434" s="17">
        <v>35049.84</v>
      </c>
      <c r="N14434" s="17">
        <v>134268.3906</v>
      </c>
    </row>
    <row r="14435" spans="1:14">
      <c r="A14435" s="16">
        <v>46263</v>
      </c>
      <c r="B14435" t="s">
        <v>14478</v>
      </c>
      <c r="C14435" t="s">
        <v>73</v>
      </c>
      <c r="D14435" t="s">
        <v>74</v>
      </c>
      <c r="E14435" t="s">
        <v>24</v>
      </c>
      <c r="F14435" t="s">
        <v>12791</v>
      </c>
      <c r="G14435" t="s">
        <v>10892</v>
      </c>
      <c r="H14435">
        <v>11</v>
      </c>
      <c r="I14435" s="17">
        <v>297879</v>
      </c>
      <c r="J14435" s="17">
        <v>41703.06</v>
      </c>
      <c r="K14435" s="17">
        <v>256175.94</v>
      </c>
      <c r="L14435" s="17">
        <v>194693.71</v>
      </c>
      <c r="M14435" s="17">
        <v>61482.23</v>
      </c>
      <c r="N14435" s="17">
        <v>134268.3906</v>
      </c>
    </row>
    <row r="14436" spans="1:14">
      <c r="A14436" s="16">
        <v>46263</v>
      </c>
      <c r="B14436" t="s">
        <v>14479</v>
      </c>
      <c r="C14436" t="s">
        <v>22</v>
      </c>
      <c r="D14436" t="s">
        <v>23</v>
      </c>
      <c r="E14436" t="s">
        <v>24</v>
      </c>
      <c r="F14436" t="s">
        <v>12791</v>
      </c>
      <c r="G14436" t="s">
        <v>10892</v>
      </c>
      <c r="H14436">
        <v>10</v>
      </c>
      <c r="I14436" s="17">
        <v>554229</v>
      </c>
      <c r="J14436" s="17">
        <v>0</v>
      </c>
      <c r="K14436" s="17">
        <v>554229</v>
      </c>
      <c r="L14436" s="17">
        <v>421214.04</v>
      </c>
      <c r="M14436" s="17">
        <v>133014.96</v>
      </c>
      <c r="N14436" s="17">
        <v>134268.3906</v>
      </c>
    </row>
    <row r="14437" spans="1:14">
      <c r="A14437" s="16">
        <v>46263</v>
      </c>
      <c r="B14437" t="s">
        <v>14480</v>
      </c>
      <c r="C14437" t="s">
        <v>15</v>
      </c>
      <c r="D14437" t="s">
        <v>16</v>
      </c>
      <c r="E14437" t="s">
        <v>17</v>
      </c>
      <c r="F14437" t="s">
        <v>12791</v>
      </c>
      <c r="G14437" t="s">
        <v>10892</v>
      </c>
      <c r="H14437">
        <v>10</v>
      </c>
      <c r="I14437" s="17">
        <v>612983</v>
      </c>
      <c r="J14437" s="17">
        <v>61298.3</v>
      </c>
      <c r="K14437" s="17">
        <v>551684.7</v>
      </c>
      <c r="L14437" s="17">
        <v>386179.29</v>
      </c>
      <c r="M14437" s="17">
        <v>165505.41</v>
      </c>
      <c r="N14437" s="17">
        <v>75465.838</v>
      </c>
    </row>
    <row r="14438" spans="1:14">
      <c r="A14438" s="16">
        <v>46263</v>
      </c>
      <c r="B14438" t="s">
        <v>14481</v>
      </c>
      <c r="C14438" t="s">
        <v>22</v>
      </c>
      <c r="D14438" t="s">
        <v>23</v>
      </c>
      <c r="E14438" t="s">
        <v>24</v>
      </c>
      <c r="F14438" t="s">
        <v>12791</v>
      </c>
      <c r="G14438" t="s">
        <v>10892</v>
      </c>
      <c r="H14438">
        <v>12</v>
      </c>
      <c r="I14438" s="17">
        <v>766685</v>
      </c>
      <c r="J14438" s="17">
        <v>99669.05</v>
      </c>
      <c r="K14438" s="17">
        <v>667015.95</v>
      </c>
      <c r="L14438" s="17">
        <v>506932.12</v>
      </c>
      <c r="M14438" s="17">
        <v>160083.83</v>
      </c>
      <c r="N14438" s="17">
        <v>134268.3906</v>
      </c>
    </row>
    <row r="14439" spans="1:14">
      <c r="A14439" s="16">
        <v>46263</v>
      </c>
      <c r="B14439" t="s">
        <v>14482</v>
      </c>
      <c r="C14439" t="s">
        <v>47</v>
      </c>
      <c r="D14439" t="s">
        <v>48</v>
      </c>
      <c r="E14439" t="s">
        <v>35</v>
      </c>
      <c r="F14439" t="s">
        <v>12791</v>
      </c>
      <c r="G14439" t="s">
        <v>10892</v>
      </c>
      <c r="H14439">
        <v>6</v>
      </c>
      <c r="I14439" s="17">
        <v>303714</v>
      </c>
      <c r="J14439" s="17">
        <v>9111.42</v>
      </c>
      <c r="K14439" s="17">
        <v>294602.58</v>
      </c>
      <c r="L14439" s="17">
        <v>212113.86</v>
      </c>
      <c r="M14439" s="17">
        <v>82488.72</v>
      </c>
      <c r="N14439" s="17">
        <v>54265.4063</v>
      </c>
    </row>
    <row r="14440" spans="1:14">
      <c r="A14440" s="16">
        <v>46263</v>
      </c>
      <c r="B14440" t="s">
        <v>14483</v>
      </c>
      <c r="C14440" t="s">
        <v>33</v>
      </c>
      <c r="D14440" t="s">
        <v>34</v>
      </c>
      <c r="E14440" t="s">
        <v>35</v>
      </c>
      <c r="F14440" t="s">
        <v>12791</v>
      </c>
      <c r="G14440" t="s">
        <v>10892</v>
      </c>
      <c r="H14440">
        <v>2</v>
      </c>
      <c r="I14440" s="17">
        <v>113904</v>
      </c>
      <c r="J14440" s="17">
        <v>13668.48</v>
      </c>
      <c r="K14440" s="17">
        <v>100235.52</v>
      </c>
      <c r="L14440" s="17">
        <v>72169.57000000001</v>
      </c>
      <c r="M14440" s="17">
        <v>28065.95</v>
      </c>
      <c r="N14440" s="17">
        <v>54265.4063</v>
      </c>
    </row>
    <row r="14441" spans="1:14">
      <c r="A14441" s="16">
        <v>46263</v>
      </c>
      <c r="B14441" t="s">
        <v>14484</v>
      </c>
      <c r="C14441" t="s">
        <v>26</v>
      </c>
      <c r="D14441" t="s">
        <v>27</v>
      </c>
      <c r="E14441" t="s">
        <v>17</v>
      </c>
      <c r="F14441" t="s">
        <v>12791</v>
      </c>
      <c r="G14441" t="s">
        <v>10892</v>
      </c>
      <c r="H14441">
        <v>5</v>
      </c>
      <c r="I14441" s="17">
        <v>631247</v>
      </c>
      <c r="J14441" s="17">
        <v>50499.76</v>
      </c>
      <c r="K14441" s="17">
        <v>580747.24</v>
      </c>
      <c r="L14441" s="17">
        <v>406523.07</v>
      </c>
      <c r="M14441" s="17">
        <v>174224.17</v>
      </c>
      <c r="N14441" s="17">
        <v>75465.838</v>
      </c>
    </row>
    <row r="14442" spans="1:14">
      <c r="A14442" s="16">
        <v>46263</v>
      </c>
      <c r="B14442" t="s">
        <v>14485</v>
      </c>
      <c r="C14442" t="s">
        <v>43</v>
      </c>
      <c r="D14442" t="s">
        <v>44</v>
      </c>
      <c r="E14442" t="s">
        <v>31</v>
      </c>
      <c r="F14442" t="s">
        <v>12791</v>
      </c>
      <c r="G14442" t="s">
        <v>10892</v>
      </c>
      <c r="H14442">
        <v>1</v>
      </c>
      <c r="I14442" s="17">
        <v>509001</v>
      </c>
      <c r="J14442" s="17">
        <v>30540.06</v>
      </c>
      <c r="K14442" s="17">
        <v>478460.94</v>
      </c>
      <c r="L14442" s="17">
        <v>296645.78</v>
      </c>
      <c r="M14442" s="17">
        <v>181815.16</v>
      </c>
      <c r="N14442" s="17">
        <v>220250.7376</v>
      </c>
    </row>
    <row r="14443" spans="1:14">
      <c r="A14443" s="16">
        <v>46263</v>
      </c>
      <c r="B14443" t="s">
        <v>14486</v>
      </c>
      <c r="C14443" t="s">
        <v>43</v>
      </c>
      <c r="D14443" t="s">
        <v>44</v>
      </c>
      <c r="E14443" t="s">
        <v>31</v>
      </c>
      <c r="F14443" t="s">
        <v>12791</v>
      </c>
      <c r="G14443" t="s">
        <v>10892</v>
      </c>
      <c r="H14443">
        <v>12</v>
      </c>
      <c r="I14443" s="17">
        <v>358772</v>
      </c>
      <c r="J14443" s="17">
        <v>35877.2</v>
      </c>
      <c r="K14443" s="17">
        <v>322894.8</v>
      </c>
      <c r="L14443" s="17">
        <v>200194.78</v>
      </c>
      <c r="M14443" s="17">
        <v>122700.02</v>
      </c>
      <c r="N14443" s="17">
        <v>220250.7376</v>
      </c>
    </row>
    <row r="14444" spans="1:14">
      <c r="A14444" s="16">
        <v>46263</v>
      </c>
      <c r="B14444" t="s">
        <v>14487</v>
      </c>
      <c r="C14444" t="s">
        <v>43</v>
      </c>
      <c r="D14444" t="s">
        <v>44</v>
      </c>
      <c r="E14444" t="s">
        <v>31</v>
      </c>
      <c r="F14444" t="s">
        <v>12791</v>
      </c>
      <c r="G14444" t="s">
        <v>10892</v>
      </c>
      <c r="H14444">
        <v>8</v>
      </c>
      <c r="I14444" s="17">
        <v>836048</v>
      </c>
      <c r="J14444" s="17">
        <v>83604.8</v>
      </c>
      <c r="K14444" s="17">
        <v>752443.2</v>
      </c>
      <c r="L14444" s="17">
        <v>466514.78</v>
      </c>
      <c r="M14444" s="17">
        <v>285928.42</v>
      </c>
      <c r="N14444" s="17">
        <v>220250.7376</v>
      </c>
    </row>
    <row r="14445" spans="1:14">
      <c r="A14445" s="16">
        <v>46263</v>
      </c>
      <c r="B14445" t="s">
        <v>14488</v>
      </c>
      <c r="C14445" t="s">
        <v>33</v>
      </c>
      <c r="D14445" t="s">
        <v>34</v>
      </c>
      <c r="E14445" t="s">
        <v>35</v>
      </c>
      <c r="F14445" t="s">
        <v>12791</v>
      </c>
      <c r="G14445" t="s">
        <v>10892</v>
      </c>
      <c r="H14445">
        <v>1</v>
      </c>
      <c r="I14445" s="17">
        <v>127190</v>
      </c>
      <c r="J14445" s="17">
        <v>3815.7</v>
      </c>
      <c r="K14445" s="17">
        <v>123374.3</v>
      </c>
      <c r="L14445" s="17">
        <v>88829.5</v>
      </c>
      <c r="M14445" s="17">
        <v>34544.8</v>
      </c>
      <c r="N14445" s="17">
        <v>54265.4063</v>
      </c>
    </row>
    <row r="14446" spans="1:14">
      <c r="A14446" s="16">
        <v>46263</v>
      </c>
      <c r="B14446" t="s">
        <v>14489</v>
      </c>
      <c r="C14446" t="s">
        <v>47</v>
      </c>
      <c r="D14446" t="s">
        <v>48</v>
      </c>
      <c r="E14446" t="s">
        <v>35</v>
      </c>
      <c r="F14446" t="s">
        <v>12791</v>
      </c>
      <c r="G14446" t="s">
        <v>10892</v>
      </c>
      <c r="H14446">
        <v>4</v>
      </c>
      <c r="I14446" s="17">
        <v>510965</v>
      </c>
      <c r="J14446" s="17">
        <v>20438.6</v>
      </c>
      <c r="K14446" s="17">
        <v>490526.4</v>
      </c>
      <c r="L14446" s="17">
        <v>353179.01</v>
      </c>
      <c r="M14446" s="17">
        <v>137347.39</v>
      </c>
      <c r="N14446" s="17">
        <v>54265.4063</v>
      </c>
    </row>
    <row r="14447" spans="1:14">
      <c r="A14447" s="16">
        <v>46263</v>
      </c>
      <c r="B14447" t="s">
        <v>14490</v>
      </c>
      <c r="C14447" t="s">
        <v>29</v>
      </c>
      <c r="D14447" t="s">
        <v>30</v>
      </c>
      <c r="E14447" t="s">
        <v>31</v>
      </c>
      <c r="F14447" t="s">
        <v>12791</v>
      </c>
      <c r="G14447" t="s">
        <v>10892</v>
      </c>
      <c r="H14447">
        <v>2</v>
      </c>
      <c r="I14447" s="17">
        <v>305664</v>
      </c>
      <c r="J14447" s="17">
        <v>21396.48</v>
      </c>
      <c r="K14447" s="17">
        <v>284267.52</v>
      </c>
      <c r="L14447" s="17">
        <v>176245.86</v>
      </c>
      <c r="M14447" s="17">
        <v>108021.66</v>
      </c>
      <c r="N14447" s="17">
        <v>220250.7376</v>
      </c>
    </row>
    <row r="14448" spans="1:14">
      <c r="A14448" s="16">
        <v>46263</v>
      </c>
      <c r="B14448" t="s">
        <v>14491</v>
      </c>
      <c r="C14448" t="s">
        <v>15</v>
      </c>
      <c r="D14448" t="s">
        <v>16</v>
      </c>
      <c r="E14448" t="s">
        <v>17</v>
      </c>
      <c r="F14448" t="s">
        <v>12791</v>
      </c>
      <c r="G14448" t="s">
        <v>10892</v>
      </c>
      <c r="H14448">
        <v>3</v>
      </c>
      <c r="I14448" s="17">
        <v>106354</v>
      </c>
      <c r="J14448" s="17">
        <v>0</v>
      </c>
      <c r="K14448" s="17">
        <v>106354</v>
      </c>
      <c r="L14448" s="17">
        <v>74447.8</v>
      </c>
      <c r="M14448" s="17">
        <v>31906.2</v>
      </c>
      <c r="N14448" s="17">
        <v>75465.838</v>
      </c>
    </row>
    <row r="14449" spans="1:14">
      <c r="A14449" s="16">
        <v>46263</v>
      </c>
      <c r="B14449" t="s">
        <v>14492</v>
      </c>
      <c r="C14449" t="s">
        <v>15</v>
      </c>
      <c r="D14449" t="s">
        <v>16</v>
      </c>
      <c r="E14449" t="s">
        <v>17</v>
      </c>
      <c r="F14449" t="s">
        <v>12791</v>
      </c>
      <c r="G14449" t="s">
        <v>10892</v>
      </c>
      <c r="H14449">
        <v>4</v>
      </c>
      <c r="I14449" s="17">
        <v>326745</v>
      </c>
      <c r="J14449" s="17">
        <v>32674.5</v>
      </c>
      <c r="K14449" s="17">
        <v>294070.5</v>
      </c>
      <c r="L14449" s="17">
        <v>205849.35</v>
      </c>
      <c r="M14449" s="17">
        <v>88221.14999999999</v>
      </c>
      <c r="N14449" s="17">
        <v>75465.838</v>
      </c>
    </row>
    <row r="14450" spans="1:14">
      <c r="A14450" s="16">
        <v>46263</v>
      </c>
      <c r="B14450" t="s">
        <v>14493</v>
      </c>
      <c r="C14450" t="s">
        <v>73</v>
      </c>
      <c r="D14450" t="s">
        <v>74</v>
      </c>
      <c r="E14450" t="s">
        <v>24</v>
      </c>
      <c r="F14450" t="s">
        <v>12791</v>
      </c>
      <c r="G14450" t="s">
        <v>10892</v>
      </c>
      <c r="H14450">
        <v>8</v>
      </c>
      <c r="I14450" s="17">
        <v>433396</v>
      </c>
      <c r="J14450" s="17">
        <v>0</v>
      </c>
      <c r="K14450" s="17">
        <v>433396</v>
      </c>
      <c r="L14450" s="17">
        <v>329380.96</v>
      </c>
      <c r="M14450" s="17">
        <v>104015.04</v>
      </c>
      <c r="N14450" s="17">
        <v>134268.3906</v>
      </c>
    </row>
    <row r="14451" spans="1:14">
      <c r="A14451" s="16">
        <v>46263</v>
      </c>
      <c r="B14451" t="s">
        <v>14494</v>
      </c>
      <c r="C14451" t="s">
        <v>73</v>
      </c>
      <c r="D14451" t="s">
        <v>74</v>
      </c>
      <c r="E14451" t="s">
        <v>24</v>
      </c>
      <c r="F14451" t="s">
        <v>12791</v>
      </c>
      <c r="G14451" t="s">
        <v>10892</v>
      </c>
      <c r="H14451">
        <v>11</v>
      </c>
      <c r="I14451" s="17">
        <v>250187</v>
      </c>
      <c r="J14451" s="17">
        <v>7505.61</v>
      </c>
      <c r="K14451" s="17">
        <v>242681.39</v>
      </c>
      <c r="L14451" s="17">
        <v>184437.86</v>
      </c>
      <c r="M14451" s="17">
        <v>58243.53</v>
      </c>
      <c r="N14451" s="17">
        <v>134268.3906</v>
      </c>
    </row>
    <row r="14452" spans="1:14">
      <c r="A14452" s="16">
        <v>46263</v>
      </c>
      <c r="B14452" t="s">
        <v>14495</v>
      </c>
      <c r="C14452" t="s">
        <v>26</v>
      </c>
      <c r="D14452" t="s">
        <v>27</v>
      </c>
      <c r="E14452" t="s">
        <v>17</v>
      </c>
      <c r="F14452" t="s">
        <v>12791</v>
      </c>
      <c r="G14452" t="s">
        <v>10892</v>
      </c>
      <c r="H14452">
        <v>5</v>
      </c>
      <c r="I14452" s="17">
        <v>520343</v>
      </c>
      <c r="J14452" s="17">
        <v>67644.59</v>
      </c>
      <c r="K14452" s="17">
        <v>452698.41</v>
      </c>
      <c r="L14452" s="17">
        <v>316888.89</v>
      </c>
      <c r="M14452" s="17">
        <v>135809.52</v>
      </c>
      <c r="N14452" s="17">
        <v>75465.838</v>
      </c>
    </row>
    <row r="14453" spans="1:14">
      <c r="A14453" s="16">
        <v>46263</v>
      </c>
      <c r="B14453" t="s">
        <v>14496</v>
      </c>
      <c r="C14453" t="s">
        <v>73</v>
      </c>
      <c r="D14453" t="s">
        <v>74</v>
      </c>
      <c r="E14453" t="s">
        <v>24</v>
      </c>
      <c r="F14453" t="s">
        <v>12791</v>
      </c>
      <c r="G14453" t="s">
        <v>10892</v>
      </c>
      <c r="H14453">
        <v>8</v>
      </c>
      <c r="I14453" s="17">
        <v>540323</v>
      </c>
      <c r="J14453" s="17">
        <v>21612.92</v>
      </c>
      <c r="K14453" s="17">
        <v>518710.08</v>
      </c>
      <c r="L14453" s="17">
        <v>394219.66</v>
      </c>
      <c r="M14453" s="17">
        <v>124490.42</v>
      </c>
      <c r="N14453" s="17">
        <v>134268.3906</v>
      </c>
    </row>
    <row r="14454" spans="1:14">
      <c r="A14454" s="16">
        <v>46263</v>
      </c>
      <c r="B14454" t="s">
        <v>14497</v>
      </c>
      <c r="C14454" t="s">
        <v>29</v>
      </c>
      <c r="D14454" t="s">
        <v>30</v>
      </c>
      <c r="E14454" t="s">
        <v>31</v>
      </c>
      <c r="F14454" t="s">
        <v>12791</v>
      </c>
      <c r="G14454" t="s">
        <v>10892</v>
      </c>
      <c r="H14454">
        <v>10</v>
      </c>
      <c r="I14454" s="17">
        <v>283366</v>
      </c>
      <c r="J14454" s="17">
        <v>17001.96</v>
      </c>
      <c r="K14454" s="17">
        <v>266364.04</v>
      </c>
      <c r="L14454" s="17">
        <v>165145.7</v>
      </c>
      <c r="M14454" s="17">
        <v>101218.34</v>
      </c>
      <c r="N14454" s="17">
        <v>220250.7376</v>
      </c>
    </row>
    <row r="14455" spans="1:14">
      <c r="A14455" s="16">
        <v>46263</v>
      </c>
      <c r="B14455" t="s">
        <v>14498</v>
      </c>
      <c r="C14455" t="s">
        <v>29</v>
      </c>
      <c r="D14455" t="s">
        <v>30</v>
      </c>
      <c r="E14455" t="s">
        <v>31</v>
      </c>
      <c r="F14455" t="s">
        <v>12791</v>
      </c>
      <c r="G14455" t="s">
        <v>10892</v>
      </c>
      <c r="H14455">
        <v>11</v>
      </c>
      <c r="I14455" s="17">
        <v>413492</v>
      </c>
      <c r="J14455" s="17">
        <v>28944.44</v>
      </c>
      <c r="K14455" s="17">
        <v>384547.56</v>
      </c>
      <c r="L14455" s="17">
        <v>238419.49</v>
      </c>
      <c r="M14455" s="17">
        <v>146128.07</v>
      </c>
      <c r="N14455" s="17">
        <v>220250.7376</v>
      </c>
    </row>
    <row r="14456" spans="1:14">
      <c r="A14456" s="16">
        <v>46263</v>
      </c>
      <c r="B14456" t="s">
        <v>14499</v>
      </c>
      <c r="C14456" t="s">
        <v>73</v>
      </c>
      <c r="D14456" t="s">
        <v>74</v>
      </c>
      <c r="E14456" t="s">
        <v>24</v>
      </c>
      <c r="F14456" t="s">
        <v>12791</v>
      </c>
      <c r="G14456" t="s">
        <v>10892</v>
      </c>
      <c r="H14456">
        <v>8</v>
      </c>
      <c r="I14456" s="17">
        <v>229198</v>
      </c>
      <c r="J14456" s="17">
        <v>6875.94</v>
      </c>
      <c r="K14456" s="17">
        <v>222322.06</v>
      </c>
      <c r="L14456" s="17">
        <v>168964.77</v>
      </c>
      <c r="M14456" s="17">
        <v>53357.29</v>
      </c>
      <c r="N14456" s="17">
        <v>134268.3906</v>
      </c>
    </row>
    <row r="14457" spans="1:14">
      <c r="A14457" s="16">
        <v>46263</v>
      </c>
      <c r="B14457" t="s">
        <v>14500</v>
      </c>
      <c r="C14457" t="s">
        <v>29</v>
      </c>
      <c r="D14457" t="s">
        <v>30</v>
      </c>
      <c r="E14457" t="s">
        <v>31</v>
      </c>
      <c r="F14457" t="s">
        <v>12791</v>
      </c>
      <c r="G14457" t="s">
        <v>10892</v>
      </c>
      <c r="H14457">
        <v>8</v>
      </c>
      <c r="I14457" s="17">
        <v>771494</v>
      </c>
      <c r="J14457" s="17">
        <v>0</v>
      </c>
      <c r="K14457" s="17">
        <v>771494</v>
      </c>
      <c r="L14457" s="17">
        <v>478326.28</v>
      </c>
      <c r="M14457" s="17">
        <v>293167.72</v>
      </c>
      <c r="N14457" s="17">
        <v>220250.7376</v>
      </c>
    </row>
    <row r="14458" spans="1:14">
      <c r="A14458" s="16">
        <v>46263</v>
      </c>
      <c r="B14458" t="s">
        <v>14501</v>
      </c>
      <c r="C14458" t="s">
        <v>73</v>
      </c>
      <c r="D14458" t="s">
        <v>74</v>
      </c>
      <c r="E14458" t="s">
        <v>24</v>
      </c>
      <c r="F14458" t="s">
        <v>12791</v>
      </c>
      <c r="G14458" t="s">
        <v>10892</v>
      </c>
      <c r="H14458">
        <v>11</v>
      </c>
      <c r="I14458" s="17">
        <v>177940</v>
      </c>
      <c r="J14458" s="17">
        <v>10676.4</v>
      </c>
      <c r="K14458" s="17">
        <v>167263.6</v>
      </c>
      <c r="L14458" s="17">
        <v>127120.34</v>
      </c>
      <c r="M14458" s="17">
        <v>40143.26</v>
      </c>
      <c r="N14458" s="17">
        <v>134268.3906</v>
      </c>
    </row>
    <row r="14459" spans="1:14">
      <c r="A14459" s="16">
        <v>46263</v>
      </c>
      <c r="B14459" t="s">
        <v>14502</v>
      </c>
      <c r="C14459" t="s">
        <v>47</v>
      </c>
      <c r="D14459" t="s">
        <v>48</v>
      </c>
      <c r="E14459" t="s">
        <v>35</v>
      </c>
      <c r="F14459" t="s">
        <v>12791</v>
      </c>
      <c r="G14459" t="s">
        <v>10892</v>
      </c>
      <c r="H14459">
        <v>2</v>
      </c>
      <c r="I14459" s="17">
        <v>176729</v>
      </c>
      <c r="J14459" s="17">
        <v>21207.48</v>
      </c>
      <c r="K14459" s="17">
        <v>155521.52</v>
      </c>
      <c r="L14459" s="17">
        <v>111975.49</v>
      </c>
      <c r="M14459" s="17">
        <v>43546.03</v>
      </c>
      <c r="N14459" s="17">
        <v>54265.4063</v>
      </c>
    </row>
    <row r="14460" spans="1:14">
      <c r="A14460" s="16">
        <v>46263</v>
      </c>
      <c r="B14460" t="s">
        <v>14503</v>
      </c>
      <c r="C14460" t="s">
        <v>22</v>
      </c>
      <c r="D14460" t="s">
        <v>23</v>
      </c>
      <c r="E14460" t="s">
        <v>24</v>
      </c>
      <c r="F14460" t="s">
        <v>12791</v>
      </c>
      <c r="G14460" t="s">
        <v>10892</v>
      </c>
      <c r="H14460">
        <v>7</v>
      </c>
      <c r="I14460" s="17">
        <v>162942</v>
      </c>
      <c r="J14460" s="17">
        <v>9776.52</v>
      </c>
      <c r="K14460" s="17">
        <v>153165.48</v>
      </c>
      <c r="L14460" s="17">
        <v>116405.76</v>
      </c>
      <c r="M14460" s="17">
        <v>36759.72</v>
      </c>
      <c r="N14460" s="17">
        <v>134268.3906</v>
      </c>
    </row>
    <row r="14461" spans="1:14">
      <c r="A14461" s="16">
        <v>46263</v>
      </c>
      <c r="B14461" t="s">
        <v>14504</v>
      </c>
      <c r="C14461" t="s">
        <v>43</v>
      </c>
      <c r="D14461" t="s">
        <v>44</v>
      </c>
      <c r="E14461" t="s">
        <v>31</v>
      </c>
      <c r="F14461" t="s">
        <v>12791</v>
      </c>
      <c r="G14461" t="s">
        <v>10892</v>
      </c>
      <c r="H14461">
        <v>10</v>
      </c>
      <c r="I14461" s="17">
        <v>143109</v>
      </c>
      <c r="J14461" s="17">
        <v>11448.72</v>
      </c>
      <c r="K14461" s="17">
        <v>131660.28</v>
      </c>
      <c r="L14461" s="17">
        <v>81629.37</v>
      </c>
      <c r="M14461" s="17">
        <v>50030.91</v>
      </c>
      <c r="N14461" s="17">
        <v>220250.7376</v>
      </c>
    </row>
    <row r="14462" spans="1:14">
      <c r="A14462" s="16">
        <v>46264</v>
      </c>
      <c r="B14462" t="s">
        <v>14505</v>
      </c>
      <c r="C14462" t="s">
        <v>26</v>
      </c>
      <c r="D14462" t="s">
        <v>27</v>
      </c>
      <c r="E14462" t="s">
        <v>17</v>
      </c>
      <c r="F14462" t="s">
        <v>12791</v>
      </c>
      <c r="G14462" t="s">
        <v>10892</v>
      </c>
      <c r="H14462">
        <v>11</v>
      </c>
      <c r="I14462" s="17">
        <v>809715</v>
      </c>
      <c r="J14462" s="17">
        <v>56680.05</v>
      </c>
      <c r="K14462" s="17">
        <v>753034.95</v>
      </c>
      <c r="L14462" s="17">
        <v>527124.46</v>
      </c>
      <c r="M14462" s="17">
        <v>225910.49</v>
      </c>
      <c r="N14462" s="17">
        <v>75465.838</v>
      </c>
    </row>
    <row r="14463" spans="1:14">
      <c r="A14463" s="16">
        <v>46264</v>
      </c>
      <c r="B14463" t="s">
        <v>14506</v>
      </c>
      <c r="C14463" t="s">
        <v>33</v>
      </c>
      <c r="D14463" t="s">
        <v>34</v>
      </c>
      <c r="E14463" t="s">
        <v>35</v>
      </c>
      <c r="F14463" t="s">
        <v>12791</v>
      </c>
      <c r="G14463" t="s">
        <v>10892</v>
      </c>
      <c r="H14463">
        <v>10</v>
      </c>
      <c r="I14463" s="17">
        <v>813844</v>
      </c>
      <c r="J14463" s="17">
        <v>0</v>
      </c>
      <c r="K14463" s="17">
        <v>813844</v>
      </c>
      <c r="L14463" s="17">
        <v>585967.6800000001</v>
      </c>
      <c r="M14463" s="17">
        <v>227876.32</v>
      </c>
      <c r="N14463" s="17">
        <v>54265.4063</v>
      </c>
    </row>
    <row r="14464" spans="1:14">
      <c r="A14464" s="16">
        <v>46264</v>
      </c>
      <c r="B14464" t="s">
        <v>14507</v>
      </c>
      <c r="C14464" t="s">
        <v>33</v>
      </c>
      <c r="D14464" t="s">
        <v>34</v>
      </c>
      <c r="E14464" t="s">
        <v>35</v>
      </c>
      <c r="F14464" t="s">
        <v>12791</v>
      </c>
      <c r="G14464" t="s">
        <v>10892</v>
      </c>
      <c r="H14464">
        <v>2</v>
      </c>
      <c r="I14464" s="17">
        <v>744459</v>
      </c>
      <c r="J14464" s="17">
        <v>29778.36</v>
      </c>
      <c r="K14464" s="17">
        <v>714680.64</v>
      </c>
      <c r="L14464" s="17">
        <v>514570.06</v>
      </c>
      <c r="M14464" s="17">
        <v>200110.58</v>
      </c>
      <c r="N14464" s="17">
        <v>54265.4063</v>
      </c>
    </row>
    <row r="14465" spans="1:14">
      <c r="A14465" s="16">
        <v>46264</v>
      </c>
      <c r="B14465" t="s">
        <v>14508</v>
      </c>
      <c r="C14465" t="s">
        <v>15</v>
      </c>
      <c r="D14465" t="s">
        <v>16</v>
      </c>
      <c r="E14465" t="s">
        <v>17</v>
      </c>
      <c r="F14465" t="s">
        <v>12791</v>
      </c>
      <c r="G14465" t="s">
        <v>10892</v>
      </c>
      <c r="H14465">
        <v>11</v>
      </c>
      <c r="I14465" s="17">
        <v>207107</v>
      </c>
      <c r="J14465" s="17">
        <v>8284.280000000001</v>
      </c>
      <c r="K14465" s="17">
        <v>198822.72</v>
      </c>
      <c r="L14465" s="17">
        <v>139175.9</v>
      </c>
      <c r="M14465" s="17">
        <v>59646.82</v>
      </c>
      <c r="N14465" s="17">
        <v>75465.838</v>
      </c>
    </row>
    <row r="14466" spans="1:14">
      <c r="A14466" s="16">
        <v>46264</v>
      </c>
      <c r="B14466" t="s">
        <v>14509</v>
      </c>
      <c r="C14466" t="s">
        <v>26</v>
      </c>
      <c r="D14466" t="s">
        <v>27</v>
      </c>
      <c r="E14466" t="s">
        <v>17</v>
      </c>
      <c r="F14466" t="s">
        <v>12791</v>
      </c>
      <c r="G14466" t="s">
        <v>10892</v>
      </c>
      <c r="H14466">
        <v>1</v>
      </c>
      <c r="I14466" s="17">
        <v>192572</v>
      </c>
      <c r="J14466" s="17">
        <v>0</v>
      </c>
      <c r="K14466" s="17">
        <v>192572</v>
      </c>
      <c r="L14466" s="17">
        <v>134800.4</v>
      </c>
      <c r="M14466" s="17">
        <v>57771.6</v>
      </c>
      <c r="N14466" s="17">
        <v>75465.838</v>
      </c>
    </row>
    <row r="14467" spans="1:14">
      <c r="A14467" s="16">
        <v>46264</v>
      </c>
      <c r="B14467" t="s">
        <v>14510</v>
      </c>
      <c r="C14467" t="s">
        <v>33</v>
      </c>
      <c r="D14467" t="s">
        <v>34</v>
      </c>
      <c r="E14467" t="s">
        <v>35</v>
      </c>
      <c r="F14467" t="s">
        <v>12791</v>
      </c>
      <c r="G14467" t="s">
        <v>10892</v>
      </c>
      <c r="H14467">
        <v>7</v>
      </c>
      <c r="I14467" s="17">
        <v>211006</v>
      </c>
      <c r="J14467" s="17">
        <v>29540.84</v>
      </c>
      <c r="K14467" s="17">
        <v>181465.16</v>
      </c>
      <c r="L14467" s="17">
        <v>130654.92</v>
      </c>
      <c r="M14467" s="17">
        <v>50810.24</v>
      </c>
      <c r="N14467" s="17">
        <v>54265.4063</v>
      </c>
    </row>
    <row r="14468" spans="1:14">
      <c r="A14468" s="16">
        <v>46264</v>
      </c>
      <c r="B14468" t="s">
        <v>14511</v>
      </c>
      <c r="C14468" t="s">
        <v>33</v>
      </c>
      <c r="D14468" t="s">
        <v>34</v>
      </c>
      <c r="E14468" t="s">
        <v>35</v>
      </c>
      <c r="F14468" t="s">
        <v>12791</v>
      </c>
      <c r="G14468" t="s">
        <v>10892</v>
      </c>
      <c r="H14468">
        <v>5</v>
      </c>
      <c r="I14468" s="17">
        <v>336648</v>
      </c>
      <c r="J14468" s="17">
        <v>43764.24</v>
      </c>
      <c r="K14468" s="17">
        <v>292883.76</v>
      </c>
      <c r="L14468" s="17">
        <v>210876.31</v>
      </c>
      <c r="M14468" s="17">
        <v>82007.45</v>
      </c>
      <c r="N14468" s="17">
        <v>54265.4063</v>
      </c>
    </row>
    <row r="14469" spans="1:14">
      <c r="A14469" s="16">
        <v>46264</v>
      </c>
      <c r="B14469" t="s">
        <v>14512</v>
      </c>
      <c r="C14469" t="s">
        <v>15</v>
      </c>
      <c r="D14469" t="s">
        <v>16</v>
      </c>
      <c r="E14469" t="s">
        <v>17</v>
      </c>
      <c r="F14469" t="s">
        <v>12791</v>
      </c>
      <c r="G14469" t="s">
        <v>10892</v>
      </c>
      <c r="H14469">
        <v>1</v>
      </c>
      <c r="I14469" s="17">
        <v>311218</v>
      </c>
      <c r="J14469" s="17">
        <v>43570.52</v>
      </c>
      <c r="K14469" s="17">
        <v>267647.48</v>
      </c>
      <c r="L14469" s="17">
        <v>187353.24</v>
      </c>
      <c r="M14469" s="17">
        <v>80294.24000000001</v>
      </c>
      <c r="N14469" s="17">
        <v>75465.838</v>
      </c>
    </row>
    <row r="14470" spans="1:14">
      <c r="A14470" s="16">
        <v>46264</v>
      </c>
      <c r="B14470" t="s">
        <v>14513</v>
      </c>
      <c r="C14470" t="s">
        <v>47</v>
      </c>
      <c r="D14470" t="s">
        <v>48</v>
      </c>
      <c r="E14470" t="s">
        <v>35</v>
      </c>
      <c r="F14470" t="s">
        <v>12791</v>
      </c>
      <c r="G14470" t="s">
        <v>10892</v>
      </c>
      <c r="H14470">
        <v>6</v>
      </c>
      <c r="I14470" s="17">
        <v>766795</v>
      </c>
      <c r="J14470" s="17">
        <v>53675.65</v>
      </c>
      <c r="K14470" s="17">
        <v>713119.35</v>
      </c>
      <c r="L14470" s="17">
        <v>513445.93</v>
      </c>
      <c r="M14470" s="17">
        <v>199673.42</v>
      </c>
      <c r="N14470" s="17">
        <v>54265.4063</v>
      </c>
    </row>
    <row r="14471" spans="1:14">
      <c r="A14471" s="16">
        <v>46264</v>
      </c>
      <c r="B14471" t="s">
        <v>14514</v>
      </c>
      <c r="C14471" t="s">
        <v>43</v>
      </c>
      <c r="D14471" t="s">
        <v>44</v>
      </c>
      <c r="E14471" t="s">
        <v>31</v>
      </c>
      <c r="F14471" t="s">
        <v>12791</v>
      </c>
      <c r="G14471" t="s">
        <v>10892</v>
      </c>
      <c r="H14471">
        <v>4</v>
      </c>
      <c r="I14471" s="17">
        <v>778654</v>
      </c>
      <c r="J14471" s="17">
        <v>93438.48</v>
      </c>
      <c r="K14471" s="17">
        <v>685215.52</v>
      </c>
      <c r="L14471" s="17">
        <v>424833.62</v>
      </c>
      <c r="M14471" s="17">
        <v>260381.9</v>
      </c>
      <c r="N14471" s="17">
        <v>220250.7376</v>
      </c>
    </row>
    <row r="14472" spans="1:14">
      <c r="A14472" s="16">
        <v>46264</v>
      </c>
      <c r="B14472" t="s">
        <v>14515</v>
      </c>
      <c r="C14472" t="s">
        <v>33</v>
      </c>
      <c r="D14472" t="s">
        <v>34</v>
      </c>
      <c r="E14472" t="s">
        <v>35</v>
      </c>
      <c r="F14472" t="s">
        <v>12791</v>
      </c>
      <c r="G14472" t="s">
        <v>10892</v>
      </c>
      <c r="H14472">
        <v>8</v>
      </c>
      <c r="I14472" s="17">
        <v>501285</v>
      </c>
      <c r="J14472" s="17">
        <v>35089.95</v>
      </c>
      <c r="K14472" s="17">
        <v>466195.05</v>
      </c>
      <c r="L14472" s="17">
        <v>335660.44</v>
      </c>
      <c r="M14472" s="17">
        <v>130534.61</v>
      </c>
      <c r="N14472" s="17">
        <v>54265.4063</v>
      </c>
    </row>
    <row r="14473" spans="1:14">
      <c r="A14473" s="16">
        <v>46264</v>
      </c>
      <c r="B14473" t="s">
        <v>14516</v>
      </c>
      <c r="C14473" t="s">
        <v>15</v>
      </c>
      <c r="D14473" t="s">
        <v>16</v>
      </c>
      <c r="E14473" t="s">
        <v>17</v>
      </c>
      <c r="F14473" t="s">
        <v>12791</v>
      </c>
      <c r="G14473" t="s">
        <v>10892</v>
      </c>
      <c r="H14473">
        <v>1</v>
      </c>
      <c r="I14473" s="17">
        <v>79124</v>
      </c>
      <c r="J14473" s="17">
        <v>0</v>
      </c>
      <c r="K14473" s="17">
        <v>79124</v>
      </c>
      <c r="L14473" s="17">
        <v>55386.8</v>
      </c>
      <c r="M14473" s="17">
        <v>23737.2</v>
      </c>
      <c r="N14473" s="17">
        <v>75465.838</v>
      </c>
    </row>
    <row r="14474" spans="1:14">
      <c r="A14474" s="16">
        <v>46264</v>
      </c>
      <c r="B14474" t="s">
        <v>14517</v>
      </c>
      <c r="C14474" t="s">
        <v>43</v>
      </c>
      <c r="D14474" t="s">
        <v>44</v>
      </c>
      <c r="E14474" t="s">
        <v>31</v>
      </c>
      <c r="F14474" t="s">
        <v>12791</v>
      </c>
      <c r="G14474" t="s">
        <v>10892</v>
      </c>
      <c r="H14474">
        <v>7</v>
      </c>
      <c r="I14474" s="17">
        <v>799315</v>
      </c>
      <c r="J14474" s="17">
        <v>79931.5</v>
      </c>
      <c r="K14474" s="17">
        <v>719383.5</v>
      </c>
      <c r="L14474" s="17">
        <v>446017.77</v>
      </c>
      <c r="M14474" s="17">
        <v>273365.73</v>
      </c>
      <c r="N14474" s="17">
        <v>220250.7376</v>
      </c>
    </row>
    <row r="14475" spans="1:14">
      <c r="A14475" s="16">
        <v>46264</v>
      </c>
      <c r="B14475" t="s">
        <v>14518</v>
      </c>
      <c r="C14475" t="s">
        <v>26</v>
      </c>
      <c r="D14475" t="s">
        <v>27</v>
      </c>
      <c r="E14475" t="s">
        <v>17</v>
      </c>
      <c r="F14475" t="s">
        <v>12791</v>
      </c>
      <c r="G14475" t="s">
        <v>10892</v>
      </c>
      <c r="H14475">
        <v>12</v>
      </c>
      <c r="I14475" s="17">
        <v>406596</v>
      </c>
      <c r="J14475" s="17">
        <v>0</v>
      </c>
      <c r="K14475" s="17">
        <v>406596</v>
      </c>
      <c r="L14475" s="17">
        <v>284617.2</v>
      </c>
      <c r="M14475" s="17">
        <v>121978.8</v>
      </c>
      <c r="N14475" s="17">
        <v>75465.838</v>
      </c>
    </row>
    <row r="14476" spans="1:14">
      <c r="A14476" s="16">
        <v>46264</v>
      </c>
      <c r="B14476" t="s">
        <v>14519</v>
      </c>
      <c r="C14476" t="s">
        <v>15</v>
      </c>
      <c r="D14476" t="s">
        <v>16</v>
      </c>
      <c r="E14476" t="s">
        <v>17</v>
      </c>
      <c r="F14476" t="s">
        <v>12791</v>
      </c>
      <c r="G14476" t="s">
        <v>10892</v>
      </c>
      <c r="H14476">
        <v>4</v>
      </c>
      <c r="I14476" s="17">
        <v>321032</v>
      </c>
      <c r="J14476" s="17">
        <v>22472.24</v>
      </c>
      <c r="K14476" s="17">
        <v>298559.76</v>
      </c>
      <c r="L14476" s="17">
        <v>208991.83</v>
      </c>
      <c r="M14476" s="17">
        <v>89567.92999999999</v>
      </c>
      <c r="N14476" s="17">
        <v>75465.838</v>
      </c>
    </row>
    <row r="14477" spans="1:14">
      <c r="A14477" s="16">
        <v>46264</v>
      </c>
      <c r="B14477" t="s">
        <v>14520</v>
      </c>
      <c r="C14477" t="s">
        <v>15</v>
      </c>
      <c r="D14477" t="s">
        <v>16</v>
      </c>
      <c r="E14477" t="s">
        <v>17</v>
      </c>
      <c r="F14477" t="s">
        <v>12791</v>
      </c>
      <c r="G14477" t="s">
        <v>10892</v>
      </c>
      <c r="H14477">
        <v>10</v>
      </c>
      <c r="I14477" s="17">
        <v>389778</v>
      </c>
      <c r="J14477" s="17">
        <v>46773.36</v>
      </c>
      <c r="K14477" s="17">
        <v>343004.64</v>
      </c>
      <c r="L14477" s="17">
        <v>240103.25</v>
      </c>
      <c r="M14477" s="17">
        <v>102901.39</v>
      </c>
      <c r="N14477" s="17">
        <v>75465.838</v>
      </c>
    </row>
    <row r="14478" spans="1:14">
      <c r="A14478" s="16">
        <v>46264</v>
      </c>
      <c r="B14478" t="s">
        <v>14521</v>
      </c>
      <c r="C14478" t="s">
        <v>26</v>
      </c>
      <c r="D14478" t="s">
        <v>27</v>
      </c>
      <c r="E14478" t="s">
        <v>17</v>
      </c>
      <c r="F14478" t="s">
        <v>12791</v>
      </c>
      <c r="G14478" t="s">
        <v>10892</v>
      </c>
      <c r="H14478">
        <v>12</v>
      </c>
      <c r="I14478" s="17">
        <v>643878</v>
      </c>
      <c r="J14478" s="17">
        <v>90142.92</v>
      </c>
      <c r="K14478" s="17">
        <v>553735.08</v>
      </c>
      <c r="L14478" s="17">
        <v>387614.56</v>
      </c>
      <c r="M14478" s="17">
        <v>166120.52</v>
      </c>
      <c r="N14478" s="17">
        <v>75465.838</v>
      </c>
    </row>
    <row r="14479" spans="1:14">
      <c r="A14479" s="16">
        <v>46264</v>
      </c>
      <c r="B14479" t="s">
        <v>14522</v>
      </c>
      <c r="C14479" t="s">
        <v>33</v>
      </c>
      <c r="D14479" t="s">
        <v>34</v>
      </c>
      <c r="E14479" t="s">
        <v>35</v>
      </c>
      <c r="F14479" t="s">
        <v>12791</v>
      </c>
      <c r="G14479" t="s">
        <v>10892</v>
      </c>
      <c r="H14479">
        <v>1</v>
      </c>
      <c r="I14479" s="17">
        <v>836506</v>
      </c>
      <c r="J14479" s="17">
        <v>50190.36</v>
      </c>
      <c r="K14479" s="17">
        <v>786315.64</v>
      </c>
      <c r="L14479" s="17">
        <v>566147.26</v>
      </c>
      <c r="M14479" s="17">
        <v>220168.38</v>
      </c>
      <c r="N14479" s="17">
        <v>54265.4063</v>
      </c>
    </row>
    <row r="14480" spans="1:14">
      <c r="A14480" s="16">
        <v>46264</v>
      </c>
      <c r="B14480" t="s">
        <v>14523</v>
      </c>
      <c r="C14480" t="s">
        <v>73</v>
      </c>
      <c r="D14480" t="s">
        <v>74</v>
      </c>
      <c r="E14480" t="s">
        <v>24</v>
      </c>
      <c r="F14480" t="s">
        <v>12791</v>
      </c>
      <c r="G14480" t="s">
        <v>10892</v>
      </c>
      <c r="H14480">
        <v>5</v>
      </c>
      <c r="I14480" s="17">
        <v>121189</v>
      </c>
      <c r="J14480" s="17">
        <v>16966.46</v>
      </c>
      <c r="K14480" s="17">
        <v>104222.54</v>
      </c>
      <c r="L14480" s="17">
        <v>79209.13</v>
      </c>
      <c r="M14480" s="17">
        <v>25013.41</v>
      </c>
      <c r="N14480" s="17">
        <v>134268.3906</v>
      </c>
    </row>
    <row r="14481" spans="1:14">
      <c r="A14481" s="16">
        <v>46264</v>
      </c>
      <c r="B14481" t="s">
        <v>14524</v>
      </c>
      <c r="C14481" t="s">
        <v>73</v>
      </c>
      <c r="D14481" t="s">
        <v>74</v>
      </c>
      <c r="E14481" t="s">
        <v>24</v>
      </c>
      <c r="F14481" t="s">
        <v>12791</v>
      </c>
      <c r="G14481" t="s">
        <v>10892</v>
      </c>
      <c r="H14481">
        <v>6</v>
      </c>
      <c r="I14481" s="17">
        <v>353935</v>
      </c>
      <c r="J14481" s="17">
        <v>0</v>
      </c>
      <c r="K14481" s="17">
        <v>353935</v>
      </c>
      <c r="L14481" s="17">
        <v>268990.6</v>
      </c>
      <c r="M14481" s="17">
        <v>84944.39999999999</v>
      </c>
      <c r="N14481" s="17">
        <v>134268.3906</v>
      </c>
    </row>
    <row r="14482" spans="1:14">
      <c r="A14482" s="16">
        <v>46264</v>
      </c>
      <c r="B14482" t="s">
        <v>14525</v>
      </c>
      <c r="C14482" t="s">
        <v>47</v>
      </c>
      <c r="D14482" t="s">
        <v>48</v>
      </c>
      <c r="E14482" t="s">
        <v>35</v>
      </c>
      <c r="F14482" t="s">
        <v>12791</v>
      </c>
      <c r="G14482" t="s">
        <v>10892</v>
      </c>
      <c r="H14482">
        <v>12</v>
      </c>
      <c r="I14482" s="17">
        <v>74867</v>
      </c>
      <c r="J14482" s="17">
        <v>7486.7</v>
      </c>
      <c r="K14482" s="17">
        <v>67380.3</v>
      </c>
      <c r="L14482" s="17">
        <v>48513.82</v>
      </c>
      <c r="M14482" s="17">
        <v>18866.48</v>
      </c>
      <c r="N14482" s="17">
        <v>54265.4063</v>
      </c>
    </row>
    <row r="14483" spans="1:14">
      <c r="A14483" s="16">
        <v>46264</v>
      </c>
      <c r="B14483" t="s">
        <v>14526</v>
      </c>
      <c r="C14483" t="s">
        <v>22</v>
      </c>
      <c r="D14483" t="s">
        <v>23</v>
      </c>
      <c r="E14483" t="s">
        <v>24</v>
      </c>
      <c r="F14483" t="s">
        <v>12791</v>
      </c>
      <c r="G14483" t="s">
        <v>10892</v>
      </c>
      <c r="H14483">
        <v>1</v>
      </c>
      <c r="I14483" s="17">
        <v>576221</v>
      </c>
      <c r="J14483" s="17">
        <v>0</v>
      </c>
      <c r="K14483" s="17">
        <v>576221</v>
      </c>
      <c r="L14483" s="17">
        <v>437927.96</v>
      </c>
      <c r="M14483" s="17">
        <v>138293.04</v>
      </c>
      <c r="N14483" s="17">
        <v>134268.3906</v>
      </c>
    </row>
    <row r="14484" spans="1:14">
      <c r="A14484" s="16">
        <v>46264</v>
      </c>
      <c r="B14484" t="s">
        <v>14527</v>
      </c>
      <c r="C14484" t="s">
        <v>22</v>
      </c>
      <c r="D14484" t="s">
        <v>23</v>
      </c>
      <c r="E14484" t="s">
        <v>24</v>
      </c>
      <c r="F14484" t="s">
        <v>12791</v>
      </c>
      <c r="G14484" t="s">
        <v>10892</v>
      </c>
      <c r="H14484">
        <v>12</v>
      </c>
      <c r="I14484" s="17">
        <v>402224</v>
      </c>
      <c r="J14484" s="17">
        <v>0</v>
      </c>
      <c r="K14484" s="17">
        <v>402224</v>
      </c>
      <c r="L14484" s="17">
        <v>305690.24</v>
      </c>
      <c r="M14484" s="17">
        <v>96533.75999999999</v>
      </c>
      <c r="N14484" s="17">
        <v>134268.3906</v>
      </c>
    </row>
    <row r="14485" spans="1:14">
      <c r="A14485" s="16">
        <v>46264</v>
      </c>
      <c r="B14485" t="s">
        <v>14528</v>
      </c>
      <c r="C14485" t="s">
        <v>47</v>
      </c>
      <c r="D14485" t="s">
        <v>48</v>
      </c>
      <c r="E14485" t="s">
        <v>35</v>
      </c>
      <c r="F14485" t="s">
        <v>12791</v>
      </c>
      <c r="G14485" t="s">
        <v>10892</v>
      </c>
      <c r="H14485">
        <v>11</v>
      </c>
      <c r="I14485" s="17">
        <v>691327</v>
      </c>
      <c r="J14485" s="17">
        <v>62219.43</v>
      </c>
      <c r="K14485" s="17">
        <v>629107.5699999999</v>
      </c>
      <c r="L14485" s="17">
        <v>452957.45</v>
      </c>
      <c r="M14485" s="17">
        <v>176150.12</v>
      </c>
      <c r="N14485" s="17">
        <v>54265.4063</v>
      </c>
    </row>
    <row r="14486" spans="1:14">
      <c r="A14486" s="16">
        <v>46264</v>
      </c>
      <c r="B14486" t="s">
        <v>14529</v>
      </c>
      <c r="C14486" t="s">
        <v>43</v>
      </c>
      <c r="D14486" t="s">
        <v>44</v>
      </c>
      <c r="E14486" t="s">
        <v>31</v>
      </c>
      <c r="F14486" t="s">
        <v>12791</v>
      </c>
      <c r="G14486" t="s">
        <v>10892</v>
      </c>
      <c r="H14486">
        <v>3</v>
      </c>
      <c r="I14486" s="17">
        <v>379523</v>
      </c>
      <c r="J14486" s="17">
        <v>18976.15</v>
      </c>
      <c r="K14486" s="17">
        <v>360546.85</v>
      </c>
      <c r="L14486" s="17">
        <v>223539.05</v>
      </c>
      <c r="M14486" s="17">
        <v>137007.8</v>
      </c>
      <c r="N14486" s="17">
        <v>220250.7376</v>
      </c>
    </row>
    <row r="14487" spans="1:14">
      <c r="A14487" s="16">
        <v>46264</v>
      </c>
      <c r="B14487" t="s">
        <v>14530</v>
      </c>
      <c r="C14487" t="s">
        <v>22</v>
      </c>
      <c r="D14487" t="s">
        <v>23</v>
      </c>
      <c r="E14487" t="s">
        <v>24</v>
      </c>
      <c r="F14487" t="s">
        <v>12791</v>
      </c>
      <c r="G14487" t="s">
        <v>10892</v>
      </c>
      <c r="H14487">
        <v>1</v>
      </c>
      <c r="I14487" s="17">
        <v>308289</v>
      </c>
      <c r="J14487" s="17">
        <v>0</v>
      </c>
      <c r="K14487" s="17">
        <v>308289</v>
      </c>
      <c r="L14487" s="17">
        <v>234299.64</v>
      </c>
      <c r="M14487" s="17">
        <v>73989.36</v>
      </c>
      <c r="N14487" s="17">
        <v>134268.3906</v>
      </c>
    </row>
    <row r="14488" spans="1:14">
      <c r="A14488" s="16">
        <v>46264</v>
      </c>
      <c r="B14488" t="s">
        <v>14531</v>
      </c>
      <c r="C14488" t="s">
        <v>73</v>
      </c>
      <c r="D14488" t="s">
        <v>74</v>
      </c>
      <c r="E14488" t="s">
        <v>24</v>
      </c>
      <c r="F14488" t="s">
        <v>12791</v>
      </c>
      <c r="G14488" t="s">
        <v>10892</v>
      </c>
      <c r="H14488">
        <v>12</v>
      </c>
      <c r="I14488" s="17">
        <v>838163</v>
      </c>
      <c r="J14488" s="17">
        <v>117342.82</v>
      </c>
      <c r="K14488" s="17">
        <v>720820.1800000001</v>
      </c>
      <c r="L14488" s="17">
        <v>547823.34</v>
      </c>
      <c r="M14488" s="17">
        <v>172996.84</v>
      </c>
      <c r="N14488" s="17">
        <v>134268.3906</v>
      </c>
    </row>
    <row r="14489" spans="1:14">
      <c r="A14489" s="16">
        <v>46264</v>
      </c>
      <c r="B14489" t="s">
        <v>14532</v>
      </c>
      <c r="C14489" t="s">
        <v>73</v>
      </c>
      <c r="D14489" t="s">
        <v>74</v>
      </c>
      <c r="E14489" t="s">
        <v>24</v>
      </c>
      <c r="F14489" t="s">
        <v>12791</v>
      </c>
      <c r="G14489" t="s">
        <v>10892</v>
      </c>
      <c r="H14489">
        <v>4</v>
      </c>
      <c r="I14489" s="17">
        <v>533113</v>
      </c>
      <c r="J14489" s="17">
        <v>0</v>
      </c>
      <c r="K14489" s="17">
        <v>533113</v>
      </c>
      <c r="L14489" s="17">
        <v>405165.88</v>
      </c>
      <c r="M14489" s="17">
        <v>127947.12</v>
      </c>
      <c r="N14489" s="17">
        <v>134268.3906</v>
      </c>
    </row>
    <row r="14490" spans="1:14">
      <c r="A14490" s="16">
        <v>46264</v>
      </c>
      <c r="B14490" t="s">
        <v>14533</v>
      </c>
      <c r="C14490" t="s">
        <v>22</v>
      </c>
      <c r="D14490" t="s">
        <v>23</v>
      </c>
      <c r="E14490" t="s">
        <v>24</v>
      </c>
      <c r="F14490" t="s">
        <v>12791</v>
      </c>
      <c r="G14490" t="s">
        <v>10892</v>
      </c>
      <c r="H14490">
        <v>10</v>
      </c>
      <c r="I14490" s="17">
        <v>183579</v>
      </c>
      <c r="J14490" s="17">
        <v>3671.58</v>
      </c>
      <c r="K14490" s="17">
        <v>179907.42</v>
      </c>
      <c r="L14490" s="17">
        <v>136729.64</v>
      </c>
      <c r="M14490" s="17">
        <v>43177.78</v>
      </c>
      <c r="N14490" s="17">
        <v>134268.3906</v>
      </c>
    </row>
    <row r="14491" spans="1:14">
      <c r="A14491" s="16">
        <v>46264</v>
      </c>
      <c r="B14491" t="s">
        <v>14534</v>
      </c>
      <c r="C14491" t="s">
        <v>33</v>
      </c>
      <c r="D14491" t="s">
        <v>34</v>
      </c>
      <c r="E14491" t="s">
        <v>35</v>
      </c>
      <c r="F14491" t="s">
        <v>12791</v>
      </c>
      <c r="G14491" t="s">
        <v>10892</v>
      </c>
      <c r="H14491">
        <v>2</v>
      </c>
      <c r="I14491" s="17">
        <v>481436</v>
      </c>
      <c r="J14491" s="17">
        <v>43329.24</v>
      </c>
      <c r="K14491" s="17">
        <v>438106.76</v>
      </c>
      <c r="L14491" s="17">
        <v>315436.87</v>
      </c>
      <c r="M14491" s="17">
        <v>122669.89</v>
      </c>
      <c r="N14491" s="17">
        <v>54265.4063</v>
      </c>
    </row>
    <row r="14492" spans="1:14">
      <c r="A14492" s="16">
        <v>46264</v>
      </c>
      <c r="B14492" t="s">
        <v>14535</v>
      </c>
      <c r="C14492" t="s">
        <v>73</v>
      </c>
      <c r="D14492" t="s">
        <v>74</v>
      </c>
      <c r="E14492" t="s">
        <v>24</v>
      </c>
      <c r="F14492" t="s">
        <v>12791</v>
      </c>
      <c r="G14492" t="s">
        <v>10892</v>
      </c>
      <c r="H14492">
        <v>2</v>
      </c>
      <c r="I14492" s="17">
        <v>129475</v>
      </c>
      <c r="J14492" s="17">
        <v>0</v>
      </c>
      <c r="K14492" s="17">
        <v>129475</v>
      </c>
      <c r="L14492" s="17">
        <v>98401</v>
      </c>
      <c r="M14492" s="17">
        <v>31074</v>
      </c>
      <c r="N14492" s="17">
        <v>134268.3906</v>
      </c>
    </row>
    <row r="14493" spans="1:14">
      <c r="A14493" s="16">
        <v>46264</v>
      </c>
      <c r="B14493" t="s">
        <v>14536</v>
      </c>
      <c r="C14493" t="s">
        <v>29</v>
      </c>
      <c r="D14493" t="s">
        <v>30</v>
      </c>
      <c r="E14493" t="s">
        <v>31</v>
      </c>
      <c r="F14493" t="s">
        <v>12791</v>
      </c>
      <c r="G14493" t="s">
        <v>10892</v>
      </c>
      <c r="H14493">
        <v>5</v>
      </c>
      <c r="I14493" s="17">
        <v>838072</v>
      </c>
      <c r="J14493" s="17">
        <v>33522.88</v>
      </c>
      <c r="K14493" s="17">
        <v>804549.12</v>
      </c>
      <c r="L14493" s="17">
        <v>498820.45</v>
      </c>
      <c r="M14493" s="17">
        <v>305728.67</v>
      </c>
      <c r="N14493" s="17">
        <v>220250.7376</v>
      </c>
    </row>
    <row r="14494" spans="1:14">
      <c r="A14494" s="16">
        <v>46264</v>
      </c>
      <c r="B14494" t="s">
        <v>14537</v>
      </c>
      <c r="C14494" t="s">
        <v>47</v>
      </c>
      <c r="D14494" t="s">
        <v>48</v>
      </c>
      <c r="E14494" t="s">
        <v>35</v>
      </c>
      <c r="F14494" t="s">
        <v>12791</v>
      </c>
      <c r="G14494" t="s">
        <v>10892</v>
      </c>
      <c r="H14494">
        <v>10</v>
      </c>
      <c r="I14494" s="17">
        <v>275866</v>
      </c>
      <c r="J14494" s="17">
        <v>33103.92</v>
      </c>
      <c r="K14494" s="17">
        <v>242762.08</v>
      </c>
      <c r="L14494" s="17">
        <v>174788.7</v>
      </c>
      <c r="M14494" s="17">
        <v>67973.38</v>
      </c>
      <c r="N14494" s="17">
        <v>54265.4063</v>
      </c>
    </row>
    <row r="14495" spans="1:14">
      <c r="A14495" s="16">
        <v>46264</v>
      </c>
      <c r="B14495" t="s">
        <v>14538</v>
      </c>
      <c r="C14495" t="s">
        <v>15</v>
      </c>
      <c r="D14495" t="s">
        <v>16</v>
      </c>
      <c r="E14495" t="s">
        <v>17</v>
      </c>
      <c r="F14495" t="s">
        <v>12791</v>
      </c>
      <c r="G14495" t="s">
        <v>10892</v>
      </c>
      <c r="H14495">
        <v>7</v>
      </c>
      <c r="I14495" s="17">
        <v>729945</v>
      </c>
      <c r="J14495" s="17">
        <v>80293.95</v>
      </c>
      <c r="K14495" s="17">
        <v>649651.05</v>
      </c>
      <c r="L14495" s="17">
        <v>454755.74</v>
      </c>
      <c r="M14495" s="17">
        <v>194895.31</v>
      </c>
      <c r="N14495" s="17">
        <v>75465.838</v>
      </c>
    </row>
    <row r="14496" spans="1:14">
      <c r="A14496" s="16">
        <v>46264</v>
      </c>
      <c r="B14496" t="s">
        <v>14539</v>
      </c>
      <c r="C14496" t="s">
        <v>29</v>
      </c>
      <c r="D14496" t="s">
        <v>30</v>
      </c>
      <c r="E14496" t="s">
        <v>31</v>
      </c>
      <c r="F14496" t="s">
        <v>12791</v>
      </c>
      <c r="G14496" t="s">
        <v>10892</v>
      </c>
      <c r="H14496">
        <v>10</v>
      </c>
      <c r="I14496" s="17">
        <v>578415</v>
      </c>
      <c r="J14496" s="17">
        <v>0</v>
      </c>
      <c r="K14496" s="17">
        <v>578415</v>
      </c>
      <c r="L14496" s="17">
        <v>358617.3</v>
      </c>
      <c r="M14496" s="17">
        <v>219797.7</v>
      </c>
      <c r="N14496" s="17">
        <v>220250.7376</v>
      </c>
    </row>
    <row r="14497" spans="1:14">
      <c r="A14497" s="16">
        <v>46264</v>
      </c>
      <c r="B14497" t="s">
        <v>14540</v>
      </c>
      <c r="C14497" t="s">
        <v>33</v>
      </c>
      <c r="D14497" t="s">
        <v>34</v>
      </c>
      <c r="E14497" t="s">
        <v>35</v>
      </c>
      <c r="F14497" t="s">
        <v>12791</v>
      </c>
      <c r="G14497" t="s">
        <v>10892</v>
      </c>
      <c r="H14497">
        <v>10</v>
      </c>
      <c r="I14497" s="17">
        <v>711089</v>
      </c>
      <c r="J14497" s="17">
        <v>63998.01</v>
      </c>
      <c r="K14497" s="17">
        <v>647090.99</v>
      </c>
      <c r="L14497" s="17">
        <v>465905.51</v>
      </c>
      <c r="M14497" s="17">
        <v>181185.48</v>
      </c>
      <c r="N14497" s="17">
        <v>54265.4063</v>
      </c>
    </row>
    <row r="14498" spans="1:14">
      <c r="A14498" s="16">
        <v>46264</v>
      </c>
      <c r="B14498" t="s">
        <v>14541</v>
      </c>
      <c r="C14498" t="s">
        <v>33</v>
      </c>
      <c r="D14498" t="s">
        <v>34</v>
      </c>
      <c r="E14498" t="s">
        <v>35</v>
      </c>
      <c r="F14498" t="s">
        <v>12791</v>
      </c>
      <c r="G14498" t="s">
        <v>10892</v>
      </c>
      <c r="H14498">
        <v>5</v>
      </c>
      <c r="I14498" s="17">
        <v>110304</v>
      </c>
      <c r="J14498" s="17">
        <v>0</v>
      </c>
      <c r="K14498" s="17">
        <v>110304</v>
      </c>
      <c r="L14498" s="17">
        <v>79418.88</v>
      </c>
      <c r="M14498" s="17">
        <v>30885.12</v>
      </c>
      <c r="N14498" s="17">
        <v>54265.4063</v>
      </c>
    </row>
    <row r="14499" spans="1:14">
      <c r="A14499" s="16">
        <v>46264</v>
      </c>
      <c r="B14499" t="s">
        <v>14542</v>
      </c>
      <c r="C14499" t="s">
        <v>29</v>
      </c>
      <c r="D14499" t="s">
        <v>30</v>
      </c>
      <c r="E14499" t="s">
        <v>31</v>
      </c>
      <c r="F14499" t="s">
        <v>12791</v>
      </c>
      <c r="G14499" t="s">
        <v>10892</v>
      </c>
      <c r="H14499">
        <v>7</v>
      </c>
      <c r="I14499" s="17">
        <v>97470</v>
      </c>
      <c r="J14499" s="17">
        <v>11696.4</v>
      </c>
      <c r="K14499" s="17">
        <v>85773.60000000001</v>
      </c>
      <c r="L14499" s="17">
        <v>53179.63</v>
      </c>
      <c r="M14499" s="17">
        <v>32593.97</v>
      </c>
      <c r="N14499" s="17">
        <v>220250.7376</v>
      </c>
    </row>
    <row r="14500" spans="1:14">
      <c r="A14500" s="16">
        <v>46264</v>
      </c>
      <c r="B14500" t="s">
        <v>14543</v>
      </c>
      <c r="C14500" t="s">
        <v>26</v>
      </c>
      <c r="D14500" t="s">
        <v>27</v>
      </c>
      <c r="E14500" t="s">
        <v>17</v>
      </c>
      <c r="F14500" t="s">
        <v>12791</v>
      </c>
      <c r="G14500" t="s">
        <v>10892</v>
      </c>
      <c r="H14500">
        <v>4</v>
      </c>
      <c r="I14500" s="17">
        <v>801562</v>
      </c>
      <c r="J14500" s="17">
        <v>96187.44</v>
      </c>
      <c r="K14500" s="17">
        <v>705374.5600000001</v>
      </c>
      <c r="L14500" s="17">
        <v>493762.19</v>
      </c>
      <c r="M14500" s="17">
        <v>211612.37</v>
      </c>
      <c r="N14500" s="17">
        <v>75465.838</v>
      </c>
    </row>
    <row r="14501" spans="1:14">
      <c r="A14501" s="16">
        <v>46264</v>
      </c>
      <c r="B14501" t="s">
        <v>14544</v>
      </c>
      <c r="C14501" t="s">
        <v>73</v>
      </c>
      <c r="D14501" t="s">
        <v>74</v>
      </c>
      <c r="E14501" t="s">
        <v>24</v>
      </c>
      <c r="F14501" t="s">
        <v>12791</v>
      </c>
      <c r="G14501" t="s">
        <v>10892</v>
      </c>
      <c r="H14501">
        <v>11</v>
      </c>
      <c r="I14501" s="17">
        <v>582065</v>
      </c>
      <c r="J14501" s="17">
        <v>81489.10000000001</v>
      </c>
      <c r="K14501" s="17">
        <v>500575.9</v>
      </c>
      <c r="L14501" s="17">
        <v>380437.68</v>
      </c>
      <c r="M14501" s="17">
        <v>120138.22</v>
      </c>
      <c r="N14501" s="17">
        <v>134268.3906</v>
      </c>
    </row>
    <row r="14502" spans="1:14">
      <c r="A14502" s="16">
        <v>46264</v>
      </c>
      <c r="B14502" t="s">
        <v>14545</v>
      </c>
      <c r="C14502" t="s">
        <v>29</v>
      </c>
      <c r="D14502" t="s">
        <v>30</v>
      </c>
      <c r="E14502" t="s">
        <v>31</v>
      </c>
      <c r="F14502" t="s">
        <v>12791</v>
      </c>
      <c r="G14502" t="s">
        <v>10892</v>
      </c>
      <c r="H14502">
        <v>7</v>
      </c>
      <c r="I14502" s="17">
        <v>220407</v>
      </c>
      <c r="J14502" s="17">
        <v>26448.84</v>
      </c>
      <c r="K14502" s="17">
        <v>193958.16</v>
      </c>
      <c r="L14502" s="17">
        <v>120254.06</v>
      </c>
      <c r="M14502" s="17">
        <v>73704.10000000001</v>
      </c>
      <c r="N14502" s="17">
        <v>220250.7376</v>
      </c>
    </row>
    <row r="14503" spans="1:14">
      <c r="A14503" s="16">
        <v>46264</v>
      </c>
      <c r="B14503" t="s">
        <v>14546</v>
      </c>
      <c r="C14503" t="s">
        <v>22</v>
      </c>
      <c r="D14503" t="s">
        <v>23</v>
      </c>
      <c r="E14503" t="s">
        <v>24</v>
      </c>
      <c r="F14503" t="s">
        <v>12791</v>
      </c>
      <c r="G14503" t="s">
        <v>10892</v>
      </c>
      <c r="H14503">
        <v>6</v>
      </c>
      <c r="I14503" s="17">
        <v>589485</v>
      </c>
      <c r="J14503" s="17">
        <v>23579.4</v>
      </c>
      <c r="K14503" s="17">
        <v>565905.6</v>
      </c>
      <c r="L14503" s="17">
        <v>430088.26</v>
      </c>
      <c r="M14503" s="17">
        <v>135817.34</v>
      </c>
      <c r="N14503" s="17">
        <v>134268.3906</v>
      </c>
    </row>
    <row r="14504" spans="1:14">
      <c r="A14504" s="16">
        <v>46264</v>
      </c>
      <c r="B14504" t="s">
        <v>14547</v>
      </c>
      <c r="C14504" t="s">
        <v>29</v>
      </c>
      <c r="D14504" t="s">
        <v>30</v>
      </c>
      <c r="E14504" t="s">
        <v>31</v>
      </c>
      <c r="F14504" t="s">
        <v>12791</v>
      </c>
      <c r="G14504" t="s">
        <v>10892</v>
      </c>
      <c r="H14504">
        <v>2</v>
      </c>
      <c r="I14504" s="17">
        <v>268780</v>
      </c>
      <c r="J14504" s="17">
        <v>18814.6</v>
      </c>
      <c r="K14504" s="17">
        <v>249965.4</v>
      </c>
      <c r="L14504" s="17">
        <v>154978.55</v>
      </c>
      <c r="M14504" s="17">
        <v>94986.85000000001</v>
      </c>
      <c r="N14504" s="17">
        <v>220250.7376</v>
      </c>
    </row>
    <row r="14505" spans="1:14">
      <c r="A14505" s="16">
        <v>46264</v>
      </c>
      <c r="B14505" t="s">
        <v>14548</v>
      </c>
      <c r="C14505" t="s">
        <v>26</v>
      </c>
      <c r="D14505" t="s">
        <v>27</v>
      </c>
      <c r="E14505" t="s">
        <v>17</v>
      </c>
      <c r="F14505" t="s">
        <v>12791</v>
      </c>
      <c r="G14505" t="s">
        <v>10892</v>
      </c>
      <c r="H14505">
        <v>12</v>
      </c>
      <c r="I14505" s="17">
        <v>755212</v>
      </c>
      <c r="J14505" s="17">
        <v>15104.24</v>
      </c>
      <c r="K14505" s="17">
        <v>740107.76</v>
      </c>
      <c r="L14505" s="17">
        <v>518075.43</v>
      </c>
      <c r="M14505" s="17">
        <v>222032.33</v>
      </c>
      <c r="N14505" s="17">
        <v>75465.838</v>
      </c>
    </row>
    <row r="14506" spans="1:14">
      <c r="A14506" s="16">
        <v>46264</v>
      </c>
      <c r="B14506" t="s">
        <v>14549</v>
      </c>
      <c r="C14506" t="s">
        <v>47</v>
      </c>
      <c r="D14506" t="s">
        <v>48</v>
      </c>
      <c r="E14506" t="s">
        <v>35</v>
      </c>
      <c r="F14506" t="s">
        <v>12791</v>
      </c>
      <c r="G14506" t="s">
        <v>10892</v>
      </c>
      <c r="H14506">
        <v>9</v>
      </c>
      <c r="I14506" s="17">
        <v>846271</v>
      </c>
      <c r="J14506" s="17">
        <v>93089.81</v>
      </c>
      <c r="K14506" s="17">
        <v>753181.1899999999</v>
      </c>
      <c r="L14506" s="17">
        <v>542290.46</v>
      </c>
      <c r="M14506" s="17">
        <v>210890.73</v>
      </c>
      <c r="N14506" s="17">
        <v>54265.4063</v>
      </c>
    </row>
    <row r="14507" spans="1:14">
      <c r="A14507" s="16">
        <v>46264</v>
      </c>
      <c r="B14507" t="s">
        <v>14550</v>
      </c>
      <c r="C14507" t="s">
        <v>26</v>
      </c>
      <c r="D14507" t="s">
        <v>27</v>
      </c>
      <c r="E14507" t="s">
        <v>17</v>
      </c>
      <c r="F14507" t="s">
        <v>12791</v>
      </c>
      <c r="G14507" t="s">
        <v>10892</v>
      </c>
      <c r="H14507">
        <v>2</v>
      </c>
      <c r="I14507" s="17">
        <v>619960</v>
      </c>
      <c r="J14507" s="17">
        <v>0</v>
      </c>
      <c r="K14507" s="17">
        <v>619960</v>
      </c>
      <c r="L14507" s="17">
        <v>433972</v>
      </c>
      <c r="M14507" s="17">
        <v>185988</v>
      </c>
      <c r="N14507" s="17">
        <v>75465.838</v>
      </c>
    </row>
    <row r="14508" spans="1:14">
      <c r="A14508" s="16">
        <v>46264</v>
      </c>
      <c r="B14508" t="s">
        <v>14551</v>
      </c>
      <c r="C14508" t="s">
        <v>43</v>
      </c>
      <c r="D14508" t="s">
        <v>44</v>
      </c>
      <c r="E14508" t="s">
        <v>31</v>
      </c>
      <c r="F14508" t="s">
        <v>12791</v>
      </c>
      <c r="G14508" t="s">
        <v>10892</v>
      </c>
      <c r="H14508">
        <v>3</v>
      </c>
      <c r="I14508" s="17">
        <v>816856</v>
      </c>
      <c r="J14508" s="17">
        <v>81685.60000000001</v>
      </c>
      <c r="K14508" s="17">
        <v>735170.4</v>
      </c>
      <c r="L14508" s="17">
        <v>455805.65</v>
      </c>
      <c r="M14508" s="17">
        <v>279364.75</v>
      </c>
      <c r="N14508" s="17">
        <v>220250.7376</v>
      </c>
    </row>
    <row r="14509" spans="1:14">
      <c r="A14509" s="16">
        <v>46264</v>
      </c>
      <c r="B14509" t="s">
        <v>14552</v>
      </c>
      <c r="C14509" t="s">
        <v>26</v>
      </c>
      <c r="D14509" t="s">
        <v>27</v>
      </c>
      <c r="E14509" t="s">
        <v>17</v>
      </c>
      <c r="F14509" t="s">
        <v>12791</v>
      </c>
      <c r="G14509" t="s">
        <v>10892</v>
      </c>
      <c r="H14509">
        <v>6</v>
      </c>
      <c r="I14509" s="17">
        <v>449523</v>
      </c>
      <c r="J14509" s="17">
        <v>31466.61</v>
      </c>
      <c r="K14509" s="17">
        <v>418056.39</v>
      </c>
      <c r="L14509" s="17">
        <v>292639.47</v>
      </c>
      <c r="M14509" s="17">
        <v>125416.92</v>
      </c>
      <c r="N14509" s="17">
        <v>75465.838</v>
      </c>
    </row>
    <row r="14510" spans="1:14">
      <c r="A14510" s="16">
        <v>46264</v>
      </c>
      <c r="B14510" t="s">
        <v>14553</v>
      </c>
      <c r="C14510" t="s">
        <v>26</v>
      </c>
      <c r="D14510" t="s">
        <v>27</v>
      </c>
      <c r="E14510" t="s">
        <v>17</v>
      </c>
      <c r="F14510" t="s">
        <v>12791</v>
      </c>
      <c r="G14510" t="s">
        <v>10892</v>
      </c>
      <c r="H14510">
        <v>5</v>
      </c>
      <c r="I14510" s="17">
        <v>652778</v>
      </c>
      <c r="J14510" s="17">
        <v>71805.58</v>
      </c>
      <c r="K14510" s="17">
        <v>580972.42</v>
      </c>
      <c r="L14510" s="17">
        <v>406680.69</v>
      </c>
      <c r="M14510" s="17">
        <v>174291.73</v>
      </c>
      <c r="N14510" s="17">
        <v>75465.838</v>
      </c>
    </row>
    <row r="14511" spans="1:14">
      <c r="A14511" s="16">
        <v>46264</v>
      </c>
      <c r="B14511" t="s">
        <v>14554</v>
      </c>
      <c r="C14511" t="s">
        <v>22</v>
      </c>
      <c r="D14511" t="s">
        <v>23</v>
      </c>
      <c r="E14511" t="s">
        <v>24</v>
      </c>
      <c r="F14511" t="s">
        <v>12791</v>
      </c>
      <c r="G14511" t="s">
        <v>10892</v>
      </c>
      <c r="H14511">
        <v>2</v>
      </c>
      <c r="I14511" s="17">
        <v>399388</v>
      </c>
      <c r="J14511" s="17">
        <v>11981.64</v>
      </c>
      <c r="K14511" s="17">
        <v>387406.36</v>
      </c>
      <c r="L14511" s="17">
        <v>294428.83</v>
      </c>
      <c r="M14511" s="17">
        <v>92977.53</v>
      </c>
      <c r="N14511" s="17">
        <v>134268.3906</v>
      </c>
    </row>
    <row r="14512" spans="1:14">
      <c r="A14512" s="16">
        <v>46264</v>
      </c>
      <c r="B14512" t="s">
        <v>14555</v>
      </c>
      <c r="C14512" t="s">
        <v>43</v>
      </c>
      <c r="D14512" t="s">
        <v>44</v>
      </c>
      <c r="E14512" t="s">
        <v>31</v>
      </c>
      <c r="F14512" t="s">
        <v>12791</v>
      </c>
      <c r="G14512" t="s">
        <v>10892</v>
      </c>
      <c r="H14512">
        <v>4</v>
      </c>
      <c r="I14512" s="17">
        <v>418019</v>
      </c>
      <c r="J14512" s="17">
        <v>0</v>
      </c>
      <c r="K14512" s="17">
        <v>418019</v>
      </c>
      <c r="L14512" s="17">
        <v>259171.78</v>
      </c>
      <c r="M14512" s="17">
        <v>158847.22</v>
      </c>
      <c r="N14512" s="17">
        <v>220250.7376</v>
      </c>
    </row>
    <row r="14513" spans="1:14">
      <c r="A14513" s="16">
        <v>46264</v>
      </c>
      <c r="B14513" t="s">
        <v>14556</v>
      </c>
      <c r="C14513" t="s">
        <v>15</v>
      </c>
      <c r="D14513" t="s">
        <v>16</v>
      </c>
      <c r="E14513" t="s">
        <v>17</v>
      </c>
      <c r="F14513" t="s">
        <v>12791</v>
      </c>
      <c r="G14513" t="s">
        <v>10892</v>
      </c>
      <c r="H14513">
        <v>4</v>
      </c>
      <c r="I14513" s="17">
        <v>225163</v>
      </c>
      <c r="J14513" s="17">
        <v>0</v>
      </c>
      <c r="K14513" s="17">
        <v>225163</v>
      </c>
      <c r="L14513" s="17">
        <v>157614.1</v>
      </c>
      <c r="M14513" s="17">
        <v>67548.89999999999</v>
      </c>
      <c r="N14513" s="17">
        <v>75465.838</v>
      </c>
    </row>
    <row r="14514" spans="1:14">
      <c r="A14514" s="16">
        <v>46264</v>
      </c>
      <c r="B14514" t="s">
        <v>14557</v>
      </c>
      <c r="C14514" t="s">
        <v>47</v>
      </c>
      <c r="D14514" t="s">
        <v>48</v>
      </c>
      <c r="E14514" t="s">
        <v>35</v>
      </c>
      <c r="F14514" t="s">
        <v>12791</v>
      </c>
      <c r="G14514" t="s">
        <v>10892</v>
      </c>
      <c r="H14514">
        <v>5</v>
      </c>
      <c r="I14514" s="17">
        <v>475352</v>
      </c>
      <c r="J14514" s="17">
        <v>52288.72</v>
      </c>
      <c r="K14514" s="17">
        <v>423063.28</v>
      </c>
      <c r="L14514" s="17">
        <v>304605.56</v>
      </c>
      <c r="M14514" s="17">
        <v>118457.72</v>
      </c>
      <c r="N14514" s="17">
        <v>54265.4063</v>
      </c>
    </row>
    <row r="14515" spans="1:14">
      <c r="A14515" s="16">
        <v>46264</v>
      </c>
      <c r="B14515" t="s">
        <v>14558</v>
      </c>
      <c r="C14515" t="s">
        <v>22</v>
      </c>
      <c r="D14515" t="s">
        <v>23</v>
      </c>
      <c r="E14515" t="s">
        <v>24</v>
      </c>
      <c r="F14515" t="s">
        <v>12791</v>
      </c>
      <c r="G14515" t="s">
        <v>10892</v>
      </c>
      <c r="H14515">
        <v>2</v>
      </c>
      <c r="I14515" s="17">
        <v>121214</v>
      </c>
      <c r="J14515" s="17">
        <v>0</v>
      </c>
      <c r="K14515" s="17">
        <v>121214</v>
      </c>
      <c r="L14515" s="17">
        <v>92122.64</v>
      </c>
      <c r="M14515" s="17">
        <v>29091.36</v>
      </c>
      <c r="N14515" s="17">
        <v>134268.3906</v>
      </c>
    </row>
    <row r="14516" spans="1:14">
      <c r="A14516" s="16">
        <v>46264</v>
      </c>
      <c r="B14516" t="s">
        <v>14559</v>
      </c>
      <c r="C14516" t="s">
        <v>15</v>
      </c>
      <c r="D14516" t="s">
        <v>16</v>
      </c>
      <c r="E14516" t="s">
        <v>17</v>
      </c>
      <c r="F14516" t="s">
        <v>12791</v>
      </c>
      <c r="G14516" t="s">
        <v>10892</v>
      </c>
      <c r="H14516">
        <v>9</v>
      </c>
      <c r="I14516" s="17">
        <v>305987</v>
      </c>
      <c r="J14516" s="17">
        <v>12239.48</v>
      </c>
      <c r="K14516" s="17">
        <v>293747.52</v>
      </c>
      <c r="L14516" s="17">
        <v>205623.26</v>
      </c>
      <c r="M14516" s="17">
        <v>88124.25999999999</v>
      </c>
      <c r="N14516" s="17">
        <v>75465.838</v>
      </c>
    </row>
    <row r="14517" spans="1:14">
      <c r="A14517" s="16">
        <v>46264</v>
      </c>
      <c r="B14517" t="s">
        <v>14560</v>
      </c>
      <c r="C14517" t="s">
        <v>47</v>
      </c>
      <c r="D14517" t="s">
        <v>48</v>
      </c>
      <c r="E14517" t="s">
        <v>35</v>
      </c>
      <c r="F14517" t="s">
        <v>12791</v>
      </c>
      <c r="G14517" t="s">
        <v>10892</v>
      </c>
      <c r="H14517">
        <v>5</v>
      </c>
      <c r="I14517" s="17">
        <v>692764</v>
      </c>
      <c r="J14517" s="17">
        <v>0</v>
      </c>
      <c r="K14517" s="17">
        <v>692764</v>
      </c>
      <c r="L14517" s="17">
        <v>498790.08</v>
      </c>
      <c r="M14517" s="17">
        <v>193973.92</v>
      </c>
      <c r="N14517" s="17">
        <v>54265.4063</v>
      </c>
    </row>
    <row r="14518" spans="1:14">
      <c r="A14518" s="16">
        <v>46264</v>
      </c>
      <c r="B14518" t="s">
        <v>14561</v>
      </c>
      <c r="C14518" t="s">
        <v>33</v>
      </c>
      <c r="D14518" t="s">
        <v>34</v>
      </c>
      <c r="E14518" t="s">
        <v>35</v>
      </c>
      <c r="F14518" t="s">
        <v>12791</v>
      </c>
      <c r="G14518" t="s">
        <v>10892</v>
      </c>
      <c r="H14518">
        <v>6</v>
      </c>
      <c r="I14518" s="17">
        <v>810674</v>
      </c>
      <c r="J14518" s="17">
        <v>0</v>
      </c>
      <c r="K14518" s="17">
        <v>810674</v>
      </c>
      <c r="L14518" s="17">
        <v>583685.28</v>
      </c>
      <c r="M14518" s="17">
        <v>226988.72</v>
      </c>
      <c r="N14518" s="17">
        <v>54265.4063</v>
      </c>
    </row>
    <row r="14519" spans="1:14">
      <c r="A14519" s="16">
        <v>46264</v>
      </c>
      <c r="B14519" t="s">
        <v>14562</v>
      </c>
      <c r="C14519" t="s">
        <v>15</v>
      </c>
      <c r="D14519" t="s">
        <v>16</v>
      </c>
      <c r="E14519" t="s">
        <v>17</v>
      </c>
      <c r="F14519" t="s">
        <v>12791</v>
      </c>
      <c r="G14519" t="s">
        <v>10892</v>
      </c>
      <c r="H14519">
        <v>3</v>
      </c>
      <c r="I14519" s="17">
        <v>606410</v>
      </c>
      <c r="J14519" s="17">
        <v>0</v>
      </c>
      <c r="K14519" s="17">
        <v>606410</v>
      </c>
      <c r="L14519" s="17">
        <v>424487</v>
      </c>
      <c r="M14519" s="17">
        <v>181923</v>
      </c>
      <c r="N14519" s="17">
        <v>75465.838</v>
      </c>
    </row>
    <row r="14520" spans="1:14">
      <c r="A14520" s="16">
        <v>46264</v>
      </c>
      <c r="B14520" t="s">
        <v>14563</v>
      </c>
      <c r="C14520" t="s">
        <v>15</v>
      </c>
      <c r="D14520" t="s">
        <v>16</v>
      </c>
      <c r="E14520" t="s">
        <v>17</v>
      </c>
      <c r="F14520" t="s">
        <v>12791</v>
      </c>
      <c r="G14520" t="s">
        <v>10892</v>
      </c>
      <c r="H14520">
        <v>8</v>
      </c>
      <c r="I14520" s="17">
        <v>151908</v>
      </c>
      <c r="J14520" s="17">
        <v>21267.12</v>
      </c>
      <c r="K14520" s="17">
        <v>130640.88</v>
      </c>
      <c r="L14520" s="17">
        <v>91448.62</v>
      </c>
      <c r="M14520" s="17">
        <v>39192.26</v>
      </c>
      <c r="N14520" s="17">
        <v>75465.838</v>
      </c>
    </row>
    <row r="14521" spans="1:14">
      <c r="A14521" s="16">
        <v>46264</v>
      </c>
      <c r="B14521" t="s">
        <v>14564</v>
      </c>
      <c r="C14521" t="s">
        <v>33</v>
      </c>
      <c r="D14521" t="s">
        <v>34</v>
      </c>
      <c r="E14521" t="s">
        <v>35</v>
      </c>
      <c r="F14521" t="s">
        <v>12791</v>
      </c>
      <c r="G14521" t="s">
        <v>10892</v>
      </c>
      <c r="H14521">
        <v>11</v>
      </c>
      <c r="I14521" s="17">
        <v>516169</v>
      </c>
      <c r="J14521" s="17">
        <v>56778.59</v>
      </c>
      <c r="K14521" s="17">
        <v>459390.41</v>
      </c>
      <c r="L14521" s="17">
        <v>330761.1</v>
      </c>
      <c r="M14521" s="17">
        <v>128629.31</v>
      </c>
      <c r="N14521" s="17">
        <v>54265.4063</v>
      </c>
    </row>
    <row r="14522" spans="1:14">
      <c r="A14522" s="16">
        <v>46264</v>
      </c>
      <c r="B14522" t="s">
        <v>14565</v>
      </c>
      <c r="C14522" t="s">
        <v>73</v>
      </c>
      <c r="D14522" t="s">
        <v>74</v>
      </c>
      <c r="E14522" t="s">
        <v>24</v>
      </c>
      <c r="F14522" t="s">
        <v>12791</v>
      </c>
      <c r="G14522" t="s">
        <v>10892</v>
      </c>
      <c r="H14522">
        <v>2</v>
      </c>
      <c r="I14522" s="17">
        <v>513901</v>
      </c>
      <c r="J14522" s="17">
        <v>35973.07</v>
      </c>
      <c r="K14522" s="17">
        <v>477927.93</v>
      </c>
      <c r="L14522" s="17">
        <v>363225.23</v>
      </c>
      <c r="M14522" s="17">
        <v>114702.7</v>
      </c>
      <c r="N14522" s="17">
        <v>134268.3906</v>
      </c>
    </row>
    <row r="14523" spans="1:14">
      <c r="A14523" s="16">
        <v>46264</v>
      </c>
      <c r="B14523" t="s">
        <v>14566</v>
      </c>
      <c r="C14523" t="s">
        <v>26</v>
      </c>
      <c r="D14523" t="s">
        <v>27</v>
      </c>
      <c r="E14523" t="s">
        <v>17</v>
      </c>
      <c r="F14523" t="s">
        <v>12791</v>
      </c>
      <c r="G14523" t="s">
        <v>10892</v>
      </c>
      <c r="H14523">
        <v>7</v>
      </c>
      <c r="I14523" s="17">
        <v>795880</v>
      </c>
      <c r="J14523" s="17">
        <v>79588</v>
      </c>
      <c r="K14523" s="17">
        <v>716292</v>
      </c>
      <c r="L14523" s="17">
        <v>501404.4</v>
      </c>
      <c r="M14523" s="17">
        <v>214887.6</v>
      </c>
      <c r="N14523" s="17">
        <v>75465.838</v>
      </c>
    </row>
    <row r="14524" spans="1:14">
      <c r="A14524" s="16">
        <v>46264</v>
      </c>
      <c r="B14524" t="s">
        <v>14567</v>
      </c>
      <c r="C14524" t="s">
        <v>22</v>
      </c>
      <c r="D14524" t="s">
        <v>23</v>
      </c>
      <c r="E14524" t="s">
        <v>24</v>
      </c>
      <c r="F14524" t="s">
        <v>12791</v>
      </c>
      <c r="G14524" t="s">
        <v>10892</v>
      </c>
      <c r="H14524">
        <v>6</v>
      </c>
      <c r="I14524" s="17">
        <v>645814</v>
      </c>
      <c r="J14524" s="17">
        <v>51665.12</v>
      </c>
      <c r="K14524" s="17">
        <v>594148.88</v>
      </c>
      <c r="L14524" s="17">
        <v>451553.15</v>
      </c>
      <c r="M14524" s="17">
        <v>142595.73</v>
      </c>
      <c r="N14524" s="17">
        <v>134268.3906</v>
      </c>
    </row>
    <row r="14525" spans="1:14">
      <c r="A14525" s="16">
        <v>46264</v>
      </c>
      <c r="B14525" t="s">
        <v>14568</v>
      </c>
      <c r="C14525" t="s">
        <v>43</v>
      </c>
      <c r="D14525" t="s">
        <v>44</v>
      </c>
      <c r="E14525" t="s">
        <v>31</v>
      </c>
      <c r="F14525" t="s">
        <v>12791</v>
      </c>
      <c r="G14525" t="s">
        <v>10892</v>
      </c>
      <c r="H14525">
        <v>6</v>
      </c>
      <c r="I14525" s="17">
        <v>308122</v>
      </c>
      <c r="J14525" s="17">
        <v>0</v>
      </c>
      <c r="K14525" s="17">
        <v>308122</v>
      </c>
      <c r="L14525" s="17">
        <v>191035.64</v>
      </c>
      <c r="M14525" s="17">
        <v>117086.36</v>
      </c>
      <c r="N14525" s="17">
        <v>220250.7376</v>
      </c>
    </row>
    <row r="14526" spans="1:14">
      <c r="A14526" s="16">
        <v>46264</v>
      </c>
      <c r="B14526" t="s">
        <v>14569</v>
      </c>
      <c r="C14526" t="s">
        <v>22</v>
      </c>
      <c r="D14526" t="s">
        <v>23</v>
      </c>
      <c r="E14526" t="s">
        <v>24</v>
      </c>
      <c r="F14526" t="s">
        <v>12791</v>
      </c>
      <c r="G14526" t="s">
        <v>10892</v>
      </c>
      <c r="H14526">
        <v>5</v>
      </c>
      <c r="I14526" s="17">
        <v>315430</v>
      </c>
      <c r="J14526" s="17">
        <v>0</v>
      </c>
      <c r="K14526" s="17">
        <v>315430</v>
      </c>
      <c r="L14526" s="17">
        <v>239726.8</v>
      </c>
      <c r="M14526" s="17">
        <v>75703.2</v>
      </c>
      <c r="N14526" s="17">
        <v>134268.3906</v>
      </c>
    </row>
    <row r="14527" spans="1:14">
      <c r="A14527" s="16">
        <v>46264</v>
      </c>
      <c r="B14527" t="s">
        <v>14570</v>
      </c>
      <c r="C14527" t="s">
        <v>15</v>
      </c>
      <c r="D14527" t="s">
        <v>16</v>
      </c>
      <c r="E14527" t="s">
        <v>17</v>
      </c>
      <c r="F14527" t="s">
        <v>12791</v>
      </c>
      <c r="G14527" t="s">
        <v>10892</v>
      </c>
      <c r="H14527">
        <v>6</v>
      </c>
      <c r="I14527" s="17">
        <v>723131</v>
      </c>
      <c r="J14527" s="17">
        <v>72313.10000000001</v>
      </c>
      <c r="K14527" s="17">
        <v>650817.9</v>
      </c>
      <c r="L14527" s="17">
        <v>455572.53</v>
      </c>
      <c r="M14527" s="17">
        <v>195245.37</v>
      </c>
      <c r="N14527" s="17">
        <v>75465.838</v>
      </c>
    </row>
    <row r="14528" spans="1:14">
      <c r="A14528" s="16">
        <v>46264</v>
      </c>
      <c r="B14528" t="s">
        <v>14571</v>
      </c>
      <c r="C14528" t="s">
        <v>33</v>
      </c>
      <c r="D14528" t="s">
        <v>34</v>
      </c>
      <c r="E14528" t="s">
        <v>35</v>
      </c>
      <c r="F14528" t="s">
        <v>12791</v>
      </c>
      <c r="G14528" t="s">
        <v>10892</v>
      </c>
      <c r="H14528">
        <v>1</v>
      </c>
      <c r="I14528" s="17">
        <v>809152</v>
      </c>
      <c r="J14528" s="17">
        <v>80915.2</v>
      </c>
      <c r="K14528" s="17">
        <v>728236.8</v>
      </c>
      <c r="L14528" s="17">
        <v>524330.5</v>
      </c>
      <c r="M14528" s="17">
        <v>203906.3</v>
      </c>
      <c r="N14528" s="17">
        <v>54265.4063</v>
      </c>
    </row>
    <row r="14529" spans="1:14">
      <c r="A14529" s="16">
        <v>46264</v>
      </c>
      <c r="B14529" t="s">
        <v>14572</v>
      </c>
      <c r="C14529" t="s">
        <v>26</v>
      </c>
      <c r="D14529" t="s">
        <v>27</v>
      </c>
      <c r="E14529" t="s">
        <v>17</v>
      </c>
      <c r="F14529" t="s">
        <v>12791</v>
      </c>
      <c r="G14529" t="s">
        <v>10892</v>
      </c>
      <c r="H14529">
        <v>4</v>
      </c>
      <c r="I14529" s="17">
        <v>312853</v>
      </c>
      <c r="J14529" s="17">
        <v>37542.36</v>
      </c>
      <c r="K14529" s="17">
        <v>275310.64</v>
      </c>
      <c r="L14529" s="17">
        <v>192717.45</v>
      </c>
      <c r="M14529" s="17">
        <v>82593.19</v>
      </c>
      <c r="N14529" s="17">
        <v>75465.838</v>
      </c>
    </row>
    <row r="14530" spans="1:14">
      <c r="A14530" s="16">
        <v>46264</v>
      </c>
      <c r="B14530" t="s">
        <v>14573</v>
      </c>
      <c r="C14530" t="s">
        <v>73</v>
      </c>
      <c r="D14530" t="s">
        <v>74</v>
      </c>
      <c r="E14530" t="s">
        <v>24</v>
      </c>
      <c r="F14530" t="s">
        <v>12791</v>
      </c>
      <c r="G14530" t="s">
        <v>10892</v>
      </c>
      <c r="H14530">
        <v>10</v>
      </c>
      <c r="I14530" s="17">
        <v>61596</v>
      </c>
      <c r="J14530" s="17">
        <v>7391.52</v>
      </c>
      <c r="K14530" s="17">
        <v>54204.48</v>
      </c>
      <c r="L14530" s="17">
        <v>41195.4</v>
      </c>
      <c r="M14530" s="17">
        <v>13009.08</v>
      </c>
      <c r="N14530" s="17">
        <v>134268.3906</v>
      </c>
    </row>
    <row r="14531" spans="1:14">
      <c r="A14531" s="16">
        <v>46264</v>
      </c>
      <c r="B14531" t="s">
        <v>14574</v>
      </c>
      <c r="C14531" t="s">
        <v>47</v>
      </c>
      <c r="D14531" t="s">
        <v>48</v>
      </c>
      <c r="E14531" t="s">
        <v>35</v>
      </c>
      <c r="F14531" t="s">
        <v>12791</v>
      </c>
      <c r="G14531" t="s">
        <v>10892</v>
      </c>
      <c r="H14531">
        <v>11</v>
      </c>
      <c r="I14531" s="17">
        <v>605833</v>
      </c>
      <c r="J14531" s="17">
        <v>78758.28999999999</v>
      </c>
      <c r="K14531" s="17">
        <v>527074.71</v>
      </c>
      <c r="L14531" s="17">
        <v>379493.79</v>
      </c>
      <c r="M14531" s="17">
        <v>147580.92</v>
      </c>
      <c r="N14531" s="17">
        <v>54265.4063</v>
      </c>
    </row>
    <row r="14532" spans="1:14">
      <c r="A14532" s="16">
        <v>46264</v>
      </c>
      <c r="B14532" t="s">
        <v>14575</v>
      </c>
      <c r="C14532" t="s">
        <v>43</v>
      </c>
      <c r="D14532" t="s">
        <v>44</v>
      </c>
      <c r="E14532" t="s">
        <v>31</v>
      </c>
      <c r="F14532" t="s">
        <v>12791</v>
      </c>
      <c r="G14532" t="s">
        <v>10892</v>
      </c>
      <c r="H14532">
        <v>8</v>
      </c>
      <c r="I14532" s="17">
        <v>837744</v>
      </c>
      <c r="J14532" s="17">
        <v>0</v>
      </c>
      <c r="K14532" s="17">
        <v>837744</v>
      </c>
      <c r="L14532" s="17">
        <v>519401.28</v>
      </c>
      <c r="M14532" s="17">
        <v>318342.72</v>
      </c>
      <c r="N14532" s="17">
        <v>220250.7376</v>
      </c>
    </row>
    <row r="14533" spans="1:14">
      <c r="A14533" s="16">
        <v>46264</v>
      </c>
      <c r="B14533" t="s">
        <v>14576</v>
      </c>
      <c r="C14533" t="s">
        <v>15</v>
      </c>
      <c r="D14533" t="s">
        <v>16</v>
      </c>
      <c r="E14533" t="s">
        <v>17</v>
      </c>
      <c r="F14533" t="s">
        <v>12791</v>
      </c>
      <c r="G14533" t="s">
        <v>10892</v>
      </c>
      <c r="H14533">
        <v>11</v>
      </c>
      <c r="I14533" s="17">
        <v>341240</v>
      </c>
      <c r="J14533" s="17">
        <v>0</v>
      </c>
      <c r="K14533" s="17">
        <v>341240</v>
      </c>
      <c r="L14533" s="17">
        <v>238868</v>
      </c>
      <c r="M14533" s="17">
        <v>102372</v>
      </c>
      <c r="N14533" s="17">
        <v>75465.838</v>
      </c>
    </row>
    <row r="14534" spans="1:14">
      <c r="A14534" s="16">
        <v>46264</v>
      </c>
      <c r="B14534" t="s">
        <v>14577</v>
      </c>
      <c r="C14534" t="s">
        <v>33</v>
      </c>
      <c r="D14534" t="s">
        <v>34</v>
      </c>
      <c r="E14534" t="s">
        <v>35</v>
      </c>
      <c r="F14534" t="s">
        <v>12791</v>
      </c>
      <c r="G14534" t="s">
        <v>10892</v>
      </c>
      <c r="H14534">
        <v>11</v>
      </c>
      <c r="I14534" s="17">
        <v>83780</v>
      </c>
      <c r="J14534" s="17">
        <v>0</v>
      </c>
      <c r="K14534" s="17">
        <v>83780</v>
      </c>
      <c r="L14534" s="17">
        <v>60321.6</v>
      </c>
      <c r="M14534" s="17">
        <v>23458.4</v>
      </c>
      <c r="N14534" s="17">
        <v>54265.4063</v>
      </c>
    </row>
    <row r="14535" spans="1:14">
      <c r="A14535" s="16">
        <v>46264</v>
      </c>
      <c r="B14535" t="s">
        <v>14578</v>
      </c>
      <c r="C14535" t="s">
        <v>15</v>
      </c>
      <c r="D14535" t="s">
        <v>16</v>
      </c>
      <c r="E14535" t="s">
        <v>17</v>
      </c>
      <c r="F14535" t="s">
        <v>12791</v>
      </c>
      <c r="G14535" t="s">
        <v>10892</v>
      </c>
      <c r="H14535">
        <v>2</v>
      </c>
      <c r="I14535" s="17">
        <v>821111</v>
      </c>
      <c r="J14535" s="17">
        <v>16422.22</v>
      </c>
      <c r="K14535" s="17">
        <v>804688.78</v>
      </c>
      <c r="L14535" s="17">
        <v>563282.15</v>
      </c>
      <c r="M14535" s="17">
        <v>241406.63</v>
      </c>
      <c r="N14535" s="17">
        <v>75465.838</v>
      </c>
    </row>
    <row r="14536" spans="1:14">
      <c r="A14536" s="16">
        <v>46264</v>
      </c>
      <c r="B14536" t="s">
        <v>14579</v>
      </c>
      <c r="C14536" t="s">
        <v>73</v>
      </c>
      <c r="D14536" t="s">
        <v>74</v>
      </c>
      <c r="E14536" t="s">
        <v>24</v>
      </c>
      <c r="F14536" t="s">
        <v>12791</v>
      </c>
      <c r="G14536" t="s">
        <v>10892</v>
      </c>
      <c r="H14536">
        <v>2</v>
      </c>
      <c r="I14536" s="17">
        <v>513165</v>
      </c>
      <c r="J14536" s="17">
        <v>51316.5</v>
      </c>
      <c r="K14536" s="17">
        <v>461848.5</v>
      </c>
      <c r="L14536" s="17">
        <v>351004.86</v>
      </c>
      <c r="M14536" s="17">
        <v>110843.64</v>
      </c>
      <c r="N14536" s="17">
        <v>134268.3906</v>
      </c>
    </row>
    <row r="14537" spans="1:14">
      <c r="A14537" s="16">
        <v>46264</v>
      </c>
      <c r="B14537" t="s">
        <v>14580</v>
      </c>
      <c r="C14537" t="s">
        <v>15</v>
      </c>
      <c r="D14537" t="s">
        <v>16</v>
      </c>
      <c r="E14537" t="s">
        <v>17</v>
      </c>
      <c r="F14537" t="s">
        <v>12791</v>
      </c>
      <c r="G14537" t="s">
        <v>10892</v>
      </c>
      <c r="H14537">
        <v>1</v>
      </c>
      <c r="I14537" s="17">
        <v>620475</v>
      </c>
      <c r="J14537" s="17">
        <v>93071.25</v>
      </c>
      <c r="K14537" s="17">
        <v>527403.75</v>
      </c>
      <c r="L14537" s="17">
        <v>369182.62</v>
      </c>
      <c r="M14537" s="17">
        <v>158221.13</v>
      </c>
      <c r="N14537" s="17">
        <v>75465.838</v>
      </c>
    </row>
    <row r="14538" spans="1:14">
      <c r="A14538" s="16">
        <v>46264</v>
      </c>
      <c r="B14538" t="s">
        <v>14581</v>
      </c>
      <c r="C14538" t="s">
        <v>43</v>
      </c>
      <c r="D14538" t="s">
        <v>44</v>
      </c>
      <c r="E14538" t="s">
        <v>31</v>
      </c>
      <c r="F14538" t="s">
        <v>12791</v>
      </c>
      <c r="G14538" t="s">
        <v>10892</v>
      </c>
      <c r="H14538">
        <v>10</v>
      </c>
      <c r="I14538" s="17">
        <v>700474</v>
      </c>
      <c r="J14538" s="17">
        <v>0</v>
      </c>
      <c r="K14538" s="17">
        <v>700474</v>
      </c>
      <c r="L14538" s="17">
        <v>434293.88</v>
      </c>
      <c r="M14538" s="17">
        <v>266180.12</v>
      </c>
      <c r="N14538" s="17">
        <v>220250.7376</v>
      </c>
    </row>
    <row r="14539" spans="1:14">
      <c r="A14539" s="16">
        <v>46264</v>
      </c>
      <c r="B14539" t="s">
        <v>14582</v>
      </c>
      <c r="C14539" t="s">
        <v>26</v>
      </c>
      <c r="D14539" t="s">
        <v>27</v>
      </c>
      <c r="E14539" t="s">
        <v>17</v>
      </c>
      <c r="F14539" t="s">
        <v>12791</v>
      </c>
      <c r="G14539" t="s">
        <v>10892</v>
      </c>
      <c r="H14539">
        <v>11</v>
      </c>
      <c r="I14539" s="17">
        <v>220690</v>
      </c>
      <c r="J14539" s="17">
        <v>0</v>
      </c>
      <c r="K14539" s="17">
        <v>220690</v>
      </c>
      <c r="L14539" s="17">
        <v>154483</v>
      </c>
      <c r="M14539" s="17">
        <v>66207</v>
      </c>
      <c r="N14539" s="17">
        <v>75465.838</v>
      </c>
    </row>
    <row r="14540" spans="1:14">
      <c r="A14540" s="16">
        <v>46264</v>
      </c>
      <c r="B14540" t="s">
        <v>14583</v>
      </c>
      <c r="C14540" t="s">
        <v>15</v>
      </c>
      <c r="D14540" t="s">
        <v>16</v>
      </c>
      <c r="E14540" t="s">
        <v>17</v>
      </c>
      <c r="F14540" t="s">
        <v>12791</v>
      </c>
      <c r="G14540" t="s">
        <v>10892</v>
      </c>
      <c r="H14540">
        <v>10</v>
      </c>
      <c r="I14540" s="17">
        <v>474669</v>
      </c>
      <c r="J14540" s="17">
        <v>14240.07</v>
      </c>
      <c r="K14540" s="17">
        <v>460428.93</v>
      </c>
      <c r="L14540" s="17">
        <v>322300.25</v>
      </c>
      <c r="M14540" s="17">
        <v>138128.68</v>
      </c>
      <c r="N14540" s="17">
        <v>75465.838</v>
      </c>
    </row>
    <row r="14541" spans="1:14">
      <c r="A14541" s="16">
        <v>46265</v>
      </c>
      <c r="B14541" t="s">
        <v>14584</v>
      </c>
      <c r="C14541" t="s">
        <v>29</v>
      </c>
      <c r="D14541" t="s">
        <v>30</v>
      </c>
      <c r="E14541" t="s">
        <v>31</v>
      </c>
      <c r="F14541" t="s">
        <v>12791</v>
      </c>
      <c r="G14541" t="s">
        <v>10892</v>
      </c>
      <c r="H14541">
        <v>6</v>
      </c>
      <c r="I14541" s="17">
        <v>489154</v>
      </c>
      <c r="J14541" s="17">
        <v>63590.02</v>
      </c>
      <c r="K14541" s="17">
        <v>425563.98</v>
      </c>
      <c r="L14541" s="17">
        <v>263849.67</v>
      </c>
      <c r="M14541" s="17">
        <v>161714.31</v>
      </c>
      <c r="N14541" s="17">
        <v>220250.7376</v>
      </c>
    </row>
    <row r="14542" spans="1:14">
      <c r="A14542" s="16">
        <v>46265</v>
      </c>
      <c r="B14542" t="s">
        <v>14585</v>
      </c>
      <c r="C14542" t="s">
        <v>29</v>
      </c>
      <c r="D14542" t="s">
        <v>30</v>
      </c>
      <c r="E14542" t="s">
        <v>31</v>
      </c>
      <c r="F14542" t="s">
        <v>12791</v>
      </c>
      <c r="G14542" t="s">
        <v>10892</v>
      </c>
      <c r="H14542">
        <v>11</v>
      </c>
      <c r="I14542" s="17">
        <v>204493</v>
      </c>
      <c r="J14542" s="17">
        <v>4089.86</v>
      </c>
      <c r="K14542" s="17">
        <v>200403.14</v>
      </c>
      <c r="L14542" s="17">
        <v>124249.95</v>
      </c>
      <c r="M14542" s="17">
        <v>76153.19</v>
      </c>
      <c r="N14542" s="17">
        <v>220250.7376</v>
      </c>
    </row>
    <row r="14543" spans="1:14">
      <c r="A14543" s="16">
        <v>46265</v>
      </c>
      <c r="B14543" t="s">
        <v>14586</v>
      </c>
      <c r="C14543" t="s">
        <v>22</v>
      </c>
      <c r="D14543" t="s">
        <v>23</v>
      </c>
      <c r="E14543" t="s">
        <v>24</v>
      </c>
      <c r="F14543" t="s">
        <v>12791</v>
      </c>
      <c r="G14543" t="s">
        <v>10892</v>
      </c>
      <c r="H14543">
        <v>6</v>
      </c>
      <c r="I14543" s="17">
        <v>95126</v>
      </c>
      <c r="J14543" s="17">
        <v>0</v>
      </c>
      <c r="K14543" s="17">
        <v>95126</v>
      </c>
      <c r="L14543" s="17">
        <v>72295.75999999999</v>
      </c>
      <c r="M14543" s="17">
        <v>22830.24</v>
      </c>
      <c r="N14543" s="17">
        <v>134268.3906</v>
      </c>
    </row>
    <row r="14544" spans="1:14">
      <c r="A14544" s="16">
        <v>46265</v>
      </c>
      <c r="B14544" t="s">
        <v>14587</v>
      </c>
      <c r="C14544" t="s">
        <v>73</v>
      </c>
      <c r="D14544" t="s">
        <v>74</v>
      </c>
      <c r="E14544" t="s">
        <v>24</v>
      </c>
      <c r="F14544" t="s">
        <v>12791</v>
      </c>
      <c r="G14544" t="s">
        <v>10892</v>
      </c>
      <c r="H14544">
        <v>12</v>
      </c>
      <c r="I14544" s="17">
        <v>767312</v>
      </c>
      <c r="J14544" s="17">
        <v>15346.24</v>
      </c>
      <c r="K14544" s="17">
        <v>751965.76</v>
      </c>
      <c r="L14544" s="17">
        <v>571493.98</v>
      </c>
      <c r="M14544" s="17">
        <v>180471.78</v>
      </c>
      <c r="N14544" s="17">
        <v>134268.3906</v>
      </c>
    </row>
    <row r="14545" spans="1:14">
      <c r="A14545" s="16">
        <v>46265</v>
      </c>
      <c r="B14545" t="s">
        <v>14588</v>
      </c>
      <c r="C14545" t="s">
        <v>43</v>
      </c>
      <c r="D14545" t="s">
        <v>44</v>
      </c>
      <c r="E14545" t="s">
        <v>31</v>
      </c>
      <c r="F14545" t="s">
        <v>12791</v>
      </c>
      <c r="G14545" t="s">
        <v>10892</v>
      </c>
      <c r="H14545">
        <v>1</v>
      </c>
      <c r="I14545" s="17">
        <v>721185</v>
      </c>
      <c r="J14545" s="17">
        <v>36059.25</v>
      </c>
      <c r="K14545" s="17">
        <v>685125.75</v>
      </c>
      <c r="L14545" s="17">
        <v>424777.96</v>
      </c>
      <c r="M14545" s="17">
        <v>260347.79</v>
      </c>
      <c r="N14545" s="17">
        <v>220250.7376</v>
      </c>
    </row>
    <row r="14546" spans="1:14">
      <c r="A14546" s="16">
        <v>46265</v>
      </c>
      <c r="B14546" t="s">
        <v>14589</v>
      </c>
      <c r="C14546" t="s">
        <v>73</v>
      </c>
      <c r="D14546" t="s">
        <v>74</v>
      </c>
      <c r="E14546" t="s">
        <v>24</v>
      </c>
      <c r="F14546" t="s">
        <v>12791</v>
      </c>
      <c r="G14546" t="s">
        <v>10892</v>
      </c>
      <c r="H14546">
        <v>6</v>
      </c>
      <c r="I14546" s="17">
        <v>375536</v>
      </c>
      <c r="J14546" s="17">
        <v>0</v>
      </c>
      <c r="K14546" s="17">
        <v>375536</v>
      </c>
      <c r="L14546" s="17">
        <v>285407.36</v>
      </c>
      <c r="M14546" s="17">
        <v>90128.64</v>
      </c>
      <c r="N14546" s="17">
        <v>134268.3906</v>
      </c>
    </row>
    <row r="14547" spans="1:14">
      <c r="A14547" s="16">
        <v>46265</v>
      </c>
      <c r="B14547" t="s">
        <v>14590</v>
      </c>
      <c r="C14547" t="s">
        <v>73</v>
      </c>
      <c r="D14547" t="s">
        <v>74</v>
      </c>
      <c r="E14547" t="s">
        <v>24</v>
      </c>
      <c r="F14547" t="s">
        <v>12791</v>
      </c>
      <c r="G14547" t="s">
        <v>10892</v>
      </c>
      <c r="H14547">
        <v>3</v>
      </c>
      <c r="I14547" s="17">
        <v>489664</v>
      </c>
      <c r="J14547" s="17">
        <v>34276.48</v>
      </c>
      <c r="K14547" s="17">
        <v>455387.52</v>
      </c>
      <c r="L14547" s="17">
        <v>346094.52</v>
      </c>
      <c r="M14547" s="17">
        <v>109293</v>
      </c>
      <c r="N14547" s="17">
        <v>134268.3906</v>
      </c>
    </row>
    <row r="14548" spans="1:14">
      <c r="A14548" s="16">
        <v>46265</v>
      </c>
      <c r="B14548" t="s">
        <v>14591</v>
      </c>
      <c r="C14548" t="s">
        <v>47</v>
      </c>
      <c r="D14548" t="s">
        <v>48</v>
      </c>
      <c r="E14548" t="s">
        <v>35</v>
      </c>
      <c r="F14548" t="s">
        <v>12791</v>
      </c>
      <c r="G14548" t="s">
        <v>10892</v>
      </c>
      <c r="H14548">
        <v>8</v>
      </c>
      <c r="I14548" s="17">
        <v>287561</v>
      </c>
      <c r="J14548" s="17">
        <v>28756.1</v>
      </c>
      <c r="K14548" s="17">
        <v>258804.9</v>
      </c>
      <c r="L14548" s="17">
        <v>186339.53</v>
      </c>
      <c r="M14548" s="17">
        <v>72465.37</v>
      </c>
      <c r="N14548" s="17">
        <v>54265.4063</v>
      </c>
    </row>
    <row r="14549" spans="1:14">
      <c r="A14549" s="16">
        <v>46265</v>
      </c>
      <c r="B14549" t="s">
        <v>14592</v>
      </c>
      <c r="C14549" t="s">
        <v>73</v>
      </c>
      <c r="D14549" t="s">
        <v>74</v>
      </c>
      <c r="E14549" t="s">
        <v>24</v>
      </c>
      <c r="F14549" t="s">
        <v>12791</v>
      </c>
      <c r="G14549" t="s">
        <v>10892</v>
      </c>
      <c r="H14549">
        <v>3</v>
      </c>
      <c r="I14549" s="17">
        <v>63388</v>
      </c>
      <c r="J14549" s="17">
        <v>8874.32</v>
      </c>
      <c r="K14549" s="17">
        <v>54513.68</v>
      </c>
      <c r="L14549" s="17">
        <v>41430.4</v>
      </c>
      <c r="M14549" s="17">
        <v>13083.28</v>
      </c>
      <c r="N14549" s="17">
        <v>134268.3906</v>
      </c>
    </row>
    <row r="14550" spans="1:14">
      <c r="A14550" s="16">
        <v>46265</v>
      </c>
      <c r="B14550" t="s">
        <v>14593</v>
      </c>
      <c r="C14550" t="s">
        <v>47</v>
      </c>
      <c r="D14550" t="s">
        <v>48</v>
      </c>
      <c r="E14550" t="s">
        <v>35</v>
      </c>
      <c r="F14550" t="s">
        <v>12791</v>
      </c>
      <c r="G14550" t="s">
        <v>10892</v>
      </c>
      <c r="H14550">
        <v>12</v>
      </c>
      <c r="I14550" s="17">
        <v>605901</v>
      </c>
      <c r="J14550" s="17">
        <v>0</v>
      </c>
      <c r="K14550" s="17">
        <v>605901</v>
      </c>
      <c r="L14550" s="17">
        <v>436248.72</v>
      </c>
      <c r="M14550" s="17">
        <v>169652.28</v>
      </c>
      <c r="N14550" s="17">
        <v>54265.4063</v>
      </c>
    </row>
    <row r="14551" spans="1:14">
      <c r="A14551" s="16">
        <v>46265</v>
      </c>
      <c r="B14551" t="s">
        <v>14594</v>
      </c>
      <c r="C14551" t="s">
        <v>22</v>
      </c>
      <c r="D14551" t="s">
        <v>23</v>
      </c>
      <c r="E14551" t="s">
        <v>24</v>
      </c>
      <c r="F14551" t="s">
        <v>12791</v>
      </c>
      <c r="G14551" t="s">
        <v>10892</v>
      </c>
      <c r="H14551">
        <v>10</v>
      </c>
      <c r="I14551" s="17">
        <v>202552</v>
      </c>
      <c r="J14551" s="17">
        <v>28357.28</v>
      </c>
      <c r="K14551" s="17">
        <v>174194.72</v>
      </c>
      <c r="L14551" s="17">
        <v>132387.99</v>
      </c>
      <c r="M14551" s="17">
        <v>41806.73</v>
      </c>
      <c r="N14551" s="17">
        <v>134268.3906</v>
      </c>
    </row>
    <row r="14552" spans="1:14">
      <c r="A14552" s="16">
        <v>46265</v>
      </c>
      <c r="B14552" t="s">
        <v>14595</v>
      </c>
      <c r="C14552" t="s">
        <v>47</v>
      </c>
      <c r="D14552" t="s">
        <v>48</v>
      </c>
      <c r="E14552" t="s">
        <v>35</v>
      </c>
      <c r="F14552" t="s">
        <v>12791</v>
      </c>
      <c r="G14552" t="s">
        <v>10892</v>
      </c>
      <c r="H14552">
        <v>4</v>
      </c>
      <c r="I14552" s="17">
        <v>371880</v>
      </c>
      <c r="J14552" s="17">
        <v>0</v>
      </c>
      <c r="K14552" s="17">
        <v>371880</v>
      </c>
      <c r="L14552" s="17">
        <v>267753.6</v>
      </c>
      <c r="M14552" s="17">
        <v>104126.4</v>
      </c>
      <c r="N14552" s="17">
        <v>54265.4063</v>
      </c>
    </row>
    <row r="14553" spans="1:14">
      <c r="A14553" s="16">
        <v>46265</v>
      </c>
      <c r="B14553" t="s">
        <v>14596</v>
      </c>
      <c r="C14553" t="s">
        <v>43</v>
      </c>
      <c r="D14553" t="s">
        <v>44</v>
      </c>
      <c r="E14553" t="s">
        <v>31</v>
      </c>
      <c r="F14553" t="s">
        <v>12791</v>
      </c>
      <c r="G14553" t="s">
        <v>10892</v>
      </c>
      <c r="H14553">
        <v>3</v>
      </c>
      <c r="I14553" s="17">
        <v>280312</v>
      </c>
      <c r="J14553" s="17">
        <v>42046.8</v>
      </c>
      <c r="K14553" s="17">
        <v>238265.2</v>
      </c>
      <c r="L14553" s="17">
        <v>147724.42</v>
      </c>
      <c r="M14553" s="17">
        <v>90540.78</v>
      </c>
      <c r="N14553" s="17">
        <v>220250.7376</v>
      </c>
    </row>
    <row r="14554" spans="1:14">
      <c r="A14554" s="16">
        <v>46265</v>
      </c>
      <c r="B14554" t="s">
        <v>14597</v>
      </c>
      <c r="C14554" t="s">
        <v>73</v>
      </c>
      <c r="D14554" t="s">
        <v>74</v>
      </c>
      <c r="E14554" t="s">
        <v>24</v>
      </c>
      <c r="F14554" t="s">
        <v>12791</v>
      </c>
      <c r="G14554" t="s">
        <v>10892</v>
      </c>
      <c r="H14554">
        <v>12</v>
      </c>
      <c r="I14554" s="17">
        <v>91307</v>
      </c>
      <c r="J14554" s="17">
        <v>2739.21</v>
      </c>
      <c r="K14554" s="17">
        <v>88567.78999999999</v>
      </c>
      <c r="L14554" s="17">
        <v>67311.52</v>
      </c>
      <c r="M14554" s="17">
        <v>21256.27</v>
      </c>
      <c r="N14554" s="17">
        <v>134268.3906</v>
      </c>
    </row>
    <row r="14555" spans="1:14">
      <c r="A14555" s="16">
        <v>46265</v>
      </c>
      <c r="B14555" t="s">
        <v>14598</v>
      </c>
      <c r="C14555" t="s">
        <v>29</v>
      </c>
      <c r="D14555" t="s">
        <v>30</v>
      </c>
      <c r="E14555" t="s">
        <v>31</v>
      </c>
      <c r="F14555" t="s">
        <v>12791</v>
      </c>
      <c r="G14555" t="s">
        <v>10892</v>
      </c>
      <c r="H14555">
        <v>9</v>
      </c>
      <c r="I14555" s="17">
        <v>507578</v>
      </c>
      <c r="J14555" s="17">
        <v>0</v>
      </c>
      <c r="K14555" s="17">
        <v>507578</v>
      </c>
      <c r="L14555" s="17">
        <v>314698.36</v>
      </c>
      <c r="M14555" s="17">
        <v>192879.64</v>
      </c>
      <c r="N14555" s="17">
        <v>220250.7376</v>
      </c>
    </row>
    <row r="14556" spans="1:14">
      <c r="A14556" s="16">
        <v>46265</v>
      </c>
      <c r="B14556" t="s">
        <v>14599</v>
      </c>
      <c r="C14556" t="s">
        <v>33</v>
      </c>
      <c r="D14556" t="s">
        <v>34</v>
      </c>
      <c r="E14556" t="s">
        <v>35</v>
      </c>
      <c r="F14556" t="s">
        <v>12791</v>
      </c>
      <c r="G14556" t="s">
        <v>10892</v>
      </c>
      <c r="H14556">
        <v>5</v>
      </c>
      <c r="I14556" s="17">
        <v>612568</v>
      </c>
      <c r="J14556" s="17">
        <v>36754.08</v>
      </c>
      <c r="K14556" s="17">
        <v>575813.92</v>
      </c>
      <c r="L14556" s="17">
        <v>414586.02</v>
      </c>
      <c r="M14556" s="17">
        <v>161227.9</v>
      </c>
      <c r="N14556" s="17">
        <v>54265.4063</v>
      </c>
    </row>
    <row r="14557" spans="1:14">
      <c r="A14557" s="16">
        <v>46265</v>
      </c>
      <c r="B14557" t="s">
        <v>14600</v>
      </c>
      <c r="C14557" t="s">
        <v>26</v>
      </c>
      <c r="D14557" t="s">
        <v>27</v>
      </c>
      <c r="E14557" t="s">
        <v>17</v>
      </c>
      <c r="F14557" t="s">
        <v>12791</v>
      </c>
      <c r="G14557" t="s">
        <v>10892</v>
      </c>
      <c r="H14557">
        <v>4</v>
      </c>
      <c r="I14557" s="17">
        <v>812543</v>
      </c>
      <c r="J14557" s="17">
        <v>48752.58</v>
      </c>
      <c r="K14557" s="17">
        <v>763790.42</v>
      </c>
      <c r="L14557" s="17">
        <v>534653.29</v>
      </c>
      <c r="M14557" s="17">
        <v>229137.13</v>
      </c>
      <c r="N14557" s="17">
        <v>75465.838</v>
      </c>
    </row>
    <row r="14558" spans="1:14">
      <c r="A14558" s="16">
        <v>46265</v>
      </c>
      <c r="B14558" t="s">
        <v>14601</v>
      </c>
      <c r="C14558" t="s">
        <v>47</v>
      </c>
      <c r="D14558" t="s">
        <v>48</v>
      </c>
      <c r="E14558" t="s">
        <v>35</v>
      </c>
      <c r="F14558" t="s">
        <v>12791</v>
      </c>
      <c r="G14558" t="s">
        <v>10892</v>
      </c>
      <c r="H14558">
        <v>2</v>
      </c>
      <c r="I14558" s="17">
        <v>406851</v>
      </c>
      <c r="J14558" s="17">
        <v>0</v>
      </c>
      <c r="K14558" s="17">
        <v>406851</v>
      </c>
      <c r="L14558" s="17">
        <v>292932.72</v>
      </c>
      <c r="M14558" s="17">
        <v>113918.28</v>
      </c>
      <c r="N14558" s="17">
        <v>54265.4063</v>
      </c>
    </row>
    <row r="14559" spans="1:14">
      <c r="A14559" s="16">
        <v>46265</v>
      </c>
      <c r="B14559" t="s">
        <v>14602</v>
      </c>
      <c r="C14559" t="s">
        <v>47</v>
      </c>
      <c r="D14559" t="s">
        <v>48</v>
      </c>
      <c r="E14559" t="s">
        <v>35</v>
      </c>
      <c r="F14559" t="s">
        <v>12791</v>
      </c>
      <c r="G14559" t="s">
        <v>10892</v>
      </c>
      <c r="H14559">
        <v>5</v>
      </c>
      <c r="I14559" s="17">
        <v>625977</v>
      </c>
      <c r="J14559" s="17">
        <v>87636.78</v>
      </c>
      <c r="K14559" s="17">
        <v>538340.22</v>
      </c>
      <c r="L14559" s="17">
        <v>387604.96</v>
      </c>
      <c r="M14559" s="17">
        <v>150735.26</v>
      </c>
      <c r="N14559" s="17">
        <v>54265.4063</v>
      </c>
    </row>
    <row r="14560" spans="1:14">
      <c r="A14560" s="16">
        <v>46265</v>
      </c>
      <c r="B14560" t="s">
        <v>14603</v>
      </c>
      <c r="C14560" t="s">
        <v>29</v>
      </c>
      <c r="D14560" t="s">
        <v>30</v>
      </c>
      <c r="E14560" t="s">
        <v>31</v>
      </c>
      <c r="F14560" t="s">
        <v>12791</v>
      </c>
      <c r="G14560" t="s">
        <v>10892</v>
      </c>
      <c r="H14560">
        <v>9</v>
      </c>
      <c r="I14560" s="17">
        <v>570488</v>
      </c>
      <c r="J14560" s="17">
        <v>57048.8</v>
      </c>
      <c r="K14560" s="17">
        <v>513439.2</v>
      </c>
      <c r="L14560" s="17">
        <v>318332.3</v>
      </c>
      <c r="M14560" s="17">
        <v>195106.9</v>
      </c>
      <c r="N14560" s="17">
        <v>220250.7376</v>
      </c>
    </row>
    <row r="14561" spans="1:14">
      <c r="A14561" s="16">
        <v>46265</v>
      </c>
      <c r="B14561" t="s">
        <v>14604</v>
      </c>
      <c r="C14561" t="s">
        <v>43</v>
      </c>
      <c r="D14561" t="s">
        <v>44</v>
      </c>
      <c r="E14561" t="s">
        <v>31</v>
      </c>
      <c r="F14561" t="s">
        <v>12791</v>
      </c>
      <c r="G14561" t="s">
        <v>10892</v>
      </c>
      <c r="H14561">
        <v>3</v>
      </c>
      <c r="I14561" s="17">
        <v>455372</v>
      </c>
      <c r="J14561" s="17">
        <v>40983.48</v>
      </c>
      <c r="K14561" s="17">
        <v>414388.52</v>
      </c>
      <c r="L14561" s="17">
        <v>256920.88</v>
      </c>
      <c r="M14561" s="17">
        <v>157467.64</v>
      </c>
      <c r="N14561" s="17">
        <v>220250.7376</v>
      </c>
    </row>
    <row r="14562" spans="1:14">
      <c r="A14562" s="16">
        <v>46265</v>
      </c>
      <c r="B14562" t="s">
        <v>14605</v>
      </c>
      <c r="C14562" t="s">
        <v>15</v>
      </c>
      <c r="D14562" t="s">
        <v>16</v>
      </c>
      <c r="E14562" t="s">
        <v>17</v>
      </c>
      <c r="F14562" t="s">
        <v>12791</v>
      </c>
      <c r="G14562" t="s">
        <v>10892</v>
      </c>
      <c r="H14562">
        <v>12</v>
      </c>
      <c r="I14562" s="17">
        <v>758675</v>
      </c>
      <c r="J14562" s="17">
        <v>98627.75</v>
      </c>
      <c r="K14562" s="17">
        <v>660047.25</v>
      </c>
      <c r="L14562" s="17">
        <v>462033.07</v>
      </c>
      <c r="M14562" s="17">
        <v>198014.18</v>
      </c>
      <c r="N14562" s="17">
        <v>75465.838</v>
      </c>
    </row>
    <row r="14563" spans="1:14">
      <c r="A14563" s="16">
        <v>46265</v>
      </c>
      <c r="B14563" t="s">
        <v>14606</v>
      </c>
      <c r="C14563" t="s">
        <v>22</v>
      </c>
      <c r="D14563" t="s">
        <v>23</v>
      </c>
      <c r="E14563" t="s">
        <v>24</v>
      </c>
      <c r="F14563" t="s">
        <v>12791</v>
      </c>
      <c r="G14563" t="s">
        <v>10892</v>
      </c>
      <c r="H14563">
        <v>5</v>
      </c>
      <c r="I14563" s="17">
        <v>477770</v>
      </c>
      <c r="J14563" s="17">
        <v>33443.9</v>
      </c>
      <c r="K14563" s="17">
        <v>444326.1</v>
      </c>
      <c r="L14563" s="17">
        <v>337687.84</v>
      </c>
      <c r="M14563" s="17">
        <v>106638.26</v>
      </c>
      <c r="N14563" s="17">
        <v>134268.3906</v>
      </c>
    </row>
    <row r="14564" spans="1:14">
      <c r="A14564" s="16">
        <v>46265</v>
      </c>
      <c r="B14564" t="s">
        <v>14607</v>
      </c>
      <c r="C14564" t="s">
        <v>47</v>
      </c>
      <c r="D14564" t="s">
        <v>48</v>
      </c>
      <c r="E14564" t="s">
        <v>35</v>
      </c>
      <c r="F14564" t="s">
        <v>12791</v>
      </c>
      <c r="G14564" t="s">
        <v>10892</v>
      </c>
      <c r="H14564">
        <v>7</v>
      </c>
      <c r="I14564" s="17">
        <v>374595</v>
      </c>
      <c r="J14564" s="17">
        <v>33713.55</v>
      </c>
      <c r="K14564" s="17">
        <v>340881.45</v>
      </c>
      <c r="L14564" s="17">
        <v>245434.64</v>
      </c>
      <c r="M14564" s="17">
        <v>95446.81</v>
      </c>
      <c r="N14564" s="17">
        <v>54265.4063</v>
      </c>
    </row>
    <row r="14565" spans="1:14">
      <c r="A14565" s="16">
        <v>46265</v>
      </c>
      <c r="B14565" t="s">
        <v>14608</v>
      </c>
      <c r="C14565" t="s">
        <v>15</v>
      </c>
      <c r="D14565" t="s">
        <v>16</v>
      </c>
      <c r="E14565" t="s">
        <v>17</v>
      </c>
      <c r="F14565" t="s">
        <v>12791</v>
      </c>
      <c r="G14565" t="s">
        <v>10892</v>
      </c>
      <c r="H14565">
        <v>1</v>
      </c>
      <c r="I14565" s="17">
        <v>205232</v>
      </c>
      <c r="J14565" s="17">
        <v>12313.92</v>
      </c>
      <c r="K14565" s="17">
        <v>192918.08</v>
      </c>
      <c r="L14565" s="17">
        <v>135042.66</v>
      </c>
      <c r="M14565" s="17">
        <v>57875.42</v>
      </c>
      <c r="N14565" s="17">
        <v>75465.838</v>
      </c>
    </row>
    <row r="14566" spans="1:14">
      <c r="A14566" s="16">
        <v>46265</v>
      </c>
      <c r="B14566" t="s">
        <v>14609</v>
      </c>
      <c r="C14566" t="s">
        <v>22</v>
      </c>
      <c r="D14566" t="s">
        <v>23</v>
      </c>
      <c r="E14566" t="s">
        <v>24</v>
      </c>
      <c r="F14566" t="s">
        <v>12791</v>
      </c>
      <c r="G14566" t="s">
        <v>10892</v>
      </c>
      <c r="H14566">
        <v>7</v>
      </c>
      <c r="I14566" s="17">
        <v>338307</v>
      </c>
      <c r="J14566" s="17">
        <v>33830.7</v>
      </c>
      <c r="K14566" s="17">
        <v>304476.3</v>
      </c>
      <c r="L14566" s="17">
        <v>231401.99</v>
      </c>
      <c r="M14566" s="17">
        <v>73074.31</v>
      </c>
      <c r="N14566" s="17">
        <v>134268.3906</v>
      </c>
    </row>
    <row r="14567" spans="1:14">
      <c r="A14567" s="16">
        <v>46265</v>
      </c>
      <c r="B14567" t="s">
        <v>14610</v>
      </c>
      <c r="C14567" t="s">
        <v>33</v>
      </c>
      <c r="D14567" t="s">
        <v>34</v>
      </c>
      <c r="E14567" t="s">
        <v>35</v>
      </c>
      <c r="F14567" t="s">
        <v>12791</v>
      </c>
      <c r="G14567" t="s">
        <v>10892</v>
      </c>
      <c r="H14567">
        <v>11</v>
      </c>
      <c r="I14567" s="17">
        <v>810333</v>
      </c>
      <c r="J14567" s="17">
        <v>97239.96000000001</v>
      </c>
      <c r="K14567" s="17">
        <v>713093.04</v>
      </c>
      <c r="L14567" s="17">
        <v>513426.99</v>
      </c>
      <c r="M14567" s="17">
        <v>199666.05</v>
      </c>
      <c r="N14567" s="17">
        <v>54265.4063</v>
      </c>
    </row>
    <row r="14568" spans="1:14">
      <c r="A14568" s="16">
        <v>46265</v>
      </c>
      <c r="B14568" t="s">
        <v>14611</v>
      </c>
      <c r="C14568" t="s">
        <v>47</v>
      </c>
      <c r="D14568" t="s">
        <v>48</v>
      </c>
      <c r="E14568" t="s">
        <v>35</v>
      </c>
      <c r="F14568" t="s">
        <v>12791</v>
      </c>
      <c r="G14568" t="s">
        <v>10892</v>
      </c>
      <c r="H14568">
        <v>12</v>
      </c>
      <c r="I14568" s="17">
        <v>598430</v>
      </c>
      <c r="J14568" s="17">
        <v>35905.8</v>
      </c>
      <c r="K14568" s="17">
        <v>562524.2</v>
      </c>
      <c r="L14568" s="17">
        <v>405017.42</v>
      </c>
      <c r="M14568" s="17">
        <v>157506.78</v>
      </c>
      <c r="N14568" s="17">
        <v>54265.4063</v>
      </c>
    </row>
    <row r="14569" spans="1:14">
      <c r="A14569" s="16">
        <v>46265</v>
      </c>
      <c r="B14569" t="s">
        <v>14612</v>
      </c>
      <c r="C14569" t="s">
        <v>47</v>
      </c>
      <c r="D14569" t="s">
        <v>48</v>
      </c>
      <c r="E14569" t="s">
        <v>35</v>
      </c>
      <c r="F14569" t="s">
        <v>12791</v>
      </c>
      <c r="G14569" t="s">
        <v>10892</v>
      </c>
      <c r="H14569">
        <v>7</v>
      </c>
      <c r="I14569" s="17">
        <v>545153</v>
      </c>
      <c r="J14569" s="17">
        <v>59966.83</v>
      </c>
      <c r="K14569" s="17">
        <v>485186.17</v>
      </c>
      <c r="L14569" s="17">
        <v>349334.04</v>
      </c>
      <c r="M14569" s="17">
        <v>135852.13</v>
      </c>
      <c r="N14569" s="17">
        <v>54265.4063</v>
      </c>
    </row>
    <row r="14570" spans="1:14">
      <c r="A14570" s="16">
        <v>46265</v>
      </c>
      <c r="B14570" t="s">
        <v>14613</v>
      </c>
      <c r="C14570" t="s">
        <v>26</v>
      </c>
      <c r="D14570" t="s">
        <v>27</v>
      </c>
      <c r="E14570" t="s">
        <v>17</v>
      </c>
      <c r="F14570" t="s">
        <v>12791</v>
      </c>
      <c r="G14570" t="s">
        <v>10892</v>
      </c>
      <c r="H14570">
        <v>1</v>
      </c>
      <c r="I14570" s="17">
        <v>676551</v>
      </c>
      <c r="J14570" s="17">
        <v>0</v>
      </c>
      <c r="K14570" s="17">
        <v>676551</v>
      </c>
      <c r="L14570" s="17">
        <v>473585.7</v>
      </c>
      <c r="M14570" s="17">
        <v>202965.3</v>
      </c>
      <c r="N14570" s="17">
        <v>75465.838</v>
      </c>
    </row>
    <row r="14571" spans="1:14">
      <c r="A14571" s="16">
        <v>46265</v>
      </c>
      <c r="B14571" t="s">
        <v>14614</v>
      </c>
      <c r="C14571" t="s">
        <v>73</v>
      </c>
      <c r="D14571" t="s">
        <v>74</v>
      </c>
      <c r="E14571" t="s">
        <v>24</v>
      </c>
      <c r="F14571" t="s">
        <v>12791</v>
      </c>
      <c r="G14571" t="s">
        <v>10892</v>
      </c>
      <c r="H14571">
        <v>3</v>
      </c>
      <c r="I14571" s="17">
        <v>534828</v>
      </c>
      <c r="J14571" s="17">
        <v>21393.12</v>
      </c>
      <c r="K14571" s="17">
        <v>513434.88</v>
      </c>
      <c r="L14571" s="17">
        <v>390210.51</v>
      </c>
      <c r="M14571" s="17">
        <v>123224.37</v>
      </c>
      <c r="N14571" s="17">
        <v>134268.3906</v>
      </c>
    </row>
    <row r="14572" spans="1:14">
      <c r="A14572" s="16">
        <v>46265</v>
      </c>
      <c r="B14572" t="s">
        <v>14615</v>
      </c>
      <c r="C14572" t="s">
        <v>15</v>
      </c>
      <c r="D14572" t="s">
        <v>16</v>
      </c>
      <c r="E14572" t="s">
        <v>17</v>
      </c>
      <c r="F14572" t="s">
        <v>12791</v>
      </c>
      <c r="G14572" t="s">
        <v>10892</v>
      </c>
      <c r="H14572">
        <v>1</v>
      </c>
      <c r="I14572" s="17">
        <v>449158</v>
      </c>
      <c r="J14572" s="17">
        <v>31441.06</v>
      </c>
      <c r="K14572" s="17">
        <v>417716.94</v>
      </c>
      <c r="L14572" s="17">
        <v>292401.86</v>
      </c>
      <c r="M14572" s="17">
        <v>125315.08</v>
      </c>
      <c r="N14572" s="17">
        <v>75465.838</v>
      </c>
    </row>
    <row r="14573" spans="1:14">
      <c r="A14573" s="16">
        <v>46265</v>
      </c>
      <c r="B14573" t="s">
        <v>14616</v>
      </c>
      <c r="C14573" t="s">
        <v>26</v>
      </c>
      <c r="D14573" t="s">
        <v>27</v>
      </c>
      <c r="E14573" t="s">
        <v>17</v>
      </c>
      <c r="F14573" t="s">
        <v>12791</v>
      </c>
      <c r="G14573" t="s">
        <v>10892</v>
      </c>
      <c r="H14573">
        <v>11</v>
      </c>
      <c r="I14573" s="17">
        <v>468599</v>
      </c>
      <c r="J14573" s="17">
        <v>18743.96</v>
      </c>
      <c r="K14573" s="17">
        <v>449855.04</v>
      </c>
      <c r="L14573" s="17">
        <v>314898.53</v>
      </c>
      <c r="M14573" s="17">
        <v>134956.51</v>
      </c>
      <c r="N14573" s="17">
        <v>75465.838</v>
      </c>
    </row>
    <row r="14574" spans="1:14">
      <c r="A14574" s="16">
        <v>46265</v>
      </c>
      <c r="B14574" t="s">
        <v>14617</v>
      </c>
      <c r="C14574" t="s">
        <v>26</v>
      </c>
      <c r="D14574" t="s">
        <v>27</v>
      </c>
      <c r="E14574" t="s">
        <v>17</v>
      </c>
      <c r="F14574" t="s">
        <v>12791</v>
      </c>
      <c r="G14574" t="s">
        <v>10892</v>
      </c>
      <c r="H14574">
        <v>2</v>
      </c>
      <c r="I14574" s="17">
        <v>365331</v>
      </c>
      <c r="J14574" s="17">
        <v>54799.65</v>
      </c>
      <c r="K14574" s="17">
        <v>310531.35</v>
      </c>
      <c r="L14574" s="17">
        <v>217371.94</v>
      </c>
      <c r="M14574" s="17">
        <v>93159.41</v>
      </c>
      <c r="N14574" s="17">
        <v>75465.838</v>
      </c>
    </row>
    <row r="14575" spans="1:14">
      <c r="A14575" s="16">
        <v>46265</v>
      </c>
      <c r="B14575" t="s">
        <v>14618</v>
      </c>
      <c r="C14575" t="s">
        <v>47</v>
      </c>
      <c r="D14575" t="s">
        <v>48</v>
      </c>
      <c r="E14575" t="s">
        <v>35</v>
      </c>
      <c r="F14575" t="s">
        <v>12791</v>
      </c>
      <c r="G14575" t="s">
        <v>10892</v>
      </c>
      <c r="H14575">
        <v>2</v>
      </c>
      <c r="I14575" s="17">
        <v>845653</v>
      </c>
      <c r="J14575" s="17">
        <v>0</v>
      </c>
      <c r="K14575" s="17">
        <v>845653</v>
      </c>
      <c r="L14575" s="17">
        <v>608870.16</v>
      </c>
      <c r="M14575" s="17">
        <v>236782.84</v>
      </c>
      <c r="N14575" s="17">
        <v>54265.4063</v>
      </c>
    </row>
    <row r="14576" spans="1:14">
      <c r="A14576" s="16">
        <v>46265</v>
      </c>
      <c r="B14576" t="s">
        <v>14619</v>
      </c>
      <c r="C14576" t="s">
        <v>73</v>
      </c>
      <c r="D14576" t="s">
        <v>74</v>
      </c>
      <c r="E14576" t="s">
        <v>24</v>
      </c>
      <c r="F14576" t="s">
        <v>12791</v>
      </c>
      <c r="G14576" t="s">
        <v>10892</v>
      </c>
      <c r="H14576">
        <v>6</v>
      </c>
      <c r="I14576" s="17">
        <v>136380</v>
      </c>
      <c r="J14576" s="17">
        <v>9546.6</v>
      </c>
      <c r="K14576" s="17">
        <v>126833.4</v>
      </c>
      <c r="L14576" s="17">
        <v>96393.38</v>
      </c>
      <c r="M14576" s="17">
        <v>30440.02</v>
      </c>
      <c r="N14576" s="17">
        <v>134268.3906</v>
      </c>
    </row>
    <row r="14577" spans="1:14">
      <c r="A14577" s="16">
        <v>46265</v>
      </c>
      <c r="B14577" t="s">
        <v>14620</v>
      </c>
      <c r="C14577" t="s">
        <v>15</v>
      </c>
      <c r="D14577" t="s">
        <v>16</v>
      </c>
      <c r="E14577" t="s">
        <v>17</v>
      </c>
      <c r="F14577" t="s">
        <v>12791</v>
      </c>
      <c r="G14577" t="s">
        <v>10892</v>
      </c>
      <c r="H14577">
        <v>3</v>
      </c>
      <c r="I14577" s="17">
        <v>268738</v>
      </c>
      <c r="J14577" s="17">
        <v>0</v>
      </c>
      <c r="K14577" s="17">
        <v>268738</v>
      </c>
      <c r="L14577" s="17">
        <v>188116.6</v>
      </c>
      <c r="M14577" s="17">
        <v>80621.39999999999</v>
      </c>
      <c r="N14577" s="17">
        <v>75465.838</v>
      </c>
    </row>
    <row r="14578" spans="1:14">
      <c r="A14578" s="16">
        <v>46265</v>
      </c>
      <c r="B14578" t="s">
        <v>14621</v>
      </c>
      <c r="C14578" t="s">
        <v>22</v>
      </c>
      <c r="D14578" t="s">
        <v>23</v>
      </c>
      <c r="E14578" t="s">
        <v>24</v>
      </c>
      <c r="F14578" t="s">
        <v>12791</v>
      </c>
      <c r="G14578" t="s">
        <v>10892</v>
      </c>
      <c r="H14578">
        <v>1</v>
      </c>
      <c r="I14578" s="17">
        <v>319117</v>
      </c>
      <c r="J14578" s="17">
        <v>0</v>
      </c>
      <c r="K14578" s="17">
        <v>319117</v>
      </c>
      <c r="L14578" s="17">
        <v>242528.92</v>
      </c>
      <c r="M14578" s="17">
        <v>76588.08</v>
      </c>
      <c r="N14578" s="17">
        <v>134268.3906</v>
      </c>
    </row>
    <row r="14579" spans="1:14">
      <c r="A14579" s="16">
        <v>46265</v>
      </c>
      <c r="B14579" t="s">
        <v>14622</v>
      </c>
      <c r="C14579" t="s">
        <v>15</v>
      </c>
      <c r="D14579" t="s">
        <v>16</v>
      </c>
      <c r="E14579" t="s">
        <v>17</v>
      </c>
      <c r="F14579" t="s">
        <v>12791</v>
      </c>
      <c r="G14579" t="s">
        <v>10892</v>
      </c>
      <c r="H14579">
        <v>2</v>
      </c>
      <c r="I14579" s="17">
        <v>652037</v>
      </c>
      <c r="J14579" s="17">
        <v>45642.59</v>
      </c>
      <c r="K14579" s="17">
        <v>606394.41</v>
      </c>
      <c r="L14579" s="17">
        <v>424476.09</v>
      </c>
      <c r="M14579" s="17">
        <v>181918.32</v>
      </c>
      <c r="N14579" s="17">
        <v>75465.838</v>
      </c>
    </row>
    <row r="14580" spans="1:14">
      <c r="A14580" s="16">
        <v>46265</v>
      </c>
      <c r="B14580" t="s">
        <v>14623</v>
      </c>
      <c r="C14580" t="s">
        <v>47</v>
      </c>
      <c r="D14580" t="s">
        <v>48</v>
      </c>
      <c r="E14580" t="s">
        <v>35</v>
      </c>
      <c r="F14580" t="s">
        <v>12791</v>
      </c>
      <c r="G14580" t="s">
        <v>10892</v>
      </c>
      <c r="H14580">
        <v>12</v>
      </c>
      <c r="I14580" s="17">
        <v>420297</v>
      </c>
      <c r="J14580" s="17">
        <v>0</v>
      </c>
      <c r="K14580" s="17">
        <v>420297</v>
      </c>
      <c r="L14580" s="17">
        <v>302613.84</v>
      </c>
      <c r="M14580" s="17">
        <v>117683.16</v>
      </c>
      <c r="N14580" s="17">
        <v>54265.4063</v>
      </c>
    </row>
    <row r="14581" spans="1:14">
      <c r="A14581" s="16">
        <v>46265</v>
      </c>
      <c r="B14581" t="s">
        <v>14624</v>
      </c>
      <c r="C14581" t="s">
        <v>33</v>
      </c>
      <c r="D14581" t="s">
        <v>34</v>
      </c>
      <c r="E14581" t="s">
        <v>35</v>
      </c>
      <c r="F14581" t="s">
        <v>12791</v>
      </c>
      <c r="G14581" t="s">
        <v>10892</v>
      </c>
      <c r="H14581">
        <v>9</v>
      </c>
      <c r="I14581" s="17">
        <v>330997</v>
      </c>
      <c r="J14581" s="17">
        <v>26479.76</v>
      </c>
      <c r="K14581" s="17">
        <v>304517.24</v>
      </c>
      <c r="L14581" s="17">
        <v>219252.41</v>
      </c>
      <c r="M14581" s="17">
        <v>85264.83</v>
      </c>
      <c r="N14581" s="17">
        <v>54265.4063</v>
      </c>
    </row>
    <row r="14582" spans="1:14">
      <c r="A14582" s="16">
        <v>46265</v>
      </c>
      <c r="B14582" t="s">
        <v>14625</v>
      </c>
      <c r="C14582" t="s">
        <v>15</v>
      </c>
      <c r="D14582" t="s">
        <v>16</v>
      </c>
      <c r="E14582" t="s">
        <v>17</v>
      </c>
      <c r="F14582" t="s">
        <v>12791</v>
      </c>
      <c r="G14582" t="s">
        <v>10892</v>
      </c>
      <c r="H14582">
        <v>12</v>
      </c>
      <c r="I14582" s="17">
        <v>156646</v>
      </c>
      <c r="J14582" s="17">
        <v>0</v>
      </c>
      <c r="K14582" s="17">
        <v>156646</v>
      </c>
      <c r="L14582" s="17">
        <v>109652.2</v>
      </c>
      <c r="M14582" s="17">
        <v>46993.8</v>
      </c>
      <c r="N14582" s="17">
        <v>75465.838</v>
      </c>
    </row>
    <row r="14583" spans="1:14">
      <c r="A14583" s="16">
        <v>46265</v>
      </c>
      <c r="B14583" t="s">
        <v>14626</v>
      </c>
      <c r="C14583" t="s">
        <v>43</v>
      </c>
      <c r="D14583" t="s">
        <v>44</v>
      </c>
      <c r="E14583" t="s">
        <v>31</v>
      </c>
      <c r="F14583" t="s">
        <v>12791</v>
      </c>
      <c r="G14583" t="s">
        <v>10892</v>
      </c>
      <c r="H14583">
        <v>3</v>
      </c>
      <c r="I14583" s="17">
        <v>700909</v>
      </c>
      <c r="J14583" s="17">
        <v>105136.35</v>
      </c>
      <c r="K14583" s="17">
        <v>595772.65</v>
      </c>
      <c r="L14583" s="17">
        <v>369379.04</v>
      </c>
      <c r="M14583" s="17">
        <v>226393.61</v>
      </c>
      <c r="N14583" s="17">
        <v>220250.7376</v>
      </c>
    </row>
    <row r="14584" spans="1:14">
      <c r="A14584" s="16">
        <v>46265</v>
      </c>
      <c r="B14584" t="s">
        <v>14627</v>
      </c>
      <c r="C14584" t="s">
        <v>33</v>
      </c>
      <c r="D14584" t="s">
        <v>34</v>
      </c>
      <c r="E14584" t="s">
        <v>35</v>
      </c>
      <c r="F14584" t="s">
        <v>12791</v>
      </c>
      <c r="G14584" t="s">
        <v>10892</v>
      </c>
      <c r="H14584">
        <v>4</v>
      </c>
      <c r="I14584" s="17">
        <v>251742</v>
      </c>
      <c r="J14584" s="17">
        <v>20139.36</v>
      </c>
      <c r="K14584" s="17">
        <v>231602.64</v>
      </c>
      <c r="L14584" s="17">
        <v>166753.9</v>
      </c>
      <c r="M14584" s="17">
        <v>64848.74</v>
      </c>
      <c r="N14584" s="17">
        <v>54265.4063</v>
      </c>
    </row>
    <row r="14585" spans="1:14">
      <c r="A14585" s="16">
        <v>46265</v>
      </c>
      <c r="B14585" t="s">
        <v>14628</v>
      </c>
      <c r="C14585" t="s">
        <v>73</v>
      </c>
      <c r="D14585" t="s">
        <v>74</v>
      </c>
      <c r="E14585" t="s">
        <v>24</v>
      </c>
      <c r="F14585" t="s">
        <v>12791</v>
      </c>
      <c r="G14585" t="s">
        <v>10892</v>
      </c>
      <c r="H14585">
        <v>7</v>
      </c>
      <c r="I14585" s="17">
        <v>843669</v>
      </c>
      <c r="J14585" s="17">
        <v>0</v>
      </c>
      <c r="K14585" s="17">
        <v>843669</v>
      </c>
      <c r="L14585" s="17">
        <v>641188.4399999999</v>
      </c>
      <c r="M14585" s="17">
        <v>202480.56</v>
      </c>
      <c r="N14585" s="17">
        <v>134268.3906</v>
      </c>
    </row>
    <row r="14586" spans="1:14">
      <c r="A14586" s="16">
        <v>46265</v>
      </c>
      <c r="B14586" t="s">
        <v>14629</v>
      </c>
      <c r="C14586" t="s">
        <v>26</v>
      </c>
      <c r="D14586" t="s">
        <v>27</v>
      </c>
      <c r="E14586" t="s">
        <v>17</v>
      </c>
      <c r="F14586" t="s">
        <v>12791</v>
      </c>
      <c r="G14586" t="s">
        <v>10892</v>
      </c>
      <c r="H14586">
        <v>9</v>
      </c>
      <c r="I14586" s="17">
        <v>390737</v>
      </c>
      <c r="J14586" s="17">
        <v>50795.81</v>
      </c>
      <c r="K14586" s="17">
        <v>339941.19</v>
      </c>
      <c r="L14586" s="17">
        <v>237958.83</v>
      </c>
      <c r="M14586" s="17">
        <v>101982.36</v>
      </c>
      <c r="N14586" s="17">
        <v>75465.838</v>
      </c>
    </row>
    <row r="14587" spans="1:14">
      <c r="A14587" s="16">
        <v>46265</v>
      </c>
      <c r="B14587" t="s">
        <v>14630</v>
      </c>
      <c r="C14587" t="s">
        <v>43</v>
      </c>
      <c r="D14587" t="s">
        <v>44</v>
      </c>
      <c r="E14587" t="s">
        <v>31</v>
      </c>
      <c r="F14587" t="s">
        <v>12791</v>
      </c>
      <c r="G14587" t="s">
        <v>10892</v>
      </c>
      <c r="H14587">
        <v>10</v>
      </c>
      <c r="I14587" s="17">
        <v>136575</v>
      </c>
      <c r="J14587" s="17">
        <v>17754.75</v>
      </c>
      <c r="K14587" s="17">
        <v>118820.25</v>
      </c>
      <c r="L14587" s="17">
        <v>73668.55</v>
      </c>
      <c r="M14587" s="17">
        <v>45151.7</v>
      </c>
      <c r="N14587" s="17">
        <v>220250.7376</v>
      </c>
    </row>
    <row r="14588" spans="1:14">
      <c r="A14588" s="16">
        <v>46265</v>
      </c>
      <c r="B14588" t="s">
        <v>14631</v>
      </c>
      <c r="C14588" t="s">
        <v>26</v>
      </c>
      <c r="D14588" t="s">
        <v>27</v>
      </c>
      <c r="E14588" t="s">
        <v>17</v>
      </c>
      <c r="F14588" t="s">
        <v>12791</v>
      </c>
      <c r="G14588" t="s">
        <v>10892</v>
      </c>
      <c r="H14588">
        <v>10</v>
      </c>
      <c r="I14588" s="17">
        <v>809852</v>
      </c>
      <c r="J14588" s="17">
        <v>56689.64</v>
      </c>
      <c r="K14588" s="17">
        <v>753162.36</v>
      </c>
      <c r="L14588" s="17">
        <v>527213.65</v>
      </c>
      <c r="M14588" s="17">
        <v>225948.71</v>
      </c>
      <c r="N14588" s="17">
        <v>75465.838</v>
      </c>
    </row>
    <row r="14589" spans="1:14">
      <c r="A14589" s="16">
        <v>46265</v>
      </c>
      <c r="B14589" t="s">
        <v>14632</v>
      </c>
      <c r="C14589" t="s">
        <v>73</v>
      </c>
      <c r="D14589" t="s">
        <v>74</v>
      </c>
      <c r="E14589" t="s">
        <v>24</v>
      </c>
      <c r="F14589" t="s">
        <v>12791</v>
      </c>
      <c r="G14589" t="s">
        <v>10892</v>
      </c>
      <c r="H14589">
        <v>2</v>
      </c>
      <c r="I14589" s="17">
        <v>407945</v>
      </c>
      <c r="J14589" s="17">
        <v>44873.95</v>
      </c>
      <c r="K14589" s="17">
        <v>363071.05</v>
      </c>
      <c r="L14589" s="17">
        <v>275934</v>
      </c>
      <c r="M14589" s="17">
        <v>87137.05</v>
      </c>
      <c r="N14589" s="17">
        <v>134268.3906</v>
      </c>
    </row>
    <row r="14590" spans="1:14">
      <c r="A14590" s="16">
        <v>46265</v>
      </c>
      <c r="B14590" t="s">
        <v>14633</v>
      </c>
      <c r="C14590" t="s">
        <v>43</v>
      </c>
      <c r="D14590" t="s">
        <v>44</v>
      </c>
      <c r="E14590" t="s">
        <v>31</v>
      </c>
      <c r="F14590" t="s">
        <v>12791</v>
      </c>
      <c r="G14590" t="s">
        <v>10892</v>
      </c>
      <c r="H14590">
        <v>7</v>
      </c>
      <c r="I14590" s="17">
        <v>766360</v>
      </c>
      <c r="J14590" s="17">
        <v>84299.60000000001</v>
      </c>
      <c r="K14590" s="17">
        <v>682060.4</v>
      </c>
      <c r="L14590" s="17">
        <v>422877.45</v>
      </c>
      <c r="M14590" s="17">
        <v>259182.95</v>
      </c>
      <c r="N14590" s="17">
        <v>220250.7376</v>
      </c>
    </row>
    <row r="14591" spans="1:14">
      <c r="A14591" s="16">
        <v>46265</v>
      </c>
      <c r="B14591" t="s">
        <v>14634</v>
      </c>
      <c r="C14591" t="s">
        <v>33</v>
      </c>
      <c r="D14591" t="s">
        <v>34</v>
      </c>
      <c r="E14591" t="s">
        <v>35</v>
      </c>
      <c r="F14591" t="s">
        <v>12791</v>
      </c>
      <c r="G14591" t="s">
        <v>10892</v>
      </c>
      <c r="H14591">
        <v>3</v>
      </c>
      <c r="I14591" s="17">
        <v>150509</v>
      </c>
      <c r="J14591" s="17">
        <v>13545.81</v>
      </c>
      <c r="K14591" s="17">
        <v>136963.19</v>
      </c>
      <c r="L14591" s="17">
        <v>98613.5</v>
      </c>
      <c r="M14591" s="17">
        <v>38349.69</v>
      </c>
      <c r="N14591" s="17">
        <v>54265.4063</v>
      </c>
    </row>
    <row r="14592" spans="1:14">
      <c r="A14592" s="16">
        <v>46265</v>
      </c>
      <c r="B14592" t="s">
        <v>14635</v>
      </c>
      <c r="C14592" t="s">
        <v>29</v>
      </c>
      <c r="D14592" t="s">
        <v>30</v>
      </c>
      <c r="E14592" t="s">
        <v>31</v>
      </c>
      <c r="F14592" t="s">
        <v>12791</v>
      </c>
      <c r="G14592" t="s">
        <v>10892</v>
      </c>
      <c r="H14592">
        <v>12</v>
      </c>
      <c r="I14592" s="17">
        <v>754433</v>
      </c>
      <c r="J14592" s="17">
        <v>0</v>
      </c>
      <c r="K14592" s="17">
        <v>754433</v>
      </c>
      <c r="L14592" s="17">
        <v>467748.46</v>
      </c>
      <c r="M14592" s="17">
        <v>286684.54</v>
      </c>
      <c r="N14592" s="17">
        <v>220250.7376</v>
      </c>
    </row>
    <row r="14593" spans="1:14">
      <c r="A14593" s="16">
        <v>46265</v>
      </c>
      <c r="B14593" t="s">
        <v>14636</v>
      </c>
      <c r="C14593" t="s">
        <v>73</v>
      </c>
      <c r="D14593" t="s">
        <v>74</v>
      </c>
      <c r="E14593" t="s">
        <v>24</v>
      </c>
      <c r="F14593" t="s">
        <v>12791</v>
      </c>
      <c r="G14593" t="s">
        <v>10892</v>
      </c>
      <c r="H14593">
        <v>12</v>
      </c>
      <c r="I14593" s="17">
        <v>155834</v>
      </c>
      <c r="J14593" s="17">
        <v>4675.02</v>
      </c>
      <c r="K14593" s="17">
        <v>151158.98</v>
      </c>
      <c r="L14593" s="17">
        <v>114880.82</v>
      </c>
      <c r="M14593" s="17">
        <v>36278.16</v>
      </c>
      <c r="N14593" s="17">
        <v>134268.3906</v>
      </c>
    </row>
    <row r="14594" spans="1:14">
      <c r="A14594" s="16">
        <v>46265</v>
      </c>
      <c r="B14594" t="s">
        <v>14637</v>
      </c>
      <c r="C14594" t="s">
        <v>73</v>
      </c>
      <c r="D14594" t="s">
        <v>74</v>
      </c>
      <c r="E14594" t="s">
        <v>24</v>
      </c>
      <c r="F14594" t="s">
        <v>12791</v>
      </c>
      <c r="G14594" t="s">
        <v>10892</v>
      </c>
      <c r="H14594">
        <v>8</v>
      </c>
      <c r="I14594" s="17">
        <v>830326</v>
      </c>
      <c r="J14594" s="17">
        <v>58122.82</v>
      </c>
      <c r="K14594" s="17">
        <v>772203.1800000001</v>
      </c>
      <c r="L14594" s="17">
        <v>586874.42</v>
      </c>
      <c r="M14594" s="17">
        <v>185328.76</v>
      </c>
      <c r="N14594" s="17">
        <v>134268.3906</v>
      </c>
    </row>
    <row r="14595" spans="1:14">
      <c r="A14595" s="16">
        <v>46266</v>
      </c>
      <c r="B14595" t="s">
        <v>14638</v>
      </c>
      <c r="C14595" t="s">
        <v>43</v>
      </c>
      <c r="D14595" t="s">
        <v>44</v>
      </c>
      <c r="E14595" t="s">
        <v>31</v>
      </c>
      <c r="F14595" t="s">
        <v>14639</v>
      </c>
      <c r="G14595" t="s">
        <v>10892</v>
      </c>
      <c r="H14595">
        <v>5</v>
      </c>
      <c r="I14595" s="17">
        <v>848013</v>
      </c>
      <c r="J14595" s="17">
        <v>0</v>
      </c>
      <c r="K14595" s="17">
        <v>848013</v>
      </c>
      <c r="L14595" s="17">
        <v>525768.0600000001</v>
      </c>
      <c r="M14595" s="17">
        <v>322244.94</v>
      </c>
      <c r="N14595" s="17">
        <v>41627.2805</v>
      </c>
    </row>
    <row r="14596" spans="1:14">
      <c r="A14596" s="16">
        <v>46266</v>
      </c>
      <c r="B14596" t="s">
        <v>14640</v>
      </c>
      <c r="C14596" t="s">
        <v>22</v>
      </c>
      <c r="D14596" t="s">
        <v>23</v>
      </c>
      <c r="E14596" t="s">
        <v>24</v>
      </c>
      <c r="F14596" t="s">
        <v>14639</v>
      </c>
      <c r="G14596" t="s">
        <v>10892</v>
      </c>
      <c r="H14596">
        <v>5</v>
      </c>
      <c r="I14596" s="17">
        <v>371053</v>
      </c>
      <c r="J14596" s="17">
        <v>29684.24</v>
      </c>
      <c r="K14596" s="17">
        <v>341368.76</v>
      </c>
      <c r="L14596" s="17">
        <v>259440.26</v>
      </c>
      <c r="M14596" s="17">
        <v>81928.5</v>
      </c>
      <c r="N14596" s="17">
        <v>152864.4017</v>
      </c>
    </row>
    <row r="14597" spans="1:14">
      <c r="A14597" s="16">
        <v>46266</v>
      </c>
      <c r="B14597" t="s">
        <v>14641</v>
      </c>
      <c r="C14597" t="s">
        <v>73</v>
      </c>
      <c r="D14597" t="s">
        <v>74</v>
      </c>
      <c r="E14597" t="s">
        <v>24</v>
      </c>
      <c r="F14597" t="s">
        <v>14639</v>
      </c>
      <c r="G14597" t="s">
        <v>10892</v>
      </c>
      <c r="H14597">
        <v>11</v>
      </c>
      <c r="I14597" s="17">
        <v>630365</v>
      </c>
      <c r="J14597" s="17">
        <v>18910.95</v>
      </c>
      <c r="K14597" s="17">
        <v>611454.05</v>
      </c>
      <c r="L14597" s="17">
        <v>464705.08</v>
      </c>
      <c r="M14597" s="17">
        <v>146748.97</v>
      </c>
      <c r="N14597" s="17">
        <v>152864.4017</v>
      </c>
    </row>
    <row r="14598" spans="1:14">
      <c r="A14598" s="16">
        <v>46266</v>
      </c>
      <c r="B14598" t="s">
        <v>14642</v>
      </c>
      <c r="C14598" t="s">
        <v>73</v>
      </c>
      <c r="D14598" t="s">
        <v>74</v>
      </c>
      <c r="E14598" t="s">
        <v>24</v>
      </c>
      <c r="F14598" t="s">
        <v>14639</v>
      </c>
      <c r="G14598" t="s">
        <v>10892</v>
      </c>
      <c r="H14598">
        <v>3</v>
      </c>
      <c r="I14598" s="17">
        <v>827401</v>
      </c>
      <c r="J14598" s="17">
        <v>115836.14</v>
      </c>
      <c r="K14598" s="17">
        <v>711564.86</v>
      </c>
      <c r="L14598" s="17">
        <v>540789.29</v>
      </c>
      <c r="M14598" s="17">
        <v>170775.57</v>
      </c>
      <c r="N14598" s="17">
        <v>152864.4017</v>
      </c>
    </row>
    <row r="14599" spans="1:14">
      <c r="A14599" s="16">
        <v>46266</v>
      </c>
      <c r="B14599" t="s">
        <v>14643</v>
      </c>
      <c r="C14599" t="s">
        <v>15</v>
      </c>
      <c r="D14599" t="s">
        <v>16</v>
      </c>
      <c r="E14599" t="s">
        <v>17</v>
      </c>
      <c r="F14599" t="s">
        <v>14639</v>
      </c>
      <c r="G14599" t="s">
        <v>10892</v>
      </c>
      <c r="H14599">
        <v>6</v>
      </c>
      <c r="I14599" s="17">
        <v>632569</v>
      </c>
      <c r="J14599" s="17">
        <v>82233.97</v>
      </c>
      <c r="K14599" s="17">
        <v>550335.03</v>
      </c>
      <c r="L14599" s="17">
        <v>385234.52</v>
      </c>
      <c r="M14599" s="17">
        <v>165100.51</v>
      </c>
      <c r="N14599" s="17">
        <v>68491.8018</v>
      </c>
    </row>
    <row r="14600" spans="1:14">
      <c r="A14600" s="16">
        <v>46266</v>
      </c>
      <c r="B14600" t="s">
        <v>14644</v>
      </c>
      <c r="C14600" t="s">
        <v>26</v>
      </c>
      <c r="D14600" t="s">
        <v>27</v>
      </c>
      <c r="E14600" t="s">
        <v>17</v>
      </c>
      <c r="F14600" t="s">
        <v>14639</v>
      </c>
      <c r="G14600" t="s">
        <v>10892</v>
      </c>
      <c r="H14600">
        <v>9</v>
      </c>
      <c r="I14600" s="17">
        <v>500596</v>
      </c>
      <c r="J14600" s="17">
        <v>0</v>
      </c>
      <c r="K14600" s="17">
        <v>500596</v>
      </c>
      <c r="L14600" s="17">
        <v>350417.2</v>
      </c>
      <c r="M14600" s="17">
        <v>150178.8</v>
      </c>
      <c r="N14600" s="17">
        <v>68491.8018</v>
      </c>
    </row>
    <row r="14601" spans="1:14">
      <c r="A14601" s="16">
        <v>46266</v>
      </c>
      <c r="B14601" t="s">
        <v>14645</v>
      </c>
      <c r="C14601" t="s">
        <v>33</v>
      </c>
      <c r="D14601" t="s">
        <v>34</v>
      </c>
      <c r="E14601" t="s">
        <v>35</v>
      </c>
      <c r="F14601" t="s">
        <v>14639</v>
      </c>
      <c r="G14601" t="s">
        <v>10892</v>
      </c>
      <c r="H14601">
        <v>6</v>
      </c>
      <c r="I14601" s="17">
        <v>482503</v>
      </c>
      <c r="J14601" s="17">
        <v>72375.45</v>
      </c>
      <c r="K14601" s="17">
        <v>410127.55</v>
      </c>
      <c r="L14601" s="17">
        <v>295291.84</v>
      </c>
      <c r="M14601" s="17">
        <v>114835.71</v>
      </c>
      <c r="N14601" s="17">
        <v>175799.0595</v>
      </c>
    </row>
    <row r="14602" spans="1:14">
      <c r="A14602" s="16">
        <v>46266</v>
      </c>
      <c r="B14602" t="s">
        <v>14646</v>
      </c>
      <c r="C14602" t="s">
        <v>15</v>
      </c>
      <c r="D14602" t="s">
        <v>16</v>
      </c>
      <c r="E14602" t="s">
        <v>17</v>
      </c>
      <c r="F14602" t="s">
        <v>14639</v>
      </c>
      <c r="G14602" t="s">
        <v>10892</v>
      </c>
      <c r="H14602">
        <v>3</v>
      </c>
      <c r="I14602" s="17">
        <v>590316</v>
      </c>
      <c r="J14602" s="17">
        <v>0</v>
      </c>
      <c r="K14602" s="17">
        <v>590316</v>
      </c>
      <c r="L14602" s="17">
        <v>413221.2</v>
      </c>
      <c r="M14602" s="17">
        <v>177094.8</v>
      </c>
      <c r="N14602" s="17">
        <v>68491.8018</v>
      </c>
    </row>
    <row r="14603" spans="1:14">
      <c r="A14603" s="16">
        <v>46266</v>
      </c>
      <c r="B14603" t="s">
        <v>14647</v>
      </c>
      <c r="C14603" t="s">
        <v>47</v>
      </c>
      <c r="D14603" t="s">
        <v>48</v>
      </c>
      <c r="E14603" t="s">
        <v>35</v>
      </c>
      <c r="F14603" t="s">
        <v>14639</v>
      </c>
      <c r="G14603" t="s">
        <v>10892</v>
      </c>
      <c r="H14603">
        <v>5</v>
      </c>
      <c r="I14603" s="17">
        <v>812101</v>
      </c>
      <c r="J14603" s="17">
        <v>105573.13</v>
      </c>
      <c r="K14603" s="17">
        <v>706527.87</v>
      </c>
      <c r="L14603" s="17">
        <v>508700.07</v>
      </c>
      <c r="M14603" s="17">
        <v>197827.8</v>
      </c>
      <c r="N14603" s="17">
        <v>175799.0595</v>
      </c>
    </row>
    <row r="14604" spans="1:14">
      <c r="A14604" s="16">
        <v>46266</v>
      </c>
      <c r="B14604" t="s">
        <v>14648</v>
      </c>
      <c r="C14604" t="s">
        <v>47</v>
      </c>
      <c r="D14604" t="s">
        <v>48</v>
      </c>
      <c r="E14604" t="s">
        <v>35</v>
      </c>
      <c r="F14604" t="s">
        <v>14639</v>
      </c>
      <c r="G14604" t="s">
        <v>10892</v>
      </c>
      <c r="H14604">
        <v>1</v>
      </c>
      <c r="I14604" s="17">
        <v>717962</v>
      </c>
      <c r="J14604" s="17">
        <v>86155.44</v>
      </c>
      <c r="K14604" s="17">
        <v>631806.5600000001</v>
      </c>
      <c r="L14604" s="17">
        <v>454900.72</v>
      </c>
      <c r="M14604" s="17">
        <v>176905.84</v>
      </c>
      <c r="N14604" s="17">
        <v>175799.0595</v>
      </c>
    </row>
    <row r="14605" spans="1:14">
      <c r="A14605" s="16">
        <v>46266</v>
      </c>
      <c r="B14605" t="s">
        <v>14649</v>
      </c>
      <c r="C14605" t="s">
        <v>33</v>
      </c>
      <c r="D14605" t="s">
        <v>34</v>
      </c>
      <c r="E14605" t="s">
        <v>35</v>
      </c>
      <c r="F14605" t="s">
        <v>14639</v>
      </c>
      <c r="G14605" t="s">
        <v>10892</v>
      </c>
      <c r="H14605">
        <v>5</v>
      </c>
      <c r="I14605" s="17">
        <v>110985</v>
      </c>
      <c r="J14605" s="17">
        <v>0</v>
      </c>
      <c r="K14605" s="17">
        <v>110985</v>
      </c>
      <c r="L14605" s="17">
        <v>79909.2</v>
      </c>
      <c r="M14605" s="17">
        <v>31075.8</v>
      </c>
      <c r="N14605" s="17">
        <v>175799.0595</v>
      </c>
    </row>
    <row r="14606" spans="1:14">
      <c r="A14606" s="16">
        <v>46266</v>
      </c>
      <c r="B14606" t="s">
        <v>14650</v>
      </c>
      <c r="C14606" t="s">
        <v>26</v>
      </c>
      <c r="D14606" t="s">
        <v>27</v>
      </c>
      <c r="E14606" t="s">
        <v>17</v>
      </c>
      <c r="F14606" t="s">
        <v>14639</v>
      </c>
      <c r="G14606" t="s">
        <v>10892</v>
      </c>
      <c r="H14606">
        <v>5</v>
      </c>
      <c r="I14606" s="17">
        <v>587126</v>
      </c>
      <c r="J14606" s="17">
        <v>0</v>
      </c>
      <c r="K14606" s="17">
        <v>587126</v>
      </c>
      <c r="L14606" s="17">
        <v>410988.2</v>
      </c>
      <c r="M14606" s="17">
        <v>176137.8</v>
      </c>
      <c r="N14606" s="17">
        <v>68491.8018</v>
      </c>
    </row>
    <row r="14607" spans="1:14">
      <c r="A14607" s="16">
        <v>46266</v>
      </c>
      <c r="B14607" t="s">
        <v>14651</v>
      </c>
      <c r="C14607" t="s">
        <v>43</v>
      </c>
      <c r="D14607" t="s">
        <v>44</v>
      </c>
      <c r="E14607" t="s">
        <v>31</v>
      </c>
      <c r="F14607" t="s">
        <v>14639</v>
      </c>
      <c r="G14607" t="s">
        <v>10892</v>
      </c>
      <c r="H14607">
        <v>1</v>
      </c>
      <c r="I14607" s="17">
        <v>492863</v>
      </c>
      <c r="J14607" s="17">
        <v>24643.15</v>
      </c>
      <c r="K14607" s="17">
        <v>468219.85</v>
      </c>
      <c r="L14607" s="17">
        <v>290296.31</v>
      </c>
      <c r="M14607" s="17">
        <v>177923.54</v>
      </c>
      <c r="N14607" s="17">
        <v>41627.2805</v>
      </c>
    </row>
    <row r="14608" spans="1:14">
      <c r="A14608" s="16">
        <v>46266</v>
      </c>
      <c r="B14608" t="s">
        <v>14652</v>
      </c>
      <c r="C14608" t="s">
        <v>22</v>
      </c>
      <c r="D14608" t="s">
        <v>23</v>
      </c>
      <c r="E14608" t="s">
        <v>24</v>
      </c>
      <c r="F14608" t="s">
        <v>14639</v>
      </c>
      <c r="G14608" t="s">
        <v>10892</v>
      </c>
      <c r="H14608">
        <v>3</v>
      </c>
      <c r="I14608" s="17">
        <v>412205</v>
      </c>
      <c r="J14608" s="17">
        <v>49464.6</v>
      </c>
      <c r="K14608" s="17">
        <v>362740.4</v>
      </c>
      <c r="L14608" s="17">
        <v>275682.7</v>
      </c>
      <c r="M14608" s="17">
        <v>87057.7</v>
      </c>
      <c r="N14608" s="17">
        <v>152864.4017</v>
      </c>
    </row>
    <row r="14609" spans="1:14">
      <c r="A14609" s="16">
        <v>46266</v>
      </c>
      <c r="B14609" t="s">
        <v>14653</v>
      </c>
      <c r="C14609" t="s">
        <v>47</v>
      </c>
      <c r="D14609" t="s">
        <v>48</v>
      </c>
      <c r="E14609" t="s">
        <v>35</v>
      </c>
      <c r="F14609" t="s">
        <v>14639</v>
      </c>
      <c r="G14609" t="s">
        <v>10892</v>
      </c>
      <c r="H14609">
        <v>1</v>
      </c>
      <c r="I14609" s="17">
        <v>661551</v>
      </c>
      <c r="J14609" s="17">
        <v>0</v>
      </c>
      <c r="K14609" s="17">
        <v>661551</v>
      </c>
      <c r="L14609" s="17">
        <v>476316.72</v>
      </c>
      <c r="M14609" s="17">
        <v>185234.28</v>
      </c>
      <c r="N14609" s="17">
        <v>175799.0595</v>
      </c>
    </row>
    <row r="14610" spans="1:14">
      <c r="A14610" s="16">
        <v>46266</v>
      </c>
      <c r="B14610" t="s">
        <v>14654</v>
      </c>
      <c r="C14610" t="s">
        <v>43</v>
      </c>
      <c r="D14610" t="s">
        <v>44</v>
      </c>
      <c r="E14610" t="s">
        <v>31</v>
      </c>
      <c r="F14610" t="s">
        <v>14639</v>
      </c>
      <c r="G14610" t="s">
        <v>10892</v>
      </c>
      <c r="H14610">
        <v>6</v>
      </c>
      <c r="I14610" s="17">
        <v>515708</v>
      </c>
      <c r="J14610" s="17">
        <v>0</v>
      </c>
      <c r="K14610" s="17">
        <v>515708</v>
      </c>
      <c r="L14610" s="17">
        <v>319738.96</v>
      </c>
      <c r="M14610" s="17">
        <v>195969.04</v>
      </c>
      <c r="N14610" s="17">
        <v>41627.2805</v>
      </c>
    </row>
    <row r="14611" spans="1:14">
      <c r="A14611" s="16">
        <v>46266</v>
      </c>
      <c r="B14611" t="s">
        <v>14655</v>
      </c>
      <c r="C14611" t="s">
        <v>47</v>
      </c>
      <c r="D14611" t="s">
        <v>48</v>
      </c>
      <c r="E14611" t="s">
        <v>35</v>
      </c>
      <c r="F14611" t="s">
        <v>14639</v>
      </c>
      <c r="G14611" t="s">
        <v>10892</v>
      </c>
      <c r="H14611">
        <v>3</v>
      </c>
      <c r="I14611" s="17">
        <v>514165</v>
      </c>
      <c r="J14611" s="17">
        <v>20566.6</v>
      </c>
      <c r="K14611" s="17">
        <v>493598.4</v>
      </c>
      <c r="L14611" s="17">
        <v>355390.85</v>
      </c>
      <c r="M14611" s="17">
        <v>138207.55</v>
      </c>
      <c r="N14611" s="17">
        <v>175799.0595</v>
      </c>
    </row>
    <row r="14612" spans="1:14">
      <c r="A14612" s="16">
        <v>46266</v>
      </c>
      <c r="B14612" t="s">
        <v>14656</v>
      </c>
      <c r="C14612" t="s">
        <v>33</v>
      </c>
      <c r="D14612" t="s">
        <v>34</v>
      </c>
      <c r="E14612" t="s">
        <v>35</v>
      </c>
      <c r="F14612" t="s">
        <v>14639</v>
      </c>
      <c r="G14612" t="s">
        <v>10892</v>
      </c>
      <c r="H14612">
        <v>1</v>
      </c>
      <c r="I14612" s="17">
        <v>56791</v>
      </c>
      <c r="J14612" s="17">
        <v>5111.19</v>
      </c>
      <c r="K14612" s="17">
        <v>51679.81</v>
      </c>
      <c r="L14612" s="17">
        <v>37209.46</v>
      </c>
      <c r="M14612" s="17">
        <v>14470.35</v>
      </c>
      <c r="N14612" s="17">
        <v>175799.0595</v>
      </c>
    </row>
    <row r="14613" spans="1:14">
      <c r="A14613" s="16">
        <v>46266</v>
      </c>
      <c r="B14613" t="s">
        <v>14657</v>
      </c>
      <c r="C14613" t="s">
        <v>47</v>
      </c>
      <c r="D14613" t="s">
        <v>48</v>
      </c>
      <c r="E14613" t="s">
        <v>35</v>
      </c>
      <c r="F14613" t="s">
        <v>14639</v>
      </c>
      <c r="G14613" t="s">
        <v>10892</v>
      </c>
      <c r="H14613">
        <v>3</v>
      </c>
      <c r="I14613" s="17">
        <v>199423</v>
      </c>
      <c r="J14613" s="17">
        <v>21936.53</v>
      </c>
      <c r="K14613" s="17">
        <v>177486.47</v>
      </c>
      <c r="L14613" s="17">
        <v>127790.26</v>
      </c>
      <c r="M14613" s="17">
        <v>49696.21</v>
      </c>
      <c r="N14613" s="17">
        <v>175799.0595</v>
      </c>
    </row>
    <row r="14614" spans="1:14">
      <c r="A14614" s="16">
        <v>46266</v>
      </c>
      <c r="B14614" t="s">
        <v>14658</v>
      </c>
      <c r="C14614" t="s">
        <v>73</v>
      </c>
      <c r="D14614" t="s">
        <v>74</v>
      </c>
      <c r="E14614" t="s">
        <v>24</v>
      </c>
      <c r="F14614" t="s">
        <v>14639</v>
      </c>
      <c r="G14614" t="s">
        <v>10892</v>
      </c>
      <c r="H14614">
        <v>11</v>
      </c>
      <c r="I14614" s="17">
        <v>606027</v>
      </c>
      <c r="J14614" s="17">
        <v>0</v>
      </c>
      <c r="K14614" s="17">
        <v>606027</v>
      </c>
      <c r="L14614" s="17">
        <v>460580.52</v>
      </c>
      <c r="M14614" s="17">
        <v>145446.48</v>
      </c>
      <c r="N14614" s="17">
        <v>152864.4017</v>
      </c>
    </row>
    <row r="14615" spans="1:14">
      <c r="A14615" s="16">
        <v>46266</v>
      </c>
      <c r="B14615" t="s">
        <v>14659</v>
      </c>
      <c r="C14615" t="s">
        <v>47</v>
      </c>
      <c r="D14615" t="s">
        <v>48</v>
      </c>
      <c r="E14615" t="s">
        <v>35</v>
      </c>
      <c r="F14615" t="s">
        <v>14639</v>
      </c>
      <c r="G14615" t="s">
        <v>10892</v>
      </c>
      <c r="H14615">
        <v>8</v>
      </c>
      <c r="I14615" s="17">
        <v>609304</v>
      </c>
      <c r="J14615" s="17">
        <v>0</v>
      </c>
      <c r="K14615" s="17">
        <v>609304</v>
      </c>
      <c r="L14615" s="17">
        <v>438698.88</v>
      </c>
      <c r="M14615" s="17">
        <v>170605.12</v>
      </c>
      <c r="N14615" s="17">
        <v>175799.0595</v>
      </c>
    </row>
    <row r="14616" spans="1:14">
      <c r="A14616" s="16">
        <v>46266</v>
      </c>
      <c r="B14616" t="s">
        <v>14660</v>
      </c>
      <c r="C14616" t="s">
        <v>47</v>
      </c>
      <c r="D14616" t="s">
        <v>48</v>
      </c>
      <c r="E14616" t="s">
        <v>35</v>
      </c>
      <c r="F14616" t="s">
        <v>14639</v>
      </c>
      <c r="G14616" t="s">
        <v>10892</v>
      </c>
      <c r="H14616">
        <v>11</v>
      </c>
      <c r="I14616" s="17">
        <v>112776</v>
      </c>
      <c r="J14616" s="17">
        <v>0</v>
      </c>
      <c r="K14616" s="17">
        <v>112776</v>
      </c>
      <c r="L14616" s="17">
        <v>81198.72</v>
      </c>
      <c r="M14616" s="17">
        <v>31577.28</v>
      </c>
      <c r="N14616" s="17">
        <v>175799.0595</v>
      </c>
    </row>
    <row r="14617" spans="1:14">
      <c r="A14617" s="16">
        <v>46266</v>
      </c>
      <c r="B14617" t="s">
        <v>14661</v>
      </c>
      <c r="C14617" t="s">
        <v>73</v>
      </c>
      <c r="D14617" t="s">
        <v>74</v>
      </c>
      <c r="E14617" t="s">
        <v>24</v>
      </c>
      <c r="F14617" t="s">
        <v>14639</v>
      </c>
      <c r="G14617" t="s">
        <v>10892</v>
      </c>
      <c r="H14617">
        <v>11</v>
      </c>
      <c r="I14617" s="17">
        <v>353187</v>
      </c>
      <c r="J14617" s="17">
        <v>49446.18</v>
      </c>
      <c r="K14617" s="17">
        <v>303740.82</v>
      </c>
      <c r="L14617" s="17">
        <v>230843.02</v>
      </c>
      <c r="M14617" s="17">
        <v>72897.8</v>
      </c>
      <c r="N14617" s="17">
        <v>152864.4017</v>
      </c>
    </row>
    <row r="14618" spans="1:14">
      <c r="A14618" s="16">
        <v>46266</v>
      </c>
      <c r="B14618" t="s">
        <v>14662</v>
      </c>
      <c r="C14618" t="s">
        <v>73</v>
      </c>
      <c r="D14618" t="s">
        <v>74</v>
      </c>
      <c r="E14618" t="s">
        <v>24</v>
      </c>
      <c r="F14618" t="s">
        <v>14639</v>
      </c>
      <c r="G14618" t="s">
        <v>10892</v>
      </c>
      <c r="H14618">
        <v>12</v>
      </c>
      <c r="I14618" s="17">
        <v>286322</v>
      </c>
      <c r="J14618" s="17">
        <v>8589.66</v>
      </c>
      <c r="K14618" s="17">
        <v>277732.34</v>
      </c>
      <c r="L14618" s="17">
        <v>211076.58</v>
      </c>
      <c r="M14618" s="17">
        <v>66655.75999999999</v>
      </c>
      <c r="N14618" s="17">
        <v>152864.4017</v>
      </c>
    </row>
    <row r="14619" spans="1:14">
      <c r="A14619" s="16">
        <v>46266</v>
      </c>
      <c r="B14619" t="s">
        <v>14663</v>
      </c>
      <c r="C14619" t="s">
        <v>29</v>
      </c>
      <c r="D14619" t="s">
        <v>30</v>
      </c>
      <c r="E14619" t="s">
        <v>31</v>
      </c>
      <c r="F14619" t="s">
        <v>14639</v>
      </c>
      <c r="G14619" t="s">
        <v>10892</v>
      </c>
      <c r="H14619">
        <v>1</v>
      </c>
      <c r="I14619" s="17">
        <v>545959</v>
      </c>
      <c r="J14619" s="17">
        <v>16378.77</v>
      </c>
      <c r="K14619" s="17">
        <v>529580.23</v>
      </c>
      <c r="L14619" s="17">
        <v>328339.74</v>
      </c>
      <c r="M14619" s="17">
        <v>201240.49</v>
      </c>
      <c r="N14619" s="17">
        <v>41627.2805</v>
      </c>
    </row>
    <row r="14620" spans="1:14">
      <c r="A14620" s="16">
        <v>46266</v>
      </c>
      <c r="B14620" t="s">
        <v>14664</v>
      </c>
      <c r="C14620" t="s">
        <v>29</v>
      </c>
      <c r="D14620" t="s">
        <v>30</v>
      </c>
      <c r="E14620" t="s">
        <v>31</v>
      </c>
      <c r="F14620" t="s">
        <v>14639</v>
      </c>
      <c r="G14620" t="s">
        <v>10892</v>
      </c>
      <c r="H14620">
        <v>3</v>
      </c>
      <c r="I14620" s="17">
        <v>605311</v>
      </c>
      <c r="J14620" s="17">
        <v>0</v>
      </c>
      <c r="K14620" s="17">
        <v>605311</v>
      </c>
      <c r="L14620" s="17">
        <v>375292.82</v>
      </c>
      <c r="M14620" s="17">
        <v>230018.18</v>
      </c>
      <c r="N14620" s="17">
        <v>41627.2805</v>
      </c>
    </row>
    <row r="14621" spans="1:14">
      <c r="A14621" s="16">
        <v>46266</v>
      </c>
      <c r="B14621" t="s">
        <v>14665</v>
      </c>
      <c r="C14621" t="s">
        <v>47</v>
      </c>
      <c r="D14621" t="s">
        <v>48</v>
      </c>
      <c r="E14621" t="s">
        <v>35</v>
      </c>
      <c r="F14621" t="s">
        <v>14639</v>
      </c>
      <c r="G14621" t="s">
        <v>10892</v>
      </c>
      <c r="H14621">
        <v>9</v>
      </c>
      <c r="I14621" s="17">
        <v>793891</v>
      </c>
      <c r="J14621" s="17">
        <v>63511.28</v>
      </c>
      <c r="K14621" s="17">
        <v>730379.72</v>
      </c>
      <c r="L14621" s="17">
        <v>525873.4</v>
      </c>
      <c r="M14621" s="17">
        <v>204506.32</v>
      </c>
      <c r="N14621" s="17">
        <v>175799.0595</v>
      </c>
    </row>
    <row r="14622" spans="1:14">
      <c r="A14622" s="16">
        <v>46266</v>
      </c>
      <c r="B14622" t="s">
        <v>14666</v>
      </c>
      <c r="C14622" t="s">
        <v>15</v>
      </c>
      <c r="D14622" t="s">
        <v>16</v>
      </c>
      <c r="E14622" t="s">
        <v>17</v>
      </c>
      <c r="F14622" t="s">
        <v>14639</v>
      </c>
      <c r="G14622" t="s">
        <v>10892</v>
      </c>
      <c r="H14622">
        <v>9</v>
      </c>
      <c r="I14622" s="17">
        <v>541908</v>
      </c>
      <c r="J14622" s="17">
        <v>81286.2</v>
      </c>
      <c r="K14622" s="17">
        <v>460621.8</v>
      </c>
      <c r="L14622" s="17">
        <v>322435.26</v>
      </c>
      <c r="M14622" s="17">
        <v>138186.54</v>
      </c>
      <c r="N14622" s="17">
        <v>68491.8018</v>
      </c>
    </row>
    <row r="14623" spans="1:14">
      <c r="A14623" s="16">
        <v>46266</v>
      </c>
      <c r="B14623" t="s">
        <v>14667</v>
      </c>
      <c r="C14623" t="s">
        <v>22</v>
      </c>
      <c r="D14623" t="s">
        <v>23</v>
      </c>
      <c r="E14623" t="s">
        <v>24</v>
      </c>
      <c r="F14623" t="s">
        <v>14639</v>
      </c>
      <c r="G14623" t="s">
        <v>10892</v>
      </c>
      <c r="H14623">
        <v>10</v>
      </c>
      <c r="I14623" s="17">
        <v>432736</v>
      </c>
      <c r="J14623" s="17">
        <v>34618.88</v>
      </c>
      <c r="K14623" s="17">
        <v>398117.12</v>
      </c>
      <c r="L14623" s="17">
        <v>302569.01</v>
      </c>
      <c r="M14623" s="17">
        <v>95548.11</v>
      </c>
      <c r="N14623" s="17">
        <v>152864.4017</v>
      </c>
    </row>
    <row r="14624" spans="1:14">
      <c r="A14624" s="16">
        <v>46266</v>
      </c>
      <c r="B14624" t="s">
        <v>14668</v>
      </c>
      <c r="C14624" t="s">
        <v>43</v>
      </c>
      <c r="D14624" t="s">
        <v>44</v>
      </c>
      <c r="E14624" t="s">
        <v>31</v>
      </c>
      <c r="F14624" t="s">
        <v>14639</v>
      </c>
      <c r="G14624" t="s">
        <v>10892</v>
      </c>
      <c r="H14624">
        <v>9</v>
      </c>
      <c r="I14624" s="17">
        <v>360592</v>
      </c>
      <c r="J14624" s="17">
        <v>0</v>
      </c>
      <c r="K14624" s="17">
        <v>360592</v>
      </c>
      <c r="L14624" s="17">
        <v>223567.04</v>
      </c>
      <c r="M14624" s="17">
        <v>137024.96</v>
      </c>
      <c r="N14624" s="17">
        <v>41627.2805</v>
      </c>
    </row>
    <row r="14625" spans="1:14">
      <c r="A14625" s="16">
        <v>46266</v>
      </c>
      <c r="B14625" t="s">
        <v>14669</v>
      </c>
      <c r="C14625" t="s">
        <v>26</v>
      </c>
      <c r="D14625" t="s">
        <v>27</v>
      </c>
      <c r="E14625" t="s">
        <v>17</v>
      </c>
      <c r="F14625" t="s">
        <v>14639</v>
      </c>
      <c r="G14625" t="s">
        <v>10892</v>
      </c>
      <c r="H14625">
        <v>10</v>
      </c>
      <c r="I14625" s="17">
        <v>552181</v>
      </c>
      <c r="J14625" s="17">
        <v>0</v>
      </c>
      <c r="K14625" s="17">
        <v>552181</v>
      </c>
      <c r="L14625" s="17">
        <v>386526.7</v>
      </c>
      <c r="M14625" s="17">
        <v>165654.3</v>
      </c>
      <c r="N14625" s="17">
        <v>68491.8018</v>
      </c>
    </row>
    <row r="14626" spans="1:14">
      <c r="A14626" s="16">
        <v>46266</v>
      </c>
      <c r="B14626" t="s">
        <v>14670</v>
      </c>
      <c r="C14626" t="s">
        <v>29</v>
      </c>
      <c r="D14626" t="s">
        <v>30</v>
      </c>
      <c r="E14626" t="s">
        <v>31</v>
      </c>
      <c r="F14626" t="s">
        <v>14639</v>
      </c>
      <c r="G14626" t="s">
        <v>10892</v>
      </c>
      <c r="H14626">
        <v>10</v>
      </c>
      <c r="I14626" s="17">
        <v>253061</v>
      </c>
      <c r="J14626" s="17">
        <v>25306.1</v>
      </c>
      <c r="K14626" s="17">
        <v>227754.9</v>
      </c>
      <c r="L14626" s="17">
        <v>141208.04</v>
      </c>
      <c r="M14626" s="17">
        <v>86546.86</v>
      </c>
      <c r="N14626" s="17">
        <v>41627.2805</v>
      </c>
    </row>
    <row r="14627" spans="1:14">
      <c r="A14627" s="16">
        <v>46266</v>
      </c>
      <c r="B14627" t="s">
        <v>14671</v>
      </c>
      <c r="C14627" t="s">
        <v>43</v>
      </c>
      <c r="D14627" t="s">
        <v>44</v>
      </c>
      <c r="E14627" t="s">
        <v>31</v>
      </c>
      <c r="F14627" t="s">
        <v>14639</v>
      </c>
      <c r="G14627" t="s">
        <v>10892</v>
      </c>
      <c r="H14627">
        <v>9</v>
      </c>
      <c r="I14627" s="17">
        <v>374124</v>
      </c>
      <c r="J14627" s="17">
        <v>48636.12</v>
      </c>
      <c r="K14627" s="17">
        <v>325487.88</v>
      </c>
      <c r="L14627" s="17">
        <v>201802.49</v>
      </c>
      <c r="M14627" s="17">
        <v>123685.39</v>
      </c>
      <c r="N14627" s="17">
        <v>41627.2805</v>
      </c>
    </row>
    <row r="14628" spans="1:14">
      <c r="A14628" s="16">
        <v>46266</v>
      </c>
      <c r="B14628" t="s">
        <v>14672</v>
      </c>
      <c r="C14628" t="s">
        <v>29</v>
      </c>
      <c r="D14628" t="s">
        <v>30</v>
      </c>
      <c r="E14628" t="s">
        <v>31</v>
      </c>
      <c r="F14628" t="s">
        <v>14639</v>
      </c>
      <c r="G14628" t="s">
        <v>10892</v>
      </c>
      <c r="H14628">
        <v>9</v>
      </c>
      <c r="I14628" s="17">
        <v>673199</v>
      </c>
      <c r="J14628" s="17">
        <v>74051.89</v>
      </c>
      <c r="K14628" s="17">
        <v>599147.11</v>
      </c>
      <c r="L14628" s="17">
        <v>371471.21</v>
      </c>
      <c r="M14628" s="17">
        <v>227675.9</v>
      </c>
      <c r="N14628" s="17">
        <v>41627.2805</v>
      </c>
    </row>
    <row r="14629" spans="1:14">
      <c r="A14629" s="16">
        <v>46266</v>
      </c>
      <c r="B14629" t="s">
        <v>14673</v>
      </c>
      <c r="C14629" t="s">
        <v>33</v>
      </c>
      <c r="D14629" t="s">
        <v>34</v>
      </c>
      <c r="E14629" t="s">
        <v>35</v>
      </c>
      <c r="F14629" t="s">
        <v>14639</v>
      </c>
      <c r="G14629" t="s">
        <v>10892</v>
      </c>
      <c r="H14629">
        <v>2</v>
      </c>
      <c r="I14629" s="17">
        <v>149599</v>
      </c>
      <c r="J14629" s="17">
        <v>0</v>
      </c>
      <c r="K14629" s="17">
        <v>149599</v>
      </c>
      <c r="L14629" s="17">
        <v>107711.28</v>
      </c>
      <c r="M14629" s="17">
        <v>41887.72</v>
      </c>
      <c r="N14629" s="17">
        <v>175799.0595</v>
      </c>
    </row>
    <row r="14630" spans="1:14">
      <c r="A14630" s="16">
        <v>46266</v>
      </c>
      <c r="B14630" t="s">
        <v>14674</v>
      </c>
      <c r="C14630" t="s">
        <v>22</v>
      </c>
      <c r="D14630" t="s">
        <v>23</v>
      </c>
      <c r="E14630" t="s">
        <v>24</v>
      </c>
      <c r="F14630" t="s">
        <v>14639</v>
      </c>
      <c r="G14630" t="s">
        <v>10892</v>
      </c>
      <c r="H14630">
        <v>2</v>
      </c>
      <c r="I14630" s="17">
        <v>189356</v>
      </c>
      <c r="J14630" s="17">
        <v>7574.24</v>
      </c>
      <c r="K14630" s="17">
        <v>181781.76</v>
      </c>
      <c r="L14630" s="17">
        <v>138154.14</v>
      </c>
      <c r="M14630" s="17">
        <v>43627.62</v>
      </c>
      <c r="N14630" s="17">
        <v>152864.4017</v>
      </c>
    </row>
    <row r="14631" spans="1:14">
      <c r="A14631" s="16">
        <v>46266</v>
      </c>
      <c r="B14631" t="s">
        <v>14675</v>
      </c>
      <c r="C14631" t="s">
        <v>43</v>
      </c>
      <c r="D14631" t="s">
        <v>44</v>
      </c>
      <c r="E14631" t="s">
        <v>31</v>
      </c>
      <c r="F14631" t="s">
        <v>14639</v>
      </c>
      <c r="G14631" t="s">
        <v>10892</v>
      </c>
      <c r="H14631">
        <v>7</v>
      </c>
      <c r="I14631" s="17">
        <v>586674</v>
      </c>
      <c r="J14631" s="17">
        <v>76267.62</v>
      </c>
      <c r="K14631" s="17">
        <v>510406.38</v>
      </c>
      <c r="L14631" s="17">
        <v>316451.96</v>
      </c>
      <c r="M14631" s="17">
        <v>193954.42</v>
      </c>
      <c r="N14631" s="17">
        <v>41627.2805</v>
      </c>
    </row>
    <row r="14632" spans="1:14">
      <c r="A14632" s="16">
        <v>46266</v>
      </c>
      <c r="B14632" t="s">
        <v>14676</v>
      </c>
      <c r="C14632" t="s">
        <v>43</v>
      </c>
      <c r="D14632" t="s">
        <v>44</v>
      </c>
      <c r="E14632" t="s">
        <v>31</v>
      </c>
      <c r="F14632" t="s">
        <v>14639</v>
      </c>
      <c r="G14632" t="s">
        <v>10892</v>
      </c>
      <c r="H14632">
        <v>9</v>
      </c>
      <c r="I14632" s="17">
        <v>326583</v>
      </c>
      <c r="J14632" s="17">
        <v>48987.45</v>
      </c>
      <c r="K14632" s="17">
        <v>277595.55</v>
      </c>
      <c r="L14632" s="17">
        <v>172109.24</v>
      </c>
      <c r="M14632" s="17">
        <v>105486.31</v>
      </c>
      <c r="N14632" s="17">
        <v>41627.2805</v>
      </c>
    </row>
    <row r="14633" spans="1:14">
      <c r="A14633" s="16">
        <v>46266</v>
      </c>
      <c r="B14633" t="s">
        <v>14677</v>
      </c>
      <c r="C14633" t="s">
        <v>26</v>
      </c>
      <c r="D14633" t="s">
        <v>27</v>
      </c>
      <c r="E14633" t="s">
        <v>17</v>
      </c>
      <c r="F14633" t="s">
        <v>14639</v>
      </c>
      <c r="G14633" t="s">
        <v>10892</v>
      </c>
      <c r="H14633">
        <v>4</v>
      </c>
      <c r="I14633" s="17">
        <v>194933</v>
      </c>
      <c r="J14633" s="17">
        <v>15594.64</v>
      </c>
      <c r="K14633" s="17">
        <v>179338.36</v>
      </c>
      <c r="L14633" s="17">
        <v>125536.85</v>
      </c>
      <c r="M14633" s="17">
        <v>53801.51</v>
      </c>
      <c r="N14633" s="17">
        <v>68491.8018</v>
      </c>
    </row>
    <row r="14634" spans="1:14">
      <c r="A14634" s="16">
        <v>46266</v>
      </c>
      <c r="B14634" t="s">
        <v>14678</v>
      </c>
      <c r="C14634" t="s">
        <v>33</v>
      </c>
      <c r="D14634" t="s">
        <v>34</v>
      </c>
      <c r="E14634" t="s">
        <v>35</v>
      </c>
      <c r="F14634" t="s">
        <v>14639</v>
      </c>
      <c r="G14634" t="s">
        <v>10892</v>
      </c>
      <c r="H14634">
        <v>1</v>
      </c>
      <c r="I14634" s="17">
        <v>416919</v>
      </c>
      <c r="J14634" s="17">
        <v>8338.379999999999</v>
      </c>
      <c r="K14634" s="17">
        <v>408580.62</v>
      </c>
      <c r="L14634" s="17">
        <v>294178.05</v>
      </c>
      <c r="M14634" s="17">
        <v>114402.57</v>
      </c>
      <c r="N14634" s="17">
        <v>175799.0595</v>
      </c>
    </row>
    <row r="14635" spans="1:14">
      <c r="A14635" s="16">
        <v>46266</v>
      </c>
      <c r="B14635" t="s">
        <v>14679</v>
      </c>
      <c r="C14635" t="s">
        <v>33</v>
      </c>
      <c r="D14635" t="s">
        <v>34</v>
      </c>
      <c r="E14635" t="s">
        <v>35</v>
      </c>
      <c r="F14635" t="s">
        <v>14639</v>
      </c>
      <c r="G14635" t="s">
        <v>10892</v>
      </c>
      <c r="H14635">
        <v>12</v>
      </c>
      <c r="I14635" s="17">
        <v>367926</v>
      </c>
      <c r="J14635" s="17">
        <v>0</v>
      </c>
      <c r="K14635" s="17">
        <v>367926</v>
      </c>
      <c r="L14635" s="17">
        <v>264906.72</v>
      </c>
      <c r="M14635" s="17">
        <v>103019.28</v>
      </c>
      <c r="N14635" s="17">
        <v>175799.0595</v>
      </c>
    </row>
    <row r="14636" spans="1:14">
      <c r="A14636" s="16">
        <v>46266</v>
      </c>
      <c r="B14636" t="s">
        <v>14680</v>
      </c>
      <c r="C14636" t="s">
        <v>47</v>
      </c>
      <c r="D14636" t="s">
        <v>48</v>
      </c>
      <c r="E14636" t="s">
        <v>35</v>
      </c>
      <c r="F14636" t="s">
        <v>14639</v>
      </c>
      <c r="G14636" t="s">
        <v>10892</v>
      </c>
      <c r="H14636">
        <v>6</v>
      </c>
      <c r="I14636" s="17">
        <v>386968</v>
      </c>
      <c r="J14636" s="17">
        <v>0</v>
      </c>
      <c r="K14636" s="17">
        <v>386968</v>
      </c>
      <c r="L14636" s="17">
        <v>278616.96</v>
      </c>
      <c r="M14636" s="17">
        <v>108351.04</v>
      </c>
      <c r="N14636" s="17">
        <v>175799.0595</v>
      </c>
    </row>
    <row r="14637" spans="1:14">
      <c r="A14637" s="16">
        <v>46266</v>
      </c>
      <c r="B14637" t="s">
        <v>14681</v>
      </c>
      <c r="C14637" t="s">
        <v>43</v>
      </c>
      <c r="D14637" t="s">
        <v>44</v>
      </c>
      <c r="E14637" t="s">
        <v>31</v>
      </c>
      <c r="F14637" t="s">
        <v>14639</v>
      </c>
      <c r="G14637" t="s">
        <v>10892</v>
      </c>
      <c r="H14637">
        <v>1</v>
      </c>
      <c r="I14637" s="17">
        <v>84403</v>
      </c>
      <c r="J14637" s="17">
        <v>1688.06</v>
      </c>
      <c r="K14637" s="17">
        <v>82714.94</v>
      </c>
      <c r="L14637" s="17">
        <v>51283.26</v>
      </c>
      <c r="M14637" s="17">
        <v>31431.68</v>
      </c>
      <c r="N14637" s="17">
        <v>41627.2805</v>
      </c>
    </row>
    <row r="14638" spans="1:14">
      <c r="A14638" s="16">
        <v>46266</v>
      </c>
      <c r="B14638" t="s">
        <v>14682</v>
      </c>
      <c r="C14638" t="s">
        <v>47</v>
      </c>
      <c r="D14638" t="s">
        <v>48</v>
      </c>
      <c r="E14638" t="s">
        <v>35</v>
      </c>
      <c r="F14638" t="s">
        <v>14639</v>
      </c>
      <c r="G14638" t="s">
        <v>10892</v>
      </c>
      <c r="H14638">
        <v>4</v>
      </c>
      <c r="I14638" s="17">
        <v>503886</v>
      </c>
      <c r="J14638" s="17">
        <v>0</v>
      </c>
      <c r="K14638" s="17">
        <v>503886</v>
      </c>
      <c r="L14638" s="17">
        <v>362797.92</v>
      </c>
      <c r="M14638" s="17">
        <v>141088.08</v>
      </c>
      <c r="N14638" s="17">
        <v>175799.0595</v>
      </c>
    </row>
    <row r="14639" spans="1:14">
      <c r="A14639" s="16">
        <v>46266</v>
      </c>
      <c r="B14639" t="s">
        <v>14683</v>
      </c>
      <c r="C14639" t="s">
        <v>73</v>
      </c>
      <c r="D14639" t="s">
        <v>74</v>
      </c>
      <c r="E14639" t="s">
        <v>24</v>
      </c>
      <c r="F14639" t="s">
        <v>14639</v>
      </c>
      <c r="G14639" t="s">
        <v>10892</v>
      </c>
      <c r="H14639">
        <v>8</v>
      </c>
      <c r="I14639" s="17">
        <v>561278</v>
      </c>
      <c r="J14639" s="17">
        <v>0</v>
      </c>
      <c r="K14639" s="17">
        <v>561278</v>
      </c>
      <c r="L14639" s="17">
        <v>426571.28</v>
      </c>
      <c r="M14639" s="17">
        <v>134706.72</v>
      </c>
      <c r="N14639" s="17">
        <v>152864.4017</v>
      </c>
    </row>
    <row r="14640" spans="1:14">
      <c r="A14640" s="16">
        <v>46266</v>
      </c>
      <c r="B14640" t="s">
        <v>14684</v>
      </c>
      <c r="C14640" t="s">
        <v>22</v>
      </c>
      <c r="D14640" t="s">
        <v>23</v>
      </c>
      <c r="E14640" t="s">
        <v>24</v>
      </c>
      <c r="F14640" t="s">
        <v>14639</v>
      </c>
      <c r="G14640" t="s">
        <v>10892</v>
      </c>
      <c r="H14640">
        <v>9</v>
      </c>
      <c r="I14640" s="17">
        <v>123171</v>
      </c>
      <c r="J14640" s="17">
        <v>11085.39</v>
      </c>
      <c r="K14640" s="17">
        <v>112085.61</v>
      </c>
      <c r="L14640" s="17">
        <v>85185.06</v>
      </c>
      <c r="M14640" s="17">
        <v>26900.55</v>
      </c>
      <c r="N14640" s="17">
        <v>152864.4017</v>
      </c>
    </row>
    <row r="14641" spans="1:14">
      <c r="A14641" s="16">
        <v>46266</v>
      </c>
      <c r="B14641" t="s">
        <v>14685</v>
      </c>
      <c r="C14641" t="s">
        <v>43</v>
      </c>
      <c r="D14641" t="s">
        <v>44</v>
      </c>
      <c r="E14641" t="s">
        <v>31</v>
      </c>
      <c r="F14641" t="s">
        <v>14639</v>
      </c>
      <c r="G14641" t="s">
        <v>10892</v>
      </c>
      <c r="H14641">
        <v>9</v>
      </c>
      <c r="I14641" s="17">
        <v>768408</v>
      </c>
      <c r="J14641" s="17">
        <v>30736.32</v>
      </c>
      <c r="K14641" s="17">
        <v>737671.6800000001</v>
      </c>
      <c r="L14641" s="17">
        <v>457356.44</v>
      </c>
      <c r="M14641" s="17">
        <v>280315.24</v>
      </c>
      <c r="N14641" s="17">
        <v>41627.2805</v>
      </c>
    </row>
    <row r="14642" spans="1:14">
      <c r="A14642" s="16">
        <v>46266</v>
      </c>
      <c r="B14642" t="s">
        <v>14686</v>
      </c>
      <c r="C14642" t="s">
        <v>47</v>
      </c>
      <c r="D14642" t="s">
        <v>48</v>
      </c>
      <c r="E14642" t="s">
        <v>35</v>
      </c>
      <c r="F14642" t="s">
        <v>14639</v>
      </c>
      <c r="G14642" t="s">
        <v>10892</v>
      </c>
      <c r="H14642">
        <v>6</v>
      </c>
      <c r="I14642" s="17">
        <v>388001</v>
      </c>
      <c r="J14642" s="17">
        <v>23280.06</v>
      </c>
      <c r="K14642" s="17">
        <v>364720.94</v>
      </c>
      <c r="L14642" s="17">
        <v>262599.08</v>
      </c>
      <c r="M14642" s="17">
        <v>102121.86</v>
      </c>
      <c r="N14642" s="17">
        <v>175799.0595</v>
      </c>
    </row>
    <row r="14643" spans="1:14">
      <c r="A14643" s="16">
        <v>46266</v>
      </c>
      <c r="B14643" t="s">
        <v>14687</v>
      </c>
      <c r="C14643" t="s">
        <v>26</v>
      </c>
      <c r="D14643" t="s">
        <v>27</v>
      </c>
      <c r="E14643" t="s">
        <v>17</v>
      </c>
      <c r="F14643" t="s">
        <v>14639</v>
      </c>
      <c r="G14643" t="s">
        <v>10892</v>
      </c>
      <c r="H14643">
        <v>10</v>
      </c>
      <c r="I14643" s="17">
        <v>48899</v>
      </c>
      <c r="J14643" s="17">
        <v>4400.91</v>
      </c>
      <c r="K14643" s="17">
        <v>44498.09</v>
      </c>
      <c r="L14643" s="17">
        <v>31148.66</v>
      </c>
      <c r="M14643" s="17">
        <v>13349.43</v>
      </c>
      <c r="N14643" s="17">
        <v>68491.8018</v>
      </c>
    </row>
    <row r="14644" spans="1:14">
      <c r="A14644" s="16">
        <v>46266</v>
      </c>
      <c r="B14644" t="s">
        <v>14688</v>
      </c>
      <c r="C14644" t="s">
        <v>43</v>
      </c>
      <c r="D14644" t="s">
        <v>44</v>
      </c>
      <c r="E14644" t="s">
        <v>31</v>
      </c>
      <c r="F14644" t="s">
        <v>14639</v>
      </c>
      <c r="G14644" t="s">
        <v>10892</v>
      </c>
      <c r="H14644">
        <v>11</v>
      </c>
      <c r="I14644" s="17">
        <v>490645</v>
      </c>
      <c r="J14644" s="17">
        <v>58877.4</v>
      </c>
      <c r="K14644" s="17">
        <v>431767.6</v>
      </c>
      <c r="L14644" s="17">
        <v>267695.91</v>
      </c>
      <c r="M14644" s="17">
        <v>164071.69</v>
      </c>
      <c r="N14644" s="17">
        <v>41627.2805</v>
      </c>
    </row>
    <row r="14645" spans="1:14">
      <c r="A14645" s="16">
        <v>46266</v>
      </c>
      <c r="B14645" t="s">
        <v>14689</v>
      </c>
      <c r="C14645" t="s">
        <v>43</v>
      </c>
      <c r="D14645" t="s">
        <v>44</v>
      </c>
      <c r="E14645" t="s">
        <v>31</v>
      </c>
      <c r="F14645" t="s">
        <v>14639</v>
      </c>
      <c r="G14645" t="s">
        <v>10892</v>
      </c>
      <c r="H14645">
        <v>3</v>
      </c>
      <c r="I14645" s="17">
        <v>236154</v>
      </c>
      <c r="J14645" s="17">
        <v>30700.02</v>
      </c>
      <c r="K14645" s="17">
        <v>205453.98</v>
      </c>
      <c r="L14645" s="17">
        <v>127381.47</v>
      </c>
      <c r="M14645" s="17">
        <v>78072.50999999999</v>
      </c>
      <c r="N14645" s="17">
        <v>41627.2805</v>
      </c>
    </row>
    <row r="14646" spans="1:14">
      <c r="A14646" s="16">
        <v>46266</v>
      </c>
      <c r="B14646" t="s">
        <v>14690</v>
      </c>
      <c r="C14646" t="s">
        <v>33</v>
      </c>
      <c r="D14646" t="s">
        <v>34</v>
      </c>
      <c r="E14646" t="s">
        <v>35</v>
      </c>
      <c r="F14646" t="s">
        <v>14639</v>
      </c>
      <c r="G14646" t="s">
        <v>10892</v>
      </c>
      <c r="H14646">
        <v>10</v>
      </c>
      <c r="I14646" s="17">
        <v>581124</v>
      </c>
      <c r="J14646" s="17">
        <v>40678.68</v>
      </c>
      <c r="K14646" s="17">
        <v>540445.3199999999</v>
      </c>
      <c r="L14646" s="17">
        <v>389120.63</v>
      </c>
      <c r="M14646" s="17">
        <v>151324.69</v>
      </c>
      <c r="N14646" s="17">
        <v>175799.0595</v>
      </c>
    </row>
    <row r="14647" spans="1:14">
      <c r="A14647" s="16">
        <v>46266</v>
      </c>
      <c r="B14647" t="s">
        <v>14691</v>
      </c>
      <c r="C14647" t="s">
        <v>22</v>
      </c>
      <c r="D14647" t="s">
        <v>23</v>
      </c>
      <c r="E14647" t="s">
        <v>24</v>
      </c>
      <c r="F14647" t="s">
        <v>14639</v>
      </c>
      <c r="G14647" t="s">
        <v>10892</v>
      </c>
      <c r="H14647">
        <v>4</v>
      </c>
      <c r="I14647" s="17">
        <v>184106</v>
      </c>
      <c r="J14647" s="17">
        <v>7364.24</v>
      </c>
      <c r="K14647" s="17">
        <v>176741.76</v>
      </c>
      <c r="L14647" s="17">
        <v>134323.74</v>
      </c>
      <c r="M14647" s="17">
        <v>42418.02</v>
      </c>
      <c r="N14647" s="17">
        <v>152864.4017</v>
      </c>
    </row>
    <row r="14648" spans="1:14">
      <c r="A14648" s="16">
        <v>46266</v>
      </c>
      <c r="B14648" t="s">
        <v>14692</v>
      </c>
      <c r="C14648" t="s">
        <v>15</v>
      </c>
      <c r="D14648" t="s">
        <v>16</v>
      </c>
      <c r="E14648" t="s">
        <v>17</v>
      </c>
      <c r="F14648" t="s">
        <v>14639</v>
      </c>
      <c r="G14648" t="s">
        <v>10892</v>
      </c>
      <c r="H14648">
        <v>5</v>
      </c>
      <c r="I14648" s="17">
        <v>816977</v>
      </c>
      <c r="J14648" s="17">
        <v>49018.62</v>
      </c>
      <c r="K14648" s="17">
        <v>767958.38</v>
      </c>
      <c r="L14648" s="17">
        <v>537570.87</v>
      </c>
      <c r="M14648" s="17">
        <v>230387.51</v>
      </c>
      <c r="N14648" s="17">
        <v>68491.8018</v>
      </c>
    </row>
    <row r="14649" spans="1:14">
      <c r="A14649" s="16">
        <v>46266</v>
      </c>
      <c r="B14649" t="s">
        <v>14693</v>
      </c>
      <c r="C14649" t="s">
        <v>29</v>
      </c>
      <c r="D14649" t="s">
        <v>30</v>
      </c>
      <c r="E14649" t="s">
        <v>31</v>
      </c>
      <c r="F14649" t="s">
        <v>14639</v>
      </c>
      <c r="G14649" t="s">
        <v>10892</v>
      </c>
      <c r="H14649">
        <v>10</v>
      </c>
      <c r="I14649" s="17">
        <v>221263</v>
      </c>
      <c r="J14649" s="17">
        <v>0</v>
      </c>
      <c r="K14649" s="17">
        <v>221263</v>
      </c>
      <c r="L14649" s="17">
        <v>137183.06</v>
      </c>
      <c r="M14649" s="17">
        <v>84079.94</v>
      </c>
      <c r="N14649" s="17">
        <v>41627.2805</v>
      </c>
    </row>
    <row r="14650" spans="1:14">
      <c r="A14650" s="16">
        <v>46266</v>
      </c>
      <c r="B14650" t="s">
        <v>14694</v>
      </c>
      <c r="C14650" t="s">
        <v>26</v>
      </c>
      <c r="D14650" t="s">
        <v>27</v>
      </c>
      <c r="E14650" t="s">
        <v>17</v>
      </c>
      <c r="F14650" t="s">
        <v>14639</v>
      </c>
      <c r="G14650" t="s">
        <v>10892</v>
      </c>
      <c r="H14650">
        <v>8</v>
      </c>
      <c r="I14650" s="17">
        <v>467222</v>
      </c>
      <c r="J14650" s="17">
        <v>0</v>
      </c>
      <c r="K14650" s="17">
        <v>467222</v>
      </c>
      <c r="L14650" s="17">
        <v>327055.4</v>
      </c>
      <c r="M14650" s="17">
        <v>140166.6</v>
      </c>
      <c r="N14650" s="17">
        <v>68491.8018</v>
      </c>
    </row>
    <row r="14651" spans="1:14">
      <c r="A14651" s="16">
        <v>46266</v>
      </c>
      <c r="B14651" t="s">
        <v>14695</v>
      </c>
      <c r="C14651" t="s">
        <v>43</v>
      </c>
      <c r="D14651" t="s">
        <v>44</v>
      </c>
      <c r="E14651" t="s">
        <v>31</v>
      </c>
      <c r="F14651" t="s">
        <v>14639</v>
      </c>
      <c r="G14651" t="s">
        <v>10892</v>
      </c>
      <c r="H14651">
        <v>9</v>
      </c>
      <c r="I14651" s="17">
        <v>624272</v>
      </c>
      <c r="J14651" s="17">
        <v>43699.04</v>
      </c>
      <c r="K14651" s="17">
        <v>580572.96</v>
      </c>
      <c r="L14651" s="17">
        <v>359955.24</v>
      </c>
      <c r="M14651" s="17">
        <v>220617.72</v>
      </c>
      <c r="N14651" s="17">
        <v>41627.2805</v>
      </c>
    </row>
    <row r="14652" spans="1:14">
      <c r="A14652" s="16">
        <v>46266</v>
      </c>
      <c r="B14652" t="s">
        <v>14696</v>
      </c>
      <c r="C14652" t="s">
        <v>22</v>
      </c>
      <c r="D14652" t="s">
        <v>23</v>
      </c>
      <c r="E14652" t="s">
        <v>24</v>
      </c>
      <c r="F14652" t="s">
        <v>14639</v>
      </c>
      <c r="G14652" t="s">
        <v>10892</v>
      </c>
      <c r="H14652">
        <v>6</v>
      </c>
      <c r="I14652" s="17">
        <v>411953</v>
      </c>
      <c r="J14652" s="17">
        <v>0</v>
      </c>
      <c r="K14652" s="17">
        <v>411953</v>
      </c>
      <c r="L14652" s="17">
        <v>313084.28</v>
      </c>
      <c r="M14652" s="17">
        <v>98868.72</v>
      </c>
      <c r="N14652" s="17">
        <v>152864.4017</v>
      </c>
    </row>
    <row r="14653" spans="1:14">
      <c r="A14653" s="16">
        <v>46266</v>
      </c>
      <c r="B14653" t="s">
        <v>14697</v>
      </c>
      <c r="C14653" t="s">
        <v>47</v>
      </c>
      <c r="D14653" t="s">
        <v>48</v>
      </c>
      <c r="E14653" t="s">
        <v>35</v>
      </c>
      <c r="F14653" t="s">
        <v>14639</v>
      </c>
      <c r="G14653" t="s">
        <v>10892</v>
      </c>
      <c r="H14653">
        <v>9</v>
      </c>
      <c r="I14653" s="17">
        <v>516824</v>
      </c>
      <c r="J14653" s="17">
        <v>20672.96</v>
      </c>
      <c r="K14653" s="17">
        <v>496151.04</v>
      </c>
      <c r="L14653" s="17">
        <v>357228.75</v>
      </c>
      <c r="M14653" s="17">
        <v>138922.29</v>
      </c>
      <c r="N14653" s="17">
        <v>175799.0595</v>
      </c>
    </row>
    <row r="14654" spans="1:14">
      <c r="A14654" s="16">
        <v>46266</v>
      </c>
      <c r="B14654" t="s">
        <v>14698</v>
      </c>
      <c r="C14654" t="s">
        <v>73</v>
      </c>
      <c r="D14654" t="s">
        <v>74</v>
      </c>
      <c r="E14654" t="s">
        <v>24</v>
      </c>
      <c r="F14654" t="s">
        <v>14639</v>
      </c>
      <c r="G14654" t="s">
        <v>10892</v>
      </c>
      <c r="H14654">
        <v>12</v>
      </c>
      <c r="I14654" s="17">
        <v>226440</v>
      </c>
      <c r="J14654" s="17">
        <v>27172.8</v>
      </c>
      <c r="K14654" s="17">
        <v>199267.2</v>
      </c>
      <c r="L14654" s="17">
        <v>151443.07</v>
      </c>
      <c r="M14654" s="17">
        <v>47824.13</v>
      </c>
      <c r="N14654" s="17">
        <v>152864.4017</v>
      </c>
    </row>
    <row r="14655" spans="1:14">
      <c r="A14655" s="16">
        <v>46267</v>
      </c>
      <c r="B14655" t="s">
        <v>14699</v>
      </c>
      <c r="C14655" t="s">
        <v>15</v>
      </c>
      <c r="D14655" t="s">
        <v>16</v>
      </c>
      <c r="E14655" t="s">
        <v>17</v>
      </c>
      <c r="F14655" t="s">
        <v>14639</v>
      </c>
      <c r="G14655" t="s">
        <v>10892</v>
      </c>
      <c r="H14655">
        <v>5</v>
      </c>
      <c r="I14655" s="17">
        <v>196695</v>
      </c>
      <c r="J14655" s="17">
        <v>29504.25</v>
      </c>
      <c r="K14655" s="17">
        <v>167190.75</v>
      </c>
      <c r="L14655" s="17">
        <v>117033.52</v>
      </c>
      <c r="M14655" s="17">
        <v>50157.23</v>
      </c>
      <c r="N14655" s="17">
        <v>68491.8018</v>
      </c>
    </row>
    <row r="14656" spans="1:14">
      <c r="A14656" s="16">
        <v>46267</v>
      </c>
      <c r="B14656" t="s">
        <v>14700</v>
      </c>
      <c r="C14656" t="s">
        <v>15</v>
      </c>
      <c r="D14656" t="s">
        <v>16</v>
      </c>
      <c r="E14656" t="s">
        <v>17</v>
      </c>
      <c r="F14656" t="s">
        <v>14639</v>
      </c>
      <c r="G14656" t="s">
        <v>10892</v>
      </c>
      <c r="H14656">
        <v>2</v>
      </c>
      <c r="I14656" s="17">
        <v>145022</v>
      </c>
      <c r="J14656" s="17">
        <v>7251.1</v>
      </c>
      <c r="K14656" s="17">
        <v>137770.9</v>
      </c>
      <c r="L14656" s="17">
        <v>96439.63</v>
      </c>
      <c r="M14656" s="17">
        <v>41331.27</v>
      </c>
      <c r="N14656" s="17">
        <v>68491.8018</v>
      </c>
    </row>
    <row r="14657" spans="1:14">
      <c r="A14657" s="16">
        <v>46267</v>
      </c>
      <c r="B14657" t="s">
        <v>14701</v>
      </c>
      <c r="C14657" t="s">
        <v>22</v>
      </c>
      <c r="D14657" t="s">
        <v>23</v>
      </c>
      <c r="E14657" t="s">
        <v>24</v>
      </c>
      <c r="F14657" t="s">
        <v>14639</v>
      </c>
      <c r="G14657" t="s">
        <v>10892</v>
      </c>
      <c r="H14657">
        <v>4</v>
      </c>
      <c r="I14657" s="17">
        <v>481569</v>
      </c>
      <c r="J14657" s="17">
        <v>67419.66</v>
      </c>
      <c r="K14657" s="17">
        <v>414149.34</v>
      </c>
      <c r="L14657" s="17">
        <v>314753.5</v>
      </c>
      <c r="M14657" s="17">
        <v>99395.84</v>
      </c>
      <c r="N14657" s="17">
        <v>152864.4017</v>
      </c>
    </row>
    <row r="14658" spans="1:14">
      <c r="A14658" s="16">
        <v>46267</v>
      </c>
      <c r="B14658" t="s">
        <v>14702</v>
      </c>
      <c r="C14658" t="s">
        <v>26</v>
      </c>
      <c r="D14658" t="s">
        <v>27</v>
      </c>
      <c r="E14658" t="s">
        <v>17</v>
      </c>
      <c r="F14658" t="s">
        <v>14639</v>
      </c>
      <c r="G14658" t="s">
        <v>10892</v>
      </c>
      <c r="H14658">
        <v>6</v>
      </c>
      <c r="I14658" s="17">
        <v>77548</v>
      </c>
      <c r="J14658" s="17">
        <v>6203.84</v>
      </c>
      <c r="K14658" s="17">
        <v>71344.16</v>
      </c>
      <c r="L14658" s="17">
        <v>49940.91</v>
      </c>
      <c r="M14658" s="17">
        <v>21403.25</v>
      </c>
      <c r="N14658" s="17">
        <v>68491.8018</v>
      </c>
    </row>
    <row r="14659" spans="1:14">
      <c r="A14659" s="16">
        <v>46267</v>
      </c>
      <c r="B14659" t="s">
        <v>14703</v>
      </c>
      <c r="C14659" t="s">
        <v>26</v>
      </c>
      <c r="D14659" t="s">
        <v>27</v>
      </c>
      <c r="E14659" t="s">
        <v>17</v>
      </c>
      <c r="F14659" t="s">
        <v>14639</v>
      </c>
      <c r="G14659" t="s">
        <v>10892</v>
      </c>
      <c r="H14659">
        <v>12</v>
      </c>
      <c r="I14659" s="17">
        <v>168641</v>
      </c>
      <c r="J14659" s="17">
        <v>20236.92</v>
      </c>
      <c r="K14659" s="17">
        <v>148404.08</v>
      </c>
      <c r="L14659" s="17">
        <v>103882.86</v>
      </c>
      <c r="M14659" s="17">
        <v>44521.22</v>
      </c>
      <c r="N14659" s="17">
        <v>68491.8018</v>
      </c>
    </row>
    <row r="14660" spans="1:14">
      <c r="A14660" s="16">
        <v>46267</v>
      </c>
      <c r="B14660" t="s">
        <v>14704</v>
      </c>
      <c r="C14660" t="s">
        <v>43</v>
      </c>
      <c r="D14660" t="s">
        <v>44</v>
      </c>
      <c r="E14660" t="s">
        <v>31</v>
      </c>
      <c r="F14660" t="s">
        <v>14639</v>
      </c>
      <c r="G14660" t="s">
        <v>10892</v>
      </c>
      <c r="H14660">
        <v>10</v>
      </c>
      <c r="I14660" s="17">
        <v>115603</v>
      </c>
      <c r="J14660" s="17">
        <v>3468.09</v>
      </c>
      <c r="K14660" s="17">
        <v>112134.91</v>
      </c>
      <c r="L14660" s="17">
        <v>69523.64</v>
      </c>
      <c r="M14660" s="17">
        <v>42611.27</v>
      </c>
      <c r="N14660" s="17">
        <v>41627.2805</v>
      </c>
    </row>
    <row r="14661" spans="1:14">
      <c r="A14661" s="16">
        <v>46267</v>
      </c>
      <c r="B14661" t="s">
        <v>14705</v>
      </c>
      <c r="C14661" t="s">
        <v>47</v>
      </c>
      <c r="D14661" t="s">
        <v>48</v>
      </c>
      <c r="E14661" t="s">
        <v>35</v>
      </c>
      <c r="F14661" t="s">
        <v>14639</v>
      </c>
      <c r="G14661" t="s">
        <v>10892</v>
      </c>
      <c r="H14661">
        <v>2</v>
      </c>
      <c r="I14661" s="17">
        <v>815934</v>
      </c>
      <c r="J14661" s="17">
        <v>97912.08</v>
      </c>
      <c r="K14661" s="17">
        <v>718021.92</v>
      </c>
      <c r="L14661" s="17">
        <v>516975.78</v>
      </c>
      <c r="M14661" s="17">
        <v>201046.14</v>
      </c>
      <c r="N14661" s="17">
        <v>175799.0595</v>
      </c>
    </row>
    <row r="14662" spans="1:14">
      <c r="A14662" s="16">
        <v>46267</v>
      </c>
      <c r="B14662" t="s">
        <v>14706</v>
      </c>
      <c r="C14662" t="s">
        <v>29</v>
      </c>
      <c r="D14662" t="s">
        <v>30</v>
      </c>
      <c r="E14662" t="s">
        <v>31</v>
      </c>
      <c r="F14662" t="s">
        <v>14639</v>
      </c>
      <c r="G14662" t="s">
        <v>10892</v>
      </c>
      <c r="H14662">
        <v>4</v>
      </c>
      <c r="I14662" s="17">
        <v>762179</v>
      </c>
      <c r="J14662" s="17">
        <v>68596.11</v>
      </c>
      <c r="K14662" s="17">
        <v>693582.89</v>
      </c>
      <c r="L14662" s="17">
        <v>430021.39</v>
      </c>
      <c r="M14662" s="17">
        <v>263561.5</v>
      </c>
      <c r="N14662" s="17">
        <v>41627.2805</v>
      </c>
    </row>
    <row r="14663" spans="1:14">
      <c r="A14663" s="16">
        <v>46267</v>
      </c>
      <c r="B14663" t="s">
        <v>14707</v>
      </c>
      <c r="C14663" t="s">
        <v>73</v>
      </c>
      <c r="D14663" t="s">
        <v>74</v>
      </c>
      <c r="E14663" t="s">
        <v>24</v>
      </c>
      <c r="F14663" t="s">
        <v>14639</v>
      </c>
      <c r="G14663" t="s">
        <v>10892</v>
      </c>
      <c r="H14663">
        <v>10</v>
      </c>
      <c r="I14663" s="17">
        <v>704038</v>
      </c>
      <c r="J14663" s="17">
        <v>63363.42</v>
      </c>
      <c r="K14663" s="17">
        <v>640674.58</v>
      </c>
      <c r="L14663" s="17">
        <v>486912.68</v>
      </c>
      <c r="M14663" s="17">
        <v>153761.9</v>
      </c>
      <c r="N14663" s="17">
        <v>152864.4017</v>
      </c>
    </row>
    <row r="14664" spans="1:14">
      <c r="A14664" s="16">
        <v>46267</v>
      </c>
      <c r="B14664" t="s">
        <v>14708</v>
      </c>
      <c r="C14664" t="s">
        <v>15</v>
      </c>
      <c r="D14664" t="s">
        <v>16</v>
      </c>
      <c r="E14664" t="s">
        <v>17</v>
      </c>
      <c r="F14664" t="s">
        <v>14639</v>
      </c>
      <c r="G14664" t="s">
        <v>10892</v>
      </c>
      <c r="H14664">
        <v>3</v>
      </c>
      <c r="I14664" s="17">
        <v>219235</v>
      </c>
      <c r="J14664" s="17">
        <v>30692.9</v>
      </c>
      <c r="K14664" s="17">
        <v>188542.1</v>
      </c>
      <c r="L14664" s="17">
        <v>131979.47</v>
      </c>
      <c r="M14664" s="17">
        <v>56562.63</v>
      </c>
      <c r="N14664" s="17">
        <v>68491.8018</v>
      </c>
    </row>
    <row r="14665" spans="1:14">
      <c r="A14665" s="16">
        <v>46267</v>
      </c>
      <c r="B14665" t="s">
        <v>14709</v>
      </c>
      <c r="C14665" t="s">
        <v>43</v>
      </c>
      <c r="D14665" t="s">
        <v>44</v>
      </c>
      <c r="E14665" t="s">
        <v>31</v>
      </c>
      <c r="F14665" t="s">
        <v>14639</v>
      </c>
      <c r="G14665" t="s">
        <v>10892</v>
      </c>
      <c r="H14665">
        <v>7</v>
      </c>
      <c r="I14665" s="17">
        <v>564180</v>
      </c>
      <c r="J14665" s="17">
        <v>45134.4</v>
      </c>
      <c r="K14665" s="17">
        <v>519045.6</v>
      </c>
      <c r="L14665" s="17">
        <v>321808.27</v>
      </c>
      <c r="M14665" s="17">
        <v>197237.33</v>
      </c>
      <c r="N14665" s="17">
        <v>41627.2805</v>
      </c>
    </row>
    <row r="14666" spans="1:14">
      <c r="A14666" s="16">
        <v>46267</v>
      </c>
      <c r="B14666" t="s">
        <v>14710</v>
      </c>
      <c r="C14666" t="s">
        <v>22</v>
      </c>
      <c r="D14666" t="s">
        <v>23</v>
      </c>
      <c r="E14666" t="s">
        <v>24</v>
      </c>
      <c r="F14666" t="s">
        <v>14639</v>
      </c>
      <c r="G14666" t="s">
        <v>10892</v>
      </c>
      <c r="H14666">
        <v>4</v>
      </c>
      <c r="I14666" s="17">
        <v>206337</v>
      </c>
      <c r="J14666" s="17">
        <v>14443.59</v>
      </c>
      <c r="K14666" s="17">
        <v>191893.41</v>
      </c>
      <c r="L14666" s="17">
        <v>145838.99</v>
      </c>
      <c r="M14666" s="17">
        <v>46054.42</v>
      </c>
      <c r="N14666" s="17">
        <v>152864.4017</v>
      </c>
    </row>
    <row r="14667" spans="1:14">
      <c r="A14667" s="16">
        <v>46267</v>
      </c>
      <c r="B14667" t="s">
        <v>14711</v>
      </c>
      <c r="C14667" t="s">
        <v>33</v>
      </c>
      <c r="D14667" t="s">
        <v>34</v>
      </c>
      <c r="E14667" t="s">
        <v>35</v>
      </c>
      <c r="F14667" t="s">
        <v>14639</v>
      </c>
      <c r="G14667" t="s">
        <v>10892</v>
      </c>
      <c r="H14667">
        <v>3</v>
      </c>
      <c r="I14667" s="17">
        <v>265950</v>
      </c>
      <c r="J14667" s="17">
        <v>0</v>
      </c>
      <c r="K14667" s="17">
        <v>265950</v>
      </c>
      <c r="L14667" s="17">
        <v>191484</v>
      </c>
      <c r="M14667" s="17">
        <v>74466</v>
      </c>
      <c r="N14667" s="17">
        <v>175799.0595</v>
      </c>
    </row>
    <row r="14668" spans="1:14">
      <c r="A14668" s="16">
        <v>46267</v>
      </c>
      <c r="B14668" t="s">
        <v>14712</v>
      </c>
      <c r="C14668" t="s">
        <v>29</v>
      </c>
      <c r="D14668" t="s">
        <v>30</v>
      </c>
      <c r="E14668" t="s">
        <v>31</v>
      </c>
      <c r="F14668" t="s">
        <v>14639</v>
      </c>
      <c r="G14668" t="s">
        <v>10892</v>
      </c>
      <c r="H14668">
        <v>11</v>
      </c>
      <c r="I14668" s="17">
        <v>119460</v>
      </c>
      <c r="J14668" s="17">
        <v>0</v>
      </c>
      <c r="K14668" s="17">
        <v>119460</v>
      </c>
      <c r="L14668" s="17">
        <v>74065.2</v>
      </c>
      <c r="M14668" s="17">
        <v>45394.8</v>
      </c>
      <c r="N14668" s="17">
        <v>41627.2805</v>
      </c>
    </row>
    <row r="14669" spans="1:14">
      <c r="A14669" s="16">
        <v>46267</v>
      </c>
      <c r="B14669" t="s">
        <v>14713</v>
      </c>
      <c r="C14669" t="s">
        <v>29</v>
      </c>
      <c r="D14669" t="s">
        <v>30</v>
      </c>
      <c r="E14669" t="s">
        <v>31</v>
      </c>
      <c r="F14669" t="s">
        <v>14639</v>
      </c>
      <c r="G14669" t="s">
        <v>10892</v>
      </c>
      <c r="H14669">
        <v>7</v>
      </c>
      <c r="I14669" s="17">
        <v>344524</v>
      </c>
      <c r="J14669" s="17">
        <v>17226.2</v>
      </c>
      <c r="K14669" s="17">
        <v>327297.8</v>
      </c>
      <c r="L14669" s="17">
        <v>202924.64</v>
      </c>
      <c r="M14669" s="17">
        <v>124373.16</v>
      </c>
      <c r="N14669" s="17">
        <v>41627.2805</v>
      </c>
    </row>
    <row r="14670" spans="1:14">
      <c r="A14670" s="16">
        <v>46267</v>
      </c>
      <c r="B14670" t="s">
        <v>14714</v>
      </c>
      <c r="C14670" t="s">
        <v>29</v>
      </c>
      <c r="D14670" t="s">
        <v>30</v>
      </c>
      <c r="E14670" t="s">
        <v>31</v>
      </c>
      <c r="F14670" t="s">
        <v>14639</v>
      </c>
      <c r="G14670" t="s">
        <v>10892</v>
      </c>
      <c r="H14670">
        <v>4</v>
      </c>
      <c r="I14670" s="17">
        <v>723290</v>
      </c>
      <c r="J14670" s="17">
        <v>43397.4</v>
      </c>
      <c r="K14670" s="17">
        <v>679892.6</v>
      </c>
      <c r="L14670" s="17">
        <v>421533.41</v>
      </c>
      <c r="M14670" s="17">
        <v>258359.19</v>
      </c>
      <c r="N14670" s="17">
        <v>41627.2805</v>
      </c>
    </row>
    <row r="14671" spans="1:14">
      <c r="A14671" s="16">
        <v>46267</v>
      </c>
      <c r="B14671" t="s">
        <v>14715</v>
      </c>
      <c r="C14671" t="s">
        <v>73</v>
      </c>
      <c r="D14671" t="s">
        <v>74</v>
      </c>
      <c r="E14671" t="s">
        <v>24</v>
      </c>
      <c r="F14671" t="s">
        <v>14639</v>
      </c>
      <c r="G14671" t="s">
        <v>10892</v>
      </c>
      <c r="H14671">
        <v>10</v>
      </c>
      <c r="I14671" s="17">
        <v>676545</v>
      </c>
      <c r="J14671" s="17">
        <v>74419.95</v>
      </c>
      <c r="K14671" s="17">
        <v>602125.05</v>
      </c>
      <c r="L14671" s="17">
        <v>457615.04</v>
      </c>
      <c r="M14671" s="17">
        <v>144510.01</v>
      </c>
      <c r="N14671" s="17">
        <v>152864.4017</v>
      </c>
    </row>
    <row r="14672" spans="1:14">
      <c r="A14672" s="16">
        <v>46267</v>
      </c>
      <c r="B14672" t="s">
        <v>14716</v>
      </c>
      <c r="C14672" t="s">
        <v>15</v>
      </c>
      <c r="D14672" t="s">
        <v>16</v>
      </c>
      <c r="E14672" t="s">
        <v>17</v>
      </c>
      <c r="F14672" t="s">
        <v>14639</v>
      </c>
      <c r="G14672" t="s">
        <v>10892</v>
      </c>
      <c r="H14672">
        <v>3</v>
      </c>
      <c r="I14672" s="17">
        <v>100552</v>
      </c>
      <c r="J14672" s="17">
        <v>11060.72</v>
      </c>
      <c r="K14672" s="17">
        <v>89491.28</v>
      </c>
      <c r="L14672" s="17">
        <v>62643.9</v>
      </c>
      <c r="M14672" s="17">
        <v>26847.38</v>
      </c>
      <c r="N14672" s="17">
        <v>68491.8018</v>
      </c>
    </row>
    <row r="14673" spans="1:14">
      <c r="A14673" s="16">
        <v>46267</v>
      </c>
      <c r="B14673" t="s">
        <v>14717</v>
      </c>
      <c r="C14673" t="s">
        <v>26</v>
      </c>
      <c r="D14673" t="s">
        <v>27</v>
      </c>
      <c r="E14673" t="s">
        <v>17</v>
      </c>
      <c r="F14673" t="s">
        <v>14639</v>
      </c>
      <c r="G14673" t="s">
        <v>10892</v>
      </c>
      <c r="H14673">
        <v>3</v>
      </c>
      <c r="I14673" s="17">
        <v>723096</v>
      </c>
      <c r="J14673" s="17">
        <v>94002.48</v>
      </c>
      <c r="K14673" s="17">
        <v>629093.52</v>
      </c>
      <c r="L14673" s="17">
        <v>440365.46</v>
      </c>
      <c r="M14673" s="17">
        <v>188728.06</v>
      </c>
      <c r="N14673" s="17">
        <v>68491.8018</v>
      </c>
    </row>
    <row r="14674" spans="1:14">
      <c r="A14674" s="16">
        <v>46267</v>
      </c>
      <c r="B14674" t="s">
        <v>14718</v>
      </c>
      <c r="C14674" t="s">
        <v>43</v>
      </c>
      <c r="D14674" t="s">
        <v>44</v>
      </c>
      <c r="E14674" t="s">
        <v>31</v>
      </c>
      <c r="F14674" t="s">
        <v>14639</v>
      </c>
      <c r="G14674" t="s">
        <v>10892</v>
      </c>
      <c r="H14674">
        <v>4</v>
      </c>
      <c r="I14674" s="17">
        <v>657568</v>
      </c>
      <c r="J14674" s="17">
        <v>72332.48</v>
      </c>
      <c r="K14674" s="17">
        <v>585235.52</v>
      </c>
      <c r="L14674" s="17">
        <v>362846.02</v>
      </c>
      <c r="M14674" s="17">
        <v>222389.5</v>
      </c>
      <c r="N14674" s="17">
        <v>41627.2805</v>
      </c>
    </row>
    <row r="14675" spans="1:14">
      <c r="A14675" s="16">
        <v>46267</v>
      </c>
      <c r="B14675" t="s">
        <v>14719</v>
      </c>
      <c r="C14675" t="s">
        <v>26</v>
      </c>
      <c r="D14675" t="s">
        <v>27</v>
      </c>
      <c r="E14675" t="s">
        <v>17</v>
      </c>
      <c r="F14675" t="s">
        <v>14639</v>
      </c>
      <c r="G14675" t="s">
        <v>10892</v>
      </c>
      <c r="H14675">
        <v>1</v>
      </c>
      <c r="I14675" s="17">
        <v>658065</v>
      </c>
      <c r="J14675" s="17">
        <v>59225.85</v>
      </c>
      <c r="K14675" s="17">
        <v>598839.15</v>
      </c>
      <c r="L14675" s="17">
        <v>419187.4</v>
      </c>
      <c r="M14675" s="17">
        <v>179651.75</v>
      </c>
      <c r="N14675" s="17">
        <v>68491.8018</v>
      </c>
    </row>
    <row r="14676" spans="1:14">
      <c r="A14676" s="16">
        <v>46267</v>
      </c>
      <c r="B14676" t="s">
        <v>14720</v>
      </c>
      <c r="C14676" t="s">
        <v>26</v>
      </c>
      <c r="D14676" t="s">
        <v>27</v>
      </c>
      <c r="E14676" t="s">
        <v>17</v>
      </c>
      <c r="F14676" t="s">
        <v>14639</v>
      </c>
      <c r="G14676" t="s">
        <v>10892</v>
      </c>
      <c r="H14676">
        <v>5</v>
      </c>
      <c r="I14676" s="17">
        <v>412101</v>
      </c>
      <c r="J14676" s="17">
        <v>20605.05</v>
      </c>
      <c r="K14676" s="17">
        <v>391495.95</v>
      </c>
      <c r="L14676" s="17">
        <v>274047.16</v>
      </c>
      <c r="M14676" s="17">
        <v>117448.79</v>
      </c>
      <c r="N14676" s="17">
        <v>68491.8018</v>
      </c>
    </row>
    <row r="14677" spans="1:14">
      <c r="A14677" s="16">
        <v>46267</v>
      </c>
      <c r="B14677" t="s">
        <v>14721</v>
      </c>
      <c r="C14677" t="s">
        <v>33</v>
      </c>
      <c r="D14677" t="s">
        <v>34</v>
      </c>
      <c r="E14677" t="s">
        <v>35</v>
      </c>
      <c r="F14677" t="s">
        <v>14639</v>
      </c>
      <c r="G14677" t="s">
        <v>10892</v>
      </c>
      <c r="H14677">
        <v>12</v>
      </c>
      <c r="I14677" s="17">
        <v>74799</v>
      </c>
      <c r="J14677" s="17">
        <v>2991.96</v>
      </c>
      <c r="K14677" s="17">
        <v>71807.03999999999</v>
      </c>
      <c r="L14677" s="17">
        <v>51701.07</v>
      </c>
      <c r="M14677" s="17">
        <v>20105.97</v>
      </c>
      <c r="N14677" s="17">
        <v>175799.0595</v>
      </c>
    </row>
    <row r="14678" spans="1:14">
      <c r="A14678" s="16">
        <v>46267</v>
      </c>
      <c r="B14678" t="s">
        <v>14722</v>
      </c>
      <c r="C14678" t="s">
        <v>73</v>
      </c>
      <c r="D14678" t="s">
        <v>74</v>
      </c>
      <c r="E14678" t="s">
        <v>24</v>
      </c>
      <c r="F14678" t="s">
        <v>14639</v>
      </c>
      <c r="G14678" t="s">
        <v>10892</v>
      </c>
      <c r="H14678">
        <v>4</v>
      </c>
      <c r="I14678" s="17">
        <v>720954</v>
      </c>
      <c r="J14678" s="17">
        <v>50466.78</v>
      </c>
      <c r="K14678" s="17">
        <v>670487.22</v>
      </c>
      <c r="L14678" s="17">
        <v>509570.29</v>
      </c>
      <c r="M14678" s="17">
        <v>160916.93</v>
      </c>
      <c r="N14678" s="17">
        <v>152864.4017</v>
      </c>
    </row>
    <row r="14679" spans="1:14">
      <c r="A14679" s="16">
        <v>46267</v>
      </c>
      <c r="B14679" t="s">
        <v>14723</v>
      </c>
      <c r="C14679" t="s">
        <v>47</v>
      </c>
      <c r="D14679" t="s">
        <v>48</v>
      </c>
      <c r="E14679" t="s">
        <v>35</v>
      </c>
      <c r="F14679" t="s">
        <v>14639</v>
      </c>
      <c r="G14679" t="s">
        <v>10892</v>
      </c>
      <c r="H14679">
        <v>1</v>
      </c>
      <c r="I14679" s="17">
        <v>812673</v>
      </c>
      <c r="J14679" s="17">
        <v>65013.84</v>
      </c>
      <c r="K14679" s="17">
        <v>747659.16</v>
      </c>
      <c r="L14679" s="17">
        <v>538314.6</v>
      </c>
      <c r="M14679" s="17">
        <v>209344.56</v>
      </c>
      <c r="N14679" s="17">
        <v>175799.0595</v>
      </c>
    </row>
    <row r="14680" spans="1:14">
      <c r="A14680" s="16">
        <v>46267</v>
      </c>
      <c r="B14680" t="s">
        <v>14724</v>
      </c>
      <c r="C14680" t="s">
        <v>22</v>
      </c>
      <c r="D14680" t="s">
        <v>23</v>
      </c>
      <c r="E14680" t="s">
        <v>24</v>
      </c>
      <c r="F14680" t="s">
        <v>14639</v>
      </c>
      <c r="G14680" t="s">
        <v>10892</v>
      </c>
      <c r="H14680">
        <v>4</v>
      </c>
      <c r="I14680" s="17">
        <v>127709</v>
      </c>
      <c r="J14680" s="17">
        <v>14047.99</v>
      </c>
      <c r="K14680" s="17">
        <v>113661.01</v>
      </c>
      <c r="L14680" s="17">
        <v>86382.37</v>
      </c>
      <c r="M14680" s="17">
        <v>27278.64</v>
      </c>
      <c r="N14680" s="17">
        <v>152864.4017</v>
      </c>
    </row>
    <row r="14681" spans="1:14">
      <c r="A14681" s="16">
        <v>46267</v>
      </c>
      <c r="B14681" t="s">
        <v>14725</v>
      </c>
      <c r="C14681" t="s">
        <v>73</v>
      </c>
      <c r="D14681" t="s">
        <v>74</v>
      </c>
      <c r="E14681" t="s">
        <v>24</v>
      </c>
      <c r="F14681" t="s">
        <v>14639</v>
      </c>
      <c r="G14681" t="s">
        <v>10892</v>
      </c>
      <c r="H14681">
        <v>3</v>
      </c>
      <c r="I14681" s="17">
        <v>469107</v>
      </c>
      <c r="J14681" s="17">
        <v>23455.35</v>
      </c>
      <c r="K14681" s="17">
        <v>445651.65</v>
      </c>
      <c r="L14681" s="17">
        <v>338695.25</v>
      </c>
      <c r="M14681" s="17">
        <v>106956.4</v>
      </c>
      <c r="N14681" s="17">
        <v>152864.4017</v>
      </c>
    </row>
    <row r="14682" spans="1:14">
      <c r="A14682" s="16">
        <v>46267</v>
      </c>
      <c r="B14682" t="s">
        <v>14726</v>
      </c>
      <c r="C14682" t="s">
        <v>33</v>
      </c>
      <c r="D14682" t="s">
        <v>34</v>
      </c>
      <c r="E14682" t="s">
        <v>35</v>
      </c>
      <c r="F14682" t="s">
        <v>14639</v>
      </c>
      <c r="G14682" t="s">
        <v>10892</v>
      </c>
      <c r="H14682">
        <v>7</v>
      </c>
      <c r="I14682" s="17">
        <v>653342</v>
      </c>
      <c r="J14682" s="17">
        <v>0</v>
      </c>
      <c r="K14682" s="17">
        <v>653342</v>
      </c>
      <c r="L14682" s="17">
        <v>470406.24</v>
      </c>
      <c r="M14682" s="17">
        <v>182935.76</v>
      </c>
      <c r="N14682" s="17">
        <v>175799.0595</v>
      </c>
    </row>
    <row r="14683" spans="1:14">
      <c r="A14683" s="16">
        <v>46267</v>
      </c>
      <c r="B14683" t="s">
        <v>14727</v>
      </c>
      <c r="C14683" t="s">
        <v>22</v>
      </c>
      <c r="D14683" t="s">
        <v>23</v>
      </c>
      <c r="E14683" t="s">
        <v>24</v>
      </c>
      <c r="F14683" t="s">
        <v>14639</v>
      </c>
      <c r="G14683" t="s">
        <v>10892</v>
      </c>
      <c r="H14683">
        <v>5</v>
      </c>
      <c r="I14683" s="17">
        <v>848249</v>
      </c>
      <c r="J14683" s="17">
        <v>84824.89999999999</v>
      </c>
      <c r="K14683" s="17">
        <v>763424.1</v>
      </c>
      <c r="L14683" s="17">
        <v>580202.3199999999</v>
      </c>
      <c r="M14683" s="17">
        <v>183221.78</v>
      </c>
      <c r="N14683" s="17">
        <v>152864.4017</v>
      </c>
    </row>
    <row r="14684" spans="1:14">
      <c r="A14684" s="16">
        <v>46267</v>
      </c>
      <c r="B14684" t="s">
        <v>14728</v>
      </c>
      <c r="C14684" t="s">
        <v>29</v>
      </c>
      <c r="D14684" t="s">
        <v>30</v>
      </c>
      <c r="E14684" t="s">
        <v>31</v>
      </c>
      <c r="F14684" t="s">
        <v>14639</v>
      </c>
      <c r="G14684" t="s">
        <v>10892</v>
      </c>
      <c r="H14684">
        <v>12</v>
      </c>
      <c r="I14684" s="17">
        <v>661999</v>
      </c>
      <c r="J14684" s="17">
        <v>13239.98</v>
      </c>
      <c r="K14684" s="17">
        <v>648759.02</v>
      </c>
      <c r="L14684" s="17">
        <v>402230.59</v>
      </c>
      <c r="M14684" s="17">
        <v>246528.43</v>
      </c>
      <c r="N14684" s="17">
        <v>41627.2805</v>
      </c>
    </row>
    <row r="14685" spans="1:14">
      <c r="A14685" s="16">
        <v>46267</v>
      </c>
      <c r="B14685" t="s">
        <v>14729</v>
      </c>
      <c r="C14685" t="s">
        <v>15</v>
      </c>
      <c r="D14685" t="s">
        <v>16</v>
      </c>
      <c r="E14685" t="s">
        <v>17</v>
      </c>
      <c r="F14685" t="s">
        <v>14639</v>
      </c>
      <c r="G14685" t="s">
        <v>10892</v>
      </c>
      <c r="H14685">
        <v>10</v>
      </c>
      <c r="I14685" s="17">
        <v>544417</v>
      </c>
      <c r="J14685" s="17">
        <v>10888.34</v>
      </c>
      <c r="K14685" s="17">
        <v>533528.66</v>
      </c>
      <c r="L14685" s="17">
        <v>373470.06</v>
      </c>
      <c r="M14685" s="17">
        <v>160058.6</v>
      </c>
      <c r="N14685" s="17">
        <v>68491.8018</v>
      </c>
    </row>
    <row r="14686" spans="1:14">
      <c r="A14686" s="16">
        <v>46267</v>
      </c>
      <c r="B14686" t="s">
        <v>14730</v>
      </c>
      <c r="C14686" t="s">
        <v>29</v>
      </c>
      <c r="D14686" t="s">
        <v>30</v>
      </c>
      <c r="E14686" t="s">
        <v>31</v>
      </c>
      <c r="F14686" t="s">
        <v>14639</v>
      </c>
      <c r="G14686" t="s">
        <v>10892</v>
      </c>
      <c r="H14686">
        <v>9</v>
      </c>
      <c r="I14686" s="17">
        <v>582840</v>
      </c>
      <c r="J14686" s="17">
        <v>64112.4</v>
      </c>
      <c r="K14686" s="17">
        <v>518727.6</v>
      </c>
      <c r="L14686" s="17">
        <v>321611.11</v>
      </c>
      <c r="M14686" s="17">
        <v>197116.49</v>
      </c>
      <c r="N14686" s="17">
        <v>41627.2805</v>
      </c>
    </row>
    <row r="14687" spans="1:14">
      <c r="A14687" s="16">
        <v>46267</v>
      </c>
      <c r="B14687" t="s">
        <v>14731</v>
      </c>
      <c r="C14687" t="s">
        <v>43</v>
      </c>
      <c r="D14687" t="s">
        <v>44</v>
      </c>
      <c r="E14687" t="s">
        <v>31</v>
      </c>
      <c r="F14687" t="s">
        <v>14639</v>
      </c>
      <c r="G14687" t="s">
        <v>10892</v>
      </c>
      <c r="H14687">
        <v>11</v>
      </c>
      <c r="I14687" s="17">
        <v>351181</v>
      </c>
      <c r="J14687" s="17">
        <v>49165.34</v>
      </c>
      <c r="K14687" s="17">
        <v>302015.66</v>
      </c>
      <c r="L14687" s="17">
        <v>187249.71</v>
      </c>
      <c r="M14687" s="17">
        <v>114765.95</v>
      </c>
      <c r="N14687" s="17">
        <v>41627.2805</v>
      </c>
    </row>
    <row r="14688" spans="1:14">
      <c r="A14688" s="16">
        <v>46267</v>
      </c>
      <c r="B14688" t="s">
        <v>14732</v>
      </c>
      <c r="C14688" t="s">
        <v>43</v>
      </c>
      <c r="D14688" t="s">
        <v>44</v>
      </c>
      <c r="E14688" t="s">
        <v>31</v>
      </c>
      <c r="F14688" t="s">
        <v>14639</v>
      </c>
      <c r="G14688" t="s">
        <v>10892</v>
      </c>
      <c r="H14688">
        <v>4</v>
      </c>
      <c r="I14688" s="17">
        <v>734575</v>
      </c>
      <c r="J14688" s="17">
        <v>36728.75</v>
      </c>
      <c r="K14688" s="17">
        <v>697846.25</v>
      </c>
      <c r="L14688" s="17">
        <v>432664.68</v>
      </c>
      <c r="M14688" s="17">
        <v>265181.57</v>
      </c>
      <c r="N14688" s="17">
        <v>41627.2805</v>
      </c>
    </row>
    <row r="14689" spans="1:14">
      <c r="A14689" s="16">
        <v>46267</v>
      </c>
      <c r="B14689" t="s">
        <v>14733</v>
      </c>
      <c r="C14689" t="s">
        <v>26</v>
      </c>
      <c r="D14689" t="s">
        <v>27</v>
      </c>
      <c r="E14689" t="s">
        <v>17</v>
      </c>
      <c r="F14689" t="s">
        <v>14639</v>
      </c>
      <c r="G14689" t="s">
        <v>10892</v>
      </c>
      <c r="H14689">
        <v>4</v>
      </c>
      <c r="I14689" s="17">
        <v>667024</v>
      </c>
      <c r="J14689" s="17">
        <v>0</v>
      </c>
      <c r="K14689" s="17">
        <v>667024</v>
      </c>
      <c r="L14689" s="17">
        <v>466916.8</v>
      </c>
      <c r="M14689" s="17">
        <v>200107.2</v>
      </c>
      <c r="N14689" s="17">
        <v>68491.8018</v>
      </c>
    </row>
    <row r="14690" spans="1:14">
      <c r="A14690" s="16">
        <v>46267</v>
      </c>
      <c r="B14690" t="s">
        <v>14734</v>
      </c>
      <c r="C14690" t="s">
        <v>33</v>
      </c>
      <c r="D14690" t="s">
        <v>34</v>
      </c>
      <c r="E14690" t="s">
        <v>35</v>
      </c>
      <c r="F14690" t="s">
        <v>14639</v>
      </c>
      <c r="G14690" t="s">
        <v>10892</v>
      </c>
      <c r="H14690">
        <v>5</v>
      </c>
      <c r="I14690" s="17">
        <v>587237</v>
      </c>
      <c r="J14690" s="17">
        <v>0</v>
      </c>
      <c r="K14690" s="17">
        <v>587237</v>
      </c>
      <c r="L14690" s="17">
        <v>422810.64</v>
      </c>
      <c r="M14690" s="17">
        <v>164426.36</v>
      </c>
      <c r="N14690" s="17">
        <v>175799.0595</v>
      </c>
    </row>
    <row r="14691" spans="1:14">
      <c r="A14691" s="16">
        <v>46267</v>
      </c>
      <c r="B14691" t="s">
        <v>14735</v>
      </c>
      <c r="C14691" t="s">
        <v>73</v>
      </c>
      <c r="D14691" t="s">
        <v>74</v>
      </c>
      <c r="E14691" t="s">
        <v>24</v>
      </c>
      <c r="F14691" t="s">
        <v>14639</v>
      </c>
      <c r="G14691" t="s">
        <v>10892</v>
      </c>
      <c r="H14691">
        <v>9</v>
      </c>
      <c r="I14691" s="17">
        <v>568041</v>
      </c>
      <c r="J14691" s="17">
        <v>34082.46</v>
      </c>
      <c r="K14691" s="17">
        <v>533958.54</v>
      </c>
      <c r="L14691" s="17">
        <v>405808.49</v>
      </c>
      <c r="M14691" s="17">
        <v>128150.05</v>
      </c>
      <c r="N14691" s="17">
        <v>152864.4017</v>
      </c>
    </row>
    <row r="14692" spans="1:14">
      <c r="A14692" s="16">
        <v>46267</v>
      </c>
      <c r="B14692" t="s">
        <v>14736</v>
      </c>
      <c r="C14692" t="s">
        <v>26</v>
      </c>
      <c r="D14692" t="s">
        <v>27</v>
      </c>
      <c r="E14692" t="s">
        <v>17</v>
      </c>
      <c r="F14692" t="s">
        <v>14639</v>
      </c>
      <c r="G14692" t="s">
        <v>10892</v>
      </c>
      <c r="H14692">
        <v>1</v>
      </c>
      <c r="I14692" s="17">
        <v>720219</v>
      </c>
      <c r="J14692" s="17">
        <v>57617.52</v>
      </c>
      <c r="K14692" s="17">
        <v>662601.48</v>
      </c>
      <c r="L14692" s="17">
        <v>463821.04</v>
      </c>
      <c r="M14692" s="17">
        <v>198780.44</v>
      </c>
      <c r="N14692" s="17">
        <v>68491.8018</v>
      </c>
    </row>
    <row r="14693" spans="1:14">
      <c r="A14693" s="16">
        <v>46267</v>
      </c>
      <c r="B14693" t="s">
        <v>14737</v>
      </c>
      <c r="C14693" t="s">
        <v>47</v>
      </c>
      <c r="D14693" t="s">
        <v>48</v>
      </c>
      <c r="E14693" t="s">
        <v>35</v>
      </c>
      <c r="F14693" t="s">
        <v>14639</v>
      </c>
      <c r="G14693" t="s">
        <v>10892</v>
      </c>
      <c r="H14693">
        <v>1</v>
      </c>
      <c r="I14693" s="17">
        <v>294496</v>
      </c>
      <c r="J14693" s="17">
        <v>35339.52</v>
      </c>
      <c r="K14693" s="17">
        <v>259156.48</v>
      </c>
      <c r="L14693" s="17">
        <v>186592.67</v>
      </c>
      <c r="M14693" s="17">
        <v>72563.81</v>
      </c>
      <c r="N14693" s="17">
        <v>175799.0595</v>
      </c>
    </row>
    <row r="14694" spans="1:14">
      <c r="A14694" s="16">
        <v>46267</v>
      </c>
      <c r="B14694" t="s">
        <v>14738</v>
      </c>
      <c r="C14694" t="s">
        <v>33</v>
      </c>
      <c r="D14694" t="s">
        <v>34</v>
      </c>
      <c r="E14694" t="s">
        <v>35</v>
      </c>
      <c r="F14694" t="s">
        <v>14639</v>
      </c>
      <c r="G14694" t="s">
        <v>10892</v>
      </c>
      <c r="H14694">
        <v>4</v>
      </c>
      <c r="I14694" s="17">
        <v>186633</v>
      </c>
      <c r="J14694" s="17">
        <v>26128.62</v>
      </c>
      <c r="K14694" s="17">
        <v>160504.38</v>
      </c>
      <c r="L14694" s="17">
        <v>115563.15</v>
      </c>
      <c r="M14694" s="17">
        <v>44941.23</v>
      </c>
      <c r="N14694" s="17">
        <v>175799.0595</v>
      </c>
    </row>
    <row r="14695" spans="1:14">
      <c r="A14695" s="16">
        <v>46267</v>
      </c>
      <c r="B14695" t="s">
        <v>14739</v>
      </c>
      <c r="C14695" t="s">
        <v>33</v>
      </c>
      <c r="D14695" t="s">
        <v>34</v>
      </c>
      <c r="E14695" t="s">
        <v>35</v>
      </c>
      <c r="F14695" t="s">
        <v>14639</v>
      </c>
      <c r="G14695" t="s">
        <v>10892</v>
      </c>
      <c r="H14695">
        <v>9</v>
      </c>
      <c r="I14695" s="17">
        <v>826681</v>
      </c>
      <c r="J14695" s="17">
        <v>99201.72</v>
      </c>
      <c r="K14695" s="17">
        <v>727479.28</v>
      </c>
      <c r="L14695" s="17">
        <v>523785.08</v>
      </c>
      <c r="M14695" s="17">
        <v>203694.2</v>
      </c>
      <c r="N14695" s="17">
        <v>175799.0595</v>
      </c>
    </row>
    <row r="14696" spans="1:14">
      <c r="A14696" s="16">
        <v>46267</v>
      </c>
      <c r="B14696" t="s">
        <v>14740</v>
      </c>
      <c r="C14696" t="s">
        <v>43</v>
      </c>
      <c r="D14696" t="s">
        <v>44</v>
      </c>
      <c r="E14696" t="s">
        <v>31</v>
      </c>
      <c r="F14696" t="s">
        <v>14639</v>
      </c>
      <c r="G14696" t="s">
        <v>10892</v>
      </c>
      <c r="H14696">
        <v>3</v>
      </c>
      <c r="I14696" s="17">
        <v>288460</v>
      </c>
      <c r="J14696" s="17">
        <v>14423</v>
      </c>
      <c r="K14696" s="17">
        <v>274037</v>
      </c>
      <c r="L14696" s="17">
        <v>169902.94</v>
      </c>
      <c r="M14696" s="17">
        <v>104134.06</v>
      </c>
      <c r="N14696" s="17">
        <v>41627.2805</v>
      </c>
    </row>
    <row r="14697" spans="1:14">
      <c r="A14697" s="16">
        <v>46267</v>
      </c>
      <c r="B14697" t="s">
        <v>14741</v>
      </c>
      <c r="C14697" t="s">
        <v>15</v>
      </c>
      <c r="D14697" t="s">
        <v>16</v>
      </c>
      <c r="E14697" t="s">
        <v>17</v>
      </c>
      <c r="F14697" t="s">
        <v>14639</v>
      </c>
      <c r="G14697" t="s">
        <v>10892</v>
      </c>
      <c r="H14697">
        <v>1</v>
      </c>
      <c r="I14697" s="17">
        <v>211432</v>
      </c>
      <c r="J14697" s="17">
        <v>29600.48</v>
      </c>
      <c r="K14697" s="17">
        <v>181831.52</v>
      </c>
      <c r="L14697" s="17">
        <v>127282.06</v>
      </c>
      <c r="M14697" s="17">
        <v>54549.46</v>
      </c>
      <c r="N14697" s="17">
        <v>68491.8018</v>
      </c>
    </row>
    <row r="14698" spans="1:14">
      <c r="A14698" s="16">
        <v>46267</v>
      </c>
      <c r="B14698" t="s">
        <v>14742</v>
      </c>
      <c r="C14698" t="s">
        <v>29</v>
      </c>
      <c r="D14698" t="s">
        <v>30</v>
      </c>
      <c r="E14698" t="s">
        <v>31</v>
      </c>
      <c r="F14698" t="s">
        <v>14639</v>
      </c>
      <c r="G14698" t="s">
        <v>10892</v>
      </c>
      <c r="H14698">
        <v>1</v>
      </c>
      <c r="I14698" s="17">
        <v>723691</v>
      </c>
      <c r="J14698" s="17">
        <v>101316.74</v>
      </c>
      <c r="K14698" s="17">
        <v>622374.26</v>
      </c>
      <c r="L14698" s="17">
        <v>385872.04</v>
      </c>
      <c r="M14698" s="17">
        <v>236502.22</v>
      </c>
      <c r="N14698" s="17">
        <v>41627.2805</v>
      </c>
    </row>
    <row r="14699" spans="1:14">
      <c r="A14699" s="16">
        <v>46267</v>
      </c>
      <c r="B14699" t="s">
        <v>14743</v>
      </c>
      <c r="C14699" t="s">
        <v>33</v>
      </c>
      <c r="D14699" t="s">
        <v>34</v>
      </c>
      <c r="E14699" t="s">
        <v>35</v>
      </c>
      <c r="F14699" t="s">
        <v>14639</v>
      </c>
      <c r="G14699" t="s">
        <v>10892</v>
      </c>
      <c r="H14699">
        <v>9</v>
      </c>
      <c r="I14699" s="17">
        <v>794150</v>
      </c>
      <c r="J14699" s="17">
        <v>119122.5</v>
      </c>
      <c r="K14699" s="17">
        <v>675027.5</v>
      </c>
      <c r="L14699" s="17">
        <v>486019.8</v>
      </c>
      <c r="M14699" s="17">
        <v>189007.7</v>
      </c>
      <c r="N14699" s="17">
        <v>175799.0595</v>
      </c>
    </row>
    <row r="14700" spans="1:14">
      <c r="A14700" s="16">
        <v>46267</v>
      </c>
      <c r="B14700" t="s">
        <v>14744</v>
      </c>
      <c r="C14700" t="s">
        <v>33</v>
      </c>
      <c r="D14700" t="s">
        <v>34</v>
      </c>
      <c r="E14700" t="s">
        <v>35</v>
      </c>
      <c r="F14700" t="s">
        <v>14639</v>
      </c>
      <c r="G14700" t="s">
        <v>10892</v>
      </c>
      <c r="H14700">
        <v>8</v>
      </c>
      <c r="I14700" s="17">
        <v>287675</v>
      </c>
      <c r="J14700" s="17">
        <v>28767.5</v>
      </c>
      <c r="K14700" s="17">
        <v>258907.5</v>
      </c>
      <c r="L14700" s="17">
        <v>186413.4</v>
      </c>
      <c r="M14700" s="17">
        <v>72494.10000000001</v>
      </c>
      <c r="N14700" s="17">
        <v>175799.0595</v>
      </c>
    </row>
    <row r="14701" spans="1:14">
      <c r="A14701" s="16">
        <v>46267</v>
      </c>
      <c r="B14701" t="s">
        <v>14745</v>
      </c>
      <c r="C14701" t="s">
        <v>73</v>
      </c>
      <c r="D14701" t="s">
        <v>74</v>
      </c>
      <c r="E14701" t="s">
        <v>24</v>
      </c>
      <c r="F14701" t="s">
        <v>14639</v>
      </c>
      <c r="G14701" t="s">
        <v>10892</v>
      </c>
      <c r="H14701">
        <v>1</v>
      </c>
      <c r="I14701" s="17">
        <v>211506</v>
      </c>
      <c r="J14701" s="17">
        <v>0</v>
      </c>
      <c r="K14701" s="17">
        <v>211506</v>
      </c>
      <c r="L14701" s="17">
        <v>160744.56</v>
      </c>
      <c r="M14701" s="17">
        <v>50761.44</v>
      </c>
      <c r="N14701" s="17">
        <v>152864.4017</v>
      </c>
    </row>
    <row r="14702" spans="1:14">
      <c r="A14702" s="16">
        <v>46267</v>
      </c>
      <c r="B14702" t="s">
        <v>14746</v>
      </c>
      <c r="C14702" t="s">
        <v>43</v>
      </c>
      <c r="D14702" t="s">
        <v>44</v>
      </c>
      <c r="E14702" t="s">
        <v>31</v>
      </c>
      <c r="F14702" t="s">
        <v>14639</v>
      </c>
      <c r="G14702" t="s">
        <v>10892</v>
      </c>
      <c r="H14702">
        <v>7</v>
      </c>
      <c r="I14702" s="17">
        <v>633346</v>
      </c>
      <c r="J14702" s="17">
        <v>12666.92</v>
      </c>
      <c r="K14702" s="17">
        <v>620679.08</v>
      </c>
      <c r="L14702" s="17">
        <v>384821.03</v>
      </c>
      <c r="M14702" s="17">
        <v>235858.05</v>
      </c>
      <c r="N14702" s="17">
        <v>41627.2805</v>
      </c>
    </row>
    <row r="14703" spans="1:14">
      <c r="A14703" s="16">
        <v>46267</v>
      </c>
      <c r="B14703" t="s">
        <v>14747</v>
      </c>
      <c r="C14703" t="s">
        <v>15</v>
      </c>
      <c r="D14703" t="s">
        <v>16</v>
      </c>
      <c r="E14703" t="s">
        <v>17</v>
      </c>
      <c r="F14703" t="s">
        <v>14639</v>
      </c>
      <c r="G14703" t="s">
        <v>10892</v>
      </c>
      <c r="H14703">
        <v>3</v>
      </c>
      <c r="I14703" s="17">
        <v>205019</v>
      </c>
      <c r="J14703" s="17">
        <v>24602.28</v>
      </c>
      <c r="K14703" s="17">
        <v>180416.72</v>
      </c>
      <c r="L14703" s="17">
        <v>126291.7</v>
      </c>
      <c r="M14703" s="17">
        <v>54125.02</v>
      </c>
      <c r="N14703" s="17">
        <v>68491.8018</v>
      </c>
    </row>
    <row r="14704" spans="1:14">
      <c r="A14704" s="16">
        <v>46267</v>
      </c>
      <c r="B14704" t="s">
        <v>14748</v>
      </c>
      <c r="C14704" t="s">
        <v>22</v>
      </c>
      <c r="D14704" t="s">
        <v>23</v>
      </c>
      <c r="E14704" t="s">
        <v>24</v>
      </c>
      <c r="F14704" t="s">
        <v>14639</v>
      </c>
      <c r="G14704" t="s">
        <v>10892</v>
      </c>
      <c r="H14704">
        <v>1</v>
      </c>
      <c r="I14704" s="17">
        <v>822230</v>
      </c>
      <c r="J14704" s="17">
        <v>49333.8</v>
      </c>
      <c r="K14704" s="17">
        <v>772896.2</v>
      </c>
      <c r="L14704" s="17">
        <v>587401.11</v>
      </c>
      <c r="M14704" s="17">
        <v>185495.09</v>
      </c>
      <c r="N14704" s="17">
        <v>152864.4017</v>
      </c>
    </row>
    <row r="14705" spans="1:14">
      <c r="A14705" s="16">
        <v>46267</v>
      </c>
      <c r="B14705" t="s">
        <v>14749</v>
      </c>
      <c r="C14705" t="s">
        <v>73</v>
      </c>
      <c r="D14705" t="s">
        <v>74</v>
      </c>
      <c r="E14705" t="s">
        <v>24</v>
      </c>
      <c r="F14705" t="s">
        <v>14639</v>
      </c>
      <c r="G14705" t="s">
        <v>10892</v>
      </c>
      <c r="H14705">
        <v>4</v>
      </c>
      <c r="I14705" s="17">
        <v>70803</v>
      </c>
      <c r="J14705" s="17">
        <v>6372.27</v>
      </c>
      <c r="K14705" s="17">
        <v>64430.73</v>
      </c>
      <c r="L14705" s="17">
        <v>48967.35</v>
      </c>
      <c r="M14705" s="17">
        <v>15463.38</v>
      </c>
      <c r="N14705" s="17">
        <v>152864.4017</v>
      </c>
    </row>
    <row r="14706" spans="1:14">
      <c r="A14706" s="16">
        <v>46267</v>
      </c>
      <c r="B14706" t="s">
        <v>14750</v>
      </c>
      <c r="C14706" t="s">
        <v>43</v>
      </c>
      <c r="D14706" t="s">
        <v>44</v>
      </c>
      <c r="E14706" t="s">
        <v>31</v>
      </c>
      <c r="F14706" t="s">
        <v>14639</v>
      </c>
      <c r="G14706" t="s">
        <v>10892</v>
      </c>
      <c r="H14706">
        <v>10</v>
      </c>
      <c r="I14706" s="17">
        <v>341285</v>
      </c>
      <c r="J14706" s="17">
        <v>30715.65</v>
      </c>
      <c r="K14706" s="17">
        <v>310569.35</v>
      </c>
      <c r="L14706" s="17">
        <v>192553</v>
      </c>
      <c r="M14706" s="17">
        <v>118016.35</v>
      </c>
      <c r="N14706" s="17">
        <v>41627.2805</v>
      </c>
    </row>
    <row r="14707" spans="1:14">
      <c r="A14707" s="16">
        <v>46267</v>
      </c>
      <c r="B14707" t="s">
        <v>14751</v>
      </c>
      <c r="C14707" t="s">
        <v>33</v>
      </c>
      <c r="D14707" t="s">
        <v>34</v>
      </c>
      <c r="E14707" t="s">
        <v>35</v>
      </c>
      <c r="F14707" t="s">
        <v>14639</v>
      </c>
      <c r="G14707" t="s">
        <v>10892</v>
      </c>
      <c r="H14707">
        <v>7</v>
      </c>
      <c r="I14707" s="17">
        <v>501271</v>
      </c>
      <c r="J14707" s="17">
        <v>60152.52</v>
      </c>
      <c r="K14707" s="17">
        <v>441118.48</v>
      </c>
      <c r="L14707" s="17">
        <v>317605.31</v>
      </c>
      <c r="M14707" s="17">
        <v>123513.17</v>
      </c>
      <c r="N14707" s="17">
        <v>175799.0595</v>
      </c>
    </row>
    <row r="14708" spans="1:14">
      <c r="A14708" s="16">
        <v>46267</v>
      </c>
      <c r="B14708" t="s">
        <v>14752</v>
      </c>
      <c r="C14708" t="s">
        <v>15</v>
      </c>
      <c r="D14708" t="s">
        <v>16</v>
      </c>
      <c r="E14708" t="s">
        <v>17</v>
      </c>
      <c r="F14708" t="s">
        <v>14639</v>
      </c>
      <c r="G14708" t="s">
        <v>10892</v>
      </c>
      <c r="H14708">
        <v>1</v>
      </c>
      <c r="I14708" s="17">
        <v>838658</v>
      </c>
      <c r="J14708" s="17">
        <v>117412.12</v>
      </c>
      <c r="K14708" s="17">
        <v>721245.88</v>
      </c>
      <c r="L14708" s="17">
        <v>504872.12</v>
      </c>
      <c r="M14708" s="17">
        <v>216373.76</v>
      </c>
      <c r="N14708" s="17">
        <v>68491.8018</v>
      </c>
    </row>
    <row r="14709" spans="1:14">
      <c r="A14709" s="16">
        <v>46267</v>
      </c>
      <c r="B14709" t="s">
        <v>14753</v>
      </c>
      <c r="C14709" t="s">
        <v>73</v>
      </c>
      <c r="D14709" t="s">
        <v>74</v>
      </c>
      <c r="E14709" t="s">
        <v>24</v>
      </c>
      <c r="F14709" t="s">
        <v>14639</v>
      </c>
      <c r="G14709" t="s">
        <v>10892</v>
      </c>
      <c r="H14709">
        <v>6</v>
      </c>
      <c r="I14709" s="17">
        <v>435415</v>
      </c>
      <c r="J14709" s="17">
        <v>0</v>
      </c>
      <c r="K14709" s="17">
        <v>435415</v>
      </c>
      <c r="L14709" s="17">
        <v>330915.4</v>
      </c>
      <c r="M14709" s="17">
        <v>104499.6</v>
      </c>
      <c r="N14709" s="17">
        <v>152864.4017</v>
      </c>
    </row>
    <row r="14710" spans="1:14">
      <c r="A14710" s="16">
        <v>46267</v>
      </c>
      <c r="B14710" t="s">
        <v>14754</v>
      </c>
      <c r="C14710" t="s">
        <v>26</v>
      </c>
      <c r="D14710" t="s">
        <v>27</v>
      </c>
      <c r="E14710" t="s">
        <v>17</v>
      </c>
      <c r="F14710" t="s">
        <v>14639</v>
      </c>
      <c r="G14710" t="s">
        <v>10892</v>
      </c>
      <c r="H14710">
        <v>2</v>
      </c>
      <c r="I14710" s="17">
        <v>526007</v>
      </c>
      <c r="J14710" s="17">
        <v>0</v>
      </c>
      <c r="K14710" s="17">
        <v>526007</v>
      </c>
      <c r="L14710" s="17">
        <v>368204.9</v>
      </c>
      <c r="M14710" s="17">
        <v>157802.1</v>
      </c>
      <c r="N14710" s="17">
        <v>68491.8018</v>
      </c>
    </row>
    <row r="14711" spans="1:14">
      <c r="A14711" s="16">
        <v>46267</v>
      </c>
      <c r="B14711" t="s">
        <v>14755</v>
      </c>
      <c r="C14711" t="s">
        <v>73</v>
      </c>
      <c r="D14711" t="s">
        <v>74</v>
      </c>
      <c r="E14711" t="s">
        <v>24</v>
      </c>
      <c r="F14711" t="s">
        <v>14639</v>
      </c>
      <c r="G14711" t="s">
        <v>10892</v>
      </c>
      <c r="H14711">
        <v>11</v>
      </c>
      <c r="I14711" s="17">
        <v>282141</v>
      </c>
      <c r="J14711" s="17">
        <v>25392.69</v>
      </c>
      <c r="K14711" s="17">
        <v>256748.31</v>
      </c>
      <c r="L14711" s="17">
        <v>195128.72</v>
      </c>
      <c r="M14711" s="17">
        <v>61619.59</v>
      </c>
      <c r="N14711" s="17">
        <v>152864.4017</v>
      </c>
    </row>
    <row r="14712" spans="1:14">
      <c r="A14712" s="16">
        <v>46267</v>
      </c>
      <c r="B14712" t="s">
        <v>14756</v>
      </c>
      <c r="C14712" t="s">
        <v>22</v>
      </c>
      <c r="D14712" t="s">
        <v>23</v>
      </c>
      <c r="E14712" t="s">
        <v>24</v>
      </c>
      <c r="F14712" t="s">
        <v>14639</v>
      </c>
      <c r="G14712" t="s">
        <v>10892</v>
      </c>
      <c r="H14712">
        <v>12</v>
      </c>
      <c r="I14712" s="17">
        <v>277335</v>
      </c>
      <c r="J14712" s="17">
        <v>16640.1</v>
      </c>
      <c r="K14712" s="17">
        <v>260694.9</v>
      </c>
      <c r="L14712" s="17">
        <v>198128.12</v>
      </c>
      <c r="M14712" s="17">
        <v>62566.78</v>
      </c>
      <c r="N14712" s="17">
        <v>152864.4017</v>
      </c>
    </row>
    <row r="14713" spans="1:14">
      <c r="A14713" s="16">
        <v>46267</v>
      </c>
      <c r="B14713" t="s">
        <v>14757</v>
      </c>
      <c r="C14713" t="s">
        <v>26</v>
      </c>
      <c r="D14713" t="s">
        <v>27</v>
      </c>
      <c r="E14713" t="s">
        <v>17</v>
      </c>
      <c r="F14713" t="s">
        <v>14639</v>
      </c>
      <c r="G14713" t="s">
        <v>10892</v>
      </c>
      <c r="H14713">
        <v>4</v>
      </c>
      <c r="I14713" s="17">
        <v>477328</v>
      </c>
      <c r="J14713" s="17">
        <v>52506.08</v>
      </c>
      <c r="K14713" s="17">
        <v>424821.92</v>
      </c>
      <c r="L14713" s="17">
        <v>297375.34</v>
      </c>
      <c r="M14713" s="17">
        <v>127446.58</v>
      </c>
      <c r="N14713" s="17">
        <v>68491.8018</v>
      </c>
    </row>
    <row r="14714" spans="1:14">
      <c r="A14714" s="16">
        <v>46267</v>
      </c>
      <c r="B14714" t="s">
        <v>14758</v>
      </c>
      <c r="C14714" t="s">
        <v>22</v>
      </c>
      <c r="D14714" t="s">
        <v>23</v>
      </c>
      <c r="E14714" t="s">
        <v>24</v>
      </c>
      <c r="F14714" t="s">
        <v>14639</v>
      </c>
      <c r="G14714" t="s">
        <v>10892</v>
      </c>
      <c r="H14714">
        <v>3</v>
      </c>
      <c r="I14714" s="17">
        <v>663253</v>
      </c>
      <c r="J14714" s="17">
        <v>79590.36</v>
      </c>
      <c r="K14714" s="17">
        <v>583662.64</v>
      </c>
      <c r="L14714" s="17">
        <v>443583.61</v>
      </c>
      <c r="M14714" s="17">
        <v>140079.03</v>
      </c>
      <c r="N14714" s="17">
        <v>152864.4017</v>
      </c>
    </row>
    <row r="14715" spans="1:14">
      <c r="A14715" s="16">
        <v>46267</v>
      </c>
      <c r="B14715" t="s">
        <v>14759</v>
      </c>
      <c r="C14715" t="s">
        <v>26</v>
      </c>
      <c r="D14715" t="s">
        <v>27</v>
      </c>
      <c r="E14715" t="s">
        <v>17</v>
      </c>
      <c r="F14715" t="s">
        <v>14639</v>
      </c>
      <c r="G14715" t="s">
        <v>10892</v>
      </c>
      <c r="H14715">
        <v>10</v>
      </c>
      <c r="I14715" s="17">
        <v>218215</v>
      </c>
      <c r="J14715" s="17">
        <v>21821.5</v>
      </c>
      <c r="K14715" s="17">
        <v>196393.5</v>
      </c>
      <c r="L14715" s="17">
        <v>137475.45</v>
      </c>
      <c r="M14715" s="17">
        <v>58918.05</v>
      </c>
      <c r="N14715" s="17">
        <v>68491.8018</v>
      </c>
    </row>
    <row r="14716" spans="1:14">
      <c r="A14716" s="16">
        <v>46267</v>
      </c>
      <c r="B14716" t="s">
        <v>14760</v>
      </c>
      <c r="C14716" t="s">
        <v>26</v>
      </c>
      <c r="D14716" t="s">
        <v>27</v>
      </c>
      <c r="E14716" t="s">
        <v>17</v>
      </c>
      <c r="F14716" t="s">
        <v>14639</v>
      </c>
      <c r="G14716" t="s">
        <v>10892</v>
      </c>
      <c r="H14716">
        <v>5</v>
      </c>
      <c r="I14716" s="17">
        <v>534979</v>
      </c>
      <c r="J14716" s="17">
        <v>0</v>
      </c>
      <c r="K14716" s="17">
        <v>534979</v>
      </c>
      <c r="L14716" s="17">
        <v>374485.3</v>
      </c>
      <c r="M14716" s="17">
        <v>160493.7</v>
      </c>
      <c r="N14716" s="17">
        <v>68491.8018</v>
      </c>
    </row>
    <row r="14717" spans="1:14">
      <c r="A14717" s="16">
        <v>46267</v>
      </c>
      <c r="B14717" t="s">
        <v>14761</v>
      </c>
      <c r="C14717" t="s">
        <v>43</v>
      </c>
      <c r="D14717" t="s">
        <v>44</v>
      </c>
      <c r="E14717" t="s">
        <v>31</v>
      </c>
      <c r="F14717" t="s">
        <v>14639</v>
      </c>
      <c r="G14717" t="s">
        <v>10892</v>
      </c>
      <c r="H14717">
        <v>7</v>
      </c>
      <c r="I14717" s="17">
        <v>546191</v>
      </c>
      <c r="J14717" s="17">
        <v>71004.83</v>
      </c>
      <c r="K14717" s="17">
        <v>475186.17</v>
      </c>
      <c r="L14717" s="17">
        <v>294615.43</v>
      </c>
      <c r="M14717" s="17">
        <v>180570.74</v>
      </c>
      <c r="N14717" s="17">
        <v>41627.2805</v>
      </c>
    </row>
    <row r="14718" spans="1:14">
      <c r="A14718" s="16">
        <v>46267</v>
      </c>
      <c r="B14718" t="s">
        <v>14762</v>
      </c>
      <c r="C14718" t="s">
        <v>73</v>
      </c>
      <c r="D14718" t="s">
        <v>74</v>
      </c>
      <c r="E14718" t="s">
        <v>24</v>
      </c>
      <c r="F14718" t="s">
        <v>14639</v>
      </c>
      <c r="G14718" t="s">
        <v>10892</v>
      </c>
      <c r="H14718">
        <v>7</v>
      </c>
      <c r="I14718" s="17">
        <v>526743</v>
      </c>
      <c r="J14718" s="17">
        <v>15802.29</v>
      </c>
      <c r="K14718" s="17">
        <v>510940.71</v>
      </c>
      <c r="L14718" s="17">
        <v>388314.94</v>
      </c>
      <c r="M14718" s="17">
        <v>122625.77</v>
      </c>
      <c r="N14718" s="17">
        <v>152864.4017</v>
      </c>
    </row>
    <row r="14719" spans="1:14">
      <c r="A14719" s="16">
        <v>46267</v>
      </c>
      <c r="B14719" t="s">
        <v>14763</v>
      </c>
      <c r="C14719" t="s">
        <v>47</v>
      </c>
      <c r="D14719" t="s">
        <v>48</v>
      </c>
      <c r="E14719" t="s">
        <v>35</v>
      </c>
      <c r="F14719" t="s">
        <v>14639</v>
      </c>
      <c r="G14719" t="s">
        <v>10892</v>
      </c>
      <c r="H14719">
        <v>7</v>
      </c>
      <c r="I14719" s="17">
        <v>357335</v>
      </c>
      <c r="J14719" s="17">
        <v>17866.75</v>
      </c>
      <c r="K14719" s="17">
        <v>339468.25</v>
      </c>
      <c r="L14719" s="17">
        <v>244417.14</v>
      </c>
      <c r="M14719" s="17">
        <v>95051.11</v>
      </c>
      <c r="N14719" s="17">
        <v>175799.0595</v>
      </c>
    </row>
    <row r="14720" spans="1:14">
      <c r="A14720" s="16">
        <v>46267</v>
      </c>
      <c r="B14720" t="s">
        <v>14764</v>
      </c>
      <c r="C14720" t="s">
        <v>47</v>
      </c>
      <c r="D14720" t="s">
        <v>48</v>
      </c>
      <c r="E14720" t="s">
        <v>35</v>
      </c>
      <c r="F14720" t="s">
        <v>14639</v>
      </c>
      <c r="G14720" t="s">
        <v>10892</v>
      </c>
      <c r="H14720">
        <v>11</v>
      </c>
      <c r="I14720" s="17">
        <v>716091</v>
      </c>
      <c r="J14720" s="17">
        <v>93091.83</v>
      </c>
      <c r="K14720" s="17">
        <v>622999.17</v>
      </c>
      <c r="L14720" s="17">
        <v>448559.4</v>
      </c>
      <c r="M14720" s="17">
        <v>174439.77</v>
      </c>
      <c r="N14720" s="17">
        <v>175799.0595</v>
      </c>
    </row>
    <row r="14721" spans="1:14">
      <c r="A14721" s="16">
        <v>46267</v>
      </c>
      <c r="B14721" t="s">
        <v>14765</v>
      </c>
      <c r="C14721" t="s">
        <v>15</v>
      </c>
      <c r="D14721" t="s">
        <v>16</v>
      </c>
      <c r="E14721" t="s">
        <v>17</v>
      </c>
      <c r="F14721" t="s">
        <v>14639</v>
      </c>
      <c r="G14721" t="s">
        <v>10892</v>
      </c>
      <c r="H14721">
        <v>2</v>
      </c>
      <c r="I14721" s="17">
        <v>225932</v>
      </c>
      <c r="J14721" s="17">
        <v>9037.280000000001</v>
      </c>
      <c r="K14721" s="17">
        <v>216894.72</v>
      </c>
      <c r="L14721" s="17">
        <v>151826.3</v>
      </c>
      <c r="M14721" s="17">
        <v>65068.42</v>
      </c>
      <c r="N14721" s="17">
        <v>68491.8018</v>
      </c>
    </row>
    <row r="14722" spans="1:14">
      <c r="A14722" s="16">
        <v>46267</v>
      </c>
      <c r="B14722" t="s">
        <v>14766</v>
      </c>
      <c r="C14722" t="s">
        <v>33</v>
      </c>
      <c r="D14722" t="s">
        <v>34</v>
      </c>
      <c r="E14722" t="s">
        <v>35</v>
      </c>
      <c r="F14722" t="s">
        <v>14639</v>
      </c>
      <c r="G14722" t="s">
        <v>10892</v>
      </c>
      <c r="H14722">
        <v>12</v>
      </c>
      <c r="I14722" s="17">
        <v>417033</v>
      </c>
      <c r="J14722" s="17">
        <v>41703.3</v>
      </c>
      <c r="K14722" s="17">
        <v>375329.7</v>
      </c>
      <c r="L14722" s="17">
        <v>270237.38</v>
      </c>
      <c r="M14722" s="17">
        <v>105092.32</v>
      </c>
      <c r="N14722" s="17">
        <v>175799.0595</v>
      </c>
    </row>
    <row r="14723" spans="1:14">
      <c r="A14723" s="16">
        <v>46267</v>
      </c>
      <c r="B14723" t="s">
        <v>14767</v>
      </c>
      <c r="C14723" t="s">
        <v>29</v>
      </c>
      <c r="D14723" t="s">
        <v>30</v>
      </c>
      <c r="E14723" t="s">
        <v>31</v>
      </c>
      <c r="F14723" t="s">
        <v>14639</v>
      </c>
      <c r="G14723" t="s">
        <v>10892</v>
      </c>
      <c r="H14723">
        <v>4</v>
      </c>
      <c r="I14723" s="17">
        <v>624639</v>
      </c>
      <c r="J14723" s="17">
        <v>43724.73</v>
      </c>
      <c r="K14723" s="17">
        <v>580914.27</v>
      </c>
      <c r="L14723" s="17">
        <v>360166.85</v>
      </c>
      <c r="M14723" s="17">
        <v>220747.42</v>
      </c>
      <c r="N14723" s="17">
        <v>41627.2805</v>
      </c>
    </row>
    <row r="14724" spans="1:14">
      <c r="A14724" s="16">
        <v>46267</v>
      </c>
      <c r="B14724" t="s">
        <v>14768</v>
      </c>
      <c r="C14724" t="s">
        <v>43</v>
      </c>
      <c r="D14724" t="s">
        <v>44</v>
      </c>
      <c r="E14724" t="s">
        <v>31</v>
      </c>
      <c r="F14724" t="s">
        <v>14639</v>
      </c>
      <c r="G14724" t="s">
        <v>10892</v>
      </c>
      <c r="H14724">
        <v>3</v>
      </c>
      <c r="I14724" s="17">
        <v>829862</v>
      </c>
      <c r="J14724" s="17">
        <v>0</v>
      </c>
      <c r="K14724" s="17">
        <v>829862</v>
      </c>
      <c r="L14724" s="17">
        <v>514514.44</v>
      </c>
      <c r="M14724" s="17">
        <v>315347.56</v>
      </c>
      <c r="N14724" s="17">
        <v>41627.2805</v>
      </c>
    </row>
    <row r="14725" spans="1:14">
      <c r="A14725" s="16">
        <v>46268</v>
      </c>
      <c r="B14725" t="s">
        <v>14769</v>
      </c>
      <c r="C14725" t="s">
        <v>47</v>
      </c>
      <c r="D14725" t="s">
        <v>48</v>
      </c>
      <c r="E14725" t="s">
        <v>35</v>
      </c>
      <c r="F14725" t="s">
        <v>14639</v>
      </c>
      <c r="G14725" t="s">
        <v>10892</v>
      </c>
      <c r="H14725">
        <v>4</v>
      </c>
      <c r="I14725" s="17">
        <v>623897</v>
      </c>
      <c r="J14725" s="17">
        <v>37433.82</v>
      </c>
      <c r="K14725" s="17">
        <v>586463.1800000001</v>
      </c>
      <c r="L14725" s="17">
        <v>422253.49</v>
      </c>
      <c r="M14725" s="17">
        <v>164209.69</v>
      </c>
      <c r="N14725" s="17">
        <v>175799.0595</v>
      </c>
    </row>
    <row r="14726" spans="1:14">
      <c r="A14726" s="16">
        <v>46268</v>
      </c>
      <c r="B14726" t="s">
        <v>14770</v>
      </c>
      <c r="C14726" t="s">
        <v>15</v>
      </c>
      <c r="D14726" t="s">
        <v>16</v>
      </c>
      <c r="E14726" t="s">
        <v>17</v>
      </c>
      <c r="F14726" t="s">
        <v>14639</v>
      </c>
      <c r="G14726" t="s">
        <v>10892</v>
      </c>
      <c r="H14726">
        <v>1</v>
      </c>
      <c r="I14726" s="17">
        <v>771830</v>
      </c>
      <c r="J14726" s="17">
        <v>0</v>
      </c>
      <c r="K14726" s="17">
        <v>771830</v>
      </c>
      <c r="L14726" s="17">
        <v>540281</v>
      </c>
      <c r="M14726" s="17">
        <v>231549</v>
      </c>
      <c r="N14726" s="17">
        <v>68491.8018</v>
      </c>
    </row>
    <row r="14727" spans="1:14">
      <c r="A14727" s="16">
        <v>46268</v>
      </c>
      <c r="B14727" t="s">
        <v>14771</v>
      </c>
      <c r="C14727" t="s">
        <v>47</v>
      </c>
      <c r="D14727" t="s">
        <v>48</v>
      </c>
      <c r="E14727" t="s">
        <v>35</v>
      </c>
      <c r="F14727" t="s">
        <v>14639</v>
      </c>
      <c r="G14727" t="s">
        <v>10892</v>
      </c>
      <c r="H14727">
        <v>5</v>
      </c>
      <c r="I14727" s="17">
        <v>684975</v>
      </c>
      <c r="J14727" s="17">
        <v>95896.5</v>
      </c>
      <c r="K14727" s="17">
        <v>589078.5</v>
      </c>
      <c r="L14727" s="17">
        <v>424136.52</v>
      </c>
      <c r="M14727" s="17">
        <v>164941.98</v>
      </c>
      <c r="N14727" s="17">
        <v>175799.0595</v>
      </c>
    </row>
    <row r="14728" spans="1:14">
      <c r="A14728" s="16">
        <v>46268</v>
      </c>
      <c r="B14728" t="s">
        <v>14772</v>
      </c>
      <c r="C14728" t="s">
        <v>15</v>
      </c>
      <c r="D14728" t="s">
        <v>16</v>
      </c>
      <c r="E14728" t="s">
        <v>17</v>
      </c>
      <c r="F14728" t="s">
        <v>14639</v>
      </c>
      <c r="G14728" t="s">
        <v>10892</v>
      </c>
      <c r="H14728">
        <v>9</v>
      </c>
      <c r="I14728" s="17">
        <v>635344</v>
      </c>
      <c r="J14728" s="17">
        <v>57180.96</v>
      </c>
      <c r="K14728" s="17">
        <v>578163.04</v>
      </c>
      <c r="L14728" s="17">
        <v>404714.13</v>
      </c>
      <c r="M14728" s="17">
        <v>173448.91</v>
      </c>
      <c r="N14728" s="17">
        <v>68491.8018</v>
      </c>
    </row>
    <row r="14729" spans="1:14">
      <c r="A14729" s="16">
        <v>46268</v>
      </c>
      <c r="B14729" t="s">
        <v>14773</v>
      </c>
      <c r="C14729" t="s">
        <v>26</v>
      </c>
      <c r="D14729" t="s">
        <v>27</v>
      </c>
      <c r="E14729" t="s">
        <v>17</v>
      </c>
      <c r="F14729" t="s">
        <v>14639</v>
      </c>
      <c r="G14729" t="s">
        <v>10892</v>
      </c>
      <c r="H14729">
        <v>9</v>
      </c>
      <c r="I14729" s="17">
        <v>409639</v>
      </c>
      <c r="J14729" s="17">
        <v>40963.9</v>
      </c>
      <c r="K14729" s="17">
        <v>368675.1</v>
      </c>
      <c r="L14729" s="17">
        <v>258072.57</v>
      </c>
      <c r="M14729" s="17">
        <v>110602.53</v>
      </c>
      <c r="N14729" s="17">
        <v>68491.8018</v>
      </c>
    </row>
    <row r="14730" spans="1:14">
      <c r="A14730" s="16">
        <v>46268</v>
      </c>
      <c r="B14730" t="s">
        <v>14774</v>
      </c>
      <c r="C14730" t="s">
        <v>29</v>
      </c>
      <c r="D14730" t="s">
        <v>30</v>
      </c>
      <c r="E14730" t="s">
        <v>31</v>
      </c>
      <c r="F14730" t="s">
        <v>14639</v>
      </c>
      <c r="G14730" t="s">
        <v>10892</v>
      </c>
      <c r="H14730">
        <v>8</v>
      </c>
      <c r="I14730" s="17">
        <v>412769</v>
      </c>
      <c r="J14730" s="17">
        <v>12383.07</v>
      </c>
      <c r="K14730" s="17">
        <v>400385.93</v>
      </c>
      <c r="L14730" s="17">
        <v>248239.28</v>
      </c>
      <c r="M14730" s="17">
        <v>152146.65</v>
      </c>
      <c r="N14730" s="17">
        <v>41627.2805</v>
      </c>
    </row>
    <row r="14731" spans="1:14">
      <c r="A14731" s="16">
        <v>46268</v>
      </c>
      <c r="B14731" t="s">
        <v>14775</v>
      </c>
      <c r="C14731" t="s">
        <v>22</v>
      </c>
      <c r="D14731" t="s">
        <v>23</v>
      </c>
      <c r="E14731" t="s">
        <v>24</v>
      </c>
      <c r="F14731" t="s">
        <v>14639</v>
      </c>
      <c r="G14731" t="s">
        <v>10892</v>
      </c>
      <c r="H14731">
        <v>8</v>
      </c>
      <c r="I14731" s="17">
        <v>395982</v>
      </c>
      <c r="J14731" s="17">
        <v>19799.1</v>
      </c>
      <c r="K14731" s="17">
        <v>376182.9</v>
      </c>
      <c r="L14731" s="17">
        <v>285899</v>
      </c>
      <c r="M14731" s="17">
        <v>90283.89999999999</v>
      </c>
      <c r="N14731" s="17">
        <v>152864.4017</v>
      </c>
    </row>
    <row r="14732" spans="1:14">
      <c r="A14732" s="16">
        <v>46268</v>
      </c>
      <c r="B14732" t="s">
        <v>14776</v>
      </c>
      <c r="C14732" t="s">
        <v>33</v>
      </c>
      <c r="D14732" t="s">
        <v>34</v>
      </c>
      <c r="E14732" t="s">
        <v>35</v>
      </c>
      <c r="F14732" t="s">
        <v>14639</v>
      </c>
      <c r="G14732" t="s">
        <v>10892</v>
      </c>
      <c r="H14732">
        <v>6</v>
      </c>
      <c r="I14732" s="17">
        <v>774737</v>
      </c>
      <c r="J14732" s="17">
        <v>23242.11</v>
      </c>
      <c r="K14732" s="17">
        <v>751494.89</v>
      </c>
      <c r="L14732" s="17">
        <v>541076.3199999999</v>
      </c>
      <c r="M14732" s="17">
        <v>210418.57</v>
      </c>
      <c r="N14732" s="17">
        <v>175799.0595</v>
      </c>
    </row>
    <row r="14733" spans="1:14">
      <c r="A14733" s="16">
        <v>46268</v>
      </c>
      <c r="B14733" t="s">
        <v>14777</v>
      </c>
      <c r="C14733" t="s">
        <v>73</v>
      </c>
      <c r="D14733" t="s">
        <v>74</v>
      </c>
      <c r="E14733" t="s">
        <v>24</v>
      </c>
      <c r="F14733" t="s">
        <v>14639</v>
      </c>
      <c r="G14733" t="s">
        <v>10892</v>
      </c>
      <c r="H14733">
        <v>4</v>
      </c>
      <c r="I14733" s="17">
        <v>550610</v>
      </c>
      <c r="J14733" s="17">
        <v>0</v>
      </c>
      <c r="K14733" s="17">
        <v>550610</v>
      </c>
      <c r="L14733" s="17">
        <v>418463.6</v>
      </c>
      <c r="M14733" s="17">
        <v>132146.4</v>
      </c>
      <c r="N14733" s="17">
        <v>152864.4017</v>
      </c>
    </row>
    <row r="14734" spans="1:14">
      <c r="A14734" s="16">
        <v>46268</v>
      </c>
      <c r="B14734" t="s">
        <v>14778</v>
      </c>
      <c r="C14734" t="s">
        <v>22</v>
      </c>
      <c r="D14734" t="s">
        <v>23</v>
      </c>
      <c r="E14734" t="s">
        <v>24</v>
      </c>
      <c r="F14734" t="s">
        <v>14639</v>
      </c>
      <c r="G14734" t="s">
        <v>10892</v>
      </c>
      <c r="H14734">
        <v>7</v>
      </c>
      <c r="I14734" s="17">
        <v>332107</v>
      </c>
      <c r="J14734" s="17">
        <v>26568.56</v>
      </c>
      <c r="K14734" s="17">
        <v>305538.44</v>
      </c>
      <c r="L14734" s="17">
        <v>232209.21</v>
      </c>
      <c r="M14734" s="17">
        <v>73329.23</v>
      </c>
      <c r="N14734" s="17">
        <v>152864.4017</v>
      </c>
    </row>
    <row r="14735" spans="1:14">
      <c r="A14735" s="16">
        <v>46268</v>
      </c>
      <c r="B14735" t="s">
        <v>14779</v>
      </c>
      <c r="C14735" t="s">
        <v>15</v>
      </c>
      <c r="D14735" t="s">
        <v>16</v>
      </c>
      <c r="E14735" t="s">
        <v>17</v>
      </c>
      <c r="F14735" t="s">
        <v>14639</v>
      </c>
      <c r="G14735" t="s">
        <v>10892</v>
      </c>
      <c r="H14735">
        <v>7</v>
      </c>
      <c r="I14735" s="17">
        <v>67756</v>
      </c>
      <c r="J14735" s="17">
        <v>6775.6</v>
      </c>
      <c r="K14735" s="17">
        <v>60980.4</v>
      </c>
      <c r="L14735" s="17">
        <v>42686.28</v>
      </c>
      <c r="M14735" s="17">
        <v>18294.12</v>
      </c>
      <c r="N14735" s="17">
        <v>68491.8018</v>
      </c>
    </row>
    <row r="14736" spans="1:14">
      <c r="A14736" s="16">
        <v>46268</v>
      </c>
      <c r="B14736" t="s">
        <v>14780</v>
      </c>
      <c r="C14736" t="s">
        <v>43</v>
      </c>
      <c r="D14736" t="s">
        <v>44</v>
      </c>
      <c r="E14736" t="s">
        <v>31</v>
      </c>
      <c r="F14736" t="s">
        <v>14639</v>
      </c>
      <c r="G14736" t="s">
        <v>10892</v>
      </c>
      <c r="H14736">
        <v>8</v>
      </c>
      <c r="I14736" s="17">
        <v>230219</v>
      </c>
      <c r="J14736" s="17">
        <v>4604.38</v>
      </c>
      <c r="K14736" s="17">
        <v>225614.62</v>
      </c>
      <c r="L14736" s="17">
        <v>139881.06</v>
      </c>
      <c r="M14736" s="17">
        <v>85733.56</v>
      </c>
      <c r="N14736" s="17">
        <v>41627.2805</v>
      </c>
    </row>
    <row r="14737" spans="1:14">
      <c r="A14737" s="16">
        <v>46268</v>
      </c>
      <c r="B14737" t="s">
        <v>14781</v>
      </c>
      <c r="C14737" t="s">
        <v>29</v>
      </c>
      <c r="D14737" t="s">
        <v>30</v>
      </c>
      <c r="E14737" t="s">
        <v>31</v>
      </c>
      <c r="F14737" t="s">
        <v>14639</v>
      </c>
      <c r="G14737" t="s">
        <v>10892</v>
      </c>
      <c r="H14737">
        <v>8</v>
      </c>
      <c r="I14737" s="17">
        <v>725766</v>
      </c>
      <c r="J14737" s="17">
        <v>58061.28</v>
      </c>
      <c r="K14737" s="17">
        <v>667704.72</v>
      </c>
      <c r="L14737" s="17">
        <v>413976.93</v>
      </c>
      <c r="M14737" s="17">
        <v>253727.79</v>
      </c>
      <c r="N14737" s="17">
        <v>41627.2805</v>
      </c>
    </row>
    <row r="14738" spans="1:14">
      <c r="A14738" s="16">
        <v>46268</v>
      </c>
      <c r="B14738" t="s">
        <v>14782</v>
      </c>
      <c r="C14738" t="s">
        <v>29</v>
      </c>
      <c r="D14738" t="s">
        <v>30</v>
      </c>
      <c r="E14738" t="s">
        <v>31</v>
      </c>
      <c r="F14738" t="s">
        <v>14639</v>
      </c>
      <c r="G14738" t="s">
        <v>10892</v>
      </c>
      <c r="H14738">
        <v>6</v>
      </c>
      <c r="I14738" s="17">
        <v>408903</v>
      </c>
      <c r="J14738" s="17">
        <v>36801.27</v>
      </c>
      <c r="K14738" s="17">
        <v>372101.73</v>
      </c>
      <c r="L14738" s="17">
        <v>230703.07</v>
      </c>
      <c r="M14738" s="17">
        <v>141398.66</v>
      </c>
      <c r="N14738" s="17">
        <v>41627.2805</v>
      </c>
    </row>
    <row r="14739" spans="1:14">
      <c r="A14739" s="16">
        <v>46268</v>
      </c>
      <c r="B14739" t="s">
        <v>14783</v>
      </c>
      <c r="C14739" t="s">
        <v>47</v>
      </c>
      <c r="D14739" t="s">
        <v>48</v>
      </c>
      <c r="E14739" t="s">
        <v>35</v>
      </c>
      <c r="F14739" t="s">
        <v>14639</v>
      </c>
      <c r="G14739" t="s">
        <v>10892</v>
      </c>
      <c r="H14739">
        <v>11</v>
      </c>
      <c r="I14739" s="17">
        <v>649335</v>
      </c>
      <c r="J14739" s="17">
        <v>32466.75</v>
      </c>
      <c r="K14739" s="17">
        <v>616868.25</v>
      </c>
      <c r="L14739" s="17">
        <v>444145.14</v>
      </c>
      <c r="M14739" s="17">
        <v>172723.11</v>
      </c>
      <c r="N14739" s="17">
        <v>175799.0595</v>
      </c>
    </row>
    <row r="14740" spans="1:14">
      <c r="A14740" s="16">
        <v>46268</v>
      </c>
      <c r="B14740" t="s">
        <v>14784</v>
      </c>
      <c r="C14740" t="s">
        <v>73</v>
      </c>
      <c r="D14740" t="s">
        <v>74</v>
      </c>
      <c r="E14740" t="s">
        <v>24</v>
      </c>
      <c r="F14740" t="s">
        <v>14639</v>
      </c>
      <c r="G14740" t="s">
        <v>10892</v>
      </c>
      <c r="H14740">
        <v>2</v>
      </c>
      <c r="I14740" s="17">
        <v>842718</v>
      </c>
      <c r="J14740" s="17">
        <v>84271.8</v>
      </c>
      <c r="K14740" s="17">
        <v>758446.2</v>
      </c>
      <c r="L14740" s="17">
        <v>576419.11</v>
      </c>
      <c r="M14740" s="17">
        <v>182027.09</v>
      </c>
      <c r="N14740" s="17">
        <v>152864.4017</v>
      </c>
    </row>
    <row r="14741" spans="1:14">
      <c r="A14741" s="16">
        <v>46268</v>
      </c>
      <c r="B14741" t="s">
        <v>14785</v>
      </c>
      <c r="C14741" t="s">
        <v>26</v>
      </c>
      <c r="D14741" t="s">
        <v>27</v>
      </c>
      <c r="E14741" t="s">
        <v>17</v>
      </c>
      <c r="F14741" t="s">
        <v>14639</v>
      </c>
      <c r="G14741" t="s">
        <v>10892</v>
      </c>
      <c r="H14741">
        <v>5</v>
      </c>
      <c r="I14741" s="17">
        <v>216163</v>
      </c>
      <c r="J14741" s="17">
        <v>30262.82</v>
      </c>
      <c r="K14741" s="17">
        <v>185900.18</v>
      </c>
      <c r="L14741" s="17">
        <v>130130.13</v>
      </c>
      <c r="M14741" s="17">
        <v>55770.05</v>
      </c>
      <c r="N14741" s="17">
        <v>68491.8018</v>
      </c>
    </row>
    <row r="14742" spans="1:14">
      <c r="A14742" s="16">
        <v>46268</v>
      </c>
      <c r="B14742" t="s">
        <v>14786</v>
      </c>
      <c r="C14742" t="s">
        <v>29</v>
      </c>
      <c r="D14742" t="s">
        <v>30</v>
      </c>
      <c r="E14742" t="s">
        <v>31</v>
      </c>
      <c r="F14742" t="s">
        <v>14639</v>
      </c>
      <c r="G14742" t="s">
        <v>10892</v>
      </c>
      <c r="H14742">
        <v>8</v>
      </c>
      <c r="I14742" s="17">
        <v>668179</v>
      </c>
      <c r="J14742" s="17">
        <v>20045.37</v>
      </c>
      <c r="K14742" s="17">
        <v>648133.63</v>
      </c>
      <c r="L14742" s="17">
        <v>401842.85</v>
      </c>
      <c r="M14742" s="17">
        <v>246290.78</v>
      </c>
      <c r="N14742" s="17">
        <v>41627.2805</v>
      </c>
    </row>
    <row r="14743" spans="1:14">
      <c r="A14743" s="16">
        <v>46268</v>
      </c>
      <c r="B14743" t="s">
        <v>14787</v>
      </c>
      <c r="C14743" t="s">
        <v>47</v>
      </c>
      <c r="D14743" t="s">
        <v>48</v>
      </c>
      <c r="E14743" t="s">
        <v>35</v>
      </c>
      <c r="F14743" t="s">
        <v>14639</v>
      </c>
      <c r="G14743" t="s">
        <v>10892</v>
      </c>
      <c r="H14743">
        <v>9</v>
      </c>
      <c r="I14743" s="17">
        <v>111796</v>
      </c>
      <c r="J14743" s="17">
        <v>16769.4</v>
      </c>
      <c r="K14743" s="17">
        <v>95026.60000000001</v>
      </c>
      <c r="L14743" s="17">
        <v>68419.14999999999</v>
      </c>
      <c r="M14743" s="17">
        <v>26607.45</v>
      </c>
      <c r="N14743" s="17">
        <v>175799.0595</v>
      </c>
    </row>
    <row r="14744" spans="1:14">
      <c r="A14744" s="16">
        <v>46268</v>
      </c>
      <c r="B14744" t="s">
        <v>14788</v>
      </c>
      <c r="C14744" t="s">
        <v>26</v>
      </c>
      <c r="D14744" t="s">
        <v>27</v>
      </c>
      <c r="E14744" t="s">
        <v>17</v>
      </c>
      <c r="F14744" t="s">
        <v>14639</v>
      </c>
      <c r="G14744" t="s">
        <v>10892</v>
      </c>
      <c r="H14744">
        <v>1</v>
      </c>
      <c r="I14744" s="17">
        <v>824274</v>
      </c>
      <c r="J14744" s="17">
        <v>90670.14</v>
      </c>
      <c r="K14744" s="17">
        <v>733603.86</v>
      </c>
      <c r="L14744" s="17">
        <v>513522.7</v>
      </c>
      <c r="M14744" s="17">
        <v>220081.16</v>
      </c>
      <c r="N14744" s="17">
        <v>68491.8018</v>
      </c>
    </row>
    <row r="14745" spans="1:14">
      <c r="A14745" s="16">
        <v>46268</v>
      </c>
      <c r="B14745" t="s">
        <v>14789</v>
      </c>
      <c r="C14745" t="s">
        <v>43</v>
      </c>
      <c r="D14745" t="s">
        <v>44</v>
      </c>
      <c r="E14745" t="s">
        <v>31</v>
      </c>
      <c r="F14745" t="s">
        <v>14639</v>
      </c>
      <c r="G14745" t="s">
        <v>10892</v>
      </c>
      <c r="H14745">
        <v>5</v>
      </c>
      <c r="I14745" s="17">
        <v>842046</v>
      </c>
      <c r="J14745" s="17">
        <v>42102.3</v>
      </c>
      <c r="K14745" s="17">
        <v>799943.7</v>
      </c>
      <c r="L14745" s="17">
        <v>495965.09</v>
      </c>
      <c r="M14745" s="17">
        <v>303978.61</v>
      </c>
      <c r="N14745" s="17">
        <v>41627.2805</v>
      </c>
    </row>
    <row r="14746" spans="1:14">
      <c r="A14746" s="16">
        <v>46268</v>
      </c>
      <c r="B14746" t="s">
        <v>14790</v>
      </c>
      <c r="C14746" t="s">
        <v>22</v>
      </c>
      <c r="D14746" t="s">
        <v>23</v>
      </c>
      <c r="E14746" t="s">
        <v>24</v>
      </c>
      <c r="F14746" t="s">
        <v>14639</v>
      </c>
      <c r="G14746" t="s">
        <v>10892</v>
      </c>
      <c r="H14746">
        <v>1</v>
      </c>
      <c r="I14746" s="17">
        <v>818978</v>
      </c>
      <c r="J14746" s="17">
        <v>0</v>
      </c>
      <c r="K14746" s="17">
        <v>818978</v>
      </c>
      <c r="L14746" s="17">
        <v>622423.28</v>
      </c>
      <c r="M14746" s="17">
        <v>196554.72</v>
      </c>
      <c r="N14746" s="17">
        <v>152864.4017</v>
      </c>
    </row>
    <row r="14747" spans="1:14">
      <c r="A14747" s="16">
        <v>46268</v>
      </c>
      <c r="B14747" t="s">
        <v>14791</v>
      </c>
      <c r="C14747" t="s">
        <v>29</v>
      </c>
      <c r="D14747" t="s">
        <v>30</v>
      </c>
      <c r="E14747" t="s">
        <v>31</v>
      </c>
      <c r="F14747" t="s">
        <v>14639</v>
      </c>
      <c r="G14747" t="s">
        <v>10892</v>
      </c>
      <c r="H14747">
        <v>5</v>
      </c>
      <c r="I14747" s="17">
        <v>506920</v>
      </c>
      <c r="J14747" s="17">
        <v>0</v>
      </c>
      <c r="K14747" s="17">
        <v>506920</v>
      </c>
      <c r="L14747" s="17">
        <v>314290.4</v>
      </c>
      <c r="M14747" s="17">
        <v>192629.6</v>
      </c>
      <c r="N14747" s="17">
        <v>41627.2805</v>
      </c>
    </row>
    <row r="14748" spans="1:14">
      <c r="A14748" s="16">
        <v>46268</v>
      </c>
      <c r="B14748" t="s">
        <v>14792</v>
      </c>
      <c r="C14748" t="s">
        <v>29</v>
      </c>
      <c r="D14748" t="s">
        <v>30</v>
      </c>
      <c r="E14748" t="s">
        <v>31</v>
      </c>
      <c r="F14748" t="s">
        <v>14639</v>
      </c>
      <c r="G14748" t="s">
        <v>10892</v>
      </c>
      <c r="H14748">
        <v>8</v>
      </c>
      <c r="I14748" s="17">
        <v>622398</v>
      </c>
      <c r="J14748" s="17">
        <v>74687.75999999999</v>
      </c>
      <c r="K14748" s="17">
        <v>547710.24</v>
      </c>
      <c r="L14748" s="17">
        <v>339580.35</v>
      </c>
      <c r="M14748" s="17">
        <v>208129.89</v>
      </c>
      <c r="N14748" s="17">
        <v>41627.2805</v>
      </c>
    </row>
    <row r="14749" spans="1:14">
      <c r="A14749" s="16">
        <v>46268</v>
      </c>
      <c r="B14749" t="s">
        <v>14793</v>
      </c>
      <c r="C14749" t="s">
        <v>29</v>
      </c>
      <c r="D14749" t="s">
        <v>30</v>
      </c>
      <c r="E14749" t="s">
        <v>31</v>
      </c>
      <c r="F14749" t="s">
        <v>14639</v>
      </c>
      <c r="G14749" t="s">
        <v>10892</v>
      </c>
      <c r="H14749">
        <v>3</v>
      </c>
      <c r="I14749" s="17">
        <v>645838</v>
      </c>
      <c r="J14749" s="17">
        <v>0</v>
      </c>
      <c r="K14749" s="17">
        <v>645838</v>
      </c>
      <c r="L14749" s="17">
        <v>400419.56</v>
      </c>
      <c r="M14749" s="17">
        <v>245418.44</v>
      </c>
      <c r="N14749" s="17">
        <v>41627.2805</v>
      </c>
    </row>
    <row r="14750" spans="1:14">
      <c r="A14750" s="16">
        <v>46268</v>
      </c>
      <c r="B14750" t="s">
        <v>14794</v>
      </c>
      <c r="C14750" t="s">
        <v>33</v>
      </c>
      <c r="D14750" t="s">
        <v>34</v>
      </c>
      <c r="E14750" t="s">
        <v>35</v>
      </c>
      <c r="F14750" t="s">
        <v>14639</v>
      </c>
      <c r="G14750" t="s">
        <v>10892</v>
      </c>
      <c r="H14750">
        <v>9</v>
      </c>
      <c r="I14750" s="17">
        <v>585723</v>
      </c>
      <c r="J14750" s="17">
        <v>23428.92</v>
      </c>
      <c r="K14750" s="17">
        <v>562294.08</v>
      </c>
      <c r="L14750" s="17">
        <v>404851.74</v>
      </c>
      <c r="M14750" s="17">
        <v>157442.34</v>
      </c>
      <c r="N14750" s="17">
        <v>175799.0595</v>
      </c>
    </row>
    <row r="14751" spans="1:14">
      <c r="A14751" s="16">
        <v>46268</v>
      </c>
      <c r="B14751" t="s">
        <v>14795</v>
      </c>
      <c r="C14751" t="s">
        <v>29</v>
      </c>
      <c r="D14751" t="s">
        <v>30</v>
      </c>
      <c r="E14751" t="s">
        <v>31</v>
      </c>
      <c r="F14751" t="s">
        <v>14639</v>
      </c>
      <c r="G14751" t="s">
        <v>10892</v>
      </c>
      <c r="H14751">
        <v>5</v>
      </c>
      <c r="I14751" s="17">
        <v>276860</v>
      </c>
      <c r="J14751" s="17">
        <v>13843</v>
      </c>
      <c r="K14751" s="17">
        <v>263017</v>
      </c>
      <c r="L14751" s="17">
        <v>163070.54</v>
      </c>
      <c r="M14751" s="17">
        <v>99946.46000000001</v>
      </c>
      <c r="N14751" s="17">
        <v>41627.2805</v>
      </c>
    </row>
    <row r="14752" spans="1:14">
      <c r="A14752" s="16">
        <v>46268</v>
      </c>
      <c r="B14752" t="s">
        <v>14796</v>
      </c>
      <c r="C14752" t="s">
        <v>22</v>
      </c>
      <c r="D14752" t="s">
        <v>23</v>
      </c>
      <c r="E14752" t="s">
        <v>24</v>
      </c>
      <c r="F14752" t="s">
        <v>14639</v>
      </c>
      <c r="G14752" t="s">
        <v>10892</v>
      </c>
      <c r="H14752">
        <v>9</v>
      </c>
      <c r="I14752" s="17">
        <v>746743</v>
      </c>
      <c r="J14752" s="17">
        <v>0</v>
      </c>
      <c r="K14752" s="17">
        <v>746743</v>
      </c>
      <c r="L14752" s="17">
        <v>567524.6800000001</v>
      </c>
      <c r="M14752" s="17">
        <v>179218.32</v>
      </c>
      <c r="N14752" s="17">
        <v>152864.4017</v>
      </c>
    </row>
    <row r="14753" spans="1:14">
      <c r="A14753" s="16">
        <v>46268</v>
      </c>
      <c r="B14753" t="s">
        <v>14797</v>
      </c>
      <c r="C14753" t="s">
        <v>22</v>
      </c>
      <c r="D14753" t="s">
        <v>23</v>
      </c>
      <c r="E14753" t="s">
        <v>24</v>
      </c>
      <c r="F14753" t="s">
        <v>14639</v>
      </c>
      <c r="G14753" t="s">
        <v>10892</v>
      </c>
      <c r="H14753">
        <v>8</v>
      </c>
      <c r="I14753" s="17">
        <v>805268</v>
      </c>
      <c r="J14753" s="17">
        <v>32210.72</v>
      </c>
      <c r="K14753" s="17">
        <v>773057.28</v>
      </c>
      <c r="L14753" s="17">
        <v>587523.53</v>
      </c>
      <c r="M14753" s="17">
        <v>185533.75</v>
      </c>
      <c r="N14753" s="17">
        <v>152864.4017</v>
      </c>
    </row>
    <row r="14754" spans="1:14">
      <c r="A14754" s="16">
        <v>46268</v>
      </c>
      <c r="B14754" t="s">
        <v>14798</v>
      </c>
      <c r="C14754" t="s">
        <v>29</v>
      </c>
      <c r="D14754" t="s">
        <v>30</v>
      </c>
      <c r="E14754" t="s">
        <v>31</v>
      </c>
      <c r="F14754" t="s">
        <v>14639</v>
      </c>
      <c r="G14754" t="s">
        <v>10892</v>
      </c>
      <c r="H14754">
        <v>12</v>
      </c>
      <c r="I14754" s="17">
        <v>593838</v>
      </c>
      <c r="J14754" s="17">
        <v>0</v>
      </c>
      <c r="K14754" s="17">
        <v>593838</v>
      </c>
      <c r="L14754" s="17">
        <v>368179.56</v>
      </c>
      <c r="M14754" s="17">
        <v>225658.44</v>
      </c>
      <c r="N14754" s="17">
        <v>41627.2805</v>
      </c>
    </row>
    <row r="14755" spans="1:14">
      <c r="A14755" s="16">
        <v>46268</v>
      </c>
      <c r="B14755" t="s">
        <v>14799</v>
      </c>
      <c r="C14755" t="s">
        <v>47</v>
      </c>
      <c r="D14755" t="s">
        <v>48</v>
      </c>
      <c r="E14755" t="s">
        <v>35</v>
      </c>
      <c r="F14755" t="s">
        <v>14639</v>
      </c>
      <c r="G14755" t="s">
        <v>10892</v>
      </c>
      <c r="H14755">
        <v>4</v>
      </c>
      <c r="I14755" s="17">
        <v>219390</v>
      </c>
      <c r="J14755" s="17">
        <v>6581.7</v>
      </c>
      <c r="K14755" s="17">
        <v>212808.3</v>
      </c>
      <c r="L14755" s="17">
        <v>153221.98</v>
      </c>
      <c r="M14755" s="17">
        <v>59586.32</v>
      </c>
      <c r="N14755" s="17">
        <v>175799.0595</v>
      </c>
    </row>
    <row r="14756" spans="1:14">
      <c r="A14756" s="16">
        <v>46268</v>
      </c>
      <c r="B14756" t="s">
        <v>14800</v>
      </c>
      <c r="C14756" t="s">
        <v>15</v>
      </c>
      <c r="D14756" t="s">
        <v>16</v>
      </c>
      <c r="E14756" t="s">
        <v>17</v>
      </c>
      <c r="F14756" t="s">
        <v>14639</v>
      </c>
      <c r="G14756" t="s">
        <v>10892</v>
      </c>
      <c r="H14756">
        <v>7</v>
      </c>
      <c r="I14756" s="17">
        <v>627103</v>
      </c>
      <c r="J14756" s="17">
        <v>31355.15</v>
      </c>
      <c r="K14756" s="17">
        <v>595747.85</v>
      </c>
      <c r="L14756" s="17">
        <v>417023.49</v>
      </c>
      <c r="M14756" s="17">
        <v>178724.36</v>
      </c>
      <c r="N14756" s="17">
        <v>68491.8018</v>
      </c>
    </row>
    <row r="14757" spans="1:14">
      <c r="A14757" s="16">
        <v>46268</v>
      </c>
      <c r="B14757" t="s">
        <v>14801</v>
      </c>
      <c r="C14757" t="s">
        <v>33</v>
      </c>
      <c r="D14757" t="s">
        <v>34</v>
      </c>
      <c r="E14757" t="s">
        <v>35</v>
      </c>
      <c r="F14757" t="s">
        <v>14639</v>
      </c>
      <c r="G14757" t="s">
        <v>10892</v>
      </c>
      <c r="H14757">
        <v>2</v>
      </c>
      <c r="I14757" s="17">
        <v>282816</v>
      </c>
      <c r="J14757" s="17">
        <v>0</v>
      </c>
      <c r="K14757" s="17">
        <v>282816</v>
      </c>
      <c r="L14757" s="17">
        <v>203627.52</v>
      </c>
      <c r="M14757" s="17">
        <v>79188.48</v>
      </c>
      <c r="N14757" s="17">
        <v>175799.0595</v>
      </c>
    </row>
    <row r="14758" spans="1:14">
      <c r="A14758" s="16">
        <v>46268</v>
      </c>
      <c r="B14758" t="s">
        <v>14802</v>
      </c>
      <c r="C14758" t="s">
        <v>26</v>
      </c>
      <c r="D14758" t="s">
        <v>27</v>
      </c>
      <c r="E14758" t="s">
        <v>17</v>
      </c>
      <c r="F14758" t="s">
        <v>14639</v>
      </c>
      <c r="G14758" t="s">
        <v>10892</v>
      </c>
      <c r="H14758">
        <v>1</v>
      </c>
      <c r="I14758" s="17">
        <v>794638</v>
      </c>
      <c r="J14758" s="17">
        <v>47678.28</v>
      </c>
      <c r="K14758" s="17">
        <v>746959.72</v>
      </c>
      <c r="L14758" s="17">
        <v>522871.8</v>
      </c>
      <c r="M14758" s="17">
        <v>224087.92</v>
      </c>
      <c r="N14758" s="17">
        <v>68491.8018</v>
      </c>
    </row>
    <row r="14759" spans="1:14">
      <c r="A14759" s="16">
        <v>46268</v>
      </c>
      <c r="B14759" t="s">
        <v>14803</v>
      </c>
      <c r="C14759" t="s">
        <v>15</v>
      </c>
      <c r="D14759" t="s">
        <v>16</v>
      </c>
      <c r="E14759" t="s">
        <v>17</v>
      </c>
      <c r="F14759" t="s">
        <v>14639</v>
      </c>
      <c r="G14759" t="s">
        <v>10892</v>
      </c>
      <c r="H14759">
        <v>1</v>
      </c>
      <c r="I14759" s="17">
        <v>551068</v>
      </c>
      <c r="J14759" s="17">
        <v>33064.08</v>
      </c>
      <c r="K14759" s="17">
        <v>518003.92</v>
      </c>
      <c r="L14759" s="17">
        <v>362602.74</v>
      </c>
      <c r="M14759" s="17">
        <v>155401.18</v>
      </c>
      <c r="N14759" s="17">
        <v>68491.8018</v>
      </c>
    </row>
    <row r="14760" spans="1:14">
      <c r="A14760" s="16">
        <v>46268</v>
      </c>
      <c r="B14760" t="s">
        <v>14804</v>
      </c>
      <c r="C14760" t="s">
        <v>29</v>
      </c>
      <c r="D14760" t="s">
        <v>30</v>
      </c>
      <c r="E14760" t="s">
        <v>31</v>
      </c>
      <c r="F14760" t="s">
        <v>14639</v>
      </c>
      <c r="G14760" t="s">
        <v>10892</v>
      </c>
      <c r="H14760">
        <v>7</v>
      </c>
      <c r="I14760" s="17">
        <v>363314</v>
      </c>
      <c r="J14760" s="17">
        <v>43597.68</v>
      </c>
      <c r="K14760" s="17">
        <v>319716.32</v>
      </c>
      <c r="L14760" s="17">
        <v>198224.12</v>
      </c>
      <c r="M14760" s="17">
        <v>121492.2</v>
      </c>
      <c r="N14760" s="17">
        <v>41627.2805</v>
      </c>
    </row>
    <row r="14761" spans="1:14">
      <c r="A14761" s="16">
        <v>46268</v>
      </c>
      <c r="B14761" t="s">
        <v>14805</v>
      </c>
      <c r="C14761" t="s">
        <v>22</v>
      </c>
      <c r="D14761" t="s">
        <v>23</v>
      </c>
      <c r="E14761" t="s">
        <v>24</v>
      </c>
      <c r="F14761" t="s">
        <v>14639</v>
      </c>
      <c r="G14761" t="s">
        <v>10892</v>
      </c>
      <c r="H14761">
        <v>11</v>
      </c>
      <c r="I14761" s="17">
        <v>250309</v>
      </c>
      <c r="J14761" s="17">
        <v>27533.99</v>
      </c>
      <c r="K14761" s="17">
        <v>222775.01</v>
      </c>
      <c r="L14761" s="17">
        <v>169309.01</v>
      </c>
      <c r="M14761" s="17">
        <v>53466</v>
      </c>
      <c r="N14761" s="17">
        <v>152864.4017</v>
      </c>
    </row>
    <row r="14762" spans="1:14">
      <c r="A14762" s="16">
        <v>46268</v>
      </c>
      <c r="B14762" t="s">
        <v>14806</v>
      </c>
      <c r="C14762" t="s">
        <v>22</v>
      </c>
      <c r="D14762" t="s">
        <v>23</v>
      </c>
      <c r="E14762" t="s">
        <v>24</v>
      </c>
      <c r="F14762" t="s">
        <v>14639</v>
      </c>
      <c r="G14762" t="s">
        <v>10892</v>
      </c>
      <c r="H14762">
        <v>11</v>
      </c>
      <c r="I14762" s="17">
        <v>181017</v>
      </c>
      <c r="J14762" s="17">
        <v>9050.85</v>
      </c>
      <c r="K14762" s="17">
        <v>171966.15</v>
      </c>
      <c r="L14762" s="17">
        <v>130694.27</v>
      </c>
      <c r="M14762" s="17">
        <v>41271.88</v>
      </c>
      <c r="N14762" s="17">
        <v>152864.4017</v>
      </c>
    </row>
    <row r="14763" spans="1:14">
      <c r="A14763" s="16">
        <v>46268</v>
      </c>
      <c r="B14763" t="s">
        <v>14807</v>
      </c>
      <c r="C14763" t="s">
        <v>43</v>
      </c>
      <c r="D14763" t="s">
        <v>44</v>
      </c>
      <c r="E14763" t="s">
        <v>31</v>
      </c>
      <c r="F14763" t="s">
        <v>14639</v>
      </c>
      <c r="G14763" t="s">
        <v>10892</v>
      </c>
      <c r="H14763">
        <v>12</v>
      </c>
      <c r="I14763" s="17">
        <v>251202</v>
      </c>
      <c r="J14763" s="17">
        <v>35168.28</v>
      </c>
      <c r="K14763" s="17">
        <v>216033.72</v>
      </c>
      <c r="L14763" s="17">
        <v>133940.91</v>
      </c>
      <c r="M14763" s="17">
        <v>82092.81</v>
      </c>
      <c r="N14763" s="17">
        <v>41627.2805</v>
      </c>
    </row>
    <row r="14764" spans="1:14">
      <c r="A14764" s="16">
        <v>46268</v>
      </c>
      <c r="B14764" t="s">
        <v>14808</v>
      </c>
      <c r="C14764" t="s">
        <v>22</v>
      </c>
      <c r="D14764" t="s">
        <v>23</v>
      </c>
      <c r="E14764" t="s">
        <v>24</v>
      </c>
      <c r="F14764" t="s">
        <v>14639</v>
      </c>
      <c r="G14764" t="s">
        <v>10892</v>
      </c>
      <c r="H14764">
        <v>7</v>
      </c>
      <c r="I14764" s="17">
        <v>279689</v>
      </c>
      <c r="J14764" s="17">
        <v>22375.12</v>
      </c>
      <c r="K14764" s="17">
        <v>257313.88</v>
      </c>
      <c r="L14764" s="17">
        <v>195558.55</v>
      </c>
      <c r="M14764" s="17">
        <v>61755.33</v>
      </c>
      <c r="N14764" s="17">
        <v>152864.4017</v>
      </c>
    </row>
    <row r="14765" spans="1:14">
      <c r="A14765" s="16">
        <v>46268</v>
      </c>
      <c r="B14765" t="s">
        <v>14809</v>
      </c>
      <c r="C14765" t="s">
        <v>73</v>
      </c>
      <c r="D14765" t="s">
        <v>74</v>
      </c>
      <c r="E14765" t="s">
        <v>24</v>
      </c>
      <c r="F14765" t="s">
        <v>14639</v>
      </c>
      <c r="G14765" t="s">
        <v>10892</v>
      </c>
      <c r="H14765">
        <v>3</v>
      </c>
      <c r="I14765" s="17">
        <v>762203</v>
      </c>
      <c r="J14765" s="17">
        <v>0</v>
      </c>
      <c r="K14765" s="17">
        <v>762203</v>
      </c>
      <c r="L14765" s="17">
        <v>579274.28</v>
      </c>
      <c r="M14765" s="17">
        <v>182928.72</v>
      </c>
      <c r="N14765" s="17">
        <v>152864.4017</v>
      </c>
    </row>
    <row r="14766" spans="1:14">
      <c r="A14766" s="16">
        <v>46268</v>
      </c>
      <c r="B14766" t="s">
        <v>14810</v>
      </c>
      <c r="C14766" t="s">
        <v>47</v>
      </c>
      <c r="D14766" t="s">
        <v>48</v>
      </c>
      <c r="E14766" t="s">
        <v>35</v>
      </c>
      <c r="F14766" t="s">
        <v>14639</v>
      </c>
      <c r="G14766" t="s">
        <v>10892</v>
      </c>
      <c r="H14766">
        <v>9</v>
      </c>
      <c r="I14766" s="17">
        <v>232834</v>
      </c>
      <c r="J14766" s="17">
        <v>27940.08</v>
      </c>
      <c r="K14766" s="17">
        <v>204893.92</v>
      </c>
      <c r="L14766" s="17">
        <v>147523.62</v>
      </c>
      <c r="M14766" s="17">
        <v>57370.3</v>
      </c>
      <c r="N14766" s="17">
        <v>175799.0595</v>
      </c>
    </row>
    <row r="14767" spans="1:14">
      <c r="A14767" s="16">
        <v>46268</v>
      </c>
      <c r="B14767" t="s">
        <v>14811</v>
      </c>
      <c r="C14767" t="s">
        <v>73</v>
      </c>
      <c r="D14767" t="s">
        <v>74</v>
      </c>
      <c r="E14767" t="s">
        <v>24</v>
      </c>
      <c r="F14767" t="s">
        <v>14639</v>
      </c>
      <c r="G14767" t="s">
        <v>10892</v>
      </c>
      <c r="H14767">
        <v>6</v>
      </c>
      <c r="I14767" s="17">
        <v>588226</v>
      </c>
      <c r="J14767" s="17">
        <v>47058.08</v>
      </c>
      <c r="K14767" s="17">
        <v>541167.92</v>
      </c>
      <c r="L14767" s="17">
        <v>411287.62</v>
      </c>
      <c r="M14767" s="17">
        <v>129880.3</v>
      </c>
      <c r="N14767" s="17">
        <v>152864.4017</v>
      </c>
    </row>
    <row r="14768" spans="1:14">
      <c r="A14768" s="16">
        <v>46268</v>
      </c>
      <c r="B14768" t="s">
        <v>14812</v>
      </c>
      <c r="C14768" t="s">
        <v>29</v>
      </c>
      <c r="D14768" t="s">
        <v>30</v>
      </c>
      <c r="E14768" t="s">
        <v>31</v>
      </c>
      <c r="F14768" t="s">
        <v>14639</v>
      </c>
      <c r="G14768" t="s">
        <v>10892</v>
      </c>
      <c r="H14768">
        <v>3</v>
      </c>
      <c r="I14768" s="17">
        <v>663447</v>
      </c>
      <c r="J14768" s="17">
        <v>86248.11</v>
      </c>
      <c r="K14768" s="17">
        <v>577198.89</v>
      </c>
      <c r="L14768" s="17">
        <v>357863.31</v>
      </c>
      <c r="M14768" s="17">
        <v>219335.58</v>
      </c>
      <c r="N14768" s="17">
        <v>41627.2805</v>
      </c>
    </row>
    <row r="14769" spans="1:14">
      <c r="A14769" s="16">
        <v>46268</v>
      </c>
      <c r="B14769" t="s">
        <v>14813</v>
      </c>
      <c r="C14769" t="s">
        <v>29</v>
      </c>
      <c r="D14769" t="s">
        <v>30</v>
      </c>
      <c r="E14769" t="s">
        <v>31</v>
      </c>
      <c r="F14769" t="s">
        <v>14639</v>
      </c>
      <c r="G14769" t="s">
        <v>10892</v>
      </c>
      <c r="H14769">
        <v>1</v>
      </c>
      <c r="I14769" s="17">
        <v>672907</v>
      </c>
      <c r="J14769" s="17">
        <v>0</v>
      </c>
      <c r="K14769" s="17">
        <v>672907</v>
      </c>
      <c r="L14769" s="17">
        <v>417202.34</v>
      </c>
      <c r="M14769" s="17">
        <v>255704.66</v>
      </c>
      <c r="N14769" s="17">
        <v>41627.2805</v>
      </c>
    </row>
    <row r="14770" spans="1:14">
      <c r="A14770" s="16">
        <v>46268</v>
      </c>
      <c r="B14770" t="s">
        <v>14814</v>
      </c>
      <c r="C14770" t="s">
        <v>22</v>
      </c>
      <c r="D14770" t="s">
        <v>23</v>
      </c>
      <c r="E14770" t="s">
        <v>24</v>
      </c>
      <c r="F14770" t="s">
        <v>14639</v>
      </c>
      <c r="G14770" t="s">
        <v>10892</v>
      </c>
      <c r="H14770">
        <v>6</v>
      </c>
      <c r="I14770" s="17">
        <v>197285</v>
      </c>
      <c r="J14770" s="17">
        <v>19728.5</v>
      </c>
      <c r="K14770" s="17">
        <v>177556.5</v>
      </c>
      <c r="L14770" s="17">
        <v>134942.94</v>
      </c>
      <c r="M14770" s="17">
        <v>42613.56</v>
      </c>
      <c r="N14770" s="17">
        <v>152864.4017</v>
      </c>
    </row>
    <row r="14771" spans="1:14">
      <c r="A14771" s="16">
        <v>46268</v>
      </c>
      <c r="B14771" t="s">
        <v>14815</v>
      </c>
      <c r="C14771" t="s">
        <v>47</v>
      </c>
      <c r="D14771" t="s">
        <v>48</v>
      </c>
      <c r="E14771" t="s">
        <v>35</v>
      </c>
      <c r="F14771" t="s">
        <v>14639</v>
      </c>
      <c r="G14771" t="s">
        <v>10892</v>
      </c>
      <c r="H14771">
        <v>7</v>
      </c>
      <c r="I14771" s="17">
        <v>828035</v>
      </c>
      <c r="J14771" s="17">
        <v>0</v>
      </c>
      <c r="K14771" s="17">
        <v>828035</v>
      </c>
      <c r="L14771" s="17">
        <v>596185.2</v>
      </c>
      <c r="M14771" s="17">
        <v>231849.8</v>
      </c>
      <c r="N14771" s="17">
        <v>175799.0595</v>
      </c>
    </row>
    <row r="14772" spans="1:14">
      <c r="A14772" s="16">
        <v>46268</v>
      </c>
      <c r="B14772" t="s">
        <v>14816</v>
      </c>
      <c r="C14772" t="s">
        <v>43</v>
      </c>
      <c r="D14772" t="s">
        <v>44</v>
      </c>
      <c r="E14772" t="s">
        <v>31</v>
      </c>
      <c r="F14772" t="s">
        <v>14639</v>
      </c>
      <c r="G14772" t="s">
        <v>10892</v>
      </c>
      <c r="H14772">
        <v>8</v>
      </c>
      <c r="I14772" s="17">
        <v>107173</v>
      </c>
      <c r="J14772" s="17">
        <v>5358.65</v>
      </c>
      <c r="K14772" s="17">
        <v>101814.35</v>
      </c>
      <c r="L14772" s="17">
        <v>63124.9</v>
      </c>
      <c r="M14772" s="17">
        <v>38689.45</v>
      </c>
      <c r="N14772" s="17">
        <v>41627.2805</v>
      </c>
    </row>
    <row r="14773" spans="1:14">
      <c r="A14773" s="16">
        <v>46268</v>
      </c>
      <c r="B14773" t="s">
        <v>14817</v>
      </c>
      <c r="C14773" t="s">
        <v>33</v>
      </c>
      <c r="D14773" t="s">
        <v>34</v>
      </c>
      <c r="E14773" t="s">
        <v>35</v>
      </c>
      <c r="F14773" t="s">
        <v>14639</v>
      </c>
      <c r="G14773" t="s">
        <v>10892</v>
      </c>
      <c r="H14773">
        <v>7</v>
      </c>
      <c r="I14773" s="17">
        <v>667401</v>
      </c>
      <c r="J14773" s="17">
        <v>0</v>
      </c>
      <c r="K14773" s="17">
        <v>667401</v>
      </c>
      <c r="L14773" s="17">
        <v>480528.72</v>
      </c>
      <c r="M14773" s="17">
        <v>186872.28</v>
      </c>
      <c r="N14773" s="17">
        <v>175799.0595</v>
      </c>
    </row>
    <row r="14774" spans="1:14">
      <c r="A14774" s="16">
        <v>46268</v>
      </c>
      <c r="B14774" t="s">
        <v>14818</v>
      </c>
      <c r="C14774" t="s">
        <v>43</v>
      </c>
      <c r="D14774" t="s">
        <v>44</v>
      </c>
      <c r="E14774" t="s">
        <v>31</v>
      </c>
      <c r="F14774" t="s">
        <v>14639</v>
      </c>
      <c r="G14774" t="s">
        <v>10892</v>
      </c>
      <c r="H14774">
        <v>7</v>
      </c>
      <c r="I14774" s="17">
        <v>506585</v>
      </c>
      <c r="J14774" s="17">
        <v>70921.89999999999</v>
      </c>
      <c r="K14774" s="17">
        <v>435663.1</v>
      </c>
      <c r="L14774" s="17">
        <v>270111.12</v>
      </c>
      <c r="M14774" s="17">
        <v>165551.98</v>
      </c>
      <c r="N14774" s="17">
        <v>41627.2805</v>
      </c>
    </row>
    <row r="14775" spans="1:14">
      <c r="A14775" s="16">
        <v>46268</v>
      </c>
      <c r="B14775" t="s">
        <v>14819</v>
      </c>
      <c r="C14775" t="s">
        <v>22</v>
      </c>
      <c r="D14775" t="s">
        <v>23</v>
      </c>
      <c r="E14775" t="s">
        <v>24</v>
      </c>
      <c r="F14775" t="s">
        <v>14639</v>
      </c>
      <c r="G14775" t="s">
        <v>10892</v>
      </c>
      <c r="H14775">
        <v>12</v>
      </c>
      <c r="I14775" s="17">
        <v>347149</v>
      </c>
      <c r="J14775" s="17">
        <v>27771.92</v>
      </c>
      <c r="K14775" s="17">
        <v>319377.08</v>
      </c>
      <c r="L14775" s="17">
        <v>242726.58</v>
      </c>
      <c r="M14775" s="17">
        <v>76650.5</v>
      </c>
      <c r="N14775" s="17">
        <v>152864.4017</v>
      </c>
    </row>
    <row r="14776" spans="1:14">
      <c r="A14776" s="16">
        <v>46268</v>
      </c>
      <c r="B14776" t="s">
        <v>14820</v>
      </c>
      <c r="C14776" t="s">
        <v>22</v>
      </c>
      <c r="D14776" t="s">
        <v>23</v>
      </c>
      <c r="E14776" t="s">
        <v>24</v>
      </c>
      <c r="F14776" t="s">
        <v>14639</v>
      </c>
      <c r="G14776" t="s">
        <v>10892</v>
      </c>
      <c r="H14776">
        <v>5</v>
      </c>
      <c r="I14776" s="17">
        <v>535424</v>
      </c>
      <c r="J14776" s="17">
        <v>48188.16</v>
      </c>
      <c r="K14776" s="17">
        <v>487235.84</v>
      </c>
      <c r="L14776" s="17">
        <v>370299.24</v>
      </c>
      <c r="M14776" s="17">
        <v>116936.6</v>
      </c>
      <c r="N14776" s="17">
        <v>152864.4017</v>
      </c>
    </row>
    <row r="14777" spans="1:14">
      <c r="A14777" s="16">
        <v>46268</v>
      </c>
      <c r="B14777" t="s">
        <v>14821</v>
      </c>
      <c r="C14777" t="s">
        <v>73</v>
      </c>
      <c r="D14777" t="s">
        <v>74</v>
      </c>
      <c r="E14777" t="s">
        <v>24</v>
      </c>
      <c r="F14777" t="s">
        <v>14639</v>
      </c>
      <c r="G14777" t="s">
        <v>10892</v>
      </c>
      <c r="H14777">
        <v>2</v>
      </c>
      <c r="I14777" s="17">
        <v>768017</v>
      </c>
      <c r="J14777" s="17">
        <v>46081.02</v>
      </c>
      <c r="K14777" s="17">
        <v>721935.98</v>
      </c>
      <c r="L14777" s="17">
        <v>548671.34</v>
      </c>
      <c r="M14777" s="17">
        <v>173264.64</v>
      </c>
      <c r="N14777" s="17">
        <v>152864.4017</v>
      </c>
    </row>
    <row r="14778" spans="1:14">
      <c r="A14778" s="16">
        <v>46268</v>
      </c>
      <c r="B14778" t="s">
        <v>14822</v>
      </c>
      <c r="C14778" t="s">
        <v>33</v>
      </c>
      <c r="D14778" t="s">
        <v>34</v>
      </c>
      <c r="E14778" t="s">
        <v>35</v>
      </c>
      <c r="F14778" t="s">
        <v>14639</v>
      </c>
      <c r="G14778" t="s">
        <v>10892</v>
      </c>
      <c r="H14778">
        <v>8</v>
      </c>
      <c r="I14778" s="17">
        <v>461219</v>
      </c>
      <c r="J14778" s="17">
        <v>36897.52</v>
      </c>
      <c r="K14778" s="17">
        <v>424321.48</v>
      </c>
      <c r="L14778" s="17">
        <v>305511.47</v>
      </c>
      <c r="M14778" s="17">
        <v>118810.01</v>
      </c>
      <c r="N14778" s="17">
        <v>175799.0595</v>
      </c>
    </row>
    <row r="14779" spans="1:14">
      <c r="A14779" s="16">
        <v>46268</v>
      </c>
      <c r="B14779" t="s">
        <v>14823</v>
      </c>
      <c r="C14779" t="s">
        <v>26</v>
      </c>
      <c r="D14779" t="s">
        <v>27</v>
      </c>
      <c r="E14779" t="s">
        <v>17</v>
      </c>
      <c r="F14779" t="s">
        <v>14639</v>
      </c>
      <c r="G14779" t="s">
        <v>10892</v>
      </c>
      <c r="H14779">
        <v>4</v>
      </c>
      <c r="I14779" s="17">
        <v>234015</v>
      </c>
      <c r="J14779" s="17">
        <v>0</v>
      </c>
      <c r="K14779" s="17">
        <v>234015</v>
      </c>
      <c r="L14779" s="17">
        <v>163810.5</v>
      </c>
      <c r="M14779" s="17">
        <v>70204.5</v>
      </c>
      <c r="N14779" s="17">
        <v>68491.8018</v>
      </c>
    </row>
    <row r="14780" spans="1:14">
      <c r="A14780" s="16">
        <v>46268</v>
      </c>
      <c r="B14780" t="s">
        <v>14824</v>
      </c>
      <c r="C14780" t="s">
        <v>43</v>
      </c>
      <c r="D14780" t="s">
        <v>44</v>
      </c>
      <c r="E14780" t="s">
        <v>31</v>
      </c>
      <c r="F14780" t="s">
        <v>14639</v>
      </c>
      <c r="G14780" t="s">
        <v>10892</v>
      </c>
      <c r="H14780">
        <v>5</v>
      </c>
      <c r="I14780" s="17">
        <v>258459</v>
      </c>
      <c r="J14780" s="17">
        <v>12922.95</v>
      </c>
      <c r="K14780" s="17">
        <v>245536.05</v>
      </c>
      <c r="L14780" s="17">
        <v>152232.35</v>
      </c>
      <c r="M14780" s="17">
        <v>93303.7</v>
      </c>
      <c r="N14780" s="17">
        <v>41627.2805</v>
      </c>
    </row>
    <row r="14781" spans="1:14">
      <c r="A14781" s="16">
        <v>46268</v>
      </c>
      <c r="B14781" t="s">
        <v>14825</v>
      </c>
      <c r="C14781" t="s">
        <v>29</v>
      </c>
      <c r="D14781" t="s">
        <v>30</v>
      </c>
      <c r="E14781" t="s">
        <v>31</v>
      </c>
      <c r="F14781" t="s">
        <v>14639</v>
      </c>
      <c r="G14781" t="s">
        <v>10892</v>
      </c>
      <c r="H14781">
        <v>6</v>
      </c>
      <c r="I14781" s="17">
        <v>685688</v>
      </c>
      <c r="J14781" s="17">
        <v>27427.52</v>
      </c>
      <c r="K14781" s="17">
        <v>658260.48</v>
      </c>
      <c r="L14781" s="17">
        <v>408121.5</v>
      </c>
      <c r="M14781" s="17">
        <v>250138.98</v>
      </c>
      <c r="N14781" s="17">
        <v>41627.2805</v>
      </c>
    </row>
    <row r="14782" spans="1:14">
      <c r="A14782" s="16">
        <v>46268</v>
      </c>
      <c r="B14782" t="s">
        <v>14826</v>
      </c>
      <c r="C14782" t="s">
        <v>43</v>
      </c>
      <c r="D14782" t="s">
        <v>44</v>
      </c>
      <c r="E14782" t="s">
        <v>31</v>
      </c>
      <c r="F14782" t="s">
        <v>14639</v>
      </c>
      <c r="G14782" t="s">
        <v>10892</v>
      </c>
      <c r="H14782">
        <v>2</v>
      </c>
      <c r="I14782" s="17">
        <v>354270</v>
      </c>
      <c r="J14782" s="17">
        <v>46055.1</v>
      </c>
      <c r="K14782" s="17">
        <v>308214.9</v>
      </c>
      <c r="L14782" s="17">
        <v>191093.24</v>
      </c>
      <c r="M14782" s="17">
        <v>117121.66</v>
      </c>
      <c r="N14782" s="17">
        <v>41627.2805</v>
      </c>
    </row>
    <row r="14783" spans="1:14">
      <c r="A14783" s="16">
        <v>46268</v>
      </c>
      <c r="B14783" t="s">
        <v>14827</v>
      </c>
      <c r="C14783" t="s">
        <v>29</v>
      </c>
      <c r="D14783" t="s">
        <v>30</v>
      </c>
      <c r="E14783" t="s">
        <v>31</v>
      </c>
      <c r="F14783" t="s">
        <v>14639</v>
      </c>
      <c r="G14783" t="s">
        <v>10892</v>
      </c>
      <c r="H14783">
        <v>1</v>
      </c>
      <c r="I14783" s="17">
        <v>667802</v>
      </c>
      <c r="J14783" s="17">
        <v>40068.12</v>
      </c>
      <c r="K14783" s="17">
        <v>627733.88</v>
      </c>
      <c r="L14783" s="17">
        <v>389195.01</v>
      </c>
      <c r="M14783" s="17">
        <v>238538.87</v>
      </c>
      <c r="N14783" s="17">
        <v>41627.2805</v>
      </c>
    </row>
    <row r="14784" spans="1:14">
      <c r="A14784" s="16">
        <v>46268</v>
      </c>
      <c r="B14784" t="s">
        <v>14828</v>
      </c>
      <c r="C14784" t="s">
        <v>15</v>
      </c>
      <c r="D14784" t="s">
        <v>16</v>
      </c>
      <c r="E14784" t="s">
        <v>17</v>
      </c>
      <c r="F14784" t="s">
        <v>14639</v>
      </c>
      <c r="G14784" t="s">
        <v>10892</v>
      </c>
      <c r="H14784">
        <v>12</v>
      </c>
      <c r="I14784" s="17">
        <v>263196</v>
      </c>
      <c r="J14784" s="17">
        <v>18423.72</v>
      </c>
      <c r="K14784" s="17">
        <v>244772.28</v>
      </c>
      <c r="L14784" s="17">
        <v>171340.6</v>
      </c>
      <c r="M14784" s="17">
        <v>73431.67999999999</v>
      </c>
      <c r="N14784" s="17">
        <v>68491.8018</v>
      </c>
    </row>
    <row r="14785" spans="1:14">
      <c r="A14785" s="16">
        <v>46268</v>
      </c>
      <c r="B14785" t="s">
        <v>14829</v>
      </c>
      <c r="C14785" t="s">
        <v>29</v>
      </c>
      <c r="D14785" t="s">
        <v>30</v>
      </c>
      <c r="E14785" t="s">
        <v>31</v>
      </c>
      <c r="F14785" t="s">
        <v>14639</v>
      </c>
      <c r="G14785" t="s">
        <v>10892</v>
      </c>
      <c r="H14785">
        <v>9</v>
      </c>
      <c r="I14785" s="17">
        <v>625088</v>
      </c>
      <c r="J14785" s="17">
        <v>93763.2</v>
      </c>
      <c r="K14785" s="17">
        <v>531324.8</v>
      </c>
      <c r="L14785" s="17">
        <v>329421.38</v>
      </c>
      <c r="M14785" s="17">
        <v>201903.42</v>
      </c>
      <c r="N14785" s="17">
        <v>41627.2805</v>
      </c>
    </row>
    <row r="14786" spans="1:14">
      <c r="A14786" s="16">
        <v>46268</v>
      </c>
      <c r="B14786" t="s">
        <v>14830</v>
      </c>
      <c r="C14786" t="s">
        <v>22</v>
      </c>
      <c r="D14786" t="s">
        <v>23</v>
      </c>
      <c r="E14786" t="s">
        <v>24</v>
      </c>
      <c r="F14786" t="s">
        <v>14639</v>
      </c>
      <c r="G14786" t="s">
        <v>10892</v>
      </c>
      <c r="H14786">
        <v>6</v>
      </c>
      <c r="I14786" s="17">
        <v>623190</v>
      </c>
      <c r="J14786" s="17">
        <v>62319</v>
      </c>
      <c r="K14786" s="17">
        <v>560871</v>
      </c>
      <c r="L14786" s="17">
        <v>426261.96</v>
      </c>
      <c r="M14786" s="17">
        <v>134609.04</v>
      </c>
      <c r="N14786" s="17">
        <v>152864.4017</v>
      </c>
    </row>
    <row r="14787" spans="1:14">
      <c r="A14787" s="16">
        <v>46268</v>
      </c>
      <c r="B14787" t="s">
        <v>14831</v>
      </c>
      <c r="C14787" t="s">
        <v>43</v>
      </c>
      <c r="D14787" t="s">
        <v>44</v>
      </c>
      <c r="E14787" t="s">
        <v>31</v>
      </c>
      <c r="F14787" t="s">
        <v>14639</v>
      </c>
      <c r="G14787" t="s">
        <v>10892</v>
      </c>
      <c r="H14787">
        <v>1</v>
      </c>
      <c r="I14787" s="17">
        <v>326237</v>
      </c>
      <c r="J14787" s="17">
        <v>22836.59</v>
      </c>
      <c r="K14787" s="17">
        <v>303400.41</v>
      </c>
      <c r="L14787" s="17">
        <v>188108.25</v>
      </c>
      <c r="M14787" s="17">
        <v>115292.16</v>
      </c>
      <c r="N14787" s="17">
        <v>41627.2805</v>
      </c>
    </row>
    <row r="14788" spans="1:14">
      <c r="A14788" s="16">
        <v>46268</v>
      </c>
      <c r="B14788" t="s">
        <v>14832</v>
      </c>
      <c r="C14788" t="s">
        <v>26</v>
      </c>
      <c r="D14788" t="s">
        <v>27</v>
      </c>
      <c r="E14788" t="s">
        <v>17</v>
      </c>
      <c r="F14788" t="s">
        <v>14639</v>
      </c>
      <c r="G14788" t="s">
        <v>10892</v>
      </c>
      <c r="H14788">
        <v>5</v>
      </c>
      <c r="I14788" s="17">
        <v>443141</v>
      </c>
      <c r="J14788" s="17">
        <v>0</v>
      </c>
      <c r="K14788" s="17">
        <v>443141</v>
      </c>
      <c r="L14788" s="17">
        <v>310198.7</v>
      </c>
      <c r="M14788" s="17">
        <v>132942.3</v>
      </c>
      <c r="N14788" s="17">
        <v>68491.8018</v>
      </c>
    </row>
    <row r="14789" spans="1:14">
      <c r="A14789" s="16">
        <v>46268</v>
      </c>
      <c r="B14789" t="s">
        <v>14833</v>
      </c>
      <c r="C14789" t="s">
        <v>73</v>
      </c>
      <c r="D14789" t="s">
        <v>74</v>
      </c>
      <c r="E14789" t="s">
        <v>24</v>
      </c>
      <c r="F14789" t="s">
        <v>14639</v>
      </c>
      <c r="G14789" t="s">
        <v>10892</v>
      </c>
      <c r="H14789">
        <v>10</v>
      </c>
      <c r="I14789" s="17">
        <v>656299</v>
      </c>
      <c r="J14789" s="17">
        <v>72192.89</v>
      </c>
      <c r="K14789" s="17">
        <v>584106.11</v>
      </c>
      <c r="L14789" s="17">
        <v>443920.64</v>
      </c>
      <c r="M14789" s="17">
        <v>140185.47</v>
      </c>
      <c r="N14789" s="17">
        <v>152864.4017</v>
      </c>
    </row>
    <row r="14790" spans="1:14">
      <c r="A14790" s="16">
        <v>46268</v>
      </c>
      <c r="B14790" t="s">
        <v>14834</v>
      </c>
      <c r="C14790" t="s">
        <v>73</v>
      </c>
      <c r="D14790" t="s">
        <v>74</v>
      </c>
      <c r="E14790" t="s">
        <v>24</v>
      </c>
      <c r="F14790" t="s">
        <v>14639</v>
      </c>
      <c r="G14790" t="s">
        <v>10892</v>
      </c>
      <c r="H14790">
        <v>7</v>
      </c>
      <c r="I14790" s="17">
        <v>445685</v>
      </c>
      <c r="J14790" s="17">
        <v>49025.35</v>
      </c>
      <c r="K14790" s="17">
        <v>396659.65</v>
      </c>
      <c r="L14790" s="17">
        <v>301461.33</v>
      </c>
      <c r="M14790" s="17">
        <v>95198.32000000001</v>
      </c>
      <c r="N14790" s="17">
        <v>152864.4017</v>
      </c>
    </row>
    <row r="14791" spans="1:14">
      <c r="A14791" s="16">
        <v>46269</v>
      </c>
      <c r="B14791" t="s">
        <v>14835</v>
      </c>
      <c r="C14791" t="s">
        <v>22</v>
      </c>
      <c r="D14791" t="s">
        <v>23</v>
      </c>
      <c r="E14791" t="s">
        <v>24</v>
      </c>
      <c r="F14791" t="s">
        <v>14639</v>
      </c>
      <c r="G14791" t="s">
        <v>10892</v>
      </c>
      <c r="H14791">
        <v>2</v>
      </c>
      <c r="I14791" s="17">
        <v>192594</v>
      </c>
      <c r="J14791" s="17">
        <v>0</v>
      </c>
      <c r="K14791" s="17">
        <v>192594</v>
      </c>
      <c r="L14791" s="17">
        <v>146371.44</v>
      </c>
      <c r="M14791" s="17">
        <v>46222.56</v>
      </c>
      <c r="N14791" s="17">
        <v>152864.4017</v>
      </c>
    </row>
    <row r="14792" spans="1:14">
      <c r="A14792" s="16">
        <v>46269</v>
      </c>
      <c r="B14792" t="s">
        <v>14836</v>
      </c>
      <c r="C14792" t="s">
        <v>26</v>
      </c>
      <c r="D14792" t="s">
        <v>27</v>
      </c>
      <c r="E14792" t="s">
        <v>17</v>
      </c>
      <c r="F14792" t="s">
        <v>14639</v>
      </c>
      <c r="G14792" t="s">
        <v>10892</v>
      </c>
      <c r="H14792">
        <v>5</v>
      </c>
      <c r="I14792" s="17">
        <v>669094</v>
      </c>
      <c r="J14792" s="17">
        <v>60218.46</v>
      </c>
      <c r="K14792" s="17">
        <v>608875.54</v>
      </c>
      <c r="L14792" s="17">
        <v>426212.88</v>
      </c>
      <c r="M14792" s="17">
        <v>182662.66</v>
      </c>
      <c r="N14792" s="17">
        <v>68491.8018</v>
      </c>
    </row>
    <row r="14793" spans="1:14">
      <c r="A14793" s="16">
        <v>46269</v>
      </c>
      <c r="B14793" t="s">
        <v>14837</v>
      </c>
      <c r="C14793" t="s">
        <v>47</v>
      </c>
      <c r="D14793" t="s">
        <v>48</v>
      </c>
      <c r="E14793" t="s">
        <v>35</v>
      </c>
      <c r="F14793" t="s">
        <v>14639</v>
      </c>
      <c r="G14793" t="s">
        <v>10892</v>
      </c>
      <c r="H14793">
        <v>7</v>
      </c>
      <c r="I14793" s="17">
        <v>308368</v>
      </c>
      <c r="J14793" s="17">
        <v>18502.08</v>
      </c>
      <c r="K14793" s="17">
        <v>289865.92</v>
      </c>
      <c r="L14793" s="17">
        <v>208703.46</v>
      </c>
      <c r="M14793" s="17">
        <v>81162.46000000001</v>
      </c>
      <c r="N14793" s="17">
        <v>175799.0595</v>
      </c>
    </row>
    <row r="14794" spans="1:14">
      <c r="A14794" s="16">
        <v>46269</v>
      </c>
      <c r="B14794" t="s">
        <v>14838</v>
      </c>
      <c r="C14794" t="s">
        <v>43</v>
      </c>
      <c r="D14794" t="s">
        <v>44</v>
      </c>
      <c r="E14794" t="s">
        <v>31</v>
      </c>
      <c r="F14794" t="s">
        <v>14639</v>
      </c>
      <c r="G14794" t="s">
        <v>10892</v>
      </c>
      <c r="H14794">
        <v>12</v>
      </c>
      <c r="I14794" s="17">
        <v>394820</v>
      </c>
      <c r="J14794" s="17">
        <v>19741</v>
      </c>
      <c r="K14794" s="17">
        <v>375079</v>
      </c>
      <c r="L14794" s="17">
        <v>232548.98</v>
      </c>
      <c r="M14794" s="17">
        <v>142530.02</v>
      </c>
      <c r="N14794" s="17">
        <v>41627.2805</v>
      </c>
    </row>
    <row r="14795" spans="1:14">
      <c r="A14795" s="16">
        <v>46269</v>
      </c>
      <c r="B14795" t="s">
        <v>14839</v>
      </c>
      <c r="C14795" t="s">
        <v>22</v>
      </c>
      <c r="D14795" t="s">
        <v>23</v>
      </c>
      <c r="E14795" t="s">
        <v>24</v>
      </c>
      <c r="F14795" t="s">
        <v>14639</v>
      </c>
      <c r="G14795" t="s">
        <v>10892</v>
      </c>
      <c r="H14795">
        <v>9</v>
      </c>
      <c r="I14795" s="17">
        <v>585123</v>
      </c>
      <c r="J14795" s="17">
        <v>0</v>
      </c>
      <c r="K14795" s="17">
        <v>585123</v>
      </c>
      <c r="L14795" s="17">
        <v>444693.48</v>
      </c>
      <c r="M14795" s="17">
        <v>140429.52</v>
      </c>
      <c r="N14795" s="17">
        <v>152864.4017</v>
      </c>
    </row>
    <row r="14796" spans="1:14">
      <c r="A14796" s="16">
        <v>46269</v>
      </c>
      <c r="B14796" t="s">
        <v>14840</v>
      </c>
      <c r="C14796" t="s">
        <v>29</v>
      </c>
      <c r="D14796" t="s">
        <v>30</v>
      </c>
      <c r="E14796" t="s">
        <v>31</v>
      </c>
      <c r="F14796" t="s">
        <v>14639</v>
      </c>
      <c r="G14796" t="s">
        <v>10892</v>
      </c>
      <c r="H14796">
        <v>12</v>
      </c>
      <c r="I14796" s="17">
        <v>279193</v>
      </c>
      <c r="J14796" s="17">
        <v>0</v>
      </c>
      <c r="K14796" s="17">
        <v>279193</v>
      </c>
      <c r="L14796" s="17">
        <v>173099.66</v>
      </c>
      <c r="M14796" s="17">
        <v>106093.34</v>
      </c>
      <c r="N14796" s="17">
        <v>41627.2805</v>
      </c>
    </row>
    <row r="14797" spans="1:14">
      <c r="A14797" s="16">
        <v>46269</v>
      </c>
      <c r="B14797" t="s">
        <v>14841</v>
      </c>
      <c r="C14797" t="s">
        <v>43</v>
      </c>
      <c r="D14797" t="s">
        <v>44</v>
      </c>
      <c r="E14797" t="s">
        <v>31</v>
      </c>
      <c r="F14797" t="s">
        <v>14639</v>
      </c>
      <c r="G14797" t="s">
        <v>10892</v>
      </c>
      <c r="H14797">
        <v>10</v>
      </c>
      <c r="I14797" s="17">
        <v>147727</v>
      </c>
      <c r="J14797" s="17">
        <v>2954.54</v>
      </c>
      <c r="K14797" s="17">
        <v>144772.46</v>
      </c>
      <c r="L14797" s="17">
        <v>89758.92999999999</v>
      </c>
      <c r="M14797" s="17">
        <v>55013.53</v>
      </c>
      <c r="N14797" s="17">
        <v>41627.2805</v>
      </c>
    </row>
    <row r="14798" spans="1:14">
      <c r="A14798" s="16">
        <v>46269</v>
      </c>
      <c r="B14798" t="s">
        <v>14842</v>
      </c>
      <c r="C14798" t="s">
        <v>22</v>
      </c>
      <c r="D14798" t="s">
        <v>23</v>
      </c>
      <c r="E14798" t="s">
        <v>24</v>
      </c>
      <c r="F14798" t="s">
        <v>14639</v>
      </c>
      <c r="G14798" t="s">
        <v>10892</v>
      </c>
      <c r="H14798">
        <v>2</v>
      </c>
      <c r="I14798" s="17">
        <v>319989</v>
      </c>
      <c r="J14798" s="17">
        <v>25599.12</v>
      </c>
      <c r="K14798" s="17">
        <v>294389.88</v>
      </c>
      <c r="L14798" s="17">
        <v>223736.31</v>
      </c>
      <c r="M14798" s="17">
        <v>70653.57000000001</v>
      </c>
      <c r="N14798" s="17">
        <v>152864.4017</v>
      </c>
    </row>
    <row r="14799" spans="1:14">
      <c r="A14799" s="16">
        <v>46269</v>
      </c>
      <c r="B14799" t="s">
        <v>14843</v>
      </c>
      <c r="C14799" t="s">
        <v>43</v>
      </c>
      <c r="D14799" t="s">
        <v>44</v>
      </c>
      <c r="E14799" t="s">
        <v>31</v>
      </c>
      <c r="F14799" t="s">
        <v>14639</v>
      </c>
      <c r="G14799" t="s">
        <v>10892</v>
      </c>
      <c r="H14799">
        <v>8</v>
      </c>
      <c r="I14799" s="17">
        <v>360260</v>
      </c>
      <c r="J14799" s="17">
        <v>50436.4</v>
      </c>
      <c r="K14799" s="17">
        <v>309823.6</v>
      </c>
      <c r="L14799" s="17">
        <v>192090.63</v>
      </c>
      <c r="M14799" s="17">
        <v>117732.97</v>
      </c>
      <c r="N14799" s="17">
        <v>41627.2805</v>
      </c>
    </row>
    <row r="14800" spans="1:14">
      <c r="A14800" s="16">
        <v>46269</v>
      </c>
      <c r="B14800" t="s">
        <v>14844</v>
      </c>
      <c r="C14800" t="s">
        <v>15</v>
      </c>
      <c r="D14800" t="s">
        <v>16</v>
      </c>
      <c r="E14800" t="s">
        <v>17</v>
      </c>
      <c r="F14800" t="s">
        <v>14639</v>
      </c>
      <c r="G14800" t="s">
        <v>10892</v>
      </c>
      <c r="H14800">
        <v>7</v>
      </c>
      <c r="I14800" s="17">
        <v>86944</v>
      </c>
      <c r="J14800" s="17">
        <v>3477.76</v>
      </c>
      <c r="K14800" s="17">
        <v>83466.24000000001</v>
      </c>
      <c r="L14800" s="17">
        <v>58426.37</v>
      </c>
      <c r="M14800" s="17">
        <v>25039.87</v>
      </c>
      <c r="N14800" s="17">
        <v>68491.8018</v>
      </c>
    </row>
    <row r="14801" spans="1:14">
      <c r="A14801" s="16">
        <v>46269</v>
      </c>
      <c r="B14801" t="s">
        <v>14845</v>
      </c>
      <c r="C14801" t="s">
        <v>33</v>
      </c>
      <c r="D14801" t="s">
        <v>34</v>
      </c>
      <c r="E14801" t="s">
        <v>35</v>
      </c>
      <c r="F14801" t="s">
        <v>14639</v>
      </c>
      <c r="G14801" t="s">
        <v>10892</v>
      </c>
      <c r="H14801">
        <v>2</v>
      </c>
      <c r="I14801" s="17">
        <v>394753</v>
      </c>
      <c r="J14801" s="17">
        <v>35527.77</v>
      </c>
      <c r="K14801" s="17">
        <v>359225.23</v>
      </c>
      <c r="L14801" s="17">
        <v>258642.17</v>
      </c>
      <c r="M14801" s="17">
        <v>100583.06</v>
      </c>
      <c r="N14801" s="17">
        <v>175799.0595</v>
      </c>
    </row>
    <row r="14802" spans="1:14">
      <c r="A14802" s="16">
        <v>46269</v>
      </c>
      <c r="B14802" t="s">
        <v>14846</v>
      </c>
      <c r="C14802" t="s">
        <v>47</v>
      </c>
      <c r="D14802" t="s">
        <v>48</v>
      </c>
      <c r="E14802" t="s">
        <v>35</v>
      </c>
      <c r="F14802" t="s">
        <v>14639</v>
      </c>
      <c r="G14802" t="s">
        <v>10892</v>
      </c>
      <c r="H14802">
        <v>9</v>
      </c>
      <c r="I14802" s="17">
        <v>227475</v>
      </c>
      <c r="J14802" s="17">
        <v>15923.25</v>
      </c>
      <c r="K14802" s="17">
        <v>211551.75</v>
      </c>
      <c r="L14802" s="17">
        <v>152317.26</v>
      </c>
      <c r="M14802" s="17">
        <v>59234.49</v>
      </c>
      <c r="N14802" s="17">
        <v>175799.0595</v>
      </c>
    </row>
    <row r="14803" spans="1:14">
      <c r="A14803" s="16">
        <v>46269</v>
      </c>
      <c r="B14803" t="s">
        <v>14847</v>
      </c>
      <c r="C14803" t="s">
        <v>26</v>
      </c>
      <c r="D14803" t="s">
        <v>27</v>
      </c>
      <c r="E14803" t="s">
        <v>17</v>
      </c>
      <c r="F14803" t="s">
        <v>14639</v>
      </c>
      <c r="G14803" t="s">
        <v>10892</v>
      </c>
      <c r="H14803">
        <v>4</v>
      </c>
      <c r="I14803" s="17">
        <v>779583</v>
      </c>
      <c r="J14803" s="17">
        <v>101345.79</v>
      </c>
      <c r="K14803" s="17">
        <v>678237.21</v>
      </c>
      <c r="L14803" s="17">
        <v>474766.05</v>
      </c>
      <c r="M14803" s="17">
        <v>203471.16</v>
      </c>
      <c r="N14803" s="17">
        <v>68491.8018</v>
      </c>
    </row>
    <row r="14804" spans="1:14">
      <c r="A14804" s="16">
        <v>46269</v>
      </c>
      <c r="B14804" t="s">
        <v>14848</v>
      </c>
      <c r="C14804" t="s">
        <v>15</v>
      </c>
      <c r="D14804" t="s">
        <v>16</v>
      </c>
      <c r="E14804" t="s">
        <v>17</v>
      </c>
      <c r="F14804" t="s">
        <v>14639</v>
      </c>
      <c r="G14804" t="s">
        <v>10892</v>
      </c>
      <c r="H14804">
        <v>9</v>
      </c>
      <c r="I14804" s="17">
        <v>777623</v>
      </c>
      <c r="J14804" s="17">
        <v>54433.61</v>
      </c>
      <c r="K14804" s="17">
        <v>723189.39</v>
      </c>
      <c r="L14804" s="17">
        <v>506232.57</v>
      </c>
      <c r="M14804" s="17">
        <v>216956.82</v>
      </c>
      <c r="N14804" s="17">
        <v>68491.8018</v>
      </c>
    </row>
    <row r="14805" spans="1:14">
      <c r="A14805" s="16">
        <v>46269</v>
      </c>
      <c r="B14805" t="s">
        <v>14849</v>
      </c>
      <c r="C14805" t="s">
        <v>29</v>
      </c>
      <c r="D14805" t="s">
        <v>30</v>
      </c>
      <c r="E14805" t="s">
        <v>31</v>
      </c>
      <c r="F14805" t="s">
        <v>14639</v>
      </c>
      <c r="G14805" t="s">
        <v>10892</v>
      </c>
      <c r="H14805">
        <v>1</v>
      </c>
      <c r="I14805" s="17">
        <v>83132</v>
      </c>
      <c r="J14805" s="17">
        <v>12469.8</v>
      </c>
      <c r="K14805" s="17">
        <v>70662.2</v>
      </c>
      <c r="L14805" s="17">
        <v>43810.56</v>
      </c>
      <c r="M14805" s="17">
        <v>26851.64</v>
      </c>
      <c r="N14805" s="17">
        <v>41627.2805</v>
      </c>
    </row>
    <row r="14806" spans="1:14">
      <c r="A14806" s="16">
        <v>46269</v>
      </c>
      <c r="B14806" t="s">
        <v>14850</v>
      </c>
      <c r="C14806" t="s">
        <v>29</v>
      </c>
      <c r="D14806" t="s">
        <v>30</v>
      </c>
      <c r="E14806" t="s">
        <v>31</v>
      </c>
      <c r="F14806" t="s">
        <v>14639</v>
      </c>
      <c r="G14806" t="s">
        <v>10892</v>
      </c>
      <c r="H14806">
        <v>5</v>
      </c>
      <c r="I14806" s="17">
        <v>443376</v>
      </c>
      <c r="J14806" s="17">
        <v>62072.64</v>
      </c>
      <c r="K14806" s="17">
        <v>381303.36</v>
      </c>
      <c r="L14806" s="17">
        <v>236408.08</v>
      </c>
      <c r="M14806" s="17">
        <v>144895.28</v>
      </c>
      <c r="N14806" s="17">
        <v>41627.2805</v>
      </c>
    </row>
    <row r="14807" spans="1:14">
      <c r="A14807" s="16">
        <v>46269</v>
      </c>
      <c r="B14807" t="s">
        <v>14851</v>
      </c>
      <c r="C14807" t="s">
        <v>33</v>
      </c>
      <c r="D14807" t="s">
        <v>34</v>
      </c>
      <c r="E14807" t="s">
        <v>35</v>
      </c>
      <c r="F14807" t="s">
        <v>14639</v>
      </c>
      <c r="G14807" t="s">
        <v>10892</v>
      </c>
      <c r="H14807">
        <v>11</v>
      </c>
      <c r="I14807" s="17">
        <v>78442</v>
      </c>
      <c r="J14807" s="17">
        <v>3922.1</v>
      </c>
      <c r="K14807" s="17">
        <v>74519.89999999999</v>
      </c>
      <c r="L14807" s="17">
        <v>53654.33</v>
      </c>
      <c r="M14807" s="17">
        <v>20865.57</v>
      </c>
      <c r="N14807" s="17">
        <v>175799.0595</v>
      </c>
    </row>
    <row r="14808" spans="1:14">
      <c r="A14808" s="16">
        <v>46269</v>
      </c>
      <c r="B14808" t="s">
        <v>14852</v>
      </c>
      <c r="C14808" t="s">
        <v>22</v>
      </c>
      <c r="D14808" t="s">
        <v>23</v>
      </c>
      <c r="E14808" t="s">
        <v>24</v>
      </c>
      <c r="F14808" t="s">
        <v>14639</v>
      </c>
      <c r="G14808" t="s">
        <v>10892</v>
      </c>
      <c r="H14808">
        <v>3</v>
      </c>
      <c r="I14808" s="17">
        <v>356042</v>
      </c>
      <c r="J14808" s="17">
        <v>35604.2</v>
      </c>
      <c r="K14808" s="17">
        <v>320437.8</v>
      </c>
      <c r="L14808" s="17">
        <v>243532.73</v>
      </c>
      <c r="M14808" s="17">
        <v>76905.07000000001</v>
      </c>
      <c r="N14808" s="17">
        <v>152864.4017</v>
      </c>
    </row>
    <row r="14809" spans="1:14">
      <c r="A14809" s="16">
        <v>46269</v>
      </c>
      <c r="B14809" t="s">
        <v>14853</v>
      </c>
      <c r="C14809" t="s">
        <v>47</v>
      </c>
      <c r="D14809" t="s">
        <v>48</v>
      </c>
      <c r="E14809" t="s">
        <v>35</v>
      </c>
      <c r="F14809" t="s">
        <v>14639</v>
      </c>
      <c r="G14809" t="s">
        <v>10892</v>
      </c>
      <c r="H14809">
        <v>10</v>
      </c>
      <c r="I14809" s="17">
        <v>691908</v>
      </c>
      <c r="J14809" s="17">
        <v>89948.03999999999</v>
      </c>
      <c r="K14809" s="17">
        <v>601959.96</v>
      </c>
      <c r="L14809" s="17">
        <v>433411.17</v>
      </c>
      <c r="M14809" s="17">
        <v>168548.79</v>
      </c>
      <c r="N14809" s="17">
        <v>175799.0595</v>
      </c>
    </row>
    <row r="14810" spans="1:14">
      <c r="A14810" s="16">
        <v>46269</v>
      </c>
      <c r="B14810" t="s">
        <v>14854</v>
      </c>
      <c r="C14810" t="s">
        <v>73</v>
      </c>
      <c r="D14810" t="s">
        <v>74</v>
      </c>
      <c r="E14810" t="s">
        <v>24</v>
      </c>
      <c r="F14810" t="s">
        <v>14639</v>
      </c>
      <c r="G14810" t="s">
        <v>10892</v>
      </c>
      <c r="H14810">
        <v>4</v>
      </c>
      <c r="I14810" s="17">
        <v>235389</v>
      </c>
      <c r="J14810" s="17">
        <v>9415.559999999999</v>
      </c>
      <c r="K14810" s="17">
        <v>225973.44</v>
      </c>
      <c r="L14810" s="17">
        <v>171739.81</v>
      </c>
      <c r="M14810" s="17">
        <v>54233.63</v>
      </c>
      <c r="N14810" s="17">
        <v>152864.4017</v>
      </c>
    </row>
    <row r="14811" spans="1:14">
      <c r="A14811" s="16">
        <v>46269</v>
      </c>
      <c r="B14811" t="s">
        <v>14855</v>
      </c>
      <c r="C14811" t="s">
        <v>47</v>
      </c>
      <c r="D14811" t="s">
        <v>48</v>
      </c>
      <c r="E14811" t="s">
        <v>35</v>
      </c>
      <c r="F14811" t="s">
        <v>14639</v>
      </c>
      <c r="G14811" t="s">
        <v>10892</v>
      </c>
      <c r="H14811">
        <v>12</v>
      </c>
      <c r="I14811" s="17">
        <v>719615</v>
      </c>
      <c r="J14811" s="17">
        <v>86353.8</v>
      </c>
      <c r="K14811" s="17">
        <v>633261.2</v>
      </c>
      <c r="L14811" s="17">
        <v>455948.06</v>
      </c>
      <c r="M14811" s="17">
        <v>177313.14</v>
      </c>
      <c r="N14811" s="17">
        <v>175799.0595</v>
      </c>
    </row>
    <row r="14812" spans="1:14">
      <c r="A14812" s="16">
        <v>46269</v>
      </c>
      <c r="B14812" t="s">
        <v>14856</v>
      </c>
      <c r="C14812" t="s">
        <v>22</v>
      </c>
      <c r="D14812" t="s">
        <v>23</v>
      </c>
      <c r="E14812" t="s">
        <v>24</v>
      </c>
      <c r="F14812" t="s">
        <v>14639</v>
      </c>
      <c r="G14812" t="s">
        <v>10892</v>
      </c>
      <c r="H14812">
        <v>1</v>
      </c>
      <c r="I14812" s="17">
        <v>84375</v>
      </c>
      <c r="J14812" s="17">
        <v>8437.5</v>
      </c>
      <c r="K14812" s="17">
        <v>75937.5</v>
      </c>
      <c r="L14812" s="17">
        <v>57712.5</v>
      </c>
      <c r="M14812" s="17">
        <v>18225</v>
      </c>
      <c r="N14812" s="17">
        <v>152864.4017</v>
      </c>
    </row>
    <row r="14813" spans="1:14">
      <c r="A14813" s="16">
        <v>46269</v>
      </c>
      <c r="B14813" t="s">
        <v>14857</v>
      </c>
      <c r="C14813" t="s">
        <v>47</v>
      </c>
      <c r="D14813" t="s">
        <v>48</v>
      </c>
      <c r="E14813" t="s">
        <v>35</v>
      </c>
      <c r="F14813" t="s">
        <v>14639</v>
      </c>
      <c r="G14813" t="s">
        <v>10892</v>
      </c>
      <c r="H14813">
        <v>5</v>
      </c>
      <c r="I14813" s="17">
        <v>499105</v>
      </c>
      <c r="J14813" s="17">
        <v>29946.3</v>
      </c>
      <c r="K14813" s="17">
        <v>469158.7</v>
      </c>
      <c r="L14813" s="17">
        <v>337794.26</v>
      </c>
      <c r="M14813" s="17">
        <v>131364.44</v>
      </c>
      <c r="N14813" s="17">
        <v>175799.0595</v>
      </c>
    </row>
    <row r="14814" spans="1:14">
      <c r="A14814" s="16">
        <v>46269</v>
      </c>
      <c r="B14814" t="s">
        <v>14858</v>
      </c>
      <c r="C14814" t="s">
        <v>29</v>
      </c>
      <c r="D14814" t="s">
        <v>30</v>
      </c>
      <c r="E14814" t="s">
        <v>31</v>
      </c>
      <c r="F14814" t="s">
        <v>14639</v>
      </c>
      <c r="G14814" t="s">
        <v>10892</v>
      </c>
      <c r="H14814">
        <v>5</v>
      </c>
      <c r="I14814" s="17">
        <v>722330</v>
      </c>
      <c r="J14814" s="17">
        <v>108349.5</v>
      </c>
      <c r="K14814" s="17">
        <v>613980.5</v>
      </c>
      <c r="L14814" s="17">
        <v>380667.91</v>
      </c>
      <c r="M14814" s="17">
        <v>233312.59</v>
      </c>
      <c r="N14814" s="17">
        <v>41627.2805</v>
      </c>
    </row>
    <row r="14815" spans="1:14">
      <c r="A14815" s="16">
        <v>46269</v>
      </c>
      <c r="B14815" t="s">
        <v>14859</v>
      </c>
      <c r="C14815" t="s">
        <v>22</v>
      </c>
      <c r="D14815" t="s">
        <v>23</v>
      </c>
      <c r="E14815" t="s">
        <v>24</v>
      </c>
      <c r="F14815" t="s">
        <v>14639</v>
      </c>
      <c r="G14815" t="s">
        <v>10892</v>
      </c>
      <c r="H14815">
        <v>6</v>
      </c>
      <c r="I14815" s="17">
        <v>803953</v>
      </c>
      <c r="J14815" s="17">
        <v>0</v>
      </c>
      <c r="K14815" s="17">
        <v>803953</v>
      </c>
      <c r="L14815" s="17">
        <v>611004.28</v>
      </c>
      <c r="M14815" s="17">
        <v>192948.72</v>
      </c>
      <c r="N14815" s="17">
        <v>152864.4017</v>
      </c>
    </row>
    <row r="14816" spans="1:14">
      <c r="A14816" s="16">
        <v>46269</v>
      </c>
      <c r="B14816" t="s">
        <v>14860</v>
      </c>
      <c r="C14816" t="s">
        <v>33</v>
      </c>
      <c r="D14816" t="s">
        <v>34</v>
      </c>
      <c r="E14816" t="s">
        <v>35</v>
      </c>
      <c r="F14816" t="s">
        <v>14639</v>
      </c>
      <c r="G14816" t="s">
        <v>10892</v>
      </c>
      <c r="H14816">
        <v>7</v>
      </c>
      <c r="I14816" s="17">
        <v>768066</v>
      </c>
      <c r="J14816" s="17">
        <v>84487.25999999999</v>
      </c>
      <c r="K14816" s="17">
        <v>683578.74</v>
      </c>
      <c r="L14816" s="17">
        <v>492176.69</v>
      </c>
      <c r="M14816" s="17">
        <v>191402.05</v>
      </c>
      <c r="N14816" s="17">
        <v>175799.0595</v>
      </c>
    </row>
    <row r="14817" spans="1:14">
      <c r="A14817" s="16">
        <v>46269</v>
      </c>
      <c r="B14817" t="s">
        <v>14861</v>
      </c>
      <c r="C14817" t="s">
        <v>33</v>
      </c>
      <c r="D14817" t="s">
        <v>34</v>
      </c>
      <c r="E14817" t="s">
        <v>35</v>
      </c>
      <c r="F14817" t="s">
        <v>14639</v>
      </c>
      <c r="G14817" t="s">
        <v>10892</v>
      </c>
      <c r="H14817">
        <v>12</v>
      </c>
      <c r="I14817" s="17">
        <v>169324</v>
      </c>
      <c r="J14817" s="17">
        <v>0</v>
      </c>
      <c r="K14817" s="17">
        <v>169324</v>
      </c>
      <c r="L14817" s="17">
        <v>121913.28</v>
      </c>
      <c r="M14817" s="17">
        <v>47410.72</v>
      </c>
      <c r="N14817" s="17">
        <v>175799.0595</v>
      </c>
    </row>
    <row r="14818" spans="1:14">
      <c r="A14818" s="16">
        <v>46269</v>
      </c>
      <c r="B14818" t="s">
        <v>14862</v>
      </c>
      <c r="C14818" t="s">
        <v>47</v>
      </c>
      <c r="D14818" t="s">
        <v>48</v>
      </c>
      <c r="E14818" t="s">
        <v>35</v>
      </c>
      <c r="F14818" t="s">
        <v>14639</v>
      </c>
      <c r="G14818" t="s">
        <v>10892</v>
      </c>
      <c r="H14818">
        <v>9</v>
      </c>
      <c r="I14818" s="17">
        <v>183261</v>
      </c>
      <c r="J14818" s="17">
        <v>10995.66</v>
      </c>
      <c r="K14818" s="17">
        <v>172265.34</v>
      </c>
      <c r="L14818" s="17">
        <v>124031.04</v>
      </c>
      <c r="M14818" s="17">
        <v>48234.3</v>
      </c>
      <c r="N14818" s="17">
        <v>175799.0595</v>
      </c>
    </row>
    <row r="14819" spans="1:14">
      <c r="A14819" s="16">
        <v>46269</v>
      </c>
      <c r="B14819" t="s">
        <v>14863</v>
      </c>
      <c r="C14819" t="s">
        <v>73</v>
      </c>
      <c r="D14819" t="s">
        <v>74</v>
      </c>
      <c r="E14819" t="s">
        <v>24</v>
      </c>
      <c r="F14819" t="s">
        <v>14639</v>
      </c>
      <c r="G14819" t="s">
        <v>10892</v>
      </c>
      <c r="H14819">
        <v>4</v>
      </c>
      <c r="I14819" s="17">
        <v>338589</v>
      </c>
      <c r="J14819" s="17">
        <v>6771.78</v>
      </c>
      <c r="K14819" s="17">
        <v>331817.22</v>
      </c>
      <c r="L14819" s="17">
        <v>252181.09</v>
      </c>
      <c r="M14819" s="17">
        <v>79636.13</v>
      </c>
      <c r="N14819" s="17">
        <v>152864.4017</v>
      </c>
    </row>
    <row r="14820" spans="1:14">
      <c r="A14820" s="16">
        <v>46269</v>
      </c>
      <c r="B14820" t="s">
        <v>14864</v>
      </c>
      <c r="C14820" t="s">
        <v>26</v>
      </c>
      <c r="D14820" t="s">
        <v>27</v>
      </c>
      <c r="E14820" t="s">
        <v>17</v>
      </c>
      <c r="F14820" t="s">
        <v>14639</v>
      </c>
      <c r="G14820" t="s">
        <v>10892</v>
      </c>
      <c r="H14820">
        <v>8</v>
      </c>
      <c r="I14820" s="17">
        <v>376426</v>
      </c>
      <c r="J14820" s="17">
        <v>18821.3</v>
      </c>
      <c r="K14820" s="17">
        <v>357604.7</v>
      </c>
      <c r="L14820" s="17">
        <v>250323.29</v>
      </c>
      <c r="M14820" s="17">
        <v>107281.41</v>
      </c>
      <c r="N14820" s="17">
        <v>68491.8018</v>
      </c>
    </row>
    <row r="14821" spans="1:14">
      <c r="A14821" s="16">
        <v>46269</v>
      </c>
      <c r="B14821" t="s">
        <v>14865</v>
      </c>
      <c r="C14821" t="s">
        <v>22</v>
      </c>
      <c r="D14821" t="s">
        <v>23</v>
      </c>
      <c r="E14821" t="s">
        <v>24</v>
      </c>
      <c r="F14821" t="s">
        <v>14639</v>
      </c>
      <c r="G14821" t="s">
        <v>10892</v>
      </c>
      <c r="H14821">
        <v>12</v>
      </c>
      <c r="I14821" s="17">
        <v>632960</v>
      </c>
      <c r="J14821" s="17">
        <v>88614.39999999999</v>
      </c>
      <c r="K14821" s="17">
        <v>544345.6</v>
      </c>
      <c r="L14821" s="17">
        <v>413702.66</v>
      </c>
      <c r="M14821" s="17">
        <v>130642.94</v>
      </c>
      <c r="N14821" s="17">
        <v>152864.4017</v>
      </c>
    </row>
    <row r="14822" spans="1:14">
      <c r="A14822" s="16">
        <v>46269</v>
      </c>
      <c r="B14822" t="s">
        <v>14866</v>
      </c>
      <c r="C14822" t="s">
        <v>29</v>
      </c>
      <c r="D14822" t="s">
        <v>30</v>
      </c>
      <c r="E14822" t="s">
        <v>31</v>
      </c>
      <c r="F14822" t="s">
        <v>14639</v>
      </c>
      <c r="G14822" t="s">
        <v>10892</v>
      </c>
      <c r="H14822">
        <v>6</v>
      </c>
      <c r="I14822" s="17">
        <v>397354</v>
      </c>
      <c r="J14822" s="17">
        <v>19867.7</v>
      </c>
      <c r="K14822" s="17">
        <v>377486.3</v>
      </c>
      <c r="L14822" s="17">
        <v>234041.51</v>
      </c>
      <c r="M14822" s="17">
        <v>143444.79</v>
      </c>
      <c r="N14822" s="17">
        <v>41627.2805</v>
      </c>
    </row>
    <row r="14823" spans="1:14">
      <c r="A14823" s="16">
        <v>46269</v>
      </c>
      <c r="B14823" t="s">
        <v>14867</v>
      </c>
      <c r="C14823" t="s">
        <v>26</v>
      </c>
      <c r="D14823" t="s">
        <v>27</v>
      </c>
      <c r="E14823" t="s">
        <v>17</v>
      </c>
      <c r="F14823" t="s">
        <v>14639</v>
      </c>
      <c r="G14823" t="s">
        <v>10892</v>
      </c>
      <c r="H14823">
        <v>9</v>
      </c>
      <c r="I14823" s="17">
        <v>484867</v>
      </c>
      <c r="J14823" s="17">
        <v>0</v>
      </c>
      <c r="K14823" s="17">
        <v>484867</v>
      </c>
      <c r="L14823" s="17">
        <v>339406.9</v>
      </c>
      <c r="M14823" s="17">
        <v>145460.1</v>
      </c>
      <c r="N14823" s="17">
        <v>68491.8018</v>
      </c>
    </row>
    <row r="14824" spans="1:14">
      <c r="A14824" s="16">
        <v>46269</v>
      </c>
      <c r="B14824" t="s">
        <v>14868</v>
      </c>
      <c r="C14824" t="s">
        <v>33</v>
      </c>
      <c r="D14824" t="s">
        <v>34</v>
      </c>
      <c r="E14824" t="s">
        <v>35</v>
      </c>
      <c r="F14824" t="s">
        <v>14639</v>
      </c>
      <c r="G14824" t="s">
        <v>10892</v>
      </c>
      <c r="H14824">
        <v>11</v>
      </c>
      <c r="I14824" s="17">
        <v>366821</v>
      </c>
      <c r="J14824" s="17">
        <v>33013.89</v>
      </c>
      <c r="K14824" s="17">
        <v>333807.11</v>
      </c>
      <c r="L14824" s="17">
        <v>240341.12</v>
      </c>
      <c r="M14824" s="17">
        <v>93465.99000000001</v>
      </c>
      <c r="N14824" s="17">
        <v>175799.0595</v>
      </c>
    </row>
    <row r="14825" spans="1:14">
      <c r="A14825" s="16">
        <v>46269</v>
      </c>
      <c r="B14825" t="s">
        <v>14869</v>
      </c>
      <c r="C14825" t="s">
        <v>47</v>
      </c>
      <c r="D14825" t="s">
        <v>48</v>
      </c>
      <c r="E14825" t="s">
        <v>35</v>
      </c>
      <c r="F14825" t="s">
        <v>14639</v>
      </c>
      <c r="G14825" t="s">
        <v>10892</v>
      </c>
      <c r="H14825">
        <v>6</v>
      </c>
      <c r="I14825" s="17">
        <v>840939</v>
      </c>
      <c r="J14825" s="17">
        <v>25228.17</v>
      </c>
      <c r="K14825" s="17">
        <v>815710.83</v>
      </c>
      <c r="L14825" s="17">
        <v>587311.8</v>
      </c>
      <c r="M14825" s="17">
        <v>228399.03</v>
      </c>
      <c r="N14825" s="17">
        <v>175799.0595</v>
      </c>
    </row>
    <row r="14826" spans="1:14">
      <c r="A14826" s="16">
        <v>46269</v>
      </c>
      <c r="B14826" t="s">
        <v>14870</v>
      </c>
      <c r="C14826" t="s">
        <v>26</v>
      </c>
      <c r="D14826" t="s">
        <v>27</v>
      </c>
      <c r="E14826" t="s">
        <v>17</v>
      </c>
      <c r="F14826" t="s">
        <v>14639</v>
      </c>
      <c r="G14826" t="s">
        <v>10892</v>
      </c>
      <c r="H14826">
        <v>10</v>
      </c>
      <c r="I14826" s="17">
        <v>707916</v>
      </c>
      <c r="J14826" s="17">
        <v>0</v>
      </c>
      <c r="K14826" s="17">
        <v>707916</v>
      </c>
      <c r="L14826" s="17">
        <v>495541.2</v>
      </c>
      <c r="M14826" s="17">
        <v>212374.8</v>
      </c>
      <c r="N14826" s="17">
        <v>68491.8018</v>
      </c>
    </row>
    <row r="14827" spans="1:14">
      <c r="A14827" s="16">
        <v>46269</v>
      </c>
      <c r="B14827" t="s">
        <v>14871</v>
      </c>
      <c r="C14827" t="s">
        <v>26</v>
      </c>
      <c r="D14827" t="s">
        <v>27</v>
      </c>
      <c r="E14827" t="s">
        <v>17</v>
      </c>
      <c r="F14827" t="s">
        <v>14639</v>
      </c>
      <c r="G14827" t="s">
        <v>10892</v>
      </c>
      <c r="H14827">
        <v>12</v>
      </c>
      <c r="I14827" s="17">
        <v>624614</v>
      </c>
      <c r="J14827" s="17">
        <v>43722.98</v>
      </c>
      <c r="K14827" s="17">
        <v>580891.02</v>
      </c>
      <c r="L14827" s="17">
        <v>406623.71</v>
      </c>
      <c r="M14827" s="17">
        <v>174267.31</v>
      </c>
      <c r="N14827" s="17">
        <v>68491.8018</v>
      </c>
    </row>
    <row r="14828" spans="1:14">
      <c r="A14828" s="16">
        <v>46269</v>
      </c>
      <c r="B14828" t="s">
        <v>14872</v>
      </c>
      <c r="C14828" t="s">
        <v>26</v>
      </c>
      <c r="D14828" t="s">
        <v>27</v>
      </c>
      <c r="E14828" t="s">
        <v>17</v>
      </c>
      <c r="F14828" t="s">
        <v>14639</v>
      </c>
      <c r="G14828" t="s">
        <v>10892</v>
      </c>
      <c r="H14828">
        <v>5</v>
      </c>
      <c r="I14828" s="17">
        <v>220719</v>
      </c>
      <c r="J14828" s="17">
        <v>0</v>
      </c>
      <c r="K14828" s="17">
        <v>220719</v>
      </c>
      <c r="L14828" s="17">
        <v>154503.3</v>
      </c>
      <c r="M14828" s="17">
        <v>66215.7</v>
      </c>
      <c r="N14828" s="17">
        <v>68491.8018</v>
      </c>
    </row>
    <row r="14829" spans="1:14">
      <c r="A14829" s="16">
        <v>46269</v>
      </c>
      <c r="B14829" t="s">
        <v>14873</v>
      </c>
      <c r="C14829" t="s">
        <v>73</v>
      </c>
      <c r="D14829" t="s">
        <v>74</v>
      </c>
      <c r="E14829" t="s">
        <v>24</v>
      </c>
      <c r="F14829" t="s">
        <v>14639</v>
      </c>
      <c r="G14829" t="s">
        <v>10892</v>
      </c>
      <c r="H14829">
        <v>4</v>
      </c>
      <c r="I14829" s="17">
        <v>602273</v>
      </c>
      <c r="J14829" s="17">
        <v>24090.92</v>
      </c>
      <c r="K14829" s="17">
        <v>578182.08</v>
      </c>
      <c r="L14829" s="17">
        <v>439418.38</v>
      </c>
      <c r="M14829" s="17">
        <v>138763.7</v>
      </c>
      <c r="N14829" s="17">
        <v>152864.4017</v>
      </c>
    </row>
    <row r="14830" spans="1:14">
      <c r="A14830" s="16">
        <v>46269</v>
      </c>
      <c r="B14830" t="s">
        <v>14874</v>
      </c>
      <c r="C14830" t="s">
        <v>47</v>
      </c>
      <c r="D14830" t="s">
        <v>48</v>
      </c>
      <c r="E14830" t="s">
        <v>35</v>
      </c>
      <c r="F14830" t="s">
        <v>14639</v>
      </c>
      <c r="G14830" t="s">
        <v>10892</v>
      </c>
      <c r="H14830">
        <v>8</v>
      </c>
      <c r="I14830" s="17">
        <v>433612</v>
      </c>
      <c r="J14830" s="17">
        <v>34688.96</v>
      </c>
      <c r="K14830" s="17">
        <v>398923.04</v>
      </c>
      <c r="L14830" s="17">
        <v>287224.59</v>
      </c>
      <c r="M14830" s="17">
        <v>111698.45</v>
      </c>
      <c r="N14830" s="17">
        <v>175799.0595</v>
      </c>
    </row>
    <row r="14831" spans="1:14">
      <c r="A14831" s="16">
        <v>46269</v>
      </c>
      <c r="B14831" t="s">
        <v>14875</v>
      </c>
      <c r="C14831" t="s">
        <v>29</v>
      </c>
      <c r="D14831" t="s">
        <v>30</v>
      </c>
      <c r="E14831" t="s">
        <v>31</v>
      </c>
      <c r="F14831" t="s">
        <v>14639</v>
      </c>
      <c r="G14831" t="s">
        <v>10892</v>
      </c>
      <c r="H14831">
        <v>12</v>
      </c>
      <c r="I14831" s="17">
        <v>834551</v>
      </c>
      <c r="J14831" s="17">
        <v>0</v>
      </c>
      <c r="K14831" s="17">
        <v>834551</v>
      </c>
      <c r="L14831" s="17">
        <v>517421.62</v>
      </c>
      <c r="M14831" s="17">
        <v>317129.38</v>
      </c>
      <c r="N14831" s="17">
        <v>41627.2805</v>
      </c>
    </row>
    <row r="14832" spans="1:14">
      <c r="A14832" s="16">
        <v>46269</v>
      </c>
      <c r="B14832" t="s">
        <v>14876</v>
      </c>
      <c r="C14832" t="s">
        <v>73</v>
      </c>
      <c r="D14832" t="s">
        <v>74</v>
      </c>
      <c r="E14832" t="s">
        <v>24</v>
      </c>
      <c r="F14832" t="s">
        <v>14639</v>
      </c>
      <c r="G14832" t="s">
        <v>10892</v>
      </c>
      <c r="H14832">
        <v>4</v>
      </c>
      <c r="I14832" s="17">
        <v>848589</v>
      </c>
      <c r="J14832" s="17">
        <v>93344.78999999999</v>
      </c>
      <c r="K14832" s="17">
        <v>755244.21</v>
      </c>
      <c r="L14832" s="17">
        <v>573985.6</v>
      </c>
      <c r="M14832" s="17">
        <v>181258.61</v>
      </c>
      <c r="N14832" s="17">
        <v>152864.4017</v>
      </c>
    </row>
    <row r="14833" spans="1:14">
      <c r="A14833" s="16">
        <v>46269</v>
      </c>
      <c r="B14833" t="s">
        <v>14877</v>
      </c>
      <c r="C14833" t="s">
        <v>15</v>
      </c>
      <c r="D14833" t="s">
        <v>16</v>
      </c>
      <c r="E14833" t="s">
        <v>17</v>
      </c>
      <c r="F14833" t="s">
        <v>14639</v>
      </c>
      <c r="G14833" t="s">
        <v>10892</v>
      </c>
      <c r="H14833">
        <v>11</v>
      </c>
      <c r="I14833" s="17">
        <v>603422</v>
      </c>
      <c r="J14833" s="17">
        <v>24136.88</v>
      </c>
      <c r="K14833" s="17">
        <v>579285.12</v>
      </c>
      <c r="L14833" s="17">
        <v>405499.58</v>
      </c>
      <c r="M14833" s="17">
        <v>173785.54</v>
      </c>
      <c r="N14833" s="17">
        <v>68491.8018</v>
      </c>
    </row>
    <row r="14834" spans="1:14">
      <c r="A14834" s="16">
        <v>46269</v>
      </c>
      <c r="B14834" t="s">
        <v>14878</v>
      </c>
      <c r="C14834" t="s">
        <v>43</v>
      </c>
      <c r="D14834" t="s">
        <v>44</v>
      </c>
      <c r="E14834" t="s">
        <v>31</v>
      </c>
      <c r="F14834" t="s">
        <v>14639</v>
      </c>
      <c r="G14834" t="s">
        <v>10892</v>
      </c>
      <c r="H14834">
        <v>3</v>
      </c>
      <c r="I14834" s="17">
        <v>213514</v>
      </c>
      <c r="J14834" s="17">
        <v>0</v>
      </c>
      <c r="K14834" s="17">
        <v>213514</v>
      </c>
      <c r="L14834" s="17">
        <v>132378.68</v>
      </c>
      <c r="M14834" s="17">
        <v>81135.32000000001</v>
      </c>
      <c r="N14834" s="17">
        <v>41627.2805</v>
      </c>
    </row>
    <row r="14835" spans="1:14">
      <c r="A14835" s="16">
        <v>46269</v>
      </c>
      <c r="B14835" t="s">
        <v>14879</v>
      </c>
      <c r="C14835" t="s">
        <v>47</v>
      </c>
      <c r="D14835" t="s">
        <v>48</v>
      </c>
      <c r="E14835" t="s">
        <v>35</v>
      </c>
      <c r="F14835" t="s">
        <v>14639</v>
      </c>
      <c r="G14835" t="s">
        <v>10892</v>
      </c>
      <c r="H14835">
        <v>5</v>
      </c>
      <c r="I14835" s="17">
        <v>673560</v>
      </c>
      <c r="J14835" s="17">
        <v>26942.4</v>
      </c>
      <c r="K14835" s="17">
        <v>646617.6</v>
      </c>
      <c r="L14835" s="17">
        <v>465564.67</v>
      </c>
      <c r="M14835" s="17">
        <v>181052.93</v>
      </c>
      <c r="N14835" s="17">
        <v>175799.0595</v>
      </c>
    </row>
    <row r="14836" spans="1:14">
      <c r="A14836" s="16">
        <v>46269</v>
      </c>
      <c r="B14836" t="s">
        <v>14880</v>
      </c>
      <c r="C14836" t="s">
        <v>47</v>
      </c>
      <c r="D14836" t="s">
        <v>48</v>
      </c>
      <c r="E14836" t="s">
        <v>35</v>
      </c>
      <c r="F14836" t="s">
        <v>14639</v>
      </c>
      <c r="G14836" t="s">
        <v>10892</v>
      </c>
      <c r="H14836">
        <v>9</v>
      </c>
      <c r="I14836" s="17">
        <v>89116</v>
      </c>
      <c r="J14836" s="17">
        <v>9802.76</v>
      </c>
      <c r="K14836" s="17">
        <v>79313.24000000001</v>
      </c>
      <c r="L14836" s="17">
        <v>57105.53</v>
      </c>
      <c r="M14836" s="17">
        <v>22207.71</v>
      </c>
      <c r="N14836" s="17">
        <v>175799.0595</v>
      </c>
    </row>
    <row r="14837" spans="1:14">
      <c r="A14837" s="16">
        <v>46269</v>
      </c>
      <c r="B14837" t="s">
        <v>14881</v>
      </c>
      <c r="C14837" t="s">
        <v>26</v>
      </c>
      <c r="D14837" t="s">
        <v>27</v>
      </c>
      <c r="E14837" t="s">
        <v>17</v>
      </c>
      <c r="F14837" t="s">
        <v>14639</v>
      </c>
      <c r="G14837" t="s">
        <v>10892</v>
      </c>
      <c r="H14837">
        <v>10</v>
      </c>
      <c r="I14837" s="17">
        <v>743653</v>
      </c>
      <c r="J14837" s="17">
        <v>37182.65</v>
      </c>
      <c r="K14837" s="17">
        <v>706470.35</v>
      </c>
      <c r="L14837" s="17">
        <v>494529.24</v>
      </c>
      <c r="M14837" s="17">
        <v>211941.11</v>
      </c>
      <c r="N14837" s="17">
        <v>68491.8018</v>
      </c>
    </row>
    <row r="14838" spans="1:14">
      <c r="A14838" s="16">
        <v>46269</v>
      </c>
      <c r="B14838" t="s">
        <v>14882</v>
      </c>
      <c r="C14838" t="s">
        <v>73</v>
      </c>
      <c r="D14838" t="s">
        <v>74</v>
      </c>
      <c r="E14838" t="s">
        <v>24</v>
      </c>
      <c r="F14838" t="s">
        <v>14639</v>
      </c>
      <c r="G14838" t="s">
        <v>10892</v>
      </c>
      <c r="H14838">
        <v>11</v>
      </c>
      <c r="I14838" s="17">
        <v>509986</v>
      </c>
      <c r="J14838" s="17">
        <v>0</v>
      </c>
      <c r="K14838" s="17">
        <v>509986</v>
      </c>
      <c r="L14838" s="17">
        <v>387589.36</v>
      </c>
      <c r="M14838" s="17">
        <v>122396.64</v>
      </c>
      <c r="N14838" s="17">
        <v>152864.4017</v>
      </c>
    </row>
    <row r="14839" spans="1:14">
      <c r="A14839" s="16">
        <v>46269</v>
      </c>
      <c r="B14839" t="s">
        <v>14883</v>
      </c>
      <c r="C14839" t="s">
        <v>73</v>
      </c>
      <c r="D14839" t="s">
        <v>74</v>
      </c>
      <c r="E14839" t="s">
        <v>24</v>
      </c>
      <c r="F14839" t="s">
        <v>14639</v>
      </c>
      <c r="G14839" t="s">
        <v>10892</v>
      </c>
      <c r="H14839">
        <v>1</v>
      </c>
      <c r="I14839" s="17">
        <v>386632</v>
      </c>
      <c r="J14839" s="17">
        <v>27064.24</v>
      </c>
      <c r="K14839" s="17">
        <v>359567.76</v>
      </c>
      <c r="L14839" s="17">
        <v>273271.5</v>
      </c>
      <c r="M14839" s="17">
        <v>86296.25999999999</v>
      </c>
      <c r="N14839" s="17">
        <v>152864.4017</v>
      </c>
    </row>
    <row r="14840" spans="1:14">
      <c r="A14840" s="16">
        <v>46269</v>
      </c>
      <c r="B14840" t="s">
        <v>14884</v>
      </c>
      <c r="C14840" t="s">
        <v>43</v>
      </c>
      <c r="D14840" t="s">
        <v>44</v>
      </c>
      <c r="E14840" t="s">
        <v>31</v>
      </c>
      <c r="F14840" t="s">
        <v>14639</v>
      </c>
      <c r="G14840" t="s">
        <v>10892</v>
      </c>
      <c r="H14840">
        <v>10</v>
      </c>
      <c r="I14840" s="17">
        <v>85993</v>
      </c>
      <c r="J14840" s="17">
        <v>9459.23</v>
      </c>
      <c r="K14840" s="17">
        <v>76533.77</v>
      </c>
      <c r="L14840" s="17">
        <v>47450.94</v>
      </c>
      <c r="M14840" s="17">
        <v>29082.83</v>
      </c>
      <c r="N14840" s="17">
        <v>41627.2805</v>
      </c>
    </row>
    <row r="14841" spans="1:14">
      <c r="A14841" s="16">
        <v>46269</v>
      </c>
      <c r="B14841" t="s">
        <v>14885</v>
      </c>
      <c r="C14841" t="s">
        <v>73</v>
      </c>
      <c r="D14841" t="s">
        <v>74</v>
      </c>
      <c r="E14841" t="s">
        <v>24</v>
      </c>
      <c r="F14841" t="s">
        <v>14639</v>
      </c>
      <c r="G14841" t="s">
        <v>10892</v>
      </c>
      <c r="H14841">
        <v>8</v>
      </c>
      <c r="I14841" s="17">
        <v>381298</v>
      </c>
      <c r="J14841" s="17">
        <v>26690.86</v>
      </c>
      <c r="K14841" s="17">
        <v>354607.14</v>
      </c>
      <c r="L14841" s="17">
        <v>269501.43</v>
      </c>
      <c r="M14841" s="17">
        <v>85105.71000000001</v>
      </c>
      <c r="N14841" s="17">
        <v>152864.4017</v>
      </c>
    </row>
    <row r="14842" spans="1:14">
      <c r="A14842" s="16">
        <v>46269</v>
      </c>
      <c r="B14842" t="s">
        <v>14886</v>
      </c>
      <c r="C14842" t="s">
        <v>47</v>
      </c>
      <c r="D14842" t="s">
        <v>48</v>
      </c>
      <c r="E14842" t="s">
        <v>35</v>
      </c>
      <c r="F14842" t="s">
        <v>14639</v>
      </c>
      <c r="G14842" t="s">
        <v>10892</v>
      </c>
      <c r="H14842">
        <v>4</v>
      </c>
      <c r="I14842" s="17">
        <v>216246</v>
      </c>
      <c r="J14842" s="17">
        <v>17299.68</v>
      </c>
      <c r="K14842" s="17">
        <v>198946.32</v>
      </c>
      <c r="L14842" s="17">
        <v>143241.35</v>
      </c>
      <c r="M14842" s="17">
        <v>55704.97</v>
      </c>
      <c r="N14842" s="17">
        <v>175799.0595</v>
      </c>
    </row>
    <row r="14843" spans="1:14">
      <c r="A14843" s="16">
        <v>46269</v>
      </c>
      <c r="B14843" t="s">
        <v>14887</v>
      </c>
      <c r="C14843" t="s">
        <v>73</v>
      </c>
      <c r="D14843" t="s">
        <v>74</v>
      </c>
      <c r="E14843" t="s">
        <v>24</v>
      </c>
      <c r="F14843" t="s">
        <v>14639</v>
      </c>
      <c r="G14843" t="s">
        <v>10892</v>
      </c>
      <c r="H14843">
        <v>6</v>
      </c>
      <c r="I14843" s="17">
        <v>318699</v>
      </c>
      <c r="J14843" s="17">
        <v>0</v>
      </c>
      <c r="K14843" s="17">
        <v>318699</v>
      </c>
      <c r="L14843" s="17">
        <v>242211.24</v>
      </c>
      <c r="M14843" s="17">
        <v>76487.75999999999</v>
      </c>
      <c r="N14843" s="17">
        <v>152864.4017</v>
      </c>
    </row>
    <row r="14844" spans="1:14">
      <c r="A14844" s="16">
        <v>46269</v>
      </c>
      <c r="B14844" t="s">
        <v>14888</v>
      </c>
      <c r="C14844" t="s">
        <v>47</v>
      </c>
      <c r="D14844" t="s">
        <v>48</v>
      </c>
      <c r="E14844" t="s">
        <v>35</v>
      </c>
      <c r="F14844" t="s">
        <v>14639</v>
      </c>
      <c r="G14844" t="s">
        <v>10892</v>
      </c>
      <c r="H14844">
        <v>3</v>
      </c>
      <c r="I14844" s="17">
        <v>806563</v>
      </c>
      <c r="J14844" s="17">
        <v>0</v>
      </c>
      <c r="K14844" s="17">
        <v>806563</v>
      </c>
      <c r="L14844" s="17">
        <v>580725.36</v>
      </c>
      <c r="M14844" s="17">
        <v>225837.64</v>
      </c>
      <c r="N14844" s="17">
        <v>175799.0595</v>
      </c>
    </row>
    <row r="14845" spans="1:14">
      <c r="A14845" s="16">
        <v>46269</v>
      </c>
      <c r="B14845" t="s">
        <v>14889</v>
      </c>
      <c r="C14845" t="s">
        <v>43</v>
      </c>
      <c r="D14845" t="s">
        <v>44</v>
      </c>
      <c r="E14845" t="s">
        <v>31</v>
      </c>
      <c r="F14845" t="s">
        <v>14639</v>
      </c>
      <c r="G14845" t="s">
        <v>10892</v>
      </c>
      <c r="H14845">
        <v>3</v>
      </c>
      <c r="I14845" s="17">
        <v>537959</v>
      </c>
      <c r="J14845" s="17">
        <v>26897.95</v>
      </c>
      <c r="K14845" s="17">
        <v>511061.05</v>
      </c>
      <c r="L14845" s="17">
        <v>316857.85</v>
      </c>
      <c r="M14845" s="17">
        <v>194203.2</v>
      </c>
      <c r="N14845" s="17">
        <v>41627.2805</v>
      </c>
    </row>
    <row r="14846" spans="1:14">
      <c r="A14846" s="16">
        <v>46269</v>
      </c>
      <c r="B14846" t="s">
        <v>14890</v>
      </c>
      <c r="C14846" t="s">
        <v>47</v>
      </c>
      <c r="D14846" t="s">
        <v>48</v>
      </c>
      <c r="E14846" t="s">
        <v>35</v>
      </c>
      <c r="F14846" t="s">
        <v>14639</v>
      </c>
      <c r="G14846" t="s">
        <v>10892</v>
      </c>
      <c r="H14846">
        <v>5</v>
      </c>
      <c r="I14846" s="17">
        <v>375720</v>
      </c>
      <c r="J14846" s="17">
        <v>15028.8</v>
      </c>
      <c r="K14846" s="17">
        <v>360691.2</v>
      </c>
      <c r="L14846" s="17">
        <v>259697.66</v>
      </c>
      <c r="M14846" s="17">
        <v>100993.54</v>
      </c>
      <c r="N14846" s="17">
        <v>175799.0595</v>
      </c>
    </row>
    <row r="14847" spans="1:14">
      <c r="A14847" s="16">
        <v>46270</v>
      </c>
      <c r="B14847" t="s">
        <v>14891</v>
      </c>
      <c r="C14847" t="s">
        <v>43</v>
      </c>
      <c r="D14847" t="s">
        <v>44</v>
      </c>
      <c r="E14847" t="s">
        <v>31</v>
      </c>
      <c r="F14847" t="s">
        <v>14639</v>
      </c>
      <c r="G14847" t="s">
        <v>10892</v>
      </c>
      <c r="H14847">
        <v>12</v>
      </c>
      <c r="I14847" s="17">
        <v>379827</v>
      </c>
      <c r="J14847" s="17">
        <v>0</v>
      </c>
      <c r="K14847" s="17">
        <v>379827</v>
      </c>
      <c r="L14847" s="17">
        <v>235492.74</v>
      </c>
      <c r="M14847" s="17">
        <v>144334.26</v>
      </c>
      <c r="N14847" s="17">
        <v>41627.2805</v>
      </c>
    </row>
    <row r="14848" spans="1:14">
      <c r="A14848" s="16">
        <v>46270</v>
      </c>
      <c r="B14848" t="s">
        <v>14892</v>
      </c>
      <c r="C14848" t="s">
        <v>33</v>
      </c>
      <c r="D14848" t="s">
        <v>34</v>
      </c>
      <c r="E14848" t="s">
        <v>35</v>
      </c>
      <c r="F14848" t="s">
        <v>14639</v>
      </c>
      <c r="G14848" t="s">
        <v>10892</v>
      </c>
      <c r="H14848">
        <v>5</v>
      </c>
      <c r="I14848" s="17">
        <v>650711</v>
      </c>
      <c r="J14848" s="17">
        <v>71578.21000000001</v>
      </c>
      <c r="K14848" s="17">
        <v>579132.79</v>
      </c>
      <c r="L14848" s="17">
        <v>416975.61</v>
      </c>
      <c r="M14848" s="17">
        <v>162157.18</v>
      </c>
      <c r="N14848" s="17">
        <v>175799.0595</v>
      </c>
    </row>
    <row r="14849" spans="1:14">
      <c r="A14849" s="16">
        <v>46270</v>
      </c>
      <c r="B14849" t="s">
        <v>14893</v>
      </c>
      <c r="C14849" t="s">
        <v>33</v>
      </c>
      <c r="D14849" t="s">
        <v>34</v>
      </c>
      <c r="E14849" t="s">
        <v>35</v>
      </c>
      <c r="F14849" t="s">
        <v>14639</v>
      </c>
      <c r="G14849" t="s">
        <v>10892</v>
      </c>
      <c r="H14849">
        <v>9</v>
      </c>
      <c r="I14849" s="17">
        <v>90594</v>
      </c>
      <c r="J14849" s="17">
        <v>2717.82</v>
      </c>
      <c r="K14849" s="17">
        <v>87876.17999999999</v>
      </c>
      <c r="L14849" s="17">
        <v>63270.85</v>
      </c>
      <c r="M14849" s="17">
        <v>24605.33</v>
      </c>
      <c r="N14849" s="17">
        <v>175799.0595</v>
      </c>
    </row>
    <row r="14850" spans="1:14">
      <c r="A14850" s="16">
        <v>46270</v>
      </c>
      <c r="B14850" t="s">
        <v>14894</v>
      </c>
      <c r="C14850" t="s">
        <v>33</v>
      </c>
      <c r="D14850" t="s">
        <v>34</v>
      </c>
      <c r="E14850" t="s">
        <v>35</v>
      </c>
      <c r="F14850" t="s">
        <v>14639</v>
      </c>
      <c r="G14850" t="s">
        <v>10892</v>
      </c>
      <c r="H14850">
        <v>9</v>
      </c>
      <c r="I14850" s="17">
        <v>370434</v>
      </c>
      <c r="J14850" s="17">
        <v>0</v>
      </c>
      <c r="K14850" s="17">
        <v>370434</v>
      </c>
      <c r="L14850" s="17">
        <v>266712.48</v>
      </c>
      <c r="M14850" s="17">
        <v>103721.52</v>
      </c>
      <c r="N14850" s="17">
        <v>175799.0595</v>
      </c>
    </row>
    <row r="14851" spans="1:14">
      <c r="A14851" s="16">
        <v>46270</v>
      </c>
      <c r="B14851" t="s">
        <v>14895</v>
      </c>
      <c r="C14851" t="s">
        <v>15</v>
      </c>
      <c r="D14851" t="s">
        <v>16</v>
      </c>
      <c r="E14851" t="s">
        <v>17</v>
      </c>
      <c r="F14851" t="s">
        <v>14639</v>
      </c>
      <c r="G14851" t="s">
        <v>10892</v>
      </c>
      <c r="H14851">
        <v>11</v>
      </c>
      <c r="I14851" s="17">
        <v>562453</v>
      </c>
      <c r="J14851" s="17">
        <v>61869.83</v>
      </c>
      <c r="K14851" s="17">
        <v>500583.17</v>
      </c>
      <c r="L14851" s="17">
        <v>350408.22</v>
      </c>
      <c r="M14851" s="17">
        <v>150174.95</v>
      </c>
      <c r="N14851" s="17">
        <v>68491.8018</v>
      </c>
    </row>
    <row r="14852" spans="1:14">
      <c r="A14852" s="16">
        <v>46270</v>
      </c>
      <c r="B14852" t="s">
        <v>14896</v>
      </c>
      <c r="C14852" t="s">
        <v>33</v>
      </c>
      <c r="D14852" t="s">
        <v>34</v>
      </c>
      <c r="E14852" t="s">
        <v>35</v>
      </c>
      <c r="F14852" t="s">
        <v>14639</v>
      </c>
      <c r="G14852" t="s">
        <v>10892</v>
      </c>
      <c r="H14852">
        <v>3</v>
      </c>
      <c r="I14852" s="17">
        <v>468259</v>
      </c>
      <c r="J14852" s="17">
        <v>0</v>
      </c>
      <c r="K14852" s="17">
        <v>468259</v>
      </c>
      <c r="L14852" s="17">
        <v>337146.48</v>
      </c>
      <c r="M14852" s="17">
        <v>131112.52</v>
      </c>
      <c r="N14852" s="17">
        <v>175799.0595</v>
      </c>
    </row>
    <row r="14853" spans="1:14">
      <c r="A14853" s="16">
        <v>46270</v>
      </c>
      <c r="B14853" t="s">
        <v>14897</v>
      </c>
      <c r="C14853" t="s">
        <v>22</v>
      </c>
      <c r="D14853" t="s">
        <v>23</v>
      </c>
      <c r="E14853" t="s">
        <v>24</v>
      </c>
      <c r="F14853" t="s">
        <v>14639</v>
      </c>
      <c r="G14853" t="s">
        <v>10892</v>
      </c>
      <c r="H14853">
        <v>4</v>
      </c>
      <c r="I14853" s="17">
        <v>715131</v>
      </c>
      <c r="J14853" s="17">
        <v>0</v>
      </c>
      <c r="K14853" s="17">
        <v>715131</v>
      </c>
      <c r="L14853" s="17">
        <v>543499.5600000001</v>
      </c>
      <c r="M14853" s="17">
        <v>171631.44</v>
      </c>
      <c r="N14853" s="17">
        <v>152864.4017</v>
      </c>
    </row>
    <row r="14854" spans="1:14">
      <c r="A14854" s="16">
        <v>46270</v>
      </c>
      <c r="B14854" t="s">
        <v>14898</v>
      </c>
      <c r="C14854" t="s">
        <v>22</v>
      </c>
      <c r="D14854" t="s">
        <v>23</v>
      </c>
      <c r="E14854" t="s">
        <v>24</v>
      </c>
      <c r="F14854" t="s">
        <v>14639</v>
      </c>
      <c r="G14854" t="s">
        <v>10892</v>
      </c>
      <c r="H14854">
        <v>7</v>
      </c>
      <c r="I14854" s="17">
        <v>322393</v>
      </c>
      <c r="J14854" s="17">
        <v>0</v>
      </c>
      <c r="K14854" s="17">
        <v>322393</v>
      </c>
      <c r="L14854" s="17">
        <v>245018.68</v>
      </c>
      <c r="M14854" s="17">
        <v>77374.32000000001</v>
      </c>
      <c r="N14854" s="17">
        <v>152864.4017</v>
      </c>
    </row>
    <row r="14855" spans="1:14">
      <c r="A14855" s="16">
        <v>46270</v>
      </c>
      <c r="B14855" t="s">
        <v>14899</v>
      </c>
      <c r="C14855" t="s">
        <v>22</v>
      </c>
      <c r="D14855" t="s">
        <v>23</v>
      </c>
      <c r="E14855" t="s">
        <v>24</v>
      </c>
      <c r="F14855" t="s">
        <v>14639</v>
      </c>
      <c r="G14855" t="s">
        <v>10892</v>
      </c>
      <c r="H14855">
        <v>1</v>
      </c>
      <c r="I14855" s="17">
        <v>160968</v>
      </c>
      <c r="J14855" s="17">
        <v>8048.4</v>
      </c>
      <c r="K14855" s="17">
        <v>152919.6</v>
      </c>
      <c r="L14855" s="17">
        <v>116218.9</v>
      </c>
      <c r="M14855" s="17">
        <v>36700.7</v>
      </c>
      <c r="N14855" s="17">
        <v>152864.4017</v>
      </c>
    </row>
    <row r="14856" spans="1:14">
      <c r="A14856" s="16">
        <v>46270</v>
      </c>
      <c r="B14856" t="s">
        <v>14900</v>
      </c>
      <c r="C14856" t="s">
        <v>29</v>
      </c>
      <c r="D14856" t="s">
        <v>30</v>
      </c>
      <c r="E14856" t="s">
        <v>31</v>
      </c>
      <c r="F14856" t="s">
        <v>14639</v>
      </c>
      <c r="G14856" t="s">
        <v>10892</v>
      </c>
      <c r="H14856">
        <v>2</v>
      </c>
      <c r="I14856" s="17">
        <v>701244</v>
      </c>
      <c r="J14856" s="17">
        <v>105186.6</v>
      </c>
      <c r="K14856" s="17">
        <v>596057.4</v>
      </c>
      <c r="L14856" s="17">
        <v>369555.59</v>
      </c>
      <c r="M14856" s="17">
        <v>226501.81</v>
      </c>
      <c r="N14856" s="17">
        <v>41627.2805</v>
      </c>
    </row>
    <row r="14857" spans="1:14">
      <c r="A14857" s="16">
        <v>46270</v>
      </c>
      <c r="B14857" t="s">
        <v>14901</v>
      </c>
      <c r="C14857" t="s">
        <v>29</v>
      </c>
      <c r="D14857" t="s">
        <v>30</v>
      </c>
      <c r="E14857" t="s">
        <v>31</v>
      </c>
      <c r="F14857" t="s">
        <v>14639</v>
      </c>
      <c r="G14857" t="s">
        <v>10892</v>
      </c>
      <c r="H14857">
        <v>1</v>
      </c>
      <c r="I14857" s="17">
        <v>559674</v>
      </c>
      <c r="J14857" s="17">
        <v>27983.7</v>
      </c>
      <c r="K14857" s="17">
        <v>531690.3</v>
      </c>
      <c r="L14857" s="17">
        <v>329647.99</v>
      </c>
      <c r="M14857" s="17">
        <v>202042.31</v>
      </c>
      <c r="N14857" s="17">
        <v>41627.2805</v>
      </c>
    </row>
    <row r="14858" spans="1:14">
      <c r="A14858" s="16">
        <v>46270</v>
      </c>
      <c r="B14858" t="s">
        <v>14902</v>
      </c>
      <c r="C14858" t="s">
        <v>47</v>
      </c>
      <c r="D14858" t="s">
        <v>48</v>
      </c>
      <c r="E14858" t="s">
        <v>35</v>
      </c>
      <c r="F14858" t="s">
        <v>14639</v>
      </c>
      <c r="G14858" t="s">
        <v>10892</v>
      </c>
      <c r="H14858">
        <v>1</v>
      </c>
      <c r="I14858" s="17">
        <v>459120</v>
      </c>
      <c r="J14858" s="17">
        <v>41320.8</v>
      </c>
      <c r="K14858" s="17">
        <v>417799.2</v>
      </c>
      <c r="L14858" s="17">
        <v>300815.42</v>
      </c>
      <c r="M14858" s="17">
        <v>116983.78</v>
      </c>
      <c r="N14858" s="17">
        <v>175799.0595</v>
      </c>
    </row>
    <row r="14859" spans="1:14">
      <c r="A14859" s="16">
        <v>46270</v>
      </c>
      <c r="B14859" t="s">
        <v>14903</v>
      </c>
      <c r="C14859" t="s">
        <v>26</v>
      </c>
      <c r="D14859" t="s">
        <v>27</v>
      </c>
      <c r="E14859" t="s">
        <v>17</v>
      </c>
      <c r="F14859" t="s">
        <v>14639</v>
      </c>
      <c r="G14859" t="s">
        <v>10892</v>
      </c>
      <c r="H14859">
        <v>6</v>
      </c>
      <c r="I14859" s="17">
        <v>642603</v>
      </c>
      <c r="J14859" s="17">
        <v>0</v>
      </c>
      <c r="K14859" s="17">
        <v>642603</v>
      </c>
      <c r="L14859" s="17">
        <v>449822.1</v>
      </c>
      <c r="M14859" s="17">
        <v>192780.9</v>
      </c>
      <c r="N14859" s="17">
        <v>68491.8018</v>
      </c>
    </row>
    <row r="14860" spans="1:14">
      <c r="A14860" s="16">
        <v>46270</v>
      </c>
      <c r="B14860" t="s">
        <v>14904</v>
      </c>
      <c r="C14860" t="s">
        <v>47</v>
      </c>
      <c r="D14860" t="s">
        <v>48</v>
      </c>
      <c r="E14860" t="s">
        <v>35</v>
      </c>
      <c r="F14860" t="s">
        <v>14639</v>
      </c>
      <c r="G14860" t="s">
        <v>10892</v>
      </c>
      <c r="H14860">
        <v>4</v>
      </c>
      <c r="I14860" s="17">
        <v>832419</v>
      </c>
      <c r="J14860" s="17">
        <v>0</v>
      </c>
      <c r="K14860" s="17">
        <v>832419</v>
      </c>
      <c r="L14860" s="17">
        <v>599341.6800000001</v>
      </c>
      <c r="M14860" s="17">
        <v>233077.32</v>
      </c>
      <c r="N14860" s="17">
        <v>175799.0595</v>
      </c>
    </row>
    <row r="14861" spans="1:14">
      <c r="A14861" s="16">
        <v>46270</v>
      </c>
      <c r="B14861" t="s">
        <v>14905</v>
      </c>
      <c r="C14861" t="s">
        <v>15</v>
      </c>
      <c r="D14861" t="s">
        <v>16</v>
      </c>
      <c r="E14861" t="s">
        <v>17</v>
      </c>
      <c r="F14861" t="s">
        <v>14639</v>
      </c>
      <c r="G14861" t="s">
        <v>10892</v>
      </c>
      <c r="H14861">
        <v>4</v>
      </c>
      <c r="I14861" s="17">
        <v>70707</v>
      </c>
      <c r="J14861" s="17">
        <v>0</v>
      </c>
      <c r="K14861" s="17">
        <v>70707</v>
      </c>
      <c r="L14861" s="17">
        <v>49494.9</v>
      </c>
      <c r="M14861" s="17">
        <v>21212.1</v>
      </c>
      <c r="N14861" s="17">
        <v>68491.8018</v>
      </c>
    </row>
    <row r="14862" spans="1:14">
      <c r="A14862" s="16">
        <v>46270</v>
      </c>
      <c r="B14862" t="s">
        <v>14906</v>
      </c>
      <c r="C14862" t="s">
        <v>73</v>
      </c>
      <c r="D14862" t="s">
        <v>74</v>
      </c>
      <c r="E14862" t="s">
        <v>24</v>
      </c>
      <c r="F14862" t="s">
        <v>14639</v>
      </c>
      <c r="G14862" t="s">
        <v>10892</v>
      </c>
      <c r="H14862">
        <v>2</v>
      </c>
      <c r="I14862" s="17">
        <v>825024</v>
      </c>
      <c r="J14862" s="17">
        <v>66001.92</v>
      </c>
      <c r="K14862" s="17">
        <v>759022.08</v>
      </c>
      <c r="L14862" s="17">
        <v>576856.78</v>
      </c>
      <c r="M14862" s="17">
        <v>182165.3</v>
      </c>
      <c r="N14862" s="17">
        <v>152864.4017</v>
      </c>
    </row>
    <row r="14863" spans="1:14">
      <c r="A14863" s="16">
        <v>46270</v>
      </c>
      <c r="B14863" t="s">
        <v>14907</v>
      </c>
      <c r="C14863" t="s">
        <v>43</v>
      </c>
      <c r="D14863" t="s">
        <v>44</v>
      </c>
      <c r="E14863" t="s">
        <v>31</v>
      </c>
      <c r="F14863" t="s">
        <v>14639</v>
      </c>
      <c r="G14863" t="s">
        <v>10892</v>
      </c>
      <c r="H14863">
        <v>8</v>
      </c>
      <c r="I14863" s="17">
        <v>523931</v>
      </c>
      <c r="J14863" s="17">
        <v>0</v>
      </c>
      <c r="K14863" s="17">
        <v>523931</v>
      </c>
      <c r="L14863" s="17">
        <v>324837.22</v>
      </c>
      <c r="M14863" s="17">
        <v>199093.78</v>
      </c>
      <c r="N14863" s="17">
        <v>41627.2805</v>
      </c>
    </row>
    <row r="14864" spans="1:14">
      <c r="A14864" s="16">
        <v>46270</v>
      </c>
      <c r="B14864" t="s">
        <v>14908</v>
      </c>
      <c r="C14864" t="s">
        <v>26</v>
      </c>
      <c r="D14864" t="s">
        <v>27</v>
      </c>
      <c r="E14864" t="s">
        <v>17</v>
      </c>
      <c r="F14864" t="s">
        <v>14639</v>
      </c>
      <c r="G14864" t="s">
        <v>10892</v>
      </c>
      <c r="H14864">
        <v>1</v>
      </c>
      <c r="I14864" s="17">
        <v>682801</v>
      </c>
      <c r="J14864" s="17">
        <v>95592.14</v>
      </c>
      <c r="K14864" s="17">
        <v>587208.86</v>
      </c>
      <c r="L14864" s="17">
        <v>411046.2</v>
      </c>
      <c r="M14864" s="17">
        <v>176162.66</v>
      </c>
      <c r="N14864" s="17">
        <v>68491.8018</v>
      </c>
    </row>
    <row r="14865" spans="1:14">
      <c r="A14865" s="16">
        <v>46270</v>
      </c>
      <c r="B14865" t="s">
        <v>14909</v>
      </c>
      <c r="C14865" t="s">
        <v>33</v>
      </c>
      <c r="D14865" t="s">
        <v>34</v>
      </c>
      <c r="E14865" t="s">
        <v>35</v>
      </c>
      <c r="F14865" t="s">
        <v>14639</v>
      </c>
      <c r="G14865" t="s">
        <v>10892</v>
      </c>
      <c r="H14865">
        <v>12</v>
      </c>
      <c r="I14865" s="17">
        <v>342822</v>
      </c>
      <c r="J14865" s="17">
        <v>47995.08</v>
      </c>
      <c r="K14865" s="17">
        <v>294826.92</v>
      </c>
      <c r="L14865" s="17">
        <v>212275.38</v>
      </c>
      <c r="M14865" s="17">
        <v>82551.53999999999</v>
      </c>
      <c r="N14865" s="17">
        <v>175799.0595</v>
      </c>
    </row>
    <row r="14866" spans="1:14">
      <c r="A14866" s="16">
        <v>46270</v>
      </c>
      <c r="B14866" t="s">
        <v>14910</v>
      </c>
      <c r="C14866" t="s">
        <v>26</v>
      </c>
      <c r="D14866" t="s">
        <v>27</v>
      </c>
      <c r="E14866" t="s">
        <v>17</v>
      </c>
      <c r="F14866" t="s">
        <v>14639</v>
      </c>
      <c r="G14866" t="s">
        <v>10892</v>
      </c>
      <c r="H14866">
        <v>11</v>
      </c>
      <c r="I14866" s="17">
        <v>87235</v>
      </c>
      <c r="J14866" s="17">
        <v>5234.1</v>
      </c>
      <c r="K14866" s="17">
        <v>82000.89999999999</v>
      </c>
      <c r="L14866" s="17">
        <v>57400.63</v>
      </c>
      <c r="M14866" s="17">
        <v>24600.27</v>
      </c>
      <c r="N14866" s="17">
        <v>68491.8018</v>
      </c>
    </row>
    <row r="14867" spans="1:14">
      <c r="A14867" s="16">
        <v>46270</v>
      </c>
      <c r="B14867" t="s">
        <v>14911</v>
      </c>
      <c r="C14867" t="s">
        <v>22</v>
      </c>
      <c r="D14867" t="s">
        <v>23</v>
      </c>
      <c r="E14867" t="s">
        <v>24</v>
      </c>
      <c r="F14867" t="s">
        <v>14639</v>
      </c>
      <c r="G14867" t="s">
        <v>10892</v>
      </c>
      <c r="H14867">
        <v>5</v>
      </c>
      <c r="I14867" s="17">
        <v>541436</v>
      </c>
      <c r="J14867" s="17">
        <v>37900.52</v>
      </c>
      <c r="K14867" s="17">
        <v>503535.48</v>
      </c>
      <c r="L14867" s="17">
        <v>382686.96</v>
      </c>
      <c r="M14867" s="17">
        <v>120848.52</v>
      </c>
      <c r="N14867" s="17">
        <v>152864.4017</v>
      </c>
    </row>
    <row r="14868" spans="1:14">
      <c r="A14868" s="16">
        <v>46270</v>
      </c>
      <c r="B14868" t="s">
        <v>14912</v>
      </c>
      <c r="C14868" t="s">
        <v>26</v>
      </c>
      <c r="D14868" t="s">
        <v>27</v>
      </c>
      <c r="E14868" t="s">
        <v>17</v>
      </c>
      <c r="F14868" t="s">
        <v>14639</v>
      </c>
      <c r="G14868" t="s">
        <v>10892</v>
      </c>
      <c r="H14868">
        <v>5</v>
      </c>
      <c r="I14868" s="17">
        <v>457635</v>
      </c>
      <c r="J14868" s="17">
        <v>41187.15</v>
      </c>
      <c r="K14868" s="17">
        <v>416447.85</v>
      </c>
      <c r="L14868" s="17">
        <v>291513.49</v>
      </c>
      <c r="M14868" s="17">
        <v>124934.36</v>
      </c>
      <c r="N14868" s="17">
        <v>68491.8018</v>
      </c>
    </row>
    <row r="14869" spans="1:14">
      <c r="A14869" s="16">
        <v>46270</v>
      </c>
      <c r="B14869" t="s">
        <v>14913</v>
      </c>
      <c r="C14869" t="s">
        <v>22</v>
      </c>
      <c r="D14869" t="s">
        <v>23</v>
      </c>
      <c r="E14869" t="s">
        <v>24</v>
      </c>
      <c r="F14869" t="s">
        <v>14639</v>
      </c>
      <c r="G14869" t="s">
        <v>10892</v>
      </c>
      <c r="H14869">
        <v>8</v>
      </c>
      <c r="I14869" s="17">
        <v>687243</v>
      </c>
      <c r="J14869" s="17">
        <v>27489.72</v>
      </c>
      <c r="K14869" s="17">
        <v>659753.28</v>
      </c>
      <c r="L14869" s="17">
        <v>501412.49</v>
      </c>
      <c r="M14869" s="17">
        <v>158340.79</v>
      </c>
      <c r="N14869" s="17">
        <v>152864.4017</v>
      </c>
    </row>
    <row r="14870" spans="1:14">
      <c r="A14870" s="16">
        <v>46270</v>
      </c>
      <c r="B14870" t="s">
        <v>14914</v>
      </c>
      <c r="C14870" t="s">
        <v>47</v>
      </c>
      <c r="D14870" t="s">
        <v>48</v>
      </c>
      <c r="E14870" t="s">
        <v>35</v>
      </c>
      <c r="F14870" t="s">
        <v>14639</v>
      </c>
      <c r="G14870" t="s">
        <v>10892</v>
      </c>
      <c r="H14870">
        <v>6</v>
      </c>
      <c r="I14870" s="17">
        <v>841571</v>
      </c>
      <c r="J14870" s="17">
        <v>33662.84</v>
      </c>
      <c r="K14870" s="17">
        <v>807908.16</v>
      </c>
      <c r="L14870" s="17">
        <v>581693.88</v>
      </c>
      <c r="M14870" s="17">
        <v>226214.28</v>
      </c>
      <c r="N14870" s="17">
        <v>175799.0595</v>
      </c>
    </row>
    <row r="14871" spans="1:14">
      <c r="A14871" s="16">
        <v>46270</v>
      </c>
      <c r="B14871" t="s">
        <v>14915</v>
      </c>
      <c r="C14871" t="s">
        <v>26</v>
      </c>
      <c r="D14871" t="s">
        <v>27</v>
      </c>
      <c r="E14871" t="s">
        <v>17</v>
      </c>
      <c r="F14871" t="s">
        <v>14639</v>
      </c>
      <c r="G14871" t="s">
        <v>10892</v>
      </c>
      <c r="H14871">
        <v>2</v>
      </c>
      <c r="I14871" s="17">
        <v>488486</v>
      </c>
      <c r="J14871" s="17">
        <v>29309.16</v>
      </c>
      <c r="K14871" s="17">
        <v>459176.84</v>
      </c>
      <c r="L14871" s="17">
        <v>321423.79</v>
      </c>
      <c r="M14871" s="17">
        <v>137753.05</v>
      </c>
      <c r="N14871" s="17">
        <v>68491.8018</v>
      </c>
    </row>
    <row r="14872" spans="1:14">
      <c r="A14872" s="16">
        <v>46270</v>
      </c>
      <c r="B14872" t="s">
        <v>14916</v>
      </c>
      <c r="C14872" t="s">
        <v>22</v>
      </c>
      <c r="D14872" t="s">
        <v>23</v>
      </c>
      <c r="E14872" t="s">
        <v>24</v>
      </c>
      <c r="F14872" t="s">
        <v>14639</v>
      </c>
      <c r="G14872" t="s">
        <v>10892</v>
      </c>
      <c r="H14872">
        <v>5</v>
      </c>
      <c r="I14872" s="17">
        <v>665799</v>
      </c>
      <c r="J14872" s="17">
        <v>59921.91</v>
      </c>
      <c r="K14872" s="17">
        <v>605877.09</v>
      </c>
      <c r="L14872" s="17">
        <v>460466.59</v>
      </c>
      <c r="M14872" s="17">
        <v>145410.5</v>
      </c>
      <c r="N14872" s="17">
        <v>152864.4017</v>
      </c>
    </row>
    <row r="14873" spans="1:14">
      <c r="A14873" s="16">
        <v>46270</v>
      </c>
      <c r="B14873" t="s">
        <v>14917</v>
      </c>
      <c r="C14873" t="s">
        <v>47</v>
      </c>
      <c r="D14873" t="s">
        <v>48</v>
      </c>
      <c r="E14873" t="s">
        <v>35</v>
      </c>
      <c r="F14873" t="s">
        <v>14639</v>
      </c>
      <c r="G14873" t="s">
        <v>10892</v>
      </c>
      <c r="H14873">
        <v>9</v>
      </c>
      <c r="I14873" s="17">
        <v>237329</v>
      </c>
      <c r="J14873" s="17">
        <v>0</v>
      </c>
      <c r="K14873" s="17">
        <v>237329</v>
      </c>
      <c r="L14873" s="17">
        <v>170876.88</v>
      </c>
      <c r="M14873" s="17">
        <v>66452.12</v>
      </c>
      <c r="N14873" s="17">
        <v>175799.0595</v>
      </c>
    </row>
    <row r="14874" spans="1:14">
      <c r="A14874" s="16">
        <v>46270</v>
      </c>
      <c r="B14874" t="s">
        <v>14918</v>
      </c>
      <c r="C14874" t="s">
        <v>26</v>
      </c>
      <c r="D14874" t="s">
        <v>27</v>
      </c>
      <c r="E14874" t="s">
        <v>17</v>
      </c>
      <c r="F14874" t="s">
        <v>14639</v>
      </c>
      <c r="G14874" t="s">
        <v>10892</v>
      </c>
      <c r="H14874">
        <v>2</v>
      </c>
      <c r="I14874" s="17">
        <v>244691</v>
      </c>
      <c r="J14874" s="17">
        <v>29362.92</v>
      </c>
      <c r="K14874" s="17">
        <v>215328.08</v>
      </c>
      <c r="L14874" s="17">
        <v>150729.66</v>
      </c>
      <c r="M14874" s="17">
        <v>64598.42</v>
      </c>
      <c r="N14874" s="17">
        <v>68491.8018</v>
      </c>
    </row>
    <row r="14875" spans="1:14">
      <c r="A14875" s="16">
        <v>46270</v>
      </c>
      <c r="B14875" t="s">
        <v>14919</v>
      </c>
      <c r="C14875" t="s">
        <v>47</v>
      </c>
      <c r="D14875" t="s">
        <v>48</v>
      </c>
      <c r="E14875" t="s">
        <v>35</v>
      </c>
      <c r="F14875" t="s">
        <v>14639</v>
      </c>
      <c r="G14875" t="s">
        <v>10892</v>
      </c>
      <c r="H14875">
        <v>4</v>
      </c>
      <c r="I14875" s="17">
        <v>816711</v>
      </c>
      <c r="J14875" s="17">
        <v>0</v>
      </c>
      <c r="K14875" s="17">
        <v>816711</v>
      </c>
      <c r="L14875" s="17">
        <v>588031.92</v>
      </c>
      <c r="M14875" s="17">
        <v>228679.08</v>
      </c>
      <c r="N14875" s="17">
        <v>175799.0595</v>
      </c>
    </row>
    <row r="14876" spans="1:14">
      <c r="A14876" s="16">
        <v>46270</v>
      </c>
      <c r="B14876" t="s">
        <v>14920</v>
      </c>
      <c r="C14876" t="s">
        <v>15</v>
      </c>
      <c r="D14876" t="s">
        <v>16</v>
      </c>
      <c r="E14876" t="s">
        <v>17</v>
      </c>
      <c r="F14876" t="s">
        <v>14639</v>
      </c>
      <c r="G14876" t="s">
        <v>10892</v>
      </c>
      <c r="H14876">
        <v>1</v>
      </c>
      <c r="I14876" s="17">
        <v>237909</v>
      </c>
      <c r="J14876" s="17">
        <v>0</v>
      </c>
      <c r="K14876" s="17">
        <v>237909</v>
      </c>
      <c r="L14876" s="17">
        <v>166536.3</v>
      </c>
      <c r="M14876" s="17">
        <v>71372.7</v>
      </c>
      <c r="N14876" s="17">
        <v>68491.8018</v>
      </c>
    </row>
    <row r="14877" spans="1:14">
      <c r="A14877" s="16">
        <v>46270</v>
      </c>
      <c r="B14877" t="s">
        <v>14921</v>
      </c>
      <c r="C14877" t="s">
        <v>43</v>
      </c>
      <c r="D14877" t="s">
        <v>44</v>
      </c>
      <c r="E14877" t="s">
        <v>31</v>
      </c>
      <c r="F14877" t="s">
        <v>14639</v>
      </c>
      <c r="G14877" t="s">
        <v>10892</v>
      </c>
      <c r="H14877">
        <v>3</v>
      </c>
      <c r="I14877" s="17">
        <v>686705</v>
      </c>
      <c r="J14877" s="17">
        <v>0</v>
      </c>
      <c r="K14877" s="17">
        <v>686705</v>
      </c>
      <c r="L14877" s="17">
        <v>425757.1</v>
      </c>
      <c r="M14877" s="17">
        <v>260947.9</v>
      </c>
      <c r="N14877" s="17">
        <v>41627.2805</v>
      </c>
    </row>
    <row r="14878" spans="1:14">
      <c r="A14878" s="16">
        <v>46270</v>
      </c>
      <c r="B14878" t="s">
        <v>14922</v>
      </c>
      <c r="C14878" t="s">
        <v>47</v>
      </c>
      <c r="D14878" t="s">
        <v>48</v>
      </c>
      <c r="E14878" t="s">
        <v>35</v>
      </c>
      <c r="F14878" t="s">
        <v>14639</v>
      </c>
      <c r="G14878" t="s">
        <v>10892</v>
      </c>
      <c r="H14878">
        <v>9</v>
      </c>
      <c r="I14878" s="17">
        <v>615320</v>
      </c>
      <c r="J14878" s="17">
        <v>0</v>
      </c>
      <c r="K14878" s="17">
        <v>615320</v>
      </c>
      <c r="L14878" s="17">
        <v>443030.4</v>
      </c>
      <c r="M14878" s="17">
        <v>172289.6</v>
      </c>
      <c r="N14878" s="17">
        <v>175799.0595</v>
      </c>
    </row>
    <row r="14879" spans="1:14">
      <c r="A14879" s="16">
        <v>46270</v>
      </c>
      <c r="B14879" t="s">
        <v>14923</v>
      </c>
      <c r="C14879" t="s">
        <v>47</v>
      </c>
      <c r="D14879" t="s">
        <v>48</v>
      </c>
      <c r="E14879" t="s">
        <v>35</v>
      </c>
      <c r="F14879" t="s">
        <v>14639</v>
      </c>
      <c r="G14879" t="s">
        <v>10892</v>
      </c>
      <c r="H14879">
        <v>10</v>
      </c>
      <c r="I14879" s="17">
        <v>834560</v>
      </c>
      <c r="J14879" s="17">
        <v>66764.8</v>
      </c>
      <c r="K14879" s="17">
        <v>767795.2</v>
      </c>
      <c r="L14879" s="17">
        <v>552812.54</v>
      </c>
      <c r="M14879" s="17">
        <v>214982.66</v>
      </c>
      <c r="N14879" s="17">
        <v>175799.0595</v>
      </c>
    </row>
    <row r="14880" spans="1:14">
      <c r="A14880" s="16">
        <v>46270</v>
      </c>
      <c r="B14880" t="s">
        <v>14924</v>
      </c>
      <c r="C14880" t="s">
        <v>26</v>
      </c>
      <c r="D14880" t="s">
        <v>27</v>
      </c>
      <c r="E14880" t="s">
        <v>17</v>
      </c>
      <c r="F14880" t="s">
        <v>14639</v>
      </c>
      <c r="G14880" t="s">
        <v>10892</v>
      </c>
      <c r="H14880">
        <v>2</v>
      </c>
      <c r="I14880" s="17">
        <v>504568</v>
      </c>
      <c r="J14880" s="17">
        <v>70639.52</v>
      </c>
      <c r="K14880" s="17">
        <v>433928.48</v>
      </c>
      <c r="L14880" s="17">
        <v>303749.94</v>
      </c>
      <c r="M14880" s="17">
        <v>130178.54</v>
      </c>
      <c r="N14880" s="17">
        <v>68491.8018</v>
      </c>
    </row>
    <row r="14881" spans="1:14">
      <c r="A14881" s="16">
        <v>46270</v>
      </c>
      <c r="B14881" t="s">
        <v>14925</v>
      </c>
      <c r="C14881" t="s">
        <v>22</v>
      </c>
      <c r="D14881" t="s">
        <v>23</v>
      </c>
      <c r="E14881" t="s">
        <v>24</v>
      </c>
      <c r="F14881" t="s">
        <v>14639</v>
      </c>
      <c r="G14881" t="s">
        <v>10892</v>
      </c>
      <c r="H14881">
        <v>8</v>
      </c>
      <c r="I14881" s="17">
        <v>478220</v>
      </c>
      <c r="J14881" s="17">
        <v>0</v>
      </c>
      <c r="K14881" s="17">
        <v>478220</v>
      </c>
      <c r="L14881" s="17">
        <v>363447.2</v>
      </c>
      <c r="M14881" s="17">
        <v>114772.8</v>
      </c>
      <c r="N14881" s="17">
        <v>152864.4017</v>
      </c>
    </row>
    <row r="14882" spans="1:14">
      <c r="A14882" s="16">
        <v>46270</v>
      </c>
      <c r="B14882" t="s">
        <v>14926</v>
      </c>
      <c r="C14882" t="s">
        <v>47</v>
      </c>
      <c r="D14882" t="s">
        <v>48</v>
      </c>
      <c r="E14882" t="s">
        <v>35</v>
      </c>
      <c r="F14882" t="s">
        <v>14639</v>
      </c>
      <c r="G14882" t="s">
        <v>10892</v>
      </c>
      <c r="H14882">
        <v>11</v>
      </c>
      <c r="I14882" s="17">
        <v>540156</v>
      </c>
      <c r="J14882" s="17">
        <v>59417.16</v>
      </c>
      <c r="K14882" s="17">
        <v>480738.84</v>
      </c>
      <c r="L14882" s="17">
        <v>346131.96</v>
      </c>
      <c r="M14882" s="17">
        <v>134606.88</v>
      </c>
      <c r="N14882" s="17">
        <v>175799.0595</v>
      </c>
    </row>
    <row r="14883" spans="1:14">
      <c r="A14883" s="16">
        <v>46270</v>
      </c>
      <c r="B14883" t="s">
        <v>14927</v>
      </c>
      <c r="C14883" t="s">
        <v>73</v>
      </c>
      <c r="D14883" t="s">
        <v>74</v>
      </c>
      <c r="E14883" t="s">
        <v>24</v>
      </c>
      <c r="F14883" t="s">
        <v>14639</v>
      </c>
      <c r="G14883" t="s">
        <v>10892</v>
      </c>
      <c r="H14883">
        <v>7</v>
      </c>
      <c r="I14883" s="17">
        <v>785406</v>
      </c>
      <c r="J14883" s="17">
        <v>102102.78</v>
      </c>
      <c r="K14883" s="17">
        <v>683303.22</v>
      </c>
      <c r="L14883" s="17">
        <v>519310.45</v>
      </c>
      <c r="M14883" s="17">
        <v>163992.77</v>
      </c>
      <c r="N14883" s="17">
        <v>152864.4017</v>
      </c>
    </row>
    <row r="14884" spans="1:14">
      <c r="A14884" s="16">
        <v>46270</v>
      </c>
      <c r="B14884" t="s">
        <v>14928</v>
      </c>
      <c r="C14884" t="s">
        <v>43</v>
      </c>
      <c r="D14884" t="s">
        <v>44</v>
      </c>
      <c r="E14884" t="s">
        <v>31</v>
      </c>
      <c r="F14884" t="s">
        <v>14639</v>
      </c>
      <c r="G14884" t="s">
        <v>10892</v>
      </c>
      <c r="H14884">
        <v>11</v>
      </c>
      <c r="I14884" s="17">
        <v>797360</v>
      </c>
      <c r="J14884" s="17">
        <v>87709.60000000001</v>
      </c>
      <c r="K14884" s="17">
        <v>709650.4</v>
      </c>
      <c r="L14884" s="17">
        <v>439983.25</v>
      </c>
      <c r="M14884" s="17">
        <v>269667.15</v>
      </c>
      <c r="N14884" s="17">
        <v>41627.2805</v>
      </c>
    </row>
    <row r="14885" spans="1:14">
      <c r="A14885" s="16">
        <v>46270</v>
      </c>
      <c r="B14885" t="s">
        <v>14929</v>
      </c>
      <c r="C14885" t="s">
        <v>73</v>
      </c>
      <c r="D14885" t="s">
        <v>74</v>
      </c>
      <c r="E14885" t="s">
        <v>24</v>
      </c>
      <c r="F14885" t="s">
        <v>14639</v>
      </c>
      <c r="G14885" t="s">
        <v>10892</v>
      </c>
      <c r="H14885">
        <v>5</v>
      </c>
      <c r="I14885" s="17">
        <v>230697</v>
      </c>
      <c r="J14885" s="17">
        <v>0</v>
      </c>
      <c r="K14885" s="17">
        <v>230697</v>
      </c>
      <c r="L14885" s="17">
        <v>175329.72</v>
      </c>
      <c r="M14885" s="17">
        <v>55367.28</v>
      </c>
      <c r="N14885" s="17">
        <v>152864.4017</v>
      </c>
    </row>
    <row r="14886" spans="1:14">
      <c r="A14886" s="16">
        <v>46270</v>
      </c>
      <c r="B14886" t="s">
        <v>14930</v>
      </c>
      <c r="C14886" t="s">
        <v>26</v>
      </c>
      <c r="D14886" t="s">
        <v>27</v>
      </c>
      <c r="E14886" t="s">
        <v>17</v>
      </c>
      <c r="F14886" t="s">
        <v>14639</v>
      </c>
      <c r="G14886" t="s">
        <v>10892</v>
      </c>
      <c r="H14886">
        <v>11</v>
      </c>
      <c r="I14886" s="17">
        <v>332176</v>
      </c>
      <c r="J14886" s="17">
        <v>29895.84</v>
      </c>
      <c r="K14886" s="17">
        <v>302280.16</v>
      </c>
      <c r="L14886" s="17">
        <v>211596.11</v>
      </c>
      <c r="M14886" s="17">
        <v>90684.05</v>
      </c>
      <c r="N14886" s="17">
        <v>68491.8018</v>
      </c>
    </row>
    <row r="14887" spans="1:14">
      <c r="A14887" s="16">
        <v>46270</v>
      </c>
      <c r="B14887" t="s">
        <v>14931</v>
      </c>
      <c r="C14887" t="s">
        <v>15</v>
      </c>
      <c r="D14887" t="s">
        <v>16</v>
      </c>
      <c r="E14887" t="s">
        <v>17</v>
      </c>
      <c r="F14887" t="s">
        <v>14639</v>
      </c>
      <c r="G14887" t="s">
        <v>10892</v>
      </c>
      <c r="H14887">
        <v>11</v>
      </c>
      <c r="I14887" s="17">
        <v>150255</v>
      </c>
      <c r="J14887" s="17">
        <v>0</v>
      </c>
      <c r="K14887" s="17">
        <v>150255</v>
      </c>
      <c r="L14887" s="17">
        <v>105178.5</v>
      </c>
      <c r="M14887" s="17">
        <v>45076.5</v>
      </c>
      <c r="N14887" s="17">
        <v>68491.8018</v>
      </c>
    </row>
    <row r="14888" spans="1:14">
      <c r="A14888" s="16">
        <v>46270</v>
      </c>
      <c r="B14888" t="s">
        <v>14932</v>
      </c>
      <c r="C14888" t="s">
        <v>29</v>
      </c>
      <c r="D14888" t="s">
        <v>30</v>
      </c>
      <c r="E14888" t="s">
        <v>31</v>
      </c>
      <c r="F14888" t="s">
        <v>14639</v>
      </c>
      <c r="G14888" t="s">
        <v>10892</v>
      </c>
      <c r="H14888">
        <v>2</v>
      </c>
      <c r="I14888" s="17">
        <v>65080</v>
      </c>
      <c r="J14888" s="17">
        <v>8460.4</v>
      </c>
      <c r="K14888" s="17">
        <v>56619.6</v>
      </c>
      <c r="L14888" s="17">
        <v>35104.15</v>
      </c>
      <c r="M14888" s="17">
        <v>21515.45</v>
      </c>
      <c r="N14888" s="17">
        <v>41627.2805</v>
      </c>
    </row>
    <row r="14889" spans="1:14">
      <c r="A14889" s="16">
        <v>46270</v>
      </c>
      <c r="B14889" t="s">
        <v>14933</v>
      </c>
      <c r="C14889" t="s">
        <v>26</v>
      </c>
      <c r="D14889" t="s">
        <v>27</v>
      </c>
      <c r="E14889" t="s">
        <v>17</v>
      </c>
      <c r="F14889" t="s">
        <v>14639</v>
      </c>
      <c r="G14889" t="s">
        <v>10892</v>
      </c>
      <c r="H14889">
        <v>3</v>
      </c>
      <c r="I14889" s="17">
        <v>697642</v>
      </c>
      <c r="J14889" s="17">
        <v>55811.36</v>
      </c>
      <c r="K14889" s="17">
        <v>641830.64</v>
      </c>
      <c r="L14889" s="17">
        <v>449281.45</v>
      </c>
      <c r="M14889" s="17">
        <v>192549.19</v>
      </c>
      <c r="N14889" s="17">
        <v>68491.8018</v>
      </c>
    </row>
    <row r="14890" spans="1:14">
      <c r="A14890" s="16">
        <v>46270</v>
      </c>
      <c r="B14890" t="s">
        <v>14934</v>
      </c>
      <c r="C14890" t="s">
        <v>47</v>
      </c>
      <c r="D14890" t="s">
        <v>48</v>
      </c>
      <c r="E14890" t="s">
        <v>35</v>
      </c>
      <c r="F14890" t="s">
        <v>14639</v>
      </c>
      <c r="G14890" t="s">
        <v>10892</v>
      </c>
      <c r="H14890">
        <v>9</v>
      </c>
      <c r="I14890" s="17">
        <v>567016</v>
      </c>
      <c r="J14890" s="17">
        <v>73712.08</v>
      </c>
      <c r="K14890" s="17">
        <v>493303.92</v>
      </c>
      <c r="L14890" s="17">
        <v>355178.82</v>
      </c>
      <c r="M14890" s="17">
        <v>138125.1</v>
      </c>
      <c r="N14890" s="17">
        <v>175799.0595</v>
      </c>
    </row>
    <row r="14891" spans="1:14">
      <c r="A14891" s="16">
        <v>46270</v>
      </c>
      <c r="B14891" t="s">
        <v>14935</v>
      </c>
      <c r="C14891" t="s">
        <v>15</v>
      </c>
      <c r="D14891" t="s">
        <v>16</v>
      </c>
      <c r="E14891" t="s">
        <v>17</v>
      </c>
      <c r="F14891" t="s">
        <v>14639</v>
      </c>
      <c r="G14891" t="s">
        <v>10892</v>
      </c>
      <c r="H14891">
        <v>1</v>
      </c>
      <c r="I14891" s="17">
        <v>169858</v>
      </c>
      <c r="J14891" s="17">
        <v>0</v>
      </c>
      <c r="K14891" s="17">
        <v>169858</v>
      </c>
      <c r="L14891" s="17">
        <v>118900.6</v>
      </c>
      <c r="M14891" s="17">
        <v>50957.4</v>
      </c>
      <c r="N14891" s="17">
        <v>68491.8018</v>
      </c>
    </row>
    <row r="14892" spans="1:14">
      <c r="A14892" s="16">
        <v>46270</v>
      </c>
      <c r="B14892" t="s">
        <v>14936</v>
      </c>
      <c r="C14892" t="s">
        <v>22</v>
      </c>
      <c r="D14892" t="s">
        <v>23</v>
      </c>
      <c r="E14892" t="s">
        <v>24</v>
      </c>
      <c r="F14892" t="s">
        <v>14639</v>
      </c>
      <c r="G14892" t="s">
        <v>10892</v>
      </c>
      <c r="H14892">
        <v>11</v>
      </c>
      <c r="I14892" s="17">
        <v>129571</v>
      </c>
      <c r="J14892" s="17">
        <v>18139.94</v>
      </c>
      <c r="K14892" s="17">
        <v>111431.06</v>
      </c>
      <c r="L14892" s="17">
        <v>84687.61</v>
      </c>
      <c r="M14892" s="17">
        <v>26743.45</v>
      </c>
      <c r="N14892" s="17">
        <v>152864.4017</v>
      </c>
    </row>
    <row r="14893" spans="1:14">
      <c r="A14893" s="16">
        <v>46270</v>
      </c>
      <c r="B14893" t="s">
        <v>14937</v>
      </c>
      <c r="C14893" t="s">
        <v>29</v>
      </c>
      <c r="D14893" t="s">
        <v>30</v>
      </c>
      <c r="E14893" t="s">
        <v>31</v>
      </c>
      <c r="F14893" t="s">
        <v>14639</v>
      </c>
      <c r="G14893" t="s">
        <v>10892</v>
      </c>
      <c r="H14893">
        <v>9</v>
      </c>
      <c r="I14893" s="17">
        <v>807214</v>
      </c>
      <c r="J14893" s="17">
        <v>88793.53999999999</v>
      </c>
      <c r="K14893" s="17">
        <v>718420.46</v>
      </c>
      <c r="L14893" s="17">
        <v>445420.69</v>
      </c>
      <c r="M14893" s="17">
        <v>272999.77</v>
      </c>
      <c r="N14893" s="17">
        <v>41627.2805</v>
      </c>
    </row>
    <row r="14894" spans="1:14">
      <c r="A14894" s="16">
        <v>46270</v>
      </c>
      <c r="B14894" t="s">
        <v>14938</v>
      </c>
      <c r="C14894" t="s">
        <v>15</v>
      </c>
      <c r="D14894" t="s">
        <v>16</v>
      </c>
      <c r="E14894" t="s">
        <v>17</v>
      </c>
      <c r="F14894" t="s">
        <v>14639</v>
      </c>
      <c r="G14894" t="s">
        <v>10892</v>
      </c>
      <c r="H14894">
        <v>12</v>
      </c>
      <c r="I14894" s="17">
        <v>382699</v>
      </c>
      <c r="J14894" s="17">
        <v>0</v>
      </c>
      <c r="K14894" s="17">
        <v>382699</v>
      </c>
      <c r="L14894" s="17">
        <v>267889.3</v>
      </c>
      <c r="M14894" s="17">
        <v>114809.7</v>
      </c>
      <c r="N14894" s="17">
        <v>68491.8018</v>
      </c>
    </row>
    <row r="14895" spans="1:14">
      <c r="A14895" s="16">
        <v>46270</v>
      </c>
      <c r="B14895" t="s">
        <v>14939</v>
      </c>
      <c r="C14895" t="s">
        <v>47</v>
      </c>
      <c r="D14895" t="s">
        <v>48</v>
      </c>
      <c r="E14895" t="s">
        <v>35</v>
      </c>
      <c r="F14895" t="s">
        <v>14639</v>
      </c>
      <c r="G14895" t="s">
        <v>10892</v>
      </c>
      <c r="H14895">
        <v>2</v>
      </c>
      <c r="I14895" s="17">
        <v>166283</v>
      </c>
      <c r="J14895" s="17">
        <v>23279.62</v>
      </c>
      <c r="K14895" s="17">
        <v>143003.38</v>
      </c>
      <c r="L14895" s="17">
        <v>102962.43</v>
      </c>
      <c r="M14895" s="17">
        <v>40040.95</v>
      </c>
      <c r="N14895" s="17">
        <v>175799.0595</v>
      </c>
    </row>
    <row r="14896" spans="1:14">
      <c r="A14896" s="16">
        <v>46270</v>
      </c>
      <c r="B14896" t="s">
        <v>14940</v>
      </c>
      <c r="C14896" t="s">
        <v>29</v>
      </c>
      <c r="D14896" t="s">
        <v>30</v>
      </c>
      <c r="E14896" t="s">
        <v>31</v>
      </c>
      <c r="F14896" t="s">
        <v>14639</v>
      </c>
      <c r="G14896" t="s">
        <v>10892</v>
      </c>
      <c r="H14896">
        <v>8</v>
      </c>
      <c r="I14896" s="17">
        <v>83686</v>
      </c>
      <c r="J14896" s="17">
        <v>5858.02</v>
      </c>
      <c r="K14896" s="17">
        <v>77827.98</v>
      </c>
      <c r="L14896" s="17">
        <v>48253.35</v>
      </c>
      <c r="M14896" s="17">
        <v>29574.63</v>
      </c>
      <c r="N14896" s="17">
        <v>41627.2805</v>
      </c>
    </row>
    <row r="14897" spans="1:14">
      <c r="A14897" s="16">
        <v>46270</v>
      </c>
      <c r="B14897" t="s">
        <v>14941</v>
      </c>
      <c r="C14897" t="s">
        <v>73</v>
      </c>
      <c r="D14897" t="s">
        <v>74</v>
      </c>
      <c r="E14897" t="s">
        <v>24</v>
      </c>
      <c r="F14897" t="s">
        <v>14639</v>
      </c>
      <c r="G14897" t="s">
        <v>10892</v>
      </c>
      <c r="H14897">
        <v>10</v>
      </c>
      <c r="I14897" s="17">
        <v>608253</v>
      </c>
      <c r="J14897" s="17">
        <v>66907.83</v>
      </c>
      <c r="K14897" s="17">
        <v>541345.17</v>
      </c>
      <c r="L14897" s="17">
        <v>411422.33</v>
      </c>
      <c r="M14897" s="17">
        <v>129922.84</v>
      </c>
      <c r="N14897" s="17">
        <v>152864.4017</v>
      </c>
    </row>
    <row r="14898" spans="1:14">
      <c r="A14898" s="16">
        <v>46270</v>
      </c>
      <c r="B14898" t="s">
        <v>14942</v>
      </c>
      <c r="C14898" t="s">
        <v>47</v>
      </c>
      <c r="D14898" t="s">
        <v>48</v>
      </c>
      <c r="E14898" t="s">
        <v>35</v>
      </c>
      <c r="F14898" t="s">
        <v>14639</v>
      </c>
      <c r="G14898" t="s">
        <v>10892</v>
      </c>
      <c r="H14898">
        <v>12</v>
      </c>
      <c r="I14898" s="17">
        <v>77676</v>
      </c>
      <c r="J14898" s="17">
        <v>8544.360000000001</v>
      </c>
      <c r="K14898" s="17">
        <v>69131.64</v>
      </c>
      <c r="L14898" s="17">
        <v>49774.78</v>
      </c>
      <c r="M14898" s="17">
        <v>19356.86</v>
      </c>
      <c r="N14898" s="17">
        <v>175799.0595</v>
      </c>
    </row>
    <row r="14899" spans="1:14">
      <c r="A14899" s="16">
        <v>46270</v>
      </c>
      <c r="B14899" t="s">
        <v>14943</v>
      </c>
      <c r="C14899" t="s">
        <v>26</v>
      </c>
      <c r="D14899" t="s">
        <v>27</v>
      </c>
      <c r="E14899" t="s">
        <v>17</v>
      </c>
      <c r="F14899" t="s">
        <v>14639</v>
      </c>
      <c r="G14899" t="s">
        <v>10892</v>
      </c>
      <c r="H14899">
        <v>9</v>
      </c>
      <c r="I14899" s="17">
        <v>661411</v>
      </c>
      <c r="J14899" s="17">
        <v>92597.53999999999</v>
      </c>
      <c r="K14899" s="17">
        <v>568813.46</v>
      </c>
      <c r="L14899" s="17">
        <v>398169.42</v>
      </c>
      <c r="M14899" s="17">
        <v>170644.04</v>
      </c>
      <c r="N14899" s="17">
        <v>68491.8018</v>
      </c>
    </row>
    <row r="14900" spans="1:14">
      <c r="A14900" s="16">
        <v>46270</v>
      </c>
      <c r="B14900" t="s">
        <v>14944</v>
      </c>
      <c r="C14900" t="s">
        <v>29</v>
      </c>
      <c r="D14900" t="s">
        <v>30</v>
      </c>
      <c r="E14900" t="s">
        <v>31</v>
      </c>
      <c r="F14900" t="s">
        <v>14639</v>
      </c>
      <c r="G14900" t="s">
        <v>10892</v>
      </c>
      <c r="H14900">
        <v>3</v>
      </c>
      <c r="I14900" s="17">
        <v>131169</v>
      </c>
      <c r="J14900" s="17">
        <v>10493.52</v>
      </c>
      <c r="K14900" s="17">
        <v>120675.48</v>
      </c>
      <c r="L14900" s="17">
        <v>74818.8</v>
      </c>
      <c r="M14900" s="17">
        <v>45856.68</v>
      </c>
      <c r="N14900" s="17">
        <v>41627.2805</v>
      </c>
    </row>
    <row r="14901" spans="1:14">
      <c r="A14901" s="16">
        <v>46270</v>
      </c>
      <c r="B14901" t="s">
        <v>14945</v>
      </c>
      <c r="C14901" t="s">
        <v>29</v>
      </c>
      <c r="D14901" t="s">
        <v>30</v>
      </c>
      <c r="E14901" t="s">
        <v>31</v>
      </c>
      <c r="F14901" t="s">
        <v>14639</v>
      </c>
      <c r="G14901" t="s">
        <v>10892</v>
      </c>
      <c r="H14901">
        <v>4</v>
      </c>
      <c r="I14901" s="17">
        <v>441297</v>
      </c>
      <c r="J14901" s="17">
        <v>13238.91</v>
      </c>
      <c r="K14901" s="17">
        <v>428058.09</v>
      </c>
      <c r="L14901" s="17">
        <v>265396.02</v>
      </c>
      <c r="M14901" s="17">
        <v>162662.07</v>
      </c>
      <c r="N14901" s="17">
        <v>41627.2805</v>
      </c>
    </row>
    <row r="14902" spans="1:14">
      <c r="A14902" s="16">
        <v>46270</v>
      </c>
      <c r="B14902" t="s">
        <v>14946</v>
      </c>
      <c r="C14902" t="s">
        <v>73</v>
      </c>
      <c r="D14902" t="s">
        <v>74</v>
      </c>
      <c r="E14902" t="s">
        <v>24</v>
      </c>
      <c r="F14902" t="s">
        <v>14639</v>
      </c>
      <c r="G14902" t="s">
        <v>10892</v>
      </c>
      <c r="H14902">
        <v>8</v>
      </c>
      <c r="I14902" s="17">
        <v>823697</v>
      </c>
      <c r="J14902" s="17">
        <v>82369.7</v>
      </c>
      <c r="K14902" s="17">
        <v>741327.3</v>
      </c>
      <c r="L14902" s="17">
        <v>563408.75</v>
      </c>
      <c r="M14902" s="17">
        <v>177918.55</v>
      </c>
      <c r="N14902" s="17">
        <v>152864.4017</v>
      </c>
    </row>
    <row r="14903" spans="1:14">
      <c r="A14903" s="16">
        <v>46270</v>
      </c>
      <c r="B14903" t="s">
        <v>14947</v>
      </c>
      <c r="C14903" t="s">
        <v>33</v>
      </c>
      <c r="D14903" t="s">
        <v>34</v>
      </c>
      <c r="E14903" t="s">
        <v>35</v>
      </c>
      <c r="F14903" t="s">
        <v>14639</v>
      </c>
      <c r="G14903" t="s">
        <v>10892</v>
      </c>
      <c r="H14903">
        <v>1</v>
      </c>
      <c r="I14903" s="17">
        <v>244979</v>
      </c>
      <c r="J14903" s="17">
        <v>22048.11</v>
      </c>
      <c r="K14903" s="17">
        <v>222930.89</v>
      </c>
      <c r="L14903" s="17">
        <v>160510.24</v>
      </c>
      <c r="M14903" s="17">
        <v>62420.65</v>
      </c>
      <c r="N14903" s="17">
        <v>175799.0595</v>
      </c>
    </row>
    <row r="14904" spans="1:14">
      <c r="A14904" s="16">
        <v>46270</v>
      </c>
      <c r="B14904" t="s">
        <v>14948</v>
      </c>
      <c r="C14904" t="s">
        <v>43</v>
      </c>
      <c r="D14904" t="s">
        <v>44</v>
      </c>
      <c r="E14904" t="s">
        <v>31</v>
      </c>
      <c r="F14904" t="s">
        <v>14639</v>
      </c>
      <c r="G14904" t="s">
        <v>10892</v>
      </c>
      <c r="H14904">
        <v>12</v>
      </c>
      <c r="I14904" s="17">
        <v>452200</v>
      </c>
      <c r="J14904" s="17">
        <v>18088</v>
      </c>
      <c r="K14904" s="17">
        <v>434112</v>
      </c>
      <c r="L14904" s="17">
        <v>269149.44</v>
      </c>
      <c r="M14904" s="17">
        <v>164962.56</v>
      </c>
      <c r="N14904" s="17">
        <v>41627.2805</v>
      </c>
    </row>
    <row r="14905" spans="1:14">
      <c r="A14905" s="16">
        <v>46270</v>
      </c>
      <c r="B14905" t="s">
        <v>14949</v>
      </c>
      <c r="C14905" t="s">
        <v>73</v>
      </c>
      <c r="D14905" t="s">
        <v>74</v>
      </c>
      <c r="E14905" t="s">
        <v>24</v>
      </c>
      <c r="F14905" t="s">
        <v>14639</v>
      </c>
      <c r="G14905" t="s">
        <v>10892</v>
      </c>
      <c r="H14905">
        <v>3</v>
      </c>
      <c r="I14905" s="17">
        <v>461167</v>
      </c>
      <c r="J14905" s="17">
        <v>64563.38</v>
      </c>
      <c r="K14905" s="17">
        <v>396603.62</v>
      </c>
      <c r="L14905" s="17">
        <v>301418.75</v>
      </c>
      <c r="M14905" s="17">
        <v>95184.87</v>
      </c>
      <c r="N14905" s="17">
        <v>152864.4017</v>
      </c>
    </row>
    <row r="14906" spans="1:14">
      <c r="A14906" s="16">
        <v>46270</v>
      </c>
      <c r="B14906" t="s">
        <v>14950</v>
      </c>
      <c r="C14906" t="s">
        <v>22</v>
      </c>
      <c r="D14906" t="s">
        <v>23</v>
      </c>
      <c r="E14906" t="s">
        <v>24</v>
      </c>
      <c r="F14906" t="s">
        <v>14639</v>
      </c>
      <c r="G14906" t="s">
        <v>10892</v>
      </c>
      <c r="H14906">
        <v>5</v>
      </c>
      <c r="I14906" s="17">
        <v>703219</v>
      </c>
      <c r="J14906" s="17">
        <v>0</v>
      </c>
      <c r="K14906" s="17">
        <v>703219</v>
      </c>
      <c r="L14906" s="17">
        <v>534446.4399999999</v>
      </c>
      <c r="M14906" s="17">
        <v>168772.56</v>
      </c>
      <c r="N14906" s="17">
        <v>152864.4017</v>
      </c>
    </row>
    <row r="14907" spans="1:14">
      <c r="A14907" s="16">
        <v>46270</v>
      </c>
      <c r="B14907" t="s">
        <v>14951</v>
      </c>
      <c r="C14907" t="s">
        <v>15</v>
      </c>
      <c r="D14907" t="s">
        <v>16</v>
      </c>
      <c r="E14907" t="s">
        <v>17</v>
      </c>
      <c r="F14907" t="s">
        <v>14639</v>
      </c>
      <c r="G14907" t="s">
        <v>10892</v>
      </c>
      <c r="H14907">
        <v>12</v>
      </c>
      <c r="I14907" s="17">
        <v>343650</v>
      </c>
      <c r="J14907" s="17">
        <v>27492</v>
      </c>
      <c r="K14907" s="17">
        <v>316158</v>
      </c>
      <c r="L14907" s="17">
        <v>221310.6</v>
      </c>
      <c r="M14907" s="17">
        <v>94847.39999999999</v>
      </c>
      <c r="N14907" s="17">
        <v>68491.8018</v>
      </c>
    </row>
    <row r="14908" spans="1:14">
      <c r="A14908" s="16">
        <v>46270</v>
      </c>
      <c r="B14908" t="s">
        <v>14952</v>
      </c>
      <c r="C14908" t="s">
        <v>47</v>
      </c>
      <c r="D14908" t="s">
        <v>48</v>
      </c>
      <c r="E14908" t="s">
        <v>35</v>
      </c>
      <c r="F14908" t="s">
        <v>14639</v>
      </c>
      <c r="G14908" t="s">
        <v>10892</v>
      </c>
      <c r="H14908">
        <v>2</v>
      </c>
      <c r="I14908" s="17">
        <v>683752</v>
      </c>
      <c r="J14908" s="17">
        <v>0</v>
      </c>
      <c r="K14908" s="17">
        <v>683752</v>
      </c>
      <c r="L14908" s="17">
        <v>492301.44</v>
      </c>
      <c r="M14908" s="17">
        <v>191450.56</v>
      </c>
      <c r="N14908" s="17">
        <v>175799.0595</v>
      </c>
    </row>
    <row r="14909" spans="1:14">
      <c r="A14909" s="16">
        <v>46270</v>
      </c>
      <c r="B14909" t="s">
        <v>14953</v>
      </c>
      <c r="C14909" t="s">
        <v>29</v>
      </c>
      <c r="D14909" t="s">
        <v>30</v>
      </c>
      <c r="E14909" t="s">
        <v>31</v>
      </c>
      <c r="F14909" t="s">
        <v>14639</v>
      </c>
      <c r="G14909" t="s">
        <v>10892</v>
      </c>
      <c r="H14909">
        <v>1</v>
      </c>
      <c r="I14909" s="17">
        <v>784733</v>
      </c>
      <c r="J14909" s="17">
        <v>0</v>
      </c>
      <c r="K14909" s="17">
        <v>784733</v>
      </c>
      <c r="L14909" s="17">
        <v>486534.46</v>
      </c>
      <c r="M14909" s="17">
        <v>298198.54</v>
      </c>
      <c r="N14909" s="17">
        <v>41627.2805</v>
      </c>
    </row>
    <row r="14910" spans="1:14">
      <c r="A14910" s="16">
        <v>46270</v>
      </c>
      <c r="B14910" t="s">
        <v>14954</v>
      </c>
      <c r="C14910" t="s">
        <v>22</v>
      </c>
      <c r="D14910" t="s">
        <v>23</v>
      </c>
      <c r="E14910" t="s">
        <v>24</v>
      </c>
      <c r="F14910" t="s">
        <v>14639</v>
      </c>
      <c r="G14910" t="s">
        <v>10892</v>
      </c>
      <c r="H14910">
        <v>2</v>
      </c>
      <c r="I14910" s="17">
        <v>477669</v>
      </c>
      <c r="J14910" s="17">
        <v>66873.66</v>
      </c>
      <c r="K14910" s="17">
        <v>410795.34</v>
      </c>
      <c r="L14910" s="17">
        <v>312204.46</v>
      </c>
      <c r="M14910" s="17">
        <v>98590.88</v>
      </c>
      <c r="N14910" s="17">
        <v>152864.4017</v>
      </c>
    </row>
    <row r="14911" spans="1:14">
      <c r="A14911" s="16">
        <v>46271</v>
      </c>
      <c r="B14911" t="s">
        <v>14955</v>
      </c>
      <c r="C14911" t="s">
        <v>15</v>
      </c>
      <c r="D14911" t="s">
        <v>16</v>
      </c>
      <c r="E14911" t="s">
        <v>17</v>
      </c>
      <c r="F14911" t="s">
        <v>14639</v>
      </c>
      <c r="G14911" t="s">
        <v>10892</v>
      </c>
      <c r="H14911">
        <v>8</v>
      </c>
      <c r="I14911" s="17">
        <v>621510</v>
      </c>
      <c r="J14911" s="17">
        <v>55935.9</v>
      </c>
      <c r="K14911" s="17">
        <v>565574.1</v>
      </c>
      <c r="L14911" s="17">
        <v>395901.87</v>
      </c>
      <c r="M14911" s="17">
        <v>169672.23</v>
      </c>
      <c r="N14911" s="17">
        <v>68491.8018</v>
      </c>
    </row>
    <row r="14912" spans="1:14">
      <c r="A14912" s="16">
        <v>46271</v>
      </c>
      <c r="B14912" t="s">
        <v>14956</v>
      </c>
      <c r="C14912" t="s">
        <v>15</v>
      </c>
      <c r="D14912" t="s">
        <v>16</v>
      </c>
      <c r="E14912" t="s">
        <v>17</v>
      </c>
      <c r="F14912" t="s">
        <v>14639</v>
      </c>
      <c r="G14912" t="s">
        <v>10892</v>
      </c>
      <c r="H14912">
        <v>5</v>
      </c>
      <c r="I14912" s="17">
        <v>309294</v>
      </c>
      <c r="J14912" s="17">
        <v>18557.64</v>
      </c>
      <c r="K14912" s="17">
        <v>290736.36</v>
      </c>
      <c r="L14912" s="17">
        <v>203515.45</v>
      </c>
      <c r="M14912" s="17">
        <v>87220.91</v>
      </c>
      <c r="N14912" s="17">
        <v>68491.8018</v>
      </c>
    </row>
    <row r="14913" spans="1:14">
      <c r="A14913" s="16">
        <v>46271</v>
      </c>
      <c r="B14913" t="s">
        <v>14957</v>
      </c>
      <c r="C14913" t="s">
        <v>43</v>
      </c>
      <c r="D14913" t="s">
        <v>44</v>
      </c>
      <c r="E14913" t="s">
        <v>31</v>
      </c>
      <c r="F14913" t="s">
        <v>14639</v>
      </c>
      <c r="G14913" t="s">
        <v>10892</v>
      </c>
      <c r="H14913">
        <v>12</v>
      </c>
      <c r="I14913" s="17">
        <v>503986</v>
      </c>
      <c r="J14913" s="17">
        <v>65518.18</v>
      </c>
      <c r="K14913" s="17">
        <v>438467.82</v>
      </c>
      <c r="L14913" s="17">
        <v>271850.05</v>
      </c>
      <c r="M14913" s="17">
        <v>166617.77</v>
      </c>
      <c r="N14913" s="17">
        <v>41627.2805</v>
      </c>
    </row>
    <row r="14914" spans="1:14">
      <c r="A14914" s="16">
        <v>46271</v>
      </c>
      <c r="B14914" t="s">
        <v>14958</v>
      </c>
      <c r="C14914" t="s">
        <v>33</v>
      </c>
      <c r="D14914" t="s">
        <v>34</v>
      </c>
      <c r="E14914" t="s">
        <v>35</v>
      </c>
      <c r="F14914" t="s">
        <v>14639</v>
      </c>
      <c r="G14914" t="s">
        <v>10892</v>
      </c>
      <c r="H14914">
        <v>7</v>
      </c>
      <c r="I14914" s="17">
        <v>59923</v>
      </c>
      <c r="J14914" s="17">
        <v>1797.69</v>
      </c>
      <c r="K14914" s="17">
        <v>58125.31</v>
      </c>
      <c r="L14914" s="17">
        <v>41850.22</v>
      </c>
      <c r="M14914" s="17">
        <v>16275.09</v>
      </c>
      <c r="N14914" s="17">
        <v>175799.0595</v>
      </c>
    </row>
    <row r="14915" spans="1:14">
      <c r="A14915" s="16">
        <v>46271</v>
      </c>
      <c r="B14915" t="s">
        <v>14959</v>
      </c>
      <c r="C14915" t="s">
        <v>15</v>
      </c>
      <c r="D14915" t="s">
        <v>16</v>
      </c>
      <c r="E14915" t="s">
        <v>17</v>
      </c>
      <c r="F14915" t="s">
        <v>14639</v>
      </c>
      <c r="G14915" t="s">
        <v>10892</v>
      </c>
      <c r="H14915">
        <v>4</v>
      </c>
      <c r="I14915" s="17">
        <v>526827</v>
      </c>
      <c r="J14915" s="17">
        <v>73755.78</v>
      </c>
      <c r="K14915" s="17">
        <v>453071.22</v>
      </c>
      <c r="L14915" s="17">
        <v>317149.85</v>
      </c>
      <c r="M14915" s="17">
        <v>135921.37</v>
      </c>
      <c r="N14915" s="17">
        <v>68491.8018</v>
      </c>
    </row>
    <row r="14916" spans="1:14">
      <c r="A14916" s="16">
        <v>46271</v>
      </c>
      <c r="B14916" t="s">
        <v>14960</v>
      </c>
      <c r="C14916" t="s">
        <v>29</v>
      </c>
      <c r="D14916" t="s">
        <v>30</v>
      </c>
      <c r="E14916" t="s">
        <v>31</v>
      </c>
      <c r="F14916" t="s">
        <v>14639</v>
      </c>
      <c r="G14916" t="s">
        <v>10892</v>
      </c>
      <c r="H14916">
        <v>4</v>
      </c>
      <c r="I14916" s="17">
        <v>594969</v>
      </c>
      <c r="J14916" s="17">
        <v>0</v>
      </c>
      <c r="K14916" s="17">
        <v>594969</v>
      </c>
      <c r="L14916" s="17">
        <v>368880.78</v>
      </c>
      <c r="M14916" s="17">
        <v>226088.22</v>
      </c>
      <c r="N14916" s="17">
        <v>41627.2805</v>
      </c>
    </row>
    <row r="14917" spans="1:14">
      <c r="A14917" s="16">
        <v>46271</v>
      </c>
      <c r="B14917" t="s">
        <v>14961</v>
      </c>
      <c r="C14917" t="s">
        <v>26</v>
      </c>
      <c r="D14917" t="s">
        <v>27</v>
      </c>
      <c r="E14917" t="s">
        <v>17</v>
      </c>
      <c r="F14917" t="s">
        <v>14639</v>
      </c>
      <c r="G14917" t="s">
        <v>10892</v>
      </c>
      <c r="H14917">
        <v>1</v>
      </c>
      <c r="I14917" s="17">
        <v>651053</v>
      </c>
      <c r="J14917" s="17">
        <v>84636.89</v>
      </c>
      <c r="K14917" s="17">
        <v>566416.11</v>
      </c>
      <c r="L14917" s="17">
        <v>396491.28</v>
      </c>
      <c r="M14917" s="17">
        <v>169924.83</v>
      </c>
      <c r="N14917" s="17">
        <v>68491.8018</v>
      </c>
    </row>
    <row r="14918" spans="1:14">
      <c r="A14918" s="16">
        <v>46271</v>
      </c>
      <c r="B14918" t="s">
        <v>14962</v>
      </c>
      <c r="C14918" t="s">
        <v>29</v>
      </c>
      <c r="D14918" t="s">
        <v>30</v>
      </c>
      <c r="E14918" t="s">
        <v>31</v>
      </c>
      <c r="F14918" t="s">
        <v>14639</v>
      </c>
      <c r="G14918" t="s">
        <v>10892</v>
      </c>
      <c r="H14918">
        <v>4</v>
      </c>
      <c r="I14918" s="17">
        <v>387587</v>
      </c>
      <c r="J14918" s="17">
        <v>0</v>
      </c>
      <c r="K14918" s="17">
        <v>387587</v>
      </c>
      <c r="L14918" s="17">
        <v>240303.94</v>
      </c>
      <c r="M14918" s="17">
        <v>147283.06</v>
      </c>
      <c r="N14918" s="17">
        <v>41627.2805</v>
      </c>
    </row>
    <row r="14919" spans="1:14">
      <c r="A14919" s="16">
        <v>46271</v>
      </c>
      <c r="B14919" t="s">
        <v>14963</v>
      </c>
      <c r="C14919" t="s">
        <v>15</v>
      </c>
      <c r="D14919" t="s">
        <v>16</v>
      </c>
      <c r="E14919" t="s">
        <v>17</v>
      </c>
      <c r="F14919" t="s">
        <v>14639</v>
      </c>
      <c r="G14919" t="s">
        <v>10892</v>
      </c>
      <c r="H14919">
        <v>9</v>
      </c>
      <c r="I14919" s="17">
        <v>431402</v>
      </c>
      <c r="J14919" s="17">
        <v>25884.12</v>
      </c>
      <c r="K14919" s="17">
        <v>405517.88</v>
      </c>
      <c r="L14919" s="17">
        <v>283862.52</v>
      </c>
      <c r="M14919" s="17">
        <v>121655.36</v>
      </c>
      <c r="N14919" s="17">
        <v>68491.8018</v>
      </c>
    </row>
    <row r="14920" spans="1:14">
      <c r="A14920" s="16">
        <v>46271</v>
      </c>
      <c r="B14920" t="s">
        <v>14964</v>
      </c>
      <c r="C14920" t="s">
        <v>26</v>
      </c>
      <c r="D14920" t="s">
        <v>27</v>
      </c>
      <c r="E14920" t="s">
        <v>17</v>
      </c>
      <c r="F14920" t="s">
        <v>14639</v>
      </c>
      <c r="G14920" t="s">
        <v>10892</v>
      </c>
      <c r="H14920">
        <v>7</v>
      </c>
      <c r="I14920" s="17">
        <v>131924</v>
      </c>
      <c r="J14920" s="17">
        <v>10553.92</v>
      </c>
      <c r="K14920" s="17">
        <v>121370.08</v>
      </c>
      <c r="L14920" s="17">
        <v>84959.06</v>
      </c>
      <c r="M14920" s="17">
        <v>36411.02</v>
      </c>
      <c r="N14920" s="17">
        <v>68491.8018</v>
      </c>
    </row>
    <row r="14921" spans="1:14">
      <c r="A14921" s="16">
        <v>46271</v>
      </c>
      <c r="B14921" t="s">
        <v>14965</v>
      </c>
      <c r="C14921" t="s">
        <v>43</v>
      </c>
      <c r="D14921" t="s">
        <v>44</v>
      </c>
      <c r="E14921" t="s">
        <v>31</v>
      </c>
      <c r="F14921" t="s">
        <v>14639</v>
      </c>
      <c r="G14921" t="s">
        <v>10892</v>
      </c>
      <c r="H14921">
        <v>12</v>
      </c>
      <c r="I14921" s="17">
        <v>202664</v>
      </c>
      <c r="J14921" s="17">
        <v>22293.04</v>
      </c>
      <c r="K14921" s="17">
        <v>180370.96</v>
      </c>
      <c r="L14921" s="17">
        <v>111830</v>
      </c>
      <c r="M14921" s="17">
        <v>68540.96000000001</v>
      </c>
      <c r="N14921" s="17">
        <v>41627.2805</v>
      </c>
    </row>
    <row r="14922" spans="1:14">
      <c r="A14922" s="16">
        <v>46271</v>
      </c>
      <c r="B14922" t="s">
        <v>14966</v>
      </c>
      <c r="C14922" t="s">
        <v>73</v>
      </c>
      <c r="D14922" t="s">
        <v>74</v>
      </c>
      <c r="E14922" t="s">
        <v>24</v>
      </c>
      <c r="F14922" t="s">
        <v>14639</v>
      </c>
      <c r="G14922" t="s">
        <v>10892</v>
      </c>
      <c r="H14922">
        <v>1</v>
      </c>
      <c r="I14922" s="17">
        <v>661249</v>
      </c>
      <c r="J14922" s="17">
        <v>79349.88</v>
      </c>
      <c r="K14922" s="17">
        <v>581899.12</v>
      </c>
      <c r="L14922" s="17">
        <v>442243.33</v>
      </c>
      <c r="M14922" s="17">
        <v>139655.79</v>
      </c>
      <c r="N14922" s="17">
        <v>152864.4017</v>
      </c>
    </row>
    <row r="14923" spans="1:14">
      <c r="A14923" s="16">
        <v>46271</v>
      </c>
      <c r="B14923" t="s">
        <v>14967</v>
      </c>
      <c r="C14923" t="s">
        <v>47</v>
      </c>
      <c r="D14923" t="s">
        <v>48</v>
      </c>
      <c r="E14923" t="s">
        <v>35</v>
      </c>
      <c r="F14923" t="s">
        <v>14639</v>
      </c>
      <c r="G14923" t="s">
        <v>10892</v>
      </c>
      <c r="H14923">
        <v>5</v>
      </c>
      <c r="I14923" s="17">
        <v>766542</v>
      </c>
      <c r="J14923" s="17">
        <v>68988.78</v>
      </c>
      <c r="K14923" s="17">
        <v>697553.22</v>
      </c>
      <c r="L14923" s="17">
        <v>502238.32</v>
      </c>
      <c r="M14923" s="17">
        <v>195314.9</v>
      </c>
      <c r="N14923" s="17">
        <v>175799.0595</v>
      </c>
    </row>
    <row r="14924" spans="1:14">
      <c r="A14924" s="16">
        <v>46271</v>
      </c>
      <c r="B14924" t="s">
        <v>14968</v>
      </c>
      <c r="C14924" t="s">
        <v>22</v>
      </c>
      <c r="D14924" t="s">
        <v>23</v>
      </c>
      <c r="E14924" t="s">
        <v>24</v>
      </c>
      <c r="F14924" t="s">
        <v>14639</v>
      </c>
      <c r="G14924" t="s">
        <v>10892</v>
      </c>
      <c r="H14924">
        <v>1</v>
      </c>
      <c r="I14924" s="17">
        <v>764529</v>
      </c>
      <c r="J14924" s="17">
        <v>45871.74</v>
      </c>
      <c r="K14924" s="17">
        <v>718657.26</v>
      </c>
      <c r="L14924" s="17">
        <v>546179.52</v>
      </c>
      <c r="M14924" s="17">
        <v>172477.74</v>
      </c>
      <c r="N14924" s="17">
        <v>152864.4017</v>
      </c>
    </row>
    <row r="14925" spans="1:14">
      <c r="A14925" s="16">
        <v>46271</v>
      </c>
      <c r="B14925" t="s">
        <v>14969</v>
      </c>
      <c r="C14925" t="s">
        <v>47</v>
      </c>
      <c r="D14925" t="s">
        <v>48</v>
      </c>
      <c r="E14925" t="s">
        <v>35</v>
      </c>
      <c r="F14925" t="s">
        <v>14639</v>
      </c>
      <c r="G14925" t="s">
        <v>10892</v>
      </c>
      <c r="H14925">
        <v>3</v>
      </c>
      <c r="I14925" s="17">
        <v>538623</v>
      </c>
      <c r="J14925" s="17">
        <v>37703.61</v>
      </c>
      <c r="K14925" s="17">
        <v>500919.39</v>
      </c>
      <c r="L14925" s="17">
        <v>360661.96</v>
      </c>
      <c r="M14925" s="17">
        <v>140257.43</v>
      </c>
      <c r="N14925" s="17">
        <v>175799.0595</v>
      </c>
    </row>
    <row r="14926" spans="1:14">
      <c r="A14926" s="16">
        <v>46271</v>
      </c>
      <c r="B14926" t="s">
        <v>14970</v>
      </c>
      <c r="C14926" t="s">
        <v>29</v>
      </c>
      <c r="D14926" t="s">
        <v>30</v>
      </c>
      <c r="E14926" t="s">
        <v>31</v>
      </c>
      <c r="F14926" t="s">
        <v>14639</v>
      </c>
      <c r="G14926" t="s">
        <v>10892</v>
      </c>
      <c r="H14926">
        <v>10</v>
      </c>
      <c r="I14926" s="17">
        <v>722255</v>
      </c>
      <c r="J14926" s="17">
        <v>65002.95</v>
      </c>
      <c r="K14926" s="17">
        <v>657252.05</v>
      </c>
      <c r="L14926" s="17">
        <v>407496.27</v>
      </c>
      <c r="M14926" s="17">
        <v>249755.78</v>
      </c>
      <c r="N14926" s="17">
        <v>41627.2805</v>
      </c>
    </row>
    <row r="14927" spans="1:14">
      <c r="A14927" s="16">
        <v>46271</v>
      </c>
      <c r="B14927" t="s">
        <v>14971</v>
      </c>
      <c r="C14927" t="s">
        <v>26</v>
      </c>
      <c r="D14927" t="s">
        <v>27</v>
      </c>
      <c r="E14927" t="s">
        <v>17</v>
      </c>
      <c r="F14927" t="s">
        <v>14639</v>
      </c>
      <c r="G14927" t="s">
        <v>10892</v>
      </c>
      <c r="H14927">
        <v>7</v>
      </c>
      <c r="I14927" s="17">
        <v>526160</v>
      </c>
      <c r="J14927" s="17">
        <v>47354.4</v>
      </c>
      <c r="K14927" s="17">
        <v>478805.6</v>
      </c>
      <c r="L14927" s="17">
        <v>335163.92</v>
      </c>
      <c r="M14927" s="17">
        <v>143641.68</v>
      </c>
      <c r="N14927" s="17">
        <v>68491.8018</v>
      </c>
    </row>
    <row r="14928" spans="1:14">
      <c r="A14928" s="16">
        <v>46271</v>
      </c>
      <c r="B14928" t="s">
        <v>14972</v>
      </c>
      <c r="C14928" t="s">
        <v>73</v>
      </c>
      <c r="D14928" t="s">
        <v>74</v>
      </c>
      <c r="E14928" t="s">
        <v>24</v>
      </c>
      <c r="F14928" t="s">
        <v>14639</v>
      </c>
      <c r="G14928" t="s">
        <v>10892</v>
      </c>
      <c r="H14928">
        <v>3</v>
      </c>
      <c r="I14928" s="17">
        <v>716579</v>
      </c>
      <c r="J14928" s="17">
        <v>71657.89999999999</v>
      </c>
      <c r="K14928" s="17">
        <v>644921.1</v>
      </c>
      <c r="L14928" s="17">
        <v>490140.04</v>
      </c>
      <c r="M14928" s="17">
        <v>154781.06</v>
      </c>
      <c r="N14928" s="17">
        <v>152864.4017</v>
      </c>
    </row>
    <row r="14929" spans="1:14">
      <c r="A14929" s="16">
        <v>46271</v>
      </c>
      <c r="B14929" t="s">
        <v>14973</v>
      </c>
      <c r="C14929" t="s">
        <v>73</v>
      </c>
      <c r="D14929" t="s">
        <v>74</v>
      </c>
      <c r="E14929" t="s">
        <v>24</v>
      </c>
      <c r="F14929" t="s">
        <v>14639</v>
      </c>
      <c r="G14929" t="s">
        <v>10892</v>
      </c>
      <c r="H14929">
        <v>11</v>
      </c>
      <c r="I14929" s="17">
        <v>644072</v>
      </c>
      <c r="J14929" s="17">
        <v>45085.04</v>
      </c>
      <c r="K14929" s="17">
        <v>598986.96</v>
      </c>
      <c r="L14929" s="17">
        <v>455230.09</v>
      </c>
      <c r="M14929" s="17">
        <v>143756.87</v>
      </c>
      <c r="N14929" s="17">
        <v>152864.4017</v>
      </c>
    </row>
    <row r="14930" spans="1:14">
      <c r="A14930" s="16">
        <v>46271</v>
      </c>
      <c r="B14930" t="s">
        <v>14974</v>
      </c>
      <c r="C14930" t="s">
        <v>15</v>
      </c>
      <c r="D14930" t="s">
        <v>16</v>
      </c>
      <c r="E14930" t="s">
        <v>17</v>
      </c>
      <c r="F14930" t="s">
        <v>14639</v>
      </c>
      <c r="G14930" t="s">
        <v>10892</v>
      </c>
      <c r="H14930">
        <v>5</v>
      </c>
      <c r="I14930" s="17">
        <v>329885</v>
      </c>
      <c r="J14930" s="17">
        <v>32988.5</v>
      </c>
      <c r="K14930" s="17">
        <v>296896.5</v>
      </c>
      <c r="L14930" s="17">
        <v>207827.55</v>
      </c>
      <c r="M14930" s="17">
        <v>89068.95</v>
      </c>
      <c r="N14930" s="17">
        <v>68491.8018</v>
      </c>
    </row>
    <row r="14931" spans="1:14">
      <c r="A14931" s="16">
        <v>46271</v>
      </c>
      <c r="B14931" t="s">
        <v>14975</v>
      </c>
      <c r="C14931" t="s">
        <v>22</v>
      </c>
      <c r="D14931" t="s">
        <v>23</v>
      </c>
      <c r="E14931" t="s">
        <v>24</v>
      </c>
      <c r="F14931" t="s">
        <v>14639</v>
      </c>
      <c r="G14931" t="s">
        <v>10892</v>
      </c>
      <c r="H14931">
        <v>9</v>
      </c>
      <c r="I14931" s="17">
        <v>371288</v>
      </c>
      <c r="J14931" s="17">
        <v>37128.8</v>
      </c>
      <c r="K14931" s="17">
        <v>334159.2</v>
      </c>
      <c r="L14931" s="17">
        <v>253960.99</v>
      </c>
      <c r="M14931" s="17">
        <v>80198.21000000001</v>
      </c>
      <c r="N14931" s="17">
        <v>152864.4017</v>
      </c>
    </row>
    <row r="14932" spans="1:14">
      <c r="A14932" s="16">
        <v>46271</v>
      </c>
      <c r="B14932" t="s">
        <v>14976</v>
      </c>
      <c r="C14932" t="s">
        <v>26</v>
      </c>
      <c r="D14932" t="s">
        <v>27</v>
      </c>
      <c r="E14932" t="s">
        <v>17</v>
      </c>
      <c r="F14932" t="s">
        <v>14639</v>
      </c>
      <c r="G14932" t="s">
        <v>10892</v>
      </c>
      <c r="H14932">
        <v>6</v>
      </c>
      <c r="I14932" s="17">
        <v>388516</v>
      </c>
      <c r="J14932" s="17">
        <v>0</v>
      </c>
      <c r="K14932" s="17">
        <v>388516</v>
      </c>
      <c r="L14932" s="17">
        <v>271961.2</v>
      </c>
      <c r="M14932" s="17">
        <v>116554.8</v>
      </c>
      <c r="N14932" s="17">
        <v>68491.8018</v>
      </c>
    </row>
    <row r="14933" spans="1:14">
      <c r="A14933" s="16">
        <v>46271</v>
      </c>
      <c r="B14933" t="s">
        <v>14977</v>
      </c>
      <c r="C14933" t="s">
        <v>33</v>
      </c>
      <c r="D14933" t="s">
        <v>34</v>
      </c>
      <c r="E14933" t="s">
        <v>35</v>
      </c>
      <c r="F14933" t="s">
        <v>14639</v>
      </c>
      <c r="G14933" t="s">
        <v>10892</v>
      </c>
      <c r="H14933">
        <v>12</v>
      </c>
      <c r="I14933" s="17">
        <v>760007</v>
      </c>
      <c r="J14933" s="17">
        <v>68400.63</v>
      </c>
      <c r="K14933" s="17">
        <v>691606.37</v>
      </c>
      <c r="L14933" s="17">
        <v>497956.59</v>
      </c>
      <c r="M14933" s="17">
        <v>193649.78</v>
      </c>
      <c r="N14933" s="17">
        <v>175799.0595</v>
      </c>
    </row>
    <row r="14934" spans="1:14">
      <c r="A14934" s="16">
        <v>46271</v>
      </c>
      <c r="B14934" t="s">
        <v>14978</v>
      </c>
      <c r="C14934" t="s">
        <v>15</v>
      </c>
      <c r="D14934" t="s">
        <v>16</v>
      </c>
      <c r="E14934" t="s">
        <v>17</v>
      </c>
      <c r="F14934" t="s">
        <v>14639</v>
      </c>
      <c r="G14934" t="s">
        <v>10892</v>
      </c>
      <c r="H14934">
        <v>3</v>
      </c>
      <c r="I14934" s="17">
        <v>48974</v>
      </c>
      <c r="J14934" s="17">
        <v>5387.14</v>
      </c>
      <c r="K14934" s="17">
        <v>43586.86</v>
      </c>
      <c r="L14934" s="17">
        <v>30510.8</v>
      </c>
      <c r="M14934" s="17">
        <v>13076.06</v>
      </c>
      <c r="N14934" s="17">
        <v>68491.8018</v>
      </c>
    </row>
    <row r="14935" spans="1:14">
      <c r="A14935" s="16">
        <v>46271</v>
      </c>
      <c r="B14935" t="s">
        <v>14979</v>
      </c>
      <c r="C14935" t="s">
        <v>29</v>
      </c>
      <c r="D14935" t="s">
        <v>30</v>
      </c>
      <c r="E14935" t="s">
        <v>31</v>
      </c>
      <c r="F14935" t="s">
        <v>14639</v>
      </c>
      <c r="G14935" t="s">
        <v>10892</v>
      </c>
      <c r="H14935">
        <v>3</v>
      </c>
      <c r="I14935" s="17">
        <v>232547</v>
      </c>
      <c r="J14935" s="17">
        <v>0</v>
      </c>
      <c r="K14935" s="17">
        <v>232547</v>
      </c>
      <c r="L14935" s="17">
        <v>144179.14</v>
      </c>
      <c r="M14935" s="17">
        <v>88367.86</v>
      </c>
      <c r="N14935" s="17">
        <v>41627.2805</v>
      </c>
    </row>
    <row r="14936" spans="1:14">
      <c r="A14936" s="16">
        <v>46271</v>
      </c>
      <c r="B14936" t="s">
        <v>14980</v>
      </c>
      <c r="C14936" t="s">
        <v>22</v>
      </c>
      <c r="D14936" t="s">
        <v>23</v>
      </c>
      <c r="E14936" t="s">
        <v>24</v>
      </c>
      <c r="F14936" t="s">
        <v>14639</v>
      </c>
      <c r="G14936" t="s">
        <v>10892</v>
      </c>
      <c r="H14936">
        <v>10</v>
      </c>
      <c r="I14936" s="17">
        <v>621914</v>
      </c>
      <c r="J14936" s="17">
        <v>43533.98</v>
      </c>
      <c r="K14936" s="17">
        <v>578380.02</v>
      </c>
      <c r="L14936" s="17">
        <v>439568.82</v>
      </c>
      <c r="M14936" s="17">
        <v>138811.2</v>
      </c>
      <c r="N14936" s="17">
        <v>152864.4017</v>
      </c>
    </row>
    <row r="14937" spans="1:14">
      <c r="A14937" s="16">
        <v>46271</v>
      </c>
      <c r="B14937" t="s">
        <v>14981</v>
      </c>
      <c r="C14937" t="s">
        <v>47</v>
      </c>
      <c r="D14937" t="s">
        <v>48</v>
      </c>
      <c r="E14937" t="s">
        <v>35</v>
      </c>
      <c r="F14937" t="s">
        <v>14639</v>
      </c>
      <c r="G14937" t="s">
        <v>10892</v>
      </c>
      <c r="H14937">
        <v>3</v>
      </c>
      <c r="I14937" s="17">
        <v>107414</v>
      </c>
      <c r="J14937" s="17">
        <v>15037.96</v>
      </c>
      <c r="K14937" s="17">
        <v>92376.03999999999</v>
      </c>
      <c r="L14937" s="17">
        <v>66510.75</v>
      </c>
      <c r="M14937" s="17">
        <v>25865.29</v>
      </c>
      <c r="N14937" s="17">
        <v>175799.0595</v>
      </c>
    </row>
    <row r="14938" spans="1:14">
      <c r="A14938" s="16">
        <v>46271</v>
      </c>
      <c r="B14938" t="s">
        <v>14982</v>
      </c>
      <c r="C14938" t="s">
        <v>43</v>
      </c>
      <c r="D14938" t="s">
        <v>44</v>
      </c>
      <c r="E14938" t="s">
        <v>31</v>
      </c>
      <c r="F14938" t="s">
        <v>14639</v>
      </c>
      <c r="G14938" t="s">
        <v>10892</v>
      </c>
      <c r="H14938">
        <v>9</v>
      </c>
      <c r="I14938" s="17">
        <v>100204</v>
      </c>
      <c r="J14938" s="17">
        <v>12024.48</v>
      </c>
      <c r="K14938" s="17">
        <v>88179.52</v>
      </c>
      <c r="L14938" s="17">
        <v>54671.3</v>
      </c>
      <c r="M14938" s="17">
        <v>33508.22</v>
      </c>
      <c r="N14938" s="17">
        <v>41627.2805</v>
      </c>
    </row>
    <row r="14939" spans="1:14">
      <c r="A14939" s="16">
        <v>46271</v>
      </c>
      <c r="B14939" t="s">
        <v>14983</v>
      </c>
      <c r="C14939" t="s">
        <v>26</v>
      </c>
      <c r="D14939" t="s">
        <v>27</v>
      </c>
      <c r="E14939" t="s">
        <v>17</v>
      </c>
      <c r="F14939" t="s">
        <v>14639</v>
      </c>
      <c r="G14939" t="s">
        <v>10892</v>
      </c>
      <c r="H14939">
        <v>2</v>
      </c>
      <c r="I14939" s="17">
        <v>457807</v>
      </c>
      <c r="J14939" s="17">
        <v>0</v>
      </c>
      <c r="K14939" s="17">
        <v>457807</v>
      </c>
      <c r="L14939" s="17">
        <v>320464.9</v>
      </c>
      <c r="M14939" s="17">
        <v>137342.1</v>
      </c>
      <c r="N14939" s="17">
        <v>68491.8018</v>
      </c>
    </row>
    <row r="14940" spans="1:14">
      <c r="A14940" s="16">
        <v>46271</v>
      </c>
      <c r="B14940" t="s">
        <v>14984</v>
      </c>
      <c r="C14940" t="s">
        <v>73</v>
      </c>
      <c r="D14940" t="s">
        <v>74</v>
      </c>
      <c r="E14940" t="s">
        <v>24</v>
      </c>
      <c r="F14940" t="s">
        <v>14639</v>
      </c>
      <c r="G14940" t="s">
        <v>10892</v>
      </c>
      <c r="H14940">
        <v>7</v>
      </c>
      <c r="I14940" s="17">
        <v>209860</v>
      </c>
      <c r="J14940" s="17">
        <v>16788.8</v>
      </c>
      <c r="K14940" s="17">
        <v>193071.2</v>
      </c>
      <c r="L14940" s="17">
        <v>146734.11</v>
      </c>
      <c r="M14940" s="17">
        <v>46337.09</v>
      </c>
      <c r="N14940" s="17">
        <v>152864.4017</v>
      </c>
    </row>
    <row r="14941" spans="1:14">
      <c r="A14941" s="16">
        <v>46271</v>
      </c>
      <c r="B14941" t="s">
        <v>14985</v>
      </c>
      <c r="C14941" t="s">
        <v>43</v>
      </c>
      <c r="D14941" t="s">
        <v>44</v>
      </c>
      <c r="E14941" t="s">
        <v>31</v>
      </c>
      <c r="F14941" t="s">
        <v>14639</v>
      </c>
      <c r="G14941" t="s">
        <v>10892</v>
      </c>
      <c r="H14941">
        <v>2</v>
      </c>
      <c r="I14941" s="17">
        <v>792983</v>
      </c>
      <c r="J14941" s="17">
        <v>0</v>
      </c>
      <c r="K14941" s="17">
        <v>792983</v>
      </c>
      <c r="L14941" s="17">
        <v>491649.46</v>
      </c>
      <c r="M14941" s="17">
        <v>301333.54</v>
      </c>
      <c r="N14941" s="17">
        <v>41627.2805</v>
      </c>
    </row>
    <row r="14942" spans="1:14">
      <c r="A14942" s="16">
        <v>46271</v>
      </c>
      <c r="B14942" t="s">
        <v>14986</v>
      </c>
      <c r="C14942" t="s">
        <v>73</v>
      </c>
      <c r="D14942" t="s">
        <v>74</v>
      </c>
      <c r="E14942" t="s">
        <v>24</v>
      </c>
      <c r="F14942" t="s">
        <v>14639</v>
      </c>
      <c r="G14942" t="s">
        <v>10892</v>
      </c>
      <c r="H14942">
        <v>2</v>
      </c>
      <c r="I14942" s="17">
        <v>651586</v>
      </c>
      <c r="J14942" s="17">
        <v>0</v>
      </c>
      <c r="K14942" s="17">
        <v>651586</v>
      </c>
      <c r="L14942" s="17">
        <v>495205.36</v>
      </c>
      <c r="M14942" s="17">
        <v>156380.64</v>
      </c>
      <c r="N14942" s="17">
        <v>152864.4017</v>
      </c>
    </row>
    <row r="14943" spans="1:14">
      <c r="A14943" s="16">
        <v>46271</v>
      </c>
      <c r="B14943" t="s">
        <v>14987</v>
      </c>
      <c r="C14943" t="s">
        <v>15</v>
      </c>
      <c r="D14943" t="s">
        <v>16</v>
      </c>
      <c r="E14943" t="s">
        <v>17</v>
      </c>
      <c r="F14943" t="s">
        <v>14639</v>
      </c>
      <c r="G14943" t="s">
        <v>10892</v>
      </c>
      <c r="H14943">
        <v>8</v>
      </c>
      <c r="I14943" s="17">
        <v>276848</v>
      </c>
      <c r="J14943" s="17">
        <v>8305.440000000001</v>
      </c>
      <c r="K14943" s="17">
        <v>268542.56</v>
      </c>
      <c r="L14943" s="17">
        <v>187979.79</v>
      </c>
      <c r="M14943" s="17">
        <v>80562.77</v>
      </c>
      <c r="N14943" s="17">
        <v>68491.8018</v>
      </c>
    </row>
    <row r="14944" spans="1:14">
      <c r="A14944" s="16">
        <v>46271</v>
      </c>
      <c r="B14944" t="s">
        <v>14988</v>
      </c>
      <c r="C14944" t="s">
        <v>73</v>
      </c>
      <c r="D14944" t="s">
        <v>74</v>
      </c>
      <c r="E14944" t="s">
        <v>24</v>
      </c>
      <c r="F14944" t="s">
        <v>14639</v>
      </c>
      <c r="G14944" t="s">
        <v>10892</v>
      </c>
      <c r="H14944">
        <v>10</v>
      </c>
      <c r="I14944" s="17">
        <v>45857</v>
      </c>
      <c r="J14944" s="17">
        <v>2292.85</v>
      </c>
      <c r="K14944" s="17">
        <v>43564.15</v>
      </c>
      <c r="L14944" s="17">
        <v>33108.75</v>
      </c>
      <c r="M14944" s="17">
        <v>10455.4</v>
      </c>
      <c r="N14944" s="17">
        <v>152864.4017</v>
      </c>
    </row>
    <row r="14945" spans="1:14">
      <c r="A14945" s="16">
        <v>46271</v>
      </c>
      <c r="B14945" t="s">
        <v>14989</v>
      </c>
      <c r="C14945" t="s">
        <v>15</v>
      </c>
      <c r="D14945" t="s">
        <v>16</v>
      </c>
      <c r="E14945" t="s">
        <v>17</v>
      </c>
      <c r="F14945" t="s">
        <v>14639</v>
      </c>
      <c r="G14945" t="s">
        <v>10892</v>
      </c>
      <c r="H14945">
        <v>1</v>
      </c>
      <c r="I14945" s="17">
        <v>518337</v>
      </c>
      <c r="J14945" s="17">
        <v>67383.81</v>
      </c>
      <c r="K14945" s="17">
        <v>450953.19</v>
      </c>
      <c r="L14945" s="17">
        <v>315667.23</v>
      </c>
      <c r="M14945" s="17">
        <v>135285.96</v>
      </c>
      <c r="N14945" s="17">
        <v>68491.8018</v>
      </c>
    </row>
    <row r="14946" spans="1:14">
      <c r="A14946" s="16">
        <v>46271</v>
      </c>
      <c r="B14946" t="s">
        <v>14990</v>
      </c>
      <c r="C14946" t="s">
        <v>22</v>
      </c>
      <c r="D14946" t="s">
        <v>23</v>
      </c>
      <c r="E14946" t="s">
        <v>24</v>
      </c>
      <c r="F14946" t="s">
        <v>14639</v>
      </c>
      <c r="G14946" t="s">
        <v>10892</v>
      </c>
      <c r="H14946">
        <v>12</v>
      </c>
      <c r="I14946" s="17">
        <v>673142</v>
      </c>
      <c r="J14946" s="17">
        <v>20194.26</v>
      </c>
      <c r="K14946" s="17">
        <v>652947.74</v>
      </c>
      <c r="L14946" s="17">
        <v>496240.28</v>
      </c>
      <c r="M14946" s="17">
        <v>156707.46</v>
      </c>
      <c r="N14946" s="17">
        <v>152864.4017</v>
      </c>
    </row>
    <row r="14947" spans="1:14">
      <c r="A14947" s="16">
        <v>46271</v>
      </c>
      <c r="B14947" t="s">
        <v>14991</v>
      </c>
      <c r="C14947" t="s">
        <v>43</v>
      </c>
      <c r="D14947" t="s">
        <v>44</v>
      </c>
      <c r="E14947" t="s">
        <v>31</v>
      </c>
      <c r="F14947" t="s">
        <v>14639</v>
      </c>
      <c r="G14947" t="s">
        <v>10892</v>
      </c>
      <c r="H14947">
        <v>1</v>
      </c>
      <c r="I14947" s="17">
        <v>307345</v>
      </c>
      <c r="J14947" s="17">
        <v>27661.05</v>
      </c>
      <c r="K14947" s="17">
        <v>279683.95</v>
      </c>
      <c r="L14947" s="17">
        <v>173404.05</v>
      </c>
      <c r="M14947" s="17">
        <v>106279.9</v>
      </c>
      <c r="N14947" s="17">
        <v>41627.2805</v>
      </c>
    </row>
    <row r="14948" spans="1:14">
      <c r="A14948" s="16">
        <v>46271</v>
      </c>
      <c r="B14948" t="s">
        <v>14992</v>
      </c>
      <c r="C14948" t="s">
        <v>22</v>
      </c>
      <c r="D14948" t="s">
        <v>23</v>
      </c>
      <c r="E14948" t="s">
        <v>24</v>
      </c>
      <c r="F14948" t="s">
        <v>14639</v>
      </c>
      <c r="G14948" t="s">
        <v>10892</v>
      </c>
      <c r="H14948">
        <v>7</v>
      </c>
      <c r="I14948" s="17">
        <v>288245</v>
      </c>
      <c r="J14948" s="17">
        <v>0</v>
      </c>
      <c r="K14948" s="17">
        <v>288245</v>
      </c>
      <c r="L14948" s="17">
        <v>219066.2</v>
      </c>
      <c r="M14948" s="17">
        <v>69178.8</v>
      </c>
      <c r="N14948" s="17">
        <v>152864.4017</v>
      </c>
    </row>
    <row r="14949" spans="1:14">
      <c r="A14949" s="16">
        <v>46271</v>
      </c>
      <c r="B14949" t="s">
        <v>14993</v>
      </c>
      <c r="C14949" t="s">
        <v>33</v>
      </c>
      <c r="D14949" t="s">
        <v>34</v>
      </c>
      <c r="E14949" t="s">
        <v>35</v>
      </c>
      <c r="F14949" t="s">
        <v>14639</v>
      </c>
      <c r="G14949" t="s">
        <v>10892</v>
      </c>
      <c r="H14949">
        <v>1</v>
      </c>
      <c r="I14949" s="17">
        <v>844209</v>
      </c>
      <c r="J14949" s="17">
        <v>0</v>
      </c>
      <c r="K14949" s="17">
        <v>844209</v>
      </c>
      <c r="L14949" s="17">
        <v>607830.48</v>
      </c>
      <c r="M14949" s="17">
        <v>236378.52</v>
      </c>
      <c r="N14949" s="17">
        <v>175799.0595</v>
      </c>
    </row>
    <row r="14950" spans="1:14">
      <c r="A14950" s="16">
        <v>46271</v>
      </c>
      <c r="B14950" t="s">
        <v>14994</v>
      </c>
      <c r="C14950" t="s">
        <v>22</v>
      </c>
      <c r="D14950" t="s">
        <v>23</v>
      </c>
      <c r="E14950" t="s">
        <v>24</v>
      </c>
      <c r="F14950" t="s">
        <v>14639</v>
      </c>
      <c r="G14950" t="s">
        <v>10892</v>
      </c>
      <c r="H14950">
        <v>8</v>
      </c>
      <c r="I14950" s="17">
        <v>625675</v>
      </c>
      <c r="J14950" s="17">
        <v>18770.25</v>
      </c>
      <c r="K14950" s="17">
        <v>606904.75</v>
      </c>
      <c r="L14950" s="17">
        <v>461247.61</v>
      </c>
      <c r="M14950" s="17">
        <v>145657.14</v>
      </c>
      <c r="N14950" s="17">
        <v>152864.4017</v>
      </c>
    </row>
    <row r="14951" spans="1:14">
      <c r="A14951" s="16">
        <v>46271</v>
      </c>
      <c r="B14951" t="s">
        <v>14995</v>
      </c>
      <c r="C14951" t="s">
        <v>26</v>
      </c>
      <c r="D14951" t="s">
        <v>27</v>
      </c>
      <c r="E14951" t="s">
        <v>17</v>
      </c>
      <c r="F14951" t="s">
        <v>14639</v>
      </c>
      <c r="G14951" t="s">
        <v>10892</v>
      </c>
      <c r="H14951">
        <v>11</v>
      </c>
      <c r="I14951" s="17">
        <v>663242</v>
      </c>
      <c r="J14951" s="17">
        <v>92853.88</v>
      </c>
      <c r="K14951" s="17">
        <v>570388.12</v>
      </c>
      <c r="L14951" s="17">
        <v>399271.68</v>
      </c>
      <c r="M14951" s="17">
        <v>171116.44</v>
      </c>
      <c r="N14951" s="17">
        <v>68491.8018</v>
      </c>
    </row>
    <row r="14952" spans="1:14">
      <c r="A14952" s="16">
        <v>46271</v>
      </c>
      <c r="B14952" t="s">
        <v>14996</v>
      </c>
      <c r="C14952" t="s">
        <v>33</v>
      </c>
      <c r="D14952" t="s">
        <v>34</v>
      </c>
      <c r="E14952" t="s">
        <v>35</v>
      </c>
      <c r="F14952" t="s">
        <v>14639</v>
      </c>
      <c r="G14952" t="s">
        <v>10892</v>
      </c>
      <c r="H14952">
        <v>3</v>
      </c>
      <c r="I14952" s="17">
        <v>394556</v>
      </c>
      <c r="J14952" s="17">
        <v>0</v>
      </c>
      <c r="K14952" s="17">
        <v>394556</v>
      </c>
      <c r="L14952" s="17">
        <v>284080.32</v>
      </c>
      <c r="M14952" s="17">
        <v>110475.68</v>
      </c>
      <c r="N14952" s="17">
        <v>175799.0595</v>
      </c>
    </row>
    <row r="14953" spans="1:14">
      <c r="A14953" s="16">
        <v>46271</v>
      </c>
      <c r="B14953" t="s">
        <v>14997</v>
      </c>
      <c r="C14953" t="s">
        <v>26</v>
      </c>
      <c r="D14953" t="s">
        <v>27</v>
      </c>
      <c r="E14953" t="s">
        <v>17</v>
      </c>
      <c r="F14953" t="s">
        <v>14639</v>
      </c>
      <c r="G14953" t="s">
        <v>10892</v>
      </c>
      <c r="H14953">
        <v>7</v>
      </c>
      <c r="I14953" s="17">
        <v>624855</v>
      </c>
      <c r="J14953" s="17">
        <v>0</v>
      </c>
      <c r="K14953" s="17">
        <v>624855</v>
      </c>
      <c r="L14953" s="17">
        <v>437398.5</v>
      </c>
      <c r="M14953" s="17">
        <v>187456.5</v>
      </c>
      <c r="N14953" s="17">
        <v>68491.8018</v>
      </c>
    </row>
    <row r="14954" spans="1:14">
      <c r="A14954" s="16">
        <v>46271</v>
      </c>
      <c r="B14954" t="s">
        <v>14998</v>
      </c>
      <c r="C14954" t="s">
        <v>43</v>
      </c>
      <c r="D14954" t="s">
        <v>44</v>
      </c>
      <c r="E14954" t="s">
        <v>31</v>
      </c>
      <c r="F14954" t="s">
        <v>14639</v>
      </c>
      <c r="G14954" t="s">
        <v>10892</v>
      </c>
      <c r="H14954">
        <v>11</v>
      </c>
      <c r="I14954" s="17">
        <v>756432</v>
      </c>
      <c r="J14954" s="17">
        <v>45385.92</v>
      </c>
      <c r="K14954" s="17">
        <v>711046.08</v>
      </c>
      <c r="L14954" s="17">
        <v>440848.57</v>
      </c>
      <c r="M14954" s="17">
        <v>270197.51</v>
      </c>
      <c r="N14954" s="17">
        <v>41627.2805</v>
      </c>
    </row>
    <row r="14955" spans="1:14">
      <c r="A14955" s="16">
        <v>46271</v>
      </c>
      <c r="B14955" t="s">
        <v>14999</v>
      </c>
      <c r="C14955" t="s">
        <v>73</v>
      </c>
      <c r="D14955" t="s">
        <v>74</v>
      </c>
      <c r="E14955" t="s">
        <v>24</v>
      </c>
      <c r="F14955" t="s">
        <v>14639</v>
      </c>
      <c r="G14955" t="s">
        <v>10892</v>
      </c>
      <c r="H14955">
        <v>2</v>
      </c>
      <c r="I14955" s="17">
        <v>426974</v>
      </c>
      <c r="J14955" s="17">
        <v>42697.4</v>
      </c>
      <c r="K14955" s="17">
        <v>384276.6</v>
      </c>
      <c r="L14955" s="17">
        <v>292050.22</v>
      </c>
      <c r="M14955" s="17">
        <v>92226.38</v>
      </c>
      <c r="N14955" s="17">
        <v>152864.4017</v>
      </c>
    </row>
    <row r="14956" spans="1:14">
      <c r="A14956" s="16">
        <v>46271</v>
      </c>
      <c r="B14956" t="s">
        <v>15000</v>
      </c>
      <c r="C14956" t="s">
        <v>33</v>
      </c>
      <c r="D14956" t="s">
        <v>34</v>
      </c>
      <c r="E14956" t="s">
        <v>35</v>
      </c>
      <c r="F14956" t="s">
        <v>14639</v>
      </c>
      <c r="G14956" t="s">
        <v>10892</v>
      </c>
      <c r="H14956">
        <v>6</v>
      </c>
      <c r="I14956" s="17">
        <v>495715</v>
      </c>
      <c r="J14956" s="17">
        <v>0</v>
      </c>
      <c r="K14956" s="17">
        <v>495715</v>
      </c>
      <c r="L14956" s="17">
        <v>356914.8</v>
      </c>
      <c r="M14956" s="17">
        <v>138800.2</v>
      </c>
      <c r="N14956" s="17">
        <v>175799.0595</v>
      </c>
    </row>
    <row r="14957" spans="1:14">
      <c r="A14957" s="16">
        <v>46271</v>
      </c>
      <c r="B14957" t="s">
        <v>15001</v>
      </c>
      <c r="C14957" t="s">
        <v>73</v>
      </c>
      <c r="D14957" t="s">
        <v>74</v>
      </c>
      <c r="E14957" t="s">
        <v>24</v>
      </c>
      <c r="F14957" t="s">
        <v>14639</v>
      </c>
      <c r="G14957" t="s">
        <v>10892</v>
      </c>
      <c r="H14957">
        <v>1</v>
      </c>
      <c r="I14957" s="17">
        <v>554650</v>
      </c>
      <c r="J14957" s="17">
        <v>22186</v>
      </c>
      <c r="K14957" s="17">
        <v>532464</v>
      </c>
      <c r="L14957" s="17">
        <v>404672.64</v>
      </c>
      <c r="M14957" s="17">
        <v>127791.36</v>
      </c>
      <c r="N14957" s="17">
        <v>152864.4017</v>
      </c>
    </row>
    <row r="14958" spans="1:14">
      <c r="A14958" s="16">
        <v>46271</v>
      </c>
      <c r="B14958" t="s">
        <v>15002</v>
      </c>
      <c r="C14958" t="s">
        <v>47</v>
      </c>
      <c r="D14958" t="s">
        <v>48</v>
      </c>
      <c r="E14958" t="s">
        <v>35</v>
      </c>
      <c r="F14958" t="s">
        <v>14639</v>
      </c>
      <c r="G14958" t="s">
        <v>10892</v>
      </c>
      <c r="H14958">
        <v>9</v>
      </c>
      <c r="I14958" s="17">
        <v>413793</v>
      </c>
      <c r="J14958" s="17">
        <v>62068.95</v>
      </c>
      <c r="K14958" s="17">
        <v>351724.05</v>
      </c>
      <c r="L14958" s="17">
        <v>253241.32</v>
      </c>
      <c r="M14958" s="17">
        <v>98482.73</v>
      </c>
      <c r="N14958" s="17">
        <v>175799.0595</v>
      </c>
    </row>
    <row r="14959" spans="1:14">
      <c r="A14959" s="16">
        <v>46271</v>
      </c>
      <c r="B14959" t="s">
        <v>15003</v>
      </c>
      <c r="C14959" t="s">
        <v>47</v>
      </c>
      <c r="D14959" t="s">
        <v>48</v>
      </c>
      <c r="E14959" t="s">
        <v>35</v>
      </c>
      <c r="F14959" t="s">
        <v>14639</v>
      </c>
      <c r="G14959" t="s">
        <v>10892</v>
      </c>
      <c r="H14959">
        <v>9</v>
      </c>
      <c r="I14959" s="17">
        <v>574494</v>
      </c>
      <c r="J14959" s="17">
        <v>74684.22</v>
      </c>
      <c r="K14959" s="17">
        <v>499809.78</v>
      </c>
      <c r="L14959" s="17">
        <v>359863.04</v>
      </c>
      <c r="M14959" s="17">
        <v>139946.74</v>
      </c>
      <c r="N14959" s="17">
        <v>175799.0595</v>
      </c>
    </row>
    <row r="14960" spans="1:14">
      <c r="A14960" s="16">
        <v>46271</v>
      </c>
      <c r="B14960" t="s">
        <v>15004</v>
      </c>
      <c r="C14960" t="s">
        <v>33</v>
      </c>
      <c r="D14960" t="s">
        <v>34</v>
      </c>
      <c r="E14960" t="s">
        <v>35</v>
      </c>
      <c r="F14960" t="s">
        <v>14639</v>
      </c>
      <c r="G14960" t="s">
        <v>10892</v>
      </c>
      <c r="H14960">
        <v>8</v>
      </c>
      <c r="I14960" s="17">
        <v>475504</v>
      </c>
      <c r="J14960" s="17">
        <v>0</v>
      </c>
      <c r="K14960" s="17">
        <v>475504</v>
      </c>
      <c r="L14960" s="17">
        <v>342362.88</v>
      </c>
      <c r="M14960" s="17">
        <v>133141.12</v>
      </c>
      <c r="N14960" s="17">
        <v>175799.0595</v>
      </c>
    </row>
    <row r="14961" spans="1:14">
      <c r="A14961" s="16">
        <v>46271</v>
      </c>
      <c r="B14961" t="s">
        <v>15005</v>
      </c>
      <c r="C14961" t="s">
        <v>43</v>
      </c>
      <c r="D14961" t="s">
        <v>44</v>
      </c>
      <c r="E14961" t="s">
        <v>31</v>
      </c>
      <c r="F14961" t="s">
        <v>14639</v>
      </c>
      <c r="G14961" t="s">
        <v>10892</v>
      </c>
      <c r="H14961">
        <v>7</v>
      </c>
      <c r="I14961" s="17">
        <v>778614</v>
      </c>
      <c r="J14961" s="17">
        <v>0</v>
      </c>
      <c r="K14961" s="17">
        <v>778614</v>
      </c>
      <c r="L14961" s="17">
        <v>482740.68</v>
      </c>
      <c r="M14961" s="17">
        <v>295873.32</v>
      </c>
      <c r="N14961" s="17">
        <v>41627.2805</v>
      </c>
    </row>
    <row r="14962" spans="1:14">
      <c r="A14962" s="16">
        <v>46271</v>
      </c>
      <c r="B14962" t="s">
        <v>15006</v>
      </c>
      <c r="C14962" t="s">
        <v>33</v>
      </c>
      <c r="D14962" t="s">
        <v>34</v>
      </c>
      <c r="E14962" t="s">
        <v>35</v>
      </c>
      <c r="F14962" t="s">
        <v>14639</v>
      </c>
      <c r="G14962" t="s">
        <v>10892</v>
      </c>
      <c r="H14962">
        <v>12</v>
      </c>
      <c r="I14962" s="17">
        <v>550605</v>
      </c>
      <c r="J14962" s="17">
        <v>38542.35</v>
      </c>
      <c r="K14962" s="17">
        <v>512062.65</v>
      </c>
      <c r="L14962" s="17">
        <v>368685.11</v>
      </c>
      <c r="M14962" s="17">
        <v>143377.54</v>
      </c>
      <c r="N14962" s="17">
        <v>175799.0595</v>
      </c>
    </row>
    <row r="14963" spans="1:14">
      <c r="A14963" s="16">
        <v>46271</v>
      </c>
      <c r="B14963" t="s">
        <v>15007</v>
      </c>
      <c r="C14963" t="s">
        <v>47</v>
      </c>
      <c r="D14963" t="s">
        <v>48</v>
      </c>
      <c r="E14963" t="s">
        <v>35</v>
      </c>
      <c r="F14963" t="s">
        <v>14639</v>
      </c>
      <c r="G14963" t="s">
        <v>10892</v>
      </c>
      <c r="H14963">
        <v>6</v>
      </c>
      <c r="I14963" s="17">
        <v>634669</v>
      </c>
      <c r="J14963" s="17">
        <v>0</v>
      </c>
      <c r="K14963" s="17">
        <v>634669</v>
      </c>
      <c r="L14963" s="17">
        <v>456961.68</v>
      </c>
      <c r="M14963" s="17">
        <v>177707.32</v>
      </c>
      <c r="N14963" s="17">
        <v>175799.0595</v>
      </c>
    </row>
    <row r="14964" spans="1:14">
      <c r="A14964" s="16">
        <v>46271</v>
      </c>
      <c r="B14964" t="s">
        <v>15008</v>
      </c>
      <c r="C14964" t="s">
        <v>73</v>
      </c>
      <c r="D14964" t="s">
        <v>74</v>
      </c>
      <c r="E14964" t="s">
        <v>24</v>
      </c>
      <c r="F14964" t="s">
        <v>14639</v>
      </c>
      <c r="G14964" t="s">
        <v>10892</v>
      </c>
      <c r="H14964">
        <v>2</v>
      </c>
      <c r="I14964" s="17">
        <v>346859</v>
      </c>
      <c r="J14964" s="17">
        <v>41623.08</v>
      </c>
      <c r="K14964" s="17">
        <v>305235.92</v>
      </c>
      <c r="L14964" s="17">
        <v>231979.3</v>
      </c>
      <c r="M14964" s="17">
        <v>73256.62</v>
      </c>
      <c r="N14964" s="17">
        <v>152864.4017</v>
      </c>
    </row>
    <row r="14965" spans="1:14">
      <c r="A14965" s="16">
        <v>46271</v>
      </c>
      <c r="B14965" t="s">
        <v>15009</v>
      </c>
      <c r="C14965" t="s">
        <v>22</v>
      </c>
      <c r="D14965" t="s">
        <v>23</v>
      </c>
      <c r="E14965" t="s">
        <v>24</v>
      </c>
      <c r="F14965" t="s">
        <v>14639</v>
      </c>
      <c r="G14965" t="s">
        <v>10892</v>
      </c>
      <c r="H14965">
        <v>11</v>
      </c>
      <c r="I14965" s="17">
        <v>461092</v>
      </c>
      <c r="J14965" s="17">
        <v>13832.76</v>
      </c>
      <c r="K14965" s="17">
        <v>447259.24</v>
      </c>
      <c r="L14965" s="17">
        <v>339917.02</v>
      </c>
      <c r="M14965" s="17">
        <v>107342.22</v>
      </c>
      <c r="N14965" s="17">
        <v>152864.4017</v>
      </c>
    </row>
    <row r="14966" spans="1:14">
      <c r="A14966" s="16">
        <v>46271</v>
      </c>
      <c r="B14966" t="s">
        <v>15010</v>
      </c>
      <c r="C14966" t="s">
        <v>47</v>
      </c>
      <c r="D14966" t="s">
        <v>48</v>
      </c>
      <c r="E14966" t="s">
        <v>35</v>
      </c>
      <c r="F14966" t="s">
        <v>14639</v>
      </c>
      <c r="G14966" t="s">
        <v>10892</v>
      </c>
      <c r="H14966">
        <v>10</v>
      </c>
      <c r="I14966" s="17">
        <v>405872</v>
      </c>
      <c r="J14966" s="17">
        <v>56822.08</v>
      </c>
      <c r="K14966" s="17">
        <v>349049.92</v>
      </c>
      <c r="L14966" s="17">
        <v>251315.94</v>
      </c>
      <c r="M14966" s="17">
        <v>97733.98</v>
      </c>
      <c r="N14966" s="17">
        <v>175799.0595</v>
      </c>
    </row>
    <row r="14967" spans="1:14">
      <c r="A14967" s="16">
        <v>46271</v>
      </c>
      <c r="B14967" t="s">
        <v>15011</v>
      </c>
      <c r="C14967" t="s">
        <v>26</v>
      </c>
      <c r="D14967" t="s">
        <v>27</v>
      </c>
      <c r="E14967" t="s">
        <v>17</v>
      </c>
      <c r="F14967" t="s">
        <v>14639</v>
      </c>
      <c r="G14967" t="s">
        <v>10892</v>
      </c>
      <c r="H14967">
        <v>3</v>
      </c>
      <c r="I14967" s="17">
        <v>360046</v>
      </c>
      <c r="J14967" s="17">
        <v>0</v>
      </c>
      <c r="K14967" s="17">
        <v>360046</v>
      </c>
      <c r="L14967" s="17">
        <v>252032.2</v>
      </c>
      <c r="M14967" s="17">
        <v>108013.8</v>
      </c>
      <c r="N14967" s="17">
        <v>68491.8018</v>
      </c>
    </row>
    <row r="14968" spans="1:14">
      <c r="A14968" s="16">
        <v>46271</v>
      </c>
      <c r="B14968" t="s">
        <v>15012</v>
      </c>
      <c r="C14968" t="s">
        <v>33</v>
      </c>
      <c r="D14968" t="s">
        <v>34</v>
      </c>
      <c r="E14968" t="s">
        <v>35</v>
      </c>
      <c r="F14968" t="s">
        <v>14639</v>
      </c>
      <c r="G14968" t="s">
        <v>10892</v>
      </c>
      <c r="H14968">
        <v>6</v>
      </c>
      <c r="I14968" s="17">
        <v>252352</v>
      </c>
      <c r="J14968" s="17">
        <v>27758.72</v>
      </c>
      <c r="K14968" s="17">
        <v>224593.28</v>
      </c>
      <c r="L14968" s="17">
        <v>161707.16</v>
      </c>
      <c r="M14968" s="17">
        <v>62886.12</v>
      </c>
      <c r="N14968" s="17">
        <v>175799.0595</v>
      </c>
    </row>
    <row r="14969" spans="1:14">
      <c r="A14969" s="16">
        <v>46271</v>
      </c>
      <c r="B14969" t="s">
        <v>15013</v>
      </c>
      <c r="C14969" t="s">
        <v>43</v>
      </c>
      <c r="D14969" t="s">
        <v>44</v>
      </c>
      <c r="E14969" t="s">
        <v>31</v>
      </c>
      <c r="F14969" t="s">
        <v>14639</v>
      </c>
      <c r="G14969" t="s">
        <v>10892</v>
      </c>
      <c r="H14969">
        <v>11</v>
      </c>
      <c r="I14969" s="17">
        <v>641669</v>
      </c>
      <c r="J14969" s="17">
        <v>0</v>
      </c>
      <c r="K14969" s="17">
        <v>641669</v>
      </c>
      <c r="L14969" s="17">
        <v>397834.78</v>
      </c>
      <c r="M14969" s="17">
        <v>243834.22</v>
      </c>
      <c r="N14969" s="17">
        <v>41627.2805</v>
      </c>
    </row>
    <row r="14970" spans="1:14">
      <c r="A14970" s="16">
        <v>46271</v>
      </c>
      <c r="B14970" t="s">
        <v>15014</v>
      </c>
      <c r="C14970" t="s">
        <v>26</v>
      </c>
      <c r="D14970" t="s">
        <v>27</v>
      </c>
      <c r="E14970" t="s">
        <v>17</v>
      </c>
      <c r="F14970" t="s">
        <v>14639</v>
      </c>
      <c r="G14970" t="s">
        <v>10892</v>
      </c>
      <c r="H14970">
        <v>11</v>
      </c>
      <c r="I14970" s="17">
        <v>597046</v>
      </c>
      <c r="J14970" s="17">
        <v>23881.84</v>
      </c>
      <c r="K14970" s="17">
        <v>573164.16</v>
      </c>
      <c r="L14970" s="17">
        <v>401214.91</v>
      </c>
      <c r="M14970" s="17">
        <v>171949.25</v>
      </c>
      <c r="N14970" s="17">
        <v>68491.8018</v>
      </c>
    </row>
    <row r="14971" spans="1:14">
      <c r="A14971" s="16">
        <v>46271</v>
      </c>
      <c r="B14971" t="s">
        <v>15015</v>
      </c>
      <c r="C14971" t="s">
        <v>15</v>
      </c>
      <c r="D14971" t="s">
        <v>16</v>
      </c>
      <c r="E14971" t="s">
        <v>17</v>
      </c>
      <c r="F14971" t="s">
        <v>14639</v>
      </c>
      <c r="G14971" t="s">
        <v>10892</v>
      </c>
      <c r="H14971">
        <v>8</v>
      </c>
      <c r="I14971" s="17">
        <v>307156</v>
      </c>
      <c r="J14971" s="17">
        <v>0</v>
      </c>
      <c r="K14971" s="17">
        <v>307156</v>
      </c>
      <c r="L14971" s="17">
        <v>215009.2</v>
      </c>
      <c r="M14971" s="17">
        <v>92146.8</v>
      </c>
      <c r="N14971" s="17">
        <v>68491.8018</v>
      </c>
    </row>
    <row r="14972" spans="1:14">
      <c r="A14972" s="16">
        <v>46271</v>
      </c>
      <c r="B14972" t="s">
        <v>15016</v>
      </c>
      <c r="C14972" t="s">
        <v>15</v>
      </c>
      <c r="D14972" t="s">
        <v>16</v>
      </c>
      <c r="E14972" t="s">
        <v>17</v>
      </c>
      <c r="F14972" t="s">
        <v>14639</v>
      </c>
      <c r="G14972" t="s">
        <v>10892</v>
      </c>
      <c r="H14972">
        <v>5</v>
      </c>
      <c r="I14972" s="17">
        <v>387985</v>
      </c>
      <c r="J14972" s="17">
        <v>23279.1</v>
      </c>
      <c r="K14972" s="17">
        <v>364705.9</v>
      </c>
      <c r="L14972" s="17">
        <v>255294.13</v>
      </c>
      <c r="M14972" s="17">
        <v>109411.77</v>
      </c>
      <c r="N14972" s="17">
        <v>68491.8018</v>
      </c>
    </row>
    <row r="14973" spans="1:14">
      <c r="A14973" s="16">
        <v>46271</v>
      </c>
      <c r="B14973" t="s">
        <v>15017</v>
      </c>
      <c r="C14973" t="s">
        <v>43</v>
      </c>
      <c r="D14973" t="s">
        <v>44</v>
      </c>
      <c r="E14973" t="s">
        <v>31</v>
      </c>
      <c r="F14973" t="s">
        <v>14639</v>
      </c>
      <c r="G14973" t="s">
        <v>10892</v>
      </c>
      <c r="H14973">
        <v>6</v>
      </c>
      <c r="I14973" s="17">
        <v>758509</v>
      </c>
      <c r="J14973" s="17">
        <v>22755.27</v>
      </c>
      <c r="K14973" s="17">
        <v>735753.73</v>
      </c>
      <c r="L14973" s="17">
        <v>456167.31</v>
      </c>
      <c r="M14973" s="17">
        <v>279586.42</v>
      </c>
      <c r="N14973" s="17">
        <v>41627.2805</v>
      </c>
    </row>
    <row r="14974" spans="1:14">
      <c r="A14974" s="16">
        <v>46271</v>
      </c>
      <c r="B14974" t="s">
        <v>15018</v>
      </c>
      <c r="C14974" t="s">
        <v>73</v>
      </c>
      <c r="D14974" t="s">
        <v>74</v>
      </c>
      <c r="E14974" t="s">
        <v>24</v>
      </c>
      <c r="F14974" t="s">
        <v>14639</v>
      </c>
      <c r="G14974" t="s">
        <v>10892</v>
      </c>
      <c r="H14974">
        <v>11</v>
      </c>
      <c r="I14974" s="17">
        <v>55644</v>
      </c>
      <c r="J14974" s="17">
        <v>0</v>
      </c>
      <c r="K14974" s="17">
        <v>55644</v>
      </c>
      <c r="L14974" s="17">
        <v>42289.44</v>
      </c>
      <c r="M14974" s="17">
        <v>13354.56</v>
      </c>
      <c r="N14974" s="17">
        <v>152864.4017</v>
      </c>
    </row>
    <row r="14975" spans="1:14">
      <c r="A14975" s="16">
        <v>46271</v>
      </c>
      <c r="B14975" t="s">
        <v>15019</v>
      </c>
      <c r="C14975" t="s">
        <v>33</v>
      </c>
      <c r="D14975" t="s">
        <v>34</v>
      </c>
      <c r="E14975" t="s">
        <v>35</v>
      </c>
      <c r="F14975" t="s">
        <v>14639</v>
      </c>
      <c r="G14975" t="s">
        <v>10892</v>
      </c>
      <c r="H14975">
        <v>4</v>
      </c>
      <c r="I14975" s="17">
        <v>756930</v>
      </c>
      <c r="J14975" s="17">
        <v>90831.60000000001</v>
      </c>
      <c r="K14975" s="17">
        <v>666098.4</v>
      </c>
      <c r="L14975" s="17">
        <v>479590.85</v>
      </c>
      <c r="M14975" s="17">
        <v>186507.55</v>
      </c>
      <c r="N14975" s="17">
        <v>175799.0595</v>
      </c>
    </row>
    <row r="14976" spans="1:14">
      <c r="A14976" s="16">
        <v>46271</v>
      </c>
      <c r="B14976" t="s">
        <v>15020</v>
      </c>
      <c r="C14976" t="s">
        <v>47</v>
      </c>
      <c r="D14976" t="s">
        <v>48</v>
      </c>
      <c r="E14976" t="s">
        <v>35</v>
      </c>
      <c r="F14976" t="s">
        <v>14639</v>
      </c>
      <c r="G14976" t="s">
        <v>10892</v>
      </c>
      <c r="H14976">
        <v>10</v>
      </c>
      <c r="I14976" s="17">
        <v>528621</v>
      </c>
      <c r="J14976" s="17">
        <v>68720.73</v>
      </c>
      <c r="K14976" s="17">
        <v>459900.27</v>
      </c>
      <c r="L14976" s="17">
        <v>331128.19</v>
      </c>
      <c r="M14976" s="17">
        <v>128772.08</v>
      </c>
      <c r="N14976" s="17">
        <v>175799.0595</v>
      </c>
    </row>
    <row r="14977" spans="1:14">
      <c r="A14977" s="16">
        <v>46271</v>
      </c>
      <c r="B14977" t="s">
        <v>15021</v>
      </c>
      <c r="C14977" t="s">
        <v>26</v>
      </c>
      <c r="D14977" t="s">
        <v>27</v>
      </c>
      <c r="E14977" t="s">
        <v>17</v>
      </c>
      <c r="F14977" t="s">
        <v>14639</v>
      </c>
      <c r="G14977" t="s">
        <v>10892</v>
      </c>
      <c r="H14977">
        <v>9</v>
      </c>
      <c r="I14977" s="17">
        <v>206889</v>
      </c>
      <c r="J14977" s="17">
        <v>24826.68</v>
      </c>
      <c r="K14977" s="17">
        <v>182062.32</v>
      </c>
      <c r="L14977" s="17">
        <v>127443.62</v>
      </c>
      <c r="M14977" s="17">
        <v>54618.7</v>
      </c>
      <c r="N14977" s="17">
        <v>68491.8018</v>
      </c>
    </row>
    <row r="14978" spans="1:14">
      <c r="A14978" s="16">
        <v>46271</v>
      </c>
      <c r="B14978" t="s">
        <v>15022</v>
      </c>
      <c r="C14978" t="s">
        <v>22</v>
      </c>
      <c r="D14978" t="s">
        <v>23</v>
      </c>
      <c r="E14978" t="s">
        <v>24</v>
      </c>
      <c r="F14978" t="s">
        <v>14639</v>
      </c>
      <c r="G14978" t="s">
        <v>10892</v>
      </c>
      <c r="H14978">
        <v>3</v>
      </c>
      <c r="I14978" s="17">
        <v>717004</v>
      </c>
      <c r="J14978" s="17">
        <v>100380.56</v>
      </c>
      <c r="K14978" s="17">
        <v>616623.4399999999</v>
      </c>
      <c r="L14978" s="17">
        <v>468633.81</v>
      </c>
      <c r="M14978" s="17">
        <v>147989.63</v>
      </c>
      <c r="N14978" s="17">
        <v>152864.4017</v>
      </c>
    </row>
    <row r="14979" spans="1:14">
      <c r="A14979" s="16">
        <v>46271</v>
      </c>
      <c r="B14979" t="s">
        <v>15023</v>
      </c>
      <c r="C14979" t="s">
        <v>47</v>
      </c>
      <c r="D14979" t="s">
        <v>48</v>
      </c>
      <c r="E14979" t="s">
        <v>35</v>
      </c>
      <c r="F14979" t="s">
        <v>14639</v>
      </c>
      <c r="G14979" t="s">
        <v>10892</v>
      </c>
      <c r="H14979">
        <v>2</v>
      </c>
      <c r="I14979" s="17">
        <v>79248</v>
      </c>
      <c r="J14979" s="17">
        <v>10302.24</v>
      </c>
      <c r="K14979" s="17">
        <v>68945.75999999999</v>
      </c>
      <c r="L14979" s="17">
        <v>49640.95</v>
      </c>
      <c r="M14979" s="17">
        <v>19304.81</v>
      </c>
      <c r="N14979" s="17">
        <v>175799.0595</v>
      </c>
    </row>
    <row r="14980" spans="1:14">
      <c r="A14980" s="16">
        <v>46271</v>
      </c>
      <c r="B14980" t="s">
        <v>15024</v>
      </c>
      <c r="C14980" t="s">
        <v>47</v>
      </c>
      <c r="D14980" t="s">
        <v>48</v>
      </c>
      <c r="E14980" t="s">
        <v>35</v>
      </c>
      <c r="F14980" t="s">
        <v>14639</v>
      </c>
      <c r="G14980" t="s">
        <v>10892</v>
      </c>
      <c r="H14980">
        <v>8</v>
      </c>
      <c r="I14980" s="17">
        <v>766210</v>
      </c>
      <c r="J14980" s="17">
        <v>0</v>
      </c>
      <c r="K14980" s="17">
        <v>766210</v>
      </c>
      <c r="L14980" s="17">
        <v>551671.2</v>
      </c>
      <c r="M14980" s="17">
        <v>214538.8</v>
      </c>
      <c r="N14980" s="17">
        <v>175799.0595</v>
      </c>
    </row>
    <row r="14981" spans="1:14">
      <c r="A14981" s="16">
        <v>46271</v>
      </c>
      <c r="B14981" t="s">
        <v>15025</v>
      </c>
      <c r="C14981" t="s">
        <v>33</v>
      </c>
      <c r="D14981" t="s">
        <v>34</v>
      </c>
      <c r="E14981" t="s">
        <v>35</v>
      </c>
      <c r="F14981" t="s">
        <v>14639</v>
      </c>
      <c r="G14981" t="s">
        <v>10892</v>
      </c>
      <c r="H14981">
        <v>8</v>
      </c>
      <c r="I14981" s="17">
        <v>137192</v>
      </c>
      <c r="J14981" s="17">
        <v>12347.28</v>
      </c>
      <c r="K14981" s="17">
        <v>124844.72</v>
      </c>
      <c r="L14981" s="17">
        <v>89888.2</v>
      </c>
      <c r="M14981" s="17">
        <v>34956.52</v>
      </c>
      <c r="N14981" s="17">
        <v>175799.0595</v>
      </c>
    </row>
    <row r="14982" spans="1:14">
      <c r="A14982" s="16">
        <v>46271</v>
      </c>
      <c r="B14982" t="s">
        <v>15026</v>
      </c>
      <c r="C14982" t="s">
        <v>22</v>
      </c>
      <c r="D14982" t="s">
        <v>23</v>
      </c>
      <c r="E14982" t="s">
        <v>24</v>
      </c>
      <c r="F14982" t="s">
        <v>14639</v>
      </c>
      <c r="G14982" t="s">
        <v>10892</v>
      </c>
      <c r="H14982">
        <v>3</v>
      </c>
      <c r="I14982" s="17">
        <v>344158</v>
      </c>
      <c r="J14982" s="17">
        <v>0</v>
      </c>
      <c r="K14982" s="17">
        <v>344158</v>
      </c>
      <c r="L14982" s="17">
        <v>261560.08</v>
      </c>
      <c r="M14982" s="17">
        <v>82597.92</v>
      </c>
      <c r="N14982" s="17">
        <v>152864.4017</v>
      </c>
    </row>
    <row r="14983" spans="1:14">
      <c r="A14983" s="16">
        <v>46271</v>
      </c>
      <c r="B14983" t="s">
        <v>15027</v>
      </c>
      <c r="C14983" t="s">
        <v>22</v>
      </c>
      <c r="D14983" t="s">
        <v>23</v>
      </c>
      <c r="E14983" t="s">
        <v>24</v>
      </c>
      <c r="F14983" t="s">
        <v>14639</v>
      </c>
      <c r="G14983" t="s">
        <v>10892</v>
      </c>
      <c r="H14983">
        <v>3</v>
      </c>
      <c r="I14983" s="17">
        <v>664384</v>
      </c>
      <c r="J14983" s="17">
        <v>0</v>
      </c>
      <c r="K14983" s="17">
        <v>664384</v>
      </c>
      <c r="L14983" s="17">
        <v>504931.84</v>
      </c>
      <c r="M14983" s="17">
        <v>159452.16</v>
      </c>
      <c r="N14983" s="17">
        <v>152864.4017</v>
      </c>
    </row>
    <row r="14984" spans="1:14">
      <c r="A14984" s="16">
        <v>46271</v>
      </c>
      <c r="B14984" t="s">
        <v>15028</v>
      </c>
      <c r="C14984" t="s">
        <v>26</v>
      </c>
      <c r="D14984" t="s">
        <v>27</v>
      </c>
      <c r="E14984" t="s">
        <v>17</v>
      </c>
      <c r="F14984" t="s">
        <v>14639</v>
      </c>
      <c r="G14984" t="s">
        <v>10892</v>
      </c>
      <c r="H14984">
        <v>1</v>
      </c>
      <c r="I14984" s="17">
        <v>452732</v>
      </c>
      <c r="J14984" s="17">
        <v>27163.92</v>
      </c>
      <c r="K14984" s="17">
        <v>425568.08</v>
      </c>
      <c r="L14984" s="17">
        <v>297897.66</v>
      </c>
      <c r="M14984" s="17">
        <v>127670.42</v>
      </c>
      <c r="N14984" s="17">
        <v>68491.8018</v>
      </c>
    </row>
    <row r="14985" spans="1:14">
      <c r="A14985" s="16">
        <v>46272</v>
      </c>
      <c r="B14985" t="s">
        <v>15029</v>
      </c>
      <c r="C14985" t="s">
        <v>26</v>
      </c>
      <c r="D14985" t="s">
        <v>27</v>
      </c>
      <c r="E14985" t="s">
        <v>17</v>
      </c>
      <c r="F14985" t="s">
        <v>14639</v>
      </c>
      <c r="G14985" t="s">
        <v>10892</v>
      </c>
      <c r="H14985">
        <v>5</v>
      </c>
      <c r="I14985" s="17">
        <v>283536</v>
      </c>
      <c r="J14985" s="17">
        <v>0</v>
      </c>
      <c r="K14985" s="17">
        <v>283536</v>
      </c>
      <c r="L14985" s="17">
        <v>198475.2</v>
      </c>
      <c r="M14985" s="17">
        <v>85060.8</v>
      </c>
      <c r="N14985" s="17">
        <v>68491.8018</v>
      </c>
    </row>
    <row r="14986" spans="1:14">
      <c r="A14986" s="16">
        <v>46272</v>
      </c>
      <c r="B14986" t="s">
        <v>15030</v>
      </c>
      <c r="C14986" t="s">
        <v>26</v>
      </c>
      <c r="D14986" t="s">
        <v>27</v>
      </c>
      <c r="E14986" t="s">
        <v>17</v>
      </c>
      <c r="F14986" t="s">
        <v>14639</v>
      </c>
      <c r="G14986" t="s">
        <v>10892</v>
      </c>
      <c r="H14986">
        <v>1</v>
      </c>
      <c r="I14986" s="17">
        <v>600134</v>
      </c>
      <c r="J14986" s="17">
        <v>0</v>
      </c>
      <c r="K14986" s="17">
        <v>600134</v>
      </c>
      <c r="L14986" s="17">
        <v>420093.8</v>
      </c>
      <c r="M14986" s="17">
        <v>180040.2</v>
      </c>
      <c r="N14986" s="17">
        <v>68491.8018</v>
      </c>
    </row>
    <row r="14987" spans="1:14">
      <c r="A14987" s="16">
        <v>46272</v>
      </c>
      <c r="B14987" t="s">
        <v>15031</v>
      </c>
      <c r="C14987" t="s">
        <v>73</v>
      </c>
      <c r="D14987" t="s">
        <v>74</v>
      </c>
      <c r="E14987" t="s">
        <v>24</v>
      </c>
      <c r="F14987" t="s">
        <v>14639</v>
      </c>
      <c r="G14987" t="s">
        <v>10892</v>
      </c>
      <c r="H14987">
        <v>10</v>
      </c>
      <c r="I14987" s="17">
        <v>419158</v>
      </c>
      <c r="J14987" s="17">
        <v>41915.8</v>
      </c>
      <c r="K14987" s="17">
        <v>377242.2</v>
      </c>
      <c r="L14987" s="17">
        <v>286704.07</v>
      </c>
      <c r="M14987" s="17">
        <v>90538.13</v>
      </c>
      <c r="N14987" s="17">
        <v>152864.4017</v>
      </c>
    </row>
    <row r="14988" spans="1:14">
      <c r="A14988" s="16">
        <v>46272</v>
      </c>
      <c r="B14988" t="s">
        <v>15032</v>
      </c>
      <c r="C14988" t="s">
        <v>26</v>
      </c>
      <c r="D14988" t="s">
        <v>27</v>
      </c>
      <c r="E14988" t="s">
        <v>17</v>
      </c>
      <c r="F14988" t="s">
        <v>14639</v>
      </c>
      <c r="G14988" t="s">
        <v>10892</v>
      </c>
      <c r="H14988">
        <v>8</v>
      </c>
      <c r="I14988" s="17">
        <v>459563</v>
      </c>
      <c r="J14988" s="17">
        <v>32169.41</v>
      </c>
      <c r="K14988" s="17">
        <v>427393.59</v>
      </c>
      <c r="L14988" s="17">
        <v>299175.51</v>
      </c>
      <c r="M14988" s="17">
        <v>128218.08</v>
      </c>
      <c r="N14988" s="17">
        <v>68491.8018</v>
      </c>
    </row>
    <row r="14989" spans="1:14">
      <c r="A14989" s="16">
        <v>46272</v>
      </c>
      <c r="B14989" t="s">
        <v>15033</v>
      </c>
      <c r="C14989" t="s">
        <v>26</v>
      </c>
      <c r="D14989" t="s">
        <v>27</v>
      </c>
      <c r="E14989" t="s">
        <v>17</v>
      </c>
      <c r="F14989" t="s">
        <v>14639</v>
      </c>
      <c r="G14989" t="s">
        <v>10892</v>
      </c>
      <c r="H14989">
        <v>8</v>
      </c>
      <c r="I14989" s="17">
        <v>216055</v>
      </c>
      <c r="J14989" s="17">
        <v>25926.6</v>
      </c>
      <c r="K14989" s="17">
        <v>190128.4</v>
      </c>
      <c r="L14989" s="17">
        <v>133089.88</v>
      </c>
      <c r="M14989" s="17">
        <v>57038.52</v>
      </c>
      <c r="N14989" s="17">
        <v>68491.8018</v>
      </c>
    </row>
    <row r="14990" spans="1:14">
      <c r="A14990" s="16">
        <v>46272</v>
      </c>
      <c r="B14990" t="s">
        <v>15034</v>
      </c>
      <c r="C14990" t="s">
        <v>22</v>
      </c>
      <c r="D14990" t="s">
        <v>23</v>
      </c>
      <c r="E14990" t="s">
        <v>24</v>
      </c>
      <c r="F14990" t="s">
        <v>14639</v>
      </c>
      <c r="G14990" t="s">
        <v>10892</v>
      </c>
      <c r="H14990">
        <v>12</v>
      </c>
      <c r="I14990" s="17">
        <v>677622</v>
      </c>
      <c r="J14990" s="17">
        <v>0</v>
      </c>
      <c r="K14990" s="17">
        <v>677622</v>
      </c>
      <c r="L14990" s="17">
        <v>514992.72</v>
      </c>
      <c r="M14990" s="17">
        <v>162629.28</v>
      </c>
      <c r="N14990" s="17">
        <v>152864.4017</v>
      </c>
    </row>
    <row r="14991" spans="1:14">
      <c r="A14991" s="16">
        <v>46272</v>
      </c>
      <c r="B14991" t="s">
        <v>15035</v>
      </c>
      <c r="C14991" t="s">
        <v>73</v>
      </c>
      <c r="D14991" t="s">
        <v>74</v>
      </c>
      <c r="E14991" t="s">
        <v>24</v>
      </c>
      <c r="F14991" t="s">
        <v>14639</v>
      </c>
      <c r="G14991" t="s">
        <v>10892</v>
      </c>
      <c r="H14991">
        <v>12</v>
      </c>
      <c r="I14991" s="17">
        <v>703595</v>
      </c>
      <c r="J14991" s="17">
        <v>0</v>
      </c>
      <c r="K14991" s="17">
        <v>703595</v>
      </c>
      <c r="L14991" s="17">
        <v>534732.2</v>
      </c>
      <c r="M14991" s="17">
        <v>168862.8</v>
      </c>
      <c r="N14991" s="17">
        <v>152864.4017</v>
      </c>
    </row>
    <row r="14992" spans="1:14">
      <c r="A14992" s="16">
        <v>46272</v>
      </c>
      <c r="B14992" t="s">
        <v>15036</v>
      </c>
      <c r="C14992" t="s">
        <v>43</v>
      </c>
      <c r="D14992" t="s">
        <v>44</v>
      </c>
      <c r="E14992" t="s">
        <v>31</v>
      </c>
      <c r="F14992" t="s">
        <v>14639</v>
      </c>
      <c r="G14992" t="s">
        <v>10892</v>
      </c>
      <c r="H14992">
        <v>8</v>
      </c>
      <c r="I14992" s="17">
        <v>743130</v>
      </c>
      <c r="J14992" s="17">
        <v>104038.2</v>
      </c>
      <c r="K14992" s="17">
        <v>639091.8</v>
      </c>
      <c r="L14992" s="17">
        <v>396236.92</v>
      </c>
      <c r="M14992" s="17">
        <v>242854.88</v>
      </c>
      <c r="N14992" s="17">
        <v>41627.2805</v>
      </c>
    </row>
    <row r="14993" spans="1:14">
      <c r="A14993" s="16">
        <v>46272</v>
      </c>
      <c r="B14993" t="s">
        <v>15037</v>
      </c>
      <c r="C14993" t="s">
        <v>22</v>
      </c>
      <c r="D14993" t="s">
        <v>23</v>
      </c>
      <c r="E14993" t="s">
        <v>24</v>
      </c>
      <c r="F14993" t="s">
        <v>14639</v>
      </c>
      <c r="G14993" t="s">
        <v>10892</v>
      </c>
      <c r="H14993">
        <v>2</v>
      </c>
      <c r="I14993" s="17">
        <v>613129</v>
      </c>
      <c r="J14993" s="17">
        <v>79706.77</v>
      </c>
      <c r="K14993" s="17">
        <v>533422.23</v>
      </c>
      <c r="L14993" s="17">
        <v>405400.89</v>
      </c>
      <c r="M14993" s="17">
        <v>128021.34</v>
      </c>
      <c r="N14993" s="17">
        <v>152864.4017</v>
      </c>
    </row>
    <row r="14994" spans="1:14">
      <c r="A14994" s="16">
        <v>46272</v>
      </c>
      <c r="B14994" t="s">
        <v>15038</v>
      </c>
      <c r="C14994" t="s">
        <v>43</v>
      </c>
      <c r="D14994" t="s">
        <v>44</v>
      </c>
      <c r="E14994" t="s">
        <v>31</v>
      </c>
      <c r="F14994" t="s">
        <v>14639</v>
      </c>
      <c r="G14994" t="s">
        <v>10892</v>
      </c>
      <c r="H14994">
        <v>10</v>
      </c>
      <c r="I14994" s="17">
        <v>84008</v>
      </c>
      <c r="J14994" s="17">
        <v>6720.64</v>
      </c>
      <c r="K14994" s="17">
        <v>77287.36</v>
      </c>
      <c r="L14994" s="17">
        <v>47918.16</v>
      </c>
      <c r="M14994" s="17">
        <v>29369.2</v>
      </c>
      <c r="N14994" s="17">
        <v>41627.2805</v>
      </c>
    </row>
    <row r="14995" spans="1:14">
      <c r="A14995" s="16">
        <v>46272</v>
      </c>
      <c r="B14995" t="s">
        <v>15039</v>
      </c>
      <c r="C14995" t="s">
        <v>22</v>
      </c>
      <c r="D14995" t="s">
        <v>23</v>
      </c>
      <c r="E14995" t="s">
        <v>24</v>
      </c>
      <c r="F14995" t="s">
        <v>14639</v>
      </c>
      <c r="G14995" t="s">
        <v>10892</v>
      </c>
      <c r="H14995">
        <v>7</v>
      </c>
      <c r="I14995" s="17">
        <v>245997</v>
      </c>
      <c r="J14995" s="17">
        <v>24599.7</v>
      </c>
      <c r="K14995" s="17">
        <v>221397.3</v>
      </c>
      <c r="L14995" s="17">
        <v>168261.95</v>
      </c>
      <c r="M14995" s="17">
        <v>53135.35</v>
      </c>
      <c r="N14995" s="17">
        <v>152864.4017</v>
      </c>
    </row>
    <row r="14996" spans="1:14">
      <c r="A14996" s="16">
        <v>46272</v>
      </c>
      <c r="B14996" t="s">
        <v>15040</v>
      </c>
      <c r="C14996" t="s">
        <v>73</v>
      </c>
      <c r="D14996" t="s">
        <v>74</v>
      </c>
      <c r="E14996" t="s">
        <v>24</v>
      </c>
      <c r="F14996" t="s">
        <v>14639</v>
      </c>
      <c r="G14996" t="s">
        <v>10892</v>
      </c>
      <c r="H14996">
        <v>7</v>
      </c>
      <c r="I14996" s="17">
        <v>120395</v>
      </c>
      <c r="J14996" s="17">
        <v>14447.4</v>
      </c>
      <c r="K14996" s="17">
        <v>105947.6</v>
      </c>
      <c r="L14996" s="17">
        <v>80520.17999999999</v>
      </c>
      <c r="M14996" s="17">
        <v>25427.42</v>
      </c>
      <c r="N14996" s="17">
        <v>152864.4017</v>
      </c>
    </row>
    <row r="14997" spans="1:14">
      <c r="A14997" s="16">
        <v>46272</v>
      </c>
      <c r="B14997" t="s">
        <v>15041</v>
      </c>
      <c r="C14997" t="s">
        <v>22</v>
      </c>
      <c r="D14997" t="s">
        <v>23</v>
      </c>
      <c r="E14997" t="s">
        <v>24</v>
      </c>
      <c r="F14997" t="s">
        <v>14639</v>
      </c>
      <c r="G14997" t="s">
        <v>10892</v>
      </c>
      <c r="H14997">
        <v>2</v>
      </c>
      <c r="I14997" s="17">
        <v>737393</v>
      </c>
      <c r="J14997" s="17">
        <v>0</v>
      </c>
      <c r="K14997" s="17">
        <v>737393</v>
      </c>
      <c r="L14997" s="17">
        <v>560418.6800000001</v>
      </c>
      <c r="M14997" s="17">
        <v>176974.32</v>
      </c>
      <c r="N14997" s="17">
        <v>152864.4017</v>
      </c>
    </row>
    <row r="14998" spans="1:14">
      <c r="A14998" s="16">
        <v>46272</v>
      </c>
      <c r="B14998" t="s">
        <v>15042</v>
      </c>
      <c r="C14998" t="s">
        <v>73</v>
      </c>
      <c r="D14998" t="s">
        <v>74</v>
      </c>
      <c r="E14998" t="s">
        <v>24</v>
      </c>
      <c r="F14998" t="s">
        <v>14639</v>
      </c>
      <c r="G14998" t="s">
        <v>10892</v>
      </c>
      <c r="H14998">
        <v>7</v>
      </c>
      <c r="I14998" s="17">
        <v>518355</v>
      </c>
      <c r="J14998" s="17">
        <v>0</v>
      </c>
      <c r="K14998" s="17">
        <v>518355</v>
      </c>
      <c r="L14998" s="17">
        <v>393949.8</v>
      </c>
      <c r="M14998" s="17">
        <v>124405.2</v>
      </c>
      <c r="N14998" s="17">
        <v>152864.4017</v>
      </c>
    </row>
    <row r="14999" spans="1:14">
      <c r="A14999" s="16">
        <v>46272</v>
      </c>
      <c r="B14999" t="s">
        <v>15043</v>
      </c>
      <c r="C14999" t="s">
        <v>33</v>
      </c>
      <c r="D14999" t="s">
        <v>34</v>
      </c>
      <c r="E14999" t="s">
        <v>35</v>
      </c>
      <c r="F14999" t="s">
        <v>14639</v>
      </c>
      <c r="G14999" t="s">
        <v>10892</v>
      </c>
      <c r="H14999">
        <v>3</v>
      </c>
      <c r="I14999" s="17">
        <v>625107</v>
      </c>
      <c r="J14999" s="17">
        <v>0</v>
      </c>
      <c r="K14999" s="17">
        <v>625107</v>
      </c>
      <c r="L14999" s="17">
        <v>450077.04</v>
      </c>
      <c r="M14999" s="17">
        <v>175029.96</v>
      </c>
      <c r="N14999" s="17">
        <v>175799.0595</v>
      </c>
    </row>
    <row r="15000" spans="1:14">
      <c r="A15000" s="16">
        <v>46272</v>
      </c>
      <c r="B15000" t="s">
        <v>15044</v>
      </c>
      <c r="C15000" t="s">
        <v>29</v>
      </c>
      <c r="D15000" t="s">
        <v>30</v>
      </c>
      <c r="E15000" t="s">
        <v>31</v>
      </c>
      <c r="F15000" t="s">
        <v>14639</v>
      </c>
      <c r="G15000" t="s">
        <v>10892</v>
      </c>
      <c r="H15000">
        <v>3</v>
      </c>
      <c r="I15000" s="17">
        <v>701684</v>
      </c>
      <c r="J15000" s="17">
        <v>49117.88</v>
      </c>
      <c r="K15000" s="17">
        <v>652566.12</v>
      </c>
      <c r="L15000" s="17">
        <v>404590.99</v>
      </c>
      <c r="M15000" s="17">
        <v>247975.13</v>
      </c>
      <c r="N15000" s="17">
        <v>41627.2805</v>
      </c>
    </row>
    <row r="15001" spans="1:14">
      <c r="A15001" s="16">
        <v>46272</v>
      </c>
      <c r="B15001" t="s">
        <v>15045</v>
      </c>
      <c r="C15001" t="s">
        <v>33</v>
      </c>
      <c r="D15001" t="s">
        <v>34</v>
      </c>
      <c r="E15001" t="s">
        <v>35</v>
      </c>
      <c r="F15001" t="s">
        <v>14639</v>
      </c>
      <c r="G15001" t="s">
        <v>10892</v>
      </c>
      <c r="H15001">
        <v>12</v>
      </c>
      <c r="I15001" s="17">
        <v>790371</v>
      </c>
      <c r="J15001" s="17">
        <v>63229.68</v>
      </c>
      <c r="K15001" s="17">
        <v>727141.3199999999</v>
      </c>
      <c r="L15001" s="17">
        <v>523541.75</v>
      </c>
      <c r="M15001" s="17">
        <v>203599.57</v>
      </c>
      <c r="N15001" s="17">
        <v>175799.0595</v>
      </c>
    </row>
    <row r="15002" spans="1:14">
      <c r="A15002" s="16">
        <v>46272</v>
      </c>
      <c r="B15002" t="s">
        <v>15046</v>
      </c>
      <c r="C15002" t="s">
        <v>73</v>
      </c>
      <c r="D15002" t="s">
        <v>74</v>
      </c>
      <c r="E15002" t="s">
        <v>24</v>
      </c>
      <c r="F15002" t="s">
        <v>14639</v>
      </c>
      <c r="G15002" t="s">
        <v>10892</v>
      </c>
      <c r="H15002">
        <v>1</v>
      </c>
      <c r="I15002" s="17">
        <v>751743</v>
      </c>
      <c r="J15002" s="17">
        <v>30069.72</v>
      </c>
      <c r="K15002" s="17">
        <v>721673.28</v>
      </c>
      <c r="L15002" s="17">
        <v>548471.6899999999</v>
      </c>
      <c r="M15002" s="17">
        <v>173201.59</v>
      </c>
      <c r="N15002" s="17">
        <v>152864.4017</v>
      </c>
    </row>
    <row r="15003" spans="1:14">
      <c r="A15003" s="16">
        <v>46272</v>
      </c>
      <c r="B15003" t="s">
        <v>15047</v>
      </c>
      <c r="C15003" t="s">
        <v>47</v>
      </c>
      <c r="D15003" t="s">
        <v>48</v>
      </c>
      <c r="E15003" t="s">
        <v>35</v>
      </c>
      <c r="F15003" t="s">
        <v>14639</v>
      </c>
      <c r="G15003" t="s">
        <v>10892</v>
      </c>
      <c r="H15003">
        <v>6</v>
      </c>
      <c r="I15003" s="17">
        <v>246787</v>
      </c>
      <c r="J15003" s="17">
        <v>29614.44</v>
      </c>
      <c r="K15003" s="17">
        <v>217172.56</v>
      </c>
      <c r="L15003" s="17">
        <v>156364.24</v>
      </c>
      <c r="M15003" s="17">
        <v>60808.32</v>
      </c>
      <c r="N15003" s="17">
        <v>175799.0595</v>
      </c>
    </row>
    <row r="15004" spans="1:14">
      <c r="A15004" s="16">
        <v>46272</v>
      </c>
      <c r="B15004" t="s">
        <v>15048</v>
      </c>
      <c r="C15004" t="s">
        <v>47</v>
      </c>
      <c r="D15004" t="s">
        <v>48</v>
      </c>
      <c r="E15004" t="s">
        <v>35</v>
      </c>
      <c r="F15004" t="s">
        <v>14639</v>
      </c>
      <c r="G15004" t="s">
        <v>10892</v>
      </c>
      <c r="H15004">
        <v>4</v>
      </c>
      <c r="I15004" s="17">
        <v>521866</v>
      </c>
      <c r="J15004" s="17">
        <v>0</v>
      </c>
      <c r="K15004" s="17">
        <v>521866</v>
      </c>
      <c r="L15004" s="17">
        <v>375743.52</v>
      </c>
      <c r="M15004" s="17">
        <v>146122.48</v>
      </c>
      <c r="N15004" s="17">
        <v>175799.0595</v>
      </c>
    </row>
    <row r="15005" spans="1:14">
      <c r="A15005" s="16">
        <v>46272</v>
      </c>
      <c r="B15005" t="s">
        <v>15049</v>
      </c>
      <c r="C15005" t="s">
        <v>73</v>
      </c>
      <c r="D15005" t="s">
        <v>74</v>
      </c>
      <c r="E15005" t="s">
        <v>24</v>
      </c>
      <c r="F15005" t="s">
        <v>14639</v>
      </c>
      <c r="G15005" t="s">
        <v>10892</v>
      </c>
      <c r="H15005">
        <v>10</v>
      </c>
      <c r="I15005" s="17">
        <v>200875</v>
      </c>
      <c r="J15005" s="17">
        <v>22096.25</v>
      </c>
      <c r="K15005" s="17">
        <v>178778.75</v>
      </c>
      <c r="L15005" s="17">
        <v>135871.85</v>
      </c>
      <c r="M15005" s="17">
        <v>42906.9</v>
      </c>
      <c r="N15005" s="17">
        <v>152864.4017</v>
      </c>
    </row>
    <row r="15006" spans="1:14">
      <c r="A15006" s="16">
        <v>46272</v>
      </c>
      <c r="B15006" t="s">
        <v>15050</v>
      </c>
      <c r="C15006" t="s">
        <v>22</v>
      </c>
      <c r="D15006" t="s">
        <v>23</v>
      </c>
      <c r="E15006" t="s">
        <v>24</v>
      </c>
      <c r="F15006" t="s">
        <v>14639</v>
      </c>
      <c r="G15006" t="s">
        <v>10892</v>
      </c>
      <c r="H15006">
        <v>3</v>
      </c>
      <c r="I15006" s="17">
        <v>211798</v>
      </c>
      <c r="J15006" s="17">
        <v>0</v>
      </c>
      <c r="K15006" s="17">
        <v>211798</v>
      </c>
      <c r="L15006" s="17">
        <v>160966.48</v>
      </c>
      <c r="M15006" s="17">
        <v>50831.52</v>
      </c>
      <c r="N15006" s="17">
        <v>152864.4017</v>
      </c>
    </row>
    <row r="15007" spans="1:14">
      <c r="A15007" s="16">
        <v>46272</v>
      </c>
      <c r="B15007" t="s">
        <v>15051</v>
      </c>
      <c r="C15007" t="s">
        <v>29</v>
      </c>
      <c r="D15007" t="s">
        <v>30</v>
      </c>
      <c r="E15007" t="s">
        <v>31</v>
      </c>
      <c r="F15007" t="s">
        <v>14639</v>
      </c>
      <c r="G15007" t="s">
        <v>10892</v>
      </c>
      <c r="H15007">
        <v>8</v>
      </c>
      <c r="I15007" s="17">
        <v>389705</v>
      </c>
      <c r="J15007" s="17">
        <v>0</v>
      </c>
      <c r="K15007" s="17">
        <v>389705</v>
      </c>
      <c r="L15007" s="17">
        <v>241617.1</v>
      </c>
      <c r="M15007" s="17">
        <v>148087.9</v>
      </c>
      <c r="N15007" s="17">
        <v>41627.2805</v>
      </c>
    </row>
    <row r="15008" spans="1:14">
      <c r="A15008" s="16">
        <v>46272</v>
      </c>
      <c r="B15008" t="s">
        <v>15052</v>
      </c>
      <c r="C15008" t="s">
        <v>26</v>
      </c>
      <c r="D15008" t="s">
        <v>27</v>
      </c>
      <c r="E15008" t="s">
        <v>17</v>
      </c>
      <c r="F15008" t="s">
        <v>14639</v>
      </c>
      <c r="G15008" t="s">
        <v>10892</v>
      </c>
      <c r="H15008">
        <v>10</v>
      </c>
      <c r="I15008" s="17">
        <v>166327</v>
      </c>
      <c r="J15008" s="17">
        <v>6653.08</v>
      </c>
      <c r="K15008" s="17">
        <v>159673.92</v>
      </c>
      <c r="L15008" s="17">
        <v>111771.74</v>
      </c>
      <c r="M15008" s="17">
        <v>47902.18</v>
      </c>
      <c r="N15008" s="17">
        <v>68491.8018</v>
      </c>
    </row>
    <row r="15009" spans="1:14">
      <c r="A15009" s="16">
        <v>46272</v>
      </c>
      <c r="B15009" t="s">
        <v>15053</v>
      </c>
      <c r="C15009" t="s">
        <v>73</v>
      </c>
      <c r="D15009" t="s">
        <v>74</v>
      </c>
      <c r="E15009" t="s">
        <v>24</v>
      </c>
      <c r="F15009" t="s">
        <v>14639</v>
      </c>
      <c r="G15009" t="s">
        <v>10892</v>
      </c>
      <c r="H15009">
        <v>2</v>
      </c>
      <c r="I15009" s="17">
        <v>663429</v>
      </c>
      <c r="J15009" s="17">
        <v>99514.35000000001</v>
      </c>
      <c r="K15009" s="17">
        <v>563914.65</v>
      </c>
      <c r="L15009" s="17">
        <v>428575.13</v>
      </c>
      <c r="M15009" s="17">
        <v>135339.52</v>
      </c>
      <c r="N15009" s="17">
        <v>152864.4017</v>
      </c>
    </row>
    <row r="15010" spans="1:14">
      <c r="A15010" s="16">
        <v>46272</v>
      </c>
      <c r="B15010" t="s">
        <v>15054</v>
      </c>
      <c r="C15010" t="s">
        <v>73</v>
      </c>
      <c r="D15010" t="s">
        <v>74</v>
      </c>
      <c r="E15010" t="s">
        <v>24</v>
      </c>
      <c r="F15010" t="s">
        <v>14639</v>
      </c>
      <c r="G15010" t="s">
        <v>10892</v>
      </c>
      <c r="H15010">
        <v>10</v>
      </c>
      <c r="I15010" s="17">
        <v>644577</v>
      </c>
      <c r="J15010" s="17">
        <v>77349.24000000001</v>
      </c>
      <c r="K15010" s="17">
        <v>567227.76</v>
      </c>
      <c r="L15010" s="17">
        <v>431093.1</v>
      </c>
      <c r="M15010" s="17">
        <v>136134.66</v>
      </c>
      <c r="N15010" s="17">
        <v>152864.4017</v>
      </c>
    </row>
    <row r="15011" spans="1:14">
      <c r="A15011" s="16">
        <v>46272</v>
      </c>
      <c r="B15011" t="s">
        <v>15055</v>
      </c>
      <c r="C15011" t="s">
        <v>33</v>
      </c>
      <c r="D15011" t="s">
        <v>34</v>
      </c>
      <c r="E15011" t="s">
        <v>35</v>
      </c>
      <c r="F15011" t="s">
        <v>14639</v>
      </c>
      <c r="G15011" t="s">
        <v>10892</v>
      </c>
      <c r="H15011">
        <v>6</v>
      </c>
      <c r="I15011" s="17">
        <v>826109</v>
      </c>
      <c r="J15011" s="17">
        <v>0</v>
      </c>
      <c r="K15011" s="17">
        <v>826109</v>
      </c>
      <c r="L15011" s="17">
        <v>594798.48</v>
      </c>
      <c r="M15011" s="17">
        <v>231310.52</v>
      </c>
      <c r="N15011" s="17">
        <v>175799.0595</v>
      </c>
    </row>
    <row r="15012" spans="1:14">
      <c r="A15012" s="16">
        <v>46272</v>
      </c>
      <c r="B15012" t="s">
        <v>15056</v>
      </c>
      <c r="C15012" t="s">
        <v>43</v>
      </c>
      <c r="D15012" t="s">
        <v>44</v>
      </c>
      <c r="E15012" t="s">
        <v>31</v>
      </c>
      <c r="F15012" t="s">
        <v>14639</v>
      </c>
      <c r="G15012" t="s">
        <v>10892</v>
      </c>
      <c r="H15012">
        <v>7</v>
      </c>
      <c r="I15012" s="17">
        <v>511092</v>
      </c>
      <c r="J15012" s="17">
        <v>51109.2</v>
      </c>
      <c r="K15012" s="17">
        <v>459982.8</v>
      </c>
      <c r="L15012" s="17">
        <v>285189.34</v>
      </c>
      <c r="M15012" s="17">
        <v>174793.46</v>
      </c>
      <c r="N15012" s="17">
        <v>41627.2805</v>
      </c>
    </row>
    <row r="15013" spans="1:14">
      <c r="A15013" s="16">
        <v>46272</v>
      </c>
      <c r="B15013" t="s">
        <v>15057</v>
      </c>
      <c r="C15013" t="s">
        <v>47</v>
      </c>
      <c r="D15013" t="s">
        <v>48</v>
      </c>
      <c r="E15013" t="s">
        <v>35</v>
      </c>
      <c r="F15013" t="s">
        <v>14639</v>
      </c>
      <c r="G15013" t="s">
        <v>10892</v>
      </c>
      <c r="H15013">
        <v>2</v>
      </c>
      <c r="I15013" s="17">
        <v>418072</v>
      </c>
      <c r="J15013" s="17">
        <v>20903.6</v>
      </c>
      <c r="K15013" s="17">
        <v>397168.4</v>
      </c>
      <c r="L15013" s="17">
        <v>285961.25</v>
      </c>
      <c r="M15013" s="17">
        <v>111207.15</v>
      </c>
      <c r="N15013" s="17">
        <v>175799.0595</v>
      </c>
    </row>
    <row r="15014" spans="1:14">
      <c r="A15014" s="16">
        <v>46272</v>
      </c>
      <c r="B15014" t="s">
        <v>15058</v>
      </c>
      <c r="C15014" t="s">
        <v>43</v>
      </c>
      <c r="D15014" t="s">
        <v>44</v>
      </c>
      <c r="E15014" t="s">
        <v>31</v>
      </c>
      <c r="F15014" t="s">
        <v>14639</v>
      </c>
      <c r="G15014" t="s">
        <v>10892</v>
      </c>
      <c r="H15014">
        <v>2</v>
      </c>
      <c r="I15014" s="17">
        <v>310521</v>
      </c>
      <c r="J15014" s="17">
        <v>27946.89</v>
      </c>
      <c r="K15014" s="17">
        <v>282574.11</v>
      </c>
      <c r="L15014" s="17">
        <v>175195.95</v>
      </c>
      <c r="M15014" s="17">
        <v>107378.16</v>
      </c>
      <c r="N15014" s="17">
        <v>41627.2805</v>
      </c>
    </row>
    <row r="15015" spans="1:14">
      <c r="A15015" s="16">
        <v>46272</v>
      </c>
      <c r="B15015" t="s">
        <v>15059</v>
      </c>
      <c r="C15015" t="s">
        <v>22</v>
      </c>
      <c r="D15015" t="s">
        <v>23</v>
      </c>
      <c r="E15015" t="s">
        <v>24</v>
      </c>
      <c r="F15015" t="s">
        <v>14639</v>
      </c>
      <c r="G15015" t="s">
        <v>10892</v>
      </c>
      <c r="H15015">
        <v>10</v>
      </c>
      <c r="I15015" s="17">
        <v>156665</v>
      </c>
      <c r="J15015" s="17">
        <v>10966.55</v>
      </c>
      <c r="K15015" s="17">
        <v>145698.45</v>
      </c>
      <c r="L15015" s="17">
        <v>110730.82</v>
      </c>
      <c r="M15015" s="17">
        <v>34967.63</v>
      </c>
      <c r="N15015" s="17">
        <v>152864.4017</v>
      </c>
    </row>
    <row r="15016" spans="1:14">
      <c r="A15016" s="16">
        <v>46272</v>
      </c>
      <c r="B15016" t="s">
        <v>15060</v>
      </c>
      <c r="C15016" t="s">
        <v>22</v>
      </c>
      <c r="D15016" t="s">
        <v>23</v>
      </c>
      <c r="E15016" t="s">
        <v>24</v>
      </c>
      <c r="F15016" t="s">
        <v>14639</v>
      </c>
      <c r="G15016" t="s">
        <v>10892</v>
      </c>
      <c r="H15016">
        <v>1</v>
      </c>
      <c r="I15016" s="17">
        <v>148880</v>
      </c>
      <c r="J15016" s="17">
        <v>0</v>
      </c>
      <c r="K15016" s="17">
        <v>148880</v>
      </c>
      <c r="L15016" s="17">
        <v>113148.8</v>
      </c>
      <c r="M15016" s="17">
        <v>35731.2</v>
      </c>
      <c r="N15016" s="17">
        <v>152864.4017</v>
      </c>
    </row>
    <row r="15017" spans="1:14">
      <c r="A15017" s="16">
        <v>46272</v>
      </c>
      <c r="B15017" t="s">
        <v>15061</v>
      </c>
      <c r="C15017" t="s">
        <v>47</v>
      </c>
      <c r="D15017" t="s">
        <v>48</v>
      </c>
      <c r="E15017" t="s">
        <v>35</v>
      </c>
      <c r="F15017" t="s">
        <v>14639</v>
      </c>
      <c r="G15017" t="s">
        <v>10892</v>
      </c>
      <c r="H15017">
        <v>5</v>
      </c>
      <c r="I15017" s="17">
        <v>82870</v>
      </c>
      <c r="J15017" s="17">
        <v>7458.3</v>
      </c>
      <c r="K15017" s="17">
        <v>75411.7</v>
      </c>
      <c r="L15017" s="17">
        <v>54296.42</v>
      </c>
      <c r="M15017" s="17">
        <v>21115.28</v>
      </c>
      <c r="N15017" s="17">
        <v>175799.0595</v>
      </c>
    </row>
    <row r="15018" spans="1:14">
      <c r="A15018" s="16">
        <v>46272</v>
      </c>
      <c r="B15018" t="s">
        <v>15062</v>
      </c>
      <c r="C15018" t="s">
        <v>43</v>
      </c>
      <c r="D15018" t="s">
        <v>44</v>
      </c>
      <c r="E15018" t="s">
        <v>31</v>
      </c>
      <c r="F15018" t="s">
        <v>14639</v>
      </c>
      <c r="G15018" t="s">
        <v>10892</v>
      </c>
      <c r="H15018">
        <v>7</v>
      </c>
      <c r="I15018" s="17">
        <v>802792</v>
      </c>
      <c r="J15018" s="17">
        <v>48167.52</v>
      </c>
      <c r="K15018" s="17">
        <v>754624.48</v>
      </c>
      <c r="L15018" s="17">
        <v>467867.18</v>
      </c>
      <c r="M15018" s="17">
        <v>286757.3</v>
      </c>
      <c r="N15018" s="17">
        <v>41627.2805</v>
      </c>
    </row>
    <row r="15019" spans="1:14">
      <c r="A15019" s="16">
        <v>46272</v>
      </c>
      <c r="B15019" t="s">
        <v>15063</v>
      </c>
      <c r="C15019" t="s">
        <v>26</v>
      </c>
      <c r="D15019" t="s">
        <v>27</v>
      </c>
      <c r="E15019" t="s">
        <v>17</v>
      </c>
      <c r="F15019" t="s">
        <v>14639</v>
      </c>
      <c r="G15019" t="s">
        <v>10892</v>
      </c>
      <c r="H15019">
        <v>11</v>
      </c>
      <c r="I15019" s="17">
        <v>366769</v>
      </c>
      <c r="J15019" s="17">
        <v>14670.76</v>
      </c>
      <c r="K15019" s="17">
        <v>352098.24</v>
      </c>
      <c r="L15019" s="17">
        <v>246468.77</v>
      </c>
      <c r="M15019" s="17">
        <v>105629.47</v>
      </c>
      <c r="N15019" s="17">
        <v>68491.8018</v>
      </c>
    </row>
    <row r="15020" spans="1:14">
      <c r="A15020" s="16">
        <v>46272</v>
      </c>
      <c r="B15020" t="s">
        <v>15064</v>
      </c>
      <c r="C15020" t="s">
        <v>15</v>
      </c>
      <c r="D15020" t="s">
        <v>16</v>
      </c>
      <c r="E15020" t="s">
        <v>17</v>
      </c>
      <c r="F15020" t="s">
        <v>14639</v>
      </c>
      <c r="G15020" t="s">
        <v>10892</v>
      </c>
      <c r="H15020">
        <v>9</v>
      </c>
      <c r="I15020" s="17">
        <v>801366</v>
      </c>
      <c r="J15020" s="17">
        <v>0</v>
      </c>
      <c r="K15020" s="17">
        <v>801366</v>
      </c>
      <c r="L15020" s="17">
        <v>560956.2</v>
      </c>
      <c r="M15020" s="17">
        <v>240409.8</v>
      </c>
      <c r="N15020" s="17">
        <v>68491.8018</v>
      </c>
    </row>
    <row r="15021" spans="1:14">
      <c r="A15021" s="16">
        <v>46272</v>
      </c>
      <c r="B15021" t="s">
        <v>15065</v>
      </c>
      <c r="C15021" t="s">
        <v>29</v>
      </c>
      <c r="D15021" t="s">
        <v>30</v>
      </c>
      <c r="E15021" t="s">
        <v>31</v>
      </c>
      <c r="F15021" t="s">
        <v>14639</v>
      </c>
      <c r="G15021" t="s">
        <v>10892</v>
      </c>
      <c r="H15021">
        <v>8</v>
      </c>
      <c r="I15021" s="17">
        <v>705618</v>
      </c>
      <c r="J15021" s="17">
        <v>42337.08</v>
      </c>
      <c r="K15021" s="17">
        <v>663280.92</v>
      </c>
      <c r="L15021" s="17">
        <v>411234.17</v>
      </c>
      <c r="M15021" s="17">
        <v>252046.75</v>
      </c>
      <c r="N15021" s="17">
        <v>41627.2805</v>
      </c>
    </row>
    <row r="15022" spans="1:14">
      <c r="A15022" s="16">
        <v>46272</v>
      </c>
      <c r="B15022" t="s">
        <v>15066</v>
      </c>
      <c r="C15022" t="s">
        <v>33</v>
      </c>
      <c r="D15022" t="s">
        <v>34</v>
      </c>
      <c r="E15022" t="s">
        <v>35</v>
      </c>
      <c r="F15022" t="s">
        <v>14639</v>
      </c>
      <c r="G15022" t="s">
        <v>10892</v>
      </c>
      <c r="H15022">
        <v>6</v>
      </c>
      <c r="I15022" s="17">
        <v>555657</v>
      </c>
      <c r="J15022" s="17">
        <v>0</v>
      </c>
      <c r="K15022" s="17">
        <v>555657</v>
      </c>
      <c r="L15022" s="17">
        <v>400073.04</v>
      </c>
      <c r="M15022" s="17">
        <v>155583.96</v>
      </c>
      <c r="N15022" s="17">
        <v>175799.0595</v>
      </c>
    </row>
    <row r="15023" spans="1:14">
      <c r="A15023" s="16">
        <v>46272</v>
      </c>
      <c r="B15023" t="s">
        <v>15067</v>
      </c>
      <c r="C15023" t="s">
        <v>47</v>
      </c>
      <c r="D15023" t="s">
        <v>48</v>
      </c>
      <c r="E15023" t="s">
        <v>35</v>
      </c>
      <c r="F15023" t="s">
        <v>14639</v>
      </c>
      <c r="G15023" t="s">
        <v>10892</v>
      </c>
      <c r="H15023">
        <v>7</v>
      </c>
      <c r="I15023" s="17">
        <v>106329</v>
      </c>
      <c r="J15023" s="17">
        <v>0</v>
      </c>
      <c r="K15023" s="17">
        <v>106329</v>
      </c>
      <c r="L15023" s="17">
        <v>76556.88</v>
      </c>
      <c r="M15023" s="17">
        <v>29772.12</v>
      </c>
      <c r="N15023" s="17">
        <v>175799.0595</v>
      </c>
    </row>
    <row r="15024" spans="1:14">
      <c r="A15024" s="16">
        <v>46272</v>
      </c>
      <c r="B15024" t="s">
        <v>15068</v>
      </c>
      <c r="C15024" t="s">
        <v>33</v>
      </c>
      <c r="D15024" t="s">
        <v>34</v>
      </c>
      <c r="E15024" t="s">
        <v>35</v>
      </c>
      <c r="F15024" t="s">
        <v>14639</v>
      </c>
      <c r="G15024" t="s">
        <v>10892</v>
      </c>
      <c r="H15024">
        <v>5</v>
      </c>
      <c r="I15024" s="17">
        <v>443306</v>
      </c>
      <c r="J15024" s="17">
        <v>17732.24</v>
      </c>
      <c r="K15024" s="17">
        <v>425573.76</v>
      </c>
      <c r="L15024" s="17">
        <v>306413.11</v>
      </c>
      <c r="M15024" s="17">
        <v>119160.65</v>
      </c>
      <c r="N15024" s="17">
        <v>175799.0595</v>
      </c>
    </row>
    <row r="15025" spans="1:14">
      <c r="A15025" s="16">
        <v>46272</v>
      </c>
      <c r="B15025" t="s">
        <v>15069</v>
      </c>
      <c r="C15025" t="s">
        <v>43</v>
      </c>
      <c r="D15025" t="s">
        <v>44</v>
      </c>
      <c r="E15025" t="s">
        <v>31</v>
      </c>
      <c r="F15025" t="s">
        <v>14639</v>
      </c>
      <c r="G15025" t="s">
        <v>10892</v>
      </c>
      <c r="H15025">
        <v>2</v>
      </c>
      <c r="I15025" s="17">
        <v>232509</v>
      </c>
      <c r="J15025" s="17">
        <v>9300.360000000001</v>
      </c>
      <c r="K15025" s="17">
        <v>223208.64</v>
      </c>
      <c r="L15025" s="17">
        <v>138389.36</v>
      </c>
      <c r="M15025" s="17">
        <v>84819.28</v>
      </c>
      <c r="N15025" s="17">
        <v>41627.2805</v>
      </c>
    </row>
    <row r="15026" spans="1:14">
      <c r="A15026" s="16">
        <v>46272</v>
      </c>
      <c r="B15026" t="s">
        <v>15070</v>
      </c>
      <c r="C15026" t="s">
        <v>29</v>
      </c>
      <c r="D15026" t="s">
        <v>30</v>
      </c>
      <c r="E15026" t="s">
        <v>31</v>
      </c>
      <c r="F15026" t="s">
        <v>14639</v>
      </c>
      <c r="G15026" t="s">
        <v>10892</v>
      </c>
      <c r="H15026">
        <v>7</v>
      </c>
      <c r="I15026" s="17">
        <v>748065</v>
      </c>
      <c r="J15026" s="17">
        <v>67325.85000000001</v>
      </c>
      <c r="K15026" s="17">
        <v>680739.15</v>
      </c>
      <c r="L15026" s="17">
        <v>422058.27</v>
      </c>
      <c r="M15026" s="17">
        <v>258680.88</v>
      </c>
      <c r="N15026" s="17">
        <v>41627.2805</v>
      </c>
    </row>
    <row r="15027" spans="1:14">
      <c r="A15027" s="16">
        <v>46272</v>
      </c>
      <c r="B15027" t="s">
        <v>15071</v>
      </c>
      <c r="C15027" t="s">
        <v>22</v>
      </c>
      <c r="D15027" t="s">
        <v>23</v>
      </c>
      <c r="E15027" t="s">
        <v>24</v>
      </c>
      <c r="F15027" t="s">
        <v>14639</v>
      </c>
      <c r="G15027" t="s">
        <v>10892</v>
      </c>
      <c r="H15027">
        <v>5</v>
      </c>
      <c r="I15027" s="17">
        <v>268801</v>
      </c>
      <c r="J15027" s="17">
        <v>13440.05</v>
      </c>
      <c r="K15027" s="17">
        <v>255360.95</v>
      </c>
      <c r="L15027" s="17">
        <v>194074.32</v>
      </c>
      <c r="M15027" s="17">
        <v>61286.63</v>
      </c>
      <c r="N15027" s="17">
        <v>152864.4017</v>
      </c>
    </row>
    <row r="15028" spans="1:14">
      <c r="A15028" s="16">
        <v>46272</v>
      </c>
      <c r="B15028" t="s">
        <v>15072</v>
      </c>
      <c r="C15028" t="s">
        <v>26</v>
      </c>
      <c r="D15028" t="s">
        <v>27</v>
      </c>
      <c r="E15028" t="s">
        <v>17</v>
      </c>
      <c r="F15028" t="s">
        <v>14639</v>
      </c>
      <c r="G15028" t="s">
        <v>10892</v>
      </c>
      <c r="H15028">
        <v>3</v>
      </c>
      <c r="I15028" s="17">
        <v>94460</v>
      </c>
      <c r="J15028" s="17">
        <v>5667.6</v>
      </c>
      <c r="K15028" s="17">
        <v>88792.39999999999</v>
      </c>
      <c r="L15028" s="17">
        <v>62154.68</v>
      </c>
      <c r="M15028" s="17">
        <v>26637.72</v>
      </c>
      <c r="N15028" s="17">
        <v>68491.8018</v>
      </c>
    </row>
    <row r="15029" spans="1:14">
      <c r="A15029" s="16">
        <v>46272</v>
      </c>
      <c r="B15029" t="s">
        <v>15073</v>
      </c>
      <c r="C15029" t="s">
        <v>15</v>
      </c>
      <c r="D15029" t="s">
        <v>16</v>
      </c>
      <c r="E15029" t="s">
        <v>17</v>
      </c>
      <c r="F15029" t="s">
        <v>14639</v>
      </c>
      <c r="G15029" t="s">
        <v>10892</v>
      </c>
      <c r="H15029">
        <v>3</v>
      </c>
      <c r="I15029" s="17">
        <v>220026</v>
      </c>
      <c r="J15029" s="17">
        <v>11001.3</v>
      </c>
      <c r="K15029" s="17">
        <v>209024.7</v>
      </c>
      <c r="L15029" s="17">
        <v>146317.29</v>
      </c>
      <c r="M15029" s="17">
        <v>62707.41</v>
      </c>
      <c r="N15029" s="17">
        <v>68491.8018</v>
      </c>
    </row>
    <row r="15030" spans="1:14">
      <c r="A15030" s="16">
        <v>46272</v>
      </c>
      <c r="B15030" t="s">
        <v>15074</v>
      </c>
      <c r="C15030" t="s">
        <v>22</v>
      </c>
      <c r="D15030" t="s">
        <v>23</v>
      </c>
      <c r="E15030" t="s">
        <v>24</v>
      </c>
      <c r="F15030" t="s">
        <v>14639</v>
      </c>
      <c r="G15030" t="s">
        <v>10892</v>
      </c>
      <c r="H15030">
        <v>5</v>
      </c>
      <c r="I15030" s="17">
        <v>722759</v>
      </c>
      <c r="J15030" s="17">
        <v>93958.67</v>
      </c>
      <c r="K15030" s="17">
        <v>628800.33</v>
      </c>
      <c r="L15030" s="17">
        <v>477888.25</v>
      </c>
      <c r="M15030" s="17">
        <v>150912.08</v>
      </c>
      <c r="N15030" s="17">
        <v>152864.4017</v>
      </c>
    </row>
    <row r="15031" spans="1:14">
      <c r="A15031" s="16">
        <v>46272</v>
      </c>
      <c r="B15031" t="s">
        <v>15075</v>
      </c>
      <c r="C15031" t="s">
        <v>47</v>
      </c>
      <c r="D15031" t="s">
        <v>48</v>
      </c>
      <c r="E15031" t="s">
        <v>35</v>
      </c>
      <c r="F15031" t="s">
        <v>14639</v>
      </c>
      <c r="G15031" t="s">
        <v>10892</v>
      </c>
      <c r="H15031">
        <v>12</v>
      </c>
      <c r="I15031" s="17">
        <v>753779</v>
      </c>
      <c r="J15031" s="17">
        <v>0</v>
      </c>
      <c r="K15031" s="17">
        <v>753779</v>
      </c>
      <c r="L15031" s="17">
        <v>542720.88</v>
      </c>
      <c r="M15031" s="17">
        <v>211058.12</v>
      </c>
      <c r="N15031" s="17">
        <v>175799.0595</v>
      </c>
    </row>
    <row r="15032" spans="1:14">
      <c r="A15032" s="16">
        <v>46272</v>
      </c>
      <c r="B15032" t="s">
        <v>15076</v>
      </c>
      <c r="C15032" t="s">
        <v>29</v>
      </c>
      <c r="D15032" t="s">
        <v>30</v>
      </c>
      <c r="E15032" t="s">
        <v>31</v>
      </c>
      <c r="F15032" t="s">
        <v>14639</v>
      </c>
      <c r="G15032" t="s">
        <v>10892</v>
      </c>
      <c r="H15032">
        <v>11</v>
      </c>
      <c r="I15032" s="17">
        <v>110826</v>
      </c>
      <c r="J15032" s="17">
        <v>9974.34</v>
      </c>
      <c r="K15032" s="17">
        <v>100851.66</v>
      </c>
      <c r="L15032" s="17">
        <v>62528.03</v>
      </c>
      <c r="M15032" s="17">
        <v>38323.63</v>
      </c>
      <c r="N15032" s="17">
        <v>41627.2805</v>
      </c>
    </row>
    <row r="15033" spans="1:14">
      <c r="A15033" s="16">
        <v>46272</v>
      </c>
      <c r="B15033" t="s">
        <v>15077</v>
      </c>
      <c r="C15033" t="s">
        <v>29</v>
      </c>
      <c r="D15033" t="s">
        <v>30</v>
      </c>
      <c r="E15033" t="s">
        <v>31</v>
      </c>
      <c r="F15033" t="s">
        <v>14639</v>
      </c>
      <c r="G15033" t="s">
        <v>10892</v>
      </c>
      <c r="H15033">
        <v>9</v>
      </c>
      <c r="I15033" s="17">
        <v>362501</v>
      </c>
      <c r="J15033" s="17">
        <v>50750.14</v>
      </c>
      <c r="K15033" s="17">
        <v>311750.86</v>
      </c>
      <c r="L15033" s="17">
        <v>193285.53</v>
      </c>
      <c r="M15033" s="17">
        <v>118465.33</v>
      </c>
      <c r="N15033" s="17">
        <v>41627.2805</v>
      </c>
    </row>
    <row r="15034" spans="1:14">
      <c r="A15034" s="16">
        <v>46272</v>
      </c>
      <c r="B15034" t="s">
        <v>15078</v>
      </c>
      <c r="C15034" t="s">
        <v>15</v>
      </c>
      <c r="D15034" t="s">
        <v>16</v>
      </c>
      <c r="E15034" t="s">
        <v>17</v>
      </c>
      <c r="F15034" t="s">
        <v>14639</v>
      </c>
      <c r="G15034" t="s">
        <v>10892</v>
      </c>
      <c r="H15034">
        <v>1</v>
      </c>
      <c r="I15034" s="17">
        <v>123992</v>
      </c>
      <c r="J15034" s="17">
        <v>0</v>
      </c>
      <c r="K15034" s="17">
        <v>123992</v>
      </c>
      <c r="L15034" s="17">
        <v>86794.39999999999</v>
      </c>
      <c r="M15034" s="17">
        <v>37197.6</v>
      </c>
      <c r="N15034" s="17">
        <v>68491.8018</v>
      </c>
    </row>
    <row r="15035" spans="1:14">
      <c r="A15035" s="16">
        <v>46272</v>
      </c>
      <c r="B15035" t="s">
        <v>15079</v>
      </c>
      <c r="C15035" t="s">
        <v>15</v>
      </c>
      <c r="D15035" t="s">
        <v>16</v>
      </c>
      <c r="E15035" t="s">
        <v>17</v>
      </c>
      <c r="F15035" t="s">
        <v>14639</v>
      </c>
      <c r="G15035" t="s">
        <v>10892</v>
      </c>
      <c r="H15035">
        <v>8</v>
      </c>
      <c r="I15035" s="17">
        <v>757767</v>
      </c>
      <c r="J15035" s="17">
        <v>0</v>
      </c>
      <c r="K15035" s="17">
        <v>757767</v>
      </c>
      <c r="L15035" s="17">
        <v>530436.9</v>
      </c>
      <c r="M15035" s="17">
        <v>227330.1</v>
      </c>
      <c r="N15035" s="17">
        <v>68491.8018</v>
      </c>
    </row>
    <row r="15036" spans="1:14">
      <c r="A15036" s="16">
        <v>46272</v>
      </c>
      <c r="B15036" t="s">
        <v>15080</v>
      </c>
      <c r="C15036" t="s">
        <v>47</v>
      </c>
      <c r="D15036" t="s">
        <v>48</v>
      </c>
      <c r="E15036" t="s">
        <v>35</v>
      </c>
      <c r="F15036" t="s">
        <v>14639</v>
      </c>
      <c r="G15036" t="s">
        <v>10892</v>
      </c>
      <c r="H15036">
        <v>9</v>
      </c>
      <c r="I15036" s="17">
        <v>86654</v>
      </c>
      <c r="J15036" s="17">
        <v>0</v>
      </c>
      <c r="K15036" s="17">
        <v>86654</v>
      </c>
      <c r="L15036" s="17">
        <v>62390.88</v>
      </c>
      <c r="M15036" s="17">
        <v>24263.12</v>
      </c>
      <c r="N15036" s="17">
        <v>175799.0595</v>
      </c>
    </row>
    <row r="15037" spans="1:14">
      <c r="A15037" s="16">
        <v>46272</v>
      </c>
      <c r="B15037" t="s">
        <v>15081</v>
      </c>
      <c r="C15037" t="s">
        <v>15</v>
      </c>
      <c r="D15037" t="s">
        <v>16</v>
      </c>
      <c r="E15037" t="s">
        <v>17</v>
      </c>
      <c r="F15037" t="s">
        <v>14639</v>
      </c>
      <c r="G15037" t="s">
        <v>10892</v>
      </c>
      <c r="H15037">
        <v>5</v>
      </c>
      <c r="I15037" s="17">
        <v>218273</v>
      </c>
      <c r="J15037" s="17">
        <v>0</v>
      </c>
      <c r="K15037" s="17">
        <v>218273</v>
      </c>
      <c r="L15037" s="17">
        <v>152791.1</v>
      </c>
      <c r="M15037" s="17">
        <v>65481.9</v>
      </c>
      <c r="N15037" s="17">
        <v>68491.8018</v>
      </c>
    </row>
    <row r="15038" spans="1:14">
      <c r="A15038" s="16">
        <v>46273</v>
      </c>
      <c r="B15038" t="s">
        <v>15082</v>
      </c>
      <c r="C15038" t="s">
        <v>15</v>
      </c>
      <c r="D15038" t="s">
        <v>16</v>
      </c>
      <c r="E15038" t="s">
        <v>17</v>
      </c>
      <c r="F15038" t="s">
        <v>14639</v>
      </c>
      <c r="G15038" t="s">
        <v>10892</v>
      </c>
      <c r="H15038">
        <v>7</v>
      </c>
      <c r="I15038" s="17">
        <v>494865</v>
      </c>
      <c r="J15038" s="17">
        <v>0</v>
      </c>
      <c r="K15038" s="17">
        <v>494865</v>
      </c>
      <c r="L15038" s="17">
        <v>346405.5</v>
      </c>
      <c r="M15038" s="17">
        <v>148459.5</v>
      </c>
      <c r="N15038" s="17">
        <v>68491.8018</v>
      </c>
    </row>
    <row r="15039" spans="1:14">
      <c r="A15039" s="16">
        <v>46273</v>
      </c>
      <c r="B15039" t="s">
        <v>15083</v>
      </c>
      <c r="C15039" t="s">
        <v>43</v>
      </c>
      <c r="D15039" t="s">
        <v>44</v>
      </c>
      <c r="E15039" t="s">
        <v>31</v>
      </c>
      <c r="F15039" t="s">
        <v>14639</v>
      </c>
      <c r="G15039" t="s">
        <v>10892</v>
      </c>
      <c r="H15039">
        <v>2</v>
      </c>
      <c r="I15039" s="17">
        <v>818637</v>
      </c>
      <c r="J15039" s="17">
        <v>24559.11</v>
      </c>
      <c r="K15039" s="17">
        <v>794077.89</v>
      </c>
      <c r="L15039" s="17">
        <v>492328.29</v>
      </c>
      <c r="M15039" s="17">
        <v>301749.6</v>
      </c>
      <c r="N15039" s="17">
        <v>41627.2805</v>
      </c>
    </row>
    <row r="15040" spans="1:14">
      <c r="A15040" s="16">
        <v>46273</v>
      </c>
      <c r="B15040" t="s">
        <v>15084</v>
      </c>
      <c r="C15040" t="s">
        <v>47</v>
      </c>
      <c r="D15040" t="s">
        <v>48</v>
      </c>
      <c r="E15040" t="s">
        <v>35</v>
      </c>
      <c r="F15040" t="s">
        <v>14639</v>
      </c>
      <c r="G15040" t="s">
        <v>10892</v>
      </c>
      <c r="H15040">
        <v>8</v>
      </c>
      <c r="I15040" s="17">
        <v>332021</v>
      </c>
      <c r="J15040" s="17">
        <v>9960.629999999999</v>
      </c>
      <c r="K15040" s="17">
        <v>322060.37</v>
      </c>
      <c r="L15040" s="17">
        <v>231883.47</v>
      </c>
      <c r="M15040" s="17">
        <v>90176.89999999999</v>
      </c>
      <c r="N15040" s="17">
        <v>175799.0595</v>
      </c>
    </row>
    <row r="15041" spans="1:14">
      <c r="A15041" s="16">
        <v>46273</v>
      </c>
      <c r="B15041" t="s">
        <v>15085</v>
      </c>
      <c r="C15041" t="s">
        <v>22</v>
      </c>
      <c r="D15041" t="s">
        <v>23</v>
      </c>
      <c r="E15041" t="s">
        <v>24</v>
      </c>
      <c r="F15041" t="s">
        <v>14639</v>
      </c>
      <c r="G15041" t="s">
        <v>10892</v>
      </c>
      <c r="H15041">
        <v>1</v>
      </c>
      <c r="I15041" s="17">
        <v>97326</v>
      </c>
      <c r="J15041" s="17">
        <v>6812.82</v>
      </c>
      <c r="K15041" s="17">
        <v>90513.17999999999</v>
      </c>
      <c r="L15041" s="17">
        <v>68790.02</v>
      </c>
      <c r="M15041" s="17">
        <v>21723.16</v>
      </c>
      <c r="N15041" s="17">
        <v>152864.4017</v>
      </c>
    </row>
    <row r="15042" spans="1:14">
      <c r="A15042" s="16">
        <v>46273</v>
      </c>
      <c r="B15042" t="s">
        <v>15086</v>
      </c>
      <c r="C15042" t="s">
        <v>22</v>
      </c>
      <c r="D15042" t="s">
        <v>23</v>
      </c>
      <c r="E15042" t="s">
        <v>24</v>
      </c>
      <c r="F15042" t="s">
        <v>14639</v>
      </c>
      <c r="G15042" t="s">
        <v>10892</v>
      </c>
      <c r="H15042">
        <v>1</v>
      </c>
      <c r="I15042" s="17">
        <v>684509</v>
      </c>
      <c r="J15042" s="17">
        <v>54760.72</v>
      </c>
      <c r="K15042" s="17">
        <v>629748.28</v>
      </c>
      <c r="L15042" s="17">
        <v>478608.69</v>
      </c>
      <c r="M15042" s="17">
        <v>151139.59</v>
      </c>
      <c r="N15042" s="17">
        <v>152864.4017</v>
      </c>
    </row>
    <row r="15043" spans="1:14">
      <c r="A15043" s="16">
        <v>46273</v>
      </c>
      <c r="B15043" t="s">
        <v>15087</v>
      </c>
      <c r="C15043" t="s">
        <v>43</v>
      </c>
      <c r="D15043" t="s">
        <v>44</v>
      </c>
      <c r="E15043" t="s">
        <v>31</v>
      </c>
      <c r="F15043" t="s">
        <v>14639</v>
      </c>
      <c r="G15043" t="s">
        <v>10892</v>
      </c>
      <c r="H15043">
        <v>5</v>
      </c>
      <c r="I15043" s="17">
        <v>304140</v>
      </c>
      <c r="J15043" s="17">
        <v>0</v>
      </c>
      <c r="K15043" s="17">
        <v>304140</v>
      </c>
      <c r="L15043" s="17">
        <v>188566.8</v>
      </c>
      <c r="M15043" s="17">
        <v>115573.2</v>
      </c>
      <c r="N15043" s="17">
        <v>41627.2805</v>
      </c>
    </row>
    <row r="15044" spans="1:14">
      <c r="A15044" s="16">
        <v>46273</v>
      </c>
      <c r="B15044" t="s">
        <v>15088</v>
      </c>
      <c r="C15044" t="s">
        <v>29</v>
      </c>
      <c r="D15044" t="s">
        <v>30</v>
      </c>
      <c r="E15044" t="s">
        <v>31</v>
      </c>
      <c r="F15044" t="s">
        <v>14639</v>
      </c>
      <c r="G15044" t="s">
        <v>10892</v>
      </c>
      <c r="H15044">
        <v>6</v>
      </c>
      <c r="I15044" s="17">
        <v>668407</v>
      </c>
      <c r="J15044" s="17">
        <v>86892.91</v>
      </c>
      <c r="K15044" s="17">
        <v>581514.09</v>
      </c>
      <c r="L15044" s="17">
        <v>360538.74</v>
      </c>
      <c r="M15044" s="17">
        <v>220975.35</v>
      </c>
      <c r="N15044" s="17">
        <v>41627.2805</v>
      </c>
    </row>
    <row r="15045" spans="1:14">
      <c r="A15045" s="16">
        <v>46273</v>
      </c>
      <c r="B15045" t="s">
        <v>15089</v>
      </c>
      <c r="C15045" t="s">
        <v>15</v>
      </c>
      <c r="D15045" t="s">
        <v>16</v>
      </c>
      <c r="E15045" t="s">
        <v>17</v>
      </c>
      <c r="F15045" t="s">
        <v>14639</v>
      </c>
      <c r="G15045" t="s">
        <v>10892</v>
      </c>
      <c r="H15045">
        <v>5</v>
      </c>
      <c r="I15045" s="17">
        <v>448619</v>
      </c>
      <c r="J15045" s="17">
        <v>13458.57</v>
      </c>
      <c r="K15045" s="17">
        <v>435160.43</v>
      </c>
      <c r="L15045" s="17">
        <v>304612.3</v>
      </c>
      <c r="M15045" s="17">
        <v>130548.13</v>
      </c>
      <c r="N15045" s="17">
        <v>68491.8018</v>
      </c>
    </row>
    <row r="15046" spans="1:14">
      <c r="A15046" s="16">
        <v>46273</v>
      </c>
      <c r="B15046" t="s">
        <v>15090</v>
      </c>
      <c r="C15046" t="s">
        <v>43</v>
      </c>
      <c r="D15046" t="s">
        <v>44</v>
      </c>
      <c r="E15046" t="s">
        <v>31</v>
      </c>
      <c r="F15046" t="s">
        <v>14639</v>
      </c>
      <c r="G15046" t="s">
        <v>10892</v>
      </c>
      <c r="H15046">
        <v>5</v>
      </c>
      <c r="I15046" s="17">
        <v>841522</v>
      </c>
      <c r="J15046" s="17">
        <v>92567.42</v>
      </c>
      <c r="K15046" s="17">
        <v>748954.58</v>
      </c>
      <c r="L15046" s="17">
        <v>464351.84</v>
      </c>
      <c r="M15046" s="17">
        <v>284602.74</v>
      </c>
      <c r="N15046" s="17">
        <v>41627.2805</v>
      </c>
    </row>
    <row r="15047" spans="1:14">
      <c r="A15047" s="16">
        <v>46273</v>
      </c>
      <c r="B15047" t="s">
        <v>15091</v>
      </c>
      <c r="C15047" t="s">
        <v>22</v>
      </c>
      <c r="D15047" t="s">
        <v>23</v>
      </c>
      <c r="E15047" t="s">
        <v>24</v>
      </c>
      <c r="F15047" t="s">
        <v>14639</v>
      </c>
      <c r="G15047" t="s">
        <v>10892</v>
      </c>
      <c r="H15047">
        <v>9</v>
      </c>
      <c r="I15047" s="17">
        <v>574263</v>
      </c>
      <c r="J15047" s="17">
        <v>68911.56</v>
      </c>
      <c r="K15047" s="17">
        <v>505351.44</v>
      </c>
      <c r="L15047" s="17">
        <v>384067.09</v>
      </c>
      <c r="M15047" s="17">
        <v>121284.35</v>
      </c>
      <c r="N15047" s="17">
        <v>152864.4017</v>
      </c>
    </row>
    <row r="15048" spans="1:14">
      <c r="A15048" s="16">
        <v>46273</v>
      </c>
      <c r="B15048" t="s">
        <v>15092</v>
      </c>
      <c r="C15048" t="s">
        <v>47</v>
      </c>
      <c r="D15048" t="s">
        <v>48</v>
      </c>
      <c r="E15048" t="s">
        <v>35</v>
      </c>
      <c r="F15048" t="s">
        <v>14639</v>
      </c>
      <c r="G15048" t="s">
        <v>10892</v>
      </c>
      <c r="H15048">
        <v>10</v>
      </c>
      <c r="I15048" s="17">
        <v>815061</v>
      </c>
      <c r="J15048" s="17">
        <v>0</v>
      </c>
      <c r="K15048" s="17">
        <v>815061</v>
      </c>
      <c r="L15048" s="17">
        <v>586843.92</v>
      </c>
      <c r="M15048" s="17">
        <v>228217.08</v>
      </c>
      <c r="N15048" s="17">
        <v>175799.0595</v>
      </c>
    </row>
    <row r="15049" spans="1:14">
      <c r="A15049" s="16">
        <v>46273</v>
      </c>
      <c r="B15049" t="s">
        <v>15093</v>
      </c>
      <c r="C15049" t="s">
        <v>29</v>
      </c>
      <c r="D15049" t="s">
        <v>30</v>
      </c>
      <c r="E15049" t="s">
        <v>31</v>
      </c>
      <c r="F15049" t="s">
        <v>14639</v>
      </c>
      <c r="G15049" t="s">
        <v>10892</v>
      </c>
      <c r="H15049">
        <v>1</v>
      </c>
      <c r="I15049" s="17">
        <v>803234</v>
      </c>
      <c r="J15049" s="17">
        <v>56226.38</v>
      </c>
      <c r="K15049" s="17">
        <v>747007.62</v>
      </c>
      <c r="L15049" s="17">
        <v>463144.72</v>
      </c>
      <c r="M15049" s="17">
        <v>283862.9</v>
      </c>
      <c r="N15049" s="17">
        <v>41627.2805</v>
      </c>
    </row>
    <row r="15050" spans="1:14">
      <c r="A15050" s="16">
        <v>46273</v>
      </c>
      <c r="B15050" t="s">
        <v>15094</v>
      </c>
      <c r="C15050" t="s">
        <v>26</v>
      </c>
      <c r="D15050" t="s">
        <v>27</v>
      </c>
      <c r="E15050" t="s">
        <v>17</v>
      </c>
      <c r="F15050" t="s">
        <v>14639</v>
      </c>
      <c r="G15050" t="s">
        <v>10892</v>
      </c>
      <c r="H15050">
        <v>1</v>
      </c>
      <c r="I15050" s="17">
        <v>194967</v>
      </c>
      <c r="J15050" s="17">
        <v>15597.36</v>
      </c>
      <c r="K15050" s="17">
        <v>179369.64</v>
      </c>
      <c r="L15050" s="17">
        <v>125558.75</v>
      </c>
      <c r="M15050" s="17">
        <v>53810.89</v>
      </c>
      <c r="N15050" s="17">
        <v>68491.8018</v>
      </c>
    </row>
    <row r="15051" spans="1:14">
      <c r="A15051" s="16">
        <v>46273</v>
      </c>
      <c r="B15051" t="s">
        <v>15095</v>
      </c>
      <c r="C15051" t="s">
        <v>15</v>
      </c>
      <c r="D15051" t="s">
        <v>16</v>
      </c>
      <c r="E15051" t="s">
        <v>17</v>
      </c>
      <c r="F15051" t="s">
        <v>14639</v>
      </c>
      <c r="G15051" t="s">
        <v>10892</v>
      </c>
      <c r="H15051">
        <v>7</v>
      </c>
      <c r="I15051" s="17">
        <v>210976</v>
      </c>
      <c r="J15051" s="17">
        <v>18987.84</v>
      </c>
      <c r="K15051" s="17">
        <v>191988.16</v>
      </c>
      <c r="L15051" s="17">
        <v>134391.71</v>
      </c>
      <c r="M15051" s="17">
        <v>57596.45</v>
      </c>
      <c r="N15051" s="17">
        <v>68491.8018</v>
      </c>
    </row>
    <row r="15052" spans="1:14">
      <c r="A15052" s="16">
        <v>46273</v>
      </c>
      <c r="B15052" t="s">
        <v>15096</v>
      </c>
      <c r="C15052" t="s">
        <v>47</v>
      </c>
      <c r="D15052" t="s">
        <v>48</v>
      </c>
      <c r="E15052" t="s">
        <v>35</v>
      </c>
      <c r="F15052" t="s">
        <v>14639</v>
      </c>
      <c r="G15052" t="s">
        <v>10892</v>
      </c>
      <c r="H15052">
        <v>6</v>
      </c>
      <c r="I15052" s="17">
        <v>144965</v>
      </c>
      <c r="J15052" s="17">
        <v>0</v>
      </c>
      <c r="K15052" s="17">
        <v>144965</v>
      </c>
      <c r="L15052" s="17">
        <v>104374.8</v>
      </c>
      <c r="M15052" s="17">
        <v>40590.2</v>
      </c>
      <c r="N15052" s="17">
        <v>175799.0595</v>
      </c>
    </row>
    <row r="15053" spans="1:14">
      <c r="A15053" s="16">
        <v>46273</v>
      </c>
      <c r="B15053" t="s">
        <v>15097</v>
      </c>
      <c r="C15053" t="s">
        <v>29</v>
      </c>
      <c r="D15053" t="s">
        <v>30</v>
      </c>
      <c r="E15053" t="s">
        <v>31</v>
      </c>
      <c r="F15053" t="s">
        <v>14639</v>
      </c>
      <c r="G15053" t="s">
        <v>10892</v>
      </c>
      <c r="H15053">
        <v>6</v>
      </c>
      <c r="I15053" s="17">
        <v>188838</v>
      </c>
      <c r="J15053" s="17">
        <v>9441.9</v>
      </c>
      <c r="K15053" s="17">
        <v>179396.1</v>
      </c>
      <c r="L15053" s="17">
        <v>111225.58</v>
      </c>
      <c r="M15053" s="17">
        <v>68170.52</v>
      </c>
      <c r="N15053" s="17">
        <v>41627.2805</v>
      </c>
    </row>
    <row r="15054" spans="1:14">
      <c r="A15054" s="16">
        <v>46273</v>
      </c>
      <c r="B15054" t="s">
        <v>15098</v>
      </c>
      <c r="C15054" t="s">
        <v>15</v>
      </c>
      <c r="D15054" t="s">
        <v>16</v>
      </c>
      <c r="E15054" t="s">
        <v>17</v>
      </c>
      <c r="F15054" t="s">
        <v>14639</v>
      </c>
      <c r="G15054" t="s">
        <v>10892</v>
      </c>
      <c r="H15054">
        <v>12</v>
      </c>
      <c r="I15054" s="17">
        <v>236951</v>
      </c>
      <c r="J15054" s="17">
        <v>23695.1</v>
      </c>
      <c r="K15054" s="17">
        <v>213255.9</v>
      </c>
      <c r="L15054" s="17">
        <v>149279.13</v>
      </c>
      <c r="M15054" s="17">
        <v>63976.77</v>
      </c>
      <c r="N15054" s="17">
        <v>68491.8018</v>
      </c>
    </row>
    <row r="15055" spans="1:14">
      <c r="A15055" s="16">
        <v>46273</v>
      </c>
      <c r="B15055" t="s">
        <v>15099</v>
      </c>
      <c r="C15055" t="s">
        <v>26</v>
      </c>
      <c r="D15055" t="s">
        <v>27</v>
      </c>
      <c r="E15055" t="s">
        <v>17</v>
      </c>
      <c r="F15055" t="s">
        <v>14639</v>
      </c>
      <c r="G15055" t="s">
        <v>10892</v>
      </c>
      <c r="H15055">
        <v>8</v>
      </c>
      <c r="I15055" s="17">
        <v>615579</v>
      </c>
      <c r="J15055" s="17">
        <v>92336.85000000001</v>
      </c>
      <c r="K15055" s="17">
        <v>523242.15</v>
      </c>
      <c r="L15055" s="17">
        <v>366269.5</v>
      </c>
      <c r="M15055" s="17">
        <v>156972.65</v>
      </c>
      <c r="N15055" s="17">
        <v>68491.8018</v>
      </c>
    </row>
    <row r="15056" spans="1:14">
      <c r="A15056" s="16">
        <v>46273</v>
      </c>
      <c r="B15056" t="s">
        <v>15100</v>
      </c>
      <c r="C15056" t="s">
        <v>26</v>
      </c>
      <c r="D15056" t="s">
        <v>27</v>
      </c>
      <c r="E15056" t="s">
        <v>17</v>
      </c>
      <c r="F15056" t="s">
        <v>14639</v>
      </c>
      <c r="G15056" t="s">
        <v>10892</v>
      </c>
      <c r="H15056">
        <v>8</v>
      </c>
      <c r="I15056" s="17">
        <v>745572</v>
      </c>
      <c r="J15056" s="17">
        <v>104380.08</v>
      </c>
      <c r="K15056" s="17">
        <v>641191.92</v>
      </c>
      <c r="L15056" s="17">
        <v>448834.34</v>
      </c>
      <c r="M15056" s="17">
        <v>192357.58</v>
      </c>
      <c r="N15056" s="17">
        <v>68491.8018</v>
      </c>
    </row>
    <row r="15057" spans="1:14">
      <c r="A15057" s="16">
        <v>46273</v>
      </c>
      <c r="B15057" t="s">
        <v>15101</v>
      </c>
      <c r="C15057" t="s">
        <v>15</v>
      </c>
      <c r="D15057" t="s">
        <v>16</v>
      </c>
      <c r="E15057" t="s">
        <v>17</v>
      </c>
      <c r="F15057" t="s">
        <v>14639</v>
      </c>
      <c r="G15057" t="s">
        <v>10892</v>
      </c>
      <c r="H15057">
        <v>10</v>
      </c>
      <c r="I15057" s="17">
        <v>319604</v>
      </c>
      <c r="J15057" s="17">
        <v>38352.48</v>
      </c>
      <c r="K15057" s="17">
        <v>281251.52</v>
      </c>
      <c r="L15057" s="17">
        <v>196876.06</v>
      </c>
      <c r="M15057" s="17">
        <v>84375.46000000001</v>
      </c>
      <c r="N15057" s="17">
        <v>68491.8018</v>
      </c>
    </row>
    <row r="15058" spans="1:14">
      <c r="A15058" s="16">
        <v>46273</v>
      </c>
      <c r="B15058" t="s">
        <v>15102</v>
      </c>
      <c r="C15058" t="s">
        <v>29</v>
      </c>
      <c r="D15058" t="s">
        <v>30</v>
      </c>
      <c r="E15058" t="s">
        <v>31</v>
      </c>
      <c r="F15058" t="s">
        <v>14639</v>
      </c>
      <c r="G15058" t="s">
        <v>10892</v>
      </c>
      <c r="H15058">
        <v>10</v>
      </c>
      <c r="I15058" s="17">
        <v>506721</v>
      </c>
      <c r="J15058" s="17">
        <v>0</v>
      </c>
      <c r="K15058" s="17">
        <v>506721</v>
      </c>
      <c r="L15058" s="17">
        <v>314167.02</v>
      </c>
      <c r="M15058" s="17">
        <v>192553.98</v>
      </c>
      <c r="N15058" s="17">
        <v>41627.2805</v>
      </c>
    </row>
    <row r="15059" spans="1:14">
      <c r="A15059" s="16">
        <v>46273</v>
      </c>
      <c r="B15059" t="s">
        <v>15103</v>
      </c>
      <c r="C15059" t="s">
        <v>73</v>
      </c>
      <c r="D15059" t="s">
        <v>74</v>
      </c>
      <c r="E15059" t="s">
        <v>24</v>
      </c>
      <c r="F15059" t="s">
        <v>14639</v>
      </c>
      <c r="G15059" t="s">
        <v>10892</v>
      </c>
      <c r="H15059">
        <v>1</v>
      </c>
      <c r="I15059" s="17">
        <v>769826</v>
      </c>
      <c r="J15059" s="17">
        <v>23094.78</v>
      </c>
      <c r="K15059" s="17">
        <v>746731.22</v>
      </c>
      <c r="L15059" s="17">
        <v>567515.73</v>
      </c>
      <c r="M15059" s="17">
        <v>179215.49</v>
      </c>
      <c r="N15059" s="17">
        <v>152864.4017</v>
      </c>
    </row>
    <row r="15060" spans="1:14">
      <c r="A15060" s="16">
        <v>46273</v>
      </c>
      <c r="B15060" t="s">
        <v>15104</v>
      </c>
      <c r="C15060" t="s">
        <v>47</v>
      </c>
      <c r="D15060" t="s">
        <v>48</v>
      </c>
      <c r="E15060" t="s">
        <v>35</v>
      </c>
      <c r="F15060" t="s">
        <v>14639</v>
      </c>
      <c r="G15060" t="s">
        <v>10892</v>
      </c>
      <c r="H15060">
        <v>4</v>
      </c>
      <c r="I15060" s="17">
        <v>814394</v>
      </c>
      <c r="J15060" s="17">
        <v>65151.52</v>
      </c>
      <c r="K15060" s="17">
        <v>749242.48</v>
      </c>
      <c r="L15060" s="17">
        <v>539454.59</v>
      </c>
      <c r="M15060" s="17">
        <v>209787.89</v>
      </c>
      <c r="N15060" s="17">
        <v>175799.0595</v>
      </c>
    </row>
    <row r="15061" spans="1:14">
      <c r="A15061" s="16">
        <v>46273</v>
      </c>
      <c r="B15061" t="s">
        <v>15105</v>
      </c>
      <c r="C15061" t="s">
        <v>47</v>
      </c>
      <c r="D15061" t="s">
        <v>48</v>
      </c>
      <c r="E15061" t="s">
        <v>35</v>
      </c>
      <c r="F15061" t="s">
        <v>14639</v>
      </c>
      <c r="G15061" t="s">
        <v>10892</v>
      </c>
      <c r="H15061">
        <v>10</v>
      </c>
      <c r="I15061" s="17">
        <v>839348</v>
      </c>
      <c r="J15061" s="17">
        <v>75541.32000000001</v>
      </c>
      <c r="K15061" s="17">
        <v>763806.6800000001</v>
      </c>
      <c r="L15061" s="17">
        <v>549940.8100000001</v>
      </c>
      <c r="M15061" s="17">
        <v>213865.87</v>
      </c>
      <c r="N15061" s="17">
        <v>175799.0595</v>
      </c>
    </row>
    <row r="15062" spans="1:14">
      <c r="A15062" s="16">
        <v>46273</v>
      </c>
      <c r="B15062" t="s">
        <v>15106</v>
      </c>
      <c r="C15062" t="s">
        <v>29</v>
      </c>
      <c r="D15062" t="s">
        <v>30</v>
      </c>
      <c r="E15062" t="s">
        <v>31</v>
      </c>
      <c r="F15062" t="s">
        <v>14639</v>
      </c>
      <c r="G15062" t="s">
        <v>10892</v>
      </c>
      <c r="H15062">
        <v>6</v>
      </c>
      <c r="I15062" s="17">
        <v>768449</v>
      </c>
      <c r="J15062" s="17">
        <v>30737.96</v>
      </c>
      <c r="K15062" s="17">
        <v>737711.04</v>
      </c>
      <c r="L15062" s="17">
        <v>457380.84</v>
      </c>
      <c r="M15062" s="17">
        <v>280330.2</v>
      </c>
      <c r="N15062" s="17">
        <v>41627.2805</v>
      </c>
    </row>
    <row r="15063" spans="1:14">
      <c r="A15063" s="16">
        <v>46273</v>
      </c>
      <c r="B15063" t="s">
        <v>15107</v>
      </c>
      <c r="C15063" t="s">
        <v>43</v>
      </c>
      <c r="D15063" t="s">
        <v>44</v>
      </c>
      <c r="E15063" t="s">
        <v>31</v>
      </c>
      <c r="F15063" t="s">
        <v>14639</v>
      </c>
      <c r="G15063" t="s">
        <v>10892</v>
      </c>
      <c r="H15063">
        <v>9</v>
      </c>
      <c r="I15063" s="17">
        <v>490621</v>
      </c>
      <c r="J15063" s="17">
        <v>29437.26</v>
      </c>
      <c r="K15063" s="17">
        <v>461183.74</v>
      </c>
      <c r="L15063" s="17">
        <v>285933.92</v>
      </c>
      <c r="M15063" s="17">
        <v>175249.82</v>
      </c>
      <c r="N15063" s="17">
        <v>41627.2805</v>
      </c>
    </row>
    <row r="15064" spans="1:14">
      <c r="A15064" s="16">
        <v>46273</v>
      </c>
      <c r="B15064" t="s">
        <v>15108</v>
      </c>
      <c r="C15064" t="s">
        <v>29</v>
      </c>
      <c r="D15064" t="s">
        <v>30</v>
      </c>
      <c r="E15064" t="s">
        <v>31</v>
      </c>
      <c r="F15064" t="s">
        <v>14639</v>
      </c>
      <c r="G15064" t="s">
        <v>10892</v>
      </c>
      <c r="H15064">
        <v>2</v>
      </c>
      <c r="I15064" s="17">
        <v>380613</v>
      </c>
      <c r="J15064" s="17">
        <v>26642.91</v>
      </c>
      <c r="K15064" s="17">
        <v>353970.09</v>
      </c>
      <c r="L15064" s="17">
        <v>219461.46</v>
      </c>
      <c r="M15064" s="17">
        <v>134508.63</v>
      </c>
      <c r="N15064" s="17">
        <v>41627.2805</v>
      </c>
    </row>
    <row r="15065" spans="1:14">
      <c r="A15065" s="16">
        <v>46273</v>
      </c>
      <c r="B15065" t="s">
        <v>15109</v>
      </c>
      <c r="C15065" t="s">
        <v>33</v>
      </c>
      <c r="D15065" t="s">
        <v>34</v>
      </c>
      <c r="E15065" t="s">
        <v>35</v>
      </c>
      <c r="F15065" t="s">
        <v>14639</v>
      </c>
      <c r="G15065" t="s">
        <v>10892</v>
      </c>
      <c r="H15065">
        <v>12</v>
      </c>
      <c r="I15065" s="17">
        <v>87432</v>
      </c>
      <c r="J15065" s="17">
        <v>2622.96</v>
      </c>
      <c r="K15065" s="17">
        <v>84809.03999999999</v>
      </c>
      <c r="L15065" s="17">
        <v>61062.51</v>
      </c>
      <c r="M15065" s="17">
        <v>23746.53</v>
      </c>
      <c r="N15065" s="17">
        <v>175799.0595</v>
      </c>
    </row>
    <row r="15066" spans="1:14">
      <c r="A15066" s="16">
        <v>46273</v>
      </c>
      <c r="B15066" t="s">
        <v>15110</v>
      </c>
      <c r="C15066" t="s">
        <v>15</v>
      </c>
      <c r="D15066" t="s">
        <v>16</v>
      </c>
      <c r="E15066" t="s">
        <v>17</v>
      </c>
      <c r="F15066" t="s">
        <v>14639</v>
      </c>
      <c r="G15066" t="s">
        <v>10892</v>
      </c>
      <c r="H15066">
        <v>1</v>
      </c>
      <c r="I15066" s="17">
        <v>226328</v>
      </c>
      <c r="J15066" s="17">
        <v>29422.64</v>
      </c>
      <c r="K15066" s="17">
        <v>196905.36</v>
      </c>
      <c r="L15066" s="17">
        <v>137833.75</v>
      </c>
      <c r="M15066" s="17">
        <v>59071.61</v>
      </c>
      <c r="N15066" s="17">
        <v>68491.8018</v>
      </c>
    </row>
    <row r="15067" spans="1:14">
      <c r="A15067" s="16">
        <v>46273</v>
      </c>
      <c r="B15067" t="s">
        <v>15111</v>
      </c>
      <c r="C15067" t="s">
        <v>43</v>
      </c>
      <c r="D15067" t="s">
        <v>44</v>
      </c>
      <c r="E15067" t="s">
        <v>31</v>
      </c>
      <c r="F15067" t="s">
        <v>14639</v>
      </c>
      <c r="G15067" t="s">
        <v>10892</v>
      </c>
      <c r="H15067">
        <v>1</v>
      </c>
      <c r="I15067" s="17">
        <v>219656</v>
      </c>
      <c r="J15067" s="17">
        <v>0</v>
      </c>
      <c r="K15067" s="17">
        <v>219656</v>
      </c>
      <c r="L15067" s="17">
        <v>136186.72</v>
      </c>
      <c r="M15067" s="17">
        <v>83469.28</v>
      </c>
      <c r="N15067" s="17">
        <v>41627.2805</v>
      </c>
    </row>
    <row r="15068" spans="1:14">
      <c r="A15068" s="16">
        <v>46273</v>
      </c>
      <c r="B15068" t="s">
        <v>15112</v>
      </c>
      <c r="C15068" t="s">
        <v>73</v>
      </c>
      <c r="D15068" t="s">
        <v>74</v>
      </c>
      <c r="E15068" t="s">
        <v>24</v>
      </c>
      <c r="F15068" t="s">
        <v>14639</v>
      </c>
      <c r="G15068" t="s">
        <v>10892</v>
      </c>
      <c r="H15068">
        <v>12</v>
      </c>
      <c r="I15068" s="17">
        <v>305069</v>
      </c>
      <c r="J15068" s="17">
        <v>15253.45</v>
      </c>
      <c r="K15068" s="17">
        <v>289815.55</v>
      </c>
      <c r="L15068" s="17">
        <v>220259.82</v>
      </c>
      <c r="M15068" s="17">
        <v>69555.73</v>
      </c>
      <c r="N15068" s="17">
        <v>152864.4017</v>
      </c>
    </row>
    <row r="15069" spans="1:14">
      <c r="A15069" s="16">
        <v>46273</v>
      </c>
      <c r="B15069" t="s">
        <v>15113</v>
      </c>
      <c r="C15069" t="s">
        <v>22</v>
      </c>
      <c r="D15069" t="s">
        <v>23</v>
      </c>
      <c r="E15069" t="s">
        <v>24</v>
      </c>
      <c r="F15069" t="s">
        <v>14639</v>
      </c>
      <c r="G15069" t="s">
        <v>10892</v>
      </c>
      <c r="H15069">
        <v>11</v>
      </c>
      <c r="I15069" s="17">
        <v>252486</v>
      </c>
      <c r="J15069" s="17">
        <v>17674.02</v>
      </c>
      <c r="K15069" s="17">
        <v>234811.98</v>
      </c>
      <c r="L15069" s="17">
        <v>178457.1</v>
      </c>
      <c r="M15069" s="17">
        <v>56354.88</v>
      </c>
      <c r="N15069" s="17">
        <v>152864.4017</v>
      </c>
    </row>
    <row r="15070" spans="1:14">
      <c r="A15070" s="16">
        <v>46273</v>
      </c>
      <c r="B15070" t="s">
        <v>15114</v>
      </c>
      <c r="C15070" t="s">
        <v>47</v>
      </c>
      <c r="D15070" t="s">
        <v>48</v>
      </c>
      <c r="E15070" t="s">
        <v>35</v>
      </c>
      <c r="F15070" t="s">
        <v>14639</v>
      </c>
      <c r="G15070" t="s">
        <v>10892</v>
      </c>
      <c r="H15070">
        <v>8</v>
      </c>
      <c r="I15070" s="17">
        <v>486723</v>
      </c>
      <c r="J15070" s="17">
        <v>0</v>
      </c>
      <c r="K15070" s="17">
        <v>486723</v>
      </c>
      <c r="L15070" s="17">
        <v>350440.56</v>
      </c>
      <c r="M15070" s="17">
        <v>136282.44</v>
      </c>
      <c r="N15070" s="17">
        <v>175799.0595</v>
      </c>
    </row>
    <row r="15071" spans="1:14">
      <c r="A15071" s="16">
        <v>46273</v>
      </c>
      <c r="B15071" t="s">
        <v>15115</v>
      </c>
      <c r="C15071" t="s">
        <v>47</v>
      </c>
      <c r="D15071" t="s">
        <v>48</v>
      </c>
      <c r="E15071" t="s">
        <v>35</v>
      </c>
      <c r="F15071" t="s">
        <v>14639</v>
      </c>
      <c r="G15071" t="s">
        <v>10892</v>
      </c>
      <c r="H15071">
        <v>7</v>
      </c>
      <c r="I15071" s="17">
        <v>181724</v>
      </c>
      <c r="J15071" s="17">
        <v>27258.6</v>
      </c>
      <c r="K15071" s="17">
        <v>154465.4</v>
      </c>
      <c r="L15071" s="17">
        <v>111215.09</v>
      </c>
      <c r="M15071" s="17">
        <v>43250.31</v>
      </c>
      <c r="N15071" s="17">
        <v>175799.0595</v>
      </c>
    </row>
    <row r="15072" spans="1:14">
      <c r="A15072" s="16">
        <v>46273</v>
      </c>
      <c r="B15072" t="s">
        <v>15116</v>
      </c>
      <c r="C15072" t="s">
        <v>29</v>
      </c>
      <c r="D15072" t="s">
        <v>30</v>
      </c>
      <c r="E15072" t="s">
        <v>31</v>
      </c>
      <c r="F15072" t="s">
        <v>14639</v>
      </c>
      <c r="G15072" t="s">
        <v>10892</v>
      </c>
      <c r="H15072">
        <v>5</v>
      </c>
      <c r="I15072" s="17">
        <v>222004</v>
      </c>
      <c r="J15072" s="17">
        <v>15540.28</v>
      </c>
      <c r="K15072" s="17">
        <v>206463.72</v>
      </c>
      <c r="L15072" s="17">
        <v>128007.51</v>
      </c>
      <c r="M15072" s="17">
        <v>78456.21000000001</v>
      </c>
      <c r="N15072" s="17">
        <v>41627.2805</v>
      </c>
    </row>
    <row r="15073" spans="1:14">
      <c r="A15073" s="16">
        <v>46273</v>
      </c>
      <c r="B15073" t="s">
        <v>15117</v>
      </c>
      <c r="C15073" t="s">
        <v>43</v>
      </c>
      <c r="D15073" t="s">
        <v>44</v>
      </c>
      <c r="E15073" t="s">
        <v>31</v>
      </c>
      <c r="F15073" t="s">
        <v>14639</v>
      </c>
      <c r="G15073" t="s">
        <v>10892</v>
      </c>
      <c r="H15073">
        <v>11</v>
      </c>
      <c r="I15073" s="17">
        <v>496186</v>
      </c>
      <c r="J15073" s="17">
        <v>24809.3</v>
      </c>
      <c r="K15073" s="17">
        <v>471376.7</v>
      </c>
      <c r="L15073" s="17">
        <v>292253.55</v>
      </c>
      <c r="M15073" s="17">
        <v>179123.15</v>
      </c>
      <c r="N15073" s="17">
        <v>41627.2805</v>
      </c>
    </row>
    <row r="15074" spans="1:14">
      <c r="A15074" s="16">
        <v>46273</v>
      </c>
      <c r="B15074" t="s">
        <v>15118</v>
      </c>
      <c r="C15074" t="s">
        <v>33</v>
      </c>
      <c r="D15074" t="s">
        <v>34</v>
      </c>
      <c r="E15074" t="s">
        <v>35</v>
      </c>
      <c r="F15074" t="s">
        <v>14639</v>
      </c>
      <c r="G15074" t="s">
        <v>10892</v>
      </c>
      <c r="H15074">
        <v>6</v>
      </c>
      <c r="I15074" s="17">
        <v>544563</v>
      </c>
      <c r="J15074" s="17">
        <v>0</v>
      </c>
      <c r="K15074" s="17">
        <v>544563</v>
      </c>
      <c r="L15074" s="17">
        <v>392085.36</v>
      </c>
      <c r="M15074" s="17">
        <v>152477.64</v>
      </c>
      <c r="N15074" s="17">
        <v>175799.0595</v>
      </c>
    </row>
    <row r="15075" spans="1:14">
      <c r="A15075" s="16">
        <v>46273</v>
      </c>
      <c r="B15075" t="s">
        <v>15119</v>
      </c>
      <c r="C15075" t="s">
        <v>43</v>
      </c>
      <c r="D15075" t="s">
        <v>44</v>
      </c>
      <c r="E15075" t="s">
        <v>31</v>
      </c>
      <c r="F15075" t="s">
        <v>14639</v>
      </c>
      <c r="G15075" t="s">
        <v>10892</v>
      </c>
      <c r="H15075">
        <v>10</v>
      </c>
      <c r="I15075" s="17">
        <v>141771</v>
      </c>
      <c r="J15075" s="17">
        <v>0</v>
      </c>
      <c r="K15075" s="17">
        <v>141771</v>
      </c>
      <c r="L15075" s="17">
        <v>87898.02</v>
      </c>
      <c r="M15075" s="17">
        <v>53872.98</v>
      </c>
      <c r="N15075" s="17">
        <v>41627.2805</v>
      </c>
    </row>
    <row r="15076" spans="1:14">
      <c r="A15076" s="16">
        <v>46273</v>
      </c>
      <c r="B15076" t="s">
        <v>15120</v>
      </c>
      <c r="C15076" t="s">
        <v>29</v>
      </c>
      <c r="D15076" t="s">
        <v>30</v>
      </c>
      <c r="E15076" t="s">
        <v>31</v>
      </c>
      <c r="F15076" t="s">
        <v>14639</v>
      </c>
      <c r="G15076" t="s">
        <v>10892</v>
      </c>
      <c r="H15076">
        <v>3</v>
      </c>
      <c r="I15076" s="17">
        <v>455186</v>
      </c>
      <c r="J15076" s="17">
        <v>40966.74</v>
      </c>
      <c r="K15076" s="17">
        <v>414219.26</v>
      </c>
      <c r="L15076" s="17">
        <v>256815.94</v>
      </c>
      <c r="M15076" s="17">
        <v>157403.32</v>
      </c>
      <c r="N15076" s="17">
        <v>41627.2805</v>
      </c>
    </row>
    <row r="15077" spans="1:14">
      <c r="A15077" s="16">
        <v>46273</v>
      </c>
      <c r="B15077" t="s">
        <v>15121</v>
      </c>
      <c r="C15077" t="s">
        <v>29</v>
      </c>
      <c r="D15077" t="s">
        <v>30</v>
      </c>
      <c r="E15077" t="s">
        <v>31</v>
      </c>
      <c r="F15077" t="s">
        <v>14639</v>
      </c>
      <c r="G15077" t="s">
        <v>10892</v>
      </c>
      <c r="H15077">
        <v>1</v>
      </c>
      <c r="I15077" s="17">
        <v>830653</v>
      </c>
      <c r="J15077" s="17">
        <v>83065.3</v>
      </c>
      <c r="K15077" s="17">
        <v>747587.7</v>
      </c>
      <c r="L15077" s="17">
        <v>463504.37</v>
      </c>
      <c r="M15077" s="17">
        <v>284083.33</v>
      </c>
      <c r="N15077" s="17">
        <v>41627.2805</v>
      </c>
    </row>
    <row r="15078" spans="1:14">
      <c r="A15078" s="16">
        <v>46273</v>
      </c>
      <c r="B15078" t="s">
        <v>15122</v>
      </c>
      <c r="C15078" t="s">
        <v>15</v>
      </c>
      <c r="D15078" t="s">
        <v>16</v>
      </c>
      <c r="E15078" t="s">
        <v>17</v>
      </c>
      <c r="F15078" t="s">
        <v>14639</v>
      </c>
      <c r="G15078" t="s">
        <v>10892</v>
      </c>
      <c r="H15078">
        <v>2</v>
      </c>
      <c r="I15078" s="17">
        <v>630555</v>
      </c>
      <c r="J15078" s="17">
        <v>12611.1</v>
      </c>
      <c r="K15078" s="17">
        <v>617943.9</v>
      </c>
      <c r="L15078" s="17">
        <v>432560.73</v>
      </c>
      <c r="M15078" s="17">
        <v>185383.17</v>
      </c>
      <c r="N15078" s="17">
        <v>68491.8018</v>
      </c>
    </row>
    <row r="15079" spans="1:14">
      <c r="A15079" s="16">
        <v>46273</v>
      </c>
      <c r="B15079" t="s">
        <v>15123</v>
      </c>
      <c r="C15079" t="s">
        <v>47</v>
      </c>
      <c r="D15079" t="s">
        <v>48</v>
      </c>
      <c r="E15079" t="s">
        <v>35</v>
      </c>
      <c r="F15079" t="s">
        <v>14639</v>
      </c>
      <c r="G15079" t="s">
        <v>10892</v>
      </c>
      <c r="H15079">
        <v>4</v>
      </c>
      <c r="I15079" s="17">
        <v>452058</v>
      </c>
      <c r="J15079" s="17">
        <v>0</v>
      </c>
      <c r="K15079" s="17">
        <v>452058</v>
      </c>
      <c r="L15079" s="17">
        <v>325481.76</v>
      </c>
      <c r="M15079" s="17">
        <v>126576.24</v>
      </c>
      <c r="N15079" s="17">
        <v>175799.0595</v>
      </c>
    </row>
    <row r="15080" spans="1:14">
      <c r="A15080" s="16">
        <v>46273</v>
      </c>
      <c r="B15080" t="s">
        <v>15124</v>
      </c>
      <c r="C15080" t="s">
        <v>43</v>
      </c>
      <c r="D15080" t="s">
        <v>44</v>
      </c>
      <c r="E15080" t="s">
        <v>31</v>
      </c>
      <c r="F15080" t="s">
        <v>14639</v>
      </c>
      <c r="G15080" t="s">
        <v>10892</v>
      </c>
      <c r="H15080">
        <v>8</v>
      </c>
      <c r="I15080" s="17">
        <v>582176</v>
      </c>
      <c r="J15080" s="17">
        <v>29108.8</v>
      </c>
      <c r="K15080" s="17">
        <v>553067.2</v>
      </c>
      <c r="L15080" s="17">
        <v>342901.66</v>
      </c>
      <c r="M15080" s="17">
        <v>210165.54</v>
      </c>
      <c r="N15080" s="17">
        <v>41627.2805</v>
      </c>
    </row>
    <row r="15081" spans="1:14">
      <c r="A15081" s="16">
        <v>46273</v>
      </c>
      <c r="B15081" t="s">
        <v>15125</v>
      </c>
      <c r="C15081" t="s">
        <v>29</v>
      </c>
      <c r="D15081" t="s">
        <v>30</v>
      </c>
      <c r="E15081" t="s">
        <v>31</v>
      </c>
      <c r="F15081" t="s">
        <v>14639</v>
      </c>
      <c r="G15081" t="s">
        <v>10892</v>
      </c>
      <c r="H15081">
        <v>8</v>
      </c>
      <c r="I15081" s="17">
        <v>471704</v>
      </c>
      <c r="J15081" s="17">
        <v>61321.52</v>
      </c>
      <c r="K15081" s="17">
        <v>410382.48</v>
      </c>
      <c r="L15081" s="17">
        <v>254437.14</v>
      </c>
      <c r="M15081" s="17">
        <v>155945.34</v>
      </c>
      <c r="N15081" s="17">
        <v>41627.2805</v>
      </c>
    </row>
    <row r="15082" spans="1:14">
      <c r="A15082" s="16">
        <v>46273</v>
      </c>
      <c r="B15082" t="s">
        <v>15126</v>
      </c>
      <c r="C15082" t="s">
        <v>33</v>
      </c>
      <c r="D15082" t="s">
        <v>34</v>
      </c>
      <c r="E15082" t="s">
        <v>35</v>
      </c>
      <c r="F15082" t="s">
        <v>14639</v>
      </c>
      <c r="G15082" t="s">
        <v>10892</v>
      </c>
      <c r="H15082">
        <v>11</v>
      </c>
      <c r="I15082" s="17">
        <v>325396</v>
      </c>
      <c r="J15082" s="17">
        <v>6507.92</v>
      </c>
      <c r="K15082" s="17">
        <v>318888.08</v>
      </c>
      <c r="L15082" s="17">
        <v>229599.42</v>
      </c>
      <c r="M15082" s="17">
        <v>89288.66</v>
      </c>
      <c r="N15082" s="17">
        <v>175799.0595</v>
      </c>
    </row>
    <row r="15083" spans="1:14">
      <c r="A15083" s="16">
        <v>46273</v>
      </c>
      <c r="B15083" t="s">
        <v>15127</v>
      </c>
      <c r="C15083" t="s">
        <v>26</v>
      </c>
      <c r="D15083" t="s">
        <v>27</v>
      </c>
      <c r="E15083" t="s">
        <v>17</v>
      </c>
      <c r="F15083" t="s">
        <v>14639</v>
      </c>
      <c r="G15083" t="s">
        <v>10892</v>
      </c>
      <c r="H15083">
        <v>12</v>
      </c>
      <c r="I15083" s="17">
        <v>405290</v>
      </c>
      <c r="J15083" s="17">
        <v>24317.4</v>
      </c>
      <c r="K15083" s="17">
        <v>380972.6</v>
      </c>
      <c r="L15083" s="17">
        <v>266680.82</v>
      </c>
      <c r="M15083" s="17">
        <v>114291.78</v>
      </c>
      <c r="N15083" s="17">
        <v>68491.8018</v>
      </c>
    </row>
    <row r="15084" spans="1:14">
      <c r="A15084" s="16">
        <v>46273</v>
      </c>
      <c r="B15084" t="s">
        <v>15128</v>
      </c>
      <c r="C15084" t="s">
        <v>22</v>
      </c>
      <c r="D15084" t="s">
        <v>23</v>
      </c>
      <c r="E15084" t="s">
        <v>24</v>
      </c>
      <c r="F15084" t="s">
        <v>14639</v>
      </c>
      <c r="G15084" t="s">
        <v>10892</v>
      </c>
      <c r="H15084">
        <v>3</v>
      </c>
      <c r="I15084" s="17">
        <v>248380</v>
      </c>
      <c r="J15084" s="17">
        <v>24838</v>
      </c>
      <c r="K15084" s="17">
        <v>223542</v>
      </c>
      <c r="L15084" s="17">
        <v>169891.92</v>
      </c>
      <c r="M15084" s="17">
        <v>53650.08</v>
      </c>
      <c r="N15084" s="17">
        <v>152864.4017</v>
      </c>
    </row>
    <row r="15085" spans="1:14">
      <c r="A15085" s="16">
        <v>46273</v>
      </c>
      <c r="B15085" t="s">
        <v>15129</v>
      </c>
      <c r="C15085" t="s">
        <v>26</v>
      </c>
      <c r="D15085" t="s">
        <v>27</v>
      </c>
      <c r="E15085" t="s">
        <v>17</v>
      </c>
      <c r="F15085" t="s">
        <v>14639</v>
      </c>
      <c r="G15085" t="s">
        <v>10892</v>
      </c>
      <c r="H15085">
        <v>2</v>
      </c>
      <c r="I15085" s="17">
        <v>69777</v>
      </c>
      <c r="J15085" s="17">
        <v>6279.93</v>
      </c>
      <c r="K15085" s="17">
        <v>63497.07</v>
      </c>
      <c r="L15085" s="17">
        <v>44447.95</v>
      </c>
      <c r="M15085" s="17">
        <v>19049.12</v>
      </c>
      <c r="N15085" s="17">
        <v>68491.8018</v>
      </c>
    </row>
    <row r="15086" spans="1:14">
      <c r="A15086" s="16">
        <v>46273</v>
      </c>
      <c r="B15086" t="s">
        <v>15130</v>
      </c>
      <c r="C15086" t="s">
        <v>73</v>
      </c>
      <c r="D15086" t="s">
        <v>74</v>
      </c>
      <c r="E15086" t="s">
        <v>24</v>
      </c>
      <c r="F15086" t="s">
        <v>14639</v>
      </c>
      <c r="G15086" t="s">
        <v>10892</v>
      </c>
      <c r="H15086">
        <v>11</v>
      </c>
      <c r="I15086" s="17">
        <v>822203</v>
      </c>
      <c r="J15086" s="17">
        <v>16444.06</v>
      </c>
      <c r="K15086" s="17">
        <v>805758.9399999999</v>
      </c>
      <c r="L15086" s="17">
        <v>612376.79</v>
      </c>
      <c r="M15086" s="17">
        <v>193382.15</v>
      </c>
      <c r="N15086" s="17">
        <v>152864.4017</v>
      </c>
    </row>
    <row r="15087" spans="1:14">
      <c r="A15087" s="16">
        <v>46273</v>
      </c>
      <c r="B15087" t="s">
        <v>15131</v>
      </c>
      <c r="C15087" t="s">
        <v>47</v>
      </c>
      <c r="D15087" t="s">
        <v>48</v>
      </c>
      <c r="E15087" t="s">
        <v>35</v>
      </c>
      <c r="F15087" t="s">
        <v>14639</v>
      </c>
      <c r="G15087" t="s">
        <v>10892</v>
      </c>
      <c r="H15087">
        <v>3</v>
      </c>
      <c r="I15087" s="17">
        <v>723824</v>
      </c>
      <c r="J15087" s="17">
        <v>0</v>
      </c>
      <c r="K15087" s="17">
        <v>723824</v>
      </c>
      <c r="L15087" s="17">
        <v>521153.28</v>
      </c>
      <c r="M15087" s="17">
        <v>202670.72</v>
      </c>
      <c r="N15087" s="17">
        <v>175799.0595</v>
      </c>
    </row>
    <row r="15088" spans="1:14">
      <c r="A15088" s="16">
        <v>46273</v>
      </c>
      <c r="B15088" t="s">
        <v>15132</v>
      </c>
      <c r="C15088" t="s">
        <v>26</v>
      </c>
      <c r="D15088" t="s">
        <v>27</v>
      </c>
      <c r="E15088" t="s">
        <v>17</v>
      </c>
      <c r="F15088" t="s">
        <v>14639</v>
      </c>
      <c r="G15088" t="s">
        <v>10892</v>
      </c>
      <c r="H15088">
        <v>2</v>
      </c>
      <c r="I15088" s="17">
        <v>182458</v>
      </c>
      <c r="J15088" s="17">
        <v>10947.48</v>
      </c>
      <c r="K15088" s="17">
        <v>171510.52</v>
      </c>
      <c r="L15088" s="17">
        <v>120057.36</v>
      </c>
      <c r="M15088" s="17">
        <v>51453.16</v>
      </c>
      <c r="N15088" s="17">
        <v>68491.8018</v>
      </c>
    </row>
    <row r="15089" spans="1:14">
      <c r="A15089" s="16">
        <v>46273</v>
      </c>
      <c r="B15089" t="s">
        <v>15133</v>
      </c>
      <c r="C15089" t="s">
        <v>26</v>
      </c>
      <c r="D15089" t="s">
        <v>27</v>
      </c>
      <c r="E15089" t="s">
        <v>17</v>
      </c>
      <c r="F15089" t="s">
        <v>14639</v>
      </c>
      <c r="G15089" t="s">
        <v>10892</v>
      </c>
      <c r="H15089">
        <v>7</v>
      </c>
      <c r="I15089" s="17">
        <v>489963</v>
      </c>
      <c r="J15089" s="17">
        <v>58795.56</v>
      </c>
      <c r="K15089" s="17">
        <v>431167.44</v>
      </c>
      <c r="L15089" s="17">
        <v>301817.21</v>
      </c>
      <c r="M15089" s="17">
        <v>129350.23</v>
      </c>
      <c r="N15089" s="17">
        <v>68491.8018</v>
      </c>
    </row>
    <row r="15090" spans="1:14">
      <c r="A15090" s="16">
        <v>46273</v>
      </c>
      <c r="B15090" t="s">
        <v>15134</v>
      </c>
      <c r="C15090" t="s">
        <v>26</v>
      </c>
      <c r="D15090" t="s">
        <v>27</v>
      </c>
      <c r="E15090" t="s">
        <v>17</v>
      </c>
      <c r="F15090" t="s">
        <v>14639</v>
      </c>
      <c r="G15090" t="s">
        <v>10892</v>
      </c>
      <c r="H15090">
        <v>1</v>
      </c>
      <c r="I15090" s="17">
        <v>520544</v>
      </c>
      <c r="J15090" s="17">
        <v>31232.64</v>
      </c>
      <c r="K15090" s="17">
        <v>489311.36</v>
      </c>
      <c r="L15090" s="17">
        <v>342517.95</v>
      </c>
      <c r="M15090" s="17">
        <v>146793.41</v>
      </c>
      <c r="N15090" s="17">
        <v>68491.8018</v>
      </c>
    </row>
    <row r="15091" spans="1:14">
      <c r="A15091" s="16">
        <v>46273</v>
      </c>
      <c r="B15091" t="s">
        <v>15135</v>
      </c>
      <c r="C15091" t="s">
        <v>22</v>
      </c>
      <c r="D15091" t="s">
        <v>23</v>
      </c>
      <c r="E15091" t="s">
        <v>24</v>
      </c>
      <c r="F15091" t="s">
        <v>14639</v>
      </c>
      <c r="G15091" t="s">
        <v>10892</v>
      </c>
      <c r="H15091">
        <v>3</v>
      </c>
      <c r="I15091" s="17">
        <v>520386</v>
      </c>
      <c r="J15091" s="17">
        <v>0</v>
      </c>
      <c r="K15091" s="17">
        <v>520386</v>
      </c>
      <c r="L15091" s="17">
        <v>395493.36</v>
      </c>
      <c r="M15091" s="17">
        <v>124892.64</v>
      </c>
      <c r="N15091" s="17">
        <v>152864.4017</v>
      </c>
    </row>
    <row r="15092" spans="1:14">
      <c r="A15092" s="16">
        <v>46273</v>
      </c>
      <c r="B15092" t="s">
        <v>15136</v>
      </c>
      <c r="C15092" t="s">
        <v>47</v>
      </c>
      <c r="D15092" t="s">
        <v>48</v>
      </c>
      <c r="E15092" t="s">
        <v>35</v>
      </c>
      <c r="F15092" t="s">
        <v>14639</v>
      </c>
      <c r="G15092" t="s">
        <v>10892</v>
      </c>
      <c r="H15092">
        <v>10</v>
      </c>
      <c r="I15092" s="17">
        <v>714420</v>
      </c>
      <c r="J15092" s="17">
        <v>21432.6</v>
      </c>
      <c r="K15092" s="17">
        <v>692987.4</v>
      </c>
      <c r="L15092" s="17">
        <v>498950.93</v>
      </c>
      <c r="M15092" s="17">
        <v>194036.47</v>
      </c>
      <c r="N15092" s="17">
        <v>175799.0595</v>
      </c>
    </row>
    <row r="15093" spans="1:14">
      <c r="A15093" s="16">
        <v>46273</v>
      </c>
      <c r="B15093" t="s">
        <v>15137</v>
      </c>
      <c r="C15093" t="s">
        <v>33</v>
      </c>
      <c r="D15093" t="s">
        <v>34</v>
      </c>
      <c r="E15093" t="s">
        <v>35</v>
      </c>
      <c r="F15093" t="s">
        <v>14639</v>
      </c>
      <c r="G15093" t="s">
        <v>10892</v>
      </c>
      <c r="H15093">
        <v>8</v>
      </c>
      <c r="I15093" s="17">
        <v>696772</v>
      </c>
      <c r="J15093" s="17">
        <v>97548.08</v>
      </c>
      <c r="K15093" s="17">
        <v>599223.92</v>
      </c>
      <c r="L15093" s="17">
        <v>431441.22</v>
      </c>
      <c r="M15093" s="17">
        <v>167782.7</v>
      </c>
      <c r="N15093" s="17">
        <v>175799.0595</v>
      </c>
    </row>
    <row r="15094" spans="1:14">
      <c r="A15094" s="16">
        <v>46273</v>
      </c>
      <c r="B15094" t="s">
        <v>15138</v>
      </c>
      <c r="C15094" t="s">
        <v>73</v>
      </c>
      <c r="D15094" t="s">
        <v>74</v>
      </c>
      <c r="E15094" t="s">
        <v>24</v>
      </c>
      <c r="F15094" t="s">
        <v>14639</v>
      </c>
      <c r="G15094" t="s">
        <v>10892</v>
      </c>
      <c r="H15094">
        <v>10</v>
      </c>
      <c r="I15094" s="17">
        <v>819404</v>
      </c>
      <c r="J15094" s="17">
        <v>98328.48</v>
      </c>
      <c r="K15094" s="17">
        <v>721075.52</v>
      </c>
      <c r="L15094" s="17">
        <v>548017.4</v>
      </c>
      <c r="M15094" s="17">
        <v>173058.12</v>
      </c>
      <c r="N15094" s="17">
        <v>152864.4017</v>
      </c>
    </row>
    <row r="15095" spans="1:14">
      <c r="A15095" s="16">
        <v>46273</v>
      </c>
      <c r="B15095" t="s">
        <v>15139</v>
      </c>
      <c r="C15095" t="s">
        <v>29</v>
      </c>
      <c r="D15095" t="s">
        <v>30</v>
      </c>
      <c r="E15095" t="s">
        <v>31</v>
      </c>
      <c r="F15095" t="s">
        <v>14639</v>
      </c>
      <c r="G15095" t="s">
        <v>10892</v>
      </c>
      <c r="H15095">
        <v>9</v>
      </c>
      <c r="I15095" s="17">
        <v>454510</v>
      </c>
      <c r="J15095" s="17">
        <v>0</v>
      </c>
      <c r="K15095" s="17">
        <v>454510</v>
      </c>
      <c r="L15095" s="17">
        <v>281796.2</v>
      </c>
      <c r="M15095" s="17">
        <v>172713.8</v>
      </c>
      <c r="N15095" s="17">
        <v>41627.2805</v>
      </c>
    </row>
    <row r="15096" spans="1:14">
      <c r="A15096" s="16">
        <v>46273</v>
      </c>
      <c r="B15096" t="s">
        <v>15140</v>
      </c>
      <c r="C15096" t="s">
        <v>29</v>
      </c>
      <c r="D15096" t="s">
        <v>30</v>
      </c>
      <c r="E15096" t="s">
        <v>31</v>
      </c>
      <c r="F15096" t="s">
        <v>14639</v>
      </c>
      <c r="G15096" t="s">
        <v>10892</v>
      </c>
      <c r="H15096">
        <v>4</v>
      </c>
      <c r="I15096" s="17">
        <v>827612</v>
      </c>
      <c r="J15096" s="17">
        <v>41380.6</v>
      </c>
      <c r="K15096" s="17">
        <v>786231.4</v>
      </c>
      <c r="L15096" s="17">
        <v>487463.47</v>
      </c>
      <c r="M15096" s="17">
        <v>298767.93</v>
      </c>
      <c r="N15096" s="17">
        <v>41627.2805</v>
      </c>
    </row>
    <row r="15097" spans="1:14">
      <c r="A15097" s="16">
        <v>46273</v>
      </c>
      <c r="B15097" t="s">
        <v>15141</v>
      </c>
      <c r="C15097" t="s">
        <v>43</v>
      </c>
      <c r="D15097" t="s">
        <v>44</v>
      </c>
      <c r="E15097" t="s">
        <v>31</v>
      </c>
      <c r="F15097" t="s">
        <v>14639</v>
      </c>
      <c r="G15097" t="s">
        <v>10892</v>
      </c>
      <c r="H15097">
        <v>1</v>
      </c>
      <c r="I15097" s="17">
        <v>581181</v>
      </c>
      <c r="J15097" s="17">
        <v>0</v>
      </c>
      <c r="K15097" s="17">
        <v>581181</v>
      </c>
      <c r="L15097" s="17">
        <v>360332.22</v>
      </c>
      <c r="M15097" s="17">
        <v>220848.78</v>
      </c>
      <c r="N15097" s="17">
        <v>41627.2805</v>
      </c>
    </row>
    <row r="15098" spans="1:14">
      <c r="A15098" s="16">
        <v>46273</v>
      </c>
      <c r="B15098" t="s">
        <v>15142</v>
      </c>
      <c r="C15098" t="s">
        <v>22</v>
      </c>
      <c r="D15098" t="s">
        <v>23</v>
      </c>
      <c r="E15098" t="s">
        <v>24</v>
      </c>
      <c r="F15098" t="s">
        <v>14639</v>
      </c>
      <c r="G15098" t="s">
        <v>10892</v>
      </c>
      <c r="H15098">
        <v>5</v>
      </c>
      <c r="I15098" s="17">
        <v>442545</v>
      </c>
      <c r="J15098" s="17">
        <v>48679.95</v>
      </c>
      <c r="K15098" s="17">
        <v>393865.05</v>
      </c>
      <c r="L15098" s="17">
        <v>299337.44</v>
      </c>
      <c r="M15098" s="17">
        <v>94527.61</v>
      </c>
      <c r="N15098" s="17">
        <v>152864.4017</v>
      </c>
    </row>
    <row r="15099" spans="1:14">
      <c r="A15099" s="16">
        <v>46273</v>
      </c>
      <c r="B15099" t="s">
        <v>15143</v>
      </c>
      <c r="C15099" t="s">
        <v>73</v>
      </c>
      <c r="D15099" t="s">
        <v>74</v>
      </c>
      <c r="E15099" t="s">
        <v>24</v>
      </c>
      <c r="F15099" t="s">
        <v>14639</v>
      </c>
      <c r="G15099" t="s">
        <v>10892</v>
      </c>
      <c r="H15099">
        <v>1</v>
      </c>
      <c r="I15099" s="17">
        <v>527808</v>
      </c>
      <c r="J15099" s="17">
        <v>73893.12</v>
      </c>
      <c r="K15099" s="17">
        <v>453914.88</v>
      </c>
      <c r="L15099" s="17">
        <v>344975.31</v>
      </c>
      <c r="M15099" s="17">
        <v>108939.57</v>
      </c>
      <c r="N15099" s="17">
        <v>152864.4017</v>
      </c>
    </row>
    <row r="15100" spans="1:14">
      <c r="A15100" s="16">
        <v>46274</v>
      </c>
      <c r="B15100" t="s">
        <v>15144</v>
      </c>
      <c r="C15100" t="s">
        <v>15</v>
      </c>
      <c r="D15100" t="s">
        <v>16</v>
      </c>
      <c r="E15100" t="s">
        <v>17</v>
      </c>
      <c r="F15100" t="s">
        <v>14639</v>
      </c>
      <c r="G15100" t="s">
        <v>10892</v>
      </c>
      <c r="H15100">
        <v>10</v>
      </c>
      <c r="I15100" s="17">
        <v>719588</v>
      </c>
      <c r="J15100" s="17">
        <v>57567.04</v>
      </c>
      <c r="K15100" s="17">
        <v>662020.96</v>
      </c>
      <c r="L15100" s="17">
        <v>463414.67</v>
      </c>
      <c r="M15100" s="17">
        <v>198606.29</v>
      </c>
      <c r="N15100" s="17">
        <v>68491.8018</v>
      </c>
    </row>
    <row r="15101" spans="1:14">
      <c r="A15101" s="16">
        <v>46274</v>
      </c>
      <c r="B15101" t="s">
        <v>15145</v>
      </c>
      <c r="C15101" t="s">
        <v>22</v>
      </c>
      <c r="D15101" t="s">
        <v>23</v>
      </c>
      <c r="E15101" t="s">
        <v>24</v>
      </c>
      <c r="F15101" t="s">
        <v>14639</v>
      </c>
      <c r="G15101" t="s">
        <v>10892</v>
      </c>
      <c r="H15101">
        <v>12</v>
      </c>
      <c r="I15101" s="17">
        <v>251101</v>
      </c>
      <c r="J15101" s="17">
        <v>22599.09</v>
      </c>
      <c r="K15101" s="17">
        <v>228501.91</v>
      </c>
      <c r="L15101" s="17">
        <v>173661.45</v>
      </c>
      <c r="M15101" s="17">
        <v>54840.46</v>
      </c>
      <c r="N15101" s="17">
        <v>152864.4017</v>
      </c>
    </row>
    <row r="15102" spans="1:14">
      <c r="A15102" s="16">
        <v>46274</v>
      </c>
      <c r="B15102" t="s">
        <v>15146</v>
      </c>
      <c r="C15102" t="s">
        <v>15</v>
      </c>
      <c r="D15102" t="s">
        <v>16</v>
      </c>
      <c r="E15102" t="s">
        <v>17</v>
      </c>
      <c r="F15102" t="s">
        <v>14639</v>
      </c>
      <c r="G15102" t="s">
        <v>10892</v>
      </c>
      <c r="H15102">
        <v>5</v>
      </c>
      <c r="I15102" s="17">
        <v>357739</v>
      </c>
      <c r="J15102" s="17">
        <v>46506.07</v>
      </c>
      <c r="K15102" s="17">
        <v>311232.93</v>
      </c>
      <c r="L15102" s="17">
        <v>217863.05</v>
      </c>
      <c r="M15102" s="17">
        <v>93369.88</v>
      </c>
      <c r="N15102" s="17">
        <v>68491.8018</v>
      </c>
    </row>
    <row r="15103" spans="1:14">
      <c r="A15103" s="16">
        <v>46274</v>
      </c>
      <c r="B15103" t="s">
        <v>15147</v>
      </c>
      <c r="C15103" t="s">
        <v>22</v>
      </c>
      <c r="D15103" t="s">
        <v>23</v>
      </c>
      <c r="E15103" t="s">
        <v>24</v>
      </c>
      <c r="F15103" t="s">
        <v>14639</v>
      </c>
      <c r="G15103" t="s">
        <v>10892</v>
      </c>
      <c r="H15103">
        <v>4</v>
      </c>
      <c r="I15103" s="17">
        <v>87320</v>
      </c>
      <c r="J15103" s="17">
        <v>0</v>
      </c>
      <c r="K15103" s="17">
        <v>87320</v>
      </c>
      <c r="L15103" s="17">
        <v>66363.2</v>
      </c>
      <c r="M15103" s="17">
        <v>20956.8</v>
      </c>
      <c r="N15103" s="17">
        <v>152864.4017</v>
      </c>
    </row>
    <row r="15104" spans="1:14">
      <c r="A15104" s="16">
        <v>46274</v>
      </c>
      <c r="B15104" t="s">
        <v>15148</v>
      </c>
      <c r="C15104" t="s">
        <v>15</v>
      </c>
      <c r="D15104" t="s">
        <v>16</v>
      </c>
      <c r="E15104" t="s">
        <v>17</v>
      </c>
      <c r="F15104" t="s">
        <v>14639</v>
      </c>
      <c r="G15104" t="s">
        <v>10892</v>
      </c>
      <c r="H15104">
        <v>1</v>
      </c>
      <c r="I15104" s="17">
        <v>759149</v>
      </c>
      <c r="J15104" s="17">
        <v>30365.96</v>
      </c>
      <c r="K15104" s="17">
        <v>728783.04</v>
      </c>
      <c r="L15104" s="17">
        <v>510148.13</v>
      </c>
      <c r="M15104" s="17">
        <v>218634.91</v>
      </c>
      <c r="N15104" s="17">
        <v>68491.8018</v>
      </c>
    </row>
    <row r="15105" spans="1:14">
      <c r="A15105" s="16">
        <v>46274</v>
      </c>
      <c r="B15105" t="s">
        <v>15149</v>
      </c>
      <c r="C15105" t="s">
        <v>33</v>
      </c>
      <c r="D15105" t="s">
        <v>34</v>
      </c>
      <c r="E15105" t="s">
        <v>35</v>
      </c>
      <c r="F15105" t="s">
        <v>14639</v>
      </c>
      <c r="G15105" t="s">
        <v>10892</v>
      </c>
      <c r="H15105">
        <v>4</v>
      </c>
      <c r="I15105" s="17">
        <v>286595</v>
      </c>
      <c r="J15105" s="17">
        <v>25793.55</v>
      </c>
      <c r="K15105" s="17">
        <v>260801.45</v>
      </c>
      <c r="L15105" s="17">
        <v>187777.04</v>
      </c>
      <c r="M15105" s="17">
        <v>73024.41</v>
      </c>
      <c r="N15105" s="17">
        <v>175799.0595</v>
      </c>
    </row>
    <row r="15106" spans="1:14">
      <c r="A15106" s="16">
        <v>46274</v>
      </c>
      <c r="B15106" t="s">
        <v>15150</v>
      </c>
      <c r="C15106" t="s">
        <v>22</v>
      </c>
      <c r="D15106" t="s">
        <v>23</v>
      </c>
      <c r="E15106" t="s">
        <v>24</v>
      </c>
      <c r="F15106" t="s">
        <v>14639</v>
      </c>
      <c r="G15106" t="s">
        <v>10892</v>
      </c>
      <c r="H15106">
        <v>9</v>
      </c>
      <c r="I15106" s="17">
        <v>210301</v>
      </c>
      <c r="J15106" s="17">
        <v>27339.13</v>
      </c>
      <c r="K15106" s="17">
        <v>182961.87</v>
      </c>
      <c r="L15106" s="17">
        <v>139051.02</v>
      </c>
      <c r="M15106" s="17">
        <v>43910.85</v>
      </c>
      <c r="N15106" s="17">
        <v>152864.4017</v>
      </c>
    </row>
    <row r="15107" spans="1:14">
      <c r="A15107" s="16">
        <v>46274</v>
      </c>
      <c r="B15107" t="s">
        <v>15151</v>
      </c>
      <c r="C15107" t="s">
        <v>33</v>
      </c>
      <c r="D15107" t="s">
        <v>34</v>
      </c>
      <c r="E15107" t="s">
        <v>35</v>
      </c>
      <c r="F15107" t="s">
        <v>14639</v>
      </c>
      <c r="G15107" t="s">
        <v>10892</v>
      </c>
      <c r="H15107">
        <v>10</v>
      </c>
      <c r="I15107" s="17">
        <v>670194</v>
      </c>
      <c r="J15107" s="17">
        <v>0</v>
      </c>
      <c r="K15107" s="17">
        <v>670194</v>
      </c>
      <c r="L15107" s="17">
        <v>482539.68</v>
      </c>
      <c r="M15107" s="17">
        <v>187654.32</v>
      </c>
      <c r="N15107" s="17">
        <v>175799.0595</v>
      </c>
    </row>
    <row r="15108" spans="1:14">
      <c r="A15108" s="16">
        <v>46274</v>
      </c>
      <c r="B15108" t="s">
        <v>15152</v>
      </c>
      <c r="C15108" t="s">
        <v>22</v>
      </c>
      <c r="D15108" t="s">
        <v>23</v>
      </c>
      <c r="E15108" t="s">
        <v>24</v>
      </c>
      <c r="F15108" t="s">
        <v>14639</v>
      </c>
      <c r="G15108" t="s">
        <v>10892</v>
      </c>
      <c r="H15108">
        <v>1</v>
      </c>
      <c r="I15108" s="17">
        <v>378076</v>
      </c>
      <c r="J15108" s="17">
        <v>49149.88</v>
      </c>
      <c r="K15108" s="17">
        <v>328926.12</v>
      </c>
      <c r="L15108" s="17">
        <v>249983.85</v>
      </c>
      <c r="M15108" s="17">
        <v>78942.27</v>
      </c>
      <c r="N15108" s="17">
        <v>152864.4017</v>
      </c>
    </row>
    <row r="15109" spans="1:14">
      <c r="A15109" s="16">
        <v>46274</v>
      </c>
      <c r="B15109" t="s">
        <v>15153</v>
      </c>
      <c r="C15109" t="s">
        <v>43</v>
      </c>
      <c r="D15109" t="s">
        <v>44</v>
      </c>
      <c r="E15109" t="s">
        <v>31</v>
      </c>
      <c r="F15109" t="s">
        <v>14639</v>
      </c>
      <c r="G15109" t="s">
        <v>10892</v>
      </c>
      <c r="H15109">
        <v>4</v>
      </c>
      <c r="I15109" s="17">
        <v>459587</v>
      </c>
      <c r="J15109" s="17">
        <v>55150.44</v>
      </c>
      <c r="K15109" s="17">
        <v>404436.56</v>
      </c>
      <c r="L15109" s="17">
        <v>250750.67</v>
      </c>
      <c r="M15109" s="17">
        <v>153685.89</v>
      </c>
      <c r="N15109" s="17">
        <v>41627.2805</v>
      </c>
    </row>
    <row r="15110" spans="1:14">
      <c r="A15110" s="16">
        <v>46274</v>
      </c>
      <c r="B15110" t="s">
        <v>15154</v>
      </c>
      <c r="C15110" t="s">
        <v>47</v>
      </c>
      <c r="D15110" t="s">
        <v>48</v>
      </c>
      <c r="E15110" t="s">
        <v>35</v>
      </c>
      <c r="F15110" t="s">
        <v>14639</v>
      </c>
      <c r="G15110" t="s">
        <v>10892</v>
      </c>
      <c r="H15110">
        <v>11</v>
      </c>
      <c r="I15110" s="17">
        <v>201346</v>
      </c>
      <c r="J15110" s="17">
        <v>12080.76</v>
      </c>
      <c r="K15110" s="17">
        <v>189265.24</v>
      </c>
      <c r="L15110" s="17">
        <v>136270.97</v>
      </c>
      <c r="M15110" s="17">
        <v>52994.27</v>
      </c>
      <c r="N15110" s="17">
        <v>175799.0595</v>
      </c>
    </row>
    <row r="15111" spans="1:14">
      <c r="A15111" s="16">
        <v>46274</v>
      </c>
      <c r="B15111" t="s">
        <v>15155</v>
      </c>
      <c r="C15111" t="s">
        <v>15</v>
      </c>
      <c r="D15111" t="s">
        <v>16</v>
      </c>
      <c r="E15111" t="s">
        <v>17</v>
      </c>
      <c r="F15111" t="s">
        <v>14639</v>
      </c>
      <c r="G15111" t="s">
        <v>10892</v>
      </c>
      <c r="H15111">
        <v>2</v>
      </c>
      <c r="I15111" s="17">
        <v>827134</v>
      </c>
      <c r="J15111" s="17">
        <v>41356.7</v>
      </c>
      <c r="K15111" s="17">
        <v>785777.3</v>
      </c>
      <c r="L15111" s="17">
        <v>550044.11</v>
      </c>
      <c r="M15111" s="17">
        <v>235733.19</v>
      </c>
      <c r="N15111" s="17">
        <v>68491.8018</v>
      </c>
    </row>
    <row r="15112" spans="1:14">
      <c r="A15112" s="16">
        <v>46274</v>
      </c>
      <c r="B15112" t="s">
        <v>15156</v>
      </c>
      <c r="C15112" t="s">
        <v>22</v>
      </c>
      <c r="D15112" t="s">
        <v>23</v>
      </c>
      <c r="E15112" t="s">
        <v>24</v>
      </c>
      <c r="F15112" t="s">
        <v>14639</v>
      </c>
      <c r="G15112" t="s">
        <v>10892</v>
      </c>
      <c r="H15112">
        <v>1</v>
      </c>
      <c r="I15112" s="17">
        <v>595144</v>
      </c>
      <c r="J15112" s="17">
        <v>89271.60000000001</v>
      </c>
      <c r="K15112" s="17">
        <v>505872.4</v>
      </c>
      <c r="L15112" s="17">
        <v>384463.02</v>
      </c>
      <c r="M15112" s="17">
        <v>121409.38</v>
      </c>
      <c r="N15112" s="17">
        <v>152864.4017</v>
      </c>
    </row>
    <row r="15113" spans="1:14">
      <c r="A15113" s="16">
        <v>46274</v>
      </c>
      <c r="B15113" t="s">
        <v>15157</v>
      </c>
      <c r="C15113" t="s">
        <v>73</v>
      </c>
      <c r="D15113" t="s">
        <v>74</v>
      </c>
      <c r="E15113" t="s">
        <v>24</v>
      </c>
      <c r="F15113" t="s">
        <v>14639</v>
      </c>
      <c r="G15113" t="s">
        <v>10892</v>
      </c>
      <c r="H15113">
        <v>10</v>
      </c>
      <c r="I15113" s="17">
        <v>118587</v>
      </c>
      <c r="J15113" s="17">
        <v>14230.44</v>
      </c>
      <c r="K15113" s="17">
        <v>104356.56</v>
      </c>
      <c r="L15113" s="17">
        <v>79310.99000000001</v>
      </c>
      <c r="M15113" s="17">
        <v>25045.57</v>
      </c>
      <c r="N15113" s="17">
        <v>152864.4017</v>
      </c>
    </row>
    <row r="15114" spans="1:14">
      <c r="A15114" s="16">
        <v>46274</v>
      </c>
      <c r="B15114" t="s">
        <v>15158</v>
      </c>
      <c r="C15114" t="s">
        <v>26</v>
      </c>
      <c r="D15114" t="s">
        <v>27</v>
      </c>
      <c r="E15114" t="s">
        <v>17</v>
      </c>
      <c r="F15114" t="s">
        <v>14639</v>
      </c>
      <c r="G15114" t="s">
        <v>10892</v>
      </c>
      <c r="H15114">
        <v>7</v>
      </c>
      <c r="I15114" s="17">
        <v>300162</v>
      </c>
      <c r="J15114" s="17">
        <v>0</v>
      </c>
      <c r="K15114" s="17">
        <v>300162</v>
      </c>
      <c r="L15114" s="17">
        <v>210113.4</v>
      </c>
      <c r="M15114" s="17">
        <v>90048.60000000001</v>
      </c>
      <c r="N15114" s="17">
        <v>68491.8018</v>
      </c>
    </row>
    <row r="15115" spans="1:14">
      <c r="A15115" s="16">
        <v>46274</v>
      </c>
      <c r="B15115" t="s">
        <v>15159</v>
      </c>
      <c r="C15115" t="s">
        <v>33</v>
      </c>
      <c r="D15115" t="s">
        <v>34</v>
      </c>
      <c r="E15115" t="s">
        <v>35</v>
      </c>
      <c r="F15115" t="s">
        <v>14639</v>
      </c>
      <c r="G15115" t="s">
        <v>10892</v>
      </c>
      <c r="H15115">
        <v>3</v>
      </c>
      <c r="I15115" s="17">
        <v>719330</v>
      </c>
      <c r="J15115" s="17">
        <v>0</v>
      </c>
      <c r="K15115" s="17">
        <v>719330</v>
      </c>
      <c r="L15115" s="17">
        <v>517917.6</v>
      </c>
      <c r="M15115" s="17">
        <v>201412.4</v>
      </c>
      <c r="N15115" s="17">
        <v>175799.0595</v>
      </c>
    </row>
    <row r="15116" spans="1:14">
      <c r="A15116" s="16">
        <v>46274</v>
      </c>
      <c r="B15116" t="s">
        <v>15160</v>
      </c>
      <c r="C15116" t="s">
        <v>43</v>
      </c>
      <c r="D15116" t="s">
        <v>44</v>
      </c>
      <c r="E15116" t="s">
        <v>31</v>
      </c>
      <c r="F15116" t="s">
        <v>14639</v>
      </c>
      <c r="G15116" t="s">
        <v>10892</v>
      </c>
      <c r="H15116">
        <v>5</v>
      </c>
      <c r="I15116" s="17">
        <v>836945</v>
      </c>
      <c r="J15116" s="17">
        <v>0</v>
      </c>
      <c r="K15116" s="17">
        <v>836945</v>
      </c>
      <c r="L15116" s="17">
        <v>518905.9</v>
      </c>
      <c r="M15116" s="17">
        <v>318039.1</v>
      </c>
      <c r="N15116" s="17">
        <v>41627.2805</v>
      </c>
    </row>
    <row r="15117" spans="1:14">
      <c r="A15117" s="16">
        <v>46274</v>
      </c>
      <c r="B15117" t="s">
        <v>15161</v>
      </c>
      <c r="C15117" t="s">
        <v>15</v>
      </c>
      <c r="D15117" t="s">
        <v>16</v>
      </c>
      <c r="E15117" t="s">
        <v>17</v>
      </c>
      <c r="F15117" t="s">
        <v>14639</v>
      </c>
      <c r="G15117" t="s">
        <v>10892</v>
      </c>
      <c r="H15117">
        <v>12</v>
      </c>
      <c r="I15117" s="17">
        <v>60687</v>
      </c>
      <c r="J15117" s="17">
        <v>8496.18</v>
      </c>
      <c r="K15117" s="17">
        <v>52190.82</v>
      </c>
      <c r="L15117" s="17">
        <v>36533.57</v>
      </c>
      <c r="M15117" s="17">
        <v>15657.25</v>
      </c>
      <c r="N15117" s="17">
        <v>68491.8018</v>
      </c>
    </row>
    <row r="15118" spans="1:14">
      <c r="A15118" s="16">
        <v>46274</v>
      </c>
      <c r="B15118" t="s">
        <v>15162</v>
      </c>
      <c r="C15118" t="s">
        <v>22</v>
      </c>
      <c r="D15118" t="s">
        <v>23</v>
      </c>
      <c r="E15118" t="s">
        <v>24</v>
      </c>
      <c r="F15118" t="s">
        <v>14639</v>
      </c>
      <c r="G15118" t="s">
        <v>10892</v>
      </c>
      <c r="H15118">
        <v>9</v>
      </c>
      <c r="I15118" s="17">
        <v>232683</v>
      </c>
      <c r="J15118" s="17">
        <v>0</v>
      </c>
      <c r="K15118" s="17">
        <v>232683</v>
      </c>
      <c r="L15118" s="17">
        <v>176839.08</v>
      </c>
      <c r="M15118" s="17">
        <v>55843.92</v>
      </c>
      <c r="N15118" s="17">
        <v>152864.4017</v>
      </c>
    </row>
    <row r="15119" spans="1:14">
      <c r="A15119" s="16">
        <v>46274</v>
      </c>
      <c r="B15119" t="s">
        <v>15163</v>
      </c>
      <c r="C15119" t="s">
        <v>26</v>
      </c>
      <c r="D15119" t="s">
        <v>27</v>
      </c>
      <c r="E15119" t="s">
        <v>17</v>
      </c>
      <c r="F15119" t="s">
        <v>14639</v>
      </c>
      <c r="G15119" t="s">
        <v>10892</v>
      </c>
      <c r="H15119">
        <v>2</v>
      </c>
      <c r="I15119" s="17">
        <v>444003</v>
      </c>
      <c r="J15119" s="17">
        <v>57720.39</v>
      </c>
      <c r="K15119" s="17">
        <v>386282.61</v>
      </c>
      <c r="L15119" s="17">
        <v>270397.83</v>
      </c>
      <c r="M15119" s="17">
        <v>115884.78</v>
      </c>
      <c r="N15119" s="17">
        <v>68491.8018</v>
      </c>
    </row>
    <row r="15120" spans="1:14">
      <c r="A15120" s="16">
        <v>46274</v>
      </c>
      <c r="B15120" t="s">
        <v>15164</v>
      </c>
      <c r="C15120" t="s">
        <v>26</v>
      </c>
      <c r="D15120" t="s">
        <v>27</v>
      </c>
      <c r="E15120" t="s">
        <v>17</v>
      </c>
      <c r="F15120" t="s">
        <v>14639</v>
      </c>
      <c r="G15120" t="s">
        <v>10892</v>
      </c>
      <c r="H15120">
        <v>10</v>
      </c>
      <c r="I15120" s="17">
        <v>148950</v>
      </c>
      <c r="J15120" s="17">
        <v>0</v>
      </c>
      <c r="K15120" s="17">
        <v>148950</v>
      </c>
      <c r="L15120" s="17">
        <v>104265</v>
      </c>
      <c r="M15120" s="17">
        <v>44685</v>
      </c>
      <c r="N15120" s="17">
        <v>68491.8018</v>
      </c>
    </row>
    <row r="15121" spans="1:14">
      <c r="A15121" s="16">
        <v>46274</v>
      </c>
      <c r="B15121" t="s">
        <v>15165</v>
      </c>
      <c r="C15121" t="s">
        <v>47</v>
      </c>
      <c r="D15121" t="s">
        <v>48</v>
      </c>
      <c r="E15121" t="s">
        <v>35</v>
      </c>
      <c r="F15121" t="s">
        <v>14639</v>
      </c>
      <c r="G15121" t="s">
        <v>10892</v>
      </c>
      <c r="H15121">
        <v>12</v>
      </c>
      <c r="I15121" s="17">
        <v>83963</v>
      </c>
      <c r="J15121" s="17">
        <v>5877.41</v>
      </c>
      <c r="K15121" s="17">
        <v>78085.59</v>
      </c>
      <c r="L15121" s="17">
        <v>56221.62</v>
      </c>
      <c r="M15121" s="17">
        <v>21863.97</v>
      </c>
      <c r="N15121" s="17">
        <v>175799.0595</v>
      </c>
    </row>
    <row r="15122" spans="1:14">
      <c r="A15122" s="16">
        <v>46274</v>
      </c>
      <c r="B15122" t="s">
        <v>15166</v>
      </c>
      <c r="C15122" t="s">
        <v>29</v>
      </c>
      <c r="D15122" t="s">
        <v>30</v>
      </c>
      <c r="E15122" t="s">
        <v>31</v>
      </c>
      <c r="F15122" t="s">
        <v>14639</v>
      </c>
      <c r="G15122" t="s">
        <v>10892</v>
      </c>
      <c r="H15122">
        <v>9</v>
      </c>
      <c r="I15122" s="17">
        <v>153830</v>
      </c>
      <c r="J15122" s="17">
        <v>0</v>
      </c>
      <c r="K15122" s="17">
        <v>153830</v>
      </c>
      <c r="L15122" s="17">
        <v>95374.60000000001</v>
      </c>
      <c r="M15122" s="17">
        <v>58455.4</v>
      </c>
      <c r="N15122" s="17">
        <v>41627.2805</v>
      </c>
    </row>
    <row r="15123" spans="1:14">
      <c r="A15123" s="16">
        <v>46274</v>
      </c>
      <c r="B15123" t="s">
        <v>15167</v>
      </c>
      <c r="C15123" t="s">
        <v>15</v>
      </c>
      <c r="D15123" t="s">
        <v>16</v>
      </c>
      <c r="E15123" t="s">
        <v>17</v>
      </c>
      <c r="F15123" t="s">
        <v>14639</v>
      </c>
      <c r="G15123" t="s">
        <v>10892</v>
      </c>
      <c r="H15123">
        <v>3</v>
      </c>
      <c r="I15123" s="17">
        <v>570510</v>
      </c>
      <c r="J15123" s="17">
        <v>74166.3</v>
      </c>
      <c r="K15123" s="17">
        <v>496343.7</v>
      </c>
      <c r="L15123" s="17">
        <v>347440.59</v>
      </c>
      <c r="M15123" s="17">
        <v>148903.11</v>
      </c>
      <c r="N15123" s="17">
        <v>68491.8018</v>
      </c>
    </row>
    <row r="15124" spans="1:14">
      <c r="A15124" s="16">
        <v>46274</v>
      </c>
      <c r="B15124" t="s">
        <v>15168</v>
      </c>
      <c r="C15124" t="s">
        <v>15</v>
      </c>
      <c r="D15124" t="s">
        <v>16</v>
      </c>
      <c r="E15124" t="s">
        <v>17</v>
      </c>
      <c r="F15124" t="s">
        <v>14639</v>
      </c>
      <c r="G15124" t="s">
        <v>10892</v>
      </c>
      <c r="H15124">
        <v>6</v>
      </c>
      <c r="I15124" s="17">
        <v>316668</v>
      </c>
      <c r="J15124" s="17">
        <v>38000.16</v>
      </c>
      <c r="K15124" s="17">
        <v>278667.84</v>
      </c>
      <c r="L15124" s="17">
        <v>195067.49</v>
      </c>
      <c r="M15124" s="17">
        <v>83600.35000000001</v>
      </c>
      <c r="N15124" s="17">
        <v>68491.8018</v>
      </c>
    </row>
    <row r="15125" spans="1:14">
      <c r="A15125" s="16">
        <v>46274</v>
      </c>
      <c r="B15125" t="s">
        <v>15169</v>
      </c>
      <c r="C15125" t="s">
        <v>43</v>
      </c>
      <c r="D15125" t="s">
        <v>44</v>
      </c>
      <c r="E15125" t="s">
        <v>31</v>
      </c>
      <c r="F15125" t="s">
        <v>14639</v>
      </c>
      <c r="G15125" t="s">
        <v>10892</v>
      </c>
      <c r="H15125">
        <v>7</v>
      </c>
      <c r="I15125" s="17">
        <v>256247</v>
      </c>
      <c r="J15125" s="17">
        <v>7687.41</v>
      </c>
      <c r="K15125" s="17">
        <v>248559.59</v>
      </c>
      <c r="L15125" s="17">
        <v>154106.95</v>
      </c>
      <c r="M15125" s="17">
        <v>94452.64</v>
      </c>
      <c r="N15125" s="17">
        <v>41627.2805</v>
      </c>
    </row>
    <row r="15126" spans="1:14">
      <c r="A15126" s="16">
        <v>46274</v>
      </c>
      <c r="B15126" t="s">
        <v>15170</v>
      </c>
      <c r="C15126" t="s">
        <v>29</v>
      </c>
      <c r="D15126" t="s">
        <v>30</v>
      </c>
      <c r="E15126" t="s">
        <v>31</v>
      </c>
      <c r="F15126" t="s">
        <v>14639</v>
      </c>
      <c r="G15126" t="s">
        <v>10892</v>
      </c>
      <c r="H15126">
        <v>1</v>
      </c>
      <c r="I15126" s="17">
        <v>531913</v>
      </c>
      <c r="J15126" s="17">
        <v>42553.04</v>
      </c>
      <c r="K15126" s="17">
        <v>489359.96</v>
      </c>
      <c r="L15126" s="17">
        <v>303403.18</v>
      </c>
      <c r="M15126" s="17">
        <v>185956.78</v>
      </c>
      <c r="N15126" s="17">
        <v>41627.2805</v>
      </c>
    </row>
    <row r="15127" spans="1:14">
      <c r="A15127" s="16">
        <v>46274</v>
      </c>
      <c r="B15127" t="s">
        <v>15171</v>
      </c>
      <c r="C15127" t="s">
        <v>22</v>
      </c>
      <c r="D15127" t="s">
        <v>23</v>
      </c>
      <c r="E15127" t="s">
        <v>24</v>
      </c>
      <c r="F15127" t="s">
        <v>14639</v>
      </c>
      <c r="G15127" t="s">
        <v>10892</v>
      </c>
      <c r="H15127">
        <v>12</v>
      </c>
      <c r="I15127" s="17">
        <v>232102</v>
      </c>
      <c r="J15127" s="17">
        <v>11605.1</v>
      </c>
      <c r="K15127" s="17">
        <v>220496.9</v>
      </c>
      <c r="L15127" s="17">
        <v>167577.64</v>
      </c>
      <c r="M15127" s="17">
        <v>52919.26</v>
      </c>
      <c r="N15127" s="17">
        <v>152864.4017</v>
      </c>
    </row>
    <row r="15128" spans="1:14">
      <c r="A15128" s="16">
        <v>46274</v>
      </c>
      <c r="B15128" t="s">
        <v>15172</v>
      </c>
      <c r="C15128" t="s">
        <v>26</v>
      </c>
      <c r="D15128" t="s">
        <v>27</v>
      </c>
      <c r="E15128" t="s">
        <v>17</v>
      </c>
      <c r="F15128" t="s">
        <v>14639</v>
      </c>
      <c r="G15128" t="s">
        <v>10892</v>
      </c>
      <c r="H15128">
        <v>12</v>
      </c>
      <c r="I15128" s="17">
        <v>111635</v>
      </c>
      <c r="J15128" s="17">
        <v>7814.45</v>
      </c>
      <c r="K15128" s="17">
        <v>103820.55</v>
      </c>
      <c r="L15128" s="17">
        <v>72674.38</v>
      </c>
      <c r="M15128" s="17">
        <v>31146.17</v>
      </c>
      <c r="N15128" s="17">
        <v>68491.8018</v>
      </c>
    </row>
    <row r="15129" spans="1:14">
      <c r="A15129" s="16">
        <v>46274</v>
      </c>
      <c r="B15129" t="s">
        <v>15173</v>
      </c>
      <c r="C15129" t="s">
        <v>33</v>
      </c>
      <c r="D15129" t="s">
        <v>34</v>
      </c>
      <c r="E15129" t="s">
        <v>35</v>
      </c>
      <c r="F15129" t="s">
        <v>14639</v>
      </c>
      <c r="G15129" t="s">
        <v>10892</v>
      </c>
      <c r="H15129">
        <v>7</v>
      </c>
      <c r="I15129" s="17">
        <v>833881</v>
      </c>
      <c r="J15129" s="17">
        <v>0</v>
      </c>
      <c r="K15129" s="17">
        <v>833881</v>
      </c>
      <c r="L15129" s="17">
        <v>600394.3199999999</v>
      </c>
      <c r="M15129" s="17">
        <v>233486.68</v>
      </c>
      <c r="N15129" s="17">
        <v>175799.0595</v>
      </c>
    </row>
    <row r="15130" spans="1:14">
      <c r="A15130" s="16">
        <v>46274</v>
      </c>
      <c r="B15130" t="s">
        <v>15174</v>
      </c>
      <c r="C15130" t="s">
        <v>43</v>
      </c>
      <c r="D15130" t="s">
        <v>44</v>
      </c>
      <c r="E15130" t="s">
        <v>31</v>
      </c>
      <c r="F15130" t="s">
        <v>14639</v>
      </c>
      <c r="G15130" t="s">
        <v>10892</v>
      </c>
      <c r="H15130">
        <v>6</v>
      </c>
      <c r="I15130" s="17">
        <v>191691</v>
      </c>
      <c r="J15130" s="17">
        <v>3833.82</v>
      </c>
      <c r="K15130" s="17">
        <v>187857.18</v>
      </c>
      <c r="L15130" s="17">
        <v>116471.45</v>
      </c>
      <c r="M15130" s="17">
        <v>71385.73</v>
      </c>
      <c r="N15130" s="17">
        <v>41627.2805</v>
      </c>
    </row>
    <row r="15131" spans="1:14">
      <c r="A15131" s="16">
        <v>46274</v>
      </c>
      <c r="B15131" t="s">
        <v>15175</v>
      </c>
      <c r="C15131" t="s">
        <v>73</v>
      </c>
      <c r="D15131" t="s">
        <v>74</v>
      </c>
      <c r="E15131" t="s">
        <v>24</v>
      </c>
      <c r="F15131" t="s">
        <v>14639</v>
      </c>
      <c r="G15131" t="s">
        <v>10892</v>
      </c>
      <c r="H15131">
        <v>4</v>
      </c>
      <c r="I15131" s="17">
        <v>463097</v>
      </c>
      <c r="J15131" s="17">
        <v>13892.91</v>
      </c>
      <c r="K15131" s="17">
        <v>449204.09</v>
      </c>
      <c r="L15131" s="17">
        <v>341395.11</v>
      </c>
      <c r="M15131" s="17">
        <v>107808.98</v>
      </c>
      <c r="N15131" s="17">
        <v>152864.4017</v>
      </c>
    </row>
    <row r="15132" spans="1:14">
      <c r="A15132" s="16">
        <v>46274</v>
      </c>
      <c r="B15132" t="s">
        <v>15176</v>
      </c>
      <c r="C15132" t="s">
        <v>15</v>
      </c>
      <c r="D15132" t="s">
        <v>16</v>
      </c>
      <c r="E15132" t="s">
        <v>17</v>
      </c>
      <c r="F15132" t="s">
        <v>14639</v>
      </c>
      <c r="G15132" t="s">
        <v>10892</v>
      </c>
      <c r="H15132">
        <v>5</v>
      </c>
      <c r="I15132" s="17">
        <v>840515</v>
      </c>
      <c r="J15132" s="17">
        <v>0</v>
      </c>
      <c r="K15132" s="17">
        <v>840515</v>
      </c>
      <c r="L15132" s="17">
        <v>588360.5</v>
      </c>
      <c r="M15132" s="17">
        <v>252154.5</v>
      </c>
      <c r="N15132" s="17">
        <v>68491.8018</v>
      </c>
    </row>
    <row r="15133" spans="1:14">
      <c r="A15133" s="16">
        <v>46274</v>
      </c>
      <c r="B15133" t="s">
        <v>15177</v>
      </c>
      <c r="C15133" t="s">
        <v>15</v>
      </c>
      <c r="D15133" t="s">
        <v>16</v>
      </c>
      <c r="E15133" t="s">
        <v>17</v>
      </c>
      <c r="F15133" t="s">
        <v>14639</v>
      </c>
      <c r="G15133" t="s">
        <v>10892</v>
      </c>
      <c r="H15133">
        <v>11</v>
      </c>
      <c r="I15133" s="17">
        <v>68718</v>
      </c>
      <c r="J15133" s="17">
        <v>8933.34</v>
      </c>
      <c r="K15133" s="17">
        <v>59784.66</v>
      </c>
      <c r="L15133" s="17">
        <v>41849.26</v>
      </c>
      <c r="M15133" s="17">
        <v>17935.4</v>
      </c>
      <c r="N15133" s="17">
        <v>68491.8018</v>
      </c>
    </row>
    <row r="15134" spans="1:14">
      <c r="A15134" s="16">
        <v>46274</v>
      </c>
      <c r="B15134" t="s">
        <v>15178</v>
      </c>
      <c r="C15134" t="s">
        <v>73</v>
      </c>
      <c r="D15134" t="s">
        <v>74</v>
      </c>
      <c r="E15134" t="s">
        <v>24</v>
      </c>
      <c r="F15134" t="s">
        <v>14639</v>
      </c>
      <c r="G15134" t="s">
        <v>10892</v>
      </c>
      <c r="H15134">
        <v>6</v>
      </c>
      <c r="I15134" s="17">
        <v>706834</v>
      </c>
      <c r="J15134" s="17">
        <v>49478.38</v>
      </c>
      <c r="K15134" s="17">
        <v>657355.62</v>
      </c>
      <c r="L15134" s="17">
        <v>499590.27</v>
      </c>
      <c r="M15134" s="17">
        <v>157765.35</v>
      </c>
      <c r="N15134" s="17">
        <v>152864.4017</v>
      </c>
    </row>
    <row r="15135" spans="1:14">
      <c r="A15135" s="16">
        <v>46274</v>
      </c>
      <c r="B15135" t="s">
        <v>15179</v>
      </c>
      <c r="C15135" t="s">
        <v>43</v>
      </c>
      <c r="D15135" t="s">
        <v>44</v>
      </c>
      <c r="E15135" t="s">
        <v>31</v>
      </c>
      <c r="F15135" t="s">
        <v>14639</v>
      </c>
      <c r="G15135" t="s">
        <v>10892</v>
      </c>
      <c r="H15135">
        <v>1</v>
      </c>
      <c r="I15135" s="17">
        <v>667942</v>
      </c>
      <c r="J15135" s="17">
        <v>93511.88</v>
      </c>
      <c r="K15135" s="17">
        <v>574430.12</v>
      </c>
      <c r="L15135" s="17">
        <v>356146.67</v>
      </c>
      <c r="M15135" s="17">
        <v>218283.45</v>
      </c>
      <c r="N15135" s="17">
        <v>41627.2805</v>
      </c>
    </row>
    <row r="15136" spans="1:14">
      <c r="A15136" s="16">
        <v>46274</v>
      </c>
      <c r="B15136" t="s">
        <v>15180</v>
      </c>
      <c r="C15136" t="s">
        <v>22</v>
      </c>
      <c r="D15136" t="s">
        <v>23</v>
      </c>
      <c r="E15136" t="s">
        <v>24</v>
      </c>
      <c r="F15136" t="s">
        <v>14639</v>
      </c>
      <c r="G15136" t="s">
        <v>10892</v>
      </c>
      <c r="H15136">
        <v>12</v>
      </c>
      <c r="I15136" s="17">
        <v>223310</v>
      </c>
      <c r="J15136" s="17">
        <v>8932.4</v>
      </c>
      <c r="K15136" s="17">
        <v>214377.6</v>
      </c>
      <c r="L15136" s="17">
        <v>162926.98</v>
      </c>
      <c r="M15136" s="17">
        <v>51450.62</v>
      </c>
      <c r="N15136" s="17">
        <v>152864.4017</v>
      </c>
    </row>
    <row r="15137" spans="1:14">
      <c r="A15137" s="16">
        <v>46274</v>
      </c>
      <c r="B15137" t="s">
        <v>15181</v>
      </c>
      <c r="C15137" t="s">
        <v>47</v>
      </c>
      <c r="D15137" t="s">
        <v>48</v>
      </c>
      <c r="E15137" t="s">
        <v>35</v>
      </c>
      <c r="F15137" t="s">
        <v>14639</v>
      </c>
      <c r="G15137" t="s">
        <v>10892</v>
      </c>
      <c r="H15137">
        <v>4</v>
      </c>
      <c r="I15137" s="17">
        <v>367983</v>
      </c>
      <c r="J15137" s="17">
        <v>51517.62</v>
      </c>
      <c r="K15137" s="17">
        <v>316465.38</v>
      </c>
      <c r="L15137" s="17">
        <v>227855.07</v>
      </c>
      <c r="M15137" s="17">
        <v>88610.31</v>
      </c>
      <c r="N15137" s="17">
        <v>175799.0595</v>
      </c>
    </row>
    <row r="15138" spans="1:14">
      <c r="A15138" s="16">
        <v>46274</v>
      </c>
      <c r="B15138" t="s">
        <v>15182</v>
      </c>
      <c r="C15138" t="s">
        <v>29</v>
      </c>
      <c r="D15138" t="s">
        <v>30</v>
      </c>
      <c r="E15138" t="s">
        <v>31</v>
      </c>
      <c r="F15138" t="s">
        <v>14639</v>
      </c>
      <c r="G15138" t="s">
        <v>10892</v>
      </c>
      <c r="H15138">
        <v>2</v>
      </c>
      <c r="I15138" s="17">
        <v>628854</v>
      </c>
      <c r="J15138" s="17">
        <v>31442.7</v>
      </c>
      <c r="K15138" s="17">
        <v>597411.3</v>
      </c>
      <c r="L15138" s="17">
        <v>370395.01</v>
      </c>
      <c r="M15138" s="17">
        <v>227016.29</v>
      </c>
      <c r="N15138" s="17">
        <v>41627.2805</v>
      </c>
    </row>
    <row r="15139" spans="1:14">
      <c r="A15139" s="16">
        <v>46274</v>
      </c>
      <c r="B15139" t="s">
        <v>15183</v>
      </c>
      <c r="C15139" t="s">
        <v>73</v>
      </c>
      <c r="D15139" t="s">
        <v>74</v>
      </c>
      <c r="E15139" t="s">
        <v>24</v>
      </c>
      <c r="F15139" t="s">
        <v>14639</v>
      </c>
      <c r="G15139" t="s">
        <v>10892</v>
      </c>
      <c r="H15139">
        <v>10</v>
      </c>
      <c r="I15139" s="17">
        <v>623196</v>
      </c>
      <c r="J15139" s="17">
        <v>93479.39999999999</v>
      </c>
      <c r="K15139" s="17">
        <v>529716.6</v>
      </c>
      <c r="L15139" s="17">
        <v>402584.62</v>
      </c>
      <c r="M15139" s="17">
        <v>127131.98</v>
      </c>
      <c r="N15139" s="17">
        <v>152864.4017</v>
      </c>
    </row>
    <row r="15140" spans="1:14">
      <c r="A15140" s="16">
        <v>46274</v>
      </c>
      <c r="B15140" t="s">
        <v>15184</v>
      </c>
      <c r="C15140" t="s">
        <v>26</v>
      </c>
      <c r="D15140" t="s">
        <v>27</v>
      </c>
      <c r="E15140" t="s">
        <v>17</v>
      </c>
      <c r="F15140" t="s">
        <v>14639</v>
      </c>
      <c r="G15140" t="s">
        <v>10892</v>
      </c>
      <c r="H15140">
        <v>2</v>
      </c>
      <c r="I15140" s="17">
        <v>228249</v>
      </c>
      <c r="J15140" s="17">
        <v>20542.41</v>
      </c>
      <c r="K15140" s="17">
        <v>207706.59</v>
      </c>
      <c r="L15140" s="17">
        <v>145394.61</v>
      </c>
      <c r="M15140" s="17">
        <v>62311.98</v>
      </c>
      <c r="N15140" s="17">
        <v>68491.8018</v>
      </c>
    </row>
    <row r="15141" spans="1:14">
      <c r="A15141" s="16">
        <v>46274</v>
      </c>
      <c r="B15141" t="s">
        <v>15185</v>
      </c>
      <c r="C15141" t="s">
        <v>22</v>
      </c>
      <c r="D15141" t="s">
        <v>23</v>
      </c>
      <c r="E15141" t="s">
        <v>24</v>
      </c>
      <c r="F15141" t="s">
        <v>14639</v>
      </c>
      <c r="G15141" t="s">
        <v>10892</v>
      </c>
      <c r="H15141">
        <v>1</v>
      </c>
      <c r="I15141" s="17">
        <v>526053</v>
      </c>
      <c r="J15141" s="17">
        <v>0</v>
      </c>
      <c r="K15141" s="17">
        <v>526053</v>
      </c>
      <c r="L15141" s="17">
        <v>399800.28</v>
      </c>
      <c r="M15141" s="17">
        <v>126252.72</v>
      </c>
      <c r="N15141" s="17">
        <v>152864.4017</v>
      </c>
    </row>
    <row r="15142" spans="1:14">
      <c r="A15142" s="16">
        <v>46274</v>
      </c>
      <c r="B15142" t="s">
        <v>15186</v>
      </c>
      <c r="C15142" t="s">
        <v>73</v>
      </c>
      <c r="D15142" t="s">
        <v>74</v>
      </c>
      <c r="E15142" t="s">
        <v>24</v>
      </c>
      <c r="F15142" t="s">
        <v>14639</v>
      </c>
      <c r="G15142" t="s">
        <v>10892</v>
      </c>
      <c r="H15142">
        <v>4</v>
      </c>
      <c r="I15142" s="17">
        <v>827772</v>
      </c>
      <c r="J15142" s="17">
        <v>74499.48</v>
      </c>
      <c r="K15142" s="17">
        <v>753272.52</v>
      </c>
      <c r="L15142" s="17">
        <v>572487.12</v>
      </c>
      <c r="M15142" s="17">
        <v>180785.4</v>
      </c>
      <c r="N15142" s="17">
        <v>152864.4017</v>
      </c>
    </row>
    <row r="15143" spans="1:14">
      <c r="A15143" s="16">
        <v>46274</v>
      </c>
      <c r="B15143" t="s">
        <v>15187</v>
      </c>
      <c r="C15143" t="s">
        <v>22</v>
      </c>
      <c r="D15143" t="s">
        <v>23</v>
      </c>
      <c r="E15143" t="s">
        <v>24</v>
      </c>
      <c r="F15143" t="s">
        <v>14639</v>
      </c>
      <c r="G15143" t="s">
        <v>10892</v>
      </c>
      <c r="H15143">
        <v>11</v>
      </c>
      <c r="I15143" s="17">
        <v>721526</v>
      </c>
      <c r="J15143" s="17">
        <v>0</v>
      </c>
      <c r="K15143" s="17">
        <v>721526</v>
      </c>
      <c r="L15143" s="17">
        <v>548359.76</v>
      </c>
      <c r="M15143" s="17">
        <v>173166.24</v>
      </c>
      <c r="N15143" s="17">
        <v>152864.4017</v>
      </c>
    </row>
    <row r="15144" spans="1:14">
      <c r="A15144" s="16">
        <v>46274</v>
      </c>
      <c r="B15144" t="s">
        <v>15188</v>
      </c>
      <c r="C15144" t="s">
        <v>33</v>
      </c>
      <c r="D15144" t="s">
        <v>34</v>
      </c>
      <c r="E15144" t="s">
        <v>35</v>
      </c>
      <c r="F15144" t="s">
        <v>14639</v>
      </c>
      <c r="G15144" t="s">
        <v>10892</v>
      </c>
      <c r="H15144">
        <v>9</v>
      </c>
      <c r="I15144" s="17">
        <v>108619</v>
      </c>
      <c r="J15144" s="17">
        <v>13034.28</v>
      </c>
      <c r="K15144" s="17">
        <v>95584.72</v>
      </c>
      <c r="L15144" s="17">
        <v>68821</v>
      </c>
      <c r="M15144" s="17">
        <v>26763.72</v>
      </c>
      <c r="N15144" s="17">
        <v>175799.0595</v>
      </c>
    </row>
    <row r="15145" spans="1:14">
      <c r="A15145" s="16">
        <v>46274</v>
      </c>
      <c r="B15145" t="s">
        <v>15189</v>
      </c>
      <c r="C15145" t="s">
        <v>22</v>
      </c>
      <c r="D15145" t="s">
        <v>23</v>
      </c>
      <c r="E15145" t="s">
        <v>24</v>
      </c>
      <c r="F15145" t="s">
        <v>14639</v>
      </c>
      <c r="G15145" t="s">
        <v>10892</v>
      </c>
      <c r="H15145">
        <v>12</v>
      </c>
      <c r="I15145" s="17">
        <v>327351</v>
      </c>
      <c r="J15145" s="17">
        <v>29461.59</v>
      </c>
      <c r="K15145" s="17">
        <v>297889.41</v>
      </c>
      <c r="L15145" s="17">
        <v>226395.95</v>
      </c>
      <c r="M15145" s="17">
        <v>71493.46000000001</v>
      </c>
      <c r="N15145" s="17">
        <v>152864.4017</v>
      </c>
    </row>
    <row r="15146" spans="1:14">
      <c r="A15146" s="16">
        <v>46274</v>
      </c>
      <c r="B15146" t="s">
        <v>15190</v>
      </c>
      <c r="C15146" t="s">
        <v>26</v>
      </c>
      <c r="D15146" t="s">
        <v>27</v>
      </c>
      <c r="E15146" t="s">
        <v>17</v>
      </c>
      <c r="F15146" t="s">
        <v>14639</v>
      </c>
      <c r="G15146" t="s">
        <v>10892</v>
      </c>
      <c r="H15146">
        <v>10</v>
      </c>
      <c r="I15146" s="17">
        <v>678596</v>
      </c>
      <c r="J15146" s="17">
        <v>0</v>
      </c>
      <c r="K15146" s="17">
        <v>678596</v>
      </c>
      <c r="L15146" s="17">
        <v>475017.2</v>
      </c>
      <c r="M15146" s="17">
        <v>203578.8</v>
      </c>
      <c r="N15146" s="17">
        <v>68491.8018</v>
      </c>
    </row>
    <row r="15147" spans="1:14">
      <c r="A15147" s="16">
        <v>46274</v>
      </c>
      <c r="B15147" t="s">
        <v>15191</v>
      </c>
      <c r="C15147" t="s">
        <v>26</v>
      </c>
      <c r="D15147" t="s">
        <v>27</v>
      </c>
      <c r="E15147" t="s">
        <v>17</v>
      </c>
      <c r="F15147" t="s">
        <v>14639</v>
      </c>
      <c r="G15147" t="s">
        <v>10892</v>
      </c>
      <c r="H15147">
        <v>8</v>
      </c>
      <c r="I15147" s="17">
        <v>574272</v>
      </c>
      <c r="J15147" s="17">
        <v>17228.16</v>
      </c>
      <c r="K15147" s="17">
        <v>557043.84</v>
      </c>
      <c r="L15147" s="17">
        <v>389930.69</v>
      </c>
      <c r="M15147" s="17">
        <v>167113.15</v>
      </c>
      <c r="N15147" s="17">
        <v>68491.8018</v>
      </c>
    </row>
    <row r="15148" spans="1:14">
      <c r="A15148" s="16">
        <v>46275</v>
      </c>
      <c r="B15148" t="s">
        <v>15192</v>
      </c>
      <c r="C15148" t="s">
        <v>33</v>
      </c>
      <c r="D15148" t="s">
        <v>34</v>
      </c>
      <c r="E15148" t="s">
        <v>35</v>
      </c>
      <c r="F15148" t="s">
        <v>14639</v>
      </c>
      <c r="G15148" t="s">
        <v>10892</v>
      </c>
      <c r="H15148">
        <v>5</v>
      </c>
      <c r="I15148" s="17">
        <v>552753</v>
      </c>
      <c r="J15148" s="17">
        <v>0</v>
      </c>
      <c r="K15148" s="17">
        <v>552753</v>
      </c>
      <c r="L15148" s="17">
        <v>397982.16</v>
      </c>
      <c r="M15148" s="17">
        <v>154770.84</v>
      </c>
      <c r="N15148" s="17">
        <v>175799.0595</v>
      </c>
    </row>
    <row r="15149" spans="1:14">
      <c r="A15149" s="16">
        <v>46275</v>
      </c>
      <c r="B15149" t="s">
        <v>15193</v>
      </c>
      <c r="C15149" t="s">
        <v>22</v>
      </c>
      <c r="D15149" t="s">
        <v>23</v>
      </c>
      <c r="E15149" t="s">
        <v>24</v>
      </c>
      <c r="F15149" t="s">
        <v>14639</v>
      </c>
      <c r="G15149" t="s">
        <v>10892</v>
      </c>
      <c r="H15149">
        <v>3</v>
      </c>
      <c r="I15149" s="17">
        <v>83283</v>
      </c>
      <c r="J15149" s="17">
        <v>7495.47</v>
      </c>
      <c r="K15149" s="17">
        <v>75787.53</v>
      </c>
      <c r="L15149" s="17">
        <v>57598.52</v>
      </c>
      <c r="M15149" s="17">
        <v>18189.01</v>
      </c>
      <c r="N15149" s="17">
        <v>152864.4017</v>
      </c>
    </row>
    <row r="15150" spans="1:14">
      <c r="A15150" s="16">
        <v>46275</v>
      </c>
      <c r="B15150" t="s">
        <v>15194</v>
      </c>
      <c r="C15150" t="s">
        <v>33</v>
      </c>
      <c r="D15150" t="s">
        <v>34</v>
      </c>
      <c r="E15150" t="s">
        <v>35</v>
      </c>
      <c r="F15150" t="s">
        <v>14639</v>
      </c>
      <c r="G15150" t="s">
        <v>10892</v>
      </c>
      <c r="H15150">
        <v>10</v>
      </c>
      <c r="I15150" s="17">
        <v>168598</v>
      </c>
      <c r="J15150" s="17">
        <v>0</v>
      </c>
      <c r="K15150" s="17">
        <v>168598</v>
      </c>
      <c r="L15150" s="17">
        <v>121390.56</v>
      </c>
      <c r="M15150" s="17">
        <v>47207.44</v>
      </c>
      <c r="N15150" s="17">
        <v>175799.0595</v>
      </c>
    </row>
    <row r="15151" spans="1:14">
      <c r="A15151" s="16">
        <v>46275</v>
      </c>
      <c r="B15151" t="s">
        <v>15195</v>
      </c>
      <c r="C15151" t="s">
        <v>73</v>
      </c>
      <c r="D15151" t="s">
        <v>74</v>
      </c>
      <c r="E15151" t="s">
        <v>24</v>
      </c>
      <c r="F15151" t="s">
        <v>14639</v>
      </c>
      <c r="G15151" t="s">
        <v>10892</v>
      </c>
      <c r="H15151">
        <v>1</v>
      </c>
      <c r="I15151" s="17">
        <v>616192</v>
      </c>
      <c r="J15151" s="17">
        <v>0</v>
      </c>
      <c r="K15151" s="17">
        <v>616192</v>
      </c>
      <c r="L15151" s="17">
        <v>468305.92</v>
      </c>
      <c r="M15151" s="17">
        <v>147886.08</v>
      </c>
      <c r="N15151" s="17">
        <v>152864.4017</v>
      </c>
    </row>
    <row r="15152" spans="1:14">
      <c r="A15152" s="16">
        <v>46275</v>
      </c>
      <c r="B15152" t="s">
        <v>15196</v>
      </c>
      <c r="C15152" t="s">
        <v>33</v>
      </c>
      <c r="D15152" t="s">
        <v>34</v>
      </c>
      <c r="E15152" t="s">
        <v>35</v>
      </c>
      <c r="F15152" t="s">
        <v>14639</v>
      </c>
      <c r="G15152" t="s">
        <v>10892</v>
      </c>
      <c r="H15152">
        <v>3</v>
      </c>
      <c r="I15152" s="17">
        <v>715453</v>
      </c>
      <c r="J15152" s="17">
        <v>42927.18</v>
      </c>
      <c r="K15152" s="17">
        <v>672525.8199999999</v>
      </c>
      <c r="L15152" s="17">
        <v>484218.59</v>
      </c>
      <c r="M15152" s="17">
        <v>188307.23</v>
      </c>
      <c r="N15152" s="17">
        <v>175799.0595</v>
      </c>
    </row>
    <row r="15153" spans="1:14">
      <c r="A15153" s="16">
        <v>46275</v>
      </c>
      <c r="B15153" t="s">
        <v>15197</v>
      </c>
      <c r="C15153" t="s">
        <v>33</v>
      </c>
      <c r="D15153" t="s">
        <v>34</v>
      </c>
      <c r="E15153" t="s">
        <v>35</v>
      </c>
      <c r="F15153" t="s">
        <v>14639</v>
      </c>
      <c r="G15153" t="s">
        <v>10892</v>
      </c>
      <c r="H15153">
        <v>3</v>
      </c>
      <c r="I15153" s="17">
        <v>406407</v>
      </c>
      <c r="J15153" s="17">
        <v>32512.56</v>
      </c>
      <c r="K15153" s="17">
        <v>373894.44</v>
      </c>
      <c r="L15153" s="17">
        <v>269204</v>
      </c>
      <c r="M15153" s="17">
        <v>104690.44</v>
      </c>
      <c r="N15153" s="17">
        <v>175799.0595</v>
      </c>
    </row>
    <row r="15154" spans="1:14">
      <c r="A15154" s="16">
        <v>46275</v>
      </c>
      <c r="B15154" t="s">
        <v>15198</v>
      </c>
      <c r="C15154" t="s">
        <v>22</v>
      </c>
      <c r="D15154" t="s">
        <v>23</v>
      </c>
      <c r="E15154" t="s">
        <v>24</v>
      </c>
      <c r="F15154" t="s">
        <v>14639</v>
      </c>
      <c r="G15154" t="s">
        <v>10892</v>
      </c>
      <c r="H15154">
        <v>6</v>
      </c>
      <c r="I15154" s="17">
        <v>751352</v>
      </c>
      <c r="J15154" s="17">
        <v>97675.75999999999</v>
      </c>
      <c r="K15154" s="17">
        <v>653676.24</v>
      </c>
      <c r="L15154" s="17">
        <v>496793.94</v>
      </c>
      <c r="M15154" s="17">
        <v>156882.3</v>
      </c>
      <c r="N15154" s="17">
        <v>152864.4017</v>
      </c>
    </row>
    <row r="15155" spans="1:14">
      <c r="A15155" s="16">
        <v>46275</v>
      </c>
      <c r="B15155" t="s">
        <v>15199</v>
      </c>
      <c r="C15155" t="s">
        <v>29</v>
      </c>
      <c r="D15155" t="s">
        <v>30</v>
      </c>
      <c r="E15155" t="s">
        <v>31</v>
      </c>
      <c r="F15155" t="s">
        <v>14639</v>
      </c>
      <c r="G15155" t="s">
        <v>10892</v>
      </c>
      <c r="H15155">
        <v>4</v>
      </c>
      <c r="I15155" s="17">
        <v>726837</v>
      </c>
      <c r="J15155" s="17">
        <v>0</v>
      </c>
      <c r="K15155" s="17">
        <v>726837</v>
      </c>
      <c r="L15155" s="17">
        <v>450638.94</v>
      </c>
      <c r="M15155" s="17">
        <v>276198.06</v>
      </c>
      <c r="N15155" s="17">
        <v>41627.2805</v>
      </c>
    </row>
    <row r="15156" spans="1:14">
      <c r="A15156" s="16">
        <v>46275</v>
      </c>
      <c r="B15156" t="s">
        <v>15200</v>
      </c>
      <c r="C15156" t="s">
        <v>15</v>
      </c>
      <c r="D15156" t="s">
        <v>16</v>
      </c>
      <c r="E15156" t="s">
        <v>17</v>
      </c>
      <c r="F15156" t="s">
        <v>14639</v>
      </c>
      <c r="G15156" t="s">
        <v>10892</v>
      </c>
      <c r="H15156">
        <v>4</v>
      </c>
      <c r="I15156" s="17">
        <v>259726</v>
      </c>
      <c r="J15156" s="17">
        <v>25972.6</v>
      </c>
      <c r="K15156" s="17">
        <v>233753.4</v>
      </c>
      <c r="L15156" s="17">
        <v>163627.38</v>
      </c>
      <c r="M15156" s="17">
        <v>70126.02</v>
      </c>
      <c r="N15156" s="17">
        <v>68491.8018</v>
      </c>
    </row>
    <row r="15157" spans="1:14">
      <c r="A15157" s="16">
        <v>46275</v>
      </c>
      <c r="B15157" t="s">
        <v>15201</v>
      </c>
      <c r="C15157" t="s">
        <v>15</v>
      </c>
      <c r="D15157" t="s">
        <v>16</v>
      </c>
      <c r="E15157" t="s">
        <v>17</v>
      </c>
      <c r="F15157" t="s">
        <v>14639</v>
      </c>
      <c r="G15157" t="s">
        <v>10892</v>
      </c>
      <c r="H15157">
        <v>8</v>
      </c>
      <c r="I15157" s="17">
        <v>534005</v>
      </c>
      <c r="J15157" s="17">
        <v>42720.4</v>
      </c>
      <c r="K15157" s="17">
        <v>491284.6</v>
      </c>
      <c r="L15157" s="17">
        <v>343899.22</v>
      </c>
      <c r="M15157" s="17">
        <v>147385.38</v>
      </c>
      <c r="N15157" s="17">
        <v>68491.8018</v>
      </c>
    </row>
    <row r="15158" spans="1:14">
      <c r="A15158" s="16">
        <v>46275</v>
      </c>
      <c r="B15158" t="s">
        <v>15202</v>
      </c>
      <c r="C15158" t="s">
        <v>73</v>
      </c>
      <c r="D15158" t="s">
        <v>74</v>
      </c>
      <c r="E15158" t="s">
        <v>24</v>
      </c>
      <c r="F15158" t="s">
        <v>14639</v>
      </c>
      <c r="G15158" t="s">
        <v>10892</v>
      </c>
      <c r="H15158">
        <v>4</v>
      </c>
      <c r="I15158" s="17">
        <v>839468</v>
      </c>
      <c r="J15158" s="17">
        <v>109130.84</v>
      </c>
      <c r="K15158" s="17">
        <v>730337.16</v>
      </c>
      <c r="L15158" s="17">
        <v>555056.24</v>
      </c>
      <c r="M15158" s="17">
        <v>175280.92</v>
      </c>
      <c r="N15158" s="17">
        <v>152864.4017</v>
      </c>
    </row>
    <row r="15159" spans="1:14">
      <c r="A15159" s="16">
        <v>46275</v>
      </c>
      <c r="B15159" t="s">
        <v>15203</v>
      </c>
      <c r="C15159" t="s">
        <v>22</v>
      </c>
      <c r="D15159" t="s">
        <v>23</v>
      </c>
      <c r="E15159" t="s">
        <v>24</v>
      </c>
      <c r="F15159" t="s">
        <v>14639</v>
      </c>
      <c r="G15159" t="s">
        <v>10892</v>
      </c>
      <c r="H15159">
        <v>2</v>
      </c>
      <c r="I15159" s="17">
        <v>138419</v>
      </c>
      <c r="J15159" s="17">
        <v>19378.66</v>
      </c>
      <c r="K15159" s="17">
        <v>119040.34</v>
      </c>
      <c r="L15159" s="17">
        <v>90470.66</v>
      </c>
      <c r="M15159" s="17">
        <v>28569.68</v>
      </c>
      <c r="N15159" s="17">
        <v>152864.4017</v>
      </c>
    </row>
    <row r="15160" spans="1:14">
      <c r="A15160" s="16">
        <v>46275</v>
      </c>
      <c r="B15160" t="s">
        <v>15204</v>
      </c>
      <c r="C15160" t="s">
        <v>47</v>
      </c>
      <c r="D15160" t="s">
        <v>48</v>
      </c>
      <c r="E15160" t="s">
        <v>35</v>
      </c>
      <c r="F15160" t="s">
        <v>14639</v>
      </c>
      <c r="G15160" t="s">
        <v>10892</v>
      </c>
      <c r="H15160">
        <v>4</v>
      </c>
      <c r="I15160" s="17">
        <v>106449</v>
      </c>
      <c r="J15160" s="17">
        <v>4257.96</v>
      </c>
      <c r="K15160" s="17">
        <v>102191.04</v>
      </c>
      <c r="L15160" s="17">
        <v>73577.55</v>
      </c>
      <c r="M15160" s="17">
        <v>28613.49</v>
      </c>
      <c r="N15160" s="17">
        <v>175799.0595</v>
      </c>
    </row>
    <row r="15161" spans="1:14">
      <c r="A15161" s="16">
        <v>46275</v>
      </c>
      <c r="B15161" t="s">
        <v>15205</v>
      </c>
      <c r="C15161" t="s">
        <v>73</v>
      </c>
      <c r="D15161" t="s">
        <v>74</v>
      </c>
      <c r="E15161" t="s">
        <v>24</v>
      </c>
      <c r="F15161" t="s">
        <v>14639</v>
      </c>
      <c r="G15161" t="s">
        <v>10892</v>
      </c>
      <c r="H15161">
        <v>11</v>
      </c>
      <c r="I15161" s="17">
        <v>524752</v>
      </c>
      <c r="J15161" s="17">
        <v>47227.68</v>
      </c>
      <c r="K15161" s="17">
        <v>477524.32</v>
      </c>
      <c r="L15161" s="17">
        <v>362918.48</v>
      </c>
      <c r="M15161" s="17">
        <v>114605.84</v>
      </c>
      <c r="N15161" s="17">
        <v>152864.4017</v>
      </c>
    </row>
    <row r="15162" spans="1:14">
      <c r="A15162" s="16">
        <v>46275</v>
      </c>
      <c r="B15162" t="s">
        <v>15206</v>
      </c>
      <c r="C15162" t="s">
        <v>33</v>
      </c>
      <c r="D15162" t="s">
        <v>34</v>
      </c>
      <c r="E15162" t="s">
        <v>35</v>
      </c>
      <c r="F15162" t="s">
        <v>14639</v>
      </c>
      <c r="G15162" t="s">
        <v>10892</v>
      </c>
      <c r="H15162">
        <v>4</v>
      </c>
      <c r="I15162" s="17">
        <v>500264</v>
      </c>
      <c r="J15162" s="17">
        <v>0</v>
      </c>
      <c r="K15162" s="17">
        <v>500264</v>
      </c>
      <c r="L15162" s="17">
        <v>360190.08</v>
      </c>
      <c r="M15162" s="17">
        <v>140073.92</v>
      </c>
      <c r="N15162" s="17">
        <v>175799.0595</v>
      </c>
    </row>
    <row r="15163" spans="1:14">
      <c r="A15163" s="16">
        <v>46275</v>
      </c>
      <c r="B15163" t="s">
        <v>15207</v>
      </c>
      <c r="C15163" t="s">
        <v>47</v>
      </c>
      <c r="D15163" t="s">
        <v>48</v>
      </c>
      <c r="E15163" t="s">
        <v>35</v>
      </c>
      <c r="F15163" t="s">
        <v>14639</v>
      </c>
      <c r="G15163" t="s">
        <v>10892</v>
      </c>
      <c r="H15163">
        <v>6</v>
      </c>
      <c r="I15163" s="17">
        <v>243402</v>
      </c>
      <c r="J15163" s="17">
        <v>0</v>
      </c>
      <c r="K15163" s="17">
        <v>243402</v>
      </c>
      <c r="L15163" s="17">
        <v>175249.44</v>
      </c>
      <c r="M15163" s="17">
        <v>68152.56</v>
      </c>
      <c r="N15163" s="17">
        <v>175799.0595</v>
      </c>
    </row>
    <row r="15164" spans="1:14">
      <c r="A15164" s="16">
        <v>46275</v>
      </c>
      <c r="B15164" t="s">
        <v>15208</v>
      </c>
      <c r="C15164" t="s">
        <v>47</v>
      </c>
      <c r="D15164" t="s">
        <v>48</v>
      </c>
      <c r="E15164" t="s">
        <v>35</v>
      </c>
      <c r="F15164" t="s">
        <v>14639</v>
      </c>
      <c r="G15164" t="s">
        <v>10892</v>
      </c>
      <c r="H15164">
        <v>3</v>
      </c>
      <c r="I15164" s="17">
        <v>307443</v>
      </c>
      <c r="J15164" s="17">
        <v>36893.16</v>
      </c>
      <c r="K15164" s="17">
        <v>270549.84</v>
      </c>
      <c r="L15164" s="17">
        <v>194795.88</v>
      </c>
      <c r="M15164" s="17">
        <v>75753.96000000001</v>
      </c>
      <c r="N15164" s="17">
        <v>175799.0595</v>
      </c>
    </row>
    <row r="15165" spans="1:14">
      <c r="A15165" s="16">
        <v>46275</v>
      </c>
      <c r="B15165" t="s">
        <v>15209</v>
      </c>
      <c r="C15165" t="s">
        <v>26</v>
      </c>
      <c r="D15165" t="s">
        <v>27</v>
      </c>
      <c r="E15165" t="s">
        <v>17</v>
      </c>
      <c r="F15165" t="s">
        <v>14639</v>
      </c>
      <c r="G15165" t="s">
        <v>10892</v>
      </c>
      <c r="H15165">
        <v>7</v>
      </c>
      <c r="I15165" s="17">
        <v>300215</v>
      </c>
      <c r="J15165" s="17">
        <v>30021.5</v>
      </c>
      <c r="K15165" s="17">
        <v>270193.5</v>
      </c>
      <c r="L15165" s="17">
        <v>189135.45</v>
      </c>
      <c r="M15165" s="17">
        <v>81058.05</v>
      </c>
      <c r="N15165" s="17">
        <v>68491.8018</v>
      </c>
    </row>
    <row r="15166" spans="1:14">
      <c r="A15166" s="16">
        <v>46275</v>
      </c>
      <c r="B15166" t="s">
        <v>15210</v>
      </c>
      <c r="C15166" t="s">
        <v>26</v>
      </c>
      <c r="D15166" t="s">
        <v>27</v>
      </c>
      <c r="E15166" t="s">
        <v>17</v>
      </c>
      <c r="F15166" t="s">
        <v>14639</v>
      </c>
      <c r="G15166" t="s">
        <v>10892</v>
      </c>
      <c r="H15166">
        <v>1</v>
      </c>
      <c r="I15166" s="17">
        <v>551403</v>
      </c>
      <c r="J15166" s="17">
        <v>0</v>
      </c>
      <c r="K15166" s="17">
        <v>551403</v>
      </c>
      <c r="L15166" s="17">
        <v>385982.1</v>
      </c>
      <c r="M15166" s="17">
        <v>165420.9</v>
      </c>
      <c r="N15166" s="17">
        <v>68491.8018</v>
      </c>
    </row>
    <row r="15167" spans="1:14">
      <c r="A15167" s="16">
        <v>46275</v>
      </c>
      <c r="B15167" t="s">
        <v>15211</v>
      </c>
      <c r="C15167" t="s">
        <v>43</v>
      </c>
      <c r="D15167" t="s">
        <v>44</v>
      </c>
      <c r="E15167" t="s">
        <v>31</v>
      </c>
      <c r="F15167" t="s">
        <v>14639</v>
      </c>
      <c r="G15167" t="s">
        <v>10892</v>
      </c>
      <c r="H15167">
        <v>9</v>
      </c>
      <c r="I15167" s="17">
        <v>172654</v>
      </c>
      <c r="J15167" s="17">
        <v>0</v>
      </c>
      <c r="K15167" s="17">
        <v>172654</v>
      </c>
      <c r="L15167" s="17">
        <v>107045.48</v>
      </c>
      <c r="M15167" s="17">
        <v>65608.52</v>
      </c>
      <c r="N15167" s="17">
        <v>41627.2805</v>
      </c>
    </row>
    <row r="15168" spans="1:14">
      <c r="A15168" s="16">
        <v>46275</v>
      </c>
      <c r="B15168" t="s">
        <v>15212</v>
      </c>
      <c r="C15168" t="s">
        <v>26</v>
      </c>
      <c r="D15168" t="s">
        <v>27</v>
      </c>
      <c r="E15168" t="s">
        <v>17</v>
      </c>
      <c r="F15168" t="s">
        <v>14639</v>
      </c>
      <c r="G15168" t="s">
        <v>10892</v>
      </c>
      <c r="H15168">
        <v>6</v>
      </c>
      <c r="I15168" s="17">
        <v>290440</v>
      </c>
      <c r="J15168" s="17">
        <v>11617.6</v>
      </c>
      <c r="K15168" s="17">
        <v>278822.4</v>
      </c>
      <c r="L15168" s="17">
        <v>195175.68</v>
      </c>
      <c r="M15168" s="17">
        <v>83646.72</v>
      </c>
      <c r="N15168" s="17">
        <v>68491.8018</v>
      </c>
    </row>
    <row r="15169" spans="1:14">
      <c r="A15169" s="16">
        <v>46275</v>
      </c>
      <c r="B15169" t="s">
        <v>15213</v>
      </c>
      <c r="C15169" t="s">
        <v>73</v>
      </c>
      <c r="D15169" t="s">
        <v>74</v>
      </c>
      <c r="E15169" t="s">
        <v>24</v>
      </c>
      <c r="F15169" t="s">
        <v>14639</v>
      </c>
      <c r="G15169" t="s">
        <v>10892</v>
      </c>
      <c r="H15169">
        <v>2</v>
      </c>
      <c r="I15169" s="17">
        <v>185046</v>
      </c>
      <c r="J15169" s="17">
        <v>0</v>
      </c>
      <c r="K15169" s="17">
        <v>185046</v>
      </c>
      <c r="L15169" s="17">
        <v>140634.96</v>
      </c>
      <c r="M15169" s="17">
        <v>44411.04</v>
      </c>
      <c r="N15169" s="17">
        <v>152864.4017</v>
      </c>
    </row>
    <row r="15170" spans="1:14">
      <c r="A15170" s="16">
        <v>46275</v>
      </c>
      <c r="B15170" t="s">
        <v>15214</v>
      </c>
      <c r="C15170" t="s">
        <v>29</v>
      </c>
      <c r="D15170" t="s">
        <v>30</v>
      </c>
      <c r="E15170" t="s">
        <v>31</v>
      </c>
      <c r="F15170" t="s">
        <v>14639</v>
      </c>
      <c r="G15170" t="s">
        <v>10892</v>
      </c>
      <c r="H15170">
        <v>6</v>
      </c>
      <c r="I15170" s="17">
        <v>560981</v>
      </c>
      <c r="J15170" s="17">
        <v>39268.67</v>
      </c>
      <c r="K15170" s="17">
        <v>521712.33</v>
      </c>
      <c r="L15170" s="17">
        <v>323461.64</v>
      </c>
      <c r="M15170" s="17">
        <v>198250.69</v>
      </c>
      <c r="N15170" s="17">
        <v>41627.2805</v>
      </c>
    </row>
    <row r="15171" spans="1:14">
      <c r="A15171" s="16">
        <v>46275</v>
      </c>
      <c r="B15171" t="s">
        <v>15215</v>
      </c>
      <c r="C15171" t="s">
        <v>15</v>
      </c>
      <c r="D15171" t="s">
        <v>16</v>
      </c>
      <c r="E15171" t="s">
        <v>17</v>
      </c>
      <c r="F15171" t="s">
        <v>14639</v>
      </c>
      <c r="G15171" t="s">
        <v>10892</v>
      </c>
      <c r="H15171">
        <v>8</v>
      </c>
      <c r="I15171" s="17">
        <v>423482</v>
      </c>
      <c r="J15171" s="17">
        <v>8469.639999999999</v>
      </c>
      <c r="K15171" s="17">
        <v>415012.36</v>
      </c>
      <c r="L15171" s="17">
        <v>290508.65</v>
      </c>
      <c r="M15171" s="17">
        <v>124503.71</v>
      </c>
      <c r="N15171" s="17">
        <v>68491.8018</v>
      </c>
    </row>
    <row r="15172" spans="1:14">
      <c r="A15172" s="16">
        <v>46275</v>
      </c>
      <c r="B15172" t="s">
        <v>15216</v>
      </c>
      <c r="C15172" t="s">
        <v>15</v>
      </c>
      <c r="D15172" t="s">
        <v>16</v>
      </c>
      <c r="E15172" t="s">
        <v>17</v>
      </c>
      <c r="F15172" t="s">
        <v>14639</v>
      </c>
      <c r="G15172" t="s">
        <v>10892</v>
      </c>
      <c r="H15172">
        <v>8</v>
      </c>
      <c r="I15172" s="17">
        <v>120500</v>
      </c>
      <c r="J15172" s="17">
        <v>12050</v>
      </c>
      <c r="K15172" s="17">
        <v>108450</v>
      </c>
      <c r="L15172" s="17">
        <v>75915</v>
      </c>
      <c r="M15172" s="17">
        <v>32535</v>
      </c>
      <c r="N15172" s="17">
        <v>68491.8018</v>
      </c>
    </row>
    <row r="15173" spans="1:14">
      <c r="A15173" s="16">
        <v>46275</v>
      </c>
      <c r="B15173" t="s">
        <v>15217</v>
      </c>
      <c r="C15173" t="s">
        <v>73</v>
      </c>
      <c r="D15173" t="s">
        <v>74</v>
      </c>
      <c r="E15173" t="s">
        <v>24</v>
      </c>
      <c r="F15173" t="s">
        <v>14639</v>
      </c>
      <c r="G15173" t="s">
        <v>10892</v>
      </c>
      <c r="H15173">
        <v>11</v>
      </c>
      <c r="I15173" s="17">
        <v>506215</v>
      </c>
      <c r="J15173" s="17">
        <v>25310.75</v>
      </c>
      <c r="K15173" s="17">
        <v>480904.25</v>
      </c>
      <c r="L15173" s="17">
        <v>365487.23</v>
      </c>
      <c r="M15173" s="17">
        <v>115417.02</v>
      </c>
      <c r="N15173" s="17">
        <v>152864.4017</v>
      </c>
    </row>
    <row r="15174" spans="1:14">
      <c r="A15174" s="16">
        <v>46275</v>
      </c>
      <c r="B15174" t="s">
        <v>15218</v>
      </c>
      <c r="C15174" t="s">
        <v>29</v>
      </c>
      <c r="D15174" t="s">
        <v>30</v>
      </c>
      <c r="E15174" t="s">
        <v>31</v>
      </c>
      <c r="F15174" t="s">
        <v>14639</v>
      </c>
      <c r="G15174" t="s">
        <v>10892</v>
      </c>
      <c r="H15174">
        <v>8</v>
      </c>
      <c r="I15174" s="17">
        <v>829791</v>
      </c>
      <c r="J15174" s="17">
        <v>0</v>
      </c>
      <c r="K15174" s="17">
        <v>829791</v>
      </c>
      <c r="L15174" s="17">
        <v>514470.42</v>
      </c>
      <c r="M15174" s="17">
        <v>315320.58</v>
      </c>
      <c r="N15174" s="17">
        <v>41627.2805</v>
      </c>
    </row>
    <row r="15175" spans="1:14">
      <c r="A15175" s="16">
        <v>46275</v>
      </c>
      <c r="B15175" t="s">
        <v>15219</v>
      </c>
      <c r="C15175" t="s">
        <v>26</v>
      </c>
      <c r="D15175" t="s">
        <v>27</v>
      </c>
      <c r="E15175" t="s">
        <v>17</v>
      </c>
      <c r="F15175" t="s">
        <v>14639</v>
      </c>
      <c r="G15175" t="s">
        <v>10892</v>
      </c>
      <c r="H15175">
        <v>10</v>
      </c>
      <c r="I15175" s="17">
        <v>689639</v>
      </c>
      <c r="J15175" s="17">
        <v>0</v>
      </c>
      <c r="K15175" s="17">
        <v>689639</v>
      </c>
      <c r="L15175" s="17">
        <v>482747.3</v>
      </c>
      <c r="M15175" s="17">
        <v>206891.7</v>
      </c>
      <c r="N15175" s="17">
        <v>68491.8018</v>
      </c>
    </row>
    <row r="15176" spans="1:14">
      <c r="A15176" s="16">
        <v>46275</v>
      </c>
      <c r="B15176" t="s">
        <v>15220</v>
      </c>
      <c r="C15176" t="s">
        <v>26</v>
      </c>
      <c r="D15176" t="s">
        <v>27</v>
      </c>
      <c r="E15176" t="s">
        <v>17</v>
      </c>
      <c r="F15176" t="s">
        <v>14639</v>
      </c>
      <c r="G15176" t="s">
        <v>10892</v>
      </c>
      <c r="H15176">
        <v>1</v>
      </c>
      <c r="I15176" s="17">
        <v>800372</v>
      </c>
      <c r="J15176" s="17">
        <v>96044.64</v>
      </c>
      <c r="K15176" s="17">
        <v>704327.36</v>
      </c>
      <c r="L15176" s="17">
        <v>493029.15</v>
      </c>
      <c r="M15176" s="17">
        <v>211298.21</v>
      </c>
      <c r="N15176" s="17">
        <v>68491.8018</v>
      </c>
    </row>
    <row r="15177" spans="1:14">
      <c r="A15177" s="16">
        <v>46275</v>
      </c>
      <c r="B15177" t="s">
        <v>15221</v>
      </c>
      <c r="C15177" t="s">
        <v>29</v>
      </c>
      <c r="D15177" t="s">
        <v>30</v>
      </c>
      <c r="E15177" t="s">
        <v>31</v>
      </c>
      <c r="F15177" t="s">
        <v>14639</v>
      </c>
      <c r="G15177" t="s">
        <v>10892</v>
      </c>
      <c r="H15177">
        <v>3</v>
      </c>
      <c r="I15177" s="17">
        <v>129362</v>
      </c>
      <c r="J15177" s="17">
        <v>16817.06</v>
      </c>
      <c r="K15177" s="17">
        <v>112544.94</v>
      </c>
      <c r="L15177" s="17">
        <v>69777.86</v>
      </c>
      <c r="M15177" s="17">
        <v>42767.08</v>
      </c>
      <c r="N15177" s="17">
        <v>41627.2805</v>
      </c>
    </row>
    <row r="15178" spans="1:14">
      <c r="A15178" s="16">
        <v>46275</v>
      </c>
      <c r="B15178" t="s">
        <v>15222</v>
      </c>
      <c r="C15178" t="s">
        <v>29</v>
      </c>
      <c r="D15178" t="s">
        <v>30</v>
      </c>
      <c r="E15178" t="s">
        <v>31</v>
      </c>
      <c r="F15178" t="s">
        <v>14639</v>
      </c>
      <c r="G15178" t="s">
        <v>10892</v>
      </c>
      <c r="H15178">
        <v>3</v>
      </c>
      <c r="I15178" s="17">
        <v>339374</v>
      </c>
      <c r="J15178" s="17">
        <v>47512.36</v>
      </c>
      <c r="K15178" s="17">
        <v>291861.64</v>
      </c>
      <c r="L15178" s="17">
        <v>180954.22</v>
      </c>
      <c r="M15178" s="17">
        <v>110907.42</v>
      </c>
      <c r="N15178" s="17">
        <v>41627.2805</v>
      </c>
    </row>
    <row r="15179" spans="1:14">
      <c r="A15179" s="16">
        <v>46275</v>
      </c>
      <c r="B15179" t="s">
        <v>15223</v>
      </c>
      <c r="C15179" t="s">
        <v>73</v>
      </c>
      <c r="D15179" t="s">
        <v>74</v>
      </c>
      <c r="E15179" t="s">
        <v>24</v>
      </c>
      <c r="F15179" t="s">
        <v>14639</v>
      </c>
      <c r="G15179" t="s">
        <v>10892</v>
      </c>
      <c r="H15179">
        <v>4</v>
      </c>
      <c r="I15179" s="17">
        <v>61326</v>
      </c>
      <c r="J15179" s="17">
        <v>0</v>
      </c>
      <c r="K15179" s="17">
        <v>61326</v>
      </c>
      <c r="L15179" s="17">
        <v>46607.76</v>
      </c>
      <c r="M15179" s="17">
        <v>14718.24</v>
      </c>
      <c r="N15179" s="17">
        <v>152864.4017</v>
      </c>
    </row>
    <row r="15180" spans="1:14">
      <c r="A15180" s="16">
        <v>46275</v>
      </c>
      <c r="B15180" t="s">
        <v>15224</v>
      </c>
      <c r="C15180" t="s">
        <v>43</v>
      </c>
      <c r="D15180" t="s">
        <v>44</v>
      </c>
      <c r="E15180" t="s">
        <v>31</v>
      </c>
      <c r="F15180" t="s">
        <v>14639</v>
      </c>
      <c r="G15180" t="s">
        <v>10892</v>
      </c>
      <c r="H15180">
        <v>9</v>
      </c>
      <c r="I15180" s="17">
        <v>168619</v>
      </c>
      <c r="J15180" s="17">
        <v>25292.85</v>
      </c>
      <c r="K15180" s="17">
        <v>143326.15</v>
      </c>
      <c r="L15180" s="17">
        <v>88862.21000000001</v>
      </c>
      <c r="M15180" s="17">
        <v>54463.94</v>
      </c>
      <c r="N15180" s="17">
        <v>41627.2805</v>
      </c>
    </row>
    <row r="15181" spans="1:14">
      <c r="A15181" s="16">
        <v>46275</v>
      </c>
      <c r="B15181" t="s">
        <v>15225</v>
      </c>
      <c r="C15181" t="s">
        <v>33</v>
      </c>
      <c r="D15181" t="s">
        <v>34</v>
      </c>
      <c r="E15181" t="s">
        <v>35</v>
      </c>
      <c r="F15181" t="s">
        <v>14639</v>
      </c>
      <c r="G15181" t="s">
        <v>10892</v>
      </c>
      <c r="H15181">
        <v>9</v>
      </c>
      <c r="I15181" s="17">
        <v>834775</v>
      </c>
      <c r="J15181" s="17">
        <v>0</v>
      </c>
      <c r="K15181" s="17">
        <v>834775</v>
      </c>
      <c r="L15181" s="17">
        <v>601038</v>
      </c>
      <c r="M15181" s="17">
        <v>233737</v>
      </c>
      <c r="N15181" s="17">
        <v>175799.0595</v>
      </c>
    </row>
    <row r="15182" spans="1:14">
      <c r="A15182" s="16">
        <v>46275</v>
      </c>
      <c r="B15182" t="s">
        <v>15226</v>
      </c>
      <c r="C15182" t="s">
        <v>33</v>
      </c>
      <c r="D15182" t="s">
        <v>34</v>
      </c>
      <c r="E15182" t="s">
        <v>35</v>
      </c>
      <c r="F15182" t="s">
        <v>14639</v>
      </c>
      <c r="G15182" t="s">
        <v>10892</v>
      </c>
      <c r="H15182">
        <v>3</v>
      </c>
      <c r="I15182" s="17">
        <v>288745</v>
      </c>
      <c r="J15182" s="17">
        <v>25987.05</v>
      </c>
      <c r="K15182" s="17">
        <v>262757.95</v>
      </c>
      <c r="L15182" s="17">
        <v>189185.72</v>
      </c>
      <c r="M15182" s="17">
        <v>73572.23</v>
      </c>
      <c r="N15182" s="17">
        <v>175799.0595</v>
      </c>
    </row>
    <row r="15183" spans="1:14">
      <c r="A15183" s="16">
        <v>46275</v>
      </c>
      <c r="B15183" t="s">
        <v>15227</v>
      </c>
      <c r="C15183" t="s">
        <v>29</v>
      </c>
      <c r="D15183" t="s">
        <v>30</v>
      </c>
      <c r="E15183" t="s">
        <v>31</v>
      </c>
      <c r="F15183" t="s">
        <v>14639</v>
      </c>
      <c r="G15183" t="s">
        <v>10892</v>
      </c>
      <c r="H15183">
        <v>2</v>
      </c>
      <c r="I15183" s="17">
        <v>507733</v>
      </c>
      <c r="J15183" s="17">
        <v>30463.98</v>
      </c>
      <c r="K15183" s="17">
        <v>477269.02</v>
      </c>
      <c r="L15183" s="17">
        <v>295906.79</v>
      </c>
      <c r="M15183" s="17">
        <v>181362.23</v>
      </c>
      <c r="N15183" s="17">
        <v>41627.2805</v>
      </c>
    </row>
    <row r="15184" spans="1:14">
      <c r="A15184" s="16">
        <v>46275</v>
      </c>
      <c r="B15184" t="s">
        <v>15228</v>
      </c>
      <c r="C15184" t="s">
        <v>15</v>
      </c>
      <c r="D15184" t="s">
        <v>16</v>
      </c>
      <c r="E15184" t="s">
        <v>17</v>
      </c>
      <c r="F15184" t="s">
        <v>14639</v>
      </c>
      <c r="G15184" t="s">
        <v>10892</v>
      </c>
      <c r="H15184">
        <v>5</v>
      </c>
      <c r="I15184" s="17">
        <v>462324</v>
      </c>
      <c r="J15184" s="17">
        <v>0</v>
      </c>
      <c r="K15184" s="17">
        <v>462324</v>
      </c>
      <c r="L15184" s="17">
        <v>323626.8</v>
      </c>
      <c r="M15184" s="17">
        <v>138697.2</v>
      </c>
      <c r="N15184" s="17">
        <v>68491.8018</v>
      </c>
    </row>
    <row r="15185" spans="1:14">
      <c r="A15185" s="16">
        <v>46275</v>
      </c>
      <c r="B15185" t="s">
        <v>15229</v>
      </c>
      <c r="C15185" t="s">
        <v>22</v>
      </c>
      <c r="D15185" t="s">
        <v>23</v>
      </c>
      <c r="E15185" t="s">
        <v>24</v>
      </c>
      <c r="F15185" t="s">
        <v>14639</v>
      </c>
      <c r="G15185" t="s">
        <v>10892</v>
      </c>
      <c r="H15185">
        <v>2</v>
      </c>
      <c r="I15185" s="17">
        <v>380589</v>
      </c>
      <c r="J15185" s="17">
        <v>0</v>
      </c>
      <c r="K15185" s="17">
        <v>380589</v>
      </c>
      <c r="L15185" s="17">
        <v>289247.64</v>
      </c>
      <c r="M15185" s="17">
        <v>91341.36</v>
      </c>
      <c r="N15185" s="17">
        <v>152864.4017</v>
      </c>
    </row>
    <row r="15186" spans="1:14">
      <c r="A15186" s="16">
        <v>46275</v>
      </c>
      <c r="B15186" t="s">
        <v>15230</v>
      </c>
      <c r="C15186" t="s">
        <v>73</v>
      </c>
      <c r="D15186" t="s">
        <v>74</v>
      </c>
      <c r="E15186" t="s">
        <v>24</v>
      </c>
      <c r="F15186" t="s">
        <v>14639</v>
      </c>
      <c r="G15186" t="s">
        <v>10892</v>
      </c>
      <c r="H15186">
        <v>11</v>
      </c>
      <c r="I15186" s="17">
        <v>45872</v>
      </c>
      <c r="J15186" s="17">
        <v>917.4400000000001</v>
      </c>
      <c r="K15186" s="17">
        <v>44954.56</v>
      </c>
      <c r="L15186" s="17">
        <v>34165.47</v>
      </c>
      <c r="M15186" s="17">
        <v>10789.09</v>
      </c>
      <c r="N15186" s="17">
        <v>152864.4017</v>
      </c>
    </row>
    <row r="15187" spans="1:14">
      <c r="A15187" s="16">
        <v>46275</v>
      </c>
      <c r="B15187" t="s">
        <v>15231</v>
      </c>
      <c r="C15187" t="s">
        <v>33</v>
      </c>
      <c r="D15187" t="s">
        <v>34</v>
      </c>
      <c r="E15187" t="s">
        <v>35</v>
      </c>
      <c r="F15187" t="s">
        <v>14639</v>
      </c>
      <c r="G15187" t="s">
        <v>10892</v>
      </c>
      <c r="H15187">
        <v>5</v>
      </c>
      <c r="I15187" s="17">
        <v>774675</v>
      </c>
      <c r="J15187" s="17">
        <v>77467.5</v>
      </c>
      <c r="K15187" s="17">
        <v>697207.5</v>
      </c>
      <c r="L15187" s="17">
        <v>501989.4</v>
      </c>
      <c r="M15187" s="17">
        <v>195218.1</v>
      </c>
      <c r="N15187" s="17">
        <v>175799.0595</v>
      </c>
    </row>
    <row r="15188" spans="1:14">
      <c r="A15188" s="16">
        <v>46275</v>
      </c>
      <c r="B15188" t="s">
        <v>15232</v>
      </c>
      <c r="C15188" t="s">
        <v>47</v>
      </c>
      <c r="D15188" t="s">
        <v>48</v>
      </c>
      <c r="E15188" t="s">
        <v>35</v>
      </c>
      <c r="F15188" t="s">
        <v>14639</v>
      </c>
      <c r="G15188" t="s">
        <v>10892</v>
      </c>
      <c r="H15188">
        <v>8</v>
      </c>
      <c r="I15188" s="17">
        <v>494249</v>
      </c>
      <c r="J15188" s="17">
        <v>74137.35000000001</v>
      </c>
      <c r="K15188" s="17">
        <v>420111.65</v>
      </c>
      <c r="L15188" s="17">
        <v>302480.39</v>
      </c>
      <c r="M15188" s="17">
        <v>117631.26</v>
      </c>
      <c r="N15188" s="17">
        <v>175799.0595</v>
      </c>
    </row>
    <row r="15189" spans="1:14">
      <c r="A15189" s="16">
        <v>46275</v>
      </c>
      <c r="B15189" t="s">
        <v>15233</v>
      </c>
      <c r="C15189" t="s">
        <v>47</v>
      </c>
      <c r="D15189" t="s">
        <v>48</v>
      </c>
      <c r="E15189" t="s">
        <v>35</v>
      </c>
      <c r="F15189" t="s">
        <v>14639</v>
      </c>
      <c r="G15189" t="s">
        <v>10892</v>
      </c>
      <c r="H15189">
        <v>8</v>
      </c>
      <c r="I15189" s="17">
        <v>92365</v>
      </c>
      <c r="J15189" s="17">
        <v>0</v>
      </c>
      <c r="K15189" s="17">
        <v>92365</v>
      </c>
      <c r="L15189" s="17">
        <v>66502.8</v>
      </c>
      <c r="M15189" s="17">
        <v>25862.2</v>
      </c>
      <c r="N15189" s="17">
        <v>175799.0595</v>
      </c>
    </row>
    <row r="15190" spans="1:14">
      <c r="A15190" s="16">
        <v>46275</v>
      </c>
      <c r="B15190" t="s">
        <v>15234</v>
      </c>
      <c r="C15190" t="s">
        <v>26</v>
      </c>
      <c r="D15190" t="s">
        <v>27</v>
      </c>
      <c r="E15190" t="s">
        <v>17</v>
      </c>
      <c r="F15190" t="s">
        <v>14639</v>
      </c>
      <c r="G15190" t="s">
        <v>10892</v>
      </c>
      <c r="H15190">
        <v>7</v>
      </c>
      <c r="I15190" s="17">
        <v>703006</v>
      </c>
      <c r="J15190" s="17">
        <v>35150.3</v>
      </c>
      <c r="K15190" s="17">
        <v>667855.7</v>
      </c>
      <c r="L15190" s="17">
        <v>467498.99</v>
      </c>
      <c r="M15190" s="17">
        <v>200356.71</v>
      </c>
      <c r="N15190" s="17">
        <v>68491.8018</v>
      </c>
    </row>
    <row r="15191" spans="1:14">
      <c r="A15191" s="16">
        <v>46275</v>
      </c>
      <c r="B15191" t="s">
        <v>15235</v>
      </c>
      <c r="C15191" t="s">
        <v>29</v>
      </c>
      <c r="D15191" t="s">
        <v>30</v>
      </c>
      <c r="E15191" t="s">
        <v>31</v>
      </c>
      <c r="F15191" t="s">
        <v>14639</v>
      </c>
      <c r="G15191" t="s">
        <v>10892</v>
      </c>
      <c r="H15191">
        <v>1</v>
      </c>
      <c r="I15191" s="17">
        <v>356694</v>
      </c>
      <c r="J15191" s="17">
        <v>53504.1</v>
      </c>
      <c r="K15191" s="17">
        <v>303189.9</v>
      </c>
      <c r="L15191" s="17">
        <v>187977.74</v>
      </c>
      <c r="M15191" s="17">
        <v>115212.16</v>
      </c>
      <c r="N15191" s="17">
        <v>41627.2805</v>
      </c>
    </row>
    <row r="15192" spans="1:14">
      <c r="A15192" s="16">
        <v>46275</v>
      </c>
      <c r="B15192" t="s">
        <v>15236</v>
      </c>
      <c r="C15192" t="s">
        <v>22</v>
      </c>
      <c r="D15192" t="s">
        <v>23</v>
      </c>
      <c r="E15192" t="s">
        <v>24</v>
      </c>
      <c r="F15192" t="s">
        <v>14639</v>
      </c>
      <c r="G15192" t="s">
        <v>10892</v>
      </c>
      <c r="H15192">
        <v>10</v>
      </c>
      <c r="I15192" s="17">
        <v>362069</v>
      </c>
      <c r="J15192" s="17">
        <v>0</v>
      </c>
      <c r="K15192" s="17">
        <v>362069</v>
      </c>
      <c r="L15192" s="17">
        <v>275172.44</v>
      </c>
      <c r="M15192" s="17">
        <v>86896.56</v>
      </c>
      <c r="N15192" s="17">
        <v>152864.4017</v>
      </c>
    </row>
    <row r="15193" spans="1:14">
      <c r="A15193" s="16">
        <v>46275</v>
      </c>
      <c r="B15193" t="s">
        <v>15237</v>
      </c>
      <c r="C15193" t="s">
        <v>22</v>
      </c>
      <c r="D15193" t="s">
        <v>23</v>
      </c>
      <c r="E15193" t="s">
        <v>24</v>
      </c>
      <c r="F15193" t="s">
        <v>14639</v>
      </c>
      <c r="G15193" t="s">
        <v>10892</v>
      </c>
      <c r="H15193">
        <v>8</v>
      </c>
      <c r="I15193" s="17">
        <v>663000</v>
      </c>
      <c r="J15193" s="17">
        <v>46410</v>
      </c>
      <c r="K15193" s="17">
        <v>616590</v>
      </c>
      <c r="L15193" s="17">
        <v>468608.4</v>
      </c>
      <c r="M15193" s="17">
        <v>147981.6</v>
      </c>
      <c r="N15193" s="17">
        <v>152864.4017</v>
      </c>
    </row>
    <row r="15194" spans="1:14">
      <c r="A15194" s="16">
        <v>46275</v>
      </c>
      <c r="B15194" t="s">
        <v>15238</v>
      </c>
      <c r="C15194" t="s">
        <v>43</v>
      </c>
      <c r="D15194" t="s">
        <v>44</v>
      </c>
      <c r="E15194" t="s">
        <v>31</v>
      </c>
      <c r="F15194" t="s">
        <v>14639</v>
      </c>
      <c r="G15194" t="s">
        <v>10892</v>
      </c>
      <c r="H15194">
        <v>7</v>
      </c>
      <c r="I15194" s="17">
        <v>242263</v>
      </c>
      <c r="J15194" s="17">
        <v>33916.82</v>
      </c>
      <c r="K15194" s="17">
        <v>208346.18</v>
      </c>
      <c r="L15194" s="17">
        <v>129174.63</v>
      </c>
      <c r="M15194" s="17">
        <v>79171.55</v>
      </c>
      <c r="N15194" s="17">
        <v>41627.2805</v>
      </c>
    </row>
    <row r="15195" spans="1:14">
      <c r="A15195" s="16">
        <v>46275</v>
      </c>
      <c r="B15195" t="s">
        <v>15239</v>
      </c>
      <c r="C15195" t="s">
        <v>33</v>
      </c>
      <c r="D15195" t="s">
        <v>34</v>
      </c>
      <c r="E15195" t="s">
        <v>35</v>
      </c>
      <c r="F15195" t="s">
        <v>14639</v>
      </c>
      <c r="G15195" t="s">
        <v>10892</v>
      </c>
      <c r="H15195">
        <v>3</v>
      </c>
      <c r="I15195" s="17">
        <v>315504</v>
      </c>
      <c r="J15195" s="17">
        <v>0</v>
      </c>
      <c r="K15195" s="17">
        <v>315504</v>
      </c>
      <c r="L15195" s="17">
        <v>227162.88</v>
      </c>
      <c r="M15195" s="17">
        <v>88341.12</v>
      </c>
      <c r="N15195" s="17">
        <v>175799.0595</v>
      </c>
    </row>
    <row r="15196" spans="1:14">
      <c r="A15196" s="16">
        <v>46275</v>
      </c>
      <c r="B15196" t="s">
        <v>15240</v>
      </c>
      <c r="C15196" t="s">
        <v>33</v>
      </c>
      <c r="D15196" t="s">
        <v>34</v>
      </c>
      <c r="E15196" t="s">
        <v>35</v>
      </c>
      <c r="F15196" t="s">
        <v>14639</v>
      </c>
      <c r="G15196" t="s">
        <v>10892</v>
      </c>
      <c r="H15196">
        <v>4</v>
      </c>
      <c r="I15196" s="17">
        <v>550485</v>
      </c>
      <c r="J15196" s="17">
        <v>0</v>
      </c>
      <c r="K15196" s="17">
        <v>550485</v>
      </c>
      <c r="L15196" s="17">
        <v>396349.2</v>
      </c>
      <c r="M15196" s="17">
        <v>154135.8</v>
      </c>
      <c r="N15196" s="17">
        <v>175799.0595</v>
      </c>
    </row>
    <row r="15197" spans="1:14">
      <c r="A15197" s="16">
        <v>46275</v>
      </c>
      <c r="B15197" t="s">
        <v>15241</v>
      </c>
      <c r="C15197" t="s">
        <v>73</v>
      </c>
      <c r="D15197" t="s">
        <v>74</v>
      </c>
      <c r="E15197" t="s">
        <v>24</v>
      </c>
      <c r="F15197" t="s">
        <v>14639</v>
      </c>
      <c r="G15197" t="s">
        <v>10892</v>
      </c>
      <c r="H15197">
        <v>10</v>
      </c>
      <c r="I15197" s="17">
        <v>579719</v>
      </c>
      <c r="J15197" s="17">
        <v>86957.85000000001</v>
      </c>
      <c r="K15197" s="17">
        <v>492761.15</v>
      </c>
      <c r="L15197" s="17">
        <v>374498.47</v>
      </c>
      <c r="M15197" s="17">
        <v>118262.68</v>
      </c>
      <c r="N15197" s="17">
        <v>152864.4017</v>
      </c>
    </row>
    <row r="15198" spans="1:14">
      <c r="A15198" s="16">
        <v>46275</v>
      </c>
      <c r="B15198" t="s">
        <v>15242</v>
      </c>
      <c r="C15198" t="s">
        <v>15</v>
      </c>
      <c r="D15198" t="s">
        <v>16</v>
      </c>
      <c r="E15198" t="s">
        <v>17</v>
      </c>
      <c r="F15198" t="s">
        <v>14639</v>
      </c>
      <c r="G15198" t="s">
        <v>10892</v>
      </c>
      <c r="H15198">
        <v>2</v>
      </c>
      <c r="I15198" s="17">
        <v>639845</v>
      </c>
      <c r="J15198" s="17">
        <v>89578.3</v>
      </c>
      <c r="K15198" s="17">
        <v>550266.7</v>
      </c>
      <c r="L15198" s="17">
        <v>385186.69</v>
      </c>
      <c r="M15198" s="17">
        <v>165080.01</v>
      </c>
      <c r="N15198" s="17">
        <v>68491.8018</v>
      </c>
    </row>
    <row r="15199" spans="1:14">
      <c r="A15199" s="16">
        <v>46275</v>
      </c>
      <c r="B15199" t="s">
        <v>15243</v>
      </c>
      <c r="C15199" t="s">
        <v>29</v>
      </c>
      <c r="D15199" t="s">
        <v>30</v>
      </c>
      <c r="E15199" t="s">
        <v>31</v>
      </c>
      <c r="F15199" t="s">
        <v>14639</v>
      </c>
      <c r="G15199" t="s">
        <v>10892</v>
      </c>
      <c r="H15199">
        <v>6</v>
      </c>
      <c r="I15199" s="17">
        <v>232835</v>
      </c>
      <c r="J15199" s="17">
        <v>13970.1</v>
      </c>
      <c r="K15199" s="17">
        <v>218864.9</v>
      </c>
      <c r="L15199" s="17">
        <v>135696.24</v>
      </c>
      <c r="M15199" s="17">
        <v>83168.66</v>
      </c>
      <c r="N15199" s="17">
        <v>41627.2805</v>
      </c>
    </row>
    <row r="15200" spans="1:14">
      <c r="A15200" s="16">
        <v>46275</v>
      </c>
      <c r="B15200" t="s">
        <v>15244</v>
      </c>
      <c r="C15200" t="s">
        <v>15</v>
      </c>
      <c r="D15200" t="s">
        <v>16</v>
      </c>
      <c r="E15200" t="s">
        <v>17</v>
      </c>
      <c r="F15200" t="s">
        <v>14639</v>
      </c>
      <c r="G15200" t="s">
        <v>10892</v>
      </c>
      <c r="H15200">
        <v>4</v>
      </c>
      <c r="I15200" s="17">
        <v>251906</v>
      </c>
      <c r="J15200" s="17">
        <v>35266.84</v>
      </c>
      <c r="K15200" s="17">
        <v>216639.16</v>
      </c>
      <c r="L15200" s="17">
        <v>151647.41</v>
      </c>
      <c r="M15200" s="17">
        <v>64991.75</v>
      </c>
      <c r="N15200" s="17">
        <v>68491.8018</v>
      </c>
    </row>
    <row r="15201" spans="1:14">
      <c r="A15201" s="16">
        <v>46275</v>
      </c>
      <c r="B15201" t="s">
        <v>15245</v>
      </c>
      <c r="C15201" t="s">
        <v>73</v>
      </c>
      <c r="D15201" t="s">
        <v>74</v>
      </c>
      <c r="E15201" t="s">
        <v>24</v>
      </c>
      <c r="F15201" t="s">
        <v>14639</v>
      </c>
      <c r="G15201" t="s">
        <v>10892</v>
      </c>
      <c r="H15201">
        <v>11</v>
      </c>
      <c r="I15201" s="17">
        <v>615489</v>
      </c>
      <c r="J15201" s="17">
        <v>0</v>
      </c>
      <c r="K15201" s="17">
        <v>615489</v>
      </c>
      <c r="L15201" s="17">
        <v>467771.64</v>
      </c>
      <c r="M15201" s="17">
        <v>147717.36</v>
      </c>
      <c r="N15201" s="17">
        <v>152864.4017</v>
      </c>
    </row>
    <row r="15202" spans="1:14">
      <c r="A15202" s="16">
        <v>46275</v>
      </c>
      <c r="B15202" t="s">
        <v>15246</v>
      </c>
      <c r="C15202" t="s">
        <v>22</v>
      </c>
      <c r="D15202" t="s">
        <v>23</v>
      </c>
      <c r="E15202" t="s">
        <v>24</v>
      </c>
      <c r="F15202" t="s">
        <v>14639</v>
      </c>
      <c r="G15202" t="s">
        <v>10892</v>
      </c>
      <c r="H15202">
        <v>8</v>
      </c>
      <c r="I15202" s="17">
        <v>745055</v>
      </c>
      <c r="J15202" s="17">
        <v>89406.60000000001</v>
      </c>
      <c r="K15202" s="17">
        <v>655648.4</v>
      </c>
      <c r="L15202" s="17">
        <v>498292.78</v>
      </c>
      <c r="M15202" s="17">
        <v>157355.62</v>
      </c>
      <c r="N15202" s="17">
        <v>152864.4017</v>
      </c>
    </row>
    <row r="15203" spans="1:14">
      <c r="A15203" s="16">
        <v>46275</v>
      </c>
      <c r="B15203" t="s">
        <v>15247</v>
      </c>
      <c r="C15203" t="s">
        <v>26</v>
      </c>
      <c r="D15203" t="s">
        <v>27</v>
      </c>
      <c r="E15203" t="s">
        <v>17</v>
      </c>
      <c r="F15203" t="s">
        <v>14639</v>
      </c>
      <c r="G15203" t="s">
        <v>10892</v>
      </c>
      <c r="H15203">
        <v>9</v>
      </c>
      <c r="I15203" s="17">
        <v>70161</v>
      </c>
      <c r="J15203" s="17">
        <v>0</v>
      </c>
      <c r="K15203" s="17">
        <v>70161</v>
      </c>
      <c r="L15203" s="17">
        <v>49112.7</v>
      </c>
      <c r="M15203" s="17">
        <v>21048.3</v>
      </c>
      <c r="N15203" s="17">
        <v>68491.8018</v>
      </c>
    </row>
    <row r="15204" spans="1:14">
      <c r="A15204" s="16">
        <v>46275</v>
      </c>
      <c r="B15204" t="s">
        <v>15248</v>
      </c>
      <c r="C15204" t="s">
        <v>73</v>
      </c>
      <c r="D15204" t="s">
        <v>74</v>
      </c>
      <c r="E15204" t="s">
        <v>24</v>
      </c>
      <c r="F15204" t="s">
        <v>14639</v>
      </c>
      <c r="G15204" t="s">
        <v>10892</v>
      </c>
      <c r="H15204">
        <v>8</v>
      </c>
      <c r="I15204" s="17">
        <v>458374</v>
      </c>
      <c r="J15204" s="17">
        <v>0</v>
      </c>
      <c r="K15204" s="17">
        <v>458374</v>
      </c>
      <c r="L15204" s="17">
        <v>348364.24</v>
      </c>
      <c r="M15204" s="17">
        <v>110009.76</v>
      </c>
      <c r="N15204" s="17">
        <v>152864.4017</v>
      </c>
    </row>
    <row r="15205" spans="1:14">
      <c r="A15205" s="16">
        <v>46275</v>
      </c>
      <c r="B15205" t="s">
        <v>15249</v>
      </c>
      <c r="C15205" t="s">
        <v>26</v>
      </c>
      <c r="D15205" t="s">
        <v>27</v>
      </c>
      <c r="E15205" t="s">
        <v>17</v>
      </c>
      <c r="F15205" t="s">
        <v>14639</v>
      </c>
      <c r="G15205" t="s">
        <v>10892</v>
      </c>
      <c r="H15205">
        <v>3</v>
      </c>
      <c r="I15205" s="17">
        <v>187156</v>
      </c>
      <c r="J15205" s="17">
        <v>18715.6</v>
      </c>
      <c r="K15205" s="17">
        <v>168440.4</v>
      </c>
      <c r="L15205" s="17">
        <v>117908.28</v>
      </c>
      <c r="M15205" s="17">
        <v>50532.12</v>
      </c>
      <c r="N15205" s="17">
        <v>68491.8018</v>
      </c>
    </row>
    <row r="15206" spans="1:14">
      <c r="A15206" s="16">
        <v>46275</v>
      </c>
      <c r="B15206" t="s">
        <v>15250</v>
      </c>
      <c r="C15206" t="s">
        <v>73</v>
      </c>
      <c r="D15206" t="s">
        <v>74</v>
      </c>
      <c r="E15206" t="s">
        <v>24</v>
      </c>
      <c r="F15206" t="s">
        <v>14639</v>
      </c>
      <c r="G15206" t="s">
        <v>10892</v>
      </c>
      <c r="H15206">
        <v>2</v>
      </c>
      <c r="I15206" s="17">
        <v>237610</v>
      </c>
      <c r="J15206" s="17">
        <v>9504.4</v>
      </c>
      <c r="K15206" s="17">
        <v>228105.6</v>
      </c>
      <c r="L15206" s="17">
        <v>173360.26</v>
      </c>
      <c r="M15206" s="17">
        <v>54745.34</v>
      </c>
      <c r="N15206" s="17">
        <v>152864.4017</v>
      </c>
    </row>
    <row r="15207" spans="1:14">
      <c r="A15207" s="16">
        <v>46275</v>
      </c>
      <c r="B15207" t="s">
        <v>15251</v>
      </c>
      <c r="C15207" t="s">
        <v>43</v>
      </c>
      <c r="D15207" t="s">
        <v>44</v>
      </c>
      <c r="E15207" t="s">
        <v>31</v>
      </c>
      <c r="F15207" t="s">
        <v>14639</v>
      </c>
      <c r="G15207" t="s">
        <v>10892</v>
      </c>
      <c r="H15207">
        <v>11</v>
      </c>
      <c r="I15207" s="17">
        <v>725062</v>
      </c>
      <c r="J15207" s="17">
        <v>43503.72</v>
      </c>
      <c r="K15207" s="17">
        <v>681558.28</v>
      </c>
      <c r="L15207" s="17">
        <v>422566.13</v>
      </c>
      <c r="M15207" s="17">
        <v>258992.15</v>
      </c>
      <c r="N15207" s="17">
        <v>41627.2805</v>
      </c>
    </row>
    <row r="15208" spans="1:14">
      <c r="A15208" s="16">
        <v>46275</v>
      </c>
      <c r="B15208" t="s">
        <v>15252</v>
      </c>
      <c r="C15208" t="s">
        <v>33</v>
      </c>
      <c r="D15208" t="s">
        <v>34</v>
      </c>
      <c r="E15208" t="s">
        <v>35</v>
      </c>
      <c r="F15208" t="s">
        <v>14639</v>
      </c>
      <c r="G15208" t="s">
        <v>10892</v>
      </c>
      <c r="H15208">
        <v>11</v>
      </c>
      <c r="I15208" s="17">
        <v>225626</v>
      </c>
      <c r="J15208" s="17">
        <v>29331.38</v>
      </c>
      <c r="K15208" s="17">
        <v>196294.62</v>
      </c>
      <c r="L15208" s="17">
        <v>141332.13</v>
      </c>
      <c r="M15208" s="17">
        <v>54962.49</v>
      </c>
      <c r="N15208" s="17">
        <v>175799.0595</v>
      </c>
    </row>
    <row r="15209" spans="1:14">
      <c r="A15209" s="16">
        <v>46276</v>
      </c>
      <c r="B15209" t="s">
        <v>15253</v>
      </c>
      <c r="C15209" t="s">
        <v>29</v>
      </c>
      <c r="D15209" t="s">
        <v>30</v>
      </c>
      <c r="E15209" t="s">
        <v>31</v>
      </c>
      <c r="F15209" t="s">
        <v>14639</v>
      </c>
      <c r="G15209" t="s">
        <v>10892</v>
      </c>
      <c r="H15209">
        <v>2</v>
      </c>
      <c r="I15209" s="17">
        <v>598948</v>
      </c>
      <c r="J15209" s="17">
        <v>0</v>
      </c>
      <c r="K15209" s="17">
        <v>598948</v>
      </c>
      <c r="L15209" s="17">
        <v>371347.76</v>
      </c>
      <c r="M15209" s="17">
        <v>227600.24</v>
      </c>
      <c r="N15209" s="17">
        <v>41627.2805</v>
      </c>
    </row>
    <row r="15210" spans="1:14">
      <c r="A15210" s="16">
        <v>46276</v>
      </c>
      <c r="B15210" t="s">
        <v>15254</v>
      </c>
      <c r="C15210" t="s">
        <v>33</v>
      </c>
      <c r="D15210" t="s">
        <v>34</v>
      </c>
      <c r="E15210" t="s">
        <v>35</v>
      </c>
      <c r="F15210" t="s">
        <v>14639</v>
      </c>
      <c r="G15210" t="s">
        <v>10892</v>
      </c>
      <c r="H15210">
        <v>6</v>
      </c>
      <c r="I15210" s="17">
        <v>336668</v>
      </c>
      <c r="J15210" s="17">
        <v>16833.4</v>
      </c>
      <c r="K15210" s="17">
        <v>319834.6</v>
      </c>
      <c r="L15210" s="17">
        <v>230280.91</v>
      </c>
      <c r="M15210" s="17">
        <v>89553.69</v>
      </c>
      <c r="N15210" s="17">
        <v>175799.0595</v>
      </c>
    </row>
    <row r="15211" spans="1:14">
      <c r="A15211" s="16">
        <v>46276</v>
      </c>
      <c r="B15211" t="s">
        <v>15255</v>
      </c>
      <c r="C15211" t="s">
        <v>26</v>
      </c>
      <c r="D15211" t="s">
        <v>27</v>
      </c>
      <c r="E15211" t="s">
        <v>17</v>
      </c>
      <c r="F15211" t="s">
        <v>14639</v>
      </c>
      <c r="G15211" t="s">
        <v>10892</v>
      </c>
      <c r="H15211">
        <v>10</v>
      </c>
      <c r="I15211" s="17">
        <v>836662</v>
      </c>
      <c r="J15211" s="17">
        <v>16733.24</v>
      </c>
      <c r="K15211" s="17">
        <v>819928.76</v>
      </c>
      <c r="L15211" s="17">
        <v>573950.13</v>
      </c>
      <c r="M15211" s="17">
        <v>245978.63</v>
      </c>
      <c r="N15211" s="17">
        <v>68491.8018</v>
      </c>
    </row>
    <row r="15212" spans="1:14">
      <c r="A15212" s="16">
        <v>46276</v>
      </c>
      <c r="B15212" t="s">
        <v>15256</v>
      </c>
      <c r="C15212" t="s">
        <v>26</v>
      </c>
      <c r="D15212" t="s">
        <v>27</v>
      </c>
      <c r="E15212" t="s">
        <v>17</v>
      </c>
      <c r="F15212" t="s">
        <v>14639</v>
      </c>
      <c r="G15212" t="s">
        <v>10892</v>
      </c>
      <c r="H15212">
        <v>8</v>
      </c>
      <c r="I15212" s="17">
        <v>524995</v>
      </c>
      <c r="J15212" s="17">
        <v>68249.35000000001</v>
      </c>
      <c r="K15212" s="17">
        <v>456745.65</v>
      </c>
      <c r="L15212" s="17">
        <v>319721.96</v>
      </c>
      <c r="M15212" s="17">
        <v>137023.69</v>
      </c>
      <c r="N15212" s="17">
        <v>68491.8018</v>
      </c>
    </row>
    <row r="15213" spans="1:14">
      <c r="A15213" s="16">
        <v>46276</v>
      </c>
      <c r="B15213" t="s">
        <v>15257</v>
      </c>
      <c r="C15213" t="s">
        <v>43</v>
      </c>
      <c r="D15213" t="s">
        <v>44</v>
      </c>
      <c r="E15213" t="s">
        <v>31</v>
      </c>
      <c r="F15213" t="s">
        <v>14639</v>
      </c>
      <c r="G15213" t="s">
        <v>10892</v>
      </c>
      <c r="H15213">
        <v>10</v>
      </c>
      <c r="I15213" s="17">
        <v>726298</v>
      </c>
      <c r="J15213" s="17">
        <v>36314.9</v>
      </c>
      <c r="K15213" s="17">
        <v>689983.1</v>
      </c>
      <c r="L15213" s="17">
        <v>427789.52</v>
      </c>
      <c r="M15213" s="17">
        <v>262193.58</v>
      </c>
      <c r="N15213" s="17">
        <v>41627.2805</v>
      </c>
    </row>
    <row r="15214" spans="1:14">
      <c r="A15214" s="16">
        <v>46276</v>
      </c>
      <c r="B15214" t="s">
        <v>15258</v>
      </c>
      <c r="C15214" t="s">
        <v>73</v>
      </c>
      <c r="D15214" t="s">
        <v>74</v>
      </c>
      <c r="E15214" t="s">
        <v>24</v>
      </c>
      <c r="F15214" t="s">
        <v>14639</v>
      </c>
      <c r="G15214" t="s">
        <v>10892</v>
      </c>
      <c r="H15214">
        <v>1</v>
      </c>
      <c r="I15214" s="17">
        <v>478843</v>
      </c>
      <c r="J15214" s="17">
        <v>67038.02</v>
      </c>
      <c r="K15214" s="17">
        <v>411804.98</v>
      </c>
      <c r="L15214" s="17">
        <v>312971.78</v>
      </c>
      <c r="M15214" s="17">
        <v>98833.2</v>
      </c>
      <c r="N15214" s="17">
        <v>152864.4017</v>
      </c>
    </row>
    <row r="15215" spans="1:14">
      <c r="A15215" s="16">
        <v>46276</v>
      </c>
      <c r="B15215" t="s">
        <v>15259</v>
      </c>
      <c r="C15215" t="s">
        <v>29</v>
      </c>
      <c r="D15215" t="s">
        <v>30</v>
      </c>
      <c r="E15215" t="s">
        <v>31</v>
      </c>
      <c r="F15215" t="s">
        <v>14639</v>
      </c>
      <c r="G15215" t="s">
        <v>10892</v>
      </c>
      <c r="H15215">
        <v>5</v>
      </c>
      <c r="I15215" s="17">
        <v>226361</v>
      </c>
      <c r="J15215" s="17">
        <v>29426.93</v>
      </c>
      <c r="K15215" s="17">
        <v>196934.07</v>
      </c>
      <c r="L15215" s="17">
        <v>122099.12</v>
      </c>
      <c r="M15215" s="17">
        <v>74834.95</v>
      </c>
      <c r="N15215" s="17">
        <v>41627.2805</v>
      </c>
    </row>
    <row r="15216" spans="1:14">
      <c r="A15216" s="16">
        <v>46276</v>
      </c>
      <c r="B15216" t="s">
        <v>15260</v>
      </c>
      <c r="C15216" t="s">
        <v>43</v>
      </c>
      <c r="D15216" t="s">
        <v>44</v>
      </c>
      <c r="E15216" t="s">
        <v>31</v>
      </c>
      <c r="F15216" t="s">
        <v>14639</v>
      </c>
      <c r="G15216" t="s">
        <v>10892</v>
      </c>
      <c r="H15216">
        <v>1</v>
      </c>
      <c r="I15216" s="17">
        <v>83146</v>
      </c>
      <c r="J15216" s="17">
        <v>1662.92</v>
      </c>
      <c r="K15216" s="17">
        <v>81483.08</v>
      </c>
      <c r="L15216" s="17">
        <v>50519.51</v>
      </c>
      <c r="M15216" s="17">
        <v>30963.57</v>
      </c>
      <c r="N15216" s="17">
        <v>41627.2805</v>
      </c>
    </row>
    <row r="15217" spans="1:14">
      <c r="A15217" s="16">
        <v>46276</v>
      </c>
      <c r="B15217" t="s">
        <v>15261</v>
      </c>
      <c r="C15217" t="s">
        <v>43</v>
      </c>
      <c r="D15217" t="s">
        <v>44</v>
      </c>
      <c r="E15217" t="s">
        <v>31</v>
      </c>
      <c r="F15217" t="s">
        <v>14639</v>
      </c>
      <c r="G15217" t="s">
        <v>10892</v>
      </c>
      <c r="H15217">
        <v>10</v>
      </c>
      <c r="I15217" s="17">
        <v>502666</v>
      </c>
      <c r="J15217" s="17">
        <v>55293.26</v>
      </c>
      <c r="K15217" s="17">
        <v>447372.74</v>
      </c>
      <c r="L15217" s="17">
        <v>277371.1</v>
      </c>
      <c r="M15217" s="17">
        <v>170001.64</v>
      </c>
      <c r="N15217" s="17">
        <v>41627.2805</v>
      </c>
    </row>
    <row r="15218" spans="1:14">
      <c r="A15218" s="16">
        <v>46276</v>
      </c>
      <c r="B15218" t="s">
        <v>15262</v>
      </c>
      <c r="C15218" t="s">
        <v>47</v>
      </c>
      <c r="D15218" t="s">
        <v>48</v>
      </c>
      <c r="E15218" t="s">
        <v>35</v>
      </c>
      <c r="F15218" t="s">
        <v>14639</v>
      </c>
      <c r="G15218" t="s">
        <v>10892</v>
      </c>
      <c r="H15218">
        <v>1</v>
      </c>
      <c r="I15218" s="17">
        <v>72259</v>
      </c>
      <c r="J15218" s="17">
        <v>0</v>
      </c>
      <c r="K15218" s="17">
        <v>72259</v>
      </c>
      <c r="L15218" s="17">
        <v>52026.48</v>
      </c>
      <c r="M15218" s="17">
        <v>20232.52</v>
      </c>
      <c r="N15218" s="17">
        <v>175799.0595</v>
      </c>
    </row>
    <row r="15219" spans="1:14">
      <c r="A15219" s="16">
        <v>46276</v>
      </c>
      <c r="B15219" t="s">
        <v>15263</v>
      </c>
      <c r="C15219" t="s">
        <v>29</v>
      </c>
      <c r="D15219" t="s">
        <v>30</v>
      </c>
      <c r="E15219" t="s">
        <v>31</v>
      </c>
      <c r="F15219" t="s">
        <v>14639</v>
      </c>
      <c r="G15219" t="s">
        <v>10892</v>
      </c>
      <c r="H15219">
        <v>12</v>
      </c>
      <c r="I15219" s="17">
        <v>599000</v>
      </c>
      <c r="J15219" s="17">
        <v>0</v>
      </c>
      <c r="K15219" s="17">
        <v>599000</v>
      </c>
      <c r="L15219" s="17">
        <v>371380</v>
      </c>
      <c r="M15219" s="17">
        <v>227620</v>
      </c>
      <c r="N15219" s="17">
        <v>41627.2805</v>
      </c>
    </row>
    <row r="15220" spans="1:14">
      <c r="A15220" s="16">
        <v>46276</v>
      </c>
      <c r="B15220" t="s">
        <v>15264</v>
      </c>
      <c r="C15220" t="s">
        <v>22</v>
      </c>
      <c r="D15220" t="s">
        <v>23</v>
      </c>
      <c r="E15220" t="s">
        <v>24</v>
      </c>
      <c r="F15220" t="s">
        <v>14639</v>
      </c>
      <c r="G15220" t="s">
        <v>10892</v>
      </c>
      <c r="H15220">
        <v>12</v>
      </c>
      <c r="I15220" s="17">
        <v>303386</v>
      </c>
      <c r="J15220" s="17">
        <v>0</v>
      </c>
      <c r="K15220" s="17">
        <v>303386</v>
      </c>
      <c r="L15220" s="17">
        <v>230573.36</v>
      </c>
      <c r="M15220" s="17">
        <v>72812.64</v>
      </c>
      <c r="N15220" s="17">
        <v>152864.4017</v>
      </c>
    </row>
    <row r="15221" spans="1:14">
      <c r="A15221" s="16">
        <v>46276</v>
      </c>
      <c r="B15221" t="s">
        <v>15265</v>
      </c>
      <c r="C15221" t="s">
        <v>43</v>
      </c>
      <c r="D15221" t="s">
        <v>44</v>
      </c>
      <c r="E15221" t="s">
        <v>31</v>
      </c>
      <c r="F15221" t="s">
        <v>14639</v>
      </c>
      <c r="G15221" t="s">
        <v>10892</v>
      </c>
      <c r="H15221">
        <v>2</v>
      </c>
      <c r="I15221" s="17">
        <v>708248</v>
      </c>
      <c r="J15221" s="17">
        <v>35412.4</v>
      </c>
      <c r="K15221" s="17">
        <v>672835.6</v>
      </c>
      <c r="L15221" s="17">
        <v>417158.07</v>
      </c>
      <c r="M15221" s="17">
        <v>255677.53</v>
      </c>
      <c r="N15221" s="17">
        <v>41627.2805</v>
      </c>
    </row>
    <row r="15222" spans="1:14">
      <c r="A15222" s="16">
        <v>46276</v>
      </c>
      <c r="B15222" t="s">
        <v>15266</v>
      </c>
      <c r="C15222" t="s">
        <v>33</v>
      </c>
      <c r="D15222" t="s">
        <v>34</v>
      </c>
      <c r="E15222" t="s">
        <v>35</v>
      </c>
      <c r="F15222" t="s">
        <v>14639</v>
      </c>
      <c r="G15222" t="s">
        <v>10892</v>
      </c>
      <c r="H15222">
        <v>8</v>
      </c>
      <c r="I15222" s="17">
        <v>352749</v>
      </c>
      <c r="J15222" s="17">
        <v>24692.43</v>
      </c>
      <c r="K15222" s="17">
        <v>328056.57</v>
      </c>
      <c r="L15222" s="17">
        <v>236200.73</v>
      </c>
      <c r="M15222" s="17">
        <v>91855.84</v>
      </c>
      <c r="N15222" s="17">
        <v>175799.0595</v>
      </c>
    </row>
    <row r="15223" spans="1:14">
      <c r="A15223" s="16">
        <v>46276</v>
      </c>
      <c r="B15223" t="s">
        <v>15267</v>
      </c>
      <c r="C15223" t="s">
        <v>29</v>
      </c>
      <c r="D15223" t="s">
        <v>30</v>
      </c>
      <c r="E15223" t="s">
        <v>31</v>
      </c>
      <c r="F15223" t="s">
        <v>14639</v>
      </c>
      <c r="G15223" t="s">
        <v>10892</v>
      </c>
      <c r="H15223">
        <v>11</v>
      </c>
      <c r="I15223" s="17">
        <v>388158</v>
      </c>
      <c r="J15223" s="17">
        <v>42697.38</v>
      </c>
      <c r="K15223" s="17">
        <v>345460.62</v>
      </c>
      <c r="L15223" s="17">
        <v>214185.58</v>
      </c>
      <c r="M15223" s="17">
        <v>131275.04</v>
      </c>
      <c r="N15223" s="17">
        <v>41627.2805</v>
      </c>
    </row>
    <row r="15224" spans="1:14">
      <c r="A15224" s="16">
        <v>46276</v>
      </c>
      <c r="B15224" t="s">
        <v>15268</v>
      </c>
      <c r="C15224" t="s">
        <v>47</v>
      </c>
      <c r="D15224" t="s">
        <v>48</v>
      </c>
      <c r="E15224" t="s">
        <v>35</v>
      </c>
      <c r="F15224" t="s">
        <v>14639</v>
      </c>
      <c r="G15224" t="s">
        <v>10892</v>
      </c>
      <c r="H15224">
        <v>9</v>
      </c>
      <c r="I15224" s="17">
        <v>494582</v>
      </c>
      <c r="J15224" s="17">
        <v>14837.46</v>
      </c>
      <c r="K15224" s="17">
        <v>479744.54</v>
      </c>
      <c r="L15224" s="17">
        <v>345416.07</v>
      </c>
      <c r="M15224" s="17">
        <v>134328.47</v>
      </c>
      <c r="N15224" s="17">
        <v>175799.0595</v>
      </c>
    </row>
    <row r="15225" spans="1:14">
      <c r="A15225" s="16">
        <v>46276</v>
      </c>
      <c r="B15225" t="s">
        <v>15269</v>
      </c>
      <c r="C15225" t="s">
        <v>33</v>
      </c>
      <c r="D15225" t="s">
        <v>34</v>
      </c>
      <c r="E15225" t="s">
        <v>35</v>
      </c>
      <c r="F15225" t="s">
        <v>14639</v>
      </c>
      <c r="G15225" t="s">
        <v>10892</v>
      </c>
      <c r="H15225">
        <v>2</v>
      </c>
      <c r="I15225" s="17">
        <v>714335</v>
      </c>
      <c r="J15225" s="17">
        <v>0</v>
      </c>
      <c r="K15225" s="17">
        <v>714335</v>
      </c>
      <c r="L15225" s="17">
        <v>514321.2</v>
      </c>
      <c r="M15225" s="17">
        <v>200013.8</v>
      </c>
      <c r="N15225" s="17">
        <v>175799.0595</v>
      </c>
    </row>
    <row r="15226" spans="1:14">
      <c r="A15226" s="16">
        <v>46276</v>
      </c>
      <c r="B15226" t="s">
        <v>15270</v>
      </c>
      <c r="C15226" t="s">
        <v>29</v>
      </c>
      <c r="D15226" t="s">
        <v>30</v>
      </c>
      <c r="E15226" t="s">
        <v>31</v>
      </c>
      <c r="F15226" t="s">
        <v>14639</v>
      </c>
      <c r="G15226" t="s">
        <v>10892</v>
      </c>
      <c r="H15226">
        <v>8</v>
      </c>
      <c r="I15226" s="17">
        <v>709479</v>
      </c>
      <c r="J15226" s="17">
        <v>92232.27</v>
      </c>
      <c r="K15226" s="17">
        <v>617246.73</v>
      </c>
      <c r="L15226" s="17">
        <v>382692.97</v>
      </c>
      <c r="M15226" s="17">
        <v>234553.76</v>
      </c>
      <c r="N15226" s="17">
        <v>41627.2805</v>
      </c>
    </row>
    <row r="15227" spans="1:14">
      <c r="A15227" s="16">
        <v>46276</v>
      </c>
      <c r="B15227" t="s">
        <v>15271</v>
      </c>
      <c r="C15227" t="s">
        <v>15</v>
      </c>
      <c r="D15227" t="s">
        <v>16</v>
      </c>
      <c r="E15227" t="s">
        <v>17</v>
      </c>
      <c r="F15227" t="s">
        <v>14639</v>
      </c>
      <c r="G15227" t="s">
        <v>10892</v>
      </c>
      <c r="H15227">
        <v>11</v>
      </c>
      <c r="I15227" s="17">
        <v>58072</v>
      </c>
      <c r="J15227" s="17">
        <v>5807.2</v>
      </c>
      <c r="K15227" s="17">
        <v>52264.8</v>
      </c>
      <c r="L15227" s="17">
        <v>36585.36</v>
      </c>
      <c r="M15227" s="17">
        <v>15679.44</v>
      </c>
      <c r="N15227" s="17">
        <v>68491.8018</v>
      </c>
    </row>
    <row r="15228" spans="1:14">
      <c r="A15228" s="16">
        <v>46276</v>
      </c>
      <c r="B15228" t="s">
        <v>15272</v>
      </c>
      <c r="C15228" t="s">
        <v>47</v>
      </c>
      <c r="D15228" t="s">
        <v>48</v>
      </c>
      <c r="E15228" t="s">
        <v>35</v>
      </c>
      <c r="F15228" t="s">
        <v>14639</v>
      </c>
      <c r="G15228" t="s">
        <v>10892</v>
      </c>
      <c r="H15228">
        <v>4</v>
      </c>
      <c r="I15228" s="17">
        <v>179118</v>
      </c>
      <c r="J15228" s="17">
        <v>3582.36</v>
      </c>
      <c r="K15228" s="17">
        <v>175535.64</v>
      </c>
      <c r="L15228" s="17">
        <v>126385.66</v>
      </c>
      <c r="M15228" s="17">
        <v>49149.98</v>
      </c>
      <c r="N15228" s="17">
        <v>175799.0595</v>
      </c>
    </row>
    <row r="15229" spans="1:14">
      <c r="A15229" s="16">
        <v>46276</v>
      </c>
      <c r="B15229" t="s">
        <v>15273</v>
      </c>
      <c r="C15229" t="s">
        <v>43</v>
      </c>
      <c r="D15229" t="s">
        <v>44</v>
      </c>
      <c r="E15229" t="s">
        <v>31</v>
      </c>
      <c r="F15229" t="s">
        <v>14639</v>
      </c>
      <c r="G15229" t="s">
        <v>10892</v>
      </c>
      <c r="H15229">
        <v>6</v>
      </c>
      <c r="I15229" s="17">
        <v>75831</v>
      </c>
      <c r="J15229" s="17">
        <v>6824.79</v>
      </c>
      <c r="K15229" s="17">
        <v>69006.21000000001</v>
      </c>
      <c r="L15229" s="17">
        <v>42783.85</v>
      </c>
      <c r="M15229" s="17">
        <v>26222.36</v>
      </c>
      <c r="N15229" s="17">
        <v>41627.2805</v>
      </c>
    </row>
    <row r="15230" spans="1:14">
      <c r="A15230" s="16">
        <v>46276</v>
      </c>
      <c r="B15230" t="s">
        <v>15274</v>
      </c>
      <c r="C15230" t="s">
        <v>43</v>
      </c>
      <c r="D15230" t="s">
        <v>44</v>
      </c>
      <c r="E15230" t="s">
        <v>31</v>
      </c>
      <c r="F15230" t="s">
        <v>14639</v>
      </c>
      <c r="G15230" t="s">
        <v>10892</v>
      </c>
      <c r="H15230">
        <v>5</v>
      </c>
      <c r="I15230" s="17">
        <v>455009</v>
      </c>
      <c r="J15230" s="17">
        <v>36400.72</v>
      </c>
      <c r="K15230" s="17">
        <v>418608.28</v>
      </c>
      <c r="L15230" s="17">
        <v>259537.13</v>
      </c>
      <c r="M15230" s="17">
        <v>159071.15</v>
      </c>
      <c r="N15230" s="17">
        <v>41627.2805</v>
      </c>
    </row>
    <row r="15231" spans="1:14">
      <c r="A15231" s="16">
        <v>46276</v>
      </c>
      <c r="B15231" t="s">
        <v>15275</v>
      </c>
      <c r="C15231" t="s">
        <v>47</v>
      </c>
      <c r="D15231" t="s">
        <v>48</v>
      </c>
      <c r="E15231" t="s">
        <v>35</v>
      </c>
      <c r="F15231" t="s">
        <v>14639</v>
      </c>
      <c r="G15231" t="s">
        <v>10892</v>
      </c>
      <c r="H15231">
        <v>5</v>
      </c>
      <c r="I15231" s="17">
        <v>424190</v>
      </c>
      <c r="J15231" s="17">
        <v>12725.7</v>
      </c>
      <c r="K15231" s="17">
        <v>411464.3</v>
      </c>
      <c r="L15231" s="17">
        <v>296254.3</v>
      </c>
      <c r="M15231" s="17">
        <v>115210</v>
      </c>
      <c r="N15231" s="17">
        <v>175799.0595</v>
      </c>
    </row>
    <row r="15232" spans="1:14">
      <c r="A15232" s="16">
        <v>46276</v>
      </c>
      <c r="B15232" t="s">
        <v>15276</v>
      </c>
      <c r="C15232" t="s">
        <v>33</v>
      </c>
      <c r="D15232" t="s">
        <v>34</v>
      </c>
      <c r="E15232" t="s">
        <v>35</v>
      </c>
      <c r="F15232" t="s">
        <v>14639</v>
      </c>
      <c r="G15232" t="s">
        <v>10892</v>
      </c>
      <c r="H15232">
        <v>2</v>
      </c>
      <c r="I15232" s="17">
        <v>208421</v>
      </c>
      <c r="J15232" s="17">
        <v>27094.73</v>
      </c>
      <c r="K15232" s="17">
        <v>181326.27</v>
      </c>
      <c r="L15232" s="17">
        <v>130554.91</v>
      </c>
      <c r="M15232" s="17">
        <v>50771.36</v>
      </c>
      <c r="N15232" s="17">
        <v>175799.0595</v>
      </c>
    </row>
    <row r="15233" spans="1:14">
      <c r="A15233" s="16">
        <v>46276</v>
      </c>
      <c r="B15233" t="s">
        <v>15277</v>
      </c>
      <c r="C15233" t="s">
        <v>43</v>
      </c>
      <c r="D15233" t="s">
        <v>44</v>
      </c>
      <c r="E15233" t="s">
        <v>31</v>
      </c>
      <c r="F15233" t="s">
        <v>14639</v>
      </c>
      <c r="G15233" t="s">
        <v>10892</v>
      </c>
      <c r="H15233">
        <v>11</v>
      </c>
      <c r="I15233" s="17">
        <v>506815</v>
      </c>
      <c r="J15233" s="17">
        <v>0</v>
      </c>
      <c r="K15233" s="17">
        <v>506815</v>
      </c>
      <c r="L15233" s="17">
        <v>314225.3</v>
      </c>
      <c r="M15233" s="17">
        <v>192589.7</v>
      </c>
      <c r="N15233" s="17">
        <v>41627.2805</v>
      </c>
    </row>
    <row r="15234" spans="1:14">
      <c r="A15234" s="16">
        <v>46276</v>
      </c>
      <c r="B15234" t="s">
        <v>15278</v>
      </c>
      <c r="C15234" t="s">
        <v>22</v>
      </c>
      <c r="D15234" t="s">
        <v>23</v>
      </c>
      <c r="E15234" t="s">
        <v>24</v>
      </c>
      <c r="F15234" t="s">
        <v>14639</v>
      </c>
      <c r="G15234" t="s">
        <v>10892</v>
      </c>
      <c r="H15234">
        <v>8</v>
      </c>
      <c r="I15234" s="17">
        <v>640271</v>
      </c>
      <c r="J15234" s="17">
        <v>51221.68</v>
      </c>
      <c r="K15234" s="17">
        <v>589049.3199999999</v>
      </c>
      <c r="L15234" s="17">
        <v>447677.48</v>
      </c>
      <c r="M15234" s="17">
        <v>141371.84</v>
      </c>
      <c r="N15234" s="17">
        <v>152864.4017</v>
      </c>
    </row>
    <row r="15235" spans="1:14">
      <c r="A15235" s="16">
        <v>46276</v>
      </c>
      <c r="B15235" t="s">
        <v>15279</v>
      </c>
      <c r="C15235" t="s">
        <v>47</v>
      </c>
      <c r="D15235" t="s">
        <v>48</v>
      </c>
      <c r="E15235" t="s">
        <v>35</v>
      </c>
      <c r="F15235" t="s">
        <v>14639</v>
      </c>
      <c r="G15235" t="s">
        <v>10892</v>
      </c>
      <c r="H15235">
        <v>1</v>
      </c>
      <c r="I15235" s="17">
        <v>758760</v>
      </c>
      <c r="J15235" s="17">
        <v>60700.8</v>
      </c>
      <c r="K15235" s="17">
        <v>698059.2</v>
      </c>
      <c r="L15235" s="17">
        <v>502602.62</v>
      </c>
      <c r="M15235" s="17">
        <v>195456.58</v>
      </c>
      <c r="N15235" s="17">
        <v>175799.0595</v>
      </c>
    </row>
    <row r="15236" spans="1:14">
      <c r="A15236" s="16">
        <v>46276</v>
      </c>
      <c r="B15236" t="s">
        <v>15280</v>
      </c>
      <c r="C15236" t="s">
        <v>73</v>
      </c>
      <c r="D15236" t="s">
        <v>74</v>
      </c>
      <c r="E15236" t="s">
        <v>24</v>
      </c>
      <c r="F15236" t="s">
        <v>14639</v>
      </c>
      <c r="G15236" t="s">
        <v>10892</v>
      </c>
      <c r="H15236">
        <v>10</v>
      </c>
      <c r="I15236" s="17">
        <v>278591</v>
      </c>
      <c r="J15236" s="17">
        <v>16715.46</v>
      </c>
      <c r="K15236" s="17">
        <v>261875.54</v>
      </c>
      <c r="L15236" s="17">
        <v>199025.41</v>
      </c>
      <c r="M15236" s="17">
        <v>62850.13</v>
      </c>
      <c r="N15236" s="17">
        <v>152864.4017</v>
      </c>
    </row>
    <row r="15237" spans="1:14">
      <c r="A15237" s="16">
        <v>46276</v>
      </c>
      <c r="B15237" t="s">
        <v>15281</v>
      </c>
      <c r="C15237" t="s">
        <v>33</v>
      </c>
      <c r="D15237" t="s">
        <v>34</v>
      </c>
      <c r="E15237" t="s">
        <v>35</v>
      </c>
      <c r="F15237" t="s">
        <v>14639</v>
      </c>
      <c r="G15237" t="s">
        <v>10892</v>
      </c>
      <c r="H15237">
        <v>7</v>
      </c>
      <c r="I15237" s="17">
        <v>254061</v>
      </c>
      <c r="J15237" s="17">
        <v>38109.15</v>
      </c>
      <c r="K15237" s="17">
        <v>215951.85</v>
      </c>
      <c r="L15237" s="17">
        <v>155485.33</v>
      </c>
      <c r="M15237" s="17">
        <v>60466.52</v>
      </c>
      <c r="N15237" s="17">
        <v>175799.0595</v>
      </c>
    </row>
    <row r="15238" spans="1:14">
      <c r="A15238" s="16">
        <v>46276</v>
      </c>
      <c r="B15238" t="s">
        <v>15282</v>
      </c>
      <c r="C15238" t="s">
        <v>29</v>
      </c>
      <c r="D15238" t="s">
        <v>30</v>
      </c>
      <c r="E15238" t="s">
        <v>31</v>
      </c>
      <c r="F15238" t="s">
        <v>14639</v>
      </c>
      <c r="G15238" t="s">
        <v>10892</v>
      </c>
      <c r="H15238">
        <v>6</v>
      </c>
      <c r="I15238" s="17">
        <v>753568</v>
      </c>
      <c r="J15238" s="17">
        <v>0</v>
      </c>
      <c r="K15238" s="17">
        <v>753568</v>
      </c>
      <c r="L15238" s="17">
        <v>467212.16</v>
      </c>
      <c r="M15238" s="17">
        <v>286355.84</v>
      </c>
      <c r="N15238" s="17">
        <v>41627.2805</v>
      </c>
    </row>
    <row r="15239" spans="1:14">
      <c r="A15239" s="16">
        <v>46276</v>
      </c>
      <c r="B15239" t="s">
        <v>15283</v>
      </c>
      <c r="C15239" t="s">
        <v>43</v>
      </c>
      <c r="D15239" t="s">
        <v>44</v>
      </c>
      <c r="E15239" t="s">
        <v>31</v>
      </c>
      <c r="F15239" t="s">
        <v>14639</v>
      </c>
      <c r="G15239" t="s">
        <v>10892</v>
      </c>
      <c r="H15239">
        <v>7</v>
      </c>
      <c r="I15239" s="17">
        <v>283407</v>
      </c>
      <c r="J15239" s="17">
        <v>39676.98</v>
      </c>
      <c r="K15239" s="17">
        <v>243730.02</v>
      </c>
      <c r="L15239" s="17">
        <v>151112.61</v>
      </c>
      <c r="M15239" s="17">
        <v>92617.41</v>
      </c>
      <c r="N15239" s="17">
        <v>41627.2805</v>
      </c>
    </row>
    <row r="15240" spans="1:14">
      <c r="A15240" s="16">
        <v>46276</v>
      </c>
      <c r="B15240" t="s">
        <v>15284</v>
      </c>
      <c r="C15240" t="s">
        <v>26</v>
      </c>
      <c r="D15240" t="s">
        <v>27</v>
      </c>
      <c r="E15240" t="s">
        <v>17</v>
      </c>
      <c r="F15240" t="s">
        <v>14639</v>
      </c>
      <c r="G15240" t="s">
        <v>10892</v>
      </c>
      <c r="H15240">
        <v>5</v>
      </c>
      <c r="I15240" s="17">
        <v>645341</v>
      </c>
      <c r="J15240" s="17">
        <v>38720.46</v>
      </c>
      <c r="K15240" s="17">
        <v>606620.54</v>
      </c>
      <c r="L15240" s="17">
        <v>424634.38</v>
      </c>
      <c r="M15240" s="17">
        <v>181986.16</v>
      </c>
      <c r="N15240" s="17">
        <v>68491.8018</v>
      </c>
    </row>
    <row r="15241" spans="1:14">
      <c r="A15241" s="16">
        <v>46276</v>
      </c>
      <c r="B15241" t="s">
        <v>15285</v>
      </c>
      <c r="C15241" t="s">
        <v>73</v>
      </c>
      <c r="D15241" t="s">
        <v>74</v>
      </c>
      <c r="E15241" t="s">
        <v>24</v>
      </c>
      <c r="F15241" t="s">
        <v>14639</v>
      </c>
      <c r="G15241" t="s">
        <v>10892</v>
      </c>
      <c r="H15241">
        <v>3</v>
      </c>
      <c r="I15241" s="17">
        <v>558497</v>
      </c>
      <c r="J15241" s="17">
        <v>11169.94</v>
      </c>
      <c r="K15241" s="17">
        <v>547327.0600000001</v>
      </c>
      <c r="L15241" s="17">
        <v>415968.57</v>
      </c>
      <c r="M15241" s="17">
        <v>131358.49</v>
      </c>
      <c r="N15241" s="17">
        <v>152864.4017</v>
      </c>
    </row>
    <row r="15242" spans="1:14">
      <c r="A15242" s="16">
        <v>46276</v>
      </c>
      <c r="B15242" t="s">
        <v>15286</v>
      </c>
      <c r="C15242" t="s">
        <v>33</v>
      </c>
      <c r="D15242" t="s">
        <v>34</v>
      </c>
      <c r="E15242" t="s">
        <v>35</v>
      </c>
      <c r="F15242" t="s">
        <v>14639</v>
      </c>
      <c r="G15242" t="s">
        <v>10892</v>
      </c>
      <c r="H15242">
        <v>7</v>
      </c>
      <c r="I15242" s="17">
        <v>690134</v>
      </c>
      <c r="J15242" s="17">
        <v>62112.06</v>
      </c>
      <c r="K15242" s="17">
        <v>628021.9399999999</v>
      </c>
      <c r="L15242" s="17">
        <v>452175.8</v>
      </c>
      <c r="M15242" s="17">
        <v>175846.14</v>
      </c>
      <c r="N15242" s="17">
        <v>175799.0595</v>
      </c>
    </row>
    <row r="15243" spans="1:14">
      <c r="A15243" s="16">
        <v>46276</v>
      </c>
      <c r="B15243" t="s">
        <v>15287</v>
      </c>
      <c r="C15243" t="s">
        <v>47</v>
      </c>
      <c r="D15243" t="s">
        <v>48</v>
      </c>
      <c r="E15243" t="s">
        <v>35</v>
      </c>
      <c r="F15243" t="s">
        <v>14639</v>
      </c>
      <c r="G15243" t="s">
        <v>10892</v>
      </c>
      <c r="H15243">
        <v>4</v>
      </c>
      <c r="I15243" s="17">
        <v>547602</v>
      </c>
      <c r="J15243" s="17">
        <v>38332.14</v>
      </c>
      <c r="K15243" s="17">
        <v>509269.86</v>
      </c>
      <c r="L15243" s="17">
        <v>366674.3</v>
      </c>
      <c r="M15243" s="17">
        <v>142595.56</v>
      </c>
      <c r="N15243" s="17">
        <v>175799.0595</v>
      </c>
    </row>
    <row r="15244" spans="1:14">
      <c r="A15244" s="16">
        <v>46276</v>
      </c>
      <c r="B15244" t="s">
        <v>15288</v>
      </c>
      <c r="C15244" t="s">
        <v>29</v>
      </c>
      <c r="D15244" t="s">
        <v>30</v>
      </c>
      <c r="E15244" t="s">
        <v>31</v>
      </c>
      <c r="F15244" t="s">
        <v>14639</v>
      </c>
      <c r="G15244" t="s">
        <v>10892</v>
      </c>
      <c r="H15244">
        <v>10</v>
      </c>
      <c r="I15244" s="17">
        <v>714795</v>
      </c>
      <c r="J15244" s="17">
        <v>100071.3</v>
      </c>
      <c r="K15244" s="17">
        <v>614723.7</v>
      </c>
      <c r="L15244" s="17">
        <v>381128.69</v>
      </c>
      <c r="M15244" s="17">
        <v>233595.01</v>
      </c>
      <c r="N15244" s="17">
        <v>41627.2805</v>
      </c>
    </row>
    <row r="15245" spans="1:14">
      <c r="A15245" s="16">
        <v>46276</v>
      </c>
      <c r="B15245" t="s">
        <v>15289</v>
      </c>
      <c r="C15245" t="s">
        <v>26</v>
      </c>
      <c r="D15245" t="s">
        <v>27</v>
      </c>
      <c r="E15245" t="s">
        <v>17</v>
      </c>
      <c r="F15245" t="s">
        <v>14639</v>
      </c>
      <c r="G15245" t="s">
        <v>10892</v>
      </c>
      <c r="H15245">
        <v>9</v>
      </c>
      <c r="I15245" s="17">
        <v>556599</v>
      </c>
      <c r="J15245" s="17">
        <v>27829.95</v>
      </c>
      <c r="K15245" s="17">
        <v>528769.05</v>
      </c>
      <c r="L15245" s="17">
        <v>370138.34</v>
      </c>
      <c r="M15245" s="17">
        <v>158630.71</v>
      </c>
      <c r="N15245" s="17">
        <v>68491.8018</v>
      </c>
    </row>
    <row r="15246" spans="1:14">
      <c r="A15246" s="16">
        <v>46276</v>
      </c>
      <c r="B15246" t="s">
        <v>15290</v>
      </c>
      <c r="C15246" t="s">
        <v>33</v>
      </c>
      <c r="D15246" t="s">
        <v>34</v>
      </c>
      <c r="E15246" t="s">
        <v>35</v>
      </c>
      <c r="F15246" t="s">
        <v>14639</v>
      </c>
      <c r="G15246" t="s">
        <v>10892</v>
      </c>
      <c r="H15246">
        <v>12</v>
      </c>
      <c r="I15246" s="17">
        <v>510801</v>
      </c>
      <c r="J15246" s="17">
        <v>71512.14</v>
      </c>
      <c r="K15246" s="17">
        <v>439288.86</v>
      </c>
      <c r="L15246" s="17">
        <v>316287.98</v>
      </c>
      <c r="M15246" s="17">
        <v>123000.88</v>
      </c>
      <c r="N15246" s="17">
        <v>175799.0595</v>
      </c>
    </row>
    <row r="15247" spans="1:14">
      <c r="A15247" s="16">
        <v>46276</v>
      </c>
      <c r="B15247" t="s">
        <v>15291</v>
      </c>
      <c r="C15247" t="s">
        <v>43</v>
      </c>
      <c r="D15247" t="s">
        <v>44</v>
      </c>
      <c r="E15247" t="s">
        <v>31</v>
      </c>
      <c r="F15247" t="s">
        <v>14639</v>
      </c>
      <c r="G15247" t="s">
        <v>10892</v>
      </c>
      <c r="H15247">
        <v>6</v>
      </c>
      <c r="I15247" s="17">
        <v>144727</v>
      </c>
      <c r="J15247" s="17">
        <v>11578.16</v>
      </c>
      <c r="K15247" s="17">
        <v>133148.84</v>
      </c>
      <c r="L15247" s="17">
        <v>82552.28</v>
      </c>
      <c r="M15247" s="17">
        <v>50596.56</v>
      </c>
      <c r="N15247" s="17">
        <v>41627.2805</v>
      </c>
    </row>
    <row r="15248" spans="1:14">
      <c r="A15248" s="16">
        <v>46276</v>
      </c>
      <c r="B15248" t="s">
        <v>15292</v>
      </c>
      <c r="C15248" t="s">
        <v>47</v>
      </c>
      <c r="D15248" t="s">
        <v>48</v>
      </c>
      <c r="E15248" t="s">
        <v>35</v>
      </c>
      <c r="F15248" t="s">
        <v>14639</v>
      </c>
      <c r="G15248" t="s">
        <v>10892</v>
      </c>
      <c r="H15248">
        <v>4</v>
      </c>
      <c r="I15248" s="17">
        <v>564425</v>
      </c>
      <c r="J15248" s="17">
        <v>79019.5</v>
      </c>
      <c r="K15248" s="17">
        <v>485405.5</v>
      </c>
      <c r="L15248" s="17">
        <v>349491.96</v>
      </c>
      <c r="M15248" s="17">
        <v>135913.54</v>
      </c>
      <c r="N15248" s="17">
        <v>175799.0595</v>
      </c>
    </row>
    <row r="15249" spans="1:14">
      <c r="A15249" s="16">
        <v>46276</v>
      </c>
      <c r="B15249" t="s">
        <v>15293</v>
      </c>
      <c r="C15249" t="s">
        <v>47</v>
      </c>
      <c r="D15249" t="s">
        <v>48</v>
      </c>
      <c r="E15249" t="s">
        <v>35</v>
      </c>
      <c r="F15249" t="s">
        <v>14639</v>
      </c>
      <c r="G15249" t="s">
        <v>10892</v>
      </c>
      <c r="H15249">
        <v>8</v>
      </c>
      <c r="I15249" s="17">
        <v>478369</v>
      </c>
      <c r="J15249" s="17">
        <v>33485.83</v>
      </c>
      <c r="K15249" s="17">
        <v>444883.17</v>
      </c>
      <c r="L15249" s="17">
        <v>320315.88</v>
      </c>
      <c r="M15249" s="17">
        <v>124567.29</v>
      </c>
      <c r="N15249" s="17">
        <v>175799.0595</v>
      </c>
    </row>
    <row r="15250" spans="1:14">
      <c r="A15250" s="16">
        <v>46276</v>
      </c>
      <c r="B15250" t="s">
        <v>15294</v>
      </c>
      <c r="C15250" t="s">
        <v>33</v>
      </c>
      <c r="D15250" t="s">
        <v>34</v>
      </c>
      <c r="E15250" t="s">
        <v>35</v>
      </c>
      <c r="F15250" t="s">
        <v>14639</v>
      </c>
      <c r="G15250" t="s">
        <v>10892</v>
      </c>
      <c r="H15250">
        <v>10</v>
      </c>
      <c r="I15250" s="17">
        <v>386440</v>
      </c>
      <c r="J15250" s="17">
        <v>0</v>
      </c>
      <c r="K15250" s="17">
        <v>386440</v>
      </c>
      <c r="L15250" s="17">
        <v>278236.8</v>
      </c>
      <c r="M15250" s="17">
        <v>108203.2</v>
      </c>
      <c r="N15250" s="17">
        <v>175799.0595</v>
      </c>
    </row>
    <row r="15251" spans="1:14">
      <c r="A15251" s="16">
        <v>46276</v>
      </c>
      <c r="B15251" t="s">
        <v>15295</v>
      </c>
      <c r="C15251" t="s">
        <v>15</v>
      </c>
      <c r="D15251" t="s">
        <v>16</v>
      </c>
      <c r="E15251" t="s">
        <v>17</v>
      </c>
      <c r="F15251" t="s">
        <v>14639</v>
      </c>
      <c r="G15251" t="s">
        <v>10892</v>
      </c>
      <c r="H15251">
        <v>11</v>
      </c>
      <c r="I15251" s="17">
        <v>272654</v>
      </c>
      <c r="J15251" s="17">
        <v>27265.4</v>
      </c>
      <c r="K15251" s="17">
        <v>245388.6</v>
      </c>
      <c r="L15251" s="17">
        <v>171772.02</v>
      </c>
      <c r="M15251" s="17">
        <v>73616.58</v>
      </c>
      <c r="N15251" s="17">
        <v>68491.8018</v>
      </c>
    </row>
    <row r="15252" spans="1:14">
      <c r="A15252" s="16">
        <v>46276</v>
      </c>
      <c r="B15252" t="s">
        <v>15296</v>
      </c>
      <c r="C15252" t="s">
        <v>26</v>
      </c>
      <c r="D15252" t="s">
        <v>27</v>
      </c>
      <c r="E15252" t="s">
        <v>17</v>
      </c>
      <c r="F15252" t="s">
        <v>14639</v>
      </c>
      <c r="G15252" t="s">
        <v>10892</v>
      </c>
      <c r="H15252">
        <v>6</v>
      </c>
      <c r="I15252" s="17">
        <v>618864</v>
      </c>
      <c r="J15252" s="17">
        <v>24754.56</v>
      </c>
      <c r="K15252" s="17">
        <v>594109.4399999999</v>
      </c>
      <c r="L15252" s="17">
        <v>415876.61</v>
      </c>
      <c r="M15252" s="17">
        <v>178232.83</v>
      </c>
      <c r="N15252" s="17">
        <v>68491.8018</v>
      </c>
    </row>
    <row r="15253" spans="1:14">
      <c r="A15253" s="16">
        <v>46276</v>
      </c>
      <c r="B15253" t="s">
        <v>15297</v>
      </c>
      <c r="C15253" t="s">
        <v>47</v>
      </c>
      <c r="D15253" t="s">
        <v>48</v>
      </c>
      <c r="E15253" t="s">
        <v>35</v>
      </c>
      <c r="F15253" t="s">
        <v>14639</v>
      </c>
      <c r="G15253" t="s">
        <v>10892</v>
      </c>
      <c r="H15253">
        <v>8</v>
      </c>
      <c r="I15253" s="17">
        <v>334873</v>
      </c>
      <c r="J15253" s="17">
        <v>20092.38</v>
      </c>
      <c r="K15253" s="17">
        <v>314780.62</v>
      </c>
      <c r="L15253" s="17">
        <v>226642.05</v>
      </c>
      <c r="M15253" s="17">
        <v>88138.57000000001</v>
      </c>
      <c r="N15253" s="17">
        <v>175799.0595</v>
      </c>
    </row>
    <row r="15254" spans="1:14">
      <c r="A15254" s="16">
        <v>46276</v>
      </c>
      <c r="B15254" t="s">
        <v>15298</v>
      </c>
      <c r="C15254" t="s">
        <v>26</v>
      </c>
      <c r="D15254" t="s">
        <v>27</v>
      </c>
      <c r="E15254" t="s">
        <v>17</v>
      </c>
      <c r="F15254" t="s">
        <v>14639</v>
      </c>
      <c r="G15254" t="s">
        <v>10892</v>
      </c>
      <c r="H15254">
        <v>12</v>
      </c>
      <c r="I15254" s="17">
        <v>653073</v>
      </c>
      <c r="J15254" s="17">
        <v>84899.49000000001</v>
      </c>
      <c r="K15254" s="17">
        <v>568173.51</v>
      </c>
      <c r="L15254" s="17">
        <v>397721.46</v>
      </c>
      <c r="M15254" s="17">
        <v>170452.05</v>
      </c>
      <c r="N15254" s="17">
        <v>68491.8018</v>
      </c>
    </row>
    <row r="15255" spans="1:14">
      <c r="A15255" s="16">
        <v>46276</v>
      </c>
      <c r="B15255" t="s">
        <v>15299</v>
      </c>
      <c r="C15255" t="s">
        <v>73</v>
      </c>
      <c r="D15255" t="s">
        <v>74</v>
      </c>
      <c r="E15255" t="s">
        <v>24</v>
      </c>
      <c r="F15255" t="s">
        <v>14639</v>
      </c>
      <c r="G15255" t="s">
        <v>10892</v>
      </c>
      <c r="H15255">
        <v>1</v>
      </c>
      <c r="I15255" s="17">
        <v>327985</v>
      </c>
      <c r="J15255" s="17">
        <v>22958.95</v>
      </c>
      <c r="K15255" s="17">
        <v>305026.05</v>
      </c>
      <c r="L15255" s="17">
        <v>231819.8</v>
      </c>
      <c r="M15255" s="17">
        <v>73206.25</v>
      </c>
      <c r="N15255" s="17">
        <v>152864.4017</v>
      </c>
    </row>
    <row r="15256" spans="1:14">
      <c r="A15256" s="16">
        <v>46276</v>
      </c>
      <c r="B15256" t="s">
        <v>15300</v>
      </c>
      <c r="C15256" t="s">
        <v>47</v>
      </c>
      <c r="D15256" t="s">
        <v>48</v>
      </c>
      <c r="E15256" t="s">
        <v>35</v>
      </c>
      <c r="F15256" t="s">
        <v>14639</v>
      </c>
      <c r="G15256" t="s">
        <v>10892</v>
      </c>
      <c r="H15256">
        <v>4</v>
      </c>
      <c r="I15256" s="17">
        <v>312026</v>
      </c>
      <c r="J15256" s="17">
        <v>24962.08</v>
      </c>
      <c r="K15256" s="17">
        <v>287063.92</v>
      </c>
      <c r="L15256" s="17">
        <v>206686.02</v>
      </c>
      <c r="M15256" s="17">
        <v>80377.89999999999</v>
      </c>
      <c r="N15256" s="17">
        <v>175799.0595</v>
      </c>
    </row>
    <row r="15257" spans="1:14">
      <c r="A15257" s="16">
        <v>46276</v>
      </c>
      <c r="B15257" t="s">
        <v>15301</v>
      </c>
      <c r="C15257" t="s">
        <v>43</v>
      </c>
      <c r="D15257" t="s">
        <v>44</v>
      </c>
      <c r="E15257" t="s">
        <v>31</v>
      </c>
      <c r="F15257" t="s">
        <v>14639</v>
      </c>
      <c r="G15257" t="s">
        <v>10892</v>
      </c>
      <c r="H15257">
        <v>1</v>
      </c>
      <c r="I15257" s="17">
        <v>167402</v>
      </c>
      <c r="J15257" s="17">
        <v>6696.08</v>
      </c>
      <c r="K15257" s="17">
        <v>160705.92</v>
      </c>
      <c r="L15257" s="17">
        <v>99637.67</v>
      </c>
      <c r="M15257" s="17">
        <v>61068.25</v>
      </c>
      <c r="N15257" s="17">
        <v>41627.2805</v>
      </c>
    </row>
    <row r="15258" spans="1:14">
      <c r="A15258" s="16">
        <v>46276</v>
      </c>
      <c r="B15258" t="s">
        <v>15302</v>
      </c>
      <c r="C15258" t="s">
        <v>26</v>
      </c>
      <c r="D15258" t="s">
        <v>27</v>
      </c>
      <c r="E15258" t="s">
        <v>17</v>
      </c>
      <c r="F15258" t="s">
        <v>14639</v>
      </c>
      <c r="G15258" t="s">
        <v>10892</v>
      </c>
      <c r="H15258">
        <v>5</v>
      </c>
      <c r="I15258" s="17">
        <v>586248</v>
      </c>
      <c r="J15258" s="17">
        <v>23449.92</v>
      </c>
      <c r="K15258" s="17">
        <v>562798.08</v>
      </c>
      <c r="L15258" s="17">
        <v>393958.66</v>
      </c>
      <c r="M15258" s="17">
        <v>168839.42</v>
      </c>
      <c r="N15258" s="17">
        <v>68491.8018</v>
      </c>
    </row>
    <row r="15259" spans="1:14">
      <c r="A15259" s="16">
        <v>46276</v>
      </c>
      <c r="B15259" t="s">
        <v>15303</v>
      </c>
      <c r="C15259" t="s">
        <v>22</v>
      </c>
      <c r="D15259" t="s">
        <v>23</v>
      </c>
      <c r="E15259" t="s">
        <v>24</v>
      </c>
      <c r="F15259" t="s">
        <v>14639</v>
      </c>
      <c r="G15259" t="s">
        <v>10892</v>
      </c>
      <c r="H15259">
        <v>3</v>
      </c>
      <c r="I15259" s="17">
        <v>104749</v>
      </c>
      <c r="J15259" s="17">
        <v>8379.92</v>
      </c>
      <c r="K15259" s="17">
        <v>96369.08</v>
      </c>
      <c r="L15259" s="17">
        <v>73240.5</v>
      </c>
      <c r="M15259" s="17">
        <v>23128.58</v>
      </c>
      <c r="N15259" s="17">
        <v>152864.4017</v>
      </c>
    </row>
    <row r="15260" spans="1:14">
      <c r="A15260" s="16">
        <v>46276</v>
      </c>
      <c r="B15260" t="s">
        <v>15304</v>
      </c>
      <c r="C15260" t="s">
        <v>33</v>
      </c>
      <c r="D15260" t="s">
        <v>34</v>
      </c>
      <c r="E15260" t="s">
        <v>35</v>
      </c>
      <c r="F15260" t="s">
        <v>14639</v>
      </c>
      <c r="G15260" t="s">
        <v>10892</v>
      </c>
      <c r="H15260">
        <v>10</v>
      </c>
      <c r="I15260" s="17">
        <v>72708</v>
      </c>
      <c r="J15260" s="17">
        <v>0</v>
      </c>
      <c r="K15260" s="17">
        <v>72708</v>
      </c>
      <c r="L15260" s="17">
        <v>52349.76</v>
      </c>
      <c r="M15260" s="17">
        <v>20358.24</v>
      </c>
      <c r="N15260" s="17">
        <v>175799.0595</v>
      </c>
    </row>
    <row r="15261" spans="1:14">
      <c r="A15261" s="16">
        <v>46276</v>
      </c>
      <c r="B15261" t="s">
        <v>15305</v>
      </c>
      <c r="C15261" t="s">
        <v>47</v>
      </c>
      <c r="D15261" t="s">
        <v>48</v>
      </c>
      <c r="E15261" t="s">
        <v>35</v>
      </c>
      <c r="F15261" t="s">
        <v>14639</v>
      </c>
      <c r="G15261" t="s">
        <v>10892</v>
      </c>
      <c r="H15261">
        <v>2</v>
      </c>
      <c r="I15261" s="17">
        <v>250687</v>
      </c>
      <c r="J15261" s="17">
        <v>0</v>
      </c>
      <c r="K15261" s="17">
        <v>250687</v>
      </c>
      <c r="L15261" s="17">
        <v>180494.64</v>
      </c>
      <c r="M15261" s="17">
        <v>70192.36</v>
      </c>
      <c r="N15261" s="17">
        <v>175799.0595</v>
      </c>
    </row>
    <row r="15262" spans="1:14">
      <c r="A15262" s="16">
        <v>46276</v>
      </c>
      <c r="B15262" t="s">
        <v>15306</v>
      </c>
      <c r="C15262" t="s">
        <v>47</v>
      </c>
      <c r="D15262" t="s">
        <v>48</v>
      </c>
      <c r="E15262" t="s">
        <v>35</v>
      </c>
      <c r="F15262" t="s">
        <v>14639</v>
      </c>
      <c r="G15262" t="s">
        <v>10892</v>
      </c>
      <c r="H15262">
        <v>12</v>
      </c>
      <c r="I15262" s="17">
        <v>118143</v>
      </c>
      <c r="J15262" s="17">
        <v>0</v>
      </c>
      <c r="K15262" s="17">
        <v>118143</v>
      </c>
      <c r="L15262" s="17">
        <v>85062.96000000001</v>
      </c>
      <c r="M15262" s="17">
        <v>33080.04</v>
      </c>
      <c r="N15262" s="17">
        <v>175799.0595</v>
      </c>
    </row>
    <row r="15263" spans="1:14">
      <c r="A15263" s="16">
        <v>46276</v>
      </c>
      <c r="B15263" t="s">
        <v>15307</v>
      </c>
      <c r="C15263" t="s">
        <v>33</v>
      </c>
      <c r="D15263" t="s">
        <v>34</v>
      </c>
      <c r="E15263" t="s">
        <v>35</v>
      </c>
      <c r="F15263" t="s">
        <v>14639</v>
      </c>
      <c r="G15263" t="s">
        <v>10892</v>
      </c>
      <c r="H15263">
        <v>5</v>
      </c>
      <c r="I15263" s="17">
        <v>678499</v>
      </c>
      <c r="J15263" s="17">
        <v>0</v>
      </c>
      <c r="K15263" s="17">
        <v>678499</v>
      </c>
      <c r="L15263" s="17">
        <v>488519.28</v>
      </c>
      <c r="M15263" s="17">
        <v>189979.72</v>
      </c>
      <c r="N15263" s="17">
        <v>175799.0595</v>
      </c>
    </row>
    <row r="15264" spans="1:14">
      <c r="A15264" s="16">
        <v>46276</v>
      </c>
      <c r="B15264" t="s">
        <v>15308</v>
      </c>
      <c r="C15264" t="s">
        <v>33</v>
      </c>
      <c r="D15264" t="s">
        <v>34</v>
      </c>
      <c r="E15264" t="s">
        <v>35</v>
      </c>
      <c r="F15264" t="s">
        <v>14639</v>
      </c>
      <c r="G15264" t="s">
        <v>10892</v>
      </c>
      <c r="H15264">
        <v>2</v>
      </c>
      <c r="I15264" s="17">
        <v>268498</v>
      </c>
      <c r="J15264" s="17">
        <v>10739.92</v>
      </c>
      <c r="K15264" s="17">
        <v>257758.08</v>
      </c>
      <c r="L15264" s="17">
        <v>185585.82</v>
      </c>
      <c r="M15264" s="17">
        <v>72172.25999999999</v>
      </c>
      <c r="N15264" s="17">
        <v>175799.0595</v>
      </c>
    </row>
    <row r="15265" spans="1:14">
      <c r="A15265" s="16">
        <v>46276</v>
      </c>
      <c r="B15265" t="s">
        <v>15309</v>
      </c>
      <c r="C15265" t="s">
        <v>47</v>
      </c>
      <c r="D15265" t="s">
        <v>48</v>
      </c>
      <c r="E15265" t="s">
        <v>35</v>
      </c>
      <c r="F15265" t="s">
        <v>14639</v>
      </c>
      <c r="G15265" t="s">
        <v>10892</v>
      </c>
      <c r="H15265">
        <v>10</v>
      </c>
      <c r="I15265" s="17">
        <v>496777</v>
      </c>
      <c r="J15265" s="17">
        <v>0</v>
      </c>
      <c r="K15265" s="17">
        <v>496777</v>
      </c>
      <c r="L15265" s="17">
        <v>357679.44</v>
      </c>
      <c r="M15265" s="17">
        <v>139097.56</v>
      </c>
      <c r="N15265" s="17">
        <v>175799.0595</v>
      </c>
    </row>
    <row r="15266" spans="1:14">
      <c r="A15266" s="16">
        <v>46276</v>
      </c>
      <c r="B15266" t="s">
        <v>15310</v>
      </c>
      <c r="C15266" t="s">
        <v>33</v>
      </c>
      <c r="D15266" t="s">
        <v>34</v>
      </c>
      <c r="E15266" t="s">
        <v>35</v>
      </c>
      <c r="F15266" t="s">
        <v>14639</v>
      </c>
      <c r="G15266" t="s">
        <v>10892</v>
      </c>
      <c r="H15266">
        <v>4</v>
      </c>
      <c r="I15266" s="17">
        <v>755234</v>
      </c>
      <c r="J15266" s="17">
        <v>98180.42</v>
      </c>
      <c r="K15266" s="17">
        <v>657053.58</v>
      </c>
      <c r="L15266" s="17">
        <v>473078.58</v>
      </c>
      <c r="M15266" s="17">
        <v>183975</v>
      </c>
      <c r="N15266" s="17">
        <v>175799.0595</v>
      </c>
    </row>
    <row r="15267" spans="1:14">
      <c r="A15267" s="16">
        <v>46276</v>
      </c>
      <c r="B15267" t="s">
        <v>15311</v>
      </c>
      <c r="C15267" t="s">
        <v>73</v>
      </c>
      <c r="D15267" t="s">
        <v>74</v>
      </c>
      <c r="E15267" t="s">
        <v>24</v>
      </c>
      <c r="F15267" t="s">
        <v>14639</v>
      </c>
      <c r="G15267" t="s">
        <v>10892</v>
      </c>
      <c r="H15267">
        <v>2</v>
      </c>
      <c r="I15267" s="17">
        <v>843591</v>
      </c>
      <c r="J15267" s="17">
        <v>42179.55</v>
      </c>
      <c r="K15267" s="17">
        <v>801411.45</v>
      </c>
      <c r="L15267" s="17">
        <v>609072.7</v>
      </c>
      <c r="M15267" s="17">
        <v>192338.75</v>
      </c>
      <c r="N15267" s="17">
        <v>152864.4017</v>
      </c>
    </row>
    <row r="15268" spans="1:14">
      <c r="A15268" s="16">
        <v>46276</v>
      </c>
      <c r="B15268" t="s">
        <v>15312</v>
      </c>
      <c r="C15268" t="s">
        <v>15</v>
      </c>
      <c r="D15268" t="s">
        <v>16</v>
      </c>
      <c r="E15268" t="s">
        <v>17</v>
      </c>
      <c r="F15268" t="s">
        <v>14639</v>
      </c>
      <c r="G15268" t="s">
        <v>10892</v>
      </c>
      <c r="H15268">
        <v>8</v>
      </c>
      <c r="I15268" s="17">
        <v>426252</v>
      </c>
      <c r="J15268" s="17">
        <v>0</v>
      </c>
      <c r="K15268" s="17">
        <v>426252</v>
      </c>
      <c r="L15268" s="17">
        <v>298376.4</v>
      </c>
      <c r="M15268" s="17">
        <v>127875.6</v>
      </c>
      <c r="N15268" s="17">
        <v>68491.8018</v>
      </c>
    </row>
    <row r="15269" spans="1:14">
      <c r="A15269" s="16">
        <v>46276</v>
      </c>
      <c r="B15269" t="s">
        <v>15313</v>
      </c>
      <c r="C15269" t="s">
        <v>29</v>
      </c>
      <c r="D15269" t="s">
        <v>30</v>
      </c>
      <c r="E15269" t="s">
        <v>31</v>
      </c>
      <c r="F15269" t="s">
        <v>14639</v>
      </c>
      <c r="G15269" t="s">
        <v>10892</v>
      </c>
      <c r="H15269">
        <v>12</v>
      </c>
      <c r="I15269" s="17">
        <v>267561</v>
      </c>
      <c r="J15269" s="17">
        <v>37458.54</v>
      </c>
      <c r="K15269" s="17">
        <v>230102.46</v>
      </c>
      <c r="L15269" s="17">
        <v>142663.53</v>
      </c>
      <c r="M15269" s="17">
        <v>87438.92999999999</v>
      </c>
      <c r="N15269" s="17">
        <v>41627.2805</v>
      </c>
    </row>
    <row r="15270" spans="1:14">
      <c r="A15270" s="16">
        <v>46276</v>
      </c>
      <c r="B15270" t="s">
        <v>15314</v>
      </c>
      <c r="C15270" t="s">
        <v>22</v>
      </c>
      <c r="D15270" t="s">
        <v>23</v>
      </c>
      <c r="E15270" t="s">
        <v>24</v>
      </c>
      <c r="F15270" t="s">
        <v>14639</v>
      </c>
      <c r="G15270" t="s">
        <v>10892</v>
      </c>
      <c r="H15270">
        <v>2</v>
      </c>
      <c r="I15270" s="17">
        <v>365443</v>
      </c>
      <c r="J15270" s="17">
        <v>0</v>
      </c>
      <c r="K15270" s="17">
        <v>365443</v>
      </c>
      <c r="L15270" s="17">
        <v>277736.68</v>
      </c>
      <c r="M15270" s="17">
        <v>87706.32000000001</v>
      </c>
      <c r="N15270" s="17">
        <v>152864.4017</v>
      </c>
    </row>
    <row r="15271" spans="1:14">
      <c r="A15271" s="16">
        <v>46276</v>
      </c>
      <c r="B15271" t="s">
        <v>15315</v>
      </c>
      <c r="C15271" t="s">
        <v>26</v>
      </c>
      <c r="D15271" t="s">
        <v>27</v>
      </c>
      <c r="E15271" t="s">
        <v>17</v>
      </c>
      <c r="F15271" t="s">
        <v>14639</v>
      </c>
      <c r="G15271" t="s">
        <v>10892</v>
      </c>
      <c r="H15271">
        <v>3</v>
      </c>
      <c r="I15271" s="17">
        <v>719434</v>
      </c>
      <c r="J15271" s="17">
        <v>50360.38</v>
      </c>
      <c r="K15271" s="17">
        <v>669073.62</v>
      </c>
      <c r="L15271" s="17">
        <v>468351.53</v>
      </c>
      <c r="M15271" s="17">
        <v>200722.09</v>
      </c>
      <c r="N15271" s="17">
        <v>68491.8018</v>
      </c>
    </row>
    <row r="15272" spans="1:14">
      <c r="A15272" s="16">
        <v>46276</v>
      </c>
      <c r="B15272" t="s">
        <v>15316</v>
      </c>
      <c r="C15272" t="s">
        <v>22</v>
      </c>
      <c r="D15272" t="s">
        <v>23</v>
      </c>
      <c r="E15272" t="s">
        <v>24</v>
      </c>
      <c r="F15272" t="s">
        <v>14639</v>
      </c>
      <c r="G15272" t="s">
        <v>10892</v>
      </c>
      <c r="H15272">
        <v>4</v>
      </c>
      <c r="I15272" s="17">
        <v>767674</v>
      </c>
      <c r="J15272" s="17">
        <v>0</v>
      </c>
      <c r="K15272" s="17">
        <v>767674</v>
      </c>
      <c r="L15272" s="17">
        <v>583432.24</v>
      </c>
      <c r="M15272" s="17">
        <v>184241.76</v>
      </c>
      <c r="N15272" s="17">
        <v>152864.4017</v>
      </c>
    </row>
    <row r="15273" spans="1:14">
      <c r="A15273" s="16">
        <v>46276</v>
      </c>
      <c r="B15273" t="s">
        <v>15317</v>
      </c>
      <c r="C15273" t="s">
        <v>73</v>
      </c>
      <c r="D15273" t="s">
        <v>74</v>
      </c>
      <c r="E15273" t="s">
        <v>24</v>
      </c>
      <c r="F15273" t="s">
        <v>14639</v>
      </c>
      <c r="G15273" t="s">
        <v>10892</v>
      </c>
      <c r="H15273">
        <v>3</v>
      </c>
      <c r="I15273" s="17">
        <v>313226</v>
      </c>
      <c r="J15273" s="17">
        <v>15661.3</v>
      </c>
      <c r="K15273" s="17">
        <v>297564.7</v>
      </c>
      <c r="L15273" s="17">
        <v>226149.17</v>
      </c>
      <c r="M15273" s="17">
        <v>71415.53</v>
      </c>
      <c r="N15273" s="17">
        <v>152864.4017</v>
      </c>
    </row>
    <row r="15274" spans="1:14">
      <c r="A15274" s="16">
        <v>46276</v>
      </c>
      <c r="B15274" t="s">
        <v>15318</v>
      </c>
      <c r="C15274" t="s">
        <v>15</v>
      </c>
      <c r="D15274" t="s">
        <v>16</v>
      </c>
      <c r="E15274" t="s">
        <v>17</v>
      </c>
      <c r="F15274" t="s">
        <v>14639</v>
      </c>
      <c r="G15274" t="s">
        <v>10892</v>
      </c>
      <c r="H15274">
        <v>8</v>
      </c>
      <c r="I15274" s="17">
        <v>561686</v>
      </c>
      <c r="J15274" s="17">
        <v>44934.88</v>
      </c>
      <c r="K15274" s="17">
        <v>516751.12</v>
      </c>
      <c r="L15274" s="17">
        <v>361725.78</v>
      </c>
      <c r="M15274" s="17">
        <v>155025.34</v>
      </c>
      <c r="N15274" s="17">
        <v>68491.8018</v>
      </c>
    </row>
    <row r="15275" spans="1:14">
      <c r="A15275" s="16">
        <v>46276</v>
      </c>
      <c r="B15275" t="s">
        <v>15319</v>
      </c>
      <c r="C15275" t="s">
        <v>29</v>
      </c>
      <c r="D15275" t="s">
        <v>30</v>
      </c>
      <c r="E15275" t="s">
        <v>31</v>
      </c>
      <c r="F15275" t="s">
        <v>14639</v>
      </c>
      <c r="G15275" t="s">
        <v>10892</v>
      </c>
      <c r="H15275">
        <v>5</v>
      </c>
      <c r="I15275" s="17">
        <v>565919</v>
      </c>
      <c r="J15275" s="17">
        <v>11318.38</v>
      </c>
      <c r="K15275" s="17">
        <v>554600.62</v>
      </c>
      <c r="L15275" s="17">
        <v>343852.38</v>
      </c>
      <c r="M15275" s="17">
        <v>210748.24</v>
      </c>
      <c r="N15275" s="17">
        <v>41627.2805</v>
      </c>
    </row>
    <row r="15276" spans="1:14">
      <c r="A15276" s="16">
        <v>46276</v>
      </c>
      <c r="B15276" t="s">
        <v>15320</v>
      </c>
      <c r="C15276" t="s">
        <v>47</v>
      </c>
      <c r="D15276" t="s">
        <v>48</v>
      </c>
      <c r="E15276" t="s">
        <v>35</v>
      </c>
      <c r="F15276" t="s">
        <v>14639</v>
      </c>
      <c r="G15276" t="s">
        <v>10892</v>
      </c>
      <c r="H15276">
        <v>7</v>
      </c>
      <c r="I15276" s="17">
        <v>317240</v>
      </c>
      <c r="J15276" s="17">
        <v>22206.8</v>
      </c>
      <c r="K15276" s="17">
        <v>295033.2</v>
      </c>
      <c r="L15276" s="17">
        <v>212423.9</v>
      </c>
      <c r="M15276" s="17">
        <v>82609.3</v>
      </c>
      <c r="N15276" s="17">
        <v>175799.0595</v>
      </c>
    </row>
    <row r="15277" spans="1:14">
      <c r="A15277" s="16">
        <v>46276</v>
      </c>
      <c r="B15277" t="s">
        <v>15321</v>
      </c>
      <c r="C15277" t="s">
        <v>43</v>
      </c>
      <c r="D15277" t="s">
        <v>44</v>
      </c>
      <c r="E15277" t="s">
        <v>31</v>
      </c>
      <c r="F15277" t="s">
        <v>14639</v>
      </c>
      <c r="G15277" t="s">
        <v>10892</v>
      </c>
      <c r="H15277">
        <v>3</v>
      </c>
      <c r="I15277" s="17">
        <v>653909</v>
      </c>
      <c r="J15277" s="17">
        <v>26156.36</v>
      </c>
      <c r="K15277" s="17">
        <v>627752.64</v>
      </c>
      <c r="L15277" s="17">
        <v>389206.64</v>
      </c>
      <c r="M15277" s="17">
        <v>238546</v>
      </c>
      <c r="N15277" s="17">
        <v>41627.2805</v>
      </c>
    </row>
    <row r="15278" spans="1:14">
      <c r="A15278" s="16">
        <v>46276</v>
      </c>
      <c r="B15278" t="s">
        <v>15322</v>
      </c>
      <c r="C15278" t="s">
        <v>73</v>
      </c>
      <c r="D15278" t="s">
        <v>74</v>
      </c>
      <c r="E15278" t="s">
        <v>24</v>
      </c>
      <c r="F15278" t="s">
        <v>14639</v>
      </c>
      <c r="G15278" t="s">
        <v>10892</v>
      </c>
      <c r="H15278">
        <v>12</v>
      </c>
      <c r="I15278" s="17">
        <v>454607</v>
      </c>
      <c r="J15278" s="17">
        <v>40914.63</v>
      </c>
      <c r="K15278" s="17">
        <v>413692.37</v>
      </c>
      <c r="L15278" s="17">
        <v>314406.2</v>
      </c>
      <c r="M15278" s="17">
        <v>99286.17</v>
      </c>
      <c r="N15278" s="17">
        <v>152864.4017</v>
      </c>
    </row>
    <row r="15279" spans="1:14">
      <c r="A15279" s="16">
        <v>46276</v>
      </c>
      <c r="B15279" t="s">
        <v>15323</v>
      </c>
      <c r="C15279" t="s">
        <v>33</v>
      </c>
      <c r="D15279" t="s">
        <v>34</v>
      </c>
      <c r="E15279" t="s">
        <v>35</v>
      </c>
      <c r="F15279" t="s">
        <v>14639</v>
      </c>
      <c r="G15279" t="s">
        <v>10892</v>
      </c>
      <c r="H15279">
        <v>6</v>
      </c>
      <c r="I15279" s="17">
        <v>136499</v>
      </c>
      <c r="J15279" s="17">
        <v>15014.89</v>
      </c>
      <c r="K15279" s="17">
        <v>121484.11</v>
      </c>
      <c r="L15279" s="17">
        <v>87468.56</v>
      </c>
      <c r="M15279" s="17">
        <v>34015.55</v>
      </c>
      <c r="N15279" s="17">
        <v>175799.0595</v>
      </c>
    </row>
    <row r="15280" spans="1:14">
      <c r="A15280" s="16">
        <v>46277</v>
      </c>
      <c r="B15280" t="s">
        <v>15324</v>
      </c>
      <c r="C15280" t="s">
        <v>22</v>
      </c>
      <c r="D15280" t="s">
        <v>23</v>
      </c>
      <c r="E15280" t="s">
        <v>24</v>
      </c>
      <c r="F15280" t="s">
        <v>14639</v>
      </c>
      <c r="G15280" t="s">
        <v>10892</v>
      </c>
      <c r="H15280">
        <v>11</v>
      </c>
      <c r="I15280" s="17">
        <v>470818</v>
      </c>
      <c r="J15280" s="17">
        <v>14124.54</v>
      </c>
      <c r="K15280" s="17">
        <v>456693.46</v>
      </c>
      <c r="L15280" s="17">
        <v>347087.03</v>
      </c>
      <c r="M15280" s="17">
        <v>109606.43</v>
      </c>
      <c r="N15280" s="17">
        <v>152864.4017</v>
      </c>
    </row>
    <row r="15281" spans="1:14">
      <c r="A15281" s="16">
        <v>46277</v>
      </c>
      <c r="B15281" t="s">
        <v>15325</v>
      </c>
      <c r="C15281" t="s">
        <v>15</v>
      </c>
      <c r="D15281" t="s">
        <v>16</v>
      </c>
      <c r="E15281" t="s">
        <v>17</v>
      </c>
      <c r="F15281" t="s">
        <v>14639</v>
      </c>
      <c r="G15281" t="s">
        <v>10892</v>
      </c>
      <c r="H15281">
        <v>6</v>
      </c>
      <c r="I15281" s="17">
        <v>390281</v>
      </c>
      <c r="J15281" s="17">
        <v>0</v>
      </c>
      <c r="K15281" s="17">
        <v>390281</v>
      </c>
      <c r="L15281" s="17">
        <v>273196.7</v>
      </c>
      <c r="M15281" s="17">
        <v>117084.3</v>
      </c>
      <c r="N15281" s="17">
        <v>68491.8018</v>
      </c>
    </row>
    <row r="15282" spans="1:14">
      <c r="A15282" s="16">
        <v>46277</v>
      </c>
      <c r="B15282" t="s">
        <v>15326</v>
      </c>
      <c r="C15282" t="s">
        <v>29</v>
      </c>
      <c r="D15282" t="s">
        <v>30</v>
      </c>
      <c r="E15282" t="s">
        <v>31</v>
      </c>
      <c r="F15282" t="s">
        <v>14639</v>
      </c>
      <c r="G15282" t="s">
        <v>10892</v>
      </c>
      <c r="H15282">
        <v>8</v>
      </c>
      <c r="I15282" s="17">
        <v>279944</v>
      </c>
      <c r="J15282" s="17">
        <v>5598.88</v>
      </c>
      <c r="K15282" s="17">
        <v>274345.12</v>
      </c>
      <c r="L15282" s="17">
        <v>170093.97</v>
      </c>
      <c r="M15282" s="17">
        <v>104251.15</v>
      </c>
      <c r="N15282" s="17">
        <v>41627.2805</v>
      </c>
    </row>
    <row r="15283" spans="1:14">
      <c r="A15283" s="16">
        <v>46277</v>
      </c>
      <c r="B15283" t="s">
        <v>15327</v>
      </c>
      <c r="C15283" t="s">
        <v>15</v>
      </c>
      <c r="D15283" t="s">
        <v>16</v>
      </c>
      <c r="E15283" t="s">
        <v>17</v>
      </c>
      <c r="F15283" t="s">
        <v>14639</v>
      </c>
      <c r="G15283" t="s">
        <v>10892</v>
      </c>
      <c r="H15283">
        <v>6</v>
      </c>
      <c r="I15283" s="17">
        <v>189992</v>
      </c>
      <c r="J15283" s="17">
        <v>17099.28</v>
      </c>
      <c r="K15283" s="17">
        <v>172892.72</v>
      </c>
      <c r="L15283" s="17">
        <v>121024.9</v>
      </c>
      <c r="M15283" s="17">
        <v>51867.82</v>
      </c>
      <c r="N15283" s="17">
        <v>68491.8018</v>
      </c>
    </row>
    <row r="15284" spans="1:14">
      <c r="A15284" s="16">
        <v>46277</v>
      </c>
      <c r="B15284" t="s">
        <v>15328</v>
      </c>
      <c r="C15284" t="s">
        <v>29</v>
      </c>
      <c r="D15284" t="s">
        <v>30</v>
      </c>
      <c r="E15284" t="s">
        <v>31</v>
      </c>
      <c r="F15284" t="s">
        <v>14639</v>
      </c>
      <c r="G15284" t="s">
        <v>10892</v>
      </c>
      <c r="H15284">
        <v>5</v>
      </c>
      <c r="I15284" s="17">
        <v>138351</v>
      </c>
      <c r="J15284" s="17">
        <v>6917.55</v>
      </c>
      <c r="K15284" s="17">
        <v>131433.45</v>
      </c>
      <c r="L15284" s="17">
        <v>81488.74000000001</v>
      </c>
      <c r="M15284" s="17">
        <v>49944.71</v>
      </c>
      <c r="N15284" s="17">
        <v>41627.2805</v>
      </c>
    </row>
    <row r="15285" spans="1:14">
      <c r="A15285" s="16">
        <v>46277</v>
      </c>
      <c r="B15285" t="s">
        <v>15329</v>
      </c>
      <c r="C15285" t="s">
        <v>29</v>
      </c>
      <c r="D15285" t="s">
        <v>30</v>
      </c>
      <c r="E15285" t="s">
        <v>31</v>
      </c>
      <c r="F15285" t="s">
        <v>14639</v>
      </c>
      <c r="G15285" t="s">
        <v>10892</v>
      </c>
      <c r="H15285">
        <v>6</v>
      </c>
      <c r="I15285" s="17">
        <v>265525</v>
      </c>
      <c r="J15285" s="17">
        <v>0</v>
      </c>
      <c r="K15285" s="17">
        <v>265525</v>
      </c>
      <c r="L15285" s="17">
        <v>164625.5</v>
      </c>
      <c r="M15285" s="17">
        <v>100899.5</v>
      </c>
      <c r="N15285" s="17">
        <v>41627.2805</v>
      </c>
    </row>
    <row r="15286" spans="1:14">
      <c r="A15286" s="16">
        <v>46277</v>
      </c>
      <c r="B15286" t="s">
        <v>15330</v>
      </c>
      <c r="C15286" t="s">
        <v>43</v>
      </c>
      <c r="D15286" t="s">
        <v>44</v>
      </c>
      <c r="E15286" t="s">
        <v>31</v>
      </c>
      <c r="F15286" t="s">
        <v>14639</v>
      </c>
      <c r="G15286" t="s">
        <v>10892</v>
      </c>
      <c r="H15286">
        <v>4</v>
      </c>
      <c r="I15286" s="17">
        <v>429270</v>
      </c>
      <c r="J15286" s="17">
        <v>47219.7</v>
      </c>
      <c r="K15286" s="17">
        <v>382050.3</v>
      </c>
      <c r="L15286" s="17">
        <v>236871.19</v>
      </c>
      <c r="M15286" s="17">
        <v>145179.11</v>
      </c>
      <c r="N15286" s="17">
        <v>41627.2805</v>
      </c>
    </row>
    <row r="15287" spans="1:14">
      <c r="A15287" s="16">
        <v>46277</v>
      </c>
      <c r="B15287" t="s">
        <v>15331</v>
      </c>
      <c r="C15287" t="s">
        <v>15</v>
      </c>
      <c r="D15287" t="s">
        <v>16</v>
      </c>
      <c r="E15287" t="s">
        <v>17</v>
      </c>
      <c r="F15287" t="s">
        <v>14639</v>
      </c>
      <c r="G15287" t="s">
        <v>10892</v>
      </c>
      <c r="H15287">
        <v>1</v>
      </c>
      <c r="I15287" s="17">
        <v>123119</v>
      </c>
      <c r="J15287" s="17">
        <v>11080.71</v>
      </c>
      <c r="K15287" s="17">
        <v>112038.29</v>
      </c>
      <c r="L15287" s="17">
        <v>78426.8</v>
      </c>
      <c r="M15287" s="17">
        <v>33611.49</v>
      </c>
      <c r="N15287" s="17">
        <v>68491.8018</v>
      </c>
    </row>
    <row r="15288" spans="1:14">
      <c r="A15288" s="16">
        <v>46277</v>
      </c>
      <c r="B15288" t="s">
        <v>15332</v>
      </c>
      <c r="C15288" t="s">
        <v>43</v>
      </c>
      <c r="D15288" t="s">
        <v>44</v>
      </c>
      <c r="E15288" t="s">
        <v>31</v>
      </c>
      <c r="F15288" t="s">
        <v>14639</v>
      </c>
      <c r="G15288" t="s">
        <v>10892</v>
      </c>
      <c r="H15288">
        <v>8</v>
      </c>
      <c r="I15288" s="17">
        <v>118147</v>
      </c>
      <c r="J15288" s="17">
        <v>3544.41</v>
      </c>
      <c r="K15288" s="17">
        <v>114602.59</v>
      </c>
      <c r="L15288" s="17">
        <v>71053.61</v>
      </c>
      <c r="M15288" s="17">
        <v>43548.98</v>
      </c>
      <c r="N15288" s="17">
        <v>41627.2805</v>
      </c>
    </row>
    <row r="15289" spans="1:14">
      <c r="A15289" s="16">
        <v>46277</v>
      </c>
      <c r="B15289" t="s">
        <v>15333</v>
      </c>
      <c r="C15289" t="s">
        <v>73</v>
      </c>
      <c r="D15289" t="s">
        <v>74</v>
      </c>
      <c r="E15289" t="s">
        <v>24</v>
      </c>
      <c r="F15289" t="s">
        <v>14639</v>
      </c>
      <c r="G15289" t="s">
        <v>10892</v>
      </c>
      <c r="H15289">
        <v>7</v>
      </c>
      <c r="I15289" s="17">
        <v>498239</v>
      </c>
      <c r="J15289" s="17">
        <v>0</v>
      </c>
      <c r="K15289" s="17">
        <v>498239</v>
      </c>
      <c r="L15289" s="17">
        <v>378661.64</v>
      </c>
      <c r="M15289" s="17">
        <v>119577.36</v>
      </c>
      <c r="N15289" s="17">
        <v>152864.4017</v>
      </c>
    </row>
    <row r="15290" spans="1:14">
      <c r="A15290" s="16">
        <v>46277</v>
      </c>
      <c r="B15290" t="s">
        <v>15334</v>
      </c>
      <c r="C15290" t="s">
        <v>22</v>
      </c>
      <c r="D15290" t="s">
        <v>23</v>
      </c>
      <c r="E15290" t="s">
        <v>24</v>
      </c>
      <c r="F15290" t="s">
        <v>14639</v>
      </c>
      <c r="G15290" t="s">
        <v>10892</v>
      </c>
      <c r="H15290">
        <v>7</v>
      </c>
      <c r="I15290" s="17">
        <v>476101</v>
      </c>
      <c r="J15290" s="17">
        <v>0</v>
      </c>
      <c r="K15290" s="17">
        <v>476101</v>
      </c>
      <c r="L15290" s="17">
        <v>361836.76</v>
      </c>
      <c r="M15290" s="17">
        <v>114264.24</v>
      </c>
      <c r="N15290" s="17">
        <v>152864.4017</v>
      </c>
    </row>
    <row r="15291" spans="1:14">
      <c r="A15291" s="16">
        <v>46277</v>
      </c>
      <c r="B15291" t="s">
        <v>15335</v>
      </c>
      <c r="C15291" t="s">
        <v>26</v>
      </c>
      <c r="D15291" t="s">
        <v>27</v>
      </c>
      <c r="E15291" t="s">
        <v>17</v>
      </c>
      <c r="F15291" t="s">
        <v>14639</v>
      </c>
      <c r="G15291" t="s">
        <v>10892</v>
      </c>
      <c r="H15291">
        <v>2</v>
      </c>
      <c r="I15291" s="17">
        <v>165565</v>
      </c>
      <c r="J15291" s="17">
        <v>0</v>
      </c>
      <c r="K15291" s="17">
        <v>165565</v>
      </c>
      <c r="L15291" s="17">
        <v>115895.5</v>
      </c>
      <c r="M15291" s="17">
        <v>49669.5</v>
      </c>
      <c r="N15291" s="17">
        <v>68491.8018</v>
      </c>
    </row>
    <row r="15292" spans="1:14">
      <c r="A15292" s="16">
        <v>46277</v>
      </c>
      <c r="B15292" t="s">
        <v>15336</v>
      </c>
      <c r="C15292" t="s">
        <v>22</v>
      </c>
      <c r="D15292" t="s">
        <v>23</v>
      </c>
      <c r="E15292" t="s">
        <v>24</v>
      </c>
      <c r="F15292" t="s">
        <v>14639</v>
      </c>
      <c r="G15292" t="s">
        <v>10892</v>
      </c>
      <c r="H15292">
        <v>12</v>
      </c>
      <c r="I15292" s="17">
        <v>52274</v>
      </c>
      <c r="J15292" s="17">
        <v>5750.14</v>
      </c>
      <c r="K15292" s="17">
        <v>46523.86</v>
      </c>
      <c r="L15292" s="17">
        <v>35358.13</v>
      </c>
      <c r="M15292" s="17">
        <v>11165.73</v>
      </c>
      <c r="N15292" s="17">
        <v>152864.4017</v>
      </c>
    </row>
    <row r="15293" spans="1:14">
      <c r="A15293" s="16">
        <v>46277</v>
      </c>
      <c r="B15293" t="s">
        <v>15337</v>
      </c>
      <c r="C15293" t="s">
        <v>22</v>
      </c>
      <c r="D15293" t="s">
        <v>23</v>
      </c>
      <c r="E15293" t="s">
        <v>24</v>
      </c>
      <c r="F15293" t="s">
        <v>14639</v>
      </c>
      <c r="G15293" t="s">
        <v>10892</v>
      </c>
      <c r="H15293">
        <v>1</v>
      </c>
      <c r="I15293" s="17">
        <v>194117</v>
      </c>
      <c r="J15293" s="17">
        <v>9705.85</v>
      </c>
      <c r="K15293" s="17">
        <v>184411.15</v>
      </c>
      <c r="L15293" s="17">
        <v>140152.47</v>
      </c>
      <c r="M15293" s="17">
        <v>44258.68</v>
      </c>
      <c r="N15293" s="17">
        <v>152864.4017</v>
      </c>
    </row>
    <row r="15294" spans="1:14">
      <c r="A15294" s="16">
        <v>46277</v>
      </c>
      <c r="B15294" t="s">
        <v>15338</v>
      </c>
      <c r="C15294" t="s">
        <v>33</v>
      </c>
      <c r="D15294" t="s">
        <v>34</v>
      </c>
      <c r="E15294" t="s">
        <v>35</v>
      </c>
      <c r="F15294" t="s">
        <v>14639</v>
      </c>
      <c r="G15294" t="s">
        <v>10892</v>
      </c>
      <c r="H15294">
        <v>6</v>
      </c>
      <c r="I15294" s="17">
        <v>725819</v>
      </c>
      <c r="J15294" s="17">
        <v>0</v>
      </c>
      <c r="K15294" s="17">
        <v>725819</v>
      </c>
      <c r="L15294" s="17">
        <v>522589.68</v>
      </c>
      <c r="M15294" s="17">
        <v>203229.32</v>
      </c>
      <c r="N15294" s="17">
        <v>175799.0595</v>
      </c>
    </row>
    <row r="15295" spans="1:14">
      <c r="A15295" s="16">
        <v>46277</v>
      </c>
      <c r="B15295" t="s">
        <v>15339</v>
      </c>
      <c r="C15295" t="s">
        <v>22</v>
      </c>
      <c r="D15295" t="s">
        <v>23</v>
      </c>
      <c r="E15295" t="s">
        <v>24</v>
      </c>
      <c r="F15295" t="s">
        <v>14639</v>
      </c>
      <c r="G15295" t="s">
        <v>10892</v>
      </c>
      <c r="H15295">
        <v>9</v>
      </c>
      <c r="I15295" s="17">
        <v>754177</v>
      </c>
      <c r="J15295" s="17">
        <v>45250.62</v>
      </c>
      <c r="K15295" s="17">
        <v>708926.38</v>
      </c>
      <c r="L15295" s="17">
        <v>538784.05</v>
      </c>
      <c r="M15295" s="17">
        <v>170142.33</v>
      </c>
      <c r="N15295" s="17">
        <v>152864.4017</v>
      </c>
    </row>
    <row r="15296" spans="1:14">
      <c r="A15296" s="16">
        <v>46277</v>
      </c>
      <c r="B15296" t="s">
        <v>15340</v>
      </c>
      <c r="C15296" t="s">
        <v>15</v>
      </c>
      <c r="D15296" t="s">
        <v>16</v>
      </c>
      <c r="E15296" t="s">
        <v>17</v>
      </c>
      <c r="F15296" t="s">
        <v>14639</v>
      </c>
      <c r="G15296" t="s">
        <v>10892</v>
      </c>
      <c r="H15296">
        <v>12</v>
      </c>
      <c r="I15296" s="17">
        <v>367506</v>
      </c>
      <c r="J15296" s="17">
        <v>25725.42</v>
      </c>
      <c r="K15296" s="17">
        <v>341780.58</v>
      </c>
      <c r="L15296" s="17">
        <v>239246.41</v>
      </c>
      <c r="M15296" s="17">
        <v>102534.17</v>
      </c>
      <c r="N15296" s="17">
        <v>68491.8018</v>
      </c>
    </row>
    <row r="15297" spans="1:14">
      <c r="A15297" s="16">
        <v>46277</v>
      </c>
      <c r="B15297" t="s">
        <v>15341</v>
      </c>
      <c r="C15297" t="s">
        <v>29</v>
      </c>
      <c r="D15297" t="s">
        <v>30</v>
      </c>
      <c r="E15297" t="s">
        <v>31</v>
      </c>
      <c r="F15297" t="s">
        <v>14639</v>
      </c>
      <c r="G15297" t="s">
        <v>10892</v>
      </c>
      <c r="H15297">
        <v>5</v>
      </c>
      <c r="I15297" s="17">
        <v>585128</v>
      </c>
      <c r="J15297" s="17">
        <v>0</v>
      </c>
      <c r="K15297" s="17">
        <v>585128</v>
      </c>
      <c r="L15297" s="17">
        <v>362779.36</v>
      </c>
      <c r="M15297" s="17">
        <v>222348.64</v>
      </c>
      <c r="N15297" s="17">
        <v>41627.2805</v>
      </c>
    </row>
    <row r="15298" spans="1:14">
      <c r="A15298" s="16">
        <v>46277</v>
      </c>
      <c r="B15298" t="s">
        <v>15342</v>
      </c>
      <c r="C15298" t="s">
        <v>22</v>
      </c>
      <c r="D15298" t="s">
        <v>23</v>
      </c>
      <c r="E15298" t="s">
        <v>24</v>
      </c>
      <c r="F15298" t="s">
        <v>14639</v>
      </c>
      <c r="G15298" t="s">
        <v>10892</v>
      </c>
      <c r="H15298">
        <v>12</v>
      </c>
      <c r="I15298" s="17">
        <v>556020</v>
      </c>
      <c r="J15298" s="17">
        <v>0</v>
      </c>
      <c r="K15298" s="17">
        <v>556020</v>
      </c>
      <c r="L15298" s="17">
        <v>422575.2</v>
      </c>
      <c r="M15298" s="17">
        <v>133444.8</v>
      </c>
      <c r="N15298" s="17">
        <v>152864.4017</v>
      </c>
    </row>
    <row r="15299" spans="1:14">
      <c r="A15299" s="16">
        <v>46277</v>
      </c>
      <c r="B15299" t="s">
        <v>15343</v>
      </c>
      <c r="C15299" t="s">
        <v>15</v>
      </c>
      <c r="D15299" t="s">
        <v>16</v>
      </c>
      <c r="E15299" t="s">
        <v>17</v>
      </c>
      <c r="F15299" t="s">
        <v>14639</v>
      </c>
      <c r="G15299" t="s">
        <v>10892</v>
      </c>
      <c r="H15299">
        <v>7</v>
      </c>
      <c r="I15299" s="17">
        <v>433931</v>
      </c>
      <c r="J15299" s="17">
        <v>0</v>
      </c>
      <c r="K15299" s="17">
        <v>433931</v>
      </c>
      <c r="L15299" s="17">
        <v>303751.7</v>
      </c>
      <c r="M15299" s="17">
        <v>130179.3</v>
      </c>
      <c r="N15299" s="17">
        <v>68491.8018</v>
      </c>
    </row>
    <row r="15300" spans="1:14">
      <c r="A15300" s="16">
        <v>46277</v>
      </c>
      <c r="B15300" t="s">
        <v>15344</v>
      </c>
      <c r="C15300" t="s">
        <v>47</v>
      </c>
      <c r="D15300" t="s">
        <v>48</v>
      </c>
      <c r="E15300" t="s">
        <v>35</v>
      </c>
      <c r="F15300" t="s">
        <v>14639</v>
      </c>
      <c r="G15300" t="s">
        <v>10892</v>
      </c>
      <c r="H15300">
        <v>10</v>
      </c>
      <c r="I15300" s="17">
        <v>493103</v>
      </c>
      <c r="J15300" s="17">
        <v>64103.39</v>
      </c>
      <c r="K15300" s="17">
        <v>428999.61</v>
      </c>
      <c r="L15300" s="17">
        <v>308879.72</v>
      </c>
      <c r="M15300" s="17">
        <v>120119.89</v>
      </c>
      <c r="N15300" s="17">
        <v>175799.0595</v>
      </c>
    </row>
    <row r="15301" spans="1:14">
      <c r="A15301" s="16">
        <v>46277</v>
      </c>
      <c r="B15301" t="s">
        <v>15345</v>
      </c>
      <c r="C15301" t="s">
        <v>26</v>
      </c>
      <c r="D15301" t="s">
        <v>27</v>
      </c>
      <c r="E15301" t="s">
        <v>17</v>
      </c>
      <c r="F15301" t="s">
        <v>14639</v>
      </c>
      <c r="G15301" t="s">
        <v>10892</v>
      </c>
      <c r="H15301">
        <v>9</v>
      </c>
      <c r="I15301" s="17">
        <v>172874</v>
      </c>
      <c r="J15301" s="17">
        <v>0</v>
      </c>
      <c r="K15301" s="17">
        <v>172874</v>
      </c>
      <c r="L15301" s="17">
        <v>121011.8</v>
      </c>
      <c r="M15301" s="17">
        <v>51862.2</v>
      </c>
      <c r="N15301" s="17">
        <v>68491.8018</v>
      </c>
    </row>
    <row r="15302" spans="1:14">
      <c r="A15302" s="16">
        <v>46277</v>
      </c>
      <c r="B15302" t="s">
        <v>15346</v>
      </c>
      <c r="C15302" t="s">
        <v>22</v>
      </c>
      <c r="D15302" t="s">
        <v>23</v>
      </c>
      <c r="E15302" t="s">
        <v>24</v>
      </c>
      <c r="F15302" t="s">
        <v>14639</v>
      </c>
      <c r="G15302" t="s">
        <v>10892</v>
      </c>
      <c r="H15302">
        <v>1</v>
      </c>
      <c r="I15302" s="17">
        <v>603966</v>
      </c>
      <c r="J15302" s="17">
        <v>12079.32</v>
      </c>
      <c r="K15302" s="17">
        <v>591886.6800000001</v>
      </c>
      <c r="L15302" s="17">
        <v>449833.88</v>
      </c>
      <c r="M15302" s="17">
        <v>142052.8</v>
      </c>
      <c r="N15302" s="17">
        <v>152864.4017</v>
      </c>
    </row>
    <row r="15303" spans="1:14">
      <c r="A15303" s="16">
        <v>46277</v>
      </c>
      <c r="B15303" t="s">
        <v>15347</v>
      </c>
      <c r="C15303" t="s">
        <v>33</v>
      </c>
      <c r="D15303" t="s">
        <v>34</v>
      </c>
      <c r="E15303" t="s">
        <v>35</v>
      </c>
      <c r="F15303" t="s">
        <v>14639</v>
      </c>
      <c r="G15303" t="s">
        <v>10892</v>
      </c>
      <c r="H15303">
        <v>10</v>
      </c>
      <c r="I15303" s="17">
        <v>294022</v>
      </c>
      <c r="J15303" s="17">
        <v>35282.64</v>
      </c>
      <c r="K15303" s="17">
        <v>258739.36</v>
      </c>
      <c r="L15303" s="17">
        <v>186292.34</v>
      </c>
      <c r="M15303" s="17">
        <v>72447.02</v>
      </c>
      <c r="N15303" s="17">
        <v>175799.0595</v>
      </c>
    </row>
    <row r="15304" spans="1:14">
      <c r="A15304" s="16">
        <v>46277</v>
      </c>
      <c r="B15304" t="s">
        <v>15348</v>
      </c>
      <c r="C15304" t="s">
        <v>43</v>
      </c>
      <c r="D15304" t="s">
        <v>44</v>
      </c>
      <c r="E15304" t="s">
        <v>31</v>
      </c>
      <c r="F15304" t="s">
        <v>14639</v>
      </c>
      <c r="G15304" t="s">
        <v>10892</v>
      </c>
      <c r="H15304">
        <v>9</v>
      </c>
      <c r="I15304" s="17">
        <v>309168</v>
      </c>
      <c r="J15304" s="17">
        <v>0</v>
      </c>
      <c r="K15304" s="17">
        <v>309168</v>
      </c>
      <c r="L15304" s="17">
        <v>191684.16</v>
      </c>
      <c r="M15304" s="17">
        <v>117483.84</v>
      </c>
      <c r="N15304" s="17">
        <v>41627.2805</v>
      </c>
    </row>
    <row r="15305" spans="1:14">
      <c r="A15305" s="16">
        <v>46277</v>
      </c>
      <c r="B15305" t="s">
        <v>15349</v>
      </c>
      <c r="C15305" t="s">
        <v>29</v>
      </c>
      <c r="D15305" t="s">
        <v>30</v>
      </c>
      <c r="E15305" t="s">
        <v>31</v>
      </c>
      <c r="F15305" t="s">
        <v>14639</v>
      </c>
      <c r="G15305" t="s">
        <v>10892</v>
      </c>
      <c r="H15305">
        <v>11</v>
      </c>
      <c r="I15305" s="17">
        <v>586128</v>
      </c>
      <c r="J15305" s="17">
        <v>17583.84</v>
      </c>
      <c r="K15305" s="17">
        <v>568544.16</v>
      </c>
      <c r="L15305" s="17">
        <v>352497.38</v>
      </c>
      <c r="M15305" s="17">
        <v>216046.78</v>
      </c>
      <c r="N15305" s="17">
        <v>41627.2805</v>
      </c>
    </row>
    <row r="15306" spans="1:14">
      <c r="A15306" s="16">
        <v>46277</v>
      </c>
      <c r="B15306" t="s">
        <v>15350</v>
      </c>
      <c r="C15306" t="s">
        <v>33</v>
      </c>
      <c r="D15306" t="s">
        <v>34</v>
      </c>
      <c r="E15306" t="s">
        <v>35</v>
      </c>
      <c r="F15306" t="s">
        <v>14639</v>
      </c>
      <c r="G15306" t="s">
        <v>10892</v>
      </c>
      <c r="H15306">
        <v>6</v>
      </c>
      <c r="I15306" s="17">
        <v>514617</v>
      </c>
      <c r="J15306" s="17">
        <v>72046.38</v>
      </c>
      <c r="K15306" s="17">
        <v>442570.62</v>
      </c>
      <c r="L15306" s="17">
        <v>318650.85</v>
      </c>
      <c r="M15306" s="17">
        <v>123919.77</v>
      </c>
      <c r="N15306" s="17">
        <v>175799.0595</v>
      </c>
    </row>
    <row r="15307" spans="1:14">
      <c r="A15307" s="16">
        <v>46277</v>
      </c>
      <c r="B15307" t="s">
        <v>15351</v>
      </c>
      <c r="C15307" t="s">
        <v>29</v>
      </c>
      <c r="D15307" t="s">
        <v>30</v>
      </c>
      <c r="E15307" t="s">
        <v>31</v>
      </c>
      <c r="F15307" t="s">
        <v>14639</v>
      </c>
      <c r="G15307" t="s">
        <v>10892</v>
      </c>
      <c r="H15307">
        <v>10</v>
      </c>
      <c r="I15307" s="17">
        <v>619108</v>
      </c>
      <c r="J15307" s="17">
        <v>0</v>
      </c>
      <c r="K15307" s="17">
        <v>619108</v>
      </c>
      <c r="L15307" s="17">
        <v>383846.96</v>
      </c>
      <c r="M15307" s="17">
        <v>235261.04</v>
      </c>
      <c r="N15307" s="17">
        <v>41627.2805</v>
      </c>
    </row>
    <row r="15308" spans="1:14">
      <c r="A15308" s="16">
        <v>46277</v>
      </c>
      <c r="B15308" t="s">
        <v>15352</v>
      </c>
      <c r="C15308" t="s">
        <v>29</v>
      </c>
      <c r="D15308" t="s">
        <v>30</v>
      </c>
      <c r="E15308" t="s">
        <v>31</v>
      </c>
      <c r="F15308" t="s">
        <v>14639</v>
      </c>
      <c r="G15308" t="s">
        <v>10892</v>
      </c>
      <c r="H15308">
        <v>11</v>
      </c>
      <c r="I15308" s="17">
        <v>768336</v>
      </c>
      <c r="J15308" s="17">
        <v>15366.72</v>
      </c>
      <c r="K15308" s="17">
        <v>752969.28</v>
      </c>
      <c r="L15308" s="17">
        <v>466840.95</v>
      </c>
      <c r="M15308" s="17">
        <v>286128.33</v>
      </c>
      <c r="N15308" s="17">
        <v>41627.2805</v>
      </c>
    </row>
    <row r="15309" spans="1:14">
      <c r="A15309" s="16">
        <v>46277</v>
      </c>
      <c r="B15309" t="s">
        <v>15353</v>
      </c>
      <c r="C15309" t="s">
        <v>47</v>
      </c>
      <c r="D15309" t="s">
        <v>48</v>
      </c>
      <c r="E15309" t="s">
        <v>35</v>
      </c>
      <c r="F15309" t="s">
        <v>14639</v>
      </c>
      <c r="G15309" t="s">
        <v>10892</v>
      </c>
      <c r="H15309">
        <v>10</v>
      </c>
      <c r="I15309" s="17">
        <v>251767</v>
      </c>
      <c r="J15309" s="17">
        <v>35247.38</v>
      </c>
      <c r="K15309" s="17">
        <v>216519.62</v>
      </c>
      <c r="L15309" s="17">
        <v>155894.13</v>
      </c>
      <c r="M15309" s="17">
        <v>60625.49</v>
      </c>
      <c r="N15309" s="17">
        <v>175799.0595</v>
      </c>
    </row>
    <row r="15310" spans="1:14">
      <c r="A15310" s="16">
        <v>46277</v>
      </c>
      <c r="B15310" t="s">
        <v>15354</v>
      </c>
      <c r="C15310" t="s">
        <v>33</v>
      </c>
      <c r="D15310" t="s">
        <v>34</v>
      </c>
      <c r="E15310" t="s">
        <v>35</v>
      </c>
      <c r="F15310" t="s">
        <v>14639</v>
      </c>
      <c r="G15310" t="s">
        <v>10892</v>
      </c>
      <c r="H15310">
        <v>5</v>
      </c>
      <c r="I15310" s="17">
        <v>130050</v>
      </c>
      <c r="J15310" s="17">
        <v>3901.5</v>
      </c>
      <c r="K15310" s="17">
        <v>126148.5</v>
      </c>
      <c r="L15310" s="17">
        <v>90826.92</v>
      </c>
      <c r="M15310" s="17">
        <v>35321.58</v>
      </c>
      <c r="N15310" s="17">
        <v>175799.0595</v>
      </c>
    </row>
    <row r="15311" spans="1:14">
      <c r="A15311" s="16">
        <v>46277</v>
      </c>
      <c r="B15311" t="s">
        <v>15355</v>
      </c>
      <c r="C15311" t="s">
        <v>73</v>
      </c>
      <c r="D15311" t="s">
        <v>74</v>
      </c>
      <c r="E15311" t="s">
        <v>24</v>
      </c>
      <c r="F15311" t="s">
        <v>14639</v>
      </c>
      <c r="G15311" t="s">
        <v>10892</v>
      </c>
      <c r="H15311">
        <v>10</v>
      </c>
      <c r="I15311" s="17">
        <v>176874</v>
      </c>
      <c r="J15311" s="17">
        <v>7074.96</v>
      </c>
      <c r="K15311" s="17">
        <v>169799.04</v>
      </c>
      <c r="L15311" s="17">
        <v>129047.27</v>
      </c>
      <c r="M15311" s="17">
        <v>40751.77</v>
      </c>
      <c r="N15311" s="17">
        <v>152864.4017</v>
      </c>
    </row>
    <row r="15312" spans="1:14">
      <c r="A15312" s="16">
        <v>46277</v>
      </c>
      <c r="B15312" t="s">
        <v>15356</v>
      </c>
      <c r="C15312" t="s">
        <v>15</v>
      </c>
      <c r="D15312" t="s">
        <v>16</v>
      </c>
      <c r="E15312" t="s">
        <v>17</v>
      </c>
      <c r="F15312" t="s">
        <v>14639</v>
      </c>
      <c r="G15312" t="s">
        <v>10892</v>
      </c>
      <c r="H15312">
        <v>11</v>
      </c>
      <c r="I15312" s="17">
        <v>132348</v>
      </c>
      <c r="J15312" s="17">
        <v>15881.76</v>
      </c>
      <c r="K15312" s="17">
        <v>116466.24</v>
      </c>
      <c r="L15312" s="17">
        <v>81526.37</v>
      </c>
      <c r="M15312" s="17">
        <v>34939.87</v>
      </c>
      <c r="N15312" s="17">
        <v>68491.8018</v>
      </c>
    </row>
    <row r="15313" spans="1:14">
      <c r="A15313" s="16">
        <v>46277</v>
      </c>
      <c r="B15313" t="s">
        <v>15357</v>
      </c>
      <c r="C15313" t="s">
        <v>73</v>
      </c>
      <c r="D15313" t="s">
        <v>74</v>
      </c>
      <c r="E15313" t="s">
        <v>24</v>
      </c>
      <c r="F15313" t="s">
        <v>14639</v>
      </c>
      <c r="G15313" t="s">
        <v>10892</v>
      </c>
      <c r="H15313">
        <v>6</v>
      </c>
      <c r="I15313" s="17">
        <v>709084</v>
      </c>
      <c r="J15313" s="17">
        <v>70908.39999999999</v>
      </c>
      <c r="K15313" s="17">
        <v>638175.6</v>
      </c>
      <c r="L15313" s="17">
        <v>485013.46</v>
      </c>
      <c r="M15313" s="17">
        <v>153162.14</v>
      </c>
      <c r="N15313" s="17">
        <v>152864.4017</v>
      </c>
    </row>
    <row r="15314" spans="1:14">
      <c r="A15314" s="16">
        <v>46277</v>
      </c>
      <c r="B15314" t="s">
        <v>15358</v>
      </c>
      <c r="C15314" t="s">
        <v>29</v>
      </c>
      <c r="D15314" t="s">
        <v>30</v>
      </c>
      <c r="E15314" t="s">
        <v>31</v>
      </c>
      <c r="F15314" t="s">
        <v>14639</v>
      </c>
      <c r="G15314" t="s">
        <v>10892</v>
      </c>
      <c r="H15314">
        <v>11</v>
      </c>
      <c r="I15314" s="17">
        <v>443132</v>
      </c>
      <c r="J15314" s="17">
        <v>35450.56</v>
      </c>
      <c r="K15314" s="17">
        <v>407681.44</v>
      </c>
      <c r="L15314" s="17">
        <v>252762.49</v>
      </c>
      <c r="M15314" s="17">
        <v>154918.95</v>
      </c>
      <c r="N15314" s="17">
        <v>41627.2805</v>
      </c>
    </row>
    <row r="15315" spans="1:14">
      <c r="A15315" s="16">
        <v>46277</v>
      </c>
      <c r="B15315" t="s">
        <v>15359</v>
      </c>
      <c r="C15315" t="s">
        <v>22</v>
      </c>
      <c r="D15315" t="s">
        <v>23</v>
      </c>
      <c r="E15315" t="s">
        <v>24</v>
      </c>
      <c r="F15315" t="s">
        <v>14639</v>
      </c>
      <c r="G15315" t="s">
        <v>10892</v>
      </c>
      <c r="H15315">
        <v>3</v>
      </c>
      <c r="I15315" s="17">
        <v>423281</v>
      </c>
      <c r="J15315" s="17">
        <v>25396.86</v>
      </c>
      <c r="K15315" s="17">
        <v>397884.14</v>
      </c>
      <c r="L15315" s="17">
        <v>302391.95</v>
      </c>
      <c r="M15315" s="17">
        <v>95492.19</v>
      </c>
      <c r="N15315" s="17">
        <v>152864.4017</v>
      </c>
    </row>
    <row r="15316" spans="1:14">
      <c r="A15316" s="16">
        <v>46277</v>
      </c>
      <c r="B15316" t="s">
        <v>15360</v>
      </c>
      <c r="C15316" t="s">
        <v>22</v>
      </c>
      <c r="D15316" t="s">
        <v>23</v>
      </c>
      <c r="E15316" t="s">
        <v>24</v>
      </c>
      <c r="F15316" t="s">
        <v>14639</v>
      </c>
      <c r="G15316" t="s">
        <v>10892</v>
      </c>
      <c r="H15316">
        <v>12</v>
      </c>
      <c r="I15316" s="17">
        <v>439588</v>
      </c>
      <c r="J15316" s="17">
        <v>65938.2</v>
      </c>
      <c r="K15316" s="17">
        <v>373649.8</v>
      </c>
      <c r="L15316" s="17">
        <v>283973.85</v>
      </c>
      <c r="M15316" s="17">
        <v>89675.95</v>
      </c>
      <c r="N15316" s="17">
        <v>152864.4017</v>
      </c>
    </row>
    <row r="15317" spans="1:14">
      <c r="A15317" s="16">
        <v>46277</v>
      </c>
      <c r="B15317" t="s">
        <v>15361</v>
      </c>
      <c r="C15317" t="s">
        <v>73</v>
      </c>
      <c r="D15317" t="s">
        <v>74</v>
      </c>
      <c r="E15317" t="s">
        <v>24</v>
      </c>
      <c r="F15317" t="s">
        <v>14639</v>
      </c>
      <c r="G15317" t="s">
        <v>10892</v>
      </c>
      <c r="H15317">
        <v>6</v>
      </c>
      <c r="I15317" s="17">
        <v>282459</v>
      </c>
      <c r="J15317" s="17">
        <v>0</v>
      </c>
      <c r="K15317" s="17">
        <v>282459</v>
      </c>
      <c r="L15317" s="17">
        <v>214668.84</v>
      </c>
      <c r="M15317" s="17">
        <v>67790.16</v>
      </c>
      <c r="N15317" s="17">
        <v>152864.4017</v>
      </c>
    </row>
    <row r="15318" spans="1:14">
      <c r="A15318" s="16">
        <v>46277</v>
      </c>
      <c r="B15318" t="s">
        <v>15362</v>
      </c>
      <c r="C15318" t="s">
        <v>43</v>
      </c>
      <c r="D15318" t="s">
        <v>44</v>
      </c>
      <c r="E15318" t="s">
        <v>31</v>
      </c>
      <c r="F15318" t="s">
        <v>14639</v>
      </c>
      <c r="G15318" t="s">
        <v>10892</v>
      </c>
      <c r="H15318">
        <v>2</v>
      </c>
      <c r="I15318" s="17">
        <v>689065</v>
      </c>
      <c r="J15318" s="17">
        <v>27562.6</v>
      </c>
      <c r="K15318" s="17">
        <v>661502.4</v>
      </c>
      <c r="L15318" s="17">
        <v>410131.49</v>
      </c>
      <c r="M15318" s="17">
        <v>251370.91</v>
      </c>
      <c r="N15318" s="17">
        <v>41627.2805</v>
      </c>
    </row>
    <row r="15319" spans="1:14">
      <c r="A15319" s="16">
        <v>46277</v>
      </c>
      <c r="B15319" t="s">
        <v>15363</v>
      </c>
      <c r="C15319" t="s">
        <v>73</v>
      </c>
      <c r="D15319" t="s">
        <v>74</v>
      </c>
      <c r="E15319" t="s">
        <v>24</v>
      </c>
      <c r="F15319" t="s">
        <v>14639</v>
      </c>
      <c r="G15319" t="s">
        <v>10892</v>
      </c>
      <c r="H15319">
        <v>2</v>
      </c>
      <c r="I15319" s="17">
        <v>62272</v>
      </c>
      <c r="J15319" s="17">
        <v>3113.6</v>
      </c>
      <c r="K15319" s="17">
        <v>59158.4</v>
      </c>
      <c r="L15319" s="17">
        <v>44960.38</v>
      </c>
      <c r="M15319" s="17">
        <v>14198.02</v>
      </c>
      <c r="N15319" s="17">
        <v>152864.4017</v>
      </c>
    </row>
    <row r="15320" spans="1:14">
      <c r="A15320" s="16">
        <v>46277</v>
      </c>
      <c r="B15320" t="s">
        <v>15364</v>
      </c>
      <c r="C15320" t="s">
        <v>15</v>
      </c>
      <c r="D15320" t="s">
        <v>16</v>
      </c>
      <c r="E15320" t="s">
        <v>17</v>
      </c>
      <c r="F15320" t="s">
        <v>14639</v>
      </c>
      <c r="G15320" t="s">
        <v>10892</v>
      </c>
      <c r="H15320">
        <v>2</v>
      </c>
      <c r="I15320" s="17">
        <v>487890</v>
      </c>
      <c r="J15320" s="17">
        <v>63425.7</v>
      </c>
      <c r="K15320" s="17">
        <v>424464.3</v>
      </c>
      <c r="L15320" s="17">
        <v>297125.01</v>
      </c>
      <c r="M15320" s="17">
        <v>127339.29</v>
      </c>
      <c r="N15320" s="17">
        <v>68491.8018</v>
      </c>
    </row>
    <row r="15321" spans="1:14">
      <c r="A15321" s="16">
        <v>46277</v>
      </c>
      <c r="B15321" t="s">
        <v>15365</v>
      </c>
      <c r="C15321" t="s">
        <v>26</v>
      </c>
      <c r="D15321" t="s">
        <v>27</v>
      </c>
      <c r="E15321" t="s">
        <v>17</v>
      </c>
      <c r="F15321" t="s">
        <v>14639</v>
      </c>
      <c r="G15321" t="s">
        <v>10892</v>
      </c>
      <c r="H15321">
        <v>11</v>
      </c>
      <c r="I15321" s="17">
        <v>317312</v>
      </c>
      <c r="J15321" s="17">
        <v>12692.48</v>
      </c>
      <c r="K15321" s="17">
        <v>304619.52</v>
      </c>
      <c r="L15321" s="17">
        <v>213233.66</v>
      </c>
      <c r="M15321" s="17">
        <v>91385.86</v>
      </c>
      <c r="N15321" s="17">
        <v>68491.8018</v>
      </c>
    </row>
    <row r="15322" spans="1:14">
      <c r="A15322" s="16">
        <v>46277</v>
      </c>
      <c r="B15322" t="s">
        <v>15366</v>
      </c>
      <c r="C15322" t="s">
        <v>26</v>
      </c>
      <c r="D15322" t="s">
        <v>27</v>
      </c>
      <c r="E15322" t="s">
        <v>17</v>
      </c>
      <c r="F15322" t="s">
        <v>14639</v>
      </c>
      <c r="G15322" t="s">
        <v>10892</v>
      </c>
      <c r="H15322">
        <v>4</v>
      </c>
      <c r="I15322" s="17">
        <v>141974</v>
      </c>
      <c r="J15322" s="17">
        <v>4259.22</v>
      </c>
      <c r="K15322" s="17">
        <v>137714.78</v>
      </c>
      <c r="L15322" s="17">
        <v>96400.35000000001</v>
      </c>
      <c r="M15322" s="17">
        <v>41314.43</v>
      </c>
      <c r="N15322" s="17">
        <v>68491.8018</v>
      </c>
    </row>
    <row r="15323" spans="1:14">
      <c r="A15323" s="16">
        <v>46277</v>
      </c>
      <c r="B15323" t="s">
        <v>15367</v>
      </c>
      <c r="C15323" t="s">
        <v>15</v>
      </c>
      <c r="D15323" t="s">
        <v>16</v>
      </c>
      <c r="E15323" t="s">
        <v>17</v>
      </c>
      <c r="F15323" t="s">
        <v>14639</v>
      </c>
      <c r="G15323" t="s">
        <v>10892</v>
      </c>
      <c r="H15323">
        <v>10</v>
      </c>
      <c r="I15323" s="17">
        <v>491942</v>
      </c>
      <c r="J15323" s="17">
        <v>49194.2</v>
      </c>
      <c r="K15323" s="17">
        <v>442747.8</v>
      </c>
      <c r="L15323" s="17">
        <v>309923.46</v>
      </c>
      <c r="M15323" s="17">
        <v>132824.34</v>
      </c>
      <c r="N15323" s="17">
        <v>68491.8018</v>
      </c>
    </row>
    <row r="15324" spans="1:14">
      <c r="A15324" s="16">
        <v>46277</v>
      </c>
      <c r="B15324" t="s">
        <v>15368</v>
      </c>
      <c r="C15324" t="s">
        <v>26</v>
      </c>
      <c r="D15324" t="s">
        <v>27</v>
      </c>
      <c r="E15324" t="s">
        <v>17</v>
      </c>
      <c r="F15324" t="s">
        <v>14639</v>
      </c>
      <c r="G15324" t="s">
        <v>10892</v>
      </c>
      <c r="H15324">
        <v>9</v>
      </c>
      <c r="I15324" s="17">
        <v>429176</v>
      </c>
      <c r="J15324" s="17">
        <v>0</v>
      </c>
      <c r="K15324" s="17">
        <v>429176</v>
      </c>
      <c r="L15324" s="17">
        <v>300423.2</v>
      </c>
      <c r="M15324" s="17">
        <v>128752.8</v>
      </c>
      <c r="N15324" s="17">
        <v>68491.8018</v>
      </c>
    </row>
    <row r="15325" spans="1:14">
      <c r="A15325" s="16">
        <v>46277</v>
      </c>
      <c r="B15325" t="s">
        <v>15369</v>
      </c>
      <c r="C15325" t="s">
        <v>15</v>
      </c>
      <c r="D15325" t="s">
        <v>16</v>
      </c>
      <c r="E15325" t="s">
        <v>17</v>
      </c>
      <c r="F15325" t="s">
        <v>14639</v>
      </c>
      <c r="G15325" t="s">
        <v>10892</v>
      </c>
      <c r="H15325">
        <v>12</v>
      </c>
      <c r="I15325" s="17">
        <v>733372</v>
      </c>
      <c r="J15325" s="17">
        <v>0</v>
      </c>
      <c r="K15325" s="17">
        <v>733372</v>
      </c>
      <c r="L15325" s="17">
        <v>513360.4</v>
      </c>
      <c r="M15325" s="17">
        <v>220011.6</v>
      </c>
      <c r="N15325" s="17">
        <v>68491.8018</v>
      </c>
    </row>
    <row r="15326" spans="1:14">
      <c r="A15326" s="16">
        <v>46277</v>
      </c>
      <c r="B15326" t="s">
        <v>15370</v>
      </c>
      <c r="C15326" t="s">
        <v>33</v>
      </c>
      <c r="D15326" t="s">
        <v>34</v>
      </c>
      <c r="E15326" t="s">
        <v>35</v>
      </c>
      <c r="F15326" t="s">
        <v>14639</v>
      </c>
      <c r="G15326" t="s">
        <v>10892</v>
      </c>
      <c r="H15326">
        <v>2</v>
      </c>
      <c r="I15326" s="17">
        <v>115711</v>
      </c>
      <c r="J15326" s="17">
        <v>0</v>
      </c>
      <c r="K15326" s="17">
        <v>115711</v>
      </c>
      <c r="L15326" s="17">
        <v>83311.92</v>
      </c>
      <c r="M15326" s="17">
        <v>32399.08</v>
      </c>
      <c r="N15326" s="17">
        <v>175799.0595</v>
      </c>
    </row>
    <row r="15327" spans="1:14">
      <c r="A15327" s="16">
        <v>46277</v>
      </c>
      <c r="B15327" t="s">
        <v>15371</v>
      </c>
      <c r="C15327" t="s">
        <v>29</v>
      </c>
      <c r="D15327" t="s">
        <v>30</v>
      </c>
      <c r="E15327" t="s">
        <v>31</v>
      </c>
      <c r="F15327" t="s">
        <v>14639</v>
      </c>
      <c r="G15327" t="s">
        <v>10892</v>
      </c>
      <c r="H15327">
        <v>2</v>
      </c>
      <c r="I15327" s="17">
        <v>424663</v>
      </c>
      <c r="J15327" s="17">
        <v>16986.52</v>
      </c>
      <c r="K15327" s="17">
        <v>407676.48</v>
      </c>
      <c r="L15327" s="17">
        <v>252759.42</v>
      </c>
      <c r="M15327" s="17">
        <v>154917.06</v>
      </c>
      <c r="N15327" s="17">
        <v>41627.2805</v>
      </c>
    </row>
    <row r="15328" spans="1:14">
      <c r="A15328" s="16">
        <v>46277</v>
      </c>
      <c r="B15328" t="s">
        <v>15372</v>
      </c>
      <c r="C15328" t="s">
        <v>15</v>
      </c>
      <c r="D15328" t="s">
        <v>16</v>
      </c>
      <c r="E15328" t="s">
        <v>17</v>
      </c>
      <c r="F15328" t="s">
        <v>14639</v>
      </c>
      <c r="G15328" t="s">
        <v>10892</v>
      </c>
      <c r="H15328">
        <v>3</v>
      </c>
      <c r="I15328" s="17">
        <v>466334</v>
      </c>
      <c r="J15328" s="17">
        <v>0</v>
      </c>
      <c r="K15328" s="17">
        <v>466334</v>
      </c>
      <c r="L15328" s="17">
        <v>326433.8</v>
      </c>
      <c r="M15328" s="17">
        <v>139900.2</v>
      </c>
      <c r="N15328" s="17">
        <v>68491.8018</v>
      </c>
    </row>
    <row r="15329" spans="1:14">
      <c r="A15329" s="16">
        <v>46277</v>
      </c>
      <c r="B15329" t="s">
        <v>15373</v>
      </c>
      <c r="C15329" t="s">
        <v>26</v>
      </c>
      <c r="D15329" t="s">
        <v>27</v>
      </c>
      <c r="E15329" t="s">
        <v>17</v>
      </c>
      <c r="F15329" t="s">
        <v>14639</v>
      </c>
      <c r="G15329" t="s">
        <v>10892</v>
      </c>
      <c r="H15329">
        <v>7</v>
      </c>
      <c r="I15329" s="17">
        <v>680249</v>
      </c>
      <c r="J15329" s="17">
        <v>54419.92</v>
      </c>
      <c r="K15329" s="17">
        <v>625829.08</v>
      </c>
      <c r="L15329" s="17">
        <v>438080.36</v>
      </c>
      <c r="M15329" s="17">
        <v>187748.72</v>
      </c>
      <c r="N15329" s="17">
        <v>68491.8018</v>
      </c>
    </row>
    <row r="15330" spans="1:14">
      <c r="A15330" s="16">
        <v>46277</v>
      </c>
      <c r="B15330" t="s">
        <v>15374</v>
      </c>
      <c r="C15330" t="s">
        <v>15</v>
      </c>
      <c r="D15330" t="s">
        <v>16</v>
      </c>
      <c r="E15330" t="s">
        <v>17</v>
      </c>
      <c r="F15330" t="s">
        <v>14639</v>
      </c>
      <c r="G15330" t="s">
        <v>10892</v>
      </c>
      <c r="H15330">
        <v>9</v>
      </c>
      <c r="I15330" s="17">
        <v>485346</v>
      </c>
      <c r="J15330" s="17">
        <v>0</v>
      </c>
      <c r="K15330" s="17">
        <v>485346</v>
      </c>
      <c r="L15330" s="17">
        <v>339742.2</v>
      </c>
      <c r="M15330" s="17">
        <v>145603.8</v>
      </c>
      <c r="N15330" s="17">
        <v>68491.8018</v>
      </c>
    </row>
    <row r="15331" spans="1:14">
      <c r="A15331" s="16">
        <v>46277</v>
      </c>
      <c r="B15331" t="s">
        <v>15375</v>
      </c>
      <c r="C15331" t="s">
        <v>22</v>
      </c>
      <c r="D15331" t="s">
        <v>23</v>
      </c>
      <c r="E15331" t="s">
        <v>24</v>
      </c>
      <c r="F15331" t="s">
        <v>14639</v>
      </c>
      <c r="G15331" t="s">
        <v>10892</v>
      </c>
      <c r="H15331">
        <v>9</v>
      </c>
      <c r="I15331" s="17">
        <v>546320</v>
      </c>
      <c r="J15331" s="17">
        <v>0</v>
      </c>
      <c r="K15331" s="17">
        <v>546320</v>
      </c>
      <c r="L15331" s="17">
        <v>415203.2</v>
      </c>
      <c r="M15331" s="17">
        <v>131116.8</v>
      </c>
      <c r="N15331" s="17">
        <v>152864.4017</v>
      </c>
    </row>
    <row r="15332" spans="1:14">
      <c r="A15332" s="16">
        <v>46277</v>
      </c>
      <c r="B15332" t="s">
        <v>15376</v>
      </c>
      <c r="C15332" t="s">
        <v>33</v>
      </c>
      <c r="D15332" t="s">
        <v>34</v>
      </c>
      <c r="E15332" t="s">
        <v>35</v>
      </c>
      <c r="F15332" t="s">
        <v>14639</v>
      </c>
      <c r="G15332" t="s">
        <v>10892</v>
      </c>
      <c r="H15332">
        <v>11</v>
      </c>
      <c r="I15332" s="17">
        <v>165196</v>
      </c>
      <c r="J15332" s="17">
        <v>0</v>
      </c>
      <c r="K15332" s="17">
        <v>165196</v>
      </c>
      <c r="L15332" s="17">
        <v>118941.12</v>
      </c>
      <c r="M15332" s="17">
        <v>46254.88</v>
      </c>
      <c r="N15332" s="17">
        <v>175799.0595</v>
      </c>
    </row>
    <row r="15333" spans="1:14">
      <c r="A15333" s="16">
        <v>46277</v>
      </c>
      <c r="B15333" t="s">
        <v>15377</v>
      </c>
      <c r="C15333" t="s">
        <v>22</v>
      </c>
      <c r="D15333" t="s">
        <v>23</v>
      </c>
      <c r="E15333" t="s">
        <v>24</v>
      </c>
      <c r="F15333" t="s">
        <v>14639</v>
      </c>
      <c r="G15333" t="s">
        <v>10892</v>
      </c>
      <c r="H15333">
        <v>3</v>
      </c>
      <c r="I15333" s="17">
        <v>363009</v>
      </c>
      <c r="J15333" s="17">
        <v>14520.36</v>
      </c>
      <c r="K15333" s="17">
        <v>348488.64</v>
      </c>
      <c r="L15333" s="17">
        <v>264851.37</v>
      </c>
      <c r="M15333" s="17">
        <v>83637.27</v>
      </c>
      <c r="N15333" s="17">
        <v>152864.4017</v>
      </c>
    </row>
    <row r="15334" spans="1:14">
      <c r="A15334" s="16">
        <v>46278</v>
      </c>
      <c r="B15334" t="s">
        <v>15378</v>
      </c>
      <c r="C15334" t="s">
        <v>47</v>
      </c>
      <c r="D15334" t="s">
        <v>48</v>
      </c>
      <c r="E15334" t="s">
        <v>35</v>
      </c>
      <c r="F15334" t="s">
        <v>14639</v>
      </c>
      <c r="G15334" t="s">
        <v>10892</v>
      </c>
      <c r="H15334">
        <v>10</v>
      </c>
      <c r="I15334" s="17">
        <v>429795</v>
      </c>
      <c r="J15334" s="17">
        <v>8595.9</v>
      </c>
      <c r="K15334" s="17">
        <v>421199.1</v>
      </c>
      <c r="L15334" s="17">
        <v>303263.35</v>
      </c>
      <c r="M15334" s="17">
        <v>117935.75</v>
      </c>
      <c r="N15334" s="17">
        <v>175799.0595</v>
      </c>
    </row>
    <row r="15335" spans="1:14">
      <c r="A15335" s="16">
        <v>46278</v>
      </c>
      <c r="B15335" t="s">
        <v>15379</v>
      </c>
      <c r="C15335" t="s">
        <v>43</v>
      </c>
      <c r="D15335" t="s">
        <v>44</v>
      </c>
      <c r="E15335" t="s">
        <v>31</v>
      </c>
      <c r="F15335" t="s">
        <v>14639</v>
      </c>
      <c r="G15335" t="s">
        <v>10892</v>
      </c>
      <c r="H15335">
        <v>12</v>
      </c>
      <c r="I15335" s="17">
        <v>89894</v>
      </c>
      <c r="J15335" s="17">
        <v>4494.7</v>
      </c>
      <c r="K15335" s="17">
        <v>85399.3</v>
      </c>
      <c r="L15335" s="17">
        <v>52947.57</v>
      </c>
      <c r="M15335" s="17">
        <v>32451.73</v>
      </c>
      <c r="N15335" s="17">
        <v>41627.2805</v>
      </c>
    </row>
    <row r="15336" spans="1:14">
      <c r="A15336" s="16">
        <v>46278</v>
      </c>
      <c r="B15336" t="s">
        <v>15380</v>
      </c>
      <c r="C15336" t="s">
        <v>43</v>
      </c>
      <c r="D15336" t="s">
        <v>44</v>
      </c>
      <c r="E15336" t="s">
        <v>31</v>
      </c>
      <c r="F15336" t="s">
        <v>14639</v>
      </c>
      <c r="G15336" t="s">
        <v>10892</v>
      </c>
      <c r="H15336">
        <v>9</v>
      </c>
      <c r="I15336" s="17">
        <v>491535</v>
      </c>
      <c r="J15336" s="17">
        <v>58984.2</v>
      </c>
      <c r="K15336" s="17">
        <v>432550.8</v>
      </c>
      <c r="L15336" s="17">
        <v>268181.5</v>
      </c>
      <c r="M15336" s="17">
        <v>164369.3</v>
      </c>
      <c r="N15336" s="17">
        <v>41627.2805</v>
      </c>
    </row>
    <row r="15337" spans="1:14">
      <c r="A15337" s="16">
        <v>46278</v>
      </c>
      <c r="B15337" t="s">
        <v>15381</v>
      </c>
      <c r="C15337" t="s">
        <v>15</v>
      </c>
      <c r="D15337" t="s">
        <v>16</v>
      </c>
      <c r="E15337" t="s">
        <v>17</v>
      </c>
      <c r="F15337" t="s">
        <v>14639</v>
      </c>
      <c r="G15337" t="s">
        <v>10892</v>
      </c>
      <c r="H15337">
        <v>4</v>
      </c>
      <c r="I15337" s="17">
        <v>376910</v>
      </c>
      <c r="J15337" s="17">
        <v>0</v>
      </c>
      <c r="K15337" s="17">
        <v>376910</v>
      </c>
      <c r="L15337" s="17">
        <v>263837</v>
      </c>
      <c r="M15337" s="17">
        <v>113073</v>
      </c>
      <c r="N15337" s="17">
        <v>68491.8018</v>
      </c>
    </row>
    <row r="15338" spans="1:14">
      <c r="A15338" s="16">
        <v>46278</v>
      </c>
      <c r="B15338" t="s">
        <v>15382</v>
      </c>
      <c r="C15338" t="s">
        <v>43</v>
      </c>
      <c r="D15338" t="s">
        <v>44</v>
      </c>
      <c r="E15338" t="s">
        <v>31</v>
      </c>
      <c r="F15338" t="s">
        <v>14639</v>
      </c>
      <c r="G15338" t="s">
        <v>10892</v>
      </c>
      <c r="H15338">
        <v>1</v>
      </c>
      <c r="I15338" s="17">
        <v>248246</v>
      </c>
      <c r="J15338" s="17">
        <v>29789.52</v>
      </c>
      <c r="K15338" s="17">
        <v>218456.48</v>
      </c>
      <c r="L15338" s="17">
        <v>135443.02</v>
      </c>
      <c r="M15338" s="17">
        <v>83013.46000000001</v>
      </c>
      <c r="N15338" s="17">
        <v>41627.2805</v>
      </c>
    </row>
    <row r="15339" spans="1:14">
      <c r="A15339" s="16">
        <v>46278</v>
      </c>
      <c r="B15339" t="s">
        <v>15383</v>
      </c>
      <c r="C15339" t="s">
        <v>43</v>
      </c>
      <c r="D15339" t="s">
        <v>44</v>
      </c>
      <c r="E15339" t="s">
        <v>31</v>
      </c>
      <c r="F15339" t="s">
        <v>14639</v>
      </c>
      <c r="G15339" t="s">
        <v>10892</v>
      </c>
      <c r="H15339">
        <v>6</v>
      </c>
      <c r="I15339" s="17">
        <v>232147</v>
      </c>
      <c r="J15339" s="17">
        <v>0</v>
      </c>
      <c r="K15339" s="17">
        <v>232147</v>
      </c>
      <c r="L15339" s="17">
        <v>143931.14</v>
      </c>
      <c r="M15339" s="17">
        <v>88215.86</v>
      </c>
      <c r="N15339" s="17">
        <v>41627.2805</v>
      </c>
    </row>
    <row r="15340" spans="1:14">
      <c r="A15340" s="16">
        <v>46278</v>
      </c>
      <c r="B15340" t="s">
        <v>15384</v>
      </c>
      <c r="C15340" t="s">
        <v>29</v>
      </c>
      <c r="D15340" t="s">
        <v>30</v>
      </c>
      <c r="E15340" t="s">
        <v>31</v>
      </c>
      <c r="F15340" t="s">
        <v>14639</v>
      </c>
      <c r="G15340" t="s">
        <v>10892</v>
      </c>
      <c r="H15340">
        <v>8</v>
      </c>
      <c r="I15340" s="17">
        <v>575348</v>
      </c>
      <c r="J15340" s="17">
        <v>34520.88</v>
      </c>
      <c r="K15340" s="17">
        <v>540827.12</v>
      </c>
      <c r="L15340" s="17">
        <v>335312.81</v>
      </c>
      <c r="M15340" s="17">
        <v>205514.31</v>
      </c>
      <c r="N15340" s="17">
        <v>41627.2805</v>
      </c>
    </row>
    <row r="15341" spans="1:14">
      <c r="A15341" s="16">
        <v>46278</v>
      </c>
      <c r="B15341" t="s">
        <v>15385</v>
      </c>
      <c r="C15341" t="s">
        <v>43</v>
      </c>
      <c r="D15341" t="s">
        <v>44</v>
      </c>
      <c r="E15341" t="s">
        <v>31</v>
      </c>
      <c r="F15341" t="s">
        <v>14639</v>
      </c>
      <c r="G15341" t="s">
        <v>10892</v>
      </c>
      <c r="H15341">
        <v>11</v>
      </c>
      <c r="I15341" s="17">
        <v>445972</v>
      </c>
      <c r="J15341" s="17">
        <v>0</v>
      </c>
      <c r="K15341" s="17">
        <v>445972</v>
      </c>
      <c r="L15341" s="17">
        <v>276502.64</v>
      </c>
      <c r="M15341" s="17">
        <v>169469.36</v>
      </c>
      <c r="N15341" s="17">
        <v>41627.2805</v>
      </c>
    </row>
    <row r="15342" spans="1:14">
      <c r="A15342" s="16">
        <v>46278</v>
      </c>
      <c r="B15342" t="s">
        <v>15386</v>
      </c>
      <c r="C15342" t="s">
        <v>43</v>
      </c>
      <c r="D15342" t="s">
        <v>44</v>
      </c>
      <c r="E15342" t="s">
        <v>31</v>
      </c>
      <c r="F15342" t="s">
        <v>14639</v>
      </c>
      <c r="G15342" t="s">
        <v>10892</v>
      </c>
      <c r="H15342">
        <v>6</v>
      </c>
      <c r="I15342" s="17">
        <v>847417</v>
      </c>
      <c r="J15342" s="17">
        <v>0</v>
      </c>
      <c r="K15342" s="17">
        <v>847417</v>
      </c>
      <c r="L15342" s="17">
        <v>525398.54</v>
      </c>
      <c r="M15342" s="17">
        <v>322018.46</v>
      </c>
      <c r="N15342" s="17">
        <v>41627.2805</v>
      </c>
    </row>
    <row r="15343" spans="1:14">
      <c r="A15343" s="16">
        <v>46278</v>
      </c>
      <c r="B15343" t="s">
        <v>15387</v>
      </c>
      <c r="C15343" t="s">
        <v>15</v>
      </c>
      <c r="D15343" t="s">
        <v>16</v>
      </c>
      <c r="E15343" t="s">
        <v>17</v>
      </c>
      <c r="F15343" t="s">
        <v>14639</v>
      </c>
      <c r="G15343" t="s">
        <v>10892</v>
      </c>
      <c r="H15343">
        <v>2</v>
      </c>
      <c r="I15343" s="17">
        <v>446271</v>
      </c>
      <c r="J15343" s="17">
        <v>66940.64999999999</v>
      </c>
      <c r="K15343" s="17">
        <v>379330.35</v>
      </c>
      <c r="L15343" s="17">
        <v>265531.24</v>
      </c>
      <c r="M15343" s="17">
        <v>113799.11</v>
      </c>
      <c r="N15343" s="17">
        <v>68491.8018</v>
      </c>
    </row>
    <row r="15344" spans="1:14">
      <c r="A15344" s="16">
        <v>46278</v>
      </c>
      <c r="B15344" t="s">
        <v>15388</v>
      </c>
      <c r="C15344" t="s">
        <v>73</v>
      </c>
      <c r="D15344" t="s">
        <v>74</v>
      </c>
      <c r="E15344" t="s">
        <v>24</v>
      </c>
      <c r="F15344" t="s">
        <v>14639</v>
      </c>
      <c r="G15344" t="s">
        <v>10892</v>
      </c>
      <c r="H15344">
        <v>3</v>
      </c>
      <c r="I15344" s="17">
        <v>465996</v>
      </c>
      <c r="J15344" s="17">
        <v>41939.64</v>
      </c>
      <c r="K15344" s="17">
        <v>424056.36</v>
      </c>
      <c r="L15344" s="17">
        <v>322282.83</v>
      </c>
      <c r="M15344" s="17">
        <v>101773.53</v>
      </c>
      <c r="N15344" s="17">
        <v>152864.4017</v>
      </c>
    </row>
    <row r="15345" spans="1:14">
      <c r="A15345" s="16">
        <v>46278</v>
      </c>
      <c r="B15345" t="s">
        <v>15389</v>
      </c>
      <c r="C15345" t="s">
        <v>15</v>
      </c>
      <c r="D15345" t="s">
        <v>16</v>
      </c>
      <c r="E15345" t="s">
        <v>17</v>
      </c>
      <c r="F15345" t="s">
        <v>14639</v>
      </c>
      <c r="G15345" t="s">
        <v>10892</v>
      </c>
      <c r="H15345">
        <v>12</v>
      </c>
      <c r="I15345" s="17">
        <v>532828</v>
      </c>
      <c r="J15345" s="17">
        <v>26641.4</v>
      </c>
      <c r="K15345" s="17">
        <v>506186.6</v>
      </c>
      <c r="L15345" s="17">
        <v>354330.62</v>
      </c>
      <c r="M15345" s="17">
        <v>151855.98</v>
      </c>
      <c r="N15345" s="17">
        <v>68491.8018</v>
      </c>
    </row>
    <row r="15346" spans="1:14">
      <c r="A15346" s="16">
        <v>46278</v>
      </c>
      <c r="B15346" t="s">
        <v>15390</v>
      </c>
      <c r="C15346" t="s">
        <v>15</v>
      </c>
      <c r="D15346" t="s">
        <v>16</v>
      </c>
      <c r="E15346" t="s">
        <v>17</v>
      </c>
      <c r="F15346" t="s">
        <v>14639</v>
      </c>
      <c r="G15346" t="s">
        <v>10892</v>
      </c>
      <c r="H15346">
        <v>6</v>
      </c>
      <c r="I15346" s="17">
        <v>814300</v>
      </c>
      <c r="J15346" s="17">
        <v>81430</v>
      </c>
      <c r="K15346" s="17">
        <v>732870</v>
      </c>
      <c r="L15346" s="17">
        <v>513009</v>
      </c>
      <c r="M15346" s="17">
        <v>219861</v>
      </c>
      <c r="N15346" s="17">
        <v>68491.8018</v>
      </c>
    </row>
    <row r="15347" spans="1:14">
      <c r="A15347" s="16">
        <v>46278</v>
      </c>
      <c r="B15347" t="s">
        <v>15391</v>
      </c>
      <c r="C15347" t="s">
        <v>73</v>
      </c>
      <c r="D15347" t="s">
        <v>74</v>
      </c>
      <c r="E15347" t="s">
        <v>24</v>
      </c>
      <c r="F15347" t="s">
        <v>14639</v>
      </c>
      <c r="G15347" t="s">
        <v>10892</v>
      </c>
      <c r="H15347">
        <v>8</v>
      </c>
      <c r="I15347" s="17">
        <v>553447</v>
      </c>
      <c r="J15347" s="17">
        <v>83017.05</v>
      </c>
      <c r="K15347" s="17">
        <v>470429.95</v>
      </c>
      <c r="L15347" s="17">
        <v>357526.76</v>
      </c>
      <c r="M15347" s="17">
        <v>112903.19</v>
      </c>
      <c r="N15347" s="17">
        <v>152864.4017</v>
      </c>
    </row>
    <row r="15348" spans="1:14">
      <c r="A15348" s="16">
        <v>46278</v>
      </c>
      <c r="B15348" t="s">
        <v>15392</v>
      </c>
      <c r="C15348" t="s">
        <v>26</v>
      </c>
      <c r="D15348" t="s">
        <v>27</v>
      </c>
      <c r="E15348" t="s">
        <v>17</v>
      </c>
      <c r="F15348" t="s">
        <v>14639</v>
      </c>
      <c r="G15348" t="s">
        <v>10892</v>
      </c>
      <c r="H15348">
        <v>2</v>
      </c>
      <c r="I15348" s="17">
        <v>773724</v>
      </c>
      <c r="J15348" s="17">
        <v>92846.88</v>
      </c>
      <c r="K15348" s="17">
        <v>680877.12</v>
      </c>
      <c r="L15348" s="17">
        <v>476613.98</v>
      </c>
      <c r="M15348" s="17">
        <v>204263.14</v>
      </c>
      <c r="N15348" s="17">
        <v>68491.8018</v>
      </c>
    </row>
    <row r="15349" spans="1:14">
      <c r="A15349" s="16">
        <v>46278</v>
      </c>
      <c r="B15349" t="s">
        <v>15393</v>
      </c>
      <c r="C15349" t="s">
        <v>26</v>
      </c>
      <c r="D15349" t="s">
        <v>27</v>
      </c>
      <c r="E15349" t="s">
        <v>17</v>
      </c>
      <c r="F15349" t="s">
        <v>14639</v>
      </c>
      <c r="G15349" t="s">
        <v>10892</v>
      </c>
      <c r="H15349">
        <v>6</v>
      </c>
      <c r="I15349" s="17">
        <v>191000</v>
      </c>
      <c r="J15349" s="17">
        <v>21010</v>
      </c>
      <c r="K15349" s="17">
        <v>169990</v>
      </c>
      <c r="L15349" s="17">
        <v>118993</v>
      </c>
      <c r="M15349" s="17">
        <v>50997</v>
      </c>
      <c r="N15349" s="17">
        <v>68491.8018</v>
      </c>
    </row>
    <row r="15350" spans="1:14">
      <c r="A15350" s="16">
        <v>46278</v>
      </c>
      <c r="B15350" t="s">
        <v>15394</v>
      </c>
      <c r="C15350" t="s">
        <v>15</v>
      </c>
      <c r="D15350" t="s">
        <v>16</v>
      </c>
      <c r="E15350" t="s">
        <v>17</v>
      </c>
      <c r="F15350" t="s">
        <v>14639</v>
      </c>
      <c r="G15350" t="s">
        <v>10892</v>
      </c>
      <c r="H15350">
        <v>8</v>
      </c>
      <c r="I15350" s="17">
        <v>418711</v>
      </c>
      <c r="J15350" s="17">
        <v>0</v>
      </c>
      <c r="K15350" s="17">
        <v>418711</v>
      </c>
      <c r="L15350" s="17">
        <v>293097.7</v>
      </c>
      <c r="M15350" s="17">
        <v>125613.3</v>
      </c>
      <c r="N15350" s="17">
        <v>68491.8018</v>
      </c>
    </row>
    <row r="15351" spans="1:14">
      <c r="A15351" s="16">
        <v>46278</v>
      </c>
      <c r="B15351" t="s">
        <v>15395</v>
      </c>
      <c r="C15351" t="s">
        <v>47</v>
      </c>
      <c r="D15351" t="s">
        <v>48</v>
      </c>
      <c r="E15351" t="s">
        <v>35</v>
      </c>
      <c r="F15351" t="s">
        <v>14639</v>
      </c>
      <c r="G15351" t="s">
        <v>10892</v>
      </c>
      <c r="H15351">
        <v>1</v>
      </c>
      <c r="I15351" s="17">
        <v>166396</v>
      </c>
      <c r="J15351" s="17">
        <v>13311.68</v>
      </c>
      <c r="K15351" s="17">
        <v>153084.32</v>
      </c>
      <c r="L15351" s="17">
        <v>110220.71</v>
      </c>
      <c r="M15351" s="17">
        <v>42863.61</v>
      </c>
      <c r="N15351" s="17">
        <v>175799.0595</v>
      </c>
    </row>
    <row r="15352" spans="1:14">
      <c r="A15352" s="16">
        <v>46278</v>
      </c>
      <c r="B15352" t="s">
        <v>15396</v>
      </c>
      <c r="C15352" t="s">
        <v>15</v>
      </c>
      <c r="D15352" t="s">
        <v>16</v>
      </c>
      <c r="E15352" t="s">
        <v>17</v>
      </c>
      <c r="F15352" t="s">
        <v>14639</v>
      </c>
      <c r="G15352" t="s">
        <v>10892</v>
      </c>
      <c r="H15352">
        <v>9</v>
      </c>
      <c r="I15352" s="17">
        <v>753452</v>
      </c>
      <c r="J15352" s="17">
        <v>45207.12</v>
      </c>
      <c r="K15352" s="17">
        <v>708244.88</v>
      </c>
      <c r="L15352" s="17">
        <v>495771.42</v>
      </c>
      <c r="M15352" s="17">
        <v>212473.46</v>
      </c>
      <c r="N15352" s="17">
        <v>68491.8018</v>
      </c>
    </row>
    <row r="15353" spans="1:14">
      <c r="A15353" s="16">
        <v>46278</v>
      </c>
      <c r="B15353" t="s">
        <v>15397</v>
      </c>
      <c r="C15353" t="s">
        <v>33</v>
      </c>
      <c r="D15353" t="s">
        <v>34</v>
      </c>
      <c r="E15353" t="s">
        <v>35</v>
      </c>
      <c r="F15353" t="s">
        <v>14639</v>
      </c>
      <c r="G15353" t="s">
        <v>10892</v>
      </c>
      <c r="H15353">
        <v>7</v>
      </c>
      <c r="I15353" s="17">
        <v>683161</v>
      </c>
      <c r="J15353" s="17">
        <v>47821.27</v>
      </c>
      <c r="K15353" s="17">
        <v>635339.73</v>
      </c>
      <c r="L15353" s="17">
        <v>457444.61</v>
      </c>
      <c r="M15353" s="17">
        <v>177895.12</v>
      </c>
      <c r="N15353" s="17">
        <v>175799.0595</v>
      </c>
    </row>
    <row r="15354" spans="1:14">
      <c r="A15354" s="16">
        <v>46278</v>
      </c>
      <c r="B15354" t="s">
        <v>15398</v>
      </c>
      <c r="C15354" t="s">
        <v>33</v>
      </c>
      <c r="D15354" t="s">
        <v>34</v>
      </c>
      <c r="E15354" t="s">
        <v>35</v>
      </c>
      <c r="F15354" t="s">
        <v>14639</v>
      </c>
      <c r="G15354" t="s">
        <v>10892</v>
      </c>
      <c r="H15354">
        <v>7</v>
      </c>
      <c r="I15354" s="17">
        <v>673627</v>
      </c>
      <c r="J15354" s="17">
        <v>60626.43</v>
      </c>
      <c r="K15354" s="17">
        <v>613000.5699999999</v>
      </c>
      <c r="L15354" s="17">
        <v>441360.41</v>
      </c>
      <c r="M15354" s="17">
        <v>171640.16</v>
      </c>
      <c r="N15354" s="17">
        <v>175799.0595</v>
      </c>
    </row>
    <row r="15355" spans="1:14">
      <c r="A15355" s="16">
        <v>46278</v>
      </c>
      <c r="B15355" t="s">
        <v>15399</v>
      </c>
      <c r="C15355" t="s">
        <v>26</v>
      </c>
      <c r="D15355" t="s">
        <v>27</v>
      </c>
      <c r="E15355" t="s">
        <v>17</v>
      </c>
      <c r="F15355" t="s">
        <v>14639</v>
      </c>
      <c r="G15355" t="s">
        <v>10892</v>
      </c>
      <c r="H15355">
        <v>1</v>
      </c>
      <c r="I15355" s="17">
        <v>683268</v>
      </c>
      <c r="J15355" s="17">
        <v>0</v>
      </c>
      <c r="K15355" s="17">
        <v>683268</v>
      </c>
      <c r="L15355" s="17">
        <v>478287.6</v>
      </c>
      <c r="M15355" s="17">
        <v>204980.4</v>
      </c>
      <c r="N15355" s="17">
        <v>68491.8018</v>
      </c>
    </row>
    <row r="15356" spans="1:14">
      <c r="A15356" s="16">
        <v>46278</v>
      </c>
      <c r="B15356" t="s">
        <v>15400</v>
      </c>
      <c r="C15356" t="s">
        <v>43</v>
      </c>
      <c r="D15356" t="s">
        <v>44</v>
      </c>
      <c r="E15356" t="s">
        <v>31</v>
      </c>
      <c r="F15356" t="s">
        <v>14639</v>
      </c>
      <c r="G15356" t="s">
        <v>10892</v>
      </c>
      <c r="H15356">
        <v>7</v>
      </c>
      <c r="I15356" s="17">
        <v>357122</v>
      </c>
      <c r="J15356" s="17">
        <v>28569.76</v>
      </c>
      <c r="K15356" s="17">
        <v>328552.24</v>
      </c>
      <c r="L15356" s="17">
        <v>203702.39</v>
      </c>
      <c r="M15356" s="17">
        <v>124849.85</v>
      </c>
      <c r="N15356" s="17">
        <v>41627.2805</v>
      </c>
    </row>
    <row r="15357" spans="1:14">
      <c r="A15357" s="16">
        <v>46278</v>
      </c>
      <c r="B15357" t="s">
        <v>15401</v>
      </c>
      <c r="C15357" t="s">
        <v>22</v>
      </c>
      <c r="D15357" t="s">
        <v>23</v>
      </c>
      <c r="E15357" t="s">
        <v>24</v>
      </c>
      <c r="F15357" t="s">
        <v>14639</v>
      </c>
      <c r="G15357" t="s">
        <v>10892</v>
      </c>
      <c r="H15357">
        <v>5</v>
      </c>
      <c r="I15357" s="17">
        <v>596772</v>
      </c>
      <c r="J15357" s="17">
        <v>35806.32</v>
      </c>
      <c r="K15357" s="17">
        <v>560965.6800000001</v>
      </c>
      <c r="L15357" s="17">
        <v>426333.92</v>
      </c>
      <c r="M15357" s="17">
        <v>134631.76</v>
      </c>
      <c r="N15357" s="17">
        <v>152864.4017</v>
      </c>
    </row>
    <row r="15358" spans="1:14">
      <c r="A15358" s="16">
        <v>46278</v>
      </c>
      <c r="B15358" t="s">
        <v>15402</v>
      </c>
      <c r="C15358" t="s">
        <v>22</v>
      </c>
      <c r="D15358" t="s">
        <v>23</v>
      </c>
      <c r="E15358" t="s">
        <v>24</v>
      </c>
      <c r="F15358" t="s">
        <v>14639</v>
      </c>
      <c r="G15358" t="s">
        <v>10892</v>
      </c>
      <c r="H15358">
        <v>2</v>
      </c>
      <c r="I15358" s="17">
        <v>831582</v>
      </c>
      <c r="J15358" s="17">
        <v>108105.66</v>
      </c>
      <c r="K15358" s="17">
        <v>723476.34</v>
      </c>
      <c r="L15358" s="17">
        <v>549842.02</v>
      </c>
      <c r="M15358" s="17">
        <v>173634.32</v>
      </c>
      <c r="N15358" s="17">
        <v>152864.4017</v>
      </c>
    </row>
    <row r="15359" spans="1:14">
      <c r="A15359" s="16">
        <v>46278</v>
      </c>
      <c r="B15359" t="s">
        <v>15403</v>
      </c>
      <c r="C15359" t="s">
        <v>22</v>
      </c>
      <c r="D15359" t="s">
        <v>23</v>
      </c>
      <c r="E15359" t="s">
        <v>24</v>
      </c>
      <c r="F15359" t="s">
        <v>14639</v>
      </c>
      <c r="G15359" t="s">
        <v>10892</v>
      </c>
      <c r="H15359">
        <v>10</v>
      </c>
      <c r="I15359" s="17">
        <v>301255</v>
      </c>
      <c r="J15359" s="17">
        <v>33138.05</v>
      </c>
      <c r="K15359" s="17">
        <v>268116.95</v>
      </c>
      <c r="L15359" s="17">
        <v>203768.88</v>
      </c>
      <c r="M15359" s="17">
        <v>64348.07</v>
      </c>
      <c r="N15359" s="17">
        <v>152864.4017</v>
      </c>
    </row>
    <row r="15360" spans="1:14">
      <c r="A15360" s="16">
        <v>46278</v>
      </c>
      <c r="B15360" t="s">
        <v>15404</v>
      </c>
      <c r="C15360" t="s">
        <v>33</v>
      </c>
      <c r="D15360" t="s">
        <v>34</v>
      </c>
      <c r="E15360" t="s">
        <v>35</v>
      </c>
      <c r="F15360" t="s">
        <v>14639</v>
      </c>
      <c r="G15360" t="s">
        <v>10892</v>
      </c>
      <c r="H15360">
        <v>2</v>
      </c>
      <c r="I15360" s="17">
        <v>412406</v>
      </c>
      <c r="J15360" s="17">
        <v>57736.84</v>
      </c>
      <c r="K15360" s="17">
        <v>354669.16</v>
      </c>
      <c r="L15360" s="17">
        <v>255361.8</v>
      </c>
      <c r="M15360" s="17">
        <v>99307.36</v>
      </c>
      <c r="N15360" s="17">
        <v>175799.0595</v>
      </c>
    </row>
    <row r="15361" spans="1:14">
      <c r="A15361" s="16">
        <v>46278</v>
      </c>
      <c r="B15361" t="s">
        <v>15405</v>
      </c>
      <c r="C15361" t="s">
        <v>26</v>
      </c>
      <c r="D15361" t="s">
        <v>27</v>
      </c>
      <c r="E15361" t="s">
        <v>17</v>
      </c>
      <c r="F15361" t="s">
        <v>14639</v>
      </c>
      <c r="G15361" t="s">
        <v>10892</v>
      </c>
      <c r="H15361">
        <v>11</v>
      </c>
      <c r="I15361" s="17">
        <v>619496</v>
      </c>
      <c r="J15361" s="17">
        <v>68144.56</v>
      </c>
      <c r="K15361" s="17">
        <v>551351.4399999999</v>
      </c>
      <c r="L15361" s="17">
        <v>385946.01</v>
      </c>
      <c r="M15361" s="17">
        <v>165405.43</v>
      </c>
      <c r="N15361" s="17">
        <v>68491.8018</v>
      </c>
    </row>
    <row r="15362" spans="1:14">
      <c r="A15362" s="16">
        <v>46278</v>
      </c>
      <c r="B15362" t="s">
        <v>15406</v>
      </c>
      <c r="C15362" t="s">
        <v>73</v>
      </c>
      <c r="D15362" t="s">
        <v>74</v>
      </c>
      <c r="E15362" t="s">
        <v>24</v>
      </c>
      <c r="F15362" t="s">
        <v>14639</v>
      </c>
      <c r="G15362" t="s">
        <v>10892</v>
      </c>
      <c r="H15362">
        <v>3</v>
      </c>
      <c r="I15362" s="17">
        <v>235976</v>
      </c>
      <c r="J15362" s="17">
        <v>23597.6</v>
      </c>
      <c r="K15362" s="17">
        <v>212378.4</v>
      </c>
      <c r="L15362" s="17">
        <v>161407.58</v>
      </c>
      <c r="M15362" s="17">
        <v>50970.82</v>
      </c>
      <c r="N15362" s="17">
        <v>152864.4017</v>
      </c>
    </row>
    <row r="15363" spans="1:14">
      <c r="A15363" s="16">
        <v>46278</v>
      </c>
      <c r="B15363" t="s">
        <v>15407</v>
      </c>
      <c r="C15363" t="s">
        <v>29</v>
      </c>
      <c r="D15363" t="s">
        <v>30</v>
      </c>
      <c r="E15363" t="s">
        <v>31</v>
      </c>
      <c r="F15363" t="s">
        <v>14639</v>
      </c>
      <c r="G15363" t="s">
        <v>10892</v>
      </c>
      <c r="H15363">
        <v>2</v>
      </c>
      <c r="I15363" s="17">
        <v>435339</v>
      </c>
      <c r="J15363" s="17">
        <v>30473.73</v>
      </c>
      <c r="K15363" s="17">
        <v>404865.27</v>
      </c>
      <c r="L15363" s="17">
        <v>251016.47</v>
      </c>
      <c r="M15363" s="17">
        <v>153848.8</v>
      </c>
      <c r="N15363" s="17">
        <v>41627.2805</v>
      </c>
    </row>
    <row r="15364" spans="1:14">
      <c r="A15364" s="16">
        <v>46278</v>
      </c>
      <c r="B15364" t="s">
        <v>15408</v>
      </c>
      <c r="C15364" t="s">
        <v>47</v>
      </c>
      <c r="D15364" t="s">
        <v>48</v>
      </c>
      <c r="E15364" t="s">
        <v>35</v>
      </c>
      <c r="F15364" t="s">
        <v>14639</v>
      </c>
      <c r="G15364" t="s">
        <v>10892</v>
      </c>
      <c r="H15364">
        <v>5</v>
      </c>
      <c r="I15364" s="17">
        <v>81379</v>
      </c>
      <c r="J15364" s="17">
        <v>7324.11</v>
      </c>
      <c r="K15364" s="17">
        <v>74054.89</v>
      </c>
      <c r="L15364" s="17">
        <v>53319.52</v>
      </c>
      <c r="M15364" s="17">
        <v>20735.37</v>
      </c>
      <c r="N15364" s="17">
        <v>175799.0595</v>
      </c>
    </row>
    <row r="15365" spans="1:14">
      <c r="A15365" s="16">
        <v>46278</v>
      </c>
      <c r="B15365" t="s">
        <v>15409</v>
      </c>
      <c r="C15365" t="s">
        <v>26</v>
      </c>
      <c r="D15365" t="s">
        <v>27</v>
      </c>
      <c r="E15365" t="s">
        <v>17</v>
      </c>
      <c r="F15365" t="s">
        <v>14639</v>
      </c>
      <c r="G15365" t="s">
        <v>10892</v>
      </c>
      <c r="H15365">
        <v>9</v>
      </c>
      <c r="I15365" s="17">
        <v>846616</v>
      </c>
      <c r="J15365" s="17">
        <v>16932.32</v>
      </c>
      <c r="K15365" s="17">
        <v>829683.6800000001</v>
      </c>
      <c r="L15365" s="17">
        <v>580778.58</v>
      </c>
      <c r="M15365" s="17">
        <v>248905.1</v>
      </c>
      <c r="N15365" s="17">
        <v>68491.8018</v>
      </c>
    </row>
    <row r="15366" spans="1:14">
      <c r="A15366" s="16">
        <v>46278</v>
      </c>
      <c r="B15366" t="s">
        <v>15410</v>
      </c>
      <c r="C15366" t="s">
        <v>15</v>
      </c>
      <c r="D15366" t="s">
        <v>16</v>
      </c>
      <c r="E15366" t="s">
        <v>17</v>
      </c>
      <c r="F15366" t="s">
        <v>14639</v>
      </c>
      <c r="G15366" t="s">
        <v>10892</v>
      </c>
      <c r="H15366">
        <v>3</v>
      </c>
      <c r="I15366" s="17">
        <v>348478</v>
      </c>
      <c r="J15366" s="17">
        <v>27878.24</v>
      </c>
      <c r="K15366" s="17">
        <v>320599.76</v>
      </c>
      <c r="L15366" s="17">
        <v>224419.83</v>
      </c>
      <c r="M15366" s="17">
        <v>96179.92999999999</v>
      </c>
      <c r="N15366" s="17">
        <v>68491.8018</v>
      </c>
    </row>
    <row r="15367" spans="1:14">
      <c r="A15367" s="16">
        <v>46278</v>
      </c>
      <c r="B15367" t="s">
        <v>15411</v>
      </c>
      <c r="C15367" t="s">
        <v>15</v>
      </c>
      <c r="D15367" t="s">
        <v>16</v>
      </c>
      <c r="E15367" t="s">
        <v>17</v>
      </c>
      <c r="F15367" t="s">
        <v>14639</v>
      </c>
      <c r="G15367" t="s">
        <v>10892</v>
      </c>
      <c r="H15367">
        <v>1</v>
      </c>
      <c r="I15367" s="17">
        <v>222365</v>
      </c>
      <c r="J15367" s="17">
        <v>0</v>
      </c>
      <c r="K15367" s="17">
        <v>222365</v>
      </c>
      <c r="L15367" s="17">
        <v>155655.5</v>
      </c>
      <c r="M15367" s="17">
        <v>66709.5</v>
      </c>
      <c r="N15367" s="17">
        <v>68491.8018</v>
      </c>
    </row>
    <row r="15368" spans="1:14">
      <c r="A15368" s="16">
        <v>46278</v>
      </c>
      <c r="B15368" t="s">
        <v>15412</v>
      </c>
      <c r="C15368" t="s">
        <v>47</v>
      </c>
      <c r="D15368" t="s">
        <v>48</v>
      </c>
      <c r="E15368" t="s">
        <v>35</v>
      </c>
      <c r="F15368" t="s">
        <v>14639</v>
      </c>
      <c r="G15368" t="s">
        <v>10892</v>
      </c>
      <c r="H15368">
        <v>3</v>
      </c>
      <c r="I15368" s="17">
        <v>225748</v>
      </c>
      <c r="J15368" s="17">
        <v>15802.36</v>
      </c>
      <c r="K15368" s="17">
        <v>209945.64</v>
      </c>
      <c r="L15368" s="17">
        <v>151160.86</v>
      </c>
      <c r="M15368" s="17">
        <v>58784.78</v>
      </c>
      <c r="N15368" s="17">
        <v>175799.0595</v>
      </c>
    </row>
    <row r="15369" spans="1:14">
      <c r="A15369" s="16">
        <v>46278</v>
      </c>
      <c r="B15369" t="s">
        <v>15413</v>
      </c>
      <c r="C15369" t="s">
        <v>73</v>
      </c>
      <c r="D15369" t="s">
        <v>74</v>
      </c>
      <c r="E15369" t="s">
        <v>24</v>
      </c>
      <c r="F15369" t="s">
        <v>14639</v>
      </c>
      <c r="G15369" t="s">
        <v>10892</v>
      </c>
      <c r="H15369">
        <v>4</v>
      </c>
      <c r="I15369" s="17">
        <v>795415</v>
      </c>
      <c r="J15369" s="17">
        <v>103403.95</v>
      </c>
      <c r="K15369" s="17">
        <v>692011.05</v>
      </c>
      <c r="L15369" s="17">
        <v>525928.4</v>
      </c>
      <c r="M15369" s="17">
        <v>166082.65</v>
      </c>
      <c r="N15369" s="17">
        <v>152864.4017</v>
      </c>
    </row>
    <row r="15370" spans="1:14">
      <c r="A15370" s="16">
        <v>46278</v>
      </c>
      <c r="B15370" t="s">
        <v>15414</v>
      </c>
      <c r="C15370" t="s">
        <v>33</v>
      </c>
      <c r="D15370" t="s">
        <v>34</v>
      </c>
      <c r="E15370" t="s">
        <v>35</v>
      </c>
      <c r="F15370" t="s">
        <v>14639</v>
      </c>
      <c r="G15370" t="s">
        <v>10892</v>
      </c>
      <c r="H15370">
        <v>7</v>
      </c>
      <c r="I15370" s="17">
        <v>273876</v>
      </c>
      <c r="J15370" s="17">
        <v>0</v>
      </c>
      <c r="K15370" s="17">
        <v>273876</v>
      </c>
      <c r="L15370" s="17">
        <v>197190.72</v>
      </c>
      <c r="M15370" s="17">
        <v>76685.28</v>
      </c>
      <c r="N15370" s="17">
        <v>175799.0595</v>
      </c>
    </row>
    <row r="15371" spans="1:14">
      <c r="A15371" s="16">
        <v>46278</v>
      </c>
      <c r="B15371" t="s">
        <v>15415</v>
      </c>
      <c r="C15371" t="s">
        <v>47</v>
      </c>
      <c r="D15371" t="s">
        <v>48</v>
      </c>
      <c r="E15371" t="s">
        <v>35</v>
      </c>
      <c r="F15371" t="s">
        <v>14639</v>
      </c>
      <c r="G15371" t="s">
        <v>10892</v>
      </c>
      <c r="H15371">
        <v>12</v>
      </c>
      <c r="I15371" s="17">
        <v>566149</v>
      </c>
      <c r="J15371" s="17">
        <v>16984.47</v>
      </c>
      <c r="K15371" s="17">
        <v>549164.53</v>
      </c>
      <c r="L15371" s="17">
        <v>395398.46</v>
      </c>
      <c r="M15371" s="17">
        <v>153766.07</v>
      </c>
      <c r="N15371" s="17">
        <v>175799.0595</v>
      </c>
    </row>
    <row r="15372" spans="1:14">
      <c r="A15372" s="16">
        <v>46278</v>
      </c>
      <c r="B15372" t="s">
        <v>15416</v>
      </c>
      <c r="C15372" t="s">
        <v>26</v>
      </c>
      <c r="D15372" t="s">
        <v>27</v>
      </c>
      <c r="E15372" t="s">
        <v>17</v>
      </c>
      <c r="F15372" t="s">
        <v>14639</v>
      </c>
      <c r="G15372" t="s">
        <v>10892</v>
      </c>
      <c r="H15372">
        <v>5</v>
      </c>
      <c r="I15372" s="17">
        <v>335668</v>
      </c>
      <c r="J15372" s="17">
        <v>20140.08</v>
      </c>
      <c r="K15372" s="17">
        <v>315527.92</v>
      </c>
      <c r="L15372" s="17">
        <v>220869.54</v>
      </c>
      <c r="M15372" s="17">
        <v>94658.38</v>
      </c>
      <c r="N15372" s="17">
        <v>68491.8018</v>
      </c>
    </row>
    <row r="15373" spans="1:14">
      <c r="A15373" s="16">
        <v>46278</v>
      </c>
      <c r="B15373" t="s">
        <v>15417</v>
      </c>
      <c r="C15373" t="s">
        <v>73</v>
      </c>
      <c r="D15373" t="s">
        <v>74</v>
      </c>
      <c r="E15373" t="s">
        <v>24</v>
      </c>
      <c r="F15373" t="s">
        <v>14639</v>
      </c>
      <c r="G15373" t="s">
        <v>10892</v>
      </c>
      <c r="H15373">
        <v>6</v>
      </c>
      <c r="I15373" s="17">
        <v>166101</v>
      </c>
      <c r="J15373" s="17">
        <v>0</v>
      </c>
      <c r="K15373" s="17">
        <v>166101</v>
      </c>
      <c r="L15373" s="17">
        <v>126236.76</v>
      </c>
      <c r="M15373" s="17">
        <v>39864.24</v>
      </c>
      <c r="N15373" s="17">
        <v>152864.4017</v>
      </c>
    </row>
    <row r="15374" spans="1:14">
      <c r="A15374" s="16">
        <v>46278</v>
      </c>
      <c r="B15374" t="s">
        <v>15418</v>
      </c>
      <c r="C15374" t="s">
        <v>33</v>
      </c>
      <c r="D15374" t="s">
        <v>34</v>
      </c>
      <c r="E15374" t="s">
        <v>35</v>
      </c>
      <c r="F15374" t="s">
        <v>14639</v>
      </c>
      <c r="G15374" t="s">
        <v>10892</v>
      </c>
      <c r="H15374">
        <v>6</v>
      </c>
      <c r="I15374" s="17">
        <v>634237</v>
      </c>
      <c r="J15374" s="17">
        <v>63423.7</v>
      </c>
      <c r="K15374" s="17">
        <v>570813.3</v>
      </c>
      <c r="L15374" s="17">
        <v>410985.58</v>
      </c>
      <c r="M15374" s="17">
        <v>159827.72</v>
      </c>
      <c r="N15374" s="17">
        <v>175799.0595</v>
      </c>
    </row>
    <row r="15375" spans="1:14">
      <c r="A15375" s="16">
        <v>46278</v>
      </c>
      <c r="B15375" t="s">
        <v>15419</v>
      </c>
      <c r="C15375" t="s">
        <v>73</v>
      </c>
      <c r="D15375" t="s">
        <v>74</v>
      </c>
      <c r="E15375" t="s">
        <v>24</v>
      </c>
      <c r="F15375" t="s">
        <v>14639</v>
      </c>
      <c r="G15375" t="s">
        <v>10892</v>
      </c>
      <c r="H15375">
        <v>1</v>
      </c>
      <c r="I15375" s="17">
        <v>657295</v>
      </c>
      <c r="J15375" s="17">
        <v>0</v>
      </c>
      <c r="K15375" s="17">
        <v>657295</v>
      </c>
      <c r="L15375" s="17">
        <v>499544.2</v>
      </c>
      <c r="M15375" s="17">
        <v>157750.8</v>
      </c>
      <c r="N15375" s="17">
        <v>152864.4017</v>
      </c>
    </row>
    <row r="15376" spans="1:14">
      <c r="A15376" s="16">
        <v>46278</v>
      </c>
      <c r="B15376" t="s">
        <v>15420</v>
      </c>
      <c r="C15376" t="s">
        <v>26</v>
      </c>
      <c r="D15376" t="s">
        <v>27</v>
      </c>
      <c r="E15376" t="s">
        <v>17</v>
      </c>
      <c r="F15376" t="s">
        <v>14639</v>
      </c>
      <c r="G15376" t="s">
        <v>10892</v>
      </c>
      <c r="H15376">
        <v>2</v>
      </c>
      <c r="I15376" s="17">
        <v>366273</v>
      </c>
      <c r="J15376" s="17">
        <v>0</v>
      </c>
      <c r="K15376" s="17">
        <v>366273</v>
      </c>
      <c r="L15376" s="17">
        <v>256391.1</v>
      </c>
      <c r="M15376" s="17">
        <v>109881.9</v>
      </c>
      <c r="N15376" s="17">
        <v>68491.8018</v>
      </c>
    </row>
    <row r="15377" spans="1:14">
      <c r="A15377" s="16">
        <v>46278</v>
      </c>
      <c r="B15377" t="s">
        <v>15421</v>
      </c>
      <c r="C15377" t="s">
        <v>33</v>
      </c>
      <c r="D15377" t="s">
        <v>34</v>
      </c>
      <c r="E15377" t="s">
        <v>35</v>
      </c>
      <c r="F15377" t="s">
        <v>14639</v>
      </c>
      <c r="G15377" t="s">
        <v>10892</v>
      </c>
      <c r="H15377">
        <v>10</v>
      </c>
      <c r="I15377" s="17">
        <v>91884</v>
      </c>
      <c r="J15377" s="17">
        <v>11026.08</v>
      </c>
      <c r="K15377" s="17">
        <v>80857.92</v>
      </c>
      <c r="L15377" s="17">
        <v>58217.7</v>
      </c>
      <c r="M15377" s="17">
        <v>22640.22</v>
      </c>
      <c r="N15377" s="17">
        <v>175799.0595</v>
      </c>
    </row>
    <row r="15378" spans="1:14">
      <c r="A15378" s="16">
        <v>46278</v>
      </c>
      <c r="B15378" t="s">
        <v>15422</v>
      </c>
      <c r="C15378" t="s">
        <v>29</v>
      </c>
      <c r="D15378" t="s">
        <v>30</v>
      </c>
      <c r="E15378" t="s">
        <v>31</v>
      </c>
      <c r="F15378" t="s">
        <v>14639</v>
      </c>
      <c r="G15378" t="s">
        <v>10892</v>
      </c>
      <c r="H15378">
        <v>8</v>
      </c>
      <c r="I15378" s="17">
        <v>156937</v>
      </c>
      <c r="J15378" s="17">
        <v>0</v>
      </c>
      <c r="K15378" s="17">
        <v>156937</v>
      </c>
      <c r="L15378" s="17">
        <v>97300.94</v>
      </c>
      <c r="M15378" s="17">
        <v>59636.06</v>
      </c>
      <c r="N15378" s="17">
        <v>41627.2805</v>
      </c>
    </row>
    <row r="15379" spans="1:14">
      <c r="A15379" s="16">
        <v>46278</v>
      </c>
      <c r="B15379" t="s">
        <v>15423</v>
      </c>
      <c r="C15379" t="s">
        <v>22</v>
      </c>
      <c r="D15379" t="s">
        <v>23</v>
      </c>
      <c r="E15379" t="s">
        <v>24</v>
      </c>
      <c r="F15379" t="s">
        <v>14639</v>
      </c>
      <c r="G15379" t="s">
        <v>10892</v>
      </c>
      <c r="H15379">
        <v>2</v>
      </c>
      <c r="I15379" s="17">
        <v>458258</v>
      </c>
      <c r="J15379" s="17">
        <v>68738.7</v>
      </c>
      <c r="K15379" s="17">
        <v>389519.3</v>
      </c>
      <c r="L15379" s="17">
        <v>296034.67</v>
      </c>
      <c r="M15379" s="17">
        <v>93484.63</v>
      </c>
      <c r="N15379" s="17">
        <v>152864.4017</v>
      </c>
    </row>
    <row r="15380" spans="1:14">
      <c r="A15380" s="16">
        <v>46278</v>
      </c>
      <c r="B15380" t="s">
        <v>15424</v>
      </c>
      <c r="C15380" t="s">
        <v>26</v>
      </c>
      <c r="D15380" t="s">
        <v>27</v>
      </c>
      <c r="E15380" t="s">
        <v>17</v>
      </c>
      <c r="F15380" t="s">
        <v>14639</v>
      </c>
      <c r="G15380" t="s">
        <v>10892</v>
      </c>
      <c r="H15380">
        <v>6</v>
      </c>
      <c r="I15380" s="17">
        <v>652404</v>
      </c>
      <c r="J15380" s="17">
        <v>39144.24</v>
      </c>
      <c r="K15380" s="17">
        <v>613259.76</v>
      </c>
      <c r="L15380" s="17">
        <v>429281.83</v>
      </c>
      <c r="M15380" s="17">
        <v>183977.93</v>
      </c>
      <c r="N15380" s="17">
        <v>68491.8018</v>
      </c>
    </row>
    <row r="15381" spans="1:14">
      <c r="A15381" s="16">
        <v>46278</v>
      </c>
      <c r="B15381" t="s">
        <v>15425</v>
      </c>
      <c r="C15381" t="s">
        <v>47</v>
      </c>
      <c r="D15381" t="s">
        <v>48</v>
      </c>
      <c r="E15381" t="s">
        <v>35</v>
      </c>
      <c r="F15381" t="s">
        <v>14639</v>
      </c>
      <c r="G15381" t="s">
        <v>10892</v>
      </c>
      <c r="H15381">
        <v>12</v>
      </c>
      <c r="I15381" s="17">
        <v>756143</v>
      </c>
      <c r="J15381" s="17">
        <v>83175.73</v>
      </c>
      <c r="K15381" s="17">
        <v>672967.27</v>
      </c>
      <c r="L15381" s="17">
        <v>484536.43</v>
      </c>
      <c r="M15381" s="17">
        <v>188430.84</v>
      </c>
      <c r="N15381" s="17">
        <v>175799.0595</v>
      </c>
    </row>
    <row r="15382" spans="1:14">
      <c r="A15382" s="16">
        <v>46278</v>
      </c>
      <c r="B15382" t="s">
        <v>15426</v>
      </c>
      <c r="C15382" t="s">
        <v>26</v>
      </c>
      <c r="D15382" t="s">
        <v>27</v>
      </c>
      <c r="E15382" t="s">
        <v>17</v>
      </c>
      <c r="F15382" t="s">
        <v>14639</v>
      </c>
      <c r="G15382" t="s">
        <v>10892</v>
      </c>
      <c r="H15382">
        <v>11</v>
      </c>
      <c r="I15382" s="17">
        <v>400088</v>
      </c>
      <c r="J15382" s="17">
        <v>0</v>
      </c>
      <c r="K15382" s="17">
        <v>400088</v>
      </c>
      <c r="L15382" s="17">
        <v>280061.6</v>
      </c>
      <c r="M15382" s="17">
        <v>120026.4</v>
      </c>
      <c r="N15382" s="17">
        <v>68491.8018</v>
      </c>
    </row>
    <row r="15383" spans="1:14">
      <c r="A15383" s="16">
        <v>46278</v>
      </c>
      <c r="B15383" t="s">
        <v>15427</v>
      </c>
      <c r="C15383" t="s">
        <v>15</v>
      </c>
      <c r="D15383" t="s">
        <v>16</v>
      </c>
      <c r="E15383" t="s">
        <v>17</v>
      </c>
      <c r="F15383" t="s">
        <v>14639</v>
      </c>
      <c r="G15383" t="s">
        <v>10892</v>
      </c>
      <c r="H15383">
        <v>6</v>
      </c>
      <c r="I15383" s="17">
        <v>117535</v>
      </c>
      <c r="J15383" s="17">
        <v>9402.799999999999</v>
      </c>
      <c r="K15383" s="17">
        <v>108132.2</v>
      </c>
      <c r="L15383" s="17">
        <v>75692.53999999999</v>
      </c>
      <c r="M15383" s="17">
        <v>32439.66</v>
      </c>
      <c r="N15383" s="17">
        <v>68491.8018</v>
      </c>
    </row>
    <row r="15384" spans="1:14">
      <c r="A15384" s="16">
        <v>46278</v>
      </c>
      <c r="B15384" t="s">
        <v>15428</v>
      </c>
      <c r="C15384" t="s">
        <v>29</v>
      </c>
      <c r="D15384" t="s">
        <v>30</v>
      </c>
      <c r="E15384" t="s">
        <v>31</v>
      </c>
      <c r="F15384" t="s">
        <v>14639</v>
      </c>
      <c r="G15384" t="s">
        <v>10892</v>
      </c>
      <c r="H15384">
        <v>3</v>
      </c>
      <c r="I15384" s="17">
        <v>782583</v>
      </c>
      <c r="J15384" s="17">
        <v>0</v>
      </c>
      <c r="K15384" s="17">
        <v>782583</v>
      </c>
      <c r="L15384" s="17">
        <v>485201.46</v>
      </c>
      <c r="M15384" s="17">
        <v>297381.54</v>
      </c>
      <c r="N15384" s="17">
        <v>41627.2805</v>
      </c>
    </row>
    <row r="15385" spans="1:14">
      <c r="A15385" s="16">
        <v>46279</v>
      </c>
      <c r="B15385" t="s">
        <v>15429</v>
      </c>
      <c r="C15385" t="s">
        <v>73</v>
      </c>
      <c r="D15385" t="s">
        <v>74</v>
      </c>
      <c r="E15385" t="s">
        <v>24</v>
      </c>
      <c r="F15385" t="s">
        <v>14639</v>
      </c>
      <c r="G15385" t="s">
        <v>10892</v>
      </c>
      <c r="H15385">
        <v>3</v>
      </c>
      <c r="I15385" s="17">
        <v>115416</v>
      </c>
      <c r="J15385" s="17">
        <v>11541.6</v>
      </c>
      <c r="K15385" s="17">
        <v>103874.4</v>
      </c>
      <c r="L15385" s="17">
        <v>78944.53999999999</v>
      </c>
      <c r="M15385" s="17">
        <v>24929.86</v>
      </c>
      <c r="N15385" s="17">
        <v>152864.4017</v>
      </c>
    </row>
    <row r="15386" spans="1:14">
      <c r="A15386" s="16">
        <v>46279</v>
      </c>
      <c r="B15386" t="s">
        <v>15430</v>
      </c>
      <c r="C15386" t="s">
        <v>26</v>
      </c>
      <c r="D15386" t="s">
        <v>27</v>
      </c>
      <c r="E15386" t="s">
        <v>17</v>
      </c>
      <c r="F15386" t="s">
        <v>14639</v>
      </c>
      <c r="G15386" t="s">
        <v>10892</v>
      </c>
      <c r="H15386">
        <v>3</v>
      </c>
      <c r="I15386" s="17">
        <v>183717</v>
      </c>
      <c r="J15386" s="17">
        <v>18371.7</v>
      </c>
      <c r="K15386" s="17">
        <v>165345.3</v>
      </c>
      <c r="L15386" s="17">
        <v>115741.71</v>
      </c>
      <c r="M15386" s="17">
        <v>49603.59</v>
      </c>
      <c r="N15386" s="17">
        <v>68491.8018</v>
      </c>
    </row>
    <row r="15387" spans="1:14">
      <c r="A15387" s="16">
        <v>46279</v>
      </c>
      <c r="B15387" t="s">
        <v>15431</v>
      </c>
      <c r="C15387" t="s">
        <v>22</v>
      </c>
      <c r="D15387" t="s">
        <v>23</v>
      </c>
      <c r="E15387" t="s">
        <v>24</v>
      </c>
      <c r="F15387" t="s">
        <v>14639</v>
      </c>
      <c r="G15387" t="s">
        <v>10892</v>
      </c>
      <c r="H15387">
        <v>10</v>
      </c>
      <c r="I15387" s="17">
        <v>268781</v>
      </c>
      <c r="J15387" s="17">
        <v>24190.29</v>
      </c>
      <c r="K15387" s="17">
        <v>244590.71</v>
      </c>
      <c r="L15387" s="17">
        <v>185888.94</v>
      </c>
      <c r="M15387" s="17">
        <v>58701.77</v>
      </c>
      <c r="N15387" s="17">
        <v>152864.4017</v>
      </c>
    </row>
    <row r="15388" spans="1:14">
      <c r="A15388" s="16">
        <v>46279</v>
      </c>
      <c r="B15388" t="s">
        <v>15432</v>
      </c>
      <c r="C15388" t="s">
        <v>22</v>
      </c>
      <c r="D15388" t="s">
        <v>23</v>
      </c>
      <c r="E15388" t="s">
        <v>24</v>
      </c>
      <c r="F15388" t="s">
        <v>14639</v>
      </c>
      <c r="G15388" t="s">
        <v>10892</v>
      </c>
      <c r="H15388">
        <v>11</v>
      </c>
      <c r="I15388" s="17">
        <v>248261</v>
      </c>
      <c r="J15388" s="17">
        <v>14895.66</v>
      </c>
      <c r="K15388" s="17">
        <v>233365.34</v>
      </c>
      <c r="L15388" s="17">
        <v>177357.66</v>
      </c>
      <c r="M15388" s="17">
        <v>56007.68</v>
      </c>
      <c r="N15388" s="17">
        <v>152864.4017</v>
      </c>
    </row>
    <row r="15389" spans="1:14">
      <c r="A15389" s="16">
        <v>46279</v>
      </c>
      <c r="B15389" t="s">
        <v>15433</v>
      </c>
      <c r="C15389" t="s">
        <v>29</v>
      </c>
      <c r="D15389" t="s">
        <v>30</v>
      </c>
      <c r="E15389" t="s">
        <v>31</v>
      </c>
      <c r="F15389" t="s">
        <v>14639</v>
      </c>
      <c r="G15389" t="s">
        <v>10892</v>
      </c>
      <c r="H15389">
        <v>12</v>
      </c>
      <c r="I15389" s="17">
        <v>132348</v>
      </c>
      <c r="J15389" s="17">
        <v>13234.8</v>
      </c>
      <c r="K15389" s="17">
        <v>119113.2</v>
      </c>
      <c r="L15389" s="17">
        <v>73850.17999999999</v>
      </c>
      <c r="M15389" s="17">
        <v>45263.02</v>
      </c>
      <c r="N15389" s="17">
        <v>41627.2805</v>
      </c>
    </row>
    <row r="15390" spans="1:14">
      <c r="A15390" s="16">
        <v>46279</v>
      </c>
      <c r="B15390" t="s">
        <v>15434</v>
      </c>
      <c r="C15390" t="s">
        <v>29</v>
      </c>
      <c r="D15390" t="s">
        <v>30</v>
      </c>
      <c r="E15390" t="s">
        <v>31</v>
      </c>
      <c r="F15390" t="s">
        <v>14639</v>
      </c>
      <c r="G15390" t="s">
        <v>10892</v>
      </c>
      <c r="H15390">
        <v>1</v>
      </c>
      <c r="I15390" s="17">
        <v>218547</v>
      </c>
      <c r="J15390" s="17">
        <v>13112.82</v>
      </c>
      <c r="K15390" s="17">
        <v>205434.18</v>
      </c>
      <c r="L15390" s="17">
        <v>127369.19</v>
      </c>
      <c r="M15390" s="17">
        <v>78064.99000000001</v>
      </c>
      <c r="N15390" s="17">
        <v>41627.2805</v>
      </c>
    </row>
    <row r="15391" spans="1:14">
      <c r="A15391" s="16">
        <v>46279</v>
      </c>
      <c r="B15391" t="s">
        <v>15435</v>
      </c>
      <c r="C15391" t="s">
        <v>47</v>
      </c>
      <c r="D15391" t="s">
        <v>48</v>
      </c>
      <c r="E15391" t="s">
        <v>35</v>
      </c>
      <c r="F15391" t="s">
        <v>14639</v>
      </c>
      <c r="G15391" t="s">
        <v>10892</v>
      </c>
      <c r="H15391">
        <v>6</v>
      </c>
      <c r="I15391" s="17">
        <v>657495</v>
      </c>
      <c r="J15391" s="17">
        <v>78899.39999999999</v>
      </c>
      <c r="K15391" s="17">
        <v>578595.6</v>
      </c>
      <c r="L15391" s="17">
        <v>416588.83</v>
      </c>
      <c r="M15391" s="17">
        <v>162006.77</v>
      </c>
      <c r="N15391" s="17">
        <v>175799.0595</v>
      </c>
    </row>
    <row r="15392" spans="1:14">
      <c r="A15392" s="16">
        <v>46279</v>
      </c>
      <c r="B15392" t="s">
        <v>15436</v>
      </c>
      <c r="C15392" t="s">
        <v>43</v>
      </c>
      <c r="D15392" t="s">
        <v>44</v>
      </c>
      <c r="E15392" t="s">
        <v>31</v>
      </c>
      <c r="F15392" t="s">
        <v>14639</v>
      </c>
      <c r="G15392" t="s">
        <v>10892</v>
      </c>
      <c r="H15392">
        <v>4</v>
      </c>
      <c r="I15392" s="17">
        <v>680931</v>
      </c>
      <c r="J15392" s="17">
        <v>61283.79</v>
      </c>
      <c r="K15392" s="17">
        <v>619647.21</v>
      </c>
      <c r="L15392" s="17">
        <v>384181.27</v>
      </c>
      <c r="M15392" s="17">
        <v>235465.94</v>
      </c>
      <c r="N15392" s="17">
        <v>41627.2805</v>
      </c>
    </row>
    <row r="15393" spans="1:14">
      <c r="A15393" s="16">
        <v>46279</v>
      </c>
      <c r="B15393" t="s">
        <v>15437</v>
      </c>
      <c r="C15393" t="s">
        <v>29</v>
      </c>
      <c r="D15393" t="s">
        <v>30</v>
      </c>
      <c r="E15393" t="s">
        <v>31</v>
      </c>
      <c r="F15393" t="s">
        <v>14639</v>
      </c>
      <c r="G15393" t="s">
        <v>10892</v>
      </c>
      <c r="H15393">
        <v>6</v>
      </c>
      <c r="I15393" s="17">
        <v>625932</v>
      </c>
      <c r="J15393" s="17">
        <v>0</v>
      </c>
      <c r="K15393" s="17">
        <v>625932</v>
      </c>
      <c r="L15393" s="17">
        <v>388077.84</v>
      </c>
      <c r="M15393" s="17">
        <v>237854.16</v>
      </c>
      <c r="N15393" s="17">
        <v>41627.2805</v>
      </c>
    </row>
    <row r="15394" spans="1:14">
      <c r="A15394" s="16">
        <v>46279</v>
      </c>
      <c r="B15394" t="s">
        <v>15438</v>
      </c>
      <c r="C15394" t="s">
        <v>47</v>
      </c>
      <c r="D15394" t="s">
        <v>48</v>
      </c>
      <c r="E15394" t="s">
        <v>35</v>
      </c>
      <c r="F15394" t="s">
        <v>14639</v>
      </c>
      <c r="G15394" t="s">
        <v>10892</v>
      </c>
      <c r="H15394">
        <v>2</v>
      </c>
      <c r="I15394" s="17">
        <v>792807</v>
      </c>
      <c r="J15394" s="17">
        <v>0</v>
      </c>
      <c r="K15394" s="17">
        <v>792807</v>
      </c>
      <c r="L15394" s="17">
        <v>570821.04</v>
      </c>
      <c r="M15394" s="17">
        <v>221985.96</v>
      </c>
      <c r="N15394" s="17">
        <v>175799.0595</v>
      </c>
    </row>
    <row r="15395" spans="1:14">
      <c r="A15395" s="16">
        <v>46279</v>
      </c>
      <c r="B15395" t="s">
        <v>15439</v>
      </c>
      <c r="C15395" t="s">
        <v>26</v>
      </c>
      <c r="D15395" t="s">
        <v>27</v>
      </c>
      <c r="E15395" t="s">
        <v>17</v>
      </c>
      <c r="F15395" t="s">
        <v>14639</v>
      </c>
      <c r="G15395" t="s">
        <v>10892</v>
      </c>
      <c r="H15395">
        <v>1</v>
      </c>
      <c r="I15395" s="17">
        <v>673934</v>
      </c>
      <c r="J15395" s="17">
        <v>74132.74000000001</v>
      </c>
      <c r="K15395" s="17">
        <v>599801.26</v>
      </c>
      <c r="L15395" s="17">
        <v>419860.88</v>
      </c>
      <c r="M15395" s="17">
        <v>179940.38</v>
      </c>
      <c r="N15395" s="17">
        <v>68491.8018</v>
      </c>
    </row>
    <row r="15396" spans="1:14">
      <c r="A15396" s="16">
        <v>46279</v>
      </c>
      <c r="B15396" t="s">
        <v>15440</v>
      </c>
      <c r="C15396" t="s">
        <v>26</v>
      </c>
      <c r="D15396" t="s">
        <v>27</v>
      </c>
      <c r="E15396" t="s">
        <v>17</v>
      </c>
      <c r="F15396" t="s">
        <v>14639</v>
      </c>
      <c r="G15396" t="s">
        <v>10892</v>
      </c>
      <c r="H15396">
        <v>7</v>
      </c>
      <c r="I15396" s="17">
        <v>402025</v>
      </c>
      <c r="J15396" s="17">
        <v>0</v>
      </c>
      <c r="K15396" s="17">
        <v>402025</v>
      </c>
      <c r="L15396" s="17">
        <v>281417.5</v>
      </c>
      <c r="M15396" s="17">
        <v>120607.5</v>
      </c>
      <c r="N15396" s="17">
        <v>68491.8018</v>
      </c>
    </row>
    <row r="15397" spans="1:14">
      <c r="A15397" s="16">
        <v>46279</v>
      </c>
      <c r="B15397" t="s">
        <v>15441</v>
      </c>
      <c r="C15397" t="s">
        <v>22</v>
      </c>
      <c r="D15397" t="s">
        <v>23</v>
      </c>
      <c r="E15397" t="s">
        <v>24</v>
      </c>
      <c r="F15397" t="s">
        <v>14639</v>
      </c>
      <c r="G15397" t="s">
        <v>10892</v>
      </c>
      <c r="H15397">
        <v>1</v>
      </c>
      <c r="I15397" s="17">
        <v>670678</v>
      </c>
      <c r="J15397" s="17">
        <v>26827.12</v>
      </c>
      <c r="K15397" s="17">
        <v>643850.88</v>
      </c>
      <c r="L15397" s="17">
        <v>489326.67</v>
      </c>
      <c r="M15397" s="17">
        <v>154524.21</v>
      </c>
      <c r="N15397" s="17">
        <v>152864.4017</v>
      </c>
    </row>
    <row r="15398" spans="1:14">
      <c r="A15398" s="16">
        <v>46279</v>
      </c>
      <c r="B15398" t="s">
        <v>15442</v>
      </c>
      <c r="C15398" t="s">
        <v>29</v>
      </c>
      <c r="D15398" t="s">
        <v>30</v>
      </c>
      <c r="E15398" t="s">
        <v>31</v>
      </c>
      <c r="F15398" t="s">
        <v>14639</v>
      </c>
      <c r="G15398" t="s">
        <v>10892</v>
      </c>
      <c r="H15398">
        <v>11</v>
      </c>
      <c r="I15398" s="17">
        <v>616079</v>
      </c>
      <c r="J15398" s="17">
        <v>0</v>
      </c>
      <c r="K15398" s="17">
        <v>616079</v>
      </c>
      <c r="L15398" s="17">
        <v>381968.98</v>
      </c>
      <c r="M15398" s="17">
        <v>234110.02</v>
      </c>
      <c r="N15398" s="17">
        <v>41627.2805</v>
      </c>
    </row>
    <row r="15399" spans="1:14">
      <c r="A15399" s="16">
        <v>46279</v>
      </c>
      <c r="B15399" t="s">
        <v>15443</v>
      </c>
      <c r="C15399" t="s">
        <v>22</v>
      </c>
      <c r="D15399" t="s">
        <v>23</v>
      </c>
      <c r="E15399" t="s">
        <v>24</v>
      </c>
      <c r="F15399" t="s">
        <v>14639</v>
      </c>
      <c r="G15399" t="s">
        <v>10892</v>
      </c>
      <c r="H15399">
        <v>10</v>
      </c>
      <c r="I15399" s="17">
        <v>740027</v>
      </c>
      <c r="J15399" s="17">
        <v>81402.97</v>
      </c>
      <c r="K15399" s="17">
        <v>658624.03</v>
      </c>
      <c r="L15399" s="17">
        <v>500554.26</v>
      </c>
      <c r="M15399" s="17">
        <v>158069.77</v>
      </c>
      <c r="N15399" s="17">
        <v>152864.4017</v>
      </c>
    </row>
    <row r="15400" spans="1:14">
      <c r="A15400" s="16">
        <v>46279</v>
      </c>
      <c r="B15400" t="s">
        <v>15444</v>
      </c>
      <c r="C15400" t="s">
        <v>29</v>
      </c>
      <c r="D15400" t="s">
        <v>30</v>
      </c>
      <c r="E15400" t="s">
        <v>31</v>
      </c>
      <c r="F15400" t="s">
        <v>14639</v>
      </c>
      <c r="G15400" t="s">
        <v>10892</v>
      </c>
      <c r="H15400">
        <v>2</v>
      </c>
      <c r="I15400" s="17">
        <v>485747</v>
      </c>
      <c r="J15400" s="17">
        <v>0</v>
      </c>
      <c r="K15400" s="17">
        <v>485747</v>
      </c>
      <c r="L15400" s="17">
        <v>301163.14</v>
      </c>
      <c r="M15400" s="17">
        <v>184583.86</v>
      </c>
      <c r="N15400" s="17">
        <v>41627.2805</v>
      </c>
    </row>
    <row r="15401" spans="1:14">
      <c r="A15401" s="16">
        <v>46279</v>
      </c>
      <c r="B15401" t="s">
        <v>15445</v>
      </c>
      <c r="C15401" t="s">
        <v>22</v>
      </c>
      <c r="D15401" t="s">
        <v>23</v>
      </c>
      <c r="E15401" t="s">
        <v>24</v>
      </c>
      <c r="F15401" t="s">
        <v>14639</v>
      </c>
      <c r="G15401" t="s">
        <v>10892</v>
      </c>
      <c r="H15401">
        <v>2</v>
      </c>
      <c r="I15401" s="17">
        <v>48959</v>
      </c>
      <c r="J15401" s="17">
        <v>0</v>
      </c>
      <c r="K15401" s="17">
        <v>48959</v>
      </c>
      <c r="L15401" s="17">
        <v>37208.84</v>
      </c>
      <c r="M15401" s="17">
        <v>11750.16</v>
      </c>
      <c r="N15401" s="17">
        <v>152864.4017</v>
      </c>
    </row>
    <row r="15402" spans="1:14">
      <c r="A15402" s="16">
        <v>46279</v>
      </c>
      <c r="B15402" t="s">
        <v>15446</v>
      </c>
      <c r="C15402" t="s">
        <v>47</v>
      </c>
      <c r="D15402" t="s">
        <v>48</v>
      </c>
      <c r="E15402" t="s">
        <v>35</v>
      </c>
      <c r="F15402" t="s">
        <v>14639</v>
      </c>
      <c r="G15402" t="s">
        <v>10892</v>
      </c>
      <c r="H15402">
        <v>5</v>
      </c>
      <c r="I15402" s="17">
        <v>793113</v>
      </c>
      <c r="J15402" s="17">
        <v>103104.69</v>
      </c>
      <c r="K15402" s="17">
        <v>690008.3100000001</v>
      </c>
      <c r="L15402" s="17">
        <v>496805.98</v>
      </c>
      <c r="M15402" s="17">
        <v>193202.33</v>
      </c>
      <c r="N15402" s="17">
        <v>175799.0595</v>
      </c>
    </row>
    <row r="15403" spans="1:14">
      <c r="A15403" s="16">
        <v>46279</v>
      </c>
      <c r="B15403" t="s">
        <v>15447</v>
      </c>
      <c r="C15403" t="s">
        <v>29</v>
      </c>
      <c r="D15403" t="s">
        <v>30</v>
      </c>
      <c r="E15403" t="s">
        <v>31</v>
      </c>
      <c r="F15403" t="s">
        <v>14639</v>
      </c>
      <c r="G15403" t="s">
        <v>10892</v>
      </c>
      <c r="H15403">
        <v>1</v>
      </c>
      <c r="I15403" s="17">
        <v>775663</v>
      </c>
      <c r="J15403" s="17">
        <v>0</v>
      </c>
      <c r="K15403" s="17">
        <v>775663</v>
      </c>
      <c r="L15403" s="17">
        <v>480911.06</v>
      </c>
      <c r="M15403" s="17">
        <v>294751.94</v>
      </c>
      <c r="N15403" s="17">
        <v>41627.2805</v>
      </c>
    </row>
    <row r="15404" spans="1:14">
      <c r="A15404" s="16">
        <v>46279</v>
      </c>
      <c r="B15404" t="s">
        <v>15448</v>
      </c>
      <c r="C15404" t="s">
        <v>73</v>
      </c>
      <c r="D15404" t="s">
        <v>74</v>
      </c>
      <c r="E15404" t="s">
        <v>24</v>
      </c>
      <c r="F15404" t="s">
        <v>14639</v>
      </c>
      <c r="G15404" t="s">
        <v>10892</v>
      </c>
      <c r="H15404">
        <v>2</v>
      </c>
      <c r="I15404" s="17">
        <v>256751</v>
      </c>
      <c r="J15404" s="17">
        <v>33377.63</v>
      </c>
      <c r="K15404" s="17">
        <v>223373.37</v>
      </c>
      <c r="L15404" s="17">
        <v>169763.76</v>
      </c>
      <c r="M15404" s="17">
        <v>53609.61</v>
      </c>
      <c r="N15404" s="17">
        <v>152864.4017</v>
      </c>
    </row>
    <row r="15405" spans="1:14">
      <c r="A15405" s="16">
        <v>46279</v>
      </c>
      <c r="B15405" t="s">
        <v>15449</v>
      </c>
      <c r="C15405" t="s">
        <v>73</v>
      </c>
      <c r="D15405" t="s">
        <v>74</v>
      </c>
      <c r="E15405" t="s">
        <v>24</v>
      </c>
      <c r="F15405" t="s">
        <v>14639</v>
      </c>
      <c r="G15405" t="s">
        <v>10892</v>
      </c>
      <c r="H15405">
        <v>11</v>
      </c>
      <c r="I15405" s="17">
        <v>600126</v>
      </c>
      <c r="J15405" s="17">
        <v>84017.64</v>
      </c>
      <c r="K15405" s="17">
        <v>516108.36</v>
      </c>
      <c r="L15405" s="17">
        <v>392242.35</v>
      </c>
      <c r="M15405" s="17">
        <v>123866.01</v>
      </c>
      <c r="N15405" s="17">
        <v>152864.4017</v>
      </c>
    </row>
    <row r="15406" spans="1:14">
      <c r="A15406" s="16">
        <v>46279</v>
      </c>
      <c r="B15406" t="s">
        <v>15450</v>
      </c>
      <c r="C15406" t="s">
        <v>73</v>
      </c>
      <c r="D15406" t="s">
        <v>74</v>
      </c>
      <c r="E15406" t="s">
        <v>24</v>
      </c>
      <c r="F15406" t="s">
        <v>14639</v>
      </c>
      <c r="G15406" t="s">
        <v>10892</v>
      </c>
      <c r="H15406">
        <v>8</v>
      </c>
      <c r="I15406" s="17">
        <v>189498</v>
      </c>
      <c r="J15406" s="17">
        <v>3789.96</v>
      </c>
      <c r="K15406" s="17">
        <v>185708.04</v>
      </c>
      <c r="L15406" s="17">
        <v>141138.11</v>
      </c>
      <c r="M15406" s="17">
        <v>44569.93</v>
      </c>
      <c r="N15406" s="17">
        <v>152864.4017</v>
      </c>
    </row>
    <row r="15407" spans="1:14">
      <c r="A15407" s="16">
        <v>46279</v>
      </c>
      <c r="B15407" t="s">
        <v>15451</v>
      </c>
      <c r="C15407" t="s">
        <v>33</v>
      </c>
      <c r="D15407" t="s">
        <v>34</v>
      </c>
      <c r="E15407" t="s">
        <v>35</v>
      </c>
      <c r="F15407" t="s">
        <v>14639</v>
      </c>
      <c r="G15407" t="s">
        <v>10892</v>
      </c>
      <c r="H15407">
        <v>9</v>
      </c>
      <c r="I15407" s="17">
        <v>445373</v>
      </c>
      <c r="J15407" s="17">
        <v>31176.11</v>
      </c>
      <c r="K15407" s="17">
        <v>414196.89</v>
      </c>
      <c r="L15407" s="17">
        <v>298221.76</v>
      </c>
      <c r="M15407" s="17">
        <v>115975.13</v>
      </c>
      <c r="N15407" s="17">
        <v>175799.0595</v>
      </c>
    </row>
    <row r="15408" spans="1:14">
      <c r="A15408" s="16">
        <v>46279</v>
      </c>
      <c r="B15408" t="s">
        <v>15452</v>
      </c>
      <c r="C15408" t="s">
        <v>43</v>
      </c>
      <c r="D15408" t="s">
        <v>44</v>
      </c>
      <c r="E15408" t="s">
        <v>31</v>
      </c>
      <c r="F15408" t="s">
        <v>14639</v>
      </c>
      <c r="G15408" t="s">
        <v>10892</v>
      </c>
      <c r="H15408">
        <v>11</v>
      </c>
      <c r="I15408" s="17">
        <v>371729</v>
      </c>
      <c r="J15408" s="17">
        <v>44607.48</v>
      </c>
      <c r="K15408" s="17">
        <v>327121.52</v>
      </c>
      <c r="L15408" s="17">
        <v>202815.34</v>
      </c>
      <c r="M15408" s="17">
        <v>124306.18</v>
      </c>
      <c r="N15408" s="17">
        <v>41627.2805</v>
      </c>
    </row>
    <row r="15409" spans="1:14">
      <c r="A15409" s="16">
        <v>46279</v>
      </c>
      <c r="B15409" t="s">
        <v>15453</v>
      </c>
      <c r="C15409" t="s">
        <v>73</v>
      </c>
      <c r="D15409" t="s">
        <v>74</v>
      </c>
      <c r="E15409" t="s">
        <v>24</v>
      </c>
      <c r="F15409" t="s">
        <v>14639</v>
      </c>
      <c r="G15409" t="s">
        <v>10892</v>
      </c>
      <c r="H15409">
        <v>1</v>
      </c>
      <c r="I15409" s="17">
        <v>717085</v>
      </c>
      <c r="J15409" s="17">
        <v>43025.1</v>
      </c>
      <c r="K15409" s="17">
        <v>674059.9</v>
      </c>
      <c r="L15409" s="17">
        <v>512285.52</v>
      </c>
      <c r="M15409" s="17">
        <v>161774.38</v>
      </c>
      <c r="N15409" s="17">
        <v>152864.4017</v>
      </c>
    </row>
    <row r="15410" spans="1:14">
      <c r="A15410" s="16">
        <v>46279</v>
      </c>
      <c r="B15410" t="s">
        <v>15454</v>
      </c>
      <c r="C15410" t="s">
        <v>73</v>
      </c>
      <c r="D15410" t="s">
        <v>74</v>
      </c>
      <c r="E15410" t="s">
        <v>24</v>
      </c>
      <c r="F15410" t="s">
        <v>14639</v>
      </c>
      <c r="G15410" t="s">
        <v>10892</v>
      </c>
      <c r="H15410">
        <v>4</v>
      </c>
      <c r="I15410" s="17">
        <v>832491</v>
      </c>
      <c r="J15410" s="17">
        <v>83249.10000000001</v>
      </c>
      <c r="K15410" s="17">
        <v>749241.9</v>
      </c>
      <c r="L15410" s="17">
        <v>569423.84</v>
      </c>
      <c r="M15410" s="17">
        <v>179818.06</v>
      </c>
      <c r="N15410" s="17">
        <v>152864.4017</v>
      </c>
    </row>
    <row r="15411" spans="1:14">
      <c r="A15411" s="16">
        <v>46279</v>
      </c>
      <c r="B15411" t="s">
        <v>15455</v>
      </c>
      <c r="C15411" t="s">
        <v>15</v>
      </c>
      <c r="D15411" t="s">
        <v>16</v>
      </c>
      <c r="E15411" t="s">
        <v>17</v>
      </c>
      <c r="F15411" t="s">
        <v>14639</v>
      </c>
      <c r="G15411" t="s">
        <v>10892</v>
      </c>
      <c r="H15411">
        <v>4</v>
      </c>
      <c r="I15411" s="17">
        <v>251985</v>
      </c>
      <c r="J15411" s="17">
        <v>20158.8</v>
      </c>
      <c r="K15411" s="17">
        <v>231826.2</v>
      </c>
      <c r="L15411" s="17">
        <v>162278.34</v>
      </c>
      <c r="M15411" s="17">
        <v>69547.86</v>
      </c>
      <c r="N15411" s="17">
        <v>68491.8018</v>
      </c>
    </row>
    <row r="15412" spans="1:14">
      <c r="A15412" s="16">
        <v>46279</v>
      </c>
      <c r="B15412" t="s">
        <v>15456</v>
      </c>
      <c r="C15412" t="s">
        <v>15</v>
      </c>
      <c r="D15412" t="s">
        <v>16</v>
      </c>
      <c r="E15412" t="s">
        <v>17</v>
      </c>
      <c r="F15412" t="s">
        <v>14639</v>
      </c>
      <c r="G15412" t="s">
        <v>10892</v>
      </c>
      <c r="H15412">
        <v>11</v>
      </c>
      <c r="I15412" s="17">
        <v>306521</v>
      </c>
      <c r="J15412" s="17">
        <v>27586.89</v>
      </c>
      <c r="K15412" s="17">
        <v>278934.11</v>
      </c>
      <c r="L15412" s="17">
        <v>195253.88</v>
      </c>
      <c r="M15412" s="17">
        <v>83680.23</v>
      </c>
      <c r="N15412" s="17">
        <v>68491.8018</v>
      </c>
    </row>
    <row r="15413" spans="1:14">
      <c r="A15413" s="16">
        <v>46279</v>
      </c>
      <c r="B15413" t="s">
        <v>15457</v>
      </c>
      <c r="C15413" t="s">
        <v>22</v>
      </c>
      <c r="D15413" t="s">
        <v>23</v>
      </c>
      <c r="E15413" t="s">
        <v>24</v>
      </c>
      <c r="F15413" t="s">
        <v>14639</v>
      </c>
      <c r="G15413" t="s">
        <v>10892</v>
      </c>
      <c r="H15413">
        <v>10</v>
      </c>
      <c r="I15413" s="17">
        <v>333638</v>
      </c>
      <c r="J15413" s="17">
        <v>33363.8</v>
      </c>
      <c r="K15413" s="17">
        <v>300274.2</v>
      </c>
      <c r="L15413" s="17">
        <v>228208.39</v>
      </c>
      <c r="M15413" s="17">
        <v>72065.81</v>
      </c>
      <c r="N15413" s="17">
        <v>152864.4017</v>
      </c>
    </row>
    <row r="15414" spans="1:14">
      <c r="A15414" s="16">
        <v>46279</v>
      </c>
      <c r="B15414" t="s">
        <v>15458</v>
      </c>
      <c r="C15414" t="s">
        <v>29</v>
      </c>
      <c r="D15414" t="s">
        <v>30</v>
      </c>
      <c r="E15414" t="s">
        <v>31</v>
      </c>
      <c r="F15414" t="s">
        <v>14639</v>
      </c>
      <c r="G15414" t="s">
        <v>10892</v>
      </c>
      <c r="H15414">
        <v>11</v>
      </c>
      <c r="I15414" s="17">
        <v>519233</v>
      </c>
      <c r="J15414" s="17">
        <v>62307.96</v>
      </c>
      <c r="K15414" s="17">
        <v>456925.04</v>
      </c>
      <c r="L15414" s="17">
        <v>283293.52</v>
      </c>
      <c r="M15414" s="17">
        <v>173631.52</v>
      </c>
      <c r="N15414" s="17">
        <v>41627.2805</v>
      </c>
    </row>
    <row r="15415" spans="1:14">
      <c r="A15415" s="16">
        <v>46279</v>
      </c>
      <c r="B15415" t="s">
        <v>15459</v>
      </c>
      <c r="C15415" t="s">
        <v>26</v>
      </c>
      <c r="D15415" t="s">
        <v>27</v>
      </c>
      <c r="E15415" t="s">
        <v>17</v>
      </c>
      <c r="F15415" t="s">
        <v>14639</v>
      </c>
      <c r="G15415" t="s">
        <v>10892</v>
      </c>
      <c r="H15415">
        <v>9</v>
      </c>
      <c r="I15415" s="17">
        <v>757525</v>
      </c>
      <c r="J15415" s="17">
        <v>53026.75</v>
      </c>
      <c r="K15415" s="17">
        <v>704498.25</v>
      </c>
      <c r="L15415" s="17">
        <v>493148.78</v>
      </c>
      <c r="M15415" s="17">
        <v>211349.47</v>
      </c>
      <c r="N15415" s="17">
        <v>68491.8018</v>
      </c>
    </row>
    <row r="15416" spans="1:14">
      <c r="A15416" s="16">
        <v>46279</v>
      </c>
      <c r="B15416" t="s">
        <v>15460</v>
      </c>
      <c r="C15416" t="s">
        <v>73</v>
      </c>
      <c r="D15416" t="s">
        <v>74</v>
      </c>
      <c r="E15416" t="s">
        <v>24</v>
      </c>
      <c r="F15416" t="s">
        <v>14639</v>
      </c>
      <c r="G15416" t="s">
        <v>10892</v>
      </c>
      <c r="H15416">
        <v>9</v>
      </c>
      <c r="I15416" s="17">
        <v>522004</v>
      </c>
      <c r="J15416" s="17">
        <v>0</v>
      </c>
      <c r="K15416" s="17">
        <v>522004</v>
      </c>
      <c r="L15416" s="17">
        <v>396723.04</v>
      </c>
      <c r="M15416" s="17">
        <v>125280.96</v>
      </c>
      <c r="N15416" s="17">
        <v>152864.4017</v>
      </c>
    </row>
    <row r="15417" spans="1:14">
      <c r="A15417" s="16">
        <v>46279</v>
      </c>
      <c r="B15417" t="s">
        <v>15461</v>
      </c>
      <c r="C15417" t="s">
        <v>33</v>
      </c>
      <c r="D15417" t="s">
        <v>34</v>
      </c>
      <c r="E15417" t="s">
        <v>35</v>
      </c>
      <c r="F15417" t="s">
        <v>14639</v>
      </c>
      <c r="G15417" t="s">
        <v>10892</v>
      </c>
      <c r="H15417">
        <v>7</v>
      </c>
      <c r="I15417" s="17">
        <v>463073</v>
      </c>
      <c r="J15417" s="17">
        <v>13892.19</v>
      </c>
      <c r="K15417" s="17">
        <v>449180.81</v>
      </c>
      <c r="L15417" s="17">
        <v>323410.18</v>
      </c>
      <c r="M15417" s="17">
        <v>125770.63</v>
      </c>
      <c r="N15417" s="17">
        <v>175799.0595</v>
      </c>
    </row>
    <row r="15418" spans="1:14">
      <c r="A15418" s="16">
        <v>46279</v>
      </c>
      <c r="B15418" t="s">
        <v>15462</v>
      </c>
      <c r="C15418" t="s">
        <v>73</v>
      </c>
      <c r="D15418" t="s">
        <v>74</v>
      </c>
      <c r="E15418" t="s">
        <v>24</v>
      </c>
      <c r="F15418" t="s">
        <v>14639</v>
      </c>
      <c r="G15418" t="s">
        <v>10892</v>
      </c>
      <c r="H15418">
        <v>3</v>
      </c>
      <c r="I15418" s="17">
        <v>563791</v>
      </c>
      <c r="J15418" s="17">
        <v>56379.1</v>
      </c>
      <c r="K15418" s="17">
        <v>507411.9</v>
      </c>
      <c r="L15418" s="17">
        <v>385633.04</v>
      </c>
      <c r="M15418" s="17">
        <v>121778.86</v>
      </c>
      <c r="N15418" s="17">
        <v>152864.4017</v>
      </c>
    </row>
    <row r="15419" spans="1:14">
      <c r="A15419" s="16">
        <v>46279</v>
      </c>
      <c r="B15419" t="s">
        <v>15463</v>
      </c>
      <c r="C15419" t="s">
        <v>29</v>
      </c>
      <c r="D15419" t="s">
        <v>30</v>
      </c>
      <c r="E15419" t="s">
        <v>31</v>
      </c>
      <c r="F15419" t="s">
        <v>14639</v>
      </c>
      <c r="G15419" t="s">
        <v>10892</v>
      </c>
      <c r="H15419">
        <v>5</v>
      </c>
      <c r="I15419" s="17">
        <v>218922</v>
      </c>
      <c r="J15419" s="17">
        <v>0</v>
      </c>
      <c r="K15419" s="17">
        <v>218922</v>
      </c>
      <c r="L15419" s="17">
        <v>135731.64</v>
      </c>
      <c r="M15419" s="17">
        <v>83190.36</v>
      </c>
      <c r="N15419" s="17">
        <v>41627.2805</v>
      </c>
    </row>
    <row r="15420" spans="1:14">
      <c r="A15420" s="16">
        <v>46279</v>
      </c>
      <c r="B15420" t="s">
        <v>15464</v>
      </c>
      <c r="C15420" t="s">
        <v>22</v>
      </c>
      <c r="D15420" t="s">
        <v>23</v>
      </c>
      <c r="E15420" t="s">
        <v>24</v>
      </c>
      <c r="F15420" t="s">
        <v>14639</v>
      </c>
      <c r="G15420" t="s">
        <v>10892</v>
      </c>
      <c r="H15420">
        <v>4</v>
      </c>
      <c r="I15420" s="17">
        <v>619557</v>
      </c>
      <c r="J15420" s="17">
        <v>49564.56</v>
      </c>
      <c r="K15420" s="17">
        <v>569992.4399999999</v>
      </c>
      <c r="L15420" s="17">
        <v>433194.25</v>
      </c>
      <c r="M15420" s="17">
        <v>136798.19</v>
      </c>
      <c r="N15420" s="17">
        <v>152864.4017</v>
      </c>
    </row>
    <row r="15421" spans="1:14">
      <c r="A15421" s="16">
        <v>46279</v>
      </c>
      <c r="B15421" t="s">
        <v>15465</v>
      </c>
      <c r="C15421" t="s">
        <v>29</v>
      </c>
      <c r="D15421" t="s">
        <v>30</v>
      </c>
      <c r="E15421" t="s">
        <v>31</v>
      </c>
      <c r="F15421" t="s">
        <v>14639</v>
      </c>
      <c r="G15421" t="s">
        <v>10892</v>
      </c>
      <c r="H15421">
        <v>12</v>
      </c>
      <c r="I15421" s="17">
        <v>353941</v>
      </c>
      <c r="J15421" s="17">
        <v>28315.28</v>
      </c>
      <c r="K15421" s="17">
        <v>325625.72</v>
      </c>
      <c r="L15421" s="17">
        <v>201887.95</v>
      </c>
      <c r="M15421" s="17">
        <v>123737.77</v>
      </c>
      <c r="N15421" s="17">
        <v>41627.2805</v>
      </c>
    </row>
    <row r="15422" spans="1:14">
      <c r="A15422" s="16">
        <v>46279</v>
      </c>
      <c r="B15422" t="s">
        <v>15466</v>
      </c>
      <c r="C15422" t="s">
        <v>33</v>
      </c>
      <c r="D15422" t="s">
        <v>34</v>
      </c>
      <c r="E15422" t="s">
        <v>35</v>
      </c>
      <c r="F15422" t="s">
        <v>14639</v>
      </c>
      <c r="G15422" t="s">
        <v>10892</v>
      </c>
      <c r="H15422">
        <v>10</v>
      </c>
      <c r="I15422" s="17">
        <v>810278</v>
      </c>
      <c r="J15422" s="17">
        <v>64822.24</v>
      </c>
      <c r="K15422" s="17">
        <v>745455.76</v>
      </c>
      <c r="L15422" s="17">
        <v>536728.15</v>
      </c>
      <c r="M15422" s="17">
        <v>208727.61</v>
      </c>
      <c r="N15422" s="17">
        <v>175799.0595</v>
      </c>
    </row>
    <row r="15423" spans="1:14">
      <c r="A15423" s="16">
        <v>46279</v>
      </c>
      <c r="B15423" t="s">
        <v>15467</v>
      </c>
      <c r="C15423" t="s">
        <v>22</v>
      </c>
      <c r="D15423" t="s">
        <v>23</v>
      </c>
      <c r="E15423" t="s">
        <v>24</v>
      </c>
      <c r="F15423" t="s">
        <v>14639</v>
      </c>
      <c r="G15423" t="s">
        <v>10892</v>
      </c>
      <c r="H15423">
        <v>7</v>
      </c>
      <c r="I15423" s="17">
        <v>468991</v>
      </c>
      <c r="J15423" s="17">
        <v>56278.92</v>
      </c>
      <c r="K15423" s="17">
        <v>412712.08</v>
      </c>
      <c r="L15423" s="17">
        <v>313661.18</v>
      </c>
      <c r="M15423" s="17">
        <v>99050.89999999999</v>
      </c>
      <c r="N15423" s="17">
        <v>152864.4017</v>
      </c>
    </row>
    <row r="15424" spans="1:14">
      <c r="A15424" s="16">
        <v>46279</v>
      </c>
      <c r="B15424" t="s">
        <v>15468</v>
      </c>
      <c r="C15424" t="s">
        <v>15</v>
      </c>
      <c r="D15424" t="s">
        <v>16</v>
      </c>
      <c r="E15424" t="s">
        <v>17</v>
      </c>
      <c r="F15424" t="s">
        <v>14639</v>
      </c>
      <c r="G15424" t="s">
        <v>10892</v>
      </c>
      <c r="H15424">
        <v>6</v>
      </c>
      <c r="I15424" s="17">
        <v>647997</v>
      </c>
      <c r="J15424" s="17">
        <v>0</v>
      </c>
      <c r="K15424" s="17">
        <v>647997</v>
      </c>
      <c r="L15424" s="17">
        <v>453597.9</v>
      </c>
      <c r="M15424" s="17">
        <v>194399.1</v>
      </c>
      <c r="N15424" s="17">
        <v>68491.8018</v>
      </c>
    </row>
    <row r="15425" spans="1:14">
      <c r="A15425" s="16">
        <v>46279</v>
      </c>
      <c r="B15425" t="s">
        <v>15469</v>
      </c>
      <c r="C15425" t="s">
        <v>26</v>
      </c>
      <c r="D15425" t="s">
        <v>27</v>
      </c>
      <c r="E15425" t="s">
        <v>17</v>
      </c>
      <c r="F15425" t="s">
        <v>14639</v>
      </c>
      <c r="G15425" t="s">
        <v>10892</v>
      </c>
      <c r="H15425">
        <v>9</v>
      </c>
      <c r="I15425" s="17">
        <v>104905</v>
      </c>
      <c r="J15425" s="17">
        <v>6294.3</v>
      </c>
      <c r="K15425" s="17">
        <v>98610.7</v>
      </c>
      <c r="L15425" s="17">
        <v>69027.49000000001</v>
      </c>
      <c r="M15425" s="17">
        <v>29583.21</v>
      </c>
      <c r="N15425" s="17">
        <v>68491.8018</v>
      </c>
    </row>
    <row r="15426" spans="1:14">
      <c r="A15426" s="16">
        <v>46279</v>
      </c>
      <c r="B15426" t="s">
        <v>15470</v>
      </c>
      <c r="C15426" t="s">
        <v>33</v>
      </c>
      <c r="D15426" t="s">
        <v>34</v>
      </c>
      <c r="E15426" t="s">
        <v>35</v>
      </c>
      <c r="F15426" t="s">
        <v>14639</v>
      </c>
      <c r="G15426" t="s">
        <v>10892</v>
      </c>
      <c r="H15426">
        <v>4</v>
      </c>
      <c r="I15426" s="17">
        <v>444325</v>
      </c>
      <c r="J15426" s="17">
        <v>0</v>
      </c>
      <c r="K15426" s="17">
        <v>444325</v>
      </c>
      <c r="L15426" s="17">
        <v>319914</v>
      </c>
      <c r="M15426" s="17">
        <v>124411</v>
      </c>
      <c r="N15426" s="17">
        <v>175799.0595</v>
      </c>
    </row>
    <row r="15427" spans="1:14">
      <c r="A15427" s="16">
        <v>46279</v>
      </c>
      <c r="B15427" t="s">
        <v>15471</v>
      </c>
      <c r="C15427" t="s">
        <v>47</v>
      </c>
      <c r="D15427" t="s">
        <v>48</v>
      </c>
      <c r="E15427" t="s">
        <v>35</v>
      </c>
      <c r="F15427" t="s">
        <v>14639</v>
      </c>
      <c r="G15427" t="s">
        <v>10892</v>
      </c>
      <c r="H15427">
        <v>10</v>
      </c>
      <c r="I15427" s="17">
        <v>793815</v>
      </c>
      <c r="J15427" s="17">
        <v>0</v>
      </c>
      <c r="K15427" s="17">
        <v>793815</v>
      </c>
      <c r="L15427" s="17">
        <v>571546.8</v>
      </c>
      <c r="M15427" s="17">
        <v>222268.2</v>
      </c>
      <c r="N15427" s="17">
        <v>175799.0595</v>
      </c>
    </row>
    <row r="15428" spans="1:14">
      <c r="A15428" s="16">
        <v>46279</v>
      </c>
      <c r="B15428" t="s">
        <v>15472</v>
      </c>
      <c r="C15428" t="s">
        <v>15</v>
      </c>
      <c r="D15428" t="s">
        <v>16</v>
      </c>
      <c r="E15428" t="s">
        <v>17</v>
      </c>
      <c r="F15428" t="s">
        <v>14639</v>
      </c>
      <c r="G15428" t="s">
        <v>10892</v>
      </c>
      <c r="H15428">
        <v>2</v>
      </c>
      <c r="I15428" s="17">
        <v>771247</v>
      </c>
      <c r="J15428" s="17">
        <v>0</v>
      </c>
      <c r="K15428" s="17">
        <v>771247</v>
      </c>
      <c r="L15428" s="17">
        <v>539872.9</v>
      </c>
      <c r="M15428" s="17">
        <v>231374.1</v>
      </c>
      <c r="N15428" s="17">
        <v>68491.8018</v>
      </c>
    </row>
    <row r="15429" spans="1:14">
      <c r="A15429" s="16">
        <v>46279</v>
      </c>
      <c r="B15429" t="s">
        <v>15473</v>
      </c>
      <c r="C15429" t="s">
        <v>33</v>
      </c>
      <c r="D15429" t="s">
        <v>34</v>
      </c>
      <c r="E15429" t="s">
        <v>35</v>
      </c>
      <c r="F15429" t="s">
        <v>14639</v>
      </c>
      <c r="G15429" t="s">
        <v>10892</v>
      </c>
      <c r="H15429">
        <v>3</v>
      </c>
      <c r="I15429" s="17">
        <v>242051</v>
      </c>
      <c r="J15429" s="17">
        <v>19364.08</v>
      </c>
      <c r="K15429" s="17">
        <v>222686.92</v>
      </c>
      <c r="L15429" s="17">
        <v>160334.58</v>
      </c>
      <c r="M15429" s="17">
        <v>62352.34</v>
      </c>
      <c r="N15429" s="17">
        <v>175799.0595</v>
      </c>
    </row>
    <row r="15430" spans="1:14">
      <c r="A15430" s="16">
        <v>46279</v>
      </c>
      <c r="B15430" t="s">
        <v>15474</v>
      </c>
      <c r="C15430" t="s">
        <v>29</v>
      </c>
      <c r="D15430" t="s">
        <v>30</v>
      </c>
      <c r="E15430" t="s">
        <v>31</v>
      </c>
      <c r="F15430" t="s">
        <v>14639</v>
      </c>
      <c r="G15430" t="s">
        <v>10892</v>
      </c>
      <c r="H15430">
        <v>4</v>
      </c>
      <c r="I15430" s="17">
        <v>198900</v>
      </c>
      <c r="J15430" s="17">
        <v>0</v>
      </c>
      <c r="K15430" s="17">
        <v>198900</v>
      </c>
      <c r="L15430" s="17">
        <v>123318</v>
      </c>
      <c r="M15430" s="17">
        <v>75582</v>
      </c>
      <c r="N15430" s="17">
        <v>41627.2805</v>
      </c>
    </row>
    <row r="15431" spans="1:14">
      <c r="A15431" s="16">
        <v>46279</v>
      </c>
      <c r="B15431" t="s">
        <v>15475</v>
      </c>
      <c r="C15431" t="s">
        <v>29</v>
      </c>
      <c r="D15431" t="s">
        <v>30</v>
      </c>
      <c r="E15431" t="s">
        <v>31</v>
      </c>
      <c r="F15431" t="s">
        <v>14639</v>
      </c>
      <c r="G15431" t="s">
        <v>10892</v>
      </c>
      <c r="H15431">
        <v>1</v>
      </c>
      <c r="I15431" s="17">
        <v>168894</v>
      </c>
      <c r="J15431" s="17">
        <v>0</v>
      </c>
      <c r="K15431" s="17">
        <v>168894</v>
      </c>
      <c r="L15431" s="17">
        <v>104714.28</v>
      </c>
      <c r="M15431" s="17">
        <v>64179.72</v>
      </c>
      <c r="N15431" s="17">
        <v>41627.2805</v>
      </c>
    </row>
    <row r="15432" spans="1:14">
      <c r="A15432" s="16">
        <v>46279</v>
      </c>
      <c r="B15432" t="s">
        <v>15476</v>
      </c>
      <c r="C15432" t="s">
        <v>73</v>
      </c>
      <c r="D15432" t="s">
        <v>74</v>
      </c>
      <c r="E15432" t="s">
        <v>24</v>
      </c>
      <c r="F15432" t="s">
        <v>14639</v>
      </c>
      <c r="G15432" t="s">
        <v>10892</v>
      </c>
      <c r="H15432">
        <v>12</v>
      </c>
      <c r="I15432" s="17">
        <v>544464</v>
      </c>
      <c r="J15432" s="17">
        <v>0</v>
      </c>
      <c r="K15432" s="17">
        <v>544464</v>
      </c>
      <c r="L15432" s="17">
        <v>413792.64</v>
      </c>
      <c r="M15432" s="17">
        <v>130671.36</v>
      </c>
      <c r="N15432" s="17">
        <v>152864.4017</v>
      </c>
    </row>
    <row r="15433" spans="1:14">
      <c r="A15433" s="16">
        <v>46279</v>
      </c>
      <c r="B15433" t="s">
        <v>15477</v>
      </c>
      <c r="C15433" t="s">
        <v>47</v>
      </c>
      <c r="D15433" t="s">
        <v>48</v>
      </c>
      <c r="E15433" t="s">
        <v>35</v>
      </c>
      <c r="F15433" t="s">
        <v>14639</v>
      </c>
      <c r="G15433" t="s">
        <v>10892</v>
      </c>
      <c r="H15433">
        <v>11</v>
      </c>
      <c r="I15433" s="17">
        <v>717816</v>
      </c>
      <c r="J15433" s="17">
        <v>57425.28</v>
      </c>
      <c r="K15433" s="17">
        <v>660390.72</v>
      </c>
      <c r="L15433" s="17">
        <v>475481.32</v>
      </c>
      <c r="M15433" s="17">
        <v>184909.4</v>
      </c>
      <c r="N15433" s="17">
        <v>175799.0595</v>
      </c>
    </row>
    <row r="15434" spans="1:14">
      <c r="A15434" s="16">
        <v>46279</v>
      </c>
      <c r="B15434" t="s">
        <v>15478</v>
      </c>
      <c r="C15434" t="s">
        <v>47</v>
      </c>
      <c r="D15434" t="s">
        <v>48</v>
      </c>
      <c r="E15434" t="s">
        <v>35</v>
      </c>
      <c r="F15434" t="s">
        <v>14639</v>
      </c>
      <c r="G15434" t="s">
        <v>10892</v>
      </c>
      <c r="H15434">
        <v>3</v>
      </c>
      <c r="I15434" s="17">
        <v>363398</v>
      </c>
      <c r="J15434" s="17">
        <v>14535.92</v>
      </c>
      <c r="K15434" s="17">
        <v>348862.08</v>
      </c>
      <c r="L15434" s="17">
        <v>251180.7</v>
      </c>
      <c r="M15434" s="17">
        <v>97681.38</v>
      </c>
      <c r="N15434" s="17">
        <v>175799.0595</v>
      </c>
    </row>
    <row r="15435" spans="1:14">
      <c r="A15435" s="16">
        <v>46279</v>
      </c>
      <c r="B15435" t="s">
        <v>15479</v>
      </c>
      <c r="C15435" t="s">
        <v>73</v>
      </c>
      <c r="D15435" t="s">
        <v>74</v>
      </c>
      <c r="E15435" t="s">
        <v>24</v>
      </c>
      <c r="F15435" t="s">
        <v>14639</v>
      </c>
      <c r="G15435" t="s">
        <v>10892</v>
      </c>
      <c r="H15435">
        <v>5</v>
      </c>
      <c r="I15435" s="17">
        <v>722752</v>
      </c>
      <c r="J15435" s="17">
        <v>43365.12</v>
      </c>
      <c r="K15435" s="17">
        <v>679386.88</v>
      </c>
      <c r="L15435" s="17">
        <v>516334.03</v>
      </c>
      <c r="M15435" s="17">
        <v>163052.85</v>
      </c>
      <c r="N15435" s="17">
        <v>152864.4017</v>
      </c>
    </row>
    <row r="15436" spans="1:14">
      <c r="A15436" s="16">
        <v>46279</v>
      </c>
      <c r="B15436" t="s">
        <v>15480</v>
      </c>
      <c r="C15436" t="s">
        <v>43</v>
      </c>
      <c r="D15436" t="s">
        <v>44</v>
      </c>
      <c r="E15436" t="s">
        <v>31</v>
      </c>
      <c r="F15436" t="s">
        <v>14639</v>
      </c>
      <c r="G15436" t="s">
        <v>10892</v>
      </c>
      <c r="H15436">
        <v>1</v>
      </c>
      <c r="I15436" s="17">
        <v>545945</v>
      </c>
      <c r="J15436" s="17">
        <v>0</v>
      </c>
      <c r="K15436" s="17">
        <v>545945</v>
      </c>
      <c r="L15436" s="17">
        <v>338485.9</v>
      </c>
      <c r="M15436" s="17">
        <v>207459.1</v>
      </c>
      <c r="N15436" s="17">
        <v>41627.2805</v>
      </c>
    </row>
    <row r="15437" spans="1:14">
      <c r="A15437" s="16">
        <v>46279</v>
      </c>
      <c r="B15437" t="s">
        <v>15481</v>
      </c>
      <c r="C15437" t="s">
        <v>26</v>
      </c>
      <c r="D15437" t="s">
        <v>27</v>
      </c>
      <c r="E15437" t="s">
        <v>17</v>
      </c>
      <c r="F15437" t="s">
        <v>14639</v>
      </c>
      <c r="G15437" t="s">
        <v>10892</v>
      </c>
      <c r="H15437">
        <v>9</v>
      </c>
      <c r="I15437" s="17">
        <v>416851</v>
      </c>
      <c r="J15437" s="17">
        <v>16674.04</v>
      </c>
      <c r="K15437" s="17">
        <v>400176.96</v>
      </c>
      <c r="L15437" s="17">
        <v>280123.87</v>
      </c>
      <c r="M15437" s="17">
        <v>120053.09</v>
      </c>
      <c r="N15437" s="17">
        <v>68491.8018</v>
      </c>
    </row>
    <row r="15438" spans="1:14">
      <c r="A15438" s="16">
        <v>46280</v>
      </c>
      <c r="B15438" t="s">
        <v>15482</v>
      </c>
      <c r="C15438" t="s">
        <v>29</v>
      </c>
      <c r="D15438" t="s">
        <v>30</v>
      </c>
      <c r="E15438" t="s">
        <v>31</v>
      </c>
      <c r="F15438" t="s">
        <v>14639</v>
      </c>
      <c r="G15438" t="s">
        <v>10892</v>
      </c>
      <c r="H15438">
        <v>3</v>
      </c>
      <c r="I15438" s="17">
        <v>297674</v>
      </c>
      <c r="J15438" s="17">
        <v>26790.66</v>
      </c>
      <c r="K15438" s="17">
        <v>270883.34</v>
      </c>
      <c r="L15438" s="17">
        <v>167947.67</v>
      </c>
      <c r="M15438" s="17">
        <v>102935.67</v>
      </c>
      <c r="N15438" s="17">
        <v>41627.2805</v>
      </c>
    </row>
    <row r="15439" spans="1:14">
      <c r="A15439" s="16">
        <v>46280</v>
      </c>
      <c r="B15439" t="s">
        <v>15483</v>
      </c>
      <c r="C15439" t="s">
        <v>43</v>
      </c>
      <c r="D15439" t="s">
        <v>44</v>
      </c>
      <c r="E15439" t="s">
        <v>31</v>
      </c>
      <c r="F15439" t="s">
        <v>14639</v>
      </c>
      <c r="G15439" t="s">
        <v>10892</v>
      </c>
      <c r="H15439">
        <v>8</v>
      </c>
      <c r="I15439" s="17">
        <v>189192</v>
      </c>
      <c r="J15439" s="17">
        <v>9459.6</v>
      </c>
      <c r="K15439" s="17">
        <v>179732.4</v>
      </c>
      <c r="L15439" s="17">
        <v>111434.09</v>
      </c>
      <c r="M15439" s="17">
        <v>68298.31</v>
      </c>
      <c r="N15439" s="17">
        <v>41627.2805</v>
      </c>
    </row>
    <row r="15440" spans="1:14">
      <c r="A15440" s="16">
        <v>46280</v>
      </c>
      <c r="B15440" t="s">
        <v>15484</v>
      </c>
      <c r="C15440" t="s">
        <v>26</v>
      </c>
      <c r="D15440" t="s">
        <v>27</v>
      </c>
      <c r="E15440" t="s">
        <v>17</v>
      </c>
      <c r="F15440" t="s">
        <v>14639</v>
      </c>
      <c r="G15440" t="s">
        <v>10892</v>
      </c>
      <c r="H15440">
        <v>4</v>
      </c>
      <c r="I15440" s="17">
        <v>171550</v>
      </c>
      <c r="J15440" s="17">
        <v>13724</v>
      </c>
      <c r="K15440" s="17">
        <v>157826</v>
      </c>
      <c r="L15440" s="17">
        <v>110478.2</v>
      </c>
      <c r="M15440" s="17">
        <v>47347.8</v>
      </c>
      <c r="N15440" s="17">
        <v>68491.8018</v>
      </c>
    </row>
    <row r="15441" spans="1:14">
      <c r="A15441" s="16">
        <v>46280</v>
      </c>
      <c r="B15441" t="s">
        <v>15485</v>
      </c>
      <c r="C15441" t="s">
        <v>47</v>
      </c>
      <c r="D15441" t="s">
        <v>48</v>
      </c>
      <c r="E15441" t="s">
        <v>35</v>
      </c>
      <c r="F15441" t="s">
        <v>14639</v>
      </c>
      <c r="G15441" t="s">
        <v>10892</v>
      </c>
      <c r="H15441">
        <v>4</v>
      </c>
      <c r="I15441" s="17">
        <v>446211</v>
      </c>
      <c r="J15441" s="17">
        <v>0</v>
      </c>
      <c r="K15441" s="17">
        <v>446211</v>
      </c>
      <c r="L15441" s="17">
        <v>321271.92</v>
      </c>
      <c r="M15441" s="17">
        <v>124939.08</v>
      </c>
      <c r="N15441" s="17">
        <v>175799.0595</v>
      </c>
    </row>
    <row r="15442" spans="1:14">
      <c r="A15442" s="16">
        <v>46280</v>
      </c>
      <c r="B15442" t="s">
        <v>15486</v>
      </c>
      <c r="C15442" t="s">
        <v>26</v>
      </c>
      <c r="D15442" t="s">
        <v>27</v>
      </c>
      <c r="E15442" t="s">
        <v>17</v>
      </c>
      <c r="F15442" t="s">
        <v>14639</v>
      </c>
      <c r="G15442" t="s">
        <v>10892</v>
      </c>
      <c r="H15442">
        <v>10</v>
      </c>
      <c r="I15442" s="17">
        <v>630513</v>
      </c>
      <c r="J15442" s="17">
        <v>94576.95</v>
      </c>
      <c r="K15442" s="17">
        <v>535936.05</v>
      </c>
      <c r="L15442" s="17">
        <v>375155.24</v>
      </c>
      <c r="M15442" s="17">
        <v>160780.81</v>
      </c>
      <c r="N15442" s="17">
        <v>68491.8018</v>
      </c>
    </row>
    <row r="15443" spans="1:14">
      <c r="A15443" s="16">
        <v>46280</v>
      </c>
      <c r="B15443" t="s">
        <v>15487</v>
      </c>
      <c r="C15443" t="s">
        <v>73</v>
      </c>
      <c r="D15443" t="s">
        <v>74</v>
      </c>
      <c r="E15443" t="s">
        <v>24</v>
      </c>
      <c r="F15443" t="s">
        <v>14639</v>
      </c>
      <c r="G15443" t="s">
        <v>10892</v>
      </c>
      <c r="H15443">
        <v>8</v>
      </c>
      <c r="I15443" s="17">
        <v>831331</v>
      </c>
      <c r="J15443" s="17">
        <v>41566.55</v>
      </c>
      <c r="K15443" s="17">
        <v>789764.45</v>
      </c>
      <c r="L15443" s="17">
        <v>600220.98</v>
      </c>
      <c r="M15443" s="17">
        <v>189543.47</v>
      </c>
      <c r="N15443" s="17">
        <v>152864.4017</v>
      </c>
    </row>
    <row r="15444" spans="1:14">
      <c r="A15444" s="16">
        <v>46280</v>
      </c>
      <c r="B15444" t="s">
        <v>15488</v>
      </c>
      <c r="C15444" t="s">
        <v>43</v>
      </c>
      <c r="D15444" t="s">
        <v>44</v>
      </c>
      <c r="E15444" t="s">
        <v>31</v>
      </c>
      <c r="F15444" t="s">
        <v>14639</v>
      </c>
      <c r="G15444" t="s">
        <v>10892</v>
      </c>
      <c r="H15444">
        <v>8</v>
      </c>
      <c r="I15444" s="17">
        <v>391704</v>
      </c>
      <c r="J15444" s="17">
        <v>23502.24</v>
      </c>
      <c r="K15444" s="17">
        <v>368201.76</v>
      </c>
      <c r="L15444" s="17">
        <v>228285.09</v>
      </c>
      <c r="M15444" s="17">
        <v>139916.67</v>
      </c>
      <c r="N15444" s="17">
        <v>41627.2805</v>
      </c>
    </row>
    <row r="15445" spans="1:14">
      <c r="A15445" s="16">
        <v>46280</v>
      </c>
      <c r="B15445" t="s">
        <v>15489</v>
      </c>
      <c r="C15445" t="s">
        <v>43</v>
      </c>
      <c r="D15445" t="s">
        <v>44</v>
      </c>
      <c r="E15445" t="s">
        <v>31</v>
      </c>
      <c r="F15445" t="s">
        <v>14639</v>
      </c>
      <c r="G15445" t="s">
        <v>10892</v>
      </c>
      <c r="H15445">
        <v>3</v>
      </c>
      <c r="I15445" s="17">
        <v>387149</v>
      </c>
      <c r="J15445" s="17">
        <v>11614.47</v>
      </c>
      <c r="K15445" s="17">
        <v>375534.53</v>
      </c>
      <c r="L15445" s="17">
        <v>232831.41</v>
      </c>
      <c r="M15445" s="17">
        <v>142703.12</v>
      </c>
      <c r="N15445" s="17">
        <v>41627.2805</v>
      </c>
    </row>
    <row r="15446" spans="1:14">
      <c r="A15446" s="16">
        <v>46280</v>
      </c>
      <c r="B15446" t="s">
        <v>15490</v>
      </c>
      <c r="C15446" t="s">
        <v>15</v>
      </c>
      <c r="D15446" t="s">
        <v>16</v>
      </c>
      <c r="E15446" t="s">
        <v>17</v>
      </c>
      <c r="F15446" t="s">
        <v>14639</v>
      </c>
      <c r="G15446" t="s">
        <v>10892</v>
      </c>
      <c r="H15446">
        <v>1</v>
      </c>
      <c r="I15446" s="17">
        <v>144533</v>
      </c>
      <c r="J15446" s="17">
        <v>10117.31</v>
      </c>
      <c r="K15446" s="17">
        <v>134415.69</v>
      </c>
      <c r="L15446" s="17">
        <v>94090.98</v>
      </c>
      <c r="M15446" s="17">
        <v>40324.71</v>
      </c>
      <c r="N15446" s="17">
        <v>68491.8018</v>
      </c>
    </row>
    <row r="15447" spans="1:14">
      <c r="A15447" s="16">
        <v>46280</v>
      </c>
      <c r="B15447" t="s">
        <v>15491</v>
      </c>
      <c r="C15447" t="s">
        <v>26</v>
      </c>
      <c r="D15447" t="s">
        <v>27</v>
      </c>
      <c r="E15447" t="s">
        <v>17</v>
      </c>
      <c r="F15447" t="s">
        <v>14639</v>
      </c>
      <c r="G15447" t="s">
        <v>10892</v>
      </c>
      <c r="H15447">
        <v>2</v>
      </c>
      <c r="I15447" s="17">
        <v>278522</v>
      </c>
      <c r="J15447" s="17">
        <v>0</v>
      </c>
      <c r="K15447" s="17">
        <v>278522</v>
      </c>
      <c r="L15447" s="17">
        <v>194965.4</v>
      </c>
      <c r="M15447" s="17">
        <v>83556.60000000001</v>
      </c>
      <c r="N15447" s="17">
        <v>68491.8018</v>
      </c>
    </row>
    <row r="15448" spans="1:14">
      <c r="A15448" s="16">
        <v>46280</v>
      </c>
      <c r="B15448" t="s">
        <v>15492</v>
      </c>
      <c r="C15448" t="s">
        <v>22</v>
      </c>
      <c r="D15448" t="s">
        <v>23</v>
      </c>
      <c r="E15448" t="s">
        <v>24</v>
      </c>
      <c r="F15448" t="s">
        <v>14639</v>
      </c>
      <c r="G15448" t="s">
        <v>10892</v>
      </c>
      <c r="H15448">
        <v>7</v>
      </c>
      <c r="I15448" s="17">
        <v>778900</v>
      </c>
      <c r="J15448" s="17">
        <v>0</v>
      </c>
      <c r="K15448" s="17">
        <v>778900</v>
      </c>
      <c r="L15448" s="17">
        <v>591964</v>
      </c>
      <c r="M15448" s="17">
        <v>186936</v>
      </c>
      <c r="N15448" s="17">
        <v>152864.4017</v>
      </c>
    </row>
    <row r="15449" spans="1:14">
      <c r="A15449" s="16">
        <v>46280</v>
      </c>
      <c r="B15449" t="s">
        <v>15493</v>
      </c>
      <c r="C15449" t="s">
        <v>29</v>
      </c>
      <c r="D15449" t="s">
        <v>30</v>
      </c>
      <c r="E15449" t="s">
        <v>31</v>
      </c>
      <c r="F15449" t="s">
        <v>14639</v>
      </c>
      <c r="G15449" t="s">
        <v>10892</v>
      </c>
      <c r="H15449">
        <v>4</v>
      </c>
      <c r="I15449" s="17">
        <v>300705</v>
      </c>
      <c r="J15449" s="17">
        <v>0</v>
      </c>
      <c r="K15449" s="17">
        <v>300705</v>
      </c>
      <c r="L15449" s="17">
        <v>186437.1</v>
      </c>
      <c r="M15449" s="17">
        <v>114267.9</v>
      </c>
      <c r="N15449" s="17">
        <v>41627.2805</v>
      </c>
    </row>
    <row r="15450" spans="1:14">
      <c r="A15450" s="16">
        <v>46280</v>
      </c>
      <c r="B15450" t="s">
        <v>15494</v>
      </c>
      <c r="C15450" t="s">
        <v>43</v>
      </c>
      <c r="D15450" t="s">
        <v>44</v>
      </c>
      <c r="E15450" t="s">
        <v>31</v>
      </c>
      <c r="F15450" t="s">
        <v>14639</v>
      </c>
      <c r="G15450" t="s">
        <v>10892</v>
      </c>
      <c r="H15450">
        <v>7</v>
      </c>
      <c r="I15450" s="17">
        <v>193868</v>
      </c>
      <c r="J15450" s="17">
        <v>29080.2</v>
      </c>
      <c r="K15450" s="17">
        <v>164787.8</v>
      </c>
      <c r="L15450" s="17">
        <v>102168.44</v>
      </c>
      <c r="M15450" s="17">
        <v>62619.36</v>
      </c>
      <c r="N15450" s="17">
        <v>41627.2805</v>
      </c>
    </row>
    <row r="15451" spans="1:14">
      <c r="A15451" s="16">
        <v>46280</v>
      </c>
      <c r="B15451" t="s">
        <v>15495</v>
      </c>
      <c r="C15451" t="s">
        <v>15</v>
      </c>
      <c r="D15451" t="s">
        <v>16</v>
      </c>
      <c r="E15451" t="s">
        <v>17</v>
      </c>
      <c r="F15451" t="s">
        <v>14639</v>
      </c>
      <c r="G15451" t="s">
        <v>10892</v>
      </c>
      <c r="H15451">
        <v>10</v>
      </c>
      <c r="I15451" s="17">
        <v>276116</v>
      </c>
      <c r="J15451" s="17">
        <v>38656.24</v>
      </c>
      <c r="K15451" s="17">
        <v>237459.76</v>
      </c>
      <c r="L15451" s="17">
        <v>166221.83</v>
      </c>
      <c r="M15451" s="17">
        <v>71237.92999999999</v>
      </c>
      <c r="N15451" s="17">
        <v>68491.8018</v>
      </c>
    </row>
    <row r="15452" spans="1:14">
      <c r="A15452" s="16">
        <v>46280</v>
      </c>
      <c r="B15452" t="s">
        <v>15496</v>
      </c>
      <c r="C15452" t="s">
        <v>22</v>
      </c>
      <c r="D15452" t="s">
        <v>23</v>
      </c>
      <c r="E15452" t="s">
        <v>24</v>
      </c>
      <c r="F15452" t="s">
        <v>14639</v>
      </c>
      <c r="G15452" t="s">
        <v>10892</v>
      </c>
      <c r="H15452">
        <v>11</v>
      </c>
      <c r="I15452" s="17">
        <v>611448</v>
      </c>
      <c r="J15452" s="17">
        <v>36686.88</v>
      </c>
      <c r="K15452" s="17">
        <v>574761.12</v>
      </c>
      <c r="L15452" s="17">
        <v>436818.45</v>
      </c>
      <c r="M15452" s="17">
        <v>137942.67</v>
      </c>
      <c r="N15452" s="17">
        <v>152864.4017</v>
      </c>
    </row>
    <row r="15453" spans="1:14">
      <c r="A15453" s="16">
        <v>46280</v>
      </c>
      <c r="B15453" t="s">
        <v>15497</v>
      </c>
      <c r="C15453" t="s">
        <v>33</v>
      </c>
      <c r="D15453" t="s">
        <v>34</v>
      </c>
      <c r="E15453" t="s">
        <v>35</v>
      </c>
      <c r="F15453" t="s">
        <v>14639</v>
      </c>
      <c r="G15453" t="s">
        <v>10892</v>
      </c>
      <c r="H15453">
        <v>2</v>
      </c>
      <c r="I15453" s="17">
        <v>458084</v>
      </c>
      <c r="J15453" s="17">
        <v>27485.04</v>
      </c>
      <c r="K15453" s="17">
        <v>430598.96</v>
      </c>
      <c r="L15453" s="17">
        <v>310031.25</v>
      </c>
      <c r="M15453" s="17">
        <v>120567.71</v>
      </c>
      <c r="N15453" s="17">
        <v>175799.0595</v>
      </c>
    </row>
    <row r="15454" spans="1:14">
      <c r="A15454" s="16">
        <v>46280</v>
      </c>
      <c r="B15454" t="s">
        <v>15498</v>
      </c>
      <c r="C15454" t="s">
        <v>22</v>
      </c>
      <c r="D15454" t="s">
        <v>23</v>
      </c>
      <c r="E15454" t="s">
        <v>24</v>
      </c>
      <c r="F15454" t="s">
        <v>14639</v>
      </c>
      <c r="G15454" t="s">
        <v>10892</v>
      </c>
      <c r="H15454">
        <v>5</v>
      </c>
      <c r="I15454" s="17">
        <v>306406</v>
      </c>
      <c r="J15454" s="17">
        <v>0</v>
      </c>
      <c r="K15454" s="17">
        <v>306406</v>
      </c>
      <c r="L15454" s="17">
        <v>232868.56</v>
      </c>
      <c r="M15454" s="17">
        <v>73537.44</v>
      </c>
      <c r="N15454" s="17">
        <v>152864.4017</v>
      </c>
    </row>
    <row r="15455" spans="1:14">
      <c r="A15455" s="16">
        <v>46280</v>
      </c>
      <c r="B15455" t="s">
        <v>15499</v>
      </c>
      <c r="C15455" t="s">
        <v>73</v>
      </c>
      <c r="D15455" t="s">
        <v>74</v>
      </c>
      <c r="E15455" t="s">
        <v>24</v>
      </c>
      <c r="F15455" t="s">
        <v>14639</v>
      </c>
      <c r="G15455" t="s">
        <v>10892</v>
      </c>
      <c r="H15455">
        <v>2</v>
      </c>
      <c r="I15455" s="17">
        <v>470114</v>
      </c>
      <c r="J15455" s="17">
        <v>0</v>
      </c>
      <c r="K15455" s="17">
        <v>470114</v>
      </c>
      <c r="L15455" s="17">
        <v>357286.64</v>
      </c>
      <c r="M15455" s="17">
        <v>112827.36</v>
      </c>
      <c r="N15455" s="17">
        <v>152864.4017</v>
      </c>
    </row>
    <row r="15456" spans="1:14">
      <c r="A15456" s="16">
        <v>46280</v>
      </c>
      <c r="B15456" t="s">
        <v>15500</v>
      </c>
      <c r="C15456" t="s">
        <v>73</v>
      </c>
      <c r="D15456" t="s">
        <v>74</v>
      </c>
      <c r="E15456" t="s">
        <v>24</v>
      </c>
      <c r="F15456" t="s">
        <v>14639</v>
      </c>
      <c r="G15456" t="s">
        <v>10892</v>
      </c>
      <c r="H15456">
        <v>11</v>
      </c>
      <c r="I15456" s="17">
        <v>468454</v>
      </c>
      <c r="J15456" s="17">
        <v>18738.16</v>
      </c>
      <c r="K15456" s="17">
        <v>449715.84</v>
      </c>
      <c r="L15456" s="17">
        <v>341784.04</v>
      </c>
      <c r="M15456" s="17">
        <v>107931.8</v>
      </c>
      <c r="N15456" s="17">
        <v>152864.4017</v>
      </c>
    </row>
    <row r="15457" spans="1:14">
      <c r="A15457" s="16">
        <v>46280</v>
      </c>
      <c r="B15457" t="s">
        <v>15501</v>
      </c>
      <c r="C15457" t="s">
        <v>73</v>
      </c>
      <c r="D15457" t="s">
        <v>74</v>
      </c>
      <c r="E15457" t="s">
        <v>24</v>
      </c>
      <c r="F15457" t="s">
        <v>14639</v>
      </c>
      <c r="G15457" t="s">
        <v>10892</v>
      </c>
      <c r="H15457">
        <v>4</v>
      </c>
      <c r="I15457" s="17">
        <v>773229</v>
      </c>
      <c r="J15457" s="17">
        <v>38661.45</v>
      </c>
      <c r="K15457" s="17">
        <v>734567.55</v>
      </c>
      <c r="L15457" s="17">
        <v>558271.34</v>
      </c>
      <c r="M15457" s="17">
        <v>176296.21</v>
      </c>
      <c r="N15457" s="17">
        <v>152864.4017</v>
      </c>
    </row>
    <row r="15458" spans="1:14">
      <c r="A15458" s="16">
        <v>46280</v>
      </c>
      <c r="B15458" t="s">
        <v>15502</v>
      </c>
      <c r="C15458" t="s">
        <v>26</v>
      </c>
      <c r="D15458" t="s">
        <v>27</v>
      </c>
      <c r="E15458" t="s">
        <v>17</v>
      </c>
      <c r="F15458" t="s">
        <v>14639</v>
      </c>
      <c r="G15458" t="s">
        <v>10892</v>
      </c>
      <c r="H15458">
        <v>1</v>
      </c>
      <c r="I15458" s="17">
        <v>612289</v>
      </c>
      <c r="J15458" s="17">
        <v>61228.9</v>
      </c>
      <c r="K15458" s="17">
        <v>551060.1</v>
      </c>
      <c r="L15458" s="17">
        <v>385742.07</v>
      </c>
      <c r="M15458" s="17">
        <v>165318.03</v>
      </c>
      <c r="N15458" s="17">
        <v>68491.8018</v>
      </c>
    </row>
    <row r="15459" spans="1:14">
      <c r="A15459" s="16">
        <v>46280</v>
      </c>
      <c r="B15459" t="s">
        <v>15503</v>
      </c>
      <c r="C15459" t="s">
        <v>47</v>
      </c>
      <c r="D15459" t="s">
        <v>48</v>
      </c>
      <c r="E15459" t="s">
        <v>35</v>
      </c>
      <c r="F15459" t="s">
        <v>14639</v>
      </c>
      <c r="G15459" t="s">
        <v>10892</v>
      </c>
      <c r="H15459">
        <v>7</v>
      </c>
      <c r="I15459" s="17">
        <v>743418</v>
      </c>
      <c r="J15459" s="17">
        <v>14868.36</v>
      </c>
      <c r="K15459" s="17">
        <v>728549.64</v>
      </c>
      <c r="L15459" s="17">
        <v>524555.74</v>
      </c>
      <c r="M15459" s="17">
        <v>203993.9</v>
      </c>
      <c r="N15459" s="17">
        <v>175799.0595</v>
      </c>
    </row>
    <row r="15460" spans="1:14">
      <c r="A15460" s="16">
        <v>46280</v>
      </c>
      <c r="B15460" t="s">
        <v>15504</v>
      </c>
      <c r="C15460" t="s">
        <v>26</v>
      </c>
      <c r="D15460" t="s">
        <v>27</v>
      </c>
      <c r="E15460" t="s">
        <v>17</v>
      </c>
      <c r="F15460" t="s">
        <v>14639</v>
      </c>
      <c r="G15460" t="s">
        <v>10892</v>
      </c>
      <c r="H15460">
        <v>10</v>
      </c>
      <c r="I15460" s="17">
        <v>437152</v>
      </c>
      <c r="J15460" s="17">
        <v>48086.72</v>
      </c>
      <c r="K15460" s="17">
        <v>389065.28</v>
      </c>
      <c r="L15460" s="17">
        <v>272345.7</v>
      </c>
      <c r="M15460" s="17">
        <v>116719.58</v>
      </c>
      <c r="N15460" s="17">
        <v>68491.8018</v>
      </c>
    </row>
    <row r="15461" spans="1:14">
      <c r="A15461" s="16">
        <v>46280</v>
      </c>
      <c r="B15461" t="s">
        <v>15505</v>
      </c>
      <c r="C15461" t="s">
        <v>29</v>
      </c>
      <c r="D15461" t="s">
        <v>30</v>
      </c>
      <c r="E15461" t="s">
        <v>31</v>
      </c>
      <c r="F15461" t="s">
        <v>14639</v>
      </c>
      <c r="G15461" t="s">
        <v>10892</v>
      </c>
      <c r="H15461">
        <v>10</v>
      </c>
      <c r="I15461" s="17">
        <v>215764</v>
      </c>
      <c r="J15461" s="17">
        <v>30206.96</v>
      </c>
      <c r="K15461" s="17">
        <v>185557.04</v>
      </c>
      <c r="L15461" s="17">
        <v>115045.36</v>
      </c>
      <c r="M15461" s="17">
        <v>70511.67999999999</v>
      </c>
      <c r="N15461" s="17">
        <v>41627.2805</v>
      </c>
    </row>
    <row r="15462" spans="1:14">
      <c r="A15462" s="16">
        <v>46280</v>
      </c>
      <c r="B15462" t="s">
        <v>15506</v>
      </c>
      <c r="C15462" t="s">
        <v>43</v>
      </c>
      <c r="D15462" t="s">
        <v>44</v>
      </c>
      <c r="E15462" t="s">
        <v>31</v>
      </c>
      <c r="F15462" t="s">
        <v>14639</v>
      </c>
      <c r="G15462" t="s">
        <v>10892</v>
      </c>
      <c r="H15462">
        <v>4</v>
      </c>
      <c r="I15462" s="17">
        <v>117448</v>
      </c>
      <c r="J15462" s="17">
        <v>0</v>
      </c>
      <c r="K15462" s="17">
        <v>117448</v>
      </c>
      <c r="L15462" s="17">
        <v>72817.75999999999</v>
      </c>
      <c r="M15462" s="17">
        <v>44630.24</v>
      </c>
      <c r="N15462" s="17">
        <v>41627.2805</v>
      </c>
    </row>
    <row r="15463" spans="1:14">
      <c r="A15463" s="16">
        <v>46280</v>
      </c>
      <c r="B15463" t="s">
        <v>15507</v>
      </c>
      <c r="C15463" t="s">
        <v>33</v>
      </c>
      <c r="D15463" t="s">
        <v>34</v>
      </c>
      <c r="E15463" t="s">
        <v>35</v>
      </c>
      <c r="F15463" t="s">
        <v>14639</v>
      </c>
      <c r="G15463" t="s">
        <v>10892</v>
      </c>
      <c r="H15463">
        <v>4</v>
      </c>
      <c r="I15463" s="17">
        <v>478179</v>
      </c>
      <c r="J15463" s="17">
        <v>0</v>
      </c>
      <c r="K15463" s="17">
        <v>478179</v>
      </c>
      <c r="L15463" s="17">
        <v>344288.88</v>
      </c>
      <c r="M15463" s="17">
        <v>133890.12</v>
      </c>
      <c r="N15463" s="17">
        <v>175799.0595</v>
      </c>
    </row>
    <row r="15464" spans="1:14">
      <c r="A15464" s="16">
        <v>46280</v>
      </c>
      <c r="B15464" t="s">
        <v>15508</v>
      </c>
      <c r="C15464" t="s">
        <v>47</v>
      </c>
      <c r="D15464" t="s">
        <v>48</v>
      </c>
      <c r="E15464" t="s">
        <v>35</v>
      </c>
      <c r="F15464" t="s">
        <v>14639</v>
      </c>
      <c r="G15464" t="s">
        <v>10892</v>
      </c>
      <c r="H15464">
        <v>11</v>
      </c>
      <c r="I15464" s="17">
        <v>562885</v>
      </c>
      <c r="J15464" s="17">
        <v>0</v>
      </c>
      <c r="K15464" s="17">
        <v>562885</v>
      </c>
      <c r="L15464" s="17">
        <v>405277.2</v>
      </c>
      <c r="M15464" s="17">
        <v>157607.8</v>
      </c>
      <c r="N15464" s="17">
        <v>175799.0595</v>
      </c>
    </row>
    <row r="15465" spans="1:14">
      <c r="A15465" s="16">
        <v>46280</v>
      </c>
      <c r="B15465" t="s">
        <v>15509</v>
      </c>
      <c r="C15465" t="s">
        <v>73</v>
      </c>
      <c r="D15465" t="s">
        <v>74</v>
      </c>
      <c r="E15465" t="s">
        <v>24</v>
      </c>
      <c r="F15465" t="s">
        <v>14639</v>
      </c>
      <c r="G15465" t="s">
        <v>10892</v>
      </c>
      <c r="H15465">
        <v>2</v>
      </c>
      <c r="I15465" s="17">
        <v>709330</v>
      </c>
      <c r="J15465" s="17">
        <v>21279.9</v>
      </c>
      <c r="K15465" s="17">
        <v>688050.1</v>
      </c>
      <c r="L15465" s="17">
        <v>522918.08</v>
      </c>
      <c r="M15465" s="17">
        <v>165132.02</v>
      </c>
      <c r="N15465" s="17">
        <v>152864.4017</v>
      </c>
    </row>
    <row r="15466" spans="1:14">
      <c r="A15466" s="16">
        <v>46280</v>
      </c>
      <c r="B15466" t="s">
        <v>15510</v>
      </c>
      <c r="C15466" t="s">
        <v>15</v>
      </c>
      <c r="D15466" t="s">
        <v>16</v>
      </c>
      <c r="E15466" t="s">
        <v>17</v>
      </c>
      <c r="F15466" t="s">
        <v>14639</v>
      </c>
      <c r="G15466" t="s">
        <v>10892</v>
      </c>
      <c r="H15466">
        <v>11</v>
      </c>
      <c r="I15466" s="17">
        <v>182209</v>
      </c>
      <c r="J15466" s="17">
        <v>25509.26</v>
      </c>
      <c r="K15466" s="17">
        <v>156699.74</v>
      </c>
      <c r="L15466" s="17">
        <v>109689.82</v>
      </c>
      <c r="M15466" s="17">
        <v>47009.92</v>
      </c>
      <c r="N15466" s="17">
        <v>68491.8018</v>
      </c>
    </row>
    <row r="15467" spans="1:14">
      <c r="A15467" s="16">
        <v>46280</v>
      </c>
      <c r="B15467" t="s">
        <v>15511</v>
      </c>
      <c r="C15467" t="s">
        <v>47</v>
      </c>
      <c r="D15467" t="s">
        <v>48</v>
      </c>
      <c r="E15467" t="s">
        <v>35</v>
      </c>
      <c r="F15467" t="s">
        <v>14639</v>
      </c>
      <c r="G15467" t="s">
        <v>10892</v>
      </c>
      <c r="H15467">
        <v>8</v>
      </c>
      <c r="I15467" s="17">
        <v>172781</v>
      </c>
      <c r="J15467" s="17">
        <v>22461.53</v>
      </c>
      <c r="K15467" s="17">
        <v>150319.47</v>
      </c>
      <c r="L15467" s="17">
        <v>108230.02</v>
      </c>
      <c r="M15467" s="17">
        <v>42089.45</v>
      </c>
      <c r="N15467" s="17">
        <v>175799.0595</v>
      </c>
    </row>
    <row r="15468" spans="1:14">
      <c r="A15468" s="16">
        <v>46280</v>
      </c>
      <c r="B15468" t="s">
        <v>15512</v>
      </c>
      <c r="C15468" t="s">
        <v>33</v>
      </c>
      <c r="D15468" t="s">
        <v>34</v>
      </c>
      <c r="E15468" t="s">
        <v>35</v>
      </c>
      <c r="F15468" t="s">
        <v>14639</v>
      </c>
      <c r="G15468" t="s">
        <v>10892</v>
      </c>
      <c r="H15468">
        <v>3</v>
      </c>
      <c r="I15468" s="17">
        <v>225055</v>
      </c>
      <c r="J15468" s="17">
        <v>18004.4</v>
      </c>
      <c r="K15468" s="17">
        <v>207050.6</v>
      </c>
      <c r="L15468" s="17">
        <v>149076.43</v>
      </c>
      <c r="M15468" s="17">
        <v>57974.17</v>
      </c>
      <c r="N15468" s="17">
        <v>175799.0595</v>
      </c>
    </row>
    <row r="15469" spans="1:14">
      <c r="A15469" s="16">
        <v>46280</v>
      </c>
      <c r="B15469" t="s">
        <v>15513</v>
      </c>
      <c r="C15469" t="s">
        <v>43</v>
      </c>
      <c r="D15469" t="s">
        <v>44</v>
      </c>
      <c r="E15469" t="s">
        <v>31</v>
      </c>
      <c r="F15469" t="s">
        <v>14639</v>
      </c>
      <c r="G15469" t="s">
        <v>10892</v>
      </c>
      <c r="H15469">
        <v>10</v>
      </c>
      <c r="I15469" s="17">
        <v>199969</v>
      </c>
      <c r="J15469" s="17">
        <v>19996.9</v>
      </c>
      <c r="K15469" s="17">
        <v>179972.1</v>
      </c>
      <c r="L15469" s="17">
        <v>111582.7</v>
      </c>
      <c r="M15469" s="17">
        <v>68389.39999999999</v>
      </c>
      <c r="N15469" s="17">
        <v>41627.2805</v>
      </c>
    </row>
    <row r="15470" spans="1:14">
      <c r="A15470" s="16">
        <v>46280</v>
      </c>
      <c r="B15470" t="s">
        <v>15514</v>
      </c>
      <c r="C15470" t="s">
        <v>29</v>
      </c>
      <c r="D15470" t="s">
        <v>30</v>
      </c>
      <c r="E15470" t="s">
        <v>31</v>
      </c>
      <c r="F15470" t="s">
        <v>14639</v>
      </c>
      <c r="G15470" t="s">
        <v>10892</v>
      </c>
      <c r="H15470">
        <v>1</v>
      </c>
      <c r="I15470" s="17">
        <v>558305</v>
      </c>
      <c r="J15470" s="17">
        <v>33498.3</v>
      </c>
      <c r="K15470" s="17">
        <v>524806.7</v>
      </c>
      <c r="L15470" s="17">
        <v>325380.15</v>
      </c>
      <c r="M15470" s="17">
        <v>199426.55</v>
      </c>
      <c r="N15470" s="17">
        <v>41627.2805</v>
      </c>
    </row>
    <row r="15471" spans="1:14">
      <c r="A15471" s="16">
        <v>46280</v>
      </c>
      <c r="B15471" t="s">
        <v>15515</v>
      </c>
      <c r="C15471" t="s">
        <v>15</v>
      </c>
      <c r="D15471" t="s">
        <v>16</v>
      </c>
      <c r="E15471" t="s">
        <v>17</v>
      </c>
      <c r="F15471" t="s">
        <v>14639</v>
      </c>
      <c r="G15471" t="s">
        <v>10892</v>
      </c>
      <c r="H15471">
        <v>8</v>
      </c>
      <c r="I15471" s="17">
        <v>358860</v>
      </c>
      <c r="J15471" s="17">
        <v>46651.8</v>
      </c>
      <c r="K15471" s="17">
        <v>312208.2</v>
      </c>
      <c r="L15471" s="17">
        <v>218545.74</v>
      </c>
      <c r="M15471" s="17">
        <v>93662.46000000001</v>
      </c>
      <c r="N15471" s="17">
        <v>68491.8018</v>
      </c>
    </row>
    <row r="15472" spans="1:14">
      <c r="A15472" s="16">
        <v>46280</v>
      </c>
      <c r="B15472" t="s">
        <v>15516</v>
      </c>
      <c r="C15472" t="s">
        <v>22</v>
      </c>
      <c r="D15472" t="s">
        <v>23</v>
      </c>
      <c r="E15472" t="s">
        <v>24</v>
      </c>
      <c r="F15472" t="s">
        <v>14639</v>
      </c>
      <c r="G15472" t="s">
        <v>10892</v>
      </c>
      <c r="H15472">
        <v>8</v>
      </c>
      <c r="I15472" s="17">
        <v>692738</v>
      </c>
      <c r="J15472" s="17">
        <v>20782.14</v>
      </c>
      <c r="K15472" s="17">
        <v>671955.86</v>
      </c>
      <c r="L15472" s="17">
        <v>510686.45</v>
      </c>
      <c r="M15472" s="17">
        <v>161269.41</v>
      </c>
      <c r="N15472" s="17">
        <v>152864.4017</v>
      </c>
    </row>
    <row r="15473" spans="1:14">
      <c r="A15473" s="16">
        <v>46280</v>
      </c>
      <c r="B15473" t="s">
        <v>15517</v>
      </c>
      <c r="C15473" t="s">
        <v>15</v>
      </c>
      <c r="D15473" t="s">
        <v>16</v>
      </c>
      <c r="E15473" t="s">
        <v>17</v>
      </c>
      <c r="F15473" t="s">
        <v>14639</v>
      </c>
      <c r="G15473" t="s">
        <v>10892</v>
      </c>
      <c r="H15473">
        <v>7</v>
      </c>
      <c r="I15473" s="17">
        <v>262818</v>
      </c>
      <c r="J15473" s="17">
        <v>5256.36</v>
      </c>
      <c r="K15473" s="17">
        <v>257561.64</v>
      </c>
      <c r="L15473" s="17">
        <v>180293.15</v>
      </c>
      <c r="M15473" s="17">
        <v>77268.49000000001</v>
      </c>
      <c r="N15473" s="17">
        <v>68491.8018</v>
      </c>
    </row>
    <row r="15474" spans="1:14">
      <c r="A15474" s="16">
        <v>46280</v>
      </c>
      <c r="B15474" t="s">
        <v>15518</v>
      </c>
      <c r="C15474" t="s">
        <v>43</v>
      </c>
      <c r="D15474" t="s">
        <v>44</v>
      </c>
      <c r="E15474" t="s">
        <v>31</v>
      </c>
      <c r="F15474" t="s">
        <v>14639</v>
      </c>
      <c r="G15474" t="s">
        <v>10892</v>
      </c>
      <c r="H15474">
        <v>5</v>
      </c>
      <c r="I15474" s="17">
        <v>125285</v>
      </c>
      <c r="J15474" s="17">
        <v>0</v>
      </c>
      <c r="K15474" s="17">
        <v>125285</v>
      </c>
      <c r="L15474" s="17">
        <v>77676.7</v>
      </c>
      <c r="M15474" s="17">
        <v>47608.3</v>
      </c>
      <c r="N15474" s="17">
        <v>41627.2805</v>
      </c>
    </row>
    <row r="15475" spans="1:14">
      <c r="A15475" s="16">
        <v>46280</v>
      </c>
      <c r="B15475" t="s">
        <v>15519</v>
      </c>
      <c r="C15475" t="s">
        <v>73</v>
      </c>
      <c r="D15475" t="s">
        <v>74</v>
      </c>
      <c r="E15475" t="s">
        <v>24</v>
      </c>
      <c r="F15475" t="s">
        <v>14639</v>
      </c>
      <c r="G15475" t="s">
        <v>10892</v>
      </c>
      <c r="H15475">
        <v>1</v>
      </c>
      <c r="I15475" s="17">
        <v>662499</v>
      </c>
      <c r="J15475" s="17">
        <v>46374.93</v>
      </c>
      <c r="K15475" s="17">
        <v>616124.0699999999</v>
      </c>
      <c r="L15475" s="17">
        <v>468254.29</v>
      </c>
      <c r="M15475" s="17">
        <v>147869.78</v>
      </c>
      <c r="N15475" s="17">
        <v>152864.4017</v>
      </c>
    </row>
    <row r="15476" spans="1:14">
      <c r="A15476" s="16">
        <v>46280</v>
      </c>
      <c r="B15476" t="s">
        <v>15520</v>
      </c>
      <c r="C15476" t="s">
        <v>26</v>
      </c>
      <c r="D15476" t="s">
        <v>27</v>
      </c>
      <c r="E15476" t="s">
        <v>17</v>
      </c>
      <c r="F15476" t="s">
        <v>14639</v>
      </c>
      <c r="G15476" t="s">
        <v>10892</v>
      </c>
      <c r="H15476">
        <v>4</v>
      </c>
      <c r="I15476" s="17">
        <v>796814</v>
      </c>
      <c r="J15476" s="17">
        <v>31872.56</v>
      </c>
      <c r="K15476" s="17">
        <v>764941.4399999999</v>
      </c>
      <c r="L15476" s="17">
        <v>535459.01</v>
      </c>
      <c r="M15476" s="17">
        <v>229482.43</v>
      </c>
      <c r="N15476" s="17">
        <v>68491.8018</v>
      </c>
    </row>
    <row r="15477" spans="1:14">
      <c r="A15477" s="16">
        <v>46280</v>
      </c>
      <c r="B15477" t="s">
        <v>15521</v>
      </c>
      <c r="C15477" t="s">
        <v>26</v>
      </c>
      <c r="D15477" t="s">
        <v>27</v>
      </c>
      <c r="E15477" t="s">
        <v>17</v>
      </c>
      <c r="F15477" t="s">
        <v>14639</v>
      </c>
      <c r="G15477" t="s">
        <v>10892</v>
      </c>
      <c r="H15477">
        <v>9</v>
      </c>
      <c r="I15477" s="17">
        <v>466953</v>
      </c>
      <c r="J15477" s="17">
        <v>56034.36</v>
      </c>
      <c r="K15477" s="17">
        <v>410918.64</v>
      </c>
      <c r="L15477" s="17">
        <v>287643.05</v>
      </c>
      <c r="M15477" s="17">
        <v>123275.59</v>
      </c>
      <c r="N15477" s="17">
        <v>68491.8018</v>
      </c>
    </row>
    <row r="15478" spans="1:14">
      <c r="A15478" s="16">
        <v>46280</v>
      </c>
      <c r="B15478" t="s">
        <v>15522</v>
      </c>
      <c r="C15478" t="s">
        <v>47</v>
      </c>
      <c r="D15478" t="s">
        <v>48</v>
      </c>
      <c r="E15478" t="s">
        <v>35</v>
      </c>
      <c r="F15478" t="s">
        <v>14639</v>
      </c>
      <c r="G15478" t="s">
        <v>10892</v>
      </c>
      <c r="H15478">
        <v>3</v>
      </c>
      <c r="I15478" s="17">
        <v>94125</v>
      </c>
      <c r="J15478" s="17">
        <v>9412.5</v>
      </c>
      <c r="K15478" s="17">
        <v>84712.5</v>
      </c>
      <c r="L15478" s="17">
        <v>60993</v>
      </c>
      <c r="M15478" s="17">
        <v>23719.5</v>
      </c>
      <c r="N15478" s="17">
        <v>175799.0595</v>
      </c>
    </row>
    <row r="15479" spans="1:14">
      <c r="A15479" s="16">
        <v>46280</v>
      </c>
      <c r="B15479" t="s">
        <v>15523</v>
      </c>
      <c r="C15479" t="s">
        <v>26</v>
      </c>
      <c r="D15479" t="s">
        <v>27</v>
      </c>
      <c r="E15479" t="s">
        <v>17</v>
      </c>
      <c r="F15479" t="s">
        <v>14639</v>
      </c>
      <c r="G15479" t="s">
        <v>10892</v>
      </c>
      <c r="H15479">
        <v>4</v>
      </c>
      <c r="I15479" s="17">
        <v>433758</v>
      </c>
      <c r="J15479" s="17">
        <v>34700.64</v>
      </c>
      <c r="K15479" s="17">
        <v>399057.36</v>
      </c>
      <c r="L15479" s="17">
        <v>279340.15</v>
      </c>
      <c r="M15479" s="17">
        <v>119717.21</v>
      </c>
      <c r="N15479" s="17">
        <v>68491.8018</v>
      </c>
    </row>
    <row r="15480" spans="1:14">
      <c r="A15480" s="16">
        <v>46280</v>
      </c>
      <c r="B15480" t="s">
        <v>15524</v>
      </c>
      <c r="C15480" t="s">
        <v>26</v>
      </c>
      <c r="D15480" t="s">
        <v>27</v>
      </c>
      <c r="E15480" t="s">
        <v>17</v>
      </c>
      <c r="F15480" t="s">
        <v>14639</v>
      </c>
      <c r="G15480" t="s">
        <v>10892</v>
      </c>
      <c r="H15480">
        <v>10</v>
      </c>
      <c r="I15480" s="17">
        <v>680500</v>
      </c>
      <c r="J15480" s="17">
        <v>95270</v>
      </c>
      <c r="K15480" s="17">
        <v>585230</v>
      </c>
      <c r="L15480" s="17">
        <v>409661</v>
      </c>
      <c r="M15480" s="17">
        <v>175569</v>
      </c>
      <c r="N15480" s="17">
        <v>68491.8018</v>
      </c>
    </row>
    <row r="15481" spans="1:14">
      <c r="A15481" s="16">
        <v>46280</v>
      </c>
      <c r="B15481" t="s">
        <v>15525</v>
      </c>
      <c r="C15481" t="s">
        <v>73</v>
      </c>
      <c r="D15481" t="s">
        <v>74</v>
      </c>
      <c r="E15481" t="s">
        <v>24</v>
      </c>
      <c r="F15481" t="s">
        <v>14639</v>
      </c>
      <c r="G15481" t="s">
        <v>10892</v>
      </c>
      <c r="H15481">
        <v>7</v>
      </c>
      <c r="I15481" s="17">
        <v>504901</v>
      </c>
      <c r="J15481" s="17">
        <v>40392.08</v>
      </c>
      <c r="K15481" s="17">
        <v>464508.92</v>
      </c>
      <c r="L15481" s="17">
        <v>353026.78</v>
      </c>
      <c r="M15481" s="17">
        <v>111482.14</v>
      </c>
      <c r="N15481" s="17">
        <v>152864.4017</v>
      </c>
    </row>
    <row r="15482" spans="1:14">
      <c r="A15482" s="16">
        <v>46280</v>
      </c>
      <c r="B15482" t="s">
        <v>15526</v>
      </c>
      <c r="C15482" t="s">
        <v>47</v>
      </c>
      <c r="D15482" t="s">
        <v>48</v>
      </c>
      <c r="E15482" t="s">
        <v>35</v>
      </c>
      <c r="F15482" t="s">
        <v>14639</v>
      </c>
      <c r="G15482" t="s">
        <v>10892</v>
      </c>
      <c r="H15482">
        <v>2</v>
      </c>
      <c r="I15482" s="17">
        <v>104063</v>
      </c>
      <c r="J15482" s="17">
        <v>9365.67</v>
      </c>
      <c r="K15482" s="17">
        <v>94697.33</v>
      </c>
      <c r="L15482" s="17">
        <v>68182.08</v>
      </c>
      <c r="M15482" s="17">
        <v>26515.25</v>
      </c>
      <c r="N15482" s="17">
        <v>175799.0595</v>
      </c>
    </row>
    <row r="15483" spans="1:14">
      <c r="A15483" s="16">
        <v>46280</v>
      </c>
      <c r="B15483" t="s">
        <v>15527</v>
      </c>
      <c r="C15483" t="s">
        <v>33</v>
      </c>
      <c r="D15483" t="s">
        <v>34</v>
      </c>
      <c r="E15483" t="s">
        <v>35</v>
      </c>
      <c r="F15483" t="s">
        <v>14639</v>
      </c>
      <c r="G15483" t="s">
        <v>10892</v>
      </c>
      <c r="H15483">
        <v>3</v>
      </c>
      <c r="I15483" s="17">
        <v>278631</v>
      </c>
      <c r="J15483" s="17">
        <v>5572.62</v>
      </c>
      <c r="K15483" s="17">
        <v>273058.38</v>
      </c>
      <c r="L15483" s="17">
        <v>196602.03</v>
      </c>
      <c r="M15483" s="17">
        <v>76456.35000000001</v>
      </c>
      <c r="N15483" s="17">
        <v>175799.0595</v>
      </c>
    </row>
    <row r="15484" spans="1:14">
      <c r="A15484" s="16">
        <v>46280</v>
      </c>
      <c r="B15484" t="s">
        <v>15528</v>
      </c>
      <c r="C15484" t="s">
        <v>29</v>
      </c>
      <c r="D15484" t="s">
        <v>30</v>
      </c>
      <c r="E15484" t="s">
        <v>31</v>
      </c>
      <c r="F15484" t="s">
        <v>14639</v>
      </c>
      <c r="G15484" t="s">
        <v>10892</v>
      </c>
      <c r="H15484">
        <v>3</v>
      </c>
      <c r="I15484" s="17">
        <v>830938</v>
      </c>
      <c r="J15484" s="17">
        <v>24928.14</v>
      </c>
      <c r="K15484" s="17">
        <v>806009.86</v>
      </c>
      <c r="L15484" s="17">
        <v>499726.11</v>
      </c>
      <c r="M15484" s="17">
        <v>306283.75</v>
      </c>
      <c r="N15484" s="17">
        <v>41627.2805</v>
      </c>
    </row>
    <row r="15485" spans="1:14">
      <c r="A15485" s="16">
        <v>46281</v>
      </c>
      <c r="B15485" t="s">
        <v>15529</v>
      </c>
      <c r="C15485" t="s">
        <v>43</v>
      </c>
      <c r="D15485" t="s">
        <v>44</v>
      </c>
      <c r="E15485" t="s">
        <v>31</v>
      </c>
      <c r="F15485" t="s">
        <v>14639</v>
      </c>
      <c r="G15485" t="s">
        <v>10892</v>
      </c>
      <c r="H15485">
        <v>11</v>
      </c>
      <c r="I15485" s="17">
        <v>157537</v>
      </c>
      <c r="J15485" s="17">
        <v>11027.59</v>
      </c>
      <c r="K15485" s="17">
        <v>146509.41</v>
      </c>
      <c r="L15485" s="17">
        <v>90835.83</v>
      </c>
      <c r="M15485" s="17">
        <v>55673.58</v>
      </c>
      <c r="N15485" s="17">
        <v>41627.2805</v>
      </c>
    </row>
    <row r="15486" spans="1:14">
      <c r="A15486" s="16">
        <v>46281</v>
      </c>
      <c r="B15486" t="s">
        <v>15530</v>
      </c>
      <c r="C15486" t="s">
        <v>22</v>
      </c>
      <c r="D15486" t="s">
        <v>23</v>
      </c>
      <c r="E15486" t="s">
        <v>24</v>
      </c>
      <c r="F15486" t="s">
        <v>14639</v>
      </c>
      <c r="G15486" t="s">
        <v>10892</v>
      </c>
      <c r="H15486">
        <v>7</v>
      </c>
      <c r="I15486" s="17">
        <v>466843</v>
      </c>
      <c r="J15486" s="17">
        <v>42015.87</v>
      </c>
      <c r="K15486" s="17">
        <v>424827.13</v>
      </c>
      <c r="L15486" s="17">
        <v>322868.62</v>
      </c>
      <c r="M15486" s="17">
        <v>101958.51</v>
      </c>
      <c r="N15486" s="17">
        <v>152864.4017</v>
      </c>
    </row>
    <row r="15487" spans="1:14">
      <c r="A15487" s="16">
        <v>46281</v>
      </c>
      <c r="B15487" t="s">
        <v>15531</v>
      </c>
      <c r="C15487" t="s">
        <v>29</v>
      </c>
      <c r="D15487" t="s">
        <v>30</v>
      </c>
      <c r="E15487" t="s">
        <v>31</v>
      </c>
      <c r="F15487" t="s">
        <v>14639</v>
      </c>
      <c r="G15487" t="s">
        <v>10892</v>
      </c>
      <c r="H15487">
        <v>1</v>
      </c>
      <c r="I15487" s="17">
        <v>371279</v>
      </c>
      <c r="J15487" s="17">
        <v>25989.53</v>
      </c>
      <c r="K15487" s="17">
        <v>345289.47</v>
      </c>
      <c r="L15487" s="17">
        <v>214079.47</v>
      </c>
      <c r="M15487" s="17">
        <v>131210</v>
      </c>
      <c r="N15487" s="17">
        <v>41627.2805</v>
      </c>
    </row>
    <row r="15488" spans="1:14">
      <c r="A15488" s="16">
        <v>46281</v>
      </c>
      <c r="B15488" t="s">
        <v>15532</v>
      </c>
      <c r="C15488" t="s">
        <v>33</v>
      </c>
      <c r="D15488" t="s">
        <v>34</v>
      </c>
      <c r="E15488" t="s">
        <v>35</v>
      </c>
      <c r="F15488" t="s">
        <v>14639</v>
      </c>
      <c r="G15488" t="s">
        <v>10892</v>
      </c>
      <c r="H15488">
        <v>9</v>
      </c>
      <c r="I15488" s="17">
        <v>249344</v>
      </c>
      <c r="J15488" s="17">
        <v>27427.84</v>
      </c>
      <c r="K15488" s="17">
        <v>221916.16</v>
      </c>
      <c r="L15488" s="17">
        <v>159779.64</v>
      </c>
      <c r="M15488" s="17">
        <v>62136.52</v>
      </c>
      <c r="N15488" s="17">
        <v>175799.0595</v>
      </c>
    </row>
    <row r="15489" spans="1:14">
      <c r="A15489" s="16">
        <v>46281</v>
      </c>
      <c r="B15489" t="s">
        <v>15533</v>
      </c>
      <c r="C15489" t="s">
        <v>33</v>
      </c>
      <c r="D15489" t="s">
        <v>34</v>
      </c>
      <c r="E15489" t="s">
        <v>35</v>
      </c>
      <c r="F15489" t="s">
        <v>14639</v>
      </c>
      <c r="G15489" t="s">
        <v>10892</v>
      </c>
      <c r="H15489">
        <v>7</v>
      </c>
      <c r="I15489" s="17">
        <v>379035</v>
      </c>
      <c r="J15489" s="17">
        <v>15161.4</v>
      </c>
      <c r="K15489" s="17">
        <v>363873.6</v>
      </c>
      <c r="L15489" s="17">
        <v>261988.99</v>
      </c>
      <c r="M15489" s="17">
        <v>101884.61</v>
      </c>
      <c r="N15489" s="17">
        <v>175799.0595</v>
      </c>
    </row>
    <row r="15490" spans="1:14">
      <c r="A15490" s="16">
        <v>46281</v>
      </c>
      <c r="B15490" t="s">
        <v>15534</v>
      </c>
      <c r="C15490" t="s">
        <v>43</v>
      </c>
      <c r="D15490" t="s">
        <v>44</v>
      </c>
      <c r="E15490" t="s">
        <v>31</v>
      </c>
      <c r="F15490" t="s">
        <v>14639</v>
      </c>
      <c r="G15490" t="s">
        <v>10892</v>
      </c>
      <c r="H15490">
        <v>8</v>
      </c>
      <c r="I15490" s="17">
        <v>128879</v>
      </c>
      <c r="J15490" s="17">
        <v>0</v>
      </c>
      <c r="K15490" s="17">
        <v>128879</v>
      </c>
      <c r="L15490" s="17">
        <v>79904.98</v>
      </c>
      <c r="M15490" s="17">
        <v>48974.02</v>
      </c>
      <c r="N15490" s="17">
        <v>41627.2805</v>
      </c>
    </row>
    <row r="15491" spans="1:14">
      <c r="A15491" s="16">
        <v>46281</v>
      </c>
      <c r="B15491" t="s">
        <v>15535</v>
      </c>
      <c r="C15491" t="s">
        <v>26</v>
      </c>
      <c r="D15491" t="s">
        <v>27</v>
      </c>
      <c r="E15491" t="s">
        <v>17</v>
      </c>
      <c r="F15491" t="s">
        <v>14639</v>
      </c>
      <c r="G15491" t="s">
        <v>10892</v>
      </c>
      <c r="H15491">
        <v>11</v>
      </c>
      <c r="I15491" s="17">
        <v>835453</v>
      </c>
      <c r="J15491" s="17">
        <v>83545.3</v>
      </c>
      <c r="K15491" s="17">
        <v>751907.7</v>
      </c>
      <c r="L15491" s="17">
        <v>526335.39</v>
      </c>
      <c r="M15491" s="17">
        <v>225572.31</v>
      </c>
      <c r="N15491" s="17">
        <v>68491.8018</v>
      </c>
    </row>
    <row r="15492" spans="1:14">
      <c r="A15492" s="16">
        <v>46281</v>
      </c>
      <c r="B15492" t="s">
        <v>15536</v>
      </c>
      <c r="C15492" t="s">
        <v>43</v>
      </c>
      <c r="D15492" t="s">
        <v>44</v>
      </c>
      <c r="E15492" t="s">
        <v>31</v>
      </c>
      <c r="F15492" t="s">
        <v>14639</v>
      </c>
      <c r="G15492" t="s">
        <v>10892</v>
      </c>
      <c r="H15492">
        <v>9</v>
      </c>
      <c r="I15492" s="17">
        <v>685837</v>
      </c>
      <c r="J15492" s="17">
        <v>0</v>
      </c>
      <c r="K15492" s="17">
        <v>685837</v>
      </c>
      <c r="L15492" s="17">
        <v>425218.94</v>
      </c>
      <c r="M15492" s="17">
        <v>260618.06</v>
      </c>
      <c r="N15492" s="17">
        <v>41627.2805</v>
      </c>
    </row>
    <row r="15493" spans="1:14">
      <c r="A15493" s="16">
        <v>46281</v>
      </c>
      <c r="B15493" t="s">
        <v>15537</v>
      </c>
      <c r="C15493" t="s">
        <v>47</v>
      </c>
      <c r="D15493" t="s">
        <v>48</v>
      </c>
      <c r="E15493" t="s">
        <v>35</v>
      </c>
      <c r="F15493" t="s">
        <v>14639</v>
      </c>
      <c r="G15493" t="s">
        <v>10892</v>
      </c>
      <c r="H15493">
        <v>1</v>
      </c>
      <c r="I15493" s="17">
        <v>792678</v>
      </c>
      <c r="J15493" s="17">
        <v>31707.12</v>
      </c>
      <c r="K15493" s="17">
        <v>760970.88</v>
      </c>
      <c r="L15493" s="17">
        <v>547899.03</v>
      </c>
      <c r="M15493" s="17">
        <v>213071.85</v>
      </c>
      <c r="N15493" s="17">
        <v>175799.0595</v>
      </c>
    </row>
    <row r="15494" spans="1:14">
      <c r="A15494" s="16">
        <v>46281</v>
      </c>
      <c r="B15494" t="s">
        <v>15538</v>
      </c>
      <c r="C15494" t="s">
        <v>43</v>
      </c>
      <c r="D15494" t="s">
        <v>44</v>
      </c>
      <c r="E15494" t="s">
        <v>31</v>
      </c>
      <c r="F15494" t="s">
        <v>14639</v>
      </c>
      <c r="G15494" t="s">
        <v>10892</v>
      </c>
      <c r="H15494">
        <v>4</v>
      </c>
      <c r="I15494" s="17">
        <v>138901</v>
      </c>
      <c r="J15494" s="17">
        <v>0</v>
      </c>
      <c r="K15494" s="17">
        <v>138901</v>
      </c>
      <c r="L15494" s="17">
        <v>86118.62</v>
      </c>
      <c r="M15494" s="17">
        <v>52782.38</v>
      </c>
      <c r="N15494" s="17">
        <v>41627.2805</v>
      </c>
    </row>
    <row r="15495" spans="1:14">
      <c r="A15495" s="16">
        <v>46281</v>
      </c>
      <c r="B15495" t="s">
        <v>15539</v>
      </c>
      <c r="C15495" t="s">
        <v>26</v>
      </c>
      <c r="D15495" t="s">
        <v>27</v>
      </c>
      <c r="E15495" t="s">
        <v>17</v>
      </c>
      <c r="F15495" t="s">
        <v>14639</v>
      </c>
      <c r="G15495" t="s">
        <v>10892</v>
      </c>
      <c r="H15495">
        <v>2</v>
      </c>
      <c r="I15495" s="17">
        <v>455882</v>
      </c>
      <c r="J15495" s="17">
        <v>31911.74</v>
      </c>
      <c r="K15495" s="17">
        <v>423970.26</v>
      </c>
      <c r="L15495" s="17">
        <v>296779.18</v>
      </c>
      <c r="M15495" s="17">
        <v>127191.08</v>
      </c>
      <c r="N15495" s="17">
        <v>68491.8018</v>
      </c>
    </row>
    <row r="15496" spans="1:14">
      <c r="A15496" s="16">
        <v>46281</v>
      </c>
      <c r="B15496" t="s">
        <v>15540</v>
      </c>
      <c r="C15496" t="s">
        <v>73</v>
      </c>
      <c r="D15496" t="s">
        <v>74</v>
      </c>
      <c r="E15496" t="s">
        <v>24</v>
      </c>
      <c r="F15496" t="s">
        <v>14639</v>
      </c>
      <c r="G15496" t="s">
        <v>10892</v>
      </c>
      <c r="H15496">
        <v>3</v>
      </c>
      <c r="I15496" s="17">
        <v>600062</v>
      </c>
      <c r="J15496" s="17">
        <v>0</v>
      </c>
      <c r="K15496" s="17">
        <v>600062</v>
      </c>
      <c r="L15496" s="17">
        <v>456047.12</v>
      </c>
      <c r="M15496" s="17">
        <v>144014.88</v>
      </c>
      <c r="N15496" s="17">
        <v>152864.4017</v>
      </c>
    </row>
    <row r="15497" spans="1:14">
      <c r="A15497" s="16">
        <v>46281</v>
      </c>
      <c r="B15497" t="s">
        <v>15541</v>
      </c>
      <c r="C15497" t="s">
        <v>26</v>
      </c>
      <c r="D15497" t="s">
        <v>27</v>
      </c>
      <c r="E15497" t="s">
        <v>17</v>
      </c>
      <c r="F15497" t="s">
        <v>14639</v>
      </c>
      <c r="G15497" t="s">
        <v>10892</v>
      </c>
      <c r="H15497">
        <v>11</v>
      </c>
      <c r="I15497" s="17">
        <v>206461</v>
      </c>
      <c r="J15497" s="17">
        <v>4129.22</v>
      </c>
      <c r="K15497" s="17">
        <v>202331.78</v>
      </c>
      <c r="L15497" s="17">
        <v>141632.25</v>
      </c>
      <c r="M15497" s="17">
        <v>60699.53</v>
      </c>
      <c r="N15497" s="17">
        <v>68491.8018</v>
      </c>
    </row>
    <row r="15498" spans="1:14">
      <c r="A15498" s="16">
        <v>46281</v>
      </c>
      <c r="B15498" t="s">
        <v>15542</v>
      </c>
      <c r="C15498" t="s">
        <v>15</v>
      </c>
      <c r="D15498" t="s">
        <v>16</v>
      </c>
      <c r="E15498" t="s">
        <v>17</v>
      </c>
      <c r="F15498" t="s">
        <v>14639</v>
      </c>
      <c r="G15498" t="s">
        <v>10892</v>
      </c>
      <c r="H15498">
        <v>8</v>
      </c>
      <c r="I15498" s="17">
        <v>433646</v>
      </c>
      <c r="J15498" s="17">
        <v>13009.38</v>
      </c>
      <c r="K15498" s="17">
        <v>420636.62</v>
      </c>
      <c r="L15498" s="17">
        <v>294445.63</v>
      </c>
      <c r="M15498" s="17">
        <v>126190.99</v>
      </c>
      <c r="N15498" s="17">
        <v>68491.8018</v>
      </c>
    </row>
    <row r="15499" spans="1:14">
      <c r="A15499" s="16">
        <v>46281</v>
      </c>
      <c r="B15499" t="s">
        <v>15543</v>
      </c>
      <c r="C15499" t="s">
        <v>29</v>
      </c>
      <c r="D15499" t="s">
        <v>30</v>
      </c>
      <c r="E15499" t="s">
        <v>31</v>
      </c>
      <c r="F15499" t="s">
        <v>14639</v>
      </c>
      <c r="G15499" t="s">
        <v>10892</v>
      </c>
      <c r="H15499">
        <v>1</v>
      </c>
      <c r="I15499" s="17">
        <v>310152</v>
      </c>
      <c r="J15499" s="17">
        <v>43421.28</v>
      </c>
      <c r="K15499" s="17">
        <v>266730.72</v>
      </c>
      <c r="L15499" s="17">
        <v>165373.05</v>
      </c>
      <c r="M15499" s="17">
        <v>101357.67</v>
      </c>
      <c r="N15499" s="17">
        <v>41627.2805</v>
      </c>
    </row>
    <row r="15500" spans="1:14">
      <c r="A15500" s="16">
        <v>46281</v>
      </c>
      <c r="B15500" t="s">
        <v>15544</v>
      </c>
      <c r="C15500" t="s">
        <v>15</v>
      </c>
      <c r="D15500" t="s">
        <v>16</v>
      </c>
      <c r="E15500" t="s">
        <v>17</v>
      </c>
      <c r="F15500" t="s">
        <v>14639</v>
      </c>
      <c r="G15500" t="s">
        <v>10892</v>
      </c>
      <c r="H15500">
        <v>6</v>
      </c>
      <c r="I15500" s="17">
        <v>132329</v>
      </c>
      <c r="J15500" s="17">
        <v>0</v>
      </c>
      <c r="K15500" s="17">
        <v>132329</v>
      </c>
      <c r="L15500" s="17">
        <v>92630.3</v>
      </c>
      <c r="M15500" s="17">
        <v>39698.7</v>
      </c>
      <c r="N15500" s="17">
        <v>68491.8018</v>
      </c>
    </row>
    <row r="15501" spans="1:14">
      <c r="A15501" s="16">
        <v>46281</v>
      </c>
      <c r="B15501" t="s">
        <v>15545</v>
      </c>
      <c r="C15501" t="s">
        <v>73</v>
      </c>
      <c r="D15501" t="s">
        <v>74</v>
      </c>
      <c r="E15501" t="s">
        <v>24</v>
      </c>
      <c r="F15501" t="s">
        <v>14639</v>
      </c>
      <c r="G15501" t="s">
        <v>10892</v>
      </c>
      <c r="H15501">
        <v>11</v>
      </c>
      <c r="I15501" s="17">
        <v>545032</v>
      </c>
      <c r="J15501" s="17">
        <v>0</v>
      </c>
      <c r="K15501" s="17">
        <v>545032</v>
      </c>
      <c r="L15501" s="17">
        <v>414224.32</v>
      </c>
      <c r="M15501" s="17">
        <v>130807.68</v>
      </c>
      <c r="N15501" s="17">
        <v>152864.4017</v>
      </c>
    </row>
    <row r="15502" spans="1:14">
      <c r="A15502" s="16">
        <v>46281</v>
      </c>
      <c r="B15502" t="s">
        <v>15546</v>
      </c>
      <c r="C15502" t="s">
        <v>73</v>
      </c>
      <c r="D15502" t="s">
        <v>74</v>
      </c>
      <c r="E15502" t="s">
        <v>24</v>
      </c>
      <c r="F15502" t="s">
        <v>14639</v>
      </c>
      <c r="G15502" t="s">
        <v>10892</v>
      </c>
      <c r="H15502">
        <v>11</v>
      </c>
      <c r="I15502" s="17">
        <v>199336</v>
      </c>
      <c r="J15502" s="17">
        <v>27907.04</v>
      </c>
      <c r="K15502" s="17">
        <v>171428.96</v>
      </c>
      <c r="L15502" s="17">
        <v>130286.01</v>
      </c>
      <c r="M15502" s="17">
        <v>41142.95</v>
      </c>
      <c r="N15502" s="17">
        <v>152864.4017</v>
      </c>
    </row>
    <row r="15503" spans="1:14">
      <c r="A15503" s="16">
        <v>46281</v>
      </c>
      <c r="B15503" t="s">
        <v>15547</v>
      </c>
      <c r="C15503" t="s">
        <v>43</v>
      </c>
      <c r="D15503" t="s">
        <v>44</v>
      </c>
      <c r="E15503" t="s">
        <v>31</v>
      </c>
      <c r="F15503" t="s">
        <v>14639</v>
      </c>
      <c r="G15503" t="s">
        <v>10892</v>
      </c>
      <c r="H15503">
        <v>8</v>
      </c>
      <c r="I15503" s="17">
        <v>283217</v>
      </c>
      <c r="J15503" s="17">
        <v>42482.55</v>
      </c>
      <c r="K15503" s="17">
        <v>240734.45</v>
      </c>
      <c r="L15503" s="17">
        <v>149255.36</v>
      </c>
      <c r="M15503" s="17">
        <v>91479.09</v>
      </c>
      <c r="N15503" s="17">
        <v>41627.2805</v>
      </c>
    </row>
    <row r="15504" spans="1:14">
      <c r="A15504" s="16">
        <v>46281</v>
      </c>
      <c r="B15504" t="s">
        <v>15548</v>
      </c>
      <c r="C15504" t="s">
        <v>26</v>
      </c>
      <c r="D15504" t="s">
        <v>27</v>
      </c>
      <c r="E15504" t="s">
        <v>17</v>
      </c>
      <c r="F15504" t="s">
        <v>14639</v>
      </c>
      <c r="G15504" t="s">
        <v>10892</v>
      </c>
      <c r="H15504">
        <v>2</v>
      </c>
      <c r="I15504" s="17">
        <v>384860</v>
      </c>
      <c r="J15504" s="17">
        <v>38486</v>
      </c>
      <c r="K15504" s="17">
        <v>346374</v>
      </c>
      <c r="L15504" s="17">
        <v>242461.8</v>
      </c>
      <c r="M15504" s="17">
        <v>103912.2</v>
      </c>
      <c r="N15504" s="17">
        <v>68491.8018</v>
      </c>
    </row>
    <row r="15505" spans="1:14">
      <c r="A15505" s="16">
        <v>46281</v>
      </c>
      <c r="B15505" t="s">
        <v>15549</v>
      </c>
      <c r="C15505" t="s">
        <v>43</v>
      </c>
      <c r="D15505" t="s">
        <v>44</v>
      </c>
      <c r="E15505" t="s">
        <v>31</v>
      </c>
      <c r="F15505" t="s">
        <v>14639</v>
      </c>
      <c r="G15505" t="s">
        <v>10892</v>
      </c>
      <c r="H15505">
        <v>11</v>
      </c>
      <c r="I15505" s="17">
        <v>311517</v>
      </c>
      <c r="J15505" s="17">
        <v>0</v>
      </c>
      <c r="K15505" s="17">
        <v>311517</v>
      </c>
      <c r="L15505" s="17">
        <v>193140.54</v>
      </c>
      <c r="M15505" s="17">
        <v>118376.46</v>
      </c>
      <c r="N15505" s="17">
        <v>41627.2805</v>
      </c>
    </row>
    <row r="15506" spans="1:14">
      <c r="A15506" s="16">
        <v>46281</v>
      </c>
      <c r="B15506" t="s">
        <v>15550</v>
      </c>
      <c r="C15506" t="s">
        <v>43</v>
      </c>
      <c r="D15506" t="s">
        <v>44</v>
      </c>
      <c r="E15506" t="s">
        <v>31</v>
      </c>
      <c r="F15506" t="s">
        <v>14639</v>
      </c>
      <c r="G15506" t="s">
        <v>10892</v>
      </c>
      <c r="H15506">
        <v>2</v>
      </c>
      <c r="I15506" s="17">
        <v>712581</v>
      </c>
      <c r="J15506" s="17">
        <v>49880.67</v>
      </c>
      <c r="K15506" s="17">
        <v>662700.33</v>
      </c>
      <c r="L15506" s="17">
        <v>410874.2</v>
      </c>
      <c r="M15506" s="17">
        <v>251826.13</v>
      </c>
      <c r="N15506" s="17">
        <v>41627.2805</v>
      </c>
    </row>
    <row r="15507" spans="1:14">
      <c r="A15507" s="16">
        <v>46281</v>
      </c>
      <c r="B15507" t="s">
        <v>15551</v>
      </c>
      <c r="C15507" t="s">
        <v>43</v>
      </c>
      <c r="D15507" t="s">
        <v>44</v>
      </c>
      <c r="E15507" t="s">
        <v>31</v>
      </c>
      <c r="F15507" t="s">
        <v>14639</v>
      </c>
      <c r="G15507" t="s">
        <v>10892</v>
      </c>
      <c r="H15507">
        <v>3</v>
      </c>
      <c r="I15507" s="17">
        <v>584999</v>
      </c>
      <c r="J15507" s="17">
        <v>0</v>
      </c>
      <c r="K15507" s="17">
        <v>584999</v>
      </c>
      <c r="L15507" s="17">
        <v>362699.38</v>
      </c>
      <c r="M15507" s="17">
        <v>222299.62</v>
      </c>
      <c r="N15507" s="17">
        <v>41627.2805</v>
      </c>
    </row>
    <row r="15508" spans="1:14">
      <c r="A15508" s="16">
        <v>46281</v>
      </c>
      <c r="B15508" t="s">
        <v>15552</v>
      </c>
      <c r="C15508" t="s">
        <v>47</v>
      </c>
      <c r="D15508" t="s">
        <v>48</v>
      </c>
      <c r="E15508" t="s">
        <v>35</v>
      </c>
      <c r="F15508" t="s">
        <v>14639</v>
      </c>
      <c r="G15508" t="s">
        <v>10892</v>
      </c>
      <c r="H15508">
        <v>12</v>
      </c>
      <c r="I15508" s="17">
        <v>812274</v>
      </c>
      <c r="J15508" s="17">
        <v>0</v>
      </c>
      <c r="K15508" s="17">
        <v>812274</v>
      </c>
      <c r="L15508" s="17">
        <v>584837.28</v>
      </c>
      <c r="M15508" s="17">
        <v>227436.72</v>
      </c>
      <c r="N15508" s="17">
        <v>175799.0595</v>
      </c>
    </row>
    <row r="15509" spans="1:14">
      <c r="A15509" s="16">
        <v>46281</v>
      </c>
      <c r="B15509" t="s">
        <v>15553</v>
      </c>
      <c r="C15509" t="s">
        <v>33</v>
      </c>
      <c r="D15509" t="s">
        <v>34</v>
      </c>
      <c r="E15509" t="s">
        <v>35</v>
      </c>
      <c r="F15509" t="s">
        <v>14639</v>
      </c>
      <c r="G15509" t="s">
        <v>10892</v>
      </c>
      <c r="H15509">
        <v>3</v>
      </c>
      <c r="I15509" s="17">
        <v>136716</v>
      </c>
      <c r="J15509" s="17">
        <v>0</v>
      </c>
      <c r="K15509" s="17">
        <v>136716</v>
      </c>
      <c r="L15509" s="17">
        <v>98435.52</v>
      </c>
      <c r="M15509" s="17">
        <v>38280.48</v>
      </c>
      <c r="N15509" s="17">
        <v>175799.0595</v>
      </c>
    </row>
    <row r="15510" spans="1:14">
      <c r="A15510" s="16">
        <v>46281</v>
      </c>
      <c r="B15510" t="s">
        <v>15554</v>
      </c>
      <c r="C15510" t="s">
        <v>73</v>
      </c>
      <c r="D15510" t="s">
        <v>74</v>
      </c>
      <c r="E15510" t="s">
        <v>24</v>
      </c>
      <c r="F15510" t="s">
        <v>14639</v>
      </c>
      <c r="G15510" t="s">
        <v>10892</v>
      </c>
      <c r="H15510">
        <v>3</v>
      </c>
      <c r="I15510" s="17">
        <v>634897</v>
      </c>
      <c r="J15510" s="17">
        <v>19046.91</v>
      </c>
      <c r="K15510" s="17">
        <v>615850.09</v>
      </c>
      <c r="L15510" s="17">
        <v>468046.07</v>
      </c>
      <c r="M15510" s="17">
        <v>147804.02</v>
      </c>
      <c r="N15510" s="17">
        <v>152864.4017</v>
      </c>
    </row>
    <row r="15511" spans="1:14">
      <c r="A15511" s="16">
        <v>46281</v>
      </c>
      <c r="B15511" t="s">
        <v>15555</v>
      </c>
      <c r="C15511" t="s">
        <v>26</v>
      </c>
      <c r="D15511" t="s">
        <v>27</v>
      </c>
      <c r="E15511" t="s">
        <v>17</v>
      </c>
      <c r="F15511" t="s">
        <v>14639</v>
      </c>
      <c r="G15511" t="s">
        <v>10892</v>
      </c>
      <c r="H15511">
        <v>6</v>
      </c>
      <c r="I15511" s="17">
        <v>364206</v>
      </c>
      <c r="J15511" s="17">
        <v>25494.42</v>
      </c>
      <c r="K15511" s="17">
        <v>338711.58</v>
      </c>
      <c r="L15511" s="17">
        <v>237098.11</v>
      </c>
      <c r="M15511" s="17">
        <v>101613.47</v>
      </c>
      <c r="N15511" s="17">
        <v>68491.8018</v>
      </c>
    </row>
    <row r="15512" spans="1:14">
      <c r="A15512" s="16">
        <v>46281</v>
      </c>
      <c r="B15512" t="s">
        <v>15556</v>
      </c>
      <c r="C15512" t="s">
        <v>73</v>
      </c>
      <c r="D15512" t="s">
        <v>74</v>
      </c>
      <c r="E15512" t="s">
        <v>24</v>
      </c>
      <c r="F15512" t="s">
        <v>14639</v>
      </c>
      <c r="G15512" t="s">
        <v>10892</v>
      </c>
      <c r="H15512">
        <v>12</v>
      </c>
      <c r="I15512" s="17">
        <v>350270</v>
      </c>
      <c r="J15512" s="17">
        <v>24518.9</v>
      </c>
      <c r="K15512" s="17">
        <v>325751.1</v>
      </c>
      <c r="L15512" s="17">
        <v>247570.84</v>
      </c>
      <c r="M15512" s="17">
        <v>78180.25999999999</v>
      </c>
      <c r="N15512" s="17">
        <v>152864.4017</v>
      </c>
    </row>
    <row r="15513" spans="1:14">
      <c r="A15513" s="16">
        <v>46281</v>
      </c>
      <c r="B15513" t="s">
        <v>15557</v>
      </c>
      <c r="C15513" t="s">
        <v>22</v>
      </c>
      <c r="D15513" t="s">
        <v>23</v>
      </c>
      <c r="E15513" t="s">
        <v>24</v>
      </c>
      <c r="F15513" t="s">
        <v>14639</v>
      </c>
      <c r="G15513" t="s">
        <v>10892</v>
      </c>
      <c r="H15513">
        <v>8</v>
      </c>
      <c r="I15513" s="17">
        <v>717025</v>
      </c>
      <c r="J15513" s="17">
        <v>35851.25</v>
      </c>
      <c r="K15513" s="17">
        <v>681173.75</v>
      </c>
      <c r="L15513" s="17">
        <v>517692.05</v>
      </c>
      <c r="M15513" s="17">
        <v>163481.7</v>
      </c>
      <c r="N15513" s="17">
        <v>152864.4017</v>
      </c>
    </row>
    <row r="15514" spans="1:14">
      <c r="A15514" s="16">
        <v>46281</v>
      </c>
      <c r="B15514" t="s">
        <v>15558</v>
      </c>
      <c r="C15514" t="s">
        <v>15</v>
      </c>
      <c r="D15514" t="s">
        <v>16</v>
      </c>
      <c r="E15514" t="s">
        <v>17</v>
      </c>
      <c r="F15514" t="s">
        <v>14639</v>
      </c>
      <c r="G15514" t="s">
        <v>10892</v>
      </c>
      <c r="H15514">
        <v>3</v>
      </c>
      <c r="I15514" s="17">
        <v>782789</v>
      </c>
      <c r="J15514" s="17">
        <v>78278.89999999999</v>
      </c>
      <c r="K15514" s="17">
        <v>704510.1</v>
      </c>
      <c r="L15514" s="17">
        <v>493157.07</v>
      </c>
      <c r="M15514" s="17">
        <v>211353.03</v>
      </c>
      <c r="N15514" s="17">
        <v>68491.8018</v>
      </c>
    </row>
    <row r="15515" spans="1:14">
      <c r="A15515" s="16">
        <v>46281</v>
      </c>
      <c r="B15515" t="s">
        <v>15559</v>
      </c>
      <c r="C15515" t="s">
        <v>15</v>
      </c>
      <c r="D15515" t="s">
        <v>16</v>
      </c>
      <c r="E15515" t="s">
        <v>17</v>
      </c>
      <c r="F15515" t="s">
        <v>14639</v>
      </c>
      <c r="G15515" t="s">
        <v>10892</v>
      </c>
      <c r="H15515">
        <v>9</v>
      </c>
      <c r="I15515" s="17">
        <v>515303</v>
      </c>
      <c r="J15515" s="17">
        <v>46377.27</v>
      </c>
      <c r="K15515" s="17">
        <v>468925.73</v>
      </c>
      <c r="L15515" s="17">
        <v>328248.01</v>
      </c>
      <c r="M15515" s="17">
        <v>140677.72</v>
      </c>
      <c r="N15515" s="17">
        <v>68491.8018</v>
      </c>
    </row>
    <row r="15516" spans="1:14">
      <c r="A15516" s="16">
        <v>46281</v>
      </c>
      <c r="B15516" t="s">
        <v>15560</v>
      </c>
      <c r="C15516" t="s">
        <v>29</v>
      </c>
      <c r="D15516" t="s">
        <v>30</v>
      </c>
      <c r="E15516" t="s">
        <v>31</v>
      </c>
      <c r="F15516" t="s">
        <v>14639</v>
      </c>
      <c r="G15516" t="s">
        <v>10892</v>
      </c>
      <c r="H15516">
        <v>2</v>
      </c>
      <c r="I15516" s="17">
        <v>704684</v>
      </c>
      <c r="J15516" s="17">
        <v>0</v>
      </c>
      <c r="K15516" s="17">
        <v>704684</v>
      </c>
      <c r="L15516" s="17">
        <v>436904.08</v>
      </c>
      <c r="M15516" s="17">
        <v>267779.92</v>
      </c>
      <c r="N15516" s="17">
        <v>41627.2805</v>
      </c>
    </row>
    <row r="15517" spans="1:14">
      <c r="A15517" s="16">
        <v>46281</v>
      </c>
      <c r="B15517" t="s">
        <v>15561</v>
      </c>
      <c r="C15517" t="s">
        <v>22</v>
      </c>
      <c r="D15517" t="s">
        <v>23</v>
      </c>
      <c r="E15517" t="s">
        <v>24</v>
      </c>
      <c r="F15517" t="s">
        <v>14639</v>
      </c>
      <c r="G15517" t="s">
        <v>10892</v>
      </c>
      <c r="H15517">
        <v>11</v>
      </c>
      <c r="I15517" s="17">
        <v>230436</v>
      </c>
      <c r="J15517" s="17">
        <v>9217.440000000001</v>
      </c>
      <c r="K15517" s="17">
        <v>221218.56</v>
      </c>
      <c r="L15517" s="17">
        <v>168126.11</v>
      </c>
      <c r="M15517" s="17">
        <v>53092.45</v>
      </c>
      <c r="N15517" s="17">
        <v>152864.4017</v>
      </c>
    </row>
    <row r="15518" spans="1:14">
      <c r="A15518" s="16">
        <v>46281</v>
      </c>
      <c r="B15518" t="s">
        <v>15562</v>
      </c>
      <c r="C15518" t="s">
        <v>26</v>
      </c>
      <c r="D15518" t="s">
        <v>27</v>
      </c>
      <c r="E15518" t="s">
        <v>17</v>
      </c>
      <c r="F15518" t="s">
        <v>14639</v>
      </c>
      <c r="G15518" t="s">
        <v>10892</v>
      </c>
      <c r="H15518">
        <v>10</v>
      </c>
      <c r="I15518" s="17">
        <v>201040</v>
      </c>
      <c r="J15518" s="17">
        <v>10052</v>
      </c>
      <c r="K15518" s="17">
        <v>190988</v>
      </c>
      <c r="L15518" s="17">
        <v>133691.6</v>
      </c>
      <c r="M15518" s="17">
        <v>57296.4</v>
      </c>
      <c r="N15518" s="17">
        <v>68491.8018</v>
      </c>
    </row>
    <row r="15519" spans="1:14">
      <c r="A15519" s="16">
        <v>46281</v>
      </c>
      <c r="B15519" t="s">
        <v>15563</v>
      </c>
      <c r="C15519" t="s">
        <v>29</v>
      </c>
      <c r="D15519" t="s">
        <v>30</v>
      </c>
      <c r="E15519" t="s">
        <v>31</v>
      </c>
      <c r="F15519" t="s">
        <v>14639</v>
      </c>
      <c r="G15519" t="s">
        <v>10892</v>
      </c>
      <c r="H15519">
        <v>4</v>
      </c>
      <c r="I15519" s="17">
        <v>273117</v>
      </c>
      <c r="J15519" s="17">
        <v>35505.21</v>
      </c>
      <c r="K15519" s="17">
        <v>237611.79</v>
      </c>
      <c r="L15519" s="17">
        <v>147319.31</v>
      </c>
      <c r="M15519" s="17">
        <v>90292.48</v>
      </c>
      <c r="N15519" s="17">
        <v>41627.2805</v>
      </c>
    </row>
    <row r="15520" spans="1:14">
      <c r="A15520" s="16">
        <v>46281</v>
      </c>
      <c r="B15520" t="s">
        <v>15564</v>
      </c>
      <c r="C15520" t="s">
        <v>29</v>
      </c>
      <c r="D15520" t="s">
        <v>30</v>
      </c>
      <c r="E15520" t="s">
        <v>31</v>
      </c>
      <c r="F15520" t="s">
        <v>14639</v>
      </c>
      <c r="G15520" t="s">
        <v>10892</v>
      </c>
      <c r="H15520">
        <v>5</v>
      </c>
      <c r="I15520" s="17">
        <v>801757</v>
      </c>
      <c r="J15520" s="17">
        <v>0</v>
      </c>
      <c r="K15520" s="17">
        <v>801757</v>
      </c>
      <c r="L15520" s="17">
        <v>497089.34</v>
      </c>
      <c r="M15520" s="17">
        <v>304667.66</v>
      </c>
      <c r="N15520" s="17">
        <v>41627.2805</v>
      </c>
    </row>
    <row r="15521" spans="1:14">
      <c r="A15521" s="16">
        <v>46281</v>
      </c>
      <c r="B15521" t="s">
        <v>15565</v>
      </c>
      <c r="C15521" t="s">
        <v>43</v>
      </c>
      <c r="D15521" t="s">
        <v>44</v>
      </c>
      <c r="E15521" t="s">
        <v>31</v>
      </c>
      <c r="F15521" t="s">
        <v>14639</v>
      </c>
      <c r="G15521" t="s">
        <v>10892</v>
      </c>
      <c r="H15521">
        <v>5</v>
      </c>
      <c r="I15521" s="17">
        <v>285761</v>
      </c>
      <c r="J15521" s="17">
        <v>28576.1</v>
      </c>
      <c r="K15521" s="17">
        <v>257184.9</v>
      </c>
      <c r="L15521" s="17">
        <v>159454.64</v>
      </c>
      <c r="M15521" s="17">
        <v>97730.25999999999</v>
      </c>
      <c r="N15521" s="17">
        <v>41627.2805</v>
      </c>
    </row>
    <row r="15522" spans="1:14">
      <c r="A15522" s="16">
        <v>46281</v>
      </c>
      <c r="B15522" t="s">
        <v>15566</v>
      </c>
      <c r="C15522" t="s">
        <v>29</v>
      </c>
      <c r="D15522" t="s">
        <v>30</v>
      </c>
      <c r="E15522" t="s">
        <v>31</v>
      </c>
      <c r="F15522" t="s">
        <v>14639</v>
      </c>
      <c r="G15522" t="s">
        <v>10892</v>
      </c>
      <c r="H15522">
        <v>9</v>
      </c>
      <c r="I15522" s="17">
        <v>493821</v>
      </c>
      <c r="J15522" s="17">
        <v>0</v>
      </c>
      <c r="K15522" s="17">
        <v>493821</v>
      </c>
      <c r="L15522" s="17">
        <v>306169.02</v>
      </c>
      <c r="M15522" s="17">
        <v>187651.98</v>
      </c>
      <c r="N15522" s="17">
        <v>41627.2805</v>
      </c>
    </row>
    <row r="15523" spans="1:14">
      <c r="A15523" s="16">
        <v>46281</v>
      </c>
      <c r="B15523" t="s">
        <v>15567</v>
      </c>
      <c r="C15523" t="s">
        <v>29</v>
      </c>
      <c r="D15523" t="s">
        <v>30</v>
      </c>
      <c r="E15523" t="s">
        <v>31</v>
      </c>
      <c r="F15523" t="s">
        <v>14639</v>
      </c>
      <c r="G15523" t="s">
        <v>10892</v>
      </c>
      <c r="H15523">
        <v>8</v>
      </c>
      <c r="I15523" s="17">
        <v>347974</v>
      </c>
      <c r="J15523" s="17">
        <v>17398.7</v>
      </c>
      <c r="K15523" s="17">
        <v>330575.3</v>
      </c>
      <c r="L15523" s="17">
        <v>204956.69</v>
      </c>
      <c r="M15523" s="17">
        <v>125618.61</v>
      </c>
      <c r="N15523" s="17">
        <v>41627.2805</v>
      </c>
    </row>
    <row r="15524" spans="1:14">
      <c r="A15524" s="16">
        <v>46281</v>
      </c>
      <c r="B15524" t="s">
        <v>15568</v>
      </c>
      <c r="C15524" t="s">
        <v>26</v>
      </c>
      <c r="D15524" t="s">
        <v>27</v>
      </c>
      <c r="E15524" t="s">
        <v>17</v>
      </c>
      <c r="F15524" t="s">
        <v>14639</v>
      </c>
      <c r="G15524" t="s">
        <v>10892</v>
      </c>
      <c r="H15524">
        <v>1</v>
      </c>
      <c r="I15524" s="17">
        <v>303454</v>
      </c>
      <c r="J15524" s="17">
        <v>0</v>
      </c>
      <c r="K15524" s="17">
        <v>303454</v>
      </c>
      <c r="L15524" s="17">
        <v>212417.8</v>
      </c>
      <c r="M15524" s="17">
        <v>91036.2</v>
      </c>
      <c r="N15524" s="17">
        <v>68491.8018</v>
      </c>
    </row>
    <row r="15525" spans="1:14">
      <c r="A15525" s="16">
        <v>46281</v>
      </c>
      <c r="B15525" t="s">
        <v>15569</v>
      </c>
      <c r="C15525" t="s">
        <v>33</v>
      </c>
      <c r="D15525" t="s">
        <v>34</v>
      </c>
      <c r="E15525" t="s">
        <v>35</v>
      </c>
      <c r="F15525" t="s">
        <v>14639</v>
      </c>
      <c r="G15525" t="s">
        <v>10892</v>
      </c>
      <c r="H15525">
        <v>10</v>
      </c>
      <c r="I15525" s="17">
        <v>605794</v>
      </c>
      <c r="J15525" s="17">
        <v>78753.22</v>
      </c>
      <c r="K15525" s="17">
        <v>527040.78</v>
      </c>
      <c r="L15525" s="17">
        <v>379469.36</v>
      </c>
      <c r="M15525" s="17">
        <v>147571.42</v>
      </c>
      <c r="N15525" s="17">
        <v>175799.0595</v>
      </c>
    </row>
    <row r="15526" spans="1:14">
      <c r="A15526" s="16">
        <v>46281</v>
      </c>
      <c r="B15526" t="s">
        <v>15570</v>
      </c>
      <c r="C15526" t="s">
        <v>29</v>
      </c>
      <c r="D15526" t="s">
        <v>30</v>
      </c>
      <c r="E15526" t="s">
        <v>31</v>
      </c>
      <c r="F15526" t="s">
        <v>14639</v>
      </c>
      <c r="G15526" t="s">
        <v>10892</v>
      </c>
      <c r="H15526">
        <v>5</v>
      </c>
      <c r="I15526" s="17">
        <v>265264</v>
      </c>
      <c r="J15526" s="17">
        <v>37136.96</v>
      </c>
      <c r="K15526" s="17">
        <v>228127.04</v>
      </c>
      <c r="L15526" s="17">
        <v>141438.76</v>
      </c>
      <c r="M15526" s="17">
        <v>86688.28</v>
      </c>
      <c r="N15526" s="17">
        <v>41627.2805</v>
      </c>
    </row>
    <row r="15527" spans="1:14">
      <c r="A15527" s="16">
        <v>46281</v>
      </c>
      <c r="B15527" t="s">
        <v>15571</v>
      </c>
      <c r="C15527" t="s">
        <v>73</v>
      </c>
      <c r="D15527" t="s">
        <v>74</v>
      </c>
      <c r="E15527" t="s">
        <v>24</v>
      </c>
      <c r="F15527" t="s">
        <v>14639</v>
      </c>
      <c r="G15527" t="s">
        <v>10892</v>
      </c>
      <c r="H15527">
        <v>5</v>
      </c>
      <c r="I15527" s="17">
        <v>646055</v>
      </c>
      <c r="J15527" s="17">
        <v>77526.60000000001</v>
      </c>
      <c r="K15527" s="17">
        <v>568528.4</v>
      </c>
      <c r="L15527" s="17">
        <v>432081.58</v>
      </c>
      <c r="M15527" s="17">
        <v>136446.82</v>
      </c>
      <c r="N15527" s="17">
        <v>152864.4017</v>
      </c>
    </row>
    <row r="15528" spans="1:14">
      <c r="A15528" s="16">
        <v>46281</v>
      </c>
      <c r="B15528" t="s">
        <v>15572</v>
      </c>
      <c r="C15528" t="s">
        <v>26</v>
      </c>
      <c r="D15528" t="s">
        <v>27</v>
      </c>
      <c r="E15528" t="s">
        <v>17</v>
      </c>
      <c r="F15528" t="s">
        <v>14639</v>
      </c>
      <c r="G15528" t="s">
        <v>10892</v>
      </c>
      <c r="H15528">
        <v>2</v>
      </c>
      <c r="I15528" s="17">
        <v>636061</v>
      </c>
      <c r="J15528" s="17">
        <v>44524.27</v>
      </c>
      <c r="K15528" s="17">
        <v>591536.73</v>
      </c>
      <c r="L15528" s="17">
        <v>414075.71</v>
      </c>
      <c r="M15528" s="17">
        <v>177461.02</v>
      </c>
      <c r="N15528" s="17">
        <v>68491.8018</v>
      </c>
    </row>
    <row r="15529" spans="1:14">
      <c r="A15529" s="16">
        <v>46281</v>
      </c>
      <c r="B15529" t="s">
        <v>15573</v>
      </c>
      <c r="C15529" t="s">
        <v>26</v>
      </c>
      <c r="D15529" t="s">
        <v>27</v>
      </c>
      <c r="E15529" t="s">
        <v>17</v>
      </c>
      <c r="F15529" t="s">
        <v>14639</v>
      </c>
      <c r="G15529" t="s">
        <v>10892</v>
      </c>
      <c r="H15529">
        <v>1</v>
      </c>
      <c r="I15529" s="17">
        <v>720627</v>
      </c>
      <c r="J15529" s="17">
        <v>64856.43</v>
      </c>
      <c r="K15529" s="17">
        <v>655770.5699999999</v>
      </c>
      <c r="L15529" s="17">
        <v>459039.4</v>
      </c>
      <c r="M15529" s="17">
        <v>196731.17</v>
      </c>
      <c r="N15529" s="17">
        <v>68491.8018</v>
      </c>
    </row>
    <row r="15530" spans="1:14">
      <c r="A15530" s="16">
        <v>46281</v>
      </c>
      <c r="B15530" t="s">
        <v>15574</v>
      </c>
      <c r="C15530" t="s">
        <v>47</v>
      </c>
      <c r="D15530" t="s">
        <v>48</v>
      </c>
      <c r="E15530" t="s">
        <v>35</v>
      </c>
      <c r="F15530" t="s">
        <v>14639</v>
      </c>
      <c r="G15530" t="s">
        <v>10892</v>
      </c>
      <c r="H15530">
        <v>2</v>
      </c>
      <c r="I15530" s="17">
        <v>491585</v>
      </c>
      <c r="J15530" s="17">
        <v>0</v>
      </c>
      <c r="K15530" s="17">
        <v>491585</v>
      </c>
      <c r="L15530" s="17">
        <v>353941.2</v>
      </c>
      <c r="M15530" s="17">
        <v>137643.8</v>
      </c>
      <c r="N15530" s="17">
        <v>175799.0595</v>
      </c>
    </row>
    <row r="15531" spans="1:14">
      <c r="A15531" s="16">
        <v>46281</v>
      </c>
      <c r="B15531" t="s">
        <v>15575</v>
      </c>
      <c r="C15531" t="s">
        <v>22</v>
      </c>
      <c r="D15531" t="s">
        <v>23</v>
      </c>
      <c r="E15531" t="s">
        <v>24</v>
      </c>
      <c r="F15531" t="s">
        <v>14639</v>
      </c>
      <c r="G15531" t="s">
        <v>10892</v>
      </c>
      <c r="H15531">
        <v>3</v>
      </c>
      <c r="I15531" s="17">
        <v>244136</v>
      </c>
      <c r="J15531" s="17">
        <v>26854.96</v>
      </c>
      <c r="K15531" s="17">
        <v>217281.04</v>
      </c>
      <c r="L15531" s="17">
        <v>165133.59</v>
      </c>
      <c r="M15531" s="17">
        <v>52147.45</v>
      </c>
      <c r="N15531" s="17">
        <v>152864.4017</v>
      </c>
    </row>
    <row r="15532" spans="1:14">
      <c r="A15532" s="16">
        <v>46281</v>
      </c>
      <c r="B15532" t="s">
        <v>15576</v>
      </c>
      <c r="C15532" t="s">
        <v>47</v>
      </c>
      <c r="D15532" t="s">
        <v>48</v>
      </c>
      <c r="E15532" t="s">
        <v>35</v>
      </c>
      <c r="F15532" t="s">
        <v>14639</v>
      </c>
      <c r="G15532" t="s">
        <v>10892</v>
      </c>
      <c r="H15532">
        <v>1</v>
      </c>
      <c r="I15532" s="17">
        <v>360932</v>
      </c>
      <c r="J15532" s="17">
        <v>0</v>
      </c>
      <c r="K15532" s="17">
        <v>360932</v>
      </c>
      <c r="L15532" s="17">
        <v>259871.04</v>
      </c>
      <c r="M15532" s="17">
        <v>101060.96</v>
      </c>
      <c r="N15532" s="17">
        <v>175799.0595</v>
      </c>
    </row>
    <row r="15533" spans="1:14">
      <c r="A15533" s="16">
        <v>46281</v>
      </c>
      <c r="B15533" t="s">
        <v>15577</v>
      </c>
      <c r="C15533" t="s">
        <v>22</v>
      </c>
      <c r="D15533" t="s">
        <v>23</v>
      </c>
      <c r="E15533" t="s">
        <v>24</v>
      </c>
      <c r="F15533" t="s">
        <v>14639</v>
      </c>
      <c r="G15533" t="s">
        <v>10892</v>
      </c>
      <c r="H15533">
        <v>12</v>
      </c>
      <c r="I15533" s="17">
        <v>757649</v>
      </c>
      <c r="J15533" s="17">
        <v>0</v>
      </c>
      <c r="K15533" s="17">
        <v>757649</v>
      </c>
      <c r="L15533" s="17">
        <v>575813.24</v>
      </c>
      <c r="M15533" s="17">
        <v>181835.76</v>
      </c>
      <c r="N15533" s="17">
        <v>152864.4017</v>
      </c>
    </row>
    <row r="15534" spans="1:14">
      <c r="A15534" s="16">
        <v>46281</v>
      </c>
      <c r="B15534" t="s">
        <v>15578</v>
      </c>
      <c r="C15534" t="s">
        <v>47</v>
      </c>
      <c r="D15534" t="s">
        <v>48</v>
      </c>
      <c r="E15534" t="s">
        <v>35</v>
      </c>
      <c r="F15534" t="s">
        <v>14639</v>
      </c>
      <c r="G15534" t="s">
        <v>10892</v>
      </c>
      <c r="H15534">
        <v>8</v>
      </c>
      <c r="I15534" s="17">
        <v>174633</v>
      </c>
      <c r="J15534" s="17">
        <v>0</v>
      </c>
      <c r="K15534" s="17">
        <v>174633</v>
      </c>
      <c r="L15534" s="17">
        <v>125735.76</v>
      </c>
      <c r="M15534" s="17">
        <v>48897.24</v>
      </c>
      <c r="N15534" s="17">
        <v>175799.0595</v>
      </c>
    </row>
    <row r="15535" spans="1:14">
      <c r="A15535" s="16">
        <v>46281</v>
      </c>
      <c r="B15535" t="s">
        <v>15579</v>
      </c>
      <c r="C15535" t="s">
        <v>22</v>
      </c>
      <c r="D15535" t="s">
        <v>23</v>
      </c>
      <c r="E15535" t="s">
        <v>24</v>
      </c>
      <c r="F15535" t="s">
        <v>14639</v>
      </c>
      <c r="G15535" t="s">
        <v>10892</v>
      </c>
      <c r="H15535">
        <v>1</v>
      </c>
      <c r="I15535" s="17">
        <v>374560</v>
      </c>
      <c r="J15535" s="17">
        <v>22473.6</v>
      </c>
      <c r="K15535" s="17">
        <v>352086.4</v>
      </c>
      <c r="L15535" s="17">
        <v>267585.66</v>
      </c>
      <c r="M15535" s="17">
        <v>84500.74000000001</v>
      </c>
      <c r="N15535" s="17">
        <v>152864.4017</v>
      </c>
    </row>
    <row r="15536" spans="1:14">
      <c r="A15536" s="16">
        <v>46281</v>
      </c>
      <c r="B15536" t="s">
        <v>15580</v>
      </c>
      <c r="C15536" t="s">
        <v>29</v>
      </c>
      <c r="D15536" t="s">
        <v>30</v>
      </c>
      <c r="E15536" t="s">
        <v>31</v>
      </c>
      <c r="F15536" t="s">
        <v>14639</v>
      </c>
      <c r="G15536" t="s">
        <v>10892</v>
      </c>
      <c r="H15536">
        <v>10</v>
      </c>
      <c r="I15536" s="17">
        <v>489761</v>
      </c>
      <c r="J15536" s="17">
        <v>53873.71</v>
      </c>
      <c r="K15536" s="17">
        <v>435887.29</v>
      </c>
      <c r="L15536" s="17">
        <v>270250.12</v>
      </c>
      <c r="M15536" s="17">
        <v>165637.17</v>
      </c>
      <c r="N15536" s="17">
        <v>41627.2805</v>
      </c>
    </row>
    <row r="15537" spans="1:14">
      <c r="A15537" s="16">
        <v>46281</v>
      </c>
      <c r="B15537" t="s">
        <v>15581</v>
      </c>
      <c r="C15537" t="s">
        <v>15</v>
      </c>
      <c r="D15537" t="s">
        <v>16</v>
      </c>
      <c r="E15537" t="s">
        <v>17</v>
      </c>
      <c r="F15537" t="s">
        <v>14639</v>
      </c>
      <c r="G15537" t="s">
        <v>10892</v>
      </c>
      <c r="H15537">
        <v>6</v>
      </c>
      <c r="I15537" s="17">
        <v>524706</v>
      </c>
      <c r="J15537" s="17">
        <v>31482.36</v>
      </c>
      <c r="K15537" s="17">
        <v>493223.64</v>
      </c>
      <c r="L15537" s="17">
        <v>345256.55</v>
      </c>
      <c r="M15537" s="17">
        <v>147967.09</v>
      </c>
      <c r="N15537" s="17">
        <v>68491.8018</v>
      </c>
    </row>
    <row r="15538" spans="1:14">
      <c r="A15538" s="16">
        <v>46281</v>
      </c>
      <c r="B15538" t="s">
        <v>15582</v>
      </c>
      <c r="C15538" t="s">
        <v>22</v>
      </c>
      <c r="D15538" t="s">
        <v>23</v>
      </c>
      <c r="E15538" t="s">
        <v>24</v>
      </c>
      <c r="F15538" t="s">
        <v>14639</v>
      </c>
      <c r="G15538" t="s">
        <v>10892</v>
      </c>
      <c r="H15538">
        <v>4</v>
      </c>
      <c r="I15538" s="17">
        <v>431042</v>
      </c>
      <c r="J15538" s="17">
        <v>60345.88</v>
      </c>
      <c r="K15538" s="17">
        <v>370696.12</v>
      </c>
      <c r="L15538" s="17">
        <v>281729.05</v>
      </c>
      <c r="M15538" s="17">
        <v>88967.07000000001</v>
      </c>
      <c r="N15538" s="17">
        <v>152864.4017</v>
      </c>
    </row>
    <row r="15539" spans="1:14">
      <c r="A15539" s="16">
        <v>46281</v>
      </c>
      <c r="B15539" t="s">
        <v>15583</v>
      </c>
      <c r="C15539" t="s">
        <v>33</v>
      </c>
      <c r="D15539" t="s">
        <v>34</v>
      </c>
      <c r="E15539" t="s">
        <v>35</v>
      </c>
      <c r="F15539" t="s">
        <v>14639</v>
      </c>
      <c r="G15539" t="s">
        <v>10892</v>
      </c>
      <c r="H15539">
        <v>7</v>
      </c>
      <c r="I15539" s="17">
        <v>546460</v>
      </c>
      <c r="J15539" s="17">
        <v>16393.8</v>
      </c>
      <c r="K15539" s="17">
        <v>530066.2</v>
      </c>
      <c r="L15539" s="17">
        <v>381647.66</v>
      </c>
      <c r="M15539" s="17">
        <v>148418.54</v>
      </c>
      <c r="N15539" s="17">
        <v>175799.0595</v>
      </c>
    </row>
    <row r="15540" spans="1:14">
      <c r="A15540" s="16">
        <v>46281</v>
      </c>
      <c r="B15540" t="s">
        <v>15584</v>
      </c>
      <c r="C15540" t="s">
        <v>26</v>
      </c>
      <c r="D15540" t="s">
        <v>27</v>
      </c>
      <c r="E15540" t="s">
        <v>17</v>
      </c>
      <c r="F15540" t="s">
        <v>14639</v>
      </c>
      <c r="G15540" t="s">
        <v>10892</v>
      </c>
      <c r="H15540">
        <v>1</v>
      </c>
      <c r="I15540" s="17">
        <v>58398</v>
      </c>
      <c r="J15540" s="17">
        <v>2335.92</v>
      </c>
      <c r="K15540" s="17">
        <v>56062.08</v>
      </c>
      <c r="L15540" s="17">
        <v>39243.46</v>
      </c>
      <c r="M15540" s="17">
        <v>16818.62</v>
      </c>
      <c r="N15540" s="17">
        <v>68491.8018</v>
      </c>
    </row>
    <row r="15541" spans="1:14">
      <c r="A15541" s="16">
        <v>46281</v>
      </c>
      <c r="B15541" t="s">
        <v>15585</v>
      </c>
      <c r="C15541" t="s">
        <v>33</v>
      </c>
      <c r="D15541" t="s">
        <v>34</v>
      </c>
      <c r="E15541" t="s">
        <v>35</v>
      </c>
      <c r="F15541" t="s">
        <v>14639</v>
      </c>
      <c r="G15541" t="s">
        <v>10892</v>
      </c>
      <c r="H15541">
        <v>1</v>
      </c>
      <c r="I15541" s="17">
        <v>558589</v>
      </c>
      <c r="J15541" s="17">
        <v>39101.23</v>
      </c>
      <c r="K15541" s="17">
        <v>519487.77</v>
      </c>
      <c r="L15541" s="17">
        <v>374031.19</v>
      </c>
      <c r="M15541" s="17">
        <v>145456.58</v>
      </c>
      <c r="N15541" s="17">
        <v>175799.0595</v>
      </c>
    </row>
    <row r="15542" spans="1:14">
      <c r="A15542" s="16">
        <v>46281</v>
      </c>
      <c r="B15542" t="s">
        <v>15586</v>
      </c>
      <c r="C15542" t="s">
        <v>26</v>
      </c>
      <c r="D15542" t="s">
        <v>27</v>
      </c>
      <c r="E15542" t="s">
        <v>17</v>
      </c>
      <c r="F15542" t="s">
        <v>14639</v>
      </c>
      <c r="G15542" t="s">
        <v>10892</v>
      </c>
      <c r="H15542">
        <v>1</v>
      </c>
      <c r="I15542" s="17">
        <v>772066</v>
      </c>
      <c r="J15542" s="17">
        <v>77206.60000000001</v>
      </c>
      <c r="K15542" s="17">
        <v>694859.4</v>
      </c>
      <c r="L15542" s="17">
        <v>486401.58</v>
      </c>
      <c r="M15542" s="17">
        <v>208457.82</v>
      </c>
      <c r="N15542" s="17">
        <v>68491.8018</v>
      </c>
    </row>
    <row r="15543" spans="1:14">
      <c r="A15543" s="16">
        <v>46281</v>
      </c>
      <c r="B15543" t="s">
        <v>15587</v>
      </c>
      <c r="C15543" t="s">
        <v>73</v>
      </c>
      <c r="D15543" t="s">
        <v>74</v>
      </c>
      <c r="E15543" t="s">
        <v>24</v>
      </c>
      <c r="F15543" t="s">
        <v>14639</v>
      </c>
      <c r="G15543" t="s">
        <v>10892</v>
      </c>
      <c r="H15543">
        <v>5</v>
      </c>
      <c r="I15543" s="17">
        <v>547019</v>
      </c>
      <c r="J15543" s="17">
        <v>38291.33</v>
      </c>
      <c r="K15543" s="17">
        <v>508727.67</v>
      </c>
      <c r="L15543" s="17">
        <v>386633.03</v>
      </c>
      <c r="M15543" s="17">
        <v>122094.64</v>
      </c>
      <c r="N15543" s="17">
        <v>152864.4017</v>
      </c>
    </row>
    <row r="15544" spans="1:14">
      <c r="A15544" s="16">
        <v>46281</v>
      </c>
      <c r="B15544" t="s">
        <v>15588</v>
      </c>
      <c r="C15544" t="s">
        <v>47</v>
      </c>
      <c r="D15544" t="s">
        <v>48</v>
      </c>
      <c r="E15544" t="s">
        <v>35</v>
      </c>
      <c r="F15544" t="s">
        <v>14639</v>
      </c>
      <c r="G15544" t="s">
        <v>10892</v>
      </c>
      <c r="H15544">
        <v>12</v>
      </c>
      <c r="I15544" s="17">
        <v>243443</v>
      </c>
      <c r="J15544" s="17">
        <v>0</v>
      </c>
      <c r="K15544" s="17">
        <v>243443</v>
      </c>
      <c r="L15544" s="17">
        <v>175278.96</v>
      </c>
      <c r="M15544" s="17">
        <v>68164.03999999999</v>
      </c>
      <c r="N15544" s="17">
        <v>175799.0595</v>
      </c>
    </row>
    <row r="15545" spans="1:14">
      <c r="A15545" s="16">
        <v>46281</v>
      </c>
      <c r="B15545" t="s">
        <v>15589</v>
      </c>
      <c r="C15545" t="s">
        <v>15</v>
      </c>
      <c r="D15545" t="s">
        <v>16</v>
      </c>
      <c r="E15545" t="s">
        <v>17</v>
      </c>
      <c r="F15545" t="s">
        <v>14639</v>
      </c>
      <c r="G15545" t="s">
        <v>10892</v>
      </c>
      <c r="H15545">
        <v>8</v>
      </c>
      <c r="I15545" s="17">
        <v>208512</v>
      </c>
      <c r="J15545" s="17">
        <v>0</v>
      </c>
      <c r="K15545" s="17">
        <v>208512</v>
      </c>
      <c r="L15545" s="17">
        <v>145958.4</v>
      </c>
      <c r="M15545" s="17">
        <v>62553.6</v>
      </c>
      <c r="N15545" s="17">
        <v>68491.8018</v>
      </c>
    </row>
    <row r="15546" spans="1:14">
      <c r="A15546" s="16">
        <v>46281</v>
      </c>
      <c r="B15546" t="s">
        <v>15590</v>
      </c>
      <c r="C15546" t="s">
        <v>73</v>
      </c>
      <c r="D15546" t="s">
        <v>74</v>
      </c>
      <c r="E15546" t="s">
        <v>24</v>
      </c>
      <c r="F15546" t="s">
        <v>14639</v>
      </c>
      <c r="G15546" t="s">
        <v>10892</v>
      </c>
      <c r="H15546">
        <v>2</v>
      </c>
      <c r="I15546" s="17">
        <v>641212</v>
      </c>
      <c r="J15546" s="17">
        <v>0</v>
      </c>
      <c r="K15546" s="17">
        <v>641212</v>
      </c>
      <c r="L15546" s="17">
        <v>487321.12</v>
      </c>
      <c r="M15546" s="17">
        <v>153890.88</v>
      </c>
      <c r="N15546" s="17">
        <v>152864.4017</v>
      </c>
    </row>
    <row r="15547" spans="1:14">
      <c r="A15547" s="16">
        <v>46282</v>
      </c>
      <c r="B15547" t="s">
        <v>15591</v>
      </c>
      <c r="C15547" t="s">
        <v>47</v>
      </c>
      <c r="D15547" t="s">
        <v>48</v>
      </c>
      <c r="E15547" t="s">
        <v>35</v>
      </c>
      <c r="F15547" t="s">
        <v>14639</v>
      </c>
      <c r="G15547" t="s">
        <v>10892</v>
      </c>
      <c r="H15547">
        <v>2</v>
      </c>
      <c r="I15547" s="17">
        <v>412121</v>
      </c>
      <c r="J15547" s="17">
        <v>0</v>
      </c>
      <c r="K15547" s="17">
        <v>412121</v>
      </c>
      <c r="L15547" s="17">
        <v>296727.12</v>
      </c>
      <c r="M15547" s="17">
        <v>115393.88</v>
      </c>
      <c r="N15547" s="17">
        <v>175799.0595</v>
      </c>
    </row>
    <row r="15548" spans="1:14">
      <c r="A15548" s="16">
        <v>46282</v>
      </c>
      <c r="B15548" t="s">
        <v>15592</v>
      </c>
      <c r="C15548" t="s">
        <v>29</v>
      </c>
      <c r="D15548" t="s">
        <v>30</v>
      </c>
      <c r="E15548" t="s">
        <v>31</v>
      </c>
      <c r="F15548" t="s">
        <v>14639</v>
      </c>
      <c r="G15548" t="s">
        <v>10892</v>
      </c>
      <c r="H15548">
        <v>12</v>
      </c>
      <c r="I15548" s="17">
        <v>607986</v>
      </c>
      <c r="J15548" s="17">
        <v>85118.03999999999</v>
      </c>
      <c r="K15548" s="17">
        <v>522867.96</v>
      </c>
      <c r="L15548" s="17">
        <v>324178.14</v>
      </c>
      <c r="M15548" s="17">
        <v>198689.82</v>
      </c>
      <c r="N15548" s="17">
        <v>41627.2805</v>
      </c>
    </row>
    <row r="15549" spans="1:14">
      <c r="A15549" s="16">
        <v>46282</v>
      </c>
      <c r="B15549" t="s">
        <v>15593</v>
      </c>
      <c r="C15549" t="s">
        <v>15</v>
      </c>
      <c r="D15549" t="s">
        <v>16</v>
      </c>
      <c r="E15549" t="s">
        <v>17</v>
      </c>
      <c r="F15549" t="s">
        <v>14639</v>
      </c>
      <c r="G15549" t="s">
        <v>10892</v>
      </c>
      <c r="H15549">
        <v>2</v>
      </c>
      <c r="I15549" s="17">
        <v>583220</v>
      </c>
      <c r="J15549" s="17">
        <v>0</v>
      </c>
      <c r="K15549" s="17">
        <v>583220</v>
      </c>
      <c r="L15549" s="17">
        <v>408254</v>
      </c>
      <c r="M15549" s="17">
        <v>174966</v>
      </c>
      <c r="N15549" s="17">
        <v>68491.8018</v>
      </c>
    </row>
    <row r="15550" spans="1:14">
      <c r="A15550" s="16">
        <v>46282</v>
      </c>
      <c r="B15550" t="s">
        <v>15594</v>
      </c>
      <c r="C15550" t="s">
        <v>47</v>
      </c>
      <c r="D15550" t="s">
        <v>48</v>
      </c>
      <c r="E15550" t="s">
        <v>35</v>
      </c>
      <c r="F15550" t="s">
        <v>14639</v>
      </c>
      <c r="G15550" t="s">
        <v>10892</v>
      </c>
      <c r="H15550">
        <v>5</v>
      </c>
      <c r="I15550" s="17">
        <v>100646</v>
      </c>
      <c r="J15550" s="17">
        <v>12077.52</v>
      </c>
      <c r="K15550" s="17">
        <v>88568.48</v>
      </c>
      <c r="L15550" s="17">
        <v>63769.31</v>
      </c>
      <c r="M15550" s="17">
        <v>24799.17</v>
      </c>
      <c r="N15550" s="17">
        <v>175799.0595</v>
      </c>
    </row>
    <row r="15551" spans="1:14">
      <c r="A15551" s="16">
        <v>46282</v>
      </c>
      <c r="B15551" t="s">
        <v>15595</v>
      </c>
      <c r="C15551" t="s">
        <v>22</v>
      </c>
      <c r="D15551" t="s">
        <v>23</v>
      </c>
      <c r="E15551" t="s">
        <v>24</v>
      </c>
      <c r="F15551" t="s">
        <v>14639</v>
      </c>
      <c r="G15551" t="s">
        <v>10892</v>
      </c>
      <c r="H15551">
        <v>11</v>
      </c>
      <c r="I15551" s="17">
        <v>45089</v>
      </c>
      <c r="J15551" s="17">
        <v>1352.67</v>
      </c>
      <c r="K15551" s="17">
        <v>43736.33</v>
      </c>
      <c r="L15551" s="17">
        <v>33239.61</v>
      </c>
      <c r="M15551" s="17">
        <v>10496.72</v>
      </c>
      <c r="N15551" s="17">
        <v>152864.4017</v>
      </c>
    </row>
    <row r="15552" spans="1:14">
      <c r="A15552" s="16">
        <v>46282</v>
      </c>
      <c r="B15552" t="s">
        <v>15596</v>
      </c>
      <c r="C15552" t="s">
        <v>43</v>
      </c>
      <c r="D15552" t="s">
        <v>44</v>
      </c>
      <c r="E15552" t="s">
        <v>31</v>
      </c>
      <c r="F15552" t="s">
        <v>14639</v>
      </c>
      <c r="G15552" t="s">
        <v>10892</v>
      </c>
      <c r="H15552">
        <v>4</v>
      </c>
      <c r="I15552" s="17">
        <v>108766</v>
      </c>
      <c r="J15552" s="17">
        <v>0</v>
      </c>
      <c r="K15552" s="17">
        <v>108766</v>
      </c>
      <c r="L15552" s="17">
        <v>67434.92</v>
      </c>
      <c r="M15552" s="17">
        <v>41331.08</v>
      </c>
      <c r="N15552" s="17">
        <v>41627.2805</v>
      </c>
    </row>
    <row r="15553" spans="1:14">
      <c r="A15553" s="16">
        <v>46282</v>
      </c>
      <c r="B15553" t="s">
        <v>15597</v>
      </c>
      <c r="C15553" t="s">
        <v>43</v>
      </c>
      <c r="D15553" t="s">
        <v>44</v>
      </c>
      <c r="E15553" t="s">
        <v>31</v>
      </c>
      <c r="F15553" t="s">
        <v>14639</v>
      </c>
      <c r="G15553" t="s">
        <v>10892</v>
      </c>
      <c r="H15553">
        <v>10</v>
      </c>
      <c r="I15553" s="17">
        <v>283891</v>
      </c>
      <c r="J15553" s="17">
        <v>0</v>
      </c>
      <c r="K15553" s="17">
        <v>283891</v>
      </c>
      <c r="L15553" s="17">
        <v>176012.42</v>
      </c>
      <c r="M15553" s="17">
        <v>107878.58</v>
      </c>
      <c r="N15553" s="17">
        <v>41627.2805</v>
      </c>
    </row>
    <row r="15554" spans="1:14">
      <c r="A15554" s="16">
        <v>46282</v>
      </c>
      <c r="B15554" t="s">
        <v>15598</v>
      </c>
      <c r="C15554" t="s">
        <v>47</v>
      </c>
      <c r="D15554" t="s">
        <v>48</v>
      </c>
      <c r="E15554" t="s">
        <v>35</v>
      </c>
      <c r="F15554" t="s">
        <v>14639</v>
      </c>
      <c r="G15554" t="s">
        <v>10892</v>
      </c>
      <c r="H15554">
        <v>11</v>
      </c>
      <c r="I15554" s="17">
        <v>779796</v>
      </c>
      <c r="J15554" s="17">
        <v>0</v>
      </c>
      <c r="K15554" s="17">
        <v>779796</v>
      </c>
      <c r="L15554" s="17">
        <v>561453.12</v>
      </c>
      <c r="M15554" s="17">
        <v>218342.88</v>
      </c>
      <c r="N15554" s="17">
        <v>175799.0595</v>
      </c>
    </row>
    <row r="15555" spans="1:14">
      <c r="A15555" s="16">
        <v>46282</v>
      </c>
      <c r="B15555" t="s">
        <v>15599</v>
      </c>
      <c r="C15555" t="s">
        <v>73</v>
      </c>
      <c r="D15555" t="s">
        <v>74</v>
      </c>
      <c r="E15555" t="s">
        <v>24</v>
      </c>
      <c r="F15555" t="s">
        <v>14639</v>
      </c>
      <c r="G15555" t="s">
        <v>10892</v>
      </c>
      <c r="H15555">
        <v>12</v>
      </c>
      <c r="I15555" s="17">
        <v>288052</v>
      </c>
      <c r="J15555" s="17">
        <v>31685.72</v>
      </c>
      <c r="K15555" s="17">
        <v>256366.28</v>
      </c>
      <c r="L15555" s="17">
        <v>194838.37</v>
      </c>
      <c r="M15555" s="17">
        <v>61527.91</v>
      </c>
      <c r="N15555" s="17">
        <v>152864.4017</v>
      </c>
    </row>
    <row r="15556" spans="1:14">
      <c r="A15556" s="16">
        <v>46282</v>
      </c>
      <c r="B15556" t="s">
        <v>15600</v>
      </c>
      <c r="C15556" t="s">
        <v>29</v>
      </c>
      <c r="D15556" t="s">
        <v>30</v>
      </c>
      <c r="E15556" t="s">
        <v>31</v>
      </c>
      <c r="F15556" t="s">
        <v>14639</v>
      </c>
      <c r="G15556" t="s">
        <v>10892</v>
      </c>
      <c r="H15556">
        <v>6</v>
      </c>
      <c r="I15556" s="17">
        <v>260124</v>
      </c>
      <c r="J15556" s="17">
        <v>0</v>
      </c>
      <c r="K15556" s="17">
        <v>260124</v>
      </c>
      <c r="L15556" s="17">
        <v>161276.88</v>
      </c>
      <c r="M15556" s="17">
        <v>98847.12</v>
      </c>
      <c r="N15556" s="17">
        <v>41627.2805</v>
      </c>
    </row>
    <row r="15557" spans="1:14">
      <c r="A15557" s="16">
        <v>46282</v>
      </c>
      <c r="B15557" t="s">
        <v>15601</v>
      </c>
      <c r="C15557" t="s">
        <v>73</v>
      </c>
      <c r="D15557" t="s">
        <v>74</v>
      </c>
      <c r="E15557" t="s">
        <v>24</v>
      </c>
      <c r="F15557" t="s">
        <v>14639</v>
      </c>
      <c r="G15557" t="s">
        <v>10892</v>
      </c>
      <c r="H15557">
        <v>3</v>
      </c>
      <c r="I15557" s="17">
        <v>597922</v>
      </c>
      <c r="J15557" s="17">
        <v>77729.86</v>
      </c>
      <c r="K15557" s="17">
        <v>520192.14</v>
      </c>
      <c r="L15557" s="17">
        <v>395346.03</v>
      </c>
      <c r="M15557" s="17">
        <v>124846.11</v>
      </c>
      <c r="N15557" s="17">
        <v>152864.4017</v>
      </c>
    </row>
    <row r="15558" spans="1:14">
      <c r="A15558" s="16">
        <v>46282</v>
      </c>
      <c r="B15558" t="s">
        <v>15602</v>
      </c>
      <c r="C15558" t="s">
        <v>43</v>
      </c>
      <c r="D15558" t="s">
        <v>44</v>
      </c>
      <c r="E15558" t="s">
        <v>31</v>
      </c>
      <c r="F15558" t="s">
        <v>14639</v>
      </c>
      <c r="G15558" t="s">
        <v>10892</v>
      </c>
      <c r="H15558">
        <v>11</v>
      </c>
      <c r="I15558" s="17">
        <v>708816</v>
      </c>
      <c r="J15558" s="17">
        <v>0</v>
      </c>
      <c r="K15558" s="17">
        <v>708816</v>
      </c>
      <c r="L15558" s="17">
        <v>439465.92</v>
      </c>
      <c r="M15558" s="17">
        <v>269350.08</v>
      </c>
      <c r="N15558" s="17">
        <v>41627.2805</v>
      </c>
    </row>
    <row r="15559" spans="1:14">
      <c r="A15559" s="16">
        <v>46282</v>
      </c>
      <c r="B15559" t="s">
        <v>15603</v>
      </c>
      <c r="C15559" t="s">
        <v>29</v>
      </c>
      <c r="D15559" t="s">
        <v>30</v>
      </c>
      <c r="E15559" t="s">
        <v>31</v>
      </c>
      <c r="F15559" t="s">
        <v>14639</v>
      </c>
      <c r="G15559" t="s">
        <v>10892</v>
      </c>
      <c r="H15559">
        <v>4</v>
      </c>
      <c r="I15559" s="17">
        <v>246300</v>
      </c>
      <c r="J15559" s="17">
        <v>19704</v>
      </c>
      <c r="K15559" s="17">
        <v>226596</v>
      </c>
      <c r="L15559" s="17">
        <v>140489.52</v>
      </c>
      <c r="M15559" s="17">
        <v>86106.48</v>
      </c>
      <c r="N15559" s="17">
        <v>41627.2805</v>
      </c>
    </row>
    <row r="15560" spans="1:14">
      <c r="A15560" s="16">
        <v>46282</v>
      </c>
      <c r="B15560" t="s">
        <v>15604</v>
      </c>
      <c r="C15560" t="s">
        <v>73</v>
      </c>
      <c r="D15560" t="s">
        <v>74</v>
      </c>
      <c r="E15560" t="s">
        <v>24</v>
      </c>
      <c r="F15560" t="s">
        <v>14639</v>
      </c>
      <c r="G15560" t="s">
        <v>10892</v>
      </c>
      <c r="H15560">
        <v>5</v>
      </c>
      <c r="I15560" s="17">
        <v>230562</v>
      </c>
      <c r="J15560" s="17">
        <v>9222.48</v>
      </c>
      <c r="K15560" s="17">
        <v>221339.52</v>
      </c>
      <c r="L15560" s="17">
        <v>168218.04</v>
      </c>
      <c r="M15560" s="17">
        <v>53121.48</v>
      </c>
      <c r="N15560" s="17">
        <v>152864.4017</v>
      </c>
    </row>
    <row r="15561" spans="1:14">
      <c r="A15561" s="16">
        <v>46282</v>
      </c>
      <c r="B15561" t="s">
        <v>15605</v>
      </c>
      <c r="C15561" t="s">
        <v>22</v>
      </c>
      <c r="D15561" t="s">
        <v>23</v>
      </c>
      <c r="E15561" t="s">
        <v>24</v>
      </c>
      <c r="F15561" t="s">
        <v>14639</v>
      </c>
      <c r="G15561" t="s">
        <v>10892</v>
      </c>
      <c r="H15561">
        <v>9</v>
      </c>
      <c r="I15561" s="17">
        <v>237515</v>
      </c>
      <c r="J15561" s="17">
        <v>0</v>
      </c>
      <c r="K15561" s="17">
        <v>237515</v>
      </c>
      <c r="L15561" s="17">
        <v>180511.4</v>
      </c>
      <c r="M15561" s="17">
        <v>57003.6</v>
      </c>
      <c r="N15561" s="17">
        <v>152864.4017</v>
      </c>
    </row>
    <row r="15562" spans="1:14">
      <c r="A15562" s="16">
        <v>46282</v>
      </c>
      <c r="B15562" t="s">
        <v>15606</v>
      </c>
      <c r="C15562" t="s">
        <v>43</v>
      </c>
      <c r="D15562" t="s">
        <v>44</v>
      </c>
      <c r="E15562" t="s">
        <v>31</v>
      </c>
      <c r="F15562" t="s">
        <v>14639</v>
      </c>
      <c r="G15562" t="s">
        <v>10892</v>
      </c>
      <c r="H15562">
        <v>4</v>
      </c>
      <c r="I15562" s="17">
        <v>234468</v>
      </c>
      <c r="J15562" s="17">
        <v>23446.8</v>
      </c>
      <c r="K15562" s="17">
        <v>211021.2</v>
      </c>
      <c r="L15562" s="17">
        <v>130833.14</v>
      </c>
      <c r="M15562" s="17">
        <v>80188.06</v>
      </c>
      <c r="N15562" s="17">
        <v>41627.2805</v>
      </c>
    </row>
    <row r="15563" spans="1:14">
      <c r="A15563" s="16">
        <v>46282</v>
      </c>
      <c r="B15563" t="s">
        <v>15607</v>
      </c>
      <c r="C15563" t="s">
        <v>73</v>
      </c>
      <c r="D15563" t="s">
        <v>74</v>
      </c>
      <c r="E15563" t="s">
        <v>24</v>
      </c>
      <c r="F15563" t="s">
        <v>14639</v>
      </c>
      <c r="G15563" t="s">
        <v>10892</v>
      </c>
      <c r="H15563">
        <v>9</v>
      </c>
      <c r="I15563" s="17">
        <v>680771</v>
      </c>
      <c r="J15563" s="17">
        <v>88500.23</v>
      </c>
      <c r="K15563" s="17">
        <v>592270.77</v>
      </c>
      <c r="L15563" s="17">
        <v>450125.79</v>
      </c>
      <c r="M15563" s="17">
        <v>142144.98</v>
      </c>
      <c r="N15563" s="17">
        <v>152864.4017</v>
      </c>
    </row>
    <row r="15564" spans="1:14">
      <c r="A15564" s="16">
        <v>46282</v>
      </c>
      <c r="B15564" t="s">
        <v>15608</v>
      </c>
      <c r="C15564" t="s">
        <v>26</v>
      </c>
      <c r="D15564" t="s">
        <v>27</v>
      </c>
      <c r="E15564" t="s">
        <v>17</v>
      </c>
      <c r="F15564" t="s">
        <v>14639</v>
      </c>
      <c r="G15564" t="s">
        <v>10892</v>
      </c>
      <c r="H15564">
        <v>1</v>
      </c>
      <c r="I15564" s="17">
        <v>545560</v>
      </c>
      <c r="J15564" s="17">
        <v>10911.2</v>
      </c>
      <c r="K15564" s="17">
        <v>534648.8</v>
      </c>
      <c r="L15564" s="17">
        <v>374254.16</v>
      </c>
      <c r="M15564" s="17">
        <v>160394.64</v>
      </c>
      <c r="N15564" s="17">
        <v>68491.8018</v>
      </c>
    </row>
    <row r="15565" spans="1:14">
      <c r="A15565" s="16">
        <v>46282</v>
      </c>
      <c r="B15565" t="s">
        <v>15609</v>
      </c>
      <c r="C15565" t="s">
        <v>15</v>
      </c>
      <c r="D15565" t="s">
        <v>16</v>
      </c>
      <c r="E15565" t="s">
        <v>17</v>
      </c>
      <c r="F15565" t="s">
        <v>14639</v>
      </c>
      <c r="G15565" t="s">
        <v>10892</v>
      </c>
      <c r="H15565">
        <v>12</v>
      </c>
      <c r="I15565" s="17">
        <v>200729</v>
      </c>
      <c r="J15565" s="17">
        <v>18065.61</v>
      </c>
      <c r="K15565" s="17">
        <v>182663.39</v>
      </c>
      <c r="L15565" s="17">
        <v>127864.37</v>
      </c>
      <c r="M15565" s="17">
        <v>54799.02</v>
      </c>
      <c r="N15565" s="17">
        <v>68491.8018</v>
      </c>
    </row>
    <row r="15566" spans="1:14">
      <c r="A15566" s="16">
        <v>46282</v>
      </c>
      <c r="B15566" t="s">
        <v>15610</v>
      </c>
      <c r="C15566" t="s">
        <v>15</v>
      </c>
      <c r="D15566" t="s">
        <v>16</v>
      </c>
      <c r="E15566" t="s">
        <v>17</v>
      </c>
      <c r="F15566" t="s">
        <v>14639</v>
      </c>
      <c r="G15566" t="s">
        <v>10892</v>
      </c>
      <c r="H15566">
        <v>10</v>
      </c>
      <c r="I15566" s="17">
        <v>401484</v>
      </c>
      <c r="J15566" s="17">
        <v>60222.6</v>
      </c>
      <c r="K15566" s="17">
        <v>341261.4</v>
      </c>
      <c r="L15566" s="17">
        <v>238882.98</v>
      </c>
      <c r="M15566" s="17">
        <v>102378.42</v>
      </c>
      <c r="N15566" s="17">
        <v>68491.8018</v>
      </c>
    </row>
    <row r="15567" spans="1:14">
      <c r="A15567" s="16">
        <v>46282</v>
      </c>
      <c r="B15567" t="s">
        <v>15611</v>
      </c>
      <c r="C15567" t="s">
        <v>26</v>
      </c>
      <c r="D15567" t="s">
        <v>27</v>
      </c>
      <c r="E15567" t="s">
        <v>17</v>
      </c>
      <c r="F15567" t="s">
        <v>14639</v>
      </c>
      <c r="G15567" t="s">
        <v>10892</v>
      </c>
      <c r="H15567">
        <v>12</v>
      </c>
      <c r="I15567" s="17">
        <v>806987</v>
      </c>
      <c r="J15567" s="17">
        <v>0</v>
      </c>
      <c r="K15567" s="17">
        <v>806987</v>
      </c>
      <c r="L15567" s="17">
        <v>564890.9</v>
      </c>
      <c r="M15567" s="17">
        <v>242096.1</v>
      </c>
      <c r="N15567" s="17">
        <v>68491.8018</v>
      </c>
    </row>
    <row r="15568" spans="1:14">
      <c r="A15568" s="16">
        <v>46282</v>
      </c>
      <c r="B15568" t="s">
        <v>15612</v>
      </c>
      <c r="C15568" t="s">
        <v>47</v>
      </c>
      <c r="D15568" t="s">
        <v>48</v>
      </c>
      <c r="E15568" t="s">
        <v>35</v>
      </c>
      <c r="F15568" t="s">
        <v>14639</v>
      </c>
      <c r="G15568" t="s">
        <v>10892</v>
      </c>
      <c r="H15568">
        <v>5</v>
      </c>
      <c r="I15568" s="17">
        <v>497972</v>
      </c>
      <c r="J15568" s="17">
        <v>34858.04</v>
      </c>
      <c r="K15568" s="17">
        <v>463113.96</v>
      </c>
      <c r="L15568" s="17">
        <v>333442.05</v>
      </c>
      <c r="M15568" s="17">
        <v>129671.91</v>
      </c>
      <c r="N15568" s="17">
        <v>175799.0595</v>
      </c>
    </row>
    <row r="15569" spans="1:14">
      <c r="A15569" s="16">
        <v>46282</v>
      </c>
      <c r="B15569" t="s">
        <v>15613</v>
      </c>
      <c r="C15569" t="s">
        <v>43</v>
      </c>
      <c r="D15569" t="s">
        <v>44</v>
      </c>
      <c r="E15569" t="s">
        <v>31</v>
      </c>
      <c r="F15569" t="s">
        <v>14639</v>
      </c>
      <c r="G15569" t="s">
        <v>10892</v>
      </c>
      <c r="H15569">
        <v>6</v>
      </c>
      <c r="I15569" s="17">
        <v>444607</v>
      </c>
      <c r="J15569" s="17">
        <v>0</v>
      </c>
      <c r="K15569" s="17">
        <v>444607</v>
      </c>
      <c r="L15569" s="17">
        <v>275656.34</v>
      </c>
      <c r="M15569" s="17">
        <v>168950.66</v>
      </c>
      <c r="N15569" s="17">
        <v>41627.2805</v>
      </c>
    </row>
    <row r="15570" spans="1:14">
      <c r="A15570" s="16">
        <v>46282</v>
      </c>
      <c r="B15570" t="s">
        <v>15614</v>
      </c>
      <c r="C15570" t="s">
        <v>47</v>
      </c>
      <c r="D15570" t="s">
        <v>48</v>
      </c>
      <c r="E15570" t="s">
        <v>35</v>
      </c>
      <c r="F15570" t="s">
        <v>14639</v>
      </c>
      <c r="G15570" t="s">
        <v>10892</v>
      </c>
      <c r="H15570">
        <v>11</v>
      </c>
      <c r="I15570" s="17">
        <v>176784</v>
      </c>
      <c r="J15570" s="17">
        <v>10607.04</v>
      </c>
      <c r="K15570" s="17">
        <v>166176.96</v>
      </c>
      <c r="L15570" s="17">
        <v>119647.41</v>
      </c>
      <c r="M15570" s="17">
        <v>46529.55</v>
      </c>
      <c r="N15570" s="17">
        <v>175799.0595</v>
      </c>
    </row>
    <row r="15571" spans="1:14">
      <c r="A15571" s="16">
        <v>46282</v>
      </c>
      <c r="B15571" t="s">
        <v>15615</v>
      </c>
      <c r="C15571" t="s">
        <v>22</v>
      </c>
      <c r="D15571" t="s">
        <v>23</v>
      </c>
      <c r="E15571" t="s">
        <v>24</v>
      </c>
      <c r="F15571" t="s">
        <v>14639</v>
      </c>
      <c r="G15571" t="s">
        <v>10892</v>
      </c>
      <c r="H15571">
        <v>4</v>
      </c>
      <c r="I15571" s="17">
        <v>322563</v>
      </c>
      <c r="J15571" s="17">
        <v>16128.15</v>
      </c>
      <c r="K15571" s="17">
        <v>306434.85</v>
      </c>
      <c r="L15571" s="17">
        <v>232890.49</v>
      </c>
      <c r="M15571" s="17">
        <v>73544.36</v>
      </c>
      <c r="N15571" s="17">
        <v>152864.4017</v>
      </c>
    </row>
    <row r="15572" spans="1:14">
      <c r="A15572" s="16">
        <v>46282</v>
      </c>
      <c r="B15572" t="s">
        <v>15616</v>
      </c>
      <c r="C15572" t="s">
        <v>73</v>
      </c>
      <c r="D15572" t="s">
        <v>74</v>
      </c>
      <c r="E15572" t="s">
        <v>24</v>
      </c>
      <c r="F15572" t="s">
        <v>14639</v>
      </c>
      <c r="G15572" t="s">
        <v>10892</v>
      </c>
      <c r="H15572">
        <v>11</v>
      </c>
      <c r="I15572" s="17">
        <v>72378</v>
      </c>
      <c r="J15572" s="17">
        <v>0</v>
      </c>
      <c r="K15572" s="17">
        <v>72378</v>
      </c>
      <c r="L15572" s="17">
        <v>55007.28</v>
      </c>
      <c r="M15572" s="17">
        <v>17370.72</v>
      </c>
      <c r="N15572" s="17">
        <v>152864.4017</v>
      </c>
    </row>
    <row r="15573" spans="1:14">
      <c r="A15573" s="16">
        <v>46282</v>
      </c>
      <c r="B15573" t="s">
        <v>15617</v>
      </c>
      <c r="C15573" t="s">
        <v>22</v>
      </c>
      <c r="D15573" t="s">
        <v>23</v>
      </c>
      <c r="E15573" t="s">
        <v>24</v>
      </c>
      <c r="F15573" t="s">
        <v>14639</v>
      </c>
      <c r="G15573" t="s">
        <v>10892</v>
      </c>
      <c r="H15573">
        <v>8</v>
      </c>
      <c r="I15573" s="17">
        <v>542600</v>
      </c>
      <c r="J15573" s="17">
        <v>65112</v>
      </c>
      <c r="K15573" s="17">
        <v>477488</v>
      </c>
      <c r="L15573" s="17">
        <v>362890.88</v>
      </c>
      <c r="M15573" s="17">
        <v>114597.12</v>
      </c>
      <c r="N15573" s="17">
        <v>152864.4017</v>
      </c>
    </row>
    <row r="15574" spans="1:14">
      <c r="A15574" s="16">
        <v>46282</v>
      </c>
      <c r="B15574" t="s">
        <v>15618</v>
      </c>
      <c r="C15574" t="s">
        <v>22</v>
      </c>
      <c r="D15574" t="s">
        <v>23</v>
      </c>
      <c r="E15574" t="s">
        <v>24</v>
      </c>
      <c r="F15574" t="s">
        <v>14639</v>
      </c>
      <c r="G15574" t="s">
        <v>10892</v>
      </c>
      <c r="H15574">
        <v>3</v>
      </c>
      <c r="I15574" s="17">
        <v>461188</v>
      </c>
      <c r="J15574" s="17">
        <v>0</v>
      </c>
      <c r="K15574" s="17">
        <v>461188</v>
      </c>
      <c r="L15574" s="17">
        <v>350502.88</v>
      </c>
      <c r="M15574" s="17">
        <v>110685.12</v>
      </c>
      <c r="N15574" s="17">
        <v>152864.4017</v>
      </c>
    </row>
    <row r="15575" spans="1:14">
      <c r="A15575" s="16">
        <v>46282</v>
      </c>
      <c r="B15575" t="s">
        <v>15619</v>
      </c>
      <c r="C15575" t="s">
        <v>43</v>
      </c>
      <c r="D15575" t="s">
        <v>44</v>
      </c>
      <c r="E15575" t="s">
        <v>31</v>
      </c>
      <c r="F15575" t="s">
        <v>14639</v>
      </c>
      <c r="G15575" t="s">
        <v>10892</v>
      </c>
      <c r="H15575">
        <v>8</v>
      </c>
      <c r="I15575" s="17">
        <v>772367</v>
      </c>
      <c r="J15575" s="17">
        <v>0</v>
      </c>
      <c r="K15575" s="17">
        <v>772367</v>
      </c>
      <c r="L15575" s="17">
        <v>478867.54</v>
      </c>
      <c r="M15575" s="17">
        <v>293499.46</v>
      </c>
      <c r="N15575" s="17">
        <v>41627.2805</v>
      </c>
    </row>
    <row r="15576" spans="1:14">
      <c r="A15576" s="16">
        <v>46282</v>
      </c>
      <c r="B15576" t="s">
        <v>15620</v>
      </c>
      <c r="C15576" t="s">
        <v>22</v>
      </c>
      <c r="D15576" t="s">
        <v>23</v>
      </c>
      <c r="E15576" t="s">
        <v>24</v>
      </c>
      <c r="F15576" t="s">
        <v>14639</v>
      </c>
      <c r="G15576" t="s">
        <v>10892</v>
      </c>
      <c r="H15576">
        <v>10</v>
      </c>
      <c r="I15576" s="17">
        <v>328777</v>
      </c>
      <c r="J15576" s="17">
        <v>0</v>
      </c>
      <c r="K15576" s="17">
        <v>328777</v>
      </c>
      <c r="L15576" s="17">
        <v>249870.52</v>
      </c>
      <c r="M15576" s="17">
        <v>78906.48</v>
      </c>
      <c r="N15576" s="17">
        <v>152864.4017</v>
      </c>
    </row>
    <row r="15577" spans="1:14">
      <c r="A15577" s="16">
        <v>46282</v>
      </c>
      <c r="B15577" t="s">
        <v>15621</v>
      </c>
      <c r="C15577" t="s">
        <v>22</v>
      </c>
      <c r="D15577" t="s">
        <v>23</v>
      </c>
      <c r="E15577" t="s">
        <v>24</v>
      </c>
      <c r="F15577" t="s">
        <v>14639</v>
      </c>
      <c r="G15577" t="s">
        <v>10892</v>
      </c>
      <c r="H15577">
        <v>3</v>
      </c>
      <c r="I15577" s="17">
        <v>499839</v>
      </c>
      <c r="J15577" s="17">
        <v>49983.9</v>
      </c>
      <c r="K15577" s="17">
        <v>449855.1</v>
      </c>
      <c r="L15577" s="17">
        <v>341889.88</v>
      </c>
      <c r="M15577" s="17">
        <v>107965.22</v>
      </c>
      <c r="N15577" s="17">
        <v>152864.4017</v>
      </c>
    </row>
    <row r="15578" spans="1:14">
      <c r="A15578" s="16">
        <v>46282</v>
      </c>
      <c r="B15578" t="s">
        <v>15622</v>
      </c>
      <c r="C15578" t="s">
        <v>33</v>
      </c>
      <c r="D15578" t="s">
        <v>34</v>
      </c>
      <c r="E15578" t="s">
        <v>35</v>
      </c>
      <c r="F15578" t="s">
        <v>14639</v>
      </c>
      <c r="G15578" t="s">
        <v>10892</v>
      </c>
      <c r="H15578">
        <v>12</v>
      </c>
      <c r="I15578" s="17">
        <v>446381</v>
      </c>
      <c r="J15578" s="17">
        <v>49101.91</v>
      </c>
      <c r="K15578" s="17">
        <v>397279.09</v>
      </c>
      <c r="L15578" s="17">
        <v>286040.94</v>
      </c>
      <c r="M15578" s="17">
        <v>111238.15</v>
      </c>
      <c r="N15578" s="17">
        <v>175799.0595</v>
      </c>
    </row>
    <row r="15579" spans="1:14">
      <c r="A15579" s="16">
        <v>46282</v>
      </c>
      <c r="B15579" t="s">
        <v>15623</v>
      </c>
      <c r="C15579" t="s">
        <v>33</v>
      </c>
      <c r="D15579" t="s">
        <v>34</v>
      </c>
      <c r="E15579" t="s">
        <v>35</v>
      </c>
      <c r="F15579" t="s">
        <v>14639</v>
      </c>
      <c r="G15579" t="s">
        <v>10892</v>
      </c>
      <c r="H15579">
        <v>3</v>
      </c>
      <c r="I15579" s="17">
        <v>72512</v>
      </c>
      <c r="J15579" s="17">
        <v>7976.32</v>
      </c>
      <c r="K15579" s="17">
        <v>64535.68</v>
      </c>
      <c r="L15579" s="17">
        <v>46465.69</v>
      </c>
      <c r="M15579" s="17">
        <v>18069.99</v>
      </c>
      <c r="N15579" s="17">
        <v>175799.0595</v>
      </c>
    </row>
    <row r="15580" spans="1:14">
      <c r="A15580" s="16">
        <v>46282</v>
      </c>
      <c r="B15580" t="s">
        <v>15624</v>
      </c>
      <c r="C15580" t="s">
        <v>15</v>
      </c>
      <c r="D15580" t="s">
        <v>16</v>
      </c>
      <c r="E15580" t="s">
        <v>17</v>
      </c>
      <c r="F15580" t="s">
        <v>14639</v>
      </c>
      <c r="G15580" t="s">
        <v>10892</v>
      </c>
      <c r="H15580">
        <v>2</v>
      </c>
      <c r="I15580" s="17">
        <v>72005</v>
      </c>
      <c r="J15580" s="17">
        <v>7200.5</v>
      </c>
      <c r="K15580" s="17">
        <v>64804.5</v>
      </c>
      <c r="L15580" s="17">
        <v>45363.15</v>
      </c>
      <c r="M15580" s="17">
        <v>19441.35</v>
      </c>
      <c r="N15580" s="17">
        <v>68491.8018</v>
      </c>
    </row>
    <row r="15581" spans="1:14">
      <c r="A15581" s="16">
        <v>46282</v>
      </c>
      <c r="B15581" t="s">
        <v>15625</v>
      </c>
      <c r="C15581" t="s">
        <v>47</v>
      </c>
      <c r="D15581" t="s">
        <v>48</v>
      </c>
      <c r="E15581" t="s">
        <v>35</v>
      </c>
      <c r="F15581" t="s">
        <v>14639</v>
      </c>
      <c r="G15581" t="s">
        <v>10892</v>
      </c>
      <c r="H15581">
        <v>2</v>
      </c>
      <c r="I15581" s="17">
        <v>843470</v>
      </c>
      <c r="J15581" s="17">
        <v>16869.4</v>
      </c>
      <c r="K15581" s="17">
        <v>826600.6</v>
      </c>
      <c r="L15581" s="17">
        <v>595152.4300000001</v>
      </c>
      <c r="M15581" s="17">
        <v>231448.17</v>
      </c>
      <c r="N15581" s="17">
        <v>175799.0595</v>
      </c>
    </row>
    <row r="15582" spans="1:14">
      <c r="A15582" s="16">
        <v>46282</v>
      </c>
      <c r="B15582" t="s">
        <v>15626</v>
      </c>
      <c r="C15582" t="s">
        <v>15</v>
      </c>
      <c r="D15582" t="s">
        <v>16</v>
      </c>
      <c r="E15582" t="s">
        <v>17</v>
      </c>
      <c r="F15582" t="s">
        <v>14639</v>
      </c>
      <c r="G15582" t="s">
        <v>10892</v>
      </c>
      <c r="H15582">
        <v>4</v>
      </c>
      <c r="I15582" s="17">
        <v>482660</v>
      </c>
      <c r="J15582" s="17">
        <v>19306.4</v>
      </c>
      <c r="K15582" s="17">
        <v>463353.6</v>
      </c>
      <c r="L15582" s="17">
        <v>324347.52</v>
      </c>
      <c r="M15582" s="17">
        <v>139006.08</v>
      </c>
      <c r="N15582" s="17">
        <v>68491.8018</v>
      </c>
    </row>
    <row r="15583" spans="1:14">
      <c r="A15583" s="16">
        <v>46282</v>
      </c>
      <c r="B15583" t="s">
        <v>15627</v>
      </c>
      <c r="C15583" t="s">
        <v>43</v>
      </c>
      <c r="D15583" t="s">
        <v>44</v>
      </c>
      <c r="E15583" t="s">
        <v>31</v>
      </c>
      <c r="F15583" t="s">
        <v>14639</v>
      </c>
      <c r="G15583" t="s">
        <v>10892</v>
      </c>
      <c r="H15583">
        <v>2</v>
      </c>
      <c r="I15583" s="17">
        <v>259631</v>
      </c>
      <c r="J15583" s="17">
        <v>28559.41</v>
      </c>
      <c r="K15583" s="17">
        <v>231071.59</v>
      </c>
      <c r="L15583" s="17">
        <v>143264.39</v>
      </c>
      <c r="M15583" s="17">
        <v>87807.2</v>
      </c>
      <c r="N15583" s="17">
        <v>41627.2805</v>
      </c>
    </row>
    <row r="15584" spans="1:14">
      <c r="A15584" s="16">
        <v>46282</v>
      </c>
      <c r="B15584" t="s">
        <v>15628</v>
      </c>
      <c r="C15584" t="s">
        <v>29</v>
      </c>
      <c r="D15584" t="s">
        <v>30</v>
      </c>
      <c r="E15584" t="s">
        <v>31</v>
      </c>
      <c r="F15584" t="s">
        <v>14639</v>
      </c>
      <c r="G15584" t="s">
        <v>10892</v>
      </c>
      <c r="H15584">
        <v>3</v>
      </c>
      <c r="I15584" s="17">
        <v>483498</v>
      </c>
      <c r="J15584" s="17">
        <v>0</v>
      </c>
      <c r="K15584" s="17">
        <v>483498</v>
      </c>
      <c r="L15584" s="17">
        <v>299768.76</v>
      </c>
      <c r="M15584" s="17">
        <v>183729.24</v>
      </c>
      <c r="N15584" s="17">
        <v>41627.2805</v>
      </c>
    </row>
    <row r="15585" spans="1:14">
      <c r="A15585" s="16">
        <v>46282</v>
      </c>
      <c r="B15585" t="s">
        <v>15629</v>
      </c>
      <c r="C15585" t="s">
        <v>26</v>
      </c>
      <c r="D15585" t="s">
        <v>27</v>
      </c>
      <c r="E15585" t="s">
        <v>17</v>
      </c>
      <c r="F15585" t="s">
        <v>14639</v>
      </c>
      <c r="G15585" t="s">
        <v>10892</v>
      </c>
      <c r="H15585">
        <v>6</v>
      </c>
      <c r="I15585" s="17">
        <v>678801</v>
      </c>
      <c r="J15585" s="17">
        <v>81456.12</v>
      </c>
      <c r="K15585" s="17">
        <v>597344.88</v>
      </c>
      <c r="L15585" s="17">
        <v>418141.42</v>
      </c>
      <c r="M15585" s="17">
        <v>179203.46</v>
      </c>
      <c r="N15585" s="17">
        <v>68491.8018</v>
      </c>
    </row>
    <row r="15586" spans="1:14">
      <c r="A15586" s="16">
        <v>46282</v>
      </c>
      <c r="B15586" t="s">
        <v>15630</v>
      </c>
      <c r="C15586" t="s">
        <v>22</v>
      </c>
      <c r="D15586" t="s">
        <v>23</v>
      </c>
      <c r="E15586" t="s">
        <v>24</v>
      </c>
      <c r="F15586" t="s">
        <v>14639</v>
      </c>
      <c r="G15586" t="s">
        <v>10892</v>
      </c>
      <c r="H15586">
        <v>6</v>
      </c>
      <c r="I15586" s="17">
        <v>288469</v>
      </c>
      <c r="J15586" s="17">
        <v>31731.59</v>
      </c>
      <c r="K15586" s="17">
        <v>256737.41</v>
      </c>
      <c r="L15586" s="17">
        <v>195120.43</v>
      </c>
      <c r="M15586" s="17">
        <v>61616.98</v>
      </c>
      <c r="N15586" s="17">
        <v>152864.4017</v>
      </c>
    </row>
    <row r="15587" spans="1:14">
      <c r="A15587" s="16">
        <v>46282</v>
      </c>
      <c r="B15587" t="s">
        <v>15631</v>
      </c>
      <c r="C15587" t="s">
        <v>33</v>
      </c>
      <c r="D15587" t="s">
        <v>34</v>
      </c>
      <c r="E15587" t="s">
        <v>35</v>
      </c>
      <c r="F15587" t="s">
        <v>14639</v>
      </c>
      <c r="G15587" t="s">
        <v>10892</v>
      </c>
      <c r="H15587">
        <v>1</v>
      </c>
      <c r="I15587" s="17">
        <v>497320</v>
      </c>
      <c r="J15587" s="17">
        <v>49732</v>
      </c>
      <c r="K15587" s="17">
        <v>447588</v>
      </c>
      <c r="L15587" s="17">
        <v>322263.36</v>
      </c>
      <c r="M15587" s="17">
        <v>125324.64</v>
      </c>
      <c r="N15587" s="17">
        <v>175799.0595</v>
      </c>
    </row>
    <row r="15588" spans="1:14">
      <c r="A15588" s="16">
        <v>46282</v>
      </c>
      <c r="B15588" t="s">
        <v>15632</v>
      </c>
      <c r="C15588" t="s">
        <v>15</v>
      </c>
      <c r="D15588" t="s">
        <v>16</v>
      </c>
      <c r="E15588" t="s">
        <v>17</v>
      </c>
      <c r="F15588" t="s">
        <v>14639</v>
      </c>
      <c r="G15588" t="s">
        <v>10892</v>
      </c>
      <c r="H15588">
        <v>6</v>
      </c>
      <c r="I15588" s="17">
        <v>81588</v>
      </c>
      <c r="J15588" s="17">
        <v>6527.04</v>
      </c>
      <c r="K15588" s="17">
        <v>75060.96000000001</v>
      </c>
      <c r="L15588" s="17">
        <v>52542.67</v>
      </c>
      <c r="M15588" s="17">
        <v>22518.29</v>
      </c>
      <c r="N15588" s="17">
        <v>68491.8018</v>
      </c>
    </row>
    <row r="15589" spans="1:14">
      <c r="A15589" s="16">
        <v>46282</v>
      </c>
      <c r="B15589" t="s">
        <v>15633</v>
      </c>
      <c r="C15589" t="s">
        <v>26</v>
      </c>
      <c r="D15589" t="s">
        <v>27</v>
      </c>
      <c r="E15589" t="s">
        <v>17</v>
      </c>
      <c r="F15589" t="s">
        <v>14639</v>
      </c>
      <c r="G15589" t="s">
        <v>10892</v>
      </c>
      <c r="H15589">
        <v>11</v>
      </c>
      <c r="I15589" s="17">
        <v>389931</v>
      </c>
      <c r="J15589" s="17">
        <v>35093.79</v>
      </c>
      <c r="K15589" s="17">
        <v>354837.21</v>
      </c>
      <c r="L15589" s="17">
        <v>248386.05</v>
      </c>
      <c r="M15589" s="17">
        <v>106451.16</v>
      </c>
      <c r="N15589" s="17">
        <v>68491.8018</v>
      </c>
    </row>
    <row r="15590" spans="1:14">
      <c r="A15590" s="16">
        <v>46282</v>
      </c>
      <c r="B15590" t="s">
        <v>15634</v>
      </c>
      <c r="C15590" t="s">
        <v>47</v>
      </c>
      <c r="D15590" t="s">
        <v>48</v>
      </c>
      <c r="E15590" t="s">
        <v>35</v>
      </c>
      <c r="F15590" t="s">
        <v>14639</v>
      </c>
      <c r="G15590" t="s">
        <v>10892</v>
      </c>
      <c r="H15590">
        <v>4</v>
      </c>
      <c r="I15590" s="17">
        <v>248183</v>
      </c>
      <c r="J15590" s="17">
        <v>0</v>
      </c>
      <c r="K15590" s="17">
        <v>248183</v>
      </c>
      <c r="L15590" s="17">
        <v>178691.76</v>
      </c>
      <c r="M15590" s="17">
        <v>69491.24000000001</v>
      </c>
      <c r="N15590" s="17">
        <v>175799.0595</v>
      </c>
    </row>
    <row r="15591" spans="1:14">
      <c r="A15591" s="16">
        <v>46282</v>
      </c>
      <c r="B15591" t="s">
        <v>15635</v>
      </c>
      <c r="C15591" t="s">
        <v>26</v>
      </c>
      <c r="D15591" t="s">
        <v>27</v>
      </c>
      <c r="E15591" t="s">
        <v>17</v>
      </c>
      <c r="F15591" t="s">
        <v>14639</v>
      </c>
      <c r="G15591" t="s">
        <v>10892</v>
      </c>
      <c r="H15591">
        <v>8</v>
      </c>
      <c r="I15591" s="17">
        <v>673213</v>
      </c>
      <c r="J15591" s="17">
        <v>33660.65</v>
      </c>
      <c r="K15591" s="17">
        <v>639552.35</v>
      </c>
      <c r="L15591" s="17">
        <v>447686.64</v>
      </c>
      <c r="M15591" s="17">
        <v>191865.71</v>
      </c>
      <c r="N15591" s="17">
        <v>68491.8018</v>
      </c>
    </row>
    <row r="15592" spans="1:14">
      <c r="A15592" s="16">
        <v>46282</v>
      </c>
      <c r="B15592" t="s">
        <v>15636</v>
      </c>
      <c r="C15592" t="s">
        <v>43</v>
      </c>
      <c r="D15592" t="s">
        <v>44</v>
      </c>
      <c r="E15592" t="s">
        <v>31</v>
      </c>
      <c r="F15592" t="s">
        <v>14639</v>
      </c>
      <c r="G15592" t="s">
        <v>10892</v>
      </c>
      <c r="H15592">
        <v>6</v>
      </c>
      <c r="I15592" s="17">
        <v>782693</v>
      </c>
      <c r="J15592" s="17">
        <v>0</v>
      </c>
      <c r="K15592" s="17">
        <v>782693</v>
      </c>
      <c r="L15592" s="17">
        <v>485269.66</v>
      </c>
      <c r="M15592" s="17">
        <v>297423.34</v>
      </c>
      <c r="N15592" s="17">
        <v>41627.2805</v>
      </c>
    </row>
    <row r="15593" spans="1:14">
      <c r="A15593" s="16">
        <v>46282</v>
      </c>
      <c r="B15593" t="s">
        <v>15637</v>
      </c>
      <c r="C15593" t="s">
        <v>33</v>
      </c>
      <c r="D15593" t="s">
        <v>34</v>
      </c>
      <c r="E15593" t="s">
        <v>35</v>
      </c>
      <c r="F15593" t="s">
        <v>14639</v>
      </c>
      <c r="G15593" t="s">
        <v>10892</v>
      </c>
      <c r="H15593">
        <v>5</v>
      </c>
      <c r="I15593" s="17">
        <v>318043</v>
      </c>
      <c r="J15593" s="17">
        <v>19082.58</v>
      </c>
      <c r="K15593" s="17">
        <v>298960.42</v>
      </c>
      <c r="L15593" s="17">
        <v>215251.5</v>
      </c>
      <c r="M15593" s="17">
        <v>83708.92</v>
      </c>
      <c r="N15593" s="17">
        <v>175799.0595</v>
      </c>
    </row>
    <row r="15594" spans="1:14">
      <c r="A15594" s="16">
        <v>46282</v>
      </c>
      <c r="B15594" t="s">
        <v>15638</v>
      </c>
      <c r="C15594" t="s">
        <v>15</v>
      </c>
      <c r="D15594" t="s">
        <v>16</v>
      </c>
      <c r="E15594" t="s">
        <v>17</v>
      </c>
      <c r="F15594" t="s">
        <v>14639</v>
      </c>
      <c r="G15594" t="s">
        <v>10892</v>
      </c>
      <c r="H15594">
        <v>1</v>
      </c>
      <c r="I15594" s="17">
        <v>197340</v>
      </c>
      <c r="J15594" s="17">
        <v>25654.2</v>
      </c>
      <c r="K15594" s="17">
        <v>171685.8</v>
      </c>
      <c r="L15594" s="17">
        <v>120180.06</v>
      </c>
      <c r="M15594" s="17">
        <v>51505.74</v>
      </c>
      <c r="N15594" s="17">
        <v>68491.8018</v>
      </c>
    </row>
    <row r="15595" spans="1:14">
      <c r="A15595" s="16">
        <v>46282</v>
      </c>
      <c r="B15595" t="s">
        <v>15639</v>
      </c>
      <c r="C15595" t="s">
        <v>26</v>
      </c>
      <c r="D15595" t="s">
        <v>27</v>
      </c>
      <c r="E15595" t="s">
        <v>17</v>
      </c>
      <c r="F15595" t="s">
        <v>14639</v>
      </c>
      <c r="G15595" t="s">
        <v>10892</v>
      </c>
      <c r="H15595">
        <v>10</v>
      </c>
      <c r="I15595" s="17">
        <v>46905</v>
      </c>
      <c r="J15595" s="17">
        <v>1876.2</v>
      </c>
      <c r="K15595" s="17">
        <v>45028.8</v>
      </c>
      <c r="L15595" s="17">
        <v>31520.16</v>
      </c>
      <c r="M15595" s="17">
        <v>13508.64</v>
      </c>
      <c r="N15595" s="17">
        <v>68491.8018</v>
      </c>
    </row>
    <row r="15596" spans="1:14">
      <c r="A15596" s="16">
        <v>46282</v>
      </c>
      <c r="B15596" t="s">
        <v>15640</v>
      </c>
      <c r="C15596" t="s">
        <v>33</v>
      </c>
      <c r="D15596" t="s">
        <v>34</v>
      </c>
      <c r="E15596" t="s">
        <v>35</v>
      </c>
      <c r="F15596" t="s">
        <v>14639</v>
      </c>
      <c r="G15596" t="s">
        <v>10892</v>
      </c>
      <c r="H15596">
        <v>5</v>
      </c>
      <c r="I15596" s="17">
        <v>654769</v>
      </c>
      <c r="J15596" s="17">
        <v>58929.21</v>
      </c>
      <c r="K15596" s="17">
        <v>595839.79</v>
      </c>
      <c r="L15596" s="17">
        <v>429004.65</v>
      </c>
      <c r="M15596" s="17">
        <v>166835.14</v>
      </c>
      <c r="N15596" s="17">
        <v>175799.0595</v>
      </c>
    </row>
    <row r="15597" spans="1:14">
      <c r="A15597" s="16">
        <v>46282</v>
      </c>
      <c r="B15597" t="s">
        <v>15641</v>
      </c>
      <c r="C15597" t="s">
        <v>15</v>
      </c>
      <c r="D15597" t="s">
        <v>16</v>
      </c>
      <c r="E15597" t="s">
        <v>17</v>
      </c>
      <c r="F15597" t="s">
        <v>14639</v>
      </c>
      <c r="G15597" t="s">
        <v>10892</v>
      </c>
      <c r="H15597">
        <v>12</v>
      </c>
      <c r="I15597" s="17">
        <v>814753</v>
      </c>
      <c r="J15597" s="17">
        <v>122212.95</v>
      </c>
      <c r="K15597" s="17">
        <v>692540.05</v>
      </c>
      <c r="L15597" s="17">
        <v>484778.04</v>
      </c>
      <c r="M15597" s="17">
        <v>207762.01</v>
      </c>
      <c r="N15597" s="17">
        <v>68491.8018</v>
      </c>
    </row>
    <row r="15598" spans="1:14">
      <c r="A15598" s="16">
        <v>46282</v>
      </c>
      <c r="B15598" t="s">
        <v>15642</v>
      </c>
      <c r="C15598" t="s">
        <v>15</v>
      </c>
      <c r="D15598" t="s">
        <v>16</v>
      </c>
      <c r="E15598" t="s">
        <v>17</v>
      </c>
      <c r="F15598" t="s">
        <v>14639</v>
      </c>
      <c r="G15598" t="s">
        <v>10892</v>
      </c>
      <c r="H15598">
        <v>9</v>
      </c>
      <c r="I15598" s="17">
        <v>232510</v>
      </c>
      <c r="J15598" s="17">
        <v>0</v>
      </c>
      <c r="K15598" s="17">
        <v>232510</v>
      </c>
      <c r="L15598" s="17">
        <v>162757</v>
      </c>
      <c r="M15598" s="17">
        <v>69753</v>
      </c>
      <c r="N15598" s="17">
        <v>68491.8018</v>
      </c>
    </row>
    <row r="15599" spans="1:14">
      <c r="A15599" s="16">
        <v>46282</v>
      </c>
      <c r="B15599" t="s">
        <v>15643</v>
      </c>
      <c r="C15599" t="s">
        <v>47</v>
      </c>
      <c r="D15599" t="s">
        <v>48</v>
      </c>
      <c r="E15599" t="s">
        <v>35</v>
      </c>
      <c r="F15599" t="s">
        <v>14639</v>
      </c>
      <c r="G15599" t="s">
        <v>10892</v>
      </c>
      <c r="H15599">
        <v>7</v>
      </c>
      <c r="I15599" s="17">
        <v>536260</v>
      </c>
      <c r="J15599" s="17">
        <v>80439</v>
      </c>
      <c r="K15599" s="17">
        <v>455821</v>
      </c>
      <c r="L15599" s="17">
        <v>328191.12</v>
      </c>
      <c r="M15599" s="17">
        <v>127629.88</v>
      </c>
      <c r="N15599" s="17">
        <v>175799.0595</v>
      </c>
    </row>
    <row r="15600" spans="1:14">
      <c r="A15600" s="16">
        <v>46282</v>
      </c>
      <c r="B15600" t="s">
        <v>15644</v>
      </c>
      <c r="C15600" t="s">
        <v>26</v>
      </c>
      <c r="D15600" t="s">
        <v>27</v>
      </c>
      <c r="E15600" t="s">
        <v>17</v>
      </c>
      <c r="F15600" t="s">
        <v>14639</v>
      </c>
      <c r="G15600" t="s">
        <v>10892</v>
      </c>
      <c r="H15600">
        <v>2</v>
      </c>
      <c r="I15600" s="17">
        <v>648957</v>
      </c>
      <c r="J15600" s="17">
        <v>32447.85</v>
      </c>
      <c r="K15600" s="17">
        <v>616509.15</v>
      </c>
      <c r="L15600" s="17">
        <v>431556.4</v>
      </c>
      <c r="M15600" s="17">
        <v>184952.75</v>
      </c>
      <c r="N15600" s="17">
        <v>68491.8018</v>
      </c>
    </row>
    <row r="15601" spans="1:14">
      <c r="A15601" s="16">
        <v>46282</v>
      </c>
      <c r="B15601" t="s">
        <v>15645</v>
      </c>
      <c r="C15601" t="s">
        <v>47</v>
      </c>
      <c r="D15601" t="s">
        <v>48</v>
      </c>
      <c r="E15601" t="s">
        <v>35</v>
      </c>
      <c r="F15601" t="s">
        <v>14639</v>
      </c>
      <c r="G15601" t="s">
        <v>10892</v>
      </c>
      <c r="H15601">
        <v>5</v>
      </c>
      <c r="I15601" s="17">
        <v>583654</v>
      </c>
      <c r="J15601" s="17">
        <v>81711.56</v>
      </c>
      <c r="K15601" s="17">
        <v>501942.44</v>
      </c>
      <c r="L15601" s="17">
        <v>361398.56</v>
      </c>
      <c r="M15601" s="17">
        <v>140543.88</v>
      </c>
      <c r="N15601" s="17">
        <v>175799.0595</v>
      </c>
    </row>
    <row r="15602" spans="1:14">
      <c r="A15602" s="16">
        <v>46283</v>
      </c>
      <c r="B15602" t="s">
        <v>15646</v>
      </c>
      <c r="C15602" t="s">
        <v>33</v>
      </c>
      <c r="D15602" t="s">
        <v>34</v>
      </c>
      <c r="E15602" t="s">
        <v>35</v>
      </c>
      <c r="F15602" t="s">
        <v>14639</v>
      </c>
      <c r="G15602" t="s">
        <v>10892</v>
      </c>
      <c r="H15602">
        <v>7</v>
      </c>
      <c r="I15602" s="17">
        <v>401385</v>
      </c>
      <c r="J15602" s="17">
        <v>0</v>
      </c>
      <c r="K15602" s="17">
        <v>401385</v>
      </c>
      <c r="L15602" s="17">
        <v>288997.2</v>
      </c>
      <c r="M15602" s="17">
        <v>112387.8</v>
      </c>
      <c r="N15602" s="17">
        <v>175799.0595</v>
      </c>
    </row>
    <row r="15603" spans="1:14">
      <c r="A15603" s="16">
        <v>46283</v>
      </c>
      <c r="B15603" t="s">
        <v>15647</v>
      </c>
      <c r="C15603" t="s">
        <v>43</v>
      </c>
      <c r="D15603" t="s">
        <v>44</v>
      </c>
      <c r="E15603" t="s">
        <v>31</v>
      </c>
      <c r="F15603" t="s">
        <v>14639</v>
      </c>
      <c r="G15603" t="s">
        <v>10892</v>
      </c>
      <c r="H15603">
        <v>6</v>
      </c>
      <c r="I15603" s="17">
        <v>392329</v>
      </c>
      <c r="J15603" s="17">
        <v>58849.35</v>
      </c>
      <c r="K15603" s="17">
        <v>333479.65</v>
      </c>
      <c r="L15603" s="17">
        <v>206757.38</v>
      </c>
      <c r="M15603" s="17">
        <v>126722.27</v>
      </c>
      <c r="N15603" s="17">
        <v>41627.2805</v>
      </c>
    </row>
    <row r="15604" spans="1:14">
      <c r="A15604" s="16">
        <v>46283</v>
      </c>
      <c r="B15604" t="s">
        <v>15648</v>
      </c>
      <c r="C15604" t="s">
        <v>43</v>
      </c>
      <c r="D15604" t="s">
        <v>44</v>
      </c>
      <c r="E15604" t="s">
        <v>31</v>
      </c>
      <c r="F15604" t="s">
        <v>14639</v>
      </c>
      <c r="G15604" t="s">
        <v>10892</v>
      </c>
      <c r="H15604">
        <v>4</v>
      </c>
      <c r="I15604" s="17">
        <v>380872</v>
      </c>
      <c r="J15604" s="17">
        <v>53322.08</v>
      </c>
      <c r="K15604" s="17">
        <v>327549.92</v>
      </c>
      <c r="L15604" s="17">
        <v>203080.95</v>
      </c>
      <c r="M15604" s="17">
        <v>124468.97</v>
      </c>
      <c r="N15604" s="17">
        <v>41627.2805</v>
      </c>
    </row>
    <row r="15605" spans="1:14">
      <c r="A15605" s="16">
        <v>46283</v>
      </c>
      <c r="B15605" t="s">
        <v>15649</v>
      </c>
      <c r="C15605" t="s">
        <v>29</v>
      </c>
      <c r="D15605" t="s">
        <v>30</v>
      </c>
      <c r="E15605" t="s">
        <v>31</v>
      </c>
      <c r="F15605" t="s">
        <v>14639</v>
      </c>
      <c r="G15605" t="s">
        <v>10892</v>
      </c>
      <c r="H15605">
        <v>3</v>
      </c>
      <c r="I15605" s="17">
        <v>382456</v>
      </c>
      <c r="J15605" s="17">
        <v>0</v>
      </c>
      <c r="K15605" s="17">
        <v>382456</v>
      </c>
      <c r="L15605" s="17">
        <v>237122.72</v>
      </c>
      <c r="M15605" s="17">
        <v>145333.28</v>
      </c>
      <c r="N15605" s="17">
        <v>41627.2805</v>
      </c>
    </row>
    <row r="15606" spans="1:14">
      <c r="A15606" s="16">
        <v>46283</v>
      </c>
      <c r="B15606" t="s">
        <v>15650</v>
      </c>
      <c r="C15606" t="s">
        <v>43</v>
      </c>
      <c r="D15606" t="s">
        <v>44</v>
      </c>
      <c r="E15606" t="s">
        <v>31</v>
      </c>
      <c r="F15606" t="s">
        <v>14639</v>
      </c>
      <c r="G15606" t="s">
        <v>10892</v>
      </c>
      <c r="H15606">
        <v>7</v>
      </c>
      <c r="I15606" s="17">
        <v>816399</v>
      </c>
      <c r="J15606" s="17">
        <v>65311.92</v>
      </c>
      <c r="K15606" s="17">
        <v>751087.08</v>
      </c>
      <c r="L15606" s="17">
        <v>465673.99</v>
      </c>
      <c r="M15606" s="17">
        <v>285413.09</v>
      </c>
      <c r="N15606" s="17">
        <v>41627.2805</v>
      </c>
    </row>
    <row r="15607" spans="1:14">
      <c r="A15607" s="16">
        <v>46283</v>
      </c>
      <c r="B15607" t="s">
        <v>15651</v>
      </c>
      <c r="C15607" t="s">
        <v>33</v>
      </c>
      <c r="D15607" t="s">
        <v>34</v>
      </c>
      <c r="E15607" t="s">
        <v>35</v>
      </c>
      <c r="F15607" t="s">
        <v>14639</v>
      </c>
      <c r="G15607" t="s">
        <v>10892</v>
      </c>
      <c r="H15607">
        <v>11</v>
      </c>
      <c r="I15607" s="17">
        <v>825406</v>
      </c>
      <c r="J15607" s="17">
        <v>41270.3</v>
      </c>
      <c r="K15607" s="17">
        <v>784135.7</v>
      </c>
      <c r="L15607" s="17">
        <v>564577.7</v>
      </c>
      <c r="M15607" s="17">
        <v>219558</v>
      </c>
      <c r="N15607" s="17">
        <v>175799.0595</v>
      </c>
    </row>
    <row r="15608" spans="1:14">
      <c r="A15608" s="16">
        <v>46283</v>
      </c>
      <c r="B15608" t="s">
        <v>15652</v>
      </c>
      <c r="C15608" t="s">
        <v>22</v>
      </c>
      <c r="D15608" t="s">
        <v>23</v>
      </c>
      <c r="E15608" t="s">
        <v>24</v>
      </c>
      <c r="F15608" t="s">
        <v>14639</v>
      </c>
      <c r="G15608" t="s">
        <v>10892</v>
      </c>
      <c r="H15608">
        <v>3</v>
      </c>
      <c r="I15608" s="17">
        <v>546656</v>
      </c>
      <c r="J15608" s="17">
        <v>0</v>
      </c>
      <c r="K15608" s="17">
        <v>546656</v>
      </c>
      <c r="L15608" s="17">
        <v>415458.56</v>
      </c>
      <c r="M15608" s="17">
        <v>131197.44</v>
      </c>
      <c r="N15608" s="17">
        <v>152864.4017</v>
      </c>
    </row>
    <row r="15609" spans="1:14">
      <c r="A15609" s="16">
        <v>46283</v>
      </c>
      <c r="B15609" t="s">
        <v>15653</v>
      </c>
      <c r="C15609" t="s">
        <v>22</v>
      </c>
      <c r="D15609" t="s">
        <v>23</v>
      </c>
      <c r="E15609" t="s">
        <v>24</v>
      </c>
      <c r="F15609" t="s">
        <v>14639</v>
      </c>
      <c r="G15609" t="s">
        <v>10892</v>
      </c>
      <c r="H15609">
        <v>1</v>
      </c>
      <c r="I15609" s="17">
        <v>734288</v>
      </c>
      <c r="J15609" s="17">
        <v>66085.92</v>
      </c>
      <c r="K15609" s="17">
        <v>668202.08</v>
      </c>
      <c r="L15609" s="17">
        <v>507833.58</v>
      </c>
      <c r="M15609" s="17">
        <v>160368.5</v>
      </c>
      <c r="N15609" s="17">
        <v>152864.4017</v>
      </c>
    </row>
    <row r="15610" spans="1:14">
      <c r="A15610" s="16">
        <v>46283</v>
      </c>
      <c r="B15610" t="s">
        <v>15654</v>
      </c>
      <c r="C15610" t="s">
        <v>22</v>
      </c>
      <c r="D15610" t="s">
        <v>23</v>
      </c>
      <c r="E15610" t="s">
        <v>24</v>
      </c>
      <c r="F15610" t="s">
        <v>14639</v>
      </c>
      <c r="G15610" t="s">
        <v>10892</v>
      </c>
      <c r="H15610">
        <v>8</v>
      </c>
      <c r="I15610" s="17">
        <v>733758</v>
      </c>
      <c r="J15610" s="17">
        <v>22012.74</v>
      </c>
      <c r="K15610" s="17">
        <v>711745.26</v>
      </c>
      <c r="L15610" s="17">
        <v>540926.4</v>
      </c>
      <c r="M15610" s="17">
        <v>170818.86</v>
      </c>
      <c r="N15610" s="17">
        <v>152864.4017</v>
      </c>
    </row>
    <row r="15611" spans="1:14">
      <c r="A15611" s="16">
        <v>46283</v>
      </c>
      <c r="B15611" t="s">
        <v>15655</v>
      </c>
      <c r="C15611" t="s">
        <v>15</v>
      </c>
      <c r="D15611" t="s">
        <v>16</v>
      </c>
      <c r="E15611" t="s">
        <v>17</v>
      </c>
      <c r="F15611" t="s">
        <v>14639</v>
      </c>
      <c r="G15611" t="s">
        <v>10892</v>
      </c>
      <c r="H15611">
        <v>8</v>
      </c>
      <c r="I15611" s="17">
        <v>170827</v>
      </c>
      <c r="J15611" s="17">
        <v>11957.89</v>
      </c>
      <c r="K15611" s="17">
        <v>158869.11</v>
      </c>
      <c r="L15611" s="17">
        <v>111208.38</v>
      </c>
      <c r="M15611" s="17">
        <v>47660.73</v>
      </c>
      <c r="N15611" s="17">
        <v>68491.8018</v>
      </c>
    </row>
    <row r="15612" spans="1:14">
      <c r="A15612" s="16">
        <v>46283</v>
      </c>
      <c r="B15612" t="s">
        <v>15656</v>
      </c>
      <c r="C15612" t="s">
        <v>47</v>
      </c>
      <c r="D15612" t="s">
        <v>48</v>
      </c>
      <c r="E15612" t="s">
        <v>35</v>
      </c>
      <c r="F15612" t="s">
        <v>14639</v>
      </c>
      <c r="G15612" t="s">
        <v>10892</v>
      </c>
      <c r="H15612">
        <v>5</v>
      </c>
      <c r="I15612" s="17">
        <v>551878</v>
      </c>
      <c r="J15612" s="17">
        <v>0</v>
      </c>
      <c r="K15612" s="17">
        <v>551878</v>
      </c>
      <c r="L15612" s="17">
        <v>397352.16</v>
      </c>
      <c r="M15612" s="17">
        <v>154525.84</v>
      </c>
      <c r="N15612" s="17">
        <v>175799.0595</v>
      </c>
    </row>
    <row r="15613" spans="1:14">
      <c r="A15613" s="16">
        <v>46283</v>
      </c>
      <c r="B15613" t="s">
        <v>15657</v>
      </c>
      <c r="C15613" t="s">
        <v>29</v>
      </c>
      <c r="D15613" t="s">
        <v>30</v>
      </c>
      <c r="E15613" t="s">
        <v>31</v>
      </c>
      <c r="F15613" t="s">
        <v>14639</v>
      </c>
      <c r="G15613" t="s">
        <v>10892</v>
      </c>
      <c r="H15613">
        <v>9</v>
      </c>
      <c r="I15613" s="17">
        <v>511699</v>
      </c>
      <c r="J15613" s="17">
        <v>0</v>
      </c>
      <c r="K15613" s="17">
        <v>511699</v>
      </c>
      <c r="L15613" s="17">
        <v>317253.38</v>
      </c>
      <c r="M15613" s="17">
        <v>194445.62</v>
      </c>
      <c r="N15613" s="17">
        <v>41627.2805</v>
      </c>
    </row>
    <row r="15614" spans="1:14">
      <c r="A15614" s="16">
        <v>46283</v>
      </c>
      <c r="B15614" t="s">
        <v>15658</v>
      </c>
      <c r="C15614" t="s">
        <v>22</v>
      </c>
      <c r="D15614" t="s">
        <v>23</v>
      </c>
      <c r="E15614" t="s">
        <v>24</v>
      </c>
      <c r="F15614" t="s">
        <v>14639</v>
      </c>
      <c r="G15614" t="s">
        <v>10892</v>
      </c>
      <c r="H15614">
        <v>9</v>
      </c>
      <c r="I15614" s="17">
        <v>384091</v>
      </c>
      <c r="J15614" s="17">
        <v>30727.28</v>
      </c>
      <c r="K15614" s="17">
        <v>353363.72</v>
      </c>
      <c r="L15614" s="17">
        <v>268556.43</v>
      </c>
      <c r="M15614" s="17">
        <v>84807.28999999999</v>
      </c>
      <c r="N15614" s="17">
        <v>152864.4017</v>
      </c>
    </row>
    <row r="15615" spans="1:14">
      <c r="A15615" s="16">
        <v>46283</v>
      </c>
      <c r="B15615" t="s">
        <v>15659</v>
      </c>
      <c r="C15615" t="s">
        <v>43</v>
      </c>
      <c r="D15615" t="s">
        <v>44</v>
      </c>
      <c r="E15615" t="s">
        <v>31</v>
      </c>
      <c r="F15615" t="s">
        <v>14639</v>
      </c>
      <c r="G15615" t="s">
        <v>10892</v>
      </c>
      <c r="H15615">
        <v>3</v>
      </c>
      <c r="I15615" s="17">
        <v>404010</v>
      </c>
      <c r="J15615" s="17">
        <v>52521.3</v>
      </c>
      <c r="K15615" s="17">
        <v>351488.7</v>
      </c>
      <c r="L15615" s="17">
        <v>217922.99</v>
      </c>
      <c r="M15615" s="17">
        <v>133565.71</v>
      </c>
      <c r="N15615" s="17">
        <v>41627.2805</v>
      </c>
    </row>
    <row r="15616" spans="1:14">
      <c r="A15616" s="16">
        <v>46283</v>
      </c>
      <c r="B15616" t="s">
        <v>15660</v>
      </c>
      <c r="C15616" t="s">
        <v>29</v>
      </c>
      <c r="D15616" t="s">
        <v>30</v>
      </c>
      <c r="E15616" t="s">
        <v>31</v>
      </c>
      <c r="F15616" t="s">
        <v>14639</v>
      </c>
      <c r="G15616" t="s">
        <v>10892</v>
      </c>
      <c r="H15616">
        <v>8</v>
      </c>
      <c r="I15616" s="17">
        <v>663777</v>
      </c>
      <c r="J15616" s="17">
        <v>53102.16</v>
      </c>
      <c r="K15616" s="17">
        <v>610674.84</v>
      </c>
      <c r="L15616" s="17">
        <v>378618.4</v>
      </c>
      <c r="M15616" s="17">
        <v>232056.44</v>
      </c>
      <c r="N15616" s="17">
        <v>41627.2805</v>
      </c>
    </row>
    <row r="15617" spans="1:14">
      <c r="A15617" s="16">
        <v>46283</v>
      </c>
      <c r="B15617" t="s">
        <v>15661</v>
      </c>
      <c r="C15617" t="s">
        <v>26</v>
      </c>
      <c r="D15617" t="s">
        <v>27</v>
      </c>
      <c r="E15617" t="s">
        <v>17</v>
      </c>
      <c r="F15617" t="s">
        <v>14639</v>
      </c>
      <c r="G15617" t="s">
        <v>10892</v>
      </c>
      <c r="H15617">
        <v>11</v>
      </c>
      <c r="I15617" s="17">
        <v>209379</v>
      </c>
      <c r="J15617" s="17">
        <v>29313.06</v>
      </c>
      <c r="K15617" s="17">
        <v>180065.94</v>
      </c>
      <c r="L15617" s="17">
        <v>126046.16</v>
      </c>
      <c r="M15617" s="17">
        <v>54019.78</v>
      </c>
      <c r="N15617" s="17">
        <v>68491.8018</v>
      </c>
    </row>
    <row r="15618" spans="1:14">
      <c r="A15618" s="16">
        <v>46283</v>
      </c>
      <c r="B15618" t="s">
        <v>15662</v>
      </c>
      <c r="C15618" t="s">
        <v>15</v>
      </c>
      <c r="D15618" t="s">
        <v>16</v>
      </c>
      <c r="E15618" t="s">
        <v>17</v>
      </c>
      <c r="F15618" t="s">
        <v>14639</v>
      </c>
      <c r="G15618" t="s">
        <v>10892</v>
      </c>
      <c r="H15618">
        <v>9</v>
      </c>
      <c r="I15618" s="17">
        <v>129805</v>
      </c>
      <c r="J15618" s="17">
        <v>0</v>
      </c>
      <c r="K15618" s="17">
        <v>129805</v>
      </c>
      <c r="L15618" s="17">
        <v>90863.5</v>
      </c>
      <c r="M15618" s="17">
        <v>38941.5</v>
      </c>
      <c r="N15618" s="17">
        <v>68491.8018</v>
      </c>
    </row>
    <row r="15619" spans="1:14">
      <c r="A15619" s="16">
        <v>46283</v>
      </c>
      <c r="B15619" t="s">
        <v>15663</v>
      </c>
      <c r="C15619" t="s">
        <v>22</v>
      </c>
      <c r="D15619" t="s">
        <v>23</v>
      </c>
      <c r="E15619" t="s">
        <v>24</v>
      </c>
      <c r="F15619" t="s">
        <v>14639</v>
      </c>
      <c r="G15619" t="s">
        <v>10892</v>
      </c>
      <c r="H15619">
        <v>2</v>
      </c>
      <c r="I15619" s="17">
        <v>767923</v>
      </c>
      <c r="J15619" s="17">
        <v>53754.61</v>
      </c>
      <c r="K15619" s="17">
        <v>714168.39</v>
      </c>
      <c r="L15619" s="17">
        <v>542767.98</v>
      </c>
      <c r="M15619" s="17">
        <v>171400.41</v>
      </c>
      <c r="N15619" s="17">
        <v>152864.4017</v>
      </c>
    </row>
    <row r="15620" spans="1:14">
      <c r="A15620" s="16">
        <v>46283</v>
      </c>
      <c r="B15620" t="s">
        <v>15664</v>
      </c>
      <c r="C15620" t="s">
        <v>29</v>
      </c>
      <c r="D15620" t="s">
        <v>30</v>
      </c>
      <c r="E15620" t="s">
        <v>31</v>
      </c>
      <c r="F15620" t="s">
        <v>14639</v>
      </c>
      <c r="G15620" t="s">
        <v>10892</v>
      </c>
      <c r="H15620">
        <v>5</v>
      </c>
      <c r="I15620" s="17">
        <v>502913</v>
      </c>
      <c r="J15620" s="17">
        <v>0</v>
      </c>
      <c r="K15620" s="17">
        <v>502913</v>
      </c>
      <c r="L15620" s="17">
        <v>311806.06</v>
      </c>
      <c r="M15620" s="17">
        <v>191106.94</v>
      </c>
      <c r="N15620" s="17">
        <v>41627.2805</v>
      </c>
    </row>
    <row r="15621" spans="1:14">
      <c r="A15621" s="16">
        <v>46283</v>
      </c>
      <c r="B15621" t="s">
        <v>15665</v>
      </c>
      <c r="C15621" t="s">
        <v>15</v>
      </c>
      <c r="D15621" t="s">
        <v>16</v>
      </c>
      <c r="E15621" t="s">
        <v>17</v>
      </c>
      <c r="F15621" t="s">
        <v>14639</v>
      </c>
      <c r="G15621" t="s">
        <v>10892</v>
      </c>
      <c r="H15621">
        <v>10</v>
      </c>
      <c r="I15621" s="17">
        <v>718338</v>
      </c>
      <c r="J15621" s="17">
        <v>107750.7</v>
      </c>
      <c r="K15621" s="17">
        <v>610587.3</v>
      </c>
      <c r="L15621" s="17">
        <v>427411.11</v>
      </c>
      <c r="M15621" s="17">
        <v>183176.19</v>
      </c>
      <c r="N15621" s="17">
        <v>68491.8018</v>
      </c>
    </row>
    <row r="15622" spans="1:14">
      <c r="A15622" s="16">
        <v>46283</v>
      </c>
      <c r="B15622" t="s">
        <v>15666</v>
      </c>
      <c r="C15622" t="s">
        <v>22</v>
      </c>
      <c r="D15622" t="s">
        <v>23</v>
      </c>
      <c r="E15622" t="s">
        <v>24</v>
      </c>
      <c r="F15622" t="s">
        <v>14639</v>
      </c>
      <c r="G15622" t="s">
        <v>10892</v>
      </c>
      <c r="H15622">
        <v>4</v>
      </c>
      <c r="I15622" s="17">
        <v>442092</v>
      </c>
      <c r="J15622" s="17">
        <v>17683.68</v>
      </c>
      <c r="K15622" s="17">
        <v>424408.32</v>
      </c>
      <c r="L15622" s="17">
        <v>322550.32</v>
      </c>
      <c r="M15622" s="17">
        <v>101858</v>
      </c>
      <c r="N15622" s="17">
        <v>152864.4017</v>
      </c>
    </row>
    <row r="15623" spans="1:14">
      <c r="A15623" s="16">
        <v>46283</v>
      </c>
      <c r="B15623" t="s">
        <v>15667</v>
      </c>
      <c r="C15623" t="s">
        <v>29</v>
      </c>
      <c r="D15623" t="s">
        <v>30</v>
      </c>
      <c r="E15623" t="s">
        <v>31</v>
      </c>
      <c r="F15623" t="s">
        <v>14639</v>
      </c>
      <c r="G15623" t="s">
        <v>10892</v>
      </c>
      <c r="H15623">
        <v>12</v>
      </c>
      <c r="I15623" s="17">
        <v>335079</v>
      </c>
      <c r="J15623" s="17">
        <v>33507.9</v>
      </c>
      <c r="K15623" s="17">
        <v>301571.1</v>
      </c>
      <c r="L15623" s="17">
        <v>186974.08</v>
      </c>
      <c r="M15623" s="17">
        <v>114597.02</v>
      </c>
      <c r="N15623" s="17">
        <v>41627.2805</v>
      </c>
    </row>
    <row r="15624" spans="1:14">
      <c r="A15624" s="16">
        <v>46283</v>
      </c>
      <c r="B15624" t="s">
        <v>15668</v>
      </c>
      <c r="C15624" t="s">
        <v>22</v>
      </c>
      <c r="D15624" t="s">
        <v>23</v>
      </c>
      <c r="E15624" t="s">
        <v>24</v>
      </c>
      <c r="F15624" t="s">
        <v>14639</v>
      </c>
      <c r="G15624" t="s">
        <v>10892</v>
      </c>
      <c r="H15624">
        <v>9</v>
      </c>
      <c r="I15624" s="17">
        <v>397297</v>
      </c>
      <c r="J15624" s="17">
        <v>35756.73</v>
      </c>
      <c r="K15624" s="17">
        <v>361540.27</v>
      </c>
      <c r="L15624" s="17">
        <v>274770.61</v>
      </c>
      <c r="M15624" s="17">
        <v>86769.66</v>
      </c>
      <c r="N15624" s="17">
        <v>152864.4017</v>
      </c>
    </row>
    <row r="15625" spans="1:14">
      <c r="A15625" s="16">
        <v>46283</v>
      </c>
      <c r="B15625" t="s">
        <v>15669</v>
      </c>
      <c r="C15625" t="s">
        <v>15</v>
      </c>
      <c r="D15625" t="s">
        <v>16</v>
      </c>
      <c r="E15625" t="s">
        <v>17</v>
      </c>
      <c r="F15625" t="s">
        <v>14639</v>
      </c>
      <c r="G15625" t="s">
        <v>10892</v>
      </c>
      <c r="H15625">
        <v>8</v>
      </c>
      <c r="I15625" s="17">
        <v>803067</v>
      </c>
      <c r="J15625" s="17">
        <v>72276.03</v>
      </c>
      <c r="K15625" s="17">
        <v>730790.97</v>
      </c>
      <c r="L15625" s="17">
        <v>511553.68</v>
      </c>
      <c r="M15625" s="17">
        <v>219237.29</v>
      </c>
      <c r="N15625" s="17">
        <v>68491.8018</v>
      </c>
    </row>
    <row r="15626" spans="1:14">
      <c r="A15626" s="16">
        <v>46283</v>
      </c>
      <c r="B15626" t="s">
        <v>15670</v>
      </c>
      <c r="C15626" t="s">
        <v>73</v>
      </c>
      <c r="D15626" t="s">
        <v>74</v>
      </c>
      <c r="E15626" t="s">
        <v>24</v>
      </c>
      <c r="F15626" t="s">
        <v>14639</v>
      </c>
      <c r="G15626" t="s">
        <v>10892</v>
      </c>
      <c r="H15626">
        <v>5</v>
      </c>
      <c r="I15626" s="17">
        <v>685659</v>
      </c>
      <c r="J15626" s="17">
        <v>0</v>
      </c>
      <c r="K15626" s="17">
        <v>685659</v>
      </c>
      <c r="L15626" s="17">
        <v>521100.84</v>
      </c>
      <c r="M15626" s="17">
        <v>164558.16</v>
      </c>
      <c r="N15626" s="17">
        <v>152864.4017</v>
      </c>
    </row>
    <row r="15627" spans="1:14">
      <c r="A15627" s="16">
        <v>46283</v>
      </c>
      <c r="B15627" t="s">
        <v>15671</v>
      </c>
      <c r="C15627" t="s">
        <v>26</v>
      </c>
      <c r="D15627" t="s">
        <v>27</v>
      </c>
      <c r="E15627" t="s">
        <v>17</v>
      </c>
      <c r="F15627" t="s">
        <v>14639</v>
      </c>
      <c r="G15627" t="s">
        <v>10892</v>
      </c>
      <c r="H15627">
        <v>6</v>
      </c>
      <c r="I15627" s="17">
        <v>750927</v>
      </c>
      <c r="J15627" s="17">
        <v>0</v>
      </c>
      <c r="K15627" s="17">
        <v>750927</v>
      </c>
      <c r="L15627" s="17">
        <v>525648.9</v>
      </c>
      <c r="M15627" s="17">
        <v>225278.1</v>
      </c>
      <c r="N15627" s="17">
        <v>68491.8018</v>
      </c>
    </row>
    <row r="15628" spans="1:14">
      <c r="A15628" s="16">
        <v>46283</v>
      </c>
      <c r="B15628" t="s">
        <v>15672</v>
      </c>
      <c r="C15628" t="s">
        <v>33</v>
      </c>
      <c r="D15628" t="s">
        <v>34</v>
      </c>
      <c r="E15628" t="s">
        <v>35</v>
      </c>
      <c r="F15628" t="s">
        <v>14639</v>
      </c>
      <c r="G15628" t="s">
        <v>10892</v>
      </c>
      <c r="H15628">
        <v>12</v>
      </c>
      <c r="I15628" s="17">
        <v>83236</v>
      </c>
      <c r="J15628" s="17">
        <v>8323.6</v>
      </c>
      <c r="K15628" s="17">
        <v>74912.39999999999</v>
      </c>
      <c r="L15628" s="17">
        <v>53936.93</v>
      </c>
      <c r="M15628" s="17">
        <v>20975.47</v>
      </c>
      <c r="N15628" s="17">
        <v>175799.0595</v>
      </c>
    </row>
    <row r="15629" spans="1:14">
      <c r="A15629" s="16">
        <v>46283</v>
      </c>
      <c r="B15629" t="s">
        <v>15673</v>
      </c>
      <c r="C15629" t="s">
        <v>47</v>
      </c>
      <c r="D15629" t="s">
        <v>48</v>
      </c>
      <c r="E15629" t="s">
        <v>35</v>
      </c>
      <c r="F15629" t="s">
        <v>14639</v>
      </c>
      <c r="G15629" t="s">
        <v>10892</v>
      </c>
      <c r="H15629">
        <v>8</v>
      </c>
      <c r="I15629" s="17">
        <v>548749</v>
      </c>
      <c r="J15629" s="17">
        <v>16462.47</v>
      </c>
      <c r="K15629" s="17">
        <v>532286.53</v>
      </c>
      <c r="L15629" s="17">
        <v>383246.3</v>
      </c>
      <c r="M15629" s="17">
        <v>149040.23</v>
      </c>
      <c r="N15629" s="17">
        <v>175799.0595</v>
      </c>
    </row>
    <row r="15630" spans="1:14">
      <c r="A15630" s="16">
        <v>46283</v>
      </c>
      <c r="B15630" t="s">
        <v>15674</v>
      </c>
      <c r="C15630" t="s">
        <v>22</v>
      </c>
      <c r="D15630" t="s">
        <v>23</v>
      </c>
      <c r="E15630" t="s">
        <v>24</v>
      </c>
      <c r="F15630" t="s">
        <v>14639</v>
      </c>
      <c r="G15630" t="s">
        <v>10892</v>
      </c>
      <c r="H15630">
        <v>2</v>
      </c>
      <c r="I15630" s="17">
        <v>684211</v>
      </c>
      <c r="J15630" s="17">
        <v>0</v>
      </c>
      <c r="K15630" s="17">
        <v>684211</v>
      </c>
      <c r="L15630" s="17">
        <v>520000.36</v>
      </c>
      <c r="M15630" s="17">
        <v>164210.64</v>
      </c>
      <c r="N15630" s="17">
        <v>152864.4017</v>
      </c>
    </row>
    <row r="15631" spans="1:14">
      <c r="A15631" s="16">
        <v>46283</v>
      </c>
      <c r="B15631" t="s">
        <v>15675</v>
      </c>
      <c r="C15631" t="s">
        <v>73</v>
      </c>
      <c r="D15631" t="s">
        <v>74</v>
      </c>
      <c r="E15631" t="s">
        <v>24</v>
      </c>
      <c r="F15631" t="s">
        <v>14639</v>
      </c>
      <c r="G15631" t="s">
        <v>10892</v>
      </c>
      <c r="H15631">
        <v>3</v>
      </c>
      <c r="I15631" s="17">
        <v>734203</v>
      </c>
      <c r="J15631" s="17">
        <v>29368.12</v>
      </c>
      <c r="K15631" s="17">
        <v>704834.88</v>
      </c>
      <c r="L15631" s="17">
        <v>535674.51</v>
      </c>
      <c r="M15631" s="17">
        <v>169160.37</v>
      </c>
      <c r="N15631" s="17">
        <v>152864.4017</v>
      </c>
    </row>
    <row r="15632" spans="1:14">
      <c r="A15632" s="16">
        <v>46283</v>
      </c>
      <c r="B15632" t="s">
        <v>15676</v>
      </c>
      <c r="C15632" t="s">
        <v>22</v>
      </c>
      <c r="D15632" t="s">
        <v>23</v>
      </c>
      <c r="E15632" t="s">
        <v>24</v>
      </c>
      <c r="F15632" t="s">
        <v>14639</v>
      </c>
      <c r="G15632" t="s">
        <v>10892</v>
      </c>
      <c r="H15632">
        <v>11</v>
      </c>
      <c r="I15632" s="17">
        <v>83998</v>
      </c>
      <c r="J15632" s="17">
        <v>10919.74</v>
      </c>
      <c r="K15632" s="17">
        <v>73078.25999999999</v>
      </c>
      <c r="L15632" s="17">
        <v>55539.48</v>
      </c>
      <c r="M15632" s="17">
        <v>17538.78</v>
      </c>
      <c r="N15632" s="17">
        <v>152864.4017</v>
      </c>
    </row>
    <row r="15633" spans="1:14">
      <c r="A15633" s="16">
        <v>46283</v>
      </c>
      <c r="B15633" t="s">
        <v>15677</v>
      </c>
      <c r="C15633" t="s">
        <v>33</v>
      </c>
      <c r="D15633" t="s">
        <v>34</v>
      </c>
      <c r="E15633" t="s">
        <v>35</v>
      </c>
      <c r="F15633" t="s">
        <v>14639</v>
      </c>
      <c r="G15633" t="s">
        <v>10892</v>
      </c>
      <c r="H15633">
        <v>4</v>
      </c>
      <c r="I15633" s="17">
        <v>554682</v>
      </c>
      <c r="J15633" s="17">
        <v>11093.64</v>
      </c>
      <c r="K15633" s="17">
        <v>543588.36</v>
      </c>
      <c r="L15633" s="17">
        <v>391383.62</v>
      </c>
      <c r="M15633" s="17">
        <v>152204.74</v>
      </c>
      <c r="N15633" s="17">
        <v>175799.0595</v>
      </c>
    </row>
    <row r="15634" spans="1:14">
      <c r="A15634" s="16">
        <v>46283</v>
      </c>
      <c r="B15634" t="s">
        <v>15678</v>
      </c>
      <c r="C15634" t="s">
        <v>73</v>
      </c>
      <c r="D15634" t="s">
        <v>74</v>
      </c>
      <c r="E15634" t="s">
        <v>24</v>
      </c>
      <c r="F15634" t="s">
        <v>14639</v>
      </c>
      <c r="G15634" t="s">
        <v>10892</v>
      </c>
      <c r="H15634">
        <v>5</v>
      </c>
      <c r="I15634" s="17">
        <v>475590</v>
      </c>
      <c r="J15634" s="17">
        <v>52314.9</v>
      </c>
      <c r="K15634" s="17">
        <v>423275.1</v>
      </c>
      <c r="L15634" s="17">
        <v>321689.08</v>
      </c>
      <c r="M15634" s="17">
        <v>101586.02</v>
      </c>
      <c r="N15634" s="17">
        <v>152864.4017</v>
      </c>
    </row>
    <row r="15635" spans="1:14">
      <c r="A15635" s="16">
        <v>46283</v>
      </c>
      <c r="B15635" t="s">
        <v>15679</v>
      </c>
      <c r="C15635" t="s">
        <v>29</v>
      </c>
      <c r="D15635" t="s">
        <v>30</v>
      </c>
      <c r="E15635" t="s">
        <v>31</v>
      </c>
      <c r="F15635" t="s">
        <v>14639</v>
      </c>
      <c r="G15635" t="s">
        <v>10892</v>
      </c>
      <c r="H15635">
        <v>11</v>
      </c>
      <c r="I15635" s="17">
        <v>630351</v>
      </c>
      <c r="J15635" s="17">
        <v>94552.64999999999</v>
      </c>
      <c r="K15635" s="17">
        <v>535798.35</v>
      </c>
      <c r="L15635" s="17">
        <v>332194.98</v>
      </c>
      <c r="M15635" s="17">
        <v>203603.37</v>
      </c>
      <c r="N15635" s="17">
        <v>41627.2805</v>
      </c>
    </row>
    <row r="15636" spans="1:14">
      <c r="A15636" s="16">
        <v>46283</v>
      </c>
      <c r="B15636" t="s">
        <v>15680</v>
      </c>
      <c r="C15636" t="s">
        <v>29</v>
      </c>
      <c r="D15636" t="s">
        <v>30</v>
      </c>
      <c r="E15636" t="s">
        <v>31</v>
      </c>
      <c r="F15636" t="s">
        <v>14639</v>
      </c>
      <c r="G15636" t="s">
        <v>10892</v>
      </c>
      <c r="H15636">
        <v>11</v>
      </c>
      <c r="I15636" s="17">
        <v>651316</v>
      </c>
      <c r="J15636" s="17">
        <v>26052.64</v>
      </c>
      <c r="K15636" s="17">
        <v>625263.36</v>
      </c>
      <c r="L15636" s="17">
        <v>387663.28</v>
      </c>
      <c r="M15636" s="17">
        <v>237600.08</v>
      </c>
      <c r="N15636" s="17">
        <v>41627.2805</v>
      </c>
    </row>
    <row r="15637" spans="1:14">
      <c r="A15637" s="16">
        <v>46283</v>
      </c>
      <c r="B15637" t="s">
        <v>15681</v>
      </c>
      <c r="C15637" t="s">
        <v>73</v>
      </c>
      <c r="D15637" t="s">
        <v>74</v>
      </c>
      <c r="E15637" t="s">
        <v>24</v>
      </c>
      <c r="F15637" t="s">
        <v>14639</v>
      </c>
      <c r="G15637" t="s">
        <v>10892</v>
      </c>
      <c r="H15637">
        <v>12</v>
      </c>
      <c r="I15637" s="17">
        <v>47893</v>
      </c>
      <c r="J15637" s="17">
        <v>5268.23</v>
      </c>
      <c r="K15637" s="17">
        <v>42624.77</v>
      </c>
      <c r="L15637" s="17">
        <v>32394.83</v>
      </c>
      <c r="M15637" s="17">
        <v>10229.94</v>
      </c>
      <c r="N15637" s="17">
        <v>152864.4017</v>
      </c>
    </row>
    <row r="15638" spans="1:14">
      <c r="A15638" s="16">
        <v>46283</v>
      </c>
      <c r="B15638" t="s">
        <v>15682</v>
      </c>
      <c r="C15638" t="s">
        <v>15</v>
      </c>
      <c r="D15638" t="s">
        <v>16</v>
      </c>
      <c r="E15638" t="s">
        <v>17</v>
      </c>
      <c r="F15638" t="s">
        <v>14639</v>
      </c>
      <c r="G15638" t="s">
        <v>10892</v>
      </c>
      <c r="H15638">
        <v>10</v>
      </c>
      <c r="I15638" s="17">
        <v>47695</v>
      </c>
      <c r="J15638" s="17">
        <v>6677.3</v>
      </c>
      <c r="K15638" s="17">
        <v>41017.7</v>
      </c>
      <c r="L15638" s="17">
        <v>28712.39</v>
      </c>
      <c r="M15638" s="17">
        <v>12305.31</v>
      </c>
      <c r="N15638" s="17">
        <v>68491.8018</v>
      </c>
    </row>
    <row r="15639" spans="1:14">
      <c r="A15639" s="16">
        <v>46283</v>
      </c>
      <c r="B15639" t="s">
        <v>15683</v>
      </c>
      <c r="C15639" t="s">
        <v>47</v>
      </c>
      <c r="D15639" t="s">
        <v>48</v>
      </c>
      <c r="E15639" t="s">
        <v>35</v>
      </c>
      <c r="F15639" t="s">
        <v>14639</v>
      </c>
      <c r="G15639" t="s">
        <v>10892</v>
      </c>
      <c r="H15639">
        <v>7</v>
      </c>
      <c r="I15639" s="17">
        <v>435947</v>
      </c>
      <c r="J15639" s="17">
        <v>0</v>
      </c>
      <c r="K15639" s="17">
        <v>435947</v>
      </c>
      <c r="L15639" s="17">
        <v>313881.84</v>
      </c>
      <c r="M15639" s="17">
        <v>122065.16</v>
      </c>
      <c r="N15639" s="17">
        <v>175799.0595</v>
      </c>
    </row>
    <row r="15640" spans="1:14">
      <c r="A15640" s="16">
        <v>46283</v>
      </c>
      <c r="B15640" t="s">
        <v>15684</v>
      </c>
      <c r="C15640" t="s">
        <v>26</v>
      </c>
      <c r="D15640" t="s">
        <v>27</v>
      </c>
      <c r="E15640" t="s">
        <v>17</v>
      </c>
      <c r="F15640" t="s">
        <v>14639</v>
      </c>
      <c r="G15640" t="s">
        <v>10892</v>
      </c>
      <c r="H15640">
        <v>10</v>
      </c>
      <c r="I15640" s="17">
        <v>280795</v>
      </c>
      <c r="J15640" s="17">
        <v>0</v>
      </c>
      <c r="K15640" s="17">
        <v>280795</v>
      </c>
      <c r="L15640" s="17">
        <v>196556.5</v>
      </c>
      <c r="M15640" s="17">
        <v>84238.5</v>
      </c>
      <c r="N15640" s="17">
        <v>68491.8018</v>
      </c>
    </row>
    <row r="15641" spans="1:14">
      <c r="A15641" s="16">
        <v>46283</v>
      </c>
      <c r="B15641" t="s">
        <v>15685</v>
      </c>
      <c r="C15641" t="s">
        <v>15</v>
      </c>
      <c r="D15641" t="s">
        <v>16</v>
      </c>
      <c r="E15641" t="s">
        <v>17</v>
      </c>
      <c r="F15641" t="s">
        <v>14639</v>
      </c>
      <c r="G15641" t="s">
        <v>10892</v>
      </c>
      <c r="H15641">
        <v>4</v>
      </c>
      <c r="I15641" s="17">
        <v>792461</v>
      </c>
      <c r="J15641" s="17">
        <v>0</v>
      </c>
      <c r="K15641" s="17">
        <v>792461</v>
      </c>
      <c r="L15641" s="17">
        <v>554722.7</v>
      </c>
      <c r="M15641" s="17">
        <v>237738.3</v>
      </c>
      <c r="N15641" s="17">
        <v>68491.8018</v>
      </c>
    </row>
    <row r="15642" spans="1:14">
      <c r="A15642" s="16">
        <v>46283</v>
      </c>
      <c r="B15642" t="s">
        <v>15686</v>
      </c>
      <c r="C15642" t="s">
        <v>47</v>
      </c>
      <c r="D15642" t="s">
        <v>48</v>
      </c>
      <c r="E15642" t="s">
        <v>35</v>
      </c>
      <c r="F15642" t="s">
        <v>14639</v>
      </c>
      <c r="G15642" t="s">
        <v>10892</v>
      </c>
      <c r="H15642">
        <v>11</v>
      </c>
      <c r="I15642" s="17">
        <v>267540</v>
      </c>
      <c r="J15642" s="17">
        <v>16052.4</v>
      </c>
      <c r="K15642" s="17">
        <v>251487.6</v>
      </c>
      <c r="L15642" s="17">
        <v>181071.07</v>
      </c>
      <c r="M15642" s="17">
        <v>70416.53</v>
      </c>
      <c r="N15642" s="17">
        <v>175799.0595</v>
      </c>
    </row>
    <row r="15643" spans="1:14">
      <c r="A15643" s="16">
        <v>46283</v>
      </c>
      <c r="B15643" t="s">
        <v>15687</v>
      </c>
      <c r="C15643" t="s">
        <v>47</v>
      </c>
      <c r="D15643" t="s">
        <v>48</v>
      </c>
      <c r="E15643" t="s">
        <v>35</v>
      </c>
      <c r="F15643" t="s">
        <v>14639</v>
      </c>
      <c r="G15643" t="s">
        <v>10892</v>
      </c>
      <c r="H15643">
        <v>4</v>
      </c>
      <c r="I15643" s="17">
        <v>209121</v>
      </c>
      <c r="J15643" s="17">
        <v>23003.31</v>
      </c>
      <c r="K15643" s="17">
        <v>186117.69</v>
      </c>
      <c r="L15643" s="17">
        <v>134004.74</v>
      </c>
      <c r="M15643" s="17">
        <v>52112.95</v>
      </c>
      <c r="N15643" s="17">
        <v>175799.0595</v>
      </c>
    </row>
    <row r="15644" spans="1:14">
      <c r="A15644" s="16">
        <v>46283</v>
      </c>
      <c r="B15644" t="s">
        <v>15688</v>
      </c>
      <c r="C15644" t="s">
        <v>73</v>
      </c>
      <c r="D15644" t="s">
        <v>74</v>
      </c>
      <c r="E15644" t="s">
        <v>24</v>
      </c>
      <c r="F15644" t="s">
        <v>14639</v>
      </c>
      <c r="G15644" t="s">
        <v>10892</v>
      </c>
      <c r="H15644">
        <v>3</v>
      </c>
      <c r="I15644" s="17">
        <v>483523</v>
      </c>
      <c r="J15644" s="17">
        <v>43517.07</v>
      </c>
      <c r="K15644" s="17">
        <v>440005.93</v>
      </c>
      <c r="L15644" s="17">
        <v>334404.51</v>
      </c>
      <c r="M15644" s="17">
        <v>105601.42</v>
      </c>
      <c r="N15644" s="17">
        <v>152864.4017</v>
      </c>
    </row>
    <row r="15645" spans="1:14">
      <c r="A15645" s="16">
        <v>46283</v>
      </c>
      <c r="B15645" t="s">
        <v>15689</v>
      </c>
      <c r="C15645" t="s">
        <v>33</v>
      </c>
      <c r="D15645" t="s">
        <v>34</v>
      </c>
      <c r="E15645" t="s">
        <v>35</v>
      </c>
      <c r="F15645" t="s">
        <v>14639</v>
      </c>
      <c r="G15645" t="s">
        <v>10892</v>
      </c>
      <c r="H15645">
        <v>10</v>
      </c>
      <c r="I15645" s="17">
        <v>645789</v>
      </c>
      <c r="J15645" s="17">
        <v>0</v>
      </c>
      <c r="K15645" s="17">
        <v>645789</v>
      </c>
      <c r="L15645" s="17">
        <v>464968.08</v>
      </c>
      <c r="M15645" s="17">
        <v>180820.92</v>
      </c>
      <c r="N15645" s="17">
        <v>175799.0595</v>
      </c>
    </row>
    <row r="15646" spans="1:14">
      <c r="A15646" s="16">
        <v>46283</v>
      </c>
      <c r="B15646" t="s">
        <v>15690</v>
      </c>
      <c r="C15646" t="s">
        <v>43</v>
      </c>
      <c r="D15646" t="s">
        <v>44</v>
      </c>
      <c r="E15646" t="s">
        <v>31</v>
      </c>
      <c r="F15646" t="s">
        <v>14639</v>
      </c>
      <c r="G15646" t="s">
        <v>10892</v>
      </c>
      <c r="H15646">
        <v>2</v>
      </c>
      <c r="I15646" s="17">
        <v>599329</v>
      </c>
      <c r="J15646" s="17">
        <v>0</v>
      </c>
      <c r="K15646" s="17">
        <v>599329</v>
      </c>
      <c r="L15646" s="17">
        <v>371583.98</v>
      </c>
      <c r="M15646" s="17">
        <v>227745.02</v>
      </c>
      <c r="N15646" s="17">
        <v>41627.2805</v>
      </c>
    </row>
    <row r="15647" spans="1:14">
      <c r="A15647" s="16">
        <v>46283</v>
      </c>
      <c r="B15647" t="s">
        <v>15691</v>
      </c>
      <c r="C15647" t="s">
        <v>15</v>
      </c>
      <c r="D15647" t="s">
        <v>16</v>
      </c>
      <c r="E15647" t="s">
        <v>17</v>
      </c>
      <c r="F15647" t="s">
        <v>14639</v>
      </c>
      <c r="G15647" t="s">
        <v>10892</v>
      </c>
      <c r="H15647">
        <v>8</v>
      </c>
      <c r="I15647" s="17">
        <v>793271</v>
      </c>
      <c r="J15647" s="17">
        <v>0</v>
      </c>
      <c r="K15647" s="17">
        <v>793271</v>
      </c>
      <c r="L15647" s="17">
        <v>555289.7</v>
      </c>
      <c r="M15647" s="17">
        <v>237981.3</v>
      </c>
      <c r="N15647" s="17">
        <v>68491.8018</v>
      </c>
    </row>
    <row r="15648" spans="1:14">
      <c r="A15648" s="16">
        <v>46283</v>
      </c>
      <c r="B15648" t="s">
        <v>15692</v>
      </c>
      <c r="C15648" t="s">
        <v>73</v>
      </c>
      <c r="D15648" t="s">
        <v>74</v>
      </c>
      <c r="E15648" t="s">
        <v>24</v>
      </c>
      <c r="F15648" t="s">
        <v>14639</v>
      </c>
      <c r="G15648" t="s">
        <v>10892</v>
      </c>
      <c r="H15648">
        <v>7</v>
      </c>
      <c r="I15648" s="17">
        <v>230020</v>
      </c>
      <c r="J15648" s="17">
        <v>18401.6</v>
      </c>
      <c r="K15648" s="17">
        <v>211618.4</v>
      </c>
      <c r="L15648" s="17">
        <v>160829.98</v>
      </c>
      <c r="M15648" s="17">
        <v>50788.42</v>
      </c>
      <c r="N15648" s="17">
        <v>152864.4017</v>
      </c>
    </row>
    <row r="15649" spans="1:14">
      <c r="A15649" s="16">
        <v>46283</v>
      </c>
      <c r="B15649" t="s">
        <v>15693</v>
      </c>
      <c r="C15649" t="s">
        <v>73</v>
      </c>
      <c r="D15649" t="s">
        <v>74</v>
      </c>
      <c r="E15649" t="s">
        <v>24</v>
      </c>
      <c r="F15649" t="s">
        <v>14639</v>
      </c>
      <c r="G15649" t="s">
        <v>10892</v>
      </c>
      <c r="H15649">
        <v>5</v>
      </c>
      <c r="I15649" s="17">
        <v>661326</v>
      </c>
      <c r="J15649" s="17">
        <v>92585.64</v>
      </c>
      <c r="K15649" s="17">
        <v>568740.36</v>
      </c>
      <c r="L15649" s="17">
        <v>432242.67</v>
      </c>
      <c r="M15649" s="17">
        <v>136497.69</v>
      </c>
      <c r="N15649" s="17">
        <v>152864.4017</v>
      </c>
    </row>
    <row r="15650" spans="1:14">
      <c r="A15650" s="16">
        <v>46283</v>
      </c>
      <c r="B15650" t="s">
        <v>15694</v>
      </c>
      <c r="C15650" t="s">
        <v>22</v>
      </c>
      <c r="D15650" t="s">
        <v>23</v>
      </c>
      <c r="E15650" t="s">
        <v>24</v>
      </c>
      <c r="F15650" t="s">
        <v>14639</v>
      </c>
      <c r="G15650" t="s">
        <v>10892</v>
      </c>
      <c r="H15650">
        <v>4</v>
      </c>
      <c r="I15650" s="17">
        <v>511058</v>
      </c>
      <c r="J15650" s="17">
        <v>66437.53999999999</v>
      </c>
      <c r="K15650" s="17">
        <v>444620.46</v>
      </c>
      <c r="L15650" s="17">
        <v>337911.55</v>
      </c>
      <c r="M15650" s="17">
        <v>106708.91</v>
      </c>
      <c r="N15650" s="17">
        <v>152864.4017</v>
      </c>
    </row>
    <row r="15651" spans="1:14">
      <c r="A15651" s="16">
        <v>46283</v>
      </c>
      <c r="B15651" t="s">
        <v>15695</v>
      </c>
      <c r="C15651" t="s">
        <v>15</v>
      </c>
      <c r="D15651" t="s">
        <v>16</v>
      </c>
      <c r="E15651" t="s">
        <v>17</v>
      </c>
      <c r="F15651" t="s">
        <v>14639</v>
      </c>
      <c r="G15651" t="s">
        <v>10892</v>
      </c>
      <c r="H15651">
        <v>11</v>
      </c>
      <c r="I15651" s="17">
        <v>71326</v>
      </c>
      <c r="J15651" s="17">
        <v>7132.6</v>
      </c>
      <c r="K15651" s="17">
        <v>64193.4</v>
      </c>
      <c r="L15651" s="17">
        <v>44935.38</v>
      </c>
      <c r="M15651" s="17">
        <v>19258.02</v>
      </c>
      <c r="N15651" s="17">
        <v>68491.8018</v>
      </c>
    </row>
    <row r="15652" spans="1:14">
      <c r="A15652" s="16">
        <v>46283</v>
      </c>
      <c r="B15652" t="s">
        <v>15696</v>
      </c>
      <c r="C15652" t="s">
        <v>22</v>
      </c>
      <c r="D15652" t="s">
        <v>23</v>
      </c>
      <c r="E15652" t="s">
        <v>24</v>
      </c>
      <c r="F15652" t="s">
        <v>14639</v>
      </c>
      <c r="G15652" t="s">
        <v>10892</v>
      </c>
      <c r="H15652">
        <v>7</v>
      </c>
      <c r="I15652" s="17">
        <v>109054</v>
      </c>
      <c r="J15652" s="17">
        <v>16358.1</v>
      </c>
      <c r="K15652" s="17">
        <v>92695.89999999999</v>
      </c>
      <c r="L15652" s="17">
        <v>70448.88</v>
      </c>
      <c r="M15652" s="17">
        <v>22247.02</v>
      </c>
      <c r="N15652" s="17">
        <v>152864.4017</v>
      </c>
    </row>
    <row r="15653" spans="1:14">
      <c r="A15653" s="16">
        <v>46283</v>
      </c>
      <c r="B15653" t="s">
        <v>15697</v>
      </c>
      <c r="C15653" t="s">
        <v>47</v>
      </c>
      <c r="D15653" t="s">
        <v>48</v>
      </c>
      <c r="E15653" t="s">
        <v>35</v>
      </c>
      <c r="F15653" t="s">
        <v>14639</v>
      </c>
      <c r="G15653" t="s">
        <v>10892</v>
      </c>
      <c r="H15653">
        <v>8</v>
      </c>
      <c r="I15653" s="17">
        <v>569108</v>
      </c>
      <c r="J15653" s="17">
        <v>17073.24</v>
      </c>
      <c r="K15653" s="17">
        <v>552034.76</v>
      </c>
      <c r="L15653" s="17">
        <v>397465.03</v>
      </c>
      <c r="M15653" s="17">
        <v>154569.73</v>
      </c>
      <c r="N15653" s="17">
        <v>175799.0595</v>
      </c>
    </row>
    <row r="15654" spans="1:14">
      <c r="A15654" s="16">
        <v>46283</v>
      </c>
      <c r="B15654" t="s">
        <v>15698</v>
      </c>
      <c r="C15654" t="s">
        <v>15</v>
      </c>
      <c r="D15654" t="s">
        <v>16</v>
      </c>
      <c r="E15654" t="s">
        <v>17</v>
      </c>
      <c r="F15654" t="s">
        <v>14639</v>
      </c>
      <c r="G15654" t="s">
        <v>10892</v>
      </c>
      <c r="H15654">
        <v>8</v>
      </c>
      <c r="I15654" s="17">
        <v>481610</v>
      </c>
      <c r="J15654" s="17">
        <v>24080.5</v>
      </c>
      <c r="K15654" s="17">
        <v>457529.5</v>
      </c>
      <c r="L15654" s="17">
        <v>320270.65</v>
      </c>
      <c r="M15654" s="17">
        <v>137258.85</v>
      </c>
      <c r="N15654" s="17">
        <v>68491.8018</v>
      </c>
    </row>
    <row r="15655" spans="1:14">
      <c r="A15655" s="16">
        <v>46283</v>
      </c>
      <c r="B15655" t="s">
        <v>15699</v>
      </c>
      <c r="C15655" t="s">
        <v>22</v>
      </c>
      <c r="D15655" t="s">
        <v>23</v>
      </c>
      <c r="E15655" t="s">
        <v>24</v>
      </c>
      <c r="F15655" t="s">
        <v>14639</v>
      </c>
      <c r="G15655" t="s">
        <v>10892</v>
      </c>
      <c r="H15655">
        <v>9</v>
      </c>
      <c r="I15655" s="17">
        <v>57920</v>
      </c>
      <c r="J15655" s="17">
        <v>2316.8</v>
      </c>
      <c r="K15655" s="17">
        <v>55603.2</v>
      </c>
      <c r="L15655" s="17">
        <v>42258.43</v>
      </c>
      <c r="M15655" s="17">
        <v>13344.77</v>
      </c>
      <c r="N15655" s="17">
        <v>152864.4017</v>
      </c>
    </row>
    <row r="15656" spans="1:14">
      <c r="A15656" s="16">
        <v>46283</v>
      </c>
      <c r="B15656" t="s">
        <v>15700</v>
      </c>
      <c r="C15656" t="s">
        <v>73</v>
      </c>
      <c r="D15656" t="s">
        <v>74</v>
      </c>
      <c r="E15656" t="s">
        <v>24</v>
      </c>
      <c r="F15656" t="s">
        <v>14639</v>
      </c>
      <c r="G15656" t="s">
        <v>10892</v>
      </c>
      <c r="H15656">
        <v>8</v>
      </c>
      <c r="I15656" s="17">
        <v>427393</v>
      </c>
      <c r="J15656" s="17">
        <v>38465.37</v>
      </c>
      <c r="K15656" s="17">
        <v>388927.63</v>
      </c>
      <c r="L15656" s="17">
        <v>295585</v>
      </c>
      <c r="M15656" s="17">
        <v>93342.63</v>
      </c>
      <c r="N15656" s="17">
        <v>152864.4017</v>
      </c>
    </row>
    <row r="15657" spans="1:14">
      <c r="A15657" s="16">
        <v>46283</v>
      </c>
      <c r="B15657" t="s">
        <v>15701</v>
      </c>
      <c r="C15657" t="s">
        <v>15</v>
      </c>
      <c r="D15657" t="s">
        <v>16</v>
      </c>
      <c r="E15657" t="s">
        <v>17</v>
      </c>
      <c r="F15657" t="s">
        <v>14639</v>
      </c>
      <c r="G15657" t="s">
        <v>10892</v>
      </c>
      <c r="H15657">
        <v>8</v>
      </c>
      <c r="I15657" s="17">
        <v>557873</v>
      </c>
      <c r="J15657" s="17">
        <v>0</v>
      </c>
      <c r="K15657" s="17">
        <v>557873</v>
      </c>
      <c r="L15657" s="17">
        <v>390511.1</v>
      </c>
      <c r="M15657" s="17">
        <v>167361.9</v>
      </c>
      <c r="N15657" s="17">
        <v>68491.8018</v>
      </c>
    </row>
    <row r="15658" spans="1:14">
      <c r="A15658" s="16">
        <v>46283</v>
      </c>
      <c r="B15658" t="s">
        <v>15702</v>
      </c>
      <c r="C15658" t="s">
        <v>43</v>
      </c>
      <c r="D15658" t="s">
        <v>44</v>
      </c>
      <c r="E15658" t="s">
        <v>31</v>
      </c>
      <c r="F15658" t="s">
        <v>14639</v>
      </c>
      <c r="G15658" t="s">
        <v>10892</v>
      </c>
      <c r="H15658">
        <v>4</v>
      </c>
      <c r="I15658" s="17">
        <v>76582</v>
      </c>
      <c r="J15658" s="17">
        <v>0</v>
      </c>
      <c r="K15658" s="17">
        <v>76582</v>
      </c>
      <c r="L15658" s="17">
        <v>47480.84</v>
      </c>
      <c r="M15658" s="17">
        <v>29101.16</v>
      </c>
      <c r="N15658" s="17">
        <v>41627.2805</v>
      </c>
    </row>
    <row r="15659" spans="1:14">
      <c r="A15659" s="16">
        <v>46283</v>
      </c>
      <c r="B15659" t="s">
        <v>15703</v>
      </c>
      <c r="C15659" t="s">
        <v>15</v>
      </c>
      <c r="D15659" t="s">
        <v>16</v>
      </c>
      <c r="E15659" t="s">
        <v>17</v>
      </c>
      <c r="F15659" t="s">
        <v>14639</v>
      </c>
      <c r="G15659" t="s">
        <v>10892</v>
      </c>
      <c r="H15659">
        <v>1</v>
      </c>
      <c r="I15659" s="17">
        <v>241490</v>
      </c>
      <c r="J15659" s="17">
        <v>36223.5</v>
      </c>
      <c r="K15659" s="17">
        <v>205266.5</v>
      </c>
      <c r="L15659" s="17">
        <v>143686.55</v>
      </c>
      <c r="M15659" s="17">
        <v>61579.95</v>
      </c>
      <c r="N15659" s="17">
        <v>68491.8018</v>
      </c>
    </row>
    <row r="15660" spans="1:14">
      <c r="A15660" s="16">
        <v>46283</v>
      </c>
      <c r="B15660" t="s">
        <v>15704</v>
      </c>
      <c r="C15660" t="s">
        <v>15</v>
      </c>
      <c r="D15660" t="s">
        <v>16</v>
      </c>
      <c r="E15660" t="s">
        <v>17</v>
      </c>
      <c r="F15660" t="s">
        <v>14639</v>
      </c>
      <c r="G15660" t="s">
        <v>10892</v>
      </c>
      <c r="H15660">
        <v>11</v>
      </c>
      <c r="I15660" s="17">
        <v>759258</v>
      </c>
      <c r="J15660" s="17">
        <v>0</v>
      </c>
      <c r="K15660" s="17">
        <v>759258</v>
      </c>
      <c r="L15660" s="17">
        <v>531480.6</v>
      </c>
      <c r="M15660" s="17">
        <v>227777.4</v>
      </c>
      <c r="N15660" s="17">
        <v>68491.8018</v>
      </c>
    </row>
    <row r="15661" spans="1:14">
      <c r="A15661" s="16">
        <v>46283</v>
      </c>
      <c r="B15661" t="s">
        <v>15705</v>
      </c>
      <c r="C15661" t="s">
        <v>47</v>
      </c>
      <c r="D15661" t="s">
        <v>48</v>
      </c>
      <c r="E15661" t="s">
        <v>35</v>
      </c>
      <c r="F15661" t="s">
        <v>14639</v>
      </c>
      <c r="G15661" t="s">
        <v>10892</v>
      </c>
      <c r="H15661">
        <v>1</v>
      </c>
      <c r="I15661" s="17">
        <v>50765</v>
      </c>
      <c r="J15661" s="17">
        <v>3553.55</v>
      </c>
      <c r="K15661" s="17">
        <v>47211.45</v>
      </c>
      <c r="L15661" s="17">
        <v>33992.24</v>
      </c>
      <c r="M15661" s="17">
        <v>13219.21</v>
      </c>
      <c r="N15661" s="17">
        <v>175799.0595</v>
      </c>
    </row>
    <row r="15662" spans="1:14">
      <c r="A15662" s="16">
        <v>46283</v>
      </c>
      <c r="B15662" t="s">
        <v>15706</v>
      </c>
      <c r="C15662" t="s">
        <v>43</v>
      </c>
      <c r="D15662" t="s">
        <v>44</v>
      </c>
      <c r="E15662" t="s">
        <v>31</v>
      </c>
      <c r="F15662" t="s">
        <v>14639</v>
      </c>
      <c r="G15662" t="s">
        <v>10892</v>
      </c>
      <c r="H15662">
        <v>10</v>
      </c>
      <c r="I15662" s="17">
        <v>111747</v>
      </c>
      <c r="J15662" s="17">
        <v>0</v>
      </c>
      <c r="K15662" s="17">
        <v>111747</v>
      </c>
      <c r="L15662" s="17">
        <v>69283.14</v>
      </c>
      <c r="M15662" s="17">
        <v>42463.86</v>
      </c>
      <c r="N15662" s="17">
        <v>41627.2805</v>
      </c>
    </row>
    <row r="15663" spans="1:14">
      <c r="A15663" s="16">
        <v>46283</v>
      </c>
      <c r="B15663" t="s">
        <v>15707</v>
      </c>
      <c r="C15663" t="s">
        <v>47</v>
      </c>
      <c r="D15663" t="s">
        <v>48</v>
      </c>
      <c r="E15663" t="s">
        <v>35</v>
      </c>
      <c r="F15663" t="s">
        <v>14639</v>
      </c>
      <c r="G15663" t="s">
        <v>10892</v>
      </c>
      <c r="H15663">
        <v>2</v>
      </c>
      <c r="I15663" s="17">
        <v>842706</v>
      </c>
      <c r="J15663" s="17">
        <v>50562.36</v>
      </c>
      <c r="K15663" s="17">
        <v>792143.64</v>
      </c>
      <c r="L15663" s="17">
        <v>570343.42</v>
      </c>
      <c r="M15663" s="17">
        <v>221800.22</v>
      </c>
      <c r="N15663" s="17">
        <v>175799.0595</v>
      </c>
    </row>
    <row r="15664" spans="1:14">
      <c r="A15664" s="16">
        <v>46283</v>
      </c>
      <c r="B15664" t="s">
        <v>15708</v>
      </c>
      <c r="C15664" t="s">
        <v>29</v>
      </c>
      <c r="D15664" t="s">
        <v>30</v>
      </c>
      <c r="E15664" t="s">
        <v>31</v>
      </c>
      <c r="F15664" t="s">
        <v>14639</v>
      </c>
      <c r="G15664" t="s">
        <v>10892</v>
      </c>
      <c r="H15664">
        <v>11</v>
      </c>
      <c r="I15664" s="17">
        <v>749835</v>
      </c>
      <c r="J15664" s="17">
        <v>0</v>
      </c>
      <c r="K15664" s="17">
        <v>749835</v>
      </c>
      <c r="L15664" s="17">
        <v>464897.7</v>
      </c>
      <c r="M15664" s="17">
        <v>284937.3</v>
      </c>
      <c r="N15664" s="17">
        <v>41627.2805</v>
      </c>
    </row>
    <row r="15665" spans="1:14">
      <c r="A15665" s="16">
        <v>46283</v>
      </c>
      <c r="B15665" t="s">
        <v>15709</v>
      </c>
      <c r="C15665" t="s">
        <v>33</v>
      </c>
      <c r="D15665" t="s">
        <v>34</v>
      </c>
      <c r="E15665" t="s">
        <v>35</v>
      </c>
      <c r="F15665" t="s">
        <v>14639</v>
      </c>
      <c r="G15665" t="s">
        <v>10892</v>
      </c>
      <c r="H15665">
        <v>6</v>
      </c>
      <c r="I15665" s="17">
        <v>522218</v>
      </c>
      <c r="J15665" s="17">
        <v>62666.16</v>
      </c>
      <c r="K15665" s="17">
        <v>459551.84</v>
      </c>
      <c r="L15665" s="17">
        <v>330877.32</v>
      </c>
      <c r="M15665" s="17">
        <v>128674.52</v>
      </c>
      <c r="N15665" s="17">
        <v>175799.0595</v>
      </c>
    </row>
    <row r="15666" spans="1:14">
      <c r="A15666" s="16">
        <v>46283</v>
      </c>
      <c r="B15666" t="s">
        <v>15710</v>
      </c>
      <c r="C15666" t="s">
        <v>73</v>
      </c>
      <c r="D15666" t="s">
        <v>74</v>
      </c>
      <c r="E15666" t="s">
        <v>24</v>
      </c>
      <c r="F15666" t="s">
        <v>14639</v>
      </c>
      <c r="G15666" t="s">
        <v>10892</v>
      </c>
      <c r="H15666">
        <v>2</v>
      </c>
      <c r="I15666" s="17">
        <v>768367</v>
      </c>
      <c r="J15666" s="17">
        <v>61469.36</v>
      </c>
      <c r="K15666" s="17">
        <v>706897.64</v>
      </c>
      <c r="L15666" s="17">
        <v>537242.21</v>
      </c>
      <c r="M15666" s="17">
        <v>169655.43</v>
      </c>
      <c r="N15666" s="17">
        <v>152864.4017</v>
      </c>
    </row>
    <row r="15667" spans="1:14">
      <c r="A15667" s="16">
        <v>46283</v>
      </c>
      <c r="B15667" t="s">
        <v>15711</v>
      </c>
      <c r="C15667" t="s">
        <v>22</v>
      </c>
      <c r="D15667" t="s">
        <v>23</v>
      </c>
      <c r="E15667" t="s">
        <v>24</v>
      </c>
      <c r="F15667" t="s">
        <v>14639</v>
      </c>
      <c r="G15667" t="s">
        <v>10892</v>
      </c>
      <c r="H15667">
        <v>5</v>
      </c>
      <c r="I15667" s="17">
        <v>751194</v>
      </c>
      <c r="J15667" s="17">
        <v>0</v>
      </c>
      <c r="K15667" s="17">
        <v>751194</v>
      </c>
      <c r="L15667" s="17">
        <v>570907.4399999999</v>
      </c>
      <c r="M15667" s="17">
        <v>180286.56</v>
      </c>
      <c r="N15667" s="17">
        <v>152864.4017</v>
      </c>
    </row>
    <row r="15668" spans="1:14">
      <c r="A15668" s="16">
        <v>46283</v>
      </c>
      <c r="B15668" t="s">
        <v>15712</v>
      </c>
      <c r="C15668" t="s">
        <v>29</v>
      </c>
      <c r="D15668" t="s">
        <v>30</v>
      </c>
      <c r="E15668" t="s">
        <v>31</v>
      </c>
      <c r="F15668" t="s">
        <v>14639</v>
      </c>
      <c r="G15668" t="s">
        <v>10892</v>
      </c>
      <c r="H15668">
        <v>2</v>
      </c>
      <c r="I15668" s="17">
        <v>644377</v>
      </c>
      <c r="J15668" s="17">
        <v>38662.62</v>
      </c>
      <c r="K15668" s="17">
        <v>605714.38</v>
      </c>
      <c r="L15668" s="17">
        <v>375542.92</v>
      </c>
      <c r="M15668" s="17">
        <v>230171.46</v>
      </c>
      <c r="N15668" s="17">
        <v>41627.2805</v>
      </c>
    </row>
    <row r="15669" spans="1:14">
      <c r="A15669" s="16">
        <v>46283</v>
      </c>
      <c r="B15669" t="s">
        <v>15713</v>
      </c>
      <c r="C15669" t="s">
        <v>15</v>
      </c>
      <c r="D15669" t="s">
        <v>16</v>
      </c>
      <c r="E15669" t="s">
        <v>17</v>
      </c>
      <c r="F15669" t="s">
        <v>14639</v>
      </c>
      <c r="G15669" t="s">
        <v>10892</v>
      </c>
      <c r="H15669">
        <v>9</v>
      </c>
      <c r="I15669" s="17">
        <v>367680</v>
      </c>
      <c r="J15669" s="17">
        <v>0</v>
      </c>
      <c r="K15669" s="17">
        <v>367680</v>
      </c>
      <c r="L15669" s="17">
        <v>257376</v>
      </c>
      <c r="M15669" s="17">
        <v>110304</v>
      </c>
      <c r="N15669" s="17">
        <v>68491.8018</v>
      </c>
    </row>
    <row r="15670" spans="1:14">
      <c r="A15670" s="16">
        <v>46284</v>
      </c>
      <c r="B15670" t="s">
        <v>15714</v>
      </c>
      <c r="C15670" t="s">
        <v>73</v>
      </c>
      <c r="D15670" t="s">
        <v>74</v>
      </c>
      <c r="E15670" t="s">
        <v>24</v>
      </c>
      <c r="F15670" t="s">
        <v>14639</v>
      </c>
      <c r="G15670" t="s">
        <v>10892</v>
      </c>
      <c r="H15670">
        <v>6</v>
      </c>
      <c r="I15670" s="17">
        <v>209951</v>
      </c>
      <c r="J15670" s="17">
        <v>6298.53</v>
      </c>
      <c r="K15670" s="17">
        <v>203652.47</v>
      </c>
      <c r="L15670" s="17">
        <v>154775.88</v>
      </c>
      <c r="M15670" s="17">
        <v>48876.59</v>
      </c>
      <c r="N15670" s="17">
        <v>152864.4017</v>
      </c>
    </row>
    <row r="15671" spans="1:14">
      <c r="A15671" s="16">
        <v>46284</v>
      </c>
      <c r="B15671" t="s">
        <v>15715</v>
      </c>
      <c r="C15671" t="s">
        <v>73</v>
      </c>
      <c r="D15671" t="s">
        <v>74</v>
      </c>
      <c r="E15671" t="s">
        <v>24</v>
      </c>
      <c r="F15671" t="s">
        <v>14639</v>
      </c>
      <c r="G15671" t="s">
        <v>10892</v>
      </c>
      <c r="H15671">
        <v>5</v>
      </c>
      <c r="I15671" s="17">
        <v>762659</v>
      </c>
      <c r="J15671" s="17">
        <v>22879.77</v>
      </c>
      <c r="K15671" s="17">
        <v>739779.23</v>
      </c>
      <c r="L15671" s="17">
        <v>562232.21</v>
      </c>
      <c r="M15671" s="17">
        <v>177547.02</v>
      </c>
      <c r="N15671" s="17">
        <v>152864.4017</v>
      </c>
    </row>
    <row r="15672" spans="1:14">
      <c r="A15672" s="16">
        <v>46284</v>
      </c>
      <c r="B15672" t="s">
        <v>15716</v>
      </c>
      <c r="C15672" t="s">
        <v>33</v>
      </c>
      <c r="D15672" t="s">
        <v>34</v>
      </c>
      <c r="E15672" t="s">
        <v>35</v>
      </c>
      <c r="F15672" t="s">
        <v>14639</v>
      </c>
      <c r="G15672" t="s">
        <v>10892</v>
      </c>
      <c r="H15672">
        <v>3</v>
      </c>
      <c r="I15672" s="17">
        <v>396475</v>
      </c>
      <c r="J15672" s="17">
        <v>43612.25</v>
      </c>
      <c r="K15672" s="17">
        <v>352862.75</v>
      </c>
      <c r="L15672" s="17">
        <v>254061.18</v>
      </c>
      <c r="M15672" s="17">
        <v>98801.57000000001</v>
      </c>
      <c r="N15672" s="17">
        <v>175799.0595</v>
      </c>
    </row>
    <row r="15673" spans="1:14">
      <c r="A15673" s="16">
        <v>46284</v>
      </c>
      <c r="B15673" t="s">
        <v>15717</v>
      </c>
      <c r="C15673" t="s">
        <v>33</v>
      </c>
      <c r="D15673" t="s">
        <v>34</v>
      </c>
      <c r="E15673" t="s">
        <v>35</v>
      </c>
      <c r="F15673" t="s">
        <v>14639</v>
      </c>
      <c r="G15673" t="s">
        <v>10892</v>
      </c>
      <c r="H15673">
        <v>7</v>
      </c>
      <c r="I15673" s="17">
        <v>442349</v>
      </c>
      <c r="J15673" s="17">
        <v>44234.9</v>
      </c>
      <c r="K15673" s="17">
        <v>398114.1</v>
      </c>
      <c r="L15673" s="17">
        <v>286642.15</v>
      </c>
      <c r="M15673" s="17">
        <v>111471.95</v>
      </c>
      <c r="N15673" s="17">
        <v>175799.0595</v>
      </c>
    </row>
    <row r="15674" spans="1:14">
      <c r="A15674" s="16">
        <v>46284</v>
      </c>
      <c r="B15674" t="s">
        <v>15718</v>
      </c>
      <c r="C15674" t="s">
        <v>29</v>
      </c>
      <c r="D15674" t="s">
        <v>30</v>
      </c>
      <c r="E15674" t="s">
        <v>31</v>
      </c>
      <c r="F15674" t="s">
        <v>14639</v>
      </c>
      <c r="G15674" t="s">
        <v>10892</v>
      </c>
      <c r="H15674">
        <v>4</v>
      </c>
      <c r="I15674" s="17">
        <v>492883</v>
      </c>
      <c r="J15674" s="17">
        <v>34501.81</v>
      </c>
      <c r="K15674" s="17">
        <v>458381.19</v>
      </c>
      <c r="L15674" s="17">
        <v>284196.34</v>
      </c>
      <c r="M15674" s="17">
        <v>174184.85</v>
      </c>
      <c r="N15674" s="17">
        <v>41627.2805</v>
      </c>
    </row>
    <row r="15675" spans="1:14">
      <c r="A15675" s="16">
        <v>46284</v>
      </c>
      <c r="B15675" t="s">
        <v>15719</v>
      </c>
      <c r="C15675" t="s">
        <v>26</v>
      </c>
      <c r="D15675" t="s">
        <v>27</v>
      </c>
      <c r="E15675" t="s">
        <v>17</v>
      </c>
      <c r="F15675" t="s">
        <v>14639</v>
      </c>
      <c r="G15675" t="s">
        <v>10892</v>
      </c>
      <c r="H15675">
        <v>6</v>
      </c>
      <c r="I15675" s="17">
        <v>261376</v>
      </c>
      <c r="J15675" s="17">
        <v>28751.36</v>
      </c>
      <c r="K15675" s="17">
        <v>232624.64</v>
      </c>
      <c r="L15675" s="17">
        <v>162837.25</v>
      </c>
      <c r="M15675" s="17">
        <v>69787.39</v>
      </c>
      <c r="N15675" s="17">
        <v>68491.8018</v>
      </c>
    </row>
    <row r="15676" spans="1:14">
      <c r="A15676" s="16">
        <v>46284</v>
      </c>
      <c r="B15676" t="s">
        <v>15720</v>
      </c>
      <c r="C15676" t="s">
        <v>15</v>
      </c>
      <c r="D15676" t="s">
        <v>16</v>
      </c>
      <c r="E15676" t="s">
        <v>17</v>
      </c>
      <c r="F15676" t="s">
        <v>14639</v>
      </c>
      <c r="G15676" t="s">
        <v>10892</v>
      </c>
      <c r="H15676">
        <v>8</v>
      </c>
      <c r="I15676" s="17">
        <v>346819</v>
      </c>
      <c r="J15676" s="17">
        <v>0</v>
      </c>
      <c r="K15676" s="17">
        <v>346819</v>
      </c>
      <c r="L15676" s="17">
        <v>242773.3</v>
      </c>
      <c r="M15676" s="17">
        <v>104045.7</v>
      </c>
      <c r="N15676" s="17">
        <v>68491.8018</v>
      </c>
    </row>
    <row r="15677" spans="1:14">
      <c r="A15677" s="16">
        <v>46284</v>
      </c>
      <c r="B15677" t="s">
        <v>15721</v>
      </c>
      <c r="C15677" t="s">
        <v>73</v>
      </c>
      <c r="D15677" t="s">
        <v>74</v>
      </c>
      <c r="E15677" t="s">
        <v>24</v>
      </c>
      <c r="F15677" t="s">
        <v>14639</v>
      </c>
      <c r="G15677" t="s">
        <v>10892</v>
      </c>
      <c r="H15677">
        <v>4</v>
      </c>
      <c r="I15677" s="17">
        <v>419305</v>
      </c>
      <c r="J15677" s="17">
        <v>0</v>
      </c>
      <c r="K15677" s="17">
        <v>419305</v>
      </c>
      <c r="L15677" s="17">
        <v>318671.8</v>
      </c>
      <c r="M15677" s="17">
        <v>100633.2</v>
      </c>
      <c r="N15677" s="17">
        <v>152864.4017</v>
      </c>
    </row>
    <row r="15678" spans="1:14">
      <c r="A15678" s="16">
        <v>46284</v>
      </c>
      <c r="B15678" t="s">
        <v>15722</v>
      </c>
      <c r="C15678" t="s">
        <v>29</v>
      </c>
      <c r="D15678" t="s">
        <v>30</v>
      </c>
      <c r="E15678" t="s">
        <v>31</v>
      </c>
      <c r="F15678" t="s">
        <v>14639</v>
      </c>
      <c r="G15678" t="s">
        <v>10892</v>
      </c>
      <c r="H15678">
        <v>5</v>
      </c>
      <c r="I15678" s="17">
        <v>103731</v>
      </c>
      <c r="J15678" s="17">
        <v>11410.41</v>
      </c>
      <c r="K15678" s="17">
        <v>92320.59</v>
      </c>
      <c r="L15678" s="17">
        <v>57238.77</v>
      </c>
      <c r="M15678" s="17">
        <v>35081.82</v>
      </c>
      <c r="N15678" s="17">
        <v>41627.2805</v>
      </c>
    </row>
    <row r="15679" spans="1:14">
      <c r="A15679" s="16">
        <v>46284</v>
      </c>
      <c r="B15679" t="s">
        <v>15723</v>
      </c>
      <c r="C15679" t="s">
        <v>43</v>
      </c>
      <c r="D15679" t="s">
        <v>44</v>
      </c>
      <c r="E15679" t="s">
        <v>31</v>
      </c>
      <c r="F15679" t="s">
        <v>14639</v>
      </c>
      <c r="G15679" t="s">
        <v>10892</v>
      </c>
      <c r="H15679">
        <v>6</v>
      </c>
      <c r="I15679" s="17">
        <v>168646</v>
      </c>
      <c r="J15679" s="17">
        <v>23610.44</v>
      </c>
      <c r="K15679" s="17">
        <v>145035.56</v>
      </c>
      <c r="L15679" s="17">
        <v>89922.05</v>
      </c>
      <c r="M15679" s="17">
        <v>55113.51</v>
      </c>
      <c r="N15679" s="17">
        <v>41627.2805</v>
      </c>
    </row>
    <row r="15680" spans="1:14">
      <c r="A15680" s="16">
        <v>46284</v>
      </c>
      <c r="B15680" t="s">
        <v>15724</v>
      </c>
      <c r="C15680" t="s">
        <v>22</v>
      </c>
      <c r="D15680" t="s">
        <v>23</v>
      </c>
      <c r="E15680" t="s">
        <v>24</v>
      </c>
      <c r="F15680" t="s">
        <v>14639</v>
      </c>
      <c r="G15680" t="s">
        <v>10892</v>
      </c>
      <c r="H15680">
        <v>6</v>
      </c>
      <c r="I15680" s="17">
        <v>483872</v>
      </c>
      <c r="J15680" s="17">
        <v>29032.32</v>
      </c>
      <c r="K15680" s="17">
        <v>454839.68</v>
      </c>
      <c r="L15680" s="17">
        <v>345678.16</v>
      </c>
      <c r="M15680" s="17">
        <v>109161.52</v>
      </c>
      <c r="N15680" s="17">
        <v>152864.4017</v>
      </c>
    </row>
    <row r="15681" spans="1:14">
      <c r="A15681" s="16">
        <v>46284</v>
      </c>
      <c r="B15681" t="s">
        <v>15725</v>
      </c>
      <c r="C15681" t="s">
        <v>15</v>
      </c>
      <c r="D15681" t="s">
        <v>16</v>
      </c>
      <c r="E15681" t="s">
        <v>17</v>
      </c>
      <c r="F15681" t="s">
        <v>14639</v>
      </c>
      <c r="G15681" t="s">
        <v>10892</v>
      </c>
      <c r="H15681">
        <v>7</v>
      </c>
      <c r="I15681" s="17">
        <v>436003</v>
      </c>
      <c r="J15681" s="17">
        <v>21800.15</v>
      </c>
      <c r="K15681" s="17">
        <v>414202.85</v>
      </c>
      <c r="L15681" s="17">
        <v>289941.99</v>
      </c>
      <c r="M15681" s="17">
        <v>124260.86</v>
      </c>
      <c r="N15681" s="17">
        <v>68491.8018</v>
      </c>
    </row>
    <row r="15682" spans="1:14">
      <c r="A15682" s="16">
        <v>46284</v>
      </c>
      <c r="B15682" t="s">
        <v>15726</v>
      </c>
      <c r="C15682" t="s">
        <v>47</v>
      </c>
      <c r="D15682" t="s">
        <v>48</v>
      </c>
      <c r="E15682" t="s">
        <v>35</v>
      </c>
      <c r="F15682" t="s">
        <v>14639</v>
      </c>
      <c r="G15682" t="s">
        <v>10892</v>
      </c>
      <c r="H15682">
        <v>7</v>
      </c>
      <c r="I15682" s="17">
        <v>517574</v>
      </c>
      <c r="J15682" s="17">
        <v>62108.88</v>
      </c>
      <c r="K15682" s="17">
        <v>455465.12</v>
      </c>
      <c r="L15682" s="17">
        <v>327934.89</v>
      </c>
      <c r="M15682" s="17">
        <v>127530.23</v>
      </c>
      <c r="N15682" s="17">
        <v>175799.0595</v>
      </c>
    </row>
    <row r="15683" spans="1:14">
      <c r="A15683" s="16">
        <v>46284</v>
      </c>
      <c r="B15683" t="s">
        <v>15727</v>
      </c>
      <c r="C15683" t="s">
        <v>26</v>
      </c>
      <c r="D15683" t="s">
        <v>27</v>
      </c>
      <c r="E15683" t="s">
        <v>17</v>
      </c>
      <c r="F15683" t="s">
        <v>14639</v>
      </c>
      <c r="G15683" t="s">
        <v>10892</v>
      </c>
      <c r="H15683">
        <v>11</v>
      </c>
      <c r="I15683" s="17">
        <v>575148</v>
      </c>
      <c r="J15683" s="17">
        <v>69017.75999999999</v>
      </c>
      <c r="K15683" s="17">
        <v>506130.24</v>
      </c>
      <c r="L15683" s="17">
        <v>354291.17</v>
      </c>
      <c r="M15683" s="17">
        <v>151839.07</v>
      </c>
      <c r="N15683" s="17">
        <v>68491.8018</v>
      </c>
    </row>
    <row r="15684" spans="1:14">
      <c r="A15684" s="16">
        <v>46284</v>
      </c>
      <c r="B15684" t="s">
        <v>15728</v>
      </c>
      <c r="C15684" t="s">
        <v>43</v>
      </c>
      <c r="D15684" t="s">
        <v>44</v>
      </c>
      <c r="E15684" t="s">
        <v>31</v>
      </c>
      <c r="F15684" t="s">
        <v>14639</v>
      </c>
      <c r="G15684" t="s">
        <v>10892</v>
      </c>
      <c r="H15684">
        <v>7</v>
      </c>
      <c r="I15684" s="17">
        <v>444049</v>
      </c>
      <c r="J15684" s="17">
        <v>8880.98</v>
      </c>
      <c r="K15684" s="17">
        <v>435168.02</v>
      </c>
      <c r="L15684" s="17">
        <v>269804.17</v>
      </c>
      <c r="M15684" s="17">
        <v>165363.85</v>
      </c>
      <c r="N15684" s="17">
        <v>41627.2805</v>
      </c>
    </row>
    <row r="15685" spans="1:14">
      <c r="A15685" s="16">
        <v>46284</v>
      </c>
      <c r="B15685" t="s">
        <v>15729</v>
      </c>
      <c r="C15685" t="s">
        <v>29</v>
      </c>
      <c r="D15685" t="s">
        <v>30</v>
      </c>
      <c r="E15685" t="s">
        <v>31</v>
      </c>
      <c r="F15685" t="s">
        <v>14639</v>
      </c>
      <c r="G15685" t="s">
        <v>10892</v>
      </c>
      <c r="H15685">
        <v>10</v>
      </c>
      <c r="I15685" s="17">
        <v>656718</v>
      </c>
      <c r="J15685" s="17">
        <v>52537.44</v>
      </c>
      <c r="K15685" s="17">
        <v>604180.5600000001</v>
      </c>
      <c r="L15685" s="17">
        <v>374591.95</v>
      </c>
      <c r="M15685" s="17">
        <v>229588.61</v>
      </c>
      <c r="N15685" s="17">
        <v>41627.2805</v>
      </c>
    </row>
    <row r="15686" spans="1:14">
      <c r="A15686" s="16">
        <v>46284</v>
      </c>
      <c r="B15686" t="s">
        <v>15730</v>
      </c>
      <c r="C15686" t="s">
        <v>29</v>
      </c>
      <c r="D15686" t="s">
        <v>30</v>
      </c>
      <c r="E15686" t="s">
        <v>31</v>
      </c>
      <c r="F15686" t="s">
        <v>14639</v>
      </c>
      <c r="G15686" t="s">
        <v>10892</v>
      </c>
      <c r="H15686">
        <v>9</v>
      </c>
      <c r="I15686" s="17">
        <v>815984</v>
      </c>
      <c r="J15686" s="17">
        <v>73438.56</v>
      </c>
      <c r="K15686" s="17">
        <v>742545.4399999999</v>
      </c>
      <c r="L15686" s="17">
        <v>460378.17</v>
      </c>
      <c r="M15686" s="17">
        <v>282167.27</v>
      </c>
      <c r="N15686" s="17">
        <v>41627.2805</v>
      </c>
    </row>
    <row r="15687" spans="1:14">
      <c r="A15687" s="16">
        <v>46284</v>
      </c>
      <c r="B15687" t="s">
        <v>15731</v>
      </c>
      <c r="C15687" t="s">
        <v>73</v>
      </c>
      <c r="D15687" t="s">
        <v>74</v>
      </c>
      <c r="E15687" t="s">
        <v>24</v>
      </c>
      <c r="F15687" t="s">
        <v>14639</v>
      </c>
      <c r="G15687" t="s">
        <v>10892</v>
      </c>
      <c r="H15687">
        <v>11</v>
      </c>
      <c r="I15687" s="17">
        <v>754261</v>
      </c>
      <c r="J15687" s="17">
        <v>75426.10000000001</v>
      </c>
      <c r="K15687" s="17">
        <v>678834.9</v>
      </c>
      <c r="L15687" s="17">
        <v>515914.52</v>
      </c>
      <c r="M15687" s="17">
        <v>162920.38</v>
      </c>
      <c r="N15687" s="17">
        <v>152864.4017</v>
      </c>
    </row>
    <row r="15688" spans="1:14">
      <c r="A15688" s="16">
        <v>46284</v>
      </c>
      <c r="B15688" t="s">
        <v>15732</v>
      </c>
      <c r="C15688" t="s">
        <v>15</v>
      </c>
      <c r="D15688" t="s">
        <v>16</v>
      </c>
      <c r="E15688" t="s">
        <v>17</v>
      </c>
      <c r="F15688" t="s">
        <v>14639</v>
      </c>
      <c r="G15688" t="s">
        <v>10892</v>
      </c>
      <c r="H15688">
        <v>10</v>
      </c>
      <c r="I15688" s="17">
        <v>841472</v>
      </c>
      <c r="J15688" s="17">
        <v>0</v>
      </c>
      <c r="K15688" s="17">
        <v>841472</v>
      </c>
      <c r="L15688" s="17">
        <v>589030.4</v>
      </c>
      <c r="M15688" s="17">
        <v>252441.6</v>
      </c>
      <c r="N15688" s="17">
        <v>68491.8018</v>
      </c>
    </row>
    <row r="15689" spans="1:14">
      <c r="A15689" s="16">
        <v>46284</v>
      </c>
      <c r="B15689" t="s">
        <v>15733</v>
      </c>
      <c r="C15689" t="s">
        <v>43</v>
      </c>
      <c r="D15689" t="s">
        <v>44</v>
      </c>
      <c r="E15689" t="s">
        <v>31</v>
      </c>
      <c r="F15689" t="s">
        <v>14639</v>
      </c>
      <c r="G15689" t="s">
        <v>10892</v>
      </c>
      <c r="H15689">
        <v>7</v>
      </c>
      <c r="I15689" s="17">
        <v>210497</v>
      </c>
      <c r="J15689" s="17">
        <v>0</v>
      </c>
      <c r="K15689" s="17">
        <v>210497</v>
      </c>
      <c r="L15689" s="17">
        <v>130508.14</v>
      </c>
      <c r="M15689" s="17">
        <v>79988.86</v>
      </c>
      <c r="N15689" s="17">
        <v>41627.2805</v>
      </c>
    </row>
    <row r="15690" spans="1:14">
      <c r="A15690" s="16">
        <v>46284</v>
      </c>
      <c r="B15690" t="s">
        <v>15734</v>
      </c>
      <c r="C15690" t="s">
        <v>73</v>
      </c>
      <c r="D15690" t="s">
        <v>74</v>
      </c>
      <c r="E15690" t="s">
        <v>24</v>
      </c>
      <c r="F15690" t="s">
        <v>14639</v>
      </c>
      <c r="G15690" t="s">
        <v>10892</v>
      </c>
      <c r="H15690">
        <v>1</v>
      </c>
      <c r="I15690" s="17">
        <v>185948</v>
      </c>
      <c r="J15690" s="17">
        <v>26032.72</v>
      </c>
      <c r="K15690" s="17">
        <v>159915.28</v>
      </c>
      <c r="L15690" s="17">
        <v>121535.61</v>
      </c>
      <c r="M15690" s="17">
        <v>38379.67</v>
      </c>
      <c r="N15690" s="17">
        <v>152864.4017</v>
      </c>
    </row>
    <row r="15691" spans="1:14">
      <c r="A15691" s="16">
        <v>46284</v>
      </c>
      <c r="B15691" t="s">
        <v>15735</v>
      </c>
      <c r="C15691" t="s">
        <v>73</v>
      </c>
      <c r="D15691" t="s">
        <v>74</v>
      </c>
      <c r="E15691" t="s">
        <v>24</v>
      </c>
      <c r="F15691" t="s">
        <v>14639</v>
      </c>
      <c r="G15691" t="s">
        <v>10892</v>
      </c>
      <c r="H15691">
        <v>6</v>
      </c>
      <c r="I15691" s="17">
        <v>69379</v>
      </c>
      <c r="J15691" s="17">
        <v>4162.74</v>
      </c>
      <c r="K15691" s="17">
        <v>65216.26</v>
      </c>
      <c r="L15691" s="17">
        <v>49564.36</v>
      </c>
      <c r="M15691" s="17">
        <v>15651.9</v>
      </c>
      <c r="N15691" s="17">
        <v>152864.4017</v>
      </c>
    </row>
    <row r="15692" spans="1:14">
      <c r="A15692" s="16">
        <v>46284</v>
      </c>
      <c r="B15692" t="s">
        <v>15736</v>
      </c>
      <c r="C15692" t="s">
        <v>15</v>
      </c>
      <c r="D15692" t="s">
        <v>16</v>
      </c>
      <c r="E15692" t="s">
        <v>17</v>
      </c>
      <c r="F15692" t="s">
        <v>14639</v>
      </c>
      <c r="G15692" t="s">
        <v>10892</v>
      </c>
      <c r="H15692">
        <v>8</v>
      </c>
      <c r="I15692" s="17">
        <v>49727</v>
      </c>
      <c r="J15692" s="17">
        <v>0</v>
      </c>
      <c r="K15692" s="17">
        <v>49727</v>
      </c>
      <c r="L15692" s="17">
        <v>34808.9</v>
      </c>
      <c r="M15692" s="17">
        <v>14918.1</v>
      </c>
      <c r="N15692" s="17">
        <v>68491.8018</v>
      </c>
    </row>
    <row r="15693" spans="1:14">
      <c r="A15693" s="16">
        <v>46284</v>
      </c>
      <c r="B15693" t="s">
        <v>15737</v>
      </c>
      <c r="C15693" t="s">
        <v>26</v>
      </c>
      <c r="D15693" t="s">
        <v>27</v>
      </c>
      <c r="E15693" t="s">
        <v>17</v>
      </c>
      <c r="F15693" t="s">
        <v>14639</v>
      </c>
      <c r="G15693" t="s">
        <v>10892</v>
      </c>
      <c r="H15693">
        <v>3</v>
      </c>
      <c r="I15693" s="17">
        <v>828831</v>
      </c>
      <c r="J15693" s="17">
        <v>0</v>
      </c>
      <c r="K15693" s="17">
        <v>828831</v>
      </c>
      <c r="L15693" s="17">
        <v>580181.7</v>
      </c>
      <c r="M15693" s="17">
        <v>248649.3</v>
      </c>
      <c r="N15693" s="17">
        <v>68491.8018</v>
      </c>
    </row>
    <row r="15694" spans="1:14">
      <c r="A15694" s="16">
        <v>46284</v>
      </c>
      <c r="B15694" t="s">
        <v>15738</v>
      </c>
      <c r="C15694" t="s">
        <v>22</v>
      </c>
      <c r="D15694" t="s">
        <v>23</v>
      </c>
      <c r="E15694" t="s">
        <v>24</v>
      </c>
      <c r="F15694" t="s">
        <v>14639</v>
      </c>
      <c r="G15694" t="s">
        <v>10892</v>
      </c>
      <c r="H15694">
        <v>11</v>
      </c>
      <c r="I15694" s="17">
        <v>275432</v>
      </c>
      <c r="J15694" s="17">
        <v>38560.48</v>
      </c>
      <c r="K15694" s="17">
        <v>236871.52</v>
      </c>
      <c r="L15694" s="17">
        <v>180022.36</v>
      </c>
      <c r="M15694" s="17">
        <v>56849.16</v>
      </c>
      <c r="N15694" s="17">
        <v>152864.4017</v>
      </c>
    </row>
    <row r="15695" spans="1:14">
      <c r="A15695" s="16">
        <v>46284</v>
      </c>
      <c r="B15695" t="s">
        <v>15739</v>
      </c>
      <c r="C15695" t="s">
        <v>22</v>
      </c>
      <c r="D15695" t="s">
        <v>23</v>
      </c>
      <c r="E15695" t="s">
        <v>24</v>
      </c>
      <c r="F15695" t="s">
        <v>14639</v>
      </c>
      <c r="G15695" t="s">
        <v>10892</v>
      </c>
      <c r="H15695">
        <v>12</v>
      </c>
      <c r="I15695" s="17">
        <v>580413</v>
      </c>
      <c r="J15695" s="17">
        <v>46433.04</v>
      </c>
      <c r="K15695" s="17">
        <v>533979.96</v>
      </c>
      <c r="L15695" s="17">
        <v>405824.77</v>
      </c>
      <c r="M15695" s="17">
        <v>128155.19</v>
      </c>
      <c r="N15695" s="17">
        <v>152864.4017</v>
      </c>
    </row>
    <row r="15696" spans="1:14">
      <c r="A15696" s="16">
        <v>46284</v>
      </c>
      <c r="B15696" t="s">
        <v>15740</v>
      </c>
      <c r="C15696" t="s">
        <v>26</v>
      </c>
      <c r="D15696" t="s">
        <v>27</v>
      </c>
      <c r="E15696" t="s">
        <v>17</v>
      </c>
      <c r="F15696" t="s">
        <v>14639</v>
      </c>
      <c r="G15696" t="s">
        <v>10892</v>
      </c>
      <c r="H15696">
        <v>8</v>
      </c>
      <c r="I15696" s="17">
        <v>808585</v>
      </c>
      <c r="J15696" s="17">
        <v>24257.55</v>
      </c>
      <c r="K15696" s="17">
        <v>784327.45</v>
      </c>
      <c r="L15696" s="17">
        <v>549029.22</v>
      </c>
      <c r="M15696" s="17">
        <v>235298.23</v>
      </c>
      <c r="N15696" s="17">
        <v>68491.8018</v>
      </c>
    </row>
    <row r="15697" spans="1:14">
      <c r="A15697" s="16">
        <v>46284</v>
      </c>
      <c r="B15697" t="s">
        <v>15741</v>
      </c>
      <c r="C15697" t="s">
        <v>22</v>
      </c>
      <c r="D15697" t="s">
        <v>23</v>
      </c>
      <c r="E15697" t="s">
        <v>24</v>
      </c>
      <c r="F15697" t="s">
        <v>14639</v>
      </c>
      <c r="G15697" t="s">
        <v>10892</v>
      </c>
      <c r="H15697">
        <v>10</v>
      </c>
      <c r="I15697" s="17">
        <v>140055</v>
      </c>
      <c r="J15697" s="17">
        <v>19607.7</v>
      </c>
      <c r="K15697" s="17">
        <v>120447.3</v>
      </c>
      <c r="L15697" s="17">
        <v>91539.95</v>
      </c>
      <c r="M15697" s="17">
        <v>28907.35</v>
      </c>
      <c r="N15697" s="17">
        <v>152864.4017</v>
      </c>
    </row>
    <row r="15698" spans="1:14">
      <c r="A15698" s="16">
        <v>46284</v>
      </c>
      <c r="B15698" t="s">
        <v>15742</v>
      </c>
      <c r="C15698" t="s">
        <v>43</v>
      </c>
      <c r="D15698" t="s">
        <v>44</v>
      </c>
      <c r="E15698" t="s">
        <v>31</v>
      </c>
      <c r="F15698" t="s">
        <v>14639</v>
      </c>
      <c r="G15698" t="s">
        <v>10892</v>
      </c>
      <c r="H15698">
        <v>1</v>
      </c>
      <c r="I15698" s="17">
        <v>45725</v>
      </c>
      <c r="J15698" s="17">
        <v>3200.75</v>
      </c>
      <c r="K15698" s="17">
        <v>42524.25</v>
      </c>
      <c r="L15698" s="17">
        <v>26365.04</v>
      </c>
      <c r="M15698" s="17">
        <v>16159.21</v>
      </c>
      <c r="N15698" s="17">
        <v>41627.2805</v>
      </c>
    </row>
    <row r="15699" spans="1:14">
      <c r="A15699" s="16">
        <v>46284</v>
      </c>
      <c r="B15699" t="s">
        <v>15743</v>
      </c>
      <c r="C15699" t="s">
        <v>33</v>
      </c>
      <c r="D15699" t="s">
        <v>34</v>
      </c>
      <c r="E15699" t="s">
        <v>35</v>
      </c>
      <c r="F15699" t="s">
        <v>14639</v>
      </c>
      <c r="G15699" t="s">
        <v>10892</v>
      </c>
      <c r="H15699">
        <v>5</v>
      </c>
      <c r="I15699" s="17">
        <v>247689</v>
      </c>
      <c r="J15699" s="17">
        <v>32199.57</v>
      </c>
      <c r="K15699" s="17">
        <v>215489.43</v>
      </c>
      <c r="L15699" s="17">
        <v>155152.39</v>
      </c>
      <c r="M15699" s="17">
        <v>60337.04</v>
      </c>
      <c r="N15699" s="17">
        <v>175799.0595</v>
      </c>
    </row>
    <row r="15700" spans="1:14">
      <c r="A15700" s="16">
        <v>46284</v>
      </c>
      <c r="B15700" t="s">
        <v>15744</v>
      </c>
      <c r="C15700" t="s">
        <v>15</v>
      </c>
      <c r="D15700" t="s">
        <v>16</v>
      </c>
      <c r="E15700" t="s">
        <v>17</v>
      </c>
      <c r="F15700" t="s">
        <v>14639</v>
      </c>
      <c r="G15700" t="s">
        <v>10892</v>
      </c>
      <c r="H15700">
        <v>1</v>
      </c>
      <c r="I15700" s="17">
        <v>135766</v>
      </c>
      <c r="J15700" s="17">
        <v>19007.24</v>
      </c>
      <c r="K15700" s="17">
        <v>116758.76</v>
      </c>
      <c r="L15700" s="17">
        <v>81731.13</v>
      </c>
      <c r="M15700" s="17">
        <v>35027.63</v>
      </c>
      <c r="N15700" s="17">
        <v>68491.8018</v>
      </c>
    </row>
    <row r="15701" spans="1:14">
      <c r="A15701" s="16">
        <v>46284</v>
      </c>
      <c r="B15701" t="s">
        <v>15745</v>
      </c>
      <c r="C15701" t="s">
        <v>29</v>
      </c>
      <c r="D15701" t="s">
        <v>30</v>
      </c>
      <c r="E15701" t="s">
        <v>31</v>
      </c>
      <c r="F15701" t="s">
        <v>14639</v>
      </c>
      <c r="G15701" t="s">
        <v>10892</v>
      </c>
      <c r="H15701">
        <v>12</v>
      </c>
      <c r="I15701" s="17">
        <v>193680</v>
      </c>
      <c r="J15701" s="17">
        <v>27115.2</v>
      </c>
      <c r="K15701" s="17">
        <v>166564.8</v>
      </c>
      <c r="L15701" s="17">
        <v>103270.18</v>
      </c>
      <c r="M15701" s="17">
        <v>63294.62</v>
      </c>
      <c r="N15701" s="17">
        <v>41627.2805</v>
      </c>
    </row>
    <row r="15702" spans="1:14">
      <c r="A15702" s="16">
        <v>46284</v>
      </c>
      <c r="B15702" t="s">
        <v>15746</v>
      </c>
      <c r="C15702" t="s">
        <v>43</v>
      </c>
      <c r="D15702" t="s">
        <v>44</v>
      </c>
      <c r="E15702" t="s">
        <v>31</v>
      </c>
      <c r="F15702" t="s">
        <v>14639</v>
      </c>
      <c r="G15702" t="s">
        <v>10892</v>
      </c>
      <c r="H15702">
        <v>7</v>
      </c>
      <c r="I15702" s="17">
        <v>206775</v>
      </c>
      <c r="J15702" s="17">
        <v>6203.25</v>
      </c>
      <c r="K15702" s="17">
        <v>200571.75</v>
      </c>
      <c r="L15702" s="17">
        <v>124354.48</v>
      </c>
      <c r="M15702" s="17">
        <v>76217.27</v>
      </c>
      <c r="N15702" s="17">
        <v>41627.2805</v>
      </c>
    </row>
    <row r="15703" spans="1:14">
      <c r="A15703" s="16">
        <v>46284</v>
      </c>
      <c r="B15703" t="s">
        <v>15747</v>
      </c>
      <c r="C15703" t="s">
        <v>73</v>
      </c>
      <c r="D15703" t="s">
        <v>74</v>
      </c>
      <c r="E15703" t="s">
        <v>24</v>
      </c>
      <c r="F15703" t="s">
        <v>14639</v>
      </c>
      <c r="G15703" t="s">
        <v>10892</v>
      </c>
      <c r="H15703">
        <v>4</v>
      </c>
      <c r="I15703" s="17">
        <v>808782</v>
      </c>
      <c r="J15703" s="17">
        <v>97053.84</v>
      </c>
      <c r="K15703" s="17">
        <v>711728.16</v>
      </c>
      <c r="L15703" s="17">
        <v>540913.4</v>
      </c>
      <c r="M15703" s="17">
        <v>170814.76</v>
      </c>
      <c r="N15703" s="17">
        <v>152864.4017</v>
      </c>
    </row>
    <row r="15704" spans="1:14">
      <c r="A15704" s="16">
        <v>46284</v>
      </c>
      <c r="B15704" t="s">
        <v>15748</v>
      </c>
      <c r="C15704" t="s">
        <v>29</v>
      </c>
      <c r="D15704" t="s">
        <v>30</v>
      </c>
      <c r="E15704" t="s">
        <v>31</v>
      </c>
      <c r="F15704" t="s">
        <v>14639</v>
      </c>
      <c r="G15704" t="s">
        <v>10892</v>
      </c>
      <c r="H15704">
        <v>9</v>
      </c>
      <c r="I15704" s="17">
        <v>689296</v>
      </c>
      <c r="J15704" s="17">
        <v>0</v>
      </c>
      <c r="K15704" s="17">
        <v>689296</v>
      </c>
      <c r="L15704" s="17">
        <v>427363.52</v>
      </c>
      <c r="M15704" s="17">
        <v>261932.48</v>
      </c>
      <c r="N15704" s="17">
        <v>41627.2805</v>
      </c>
    </row>
    <row r="15705" spans="1:14">
      <c r="A15705" s="16">
        <v>46284</v>
      </c>
      <c r="B15705" t="s">
        <v>15749</v>
      </c>
      <c r="C15705" t="s">
        <v>22</v>
      </c>
      <c r="D15705" t="s">
        <v>23</v>
      </c>
      <c r="E15705" t="s">
        <v>24</v>
      </c>
      <c r="F15705" t="s">
        <v>14639</v>
      </c>
      <c r="G15705" t="s">
        <v>10892</v>
      </c>
      <c r="H15705">
        <v>8</v>
      </c>
      <c r="I15705" s="17">
        <v>499091</v>
      </c>
      <c r="J15705" s="17">
        <v>0</v>
      </c>
      <c r="K15705" s="17">
        <v>499091</v>
      </c>
      <c r="L15705" s="17">
        <v>379309.16</v>
      </c>
      <c r="M15705" s="17">
        <v>119781.84</v>
      </c>
      <c r="N15705" s="17">
        <v>152864.4017</v>
      </c>
    </row>
    <row r="15706" spans="1:14">
      <c r="A15706" s="16">
        <v>46284</v>
      </c>
      <c r="B15706" t="s">
        <v>15750</v>
      </c>
      <c r="C15706" t="s">
        <v>47</v>
      </c>
      <c r="D15706" t="s">
        <v>48</v>
      </c>
      <c r="E15706" t="s">
        <v>35</v>
      </c>
      <c r="F15706" t="s">
        <v>14639</v>
      </c>
      <c r="G15706" t="s">
        <v>10892</v>
      </c>
      <c r="H15706">
        <v>5</v>
      </c>
      <c r="I15706" s="17">
        <v>344241</v>
      </c>
      <c r="J15706" s="17">
        <v>30981.69</v>
      </c>
      <c r="K15706" s="17">
        <v>313259.31</v>
      </c>
      <c r="L15706" s="17">
        <v>225546.7</v>
      </c>
      <c r="M15706" s="17">
        <v>87712.61</v>
      </c>
      <c r="N15706" s="17">
        <v>175799.0595</v>
      </c>
    </row>
    <row r="15707" spans="1:14">
      <c r="A15707" s="16">
        <v>46284</v>
      </c>
      <c r="B15707" t="s">
        <v>15751</v>
      </c>
      <c r="C15707" t="s">
        <v>29</v>
      </c>
      <c r="D15707" t="s">
        <v>30</v>
      </c>
      <c r="E15707" t="s">
        <v>31</v>
      </c>
      <c r="F15707" t="s">
        <v>14639</v>
      </c>
      <c r="G15707" t="s">
        <v>10892</v>
      </c>
      <c r="H15707">
        <v>2</v>
      </c>
      <c r="I15707" s="17">
        <v>205862</v>
      </c>
      <c r="J15707" s="17">
        <v>0</v>
      </c>
      <c r="K15707" s="17">
        <v>205862</v>
      </c>
      <c r="L15707" s="17">
        <v>127634.44</v>
      </c>
      <c r="M15707" s="17">
        <v>78227.56</v>
      </c>
      <c r="N15707" s="17">
        <v>41627.2805</v>
      </c>
    </row>
    <row r="15708" spans="1:14">
      <c r="A15708" s="16">
        <v>46284</v>
      </c>
      <c r="B15708" t="s">
        <v>15752</v>
      </c>
      <c r="C15708" t="s">
        <v>73</v>
      </c>
      <c r="D15708" t="s">
        <v>74</v>
      </c>
      <c r="E15708" t="s">
        <v>24</v>
      </c>
      <c r="F15708" t="s">
        <v>14639</v>
      </c>
      <c r="G15708" t="s">
        <v>10892</v>
      </c>
      <c r="H15708">
        <v>7</v>
      </c>
      <c r="I15708" s="17">
        <v>96844</v>
      </c>
      <c r="J15708" s="17">
        <v>6779.08</v>
      </c>
      <c r="K15708" s="17">
        <v>90064.92</v>
      </c>
      <c r="L15708" s="17">
        <v>68449.34</v>
      </c>
      <c r="M15708" s="17">
        <v>21615.58</v>
      </c>
      <c r="N15708" s="17">
        <v>152864.4017</v>
      </c>
    </row>
    <row r="15709" spans="1:14">
      <c r="A15709" s="16">
        <v>46284</v>
      </c>
      <c r="B15709" t="s">
        <v>15753</v>
      </c>
      <c r="C15709" t="s">
        <v>43</v>
      </c>
      <c r="D15709" t="s">
        <v>44</v>
      </c>
      <c r="E15709" t="s">
        <v>31</v>
      </c>
      <c r="F15709" t="s">
        <v>14639</v>
      </c>
      <c r="G15709" t="s">
        <v>10892</v>
      </c>
      <c r="H15709">
        <v>6</v>
      </c>
      <c r="I15709" s="17">
        <v>174476</v>
      </c>
      <c r="J15709" s="17">
        <v>22681.88</v>
      </c>
      <c r="K15709" s="17">
        <v>151794.12</v>
      </c>
      <c r="L15709" s="17">
        <v>94112.35000000001</v>
      </c>
      <c r="M15709" s="17">
        <v>57681.77</v>
      </c>
      <c r="N15709" s="17">
        <v>41627.2805</v>
      </c>
    </row>
    <row r="15710" spans="1:14">
      <c r="A15710" s="16">
        <v>46284</v>
      </c>
      <c r="B15710" t="s">
        <v>15754</v>
      </c>
      <c r="C15710" t="s">
        <v>33</v>
      </c>
      <c r="D15710" t="s">
        <v>34</v>
      </c>
      <c r="E15710" t="s">
        <v>35</v>
      </c>
      <c r="F15710" t="s">
        <v>14639</v>
      </c>
      <c r="G15710" t="s">
        <v>10892</v>
      </c>
      <c r="H15710">
        <v>7</v>
      </c>
      <c r="I15710" s="17">
        <v>760017</v>
      </c>
      <c r="J15710" s="17">
        <v>0</v>
      </c>
      <c r="K15710" s="17">
        <v>760017</v>
      </c>
      <c r="L15710" s="17">
        <v>547212.24</v>
      </c>
      <c r="M15710" s="17">
        <v>212804.76</v>
      </c>
      <c r="N15710" s="17">
        <v>175799.0595</v>
      </c>
    </row>
    <row r="15711" spans="1:14">
      <c r="A15711" s="16">
        <v>46284</v>
      </c>
      <c r="B15711" t="s">
        <v>15755</v>
      </c>
      <c r="C15711" t="s">
        <v>73</v>
      </c>
      <c r="D15711" t="s">
        <v>74</v>
      </c>
      <c r="E15711" t="s">
        <v>24</v>
      </c>
      <c r="F15711" t="s">
        <v>14639</v>
      </c>
      <c r="G15711" t="s">
        <v>10892</v>
      </c>
      <c r="H15711">
        <v>6</v>
      </c>
      <c r="I15711" s="17">
        <v>185088</v>
      </c>
      <c r="J15711" s="17">
        <v>7403.52</v>
      </c>
      <c r="K15711" s="17">
        <v>177684.48</v>
      </c>
      <c r="L15711" s="17">
        <v>135040.2</v>
      </c>
      <c r="M15711" s="17">
        <v>42644.28</v>
      </c>
      <c r="N15711" s="17">
        <v>152864.4017</v>
      </c>
    </row>
    <row r="15712" spans="1:14">
      <c r="A15712" s="16">
        <v>46284</v>
      </c>
      <c r="B15712" t="s">
        <v>15756</v>
      </c>
      <c r="C15712" t="s">
        <v>47</v>
      </c>
      <c r="D15712" t="s">
        <v>48</v>
      </c>
      <c r="E15712" t="s">
        <v>35</v>
      </c>
      <c r="F15712" t="s">
        <v>14639</v>
      </c>
      <c r="G15712" t="s">
        <v>10892</v>
      </c>
      <c r="H15712">
        <v>6</v>
      </c>
      <c r="I15712" s="17">
        <v>325260</v>
      </c>
      <c r="J15712" s="17">
        <v>22768.2</v>
      </c>
      <c r="K15712" s="17">
        <v>302491.8</v>
      </c>
      <c r="L15712" s="17">
        <v>217794.1</v>
      </c>
      <c r="M15712" s="17">
        <v>84697.7</v>
      </c>
      <c r="N15712" s="17">
        <v>175799.0595</v>
      </c>
    </row>
    <row r="15713" spans="1:14">
      <c r="A15713" s="16">
        <v>46284</v>
      </c>
      <c r="B15713" t="s">
        <v>15757</v>
      </c>
      <c r="C15713" t="s">
        <v>15</v>
      </c>
      <c r="D15713" t="s">
        <v>16</v>
      </c>
      <c r="E15713" t="s">
        <v>17</v>
      </c>
      <c r="F15713" t="s">
        <v>14639</v>
      </c>
      <c r="G15713" t="s">
        <v>10892</v>
      </c>
      <c r="H15713">
        <v>12</v>
      </c>
      <c r="I15713" s="17">
        <v>126801</v>
      </c>
      <c r="J15713" s="17">
        <v>12680.1</v>
      </c>
      <c r="K15713" s="17">
        <v>114120.9</v>
      </c>
      <c r="L15713" s="17">
        <v>79884.63</v>
      </c>
      <c r="M15713" s="17">
        <v>34236.27</v>
      </c>
      <c r="N15713" s="17">
        <v>68491.8018</v>
      </c>
    </row>
    <row r="15714" spans="1:14">
      <c r="A15714" s="16">
        <v>46284</v>
      </c>
      <c r="B15714" t="s">
        <v>15758</v>
      </c>
      <c r="C15714" t="s">
        <v>22</v>
      </c>
      <c r="D15714" t="s">
        <v>23</v>
      </c>
      <c r="E15714" t="s">
        <v>24</v>
      </c>
      <c r="F15714" t="s">
        <v>14639</v>
      </c>
      <c r="G15714" t="s">
        <v>10892</v>
      </c>
      <c r="H15714">
        <v>8</v>
      </c>
      <c r="I15714" s="17">
        <v>45895</v>
      </c>
      <c r="J15714" s="17">
        <v>0</v>
      </c>
      <c r="K15714" s="17">
        <v>45895</v>
      </c>
      <c r="L15714" s="17">
        <v>34880.2</v>
      </c>
      <c r="M15714" s="17">
        <v>11014.8</v>
      </c>
      <c r="N15714" s="17">
        <v>152864.4017</v>
      </c>
    </row>
    <row r="15715" spans="1:14">
      <c r="A15715" s="16">
        <v>46284</v>
      </c>
      <c r="B15715" t="s">
        <v>15759</v>
      </c>
      <c r="C15715" t="s">
        <v>26</v>
      </c>
      <c r="D15715" t="s">
        <v>27</v>
      </c>
      <c r="E15715" t="s">
        <v>17</v>
      </c>
      <c r="F15715" t="s">
        <v>14639</v>
      </c>
      <c r="G15715" t="s">
        <v>10892</v>
      </c>
      <c r="H15715">
        <v>3</v>
      </c>
      <c r="I15715" s="17">
        <v>767132</v>
      </c>
      <c r="J15715" s="17">
        <v>53699.24</v>
      </c>
      <c r="K15715" s="17">
        <v>713432.76</v>
      </c>
      <c r="L15715" s="17">
        <v>499402.93</v>
      </c>
      <c r="M15715" s="17">
        <v>214029.83</v>
      </c>
      <c r="N15715" s="17">
        <v>68491.8018</v>
      </c>
    </row>
    <row r="15716" spans="1:14">
      <c r="A15716" s="16">
        <v>46284</v>
      </c>
      <c r="B15716" t="s">
        <v>15760</v>
      </c>
      <c r="C15716" t="s">
        <v>73</v>
      </c>
      <c r="D15716" t="s">
        <v>74</v>
      </c>
      <c r="E15716" t="s">
        <v>24</v>
      </c>
      <c r="F15716" t="s">
        <v>14639</v>
      </c>
      <c r="G15716" t="s">
        <v>10892</v>
      </c>
      <c r="H15716">
        <v>11</v>
      </c>
      <c r="I15716" s="17">
        <v>594072</v>
      </c>
      <c r="J15716" s="17">
        <v>71288.64</v>
      </c>
      <c r="K15716" s="17">
        <v>522783.36</v>
      </c>
      <c r="L15716" s="17">
        <v>397315.35</v>
      </c>
      <c r="M15716" s="17">
        <v>125468.01</v>
      </c>
      <c r="N15716" s="17">
        <v>152864.4017</v>
      </c>
    </row>
    <row r="15717" spans="1:14">
      <c r="A15717" s="16">
        <v>46284</v>
      </c>
      <c r="B15717" t="s">
        <v>15761</v>
      </c>
      <c r="C15717" t="s">
        <v>26</v>
      </c>
      <c r="D15717" t="s">
        <v>27</v>
      </c>
      <c r="E15717" t="s">
        <v>17</v>
      </c>
      <c r="F15717" t="s">
        <v>14639</v>
      </c>
      <c r="G15717" t="s">
        <v>10892</v>
      </c>
      <c r="H15717">
        <v>3</v>
      </c>
      <c r="I15717" s="17">
        <v>652285</v>
      </c>
      <c r="J15717" s="17">
        <v>58705.65</v>
      </c>
      <c r="K15717" s="17">
        <v>593579.35</v>
      </c>
      <c r="L15717" s="17">
        <v>415505.54</v>
      </c>
      <c r="M15717" s="17">
        <v>178073.81</v>
      </c>
      <c r="N15717" s="17">
        <v>68491.8018</v>
      </c>
    </row>
    <row r="15718" spans="1:14">
      <c r="A15718" s="16">
        <v>46284</v>
      </c>
      <c r="B15718" t="s">
        <v>15762</v>
      </c>
      <c r="C15718" t="s">
        <v>47</v>
      </c>
      <c r="D15718" t="s">
        <v>48</v>
      </c>
      <c r="E15718" t="s">
        <v>35</v>
      </c>
      <c r="F15718" t="s">
        <v>14639</v>
      </c>
      <c r="G15718" t="s">
        <v>10892</v>
      </c>
      <c r="H15718">
        <v>8</v>
      </c>
      <c r="I15718" s="17">
        <v>693729</v>
      </c>
      <c r="J15718" s="17">
        <v>90184.77</v>
      </c>
      <c r="K15718" s="17">
        <v>603544.23</v>
      </c>
      <c r="L15718" s="17">
        <v>434551.85</v>
      </c>
      <c r="M15718" s="17">
        <v>168992.38</v>
      </c>
      <c r="N15718" s="17">
        <v>175799.0595</v>
      </c>
    </row>
    <row r="15719" spans="1:14">
      <c r="A15719" s="16">
        <v>46284</v>
      </c>
      <c r="B15719" t="s">
        <v>15763</v>
      </c>
      <c r="C15719" t="s">
        <v>47</v>
      </c>
      <c r="D15719" t="s">
        <v>48</v>
      </c>
      <c r="E15719" t="s">
        <v>35</v>
      </c>
      <c r="F15719" t="s">
        <v>14639</v>
      </c>
      <c r="G15719" t="s">
        <v>10892</v>
      </c>
      <c r="H15719">
        <v>12</v>
      </c>
      <c r="I15719" s="17">
        <v>243881</v>
      </c>
      <c r="J15719" s="17">
        <v>0</v>
      </c>
      <c r="K15719" s="17">
        <v>243881</v>
      </c>
      <c r="L15719" s="17">
        <v>175594.32</v>
      </c>
      <c r="M15719" s="17">
        <v>68286.67999999999</v>
      </c>
      <c r="N15719" s="17">
        <v>175799.0595</v>
      </c>
    </row>
    <row r="15720" spans="1:14">
      <c r="A15720" s="16">
        <v>46284</v>
      </c>
      <c r="B15720" t="s">
        <v>15764</v>
      </c>
      <c r="C15720" t="s">
        <v>26</v>
      </c>
      <c r="D15720" t="s">
        <v>27</v>
      </c>
      <c r="E15720" t="s">
        <v>17</v>
      </c>
      <c r="F15720" t="s">
        <v>14639</v>
      </c>
      <c r="G15720" t="s">
        <v>10892</v>
      </c>
      <c r="H15720">
        <v>7</v>
      </c>
      <c r="I15720" s="17">
        <v>833386</v>
      </c>
      <c r="J15720" s="17">
        <v>100006.32</v>
      </c>
      <c r="K15720" s="17">
        <v>733379.6800000001</v>
      </c>
      <c r="L15720" s="17">
        <v>513365.78</v>
      </c>
      <c r="M15720" s="17">
        <v>220013.9</v>
      </c>
      <c r="N15720" s="17">
        <v>68491.8018</v>
      </c>
    </row>
    <row r="15721" spans="1:14">
      <c r="A15721" s="16">
        <v>46284</v>
      </c>
      <c r="B15721" t="s">
        <v>15765</v>
      </c>
      <c r="C15721" t="s">
        <v>22</v>
      </c>
      <c r="D15721" t="s">
        <v>23</v>
      </c>
      <c r="E15721" t="s">
        <v>24</v>
      </c>
      <c r="F15721" t="s">
        <v>14639</v>
      </c>
      <c r="G15721" t="s">
        <v>10892</v>
      </c>
      <c r="H15721">
        <v>7</v>
      </c>
      <c r="I15721" s="17">
        <v>740477</v>
      </c>
      <c r="J15721" s="17">
        <v>59238.16</v>
      </c>
      <c r="K15721" s="17">
        <v>681238.84</v>
      </c>
      <c r="L15721" s="17">
        <v>517741.52</v>
      </c>
      <c r="M15721" s="17">
        <v>163497.32</v>
      </c>
      <c r="N15721" s="17">
        <v>152864.4017</v>
      </c>
    </row>
    <row r="15722" spans="1:14">
      <c r="A15722" s="16">
        <v>46284</v>
      </c>
      <c r="B15722" t="s">
        <v>15766</v>
      </c>
      <c r="C15722" t="s">
        <v>29</v>
      </c>
      <c r="D15722" t="s">
        <v>30</v>
      </c>
      <c r="E15722" t="s">
        <v>31</v>
      </c>
      <c r="F15722" t="s">
        <v>14639</v>
      </c>
      <c r="G15722" t="s">
        <v>10892</v>
      </c>
      <c r="H15722">
        <v>8</v>
      </c>
      <c r="I15722" s="17">
        <v>71951</v>
      </c>
      <c r="J15722" s="17">
        <v>10073.14</v>
      </c>
      <c r="K15722" s="17">
        <v>61877.86</v>
      </c>
      <c r="L15722" s="17">
        <v>38364.27</v>
      </c>
      <c r="M15722" s="17">
        <v>23513.59</v>
      </c>
      <c r="N15722" s="17">
        <v>41627.2805</v>
      </c>
    </row>
    <row r="15723" spans="1:14">
      <c r="A15723" s="16">
        <v>46284</v>
      </c>
      <c r="B15723" t="s">
        <v>15767</v>
      </c>
      <c r="C15723" t="s">
        <v>22</v>
      </c>
      <c r="D15723" t="s">
        <v>23</v>
      </c>
      <c r="E15723" t="s">
        <v>24</v>
      </c>
      <c r="F15723" t="s">
        <v>14639</v>
      </c>
      <c r="G15723" t="s">
        <v>10892</v>
      </c>
      <c r="H15723">
        <v>5</v>
      </c>
      <c r="I15723" s="17">
        <v>777168</v>
      </c>
      <c r="J15723" s="17">
        <v>69945.12</v>
      </c>
      <c r="K15723" s="17">
        <v>707222.88</v>
      </c>
      <c r="L15723" s="17">
        <v>537489.39</v>
      </c>
      <c r="M15723" s="17">
        <v>169733.49</v>
      </c>
      <c r="N15723" s="17">
        <v>152864.4017</v>
      </c>
    </row>
    <row r="15724" spans="1:14">
      <c r="A15724" s="16">
        <v>46284</v>
      </c>
      <c r="B15724" t="s">
        <v>15768</v>
      </c>
      <c r="C15724" t="s">
        <v>15</v>
      </c>
      <c r="D15724" t="s">
        <v>16</v>
      </c>
      <c r="E15724" t="s">
        <v>17</v>
      </c>
      <c r="F15724" t="s">
        <v>14639</v>
      </c>
      <c r="G15724" t="s">
        <v>10892</v>
      </c>
      <c r="H15724">
        <v>2</v>
      </c>
      <c r="I15724" s="17">
        <v>557716</v>
      </c>
      <c r="J15724" s="17">
        <v>27885.8</v>
      </c>
      <c r="K15724" s="17">
        <v>529830.2</v>
      </c>
      <c r="L15724" s="17">
        <v>370881.14</v>
      </c>
      <c r="M15724" s="17">
        <v>158949.06</v>
      </c>
      <c r="N15724" s="17">
        <v>68491.8018</v>
      </c>
    </row>
    <row r="15725" spans="1:14">
      <c r="A15725" s="16">
        <v>46284</v>
      </c>
      <c r="B15725" t="s">
        <v>15769</v>
      </c>
      <c r="C15725" t="s">
        <v>22</v>
      </c>
      <c r="D15725" t="s">
        <v>23</v>
      </c>
      <c r="E15725" t="s">
        <v>24</v>
      </c>
      <c r="F15725" t="s">
        <v>14639</v>
      </c>
      <c r="G15725" t="s">
        <v>10892</v>
      </c>
      <c r="H15725">
        <v>12</v>
      </c>
      <c r="I15725" s="17">
        <v>136302</v>
      </c>
      <c r="J15725" s="17">
        <v>12267.18</v>
      </c>
      <c r="K15725" s="17">
        <v>124034.82</v>
      </c>
      <c r="L15725" s="17">
        <v>94266.46000000001</v>
      </c>
      <c r="M15725" s="17">
        <v>29768.36</v>
      </c>
      <c r="N15725" s="17">
        <v>152864.4017</v>
      </c>
    </row>
    <row r="15726" spans="1:14">
      <c r="A15726" s="16">
        <v>46284</v>
      </c>
      <c r="B15726" t="s">
        <v>15770</v>
      </c>
      <c r="C15726" t="s">
        <v>47</v>
      </c>
      <c r="D15726" t="s">
        <v>48</v>
      </c>
      <c r="E15726" t="s">
        <v>35</v>
      </c>
      <c r="F15726" t="s">
        <v>14639</v>
      </c>
      <c r="G15726" t="s">
        <v>10892</v>
      </c>
      <c r="H15726">
        <v>3</v>
      </c>
      <c r="I15726" s="17">
        <v>288003</v>
      </c>
      <c r="J15726" s="17">
        <v>0</v>
      </c>
      <c r="K15726" s="17">
        <v>288003</v>
      </c>
      <c r="L15726" s="17">
        <v>207362.16</v>
      </c>
      <c r="M15726" s="17">
        <v>80640.84</v>
      </c>
      <c r="N15726" s="17">
        <v>175799.0595</v>
      </c>
    </row>
    <row r="15727" spans="1:14">
      <c r="A15727" s="16">
        <v>46284</v>
      </c>
      <c r="B15727" t="s">
        <v>15771</v>
      </c>
      <c r="C15727" t="s">
        <v>73</v>
      </c>
      <c r="D15727" t="s">
        <v>74</v>
      </c>
      <c r="E15727" t="s">
        <v>24</v>
      </c>
      <c r="F15727" t="s">
        <v>14639</v>
      </c>
      <c r="G15727" t="s">
        <v>10892</v>
      </c>
      <c r="H15727">
        <v>6</v>
      </c>
      <c r="I15727" s="17">
        <v>534997</v>
      </c>
      <c r="J15727" s="17">
        <v>69549.61</v>
      </c>
      <c r="K15727" s="17">
        <v>465447.39</v>
      </c>
      <c r="L15727" s="17">
        <v>353740.02</v>
      </c>
      <c r="M15727" s="17">
        <v>111707.37</v>
      </c>
      <c r="N15727" s="17">
        <v>152864.4017</v>
      </c>
    </row>
    <row r="15728" spans="1:14">
      <c r="A15728" s="16">
        <v>46284</v>
      </c>
      <c r="B15728" t="s">
        <v>15772</v>
      </c>
      <c r="C15728" t="s">
        <v>15</v>
      </c>
      <c r="D15728" t="s">
        <v>16</v>
      </c>
      <c r="E15728" t="s">
        <v>17</v>
      </c>
      <c r="F15728" t="s">
        <v>14639</v>
      </c>
      <c r="G15728" t="s">
        <v>10892</v>
      </c>
      <c r="H15728">
        <v>12</v>
      </c>
      <c r="I15728" s="17">
        <v>664437</v>
      </c>
      <c r="J15728" s="17">
        <v>19933.11</v>
      </c>
      <c r="K15728" s="17">
        <v>644503.89</v>
      </c>
      <c r="L15728" s="17">
        <v>451152.72</v>
      </c>
      <c r="M15728" s="17">
        <v>193351.17</v>
      </c>
      <c r="N15728" s="17">
        <v>68491.8018</v>
      </c>
    </row>
    <row r="15729" spans="1:14">
      <c r="A15729" s="16">
        <v>46284</v>
      </c>
      <c r="B15729" t="s">
        <v>15773</v>
      </c>
      <c r="C15729" t="s">
        <v>33</v>
      </c>
      <c r="D15729" t="s">
        <v>34</v>
      </c>
      <c r="E15729" t="s">
        <v>35</v>
      </c>
      <c r="F15729" t="s">
        <v>14639</v>
      </c>
      <c r="G15729" t="s">
        <v>10892</v>
      </c>
      <c r="H15729">
        <v>4</v>
      </c>
      <c r="I15729" s="17">
        <v>190747</v>
      </c>
      <c r="J15729" s="17">
        <v>19074.7</v>
      </c>
      <c r="K15729" s="17">
        <v>171672.3</v>
      </c>
      <c r="L15729" s="17">
        <v>123604.06</v>
      </c>
      <c r="M15729" s="17">
        <v>48068.24</v>
      </c>
      <c r="N15729" s="17">
        <v>175799.0595</v>
      </c>
    </row>
    <row r="15730" spans="1:14">
      <c r="A15730" s="16">
        <v>46284</v>
      </c>
      <c r="B15730" t="s">
        <v>15774</v>
      </c>
      <c r="C15730" t="s">
        <v>26</v>
      </c>
      <c r="D15730" t="s">
        <v>27</v>
      </c>
      <c r="E15730" t="s">
        <v>17</v>
      </c>
      <c r="F15730" t="s">
        <v>14639</v>
      </c>
      <c r="G15730" t="s">
        <v>10892</v>
      </c>
      <c r="H15730">
        <v>11</v>
      </c>
      <c r="I15730" s="17">
        <v>792486</v>
      </c>
      <c r="J15730" s="17">
        <v>0</v>
      </c>
      <c r="K15730" s="17">
        <v>792486</v>
      </c>
      <c r="L15730" s="17">
        <v>554740.2</v>
      </c>
      <c r="M15730" s="17">
        <v>237745.8</v>
      </c>
      <c r="N15730" s="17">
        <v>68491.8018</v>
      </c>
    </row>
    <row r="15731" spans="1:14">
      <c r="A15731" s="16">
        <v>46284</v>
      </c>
      <c r="B15731" t="s">
        <v>15775</v>
      </c>
      <c r="C15731" t="s">
        <v>22</v>
      </c>
      <c r="D15731" t="s">
        <v>23</v>
      </c>
      <c r="E15731" t="s">
        <v>24</v>
      </c>
      <c r="F15731" t="s">
        <v>14639</v>
      </c>
      <c r="G15731" t="s">
        <v>10892</v>
      </c>
      <c r="H15731">
        <v>11</v>
      </c>
      <c r="I15731" s="17">
        <v>560499</v>
      </c>
      <c r="J15731" s="17">
        <v>16814.97</v>
      </c>
      <c r="K15731" s="17">
        <v>543684.03</v>
      </c>
      <c r="L15731" s="17">
        <v>413199.86</v>
      </c>
      <c r="M15731" s="17">
        <v>130484.17</v>
      </c>
      <c r="N15731" s="17">
        <v>152864.4017</v>
      </c>
    </row>
    <row r="15732" spans="1:14">
      <c r="A15732" s="16">
        <v>46284</v>
      </c>
      <c r="B15732" t="s">
        <v>15776</v>
      </c>
      <c r="C15732" t="s">
        <v>33</v>
      </c>
      <c r="D15732" t="s">
        <v>34</v>
      </c>
      <c r="E15732" t="s">
        <v>35</v>
      </c>
      <c r="F15732" t="s">
        <v>14639</v>
      </c>
      <c r="G15732" t="s">
        <v>10892</v>
      </c>
      <c r="H15732">
        <v>2</v>
      </c>
      <c r="I15732" s="17">
        <v>353202</v>
      </c>
      <c r="J15732" s="17">
        <v>28256.16</v>
      </c>
      <c r="K15732" s="17">
        <v>324945.84</v>
      </c>
      <c r="L15732" s="17">
        <v>233961</v>
      </c>
      <c r="M15732" s="17">
        <v>90984.84</v>
      </c>
      <c r="N15732" s="17">
        <v>175799.0595</v>
      </c>
    </row>
    <row r="15733" spans="1:14">
      <c r="A15733" s="16">
        <v>46284</v>
      </c>
      <c r="B15733" t="s">
        <v>15777</v>
      </c>
      <c r="C15733" t="s">
        <v>22</v>
      </c>
      <c r="D15733" t="s">
        <v>23</v>
      </c>
      <c r="E15733" t="s">
        <v>24</v>
      </c>
      <c r="F15733" t="s">
        <v>14639</v>
      </c>
      <c r="G15733" t="s">
        <v>10892</v>
      </c>
      <c r="H15733">
        <v>2</v>
      </c>
      <c r="I15733" s="17">
        <v>492490</v>
      </c>
      <c r="J15733" s="17">
        <v>29549.4</v>
      </c>
      <c r="K15733" s="17">
        <v>462940.6</v>
      </c>
      <c r="L15733" s="17">
        <v>351834.86</v>
      </c>
      <c r="M15733" s="17">
        <v>111105.74</v>
      </c>
      <c r="N15733" s="17">
        <v>152864.4017</v>
      </c>
    </row>
    <row r="15734" spans="1:14">
      <c r="A15734" s="16">
        <v>46284</v>
      </c>
      <c r="B15734" t="s">
        <v>15778</v>
      </c>
      <c r="C15734" t="s">
        <v>47</v>
      </c>
      <c r="D15734" t="s">
        <v>48</v>
      </c>
      <c r="E15734" t="s">
        <v>35</v>
      </c>
      <c r="F15734" t="s">
        <v>14639</v>
      </c>
      <c r="G15734" t="s">
        <v>10892</v>
      </c>
      <c r="H15734">
        <v>8</v>
      </c>
      <c r="I15734" s="17">
        <v>744131</v>
      </c>
      <c r="J15734" s="17">
        <v>81854.41</v>
      </c>
      <c r="K15734" s="17">
        <v>662276.59</v>
      </c>
      <c r="L15734" s="17">
        <v>476839.14</v>
      </c>
      <c r="M15734" s="17">
        <v>185437.45</v>
      </c>
      <c r="N15734" s="17">
        <v>175799.0595</v>
      </c>
    </row>
    <row r="15735" spans="1:14">
      <c r="A15735" s="16">
        <v>46285</v>
      </c>
      <c r="B15735" t="s">
        <v>15779</v>
      </c>
      <c r="C15735" t="s">
        <v>26</v>
      </c>
      <c r="D15735" t="s">
        <v>27</v>
      </c>
      <c r="E15735" t="s">
        <v>17</v>
      </c>
      <c r="F15735" t="s">
        <v>14639</v>
      </c>
      <c r="G15735" t="s">
        <v>10892</v>
      </c>
      <c r="H15735">
        <v>2</v>
      </c>
      <c r="I15735" s="17">
        <v>521327</v>
      </c>
      <c r="J15735" s="17">
        <v>20853.08</v>
      </c>
      <c r="K15735" s="17">
        <v>500473.92</v>
      </c>
      <c r="L15735" s="17">
        <v>350331.74</v>
      </c>
      <c r="M15735" s="17">
        <v>150142.18</v>
      </c>
      <c r="N15735" s="17">
        <v>68491.8018</v>
      </c>
    </row>
    <row r="15736" spans="1:14">
      <c r="A15736" s="16">
        <v>46285</v>
      </c>
      <c r="B15736" t="s">
        <v>15780</v>
      </c>
      <c r="C15736" t="s">
        <v>43</v>
      </c>
      <c r="D15736" t="s">
        <v>44</v>
      </c>
      <c r="E15736" t="s">
        <v>31</v>
      </c>
      <c r="F15736" t="s">
        <v>14639</v>
      </c>
      <c r="G15736" t="s">
        <v>10892</v>
      </c>
      <c r="H15736">
        <v>4</v>
      </c>
      <c r="I15736" s="17">
        <v>256383</v>
      </c>
      <c r="J15736" s="17">
        <v>35893.62</v>
      </c>
      <c r="K15736" s="17">
        <v>220489.38</v>
      </c>
      <c r="L15736" s="17">
        <v>136703.42</v>
      </c>
      <c r="M15736" s="17">
        <v>83785.96000000001</v>
      </c>
      <c r="N15736" s="17">
        <v>41627.2805</v>
      </c>
    </row>
    <row r="15737" spans="1:14">
      <c r="A15737" s="16">
        <v>46285</v>
      </c>
      <c r="B15737" t="s">
        <v>15781</v>
      </c>
      <c r="C15737" t="s">
        <v>22</v>
      </c>
      <c r="D15737" t="s">
        <v>23</v>
      </c>
      <c r="E15737" t="s">
        <v>24</v>
      </c>
      <c r="F15737" t="s">
        <v>14639</v>
      </c>
      <c r="G15737" t="s">
        <v>10892</v>
      </c>
      <c r="H15737">
        <v>6</v>
      </c>
      <c r="I15737" s="17">
        <v>817899</v>
      </c>
      <c r="J15737" s="17">
        <v>73610.91</v>
      </c>
      <c r="K15737" s="17">
        <v>744288.09</v>
      </c>
      <c r="L15737" s="17">
        <v>565658.95</v>
      </c>
      <c r="M15737" s="17">
        <v>178629.14</v>
      </c>
      <c r="N15737" s="17">
        <v>152864.4017</v>
      </c>
    </row>
    <row r="15738" spans="1:14">
      <c r="A15738" s="16">
        <v>46285</v>
      </c>
      <c r="B15738" t="s">
        <v>15782</v>
      </c>
      <c r="C15738" t="s">
        <v>73</v>
      </c>
      <c r="D15738" t="s">
        <v>74</v>
      </c>
      <c r="E15738" t="s">
        <v>24</v>
      </c>
      <c r="F15738" t="s">
        <v>14639</v>
      </c>
      <c r="G15738" t="s">
        <v>10892</v>
      </c>
      <c r="H15738">
        <v>10</v>
      </c>
      <c r="I15738" s="17">
        <v>171874</v>
      </c>
      <c r="J15738" s="17">
        <v>6874.96</v>
      </c>
      <c r="K15738" s="17">
        <v>164999.04</v>
      </c>
      <c r="L15738" s="17">
        <v>125399.27</v>
      </c>
      <c r="M15738" s="17">
        <v>39599.77</v>
      </c>
      <c r="N15738" s="17">
        <v>152864.4017</v>
      </c>
    </row>
    <row r="15739" spans="1:14">
      <c r="A15739" s="16">
        <v>46285</v>
      </c>
      <c r="B15739" t="s">
        <v>15783</v>
      </c>
      <c r="C15739" t="s">
        <v>15</v>
      </c>
      <c r="D15739" t="s">
        <v>16</v>
      </c>
      <c r="E15739" t="s">
        <v>17</v>
      </c>
      <c r="F15739" t="s">
        <v>14639</v>
      </c>
      <c r="G15739" t="s">
        <v>10892</v>
      </c>
      <c r="H15739">
        <v>12</v>
      </c>
      <c r="I15739" s="17">
        <v>569509</v>
      </c>
      <c r="J15739" s="17">
        <v>0</v>
      </c>
      <c r="K15739" s="17">
        <v>569509</v>
      </c>
      <c r="L15739" s="17">
        <v>398656.3</v>
      </c>
      <c r="M15739" s="17">
        <v>170852.7</v>
      </c>
      <c r="N15739" s="17">
        <v>68491.8018</v>
      </c>
    </row>
    <row r="15740" spans="1:14">
      <c r="A15740" s="16">
        <v>46285</v>
      </c>
      <c r="B15740" t="s">
        <v>15784</v>
      </c>
      <c r="C15740" t="s">
        <v>33</v>
      </c>
      <c r="D15740" t="s">
        <v>34</v>
      </c>
      <c r="E15740" t="s">
        <v>35</v>
      </c>
      <c r="F15740" t="s">
        <v>14639</v>
      </c>
      <c r="G15740" t="s">
        <v>10892</v>
      </c>
      <c r="H15740">
        <v>1</v>
      </c>
      <c r="I15740" s="17">
        <v>454763</v>
      </c>
      <c r="J15740" s="17">
        <v>13642.89</v>
      </c>
      <c r="K15740" s="17">
        <v>441120.11</v>
      </c>
      <c r="L15740" s="17">
        <v>317606.48</v>
      </c>
      <c r="M15740" s="17">
        <v>123513.63</v>
      </c>
      <c r="N15740" s="17">
        <v>175799.0595</v>
      </c>
    </row>
    <row r="15741" spans="1:14">
      <c r="A15741" s="16">
        <v>46285</v>
      </c>
      <c r="B15741" t="s">
        <v>15785</v>
      </c>
      <c r="C15741" t="s">
        <v>15</v>
      </c>
      <c r="D15741" t="s">
        <v>16</v>
      </c>
      <c r="E15741" t="s">
        <v>17</v>
      </c>
      <c r="F15741" t="s">
        <v>14639</v>
      </c>
      <c r="G15741" t="s">
        <v>10892</v>
      </c>
      <c r="H15741">
        <v>10</v>
      </c>
      <c r="I15741" s="17">
        <v>407139</v>
      </c>
      <c r="J15741" s="17">
        <v>0</v>
      </c>
      <c r="K15741" s="17">
        <v>407139</v>
      </c>
      <c r="L15741" s="17">
        <v>284997.3</v>
      </c>
      <c r="M15741" s="17">
        <v>122141.7</v>
      </c>
      <c r="N15741" s="17">
        <v>68491.8018</v>
      </c>
    </row>
    <row r="15742" spans="1:14">
      <c r="A15742" s="16">
        <v>46285</v>
      </c>
      <c r="B15742" t="s">
        <v>15786</v>
      </c>
      <c r="C15742" t="s">
        <v>43</v>
      </c>
      <c r="D15742" t="s">
        <v>44</v>
      </c>
      <c r="E15742" t="s">
        <v>31</v>
      </c>
      <c r="F15742" t="s">
        <v>14639</v>
      </c>
      <c r="G15742" t="s">
        <v>10892</v>
      </c>
      <c r="H15742">
        <v>4</v>
      </c>
      <c r="I15742" s="17">
        <v>505451</v>
      </c>
      <c r="J15742" s="17">
        <v>10109.02</v>
      </c>
      <c r="K15742" s="17">
        <v>495341.98</v>
      </c>
      <c r="L15742" s="17">
        <v>307112.03</v>
      </c>
      <c r="M15742" s="17">
        <v>188229.95</v>
      </c>
      <c r="N15742" s="17">
        <v>41627.2805</v>
      </c>
    </row>
    <row r="15743" spans="1:14">
      <c r="A15743" s="16">
        <v>46285</v>
      </c>
      <c r="B15743" t="s">
        <v>15787</v>
      </c>
      <c r="C15743" t="s">
        <v>43</v>
      </c>
      <c r="D15743" t="s">
        <v>44</v>
      </c>
      <c r="E15743" t="s">
        <v>31</v>
      </c>
      <c r="F15743" t="s">
        <v>14639</v>
      </c>
      <c r="G15743" t="s">
        <v>10892</v>
      </c>
      <c r="H15743">
        <v>8</v>
      </c>
      <c r="I15743" s="17">
        <v>536836</v>
      </c>
      <c r="J15743" s="17">
        <v>75157.03999999999</v>
      </c>
      <c r="K15743" s="17">
        <v>461678.96</v>
      </c>
      <c r="L15743" s="17">
        <v>286240.96</v>
      </c>
      <c r="M15743" s="17">
        <v>175438</v>
      </c>
      <c r="N15743" s="17">
        <v>41627.2805</v>
      </c>
    </row>
    <row r="15744" spans="1:14">
      <c r="A15744" s="16">
        <v>46285</v>
      </c>
      <c r="B15744" t="s">
        <v>15788</v>
      </c>
      <c r="C15744" t="s">
        <v>47</v>
      </c>
      <c r="D15744" t="s">
        <v>48</v>
      </c>
      <c r="E15744" t="s">
        <v>35</v>
      </c>
      <c r="F15744" t="s">
        <v>14639</v>
      </c>
      <c r="G15744" t="s">
        <v>10892</v>
      </c>
      <c r="H15744">
        <v>12</v>
      </c>
      <c r="I15744" s="17">
        <v>744881</v>
      </c>
      <c r="J15744" s="17">
        <v>37244.05</v>
      </c>
      <c r="K15744" s="17">
        <v>707636.95</v>
      </c>
      <c r="L15744" s="17">
        <v>509498.6</v>
      </c>
      <c r="M15744" s="17">
        <v>198138.35</v>
      </c>
      <c r="N15744" s="17">
        <v>175799.0595</v>
      </c>
    </row>
    <row r="15745" spans="1:14">
      <c r="A15745" s="16">
        <v>46285</v>
      </c>
      <c r="B15745" t="s">
        <v>15789</v>
      </c>
      <c r="C15745" t="s">
        <v>22</v>
      </c>
      <c r="D15745" t="s">
        <v>23</v>
      </c>
      <c r="E15745" t="s">
        <v>24</v>
      </c>
      <c r="F15745" t="s">
        <v>14639</v>
      </c>
      <c r="G15745" t="s">
        <v>10892</v>
      </c>
      <c r="H15745">
        <v>7</v>
      </c>
      <c r="I15745" s="17">
        <v>804542</v>
      </c>
      <c r="J15745" s="17">
        <v>48272.52</v>
      </c>
      <c r="K15745" s="17">
        <v>756269.48</v>
      </c>
      <c r="L15745" s="17">
        <v>574764.8</v>
      </c>
      <c r="M15745" s="17">
        <v>181504.68</v>
      </c>
      <c r="N15745" s="17">
        <v>152864.4017</v>
      </c>
    </row>
    <row r="15746" spans="1:14">
      <c r="A15746" s="16">
        <v>46285</v>
      </c>
      <c r="B15746" t="s">
        <v>15790</v>
      </c>
      <c r="C15746" t="s">
        <v>22</v>
      </c>
      <c r="D15746" t="s">
        <v>23</v>
      </c>
      <c r="E15746" t="s">
        <v>24</v>
      </c>
      <c r="F15746" t="s">
        <v>14639</v>
      </c>
      <c r="G15746" t="s">
        <v>10892</v>
      </c>
      <c r="H15746">
        <v>8</v>
      </c>
      <c r="I15746" s="17">
        <v>298034</v>
      </c>
      <c r="J15746" s="17">
        <v>14901.7</v>
      </c>
      <c r="K15746" s="17">
        <v>283132.3</v>
      </c>
      <c r="L15746" s="17">
        <v>215180.55</v>
      </c>
      <c r="M15746" s="17">
        <v>67951.75</v>
      </c>
      <c r="N15746" s="17">
        <v>152864.4017</v>
      </c>
    </row>
    <row r="15747" spans="1:14">
      <c r="A15747" s="16">
        <v>46285</v>
      </c>
      <c r="B15747" t="s">
        <v>15791</v>
      </c>
      <c r="C15747" t="s">
        <v>43</v>
      </c>
      <c r="D15747" t="s">
        <v>44</v>
      </c>
      <c r="E15747" t="s">
        <v>31</v>
      </c>
      <c r="F15747" t="s">
        <v>14639</v>
      </c>
      <c r="G15747" t="s">
        <v>10892</v>
      </c>
      <c r="H15747">
        <v>4</v>
      </c>
      <c r="I15747" s="17">
        <v>512565</v>
      </c>
      <c r="J15747" s="17">
        <v>15376.95</v>
      </c>
      <c r="K15747" s="17">
        <v>497188.05</v>
      </c>
      <c r="L15747" s="17">
        <v>308256.59</v>
      </c>
      <c r="M15747" s="17">
        <v>188931.46</v>
      </c>
      <c r="N15747" s="17">
        <v>41627.2805</v>
      </c>
    </row>
    <row r="15748" spans="1:14">
      <c r="A15748" s="16">
        <v>46285</v>
      </c>
      <c r="B15748" t="s">
        <v>15792</v>
      </c>
      <c r="C15748" t="s">
        <v>43</v>
      </c>
      <c r="D15748" t="s">
        <v>44</v>
      </c>
      <c r="E15748" t="s">
        <v>31</v>
      </c>
      <c r="F15748" t="s">
        <v>14639</v>
      </c>
      <c r="G15748" t="s">
        <v>10892</v>
      </c>
      <c r="H15748">
        <v>12</v>
      </c>
      <c r="I15748" s="17">
        <v>257154</v>
      </c>
      <c r="J15748" s="17">
        <v>25715.4</v>
      </c>
      <c r="K15748" s="17">
        <v>231438.6</v>
      </c>
      <c r="L15748" s="17">
        <v>143491.93</v>
      </c>
      <c r="M15748" s="17">
        <v>87946.67</v>
      </c>
      <c r="N15748" s="17">
        <v>41627.2805</v>
      </c>
    </row>
    <row r="15749" spans="1:14">
      <c r="A15749" s="16">
        <v>46285</v>
      </c>
      <c r="B15749" t="s">
        <v>15793</v>
      </c>
      <c r="C15749" t="s">
        <v>73</v>
      </c>
      <c r="D15749" t="s">
        <v>74</v>
      </c>
      <c r="E15749" t="s">
        <v>24</v>
      </c>
      <c r="F15749" t="s">
        <v>14639</v>
      </c>
      <c r="G15749" t="s">
        <v>10892</v>
      </c>
      <c r="H15749">
        <v>12</v>
      </c>
      <c r="I15749" s="17">
        <v>104435</v>
      </c>
      <c r="J15749" s="17">
        <v>8354.799999999999</v>
      </c>
      <c r="K15749" s="17">
        <v>96080.2</v>
      </c>
      <c r="L15749" s="17">
        <v>73020.95</v>
      </c>
      <c r="M15749" s="17">
        <v>23059.25</v>
      </c>
      <c r="N15749" s="17">
        <v>152864.4017</v>
      </c>
    </row>
    <row r="15750" spans="1:14">
      <c r="A15750" s="16">
        <v>46285</v>
      </c>
      <c r="B15750" t="s">
        <v>15794</v>
      </c>
      <c r="C15750" t="s">
        <v>29</v>
      </c>
      <c r="D15750" t="s">
        <v>30</v>
      </c>
      <c r="E15750" t="s">
        <v>31</v>
      </c>
      <c r="F15750" t="s">
        <v>14639</v>
      </c>
      <c r="G15750" t="s">
        <v>10892</v>
      </c>
      <c r="H15750">
        <v>11</v>
      </c>
      <c r="I15750" s="17">
        <v>315126</v>
      </c>
      <c r="J15750" s="17">
        <v>6302.52</v>
      </c>
      <c r="K15750" s="17">
        <v>308823.48</v>
      </c>
      <c r="L15750" s="17">
        <v>191470.56</v>
      </c>
      <c r="M15750" s="17">
        <v>117352.92</v>
      </c>
      <c r="N15750" s="17">
        <v>41627.2805</v>
      </c>
    </row>
    <row r="15751" spans="1:14">
      <c r="A15751" s="16">
        <v>46285</v>
      </c>
      <c r="B15751" t="s">
        <v>15795</v>
      </c>
      <c r="C15751" t="s">
        <v>22</v>
      </c>
      <c r="D15751" t="s">
        <v>23</v>
      </c>
      <c r="E15751" t="s">
        <v>24</v>
      </c>
      <c r="F15751" t="s">
        <v>14639</v>
      </c>
      <c r="G15751" t="s">
        <v>10892</v>
      </c>
      <c r="H15751">
        <v>7</v>
      </c>
      <c r="I15751" s="17">
        <v>795711</v>
      </c>
      <c r="J15751" s="17">
        <v>15914.22</v>
      </c>
      <c r="K15751" s="17">
        <v>779796.78</v>
      </c>
      <c r="L15751" s="17">
        <v>592645.55</v>
      </c>
      <c r="M15751" s="17">
        <v>187151.23</v>
      </c>
      <c r="N15751" s="17">
        <v>152864.4017</v>
      </c>
    </row>
    <row r="15752" spans="1:14">
      <c r="A15752" s="16">
        <v>46285</v>
      </c>
      <c r="B15752" t="s">
        <v>15796</v>
      </c>
      <c r="C15752" t="s">
        <v>26</v>
      </c>
      <c r="D15752" t="s">
        <v>27</v>
      </c>
      <c r="E15752" t="s">
        <v>17</v>
      </c>
      <c r="F15752" t="s">
        <v>14639</v>
      </c>
      <c r="G15752" t="s">
        <v>10892</v>
      </c>
      <c r="H15752">
        <v>3</v>
      </c>
      <c r="I15752" s="17">
        <v>71916</v>
      </c>
      <c r="J15752" s="17">
        <v>8629.92</v>
      </c>
      <c r="K15752" s="17">
        <v>63286.08</v>
      </c>
      <c r="L15752" s="17">
        <v>44300.26</v>
      </c>
      <c r="M15752" s="17">
        <v>18985.82</v>
      </c>
      <c r="N15752" s="17">
        <v>68491.8018</v>
      </c>
    </row>
    <row r="15753" spans="1:14">
      <c r="A15753" s="16">
        <v>46285</v>
      </c>
      <c r="B15753" t="s">
        <v>15797</v>
      </c>
      <c r="C15753" t="s">
        <v>22</v>
      </c>
      <c r="D15753" t="s">
        <v>23</v>
      </c>
      <c r="E15753" t="s">
        <v>24</v>
      </c>
      <c r="F15753" t="s">
        <v>14639</v>
      </c>
      <c r="G15753" t="s">
        <v>10892</v>
      </c>
      <c r="H15753">
        <v>12</v>
      </c>
      <c r="I15753" s="17">
        <v>832112</v>
      </c>
      <c r="J15753" s="17">
        <v>33284.48</v>
      </c>
      <c r="K15753" s="17">
        <v>798827.52</v>
      </c>
      <c r="L15753" s="17">
        <v>607108.92</v>
      </c>
      <c r="M15753" s="17">
        <v>191718.6</v>
      </c>
      <c r="N15753" s="17">
        <v>152864.4017</v>
      </c>
    </row>
    <row r="15754" spans="1:14">
      <c r="A15754" s="16">
        <v>46285</v>
      </c>
      <c r="B15754" t="s">
        <v>15798</v>
      </c>
      <c r="C15754" t="s">
        <v>47</v>
      </c>
      <c r="D15754" t="s">
        <v>48</v>
      </c>
      <c r="E15754" t="s">
        <v>35</v>
      </c>
      <c r="F15754" t="s">
        <v>14639</v>
      </c>
      <c r="G15754" t="s">
        <v>10892</v>
      </c>
      <c r="H15754">
        <v>8</v>
      </c>
      <c r="I15754" s="17">
        <v>356614</v>
      </c>
      <c r="J15754" s="17">
        <v>0</v>
      </c>
      <c r="K15754" s="17">
        <v>356614</v>
      </c>
      <c r="L15754" s="17">
        <v>256762.08</v>
      </c>
      <c r="M15754" s="17">
        <v>99851.92</v>
      </c>
      <c r="N15754" s="17">
        <v>175799.0595</v>
      </c>
    </row>
    <row r="15755" spans="1:14">
      <c r="A15755" s="16">
        <v>46285</v>
      </c>
      <c r="B15755" t="s">
        <v>15799</v>
      </c>
      <c r="C15755" t="s">
        <v>33</v>
      </c>
      <c r="D15755" t="s">
        <v>34</v>
      </c>
      <c r="E15755" t="s">
        <v>35</v>
      </c>
      <c r="F15755" t="s">
        <v>14639</v>
      </c>
      <c r="G15755" t="s">
        <v>10892</v>
      </c>
      <c r="H15755">
        <v>5</v>
      </c>
      <c r="I15755" s="17">
        <v>236094</v>
      </c>
      <c r="J15755" s="17">
        <v>0</v>
      </c>
      <c r="K15755" s="17">
        <v>236094</v>
      </c>
      <c r="L15755" s="17">
        <v>169987.68</v>
      </c>
      <c r="M15755" s="17">
        <v>66106.32000000001</v>
      </c>
      <c r="N15755" s="17">
        <v>175799.0595</v>
      </c>
    </row>
    <row r="15756" spans="1:14">
      <c r="A15756" s="16">
        <v>46285</v>
      </c>
      <c r="B15756" t="s">
        <v>15800</v>
      </c>
      <c r="C15756" t="s">
        <v>26</v>
      </c>
      <c r="D15756" t="s">
        <v>27</v>
      </c>
      <c r="E15756" t="s">
        <v>17</v>
      </c>
      <c r="F15756" t="s">
        <v>14639</v>
      </c>
      <c r="G15756" t="s">
        <v>10892</v>
      </c>
      <c r="H15756">
        <v>10</v>
      </c>
      <c r="I15756" s="17">
        <v>80016</v>
      </c>
      <c r="J15756" s="17">
        <v>8801.76</v>
      </c>
      <c r="K15756" s="17">
        <v>71214.24000000001</v>
      </c>
      <c r="L15756" s="17">
        <v>49849.97</v>
      </c>
      <c r="M15756" s="17">
        <v>21364.27</v>
      </c>
      <c r="N15756" s="17">
        <v>68491.8018</v>
      </c>
    </row>
    <row r="15757" spans="1:14">
      <c r="A15757" s="16">
        <v>46285</v>
      </c>
      <c r="B15757" t="s">
        <v>15801</v>
      </c>
      <c r="C15757" t="s">
        <v>73</v>
      </c>
      <c r="D15757" t="s">
        <v>74</v>
      </c>
      <c r="E15757" t="s">
        <v>24</v>
      </c>
      <c r="F15757" t="s">
        <v>14639</v>
      </c>
      <c r="G15757" t="s">
        <v>10892</v>
      </c>
      <c r="H15757">
        <v>6</v>
      </c>
      <c r="I15757" s="17">
        <v>560813</v>
      </c>
      <c r="J15757" s="17">
        <v>11216.26</v>
      </c>
      <c r="K15757" s="17">
        <v>549596.74</v>
      </c>
      <c r="L15757" s="17">
        <v>417693.52</v>
      </c>
      <c r="M15757" s="17">
        <v>131903.22</v>
      </c>
      <c r="N15757" s="17">
        <v>152864.4017</v>
      </c>
    </row>
    <row r="15758" spans="1:14">
      <c r="A15758" s="16">
        <v>46285</v>
      </c>
      <c r="B15758" t="s">
        <v>15802</v>
      </c>
      <c r="C15758" t="s">
        <v>15</v>
      </c>
      <c r="D15758" t="s">
        <v>16</v>
      </c>
      <c r="E15758" t="s">
        <v>17</v>
      </c>
      <c r="F15758" t="s">
        <v>14639</v>
      </c>
      <c r="G15758" t="s">
        <v>10892</v>
      </c>
      <c r="H15758">
        <v>8</v>
      </c>
      <c r="I15758" s="17">
        <v>787574</v>
      </c>
      <c r="J15758" s="17">
        <v>47254.44</v>
      </c>
      <c r="K15758" s="17">
        <v>740319.5600000001</v>
      </c>
      <c r="L15758" s="17">
        <v>518223.69</v>
      </c>
      <c r="M15758" s="17">
        <v>222095.87</v>
      </c>
      <c r="N15758" s="17">
        <v>68491.8018</v>
      </c>
    </row>
    <row r="15759" spans="1:14">
      <c r="A15759" s="16">
        <v>46285</v>
      </c>
      <c r="B15759" t="s">
        <v>15803</v>
      </c>
      <c r="C15759" t="s">
        <v>29</v>
      </c>
      <c r="D15759" t="s">
        <v>30</v>
      </c>
      <c r="E15759" t="s">
        <v>31</v>
      </c>
      <c r="F15759" t="s">
        <v>14639</v>
      </c>
      <c r="G15759" t="s">
        <v>10892</v>
      </c>
      <c r="H15759">
        <v>2</v>
      </c>
      <c r="I15759" s="17">
        <v>812561</v>
      </c>
      <c r="J15759" s="17">
        <v>0</v>
      </c>
      <c r="K15759" s="17">
        <v>812561</v>
      </c>
      <c r="L15759" s="17">
        <v>503787.82</v>
      </c>
      <c r="M15759" s="17">
        <v>308773.18</v>
      </c>
      <c r="N15759" s="17">
        <v>41627.2805</v>
      </c>
    </row>
    <row r="15760" spans="1:14">
      <c r="A15760" s="16">
        <v>46285</v>
      </c>
      <c r="B15760" t="s">
        <v>15804</v>
      </c>
      <c r="C15760" t="s">
        <v>29</v>
      </c>
      <c r="D15760" t="s">
        <v>30</v>
      </c>
      <c r="E15760" t="s">
        <v>31</v>
      </c>
      <c r="F15760" t="s">
        <v>14639</v>
      </c>
      <c r="G15760" t="s">
        <v>10892</v>
      </c>
      <c r="H15760">
        <v>6</v>
      </c>
      <c r="I15760" s="17">
        <v>378097</v>
      </c>
      <c r="J15760" s="17">
        <v>0</v>
      </c>
      <c r="K15760" s="17">
        <v>378097</v>
      </c>
      <c r="L15760" s="17">
        <v>234420.14</v>
      </c>
      <c r="M15760" s="17">
        <v>143676.86</v>
      </c>
      <c r="N15760" s="17">
        <v>41627.2805</v>
      </c>
    </row>
    <row r="15761" spans="1:14">
      <c r="A15761" s="16">
        <v>46285</v>
      </c>
      <c r="B15761" t="s">
        <v>15805</v>
      </c>
      <c r="C15761" t="s">
        <v>33</v>
      </c>
      <c r="D15761" t="s">
        <v>34</v>
      </c>
      <c r="E15761" t="s">
        <v>35</v>
      </c>
      <c r="F15761" t="s">
        <v>14639</v>
      </c>
      <c r="G15761" t="s">
        <v>10892</v>
      </c>
      <c r="H15761">
        <v>6</v>
      </c>
      <c r="I15761" s="17">
        <v>62300</v>
      </c>
      <c r="J15761" s="17">
        <v>0</v>
      </c>
      <c r="K15761" s="17">
        <v>62300</v>
      </c>
      <c r="L15761" s="17">
        <v>44856</v>
      </c>
      <c r="M15761" s="17">
        <v>17444</v>
      </c>
      <c r="N15761" s="17">
        <v>175799.0595</v>
      </c>
    </row>
    <row r="15762" spans="1:14">
      <c r="A15762" s="16">
        <v>46285</v>
      </c>
      <c r="B15762" t="s">
        <v>15806</v>
      </c>
      <c r="C15762" t="s">
        <v>22</v>
      </c>
      <c r="D15762" t="s">
        <v>23</v>
      </c>
      <c r="E15762" t="s">
        <v>24</v>
      </c>
      <c r="F15762" t="s">
        <v>14639</v>
      </c>
      <c r="G15762" t="s">
        <v>10892</v>
      </c>
      <c r="H15762">
        <v>8</v>
      </c>
      <c r="I15762" s="17">
        <v>436164</v>
      </c>
      <c r="J15762" s="17">
        <v>34893.12</v>
      </c>
      <c r="K15762" s="17">
        <v>401270.88</v>
      </c>
      <c r="L15762" s="17">
        <v>304965.87</v>
      </c>
      <c r="M15762" s="17">
        <v>96305.00999999999</v>
      </c>
      <c r="N15762" s="17">
        <v>152864.4017</v>
      </c>
    </row>
    <row r="15763" spans="1:14">
      <c r="A15763" s="16">
        <v>46285</v>
      </c>
      <c r="B15763" t="s">
        <v>15807</v>
      </c>
      <c r="C15763" t="s">
        <v>15</v>
      </c>
      <c r="D15763" t="s">
        <v>16</v>
      </c>
      <c r="E15763" t="s">
        <v>17</v>
      </c>
      <c r="F15763" t="s">
        <v>14639</v>
      </c>
      <c r="G15763" t="s">
        <v>10892</v>
      </c>
      <c r="H15763">
        <v>11</v>
      </c>
      <c r="I15763" s="17">
        <v>835398</v>
      </c>
      <c r="J15763" s="17">
        <v>0</v>
      </c>
      <c r="K15763" s="17">
        <v>835398</v>
      </c>
      <c r="L15763" s="17">
        <v>584778.6</v>
      </c>
      <c r="M15763" s="17">
        <v>250619.4</v>
      </c>
      <c r="N15763" s="17">
        <v>68491.8018</v>
      </c>
    </row>
    <row r="15764" spans="1:14">
      <c r="A15764" s="16">
        <v>46285</v>
      </c>
      <c r="B15764" t="s">
        <v>15808</v>
      </c>
      <c r="C15764" t="s">
        <v>33</v>
      </c>
      <c r="D15764" t="s">
        <v>34</v>
      </c>
      <c r="E15764" t="s">
        <v>35</v>
      </c>
      <c r="F15764" t="s">
        <v>14639</v>
      </c>
      <c r="G15764" t="s">
        <v>10892</v>
      </c>
      <c r="H15764">
        <v>1</v>
      </c>
      <c r="I15764" s="17">
        <v>62303</v>
      </c>
      <c r="J15764" s="17">
        <v>6230.3</v>
      </c>
      <c r="K15764" s="17">
        <v>56072.7</v>
      </c>
      <c r="L15764" s="17">
        <v>40372.34</v>
      </c>
      <c r="M15764" s="17">
        <v>15700.36</v>
      </c>
      <c r="N15764" s="17">
        <v>175799.0595</v>
      </c>
    </row>
    <row r="15765" spans="1:14">
      <c r="A15765" s="16">
        <v>46285</v>
      </c>
      <c r="B15765" t="s">
        <v>15809</v>
      </c>
      <c r="C15765" t="s">
        <v>43</v>
      </c>
      <c r="D15765" t="s">
        <v>44</v>
      </c>
      <c r="E15765" t="s">
        <v>31</v>
      </c>
      <c r="F15765" t="s">
        <v>14639</v>
      </c>
      <c r="G15765" t="s">
        <v>10892</v>
      </c>
      <c r="H15765">
        <v>7</v>
      </c>
      <c r="I15765" s="17">
        <v>418269</v>
      </c>
      <c r="J15765" s="17">
        <v>12548.07</v>
      </c>
      <c r="K15765" s="17">
        <v>405720.93</v>
      </c>
      <c r="L15765" s="17">
        <v>251546.98</v>
      </c>
      <c r="M15765" s="17">
        <v>154173.95</v>
      </c>
      <c r="N15765" s="17">
        <v>41627.2805</v>
      </c>
    </row>
    <row r="15766" spans="1:14">
      <c r="A15766" s="16">
        <v>46285</v>
      </c>
      <c r="B15766" t="s">
        <v>15810</v>
      </c>
      <c r="C15766" t="s">
        <v>43</v>
      </c>
      <c r="D15766" t="s">
        <v>44</v>
      </c>
      <c r="E15766" t="s">
        <v>31</v>
      </c>
      <c r="F15766" t="s">
        <v>14639</v>
      </c>
      <c r="G15766" t="s">
        <v>10892</v>
      </c>
      <c r="H15766">
        <v>6</v>
      </c>
      <c r="I15766" s="17">
        <v>213329</v>
      </c>
      <c r="J15766" s="17">
        <v>10666.45</v>
      </c>
      <c r="K15766" s="17">
        <v>202662.55</v>
      </c>
      <c r="L15766" s="17">
        <v>125650.78</v>
      </c>
      <c r="M15766" s="17">
        <v>77011.77</v>
      </c>
      <c r="N15766" s="17">
        <v>41627.2805</v>
      </c>
    </row>
    <row r="15767" spans="1:14">
      <c r="A15767" s="16">
        <v>46285</v>
      </c>
      <c r="B15767" t="s">
        <v>15811</v>
      </c>
      <c r="C15767" t="s">
        <v>22</v>
      </c>
      <c r="D15767" t="s">
        <v>23</v>
      </c>
      <c r="E15767" t="s">
        <v>24</v>
      </c>
      <c r="F15767" t="s">
        <v>14639</v>
      </c>
      <c r="G15767" t="s">
        <v>10892</v>
      </c>
      <c r="H15767">
        <v>10</v>
      </c>
      <c r="I15767" s="17">
        <v>66481</v>
      </c>
      <c r="J15767" s="17">
        <v>7977.72</v>
      </c>
      <c r="K15767" s="17">
        <v>58503.28</v>
      </c>
      <c r="L15767" s="17">
        <v>44462.49</v>
      </c>
      <c r="M15767" s="17">
        <v>14040.79</v>
      </c>
      <c r="N15767" s="17">
        <v>152864.4017</v>
      </c>
    </row>
    <row r="15768" spans="1:14">
      <c r="A15768" s="16">
        <v>46285</v>
      </c>
      <c r="B15768" t="s">
        <v>15812</v>
      </c>
      <c r="C15768" t="s">
        <v>43</v>
      </c>
      <c r="D15768" t="s">
        <v>44</v>
      </c>
      <c r="E15768" t="s">
        <v>31</v>
      </c>
      <c r="F15768" t="s">
        <v>14639</v>
      </c>
      <c r="G15768" t="s">
        <v>10892</v>
      </c>
      <c r="H15768">
        <v>10</v>
      </c>
      <c r="I15768" s="17">
        <v>350268</v>
      </c>
      <c r="J15768" s="17">
        <v>38529.48</v>
      </c>
      <c r="K15768" s="17">
        <v>311738.52</v>
      </c>
      <c r="L15768" s="17">
        <v>193277.88</v>
      </c>
      <c r="M15768" s="17">
        <v>118460.64</v>
      </c>
      <c r="N15768" s="17">
        <v>41627.2805</v>
      </c>
    </row>
    <row r="15769" spans="1:14">
      <c r="A15769" s="16">
        <v>46285</v>
      </c>
      <c r="B15769" t="s">
        <v>15813</v>
      </c>
      <c r="C15769" t="s">
        <v>43</v>
      </c>
      <c r="D15769" t="s">
        <v>44</v>
      </c>
      <c r="E15769" t="s">
        <v>31</v>
      </c>
      <c r="F15769" t="s">
        <v>14639</v>
      </c>
      <c r="G15769" t="s">
        <v>10892</v>
      </c>
      <c r="H15769">
        <v>1</v>
      </c>
      <c r="I15769" s="17">
        <v>321783</v>
      </c>
      <c r="J15769" s="17">
        <v>38613.96</v>
      </c>
      <c r="K15769" s="17">
        <v>283169.04</v>
      </c>
      <c r="L15769" s="17">
        <v>175564.8</v>
      </c>
      <c r="M15769" s="17">
        <v>107604.24</v>
      </c>
      <c r="N15769" s="17">
        <v>41627.2805</v>
      </c>
    </row>
    <row r="15770" spans="1:14">
      <c r="A15770" s="16">
        <v>46285</v>
      </c>
      <c r="B15770" t="s">
        <v>15814</v>
      </c>
      <c r="C15770" t="s">
        <v>33</v>
      </c>
      <c r="D15770" t="s">
        <v>34</v>
      </c>
      <c r="E15770" t="s">
        <v>35</v>
      </c>
      <c r="F15770" t="s">
        <v>14639</v>
      </c>
      <c r="G15770" t="s">
        <v>10892</v>
      </c>
      <c r="H15770">
        <v>4</v>
      </c>
      <c r="I15770" s="17">
        <v>643108</v>
      </c>
      <c r="J15770" s="17">
        <v>51448.64</v>
      </c>
      <c r="K15770" s="17">
        <v>591659.36</v>
      </c>
      <c r="L15770" s="17">
        <v>425994.74</v>
      </c>
      <c r="M15770" s="17">
        <v>165664.62</v>
      </c>
      <c r="N15770" s="17">
        <v>175799.0595</v>
      </c>
    </row>
    <row r="15771" spans="1:14">
      <c r="A15771" s="16">
        <v>46285</v>
      </c>
      <c r="B15771" t="s">
        <v>15815</v>
      </c>
      <c r="C15771" t="s">
        <v>43</v>
      </c>
      <c r="D15771" t="s">
        <v>44</v>
      </c>
      <c r="E15771" t="s">
        <v>31</v>
      </c>
      <c r="F15771" t="s">
        <v>14639</v>
      </c>
      <c r="G15771" t="s">
        <v>10892</v>
      </c>
      <c r="H15771">
        <v>10</v>
      </c>
      <c r="I15771" s="17">
        <v>164303</v>
      </c>
      <c r="J15771" s="17">
        <v>13144.24</v>
      </c>
      <c r="K15771" s="17">
        <v>151158.76</v>
      </c>
      <c r="L15771" s="17">
        <v>93718.42999999999</v>
      </c>
      <c r="M15771" s="17">
        <v>57440.33</v>
      </c>
      <c r="N15771" s="17">
        <v>41627.2805</v>
      </c>
    </row>
    <row r="15772" spans="1:14">
      <c r="A15772" s="16">
        <v>46285</v>
      </c>
      <c r="B15772" t="s">
        <v>15816</v>
      </c>
      <c r="C15772" t="s">
        <v>47</v>
      </c>
      <c r="D15772" t="s">
        <v>48</v>
      </c>
      <c r="E15772" t="s">
        <v>35</v>
      </c>
      <c r="F15772" t="s">
        <v>14639</v>
      </c>
      <c r="G15772" t="s">
        <v>10892</v>
      </c>
      <c r="H15772">
        <v>1</v>
      </c>
      <c r="I15772" s="17">
        <v>133532</v>
      </c>
      <c r="J15772" s="17">
        <v>10682.56</v>
      </c>
      <c r="K15772" s="17">
        <v>122849.44</v>
      </c>
      <c r="L15772" s="17">
        <v>88451.60000000001</v>
      </c>
      <c r="M15772" s="17">
        <v>34397.84</v>
      </c>
      <c r="N15772" s="17">
        <v>175799.0595</v>
      </c>
    </row>
    <row r="15773" spans="1:14">
      <c r="A15773" s="16">
        <v>46285</v>
      </c>
      <c r="B15773" t="s">
        <v>15817</v>
      </c>
      <c r="C15773" t="s">
        <v>29</v>
      </c>
      <c r="D15773" t="s">
        <v>30</v>
      </c>
      <c r="E15773" t="s">
        <v>31</v>
      </c>
      <c r="F15773" t="s">
        <v>14639</v>
      </c>
      <c r="G15773" t="s">
        <v>10892</v>
      </c>
      <c r="H15773">
        <v>12</v>
      </c>
      <c r="I15773" s="17">
        <v>131397</v>
      </c>
      <c r="J15773" s="17">
        <v>14453.67</v>
      </c>
      <c r="K15773" s="17">
        <v>116943.33</v>
      </c>
      <c r="L15773" s="17">
        <v>72504.86</v>
      </c>
      <c r="M15773" s="17">
        <v>44438.47</v>
      </c>
      <c r="N15773" s="17">
        <v>41627.2805</v>
      </c>
    </row>
    <row r="15774" spans="1:14">
      <c r="A15774" s="16">
        <v>46285</v>
      </c>
      <c r="B15774" t="s">
        <v>15818</v>
      </c>
      <c r="C15774" t="s">
        <v>29</v>
      </c>
      <c r="D15774" t="s">
        <v>30</v>
      </c>
      <c r="E15774" t="s">
        <v>31</v>
      </c>
      <c r="F15774" t="s">
        <v>14639</v>
      </c>
      <c r="G15774" t="s">
        <v>10892</v>
      </c>
      <c r="H15774">
        <v>5</v>
      </c>
      <c r="I15774" s="17">
        <v>364286</v>
      </c>
      <c r="J15774" s="17">
        <v>25500.02</v>
      </c>
      <c r="K15774" s="17">
        <v>338785.98</v>
      </c>
      <c r="L15774" s="17">
        <v>210047.31</v>
      </c>
      <c r="M15774" s="17">
        <v>128738.67</v>
      </c>
      <c r="N15774" s="17">
        <v>41627.2805</v>
      </c>
    </row>
    <row r="15775" spans="1:14">
      <c r="A15775" s="16">
        <v>46285</v>
      </c>
      <c r="B15775" t="s">
        <v>15819</v>
      </c>
      <c r="C15775" t="s">
        <v>73</v>
      </c>
      <c r="D15775" t="s">
        <v>74</v>
      </c>
      <c r="E15775" t="s">
        <v>24</v>
      </c>
      <c r="F15775" t="s">
        <v>14639</v>
      </c>
      <c r="G15775" t="s">
        <v>10892</v>
      </c>
      <c r="H15775">
        <v>5</v>
      </c>
      <c r="I15775" s="17">
        <v>747856</v>
      </c>
      <c r="J15775" s="17">
        <v>67307.03999999999</v>
      </c>
      <c r="K15775" s="17">
        <v>680548.96</v>
      </c>
      <c r="L15775" s="17">
        <v>517217.21</v>
      </c>
      <c r="M15775" s="17">
        <v>163331.75</v>
      </c>
      <c r="N15775" s="17">
        <v>152864.4017</v>
      </c>
    </row>
    <row r="15776" spans="1:14">
      <c r="A15776" s="16">
        <v>46285</v>
      </c>
      <c r="B15776" t="s">
        <v>15820</v>
      </c>
      <c r="C15776" t="s">
        <v>15</v>
      </c>
      <c r="D15776" t="s">
        <v>16</v>
      </c>
      <c r="E15776" t="s">
        <v>17</v>
      </c>
      <c r="F15776" t="s">
        <v>14639</v>
      </c>
      <c r="G15776" t="s">
        <v>10892</v>
      </c>
      <c r="H15776">
        <v>4</v>
      </c>
      <c r="I15776" s="17">
        <v>380316</v>
      </c>
      <c r="J15776" s="17">
        <v>38031.6</v>
      </c>
      <c r="K15776" s="17">
        <v>342284.4</v>
      </c>
      <c r="L15776" s="17">
        <v>239599.08</v>
      </c>
      <c r="M15776" s="17">
        <v>102685.32</v>
      </c>
      <c r="N15776" s="17">
        <v>68491.8018</v>
      </c>
    </row>
    <row r="15777" spans="1:14">
      <c r="A15777" s="16">
        <v>46285</v>
      </c>
      <c r="B15777" t="s">
        <v>15821</v>
      </c>
      <c r="C15777" t="s">
        <v>33</v>
      </c>
      <c r="D15777" t="s">
        <v>34</v>
      </c>
      <c r="E15777" t="s">
        <v>35</v>
      </c>
      <c r="F15777" t="s">
        <v>14639</v>
      </c>
      <c r="G15777" t="s">
        <v>10892</v>
      </c>
      <c r="H15777">
        <v>8</v>
      </c>
      <c r="I15777" s="17">
        <v>208858</v>
      </c>
      <c r="J15777" s="17">
        <v>0</v>
      </c>
      <c r="K15777" s="17">
        <v>208858</v>
      </c>
      <c r="L15777" s="17">
        <v>150377.76</v>
      </c>
      <c r="M15777" s="17">
        <v>58480.24</v>
      </c>
      <c r="N15777" s="17">
        <v>175799.0595</v>
      </c>
    </row>
    <row r="15778" spans="1:14">
      <c r="A15778" s="16">
        <v>46285</v>
      </c>
      <c r="B15778" t="s">
        <v>15822</v>
      </c>
      <c r="C15778" t="s">
        <v>47</v>
      </c>
      <c r="D15778" t="s">
        <v>48</v>
      </c>
      <c r="E15778" t="s">
        <v>35</v>
      </c>
      <c r="F15778" t="s">
        <v>14639</v>
      </c>
      <c r="G15778" t="s">
        <v>10892</v>
      </c>
      <c r="H15778">
        <v>8</v>
      </c>
      <c r="I15778" s="17">
        <v>446643</v>
      </c>
      <c r="J15778" s="17">
        <v>13399.29</v>
      </c>
      <c r="K15778" s="17">
        <v>433243.71</v>
      </c>
      <c r="L15778" s="17">
        <v>311935.47</v>
      </c>
      <c r="M15778" s="17">
        <v>121308.24</v>
      </c>
      <c r="N15778" s="17">
        <v>175799.0595</v>
      </c>
    </row>
    <row r="15779" spans="1:14">
      <c r="A15779" s="16">
        <v>46285</v>
      </c>
      <c r="B15779" t="s">
        <v>15823</v>
      </c>
      <c r="C15779" t="s">
        <v>43</v>
      </c>
      <c r="D15779" t="s">
        <v>44</v>
      </c>
      <c r="E15779" t="s">
        <v>31</v>
      </c>
      <c r="F15779" t="s">
        <v>14639</v>
      </c>
      <c r="G15779" t="s">
        <v>10892</v>
      </c>
      <c r="H15779">
        <v>9</v>
      </c>
      <c r="I15779" s="17">
        <v>459494</v>
      </c>
      <c r="J15779" s="17">
        <v>0</v>
      </c>
      <c r="K15779" s="17">
        <v>459494</v>
      </c>
      <c r="L15779" s="17">
        <v>284886.28</v>
      </c>
      <c r="M15779" s="17">
        <v>174607.72</v>
      </c>
      <c r="N15779" s="17">
        <v>41627.2805</v>
      </c>
    </row>
    <row r="15780" spans="1:14">
      <c r="A15780" s="16">
        <v>46285</v>
      </c>
      <c r="B15780" t="s">
        <v>15824</v>
      </c>
      <c r="C15780" t="s">
        <v>15</v>
      </c>
      <c r="D15780" t="s">
        <v>16</v>
      </c>
      <c r="E15780" t="s">
        <v>17</v>
      </c>
      <c r="F15780" t="s">
        <v>14639</v>
      </c>
      <c r="G15780" t="s">
        <v>10892</v>
      </c>
      <c r="H15780">
        <v>2</v>
      </c>
      <c r="I15780" s="17">
        <v>247606</v>
      </c>
      <c r="J15780" s="17">
        <v>24760.6</v>
      </c>
      <c r="K15780" s="17">
        <v>222845.4</v>
      </c>
      <c r="L15780" s="17">
        <v>155991.78</v>
      </c>
      <c r="M15780" s="17">
        <v>66853.62</v>
      </c>
      <c r="N15780" s="17">
        <v>68491.8018</v>
      </c>
    </row>
    <row r="15781" spans="1:14">
      <c r="A15781" s="16">
        <v>46285</v>
      </c>
      <c r="B15781" t="s">
        <v>15825</v>
      </c>
      <c r="C15781" t="s">
        <v>33</v>
      </c>
      <c r="D15781" t="s">
        <v>34</v>
      </c>
      <c r="E15781" t="s">
        <v>35</v>
      </c>
      <c r="F15781" t="s">
        <v>14639</v>
      </c>
      <c r="G15781" t="s">
        <v>10892</v>
      </c>
      <c r="H15781">
        <v>3</v>
      </c>
      <c r="I15781" s="17">
        <v>358322</v>
      </c>
      <c r="J15781" s="17">
        <v>42998.64</v>
      </c>
      <c r="K15781" s="17">
        <v>315323.36</v>
      </c>
      <c r="L15781" s="17">
        <v>227032.82</v>
      </c>
      <c r="M15781" s="17">
        <v>88290.53999999999</v>
      </c>
      <c r="N15781" s="17">
        <v>175799.0595</v>
      </c>
    </row>
    <row r="15782" spans="1:14">
      <c r="A15782" s="16">
        <v>46285</v>
      </c>
      <c r="B15782" t="s">
        <v>15826</v>
      </c>
      <c r="C15782" t="s">
        <v>26</v>
      </c>
      <c r="D15782" t="s">
        <v>27</v>
      </c>
      <c r="E15782" t="s">
        <v>17</v>
      </c>
      <c r="F15782" t="s">
        <v>14639</v>
      </c>
      <c r="G15782" t="s">
        <v>10892</v>
      </c>
      <c r="H15782">
        <v>11</v>
      </c>
      <c r="I15782" s="17">
        <v>645801</v>
      </c>
      <c r="J15782" s="17">
        <v>51664.08</v>
      </c>
      <c r="K15782" s="17">
        <v>594136.92</v>
      </c>
      <c r="L15782" s="17">
        <v>415895.84</v>
      </c>
      <c r="M15782" s="17">
        <v>178241.08</v>
      </c>
      <c r="N15782" s="17">
        <v>68491.8018</v>
      </c>
    </row>
    <row r="15783" spans="1:14">
      <c r="A15783" s="16">
        <v>46285</v>
      </c>
      <c r="B15783" t="s">
        <v>15827</v>
      </c>
      <c r="C15783" t="s">
        <v>73</v>
      </c>
      <c r="D15783" t="s">
        <v>74</v>
      </c>
      <c r="E15783" t="s">
        <v>24</v>
      </c>
      <c r="F15783" t="s">
        <v>14639</v>
      </c>
      <c r="G15783" t="s">
        <v>10892</v>
      </c>
      <c r="H15783">
        <v>2</v>
      </c>
      <c r="I15783" s="17">
        <v>677010</v>
      </c>
      <c r="J15783" s="17">
        <v>40620.6</v>
      </c>
      <c r="K15783" s="17">
        <v>636389.4</v>
      </c>
      <c r="L15783" s="17">
        <v>483655.94</v>
      </c>
      <c r="M15783" s="17">
        <v>152733.46</v>
      </c>
      <c r="N15783" s="17">
        <v>152864.4017</v>
      </c>
    </row>
    <row r="15784" spans="1:14">
      <c r="A15784" s="16">
        <v>46285</v>
      </c>
      <c r="B15784" t="s">
        <v>15828</v>
      </c>
      <c r="C15784" t="s">
        <v>26</v>
      </c>
      <c r="D15784" t="s">
        <v>27</v>
      </c>
      <c r="E15784" t="s">
        <v>17</v>
      </c>
      <c r="F15784" t="s">
        <v>14639</v>
      </c>
      <c r="G15784" t="s">
        <v>10892</v>
      </c>
      <c r="H15784">
        <v>2</v>
      </c>
      <c r="I15784" s="17">
        <v>295914</v>
      </c>
      <c r="J15784" s="17">
        <v>35509.68</v>
      </c>
      <c r="K15784" s="17">
        <v>260404.32</v>
      </c>
      <c r="L15784" s="17">
        <v>182283.02</v>
      </c>
      <c r="M15784" s="17">
        <v>78121.3</v>
      </c>
      <c r="N15784" s="17">
        <v>68491.8018</v>
      </c>
    </row>
    <row r="15785" spans="1:14">
      <c r="A15785" s="16">
        <v>46285</v>
      </c>
      <c r="B15785" t="s">
        <v>15829</v>
      </c>
      <c r="C15785" t="s">
        <v>26</v>
      </c>
      <c r="D15785" t="s">
        <v>27</v>
      </c>
      <c r="E15785" t="s">
        <v>17</v>
      </c>
      <c r="F15785" t="s">
        <v>14639</v>
      </c>
      <c r="G15785" t="s">
        <v>10892</v>
      </c>
      <c r="H15785">
        <v>11</v>
      </c>
      <c r="I15785" s="17">
        <v>84136</v>
      </c>
      <c r="J15785" s="17">
        <v>0</v>
      </c>
      <c r="K15785" s="17">
        <v>84136</v>
      </c>
      <c r="L15785" s="17">
        <v>58895.2</v>
      </c>
      <c r="M15785" s="17">
        <v>25240.8</v>
      </c>
      <c r="N15785" s="17">
        <v>68491.8018</v>
      </c>
    </row>
    <row r="15786" spans="1:14">
      <c r="A15786" s="16">
        <v>46285</v>
      </c>
      <c r="B15786" t="s">
        <v>15830</v>
      </c>
      <c r="C15786" t="s">
        <v>29</v>
      </c>
      <c r="D15786" t="s">
        <v>30</v>
      </c>
      <c r="E15786" t="s">
        <v>31</v>
      </c>
      <c r="F15786" t="s">
        <v>14639</v>
      </c>
      <c r="G15786" t="s">
        <v>10892</v>
      </c>
      <c r="H15786">
        <v>5</v>
      </c>
      <c r="I15786" s="17">
        <v>523836</v>
      </c>
      <c r="J15786" s="17">
        <v>0</v>
      </c>
      <c r="K15786" s="17">
        <v>523836</v>
      </c>
      <c r="L15786" s="17">
        <v>324778.32</v>
      </c>
      <c r="M15786" s="17">
        <v>199057.68</v>
      </c>
      <c r="N15786" s="17">
        <v>41627.2805</v>
      </c>
    </row>
    <row r="15787" spans="1:14">
      <c r="A15787" s="16">
        <v>46285</v>
      </c>
      <c r="B15787" t="s">
        <v>15831</v>
      </c>
      <c r="C15787" t="s">
        <v>73</v>
      </c>
      <c r="D15787" t="s">
        <v>74</v>
      </c>
      <c r="E15787" t="s">
        <v>24</v>
      </c>
      <c r="F15787" t="s">
        <v>14639</v>
      </c>
      <c r="G15787" t="s">
        <v>10892</v>
      </c>
      <c r="H15787">
        <v>6</v>
      </c>
      <c r="I15787" s="17">
        <v>91038</v>
      </c>
      <c r="J15787" s="17">
        <v>3641.52</v>
      </c>
      <c r="K15787" s="17">
        <v>87396.48</v>
      </c>
      <c r="L15787" s="17">
        <v>66421.32000000001</v>
      </c>
      <c r="M15787" s="17">
        <v>20975.16</v>
      </c>
      <c r="N15787" s="17">
        <v>152864.4017</v>
      </c>
    </row>
    <row r="15788" spans="1:14">
      <c r="A15788" s="16">
        <v>46285</v>
      </c>
      <c r="B15788" t="s">
        <v>15832</v>
      </c>
      <c r="C15788" t="s">
        <v>26</v>
      </c>
      <c r="D15788" t="s">
        <v>27</v>
      </c>
      <c r="E15788" t="s">
        <v>17</v>
      </c>
      <c r="F15788" t="s">
        <v>14639</v>
      </c>
      <c r="G15788" t="s">
        <v>10892</v>
      </c>
      <c r="H15788">
        <v>8</v>
      </c>
      <c r="I15788" s="17">
        <v>560462</v>
      </c>
      <c r="J15788" s="17">
        <v>0</v>
      </c>
      <c r="K15788" s="17">
        <v>560462</v>
      </c>
      <c r="L15788" s="17">
        <v>392323.4</v>
      </c>
      <c r="M15788" s="17">
        <v>168138.6</v>
      </c>
      <c r="N15788" s="17">
        <v>68491.8018</v>
      </c>
    </row>
    <row r="15789" spans="1:14">
      <c r="A15789" s="16">
        <v>46285</v>
      </c>
      <c r="B15789" t="s">
        <v>15833</v>
      </c>
      <c r="C15789" t="s">
        <v>73</v>
      </c>
      <c r="D15789" t="s">
        <v>74</v>
      </c>
      <c r="E15789" t="s">
        <v>24</v>
      </c>
      <c r="F15789" t="s">
        <v>14639</v>
      </c>
      <c r="G15789" t="s">
        <v>10892</v>
      </c>
      <c r="H15789">
        <v>10</v>
      </c>
      <c r="I15789" s="17">
        <v>585307</v>
      </c>
      <c r="J15789" s="17">
        <v>0</v>
      </c>
      <c r="K15789" s="17">
        <v>585307</v>
      </c>
      <c r="L15789" s="17">
        <v>444833.32</v>
      </c>
      <c r="M15789" s="17">
        <v>140473.68</v>
      </c>
      <c r="N15789" s="17">
        <v>152864.4017</v>
      </c>
    </row>
    <row r="15790" spans="1:14">
      <c r="A15790" s="16">
        <v>46285</v>
      </c>
      <c r="B15790" t="s">
        <v>15834</v>
      </c>
      <c r="C15790" t="s">
        <v>43</v>
      </c>
      <c r="D15790" t="s">
        <v>44</v>
      </c>
      <c r="E15790" t="s">
        <v>31</v>
      </c>
      <c r="F15790" t="s">
        <v>14639</v>
      </c>
      <c r="G15790" t="s">
        <v>10892</v>
      </c>
      <c r="H15790">
        <v>4</v>
      </c>
      <c r="I15790" s="17">
        <v>691482</v>
      </c>
      <c r="J15790" s="17">
        <v>41488.92</v>
      </c>
      <c r="K15790" s="17">
        <v>649993.08</v>
      </c>
      <c r="L15790" s="17">
        <v>402995.71</v>
      </c>
      <c r="M15790" s="17">
        <v>246997.37</v>
      </c>
      <c r="N15790" s="17">
        <v>41627.2805</v>
      </c>
    </row>
    <row r="15791" spans="1:14">
      <c r="A15791" s="16">
        <v>46285</v>
      </c>
      <c r="B15791" t="s">
        <v>15835</v>
      </c>
      <c r="C15791" t="s">
        <v>73</v>
      </c>
      <c r="D15791" t="s">
        <v>74</v>
      </c>
      <c r="E15791" t="s">
        <v>24</v>
      </c>
      <c r="F15791" t="s">
        <v>14639</v>
      </c>
      <c r="G15791" t="s">
        <v>10892</v>
      </c>
      <c r="H15791">
        <v>3</v>
      </c>
      <c r="I15791" s="17">
        <v>55969</v>
      </c>
      <c r="J15791" s="17">
        <v>1119.38</v>
      </c>
      <c r="K15791" s="17">
        <v>54849.62</v>
      </c>
      <c r="L15791" s="17">
        <v>41685.71</v>
      </c>
      <c r="M15791" s="17">
        <v>13163.91</v>
      </c>
      <c r="N15791" s="17">
        <v>152864.4017</v>
      </c>
    </row>
    <row r="15792" spans="1:14">
      <c r="A15792" s="16">
        <v>46285</v>
      </c>
      <c r="B15792" t="s">
        <v>15836</v>
      </c>
      <c r="C15792" t="s">
        <v>29</v>
      </c>
      <c r="D15792" t="s">
        <v>30</v>
      </c>
      <c r="E15792" t="s">
        <v>31</v>
      </c>
      <c r="F15792" t="s">
        <v>14639</v>
      </c>
      <c r="G15792" t="s">
        <v>10892</v>
      </c>
      <c r="H15792">
        <v>12</v>
      </c>
      <c r="I15792" s="17">
        <v>99185</v>
      </c>
      <c r="J15792" s="17">
        <v>6942.95</v>
      </c>
      <c r="K15792" s="17">
        <v>92242.05</v>
      </c>
      <c r="L15792" s="17">
        <v>57190.07</v>
      </c>
      <c r="M15792" s="17">
        <v>35051.98</v>
      </c>
      <c r="N15792" s="17">
        <v>41627.2805</v>
      </c>
    </row>
    <row r="15793" spans="1:14">
      <c r="A15793" s="16">
        <v>46285</v>
      </c>
      <c r="B15793" t="s">
        <v>15837</v>
      </c>
      <c r="C15793" t="s">
        <v>73</v>
      </c>
      <c r="D15793" t="s">
        <v>74</v>
      </c>
      <c r="E15793" t="s">
        <v>24</v>
      </c>
      <c r="F15793" t="s">
        <v>14639</v>
      </c>
      <c r="G15793" t="s">
        <v>10892</v>
      </c>
      <c r="H15793">
        <v>5</v>
      </c>
      <c r="I15793" s="17">
        <v>206625</v>
      </c>
      <c r="J15793" s="17">
        <v>16530</v>
      </c>
      <c r="K15793" s="17">
        <v>190095</v>
      </c>
      <c r="L15793" s="17">
        <v>144472.2</v>
      </c>
      <c r="M15793" s="17">
        <v>45622.8</v>
      </c>
      <c r="N15793" s="17">
        <v>152864.4017</v>
      </c>
    </row>
    <row r="15794" spans="1:14">
      <c r="A15794" s="16">
        <v>46285</v>
      </c>
      <c r="B15794" t="s">
        <v>15838</v>
      </c>
      <c r="C15794" t="s">
        <v>22</v>
      </c>
      <c r="D15794" t="s">
        <v>23</v>
      </c>
      <c r="E15794" t="s">
        <v>24</v>
      </c>
      <c r="F15794" t="s">
        <v>14639</v>
      </c>
      <c r="G15794" t="s">
        <v>10892</v>
      </c>
      <c r="H15794">
        <v>6</v>
      </c>
      <c r="I15794" s="17">
        <v>349343</v>
      </c>
      <c r="J15794" s="17">
        <v>0</v>
      </c>
      <c r="K15794" s="17">
        <v>349343</v>
      </c>
      <c r="L15794" s="17">
        <v>265500.68</v>
      </c>
      <c r="M15794" s="17">
        <v>83842.32000000001</v>
      </c>
      <c r="N15794" s="17">
        <v>152864.4017</v>
      </c>
    </row>
    <row r="15795" spans="1:14">
      <c r="A15795" s="16">
        <v>46285</v>
      </c>
      <c r="B15795" t="s">
        <v>15839</v>
      </c>
      <c r="C15795" t="s">
        <v>47</v>
      </c>
      <c r="D15795" t="s">
        <v>48</v>
      </c>
      <c r="E15795" t="s">
        <v>35</v>
      </c>
      <c r="F15795" t="s">
        <v>14639</v>
      </c>
      <c r="G15795" t="s">
        <v>10892</v>
      </c>
      <c r="H15795">
        <v>6</v>
      </c>
      <c r="I15795" s="17">
        <v>119515</v>
      </c>
      <c r="J15795" s="17">
        <v>17927.25</v>
      </c>
      <c r="K15795" s="17">
        <v>101587.75</v>
      </c>
      <c r="L15795" s="17">
        <v>73143.17999999999</v>
      </c>
      <c r="M15795" s="17">
        <v>28444.57</v>
      </c>
      <c r="N15795" s="17">
        <v>175799.0595</v>
      </c>
    </row>
    <row r="15796" spans="1:14">
      <c r="A15796" s="16">
        <v>46285</v>
      </c>
      <c r="B15796" t="s">
        <v>15840</v>
      </c>
      <c r="C15796" t="s">
        <v>33</v>
      </c>
      <c r="D15796" t="s">
        <v>34</v>
      </c>
      <c r="E15796" t="s">
        <v>35</v>
      </c>
      <c r="F15796" t="s">
        <v>14639</v>
      </c>
      <c r="G15796" t="s">
        <v>10892</v>
      </c>
      <c r="H15796">
        <v>9</v>
      </c>
      <c r="I15796" s="17">
        <v>431667</v>
      </c>
      <c r="J15796" s="17">
        <v>17266.68</v>
      </c>
      <c r="K15796" s="17">
        <v>414400.32</v>
      </c>
      <c r="L15796" s="17">
        <v>298368.23</v>
      </c>
      <c r="M15796" s="17">
        <v>116032.09</v>
      </c>
      <c r="N15796" s="17">
        <v>175799.0595</v>
      </c>
    </row>
    <row r="15797" spans="1:14">
      <c r="A15797" s="16">
        <v>46285</v>
      </c>
      <c r="B15797" t="s">
        <v>15841</v>
      </c>
      <c r="C15797" t="s">
        <v>29</v>
      </c>
      <c r="D15797" t="s">
        <v>30</v>
      </c>
      <c r="E15797" t="s">
        <v>31</v>
      </c>
      <c r="F15797" t="s">
        <v>14639</v>
      </c>
      <c r="G15797" t="s">
        <v>10892</v>
      </c>
      <c r="H15797">
        <v>8</v>
      </c>
      <c r="I15797" s="17">
        <v>303195</v>
      </c>
      <c r="J15797" s="17">
        <v>36383.4</v>
      </c>
      <c r="K15797" s="17">
        <v>266811.6</v>
      </c>
      <c r="L15797" s="17">
        <v>165423.19</v>
      </c>
      <c r="M15797" s="17">
        <v>101388.41</v>
      </c>
      <c r="N15797" s="17">
        <v>41627.2805</v>
      </c>
    </row>
    <row r="15798" spans="1:14">
      <c r="A15798" s="16">
        <v>46285</v>
      </c>
      <c r="B15798" t="s">
        <v>15842</v>
      </c>
      <c r="C15798" t="s">
        <v>33</v>
      </c>
      <c r="D15798" t="s">
        <v>34</v>
      </c>
      <c r="E15798" t="s">
        <v>35</v>
      </c>
      <c r="F15798" t="s">
        <v>14639</v>
      </c>
      <c r="G15798" t="s">
        <v>10892</v>
      </c>
      <c r="H15798">
        <v>8</v>
      </c>
      <c r="I15798" s="17">
        <v>554731</v>
      </c>
      <c r="J15798" s="17">
        <v>0</v>
      </c>
      <c r="K15798" s="17">
        <v>554731</v>
      </c>
      <c r="L15798" s="17">
        <v>399406.32</v>
      </c>
      <c r="M15798" s="17">
        <v>155324.68</v>
      </c>
      <c r="N15798" s="17">
        <v>175799.0595</v>
      </c>
    </row>
    <row r="15799" spans="1:14">
      <c r="A15799" s="16">
        <v>46285</v>
      </c>
      <c r="B15799" t="s">
        <v>15843</v>
      </c>
      <c r="C15799" t="s">
        <v>73</v>
      </c>
      <c r="D15799" t="s">
        <v>74</v>
      </c>
      <c r="E15799" t="s">
        <v>24</v>
      </c>
      <c r="F15799" t="s">
        <v>14639</v>
      </c>
      <c r="G15799" t="s">
        <v>10892</v>
      </c>
      <c r="H15799">
        <v>4</v>
      </c>
      <c r="I15799" s="17">
        <v>450227</v>
      </c>
      <c r="J15799" s="17">
        <v>0</v>
      </c>
      <c r="K15799" s="17">
        <v>450227</v>
      </c>
      <c r="L15799" s="17">
        <v>342172.52</v>
      </c>
      <c r="M15799" s="17">
        <v>108054.48</v>
      </c>
      <c r="N15799" s="17">
        <v>152864.4017</v>
      </c>
    </row>
    <row r="15800" spans="1:14">
      <c r="A15800" s="16">
        <v>46285</v>
      </c>
      <c r="B15800" t="s">
        <v>15844</v>
      </c>
      <c r="C15800" t="s">
        <v>22</v>
      </c>
      <c r="D15800" t="s">
        <v>23</v>
      </c>
      <c r="E15800" t="s">
        <v>24</v>
      </c>
      <c r="F15800" t="s">
        <v>14639</v>
      </c>
      <c r="G15800" t="s">
        <v>10892</v>
      </c>
      <c r="H15800">
        <v>3</v>
      </c>
      <c r="I15800" s="17">
        <v>131189</v>
      </c>
      <c r="J15800" s="17">
        <v>0</v>
      </c>
      <c r="K15800" s="17">
        <v>131189</v>
      </c>
      <c r="L15800" s="17">
        <v>99703.64</v>
      </c>
      <c r="M15800" s="17">
        <v>31485.36</v>
      </c>
      <c r="N15800" s="17">
        <v>152864.4017</v>
      </c>
    </row>
    <row r="15801" spans="1:14">
      <c r="A15801" s="16">
        <v>46285</v>
      </c>
      <c r="B15801" t="s">
        <v>15845</v>
      </c>
      <c r="C15801" t="s">
        <v>33</v>
      </c>
      <c r="D15801" t="s">
        <v>34</v>
      </c>
      <c r="E15801" t="s">
        <v>35</v>
      </c>
      <c r="F15801" t="s">
        <v>14639</v>
      </c>
      <c r="G15801" t="s">
        <v>10892</v>
      </c>
      <c r="H15801">
        <v>7</v>
      </c>
      <c r="I15801" s="17">
        <v>528529</v>
      </c>
      <c r="J15801" s="17">
        <v>47567.61</v>
      </c>
      <c r="K15801" s="17">
        <v>480961.39</v>
      </c>
      <c r="L15801" s="17">
        <v>346292.2</v>
      </c>
      <c r="M15801" s="17">
        <v>134669.19</v>
      </c>
      <c r="N15801" s="17">
        <v>175799.0595</v>
      </c>
    </row>
    <row r="15802" spans="1:14">
      <c r="A15802" s="16">
        <v>46285</v>
      </c>
      <c r="B15802" t="s">
        <v>15846</v>
      </c>
      <c r="C15802" t="s">
        <v>47</v>
      </c>
      <c r="D15802" t="s">
        <v>48</v>
      </c>
      <c r="E15802" t="s">
        <v>35</v>
      </c>
      <c r="F15802" t="s">
        <v>14639</v>
      </c>
      <c r="G15802" t="s">
        <v>10892</v>
      </c>
      <c r="H15802">
        <v>1</v>
      </c>
      <c r="I15802" s="17">
        <v>754756</v>
      </c>
      <c r="J15802" s="17">
        <v>0</v>
      </c>
      <c r="K15802" s="17">
        <v>754756</v>
      </c>
      <c r="L15802" s="17">
        <v>543424.3199999999</v>
      </c>
      <c r="M15802" s="17">
        <v>211331.68</v>
      </c>
      <c r="N15802" s="17">
        <v>175799.0595</v>
      </c>
    </row>
    <row r="15803" spans="1:14">
      <c r="A15803" s="16">
        <v>46285</v>
      </c>
      <c r="B15803" t="s">
        <v>15847</v>
      </c>
      <c r="C15803" t="s">
        <v>47</v>
      </c>
      <c r="D15803" t="s">
        <v>48</v>
      </c>
      <c r="E15803" t="s">
        <v>35</v>
      </c>
      <c r="F15803" t="s">
        <v>14639</v>
      </c>
      <c r="G15803" t="s">
        <v>10892</v>
      </c>
      <c r="H15803">
        <v>6</v>
      </c>
      <c r="I15803" s="17">
        <v>585056</v>
      </c>
      <c r="J15803" s="17">
        <v>23402.24</v>
      </c>
      <c r="K15803" s="17">
        <v>561653.76</v>
      </c>
      <c r="L15803" s="17">
        <v>404390.71</v>
      </c>
      <c r="M15803" s="17">
        <v>157263.05</v>
      </c>
      <c r="N15803" s="17">
        <v>175799.0595</v>
      </c>
    </row>
    <row r="15804" spans="1:14">
      <c r="A15804" s="16">
        <v>46285</v>
      </c>
      <c r="B15804" t="s">
        <v>15848</v>
      </c>
      <c r="C15804" t="s">
        <v>33</v>
      </c>
      <c r="D15804" t="s">
        <v>34</v>
      </c>
      <c r="E15804" t="s">
        <v>35</v>
      </c>
      <c r="F15804" t="s">
        <v>14639</v>
      </c>
      <c r="G15804" t="s">
        <v>10892</v>
      </c>
      <c r="H15804">
        <v>12</v>
      </c>
      <c r="I15804" s="17">
        <v>129122</v>
      </c>
      <c r="J15804" s="17">
        <v>14203.42</v>
      </c>
      <c r="K15804" s="17">
        <v>114918.58</v>
      </c>
      <c r="L15804" s="17">
        <v>82741.38</v>
      </c>
      <c r="M15804" s="17">
        <v>32177.2</v>
      </c>
      <c r="N15804" s="17">
        <v>175799.0595</v>
      </c>
    </row>
    <row r="15805" spans="1:14">
      <c r="A15805" s="16">
        <v>46285</v>
      </c>
      <c r="B15805" t="s">
        <v>15849</v>
      </c>
      <c r="C15805" t="s">
        <v>26</v>
      </c>
      <c r="D15805" t="s">
        <v>27</v>
      </c>
      <c r="E15805" t="s">
        <v>17</v>
      </c>
      <c r="F15805" t="s">
        <v>14639</v>
      </c>
      <c r="G15805" t="s">
        <v>10892</v>
      </c>
      <c r="H15805">
        <v>11</v>
      </c>
      <c r="I15805" s="17">
        <v>810518</v>
      </c>
      <c r="J15805" s="17">
        <v>97262.16</v>
      </c>
      <c r="K15805" s="17">
        <v>713255.84</v>
      </c>
      <c r="L15805" s="17">
        <v>499279.09</v>
      </c>
      <c r="M15805" s="17">
        <v>213976.75</v>
      </c>
      <c r="N15805" s="17">
        <v>68491.8018</v>
      </c>
    </row>
    <row r="15806" spans="1:14">
      <c r="A15806" s="16">
        <v>46286</v>
      </c>
      <c r="B15806" t="s">
        <v>15850</v>
      </c>
      <c r="C15806" t="s">
        <v>47</v>
      </c>
      <c r="D15806" t="s">
        <v>48</v>
      </c>
      <c r="E15806" t="s">
        <v>35</v>
      </c>
      <c r="F15806" t="s">
        <v>14639</v>
      </c>
      <c r="G15806" t="s">
        <v>10892</v>
      </c>
      <c r="H15806">
        <v>6</v>
      </c>
      <c r="I15806" s="17">
        <v>297249</v>
      </c>
      <c r="J15806" s="17">
        <v>11889.96</v>
      </c>
      <c r="K15806" s="17">
        <v>285359.04</v>
      </c>
      <c r="L15806" s="17">
        <v>205458.51</v>
      </c>
      <c r="M15806" s="17">
        <v>79900.53</v>
      </c>
      <c r="N15806" s="17">
        <v>175799.0595</v>
      </c>
    </row>
    <row r="15807" spans="1:14">
      <c r="A15807" s="16">
        <v>46286</v>
      </c>
      <c r="B15807" t="s">
        <v>15851</v>
      </c>
      <c r="C15807" t="s">
        <v>43</v>
      </c>
      <c r="D15807" t="s">
        <v>44</v>
      </c>
      <c r="E15807" t="s">
        <v>31</v>
      </c>
      <c r="F15807" t="s">
        <v>14639</v>
      </c>
      <c r="G15807" t="s">
        <v>10892</v>
      </c>
      <c r="H15807">
        <v>2</v>
      </c>
      <c r="I15807" s="17">
        <v>457344</v>
      </c>
      <c r="J15807" s="17">
        <v>68601.60000000001</v>
      </c>
      <c r="K15807" s="17">
        <v>388742.4</v>
      </c>
      <c r="L15807" s="17">
        <v>241020.29</v>
      </c>
      <c r="M15807" s="17">
        <v>147722.11</v>
      </c>
      <c r="N15807" s="17">
        <v>41627.2805</v>
      </c>
    </row>
    <row r="15808" spans="1:14">
      <c r="A15808" s="16">
        <v>46286</v>
      </c>
      <c r="B15808" t="s">
        <v>15852</v>
      </c>
      <c r="C15808" t="s">
        <v>22</v>
      </c>
      <c r="D15808" t="s">
        <v>23</v>
      </c>
      <c r="E15808" t="s">
        <v>24</v>
      </c>
      <c r="F15808" t="s">
        <v>14639</v>
      </c>
      <c r="G15808" t="s">
        <v>10892</v>
      </c>
      <c r="H15808">
        <v>10</v>
      </c>
      <c r="I15808" s="17">
        <v>797146</v>
      </c>
      <c r="J15808" s="17">
        <v>0</v>
      </c>
      <c r="K15808" s="17">
        <v>797146</v>
      </c>
      <c r="L15808" s="17">
        <v>605830.96</v>
      </c>
      <c r="M15808" s="17">
        <v>191315.04</v>
      </c>
      <c r="N15808" s="17">
        <v>152864.4017</v>
      </c>
    </row>
    <row r="15809" spans="1:14">
      <c r="A15809" s="16">
        <v>46286</v>
      </c>
      <c r="B15809" t="s">
        <v>15853</v>
      </c>
      <c r="C15809" t="s">
        <v>29</v>
      </c>
      <c r="D15809" t="s">
        <v>30</v>
      </c>
      <c r="E15809" t="s">
        <v>31</v>
      </c>
      <c r="F15809" t="s">
        <v>14639</v>
      </c>
      <c r="G15809" t="s">
        <v>10892</v>
      </c>
      <c r="H15809">
        <v>1</v>
      </c>
      <c r="I15809" s="17">
        <v>376889</v>
      </c>
      <c r="J15809" s="17">
        <v>26382.23</v>
      </c>
      <c r="K15809" s="17">
        <v>350506.77</v>
      </c>
      <c r="L15809" s="17">
        <v>217314.2</v>
      </c>
      <c r="M15809" s="17">
        <v>133192.57</v>
      </c>
      <c r="N15809" s="17">
        <v>41627.2805</v>
      </c>
    </row>
    <row r="15810" spans="1:14">
      <c r="A15810" s="16">
        <v>46286</v>
      </c>
      <c r="B15810" t="s">
        <v>15854</v>
      </c>
      <c r="C15810" t="s">
        <v>33</v>
      </c>
      <c r="D15810" t="s">
        <v>34</v>
      </c>
      <c r="E15810" t="s">
        <v>35</v>
      </c>
      <c r="F15810" t="s">
        <v>14639</v>
      </c>
      <c r="G15810" t="s">
        <v>10892</v>
      </c>
      <c r="H15810">
        <v>2</v>
      </c>
      <c r="I15810" s="17">
        <v>797110</v>
      </c>
      <c r="J15810" s="17">
        <v>111595.4</v>
      </c>
      <c r="K15810" s="17">
        <v>685514.6</v>
      </c>
      <c r="L15810" s="17">
        <v>493570.51</v>
      </c>
      <c r="M15810" s="17">
        <v>191944.09</v>
      </c>
      <c r="N15810" s="17">
        <v>175799.0595</v>
      </c>
    </row>
    <row r="15811" spans="1:14">
      <c r="A15811" s="16">
        <v>46286</v>
      </c>
      <c r="B15811" t="s">
        <v>15855</v>
      </c>
      <c r="C15811" t="s">
        <v>29</v>
      </c>
      <c r="D15811" t="s">
        <v>30</v>
      </c>
      <c r="E15811" t="s">
        <v>31</v>
      </c>
      <c r="F15811" t="s">
        <v>14639</v>
      </c>
      <c r="G15811" t="s">
        <v>10892</v>
      </c>
      <c r="H15811">
        <v>2</v>
      </c>
      <c r="I15811" s="17">
        <v>102829</v>
      </c>
      <c r="J15811" s="17">
        <v>15424.35</v>
      </c>
      <c r="K15811" s="17">
        <v>87404.64999999999</v>
      </c>
      <c r="L15811" s="17">
        <v>54190.88</v>
      </c>
      <c r="M15811" s="17">
        <v>33213.77</v>
      </c>
      <c r="N15811" s="17">
        <v>41627.2805</v>
      </c>
    </row>
    <row r="15812" spans="1:14">
      <c r="A15812" s="16">
        <v>46286</v>
      </c>
      <c r="B15812" t="s">
        <v>15856</v>
      </c>
      <c r="C15812" t="s">
        <v>33</v>
      </c>
      <c r="D15812" t="s">
        <v>34</v>
      </c>
      <c r="E15812" t="s">
        <v>35</v>
      </c>
      <c r="F15812" t="s">
        <v>14639</v>
      </c>
      <c r="G15812" t="s">
        <v>10892</v>
      </c>
      <c r="H15812">
        <v>2</v>
      </c>
      <c r="I15812" s="17">
        <v>596370</v>
      </c>
      <c r="J15812" s="17">
        <v>77528.10000000001</v>
      </c>
      <c r="K15812" s="17">
        <v>518841.9</v>
      </c>
      <c r="L15812" s="17">
        <v>373566.17</v>
      </c>
      <c r="M15812" s="17">
        <v>145275.73</v>
      </c>
      <c r="N15812" s="17">
        <v>175799.0595</v>
      </c>
    </row>
    <row r="15813" spans="1:14">
      <c r="A15813" s="16">
        <v>46286</v>
      </c>
      <c r="B15813" t="s">
        <v>15857</v>
      </c>
      <c r="C15813" t="s">
        <v>15</v>
      </c>
      <c r="D15813" t="s">
        <v>16</v>
      </c>
      <c r="E15813" t="s">
        <v>17</v>
      </c>
      <c r="F15813" t="s">
        <v>14639</v>
      </c>
      <c r="G15813" t="s">
        <v>10892</v>
      </c>
      <c r="H15813">
        <v>12</v>
      </c>
      <c r="I15813" s="17">
        <v>477613</v>
      </c>
      <c r="J15813" s="17">
        <v>14328.39</v>
      </c>
      <c r="K15813" s="17">
        <v>463284.61</v>
      </c>
      <c r="L15813" s="17">
        <v>324299.23</v>
      </c>
      <c r="M15813" s="17">
        <v>138985.38</v>
      </c>
      <c r="N15813" s="17">
        <v>68491.8018</v>
      </c>
    </row>
    <row r="15814" spans="1:14">
      <c r="A15814" s="16">
        <v>46286</v>
      </c>
      <c r="B15814" t="s">
        <v>15858</v>
      </c>
      <c r="C15814" t="s">
        <v>73</v>
      </c>
      <c r="D15814" t="s">
        <v>74</v>
      </c>
      <c r="E15814" t="s">
        <v>24</v>
      </c>
      <c r="F15814" t="s">
        <v>14639</v>
      </c>
      <c r="G15814" t="s">
        <v>10892</v>
      </c>
      <c r="H15814">
        <v>12</v>
      </c>
      <c r="I15814" s="17">
        <v>516331</v>
      </c>
      <c r="J15814" s="17">
        <v>51633.1</v>
      </c>
      <c r="K15814" s="17">
        <v>464697.9</v>
      </c>
      <c r="L15814" s="17">
        <v>353170.4</v>
      </c>
      <c r="M15814" s="17">
        <v>111527.5</v>
      </c>
      <c r="N15814" s="17">
        <v>152864.4017</v>
      </c>
    </row>
    <row r="15815" spans="1:14">
      <c r="A15815" s="16">
        <v>46286</v>
      </c>
      <c r="B15815" t="s">
        <v>15859</v>
      </c>
      <c r="C15815" t="s">
        <v>43</v>
      </c>
      <c r="D15815" t="s">
        <v>44</v>
      </c>
      <c r="E15815" t="s">
        <v>31</v>
      </c>
      <c r="F15815" t="s">
        <v>14639</v>
      </c>
      <c r="G15815" t="s">
        <v>10892</v>
      </c>
      <c r="H15815">
        <v>12</v>
      </c>
      <c r="I15815" s="17">
        <v>444420</v>
      </c>
      <c r="J15815" s="17">
        <v>48886.2</v>
      </c>
      <c r="K15815" s="17">
        <v>395533.8</v>
      </c>
      <c r="L15815" s="17">
        <v>245230.96</v>
      </c>
      <c r="M15815" s="17">
        <v>150302.84</v>
      </c>
      <c r="N15815" s="17">
        <v>41627.2805</v>
      </c>
    </row>
    <row r="15816" spans="1:14">
      <c r="A15816" s="16">
        <v>46286</v>
      </c>
      <c r="B15816" t="s">
        <v>15860</v>
      </c>
      <c r="C15816" t="s">
        <v>29</v>
      </c>
      <c r="D15816" t="s">
        <v>30</v>
      </c>
      <c r="E15816" t="s">
        <v>31</v>
      </c>
      <c r="F15816" t="s">
        <v>14639</v>
      </c>
      <c r="G15816" t="s">
        <v>10892</v>
      </c>
      <c r="H15816">
        <v>3</v>
      </c>
      <c r="I15816" s="17">
        <v>86323</v>
      </c>
      <c r="J15816" s="17">
        <v>8632.299999999999</v>
      </c>
      <c r="K15816" s="17">
        <v>77690.7</v>
      </c>
      <c r="L15816" s="17">
        <v>48168.23</v>
      </c>
      <c r="M15816" s="17">
        <v>29522.47</v>
      </c>
      <c r="N15816" s="17">
        <v>41627.2805</v>
      </c>
    </row>
    <row r="15817" spans="1:14">
      <c r="A15817" s="16">
        <v>46286</v>
      </c>
      <c r="B15817" t="s">
        <v>15861</v>
      </c>
      <c r="C15817" t="s">
        <v>47</v>
      </c>
      <c r="D15817" t="s">
        <v>48</v>
      </c>
      <c r="E15817" t="s">
        <v>35</v>
      </c>
      <c r="F15817" t="s">
        <v>14639</v>
      </c>
      <c r="G15817" t="s">
        <v>10892</v>
      </c>
      <c r="H15817">
        <v>10</v>
      </c>
      <c r="I15817" s="17">
        <v>568782</v>
      </c>
      <c r="J15817" s="17">
        <v>85317.3</v>
      </c>
      <c r="K15817" s="17">
        <v>483464.7</v>
      </c>
      <c r="L15817" s="17">
        <v>348094.58</v>
      </c>
      <c r="M15817" s="17">
        <v>135370.12</v>
      </c>
      <c r="N15817" s="17">
        <v>175799.0595</v>
      </c>
    </row>
    <row r="15818" spans="1:14">
      <c r="A15818" s="16">
        <v>46286</v>
      </c>
      <c r="B15818" t="s">
        <v>15862</v>
      </c>
      <c r="C15818" t="s">
        <v>15</v>
      </c>
      <c r="D15818" t="s">
        <v>16</v>
      </c>
      <c r="E15818" t="s">
        <v>17</v>
      </c>
      <c r="F15818" t="s">
        <v>14639</v>
      </c>
      <c r="G15818" t="s">
        <v>10892</v>
      </c>
      <c r="H15818">
        <v>2</v>
      </c>
      <c r="I15818" s="17">
        <v>706258</v>
      </c>
      <c r="J15818" s="17">
        <v>0</v>
      </c>
      <c r="K15818" s="17">
        <v>706258</v>
      </c>
      <c r="L15818" s="17">
        <v>494380.6</v>
      </c>
      <c r="M15818" s="17">
        <v>211877.4</v>
      </c>
      <c r="N15818" s="17">
        <v>68491.8018</v>
      </c>
    </row>
    <row r="15819" spans="1:14">
      <c r="A15819" s="16">
        <v>46286</v>
      </c>
      <c r="B15819" t="s">
        <v>15863</v>
      </c>
      <c r="C15819" t="s">
        <v>47</v>
      </c>
      <c r="D15819" t="s">
        <v>48</v>
      </c>
      <c r="E15819" t="s">
        <v>35</v>
      </c>
      <c r="F15819" t="s">
        <v>14639</v>
      </c>
      <c r="G15819" t="s">
        <v>10892</v>
      </c>
      <c r="H15819">
        <v>11</v>
      </c>
      <c r="I15819" s="17">
        <v>625194</v>
      </c>
      <c r="J15819" s="17">
        <v>18755.82</v>
      </c>
      <c r="K15819" s="17">
        <v>606438.1800000001</v>
      </c>
      <c r="L15819" s="17">
        <v>436635.49</v>
      </c>
      <c r="M15819" s="17">
        <v>169802.69</v>
      </c>
      <c r="N15819" s="17">
        <v>175799.0595</v>
      </c>
    </row>
    <row r="15820" spans="1:14">
      <c r="A15820" s="16">
        <v>46286</v>
      </c>
      <c r="B15820" t="s">
        <v>15864</v>
      </c>
      <c r="C15820" t="s">
        <v>47</v>
      </c>
      <c r="D15820" t="s">
        <v>48</v>
      </c>
      <c r="E15820" t="s">
        <v>35</v>
      </c>
      <c r="F15820" t="s">
        <v>14639</v>
      </c>
      <c r="G15820" t="s">
        <v>10892</v>
      </c>
      <c r="H15820">
        <v>1</v>
      </c>
      <c r="I15820" s="17">
        <v>395593</v>
      </c>
      <c r="J15820" s="17">
        <v>0</v>
      </c>
      <c r="K15820" s="17">
        <v>395593</v>
      </c>
      <c r="L15820" s="17">
        <v>284826.96</v>
      </c>
      <c r="M15820" s="17">
        <v>110766.04</v>
      </c>
      <c r="N15820" s="17">
        <v>175799.0595</v>
      </c>
    </row>
    <row r="15821" spans="1:14">
      <c r="A15821" s="16">
        <v>46286</v>
      </c>
      <c r="B15821" t="s">
        <v>15865</v>
      </c>
      <c r="C15821" t="s">
        <v>47</v>
      </c>
      <c r="D15821" t="s">
        <v>48</v>
      </c>
      <c r="E15821" t="s">
        <v>35</v>
      </c>
      <c r="F15821" t="s">
        <v>14639</v>
      </c>
      <c r="G15821" t="s">
        <v>10892</v>
      </c>
      <c r="H15821">
        <v>7</v>
      </c>
      <c r="I15821" s="17">
        <v>713606</v>
      </c>
      <c r="J15821" s="17">
        <v>71360.60000000001</v>
      </c>
      <c r="K15821" s="17">
        <v>642245.4</v>
      </c>
      <c r="L15821" s="17">
        <v>462416.69</v>
      </c>
      <c r="M15821" s="17">
        <v>179828.71</v>
      </c>
      <c r="N15821" s="17">
        <v>175799.0595</v>
      </c>
    </row>
    <row r="15822" spans="1:14">
      <c r="A15822" s="16">
        <v>46286</v>
      </c>
      <c r="B15822" t="s">
        <v>15866</v>
      </c>
      <c r="C15822" t="s">
        <v>15</v>
      </c>
      <c r="D15822" t="s">
        <v>16</v>
      </c>
      <c r="E15822" t="s">
        <v>17</v>
      </c>
      <c r="F15822" t="s">
        <v>14639</v>
      </c>
      <c r="G15822" t="s">
        <v>10892</v>
      </c>
      <c r="H15822">
        <v>5</v>
      </c>
      <c r="I15822" s="17">
        <v>806744</v>
      </c>
      <c r="J15822" s="17">
        <v>121011.6</v>
      </c>
      <c r="K15822" s="17">
        <v>685732.4</v>
      </c>
      <c r="L15822" s="17">
        <v>480012.68</v>
      </c>
      <c r="M15822" s="17">
        <v>205719.72</v>
      </c>
      <c r="N15822" s="17">
        <v>68491.8018</v>
      </c>
    </row>
    <row r="15823" spans="1:14">
      <c r="A15823" s="16">
        <v>46286</v>
      </c>
      <c r="B15823" t="s">
        <v>15867</v>
      </c>
      <c r="C15823" t="s">
        <v>43</v>
      </c>
      <c r="D15823" t="s">
        <v>44</v>
      </c>
      <c r="E15823" t="s">
        <v>31</v>
      </c>
      <c r="F15823" t="s">
        <v>14639</v>
      </c>
      <c r="G15823" t="s">
        <v>10892</v>
      </c>
      <c r="H15823">
        <v>11</v>
      </c>
      <c r="I15823" s="17">
        <v>350279</v>
      </c>
      <c r="J15823" s="17">
        <v>17513.95</v>
      </c>
      <c r="K15823" s="17">
        <v>332765.05</v>
      </c>
      <c r="L15823" s="17">
        <v>206314.33</v>
      </c>
      <c r="M15823" s="17">
        <v>126450.72</v>
      </c>
      <c r="N15823" s="17">
        <v>41627.2805</v>
      </c>
    </row>
    <row r="15824" spans="1:14">
      <c r="A15824" s="16">
        <v>46286</v>
      </c>
      <c r="B15824" t="s">
        <v>15868</v>
      </c>
      <c r="C15824" t="s">
        <v>22</v>
      </c>
      <c r="D15824" t="s">
        <v>23</v>
      </c>
      <c r="E15824" t="s">
        <v>24</v>
      </c>
      <c r="F15824" t="s">
        <v>14639</v>
      </c>
      <c r="G15824" t="s">
        <v>10892</v>
      </c>
      <c r="H15824">
        <v>7</v>
      </c>
      <c r="I15824" s="17">
        <v>551040</v>
      </c>
      <c r="J15824" s="17">
        <v>82656</v>
      </c>
      <c r="K15824" s="17">
        <v>468384</v>
      </c>
      <c r="L15824" s="17">
        <v>355971.84</v>
      </c>
      <c r="M15824" s="17">
        <v>112412.16</v>
      </c>
      <c r="N15824" s="17">
        <v>152864.4017</v>
      </c>
    </row>
    <row r="15825" spans="1:14">
      <c r="A15825" s="16">
        <v>46286</v>
      </c>
      <c r="B15825" t="s">
        <v>15869</v>
      </c>
      <c r="C15825" t="s">
        <v>43</v>
      </c>
      <c r="D15825" t="s">
        <v>44</v>
      </c>
      <c r="E15825" t="s">
        <v>31</v>
      </c>
      <c r="F15825" t="s">
        <v>14639</v>
      </c>
      <c r="G15825" t="s">
        <v>10892</v>
      </c>
      <c r="H15825">
        <v>10</v>
      </c>
      <c r="I15825" s="17">
        <v>685600</v>
      </c>
      <c r="J15825" s="17">
        <v>54848</v>
      </c>
      <c r="K15825" s="17">
        <v>630752</v>
      </c>
      <c r="L15825" s="17">
        <v>391066.24</v>
      </c>
      <c r="M15825" s="17">
        <v>239685.76</v>
      </c>
      <c r="N15825" s="17">
        <v>41627.2805</v>
      </c>
    </row>
    <row r="15826" spans="1:14">
      <c r="A15826" s="16">
        <v>46286</v>
      </c>
      <c r="B15826" t="s">
        <v>15870</v>
      </c>
      <c r="C15826" t="s">
        <v>26</v>
      </c>
      <c r="D15826" t="s">
        <v>27</v>
      </c>
      <c r="E15826" t="s">
        <v>17</v>
      </c>
      <c r="F15826" t="s">
        <v>14639</v>
      </c>
      <c r="G15826" t="s">
        <v>10892</v>
      </c>
      <c r="H15826">
        <v>10</v>
      </c>
      <c r="I15826" s="17">
        <v>341100</v>
      </c>
      <c r="J15826" s="17">
        <v>27288</v>
      </c>
      <c r="K15826" s="17">
        <v>313812</v>
      </c>
      <c r="L15826" s="17">
        <v>219668.4</v>
      </c>
      <c r="M15826" s="17">
        <v>94143.60000000001</v>
      </c>
      <c r="N15826" s="17">
        <v>68491.8018</v>
      </c>
    </row>
    <row r="15827" spans="1:14">
      <c r="A15827" s="16">
        <v>46286</v>
      </c>
      <c r="B15827" t="s">
        <v>15871</v>
      </c>
      <c r="C15827" t="s">
        <v>43</v>
      </c>
      <c r="D15827" t="s">
        <v>44</v>
      </c>
      <c r="E15827" t="s">
        <v>31</v>
      </c>
      <c r="F15827" t="s">
        <v>14639</v>
      </c>
      <c r="G15827" t="s">
        <v>10892</v>
      </c>
      <c r="H15827">
        <v>1</v>
      </c>
      <c r="I15827" s="17">
        <v>736862</v>
      </c>
      <c r="J15827" s="17">
        <v>0</v>
      </c>
      <c r="K15827" s="17">
        <v>736862</v>
      </c>
      <c r="L15827" s="17">
        <v>456854.44</v>
      </c>
      <c r="M15827" s="17">
        <v>280007.56</v>
      </c>
      <c r="N15827" s="17">
        <v>41627.2805</v>
      </c>
    </row>
    <row r="15828" spans="1:14">
      <c r="A15828" s="16">
        <v>46286</v>
      </c>
      <c r="B15828" t="s">
        <v>15872</v>
      </c>
      <c r="C15828" t="s">
        <v>29</v>
      </c>
      <c r="D15828" t="s">
        <v>30</v>
      </c>
      <c r="E15828" t="s">
        <v>31</v>
      </c>
      <c r="F15828" t="s">
        <v>14639</v>
      </c>
      <c r="G15828" t="s">
        <v>10892</v>
      </c>
      <c r="H15828">
        <v>6</v>
      </c>
      <c r="I15828" s="17">
        <v>720702</v>
      </c>
      <c r="J15828" s="17">
        <v>100898.28</v>
      </c>
      <c r="K15828" s="17">
        <v>619803.72</v>
      </c>
      <c r="L15828" s="17">
        <v>384278.31</v>
      </c>
      <c r="M15828" s="17">
        <v>235525.41</v>
      </c>
      <c r="N15828" s="17">
        <v>41627.2805</v>
      </c>
    </row>
    <row r="15829" spans="1:14">
      <c r="A15829" s="16">
        <v>46286</v>
      </c>
      <c r="B15829" t="s">
        <v>15873</v>
      </c>
      <c r="C15829" t="s">
        <v>22</v>
      </c>
      <c r="D15829" t="s">
        <v>23</v>
      </c>
      <c r="E15829" t="s">
        <v>24</v>
      </c>
      <c r="F15829" t="s">
        <v>14639</v>
      </c>
      <c r="G15829" t="s">
        <v>10892</v>
      </c>
      <c r="H15829">
        <v>3</v>
      </c>
      <c r="I15829" s="17">
        <v>363754</v>
      </c>
      <c r="J15829" s="17">
        <v>32737.86</v>
      </c>
      <c r="K15829" s="17">
        <v>331016.14</v>
      </c>
      <c r="L15829" s="17">
        <v>251572.27</v>
      </c>
      <c r="M15829" s="17">
        <v>79443.87</v>
      </c>
      <c r="N15829" s="17">
        <v>152864.4017</v>
      </c>
    </row>
    <row r="15830" spans="1:14">
      <c r="A15830" s="16">
        <v>46286</v>
      </c>
      <c r="B15830" t="s">
        <v>15874</v>
      </c>
      <c r="C15830" t="s">
        <v>29</v>
      </c>
      <c r="D15830" t="s">
        <v>30</v>
      </c>
      <c r="E15830" t="s">
        <v>31</v>
      </c>
      <c r="F15830" t="s">
        <v>14639</v>
      </c>
      <c r="G15830" t="s">
        <v>10892</v>
      </c>
      <c r="H15830">
        <v>1</v>
      </c>
      <c r="I15830" s="17">
        <v>114470</v>
      </c>
      <c r="J15830" s="17">
        <v>0</v>
      </c>
      <c r="K15830" s="17">
        <v>114470</v>
      </c>
      <c r="L15830" s="17">
        <v>70971.39999999999</v>
      </c>
      <c r="M15830" s="17">
        <v>43498.6</v>
      </c>
      <c r="N15830" s="17">
        <v>41627.2805</v>
      </c>
    </row>
    <row r="15831" spans="1:14">
      <c r="A15831" s="16">
        <v>46286</v>
      </c>
      <c r="B15831" t="s">
        <v>15875</v>
      </c>
      <c r="C15831" t="s">
        <v>43</v>
      </c>
      <c r="D15831" t="s">
        <v>44</v>
      </c>
      <c r="E15831" t="s">
        <v>31</v>
      </c>
      <c r="F15831" t="s">
        <v>14639</v>
      </c>
      <c r="G15831" t="s">
        <v>10892</v>
      </c>
      <c r="H15831">
        <v>6</v>
      </c>
      <c r="I15831" s="17">
        <v>145084</v>
      </c>
      <c r="J15831" s="17">
        <v>0</v>
      </c>
      <c r="K15831" s="17">
        <v>145084</v>
      </c>
      <c r="L15831" s="17">
        <v>89952.08</v>
      </c>
      <c r="M15831" s="17">
        <v>55131.92</v>
      </c>
      <c r="N15831" s="17">
        <v>41627.2805</v>
      </c>
    </row>
    <row r="15832" spans="1:14">
      <c r="A15832" s="16">
        <v>46286</v>
      </c>
      <c r="B15832" t="s">
        <v>15876</v>
      </c>
      <c r="C15832" t="s">
        <v>43</v>
      </c>
      <c r="D15832" t="s">
        <v>44</v>
      </c>
      <c r="E15832" t="s">
        <v>31</v>
      </c>
      <c r="F15832" t="s">
        <v>14639</v>
      </c>
      <c r="G15832" t="s">
        <v>10892</v>
      </c>
      <c r="H15832">
        <v>2</v>
      </c>
      <c r="I15832" s="17">
        <v>191164</v>
      </c>
      <c r="J15832" s="17">
        <v>22939.68</v>
      </c>
      <c r="K15832" s="17">
        <v>168224.32</v>
      </c>
      <c r="L15832" s="17">
        <v>104299.08</v>
      </c>
      <c r="M15832" s="17">
        <v>63925.24</v>
      </c>
      <c r="N15832" s="17">
        <v>41627.2805</v>
      </c>
    </row>
    <row r="15833" spans="1:14">
      <c r="A15833" s="16">
        <v>46286</v>
      </c>
      <c r="B15833" t="s">
        <v>15877</v>
      </c>
      <c r="C15833" t="s">
        <v>15</v>
      </c>
      <c r="D15833" t="s">
        <v>16</v>
      </c>
      <c r="E15833" t="s">
        <v>17</v>
      </c>
      <c r="F15833" t="s">
        <v>14639</v>
      </c>
      <c r="G15833" t="s">
        <v>10892</v>
      </c>
      <c r="H15833">
        <v>4</v>
      </c>
      <c r="I15833" s="17">
        <v>136837</v>
      </c>
      <c r="J15833" s="17">
        <v>0</v>
      </c>
      <c r="K15833" s="17">
        <v>136837</v>
      </c>
      <c r="L15833" s="17">
        <v>95785.89999999999</v>
      </c>
      <c r="M15833" s="17">
        <v>41051.1</v>
      </c>
      <c r="N15833" s="17">
        <v>68491.8018</v>
      </c>
    </row>
    <row r="15834" spans="1:14">
      <c r="A15834" s="16">
        <v>46286</v>
      </c>
      <c r="B15834" t="s">
        <v>15878</v>
      </c>
      <c r="C15834" t="s">
        <v>47</v>
      </c>
      <c r="D15834" t="s">
        <v>48</v>
      </c>
      <c r="E15834" t="s">
        <v>35</v>
      </c>
      <c r="F15834" t="s">
        <v>14639</v>
      </c>
      <c r="G15834" t="s">
        <v>10892</v>
      </c>
      <c r="H15834">
        <v>3</v>
      </c>
      <c r="I15834" s="17">
        <v>564255</v>
      </c>
      <c r="J15834" s="17">
        <v>73353.14999999999</v>
      </c>
      <c r="K15834" s="17">
        <v>490901.85</v>
      </c>
      <c r="L15834" s="17">
        <v>353449.33</v>
      </c>
      <c r="M15834" s="17">
        <v>137452.52</v>
      </c>
      <c r="N15834" s="17">
        <v>175799.0595</v>
      </c>
    </row>
    <row r="15835" spans="1:14">
      <c r="A15835" s="16">
        <v>46286</v>
      </c>
      <c r="B15835" t="s">
        <v>15879</v>
      </c>
      <c r="C15835" t="s">
        <v>22</v>
      </c>
      <c r="D15835" t="s">
        <v>23</v>
      </c>
      <c r="E15835" t="s">
        <v>24</v>
      </c>
      <c r="F15835" t="s">
        <v>14639</v>
      </c>
      <c r="G15835" t="s">
        <v>10892</v>
      </c>
      <c r="H15835">
        <v>7</v>
      </c>
      <c r="I15835" s="17">
        <v>114413</v>
      </c>
      <c r="J15835" s="17">
        <v>10297.17</v>
      </c>
      <c r="K15835" s="17">
        <v>104115.83</v>
      </c>
      <c r="L15835" s="17">
        <v>79128.03</v>
      </c>
      <c r="M15835" s="17">
        <v>24987.8</v>
      </c>
      <c r="N15835" s="17">
        <v>152864.4017</v>
      </c>
    </row>
    <row r="15836" spans="1:14">
      <c r="A15836" s="16">
        <v>46286</v>
      </c>
      <c r="B15836" t="s">
        <v>15880</v>
      </c>
      <c r="C15836" t="s">
        <v>73</v>
      </c>
      <c r="D15836" t="s">
        <v>74</v>
      </c>
      <c r="E15836" t="s">
        <v>24</v>
      </c>
      <c r="F15836" t="s">
        <v>14639</v>
      </c>
      <c r="G15836" t="s">
        <v>10892</v>
      </c>
      <c r="H15836">
        <v>4</v>
      </c>
      <c r="I15836" s="17">
        <v>116980</v>
      </c>
      <c r="J15836" s="17">
        <v>0</v>
      </c>
      <c r="K15836" s="17">
        <v>116980</v>
      </c>
      <c r="L15836" s="17">
        <v>88904.8</v>
      </c>
      <c r="M15836" s="17">
        <v>28075.2</v>
      </c>
      <c r="N15836" s="17">
        <v>152864.4017</v>
      </c>
    </row>
    <row r="15837" spans="1:14">
      <c r="A15837" s="16">
        <v>46286</v>
      </c>
      <c r="B15837" t="s">
        <v>15881</v>
      </c>
      <c r="C15837" t="s">
        <v>26</v>
      </c>
      <c r="D15837" t="s">
        <v>27</v>
      </c>
      <c r="E15837" t="s">
        <v>17</v>
      </c>
      <c r="F15837" t="s">
        <v>14639</v>
      </c>
      <c r="G15837" t="s">
        <v>10892</v>
      </c>
      <c r="H15837">
        <v>2</v>
      </c>
      <c r="I15837" s="17">
        <v>696305</v>
      </c>
      <c r="J15837" s="17">
        <v>69630.5</v>
      </c>
      <c r="K15837" s="17">
        <v>626674.5</v>
      </c>
      <c r="L15837" s="17">
        <v>438672.15</v>
      </c>
      <c r="M15837" s="17">
        <v>188002.35</v>
      </c>
      <c r="N15837" s="17">
        <v>68491.8018</v>
      </c>
    </row>
    <row r="15838" spans="1:14">
      <c r="A15838" s="16">
        <v>46286</v>
      </c>
      <c r="B15838" t="s">
        <v>15882</v>
      </c>
      <c r="C15838" t="s">
        <v>15</v>
      </c>
      <c r="D15838" t="s">
        <v>16</v>
      </c>
      <c r="E15838" t="s">
        <v>17</v>
      </c>
      <c r="F15838" t="s">
        <v>14639</v>
      </c>
      <c r="G15838" t="s">
        <v>10892</v>
      </c>
      <c r="H15838">
        <v>4</v>
      </c>
      <c r="I15838" s="17">
        <v>160655</v>
      </c>
      <c r="J15838" s="17">
        <v>9639.299999999999</v>
      </c>
      <c r="K15838" s="17">
        <v>151015.7</v>
      </c>
      <c r="L15838" s="17">
        <v>105710.99</v>
      </c>
      <c r="M15838" s="17">
        <v>45304.71</v>
      </c>
      <c r="N15838" s="17">
        <v>68491.8018</v>
      </c>
    </row>
    <row r="15839" spans="1:14">
      <c r="A15839" s="16">
        <v>46286</v>
      </c>
      <c r="B15839" t="s">
        <v>15883</v>
      </c>
      <c r="C15839" t="s">
        <v>26</v>
      </c>
      <c r="D15839" t="s">
        <v>27</v>
      </c>
      <c r="E15839" t="s">
        <v>17</v>
      </c>
      <c r="F15839" t="s">
        <v>14639</v>
      </c>
      <c r="G15839" t="s">
        <v>10892</v>
      </c>
      <c r="H15839">
        <v>2</v>
      </c>
      <c r="I15839" s="17">
        <v>220443</v>
      </c>
      <c r="J15839" s="17">
        <v>24248.73</v>
      </c>
      <c r="K15839" s="17">
        <v>196194.27</v>
      </c>
      <c r="L15839" s="17">
        <v>137335.99</v>
      </c>
      <c r="M15839" s="17">
        <v>58858.28</v>
      </c>
      <c r="N15839" s="17">
        <v>68491.8018</v>
      </c>
    </row>
    <row r="15840" spans="1:14">
      <c r="A15840" s="16">
        <v>46286</v>
      </c>
      <c r="B15840" t="s">
        <v>15884</v>
      </c>
      <c r="C15840" t="s">
        <v>47</v>
      </c>
      <c r="D15840" t="s">
        <v>48</v>
      </c>
      <c r="E15840" t="s">
        <v>35</v>
      </c>
      <c r="F15840" t="s">
        <v>14639</v>
      </c>
      <c r="G15840" t="s">
        <v>10892</v>
      </c>
      <c r="H15840">
        <v>10</v>
      </c>
      <c r="I15840" s="17">
        <v>201673</v>
      </c>
      <c r="J15840" s="17">
        <v>26217.49</v>
      </c>
      <c r="K15840" s="17">
        <v>175455.51</v>
      </c>
      <c r="L15840" s="17">
        <v>126327.97</v>
      </c>
      <c r="M15840" s="17">
        <v>49127.54</v>
      </c>
      <c r="N15840" s="17">
        <v>175799.0595</v>
      </c>
    </row>
    <row r="15841" spans="1:14">
      <c r="A15841" s="16">
        <v>46286</v>
      </c>
      <c r="B15841" t="s">
        <v>15885</v>
      </c>
      <c r="C15841" t="s">
        <v>22</v>
      </c>
      <c r="D15841" t="s">
        <v>23</v>
      </c>
      <c r="E15841" t="s">
        <v>24</v>
      </c>
      <c r="F15841" t="s">
        <v>14639</v>
      </c>
      <c r="G15841" t="s">
        <v>10892</v>
      </c>
      <c r="H15841">
        <v>1</v>
      </c>
      <c r="I15841" s="17">
        <v>89056</v>
      </c>
      <c r="J15841" s="17">
        <v>0</v>
      </c>
      <c r="K15841" s="17">
        <v>89056</v>
      </c>
      <c r="L15841" s="17">
        <v>67682.56</v>
      </c>
      <c r="M15841" s="17">
        <v>21373.44</v>
      </c>
      <c r="N15841" s="17">
        <v>152864.4017</v>
      </c>
    </row>
    <row r="15842" spans="1:14">
      <c r="A15842" s="16">
        <v>46286</v>
      </c>
      <c r="B15842" t="s">
        <v>15886</v>
      </c>
      <c r="C15842" t="s">
        <v>15</v>
      </c>
      <c r="D15842" t="s">
        <v>16</v>
      </c>
      <c r="E15842" t="s">
        <v>17</v>
      </c>
      <c r="F15842" t="s">
        <v>14639</v>
      </c>
      <c r="G15842" t="s">
        <v>10892</v>
      </c>
      <c r="H15842">
        <v>11</v>
      </c>
      <c r="I15842" s="17">
        <v>724299</v>
      </c>
      <c r="J15842" s="17">
        <v>50700.93</v>
      </c>
      <c r="K15842" s="17">
        <v>673598.0699999999</v>
      </c>
      <c r="L15842" s="17">
        <v>471518.65</v>
      </c>
      <c r="M15842" s="17">
        <v>202079.42</v>
      </c>
      <c r="N15842" s="17">
        <v>68491.8018</v>
      </c>
    </row>
    <row r="15843" spans="1:14">
      <c r="A15843" s="16">
        <v>46286</v>
      </c>
      <c r="B15843" t="s">
        <v>15887</v>
      </c>
      <c r="C15843" t="s">
        <v>73</v>
      </c>
      <c r="D15843" t="s">
        <v>74</v>
      </c>
      <c r="E15843" t="s">
        <v>24</v>
      </c>
      <c r="F15843" t="s">
        <v>14639</v>
      </c>
      <c r="G15843" t="s">
        <v>10892</v>
      </c>
      <c r="H15843">
        <v>7</v>
      </c>
      <c r="I15843" s="17">
        <v>464046</v>
      </c>
      <c r="J15843" s="17">
        <v>46404.6</v>
      </c>
      <c r="K15843" s="17">
        <v>417641.4</v>
      </c>
      <c r="L15843" s="17">
        <v>317407.46</v>
      </c>
      <c r="M15843" s="17">
        <v>100233.94</v>
      </c>
      <c r="N15843" s="17">
        <v>152864.4017</v>
      </c>
    </row>
    <row r="15844" spans="1:14">
      <c r="A15844" s="16">
        <v>46286</v>
      </c>
      <c r="B15844" t="s">
        <v>15888</v>
      </c>
      <c r="C15844" t="s">
        <v>33</v>
      </c>
      <c r="D15844" t="s">
        <v>34</v>
      </c>
      <c r="E15844" t="s">
        <v>35</v>
      </c>
      <c r="F15844" t="s">
        <v>14639</v>
      </c>
      <c r="G15844" t="s">
        <v>10892</v>
      </c>
      <c r="H15844">
        <v>4</v>
      </c>
      <c r="I15844" s="17">
        <v>260831</v>
      </c>
      <c r="J15844" s="17">
        <v>18258.17</v>
      </c>
      <c r="K15844" s="17">
        <v>242572.83</v>
      </c>
      <c r="L15844" s="17">
        <v>174652.44</v>
      </c>
      <c r="M15844" s="17">
        <v>67920.39</v>
      </c>
      <c r="N15844" s="17">
        <v>175799.0595</v>
      </c>
    </row>
    <row r="15845" spans="1:14">
      <c r="A15845" s="16">
        <v>46286</v>
      </c>
      <c r="B15845" t="s">
        <v>15889</v>
      </c>
      <c r="C15845" t="s">
        <v>73</v>
      </c>
      <c r="D15845" t="s">
        <v>74</v>
      </c>
      <c r="E15845" t="s">
        <v>24</v>
      </c>
      <c r="F15845" t="s">
        <v>14639</v>
      </c>
      <c r="G15845" t="s">
        <v>10892</v>
      </c>
      <c r="H15845">
        <v>12</v>
      </c>
      <c r="I15845" s="17">
        <v>434822</v>
      </c>
      <c r="J15845" s="17">
        <v>30437.54</v>
      </c>
      <c r="K15845" s="17">
        <v>404384.46</v>
      </c>
      <c r="L15845" s="17">
        <v>307332.19</v>
      </c>
      <c r="M15845" s="17">
        <v>97052.27</v>
      </c>
      <c r="N15845" s="17">
        <v>152864.4017</v>
      </c>
    </row>
    <row r="15846" spans="1:14">
      <c r="A15846" s="16">
        <v>46286</v>
      </c>
      <c r="B15846" t="s">
        <v>15890</v>
      </c>
      <c r="C15846" t="s">
        <v>15</v>
      </c>
      <c r="D15846" t="s">
        <v>16</v>
      </c>
      <c r="E15846" t="s">
        <v>17</v>
      </c>
      <c r="F15846" t="s">
        <v>14639</v>
      </c>
      <c r="G15846" t="s">
        <v>10892</v>
      </c>
      <c r="H15846">
        <v>10</v>
      </c>
      <c r="I15846" s="17">
        <v>447001</v>
      </c>
      <c r="J15846" s="17">
        <v>13410.03</v>
      </c>
      <c r="K15846" s="17">
        <v>433590.97</v>
      </c>
      <c r="L15846" s="17">
        <v>303513.68</v>
      </c>
      <c r="M15846" s="17">
        <v>130077.29</v>
      </c>
      <c r="N15846" s="17">
        <v>68491.8018</v>
      </c>
    </row>
    <row r="15847" spans="1:14">
      <c r="A15847" s="16">
        <v>46286</v>
      </c>
      <c r="B15847" t="s">
        <v>15891</v>
      </c>
      <c r="C15847" t="s">
        <v>15</v>
      </c>
      <c r="D15847" t="s">
        <v>16</v>
      </c>
      <c r="E15847" t="s">
        <v>17</v>
      </c>
      <c r="F15847" t="s">
        <v>14639</v>
      </c>
      <c r="G15847" t="s">
        <v>10892</v>
      </c>
      <c r="H15847">
        <v>2</v>
      </c>
      <c r="I15847" s="17">
        <v>694696</v>
      </c>
      <c r="J15847" s="17">
        <v>104204.4</v>
      </c>
      <c r="K15847" s="17">
        <v>590491.6</v>
      </c>
      <c r="L15847" s="17">
        <v>413344.12</v>
      </c>
      <c r="M15847" s="17">
        <v>177147.48</v>
      </c>
      <c r="N15847" s="17">
        <v>68491.8018</v>
      </c>
    </row>
    <row r="15848" spans="1:14">
      <c r="A15848" s="16">
        <v>46286</v>
      </c>
      <c r="B15848" t="s">
        <v>15892</v>
      </c>
      <c r="C15848" t="s">
        <v>29</v>
      </c>
      <c r="D15848" t="s">
        <v>30</v>
      </c>
      <c r="E15848" t="s">
        <v>31</v>
      </c>
      <c r="F15848" t="s">
        <v>14639</v>
      </c>
      <c r="G15848" t="s">
        <v>10892</v>
      </c>
      <c r="H15848">
        <v>7</v>
      </c>
      <c r="I15848" s="17">
        <v>107971</v>
      </c>
      <c r="J15848" s="17">
        <v>12956.52</v>
      </c>
      <c r="K15848" s="17">
        <v>95014.48</v>
      </c>
      <c r="L15848" s="17">
        <v>58908.98</v>
      </c>
      <c r="M15848" s="17">
        <v>36105.5</v>
      </c>
      <c r="N15848" s="17">
        <v>41627.2805</v>
      </c>
    </row>
    <row r="15849" spans="1:14">
      <c r="A15849" s="16">
        <v>46286</v>
      </c>
      <c r="B15849" t="s">
        <v>15893</v>
      </c>
      <c r="C15849" t="s">
        <v>43</v>
      </c>
      <c r="D15849" t="s">
        <v>44</v>
      </c>
      <c r="E15849" t="s">
        <v>31</v>
      </c>
      <c r="F15849" t="s">
        <v>14639</v>
      </c>
      <c r="G15849" t="s">
        <v>10892</v>
      </c>
      <c r="H15849">
        <v>8</v>
      </c>
      <c r="I15849" s="17">
        <v>414042</v>
      </c>
      <c r="J15849" s="17">
        <v>20702.1</v>
      </c>
      <c r="K15849" s="17">
        <v>393339.9</v>
      </c>
      <c r="L15849" s="17">
        <v>243870.74</v>
      </c>
      <c r="M15849" s="17">
        <v>149469.16</v>
      </c>
      <c r="N15849" s="17">
        <v>41627.2805</v>
      </c>
    </row>
    <row r="15850" spans="1:14">
      <c r="A15850" s="16">
        <v>46286</v>
      </c>
      <c r="B15850" t="s">
        <v>15894</v>
      </c>
      <c r="C15850" t="s">
        <v>43</v>
      </c>
      <c r="D15850" t="s">
        <v>44</v>
      </c>
      <c r="E15850" t="s">
        <v>31</v>
      </c>
      <c r="F15850" t="s">
        <v>14639</v>
      </c>
      <c r="G15850" t="s">
        <v>10892</v>
      </c>
      <c r="H15850">
        <v>7</v>
      </c>
      <c r="I15850" s="17">
        <v>357707</v>
      </c>
      <c r="J15850" s="17">
        <v>39347.77</v>
      </c>
      <c r="K15850" s="17">
        <v>318359.23</v>
      </c>
      <c r="L15850" s="17">
        <v>197382.72</v>
      </c>
      <c r="M15850" s="17">
        <v>120976.51</v>
      </c>
      <c r="N15850" s="17">
        <v>41627.2805</v>
      </c>
    </row>
    <row r="15851" spans="1:14">
      <c r="A15851" s="16">
        <v>46286</v>
      </c>
      <c r="B15851" t="s">
        <v>15895</v>
      </c>
      <c r="C15851" t="s">
        <v>47</v>
      </c>
      <c r="D15851" t="s">
        <v>48</v>
      </c>
      <c r="E15851" t="s">
        <v>35</v>
      </c>
      <c r="F15851" t="s">
        <v>14639</v>
      </c>
      <c r="G15851" t="s">
        <v>10892</v>
      </c>
      <c r="H15851">
        <v>4</v>
      </c>
      <c r="I15851" s="17">
        <v>450737</v>
      </c>
      <c r="J15851" s="17">
        <v>9014.74</v>
      </c>
      <c r="K15851" s="17">
        <v>441722.26</v>
      </c>
      <c r="L15851" s="17">
        <v>318040.03</v>
      </c>
      <c r="M15851" s="17">
        <v>123682.23</v>
      </c>
      <c r="N15851" s="17">
        <v>175799.0595</v>
      </c>
    </row>
    <row r="15852" spans="1:14">
      <c r="A15852" s="16">
        <v>46286</v>
      </c>
      <c r="B15852" t="s">
        <v>15896</v>
      </c>
      <c r="C15852" t="s">
        <v>47</v>
      </c>
      <c r="D15852" t="s">
        <v>48</v>
      </c>
      <c r="E15852" t="s">
        <v>35</v>
      </c>
      <c r="F15852" t="s">
        <v>14639</v>
      </c>
      <c r="G15852" t="s">
        <v>10892</v>
      </c>
      <c r="H15852">
        <v>11</v>
      </c>
      <c r="I15852" s="17">
        <v>282276</v>
      </c>
      <c r="J15852" s="17">
        <v>0</v>
      </c>
      <c r="K15852" s="17">
        <v>282276</v>
      </c>
      <c r="L15852" s="17">
        <v>203238.72</v>
      </c>
      <c r="M15852" s="17">
        <v>79037.28</v>
      </c>
      <c r="N15852" s="17">
        <v>175799.0595</v>
      </c>
    </row>
    <row r="15853" spans="1:14">
      <c r="A15853" s="16">
        <v>46286</v>
      </c>
      <c r="B15853" t="s">
        <v>15897</v>
      </c>
      <c r="C15853" t="s">
        <v>26</v>
      </c>
      <c r="D15853" t="s">
        <v>27</v>
      </c>
      <c r="E15853" t="s">
        <v>17</v>
      </c>
      <c r="F15853" t="s">
        <v>14639</v>
      </c>
      <c r="G15853" t="s">
        <v>10892</v>
      </c>
      <c r="H15853">
        <v>5</v>
      </c>
      <c r="I15853" s="17">
        <v>441112</v>
      </c>
      <c r="J15853" s="17">
        <v>26466.72</v>
      </c>
      <c r="K15853" s="17">
        <v>414645.28</v>
      </c>
      <c r="L15853" s="17">
        <v>290251.7</v>
      </c>
      <c r="M15853" s="17">
        <v>124393.58</v>
      </c>
      <c r="N15853" s="17">
        <v>68491.8018</v>
      </c>
    </row>
    <row r="15854" spans="1:14">
      <c r="A15854" s="16">
        <v>46286</v>
      </c>
      <c r="B15854" t="s">
        <v>15898</v>
      </c>
      <c r="C15854" t="s">
        <v>43</v>
      </c>
      <c r="D15854" t="s">
        <v>44</v>
      </c>
      <c r="E15854" t="s">
        <v>31</v>
      </c>
      <c r="F15854" t="s">
        <v>14639</v>
      </c>
      <c r="G15854" t="s">
        <v>10892</v>
      </c>
      <c r="H15854">
        <v>12</v>
      </c>
      <c r="I15854" s="17">
        <v>151982</v>
      </c>
      <c r="J15854" s="17">
        <v>15198.2</v>
      </c>
      <c r="K15854" s="17">
        <v>136783.8</v>
      </c>
      <c r="L15854" s="17">
        <v>84805.96000000001</v>
      </c>
      <c r="M15854" s="17">
        <v>51977.84</v>
      </c>
      <c r="N15854" s="17">
        <v>41627.2805</v>
      </c>
    </row>
    <row r="15855" spans="1:14">
      <c r="A15855" s="16">
        <v>46286</v>
      </c>
      <c r="B15855" t="s">
        <v>15899</v>
      </c>
      <c r="C15855" t="s">
        <v>33</v>
      </c>
      <c r="D15855" t="s">
        <v>34</v>
      </c>
      <c r="E15855" t="s">
        <v>35</v>
      </c>
      <c r="F15855" t="s">
        <v>14639</v>
      </c>
      <c r="G15855" t="s">
        <v>10892</v>
      </c>
      <c r="H15855">
        <v>8</v>
      </c>
      <c r="I15855" s="17">
        <v>231340</v>
      </c>
      <c r="J15855" s="17">
        <v>0</v>
      </c>
      <c r="K15855" s="17">
        <v>231340</v>
      </c>
      <c r="L15855" s="17">
        <v>166564.8</v>
      </c>
      <c r="M15855" s="17">
        <v>64775.2</v>
      </c>
      <c r="N15855" s="17">
        <v>175799.0595</v>
      </c>
    </row>
    <row r="15856" spans="1:14">
      <c r="A15856" s="16">
        <v>46286</v>
      </c>
      <c r="B15856" t="s">
        <v>15900</v>
      </c>
      <c r="C15856" t="s">
        <v>29</v>
      </c>
      <c r="D15856" t="s">
        <v>30</v>
      </c>
      <c r="E15856" t="s">
        <v>31</v>
      </c>
      <c r="F15856" t="s">
        <v>14639</v>
      </c>
      <c r="G15856" t="s">
        <v>10892</v>
      </c>
      <c r="H15856">
        <v>3</v>
      </c>
      <c r="I15856" s="17">
        <v>459863</v>
      </c>
      <c r="J15856" s="17">
        <v>36789.04</v>
      </c>
      <c r="K15856" s="17">
        <v>423073.96</v>
      </c>
      <c r="L15856" s="17">
        <v>262305.86</v>
      </c>
      <c r="M15856" s="17">
        <v>160768.1</v>
      </c>
      <c r="N15856" s="17">
        <v>41627.2805</v>
      </c>
    </row>
    <row r="15857" spans="1:14">
      <c r="A15857" s="16">
        <v>46286</v>
      </c>
      <c r="B15857" t="s">
        <v>15901</v>
      </c>
      <c r="C15857" t="s">
        <v>26</v>
      </c>
      <c r="D15857" t="s">
        <v>27</v>
      </c>
      <c r="E15857" t="s">
        <v>17</v>
      </c>
      <c r="F15857" t="s">
        <v>14639</v>
      </c>
      <c r="G15857" t="s">
        <v>10892</v>
      </c>
      <c r="H15857">
        <v>8</v>
      </c>
      <c r="I15857" s="17">
        <v>669819</v>
      </c>
      <c r="J15857" s="17">
        <v>80378.28</v>
      </c>
      <c r="K15857" s="17">
        <v>589440.72</v>
      </c>
      <c r="L15857" s="17">
        <v>412608.5</v>
      </c>
      <c r="M15857" s="17">
        <v>176832.22</v>
      </c>
      <c r="N15857" s="17">
        <v>68491.8018</v>
      </c>
    </row>
    <row r="15858" spans="1:14">
      <c r="A15858" s="16">
        <v>46286</v>
      </c>
      <c r="B15858" t="s">
        <v>15902</v>
      </c>
      <c r="C15858" t="s">
        <v>47</v>
      </c>
      <c r="D15858" t="s">
        <v>48</v>
      </c>
      <c r="E15858" t="s">
        <v>35</v>
      </c>
      <c r="F15858" t="s">
        <v>14639</v>
      </c>
      <c r="G15858" t="s">
        <v>10892</v>
      </c>
      <c r="H15858">
        <v>1</v>
      </c>
      <c r="I15858" s="17">
        <v>670042</v>
      </c>
      <c r="J15858" s="17">
        <v>0</v>
      </c>
      <c r="K15858" s="17">
        <v>670042</v>
      </c>
      <c r="L15858" s="17">
        <v>482430.24</v>
      </c>
      <c r="M15858" s="17">
        <v>187611.76</v>
      </c>
      <c r="N15858" s="17">
        <v>175799.0595</v>
      </c>
    </row>
    <row r="15859" spans="1:14">
      <c r="A15859" s="16">
        <v>46286</v>
      </c>
      <c r="B15859" t="s">
        <v>15903</v>
      </c>
      <c r="C15859" t="s">
        <v>15</v>
      </c>
      <c r="D15859" t="s">
        <v>16</v>
      </c>
      <c r="E15859" t="s">
        <v>17</v>
      </c>
      <c r="F15859" t="s">
        <v>14639</v>
      </c>
      <c r="G15859" t="s">
        <v>10892</v>
      </c>
      <c r="H15859">
        <v>5</v>
      </c>
      <c r="I15859" s="17">
        <v>522547</v>
      </c>
      <c r="J15859" s="17">
        <v>36578.29</v>
      </c>
      <c r="K15859" s="17">
        <v>485968.71</v>
      </c>
      <c r="L15859" s="17">
        <v>340178.1</v>
      </c>
      <c r="M15859" s="17">
        <v>145790.61</v>
      </c>
      <c r="N15859" s="17">
        <v>68491.8018</v>
      </c>
    </row>
    <row r="15860" spans="1:14">
      <c r="A15860" s="16">
        <v>46286</v>
      </c>
      <c r="B15860" t="s">
        <v>15904</v>
      </c>
      <c r="C15860" t="s">
        <v>73</v>
      </c>
      <c r="D15860" t="s">
        <v>74</v>
      </c>
      <c r="E15860" t="s">
        <v>24</v>
      </c>
      <c r="F15860" t="s">
        <v>14639</v>
      </c>
      <c r="G15860" t="s">
        <v>10892</v>
      </c>
      <c r="H15860">
        <v>6</v>
      </c>
      <c r="I15860" s="17">
        <v>345684</v>
      </c>
      <c r="J15860" s="17">
        <v>0</v>
      </c>
      <c r="K15860" s="17">
        <v>345684</v>
      </c>
      <c r="L15860" s="17">
        <v>262719.84</v>
      </c>
      <c r="M15860" s="17">
        <v>82964.16</v>
      </c>
      <c r="N15860" s="17">
        <v>152864.4017</v>
      </c>
    </row>
    <row r="15861" spans="1:14">
      <c r="A15861" s="16">
        <v>46286</v>
      </c>
      <c r="B15861" t="s">
        <v>15905</v>
      </c>
      <c r="C15861" t="s">
        <v>43</v>
      </c>
      <c r="D15861" t="s">
        <v>44</v>
      </c>
      <c r="E15861" t="s">
        <v>31</v>
      </c>
      <c r="F15861" t="s">
        <v>14639</v>
      </c>
      <c r="G15861" t="s">
        <v>10892</v>
      </c>
      <c r="H15861">
        <v>4</v>
      </c>
      <c r="I15861" s="17">
        <v>270944</v>
      </c>
      <c r="J15861" s="17">
        <v>40641.6</v>
      </c>
      <c r="K15861" s="17">
        <v>230302.4</v>
      </c>
      <c r="L15861" s="17">
        <v>142787.49</v>
      </c>
      <c r="M15861" s="17">
        <v>87514.91</v>
      </c>
      <c r="N15861" s="17">
        <v>41627.2805</v>
      </c>
    </row>
    <row r="15862" spans="1:14">
      <c r="A15862" s="16">
        <v>46286</v>
      </c>
      <c r="B15862" t="s">
        <v>15906</v>
      </c>
      <c r="C15862" t="s">
        <v>43</v>
      </c>
      <c r="D15862" t="s">
        <v>44</v>
      </c>
      <c r="E15862" t="s">
        <v>31</v>
      </c>
      <c r="F15862" t="s">
        <v>14639</v>
      </c>
      <c r="G15862" t="s">
        <v>10892</v>
      </c>
      <c r="H15862">
        <v>4</v>
      </c>
      <c r="I15862" s="17">
        <v>556323</v>
      </c>
      <c r="J15862" s="17">
        <v>11126.46</v>
      </c>
      <c r="K15862" s="17">
        <v>545196.54</v>
      </c>
      <c r="L15862" s="17">
        <v>338021.85</v>
      </c>
      <c r="M15862" s="17">
        <v>207174.69</v>
      </c>
      <c r="N15862" s="17">
        <v>41627.2805</v>
      </c>
    </row>
    <row r="15863" spans="1:14">
      <c r="A15863" s="16">
        <v>46286</v>
      </c>
      <c r="B15863" t="s">
        <v>15907</v>
      </c>
      <c r="C15863" t="s">
        <v>26</v>
      </c>
      <c r="D15863" t="s">
        <v>27</v>
      </c>
      <c r="E15863" t="s">
        <v>17</v>
      </c>
      <c r="F15863" t="s">
        <v>14639</v>
      </c>
      <c r="G15863" t="s">
        <v>10892</v>
      </c>
      <c r="H15863">
        <v>7</v>
      </c>
      <c r="I15863" s="17">
        <v>300742</v>
      </c>
      <c r="J15863" s="17">
        <v>9022.26</v>
      </c>
      <c r="K15863" s="17">
        <v>291719.74</v>
      </c>
      <c r="L15863" s="17">
        <v>204203.82</v>
      </c>
      <c r="M15863" s="17">
        <v>87515.92</v>
      </c>
      <c r="N15863" s="17">
        <v>68491.8018</v>
      </c>
    </row>
    <row r="15864" spans="1:14">
      <c r="A15864" s="16">
        <v>46286</v>
      </c>
      <c r="B15864" t="s">
        <v>15908</v>
      </c>
      <c r="C15864" t="s">
        <v>15</v>
      </c>
      <c r="D15864" t="s">
        <v>16</v>
      </c>
      <c r="E15864" t="s">
        <v>17</v>
      </c>
      <c r="F15864" t="s">
        <v>14639</v>
      </c>
      <c r="G15864" t="s">
        <v>10892</v>
      </c>
      <c r="H15864">
        <v>6</v>
      </c>
      <c r="I15864" s="17">
        <v>151397</v>
      </c>
      <c r="J15864" s="17">
        <v>18167.64</v>
      </c>
      <c r="K15864" s="17">
        <v>133229.36</v>
      </c>
      <c r="L15864" s="17">
        <v>93260.55</v>
      </c>
      <c r="M15864" s="17">
        <v>39968.81</v>
      </c>
      <c r="N15864" s="17">
        <v>68491.8018</v>
      </c>
    </row>
    <row r="15865" spans="1:14">
      <c r="A15865" s="16">
        <v>46287</v>
      </c>
      <c r="B15865" t="s">
        <v>15909</v>
      </c>
      <c r="C15865" t="s">
        <v>26</v>
      </c>
      <c r="D15865" t="s">
        <v>27</v>
      </c>
      <c r="E15865" t="s">
        <v>17</v>
      </c>
      <c r="F15865" t="s">
        <v>14639</v>
      </c>
      <c r="G15865" t="s">
        <v>10892</v>
      </c>
      <c r="H15865">
        <v>5</v>
      </c>
      <c r="I15865" s="17">
        <v>344803</v>
      </c>
      <c r="J15865" s="17">
        <v>24136.21</v>
      </c>
      <c r="K15865" s="17">
        <v>320666.79</v>
      </c>
      <c r="L15865" s="17">
        <v>224466.75</v>
      </c>
      <c r="M15865" s="17">
        <v>96200.03999999999</v>
      </c>
      <c r="N15865" s="17">
        <v>68491.8018</v>
      </c>
    </row>
    <row r="15866" spans="1:14">
      <c r="A15866" s="16">
        <v>46287</v>
      </c>
      <c r="B15866" t="s">
        <v>15910</v>
      </c>
      <c r="C15866" t="s">
        <v>33</v>
      </c>
      <c r="D15866" t="s">
        <v>34</v>
      </c>
      <c r="E15866" t="s">
        <v>35</v>
      </c>
      <c r="F15866" t="s">
        <v>14639</v>
      </c>
      <c r="G15866" t="s">
        <v>10892</v>
      </c>
      <c r="H15866">
        <v>12</v>
      </c>
      <c r="I15866" s="17">
        <v>569977</v>
      </c>
      <c r="J15866" s="17">
        <v>68397.24000000001</v>
      </c>
      <c r="K15866" s="17">
        <v>501579.76</v>
      </c>
      <c r="L15866" s="17">
        <v>361137.43</v>
      </c>
      <c r="M15866" s="17">
        <v>140442.33</v>
      </c>
      <c r="N15866" s="17">
        <v>175799.0595</v>
      </c>
    </row>
    <row r="15867" spans="1:14">
      <c r="A15867" s="16">
        <v>46287</v>
      </c>
      <c r="B15867" t="s">
        <v>15911</v>
      </c>
      <c r="C15867" t="s">
        <v>33</v>
      </c>
      <c r="D15867" t="s">
        <v>34</v>
      </c>
      <c r="E15867" t="s">
        <v>35</v>
      </c>
      <c r="F15867" t="s">
        <v>14639</v>
      </c>
      <c r="G15867" t="s">
        <v>10892</v>
      </c>
      <c r="H15867">
        <v>12</v>
      </c>
      <c r="I15867" s="17">
        <v>592718</v>
      </c>
      <c r="J15867" s="17">
        <v>35563.08</v>
      </c>
      <c r="K15867" s="17">
        <v>557154.92</v>
      </c>
      <c r="L15867" s="17">
        <v>401151.54</v>
      </c>
      <c r="M15867" s="17">
        <v>156003.38</v>
      </c>
      <c r="N15867" s="17">
        <v>175799.0595</v>
      </c>
    </row>
    <row r="15868" spans="1:14">
      <c r="A15868" s="16">
        <v>46287</v>
      </c>
      <c r="B15868" t="s">
        <v>15912</v>
      </c>
      <c r="C15868" t="s">
        <v>29</v>
      </c>
      <c r="D15868" t="s">
        <v>30</v>
      </c>
      <c r="E15868" t="s">
        <v>31</v>
      </c>
      <c r="F15868" t="s">
        <v>14639</v>
      </c>
      <c r="G15868" t="s">
        <v>10892</v>
      </c>
      <c r="H15868">
        <v>6</v>
      </c>
      <c r="I15868" s="17">
        <v>720127</v>
      </c>
      <c r="J15868" s="17">
        <v>93616.50999999999</v>
      </c>
      <c r="K15868" s="17">
        <v>626510.49</v>
      </c>
      <c r="L15868" s="17">
        <v>388436.5</v>
      </c>
      <c r="M15868" s="17">
        <v>238073.99</v>
      </c>
      <c r="N15868" s="17">
        <v>41627.2805</v>
      </c>
    </row>
    <row r="15869" spans="1:14">
      <c r="A15869" s="16">
        <v>46287</v>
      </c>
      <c r="B15869" t="s">
        <v>15913</v>
      </c>
      <c r="C15869" t="s">
        <v>15</v>
      </c>
      <c r="D15869" t="s">
        <v>16</v>
      </c>
      <c r="E15869" t="s">
        <v>17</v>
      </c>
      <c r="F15869" t="s">
        <v>14639</v>
      </c>
      <c r="G15869" t="s">
        <v>10892</v>
      </c>
      <c r="H15869">
        <v>8</v>
      </c>
      <c r="I15869" s="17">
        <v>821619</v>
      </c>
      <c r="J15869" s="17">
        <v>98594.28</v>
      </c>
      <c r="K15869" s="17">
        <v>723024.72</v>
      </c>
      <c r="L15869" s="17">
        <v>506117.3</v>
      </c>
      <c r="M15869" s="17">
        <v>216907.42</v>
      </c>
      <c r="N15869" s="17">
        <v>68491.8018</v>
      </c>
    </row>
    <row r="15870" spans="1:14">
      <c r="A15870" s="16">
        <v>46287</v>
      </c>
      <c r="B15870" t="s">
        <v>15914</v>
      </c>
      <c r="C15870" t="s">
        <v>47</v>
      </c>
      <c r="D15870" t="s">
        <v>48</v>
      </c>
      <c r="E15870" t="s">
        <v>35</v>
      </c>
      <c r="F15870" t="s">
        <v>14639</v>
      </c>
      <c r="G15870" t="s">
        <v>10892</v>
      </c>
      <c r="H15870">
        <v>12</v>
      </c>
      <c r="I15870" s="17">
        <v>47608</v>
      </c>
      <c r="J15870" s="17">
        <v>1904.32</v>
      </c>
      <c r="K15870" s="17">
        <v>45703.68</v>
      </c>
      <c r="L15870" s="17">
        <v>32906.65</v>
      </c>
      <c r="M15870" s="17">
        <v>12797.03</v>
      </c>
      <c r="N15870" s="17">
        <v>175799.0595</v>
      </c>
    </row>
    <row r="15871" spans="1:14">
      <c r="A15871" s="16">
        <v>46287</v>
      </c>
      <c r="B15871" t="s">
        <v>15915</v>
      </c>
      <c r="C15871" t="s">
        <v>29</v>
      </c>
      <c r="D15871" t="s">
        <v>30</v>
      </c>
      <c r="E15871" t="s">
        <v>31</v>
      </c>
      <c r="F15871" t="s">
        <v>14639</v>
      </c>
      <c r="G15871" t="s">
        <v>10892</v>
      </c>
      <c r="H15871">
        <v>7</v>
      </c>
      <c r="I15871" s="17">
        <v>504843</v>
      </c>
      <c r="J15871" s="17">
        <v>60581.16</v>
      </c>
      <c r="K15871" s="17">
        <v>444261.84</v>
      </c>
      <c r="L15871" s="17">
        <v>275442.34</v>
      </c>
      <c r="M15871" s="17">
        <v>168819.5</v>
      </c>
      <c r="N15871" s="17">
        <v>41627.2805</v>
      </c>
    </row>
    <row r="15872" spans="1:14">
      <c r="A15872" s="16">
        <v>46287</v>
      </c>
      <c r="B15872" t="s">
        <v>15916</v>
      </c>
      <c r="C15872" t="s">
        <v>15</v>
      </c>
      <c r="D15872" t="s">
        <v>16</v>
      </c>
      <c r="E15872" t="s">
        <v>17</v>
      </c>
      <c r="F15872" t="s">
        <v>14639</v>
      </c>
      <c r="G15872" t="s">
        <v>10892</v>
      </c>
      <c r="H15872">
        <v>12</v>
      </c>
      <c r="I15872" s="17">
        <v>407030</v>
      </c>
      <c r="J15872" s="17">
        <v>0</v>
      </c>
      <c r="K15872" s="17">
        <v>407030</v>
      </c>
      <c r="L15872" s="17">
        <v>284921</v>
      </c>
      <c r="M15872" s="17">
        <v>122109</v>
      </c>
      <c r="N15872" s="17">
        <v>68491.8018</v>
      </c>
    </row>
    <row r="15873" spans="1:14">
      <c r="A15873" s="16">
        <v>46287</v>
      </c>
      <c r="B15873" t="s">
        <v>15917</v>
      </c>
      <c r="C15873" t="s">
        <v>33</v>
      </c>
      <c r="D15873" t="s">
        <v>34</v>
      </c>
      <c r="E15873" t="s">
        <v>35</v>
      </c>
      <c r="F15873" t="s">
        <v>14639</v>
      </c>
      <c r="G15873" t="s">
        <v>10892</v>
      </c>
      <c r="H15873">
        <v>6</v>
      </c>
      <c r="I15873" s="17">
        <v>403293</v>
      </c>
      <c r="J15873" s="17">
        <v>40329.3</v>
      </c>
      <c r="K15873" s="17">
        <v>362963.7</v>
      </c>
      <c r="L15873" s="17">
        <v>261333.86</v>
      </c>
      <c r="M15873" s="17">
        <v>101629.84</v>
      </c>
      <c r="N15873" s="17">
        <v>175799.0595</v>
      </c>
    </row>
    <row r="15874" spans="1:14">
      <c r="A15874" s="16">
        <v>46287</v>
      </c>
      <c r="B15874" t="s">
        <v>15918</v>
      </c>
      <c r="C15874" t="s">
        <v>33</v>
      </c>
      <c r="D15874" t="s">
        <v>34</v>
      </c>
      <c r="E15874" t="s">
        <v>35</v>
      </c>
      <c r="F15874" t="s">
        <v>14639</v>
      </c>
      <c r="G15874" t="s">
        <v>10892</v>
      </c>
      <c r="H15874">
        <v>6</v>
      </c>
      <c r="I15874" s="17">
        <v>696325</v>
      </c>
      <c r="J15874" s="17">
        <v>20889.75</v>
      </c>
      <c r="K15874" s="17">
        <v>675435.25</v>
      </c>
      <c r="L15874" s="17">
        <v>486313.38</v>
      </c>
      <c r="M15874" s="17">
        <v>189121.87</v>
      </c>
      <c r="N15874" s="17">
        <v>175799.0595</v>
      </c>
    </row>
    <row r="15875" spans="1:14">
      <c r="A15875" s="16">
        <v>46287</v>
      </c>
      <c r="B15875" t="s">
        <v>15919</v>
      </c>
      <c r="C15875" t="s">
        <v>15</v>
      </c>
      <c r="D15875" t="s">
        <v>16</v>
      </c>
      <c r="E15875" t="s">
        <v>17</v>
      </c>
      <c r="F15875" t="s">
        <v>14639</v>
      </c>
      <c r="G15875" t="s">
        <v>10892</v>
      </c>
      <c r="H15875">
        <v>7</v>
      </c>
      <c r="I15875" s="17">
        <v>491239</v>
      </c>
      <c r="J15875" s="17">
        <v>34386.73</v>
      </c>
      <c r="K15875" s="17">
        <v>456852.27</v>
      </c>
      <c r="L15875" s="17">
        <v>319796.59</v>
      </c>
      <c r="M15875" s="17">
        <v>137055.68</v>
      </c>
      <c r="N15875" s="17">
        <v>68491.8018</v>
      </c>
    </row>
    <row r="15876" spans="1:14">
      <c r="A15876" s="16">
        <v>46287</v>
      </c>
      <c r="B15876" t="s">
        <v>15920</v>
      </c>
      <c r="C15876" t="s">
        <v>15</v>
      </c>
      <c r="D15876" t="s">
        <v>16</v>
      </c>
      <c r="E15876" t="s">
        <v>17</v>
      </c>
      <c r="F15876" t="s">
        <v>14639</v>
      </c>
      <c r="G15876" t="s">
        <v>10892</v>
      </c>
      <c r="H15876">
        <v>3</v>
      </c>
      <c r="I15876" s="17">
        <v>782475</v>
      </c>
      <c r="J15876" s="17">
        <v>0</v>
      </c>
      <c r="K15876" s="17">
        <v>782475</v>
      </c>
      <c r="L15876" s="17">
        <v>547732.5</v>
      </c>
      <c r="M15876" s="17">
        <v>234742.5</v>
      </c>
      <c r="N15876" s="17">
        <v>68491.8018</v>
      </c>
    </row>
    <row r="15877" spans="1:14">
      <c r="A15877" s="16">
        <v>46287</v>
      </c>
      <c r="B15877" t="s">
        <v>15921</v>
      </c>
      <c r="C15877" t="s">
        <v>22</v>
      </c>
      <c r="D15877" t="s">
        <v>23</v>
      </c>
      <c r="E15877" t="s">
        <v>24</v>
      </c>
      <c r="F15877" t="s">
        <v>14639</v>
      </c>
      <c r="G15877" t="s">
        <v>10892</v>
      </c>
      <c r="H15877">
        <v>4</v>
      </c>
      <c r="I15877" s="17">
        <v>348369</v>
      </c>
      <c r="J15877" s="17">
        <v>48771.66</v>
      </c>
      <c r="K15877" s="17">
        <v>299597.34</v>
      </c>
      <c r="L15877" s="17">
        <v>227693.98</v>
      </c>
      <c r="M15877" s="17">
        <v>71903.36</v>
      </c>
      <c r="N15877" s="17">
        <v>152864.4017</v>
      </c>
    </row>
    <row r="15878" spans="1:14">
      <c r="A15878" s="16">
        <v>46287</v>
      </c>
      <c r="B15878" t="s">
        <v>15922</v>
      </c>
      <c r="C15878" t="s">
        <v>26</v>
      </c>
      <c r="D15878" t="s">
        <v>27</v>
      </c>
      <c r="E15878" t="s">
        <v>17</v>
      </c>
      <c r="F15878" t="s">
        <v>14639</v>
      </c>
      <c r="G15878" t="s">
        <v>10892</v>
      </c>
      <c r="H15878">
        <v>12</v>
      </c>
      <c r="I15878" s="17">
        <v>793748</v>
      </c>
      <c r="J15878" s="17">
        <v>71437.32000000001</v>
      </c>
      <c r="K15878" s="17">
        <v>722310.6800000001</v>
      </c>
      <c r="L15878" s="17">
        <v>505617.48</v>
      </c>
      <c r="M15878" s="17">
        <v>216693.2</v>
      </c>
      <c r="N15878" s="17">
        <v>68491.8018</v>
      </c>
    </row>
    <row r="15879" spans="1:14">
      <c r="A15879" s="16">
        <v>46287</v>
      </c>
      <c r="B15879" t="s">
        <v>15923</v>
      </c>
      <c r="C15879" t="s">
        <v>33</v>
      </c>
      <c r="D15879" t="s">
        <v>34</v>
      </c>
      <c r="E15879" t="s">
        <v>35</v>
      </c>
      <c r="F15879" t="s">
        <v>14639</v>
      </c>
      <c r="G15879" t="s">
        <v>10892</v>
      </c>
      <c r="H15879">
        <v>7</v>
      </c>
      <c r="I15879" s="17">
        <v>318648</v>
      </c>
      <c r="J15879" s="17">
        <v>12745.92</v>
      </c>
      <c r="K15879" s="17">
        <v>305902.08</v>
      </c>
      <c r="L15879" s="17">
        <v>220249.5</v>
      </c>
      <c r="M15879" s="17">
        <v>85652.58</v>
      </c>
      <c r="N15879" s="17">
        <v>175799.0595</v>
      </c>
    </row>
    <row r="15880" spans="1:14">
      <c r="A15880" s="16">
        <v>46287</v>
      </c>
      <c r="B15880" t="s">
        <v>15924</v>
      </c>
      <c r="C15880" t="s">
        <v>22</v>
      </c>
      <c r="D15880" t="s">
        <v>23</v>
      </c>
      <c r="E15880" t="s">
        <v>24</v>
      </c>
      <c r="F15880" t="s">
        <v>14639</v>
      </c>
      <c r="G15880" t="s">
        <v>10892</v>
      </c>
      <c r="H15880">
        <v>4</v>
      </c>
      <c r="I15880" s="17">
        <v>743783</v>
      </c>
      <c r="J15880" s="17">
        <v>0</v>
      </c>
      <c r="K15880" s="17">
        <v>743783</v>
      </c>
      <c r="L15880" s="17">
        <v>565275.08</v>
      </c>
      <c r="M15880" s="17">
        <v>178507.92</v>
      </c>
      <c r="N15880" s="17">
        <v>152864.4017</v>
      </c>
    </row>
    <row r="15881" spans="1:14">
      <c r="A15881" s="16">
        <v>46287</v>
      </c>
      <c r="B15881" t="s">
        <v>15925</v>
      </c>
      <c r="C15881" t="s">
        <v>26</v>
      </c>
      <c r="D15881" t="s">
        <v>27</v>
      </c>
      <c r="E15881" t="s">
        <v>17</v>
      </c>
      <c r="F15881" t="s">
        <v>14639</v>
      </c>
      <c r="G15881" t="s">
        <v>10892</v>
      </c>
      <c r="H15881">
        <v>12</v>
      </c>
      <c r="I15881" s="17">
        <v>618948</v>
      </c>
      <c r="J15881" s="17">
        <v>49515.84</v>
      </c>
      <c r="K15881" s="17">
        <v>569432.16</v>
      </c>
      <c r="L15881" s="17">
        <v>398602.51</v>
      </c>
      <c r="M15881" s="17">
        <v>170829.65</v>
      </c>
      <c r="N15881" s="17">
        <v>68491.8018</v>
      </c>
    </row>
    <row r="15882" spans="1:14">
      <c r="A15882" s="16">
        <v>46287</v>
      </c>
      <c r="B15882" t="s">
        <v>15926</v>
      </c>
      <c r="C15882" t="s">
        <v>15</v>
      </c>
      <c r="D15882" t="s">
        <v>16</v>
      </c>
      <c r="E15882" t="s">
        <v>17</v>
      </c>
      <c r="F15882" t="s">
        <v>14639</v>
      </c>
      <c r="G15882" t="s">
        <v>10892</v>
      </c>
      <c r="H15882">
        <v>2</v>
      </c>
      <c r="I15882" s="17">
        <v>108085</v>
      </c>
      <c r="J15882" s="17">
        <v>0</v>
      </c>
      <c r="K15882" s="17">
        <v>108085</v>
      </c>
      <c r="L15882" s="17">
        <v>75659.5</v>
      </c>
      <c r="M15882" s="17">
        <v>32425.5</v>
      </c>
      <c r="N15882" s="17">
        <v>68491.8018</v>
      </c>
    </row>
    <row r="15883" spans="1:14">
      <c r="A15883" s="16">
        <v>46287</v>
      </c>
      <c r="B15883" t="s">
        <v>15927</v>
      </c>
      <c r="C15883" t="s">
        <v>29</v>
      </c>
      <c r="D15883" t="s">
        <v>30</v>
      </c>
      <c r="E15883" t="s">
        <v>31</v>
      </c>
      <c r="F15883" t="s">
        <v>14639</v>
      </c>
      <c r="G15883" t="s">
        <v>10892</v>
      </c>
      <c r="H15883">
        <v>1</v>
      </c>
      <c r="I15883" s="17">
        <v>398266</v>
      </c>
      <c r="J15883" s="17">
        <v>0</v>
      </c>
      <c r="K15883" s="17">
        <v>398266</v>
      </c>
      <c r="L15883" s="17">
        <v>246924.92</v>
      </c>
      <c r="M15883" s="17">
        <v>151341.08</v>
      </c>
      <c r="N15883" s="17">
        <v>41627.2805</v>
      </c>
    </row>
    <row r="15884" spans="1:14">
      <c r="A15884" s="16">
        <v>46287</v>
      </c>
      <c r="B15884" t="s">
        <v>15928</v>
      </c>
      <c r="C15884" t="s">
        <v>29</v>
      </c>
      <c r="D15884" t="s">
        <v>30</v>
      </c>
      <c r="E15884" t="s">
        <v>31</v>
      </c>
      <c r="F15884" t="s">
        <v>14639</v>
      </c>
      <c r="G15884" t="s">
        <v>10892</v>
      </c>
      <c r="H15884">
        <v>8</v>
      </c>
      <c r="I15884" s="17">
        <v>786624</v>
      </c>
      <c r="J15884" s="17">
        <v>86528.64</v>
      </c>
      <c r="K15884" s="17">
        <v>700095.36</v>
      </c>
      <c r="L15884" s="17">
        <v>434059.12</v>
      </c>
      <c r="M15884" s="17">
        <v>266036.24</v>
      </c>
      <c r="N15884" s="17">
        <v>41627.2805</v>
      </c>
    </row>
    <row r="15885" spans="1:14">
      <c r="A15885" s="16">
        <v>46287</v>
      </c>
      <c r="B15885" t="s">
        <v>15929</v>
      </c>
      <c r="C15885" t="s">
        <v>26</v>
      </c>
      <c r="D15885" t="s">
        <v>27</v>
      </c>
      <c r="E15885" t="s">
        <v>17</v>
      </c>
      <c r="F15885" t="s">
        <v>14639</v>
      </c>
      <c r="G15885" t="s">
        <v>10892</v>
      </c>
      <c r="H15885">
        <v>8</v>
      </c>
      <c r="I15885" s="17">
        <v>430074</v>
      </c>
      <c r="J15885" s="17">
        <v>34405.92</v>
      </c>
      <c r="K15885" s="17">
        <v>395668.08</v>
      </c>
      <c r="L15885" s="17">
        <v>276967.66</v>
      </c>
      <c r="M15885" s="17">
        <v>118700.42</v>
      </c>
      <c r="N15885" s="17">
        <v>68491.8018</v>
      </c>
    </row>
    <row r="15886" spans="1:14">
      <c r="A15886" s="16">
        <v>46287</v>
      </c>
      <c r="B15886" t="s">
        <v>15930</v>
      </c>
      <c r="C15886" t="s">
        <v>47</v>
      </c>
      <c r="D15886" t="s">
        <v>48</v>
      </c>
      <c r="E15886" t="s">
        <v>35</v>
      </c>
      <c r="F15886" t="s">
        <v>14639</v>
      </c>
      <c r="G15886" t="s">
        <v>10892</v>
      </c>
      <c r="H15886">
        <v>12</v>
      </c>
      <c r="I15886" s="17">
        <v>474073</v>
      </c>
      <c r="J15886" s="17">
        <v>0</v>
      </c>
      <c r="K15886" s="17">
        <v>474073</v>
      </c>
      <c r="L15886" s="17">
        <v>341332.56</v>
      </c>
      <c r="M15886" s="17">
        <v>132740.44</v>
      </c>
      <c r="N15886" s="17">
        <v>175799.0595</v>
      </c>
    </row>
    <row r="15887" spans="1:14">
      <c r="A15887" s="16">
        <v>46287</v>
      </c>
      <c r="B15887" t="s">
        <v>15931</v>
      </c>
      <c r="C15887" t="s">
        <v>15</v>
      </c>
      <c r="D15887" t="s">
        <v>16</v>
      </c>
      <c r="E15887" t="s">
        <v>17</v>
      </c>
      <c r="F15887" t="s">
        <v>14639</v>
      </c>
      <c r="G15887" t="s">
        <v>10892</v>
      </c>
      <c r="H15887">
        <v>12</v>
      </c>
      <c r="I15887" s="17">
        <v>141908</v>
      </c>
      <c r="J15887" s="17">
        <v>0</v>
      </c>
      <c r="K15887" s="17">
        <v>141908</v>
      </c>
      <c r="L15887" s="17">
        <v>99335.60000000001</v>
      </c>
      <c r="M15887" s="17">
        <v>42572.4</v>
      </c>
      <c r="N15887" s="17">
        <v>68491.8018</v>
      </c>
    </row>
    <row r="15888" spans="1:14">
      <c r="A15888" s="16">
        <v>46287</v>
      </c>
      <c r="B15888" t="s">
        <v>15932</v>
      </c>
      <c r="C15888" t="s">
        <v>15</v>
      </c>
      <c r="D15888" t="s">
        <v>16</v>
      </c>
      <c r="E15888" t="s">
        <v>17</v>
      </c>
      <c r="F15888" t="s">
        <v>14639</v>
      </c>
      <c r="G15888" t="s">
        <v>10892</v>
      </c>
      <c r="H15888">
        <v>11</v>
      </c>
      <c r="I15888" s="17">
        <v>552811</v>
      </c>
      <c r="J15888" s="17">
        <v>0</v>
      </c>
      <c r="K15888" s="17">
        <v>552811</v>
      </c>
      <c r="L15888" s="17">
        <v>386967.7</v>
      </c>
      <c r="M15888" s="17">
        <v>165843.3</v>
      </c>
      <c r="N15888" s="17">
        <v>68491.8018</v>
      </c>
    </row>
    <row r="15889" spans="1:14">
      <c r="A15889" s="16">
        <v>46287</v>
      </c>
      <c r="B15889" t="s">
        <v>15933</v>
      </c>
      <c r="C15889" t="s">
        <v>29</v>
      </c>
      <c r="D15889" t="s">
        <v>30</v>
      </c>
      <c r="E15889" t="s">
        <v>31</v>
      </c>
      <c r="F15889" t="s">
        <v>14639</v>
      </c>
      <c r="G15889" t="s">
        <v>10892</v>
      </c>
      <c r="H15889">
        <v>5</v>
      </c>
      <c r="I15889" s="17">
        <v>184753</v>
      </c>
      <c r="J15889" s="17">
        <v>25865.42</v>
      </c>
      <c r="K15889" s="17">
        <v>158887.58</v>
      </c>
      <c r="L15889" s="17">
        <v>98510.3</v>
      </c>
      <c r="M15889" s="17">
        <v>60377.28</v>
      </c>
      <c r="N15889" s="17">
        <v>41627.2805</v>
      </c>
    </row>
    <row r="15890" spans="1:14">
      <c r="A15890" s="16">
        <v>46287</v>
      </c>
      <c r="B15890" t="s">
        <v>15934</v>
      </c>
      <c r="C15890" t="s">
        <v>33</v>
      </c>
      <c r="D15890" t="s">
        <v>34</v>
      </c>
      <c r="E15890" t="s">
        <v>35</v>
      </c>
      <c r="F15890" t="s">
        <v>14639</v>
      </c>
      <c r="G15890" t="s">
        <v>10892</v>
      </c>
      <c r="H15890">
        <v>4</v>
      </c>
      <c r="I15890" s="17">
        <v>170508</v>
      </c>
      <c r="J15890" s="17">
        <v>17050.8</v>
      </c>
      <c r="K15890" s="17">
        <v>153457.2</v>
      </c>
      <c r="L15890" s="17">
        <v>110489.18</v>
      </c>
      <c r="M15890" s="17">
        <v>42968.02</v>
      </c>
      <c r="N15890" s="17">
        <v>175799.0595</v>
      </c>
    </row>
    <row r="15891" spans="1:14">
      <c r="A15891" s="16">
        <v>46287</v>
      </c>
      <c r="B15891" t="s">
        <v>15935</v>
      </c>
      <c r="C15891" t="s">
        <v>73</v>
      </c>
      <c r="D15891" t="s">
        <v>74</v>
      </c>
      <c r="E15891" t="s">
        <v>24</v>
      </c>
      <c r="F15891" t="s">
        <v>14639</v>
      </c>
      <c r="G15891" t="s">
        <v>10892</v>
      </c>
      <c r="H15891">
        <v>1</v>
      </c>
      <c r="I15891" s="17">
        <v>68733</v>
      </c>
      <c r="J15891" s="17">
        <v>6185.97</v>
      </c>
      <c r="K15891" s="17">
        <v>62547.03</v>
      </c>
      <c r="L15891" s="17">
        <v>47535.74</v>
      </c>
      <c r="M15891" s="17">
        <v>15011.29</v>
      </c>
      <c r="N15891" s="17">
        <v>152864.4017</v>
      </c>
    </row>
    <row r="15892" spans="1:14">
      <c r="A15892" s="16">
        <v>46287</v>
      </c>
      <c r="B15892" t="s">
        <v>15936</v>
      </c>
      <c r="C15892" t="s">
        <v>26</v>
      </c>
      <c r="D15892" t="s">
        <v>27</v>
      </c>
      <c r="E15892" t="s">
        <v>17</v>
      </c>
      <c r="F15892" t="s">
        <v>14639</v>
      </c>
      <c r="G15892" t="s">
        <v>10892</v>
      </c>
      <c r="H15892">
        <v>3</v>
      </c>
      <c r="I15892" s="17">
        <v>426416</v>
      </c>
      <c r="J15892" s="17">
        <v>0</v>
      </c>
      <c r="K15892" s="17">
        <v>426416</v>
      </c>
      <c r="L15892" s="17">
        <v>298491.2</v>
      </c>
      <c r="M15892" s="17">
        <v>127924.8</v>
      </c>
      <c r="N15892" s="17">
        <v>68491.8018</v>
      </c>
    </row>
    <row r="15893" spans="1:14">
      <c r="A15893" s="16">
        <v>46287</v>
      </c>
      <c r="B15893" t="s">
        <v>15937</v>
      </c>
      <c r="C15893" t="s">
        <v>43</v>
      </c>
      <c r="D15893" t="s">
        <v>44</v>
      </c>
      <c r="E15893" t="s">
        <v>31</v>
      </c>
      <c r="F15893" t="s">
        <v>14639</v>
      </c>
      <c r="G15893" t="s">
        <v>10892</v>
      </c>
      <c r="H15893">
        <v>7</v>
      </c>
      <c r="I15893" s="17">
        <v>410019</v>
      </c>
      <c r="J15893" s="17">
        <v>32801.52</v>
      </c>
      <c r="K15893" s="17">
        <v>377217.48</v>
      </c>
      <c r="L15893" s="17">
        <v>233874.84</v>
      </c>
      <c r="M15893" s="17">
        <v>143342.64</v>
      </c>
      <c r="N15893" s="17">
        <v>41627.2805</v>
      </c>
    </row>
    <row r="15894" spans="1:14">
      <c r="A15894" s="16">
        <v>46287</v>
      </c>
      <c r="B15894" t="s">
        <v>15938</v>
      </c>
      <c r="C15894" t="s">
        <v>47</v>
      </c>
      <c r="D15894" t="s">
        <v>48</v>
      </c>
      <c r="E15894" t="s">
        <v>35</v>
      </c>
      <c r="F15894" t="s">
        <v>14639</v>
      </c>
      <c r="G15894" t="s">
        <v>10892</v>
      </c>
      <c r="H15894">
        <v>7</v>
      </c>
      <c r="I15894" s="17">
        <v>687824</v>
      </c>
      <c r="J15894" s="17">
        <v>48147.68</v>
      </c>
      <c r="K15894" s="17">
        <v>639676.3199999999</v>
      </c>
      <c r="L15894" s="17">
        <v>460566.95</v>
      </c>
      <c r="M15894" s="17">
        <v>179109.37</v>
      </c>
      <c r="N15894" s="17">
        <v>175799.0595</v>
      </c>
    </row>
    <row r="15895" spans="1:14">
      <c r="A15895" s="16">
        <v>46287</v>
      </c>
      <c r="B15895" t="s">
        <v>15939</v>
      </c>
      <c r="C15895" t="s">
        <v>22</v>
      </c>
      <c r="D15895" t="s">
        <v>23</v>
      </c>
      <c r="E15895" t="s">
        <v>24</v>
      </c>
      <c r="F15895" t="s">
        <v>14639</v>
      </c>
      <c r="G15895" t="s">
        <v>10892</v>
      </c>
      <c r="H15895">
        <v>9</v>
      </c>
      <c r="I15895" s="17">
        <v>272032</v>
      </c>
      <c r="J15895" s="17">
        <v>0</v>
      </c>
      <c r="K15895" s="17">
        <v>272032</v>
      </c>
      <c r="L15895" s="17">
        <v>206744.32</v>
      </c>
      <c r="M15895" s="17">
        <v>65287.68</v>
      </c>
      <c r="N15895" s="17">
        <v>152864.4017</v>
      </c>
    </row>
    <row r="15896" spans="1:14">
      <c r="A15896" s="16">
        <v>46287</v>
      </c>
      <c r="B15896" t="s">
        <v>15940</v>
      </c>
      <c r="C15896" t="s">
        <v>47</v>
      </c>
      <c r="D15896" t="s">
        <v>48</v>
      </c>
      <c r="E15896" t="s">
        <v>35</v>
      </c>
      <c r="F15896" t="s">
        <v>14639</v>
      </c>
      <c r="G15896" t="s">
        <v>10892</v>
      </c>
      <c r="H15896">
        <v>4</v>
      </c>
      <c r="I15896" s="17">
        <v>542203</v>
      </c>
      <c r="J15896" s="17">
        <v>70486.39</v>
      </c>
      <c r="K15896" s="17">
        <v>471716.61</v>
      </c>
      <c r="L15896" s="17">
        <v>339635.96</v>
      </c>
      <c r="M15896" s="17">
        <v>132080.65</v>
      </c>
      <c r="N15896" s="17">
        <v>175799.0595</v>
      </c>
    </row>
    <row r="15897" spans="1:14">
      <c r="A15897" s="16">
        <v>46287</v>
      </c>
      <c r="B15897" t="s">
        <v>15941</v>
      </c>
      <c r="C15897" t="s">
        <v>47</v>
      </c>
      <c r="D15897" t="s">
        <v>48</v>
      </c>
      <c r="E15897" t="s">
        <v>35</v>
      </c>
      <c r="F15897" t="s">
        <v>14639</v>
      </c>
      <c r="G15897" t="s">
        <v>10892</v>
      </c>
      <c r="H15897">
        <v>12</v>
      </c>
      <c r="I15897" s="17">
        <v>459706</v>
      </c>
      <c r="J15897" s="17">
        <v>13791.18</v>
      </c>
      <c r="K15897" s="17">
        <v>445914.82</v>
      </c>
      <c r="L15897" s="17">
        <v>321058.67</v>
      </c>
      <c r="M15897" s="17">
        <v>124856.15</v>
      </c>
      <c r="N15897" s="17">
        <v>175799.0595</v>
      </c>
    </row>
    <row r="15898" spans="1:14">
      <c r="A15898" s="16">
        <v>46287</v>
      </c>
      <c r="B15898" t="s">
        <v>15942</v>
      </c>
      <c r="C15898" t="s">
        <v>22</v>
      </c>
      <c r="D15898" t="s">
        <v>23</v>
      </c>
      <c r="E15898" t="s">
        <v>24</v>
      </c>
      <c r="F15898" t="s">
        <v>14639</v>
      </c>
      <c r="G15898" t="s">
        <v>10892</v>
      </c>
      <c r="H15898">
        <v>1</v>
      </c>
      <c r="I15898" s="17">
        <v>49161</v>
      </c>
      <c r="J15898" s="17">
        <v>6882.54</v>
      </c>
      <c r="K15898" s="17">
        <v>42278.46</v>
      </c>
      <c r="L15898" s="17">
        <v>32131.63</v>
      </c>
      <c r="M15898" s="17">
        <v>10146.83</v>
      </c>
      <c r="N15898" s="17">
        <v>152864.4017</v>
      </c>
    </row>
    <row r="15899" spans="1:14">
      <c r="A15899" s="16">
        <v>46287</v>
      </c>
      <c r="B15899" t="s">
        <v>15943</v>
      </c>
      <c r="C15899" t="s">
        <v>29</v>
      </c>
      <c r="D15899" t="s">
        <v>30</v>
      </c>
      <c r="E15899" t="s">
        <v>31</v>
      </c>
      <c r="F15899" t="s">
        <v>14639</v>
      </c>
      <c r="G15899" t="s">
        <v>10892</v>
      </c>
      <c r="H15899">
        <v>3</v>
      </c>
      <c r="I15899" s="17">
        <v>613493</v>
      </c>
      <c r="J15899" s="17">
        <v>79754.09</v>
      </c>
      <c r="K15899" s="17">
        <v>533738.91</v>
      </c>
      <c r="L15899" s="17">
        <v>330918.12</v>
      </c>
      <c r="M15899" s="17">
        <v>202820.79</v>
      </c>
      <c r="N15899" s="17">
        <v>41627.2805</v>
      </c>
    </row>
    <row r="15900" spans="1:14">
      <c r="A15900" s="16">
        <v>46287</v>
      </c>
      <c r="B15900" t="s">
        <v>15944</v>
      </c>
      <c r="C15900" t="s">
        <v>26</v>
      </c>
      <c r="D15900" t="s">
        <v>27</v>
      </c>
      <c r="E15900" t="s">
        <v>17</v>
      </c>
      <c r="F15900" t="s">
        <v>14639</v>
      </c>
      <c r="G15900" t="s">
        <v>10892</v>
      </c>
      <c r="H15900">
        <v>1</v>
      </c>
      <c r="I15900" s="17">
        <v>260471</v>
      </c>
      <c r="J15900" s="17">
        <v>0</v>
      </c>
      <c r="K15900" s="17">
        <v>260471</v>
      </c>
      <c r="L15900" s="17">
        <v>182329.7</v>
      </c>
      <c r="M15900" s="17">
        <v>78141.3</v>
      </c>
      <c r="N15900" s="17">
        <v>68491.8018</v>
      </c>
    </row>
    <row r="15901" spans="1:14">
      <c r="A15901" s="16">
        <v>46287</v>
      </c>
      <c r="B15901" t="s">
        <v>15945</v>
      </c>
      <c r="C15901" t="s">
        <v>22</v>
      </c>
      <c r="D15901" t="s">
        <v>23</v>
      </c>
      <c r="E15901" t="s">
        <v>24</v>
      </c>
      <c r="F15901" t="s">
        <v>14639</v>
      </c>
      <c r="G15901" t="s">
        <v>10892</v>
      </c>
      <c r="H15901">
        <v>9</v>
      </c>
      <c r="I15901" s="17">
        <v>226252</v>
      </c>
      <c r="J15901" s="17">
        <v>27150.24</v>
      </c>
      <c r="K15901" s="17">
        <v>199101.76</v>
      </c>
      <c r="L15901" s="17">
        <v>151317.34</v>
      </c>
      <c r="M15901" s="17">
        <v>47784.42</v>
      </c>
      <c r="N15901" s="17">
        <v>152864.4017</v>
      </c>
    </row>
    <row r="15902" spans="1:14">
      <c r="A15902" s="16">
        <v>46287</v>
      </c>
      <c r="B15902" t="s">
        <v>15946</v>
      </c>
      <c r="C15902" t="s">
        <v>29</v>
      </c>
      <c r="D15902" t="s">
        <v>30</v>
      </c>
      <c r="E15902" t="s">
        <v>31</v>
      </c>
      <c r="F15902" t="s">
        <v>14639</v>
      </c>
      <c r="G15902" t="s">
        <v>10892</v>
      </c>
      <c r="H15902">
        <v>6</v>
      </c>
      <c r="I15902" s="17">
        <v>614460</v>
      </c>
      <c r="J15902" s="17">
        <v>49156.8</v>
      </c>
      <c r="K15902" s="17">
        <v>565303.2</v>
      </c>
      <c r="L15902" s="17">
        <v>350487.98</v>
      </c>
      <c r="M15902" s="17">
        <v>214815.22</v>
      </c>
      <c r="N15902" s="17">
        <v>41627.2805</v>
      </c>
    </row>
    <row r="15903" spans="1:14">
      <c r="A15903" s="16">
        <v>46287</v>
      </c>
      <c r="B15903" t="s">
        <v>15947</v>
      </c>
      <c r="C15903" t="s">
        <v>43</v>
      </c>
      <c r="D15903" t="s">
        <v>44</v>
      </c>
      <c r="E15903" t="s">
        <v>31</v>
      </c>
      <c r="F15903" t="s">
        <v>14639</v>
      </c>
      <c r="G15903" t="s">
        <v>10892</v>
      </c>
      <c r="H15903">
        <v>6</v>
      </c>
      <c r="I15903" s="17">
        <v>457093</v>
      </c>
      <c r="J15903" s="17">
        <v>45709.3</v>
      </c>
      <c r="K15903" s="17">
        <v>411383.7</v>
      </c>
      <c r="L15903" s="17">
        <v>255057.89</v>
      </c>
      <c r="M15903" s="17">
        <v>156325.81</v>
      </c>
      <c r="N15903" s="17">
        <v>41627.2805</v>
      </c>
    </row>
    <row r="15904" spans="1:14">
      <c r="A15904" s="16">
        <v>46287</v>
      </c>
      <c r="B15904" t="s">
        <v>15948</v>
      </c>
      <c r="C15904" t="s">
        <v>22</v>
      </c>
      <c r="D15904" t="s">
        <v>23</v>
      </c>
      <c r="E15904" t="s">
        <v>24</v>
      </c>
      <c r="F15904" t="s">
        <v>14639</v>
      </c>
      <c r="G15904" t="s">
        <v>10892</v>
      </c>
      <c r="H15904">
        <v>4</v>
      </c>
      <c r="I15904" s="17">
        <v>385489</v>
      </c>
      <c r="J15904" s="17">
        <v>30839.12</v>
      </c>
      <c r="K15904" s="17">
        <v>354649.88</v>
      </c>
      <c r="L15904" s="17">
        <v>269533.91</v>
      </c>
      <c r="M15904" s="17">
        <v>85115.97</v>
      </c>
      <c r="N15904" s="17">
        <v>152864.4017</v>
      </c>
    </row>
    <row r="15905" spans="1:14">
      <c r="A15905" s="16">
        <v>46287</v>
      </c>
      <c r="B15905" t="s">
        <v>15949</v>
      </c>
      <c r="C15905" t="s">
        <v>33</v>
      </c>
      <c r="D15905" t="s">
        <v>34</v>
      </c>
      <c r="E15905" t="s">
        <v>35</v>
      </c>
      <c r="F15905" t="s">
        <v>14639</v>
      </c>
      <c r="G15905" t="s">
        <v>10892</v>
      </c>
      <c r="H15905">
        <v>3</v>
      </c>
      <c r="I15905" s="17">
        <v>141585</v>
      </c>
      <c r="J15905" s="17">
        <v>14158.5</v>
      </c>
      <c r="K15905" s="17">
        <v>127426.5</v>
      </c>
      <c r="L15905" s="17">
        <v>91747.08</v>
      </c>
      <c r="M15905" s="17">
        <v>35679.42</v>
      </c>
      <c r="N15905" s="17">
        <v>175799.0595</v>
      </c>
    </row>
    <row r="15906" spans="1:14">
      <c r="A15906" s="16">
        <v>46287</v>
      </c>
      <c r="B15906" t="s">
        <v>15950</v>
      </c>
      <c r="C15906" t="s">
        <v>22</v>
      </c>
      <c r="D15906" t="s">
        <v>23</v>
      </c>
      <c r="E15906" t="s">
        <v>24</v>
      </c>
      <c r="F15906" t="s">
        <v>14639</v>
      </c>
      <c r="G15906" t="s">
        <v>10892</v>
      </c>
      <c r="H15906">
        <v>12</v>
      </c>
      <c r="I15906" s="17">
        <v>67906</v>
      </c>
      <c r="J15906" s="17">
        <v>2716.24</v>
      </c>
      <c r="K15906" s="17">
        <v>65189.76</v>
      </c>
      <c r="L15906" s="17">
        <v>49544.22</v>
      </c>
      <c r="M15906" s="17">
        <v>15645.54</v>
      </c>
      <c r="N15906" s="17">
        <v>152864.4017</v>
      </c>
    </row>
    <row r="15907" spans="1:14">
      <c r="A15907" s="16">
        <v>46287</v>
      </c>
      <c r="B15907" t="s">
        <v>15951</v>
      </c>
      <c r="C15907" t="s">
        <v>73</v>
      </c>
      <c r="D15907" t="s">
        <v>74</v>
      </c>
      <c r="E15907" t="s">
        <v>24</v>
      </c>
      <c r="F15907" t="s">
        <v>14639</v>
      </c>
      <c r="G15907" t="s">
        <v>10892</v>
      </c>
      <c r="H15907">
        <v>2</v>
      </c>
      <c r="I15907" s="17">
        <v>224666</v>
      </c>
      <c r="J15907" s="17">
        <v>17973.28</v>
      </c>
      <c r="K15907" s="17">
        <v>206692.72</v>
      </c>
      <c r="L15907" s="17">
        <v>157086.47</v>
      </c>
      <c r="M15907" s="17">
        <v>49606.25</v>
      </c>
      <c r="N15907" s="17">
        <v>152864.4017</v>
      </c>
    </row>
    <row r="15908" spans="1:14">
      <c r="A15908" s="16">
        <v>46287</v>
      </c>
      <c r="B15908" t="s">
        <v>15952</v>
      </c>
      <c r="C15908" t="s">
        <v>15</v>
      </c>
      <c r="D15908" t="s">
        <v>16</v>
      </c>
      <c r="E15908" t="s">
        <v>17</v>
      </c>
      <c r="F15908" t="s">
        <v>14639</v>
      </c>
      <c r="G15908" t="s">
        <v>10892</v>
      </c>
      <c r="H15908">
        <v>6</v>
      </c>
      <c r="I15908" s="17">
        <v>573262</v>
      </c>
      <c r="J15908" s="17">
        <v>17197.86</v>
      </c>
      <c r="K15908" s="17">
        <v>556064.14</v>
      </c>
      <c r="L15908" s="17">
        <v>389244.9</v>
      </c>
      <c r="M15908" s="17">
        <v>166819.24</v>
      </c>
      <c r="N15908" s="17">
        <v>68491.8018</v>
      </c>
    </row>
    <row r="15909" spans="1:14">
      <c r="A15909" s="16">
        <v>46287</v>
      </c>
      <c r="B15909" t="s">
        <v>15953</v>
      </c>
      <c r="C15909" t="s">
        <v>15</v>
      </c>
      <c r="D15909" t="s">
        <v>16</v>
      </c>
      <c r="E15909" t="s">
        <v>17</v>
      </c>
      <c r="F15909" t="s">
        <v>14639</v>
      </c>
      <c r="G15909" t="s">
        <v>10892</v>
      </c>
      <c r="H15909">
        <v>3</v>
      </c>
      <c r="I15909" s="17">
        <v>453578</v>
      </c>
      <c r="J15909" s="17">
        <v>58965.14</v>
      </c>
      <c r="K15909" s="17">
        <v>394612.86</v>
      </c>
      <c r="L15909" s="17">
        <v>276229</v>
      </c>
      <c r="M15909" s="17">
        <v>118383.86</v>
      </c>
      <c r="N15909" s="17">
        <v>68491.8018</v>
      </c>
    </row>
    <row r="15910" spans="1:14">
      <c r="A15910" s="16">
        <v>46287</v>
      </c>
      <c r="B15910" t="s">
        <v>15954</v>
      </c>
      <c r="C15910" t="s">
        <v>43</v>
      </c>
      <c r="D15910" t="s">
        <v>44</v>
      </c>
      <c r="E15910" t="s">
        <v>31</v>
      </c>
      <c r="F15910" t="s">
        <v>14639</v>
      </c>
      <c r="G15910" t="s">
        <v>10892</v>
      </c>
      <c r="H15910">
        <v>4</v>
      </c>
      <c r="I15910" s="17">
        <v>560514</v>
      </c>
      <c r="J15910" s="17">
        <v>28025.7</v>
      </c>
      <c r="K15910" s="17">
        <v>532488.3</v>
      </c>
      <c r="L15910" s="17">
        <v>330142.75</v>
      </c>
      <c r="M15910" s="17">
        <v>202345.55</v>
      </c>
      <c r="N15910" s="17">
        <v>41627.2805</v>
      </c>
    </row>
    <row r="15911" spans="1:14">
      <c r="A15911" s="16">
        <v>46287</v>
      </c>
      <c r="B15911" t="s">
        <v>15955</v>
      </c>
      <c r="C15911" t="s">
        <v>47</v>
      </c>
      <c r="D15911" t="s">
        <v>48</v>
      </c>
      <c r="E15911" t="s">
        <v>35</v>
      </c>
      <c r="F15911" t="s">
        <v>14639</v>
      </c>
      <c r="G15911" t="s">
        <v>10892</v>
      </c>
      <c r="H15911">
        <v>10</v>
      </c>
      <c r="I15911" s="17">
        <v>93161</v>
      </c>
      <c r="J15911" s="17">
        <v>2794.83</v>
      </c>
      <c r="K15911" s="17">
        <v>90366.17</v>
      </c>
      <c r="L15911" s="17">
        <v>65063.64</v>
      </c>
      <c r="M15911" s="17">
        <v>25302.53</v>
      </c>
      <c r="N15911" s="17">
        <v>175799.0595</v>
      </c>
    </row>
    <row r="15912" spans="1:14">
      <c r="A15912" s="16">
        <v>46287</v>
      </c>
      <c r="B15912" t="s">
        <v>15956</v>
      </c>
      <c r="C15912" t="s">
        <v>47</v>
      </c>
      <c r="D15912" t="s">
        <v>48</v>
      </c>
      <c r="E15912" t="s">
        <v>35</v>
      </c>
      <c r="F15912" t="s">
        <v>14639</v>
      </c>
      <c r="G15912" t="s">
        <v>10892</v>
      </c>
      <c r="H15912">
        <v>9</v>
      </c>
      <c r="I15912" s="17">
        <v>666433</v>
      </c>
      <c r="J15912" s="17">
        <v>0</v>
      </c>
      <c r="K15912" s="17">
        <v>666433</v>
      </c>
      <c r="L15912" s="17">
        <v>479831.76</v>
      </c>
      <c r="M15912" s="17">
        <v>186601.24</v>
      </c>
      <c r="N15912" s="17">
        <v>175799.0595</v>
      </c>
    </row>
    <row r="15913" spans="1:14">
      <c r="A15913" s="16">
        <v>46287</v>
      </c>
      <c r="B15913" t="s">
        <v>15957</v>
      </c>
      <c r="C15913" t="s">
        <v>73</v>
      </c>
      <c r="D15913" t="s">
        <v>74</v>
      </c>
      <c r="E15913" t="s">
        <v>24</v>
      </c>
      <c r="F15913" t="s">
        <v>14639</v>
      </c>
      <c r="G15913" t="s">
        <v>10892</v>
      </c>
      <c r="H15913">
        <v>6</v>
      </c>
      <c r="I15913" s="17">
        <v>182217</v>
      </c>
      <c r="J15913" s="17">
        <v>12755.19</v>
      </c>
      <c r="K15913" s="17">
        <v>169461.81</v>
      </c>
      <c r="L15913" s="17">
        <v>128790.98</v>
      </c>
      <c r="M15913" s="17">
        <v>40670.83</v>
      </c>
      <c r="N15913" s="17">
        <v>152864.4017</v>
      </c>
    </row>
    <row r="15914" spans="1:14">
      <c r="A15914" s="16">
        <v>46287</v>
      </c>
      <c r="B15914" t="s">
        <v>15958</v>
      </c>
      <c r="C15914" t="s">
        <v>15</v>
      </c>
      <c r="D15914" t="s">
        <v>16</v>
      </c>
      <c r="E15914" t="s">
        <v>17</v>
      </c>
      <c r="F15914" t="s">
        <v>14639</v>
      </c>
      <c r="G15914" t="s">
        <v>10892</v>
      </c>
      <c r="H15914">
        <v>5</v>
      </c>
      <c r="I15914" s="17">
        <v>342417</v>
      </c>
      <c r="J15914" s="17">
        <v>0</v>
      </c>
      <c r="K15914" s="17">
        <v>342417</v>
      </c>
      <c r="L15914" s="17">
        <v>239691.9</v>
      </c>
      <c r="M15914" s="17">
        <v>102725.1</v>
      </c>
      <c r="N15914" s="17">
        <v>68491.8018</v>
      </c>
    </row>
    <row r="15915" spans="1:14">
      <c r="A15915" s="16">
        <v>46287</v>
      </c>
      <c r="B15915" t="s">
        <v>15959</v>
      </c>
      <c r="C15915" t="s">
        <v>22</v>
      </c>
      <c r="D15915" t="s">
        <v>23</v>
      </c>
      <c r="E15915" t="s">
        <v>24</v>
      </c>
      <c r="F15915" t="s">
        <v>14639</v>
      </c>
      <c r="G15915" t="s">
        <v>10892</v>
      </c>
      <c r="H15915">
        <v>4</v>
      </c>
      <c r="I15915" s="17">
        <v>176308</v>
      </c>
      <c r="J15915" s="17">
        <v>22920.04</v>
      </c>
      <c r="K15915" s="17">
        <v>153387.96</v>
      </c>
      <c r="L15915" s="17">
        <v>116574.85</v>
      </c>
      <c r="M15915" s="17">
        <v>36813.11</v>
      </c>
      <c r="N15915" s="17">
        <v>152864.4017</v>
      </c>
    </row>
    <row r="15916" spans="1:14">
      <c r="A15916" s="16">
        <v>46287</v>
      </c>
      <c r="B15916" t="s">
        <v>15960</v>
      </c>
      <c r="C15916" t="s">
        <v>33</v>
      </c>
      <c r="D15916" t="s">
        <v>34</v>
      </c>
      <c r="E15916" t="s">
        <v>35</v>
      </c>
      <c r="F15916" t="s">
        <v>14639</v>
      </c>
      <c r="G15916" t="s">
        <v>10892</v>
      </c>
      <c r="H15916">
        <v>7</v>
      </c>
      <c r="I15916" s="17">
        <v>409648</v>
      </c>
      <c r="J15916" s="17">
        <v>20482.4</v>
      </c>
      <c r="K15916" s="17">
        <v>389165.6</v>
      </c>
      <c r="L15916" s="17">
        <v>280199.23</v>
      </c>
      <c r="M15916" s="17">
        <v>108966.37</v>
      </c>
      <c r="N15916" s="17">
        <v>175799.0595</v>
      </c>
    </row>
    <row r="15917" spans="1:14">
      <c r="A15917" s="16">
        <v>46287</v>
      </c>
      <c r="B15917" t="s">
        <v>15961</v>
      </c>
      <c r="C15917" t="s">
        <v>15</v>
      </c>
      <c r="D15917" t="s">
        <v>16</v>
      </c>
      <c r="E15917" t="s">
        <v>17</v>
      </c>
      <c r="F15917" t="s">
        <v>14639</v>
      </c>
      <c r="G15917" t="s">
        <v>10892</v>
      </c>
      <c r="H15917">
        <v>1</v>
      </c>
      <c r="I15917" s="17">
        <v>297564</v>
      </c>
      <c r="J15917" s="17">
        <v>8926.92</v>
      </c>
      <c r="K15917" s="17">
        <v>288637.08</v>
      </c>
      <c r="L15917" s="17">
        <v>202045.96</v>
      </c>
      <c r="M15917" s="17">
        <v>86591.12</v>
      </c>
      <c r="N15917" s="17">
        <v>68491.8018</v>
      </c>
    </row>
    <row r="15918" spans="1:14">
      <c r="A15918" s="16">
        <v>46287</v>
      </c>
      <c r="B15918" t="s">
        <v>15962</v>
      </c>
      <c r="C15918" t="s">
        <v>15</v>
      </c>
      <c r="D15918" t="s">
        <v>16</v>
      </c>
      <c r="E15918" t="s">
        <v>17</v>
      </c>
      <c r="F15918" t="s">
        <v>14639</v>
      </c>
      <c r="G15918" t="s">
        <v>10892</v>
      </c>
      <c r="H15918">
        <v>5</v>
      </c>
      <c r="I15918" s="17">
        <v>476666</v>
      </c>
      <c r="J15918" s="17">
        <v>52433.26</v>
      </c>
      <c r="K15918" s="17">
        <v>424232.74</v>
      </c>
      <c r="L15918" s="17">
        <v>296962.92</v>
      </c>
      <c r="M15918" s="17">
        <v>127269.82</v>
      </c>
      <c r="N15918" s="17">
        <v>68491.8018</v>
      </c>
    </row>
    <row r="15919" spans="1:14">
      <c r="A15919" s="16">
        <v>46287</v>
      </c>
      <c r="B15919" t="s">
        <v>15963</v>
      </c>
      <c r="C15919" t="s">
        <v>73</v>
      </c>
      <c r="D15919" t="s">
        <v>74</v>
      </c>
      <c r="E15919" t="s">
        <v>24</v>
      </c>
      <c r="F15919" t="s">
        <v>14639</v>
      </c>
      <c r="G15919" t="s">
        <v>10892</v>
      </c>
      <c r="H15919">
        <v>8</v>
      </c>
      <c r="I15919" s="17">
        <v>845035</v>
      </c>
      <c r="J15919" s="17">
        <v>92953.85000000001</v>
      </c>
      <c r="K15919" s="17">
        <v>752081.15</v>
      </c>
      <c r="L15919" s="17">
        <v>571581.67</v>
      </c>
      <c r="M15919" s="17">
        <v>180499.48</v>
      </c>
      <c r="N15919" s="17">
        <v>152864.4017</v>
      </c>
    </row>
    <row r="15920" spans="1:14">
      <c r="A15920" s="16">
        <v>46287</v>
      </c>
      <c r="B15920" t="s">
        <v>15964</v>
      </c>
      <c r="C15920" t="s">
        <v>43</v>
      </c>
      <c r="D15920" t="s">
        <v>44</v>
      </c>
      <c r="E15920" t="s">
        <v>31</v>
      </c>
      <c r="F15920" t="s">
        <v>14639</v>
      </c>
      <c r="G15920" t="s">
        <v>10892</v>
      </c>
      <c r="H15920">
        <v>9</v>
      </c>
      <c r="I15920" s="17">
        <v>510071</v>
      </c>
      <c r="J15920" s="17">
        <v>71409.94</v>
      </c>
      <c r="K15920" s="17">
        <v>438661.06</v>
      </c>
      <c r="L15920" s="17">
        <v>271969.86</v>
      </c>
      <c r="M15920" s="17">
        <v>166691.2</v>
      </c>
      <c r="N15920" s="17">
        <v>41627.2805</v>
      </c>
    </row>
    <row r="15921" spans="1:14">
      <c r="A15921" s="16">
        <v>46287</v>
      </c>
      <c r="B15921" t="s">
        <v>15965</v>
      </c>
      <c r="C15921" t="s">
        <v>29</v>
      </c>
      <c r="D15921" t="s">
        <v>30</v>
      </c>
      <c r="E15921" t="s">
        <v>31</v>
      </c>
      <c r="F15921" t="s">
        <v>14639</v>
      </c>
      <c r="G15921" t="s">
        <v>10892</v>
      </c>
      <c r="H15921">
        <v>8</v>
      </c>
      <c r="I15921" s="17">
        <v>578888</v>
      </c>
      <c r="J15921" s="17">
        <v>34733.28</v>
      </c>
      <c r="K15921" s="17">
        <v>544154.72</v>
      </c>
      <c r="L15921" s="17">
        <v>337375.93</v>
      </c>
      <c r="M15921" s="17">
        <v>206778.79</v>
      </c>
      <c r="N15921" s="17">
        <v>41627.2805</v>
      </c>
    </row>
    <row r="15922" spans="1:14">
      <c r="A15922" s="16">
        <v>46287</v>
      </c>
      <c r="B15922" t="s">
        <v>15966</v>
      </c>
      <c r="C15922" t="s">
        <v>26</v>
      </c>
      <c r="D15922" t="s">
        <v>27</v>
      </c>
      <c r="E15922" t="s">
        <v>17</v>
      </c>
      <c r="F15922" t="s">
        <v>14639</v>
      </c>
      <c r="G15922" t="s">
        <v>10892</v>
      </c>
      <c r="H15922">
        <v>5</v>
      </c>
      <c r="I15922" s="17">
        <v>363485</v>
      </c>
      <c r="J15922" s="17">
        <v>39983.35</v>
      </c>
      <c r="K15922" s="17">
        <v>323501.65</v>
      </c>
      <c r="L15922" s="17">
        <v>226451.16</v>
      </c>
      <c r="M15922" s="17">
        <v>97050.49000000001</v>
      </c>
      <c r="N15922" s="17">
        <v>68491.8018</v>
      </c>
    </row>
    <row r="15923" spans="1:14">
      <c r="A15923" s="16">
        <v>46287</v>
      </c>
      <c r="B15923" t="s">
        <v>15967</v>
      </c>
      <c r="C15923" t="s">
        <v>73</v>
      </c>
      <c r="D15923" t="s">
        <v>74</v>
      </c>
      <c r="E15923" t="s">
        <v>24</v>
      </c>
      <c r="F15923" t="s">
        <v>14639</v>
      </c>
      <c r="G15923" t="s">
        <v>10892</v>
      </c>
      <c r="H15923">
        <v>6</v>
      </c>
      <c r="I15923" s="17">
        <v>751433</v>
      </c>
      <c r="J15923" s="17">
        <v>0</v>
      </c>
      <c r="K15923" s="17">
        <v>751433</v>
      </c>
      <c r="L15923" s="17">
        <v>571089.08</v>
      </c>
      <c r="M15923" s="17">
        <v>180343.92</v>
      </c>
      <c r="N15923" s="17">
        <v>152864.4017</v>
      </c>
    </row>
    <row r="15924" spans="1:14">
      <c r="A15924" s="16">
        <v>46287</v>
      </c>
      <c r="B15924" t="s">
        <v>15968</v>
      </c>
      <c r="C15924" t="s">
        <v>22</v>
      </c>
      <c r="D15924" t="s">
        <v>23</v>
      </c>
      <c r="E15924" t="s">
        <v>24</v>
      </c>
      <c r="F15924" t="s">
        <v>14639</v>
      </c>
      <c r="G15924" t="s">
        <v>10892</v>
      </c>
      <c r="H15924">
        <v>4</v>
      </c>
      <c r="I15924" s="17">
        <v>301694</v>
      </c>
      <c r="J15924" s="17">
        <v>36203.28</v>
      </c>
      <c r="K15924" s="17">
        <v>265490.72</v>
      </c>
      <c r="L15924" s="17">
        <v>201772.95</v>
      </c>
      <c r="M15924" s="17">
        <v>63717.77</v>
      </c>
      <c r="N15924" s="17">
        <v>152864.4017</v>
      </c>
    </row>
    <row r="15925" spans="1:14">
      <c r="A15925" s="16">
        <v>46287</v>
      </c>
      <c r="B15925" t="s">
        <v>15969</v>
      </c>
      <c r="C15925" t="s">
        <v>33</v>
      </c>
      <c r="D15925" t="s">
        <v>34</v>
      </c>
      <c r="E15925" t="s">
        <v>35</v>
      </c>
      <c r="F15925" t="s">
        <v>14639</v>
      </c>
      <c r="G15925" t="s">
        <v>10892</v>
      </c>
      <c r="H15925">
        <v>11</v>
      </c>
      <c r="I15925" s="17">
        <v>230646</v>
      </c>
      <c r="J15925" s="17">
        <v>20758.14</v>
      </c>
      <c r="K15925" s="17">
        <v>209887.86</v>
      </c>
      <c r="L15925" s="17">
        <v>151119.26</v>
      </c>
      <c r="M15925" s="17">
        <v>58768.6</v>
      </c>
      <c r="N15925" s="17">
        <v>175799.0595</v>
      </c>
    </row>
    <row r="15926" spans="1:14">
      <c r="A15926" s="16">
        <v>46287</v>
      </c>
      <c r="B15926" t="s">
        <v>15970</v>
      </c>
      <c r="C15926" t="s">
        <v>15</v>
      </c>
      <c r="D15926" t="s">
        <v>16</v>
      </c>
      <c r="E15926" t="s">
        <v>17</v>
      </c>
      <c r="F15926" t="s">
        <v>14639</v>
      </c>
      <c r="G15926" t="s">
        <v>10892</v>
      </c>
      <c r="H15926">
        <v>6</v>
      </c>
      <c r="I15926" s="17">
        <v>133666</v>
      </c>
      <c r="J15926" s="17">
        <v>0</v>
      </c>
      <c r="K15926" s="17">
        <v>133666</v>
      </c>
      <c r="L15926" s="17">
        <v>93566.2</v>
      </c>
      <c r="M15926" s="17">
        <v>40099.8</v>
      </c>
      <c r="N15926" s="17">
        <v>68491.8018</v>
      </c>
    </row>
    <row r="15927" spans="1:14">
      <c r="A15927" s="16">
        <v>46287</v>
      </c>
      <c r="B15927" t="s">
        <v>15971</v>
      </c>
      <c r="C15927" t="s">
        <v>47</v>
      </c>
      <c r="D15927" t="s">
        <v>48</v>
      </c>
      <c r="E15927" t="s">
        <v>35</v>
      </c>
      <c r="F15927" t="s">
        <v>14639</v>
      </c>
      <c r="G15927" t="s">
        <v>10892</v>
      </c>
      <c r="H15927">
        <v>5</v>
      </c>
      <c r="I15927" s="17">
        <v>500126</v>
      </c>
      <c r="J15927" s="17">
        <v>55013.86</v>
      </c>
      <c r="K15927" s="17">
        <v>445112.14</v>
      </c>
      <c r="L15927" s="17">
        <v>320480.74</v>
      </c>
      <c r="M15927" s="17">
        <v>124631.4</v>
      </c>
      <c r="N15927" s="17">
        <v>175799.0595</v>
      </c>
    </row>
    <row r="15928" spans="1:14">
      <c r="A15928" s="16">
        <v>46287</v>
      </c>
      <c r="B15928" t="s">
        <v>15972</v>
      </c>
      <c r="C15928" t="s">
        <v>22</v>
      </c>
      <c r="D15928" t="s">
        <v>23</v>
      </c>
      <c r="E15928" t="s">
        <v>24</v>
      </c>
      <c r="F15928" t="s">
        <v>14639</v>
      </c>
      <c r="G15928" t="s">
        <v>10892</v>
      </c>
      <c r="H15928">
        <v>12</v>
      </c>
      <c r="I15928" s="17">
        <v>190219</v>
      </c>
      <c r="J15928" s="17">
        <v>9510.950000000001</v>
      </c>
      <c r="K15928" s="17">
        <v>180708.05</v>
      </c>
      <c r="L15928" s="17">
        <v>137338.12</v>
      </c>
      <c r="M15928" s="17">
        <v>43369.93</v>
      </c>
      <c r="N15928" s="17">
        <v>152864.4017</v>
      </c>
    </row>
    <row r="15929" spans="1:14">
      <c r="A15929" s="16">
        <v>46287</v>
      </c>
      <c r="B15929" t="s">
        <v>15973</v>
      </c>
      <c r="C15929" t="s">
        <v>29</v>
      </c>
      <c r="D15929" t="s">
        <v>30</v>
      </c>
      <c r="E15929" t="s">
        <v>31</v>
      </c>
      <c r="F15929" t="s">
        <v>14639</v>
      </c>
      <c r="G15929" t="s">
        <v>10892</v>
      </c>
      <c r="H15929">
        <v>2</v>
      </c>
      <c r="I15929" s="17">
        <v>59774</v>
      </c>
      <c r="J15929" s="17">
        <v>8368.360000000001</v>
      </c>
      <c r="K15929" s="17">
        <v>51405.64</v>
      </c>
      <c r="L15929" s="17">
        <v>31871.5</v>
      </c>
      <c r="M15929" s="17">
        <v>19534.14</v>
      </c>
      <c r="N15929" s="17">
        <v>41627.2805</v>
      </c>
    </row>
    <row r="15930" spans="1:14">
      <c r="A15930" s="16">
        <v>46287</v>
      </c>
      <c r="B15930" t="s">
        <v>15974</v>
      </c>
      <c r="C15930" t="s">
        <v>29</v>
      </c>
      <c r="D15930" t="s">
        <v>30</v>
      </c>
      <c r="E15930" t="s">
        <v>31</v>
      </c>
      <c r="F15930" t="s">
        <v>14639</v>
      </c>
      <c r="G15930" t="s">
        <v>10892</v>
      </c>
      <c r="H15930">
        <v>5</v>
      </c>
      <c r="I15930" s="17">
        <v>231940</v>
      </c>
      <c r="J15930" s="17">
        <v>16235.8</v>
      </c>
      <c r="K15930" s="17">
        <v>215704.2</v>
      </c>
      <c r="L15930" s="17">
        <v>133736.6</v>
      </c>
      <c r="M15930" s="17">
        <v>81967.60000000001</v>
      </c>
      <c r="N15930" s="17">
        <v>41627.2805</v>
      </c>
    </row>
    <row r="15931" spans="1:14">
      <c r="A15931" s="16">
        <v>46288</v>
      </c>
      <c r="B15931" t="s">
        <v>15975</v>
      </c>
      <c r="C15931" t="s">
        <v>22</v>
      </c>
      <c r="D15931" t="s">
        <v>23</v>
      </c>
      <c r="E15931" t="s">
        <v>24</v>
      </c>
      <c r="F15931" t="s">
        <v>14639</v>
      </c>
      <c r="G15931" t="s">
        <v>10892</v>
      </c>
      <c r="H15931">
        <v>10</v>
      </c>
      <c r="I15931" s="17">
        <v>234222</v>
      </c>
      <c r="J15931" s="17">
        <v>14053.32</v>
      </c>
      <c r="K15931" s="17">
        <v>220168.68</v>
      </c>
      <c r="L15931" s="17">
        <v>167328.2</v>
      </c>
      <c r="M15931" s="17">
        <v>52840.48</v>
      </c>
      <c r="N15931" s="17">
        <v>152864.4017</v>
      </c>
    </row>
    <row r="15932" spans="1:14">
      <c r="A15932" s="16">
        <v>46288</v>
      </c>
      <c r="B15932" t="s">
        <v>15976</v>
      </c>
      <c r="C15932" t="s">
        <v>33</v>
      </c>
      <c r="D15932" t="s">
        <v>34</v>
      </c>
      <c r="E15932" t="s">
        <v>35</v>
      </c>
      <c r="F15932" t="s">
        <v>14639</v>
      </c>
      <c r="G15932" t="s">
        <v>10892</v>
      </c>
      <c r="H15932">
        <v>9</v>
      </c>
      <c r="I15932" s="17">
        <v>102259</v>
      </c>
      <c r="J15932" s="17">
        <v>5112.95</v>
      </c>
      <c r="K15932" s="17">
        <v>97146.05</v>
      </c>
      <c r="L15932" s="17">
        <v>69945.16</v>
      </c>
      <c r="M15932" s="17">
        <v>27200.89</v>
      </c>
      <c r="N15932" s="17">
        <v>175799.0595</v>
      </c>
    </row>
    <row r="15933" spans="1:14">
      <c r="A15933" s="16">
        <v>46288</v>
      </c>
      <c r="B15933" t="s">
        <v>15977</v>
      </c>
      <c r="C15933" t="s">
        <v>73</v>
      </c>
      <c r="D15933" t="s">
        <v>74</v>
      </c>
      <c r="E15933" t="s">
        <v>24</v>
      </c>
      <c r="F15933" t="s">
        <v>14639</v>
      </c>
      <c r="G15933" t="s">
        <v>10892</v>
      </c>
      <c r="H15933">
        <v>10</v>
      </c>
      <c r="I15933" s="17">
        <v>397713</v>
      </c>
      <c r="J15933" s="17">
        <v>31817.04</v>
      </c>
      <c r="K15933" s="17">
        <v>365895.96</v>
      </c>
      <c r="L15933" s="17">
        <v>278080.93</v>
      </c>
      <c r="M15933" s="17">
        <v>87815.03</v>
      </c>
      <c r="N15933" s="17">
        <v>152864.4017</v>
      </c>
    </row>
    <row r="15934" spans="1:14">
      <c r="A15934" s="16">
        <v>46288</v>
      </c>
      <c r="B15934" t="s">
        <v>15978</v>
      </c>
      <c r="C15934" t="s">
        <v>33</v>
      </c>
      <c r="D15934" t="s">
        <v>34</v>
      </c>
      <c r="E15934" t="s">
        <v>35</v>
      </c>
      <c r="F15934" t="s">
        <v>14639</v>
      </c>
      <c r="G15934" t="s">
        <v>10892</v>
      </c>
      <c r="H15934">
        <v>1</v>
      </c>
      <c r="I15934" s="17">
        <v>670165</v>
      </c>
      <c r="J15934" s="17">
        <v>0</v>
      </c>
      <c r="K15934" s="17">
        <v>670165</v>
      </c>
      <c r="L15934" s="17">
        <v>482518.8</v>
      </c>
      <c r="M15934" s="17">
        <v>187646.2</v>
      </c>
      <c r="N15934" s="17">
        <v>175799.0595</v>
      </c>
    </row>
    <row r="15935" spans="1:14">
      <c r="A15935" s="16">
        <v>46288</v>
      </c>
      <c r="B15935" t="s">
        <v>15979</v>
      </c>
      <c r="C15935" t="s">
        <v>29</v>
      </c>
      <c r="D15935" t="s">
        <v>30</v>
      </c>
      <c r="E15935" t="s">
        <v>31</v>
      </c>
      <c r="F15935" t="s">
        <v>14639</v>
      </c>
      <c r="G15935" t="s">
        <v>10892</v>
      </c>
      <c r="H15935">
        <v>11</v>
      </c>
      <c r="I15935" s="17">
        <v>242502</v>
      </c>
      <c r="J15935" s="17">
        <v>0</v>
      </c>
      <c r="K15935" s="17">
        <v>242502</v>
      </c>
      <c r="L15935" s="17">
        <v>150351.24</v>
      </c>
      <c r="M15935" s="17">
        <v>92150.75999999999</v>
      </c>
      <c r="N15935" s="17">
        <v>41627.2805</v>
      </c>
    </row>
    <row r="15936" spans="1:14">
      <c r="A15936" s="16">
        <v>46288</v>
      </c>
      <c r="B15936" t="s">
        <v>15980</v>
      </c>
      <c r="C15936" t="s">
        <v>15</v>
      </c>
      <c r="D15936" t="s">
        <v>16</v>
      </c>
      <c r="E15936" t="s">
        <v>17</v>
      </c>
      <c r="F15936" t="s">
        <v>14639</v>
      </c>
      <c r="G15936" t="s">
        <v>10892</v>
      </c>
      <c r="H15936">
        <v>8</v>
      </c>
      <c r="I15936" s="17">
        <v>826390</v>
      </c>
      <c r="J15936" s="17">
        <v>99166.8</v>
      </c>
      <c r="K15936" s="17">
        <v>727223.2</v>
      </c>
      <c r="L15936" s="17">
        <v>509056.24</v>
      </c>
      <c r="M15936" s="17">
        <v>218166.96</v>
      </c>
      <c r="N15936" s="17">
        <v>68491.8018</v>
      </c>
    </row>
    <row r="15937" spans="1:14">
      <c r="A15937" s="16">
        <v>46288</v>
      </c>
      <c r="B15937" t="s">
        <v>15981</v>
      </c>
      <c r="C15937" t="s">
        <v>33</v>
      </c>
      <c r="D15937" t="s">
        <v>34</v>
      </c>
      <c r="E15937" t="s">
        <v>35</v>
      </c>
      <c r="F15937" t="s">
        <v>14639</v>
      </c>
      <c r="G15937" t="s">
        <v>10892</v>
      </c>
      <c r="H15937">
        <v>10</v>
      </c>
      <c r="I15937" s="17">
        <v>219531</v>
      </c>
      <c r="J15937" s="17">
        <v>0</v>
      </c>
      <c r="K15937" s="17">
        <v>219531</v>
      </c>
      <c r="L15937" s="17">
        <v>158062.32</v>
      </c>
      <c r="M15937" s="17">
        <v>61468.68</v>
      </c>
      <c r="N15937" s="17">
        <v>175799.0595</v>
      </c>
    </row>
    <row r="15938" spans="1:14">
      <c r="A15938" s="16">
        <v>46288</v>
      </c>
      <c r="B15938" t="s">
        <v>15982</v>
      </c>
      <c r="C15938" t="s">
        <v>43</v>
      </c>
      <c r="D15938" t="s">
        <v>44</v>
      </c>
      <c r="E15938" t="s">
        <v>31</v>
      </c>
      <c r="F15938" t="s">
        <v>14639</v>
      </c>
      <c r="G15938" t="s">
        <v>10892</v>
      </c>
      <c r="H15938">
        <v>11</v>
      </c>
      <c r="I15938" s="17">
        <v>163566</v>
      </c>
      <c r="J15938" s="17">
        <v>21263.58</v>
      </c>
      <c r="K15938" s="17">
        <v>142302.42</v>
      </c>
      <c r="L15938" s="17">
        <v>88227.5</v>
      </c>
      <c r="M15938" s="17">
        <v>54074.92</v>
      </c>
      <c r="N15938" s="17">
        <v>41627.2805</v>
      </c>
    </row>
    <row r="15939" spans="1:14">
      <c r="A15939" s="16">
        <v>46288</v>
      </c>
      <c r="B15939" t="s">
        <v>15983</v>
      </c>
      <c r="C15939" t="s">
        <v>29</v>
      </c>
      <c r="D15939" t="s">
        <v>30</v>
      </c>
      <c r="E15939" t="s">
        <v>31</v>
      </c>
      <c r="F15939" t="s">
        <v>14639</v>
      </c>
      <c r="G15939" t="s">
        <v>10892</v>
      </c>
      <c r="H15939">
        <v>4</v>
      </c>
      <c r="I15939" s="17">
        <v>52806</v>
      </c>
      <c r="J15939" s="17">
        <v>0</v>
      </c>
      <c r="K15939" s="17">
        <v>52806</v>
      </c>
      <c r="L15939" s="17">
        <v>32739.72</v>
      </c>
      <c r="M15939" s="17">
        <v>20066.28</v>
      </c>
      <c r="N15939" s="17">
        <v>41627.2805</v>
      </c>
    </row>
    <row r="15940" spans="1:14">
      <c r="A15940" s="16">
        <v>46288</v>
      </c>
      <c r="B15940" t="s">
        <v>15984</v>
      </c>
      <c r="C15940" t="s">
        <v>47</v>
      </c>
      <c r="D15940" t="s">
        <v>48</v>
      </c>
      <c r="E15940" t="s">
        <v>35</v>
      </c>
      <c r="F15940" t="s">
        <v>14639</v>
      </c>
      <c r="G15940" t="s">
        <v>10892</v>
      </c>
      <c r="H15940">
        <v>3</v>
      </c>
      <c r="I15940" s="17">
        <v>808510</v>
      </c>
      <c r="J15940" s="17">
        <v>121276.5</v>
      </c>
      <c r="K15940" s="17">
        <v>687233.5</v>
      </c>
      <c r="L15940" s="17">
        <v>494808.12</v>
      </c>
      <c r="M15940" s="17">
        <v>192425.38</v>
      </c>
      <c r="N15940" s="17">
        <v>175799.0595</v>
      </c>
    </row>
    <row r="15941" spans="1:14">
      <c r="A15941" s="16">
        <v>46288</v>
      </c>
      <c r="B15941" t="s">
        <v>15985</v>
      </c>
      <c r="C15941" t="s">
        <v>22</v>
      </c>
      <c r="D15941" t="s">
        <v>23</v>
      </c>
      <c r="E15941" t="s">
        <v>24</v>
      </c>
      <c r="F15941" t="s">
        <v>14639</v>
      </c>
      <c r="G15941" t="s">
        <v>10892</v>
      </c>
      <c r="H15941">
        <v>4</v>
      </c>
      <c r="I15941" s="17">
        <v>340401</v>
      </c>
      <c r="J15941" s="17">
        <v>6808.02</v>
      </c>
      <c r="K15941" s="17">
        <v>333592.98</v>
      </c>
      <c r="L15941" s="17">
        <v>253530.66</v>
      </c>
      <c r="M15941" s="17">
        <v>80062.32000000001</v>
      </c>
      <c r="N15941" s="17">
        <v>152864.4017</v>
      </c>
    </row>
    <row r="15942" spans="1:14">
      <c r="A15942" s="16">
        <v>46288</v>
      </c>
      <c r="B15942" t="s">
        <v>15986</v>
      </c>
      <c r="C15942" t="s">
        <v>73</v>
      </c>
      <c r="D15942" t="s">
        <v>74</v>
      </c>
      <c r="E15942" t="s">
        <v>24</v>
      </c>
      <c r="F15942" t="s">
        <v>14639</v>
      </c>
      <c r="G15942" t="s">
        <v>10892</v>
      </c>
      <c r="H15942">
        <v>1</v>
      </c>
      <c r="I15942" s="17">
        <v>742040</v>
      </c>
      <c r="J15942" s="17">
        <v>44522.4</v>
      </c>
      <c r="K15942" s="17">
        <v>697517.6</v>
      </c>
      <c r="L15942" s="17">
        <v>530113.38</v>
      </c>
      <c r="M15942" s="17">
        <v>167404.22</v>
      </c>
      <c r="N15942" s="17">
        <v>152864.4017</v>
      </c>
    </row>
    <row r="15943" spans="1:14">
      <c r="A15943" s="16">
        <v>46288</v>
      </c>
      <c r="B15943" t="s">
        <v>15987</v>
      </c>
      <c r="C15943" t="s">
        <v>15</v>
      </c>
      <c r="D15943" t="s">
        <v>16</v>
      </c>
      <c r="E15943" t="s">
        <v>17</v>
      </c>
      <c r="F15943" t="s">
        <v>14639</v>
      </c>
      <c r="G15943" t="s">
        <v>10892</v>
      </c>
      <c r="H15943">
        <v>10</v>
      </c>
      <c r="I15943" s="17">
        <v>759273</v>
      </c>
      <c r="J15943" s="17">
        <v>98705.49000000001</v>
      </c>
      <c r="K15943" s="17">
        <v>660567.51</v>
      </c>
      <c r="L15943" s="17">
        <v>462397.26</v>
      </c>
      <c r="M15943" s="17">
        <v>198170.25</v>
      </c>
      <c r="N15943" s="17">
        <v>68491.8018</v>
      </c>
    </row>
    <row r="15944" spans="1:14">
      <c r="A15944" s="16">
        <v>46288</v>
      </c>
      <c r="B15944" t="s">
        <v>15988</v>
      </c>
      <c r="C15944" t="s">
        <v>73</v>
      </c>
      <c r="D15944" t="s">
        <v>74</v>
      </c>
      <c r="E15944" t="s">
        <v>24</v>
      </c>
      <c r="F15944" t="s">
        <v>14639</v>
      </c>
      <c r="G15944" t="s">
        <v>10892</v>
      </c>
      <c r="H15944">
        <v>5</v>
      </c>
      <c r="I15944" s="17">
        <v>575853</v>
      </c>
      <c r="J15944" s="17">
        <v>63343.83</v>
      </c>
      <c r="K15944" s="17">
        <v>512509.17</v>
      </c>
      <c r="L15944" s="17">
        <v>389506.97</v>
      </c>
      <c r="M15944" s="17">
        <v>123002.2</v>
      </c>
      <c r="N15944" s="17">
        <v>152864.4017</v>
      </c>
    </row>
    <row r="15945" spans="1:14">
      <c r="A15945" s="16">
        <v>46288</v>
      </c>
      <c r="B15945" t="s">
        <v>15989</v>
      </c>
      <c r="C15945" t="s">
        <v>29</v>
      </c>
      <c r="D15945" t="s">
        <v>30</v>
      </c>
      <c r="E15945" t="s">
        <v>31</v>
      </c>
      <c r="F15945" t="s">
        <v>14639</v>
      </c>
      <c r="G15945" t="s">
        <v>10892</v>
      </c>
      <c r="H15945">
        <v>6</v>
      </c>
      <c r="I15945" s="17">
        <v>575043</v>
      </c>
      <c r="J15945" s="17">
        <v>0</v>
      </c>
      <c r="K15945" s="17">
        <v>575043</v>
      </c>
      <c r="L15945" s="17">
        <v>356526.66</v>
      </c>
      <c r="M15945" s="17">
        <v>218516.34</v>
      </c>
      <c r="N15945" s="17">
        <v>41627.2805</v>
      </c>
    </row>
    <row r="15946" spans="1:14">
      <c r="A15946" s="16">
        <v>46288</v>
      </c>
      <c r="B15946" t="s">
        <v>15990</v>
      </c>
      <c r="C15946" t="s">
        <v>22</v>
      </c>
      <c r="D15946" t="s">
        <v>23</v>
      </c>
      <c r="E15946" t="s">
        <v>24</v>
      </c>
      <c r="F15946" t="s">
        <v>14639</v>
      </c>
      <c r="G15946" t="s">
        <v>10892</v>
      </c>
      <c r="H15946">
        <v>9</v>
      </c>
      <c r="I15946" s="17">
        <v>260559</v>
      </c>
      <c r="J15946" s="17">
        <v>20844.72</v>
      </c>
      <c r="K15946" s="17">
        <v>239714.28</v>
      </c>
      <c r="L15946" s="17">
        <v>182182.85</v>
      </c>
      <c r="M15946" s="17">
        <v>57531.43</v>
      </c>
      <c r="N15946" s="17">
        <v>152864.4017</v>
      </c>
    </row>
    <row r="15947" spans="1:14">
      <c r="A15947" s="16">
        <v>46288</v>
      </c>
      <c r="B15947" t="s">
        <v>15991</v>
      </c>
      <c r="C15947" t="s">
        <v>33</v>
      </c>
      <c r="D15947" t="s">
        <v>34</v>
      </c>
      <c r="E15947" t="s">
        <v>35</v>
      </c>
      <c r="F15947" t="s">
        <v>14639</v>
      </c>
      <c r="G15947" t="s">
        <v>10892</v>
      </c>
      <c r="H15947">
        <v>5</v>
      </c>
      <c r="I15947" s="17">
        <v>582500</v>
      </c>
      <c r="J15947" s="17">
        <v>58250</v>
      </c>
      <c r="K15947" s="17">
        <v>524250</v>
      </c>
      <c r="L15947" s="17">
        <v>377460</v>
      </c>
      <c r="M15947" s="17">
        <v>146790</v>
      </c>
      <c r="N15947" s="17">
        <v>175799.0595</v>
      </c>
    </row>
    <row r="15948" spans="1:14">
      <c r="A15948" s="16">
        <v>46288</v>
      </c>
      <c r="B15948" t="s">
        <v>15992</v>
      </c>
      <c r="C15948" t="s">
        <v>26</v>
      </c>
      <c r="D15948" t="s">
        <v>27</v>
      </c>
      <c r="E15948" t="s">
        <v>17</v>
      </c>
      <c r="F15948" t="s">
        <v>14639</v>
      </c>
      <c r="G15948" t="s">
        <v>10892</v>
      </c>
      <c r="H15948">
        <v>2</v>
      </c>
      <c r="I15948" s="17">
        <v>171252</v>
      </c>
      <c r="J15948" s="17">
        <v>15412.68</v>
      </c>
      <c r="K15948" s="17">
        <v>155839.32</v>
      </c>
      <c r="L15948" s="17">
        <v>109087.52</v>
      </c>
      <c r="M15948" s="17">
        <v>46751.8</v>
      </c>
      <c r="N15948" s="17">
        <v>68491.8018</v>
      </c>
    </row>
    <row r="15949" spans="1:14">
      <c r="A15949" s="16">
        <v>46288</v>
      </c>
      <c r="B15949" t="s">
        <v>15993</v>
      </c>
      <c r="C15949" t="s">
        <v>73</v>
      </c>
      <c r="D15949" t="s">
        <v>74</v>
      </c>
      <c r="E15949" t="s">
        <v>24</v>
      </c>
      <c r="F15949" t="s">
        <v>14639</v>
      </c>
      <c r="G15949" t="s">
        <v>10892</v>
      </c>
      <c r="H15949">
        <v>11</v>
      </c>
      <c r="I15949" s="17">
        <v>736773</v>
      </c>
      <c r="J15949" s="17">
        <v>0</v>
      </c>
      <c r="K15949" s="17">
        <v>736773</v>
      </c>
      <c r="L15949" s="17">
        <v>559947.48</v>
      </c>
      <c r="M15949" s="17">
        <v>176825.52</v>
      </c>
      <c r="N15949" s="17">
        <v>152864.4017</v>
      </c>
    </row>
    <row r="15950" spans="1:14">
      <c r="A15950" s="16">
        <v>46288</v>
      </c>
      <c r="B15950" t="s">
        <v>15994</v>
      </c>
      <c r="C15950" t="s">
        <v>43</v>
      </c>
      <c r="D15950" t="s">
        <v>44</v>
      </c>
      <c r="E15950" t="s">
        <v>31</v>
      </c>
      <c r="F15950" t="s">
        <v>14639</v>
      </c>
      <c r="G15950" t="s">
        <v>10892</v>
      </c>
      <c r="H15950">
        <v>10</v>
      </c>
      <c r="I15950" s="17">
        <v>448069</v>
      </c>
      <c r="J15950" s="17">
        <v>0</v>
      </c>
      <c r="K15950" s="17">
        <v>448069</v>
      </c>
      <c r="L15950" s="17">
        <v>277802.78</v>
      </c>
      <c r="M15950" s="17">
        <v>170266.22</v>
      </c>
      <c r="N15950" s="17">
        <v>41627.2805</v>
      </c>
    </row>
    <row r="15951" spans="1:14">
      <c r="A15951" s="16">
        <v>46288</v>
      </c>
      <c r="B15951" t="s">
        <v>15995</v>
      </c>
      <c r="C15951" t="s">
        <v>15</v>
      </c>
      <c r="D15951" t="s">
        <v>16</v>
      </c>
      <c r="E15951" t="s">
        <v>17</v>
      </c>
      <c r="F15951" t="s">
        <v>14639</v>
      </c>
      <c r="G15951" t="s">
        <v>10892</v>
      </c>
      <c r="H15951">
        <v>10</v>
      </c>
      <c r="I15951" s="17">
        <v>586826</v>
      </c>
      <c r="J15951" s="17">
        <v>0</v>
      </c>
      <c r="K15951" s="17">
        <v>586826</v>
      </c>
      <c r="L15951" s="17">
        <v>410778.2</v>
      </c>
      <c r="M15951" s="17">
        <v>176047.8</v>
      </c>
      <c r="N15951" s="17">
        <v>68491.8018</v>
      </c>
    </row>
    <row r="15952" spans="1:14">
      <c r="A15952" s="16">
        <v>46288</v>
      </c>
      <c r="B15952" t="s">
        <v>15996</v>
      </c>
      <c r="C15952" t="s">
        <v>47</v>
      </c>
      <c r="D15952" t="s">
        <v>48</v>
      </c>
      <c r="E15952" t="s">
        <v>35</v>
      </c>
      <c r="F15952" t="s">
        <v>14639</v>
      </c>
      <c r="G15952" t="s">
        <v>10892</v>
      </c>
      <c r="H15952">
        <v>2</v>
      </c>
      <c r="I15952" s="17">
        <v>157795</v>
      </c>
      <c r="J15952" s="17">
        <v>22091.3</v>
      </c>
      <c r="K15952" s="17">
        <v>135703.7</v>
      </c>
      <c r="L15952" s="17">
        <v>97706.66</v>
      </c>
      <c r="M15952" s="17">
        <v>37997.04</v>
      </c>
      <c r="N15952" s="17">
        <v>175799.0595</v>
      </c>
    </row>
    <row r="15953" spans="1:14">
      <c r="A15953" s="16">
        <v>46288</v>
      </c>
      <c r="B15953" t="s">
        <v>15997</v>
      </c>
      <c r="C15953" t="s">
        <v>33</v>
      </c>
      <c r="D15953" t="s">
        <v>34</v>
      </c>
      <c r="E15953" t="s">
        <v>35</v>
      </c>
      <c r="F15953" t="s">
        <v>14639</v>
      </c>
      <c r="G15953" t="s">
        <v>10892</v>
      </c>
      <c r="H15953">
        <v>6</v>
      </c>
      <c r="I15953" s="17">
        <v>668024</v>
      </c>
      <c r="J15953" s="17">
        <v>0</v>
      </c>
      <c r="K15953" s="17">
        <v>668024</v>
      </c>
      <c r="L15953" s="17">
        <v>480977.28</v>
      </c>
      <c r="M15953" s="17">
        <v>187046.72</v>
      </c>
      <c r="N15953" s="17">
        <v>175799.0595</v>
      </c>
    </row>
    <row r="15954" spans="1:14">
      <c r="A15954" s="16">
        <v>46288</v>
      </c>
      <c r="B15954" t="s">
        <v>15998</v>
      </c>
      <c r="C15954" t="s">
        <v>15</v>
      </c>
      <c r="D15954" t="s">
        <v>16</v>
      </c>
      <c r="E15954" t="s">
        <v>17</v>
      </c>
      <c r="F15954" t="s">
        <v>14639</v>
      </c>
      <c r="G15954" t="s">
        <v>10892</v>
      </c>
      <c r="H15954">
        <v>9</v>
      </c>
      <c r="I15954" s="17">
        <v>654865</v>
      </c>
      <c r="J15954" s="17">
        <v>0</v>
      </c>
      <c r="K15954" s="17">
        <v>654865</v>
      </c>
      <c r="L15954" s="17">
        <v>458405.5</v>
      </c>
      <c r="M15954" s="17">
        <v>196459.5</v>
      </c>
      <c r="N15954" s="17">
        <v>68491.8018</v>
      </c>
    </row>
    <row r="15955" spans="1:14">
      <c r="A15955" s="16">
        <v>46288</v>
      </c>
      <c r="B15955" t="s">
        <v>15999</v>
      </c>
      <c r="C15955" t="s">
        <v>43</v>
      </c>
      <c r="D15955" t="s">
        <v>44</v>
      </c>
      <c r="E15955" t="s">
        <v>31</v>
      </c>
      <c r="F15955" t="s">
        <v>14639</v>
      </c>
      <c r="G15955" t="s">
        <v>10892</v>
      </c>
      <c r="H15955">
        <v>8</v>
      </c>
      <c r="I15955" s="17">
        <v>71772</v>
      </c>
      <c r="J15955" s="17">
        <v>7177.2</v>
      </c>
      <c r="K15955" s="17">
        <v>64594.8</v>
      </c>
      <c r="L15955" s="17">
        <v>40048.78</v>
      </c>
      <c r="M15955" s="17">
        <v>24546.02</v>
      </c>
      <c r="N15955" s="17">
        <v>41627.2805</v>
      </c>
    </row>
    <row r="15956" spans="1:14">
      <c r="A15956" s="16">
        <v>46288</v>
      </c>
      <c r="B15956" t="s">
        <v>16000</v>
      </c>
      <c r="C15956" t="s">
        <v>73</v>
      </c>
      <c r="D15956" t="s">
        <v>74</v>
      </c>
      <c r="E15956" t="s">
        <v>24</v>
      </c>
      <c r="F15956" t="s">
        <v>14639</v>
      </c>
      <c r="G15956" t="s">
        <v>10892</v>
      </c>
      <c r="H15956">
        <v>2</v>
      </c>
      <c r="I15956" s="17">
        <v>220166</v>
      </c>
      <c r="J15956" s="17">
        <v>6604.98</v>
      </c>
      <c r="K15956" s="17">
        <v>213561.02</v>
      </c>
      <c r="L15956" s="17">
        <v>162306.38</v>
      </c>
      <c r="M15956" s="17">
        <v>51254.64</v>
      </c>
      <c r="N15956" s="17">
        <v>152864.4017</v>
      </c>
    </row>
    <row r="15957" spans="1:14">
      <c r="A15957" s="16">
        <v>46288</v>
      </c>
      <c r="B15957" t="s">
        <v>16001</v>
      </c>
      <c r="C15957" t="s">
        <v>15</v>
      </c>
      <c r="D15957" t="s">
        <v>16</v>
      </c>
      <c r="E15957" t="s">
        <v>17</v>
      </c>
      <c r="F15957" t="s">
        <v>14639</v>
      </c>
      <c r="G15957" t="s">
        <v>10892</v>
      </c>
      <c r="H15957">
        <v>8</v>
      </c>
      <c r="I15957" s="17">
        <v>185154</v>
      </c>
      <c r="J15957" s="17">
        <v>18515.4</v>
      </c>
      <c r="K15957" s="17">
        <v>166638.6</v>
      </c>
      <c r="L15957" s="17">
        <v>116647.02</v>
      </c>
      <c r="M15957" s="17">
        <v>49991.58</v>
      </c>
      <c r="N15957" s="17">
        <v>68491.8018</v>
      </c>
    </row>
    <row r="15958" spans="1:14">
      <c r="A15958" s="16">
        <v>46288</v>
      </c>
      <c r="B15958" t="s">
        <v>16002</v>
      </c>
      <c r="C15958" t="s">
        <v>33</v>
      </c>
      <c r="D15958" t="s">
        <v>34</v>
      </c>
      <c r="E15958" t="s">
        <v>35</v>
      </c>
      <c r="F15958" t="s">
        <v>14639</v>
      </c>
      <c r="G15958" t="s">
        <v>10892</v>
      </c>
      <c r="H15958">
        <v>4</v>
      </c>
      <c r="I15958" s="17">
        <v>255301</v>
      </c>
      <c r="J15958" s="17">
        <v>33189.13</v>
      </c>
      <c r="K15958" s="17">
        <v>222111.87</v>
      </c>
      <c r="L15958" s="17">
        <v>159920.55</v>
      </c>
      <c r="M15958" s="17">
        <v>62191.32</v>
      </c>
      <c r="N15958" s="17">
        <v>175799.0595</v>
      </c>
    </row>
    <row r="15959" spans="1:14">
      <c r="A15959" s="16">
        <v>46288</v>
      </c>
      <c r="B15959" t="s">
        <v>16003</v>
      </c>
      <c r="C15959" t="s">
        <v>29</v>
      </c>
      <c r="D15959" t="s">
        <v>30</v>
      </c>
      <c r="E15959" t="s">
        <v>31</v>
      </c>
      <c r="F15959" t="s">
        <v>14639</v>
      </c>
      <c r="G15959" t="s">
        <v>10892</v>
      </c>
      <c r="H15959">
        <v>12</v>
      </c>
      <c r="I15959" s="17">
        <v>722699</v>
      </c>
      <c r="J15959" s="17">
        <v>79496.89</v>
      </c>
      <c r="K15959" s="17">
        <v>643202.11</v>
      </c>
      <c r="L15959" s="17">
        <v>398785.31</v>
      </c>
      <c r="M15959" s="17">
        <v>244416.8</v>
      </c>
      <c r="N15959" s="17">
        <v>41627.2805</v>
      </c>
    </row>
    <row r="15960" spans="1:14">
      <c r="A15960" s="16">
        <v>46288</v>
      </c>
      <c r="B15960" t="s">
        <v>16004</v>
      </c>
      <c r="C15960" t="s">
        <v>15</v>
      </c>
      <c r="D15960" t="s">
        <v>16</v>
      </c>
      <c r="E15960" t="s">
        <v>17</v>
      </c>
      <c r="F15960" t="s">
        <v>14639</v>
      </c>
      <c r="G15960" t="s">
        <v>10892</v>
      </c>
      <c r="H15960">
        <v>1</v>
      </c>
      <c r="I15960" s="17">
        <v>721626</v>
      </c>
      <c r="J15960" s="17">
        <v>0</v>
      </c>
      <c r="K15960" s="17">
        <v>721626</v>
      </c>
      <c r="L15960" s="17">
        <v>505138.2</v>
      </c>
      <c r="M15960" s="17">
        <v>216487.8</v>
      </c>
      <c r="N15960" s="17">
        <v>68491.8018</v>
      </c>
    </row>
    <row r="15961" spans="1:14">
      <c r="A15961" s="16">
        <v>46288</v>
      </c>
      <c r="B15961" t="s">
        <v>16005</v>
      </c>
      <c r="C15961" t="s">
        <v>22</v>
      </c>
      <c r="D15961" t="s">
        <v>23</v>
      </c>
      <c r="E15961" t="s">
        <v>24</v>
      </c>
      <c r="F15961" t="s">
        <v>14639</v>
      </c>
      <c r="G15961" t="s">
        <v>10892</v>
      </c>
      <c r="H15961">
        <v>11</v>
      </c>
      <c r="I15961" s="17">
        <v>70772</v>
      </c>
      <c r="J15961" s="17">
        <v>5661.76</v>
      </c>
      <c r="K15961" s="17">
        <v>65110.24</v>
      </c>
      <c r="L15961" s="17">
        <v>49483.78</v>
      </c>
      <c r="M15961" s="17">
        <v>15626.46</v>
      </c>
      <c r="N15961" s="17">
        <v>152864.4017</v>
      </c>
    </row>
    <row r="15962" spans="1:14">
      <c r="A15962" s="16">
        <v>46288</v>
      </c>
      <c r="B15962" t="s">
        <v>16006</v>
      </c>
      <c r="C15962" t="s">
        <v>22</v>
      </c>
      <c r="D15962" t="s">
        <v>23</v>
      </c>
      <c r="E15962" t="s">
        <v>24</v>
      </c>
      <c r="F15962" t="s">
        <v>14639</v>
      </c>
      <c r="G15962" t="s">
        <v>10892</v>
      </c>
      <c r="H15962">
        <v>12</v>
      </c>
      <c r="I15962" s="17">
        <v>816689</v>
      </c>
      <c r="J15962" s="17">
        <v>57168.23</v>
      </c>
      <c r="K15962" s="17">
        <v>759520.77</v>
      </c>
      <c r="L15962" s="17">
        <v>577235.79</v>
      </c>
      <c r="M15962" s="17">
        <v>182284.98</v>
      </c>
      <c r="N15962" s="17">
        <v>152864.4017</v>
      </c>
    </row>
    <row r="15963" spans="1:14">
      <c r="A15963" s="16">
        <v>46288</v>
      </c>
      <c r="B15963" t="s">
        <v>16007</v>
      </c>
      <c r="C15963" t="s">
        <v>15</v>
      </c>
      <c r="D15963" t="s">
        <v>16</v>
      </c>
      <c r="E15963" t="s">
        <v>17</v>
      </c>
      <c r="F15963" t="s">
        <v>14639</v>
      </c>
      <c r="G15963" t="s">
        <v>10892</v>
      </c>
      <c r="H15963">
        <v>9</v>
      </c>
      <c r="I15963" s="17">
        <v>393194</v>
      </c>
      <c r="J15963" s="17">
        <v>0</v>
      </c>
      <c r="K15963" s="17">
        <v>393194</v>
      </c>
      <c r="L15963" s="17">
        <v>275235.8</v>
      </c>
      <c r="M15963" s="17">
        <v>117958.2</v>
      </c>
      <c r="N15963" s="17">
        <v>68491.8018</v>
      </c>
    </row>
    <row r="15964" spans="1:14">
      <c r="A15964" s="16">
        <v>46288</v>
      </c>
      <c r="B15964" t="s">
        <v>16008</v>
      </c>
      <c r="C15964" t="s">
        <v>43</v>
      </c>
      <c r="D15964" t="s">
        <v>44</v>
      </c>
      <c r="E15964" t="s">
        <v>31</v>
      </c>
      <c r="F15964" t="s">
        <v>14639</v>
      </c>
      <c r="G15964" t="s">
        <v>10892</v>
      </c>
      <c r="H15964">
        <v>12</v>
      </c>
      <c r="I15964" s="17">
        <v>351566</v>
      </c>
      <c r="J15964" s="17">
        <v>49219.24</v>
      </c>
      <c r="K15964" s="17">
        <v>302346.76</v>
      </c>
      <c r="L15964" s="17">
        <v>187454.99</v>
      </c>
      <c r="M15964" s="17">
        <v>114891.77</v>
      </c>
      <c r="N15964" s="17">
        <v>41627.2805</v>
      </c>
    </row>
    <row r="15965" spans="1:14">
      <c r="A15965" s="16">
        <v>46288</v>
      </c>
      <c r="B15965" t="s">
        <v>16009</v>
      </c>
      <c r="C15965" t="s">
        <v>29</v>
      </c>
      <c r="D15965" t="s">
        <v>30</v>
      </c>
      <c r="E15965" t="s">
        <v>31</v>
      </c>
      <c r="F15965" t="s">
        <v>14639</v>
      </c>
      <c r="G15965" t="s">
        <v>10892</v>
      </c>
      <c r="H15965">
        <v>9</v>
      </c>
      <c r="I15965" s="17">
        <v>769914</v>
      </c>
      <c r="J15965" s="17">
        <v>0</v>
      </c>
      <c r="K15965" s="17">
        <v>769914</v>
      </c>
      <c r="L15965" s="17">
        <v>477346.68</v>
      </c>
      <c r="M15965" s="17">
        <v>292567.32</v>
      </c>
      <c r="N15965" s="17">
        <v>41627.2805</v>
      </c>
    </row>
    <row r="15966" spans="1:14">
      <c r="A15966" s="16">
        <v>46288</v>
      </c>
      <c r="B15966" t="s">
        <v>16010</v>
      </c>
      <c r="C15966" t="s">
        <v>15</v>
      </c>
      <c r="D15966" t="s">
        <v>16</v>
      </c>
      <c r="E15966" t="s">
        <v>17</v>
      </c>
      <c r="F15966" t="s">
        <v>14639</v>
      </c>
      <c r="G15966" t="s">
        <v>10892</v>
      </c>
      <c r="H15966">
        <v>11</v>
      </c>
      <c r="I15966" s="17">
        <v>683270</v>
      </c>
      <c r="J15966" s="17">
        <v>68327</v>
      </c>
      <c r="K15966" s="17">
        <v>614943</v>
      </c>
      <c r="L15966" s="17">
        <v>430460.1</v>
      </c>
      <c r="M15966" s="17">
        <v>184482.9</v>
      </c>
      <c r="N15966" s="17">
        <v>68491.8018</v>
      </c>
    </row>
    <row r="15967" spans="1:14">
      <c r="A15967" s="16">
        <v>46288</v>
      </c>
      <c r="B15967" t="s">
        <v>16011</v>
      </c>
      <c r="C15967" t="s">
        <v>47</v>
      </c>
      <c r="D15967" t="s">
        <v>48</v>
      </c>
      <c r="E15967" t="s">
        <v>35</v>
      </c>
      <c r="F15967" t="s">
        <v>14639</v>
      </c>
      <c r="G15967" t="s">
        <v>10892</v>
      </c>
      <c r="H15967">
        <v>2</v>
      </c>
      <c r="I15967" s="17">
        <v>814036</v>
      </c>
      <c r="J15967" s="17">
        <v>97684.32000000001</v>
      </c>
      <c r="K15967" s="17">
        <v>716351.6800000001</v>
      </c>
      <c r="L15967" s="17">
        <v>515773.21</v>
      </c>
      <c r="M15967" s="17">
        <v>200578.47</v>
      </c>
      <c r="N15967" s="17">
        <v>175799.0595</v>
      </c>
    </row>
    <row r="15968" spans="1:14">
      <c r="A15968" s="16">
        <v>46288</v>
      </c>
      <c r="B15968" t="s">
        <v>16012</v>
      </c>
      <c r="C15968" t="s">
        <v>22</v>
      </c>
      <c r="D15968" t="s">
        <v>23</v>
      </c>
      <c r="E15968" t="s">
        <v>24</v>
      </c>
      <c r="F15968" t="s">
        <v>14639</v>
      </c>
      <c r="G15968" t="s">
        <v>10892</v>
      </c>
      <c r="H15968">
        <v>11</v>
      </c>
      <c r="I15968" s="17">
        <v>663516</v>
      </c>
      <c r="J15968" s="17">
        <v>59716.44</v>
      </c>
      <c r="K15968" s="17">
        <v>603799.5600000001</v>
      </c>
      <c r="L15968" s="17">
        <v>458887.67</v>
      </c>
      <c r="M15968" s="17">
        <v>144911.89</v>
      </c>
      <c r="N15968" s="17">
        <v>152864.4017</v>
      </c>
    </row>
    <row r="15969" spans="1:14">
      <c r="A15969" s="16">
        <v>46288</v>
      </c>
      <c r="B15969" t="s">
        <v>16013</v>
      </c>
      <c r="C15969" t="s">
        <v>43</v>
      </c>
      <c r="D15969" t="s">
        <v>44</v>
      </c>
      <c r="E15969" t="s">
        <v>31</v>
      </c>
      <c r="F15969" t="s">
        <v>14639</v>
      </c>
      <c r="G15969" t="s">
        <v>10892</v>
      </c>
      <c r="H15969">
        <v>6</v>
      </c>
      <c r="I15969" s="17">
        <v>97642</v>
      </c>
      <c r="J15969" s="17">
        <v>8787.780000000001</v>
      </c>
      <c r="K15969" s="17">
        <v>88854.22</v>
      </c>
      <c r="L15969" s="17">
        <v>55089.62</v>
      </c>
      <c r="M15969" s="17">
        <v>33764.6</v>
      </c>
      <c r="N15969" s="17">
        <v>41627.2805</v>
      </c>
    </row>
    <row r="15970" spans="1:14">
      <c r="A15970" s="16">
        <v>46288</v>
      </c>
      <c r="B15970" t="s">
        <v>16014</v>
      </c>
      <c r="C15970" t="s">
        <v>47</v>
      </c>
      <c r="D15970" t="s">
        <v>48</v>
      </c>
      <c r="E15970" t="s">
        <v>35</v>
      </c>
      <c r="F15970" t="s">
        <v>14639</v>
      </c>
      <c r="G15970" t="s">
        <v>10892</v>
      </c>
      <c r="H15970">
        <v>2</v>
      </c>
      <c r="I15970" s="17">
        <v>231252</v>
      </c>
      <c r="J15970" s="17">
        <v>23125.2</v>
      </c>
      <c r="K15970" s="17">
        <v>208126.8</v>
      </c>
      <c r="L15970" s="17">
        <v>149851.3</v>
      </c>
      <c r="M15970" s="17">
        <v>58275.5</v>
      </c>
      <c r="N15970" s="17">
        <v>175799.0595</v>
      </c>
    </row>
    <row r="15971" spans="1:14">
      <c r="A15971" s="16">
        <v>46288</v>
      </c>
      <c r="B15971" t="s">
        <v>16015</v>
      </c>
      <c r="C15971" t="s">
        <v>29</v>
      </c>
      <c r="D15971" t="s">
        <v>30</v>
      </c>
      <c r="E15971" t="s">
        <v>31</v>
      </c>
      <c r="F15971" t="s">
        <v>14639</v>
      </c>
      <c r="G15971" t="s">
        <v>10892</v>
      </c>
      <c r="H15971">
        <v>12</v>
      </c>
      <c r="I15971" s="17">
        <v>541059</v>
      </c>
      <c r="J15971" s="17">
        <v>64927.08</v>
      </c>
      <c r="K15971" s="17">
        <v>476131.92</v>
      </c>
      <c r="L15971" s="17">
        <v>295201.79</v>
      </c>
      <c r="M15971" s="17">
        <v>180930.13</v>
      </c>
      <c r="N15971" s="17">
        <v>41627.2805</v>
      </c>
    </row>
    <row r="15972" spans="1:14">
      <c r="A15972" s="16">
        <v>46288</v>
      </c>
      <c r="B15972" t="s">
        <v>16016</v>
      </c>
      <c r="C15972" t="s">
        <v>43</v>
      </c>
      <c r="D15972" t="s">
        <v>44</v>
      </c>
      <c r="E15972" t="s">
        <v>31</v>
      </c>
      <c r="F15972" t="s">
        <v>14639</v>
      </c>
      <c r="G15972" t="s">
        <v>10892</v>
      </c>
      <c r="H15972">
        <v>10</v>
      </c>
      <c r="I15972" s="17">
        <v>62874</v>
      </c>
      <c r="J15972" s="17">
        <v>1886.22</v>
      </c>
      <c r="K15972" s="17">
        <v>60987.78</v>
      </c>
      <c r="L15972" s="17">
        <v>37812.42</v>
      </c>
      <c r="M15972" s="17">
        <v>23175.36</v>
      </c>
      <c r="N15972" s="17">
        <v>41627.2805</v>
      </c>
    </row>
    <row r="15973" spans="1:14">
      <c r="A15973" s="16">
        <v>46288</v>
      </c>
      <c r="B15973" t="s">
        <v>16017</v>
      </c>
      <c r="C15973" t="s">
        <v>47</v>
      </c>
      <c r="D15973" t="s">
        <v>48</v>
      </c>
      <c r="E15973" t="s">
        <v>35</v>
      </c>
      <c r="F15973" t="s">
        <v>14639</v>
      </c>
      <c r="G15973" t="s">
        <v>10892</v>
      </c>
      <c r="H15973">
        <v>4</v>
      </c>
      <c r="I15973" s="17">
        <v>556497</v>
      </c>
      <c r="J15973" s="17">
        <v>72344.61</v>
      </c>
      <c r="K15973" s="17">
        <v>484152.39</v>
      </c>
      <c r="L15973" s="17">
        <v>348589.72</v>
      </c>
      <c r="M15973" s="17">
        <v>135562.67</v>
      </c>
      <c r="N15973" s="17">
        <v>175799.0595</v>
      </c>
    </row>
    <row r="15974" spans="1:14">
      <c r="A15974" s="16">
        <v>46288</v>
      </c>
      <c r="B15974" t="s">
        <v>16018</v>
      </c>
      <c r="C15974" t="s">
        <v>26</v>
      </c>
      <c r="D15974" t="s">
        <v>27</v>
      </c>
      <c r="E15974" t="s">
        <v>17</v>
      </c>
      <c r="F15974" t="s">
        <v>14639</v>
      </c>
      <c r="G15974" t="s">
        <v>10892</v>
      </c>
      <c r="H15974">
        <v>6</v>
      </c>
      <c r="I15974" s="17">
        <v>552906</v>
      </c>
      <c r="J15974" s="17">
        <v>44232.48</v>
      </c>
      <c r="K15974" s="17">
        <v>508673.52</v>
      </c>
      <c r="L15974" s="17">
        <v>356071.46</v>
      </c>
      <c r="M15974" s="17">
        <v>152602.06</v>
      </c>
      <c r="N15974" s="17">
        <v>68491.8018</v>
      </c>
    </row>
    <row r="15975" spans="1:14">
      <c r="A15975" s="16">
        <v>46288</v>
      </c>
      <c r="B15975" t="s">
        <v>16019</v>
      </c>
      <c r="C15975" t="s">
        <v>43</v>
      </c>
      <c r="D15975" t="s">
        <v>44</v>
      </c>
      <c r="E15975" t="s">
        <v>31</v>
      </c>
      <c r="F15975" t="s">
        <v>14639</v>
      </c>
      <c r="G15975" t="s">
        <v>10892</v>
      </c>
      <c r="H15975">
        <v>11</v>
      </c>
      <c r="I15975" s="17">
        <v>843843</v>
      </c>
      <c r="J15975" s="17">
        <v>33753.72</v>
      </c>
      <c r="K15975" s="17">
        <v>810089.28</v>
      </c>
      <c r="L15975" s="17">
        <v>502255.35</v>
      </c>
      <c r="M15975" s="17">
        <v>307833.93</v>
      </c>
      <c r="N15975" s="17">
        <v>41627.2805</v>
      </c>
    </row>
    <row r="15976" spans="1:14">
      <c r="A15976" s="16">
        <v>46288</v>
      </c>
      <c r="B15976" t="s">
        <v>16020</v>
      </c>
      <c r="C15976" t="s">
        <v>29</v>
      </c>
      <c r="D15976" t="s">
        <v>30</v>
      </c>
      <c r="E15976" t="s">
        <v>31</v>
      </c>
      <c r="F15976" t="s">
        <v>14639</v>
      </c>
      <c r="G15976" t="s">
        <v>10892</v>
      </c>
      <c r="H15976">
        <v>11</v>
      </c>
      <c r="I15976" s="17">
        <v>809892</v>
      </c>
      <c r="J15976" s="17">
        <v>113384.88</v>
      </c>
      <c r="K15976" s="17">
        <v>696507.12</v>
      </c>
      <c r="L15976" s="17">
        <v>431834.41</v>
      </c>
      <c r="M15976" s="17">
        <v>264672.71</v>
      </c>
      <c r="N15976" s="17">
        <v>41627.2805</v>
      </c>
    </row>
    <row r="15977" spans="1:14">
      <c r="A15977" s="16">
        <v>46288</v>
      </c>
      <c r="B15977" t="s">
        <v>16021</v>
      </c>
      <c r="C15977" t="s">
        <v>73</v>
      </c>
      <c r="D15977" t="s">
        <v>74</v>
      </c>
      <c r="E15977" t="s">
        <v>24</v>
      </c>
      <c r="F15977" t="s">
        <v>14639</v>
      </c>
      <c r="G15977" t="s">
        <v>10892</v>
      </c>
      <c r="H15977">
        <v>1</v>
      </c>
      <c r="I15977" s="17">
        <v>277142</v>
      </c>
      <c r="J15977" s="17">
        <v>22171.36</v>
      </c>
      <c r="K15977" s="17">
        <v>254970.64</v>
      </c>
      <c r="L15977" s="17">
        <v>193777.69</v>
      </c>
      <c r="M15977" s="17">
        <v>61192.95</v>
      </c>
      <c r="N15977" s="17">
        <v>152864.4017</v>
      </c>
    </row>
    <row r="15978" spans="1:14">
      <c r="A15978" s="16">
        <v>46288</v>
      </c>
      <c r="B15978" t="s">
        <v>16022</v>
      </c>
      <c r="C15978" t="s">
        <v>26</v>
      </c>
      <c r="D15978" t="s">
        <v>27</v>
      </c>
      <c r="E15978" t="s">
        <v>17</v>
      </c>
      <c r="F15978" t="s">
        <v>14639</v>
      </c>
      <c r="G15978" t="s">
        <v>10892</v>
      </c>
      <c r="H15978">
        <v>5</v>
      </c>
      <c r="I15978" s="17">
        <v>446109</v>
      </c>
      <c r="J15978" s="17">
        <v>17844.36</v>
      </c>
      <c r="K15978" s="17">
        <v>428264.64</v>
      </c>
      <c r="L15978" s="17">
        <v>299785.25</v>
      </c>
      <c r="M15978" s="17">
        <v>128479.39</v>
      </c>
      <c r="N15978" s="17">
        <v>68491.8018</v>
      </c>
    </row>
    <row r="15979" spans="1:14">
      <c r="A15979" s="16">
        <v>46288</v>
      </c>
      <c r="B15979" t="s">
        <v>16023</v>
      </c>
      <c r="C15979" t="s">
        <v>15</v>
      </c>
      <c r="D15979" t="s">
        <v>16</v>
      </c>
      <c r="E15979" t="s">
        <v>17</v>
      </c>
      <c r="F15979" t="s">
        <v>14639</v>
      </c>
      <c r="G15979" t="s">
        <v>10892</v>
      </c>
      <c r="H15979">
        <v>12</v>
      </c>
      <c r="I15979" s="17">
        <v>503731</v>
      </c>
      <c r="J15979" s="17">
        <v>60447.72</v>
      </c>
      <c r="K15979" s="17">
        <v>443283.28</v>
      </c>
      <c r="L15979" s="17">
        <v>310298.3</v>
      </c>
      <c r="M15979" s="17">
        <v>132984.98</v>
      </c>
      <c r="N15979" s="17">
        <v>68491.8018</v>
      </c>
    </row>
    <row r="15980" spans="1:14">
      <c r="A15980" s="16">
        <v>46288</v>
      </c>
      <c r="B15980" t="s">
        <v>16024</v>
      </c>
      <c r="C15980" t="s">
        <v>73</v>
      </c>
      <c r="D15980" t="s">
        <v>74</v>
      </c>
      <c r="E15980" t="s">
        <v>24</v>
      </c>
      <c r="F15980" t="s">
        <v>14639</v>
      </c>
      <c r="G15980" t="s">
        <v>10892</v>
      </c>
      <c r="H15980">
        <v>4</v>
      </c>
      <c r="I15980" s="17">
        <v>585927</v>
      </c>
      <c r="J15980" s="17">
        <v>0</v>
      </c>
      <c r="K15980" s="17">
        <v>585927</v>
      </c>
      <c r="L15980" s="17">
        <v>445304.52</v>
      </c>
      <c r="M15980" s="17">
        <v>140622.48</v>
      </c>
      <c r="N15980" s="17">
        <v>152864.4017</v>
      </c>
    </row>
    <row r="15981" spans="1:14">
      <c r="A15981" s="16">
        <v>46288</v>
      </c>
      <c r="B15981" t="s">
        <v>16025</v>
      </c>
      <c r="C15981" t="s">
        <v>15</v>
      </c>
      <c r="D15981" t="s">
        <v>16</v>
      </c>
      <c r="E15981" t="s">
        <v>17</v>
      </c>
      <c r="F15981" t="s">
        <v>14639</v>
      </c>
      <c r="G15981" t="s">
        <v>10892</v>
      </c>
      <c r="H15981">
        <v>6</v>
      </c>
      <c r="I15981" s="17">
        <v>87015</v>
      </c>
      <c r="J15981" s="17">
        <v>0</v>
      </c>
      <c r="K15981" s="17">
        <v>87015</v>
      </c>
      <c r="L15981" s="17">
        <v>60910.5</v>
      </c>
      <c r="M15981" s="17">
        <v>26104.5</v>
      </c>
      <c r="N15981" s="17">
        <v>68491.8018</v>
      </c>
    </row>
    <row r="15982" spans="1:14">
      <c r="A15982" s="16">
        <v>46288</v>
      </c>
      <c r="B15982" t="s">
        <v>16026</v>
      </c>
      <c r="C15982" t="s">
        <v>26</v>
      </c>
      <c r="D15982" t="s">
        <v>27</v>
      </c>
      <c r="E15982" t="s">
        <v>17</v>
      </c>
      <c r="F15982" t="s">
        <v>14639</v>
      </c>
      <c r="G15982" t="s">
        <v>10892</v>
      </c>
      <c r="H15982">
        <v>5</v>
      </c>
      <c r="I15982" s="17">
        <v>384490</v>
      </c>
      <c r="J15982" s="17">
        <v>46138.8</v>
      </c>
      <c r="K15982" s="17">
        <v>338351.2</v>
      </c>
      <c r="L15982" s="17">
        <v>236845.84</v>
      </c>
      <c r="M15982" s="17">
        <v>101505.36</v>
      </c>
      <c r="N15982" s="17">
        <v>68491.8018</v>
      </c>
    </row>
    <row r="15983" spans="1:14">
      <c r="A15983" s="16">
        <v>46288</v>
      </c>
      <c r="B15983" t="s">
        <v>16027</v>
      </c>
      <c r="C15983" t="s">
        <v>29</v>
      </c>
      <c r="D15983" t="s">
        <v>30</v>
      </c>
      <c r="E15983" t="s">
        <v>31</v>
      </c>
      <c r="F15983" t="s">
        <v>14639</v>
      </c>
      <c r="G15983" t="s">
        <v>10892</v>
      </c>
      <c r="H15983">
        <v>6</v>
      </c>
      <c r="I15983" s="17">
        <v>765374</v>
      </c>
      <c r="J15983" s="17">
        <v>45922.44</v>
      </c>
      <c r="K15983" s="17">
        <v>719451.5600000001</v>
      </c>
      <c r="L15983" s="17">
        <v>446059.97</v>
      </c>
      <c r="M15983" s="17">
        <v>273391.59</v>
      </c>
      <c r="N15983" s="17">
        <v>41627.2805</v>
      </c>
    </row>
    <row r="15984" spans="1:14">
      <c r="A15984" s="16">
        <v>46288</v>
      </c>
      <c r="B15984" t="s">
        <v>16028</v>
      </c>
      <c r="C15984" t="s">
        <v>33</v>
      </c>
      <c r="D15984" t="s">
        <v>34</v>
      </c>
      <c r="E15984" t="s">
        <v>35</v>
      </c>
      <c r="F15984" t="s">
        <v>14639</v>
      </c>
      <c r="G15984" t="s">
        <v>10892</v>
      </c>
      <c r="H15984">
        <v>5</v>
      </c>
      <c r="I15984" s="17">
        <v>317857</v>
      </c>
      <c r="J15984" s="17">
        <v>41321.41</v>
      </c>
      <c r="K15984" s="17">
        <v>276535.59</v>
      </c>
      <c r="L15984" s="17">
        <v>199105.62</v>
      </c>
      <c r="M15984" s="17">
        <v>77429.97</v>
      </c>
      <c r="N15984" s="17">
        <v>175799.0595</v>
      </c>
    </row>
    <row r="15985" spans="1:14">
      <c r="A15985" s="16">
        <v>46288</v>
      </c>
      <c r="B15985" t="s">
        <v>16029</v>
      </c>
      <c r="C15985" t="s">
        <v>26</v>
      </c>
      <c r="D15985" t="s">
        <v>27</v>
      </c>
      <c r="E15985" t="s">
        <v>17</v>
      </c>
      <c r="F15985" t="s">
        <v>14639</v>
      </c>
      <c r="G15985" t="s">
        <v>10892</v>
      </c>
      <c r="H15985">
        <v>1</v>
      </c>
      <c r="I15985" s="17">
        <v>108148</v>
      </c>
      <c r="J15985" s="17">
        <v>14059.24</v>
      </c>
      <c r="K15985" s="17">
        <v>94088.75999999999</v>
      </c>
      <c r="L15985" s="17">
        <v>65862.13</v>
      </c>
      <c r="M15985" s="17">
        <v>28226.63</v>
      </c>
      <c r="N15985" s="17">
        <v>68491.8018</v>
      </c>
    </row>
    <row r="15986" spans="1:14">
      <c r="A15986" s="16">
        <v>46288</v>
      </c>
      <c r="B15986" t="s">
        <v>16030</v>
      </c>
      <c r="C15986" t="s">
        <v>47</v>
      </c>
      <c r="D15986" t="s">
        <v>48</v>
      </c>
      <c r="E15986" t="s">
        <v>35</v>
      </c>
      <c r="F15986" t="s">
        <v>14639</v>
      </c>
      <c r="G15986" t="s">
        <v>10892</v>
      </c>
      <c r="H15986">
        <v>9</v>
      </c>
      <c r="I15986" s="17">
        <v>401991</v>
      </c>
      <c r="J15986" s="17">
        <v>0</v>
      </c>
      <c r="K15986" s="17">
        <v>401991</v>
      </c>
      <c r="L15986" s="17">
        <v>289433.52</v>
      </c>
      <c r="M15986" s="17">
        <v>112557.48</v>
      </c>
      <c r="N15986" s="17">
        <v>175799.0595</v>
      </c>
    </row>
    <row r="15987" spans="1:14">
      <c r="A15987" s="16">
        <v>46289</v>
      </c>
      <c r="B15987" t="s">
        <v>16031</v>
      </c>
      <c r="C15987" t="s">
        <v>22</v>
      </c>
      <c r="D15987" t="s">
        <v>23</v>
      </c>
      <c r="E15987" t="s">
        <v>24</v>
      </c>
      <c r="F15987" t="s">
        <v>14639</v>
      </c>
      <c r="G15987" t="s">
        <v>10892</v>
      </c>
      <c r="H15987">
        <v>1</v>
      </c>
      <c r="I15987" s="17">
        <v>482588</v>
      </c>
      <c r="J15987" s="17">
        <v>14477.64</v>
      </c>
      <c r="K15987" s="17">
        <v>468110.36</v>
      </c>
      <c r="L15987" s="17">
        <v>355763.87</v>
      </c>
      <c r="M15987" s="17">
        <v>112346.49</v>
      </c>
      <c r="N15987" s="17">
        <v>152864.4017</v>
      </c>
    </row>
    <row r="15988" spans="1:14">
      <c r="A15988" s="16">
        <v>46289</v>
      </c>
      <c r="B15988" t="s">
        <v>16032</v>
      </c>
      <c r="C15988" t="s">
        <v>73</v>
      </c>
      <c r="D15988" t="s">
        <v>74</v>
      </c>
      <c r="E15988" t="s">
        <v>24</v>
      </c>
      <c r="F15988" t="s">
        <v>14639</v>
      </c>
      <c r="G15988" t="s">
        <v>10892</v>
      </c>
      <c r="H15988">
        <v>7</v>
      </c>
      <c r="I15988" s="17">
        <v>833142</v>
      </c>
      <c r="J15988" s="17">
        <v>116639.88</v>
      </c>
      <c r="K15988" s="17">
        <v>716502.12</v>
      </c>
      <c r="L15988" s="17">
        <v>544541.61</v>
      </c>
      <c r="M15988" s="17">
        <v>171960.51</v>
      </c>
      <c r="N15988" s="17">
        <v>152864.4017</v>
      </c>
    </row>
    <row r="15989" spans="1:14">
      <c r="A15989" s="16">
        <v>46289</v>
      </c>
      <c r="B15989" t="s">
        <v>16033</v>
      </c>
      <c r="C15989" t="s">
        <v>15</v>
      </c>
      <c r="D15989" t="s">
        <v>16</v>
      </c>
      <c r="E15989" t="s">
        <v>17</v>
      </c>
      <c r="F15989" t="s">
        <v>14639</v>
      </c>
      <c r="G15989" t="s">
        <v>10892</v>
      </c>
      <c r="H15989">
        <v>9</v>
      </c>
      <c r="I15989" s="17">
        <v>526691</v>
      </c>
      <c r="J15989" s="17">
        <v>0</v>
      </c>
      <c r="K15989" s="17">
        <v>526691</v>
      </c>
      <c r="L15989" s="17">
        <v>368683.7</v>
      </c>
      <c r="M15989" s="17">
        <v>158007.3</v>
      </c>
      <c r="N15989" s="17">
        <v>68491.8018</v>
      </c>
    </row>
    <row r="15990" spans="1:14">
      <c r="A15990" s="16">
        <v>46289</v>
      </c>
      <c r="B15990" t="s">
        <v>16034</v>
      </c>
      <c r="C15990" t="s">
        <v>29</v>
      </c>
      <c r="D15990" t="s">
        <v>30</v>
      </c>
      <c r="E15990" t="s">
        <v>31</v>
      </c>
      <c r="F15990" t="s">
        <v>14639</v>
      </c>
      <c r="G15990" t="s">
        <v>10892</v>
      </c>
      <c r="H15990">
        <v>3</v>
      </c>
      <c r="I15990" s="17">
        <v>203910</v>
      </c>
      <c r="J15990" s="17">
        <v>28547.4</v>
      </c>
      <c r="K15990" s="17">
        <v>175362.6</v>
      </c>
      <c r="L15990" s="17">
        <v>108724.81</v>
      </c>
      <c r="M15990" s="17">
        <v>66637.78999999999</v>
      </c>
      <c r="N15990" s="17">
        <v>41627.2805</v>
      </c>
    </row>
    <row r="15991" spans="1:14">
      <c r="A15991" s="16">
        <v>46289</v>
      </c>
      <c r="B15991" t="s">
        <v>16035</v>
      </c>
      <c r="C15991" t="s">
        <v>73</v>
      </c>
      <c r="D15991" t="s">
        <v>74</v>
      </c>
      <c r="E15991" t="s">
        <v>24</v>
      </c>
      <c r="F15991" t="s">
        <v>14639</v>
      </c>
      <c r="G15991" t="s">
        <v>10892</v>
      </c>
      <c r="H15991">
        <v>1</v>
      </c>
      <c r="I15991" s="17">
        <v>195214</v>
      </c>
      <c r="J15991" s="17">
        <v>3904.28</v>
      </c>
      <c r="K15991" s="17">
        <v>191309.72</v>
      </c>
      <c r="L15991" s="17">
        <v>145395.39</v>
      </c>
      <c r="M15991" s="17">
        <v>45914.33</v>
      </c>
      <c r="N15991" s="17">
        <v>152864.4017</v>
      </c>
    </row>
    <row r="15992" spans="1:14">
      <c r="A15992" s="16">
        <v>46289</v>
      </c>
      <c r="B15992" t="s">
        <v>16036</v>
      </c>
      <c r="C15992" t="s">
        <v>43</v>
      </c>
      <c r="D15992" t="s">
        <v>44</v>
      </c>
      <c r="E15992" t="s">
        <v>31</v>
      </c>
      <c r="F15992" t="s">
        <v>14639</v>
      </c>
      <c r="G15992" t="s">
        <v>10892</v>
      </c>
      <c r="H15992">
        <v>5</v>
      </c>
      <c r="I15992" s="17">
        <v>671888</v>
      </c>
      <c r="J15992" s="17">
        <v>0</v>
      </c>
      <c r="K15992" s="17">
        <v>671888</v>
      </c>
      <c r="L15992" s="17">
        <v>416570.56</v>
      </c>
      <c r="M15992" s="17">
        <v>255317.44</v>
      </c>
      <c r="N15992" s="17">
        <v>41627.2805</v>
      </c>
    </row>
    <row r="15993" spans="1:14">
      <c r="A15993" s="16">
        <v>46289</v>
      </c>
      <c r="B15993" t="s">
        <v>16037</v>
      </c>
      <c r="C15993" t="s">
        <v>15</v>
      </c>
      <c r="D15993" t="s">
        <v>16</v>
      </c>
      <c r="E15993" t="s">
        <v>17</v>
      </c>
      <c r="F15993" t="s">
        <v>14639</v>
      </c>
      <c r="G15993" t="s">
        <v>10892</v>
      </c>
      <c r="H15993">
        <v>3</v>
      </c>
      <c r="I15993" s="17">
        <v>94154</v>
      </c>
      <c r="J15993" s="17">
        <v>12240.02</v>
      </c>
      <c r="K15993" s="17">
        <v>81913.98</v>
      </c>
      <c r="L15993" s="17">
        <v>57339.79</v>
      </c>
      <c r="M15993" s="17">
        <v>24574.19</v>
      </c>
      <c r="N15993" s="17">
        <v>68491.8018</v>
      </c>
    </row>
    <row r="15994" spans="1:14">
      <c r="A15994" s="16">
        <v>46289</v>
      </c>
      <c r="B15994" t="s">
        <v>16038</v>
      </c>
      <c r="C15994" t="s">
        <v>43</v>
      </c>
      <c r="D15994" t="s">
        <v>44</v>
      </c>
      <c r="E15994" t="s">
        <v>31</v>
      </c>
      <c r="F15994" t="s">
        <v>14639</v>
      </c>
      <c r="G15994" t="s">
        <v>10892</v>
      </c>
      <c r="H15994">
        <v>3</v>
      </c>
      <c r="I15994" s="17">
        <v>536194</v>
      </c>
      <c r="J15994" s="17">
        <v>0</v>
      </c>
      <c r="K15994" s="17">
        <v>536194</v>
      </c>
      <c r="L15994" s="17">
        <v>332440.28</v>
      </c>
      <c r="M15994" s="17">
        <v>203753.72</v>
      </c>
      <c r="N15994" s="17">
        <v>41627.2805</v>
      </c>
    </row>
    <row r="15995" spans="1:14">
      <c r="A15995" s="16">
        <v>46289</v>
      </c>
      <c r="B15995" t="s">
        <v>16039</v>
      </c>
      <c r="C15995" t="s">
        <v>73</v>
      </c>
      <c r="D15995" t="s">
        <v>74</v>
      </c>
      <c r="E15995" t="s">
        <v>24</v>
      </c>
      <c r="F15995" t="s">
        <v>14639</v>
      </c>
      <c r="G15995" t="s">
        <v>10892</v>
      </c>
      <c r="H15995">
        <v>9</v>
      </c>
      <c r="I15995" s="17">
        <v>130161</v>
      </c>
      <c r="J15995" s="17">
        <v>0</v>
      </c>
      <c r="K15995" s="17">
        <v>130161</v>
      </c>
      <c r="L15995" s="17">
        <v>98922.36</v>
      </c>
      <c r="M15995" s="17">
        <v>31238.64</v>
      </c>
      <c r="N15995" s="17">
        <v>152864.4017</v>
      </c>
    </row>
    <row r="15996" spans="1:14">
      <c r="A15996" s="16">
        <v>46289</v>
      </c>
      <c r="B15996" t="s">
        <v>16040</v>
      </c>
      <c r="C15996" t="s">
        <v>43</v>
      </c>
      <c r="D15996" t="s">
        <v>44</v>
      </c>
      <c r="E15996" t="s">
        <v>31</v>
      </c>
      <c r="F15996" t="s">
        <v>14639</v>
      </c>
      <c r="G15996" t="s">
        <v>10892</v>
      </c>
      <c r="H15996">
        <v>1</v>
      </c>
      <c r="I15996" s="17">
        <v>336006</v>
      </c>
      <c r="J15996" s="17">
        <v>20160.36</v>
      </c>
      <c r="K15996" s="17">
        <v>315845.64</v>
      </c>
      <c r="L15996" s="17">
        <v>195824.3</v>
      </c>
      <c r="M15996" s="17">
        <v>120021.34</v>
      </c>
      <c r="N15996" s="17">
        <v>41627.2805</v>
      </c>
    </row>
    <row r="15997" spans="1:14">
      <c r="A15997" s="16">
        <v>46289</v>
      </c>
      <c r="B15997" t="s">
        <v>16041</v>
      </c>
      <c r="C15997" t="s">
        <v>47</v>
      </c>
      <c r="D15997" t="s">
        <v>48</v>
      </c>
      <c r="E15997" t="s">
        <v>35</v>
      </c>
      <c r="F15997" t="s">
        <v>14639</v>
      </c>
      <c r="G15997" t="s">
        <v>10892</v>
      </c>
      <c r="H15997">
        <v>10</v>
      </c>
      <c r="I15997" s="17">
        <v>763391</v>
      </c>
      <c r="J15997" s="17">
        <v>68705.19</v>
      </c>
      <c r="K15997" s="17">
        <v>694685.8100000001</v>
      </c>
      <c r="L15997" s="17">
        <v>500173.78</v>
      </c>
      <c r="M15997" s="17">
        <v>194512.03</v>
      </c>
      <c r="N15997" s="17">
        <v>175799.0595</v>
      </c>
    </row>
    <row r="15998" spans="1:14">
      <c r="A15998" s="16">
        <v>46289</v>
      </c>
      <c r="B15998" t="s">
        <v>16042</v>
      </c>
      <c r="C15998" t="s">
        <v>22</v>
      </c>
      <c r="D15998" t="s">
        <v>23</v>
      </c>
      <c r="E15998" t="s">
        <v>24</v>
      </c>
      <c r="F15998" t="s">
        <v>14639</v>
      </c>
      <c r="G15998" t="s">
        <v>10892</v>
      </c>
      <c r="H15998">
        <v>1</v>
      </c>
      <c r="I15998" s="17">
        <v>420276</v>
      </c>
      <c r="J15998" s="17">
        <v>0</v>
      </c>
      <c r="K15998" s="17">
        <v>420276</v>
      </c>
      <c r="L15998" s="17">
        <v>319409.76</v>
      </c>
      <c r="M15998" s="17">
        <v>100866.24</v>
      </c>
      <c r="N15998" s="17">
        <v>152864.4017</v>
      </c>
    </row>
    <row r="15999" spans="1:14">
      <c r="A15999" s="16">
        <v>46289</v>
      </c>
      <c r="B15999" t="s">
        <v>16043</v>
      </c>
      <c r="C15999" t="s">
        <v>47</v>
      </c>
      <c r="D15999" t="s">
        <v>48</v>
      </c>
      <c r="E15999" t="s">
        <v>35</v>
      </c>
      <c r="F15999" t="s">
        <v>14639</v>
      </c>
      <c r="G15999" t="s">
        <v>10892</v>
      </c>
      <c r="H15999">
        <v>11</v>
      </c>
      <c r="I15999" s="17">
        <v>239335</v>
      </c>
      <c r="J15999" s="17">
        <v>7180.05</v>
      </c>
      <c r="K15999" s="17">
        <v>232154.95</v>
      </c>
      <c r="L15999" s="17">
        <v>167151.56</v>
      </c>
      <c r="M15999" s="17">
        <v>65003.39</v>
      </c>
      <c r="N15999" s="17">
        <v>175799.0595</v>
      </c>
    </row>
    <row r="16000" spans="1:14">
      <c r="A16000" s="16">
        <v>46289</v>
      </c>
      <c r="B16000" t="s">
        <v>16044</v>
      </c>
      <c r="C16000" t="s">
        <v>26</v>
      </c>
      <c r="D16000" t="s">
        <v>27</v>
      </c>
      <c r="E16000" t="s">
        <v>17</v>
      </c>
      <c r="F16000" t="s">
        <v>14639</v>
      </c>
      <c r="G16000" t="s">
        <v>10892</v>
      </c>
      <c r="H16000">
        <v>1</v>
      </c>
      <c r="I16000" s="17">
        <v>663609</v>
      </c>
      <c r="J16000" s="17">
        <v>19908.27</v>
      </c>
      <c r="K16000" s="17">
        <v>643700.73</v>
      </c>
      <c r="L16000" s="17">
        <v>450590.51</v>
      </c>
      <c r="M16000" s="17">
        <v>193110.22</v>
      </c>
      <c r="N16000" s="17">
        <v>68491.8018</v>
      </c>
    </row>
    <row r="16001" spans="1:14">
      <c r="A16001" s="16">
        <v>46289</v>
      </c>
      <c r="B16001" t="s">
        <v>16045</v>
      </c>
      <c r="C16001" t="s">
        <v>15</v>
      </c>
      <c r="D16001" t="s">
        <v>16</v>
      </c>
      <c r="E16001" t="s">
        <v>17</v>
      </c>
      <c r="F16001" t="s">
        <v>14639</v>
      </c>
      <c r="G16001" t="s">
        <v>10892</v>
      </c>
      <c r="H16001">
        <v>11</v>
      </c>
      <c r="I16001" s="17">
        <v>605094</v>
      </c>
      <c r="J16001" s="17">
        <v>48407.52</v>
      </c>
      <c r="K16001" s="17">
        <v>556686.48</v>
      </c>
      <c r="L16001" s="17">
        <v>389680.54</v>
      </c>
      <c r="M16001" s="17">
        <v>167005.94</v>
      </c>
      <c r="N16001" s="17">
        <v>68491.8018</v>
      </c>
    </row>
    <row r="16002" spans="1:14">
      <c r="A16002" s="16">
        <v>46289</v>
      </c>
      <c r="B16002" t="s">
        <v>16046</v>
      </c>
      <c r="C16002" t="s">
        <v>22</v>
      </c>
      <c r="D16002" t="s">
        <v>23</v>
      </c>
      <c r="E16002" t="s">
        <v>24</v>
      </c>
      <c r="F16002" t="s">
        <v>14639</v>
      </c>
      <c r="G16002" t="s">
        <v>10892</v>
      </c>
      <c r="H16002">
        <v>1</v>
      </c>
      <c r="I16002" s="17">
        <v>792788</v>
      </c>
      <c r="J16002" s="17">
        <v>0</v>
      </c>
      <c r="K16002" s="17">
        <v>792788</v>
      </c>
      <c r="L16002" s="17">
        <v>602518.88</v>
      </c>
      <c r="M16002" s="17">
        <v>190269.12</v>
      </c>
      <c r="N16002" s="17">
        <v>152864.4017</v>
      </c>
    </row>
    <row r="16003" spans="1:14">
      <c r="A16003" s="16">
        <v>46289</v>
      </c>
      <c r="B16003" t="s">
        <v>16047</v>
      </c>
      <c r="C16003" t="s">
        <v>47</v>
      </c>
      <c r="D16003" t="s">
        <v>48</v>
      </c>
      <c r="E16003" t="s">
        <v>35</v>
      </c>
      <c r="F16003" t="s">
        <v>14639</v>
      </c>
      <c r="G16003" t="s">
        <v>10892</v>
      </c>
      <c r="H16003">
        <v>2</v>
      </c>
      <c r="I16003" s="17">
        <v>781270</v>
      </c>
      <c r="J16003" s="17">
        <v>0</v>
      </c>
      <c r="K16003" s="17">
        <v>781270</v>
      </c>
      <c r="L16003" s="17">
        <v>562514.4</v>
      </c>
      <c r="M16003" s="17">
        <v>218755.6</v>
      </c>
      <c r="N16003" s="17">
        <v>175799.0595</v>
      </c>
    </row>
    <row r="16004" spans="1:14">
      <c r="A16004" s="16">
        <v>46289</v>
      </c>
      <c r="B16004" t="s">
        <v>16048</v>
      </c>
      <c r="C16004" t="s">
        <v>43</v>
      </c>
      <c r="D16004" t="s">
        <v>44</v>
      </c>
      <c r="E16004" t="s">
        <v>31</v>
      </c>
      <c r="F16004" t="s">
        <v>14639</v>
      </c>
      <c r="G16004" t="s">
        <v>10892</v>
      </c>
      <c r="H16004">
        <v>1</v>
      </c>
      <c r="I16004" s="17">
        <v>50530</v>
      </c>
      <c r="J16004" s="17">
        <v>3031.8</v>
      </c>
      <c r="K16004" s="17">
        <v>47498.2</v>
      </c>
      <c r="L16004" s="17">
        <v>29448.88</v>
      </c>
      <c r="M16004" s="17">
        <v>18049.32</v>
      </c>
      <c r="N16004" s="17">
        <v>41627.2805</v>
      </c>
    </row>
    <row r="16005" spans="1:14">
      <c r="A16005" s="16">
        <v>46289</v>
      </c>
      <c r="B16005" t="s">
        <v>16049</v>
      </c>
      <c r="C16005" t="s">
        <v>33</v>
      </c>
      <c r="D16005" t="s">
        <v>34</v>
      </c>
      <c r="E16005" t="s">
        <v>35</v>
      </c>
      <c r="F16005" t="s">
        <v>14639</v>
      </c>
      <c r="G16005" t="s">
        <v>10892</v>
      </c>
      <c r="H16005">
        <v>10</v>
      </c>
      <c r="I16005" s="17">
        <v>708569</v>
      </c>
      <c r="J16005" s="17">
        <v>106285.35</v>
      </c>
      <c r="K16005" s="17">
        <v>602283.65</v>
      </c>
      <c r="L16005" s="17">
        <v>433644.23</v>
      </c>
      <c r="M16005" s="17">
        <v>168639.42</v>
      </c>
      <c r="N16005" s="17">
        <v>175799.0595</v>
      </c>
    </row>
    <row r="16006" spans="1:14">
      <c r="A16006" s="16">
        <v>46289</v>
      </c>
      <c r="B16006" t="s">
        <v>16050</v>
      </c>
      <c r="C16006" t="s">
        <v>73</v>
      </c>
      <c r="D16006" t="s">
        <v>74</v>
      </c>
      <c r="E16006" t="s">
        <v>24</v>
      </c>
      <c r="F16006" t="s">
        <v>14639</v>
      </c>
      <c r="G16006" t="s">
        <v>10892</v>
      </c>
      <c r="H16006">
        <v>7</v>
      </c>
      <c r="I16006" s="17">
        <v>181162</v>
      </c>
      <c r="J16006" s="17">
        <v>7246.48</v>
      </c>
      <c r="K16006" s="17">
        <v>173915.52</v>
      </c>
      <c r="L16006" s="17">
        <v>132175.8</v>
      </c>
      <c r="M16006" s="17">
        <v>41739.72</v>
      </c>
      <c r="N16006" s="17">
        <v>152864.4017</v>
      </c>
    </row>
    <row r="16007" spans="1:14">
      <c r="A16007" s="16">
        <v>46289</v>
      </c>
      <c r="B16007" t="s">
        <v>16051</v>
      </c>
      <c r="C16007" t="s">
        <v>43</v>
      </c>
      <c r="D16007" t="s">
        <v>44</v>
      </c>
      <c r="E16007" t="s">
        <v>31</v>
      </c>
      <c r="F16007" t="s">
        <v>14639</v>
      </c>
      <c r="G16007" t="s">
        <v>10892</v>
      </c>
      <c r="H16007">
        <v>1</v>
      </c>
      <c r="I16007" s="17">
        <v>536996</v>
      </c>
      <c r="J16007" s="17">
        <v>69809.48</v>
      </c>
      <c r="K16007" s="17">
        <v>467186.52</v>
      </c>
      <c r="L16007" s="17">
        <v>289655.64</v>
      </c>
      <c r="M16007" s="17">
        <v>177530.88</v>
      </c>
      <c r="N16007" s="17">
        <v>41627.2805</v>
      </c>
    </row>
    <row r="16008" spans="1:14">
      <c r="A16008" s="16">
        <v>46289</v>
      </c>
      <c r="B16008" t="s">
        <v>16052</v>
      </c>
      <c r="C16008" t="s">
        <v>15</v>
      </c>
      <c r="D16008" t="s">
        <v>16</v>
      </c>
      <c r="E16008" t="s">
        <v>17</v>
      </c>
      <c r="F16008" t="s">
        <v>14639</v>
      </c>
      <c r="G16008" t="s">
        <v>10892</v>
      </c>
      <c r="H16008">
        <v>10</v>
      </c>
      <c r="I16008" s="17">
        <v>181497</v>
      </c>
      <c r="J16008" s="17">
        <v>19964.67</v>
      </c>
      <c r="K16008" s="17">
        <v>161532.33</v>
      </c>
      <c r="L16008" s="17">
        <v>113072.63</v>
      </c>
      <c r="M16008" s="17">
        <v>48459.7</v>
      </c>
      <c r="N16008" s="17">
        <v>68491.8018</v>
      </c>
    </row>
    <row r="16009" spans="1:14">
      <c r="A16009" s="16">
        <v>46289</v>
      </c>
      <c r="B16009" t="s">
        <v>16053</v>
      </c>
      <c r="C16009" t="s">
        <v>29</v>
      </c>
      <c r="D16009" t="s">
        <v>30</v>
      </c>
      <c r="E16009" t="s">
        <v>31</v>
      </c>
      <c r="F16009" t="s">
        <v>14639</v>
      </c>
      <c r="G16009" t="s">
        <v>10892</v>
      </c>
      <c r="H16009">
        <v>11</v>
      </c>
      <c r="I16009" s="17">
        <v>719803</v>
      </c>
      <c r="J16009" s="17">
        <v>0</v>
      </c>
      <c r="K16009" s="17">
        <v>719803</v>
      </c>
      <c r="L16009" s="17">
        <v>446277.86</v>
      </c>
      <c r="M16009" s="17">
        <v>273525.14</v>
      </c>
      <c r="N16009" s="17">
        <v>41627.2805</v>
      </c>
    </row>
    <row r="16010" spans="1:14">
      <c r="A16010" s="16">
        <v>46289</v>
      </c>
      <c r="B16010" t="s">
        <v>16054</v>
      </c>
      <c r="C16010" t="s">
        <v>33</v>
      </c>
      <c r="D16010" t="s">
        <v>34</v>
      </c>
      <c r="E16010" t="s">
        <v>35</v>
      </c>
      <c r="F16010" t="s">
        <v>14639</v>
      </c>
      <c r="G16010" t="s">
        <v>10892</v>
      </c>
      <c r="H16010">
        <v>7</v>
      </c>
      <c r="I16010" s="17">
        <v>568607</v>
      </c>
      <c r="J16010" s="17">
        <v>51174.63</v>
      </c>
      <c r="K16010" s="17">
        <v>517432.37</v>
      </c>
      <c r="L16010" s="17">
        <v>372551.31</v>
      </c>
      <c r="M16010" s="17">
        <v>144881.06</v>
      </c>
      <c r="N16010" s="17">
        <v>175799.0595</v>
      </c>
    </row>
    <row r="16011" spans="1:14">
      <c r="A16011" s="16">
        <v>46289</v>
      </c>
      <c r="B16011" t="s">
        <v>16055</v>
      </c>
      <c r="C16011" t="s">
        <v>15</v>
      </c>
      <c r="D16011" t="s">
        <v>16</v>
      </c>
      <c r="E16011" t="s">
        <v>17</v>
      </c>
      <c r="F16011" t="s">
        <v>14639</v>
      </c>
      <c r="G16011" t="s">
        <v>10892</v>
      </c>
      <c r="H16011">
        <v>3</v>
      </c>
      <c r="I16011" s="17">
        <v>93451</v>
      </c>
      <c r="J16011" s="17">
        <v>0</v>
      </c>
      <c r="K16011" s="17">
        <v>93451</v>
      </c>
      <c r="L16011" s="17">
        <v>65415.7</v>
      </c>
      <c r="M16011" s="17">
        <v>28035.3</v>
      </c>
      <c r="N16011" s="17">
        <v>68491.8018</v>
      </c>
    </row>
    <row r="16012" spans="1:14">
      <c r="A16012" s="16">
        <v>46289</v>
      </c>
      <c r="B16012" t="s">
        <v>16056</v>
      </c>
      <c r="C16012" t="s">
        <v>26</v>
      </c>
      <c r="D16012" t="s">
        <v>27</v>
      </c>
      <c r="E16012" t="s">
        <v>17</v>
      </c>
      <c r="F16012" t="s">
        <v>14639</v>
      </c>
      <c r="G16012" t="s">
        <v>10892</v>
      </c>
      <c r="H16012">
        <v>2</v>
      </c>
      <c r="I16012" s="17">
        <v>394043</v>
      </c>
      <c r="J16012" s="17">
        <v>35463.87</v>
      </c>
      <c r="K16012" s="17">
        <v>358579.13</v>
      </c>
      <c r="L16012" s="17">
        <v>251005.39</v>
      </c>
      <c r="M16012" s="17">
        <v>107573.74</v>
      </c>
      <c r="N16012" s="17">
        <v>68491.8018</v>
      </c>
    </row>
    <row r="16013" spans="1:14">
      <c r="A16013" s="16">
        <v>46289</v>
      </c>
      <c r="B16013" t="s">
        <v>16057</v>
      </c>
      <c r="C16013" t="s">
        <v>43</v>
      </c>
      <c r="D16013" t="s">
        <v>44</v>
      </c>
      <c r="E16013" t="s">
        <v>31</v>
      </c>
      <c r="F16013" t="s">
        <v>14639</v>
      </c>
      <c r="G16013" t="s">
        <v>10892</v>
      </c>
      <c r="H16013">
        <v>1</v>
      </c>
      <c r="I16013" s="17">
        <v>276651</v>
      </c>
      <c r="J16013" s="17">
        <v>24898.59</v>
      </c>
      <c r="K16013" s="17">
        <v>251752.41</v>
      </c>
      <c r="L16013" s="17">
        <v>156086.49</v>
      </c>
      <c r="M16013" s="17">
        <v>95665.92</v>
      </c>
      <c r="N16013" s="17">
        <v>41627.2805</v>
      </c>
    </row>
    <row r="16014" spans="1:14">
      <c r="A16014" s="16">
        <v>46289</v>
      </c>
      <c r="B16014" t="s">
        <v>16058</v>
      </c>
      <c r="C16014" t="s">
        <v>15</v>
      </c>
      <c r="D16014" t="s">
        <v>16</v>
      </c>
      <c r="E16014" t="s">
        <v>17</v>
      </c>
      <c r="F16014" t="s">
        <v>14639</v>
      </c>
      <c r="G16014" t="s">
        <v>10892</v>
      </c>
      <c r="H16014">
        <v>1</v>
      </c>
      <c r="I16014" s="17">
        <v>791964</v>
      </c>
      <c r="J16014" s="17">
        <v>63357.12</v>
      </c>
      <c r="K16014" s="17">
        <v>728606.88</v>
      </c>
      <c r="L16014" s="17">
        <v>510024.82</v>
      </c>
      <c r="M16014" s="17">
        <v>218582.06</v>
      </c>
      <c r="N16014" s="17">
        <v>68491.8018</v>
      </c>
    </row>
    <row r="16015" spans="1:14">
      <c r="A16015" s="16">
        <v>46289</v>
      </c>
      <c r="B16015" t="s">
        <v>16059</v>
      </c>
      <c r="C16015" t="s">
        <v>47</v>
      </c>
      <c r="D16015" t="s">
        <v>48</v>
      </c>
      <c r="E16015" t="s">
        <v>35</v>
      </c>
      <c r="F16015" t="s">
        <v>14639</v>
      </c>
      <c r="G16015" t="s">
        <v>10892</v>
      </c>
      <c r="H16015">
        <v>7</v>
      </c>
      <c r="I16015" s="17">
        <v>297487</v>
      </c>
      <c r="J16015" s="17">
        <v>26773.83</v>
      </c>
      <c r="K16015" s="17">
        <v>270713.17</v>
      </c>
      <c r="L16015" s="17">
        <v>194913.48</v>
      </c>
      <c r="M16015" s="17">
        <v>75799.69</v>
      </c>
      <c r="N16015" s="17">
        <v>175799.0595</v>
      </c>
    </row>
    <row r="16016" spans="1:14">
      <c r="A16016" s="16">
        <v>46289</v>
      </c>
      <c r="B16016" t="s">
        <v>16060</v>
      </c>
      <c r="C16016" t="s">
        <v>47</v>
      </c>
      <c r="D16016" t="s">
        <v>48</v>
      </c>
      <c r="E16016" t="s">
        <v>35</v>
      </c>
      <c r="F16016" t="s">
        <v>14639</v>
      </c>
      <c r="G16016" t="s">
        <v>10892</v>
      </c>
      <c r="H16016">
        <v>6</v>
      </c>
      <c r="I16016" s="17">
        <v>309875</v>
      </c>
      <c r="J16016" s="17">
        <v>37185</v>
      </c>
      <c r="K16016" s="17">
        <v>272690</v>
      </c>
      <c r="L16016" s="17">
        <v>196336.8</v>
      </c>
      <c r="M16016" s="17">
        <v>76353.2</v>
      </c>
      <c r="N16016" s="17">
        <v>175799.0595</v>
      </c>
    </row>
    <row r="16017" spans="1:14">
      <c r="A16017" s="16">
        <v>46289</v>
      </c>
      <c r="B16017" t="s">
        <v>16061</v>
      </c>
      <c r="C16017" t="s">
        <v>47</v>
      </c>
      <c r="D16017" t="s">
        <v>48</v>
      </c>
      <c r="E16017" t="s">
        <v>35</v>
      </c>
      <c r="F16017" t="s">
        <v>14639</v>
      </c>
      <c r="G16017" t="s">
        <v>10892</v>
      </c>
      <c r="H16017">
        <v>8</v>
      </c>
      <c r="I16017" s="17">
        <v>181946</v>
      </c>
      <c r="J16017" s="17">
        <v>20014.06</v>
      </c>
      <c r="K16017" s="17">
        <v>161931.94</v>
      </c>
      <c r="L16017" s="17">
        <v>116591</v>
      </c>
      <c r="M16017" s="17">
        <v>45340.94</v>
      </c>
      <c r="N16017" s="17">
        <v>175799.0595</v>
      </c>
    </row>
    <row r="16018" spans="1:14">
      <c r="A16018" s="16">
        <v>46289</v>
      </c>
      <c r="B16018" t="s">
        <v>16062</v>
      </c>
      <c r="C16018" t="s">
        <v>22</v>
      </c>
      <c r="D16018" t="s">
        <v>23</v>
      </c>
      <c r="E16018" t="s">
        <v>24</v>
      </c>
      <c r="F16018" t="s">
        <v>14639</v>
      </c>
      <c r="G16018" t="s">
        <v>10892</v>
      </c>
      <c r="H16018">
        <v>8</v>
      </c>
      <c r="I16018" s="17">
        <v>795398</v>
      </c>
      <c r="J16018" s="17">
        <v>23861.94</v>
      </c>
      <c r="K16018" s="17">
        <v>771536.0600000001</v>
      </c>
      <c r="L16018" s="17">
        <v>586367.41</v>
      </c>
      <c r="M16018" s="17">
        <v>185168.65</v>
      </c>
      <c r="N16018" s="17">
        <v>152864.4017</v>
      </c>
    </row>
    <row r="16019" spans="1:14">
      <c r="A16019" s="16">
        <v>46289</v>
      </c>
      <c r="B16019" t="s">
        <v>16063</v>
      </c>
      <c r="C16019" t="s">
        <v>33</v>
      </c>
      <c r="D16019" t="s">
        <v>34</v>
      </c>
      <c r="E16019" t="s">
        <v>35</v>
      </c>
      <c r="F16019" t="s">
        <v>14639</v>
      </c>
      <c r="G16019" t="s">
        <v>10892</v>
      </c>
      <c r="H16019">
        <v>7</v>
      </c>
      <c r="I16019" s="17">
        <v>686558</v>
      </c>
      <c r="J16019" s="17">
        <v>20596.74</v>
      </c>
      <c r="K16019" s="17">
        <v>665961.26</v>
      </c>
      <c r="L16019" s="17">
        <v>479492.11</v>
      </c>
      <c r="M16019" s="17">
        <v>186469.15</v>
      </c>
      <c r="N16019" s="17">
        <v>175799.0595</v>
      </c>
    </row>
    <row r="16020" spans="1:14">
      <c r="A16020" s="16">
        <v>46289</v>
      </c>
      <c r="B16020" t="s">
        <v>16064</v>
      </c>
      <c r="C16020" t="s">
        <v>47</v>
      </c>
      <c r="D16020" t="s">
        <v>48</v>
      </c>
      <c r="E16020" t="s">
        <v>35</v>
      </c>
      <c r="F16020" t="s">
        <v>14639</v>
      </c>
      <c r="G16020" t="s">
        <v>10892</v>
      </c>
      <c r="H16020">
        <v>7</v>
      </c>
      <c r="I16020" s="17">
        <v>342120</v>
      </c>
      <c r="J16020" s="17">
        <v>17106</v>
      </c>
      <c r="K16020" s="17">
        <v>325014</v>
      </c>
      <c r="L16020" s="17">
        <v>234010.08</v>
      </c>
      <c r="M16020" s="17">
        <v>91003.92</v>
      </c>
      <c r="N16020" s="17">
        <v>175799.0595</v>
      </c>
    </row>
    <row r="16021" spans="1:14">
      <c r="A16021" s="16">
        <v>46289</v>
      </c>
      <c r="B16021" t="s">
        <v>16065</v>
      </c>
      <c r="C16021" t="s">
        <v>29</v>
      </c>
      <c r="D16021" t="s">
        <v>30</v>
      </c>
      <c r="E16021" t="s">
        <v>31</v>
      </c>
      <c r="F16021" t="s">
        <v>14639</v>
      </c>
      <c r="G16021" t="s">
        <v>10892</v>
      </c>
      <c r="H16021">
        <v>2</v>
      </c>
      <c r="I16021" s="17">
        <v>515660</v>
      </c>
      <c r="J16021" s="17">
        <v>61879.2</v>
      </c>
      <c r="K16021" s="17">
        <v>453780.8</v>
      </c>
      <c r="L16021" s="17">
        <v>281344.1</v>
      </c>
      <c r="M16021" s="17">
        <v>172436.7</v>
      </c>
      <c r="N16021" s="17">
        <v>41627.2805</v>
      </c>
    </row>
    <row r="16022" spans="1:14">
      <c r="A16022" s="16">
        <v>46289</v>
      </c>
      <c r="B16022" t="s">
        <v>16066</v>
      </c>
      <c r="C16022" t="s">
        <v>33</v>
      </c>
      <c r="D16022" t="s">
        <v>34</v>
      </c>
      <c r="E16022" t="s">
        <v>35</v>
      </c>
      <c r="F16022" t="s">
        <v>14639</v>
      </c>
      <c r="G16022" t="s">
        <v>10892</v>
      </c>
      <c r="H16022">
        <v>9</v>
      </c>
      <c r="I16022" s="17">
        <v>211973</v>
      </c>
      <c r="J16022" s="17">
        <v>27556.49</v>
      </c>
      <c r="K16022" s="17">
        <v>184416.51</v>
      </c>
      <c r="L16022" s="17">
        <v>132779.89</v>
      </c>
      <c r="M16022" s="17">
        <v>51636.62</v>
      </c>
      <c r="N16022" s="17">
        <v>175799.0595</v>
      </c>
    </row>
    <row r="16023" spans="1:14">
      <c r="A16023" s="16">
        <v>46289</v>
      </c>
      <c r="B16023" t="s">
        <v>16067</v>
      </c>
      <c r="C16023" t="s">
        <v>43</v>
      </c>
      <c r="D16023" t="s">
        <v>44</v>
      </c>
      <c r="E16023" t="s">
        <v>31</v>
      </c>
      <c r="F16023" t="s">
        <v>14639</v>
      </c>
      <c r="G16023" t="s">
        <v>10892</v>
      </c>
      <c r="H16023">
        <v>3</v>
      </c>
      <c r="I16023" s="17">
        <v>356963</v>
      </c>
      <c r="J16023" s="17">
        <v>17848.15</v>
      </c>
      <c r="K16023" s="17">
        <v>339114.85</v>
      </c>
      <c r="L16023" s="17">
        <v>210251.21</v>
      </c>
      <c r="M16023" s="17">
        <v>128863.64</v>
      </c>
      <c r="N16023" s="17">
        <v>41627.2805</v>
      </c>
    </row>
    <row r="16024" spans="1:14">
      <c r="A16024" s="16">
        <v>46289</v>
      </c>
      <c r="B16024" t="s">
        <v>16068</v>
      </c>
      <c r="C16024" t="s">
        <v>15</v>
      </c>
      <c r="D16024" t="s">
        <v>16</v>
      </c>
      <c r="E16024" t="s">
        <v>17</v>
      </c>
      <c r="F16024" t="s">
        <v>14639</v>
      </c>
      <c r="G16024" t="s">
        <v>10892</v>
      </c>
      <c r="H16024">
        <v>11</v>
      </c>
      <c r="I16024" s="17">
        <v>739908</v>
      </c>
      <c r="J16024" s="17">
        <v>44394.48</v>
      </c>
      <c r="K16024" s="17">
        <v>695513.52</v>
      </c>
      <c r="L16024" s="17">
        <v>486859.46</v>
      </c>
      <c r="M16024" s="17">
        <v>208654.06</v>
      </c>
      <c r="N16024" s="17">
        <v>68491.8018</v>
      </c>
    </row>
    <row r="16025" spans="1:14">
      <c r="A16025" s="16">
        <v>46289</v>
      </c>
      <c r="B16025" t="s">
        <v>16069</v>
      </c>
      <c r="C16025" t="s">
        <v>26</v>
      </c>
      <c r="D16025" t="s">
        <v>27</v>
      </c>
      <c r="E16025" t="s">
        <v>17</v>
      </c>
      <c r="F16025" t="s">
        <v>14639</v>
      </c>
      <c r="G16025" t="s">
        <v>10892</v>
      </c>
      <c r="H16025">
        <v>9</v>
      </c>
      <c r="I16025" s="17">
        <v>544283</v>
      </c>
      <c r="J16025" s="17">
        <v>0</v>
      </c>
      <c r="K16025" s="17">
        <v>544283</v>
      </c>
      <c r="L16025" s="17">
        <v>380998.1</v>
      </c>
      <c r="M16025" s="17">
        <v>163284.9</v>
      </c>
      <c r="N16025" s="17">
        <v>68491.8018</v>
      </c>
    </row>
    <row r="16026" spans="1:14">
      <c r="A16026" s="16">
        <v>46289</v>
      </c>
      <c r="B16026" t="s">
        <v>16070</v>
      </c>
      <c r="C16026" t="s">
        <v>26</v>
      </c>
      <c r="D16026" t="s">
        <v>27</v>
      </c>
      <c r="E16026" t="s">
        <v>17</v>
      </c>
      <c r="F16026" t="s">
        <v>14639</v>
      </c>
      <c r="G16026" t="s">
        <v>10892</v>
      </c>
      <c r="H16026">
        <v>12</v>
      </c>
      <c r="I16026" s="17">
        <v>482203</v>
      </c>
      <c r="J16026" s="17">
        <v>0</v>
      </c>
      <c r="K16026" s="17">
        <v>482203</v>
      </c>
      <c r="L16026" s="17">
        <v>337542.1</v>
      </c>
      <c r="M16026" s="17">
        <v>144660.9</v>
      </c>
      <c r="N16026" s="17">
        <v>68491.8018</v>
      </c>
    </row>
    <row r="16027" spans="1:14">
      <c r="A16027" s="16">
        <v>46289</v>
      </c>
      <c r="B16027" t="s">
        <v>16071</v>
      </c>
      <c r="C16027" t="s">
        <v>15</v>
      </c>
      <c r="D16027" t="s">
        <v>16</v>
      </c>
      <c r="E16027" t="s">
        <v>17</v>
      </c>
      <c r="F16027" t="s">
        <v>14639</v>
      </c>
      <c r="G16027" t="s">
        <v>10892</v>
      </c>
      <c r="H16027">
        <v>4</v>
      </c>
      <c r="I16027" s="17">
        <v>82403</v>
      </c>
      <c r="J16027" s="17">
        <v>0</v>
      </c>
      <c r="K16027" s="17">
        <v>82403</v>
      </c>
      <c r="L16027" s="17">
        <v>57682.1</v>
      </c>
      <c r="M16027" s="17">
        <v>24720.9</v>
      </c>
      <c r="N16027" s="17">
        <v>68491.8018</v>
      </c>
    </row>
    <row r="16028" spans="1:14">
      <c r="A16028" s="16">
        <v>46289</v>
      </c>
      <c r="B16028" t="s">
        <v>16072</v>
      </c>
      <c r="C16028" t="s">
        <v>73</v>
      </c>
      <c r="D16028" t="s">
        <v>74</v>
      </c>
      <c r="E16028" t="s">
        <v>24</v>
      </c>
      <c r="F16028" t="s">
        <v>14639</v>
      </c>
      <c r="G16028" t="s">
        <v>10892</v>
      </c>
      <c r="H16028">
        <v>11</v>
      </c>
      <c r="I16028" s="17">
        <v>617090</v>
      </c>
      <c r="J16028" s="17">
        <v>0</v>
      </c>
      <c r="K16028" s="17">
        <v>617090</v>
      </c>
      <c r="L16028" s="17">
        <v>468988.4</v>
      </c>
      <c r="M16028" s="17">
        <v>148101.6</v>
      </c>
      <c r="N16028" s="17">
        <v>152864.4017</v>
      </c>
    </row>
    <row r="16029" spans="1:14">
      <c r="A16029" s="16">
        <v>46289</v>
      </c>
      <c r="B16029" t="s">
        <v>16073</v>
      </c>
      <c r="C16029" t="s">
        <v>43</v>
      </c>
      <c r="D16029" t="s">
        <v>44</v>
      </c>
      <c r="E16029" t="s">
        <v>31</v>
      </c>
      <c r="F16029" t="s">
        <v>14639</v>
      </c>
      <c r="G16029" t="s">
        <v>10892</v>
      </c>
      <c r="H16029">
        <v>12</v>
      </c>
      <c r="I16029" s="17">
        <v>496466</v>
      </c>
      <c r="J16029" s="17">
        <v>14893.98</v>
      </c>
      <c r="K16029" s="17">
        <v>481572.02</v>
      </c>
      <c r="L16029" s="17">
        <v>298574.65</v>
      </c>
      <c r="M16029" s="17">
        <v>182997.37</v>
      </c>
      <c r="N16029" s="17">
        <v>41627.2805</v>
      </c>
    </row>
    <row r="16030" spans="1:14">
      <c r="A16030" s="16">
        <v>46289</v>
      </c>
      <c r="B16030" t="s">
        <v>16074</v>
      </c>
      <c r="C16030" t="s">
        <v>26</v>
      </c>
      <c r="D16030" t="s">
        <v>27</v>
      </c>
      <c r="E16030" t="s">
        <v>17</v>
      </c>
      <c r="F16030" t="s">
        <v>14639</v>
      </c>
      <c r="G16030" t="s">
        <v>10892</v>
      </c>
      <c r="H16030">
        <v>3</v>
      </c>
      <c r="I16030" s="17">
        <v>726950</v>
      </c>
      <c r="J16030" s="17">
        <v>109042.5</v>
      </c>
      <c r="K16030" s="17">
        <v>617907.5</v>
      </c>
      <c r="L16030" s="17">
        <v>432535.25</v>
      </c>
      <c r="M16030" s="17">
        <v>185372.25</v>
      </c>
      <c r="N16030" s="17">
        <v>68491.8018</v>
      </c>
    </row>
    <row r="16031" spans="1:14">
      <c r="A16031" s="16">
        <v>46289</v>
      </c>
      <c r="B16031" t="s">
        <v>16075</v>
      </c>
      <c r="C16031" t="s">
        <v>15</v>
      </c>
      <c r="D16031" t="s">
        <v>16</v>
      </c>
      <c r="E16031" t="s">
        <v>17</v>
      </c>
      <c r="F16031" t="s">
        <v>14639</v>
      </c>
      <c r="G16031" t="s">
        <v>10892</v>
      </c>
      <c r="H16031">
        <v>8</v>
      </c>
      <c r="I16031" s="17">
        <v>745446</v>
      </c>
      <c r="J16031" s="17">
        <v>74544.60000000001</v>
      </c>
      <c r="K16031" s="17">
        <v>670901.4</v>
      </c>
      <c r="L16031" s="17">
        <v>469630.98</v>
      </c>
      <c r="M16031" s="17">
        <v>201270.42</v>
      </c>
      <c r="N16031" s="17">
        <v>68491.8018</v>
      </c>
    </row>
    <row r="16032" spans="1:14">
      <c r="A16032" s="16">
        <v>46289</v>
      </c>
      <c r="B16032" t="s">
        <v>16076</v>
      </c>
      <c r="C16032" t="s">
        <v>43</v>
      </c>
      <c r="D16032" t="s">
        <v>44</v>
      </c>
      <c r="E16032" t="s">
        <v>31</v>
      </c>
      <c r="F16032" t="s">
        <v>14639</v>
      </c>
      <c r="G16032" t="s">
        <v>10892</v>
      </c>
      <c r="H16032">
        <v>12</v>
      </c>
      <c r="I16032" s="17">
        <v>402622</v>
      </c>
      <c r="J16032" s="17">
        <v>24157.32</v>
      </c>
      <c r="K16032" s="17">
        <v>378464.68</v>
      </c>
      <c r="L16032" s="17">
        <v>234648.1</v>
      </c>
      <c r="M16032" s="17">
        <v>143816.58</v>
      </c>
      <c r="N16032" s="17">
        <v>41627.2805</v>
      </c>
    </row>
    <row r="16033" spans="1:14">
      <c r="A16033" s="16">
        <v>46289</v>
      </c>
      <c r="B16033" t="s">
        <v>16077</v>
      </c>
      <c r="C16033" t="s">
        <v>26</v>
      </c>
      <c r="D16033" t="s">
        <v>27</v>
      </c>
      <c r="E16033" t="s">
        <v>17</v>
      </c>
      <c r="F16033" t="s">
        <v>14639</v>
      </c>
      <c r="G16033" t="s">
        <v>10892</v>
      </c>
      <c r="H16033">
        <v>1</v>
      </c>
      <c r="I16033" s="17">
        <v>416947</v>
      </c>
      <c r="J16033" s="17">
        <v>45864.17</v>
      </c>
      <c r="K16033" s="17">
        <v>371082.83</v>
      </c>
      <c r="L16033" s="17">
        <v>259757.98</v>
      </c>
      <c r="M16033" s="17">
        <v>111324.85</v>
      </c>
      <c r="N16033" s="17">
        <v>68491.8018</v>
      </c>
    </row>
    <row r="16034" spans="1:14">
      <c r="A16034" s="16">
        <v>46289</v>
      </c>
      <c r="B16034" t="s">
        <v>16078</v>
      </c>
      <c r="C16034" t="s">
        <v>33</v>
      </c>
      <c r="D16034" t="s">
        <v>34</v>
      </c>
      <c r="E16034" t="s">
        <v>35</v>
      </c>
      <c r="F16034" t="s">
        <v>14639</v>
      </c>
      <c r="G16034" t="s">
        <v>10892</v>
      </c>
      <c r="H16034">
        <v>10</v>
      </c>
      <c r="I16034" s="17">
        <v>668401</v>
      </c>
      <c r="J16034" s="17">
        <v>93576.14</v>
      </c>
      <c r="K16034" s="17">
        <v>574824.86</v>
      </c>
      <c r="L16034" s="17">
        <v>413873.9</v>
      </c>
      <c r="M16034" s="17">
        <v>160950.96</v>
      </c>
      <c r="N16034" s="17">
        <v>175799.0595</v>
      </c>
    </row>
    <row r="16035" spans="1:14">
      <c r="A16035" s="16">
        <v>46289</v>
      </c>
      <c r="B16035" t="s">
        <v>16079</v>
      </c>
      <c r="C16035" t="s">
        <v>33</v>
      </c>
      <c r="D16035" t="s">
        <v>34</v>
      </c>
      <c r="E16035" t="s">
        <v>35</v>
      </c>
      <c r="F16035" t="s">
        <v>14639</v>
      </c>
      <c r="G16035" t="s">
        <v>10892</v>
      </c>
      <c r="H16035">
        <v>9</v>
      </c>
      <c r="I16035" s="17">
        <v>286839</v>
      </c>
      <c r="J16035" s="17">
        <v>11473.56</v>
      </c>
      <c r="K16035" s="17">
        <v>275365.44</v>
      </c>
      <c r="L16035" s="17">
        <v>198263.12</v>
      </c>
      <c r="M16035" s="17">
        <v>77102.32000000001</v>
      </c>
      <c r="N16035" s="17">
        <v>175799.0595</v>
      </c>
    </row>
    <row r="16036" spans="1:14">
      <c r="A16036" s="16">
        <v>46289</v>
      </c>
      <c r="B16036" t="s">
        <v>16080</v>
      </c>
      <c r="C16036" t="s">
        <v>73</v>
      </c>
      <c r="D16036" t="s">
        <v>74</v>
      </c>
      <c r="E16036" t="s">
        <v>24</v>
      </c>
      <c r="F16036" t="s">
        <v>14639</v>
      </c>
      <c r="G16036" t="s">
        <v>10892</v>
      </c>
      <c r="H16036">
        <v>11</v>
      </c>
      <c r="I16036" s="17">
        <v>636120</v>
      </c>
      <c r="J16036" s="17">
        <v>69973.2</v>
      </c>
      <c r="K16036" s="17">
        <v>566146.8</v>
      </c>
      <c r="L16036" s="17">
        <v>430271.57</v>
      </c>
      <c r="M16036" s="17">
        <v>135875.23</v>
      </c>
      <c r="N16036" s="17">
        <v>152864.4017</v>
      </c>
    </row>
    <row r="16037" spans="1:14">
      <c r="A16037" s="16">
        <v>46289</v>
      </c>
      <c r="B16037" t="s">
        <v>16081</v>
      </c>
      <c r="C16037" t="s">
        <v>47</v>
      </c>
      <c r="D16037" t="s">
        <v>48</v>
      </c>
      <c r="E16037" t="s">
        <v>35</v>
      </c>
      <c r="F16037" t="s">
        <v>14639</v>
      </c>
      <c r="G16037" t="s">
        <v>10892</v>
      </c>
      <c r="H16037">
        <v>10</v>
      </c>
      <c r="I16037" s="17">
        <v>304202</v>
      </c>
      <c r="J16037" s="17">
        <v>0</v>
      </c>
      <c r="K16037" s="17">
        <v>304202</v>
      </c>
      <c r="L16037" s="17">
        <v>219025.44</v>
      </c>
      <c r="M16037" s="17">
        <v>85176.56</v>
      </c>
      <c r="N16037" s="17">
        <v>175799.0595</v>
      </c>
    </row>
    <row r="16038" spans="1:14">
      <c r="A16038" s="16">
        <v>46289</v>
      </c>
      <c r="B16038" t="s">
        <v>16082</v>
      </c>
      <c r="C16038" t="s">
        <v>29</v>
      </c>
      <c r="D16038" t="s">
        <v>30</v>
      </c>
      <c r="E16038" t="s">
        <v>31</v>
      </c>
      <c r="F16038" t="s">
        <v>14639</v>
      </c>
      <c r="G16038" t="s">
        <v>10892</v>
      </c>
      <c r="H16038">
        <v>4</v>
      </c>
      <c r="I16038" s="17">
        <v>464409</v>
      </c>
      <c r="J16038" s="17">
        <v>0</v>
      </c>
      <c r="K16038" s="17">
        <v>464409</v>
      </c>
      <c r="L16038" s="17">
        <v>287933.58</v>
      </c>
      <c r="M16038" s="17">
        <v>176475.42</v>
      </c>
      <c r="N16038" s="17">
        <v>41627.2805</v>
      </c>
    </row>
    <row r="16039" spans="1:14">
      <c r="A16039" s="16">
        <v>46289</v>
      </c>
      <c r="B16039" t="s">
        <v>16083</v>
      </c>
      <c r="C16039" t="s">
        <v>73</v>
      </c>
      <c r="D16039" t="s">
        <v>74</v>
      </c>
      <c r="E16039" t="s">
        <v>24</v>
      </c>
      <c r="F16039" t="s">
        <v>14639</v>
      </c>
      <c r="G16039" t="s">
        <v>10892</v>
      </c>
      <c r="H16039">
        <v>1</v>
      </c>
      <c r="I16039" s="17">
        <v>504711</v>
      </c>
      <c r="J16039" s="17">
        <v>15141.33</v>
      </c>
      <c r="K16039" s="17">
        <v>489569.67</v>
      </c>
      <c r="L16039" s="17">
        <v>372072.95</v>
      </c>
      <c r="M16039" s="17">
        <v>117496.72</v>
      </c>
      <c r="N16039" s="17">
        <v>152864.4017</v>
      </c>
    </row>
    <row r="16040" spans="1:14">
      <c r="A16040" s="16">
        <v>46289</v>
      </c>
      <c r="B16040" t="s">
        <v>16084</v>
      </c>
      <c r="C16040" t="s">
        <v>43</v>
      </c>
      <c r="D16040" t="s">
        <v>44</v>
      </c>
      <c r="E16040" t="s">
        <v>31</v>
      </c>
      <c r="F16040" t="s">
        <v>14639</v>
      </c>
      <c r="G16040" t="s">
        <v>10892</v>
      </c>
      <c r="H16040">
        <v>8</v>
      </c>
      <c r="I16040" s="17">
        <v>161953</v>
      </c>
      <c r="J16040" s="17">
        <v>0</v>
      </c>
      <c r="K16040" s="17">
        <v>161953</v>
      </c>
      <c r="L16040" s="17">
        <v>100410.86</v>
      </c>
      <c r="M16040" s="17">
        <v>61542.14</v>
      </c>
      <c r="N16040" s="17">
        <v>41627.2805</v>
      </c>
    </row>
    <row r="16041" spans="1:14">
      <c r="A16041" s="16">
        <v>46289</v>
      </c>
      <c r="B16041" t="s">
        <v>16085</v>
      </c>
      <c r="C16041" t="s">
        <v>47</v>
      </c>
      <c r="D16041" t="s">
        <v>48</v>
      </c>
      <c r="E16041" t="s">
        <v>35</v>
      </c>
      <c r="F16041" t="s">
        <v>14639</v>
      </c>
      <c r="G16041" t="s">
        <v>10892</v>
      </c>
      <c r="H16041">
        <v>10</v>
      </c>
      <c r="I16041" s="17">
        <v>118304</v>
      </c>
      <c r="J16041" s="17">
        <v>0</v>
      </c>
      <c r="K16041" s="17">
        <v>118304</v>
      </c>
      <c r="L16041" s="17">
        <v>85178.88</v>
      </c>
      <c r="M16041" s="17">
        <v>33125.12</v>
      </c>
      <c r="N16041" s="17">
        <v>175799.0595</v>
      </c>
    </row>
    <row r="16042" spans="1:14">
      <c r="A16042" s="16">
        <v>46289</v>
      </c>
      <c r="B16042" t="s">
        <v>16086</v>
      </c>
      <c r="C16042" t="s">
        <v>26</v>
      </c>
      <c r="D16042" t="s">
        <v>27</v>
      </c>
      <c r="E16042" t="s">
        <v>17</v>
      </c>
      <c r="F16042" t="s">
        <v>14639</v>
      </c>
      <c r="G16042" t="s">
        <v>10892</v>
      </c>
      <c r="H16042">
        <v>2</v>
      </c>
      <c r="I16042" s="17">
        <v>473880</v>
      </c>
      <c r="J16042" s="17">
        <v>0</v>
      </c>
      <c r="K16042" s="17">
        <v>473880</v>
      </c>
      <c r="L16042" s="17">
        <v>331716</v>
      </c>
      <c r="M16042" s="17">
        <v>142164</v>
      </c>
      <c r="N16042" s="17">
        <v>68491.8018</v>
      </c>
    </row>
    <row r="16043" spans="1:14">
      <c r="A16043" s="16">
        <v>46289</v>
      </c>
      <c r="B16043" t="s">
        <v>16087</v>
      </c>
      <c r="C16043" t="s">
        <v>43</v>
      </c>
      <c r="D16043" t="s">
        <v>44</v>
      </c>
      <c r="E16043" t="s">
        <v>31</v>
      </c>
      <c r="F16043" t="s">
        <v>14639</v>
      </c>
      <c r="G16043" t="s">
        <v>10892</v>
      </c>
      <c r="H16043">
        <v>2</v>
      </c>
      <c r="I16043" s="17">
        <v>379342</v>
      </c>
      <c r="J16043" s="17">
        <v>41727.62</v>
      </c>
      <c r="K16043" s="17">
        <v>337614.38</v>
      </c>
      <c r="L16043" s="17">
        <v>209320.92</v>
      </c>
      <c r="M16043" s="17">
        <v>128293.46</v>
      </c>
      <c r="N16043" s="17">
        <v>41627.2805</v>
      </c>
    </row>
    <row r="16044" spans="1:14">
      <c r="A16044" s="16">
        <v>46289</v>
      </c>
      <c r="B16044" t="s">
        <v>16088</v>
      </c>
      <c r="C16044" t="s">
        <v>26</v>
      </c>
      <c r="D16044" t="s">
        <v>27</v>
      </c>
      <c r="E16044" t="s">
        <v>17</v>
      </c>
      <c r="F16044" t="s">
        <v>14639</v>
      </c>
      <c r="G16044" t="s">
        <v>10892</v>
      </c>
      <c r="H16044">
        <v>7</v>
      </c>
      <c r="I16044" s="17">
        <v>580252</v>
      </c>
      <c r="J16044" s="17">
        <v>29012.6</v>
      </c>
      <c r="K16044" s="17">
        <v>551239.4</v>
      </c>
      <c r="L16044" s="17">
        <v>385867.58</v>
      </c>
      <c r="M16044" s="17">
        <v>165371.82</v>
      </c>
      <c r="N16044" s="17">
        <v>68491.8018</v>
      </c>
    </row>
    <row r="16045" spans="1:14">
      <c r="A16045" s="16">
        <v>46289</v>
      </c>
      <c r="B16045" t="s">
        <v>16089</v>
      </c>
      <c r="C16045" t="s">
        <v>26</v>
      </c>
      <c r="D16045" t="s">
        <v>27</v>
      </c>
      <c r="E16045" t="s">
        <v>17</v>
      </c>
      <c r="F16045" t="s">
        <v>14639</v>
      </c>
      <c r="G16045" t="s">
        <v>10892</v>
      </c>
      <c r="H16045">
        <v>12</v>
      </c>
      <c r="I16045" s="17">
        <v>107181</v>
      </c>
      <c r="J16045" s="17">
        <v>7502.67</v>
      </c>
      <c r="K16045" s="17">
        <v>99678.33</v>
      </c>
      <c r="L16045" s="17">
        <v>69774.83</v>
      </c>
      <c r="M16045" s="17">
        <v>29903.5</v>
      </c>
      <c r="N16045" s="17">
        <v>68491.8018</v>
      </c>
    </row>
    <row r="16046" spans="1:14">
      <c r="A16046" s="16">
        <v>46289</v>
      </c>
      <c r="B16046" t="s">
        <v>16090</v>
      </c>
      <c r="C16046" t="s">
        <v>29</v>
      </c>
      <c r="D16046" t="s">
        <v>30</v>
      </c>
      <c r="E16046" t="s">
        <v>31</v>
      </c>
      <c r="F16046" t="s">
        <v>14639</v>
      </c>
      <c r="G16046" t="s">
        <v>10892</v>
      </c>
      <c r="H16046">
        <v>1</v>
      </c>
      <c r="I16046" s="17">
        <v>441113</v>
      </c>
      <c r="J16046" s="17">
        <v>17644.52</v>
      </c>
      <c r="K16046" s="17">
        <v>423468.48</v>
      </c>
      <c r="L16046" s="17">
        <v>262550.46</v>
      </c>
      <c r="M16046" s="17">
        <v>160918.02</v>
      </c>
      <c r="N16046" s="17">
        <v>41627.2805</v>
      </c>
    </row>
    <row r="16047" spans="1:14">
      <c r="A16047" s="16">
        <v>46289</v>
      </c>
      <c r="B16047" t="s">
        <v>16091</v>
      </c>
      <c r="C16047" t="s">
        <v>22</v>
      </c>
      <c r="D16047" t="s">
        <v>23</v>
      </c>
      <c r="E16047" t="s">
        <v>24</v>
      </c>
      <c r="F16047" t="s">
        <v>14639</v>
      </c>
      <c r="G16047" t="s">
        <v>10892</v>
      </c>
      <c r="H16047">
        <v>10</v>
      </c>
      <c r="I16047" s="17">
        <v>214832</v>
      </c>
      <c r="J16047" s="17">
        <v>30076.48</v>
      </c>
      <c r="K16047" s="17">
        <v>184755.52</v>
      </c>
      <c r="L16047" s="17">
        <v>140414.2</v>
      </c>
      <c r="M16047" s="17">
        <v>44341.32</v>
      </c>
      <c r="N16047" s="17">
        <v>152864.4017</v>
      </c>
    </row>
    <row r="16048" spans="1:14">
      <c r="A16048" s="16">
        <v>46289</v>
      </c>
      <c r="B16048" t="s">
        <v>16092</v>
      </c>
      <c r="C16048" t="s">
        <v>33</v>
      </c>
      <c r="D16048" t="s">
        <v>34</v>
      </c>
      <c r="E16048" t="s">
        <v>35</v>
      </c>
      <c r="F16048" t="s">
        <v>14639</v>
      </c>
      <c r="G16048" t="s">
        <v>10892</v>
      </c>
      <c r="H16048">
        <v>8</v>
      </c>
      <c r="I16048" s="17">
        <v>707439</v>
      </c>
      <c r="J16048" s="17">
        <v>106115.85</v>
      </c>
      <c r="K16048" s="17">
        <v>601323.15</v>
      </c>
      <c r="L16048" s="17">
        <v>432952.67</v>
      </c>
      <c r="M16048" s="17">
        <v>168370.48</v>
      </c>
      <c r="N16048" s="17">
        <v>175799.0595</v>
      </c>
    </row>
    <row r="16049" spans="1:14">
      <c r="A16049" s="16">
        <v>46290</v>
      </c>
      <c r="B16049" t="s">
        <v>16093</v>
      </c>
      <c r="C16049" t="s">
        <v>33</v>
      </c>
      <c r="D16049" t="s">
        <v>34</v>
      </c>
      <c r="E16049" t="s">
        <v>35</v>
      </c>
      <c r="F16049" t="s">
        <v>14639</v>
      </c>
      <c r="G16049" t="s">
        <v>10892</v>
      </c>
      <c r="H16049">
        <v>12</v>
      </c>
      <c r="I16049" s="17">
        <v>560827</v>
      </c>
      <c r="J16049" s="17">
        <v>0</v>
      </c>
      <c r="K16049" s="17">
        <v>560827</v>
      </c>
      <c r="L16049" s="17">
        <v>403795.44</v>
      </c>
      <c r="M16049" s="17">
        <v>157031.56</v>
      </c>
      <c r="N16049" s="17">
        <v>175799.0595</v>
      </c>
    </row>
    <row r="16050" spans="1:14">
      <c r="A16050" s="16">
        <v>46290</v>
      </c>
      <c r="B16050" t="s">
        <v>16094</v>
      </c>
      <c r="C16050" t="s">
        <v>22</v>
      </c>
      <c r="D16050" t="s">
        <v>23</v>
      </c>
      <c r="E16050" t="s">
        <v>24</v>
      </c>
      <c r="F16050" t="s">
        <v>14639</v>
      </c>
      <c r="G16050" t="s">
        <v>10892</v>
      </c>
      <c r="H16050">
        <v>5</v>
      </c>
      <c r="I16050" s="17">
        <v>827660</v>
      </c>
      <c r="J16050" s="17">
        <v>24829.8</v>
      </c>
      <c r="K16050" s="17">
        <v>802830.2</v>
      </c>
      <c r="L16050" s="17">
        <v>610150.95</v>
      </c>
      <c r="M16050" s="17">
        <v>192679.25</v>
      </c>
      <c r="N16050" s="17">
        <v>152864.4017</v>
      </c>
    </row>
    <row r="16051" spans="1:14">
      <c r="A16051" s="16">
        <v>46290</v>
      </c>
      <c r="B16051" t="s">
        <v>16095</v>
      </c>
      <c r="C16051" t="s">
        <v>43</v>
      </c>
      <c r="D16051" t="s">
        <v>44</v>
      </c>
      <c r="E16051" t="s">
        <v>31</v>
      </c>
      <c r="F16051" t="s">
        <v>14639</v>
      </c>
      <c r="G16051" t="s">
        <v>10892</v>
      </c>
      <c r="H16051">
        <v>7</v>
      </c>
      <c r="I16051" s="17">
        <v>406353</v>
      </c>
      <c r="J16051" s="17">
        <v>20317.65</v>
      </c>
      <c r="K16051" s="17">
        <v>386035.35</v>
      </c>
      <c r="L16051" s="17">
        <v>239341.92</v>
      </c>
      <c r="M16051" s="17">
        <v>146693.43</v>
      </c>
      <c r="N16051" s="17">
        <v>41627.2805</v>
      </c>
    </row>
    <row r="16052" spans="1:14">
      <c r="A16052" s="16">
        <v>46290</v>
      </c>
      <c r="B16052" t="s">
        <v>16096</v>
      </c>
      <c r="C16052" t="s">
        <v>33</v>
      </c>
      <c r="D16052" t="s">
        <v>34</v>
      </c>
      <c r="E16052" t="s">
        <v>35</v>
      </c>
      <c r="F16052" t="s">
        <v>14639</v>
      </c>
      <c r="G16052" t="s">
        <v>10892</v>
      </c>
      <c r="H16052">
        <v>12</v>
      </c>
      <c r="I16052" s="17">
        <v>772179</v>
      </c>
      <c r="J16052" s="17">
        <v>0</v>
      </c>
      <c r="K16052" s="17">
        <v>772179</v>
      </c>
      <c r="L16052" s="17">
        <v>555968.88</v>
      </c>
      <c r="M16052" s="17">
        <v>216210.12</v>
      </c>
      <c r="N16052" s="17">
        <v>175799.0595</v>
      </c>
    </row>
    <row r="16053" spans="1:14">
      <c r="A16053" s="16">
        <v>46290</v>
      </c>
      <c r="B16053" t="s">
        <v>16097</v>
      </c>
      <c r="C16053" t="s">
        <v>22</v>
      </c>
      <c r="D16053" t="s">
        <v>23</v>
      </c>
      <c r="E16053" t="s">
        <v>24</v>
      </c>
      <c r="F16053" t="s">
        <v>14639</v>
      </c>
      <c r="G16053" t="s">
        <v>10892</v>
      </c>
      <c r="H16053">
        <v>12</v>
      </c>
      <c r="I16053" s="17">
        <v>438401</v>
      </c>
      <c r="J16053" s="17">
        <v>52608.12</v>
      </c>
      <c r="K16053" s="17">
        <v>385792.88</v>
      </c>
      <c r="L16053" s="17">
        <v>293202.59</v>
      </c>
      <c r="M16053" s="17">
        <v>92590.28999999999</v>
      </c>
      <c r="N16053" s="17">
        <v>152864.4017</v>
      </c>
    </row>
    <row r="16054" spans="1:14">
      <c r="A16054" s="16">
        <v>46290</v>
      </c>
      <c r="B16054" t="s">
        <v>16098</v>
      </c>
      <c r="C16054" t="s">
        <v>29</v>
      </c>
      <c r="D16054" t="s">
        <v>30</v>
      </c>
      <c r="E16054" t="s">
        <v>31</v>
      </c>
      <c r="F16054" t="s">
        <v>14639</v>
      </c>
      <c r="G16054" t="s">
        <v>10892</v>
      </c>
      <c r="H16054">
        <v>8</v>
      </c>
      <c r="I16054" s="17">
        <v>414166</v>
      </c>
      <c r="J16054" s="17">
        <v>62124.9</v>
      </c>
      <c r="K16054" s="17">
        <v>352041.1</v>
      </c>
      <c r="L16054" s="17">
        <v>218265.48</v>
      </c>
      <c r="M16054" s="17">
        <v>133775.62</v>
      </c>
      <c r="N16054" s="17">
        <v>41627.2805</v>
      </c>
    </row>
    <row r="16055" spans="1:14">
      <c r="A16055" s="16">
        <v>46290</v>
      </c>
      <c r="B16055" t="s">
        <v>16099</v>
      </c>
      <c r="C16055" t="s">
        <v>47</v>
      </c>
      <c r="D16055" t="s">
        <v>48</v>
      </c>
      <c r="E16055" t="s">
        <v>35</v>
      </c>
      <c r="F16055" t="s">
        <v>14639</v>
      </c>
      <c r="G16055" t="s">
        <v>10892</v>
      </c>
      <c r="H16055">
        <v>10</v>
      </c>
      <c r="I16055" s="17">
        <v>401749</v>
      </c>
      <c r="J16055" s="17">
        <v>36157.41</v>
      </c>
      <c r="K16055" s="17">
        <v>365591.59</v>
      </c>
      <c r="L16055" s="17">
        <v>263225.94</v>
      </c>
      <c r="M16055" s="17">
        <v>102365.65</v>
      </c>
      <c r="N16055" s="17">
        <v>175799.0595</v>
      </c>
    </row>
    <row r="16056" spans="1:14">
      <c r="A16056" s="16">
        <v>46290</v>
      </c>
      <c r="B16056" t="s">
        <v>16100</v>
      </c>
      <c r="C16056" t="s">
        <v>22</v>
      </c>
      <c r="D16056" t="s">
        <v>23</v>
      </c>
      <c r="E16056" t="s">
        <v>24</v>
      </c>
      <c r="F16056" t="s">
        <v>14639</v>
      </c>
      <c r="G16056" t="s">
        <v>10892</v>
      </c>
      <c r="H16056">
        <v>9</v>
      </c>
      <c r="I16056" s="17">
        <v>438329</v>
      </c>
      <c r="J16056" s="17">
        <v>52599.48</v>
      </c>
      <c r="K16056" s="17">
        <v>385729.52</v>
      </c>
      <c r="L16056" s="17">
        <v>293154.44</v>
      </c>
      <c r="M16056" s="17">
        <v>92575.08</v>
      </c>
      <c r="N16056" s="17">
        <v>152864.4017</v>
      </c>
    </row>
    <row r="16057" spans="1:14">
      <c r="A16057" s="16">
        <v>46290</v>
      </c>
      <c r="B16057" t="s">
        <v>16101</v>
      </c>
      <c r="C16057" t="s">
        <v>22</v>
      </c>
      <c r="D16057" t="s">
        <v>23</v>
      </c>
      <c r="E16057" t="s">
        <v>24</v>
      </c>
      <c r="F16057" t="s">
        <v>14639</v>
      </c>
      <c r="G16057" t="s">
        <v>10892</v>
      </c>
      <c r="H16057">
        <v>4</v>
      </c>
      <c r="I16057" s="17">
        <v>390987</v>
      </c>
      <c r="J16057" s="17">
        <v>58648.05</v>
      </c>
      <c r="K16057" s="17">
        <v>332338.95</v>
      </c>
      <c r="L16057" s="17">
        <v>252577.6</v>
      </c>
      <c r="M16057" s="17">
        <v>79761.35000000001</v>
      </c>
      <c r="N16057" s="17">
        <v>152864.4017</v>
      </c>
    </row>
    <row r="16058" spans="1:14">
      <c r="A16058" s="16">
        <v>46290</v>
      </c>
      <c r="B16058" t="s">
        <v>16102</v>
      </c>
      <c r="C16058" t="s">
        <v>33</v>
      </c>
      <c r="D16058" t="s">
        <v>34</v>
      </c>
      <c r="E16058" t="s">
        <v>35</v>
      </c>
      <c r="F16058" t="s">
        <v>14639</v>
      </c>
      <c r="G16058" t="s">
        <v>10892</v>
      </c>
      <c r="H16058">
        <v>8</v>
      </c>
      <c r="I16058" s="17">
        <v>618132</v>
      </c>
      <c r="J16058" s="17">
        <v>49450.56</v>
      </c>
      <c r="K16058" s="17">
        <v>568681.4399999999</v>
      </c>
      <c r="L16058" s="17">
        <v>409450.64</v>
      </c>
      <c r="M16058" s="17">
        <v>159230.8</v>
      </c>
      <c r="N16058" s="17">
        <v>175799.0595</v>
      </c>
    </row>
    <row r="16059" spans="1:14">
      <c r="A16059" s="16">
        <v>46290</v>
      </c>
      <c r="B16059" t="s">
        <v>16103</v>
      </c>
      <c r="C16059" t="s">
        <v>47</v>
      </c>
      <c r="D16059" t="s">
        <v>48</v>
      </c>
      <c r="E16059" t="s">
        <v>35</v>
      </c>
      <c r="F16059" t="s">
        <v>14639</v>
      </c>
      <c r="G16059" t="s">
        <v>10892</v>
      </c>
      <c r="H16059">
        <v>10</v>
      </c>
      <c r="I16059" s="17">
        <v>617739</v>
      </c>
      <c r="J16059" s="17">
        <v>55596.51</v>
      </c>
      <c r="K16059" s="17">
        <v>562142.49</v>
      </c>
      <c r="L16059" s="17">
        <v>404742.59</v>
      </c>
      <c r="M16059" s="17">
        <v>157399.9</v>
      </c>
      <c r="N16059" s="17">
        <v>175799.0595</v>
      </c>
    </row>
    <row r="16060" spans="1:14">
      <c r="A16060" s="16">
        <v>46290</v>
      </c>
      <c r="B16060" t="s">
        <v>16104</v>
      </c>
      <c r="C16060" t="s">
        <v>15</v>
      </c>
      <c r="D16060" t="s">
        <v>16</v>
      </c>
      <c r="E16060" t="s">
        <v>17</v>
      </c>
      <c r="F16060" t="s">
        <v>14639</v>
      </c>
      <c r="G16060" t="s">
        <v>10892</v>
      </c>
      <c r="H16060">
        <v>11</v>
      </c>
      <c r="I16060" s="17">
        <v>625361</v>
      </c>
      <c r="J16060" s="17">
        <v>37521.66</v>
      </c>
      <c r="K16060" s="17">
        <v>587839.34</v>
      </c>
      <c r="L16060" s="17">
        <v>411487.54</v>
      </c>
      <c r="M16060" s="17">
        <v>176351.8</v>
      </c>
      <c r="N16060" s="17">
        <v>68491.8018</v>
      </c>
    </row>
    <row r="16061" spans="1:14">
      <c r="A16061" s="16">
        <v>46290</v>
      </c>
      <c r="B16061" t="s">
        <v>16105</v>
      </c>
      <c r="C16061" t="s">
        <v>22</v>
      </c>
      <c r="D16061" t="s">
        <v>23</v>
      </c>
      <c r="E16061" t="s">
        <v>24</v>
      </c>
      <c r="F16061" t="s">
        <v>14639</v>
      </c>
      <c r="G16061" t="s">
        <v>10892</v>
      </c>
      <c r="H16061">
        <v>5</v>
      </c>
      <c r="I16061" s="17">
        <v>618579</v>
      </c>
      <c r="J16061" s="17">
        <v>49486.32</v>
      </c>
      <c r="K16061" s="17">
        <v>569092.6800000001</v>
      </c>
      <c r="L16061" s="17">
        <v>432510.44</v>
      </c>
      <c r="M16061" s="17">
        <v>136582.24</v>
      </c>
      <c r="N16061" s="17">
        <v>152864.4017</v>
      </c>
    </row>
    <row r="16062" spans="1:14">
      <c r="A16062" s="16">
        <v>46290</v>
      </c>
      <c r="B16062" t="s">
        <v>16106</v>
      </c>
      <c r="C16062" t="s">
        <v>47</v>
      </c>
      <c r="D16062" t="s">
        <v>48</v>
      </c>
      <c r="E16062" t="s">
        <v>35</v>
      </c>
      <c r="F16062" t="s">
        <v>14639</v>
      </c>
      <c r="G16062" t="s">
        <v>10892</v>
      </c>
      <c r="H16062">
        <v>2</v>
      </c>
      <c r="I16062" s="17">
        <v>327968</v>
      </c>
      <c r="J16062" s="17">
        <v>9839.040000000001</v>
      </c>
      <c r="K16062" s="17">
        <v>318128.96</v>
      </c>
      <c r="L16062" s="17">
        <v>229052.85</v>
      </c>
      <c r="M16062" s="17">
        <v>89076.11</v>
      </c>
      <c r="N16062" s="17">
        <v>175799.0595</v>
      </c>
    </row>
    <row r="16063" spans="1:14">
      <c r="A16063" s="16">
        <v>46290</v>
      </c>
      <c r="B16063" t="s">
        <v>16107</v>
      </c>
      <c r="C16063" t="s">
        <v>73</v>
      </c>
      <c r="D16063" t="s">
        <v>74</v>
      </c>
      <c r="E16063" t="s">
        <v>24</v>
      </c>
      <c r="F16063" t="s">
        <v>14639</v>
      </c>
      <c r="G16063" t="s">
        <v>10892</v>
      </c>
      <c r="H16063">
        <v>5</v>
      </c>
      <c r="I16063" s="17">
        <v>371859</v>
      </c>
      <c r="J16063" s="17">
        <v>0</v>
      </c>
      <c r="K16063" s="17">
        <v>371859</v>
      </c>
      <c r="L16063" s="17">
        <v>282612.84</v>
      </c>
      <c r="M16063" s="17">
        <v>89246.16</v>
      </c>
      <c r="N16063" s="17">
        <v>152864.4017</v>
      </c>
    </row>
    <row r="16064" spans="1:14">
      <c r="A16064" s="16">
        <v>46290</v>
      </c>
      <c r="B16064" t="s">
        <v>16108</v>
      </c>
      <c r="C16064" t="s">
        <v>73</v>
      </c>
      <c r="D16064" t="s">
        <v>74</v>
      </c>
      <c r="E16064" t="s">
        <v>24</v>
      </c>
      <c r="F16064" t="s">
        <v>14639</v>
      </c>
      <c r="G16064" t="s">
        <v>10892</v>
      </c>
      <c r="H16064">
        <v>10</v>
      </c>
      <c r="I16064" s="17">
        <v>754261</v>
      </c>
      <c r="J16064" s="17">
        <v>90511.32000000001</v>
      </c>
      <c r="K16064" s="17">
        <v>663749.6800000001</v>
      </c>
      <c r="L16064" s="17">
        <v>504449.76</v>
      </c>
      <c r="M16064" s="17">
        <v>159299.92</v>
      </c>
      <c r="N16064" s="17">
        <v>152864.4017</v>
      </c>
    </row>
    <row r="16065" spans="1:14">
      <c r="A16065" s="16">
        <v>46290</v>
      </c>
      <c r="B16065" t="s">
        <v>16109</v>
      </c>
      <c r="C16065" t="s">
        <v>22</v>
      </c>
      <c r="D16065" t="s">
        <v>23</v>
      </c>
      <c r="E16065" t="s">
        <v>24</v>
      </c>
      <c r="F16065" t="s">
        <v>14639</v>
      </c>
      <c r="G16065" t="s">
        <v>10892</v>
      </c>
      <c r="H16065">
        <v>3</v>
      </c>
      <c r="I16065" s="17">
        <v>459590</v>
      </c>
      <c r="J16065" s="17">
        <v>0</v>
      </c>
      <c r="K16065" s="17">
        <v>459590</v>
      </c>
      <c r="L16065" s="17">
        <v>349288.4</v>
      </c>
      <c r="M16065" s="17">
        <v>110301.6</v>
      </c>
      <c r="N16065" s="17">
        <v>152864.4017</v>
      </c>
    </row>
    <row r="16066" spans="1:14">
      <c r="A16066" s="16">
        <v>46290</v>
      </c>
      <c r="B16066" t="s">
        <v>16110</v>
      </c>
      <c r="C16066" t="s">
        <v>43</v>
      </c>
      <c r="D16066" t="s">
        <v>44</v>
      </c>
      <c r="E16066" t="s">
        <v>31</v>
      </c>
      <c r="F16066" t="s">
        <v>14639</v>
      </c>
      <c r="G16066" t="s">
        <v>10892</v>
      </c>
      <c r="H16066">
        <v>6</v>
      </c>
      <c r="I16066" s="17">
        <v>676052</v>
      </c>
      <c r="J16066" s="17">
        <v>0</v>
      </c>
      <c r="K16066" s="17">
        <v>676052</v>
      </c>
      <c r="L16066" s="17">
        <v>419152.24</v>
      </c>
      <c r="M16066" s="17">
        <v>256899.76</v>
      </c>
      <c r="N16066" s="17">
        <v>41627.2805</v>
      </c>
    </row>
    <row r="16067" spans="1:14">
      <c r="A16067" s="16">
        <v>46290</v>
      </c>
      <c r="B16067" t="s">
        <v>16111</v>
      </c>
      <c r="C16067" t="s">
        <v>15</v>
      </c>
      <c r="D16067" t="s">
        <v>16</v>
      </c>
      <c r="E16067" t="s">
        <v>17</v>
      </c>
      <c r="F16067" t="s">
        <v>14639</v>
      </c>
      <c r="G16067" t="s">
        <v>10892</v>
      </c>
      <c r="H16067">
        <v>2</v>
      </c>
      <c r="I16067" s="17">
        <v>838305</v>
      </c>
      <c r="J16067" s="17">
        <v>0</v>
      </c>
      <c r="K16067" s="17">
        <v>838305</v>
      </c>
      <c r="L16067" s="17">
        <v>586813.5</v>
      </c>
      <c r="M16067" s="17">
        <v>251491.5</v>
      </c>
      <c r="N16067" s="17">
        <v>68491.8018</v>
      </c>
    </row>
    <row r="16068" spans="1:14">
      <c r="A16068" s="16">
        <v>46290</v>
      </c>
      <c r="B16068" t="s">
        <v>16112</v>
      </c>
      <c r="C16068" t="s">
        <v>29</v>
      </c>
      <c r="D16068" t="s">
        <v>30</v>
      </c>
      <c r="E16068" t="s">
        <v>31</v>
      </c>
      <c r="F16068" t="s">
        <v>14639</v>
      </c>
      <c r="G16068" t="s">
        <v>10892</v>
      </c>
      <c r="H16068">
        <v>1</v>
      </c>
      <c r="I16068" s="17">
        <v>91983</v>
      </c>
      <c r="J16068" s="17">
        <v>11037.96</v>
      </c>
      <c r="K16068" s="17">
        <v>80945.03999999999</v>
      </c>
      <c r="L16068" s="17">
        <v>50185.92</v>
      </c>
      <c r="M16068" s="17">
        <v>30759.12</v>
      </c>
      <c r="N16068" s="17">
        <v>41627.2805</v>
      </c>
    </row>
    <row r="16069" spans="1:14">
      <c r="A16069" s="16">
        <v>46290</v>
      </c>
      <c r="B16069" t="s">
        <v>16113</v>
      </c>
      <c r="C16069" t="s">
        <v>29</v>
      </c>
      <c r="D16069" t="s">
        <v>30</v>
      </c>
      <c r="E16069" t="s">
        <v>31</v>
      </c>
      <c r="F16069" t="s">
        <v>14639</v>
      </c>
      <c r="G16069" t="s">
        <v>10892</v>
      </c>
      <c r="H16069">
        <v>5</v>
      </c>
      <c r="I16069" s="17">
        <v>456181</v>
      </c>
      <c r="J16069" s="17">
        <v>22809.05</v>
      </c>
      <c r="K16069" s="17">
        <v>433371.95</v>
      </c>
      <c r="L16069" s="17">
        <v>268690.61</v>
      </c>
      <c r="M16069" s="17">
        <v>164681.34</v>
      </c>
      <c r="N16069" s="17">
        <v>41627.2805</v>
      </c>
    </row>
    <row r="16070" spans="1:14">
      <c r="A16070" s="16">
        <v>46290</v>
      </c>
      <c r="B16070" t="s">
        <v>16114</v>
      </c>
      <c r="C16070" t="s">
        <v>33</v>
      </c>
      <c r="D16070" t="s">
        <v>34</v>
      </c>
      <c r="E16070" t="s">
        <v>35</v>
      </c>
      <c r="F16070" t="s">
        <v>14639</v>
      </c>
      <c r="G16070" t="s">
        <v>10892</v>
      </c>
      <c r="H16070">
        <v>1</v>
      </c>
      <c r="I16070" s="17">
        <v>72428</v>
      </c>
      <c r="J16070" s="17">
        <v>0</v>
      </c>
      <c r="K16070" s="17">
        <v>72428</v>
      </c>
      <c r="L16070" s="17">
        <v>52148.16</v>
      </c>
      <c r="M16070" s="17">
        <v>20279.84</v>
      </c>
      <c r="N16070" s="17">
        <v>175799.0595</v>
      </c>
    </row>
    <row r="16071" spans="1:14">
      <c r="A16071" s="16">
        <v>46290</v>
      </c>
      <c r="B16071" t="s">
        <v>16115</v>
      </c>
      <c r="C16071" t="s">
        <v>47</v>
      </c>
      <c r="D16071" t="s">
        <v>48</v>
      </c>
      <c r="E16071" t="s">
        <v>35</v>
      </c>
      <c r="F16071" t="s">
        <v>14639</v>
      </c>
      <c r="G16071" t="s">
        <v>10892</v>
      </c>
      <c r="H16071">
        <v>2</v>
      </c>
      <c r="I16071" s="17">
        <v>485360</v>
      </c>
      <c r="J16071" s="17">
        <v>38828.8</v>
      </c>
      <c r="K16071" s="17">
        <v>446531.2</v>
      </c>
      <c r="L16071" s="17">
        <v>321502.46</v>
      </c>
      <c r="M16071" s="17">
        <v>125028.74</v>
      </c>
      <c r="N16071" s="17">
        <v>175799.0595</v>
      </c>
    </row>
    <row r="16072" spans="1:14">
      <c r="A16072" s="16">
        <v>46290</v>
      </c>
      <c r="B16072" t="s">
        <v>16116</v>
      </c>
      <c r="C16072" t="s">
        <v>43</v>
      </c>
      <c r="D16072" t="s">
        <v>44</v>
      </c>
      <c r="E16072" t="s">
        <v>31</v>
      </c>
      <c r="F16072" t="s">
        <v>14639</v>
      </c>
      <c r="G16072" t="s">
        <v>10892</v>
      </c>
      <c r="H16072">
        <v>4</v>
      </c>
      <c r="I16072" s="17">
        <v>195327</v>
      </c>
      <c r="J16072" s="17">
        <v>17579.43</v>
      </c>
      <c r="K16072" s="17">
        <v>177747.57</v>
      </c>
      <c r="L16072" s="17">
        <v>110203.49</v>
      </c>
      <c r="M16072" s="17">
        <v>67544.08</v>
      </c>
      <c r="N16072" s="17">
        <v>41627.2805</v>
      </c>
    </row>
    <row r="16073" spans="1:14">
      <c r="A16073" s="16">
        <v>46290</v>
      </c>
      <c r="B16073" t="s">
        <v>16117</v>
      </c>
      <c r="C16073" t="s">
        <v>15</v>
      </c>
      <c r="D16073" t="s">
        <v>16</v>
      </c>
      <c r="E16073" t="s">
        <v>17</v>
      </c>
      <c r="F16073" t="s">
        <v>14639</v>
      </c>
      <c r="G16073" t="s">
        <v>10892</v>
      </c>
      <c r="H16073">
        <v>1</v>
      </c>
      <c r="I16073" s="17">
        <v>58111</v>
      </c>
      <c r="J16073" s="17">
        <v>4067.77</v>
      </c>
      <c r="K16073" s="17">
        <v>54043.23</v>
      </c>
      <c r="L16073" s="17">
        <v>37830.26</v>
      </c>
      <c r="M16073" s="17">
        <v>16212.97</v>
      </c>
      <c r="N16073" s="17">
        <v>68491.8018</v>
      </c>
    </row>
    <row r="16074" spans="1:14">
      <c r="A16074" s="16">
        <v>46290</v>
      </c>
      <c r="B16074" t="s">
        <v>16118</v>
      </c>
      <c r="C16074" t="s">
        <v>43</v>
      </c>
      <c r="D16074" t="s">
        <v>44</v>
      </c>
      <c r="E16074" t="s">
        <v>31</v>
      </c>
      <c r="F16074" t="s">
        <v>14639</v>
      </c>
      <c r="G16074" t="s">
        <v>10892</v>
      </c>
      <c r="H16074">
        <v>3</v>
      </c>
      <c r="I16074" s="17">
        <v>586987</v>
      </c>
      <c r="J16074" s="17">
        <v>17609.61</v>
      </c>
      <c r="K16074" s="17">
        <v>569377.39</v>
      </c>
      <c r="L16074" s="17">
        <v>353013.98</v>
      </c>
      <c r="M16074" s="17">
        <v>216363.41</v>
      </c>
      <c r="N16074" s="17">
        <v>41627.2805</v>
      </c>
    </row>
    <row r="16075" spans="1:14">
      <c r="A16075" s="16">
        <v>46290</v>
      </c>
      <c r="B16075" t="s">
        <v>16119</v>
      </c>
      <c r="C16075" t="s">
        <v>33</v>
      </c>
      <c r="D16075" t="s">
        <v>34</v>
      </c>
      <c r="E16075" t="s">
        <v>35</v>
      </c>
      <c r="F16075" t="s">
        <v>14639</v>
      </c>
      <c r="G16075" t="s">
        <v>10892</v>
      </c>
      <c r="H16075">
        <v>11</v>
      </c>
      <c r="I16075" s="17">
        <v>637020</v>
      </c>
      <c r="J16075" s="17">
        <v>76442.39999999999</v>
      </c>
      <c r="K16075" s="17">
        <v>560577.6</v>
      </c>
      <c r="L16075" s="17">
        <v>403615.87</v>
      </c>
      <c r="M16075" s="17">
        <v>156961.73</v>
      </c>
      <c r="N16075" s="17">
        <v>175799.0595</v>
      </c>
    </row>
    <row r="16076" spans="1:14">
      <c r="A16076" s="16">
        <v>46290</v>
      </c>
      <c r="B16076" t="s">
        <v>16120</v>
      </c>
      <c r="C16076" t="s">
        <v>26</v>
      </c>
      <c r="D16076" t="s">
        <v>27</v>
      </c>
      <c r="E16076" t="s">
        <v>17</v>
      </c>
      <c r="F16076" t="s">
        <v>14639</v>
      </c>
      <c r="G16076" t="s">
        <v>10892</v>
      </c>
      <c r="H16076">
        <v>4</v>
      </c>
      <c r="I16076" s="17">
        <v>711982</v>
      </c>
      <c r="J16076" s="17">
        <v>99677.48</v>
      </c>
      <c r="K16076" s="17">
        <v>612304.52</v>
      </c>
      <c r="L16076" s="17">
        <v>428613.16</v>
      </c>
      <c r="M16076" s="17">
        <v>183691.36</v>
      </c>
      <c r="N16076" s="17">
        <v>68491.8018</v>
      </c>
    </row>
    <row r="16077" spans="1:14">
      <c r="A16077" s="16">
        <v>46290</v>
      </c>
      <c r="B16077" t="s">
        <v>16121</v>
      </c>
      <c r="C16077" t="s">
        <v>22</v>
      </c>
      <c r="D16077" t="s">
        <v>23</v>
      </c>
      <c r="E16077" t="s">
        <v>24</v>
      </c>
      <c r="F16077" t="s">
        <v>14639</v>
      </c>
      <c r="G16077" t="s">
        <v>10892</v>
      </c>
      <c r="H16077">
        <v>2</v>
      </c>
      <c r="I16077" s="17">
        <v>472734</v>
      </c>
      <c r="J16077" s="17">
        <v>0</v>
      </c>
      <c r="K16077" s="17">
        <v>472734</v>
      </c>
      <c r="L16077" s="17">
        <v>359277.84</v>
      </c>
      <c r="M16077" s="17">
        <v>113456.16</v>
      </c>
      <c r="N16077" s="17">
        <v>152864.4017</v>
      </c>
    </row>
    <row r="16078" spans="1:14">
      <c r="A16078" s="16">
        <v>46290</v>
      </c>
      <c r="B16078" t="s">
        <v>16122</v>
      </c>
      <c r="C16078" t="s">
        <v>15</v>
      </c>
      <c r="D16078" t="s">
        <v>16</v>
      </c>
      <c r="E16078" t="s">
        <v>17</v>
      </c>
      <c r="F16078" t="s">
        <v>14639</v>
      </c>
      <c r="G16078" t="s">
        <v>10892</v>
      </c>
      <c r="H16078">
        <v>9</v>
      </c>
      <c r="I16078" s="17">
        <v>807957</v>
      </c>
      <c r="J16078" s="17">
        <v>48477.42</v>
      </c>
      <c r="K16078" s="17">
        <v>759479.58</v>
      </c>
      <c r="L16078" s="17">
        <v>531635.71</v>
      </c>
      <c r="M16078" s="17">
        <v>227843.87</v>
      </c>
      <c r="N16078" s="17">
        <v>68491.8018</v>
      </c>
    </row>
    <row r="16079" spans="1:14">
      <c r="A16079" s="16">
        <v>46290</v>
      </c>
      <c r="B16079" t="s">
        <v>16123</v>
      </c>
      <c r="C16079" t="s">
        <v>15</v>
      </c>
      <c r="D16079" t="s">
        <v>16</v>
      </c>
      <c r="E16079" t="s">
        <v>17</v>
      </c>
      <c r="F16079" t="s">
        <v>14639</v>
      </c>
      <c r="G16079" t="s">
        <v>10892</v>
      </c>
      <c r="H16079">
        <v>1</v>
      </c>
      <c r="I16079" s="17">
        <v>321135</v>
      </c>
      <c r="J16079" s="17">
        <v>9634.049999999999</v>
      </c>
      <c r="K16079" s="17">
        <v>311500.95</v>
      </c>
      <c r="L16079" s="17">
        <v>218050.66</v>
      </c>
      <c r="M16079" s="17">
        <v>93450.28999999999</v>
      </c>
      <c r="N16079" s="17">
        <v>68491.8018</v>
      </c>
    </row>
    <row r="16080" spans="1:14">
      <c r="A16080" s="16">
        <v>46290</v>
      </c>
      <c r="B16080" t="s">
        <v>16124</v>
      </c>
      <c r="C16080" t="s">
        <v>15</v>
      </c>
      <c r="D16080" t="s">
        <v>16</v>
      </c>
      <c r="E16080" t="s">
        <v>17</v>
      </c>
      <c r="F16080" t="s">
        <v>14639</v>
      </c>
      <c r="G16080" t="s">
        <v>10892</v>
      </c>
      <c r="H16080">
        <v>3</v>
      </c>
      <c r="I16080" s="17">
        <v>468523</v>
      </c>
      <c r="J16080" s="17">
        <v>14055.69</v>
      </c>
      <c r="K16080" s="17">
        <v>454467.31</v>
      </c>
      <c r="L16080" s="17">
        <v>318127.12</v>
      </c>
      <c r="M16080" s="17">
        <v>136340.19</v>
      </c>
      <c r="N16080" s="17">
        <v>68491.8018</v>
      </c>
    </row>
    <row r="16081" spans="1:14">
      <c r="A16081" s="16">
        <v>46290</v>
      </c>
      <c r="B16081" t="s">
        <v>16125</v>
      </c>
      <c r="C16081" t="s">
        <v>43</v>
      </c>
      <c r="D16081" t="s">
        <v>44</v>
      </c>
      <c r="E16081" t="s">
        <v>31</v>
      </c>
      <c r="F16081" t="s">
        <v>14639</v>
      </c>
      <c r="G16081" t="s">
        <v>10892</v>
      </c>
      <c r="H16081">
        <v>10</v>
      </c>
      <c r="I16081" s="17">
        <v>462037</v>
      </c>
      <c r="J16081" s="17">
        <v>27722.22</v>
      </c>
      <c r="K16081" s="17">
        <v>434314.78</v>
      </c>
      <c r="L16081" s="17">
        <v>269275.16</v>
      </c>
      <c r="M16081" s="17">
        <v>165039.62</v>
      </c>
      <c r="N16081" s="17">
        <v>41627.2805</v>
      </c>
    </row>
    <row r="16082" spans="1:14">
      <c r="A16082" s="16">
        <v>46290</v>
      </c>
      <c r="B16082" t="s">
        <v>16126</v>
      </c>
      <c r="C16082" t="s">
        <v>73</v>
      </c>
      <c r="D16082" t="s">
        <v>74</v>
      </c>
      <c r="E16082" t="s">
        <v>24</v>
      </c>
      <c r="F16082" t="s">
        <v>14639</v>
      </c>
      <c r="G16082" t="s">
        <v>10892</v>
      </c>
      <c r="H16082">
        <v>6</v>
      </c>
      <c r="I16082" s="17">
        <v>555820</v>
      </c>
      <c r="J16082" s="17">
        <v>66698.39999999999</v>
      </c>
      <c r="K16082" s="17">
        <v>489121.6</v>
      </c>
      <c r="L16082" s="17">
        <v>371732.42</v>
      </c>
      <c r="M16082" s="17">
        <v>117389.18</v>
      </c>
      <c r="N16082" s="17">
        <v>152864.4017</v>
      </c>
    </row>
    <row r="16083" spans="1:14">
      <c r="A16083" s="16">
        <v>46290</v>
      </c>
      <c r="B16083" t="s">
        <v>16127</v>
      </c>
      <c r="C16083" t="s">
        <v>22</v>
      </c>
      <c r="D16083" t="s">
        <v>23</v>
      </c>
      <c r="E16083" t="s">
        <v>24</v>
      </c>
      <c r="F16083" t="s">
        <v>14639</v>
      </c>
      <c r="G16083" t="s">
        <v>10892</v>
      </c>
      <c r="H16083">
        <v>2</v>
      </c>
      <c r="I16083" s="17">
        <v>553551</v>
      </c>
      <c r="J16083" s="17">
        <v>66426.12</v>
      </c>
      <c r="K16083" s="17">
        <v>487124.88</v>
      </c>
      <c r="L16083" s="17">
        <v>370214.91</v>
      </c>
      <c r="M16083" s="17">
        <v>116909.97</v>
      </c>
      <c r="N16083" s="17">
        <v>152864.4017</v>
      </c>
    </row>
    <row r="16084" spans="1:14">
      <c r="A16084" s="16">
        <v>46290</v>
      </c>
      <c r="B16084" t="s">
        <v>16128</v>
      </c>
      <c r="C16084" t="s">
        <v>73</v>
      </c>
      <c r="D16084" t="s">
        <v>74</v>
      </c>
      <c r="E16084" t="s">
        <v>24</v>
      </c>
      <c r="F16084" t="s">
        <v>14639</v>
      </c>
      <c r="G16084" t="s">
        <v>10892</v>
      </c>
      <c r="H16084">
        <v>3</v>
      </c>
      <c r="I16084" s="17">
        <v>337918</v>
      </c>
      <c r="J16084" s="17">
        <v>0</v>
      </c>
      <c r="K16084" s="17">
        <v>337918</v>
      </c>
      <c r="L16084" s="17">
        <v>256817.68</v>
      </c>
      <c r="M16084" s="17">
        <v>81100.32000000001</v>
      </c>
      <c r="N16084" s="17">
        <v>152864.4017</v>
      </c>
    </row>
    <row r="16085" spans="1:14">
      <c r="A16085" s="16">
        <v>46290</v>
      </c>
      <c r="B16085" t="s">
        <v>16129</v>
      </c>
      <c r="C16085" t="s">
        <v>15</v>
      </c>
      <c r="D16085" t="s">
        <v>16</v>
      </c>
      <c r="E16085" t="s">
        <v>17</v>
      </c>
      <c r="F16085" t="s">
        <v>14639</v>
      </c>
      <c r="G16085" t="s">
        <v>10892</v>
      </c>
      <c r="H16085">
        <v>3</v>
      </c>
      <c r="I16085" s="17">
        <v>217274</v>
      </c>
      <c r="J16085" s="17">
        <v>10863.7</v>
      </c>
      <c r="K16085" s="17">
        <v>206410.3</v>
      </c>
      <c r="L16085" s="17">
        <v>144487.21</v>
      </c>
      <c r="M16085" s="17">
        <v>61923.09</v>
      </c>
      <c r="N16085" s="17">
        <v>68491.8018</v>
      </c>
    </row>
    <row r="16086" spans="1:14">
      <c r="A16086" s="16">
        <v>46290</v>
      </c>
      <c r="B16086" t="s">
        <v>16130</v>
      </c>
      <c r="C16086" t="s">
        <v>73</v>
      </c>
      <c r="D16086" t="s">
        <v>74</v>
      </c>
      <c r="E16086" t="s">
        <v>24</v>
      </c>
      <c r="F16086" t="s">
        <v>14639</v>
      </c>
      <c r="G16086" t="s">
        <v>10892</v>
      </c>
      <c r="H16086">
        <v>7</v>
      </c>
      <c r="I16086" s="17">
        <v>518266</v>
      </c>
      <c r="J16086" s="17">
        <v>0</v>
      </c>
      <c r="K16086" s="17">
        <v>518266</v>
      </c>
      <c r="L16086" s="17">
        <v>393882.16</v>
      </c>
      <c r="M16086" s="17">
        <v>124383.84</v>
      </c>
      <c r="N16086" s="17">
        <v>152864.4017</v>
      </c>
    </row>
    <row r="16087" spans="1:14">
      <c r="A16087" s="16">
        <v>46290</v>
      </c>
      <c r="B16087" t="s">
        <v>16131</v>
      </c>
      <c r="C16087" t="s">
        <v>29</v>
      </c>
      <c r="D16087" t="s">
        <v>30</v>
      </c>
      <c r="E16087" t="s">
        <v>31</v>
      </c>
      <c r="F16087" t="s">
        <v>14639</v>
      </c>
      <c r="G16087" t="s">
        <v>10892</v>
      </c>
      <c r="H16087">
        <v>9</v>
      </c>
      <c r="I16087" s="17">
        <v>91107</v>
      </c>
      <c r="J16087" s="17">
        <v>1822.14</v>
      </c>
      <c r="K16087" s="17">
        <v>89284.86</v>
      </c>
      <c r="L16087" s="17">
        <v>55356.61</v>
      </c>
      <c r="M16087" s="17">
        <v>33928.25</v>
      </c>
      <c r="N16087" s="17">
        <v>41627.2805</v>
      </c>
    </row>
    <row r="16088" spans="1:14">
      <c r="A16088" s="16">
        <v>46290</v>
      </c>
      <c r="B16088" t="s">
        <v>16132</v>
      </c>
      <c r="C16088" t="s">
        <v>33</v>
      </c>
      <c r="D16088" t="s">
        <v>34</v>
      </c>
      <c r="E16088" t="s">
        <v>35</v>
      </c>
      <c r="F16088" t="s">
        <v>14639</v>
      </c>
      <c r="G16088" t="s">
        <v>10892</v>
      </c>
      <c r="H16088">
        <v>9</v>
      </c>
      <c r="I16088" s="17">
        <v>463290</v>
      </c>
      <c r="J16088" s="17">
        <v>32430.3</v>
      </c>
      <c r="K16088" s="17">
        <v>430859.7</v>
      </c>
      <c r="L16088" s="17">
        <v>310218.98</v>
      </c>
      <c r="M16088" s="17">
        <v>120640.72</v>
      </c>
      <c r="N16088" s="17">
        <v>175799.0595</v>
      </c>
    </row>
    <row r="16089" spans="1:14">
      <c r="A16089" s="16">
        <v>46290</v>
      </c>
      <c r="B16089" t="s">
        <v>16133</v>
      </c>
      <c r="C16089" t="s">
        <v>15</v>
      </c>
      <c r="D16089" t="s">
        <v>16</v>
      </c>
      <c r="E16089" t="s">
        <v>17</v>
      </c>
      <c r="F16089" t="s">
        <v>14639</v>
      </c>
      <c r="G16089" t="s">
        <v>10892</v>
      </c>
      <c r="H16089">
        <v>11</v>
      </c>
      <c r="I16089" s="17">
        <v>445413</v>
      </c>
      <c r="J16089" s="17">
        <v>57903.69</v>
      </c>
      <c r="K16089" s="17">
        <v>387509.31</v>
      </c>
      <c r="L16089" s="17">
        <v>271256.52</v>
      </c>
      <c r="M16089" s="17">
        <v>116252.79</v>
      </c>
      <c r="N16089" s="17">
        <v>68491.8018</v>
      </c>
    </row>
    <row r="16090" spans="1:14">
      <c r="A16090" s="16">
        <v>46290</v>
      </c>
      <c r="B16090" t="s">
        <v>16134</v>
      </c>
      <c r="C16090" t="s">
        <v>47</v>
      </c>
      <c r="D16090" t="s">
        <v>48</v>
      </c>
      <c r="E16090" t="s">
        <v>35</v>
      </c>
      <c r="F16090" t="s">
        <v>14639</v>
      </c>
      <c r="G16090" t="s">
        <v>10892</v>
      </c>
      <c r="H16090">
        <v>9</v>
      </c>
      <c r="I16090" s="17">
        <v>848020</v>
      </c>
      <c r="J16090" s="17">
        <v>101762.4</v>
      </c>
      <c r="K16090" s="17">
        <v>746257.6</v>
      </c>
      <c r="L16090" s="17">
        <v>537305.47</v>
      </c>
      <c r="M16090" s="17">
        <v>208952.13</v>
      </c>
      <c r="N16090" s="17">
        <v>175799.0595</v>
      </c>
    </row>
    <row r="16091" spans="1:14">
      <c r="A16091" s="16">
        <v>46290</v>
      </c>
      <c r="B16091" t="s">
        <v>16135</v>
      </c>
      <c r="C16091" t="s">
        <v>29</v>
      </c>
      <c r="D16091" t="s">
        <v>30</v>
      </c>
      <c r="E16091" t="s">
        <v>31</v>
      </c>
      <c r="F16091" t="s">
        <v>14639</v>
      </c>
      <c r="G16091" t="s">
        <v>10892</v>
      </c>
      <c r="H16091">
        <v>3</v>
      </c>
      <c r="I16091" s="17">
        <v>332640</v>
      </c>
      <c r="J16091" s="17">
        <v>23284.8</v>
      </c>
      <c r="K16091" s="17">
        <v>309355.2</v>
      </c>
      <c r="L16091" s="17">
        <v>191800.22</v>
      </c>
      <c r="M16091" s="17">
        <v>117554.98</v>
      </c>
      <c r="N16091" s="17">
        <v>41627.2805</v>
      </c>
    </row>
    <row r="16092" spans="1:14">
      <c r="A16092" s="16">
        <v>46290</v>
      </c>
      <c r="B16092" t="s">
        <v>16136</v>
      </c>
      <c r="C16092" t="s">
        <v>73</v>
      </c>
      <c r="D16092" t="s">
        <v>74</v>
      </c>
      <c r="E16092" t="s">
        <v>24</v>
      </c>
      <c r="F16092" t="s">
        <v>14639</v>
      </c>
      <c r="G16092" t="s">
        <v>10892</v>
      </c>
      <c r="H16092">
        <v>1</v>
      </c>
      <c r="I16092" s="17">
        <v>338849</v>
      </c>
      <c r="J16092" s="17">
        <v>47438.86</v>
      </c>
      <c r="K16092" s="17">
        <v>291410.14</v>
      </c>
      <c r="L16092" s="17">
        <v>221471.71</v>
      </c>
      <c r="M16092" s="17">
        <v>69938.42999999999</v>
      </c>
      <c r="N16092" s="17">
        <v>152864.4017</v>
      </c>
    </row>
    <row r="16093" spans="1:14">
      <c r="A16093" s="16">
        <v>46290</v>
      </c>
      <c r="B16093" t="s">
        <v>16137</v>
      </c>
      <c r="C16093" t="s">
        <v>43</v>
      </c>
      <c r="D16093" t="s">
        <v>44</v>
      </c>
      <c r="E16093" t="s">
        <v>31</v>
      </c>
      <c r="F16093" t="s">
        <v>14639</v>
      </c>
      <c r="G16093" t="s">
        <v>10892</v>
      </c>
      <c r="H16093">
        <v>9</v>
      </c>
      <c r="I16093" s="17">
        <v>429263</v>
      </c>
      <c r="J16093" s="17">
        <v>55804.19</v>
      </c>
      <c r="K16093" s="17">
        <v>373458.81</v>
      </c>
      <c r="L16093" s="17">
        <v>231544.46</v>
      </c>
      <c r="M16093" s="17">
        <v>141914.35</v>
      </c>
      <c r="N16093" s="17">
        <v>41627.2805</v>
      </c>
    </row>
    <row r="16094" spans="1:14">
      <c r="A16094" s="16">
        <v>46290</v>
      </c>
      <c r="B16094" t="s">
        <v>16138</v>
      </c>
      <c r="C16094" t="s">
        <v>47</v>
      </c>
      <c r="D16094" t="s">
        <v>48</v>
      </c>
      <c r="E16094" t="s">
        <v>35</v>
      </c>
      <c r="F16094" t="s">
        <v>14639</v>
      </c>
      <c r="G16094" t="s">
        <v>10892</v>
      </c>
      <c r="H16094">
        <v>6</v>
      </c>
      <c r="I16094" s="17">
        <v>823972</v>
      </c>
      <c r="J16094" s="17">
        <v>90636.92</v>
      </c>
      <c r="K16094" s="17">
        <v>733335.08</v>
      </c>
      <c r="L16094" s="17">
        <v>528001.26</v>
      </c>
      <c r="M16094" s="17">
        <v>205333.82</v>
      </c>
      <c r="N16094" s="17">
        <v>175799.0595</v>
      </c>
    </row>
    <row r="16095" spans="1:14">
      <c r="A16095" s="16">
        <v>46290</v>
      </c>
      <c r="B16095" t="s">
        <v>16139</v>
      </c>
      <c r="C16095" t="s">
        <v>15</v>
      </c>
      <c r="D16095" t="s">
        <v>16</v>
      </c>
      <c r="E16095" t="s">
        <v>17</v>
      </c>
      <c r="F16095" t="s">
        <v>14639</v>
      </c>
      <c r="G16095" t="s">
        <v>10892</v>
      </c>
      <c r="H16095">
        <v>12</v>
      </c>
      <c r="I16095" s="17">
        <v>419676</v>
      </c>
      <c r="J16095" s="17">
        <v>41967.6</v>
      </c>
      <c r="K16095" s="17">
        <v>377708.4</v>
      </c>
      <c r="L16095" s="17">
        <v>264395.88</v>
      </c>
      <c r="M16095" s="17">
        <v>113312.52</v>
      </c>
      <c r="N16095" s="17">
        <v>68491.8018</v>
      </c>
    </row>
    <row r="16096" spans="1:14">
      <c r="A16096" s="16">
        <v>46290</v>
      </c>
      <c r="B16096" t="s">
        <v>16140</v>
      </c>
      <c r="C16096" t="s">
        <v>47</v>
      </c>
      <c r="D16096" t="s">
        <v>48</v>
      </c>
      <c r="E16096" t="s">
        <v>35</v>
      </c>
      <c r="F16096" t="s">
        <v>14639</v>
      </c>
      <c r="G16096" t="s">
        <v>10892</v>
      </c>
      <c r="H16096">
        <v>8</v>
      </c>
      <c r="I16096" s="17">
        <v>687744</v>
      </c>
      <c r="J16096" s="17">
        <v>48142.08</v>
      </c>
      <c r="K16096" s="17">
        <v>639601.92</v>
      </c>
      <c r="L16096" s="17">
        <v>460513.38</v>
      </c>
      <c r="M16096" s="17">
        <v>179088.54</v>
      </c>
      <c r="N16096" s="17">
        <v>175799.0595</v>
      </c>
    </row>
    <row r="16097" spans="1:14">
      <c r="A16097" s="16">
        <v>46290</v>
      </c>
      <c r="B16097" t="s">
        <v>16141</v>
      </c>
      <c r="C16097" t="s">
        <v>33</v>
      </c>
      <c r="D16097" t="s">
        <v>34</v>
      </c>
      <c r="E16097" t="s">
        <v>35</v>
      </c>
      <c r="F16097" t="s">
        <v>14639</v>
      </c>
      <c r="G16097" t="s">
        <v>10892</v>
      </c>
      <c r="H16097">
        <v>7</v>
      </c>
      <c r="I16097" s="17">
        <v>190795</v>
      </c>
      <c r="J16097" s="17">
        <v>3815.9</v>
      </c>
      <c r="K16097" s="17">
        <v>186979.1</v>
      </c>
      <c r="L16097" s="17">
        <v>134624.95</v>
      </c>
      <c r="M16097" s="17">
        <v>52354.15</v>
      </c>
      <c r="N16097" s="17">
        <v>175799.0595</v>
      </c>
    </row>
    <row r="16098" spans="1:14">
      <c r="A16098" s="16">
        <v>46290</v>
      </c>
      <c r="B16098" t="s">
        <v>16142</v>
      </c>
      <c r="C16098" t="s">
        <v>43</v>
      </c>
      <c r="D16098" t="s">
        <v>44</v>
      </c>
      <c r="E16098" t="s">
        <v>31</v>
      </c>
      <c r="F16098" t="s">
        <v>14639</v>
      </c>
      <c r="G16098" t="s">
        <v>10892</v>
      </c>
      <c r="H16098">
        <v>6</v>
      </c>
      <c r="I16098" s="17">
        <v>416383</v>
      </c>
      <c r="J16098" s="17">
        <v>45802.13</v>
      </c>
      <c r="K16098" s="17">
        <v>370580.87</v>
      </c>
      <c r="L16098" s="17">
        <v>229760.14</v>
      </c>
      <c r="M16098" s="17">
        <v>140820.73</v>
      </c>
      <c r="N16098" s="17">
        <v>41627.2805</v>
      </c>
    </row>
    <row r="16099" spans="1:14">
      <c r="A16099" s="16">
        <v>46290</v>
      </c>
      <c r="B16099" t="s">
        <v>16143</v>
      </c>
      <c r="C16099" t="s">
        <v>47</v>
      </c>
      <c r="D16099" t="s">
        <v>48</v>
      </c>
      <c r="E16099" t="s">
        <v>35</v>
      </c>
      <c r="F16099" t="s">
        <v>14639</v>
      </c>
      <c r="G16099" t="s">
        <v>10892</v>
      </c>
      <c r="H16099">
        <v>12</v>
      </c>
      <c r="I16099" s="17">
        <v>705627</v>
      </c>
      <c r="J16099" s="17">
        <v>91731.50999999999</v>
      </c>
      <c r="K16099" s="17">
        <v>613895.49</v>
      </c>
      <c r="L16099" s="17">
        <v>442004.75</v>
      </c>
      <c r="M16099" s="17">
        <v>171890.74</v>
      </c>
      <c r="N16099" s="17">
        <v>175799.0595</v>
      </c>
    </row>
    <row r="16100" spans="1:14">
      <c r="A16100" s="16">
        <v>46290</v>
      </c>
      <c r="B16100" t="s">
        <v>16144</v>
      </c>
      <c r="C16100" t="s">
        <v>22</v>
      </c>
      <c r="D16100" t="s">
        <v>23</v>
      </c>
      <c r="E16100" t="s">
        <v>24</v>
      </c>
      <c r="F16100" t="s">
        <v>14639</v>
      </c>
      <c r="G16100" t="s">
        <v>10892</v>
      </c>
      <c r="H16100">
        <v>7</v>
      </c>
      <c r="I16100" s="17">
        <v>94664</v>
      </c>
      <c r="J16100" s="17">
        <v>3786.56</v>
      </c>
      <c r="K16100" s="17">
        <v>90877.44</v>
      </c>
      <c r="L16100" s="17">
        <v>69066.85000000001</v>
      </c>
      <c r="M16100" s="17">
        <v>21810.59</v>
      </c>
      <c r="N16100" s="17">
        <v>152864.4017</v>
      </c>
    </row>
    <row r="16101" spans="1:14">
      <c r="A16101" s="16">
        <v>46290</v>
      </c>
      <c r="B16101" t="s">
        <v>16145</v>
      </c>
      <c r="C16101" t="s">
        <v>33</v>
      </c>
      <c r="D16101" t="s">
        <v>34</v>
      </c>
      <c r="E16101" t="s">
        <v>35</v>
      </c>
      <c r="F16101" t="s">
        <v>14639</v>
      </c>
      <c r="G16101" t="s">
        <v>10892</v>
      </c>
      <c r="H16101">
        <v>3</v>
      </c>
      <c r="I16101" s="17">
        <v>322089</v>
      </c>
      <c r="J16101" s="17">
        <v>6441.78</v>
      </c>
      <c r="K16101" s="17">
        <v>315647.22</v>
      </c>
      <c r="L16101" s="17">
        <v>227266</v>
      </c>
      <c r="M16101" s="17">
        <v>88381.22</v>
      </c>
      <c r="N16101" s="17">
        <v>175799.0595</v>
      </c>
    </row>
    <row r="16102" spans="1:14">
      <c r="A16102" s="16">
        <v>46290</v>
      </c>
      <c r="B16102" t="s">
        <v>16146</v>
      </c>
      <c r="C16102" t="s">
        <v>22</v>
      </c>
      <c r="D16102" t="s">
        <v>23</v>
      </c>
      <c r="E16102" t="s">
        <v>24</v>
      </c>
      <c r="F16102" t="s">
        <v>14639</v>
      </c>
      <c r="G16102" t="s">
        <v>10892</v>
      </c>
      <c r="H16102">
        <v>8</v>
      </c>
      <c r="I16102" s="17">
        <v>821103</v>
      </c>
      <c r="J16102" s="17">
        <v>41055.15</v>
      </c>
      <c r="K16102" s="17">
        <v>780047.85</v>
      </c>
      <c r="L16102" s="17">
        <v>592836.37</v>
      </c>
      <c r="M16102" s="17">
        <v>187211.48</v>
      </c>
      <c r="N16102" s="17">
        <v>152864.4017</v>
      </c>
    </row>
    <row r="16103" spans="1:14">
      <c r="A16103" s="16">
        <v>46290</v>
      </c>
      <c r="B16103" t="s">
        <v>16147</v>
      </c>
      <c r="C16103" t="s">
        <v>47</v>
      </c>
      <c r="D16103" t="s">
        <v>48</v>
      </c>
      <c r="E16103" t="s">
        <v>35</v>
      </c>
      <c r="F16103" t="s">
        <v>14639</v>
      </c>
      <c r="G16103" t="s">
        <v>10892</v>
      </c>
      <c r="H16103">
        <v>3</v>
      </c>
      <c r="I16103" s="17">
        <v>293236</v>
      </c>
      <c r="J16103" s="17">
        <v>0</v>
      </c>
      <c r="K16103" s="17">
        <v>293236</v>
      </c>
      <c r="L16103" s="17">
        <v>211129.92</v>
      </c>
      <c r="M16103" s="17">
        <v>82106.08</v>
      </c>
      <c r="N16103" s="17">
        <v>175799.0595</v>
      </c>
    </row>
    <row r="16104" spans="1:14">
      <c r="A16104" s="16">
        <v>46290</v>
      </c>
      <c r="B16104" t="s">
        <v>16148</v>
      </c>
      <c r="C16104" t="s">
        <v>26</v>
      </c>
      <c r="D16104" t="s">
        <v>27</v>
      </c>
      <c r="E16104" t="s">
        <v>17</v>
      </c>
      <c r="F16104" t="s">
        <v>14639</v>
      </c>
      <c r="G16104" t="s">
        <v>10892</v>
      </c>
      <c r="H16104">
        <v>1</v>
      </c>
      <c r="I16104" s="17">
        <v>507063</v>
      </c>
      <c r="J16104" s="17">
        <v>0</v>
      </c>
      <c r="K16104" s="17">
        <v>507063</v>
      </c>
      <c r="L16104" s="17">
        <v>354944.1</v>
      </c>
      <c r="M16104" s="17">
        <v>152118.9</v>
      </c>
      <c r="N16104" s="17">
        <v>68491.8018</v>
      </c>
    </row>
    <row r="16105" spans="1:14">
      <c r="A16105" s="16">
        <v>46290</v>
      </c>
      <c r="B16105" t="s">
        <v>16149</v>
      </c>
      <c r="C16105" t="s">
        <v>33</v>
      </c>
      <c r="D16105" t="s">
        <v>34</v>
      </c>
      <c r="E16105" t="s">
        <v>35</v>
      </c>
      <c r="F16105" t="s">
        <v>14639</v>
      </c>
      <c r="G16105" t="s">
        <v>10892</v>
      </c>
      <c r="H16105">
        <v>4</v>
      </c>
      <c r="I16105" s="17">
        <v>231615</v>
      </c>
      <c r="J16105" s="17">
        <v>0</v>
      </c>
      <c r="K16105" s="17">
        <v>231615</v>
      </c>
      <c r="L16105" s="17">
        <v>166762.8</v>
      </c>
      <c r="M16105" s="17">
        <v>64852.2</v>
      </c>
      <c r="N16105" s="17">
        <v>175799.0595</v>
      </c>
    </row>
    <row r="16106" spans="1:14">
      <c r="A16106" s="16">
        <v>46290</v>
      </c>
      <c r="B16106" t="s">
        <v>16150</v>
      </c>
      <c r="C16106" t="s">
        <v>22</v>
      </c>
      <c r="D16106" t="s">
        <v>23</v>
      </c>
      <c r="E16106" t="s">
        <v>24</v>
      </c>
      <c r="F16106" t="s">
        <v>14639</v>
      </c>
      <c r="G16106" t="s">
        <v>10892</v>
      </c>
      <c r="H16106">
        <v>11</v>
      </c>
      <c r="I16106" s="17">
        <v>161954</v>
      </c>
      <c r="J16106" s="17">
        <v>16195.4</v>
      </c>
      <c r="K16106" s="17">
        <v>145758.6</v>
      </c>
      <c r="L16106" s="17">
        <v>110776.54</v>
      </c>
      <c r="M16106" s="17">
        <v>34982.06</v>
      </c>
      <c r="N16106" s="17">
        <v>152864.4017</v>
      </c>
    </row>
    <row r="16107" spans="1:14">
      <c r="A16107" s="16">
        <v>46290</v>
      </c>
      <c r="B16107" t="s">
        <v>16151</v>
      </c>
      <c r="C16107" t="s">
        <v>22</v>
      </c>
      <c r="D16107" t="s">
        <v>23</v>
      </c>
      <c r="E16107" t="s">
        <v>24</v>
      </c>
      <c r="F16107" t="s">
        <v>14639</v>
      </c>
      <c r="G16107" t="s">
        <v>10892</v>
      </c>
      <c r="H16107">
        <v>3</v>
      </c>
      <c r="I16107" s="17">
        <v>246918</v>
      </c>
      <c r="J16107" s="17">
        <v>0</v>
      </c>
      <c r="K16107" s="17">
        <v>246918</v>
      </c>
      <c r="L16107" s="17">
        <v>187657.68</v>
      </c>
      <c r="M16107" s="17">
        <v>59260.32</v>
      </c>
      <c r="N16107" s="17">
        <v>152864.4017</v>
      </c>
    </row>
    <row r="16108" spans="1:14">
      <c r="A16108" s="16">
        <v>46290</v>
      </c>
      <c r="B16108" t="s">
        <v>16152</v>
      </c>
      <c r="C16108" t="s">
        <v>22</v>
      </c>
      <c r="D16108" t="s">
        <v>23</v>
      </c>
      <c r="E16108" t="s">
        <v>24</v>
      </c>
      <c r="F16108" t="s">
        <v>14639</v>
      </c>
      <c r="G16108" t="s">
        <v>10892</v>
      </c>
      <c r="H16108">
        <v>11</v>
      </c>
      <c r="I16108" s="17">
        <v>700326</v>
      </c>
      <c r="J16108" s="17">
        <v>91042.38</v>
      </c>
      <c r="K16108" s="17">
        <v>609283.62</v>
      </c>
      <c r="L16108" s="17">
        <v>463055.55</v>
      </c>
      <c r="M16108" s="17">
        <v>146228.07</v>
      </c>
      <c r="N16108" s="17">
        <v>152864.4017</v>
      </c>
    </row>
    <row r="16109" spans="1:14">
      <c r="A16109" s="16">
        <v>46290</v>
      </c>
      <c r="B16109" t="s">
        <v>16153</v>
      </c>
      <c r="C16109" t="s">
        <v>26</v>
      </c>
      <c r="D16109" t="s">
        <v>27</v>
      </c>
      <c r="E16109" t="s">
        <v>17</v>
      </c>
      <c r="F16109" t="s">
        <v>14639</v>
      </c>
      <c r="G16109" t="s">
        <v>10892</v>
      </c>
      <c r="H16109">
        <v>12</v>
      </c>
      <c r="I16109" s="17">
        <v>476358</v>
      </c>
      <c r="J16109" s="17">
        <v>57162.96</v>
      </c>
      <c r="K16109" s="17">
        <v>419195.04</v>
      </c>
      <c r="L16109" s="17">
        <v>293436.53</v>
      </c>
      <c r="M16109" s="17">
        <v>125758.51</v>
      </c>
      <c r="N16109" s="17">
        <v>68491.8018</v>
      </c>
    </row>
    <row r="16110" spans="1:14">
      <c r="A16110" s="16">
        <v>46290</v>
      </c>
      <c r="B16110" t="s">
        <v>16154</v>
      </c>
      <c r="C16110" t="s">
        <v>33</v>
      </c>
      <c r="D16110" t="s">
        <v>34</v>
      </c>
      <c r="E16110" t="s">
        <v>35</v>
      </c>
      <c r="F16110" t="s">
        <v>14639</v>
      </c>
      <c r="G16110" t="s">
        <v>10892</v>
      </c>
      <c r="H16110">
        <v>6</v>
      </c>
      <c r="I16110" s="17">
        <v>616369</v>
      </c>
      <c r="J16110" s="17">
        <v>0</v>
      </c>
      <c r="K16110" s="17">
        <v>616369</v>
      </c>
      <c r="L16110" s="17">
        <v>443785.68</v>
      </c>
      <c r="M16110" s="17">
        <v>172583.32</v>
      </c>
      <c r="N16110" s="17">
        <v>175799.0595</v>
      </c>
    </row>
    <row r="16111" spans="1:14">
      <c r="A16111" s="16">
        <v>46290</v>
      </c>
      <c r="B16111" t="s">
        <v>16155</v>
      </c>
      <c r="C16111" t="s">
        <v>43</v>
      </c>
      <c r="D16111" t="s">
        <v>44</v>
      </c>
      <c r="E16111" t="s">
        <v>31</v>
      </c>
      <c r="F16111" t="s">
        <v>14639</v>
      </c>
      <c r="G16111" t="s">
        <v>10892</v>
      </c>
      <c r="H16111">
        <v>2</v>
      </c>
      <c r="I16111" s="17">
        <v>59267</v>
      </c>
      <c r="J16111" s="17">
        <v>1185.34</v>
      </c>
      <c r="K16111" s="17">
        <v>58081.66</v>
      </c>
      <c r="L16111" s="17">
        <v>36010.63</v>
      </c>
      <c r="M16111" s="17">
        <v>22071.03</v>
      </c>
      <c r="N16111" s="17">
        <v>41627.2805</v>
      </c>
    </row>
    <row r="16112" spans="1:14">
      <c r="A16112" s="16">
        <v>46290</v>
      </c>
      <c r="B16112" t="s">
        <v>16156</v>
      </c>
      <c r="C16112" t="s">
        <v>29</v>
      </c>
      <c r="D16112" t="s">
        <v>30</v>
      </c>
      <c r="E16112" t="s">
        <v>31</v>
      </c>
      <c r="F16112" t="s">
        <v>14639</v>
      </c>
      <c r="G16112" t="s">
        <v>10892</v>
      </c>
      <c r="H16112">
        <v>7</v>
      </c>
      <c r="I16112" s="17">
        <v>557999</v>
      </c>
      <c r="J16112" s="17">
        <v>72539.87</v>
      </c>
      <c r="K16112" s="17">
        <v>485459.13</v>
      </c>
      <c r="L16112" s="17">
        <v>300984.66</v>
      </c>
      <c r="M16112" s="17">
        <v>184474.47</v>
      </c>
      <c r="N16112" s="17">
        <v>41627.2805</v>
      </c>
    </row>
    <row r="16113" spans="1:14">
      <c r="A16113" s="16">
        <v>46290</v>
      </c>
      <c r="B16113" t="s">
        <v>16157</v>
      </c>
      <c r="C16113" t="s">
        <v>33</v>
      </c>
      <c r="D16113" t="s">
        <v>34</v>
      </c>
      <c r="E16113" t="s">
        <v>35</v>
      </c>
      <c r="F16113" t="s">
        <v>14639</v>
      </c>
      <c r="G16113" t="s">
        <v>10892</v>
      </c>
      <c r="H16113">
        <v>9</v>
      </c>
      <c r="I16113" s="17">
        <v>562278</v>
      </c>
      <c r="J16113" s="17">
        <v>0</v>
      </c>
      <c r="K16113" s="17">
        <v>562278</v>
      </c>
      <c r="L16113" s="17">
        <v>404840.16</v>
      </c>
      <c r="M16113" s="17">
        <v>157437.84</v>
      </c>
      <c r="N16113" s="17">
        <v>175799.0595</v>
      </c>
    </row>
    <row r="16114" spans="1:14">
      <c r="A16114" s="16">
        <v>46290</v>
      </c>
      <c r="B16114" t="s">
        <v>16158</v>
      </c>
      <c r="C16114" t="s">
        <v>47</v>
      </c>
      <c r="D16114" t="s">
        <v>48</v>
      </c>
      <c r="E16114" t="s">
        <v>35</v>
      </c>
      <c r="F16114" t="s">
        <v>14639</v>
      </c>
      <c r="G16114" t="s">
        <v>10892</v>
      </c>
      <c r="H16114">
        <v>5</v>
      </c>
      <c r="I16114" s="17">
        <v>362933</v>
      </c>
      <c r="J16114" s="17">
        <v>29034.64</v>
      </c>
      <c r="K16114" s="17">
        <v>333898.36</v>
      </c>
      <c r="L16114" s="17">
        <v>240406.82</v>
      </c>
      <c r="M16114" s="17">
        <v>93491.53999999999</v>
      </c>
      <c r="N16114" s="17">
        <v>175799.0595</v>
      </c>
    </row>
    <row r="16115" spans="1:14">
      <c r="A16115" s="16">
        <v>46290</v>
      </c>
      <c r="B16115" t="s">
        <v>16159</v>
      </c>
      <c r="C16115" t="s">
        <v>29</v>
      </c>
      <c r="D16115" t="s">
        <v>30</v>
      </c>
      <c r="E16115" t="s">
        <v>31</v>
      </c>
      <c r="F16115" t="s">
        <v>14639</v>
      </c>
      <c r="G16115" t="s">
        <v>10892</v>
      </c>
      <c r="H16115">
        <v>11</v>
      </c>
      <c r="I16115" s="17">
        <v>203014</v>
      </c>
      <c r="J16115" s="17">
        <v>16241.12</v>
      </c>
      <c r="K16115" s="17">
        <v>186772.88</v>
      </c>
      <c r="L16115" s="17">
        <v>115799.19</v>
      </c>
      <c r="M16115" s="17">
        <v>70973.69</v>
      </c>
      <c r="N16115" s="17">
        <v>41627.2805</v>
      </c>
    </row>
    <row r="16116" spans="1:14">
      <c r="A16116" s="16">
        <v>46290</v>
      </c>
      <c r="B16116" t="s">
        <v>16160</v>
      </c>
      <c r="C16116" t="s">
        <v>73</v>
      </c>
      <c r="D16116" t="s">
        <v>74</v>
      </c>
      <c r="E16116" t="s">
        <v>24</v>
      </c>
      <c r="F16116" t="s">
        <v>14639</v>
      </c>
      <c r="G16116" t="s">
        <v>10892</v>
      </c>
      <c r="H16116">
        <v>12</v>
      </c>
      <c r="I16116" s="17">
        <v>71643</v>
      </c>
      <c r="J16116" s="17">
        <v>9313.59</v>
      </c>
      <c r="K16116" s="17">
        <v>62329.41</v>
      </c>
      <c r="L16116" s="17">
        <v>47370.35</v>
      </c>
      <c r="M16116" s="17">
        <v>14959.06</v>
      </c>
      <c r="N16116" s="17">
        <v>152864.4017</v>
      </c>
    </row>
    <row r="16117" spans="1:14">
      <c r="A16117" s="16">
        <v>46290</v>
      </c>
      <c r="B16117" t="s">
        <v>16161</v>
      </c>
      <c r="C16117" t="s">
        <v>33</v>
      </c>
      <c r="D16117" t="s">
        <v>34</v>
      </c>
      <c r="E16117" t="s">
        <v>35</v>
      </c>
      <c r="F16117" t="s">
        <v>14639</v>
      </c>
      <c r="G16117" t="s">
        <v>10892</v>
      </c>
      <c r="H16117">
        <v>8</v>
      </c>
      <c r="I16117" s="17">
        <v>418135</v>
      </c>
      <c r="J16117" s="17">
        <v>33450.8</v>
      </c>
      <c r="K16117" s="17">
        <v>384684.2</v>
      </c>
      <c r="L16117" s="17">
        <v>276972.62</v>
      </c>
      <c r="M16117" s="17">
        <v>107711.58</v>
      </c>
      <c r="N16117" s="17">
        <v>175799.0595</v>
      </c>
    </row>
    <row r="16118" spans="1:14">
      <c r="A16118" s="16">
        <v>46291</v>
      </c>
      <c r="B16118" t="s">
        <v>16162</v>
      </c>
      <c r="C16118" t="s">
        <v>22</v>
      </c>
      <c r="D16118" t="s">
        <v>23</v>
      </c>
      <c r="E16118" t="s">
        <v>24</v>
      </c>
      <c r="F16118" t="s">
        <v>14639</v>
      </c>
      <c r="G16118" t="s">
        <v>10892</v>
      </c>
      <c r="H16118">
        <v>6</v>
      </c>
      <c r="I16118" s="17">
        <v>233158</v>
      </c>
      <c r="J16118" s="17">
        <v>25647.38</v>
      </c>
      <c r="K16118" s="17">
        <v>207510.62</v>
      </c>
      <c r="L16118" s="17">
        <v>157708.07</v>
      </c>
      <c r="M16118" s="17">
        <v>49802.55</v>
      </c>
      <c r="N16118" s="17">
        <v>152864.4017</v>
      </c>
    </row>
    <row r="16119" spans="1:14">
      <c r="A16119" s="16">
        <v>46291</v>
      </c>
      <c r="B16119" t="s">
        <v>16163</v>
      </c>
      <c r="C16119" t="s">
        <v>22</v>
      </c>
      <c r="D16119" t="s">
        <v>23</v>
      </c>
      <c r="E16119" t="s">
        <v>24</v>
      </c>
      <c r="F16119" t="s">
        <v>14639</v>
      </c>
      <c r="G16119" t="s">
        <v>10892</v>
      </c>
      <c r="H16119">
        <v>2</v>
      </c>
      <c r="I16119" s="17">
        <v>508324</v>
      </c>
      <c r="J16119" s="17">
        <v>35582.68</v>
      </c>
      <c r="K16119" s="17">
        <v>472741.32</v>
      </c>
      <c r="L16119" s="17">
        <v>359283.4</v>
      </c>
      <c r="M16119" s="17">
        <v>113457.92</v>
      </c>
      <c r="N16119" s="17">
        <v>152864.4017</v>
      </c>
    </row>
    <row r="16120" spans="1:14">
      <c r="A16120" s="16">
        <v>46291</v>
      </c>
      <c r="B16120" t="s">
        <v>16164</v>
      </c>
      <c r="C16120" t="s">
        <v>47</v>
      </c>
      <c r="D16120" t="s">
        <v>48</v>
      </c>
      <c r="E16120" t="s">
        <v>35</v>
      </c>
      <c r="F16120" t="s">
        <v>14639</v>
      </c>
      <c r="G16120" t="s">
        <v>10892</v>
      </c>
      <c r="H16120">
        <v>11</v>
      </c>
      <c r="I16120" s="17">
        <v>148641</v>
      </c>
      <c r="J16120" s="17">
        <v>0</v>
      </c>
      <c r="K16120" s="17">
        <v>148641</v>
      </c>
      <c r="L16120" s="17">
        <v>107021.52</v>
      </c>
      <c r="M16120" s="17">
        <v>41619.48</v>
      </c>
      <c r="N16120" s="17">
        <v>175799.0595</v>
      </c>
    </row>
    <row r="16121" spans="1:14">
      <c r="A16121" s="16">
        <v>46291</v>
      </c>
      <c r="B16121" t="s">
        <v>16165</v>
      </c>
      <c r="C16121" t="s">
        <v>29</v>
      </c>
      <c r="D16121" t="s">
        <v>30</v>
      </c>
      <c r="E16121" t="s">
        <v>31</v>
      </c>
      <c r="F16121" t="s">
        <v>14639</v>
      </c>
      <c r="G16121" t="s">
        <v>10892</v>
      </c>
      <c r="H16121">
        <v>2</v>
      </c>
      <c r="I16121" s="17">
        <v>262322</v>
      </c>
      <c r="J16121" s="17">
        <v>7869.66</v>
      </c>
      <c r="K16121" s="17">
        <v>254452.34</v>
      </c>
      <c r="L16121" s="17">
        <v>157760.45</v>
      </c>
      <c r="M16121" s="17">
        <v>96691.89</v>
      </c>
      <c r="N16121" s="17">
        <v>41627.2805</v>
      </c>
    </row>
    <row r="16122" spans="1:14">
      <c r="A16122" s="16">
        <v>46291</v>
      </c>
      <c r="B16122" t="s">
        <v>16166</v>
      </c>
      <c r="C16122" t="s">
        <v>15</v>
      </c>
      <c r="D16122" t="s">
        <v>16</v>
      </c>
      <c r="E16122" t="s">
        <v>17</v>
      </c>
      <c r="F16122" t="s">
        <v>14639</v>
      </c>
      <c r="G16122" t="s">
        <v>10892</v>
      </c>
      <c r="H16122">
        <v>6</v>
      </c>
      <c r="I16122" s="17">
        <v>650316</v>
      </c>
      <c r="J16122" s="17">
        <v>32515.8</v>
      </c>
      <c r="K16122" s="17">
        <v>617800.2</v>
      </c>
      <c r="L16122" s="17">
        <v>432460.14</v>
      </c>
      <c r="M16122" s="17">
        <v>185340.06</v>
      </c>
      <c r="N16122" s="17">
        <v>68491.8018</v>
      </c>
    </row>
    <row r="16123" spans="1:14">
      <c r="A16123" s="16">
        <v>46291</v>
      </c>
      <c r="B16123" t="s">
        <v>16167</v>
      </c>
      <c r="C16123" t="s">
        <v>73</v>
      </c>
      <c r="D16123" t="s">
        <v>74</v>
      </c>
      <c r="E16123" t="s">
        <v>24</v>
      </c>
      <c r="F16123" t="s">
        <v>14639</v>
      </c>
      <c r="G16123" t="s">
        <v>10892</v>
      </c>
      <c r="H16123">
        <v>7</v>
      </c>
      <c r="I16123" s="17">
        <v>734395</v>
      </c>
      <c r="J16123" s="17">
        <v>44063.7</v>
      </c>
      <c r="K16123" s="17">
        <v>690331.3</v>
      </c>
      <c r="L16123" s="17">
        <v>524651.79</v>
      </c>
      <c r="M16123" s="17">
        <v>165679.51</v>
      </c>
      <c r="N16123" s="17">
        <v>152864.4017</v>
      </c>
    </row>
    <row r="16124" spans="1:14">
      <c r="A16124" s="16">
        <v>46291</v>
      </c>
      <c r="B16124" t="s">
        <v>16168</v>
      </c>
      <c r="C16124" t="s">
        <v>73</v>
      </c>
      <c r="D16124" t="s">
        <v>74</v>
      </c>
      <c r="E16124" t="s">
        <v>24</v>
      </c>
      <c r="F16124" t="s">
        <v>14639</v>
      </c>
      <c r="G16124" t="s">
        <v>10892</v>
      </c>
      <c r="H16124">
        <v>8</v>
      </c>
      <c r="I16124" s="17">
        <v>100447</v>
      </c>
      <c r="J16124" s="17">
        <v>9040.23</v>
      </c>
      <c r="K16124" s="17">
        <v>91406.77</v>
      </c>
      <c r="L16124" s="17">
        <v>69469.14999999999</v>
      </c>
      <c r="M16124" s="17">
        <v>21937.62</v>
      </c>
      <c r="N16124" s="17">
        <v>152864.4017</v>
      </c>
    </row>
    <row r="16125" spans="1:14">
      <c r="A16125" s="16">
        <v>46291</v>
      </c>
      <c r="B16125" t="s">
        <v>16169</v>
      </c>
      <c r="C16125" t="s">
        <v>73</v>
      </c>
      <c r="D16125" t="s">
        <v>74</v>
      </c>
      <c r="E16125" t="s">
        <v>24</v>
      </c>
      <c r="F16125" t="s">
        <v>14639</v>
      </c>
      <c r="G16125" t="s">
        <v>10892</v>
      </c>
      <c r="H16125">
        <v>3</v>
      </c>
      <c r="I16125" s="17">
        <v>255013</v>
      </c>
      <c r="J16125" s="17">
        <v>0</v>
      </c>
      <c r="K16125" s="17">
        <v>255013</v>
      </c>
      <c r="L16125" s="17">
        <v>193809.88</v>
      </c>
      <c r="M16125" s="17">
        <v>61203.12</v>
      </c>
      <c r="N16125" s="17">
        <v>152864.4017</v>
      </c>
    </row>
    <row r="16126" spans="1:14">
      <c r="A16126" s="16">
        <v>46291</v>
      </c>
      <c r="B16126" t="s">
        <v>16170</v>
      </c>
      <c r="C16126" t="s">
        <v>43</v>
      </c>
      <c r="D16126" t="s">
        <v>44</v>
      </c>
      <c r="E16126" t="s">
        <v>31</v>
      </c>
      <c r="F16126" t="s">
        <v>14639</v>
      </c>
      <c r="G16126" t="s">
        <v>10892</v>
      </c>
      <c r="H16126">
        <v>10</v>
      </c>
      <c r="I16126" s="17">
        <v>336079</v>
      </c>
      <c r="J16126" s="17">
        <v>36968.69</v>
      </c>
      <c r="K16126" s="17">
        <v>299110.31</v>
      </c>
      <c r="L16126" s="17">
        <v>185448.39</v>
      </c>
      <c r="M16126" s="17">
        <v>113661.92</v>
      </c>
      <c r="N16126" s="17">
        <v>41627.2805</v>
      </c>
    </row>
    <row r="16127" spans="1:14">
      <c r="A16127" s="16">
        <v>46291</v>
      </c>
      <c r="B16127" t="s">
        <v>16171</v>
      </c>
      <c r="C16127" t="s">
        <v>29</v>
      </c>
      <c r="D16127" t="s">
        <v>30</v>
      </c>
      <c r="E16127" t="s">
        <v>31</v>
      </c>
      <c r="F16127" t="s">
        <v>14639</v>
      </c>
      <c r="G16127" t="s">
        <v>10892</v>
      </c>
      <c r="H16127">
        <v>5</v>
      </c>
      <c r="I16127" s="17">
        <v>563219</v>
      </c>
      <c r="J16127" s="17">
        <v>16896.57</v>
      </c>
      <c r="K16127" s="17">
        <v>546322.4300000001</v>
      </c>
      <c r="L16127" s="17">
        <v>338719.91</v>
      </c>
      <c r="M16127" s="17">
        <v>207602.52</v>
      </c>
      <c r="N16127" s="17">
        <v>41627.2805</v>
      </c>
    </row>
    <row r="16128" spans="1:14">
      <c r="A16128" s="16">
        <v>46291</v>
      </c>
      <c r="B16128" t="s">
        <v>16172</v>
      </c>
      <c r="C16128" t="s">
        <v>15</v>
      </c>
      <c r="D16128" t="s">
        <v>16</v>
      </c>
      <c r="E16128" t="s">
        <v>17</v>
      </c>
      <c r="F16128" t="s">
        <v>14639</v>
      </c>
      <c r="G16128" t="s">
        <v>10892</v>
      </c>
      <c r="H16128">
        <v>12</v>
      </c>
      <c r="I16128" s="17">
        <v>182189</v>
      </c>
      <c r="J16128" s="17">
        <v>16397.01</v>
      </c>
      <c r="K16128" s="17">
        <v>165791.99</v>
      </c>
      <c r="L16128" s="17">
        <v>116054.39</v>
      </c>
      <c r="M16128" s="17">
        <v>49737.6</v>
      </c>
      <c r="N16128" s="17">
        <v>68491.8018</v>
      </c>
    </row>
    <row r="16129" spans="1:14">
      <c r="A16129" s="16">
        <v>46291</v>
      </c>
      <c r="B16129" t="s">
        <v>16173</v>
      </c>
      <c r="C16129" t="s">
        <v>29</v>
      </c>
      <c r="D16129" t="s">
        <v>30</v>
      </c>
      <c r="E16129" t="s">
        <v>31</v>
      </c>
      <c r="F16129" t="s">
        <v>14639</v>
      </c>
      <c r="G16129" t="s">
        <v>10892</v>
      </c>
      <c r="H16129">
        <v>5</v>
      </c>
      <c r="I16129" s="17">
        <v>527627</v>
      </c>
      <c r="J16129" s="17">
        <v>0</v>
      </c>
      <c r="K16129" s="17">
        <v>527627</v>
      </c>
      <c r="L16129" s="17">
        <v>327128.74</v>
      </c>
      <c r="M16129" s="17">
        <v>200498.26</v>
      </c>
      <c r="N16129" s="17">
        <v>41627.2805</v>
      </c>
    </row>
    <row r="16130" spans="1:14">
      <c r="A16130" s="16">
        <v>46291</v>
      </c>
      <c r="B16130" t="s">
        <v>16174</v>
      </c>
      <c r="C16130" t="s">
        <v>43</v>
      </c>
      <c r="D16130" t="s">
        <v>44</v>
      </c>
      <c r="E16130" t="s">
        <v>31</v>
      </c>
      <c r="F16130" t="s">
        <v>14639</v>
      </c>
      <c r="G16130" t="s">
        <v>10892</v>
      </c>
      <c r="H16130">
        <v>1</v>
      </c>
      <c r="I16130" s="17">
        <v>133737</v>
      </c>
      <c r="J16130" s="17">
        <v>13373.7</v>
      </c>
      <c r="K16130" s="17">
        <v>120363.3</v>
      </c>
      <c r="L16130" s="17">
        <v>74625.25</v>
      </c>
      <c r="M16130" s="17">
        <v>45738.05</v>
      </c>
      <c r="N16130" s="17">
        <v>41627.2805</v>
      </c>
    </row>
    <row r="16131" spans="1:14">
      <c r="A16131" s="16">
        <v>46291</v>
      </c>
      <c r="B16131" t="s">
        <v>16175</v>
      </c>
      <c r="C16131" t="s">
        <v>15</v>
      </c>
      <c r="D16131" t="s">
        <v>16</v>
      </c>
      <c r="E16131" t="s">
        <v>17</v>
      </c>
      <c r="F16131" t="s">
        <v>14639</v>
      </c>
      <c r="G16131" t="s">
        <v>10892</v>
      </c>
      <c r="H16131">
        <v>11</v>
      </c>
      <c r="I16131" s="17">
        <v>416005</v>
      </c>
      <c r="J16131" s="17">
        <v>58240.7</v>
      </c>
      <c r="K16131" s="17">
        <v>357764.3</v>
      </c>
      <c r="L16131" s="17">
        <v>250435.01</v>
      </c>
      <c r="M16131" s="17">
        <v>107329.29</v>
      </c>
      <c r="N16131" s="17">
        <v>68491.8018</v>
      </c>
    </row>
    <row r="16132" spans="1:14">
      <c r="A16132" s="16">
        <v>46291</v>
      </c>
      <c r="B16132" t="s">
        <v>16176</v>
      </c>
      <c r="C16132" t="s">
        <v>47</v>
      </c>
      <c r="D16132" t="s">
        <v>48</v>
      </c>
      <c r="E16132" t="s">
        <v>35</v>
      </c>
      <c r="F16132" t="s">
        <v>14639</v>
      </c>
      <c r="G16132" t="s">
        <v>10892</v>
      </c>
      <c r="H16132">
        <v>10</v>
      </c>
      <c r="I16132" s="17">
        <v>94021</v>
      </c>
      <c r="J16132" s="17">
        <v>13162.94</v>
      </c>
      <c r="K16132" s="17">
        <v>80858.06</v>
      </c>
      <c r="L16132" s="17">
        <v>58217.8</v>
      </c>
      <c r="M16132" s="17">
        <v>22640.26</v>
      </c>
      <c r="N16132" s="17">
        <v>175799.0595</v>
      </c>
    </row>
    <row r="16133" spans="1:14">
      <c r="A16133" s="16">
        <v>46291</v>
      </c>
      <c r="B16133" t="s">
        <v>16177</v>
      </c>
      <c r="C16133" t="s">
        <v>15</v>
      </c>
      <c r="D16133" t="s">
        <v>16</v>
      </c>
      <c r="E16133" t="s">
        <v>17</v>
      </c>
      <c r="F16133" t="s">
        <v>14639</v>
      </c>
      <c r="G16133" t="s">
        <v>10892</v>
      </c>
      <c r="H16133">
        <v>3</v>
      </c>
      <c r="I16133" s="17">
        <v>347840</v>
      </c>
      <c r="J16133" s="17">
        <v>38262.4</v>
      </c>
      <c r="K16133" s="17">
        <v>309577.6</v>
      </c>
      <c r="L16133" s="17">
        <v>216704.32</v>
      </c>
      <c r="M16133" s="17">
        <v>92873.28</v>
      </c>
      <c r="N16133" s="17">
        <v>68491.8018</v>
      </c>
    </row>
    <row r="16134" spans="1:14">
      <c r="A16134" s="16">
        <v>46291</v>
      </c>
      <c r="B16134" t="s">
        <v>16178</v>
      </c>
      <c r="C16134" t="s">
        <v>15</v>
      </c>
      <c r="D16134" t="s">
        <v>16</v>
      </c>
      <c r="E16134" t="s">
        <v>17</v>
      </c>
      <c r="F16134" t="s">
        <v>14639</v>
      </c>
      <c r="G16134" t="s">
        <v>10892</v>
      </c>
      <c r="H16134">
        <v>6</v>
      </c>
      <c r="I16134" s="17">
        <v>512258</v>
      </c>
      <c r="J16134" s="17">
        <v>15367.74</v>
      </c>
      <c r="K16134" s="17">
        <v>496890.26</v>
      </c>
      <c r="L16134" s="17">
        <v>347823.18</v>
      </c>
      <c r="M16134" s="17">
        <v>149067.08</v>
      </c>
      <c r="N16134" s="17">
        <v>68491.8018</v>
      </c>
    </row>
    <row r="16135" spans="1:14">
      <c r="A16135" s="16">
        <v>46291</v>
      </c>
      <c r="B16135" t="s">
        <v>16179</v>
      </c>
      <c r="C16135" t="s">
        <v>15</v>
      </c>
      <c r="D16135" t="s">
        <v>16</v>
      </c>
      <c r="E16135" t="s">
        <v>17</v>
      </c>
      <c r="F16135" t="s">
        <v>14639</v>
      </c>
      <c r="G16135" t="s">
        <v>10892</v>
      </c>
      <c r="H16135">
        <v>6</v>
      </c>
      <c r="I16135" s="17">
        <v>500607</v>
      </c>
      <c r="J16135" s="17">
        <v>0</v>
      </c>
      <c r="K16135" s="17">
        <v>500607</v>
      </c>
      <c r="L16135" s="17">
        <v>350424.9</v>
      </c>
      <c r="M16135" s="17">
        <v>150182.1</v>
      </c>
      <c r="N16135" s="17">
        <v>68491.8018</v>
      </c>
    </row>
    <row r="16136" spans="1:14">
      <c r="A16136" s="16">
        <v>46291</v>
      </c>
      <c r="B16136" t="s">
        <v>16180</v>
      </c>
      <c r="C16136" t="s">
        <v>47</v>
      </c>
      <c r="D16136" t="s">
        <v>48</v>
      </c>
      <c r="E16136" t="s">
        <v>35</v>
      </c>
      <c r="F16136" t="s">
        <v>14639</v>
      </c>
      <c r="G16136" t="s">
        <v>10892</v>
      </c>
      <c r="H16136">
        <v>11</v>
      </c>
      <c r="I16136" s="17">
        <v>580386</v>
      </c>
      <c r="J16136" s="17">
        <v>63842.46</v>
      </c>
      <c r="K16136" s="17">
        <v>516543.54</v>
      </c>
      <c r="L16136" s="17">
        <v>371911.35</v>
      </c>
      <c r="M16136" s="17">
        <v>144632.19</v>
      </c>
      <c r="N16136" s="17">
        <v>175799.0595</v>
      </c>
    </row>
    <row r="16137" spans="1:14">
      <c r="A16137" s="16">
        <v>46291</v>
      </c>
      <c r="B16137" t="s">
        <v>16181</v>
      </c>
      <c r="C16137" t="s">
        <v>22</v>
      </c>
      <c r="D16137" t="s">
        <v>23</v>
      </c>
      <c r="E16137" t="s">
        <v>24</v>
      </c>
      <c r="F16137" t="s">
        <v>14639</v>
      </c>
      <c r="G16137" t="s">
        <v>10892</v>
      </c>
      <c r="H16137">
        <v>12</v>
      </c>
      <c r="I16137" s="17">
        <v>639200</v>
      </c>
      <c r="J16137" s="17">
        <v>19176</v>
      </c>
      <c r="K16137" s="17">
        <v>620024</v>
      </c>
      <c r="L16137" s="17">
        <v>471218.24</v>
      </c>
      <c r="M16137" s="17">
        <v>148805.76</v>
      </c>
      <c r="N16137" s="17">
        <v>152864.4017</v>
      </c>
    </row>
    <row r="16138" spans="1:14">
      <c r="A16138" s="16">
        <v>46291</v>
      </c>
      <c r="B16138" t="s">
        <v>16182</v>
      </c>
      <c r="C16138" t="s">
        <v>43</v>
      </c>
      <c r="D16138" t="s">
        <v>44</v>
      </c>
      <c r="E16138" t="s">
        <v>31</v>
      </c>
      <c r="F16138" t="s">
        <v>14639</v>
      </c>
      <c r="G16138" t="s">
        <v>10892</v>
      </c>
      <c r="H16138">
        <v>7</v>
      </c>
      <c r="I16138" s="17">
        <v>569545</v>
      </c>
      <c r="J16138" s="17">
        <v>39868.15</v>
      </c>
      <c r="K16138" s="17">
        <v>529676.85</v>
      </c>
      <c r="L16138" s="17">
        <v>328399.65</v>
      </c>
      <c r="M16138" s="17">
        <v>201277.2</v>
      </c>
      <c r="N16138" s="17">
        <v>41627.2805</v>
      </c>
    </row>
    <row r="16139" spans="1:14">
      <c r="A16139" s="16">
        <v>46291</v>
      </c>
      <c r="B16139" t="s">
        <v>16183</v>
      </c>
      <c r="C16139" t="s">
        <v>15</v>
      </c>
      <c r="D16139" t="s">
        <v>16</v>
      </c>
      <c r="E16139" t="s">
        <v>17</v>
      </c>
      <c r="F16139" t="s">
        <v>14639</v>
      </c>
      <c r="G16139" t="s">
        <v>10892</v>
      </c>
      <c r="H16139">
        <v>6</v>
      </c>
      <c r="I16139" s="17">
        <v>721654</v>
      </c>
      <c r="J16139" s="17">
        <v>86598.48</v>
      </c>
      <c r="K16139" s="17">
        <v>635055.52</v>
      </c>
      <c r="L16139" s="17">
        <v>444538.86</v>
      </c>
      <c r="M16139" s="17">
        <v>190516.66</v>
      </c>
      <c r="N16139" s="17">
        <v>68491.8018</v>
      </c>
    </row>
    <row r="16140" spans="1:14">
      <c r="A16140" s="16">
        <v>46291</v>
      </c>
      <c r="B16140" t="s">
        <v>16184</v>
      </c>
      <c r="C16140" t="s">
        <v>26</v>
      </c>
      <c r="D16140" t="s">
        <v>27</v>
      </c>
      <c r="E16140" t="s">
        <v>17</v>
      </c>
      <c r="F16140" t="s">
        <v>14639</v>
      </c>
      <c r="G16140" t="s">
        <v>10892</v>
      </c>
      <c r="H16140">
        <v>8</v>
      </c>
      <c r="I16140" s="17">
        <v>672480</v>
      </c>
      <c r="J16140" s="17">
        <v>40348.8</v>
      </c>
      <c r="K16140" s="17">
        <v>632131.2</v>
      </c>
      <c r="L16140" s="17">
        <v>442491.84</v>
      </c>
      <c r="M16140" s="17">
        <v>189639.36</v>
      </c>
      <c r="N16140" s="17">
        <v>68491.8018</v>
      </c>
    </row>
    <row r="16141" spans="1:14">
      <c r="A16141" s="16">
        <v>46291</v>
      </c>
      <c r="B16141" t="s">
        <v>16185</v>
      </c>
      <c r="C16141" t="s">
        <v>43</v>
      </c>
      <c r="D16141" t="s">
        <v>44</v>
      </c>
      <c r="E16141" t="s">
        <v>31</v>
      </c>
      <c r="F16141" t="s">
        <v>14639</v>
      </c>
      <c r="G16141" t="s">
        <v>10892</v>
      </c>
      <c r="H16141">
        <v>12</v>
      </c>
      <c r="I16141" s="17">
        <v>499900</v>
      </c>
      <c r="J16141" s="17">
        <v>49990</v>
      </c>
      <c r="K16141" s="17">
        <v>449910</v>
      </c>
      <c r="L16141" s="17">
        <v>278944.2</v>
      </c>
      <c r="M16141" s="17">
        <v>170965.8</v>
      </c>
      <c r="N16141" s="17">
        <v>41627.2805</v>
      </c>
    </row>
    <row r="16142" spans="1:14">
      <c r="A16142" s="16">
        <v>46291</v>
      </c>
      <c r="B16142" t="s">
        <v>16186</v>
      </c>
      <c r="C16142" t="s">
        <v>26</v>
      </c>
      <c r="D16142" t="s">
        <v>27</v>
      </c>
      <c r="E16142" t="s">
        <v>17</v>
      </c>
      <c r="F16142" t="s">
        <v>14639</v>
      </c>
      <c r="G16142" t="s">
        <v>10892</v>
      </c>
      <c r="H16142">
        <v>10</v>
      </c>
      <c r="I16142" s="17">
        <v>186508</v>
      </c>
      <c r="J16142" s="17">
        <v>0</v>
      </c>
      <c r="K16142" s="17">
        <v>186508</v>
      </c>
      <c r="L16142" s="17">
        <v>130555.6</v>
      </c>
      <c r="M16142" s="17">
        <v>55952.4</v>
      </c>
      <c r="N16142" s="17">
        <v>68491.8018</v>
      </c>
    </row>
    <row r="16143" spans="1:14">
      <c r="A16143" s="16">
        <v>46291</v>
      </c>
      <c r="B16143" t="s">
        <v>16187</v>
      </c>
      <c r="C16143" t="s">
        <v>29</v>
      </c>
      <c r="D16143" t="s">
        <v>30</v>
      </c>
      <c r="E16143" t="s">
        <v>31</v>
      </c>
      <c r="F16143" t="s">
        <v>14639</v>
      </c>
      <c r="G16143" t="s">
        <v>10892</v>
      </c>
      <c r="H16143">
        <v>8</v>
      </c>
      <c r="I16143" s="17">
        <v>558612</v>
      </c>
      <c r="J16143" s="17">
        <v>0</v>
      </c>
      <c r="K16143" s="17">
        <v>558612</v>
      </c>
      <c r="L16143" s="17">
        <v>346339.44</v>
      </c>
      <c r="M16143" s="17">
        <v>212272.56</v>
      </c>
      <c r="N16143" s="17">
        <v>41627.2805</v>
      </c>
    </row>
    <row r="16144" spans="1:14">
      <c r="A16144" s="16">
        <v>46291</v>
      </c>
      <c r="B16144" t="s">
        <v>16188</v>
      </c>
      <c r="C16144" t="s">
        <v>47</v>
      </c>
      <c r="D16144" t="s">
        <v>48</v>
      </c>
      <c r="E16144" t="s">
        <v>35</v>
      </c>
      <c r="F16144" t="s">
        <v>14639</v>
      </c>
      <c r="G16144" t="s">
        <v>10892</v>
      </c>
      <c r="H16144">
        <v>6</v>
      </c>
      <c r="I16144" s="17">
        <v>234775</v>
      </c>
      <c r="J16144" s="17">
        <v>0</v>
      </c>
      <c r="K16144" s="17">
        <v>234775</v>
      </c>
      <c r="L16144" s="17">
        <v>169038</v>
      </c>
      <c r="M16144" s="17">
        <v>65737</v>
      </c>
      <c r="N16144" s="17">
        <v>175799.0595</v>
      </c>
    </row>
    <row r="16145" spans="1:14">
      <c r="A16145" s="16">
        <v>46291</v>
      </c>
      <c r="B16145" t="s">
        <v>16189</v>
      </c>
      <c r="C16145" t="s">
        <v>15</v>
      </c>
      <c r="D16145" t="s">
        <v>16</v>
      </c>
      <c r="E16145" t="s">
        <v>17</v>
      </c>
      <c r="F16145" t="s">
        <v>14639</v>
      </c>
      <c r="G16145" t="s">
        <v>10892</v>
      </c>
      <c r="H16145">
        <v>11</v>
      </c>
      <c r="I16145" s="17">
        <v>71411</v>
      </c>
      <c r="J16145" s="17">
        <v>0</v>
      </c>
      <c r="K16145" s="17">
        <v>71411</v>
      </c>
      <c r="L16145" s="17">
        <v>49987.7</v>
      </c>
      <c r="M16145" s="17">
        <v>21423.3</v>
      </c>
      <c r="N16145" s="17">
        <v>68491.8018</v>
      </c>
    </row>
    <row r="16146" spans="1:14">
      <c r="A16146" s="16">
        <v>46291</v>
      </c>
      <c r="B16146" t="s">
        <v>16190</v>
      </c>
      <c r="C16146" t="s">
        <v>15</v>
      </c>
      <c r="D16146" t="s">
        <v>16</v>
      </c>
      <c r="E16146" t="s">
        <v>17</v>
      </c>
      <c r="F16146" t="s">
        <v>14639</v>
      </c>
      <c r="G16146" t="s">
        <v>10892</v>
      </c>
      <c r="H16146">
        <v>10</v>
      </c>
      <c r="I16146" s="17">
        <v>407327</v>
      </c>
      <c r="J16146" s="17">
        <v>24439.62</v>
      </c>
      <c r="K16146" s="17">
        <v>382887.38</v>
      </c>
      <c r="L16146" s="17">
        <v>268021.17</v>
      </c>
      <c r="M16146" s="17">
        <v>114866.21</v>
      </c>
      <c r="N16146" s="17">
        <v>68491.8018</v>
      </c>
    </row>
    <row r="16147" spans="1:14">
      <c r="A16147" s="16">
        <v>46291</v>
      </c>
      <c r="B16147" t="s">
        <v>16191</v>
      </c>
      <c r="C16147" t="s">
        <v>22</v>
      </c>
      <c r="D16147" t="s">
        <v>23</v>
      </c>
      <c r="E16147" t="s">
        <v>24</v>
      </c>
      <c r="F16147" t="s">
        <v>14639</v>
      </c>
      <c r="G16147" t="s">
        <v>10892</v>
      </c>
      <c r="H16147">
        <v>7</v>
      </c>
      <c r="I16147" s="17">
        <v>442720</v>
      </c>
      <c r="J16147" s="17">
        <v>0</v>
      </c>
      <c r="K16147" s="17">
        <v>442720</v>
      </c>
      <c r="L16147" s="17">
        <v>336467.2</v>
      </c>
      <c r="M16147" s="17">
        <v>106252.8</v>
      </c>
      <c r="N16147" s="17">
        <v>152864.4017</v>
      </c>
    </row>
    <row r="16148" spans="1:14">
      <c r="A16148" s="16">
        <v>46291</v>
      </c>
      <c r="B16148" t="s">
        <v>16192</v>
      </c>
      <c r="C16148" t="s">
        <v>29</v>
      </c>
      <c r="D16148" t="s">
        <v>30</v>
      </c>
      <c r="E16148" t="s">
        <v>31</v>
      </c>
      <c r="F16148" t="s">
        <v>14639</v>
      </c>
      <c r="G16148" t="s">
        <v>10892</v>
      </c>
      <c r="H16148">
        <v>9</v>
      </c>
      <c r="I16148" s="17">
        <v>118814</v>
      </c>
      <c r="J16148" s="17">
        <v>3564.42</v>
      </c>
      <c r="K16148" s="17">
        <v>115249.58</v>
      </c>
      <c r="L16148" s="17">
        <v>71454.74000000001</v>
      </c>
      <c r="M16148" s="17">
        <v>43794.84</v>
      </c>
      <c r="N16148" s="17">
        <v>41627.2805</v>
      </c>
    </row>
    <row r="16149" spans="1:14">
      <c r="A16149" s="16">
        <v>46291</v>
      </c>
      <c r="B16149" t="s">
        <v>16193</v>
      </c>
      <c r="C16149" t="s">
        <v>15</v>
      </c>
      <c r="D16149" t="s">
        <v>16</v>
      </c>
      <c r="E16149" t="s">
        <v>17</v>
      </c>
      <c r="F16149" t="s">
        <v>14639</v>
      </c>
      <c r="G16149" t="s">
        <v>10892</v>
      </c>
      <c r="H16149">
        <v>6</v>
      </c>
      <c r="I16149" s="17">
        <v>336072</v>
      </c>
      <c r="J16149" s="17">
        <v>20164.32</v>
      </c>
      <c r="K16149" s="17">
        <v>315907.68</v>
      </c>
      <c r="L16149" s="17">
        <v>221135.38</v>
      </c>
      <c r="M16149" s="17">
        <v>94772.3</v>
      </c>
      <c r="N16149" s="17">
        <v>68491.8018</v>
      </c>
    </row>
    <row r="16150" spans="1:14">
      <c r="A16150" s="16">
        <v>46291</v>
      </c>
      <c r="B16150" t="s">
        <v>16194</v>
      </c>
      <c r="C16150" t="s">
        <v>22</v>
      </c>
      <c r="D16150" t="s">
        <v>23</v>
      </c>
      <c r="E16150" t="s">
        <v>24</v>
      </c>
      <c r="F16150" t="s">
        <v>14639</v>
      </c>
      <c r="G16150" t="s">
        <v>10892</v>
      </c>
      <c r="H16150">
        <v>3</v>
      </c>
      <c r="I16150" s="17">
        <v>414338</v>
      </c>
      <c r="J16150" s="17">
        <v>58007.32</v>
      </c>
      <c r="K16150" s="17">
        <v>356330.68</v>
      </c>
      <c r="L16150" s="17">
        <v>270811.32</v>
      </c>
      <c r="M16150" s="17">
        <v>85519.36</v>
      </c>
      <c r="N16150" s="17">
        <v>152864.4017</v>
      </c>
    </row>
    <row r="16151" spans="1:14">
      <c r="A16151" s="16">
        <v>46291</v>
      </c>
      <c r="B16151" t="s">
        <v>16195</v>
      </c>
      <c r="C16151" t="s">
        <v>47</v>
      </c>
      <c r="D16151" t="s">
        <v>48</v>
      </c>
      <c r="E16151" t="s">
        <v>35</v>
      </c>
      <c r="F16151" t="s">
        <v>14639</v>
      </c>
      <c r="G16151" t="s">
        <v>10892</v>
      </c>
      <c r="H16151">
        <v>9</v>
      </c>
      <c r="I16151" s="17">
        <v>628561</v>
      </c>
      <c r="J16151" s="17">
        <v>0</v>
      </c>
      <c r="K16151" s="17">
        <v>628561</v>
      </c>
      <c r="L16151" s="17">
        <v>452563.92</v>
      </c>
      <c r="M16151" s="17">
        <v>175997.08</v>
      </c>
      <c r="N16151" s="17">
        <v>175799.0595</v>
      </c>
    </row>
    <row r="16152" spans="1:14">
      <c r="A16152" s="16">
        <v>46291</v>
      </c>
      <c r="B16152" t="s">
        <v>16196</v>
      </c>
      <c r="C16152" t="s">
        <v>15</v>
      </c>
      <c r="D16152" t="s">
        <v>16</v>
      </c>
      <c r="E16152" t="s">
        <v>17</v>
      </c>
      <c r="F16152" t="s">
        <v>14639</v>
      </c>
      <c r="G16152" t="s">
        <v>10892</v>
      </c>
      <c r="H16152">
        <v>9</v>
      </c>
      <c r="I16152" s="17">
        <v>63522</v>
      </c>
      <c r="J16152" s="17">
        <v>5716.98</v>
      </c>
      <c r="K16152" s="17">
        <v>57805.02</v>
      </c>
      <c r="L16152" s="17">
        <v>40463.51</v>
      </c>
      <c r="M16152" s="17">
        <v>17341.51</v>
      </c>
      <c r="N16152" s="17">
        <v>68491.8018</v>
      </c>
    </row>
    <row r="16153" spans="1:14">
      <c r="A16153" s="16">
        <v>46291</v>
      </c>
      <c r="B16153" t="s">
        <v>16197</v>
      </c>
      <c r="C16153" t="s">
        <v>73</v>
      </c>
      <c r="D16153" t="s">
        <v>74</v>
      </c>
      <c r="E16153" t="s">
        <v>24</v>
      </c>
      <c r="F16153" t="s">
        <v>14639</v>
      </c>
      <c r="G16153" t="s">
        <v>10892</v>
      </c>
      <c r="H16153">
        <v>2</v>
      </c>
      <c r="I16153" s="17">
        <v>827986</v>
      </c>
      <c r="J16153" s="17">
        <v>66238.88</v>
      </c>
      <c r="K16153" s="17">
        <v>761747.12</v>
      </c>
      <c r="L16153" s="17">
        <v>578927.8100000001</v>
      </c>
      <c r="M16153" s="17">
        <v>182819.31</v>
      </c>
      <c r="N16153" s="17">
        <v>152864.4017</v>
      </c>
    </row>
    <row r="16154" spans="1:14">
      <c r="A16154" s="16">
        <v>46291</v>
      </c>
      <c r="B16154" t="s">
        <v>16198</v>
      </c>
      <c r="C16154" t="s">
        <v>15</v>
      </c>
      <c r="D16154" t="s">
        <v>16</v>
      </c>
      <c r="E16154" t="s">
        <v>17</v>
      </c>
      <c r="F16154" t="s">
        <v>14639</v>
      </c>
      <c r="G16154" t="s">
        <v>10892</v>
      </c>
      <c r="H16154">
        <v>10</v>
      </c>
      <c r="I16154" s="17">
        <v>747746</v>
      </c>
      <c r="J16154" s="17">
        <v>44864.76</v>
      </c>
      <c r="K16154" s="17">
        <v>702881.24</v>
      </c>
      <c r="L16154" s="17">
        <v>492016.87</v>
      </c>
      <c r="M16154" s="17">
        <v>210864.37</v>
      </c>
      <c r="N16154" s="17">
        <v>68491.8018</v>
      </c>
    </row>
    <row r="16155" spans="1:14">
      <c r="A16155" s="16">
        <v>46291</v>
      </c>
      <c r="B16155" t="s">
        <v>16199</v>
      </c>
      <c r="C16155" t="s">
        <v>73</v>
      </c>
      <c r="D16155" t="s">
        <v>74</v>
      </c>
      <c r="E16155" t="s">
        <v>24</v>
      </c>
      <c r="F16155" t="s">
        <v>14639</v>
      </c>
      <c r="G16155" t="s">
        <v>10892</v>
      </c>
      <c r="H16155">
        <v>2</v>
      </c>
      <c r="I16155" s="17">
        <v>665730</v>
      </c>
      <c r="J16155" s="17">
        <v>59915.7</v>
      </c>
      <c r="K16155" s="17">
        <v>605814.3</v>
      </c>
      <c r="L16155" s="17">
        <v>460418.87</v>
      </c>
      <c r="M16155" s="17">
        <v>145395.43</v>
      </c>
      <c r="N16155" s="17">
        <v>152864.4017</v>
      </c>
    </row>
    <row r="16156" spans="1:14">
      <c r="A16156" s="16">
        <v>46291</v>
      </c>
      <c r="B16156" t="s">
        <v>16200</v>
      </c>
      <c r="C16156" t="s">
        <v>43</v>
      </c>
      <c r="D16156" t="s">
        <v>44</v>
      </c>
      <c r="E16156" t="s">
        <v>31</v>
      </c>
      <c r="F16156" t="s">
        <v>14639</v>
      </c>
      <c r="G16156" t="s">
        <v>10892</v>
      </c>
      <c r="H16156">
        <v>8</v>
      </c>
      <c r="I16156" s="17">
        <v>308618</v>
      </c>
      <c r="J16156" s="17">
        <v>24689.44</v>
      </c>
      <c r="K16156" s="17">
        <v>283928.56</v>
      </c>
      <c r="L16156" s="17">
        <v>176035.71</v>
      </c>
      <c r="M16156" s="17">
        <v>107892.85</v>
      </c>
      <c r="N16156" s="17">
        <v>41627.2805</v>
      </c>
    </row>
    <row r="16157" spans="1:14">
      <c r="A16157" s="16">
        <v>46291</v>
      </c>
      <c r="B16157" t="s">
        <v>16201</v>
      </c>
      <c r="C16157" t="s">
        <v>47</v>
      </c>
      <c r="D16157" t="s">
        <v>48</v>
      </c>
      <c r="E16157" t="s">
        <v>35</v>
      </c>
      <c r="F16157" t="s">
        <v>14639</v>
      </c>
      <c r="G16157" t="s">
        <v>10892</v>
      </c>
      <c r="H16157">
        <v>10</v>
      </c>
      <c r="I16157" s="17">
        <v>105629</v>
      </c>
      <c r="J16157" s="17">
        <v>0</v>
      </c>
      <c r="K16157" s="17">
        <v>105629</v>
      </c>
      <c r="L16157" s="17">
        <v>76052.88</v>
      </c>
      <c r="M16157" s="17">
        <v>29576.12</v>
      </c>
      <c r="N16157" s="17">
        <v>175799.0595</v>
      </c>
    </row>
    <row r="16158" spans="1:14">
      <c r="A16158" s="16">
        <v>46291</v>
      </c>
      <c r="B16158" t="s">
        <v>16202</v>
      </c>
      <c r="C16158" t="s">
        <v>29</v>
      </c>
      <c r="D16158" t="s">
        <v>30</v>
      </c>
      <c r="E16158" t="s">
        <v>31</v>
      </c>
      <c r="F16158" t="s">
        <v>14639</v>
      </c>
      <c r="G16158" t="s">
        <v>10892</v>
      </c>
      <c r="H16158">
        <v>12</v>
      </c>
      <c r="I16158" s="17">
        <v>746570</v>
      </c>
      <c r="J16158" s="17">
        <v>82122.7</v>
      </c>
      <c r="K16158" s="17">
        <v>664447.3</v>
      </c>
      <c r="L16158" s="17">
        <v>411957.33</v>
      </c>
      <c r="M16158" s="17">
        <v>252489.97</v>
      </c>
      <c r="N16158" s="17">
        <v>41627.2805</v>
      </c>
    </row>
    <row r="16159" spans="1:14">
      <c r="A16159" s="16">
        <v>46291</v>
      </c>
      <c r="B16159" t="s">
        <v>16203</v>
      </c>
      <c r="C16159" t="s">
        <v>26</v>
      </c>
      <c r="D16159" t="s">
        <v>27</v>
      </c>
      <c r="E16159" t="s">
        <v>17</v>
      </c>
      <c r="F16159" t="s">
        <v>14639</v>
      </c>
      <c r="G16159" t="s">
        <v>10892</v>
      </c>
      <c r="H16159">
        <v>8</v>
      </c>
      <c r="I16159" s="17">
        <v>90847</v>
      </c>
      <c r="J16159" s="17">
        <v>11810.11</v>
      </c>
      <c r="K16159" s="17">
        <v>79036.89</v>
      </c>
      <c r="L16159" s="17">
        <v>55325.82</v>
      </c>
      <c r="M16159" s="17">
        <v>23711.07</v>
      </c>
      <c r="N16159" s="17">
        <v>68491.8018</v>
      </c>
    </row>
    <row r="16160" spans="1:14">
      <c r="A16160" s="16">
        <v>46291</v>
      </c>
      <c r="B16160" t="s">
        <v>16204</v>
      </c>
      <c r="C16160" t="s">
        <v>33</v>
      </c>
      <c r="D16160" t="s">
        <v>34</v>
      </c>
      <c r="E16160" t="s">
        <v>35</v>
      </c>
      <c r="F16160" t="s">
        <v>14639</v>
      </c>
      <c r="G16160" t="s">
        <v>10892</v>
      </c>
      <c r="H16160">
        <v>4</v>
      </c>
      <c r="I16160" s="17">
        <v>90499</v>
      </c>
      <c r="J16160" s="17">
        <v>9049.9</v>
      </c>
      <c r="K16160" s="17">
        <v>81449.10000000001</v>
      </c>
      <c r="L16160" s="17">
        <v>58643.35</v>
      </c>
      <c r="M16160" s="17">
        <v>22805.75</v>
      </c>
      <c r="N16160" s="17">
        <v>175799.0595</v>
      </c>
    </row>
    <row r="16161" spans="1:14">
      <c r="A16161" s="16">
        <v>46291</v>
      </c>
      <c r="B16161" t="s">
        <v>16205</v>
      </c>
      <c r="C16161" t="s">
        <v>43</v>
      </c>
      <c r="D16161" t="s">
        <v>44</v>
      </c>
      <c r="E16161" t="s">
        <v>31</v>
      </c>
      <c r="F16161" t="s">
        <v>14639</v>
      </c>
      <c r="G16161" t="s">
        <v>10892</v>
      </c>
      <c r="H16161">
        <v>8</v>
      </c>
      <c r="I16161" s="17">
        <v>430625</v>
      </c>
      <c r="J16161" s="17">
        <v>47368.75</v>
      </c>
      <c r="K16161" s="17">
        <v>383256.25</v>
      </c>
      <c r="L16161" s="17">
        <v>237618.88</v>
      </c>
      <c r="M16161" s="17">
        <v>145637.37</v>
      </c>
      <c r="N16161" s="17">
        <v>41627.2805</v>
      </c>
    </row>
    <row r="16162" spans="1:14">
      <c r="A16162" s="16">
        <v>46291</v>
      </c>
      <c r="B16162" t="s">
        <v>16206</v>
      </c>
      <c r="C16162" t="s">
        <v>73</v>
      </c>
      <c r="D16162" t="s">
        <v>74</v>
      </c>
      <c r="E16162" t="s">
        <v>24</v>
      </c>
      <c r="F16162" t="s">
        <v>14639</v>
      </c>
      <c r="G16162" t="s">
        <v>10892</v>
      </c>
      <c r="H16162">
        <v>6</v>
      </c>
      <c r="I16162" s="17">
        <v>506423</v>
      </c>
      <c r="J16162" s="17">
        <v>60770.76</v>
      </c>
      <c r="K16162" s="17">
        <v>445652.24</v>
      </c>
      <c r="L16162" s="17">
        <v>338695.7</v>
      </c>
      <c r="M16162" s="17">
        <v>106956.54</v>
      </c>
      <c r="N16162" s="17">
        <v>152864.4017</v>
      </c>
    </row>
    <row r="16163" spans="1:14">
      <c r="A16163" s="16">
        <v>46291</v>
      </c>
      <c r="B16163" t="s">
        <v>16207</v>
      </c>
      <c r="C16163" t="s">
        <v>47</v>
      </c>
      <c r="D16163" t="s">
        <v>48</v>
      </c>
      <c r="E16163" t="s">
        <v>35</v>
      </c>
      <c r="F16163" t="s">
        <v>14639</v>
      </c>
      <c r="G16163" t="s">
        <v>10892</v>
      </c>
      <c r="H16163">
        <v>10</v>
      </c>
      <c r="I16163" s="17">
        <v>508304</v>
      </c>
      <c r="J16163" s="17">
        <v>66079.52</v>
      </c>
      <c r="K16163" s="17">
        <v>442224.48</v>
      </c>
      <c r="L16163" s="17">
        <v>318401.63</v>
      </c>
      <c r="M16163" s="17">
        <v>123822.85</v>
      </c>
      <c r="N16163" s="17">
        <v>175799.0595</v>
      </c>
    </row>
    <row r="16164" spans="1:14">
      <c r="A16164" s="16">
        <v>46291</v>
      </c>
      <c r="B16164" t="s">
        <v>16208</v>
      </c>
      <c r="C16164" t="s">
        <v>43</v>
      </c>
      <c r="D16164" t="s">
        <v>44</v>
      </c>
      <c r="E16164" t="s">
        <v>31</v>
      </c>
      <c r="F16164" t="s">
        <v>14639</v>
      </c>
      <c r="G16164" t="s">
        <v>10892</v>
      </c>
      <c r="H16164">
        <v>1</v>
      </c>
      <c r="I16164" s="17">
        <v>398762</v>
      </c>
      <c r="J16164" s="17">
        <v>39876.2</v>
      </c>
      <c r="K16164" s="17">
        <v>358885.8</v>
      </c>
      <c r="L16164" s="17">
        <v>222509.2</v>
      </c>
      <c r="M16164" s="17">
        <v>136376.6</v>
      </c>
      <c r="N16164" s="17">
        <v>41627.2805</v>
      </c>
    </row>
    <row r="16165" spans="1:14">
      <c r="A16165" s="16">
        <v>46291</v>
      </c>
      <c r="B16165" t="s">
        <v>16209</v>
      </c>
      <c r="C16165" t="s">
        <v>26</v>
      </c>
      <c r="D16165" t="s">
        <v>27</v>
      </c>
      <c r="E16165" t="s">
        <v>17</v>
      </c>
      <c r="F16165" t="s">
        <v>14639</v>
      </c>
      <c r="G16165" t="s">
        <v>10892</v>
      </c>
      <c r="H16165">
        <v>6</v>
      </c>
      <c r="I16165" s="17">
        <v>71218</v>
      </c>
      <c r="J16165" s="17">
        <v>0</v>
      </c>
      <c r="K16165" s="17">
        <v>71218</v>
      </c>
      <c r="L16165" s="17">
        <v>49852.6</v>
      </c>
      <c r="M16165" s="17">
        <v>21365.4</v>
      </c>
      <c r="N16165" s="17">
        <v>68491.8018</v>
      </c>
    </row>
    <row r="16166" spans="1:14">
      <c r="A16166" s="16">
        <v>46291</v>
      </c>
      <c r="B16166" t="s">
        <v>16210</v>
      </c>
      <c r="C16166" t="s">
        <v>29</v>
      </c>
      <c r="D16166" t="s">
        <v>30</v>
      </c>
      <c r="E16166" t="s">
        <v>31</v>
      </c>
      <c r="F16166" t="s">
        <v>14639</v>
      </c>
      <c r="G16166" t="s">
        <v>10892</v>
      </c>
      <c r="H16166">
        <v>10</v>
      </c>
      <c r="I16166" s="17">
        <v>828419</v>
      </c>
      <c r="J16166" s="17">
        <v>91126.09</v>
      </c>
      <c r="K16166" s="17">
        <v>737292.91</v>
      </c>
      <c r="L16166" s="17">
        <v>457121.6</v>
      </c>
      <c r="M16166" s="17">
        <v>280171.31</v>
      </c>
      <c r="N16166" s="17">
        <v>41627.2805</v>
      </c>
    </row>
    <row r="16167" spans="1:14">
      <c r="A16167" s="16">
        <v>46291</v>
      </c>
      <c r="B16167" t="s">
        <v>16211</v>
      </c>
      <c r="C16167" t="s">
        <v>43</v>
      </c>
      <c r="D16167" t="s">
        <v>44</v>
      </c>
      <c r="E16167" t="s">
        <v>31</v>
      </c>
      <c r="F16167" t="s">
        <v>14639</v>
      </c>
      <c r="G16167" t="s">
        <v>10892</v>
      </c>
      <c r="H16167">
        <v>10</v>
      </c>
      <c r="I16167" s="17">
        <v>580978</v>
      </c>
      <c r="J16167" s="17">
        <v>63907.58</v>
      </c>
      <c r="K16167" s="17">
        <v>517070.42</v>
      </c>
      <c r="L16167" s="17">
        <v>320583.66</v>
      </c>
      <c r="M16167" s="17">
        <v>196486.76</v>
      </c>
      <c r="N16167" s="17">
        <v>41627.2805</v>
      </c>
    </row>
    <row r="16168" spans="1:14">
      <c r="A16168" s="16">
        <v>46291</v>
      </c>
      <c r="B16168" t="s">
        <v>16212</v>
      </c>
      <c r="C16168" t="s">
        <v>47</v>
      </c>
      <c r="D16168" t="s">
        <v>48</v>
      </c>
      <c r="E16168" t="s">
        <v>35</v>
      </c>
      <c r="F16168" t="s">
        <v>14639</v>
      </c>
      <c r="G16168" t="s">
        <v>10892</v>
      </c>
      <c r="H16168">
        <v>8</v>
      </c>
      <c r="I16168" s="17">
        <v>219526</v>
      </c>
      <c r="J16168" s="17">
        <v>26343.12</v>
      </c>
      <c r="K16168" s="17">
        <v>193182.88</v>
      </c>
      <c r="L16168" s="17">
        <v>139091.67</v>
      </c>
      <c r="M16168" s="17">
        <v>54091.21</v>
      </c>
      <c r="N16168" s="17">
        <v>175799.0595</v>
      </c>
    </row>
    <row r="16169" spans="1:14">
      <c r="A16169" s="16">
        <v>46291</v>
      </c>
      <c r="B16169" t="s">
        <v>16213</v>
      </c>
      <c r="C16169" t="s">
        <v>15</v>
      </c>
      <c r="D16169" t="s">
        <v>16</v>
      </c>
      <c r="E16169" t="s">
        <v>17</v>
      </c>
      <c r="F16169" t="s">
        <v>14639</v>
      </c>
      <c r="G16169" t="s">
        <v>10892</v>
      </c>
      <c r="H16169">
        <v>6</v>
      </c>
      <c r="I16169" s="17">
        <v>477959</v>
      </c>
      <c r="J16169" s="17">
        <v>66914.25999999999</v>
      </c>
      <c r="K16169" s="17">
        <v>411044.74</v>
      </c>
      <c r="L16169" s="17">
        <v>287731.32</v>
      </c>
      <c r="M16169" s="17">
        <v>123313.42</v>
      </c>
      <c r="N16169" s="17">
        <v>68491.8018</v>
      </c>
    </row>
    <row r="16170" spans="1:14">
      <c r="A16170" s="16">
        <v>46291</v>
      </c>
      <c r="B16170" t="s">
        <v>16214</v>
      </c>
      <c r="C16170" t="s">
        <v>73</v>
      </c>
      <c r="D16170" t="s">
        <v>74</v>
      </c>
      <c r="E16170" t="s">
        <v>24</v>
      </c>
      <c r="F16170" t="s">
        <v>14639</v>
      </c>
      <c r="G16170" t="s">
        <v>10892</v>
      </c>
      <c r="H16170">
        <v>11</v>
      </c>
      <c r="I16170" s="17">
        <v>505010</v>
      </c>
      <c r="J16170" s="17">
        <v>40400.8</v>
      </c>
      <c r="K16170" s="17">
        <v>464609.2</v>
      </c>
      <c r="L16170" s="17">
        <v>353102.99</v>
      </c>
      <c r="M16170" s="17">
        <v>111506.21</v>
      </c>
      <c r="N16170" s="17">
        <v>152864.4017</v>
      </c>
    </row>
    <row r="16171" spans="1:14">
      <c r="A16171" s="16">
        <v>46291</v>
      </c>
      <c r="B16171" t="s">
        <v>16215</v>
      </c>
      <c r="C16171" t="s">
        <v>29</v>
      </c>
      <c r="D16171" t="s">
        <v>30</v>
      </c>
      <c r="E16171" t="s">
        <v>31</v>
      </c>
      <c r="F16171" t="s">
        <v>14639</v>
      </c>
      <c r="G16171" t="s">
        <v>10892</v>
      </c>
      <c r="H16171">
        <v>4</v>
      </c>
      <c r="I16171" s="17">
        <v>237066</v>
      </c>
      <c r="J16171" s="17">
        <v>26077.26</v>
      </c>
      <c r="K16171" s="17">
        <v>210988.74</v>
      </c>
      <c r="L16171" s="17">
        <v>130813.02</v>
      </c>
      <c r="M16171" s="17">
        <v>80175.72</v>
      </c>
      <c r="N16171" s="17">
        <v>41627.2805</v>
      </c>
    </row>
    <row r="16172" spans="1:14">
      <c r="A16172" s="16">
        <v>46291</v>
      </c>
      <c r="B16172" t="s">
        <v>16216</v>
      </c>
      <c r="C16172" t="s">
        <v>33</v>
      </c>
      <c r="D16172" t="s">
        <v>34</v>
      </c>
      <c r="E16172" t="s">
        <v>35</v>
      </c>
      <c r="F16172" t="s">
        <v>14639</v>
      </c>
      <c r="G16172" t="s">
        <v>10892</v>
      </c>
      <c r="H16172">
        <v>10</v>
      </c>
      <c r="I16172" s="17">
        <v>73033</v>
      </c>
      <c r="J16172" s="17">
        <v>4381.98</v>
      </c>
      <c r="K16172" s="17">
        <v>68651.02</v>
      </c>
      <c r="L16172" s="17">
        <v>49428.73</v>
      </c>
      <c r="M16172" s="17">
        <v>19222.29</v>
      </c>
      <c r="N16172" s="17">
        <v>175799.0595</v>
      </c>
    </row>
    <row r="16173" spans="1:14">
      <c r="A16173" s="16">
        <v>46291</v>
      </c>
      <c r="B16173" t="s">
        <v>16217</v>
      </c>
      <c r="C16173" t="s">
        <v>47</v>
      </c>
      <c r="D16173" t="s">
        <v>48</v>
      </c>
      <c r="E16173" t="s">
        <v>35</v>
      </c>
      <c r="F16173" t="s">
        <v>14639</v>
      </c>
      <c r="G16173" t="s">
        <v>10892</v>
      </c>
      <c r="H16173">
        <v>10</v>
      </c>
      <c r="I16173" s="17">
        <v>342362</v>
      </c>
      <c r="J16173" s="17">
        <v>17118.1</v>
      </c>
      <c r="K16173" s="17">
        <v>325243.9</v>
      </c>
      <c r="L16173" s="17">
        <v>234175.61</v>
      </c>
      <c r="M16173" s="17">
        <v>91068.28999999999</v>
      </c>
      <c r="N16173" s="17">
        <v>175799.0595</v>
      </c>
    </row>
    <row r="16174" spans="1:14">
      <c r="A16174" s="16">
        <v>46291</v>
      </c>
      <c r="B16174" t="s">
        <v>16218</v>
      </c>
      <c r="C16174" t="s">
        <v>43</v>
      </c>
      <c r="D16174" t="s">
        <v>44</v>
      </c>
      <c r="E16174" t="s">
        <v>31</v>
      </c>
      <c r="F16174" t="s">
        <v>14639</v>
      </c>
      <c r="G16174" t="s">
        <v>10892</v>
      </c>
      <c r="H16174">
        <v>5</v>
      </c>
      <c r="I16174" s="17">
        <v>700724</v>
      </c>
      <c r="J16174" s="17">
        <v>0</v>
      </c>
      <c r="K16174" s="17">
        <v>700724</v>
      </c>
      <c r="L16174" s="17">
        <v>434448.88</v>
      </c>
      <c r="M16174" s="17">
        <v>266275.12</v>
      </c>
      <c r="N16174" s="17">
        <v>41627.2805</v>
      </c>
    </row>
    <row r="16175" spans="1:14">
      <c r="A16175" s="16">
        <v>46292</v>
      </c>
      <c r="B16175" t="s">
        <v>16219</v>
      </c>
      <c r="C16175" t="s">
        <v>15</v>
      </c>
      <c r="D16175" t="s">
        <v>16</v>
      </c>
      <c r="E16175" t="s">
        <v>17</v>
      </c>
      <c r="F16175" t="s">
        <v>14639</v>
      </c>
      <c r="G16175" t="s">
        <v>10892</v>
      </c>
      <c r="H16175">
        <v>5</v>
      </c>
      <c r="I16175" s="17">
        <v>234019</v>
      </c>
      <c r="J16175" s="17">
        <v>0</v>
      </c>
      <c r="K16175" s="17">
        <v>234019</v>
      </c>
      <c r="L16175" s="17">
        <v>163813.3</v>
      </c>
      <c r="M16175" s="17">
        <v>70205.7</v>
      </c>
      <c r="N16175" s="17">
        <v>68491.8018</v>
      </c>
    </row>
    <row r="16176" spans="1:14">
      <c r="A16176" s="16">
        <v>46292</v>
      </c>
      <c r="B16176" t="s">
        <v>16220</v>
      </c>
      <c r="C16176" t="s">
        <v>33</v>
      </c>
      <c r="D16176" t="s">
        <v>34</v>
      </c>
      <c r="E16176" t="s">
        <v>35</v>
      </c>
      <c r="F16176" t="s">
        <v>14639</v>
      </c>
      <c r="G16176" t="s">
        <v>10892</v>
      </c>
      <c r="H16176">
        <v>6</v>
      </c>
      <c r="I16176" s="17">
        <v>544284</v>
      </c>
      <c r="J16176" s="17">
        <v>70756.92</v>
      </c>
      <c r="K16176" s="17">
        <v>473527.08</v>
      </c>
      <c r="L16176" s="17">
        <v>340939.5</v>
      </c>
      <c r="M16176" s="17">
        <v>132587.58</v>
      </c>
      <c r="N16176" s="17">
        <v>175799.0595</v>
      </c>
    </row>
    <row r="16177" spans="1:14">
      <c r="A16177" s="16">
        <v>46292</v>
      </c>
      <c r="B16177" t="s">
        <v>16221</v>
      </c>
      <c r="C16177" t="s">
        <v>33</v>
      </c>
      <c r="D16177" t="s">
        <v>34</v>
      </c>
      <c r="E16177" t="s">
        <v>35</v>
      </c>
      <c r="F16177" t="s">
        <v>14639</v>
      </c>
      <c r="G16177" t="s">
        <v>10892</v>
      </c>
      <c r="H16177">
        <v>9</v>
      </c>
      <c r="I16177" s="17">
        <v>485536</v>
      </c>
      <c r="J16177" s="17">
        <v>53408.96</v>
      </c>
      <c r="K16177" s="17">
        <v>432127.04</v>
      </c>
      <c r="L16177" s="17">
        <v>311131.47</v>
      </c>
      <c r="M16177" s="17">
        <v>120995.57</v>
      </c>
      <c r="N16177" s="17">
        <v>175799.0595</v>
      </c>
    </row>
    <row r="16178" spans="1:14">
      <c r="A16178" s="16">
        <v>46292</v>
      </c>
      <c r="B16178" t="s">
        <v>16222</v>
      </c>
      <c r="C16178" t="s">
        <v>22</v>
      </c>
      <c r="D16178" t="s">
        <v>23</v>
      </c>
      <c r="E16178" t="s">
        <v>24</v>
      </c>
      <c r="F16178" t="s">
        <v>14639</v>
      </c>
      <c r="G16178" t="s">
        <v>10892</v>
      </c>
      <c r="H16178">
        <v>7</v>
      </c>
      <c r="I16178" s="17">
        <v>830990</v>
      </c>
      <c r="J16178" s="17">
        <v>0</v>
      </c>
      <c r="K16178" s="17">
        <v>830990</v>
      </c>
      <c r="L16178" s="17">
        <v>631552.4</v>
      </c>
      <c r="M16178" s="17">
        <v>199437.6</v>
      </c>
      <c r="N16178" s="17">
        <v>152864.4017</v>
      </c>
    </row>
    <row r="16179" spans="1:14">
      <c r="A16179" s="16">
        <v>46292</v>
      </c>
      <c r="B16179" t="s">
        <v>16223</v>
      </c>
      <c r="C16179" t="s">
        <v>43</v>
      </c>
      <c r="D16179" t="s">
        <v>44</v>
      </c>
      <c r="E16179" t="s">
        <v>31</v>
      </c>
      <c r="F16179" t="s">
        <v>14639</v>
      </c>
      <c r="G16179" t="s">
        <v>10892</v>
      </c>
      <c r="H16179">
        <v>3</v>
      </c>
      <c r="I16179" s="17">
        <v>766633</v>
      </c>
      <c r="J16179" s="17">
        <v>15332.66</v>
      </c>
      <c r="K16179" s="17">
        <v>751300.34</v>
      </c>
      <c r="L16179" s="17">
        <v>465806.21</v>
      </c>
      <c r="M16179" s="17">
        <v>285494.13</v>
      </c>
      <c r="N16179" s="17">
        <v>41627.2805</v>
      </c>
    </row>
    <row r="16180" spans="1:14">
      <c r="A16180" s="16">
        <v>46292</v>
      </c>
      <c r="B16180" t="s">
        <v>16224</v>
      </c>
      <c r="C16180" t="s">
        <v>73</v>
      </c>
      <c r="D16180" t="s">
        <v>74</v>
      </c>
      <c r="E16180" t="s">
        <v>24</v>
      </c>
      <c r="F16180" t="s">
        <v>14639</v>
      </c>
      <c r="G16180" t="s">
        <v>10892</v>
      </c>
      <c r="H16180">
        <v>10</v>
      </c>
      <c r="I16180" s="17">
        <v>388794</v>
      </c>
      <c r="J16180" s="17">
        <v>38879.4</v>
      </c>
      <c r="K16180" s="17">
        <v>349914.6</v>
      </c>
      <c r="L16180" s="17">
        <v>265935.1</v>
      </c>
      <c r="M16180" s="17">
        <v>83979.5</v>
      </c>
      <c r="N16180" s="17">
        <v>152864.4017</v>
      </c>
    </row>
    <row r="16181" spans="1:14">
      <c r="A16181" s="16">
        <v>46292</v>
      </c>
      <c r="B16181" t="s">
        <v>16225</v>
      </c>
      <c r="C16181" t="s">
        <v>33</v>
      </c>
      <c r="D16181" t="s">
        <v>34</v>
      </c>
      <c r="E16181" t="s">
        <v>35</v>
      </c>
      <c r="F16181" t="s">
        <v>14639</v>
      </c>
      <c r="G16181" t="s">
        <v>10892</v>
      </c>
      <c r="H16181">
        <v>4</v>
      </c>
      <c r="I16181" s="17">
        <v>308995</v>
      </c>
      <c r="J16181" s="17">
        <v>15449.75</v>
      </c>
      <c r="K16181" s="17">
        <v>293545.25</v>
      </c>
      <c r="L16181" s="17">
        <v>211352.58</v>
      </c>
      <c r="M16181" s="17">
        <v>82192.67</v>
      </c>
      <c r="N16181" s="17">
        <v>175799.0595</v>
      </c>
    </row>
    <row r="16182" spans="1:14">
      <c r="A16182" s="16">
        <v>46292</v>
      </c>
      <c r="B16182" t="s">
        <v>16226</v>
      </c>
      <c r="C16182" t="s">
        <v>15</v>
      </c>
      <c r="D16182" t="s">
        <v>16</v>
      </c>
      <c r="E16182" t="s">
        <v>17</v>
      </c>
      <c r="F16182" t="s">
        <v>14639</v>
      </c>
      <c r="G16182" t="s">
        <v>10892</v>
      </c>
      <c r="H16182">
        <v>8</v>
      </c>
      <c r="I16182" s="17">
        <v>197399</v>
      </c>
      <c r="J16182" s="17">
        <v>0</v>
      </c>
      <c r="K16182" s="17">
        <v>197399</v>
      </c>
      <c r="L16182" s="17">
        <v>138179.3</v>
      </c>
      <c r="M16182" s="17">
        <v>59219.7</v>
      </c>
      <c r="N16182" s="17">
        <v>68491.8018</v>
      </c>
    </row>
    <row r="16183" spans="1:14">
      <c r="A16183" s="16">
        <v>46292</v>
      </c>
      <c r="B16183" t="s">
        <v>16227</v>
      </c>
      <c r="C16183" t="s">
        <v>33</v>
      </c>
      <c r="D16183" t="s">
        <v>34</v>
      </c>
      <c r="E16183" t="s">
        <v>35</v>
      </c>
      <c r="F16183" t="s">
        <v>14639</v>
      </c>
      <c r="G16183" t="s">
        <v>10892</v>
      </c>
      <c r="H16183">
        <v>1</v>
      </c>
      <c r="I16183" s="17">
        <v>821226</v>
      </c>
      <c r="J16183" s="17">
        <v>98547.12</v>
      </c>
      <c r="K16183" s="17">
        <v>722678.88</v>
      </c>
      <c r="L16183" s="17">
        <v>520328.79</v>
      </c>
      <c r="M16183" s="17">
        <v>202350.09</v>
      </c>
      <c r="N16183" s="17">
        <v>175799.0595</v>
      </c>
    </row>
    <row r="16184" spans="1:14">
      <c r="A16184" s="16">
        <v>46292</v>
      </c>
      <c r="B16184" t="s">
        <v>16228</v>
      </c>
      <c r="C16184" t="s">
        <v>22</v>
      </c>
      <c r="D16184" t="s">
        <v>23</v>
      </c>
      <c r="E16184" t="s">
        <v>24</v>
      </c>
      <c r="F16184" t="s">
        <v>14639</v>
      </c>
      <c r="G16184" t="s">
        <v>10892</v>
      </c>
      <c r="H16184">
        <v>9</v>
      </c>
      <c r="I16184" s="17">
        <v>502388</v>
      </c>
      <c r="J16184" s="17">
        <v>45214.92</v>
      </c>
      <c r="K16184" s="17">
        <v>457173.08</v>
      </c>
      <c r="L16184" s="17">
        <v>347451.54</v>
      </c>
      <c r="M16184" s="17">
        <v>109721.54</v>
      </c>
      <c r="N16184" s="17">
        <v>152864.4017</v>
      </c>
    </row>
    <row r="16185" spans="1:14">
      <c r="A16185" s="16">
        <v>46292</v>
      </c>
      <c r="B16185" t="s">
        <v>16229</v>
      </c>
      <c r="C16185" t="s">
        <v>43</v>
      </c>
      <c r="D16185" t="s">
        <v>44</v>
      </c>
      <c r="E16185" t="s">
        <v>31</v>
      </c>
      <c r="F16185" t="s">
        <v>14639</v>
      </c>
      <c r="G16185" t="s">
        <v>10892</v>
      </c>
      <c r="H16185">
        <v>12</v>
      </c>
      <c r="I16185" s="17">
        <v>129612</v>
      </c>
      <c r="J16185" s="17">
        <v>5184.48</v>
      </c>
      <c r="K16185" s="17">
        <v>124427.52</v>
      </c>
      <c r="L16185" s="17">
        <v>77145.06</v>
      </c>
      <c r="M16185" s="17">
        <v>47282.46</v>
      </c>
      <c r="N16185" s="17">
        <v>41627.2805</v>
      </c>
    </row>
    <row r="16186" spans="1:14">
      <c r="A16186" s="16">
        <v>46292</v>
      </c>
      <c r="B16186" t="s">
        <v>16230</v>
      </c>
      <c r="C16186" t="s">
        <v>26</v>
      </c>
      <c r="D16186" t="s">
        <v>27</v>
      </c>
      <c r="E16186" t="s">
        <v>17</v>
      </c>
      <c r="F16186" t="s">
        <v>14639</v>
      </c>
      <c r="G16186" t="s">
        <v>10892</v>
      </c>
      <c r="H16186">
        <v>10</v>
      </c>
      <c r="I16186" s="17">
        <v>782125</v>
      </c>
      <c r="J16186" s="17">
        <v>15642.5</v>
      </c>
      <c r="K16186" s="17">
        <v>766482.5</v>
      </c>
      <c r="L16186" s="17">
        <v>536537.75</v>
      </c>
      <c r="M16186" s="17">
        <v>229944.75</v>
      </c>
      <c r="N16186" s="17">
        <v>68491.8018</v>
      </c>
    </row>
    <row r="16187" spans="1:14">
      <c r="A16187" s="16">
        <v>46292</v>
      </c>
      <c r="B16187" t="s">
        <v>16231</v>
      </c>
      <c r="C16187" t="s">
        <v>26</v>
      </c>
      <c r="D16187" t="s">
        <v>27</v>
      </c>
      <c r="E16187" t="s">
        <v>17</v>
      </c>
      <c r="F16187" t="s">
        <v>14639</v>
      </c>
      <c r="G16187" t="s">
        <v>10892</v>
      </c>
      <c r="H16187">
        <v>8</v>
      </c>
      <c r="I16187" s="17">
        <v>532530</v>
      </c>
      <c r="J16187" s="17">
        <v>15975.9</v>
      </c>
      <c r="K16187" s="17">
        <v>516554.1</v>
      </c>
      <c r="L16187" s="17">
        <v>361587.87</v>
      </c>
      <c r="M16187" s="17">
        <v>154966.23</v>
      </c>
      <c r="N16187" s="17">
        <v>68491.8018</v>
      </c>
    </row>
    <row r="16188" spans="1:14">
      <c r="A16188" s="16">
        <v>46292</v>
      </c>
      <c r="B16188" t="s">
        <v>16232</v>
      </c>
      <c r="C16188" t="s">
        <v>33</v>
      </c>
      <c r="D16188" t="s">
        <v>34</v>
      </c>
      <c r="E16188" t="s">
        <v>35</v>
      </c>
      <c r="F16188" t="s">
        <v>14639</v>
      </c>
      <c r="G16188" t="s">
        <v>10892</v>
      </c>
      <c r="H16188">
        <v>7</v>
      </c>
      <c r="I16188" s="17">
        <v>777557</v>
      </c>
      <c r="J16188" s="17">
        <v>38877.85</v>
      </c>
      <c r="K16188" s="17">
        <v>738679.15</v>
      </c>
      <c r="L16188" s="17">
        <v>531848.99</v>
      </c>
      <c r="M16188" s="17">
        <v>206830.16</v>
      </c>
      <c r="N16188" s="17">
        <v>175799.0595</v>
      </c>
    </row>
    <row r="16189" spans="1:14">
      <c r="A16189" s="16">
        <v>46292</v>
      </c>
      <c r="B16189" t="s">
        <v>16233</v>
      </c>
      <c r="C16189" t="s">
        <v>33</v>
      </c>
      <c r="D16189" t="s">
        <v>34</v>
      </c>
      <c r="E16189" t="s">
        <v>35</v>
      </c>
      <c r="F16189" t="s">
        <v>14639</v>
      </c>
      <c r="G16189" t="s">
        <v>10892</v>
      </c>
      <c r="H16189">
        <v>2</v>
      </c>
      <c r="I16189" s="17">
        <v>273597</v>
      </c>
      <c r="J16189" s="17">
        <v>8207.91</v>
      </c>
      <c r="K16189" s="17">
        <v>265389.09</v>
      </c>
      <c r="L16189" s="17">
        <v>191080.14</v>
      </c>
      <c r="M16189" s="17">
        <v>74308.95</v>
      </c>
      <c r="N16189" s="17">
        <v>175799.0595</v>
      </c>
    </row>
    <row r="16190" spans="1:14">
      <c r="A16190" s="16">
        <v>46292</v>
      </c>
      <c r="B16190" t="s">
        <v>16234</v>
      </c>
      <c r="C16190" t="s">
        <v>33</v>
      </c>
      <c r="D16190" t="s">
        <v>34</v>
      </c>
      <c r="E16190" t="s">
        <v>35</v>
      </c>
      <c r="F16190" t="s">
        <v>14639</v>
      </c>
      <c r="G16190" t="s">
        <v>10892</v>
      </c>
      <c r="H16190">
        <v>2</v>
      </c>
      <c r="I16190" s="17">
        <v>523729</v>
      </c>
      <c r="J16190" s="17">
        <v>36661.03</v>
      </c>
      <c r="K16190" s="17">
        <v>487067.97</v>
      </c>
      <c r="L16190" s="17">
        <v>350688.94</v>
      </c>
      <c r="M16190" s="17">
        <v>136379.03</v>
      </c>
      <c r="N16190" s="17">
        <v>175799.0595</v>
      </c>
    </row>
    <row r="16191" spans="1:14">
      <c r="A16191" s="16">
        <v>46292</v>
      </c>
      <c r="B16191" t="s">
        <v>16235</v>
      </c>
      <c r="C16191" t="s">
        <v>26</v>
      </c>
      <c r="D16191" t="s">
        <v>27</v>
      </c>
      <c r="E16191" t="s">
        <v>17</v>
      </c>
      <c r="F16191" t="s">
        <v>14639</v>
      </c>
      <c r="G16191" t="s">
        <v>10892</v>
      </c>
      <c r="H16191">
        <v>9</v>
      </c>
      <c r="I16191" s="17">
        <v>560385</v>
      </c>
      <c r="J16191" s="17">
        <v>0</v>
      </c>
      <c r="K16191" s="17">
        <v>560385</v>
      </c>
      <c r="L16191" s="17">
        <v>392269.5</v>
      </c>
      <c r="M16191" s="17">
        <v>168115.5</v>
      </c>
      <c r="N16191" s="17">
        <v>68491.8018</v>
      </c>
    </row>
    <row r="16192" spans="1:14">
      <c r="A16192" s="16">
        <v>46292</v>
      </c>
      <c r="B16192" t="s">
        <v>16236</v>
      </c>
      <c r="C16192" t="s">
        <v>26</v>
      </c>
      <c r="D16192" t="s">
        <v>27</v>
      </c>
      <c r="E16192" t="s">
        <v>17</v>
      </c>
      <c r="F16192" t="s">
        <v>14639</v>
      </c>
      <c r="G16192" t="s">
        <v>10892</v>
      </c>
      <c r="H16192">
        <v>6</v>
      </c>
      <c r="I16192" s="17">
        <v>146084</v>
      </c>
      <c r="J16192" s="17">
        <v>5843.36</v>
      </c>
      <c r="K16192" s="17">
        <v>140240.64</v>
      </c>
      <c r="L16192" s="17">
        <v>98168.45</v>
      </c>
      <c r="M16192" s="17">
        <v>42072.19</v>
      </c>
      <c r="N16192" s="17">
        <v>68491.8018</v>
      </c>
    </row>
    <row r="16193" spans="1:14">
      <c r="A16193" s="16">
        <v>46292</v>
      </c>
      <c r="B16193" t="s">
        <v>16237</v>
      </c>
      <c r="C16193" t="s">
        <v>43</v>
      </c>
      <c r="D16193" t="s">
        <v>44</v>
      </c>
      <c r="E16193" t="s">
        <v>31</v>
      </c>
      <c r="F16193" t="s">
        <v>14639</v>
      </c>
      <c r="G16193" t="s">
        <v>10892</v>
      </c>
      <c r="H16193">
        <v>1</v>
      </c>
      <c r="I16193" s="17">
        <v>70349</v>
      </c>
      <c r="J16193" s="17">
        <v>0</v>
      </c>
      <c r="K16193" s="17">
        <v>70349</v>
      </c>
      <c r="L16193" s="17">
        <v>43616.38</v>
      </c>
      <c r="M16193" s="17">
        <v>26732.62</v>
      </c>
      <c r="N16193" s="17">
        <v>41627.2805</v>
      </c>
    </row>
    <row r="16194" spans="1:14">
      <c r="A16194" s="16">
        <v>46292</v>
      </c>
      <c r="B16194" t="s">
        <v>16238</v>
      </c>
      <c r="C16194" t="s">
        <v>15</v>
      </c>
      <c r="D16194" t="s">
        <v>16</v>
      </c>
      <c r="E16194" t="s">
        <v>17</v>
      </c>
      <c r="F16194" t="s">
        <v>14639</v>
      </c>
      <c r="G16194" t="s">
        <v>10892</v>
      </c>
      <c r="H16194">
        <v>7</v>
      </c>
      <c r="I16194" s="17">
        <v>478395</v>
      </c>
      <c r="J16194" s="17">
        <v>57407.4</v>
      </c>
      <c r="K16194" s="17">
        <v>420987.6</v>
      </c>
      <c r="L16194" s="17">
        <v>294691.32</v>
      </c>
      <c r="M16194" s="17">
        <v>126296.28</v>
      </c>
      <c r="N16194" s="17">
        <v>68491.8018</v>
      </c>
    </row>
    <row r="16195" spans="1:14">
      <c r="A16195" s="16">
        <v>46292</v>
      </c>
      <c r="B16195" t="s">
        <v>16239</v>
      </c>
      <c r="C16195" t="s">
        <v>22</v>
      </c>
      <c r="D16195" t="s">
        <v>23</v>
      </c>
      <c r="E16195" t="s">
        <v>24</v>
      </c>
      <c r="F16195" t="s">
        <v>14639</v>
      </c>
      <c r="G16195" t="s">
        <v>10892</v>
      </c>
      <c r="H16195">
        <v>1</v>
      </c>
      <c r="I16195" s="17">
        <v>64906</v>
      </c>
      <c r="J16195" s="17">
        <v>7788.72</v>
      </c>
      <c r="K16195" s="17">
        <v>57117.28</v>
      </c>
      <c r="L16195" s="17">
        <v>43409.13</v>
      </c>
      <c r="M16195" s="17">
        <v>13708.15</v>
      </c>
      <c r="N16195" s="17">
        <v>152864.4017</v>
      </c>
    </row>
    <row r="16196" spans="1:14">
      <c r="A16196" s="16">
        <v>46292</v>
      </c>
      <c r="B16196" t="s">
        <v>16240</v>
      </c>
      <c r="C16196" t="s">
        <v>43</v>
      </c>
      <c r="D16196" t="s">
        <v>44</v>
      </c>
      <c r="E16196" t="s">
        <v>31</v>
      </c>
      <c r="F16196" t="s">
        <v>14639</v>
      </c>
      <c r="G16196" t="s">
        <v>10892</v>
      </c>
      <c r="H16196">
        <v>10</v>
      </c>
      <c r="I16196" s="17">
        <v>684839</v>
      </c>
      <c r="J16196" s="17">
        <v>61635.51</v>
      </c>
      <c r="K16196" s="17">
        <v>623203.49</v>
      </c>
      <c r="L16196" s="17">
        <v>386386.16</v>
      </c>
      <c r="M16196" s="17">
        <v>236817.33</v>
      </c>
      <c r="N16196" s="17">
        <v>41627.2805</v>
      </c>
    </row>
    <row r="16197" spans="1:14">
      <c r="A16197" s="16">
        <v>46292</v>
      </c>
      <c r="B16197" t="s">
        <v>16241</v>
      </c>
      <c r="C16197" t="s">
        <v>22</v>
      </c>
      <c r="D16197" t="s">
        <v>23</v>
      </c>
      <c r="E16197" t="s">
        <v>24</v>
      </c>
      <c r="F16197" t="s">
        <v>14639</v>
      </c>
      <c r="G16197" t="s">
        <v>10892</v>
      </c>
      <c r="H16197">
        <v>2</v>
      </c>
      <c r="I16197" s="17">
        <v>173620</v>
      </c>
      <c r="J16197" s="17">
        <v>0</v>
      </c>
      <c r="K16197" s="17">
        <v>173620</v>
      </c>
      <c r="L16197" s="17">
        <v>131951.2</v>
      </c>
      <c r="M16197" s="17">
        <v>41668.8</v>
      </c>
      <c r="N16197" s="17">
        <v>152864.4017</v>
      </c>
    </row>
    <row r="16198" spans="1:14">
      <c r="A16198" s="16">
        <v>46292</v>
      </c>
      <c r="B16198" t="s">
        <v>16242</v>
      </c>
      <c r="C16198" t="s">
        <v>26</v>
      </c>
      <c r="D16198" t="s">
        <v>27</v>
      </c>
      <c r="E16198" t="s">
        <v>17</v>
      </c>
      <c r="F16198" t="s">
        <v>14639</v>
      </c>
      <c r="G16198" t="s">
        <v>10892</v>
      </c>
      <c r="H16198">
        <v>4</v>
      </c>
      <c r="I16198" s="17">
        <v>45103</v>
      </c>
      <c r="J16198" s="17">
        <v>5412.36</v>
      </c>
      <c r="K16198" s="17">
        <v>39690.64</v>
      </c>
      <c r="L16198" s="17">
        <v>27783.45</v>
      </c>
      <c r="M16198" s="17">
        <v>11907.19</v>
      </c>
      <c r="N16198" s="17">
        <v>68491.8018</v>
      </c>
    </row>
    <row r="16199" spans="1:14">
      <c r="A16199" s="16">
        <v>46292</v>
      </c>
      <c r="B16199" t="s">
        <v>16243</v>
      </c>
      <c r="C16199" t="s">
        <v>26</v>
      </c>
      <c r="D16199" t="s">
        <v>27</v>
      </c>
      <c r="E16199" t="s">
        <v>17</v>
      </c>
      <c r="F16199" t="s">
        <v>14639</v>
      </c>
      <c r="G16199" t="s">
        <v>10892</v>
      </c>
      <c r="H16199">
        <v>9</v>
      </c>
      <c r="I16199" s="17">
        <v>612133</v>
      </c>
      <c r="J16199" s="17">
        <v>85698.62</v>
      </c>
      <c r="K16199" s="17">
        <v>526434.38</v>
      </c>
      <c r="L16199" s="17">
        <v>368504.07</v>
      </c>
      <c r="M16199" s="17">
        <v>157930.31</v>
      </c>
      <c r="N16199" s="17">
        <v>68491.8018</v>
      </c>
    </row>
    <row r="16200" spans="1:14">
      <c r="A16200" s="16">
        <v>46292</v>
      </c>
      <c r="B16200" t="s">
        <v>16244</v>
      </c>
      <c r="C16200" t="s">
        <v>73</v>
      </c>
      <c r="D16200" t="s">
        <v>74</v>
      </c>
      <c r="E16200" t="s">
        <v>24</v>
      </c>
      <c r="F16200" t="s">
        <v>14639</v>
      </c>
      <c r="G16200" t="s">
        <v>10892</v>
      </c>
      <c r="H16200">
        <v>3</v>
      </c>
      <c r="I16200" s="17">
        <v>133368</v>
      </c>
      <c r="J16200" s="17">
        <v>6668.4</v>
      </c>
      <c r="K16200" s="17">
        <v>126699.6</v>
      </c>
      <c r="L16200" s="17">
        <v>96291.7</v>
      </c>
      <c r="M16200" s="17">
        <v>30407.9</v>
      </c>
      <c r="N16200" s="17">
        <v>152864.4017</v>
      </c>
    </row>
    <row r="16201" spans="1:14">
      <c r="A16201" s="16">
        <v>46292</v>
      </c>
      <c r="B16201" t="s">
        <v>16245</v>
      </c>
      <c r="C16201" t="s">
        <v>47</v>
      </c>
      <c r="D16201" t="s">
        <v>48</v>
      </c>
      <c r="E16201" t="s">
        <v>35</v>
      </c>
      <c r="F16201" t="s">
        <v>14639</v>
      </c>
      <c r="G16201" t="s">
        <v>10892</v>
      </c>
      <c r="H16201">
        <v>1</v>
      </c>
      <c r="I16201" s="17">
        <v>585686</v>
      </c>
      <c r="J16201" s="17">
        <v>0</v>
      </c>
      <c r="K16201" s="17">
        <v>585686</v>
      </c>
      <c r="L16201" s="17">
        <v>421693.92</v>
      </c>
      <c r="M16201" s="17">
        <v>163992.08</v>
      </c>
      <c r="N16201" s="17">
        <v>175799.0595</v>
      </c>
    </row>
    <row r="16202" spans="1:14">
      <c r="A16202" s="16">
        <v>46292</v>
      </c>
      <c r="B16202" t="s">
        <v>16246</v>
      </c>
      <c r="C16202" t="s">
        <v>33</v>
      </c>
      <c r="D16202" t="s">
        <v>34</v>
      </c>
      <c r="E16202" t="s">
        <v>35</v>
      </c>
      <c r="F16202" t="s">
        <v>14639</v>
      </c>
      <c r="G16202" t="s">
        <v>10892</v>
      </c>
      <c r="H16202">
        <v>9</v>
      </c>
      <c r="I16202" s="17">
        <v>607225</v>
      </c>
      <c r="J16202" s="17">
        <v>42505.75</v>
      </c>
      <c r="K16202" s="17">
        <v>564719.25</v>
      </c>
      <c r="L16202" s="17">
        <v>406597.86</v>
      </c>
      <c r="M16202" s="17">
        <v>158121.39</v>
      </c>
      <c r="N16202" s="17">
        <v>175799.0595</v>
      </c>
    </row>
    <row r="16203" spans="1:14">
      <c r="A16203" s="16">
        <v>46292</v>
      </c>
      <c r="B16203" t="s">
        <v>16247</v>
      </c>
      <c r="C16203" t="s">
        <v>15</v>
      </c>
      <c r="D16203" t="s">
        <v>16</v>
      </c>
      <c r="E16203" t="s">
        <v>17</v>
      </c>
      <c r="F16203" t="s">
        <v>14639</v>
      </c>
      <c r="G16203" t="s">
        <v>10892</v>
      </c>
      <c r="H16203">
        <v>4</v>
      </c>
      <c r="I16203" s="17">
        <v>284164</v>
      </c>
      <c r="J16203" s="17">
        <v>0</v>
      </c>
      <c r="K16203" s="17">
        <v>284164</v>
      </c>
      <c r="L16203" s="17">
        <v>198914.8</v>
      </c>
      <c r="M16203" s="17">
        <v>85249.2</v>
      </c>
      <c r="N16203" s="17">
        <v>68491.8018</v>
      </c>
    </row>
    <row r="16204" spans="1:14">
      <c r="A16204" s="16">
        <v>46292</v>
      </c>
      <c r="B16204" t="s">
        <v>16248</v>
      </c>
      <c r="C16204" t="s">
        <v>47</v>
      </c>
      <c r="D16204" t="s">
        <v>48</v>
      </c>
      <c r="E16204" t="s">
        <v>35</v>
      </c>
      <c r="F16204" t="s">
        <v>14639</v>
      </c>
      <c r="G16204" t="s">
        <v>10892</v>
      </c>
      <c r="H16204">
        <v>1</v>
      </c>
      <c r="I16204" s="17">
        <v>268931</v>
      </c>
      <c r="J16204" s="17">
        <v>18825.17</v>
      </c>
      <c r="K16204" s="17">
        <v>250105.83</v>
      </c>
      <c r="L16204" s="17">
        <v>180076.2</v>
      </c>
      <c r="M16204" s="17">
        <v>70029.63</v>
      </c>
      <c r="N16204" s="17">
        <v>175799.0595</v>
      </c>
    </row>
    <row r="16205" spans="1:14">
      <c r="A16205" s="16">
        <v>46292</v>
      </c>
      <c r="B16205" t="s">
        <v>16249</v>
      </c>
      <c r="C16205" t="s">
        <v>33</v>
      </c>
      <c r="D16205" t="s">
        <v>34</v>
      </c>
      <c r="E16205" t="s">
        <v>35</v>
      </c>
      <c r="F16205" t="s">
        <v>14639</v>
      </c>
      <c r="G16205" t="s">
        <v>10892</v>
      </c>
      <c r="H16205">
        <v>4</v>
      </c>
      <c r="I16205" s="17">
        <v>448102</v>
      </c>
      <c r="J16205" s="17">
        <v>67215.3</v>
      </c>
      <c r="K16205" s="17">
        <v>380886.7</v>
      </c>
      <c r="L16205" s="17">
        <v>274238.42</v>
      </c>
      <c r="M16205" s="17">
        <v>106648.28</v>
      </c>
      <c r="N16205" s="17">
        <v>175799.0595</v>
      </c>
    </row>
    <row r="16206" spans="1:14">
      <c r="A16206" s="16">
        <v>46292</v>
      </c>
      <c r="B16206" t="s">
        <v>16250</v>
      </c>
      <c r="C16206" t="s">
        <v>47</v>
      </c>
      <c r="D16206" t="s">
        <v>48</v>
      </c>
      <c r="E16206" t="s">
        <v>35</v>
      </c>
      <c r="F16206" t="s">
        <v>14639</v>
      </c>
      <c r="G16206" t="s">
        <v>10892</v>
      </c>
      <c r="H16206">
        <v>10</v>
      </c>
      <c r="I16206" s="17">
        <v>574345</v>
      </c>
      <c r="J16206" s="17">
        <v>34460.7</v>
      </c>
      <c r="K16206" s="17">
        <v>539884.3</v>
      </c>
      <c r="L16206" s="17">
        <v>388716.7</v>
      </c>
      <c r="M16206" s="17">
        <v>151167.6</v>
      </c>
      <c r="N16206" s="17">
        <v>175799.0595</v>
      </c>
    </row>
    <row r="16207" spans="1:14">
      <c r="A16207" s="16">
        <v>46292</v>
      </c>
      <c r="B16207" t="s">
        <v>16251</v>
      </c>
      <c r="C16207" t="s">
        <v>15</v>
      </c>
      <c r="D16207" t="s">
        <v>16</v>
      </c>
      <c r="E16207" t="s">
        <v>17</v>
      </c>
      <c r="F16207" t="s">
        <v>14639</v>
      </c>
      <c r="G16207" t="s">
        <v>10892</v>
      </c>
      <c r="H16207">
        <v>2</v>
      </c>
      <c r="I16207" s="17">
        <v>622266</v>
      </c>
      <c r="J16207" s="17">
        <v>74671.92</v>
      </c>
      <c r="K16207" s="17">
        <v>547594.08</v>
      </c>
      <c r="L16207" s="17">
        <v>383315.86</v>
      </c>
      <c r="M16207" s="17">
        <v>164278.22</v>
      </c>
      <c r="N16207" s="17">
        <v>68491.8018</v>
      </c>
    </row>
    <row r="16208" spans="1:14">
      <c r="A16208" s="16">
        <v>46292</v>
      </c>
      <c r="B16208" t="s">
        <v>16252</v>
      </c>
      <c r="C16208" t="s">
        <v>22</v>
      </c>
      <c r="D16208" t="s">
        <v>23</v>
      </c>
      <c r="E16208" t="s">
        <v>24</v>
      </c>
      <c r="F16208" t="s">
        <v>14639</v>
      </c>
      <c r="G16208" t="s">
        <v>10892</v>
      </c>
      <c r="H16208">
        <v>9</v>
      </c>
      <c r="I16208" s="17">
        <v>642665</v>
      </c>
      <c r="J16208" s="17">
        <v>38559.9</v>
      </c>
      <c r="K16208" s="17">
        <v>604105.1</v>
      </c>
      <c r="L16208" s="17">
        <v>459119.88</v>
      </c>
      <c r="M16208" s="17">
        <v>144985.22</v>
      </c>
      <c r="N16208" s="17">
        <v>152864.4017</v>
      </c>
    </row>
    <row r="16209" spans="1:14">
      <c r="A16209" s="16">
        <v>46292</v>
      </c>
      <c r="B16209" t="s">
        <v>16253</v>
      </c>
      <c r="C16209" t="s">
        <v>26</v>
      </c>
      <c r="D16209" t="s">
        <v>27</v>
      </c>
      <c r="E16209" t="s">
        <v>17</v>
      </c>
      <c r="F16209" t="s">
        <v>14639</v>
      </c>
      <c r="G16209" t="s">
        <v>10892</v>
      </c>
      <c r="H16209">
        <v>9</v>
      </c>
      <c r="I16209" s="17">
        <v>658391</v>
      </c>
      <c r="J16209" s="17">
        <v>39503.46</v>
      </c>
      <c r="K16209" s="17">
        <v>618887.54</v>
      </c>
      <c r="L16209" s="17">
        <v>433221.28</v>
      </c>
      <c r="M16209" s="17">
        <v>185666.26</v>
      </c>
      <c r="N16209" s="17">
        <v>68491.8018</v>
      </c>
    </row>
    <row r="16210" spans="1:14">
      <c r="A16210" s="16">
        <v>46292</v>
      </c>
      <c r="B16210" t="s">
        <v>16254</v>
      </c>
      <c r="C16210" t="s">
        <v>29</v>
      </c>
      <c r="D16210" t="s">
        <v>30</v>
      </c>
      <c r="E16210" t="s">
        <v>31</v>
      </c>
      <c r="F16210" t="s">
        <v>14639</v>
      </c>
      <c r="G16210" t="s">
        <v>10892</v>
      </c>
      <c r="H16210">
        <v>5</v>
      </c>
      <c r="I16210" s="17">
        <v>357433</v>
      </c>
      <c r="J16210" s="17">
        <v>25020.31</v>
      </c>
      <c r="K16210" s="17">
        <v>332412.69</v>
      </c>
      <c r="L16210" s="17">
        <v>206095.87</v>
      </c>
      <c r="M16210" s="17">
        <v>126316.82</v>
      </c>
      <c r="N16210" s="17">
        <v>41627.2805</v>
      </c>
    </row>
    <row r="16211" spans="1:14">
      <c r="A16211" s="16">
        <v>46292</v>
      </c>
      <c r="B16211" t="s">
        <v>16255</v>
      </c>
      <c r="C16211" t="s">
        <v>33</v>
      </c>
      <c r="D16211" t="s">
        <v>34</v>
      </c>
      <c r="E16211" t="s">
        <v>35</v>
      </c>
      <c r="F16211" t="s">
        <v>14639</v>
      </c>
      <c r="G16211" t="s">
        <v>10892</v>
      </c>
      <c r="H16211">
        <v>9</v>
      </c>
      <c r="I16211" s="17">
        <v>553251</v>
      </c>
      <c r="J16211" s="17">
        <v>60857.61</v>
      </c>
      <c r="K16211" s="17">
        <v>492393.39</v>
      </c>
      <c r="L16211" s="17">
        <v>354523.24</v>
      </c>
      <c r="M16211" s="17">
        <v>137870.15</v>
      </c>
      <c r="N16211" s="17">
        <v>175799.0595</v>
      </c>
    </row>
    <row r="16212" spans="1:14">
      <c r="A16212" s="16">
        <v>46292</v>
      </c>
      <c r="B16212" t="s">
        <v>16256</v>
      </c>
      <c r="C16212" t="s">
        <v>26</v>
      </c>
      <c r="D16212" t="s">
        <v>27</v>
      </c>
      <c r="E16212" t="s">
        <v>17</v>
      </c>
      <c r="F16212" t="s">
        <v>14639</v>
      </c>
      <c r="G16212" t="s">
        <v>10892</v>
      </c>
      <c r="H16212">
        <v>7</v>
      </c>
      <c r="I16212" s="17">
        <v>675949</v>
      </c>
      <c r="J16212" s="17">
        <v>87873.37</v>
      </c>
      <c r="K16212" s="17">
        <v>588075.63</v>
      </c>
      <c r="L16212" s="17">
        <v>411652.94</v>
      </c>
      <c r="M16212" s="17">
        <v>176422.69</v>
      </c>
      <c r="N16212" s="17">
        <v>68491.8018</v>
      </c>
    </row>
    <row r="16213" spans="1:14">
      <c r="A16213" s="16">
        <v>46292</v>
      </c>
      <c r="B16213" t="s">
        <v>16257</v>
      </c>
      <c r="C16213" t="s">
        <v>22</v>
      </c>
      <c r="D16213" t="s">
        <v>23</v>
      </c>
      <c r="E16213" t="s">
        <v>24</v>
      </c>
      <c r="F16213" t="s">
        <v>14639</v>
      </c>
      <c r="G16213" t="s">
        <v>10892</v>
      </c>
      <c r="H16213">
        <v>1</v>
      </c>
      <c r="I16213" s="17">
        <v>831249</v>
      </c>
      <c r="J16213" s="17">
        <v>66499.92</v>
      </c>
      <c r="K16213" s="17">
        <v>764749.08</v>
      </c>
      <c r="L16213" s="17">
        <v>581209.3</v>
      </c>
      <c r="M16213" s="17">
        <v>183539.78</v>
      </c>
      <c r="N16213" s="17">
        <v>152864.4017</v>
      </c>
    </row>
    <row r="16214" spans="1:14">
      <c r="A16214" s="16">
        <v>46292</v>
      </c>
      <c r="B16214" t="s">
        <v>16258</v>
      </c>
      <c r="C16214" t="s">
        <v>29</v>
      </c>
      <c r="D16214" t="s">
        <v>30</v>
      </c>
      <c r="E16214" t="s">
        <v>31</v>
      </c>
      <c r="F16214" t="s">
        <v>14639</v>
      </c>
      <c r="G16214" t="s">
        <v>10892</v>
      </c>
      <c r="H16214">
        <v>10</v>
      </c>
      <c r="I16214" s="17">
        <v>478256</v>
      </c>
      <c r="J16214" s="17">
        <v>66955.84</v>
      </c>
      <c r="K16214" s="17">
        <v>411300.16</v>
      </c>
      <c r="L16214" s="17">
        <v>255006.1</v>
      </c>
      <c r="M16214" s="17">
        <v>156294.06</v>
      </c>
      <c r="N16214" s="17">
        <v>41627.2805</v>
      </c>
    </row>
    <row r="16215" spans="1:14">
      <c r="A16215" s="16">
        <v>46292</v>
      </c>
      <c r="B16215" t="s">
        <v>16259</v>
      </c>
      <c r="C16215" t="s">
        <v>43</v>
      </c>
      <c r="D16215" t="s">
        <v>44</v>
      </c>
      <c r="E16215" t="s">
        <v>31</v>
      </c>
      <c r="F16215" t="s">
        <v>14639</v>
      </c>
      <c r="G16215" t="s">
        <v>10892</v>
      </c>
      <c r="H16215">
        <v>8</v>
      </c>
      <c r="I16215" s="17">
        <v>394950</v>
      </c>
      <c r="J16215" s="17">
        <v>7899</v>
      </c>
      <c r="K16215" s="17">
        <v>387051</v>
      </c>
      <c r="L16215" s="17">
        <v>239971.62</v>
      </c>
      <c r="M16215" s="17">
        <v>147079.38</v>
      </c>
      <c r="N16215" s="17">
        <v>41627.2805</v>
      </c>
    </row>
    <row r="16216" spans="1:14">
      <c r="A16216" s="16">
        <v>46292</v>
      </c>
      <c r="B16216" t="s">
        <v>16260</v>
      </c>
      <c r="C16216" t="s">
        <v>73</v>
      </c>
      <c r="D16216" t="s">
        <v>74</v>
      </c>
      <c r="E16216" t="s">
        <v>24</v>
      </c>
      <c r="F16216" t="s">
        <v>14639</v>
      </c>
      <c r="G16216" t="s">
        <v>10892</v>
      </c>
      <c r="H16216">
        <v>5</v>
      </c>
      <c r="I16216" s="17">
        <v>139887</v>
      </c>
      <c r="J16216" s="17">
        <v>0</v>
      </c>
      <c r="K16216" s="17">
        <v>139887</v>
      </c>
      <c r="L16216" s="17">
        <v>106314.12</v>
      </c>
      <c r="M16216" s="17">
        <v>33572.88</v>
      </c>
      <c r="N16216" s="17">
        <v>152864.4017</v>
      </c>
    </row>
    <row r="16217" spans="1:14">
      <c r="A16217" s="16">
        <v>46292</v>
      </c>
      <c r="B16217" t="s">
        <v>16261</v>
      </c>
      <c r="C16217" t="s">
        <v>73</v>
      </c>
      <c r="D16217" t="s">
        <v>74</v>
      </c>
      <c r="E16217" t="s">
        <v>24</v>
      </c>
      <c r="F16217" t="s">
        <v>14639</v>
      </c>
      <c r="G16217" t="s">
        <v>10892</v>
      </c>
      <c r="H16217">
        <v>3</v>
      </c>
      <c r="I16217" s="17">
        <v>820931</v>
      </c>
      <c r="J16217" s="17">
        <v>0</v>
      </c>
      <c r="K16217" s="17">
        <v>820931</v>
      </c>
      <c r="L16217" s="17">
        <v>623907.5600000001</v>
      </c>
      <c r="M16217" s="17">
        <v>197023.44</v>
      </c>
      <c r="N16217" s="17">
        <v>152864.4017</v>
      </c>
    </row>
    <row r="16218" spans="1:14">
      <c r="A16218" s="16">
        <v>46292</v>
      </c>
      <c r="B16218" t="s">
        <v>16262</v>
      </c>
      <c r="C16218" t="s">
        <v>73</v>
      </c>
      <c r="D16218" t="s">
        <v>74</v>
      </c>
      <c r="E16218" t="s">
        <v>24</v>
      </c>
      <c r="F16218" t="s">
        <v>14639</v>
      </c>
      <c r="G16218" t="s">
        <v>10892</v>
      </c>
      <c r="H16218">
        <v>11</v>
      </c>
      <c r="I16218" s="17">
        <v>580019</v>
      </c>
      <c r="J16218" s="17">
        <v>52201.71</v>
      </c>
      <c r="K16218" s="17">
        <v>527817.29</v>
      </c>
      <c r="L16218" s="17">
        <v>401141.14</v>
      </c>
      <c r="M16218" s="17">
        <v>126676.15</v>
      </c>
      <c r="N16218" s="17">
        <v>152864.4017</v>
      </c>
    </row>
    <row r="16219" spans="1:14">
      <c r="A16219" s="16">
        <v>46292</v>
      </c>
      <c r="B16219" t="s">
        <v>16263</v>
      </c>
      <c r="C16219" t="s">
        <v>26</v>
      </c>
      <c r="D16219" t="s">
        <v>27</v>
      </c>
      <c r="E16219" t="s">
        <v>17</v>
      </c>
      <c r="F16219" t="s">
        <v>14639</v>
      </c>
      <c r="G16219" t="s">
        <v>10892</v>
      </c>
      <c r="H16219">
        <v>9</v>
      </c>
      <c r="I16219" s="17">
        <v>394730</v>
      </c>
      <c r="J16219" s="17">
        <v>31578.4</v>
      </c>
      <c r="K16219" s="17">
        <v>363151.6</v>
      </c>
      <c r="L16219" s="17">
        <v>254206.12</v>
      </c>
      <c r="M16219" s="17">
        <v>108945.48</v>
      </c>
      <c r="N16219" s="17">
        <v>68491.8018</v>
      </c>
    </row>
    <row r="16220" spans="1:14">
      <c r="A16220" s="16">
        <v>46292</v>
      </c>
      <c r="B16220" t="s">
        <v>16264</v>
      </c>
      <c r="C16220" t="s">
        <v>26</v>
      </c>
      <c r="D16220" t="s">
        <v>27</v>
      </c>
      <c r="E16220" t="s">
        <v>17</v>
      </c>
      <c r="F16220" t="s">
        <v>14639</v>
      </c>
      <c r="G16220" t="s">
        <v>10892</v>
      </c>
      <c r="H16220">
        <v>12</v>
      </c>
      <c r="I16220" s="17">
        <v>450413</v>
      </c>
      <c r="J16220" s="17">
        <v>31528.91</v>
      </c>
      <c r="K16220" s="17">
        <v>418884.09</v>
      </c>
      <c r="L16220" s="17">
        <v>293218.86</v>
      </c>
      <c r="M16220" s="17">
        <v>125665.23</v>
      </c>
      <c r="N16220" s="17">
        <v>68491.8018</v>
      </c>
    </row>
    <row r="16221" spans="1:14">
      <c r="A16221" s="16">
        <v>46292</v>
      </c>
      <c r="B16221" t="s">
        <v>16265</v>
      </c>
      <c r="C16221" t="s">
        <v>73</v>
      </c>
      <c r="D16221" t="s">
        <v>74</v>
      </c>
      <c r="E16221" t="s">
        <v>24</v>
      </c>
      <c r="F16221" t="s">
        <v>14639</v>
      </c>
      <c r="G16221" t="s">
        <v>10892</v>
      </c>
      <c r="H16221">
        <v>8</v>
      </c>
      <c r="I16221" s="17">
        <v>245818</v>
      </c>
      <c r="J16221" s="17">
        <v>31956.34</v>
      </c>
      <c r="K16221" s="17">
        <v>213861.66</v>
      </c>
      <c r="L16221" s="17">
        <v>162534.86</v>
      </c>
      <c r="M16221" s="17">
        <v>51326.8</v>
      </c>
      <c r="N16221" s="17">
        <v>152864.4017</v>
      </c>
    </row>
    <row r="16222" spans="1:14">
      <c r="A16222" s="16">
        <v>46292</v>
      </c>
      <c r="B16222" t="s">
        <v>16266</v>
      </c>
      <c r="C16222" t="s">
        <v>47</v>
      </c>
      <c r="D16222" t="s">
        <v>48</v>
      </c>
      <c r="E16222" t="s">
        <v>35</v>
      </c>
      <c r="F16222" t="s">
        <v>14639</v>
      </c>
      <c r="G16222" t="s">
        <v>10892</v>
      </c>
      <c r="H16222">
        <v>2</v>
      </c>
      <c r="I16222" s="17">
        <v>146620</v>
      </c>
      <c r="J16222" s="17">
        <v>0</v>
      </c>
      <c r="K16222" s="17">
        <v>146620</v>
      </c>
      <c r="L16222" s="17">
        <v>105566.4</v>
      </c>
      <c r="M16222" s="17">
        <v>41053.6</v>
      </c>
      <c r="N16222" s="17">
        <v>175799.0595</v>
      </c>
    </row>
    <row r="16223" spans="1:14">
      <c r="A16223" s="16">
        <v>46292</v>
      </c>
      <c r="B16223" t="s">
        <v>16267</v>
      </c>
      <c r="C16223" t="s">
        <v>33</v>
      </c>
      <c r="D16223" t="s">
        <v>34</v>
      </c>
      <c r="E16223" t="s">
        <v>35</v>
      </c>
      <c r="F16223" t="s">
        <v>14639</v>
      </c>
      <c r="G16223" t="s">
        <v>10892</v>
      </c>
      <c r="H16223">
        <v>12</v>
      </c>
      <c r="I16223" s="17">
        <v>100619</v>
      </c>
      <c r="J16223" s="17">
        <v>6037.14</v>
      </c>
      <c r="K16223" s="17">
        <v>94581.86</v>
      </c>
      <c r="L16223" s="17">
        <v>68098.94</v>
      </c>
      <c r="M16223" s="17">
        <v>26482.92</v>
      </c>
      <c r="N16223" s="17">
        <v>175799.0595</v>
      </c>
    </row>
    <row r="16224" spans="1:14">
      <c r="A16224" s="16">
        <v>46292</v>
      </c>
      <c r="B16224" t="s">
        <v>16268</v>
      </c>
      <c r="C16224" t="s">
        <v>47</v>
      </c>
      <c r="D16224" t="s">
        <v>48</v>
      </c>
      <c r="E16224" t="s">
        <v>35</v>
      </c>
      <c r="F16224" t="s">
        <v>14639</v>
      </c>
      <c r="G16224" t="s">
        <v>10892</v>
      </c>
      <c r="H16224">
        <v>2</v>
      </c>
      <c r="I16224" s="17">
        <v>54570</v>
      </c>
      <c r="J16224" s="17">
        <v>1091.4</v>
      </c>
      <c r="K16224" s="17">
        <v>53478.6</v>
      </c>
      <c r="L16224" s="17">
        <v>38504.59</v>
      </c>
      <c r="M16224" s="17">
        <v>14974.01</v>
      </c>
      <c r="N16224" s="17">
        <v>175799.0595</v>
      </c>
    </row>
    <row r="16225" spans="1:14">
      <c r="A16225" s="16">
        <v>46292</v>
      </c>
      <c r="B16225" t="s">
        <v>16269</v>
      </c>
      <c r="C16225" t="s">
        <v>22</v>
      </c>
      <c r="D16225" t="s">
        <v>23</v>
      </c>
      <c r="E16225" t="s">
        <v>24</v>
      </c>
      <c r="F16225" t="s">
        <v>14639</v>
      </c>
      <c r="G16225" t="s">
        <v>10892</v>
      </c>
      <c r="H16225">
        <v>1</v>
      </c>
      <c r="I16225" s="17">
        <v>190785</v>
      </c>
      <c r="J16225" s="17">
        <v>0</v>
      </c>
      <c r="K16225" s="17">
        <v>190785</v>
      </c>
      <c r="L16225" s="17">
        <v>144996.6</v>
      </c>
      <c r="M16225" s="17">
        <v>45788.4</v>
      </c>
      <c r="N16225" s="17">
        <v>152864.4017</v>
      </c>
    </row>
    <row r="16226" spans="1:14">
      <c r="A16226" s="16">
        <v>46292</v>
      </c>
      <c r="B16226" t="s">
        <v>16270</v>
      </c>
      <c r="C16226" t="s">
        <v>43</v>
      </c>
      <c r="D16226" t="s">
        <v>44</v>
      </c>
      <c r="E16226" t="s">
        <v>31</v>
      </c>
      <c r="F16226" t="s">
        <v>14639</v>
      </c>
      <c r="G16226" t="s">
        <v>10892</v>
      </c>
      <c r="H16226">
        <v>10</v>
      </c>
      <c r="I16226" s="17">
        <v>846479</v>
      </c>
      <c r="J16226" s="17">
        <v>0</v>
      </c>
      <c r="K16226" s="17">
        <v>846479</v>
      </c>
      <c r="L16226" s="17">
        <v>524816.98</v>
      </c>
      <c r="M16226" s="17">
        <v>321662.02</v>
      </c>
      <c r="N16226" s="17">
        <v>41627.2805</v>
      </c>
    </row>
    <row r="16227" spans="1:14">
      <c r="A16227" s="16">
        <v>46292</v>
      </c>
      <c r="B16227" t="s">
        <v>16271</v>
      </c>
      <c r="C16227" t="s">
        <v>29</v>
      </c>
      <c r="D16227" t="s">
        <v>30</v>
      </c>
      <c r="E16227" t="s">
        <v>31</v>
      </c>
      <c r="F16227" t="s">
        <v>14639</v>
      </c>
      <c r="G16227" t="s">
        <v>10892</v>
      </c>
      <c r="H16227">
        <v>9</v>
      </c>
      <c r="I16227" s="17">
        <v>150911</v>
      </c>
      <c r="J16227" s="17">
        <v>22636.65</v>
      </c>
      <c r="K16227" s="17">
        <v>128274.35</v>
      </c>
      <c r="L16227" s="17">
        <v>79530.10000000001</v>
      </c>
      <c r="M16227" s="17">
        <v>48744.25</v>
      </c>
      <c r="N16227" s="17">
        <v>41627.2805</v>
      </c>
    </row>
    <row r="16228" spans="1:14">
      <c r="A16228" s="16">
        <v>46292</v>
      </c>
      <c r="B16228" t="s">
        <v>16272</v>
      </c>
      <c r="C16228" t="s">
        <v>15</v>
      </c>
      <c r="D16228" t="s">
        <v>16</v>
      </c>
      <c r="E16228" t="s">
        <v>17</v>
      </c>
      <c r="F16228" t="s">
        <v>14639</v>
      </c>
      <c r="G16228" t="s">
        <v>10892</v>
      </c>
      <c r="H16228">
        <v>1</v>
      </c>
      <c r="I16228" s="17">
        <v>472069</v>
      </c>
      <c r="J16228" s="17">
        <v>37765.52</v>
      </c>
      <c r="K16228" s="17">
        <v>434303.48</v>
      </c>
      <c r="L16228" s="17">
        <v>304012.44</v>
      </c>
      <c r="M16228" s="17">
        <v>130291.04</v>
      </c>
      <c r="N16228" s="17">
        <v>68491.8018</v>
      </c>
    </row>
    <row r="16229" spans="1:14">
      <c r="A16229" s="16">
        <v>46292</v>
      </c>
      <c r="B16229" t="s">
        <v>16273</v>
      </c>
      <c r="C16229" t="s">
        <v>26</v>
      </c>
      <c r="D16229" t="s">
        <v>27</v>
      </c>
      <c r="E16229" t="s">
        <v>17</v>
      </c>
      <c r="F16229" t="s">
        <v>14639</v>
      </c>
      <c r="G16229" t="s">
        <v>10892</v>
      </c>
      <c r="H16229">
        <v>3</v>
      </c>
      <c r="I16229" s="17">
        <v>312678</v>
      </c>
      <c r="J16229" s="17">
        <v>37521.36</v>
      </c>
      <c r="K16229" s="17">
        <v>275156.64</v>
      </c>
      <c r="L16229" s="17">
        <v>192609.65</v>
      </c>
      <c r="M16229" s="17">
        <v>82546.99000000001</v>
      </c>
      <c r="N16229" s="17">
        <v>68491.8018</v>
      </c>
    </row>
    <row r="16230" spans="1:14">
      <c r="A16230" s="16">
        <v>46292</v>
      </c>
      <c r="B16230" t="s">
        <v>16274</v>
      </c>
      <c r="C16230" t="s">
        <v>43</v>
      </c>
      <c r="D16230" t="s">
        <v>44</v>
      </c>
      <c r="E16230" t="s">
        <v>31</v>
      </c>
      <c r="F16230" t="s">
        <v>14639</v>
      </c>
      <c r="G16230" t="s">
        <v>10892</v>
      </c>
      <c r="H16230">
        <v>8</v>
      </c>
      <c r="I16230" s="17">
        <v>284682</v>
      </c>
      <c r="J16230" s="17">
        <v>0</v>
      </c>
      <c r="K16230" s="17">
        <v>284682</v>
      </c>
      <c r="L16230" s="17">
        <v>176502.84</v>
      </c>
      <c r="M16230" s="17">
        <v>108179.16</v>
      </c>
      <c r="N16230" s="17">
        <v>41627.2805</v>
      </c>
    </row>
    <row r="16231" spans="1:14">
      <c r="A16231" s="16">
        <v>46292</v>
      </c>
      <c r="B16231" t="s">
        <v>16275</v>
      </c>
      <c r="C16231" t="s">
        <v>29</v>
      </c>
      <c r="D16231" t="s">
        <v>30</v>
      </c>
      <c r="E16231" t="s">
        <v>31</v>
      </c>
      <c r="F16231" t="s">
        <v>14639</v>
      </c>
      <c r="G16231" t="s">
        <v>10892</v>
      </c>
      <c r="H16231">
        <v>9</v>
      </c>
      <c r="I16231" s="17">
        <v>350335</v>
      </c>
      <c r="J16231" s="17">
        <v>0</v>
      </c>
      <c r="K16231" s="17">
        <v>350335</v>
      </c>
      <c r="L16231" s="17">
        <v>217207.7</v>
      </c>
      <c r="M16231" s="17">
        <v>133127.3</v>
      </c>
      <c r="N16231" s="17">
        <v>41627.2805</v>
      </c>
    </row>
    <row r="16232" spans="1:14">
      <c r="A16232" s="16">
        <v>46292</v>
      </c>
      <c r="B16232" t="s">
        <v>16276</v>
      </c>
      <c r="C16232" t="s">
        <v>47</v>
      </c>
      <c r="D16232" t="s">
        <v>48</v>
      </c>
      <c r="E16232" t="s">
        <v>35</v>
      </c>
      <c r="F16232" t="s">
        <v>14639</v>
      </c>
      <c r="G16232" t="s">
        <v>10892</v>
      </c>
      <c r="H16232">
        <v>7</v>
      </c>
      <c r="I16232" s="17">
        <v>831004</v>
      </c>
      <c r="J16232" s="17">
        <v>99720.48</v>
      </c>
      <c r="K16232" s="17">
        <v>731283.52</v>
      </c>
      <c r="L16232" s="17">
        <v>526524.13</v>
      </c>
      <c r="M16232" s="17">
        <v>204759.39</v>
      </c>
      <c r="N16232" s="17">
        <v>175799.0595</v>
      </c>
    </row>
    <row r="16233" spans="1:14">
      <c r="A16233" s="16">
        <v>46292</v>
      </c>
      <c r="B16233" t="s">
        <v>16277</v>
      </c>
      <c r="C16233" t="s">
        <v>22</v>
      </c>
      <c r="D16233" t="s">
        <v>23</v>
      </c>
      <c r="E16233" t="s">
        <v>24</v>
      </c>
      <c r="F16233" t="s">
        <v>14639</v>
      </c>
      <c r="G16233" t="s">
        <v>10892</v>
      </c>
      <c r="H16233">
        <v>1</v>
      </c>
      <c r="I16233" s="17">
        <v>613545</v>
      </c>
      <c r="J16233" s="17">
        <v>42948.15</v>
      </c>
      <c r="K16233" s="17">
        <v>570596.85</v>
      </c>
      <c r="L16233" s="17">
        <v>433653.61</v>
      </c>
      <c r="M16233" s="17">
        <v>136943.24</v>
      </c>
      <c r="N16233" s="17">
        <v>152864.4017</v>
      </c>
    </row>
    <row r="16234" spans="1:14">
      <c r="A16234" s="16">
        <v>46292</v>
      </c>
      <c r="B16234" t="s">
        <v>16278</v>
      </c>
      <c r="C16234" t="s">
        <v>47</v>
      </c>
      <c r="D16234" t="s">
        <v>48</v>
      </c>
      <c r="E16234" t="s">
        <v>35</v>
      </c>
      <c r="F16234" t="s">
        <v>14639</v>
      </c>
      <c r="G16234" t="s">
        <v>10892</v>
      </c>
      <c r="H16234">
        <v>9</v>
      </c>
      <c r="I16234" s="17">
        <v>305273</v>
      </c>
      <c r="J16234" s="17">
        <v>36632.76</v>
      </c>
      <c r="K16234" s="17">
        <v>268640.24</v>
      </c>
      <c r="L16234" s="17">
        <v>193420.97</v>
      </c>
      <c r="M16234" s="17">
        <v>75219.27</v>
      </c>
      <c r="N16234" s="17">
        <v>175799.0595</v>
      </c>
    </row>
    <row r="16235" spans="1:14">
      <c r="A16235" s="16">
        <v>46292</v>
      </c>
      <c r="B16235" t="s">
        <v>16279</v>
      </c>
      <c r="C16235" t="s">
        <v>43</v>
      </c>
      <c r="D16235" t="s">
        <v>44</v>
      </c>
      <c r="E16235" t="s">
        <v>31</v>
      </c>
      <c r="F16235" t="s">
        <v>14639</v>
      </c>
      <c r="G16235" t="s">
        <v>10892</v>
      </c>
      <c r="H16235">
        <v>4</v>
      </c>
      <c r="I16235" s="17">
        <v>785921</v>
      </c>
      <c r="J16235" s="17">
        <v>117888.15</v>
      </c>
      <c r="K16235" s="17">
        <v>668032.85</v>
      </c>
      <c r="L16235" s="17">
        <v>414180.37</v>
      </c>
      <c r="M16235" s="17">
        <v>253852.48</v>
      </c>
      <c r="N16235" s="17">
        <v>41627.2805</v>
      </c>
    </row>
    <row r="16236" spans="1:14">
      <c r="A16236" s="16">
        <v>46292</v>
      </c>
      <c r="B16236" t="s">
        <v>16280</v>
      </c>
      <c r="C16236" t="s">
        <v>73</v>
      </c>
      <c r="D16236" t="s">
        <v>74</v>
      </c>
      <c r="E16236" t="s">
        <v>24</v>
      </c>
      <c r="F16236" t="s">
        <v>14639</v>
      </c>
      <c r="G16236" t="s">
        <v>10892</v>
      </c>
      <c r="H16236">
        <v>3</v>
      </c>
      <c r="I16236" s="17">
        <v>53954</v>
      </c>
      <c r="J16236" s="17">
        <v>0</v>
      </c>
      <c r="K16236" s="17">
        <v>53954</v>
      </c>
      <c r="L16236" s="17">
        <v>41005.04</v>
      </c>
      <c r="M16236" s="17">
        <v>12948.96</v>
      </c>
      <c r="N16236" s="17">
        <v>152864.4017</v>
      </c>
    </row>
    <row r="16237" spans="1:14">
      <c r="A16237" s="16">
        <v>46292</v>
      </c>
      <c r="B16237" t="s">
        <v>16281</v>
      </c>
      <c r="C16237" t="s">
        <v>29</v>
      </c>
      <c r="D16237" t="s">
        <v>30</v>
      </c>
      <c r="E16237" t="s">
        <v>31</v>
      </c>
      <c r="F16237" t="s">
        <v>14639</v>
      </c>
      <c r="G16237" t="s">
        <v>10892</v>
      </c>
      <c r="H16237">
        <v>7</v>
      </c>
      <c r="I16237" s="17">
        <v>707497</v>
      </c>
      <c r="J16237" s="17">
        <v>106124.55</v>
      </c>
      <c r="K16237" s="17">
        <v>601372.45</v>
      </c>
      <c r="L16237" s="17">
        <v>372850.92</v>
      </c>
      <c r="M16237" s="17">
        <v>228521.53</v>
      </c>
      <c r="N16237" s="17">
        <v>41627.2805</v>
      </c>
    </row>
    <row r="16238" spans="1:14">
      <c r="A16238" s="16">
        <v>46292</v>
      </c>
      <c r="B16238" t="s">
        <v>16282</v>
      </c>
      <c r="C16238" t="s">
        <v>47</v>
      </c>
      <c r="D16238" t="s">
        <v>48</v>
      </c>
      <c r="E16238" t="s">
        <v>35</v>
      </c>
      <c r="F16238" t="s">
        <v>14639</v>
      </c>
      <c r="G16238" t="s">
        <v>10892</v>
      </c>
      <c r="H16238">
        <v>3</v>
      </c>
      <c r="I16238" s="17">
        <v>804597</v>
      </c>
      <c r="J16238" s="17">
        <v>0</v>
      </c>
      <c r="K16238" s="17">
        <v>804597</v>
      </c>
      <c r="L16238" s="17">
        <v>579309.84</v>
      </c>
      <c r="M16238" s="17">
        <v>225287.16</v>
      </c>
      <c r="N16238" s="17">
        <v>175799.0595</v>
      </c>
    </row>
    <row r="16239" spans="1:14">
      <c r="A16239" s="16">
        <v>46293</v>
      </c>
      <c r="B16239" t="s">
        <v>16283</v>
      </c>
      <c r="C16239" t="s">
        <v>73</v>
      </c>
      <c r="D16239" t="s">
        <v>74</v>
      </c>
      <c r="E16239" t="s">
        <v>24</v>
      </c>
      <c r="F16239" t="s">
        <v>14639</v>
      </c>
      <c r="G16239" t="s">
        <v>10892</v>
      </c>
      <c r="H16239">
        <v>2</v>
      </c>
      <c r="I16239" s="17">
        <v>409825</v>
      </c>
      <c r="J16239" s="17">
        <v>32786</v>
      </c>
      <c r="K16239" s="17">
        <v>377039</v>
      </c>
      <c r="L16239" s="17">
        <v>286549.64</v>
      </c>
      <c r="M16239" s="17">
        <v>90489.36</v>
      </c>
      <c r="N16239" s="17">
        <v>152864.4017</v>
      </c>
    </row>
    <row r="16240" spans="1:14">
      <c r="A16240" s="16">
        <v>46293</v>
      </c>
      <c r="B16240" t="s">
        <v>16284</v>
      </c>
      <c r="C16240" t="s">
        <v>47</v>
      </c>
      <c r="D16240" t="s">
        <v>48</v>
      </c>
      <c r="E16240" t="s">
        <v>35</v>
      </c>
      <c r="F16240" t="s">
        <v>14639</v>
      </c>
      <c r="G16240" t="s">
        <v>10892</v>
      </c>
      <c r="H16240">
        <v>9</v>
      </c>
      <c r="I16240" s="17">
        <v>49539</v>
      </c>
      <c r="J16240" s="17">
        <v>0</v>
      </c>
      <c r="K16240" s="17">
        <v>49539</v>
      </c>
      <c r="L16240" s="17">
        <v>35668.08</v>
      </c>
      <c r="M16240" s="17">
        <v>13870.92</v>
      </c>
      <c r="N16240" s="17">
        <v>175799.0595</v>
      </c>
    </row>
    <row r="16241" spans="1:14">
      <c r="A16241" s="16">
        <v>46293</v>
      </c>
      <c r="B16241" t="s">
        <v>16285</v>
      </c>
      <c r="C16241" t="s">
        <v>26</v>
      </c>
      <c r="D16241" t="s">
        <v>27</v>
      </c>
      <c r="E16241" t="s">
        <v>17</v>
      </c>
      <c r="F16241" t="s">
        <v>14639</v>
      </c>
      <c r="G16241" t="s">
        <v>10892</v>
      </c>
      <c r="H16241">
        <v>9</v>
      </c>
      <c r="I16241" s="17">
        <v>281001</v>
      </c>
      <c r="J16241" s="17">
        <v>19670.07</v>
      </c>
      <c r="K16241" s="17">
        <v>261330.93</v>
      </c>
      <c r="L16241" s="17">
        <v>182931.65</v>
      </c>
      <c r="M16241" s="17">
        <v>78399.28</v>
      </c>
      <c r="N16241" s="17">
        <v>68491.8018</v>
      </c>
    </row>
    <row r="16242" spans="1:14">
      <c r="A16242" s="16">
        <v>46293</v>
      </c>
      <c r="B16242" t="s">
        <v>16286</v>
      </c>
      <c r="C16242" t="s">
        <v>22</v>
      </c>
      <c r="D16242" t="s">
        <v>23</v>
      </c>
      <c r="E16242" t="s">
        <v>24</v>
      </c>
      <c r="F16242" t="s">
        <v>14639</v>
      </c>
      <c r="G16242" t="s">
        <v>10892</v>
      </c>
      <c r="H16242">
        <v>11</v>
      </c>
      <c r="I16242" s="17">
        <v>774019</v>
      </c>
      <c r="J16242" s="17">
        <v>23220.57</v>
      </c>
      <c r="K16242" s="17">
        <v>750798.4300000001</v>
      </c>
      <c r="L16242" s="17">
        <v>570606.8100000001</v>
      </c>
      <c r="M16242" s="17">
        <v>180191.62</v>
      </c>
      <c r="N16242" s="17">
        <v>152864.4017</v>
      </c>
    </row>
    <row r="16243" spans="1:14">
      <c r="A16243" s="16">
        <v>46293</v>
      </c>
      <c r="B16243" t="s">
        <v>16287</v>
      </c>
      <c r="C16243" t="s">
        <v>73</v>
      </c>
      <c r="D16243" t="s">
        <v>74</v>
      </c>
      <c r="E16243" t="s">
        <v>24</v>
      </c>
      <c r="F16243" t="s">
        <v>14639</v>
      </c>
      <c r="G16243" t="s">
        <v>10892</v>
      </c>
      <c r="H16243">
        <v>5</v>
      </c>
      <c r="I16243" s="17">
        <v>565276</v>
      </c>
      <c r="J16243" s="17">
        <v>22611.04</v>
      </c>
      <c r="K16243" s="17">
        <v>542664.96</v>
      </c>
      <c r="L16243" s="17">
        <v>412425.37</v>
      </c>
      <c r="M16243" s="17">
        <v>130239.59</v>
      </c>
      <c r="N16243" s="17">
        <v>152864.4017</v>
      </c>
    </row>
    <row r="16244" spans="1:14">
      <c r="A16244" s="16">
        <v>46293</v>
      </c>
      <c r="B16244" t="s">
        <v>16288</v>
      </c>
      <c r="C16244" t="s">
        <v>15</v>
      </c>
      <c r="D16244" t="s">
        <v>16</v>
      </c>
      <c r="E16244" t="s">
        <v>17</v>
      </c>
      <c r="F16244" t="s">
        <v>14639</v>
      </c>
      <c r="G16244" t="s">
        <v>10892</v>
      </c>
      <c r="H16244">
        <v>4</v>
      </c>
      <c r="I16244" s="17">
        <v>172531</v>
      </c>
      <c r="J16244" s="17">
        <v>17253.1</v>
      </c>
      <c r="K16244" s="17">
        <v>155277.9</v>
      </c>
      <c r="L16244" s="17">
        <v>108694.53</v>
      </c>
      <c r="M16244" s="17">
        <v>46583.37</v>
      </c>
      <c r="N16244" s="17">
        <v>68491.8018</v>
      </c>
    </row>
    <row r="16245" spans="1:14">
      <c r="A16245" s="16">
        <v>46293</v>
      </c>
      <c r="B16245" t="s">
        <v>16289</v>
      </c>
      <c r="C16245" t="s">
        <v>33</v>
      </c>
      <c r="D16245" t="s">
        <v>34</v>
      </c>
      <c r="E16245" t="s">
        <v>35</v>
      </c>
      <c r="F16245" t="s">
        <v>14639</v>
      </c>
      <c r="G16245" t="s">
        <v>10892</v>
      </c>
      <c r="H16245">
        <v>5</v>
      </c>
      <c r="I16245" s="17">
        <v>291174</v>
      </c>
      <c r="J16245" s="17">
        <v>0</v>
      </c>
      <c r="K16245" s="17">
        <v>291174</v>
      </c>
      <c r="L16245" s="17">
        <v>209645.28</v>
      </c>
      <c r="M16245" s="17">
        <v>81528.72</v>
      </c>
      <c r="N16245" s="17">
        <v>175799.0595</v>
      </c>
    </row>
    <row r="16246" spans="1:14">
      <c r="A16246" s="16">
        <v>46293</v>
      </c>
      <c r="B16246" t="s">
        <v>16290</v>
      </c>
      <c r="C16246" t="s">
        <v>73</v>
      </c>
      <c r="D16246" t="s">
        <v>74</v>
      </c>
      <c r="E16246" t="s">
        <v>24</v>
      </c>
      <c r="F16246" t="s">
        <v>14639</v>
      </c>
      <c r="G16246" t="s">
        <v>10892</v>
      </c>
      <c r="H16246">
        <v>2</v>
      </c>
      <c r="I16246" s="17">
        <v>651205</v>
      </c>
      <c r="J16246" s="17">
        <v>97680.75</v>
      </c>
      <c r="K16246" s="17">
        <v>553524.25</v>
      </c>
      <c r="L16246" s="17">
        <v>420678.43</v>
      </c>
      <c r="M16246" s="17">
        <v>132845.82</v>
      </c>
      <c r="N16246" s="17">
        <v>152864.4017</v>
      </c>
    </row>
    <row r="16247" spans="1:14">
      <c r="A16247" s="16">
        <v>46293</v>
      </c>
      <c r="B16247" t="s">
        <v>16291</v>
      </c>
      <c r="C16247" t="s">
        <v>29</v>
      </c>
      <c r="D16247" t="s">
        <v>30</v>
      </c>
      <c r="E16247" t="s">
        <v>31</v>
      </c>
      <c r="F16247" t="s">
        <v>14639</v>
      </c>
      <c r="G16247" t="s">
        <v>10892</v>
      </c>
      <c r="H16247">
        <v>8</v>
      </c>
      <c r="I16247" s="17">
        <v>78716</v>
      </c>
      <c r="J16247" s="17">
        <v>3935.8</v>
      </c>
      <c r="K16247" s="17">
        <v>74780.2</v>
      </c>
      <c r="L16247" s="17">
        <v>46363.72</v>
      </c>
      <c r="M16247" s="17">
        <v>28416.48</v>
      </c>
      <c r="N16247" s="17">
        <v>41627.2805</v>
      </c>
    </row>
    <row r="16248" spans="1:14">
      <c r="A16248" s="16">
        <v>46293</v>
      </c>
      <c r="B16248" t="s">
        <v>16292</v>
      </c>
      <c r="C16248" t="s">
        <v>33</v>
      </c>
      <c r="D16248" t="s">
        <v>34</v>
      </c>
      <c r="E16248" t="s">
        <v>35</v>
      </c>
      <c r="F16248" t="s">
        <v>14639</v>
      </c>
      <c r="G16248" t="s">
        <v>10892</v>
      </c>
      <c r="H16248">
        <v>11</v>
      </c>
      <c r="I16248" s="17">
        <v>491094</v>
      </c>
      <c r="J16248" s="17">
        <v>0</v>
      </c>
      <c r="K16248" s="17">
        <v>491094</v>
      </c>
      <c r="L16248" s="17">
        <v>353587.68</v>
      </c>
      <c r="M16248" s="17">
        <v>137506.32</v>
      </c>
      <c r="N16248" s="17">
        <v>175799.0595</v>
      </c>
    </row>
    <row r="16249" spans="1:14">
      <c r="A16249" s="16">
        <v>46293</v>
      </c>
      <c r="B16249" t="s">
        <v>16293</v>
      </c>
      <c r="C16249" t="s">
        <v>22</v>
      </c>
      <c r="D16249" t="s">
        <v>23</v>
      </c>
      <c r="E16249" t="s">
        <v>24</v>
      </c>
      <c r="F16249" t="s">
        <v>14639</v>
      </c>
      <c r="G16249" t="s">
        <v>10892</v>
      </c>
      <c r="H16249">
        <v>7</v>
      </c>
      <c r="I16249" s="17">
        <v>412293</v>
      </c>
      <c r="J16249" s="17">
        <v>0</v>
      </c>
      <c r="K16249" s="17">
        <v>412293</v>
      </c>
      <c r="L16249" s="17">
        <v>313342.68</v>
      </c>
      <c r="M16249" s="17">
        <v>98950.32000000001</v>
      </c>
      <c r="N16249" s="17">
        <v>152864.4017</v>
      </c>
    </row>
    <row r="16250" spans="1:14">
      <c r="A16250" s="16">
        <v>46293</v>
      </c>
      <c r="B16250" t="s">
        <v>16294</v>
      </c>
      <c r="C16250" t="s">
        <v>73</v>
      </c>
      <c r="D16250" t="s">
        <v>74</v>
      </c>
      <c r="E16250" t="s">
        <v>24</v>
      </c>
      <c r="F16250" t="s">
        <v>14639</v>
      </c>
      <c r="G16250" t="s">
        <v>10892</v>
      </c>
      <c r="H16250">
        <v>11</v>
      </c>
      <c r="I16250" s="17">
        <v>160142</v>
      </c>
      <c r="J16250" s="17">
        <v>0</v>
      </c>
      <c r="K16250" s="17">
        <v>160142</v>
      </c>
      <c r="L16250" s="17">
        <v>121707.92</v>
      </c>
      <c r="M16250" s="17">
        <v>38434.08</v>
      </c>
      <c r="N16250" s="17">
        <v>152864.4017</v>
      </c>
    </row>
    <row r="16251" spans="1:14">
      <c r="A16251" s="16">
        <v>46293</v>
      </c>
      <c r="B16251" t="s">
        <v>16295</v>
      </c>
      <c r="C16251" t="s">
        <v>33</v>
      </c>
      <c r="D16251" t="s">
        <v>34</v>
      </c>
      <c r="E16251" t="s">
        <v>35</v>
      </c>
      <c r="F16251" t="s">
        <v>14639</v>
      </c>
      <c r="G16251" t="s">
        <v>10892</v>
      </c>
      <c r="H16251">
        <v>1</v>
      </c>
      <c r="I16251" s="17">
        <v>107875</v>
      </c>
      <c r="J16251" s="17">
        <v>12945</v>
      </c>
      <c r="K16251" s="17">
        <v>94930</v>
      </c>
      <c r="L16251" s="17">
        <v>68349.60000000001</v>
      </c>
      <c r="M16251" s="17">
        <v>26580.4</v>
      </c>
      <c r="N16251" s="17">
        <v>175799.0595</v>
      </c>
    </row>
    <row r="16252" spans="1:14">
      <c r="A16252" s="16">
        <v>46293</v>
      </c>
      <c r="B16252" t="s">
        <v>16296</v>
      </c>
      <c r="C16252" t="s">
        <v>73</v>
      </c>
      <c r="D16252" t="s">
        <v>74</v>
      </c>
      <c r="E16252" t="s">
        <v>24</v>
      </c>
      <c r="F16252" t="s">
        <v>14639</v>
      </c>
      <c r="G16252" t="s">
        <v>10892</v>
      </c>
      <c r="H16252">
        <v>2</v>
      </c>
      <c r="I16252" s="17">
        <v>772953</v>
      </c>
      <c r="J16252" s="17">
        <v>77295.3</v>
      </c>
      <c r="K16252" s="17">
        <v>695657.7</v>
      </c>
      <c r="L16252" s="17">
        <v>528699.85</v>
      </c>
      <c r="M16252" s="17">
        <v>166957.85</v>
      </c>
      <c r="N16252" s="17">
        <v>152864.4017</v>
      </c>
    </row>
    <row r="16253" spans="1:14">
      <c r="A16253" s="16">
        <v>46293</v>
      </c>
      <c r="B16253" t="s">
        <v>16297</v>
      </c>
      <c r="C16253" t="s">
        <v>26</v>
      </c>
      <c r="D16253" t="s">
        <v>27</v>
      </c>
      <c r="E16253" t="s">
        <v>17</v>
      </c>
      <c r="F16253" t="s">
        <v>14639</v>
      </c>
      <c r="G16253" t="s">
        <v>10892</v>
      </c>
      <c r="H16253">
        <v>6</v>
      </c>
      <c r="I16253" s="17">
        <v>847758</v>
      </c>
      <c r="J16253" s="17">
        <v>76298.22</v>
      </c>
      <c r="K16253" s="17">
        <v>771459.78</v>
      </c>
      <c r="L16253" s="17">
        <v>540021.85</v>
      </c>
      <c r="M16253" s="17">
        <v>231437.93</v>
      </c>
      <c r="N16253" s="17">
        <v>68491.8018</v>
      </c>
    </row>
    <row r="16254" spans="1:14">
      <c r="A16254" s="16">
        <v>46293</v>
      </c>
      <c r="B16254" t="s">
        <v>16298</v>
      </c>
      <c r="C16254" t="s">
        <v>47</v>
      </c>
      <c r="D16254" t="s">
        <v>48</v>
      </c>
      <c r="E16254" t="s">
        <v>35</v>
      </c>
      <c r="F16254" t="s">
        <v>14639</v>
      </c>
      <c r="G16254" t="s">
        <v>10892</v>
      </c>
      <c r="H16254">
        <v>1</v>
      </c>
      <c r="I16254" s="17">
        <v>497660</v>
      </c>
      <c r="J16254" s="17">
        <v>14929.8</v>
      </c>
      <c r="K16254" s="17">
        <v>482730.2</v>
      </c>
      <c r="L16254" s="17">
        <v>347565.74</v>
      </c>
      <c r="M16254" s="17">
        <v>135164.46</v>
      </c>
      <c r="N16254" s="17">
        <v>175799.0595</v>
      </c>
    </row>
    <row r="16255" spans="1:14">
      <c r="A16255" s="16">
        <v>46293</v>
      </c>
      <c r="B16255" t="s">
        <v>16299</v>
      </c>
      <c r="C16255" t="s">
        <v>15</v>
      </c>
      <c r="D16255" t="s">
        <v>16</v>
      </c>
      <c r="E16255" t="s">
        <v>17</v>
      </c>
      <c r="F16255" t="s">
        <v>14639</v>
      </c>
      <c r="G16255" t="s">
        <v>10892</v>
      </c>
      <c r="H16255">
        <v>3</v>
      </c>
      <c r="I16255" s="17">
        <v>52029</v>
      </c>
      <c r="J16255" s="17">
        <v>3642.03</v>
      </c>
      <c r="K16255" s="17">
        <v>48386.97</v>
      </c>
      <c r="L16255" s="17">
        <v>33870.88</v>
      </c>
      <c r="M16255" s="17">
        <v>14516.09</v>
      </c>
      <c r="N16255" s="17">
        <v>68491.8018</v>
      </c>
    </row>
    <row r="16256" spans="1:14">
      <c r="A16256" s="16">
        <v>46293</v>
      </c>
      <c r="B16256" t="s">
        <v>16300</v>
      </c>
      <c r="C16256" t="s">
        <v>33</v>
      </c>
      <c r="D16256" t="s">
        <v>34</v>
      </c>
      <c r="E16256" t="s">
        <v>35</v>
      </c>
      <c r="F16256" t="s">
        <v>14639</v>
      </c>
      <c r="G16256" t="s">
        <v>10892</v>
      </c>
      <c r="H16256">
        <v>7</v>
      </c>
      <c r="I16256" s="17">
        <v>800392</v>
      </c>
      <c r="J16256" s="17">
        <v>72035.28</v>
      </c>
      <c r="K16256" s="17">
        <v>728356.72</v>
      </c>
      <c r="L16256" s="17">
        <v>524416.84</v>
      </c>
      <c r="M16256" s="17">
        <v>203939.88</v>
      </c>
      <c r="N16256" s="17">
        <v>175799.0595</v>
      </c>
    </row>
    <row r="16257" spans="1:14">
      <c r="A16257" s="16">
        <v>46293</v>
      </c>
      <c r="B16257" t="s">
        <v>16301</v>
      </c>
      <c r="C16257" t="s">
        <v>47</v>
      </c>
      <c r="D16257" t="s">
        <v>48</v>
      </c>
      <c r="E16257" t="s">
        <v>35</v>
      </c>
      <c r="F16257" t="s">
        <v>14639</v>
      </c>
      <c r="G16257" t="s">
        <v>10892</v>
      </c>
      <c r="H16257">
        <v>8</v>
      </c>
      <c r="I16257" s="17">
        <v>626769</v>
      </c>
      <c r="J16257" s="17">
        <v>0</v>
      </c>
      <c r="K16257" s="17">
        <v>626769</v>
      </c>
      <c r="L16257" s="17">
        <v>451273.68</v>
      </c>
      <c r="M16257" s="17">
        <v>175495.32</v>
      </c>
      <c r="N16257" s="17">
        <v>175799.0595</v>
      </c>
    </row>
    <row r="16258" spans="1:14">
      <c r="A16258" s="16">
        <v>46293</v>
      </c>
      <c r="B16258" t="s">
        <v>16302</v>
      </c>
      <c r="C16258" t="s">
        <v>26</v>
      </c>
      <c r="D16258" t="s">
        <v>27</v>
      </c>
      <c r="E16258" t="s">
        <v>17</v>
      </c>
      <c r="F16258" t="s">
        <v>14639</v>
      </c>
      <c r="G16258" t="s">
        <v>10892</v>
      </c>
      <c r="H16258">
        <v>11</v>
      </c>
      <c r="I16258" s="17">
        <v>466939</v>
      </c>
      <c r="J16258" s="17">
        <v>28016.34</v>
      </c>
      <c r="K16258" s="17">
        <v>438922.66</v>
      </c>
      <c r="L16258" s="17">
        <v>307245.86</v>
      </c>
      <c r="M16258" s="17">
        <v>131676.8</v>
      </c>
      <c r="N16258" s="17">
        <v>68491.8018</v>
      </c>
    </row>
    <row r="16259" spans="1:14">
      <c r="A16259" s="16">
        <v>46293</v>
      </c>
      <c r="B16259" t="s">
        <v>16303</v>
      </c>
      <c r="C16259" t="s">
        <v>29</v>
      </c>
      <c r="D16259" t="s">
        <v>30</v>
      </c>
      <c r="E16259" t="s">
        <v>31</v>
      </c>
      <c r="F16259" t="s">
        <v>14639</v>
      </c>
      <c r="G16259" t="s">
        <v>10892</v>
      </c>
      <c r="H16259">
        <v>5</v>
      </c>
      <c r="I16259" s="17">
        <v>682167</v>
      </c>
      <c r="J16259" s="17">
        <v>54573.36</v>
      </c>
      <c r="K16259" s="17">
        <v>627593.64</v>
      </c>
      <c r="L16259" s="17">
        <v>389108.06</v>
      </c>
      <c r="M16259" s="17">
        <v>238485.58</v>
      </c>
      <c r="N16259" s="17">
        <v>41627.2805</v>
      </c>
    </row>
    <row r="16260" spans="1:14">
      <c r="A16260" s="16">
        <v>46293</v>
      </c>
      <c r="B16260" t="s">
        <v>16304</v>
      </c>
      <c r="C16260" t="s">
        <v>15</v>
      </c>
      <c r="D16260" t="s">
        <v>16</v>
      </c>
      <c r="E16260" t="s">
        <v>17</v>
      </c>
      <c r="F16260" t="s">
        <v>14639</v>
      </c>
      <c r="G16260" t="s">
        <v>10892</v>
      </c>
      <c r="H16260">
        <v>6</v>
      </c>
      <c r="I16260" s="17">
        <v>521260</v>
      </c>
      <c r="J16260" s="17">
        <v>20850.4</v>
      </c>
      <c r="K16260" s="17">
        <v>500409.6</v>
      </c>
      <c r="L16260" s="17">
        <v>350286.72</v>
      </c>
      <c r="M16260" s="17">
        <v>150122.88</v>
      </c>
      <c r="N16260" s="17">
        <v>68491.8018</v>
      </c>
    </row>
    <row r="16261" spans="1:14">
      <c r="A16261" s="16">
        <v>46293</v>
      </c>
      <c r="B16261" t="s">
        <v>16305</v>
      </c>
      <c r="C16261" t="s">
        <v>73</v>
      </c>
      <c r="D16261" t="s">
        <v>74</v>
      </c>
      <c r="E16261" t="s">
        <v>24</v>
      </c>
      <c r="F16261" t="s">
        <v>14639</v>
      </c>
      <c r="G16261" t="s">
        <v>10892</v>
      </c>
      <c r="H16261">
        <v>11</v>
      </c>
      <c r="I16261" s="17">
        <v>54269</v>
      </c>
      <c r="J16261" s="17">
        <v>0</v>
      </c>
      <c r="K16261" s="17">
        <v>54269</v>
      </c>
      <c r="L16261" s="17">
        <v>41244.44</v>
      </c>
      <c r="M16261" s="17">
        <v>13024.56</v>
      </c>
      <c r="N16261" s="17">
        <v>152864.4017</v>
      </c>
    </row>
    <row r="16262" spans="1:14">
      <c r="A16262" s="16">
        <v>46293</v>
      </c>
      <c r="B16262" t="s">
        <v>16306</v>
      </c>
      <c r="C16262" t="s">
        <v>22</v>
      </c>
      <c r="D16262" t="s">
        <v>23</v>
      </c>
      <c r="E16262" t="s">
        <v>24</v>
      </c>
      <c r="F16262" t="s">
        <v>14639</v>
      </c>
      <c r="G16262" t="s">
        <v>10892</v>
      </c>
      <c r="H16262">
        <v>6</v>
      </c>
      <c r="I16262" s="17">
        <v>489018</v>
      </c>
      <c r="J16262" s="17">
        <v>0</v>
      </c>
      <c r="K16262" s="17">
        <v>489018</v>
      </c>
      <c r="L16262" s="17">
        <v>371653.68</v>
      </c>
      <c r="M16262" s="17">
        <v>117364.32</v>
      </c>
      <c r="N16262" s="17">
        <v>152864.4017</v>
      </c>
    </row>
    <row r="16263" spans="1:14">
      <c r="A16263" s="16">
        <v>46293</v>
      </c>
      <c r="B16263" t="s">
        <v>16307</v>
      </c>
      <c r="C16263" t="s">
        <v>47</v>
      </c>
      <c r="D16263" t="s">
        <v>48</v>
      </c>
      <c r="E16263" t="s">
        <v>35</v>
      </c>
      <c r="F16263" t="s">
        <v>14639</v>
      </c>
      <c r="G16263" t="s">
        <v>10892</v>
      </c>
      <c r="H16263">
        <v>8</v>
      </c>
      <c r="I16263" s="17">
        <v>809587</v>
      </c>
      <c r="J16263" s="17">
        <v>40479.35</v>
      </c>
      <c r="K16263" s="17">
        <v>769107.65</v>
      </c>
      <c r="L16263" s="17">
        <v>553757.51</v>
      </c>
      <c r="M16263" s="17">
        <v>215350.14</v>
      </c>
      <c r="N16263" s="17">
        <v>175799.0595</v>
      </c>
    </row>
    <row r="16264" spans="1:14">
      <c r="A16264" s="16">
        <v>46293</v>
      </c>
      <c r="B16264" t="s">
        <v>16308</v>
      </c>
      <c r="C16264" t="s">
        <v>33</v>
      </c>
      <c r="D16264" t="s">
        <v>34</v>
      </c>
      <c r="E16264" t="s">
        <v>35</v>
      </c>
      <c r="F16264" t="s">
        <v>14639</v>
      </c>
      <c r="G16264" t="s">
        <v>10892</v>
      </c>
      <c r="H16264">
        <v>10</v>
      </c>
      <c r="I16264" s="17">
        <v>814146</v>
      </c>
      <c r="J16264" s="17">
        <v>113980.44</v>
      </c>
      <c r="K16264" s="17">
        <v>700165.5600000001</v>
      </c>
      <c r="L16264" s="17">
        <v>504119.2</v>
      </c>
      <c r="M16264" s="17">
        <v>196046.36</v>
      </c>
      <c r="N16264" s="17">
        <v>175799.0595</v>
      </c>
    </row>
    <row r="16265" spans="1:14">
      <c r="A16265" s="16">
        <v>46293</v>
      </c>
      <c r="B16265" t="s">
        <v>16309</v>
      </c>
      <c r="C16265" t="s">
        <v>47</v>
      </c>
      <c r="D16265" t="s">
        <v>48</v>
      </c>
      <c r="E16265" t="s">
        <v>35</v>
      </c>
      <c r="F16265" t="s">
        <v>14639</v>
      </c>
      <c r="G16265" t="s">
        <v>10892</v>
      </c>
      <c r="H16265">
        <v>10</v>
      </c>
      <c r="I16265" s="17">
        <v>526638</v>
      </c>
      <c r="J16265" s="17">
        <v>0</v>
      </c>
      <c r="K16265" s="17">
        <v>526638</v>
      </c>
      <c r="L16265" s="17">
        <v>379179.36</v>
      </c>
      <c r="M16265" s="17">
        <v>147458.64</v>
      </c>
      <c r="N16265" s="17">
        <v>175799.0595</v>
      </c>
    </row>
    <row r="16266" spans="1:14">
      <c r="A16266" s="16">
        <v>46293</v>
      </c>
      <c r="B16266" t="s">
        <v>16310</v>
      </c>
      <c r="C16266" t="s">
        <v>22</v>
      </c>
      <c r="D16266" t="s">
        <v>23</v>
      </c>
      <c r="E16266" t="s">
        <v>24</v>
      </c>
      <c r="F16266" t="s">
        <v>14639</v>
      </c>
      <c r="G16266" t="s">
        <v>10892</v>
      </c>
      <c r="H16266">
        <v>3</v>
      </c>
      <c r="I16266" s="17">
        <v>387663</v>
      </c>
      <c r="J16266" s="17">
        <v>23259.78</v>
      </c>
      <c r="K16266" s="17">
        <v>364403.22</v>
      </c>
      <c r="L16266" s="17">
        <v>276946.45</v>
      </c>
      <c r="M16266" s="17">
        <v>87456.77</v>
      </c>
      <c r="N16266" s="17">
        <v>152864.4017</v>
      </c>
    </row>
    <row r="16267" spans="1:14">
      <c r="A16267" s="16">
        <v>46293</v>
      </c>
      <c r="B16267" t="s">
        <v>16311</v>
      </c>
      <c r="C16267" t="s">
        <v>26</v>
      </c>
      <c r="D16267" t="s">
        <v>27</v>
      </c>
      <c r="E16267" t="s">
        <v>17</v>
      </c>
      <c r="F16267" t="s">
        <v>14639</v>
      </c>
      <c r="G16267" t="s">
        <v>10892</v>
      </c>
      <c r="H16267">
        <v>10</v>
      </c>
      <c r="I16267" s="17">
        <v>291156</v>
      </c>
      <c r="J16267" s="17">
        <v>11646.24</v>
      </c>
      <c r="K16267" s="17">
        <v>279509.76</v>
      </c>
      <c r="L16267" s="17">
        <v>195656.83</v>
      </c>
      <c r="M16267" s="17">
        <v>83852.92999999999</v>
      </c>
      <c r="N16267" s="17">
        <v>68491.8018</v>
      </c>
    </row>
    <row r="16268" spans="1:14">
      <c r="A16268" s="16">
        <v>46293</v>
      </c>
      <c r="B16268" t="s">
        <v>16312</v>
      </c>
      <c r="C16268" t="s">
        <v>29</v>
      </c>
      <c r="D16268" t="s">
        <v>30</v>
      </c>
      <c r="E16268" t="s">
        <v>31</v>
      </c>
      <c r="F16268" t="s">
        <v>14639</v>
      </c>
      <c r="G16268" t="s">
        <v>10892</v>
      </c>
      <c r="H16268">
        <v>3</v>
      </c>
      <c r="I16268" s="17">
        <v>177457</v>
      </c>
      <c r="J16268" s="17">
        <v>0</v>
      </c>
      <c r="K16268" s="17">
        <v>177457</v>
      </c>
      <c r="L16268" s="17">
        <v>110023.34</v>
      </c>
      <c r="M16268" s="17">
        <v>67433.66</v>
      </c>
      <c r="N16268" s="17">
        <v>41627.2805</v>
      </c>
    </row>
    <row r="16269" spans="1:14">
      <c r="A16269" s="16">
        <v>46293</v>
      </c>
      <c r="B16269" t="s">
        <v>16313</v>
      </c>
      <c r="C16269" t="s">
        <v>47</v>
      </c>
      <c r="D16269" t="s">
        <v>48</v>
      </c>
      <c r="E16269" t="s">
        <v>35</v>
      </c>
      <c r="F16269" t="s">
        <v>14639</v>
      </c>
      <c r="G16269" t="s">
        <v>10892</v>
      </c>
      <c r="H16269">
        <v>5</v>
      </c>
      <c r="I16269" s="17">
        <v>191222</v>
      </c>
      <c r="J16269" s="17">
        <v>28683.3</v>
      </c>
      <c r="K16269" s="17">
        <v>162538.7</v>
      </c>
      <c r="L16269" s="17">
        <v>117027.86</v>
      </c>
      <c r="M16269" s="17">
        <v>45510.84</v>
      </c>
      <c r="N16269" s="17">
        <v>175799.0595</v>
      </c>
    </row>
    <row r="16270" spans="1:14">
      <c r="A16270" s="16">
        <v>46293</v>
      </c>
      <c r="B16270" t="s">
        <v>16314</v>
      </c>
      <c r="C16270" t="s">
        <v>33</v>
      </c>
      <c r="D16270" t="s">
        <v>34</v>
      </c>
      <c r="E16270" t="s">
        <v>35</v>
      </c>
      <c r="F16270" t="s">
        <v>14639</v>
      </c>
      <c r="G16270" t="s">
        <v>10892</v>
      </c>
      <c r="H16270">
        <v>9</v>
      </c>
      <c r="I16270" s="17">
        <v>362683</v>
      </c>
      <c r="J16270" s="17">
        <v>36268.3</v>
      </c>
      <c r="K16270" s="17">
        <v>326414.7</v>
      </c>
      <c r="L16270" s="17">
        <v>235018.58</v>
      </c>
      <c r="M16270" s="17">
        <v>91396.12</v>
      </c>
      <c r="N16270" s="17">
        <v>175799.0595</v>
      </c>
    </row>
    <row r="16271" spans="1:14">
      <c r="A16271" s="16">
        <v>46293</v>
      </c>
      <c r="B16271" t="s">
        <v>16315</v>
      </c>
      <c r="C16271" t="s">
        <v>15</v>
      </c>
      <c r="D16271" t="s">
        <v>16</v>
      </c>
      <c r="E16271" t="s">
        <v>17</v>
      </c>
      <c r="F16271" t="s">
        <v>14639</v>
      </c>
      <c r="G16271" t="s">
        <v>10892</v>
      </c>
      <c r="H16271">
        <v>8</v>
      </c>
      <c r="I16271" s="17">
        <v>81013</v>
      </c>
      <c r="J16271" s="17">
        <v>8101.3</v>
      </c>
      <c r="K16271" s="17">
        <v>72911.7</v>
      </c>
      <c r="L16271" s="17">
        <v>51038.19</v>
      </c>
      <c r="M16271" s="17">
        <v>21873.51</v>
      </c>
      <c r="N16271" s="17">
        <v>68491.8018</v>
      </c>
    </row>
    <row r="16272" spans="1:14">
      <c r="A16272" s="16">
        <v>46293</v>
      </c>
      <c r="B16272" t="s">
        <v>16316</v>
      </c>
      <c r="C16272" t="s">
        <v>33</v>
      </c>
      <c r="D16272" t="s">
        <v>34</v>
      </c>
      <c r="E16272" t="s">
        <v>35</v>
      </c>
      <c r="F16272" t="s">
        <v>14639</v>
      </c>
      <c r="G16272" t="s">
        <v>10892</v>
      </c>
      <c r="H16272">
        <v>9</v>
      </c>
      <c r="I16272" s="17">
        <v>617304</v>
      </c>
      <c r="J16272" s="17">
        <v>74076.48</v>
      </c>
      <c r="K16272" s="17">
        <v>543227.52</v>
      </c>
      <c r="L16272" s="17">
        <v>391123.81</v>
      </c>
      <c r="M16272" s="17">
        <v>152103.71</v>
      </c>
      <c r="N16272" s="17">
        <v>175799.0595</v>
      </c>
    </row>
    <row r="16273" spans="1:14">
      <c r="A16273" s="16">
        <v>46293</v>
      </c>
      <c r="B16273" t="s">
        <v>16317</v>
      </c>
      <c r="C16273" t="s">
        <v>73</v>
      </c>
      <c r="D16273" t="s">
        <v>74</v>
      </c>
      <c r="E16273" t="s">
        <v>24</v>
      </c>
      <c r="F16273" t="s">
        <v>14639</v>
      </c>
      <c r="G16273" t="s">
        <v>10892</v>
      </c>
      <c r="H16273">
        <v>2</v>
      </c>
      <c r="I16273" s="17">
        <v>533535</v>
      </c>
      <c r="J16273" s="17">
        <v>26676.75</v>
      </c>
      <c r="K16273" s="17">
        <v>506858.25</v>
      </c>
      <c r="L16273" s="17">
        <v>385212.27</v>
      </c>
      <c r="M16273" s="17">
        <v>121645.98</v>
      </c>
      <c r="N16273" s="17">
        <v>152864.4017</v>
      </c>
    </row>
    <row r="16274" spans="1:14">
      <c r="A16274" s="16">
        <v>46293</v>
      </c>
      <c r="B16274" t="s">
        <v>16318</v>
      </c>
      <c r="C16274" t="s">
        <v>22</v>
      </c>
      <c r="D16274" t="s">
        <v>23</v>
      </c>
      <c r="E16274" t="s">
        <v>24</v>
      </c>
      <c r="F16274" t="s">
        <v>14639</v>
      </c>
      <c r="G16274" t="s">
        <v>10892</v>
      </c>
      <c r="H16274">
        <v>12</v>
      </c>
      <c r="I16274" s="17">
        <v>626309</v>
      </c>
      <c r="J16274" s="17">
        <v>25052.36</v>
      </c>
      <c r="K16274" s="17">
        <v>601256.64</v>
      </c>
      <c r="L16274" s="17">
        <v>456955.05</v>
      </c>
      <c r="M16274" s="17">
        <v>144301.59</v>
      </c>
      <c r="N16274" s="17">
        <v>152864.4017</v>
      </c>
    </row>
    <row r="16275" spans="1:14">
      <c r="A16275" s="16">
        <v>46293</v>
      </c>
      <c r="B16275" t="s">
        <v>16319</v>
      </c>
      <c r="C16275" t="s">
        <v>47</v>
      </c>
      <c r="D16275" t="s">
        <v>48</v>
      </c>
      <c r="E16275" t="s">
        <v>35</v>
      </c>
      <c r="F16275" t="s">
        <v>14639</v>
      </c>
      <c r="G16275" t="s">
        <v>10892</v>
      </c>
      <c r="H16275">
        <v>4</v>
      </c>
      <c r="I16275" s="17">
        <v>708949</v>
      </c>
      <c r="J16275" s="17">
        <v>0</v>
      </c>
      <c r="K16275" s="17">
        <v>708949</v>
      </c>
      <c r="L16275" s="17">
        <v>510443.28</v>
      </c>
      <c r="M16275" s="17">
        <v>198505.72</v>
      </c>
      <c r="N16275" s="17">
        <v>175799.0595</v>
      </c>
    </row>
    <row r="16276" spans="1:14">
      <c r="A16276" s="16">
        <v>46293</v>
      </c>
      <c r="B16276" t="s">
        <v>16320</v>
      </c>
      <c r="C16276" t="s">
        <v>22</v>
      </c>
      <c r="D16276" t="s">
        <v>23</v>
      </c>
      <c r="E16276" t="s">
        <v>24</v>
      </c>
      <c r="F16276" t="s">
        <v>14639</v>
      </c>
      <c r="G16276" t="s">
        <v>10892</v>
      </c>
      <c r="H16276">
        <v>4</v>
      </c>
      <c r="I16276" s="17">
        <v>100223</v>
      </c>
      <c r="J16276" s="17">
        <v>6013.38</v>
      </c>
      <c r="K16276" s="17">
        <v>94209.62</v>
      </c>
      <c r="L16276" s="17">
        <v>71599.31</v>
      </c>
      <c r="M16276" s="17">
        <v>22610.31</v>
      </c>
      <c r="N16276" s="17">
        <v>152864.4017</v>
      </c>
    </row>
    <row r="16277" spans="1:14">
      <c r="A16277" s="16">
        <v>46293</v>
      </c>
      <c r="B16277" t="s">
        <v>16321</v>
      </c>
      <c r="C16277" t="s">
        <v>43</v>
      </c>
      <c r="D16277" t="s">
        <v>44</v>
      </c>
      <c r="E16277" t="s">
        <v>31</v>
      </c>
      <c r="F16277" t="s">
        <v>14639</v>
      </c>
      <c r="G16277" t="s">
        <v>10892</v>
      </c>
      <c r="H16277">
        <v>5</v>
      </c>
      <c r="I16277" s="17">
        <v>294281</v>
      </c>
      <c r="J16277" s="17">
        <v>38256.53</v>
      </c>
      <c r="K16277" s="17">
        <v>256024.47</v>
      </c>
      <c r="L16277" s="17">
        <v>158735.17</v>
      </c>
      <c r="M16277" s="17">
        <v>97289.3</v>
      </c>
      <c r="N16277" s="17">
        <v>41627.2805</v>
      </c>
    </row>
    <row r="16278" spans="1:14">
      <c r="A16278" s="16">
        <v>46293</v>
      </c>
      <c r="B16278" t="s">
        <v>16322</v>
      </c>
      <c r="C16278" t="s">
        <v>22</v>
      </c>
      <c r="D16278" t="s">
        <v>23</v>
      </c>
      <c r="E16278" t="s">
        <v>24</v>
      </c>
      <c r="F16278" t="s">
        <v>14639</v>
      </c>
      <c r="G16278" t="s">
        <v>10892</v>
      </c>
      <c r="H16278">
        <v>8</v>
      </c>
      <c r="I16278" s="17">
        <v>550599</v>
      </c>
      <c r="J16278" s="17">
        <v>55059.9</v>
      </c>
      <c r="K16278" s="17">
        <v>495539.1</v>
      </c>
      <c r="L16278" s="17">
        <v>376609.72</v>
      </c>
      <c r="M16278" s="17">
        <v>118929.38</v>
      </c>
      <c r="N16278" s="17">
        <v>152864.4017</v>
      </c>
    </row>
    <row r="16279" spans="1:14">
      <c r="A16279" s="16">
        <v>46293</v>
      </c>
      <c r="B16279" t="s">
        <v>16323</v>
      </c>
      <c r="C16279" t="s">
        <v>29</v>
      </c>
      <c r="D16279" t="s">
        <v>30</v>
      </c>
      <c r="E16279" t="s">
        <v>31</v>
      </c>
      <c r="F16279" t="s">
        <v>14639</v>
      </c>
      <c r="G16279" t="s">
        <v>10892</v>
      </c>
      <c r="H16279">
        <v>7</v>
      </c>
      <c r="I16279" s="17">
        <v>707751</v>
      </c>
      <c r="J16279" s="17">
        <v>63697.59</v>
      </c>
      <c r="K16279" s="17">
        <v>644053.41</v>
      </c>
      <c r="L16279" s="17">
        <v>399313.11</v>
      </c>
      <c r="M16279" s="17">
        <v>244740.3</v>
      </c>
      <c r="N16279" s="17">
        <v>41627.2805</v>
      </c>
    </row>
    <row r="16280" spans="1:14">
      <c r="A16280" s="16">
        <v>46293</v>
      </c>
      <c r="B16280" t="s">
        <v>16324</v>
      </c>
      <c r="C16280" t="s">
        <v>29</v>
      </c>
      <c r="D16280" t="s">
        <v>30</v>
      </c>
      <c r="E16280" t="s">
        <v>31</v>
      </c>
      <c r="F16280" t="s">
        <v>14639</v>
      </c>
      <c r="G16280" t="s">
        <v>10892</v>
      </c>
      <c r="H16280">
        <v>4</v>
      </c>
      <c r="I16280" s="17">
        <v>233523</v>
      </c>
      <c r="J16280" s="17">
        <v>18681.84</v>
      </c>
      <c r="K16280" s="17">
        <v>214841.16</v>
      </c>
      <c r="L16280" s="17">
        <v>133201.52</v>
      </c>
      <c r="M16280" s="17">
        <v>81639.64</v>
      </c>
      <c r="N16280" s="17">
        <v>41627.2805</v>
      </c>
    </row>
    <row r="16281" spans="1:14">
      <c r="A16281" s="16">
        <v>46293</v>
      </c>
      <c r="B16281" t="s">
        <v>16325</v>
      </c>
      <c r="C16281" t="s">
        <v>33</v>
      </c>
      <c r="D16281" t="s">
        <v>34</v>
      </c>
      <c r="E16281" t="s">
        <v>35</v>
      </c>
      <c r="F16281" t="s">
        <v>14639</v>
      </c>
      <c r="G16281" t="s">
        <v>10892</v>
      </c>
      <c r="H16281">
        <v>11</v>
      </c>
      <c r="I16281" s="17">
        <v>107901</v>
      </c>
      <c r="J16281" s="17">
        <v>8632.08</v>
      </c>
      <c r="K16281" s="17">
        <v>99268.92</v>
      </c>
      <c r="L16281" s="17">
        <v>71473.62</v>
      </c>
      <c r="M16281" s="17">
        <v>27795.3</v>
      </c>
      <c r="N16281" s="17">
        <v>175799.0595</v>
      </c>
    </row>
    <row r="16282" spans="1:14">
      <c r="A16282" s="16">
        <v>46293</v>
      </c>
      <c r="B16282" t="s">
        <v>16326</v>
      </c>
      <c r="C16282" t="s">
        <v>73</v>
      </c>
      <c r="D16282" t="s">
        <v>74</v>
      </c>
      <c r="E16282" t="s">
        <v>24</v>
      </c>
      <c r="F16282" t="s">
        <v>14639</v>
      </c>
      <c r="G16282" t="s">
        <v>10892</v>
      </c>
      <c r="H16282">
        <v>11</v>
      </c>
      <c r="I16282" s="17">
        <v>651166</v>
      </c>
      <c r="J16282" s="17">
        <v>0</v>
      </c>
      <c r="K16282" s="17">
        <v>651166</v>
      </c>
      <c r="L16282" s="17">
        <v>494886.16</v>
      </c>
      <c r="M16282" s="17">
        <v>156279.84</v>
      </c>
      <c r="N16282" s="17">
        <v>152864.4017</v>
      </c>
    </row>
    <row r="16283" spans="1:14">
      <c r="A16283" s="16">
        <v>46293</v>
      </c>
      <c r="B16283" t="s">
        <v>16327</v>
      </c>
      <c r="C16283" t="s">
        <v>73</v>
      </c>
      <c r="D16283" t="s">
        <v>74</v>
      </c>
      <c r="E16283" t="s">
        <v>24</v>
      </c>
      <c r="F16283" t="s">
        <v>14639</v>
      </c>
      <c r="G16283" t="s">
        <v>10892</v>
      </c>
      <c r="H16283">
        <v>2</v>
      </c>
      <c r="I16283" s="17">
        <v>627553</v>
      </c>
      <c r="J16283" s="17">
        <v>81581.89</v>
      </c>
      <c r="K16283" s="17">
        <v>545971.11</v>
      </c>
      <c r="L16283" s="17">
        <v>414938.04</v>
      </c>
      <c r="M16283" s="17">
        <v>131033.07</v>
      </c>
      <c r="N16283" s="17">
        <v>152864.4017</v>
      </c>
    </row>
    <row r="16284" spans="1:14">
      <c r="A16284" s="16">
        <v>46293</v>
      </c>
      <c r="B16284" t="s">
        <v>16328</v>
      </c>
      <c r="C16284" t="s">
        <v>47</v>
      </c>
      <c r="D16284" t="s">
        <v>48</v>
      </c>
      <c r="E16284" t="s">
        <v>35</v>
      </c>
      <c r="F16284" t="s">
        <v>14639</v>
      </c>
      <c r="G16284" t="s">
        <v>10892</v>
      </c>
      <c r="H16284">
        <v>3</v>
      </c>
      <c r="I16284" s="17">
        <v>411437</v>
      </c>
      <c r="J16284" s="17">
        <v>45258.07</v>
      </c>
      <c r="K16284" s="17">
        <v>366178.93</v>
      </c>
      <c r="L16284" s="17">
        <v>263648.83</v>
      </c>
      <c r="M16284" s="17">
        <v>102530.1</v>
      </c>
      <c r="N16284" s="17">
        <v>175799.0595</v>
      </c>
    </row>
    <row r="16285" spans="1:14">
      <c r="A16285" s="16">
        <v>46293</v>
      </c>
      <c r="B16285" t="s">
        <v>16329</v>
      </c>
      <c r="C16285" t="s">
        <v>22</v>
      </c>
      <c r="D16285" t="s">
        <v>23</v>
      </c>
      <c r="E16285" t="s">
        <v>24</v>
      </c>
      <c r="F16285" t="s">
        <v>14639</v>
      </c>
      <c r="G16285" t="s">
        <v>10892</v>
      </c>
      <c r="H16285">
        <v>1</v>
      </c>
      <c r="I16285" s="17">
        <v>786473</v>
      </c>
      <c r="J16285" s="17">
        <v>94376.75999999999</v>
      </c>
      <c r="K16285" s="17">
        <v>692096.24</v>
      </c>
      <c r="L16285" s="17">
        <v>525993.14</v>
      </c>
      <c r="M16285" s="17">
        <v>166103.1</v>
      </c>
      <c r="N16285" s="17">
        <v>152864.4017</v>
      </c>
    </row>
    <row r="16286" spans="1:14">
      <c r="A16286" s="16">
        <v>46293</v>
      </c>
      <c r="B16286" t="s">
        <v>16330</v>
      </c>
      <c r="C16286" t="s">
        <v>15</v>
      </c>
      <c r="D16286" t="s">
        <v>16</v>
      </c>
      <c r="E16286" t="s">
        <v>17</v>
      </c>
      <c r="F16286" t="s">
        <v>14639</v>
      </c>
      <c r="G16286" t="s">
        <v>10892</v>
      </c>
      <c r="H16286">
        <v>10</v>
      </c>
      <c r="I16286" s="17">
        <v>300126</v>
      </c>
      <c r="J16286" s="17">
        <v>0</v>
      </c>
      <c r="K16286" s="17">
        <v>300126</v>
      </c>
      <c r="L16286" s="17">
        <v>210088.2</v>
      </c>
      <c r="M16286" s="17">
        <v>90037.8</v>
      </c>
      <c r="N16286" s="17">
        <v>68491.8018</v>
      </c>
    </row>
    <row r="16287" spans="1:14">
      <c r="A16287" s="16">
        <v>46293</v>
      </c>
      <c r="B16287" t="s">
        <v>16331</v>
      </c>
      <c r="C16287" t="s">
        <v>73</v>
      </c>
      <c r="D16287" t="s">
        <v>74</v>
      </c>
      <c r="E16287" t="s">
        <v>24</v>
      </c>
      <c r="F16287" t="s">
        <v>14639</v>
      </c>
      <c r="G16287" t="s">
        <v>10892</v>
      </c>
      <c r="H16287">
        <v>11</v>
      </c>
      <c r="I16287" s="17">
        <v>271037</v>
      </c>
      <c r="J16287" s="17">
        <v>16262.22</v>
      </c>
      <c r="K16287" s="17">
        <v>254774.78</v>
      </c>
      <c r="L16287" s="17">
        <v>193628.83</v>
      </c>
      <c r="M16287" s="17">
        <v>61145.95</v>
      </c>
      <c r="N16287" s="17">
        <v>152864.4017</v>
      </c>
    </row>
    <row r="16288" spans="1:14">
      <c r="A16288" s="16">
        <v>46294</v>
      </c>
      <c r="B16288" t="s">
        <v>16332</v>
      </c>
      <c r="C16288" t="s">
        <v>26</v>
      </c>
      <c r="D16288" t="s">
        <v>27</v>
      </c>
      <c r="E16288" t="s">
        <v>17</v>
      </c>
      <c r="F16288" t="s">
        <v>14639</v>
      </c>
      <c r="G16288" t="s">
        <v>10892</v>
      </c>
      <c r="H16288">
        <v>6</v>
      </c>
      <c r="I16288" s="17">
        <v>367451</v>
      </c>
      <c r="J16288" s="17">
        <v>18372.55</v>
      </c>
      <c r="K16288" s="17">
        <v>349078.45</v>
      </c>
      <c r="L16288" s="17">
        <v>244354.91</v>
      </c>
      <c r="M16288" s="17">
        <v>104723.54</v>
      </c>
      <c r="N16288" s="17">
        <v>68491.8018</v>
      </c>
    </row>
    <row r="16289" spans="1:14">
      <c r="A16289" s="16">
        <v>46294</v>
      </c>
      <c r="B16289" t="s">
        <v>16333</v>
      </c>
      <c r="C16289" t="s">
        <v>22</v>
      </c>
      <c r="D16289" t="s">
        <v>23</v>
      </c>
      <c r="E16289" t="s">
        <v>24</v>
      </c>
      <c r="F16289" t="s">
        <v>14639</v>
      </c>
      <c r="G16289" t="s">
        <v>10892</v>
      </c>
      <c r="H16289">
        <v>11</v>
      </c>
      <c r="I16289" s="17">
        <v>764950</v>
      </c>
      <c r="J16289" s="17">
        <v>0</v>
      </c>
      <c r="K16289" s="17">
        <v>764950</v>
      </c>
      <c r="L16289" s="17">
        <v>581362</v>
      </c>
      <c r="M16289" s="17">
        <v>183588</v>
      </c>
      <c r="N16289" s="17">
        <v>152864.4017</v>
      </c>
    </row>
    <row r="16290" spans="1:14">
      <c r="A16290" s="16">
        <v>46294</v>
      </c>
      <c r="B16290" t="s">
        <v>16334</v>
      </c>
      <c r="C16290" t="s">
        <v>33</v>
      </c>
      <c r="D16290" t="s">
        <v>34</v>
      </c>
      <c r="E16290" t="s">
        <v>35</v>
      </c>
      <c r="F16290" t="s">
        <v>14639</v>
      </c>
      <c r="G16290" t="s">
        <v>10892</v>
      </c>
      <c r="H16290">
        <v>2</v>
      </c>
      <c r="I16290" s="17">
        <v>596833</v>
      </c>
      <c r="J16290" s="17">
        <v>0</v>
      </c>
      <c r="K16290" s="17">
        <v>596833</v>
      </c>
      <c r="L16290" s="17">
        <v>429719.76</v>
      </c>
      <c r="M16290" s="17">
        <v>167113.24</v>
      </c>
      <c r="N16290" s="17">
        <v>175799.0595</v>
      </c>
    </row>
    <row r="16291" spans="1:14">
      <c r="A16291" s="16">
        <v>46294</v>
      </c>
      <c r="B16291" t="s">
        <v>16335</v>
      </c>
      <c r="C16291" t="s">
        <v>22</v>
      </c>
      <c r="D16291" t="s">
        <v>23</v>
      </c>
      <c r="E16291" t="s">
        <v>24</v>
      </c>
      <c r="F16291" t="s">
        <v>14639</v>
      </c>
      <c r="G16291" t="s">
        <v>10892</v>
      </c>
      <c r="H16291">
        <v>4</v>
      </c>
      <c r="I16291" s="17">
        <v>311658</v>
      </c>
      <c r="J16291" s="17">
        <v>37398.96</v>
      </c>
      <c r="K16291" s="17">
        <v>274259.04</v>
      </c>
      <c r="L16291" s="17">
        <v>208436.87</v>
      </c>
      <c r="M16291" s="17">
        <v>65822.17</v>
      </c>
      <c r="N16291" s="17">
        <v>152864.4017</v>
      </c>
    </row>
    <row r="16292" spans="1:14">
      <c r="A16292" s="16">
        <v>46294</v>
      </c>
      <c r="B16292" t="s">
        <v>16336</v>
      </c>
      <c r="C16292" t="s">
        <v>33</v>
      </c>
      <c r="D16292" t="s">
        <v>34</v>
      </c>
      <c r="E16292" t="s">
        <v>35</v>
      </c>
      <c r="F16292" t="s">
        <v>14639</v>
      </c>
      <c r="G16292" t="s">
        <v>10892</v>
      </c>
      <c r="H16292">
        <v>2</v>
      </c>
      <c r="I16292" s="17">
        <v>490032</v>
      </c>
      <c r="J16292" s="17">
        <v>24501.6</v>
      </c>
      <c r="K16292" s="17">
        <v>465530.4</v>
      </c>
      <c r="L16292" s="17">
        <v>335181.89</v>
      </c>
      <c r="M16292" s="17">
        <v>130348.51</v>
      </c>
      <c r="N16292" s="17">
        <v>175799.0595</v>
      </c>
    </row>
    <row r="16293" spans="1:14">
      <c r="A16293" s="16">
        <v>46294</v>
      </c>
      <c r="B16293" t="s">
        <v>16337</v>
      </c>
      <c r="C16293" t="s">
        <v>47</v>
      </c>
      <c r="D16293" t="s">
        <v>48</v>
      </c>
      <c r="E16293" t="s">
        <v>35</v>
      </c>
      <c r="F16293" t="s">
        <v>14639</v>
      </c>
      <c r="G16293" t="s">
        <v>10892</v>
      </c>
      <c r="H16293">
        <v>4</v>
      </c>
      <c r="I16293" s="17">
        <v>409019</v>
      </c>
      <c r="J16293" s="17">
        <v>8180.38</v>
      </c>
      <c r="K16293" s="17">
        <v>400838.62</v>
      </c>
      <c r="L16293" s="17">
        <v>288603.81</v>
      </c>
      <c r="M16293" s="17">
        <v>112234.81</v>
      </c>
      <c r="N16293" s="17">
        <v>175799.0595</v>
      </c>
    </row>
    <row r="16294" spans="1:14">
      <c r="A16294" s="16">
        <v>46294</v>
      </c>
      <c r="B16294" t="s">
        <v>16338</v>
      </c>
      <c r="C16294" t="s">
        <v>47</v>
      </c>
      <c r="D16294" t="s">
        <v>48</v>
      </c>
      <c r="E16294" t="s">
        <v>35</v>
      </c>
      <c r="F16294" t="s">
        <v>14639</v>
      </c>
      <c r="G16294" t="s">
        <v>10892</v>
      </c>
      <c r="H16294">
        <v>9</v>
      </c>
      <c r="I16294" s="17">
        <v>557949</v>
      </c>
      <c r="J16294" s="17">
        <v>50215.41</v>
      </c>
      <c r="K16294" s="17">
        <v>507733.59</v>
      </c>
      <c r="L16294" s="17">
        <v>365568.18</v>
      </c>
      <c r="M16294" s="17">
        <v>142165.41</v>
      </c>
      <c r="N16294" s="17">
        <v>175799.0595</v>
      </c>
    </row>
    <row r="16295" spans="1:14">
      <c r="A16295" s="16">
        <v>46294</v>
      </c>
      <c r="B16295" t="s">
        <v>16339</v>
      </c>
      <c r="C16295" t="s">
        <v>22</v>
      </c>
      <c r="D16295" t="s">
        <v>23</v>
      </c>
      <c r="E16295" t="s">
        <v>24</v>
      </c>
      <c r="F16295" t="s">
        <v>14639</v>
      </c>
      <c r="G16295" t="s">
        <v>10892</v>
      </c>
      <c r="H16295">
        <v>9</v>
      </c>
      <c r="I16295" s="17">
        <v>97037</v>
      </c>
      <c r="J16295" s="17">
        <v>4851.85</v>
      </c>
      <c r="K16295" s="17">
        <v>92185.14999999999</v>
      </c>
      <c r="L16295" s="17">
        <v>70060.71000000001</v>
      </c>
      <c r="M16295" s="17">
        <v>22124.44</v>
      </c>
      <c r="N16295" s="17">
        <v>152864.4017</v>
      </c>
    </row>
    <row r="16296" spans="1:14">
      <c r="A16296" s="16">
        <v>46294</v>
      </c>
      <c r="B16296" t="s">
        <v>16340</v>
      </c>
      <c r="C16296" t="s">
        <v>29</v>
      </c>
      <c r="D16296" t="s">
        <v>30</v>
      </c>
      <c r="E16296" t="s">
        <v>31</v>
      </c>
      <c r="F16296" t="s">
        <v>14639</v>
      </c>
      <c r="G16296" t="s">
        <v>10892</v>
      </c>
      <c r="H16296">
        <v>8</v>
      </c>
      <c r="I16296" s="17">
        <v>310956</v>
      </c>
      <c r="J16296" s="17">
        <v>0</v>
      </c>
      <c r="K16296" s="17">
        <v>310956</v>
      </c>
      <c r="L16296" s="17">
        <v>192792.72</v>
      </c>
      <c r="M16296" s="17">
        <v>118163.28</v>
      </c>
      <c r="N16296" s="17">
        <v>41627.2805</v>
      </c>
    </row>
    <row r="16297" spans="1:14">
      <c r="A16297" s="16">
        <v>46294</v>
      </c>
      <c r="B16297" t="s">
        <v>16341</v>
      </c>
      <c r="C16297" t="s">
        <v>47</v>
      </c>
      <c r="D16297" t="s">
        <v>48</v>
      </c>
      <c r="E16297" t="s">
        <v>35</v>
      </c>
      <c r="F16297" t="s">
        <v>14639</v>
      </c>
      <c r="G16297" t="s">
        <v>10892</v>
      </c>
      <c r="H16297">
        <v>11</v>
      </c>
      <c r="I16297" s="17">
        <v>611280</v>
      </c>
      <c r="J16297" s="17">
        <v>61128</v>
      </c>
      <c r="K16297" s="17">
        <v>550152</v>
      </c>
      <c r="L16297" s="17">
        <v>396109.44</v>
      </c>
      <c r="M16297" s="17">
        <v>154042.56</v>
      </c>
      <c r="N16297" s="17">
        <v>175799.0595</v>
      </c>
    </row>
    <row r="16298" spans="1:14">
      <c r="A16298" s="16">
        <v>46294</v>
      </c>
      <c r="B16298" t="s">
        <v>16342</v>
      </c>
      <c r="C16298" t="s">
        <v>15</v>
      </c>
      <c r="D16298" t="s">
        <v>16</v>
      </c>
      <c r="E16298" t="s">
        <v>17</v>
      </c>
      <c r="F16298" t="s">
        <v>14639</v>
      </c>
      <c r="G16298" t="s">
        <v>10892</v>
      </c>
      <c r="H16298">
        <v>4</v>
      </c>
      <c r="I16298" s="17">
        <v>430301</v>
      </c>
      <c r="J16298" s="17">
        <v>25818.06</v>
      </c>
      <c r="K16298" s="17">
        <v>404482.94</v>
      </c>
      <c r="L16298" s="17">
        <v>283138.06</v>
      </c>
      <c r="M16298" s="17">
        <v>121344.88</v>
      </c>
      <c r="N16298" s="17">
        <v>68491.8018</v>
      </c>
    </row>
    <row r="16299" spans="1:14">
      <c r="A16299" s="16">
        <v>46294</v>
      </c>
      <c r="B16299" t="s">
        <v>16343</v>
      </c>
      <c r="C16299" t="s">
        <v>47</v>
      </c>
      <c r="D16299" t="s">
        <v>48</v>
      </c>
      <c r="E16299" t="s">
        <v>35</v>
      </c>
      <c r="F16299" t="s">
        <v>14639</v>
      </c>
      <c r="G16299" t="s">
        <v>10892</v>
      </c>
      <c r="H16299">
        <v>4</v>
      </c>
      <c r="I16299" s="17">
        <v>569395</v>
      </c>
      <c r="J16299" s="17">
        <v>0</v>
      </c>
      <c r="K16299" s="17">
        <v>569395</v>
      </c>
      <c r="L16299" s="17">
        <v>409964.4</v>
      </c>
      <c r="M16299" s="17">
        <v>159430.6</v>
      </c>
      <c r="N16299" s="17">
        <v>175799.0595</v>
      </c>
    </row>
    <row r="16300" spans="1:14">
      <c r="A16300" s="16">
        <v>46294</v>
      </c>
      <c r="B16300" t="s">
        <v>16344</v>
      </c>
      <c r="C16300" t="s">
        <v>47</v>
      </c>
      <c r="D16300" t="s">
        <v>48</v>
      </c>
      <c r="E16300" t="s">
        <v>35</v>
      </c>
      <c r="F16300" t="s">
        <v>14639</v>
      </c>
      <c r="G16300" t="s">
        <v>10892</v>
      </c>
      <c r="H16300">
        <v>12</v>
      </c>
      <c r="I16300" s="17">
        <v>473616</v>
      </c>
      <c r="J16300" s="17">
        <v>14208.48</v>
      </c>
      <c r="K16300" s="17">
        <v>459407.52</v>
      </c>
      <c r="L16300" s="17">
        <v>330773.41</v>
      </c>
      <c r="M16300" s="17">
        <v>128634.11</v>
      </c>
      <c r="N16300" s="17">
        <v>175799.0595</v>
      </c>
    </row>
    <row r="16301" spans="1:14">
      <c r="A16301" s="16">
        <v>46294</v>
      </c>
      <c r="B16301" t="s">
        <v>16345</v>
      </c>
      <c r="C16301" t="s">
        <v>29</v>
      </c>
      <c r="D16301" t="s">
        <v>30</v>
      </c>
      <c r="E16301" t="s">
        <v>31</v>
      </c>
      <c r="F16301" t="s">
        <v>14639</v>
      </c>
      <c r="G16301" t="s">
        <v>10892</v>
      </c>
      <c r="H16301">
        <v>6</v>
      </c>
      <c r="I16301" s="17">
        <v>734631</v>
      </c>
      <c r="J16301" s="17">
        <v>29385.24</v>
      </c>
      <c r="K16301" s="17">
        <v>705245.76</v>
      </c>
      <c r="L16301" s="17">
        <v>437252.37</v>
      </c>
      <c r="M16301" s="17">
        <v>267993.39</v>
      </c>
      <c r="N16301" s="17">
        <v>41627.2805</v>
      </c>
    </row>
    <row r="16302" spans="1:14">
      <c r="A16302" s="16">
        <v>46294</v>
      </c>
      <c r="B16302" t="s">
        <v>16346</v>
      </c>
      <c r="C16302" t="s">
        <v>15</v>
      </c>
      <c r="D16302" t="s">
        <v>16</v>
      </c>
      <c r="E16302" t="s">
        <v>17</v>
      </c>
      <c r="F16302" t="s">
        <v>14639</v>
      </c>
      <c r="G16302" t="s">
        <v>10892</v>
      </c>
      <c r="H16302">
        <v>7</v>
      </c>
      <c r="I16302" s="17">
        <v>415310</v>
      </c>
      <c r="J16302" s="17">
        <v>45684.1</v>
      </c>
      <c r="K16302" s="17">
        <v>369625.9</v>
      </c>
      <c r="L16302" s="17">
        <v>258738.13</v>
      </c>
      <c r="M16302" s="17">
        <v>110887.77</v>
      </c>
      <c r="N16302" s="17">
        <v>68491.8018</v>
      </c>
    </row>
    <row r="16303" spans="1:14">
      <c r="A16303" s="16">
        <v>46294</v>
      </c>
      <c r="B16303" t="s">
        <v>16347</v>
      </c>
      <c r="C16303" t="s">
        <v>33</v>
      </c>
      <c r="D16303" t="s">
        <v>34</v>
      </c>
      <c r="E16303" t="s">
        <v>35</v>
      </c>
      <c r="F16303" t="s">
        <v>14639</v>
      </c>
      <c r="G16303" t="s">
        <v>10892</v>
      </c>
      <c r="H16303">
        <v>3</v>
      </c>
      <c r="I16303" s="17">
        <v>58214</v>
      </c>
      <c r="J16303" s="17">
        <v>0</v>
      </c>
      <c r="K16303" s="17">
        <v>58214</v>
      </c>
      <c r="L16303" s="17">
        <v>41914.08</v>
      </c>
      <c r="M16303" s="17">
        <v>16299.92</v>
      </c>
      <c r="N16303" s="17">
        <v>175799.0595</v>
      </c>
    </row>
    <row r="16304" spans="1:14">
      <c r="A16304" s="16">
        <v>46294</v>
      </c>
      <c r="B16304" t="s">
        <v>16348</v>
      </c>
      <c r="C16304" t="s">
        <v>15</v>
      </c>
      <c r="D16304" t="s">
        <v>16</v>
      </c>
      <c r="E16304" t="s">
        <v>17</v>
      </c>
      <c r="F16304" t="s">
        <v>14639</v>
      </c>
      <c r="G16304" t="s">
        <v>10892</v>
      </c>
      <c r="H16304">
        <v>4</v>
      </c>
      <c r="I16304" s="17">
        <v>200715</v>
      </c>
      <c r="J16304" s="17">
        <v>0</v>
      </c>
      <c r="K16304" s="17">
        <v>200715</v>
      </c>
      <c r="L16304" s="17">
        <v>140500.5</v>
      </c>
      <c r="M16304" s="17">
        <v>60214.5</v>
      </c>
      <c r="N16304" s="17">
        <v>68491.8018</v>
      </c>
    </row>
    <row r="16305" spans="1:14">
      <c r="A16305" s="16">
        <v>46294</v>
      </c>
      <c r="B16305" t="s">
        <v>16349</v>
      </c>
      <c r="C16305" t="s">
        <v>47</v>
      </c>
      <c r="D16305" t="s">
        <v>48</v>
      </c>
      <c r="E16305" t="s">
        <v>35</v>
      </c>
      <c r="F16305" t="s">
        <v>14639</v>
      </c>
      <c r="G16305" t="s">
        <v>10892</v>
      </c>
      <c r="H16305">
        <v>11</v>
      </c>
      <c r="I16305" s="17">
        <v>710551</v>
      </c>
      <c r="J16305" s="17">
        <v>85266.12</v>
      </c>
      <c r="K16305" s="17">
        <v>625284.88</v>
      </c>
      <c r="L16305" s="17">
        <v>450205.11</v>
      </c>
      <c r="M16305" s="17">
        <v>175079.77</v>
      </c>
      <c r="N16305" s="17">
        <v>175799.0595</v>
      </c>
    </row>
    <row r="16306" spans="1:14">
      <c r="A16306" s="16">
        <v>46294</v>
      </c>
      <c r="B16306" t="s">
        <v>16350</v>
      </c>
      <c r="C16306" t="s">
        <v>15</v>
      </c>
      <c r="D16306" t="s">
        <v>16</v>
      </c>
      <c r="E16306" t="s">
        <v>17</v>
      </c>
      <c r="F16306" t="s">
        <v>14639</v>
      </c>
      <c r="G16306" t="s">
        <v>10892</v>
      </c>
      <c r="H16306">
        <v>7</v>
      </c>
      <c r="I16306" s="17">
        <v>753159</v>
      </c>
      <c r="J16306" s="17">
        <v>0</v>
      </c>
      <c r="K16306" s="17">
        <v>753159</v>
      </c>
      <c r="L16306" s="17">
        <v>527211.3</v>
      </c>
      <c r="M16306" s="17">
        <v>225947.7</v>
      </c>
      <c r="N16306" s="17">
        <v>68491.8018</v>
      </c>
    </row>
    <row r="16307" spans="1:14">
      <c r="A16307" s="16">
        <v>46294</v>
      </c>
      <c r="B16307" t="s">
        <v>16351</v>
      </c>
      <c r="C16307" t="s">
        <v>73</v>
      </c>
      <c r="D16307" t="s">
        <v>74</v>
      </c>
      <c r="E16307" t="s">
        <v>24</v>
      </c>
      <c r="F16307" t="s">
        <v>14639</v>
      </c>
      <c r="G16307" t="s">
        <v>10892</v>
      </c>
      <c r="H16307">
        <v>5</v>
      </c>
      <c r="I16307" s="17">
        <v>370709</v>
      </c>
      <c r="J16307" s="17">
        <v>0</v>
      </c>
      <c r="K16307" s="17">
        <v>370709</v>
      </c>
      <c r="L16307" s="17">
        <v>281738.84</v>
      </c>
      <c r="M16307" s="17">
        <v>88970.16</v>
      </c>
      <c r="N16307" s="17">
        <v>152864.4017</v>
      </c>
    </row>
    <row r="16308" spans="1:14">
      <c r="A16308" s="16">
        <v>46294</v>
      </c>
      <c r="B16308" t="s">
        <v>16352</v>
      </c>
      <c r="C16308" t="s">
        <v>15</v>
      </c>
      <c r="D16308" t="s">
        <v>16</v>
      </c>
      <c r="E16308" t="s">
        <v>17</v>
      </c>
      <c r="F16308" t="s">
        <v>14639</v>
      </c>
      <c r="G16308" t="s">
        <v>10892</v>
      </c>
      <c r="H16308">
        <v>6</v>
      </c>
      <c r="I16308" s="17">
        <v>654983</v>
      </c>
      <c r="J16308" s="17">
        <v>45848.81</v>
      </c>
      <c r="K16308" s="17">
        <v>609134.1899999999</v>
      </c>
      <c r="L16308" s="17">
        <v>426393.93</v>
      </c>
      <c r="M16308" s="17">
        <v>182740.26</v>
      </c>
      <c r="N16308" s="17">
        <v>68491.8018</v>
      </c>
    </row>
    <row r="16309" spans="1:14">
      <c r="A16309" s="16">
        <v>46294</v>
      </c>
      <c r="B16309" t="s">
        <v>16353</v>
      </c>
      <c r="C16309" t="s">
        <v>73</v>
      </c>
      <c r="D16309" t="s">
        <v>74</v>
      </c>
      <c r="E16309" t="s">
        <v>24</v>
      </c>
      <c r="F16309" t="s">
        <v>14639</v>
      </c>
      <c r="G16309" t="s">
        <v>10892</v>
      </c>
      <c r="H16309">
        <v>3</v>
      </c>
      <c r="I16309" s="17">
        <v>527181</v>
      </c>
      <c r="J16309" s="17">
        <v>26359.05</v>
      </c>
      <c r="K16309" s="17">
        <v>500821.95</v>
      </c>
      <c r="L16309" s="17">
        <v>380624.68</v>
      </c>
      <c r="M16309" s="17">
        <v>120197.27</v>
      </c>
      <c r="N16309" s="17">
        <v>152864.4017</v>
      </c>
    </row>
    <row r="16310" spans="1:14">
      <c r="A16310" s="16">
        <v>46294</v>
      </c>
      <c r="B16310" t="s">
        <v>16354</v>
      </c>
      <c r="C16310" t="s">
        <v>15</v>
      </c>
      <c r="D16310" t="s">
        <v>16</v>
      </c>
      <c r="E16310" t="s">
        <v>17</v>
      </c>
      <c r="F16310" t="s">
        <v>14639</v>
      </c>
      <c r="G16310" t="s">
        <v>10892</v>
      </c>
      <c r="H16310">
        <v>12</v>
      </c>
      <c r="I16310" s="17">
        <v>619985</v>
      </c>
      <c r="J16310" s="17">
        <v>43398.95</v>
      </c>
      <c r="K16310" s="17">
        <v>576586.05</v>
      </c>
      <c r="L16310" s="17">
        <v>403610.24</v>
      </c>
      <c r="M16310" s="17">
        <v>172975.81</v>
      </c>
      <c r="N16310" s="17">
        <v>68491.8018</v>
      </c>
    </row>
    <row r="16311" spans="1:14">
      <c r="A16311" s="16">
        <v>46294</v>
      </c>
      <c r="B16311" t="s">
        <v>16355</v>
      </c>
      <c r="C16311" t="s">
        <v>47</v>
      </c>
      <c r="D16311" t="s">
        <v>48</v>
      </c>
      <c r="E16311" t="s">
        <v>35</v>
      </c>
      <c r="F16311" t="s">
        <v>14639</v>
      </c>
      <c r="G16311" t="s">
        <v>10892</v>
      </c>
      <c r="H16311">
        <v>1</v>
      </c>
      <c r="I16311" s="17">
        <v>155986</v>
      </c>
      <c r="J16311" s="17">
        <v>3119.72</v>
      </c>
      <c r="K16311" s="17">
        <v>152866.28</v>
      </c>
      <c r="L16311" s="17">
        <v>110063.72</v>
      </c>
      <c r="M16311" s="17">
        <v>42802.56</v>
      </c>
      <c r="N16311" s="17">
        <v>175799.0595</v>
      </c>
    </row>
    <row r="16312" spans="1:14">
      <c r="A16312" s="16">
        <v>46294</v>
      </c>
      <c r="B16312" t="s">
        <v>16356</v>
      </c>
      <c r="C16312" t="s">
        <v>73</v>
      </c>
      <c r="D16312" t="s">
        <v>74</v>
      </c>
      <c r="E16312" t="s">
        <v>24</v>
      </c>
      <c r="F16312" t="s">
        <v>14639</v>
      </c>
      <c r="G16312" t="s">
        <v>10892</v>
      </c>
      <c r="H16312">
        <v>7</v>
      </c>
      <c r="I16312" s="17">
        <v>165602</v>
      </c>
      <c r="J16312" s="17">
        <v>9936.120000000001</v>
      </c>
      <c r="K16312" s="17">
        <v>155665.88</v>
      </c>
      <c r="L16312" s="17">
        <v>118306.07</v>
      </c>
      <c r="M16312" s="17">
        <v>37359.81</v>
      </c>
      <c r="N16312" s="17">
        <v>152864.4017</v>
      </c>
    </row>
    <row r="16313" spans="1:14">
      <c r="A16313" s="16">
        <v>46294</v>
      </c>
      <c r="B16313" t="s">
        <v>16357</v>
      </c>
      <c r="C16313" t="s">
        <v>33</v>
      </c>
      <c r="D16313" t="s">
        <v>34</v>
      </c>
      <c r="E16313" t="s">
        <v>35</v>
      </c>
      <c r="F16313" t="s">
        <v>14639</v>
      </c>
      <c r="G16313" t="s">
        <v>10892</v>
      </c>
      <c r="H16313">
        <v>7</v>
      </c>
      <c r="I16313" s="17">
        <v>670486</v>
      </c>
      <c r="J16313" s="17">
        <v>26819.44</v>
      </c>
      <c r="K16313" s="17">
        <v>643666.5600000001</v>
      </c>
      <c r="L16313" s="17">
        <v>463439.92</v>
      </c>
      <c r="M16313" s="17">
        <v>180226.64</v>
      </c>
      <c r="N16313" s="17">
        <v>175799.0595</v>
      </c>
    </row>
    <row r="16314" spans="1:14">
      <c r="A16314" s="16">
        <v>46294</v>
      </c>
      <c r="B16314" t="s">
        <v>16358</v>
      </c>
      <c r="C16314" t="s">
        <v>33</v>
      </c>
      <c r="D16314" t="s">
        <v>34</v>
      </c>
      <c r="E16314" t="s">
        <v>35</v>
      </c>
      <c r="F16314" t="s">
        <v>14639</v>
      </c>
      <c r="G16314" t="s">
        <v>10892</v>
      </c>
      <c r="H16314">
        <v>11</v>
      </c>
      <c r="I16314" s="17">
        <v>626560</v>
      </c>
      <c r="J16314" s="17">
        <v>0</v>
      </c>
      <c r="K16314" s="17">
        <v>626560</v>
      </c>
      <c r="L16314" s="17">
        <v>451123.2</v>
      </c>
      <c r="M16314" s="17">
        <v>175436.8</v>
      </c>
      <c r="N16314" s="17">
        <v>175799.0595</v>
      </c>
    </row>
    <row r="16315" spans="1:14">
      <c r="A16315" s="16">
        <v>46294</v>
      </c>
      <c r="B16315" t="s">
        <v>16359</v>
      </c>
      <c r="C16315" t="s">
        <v>47</v>
      </c>
      <c r="D16315" t="s">
        <v>48</v>
      </c>
      <c r="E16315" t="s">
        <v>35</v>
      </c>
      <c r="F16315" t="s">
        <v>14639</v>
      </c>
      <c r="G16315" t="s">
        <v>10892</v>
      </c>
      <c r="H16315">
        <v>3</v>
      </c>
      <c r="I16315" s="17">
        <v>70572</v>
      </c>
      <c r="J16315" s="17">
        <v>5645.76</v>
      </c>
      <c r="K16315" s="17">
        <v>64926.24</v>
      </c>
      <c r="L16315" s="17">
        <v>46746.89</v>
      </c>
      <c r="M16315" s="17">
        <v>18179.35</v>
      </c>
      <c r="N16315" s="17">
        <v>175799.0595</v>
      </c>
    </row>
    <row r="16316" spans="1:14">
      <c r="A16316" s="16">
        <v>46294</v>
      </c>
      <c r="B16316" t="s">
        <v>16360</v>
      </c>
      <c r="C16316" t="s">
        <v>43</v>
      </c>
      <c r="D16316" t="s">
        <v>44</v>
      </c>
      <c r="E16316" t="s">
        <v>31</v>
      </c>
      <c r="F16316" t="s">
        <v>14639</v>
      </c>
      <c r="G16316" t="s">
        <v>10892</v>
      </c>
      <c r="H16316">
        <v>4</v>
      </c>
      <c r="I16316" s="17">
        <v>282034</v>
      </c>
      <c r="J16316" s="17">
        <v>14101.7</v>
      </c>
      <c r="K16316" s="17">
        <v>267932.3</v>
      </c>
      <c r="L16316" s="17">
        <v>166118.03</v>
      </c>
      <c r="M16316" s="17">
        <v>101814.27</v>
      </c>
      <c r="N16316" s="17">
        <v>41627.2805</v>
      </c>
    </row>
    <row r="16317" spans="1:14">
      <c r="A16317" s="16">
        <v>46294</v>
      </c>
      <c r="B16317" t="s">
        <v>16361</v>
      </c>
      <c r="C16317" t="s">
        <v>15</v>
      </c>
      <c r="D16317" t="s">
        <v>16</v>
      </c>
      <c r="E16317" t="s">
        <v>17</v>
      </c>
      <c r="F16317" t="s">
        <v>14639</v>
      </c>
      <c r="G16317" t="s">
        <v>10892</v>
      </c>
      <c r="H16317">
        <v>10</v>
      </c>
      <c r="I16317" s="17">
        <v>121756</v>
      </c>
      <c r="J16317" s="17">
        <v>14610.72</v>
      </c>
      <c r="K16317" s="17">
        <v>107145.28</v>
      </c>
      <c r="L16317" s="17">
        <v>75001.7</v>
      </c>
      <c r="M16317" s="17">
        <v>32143.58</v>
      </c>
      <c r="N16317" s="17">
        <v>68491.8018</v>
      </c>
    </row>
    <row r="16318" spans="1:14">
      <c r="A16318" s="16">
        <v>46294</v>
      </c>
      <c r="B16318" t="s">
        <v>16362</v>
      </c>
      <c r="C16318" t="s">
        <v>73</v>
      </c>
      <c r="D16318" t="s">
        <v>74</v>
      </c>
      <c r="E16318" t="s">
        <v>24</v>
      </c>
      <c r="F16318" t="s">
        <v>14639</v>
      </c>
      <c r="G16318" t="s">
        <v>10892</v>
      </c>
      <c r="H16318">
        <v>8</v>
      </c>
      <c r="I16318" s="17">
        <v>181941</v>
      </c>
      <c r="J16318" s="17">
        <v>9097.049999999999</v>
      </c>
      <c r="K16318" s="17">
        <v>172843.95</v>
      </c>
      <c r="L16318" s="17">
        <v>131361.4</v>
      </c>
      <c r="M16318" s="17">
        <v>41482.55</v>
      </c>
      <c r="N16318" s="17">
        <v>152864.4017</v>
      </c>
    </row>
    <row r="16319" spans="1:14">
      <c r="A16319" s="16">
        <v>46294</v>
      </c>
      <c r="B16319" t="s">
        <v>16363</v>
      </c>
      <c r="C16319" t="s">
        <v>33</v>
      </c>
      <c r="D16319" t="s">
        <v>34</v>
      </c>
      <c r="E16319" t="s">
        <v>35</v>
      </c>
      <c r="F16319" t="s">
        <v>14639</v>
      </c>
      <c r="G16319" t="s">
        <v>10892</v>
      </c>
      <c r="H16319">
        <v>2</v>
      </c>
      <c r="I16319" s="17">
        <v>642982</v>
      </c>
      <c r="J16319" s="17">
        <v>19289.46</v>
      </c>
      <c r="K16319" s="17">
        <v>623692.54</v>
      </c>
      <c r="L16319" s="17">
        <v>449058.63</v>
      </c>
      <c r="M16319" s="17">
        <v>174633.91</v>
      </c>
      <c r="N16319" s="17">
        <v>175799.0595</v>
      </c>
    </row>
    <row r="16320" spans="1:14">
      <c r="A16320" s="16">
        <v>46294</v>
      </c>
      <c r="B16320" t="s">
        <v>16364</v>
      </c>
      <c r="C16320" t="s">
        <v>33</v>
      </c>
      <c r="D16320" t="s">
        <v>34</v>
      </c>
      <c r="E16320" t="s">
        <v>35</v>
      </c>
      <c r="F16320" t="s">
        <v>14639</v>
      </c>
      <c r="G16320" t="s">
        <v>10892</v>
      </c>
      <c r="H16320">
        <v>9</v>
      </c>
      <c r="I16320" s="17">
        <v>326699</v>
      </c>
      <c r="J16320" s="17">
        <v>19601.94</v>
      </c>
      <c r="K16320" s="17">
        <v>307097.06</v>
      </c>
      <c r="L16320" s="17">
        <v>221109.88</v>
      </c>
      <c r="M16320" s="17">
        <v>85987.17999999999</v>
      </c>
      <c r="N16320" s="17">
        <v>175799.0595</v>
      </c>
    </row>
    <row r="16321" spans="1:14">
      <c r="A16321" s="16">
        <v>46294</v>
      </c>
      <c r="B16321" t="s">
        <v>16365</v>
      </c>
      <c r="C16321" t="s">
        <v>33</v>
      </c>
      <c r="D16321" t="s">
        <v>34</v>
      </c>
      <c r="E16321" t="s">
        <v>35</v>
      </c>
      <c r="F16321" t="s">
        <v>14639</v>
      </c>
      <c r="G16321" t="s">
        <v>10892</v>
      </c>
      <c r="H16321">
        <v>7</v>
      </c>
      <c r="I16321" s="17">
        <v>790144</v>
      </c>
      <c r="J16321" s="17">
        <v>102718.72</v>
      </c>
      <c r="K16321" s="17">
        <v>687425.28</v>
      </c>
      <c r="L16321" s="17">
        <v>494946.2</v>
      </c>
      <c r="M16321" s="17">
        <v>192479.08</v>
      </c>
      <c r="N16321" s="17">
        <v>175799.0595</v>
      </c>
    </row>
    <row r="16322" spans="1:14">
      <c r="A16322" s="16">
        <v>46294</v>
      </c>
      <c r="B16322" t="s">
        <v>16366</v>
      </c>
      <c r="C16322" t="s">
        <v>73</v>
      </c>
      <c r="D16322" t="s">
        <v>74</v>
      </c>
      <c r="E16322" t="s">
        <v>24</v>
      </c>
      <c r="F16322" t="s">
        <v>14639</v>
      </c>
      <c r="G16322" t="s">
        <v>10892</v>
      </c>
      <c r="H16322">
        <v>5</v>
      </c>
      <c r="I16322" s="17">
        <v>501568</v>
      </c>
      <c r="J16322" s="17">
        <v>40125.44</v>
      </c>
      <c r="K16322" s="17">
        <v>461442.56</v>
      </c>
      <c r="L16322" s="17">
        <v>350696.35</v>
      </c>
      <c r="M16322" s="17">
        <v>110746.21</v>
      </c>
      <c r="N16322" s="17">
        <v>152864.4017</v>
      </c>
    </row>
    <row r="16323" spans="1:14">
      <c r="A16323" s="16">
        <v>46294</v>
      </c>
      <c r="B16323" t="s">
        <v>16367</v>
      </c>
      <c r="C16323" t="s">
        <v>26</v>
      </c>
      <c r="D16323" t="s">
        <v>27</v>
      </c>
      <c r="E16323" t="s">
        <v>17</v>
      </c>
      <c r="F16323" t="s">
        <v>14639</v>
      </c>
      <c r="G16323" t="s">
        <v>10892</v>
      </c>
      <c r="H16323">
        <v>12</v>
      </c>
      <c r="I16323" s="17">
        <v>787586</v>
      </c>
      <c r="J16323" s="17">
        <v>0</v>
      </c>
      <c r="K16323" s="17">
        <v>787586</v>
      </c>
      <c r="L16323" s="17">
        <v>551310.2</v>
      </c>
      <c r="M16323" s="17">
        <v>236275.8</v>
      </c>
      <c r="N16323" s="17">
        <v>68491.8018</v>
      </c>
    </row>
    <row r="16324" spans="1:14">
      <c r="A16324" s="16">
        <v>46294</v>
      </c>
      <c r="B16324" t="s">
        <v>16368</v>
      </c>
      <c r="C16324" t="s">
        <v>26</v>
      </c>
      <c r="D16324" t="s">
        <v>27</v>
      </c>
      <c r="E16324" t="s">
        <v>17</v>
      </c>
      <c r="F16324" t="s">
        <v>14639</v>
      </c>
      <c r="G16324" t="s">
        <v>10892</v>
      </c>
      <c r="H16324">
        <v>4</v>
      </c>
      <c r="I16324" s="17">
        <v>709818</v>
      </c>
      <c r="J16324" s="17">
        <v>92276.34</v>
      </c>
      <c r="K16324" s="17">
        <v>617541.66</v>
      </c>
      <c r="L16324" s="17">
        <v>432279.16</v>
      </c>
      <c r="M16324" s="17">
        <v>185262.5</v>
      </c>
      <c r="N16324" s="17">
        <v>68491.8018</v>
      </c>
    </row>
    <row r="16325" spans="1:14">
      <c r="A16325" s="16">
        <v>46294</v>
      </c>
      <c r="B16325" t="s">
        <v>16369</v>
      </c>
      <c r="C16325" t="s">
        <v>15</v>
      </c>
      <c r="D16325" t="s">
        <v>16</v>
      </c>
      <c r="E16325" t="s">
        <v>17</v>
      </c>
      <c r="F16325" t="s">
        <v>14639</v>
      </c>
      <c r="G16325" t="s">
        <v>10892</v>
      </c>
      <c r="H16325">
        <v>9</v>
      </c>
      <c r="I16325" s="17">
        <v>615163</v>
      </c>
      <c r="J16325" s="17">
        <v>30758.15</v>
      </c>
      <c r="K16325" s="17">
        <v>584404.85</v>
      </c>
      <c r="L16325" s="17">
        <v>409083.39</v>
      </c>
      <c r="M16325" s="17">
        <v>175321.46</v>
      </c>
      <c r="N16325" s="17">
        <v>68491.8018</v>
      </c>
    </row>
    <row r="16326" spans="1:14">
      <c r="A16326" s="16">
        <v>46294</v>
      </c>
      <c r="B16326" t="s">
        <v>16370</v>
      </c>
      <c r="C16326" t="s">
        <v>33</v>
      </c>
      <c r="D16326" t="s">
        <v>34</v>
      </c>
      <c r="E16326" t="s">
        <v>35</v>
      </c>
      <c r="F16326" t="s">
        <v>14639</v>
      </c>
      <c r="G16326" t="s">
        <v>10892</v>
      </c>
      <c r="H16326">
        <v>4</v>
      </c>
      <c r="I16326" s="17">
        <v>517941</v>
      </c>
      <c r="J16326" s="17">
        <v>0</v>
      </c>
      <c r="K16326" s="17">
        <v>517941</v>
      </c>
      <c r="L16326" s="17">
        <v>372917.52</v>
      </c>
      <c r="M16326" s="17">
        <v>145023.48</v>
      </c>
      <c r="N16326" s="17">
        <v>175799.0595</v>
      </c>
    </row>
    <row r="16327" spans="1:14">
      <c r="A16327" s="16">
        <v>46294</v>
      </c>
      <c r="B16327" t="s">
        <v>16371</v>
      </c>
      <c r="C16327" t="s">
        <v>29</v>
      </c>
      <c r="D16327" t="s">
        <v>30</v>
      </c>
      <c r="E16327" t="s">
        <v>31</v>
      </c>
      <c r="F16327" t="s">
        <v>14639</v>
      </c>
      <c r="G16327" t="s">
        <v>10892</v>
      </c>
      <c r="H16327">
        <v>5</v>
      </c>
      <c r="I16327" s="17">
        <v>358926</v>
      </c>
      <c r="J16327" s="17">
        <v>53838.9</v>
      </c>
      <c r="K16327" s="17">
        <v>305087.1</v>
      </c>
      <c r="L16327" s="17">
        <v>189154</v>
      </c>
      <c r="M16327" s="17">
        <v>115933.1</v>
      </c>
      <c r="N16327" s="17">
        <v>41627.2805</v>
      </c>
    </row>
    <row r="16328" spans="1:14">
      <c r="A16328" s="16">
        <v>46294</v>
      </c>
      <c r="B16328" t="s">
        <v>16372</v>
      </c>
      <c r="C16328" t="s">
        <v>33</v>
      </c>
      <c r="D16328" t="s">
        <v>34</v>
      </c>
      <c r="E16328" t="s">
        <v>35</v>
      </c>
      <c r="F16328" t="s">
        <v>14639</v>
      </c>
      <c r="G16328" t="s">
        <v>10892</v>
      </c>
      <c r="H16328">
        <v>3</v>
      </c>
      <c r="I16328" s="17">
        <v>792693</v>
      </c>
      <c r="J16328" s="17">
        <v>0</v>
      </c>
      <c r="K16328" s="17">
        <v>792693</v>
      </c>
      <c r="L16328" s="17">
        <v>570738.96</v>
      </c>
      <c r="M16328" s="17">
        <v>221954.04</v>
      </c>
      <c r="N16328" s="17">
        <v>175799.0595</v>
      </c>
    </row>
    <row r="16329" spans="1:14">
      <c r="A16329" s="16">
        <v>46294</v>
      </c>
      <c r="B16329" t="s">
        <v>16373</v>
      </c>
      <c r="C16329" t="s">
        <v>43</v>
      </c>
      <c r="D16329" t="s">
        <v>44</v>
      </c>
      <c r="E16329" t="s">
        <v>31</v>
      </c>
      <c r="F16329" t="s">
        <v>14639</v>
      </c>
      <c r="G16329" t="s">
        <v>10892</v>
      </c>
      <c r="H16329">
        <v>5</v>
      </c>
      <c r="I16329" s="17">
        <v>353265</v>
      </c>
      <c r="J16329" s="17">
        <v>17663.25</v>
      </c>
      <c r="K16329" s="17">
        <v>335601.75</v>
      </c>
      <c r="L16329" s="17">
        <v>208073.08</v>
      </c>
      <c r="M16329" s="17">
        <v>127528.67</v>
      </c>
      <c r="N16329" s="17">
        <v>41627.2805</v>
      </c>
    </row>
    <row r="16330" spans="1:14">
      <c r="A16330" s="16">
        <v>46294</v>
      </c>
      <c r="B16330" t="s">
        <v>16374</v>
      </c>
      <c r="C16330" t="s">
        <v>73</v>
      </c>
      <c r="D16330" t="s">
        <v>74</v>
      </c>
      <c r="E16330" t="s">
        <v>24</v>
      </c>
      <c r="F16330" t="s">
        <v>14639</v>
      </c>
      <c r="G16330" t="s">
        <v>10892</v>
      </c>
      <c r="H16330">
        <v>3</v>
      </c>
      <c r="I16330" s="17">
        <v>744548</v>
      </c>
      <c r="J16330" s="17">
        <v>59563.84</v>
      </c>
      <c r="K16330" s="17">
        <v>684984.16</v>
      </c>
      <c r="L16330" s="17">
        <v>520587.96</v>
      </c>
      <c r="M16330" s="17">
        <v>164396.2</v>
      </c>
      <c r="N16330" s="17">
        <v>152864.4017</v>
      </c>
    </row>
    <row r="16331" spans="1:14">
      <c r="A16331" s="16">
        <v>46294</v>
      </c>
      <c r="B16331" t="s">
        <v>16375</v>
      </c>
      <c r="C16331" t="s">
        <v>73</v>
      </c>
      <c r="D16331" t="s">
        <v>74</v>
      </c>
      <c r="E16331" t="s">
        <v>24</v>
      </c>
      <c r="F16331" t="s">
        <v>14639</v>
      </c>
      <c r="G16331" t="s">
        <v>10892</v>
      </c>
      <c r="H16331">
        <v>4</v>
      </c>
      <c r="I16331" s="17">
        <v>610062</v>
      </c>
      <c r="J16331" s="17">
        <v>67106.82000000001</v>
      </c>
      <c r="K16331" s="17">
        <v>542955.1800000001</v>
      </c>
      <c r="L16331" s="17">
        <v>412645.94</v>
      </c>
      <c r="M16331" s="17">
        <v>130309.24</v>
      </c>
      <c r="N16331" s="17">
        <v>152864.4017</v>
      </c>
    </row>
    <row r="16332" spans="1:14">
      <c r="A16332" s="16">
        <v>46294</v>
      </c>
      <c r="B16332" t="s">
        <v>16376</v>
      </c>
      <c r="C16332" t="s">
        <v>29</v>
      </c>
      <c r="D16332" t="s">
        <v>30</v>
      </c>
      <c r="E16332" t="s">
        <v>31</v>
      </c>
      <c r="F16332" t="s">
        <v>14639</v>
      </c>
      <c r="G16332" t="s">
        <v>10892</v>
      </c>
      <c r="H16332">
        <v>4</v>
      </c>
      <c r="I16332" s="17">
        <v>204374</v>
      </c>
      <c r="J16332" s="17">
        <v>22481.14</v>
      </c>
      <c r="K16332" s="17">
        <v>181892.86</v>
      </c>
      <c r="L16332" s="17">
        <v>112773.57</v>
      </c>
      <c r="M16332" s="17">
        <v>69119.28999999999</v>
      </c>
      <c r="N16332" s="17">
        <v>41627.2805</v>
      </c>
    </row>
    <row r="16333" spans="1:14">
      <c r="A16333" s="16">
        <v>46294</v>
      </c>
      <c r="B16333" t="s">
        <v>16377</v>
      </c>
      <c r="C16333" t="s">
        <v>73</v>
      </c>
      <c r="D16333" t="s">
        <v>74</v>
      </c>
      <c r="E16333" t="s">
        <v>24</v>
      </c>
      <c r="F16333" t="s">
        <v>14639</v>
      </c>
      <c r="G16333" t="s">
        <v>10892</v>
      </c>
      <c r="H16333">
        <v>8</v>
      </c>
      <c r="I16333" s="17">
        <v>294141</v>
      </c>
      <c r="J16333" s="17">
        <v>35296.92</v>
      </c>
      <c r="K16333" s="17">
        <v>258844.08</v>
      </c>
      <c r="L16333" s="17">
        <v>196721.5</v>
      </c>
      <c r="M16333" s="17">
        <v>62122.58</v>
      </c>
      <c r="N16333" s="17">
        <v>152864.4017</v>
      </c>
    </row>
    <row r="16334" spans="1:14">
      <c r="A16334" s="16">
        <v>46294</v>
      </c>
      <c r="B16334" t="s">
        <v>16378</v>
      </c>
      <c r="C16334" t="s">
        <v>15</v>
      </c>
      <c r="D16334" t="s">
        <v>16</v>
      </c>
      <c r="E16334" t="s">
        <v>17</v>
      </c>
      <c r="F16334" t="s">
        <v>14639</v>
      </c>
      <c r="G16334" t="s">
        <v>10892</v>
      </c>
      <c r="H16334">
        <v>1</v>
      </c>
      <c r="I16334" s="17">
        <v>147376</v>
      </c>
      <c r="J16334" s="17">
        <v>22106.4</v>
      </c>
      <c r="K16334" s="17">
        <v>125269.6</v>
      </c>
      <c r="L16334" s="17">
        <v>87688.72</v>
      </c>
      <c r="M16334" s="17">
        <v>37580.88</v>
      </c>
      <c r="N16334" s="17">
        <v>68491.8018</v>
      </c>
    </row>
    <row r="16335" spans="1:14">
      <c r="A16335" s="16">
        <v>46294</v>
      </c>
      <c r="B16335" t="s">
        <v>16379</v>
      </c>
      <c r="C16335" t="s">
        <v>33</v>
      </c>
      <c r="D16335" t="s">
        <v>34</v>
      </c>
      <c r="E16335" t="s">
        <v>35</v>
      </c>
      <c r="F16335" t="s">
        <v>14639</v>
      </c>
      <c r="G16335" t="s">
        <v>10892</v>
      </c>
      <c r="H16335">
        <v>11</v>
      </c>
      <c r="I16335" s="17">
        <v>276945</v>
      </c>
      <c r="J16335" s="17">
        <v>11077.8</v>
      </c>
      <c r="K16335" s="17">
        <v>265867.2</v>
      </c>
      <c r="L16335" s="17">
        <v>191424.38</v>
      </c>
      <c r="M16335" s="17">
        <v>74442.82000000001</v>
      </c>
      <c r="N16335" s="17">
        <v>175799.0595</v>
      </c>
    </row>
    <row r="16336" spans="1:14">
      <c r="A16336" s="16">
        <v>46294</v>
      </c>
      <c r="B16336" t="s">
        <v>16380</v>
      </c>
      <c r="C16336" t="s">
        <v>26</v>
      </c>
      <c r="D16336" t="s">
        <v>27</v>
      </c>
      <c r="E16336" t="s">
        <v>17</v>
      </c>
      <c r="F16336" t="s">
        <v>14639</v>
      </c>
      <c r="G16336" t="s">
        <v>10892</v>
      </c>
      <c r="H16336">
        <v>11</v>
      </c>
      <c r="I16336" s="17">
        <v>269620</v>
      </c>
      <c r="J16336" s="17">
        <v>40443</v>
      </c>
      <c r="K16336" s="17">
        <v>229177</v>
      </c>
      <c r="L16336" s="17">
        <v>160423.9</v>
      </c>
      <c r="M16336" s="17">
        <v>68753.10000000001</v>
      </c>
      <c r="N16336" s="17">
        <v>68491.8018</v>
      </c>
    </row>
    <row r="16337" spans="1:14">
      <c r="A16337" s="16">
        <v>46294</v>
      </c>
      <c r="B16337" t="s">
        <v>16381</v>
      </c>
      <c r="C16337" t="s">
        <v>22</v>
      </c>
      <c r="D16337" t="s">
        <v>23</v>
      </c>
      <c r="E16337" t="s">
        <v>24</v>
      </c>
      <c r="F16337" t="s">
        <v>14639</v>
      </c>
      <c r="G16337" t="s">
        <v>10892</v>
      </c>
      <c r="H16337">
        <v>9</v>
      </c>
      <c r="I16337" s="17">
        <v>814889</v>
      </c>
      <c r="J16337" s="17">
        <v>65191.12</v>
      </c>
      <c r="K16337" s="17">
        <v>749697.88</v>
      </c>
      <c r="L16337" s="17">
        <v>569770.39</v>
      </c>
      <c r="M16337" s="17">
        <v>179927.49</v>
      </c>
      <c r="N16337" s="17">
        <v>152864.4017</v>
      </c>
    </row>
    <row r="16338" spans="1:14">
      <c r="A16338" s="16">
        <v>46294</v>
      </c>
      <c r="B16338" t="s">
        <v>16382</v>
      </c>
      <c r="C16338" t="s">
        <v>26</v>
      </c>
      <c r="D16338" t="s">
        <v>27</v>
      </c>
      <c r="E16338" t="s">
        <v>17</v>
      </c>
      <c r="F16338" t="s">
        <v>14639</v>
      </c>
      <c r="G16338" t="s">
        <v>10892</v>
      </c>
      <c r="H16338">
        <v>5</v>
      </c>
      <c r="I16338" s="17">
        <v>77625</v>
      </c>
      <c r="J16338" s="17">
        <v>0</v>
      </c>
      <c r="K16338" s="17">
        <v>77625</v>
      </c>
      <c r="L16338" s="17">
        <v>54337.5</v>
      </c>
      <c r="M16338" s="17">
        <v>23287.5</v>
      </c>
      <c r="N16338" s="17">
        <v>68491.8018</v>
      </c>
    </row>
    <row r="16339" spans="1:14">
      <c r="A16339" s="16">
        <v>46294</v>
      </c>
      <c r="B16339" t="s">
        <v>16383</v>
      </c>
      <c r="C16339" t="s">
        <v>43</v>
      </c>
      <c r="D16339" t="s">
        <v>44</v>
      </c>
      <c r="E16339" t="s">
        <v>31</v>
      </c>
      <c r="F16339" t="s">
        <v>14639</v>
      </c>
      <c r="G16339" t="s">
        <v>10892</v>
      </c>
      <c r="H16339">
        <v>12</v>
      </c>
      <c r="I16339" s="17">
        <v>47850</v>
      </c>
      <c r="J16339" s="17">
        <v>1435.5</v>
      </c>
      <c r="K16339" s="17">
        <v>46414.5</v>
      </c>
      <c r="L16339" s="17">
        <v>28776.99</v>
      </c>
      <c r="M16339" s="17">
        <v>17637.51</v>
      </c>
      <c r="N16339" s="17">
        <v>41627.2805</v>
      </c>
    </row>
    <row r="16340" spans="1:14">
      <c r="A16340" s="16">
        <v>46294</v>
      </c>
      <c r="B16340" t="s">
        <v>16384</v>
      </c>
      <c r="C16340" t="s">
        <v>15</v>
      </c>
      <c r="D16340" t="s">
        <v>16</v>
      </c>
      <c r="E16340" t="s">
        <v>17</v>
      </c>
      <c r="F16340" t="s">
        <v>14639</v>
      </c>
      <c r="G16340" t="s">
        <v>10892</v>
      </c>
      <c r="H16340">
        <v>7</v>
      </c>
      <c r="I16340" s="17">
        <v>129712</v>
      </c>
      <c r="J16340" s="17">
        <v>3891.36</v>
      </c>
      <c r="K16340" s="17">
        <v>125820.64</v>
      </c>
      <c r="L16340" s="17">
        <v>88074.45</v>
      </c>
      <c r="M16340" s="17">
        <v>37746.19</v>
      </c>
      <c r="N16340" s="17">
        <v>68491.8018</v>
      </c>
    </row>
    <row r="16341" spans="1:14">
      <c r="A16341" s="16">
        <v>46294</v>
      </c>
      <c r="B16341" t="s">
        <v>16385</v>
      </c>
      <c r="C16341" t="s">
        <v>73</v>
      </c>
      <c r="D16341" t="s">
        <v>74</v>
      </c>
      <c r="E16341" t="s">
        <v>24</v>
      </c>
      <c r="F16341" t="s">
        <v>14639</v>
      </c>
      <c r="G16341" t="s">
        <v>10892</v>
      </c>
      <c r="H16341">
        <v>11</v>
      </c>
      <c r="I16341" s="17">
        <v>808891</v>
      </c>
      <c r="J16341" s="17">
        <v>0</v>
      </c>
      <c r="K16341" s="17">
        <v>808891</v>
      </c>
      <c r="L16341" s="17">
        <v>614757.16</v>
      </c>
      <c r="M16341" s="17">
        <v>194133.84</v>
      </c>
      <c r="N16341" s="17">
        <v>152864.4017</v>
      </c>
    </row>
    <row r="16342" spans="1:14">
      <c r="A16342" s="16">
        <v>46294</v>
      </c>
      <c r="B16342" t="s">
        <v>16386</v>
      </c>
      <c r="C16342" t="s">
        <v>26</v>
      </c>
      <c r="D16342" t="s">
        <v>27</v>
      </c>
      <c r="E16342" t="s">
        <v>17</v>
      </c>
      <c r="F16342" t="s">
        <v>14639</v>
      </c>
      <c r="G16342" t="s">
        <v>10892</v>
      </c>
      <c r="H16342">
        <v>3</v>
      </c>
      <c r="I16342" s="17">
        <v>460026</v>
      </c>
      <c r="J16342" s="17">
        <v>0</v>
      </c>
      <c r="K16342" s="17">
        <v>460026</v>
      </c>
      <c r="L16342" s="17">
        <v>322018.2</v>
      </c>
      <c r="M16342" s="17">
        <v>138007.8</v>
      </c>
      <c r="N16342" s="17">
        <v>68491.8018</v>
      </c>
    </row>
    <row r="16343" spans="1:14">
      <c r="A16343" s="16">
        <v>46294</v>
      </c>
      <c r="B16343" t="s">
        <v>16387</v>
      </c>
      <c r="C16343" t="s">
        <v>43</v>
      </c>
      <c r="D16343" t="s">
        <v>44</v>
      </c>
      <c r="E16343" t="s">
        <v>31</v>
      </c>
      <c r="F16343" t="s">
        <v>14639</v>
      </c>
      <c r="G16343" t="s">
        <v>10892</v>
      </c>
      <c r="H16343">
        <v>6</v>
      </c>
      <c r="I16343" s="17">
        <v>332218</v>
      </c>
      <c r="J16343" s="17">
        <v>0</v>
      </c>
      <c r="K16343" s="17">
        <v>332218</v>
      </c>
      <c r="L16343" s="17">
        <v>205975.16</v>
      </c>
      <c r="M16343" s="17">
        <v>126242.84</v>
      </c>
      <c r="N16343" s="17">
        <v>41627.2805</v>
      </c>
    </row>
    <row r="16344" spans="1:14">
      <c r="A16344" s="16">
        <v>46294</v>
      </c>
      <c r="B16344" t="s">
        <v>16388</v>
      </c>
      <c r="C16344" t="s">
        <v>22</v>
      </c>
      <c r="D16344" t="s">
        <v>23</v>
      </c>
      <c r="E16344" t="s">
        <v>24</v>
      </c>
      <c r="F16344" t="s">
        <v>14639</v>
      </c>
      <c r="G16344" t="s">
        <v>10892</v>
      </c>
      <c r="H16344">
        <v>10</v>
      </c>
      <c r="I16344" s="17">
        <v>470886</v>
      </c>
      <c r="J16344" s="17">
        <v>32962.02</v>
      </c>
      <c r="K16344" s="17">
        <v>437923.98</v>
      </c>
      <c r="L16344" s="17">
        <v>332822.22</v>
      </c>
      <c r="M16344" s="17">
        <v>105101.76</v>
      </c>
      <c r="N16344" s="17">
        <v>152864.4017</v>
      </c>
    </row>
    <row r="16345" spans="1:14">
      <c r="A16345" s="16">
        <v>46294</v>
      </c>
      <c r="B16345" t="s">
        <v>16389</v>
      </c>
      <c r="C16345" t="s">
        <v>73</v>
      </c>
      <c r="D16345" t="s">
        <v>74</v>
      </c>
      <c r="E16345" t="s">
        <v>24</v>
      </c>
      <c r="F16345" t="s">
        <v>14639</v>
      </c>
      <c r="G16345" t="s">
        <v>10892</v>
      </c>
      <c r="H16345">
        <v>10</v>
      </c>
      <c r="I16345" s="17">
        <v>149527</v>
      </c>
      <c r="J16345" s="17">
        <v>19438.51</v>
      </c>
      <c r="K16345" s="17">
        <v>130088.49</v>
      </c>
      <c r="L16345" s="17">
        <v>98867.25</v>
      </c>
      <c r="M16345" s="17">
        <v>31221.24</v>
      </c>
      <c r="N16345" s="17">
        <v>152864.4017</v>
      </c>
    </row>
    <row r="16346" spans="1:14">
      <c r="A16346" s="16">
        <v>46294</v>
      </c>
      <c r="B16346" t="s">
        <v>16390</v>
      </c>
      <c r="C16346" t="s">
        <v>15</v>
      </c>
      <c r="D16346" t="s">
        <v>16</v>
      </c>
      <c r="E16346" t="s">
        <v>17</v>
      </c>
      <c r="F16346" t="s">
        <v>14639</v>
      </c>
      <c r="G16346" t="s">
        <v>10892</v>
      </c>
      <c r="H16346">
        <v>11</v>
      </c>
      <c r="I16346" s="17">
        <v>54188</v>
      </c>
      <c r="J16346" s="17">
        <v>2167.52</v>
      </c>
      <c r="K16346" s="17">
        <v>52020.48</v>
      </c>
      <c r="L16346" s="17">
        <v>36414.34</v>
      </c>
      <c r="M16346" s="17">
        <v>15606.14</v>
      </c>
      <c r="N16346" s="17">
        <v>68491.8018</v>
      </c>
    </row>
    <row r="16347" spans="1:14">
      <c r="A16347" s="16">
        <v>46294</v>
      </c>
      <c r="B16347" t="s">
        <v>16391</v>
      </c>
      <c r="C16347" t="s">
        <v>43</v>
      </c>
      <c r="D16347" t="s">
        <v>44</v>
      </c>
      <c r="E16347" t="s">
        <v>31</v>
      </c>
      <c r="F16347" t="s">
        <v>14639</v>
      </c>
      <c r="G16347" t="s">
        <v>10892</v>
      </c>
      <c r="H16347">
        <v>12</v>
      </c>
      <c r="I16347" s="17">
        <v>546135</v>
      </c>
      <c r="J16347" s="17">
        <v>60074.85</v>
      </c>
      <c r="K16347" s="17">
        <v>486060.15</v>
      </c>
      <c r="L16347" s="17">
        <v>301357.29</v>
      </c>
      <c r="M16347" s="17">
        <v>184702.86</v>
      </c>
      <c r="N16347" s="17">
        <v>41627.2805</v>
      </c>
    </row>
    <row r="16348" spans="1:14">
      <c r="A16348" s="16">
        <v>46294</v>
      </c>
      <c r="B16348" t="s">
        <v>16392</v>
      </c>
      <c r="C16348" t="s">
        <v>47</v>
      </c>
      <c r="D16348" t="s">
        <v>48</v>
      </c>
      <c r="E16348" t="s">
        <v>35</v>
      </c>
      <c r="F16348" t="s">
        <v>14639</v>
      </c>
      <c r="G16348" t="s">
        <v>10892</v>
      </c>
      <c r="H16348">
        <v>3</v>
      </c>
      <c r="I16348" s="17">
        <v>607549</v>
      </c>
      <c r="J16348" s="17">
        <v>0</v>
      </c>
      <c r="K16348" s="17">
        <v>607549</v>
      </c>
      <c r="L16348" s="17">
        <v>437435.28</v>
      </c>
      <c r="M16348" s="17">
        <v>170113.72</v>
      </c>
      <c r="N16348" s="17">
        <v>175799.0595</v>
      </c>
    </row>
    <row r="16349" spans="1:14">
      <c r="A16349" s="16">
        <v>46294</v>
      </c>
      <c r="B16349" t="s">
        <v>16393</v>
      </c>
      <c r="C16349" t="s">
        <v>26</v>
      </c>
      <c r="D16349" t="s">
        <v>27</v>
      </c>
      <c r="E16349" t="s">
        <v>17</v>
      </c>
      <c r="F16349" t="s">
        <v>14639</v>
      </c>
      <c r="G16349" t="s">
        <v>10892</v>
      </c>
      <c r="H16349">
        <v>8</v>
      </c>
      <c r="I16349" s="17">
        <v>209496</v>
      </c>
      <c r="J16349" s="17">
        <v>14664.72</v>
      </c>
      <c r="K16349" s="17">
        <v>194831.28</v>
      </c>
      <c r="L16349" s="17">
        <v>136381.9</v>
      </c>
      <c r="M16349" s="17">
        <v>58449.38</v>
      </c>
      <c r="N16349" s="17">
        <v>68491.8018</v>
      </c>
    </row>
    <row r="16350" spans="1:14">
      <c r="A16350" s="16">
        <v>46294</v>
      </c>
      <c r="B16350" t="s">
        <v>16394</v>
      </c>
      <c r="C16350" t="s">
        <v>43</v>
      </c>
      <c r="D16350" t="s">
        <v>44</v>
      </c>
      <c r="E16350" t="s">
        <v>31</v>
      </c>
      <c r="F16350" t="s">
        <v>14639</v>
      </c>
      <c r="G16350" t="s">
        <v>10892</v>
      </c>
      <c r="H16350">
        <v>7</v>
      </c>
      <c r="I16350" s="17">
        <v>247426</v>
      </c>
      <c r="J16350" s="17">
        <v>32165.38</v>
      </c>
      <c r="K16350" s="17">
        <v>215260.62</v>
      </c>
      <c r="L16350" s="17">
        <v>133461.58</v>
      </c>
      <c r="M16350" s="17">
        <v>81799.03999999999</v>
      </c>
      <c r="N16350" s="17">
        <v>41627.2805</v>
      </c>
    </row>
    <row r="16351" spans="1:14">
      <c r="A16351" s="16">
        <v>46294</v>
      </c>
      <c r="B16351" t="s">
        <v>16395</v>
      </c>
      <c r="C16351" t="s">
        <v>73</v>
      </c>
      <c r="D16351" t="s">
        <v>74</v>
      </c>
      <c r="E16351" t="s">
        <v>24</v>
      </c>
      <c r="F16351" t="s">
        <v>14639</v>
      </c>
      <c r="G16351" t="s">
        <v>10892</v>
      </c>
      <c r="H16351">
        <v>7</v>
      </c>
      <c r="I16351" s="17">
        <v>517346</v>
      </c>
      <c r="J16351" s="17">
        <v>0</v>
      </c>
      <c r="K16351" s="17">
        <v>517346</v>
      </c>
      <c r="L16351" s="17">
        <v>393182.96</v>
      </c>
      <c r="M16351" s="17">
        <v>124163.04</v>
      </c>
      <c r="N16351" s="17">
        <v>152864.4017</v>
      </c>
    </row>
    <row r="16352" spans="1:14">
      <c r="A16352" s="16">
        <v>46294</v>
      </c>
      <c r="B16352" t="s">
        <v>16396</v>
      </c>
      <c r="C16352" t="s">
        <v>15</v>
      </c>
      <c r="D16352" t="s">
        <v>16</v>
      </c>
      <c r="E16352" t="s">
        <v>17</v>
      </c>
      <c r="F16352" t="s">
        <v>14639</v>
      </c>
      <c r="G16352" t="s">
        <v>10892</v>
      </c>
      <c r="H16352">
        <v>7</v>
      </c>
      <c r="I16352" s="17">
        <v>835625</v>
      </c>
      <c r="J16352" s="17">
        <v>33425</v>
      </c>
      <c r="K16352" s="17">
        <v>802200</v>
      </c>
      <c r="L16352" s="17">
        <v>561540</v>
      </c>
      <c r="M16352" s="17">
        <v>240660</v>
      </c>
      <c r="N16352" s="17">
        <v>68491.8018</v>
      </c>
    </row>
    <row r="16353" spans="1:14">
      <c r="A16353" s="16">
        <v>46294</v>
      </c>
      <c r="B16353" t="s">
        <v>16397</v>
      </c>
      <c r="C16353" t="s">
        <v>15</v>
      </c>
      <c r="D16353" t="s">
        <v>16</v>
      </c>
      <c r="E16353" t="s">
        <v>17</v>
      </c>
      <c r="F16353" t="s">
        <v>14639</v>
      </c>
      <c r="G16353" t="s">
        <v>10892</v>
      </c>
      <c r="H16353">
        <v>12</v>
      </c>
      <c r="I16353" s="17">
        <v>522990</v>
      </c>
      <c r="J16353" s="17">
        <v>41839.2</v>
      </c>
      <c r="K16353" s="17">
        <v>481150.8</v>
      </c>
      <c r="L16353" s="17">
        <v>336805.56</v>
      </c>
      <c r="M16353" s="17">
        <v>144345.24</v>
      </c>
      <c r="N16353" s="17">
        <v>68491.8018</v>
      </c>
    </row>
    <row r="16354" spans="1:14">
      <c r="A16354" s="16">
        <v>46295</v>
      </c>
      <c r="B16354" t="s">
        <v>16398</v>
      </c>
      <c r="C16354" t="s">
        <v>22</v>
      </c>
      <c r="D16354" t="s">
        <v>23</v>
      </c>
      <c r="E16354" t="s">
        <v>24</v>
      </c>
      <c r="F16354" t="s">
        <v>14639</v>
      </c>
      <c r="G16354" t="s">
        <v>10892</v>
      </c>
      <c r="H16354">
        <v>4</v>
      </c>
      <c r="I16354" s="17">
        <v>759622</v>
      </c>
      <c r="J16354" s="17">
        <v>0</v>
      </c>
      <c r="K16354" s="17">
        <v>759622</v>
      </c>
      <c r="L16354" s="17">
        <v>577312.72</v>
      </c>
      <c r="M16354" s="17">
        <v>182309.28</v>
      </c>
      <c r="N16354" s="17">
        <v>152864.4017</v>
      </c>
    </row>
    <row r="16355" spans="1:14">
      <c r="A16355" s="16">
        <v>46295</v>
      </c>
      <c r="B16355" t="s">
        <v>16399</v>
      </c>
      <c r="C16355" t="s">
        <v>73</v>
      </c>
      <c r="D16355" t="s">
        <v>74</v>
      </c>
      <c r="E16355" t="s">
        <v>24</v>
      </c>
      <c r="F16355" t="s">
        <v>14639</v>
      </c>
      <c r="G16355" t="s">
        <v>10892</v>
      </c>
      <c r="H16355">
        <v>5</v>
      </c>
      <c r="I16355" s="17">
        <v>396238</v>
      </c>
      <c r="J16355" s="17">
        <v>47548.56</v>
      </c>
      <c r="K16355" s="17">
        <v>348689.44</v>
      </c>
      <c r="L16355" s="17">
        <v>265003.97</v>
      </c>
      <c r="M16355" s="17">
        <v>83685.47</v>
      </c>
      <c r="N16355" s="17">
        <v>152864.4017</v>
      </c>
    </row>
    <row r="16356" spans="1:14">
      <c r="A16356" s="16">
        <v>46295</v>
      </c>
      <c r="B16356" t="s">
        <v>16400</v>
      </c>
      <c r="C16356" t="s">
        <v>47</v>
      </c>
      <c r="D16356" t="s">
        <v>48</v>
      </c>
      <c r="E16356" t="s">
        <v>35</v>
      </c>
      <c r="F16356" t="s">
        <v>14639</v>
      </c>
      <c r="G16356" t="s">
        <v>10892</v>
      </c>
      <c r="H16356">
        <v>5</v>
      </c>
      <c r="I16356" s="17">
        <v>701326</v>
      </c>
      <c r="J16356" s="17">
        <v>105198.9</v>
      </c>
      <c r="K16356" s="17">
        <v>596127.1</v>
      </c>
      <c r="L16356" s="17">
        <v>429211.51</v>
      </c>
      <c r="M16356" s="17">
        <v>166915.59</v>
      </c>
      <c r="N16356" s="17">
        <v>175799.0595</v>
      </c>
    </row>
    <row r="16357" spans="1:14">
      <c r="A16357" s="16">
        <v>46295</v>
      </c>
      <c r="B16357" t="s">
        <v>16401</v>
      </c>
      <c r="C16357" t="s">
        <v>26</v>
      </c>
      <c r="D16357" t="s">
        <v>27</v>
      </c>
      <c r="E16357" t="s">
        <v>17</v>
      </c>
      <c r="F16357" t="s">
        <v>14639</v>
      </c>
      <c r="G16357" t="s">
        <v>10892</v>
      </c>
      <c r="H16357">
        <v>11</v>
      </c>
      <c r="I16357" s="17">
        <v>222003</v>
      </c>
      <c r="J16357" s="17">
        <v>11100.15</v>
      </c>
      <c r="K16357" s="17">
        <v>210902.85</v>
      </c>
      <c r="L16357" s="17">
        <v>147632</v>
      </c>
      <c r="M16357" s="17">
        <v>63270.85</v>
      </c>
      <c r="N16357" s="17">
        <v>68491.8018</v>
      </c>
    </row>
    <row r="16358" spans="1:14">
      <c r="A16358" s="16">
        <v>46295</v>
      </c>
      <c r="B16358" t="s">
        <v>16402</v>
      </c>
      <c r="C16358" t="s">
        <v>26</v>
      </c>
      <c r="D16358" t="s">
        <v>27</v>
      </c>
      <c r="E16358" t="s">
        <v>17</v>
      </c>
      <c r="F16358" t="s">
        <v>14639</v>
      </c>
      <c r="G16358" t="s">
        <v>10892</v>
      </c>
      <c r="H16358">
        <v>5</v>
      </c>
      <c r="I16358" s="17">
        <v>154619</v>
      </c>
      <c r="J16358" s="17">
        <v>0</v>
      </c>
      <c r="K16358" s="17">
        <v>154619</v>
      </c>
      <c r="L16358" s="17">
        <v>108233.3</v>
      </c>
      <c r="M16358" s="17">
        <v>46385.7</v>
      </c>
      <c r="N16358" s="17">
        <v>68491.8018</v>
      </c>
    </row>
    <row r="16359" spans="1:14">
      <c r="A16359" s="16">
        <v>46295</v>
      </c>
      <c r="B16359" t="s">
        <v>16403</v>
      </c>
      <c r="C16359" t="s">
        <v>73</v>
      </c>
      <c r="D16359" t="s">
        <v>74</v>
      </c>
      <c r="E16359" t="s">
        <v>24</v>
      </c>
      <c r="F16359" t="s">
        <v>14639</v>
      </c>
      <c r="G16359" t="s">
        <v>10892</v>
      </c>
      <c r="H16359">
        <v>6</v>
      </c>
      <c r="I16359" s="17">
        <v>280288</v>
      </c>
      <c r="J16359" s="17">
        <v>0</v>
      </c>
      <c r="K16359" s="17">
        <v>280288</v>
      </c>
      <c r="L16359" s="17">
        <v>213018.88</v>
      </c>
      <c r="M16359" s="17">
        <v>67269.12</v>
      </c>
      <c r="N16359" s="17">
        <v>152864.4017</v>
      </c>
    </row>
    <row r="16360" spans="1:14">
      <c r="A16360" s="16">
        <v>46295</v>
      </c>
      <c r="B16360" t="s">
        <v>16404</v>
      </c>
      <c r="C16360" t="s">
        <v>26</v>
      </c>
      <c r="D16360" t="s">
        <v>27</v>
      </c>
      <c r="E16360" t="s">
        <v>17</v>
      </c>
      <c r="F16360" t="s">
        <v>14639</v>
      </c>
      <c r="G16360" t="s">
        <v>10892</v>
      </c>
      <c r="H16360">
        <v>12</v>
      </c>
      <c r="I16360" s="17">
        <v>350039</v>
      </c>
      <c r="J16360" s="17">
        <v>28003.12</v>
      </c>
      <c r="K16360" s="17">
        <v>322035.88</v>
      </c>
      <c r="L16360" s="17">
        <v>225425.12</v>
      </c>
      <c r="M16360" s="17">
        <v>96610.75999999999</v>
      </c>
      <c r="N16360" s="17">
        <v>68491.8018</v>
      </c>
    </row>
    <row r="16361" spans="1:14">
      <c r="A16361" s="16">
        <v>46295</v>
      </c>
      <c r="B16361" t="s">
        <v>16405</v>
      </c>
      <c r="C16361" t="s">
        <v>26</v>
      </c>
      <c r="D16361" t="s">
        <v>27</v>
      </c>
      <c r="E16361" t="s">
        <v>17</v>
      </c>
      <c r="F16361" t="s">
        <v>14639</v>
      </c>
      <c r="G16361" t="s">
        <v>10892</v>
      </c>
      <c r="H16361">
        <v>10</v>
      </c>
      <c r="I16361" s="17">
        <v>172699</v>
      </c>
      <c r="J16361" s="17">
        <v>0</v>
      </c>
      <c r="K16361" s="17">
        <v>172699</v>
      </c>
      <c r="L16361" s="17">
        <v>120889.3</v>
      </c>
      <c r="M16361" s="17">
        <v>51809.7</v>
      </c>
      <c r="N16361" s="17">
        <v>68491.8018</v>
      </c>
    </row>
    <row r="16362" spans="1:14">
      <c r="A16362" s="16">
        <v>46295</v>
      </c>
      <c r="B16362" t="s">
        <v>16406</v>
      </c>
      <c r="C16362" t="s">
        <v>22</v>
      </c>
      <c r="D16362" t="s">
        <v>23</v>
      </c>
      <c r="E16362" t="s">
        <v>24</v>
      </c>
      <c r="F16362" t="s">
        <v>14639</v>
      </c>
      <c r="G16362" t="s">
        <v>10892</v>
      </c>
      <c r="H16362">
        <v>1</v>
      </c>
      <c r="I16362" s="17">
        <v>299320</v>
      </c>
      <c r="J16362" s="17">
        <v>14966</v>
      </c>
      <c r="K16362" s="17">
        <v>284354</v>
      </c>
      <c r="L16362" s="17">
        <v>216109.04</v>
      </c>
      <c r="M16362" s="17">
        <v>68244.96000000001</v>
      </c>
      <c r="N16362" s="17">
        <v>152864.4017</v>
      </c>
    </row>
    <row r="16363" spans="1:14">
      <c r="A16363" s="16">
        <v>46295</v>
      </c>
      <c r="B16363" t="s">
        <v>16407</v>
      </c>
      <c r="C16363" t="s">
        <v>22</v>
      </c>
      <c r="D16363" t="s">
        <v>23</v>
      </c>
      <c r="E16363" t="s">
        <v>24</v>
      </c>
      <c r="F16363" t="s">
        <v>14639</v>
      </c>
      <c r="G16363" t="s">
        <v>10892</v>
      </c>
      <c r="H16363">
        <v>8</v>
      </c>
      <c r="I16363" s="17">
        <v>489029</v>
      </c>
      <c r="J16363" s="17">
        <v>34232.03</v>
      </c>
      <c r="K16363" s="17">
        <v>454796.97</v>
      </c>
      <c r="L16363" s="17">
        <v>345645.7</v>
      </c>
      <c r="M16363" s="17">
        <v>109151.27</v>
      </c>
      <c r="N16363" s="17">
        <v>152864.4017</v>
      </c>
    </row>
    <row r="16364" spans="1:14">
      <c r="A16364" s="16">
        <v>46295</v>
      </c>
      <c r="B16364" t="s">
        <v>16408</v>
      </c>
      <c r="C16364" t="s">
        <v>43</v>
      </c>
      <c r="D16364" t="s">
        <v>44</v>
      </c>
      <c r="E16364" t="s">
        <v>31</v>
      </c>
      <c r="F16364" t="s">
        <v>14639</v>
      </c>
      <c r="G16364" t="s">
        <v>10892</v>
      </c>
      <c r="H16364">
        <v>5</v>
      </c>
      <c r="I16364" s="17">
        <v>296617</v>
      </c>
      <c r="J16364" s="17">
        <v>23729.36</v>
      </c>
      <c r="K16364" s="17">
        <v>272887.64</v>
      </c>
      <c r="L16364" s="17">
        <v>169190.34</v>
      </c>
      <c r="M16364" s="17">
        <v>103697.3</v>
      </c>
      <c r="N16364" s="17">
        <v>41627.2805</v>
      </c>
    </row>
    <row r="16365" spans="1:14">
      <c r="A16365" s="16">
        <v>46295</v>
      </c>
      <c r="B16365" t="s">
        <v>16409</v>
      </c>
      <c r="C16365" t="s">
        <v>47</v>
      </c>
      <c r="D16365" t="s">
        <v>48</v>
      </c>
      <c r="E16365" t="s">
        <v>35</v>
      </c>
      <c r="F16365" t="s">
        <v>14639</v>
      </c>
      <c r="G16365" t="s">
        <v>10892</v>
      </c>
      <c r="H16365">
        <v>12</v>
      </c>
      <c r="I16365" s="17">
        <v>514124</v>
      </c>
      <c r="J16365" s="17">
        <v>66836.12</v>
      </c>
      <c r="K16365" s="17">
        <v>447287.88</v>
      </c>
      <c r="L16365" s="17">
        <v>322047.27</v>
      </c>
      <c r="M16365" s="17">
        <v>125240.61</v>
      </c>
      <c r="N16365" s="17">
        <v>175799.0595</v>
      </c>
    </row>
    <row r="16366" spans="1:14">
      <c r="A16366" s="16">
        <v>46295</v>
      </c>
      <c r="B16366" t="s">
        <v>16410</v>
      </c>
      <c r="C16366" t="s">
        <v>22</v>
      </c>
      <c r="D16366" t="s">
        <v>23</v>
      </c>
      <c r="E16366" t="s">
        <v>24</v>
      </c>
      <c r="F16366" t="s">
        <v>14639</v>
      </c>
      <c r="G16366" t="s">
        <v>10892</v>
      </c>
      <c r="H16366">
        <v>1</v>
      </c>
      <c r="I16366" s="17">
        <v>517357</v>
      </c>
      <c r="J16366" s="17">
        <v>0</v>
      </c>
      <c r="K16366" s="17">
        <v>517357</v>
      </c>
      <c r="L16366" s="17">
        <v>393191.32</v>
      </c>
      <c r="M16366" s="17">
        <v>124165.68</v>
      </c>
      <c r="N16366" s="17">
        <v>152864.4017</v>
      </c>
    </row>
    <row r="16367" spans="1:14">
      <c r="A16367" s="16">
        <v>46295</v>
      </c>
      <c r="B16367" t="s">
        <v>16411</v>
      </c>
      <c r="C16367" t="s">
        <v>29</v>
      </c>
      <c r="D16367" t="s">
        <v>30</v>
      </c>
      <c r="E16367" t="s">
        <v>31</v>
      </c>
      <c r="F16367" t="s">
        <v>14639</v>
      </c>
      <c r="G16367" t="s">
        <v>10892</v>
      </c>
      <c r="H16367">
        <v>8</v>
      </c>
      <c r="I16367" s="17">
        <v>545052</v>
      </c>
      <c r="J16367" s="17">
        <v>38153.64</v>
      </c>
      <c r="K16367" s="17">
        <v>506898.36</v>
      </c>
      <c r="L16367" s="17">
        <v>314276.98</v>
      </c>
      <c r="M16367" s="17">
        <v>192621.38</v>
      </c>
      <c r="N16367" s="17">
        <v>41627.2805</v>
      </c>
    </row>
    <row r="16368" spans="1:14">
      <c r="A16368" s="16">
        <v>46295</v>
      </c>
      <c r="B16368" t="s">
        <v>16412</v>
      </c>
      <c r="C16368" t="s">
        <v>22</v>
      </c>
      <c r="D16368" t="s">
        <v>23</v>
      </c>
      <c r="E16368" t="s">
        <v>24</v>
      </c>
      <c r="F16368" t="s">
        <v>14639</v>
      </c>
      <c r="G16368" t="s">
        <v>10892</v>
      </c>
      <c r="H16368">
        <v>7</v>
      </c>
      <c r="I16368" s="17">
        <v>197818</v>
      </c>
      <c r="J16368" s="17">
        <v>25716.34</v>
      </c>
      <c r="K16368" s="17">
        <v>172101.66</v>
      </c>
      <c r="L16368" s="17">
        <v>130797.26</v>
      </c>
      <c r="M16368" s="17">
        <v>41304.4</v>
      </c>
      <c r="N16368" s="17">
        <v>152864.4017</v>
      </c>
    </row>
    <row r="16369" spans="1:14">
      <c r="A16369" s="16">
        <v>46295</v>
      </c>
      <c r="B16369" t="s">
        <v>16413</v>
      </c>
      <c r="C16369" t="s">
        <v>22</v>
      </c>
      <c r="D16369" t="s">
        <v>23</v>
      </c>
      <c r="E16369" t="s">
        <v>24</v>
      </c>
      <c r="F16369" t="s">
        <v>14639</v>
      </c>
      <c r="G16369" t="s">
        <v>10892</v>
      </c>
      <c r="H16369">
        <v>3</v>
      </c>
      <c r="I16369" s="17">
        <v>447536</v>
      </c>
      <c r="J16369" s="17">
        <v>0</v>
      </c>
      <c r="K16369" s="17">
        <v>447536</v>
      </c>
      <c r="L16369" s="17">
        <v>340127.36</v>
      </c>
      <c r="M16369" s="17">
        <v>107408.64</v>
      </c>
      <c r="N16369" s="17">
        <v>152864.4017</v>
      </c>
    </row>
    <row r="16370" spans="1:14">
      <c r="A16370" s="16">
        <v>46295</v>
      </c>
      <c r="B16370" t="s">
        <v>16414</v>
      </c>
      <c r="C16370" t="s">
        <v>26</v>
      </c>
      <c r="D16370" t="s">
        <v>27</v>
      </c>
      <c r="E16370" t="s">
        <v>17</v>
      </c>
      <c r="F16370" t="s">
        <v>14639</v>
      </c>
      <c r="G16370" t="s">
        <v>10892</v>
      </c>
      <c r="H16370">
        <v>2</v>
      </c>
      <c r="I16370" s="17">
        <v>288448</v>
      </c>
      <c r="J16370" s="17">
        <v>0</v>
      </c>
      <c r="K16370" s="17">
        <v>288448</v>
      </c>
      <c r="L16370" s="17">
        <v>201913.6</v>
      </c>
      <c r="M16370" s="17">
        <v>86534.39999999999</v>
      </c>
      <c r="N16370" s="17">
        <v>68491.8018</v>
      </c>
    </row>
    <row r="16371" spans="1:14">
      <c r="A16371" s="16">
        <v>46295</v>
      </c>
      <c r="B16371" t="s">
        <v>16415</v>
      </c>
      <c r="C16371" t="s">
        <v>47</v>
      </c>
      <c r="D16371" t="s">
        <v>48</v>
      </c>
      <c r="E16371" t="s">
        <v>35</v>
      </c>
      <c r="F16371" t="s">
        <v>14639</v>
      </c>
      <c r="G16371" t="s">
        <v>10892</v>
      </c>
      <c r="H16371">
        <v>6</v>
      </c>
      <c r="I16371" s="17">
        <v>239793</v>
      </c>
      <c r="J16371" s="17">
        <v>23979.3</v>
      </c>
      <c r="K16371" s="17">
        <v>215813.7</v>
      </c>
      <c r="L16371" s="17">
        <v>155385.86</v>
      </c>
      <c r="M16371" s="17">
        <v>60427.84</v>
      </c>
      <c r="N16371" s="17">
        <v>175799.0595</v>
      </c>
    </row>
    <row r="16372" spans="1:14">
      <c r="A16372" s="16">
        <v>46295</v>
      </c>
      <c r="B16372" t="s">
        <v>16416</v>
      </c>
      <c r="C16372" t="s">
        <v>33</v>
      </c>
      <c r="D16372" t="s">
        <v>34</v>
      </c>
      <c r="E16372" t="s">
        <v>35</v>
      </c>
      <c r="F16372" t="s">
        <v>14639</v>
      </c>
      <c r="G16372" t="s">
        <v>10892</v>
      </c>
      <c r="H16372">
        <v>9</v>
      </c>
      <c r="I16372" s="17">
        <v>615036</v>
      </c>
      <c r="J16372" s="17">
        <v>0</v>
      </c>
      <c r="K16372" s="17">
        <v>615036</v>
      </c>
      <c r="L16372" s="17">
        <v>442825.92</v>
      </c>
      <c r="M16372" s="17">
        <v>172210.08</v>
      </c>
      <c r="N16372" s="17">
        <v>175799.0595</v>
      </c>
    </row>
    <row r="16373" spans="1:14">
      <c r="A16373" s="16">
        <v>46295</v>
      </c>
      <c r="B16373" t="s">
        <v>16417</v>
      </c>
      <c r="C16373" t="s">
        <v>22</v>
      </c>
      <c r="D16373" t="s">
        <v>23</v>
      </c>
      <c r="E16373" t="s">
        <v>24</v>
      </c>
      <c r="F16373" t="s">
        <v>14639</v>
      </c>
      <c r="G16373" t="s">
        <v>10892</v>
      </c>
      <c r="H16373">
        <v>6</v>
      </c>
      <c r="I16373" s="17">
        <v>459658</v>
      </c>
      <c r="J16373" s="17">
        <v>41369.22</v>
      </c>
      <c r="K16373" s="17">
        <v>418288.78</v>
      </c>
      <c r="L16373" s="17">
        <v>317899.47</v>
      </c>
      <c r="M16373" s="17">
        <v>100389.31</v>
      </c>
      <c r="N16373" s="17">
        <v>152864.4017</v>
      </c>
    </row>
    <row r="16374" spans="1:14">
      <c r="A16374" s="16">
        <v>46295</v>
      </c>
      <c r="B16374" t="s">
        <v>16418</v>
      </c>
      <c r="C16374" t="s">
        <v>29</v>
      </c>
      <c r="D16374" t="s">
        <v>30</v>
      </c>
      <c r="E16374" t="s">
        <v>31</v>
      </c>
      <c r="F16374" t="s">
        <v>14639</v>
      </c>
      <c r="G16374" t="s">
        <v>10892</v>
      </c>
      <c r="H16374">
        <v>5</v>
      </c>
      <c r="I16374" s="17">
        <v>611743</v>
      </c>
      <c r="J16374" s="17">
        <v>73409.16</v>
      </c>
      <c r="K16374" s="17">
        <v>538333.84</v>
      </c>
      <c r="L16374" s="17">
        <v>333766.98</v>
      </c>
      <c r="M16374" s="17">
        <v>204566.86</v>
      </c>
      <c r="N16374" s="17">
        <v>41627.2805</v>
      </c>
    </row>
    <row r="16375" spans="1:14">
      <c r="A16375" s="16">
        <v>46295</v>
      </c>
      <c r="B16375" t="s">
        <v>16419</v>
      </c>
      <c r="C16375" t="s">
        <v>43</v>
      </c>
      <c r="D16375" t="s">
        <v>44</v>
      </c>
      <c r="E16375" t="s">
        <v>31</v>
      </c>
      <c r="F16375" t="s">
        <v>14639</v>
      </c>
      <c r="G16375" t="s">
        <v>10892</v>
      </c>
      <c r="H16375">
        <v>3</v>
      </c>
      <c r="I16375" s="17">
        <v>212053</v>
      </c>
      <c r="J16375" s="17">
        <v>19084.77</v>
      </c>
      <c r="K16375" s="17">
        <v>192968.23</v>
      </c>
      <c r="L16375" s="17">
        <v>119640.3</v>
      </c>
      <c r="M16375" s="17">
        <v>73327.92999999999</v>
      </c>
      <c r="N16375" s="17">
        <v>41627.2805</v>
      </c>
    </row>
    <row r="16376" spans="1:14">
      <c r="A16376" s="16">
        <v>46295</v>
      </c>
      <c r="B16376" t="s">
        <v>16420</v>
      </c>
      <c r="C16376" t="s">
        <v>26</v>
      </c>
      <c r="D16376" t="s">
        <v>27</v>
      </c>
      <c r="E16376" t="s">
        <v>17</v>
      </c>
      <c r="F16376" t="s">
        <v>14639</v>
      </c>
      <c r="G16376" t="s">
        <v>10892</v>
      </c>
      <c r="H16376">
        <v>8</v>
      </c>
      <c r="I16376" s="17">
        <v>365777</v>
      </c>
      <c r="J16376" s="17">
        <v>29262.16</v>
      </c>
      <c r="K16376" s="17">
        <v>336514.84</v>
      </c>
      <c r="L16376" s="17">
        <v>235560.39</v>
      </c>
      <c r="M16376" s="17">
        <v>100954.45</v>
      </c>
      <c r="N16376" s="17">
        <v>68491.8018</v>
      </c>
    </row>
    <row r="16377" spans="1:14">
      <c r="A16377" s="16">
        <v>46295</v>
      </c>
      <c r="B16377" t="s">
        <v>16421</v>
      </c>
      <c r="C16377" t="s">
        <v>33</v>
      </c>
      <c r="D16377" t="s">
        <v>34</v>
      </c>
      <c r="E16377" t="s">
        <v>35</v>
      </c>
      <c r="F16377" t="s">
        <v>14639</v>
      </c>
      <c r="G16377" t="s">
        <v>10892</v>
      </c>
      <c r="H16377">
        <v>7</v>
      </c>
      <c r="I16377" s="17">
        <v>474744</v>
      </c>
      <c r="J16377" s="17">
        <v>23737.2</v>
      </c>
      <c r="K16377" s="17">
        <v>451006.8</v>
      </c>
      <c r="L16377" s="17">
        <v>324724.9</v>
      </c>
      <c r="M16377" s="17">
        <v>126281.9</v>
      </c>
      <c r="N16377" s="17">
        <v>175799.0595</v>
      </c>
    </row>
    <row r="16378" spans="1:14">
      <c r="A16378" s="16">
        <v>46295</v>
      </c>
      <c r="B16378" t="s">
        <v>16422</v>
      </c>
      <c r="C16378" t="s">
        <v>15</v>
      </c>
      <c r="D16378" t="s">
        <v>16</v>
      </c>
      <c r="E16378" t="s">
        <v>17</v>
      </c>
      <c r="F16378" t="s">
        <v>14639</v>
      </c>
      <c r="G16378" t="s">
        <v>10892</v>
      </c>
      <c r="H16378">
        <v>1</v>
      </c>
      <c r="I16378" s="17">
        <v>559364</v>
      </c>
      <c r="J16378" s="17">
        <v>0</v>
      </c>
      <c r="K16378" s="17">
        <v>559364</v>
      </c>
      <c r="L16378" s="17">
        <v>391554.8</v>
      </c>
      <c r="M16378" s="17">
        <v>167809.2</v>
      </c>
      <c r="N16378" s="17">
        <v>68491.8018</v>
      </c>
    </row>
    <row r="16379" spans="1:14">
      <c r="A16379" s="16">
        <v>46295</v>
      </c>
      <c r="B16379" t="s">
        <v>16423</v>
      </c>
      <c r="C16379" t="s">
        <v>29</v>
      </c>
      <c r="D16379" t="s">
        <v>30</v>
      </c>
      <c r="E16379" t="s">
        <v>31</v>
      </c>
      <c r="F16379" t="s">
        <v>14639</v>
      </c>
      <c r="G16379" t="s">
        <v>10892</v>
      </c>
      <c r="H16379">
        <v>12</v>
      </c>
      <c r="I16379" s="17">
        <v>693481</v>
      </c>
      <c r="J16379" s="17">
        <v>0</v>
      </c>
      <c r="K16379" s="17">
        <v>693481</v>
      </c>
      <c r="L16379" s="17">
        <v>429958.22</v>
      </c>
      <c r="M16379" s="17">
        <v>263522.78</v>
      </c>
      <c r="N16379" s="17">
        <v>41627.2805</v>
      </c>
    </row>
    <row r="16380" spans="1:14">
      <c r="A16380" s="16">
        <v>46295</v>
      </c>
      <c r="B16380" t="s">
        <v>16424</v>
      </c>
      <c r="C16380" t="s">
        <v>47</v>
      </c>
      <c r="D16380" t="s">
        <v>48</v>
      </c>
      <c r="E16380" t="s">
        <v>35</v>
      </c>
      <c r="F16380" t="s">
        <v>14639</v>
      </c>
      <c r="G16380" t="s">
        <v>10892</v>
      </c>
      <c r="H16380">
        <v>7</v>
      </c>
      <c r="I16380" s="17">
        <v>686240</v>
      </c>
      <c r="J16380" s="17">
        <v>0</v>
      </c>
      <c r="K16380" s="17">
        <v>686240</v>
      </c>
      <c r="L16380" s="17">
        <v>494092.8</v>
      </c>
      <c r="M16380" s="17">
        <v>192147.2</v>
      </c>
      <c r="N16380" s="17">
        <v>175799.0595</v>
      </c>
    </row>
    <row r="16381" spans="1:14">
      <c r="A16381" s="16">
        <v>46295</v>
      </c>
      <c r="B16381" t="s">
        <v>16425</v>
      </c>
      <c r="C16381" t="s">
        <v>26</v>
      </c>
      <c r="D16381" t="s">
        <v>27</v>
      </c>
      <c r="E16381" t="s">
        <v>17</v>
      </c>
      <c r="F16381" t="s">
        <v>14639</v>
      </c>
      <c r="G16381" t="s">
        <v>10892</v>
      </c>
      <c r="H16381">
        <v>3</v>
      </c>
      <c r="I16381" s="17">
        <v>488395</v>
      </c>
      <c r="J16381" s="17">
        <v>0</v>
      </c>
      <c r="K16381" s="17">
        <v>488395</v>
      </c>
      <c r="L16381" s="17">
        <v>341876.5</v>
      </c>
      <c r="M16381" s="17">
        <v>146518.5</v>
      </c>
      <c r="N16381" s="17">
        <v>68491.8018</v>
      </c>
    </row>
    <row r="16382" spans="1:14">
      <c r="A16382" s="16">
        <v>46295</v>
      </c>
      <c r="B16382" t="s">
        <v>16426</v>
      </c>
      <c r="C16382" t="s">
        <v>22</v>
      </c>
      <c r="D16382" t="s">
        <v>23</v>
      </c>
      <c r="E16382" t="s">
        <v>24</v>
      </c>
      <c r="F16382" t="s">
        <v>14639</v>
      </c>
      <c r="G16382" t="s">
        <v>10892</v>
      </c>
      <c r="H16382">
        <v>2</v>
      </c>
      <c r="I16382" s="17">
        <v>738367</v>
      </c>
      <c r="J16382" s="17">
        <v>95987.71000000001</v>
      </c>
      <c r="K16382" s="17">
        <v>642379.29</v>
      </c>
      <c r="L16382" s="17">
        <v>488208.26</v>
      </c>
      <c r="M16382" s="17">
        <v>154171.03</v>
      </c>
      <c r="N16382" s="17">
        <v>152864.4017</v>
      </c>
    </row>
    <row r="16383" spans="1:14">
      <c r="A16383" s="16">
        <v>46295</v>
      </c>
      <c r="B16383" t="s">
        <v>16427</v>
      </c>
      <c r="C16383" t="s">
        <v>29</v>
      </c>
      <c r="D16383" t="s">
        <v>30</v>
      </c>
      <c r="E16383" t="s">
        <v>31</v>
      </c>
      <c r="F16383" t="s">
        <v>14639</v>
      </c>
      <c r="G16383" t="s">
        <v>10892</v>
      </c>
      <c r="H16383">
        <v>4</v>
      </c>
      <c r="I16383" s="17">
        <v>448953</v>
      </c>
      <c r="J16383" s="17">
        <v>58363.89</v>
      </c>
      <c r="K16383" s="17">
        <v>390589.11</v>
      </c>
      <c r="L16383" s="17">
        <v>242165.25</v>
      </c>
      <c r="M16383" s="17">
        <v>148423.86</v>
      </c>
      <c r="N16383" s="17">
        <v>41627.2805</v>
      </c>
    </row>
    <row r="16384" spans="1:14">
      <c r="A16384" s="16">
        <v>46295</v>
      </c>
      <c r="B16384" t="s">
        <v>16428</v>
      </c>
      <c r="C16384" t="s">
        <v>29</v>
      </c>
      <c r="D16384" t="s">
        <v>30</v>
      </c>
      <c r="E16384" t="s">
        <v>31</v>
      </c>
      <c r="F16384" t="s">
        <v>14639</v>
      </c>
      <c r="G16384" t="s">
        <v>10892</v>
      </c>
      <c r="H16384">
        <v>12</v>
      </c>
      <c r="I16384" s="17">
        <v>791920</v>
      </c>
      <c r="J16384" s="17">
        <v>15838.4</v>
      </c>
      <c r="K16384" s="17">
        <v>776081.6</v>
      </c>
      <c r="L16384" s="17">
        <v>481170.59</v>
      </c>
      <c r="M16384" s="17">
        <v>294911.01</v>
      </c>
      <c r="N16384" s="17">
        <v>41627.2805</v>
      </c>
    </row>
    <row r="16385" spans="1:14">
      <c r="A16385" s="16">
        <v>46295</v>
      </c>
      <c r="B16385" t="s">
        <v>16429</v>
      </c>
      <c r="C16385" t="s">
        <v>33</v>
      </c>
      <c r="D16385" t="s">
        <v>34</v>
      </c>
      <c r="E16385" t="s">
        <v>35</v>
      </c>
      <c r="F16385" t="s">
        <v>14639</v>
      </c>
      <c r="G16385" t="s">
        <v>10892</v>
      </c>
      <c r="H16385">
        <v>9</v>
      </c>
      <c r="I16385" s="17">
        <v>263053</v>
      </c>
      <c r="J16385" s="17">
        <v>34196.89</v>
      </c>
      <c r="K16385" s="17">
        <v>228856.11</v>
      </c>
      <c r="L16385" s="17">
        <v>164776.4</v>
      </c>
      <c r="M16385" s="17">
        <v>64079.71</v>
      </c>
      <c r="N16385" s="17">
        <v>175799.0595</v>
      </c>
    </row>
    <row r="16386" spans="1:14">
      <c r="A16386" s="16">
        <v>46295</v>
      </c>
      <c r="B16386" t="s">
        <v>16430</v>
      </c>
      <c r="C16386" t="s">
        <v>47</v>
      </c>
      <c r="D16386" t="s">
        <v>48</v>
      </c>
      <c r="E16386" t="s">
        <v>35</v>
      </c>
      <c r="F16386" t="s">
        <v>14639</v>
      </c>
      <c r="G16386" t="s">
        <v>10892</v>
      </c>
      <c r="H16386">
        <v>4</v>
      </c>
      <c r="I16386" s="17">
        <v>452722</v>
      </c>
      <c r="J16386" s="17">
        <v>27163.32</v>
      </c>
      <c r="K16386" s="17">
        <v>425558.68</v>
      </c>
      <c r="L16386" s="17">
        <v>306402.25</v>
      </c>
      <c r="M16386" s="17">
        <v>119156.43</v>
      </c>
      <c r="N16386" s="17">
        <v>175799.0595</v>
      </c>
    </row>
    <row r="16387" spans="1:14">
      <c r="A16387" s="16">
        <v>46295</v>
      </c>
      <c r="B16387" t="s">
        <v>16431</v>
      </c>
      <c r="C16387" t="s">
        <v>15</v>
      </c>
      <c r="D16387" t="s">
        <v>16</v>
      </c>
      <c r="E16387" t="s">
        <v>17</v>
      </c>
      <c r="F16387" t="s">
        <v>14639</v>
      </c>
      <c r="G16387" t="s">
        <v>10892</v>
      </c>
      <c r="H16387">
        <v>12</v>
      </c>
      <c r="I16387" s="17">
        <v>469654</v>
      </c>
      <c r="J16387" s="17">
        <v>37572.32</v>
      </c>
      <c r="K16387" s="17">
        <v>432081.68</v>
      </c>
      <c r="L16387" s="17">
        <v>302457.18</v>
      </c>
      <c r="M16387" s="17">
        <v>129624.5</v>
      </c>
      <c r="N16387" s="17">
        <v>68491.8018</v>
      </c>
    </row>
    <row r="16388" spans="1:14">
      <c r="A16388" s="16">
        <v>46295</v>
      </c>
      <c r="B16388" t="s">
        <v>16432</v>
      </c>
      <c r="C16388" t="s">
        <v>33</v>
      </c>
      <c r="D16388" t="s">
        <v>34</v>
      </c>
      <c r="E16388" t="s">
        <v>35</v>
      </c>
      <c r="F16388" t="s">
        <v>14639</v>
      </c>
      <c r="G16388" t="s">
        <v>10892</v>
      </c>
      <c r="H16388">
        <v>6</v>
      </c>
      <c r="I16388" s="17">
        <v>542484</v>
      </c>
      <c r="J16388" s="17">
        <v>65098.08</v>
      </c>
      <c r="K16388" s="17">
        <v>477385.92</v>
      </c>
      <c r="L16388" s="17">
        <v>343717.86</v>
      </c>
      <c r="M16388" s="17">
        <v>133668.06</v>
      </c>
      <c r="N16388" s="17">
        <v>175799.0595</v>
      </c>
    </row>
    <row r="16389" spans="1:14">
      <c r="A16389" s="16">
        <v>46295</v>
      </c>
      <c r="B16389" t="s">
        <v>16433</v>
      </c>
      <c r="C16389" t="s">
        <v>43</v>
      </c>
      <c r="D16389" t="s">
        <v>44</v>
      </c>
      <c r="E16389" t="s">
        <v>31</v>
      </c>
      <c r="F16389" t="s">
        <v>14639</v>
      </c>
      <c r="G16389" t="s">
        <v>10892</v>
      </c>
      <c r="H16389">
        <v>10</v>
      </c>
      <c r="I16389" s="17">
        <v>795372</v>
      </c>
      <c r="J16389" s="17">
        <v>79537.2</v>
      </c>
      <c r="K16389" s="17">
        <v>715834.8</v>
      </c>
      <c r="L16389" s="17">
        <v>443817.58</v>
      </c>
      <c r="M16389" s="17">
        <v>272017.22</v>
      </c>
      <c r="N16389" s="17">
        <v>41627.2805</v>
      </c>
    </row>
    <row r="16390" spans="1:14">
      <c r="A16390" s="16">
        <v>46295</v>
      </c>
      <c r="B16390" t="s">
        <v>16434</v>
      </c>
      <c r="C16390" t="s">
        <v>43</v>
      </c>
      <c r="D16390" t="s">
        <v>44</v>
      </c>
      <c r="E16390" t="s">
        <v>31</v>
      </c>
      <c r="F16390" t="s">
        <v>14639</v>
      </c>
      <c r="G16390" t="s">
        <v>10892</v>
      </c>
      <c r="H16390">
        <v>6</v>
      </c>
      <c r="I16390" s="17">
        <v>291594</v>
      </c>
      <c r="J16390" s="17">
        <v>0</v>
      </c>
      <c r="K16390" s="17">
        <v>291594</v>
      </c>
      <c r="L16390" s="17">
        <v>180788.28</v>
      </c>
      <c r="M16390" s="17">
        <v>110805.72</v>
      </c>
      <c r="N16390" s="17">
        <v>41627.2805</v>
      </c>
    </row>
    <row r="16391" spans="1:14">
      <c r="A16391" s="16">
        <v>46295</v>
      </c>
      <c r="B16391" t="s">
        <v>16435</v>
      </c>
      <c r="C16391" t="s">
        <v>22</v>
      </c>
      <c r="D16391" t="s">
        <v>23</v>
      </c>
      <c r="E16391" t="s">
        <v>24</v>
      </c>
      <c r="F16391" t="s">
        <v>14639</v>
      </c>
      <c r="G16391" t="s">
        <v>10892</v>
      </c>
      <c r="H16391">
        <v>6</v>
      </c>
      <c r="I16391" s="17">
        <v>771865</v>
      </c>
      <c r="J16391" s="17">
        <v>0</v>
      </c>
      <c r="K16391" s="17">
        <v>771865</v>
      </c>
      <c r="L16391" s="17">
        <v>586617.4</v>
      </c>
      <c r="M16391" s="17">
        <v>185247.6</v>
      </c>
      <c r="N16391" s="17">
        <v>152864.4017</v>
      </c>
    </row>
    <row r="16392" spans="1:14">
      <c r="A16392" s="16">
        <v>46295</v>
      </c>
      <c r="B16392" t="s">
        <v>16436</v>
      </c>
      <c r="C16392" t="s">
        <v>15</v>
      </c>
      <c r="D16392" t="s">
        <v>16</v>
      </c>
      <c r="E16392" t="s">
        <v>17</v>
      </c>
      <c r="F16392" t="s">
        <v>14639</v>
      </c>
      <c r="G16392" t="s">
        <v>10892</v>
      </c>
      <c r="H16392">
        <v>7</v>
      </c>
      <c r="I16392" s="17">
        <v>521098</v>
      </c>
      <c r="J16392" s="17">
        <v>57320.78</v>
      </c>
      <c r="K16392" s="17">
        <v>463777.22</v>
      </c>
      <c r="L16392" s="17">
        <v>324644.05</v>
      </c>
      <c r="M16392" s="17">
        <v>139133.17</v>
      </c>
      <c r="N16392" s="17">
        <v>68491.8018</v>
      </c>
    </row>
    <row r="16393" spans="1:14">
      <c r="A16393" s="16">
        <v>46295</v>
      </c>
      <c r="B16393" t="s">
        <v>16437</v>
      </c>
      <c r="C16393" t="s">
        <v>47</v>
      </c>
      <c r="D16393" t="s">
        <v>48</v>
      </c>
      <c r="E16393" t="s">
        <v>35</v>
      </c>
      <c r="F16393" t="s">
        <v>14639</v>
      </c>
      <c r="G16393" t="s">
        <v>10892</v>
      </c>
      <c r="H16393">
        <v>6</v>
      </c>
      <c r="I16393" s="17">
        <v>270093</v>
      </c>
      <c r="J16393" s="17">
        <v>27009.3</v>
      </c>
      <c r="K16393" s="17">
        <v>243083.7</v>
      </c>
      <c r="L16393" s="17">
        <v>175020.26</v>
      </c>
      <c r="M16393" s="17">
        <v>68063.44</v>
      </c>
      <c r="N16393" s="17">
        <v>175799.0595</v>
      </c>
    </row>
    <row r="16394" spans="1:14">
      <c r="A16394" s="16">
        <v>46295</v>
      </c>
      <c r="B16394" t="s">
        <v>16438</v>
      </c>
      <c r="C16394" t="s">
        <v>47</v>
      </c>
      <c r="D16394" t="s">
        <v>48</v>
      </c>
      <c r="E16394" t="s">
        <v>35</v>
      </c>
      <c r="F16394" t="s">
        <v>14639</v>
      </c>
      <c r="G16394" t="s">
        <v>10892</v>
      </c>
      <c r="H16394">
        <v>3</v>
      </c>
      <c r="I16394" s="17">
        <v>816101</v>
      </c>
      <c r="J16394" s="17">
        <v>57127.07</v>
      </c>
      <c r="K16394" s="17">
        <v>758973.9300000001</v>
      </c>
      <c r="L16394" s="17">
        <v>546461.23</v>
      </c>
      <c r="M16394" s="17">
        <v>212512.7</v>
      </c>
      <c r="N16394" s="17">
        <v>175799.0595</v>
      </c>
    </row>
    <row r="16395" spans="1:14">
      <c r="A16395" s="16">
        <v>46295</v>
      </c>
      <c r="B16395" t="s">
        <v>16439</v>
      </c>
      <c r="C16395" t="s">
        <v>47</v>
      </c>
      <c r="D16395" t="s">
        <v>48</v>
      </c>
      <c r="E16395" t="s">
        <v>35</v>
      </c>
      <c r="F16395" t="s">
        <v>14639</v>
      </c>
      <c r="G16395" t="s">
        <v>10892</v>
      </c>
      <c r="H16395">
        <v>10</v>
      </c>
      <c r="I16395" s="17">
        <v>195868</v>
      </c>
      <c r="J16395" s="17">
        <v>0</v>
      </c>
      <c r="K16395" s="17">
        <v>195868</v>
      </c>
      <c r="L16395" s="17">
        <v>141024.96</v>
      </c>
      <c r="M16395" s="17">
        <v>54843.04</v>
      </c>
      <c r="N16395" s="17">
        <v>175799.0595</v>
      </c>
    </row>
    <row r="16396" spans="1:14">
      <c r="A16396" s="16">
        <v>46295</v>
      </c>
      <c r="B16396" t="s">
        <v>16440</v>
      </c>
      <c r="C16396" t="s">
        <v>22</v>
      </c>
      <c r="D16396" t="s">
        <v>23</v>
      </c>
      <c r="E16396" t="s">
        <v>24</v>
      </c>
      <c r="F16396" t="s">
        <v>14639</v>
      </c>
      <c r="G16396" t="s">
        <v>10892</v>
      </c>
      <c r="H16396">
        <v>4</v>
      </c>
      <c r="I16396" s="17">
        <v>291892</v>
      </c>
      <c r="J16396" s="17">
        <v>0</v>
      </c>
      <c r="K16396" s="17">
        <v>291892</v>
      </c>
      <c r="L16396" s="17">
        <v>221837.92</v>
      </c>
      <c r="M16396" s="17">
        <v>70054.08</v>
      </c>
      <c r="N16396" s="17">
        <v>152864.4017</v>
      </c>
    </row>
    <row r="16397" spans="1:14">
      <c r="A16397" s="16">
        <v>46295</v>
      </c>
      <c r="B16397" t="s">
        <v>16441</v>
      </c>
      <c r="C16397" t="s">
        <v>47</v>
      </c>
      <c r="D16397" t="s">
        <v>48</v>
      </c>
      <c r="E16397" t="s">
        <v>35</v>
      </c>
      <c r="F16397" t="s">
        <v>14639</v>
      </c>
      <c r="G16397" t="s">
        <v>10892</v>
      </c>
      <c r="H16397">
        <v>9</v>
      </c>
      <c r="I16397" s="17">
        <v>325152</v>
      </c>
      <c r="J16397" s="17">
        <v>22760.64</v>
      </c>
      <c r="K16397" s="17">
        <v>302391.36</v>
      </c>
      <c r="L16397" s="17">
        <v>217721.78</v>
      </c>
      <c r="M16397" s="17">
        <v>84669.58</v>
      </c>
      <c r="N16397" s="17">
        <v>175799.0595</v>
      </c>
    </row>
    <row r="16398" spans="1:14">
      <c r="A16398" s="16">
        <v>46295</v>
      </c>
      <c r="B16398" t="s">
        <v>16442</v>
      </c>
      <c r="C16398" t="s">
        <v>29</v>
      </c>
      <c r="D16398" t="s">
        <v>30</v>
      </c>
      <c r="E16398" t="s">
        <v>31</v>
      </c>
      <c r="F16398" t="s">
        <v>14639</v>
      </c>
      <c r="G16398" t="s">
        <v>10892</v>
      </c>
      <c r="H16398">
        <v>8</v>
      </c>
      <c r="I16398" s="17">
        <v>668716</v>
      </c>
      <c r="J16398" s="17">
        <v>66871.60000000001</v>
      </c>
      <c r="K16398" s="17">
        <v>601844.4</v>
      </c>
      <c r="L16398" s="17">
        <v>373143.53</v>
      </c>
      <c r="M16398" s="17">
        <v>228700.87</v>
      </c>
      <c r="N16398" s="17">
        <v>41627.2805</v>
      </c>
    </row>
    <row r="16399" spans="1:14">
      <c r="A16399" s="16">
        <v>46295</v>
      </c>
      <c r="B16399" t="s">
        <v>16443</v>
      </c>
      <c r="C16399" t="s">
        <v>22</v>
      </c>
      <c r="D16399" t="s">
        <v>23</v>
      </c>
      <c r="E16399" t="s">
        <v>24</v>
      </c>
      <c r="F16399" t="s">
        <v>14639</v>
      </c>
      <c r="G16399" t="s">
        <v>10892</v>
      </c>
      <c r="H16399">
        <v>9</v>
      </c>
      <c r="I16399" s="17">
        <v>833120</v>
      </c>
      <c r="J16399" s="17">
        <v>124968</v>
      </c>
      <c r="K16399" s="17">
        <v>708152</v>
      </c>
      <c r="L16399" s="17">
        <v>538195.52</v>
      </c>
      <c r="M16399" s="17">
        <v>169956.48</v>
      </c>
      <c r="N16399" s="17">
        <v>152864.4017</v>
      </c>
    </row>
    <row r="16400" spans="1:14">
      <c r="A16400" s="16">
        <v>46295</v>
      </c>
      <c r="B16400" t="s">
        <v>16444</v>
      </c>
      <c r="C16400" t="s">
        <v>22</v>
      </c>
      <c r="D16400" t="s">
        <v>23</v>
      </c>
      <c r="E16400" t="s">
        <v>24</v>
      </c>
      <c r="F16400" t="s">
        <v>14639</v>
      </c>
      <c r="G16400" t="s">
        <v>10892</v>
      </c>
      <c r="H16400">
        <v>10</v>
      </c>
      <c r="I16400" s="17">
        <v>224891</v>
      </c>
      <c r="J16400" s="17">
        <v>0</v>
      </c>
      <c r="K16400" s="17">
        <v>224891</v>
      </c>
      <c r="L16400" s="17">
        <v>170917.16</v>
      </c>
      <c r="M16400" s="17">
        <v>53973.84</v>
      </c>
      <c r="N16400" s="17">
        <v>152864.4017</v>
      </c>
    </row>
    <row r="16401" spans="1:14">
      <c r="A16401" s="16">
        <v>46295</v>
      </c>
      <c r="B16401" t="s">
        <v>16445</v>
      </c>
      <c r="C16401" t="s">
        <v>47</v>
      </c>
      <c r="D16401" t="s">
        <v>48</v>
      </c>
      <c r="E16401" t="s">
        <v>35</v>
      </c>
      <c r="F16401" t="s">
        <v>14639</v>
      </c>
      <c r="G16401" t="s">
        <v>10892</v>
      </c>
      <c r="H16401">
        <v>7</v>
      </c>
      <c r="I16401" s="17">
        <v>307686</v>
      </c>
      <c r="J16401" s="17">
        <v>0</v>
      </c>
      <c r="K16401" s="17">
        <v>307686</v>
      </c>
      <c r="L16401" s="17">
        <v>221533.92</v>
      </c>
      <c r="M16401" s="17">
        <v>86152.08</v>
      </c>
      <c r="N16401" s="17">
        <v>175799.0595</v>
      </c>
    </row>
    <row r="16402" spans="1:14">
      <c r="A16402" s="16">
        <v>46295</v>
      </c>
      <c r="B16402" t="s">
        <v>16446</v>
      </c>
      <c r="C16402" t="s">
        <v>73</v>
      </c>
      <c r="D16402" t="s">
        <v>74</v>
      </c>
      <c r="E16402" t="s">
        <v>24</v>
      </c>
      <c r="F16402" t="s">
        <v>14639</v>
      </c>
      <c r="G16402" t="s">
        <v>10892</v>
      </c>
      <c r="H16402">
        <v>9</v>
      </c>
      <c r="I16402" s="17">
        <v>499488</v>
      </c>
      <c r="J16402" s="17">
        <v>54943.68</v>
      </c>
      <c r="K16402" s="17">
        <v>444544.32</v>
      </c>
      <c r="L16402" s="17">
        <v>337853.68</v>
      </c>
      <c r="M16402" s="17">
        <v>106690.64</v>
      </c>
      <c r="N16402" s="17">
        <v>152864.4017</v>
      </c>
    </row>
    <row r="16403" spans="1:14">
      <c r="A16403" s="16">
        <v>46295</v>
      </c>
      <c r="B16403" t="s">
        <v>16447</v>
      </c>
      <c r="C16403" t="s">
        <v>33</v>
      </c>
      <c r="D16403" t="s">
        <v>34</v>
      </c>
      <c r="E16403" t="s">
        <v>35</v>
      </c>
      <c r="F16403" t="s">
        <v>14639</v>
      </c>
      <c r="G16403" t="s">
        <v>10892</v>
      </c>
      <c r="H16403">
        <v>4</v>
      </c>
      <c r="I16403" s="17">
        <v>210381</v>
      </c>
      <c r="J16403" s="17">
        <v>0</v>
      </c>
      <c r="K16403" s="17">
        <v>210381</v>
      </c>
      <c r="L16403" s="17">
        <v>151474.32</v>
      </c>
      <c r="M16403" s="17">
        <v>58906.68</v>
      </c>
      <c r="N16403" s="17">
        <v>175799.0595</v>
      </c>
    </row>
    <row r="16404" spans="1:14">
      <c r="A16404" s="16">
        <v>46295</v>
      </c>
      <c r="B16404" t="s">
        <v>16448</v>
      </c>
      <c r="C16404" t="s">
        <v>15</v>
      </c>
      <c r="D16404" t="s">
        <v>16</v>
      </c>
      <c r="E16404" t="s">
        <v>17</v>
      </c>
      <c r="F16404" t="s">
        <v>14639</v>
      </c>
      <c r="G16404" t="s">
        <v>10892</v>
      </c>
      <c r="H16404">
        <v>1</v>
      </c>
      <c r="I16404" s="17">
        <v>406153</v>
      </c>
      <c r="J16404" s="17">
        <v>36553.77</v>
      </c>
      <c r="K16404" s="17">
        <v>369599.23</v>
      </c>
      <c r="L16404" s="17">
        <v>258719.46</v>
      </c>
      <c r="M16404" s="17">
        <v>110879.77</v>
      </c>
      <c r="N16404" s="17">
        <v>68491.8018</v>
      </c>
    </row>
    <row r="16405" spans="1:14">
      <c r="A16405" s="16">
        <v>46295</v>
      </c>
      <c r="B16405" t="s">
        <v>16449</v>
      </c>
      <c r="C16405" t="s">
        <v>43</v>
      </c>
      <c r="D16405" t="s">
        <v>44</v>
      </c>
      <c r="E16405" t="s">
        <v>31</v>
      </c>
      <c r="F16405" t="s">
        <v>14639</v>
      </c>
      <c r="G16405" t="s">
        <v>10892</v>
      </c>
      <c r="H16405">
        <v>7</v>
      </c>
      <c r="I16405" s="17">
        <v>475528</v>
      </c>
      <c r="J16405" s="17">
        <v>9510.559999999999</v>
      </c>
      <c r="K16405" s="17">
        <v>466017.44</v>
      </c>
      <c r="L16405" s="17">
        <v>288930.81</v>
      </c>
      <c r="M16405" s="17">
        <v>177086.63</v>
      </c>
      <c r="N16405" s="17">
        <v>41627.2805</v>
      </c>
    </row>
    <row r="16406" spans="1:14">
      <c r="A16406" s="16">
        <v>46296</v>
      </c>
      <c r="B16406" t="s">
        <v>16450</v>
      </c>
      <c r="C16406" t="s">
        <v>15</v>
      </c>
      <c r="D16406" t="s">
        <v>16</v>
      </c>
      <c r="E16406" t="s">
        <v>17</v>
      </c>
      <c r="F16406" t="s">
        <v>16451</v>
      </c>
      <c r="G16406" t="s">
        <v>16452</v>
      </c>
      <c r="H16406">
        <v>10</v>
      </c>
      <c r="I16406" s="17">
        <v>206684</v>
      </c>
      <c r="J16406" s="17">
        <v>20668.4</v>
      </c>
      <c r="K16406" s="17">
        <v>186015.6</v>
      </c>
      <c r="L16406" s="17">
        <v>130210.92</v>
      </c>
      <c r="M16406" s="17">
        <v>55804.68</v>
      </c>
      <c r="N16406" s="17">
        <v>42780.2845</v>
      </c>
    </row>
    <row r="16407" spans="1:14">
      <c r="A16407" s="16">
        <v>46296</v>
      </c>
      <c r="B16407" t="s">
        <v>16453</v>
      </c>
      <c r="C16407" t="s">
        <v>22</v>
      </c>
      <c r="D16407" t="s">
        <v>23</v>
      </c>
      <c r="E16407" t="s">
        <v>24</v>
      </c>
      <c r="F16407" t="s">
        <v>16451</v>
      </c>
      <c r="G16407" t="s">
        <v>16452</v>
      </c>
      <c r="H16407">
        <v>1</v>
      </c>
      <c r="I16407" s="17">
        <v>444371</v>
      </c>
      <c r="J16407" s="17">
        <v>48880.81</v>
      </c>
      <c r="K16407" s="17">
        <v>395490.19</v>
      </c>
      <c r="L16407" s="17">
        <v>300572.54</v>
      </c>
      <c r="M16407" s="17">
        <v>94917.64999999999</v>
      </c>
      <c r="N16407" s="17">
        <v>63151.8486</v>
      </c>
    </row>
    <row r="16408" spans="1:14">
      <c r="A16408" s="16">
        <v>46296</v>
      </c>
      <c r="B16408" t="s">
        <v>16454</v>
      </c>
      <c r="C16408" t="s">
        <v>15</v>
      </c>
      <c r="D16408" t="s">
        <v>16</v>
      </c>
      <c r="E16408" t="s">
        <v>17</v>
      </c>
      <c r="F16408" t="s">
        <v>16451</v>
      </c>
      <c r="G16408" t="s">
        <v>16452</v>
      </c>
      <c r="H16408">
        <v>3</v>
      </c>
      <c r="I16408" s="17">
        <v>805294</v>
      </c>
      <c r="J16408" s="17">
        <v>48317.64</v>
      </c>
      <c r="K16408" s="17">
        <v>756976.36</v>
      </c>
      <c r="L16408" s="17">
        <v>529883.45</v>
      </c>
      <c r="M16408" s="17">
        <v>227092.91</v>
      </c>
      <c r="N16408" s="17">
        <v>42780.2845</v>
      </c>
    </row>
    <row r="16409" spans="1:14">
      <c r="A16409" s="16">
        <v>46296</v>
      </c>
      <c r="B16409" t="s">
        <v>16455</v>
      </c>
      <c r="C16409" t="s">
        <v>15</v>
      </c>
      <c r="D16409" t="s">
        <v>16</v>
      </c>
      <c r="E16409" t="s">
        <v>17</v>
      </c>
      <c r="F16409" t="s">
        <v>16451</v>
      </c>
      <c r="G16409" t="s">
        <v>16452</v>
      </c>
      <c r="H16409">
        <v>4</v>
      </c>
      <c r="I16409" s="17">
        <v>313511</v>
      </c>
      <c r="J16409" s="17">
        <v>0</v>
      </c>
      <c r="K16409" s="17">
        <v>313511</v>
      </c>
      <c r="L16409" s="17">
        <v>219457.7</v>
      </c>
      <c r="M16409" s="17">
        <v>94053.3</v>
      </c>
      <c r="N16409" s="17">
        <v>42780.2845</v>
      </c>
    </row>
    <row r="16410" spans="1:14">
      <c r="A16410" s="16">
        <v>46296</v>
      </c>
      <c r="B16410" t="s">
        <v>16456</v>
      </c>
      <c r="C16410" t="s">
        <v>43</v>
      </c>
      <c r="D16410" t="s">
        <v>44</v>
      </c>
      <c r="E16410" t="s">
        <v>31</v>
      </c>
      <c r="F16410" t="s">
        <v>16451</v>
      </c>
      <c r="G16410" t="s">
        <v>16452</v>
      </c>
      <c r="H16410">
        <v>5</v>
      </c>
      <c r="I16410" s="17">
        <v>132312</v>
      </c>
      <c r="J16410" s="17">
        <v>3969.36</v>
      </c>
      <c r="K16410" s="17">
        <v>128342.64</v>
      </c>
      <c r="L16410" s="17">
        <v>79572.44</v>
      </c>
      <c r="M16410" s="17">
        <v>48770.2</v>
      </c>
      <c r="N16410" s="17">
        <v>97917.6044</v>
      </c>
    </row>
    <row r="16411" spans="1:14">
      <c r="A16411" s="16">
        <v>46296</v>
      </c>
      <c r="B16411" t="s">
        <v>16457</v>
      </c>
      <c r="C16411" t="s">
        <v>47</v>
      </c>
      <c r="D16411" t="s">
        <v>48</v>
      </c>
      <c r="E16411" t="s">
        <v>35</v>
      </c>
      <c r="F16411" t="s">
        <v>16451</v>
      </c>
      <c r="G16411" t="s">
        <v>16452</v>
      </c>
      <c r="H16411">
        <v>3</v>
      </c>
      <c r="I16411" s="17">
        <v>578222</v>
      </c>
      <c r="J16411" s="17">
        <v>0</v>
      </c>
      <c r="K16411" s="17">
        <v>578222</v>
      </c>
      <c r="L16411" s="17">
        <v>416319.84</v>
      </c>
      <c r="M16411" s="17">
        <v>161902.16</v>
      </c>
      <c r="N16411" s="17">
        <v>108978.7394</v>
      </c>
    </row>
    <row r="16412" spans="1:14">
      <c r="A16412" s="16">
        <v>46296</v>
      </c>
      <c r="B16412" t="s">
        <v>16458</v>
      </c>
      <c r="C16412" t="s">
        <v>43</v>
      </c>
      <c r="D16412" t="s">
        <v>44</v>
      </c>
      <c r="E16412" t="s">
        <v>31</v>
      </c>
      <c r="F16412" t="s">
        <v>16451</v>
      </c>
      <c r="G16412" t="s">
        <v>16452</v>
      </c>
      <c r="H16412">
        <v>12</v>
      </c>
      <c r="I16412" s="17">
        <v>698026</v>
      </c>
      <c r="J16412" s="17">
        <v>0</v>
      </c>
      <c r="K16412" s="17">
        <v>698026</v>
      </c>
      <c r="L16412" s="17">
        <v>432776.12</v>
      </c>
      <c r="M16412" s="17">
        <v>265249.88</v>
      </c>
      <c r="N16412" s="17">
        <v>97917.6044</v>
      </c>
    </row>
    <row r="16413" spans="1:14">
      <c r="A16413" s="16">
        <v>46296</v>
      </c>
      <c r="B16413" t="s">
        <v>16459</v>
      </c>
      <c r="C16413" t="s">
        <v>29</v>
      </c>
      <c r="D16413" t="s">
        <v>30</v>
      </c>
      <c r="E16413" t="s">
        <v>31</v>
      </c>
      <c r="F16413" t="s">
        <v>16451</v>
      </c>
      <c r="G16413" t="s">
        <v>16452</v>
      </c>
      <c r="H16413">
        <v>4</v>
      </c>
      <c r="I16413" s="17">
        <v>283171</v>
      </c>
      <c r="J16413" s="17">
        <v>25485.39</v>
      </c>
      <c r="K16413" s="17">
        <v>257685.61</v>
      </c>
      <c r="L16413" s="17">
        <v>159765.08</v>
      </c>
      <c r="M16413" s="17">
        <v>97920.53</v>
      </c>
      <c r="N16413" s="17">
        <v>97917.6044</v>
      </c>
    </row>
    <row r="16414" spans="1:14">
      <c r="A16414" s="16">
        <v>46296</v>
      </c>
      <c r="B16414" t="s">
        <v>16460</v>
      </c>
      <c r="C16414" t="s">
        <v>33</v>
      </c>
      <c r="D16414" t="s">
        <v>34</v>
      </c>
      <c r="E16414" t="s">
        <v>35</v>
      </c>
      <c r="F16414" t="s">
        <v>16451</v>
      </c>
      <c r="G16414" t="s">
        <v>16452</v>
      </c>
      <c r="H16414">
        <v>11</v>
      </c>
      <c r="I16414" s="17">
        <v>470443</v>
      </c>
      <c r="J16414" s="17">
        <v>61157.59</v>
      </c>
      <c r="K16414" s="17">
        <v>409285.41</v>
      </c>
      <c r="L16414" s="17">
        <v>294685.5</v>
      </c>
      <c r="M16414" s="17">
        <v>114599.91</v>
      </c>
      <c r="N16414" s="17">
        <v>108978.7394</v>
      </c>
    </row>
    <row r="16415" spans="1:14">
      <c r="A16415" s="16">
        <v>46296</v>
      </c>
      <c r="B16415" t="s">
        <v>16461</v>
      </c>
      <c r="C16415" t="s">
        <v>15</v>
      </c>
      <c r="D16415" t="s">
        <v>16</v>
      </c>
      <c r="E16415" t="s">
        <v>17</v>
      </c>
      <c r="F16415" t="s">
        <v>16451</v>
      </c>
      <c r="G16415" t="s">
        <v>16452</v>
      </c>
      <c r="H16415">
        <v>8</v>
      </c>
      <c r="I16415" s="17">
        <v>723998</v>
      </c>
      <c r="J16415" s="17">
        <v>86879.75999999999</v>
      </c>
      <c r="K16415" s="17">
        <v>637118.24</v>
      </c>
      <c r="L16415" s="17">
        <v>445982.77</v>
      </c>
      <c r="M16415" s="17">
        <v>191135.47</v>
      </c>
      <c r="N16415" s="17">
        <v>42780.2845</v>
      </c>
    </row>
    <row r="16416" spans="1:14">
      <c r="A16416" s="16">
        <v>46296</v>
      </c>
      <c r="B16416" t="s">
        <v>16462</v>
      </c>
      <c r="C16416" t="s">
        <v>15</v>
      </c>
      <c r="D16416" t="s">
        <v>16</v>
      </c>
      <c r="E16416" t="s">
        <v>17</v>
      </c>
      <c r="F16416" t="s">
        <v>16451</v>
      </c>
      <c r="G16416" t="s">
        <v>16452</v>
      </c>
      <c r="H16416">
        <v>6</v>
      </c>
      <c r="I16416" s="17">
        <v>284052</v>
      </c>
      <c r="J16416" s="17">
        <v>5681.04</v>
      </c>
      <c r="K16416" s="17">
        <v>278370.96</v>
      </c>
      <c r="L16416" s="17">
        <v>194859.67</v>
      </c>
      <c r="M16416" s="17">
        <v>83511.28999999999</v>
      </c>
      <c r="N16416" s="17">
        <v>42780.2845</v>
      </c>
    </row>
    <row r="16417" spans="1:14">
      <c r="A16417" s="16">
        <v>46296</v>
      </c>
      <c r="B16417" t="s">
        <v>16463</v>
      </c>
      <c r="C16417" t="s">
        <v>15</v>
      </c>
      <c r="D16417" t="s">
        <v>16</v>
      </c>
      <c r="E16417" t="s">
        <v>17</v>
      </c>
      <c r="F16417" t="s">
        <v>16451</v>
      </c>
      <c r="G16417" t="s">
        <v>16452</v>
      </c>
      <c r="H16417">
        <v>8</v>
      </c>
      <c r="I16417" s="17">
        <v>692925</v>
      </c>
      <c r="J16417" s="17">
        <v>20787.75</v>
      </c>
      <c r="K16417" s="17">
        <v>672137.25</v>
      </c>
      <c r="L16417" s="17">
        <v>470496.07</v>
      </c>
      <c r="M16417" s="17">
        <v>201641.18</v>
      </c>
      <c r="N16417" s="17">
        <v>42780.2845</v>
      </c>
    </row>
    <row r="16418" spans="1:14">
      <c r="A16418" s="16">
        <v>46296</v>
      </c>
      <c r="B16418" t="s">
        <v>16464</v>
      </c>
      <c r="C16418" t="s">
        <v>26</v>
      </c>
      <c r="D16418" t="s">
        <v>27</v>
      </c>
      <c r="E16418" t="s">
        <v>17</v>
      </c>
      <c r="F16418" t="s">
        <v>16451</v>
      </c>
      <c r="G16418" t="s">
        <v>16452</v>
      </c>
      <c r="H16418">
        <v>8</v>
      </c>
      <c r="I16418" s="17">
        <v>805596</v>
      </c>
      <c r="J16418" s="17">
        <v>0</v>
      </c>
      <c r="K16418" s="17">
        <v>805596</v>
      </c>
      <c r="L16418" s="17">
        <v>563917.2</v>
      </c>
      <c r="M16418" s="17">
        <v>241678.8</v>
      </c>
      <c r="N16418" s="17">
        <v>42780.2845</v>
      </c>
    </row>
    <row r="16419" spans="1:14">
      <c r="A16419" s="16">
        <v>46296</v>
      </c>
      <c r="B16419" t="s">
        <v>16465</v>
      </c>
      <c r="C16419" t="s">
        <v>33</v>
      </c>
      <c r="D16419" t="s">
        <v>34</v>
      </c>
      <c r="E16419" t="s">
        <v>35</v>
      </c>
      <c r="F16419" t="s">
        <v>16451</v>
      </c>
      <c r="G16419" t="s">
        <v>16452</v>
      </c>
      <c r="H16419">
        <v>3</v>
      </c>
      <c r="I16419" s="17">
        <v>444019</v>
      </c>
      <c r="J16419" s="17">
        <v>0</v>
      </c>
      <c r="K16419" s="17">
        <v>444019</v>
      </c>
      <c r="L16419" s="17">
        <v>319693.68</v>
      </c>
      <c r="M16419" s="17">
        <v>124325.32</v>
      </c>
      <c r="N16419" s="17">
        <v>108978.7394</v>
      </c>
    </row>
    <row r="16420" spans="1:14">
      <c r="A16420" s="16">
        <v>46296</v>
      </c>
      <c r="B16420" t="s">
        <v>16466</v>
      </c>
      <c r="C16420" t="s">
        <v>22</v>
      </c>
      <c r="D16420" t="s">
        <v>23</v>
      </c>
      <c r="E16420" t="s">
        <v>24</v>
      </c>
      <c r="F16420" t="s">
        <v>16451</v>
      </c>
      <c r="G16420" t="s">
        <v>16452</v>
      </c>
      <c r="H16420">
        <v>2</v>
      </c>
      <c r="I16420" s="17">
        <v>179094</v>
      </c>
      <c r="J16420" s="17">
        <v>14327.52</v>
      </c>
      <c r="K16420" s="17">
        <v>164766.48</v>
      </c>
      <c r="L16420" s="17">
        <v>125222.52</v>
      </c>
      <c r="M16420" s="17">
        <v>39543.96</v>
      </c>
      <c r="N16420" s="17">
        <v>63151.8486</v>
      </c>
    </row>
    <row r="16421" spans="1:14">
      <c r="A16421" s="16">
        <v>46296</v>
      </c>
      <c r="B16421" t="s">
        <v>16467</v>
      </c>
      <c r="C16421" t="s">
        <v>22</v>
      </c>
      <c r="D16421" t="s">
        <v>23</v>
      </c>
      <c r="E16421" t="s">
        <v>24</v>
      </c>
      <c r="F16421" t="s">
        <v>16451</v>
      </c>
      <c r="G16421" t="s">
        <v>16452</v>
      </c>
      <c r="H16421">
        <v>6</v>
      </c>
      <c r="I16421" s="17">
        <v>606318</v>
      </c>
      <c r="J16421" s="17">
        <v>0</v>
      </c>
      <c r="K16421" s="17">
        <v>606318</v>
      </c>
      <c r="L16421" s="17">
        <v>460801.68</v>
      </c>
      <c r="M16421" s="17">
        <v>145516.32</v>
      </c>
      <c r="N16421" s="17">
        <v>63151.8486</v>
      </c>
    </row>
    <row r="16422" spans="1:14">
      <c r="A16422" s="16">
        <v>46296</v>
      </c>
      <c r="B16422" t="s">
        <v>16468</v>
      </c>
      <c r="C16422" t="s">
        <v>73</v>
      </c>
      <c r="D16422" t="s">
        <v>74</v>
      </c>
      <c r="E16422" t="s">
        <v>24</v>
      </c>
      <c r="F16422" t="s">
        <v>16451</v>
      </c>
      <c r="G16422" t="s">
        <v>16452</v>
      </c>
      <c r="H16422">
        <v>7</v>
      </c>
      <c r="I16422" s="17">
        <v>204659</v>
      </c>
      <c r="J16422" s="17">
        <v>18419.31</v>
      </c>
      <c r="K16422" s="17">
        <v>186239.69</v>
      </c>
      <c r="L16422" s="17">
        <v>141542.16</v>
      </c>
      <c r="M16422" s="17">
        <v>44697.53</v>
      </c>
      <c r="N16422" s="17">
        <v>63151.8486</v>
      </c>
    </row>
    <row r="16423" spans="1:14">
      <c r="A16423" s="16">
        <v>46296</v>
      </c>
      <c r="B16423" t="s">
        <v>16469</v>
      </c>
      <c r="C16423" t="s">
        <v>15</v>
      </c>
      <c r="D16423" t="s">
        <v>16</v>
      </c>
      <c r="E16423" t="s">
        <v>17</v>
      </c>
      <c r="F16423" t="s">
        <v>16451</v>
      </c>
      <c r="G16423" t="s">
        <v>16452</v>
      </c>
      <c r="H16423">
        <v>11</v>
      </c>
      <c r="I16423" s="17">
        <v>617075</v>
      </c>
      <c r="J16423" s="17">
        <v>61707.5</v>
      </c>
      <c r="K16423" s="17">
        <v>555367.5</v>
      </c>
      <c r="L16423" s="17">
        <v>388757.25</v>
      </c>
      <c r="M16423" s="17">
        <v>166610.25</v>
      </c>
      <c r="N16423" s="17">
        <v>42780.2845</v>
      </c>
    </row>
    <row r="16424" spans="1:14">
      <c r="A16424" s="16">
        <v>46296</v>
      </c>
      <c r="B16424" t="s">
        <v>16470</v>
      </c>
      <c r="C16424" t="s">
        <v>26</v>
      </c>
      <c r="D16424" t="s">
        <v>27</v>
      </c>
      <c r="E16424" t="s">
        <v>17</v>
      </c>
      <c r="F16424" t="s">
        <v>16451</v>
      </c>
      <c r="G16424" t="s">
        <v>16452</v>
      </c>
      <c r="H16424">
        <v>6</v>
      </c>
      <c r="I16424" s="17">
        <v>837033</v>
      </c>
      <c r="J16424" s="17">
        <v>33481.32</v>
      </c>
      <c r="K16424" s="17">
        <v>803551.6800000001</v>
      </c>
      <c r="L16424" s="17">
        <v>562486.1800000001</v>
      </c>
      <c r="M16424" s="17">
        <v>241065.5</v>
      </c>
      <c r="N16424" s="17">
        <v>42780.2845</v>
      </c>
    </row>
    <row r="16425" spans="1:14">
      <c r="A16425" s="16">
        <v>46296</v>
      </c>
      <c r="B16425" t="s">
        <v>16471</v>
      </c>
      <c r="C16425" t="s">
        <v>47</v>
      </c>
      <c r="D16425" t="s">
        <v>48</v>
      </c>
      <c r="E16425" t="s">
        <v>35</v>
      </c>
      <c r="F16425" t="s">
        <v>16451</v>
      </c>
      <c r="G16425" t="s">
        <v>16452</v>
      </c>
      <c r="H16425">
        <v>6</v>
      </c>
      <c r="I16425" s="17">
        <v>610377</v>
      </c>
      <c r="J16425" s="17">
        <v>67141.47</v>
      </c>
      <c r="K16425" s="17">
        <v>543235.53</v>
      </c>
      <c r="L16425" s="17">
        <v>391129.58</v>
      </c>
      <c r="M16425" s="17">
        <v>152105.95</v>
      </c>
      <c r="N16425" s="17">
        <v>108978.7394</v>
      </c>
    </row>
    <row r="16426" spans="1:14">
      <c r="A16426" s="16">
        <v>46296</v>
      </c>
      <c r="B16426" t="s">
        <v>16472</v>
      </c>
      <c r="C16426" t="s">
        <v>22</v>
      </c>
      <c r="D16426" t="s">
        <v>23</v>
      </c>
      <c r="E16426" t="s">
        <v>24</v>
      </c>
      <c r="F16426" t="s">
        <v>16451</v>
      </c>
      <c r="G16426" t="s">
        <v>16452</v>
      </c>
      <c r="H16426">
        <v>8</v>
      </c>
      <c r="I16426" s="17">
        <v>302660</v>
      </c>
      <c r="J16426" s="17">
        <v>30266</v>
      </c>
      <c r="K16426" s="17">
        <v>272394</v>
      </c>
      <c r="L16426" s="17">
        <v>207019.44</v>
      </c>
      <c r="M16426" s="17">
        <v>65374.56</v>
      </c>
      <c r="N16426" s="17">
        <v>63151.8486</v>
      </c>
    </row>
    <row r="16427" spans="1:14">
      <c r="A16427" s="16">
        <v>46296</v>
      </c>
      <c r="B16427" t="s">
        <v>16473</v>
      </c>
      <c r="C16427" t="s">
        <v>22</v>
      </c>
      <c r="D16427" t="s">
        <v>23</v>
      </c>
      <c r="E16427" t="s">
        <v>24</v>
      </c>
      <c r="F16427" t="s">
        <v>16451</v>
      </c>
      <c r="G16427" t="s">
        <v>16452</v>
      </c>
      <c r="H16427">
        <v>10</v>
      </c>
      <c r="I16427" s="17">
        <v>348711</v>
      </c>
      <c r="J16427" s="17">
        <v>0</v>
      </c>
      <c r="K16427" s="17">
        <v>348711</v>
      </c>
      <c r="L16427" s="17">
        <v>265020.36</v>
      </c>
      <c r="M16427" s="17">
        <v>83690.64</v>
      </c>
      <c r="N16427" s="17">
        <v>63151.8486</v>
      </c>
    </row>
    <row r="16428" spans="1:14">
      <c r="A16428" s="16">
        <v>46296</v>
      </c>
      <c r="B16428" t="s">
        <v>16474</v>
      </c>
      <c r="C16428" t="s">
        <v>33</v>
      </c>
      <c r="D16428" t="s">
        <v>34</v>
      </c>
      <c r="E16428" t="s">
        <v>35</v>
      </c>
      <c r="F16428" t="s">
        <v>16451</v>
      </c>
      <c r="G16428" t="s">
        <v>16452</v>
      </c>
      <c r="H16428">
        <v>12</v>
      </c>
      <c r="I16428" s="17">
        <v>352284</v>
      </c>
      <c r="J16428" s="17">
        <v>35228.4</v>
      </c>
      <c r="K16428" s="17">
        <v>317055.6</v>
      </c>
      <c r="L16428" s="17">
        <v>228280.03</v>
      </c>
      <c r="M16428" s="17">
        <v>88775.57000000001</v>
      </c>
      <c r="N16428" s="17">
        <v>108978.7394</v>
      </c>
    </row>
    <row r="16429" spans="1:14">
      <c r="A16429" s="16">
        <v>46296</v>
      </c>
      <c r="B16429" t="s">
        <v>16475</v>
      </c>
      <c r="C16429" t="s">
        <v>15</v>
      </c>
      <c r="D16429" t="s">
        <v>16</v>
      </c>
      <c r="E16429" t="s">
        <v>17</v>
      </c>
      <c r="F16429" t="s">
        <v>16451</v>
      </c>
      <c r="G16429" t="s">
        <v>16452</v>
      </c>
      <c r="H16429">
        <v>11</v>
      </c>
      <c r="I16429" s="17">
        <v>134387</v>
      </c>
      <c r="J16429" s="17">
        <v>8063.22</v>
      </c>
      <c r="K16429" s="17">
        <v>126323.78</v>
      </c>
      <c r="L16429" s="17">
        <v>88426.64999999999</v>
      </c>
      <c r="M16429" s="17">
        <v>37897.13</v>
      </c>
      <c r="N16429" s="17">
        <v>42780.2845</v>
      </c>
    </row>
    <row r="16430" spans="1:14">
      <c r="A16430" s="16">
        <v>46296</v>
      </c>
      <c r="B16430" t="s">
        <v>16476</v>
      </c>
      <c r="C16430" t="s">
        <v>26</v>
      </c>
      <c r="D16430" t="s">
        <v>27</v>
      </c>
      <c r="E16430" t="s">
        <v>17</v>
      </c>
      <c r="F16430" t="s">
        <v>16451</v>
      </c>
      <c r="G16430" t="s">
        <v>16452</v>
      </c>
      <c r="H16430">
        <v>11</v>
      </c>
      <c r="I16430" s="17">
        <v>472883</v>
      </c>
      <c r="J16430" s="17">
        <v>18915.32</v>
      </c>
      <c r="K16430" s="17">
        <v>453967.68</v>
      </c>
      <c r="L16430" s="17">
        <v>317777.38</v>
      </c>
      <c r="M16430" s="17">
        <v>136190.3</v>
      </c>
      <c r="N16430" s="17">
        <v>42780.2845</v>
      </c>
    </row>
    <row r="16431" spans="1:14">
      <c r="A16431" s="16">
        <v>46296</v>
      </c>
      <c r="B16431" t="s">
        <v>16477</v>
      </c>
      <c r="C16431" t="s">
        <v>15</v>
      </c>
      <c r="D16431" t="s">
        <v>16</v>
      </c>
      <c r="E16431" t="s">
        <v>17</v>
      </c>
      <c r="F16431" t="s">
        <v>16451</v>
      </c>
      <c r="G16431" t="s">
        <v>16452</v>
      </c>
      <c r="H16431">
        <v>7</v>
      </c>
      <c r="I16431" s="17">
        <v>686092</v>
      </c>
      <c r="J16431" s="17">
        <v>34304.6</v>
      </c>
      <c r="K16431" s="17">
        <v>651787.4</v>
      </c>
      <c r="L16431" s="17">
        <v>456251.18</v>
      </c>
      <c r="M16431" s="17">
        <v>195536.22</v>
      </c>
      <c r="N16431" s="17">
        <v>42780.2845</v>
      </c>
    </row>
    <row r="16432" spans="1:14">
      <c r="A16432" s="16">
        <v>46296</v>
      </c>
      <c r="B16432" t="s">
        <v>16478</v>
      </c>
      <c r="C16432" t="s">
        <v>29</v>
      </c>
      <c r="D16432" t="s">
        <v>30</v>
      </c>
      <c r="E16432" t="s">
        <v>31</v>
      </c>
      <c r="F16432" t="s">
        <v>16451</v>
      </c>
      <c r="G16432" t="s">
        <v>16452</v>
      </c>
      <c r="H16432">
        <v>9</v>
      </c>
      <c r="I16432" s="17">
        <v>592363</v>
      </c>
      <c r="J16432" s="17">
        <v>47389.04</v>
      </c>
      <c r="K16432" s="17">
        <v>544973.96</v>
      </c>
      <c r="L16432" s="17">
        <v>337883.86</v>
      </c>
      <c r="M16432" s="17">
        <v>207090.1</v>
      </c>
      <c r="N16432" s="17">
        <v>97917.6044</v>
      </c>
    </row>
    <row r="16433" spans="1:14">
      <c r="A16433" s="16">
        <v>46296</v>
      </c>
      <c r="B16433" t="s">
        <v>16479</v>
      </c>
      <c r="C16433" t="s">
        <v>22</v>
      </c>
      <c r="D16433" t="s">
        <v>23</v>
      </c>
      <c r="E16433" t="s">
        <v>24</v>
      </c>
      <c r="F16433" t="s">
        <v>16451</v>
      </c>
      <c r="G16433" t="s">
        <v>16452</v>
      </c>
      <c r="H16433">
        <v>10</v>
      </c>
      <c r="I16433" s="17">
        <v>742599</v>
      </c>
      <c r="J16433" s="17">
        <v>0</v>
      </c>
      <c r="K16433" s="17">
        <v>742599</v>
      </c>
      <c r="L16433" s="17">
        <v>564375.24</v>
      </c>
      <c r="M16433" s="17">
        <v>178223.76</v>
      </c>
      <c r="N16433" s="17">
        <v>63151.8486</v>
      </c>
    </row>
    <row r="16434" spans="1:14">
      <c r="A16434" s="16">
        <v>46296</v>
      </c>
      <c r="B16434" t="s">
        <v>16480</v>
      </c>
      <c r="C16434" t="s">
        <v>73</v>
      </c>
      <c r="D16434" t="s">
        <v>74</v>
      </c>
      <c r="E16434" t="s">
        <v>24</v>
      </c>
      <c r="F16434" t="s">
        <v>16451</v>
      </c>
      <c r="G16434" t="s">
        <v>16452</v>
      </c>
      <c r="H16434">
        <v>10</v>
      </c>
      <c r="I16434" s="17">
        <v>523717</v>
      </c>
      <c r="J16434" s="17">
        <v>26185.85</v>
      </c>
      <c r="K16434" s="17">
        <v>497531.15</v>
      </c>
      <c r="L16434" s="17">
        <v>378123.67</v>
      </c>
      <c r="M16434" s="17">
        <v>119407.48</v>
      </c>
      <c r="N16434" s="17">
        <v>63151.8486</v>
      </c>
    </row>
    <row r="16435" spans="1:14">
      <c r="A16435" s="16">
        <v>46296</v>
      </c>
      <c r="B16435" t="s">
        <v>16481</v>
      </c>
      <c r="C16435" t="s">
        <v>15</v>
      </c>
      <c r="D16435" t="s">
        <v>16</v>
      </c>
      <c r="E16435" t="s">
        <v>17</v>
      </c>
      <c r="F16435" t="s">
        <v>16451</v>
      </c>
      <c r="G16435" t="s">
        <v>16452</v>
      </c>
      <c r="H16435">
        <v>6</v>
      </c>
      <c r="I16435" s="17">
        <v>582426</v>
      </c>
      <c r="J16435" s="17">
        <v>52418.34</v>
      </c>
      <c r="K16435" s="17">
        <v>530007.66</v>
      </c>
      <c r="L16435" s="17">
        <v>371005.36</v>
      </c>
      <c r="M16435" s="17">
        <v>159002.3</v>
      </c>
      <c r="N16435" s="17">
        <v>42780.2845</v>
      </c>
    </row>
    <row r="16436" spans="1:14">
      <c r="A16436" s="16">
        <v>46296</v>
      </c>
      <c r="B16436" t="s">
        <v>16482</v>
      </c>
      <c r="C16436" t="s">
        <v>26</v>
      </c>
      <c r="D16436" t="s">
        <v>27</v>
      </c>
      <c r="E16436" t="s">
        <v>17</v>
      </c>
      <c r="F16436" t="s">
        <v>16451</v>
      </c>
      <c r="G16436" t="s">
        <v>16452</v>
      </c>
      <c r="H16436">
        <v>5</v>
      </c>
      <c r="I16436" s="17">
        <v>418341</v>
      </c>
      <c r="J16436" s="17">
        <v>0</v>
      </c>
      <c r="K16436" s="17">
        <v>418341</v>
      </c>
      <c r="L16436" s="17">
        <v>292838.7</v>
      </c>
      <c r="M16436" s="17">
        <v>125502.3</v>
      </c>
      <c r="N16436" s="17">
        <v>42780.2845</v>
      </c>
    </row>
    <row r="16437" spans="1:14">
      <c r="A16437" s="16">
        <v>46296</v>
      </c>
      <c r="B16437" t="s">
        <v>16483</v>
      </c>
      <c r="C16437" t="s">
        <v>43</v>
      </c>
      <c r="D16437" t="s">
        <v>44</v>
      </c>
      <c r="E16437" t="s">
        <v>31</v>
      </c>
      <c r="F16437" t="s">
        <v>16451</v>
      </c>
      <c r="G16437" t="s">
        <v>16452</v>
      </c>
      <c r="H16437">
        <v>2</v>
      </c>
      <c r="I16437" s="17">
        <v>286644</v>
      </c>
      <c r="J16437" s="17">
        <v>25797.96</v>
      </c>
      <c r="K16437" s="17">
        <v>260846.04</v>
      </c>
      <c r="L16437" s="17">
        <v>161724.54</v>
      </c>
      <c r="M16437" s="17">
        <v>99121.5</v>
      </c>
      <c r="N16437" s="17">
        <v>97917.6044</v>
      </c>
    </row>
    <row r="16438" spans="1:14">
      <c r="A16438" s="16">
        <v>46296</v>
      </c>
      <c r="B16438" t="s">
        <v>16484</v>
      </c>
      <c r="C16438" t="s">
        <v>47</v>
      </c>
      <c r="D16438" t="s">
        <v>48</v>
      </c>
      <c r="E16438" t="s">
        <v>35</v>
      </c>
      <c r="F16438" t="s">
        <v>16451</v>
      </c>
      <c r="G16438" t="s">
        <v>16452</v>
      </c>
      <c r="H16438">
        <v>1</v>
      </c>
      <c r="I16438" s="17">
        <v>797427</v>
      </c>
      <c r="J16438" s="17">
        <v>111639.78</v>
      </c>
      <c r="K16438" s="17">
        <v>685787.22</v>
      </c>
      <c r="L16438" s="17">
        <v>493766.8</v>
      </c>
      <c r="M16438" s="17">
        <v>192020.42</v>
      </c>
      <c r="N16438" s="17">
        <v>108978.7394</v>
      </c>
    </row>
    <row r="16439" spans="1:14">
      <c r="A16439" s="16">
        <v>46296</v>
      </c>
      <c r="B16439" t="s">
        <v>16485</v>
      </c>
      <c r="C16439" t="s">
        <v>47</v>
      </c>
      <c r="D16439" t="s">
        <v>48</v>
      </c>
      <c r="E16439" t="s">
        <v>35</v>
      </c>
      <c r="F16439" t="s">
        <v>16451</v>
      </c>
      <c r="G16439" t="s">
        <v>16452</v>
      </c>
      <c r="H16439">
        <v>3</v>
      </c>
      <c r="I16439" s="17">
        <v>315628</v>
      </c>
      <c r="J16439" s="17">
        <v>28406.52</v>
      </c>
      <c r="K16439" s="17">
        <v>287221.48</v>
      </c>
      <c r="L16439" s="17">
        <v>206799.47</v>
      </c>
      <c r="M16439" s="17">
        <v>80422.00999999999</v>
      </c>
      <c r="N16439" s="17">
        <v>108978.7394</v>
      </c>
    </row>
    <row r="16440" spans="1:14">
      <c r="A16440" s="16">
        <v>46296</v>
      </c>
      <c r="B16440" t="s">
        <v>16486</v>
      </c>
      <c r="C16440" t="s">
        <v>47</v>
      </c>
      <c r="D16440" t="s">
        <v>48</v>
      </c>
      <c r="E16440" t="s">
        <v>35</v>
      </c>
      <c r="F16440" t="s">
        <v>16451</v>
      </c>
      <c r="G16440" t="s">
        <v>16452</v>
      </c>
      <c r="H16440">
        <v>3</v>
      </c>
      <c r="I16440" s="17">
        <v>455923</v>
      </c>
      <c r="J16440" s="17">
        <v>41033.07</v>
      </c>
      <c r="K16440" s="17">
        <v>414889.93</v>
      </c>
      <c r="L16440" s="17">
        <v>298720.75</v>
      </c>
      <c r="M16440" s="17">
        <v>116169.18</v>
      </c>
      <c r="N16440" s="17">
        <v>108978.7394</v>
      </c>
    </row>
    <row r="16441" spans="1:14">
      <c r="A16441" s="16">
        <v>46296</v>
      </c>
      <c r="B16441" t="s">
        <v>16487</v>
      </c>
      <c r="C16441" t="s">
        <v>33</v>
      </c>
      <c r="D16441" t="s">
        <v>34</v>
      </c>
      <c r="E16441" t="s">
        <v>35</v>
      </c>
      <c r="F16441" t="s">
        <v>16451</v>
      </c>
      <c r="G16441" t="s">
        <v>16452</v>
      </c>
      <c r="H16441">
        <v>8</v>
      </c>
      <c r="I16441" s="17">
        <v>181762</v>
      </c>
      <c r="J16441" s="17">
        <v>0</v>
      </c>
      <c r="K16441" s="17">
        <v>181762</v>
      </c>
      <c r="L16441" s="17">
        <v>130868.64</v>
      </c>
      <c r="M16441" s="17">
        <v>50893.36</v>
      </c>
      <c r="N16441" s="17">
        <v>108978.7394</v>
      </c>
    </row>
    <row r="16442" spans="1:14">
      <c r="A16442" s="16">
        <v>46296</v>
      </c>
      <c r="B16442" t="s">
        <v>16488</v>
      </c>
      <c r="C16442" t="s">
        <v>15</v>
      </c>
      <c r="D16442" t="s">
        <v>16</v>
      </c>
      <c r="E16442" t="s">
        <v>17</v>
      </c>
      <c r="F16442" t="s">
        <v>16451</v>
      </c>
      <c r="G16442" t="s">
        <v>16452</v>
      </c>
      <c r="H16442">
        <v>6</v>
      </c>
      <c r="I16442" s="17">
        <v>62297</v>
      </c>
      <c r="J16442" s="17">
        <v>0</v>
      </c>
      <c r="K16442" s="17">
        <v>62297</v>
      </c>
      <c r="L16442" s="17">
        <v>43607.9</v>
      </c>
      <c r="M16442" s="17">
        <v>18689.1</v>
      </c>
      <c r="N16442" s="17">
        <v>42780.2845</v>
      </c>
    </row>
    <row r="16443" spans="1:14">
      <c r="A16443" s="16">
        <v>46296</v>
      </c>
      <c r="B16443" t="s">
        <v>16489</v>
      </c>
      <c r="C16443" t="s">
        <v>22</v>
      </c>
      <c r="D16443" t="s">
        <v>23</v>
      </c>
      <c r="E16443" t="s">
        <v>24</v>
      </c>
      <c r="F16443" t="s">
        <v>16451</v>
      </c>
      <c r="G16443" t="s">
        <v>16452</v>
      </c>
      <c r="H16443">
        <v>5</v>
      </c>
      <c r="I16443" s="17">
        <v>622955</v>
      </c>
      <c r="J16443" s="17">
        <v>0</v>
      </c>
      <c r="K16443" s="17">
        <v>622955</v>
      </c>
      <c r="L16443" s="17">
        <v>473445.8</v>
      </c>
      <c r="M16443" s="17">
        <v>149509.2</v>
      </c>
      <c r="N16443" s="17">
        <v>63151.8486</v>
      </c>
    </row>
    <row r="16444" spans="1:14">
      <c r="A16444" s="16">
        <v>46296</v>
      </c>
      <c r="B16444" t="s">
        <v>16490</v>
      </c>
      <c r="C16444" t="s">
        <v>47</v>
      </c>
      <c r="D16444" t="s">
        <v>48</v>
      </c>
      <c r="E16444" t="s">
        <v>35</v>
      </c>
      <c r="F16444" t="s">
        <v>16451</v>
      </c>
      <c r="G16444" t="s">
        <v>16452</v>
      </c>
      <c r="H16444">
        <v>9</v>
      </c>
      <c r="I16444" s="17">
        <v>453166</v>
      </c>
      <c r="J16444" s="17">
        <v>0</v>
      </c>
      <c r="K16444" s="17">
        <v>453166</v>
      </c>
      <c r="L16444" s="17">
        <v>326279.52</v>
      </c>
      <c r="M16444" s="17">
        <v>126886.48</v>
      </c>
      <c r="N16444" s="17">
        <v>108978.7394</v>
      </c>
    </row>
    <row r="16445" spans="1:14">
      <c r="A16445" s="16">
        <v>46296</v>
      </c>
      <c r="B16445" t="s">
        <v>16491</v>
      </c>
      <c r="C16445" t="s">
        <v>47</v>
      </c>
      <c r="D16445" t="s">
        <v>48</v>
      </c>
      <c r="E16445" t="s">
        <v>35</v>
      </c>
      <c r="F16445" t="s">
        <v>16451</v>
      </c>
      <c r="G16445" t="s">
        <v>16452</v>
      </c>
      <c r="H16445">
        <v>3</v>
      </c>
      <c r="I16445" s="17">
        <v>842512</v>
      </c>
      <c r="J16445" s="17">
        <v>0</v>
      </c>
      <c r="K16445" s="17">
        <v>842512</v>
      </c>
      <c r="L16445" s="17">
        <v>606608.64</v>
      </c>
      <c r="M16445" s="17">
        <v>235903.36</v>
      </c>
      <c r="N16445" s="17">
        <v>108978.7394</v>
      </c>
    </row>
    <row r="16446" spans="1:14">
      <c r="A16446" s="16">
        <v>46296</v>
      </c>
      <c r="B16446" t="s">
        <v>16492</v>
      </c>
      <c r="C16446" t="s">
        <v>33</v>
      </c>
      <c r="D16446" t="s">
        <v>34</v>
      </c>
      <c r="E16446" t="s">
        <v>35</v>
      </c>
      <c r="F16446" t="s">
        <v>16451</v>
      </c>
      <c r="G16446" t="s">
        <v>16452</v>
      </c>
      <c r="H16446">
        <v>1</v>
      </c>
      <c r="I16446" s="17">
        <v>822987</v>
      </c>
      <c r="J16446" s="17">
        <v>98758.44</v>
      </c>
      <c r="K16446" s="17">
        <v>724228.5600000001</v>
      </c>
      <c r="L16446" s="17">
        <v>521444.56</v>
      </c>
      <c r="M16446" s="17">
        <v>202784</v>
      </c>
      <c r="N16446" s="17">
        <v>108978.7394</v>
      </c>
    </row>
    <row r="16447" spans="1:14">
      <c r="A16447" s="16">
        <v>46296</v>
      </c>
      <c r="B16447" t="s">
        <v>16493</v>
      </c>
      <c r="C16447" t="s">
        <v>33</v>
      </c>
      <c r="D16447" t="s">
        <v>34</v>
      </c>
      <c r="E16447" t="s">
        <v>35</v>
      </c>
      <c r="F16447" t="s">
        <v>16451</v>
      </c>
      <c r="G16447" t="s">
        <v>16452</v>
      </c>
      <c r="H16447">
        <v>7</v>
      </c>
      <c r="I16447" s="17">
        <v>270890</v>
      </c>
      <c r="J16447" s="17">
        <v>21671.2</v>
      </c>
      <c r="K16447" s="17">
        <v>249218.8</v>
      </c>
      <c r="L16447" s="17">
        <v>179437.54</v>
      </c>
      <c r="M16447" s="17">
        <v>69781.25999999999</v>
      </c>
      <c r="N16447" s="17">
        <v>108978.7394</v>
      </c>
    </row>
    <row r="16448" spans="1:14">
      <c r="A16448" s="16">
        <v>46296</v>
      </c>
      <c r="B16448" t="s">
        <v>16494</v>
      </c>
      <c r="C16448" t="s">
        <v>33</v>
      </c>
      <c r="D16448" t="s">
        <v>34</v>
      </c>
      <c r="E16448" t="s">
        <v>35</v>
      </c>
      <c r="F16448" t="s">
        <v>16451</v>
      </c>
      <c r="G16448" t="s">
        <v>16452</v>
      </c>
      <c r="H16448">
        <v>12</v>
      </c>
      <c r="I16448" s="17">
        <v>363475</v>
      </c>
      <c r="J16448" s="17">
        <v>0</v>
      </c>
      <c r="K16448" s="17">
        <v>363475</v>
      </c>
      <c r="L16448" s="17">
        <v>261702</v>
      </c>
      <c r="M16448" s="17">
        <v>101773</v>
      </c>
      <c r="N16448" s="17">
        <v>108978.7394</v>
      </c>
    </row>
    <row r="16449" spans="1:14">
      <c r="A16449" s="16">
        <v>46296</v>
      </c>
      <c r="B16449" t="s">
        <v>16495</v>
      </c>
      <c r="C16449" t="s">
        <v>15</v>
      </c>
      <c r="D16449" t="s">
        <v>16</v>
      </c>
      <c r="E16449" t="s">
        <v>17</v>
      </c>
      <c r="F16449" t="s">
        <v>16451</v>
      </c>
      <c r="G16449" t="s">
        <v>16452</v>
      </c>
      <c r="H16449">
        <v>9</v>
      </c>
      <c r="I16449" s="17">
        <v>51895</v>
      </c>
      <c r="J16449" s="17">
        <v>0</v>
      </c>
      <c r="K16449" s="17">
        <v>51895</v>
      </c>
      <c r="L16449" s="17">
        <v>36326.5</v>
      </c>
      <c r="M16449" s="17">
        <v>15568.5</v>
      </c>
      <c r="N16449" s="17">
        <v>42780.2845</v>
      </c>
    </row>
    <row r="16450" spans="1:14">
      <c r="A16450" s="16">
        <v>46296</v>
      </c>
      <c r="B16450" t="s">
        <v>16496</v>
      </c>
      <c r="C16450" t="s">
        <v>26</v>
      </c>
      <c r="D16450" t="s">
        <v>27</v>
      </c>
      <c r="E16450" t="s">
        <v>17</v>
      </c>
      <c r="F16450" t="s">
        <v>16451</v>
      </c>
      <c r="G16450" t="s">
        <v>16452</v>
      </c>
      <c r="H16450">
        <v>9</v>
      </c>
      <c r="I16450" s="17">
        <v>397406</v>
      </c>
      <c r="J16450" s="17">
        <v>11922.18</v>
      </c>
      <c r="K16450" s="17">
        <v>385483.82</v>
      </c>
      <c r="L16450" s="17">
        <v>269838.67</v>
      </c>
      <c r="M16450" s="17">
        <v>115645.15</v>
      </c>
      <c r="N16450" s="17">
        <v>42780.2845</v>
      </c>
    </row>
    <row r="16451" spans="1:14">
      <c r="A16451" s="16">
        <v>46296</v>
      </c>
      <c r="B16451" t="s">
        <v>16497</v>
      </c>
      <c r="C16451" t="s">
        <v>43</v>
      </c>
      <c r="D16451" t="s">
        <v>44</v>
      </c>
      <c r="E16451" t="s">
        <v>31</v>
      </c>
      <c r="F16451" t="s">
        <v>16451</v>
      </c>
      <c r="G16451" t="s">
        <v>16452</v>
      </c>
      <c r="H16451">
        <v>12</v>
      </c>
      <c r="I16451" s="17">
        <v>467917</v>
      </c>
      <c r="J16451" s="17">
        <v>46791.7</v>
      </c>
      <c r="K16451" s="17">
        <v>421125.3</v>
      </c>
      <c r="L16451" s="17">
        <v>261097.69</v>
      </c>
      <c r="M16451" s="17">
        <v>160027.61</v>
      </c>
      <c r="N16451" s="17">
        <v>97917.6044</v>
      </c>
    </row>
    <row r="16452" spans="1:14">
      <c r="A16452" s="16">
        <v>46296</v>
      </c>
      <c r="B16452" t="s">
        <v>16498</v>
      </c>
      <c r="C16452" t="s">
        <v>29</v>
      </c>
      <c r="D16452" t="s">
        <v>30</v>
      </c>
      <c r="E16452" t="s">
        <v>31</v>
      </c>
      <c r="F16452" t="s">
        <v>16451</v>
      </c>
      <c r="G16452" t="s">
        <v>16452</v>
      </c>
      <c r="H16452">
        <v>7</v>
      </c>
      <c r="I16452" s="17">
        <v>410526</v>
      </c>
      <c r="J16452" s="17">
        <v>57473.64</v>
      </c>
      <c r="K16452" s="17">
        <v>353052.36</v>
      </c>
      <c r="L16452" s="17">
        <v>218892.46</v>
      </c>
      <c r="M16452" s="17">
        <v>134159.9</v>
      </c>
      <c r="N16452" s="17">
        <v>97917.6044</v>
      </c>
    </row>
    <row r="16453" spans="1:14">
      <c r="A16453" s="16">
        <v>46296</v>
      </c>
      <c r="B16453" t="s">
        <v>16499</v>
      </c>
      <c r="C16453" t="s">
        <v>73</v>
      </c>
      <c r="D16453" t="s">
        <v>74</v>
      </c>
      <c r="E16453" t="s">
        <v>24</v>
      </c>
      <c r="F16453" t="s">
        <v>16451</v>
      </c>
      <c r="G16453" t="s">
        <v>16452</v>
      </c>
      <c r="H16453">
        <v>11</v>
      </c>
      <c r="I16453" s="17">
        <v>154083</v>
      </c>
      <c r="J16453" s="17">
        <v>10785.81</v>
      </c>
      <c r="K16453" s="17">
        <v>143297.19</v>
      </c>
      <c r="L16453" s="17">
        <v>108905.86</v>
      </c>
      <c r="M16453" s="17">
        <v>34391.33</v>
      </c>
      <c r="N16453" s="17">
        <v>63151.8486</v>
      </c>
    </row>
    <row r="16454" spans="1:14">
      <c r="A16454" s="16">
        <v>46296</v>
      </c>
      <c r="B16454" t="s">
        <v>16500</v>
      </c>
      <c r="C16454" t="s">
        <v>33</v>
      </c>
      <c r="D16454" t="s">
        <v>34</v>
      </c>
      <c r="E16454" t="s">
        <v>35</v>
      </c>
      <c r="F16454" t="s">
        <v>16451</v>
      </c>
      <c r="G16454" t="s">
        <v>16452</v>
      </c>
      <c r="H16454">
        <v>8</v>
      </c>
      <c r="I16454" s="17">
        <v>637772</v>
      </c>
      <c r="J16454" s="17">
        <v>63777.2</v>
      </c>
      <c r="K16454" s="17">
        <v>573994.8</v>
      </c>
      <c r="L16454" s="17">
        <v>413276.26</v>
      </c>
      <c r="M16454" s="17">
        <v>160718.54</v>
      </c>
      <c r="N16454" s="17">
        <v>108978.7394</v>
      </c>
    </row>
    <row r="16455" spans="1:14">
      <c r="A16455" s="16">
        <v>46296</v>
      </c>
      <c r="B16455" t="s">
        <v>16501</v>
      </c>
      <c r="C16455" t="s">
        <v>33</v>
      </c>
      <c r="D16455" t="s">
        <v>34</v>
      </c>
      <c r="E16455" t="s">
        <v>35</v>
      </c>
      <c r="F16455" t="s">
        <v>16451</v>
      </c>
      <c r="G16455" t="s">
        <v>16452</v>
      </c>
      <c r="H16455">
        <v>1</v>
      </c>
      <c r="I16455" s="17">
        <v>770599</v>
      </c>
      <c r="J16455" s="17">
        <v>77059.89999999999</v>
      </c>
      <c r="K16455" s="17">
        <v>693539.1</v>
      </c>
      <c r="L16455" s="17">
        <v>499348.15</v>
      </c>
      <c r="M16455" s="17">
        <v>194190.95</v>
      </c>
      <c r="N16455" s="17">
        <v>108978.7394</v>
      </c>
    </row>
    <row r="16456" spans="1:14">
      <c r="A16456" s="16">
        <v>46296</v>
      </c>
      <c r="B16456" t="s">
        <v>16502</v>
      </c>
      <c r="C16456" t="s">
        <v>43</v>
      </c>
      <c r="D16456" t="s">
        <v>44</v>
      </c>
      <c r="E16456" t="s">
        <v>31</v>
      </c>
      <c r="F16456" t="s">
        <v>16451</v>
      </c>
      <c r="G16456" t="s">
        <v>16452</v>
      </c>
      <c r="H16456">
        <v>4</v>
      </c>
      <c r="I16456" s="17">
        <v>379169</v>
      </c>
      <c r="J16456" s="17">
        <v>37916.9</v>
      </c>
      <c r="K16456" s="17">
        <v>341252.1</v>
      </c>
      <c r="L16456" s="17">
        <v>211576.3</v>
      </c>
      <c r="M16456" s="17">
        <v>129675.8</v>
      </c>
      <c r="N16456" s="17">
        <v>97917.6044</v>
      </c>
    </row>
    <row r="16457" spans="1:14">
      <c r="A16457" s="16">
        <v>46296</v>
      </c>
      <c r="B16457" t="s">
        <v>16503</v>
      </c>
      <c r="C16457" t="s">
        <v>26</v>
      </c>
      <c r="D16457" t="s">
        <v>27</v>
      </c>
      <c r="E16457" t="s">
        <v>17</v>
      </c>
      <c r="F16457" t="s">
        <v>16451</v>
      </c>
      <c r="G16457" t="s">
        <v>16452</v>
      </c>
      <c r="H16457">
        <v>9</v>
      </c>
      <c r="I16457" s="17">
        <v>60012</v>
      </c>
      <c r="J16457" s="17">
        <v>7201.44</v>
      </c>
      <c r="K16457" s="17">
        <v>52810.56</v>
      </c>
      <c r="L16457" s="17">
        <v>36967.39</v>
      </c>
      <c r="M16457" s="17">
        <v>15843.17</v>
      </c>
      <c r="N16457" s="17">
        <v>42780.2845</v>
      </c>
    </row>
    <row r="16458" spans="1:14">
      <c r="A16458" s="16">
        <v>46296</v>
      </c>
      <c r="B16458" t="s">
        <v>16504</v>
      </c>
      <c r="C16458" t="s">
        <v>73</v>
      </c>
      <c r="D16458" t="s">
        <v>74</v>
      </c>
      <c r="E16458" t="s">
        <v>24</v>
      </c>
      <c r="F16458" t="s">
        <v>16451</v>
      </c>
      <c r="G16458" t="s">
        <v>16452</v>
      </c>
      <c r="H16458">
        <v>3</v>
      </c>
      <c r="I16458" s="17">
        <v>123809</v>
      </c>
      <c r="J16458" s="17">
        <v>6190.45</v>
      </c>
      <c r="K16458" s="17">
        <v>117618.55</v>
      </c>
      <c r="L16458" s="17">
        <v>89390.10000000001</v>
      </c>
      <c r="M16458" s="17">
        <v>28228.45</v>
      </c>
      <c r="N16458" s="17">
        <v>63151.8486</v>
      </c>
    </row>
    <row r="16459" spans="1:14">
      <c r="A16459" s="16">
        <v>46296</v>
      </c>
      <c r="B16459" t="s">
        <v>16505</v>
      </c>
      <c r="C16459" t="s">
        <v>73</v>
      </c>
      <c r="D16459" t="s">
        <v>74</v>
      </c>
      <c r="E16459" t="s">
        <v>24</v>
      </c>
      <c r="F16459" t="s">
        <v>16451</v>
      </c>
      <c r="G16459" t="s">
        <v>16452</v>
      </c>
      <c r="H16459">
        <v>8</v>
      </c>
      <c r="I16459" s="17">
        <v>393425</v>
      </c>
      <c r="J16459" s="17">
        <v>0</v>
      </c>
      <c r="K16459" s="17">
        <v>393425</v>
      </c>
      <c r="L16459" s="17">
        <v>299003</v>
      </c>
      <c r="M16459" s="17">
        <v>94422</v>
      </c>
      <c r="N16459" s="17">
        <v>63151.8486</v>
      </c>
    </row>
    <row r="16460" spans="1:14">
      <c r="A16460" s="16">
        <v>46296</v>
      </c>
      <c r="B16460" t="s">
        <v>16506</v>
      </c>
      <c r="C16460" t="s">
        <v>26</v>
      </c>
      <c r="D16460" t="s">
        <v>27</v>
      </c>
      <c r="E16460" t="s">
        <v>17</v>
      </c>
      <c r="F16460" t="s">
        <v>16451</v>
      </c>
      <c r="G16460" t="s">
        <v>16452</v>
      </c>
      <c r="H16460">
        <v>2</v>
      </c>
      <c r="I16460" s="17">
        <v>242987</v>
      </c>
      <c r="J16460" s="17">
        <v>9719.48</v>
      </c>
      <c r="K16460" s="17">
        <v>233267.52</v>
      </c>
      <c r="L16460" s="17">
        <v>163287.26</v>
      </c>
      <c r="M16460" s="17">
        <v>69980.25999999999</v>
      </c>
      <c r="N16460" s="17">
        <v>42780.2845</v>
      </c>
    </row>
    <row r="16461" spans="1:14">
      <c r="A16461" s="16">
        <v>46297</v>
      </c>
      <c r="B16461" t="s">
        <v>16507</v>
      </c>
      <c r="C16461" t="s">
        <v>33</v>
      </c>
      <c r="D16461" t="s">
        <v>34</v>
      </c>
      <c r="E16461" t="s">
        <v>35</v>
      </c>
      <c r="F16461" t="s">
        <v>16451</v>
      </c>
      <c r="G16461" t="s">
        <v>16452</v>
      </c>
      <c r="H16461">
        <v>2</v>
      </c>
      <c r="I16461" s="17">
        <v>758341</v>
      </c>
      <c r="J16461" s="17">
        <v>75834.10000000001</v>
      </c>
      <c r="K16461" s="17">
        <v>682506.9</v>
      </c>
      <c r="L16461" s="17">
        <v>491404.97</v>
      </c>
      <c r="M16461" s="17">
        <v>191101.93</v>
      </c>
      <c r="N16461" s="17">
        <v>108978.7394</v>
      </c>
    </row>
    <row r="16462" spans="1:14">
      <c r="A16462" s="16">
        <v>46297</v>
      </c>
      <c r="B16462" t="s">
        <v>16508</v>
      </c>
      <c r="C16462" t="s">
        <v>29</v>
      </c>
      <c r="D16462" t="s">
        <v>30</v>
      </c>
      <c r="E16462" t="s">
        <v>31</v>
      </c>
      <c r="F16462" t="s">
        <v>16451</v>
      </c>
      <c r="G16462" t="s">
        <v>16452</v>
      </c>
      <c r="H16462">
        <v>11</v>
      </c>
      <c r="I16462" s="17">
        <v>461760</v>
      </c>
      <c r="J16462" s="17">
        <v>0</v>
      </c>
      <c r="K16462" s="17">
        <v>461760</v>
      </c>
      <c r="L16462" s="17">
        <v>286291.2</v>
      </c>
      <c r="M16462" s="17">
        <v>175468.8</v>
      </c>
      <c r="N16462" s="17">
        <v>97917.6044</v>
      </c>
    </row>
    <row r="16463" spans="1:14">
      <c r="A16463" s="16">
        <v>46297</v>
      </c>
      <c r="B16463" t="s">
        <v>16509</v>
      </c>
      <c r="C16463" t="s">
        <v>26</v>
      </c>
      <c r="D16463" t="s">
        <v>27</v>
      </c>
      <c r="E16463" t="s">
        <v>17</v>
      </c>
      <c r="F16463" t="s">
        <v>16451</v>
      </c>
      <c r="G16463" t="s">
        <v>16452</v>
      </c>
      <c r="H16463">
        <v>6</v>
      </c>
      <c r="I16463" s="17">
        <v>165364</v>
      </c>
      <c r="J16463" s="17">
        <v>0</v>
      </c>
      <c r="K16463" s="17">
        <v>165364</v>
      </c>
      <c r="L16463" s="17">
        <v>115754.8</v>
      </c>
      <c r="M16463" s="17">
        <v>49609.2</v>
      </c>
      <c r="N16463" s="17">
        <v>42780.2845</v>
      </c>
    </row>
    <row r="16464" spans="1:14">
      <c r="A16464" s="16">
        <v>46297</v>
      </c>
      <c r="B16464" t="s">
        <v>16510</v>
      </c>
      <c r="C16464" t="s">
        <v>29</v>
      </c>
      <c r="D16464" t="s">
        <v>30</v>
      </c>
      <c r="E16464" t="s">
        <v>31</v>
      </c>
      <c r="F16464" t="s">
        <v>16451</v>
      </c>
      <c r="G16464" t="s">
        <v>16452</v>
      </c>
      <c r="H16464">
        <v>6</v>
      </c>
      <c r="I16464" s="17">
        <v>392605</v>
      </c>
      <c r="J16464" s="17">
        <v>35334.45</v>
      </c>
      <c r="K16464" s="17">
        <v>357270.55</v>
      </c>
      <c r="L16464" s="17">
        <v>221507.74</v>
      </c>
      <c r="M16464" s="17">
        <v>135762.81</v>
      </c>
      <c r="N16464" s="17">
        <v>97917.6044</v>
      </c>
    </row>
    <row r="16465" spans="1:14">
      <c r="A16465" s="16">
        <v>46297</v>
      </c>
      <c r="B16465" t="s">
        <v>16511</v>
      </c>
      <c r="C16465" t="s">
        <v>43</v>
      </c>
      <c r="D16465" t="s">
        <v>44</v>
      </c>
      <c r="E16465" t="s">
        <v>31</v>
      </c>
      <c r="F16465" t="s">
        <v>16451</v>
      </c>
      <c r="G16465" t="s">
        <v>16452</v>
      </c>
      <c r="H16465">
        <v>1</v>
      </c>
      <c r="I16465" s="17">
        <v>371558</v>
      </c>
      <c r="J16465" s="17">
        <v>52018.12</v>
      </c>
      <c r="K16465" s="17">
        <v>319539.88</v>
      </c>
      <c r="L16465" s="17">
        <v>198114.73</v>
      </c>
      <c r="M16465" s="17">
        <v>121425.15</v>
      </c>
      <c r="N16465" s="17">
        <v>97917.6044</v>
      </c>
    </row>
    <row r="16466" spans="1:14">
      <c r="A16466" s="16">
        <v>46297</v>
      </c>
      <c r="B16466" t="s">
        <v>16512</v>
      </c>
      <c r="C16466" t="s">
        <v>26</v>
      </c>
      <c r="D16466" t="s">
        <v>27</v>
      </c>
      <c r="E16466" t="s">
        <v>17</v>
      </c>
      <c r="F16466" t="s">
        <v>16451</v>
      </c>
      <c r="G16466" t="s">
        <v>16452</v>
      </c>
      <c r="H16466">
        <v>5</v>
      </c>
      <c r="I16466" s="17">
        <v>591300</v>
      </c>
      <c r="J16466" s="17">
        <v>70956</v>
      </c>
      <c r="K16466" s="17">
        <v>520344</v>
      </c>
      <c r="L16466" s="17">
        <v>364240.8</v>
      </c>
      <c r="M16466" s="17">
        <v>156103.2</v>
      </c>
      <c r="N16466" s="17">
        <v>42780.2845</v>
      </c>
    </row>
    <row r="16467" spans="1:14">
      <c r="A16467" s="16">
        <v>46297</v>
      </c>
      <c r="B16467" t="s">
        <v>16513</v>
      </c>
      <c r="C16467" t="s">
        <v>47</v>
      </c>
      <c r="D16467" t="s">
        <v>48</v>
      </c>
      <c r="E16467" t="s">
        <v>35</v>
      </c>
      <c r="F16467" t="s">
        <v>16451</v>
      </c>
      <c r="G16467" t="s">
        <v>16452</v>
      </c>
      <c r="H16467">
        <v>11</v>
      </c>
      <c r="I16467" s="17">
        <v>783441</v>
      </c>
      <c r="J16467" s="17">
        <v>39172.05</v>
      </c>
      <c r="K16467" s="17">
        <v>744268.95</v>
      </c>
      <c r="L16467" s="17">
        <v>535873.64</v>
      </c>
      <c r="M16467" s="17">
        <v>208395.31</v>
      </c>
      <c r="N16467" s="17">
        <v>108978.7394</v>
      </c>
    </row>
    <row r="16468" spans="1:14">
      <c r="A16468" s="16">
        <v>46297</v>
      </c>
      <c r="B16468" t="s">
        <v>16514</v>
      </c>
      <c r="C16468" t="s">
        <v>47</v>
      </c>
      <c r="D16468" t="s">
        <v>48</v>
      </c>
      <c r="E16468" t="s">
        <v>35</v>
      </c>
      <c r="F16468" t="s">
        <v>16451</v>
      </c>
      <c r="G16468" t="s">
        <v>16452</v>
      </c>
      <c r="H16468">
        <v>8</v>
      </c>
      <c r="I16468" s="17">
        <v>833241</v>
      </c>
      <c r="J16468" s="17">
        <v>58326.87</v>
      </c>
      <c r="K16468" s="17">
        <v>774914.13</v>
      </c>
      <c r="L16468" s="17">
        <v>557938.17</v>
      </c>
      <c r="M16468" s="17">
        <v>216975.96</v>
      </c>
      <c r="N16468" s="17">
        <v>108978.7394</v>
      </c>
    </row>
    <row r="16469" spans="1:14">
      <c r="A16469" s="16">
        <v>46297</v>
      </c>
      <c r="B16469" t="s">
        <v>16515</v>
      </c>
      <c r="C16469" t="s">
        <v>33</v>
      </c>
      <c r="D16469" t="s">
        <v>34</v>
      </c>
      <c r="E16469" t="s">
        <v>35</v>
      </c>
      <c r="F16469" t="s">
        <v>16451</v>
      </c>
      <c r="G16469" t="s">
        <v>16452</v>
      </c>
      <c r="H16469">
        <v>6</v>
      </c>
      <c r="I16469" s="17">
        <v>327523</v>
      </c>
      <c r="J16469" s="17">
        <v>22926.61</v>
      </c>
      <c r="K16469" s="17">
        <v>304596.39</v>
      </c>
      <c r="L16469" s="17">
        <v>219309.4</v>
      </c>
      <c r="M16469" s="17">
        <v>85286.99000000001</v>
      </c>
      <c r="N16469" s="17">
        <v>108978.7394</v>
      </c>
    </row>
    <row r="16470" spans="1:14">
      <c r="A16470" s="16">
        <v>46297</v>
      </c>
      <c r="B16470" t="s">
        <v>16516</v>
      </c>
      <c r="C16470" t="s">
        <v>43</v>
      </c>
      <c r="D16470" t="s">
        <v>44</v>
      </c>
      <c r="E16470" t="s">
        <v>31</v>
      </c>
      <c r="F16470" t="s">
        <v>16451</v>
      </c>
      <c r="G16470" t="s">
        <v>16452</v>
      </c>
      <c r="H16470">
        <v>5</v>
      </c>
      <c r="I16470" s="17">
        <v>569053</v>
      </c>
      <c r="J16470" s="17">
        <v>56905.3</v>
      </c>
      <c r="K16470" s="17">
        <v>512147.7</v>
      </c>
      <c r="L16470" s="17">
        <v>317531.57</v>
      </c>
      <c r="M16470" s="17">
        <v>194616.13</v>
      </c>
      <c r="N16470" s="17">
        <v>97917.6044</v>
      </c>
    </row>
    <row r="16471" spans="1:14">
      <c r="A16471" s="16">
        <v>46297</v>
      </c>
      <c r="B16471" t="s">
        <v>16517</v>
      </c>
      <c r="C16471" t="s">
        <v>47</v>
      </c>
      <c r="D16471" t="s">
        <v>48</v>
      </c>
      <c r="E16471" t="s">
        <v>35</v>
      </c>
      <c r="F16471" t="s">
        <v>16451</v>
      </c>
      <c r="G16471" t="s">
        <v>16452</v>
      </c>
      <c r="H16471">
        <v>1</v>
      </c>
      <c r="I16471" s="17">
        <v>293523</v>
      </c>
      <c r="J16471" s="17">
        <v>41093.22</v>
      </c>
      <c r="K16471" s="17">
        <v>252429.78</v>
      </c>
      <c r="L16471" s="17">
        <v>181749.44</v>
      </c>
      <c r="M16471" s="17">
        <v>70680.34</v>
      </c>
      <c r="N16471" s="17">
        <v>108978.7394</v>
      </c>
    </row>
    <row r="16472" spans="1:14">
      <c r="A16472" s="16">
        <v>46297</v>
      </c>
      <c r="B16472" t="s">
        <v>16518</v>
      </c>
      <c r="C16472" t="s">
        <v>73</v>
      </c>
      <c r="D16472" t="s">
        <v>74</v>
      </c>
      <c r="E16472" t="s">
        <v>24</v>
      </c>
      <c r="F16472" t="s">
        <v>16451</v>
      </c>
      <c r="G16472" t="s">
        <v>16452</v>
      </c>
      <c r="H16472">
        <v>7</v>
      </c>
      <c r="I16472" s="17">
        <v>418492</v>
      </c>
      <c r="J16472" s="17">
        <v>54403.96</v>
      </c>
      <c r="K16472" s="17">
        <v>364088.04</v>
      </c>
      <c r="L16472" s="17">
        <v>276706.91</v>
      </c>
      <c r="M16472" s="17">
        <v>87381.13</v>
      </c>
      <c r="N16472" s="17">
        <v>63151.8486</v>
      </c>
    </row>
    <row r="16473" spans="1:14">
      <c r="A16473" s="16">
        <v>46297</v>
      </c>
      <c r="B16473" t="s">
        <v>16519</v>
      </c>
      <c r="C16473" t="s">
        <v>73</v>
      </c>
      <c r="D16473" t="s">
        <v>74</v>
      </c>
      <c r="E16473" t="s">
        <v>24</v>
      </c>
      <c r="F16473" t="s">
        <v>16451</v>
      </c>
      <c r="G16473" t="s">
        <v>16452</v>
      </c>
      <c r="H16473">
        <v>12</v>
      </c>
      <c r="I16473" s="17">
        <v>298767</v>
      </c>
      <c r="J16473" s="17">
        <v>41827.38</v>
      </c>
      <c r="K16473" s="17">
        <v>256939.62</v>
      </c>
      <c r="L16473" s="17">
        <v>195274.11</v>
      </c>
      <c r="M16473" s="17">
        <v>61665.51</v>
      </c>
      <c r="N16473" s="17">
        <v>63151.8486</v>
      </c>
    </row>
    <row r="16474" spans="1:14">
      <c r="A16474" s="16">
        <v>46297</v>
      </c>
      <c r="B16474" t="s">
        <v>16520</v>
      </c>
      <c r="C16474" t="s">
        <v>15</v>
      </c>
      <c r="D16474" t="s">
        <v>16</v>
      </c>
      <c r="E16474" t="s">
        <v>17</v>
      </c>
      <c r="F16474" t="s">
        <v>16451</v>
      </c>
      <c r="G16474" t="s">
        <v>16452</v>
      </c>
      <c r="H16474">
        <v>9</v>
      </c>
      <c r="I16474" s="17">
        <v>705428</v>
      </c>
      <c r="J16474" s="17">
        <v>70542.8</v>
      </c>
      <c r="K16474" s="17">
        <v>634885.2</v>
      </c>
      <c r="L16474" s="17">
        <v>444419.64</v>
      </c>
      <c r="M16474" s="17">
        <v>190465.56</v>
      </c>
      <c r="N16474" s="17">
        <v>42780.2845</v>
      </c>
    </row>
    <row r="16475" spans="1:14">
      <c r="A16475" s="16">
        <v>46297</v>
      </c>
      <c r="B16475" t="s">
        <v>16521</v>
      </c>
      <c r="C16475" t="s">
        <v>43</v>
      </c>
      <c r="D16475" t="s">
        <v>44</v>
      </c>
      <c r="E16475" t="s">
        <v>31</v>
      </c>
      <c r="F16475" t="s">
        <v>16451</v>
      </c>
      <c r="G16475" t="s">
        <v>16452</v>
      </c>
      <c r="H16475">
        <v>7</v>
      </c>
      <c r="I16475" s="17">
        <v>482889</v>
      </c>
      <c r="J16475" s="17">
        <v>38631.12</v>
      </c>
      <c r="K16475" s="17">
        <v>444257.88</v>
      </c>
      <c r="L16475" s="17">
        <v>275439.89</v>
      </c>
      <c r="M16475" s="17">
        <v>168817.99</v>
      </c>
      <c r="N16475" s="17">
        <v>97917.6044</v>
      </c>
    </row>
    <row r="16476" spans="1:14">
      <c r="A16476" s="16">
        <v>46297</v>
      </c>
      <c r="B16476" t="s">
        <v>16522</v>
      </c>
      <c r="C16476" t="s">
        <v>73</v>
      </c>
      <c r="D16476" t="s">
        <v>74</v>
      </c>
      <c r="E16476" t="s">
        <v>24</v>
      </c>
      <c r="F16476" t="s">
        <v>16451</v>
      </c>
      <c r="G16476" t="s">
        <v>16452</v>
      </c>
      <c r="H16476">
        <v>3</v>
      </c>
      <c r="I16476" s="17">
        <v>804606</v>
      </c>
      <c r="J16476" s="17">
        <v>80460.60000000001</v>
      </c>
      <c r="K16476" s="17">
        <v>724145.4</v>
      </c>
      <c r="L16476" s="17">
        <v>550350.5</v>
      </c>
      <c r="M16476" s="17">
        <v>173794.9</v>
      </c>
      <c r="N16476" s="17">
        <v>63151.8486</v>
      </c>
    </row>
    <row r="16477" spans="1:14">
      <c r="A16477" s="16">
        <v>46297</v>
      </c>
      <c r="B16477" t="s">
        <v>16523</v>
      </c>
      <c r="C16477" t="s">
        <v>22</v>
      </c>
      <c r="D16477" t="s">
        <v>23</v>
      </c>
      <c r="E16477" t="s">
        <v>24</v>
      </c>
      <c r="F16477" t="s">
        <v>16451</v>
      </c>
      <c r="G16477" t="s">
        <v>16452</v>
      </c>
      <c r="H16477">
        <v>9</v>
      </c>
      <c r="I16477" s="17">
        <v>845289</v>
      </c>
      <c r="J16477" s="17">
        <v>0</v>
      </c>
      <c r="K16477" s="17">
        <v>845289</v>
      </c>
      <c r="L16477" s="17">
        <v>642419.64</v>
      </c>
      <c r="M16477" s="17">
        <v>202869.36</v>
      </c>
      <c r="N16477" s="17">
        <v>63151.8486</v>
      </c>
    </row>
    <row r="16478" spans="1:14">
      <c r="A16478" s="16">
        <v>46297</v>
      </c>
      <c r="B16478" t="s">
        <v>16524</v>
      </c>
      <c r="C16478" t="s">
        <v>26</v>
      </c>
      <c r="D16478" t="s">
        <v>27</v>
      </c>
      <c r="E16478" t="s">
        <v>17</v>
      </c>
      <c r="F16478" t="s">
        <v>16451</v>
      </c>
      <c r="G16478" t="s">
        <v>16452</v>
      </c>
      <c r="H16478">
        <v>10</v>
      </c>
      <c r="I16478" s="17">
        <v>674808</v>
      </c>
      <c r="J16478" s="17">
        <v>20244.24</v>
      </c>
      <c r="K16478" s="17">
        <v>654563.76</v>
      </c>
      <c r="L16478" s="17">
        <v>458194.63</v>
      </c>
      <c r="M16478" s="17">
        <v>196369.13</v>
      </c>
      <c r="N16478" s="17">
        <v>42780.2845</v>
      </c>
    </row>
    <row r="16479" spans="1:14">
      <c r="A16479" s="16">
        <v>46297</v>
      </c>
      <c r="B16479" t="s">
        <v>16525</v>
      </c>
      <c r="C16479" t="s">
        <v>15</v>
      </c>
      <c r="D16479" t="s">
        <v>16</v>
      </c>
      <c r="E16479" t="s">
        <v>17</v>
      </c>
      <c r="F16479" t="s">
        <v>16451</v>
      </c>
      <c r="G16479" t="s">
        <v>16452</v>
      </c>
      <c r="H16479">
        <v>4</v>
      </c>
      <c r="I16479" s="17">
        <v>466436</v>
      </c>
      <c r="J16479" s="17">
        <v>55972.32</v>
      </c>
      <c r="K16479" s="17">
        <v>410463.68</v>
      </c>
      <c r="L16479" s="17">
        <v>287324.58</v>
      </c>
      <c r="M16479" s="17">
        <v>123139.1</v>
      </c>
      <c r="N16479" s="17">
        <v>42780.2845</v>
      </c>
    </row>
    <row r="16480" spans="1:14">
      <c r="A16480" s="16">
        <v>46297</v>
      </c>
      <c r="B16480" t="s">
        <v>16526</v>
      </c>
      <c r="C16480" t="s">
        <v>43</v>
      </c>
      <c r="D16480" t="s">
        <v>44</v>
      </c>
      <c r="E16480" t="s">
        <v>31</v>
      </c>
      <c r="F16480" t="s">
        <v>16451</v>
      </c>
      <c r="G16480" t="s">
        <v>16452</v>
      </c>
      <c r="H16480">
        <v>1</v>
      </c>
      <c r="I16480" s="17">
        <v>213642</v>
      </c>
      <c r="J16480" s="17">
        <v>0</v>
      </c>
      <c r="K16480" s="17">
        <v>213642</v>
      </c>
      <c r="L16480" s="17">
        <v>132458.04</v>
      </c>
      <c r="M16480" s="17">
        <v>81183.96000000001</v>
      </c>
      <c r="N16480" s="17">
        <v>97917.6044</v>
      </c>
    </row>
    <row r="16481" spans="1:14">
      <c r="A16481" s="16">
        <v>46297</v>
      </c>
      <c r="B16481" t="s">
        <v>16527</v>
      </c>
      <c r="C16481" t="s">
        <v>15</v>
      </c>
      <c r="D16481" t="s">
        <v>16</v>
      </c>
      <c r="E16481" t="s">
        <v>17</v>
      </c>
      <c r="F16481" t="s">
        <v>16451</v>
      </c>
      <c r="G16481" t="s">
        <v>16452</v>
      </c>
      <c r="H16481">
        <v>4</v>
      </c>
      <c r="I16481" s="17">
        <v>470847</v>
      </c>
      <c r="J16481" s="17">
        <v>56501.64</v>
      </c>
      <c r="K16481" s="17">
        <v>414345.36</v>
      </c>
      <c r="L16481" s="17">
        <v>290041.75</v>
      </c>
      <c r="M16481" s="17">
        <v>124303.61</v>
      </c>
      <c r="N16481" s="17">
        <v>42780.2845</v>
      </c>
    </row>
    <row r="16482" spans="1:14">
      <c r="A16482" s="16">
        <v>46297</v>
      </c>
      <c r="B16482" t="s">
        <v>16528</v>
      </c>
      <c r="C16482" t="s">
        <v>26</v>
      </c>
      <c r="D16482" t="s">
        <v>27</v>
      </c>
      <c r="E16482" t="s">
        <v>17</v>
      </c>
      <c r="F16482" t="s">
        <v>16451</v>
      </c>
      <c r="G16482" t="s">
        <v>16452</v>
      </c>
      <c r="H16482">
        <v>5</v>
      </c>
      <c r="I16482" s="17">
        <v>493972</v>
      </c>
      <c r="J16482" s="17">
        <v>0</v>
      </c>
      <c r="K16482" s="17">
        <v>493972</v>
      </c>
      <c r="L16482" s="17">
        <v>345780.4</v>
      </c>
      <c r="M16482" s="17">
        <v>148191.6</v>
      </c>
      <c r="N16482" s="17">
        <v>42780.2845</v>
      </c>
    </row>
    <row r="16483" spans="1:14">
      <c r="A16483" s="16">
        <v>46297</v>
      </c>
      <c r="B16483" t="s">
        <v>16529</v>
      </c>
      <c r="C16483" t="s">
        <v>43</v>
      </c>
      <c r="D16483" t="s">
        <v>44</v>
      </c>
      <c r="E16483" t="s">
        <v>31</v>
      </c>
      <c r="F16483" t="s">
        <v>16451</v>
      </c>
      <c r="G16483" t="s">
        <v>16452</v>
      </c>
      <c r="H16483">
        <v>2</v>
      </c>
      <c r="I16483" s="17">
        <v>365127</v>
      </c>
      <c r="J16483" s="17">
        <v>0</v>
      </c>
      <c r="K16483" s="17">
        <v>365127</v>
      </c>
      <c r="L16483" s="17">
        <v>226378.74</v>
      </c>
      <c r="M16483" s="17">
        <v>138748.26</v>
      </c>
      <c r="N16483" s="17">
        <v>97917.6044</v>
      </c>
    </row>
    <row r="16484" spans="1:14">
      <c r="A16484" s="16">
        <v>46297</v>
      </c>
      <c r="B16484" t="s">
        <v>16530</v>
      </c>
      <c r="C16484" t="s">
        <v>43</v>
      </c>
      <c r="D16484" t="s">
        <v>44</v>
      </c>
      <c r="E16484" t="s">
        <v>31</v>
      </c>
      <c r="F16484" t="s">
        <v>16451</v>
      </c>
      <c r="G16484" t="s">
        <v>16452</v>
      </c>
      <c r="H16484">
        <v>3</v>
      </c>
      <c r="I16484" s="17">
        <v>263089</v>
      </c>
      <c r="J16484" s="17">
        <v>0</v>
      </c>
      <c r="K16484" s="17">
        <v>263089</v>
      </c>
      <c r="L16484" s="17">
        <v>163115.18</v>
      </c>
      <c r="M16484" s="17">
        <v>99973.82000000001</v>
      </c>
      <c r="N16484" s="17">
        <v>97917.6044</v>
      </c>
    </row>
    <row r="16485" spans="1:14">
      <c r="A16485" s="16">
        <v>46297</v>
      </c>
      <c r="B16485" t="s">
        <v>16531</v>
      </c>
      <c r="C16485" t="s">
        <v>15</v>
      </c>
      <c r="D16485" t="s">
        <v>16</v>
      </c>
      <c r="E16485" t="s">
        <v>17</v>
      </c>
      <c r="F16485" t="s">
        <v>16451</v>
      </c>
      <c r="G16485" t="s">
        <v>16452</v>
      </c>
      <c r="H16485">
        <v>5</v>
      </c>
      <c r="I16485" s="17">
        <v>179475</v>
      </c>
      <c r="J16485" s="17">
        <v>0</v>
      </c>
      <c r="K16485" s="17">
        <v>179475</v>
      </c>
      <c r="L16485" s="17">
        <v>125632.5</v>
      </c>
      <c r="M16485" s="17">
        <v>53842.5</v>
      </c>
      <c r="N16485" s="17">
        <v>42780.2845</v>
      </c>
    </row>
    <row r="16486" spans="1:14">
      <c r="A16486" s="16">
        <v>46297</v>
      </c>
      <c r="B16486" t="s">
        <v>16532</v>
      </c>
      <c r="C16486" t="s">
        <v>43</v>
      </c>
      <c r="D16486" t="s">
        <v>44</v>
      </c>
      <c r="E16486" t="s">
        <v>31</v>
      </c>
      <c r="F16486" t="s">
        <v>16451</v>
      </c>
      <c r="G16486" t="s">
        <v>16452</v>
      </c>
      <c r="H16486">
        <v>11</v>
      </c>
      <c r="I16486" s="17">
        <v>393817</v>
      </c>
      <c r="J16486" s="17">
        <v>0</v>
      </c>
      <c r="K16486" s="17">
        <v>393817</v>
      </c>
      <c r="L16486" s="17">
        <v>244166.54</v>
      </c>
      <c r="M16486" s="17">
        <v>149650.46</v>
      </c>
      <c r="N16486" s="17">
        <v>97917.6044</v>
      </c>
    </row>
    <row r="16487" spans="1:14">
      <c r="A16487" s="16">
        <v>46297</v>
      </c>
      <c r="B16487" t="s">
        <v>16533</v>
      </c>
      <c r="C16487" t="s">
        <v>43</v>
      </c>
      <c r="D16487" t="s">
        <v>44</v>
      </c>
      <c r="E16487" t="s">
        <v>31</v>
      </c>
      <c r="F16487" t="s">
        <v>16451</v>
      </c>
      <c r="G16487" t="s">
        <v>16452</v>
      </c>
      <c r="H16487">
        <v>9</v>
      </c>
      <c r="I16487" s="17">
        <v>700516</v>
      </c>
      <c r="J16487" s="17">
        <v>91067.08</v>
      </c>
      <c r="K16487" s="17">
        <v>609448.92</v>
      </c>
      <c r="L16487" s="17">
        <v>377858.33</v>
      </c>
      <c r="M16487" s="17">
        <v>231590.59</v>
      </c>
      <c r="N16487" s="17">
        <v>97917.6044</v>
      </c>
    </row>
    <row r="16488" spans="1:14">
      <c r="A16488" s="16">
        <v>46297</v>
      </c>
      <c r="B16488" t="s">
        <v>16534</v>
      </c>
      <c r="C16488" t="s">
        <v>15</v>
      </c>
      <c r="D16488" t="s">
        <v>16</v>
      </c>
      <c r="E16488" t="s">
        <v>17</v>
      </c>
      <c r="F16488" t="s">
        <v>16451</v>
      </c>
      <c r="G16488" t="s">
        <v>16452</v>
      </c>
      <c r="H16488">
        <v>1</v>
      </c>
      <c r="I16488" s="17">
        <v>495093</v>
      </c>
      <c r="J16488" s="17">
        <v>0</v>
      </c>
      <c r="K16488" s="17">
        <v>495093</v>
      </c>
      <c r="L16488" s="17">
        <v>346565.1</v>
      </c>
      <c r="M16488" s="17">
        <v>148527.9</v>
      </c>
      <c r="N16488" s="17">
        <v>42780.2845</v>
      </c>
    </row>
    <row r="16489" spans="1:14">
      <c r="A16489" s="16">
        <v>46297</v>
      </c>
      <c r="B16489" t="s">
        <v>16535</v>
      </c>
      <c r="C16489" t="s">
        <v>26</v>
      </c>
      <c r="D16489" t="s">
        <v>27</v>
      </c>
      <c r="E16489" t="s">
        <v>17</v>
      </c>
      <c r="F16489" t="s">
        <v>16451</v>
      </c>
      <c r="G16489" t="s">
        <v>16452</v>
      </c>
      <c r="H16489">
        <v>9</v>
      </c>
      <c r="I16489" s="17">
        <v>353572</v>
      </c>
      <c r="J16489" s="17">
        <v>10607.16</v>
      </c>
      <c r="K16489" s="17">
        <v>342964.84</v>
      </c>
      <c r="L16489" s="17">
        <v>240075.39</v>
      </c>
      <c r="M16489" s="17">
        <v>102889.45</v>
      </c>
      <c r="N16489" s="17">
        <v>42780.2845</v>
      </c>
    </row>
    <row r="16490" spans="1:14">
      <c r="A16490" s="16">
        <v>46297</v>
      </c>
      <c r="B16490" t="s">
        <v>16536</v>
      </c>
      <c r="C16490" t="s">
        <v>43</v>
      </c>
      <c r="D16490" t="s">
        <v>44</v>
      </c>
      <c r="E16490" t="s">
        <v>31</v>
      </c>
      <c r="F16490" t="s">
        <v>16451</v>
      </c>
      <c r="G16490" t="s">
        <v>16452</v>
      </c>
      <c r="H16490">
        <v>7</v>
      </c>
      <c r="I16490" s="17">
        <v>67744</v>
      </c>
      <c r="J16490" s="17">
        <v>6096.96</v>
      </c>
      <c r="K16490" s="17">
        <v>61647.04</v>
      </c>
      <c r="L16490" s="17">
        <v>38221.16</v>
      </c>
      <c r="M16490" s="17">
        <v>23425.88</v>
      </c>
      <c r="N16490" s="17">
        <v>97917.6044</v>
      </c>
    </row>
    <row r="16491" spans="1:14">
      <c r="A16491" s="16">
        <v>46297</v>
      </c>
      <c r="B16491" t="s">
        <v>16537</v>
      </c>
      <c r="C16491" t="s">
        <v>29</v>
      </c>
      <c r="D16491" t="s">
        <v>30</v>
      </c>
      <c r="E16491" t="s">
        <v>31</v>
      </c>
      <c r="F16491" t="s">
        <v>16451</v>
      </c>
      <c r="G16491" t="s">
        <v>16452</v>
      </c>
      <c r="H16491">
        <v>5</v>
      </c>
      <c r="I16491" s="17">
        <v>606378</v>
      </c>
      <c r="J16491" s="17">
        <v>66701.58</v>
      </c>
      <c r="K16491" s="17">
        <v>539676.42</v>
      </c>
      <c r="L16491" s="17">
        <v>334599.38</v>
      </c>
      <c r="M16491" s="17">
        <v>205077.04</v>
      </c>
      <c r="N16491" s="17">
        <v>97917.6044</v>
      </c>
    </row>
    <row r="16492" spans="1:14">
      <c r="A16492" s="16">
        <v>46297</v>
      </c>
      <c r="B16492" t="s">
        <v>16538</v>
      </c>
      <c r="C16492" t="s">
        <v>26</v>
      </c>
      <c r="D16492" t="s">
        <v>27</v>
      </c>
      <c r="E16492" t="s">
        <v>17</v>
      </c>
      <c r="F16492" t="s">
        <v>16451</v>
      </c>
      <c r="G16492" t="s">
        <v>16452</v>
      </c>
      <c r="H16492">
        <v>2</v>
      </c>
      <c r="I16492" s="17">
        <v>68989</v>
      </c>
      <c r="J16492" s="17">
        <v>9658.459999999999</v>
      </c>
      <c r="K16492" s="17">
        <v>59330.54</v>
      </c>
      <c r="L16492" s="17">
        <v>41531.38</v>
      </c>
      <c r="M16492" s="17">
        <v>17799.16</v>
      </c>
      <c r="N16492" s="17">
        <v>42780.2845</v>
      </c>
    </row>
    <row r="16493" spans="1:14">
      <c r="A16493" s="16">
        <v>46297</v>
      </c>
      <c r="B16493" t="s">
        <v>16539</v>
      </c>
      <c r="C16493" t="s">
        <v>73</v>
      </c>
      <c r="D16493" t="s">
        <v>74</v>
      </c>
      <c r="E16493" t="s">
        <v>24</v>
      </c>
      <c r="F16493" t="s">
        <v>16451</v>
      </c>
      <c r="G16493" t="s">
        <v>16452</v>
      </c>
      <c r="H16493">
        <v>5</v>
      </c>
      <c r="I16493" s="17">
        <v>715183</v>
      </c>
      <c r="J16493" s="17">
        <v>92973.78999999999</v>
      </c>
      <c r="K16493" s="17">
        <v>622209.21</v>
      </c>
      <c r="L16493" s="17">
        <v>472879</v>
      </c>
      <c r="M16493" s="17">
        <v>149330.21</v>
      </c>
      <c r="N16493" s="17">
        <v>63151.8486</v>
      </c>
    </row>
    <row r="16494" spans="1:14">
      <c r="A16494" s="16">
        <v>46297</v>
      </c>
      <c r="B16494" t="s">
        <v>16540</v>
      </c>
      <c r="C16494" t="s">
        <v>15</v>
      </c>
      <c r="D16494" t="s">
        <v>16</v>
      </c>
      <c r="E16494" t="s">
        <v>17</v>
      </c>
      <c r="F16494" t="s">
        <v>16451</v>
      </c>
      <c r="G16494" t="s">
        <v>16452</v>
      </c>
      <c r="H16494">
        <v>12</v>
      </c>
      <c r="I16494" s="17">
        <v>238032</v>
      </c>
      <c r="J16494" s="17">
        <v>9521.280000000001</v>
      </c>
      <c r="K16494" s="17">
        <v>228510.72</v>
      </c>
      <c r="L16494" s="17">
        <v>159957.5</v>
      </c>
      <c r="M16494" s="17">
        <v>68553.22</v>
      </c>
      <c r="N16494" s="17">
        <v>42780.2845</v>
      </c>
    </row>
    <row r="16495" spans="1:14">
      <c r="A16495" s="16">
        <v>46297</v>
      </c>
      <c r="B16495" t="s">
        <v>16541</v>
      </c>
      <c r="C16495" t="s">
        <v>15</v>
      </c>
      <c r="D16495" t="s">
        <v>16</v>
      </c>
      <c r="E16495" t="s">
        <v>17</v>
      </c>
      <c r="F16495" t="s">
        <v>16451</v>
      </c>
      <c r="G16495" t="s">
        <v>16452</v>
      </c>
      <c r="H16495">
        <v>2</v>
      </c>
      <c r="I16495" s="17">
        <v>787564</v>
      </c>
      <c r="J16495" s="17">
        <v>0</v>
      </c>
      <c r="K16495" s="17">
        <v>787564</v>
      </c>
      <c r="L16495" s="17">
        <v>551294.8</v>
      </c>
      <c r="M16495" s="17">
        <v>236269.2</v>
      </c>
      <c r="N16495" s="17">
        <v>42780.2845</v>
      </c>
    </row>
    <row r="16496" spans="1:14">
      <c r="A16496" s="16">
        <v>46297</v>
      </c>
      <c r="B16496" t="s">
        <v>16542</v>
      </c>
      <c r="C16496" t="s">
        <v>33</v>
      </c>
      <c r="D16496" t="s">
        <v>34</v>
      </c>
      <c r="E16496" t="s">
        <v>35</v>
      </c>
      <c r="F16496" t="s">
        <v>16451</v>
      </c>
      <c r="G16496" t="s">
        <v>16452</v>
      </c>
      <c r="H16496">
        <v>12</v>
      </c>
      <c r="I16496" s="17">
        <v>121970</v>
      </c>
      <c r="J16496" s="17">
        <v>15856.1</v>
      </c>
      <c r="K16496" s="17">
        <v>106113.9</v>
      </c>
      <c r="L16496" s="17">
        <v>76402.00999999999</v>
      </c>
      <c r="M16496" s="17">
        <v>29711.89</v>
      </c>
      <c r="N16496" s="17">
        <v>108978.7394</v>
      </c>
    </row>
    <row r="16497" spans="1:14">
      <c r="A16497" s="16">
        <v>46297</v>
      </c>
      <c r="B16497" t="s">
        <v>16543</v>
      </c>
      <c r="C16497" t="s">
        <v>15</v>
      </c>
      <c r="D16497" t="s">
        <v>16</v>
      </c>
      <c r="E16497" t="s">
        <v>17</v>
      </c>
      <c r="F16497" t="s">
        <v>16451</v>
      </c>
      <c r="G16497" t="s">
        <v>16452</v>
      </c>
      <c r="H16497">
        <v>10</v>
      </c>
      <c r="I16497" s="17">
        <v>448309</v>
      </c>
      <c r="J16497" s="17">
        <v>44830.9</v>
      </c>
      <c r="K16497" s="17">
        <v>403478.1</v>
      </c>
      <c r="L16497" s="17">
        <v>282434.67</v>
      </c>
      <c r="M16497" s="17">
        <v>121043.43</v>
      </c>
      <c r="N16497" s="17">
        <v>42780.2845</v>
      </c>
    </row>
    <row r="16498" spans="1:14">
      <c r="A16498" s="16">
        <v>46297</v>
      </c>
      <c r="B16498" t="s">
        <v>16544</v>
      </c>
      <c r="C16498" t="s">
        <v>43</v>
      </c>
      <c r="D16498" t="s">
        <v>44</v>
      </c>
      <c r="E16498" t="s">
        <v>31</v>
      </c>
      <c r="F16498" t="s">
        <v>16451</v>
      </c>
      <c r="G16498" t="s">
        <v>16452</v>
      </c>
      <c r="H16498">
        <v>4</v>
      </c>
      <c r="I16498" s="17">
        <v>842112</v>
      </c>
      <c r="J16498" s="17">
        <v>16842.24</v>
      </c>
      <c r="K16498" s="17">
        <v>825269.76</v>
      </c>
      <c r="L16498" s="17">
        <v>511667.25</v>
      </c>
      <c r="M16498" s="17">
        <v>313602.51</v>
      </c>
      <c r="N16498" s="17">
        <v>97917.6044</v>
      </c>
    </row>
    <row r="16499" spans="1:14">
      <c r="A16499" s="16">
        <v>46297</v>
      </c>
      <c r="B16499" t="s">
        <v>16545</v>
      </c>
      <c r="C16499" t="s">
        <v>33</v>
      </c>
      <c r="D16499" t="s">
        <v>34</v>
      </c>
      <c r="E16499" t="s">
        <v>35</v>
      </c>
      <c r="F16499" t="s">
        <v>16451</v>
      </c>
      <c r="G16499" t="s">
        <v>16452</v>
      </c>
      <c r="H16499">
        <v>10</v>
      </c>
      <c r="I16499" s="17">
        <v>783685</v>
      </c>
      <c r="J16499" s="17">
        <v>0</v>
      </c>
      <c r="K16499" s="17">
        <v>783685</v>
      </c>
      <c r="L16499" s="17">
        <v>564253.2</v>
      </c>
      <c r="M16499" s="17">
        <v>219431.8</v>
      </c>
      <c r="N16499" s="17">
        <v>108978.7394</v>
      </c>
    </row>
    <row r="16500" spans="1:14">
      <c r="A16500" s="16">
        <v>46297</v>
      </c>
      <c r="B16500" t="s">
        <v>16546</v>
      </c>
      <c r="C16500" t="s">
        <v>15</v>
      </c>
      <c r="D16500" t="s">
        <v>16</v>
      </c>
      <c r="E16500" t="s">
        <v>17</v>
      </c>
      <c r="F16500" t="s">
        <v>16451</v>
      </c>
      <c r="G16500" t="s">
        <v>16452</v>
      </c>
      <c r="H16500">
        <v>12</v>
      </c>
      <c r="I16500" s="17">
        <v>738284</v>
      </c>
      <c r="J16500" s="17">
        <v>29531.36</v>
      </c>
      <c r="K16500" s="17">
        <v>708752.64</v>
      </c>
      <c r="L16500" s="17">
        <v>496126.85</v>
      </c>
      <c r="M16500" s="17">
        <v>212625.79</v>
      </c>
      <c r="N16500" s="17">
        <v>42780.2845</v>
      </c>
    </row>
    <row r="16501" spans="1:14">
      <c r="A16501" s="16">
        <v>46297</v>
      </c>
      <c r="B16501" t="s">
        <v>16547</v>
      </c>
      <c r="C16501" t="s">
        <v>22</v>
      </c>
      <c r="D16501" t="s">
        <v>23</v>
      </c>
      <c r="E16501" t="s">
        <v>24</v>
      </c>
      <c r="F16501" t="s">
        <v>16451</v>
      </c>
      <c r="G16501" t="s">
        <v>16452</v>
      </c>
      <c r="H16501">
        <v>11</v>
      </c>
      <c r="I16501" s="17">
        <v>756659</v>
      </c>
      <c r="J16501" s="17">
        <v>37832.95</v>
      </c>
      <c r="K16501" s="17">
        <v>718826.05</v>
      </c>
      <c r="L16501" s="17">
        <v>546307.8</v>
      </c>
      <c r="M16501" s="17">
        <v>172518.25</v>
      </c>
      <c r="N16501" s="17">
        <v>63151.8486</v>
      </c>
    </row>
    <row r="16502" spans="1:14">
      <c r="A16502" s="16">
        <v>46297</v>
      </c>
      <c r="B16502" t="s">
        <v>16548</v>
      </c>
      <c r="C16502" t="s">
        <v>22</v>
      </c>
      <c r="D16502" t="s">
        <v>23</v>
      </c>
      <c r="E16502" t="s">
        <v>24</v>
      </c>
      <c r="F16502" t="s">
        <v>16451</v>
      </c>
      <c r="G16502" t="s">
        <v>16452</v>
      </c>
      <c r="H16502">
        <v>3</v>
      </c>
      <c r="I16502" s="17">
        <v>280807</v>
      </c>
      <c r="J16502" s="17">
        <v>30888.77</v>
      </c>
      <c r="K16502" s="17">
        <v>249918.23</v>
      </c>
      <c r="L16502" s="17">
        <v>189937.85</v>
      </c>
      <c r="M16502" s="17">
        <v>59980.38</v>
      </c>
      <c r="N16502" s="17">
        <v>63151.8486</v>
      </c>
    </row>
    <row r="16503" spans="1:14">
      <c r="A16503" s="16">
        <v>46297</v>
      </c>
      <c r="B16503" t="s">
        <v>16549</v>
      </c>
      <c r="C16503" t="s">
        <v>15</v>
      </c>
      <c r="D16503" t="s">
        <v>16</v>
      </c>
      <c r="E16503" t="s">
        <v>17</v>
      </c>
      <c r="F16503" t="s">
        <v>16451</v>
      </c>
      <c r="G16503" t="s">
        <v>16452</v>
      </c>
      <c r="H16503">
        <v>4</v>
      </c>
      <c r="I16503" s="17">
        <v>240005</v>
      </c>
      <c r="J16503" s="17">
        <v>0</v>
      </c>
      <c r="K16503" s="17">
        <v>240005</v>
      </c>
      <c r="L16503" s="17">
        <v>168003.5</v>
      </c>
      <c r="M16503" s="17">
        <v>72001.5</v>
      </c>
      <c r="N16503" s="17">
        <v>42780.2845</v>
      </c>
    </row>
    <row r="16504" spans="1:14">
      <c r="A16504" s="16">
        <v>46297</v>
      </c>
      <c r="B16504" t="s">
        <v>16550</v>
      </c>
      <c r="C16504" t="s">
        <v>15</v>
      </c>
      <c r="D16504" t="s">
        <v>16</v>
      </c>
      <c r="E16504" t="s">
        <v>17</v>
      </c>
      <c r="F16504" t="s">
        <v>16451</v>
      </c>
      <c r="G16504" t="s">
        <v>16452</v>
      </c>
      <c r="H16504">
        <v>6</v>
      </c>
      <c r="I16504" s="17">
        <v>241471</v>
      </c>
      <c r="J16504" s="17">
        <v>0</v>
      </c>
      <c r="K16504" s="17">
        <v>241471</v>
      </c>
      <c r="L16504" s="17">
        <v>169029.7</v>
      </c>
      <c r="M16504" s="17">
        <v>72441.3</v>
      </c>
      <c r="N16504" s="17">
        <v>42780.2845</v>
      </c>
    </row>
    <row r="16505" spans="1:14">
      <c r="A16505" s="16">
        <v>46297</v>
      </c>
      <c r="B16505" t="s">
        <v>16551</v>
      </c>
      <c r="C16505" t="s">
        <v>47</v>
      </c>
      <c r="D16505" t="s">
        <v>48</v>
      </c>
      <c r="E16505" t="s">
        <v>35</v>
      </c>
      <c r="F16505" t="s">
        <v>16451</v>
      </c>
      <c r="G16505" t="s">
        <v>16452</v>
      </c>
      <c r="H16505">
        <v>1</v>
      </c>
      <c r="I16505" s="17">
        <v>685604</v>
      </c>
      <c r="J16505" s="17">
        <v>0</v>
      </c>
      <c r="K16505" s="17">
        <v>685604</v>
      </c>
      <c r="L16505" s="17">
        <v>493634.88</v>
      </c>
      <c r="M16505" s="17">
        <v>191969.12</v>
      </c>
      <c r="N16505" s="17">
        <v>108978.7394</v>
      </c>
    </row>
    <row r="16506" spans="1:14">
      <c r="A16506" s="16">
        <v>46297</v>
      </c>
      <c r="B16506" t="s">
        <v>16552</v>
      </c>
      <c r="C16506" t="s">
        <v>47</v>
      </c>
      <c r="D16506" t="s">
        <v>48</v>
      </c>
      <c r="E16506" t="s">
        <v>35</v>
      </c>
      <c r="F16506" t="s">
        <v>16451</v>
      </c>
      <c r="G16506" t="s">
        <v>16452</v>
      </c>
      <c r="H16506">
        <v>12</v>
      </c>
      <c r="I16506" s="17">
        <v>694014</v>
      </c>
      <c r="J16506" s="17">
        <v>76341.53999999999</v>
      </c>
      <c r="K16506" s="17">
        <v>617672.46</v>
      </c>
      <c r="L16506" s="17">
        <v>444724.17</v>
      </c>
      <c r="M16506" s="17">
        <v>172948.29</v>
      </c>
      <c r="N16506" s="17">
        <v>108978.7394</v>
      </c>
    </row>
    <row r="16507" spans="1:14">
      <c r="A16507" s="16">
        <v>46297</v>
      </c>
      <c r="B16507" t="s">
        <v>16553</v>
      </c>
      <c r="C16507" t="s">
        <v>47</v>
      </c>
      <c r="D16507" t="s">
        <v>48</v>
      </c>
      <c r="E16507" t="s">
        <v>35</v>
      </c>
      <c r="F16507" t="s">
        <v>16451</v>
      </c>
      <c r="G16507" t="s">
        <v>16452</v>
      </c>
      <c r="H16507">
        <v>10</v>
      </c>
      <c r="I16507" s="17">
        <v>147390</v>
      </c>
      <c r="J16507" s="17">
        <v>17686.8</v>
      </c>
      <c r="K16507" s="17">
        <v>129703.2</v>
      </c>
      <c r="L16507" s="17">
        <v>93386.3</v>
      </c>
      <c r="M16507" s="17">
        <v>36316.9</v>
      </c>
      <c r="N16507" s="17">
        <v>108978.7394</v>
      </c>
    </row>
    <row r="16508" spans="1:14">
      <c r="A16508" s="16">
        <v>46297</v>
      </c>
      <c r="B16508" t="s">
        <v>16554</v>
      </c>
      <c r="C16508" t="s">
        <v>33</v>
      </c>
      <c r="D16508" t="s">
        <v>34</v>
      </c>
      <c r="E16508" t="s">
        <v>35</v>
      </c>
      <c r="F16508" t="s">
        <v>16451</v>
      </c>
      <c r="G16508" t="s">
        <v>16452</v>
      </c>
      <c r="H16508">
        <v>6</v>
      </c>
      <c r="I16508" s="17">
        <v>828276</v>
      </c>
      <c r="J16508" s="17">
        <v>41413.8</v>
      </c>
      <c r="K16508" s="17">
        <v>786862.2</v>
      </c>
      <c r="L16508" s="17">
        <v>566540.78</v>
      </c>
      <c r="M16508" s="17">
        <v>220321.42</v>
      </c>
      <c r="N16508" s="17">
        <v>108978.7394</v>
      </c>
    </row>
    <row r="16509" spans="1:14">
      <c r="A16509" s="16">
        <v>46297</v>
      </c>
      <c r="B16509" t="s">
        <v>16555</v>
      </c>
      <c r="C16509" t="s">
        <v>43</v>
      </c>
      <c r="D16509" t="s">
        <v>44</v>
      </c>
      <c r="E16509" t="s">
        <v>31</v>
      </c>
      <c r="F16509" t="s">
        <v>16451</v>
      </c>
      <c r="G16509" t="s">
        <v>16452</v>
      </c>
      <c r="H16509">
        <v>1</v>
      </c>
      <c r="I16509" s="17">
        <v>427703</v>
      </c>
      <c r="J16509" s="17">
        <v>0</v>
      </c>
      <c r="K16509" s="17">
        <v>427703</v>
      </c>
      <c r="L16509" s="17">
        <v>265175.86</v>
      </c>
      <c r="M16509" s="17">
        <v>162527.14</v>
      </c>
      <c r="N16509" s="17">
        <v>97917.6044</v>
      </c>
    </row>
    <row r="16510" spans="1:14">
      <c r="A16510" s="16">
        <v>46297</v>
      </c>
      <c r="B16510" t="s">
        <v>16556</v>
      </c>
      <c r="C16510" t="s">
        <v>29</v>
      </c>
      <c r="D16510" t="s">
        <v>30</v>
      </c>
      <c r="E16510" t="s">
        <v>31</v>
      </c>
      <c r="F16510" t="s">
        <v>16451</v>
      </c>
      <c r="G16510" t="s">
        <v>16452</v>
      </c>
      <c r="H16510">
        <v>7</v>
      </c>
      <c r="I16510" s="17">
        <v>103622</v>
      </c>
      <c r="J16510" s="17">
        <v>8289.76</v>
      </c>
      <c r="K16510" s="17">
        <v>95332.24000000001</v>
      </c>
      <c r="L16510" s="17">
        <v>59105.99</v>
      </c>
      <c r="M16510" s="17">
        <v>36226.25</v>
      </c>
      <c r="N16510" s="17">
        <v>97917.6044</v>
      </c>
    </row>
    <row r="16511" spans="1:14">
      <c r="A16511" s="16">
        <v>46297</v>
      </c>
      <c r="B16511" t="s">
        <v>16557</v>
      </c>
      <c r="C16511" t="s">
        <v>33</v>
      </c>
      <c r="D16511" t="s">
        <v>34</v>
      </c>
      <c r="E16511" t="s">
        <v>35</v>
      </c>
      <c r="F16511" t="s">
        <v>16451</v>
      </c>
      <c r="G16511" t="s">
        <v>16452</v>
      </c>
      <c r="H16511">
        <v>7</v>
      </c>
      <c r="I16511" s="17">
        <v>292849</v>
      </c>
      <c r="J16511" s="17">
        <v>38070.37</v>
      </c>
      <c r="K16511" s="17">
        <v>254778.63</v>
      </c>
      <c r="L16511" s="17">
        <v>183440.61</v>
      </c>
      <c r="M16511" s="17">
        <v>71338.02</v>
      </c>
      <c r="N16511" s="17">
        <v>108978.7394</v>
      </c>
    </row>
    <row r="16512" spans="1:14">
      <c r="A16512" s="16">
        <v>46297</v>
      </c>
      <c r="B16512" t="s">
        <v>16558</v>
      </c>
      <c r="C16512" t="s">
        <v>26</v>
      </c>
      <c r="D16512" t="s">
        <v>27</v>
      </c>
      <c r="E16512" t="s">
        <v>17</v>
      </c>
      <c r="F16512" t="s">
        <v>16451</v>
      </c>
      <c r="G16512" t="s">
        <v>16452</v>
      </c>
      <c r="H16512">
        <v>3</v>
      </c>
      <c r="I16512" s="17">
        <v>301958</v>
      </c>
      <c r="J16512" s="17">
        <v>39254.54</v>
      </c>
      <c r="K16512" s="17">
        <v>262703.46</v>
      </c>
      <c r="L16512" s="17">
        <v>183892.42</v>
      </c>
      <c r="M16512" s="17">
        <v>78811.03999999999</v>
      </c>
      <c r="N16512" s="17">
        <v>42780.2845</v>
      </c>
    </row>
    <row r="16513" spans="1:14">
      <c r="A16513" s="16">
        <v>46297</v>
      </c>
      <c r="B16513" t="s">
        <v>16559</v>
      </c>
      <c r="C16513" t="s">
        <v>33</v>
      </c>
      <c r="D16513" t="s">
        <v>34</v>
      </c>
      <c r="E16513" t="s">
        <v>35</v>
      </c>
      <c r="F16513" t="s">
        <v>16451</v>
      </c>
      <c r="G16513" t="s">
        <v>16452</v>
      </c>
      <c r="H16513">
        <v>3</v>
      </c>
      <c r="I16513" s="17">
        <v>642077</v>
      </c>
      <c r="J16513" s="17">
        <v>96311.55</v>
      </c>
      <c r="K16513" s="17">
        <v>545765.45</v>
      </c>
      <c r="L16513" s="17">
        <v>392951.12</v>
      </c>
      <c r="M16513" s="17">
        <v>152814.33</v>
      </c>
      <c r="N16513" s="17">
        <v>108978.7394</v>
      </c>
    </row>
    <row r="16514" spans="1:14">
      <c r="A16514" s="16">
        <v>46297</v>
      </c>
      <c r="B16514" t="s">
        <v>16560</v>
      </c>
      <c r="C16514" t="s">
        <v>47</v>
      </c>
      <c r="D16514" t="s">
        <v>48</v>
      </c>
      <c r="E16514" t="s">
        <v>35</v>
      </c>
      <c r="F16514" t="s">
        <v>16451</v>
      </c>
      <c r="G16514" t="s">
        <v>16452</v>
      </c>
      <c r="H16514">
        <v>5</v>
      </c>
      <c r="I16514" s="17">
        <v>311210</v>
      </c>
      <c r="J16514" s="17">
        <v>21784.7</v>
      </c>
      <c r="K16514" s="17">
        <v>289425.3</v>
      </c>
      <c r="L16514" s="17">
        <v>208386.22</v>
      </c>
      <c r="M16514" s="17">
        <v>81039.08</v>
      </c>
      <c r="N16514" s="17">
        <v>108978.7394</v>
      </c>
    </row>
    <row r="16515" spans="1:14">
      <c r="A16515" s="16">
        <v>46297</v>
      </c>
      <c r="B16515" t="s">
        <v>16561</v>
      </c>
      <c r="C16515" t="s">
        <v>43</v>
      </c>
      <c r="D16515" t="s">
        <v>44</v>
      </c>
      <c r="E16515" t="s">
        <v>31</v>
      </c>
      <c r="F16515" t="s">
        <v>16451</v>
      </c>
      <c r="G16515" t="s">
        <v>16452</v>
      </c>
      <c r="H16515">
        <v>12</v>
      </c>
      <c r="I16515" s="17">
        <v>753062</v>
      </c>
      <c r="J16515" s="17">
        <v>22591.86</v>
      </c>
      <c r="K16515" s="17">
        <v>730470.14</v>
      </c>
      <c r="L16515" s="17">
        <v>452891.49</v>
      </c>
      <c r="M16515" s="17">
        <v>277578.65</v>
      </c>
      <c r="N16515" s="17">
        <v>97917.6044</v>
      </c>
    </row>
    <row r="16516" spans="1:14">
      <c r="A16516" s="16">
        <v>46297</v>
      </c>
      <c r="B16516" t="s">
        <v>16562</v>
      </c>
      <c r="C16516" t="s">
        <v>33</v>
      </c>
      <c r="D16516" t="s">
        <v>34</v>
      </c>
      <c r="E16516" t="s">
        <v>35</v>
      </c>
      <c r="F16516" t="s">
        <v>16451</v>
      </c>
      <c r="G16516" t="s">
        <v>16452</v>
      </c>
      <c r="H16516">
        <v>10</v>
      </c>
      <c r="I16516" s="17">
        <v>233352</v>
      </c>
      <c r="J16516" s="17">
        <v>18668.16</v>
      </c>
      <c r="K16516" s="17">
        <v>214683.84</v>
      </c>
      <c r="L16516" s="17">
        <v>154572.36</v>
      </c>
      <c r="M16516" s="17">
        <v>60111.48</v>
      </c>
      <c r="N16516" s="17">
        <v>108978.7394</v>
      </c>
    </row>
    <row r="16517" spans="1:14">
      <c r="A16517" s="16">
        <v>46297</v>
      </c>
      <c r="B16517" t="s">
        <v>16563</v>
      </c>
      <c r="C16517" t="s">
        <v>29</v>
      </c>
      <c r="D16517" t="s">
        <v>30</v>
      </c>
      <c r="E16517" t="s">
        <v>31</v>
      </c>
      <c r="F16517" t="s">
        <v>16451</v>
      </c>
      <c r="G16517" t="s">
        <v>16452</v>
      </c>
      <c r="H16517">
        <v>7</v>
      </c>
      <c r="I16517" s="17">
        <v>316020</v>
      </c>
      <c r="J16517" s="17">
        <v>0</v>
      </c>
      <c r="K16517" s="17">
        <v>316020</v>
      </c>
      <c r="L16517" s="17">
        <v>195932.4</v>
      </c>
      <c r="M16517" s="17">
        <v>120087.6</v>
      </c>
      <c r="N16517" s="17">
        <v>97917.6044</v>
      </c>
    </row>
    <row r="16518" spans="1:14">
      <c r="A16518" s="16">
        <v>46297</v>
      </c>
      <c r="B16518" t="s">
        <v>16564</v>
      </c>
      <c r="C16518" t="s">
        <v>43</v>
      </c>
      <c r="D16518" t="s">
        <v>44</v>
      </c>
      <c r="E16518" t="s">
        <v>31</v>
      </c>
      <c r="F16518" t="s">
        <v>16451</v>
      </c>
      <c r="G16518" t="s">
        <v>16452</v>
      </c>
      <c r="H16518">
        <v>3</v>
      </c>
      <c r="I16518" s="17">
        <v>657333</v>
      </c>
      <c r="J16518" s="17">
        <v>65733.3</v>
      </c>
      <c r="K16518" s="17">
        <v>591599.7</v>
      </c>
      <c r="L16518" s="17">
        <v>366791.81</v>
      </c>
      <c r="M16518" s="17">
        <v>224807.89</v>
      </c>
      <c r="N16518" s="17">
        <v>97917.6044</v>
      </c>
    </row>
    <row r="16519" spans="1:14">
      <c r="A16519" s="16">
        <v>46297</v>
      </c>
      <c r="B16519" t="s">
        <v>16565</v>
      </c>
      <c r="C16519" t="s">
        <v>73</v>
      </c>
      <c r="D16519" t="s">
        <v>74</v>
      </c>
      <c r="E16519" t="s">
        <v>24</v>
      </c>
      <c r="F16519" t="s">
        <v>16451</v>
      </c>
      <c r="G16519" t="s">
        <v>16452</v>
      </c>
      <c r="H16519">
        <v>8</v>
      </c>
      <c r="I16519" s="17">
        <v>617332</v>
      </c>
      <c r="J16519" s="17">
        <v>61733.2</v>
      </c>
      <c r="K16519" s="17">
        <v>555598.8</v>
      </c>
      <c r="L16519" s="17">
        <v>422255.09</v>
      </c>
      <c r="M16519" s="17">
        <v>133343.71</v>
      </c>
      <c r="N16519" s="17">
        <v>63151.8486</v>
      </c>
    </row>
    <row r="16520" spans="1:14">
      <c r="A16520" s="16">
        <v>46298</v>
      </c>
      <c r="B16520" t="s">
        <v>16566</v>
      </c>
      <c r="C16520" t="s">
        <v>26</v>
      </c>
      <c r="D16520" t="s">
        <v>27</v>
      </c>
      <c r="E16520" t="s">
        <v>17</v>
      </c>
      <c r="F16520" t="s">
        <v>16451</v>
      </c>
      <c r="G16520" t="s">
        <v>16452</v>
      </c>
      <c r="H16520">
        <v>4</v>
      </c>
      <c r="I16520" s="17">
        <v>763699</v>
      </c>
      <c r="J16520" s="17">
        <v>22910.97</v>
      </c>
      <c r="K16520" s="17">
        <v>740788.03</v>
      </c>
      <c r="L16520" s="17">
        <v>518551.62</v>
      </c>
      <c r="M16520" s="17">
        <v>222236.41</v>
      </c>
      <c r="N16520" s="17">
        <v>42780.2845</v>
      </c>
    </row>
    <row r="16521" spans="1:14">
      <c r="A16521" s="16">
        <v>46298</v>
      </c>
      <c r="B16521" t="s">
        <v>16567</v>
      </c>
      <c r="C16521" t="s">
        <v>22</v>
      </c>
      <c r="D16521" t="s">
        <v>23</v>
      </c>
      <c r="E16521" t="s">
        <v>24</v>
      </c>
      <c r="F16521" t="s">
        <v>16451</v>
      </c>
      <c r="G16521" t="s">
        <v>16452</v>
      </c>
      <c r="H16521">
        <v>4</v>
      </c>
      <c r="I16521" s="17">
        <v>562459</v>
      </c>
      <c r="J16521" s="17">
        <v>67495.08</v>
      </c>
      <c r="K16521" s="17">
        <v>494963.92</v>
      </c>
      <c r="L16521" s="17">
        <v>376172.58</v>
      </c>
      <c r="M16521" s="17">
        <v>118791.34</v>
      </c>
      <c r="N16521" s="17">
        <v>63151.8486</v>
      </c>
    </row>
    <row r="16522" spans="1:14">
      <c r="A16522" s="16">
        <v>46298</v>
      </c>
      <c r="B16522" t="s">
        <v>16568</v>
      </c>
      <c r="C16522" t="s">
        <v>15</v>
      </c>
      <c r="D16522" t="s">
        <v>16</v>
      </c>
      <c r="E16522" t="s">
        <v>17</v>
      </c>
      <c r="F16522" t="s">
        <v>16451</v>
      </c>
      <c r="G16522" t="s">
        <v>16452</v>
      </c>
      <c r="H16522">
        <v>11</v>
      </c>
      <c r="I16522" s="17">
        <v>710117</v>
      </c>
      <c r="J16522" s="17">
        <v>35505.85</v>
      </c>
      <c r="K16522" s="17">
        <v>674611.15</v>
      </c>
      <c r="L16522" s="17">
        <v>472227.8</v>
      </c>
      <c r="M16522" s="17">
        <v>202383.35</v>
      </c>
      <c r="N16522" s="17">
        <v>42780.2845</v>
      </c>
    </row>
    <row r="16523" spans="1:14">
      <c r="A16523" s="16">
        <v>46298</v>
      </c>
      <c r="B16523" t="s">
        <v>16569</v>
      </c>
      <c r="C16523" t="s">
        <v>15</v>
      </c>
      <c r="D16523" t="s">
        <v>16</v>
      </c>
      <c r="E16523" t="s">
        <v>17</v>
      </c>
      <c r="F16523" t="s">
        <v>16451</v>
      </c>
      <c r="G16523" t="s">
        <v>16452</v>
      </c>
      <c r="H16523">
        <v>11</v>
      </c>
      <c r="I16523" s="17">
        <v>234180</v>
      </c>
      <c r="J16523" s="17">
        <v>9367.200000000001</v>
      </c>
      <c r="K16523" s="17">
        <v>224812.8</v>
      </c>
      <c r="L16523" s="17">
        <v>157368.96</v>
      </c>
      <c r="M16523" s="17">
        <v>67443.84</v>
      </c>
      <c r="N16523" s="17">
        <v>42780.2845</v>
      </c>
    </row>
    <row r="16524" spans="1:14">
      <c r="A16524" s="16">
        <v>46298</v>
      </c>
      <c r="B16524" t="s">
        <v>16570</v>
      </c>
      <c r="C16524" t="s">
        <v>15</v>
      </c>
      <c r="D16524" t="s">
        <v>16</v>
      </c>
      <c r="E16524" t="s">
        <v>17</v>
      </c>
      <c r="F16524" t="s">
        <v>16451</v>
      </c>
      <c r="G16524" t="s">
        <v>16452</v>
      </c>
      <c r="H16524">
        <v>2</v>
      </c>
      <c r="I16524" s="17">
        <v>82247</v>
      </c>
      <c r="J16524" s="17">
        <v>2467.41</v>
      </c>
      <c r="K16524" s="17">
        <v>79779.59</v>
      </c>
      <c r="L16524" s="17">
        <v>55845.71</v>
      </c>
      <c r="M16524" s="17">
        <v>23933.88</v>
      </c>
      <c r="N16524" s="17">
        <v>42780.2845</v>
      </c>
    </row>
    <row r="16525" spans="1:14">
      <c r="A16525" s="16">
        <v>46298</v>
      </c>
      <c r="B16525" t="s">
        <v>16571</v>
      </c>
      <c r="C16525" t="s">
        <v>33</v>
      </c>
      <c r="D16525" t="s">
        <v>34</v>
      </c>
      <c r="E16525" t="s">
        <v>35</v>
      </c>
      <c r="F16525" t="s">
        <v>16451</v>
      </c>
      <c r="G16525" t="s">
        <v>16452</v>
      </c>
      <c r="H16525">
        <v>1</v>
      </c>
      <c r="I16525" s="17">
        <v>191613</v>
      </c>
      <c r="J16525" s="17">
        <v>13412.91</v>
      </c>
      <c r="K16525" s="17">
        <v>178200.09</v>
      </c>
      <c r="L16525" s="17">
        <v>128304.06</v>
      </c>
      <c r="M16525" s="17">
        <v>49896.03</v>
      </c>
      <c r="N16525" s="17">
        <v>108978.7394</v>
      </c>
    </row>
    <row r="16526" spans="1:14">
      <c r="A16526" s="16">
        <v>46298</v>
      </c>
      <c r="B16526" t="s">
        <v>16572</v>
      </c>
      <c r="C16526" t="s">
        <v>33</v>
      </c>
      <c r="D16526" t="s">
        <v>34</v>
      </c>
      <c r="E16526" t="s">
        <v>35</v>
      </c>
      <c r="F16526" t="s">
        <v>16451</v>
      </c>
      <c r="G16526" t="s">
        <v>16452</v>
      </c>
      <c r="H16526">
        <v>3</v>
      </c>
      <c r="I16526" s="17">
        <v>317266</v>
      </c>
      <c r="J16526" s="17">
        <v>31726.6</v>
      </c>
      <c r="K16526" s="17">
        <v>285539.4</v>
      </c>
      <c r="L16526" s="17">
        <v>205588.37</v>
      </c>
      <c r="M16526" s="17">
        <v>79951.03</v>
      </c>
      <c r="N16526" s="17">
        <v>108978.7394</v>
      </c>
    </row>
    <row r="16527" spans="1:14">
      <c r="A16527" s="16">
        <v>46298</v>
      </c>
      <c r="B16527" t="s">
        <v>16573</v>
      </c>
      <c r="C16527" t="s">
        <v>26</v>
      </c>
      <c r="D16527" t="s">
        <v>27</v>
      </c>
      <c r="E16527" t="s">
        <v>17</v>
      </c>
      <c r="F16527" t="s">
        <v>16451</v>
      </c>
      <c r="G16527" t="s">
        <v>16452</v>
      </c>
      <c r="H16527">
        <v>6</v>
      </c>
      <c r="I16527" s="17">
        <v>638075</v>
      </c>
      <c r="J16527" s="17">
        <v>25523</v>
      </c>
      <c r="K16527" s="17">
        <v>612552</v>
      </c>
      <c r="L16527" s="17">
        <v>428786.4</v>
      </c>
      <c r="M16527" s="17">
        <v>183765.6</v>
      </c>
      <c r="N16527" s="17">
        <v>42780.2845</v>
      </c>
    </row>
    <row r="16528" spans="1:14">
      <c r="A16528" s="16">
        <v>46298</v>
      </c>
      <c r="B16528" t="s">
        <v>16574</v>
      </c>
      <c r="C16528" t="s">
        <v>73</v>
      </c>
      <c r="D16528" t="s">
        <v>74</v>
      </c>
      <c r="E16528" t="s">
        <v>24</v>
      </c>
      <c r="F16528" t="s">
        <v>16451</v>
      </c>
      <c r="G16528" t="s">
        <v>16452</v>
      </c>
      <c r="H16528">
        <v>3</v>
      </c>
      <c r="I16528" s="17">
        <v>517034</v>
      </c>
      <c r="J16528" s="17">
        <v>56873.74</v>
      </c>
      <c r="K16528" s="17">
        <v>460160.26</v>
      </c>
      <c r="L16528" s="17">
        <v>349721.8</v>
      </c>
      <c r="M16528" s="17">
        <v>110438.46</v>
      </c>
      <c r="N16528" s="17">
        <v>63151.8486</v>
      </c>
    </row>
    <row r="16529" spans="1:14">
      <c r="A16529" s="16">
        <v>46298</v>
      </c>
      <c r="B16529" t="s">
        <v>16575</v>
      </c>
      <c r="C16529" t="s">
        <v>26</v>
      </c>
      <c r="D16529" t="s">
        <v>27</v>
      </c>
      <c r="E16529" t="s">
        <v>17</v>
      </c>
      <c r="F16529" t="s">
        <v>16451</v>
      </c>
      <c r="G16529" t="s">
        <v>16452</v>
      </c>
      <c r="H16529">
        <v>5</v>
      </c>
      <c r="I16529" s="17">
        <v>115294</v>
      </c>
      <c r="J16529" s="17">
        <v>2305.88</v>
      </c>
      <c r="K16529" s="17">
        <v>112988.12</v>
      </c>
      <c r="L16529" s="17">
        <v>79091.67999999999</v>
      </c>
      <c r="M16529" s="17">
        <v>33896.44</v>
      </c>
      <c r="N16529" s="17">
        <v>42780.2845</v>
      </c>
    </row>
    <row r="16530" spans="1:14">
      <c r="A16530" s="16">
        <v>46298</v>
      </c>
      <c r="B16530" t="s">
        <v>16576</v>
      </c>
      <c r="C16530" t="s">
        <v>47</v>
      </c>
      <c r="D16530" t="s">
        <v>48</v>
      </c>
      <c r="E16530" t="s">
        <v>35</v>
      </c>
      <c r="F16530" t="s">
        <v>16451</v>
      </c>
      <c r="G16530" t="s">
        <v>16452</v>
      </c>
      <c r="H16530">
        <v>4</v>
      </c>
      <c r="I16530" s="17">
        <v>77323</v>
      </c>
      <c r="J16530" s="17">
        <v>10825.22</v>
      </c>
      <c r="K16530" s="17">
        <v>66497.78</v>
      </c>
      <c r="L16530" s="17">
        <v>47878.4</v>
      </c>
      <c r="M16530" s="17">
        <v>18619.38</v>
      </c>
      <c r="N16530" s="17">
        <v>108978.7394</v>
      </c>
    </row>
    <row r="16531" spans="1:14">
      <c r="A16531" s="16">
        <v>46298</v>
      </c>
      <c r="B16531" t="s">
        <v>16577</v>
      </c>
      <c r="C16531" t="s">
        <v>26</v>
      </c>
      <c r="D16531" t="s">
        <v>27</v>
      </c>
      <c r="E16531" t="s">
        <v>17</v>
      </c>
      <c r="F16531" t="s">
        <v>16451</v>
      </c>
      <c r="G16531" t="s">
        <v>16452</v>
      </c>
      <c r="H16531">
        <v>9</v>
      </c>
      <c r="I16531" s="17">
        <v>771792</v>
      </c>
      <c r="J16531" s="17">
        <v>0</v>
      </c>
      <c r="K16531" s="17">
        <v>771792</v>
      </c>
      <c r="L16531" s="17">
        <v>540254.4</v>
      </c>
      <c r="M16531" s="17">
        <v>231537.6</v>
      </c>
      <c r="N16531" s="17">
        <v>42780.2845</v>
      </c>
    </row>
    <row r="16532" spans="1:14">
      <c r="A16532" s="16">
        <v>46298</v>
      </c>
      <c r="B16532" t="s">
        <v>16578</v>
      </c>
      <c r="C16532" t="s">
        <v>73</v>
      </c>
      <c r="D16532" t="s">
        <v>74</v>
      </c>
      <c r="E16532" t="s">
        <v>24</v>
      </c>
      <c r="F16532" t="s">
        <v>16451</v>
      </c>
      <c r="G16532" t="s">
        <v>16452</v>
      </c>
      <c r="H16532">
        <v>7</v>
      </c>
      <c r="I16532" s="17">
        <v>705529</v>
      </c>
      <c r="J16532" s="17">
        <v>35276.45</v>
      </c>
      <c r="K16532" s="17">
        <v>670252.55</v>
      </c>
      <c r="L16532" s="17">
        <v>509391.94</v>
      </c>
      <c r="M16532" s="17">
        <v>160860.61</v>
      </c>
      <c r="N16532" s="17">
        <v>63151.8486</v>
      </c>
    </row>
    <row r="16533" spans="1:14">
      <c r="A16533" s="16">
        <v>46298</v>
      </c>
      <c r="B16533" t="s">
        <v>16579</v>
      </c>
      <c r="C16533" t="s">
        <v>29</v>
      </c>
      <c r="D16533" t="s">
        <v>30</v>
      </c>
      <c r="E16533" t="s">
        <v>31</v>
      </c>
      <c r="F16533" t="s">
        <v>16451</v>
      </c>
      <c r="G16533" t="s">
        <v>16452</v>
      </c>
      <c r="H16533">
        <v>8</v>
      </c>
      <c r="I16533" s="17">
        <v>442829</v>
      </c>
      <c r="J16533" s="17">
        <v>0</v>
      </c>
      <c r="K16533" s="17">
        <v>442829</v>
      </c>
      <c r="L16533" s="17">
        <v>274553.98</v>
      </c>
      <c r="M16533" s="17">
        <v>168275.02</v>
      </c>
      <c r="N16533" s="17">
        <v>97917.6044</v>
      </c>
    </row>
    <row r="16534" spans="1:14">
      <c r="A16534" s="16">
        <v>46298</v>
      </c>
      <c r="B16534" t="s">
        <v>16580</v>
      </c>
      <c r="C16534" t="s">
        <v>33</v>
      </c>
      <c r="D16534" t="s">
        <v>34</v>
      </c>
      <c r="E16534" t="s">
        <v>35</v>
      </c>
      <c r="F16534" t="s">
        <v>16451</v>
      </c>
      <c r="G16534" t="s">
        <v>16452</v>
      </c>
      <c r="H16534">
        <v>7</v>
      </c>
      <c r="I16534" s="17">
        <v>319123</v>
      </c>
      <c r="J16534" s="17">
        <v>0</v>
      </c>
      <c r="K16534" s="17">
        <v>319123</v>
      </c>
      <c r="L16534" s="17">
        <v>229768.56</v>
      </c>
      <c r="M16534" s="17">
        <v>89354.44</v>
      </c>
      <c r="N16534" s="17">
        <v>108978.7394</v>
      </c>
    </row>
    <row r="16535" spans="1:14">
      <c r="A16535" s="16">
        <v>46298</v>
      </c>
      <c r="B16535" t="s">
        <v>16581</v>
      </c>
      <c r="C16535" t="s">
        <v>15</v>
      </c>
      <c r="D16535" t="s">
        <v>16</v>
      </c>
      <c r="E16535" t="s">
        <v>17</v>
      </c>
      <c r="F16535" t="s">
        <v>16451</v>
      </c>
      <c r="G16535" t="s">
        <v>16452</v>
      </c>
      <c r="H16535">
        <v>4</v>
      </c>
      <c r="I16535" s="17">
        <v>393778</v>
      </c>
      <c r="J16535" s="17">
        <v>51191.14</v>
      </c>
      <c r="K16535" s="17">
        <v>342586.86</v>
      </c>
      <c r="L16535" s="17">
        <v>239810.8</v>
      </c>
      <c r="M16535" s="17">
        <v>102776.06</v>
      </c>
      <c r="N16535" s="17">
        <v>42780.2845</v>
      </c>
    </row>
    <row r="16536" spans="1:14">
      <c r="A16536" s="16">
        <v>46298</v>
      </c>
      <c r="B16536" t="s">
        <v>16582</v>
      </c>
      <c r="C16536" t="s">
        <v>33</v>
      </c>
      <c r="D16536" t="s">
        <v>34</v>
      </c>
      <c r="E16536" t="s">
        <v>35</v>
      </c>
      <c r="F16536" t="s">
        <v>16451</v>
      </c>
      <c r="G16536" t="s">
        <v>16452</v>
      </c>
      <c r="H16536">
        <v>2</v>
      </c>
      <c r="I16536" s="17">
        <v>462870</v>
      </c>
      <c r="J16536" s="17">
        <v>18514.8</v>
      </c>
      <c r="K16536" s="17">
        <v>444355.2</v>
      </c>
      <c r="L16536" s="17">
        <v>319935.74</v>
      </c>
      <c r="M16536" s="17">
        <v>124419.46</v>
      </c>
      <c r="N16536" s="17">
        <v>108978.7394</v>
      </c>
    </row>
    <row r="16537" spans="1:14">
      <c r="A16537" s="16">
        <v>46298</v>
      </c>
      <c r="B16537" t="s">
        <v>16583</v>
      </c>
      <c r="C16537" t="s">
        <v>22</v>
      </c>
      <c r="D16537" t="s">
        <v>23</v>
      </c>
      <c r="E16537" t="s">
        <v>24</v>
      </c>
      <c r="F16537" t="s">
        <v>16451</v>
      </c>
      <c r="G16537" t="s">
        <v>16452</v>
      </c>
      <c r="H16537">
        <v>11</v>
      </c>
      <c r="I16537" s="17">
        <v>380212</v>
      </c>
      <c r="J16537" s="17">
        <v>41823.32</v>
      </c>
      <c r="K16537" s="17">
        <v>338388.68</v>
      </c>
      <c r="L16537" s="17">
        <v>257175.4</v>
      </c>
      <c r="M16537" s="17">
        <v>81213.28</v>
      </c>
      <c r="N16537" s="17">
        <v>63151.8486</v>
      </c>
    </row>
    <row r="16538" spans="1:14">
      <c r="A16538" s="16">
        <v>46298</v>
      </c>
      <c r="B16538" t="s">
        <v>16584</v>
      </c>
      <c r="C16538" t="s">
        <v>29</v>
      </c>
      <c r="D16538" t="s">
        <v>30</v>
      </c>
      <c r="E16538" t="s">
        <v>31</v>
      </c>
      <c r="F16538" t="s">
        <v>16451</v>
      </c>
      <c r="G16538" t="s">
        <v>16452</v>
      </c>
      <c r="H16538">
        <v>2</v>
      </c>
      <c r="I16538" s="17">
        <v>170829</v>
      </c>
      <c r="J16538" s="17">
        <v>5124.87</v>
      </c>
      <c r="K16538" s="17">
        <v>165704.13</v>
      </c>
      <c r="L16538" s="17">
        <v>102736.56</v>
      </c>
      <c r="M16538" s="17">
        <v>62967.57</v>
      </c>
      <c r="N16538" s="17">
        <v>97917.6044</v>
      </c>
    </row>
    <row r="16539" spans="1:14">
      <c r="A16539" s="16">
        <v>46298</v>
      </c>
      <c r="B16539" t="s">
        <v>16585</v>
      </c>
      <c r="C16539" t="s">
        <v>26</v>
      </c>
      <c r="D16539" t="s">
        <v>27</v>
      </c>
      <c r="E16539" t="s">
        <v>17</v>
      </c>
      <c r="F16539" t="s">
        <v>16451</v>
      </c>
      <c r="G16539" t="s">
        <v>16452</v>
      </c>
      <c r="H16539">
        <v>2</v>
      </c>
      <c r="I16539" s="17">
        <v>768801</v>
      </c>
      <c r="J16539" s="17">
        <v>38440.05</v>
      </c>
      <c r="K16539" s="17">
        <v>730360.95</v>
      </c>
      <c r="L16539" s="17">
        <v>511252.66</v>
      </c>
      <c r="M16539" s="17">
        <v>219108.29</v>
      </c>
      <c r="N16539" s="17">
        <v>42780.2845</v>
      </c>
    </row>
    <row r="16540" spans="1:14">
      <c r="A16540" s="16">
        <v>46298</v>
      </c>
      <c r="B16540" t="s">
        <v>16586</v>
      </c>
      <c r="C16540" t="s">
        <v>43</v>
      </c>
      <c r="D16540" t="s">
        <v>44</v>
      </c>
      <c r="E16540" t="s">
        <v>31</v>
      </c>
      <c r="F16540" t="s">
        <v>16451</v>
      </c>
      <c r="G16540" t="s">
        <v>16452</v>
      </c>
      <c r="H16540">
        <v>8</v>
      </c>
      <c r="I16540" s="17">
        <v>803160</v>
      </c>
      <c r="J16540" s="17">
        <v>96379.2</v>
      </c>
      <c r="K16540" s="17">
        <v>706780.8</v>
      </c>
      <c r="L16540" s="17">
        <v>438204.1</v>
      </c>
      <c r="M16540" s="17">
        <v>268576.7</v>
      </c>
      <c r="N16540" s="17">
        <v>97917.6044</v>
      </c>
    </row>
    <row r="16541" spans="1:14">
      <c r="A16541" s="16">
        <v>46298</v>
      </c>
      <c r="B16541" t="s">
        <v>16587</v>
      </c>
      <c r="C16541" t="s">
        <v>15</v>
      </c>
      <c r="D16541" t="s">
        <v>16</v>
      </c>
      <c r="E16541" t="s">
        <v>17</v>
      </c>
      <c r="F16541" t="s">
        <v>16451</v>
      </c>
      <c r="G16541" t="s">
        <v>16452</v>
      </c>
      <c r="H16541">
        <v>2</v>
      </c>
      <c r="I16541" s="17">
        <v>668469</v>
      </c>
      <c r="J16541" s="17">
        <v>0</v>
      </c>
      <c r="K16541" s="17">
        <v>668469</v>
      </c>
      <c r="L16541" s="17">
        <v>467928.3</v>
      </c>
      <c r="M16541" s="17">
        <v>200540.7</v>
      </c>
      <c r="N16541" s="17">
        <v>42780.2845</v>
      </c>
    </row>
    <row r="16542" spans="1:14">
      <c r="A16542" s="16">
        <v>46298</v>
      </c>
      <c r="B16542" t="s">
        <v>16588</v>
      </c>
      <c r="C16542" t="s">
        <v>43</v>
      </c>
      <c r="D16542" t="s">
        <v>44</v>
      </c>
      <c r="E16542" t="s">
        <v>31</v>
      </c>
      <c r="F16542" t="s">
        <v>16451</v>
      </c>
      <c r="G16542" t="s">
        <v>16452</v>
      </c>
      <c r="H16542">
        <v>3</v>
      </c>
      <c r="I16542" s="17">
        <v>227124</v>
      </c>
      <c r="J16542" s="17">
        <v>0</v>
      </c>
      <c r="K16542" s="17">
        <v>227124</v>
      </c>
      <c r="L16542" s="17">
        <v>140816.88</v>
      </c>
      <c r="M16542" s="17">
        <v>86307.12</v>
      </c>
      <c r="N16542" s="17">
        <v>97917.6044</v>
      </c>
    </row>
    <row r="16543" spans="1:14">
      <c r="A16543" s="16">
        <v>46298</v>
      </c>
      <c r="B16543" t="s">
        <v>16589</v>
      </c>
      <c r="C16543" t="s">
        <v>33</v>
      </c>
      <c r="D16543" t="s">
        <v>34</v>
      </c>
      <c r="E16543" t="s">
        <v>35</v>
      </c>
      <c r="F16543" t="s">
        <v>16451</v>
      </c>
      <c r="G16543" t="s">
        <v>16452</v>
      </c>
      <c r="H16543">
        <v>7</v>
      </c>
      <c r="I16543" s="17">
        <v>789610</v>
      </c>
      <c r="J16543" s="17">
        <v>15792.2</v>
      </c>
      <c r="K16543" s="17">
        <v>773817.8</v>
      </c>
      <c r="L16543" s="17">
        <v>557148.8199999999</v>
      </c>
      <c r="M16543" s="17">
        <v>216668.98</v>
      </c>
      <c r="N16543" s="17">
        <v>108978.7394</v>
      </c>
    </row>
    <row r="16544" spans="1:14">
      <c r="A16544" s="16">
        <v>46298</v>
      </c>
      <c r="B16544" t="s">
        <v>16590</v>
      </c>
      <c r="C16544" t="s">
        <v>43</v>
      </c>
      <c r="D16544" t="s">
        <v>44</v>
      </c>
      <c r="E16544" t="s">
        <v>31</v>
      </c>
      <c r="F16544" t="s">
        <v>16451</v>
      </c>
      <c r="G16544" t="s">
        <v>16452</v>
      </c>
      <c r="H16544">
        <v>7</v>
      </c>
      <c r="I16544" s="17">
        <v>849835</v>
      </c>
      <c r="J16544" s="17">
        <v>0</v>
      </c>
      <c r="K16544" s="17">
        <v>849835</v>
      </c>
      <c r="L16544" s="17">
        <v>526897.7</v>
      </c>
      <c r="M16544" s="17">
        <v>322937.3</v>
      </c>
      <c r="N16544" s="17">
        <v>97917.6044</v>
      </c>
    </row>
    <row r="16545" spans="1:14">
      <c r="A16545" s="16">
        <v>46298</v>
      </c>
      <c r="B16545" t="s">
        <v>16591</v>
      </c>
      <c r="C16545" t="s">
        <v>26</v>
      </c>
      <c r="D16545" t="s">
        <v>27</v>
      </c>
      <c r="E16545" t="s">
        <v>17</v>
      </c>
      <c r="F16545" t="s">
        <v>16451</v>
      </c>
      <c r="G16545" t="s">
        <v>16452</v>
      </c>
      <c r="H16545">
        <v>1</v>
      </c>
      <c r="I16545" s="17">
        <v>297429</v>
      </c>
      <c r="J16545" s="17">
        <v>0</v>
      </c>
      <c r="K16545" s="17">
        <v>297429</v>
      </c>
      <c r="L16545" s="17">
        <v>208200.3</v>
      </c>
      <c r="M16545" s="17">
        <v>89228.7</v>
      </c>
      <c r="N16545" s="17">
        <v>42780.2845</v>
      </c>
    </row>
    <row r="16546" spans="1:14">
      <c r="A16546" s="16">
        <v>46298</v>
      </c>
      <c r="B16546" t="s">
        <v>16592</v>
      </c>
      <c r="C16546" t="s">
        <v>15</v>
      </c>
      <c r="D16546" t="s">
        <v>16</v>
      </c>
      <c r="E16546" t="s">
        <v>17</v>
      </c>
      <c r="F16546" t="s">
        <v>16451</v>
      </c>
      <c r="G16546" t="s">
        <v>16452</v>
      </c>
      <c r="H16546">
        <v>2</v>
      </c>
      <c r="I16546" s="17">
        <v>176072</v>
      </c>
      <c r="J16546" s="17">
        <v>0</v>
      </c>
      <c r="K16546" s="17">
        <v>176072</v>
      </c>
      <c r="L16546" s="17">
        <v>123250.4</v>
      </c>
      <c r="M16546" s="17">
        <v>52821.6</v>
      </c>
      <c r="N16546" s="17">
        <v>42780.2845</v>
      </c>
    </row>
    <row r="16547" spans="1:14">
      <c r="A16547" s="16">
        <v>46298</v>
      </c>
      <c r="B16547" t="s">
        <v>16593</v>
      </c>
      <c r="C16547" t="s">
        <v>26</v>
      </c>
      <c r="D16547" t="s">
        <v>27</v>
      </c>
      <c r="E16547" t="s">
        <v>17</v>
      </c>
      <c r="F16547" t="s">
        <v>16451</v>
      </c>
      <c r="G16547" t="s">
        <v>16452</v>
      </c>
      <c r="H16547">
        <v>12</v>
      </c>
      <c r="I16547" s="17">
        <v>721992</v>
      </c>
      <c r="J16547" s="17">
        <v>101078.88</v>
      </c>
      <c r="K16547" s="17">
        <v>620913.12</v>
      </c>
      <c r="L16547" s="17">
        <v>434639.18</v>
      </c>
      <c r="M16547" s="17">
        <v>186273.94</v>
      </c>
      <c r="N16547" s="17">
        <v>42780.2845</v>
      </c>
    </row>
    <row r="16548" spans="1:14">
      <c r="A16548" s="16">
        <v>46298</v>
      </c>
      <c r="B16548" t="s">
        <v>16594</v>
      </c>
      <c r="C16548" t="s">
        <v>29</v>
      </c>
      <c r="D16548" t="s">
        <v>30</v>
      </c>
      <c r="E16548" t="s">
        <v>31</v>
      </c>
      <c r="F16548" t="s">
        <v>16451</v>
      </c>
      <c r="G16548" t="s">
        <v>16452</v>
      </c>
      <c r="H16548">
        <v>10</v>
      </c>
      <c r="I16548" s="17">
        <v>327482</v>
      </c>
      <c r="J16548" s="17">
        <v>9824.459999999999</v>
      </c>
      <c r="K16548" s="17">
        <v>317657.54</v>
      </c>
      <c r="L16548" s="17">
        <v>196947.67</v>
      </c>
      <c r="M16548" s="17">
        <v>120709.87</v>
      </c>
      <c r="N16548" s="17">
        <v>97917.6044</v>
      </c>
    </row>
    <row r="16549" spans="1:14">
      <c r="A16549" s="16">
        <v>46298</v>
      </c>
      <c r="B16549" t="s">
        <v>16595</v>
      </c>
      <c r="C16549" t="s">
        <v>73</v>
      </c>
      <c r="D16549" t="s">
        <v>74</v>
      </c>
      <c r="E16549" t="s">
        <v>24</v>
      </c>
      <c r="F16549" t="s">
        <v>16451</v>
      </c>
      <c r="G16549" t="s">
        <v>16452</v>
      </c>
      <c r="H16549">
        <v>9</v>
      </c>
      <c r="I16549" s="17">
        <v>209394</v>
      </c>
      <c r="J16549" s="17">
        <v>20939.4</v>
      </c>
      <c r="K16549" s="17">
        <v>188454.6</v>
      </c>
      <c r="L16549" s="17">
        <v>143225.5</v>
      </c>
      <c r="M16549" s="17">
        <v>45229.1</v>
      </c>
      <c r="N16549" s="17">
        <v>63151.8486</v>
      </c>
    </row>
    <row r="16550" spans="1:14">
      <c r="A16550" s="16">
        <v>46298</v>
      </c>
      <c r="B16550" t="s">
        <v>16596</v>
      </c>
      <c r="C16550" t="s">
        <v>33</v>
      </c>
      <c r="D16550" t="s">
        <v>34</v>
      </c>
      <c r="E16550" t="s">
        <v>35</v>
      </c>
      <c r="F16550" t="s">
        <v>16451</v>
      </c>
      <c r="G16550" t="s">
        <v>16452</v>
      </c>
      <c r="H16550">
        <v>3</v>
      </c>
      <c r="I16550" s="17">
        <v>646910</v>
      </c>
      <c r="J16550" s="17">
        <v>0</v>
      </c>
      <c r="K16550" s="17">
        <v>646910</v>
      </c>
      <c r="L16550" s="17">
        <v>465775.2</v>
      </c>
      <c r="M16550" s="17">
        <v>181134.8</v>
      </c>
      <c r="N16550" s="17">
        <v>108978.7394</v>
      </c>
    </row>
    <row r="16551" spans="1:14">
      <c r="A16551" s="16">
        <v>46298</v>
      </c>
      <c r="B16551" t="s">
        <v>16597</v>
      </c>
      <c r="C16551" t="s">
        <v>47</v>
      </c>
      <c r="D16551" t="s">
        <v>48</v>
      </c>
      <c r="E16551" t="s">
        <v>35</v>
      </c>
      <c r="F16551" t="s">
        <v>16451</v>
      </c>
      <c r="G16551" t="s">
        <v>16452</v>
      </c>
      <c r="H16551">
        <v>6</v>
      </c>
      <c r="I16551" s="17">
        <v>93990</v>
      </c>
      <c r="J16551" s="17">
        <v>0</v>
      </c>
      <c r="K16551" s="17">
        <v>93990</v>
      </c>
      <c r="L16551" s="17">
        <v>67672.8</v>
      </c>
      <c r="M16551" s="17">
        <v>26317.2</v>
      </c>
      <c r="N16551" s="17">
        <v>108978.7394</v>
      </c>
    </row>
    <row r="16552" spans="1:14">
      <c r="A16552" s="16">
        <v>46298</v>
      </c>
      <c r="B16552" t="s">
        <v>16598</v>
      </c>
      <c r="C16552" t="s">
        <v>22</v>
      </c>
      <c r="D16552" t="s">
        <v>23</v>
      </c>
      <c r="E16552" t="s">
        <v>24</v>
      </c>
      <c r="F16552" t="s">
        <v>16451</v>
      </c>
      <c r="G16552" t="s">
        <v>16452</v>
      </c>
      <c r="H16552">
        <v>4</v>
      </c>
      <c r="I16552" s="17">
        <v>298265</v>
      </c>
      <c r="J16552" s="17">
        <v>0</v>
      </c>
      <c r="K16552" s="17">
        <v>298265</v>
      </c>
      <c r="L16552" s="17">
        <v>226681.4</v>
      </c>
      <c r="M16552" s="17">
        <v>71583.60000000001</v>
      </c>
      <c r="N16552" s="17">
        <v>63151.8486</v>
      </c>
    </row>
    <row r="16553" spans="1:14">
      <c r="A16553" s="16">
        <v>46298</v>
      </c>
      <c r="B16553" t="s">
        <v>16599</v>
      </c>
      <c r="C16553" t="s">
        <v>26</v>
      </c>
      <c r="D16553" t="s">
        <v>27</v>
      </c>
      <c r="E16553" t="s">
        <v>17</v>
      </c>
      <c r="F16553" t="s">
        <v>16451</v>
      </c>
      <c r="G16553" t="s">
        <v>16452</v>
      </c>
      <c r="H16553">
        <v>11</v>
      </c>
      <c r="I16553" s="17">
        <v>591622</v>
      </c>
      <c r="J16553" s="17">
        <v>82827.08</v>
      </c>
      <c r="K16553" s="17">
        <v>508794.92</v>
      </c>
      <c r="L16553" s="17">
        <v>356156.44</v>
      </c>
      <c r="M16553" s="17">
        <v>152638.48</v>
      </c>
      <c r="N16553" s="17">
        <v>42780.2845</v>
      </c>
    </row>
    <row r="16554" spans="1:14">
      <c r="A16554" s="16">
        <v>46298</v>
      </c>
      <c r="B16554" t="s">
        <v>16600</v>
      </c>
      <c r="C16554" t="s">
        <v>43</v>
      </c>
      <c r="D16554" t="s">
        <v>44</v>
      </c>
      <c r="E16554" t="s">
        <v>31</v>
      </c>
      <c r="F16554" t="s">
        <v>16451</v>
      </c>
      <c r="G16554" t="s">
        <v>16452</v>
      </c>
      <c r="H16554">
        <v>5</v>
      </c>
      <c r="I16554" s="17">
        <v>521236</v>
      </c>
      <c r="J16554" s="17">
        <v>0</v>
      </c>
      <c r="K16554" s="17">
        <v>521236</v>
      </c>
      <c r="L16554" s="17">
        <v>323166.32</v>
      </c>
      <c r="M16554" s="17">
        <v>198069.68</v>
      </c>
      <c r="N16554" s="17">
        <v>97917.6044</v>
      </c>
    </row>
    <row r="16555" spans="1:14">
      <c r="A16555" s="16">
        <v>46298</v>
      </c>
      <c r="B16555" t="s">
        <v>16601</v>
      </c>
      <c r="C16555" t="s">
        <v>15</v>
      </c>
      <c r="D16555" t="s">
        <v>16</v>
      </c>
      <c r="E16555" t="s">
        <v>17</v>
      </c>
      <c r="F16555" t="s">
        <v>16451</v>
      </c>
      <c r="G16555" t="s">
        <v>16452</v>
      </c>
      <c r="H16555">
        <v>3</v>
      </c>
      <c r="I16555" s="17">
        <v>510480</v>
      </c>
      <c r="J16555" s="17">
        <v>30628.8</v>
      </c>
      <c r="K16555" s="17">
        <v>479851.2</v>
      </c>
      <c r="L16555" s="17">
        <v>335895.84</v>
      </c>
      <c r="M16555" s="17">
        <v>143955.36</v>
      </c>
      <c r="N16555" s="17">
        <v>42780.2845</v>
      </c>
    </row>
    <row r="16556" spans="1:14">
      <c r="A16556" s="16">
        <v>46298</v>
      </c>
      <c r="B16556" t="s">
        <v>16602</v>
      </c>
      <c r="C16556" t="s">
        <v>43</v>
      </c>
      <c r="D16556" t="s">
        <v>44</v>
      </c>
      <c r="E16556" t="s">
        <v>31</v>
      </c>
      <c r="F16556" t="s">
        <v>16451</v>
      </c>
      <c r="G16556" t="s">
        <v>16452</v>
      </c>
      <c r="H16556">
        <v>4</v>
      </c>
      <c r="I16556" s="17">
        <v>485083</v>
      </c>
      <c r="J16556" s="17">
        <v>0</v>
      </c>
      <c r="K16556" s="17">
        <v>485083</v>
      </c>
      <c r="L16556" s="17">
        <v>300751.46</v>
      </c>
      <c r="M16556" s="17">
        <v>184331.54</v>
      </c>
      <c r="N16556" s="17">
        <v>97917.6044</v>
      </c>
    </row>
    <row r="16557" spans="1:14">
      <c r="A16557" s="16">
        <v>46298</v>
      </c>
      <c r="B16557" t="s">
        <v>16603</v>
      </c>
      <c r="C16557" t="s">
        <v>26</v>
      </c>
      <c r="D16557" t="s">
        <v>27</v>
      </c>
      <c r="E16557" t="s">
        <v>17</v>
      </c>
      <c r="F16557" t="s">
        <v>16451</v>
      </c>
      <c r="G16557" t="s">
        <v>16452</v>
      </c>
      <c r="H16557">
        <v>5</v>
      </c>
      <c r="I16557" s="17">
        <v>778203</v>
      </c>
      <c r="J16557" s="17">
        <v>70038.27</v>
      </c>
      <c r="K16557" s="17">
        <v>708164.73</v>
      </c>
      <c r="L16557" s="17">
        <v>495715.31</v>
      </c>
      <c r="M16557" s="17">
        <v>212449.42</v>
      </c>
      <c r="N16557" s="17">
        <v>42780.2845</v>
      </c>
    </row>
    <row r="16558" spans="1:14">
      <c r="A16558" s="16">
        <v>46298</v>
      </c>
      <c r="B16558" t="s">
        <v>16604</v>
      </c>
      <c r="C16558" t="s">
        <v>47</v>
      </c>
      <c r="D16558" t="s">
        <v>48</v>
      </c>
      <c r="E16558" t="s">
        <v>35</v>
      </c>
      <c r="F16558" t="s">
        <v>16451</v>
      </c>
      <c r="G16558" t="s">
        <v>16452</v>
      </c>
      <c r="H16558">
        <v>4</v>
      </c>
      <c r="I16558" s="17">
        <v>87085</v>
      </c>
      <c r="J16558" s="17">
        <v>13062.75</v>
      </c>
      <c r="K16558" s="17">
        <v>74022.25</v>
      </c>
      <c r="L16558" s="17">
        <v>53296.02</v>
      </c>
      <c r="M16558" s="17">
        <v>20726.23</v>
      </c>
      <c r="N16558" s="17">
        <v>108978.7394</v>
      </c>
    </row>
    <row r="16559" spans="1:14">
      <c r="A16559" s="16">
        <v>46298</v>
      </c>
      <c r="B16559" t="s">
        <v>16605</v>
      </c>
      <c r="C16559" t="s">
        <v>43</v>
      </c>
      <c r="D16559" t="s">
        <v>44</v>
      </c>
      <c r="E16559" t="s">
        <v>31</v>
      </c>
      <c r="F16559" t="s">
        <v>16451</v>
      </c>
      <c r="G16559" t="s">
        <v>16452</v>
      </c>
      <c r="H16559">
        <v>12</v>
      </c>
      <c r="I16559" s="17">
        <v>61225</v>
      </c>
      <c r="J16559" s="17">
        <v>5510.25</v>
      </c>
      <c r="K16559" s="17">
        <v>55714.75</v>
      </c>
      <c r="L16559" s="17">
        <v>34543.14</v>
      </c>
      <c r="M16559" s="17">
        <v>21171.61</v>
      </c>
      <c r="N16559" s="17">
        <v>97917.6044</v>
      </c>
    </row>
    <row r="16560" spans="1:14">
      <c r="A16560" s="16">
        <v>46298</v>
      </c>
      <c r="B16560" t="s">
        <v>16606</v>
      </c>
      <c r="C16560" t="s">
        <v>43</v>
      </c>
      <c r="D16560" t="s">
        <v>44</v>
      </c>
      <c r="E16560" t="s">
        <v>31</v>
      </c>
      <c r="F16560" t="s">
        <v>16451</v>
      </c>
      <c r="G16560" t="s">
        <v>16452</v>
      </c>
      <c r="H16560">
        <v>6</v>
      </c>
      <c r="I16560" s="17">
        <v>815543</v>
      </c>
      <c r="J16560" s="17">
        <v>32621.72</v>
      </c>
      <c r="K16560" s="17">
        <v>782921.28</v>
      </c>
      <c r="L16560" s="17">
        <v>485411.19</v>
      </c>
      <c r="M16560" s="17">
        <v>297510.09</v>
      </c>
      <c r="N16560" s="17">
        <v>97917.6044</v>
      </c>
    </row>
    <row r="16561" spans="1:14">
      <c r="A16561" s="16">
        <v>46298</v>
      </c>
      <c r="B16561" t="s">
        <v>16607</v>
      </c>
      <c r="C16561" t="s">
        <v>15</v>
      </c>
      <c r="D16561" t="s">
        <v>16</v>
      </c>
      <c r="E16561" t="s">
        <v>17</v>
      </c>
      <c r="F16561" t="s">
        <v>16451</v>
      </c>
      <c r="G16561" t="s">
        <v>16452</v>
      </c>
      <c r="H16561">
        <v>11</v>
      </c>
      <c r="I16561" s="17">
        <v>123130</v>
      </c>
      <c r="J16561" s="17">
        <v>4925.2</v>
      </c>
      <c r="K16561" s="17">
        <v>118204.8</v>
      </c>
      <c r="L16561" s="17">
        <v>82743.36</v>
      </c>
      <c r="M16561" s="17">
        <v>35461.44</v>
      </c>
      <c r="N16561" s="17">
        <v>42780.2845</v>
      </c>
    </row>
    <row r="16562" spans="1:14">
      <c r="A16562" s="16">
        <v>46298</v>
      </c>
      <c r="B16562" t="s">
        <v>16608</v>
      </c>
      <c r="C16562" t="s">
        <v>43</v>
      </c>
      <c r="D16562" t="s">
        <v>44</v>
      </c>
      <c r="E16562" t="s">
        <v>31</v>
      </c>
      <c r="F16562" t="s">
        <v>16451</v>
      </c>
      <c r="G16562" t="s">
        <v>16452</v>
      </c>
      <c r="H16562">
        <v>6</v>
      </c>
      <c r="I16562" s="17">
        <v>372697</v>
      </c>
      <c r="J16562" s="17">
        <v>18634.85</v>
      </c>
      <c r="K16562" s="17">
        <v>354062.15</v>
      </c>
      <c r="L16562" s="17">
        <v>219518.53</v>
      </c>
      <c r="M16562" s="17">
        <v>134543.62</v>
      </c>
      <c r="N16562" s="17">
        <v>97917.6044</v>
      </c>
    </row>
    <row r="16563" spans="1:14">
      <c r="A16563" s="16">
        <v>46298</v>
      </c>
      <c r="B16563" t="s">
        <v>16609</v>
      </c>
      <c r="C16563" t="s">
        <v>33</v>
      </c>
      <c r="D16563" t="s">
        <v>34</v>
      </c>
      <c r="E16563" t="s">
        <v>35</v>
      </c>
      <c r="F16563" t="s">
        <v>16451</v>
      </c>
      <c r="G16563" t="s">
        <v>16452</v>
      </c>
      <c r="H16563">
        <v>4</v>
      </c>
      <c r="I16563" s="17">
        <v>89602</v>
      </c>
      <c r="J16563" s="17">
        <v>3584.08</v>
      </c>
      <c r="K16563" s="17">
        <v>86017.92</v>
      </c>
      <c r="L16563" s="17">
        <v>61932.9</v>
      </c>
      <c r="M16563" s="17">
        <v>24085.02</v>
      </c>
      <c r="N16563" s="17">
        <v>108978.7394</v>
      </c>
    </row>
    <row r="16564" spans="1:14">
      <c r="A16564" s="16">
        <v>46298</v>
      </c>
      <c r="B16564" t="s">
        <v>16610</v>
      </c>
      <c r="C16564" t="s">
        <v>22</v>
      </c>
      <c r="D16564" t="s">
        <v>23</v>
      </c>
      <c r="E16564" t="s">
        <v>24</v>
      </c>
      <c r="F16564" t="s">
        <v>16451</v>
      </c>
      <c r="G16564" t="s">
        <v>16452</v>
      </c>
      <c r="H16564">
        <v>5</v>
      </c>
      <c r="I16564" s="17">
        <v>458678</v>
      </c>
      <c r="J16564" s="17">
        <v>41281.02</v>
      </c>
      <c r="K16564" s="17">
        <v>417396.98</v>
      </c>
      <c r="L16564" s="17">
        <v>317221.7</v>
      </c>
      <c r="M16564" s="17">
        <v>100175.28</v>
      </c>
      <c r="N16564" s="17">
        <v>63151.8486</v>
      </c>
    </row>
    <row r="16565" spans="1:14">
      <c r="A16565" s="16">
        <v>46298</v>
      </c>
      <c r="B16565" t="s">
        <v>16611</v>
      </c>
      <c r="C16565" t="s">
        <v>73</v>
      </c>
      <c r="D16565" t="s">
        <v>74</v>
      </c>
      <c r="E16565" t="s">
        <v>24</v>
      </c>
      <c r="F16565" t="s">
        <v>16451</v>
      </c>
      <c r="G16565" t="s">
        <v>16452</v>
      </c>
      <c r="H16565">
        <v>2</v>
      </c>
      <c r="I16565" s="17">
        <v>727192</v>
      </c>
      <c r="J16565" s="17">
        <v>36359.6</v>
      </c>
      <c r="K16565" s="17">
        <v>690832.4</v>
      </c>
      <c r="L16565" s="17">
        <v>525032.62</v>
      </c>
      <c r="M16565" s="17">
        <v>165799.78</v>
      </c>
      <c r="N16565" s="17">
        <v>63151.8486</v>
      </c>
    </row>
    <row r="16566" spans="1:14">
      <c r="A16566" s="16">
        <v>46298</v>
      </c>
      <c r="B16566" t="s">
        <v>16612</v>
      </c>
      <c r="C16566" t="s">
        <v>47</v>
      </c>
      <c r="D16566" t="s">
        <v>48</v>
      </c>
      <c r="E16566" t="s">
        <v>35</v>
      </c>
      <c r="F16566" t="s">
        <v>16451</v>
      </c>
      <c r="G16566" t="s">
        <v>16452</v>
      </c>
      <c r="H16566">
        <v>7</v>
      </c>
      <c r="I16566" s="17">
        <v>223299</v>
      </c>
      <c r="J16566" s="17">
        <v>15630.93</v>
      </c>
      <c r="K16566" s="17">
        <v>207668.07</v>
      </c>
      <c r="L16566" s="17">
        <v>149521.01</v>
      </c>
      <c r="M16566" s="17">
        <v>58147.06</v>
      </c>
      <c r="N16566" s="17">
        <v>108978.7394</v>
      </c>
    </row>
    <row r="16567" spans="1:14">
      <c r="A16567" s="16">
        <v>46298</v>
      </c>
      <c r="B16567" t="s">
        <v>16613</v>
      </c>
      <c r="C16567" t="s">
        <v>73</v>
      </c>
      <c r="D16567" t="s">
        <v>74</v>
      </c>
      <c r="E16567" t="s">
        <v>24</v>
      </c>
      <c r="F16567" t="s">
        <v>16451</v>
      </c>
      <c r="G16567" t="s">
        <v>16452</v>
      </c>
      <c r="H16567">
        <v>3</v>
      </c>
      <c r="I16567" s="17">
        <v>632247</v>
      </c>
      <c r="J16567" s="17">
        <v>94837.05</v>
      </c>
      <c r="K16567" s="17">
        <v>537409.95</v>
      </c>
      <c r="L16567" s="17">
        <v>408431.56</v>
      </c>
      <c r="M16567" s="17">
        <v>128978.39</v>
      </c>
      <c r="N16567" s="17">
        <v>63151.8486</v>
      </c>
    </row>
    <row r="16568" spans="1:14">
      <c r="A16568" s="16">
        <v>46298</v>
      </c>
      <c r="B16568" t="s">
        <v>16614</v>
      </c>
      <c r="C16568" t="s">
        <v>26</v>
      </c>
      <c r="D16568" t="s">
        <v>27</v>
      </c>
      <c r="E16568" t="s">
        <v>17</v>
      </c>
      <c r="F16568" t="s">
        <v>16451</v>
      </c>
      <c r="G16568" t="s">
        <v>16452</v>
      </c>
      <c r="H16568">
        <v>2</v>
      </c>
      <c r="I16568" s="17">
        <v>578356</v>
      </c>
      <c r="J16568" s="17">
        <v>23134.24</v>
      </c>
      <c r="K16568" s="17">
        <v>555221.76</v>
      </c>
      <c r="L16568" s="17">
        <v>388655.23</v>
      </c>
      <c r="M16568" s="17">
        <v>166566.53</v>
      </c>
      <c r="N16568" s="17">
        <v>42780.2845</v>
      </c>
    </row>
    <row r="16569" spans="1:14">
      <c r="A16569" s="16">
        <v>46298</v>
      </c>
      <c r="B16569" t="s">
        <v>16615</v>
      </c>
      <c r="C16569" t="s">
        <v>43</v>
      </c>
      <c r="D16569" t="s">
        <v>44</v>
      </c>
      <c r="E16569" t="s">
        <v>31</v>
      </c>
      <c r="F16569" t="s">
        <v>16451</v>
      </c>
      <c r="G16569" t="s">
        <v>16452</v>
      </c>
      <c r="H16569">
        <v>3</v>
      </c>
      <c r="I16569" s="17">
        <v>354744</v>
      </c>
      <c r="J16569" s="17">
        <v>28379.52</v>
      </c>
      <c r="K16569" s="17">
        <v>326364.48</v>
      </c>
      <c r="L16569" s="17">
        <v>202345.98</v>
      </c>
      <c r="M16569" s="17">
        <v>124018.5</v>
      </c>
      <c r="N16569" s="17">
        <v>97917.6044</v>
      </c>
    </row>
    <row r="16570" spans="1:14">
      <c r="A16570" s="16">
        <v>46298</v>
      </c>
      <c r="B16570" t="s">
        <v>16616</v>
      </c>
      <c r="C16570" t="s">
        <v>22</v>
      </c>
      <c r="D16570" t="s">
        <v>23</v>
      </c>
      <c r="E16570" t="s">
        <v>24</v>
      </c>
      <c r="F16570" t="s">
        <v>16451</v>
      </c>
      <c r="G16570" t="s">
        <v>16452</v>
      </c>
      <c r="H16570">
        <v>10</v>
      </c>
      <c r="I16570" s="17">
        <v>477418</v>
      </c>
      <c r="J16570" s="17">
        <v>33419.26</v>
      </c>
      <c r="K16570" s="17">
        <v>443998.74</v>
      </c>
      <c r="L16570" s="17">
        <v>337439.04</v>
      </c>
      <c r="M16570" s="17">
        <v>106559.7</v>
      </c>
      <c r="N16570" s="17">
        <v>63151.8486</v>
      </c>
    </row>
    <row r="16571" spans="1:14">
      <c r="A16571" s="16">
        <v>46298</v>
      </c>
      <c r="B16571" t="s">
        <v>16617</v>
      </c>
      <c r="C16571" t="s">
        <v>47</v>
      </c>
      <c r="D16571" t="s">
        <v>48</v>
      </c>
      <c r="E16571" t="s">
        <v>35</v>
      </c>
      <c r="F16571" t="s">
        <v>16451</v>
      </c>
      <c r="G16571" t="s">
        <v>16452</v>
      </c>
      <c r="H16571">
        <v>9</v>
      </c>
      <c r="I16571" s="17">
        <v>784669</v>
      </c>
      <c r="J16571" s="17">
        <v>62773.52</v>
      </c>
      <c r="K16571" s="17">
        <v>721895.48</v>
      </c>
      <c r="L16571" s="17">
        <v>519764.75</v>
      </c>
      <c r="M16571" s="17">
        <v>202130.73</v>
      </c>
      <c r="N16571" s="17">
        <v>108978.7394</v>
      </c>
    </row>
    <row r="16572" spans="1:14">
      <c r="A16572" s="16">
        <v>46298</v>
      </c>
      <c r="B16572" t="s">
        <v>16618</v>
      </c>
      <c r="C16572" t="s">
        <v>29</v>
      </c>
      <c r="D16572" t="s">
        <v>30</v>
      </c>
      <c r="E16572" t="s">
        <v>31</v>
      </c>
      <c r="F16572" t="s">
        <v>16451</v>
      </c>
      <c r="G16572" t="s">
        <v>16452</v>
      </c>
      <c r="H16572">
        <v>2</v>
      </c>
      <c r="I16572" s="17">
        <v>429023</v>
      </c>
      <c r="J16572" s="17">
        <v>17160.92</v>
      </c>
      <c r="K16572" s="17">
        <v>411862.08</v>
      </c>
      <c r="L16572" s="17">
        <v>255354.49</v>
      </c>
      <c r="M16572" s="17">
        <v>156507.59</v>
      </c>
      <c r="N16572" s="17">
        <v>97917.6044</v>
      </c>
    </row>
    <row r="16573" spans="1:14">
      <c r="A16573" s="16">
        <v>46298</v>
      </c>
      <c r="B16573" t="s">
        <v>16619</v>
      </c>
      <c r="C16573" t="s">
        <v>43</v>
      </c>
      <c r="D16573" t="s">
        <v>44</v>
      </c>
      <c r="E16573" t="s">
        <v>31</v>
      </c>
      <c r="F16573" t="s">
        <v>16451</v>
      </c>
      <c r="G16573" t="s">
        <v>16452</v>
      </c>
      <c r="H16573">
        <v>5</v>
      </c>
      <c r="I16573" s="17">
        <v>744283</v>
      </c>
      <c r="J16573" s="17">
        <v>66985.47</v>
      </c>
      <c r="K16573" s="17">
        <v>677297.53</v>
      </c>
      <c r="L16573" s="17">
        <v>419924.47</v>
      </c>
      <c r="M16573" s="17">
        <v>257373.06</v>
      </c>
      <c r="N16573" s="17">
        <v>97917.6044</v>
      </c>
    </row>
    <row r="16574" spans="1:14">
      <c r="A16574" s="16">
        <v>46298</v>
      </c>
      <c r="B16574" t="s">
        <v>16620</v>
      </c>
      <c r="C16574" t="s">
        <v>73</v>
      </c>
      <c r="D16574" t="s">
        <v>74</v>
      </c>
      <c r="E16574" t="s">
        <v>24</v>
      </c>
      <c r="F16574" t="s">
        <v>16451</v>
      </c>
      <c r="G16574" t="s">
        <v>16452</v>
      </c>
      <c r="H16574">
        <v>9</v>
      </c>
      <c r="I16574" s="17">
        <v>616344</v>
      </c>
      <c r="J16574" s="17">
        <v>24653.76</v>
      </c>
      <c r="K16574" s="17">
        <v>591690.24</v>
      </c>
      <c r="L16574" s="17">
        <v>449684.58</v>
      </c>
      <c r="M16574" s="17">
        <v>142005.66</v>
      </c>
      <c r="N16574" s="17">
        <v>63151.8486</v>
      </c>
    </row>
    <row r="16575" spans="1:14">
      <c r="A16575" s="16">
        <v>46298</v>
      </c>
      <c r="B16575" t="s">
        <v>16621</v>
      </c>
      <c r="C16575" t="s">
        <v>22</v>
      </c>
      <c r="D16575" t="s">
        <v>23</v>
      </c>
      <c r="E16575" t="s">
        <v>24</v>
      </c>
      <c r="F16575" t="s">
        <v>16451</v>
      </c>
      <c r="G16575" t="s">
        <v>16452</v>
      </c>
      <c r="H16575">
        <v>6</v>
      </c>
      <c r="I16575" s="17">
        <v>182421</v>
      </c>
      <c r="J16575" s="17">
        <v>14593.68</v>
      </c>
      <c r="K16575" s="17">
        <v>167827.32</v>
      </c>
      <c r="L16575" s="17">
        <v>127548.76</v>
      </c>
      <c r="M16575" s="17">
        <v>40278.56</v>
      </c>
      <c r="N16575" s="17">
        <v>63151.8486</v>
      </c>
    </row>
    <row r="16576" spans="1:14">
      <c r="A16576" s="16">
        <v>46298</v>
      </c>
      <c r="B16576" t="s">
        <v>16622</v>
      </c>
      <c r="C16576" t="s">
        <v>47</v>
      </c>
      <c r="D16576" t="s">
        <v>48</v>
      </c>
      <c r="E16576" t="s">
        <v>35</v>
      </c>
      <c r="F16576" t="s">
        <v>16451</v>
      </c>
      <c r="G16576" t="s">
        <v>16452</v>
      </c>
      <c r="H16576">
        <v>4</v>
      </c>
      <c r="I16576" s="17">
        <v>245374</v>
      </c>
      <c r="J16576" s="17">
        <v>24537.4</v>
      </c>
      <c r="K16576" s="17">
        <v>220836.6</v>
      </c>
      <c r="L16576" s="17">
        <v>159002.35</v>
      </c>
      <c r="M16576" s="17">
        <v>61834.25</v>
      </c>
      <c r="N16576" s="17">
        <v>108978.7394</v>
      </c>
    </row>
    <row r="16577" spans="1:14">
      <c r="A16577" s="16">
        <v>46298</v>
      </c>
      <c r="B16577" t="s">
        <v>16623</v>
      </c>
      <c r="C16577" t="s">
        <v>73</v>
      </c>
      <c r="D16577" t="s">
        <v>74</v>
      </c>
      <c r="E16577" t="s">
        <v>24</v>
      </c>
      <c r="F16577" t="s">
        <v>16451</v>
      </c>
      <c r="G16577" t="s">
        <v>16452</v>
      </c>
      <c r="H16577">
        <v>8</v>
      </c>
      <c r="I16577" s="17">
        <v>587069</v>
      </c>
      <c r="J16577" s="17">
        <v>23482.76</v>
      </c>
      <c r="K16577" s="17">
        <v>563586.24</v>
      </c>
      <c r="L16577" s="17">
        <v>428325.54</v>
      </c>
      <c r="M16577" s="17">
        <v>135260.7</v>
      </c>
      <c r="N16577" s="17">
        <v>63151.8486</v>
      </c>
    </row>
    <row r="16578" spans="1:14">
      <c r="A16578" s="16">
        <v>46298</v>
      </c>
      <c r="B16578" t="s">
        <v>16624</v>
      </c>
      <c r="C16578" t="s">
        <v>33</v>
      </c>
      <c r="D16578" t="s">
        <v>34</v>
      </c>
      <c r="E16578" t="s">
        <v>35</v>
      </c>
      <c r="F16578" t="s">
        <v>16451</v>
      </c>
      <c r="G16578" t="s">
        <v>16452</v>
      </c>
      <c r="H16578">
        <v>8</v>
      </c>
      <c r="I16578" s="17">
        <v>268649</v>
      </c>
      <c r="J16578" s="17">
        <v>18805.43</v>
      </c>
      <c r="K16578" s="17">
        <v>249843.57</v>
      </c>
      <c r="L16578" s="17">
        <v>179887.37</v>
      </c>
      <c r="M16578" s="17">
        <v>69956.2</v>
      </c>
      <c r="N16578" s="17">
        <v>108978.7394</v>
      </c>
    </row>
    <row r="16579" spans="1:14">
      <c r="A16579" s="16">
        <v>46298</v>
      </c>
      <c r="B16579" t="s">
        <v>16625</v>
      </c>
      <c r="C16579" t="s">
        <v>15</v>
      </c>
      <c r="D16579" t="s">
        <v>16</v>
      </c>
      <c r="E16579" t="s">
        <v>17</v>
      </c>
      <c r="F16579" t="s">
        <v>16451</v>
      </c>
      <c r="G16579" t="s">
        <v>16452</v>
      </c>
      <c r="H16579">
        <v>1</v>
      </c>
      <c r="I16579" s="17">
        <v>448071</v>
      </c>
      <c r="J16579" s="17">
        <v>17922.84</v>
      </c>
      <c r="K16579" s="17">
        <v>430148.16</v>
      </c>
      <c r="L16579" s="17">
        <v>301103.71</v>
      </c>
      <c r="M16579" s="17">
        <v>129044.45</v>
      </c>
      <c r="N16579" s="17">
        <v>42780.2845</v>
      </c>
    </row>
    <row r="16580" spans="1:14">
      <c r="A16580" s="16">
        <v>46298</v>
      </c>
      <c r="B16580" t="s">
        <v>16626</v>
      </c>
      <c r="C16580" t="s">
        <v>33</v>
      </c>
      <c r="D16580" t="s">
        <v>34</v>
      </c>
      <c r="E16580" t="s">
        <v>35</v>
      </c>
      <c r="F16580" t="s">
        <v>16451</v>
      </c>
      <c r="G16580" t="s">
        <v>16452</v>
      </c>
      <c r="H16580">
        <v>10</v>
      </c>
      <c r="I16580" s="17">
        <v>82029</v>
      </c>
      <c r="J16580" s="17">
        <v>2460.87</v>
      </c>
      <c r="K16580" s="17">
        <v>79568.13</v>
      </c>
      <c r="L16580" s="17">
        <v>57289.05</v>
      </c>
      <c r="M16580" s="17">
        <v>22279.08</v>
      </c>
      <c r="N16580" s="17">
        <v>108978.7394</v>
      </c>
    </row>
    <row r="16581" spans="1:14">
      <c r="A16581" s="16">
        <v>46298</v>
      </c>
      <c r="B16581" t="s">
        <v>16627</v>
      </c>
      <c r="C16581" t="s">
        <v>29</v>
      </c>
      <c r="D16581" t="s">
        <v>30</v>
      </c>
      <c r="E16581" t="s">
        <v>31</v>
      </c>
      <c r="F16581" t="s">
        <v>16451</v>
      </c>
      <c r="G16581" t="s">
        <v>16452</v>
      </c>
      <c r="H16581">
        <v>4</v>
      </c>
      <c r="I16581" s="17">
        <v>671453</v>
      </c>
      <c r="J16581" s="17">
        <v>33572.65</v>
      </c>
      <c r="K16581" s="17">
        <v>637880.35</v>
      </c>
      <c r="L16581" s="17">
        <v>395485.82</v>
      </c>
      <c r="M16581" s="17">
        <v>242394.53</v>
      </c>
      <c r="N16581" s="17">
        <v>97917.6044</v>
      </c>
    </row>
    <row r="16582" spans="1:14">
      <c r="A16582" s="16">
        <v>46298</v>
      </c>
      <c r="B16582" t="s">
        <v>16628</v>
      </c>
      <c r="C16582" t="s">
        <v>73</v>
      </c>
      <c r="D16582" t="s">
        <v>74</v>
      </c>
      <c r="E16582" t="s">
        <v>24</v>
      </c>
      <c r="F16582" t="s">
        <v>16451</v>
      </c>
      <c r="G16582" t="s">
        <v>16452</v>
      </c>
      <c r="H16582">
        <v>5</v>
      </c>
      <c r="I16582" s="17">
        <v>556743</v>
      </c>
      <c r="J16582" s="17">
        <v>72376.59</v>
      </c>
      <c r="K16582" s="17">
        <v>484366.41</v>
      </c>
      <c r="L16582" s="17">
        <v>368118.47</v>
      </c>
      <c r="M16582" s="17">
        <v>116247.94</v>
      </c>
      <c r="N16582" s="17">
        <v>63151.8486</v>
      </c>
    </row>
    <row r="16583" spans="1:14">
      <c r="A16583" s="16">
        <v>46298</v>
      </c>
      <c r="B16583" t="s">
        <v>16629</v>
      </c>
      <c r="C16583" t="s">
        <v>47</v>
      </c>
      <c r="D16583" t="s">
        <v>48</v>
      </c>
      <c r="E16583" t="s">
        <v>35</v>
      </c>
      <c r="F16583" t="s">
        <v>16451</v>
      </c>
      <c r="G16583" t="s">
        <v>16452</v>
      </c>
      <c r="H16583">
        <v>10</v>
      </c>
      <c r="I16583" s="17">
        <v>117577</v>
      </c>
      <c r="J16583" s="17">
        <v>0</v>
      </c>
      <c r="K16583" s="17">
        <v>117577</v>
      </c>
      <c r="L16583" s="17">
        <v>84655.44</v>
      </c>
      <c r="M16583" s="17">
        <v>32921.56</v>
      </c>
      <c r="N16583" s="17">
        <v>108978.7394</v>
      </c>
    </row>
    <row r="16584" spans="1:14">
      <c r="A16584" s="16">
        <v>46298</v>
      </c>
      <c r="B16584" t="s">
        <v>16630</v>
      </c>
      <c r="C16584" t="s">
        <v>22</v>
      </c>
      <c r="D16584" t="s">
        <v>23</v>
      </c>
      <c r="E16584" t="s">
        <v>24</v>
      </c>
      <c r="F16584" t="s">
        <v>16451</v>
      </c>
      <c r="G16584" t="s">
        <v>16452</v>
      </c>
      <c r="H16584">
        <v>7</v>
      </c>
      <c r="I16584" s="17">
        <v>810353</v>
      </c>
      <c r="J16584" s="17">
        <v>64828.24</v>
      </c>
      <c r="K16584" s="17">
        <v>745524.76</v>
      </c>
      <c r="L16584" s="17">
        <v>566598.8199999999</v>
      </c>
      <c r="M16584" s="17">
        <v>178925.94</v>
      </c>
      <c r="N16584" s="17">
        <v>63151.8486</v>
      </c>
    </row>
    <row r="16585" spans="1:14">
      <c r="A16585" s="16">
        <v>46298</v>
      </c>
      <c r="B16585" t="s">
        <v>16631</v>
      </c>
      <c r="C16585" t="s">
        <v>43</v>
      </c>
      <c r="D16585" t="s">
        <v>44</v>
      </c>
      <c r="E16585" t="s">
        <v>31</v>
      </c>
      <c r="F16585" t="s">
        <v>16451</v>
      </c>
      <c r="G16585" t="s">
        <v>16452</v>
      </c>
      <c r="H16585">
        <v>6</v>
      </c>
      <c r="I16585" s="17">
        <v>358910</v>
      </c>
      <c r="J16585" s="17">
        <v>17945.5</v>
      </c>
      <c r="K16585" s="17">
        <v>340964.5</v>
      </c>
      <c r="L16585" s="17">
        <v>211397.99</v>
      </c>
      <c r="M16585" s="17">
        <v>129566.51</v>
      </c>
      <c r="N16585" s="17">
        <v>97917.6044</v>
      </c>
    </row>
    <row r="16586" spans="1:14">
      <c r="A16586" s="16">
        <v>46299</v>
      </c>
      <c r="B16586" t="s">
        <v>16632</v>
      </c>
      <c r="C16586" t="s">
        <v>47</v>
      </c>
      <c r="D16586" t="s">
        <v>48</v>
      </c>
      <c r="E16586" t="s">
        <v>35</v>
      </c>
      <c r="F16586" t="s">
        <v>16451</v>
      </c>
      <c r="G16586" t="s">
        <v>16452</v>
      </c>
      <c r="H16586">
        <v>6</v>
      </c>
      <c r="I16586" s="17">
        <v>504381</v>
      </c>
      <c r="J16586" s="17">
        <v>0</v>
      </c>
      <c r="K16586" s="17">
        <v>504381</v>
      </c>
      <c r="L16586" s="17">
        <v>363154.32</v>
      </c>
      <c r="M16586" s="17">
        <v>141226.68</v>
      </c>
      <c r="N16586" s="17">
        <v>108978.7394</v>
      </c>
    </row>
    <row r="16587" spans="1:14">
      <c r="A16587" s="16">
        <v>46299</v>
      </c>
      <c r="B16587" t="s">
        <v>16633</v>
      </c>
      <c r="C16587" t="s">
        <v>47</v>
      </c>
      <c r="D16587" t="s">
        <v>48</v>
      </c>
      <c r="E16587" t="s">
        <v>35</v>
      </c>
      <c r="F16587" t="s">
        <v>16451</v>
      </c>
      <c r="G16587" t="s">
        <v>16452</v>
      </c>
      <c r="H16587">
        <v>8</v>
      </c>
      <c r="I16587" s="17">
        <v>172091</v>
      </c>
      <c r="J16587" s="17">
        <v>24092.74</v>
      </c>
      <c r="K16587" s="17">
        <v>147998.26</v>
      </c>
      <c r="L16587" s="17">
        <v>106558.75</v>
      </c>
      <c r="M16587" s="17">
        <v>41439.51</v>
      </c>
      <c r="N16587" s="17">
        <v>108978.7394</v>
      </c>
    </row>
    <row r="16588" spans="1:14">
      <c r="A16588" s="16">
        <v>46299</v>
      </c>
      <c r="B16588" t="s">
        <v>16634</v>
      </c>
      <c r="C16588" t="s">
        <v>22</v>
      </c>
      <c r="D16588" t="s">
        <v>23</v>
      </c>
      <c r="E16588" t="s">
        <v>24</v>
      </c>
      <c r="F16588" t="s">
        <v>16451</v>
      </c>
      <c r="G16588" t="s">
        <v>16452</v>
      </c>
      <c r="H16588">
        <v>9</v>
      </c>
      <c r="I16588" s="17">
        <v>402259</v>
      </c>
      <c r="J16588" s="17">
        <v>0</v>
      </c>
      <c r="K16588" s="17">
        <v>402259</v>
      </c>
      <c r="L16588" s="17">
        <v>305716.84</v>
      </c>
      <c r="M16588" s="17">
        <v>96542.16</v>
      </c>
      <c r="N16588" s="17">
        <v>63151.8486</v>
      </c>
    </row>
    <row r="16589" spans="1:14">
      <c r="A16589" s="16">
        <v>46299</v>
      </c>
      <c r="B16589" t="s">
        <v>16635</v>
      </c>
      <c r="C16589" t="s">
        <v>22</v>
      </c>
      <c r="D16589" t="s">
        <v>23</v>
      </c>
      <c r="E16589" t="s">
        <v>24</v>
      </c>
      <c r="F16589" t="s">
        <v>16451</v>
      </c>
      <c r="G16589" t="s">
        <v>16452</v>
      </c>
      <c r="H16589">
        <v>7</v>
      </c>
      <c r="I16589" s="17">
        <v>574818</v>
      </c>
      <c r="J16589" s="17">
        <v>17244.54</v>
      </c>
      <c r="K16589" s="17">
        <v>557573.46</v>
      </c>
      <c r="L16589" s="17">
        <v>423755.83</v>
      </c>
      <c r="M16589" s="17">
        <v>133817.63</v>
      </c>
      <c r="N16589" s="17">
        <v>63151.8486</v>
      </c>
    </row>
    <row r="16590" spans="1:14">
      <c r="A16590" s="16">
        <v>46299</v>
      </c>
      <c r="B16590" t="s">
        <v>16636</v>
      </c>
      <c r="C16590" t="s">
        <v>73</v>
      </c>
      <c r="D16590" t="s">
        <v>74</v>
      </c>
      <c r="E16590" t="s">
        <v>24</v>
      </c>
      <c r="F16590" t="s">
        <v>16451</v>
      </c>
      <c r="G16590" t="s">
        <v>16452</v>
      </c>
      <c r="H16590">
        <v>8</v>
      </c>
      <c r="I16590" s="17">
        <v>830088</v>
      </c>
      <c r="J16590" s="17">
        <v>0</v>
      </c>
      <c r="K16590" s="17">
        <v>830088</v>
      </c>
      <c r="L16590" s="17">
        <v>630866.88</v>
      </c>
      <c r="M16590" s="17">
        <v>199221.12</v>
      </c>
      <c r="N16590" s="17">
        <v>63151.8486</v>
      </c>
    </row>
    <row r="16591" spans="1:14">
      <c r="A16591" s="16">
        <v>46299</v>
      </c>
      <c r="B16591" t="s">
        <v>16637</v>
      </c>
      <c r="C16591" t="s">
        <v>33</v>
      </c>
      <c r="D16591" t="s">
        <v>34</v>
      </c>
      <c r="E16591" t="s">
        <v>35</v>
      </c>
      <c r="F16591" t="s">
        <v>16451</v>
      </c>
      <c r="G16591" t="s">
        <v>16452</v>
      </c>
      <c r="H16591">
        <v>4</v>
      </c>
      <c r="I16591" s="17">
        <v>771888</v>
      </c>
      <c r="J16591" s="17">
        <v>100345.44</v>
      </c>
      <c r="K16591" s="17">
        <v>671542.5600000001</v>
      </c>
      <c r="L16591" s="17">
        <v>483510.64</v>
      </c>
      <c r="M16591" s="17">
        <v>188031.92</v>
      </c>
      <c r="N16591" s="17">
        <v>108978.7394</v>
      </c>
    </row>
    <row r="16592" spans="1:14">
      <c r="A16592" s="16">
        <v>46299</v>
      </c>
      <c r="B16592" t="s">
        <v>16638</v>
      </c>
      <c r="C16592" t="s">
        <v>26</v>
      </c>
      <c r="D16592" t="s">
        <v>27</v>
      </c>
      <c r="E16592" t="s">
        <v>17</v>
      </c>
      <c r="F16592" t="s">
        <v>16451</v>
      </c>
      <c r="G16592" t="s">
        <v>16452</v>
      </c>
      <c r="H16592">
        <v>11</v>
      </c>
      <c r="I16592" s="17">
        <v>374035</v>
      </c>
      <c r="J16592" s="17">
        <v>0</v>
      </c>
      <c r="K16592" s="17">
        <v>374035</v>
      </c>
      <c r="L16592" s="17">
        <v>261824.5</v>
      </c>
      <c r="M16592" s="17">
        <v>112210.5</v>
      </c>
      <c r="N16592" s="17">
        <v>42780.2845</v>
      </c>
    </row>
    <row r="16593" spans="1:14">
      <c r="A16593" s="16">
        <v>46299</v>
      </c>
      <c r="B16593" t="s">
        <v>16639</v>
      </c>
      <c r="C16593" t="s">
        <v>22</v>
      </c>
      <c r="D16593" t="s">
        <v>23</v>
      </c>
      <c r="E16593" t="s">
        <v>24</v>
      </c>
      <c r="F16593" t="s">
        <v>16451</v>
      </c>
      <c r="G16593" t="s">
        <v>16452</v>
      </c>
      <c r="H16593">
        <v>10</v>
      </c>
      <c r="I16593" s="17">
        <v>822413</v>
      </c>
      <c r="J16593" s="17">
        <v>0</v>
      </c>
      <c r="K16593" s="17">
        <v>822413</v>
      </c>
      <c r="L16593" s="17">
        <v>625033.88</v>
      </c>
      <c r="M16593" s="17">
        <v>197379.12</v>
      </c>
      <c r="N16593" s="17">
        <v>63151.8486</v>
      </c>
    </row>
    <row r="16594" spans="1:14">
      <c r="A16594" s="16">
        <v>46299</v>
      </c>
      <c r="B16594" t="s">
        <v>16640</v>
      </c>
      <c r="C16594" t="s">
        <v>29</v>
      </c>
      <c r="D16594" t="s">
        <v>30</v>
      </c>
      <c r="E16594" t="s">
        <v>31</v>
      </c>
      <c r="F16594" t="s">
        <v>16451</v>
      </c>
      <c r="G16594" t="s">
        <v>16452</v>
      </c>
      <c r="H16594">
        <v>11</v>
      </c>
      <c r="I16594" s="17">
        <v>354129</v>
      </c>
      <c r="J16594" s="17">
        <v>42495.48</v>
      </c>
      <c r="K16594" s="17">
        <v>311633.52</v>
      </c>
      <c r="L16594" s="17">
        <v>193212.78</v>
      </c>
      <c r="M16594" s="17">
        <v>118420.74</v>
      </c>
      <c r="N16594" s="17">
        <v>97917.6044</v>
      </c>
    </row>
    <row r="16595" spans="1:14">
      <c r="A16595" s="16">
        <v>46299</v>
      </c>
      <c r="B16595" t="s">
        <v>16641</v>
      </c>
      <c r="C16595" t="s">
        <v>15</v>
      </c>
      <c r="D16595" t="s">
        <v>16</v>
      </c>
      <c r="E16595" t="s">
        <v>17</v>
      </c>
      <c r="F16595" t="s">
        <v>16451</v>
      </c>
      <c r="G16595" t="s">
        <v>16452</v>
      </c>
      <c r="H16595">
        <v>4</v>
      </c>
      <c r="I16595" s="17">
        <v>583274</v>
      </c>
      <c r="J16595" s="17">
        <v>81658.36</v>
      </c>
      <c r="K16595" s="17">
        <v>501615.64</v>
      </c>
      <c r="L16595" s="17">
        <v>351130.95</v>
      </c>
      <c r="M16595" s="17">
        <v>150484.69</v>
      </c>
      <c r="N16595" s="17">
        <v>42780.2845</v>
      </c>
    </row>
    <row r="16596" spans="1:14">
      <c r="A16596" s="16">
        <v>46299</v>
      </c>
      <c r="B16596" t="s">
        <v>16642</v>
      </c>
      <c r="C16596" t="s">
        <v>47</v>
      </c>
      <c r="D16596" t="s">
        <v>48</v>
      </c>
      <c r="E16596" t="s">
        <v>35</v>
      </c>
      <c r="F16596" t="s">
        <v>16451</v>
      </c>
      <c r="G16596" t="s">
        <v>16452</v>
      </c>
      <c r="H16596">
        <v>5</v>
      </c>
      <c r="I16596" s="17">
        <v>827979</v>
      </c>
      <c r="J16596" s="17">
        <v>41398.95</v>
      </c>
      <c r="K16596" s="17">
        <v>786580.05</v>
      </c>
      <c r="L16596" s="17">
        <v>566337.64</v>
      </c>
      <c r="M16596" s="17">
        <v>220242.41</v>
      </c>
      <c r="N16596" s="17">
        <v>108978.7394</v>
      </c>
    </row>
    <row r="16597" spans="1:14">
      <c r="A16597" s="16">
        <v>46299</v>
      </c>
      <c r="B16597" t="s">
        <v>16643</v>
      </c>
      <c r="C16597" t="s">
        <v>33</v>
      </c>
      <c r="D16597" t="s">
        <v>34</v>
      </c>
      <c r="E16597" t="s">
        <v>35</v>
      </c>
      <c r="F16597" t="s">
        <v>16451</v>
      </c>
      <c r="G16597" t="s">
        <v>16452</v>
      </c>
      <c r="H16597">
        <v>7</v>
      </c>
      <c r="I16597" s="17">
        <v>507121</v>
      </c>
      <c r="J16597" s="17">
        <v>60854.52</v>
      </c>
      <c r="K16597" s="17">
        <v>446266.48</v>
      </c>
      <c r="L16597" s="17">
        <v>321311.87</v>
      </c>
      <c r="M16597" s="17">
        <v>124954.61</v>
      </c>
      <c r="N16597" s="17">
        <v>108978.7394</v>
      </c>
    </row>
    <row r="16598" spans="1:14">
      <c r="A16598" s="16">
        <v>46299</v>
      </c>
      <c r="B16598" t="s">
        <v>16644</v>
      </c>
      <c r="C16598" t="s">
        <v>43</v>
      </c>
      <c r="D16598" t="s">
        <v>44</v>
      </c>
      <c r="E16598" t="s">
        <v>31</v>
      </c>
      <c r="F16598" t="s">
        <v>16451</v>
      </c>
      <c r="G16598" t="s">
        <v>16452</v>
      </c>
      <c r="H16598">
        <v>3</v>
      </c>
      <c r="I16598" s="17">
        <v>264790</v>
      </c>
      <c r="J16598" s="17">
        <v>0</v>
      </c>
      <c r="K16598" s="17">
        <v>264790</v>
      </c>
      <c r="L16598" s="17">
        <v>164169.8</v>
      </c>
      <c r="M16598" s="17">
        <v>100620.2</v>
      </c>
      <c r="N16598" s="17">
        <v>97917.6044</v>
      </c>
    </row>
    <row r="16599" spans="1:14">
      <c r="A16599" s="16">
        <v>46299</v>
      </c>
      <c r="B16599" t="s">
        <v>16645</v>
      </c>
      <c r="C16599" t="s">
        <v>47</v>
      </c>
      <c r="D16599" t="s">
        <v>48</v>
      </c>
      <c r="E16599" t="s">
        <v>35</v>
      </c>
      <c r="F16599" t="s">
        <v>16451</v>
      </c>
      <c r="G16599" t="s">
        <v>16452</v>
      </c>
      <c r="H16599">
        <v>6</v>
      </c>
      <c r="I16599" s="17">
        <v>90504</v>
      </c>
      <c r="J16599" s="17">
        <v>6335.28</v>
      </c>
      <c r="K16599" s="17">
        <v>84168.72</v>
      </c>
      <c r="L16599" s="17">
        <v>60601.48</v>
      </c>
      <c r="M16599" s="17">
        <v>23567.24</v>
      </c>
      <c r="N16599" s="17">
        <v>108978.7394</v>
      </c>
    </row>
    <row r="16600" spans="1:14">
      <c r="A16600" s="16">
        <v>46299</v>
      </c>
      <c r="B16600" t="s">
        <v>16646</v>
      </c>
      <c r="C16600" t="s">
        <v>73</v>
      </c>
      <c r="D16600" t="s">
        <v>74</v>
      </c>
      <c r="E16600" t="s">
        <v>24</v>
      </c>
      <c r="F16600" t="s">
        <v>16451</v>
      </c>
      <c r="G16600" t="s">
        <v>16452</v>
      </c>
      <c r="H16600">
        <v>8</v>
      </c>
      <c r="I16600" s="17">
        <v>541138</v>
      </c>
      <c r="J16600" s="17">
        <v>59525.18</v>
      </c>
      <c r="K16600" s="17">
        <v>481612.82</v>
      </c>
      <c r="L16600" s="17">
        <v>366025.74</v>
      </c>
      <c r="M16600" s="17">
        <v>115587.08</v>
      </c>
      <c r="N16600" s="17">
        <v>63151.8486</v>
      </c>
    </row>
    <row r="16601" spans="1:14">
      <c r="A16601" s="16">
        <v>46299</v>
      </c>
      <c r="B16601" t="s">
        <v>16647</v>
      </c>
      <c r="C16601" t="s">
        <v>73</v>
      </c>
      <c r="D16601" t="s">
        <v>74</v>
      </c>
      <c r="E16601" t="s">
        <v>24</v>
      </c>
      <c r="F16601" t="s">
        <v>16451</v>
      </c>
      <c r="G16601" t="s">
        <v>16452</v>
      </c>
      <c r="H16601">
        <v>2</v>
      </c>
      <c r="I16601" s="17">
        <v>568885</v>
      </c>
      <c r="J16601" s="17">
        <v>0</v>
      </c>
      <c r="K16601" s="17">
        <v>568885</v>
      </c>
      <c r="L16601" s="17">
        <v>432352.6</v>
      </c>
      <c r="M16601" s="17">
        <v>136532.4</v>
      </c>
      <c r="N16601" s="17">
        <v>63151.8486</v>
      </c>
    </row>
    <row r="16602" spans="1:14">
      <c r="A16602" s="16">
        <v>46299</v>
      </c>
      <c r="B16602" t="s">
        <v>16648</v>
      </c>
      <c r="C16602" t="s">
        <v>73</v>
      </c>
      <c r="D16602" t="s">
        <v>74</v>
      </c>
      <c r="E16602" t="s">
        <v>24</v>
      </c>
      <c r="F16602" t="s">
        <v>16451</v>
      </c>
      <c r="G16602" t="s">
        <v>16452</v>
      </c>
      <c r="H16602">
        <v>6</v>
      </c>
      <c r="I16602" s="17">
        <v>552962</v>
      </c>
      <c r="J16602" s="17">
        <v>66355.44</v>
      </c>
      <c r="K16602" s="17">
        <v>486606.56</v>
      </c>
      <c r="L16602" s="17">
        <v>369820.99</v>
      </c>
      <c r="M16602" s="17">
        <v>116785.57</v>
      </c>
      <c r="N16602" s="17">
        <v>63151.8486</v>
      </c>
    </row>
    <row r="16603" spans="1:14">
      <c r="A16603" s="16">
        <v>46299</v>
      </c>
      <c r="B16603" t="s">
        <v>16649</v>
      </c>
      <c r="C16603" t="s">
        <v>73</v>
      </c>
      <c r="D16603" t="s">
        <v>74</v>
      </c>
      <c r="E16603" t="s">
        <v>24</v>
      </c>
      <c r="F16603" t="s">
        <v>16451</v>
      </c>
      <c r="G16603" t="s">
        <v>16452</v>
      </c>
      <c r="H16603">
        <v>7</v>
      </c>
      <c r="I16603" s="17">
        <v>325361</v>
      </c>
      <c r="J16603" s="17">
        <v>0</v>
      </c>
      <c r="K16603" s="17">
        <v>325361</v>
      </c>
      <c r="L16603" s="17">
        <v>247274.36</v>
      </c>
      <c r="M16603" s="17">
        <v>78086.64</v>
      </c>
      <c r="N16603" s="17">
        <v>63151.8486</v>
      </c>
    </row>
    <row r="16604" spans="1:14">
      <c r="A16604" s="16">
        <v>46299</v>
      </c>
      <c r="B16604" t="s">
        <v>16650</v>
      </c>
      <c r="C16604" t="s">
        <v>73</v>
      </c>
      <c r="D16604" t="s">
        <v>74</v>
      </c>
      <c r="E16604" t="s">
        <v>24</v>
      </c>
      <c r="F16604" t="s">
        <v>16451</v>
      </c>
      <c r="G16604" t="s">
        <v>16452</v>
      </c>
      <c r="H16604">
        <v>12</v>
      </c>
      <c r="I16604" s="17">
        <v>615771</v>
      </c>
      <c r="J16604" s="17">
        <v>49261.68</v>
      </c>
      <c r="K16604" s="17">
        <v>566509.3199999999</v>
      </c>
      <c r="L16604" s="17">
        <v>430547.08</v>
      </c>
      <c r="M16604" s="17">
        <v>135962.24</v>
      </c>
      <c r="N16604" s="17">
        <v>63151.8486</v>
      </c>
    </row>
    <row r="16605" spans="1:14">
      <c r="A16605" s="16">
        <v>46299</v>
      </c>
      <c r="B16605" t="s">
        <v>16651</v>
      </c>
      <c r="C16605" t="s">
        <v>43</v>
      </c>
      <c r="D16605" t="s">
        <v>44</v>
      </c>
      <c r="E16605" t="s">
        <v>31</v>
      </c>
      <c r="F16605" t="s">
        <v>16451</v>
      </c>
      <c r="G16605" t="s">
        <v>16452</v>
      </c>
      <c r="H16605">
        <v>9</v>
      </c>
      <c r="I16605" s="17">
        <v>585924</v>
      </c>
      <c r="J16605" s="17">
        <v>70310.88</v>
      </c>
      <c r="K16605" s="17">
        <v>515613.12</v>
      </c>
      <c r="L16605" s="17">
        <v>319680.13</v>
      </c>
      <c r="M16605" s="17">
        <v>195932.99</v>
      </c>
      <c r="N16605" s="17">
        <v>97917.6044</v>
      </c>
    </row>
    <row r="16606" spans="1:14">
      <c r="A16606" s="16">
        <v>46299</v>
      </c>
      <c r="B16606" t="s">
        <v>16652</v>
      </c>
      <c r="C16606" t="s">
        <v>47</v>
      </c>
      <c r="D16606" t="s">
        <v>48</v>
      </c>
      <c r="E16606" t="s">
        <v>35</v>
      </c>
      <c r="F16606" t="s">
        <v>16451</v>
      </c>
      <c r="G16606" t="s">
        <v>16452</v>
      </c>
      <c r="H16606">
        <v>8</v>
      </c>
      <c r="I16606" s="17">
        <v>561952</v>
      </c>
      <c r="J16606" s="17">
        <v>39336.64</v>
      </c>
      <c r="K16606" s="17">
        <v>522615.36</v>
      </c>
      <c r="L16606" s="17">
        <v>376283.06</v>
      </c>
      <c r="M16606" s="17">
        <v>146332.3</v>
      </c>
      <c r="N16606" s="17">
        <v>108978.7394</v>
      </c>
    </row>
    <row r="16607" spans="1:14">
      <c r="A16607" s="16">
        <v>46299</v>
      </c>
      <c r="B16607" t="s">
        <v>16653</v>
      </c>
      <c r="C16607" t="s">
        <v>22</v>
      </c>
      <c r="D16607" t="s">
        <v>23</v>
      </c>
      <c r="E16607" t="s">
        <v>24</v>
      </c>
      <c r="F16607" t="s">
        <v>16451</v>
      </c>
      <c r="G16607" t="s">
        <v>16452</v>
      </c>
      <c r="H16607">
        <v>3</v>
      </c>
      <c r="I16607" s="17">
        <v>249867</v>
      </c>
      <c r="J16607" s="17">
        <v>4997.34</v>
      </c>
      <c r="K16607" s="17">
        <v>244869.66</v>
      </c>
      <c r="L16607" s="17">
        <v>186100.94</v>
      </c>
      <c r="M16607" s="17">
        <v>58768.72</v>
      </c>
      <c r="N16607" s="17">
        <v>63151.8486</v>
      </c>
    </row>
    <row r="16608" spans="1:14">
      <c r="A16608" s="16">
        <v>46299</v>
      </c>
      <c r="B16608" t="s">
        <v>16654</v>
      </c>
      <c r="C16608" t="s">
        <v>22</v>
      </c>
      <c r="D16608" t="s">
        <v>23</v>
      </c>
      <c r="E16608" t="s">
        <v>24</v>
      </c>
      <c r="F16608" t="s">
        <v>16451</v>
      </c>
      <c r="G16608" t="s">
        <v>16452</v>
      </c>
      <c r="H16608">
        <v>4</v>
      </c>
      <c r="I16608" s="17">
        <v>136133</v>
      </c>
      <c r="J16608" s="17">
        <v>17697.29</v>
      </c>
      <c r="K16608" s="17">
        <v>118435.71</v>
      </c>
      <c r="L16608" s="17">
        <v>90011.14</v>
      </c>
      <c r="M16608" s="17">
        <v>28424.57</v>
      </c>
      <c r="N16608" s="17">
        <v>63151.8486</v>
      </c>
    </row>
    <row r="16609" spans="1:14">
      <c r="A16609" s="16">
        <v>46299</v>
      </c>
      <c r="B16609" t="s">
        <v>16655</v>
      </c>
      <c r="C16609" t="s">
        <v>73</v>
      </c>
      <c r="D16609" t="s">
        <v>74</v>
      </c>
      <c r="E16609" t="s">
        <v>24</v>
      </c>
      <c r="F16609" t="s">
        <v>16451</v>
      </c>
      <c r="G16609" t="s">
        <v>16452</v>
      </c>
      <c r="H16609">
        <v>4</v>
      </c>
      <c r="I16609" s="17">
        <v>701906</v>
      </c>
      <c r="J16609" s="17">
        <v>0</v>
      </c>
      <c r="K16609" s="17">
        <v>701906</v>
      </c>
      <c r="L16609" s="17">
        <v>533448.5600000001</v>
      </c>
      <c r="M16609" s="17">
        <v>168457.44</v>
      </c>
      <c r="N16609" s="17">
        <v>63151.8486</v>
      </c>
    </row>
    <row r="16610" spans="1:14">
      <c r="A16610" s="16">
        <v>46299</v>
      </c>
      <c r="B16610" t="s">
        <v>16656</v>
      </c>
      <c r="C16610" t="s">
        <v>15</v>
      </c>
      <c r="D16610" t="s">
        <v>16</v>
      </c>
      <c r="E16610" t="s">
        <v>17</v>
      </c>
      <c r="F16610" t="s">
        <v>16451</v>
      </c>
      <c r="G16610" t="s">
        <v>16452</v>
      </c>
      <c r="H16610">
        <v>6</v>
      </c>
      <c r="I16610" s="17">
        <v>216815</v>
      </c>
      <c r="J16610" s="17">
        <v>0</v>
      </c>
      <c r="K16610" s="17">
        <v>216815</v>
      </c>
      <c r="L16610" s="17">
        <v>151770.5</v>
      </c>
      <c r="M16610" s="17">
        <v>65044.5</v>
      </c>
      <c r="N16610" s="17">
        <v>42780.2845</v>
      </c>
    </row>
    <row r="16611" spans="1:14">
      <c r="A16611" s="16">
        <v>46299</v>
      </c>
      <c r="B16611" t="s">
        <v>16657</v>
      </c>
      <c r="C16611" t="s">
        <v>33</v>
      </c>
      <c r="D16611" t="s">
        <v>34</v>
      </c>
      <c r="E16611" t="s">
        <v>35</v>
      </c>
      <c r="F16611" t="s">
        <v>16451</v>
      </c>
      <c r="G16611" t="s">
        <v>16452</v>
      </c>
      <c r="H16611">
        <v>5</v>
      </c>
      <c r="I16611" s="17">
        <v>549860</v>
      </c>
      <c r="J16611" s="17">
        <v>0</v>
      </c>
      <c r="K16611" s="17">
        <v>549860</v>
      </c>
      <c r="L16611" s="17">
        <v>395899.2</v>
      </c>
      <c r="M16611" s="17">
        <v>153960.8</v>
      </c>
      <c r="N16611" s="17">
        <v>108978.7394</v>
      </c>
    </row>
    <row r="16612" spans="1:14">
      <c r="A16612" s="16">
        <v>46299</v>
      </c>
      <c r="B16612" t="s">
        <v>16658</v>
      </c>
      <c r="C16612" t="s">
        <v>22</v>
      </c>
      <c r="D16612" t="s">
        <v>23</v>
      </c>
      <c r="E16612" t="s">
        <v>24</v>
      </c>
      <c r="F16612" t="s">
        <v>16451</v>
      </c>
      <c r="G16612" t="s">
        <v>16452</v>
      </c>
      <c r="H16612">
        <v>4</v>
      </c>
      <c r="I16612" s="17">
        <v>772721</v>
      </c>
      <c r="J16612" s="17">
        <v>108180.94</v>
      </c>
      <c r="K16612" s="17">
        <v>664540.0600000001</v>
      </c>
      <c r="L16612" s="17">
        <v>505050.45</v>
      </c>
      <c r="M16612" s="17">
        <v>159489.61</v>
      </c>
      <c r="N16612" s="17">
        <v>63151.8486</v>
      </c>
    </row>
    <row r="16613" spans="1:14">
      <c r="A16613" s="16">
        <v>46299</v>
      </c>
      <c r="B16613" t="s">
        <v>16659</v>
      </c>
      <c r="C16613" t="s">
        <v>22</v>
      </c>
      <c r="D16613" t="s">
        <v>23</v>
      </c>
      <c r="E16613" t="s">
        <v>24</v>
      </c>
      <c r="F16613" t="s">
        <v>16451</v>
      </c>
      <c r="G16613" t="s">
        <v>16452</v>
      </c>
      <c r="H16613">
        <v>7</v>
      </c>
      <c r="I16613" s="17">
        <v>320926</v>
      </c>
      <c r="J16613" s="17">
        <v>44929.64</v>
      </c>
      <c r="K16613" s="17">
        <v>275996.36</v>
      </c>
      <c r="L16613" s="17">
        <v>209757.23</v>
      </c>
      <c r="M16613" s="17">
        <v>66239.13</v>
      </c>
      <c r="N16613" s="17">
        <v>63151.8486</v>
      </c>
    </row>
    <row r="16614" spans="1:14">
      <c r="A16614" s="16">
        <v>46299</v>
      </c>
      <c r="B16614" t="s">
        <v>16660</v>
      </c>
      <c r="C16614" t="s">
        <v>22</v>
      </c>
      <c r="D16614" t="s">
        <v>23</v>
      </c>
      <c r="E16614" t="s">
        <v>24</v>
      </c>
      <c r="F16614" t="s">
        <v>16451</v>
      </c>
      <c r="G16614" t="s">
        <v>16452</v>
      </c>
      <c r="H16614">
        <v>7</v>
      </c>
      <c r="I16614" s="17">
        <v>58784</v>
      </c>
      <c r="J16614" s="17">
        <v>7641.92</v>
      </c>
      <c r="K16614" s="17">
        <v>51142.08</v>
      </c>
      <c r="L16614" s="17">
        <v>38867.98</v>
      </c>
      <c r="M16614" s="17">
        <v>12274.1</v>
      </c>
      <c r="N16614" s="17">
        <v>63151.8486</v>
      </c>
    </row>
    <row r="16615" spans="1:14">
      <c r="A16615" s="16">
        <v>46299</v>
      </c>
      <c r="B16615" t="s">
        <v>16661</v>
      </c>
      <c r="C16615" t="s">
        <v>47</v>
      </c>
      <c r="D16615" t="s">
        <v>48</v>
      </c>
      <c r="E16615" t="s">
        <v>35</v>
      </c>
      <c r="F16615" t="s">
        <v>16451</v>
      </c>
      <c r="G16615" t="s">
        <v>16452</v>
      </c>
      <c r="H16615">
        <v>3</v>
      </c>
      <c r="I16615" s="17">
        <v>535282</v>
      </c>
      <c r="J16615" s="17">
        <v>26764.1</v>
      </c>
      <c r="K16615" s="17">
        <v>508517.9</v>
      </c>
      <c r="L16615" s="17">
        <v>366132.89</v>
      </c>
      <c r="M16615" s="17">
        <v>142385.01</v>
      </c>
      <c r="N16615" s="17">
        <v>108978.7394</v>
      </c>
    </row>
    <row r="16616" spans="1:14">
      <c r="A16616" s="16">
        <v>46299</v>
      </c>
      <c r="B16616" t="s">
        <v>16662</v>
      </c>
      <c r="C16616" t="s">
        <v>73</v>
      </c>
      <c r="D16616" t="s">
        <v>74</v>
      </c>
      <c r="E16616" t="s">
        <v>24</v>
      </c>
      <c r="F16616" t="s">
        <v>16451</v>
      </c>
      <c r="G16616" t="s">
        <v>16452</v>
      </c>
      <c r="H16616">
        <v>2</v>
      </c>
      <c r="I16616" s="17">
        <v>646181</v>
      </c>
      <c r="J16616" s="17">
        <v>38770.86</v>
      </c>
      <c r="K16616" s="17">
        <v>607410.14</v>
      </c>
      <c r="L16616" s="17">
        <v>461631.71</v>
      </c>
      <c r="M16616" s="17">
        <v>145778.43</v>
      </c>
      <c r="N16616" s="17">
        <v>63151.8486</v>
      </c>
    </row>
    <row r="16617" spans="1:14">
      <c r="A16617" s="16">
        <v>46299</v>
      </c>
      <c r="B16617" t="s">
        <v>16663</v>
      </c>
      <c r="C16617" t="s">
        <v>47</v>
      </c>
      <c r="D16617" t="s">
        <v>48</v>
      </c>
      <c r="E16617" t="s">
        <v>35</v>
      </c>
      <c r="F16617" t="s">
        <v>16451</v>
      </c>
      <c r="G16617" t="s">
        <v>16452</v>
      </c>
      <c r="H16617">
        <v>9</v>
      </c>
      <c r="I16617" s="17">
        <v>159572</v>
      </c>
      <c r="J16617" s="17">
        <v>14361.48</v>
      </c>
      <c r="K16617" s="17">
        <v>145210.52</v>
      </c>
      <c r="L16617" s="17">
        <v>104551.57</v>
      </c>
      <c r="M16617" s="17">
        <v>40658.95</v>
      </c>
      <c r="N16617" s="17">
        <v>108978.7394</v>
      </c>
    </row>
    <row r="16618" spans="1:14">
      <c r="A16618" s="16">
        <v>46299</v>
      </c>
      <c r="B16618" t="s">
        <v>16664</v>
      </c>
      <c r="C16618" t="s">
        <v>26</v>
      </c>
      <c r="D16618" t="s">
        <v>27</v>
      </c>
      <c r="E16618" t="s">
        <v>17</v>
      </c>
      <c r="F16618" t="s">
        <v>16451</v>
      </c>
      <c r="G16618" t="s">
        <v>16452</v>
      </c>
      <c r="H16618">
        <v>11</v>
      </c>
      <c r="I16618" s="17">
        <v>421139</v>
      </c>
      <c r="J16618" s="17">
        <v>25268.34</v>
      </c>
      <c r="K16618" s="17">
        <v>395870.66</v>
      </c>
      <c r="L16618" s="17">
        <v>277109.46</v>
      </c>
      <c r="M16618" s="17">
        <v>118761.2</v>
      </c>
      <c r="N16618" s="17">
        <v>42780.2845</v>
      </c>
    </row>
    <row r="16619" spans="1:14">
      <c r="A16619" s="16">
        <v>46299</v>
      </c>
      <c r="B16619" t="s">
        <v>16665</v>
      </c>
      <c r="C16619" t="s">
        <v>15</v>
      </c>
      <c r="D16619" t="s">
        <v>16</v>
      </c>
      <c r="E16619" t="s">
        <v>17</v>
      </c>
      <c r="F16619" t="s">
        <v>16451</v>
      </c>
      <c r="G16619" t="s">
        <v>16452</v>
      </c>
      <c r="H16619">
        <v>2</v>
      </c>
      <c r="I16619" s="17">
        <v>712778</v>
      </c>
      <c r="J16619" s="17">
        <v>0</v>
      </c>
      <c r="K16619" s="17">
        <v>712778</v>
      </c>
      <c r="L16619" s="17">
        <v>498944.6</v>
      </c>
      <c r="M16619" s="17">
        <v>213833.4</v>
      </c>
      <c r="N16619" s="17">
        <v>42780.2845</v>
      </c>
    </row>
    <row r="16620" spans="1:14">
      <c r="A16620" s="16">
        <v>46299</v>
      </c>
      <c r="B16620" t="s">
        <v>16666</v>
      </c>
      <c r="C16620" t="s">
        <v>29</v>
      </c>
      <c r="D16620" t="s">
        <v>30</v>
      </c>
      <c r="E16620" t="s">
        <v>31</v>
      </c>
      <c r="F16620" t="s">
        <v>16451</v>
      </c>
      <c r="G16620" t="s">
        <v>16452</v>
      </c>
      <c r="H16620">
        <v>4</v>
      </c>
      <c r="I16620" s="17">
        <v>63508</v>
      </c>
      <c r="J16620" s="17">
        <v>6985.88</v>
      </c>
      <c r="K16620" s="17">
        <v>56522.12</v>
      </c>
      <c r="L16620" s="17">
        <v>35043.71</v>
      </c>
      <c r="M16620" s="17">
        <v>21478.41</v>
      </c>
      <c r="N16620" s="17">
        <v>97917.6044</v>
      </c>
    </row>
    <row r="16621" spans="1:14">
      <c r="A16621" s="16">
        <v>46299</v>
      </c>
      <c r="B16621" t="s">
        <v>16667</v>
      </c>
      <c r="C16621" t="s">
        <v>47</v>
      </c>
      <c r="D16621" t="s">
        <v>48</v>
      </c>
      <c r="E16621" t="s">
        <v>35</v>
      </c>
      <c r="F16621" t="s">
        <v>16451</v>
      </c>
      <c r="G16621" t="s">
        <v>16452</v>
      </c>
      <c r="H16621">
        <v>6</v>
      </c>
      <c r="I16621" s="17">
        <v>162764</v>
      </c>
      <c r="J16621" s="17">
        <v>14648.76</v>
      </c>
      <c r="K16621" s="17">
        <v>148115.24</v>
      </c>
      <c r="L16621" s="17">
        <v>106642.97</v>
      </c>
      <c r="M16621" s="17">
        <v>41472.27</v>
      </c>
      <c r="N16621" s="17">
        <v>108978.7394</v>
      </c>
    </row>
    <row r="16622" spans="1:14">
      <c r="A16622" s="16">
        <v>46299</v>
      </c>
      <c r="B16622" t="s">
        <v>16668</v>
      </c>
      <c r="C16622" t="s">
        <v>43</v>
      </c>
      <c r="D16622" t="s">
        <v>44</v>
      </c>
      <c r="E16622" t="s">
        <v>31</v>
      </c>
      <c r="F16622" t="s">
        <v>16451</v>
      </c>
      <c r="G16622" t="s">
        <v>16452</v>
      </c>
      <c r="H16622">
        <v>9</v>
      </c>
      <c r="I16622" s="17">
        <v>253821</v>
      </c>
      <c r="J16622" s="17">
        <v>25382.1</v>
      </c>
      <c r="K16622" s="17">
        <v>228438.9</v>
      </c>
      <c r="L16622" s="17">
        <v>141632.12</v>
      </c>
      <c r="M16622" s="17">
        <v>86806.78</v>
      </c>
      <c r="N16622" s="17">
        <v>97917.6044</v>
      </c>
    </row>
    <row r="16623" spans="1:14">
      <c r="A16623" s="16">
        <v>46299</v>
      </c>
      <c r="B16623" t="s">
        <v>16669</v>
      </c>
      <c r="C16623" t="s">
        <v>26</v>
      </c>
      <c r="D16623" t="s">
        <v>27</v>
      </c>
      <c r="E16623" t="s">
        <v>17</v>
      </c>
      <c r="F16623" t="s">
        <v>16451</v>
      </c>
      <c r="G16623" t="s">
        <v>16452</v>
      </c>
      <c r="H16623">
        <v>12</v>
      </c>
      <c r="I16623" s="17">
        <v>763964</v>
      </c>
      <c r="J16623" s="17">
        <v>0</v>
      </c>
      <c r="K16623" s="17">
        <v>763964</v>
      </c>
      <c r="L16623" s="17">
        <v>534774.8</v>
      </c>
      <c r="M16623" s="17">
        <v>229189.2</v>
      </c>
      <c r="N16623" s="17">
        <v>42780.2845</v>
      </c>
    </row>
    <row r="16624" spans="1:14">
      <c r="A16624" s="16">
        <v>46299</v>
      </c>
      <c r="B16624" t="s">
        <v>16670</v>
      </c>
      <c r="C16624" t="s">
        <v>47</v>
      </c>
      <c r="D16624" t="s">
        <v>48</v>
      </c>
      <c r="E16624" t="s">
        <v>35</v>
      </c>
      <c r="F16624" t="s">
        <v>16451</v>
      </c>
      <c r="G16624" t="s">
        <v>16452</v>
      </c>
      <c r="H16624">
        <v>10</v>
      </c>
      <c r="I16624" s="17">
        <v>365851</v>
      </c>
      <c r="J16624" s="17">
        <v>14634.04</v>
      </c>
      <c r="K16624" s="17">
        <v>351216.96</v>
      </c>
      <c r="L16624" s="17">
        <v>252876.21</v>
      </c>
      <c r="M16624" s="17">
        <v>98340.75</v>
      </c>
      <c r="N16624" s="17">
        <v>108978.7394</v>
      </c>
    </row>
    <row r="16625" spans="1:14">
      <c r="A16625" s="16">
        <v>46299</v>
      </c>
      <c r="B16625" t="s">
        <v>16671</v>
      </c>
      <c r="C16625" t="s">
        <v>43</v>
      </c>
      <c r="D16625" t="s">
        <v>44</v>
      </c>
      <c r="E16625" t="s">
        <v>31</v>
      </c>
      <c r="F16625" t="s">
        <v>16451</v>
      </c>
      <c r="G16625" t="s">
        <v>16452</v>
      </c>
      <c r="H16625">
        <v>2</v>
      </c>
      <c r="I16625" s="17">
        <v>454463</v>
      </c>
      <c r="J16625" s="17">
        <v>0</v>
      </c>
      <c r="K16625" s="17">
        <v>454463</v>
      </c>
      <c r="L16625" s="17">
        <v>281767.06</v>
      </c>
      <c r="M16625" s="17">
        <v>172695.94</v>
      </c>
      <c r="N16625" s="17">
        <v>97917.6044</v>
      </c>
    </row>
    <row r="16626" spans="1:14">
      <c r="A16626" s="16">
        <v>46299</v>
      </c>
      <c r="B16626" t="s">
        <v>16672</v>
      </c>
      <c r="C16626" t="s">
        <v>15</v>
      </c>
      <c r="D16626" t="s">
        <v>16</v>
      </c>
      <c r="E16626" t="s">
        <v>17</v>
      </c>
      <c r="F16626" t="s">
        <v>16451</v>
      </c>
      <c r="G16626" t="s">
        <v>16452</v>
      </c>
      <c r="H16626">
        <v>8</v>
      </c>
      <c r="I16626" s="17">
        <v>303616</v>
      </c>
      <c r="J16626" s="17">
        <v>18216.96</v>
      </c>
      <c r="K16626" s="17">
        <v>285399.04</v>
      </c>
      <c r="L16626" s="17">
        <v>199779.33</v>
      </c>
      <c r="M16626" s="17">
        <v>85619.71000000001</v>
      </c>
      <c r="N16626" s="17">
        <v>42780.2845</v>
      </c>
    </row>
    <row r="16627" spans="1:14">
      <c r="A16627" s="16">
        <v>46299</v>
      </c>
      <c r="B16627" t="s">
        <v>16673</v>
      </c>
      <c r="C16627" t="s">
        <v>47</v>
      </c>
      <c r="D16627" t="s">
        <v>48</v>
      </c>
      <c r="E16627" t="s">
        <v>35</v>
      </c>
      <c r="F16627" t="s">
        <v>16451</v>
      </c>
      <c r="G16627" t="s">
        <v>16452</v>
      </c>
      <c r="H16627">
        <v>8</v>
      </c>
      <c r="I16627" s="17">
        <v>422404</v>
      </c>
      <c r="J16627" s="17">
        <v>29568.28</v>
      </c>
      <c r="K16627" s="17">
        <v>392835.72</v>
      </c>
      <c r="L16627" s="17">
        <v>282841.72</v>
      </c>
      <c r="M16627" s="17">
        <v>109994</v>
      </c>
      <c r="N16627" s="17">
        <v>108978.7394</v>
      </c>
    </row>
    <row r="16628" spans="1:14">
      <c r="A16628" s="16">
        <v>46299</v>
      </c>
      <c r="B16628" t="s">
        <v>16674</v>
      </c>
      <c r="C16628" t="s">
        <v>43</v>
      </c>
      <c r="D16628" t="s">
        <v>44</v>
      </c>
      <c r="E16628" t="s">
        <v>31</v>
      </c>
      <c r="F16628" t="s">
        <v>16451</v>
      </c>
      <c r="G16628" t="s">
        <v>16452</v>
      </c>
      <c r="H16628">
        <v>12</v>
      </c>
      <c r="I16628" s="17">
        <v>798178</v>
      </c>
      <c r="J16628" s="17">
        <v>31927.12</v>
      </c>
      <c r="K16628" s="17">
        <v>766250.88</v>
      </c>
      <c r="L16628" s="17">
        <v>475075.55</v>
      </c>
      <c r="M16628" s="17">
        <v>291175.33</v>
      </c>
      <c r="N16628" s="17">
        <v>97917.6044</v>
      </c>
    </row>
    <row r="16629" spans="1:14">
      <c r="A16629" s="16">
        <v>46299</v>
      </c>
      <c r="B16629" t="s">
        <v>16675</v>
      </c>
      <c r="C16629" t="s">
        <v>29</v>
      </c>
      <c r="D16629" t="s">
        <v>30</v>
      </c>
      <c r="E16629" t="s">
        <v>31</v>
      </c>
      <c r="F16629" t="s">
        <v>16451</v>
      </c>
      <c r="G16629" t="s">
        <v>16452</v>
      </c>
      <c r="H16629">
        <v>5</v>
      </c>
      <c r="I16629" s="17">
        <v>836916</v>
      </c>
      <c r="J16629" s="17">
        <v>50214.96</v>
      </c>
      <c r="K16629" s="17">
        <v>786701.04</v>
      </c>
      <c r="L16629" s="17">
        <v>487754.64</v>
      </c>
      <c r="M16629" s="17">
        <v>298946.4</v>
      </c>
      <c r="N16629" s="17">
        <v>97917.6044</v>
      </c>
    </row>
    <row r="16630" spans="1:14">
      <c r="A16630" s="16">
        <v>46299</v>
      </c>
      <c r="B16630" t="s">
        <v>16676</v>
      </c>
      <c r="C16630" t="s">
        <v>33</v>
      </c>
      <c r="D16630" t="s">
        <v>34</v>
      </c>
      <c r="E16630" t="s">
        <v>35</v>
      </c>
      <c r="F16630" t="s">
        <v>16451</v>
      </c>
      <c r="G16630" t="s">
        <v>16452</v>
      </c>
      <c r="H16630">
        <v>7</v>
      </c>
      <c r="I16630" s="17">
        <v>67636</v>
      </c>
      <c r="J16630" s="17">
        <v>0</v>
      </c>
      <c r="K16630" s="17">
        <v>67636</v>
      </c>
      <c r="L16630" s="17">
        <v>48697.92</v>
      </c>
      <c r="M16630" s="17">
        <v>18938.08</v>
      </c>
      <c r="N16630" s="17">
        <v>108978.7394</v>
      </c>
    </row>
    <row r="16631" spans="1:14">
      <c r="A16631" s="16">
        <v>46299</v>
      </c>
      <c r="B16631" t="s">
        <v>16677</v>
      </c>
      <c r="C16631" t="s">
        <v>47</v>
      </c>
      <c r="D16631" t="s">
        <v>48</v>
      </c>
      <c r="E16631" t="s">
        <v>35</v>
      </c>
      <c r="F16631" t="s">
        <v>16451</v>
      </c>
      <c r="G16631" t="s">
        <v>16452</v>
      </c>
      <c r="H16631">
        <v>1</v>
      </c>
      <c r="I16631" s="17">
        <v>148676</v>
      </c>
      <c r="J16631" s="17">
        <v>0</v>
      </c>
      <c r="K16631" s="17">
        <v>148676</v>
      </c>
      <c r="L16631" s="17">
        <v>107046.72</v>
      </c>
      <c r="M16631" s="17">
        <v>41629.28</v>
      </c>
      <c r="N16631" s="17">
        <v>108978.7394</v>
      </c>
    </row>
    <row r="16632" spans="1:14">
      <c r="A16632" s="16">
        <v>46299</v>
      </c>
      <c r="B16632" t="s">
        <v>16678</v>
      </c>
      <c r="C16632" t="s">
        <v>47</v>
      </c>
      <c r="D16632" t="s">
        <v>48</v>
      </c>
      <c r="E16632" t="s">
        <v>35</v>
      </c>
      <c r="F16632" t="s">
        <v>16451</v>
      </c>
      <c r="G16632" t="s">
        <v>16452</v>
      </c>
      <c r="H16632">
        <v>10</v>
      </c>
      <c r="I16632" s="17">
        <v>673732</v>
      </c>
      <c r="J16632" s="17">
        <v>101059.8</v>
      </c>
      <c r="K16632" s="17">
        <v>572672.2</v>
      </c>
      <c r="L16632" s="17">
        <v>412323.98</v>
      </c>
      <c r="M16632" s="17">
        <v>160348.22</v>
      </c>
      <c r="N16632" s="17">
        <v>108978.7394</v>
      </c>
    </row>
    <row r="16633" spans="1:14">
      <c r="A16633" s="16">
        <v>46299</v>
      </c>
      <c r="B16633" t="s">
        <v>16679</v>
      </c>
      <c r="C16633" t="s">
        <v>22</v>
      </c>
      <c r="D16633" t="s">
        <v>23</v>
      </c>
      <c r="E16633" t="s">
        <v>24</v>
      </c>
      <c r="F16633" t="s">
        <v>16451</v>
      </c>
      <c r="G16633" t="s">
        <v>16452</v>
      </c>
      <c r="H16633">
        <v>10</v>
      </c>
      <c r="I16633" s="17">
        <v>394512</v>
      </c>
      <c r="J16633" s="17">
        <v>0</v>
      </c>
      <c r="K16633" s="17">
        <v>394512</v>
      </c>
      <c r="L16633" s="17">
        <v>299829.12</v>
      </c>
      <c r="M16633" s="17">
        <v>94682.88</v>
      </c>
      <c r="N16633" s="17">
        <v>63151.8486</v>
      </c>
    </row>
    <row r="16634" spans="1:14">
      <c r="A16634" s="16">
        <v>46299</v>
      </c>
      <c r="B16634" t="s">
        <v>16680</v>
      </c>
      <c r="C16634" t="s">
        <v>22</v>
      </c>
      <c r="D16634" t="s">
        <v>23</v>
      </c>
      <c r="E16634" t="s">
        <v>24</v>
      </c>
      <c r="F16634" t="s">
        <v>16451</v>
      </c>
      <c r="G16634" t="s">
        <v>16452</v>
      </c>
      <c r="H16634">
        <v>11</v>
      </c>
      <c r="I16634" s="17">
        <v>455520</v>
      </c>
      <c r="J16634" s="17">
        <v>40996.8</v>
      </c>
      <c r="K16634" s="17">
        <v>414523.2</v>
      </c>
      <c r="L16634" s="17">
        <v>315037.63</v>
      </c>
      <c r="M16634" s="17">
        <v>99485.57000000001</v>
      </c>
      <c r="N16634" s="17">
        <v>63151.8486</v>
      </c>
    </row>
    <row r="16635" spans="1:14">
      <c r="A16635" s="16">
        <v>46299</v>
      </c>
      <c r="B16635" t="s">
        <v>16681</v>
      </c>
      <c r="C16635" t="s">
        <v>33</v>
      </c>
      <c r="D16635" t="s">
        <v>34</v>
      </c>
      <c r="E16635" t="s">
        <v>35</v>
      </c>
      <c r="F16635" t="s">
        <v>16451</v>
      </c>
      <c r="G16635" t="s">
        <v>16452</v>
      </c>
      <c r="H16635">
        <v>6</v>
      </c>
      <c r="I16635" s="17">
        <v>702877</v>
      </c>
      <c r="J16635" s="17">
        <v>91374.00999999999</v>
      </c>
      <c r="K16635" s="17">
        <v>611502.99</v>
      </c>
      <c r="L16635" s="17">
        <v>440282.15</v>
      </c>
      <c r="M16635" s="17">
        <v>171220.84</v>
      </c>
      <c r="N16635" s="17">
        <v>108978.7394</v>
      </c>
    </row>
    <row r="16636" spans="1:14">
      <c r="A16636" s="16">
        <v>46299</v>
      </c>
      <c r="B16636" t="s">
        <v>16682</v>
      </c>
      <c r="C16636" t="s">
        <v>47</v>
      </c>
      <c r="D16636" t="s">
        <v>48</v>
      </c>
      <c r="E16636" t="s">
        <v>35</v>
      </c>
      <c r="F16636" t="s">
        <v>16451</v>
      </c>
      <c r="G16636" t="s">
        <v>16452</v>
      </c>
      <c r="H16636">
        <v>3</v>
      </c>
      <c r="I16636" s="17">
        <v>284929</v>
      </c>
      <c r="J16636" s="17">
        <v>34191.48</v>
      </c>
      <c r="K16636" s="17">
        <v>250737.52</v>
      </c>
      <c r="L16636" s="17">
        <v>180531.01</v>
      </c>
      <c r="M16636" s="17">
        <v>70206.50999999999</v>
      </c>
      <c r="N16636" s="17">
        <v>108978.7394</v>
      </c>
    </row>
    <row r="16637" spans="1:14">
      <c r="A16637" s="16">
        <v>46299</v>
      </c>
      <c r="B16637" t="s">
        <v>16683</v>
      </c>
      <c r="C16637" t="s">
        <v>15</v>
      </c>
      <c r="D16637" t="s">
        <v>16</v>
      </c>
      <c r="E16637" t="s">
        <v>17</v>
      </c>
      <c r="F16637" t="s">
        <v>16451</v>
      </c>
      <c r="G16637" t="s">
        <v>16452</v>
      </c>
      <c r="H16637">
        <v>11</v>
      </c>
      <c r="I16637" s="17">
        <v>772869</v>
      </c>
      <c r="J16637" s="17">
        <v>0</v>
      </c>
      <c r="K16637" s="17">
        <v>772869</v>
      </c>
      <c r="L16637" s="17">
        <v>541008.3</v>
      </c>
      <c r="M16637" s="17">
        <v>231860.7</v>
      </c>
      <c r="N16637" s="17">
        <v>42780.2845</v>
      </c>
    </row>
    <row r="16638" spans="1:14">
      <c r="A16638" s="16">
        <v>46299</v>
      </c>
      <c r="B16638" t="s">
        <v>16684</v>
      </c>
      <c r="C16638" t="s">
        <v>43</v>
      </c>
      <c r="D16638" t="s">
        <v>44</v>
      </c>
      <c r="E16638" t="s">
        <v>31</v>
      </c>
      <c r="F16638" t="s">
        <v>16451</v>
      </c>
      <c r="G16638" t="s">
        <v>16452</v>
      </c>
      <c r="H16638">
        <v>4</v>
      </c>
      <c r="I16638" s="17">
        <v>552662</v>
      </c>
      <c r="J16638" s="17">
        <v>0</v>
      </c>
      <c r="K16638" s="17">
        <v>552662</v>
      </c>
      <c r="L16638" s="17">
        <v>342650.44</v>
      </c>
      <c r="M16638" s="17">
        <v>210011.56</v>
      </c>
      <c r="N16638" s="17">
        <v>97917.6044</v>
      </c>
    </row>
    <row r="16639" spans="1:14">
      <c r="A16639" s="16">
        <v>46299</v>
      </c>
      <c r="B16639" t="s">
        <v>16685</v>
      </c>
      <c r="C16639" t="s">
        <v>29</v>
      </c>
      <c r="D16639" t="s">
        <v>30</v>
      </c>
      <c r="E16639" t="s">
        <v>31</v>
      </c>
      <c r="F16639" t="s">
        <v>16451</v>
      </c>
      <c r="G16639" t="s">
        <v>16452</v>
      </c>
      <c r="H16639">
        <v>6</v>
      </c>
      <c r="I16639" s="17">
        <v>244205</v>
      </c>
      <c r="J16639" s="17">
        <v>34188.7</v>
      </c>
      <c r="K16639" s="17">
        <v>210016.3</v>
      </c>
      <c r="L16639" s="17">
        <v>130210.11</v>
      </c>
      <c r="M16639" s="17">
        <v>79806.19</v>
      </c>
      <c r="N16639" s="17">
        <v>97917.6044</v>
      </c>
    </row>
    <row r="16640" spans="1:14">
      <c r="A16640" s="16">
        <v>46299</v>
      </c>
      <c r="B16640" t="s">
        <v>16686</v>
      </c>
      <c r="C16640" t="s">
        <v>33</v>
      </c>
      <c r="D16640" t="s">
        <v>34</v>
      </c>
      <c r="E16640" t="s">
        <v>35</v>
      </c>
      <c r="F16640" t="s">
        <v>16451</v>
      </c>
      <c r="G16640" t="s">
        <v>16452</v>
      </c>
      <c r="H16640">
        <v>3</v>
      </c>
      <c r="I16640" s="17">
        <v>809801</v>
      </c>
      <c r="J16640" s="17">
        <v>113372.14</v>
      </c>
      <c r="K16640" s="17">
        <v>696428.86</v>
      </c>
      <c r="L16640" s="17">
        <v>501428.78</v>
      </c>
      <c r="M16640" s="17">
        <v>195000.08</v>
      </c>
      <c r="N16640" s="17">
        <v>108978.7394</v>
      </c>
    </row>
    <row r="16641" spans="1:14">
      <c r="A16641" s="16">
        <v>46299</v>
      </c>
      <c r="B16641" t="s">
        <v>16687</v>
      </c>
      <c r="C16641" t="s">
        <v>43</v>
      </c>
      <c r="D16641" t="s">
        <v>44</v>
      </c>
      <c r="E16641" t="s">
        <v>31</v>
      </c>
      <c r="F16641" t="s">
        <v>16451</v>
      </c>
      <c r="G16641" t="s">
        <v>16452</v>
      </c>
      <c r="H16641">
        <v>4</v>
      </c>
      <c r="I16641" s="17">
        <v>546435</v>
      </c>
      <c r="J16641" s="17">
        <v>10928.7</v>
      </c>
      <c r="K16641" s="17">
        <v>535506.3</v>
      </c>
      <c r="L16641" s="17">
        <v>332013.91</v>
      </c>
      <c r="M16641" s="17">
        <v>203492.39</v>
      </c>
      <c r="N16641" s="17">
        <v>97917.6044</v>
      </c>
    </row>
    <row r="16642" spans="1:14">
      <c r="A16642" s="16">
        <v>46299</v>
      </c>
      <c r="B16642" t="s">
        <v>16688</v>
      </c>
      <c r="C16642" t="s">
        <v>15</v>
      </c>
      <c r="D16642" t="s">
        <v>16</v>
      </c>
      <c r="E16642" t="s">
        <v>17</v>
      </c>
      <c r="F16642" t="s">
        <v>16451</v>
      </c>
      <c r="G16642" t="s">
        <v>16452</v>
      </c>
      <c r="H16642">
        <v>8</v>
      </c>
      <c r="I16642" s="17">
        <v>580922</v>
      </c>
      <c r="J16642" s="17">
        <v>23236.88</v>
      </c>
      <c r="K16642" s="17">
        <v>557685.12</v>
      </c>
      <c r="L16642" s="17">
        <v>390379.58</v>
      </c>
      <c r="M16642" s="17">
        <v>167305.54</v>
      </c>
      <c r="N16642" s="17">
        <v>42780.2845</v>
      </c>
    </row>
    <row r="16643" spans="1:14">
      <c r="A16643" s="16">
        <v>46299</v>
      </c>
      <c r="B16643" t="s">
        <v>16689</v>
      </c>
      <c r="C16643" t="s">
        <v>73</v>
      </c>
      <c r="D16643" t="s">
        <v>74</v>
      </c>
      <c r="E16643" t="s">
        <v>24</v>
      </c>
      <c r="F16643" t="s">
        <v>16451</v>
      </c>
      <c r="G16643" t="s">
        <v>16452</v>
      </c>
      <c r="H16643">
        <v>4</v>
      </c>
      <c r="I16643" s="17">
        <v>547481</v>
      </c>
      <c r="J16643" s="17">
        <v>0</v>
      </c>
      <c r="K16643" s="17">
        <v>547481</v>
      </c>
      <c r="L16643" s="17">
        <v>416085.56</v>
      </c>
      <c r="M16643" s="17">
        <v>131395.44</v>
      </c>
      <c r="N16643" s="17">
        <v>63151.8486</v>
      </c>
    </row>
    <row r="16644" spans="1:14">
      <c r="A16644" s="16">
        <v>46299</v>
      </c>
      <c r="B16644" t="s">
        <v>16690</v>
      </c>
      <c r="C16644" t="s">
        <v>73</v>
      </c>
      <c r="D16644" t="s">
        <v>74</v>
      </c>
      <c r="E16644" t="s">
        <v>24</v>
      </c>
      <c r="F16644" t="s">
        <v>16451</v>
      </c>
      <c r="G16644" t="s">
        <v>16452</v>
      </c>
      <c r="H16644">
        <v>9</v>
      </c>
      <c r="I16644" s="17">
        <v>777639</v>
      </c>
      <c r="J16644" s="17">
        <v>69987.50999999999</v>
      </c>
      <c r="K16644" s="17">
        <v>707651.49</v>
      </c>
      <c r="L16644" s="17">
        <v>537815.13</v>
      </c>
      <c r="M16644" s="17">
        <v>169836.36</v>
      </c>
      <c r="N16644" s="17">
        <v>63151.8486</v>
      </c>
    </row>
    <row r="16645" spans="1:14">
      <c r="A16645" s="16">
        <v>46299</v>
      </c>
      <c r="B16645" t="s">
        <v>16691</v>
      </c>
      <c r="C16645" t="s">
        <v>33</v>
      </c>
      <c r="D16645" t="s">
        <v>34</v>
      </c>
      <c r="E16645" t="s">
        <v>35</v>
      </c>
      <c r="F16645" t="s">
        <v>16451</v>
      </c>
      <c r="G16645" t="s">
        <v>16452</v>
      </c>
      <c r="H16645">
        <v>5</v>
      </c>
      <c r="I16645" s="17">
        <v>215503</v>
      </c>
      <c r="J16645" s="17">
        <v>25860.36</v>
      </c>
      <c r="K16645" s="17">
        <v>189642.64</v>
      </c>
      <c r="L16645" s="17">
        <v>136542.7</v>
      </c>
      <c r="M16645" s="17">
        <v>53099.94</v>
      </c>
      <c r="N16645" s="17">
        <v>108978.7394</v>
      </c>
    </row>
    <row r="16646" spans="1:14">
      <c r="A16646" s="16">
        <v>46299</v>
      </c>
      <c r="B16646" t="s">
        <v>16692</v>
      </c>
      <c r="C16646" t="s">
        <v>26</v>
      </c>
      <c r="D16646" t="s">
        <v>27</v>
      </c>
      <c r="E16646" t="s">
        <v>17</v>
      </c>
      <c r="F16646" t="s">
        <v>16451</v>
      </c>
      <c r="G16646" t="s">
        <v>16452</v>
      </c>
      <c r="H16646">
        <v>9</v>
      </c>
      <c r="I16646" s="17">
        <v>383296</v>
      </c>
      <c r="J16646" s="17">
        <v>19164.8</v>
      </c>
      <c r="K16646" s="17">
        <v>364131.2</v>
      </c>
      <c r="L16646" s="17">
        <v>254891.84</v>
      </c>
      <c r="M16646" s="17">
        <v>109239.36</v>
      </c>
      <c r="N16646" s="17">
        <v>42780.2845</v>
      </c>
    </row>
    <row r="16647" spans="1:14">
      <c r="A16647" s="16">
        <v>46299</v>
      </c>
      <c r="B16647" t="s">
        <v>16693</v>
      </c>
      <c r="C16647" t="s">
        <v>43</v>
      </c>
      <c r="D16647" t="s">
        <v>44</v>
      </c>
      <c r="E16647" t="s">
        <v>31</v>
      </c>
      <c r="F16647" t="s">
        <v>16451</v>
      </c>
      <c r="G16647" t="s">
        <v>16452</v>
      </c>
      <c r="H16647">
        <v>7</v>
      </c>
      <c r="I16647" s="17">
        <v>630749</v>
      </c>
      <c r="J16647" s="17">
        <v>0</v>
      </c>
      <c r="K16647" s="17">
        <v>630749</v>
      </c>
      <c r="L16647" s="17">
        <v>391064.38</v>
      </c>
      <c r="M16647" s="17">
        <v>239684.62</v>
      </c>
      <c r="N16647" s="17">
        <v>97917.6044</v>
      </c>
    </row>
    <row r="16648" spans="1:14">
      <c r="A16648" s="16">
        <v>46299</v>
      </c>
      <c r="B16648" t="s">
        <v>16694</v>
      </c>
      <c r="C16648" t="s">
        <v>29</v>
      </c>
      <c r="D16648" t="s">
        <v>30</v>
      </c>
      <c r="E16648" t="s">
        <v>31</v>
      </c>
      <c r="F16648" t="s">
        <v>16451</v>
      </c>
      <c r="G16648" t="s">
        <v>16452</v>
      </c>
      <c r="H16648">
        <v>1</v>
      </c>
      <c r="I16648" s="17">
        <v>237085</v>
      </c>
      <c r="J16648" s="17">
        <v>21337.65</v>
      </c>
      <c r="K16648" s="17">
        <v>215747.35</v>
      </c>
      <c r="L16648" s="17">
        <v>133763.36</v>
      </c>
      <c r="M16648" s="17">
        <v>81983.99000000001</v>
      </c>
      <c r="N16648" s="17">
        <v>97917.6044</v>
      </c>
    </row>
    <row r="16649" spans="1:14">
      <c r="A16649" s="16">
        <v>46299</v>
      </c>
      <c r="B16649" t="s">
        <v>16695</v>
      </c>
      <c r="C16649" t="s">
        <v>29</v>
      </c>
      <c r="D16649" t="s">
        <v>30</v>
      </c>
      <c r="E16649" t="s">
        <v>31</v>
      </c>
      <c r="F16649" t="s">
        <v>16451</v>
      </c>
      <c r="G16649" t="s">
        <v>16452</v>
      </c>
      <c r="H16649">
        <v>7</v>
      </c>
      <c r="I16649" s="17">
        <v>492440</v>
      </c>
      <c r="J16649" s="17">
        <v>0</v>
      </c>
      <c r="K16649" s="17">
        <v>492440</v>
      </c>
      <c r="L16649" s="17">
        <v>305312.8</v>
      </c>
      <c r="M16649" s="17">
        <v>187127.2</v>
      </c>
      <c r="N16649" s="17">
        <v>97917.6044</v>
      </c>
    </row>
    <row r="16650" spans="1:14">
      <c r="A16650" s="16">
        <v>46299</v>
      </c>
      <c r="B16650" t="s">
        <v>16696</v>
      </c>
      <c r="C16650" t="s">
        <v>43</v>
      </c>
      <c r="D16650" t="s">
        <v>44</v>
      </c>
      <c r="E16650" t="s">
        <v>31</v>
      </c>
      <c r="F16650" t="s">
        <v>16451</v>
      </c>
      <c r="G16650" t="s">
        <v>16452</v>
      </c>
      <c r="H16650">
        <v>3</v>
      </c>
      <c r="I16650" s="17">
        <v>574752</v>
      </c>
      <c r="J16650" s="17">
        <v>0</v>
      </c>
      <c r="K16650" s="17">
        <v>574752</v>
      </c>
      <c r="L16650" s="17">
        <v>356346.24</v>
      </c>
      <c r="M16650" s="17">
        <v>218405.76</v>
      </c>
      <c r="N16650" s="17">
        <v>97917.6044</v>
      </c>
    </row>
    <row r="16651" spans="1:14">
      <c r="A16651" s="16">
        <v>46299</v>
      </c>
      <c r="B16651" t="s">
        <v>16697</v>
      </c>
      <c r="C16651" t="s">
        <v>43</v>
      </c>
      <c r="D16651" t="s">
        <v>44</v>
      </c>
      <c r="E16651" t="s">
        <v>31</v>
      </c>
      <c r="F16651" t="s">
        <v>16451</v>
      </c>
      <c r="G16651" t="s">
        <v>16452</v>
      </c>
      <c r="H16651">
        <v>7</v>
      </c>
      <c r="I16651" s="17">
        <v>100004</v>
      </c>
      <c r="J16651" s="17">
        <v>12000.48</v>
      </c>
      <c r="K16651" s="17">
        <v>88003.52</v>
      </c>
      <c r="L16651" s="17">
        <v>54562.18</v>
      </c>
      <c r="M16651" s="17">
        <v>33441.34</v>
      </c>
      <c r="N16651" s="17">
        <v>97917.6044</v>
      </c>
    </row>
    <row r="16652" spans="1:14">
      <c r="A16652" s="16">
        <v>46299</v>
      </c>
      <c r="B16652" t="s">
        <v>16698</v>
      </c>
      <c r="C16652" t="s">
        <v>26</v>
      </c>
      <c r="D16652" t="s">
        <v>27</v>
      </c>
      <c r="E16652" t="s">
        <v>17</v>
      </c>
      <c r="F16652" t="s">
        <v>16451</v>
      </c>
      <c r="G16652" t="s">
        <v>16452</v>
      </c>
      <c r="H16652">
        <v>8</v>
      </c>
      <c r="I16652" s="17">
        <v>93210</v>
      </c>
      <c r="J16652" s="17">
        <v>0</v>
      </c>
      <c r="K16652" s="17">
        <v>93210</v>
      </c>
      <c r="L16652" s="17">
        <v>65247</v>
      </c>
      <c r="M16652" s="17">
        <v>27963</v>
      </c>
      <c r="N16652" s="17">
        <v>42780.2845</v>
      </c>
    </row>
    <row r="16653" spans="1:14">
      <c r="A16653" s="16">
        <v>46299</v>
      </c>
      <c r="B16653" t="s">
        <v>16699</v>
      </c>
      <c r="C16653" t="s">
        <v>47</v>
      </c>
      <c r="D16653" t="s">
        <v>48</v>
      </c>
      <c r="E16653" t="s">
        <v>35</v>
      </c>
      <c r="F16653" t="s">
        <v>16451</v>
      </c>
      <c r="G16653" t="s">
        <v>16452</v>
      </c>
      <c r="H16653">
        <v>7</v>
      </c>
      <c r="I16653" s="17">
        <v>398805</v>
      </c>
      <c r="J16653" s="17">
        <v>19940.25</v>
      </c>
      <c r="K16653" s="17">
        <v>378864.75</v>
      </c>
      <c r="L16653" s="17">
        <v>272782.62</v>
      </c>
      <c r="M16653" s="17">
        <v>106082.13</v>
      </c>
      <c r="N16653" s="17">
        <v>108978.7394</v>
      </c>
    </row>
    <row r="16654" spans="1:14">
      <c r="A16654" s="16">
        <v>46299</v>
      </c>
      <c r="B16654" t="s">
        <v>16700</v>
      </c>
      <c r="C16654" t="s">
        <v>15</v>
      </c>
      <c r="D16654" t="s">
        <v>16</v>
      </c>
      <c r="E16654" t="s">
        <v>17</v>
      </c>
      <c r="F16654" t="s">
        <v>16451</v>
      </c>
      <c r="G16654" t="s">
        <v>16452</v>
      </c>
      <c r="H16654">
        <v>9</v>
      </c>
      <c r="I16654" s="17">
        <v>823137</v>
      </c>
      <c r="J16654" s="17">
        <v>115239.18</v>
      </c>
      <c r="K16654" s="17">
        <v>707897.8199999999</v>
      </c>
      <c r="L16654" s="17">
        <v>495528.47</v>
      </c>
      <c r="M16654" s="17">
        <v>212369.35</v>
      </c>
      <c r="N16654" s="17">
        <v>42780.2845</v>
      </c>
    </row>
    <row r="16655" spans="1:14">
      <c r="A16655" s="16">
        <v>46299</v>
      </c>
      <c r="B16655" t="s">
        <v>16701</v>
      </c>
      <c r="C16655" t="s">
        <v>43</v>
      </c>
      <c r="D16655" t="s">
        <v>44</v>
      </c>
      <c r="E16655" t="s">
        <v>31</v>
      </c>
      <c r="F16655" t="s">
        <v>16451</v>
      </c>
      <c r="G16655" t="s">
        <v>16452</v>
      </c>
      <c r="H16655">
        <v>12</v>
      </c>
      <c r="I16655" s="17">
        <v>702899</v>
      </c>
      <c r="J16655" s="17">
        <v>91376.87</v>
      </c>
      <c r="K16655" s="17">
        <v>611522.13</v>
      </c>
      <c r="L16655" s="17">
        <v>379143.72</v>
      </c>
      <c r="M16655" s="17">
        <v>232378.41</v>
      </c>
      <c r="N16655" s="17">
        <v>97917.6044</v>
      </c>
    </row>
    <row r="16656" spans="1:14">
      <c r="A16656" s="16">
        <v>46299</v>
      </c>
      <c r="B16656" t="s">
        <v>16702</v>
      </c>
      <c r="C16656" t="s">
        <v>15</v>
      </c>
      <c r="D16656" t="s">
        <v>16</v>
      </c>
      <c r="E16656" t="s">
        <v>17</v>
      </c>
      <c r="F16656" t="s">
        <v>16451</v>
      </c>
      <c r="G16656" t="s">
        <v>16452</v>
      </c>
      <c r="H16656">
        <v>1</v>
      </c>
      <c r="I16656" s="17">
        <v>186795</v>
      </c>
      <c r="J16656" s="17">
        <v>20547.45</v>
      </c>
      <c r="K16656" s="17">
        <v>166247.55</v>
      </c>
      <c r="L16656" s="17">
        <v>116373.28</v>
      </c>
      <c r="M16656" s="17">
        <v>49874.27</v>
      </c>
      <c r="N16656" s="17">
        <v>42780.2845</v>
      </c>
    </row>
    <row r="16657" spans="1:14">
      <c r="A16657" s="16">
        <v>46299</v>
      </c>
      <c r="B16657" t="s">
        <v>16703</v>
      </c>
      <c r="C16657" t="s">
        <v>47</v>
      </c>
      <c r="D16657" t="s">
        <v>48</v>
      </c>
      <c r="E16657" t="s">
        <v>35</v>
      </c>
      <c r="F16657" t="s">
        <v>16451</v>
      </c>
      <c r="G16657" t="s">
        <v>16452</v>
      </c>
      <c r="H16657">
        <v>9</v>
      </c>
      <c r="I16657" s="17">
        <v>454416</v>
      </c>
      <c r="J16657" s="17">
        <v>45441.6</v>
      </c>
      <c r="K16657" s="17">
        <v>408974.4</v>
      </c>
      <c r="L16657" s="17">
        <v>294461.57</v>
      </c>
      <c r="M16657" s="17">
        <v>114512.83</v>
      </c>
      <c r="N16657" s="17">
        <v>108978.7394</v>
      </c>
    </row>
    <row r="16658" spans="1:14">
      <c r="A16658" s="16">
        <v>46299</v>
      </c>
      <c r="B16658" t="s">
        <v>16704</v>
      </c>
      <c r="C16658" t="s">
        <v>43</v>
      </c>
      <c r="D16658" t="s">
        <v>44</v>
      </c>
      <c r="E16658" t="s">
        <v>31</v>
      </c>
      <c r="F16658" t="s">
        <v>16451</v>
      </c>
      <c r="G16658" t="s">
        <v>16452</v>
      </c>
      <c r="H16658">
        <v>7</v>
      </c>
      <c r="I16658" s="17">
        <v>150578</v>
      </c>
      <c r="J16658" s="17">
        <v>12046.24</v>
      </c>
      <c r="K16658" s="17">
        <v>138531.76</v>
      </c>
      <c r="L16658" s="17">
        <v>85889.69</v>
      </c>
      <c r="M16658" s="17">
        <v>52642.07</v>
      </c>
      <c r="N16658" s="17">
        <v>97917.6044</v>
      </c>
    </row>
    <row r="16659" spans="1:14">
      <c r="A16659" s="16">
        <v>46299</v>
      </c>
      <c r="B16659" t="s">
        <v>16705</v>
      </c>
      <c r="C16659" t="s">
        <v>26</v>
      </c>
      <c r="D16659" t="s">
        <v>27</v>
      </c>
      <c r="E16659" t="s">
        <v>17</v>
      </c>
      <c r="F16659" t="s">
        <v>16451</v>
      </c>
      <c r="G16659" t="s">
        <v>16452</v>
      </c>
      <c r="H16659">
        <v>11</v>
      </c>
      <c r="I16659" s="17">
        <v>416114</v>
      </c>
      <c r="J16659" s="17">
        <v>0</v>
      </c>
      <c r="K16659" s="17">
        <v>416114</v>
      </c>
      <c r="L16659" s="17">
        <v>291279.8</v>
      </c>
      <c r="M16659" s="17">
        <v>124834.2</v>
      </c>
      <c r="N16659" s="17">
        <v>42780.2845</v>
      </c>
    </row>
    <row r="16660" spans="1:14">
      <c r="A16660" s="16">
        <v>46299</v>
      </c>
      <c r="B16660" t="s">
        <v>16706</v>
      </c>
      <c r="C16660" t="s">
        <v>29</v>
      </c>
      <c r="D16660" t="s">
        <v>30</v>
      </c>
      <c r="E16660" t="s">
        <v>31</v>
      </c>
      <c r="F16660" t="s">
        <v>16451</v>
      </c>
      <c r="G16660" t="s">
        <v>16452</v>
      </c>
      <c r="H16660">
        <v>4</v>
      </c>
      <c r="I16660" s="17">
        <v>772611</v>
      </c>
      <c r="J16660" s="17">
        <v>84987.21000000001</v>
      </c>
      <c r="K16660" s="17">
        <v>687623.79</v>
      </c>
      <c r="L16660" s="17">
        <v>426326.75</v>
      </c>
      <c r="M16660" s="17">
        <v>261297.04</v>
      </c>
      <c r="N16660" s="17">
        <v>97917.6044</v>
      </c>
    </row>
    <row r="16661" spans="1:14">
      <c r="A16661" s="16">
        <v>46299</v>
      </c>
      <c r="B16661" t="s">
        <v>16707</v>
      </c>
      <c r="C16661" t="s">
        <v>47</v>
      </c>
      <c r="D16661" t="s">
        <v>48</v>
      </c>
      <c r="E16661" t="s">
        <v>35</v>
      </c>
      <c r="F16661" t="s">
        <v>16451</v>
      </c>
      <c r="G16661" t="s">
        <v>16452</v>
      </c>
      <c r="H16661">
        <v>9</v>
      </c>
      <c r="I16661" s="17">
        <v>596018</v>
      </c>
      <c r="J16661" s="17">
        <v>53641.62</v>
      </c>
      <c r="K16661" s="17">
        <v>542376.38</v>
      </c>
      <c r="L16661" s="17">
        <v>390510.99</v>
      </c>
      <c r="M16661" s="17">
        <v>151865.39</v>
      </c>
      <c r="N16661" s="17">
        <v>108978.7394</v>
      </c>
    </row>
    <row r="16662" spans="1:14">
      <c r="A16662" s="16">
        <v>46299</v>
      </c>
      <c r="B16662" t="s">
        <v>16708</v>
      </c>
      <c r="C16662" t="s">
        <v>29</v>
      </c>
      <c r="D16662" t="s">
        <v>30</v>
      </c>
      <c r="E16662" t="s">
        <v>31</v>
      </c>
      <c r="F16662" t="s">
        <v>16451</v>
      </c>
      <c r="G16662" t="s">
        <v>16452</v>
      </c>
      <c r="H16662">
        <v>9</v>
      </c>
      <c r="I16662" s="17">
        <v>210747</v>
      </c>
      <c r="J16662" s="17">
        <v>0</v>
      </c>
      <c r="K16662" s="17">
        <v>210747</v>
      </c>
      <c r="L16662" s="17">
        <v>130663.14</v>
      </c>
      <c r="M16662" s="17">
        <v>80083.86</v>
      </c>
      <c r="N16662" s="17">
        <v>97917.6044</v>
      </c>
    </row>
    <row r="16663" spans="1:14">
      <c r="A16663" s="16">
        <v>46299</v>
      </c>
      <c r="B16663" t="s">
        <v>16709</v>
      </c>
      <c r="C16663" t="s">
        <v>43</v>
      </c>
      <c r="D16663" t="s">
        <v>44</v>
      </c>
      <c r="E16663" t="s">
        <v>31</v>
      </c>
      <c r="F16663" t="s">
        <v>16451</v>
      </c>
      <c r="G16663" t="s">
        <v>16452</v>
      </c>
      <c r="H16663">
        <v>10</v>
      </c>
      <c r="I16663" s="17">
        <v>337533</v>
      </c>
      <c r="J16663" s="17">
        <v>33753.3</v>
      </c>
      <c r="K16663" s="17">
        <v>303779.7</v>
      </c>
      <c r="L16663" s="17">
        <v>188343.41</v>
      </c>
      <c r="M16663" s="17">
        <v>115436.29</v>
      </c>
      <c r="N16663" s="17">
        <v>97917.6044</v>
      </c>
    </row>
    <row r="16664" spans="1:14">
      <c r="A16664" s="16">
        <v>46300</v>
      </c>
      <c r="B16664" t="s">
        <v>16710</v>
      </c>
      <c r="C16664" t="s">
        <v>26</v>
      </c>
      <c r="D16664" t="s">
        <v>27</v>
      </c>
      <c r="E16664" t="s">
        <v>17</v>
      </c>
      <c r="F16664" t="s">
        <v>16451</v>
      </c>
      <c r="G16664" t="s">
        <v>16452</v>
      </c>
      <c r="H16664">
        <v>11</v>
      </c>
      <c r="I16664" s="17">
        <v>95871</v>
      </c>
      <c r="J16664" s="17">
        <v>0</v>
      </c>
      <c r="K16664" s="17">
        <v>95871</v>
      </c>
      <c r="L16664" s="17">
        <v>67109.7</v>
      </c>
      <c r="M16664" s="17">
        <v>28761.3</v>
      </c>
      <c r="N16664" s="17">
        <v>42780.2845</v>
      </c>
    </row>
    <row r="16665" spans="1:14">
      <c r="A16665" s="16">
        <v>46300</v>
      </c>
      <c r="B16665" t="s">
        <v>16711</v>
      </c>
      <c r="C16665" t="s">
        <v>47</v>
      </c>
      <c r="D16665" t="s">
        <v>48</v>
      </c>
      <c r="E16665" t="s">
        <v>35</v>
      </c>
      <c r="F16665" t="s">
        <v>16451</v>
      </c>
      <c r="G16665" t="s">
        <v>16452</v>
      </c>
      <c r="H16665">
        <v>1</v>
      </c>
      <c r="I16665" s="17">
        <v>584740</v>
      </c>
      <c r="J16665" s="17">
        <v>0</v>
      </c>
      <c r="K16665" s="17">
        <v>584740</v>
      </c>
      <c r="L16665" s="17">
        <v>421012.8</v>
      </c>
      <c r="M16665" s="17">
        <v>163727.2</v>
      </c>
      <c r="N16665" s="17">
        <v>108978.7394</v>
      </c>
    </row>
    <row r="16666" spans="1:14">
      <c r="A16666" s="16">
        <v>46300</v>
      </c>
      <c r="B16666" t="s">
        <v>16712</v>
      </c>
      <c r="C16666" t="s">
        <v>73</v>
      </c>
      <c r="D16666" t="s">
        <v>74</v>
      </c>
      <c r="E16666" t="s">
        <v>24</v>
      </c>
      <c r="F16666" t="s">
        <v>16451</v>
      </c>
      <c r="G16666" t="s">
        <v>16452</v>
      </c>
      <c r="H16666">
        <v>10</v>
      </c>
      <c r="I16666" s="17">
        <v>510909</v>
      </c>
      <c r="J16666" s="17">
        <v>0</v>
      </c>
      <c r="K16666" s="17">
        <v>510909</v>
      </c>
      <c r="L16666" s="17">
        <v>388290.84</v>
      </c>
      <c r="M16666" s="17">
        <v>122618.16</v>
      </c>
      <c r="N16666" s="17">
        <v>63151.8486</v>
      </c>
    </row>
    <row r="16667" spans="1:14">
      <c r="A16667" s="16">
        <v>46300</v>
      </c>
      <c r="B16667" t="s">
        <v>16713</v>
      </c>
      <c r="C16667" t="s">
        <v>33</v>
      </c>
      <c r="D16667" t="s">
        <v>34</v>
      </c>
      <c r="E16667" t="s">
        <v>35</v>
      </c>
      <c r="F16667" t="s">
        <v>16451</v>
      </c>
      <c r="G16667" t="s">
        <v>16452</v>
      </c>
      <c r="H16667">
        <v>3</v>
      </c>
      <c r="I16667" s="17">
        <v>470847</v>
      </c>
      <c r="J16667" s="17">
        <v>23542.35</v>
      </c>
      <c r="K16667" s="17">
        <v>447304.65</v>
      </c>
      <c r="L16667" s="17">
        <v>322059.35</v>
      </c>
      <c r="M16667" s="17">
        <v>125245.3</v>
      </c>
      <c r="N16667" s="17">
        <v>108978.7394</v>
      </c>
    </row>
    <row r="16668" spans="1:14">
      <c r="A16668" s="16">
        <v>46300</v>
      </c>
      <c r="B16668" t="s">
        <v>16714</v>
      </c>
      <c r="C16668" t="s">
        <v>47</v>
      </c>
      <c r="D16668" t="s">
        <v>48</v>
      </c>
      <c r="E16668" t="s">
        <v>35</v>
      </c>
      <c r="F16668" t="s">
        <v>16451</v>
      </c>
      <c r="G16668" t="s">
        <v>16452</v>
      </c>
      <c r="H16668">
        <v>4</v>
      </c>
      <c r="I16668" s="17">
        <v>365385</v>
      </c>
      <c r="J16668" s="17">
        <v>36538.5</v>
      </c>
      <c r="K16668" s="17">
        <v>328846.5</v>
      </c>
      <c r="L16668" s="17">
        <v>236769.48</v>
      </c>
      <c r="M16668" s="17">
        <v>92077.02</v>
      </c>
      <c r="N16668" s="17">
        <v>108978.7394</v>
      </c>
    </row>
    <row r="16669" spans="1:14">
      <c r="A16669" s="16">
        <v>46300</v>
      </c>
      <c r="B16669" t="s">
        <v>16715</v>
      </c>
      <c r="C16669" t="s">
        <v>29</v>
      </c>
      <c r="D16669" t="s">
        <v>30</v>
      </c>
      <c r="E16669" t="s">
        <v>31</v>
      </c>
      <c r="F16669" t="s">
        <v>16451</v>
      </c>
      <c r="G16669" t="s">
        <v>16452</v>
      </c>
      <c r="H16669">
        <v>11</v>
      </c>
      <c r="I16669" s="17">
        <v>351741</v>
      </c>
      <c r="J16669" s="17">
        <v>49243.74</v>
      </c>
      <c r="K16669" s="17">
        <v>302497.26</v>
      </c>
      <c r="L16669" s="17">
        <v>187548.3</v>
      </c>
      <c r="M16669" s="17">
        <v>114948.96</v>
      </c>
      <c r="N16669" s="17">
        <v>97917.6044</v>
      </c>
    </row>
    <row r="16670" spans="1:14">
      <c r="A16670" s="16">
        <v>46300</v>
      </c>
      <c r="B16670" t="s">
        <v>16716</v>
      </c>
      <c r="C16670" t="s">
        <v>47</v>
      </c>
      <c r="D16670" t="s">
        <v>48</v>
      </c>
      <c r="E16670" t="s">
        <v>35</v>
      </c>
      <c r="F16670" t="s">
        <v>16451</v>
      </c>
      <c r="G16670" t="s">
        <v>16452</v>
      </c>
      <c r="H16670">
        <v>9</v>
      </c>
      <c r="I16670" s="17">
        <v>562379</v>
      </c>
      <c r="J16670" s="17">
        <v>28118.95</v>
      </c>
      <c r="K16670" s="17">
        <v>534260.05</v>
      </c>
      <c r="L16670" s="17">
        <v>384667.24</v>
      </c>
      <c r="M16670" s="17">
        <v>149592.81</v>
      </c>
      <c r="N16670" s="17">
        <v>108978.7394</v>
      </c>
    </row>
    <row r="16671" spans="1:14">
      <c r="A16671" s="16">
        <v>46300</v>
      </c>
      <c r="B16671" t="s">
        <v>16717</v>
      </c>
      <c r="C16671" t="s">
        <v>33</v>
      </c>
      <c r="D16671" t="s">
        <v>34</v>
      </c>
      <c r="E16671" t="s">
        <v>35</v>
      </c>
      <c r="F16671" t="s">
        <v>16451</v>
      </c>
      <c r="G16671" t="s">
        <v>16452</v>
      </c>
      <c r="H16671">
        <v>5</v>
      </c>
      <c r="I16671" s="17">
        <v>418367</v>
      </c>
      <c r="J16671" s="17">
        <v>54387.71</v>
      </c>
      <c r="K16671" s="17">
        <v>363979.29</v>
      </c>
      <c r="L16671" s="17">
        <v>262065.09</v>
      </c>
      <c r="M16671" s="17">
        <v>101914.2</v>
      </c>
      <c r="N16671" s="17">
        <v>108978.7394</v>
      </c>
    </row>
    <row r="16672" spans="1:14">
      <c r="A16672" s="16">
        <v>46300</v>
      </c>
      <c r="B16672" t="s">
        <v>16718</v>
      </c>
      <c r="C16672" t="s">
        <v>15</v>
      </c>
      <c r="D16672" t="s">
        <v>16</v>
      </c>
      <c r="E16672" t="s">
        <v>17</v>
      </c>
      <c r="F16672" t="s">
        <v>16451</v>
      </c>
      <c r="G16672" t="s">
        <v>16452</v>
      </c>
      <c r="H16672">
        <v>11</v>
      </c>
      <c r="I16672" s="17">
        <v>789966</v>
      </c>
      <c r="J16672" s="17">
        <v>39498.3</v>
      </c>
      <c r="K16672" s="17">
        <v>750467.7</v>
      </c>
      <c r="L16672" s="17">
        <v>525327.39</v>
      </c>
      <c r="M16672" s="17">
        <v>225140.31</v>
      </c>
      <c r="N16672" s="17">
        <v>42780.2845</v>
      </c>
    </row>
    <row r="16673" spans="1:14">
      <c r="A16673" s="16">
        <v>46300</v>
      </c>
      <c r="B16673" t="s">
        <v>16719</v>
      </c>
      <c r="C16673" t="s">
        <v>73</v>
      </c>
      <c r="D16673" t="s">
        <v>74</v>
      </c>
      <c r="E16673" t="s">
        <v>24</v>
      </c>
      <c r="F16673" t="s">
        <v>16451</v>
      </c>
      <c r="G16673" t="s">
        <v>16452</v>
      </c>
      <c r="H16673">
        <v>8</v>
      </c>
      <c r="I16673" s="17">
        <v>730062</v>
      </c>
      <c r="J16673" s="17">
        <v>29202.48</v>
      </c>
      <c r="K16673" s="17">
        <v>700859.52</v>
      </c>
      <c r="L16673" s="17">
        <v>532653.24</v>
      </c>
      <c r="M16673" s="17">
        <v>168206.28</v>
      </c>
      <c r="N16673" s="17">
        <v>63151.8486</v>
      </c>
    </row>
    <row r="16674" spans="1:14">
      <c r="A16674" s="16">
        <v>46300</v>
      </c>
      <c r="B16674" t="s">
        <v>16720</v>
      </c>
      <c r="C16674" t="s">
        <v>26</v>
      </c>
      <c r="D16674" t="s">
        <v>27</v>
      </c>
      <c r="E16674" t="s">
        <v>17</v>
      </c>
      <c r="F16674" t="s">
        <v>16451</v>
      </c>
      <c r="G16674" t="s">
        <v>16452</v>
      </c>
      <c r="H16674">
        <v>9</v>
      </c>
      <c r="I16674" s="17">
        <v>88831</v>
      </c>
      <c r="J16674" s="17">
        <v>4441.55</v>
      </c>
      <c r="K16674" s="17">
        <v>84389.45</v>
      </c>
      <c r="L16674" s="17">
        <v>59072.61</v>
      </c>
      <c r="M16674" s="17">
        <v>25316.84</v>
      </c>
      <c r="N16674" s="17">
        <v>42780.2845</v>
      </c>
    </row>
    <row r="16675" spans="1:14">
      <c r="A16675" s="16">
        <v>46300</v>
      </c>
      <c r="B16675" t="s">
        <v>16721</v>
      </c>
      <c r="C16675" t="s">
        <v>33</v>
      </c>
      <c r="D16675" t="s">
        <v>34</v>
      </c>
      <c r="E16675" t="s">
        <v>35</v>
      </c>
      <c r="F16675" t="s">
        <v>16451</v>
      </c>
      <c r="G16675" t="s">
        <v>16452</v>
      </c>
      <c r="H16675">
        <v>11</v>
      </c>
      <c r="I16675" s="17">
        <v>534383</v>
      </c>
      <c r="J16675" s="17">
        <v>48094.47</v>
      </c>
      <c r="K16675" s="17">
        <v>486288.53</v>
      </c>
      <c r="L16675" s="17">
        <v>350127.74</v>
      </c>
      <c r="M16675" s="17">
        <v>136160.79</v>
      </c>
      <c r="N16675" s="17">
        <v>108978.7394</v>
      </c>
    </row>
    <row r="16676" spans="1:14">
      <c r="A16676" s="16">
        <v>46300</v>
      </c>
      <c r="B16676" t="s">
        <v>16722</v>
      </c>
      <c r="C16676" t="s">
        <v>33</v>
      </c>
      <c r="D16676" t="s">
        <v>34</v>
      </c>
      <c r="E16676" t="s">
        <v>35</v>
      </c>
      <c r="F16676" t="s">
        <v>16451</v>
      </c>
      <c r="G16676" t="s">
        <v>16452</v>
      </c>
      <c r="H16676">
        <v>6</v>
      </c>
      <c r="I16676" s="17">
        <v>591902</v>
      </c>
      <c r="J16676" s="17">
        <v>23676.08</v>
      </c>
      <c r="K16676" s="17">
        <v>568225.92</v>
      </c>
      <c r="L16676" s="17">
        <v>409122.66</v>
      </c>
      <c r="M16676" s="17">
        <v>159103.26</v>
      </c>
      <c r="N16676" s="17">
        <v>108978.7394</v>
      </c>
    </row>
    <row r="16677" spans="1:14">
      <c r="A16677" s="16">
        <v>46300</v>
      </c>
      <c r="B16677" t="s">
        <v>16723</v>
      </c>
      <c r="C16677" t="s">
        <v>33</v>
      </c>
      <c r="D16677" t="s">
        <v>34</v>
      </c>
      <c r="E16677" t="s">
        <v>35</v>
      </c>
      <c r="F16677" t="s">
        <v>16451</v>
      </c>
      <c r="G16677" t="s">
        <v>16452</v>
      </c>
      <c r="H16677">
        <v>7</v>
      </c>
      <c r="I16677" s="17">
        <v>84354</v>
      </c>
      <c r="J16677" s="17">
        <v>4217.7</v>
      </c>
      <c r="K16677" s="17">
        <v>80136.3</v>
      </c>
      <c r="L16677" s="17">
        <v>57698.14</v>
      </c>
      <c r="M16677" s="17">
        <v>22438.16</v>
      </c>
      <c r="N16677" s="17">
        <v>108978.7394</v>
      </c>
    </row>
    <row r="16678" spans="1:14">
      <c r="A16678" s="16">
        <v>46300</v>
      </c>
      <c r="B16678" t="s">
        <v>16724</v>
      </c>
      <c r="C16678" t="s">
        <v>26</v>
      </c>
      <c r="D16678" t="s">
        <v>27</v>
      </c>
      <c r="E16678" t="s">
        <v>17</v>
      </c>
      <c r="F16678" t="s">
        <v>16451</v>
      </c>
      <c r="G16678" t="s">
        <v>16452</v>
      </c>
      <c r="H16678">
        <v>4</v>
      </c>
      <c r="I16678" s="17">
        <v>839102</v>
      </c>
      <c r="J16678" s="17">
        <v>117474.28</v>
      </c>
      <c r="K16678" s="17">
        <v>721627.72</v>
      </c>
      <c r="L16678" s="17">
        <v>505139.4</v>
      </c>
      <c r="M16678" s="17">
        <v>216488.32</v>
      </c>
      <c r="N16678" s="17">
        <v>42780.2845</v>
      </c>
    </row>
    <row r="16679" spans="1:14">
      <c r="A16679" s="16">
        <v>46300</v>
      </c>
      <c r="B16679" t="s">
        <v>16725</v>
      </c>
      <c r="C16679" t="s">
        <v>33</v>
      </c>
      <c r="D16679" t="s">
        <v>34</v>
      </c>
      <c r="E16679" t="s">
        <v>35</v>
      </c>
      <c r="F16679" t="s">
        <v>16451</v>
      </c>
      <c r="G16679" t="s">
        <v>16452</v>
      </c>
      <c r="H16679">
        <v>3</v>
      </c>
      <c r="I16679" s="17">
        <v>230026</v>
      </c>
      <c r="J16679" s="17">
        <v>25302.86</v>
      </c>
      <c r="K16679" s="17">
        <v>204723.14</v>
      </c>
      <c r="L16679" s="17">
        <v>147400.66</v>
      </c>
      <c r="M16679" s="17">
        <v>57322.48</v>
      </c>
      <c r="N16679" s="17">
        <v>108978.7394</v>
      </c>
    </row>
    <row r="16680" spans="1:14">
      <c r="A16680" s="16">
        <v>46300</v>
      </c>
      <c r="B16680" t="s">
        <v>16726</v>
      </c>
      <c r="C16680" t="s">
        <v>15</v>
      </c>
      <c r="D16680" t="s">
        <v>16</v>
      </c>
      <c r="E16680" t="s">
        <v>17</v>
      </c>
      <c r="F16680" t="s">
        <v>16451</v>
      </c>
      <c r="G16680" t="s">
        <v>16452</v>
      </c>
      <c r="H16680">
        <v>5</v>
      </c>
      <c r="I16680" s="17">
        <v>616816</v>
      </c>
      <c r="J16680" s="17">
        <v>18504.48</v>
      </c>
      <c r="K16680" s="17">
        <v>598311.52</v>
      </c>
      <c r="L16680" s="17">
        <v>418818.06</v>
      </c>
      <c r="M16680" s="17">
        <v>179493.46</v>
      </c>
      <c r="N16680" s="17">
        <v>42780.2845</v>
      </c>
    </row>
    <row r="16681" spans="1:14">
      <c r="A16681" s="16">
        <v>46300</v>
      </c>
      <c r="B16681" t="s">
        <v>16727</v>
      </c>
      <c r="C16681" t="s">
        <v>33</v>
      </c>
      <c r="D16681" t="s">
        <v>34</v>
      </c>
      <c r="E16681" t="s">
        <v>35</v>
      </c>
      <c r="F16681" t="s">
        <v>16451</v>
      </c>
      <c r="G16681" t="s">
        <v>16452</v>
      </c>
      <c r="H16681">
        <v>10</v>
      </c>
      <c r="I16681" s="17">
        <v>505504</v>
      </c>
      <c r="J16681" s="17">
        <v>40440.32</v>
      </c>
      <c r="K16681" s="17">
        <v>465063.68</v>
      </c>
      <c r="L16681" s="17">
        <v>334845.85</v>
      </c>
      <c r="M16681" s="17">
        <v>130217.83</v>
      </c>
      <c r="N16681" s="17">
        <v>108978.7394</v>
      </c>
    </row>
    <row r="16682" spans="1:14">
      <c r="A16682" s="16">
        <v>46300</v>
      </c>
      <c r="B16682" t="s">
        <v>16728</v>
      </c>
      <c r="C16682" t="s">
        <v>73</v>
      </c>
      <c r="D16682" t="s">
        <v>74</v>
      </c>
      <c r="E16682" t="s">
        <v>24</v>
      </c>
      <c r="F16682" t="s">
        <v>16451</v>
      </c>
      <c r="G16682" t="s">
        <v>16452</v>
      </c>
      <c r="H16682">
        <v>11</v>
      </c>
      <c r="I16682" s="17">
        <v>545590</v>
      </c>
      <c r="J16682" s="17">
        <v>0</v>
      </c>
      <c r="K16682" s="17">
        <v>545590</v>
      </c>
      <c r="L16682" s="17">
        <v>414648.4</v>
      </c>
      <c r="M16682" s="17">
        <v>130941.6</v>
      </c>
      <c r="N16682" s="17">
        <v>63151.8486</v>
      </c>
    </row>
    <row r="16683" spans="1:14">
      <c r="A16683" s="16">
        <v>46300</v>
      </c>
      <c r="B16683" t="s">
        <v>16729</v>
      </c>
      <c r="C16683" t="s">
        <v>26</v>
      </c>
      <c r="D16683" t="s">
        <v>27</v>
      </c>
      <c r="E16683" t="s">
        <v>17</v>
      </c>
      <c r="F16683" t="s">
        <v>16451</v>
      </c>
      <c r="G16683" t="s">
        <v>16452</v>
      </c>
      <c r="H16683">
        <v>5</v>
      </c>
      <c r="I16683" s="17">
        <v>149986</v>
      </c>
      <c r="J16683" s="17">
        <v>22497.9</v>
      </c>
      <c r="K16683" s="17">
        <v>127488.1</v>
      </c>
      <c r="L16683" s="17">
        <v>89241.67</v>
      </c>
      <c r="M16683" s="17">
        <v>38246.43</v>
      </c>
      <c r="N16683" s="17">
        <v>42780.2845</v>
      </c>
    </row>
    <row r="16684" spans="1:14">
      <c r="A16684" s="16">
        <v>46300</v>
      </c>
      <c r="B16684" t="s">
        <v>16730</v>
      </c>
      <c r="C16684" t="s">
        <v>22</v>
      </c>
      <c r="D16684" t="s">
        <v>23</v>
      </c>
      <c r="E16684" t="s">
        <v>24</v>
      </c>
      <c r="F16684" t="s">
        <v>16451</v>
      </c>
      <c r="G16684" t="s">
        <v>16452</v>
      </c>
      <c r="H16684">
        <v>5</v>
      </c>
      <c r="I16684" s="17">
        <v>315928</v>
      </c>
      <c r="J16684" s="17">
        <v>9477.84</v>
      </c>
      <c r="K16684" s="17">
        <v>306450.16</v>
      </c>
      <c r="L16684" s="17">
        <v>232902.12</v>
      </c>
      <c r="M16684" s="17">
        <v>73548.03999999999</v>
      </c>
      <c r="N16684" s="17">
        <v>63151.8486</v>
      </c>
    </row>
    <row r="16685" spans="1:14">
      <c r="A16685" s="16">
        <v>46300</v>
      </c>
      <c r="B16685" t="s">
        <v>16731</v>
      </c>
      <c r="C16685" t="s">
        <v>47</v>
      </c>
      <c r="D16685" t="s">
        <v>48</v>
      </c>
      <c r="E16685" t="s">
        <v>35</v>
      </c>
      <c r="F16685" t="s">
        <v>16451</v>
      </c>
      <c r="G16685" t="s">
        <v>16452</v>
      </c>
      <c r="H16685">
        <v>7</v>
      </c>
      <c r="I16685" s="17">
        <v>393464</v>
      </c>
      <c r="J16685" s="17">
        <v>27542.48</v>
      </c>
      <c r="K16685" s="17">
        <v>365921.52</v>
      </c>
      <c r="L16685" s="17">
        <v>263463.49</v>
      </c>
      <c r="M16685" s="17">
        <v>102458.03</v>
      </c>
      <c r="N16685" s="17">
        <v>108978.7394</v>
      </c>
    </row>
    <row r="16686" spans="1:14">
      <c r="A16686" s="16">
        <v>46300</v>
      </c>
      <c r="B16686" t="s">
        <v>16732</v>
      </c>
      <c r="C16686" t="s">
        <v>33</v>
      </c>
      <c r="D16686" t="s">
        <v>34</v>
      </c>
      <c r="E16686" t="s">
        <v>35</v>
      </c>
      <c r="F16686" t="s">
        <v>16451</v>
      </c>
      <c r="G16686" t="s">
        <v>16452</v>
      </c>
      <c r="H16686">
        <v>9</v>
      </c>
      <c r="I16686" s="17">
        <v>634698</v>
      </c>
      <c r="J16686" s="17">
        <v>82510.74000000001</v>
      </c>
      <c r="K16686" s="17">
        <v>552187.26</v>
      </c>
      <c r="L16686" s="17">
        <v>397574.83</v>
      </c>
      <c r="M16686" s="17">
        <v>154612.43</v>
      </c>
      <c r="N16686" s="17">
        <v>108978.7394</v>
      </c>
    </row>
    <row r="16687" spans="1:14">
      <c r="A16687" s="16">
        <v>46300</v>
      </c>
      <c r="B16687" t="s">
        <v>16733</v>
      </c>
      <c r="C16687" t="s">
        <v>33</v>
      </c>
      <c r="D16687" t="s">
        <v>34</v>
      </c>
      <c r="E16687" t="s">
        <v>35</v>
      </c>
      <c r="F16687" t="s">
        <v>16451</v>
      </c>
      <c r="G16687" t="s">
        <v>16452</v>
      </c>
      <c r="H16687">
        <v>4</v>
      </c>
      <c r="I16687" s="17">
        <v>89326</v>
      </c>
      <c r="J16687" s="17">
        <v>0</v>
      </c>
      <c r="K16687" s="17">
        <v>89326</v>
      </c>
      <c r="L16687" s="17">
        <v>64314.72</v>
      </c>
      <c r="M16687" s="17">
        <v>25011.28</v>
      </c>
      <c r="N16687" s="17">
        <v>108978.7394</v>
      </c>
    </row>
    <row r="16688" spans="1:14">
      <c r="A16688" s="16">
        <v>46300</v>
      </c>
      <c r="B16688" t="s">
        <v>16734</v>
      </c>
      <c r="C16688" t="s">
        <v>22</v>
      </c>
      <c r="D16688" t="s">
        <v>23</v>
      </c>
      <c r="E16688" t="s">
        <v>24</v>
      </c>
      <c r="F16688" t="s">
        <v>16451</v>
      </c>
      <c r="G16688" t="s">
        <v>16452</v>
      </c>
      <c r="H16688">
        <v>12</v>
      </c>
      <c r="I16688" s="17">
        <v>697196</v>
      </c>
      <c r="J16688" s="17">
        <v>55775.68</v>
      </c>
      <c r="K16688" s="17">
        <v>641420.3199999999</v>
      </c>
      <c r="L16688" s="17">
        <v>487479.44</v>
      </c>
      <c r="M16688" s="17">
        <v>153940.88</v>
      </c>
      <c r="N16688" s="17">
        <v>63151.8486</v>
      </c>
    </row>
    <row r="16689" spans="1:14">
      <c r="A16689" s="16">
        <v>46300</v>
      </c>
      <c r="B16689" t="s">
        <v>16735</v>
      </c>
      <c r="C16689" t="s">
        <v>15</v>
      </c>
      <c r="D16689" t="s">
        <v>16</v>
      </c>
      <c r="E16689" t="s">
        <v>17</v>
      </c>
      <c r="F16689" t="s">
        <v>16451</v>
      </c>
      <c r="G16689" t="s">
        <v>16452</v>
      </c>
      <c r="H16689">
        <v>10</v>
      </c>
      <c r="I16689" s="17">
        <v>395387</v>
      </c>
      <c r="J16689" s="17">
        <v>0</v>
      </c>
      <c r="K16689" s="17">
        <v>395387</v>
      </c>
      <c r="L16689" s="17">
        <v>276770.9</v>
      </c>
      <c r="M16689" s="17">
        <v>118616.1</v>
      </c>
      <c r="N16689" s="17">
        <v>42780.2845</v>
      </c>
    </row>
    <row r="16690" spans="1:14">
      <c r="A16690" s="16">
        <v>46300</v>
      </c>
      <c r="B16690" t="s">
        <v>16736</v>
      </c>
      <c r="C16690" t="s">
        <v>26</v>
      </c>
      <c r="D16690" t="s">
        <v>27</v>
      </c>
      <c r="E16690" t="s">
        <v>17</v>
      </c>
      <c r="F16690" t="s">
        <v>16451</v>
      </c>
      <c r="G16690" t="s">
        <v>16452</v>
      </c>
      <c r="H16690">
        <v>4</v>
      </c>
      <c r="I16690" s="17">
        <v>244255</v>
      </c>
      <c r="J16690" s="17">
        <v>34195.7</v>
      </c>
      <c r="K16690" s="17">
        <v>210059.3</v>
      </c>
      <c r="L16690" s="17">
        <v>147041.51</v>
      </c>
      <c r="M16690" s="17">
        <v>63017.79</v>
      </c>
      <c r="N16690" s="17">
        <v>42780.2845</v>
      </c>
    </row>
    <row r="16691" spans="1:14">
      <c r="A16691" s="16">
        <v>46300</v>
      </c>
      <c r="B16691" t="s">
        <v>16737</v>
      </c>
      <c r="C16691" t="s">
        <v>22</v>
      </c>
      <c r="D16691" t="s">
        <v>23</v>
      </c>
      <c r="E16691" t="s">
        <v>24</v>
      </c>
      <c r="F16691" t="s">
        <v>16451</v>
      </c>
      <c r="G16691" t="s">
        <v>16452</v>
      </c>
      <c r="H16691">
        <v>12</v>
      </c>
      <c r="I16691" s="17">
        <v>631650</v>
      </c>
      <c r="J16691" s="17">
        <v>0</v>
      </c>
      <c r="K16691" s="17">
        <v>631650</v>
      </c>
      <c r="L16691" s="17">
        <v>480054</v>
      </c>
      <c r="M16691" s="17">
        <v>151596</v>
      </c>
      <c r="N16691" s="17">
        <v>63151.8486</v>
      </c>
    </row>
    <row r="16692" spans="1:14">
      <c r="A16692" s="16">
        <v>46300</v>
      </c>
      <c r="B16692" t="s">
        <v>16738</v>
      </c>
      <c r="C16692" t="s">
        <v>73</v>
      </c>
      <c r="D16692" t="s">
        <v>74</v>
      </c>
      <c r="E16692" t="s">
        <v>24</v>
      </c>
      <c r="F16692" t="s">
        <v>16451</v>
      </c>
      <c r="G16692" t="s">
        <v>16452</v>
      </c>
      <c r="H16692">
        <v>4</v>
      </c>
      <c r="I16692" s="17">
        <v>93343</v>
      </c>
      <c r="J16692" s="17">
        <v>12134.59</v>
      </c>
      <c r="K16692" s="17">
        <v>81208.41</v>
      </c>
      <c r="L16692" s="17">
        <v>61718.39</v>
      </c>
      <c r="M16692" s="17">
        <v>19490.02</v>
      </c>
      <c r="N16692" s="17">
        <v>63151.8486</v>
      </c>
    </row>
    <row r="16693" spans="1:14">
      <c r="A16693" s="16">
        <v>46300</v>
      </c>
      <c r="B16693" t="s">
        <v>16739</v>
      </c>
      <c r="C16693" t="s">
        <v>22</v>
      </c>
      <c r="D16693" t="s">
        <v>23</v>
      </c>
      <c r="E16693" t="s">
        <v>24</v>
      </c>
      <c r="F16693" t="s">
        <v>16451</v>
      </c>
      <c r="G16693" t="s">
        <v>16452</v>
      </c>
      <c r="H16693">
        <v>2</v>
      </c>
      <c r="I16693" s="17">
        <v>845508</v>
      </c>
      <c r="J16693" s="17">
        <v>118371.12</v>
      </c>
      <c r="K16693" s="17">
        <v>727136.88</v>
      </c>
      <c r="L16693" s="17">
        <v>552624.03</v>
      </c>
      <c r="M16693" s="17">
        <v>174512.85</v>
      </c>
      <c r="N16693" s="17">
        <v>63151.8486</v>
      </c>
    </row>
    <row r="16694" spans="1:14">
      <c r="A16694" s="16">
        <v>46300</v>
      </c>
      <c r="B16694" t="s">
        <v>16740</v>
      </c>
      <c r="C16694" t="s">
        <v>33</v>
      </c>
      <c r="D16694" t="s">
        <v>34</v>
      </c>
      <c r="E16694" t="s">
        <v>35</v>
      </c>
      <c r="F16694" t="s">
        <v>16451</v>
      </c>
      <c r="G16694" t="s">
        <v>16452</v>
      </c>
      <c r="H16694">
        <v>11</v>
      </c>
      <c r="I16694" s="17">
        <v>418164</v>
      </c>
      <c r="J16694" s="17">
        <v>0</v>
      </c>
      <c r="K16694" s="17">
        <v>418164</v>
      </c>
      <c r="L16694" s="17">
        <v>301078.08</v>
      </c>
      <c r="M16694" s="17">
        <v>117085.92</v>
      </c>
      <c r="N16694" s="17">
        <v>108978.7394</v>
      </c>
    </row>
    <row r="16695" spans="1:14">
      <c r="A16695" s="16">
        <v>46300</v>
      </c>
      <c r="B16695" t="s">
        <v>16741</v>
      </c>
      <c r="C16695" t="s">
        <v>22</v>
      </c>
      <c r="D16695" t="s">
        <v>23</v>
      </c>
      <c r="E16695" t="s">
        <v>24</v>
      </c>
      <c r="F16695" t="s">
        <v>16451</v>
      </c>
      <c r="G16695" t="s">
        <v>16452</v>
      </c>
      <c r="H16695">
        <v>8</v>
      </c>
      <c r="I16695" s="17">
        <v>225996</v>
      </c>
      <c r="J16695" s="17">
        <v>31639.44</v>
      </c>
      <c r="K16695" s="17">
        <v>194356.56</v>
      </c>
      <c r="L16695" s="17">
        <v>147710.99</v>
      </c>
      <c r="M16695" s="17">
        <v>46645.57</v>
      </c>
      <c r="N16695" s="17">
        <v>63151.8486</v>
      </c>
    </row>
    <row r="16696" spans="1:14">
      <c r="A16696" s="16">
        <v>46300</v>
      </c>
      <c r="B16696" t="s">
        <v>16742</v>
      </c>
      <c r="C16696" t="s">
        <v>33</v>
      </c>
      <c r="D16696" t="s">
        <v>34</v>
      </c>
      <c r="E16696" t="s">
        <v>35</v>
      </c>
      <c r="F16696" t="s">
        <v>16451</v>
      </c>
      <c r="G16696" t="s">
        <v>16452</v>
      </c>
      <c r="H16696">
        <v>2</v>
      </c>
      <c r="I16696" s="17">
        <v>848229</v>
      </c>
      <c r="J16696" s="17">
        <v>0</v>
      </c>
      <c r="K16696" s="17">
        <v>848229</v>
      </c>
      <c r="L16696" s="17">
        <v>610724.88</v>
      </c>
      <c r="M16696" s="17">
        <v>237504.12</v>
      </c>
      <c r="N16696" s="17">
        <v>108978.7394</v>
      </c>
    </row>
    <row r="16697" spans="1:14">
      <c r="A16697" s="16">
        <v>46300</v>
      </c>
      <c r="B16697" t="s">
        <v>16743</v>
      </c>
      <c r="C16697" t="s">
        <v>22</v>
      </c>
      <c r="D16697" t="s">
        <v>23</v>
      </c>
      <c r="E16697" t="s">
        <v>24</v>
      </c>
      <c r="F16697" t="s">
        <v>16451</v>
      </c>
      <c r="G16697" t="s">
        <v>16452</v>
      </c>
      <c r="H16697">
        <v>7</v>
      </c>
      <c r="I16697" s="17">
        <v>271912</v>
      </c>
      <c r="J16697" s="17">
        <v>0</v>
      </c>
      <c r="K16697" s="17">
        <v>271912</v>
      </c>
      <c r="L16697" s="17">
        <v>206653.12</v>
      </c>
      <c r="M16697" s="17">
        <v>65258.88</v>
      </c>
      <c r="N16697" s="17">
        <v>63151.8486</v>
      </c>
    </row>
    <row r="16698" spans="1:14">
      <c r="A16698" s="16">
        <v>46300</v>
      </c>
      <c r="B16698" t="s">
        <v>16744</v>
      </c>
      <c r="C16698" t="s">
        <v>43</v>
      </c>
      <c r="D16698" t="s">
        <v>44</v>
      </c>
      <c r="E16698" t="s">
        <v>31</v>
      </c>
      <c r="F16698" t="s">
        <v>16451</v>
      </c>
      <c r="G16698" t="s">
        <v>16452</v>
      </c>
      <c r="H16698">
        <v>2</v>
      </c>
      <c r="I16698" s="17">
        <v>322825</v>
      </c>
      <c r="J16698" s="17">
        <v>22597.75</v>
      </c>
      <c r="K16698" s="17">
        <v>300227.25</v>
      </c>
      <c r="L16698" s="17">
        <v>186140.9</v>
      </c>
      <c r="M16698" s="17">
        <v>114086.35</v>
      </c>
      <c r="N16698" s="17">
        <v>97917.6044</v>
      </c>
    </row>
    <row r="16699" spans="1:14">
      <c r="A16699" s="16">
        <v>46300</v>
      </c>
      <c r="B16699" t="s">
        <v>16745</v>
      </c>
      <c r="C16699" t="s">
        <v>26</v>
      </c>
      <c r="D16699" t="s">
        <v>27</v>
      </c>
      <c r="E16699" t="s">
        <v>17</v>
      </c>
      <c r="F16699" t="s">
        <v>16451</v>
      </c>
      <c r="G16699" t="s">
        <v>16452</v>
      </c>
      <c r="H16699">
        <v>7</v>
      </c>
      <c r="I16699" s="17">
        <v>308269</v>
      </c>
      <c r="J16699" s="17">
        <v>15413.45</v>
      </c>
      <c r="K16699" s="17">
        <v>292855.55</v>
      </c>
      <c r="L16699" s="17">
        <v>204998.88</v>
      </c>
      <c r="M16699" s="17">
        <v>87856.67</v>
      </c>
      <c r="N16699" s="17">
        <v>42780.2845</v>
      </c>
    </row>
    <row r="16700" spans="1:14">
      <c r="A16700" s="16">
        <v>46300</v>
      </c>
      <c r="B16700" t="s">
        <v>16746</v>
      </c>
      <c r="C16700" t="s">
        <v>43</v>
      </c>
      <c r="D16700" t="s">
        <v>44</v>
      </c>
      <c r="E16700" t="s">
        <v>31</v>
      </c>
      <c r="F16700" t="s">
        <v>16451</v>
      </c>
      <c r="G16700" t="s">
        <v>16452</v>
      </c>
      <c r="H16700">
        <v>8</v>
      </c>
      <c r="I16700" s="17">
        <v>761187</v>
      </c>
      <c r="J16700" s="17">
        <v>0</v>
      </c>
      <c r="K16700" s="17">
        <v>761187</v>
      </c>
      <c r="L16700" s="17">
        <v>471935.94</v>
      </c>
      <c r="M16700" s="17">
        <v>289251.06</v>
      </c>
      <c r="N16700" s="17">
        <v>97917.6044</v>
      </c>
    </row>
    <row r="16701" spans="1:14">
      <c r="A16701" s="16">
        <v>46300</v>
      </c>
      <c r="B16701" t="s">
        <v>16747</v>
      </c>
      <c r="C16701" t="s">
        <v>29</v>
      </c>
      <c r="D16701" t="s">
        <v>30</v>
      </c>
      <c r="E16701" t="s">
        <v>31</v>
      </c>
      <c r="F16701" t="s">
        <v>16451</v>
      </c>
      <c r="G16701" t="s">
        <v>16452</v>
      </c>
      <c r="H16701">
        <v>8</v>
      </c>
      <c r="I16701" s="17">
        <v>815890</v>
      </c>
      <c r="J16701" s="17">
        <v>48953.4</v>
      </c>
      <c r="K16701" s="17">
        <v>766936.6</v>
      </c>
      <c r="L16701" s="17">
        <v>475500.69</v>
      </c>
      <c r="M16701" s="17">
        <v>291435.91</v>
      </c>
      <c r="N16701" s="17">
        <v>97917.6044</v>
      </c>
    </row>
    <row r="16702" spans="1:14">
      <c r="A16702" s="16">
        <v>46300</v>
      </c>
      <c r="B16702" t="s">
        <v>16748</v>
      </c>
      <c r="C16702" t="s">
        <v>73</v>
      </c>
      <c r="D16702" t="s">
        <v>74</v>
      </c>
      <c r="E16702" t="s">
        <v>24</v>
      </c>
      <c r="F16702" t="s">
        <v>16451</v>
      </c>
      <c r="G16702" t="s">
        <v>16452</v>
      </c>
      <c r="H16702">
        <v>5</v>
      </c>
      <c r="I16702" s="17">
        <v>671081</v>
      </c>
      <c r="J16702" s="17">
        <v>0</v>
      </c>
      <c r="K16702" s="17">
        <v>671081</v>
      </c>
      <c r="L16702" s="17">
        <v>510021.56</v>
      </c>
      <c r="M16702" s="17">
        <v>161059.44</v>
      </c>
      <c r="N16702" s="17">
        <v>63151.8486</v>
      </c>
    </row>
    <row r="16703" spans="1:14">
      <c r="A16703" s="16">
        <v>46300</v>
      </c>
      <c r="B16703" t="s">
        <v>16749</v>
      </c>
      <c r="C16703" t="s">
        <v>73</v>
      </c>
      <c r="D16703" t="s">
        <v>74</v>
      </c>
      <c r="E16703" t="s">
        <v>24</v>
      </c>
      <c r="F16703" t="s">
        <v>16451</v>
      </c>
      <c r="G16703" t="s">
        <v>16452</v>
      </c>
      <c r="H16703">
        <v>7</v>
      </c>
      <c r="I16703" s="17">
        <v>697398</v>
      </c>
      <c r="J16703" s="17">
        <v>27895.92</v>
      </c>
      <c r="K16703" s="17">
        <v>669502.08</v>
      </c>
      <c r="L16703" s="17">
        <v>508821.58</v>
      </c>
      <c r="M16703" s="17">
        <v>160680.5</v>
      </c>
      <c r="N16703" s="17">
        <v>63151.8486</v>
      </c>
    </row>
    <row r="16704" spans="1:14">
      <c r="A16704" s="16">
        <v>46300</v>
      </c>
      <c r="B16704" t="s">
        <v>16750</v>
      </c>
      <c r="C16704" t="s">
        <v>29</v>
      </c>
      <c r="D16704" t="s">
        <v>30</v>
      </c>
      <c r="E16704" t="s">
        <v>31</v>
      </c>
      <c r="F16704" t="s">
        <v>16451</v>
      </c>
      <c r="G16704" t="s">
        <v>16452</v>
      </c>
      <c r="H16704">
        <v>3</v>
      </c>
      <c r="I16704" s="17">
        <v>336163</v>
      </c>
      <c r="J16704" s="17">
        <v>20169.78</v>
      </c>
      <c r="K16704" s="17">
        <v>315993.22</v>
      </c>
      <c r="L16704" s="17">
        <v>195915.8</v>
      </c>
      <c r="M16704" s="17">
        <v>120077.42</v>
      </c>
      <c r="N16704" s="17">
        <v>97917.6044</v>
      </c>
    </row>
    <row r="16705" spans="1:14">
      <c r="A16705" s="16">
        <v>46300</v>
      </c>
      <c r="B16705" t="s">
        <v>16751</v>
      </c>
      <c r="C16705" t="s">
        <v>33</v>
      </c>
      <c r="D16705" t="s">
        <v>34</v>
      </c>
      <c r="E16705" t="s">
        <v>35</v>
      </c>
      <c r="F16705" t="s">
        <v>16451</v>
      </c>
      <c r="G16705" t="s">
        <v>16452</v>
      </c>
      <c r="H16705">
        <v>5</v>
      </c>
      <c r="I16705" s="17">
        <v>601832</v>
      </c>
      <c r="J16705" s="17">
        <v>30091.6</v>
      </c>
      <c r="K16705" s="17">
        <v>571740.4</v>
      </c>
      <c r="L16705" s="17">
        <v>411653.09</v>
      </c>
      <c r="M16705" s="17">
        <v>160087.31</v>
      </c>
      <c r="N16705" s="17">
        <v>108978.7394</v>
      </c>
    </row>
    <row r="16706" spans="1:14">
      <c r="A16706" s="16">
        <v>46300</v>
      </c>
      <c r="B16706" t="s">
        <v>16752</v>
      </c>
      <c r="C16706" t="s">
        <v>73</v>
      </c>
      <c r="D16706" t="s">
        <v>74</v>
      </c>
      <c r="E16706" t="s">
        <v>24</v>
      </c>
      <c r="F16706" t="s">
        <v>16451</v>
      </c>
      <c r="G16706" t="s">
        <v>16452</v>
      </c>
      <c r="H16706">
        <v>2</v>
      </c>
      <c r="I16706" s="17">
        <v>159907</v>
      </c>
      <c r="J16706" s="17">
        <v>15990.7</v>
      </c>
      <c r="K16706" s="17">
        <v>143916.3</v>
      </c>
      <c r="L16706" s="17">
        <v>109376.39</v>
      </c>
      <c r="M16706" s="17">
        <v>34539.91</v>
      </c>
      <c r="N16706" s="17">
        <v>63151.8486</v>
      </c>
    </row>
    <row r="16707" spans="1:14">
      <c r="A16707" s="16">
        <v>46300</v>
      </c>
      <c r="B16707" t="s">
        <v>16753</v>
      </c>
      <c r="C16707" t="s">
        <v>22</v>
      </c>
      <c r="D16707" t="s">
        <v>23</v>
      </c>
      <c r="E16707" t="s">
        <v>24</v>
      </c>
      <c r="F16707" t="s">
        <v>16451</v>
      </c>
      <c r="G16707" t="s">
        <v>16452</v>
      </c>
      <c r="H16707">
        <v>7</v>
      </c>
      <c r="I16707" s="17">
        <v>797827</v>
      </c>
      <c r="J16707" s="17">
        <v>39891.35</v>
      </c>
      <c r="K16707" s="17">
        <v>757935.65</v>
      </c>
      <c r="L16707" s="17">
        <v>576031.09</v>
      </c>
      <c r="M16707" s="17">
        <v>181904.56</v>
      </c>
      <c r="N16707" s="17">
        <v>63151.8486</v>
      </c>
    </row>
    <row r="16708" spans="1:14">
      <c r="A16708" s="16">
        <v>46300</v>
      </c>
      <c r="B16708" t="s">
        <v>16754</v>
      </c>
      <c r="C16708" t="s">
        <v>33</v>
      </c>
      <c r="D16708" t="s">
        <v>34</v>
      </c>
      <c r="E16708" t="s">
        <v>35</v>
      </c>
      <c r="F16708" t="s">
        <v>16451</v>
      </c>
      <c r="G16708" t="s">
        <v>16452</v>
      </c>
      <c r="H16708">
        <v>2</v>
      </c>
      <c r="I16708" s="17">
        <v>636490</v>
      </c>
      <c r="J16708" s="17">
        <v>19094.7</v>
      </c>
      <c r="K16708" s="17">
        <v>617395.3</v>
      </c>
      <c r="L16708" s="17">
        <v>444524.62</v>
      </c>
      <c r="M16708" s="17">
        <v>172870.68</v>
      </c>
      <c r="N16708" s="17">
        <v>108978.7394</v>
      </c>
    </row>
    <row r="16709" spans="1:14">
      <c r="A16709" s="16">
        <v>46300</v>
      </c>
      <c r="B16709" t="s">
        <v>16755</v>
      </c>
      <c r="C16709" t="s">
        <v>33</v>
      </c>
      <c r="D16709" t="s">
        <v>34</v>
      </c>
      <c r="E16709" t="s">
        <v>35</v>
      </c>
      <c r="F16709" t="s">
        <v>16451</v>
      </c>
      <c r="G16709" t="s">
        <v>16452</v>
      </c>
      <c r="H16709">
        <v>6</v>
      </c>
      <c r="I16709" s="17">
        <v>344552</v>
      </c>
      <c r="J16709" s="17">
        <v>20673.12</v>
      </c>
      <c r="K16709" s="17">
        <v>323878.88</v>
      </c>
      <c r="L16709" s="17">
        <v>233192.79</v>
      </c>
      <c r="M16709" s="17">
        <v>90686.09</v>
      </c>
      <c r="N16709" s="17">
        <v>108978.7394</v>
      </c>
    </row>
    <row r="16710" spans="1:14">
      <c r="A16710" s="16">
        <v>46300</v>
      </c>
      <c r="B16710" t="s">
        <v>16756</v>
      </c>
      <c r="C16710" t="s">
        <v>43</v>
      </c>
      <c r="D16710" t="s">
        <v>44</v>
      </c>
      <c r="E16710" t="s">
        <v>31</v>
      </c>
      <c r="F16710" t="s">
        <v>16451</v>
      </c>
      <c r="G16710" t="s">
        <v>16452</v>
      </c>
      <c r="H16710">
        <v>3</v>
      </c>
      <c r="I16710" s="17">
        <v>530896</v>
      </c>
      <c r="J16710" s="17">
        <v>69016.48</v>
      </c>
      <c r="K16710" s="17">
        <v>461879.52</v>
      </c>
      <c r="L16710" s="17">
        <v>286365.3</v>
      </c>
      <c r="M16710" s="17">
        <v>175514.22</v>
      </c>
      <c r="N16710" s="17">
        <v>97917.6044</v>
      </c>
    </row>
    <row r="16711" spans="1:14">
      <c r="A16711" s="16">
        <v>46300</v>
      </c>
      <c r="B16711" t="s">
        <v>16757</v>
      </c>
      <c r="C16711" t="s">
        <v>43</v>
      </c>
      <c r="D16711" t="s">
        <v>44</v>
      </c>
      <c r="E16711" t="s">
        <v>31</v>
      </c>
      <c r="F16711" t="s">
        <v>16451</v>
      </c>
      <c r="G16711" t="s">
        <v>16452</v>
      </c>
      <c r="H16711">
        <v>4</v>
      </c>
      <c r="I16711" s="17">
        <v>553394</v>
      </c>
      <c r="J16711" s="17">
        <v>0</v>
      </c>
      <c r="K16711" s="17">
        <v>553394</v>
      </c>
      <c r="L16711" s="17">
        <v>343104.28</v>
      </c>
      <c r="M16711" s="17">
        <v>210289.72</v>
      </c>
      <c r="N16711" s="17">
        <v>97917.6044</v>
      </c>
    </row>
    <row r="16712" spans="1:14">
      <c r="A16712" s="16">
        <v>46300</v>
      </c>
      <c r="B16712" t="s">
        <v>16758</v>
      </c>
      <c r="C16712" t="s">
        <v>22</v>
      </c>
      <c r="D16712" t="s">
        <v>23</v>
      </c>
      <c r="E16712" t="s">
        <v>24</v>
      </c>
      <c r="F16712" t="s">
        <v>16451</v>
      </c>
      <c r="G16712" t="s">
        <v>16452</v>
      </c>
      <c r="H16712">
        <v>9</v>
      </c>
      <c r="I16712" s="17">
        <v>543776</v>
      </c>
      <c r="J16712" s="17">
        <v>0</v>
      </c>
      <c r="K16712" s="17">
        <v>543776</v>
      </c>
      <c r="L16712" s="17">
        <v>413269.76</v>
      </c>
      <c r="M16712" s="17">
        <v>130506.24</v>
      </c>
      <c r="N16712" s="17">
        <v>63151.8486</v>
      </c>
    </row>
    <row r="16713" spans="1:14">
      <c r="A16713" s="16">
        <v>46300</v>
      </c>
      <c r="B16713" t="s">
        <v>16759</v>
      </c>
      <c r="C16713" t="s">
        <v>33</v>
      </c>
      <c r="D16713" t="s">
        <v>34</v>
      </c>
      <c r="E16713" t="s">
        <v>35</v>
      </c>
      <c r="F16713" t="s">
        <v>16451</v>
      </c>
      <c r="G16713" t="s">
        <v>16452</v>
      </c>
      <c r="H16713">
        <v>4</v>
      </c>
      <c r="I16713" s="17">
        <v>100881</v>
      </c>
      <c r="J16713" s="17">
        <v>0</v>
      </c>
      <c r="K16713" s="17">
        <v>100881</v>
      </c>
      <c r="L16713" s="17">
        <v>72634.32000000001</v>
      </c>
      <c r="M16713" s="17">
        <v>28246.68</v>
      </c>
      <c r="N16713" s="17">
        <v>108978.7394</v>
      </c>
    </row>
    <row r="16714" spans="1:14">
      <c r="A16714" s="16">
        <v>46300</v>
      </c>
      <c r="B16714" t="s">
        <v>16760</v>
      </c>
      <c r="C16714" t="s">
        <v>26</v>
      </c>
      <c r="D16714" t="s">
        <v>27</v>
      </c>
      <c r="E16714" t="s">
        <v>17</v>
      </c>
      <c r="F16714" t="s">
        <v>16451</v>
      </c>
      <c r="G16714" t="s">
        <v>16452</v>
      </c>
      <c r="H16714">
        <v>1</v>
      </c>
      <c r="I16714" s="17">
        <v>324591</v>
      </c>
      <c r="J16714" s="17">
        <v>0</v>
      </c>
      <c r="K16714" s="17">
        <v>324591</v>
      </c>
      <c r="L16714" s="17">
        <v>227213.7</v>
      </c>
      <c r="M16714" s="17">
        <v>97377.3</v>
      </c>
      <c r="N16714" s="17">
        <v>42780.2845</v>
      </c>
    </row>
    <row r="16715" spans="1:14">
      <c r="A16715" s="16">
        <v>46300</v>
      </c>
      <c r="B16715" t="s">
        <v>16761</v>
      </c>
      <c r="C16715" t="s">
        <v>47</v>
      </c>
      <c r="D16715" t="s">
        <v>48</v>
      </c>
      <c r="E16715" t="s">
        <v>35</v>
      </c>
      <c r="F16715" t="s">
        <v>16451</v>
      </c>
      <c r="G16715" t="s">
        <v>16452</v>
      </c>
      <c r="H16715">
        <v>3</v>
      </c>
      <c r="I16715" s="17">
        <v>355521</v>
      </c>
      <c r="J16715" s="17">
        <v>0</v>
      </c>
      <c r="K16715" s="17">
        <v>355521</v>
      </c>
      <c r="L16715" s="17">
        <v>255975.12</v>
      </c>
      <c r="M16715" s="17">
        <v>99545.88</v>
      </c>
      <c r="N16715" s="17">
        <v>108978.7394</v>
      </c>
    </row>
    <row r="16716" spans="1:14">
      <c r="A16716" s="16">
        <v>46300</v>
      </c>
      <c r="B16716" t="s">
        <v>16762</v>
      </c>
      <c r="C16716" t="s">
        <v>26</v>
      </c>
      <c r="D16716" t="s">
        <v>27</v>
      </c>
      <c r="E16716" t="s">
        <v>17</v>
      </c>
      <c r="F16716" t="s">
        <v>16451</v>
      </c>
      <c r="G16716" t="s">
        <v>16452</v>
      </c>
      <c r="H16716">
        <v>3</v>
      </c>
      <c r="I16716" s="17">
        <v>290454</v>
      </c>
      <c r="J16716" s="17">
        <v>20331.78</v>
      </c>
      <c r="K16716" s="17">
        <v>270122.22</v>
      </c>
      <c r="L16716" s="17">
        <v>189085.55</v>
      </c>
      <c r="M16716" s="17">
        <v>81036.67</v>
      </c>
      <c r="N16716" s="17">
        <v>42780.2845</v>
      </c>
    </row>
    <row r="16717" spans="1:14">
      <c r="A16717" s="16">
        <v>46300</v>
      </c>
      <c r="B16717" t="s">
        <v>16763</v>
      </c>
      <c r="C16717" t="s">
        <v>33</v>
      </c>
      <c r="D16717" t="s">
        <v>34</v>
      </c>
      <c r="E16717" t="s">
        <v>35</v>
      </c>
      <c r="F16717" t="s">
        <v>16451</v>
      </c>
      <c r="G16717" t="s">
        <v>16452</v>
      </c>
      <c r="H16717">
        <v>4</v>
      </c>
      <c r="I16717" s="17">
        <v>835423</v>
      </c>
      <c r="J16717" s="17">
        <v>0</v>
      </c>
      <c r="K16717" s="17">
        <v>835423</v>
      </c>
      <c r="L16717" s="17">
        <v>601504.5600000001</v>
      </c>
      <c r="M16717" s="17">
        <v>233918.44</v>
      </c>
      <c r="N16717" s="17">
        <v>108978.7394</v>
      </c>
    </row>
    <row r="16718" spans="1:14">
      <c r="A16718" s="16">
        <v>46300</v>
      </c>
      <c r="B16718" t="s">
        <v>16764</v>
      </c>
      <c r="C16718" t="s">
        <v>73</v>
      </c>
      <c r="D16718" t="s">
        <v>74</v>
      </c>
      <c r="E16718" t="s">
        <v>24</v>
      </c>
      <c r="F16718" t="s">
        <v>16451</v>
      </c>
      <c r="G16718" t="s">
        <v>16452</v>
      </c>
      <c r="H16718">
        <v>2</v>
      </c>
      <c r="I16718" s="17">
        <v>741346</v>
      </c>
      <c r="J16718" s="17">
        <v>37067.3</v>
      </c>
      <c r="K16718" s="17">
        <v>704278.7</v>
      </c>
      <c r="L16718" s="17">
        <v>535251.8100000001</v>
      </c>
      <c r="M16718" s="17">
        <v>169026.89</v>
      </c>
      <c r="N16718" s="17">
        <v>63151.8486</v>
      </c>
    </row>
    <row r="16719" spans="1:14">
      <c r="A16719" s="16">
        <v>46300</v>
      </c>
      <c r="B16719" t="s">
        <v>16765</v>
      </c>
      <c r="C16719" t="s">
        <v>15</v>
      </c>
      <c r="D16719" t="s">
        <v>16</v>
      </c>
      <c r="E16719" t="s">
        <v>17</v>
      </c>
      <c r="F16719" t="s">
        <v>16451</v>
      </c>
      <c r="G16719" t="s">
        <v>16452</v>
      </c>
      <c r="H16719">
        <v>10</v>
      </c>
      <c r="I16719" s="17">
        <v>574544</v>
      </c>
      <c r="J16719" s="17">
        <v>74690.72</v>
      </c>
      <c r="K16719" s="17">
        <v>499853.28</v>
      </c>
      <c r="L16719" s="17">
        <v>349897.3</v>
      </c>
      <c r="M16719" s="17">
        <v>149955.98</v>
      </c>
      <c r="N16719" s="17">
        <v>42780.2845</v>
      </c>
    </row>
    <row r="16720" spans="1:14">
      <c r="A16720" s="16">
        <v>46300</v>
      </c>
      <c r="B16720" t="s">
        <v>16766</v>
      </c>
      <c r="C16720" t="s">
        <v>15</v>
      </c>
      <c r="D16720" t="s">
        <v>16</v>
      </c>
      <c r="E16720" t="s">
        <v>17</v>
      </c>
      <c r="F16720" t="s">
        <v>16451</v>
      </c>
      <c r="G16720" t="s">
        <v>16452</v>
      </c>
      <c r="H16720">
        <v>1</v>
      </c>
      <c r="I16720" s="17">
        <v>108677</v>
      </c>
      <c r="J16720" s="17">
        <v>0</v>
      </c>
      <c r="K16720" s="17">
        <v>108677</v>
      </c>
      <c r="L16720" s="17">
        <v>76073.89999999999</v>
      </c>
      <c r="M16720" s="17">
        <v>32603.1</v>
      </c>
      <c r="N16720" s="17">
        <v>42780.2845</v>
      </c>
    </row>
    <row r="16721" spans="1:14">
      <c r="A16721" s="16">
        <v>46300</v>
      </c>
      <c r="B16721" t="s">
        <v>16767</v>
      </c>
      <c r="C16721" t="s">
        <v>26</v>
      </c>
      <c r="D16721" t="s">
        <v>27</v>
      </c>
      <c r="E16721" t="s">
        <v>17</v>
      </c>
      <c r="F16721" t="s">
        <v>16451</v>
      </c>
      <c r="G16721" t="s">
        <v>16452</v>
      </c>
      <c r="H16721">
        <v>11</v>
      </c>
      <c r="I16721" s="17">
        <v>91523</v>
      </c>
      <c r="J16721" s="17">
        <v>3660.92</v>
      </c>
      <c r="K16721" s="17">
        <v>87862.08</v>
      </c>
      <c r="L16721" s="17">
        <v>61503.46</v>
      </c>
      <c r="M16721" s="17">
        <v>26358.62</v>
      </c>
      <c r="N16721" s="17">
        <v>42780.2845</v>
      </c>
    </row>
    <row r="16722" spans="1:14">
      <c r="A16722" s="16">
        <v>46300</v>
      </c>
      <c r="B16722" t="s">
        <v>16768</v>
      </c>
      <c r="C16722" t="s">
        <v>33</v>
      </c>
      <c r="D16722" t="s">
        <v>34</v>
      </c>
      <c r="E16722" t="s">
        <v>35</v>
      </c>
      <c r="F16722" t="s">
        <v>16451</v>
      </c>
      <c r="G16722" t="s">
        <v>16452</v>
      </c>
      <c r="H16722">
        <v>5</v>
      </c>
      <c r="I16722" s="17">
        <v>282452</v>
      </c>
      <c r="J16722" s="17">
        <v>11298.08</v>
      </c>
      <c r="K16722" s="17">
        <v>271153.92</v>
      </c>
      <c r="L16722" s="17">
        <v>195230.82</v>
      </c>
      <c r="M16722" s="17">
        <v>75923.10000000001</v>
      </c>
      <c r="N16722" s="17">
        <v>108978.7394</v>
      </c>
    </row>
    <row r="16723" spans="1:14">
      <c r="A16723" s="16">
        <v>46300</v>
      </c>
      <c r="B16723" t="s">
        <v>16769</v>
      </c>
      <c r="C16723" t="s">
        <v>33</v>
      </c>
      <c r="D16723" t="s">
        <v>34</v>
      </c>
      <c r="E16723" t="s">
        <v>35</v>
      </c>
      <c r="F16723" t="s">
        <v>16451</v>
      </c>
      <c r="G16723" t="s">
        <v>16452</v>
      </c>
      <c r="H16723">
        <v>10</v>
      </c>
      <c r="I16723" s="17">
        <v>434309</v>
      </c>
      <c r="J16723" s="17">
        <v>47773.99</v>
      </c>
      <c r="K16723" s="17">
        <v>386535.01</v>
      </c>
      <c r="L16723" s="17">
        <v>278305.21</v>
      </c>
      <c r="M16723" s="17">
        <v>108229.8</v>
      </c>
      <c r="N16723" s="17">
        <v>108978.7394</v>
      </c>
    </row>
    <row r="16724" spans="1:14">
      <c r="A16724" s="16">
        <v>46300</v>
      </c>
      <c r="B16724" t="s">
        <v>16770</v>
      </c>
      <c r="C16724" t="s">
        <v>47</v>
      </c>
      <c r="D16724" t="s">
        <v>48</v>
      </c>
      <c r="E16724" t="s">
        <v>35</v>
      </c>
      <c r="F16724" t="s">
        <v>16451</v>
      </c>
      <c r="G16724" t="s">
        <v>16452</v>
      </c>
      <c r="H16724">
        <v>10</v>
      </c>
      <c r="I16724" s="17">
        <v>549547</v>
      </c>
      <c r="J16724" s="17">
        <v>0</v>
      </c>
      <c r="K16724" s="17">
        <v>549547</v>
      </c>
      <c r="L16724" s="17">
        <v>395673.84</v>
      </c>
      <c r="M16724" s="17">
        <v>153873.16</v>
      </c>
      <c r="N16724" s="17">
        <v>108978.7394</v>
      </c>
    </row>
    <row r="16725" spans="1:14">
      <c r="A16725" s="16">
        <v>46300</v>
      </c>
      <c r="B16725" t="s">
        <v>16771</v>
      </c>
      <c r="C16725" t="s">
        <v>26</v>
      </c>
      <c r="D16725" t="s">
        <v>27</v>
      </c>
      <c r="E16725" t="s">
        <v>17</v>
      </c>
      <c r="F16725" t="s">
        <v>16451</v>
      </c>
      <c r="G16725" t="s">
        <v>16452</v>
      </c>
      <c r="H16725">
        <v>12</v>
      </c>
      <c r="I16725" s="17">
        <v>656105</v>
      </c>
      <c r="J16725" s="17">
        <v>39366.3</v>
      </c>
      <c r="K16725" s="17">
        <v>616738.7</v>
      </c>
      <c r="L16725" s="17">
        <v>431717.09</v>
      </c>
      <c r="M16725" s="17">
        <v>185021.61</v>
      </c>
      <c r="N16725" s="17">
        <v>42780.2845</v>
      </c>
    </row>
    <row r="16726" spans="1:14">
      <c r="A16726" s="16">
        <v>46300</v>
      </c>
      <c r="B16726" t="s">
        <v>16772</v>
      </c>
      <c r="C16726" t="s">
        <v>73</v>
      </c>
      <c r="D16726" t="s">
        <v>74</v>
      </c>
      <c r="E16726" t="s">
        <v>24</v>
      </c>
      <c r="F16726" t="s">
        <v>16451</v>
      </c>
      <c r="G16726" t="s">
        <v>16452</v>
      </c>
      <c r="H16726">
        <v>1</v>
      </c>
      <c r="I16726" s="17">
        <v>166344</v>
      </c>
      <c r="J16726" s="17">
        <v>21624.72</v>
      </c>
      <c r="K16726" s="17">
        <v>144719.28</v>
      </c>
      <c r="L16726" s="17">
        <v>109986.65</v>
      </c>
      <c r="M16726" s="17">
        <v>34732.63</v>
      </c>
      <c r="N16726" s="17">
        <v>63151.8486</v>
      </c>
    </row>
    <row r="16727" spans="1:14">
      <c r="A16727" s="16">
        <v>46300</v>
      </c>
      <c r="B16727" t="s">
        <v>16773</v>
      </c>
      <c r="C16727" t="s">
        <v>47</v>
      </c>
      <c r="D16727" t="s">
        <v>48</v>
      </c>
      <c r="E16727" t="s">
        <v>35</v>
      </c>
      <c r="F16727" t="s">
        <v>16451</v>
      </c>
      <c r="G16727" t="s">
        <v>16452</v>
      </c>
      <c r="H16727">
        <v>2</v>
      </c>
      <c r="I16727" s="17">
        <v>788446</v>
      </c>
      <c r="J16727" s="17">
        <v>23653.38</v>
      </c>
      <c r="K16727" s="17">
        <v>764792.62</v>
      </c>
      <c r="L16727" s="17">
        <v>550650.6899999999</v>
      </c>
      <c r="M16727" s="17">
        <v>214141.93</v>
      </c>
      <c r="N16727" s="17">
        <v>108978.7394</v>
      </c>
    </row>
    <row r="16728" spans="1:14">
      <c r="A16728" s="16">
        <v>46301</v>
      </c>
      <c r="B16728" t="s">
        <v>16774</v>
      </c>
      <c r="C16728" t="s">
        <v>15</v>
      </c>
      <c r="D16728" t="s">
        <v>16</v>
      </c>
      <c r="E16728" t="s">
        <v>17</v>
      </c>
      <c r="F16728" t="s">
        <v>16451</v>
      </c>
      <c r="G16728" t="s">
        <v>16452</v>
      </c>
      <c r="H16728">
        <v>11</v>
      </c>
      <c r="I16728" s="17">
        <v>348986</v>
      </c>
      <c r="J16728" s="17">
        <v>0</v>
      </c>
      <c r="K16728" s="17">
        <v>348986</v>
      </c>
      <c r="L16728" s="17">
        <v>244290.2</v>
      </c>
      <c r="M16728" s="17">
        <v>104695.8</v>
      </c>
      <c r="N16728" s="17">
        <v>42780.2845</v>
      </c>
    </row>
    <row r="16729" spans="1:14">
      <c r="A16729" s="16">
        <v>46301</v>
      </c>
      <c r="B16729" t="s">
        <v>16775</v>
      </c>
      <c r="C16729" t="s">
        <v>26</v>
      </c>
      <c r="D16729" t="s">
        <v>27</v>
      </c>
      <c r="E16729" t="s">
        <v>17</v>
      </c>
      <c r="F16729" t="s">
        <v>16451</v>
      </c>
      <c r="G16729" t="s">
        <v>16452</v>
      </c>
      <c r="H16729">
        <v>9</v>
      </c>
      <c r="I16729" s="17">
        <v>741922</v>
      </c>
      <c r="J16729" s="17">
        <v>0</v>
      </c>
      <c r="K16729" s="17">
        <v>741922</v>
      </c>
      <c r="L16729" s="17">
        <v>519345.4</v>
      </c>
      <c r="M16729" s="17">
        <v>222576.6</v>
      </c>
      <c r="N16729" s="17">
        <v>42780.2845</v>
      </c>
    </row>
    <row r="16730" spans="1:14">
      <c r="A16730" s="16">
        <v>46301</v>
      </c>
      <c r="B16730" t="s">
        <v>16776</v>
      </c>
      <c r="C16730" t="s">
        <v>33</v>
      </c>
      <c r="D16730" t="s">
        <v>34</v>
      </c>
      <c r="E16730" t="s">
        <v>35</v>
      </c>
      <c r="F16730" t="s">
        <v>16451</v>
      </c>
      <c r="G16730" t="s">
        <v>16452</v>
      </c>
      <c r="H16730">
        <v>12</v>
      </c>
      <c r="I16730" s="17">
        <v>69394</v>
      </c>
      <c r="J16730" s="17">
        <v>5551.52</v>
      </c>
      <c r="K16730" s="17">
        <v>63842.48</v>
      </c>
      <c r="L16730" s="17">
        <v>45966.59</v>
      </c>
      <c r="M16730" s="17">
        <v>17875.89</v>
      </c>
      <c r="N16730" s="17">
        <v>108978.7394</v>
      </c>
    </row>
    <row r="16731" spans="1:14">
      <c r="A16731" s="16">
        <v>46301</v>
      </c>
      <c r="B16731" t="s">
        <v>16777</v>
      </c>
      <c r="C16731" t="s">
        <v>33</v>
      </c>
      <c r="D16731" t="s">
        <v>34</v>
      </c>
      <c r="E16731" t="s">
        <v>35</v>
      </c>
      <c r="F16731" t="s">
        <v>16451</v>
      </c>
      <c r="G16731" t="s">
        <v>16452</v>
      </c>
      <c r="H16731">
        <v>9</v>
      </c>
      <c r="I16731" s="17">
        <v>154444</v>
      </c>
      <c r="J16731" s="17">
        <v>0</v>
      </c>
      <c r="K16731" s="17">
        <v>154444</v>
      </c>
      <c r="L16731" s="17">
        <v>111199.68</v>
      </c>
      <c r="M16731" s="17">
        <v>43244.32</v>
      </c>
      <c r="N16731" s="17">
        <v>108978.7394</v>
      </c>
    </row>
    <row r="16732" spans="1:14">
      <c r="A16732" s="16">
        <v>46301</v>
      </c>
      <c r="B16732" t="s">
        <v>16778</v>
      </c>
      <c r="C16732" t="s">
        <v>29</v>
      </c>
      <c r="D16732" t="s">
        <v>30</v>
      </c>
      <c r="E16732" t="s">
        <v>31</v>
      </c>
      <c r="F16732" t="s">
        <v>16451</v>
      </c>
      <c r="G16732" t="s">
        <v>16452</v>
      </c>
      <c r="H16732">
        <v>2</v>
      </c>
      <c r="I16732" s="17">
        <v>780985</v>
      </c>
      <c r="J16732" s="17">
        <v>0</v>
      </c>
      <c r="K16732" s="17">
        <v>780985</v>
      </c>
      <c r="L16732" s="17">
        <v>484210.7</v>
      </c>
      <c r="M16732" s="17">
        <v>296774.3</v>
      </c>
      <c r="N16732" s="17">
        <v>97917.6044</v>
      </c>
    </row>
    <row r="16733" spans="1:14">
      <c r="A16733" s="16">
        <v>46301</v>
      </c>
      <c r="B16733" t="s">
        <v>16779</v>
      </c>
      <c r="C16733" t="s">
        <v>43</v>
      </c>
      <c r="D16733" t="s">
        <v>44</v>
      </c>
      <c r="E16733" t="s">
        <v>31</v>
      </c>
      <c r="F16733" t="s">
        <v>16451</v>
      </c>
      <c r="G16733" t="s">
        <v>16452</v>
      </c>
      <c r="H16733">
        <v>8</v>
      </c>
      <c r="I16733" s="17">
        <v>175104</v>
      </c>
      <c r="J16733" s="17">
        <v>3502.08</v>
      </c>
      <c r="K16733" s="17">
        <v>171601.92</v>
      </c>
      <c r="L16733" s="17">
        <v>106393.19</v>
      </c>
      <c r="M16733" s="17">
        <v>65208.73</v>
      </c>
      <c r="N16733" s="17">
        <v>97917.6044</v>
      </c>
    </row>
    <row r="16734" spans="1:14">
      <c r="A16734" s="16">
        <v>46301</v>
      </c>
      <c r="B16734" t="s">
        <v>16780</v>
      </c>
      <c r="C16734" t="s">
        <v>33</v>
      </c>
      <c r="D16734" t="s">
        <v>34</v>
      </c>
      <c r="E16734" t="s">
        <v>35</v>
      </c>
      <c r="F16734" t="s">
        <v>16451</v>
      </c>
      <c r="G16734" t="s">
        <v>16452</v>
      </c>
      <c r="H16734">
        <v>8</v>
      </c>
      <c r="I16734" s="17">
        <v>334784</v>
      </c>
      <c r="J16734" s="17">
        <v>6695.68</v>
      </c>
      <c r="K16734" s="17">
        <v>328088.32</v>
      </c>
      <c r="L16734" s="17">
        <v>236223.59</v>
      </c>
      <c r="M16734" s="17">
        <v>91864.73</v>
      </c>
      <c r="N16734" s="17">
        <v>108978.7394</v>
      </c>
    </row>
    <row r="16735" spans="1:14">
      <c r="A16735" s="16">
        <v>46301</v>
      </c>
      <c r="B16735" t="s">
        <v>16781</v>
      </c>
      <c r="C16735" t="s">
        <v>43</v>
      </c>
      <c r="D16735" t="s">
        <v>44</v>
      </c>
      <c r="E16735" t="s">
        <v>31</v>
      </c>
      <c r="F16735" t="s">
        <v>16451</v>
      </c>
      <c r="G16735" t="s">
        <v>16452</v>
      </c>
      <c r="H16735">
        <v>2</v>
      </c>
      <c r="I16735" s="17">
        <v>631780</v>
      </c>
      <c r="J16735" s="17">
        <v>31589</v>
      </c>
      <c r="K16735" s="17">
        <v>600191</v>
      </c>
      <c r="L16735" s="17">
        <v>372118.42</v>
      </c>
      <c r="M16735" s="17">
        <v>228072.58</v>
      </c>
      <c r="N16735" s="17">
        <v>97917.6044</v>
      </c>
    </row>
    <row r="16736" spans="1:14">
      <c r="A16736" s="16">
        <v>46301</v>
      </c>
      <c r="B16736" t="s">
        <v>16782</v>
      </c>
      <c r="C16736" t="s">
        <v>15</v>
      </c>
      <c r="D16736" t="s">
        <v>16</v>
      </c>
      <c r="E16736" t="s">
        <v>17</v>
      </c>
      <c r="F16736" t="s">
        <v>16451</v>
      </c>
      <c r="G16736" t="s">
        <v>16452</v>
      </c>
      <c r="H16736">
        <v>2</v>
      </c>
      <c r="I16736" s="17">
        <v>650604</v>
      </c>
      <c r="J16736" s="17">
        <v>26024.16</v>
      </c>
      <c r="K16736" s="17">
        <v>624579.84</v>
      </c>
      <c r="L16736" s="17">
        <v>437205.89</v>
      </c>
      <c r="M16736" s="17">
        <v>187373.95</v>
      </c>
      <c r="N16736" s="17">
        <v>42780.2845</v>
      </c>
    </row>
    <row r="16737" spans="1:14">
      <c r="A16737" s="16">
        <v>46301</v>
      </c>
      <c r="B16737" t="s">
        <v>16783</v>
      </c>
      <c r="C16737" t="s">
        <v>26</v>
      </c>
      <c r="D16737" t="s">
        <v>27</v>
      </c>
      <c r="E16737" t="s">
        <v>17</v>
      </c>
      <c r="F16737" t="s">
        <v>16451</v>
      </c>
      <c r="G16737" t="s">
        <v>16452</v>
      </c>
      <c r="H16737">
        <v>11</v>
      </c>
      <c r="I16737" s="17">
        <v>713714</v>
      </c>
      <c r="J16737" s="17">
        <v>99919.96000000001</v>
      </c>
      <c r="K16737" s="17">
        <v>613794.04</v>
      </c>
      <c r="L16737" s="17">
        <v>429655.83</v>
      </c>
      <c r="M16737" s="17">
        <v>184138.21</v>
      </c>
      <c r="N16737" s="17">
        <v>42780.2845</v>
      </c>
    </row>
    <row r="16738" spans="1:14">
      <c r="A16738" s="16">
        <v>46301</v>
      </c>
      <c r="B16738" t="s">
        <v>16784</v>
      </c>
      <c r="C16738" t="s">
        <v>29</v>
      </c>
      <c r="D16738" t="s">
        <v>30</v>
      </c>
      <c r="E16738" t="s">
        <v>31</v>
      </c>
      <c r="F16738" t="s">
        <v>16451</v>
      </c>
      <c r="G16738" t="s">
        <v>16452</v>
      </c>
      <c r="H16738">
        <v>10</v>
      </c>
      <c r="I16738" s="17">
        <v>420497</v>
      </c>
      <c r="J16738" s="17">
        <v>0</v>
      </c>
      <c r="K16738" s="17">
        <v>420497</v>
      </c>
      <c r="L16738" s="17">
        <v>260708.14</v>
      </c>
      <c r="M16738" s="17">
        <v>159788.86</v>
      </c>
      <c r="N16738" s="17">
        <v>97917.6044</v>
      </c>
    </row>
    <row r="16739" spans="1:14">
      <c r="A16739" s="16">
        <v>46301</v>
      </c>
      <c r="B16739" t="s">
        <v>16785</v>
      </c>
      <c r="C16739" t="s">
        <v>47</v>
      </c>
      <c r="D16739" t="s">
        <v>48</v>
      </c>
      <c r="E16739" t="s">
        <v>35</v>
      </c>
      <c r="F16739" t="s">
        <v>16451</v>
      </c>
      <c r="G16739" t="s">
        <v>16452</v>
      </c>
      <c r="H16739">
        <v>1</v>
      </c>
      <c r="I16739" s="17">
        <v>304289</v>
      </c>
      <c r="J16739" s="17">
        <v>39557.57</v>
      </c>
      <c r="K16739" s="17">
        <v>264731.43</v>
      </c>
      <c r="L16739" s="17">
        <v>190606.63</v>
      </c>
      <c r="M16739" s="17">
        <v>74124.8</v>
      </c>
      <c r="N16739" s="17">
        <v>108978.7394</v>
      </c>
    </row>
    <row r="16740" spans="1:14">
      <c r="A16740" s="16">
        <v>46301</v>
      </c>
      <c r="B16740" t="s">
        <v>16786</v>
      </c>
      <c r="C16740" t="s">
        <v>26</v>
      </c>
      <c r="D16740" t="s">
        <v>27</v>
      </c>
      <c r="E16740" t="s">
        <v>17</v>
      </c>
      <c r="F16740" t="s">
        <v>16451</v>
      </c>
      <c r="G16740" t="s">
        <v>16452</v>
      </c>
      <c r="H16740">
        <v>12</v>
      </c>
      <c r="I16740" s="17">
        <v>790387</v>
      </c>
      <c r="J16740" s="17">
        <v>63230.96</v>
      </c>
      <c r="K16740" s="17">
        <v>727156.04</v>
      </c>
      <c r="L16740" s="17">
        <v>509009.23</v>
      </c>
      <c r="M16740" s="17">
        <v>218146.81</v>
      </c>
      <c r="N16740" s="17">
        <v>42780.2845</v>
      </c>
    </row>
    <row r="16741" spans="1:14">
      <c r="A16741" s="16">
        <v>46301</v>
      </c>
      <c r="B16741" t="s">
        <v>16787</v>
      </c>
      <c r="C16741" t="s">
        <v>47</v>
      </c>
      <c r="D16741" t="s">
        <v>48</v>
      </c>
      <c r="E16741" t="s">
        <v>35</v>
      </c>
      <c r="F16741" t="s">
        <v>16451</v>
      </c>
      <c r="G16741" t="s">
        <v>16452</v>
      </c>
      <c r="H16741">
        <v>2</v>
      </c>
      <c r="I16741" s="17">
        <v>75228</v>
      </c>
      <c r="J16741" s="17">
        <v>4513.68</v>
      </c>
      <c r="K16741" s="17">
        <v>70714.32000000001</v>
      </c>
      <c r="L16741" s="17">
        <v>50914.31</v>
      </c>
      <c r="M16741" s="17">
        <v>19800.01</v>
      </c>
      <c r="N16741" s="17">
        <v>108978.7394</v>
      </c>
    </row>
    <row r="16742" spans="1:14">
      <c r="A16742" s="16">
        <v>46301</v>
      </c>
      <c r="B16742" t="s">
        <v>16788</v>
      </c>
      <c r="C16742" t="s">
        <v>15</v>
      </c>
      <c r="D16742" t="s">
        <v>16</v>
      </c>
      <c r="E16742" t="s">
        <v>17</v>
      </c>
      <c r="F16742" t="s">
        <v>16451</v>
      </c>
      <c r="G16742" t="s">
        <v>16452</v>
      </c>
      <c r="H16742">
        <v>8</v>
      </c>
      <c r="I16742" s="17">
        <v>606080</v>
      </c>
      <c r="J16742" s="17">
        <v>36364.8</v>
      </c>
      <c r="K16742" s="17">
        <v>569715.2</v>
      </c>
      <c r="L16742" s="17">
        <v>398800.64</v>
      </c>
      <c r="M16742" s="17">
        <v>170914.56</v>
      </c>
      <c r="N16742" s="17">
        <v>42780.2845</v>
      </c>
    </row>
    <row r="16743" spans="1:14">
      <c r="A16743" s="16">
        <v>46301</v>
      </c>
      <c r="B16743" t="s">
        <v>16789</v>
      </c>
      <c r="C16743" t="s">
        <v>33</v>
      </c>
      <c r="D16743" t="s">
        <v>34</v>
      </c>
      <c r="E16743" t="s">
        <v>35</v>
      </c>
      <c r="F16743" t="s">
        <v>16451</v>
      </c>
      <c r="G16743" t="s">
        <v>16452</v>
      </c>
      <c r="H16743">
        <v>8</v>
      </c>
      <c r="I16743" s="17">
        <v>442458</v>
      </c>
      <c r="J16743" s="17">
        <v>26547.48</v>
      </c>
      <c r="K16743" s="17">
        <v>415910.52</v>
      </c>
      <c r="L16743" s="17">
        <v>299455.57</v>
      </c>
      <c r="M16743" s="17">
        <v>116454.95</v>
      </c>
      <c r="N16743" s="17">
        <v>108978.7394</v>
      </c>
    </row>
    <row r="16744" spans="1:14">
      <c r="A16744" s="16">
        <v>46301</v>
      </c>
      <c r="B16744" t="s">
        <v>16790</v>
      </c>
      <c r="C16744" t="s">
        <v>15</v>
      </c>
      <c r="D16744" t="s">
        <v>16</v>
      </c>
      <c r="E16744" t="s">
        <v>17</v>
      </c>
      <c r="F16744" t="s">
        <v>16451</v>
      </c>
      <c r="G16744" t="s">
        <v>16452</v>
      </c>
      <c r="H16744">
        <v>9</v>
      </c>
      <c r="I16744" s="17">
        <v>684992</v>
      </c>
      <c r="J16744" s="17">
        <v>0</v>
      </c>
      <c r="K16744" s="17">
        <v>684992</v>
      </c>
      <c r="L16744" s="17">
        <v>479494.4</v>
      </c>
      <c r="M16744" s="17">
        <v>205497.6</v>
      </c>
      <c r="N16744" s="17">
        <v>42780.2845</v>
      </c>
    </row>
    <row r="16745" spans="1:14">
      <c r="A16745" s="16">
        <v>46301</v>
      </c>
      <c r="B16745" t="s">
        <v>16791</v>
      </c>
      <c r="C16745" t="s">
        <v>47</v>
      </c>
      <c r="D16745" t="s">
        <v>48</v>
      </c>
      <c r="E16745" t="s">
        <v>35</v>
      </c>
      <c r="F16745" t="s">
        <v>16451</v>
      </c>
      <c r="G16745" t="s">
        <v>16452</v>
      </c>
      <c r="H16745">
        <v>1</v>
      </c>
      <c r="I16745" s="17">
        <v>404434</v>
      </c>
      <c r="J16745" s="17">
        <v>0</v>
      </c>
      <c r="K16745" s="17">
        <v>404434</v>
      </c>
      <c r="L16745" s="17">
        <v>291192.48</v>
      </c>
      <c r="M16745" s="17">
        <v>113241.52</v>
      </c>
      <c r="N16745" s="17">
        <v>108978.7394</v>
      </c>
    </row>
    <row r="16746" spans="1:14">
      <c r="A16746" s="16">
        <v>46301</v>
      </c>
      <c r="B16746" t="s">
        <v>16792</v>
      </c>
      <c r="C16746" t="s">
        <v>73</v>
      </c>
      <c r="D16746" t="s">
        <v>74</v>
      </c>
      <c r="E16746" t="s">
        <v>24</v>
      </c>
      <c r="F16746" t="s">
        <v>16451</v>
      </c>
      <c r="G16746" t="s">
        <v>16452</v>
      </c>
      <c r="H16746">
        <v>9</v>
      </c>
      <c r="I16746" s="17">
        <v>134486</v>
      </c>
      <c r="J16746" s="17">
        <v>14793.46</v>
      </c>
      <c r="K16746" s="17">
        <v>119692.54</v>
      </c>
      <c r="L16746" s="17">
        <v>90966.33</v>
      </c>
      <c r="M16746" s="17">
        <v>28726.21</v>
      </c>
      <c r="N16746" s="17">
        <v>63151.8486</v>
      </c>
    </row>
    <row r="16747" spans="1:14">
      <c r="A16747" s="16">
        <v>46301</v>
      </c>
      <c r="B16747" t="s">
        <v>16793</v>
      </c>
      <c r="C16747" t="s">
        <v>43</v>
      </c>
      <c r="D16747" t="s">
        <v>44</v>
      </c>
      <c r="E16747" t="s">
        <v>31</v>
      </c>
      <c r="F16747" t="s">
        <v>16451</v>
      </c>
      <c r="G16747" t="s">
        <v>16452</v>
      </c>
      <c r="H16747">
        <v>4</v>
      </c>
      <c r="I16747" s="17">
        <v>380232</v>
      </c>
      <c r="J16747" s="17">
        <v>38023.2</v>
      </c>
      <c r="K16747" s="17">
        <v>342208.8</v>
      </c>
      <c r="L16747" s="17">
        <v>212169.46</v>
      </c>
      <c r="M16747" s="17">
        <v>130039.34</v>
      </c>
      <c r="N16747" s="17">
        <v>97917.6044</v>
      </c>
    </row>
    <row r="16748" spans="1:14">
      <c r="A16748" s="16">
        <v>46301</v>
      </c>
      <c r="B16748" t="s">
        <v>16794</v>
      </c>
      <c r="C16748" t="s">
        <v>33</v>
      </c>
      <c r="D16748" t="s">
        <v>34</v>
      </c>
      <c r="E16748" t="s">
        <v>35</v>
      </c>
      <c r="F16748" t="s">
        <v>16451</v>
      </c>
      <c r="G16748" t="s">
        <v>16452</v>
      </c>
      <c r="H16748">
        <v>6</v>
      </c>
      <c r="I16748" s="17">
        <v>581441</v>
      </c>
      <c r="J16748" s="17">
        <v>52329.69</v>
      </c>
      <c r="K16748" s="17">
        <v>529111.3100000001</v>
      </c>
      <c r="L16748" s="17">
        <v>380960.14</v>
      </c>
      <c r="M16748" s="17">
        <v>148151.17</v>
      </c>
      <c r="N16748" s="17">
        <v>108978.7394</v>
      </c>
    </row>
    <row r="16749" spans="1:14">
      <c r="A16749" s="16">
        <v>46301</v>
      </c>
      <c r="B16749" t="s">
        <v>16795</v>
      </c>
      <c r="C16749" t="s">
        <v>22</v>
      </c>
      <c r="D16749" t="s">
        <v>23</v>
      </c>
      <c r="E16749" t="s">
        <v>24</v>
      </c>
      <c r="F16749" t="s">
        <v>16451</v>
      </c>
      <c r="G16749" t="s">
        <v>16452</v>
      </c>
      <c r="H16749">
        <v>11</v>
      </c>
      <c r="I16749" s="17">
        <v>380737</v>
      </c>
      <c r="J16749" s="17">
        <v>15229.48</v>
      </c>
      <c r="K16749" s="17">
        <v>365507.52</v>
      </c>
      <c r="L16749" s="17">
        <v>277785.72</v>
      </c>
      <c r="M16749" s="17">
        <v>87721.8</v>
      </c>
      <c r="N16749" s="17">
        <v>63151.8486</v>
      </c>
    </row>
    <row r="16750" spans="1:14">
      <c r="A16750" s="16">
        <v>46301</v>
      </c>
      <c r="B16750" t="s">
        <v>16796</v>
      </c>
      <c r="C16750" t="s">
        <v>47</v>
      </c>
      <c r="D16750" t="s">
        <v>48</v>
      </c>
      <c r="E16750" t="s">
        <v>35</v>
      </c>
      <c r="F16750" t="s">
        <v>16451</v>
      </c>
      <c r="G16750" t="s">
        <v>16452</v>
      </c>
      <c r="H16750">
        <v>4</v>
      </c>
      <c r="I16750" s="17">
        <v>460287</v>
      </c>
      <c r="J16750" s="17">
        <v>0</v>
      </c>
      <c r="K16750" s="17">
        <v>460287</v>
      </c>
      <c r="L16750" s="17">
        <v>331406.64</v>
      </c>
      <c r="M16750" s="17">
        <v>128880.36</v>
      </c>
      <c r="N16750" s="17">
        <v>108978.7394</v>
      </c>
    </row>
    <row r="16751" spans="1:14">
      <c r="A16751" s="16">
        <v>46301</v>
      </c>
      <c r="B16751" t="s">
        <v>16797</v>
      </c>
      <c r="C16751" t="s">
        <v>22</v>
      </c>
      <c r="D16751" t="s">
        <v>23</v>
      </c>
      <c r="E16751" t="s">
        <v>24</v>
      </c>
      <c r="F16751" t="s">
        <v>16451</v>
      </c>
      <c r="G16751" t="s">
        <v>16452</v>
      </c>
      <c r="H16751">
        <v>9</v>
      </c>
      <c r="I16751" s="17">
        <v>190482</v>
      </c>
      <c r="J16751" s="17">
        <v>20953.02</v>
      </c>
      <c r="K16751" s="17">
        <v>169528.98</v>
      </c>
      <c r="L16751" s="17">
        <v>128842.02</v>
      </c>
      <c r="M16751" s="17">
        <v>40686.96</v>
      </c>
      <c r="N16751" s="17">
        <v>63151.8486</v>
      </c>
    </row>
    <row r="16752" spans="1:14">
      <c r="A16752" s="16">
        <v>46301</v>
      </c>
      <c r="B16752" t="s">
        <v>16798</v>
      </c>
      <c r="C16752" t="s">
        <v>47</v>
      </c>
      <c r="D16752" t="s">
        <v>48</v>
      </c>
      <c r="E16752" t="s">
        <v>35</v>
      </c>
      <c r="F16752" t="s">
        <v>16451</v>
      </c>
      <c r="G16752" t="s">
        <v>16452</v>
      </c>
      <c r="H16752">
        <v>11</v>
      </c>
      <c r="I16752" s="17">
        <v>264095</v>
      </c>
      <c r="J16752" s="17">
        <v>7922.85</v>
      </c>
      <c r="K16752" s="17">
        <v>256172.15</v>
      </c>
      <c r="L16752" s="17">
        <v>184443.95</v>
      </c>
      <c r="M16752" s="17">
        <v>71728.2</v>
      </c>
      <c r="N16752" s="17">
        <v>108978.7394</v>
      </c>
    </row>
    <row r="16753" spans="1:14">
      <c r="A16753" s="16">
        <v>46301</v>
      </c>
      <c r="B16753" t="s">
        <v>16799</v>
      </c>
      <c r="C16753" t="s">
        <v>22</v>
      </c>
      <c r="D16753" t="s">
        <v>23</v>
      </c>
      <c r="E16753" t="s">
        <v>24</v>
      </c>
      <c r="F16753" t="s">
        <v>16451</v>
      </c>
      <c r="G16753" t="s">
        <v>16452</v>
      </c>
      <c r="H16753">
        <v>6</v>
      </c>
      <c r="I16753" s="17">
        <v>680503</v>
      </c>
      <c r="J16753" s="17">
        <v>54440.24</v>
      </c>
      <c r="K16753" s="17">
        <v>626062.76</v>
      </c>
      <c r="L16753" s="17">
        <v>475807.7</v>
      </c>
      <c r="M16753" s="17">
        <v>150255.06</v>
      </c>
      <c r="N16753" s="17">
        <v>63151.8486</v>
      </c>
    </row>
    <row r="16754" spans="1:14">
      <c r="A16754" s="16">
        <v>46301</v>
      </c>
      <c r="B16754" t="s">
        <v>16800</v>
      </c>
      <c r="C16754" t="s">
        <v>47</v>
      </c>
      <c r="D16754" t="s">
        <v>48</v>
      </c>
      <c r="E16754" t="s">
        <v>35</v>
      </c>
      <c r="F16754" t="s">
        <v>16451</v>
      </c>
      <c r="G16754" t="s">
        <v>16452</v>
      </c>
      <c r="H16754">
        <v>3</v>
      </c>
      <c r="I16754" s="17">
        <v>305359</v>
      </c>
      <c r="J16754" s="17">
        <v>0</v>
      </c>
      <c r="K16754" s="17">
        <v>305359</v>
      </c>
      <c r="L16754" s="17">
        <v>219858.48</v>
      </c>
      <c r="M16754" s="17">
        <v>85500.52</v>
      </c>
      <c r="N16754" s="17">
        <v>108978.7394</v>
      </c>
    </row>
    <row r="16755" spans="1:14">
      <c r="A16755" s="16">
        <v>46301</v>
      </c>
      <c r="B16755" t="s">
        <v>16801</v>
      </c>
      <c r="C16755" t="s">
        <v>15</v>
      </c>
      <c r="D16755" t="s">
        <v>16</v>
      </c>
      <c r="E16755" t="s">
        <v>17</v>
      </c>
      <c r="F16755" t="s">
        <v>16451</v>
      </c>
      <c r="G16755" t="s">
        <v>16452</v>
      </c>
      <c r="H16755">
        <v>12</v>
      </c>
      <c r="I16755" s="17">
        <v>245243</v>
      </c>
      <c r="J16755" s="17">
        <v>4904.86</v>
      </c>
      <c r="K16755" s="17">
        <v>240338.14</v>
      </c>
      <c r="L16755" s="17">
        <v>168236.7</v>
      </c>
      <c r="M16755" s="17">
        <v>72101.44</v>
      </c>
      <c r="N16755" s="17">
        <v>42780.2845</v>
      </c>
    </row>
    <row r="16756" spans="1:14">
      <c r="A16756" s="16">
        <v>46301</v>
      </c>
      <c r="B16756" t="s">
        <v>16802</v>
      </c>
      <c r="C16756" t="s">
        <v>33</v>
      </c>
      <c r="D16756" t="s">
        <v>34</v>
      </c>
      <c r="E16756" t="s">
        <v>35</v>
      </c>
      <c r="F16756" t="s">
        <v>16451</v>
      </c>
      <c r="G16756" t="s">
        <v>16452</v>
      </c>
      <c r="H16756">
        <v>1</v>
      </c>
      <c r="I16756" s="17">
        <v>804431</v>
      </c>
      <c r="J16756" s="17">
        <v>0</v>
      </c>
      <c r="K16756" s="17">
        <v>804431</v>
      </c>
      <c r="L16756" s="17">
        <v>579190.3199999999</v>
      </c>
      <c r="M16756" s="17">
        <v>225240.68</v>
      </c>
      <c r="N16756" s="17">
        <v>108978.7394</v>
      </c>
    </row>
    <row r="16757" spans="1:14">
      <c r="A16757" s="16">
        <v>46301</v>
      </c>
      <c r="B16757" t="s">
        <v>16803</v>
      </c>
      <c r="C16757" t="s">
        <v>29</v>
      </c>
      <c r="D16757" t="s">
        <v>30</v>
      </c>
      <c r="E16757" t="s">
        <v>31</v>
      </c>
      <c r="F16757" t="s">
        <v>16451</v>
      </c>
      <c r="G16757" t="s">
        <v>16452</v>
      </c>
      <c r="H16757">
        <v>1</v>
      </c>
      <c r="I16757" s="17">
        <v>568225</v>
      </c>
      <c r="J16757" s="17">
        <v>56822.5</v>
      </c>
      <c r="K16757" s="17">
        <v>511402.5</v>
      </c>
      <c r="L16757" s="17">
        <v>317069.55</v>
      </c>
      <c r="M16757" s="17">
        <v>194332.95</v>
      </c>
      <c r="N16757" s="17">
        <v>97917.6044</v>
      </c>
    </row>
    <row r="16758" spans="1:14">
      <c r="A16758" s="16">
        <v>46301</v>
      </c>
      <c r="B16758" t="s">
        <v>16804</v>
      </c>
      <c r="C16758" t="s">
        <v>73</v>
      </c>
      <c r="D16758" t="s">
        <v>74</v>
      </c>
      <c r="E16758" t="s">
        <v>24</v>
      </c>
      <c r="F16758" t="s">
        <v>16451</v>
      </c>
      <c r="G16758" t="s">
        <v>16452</v>
      </c>
      <c r="H16758">
        <v>1</v>
      </c>
      <c r="I16758" s="17">
        <v>344128</v>
      </c>
      <c r="J16758" s="17">
        <v>24088.96</v>
      </c>
      <c r="K16758" s="17">
        <v>320039.04</v>
      </c>
      <c r="L16758" s="17">
        <v>243229.67</v>
      </c>
      <c r="M16758" s="17">
        <v>76809.37</v>
      </c>
      <c r="N16758" s="17">
        <v>63151.8486</v>
      </c>
    </row>
    <row r="16759" spans="1:14">
      <c r="A16759" s="16">
        <v>46301</v>
      </c>
      <c r="B16759" t="s">
        <v>16805</v>
      </c>
      <c r="C16759" t="s">
        <v>47</v>
      </c>
      <c r="D16759" t="s">
        <v>48</v>
      </c>
      <c r="E16759" t="s">
        <v>35</v>
      </c>
      <c r="F16759" t="s">
        <v>16451</v>
      </c>
      <c r="G16759" t="s">
        <v>16452</v>
      </c>
      <c r="H16759">
        <v>10</v>
      </c>
      <c r="I16759" s="17">
        <v>182452</v>
      </c>
      <c r="J16759" s="17">
        <v>23718.76</v>
      </c>
      <c r="K16759" s="17">
        <v>158733.24</v>
      </c>
      <c r="L16759" s="17">
        <v>114287.93</v>
      </c>
      <c r="M16759" s="17">
        <v>44445.31</v>
      </c>
      <c r="N16759" s="17">
        <v>108978.7394</v>
      </c>
    </row>
    <row r="16760" spans="1:14">
      <c r="A16760" s="16">
        <v>46301</v>
      </c>
      <c r="B16760" t="s">
        <v>16806</v>
      </c>
      <c r="C16760" t="s">
        <v>22</v>
      </c>
      <c r="D16760" t="s">
        <v>23</v>
      </c>
      <c r="E16760" t="s">
        <v>24</v>
      </c>
      <c r="F16760" t="s">
        <v>16451</v>
      </c>
      <c r="G16760" t="s">
        <v>16452</v>
      </c>
      <c r="H16760">
        <v>8</v>
      </c>
      <c r="I16760" s="17">
        <v>227540</v>
      </c>
      <c r="J16760" s="17">
        <v>29580.2</v>
      </c>
      <c r="K16760" s="17">
        <v>197959.8</v>
      </c>
      <c r="L16760" s="17">
        <v>150449.45</v>
      </c>
      <c r="M16760" s="17">
        <v>47510.35</v>
      </c>
      <c r="N16760" s="17">
        <v>63151.8486</v>
      </c>
    </row>
    <row r="16761" spans="1:14">
      <c r="A16761" s="16">
        <v>46301</v>
      </c>
      <c r="B16761" t="s">
        <v>16807</v>
      </c>
      <c r="C16761" t="s">
        <v>33</v>
      </c>
      <c r="D16761" t="s">
        <v>34</v>
      </c>
      <c r="E16761" t="s">
        <v>35</v>
      </c>
      <c r="F16761" t="s">
        <v>16451</v>
      </c>
      <c r="G16761" t="s">
        <v>16452</v>
      </c>
      <c r="H16761">
        <v>11</v>
      </c>
      <c r="I16761" s="17">
        <v>787505</v>
      </c>
      <c r="J16761" s="17">
        <v>55125.35</v>
      </c>
      <c r="K16761" s="17">
        <v>732379.65</v>
      </c>
      <c r="L16761" s="17">
        <v>527313.35</v>
      </c>
      <c r="M16761" s="17">
        <v>205066.3</v>
      </c>
      <c r="N16761" s="17">
        <v>108978.7394</v>
      </c>
    </row>
    <row r="16762" spans="1:14">
      <c r="A16762" s="16">
        <v>46301</v>
      </c>
      <c r="B16762" t="s">
        <v>16808</v>
      </c>
      <c r="C16762" t="s">
        <v>47</v>
      </c>
      <c r="D16762" t="s">
        <v>48</v>
      </c>
      <c r="E16762" t="s">
        <v>35</v>
      </c>
      <c r="F16762" t="s">
        <v>16451</v>
      </c>
      <c r="G16762" t="s">
        <v>16452</v>
      </c>
      <c r="H16762">
        <v>6</v>
      </c>
      <c r="I16762" s="17">
        <v>731479</v>
      </c>
      <c r="J16762" s="17">
        <v>65833.11</v>
      </c>
      <c r="K16762" s="17">
        <v>665645.89</v>
      </c>
      <c r="L16762" s="17">
        <v>479265.04</v>
      </c>
      <c r="M16762" s="17">
        <v>186380.85</v>
      </c>
      <c r="N16762" s="17">
        <v>108978.7394</v>
      </c>
    </row>
    <row r="16763" spans="1:14">
      <c r="A16763" s="16">
        <v>46301</v>
      </c>
      <c r="B16763" t="s">
        <v>16809</v>
      </c>
      <c r="C16763" t="s">
        <v>15</v>
      </c>
      <c r="D16763" t="s">
        <v>16</v>
      </c>
      <c r="E16763" t="s">
        <v>17</v>
      </c>
      <c r="F16763" t="s">
        <v>16451</v>
      </c>
      <c r="G16763" t="s">
        <v>16452</v>
      </c>
      <c r="H16763">
        <v>7</v>
      </c>
      <c r="I16763" s="17">
        <v>127693</v>
      </c>
      <c r="J16763" s="17">
        <v>14046.23</v>
      </c>
      <c r="K16763" s="17">
        <v>113646.77</v>
      </c>
      <c r="L16763" s="17">
        <v>79552.74000000001</v>
      </c>
      <c r="M16763" s="17">
        <v>34094.03</v>
      </c>
      <c r="N16763" s="17">
        <v>42780.2845</v>
      </c>
    </row>
    <row r="16764" spans="1:14">
      <c r="A16764" s="16">
        <v>46301</v>
      </c>
      <c r="B16764" t="s">
        <v>16810</v>
      </c>
      <c r="C16764" t="s">
        <v>26</v>
      </c>
      <c r="D16764" t="s">
        <v>27</v>
      </c>
      <c r="E16764" t="s">
        <v>17</v>
      </c>
      <c r="F16764" t="s">
        <v>16451</v>
      </c>
      <c r="G16764" t="s">
        <v>16452</v>
      </c>
      <c r="H16764">
        <v>3</v>
      </c>
      <c r="I16764" s="17">
        <v>402280</v>
      </c>
      <c r="J16764" s="17">
        <v>56319.2</v>
      </c>
      <c r="K16764" s="17">
        <v>345960.8</v>
      </c>
      <c r="L16764" s="17">
        <v>242172.56</v>
      </c>
      <c r="M16764" s="17">
        <v>103788.24</v>
      </c>
      <c r="N16764" s="17">
        <v>42780.2845</v>
      </c>
    </row>
    <row r="16765" spans="1:14">
      <c r="A16765" s="16">
        <v>46301</v>
      </c>
      <c r="B16765" t="s">
        <v>16811</v>
      </c>
      <c r="C16765" t="s">
        <v>29</v>
      </c>
      <c r="D16765" t="s">
        <v>30</v>
      </c>
      <c r="E16765" t="s">
        <v>31</v>
      </c>
      <c r="F16765" t="s">
        <v>16451</v>
      </c>
      <c r="G16765" t="s">
        <v>16452</v>
      </c>
      <c r="H16765">
        <v>1</v>
      </c>
      <c r="I16765" s="17">
        <v>218354</v>
      </c>
      <c r="J16765" s="17">
        <v>26202.48</v>
      </c>
      <c r="K16765" s="17">
        <v>192151.52</v>
      </c>
      <c r="L16765" s="17">
        <v>119133.94</v>
      </c>
      <c r="M16765" s="17">
        <v>73017.58</v>
      </c>
      <c r="N16765" s="17">
        <v>97917.6044</v>
      </c>
    </row>
    <row r="16766" spans="1:14">
      <c r="A16766" s="16">
        <v>46301</v>
      </c>
      <c r="B16766" t="s">
        <v>16812</v>
      </c>
      <c r="C16766" t="s">
        <v>15</v>
      </c>
      <c r="D16766" t="s">
        <v>16</v>
      </c>
      <c r="E16766" t="s">
        <v>17</v>
      </c>
      <c r="F16766" t="s">
        <v>16451</v>
      </c>
      <c r="G16766" t="s">
        <v>16452</v>
      </c>
      <c r="H16766">
        <v>1</v>
      </c>
      <c r="I16766" s="17">
        <v>545176</v>
      </c>
      <c r="J16766" s="17">
        <v>43614.08</v>
      </c>
      <c r="K16766" s="17">
        <v>501561.92</v>
      </c>
      <c r="L16766" s="17">
        <v>351093.34</v>
      </c>
      <c r="M16766" s="17">
        <v>150468.58</v>
      </c>
      <c r="N16766" s="17">
        <v>42780.2845</v>
      </c>
    </row>
    <row r="16767" spans="1:14">
      <c r="A16767" s="16">
        <v>46301</v>
      </c>
      <c r="B16767" t="s">
        <v>16813</v>
      </c>
      <c r="C16767" t="s">
        <v>73</v>
      </c>
      <c r="D16767" t="s">
        <v>74</v>
      </c>
      <c r="E16767" t="s">
        <v>24</v>
      </c>
      <c r="F16767" t="s">
        <v>16451</v>
      </c>
      <c r="G16767" t="s">
        <v>16452</v>
      </c>
      <c r="H16767">
        <v>7</v>
      </c>
      <c r="I16767" s="17">
        <v>761039</v>
      </c>
      <c r="J16767" s="17">
        <v>60883.12</v>
      </c>
      <c r="K16767" s="17">
        <v>700155.88</v>
      </c>
      <c r="L16767" s="17">
        <v>532118.47</v>
      </c>
      <c r="M16767" s="17">
        <v>168037.41</v>
      </c>
      <c r="N16767" s="17">
        <v>63151.8486</v>
      </c>
    </row>
    <row r="16768" spans="1:14">
      <c r="A16768" s="16">
        <v>46301</v>
      </c>
      <c r="B16768" t="s">
        <v>16814</v>
      </c>
      <c r="C16768" t="s">
        <v>73</v>
      </c>
      <c r="D16768" t="s">
        <v>74</v>
      </c>
      <c r="E16768" t="s">
        <v>24</v>
      </c>
      <c r="F16768" t="s">
        <v>16451</v>
      </c>
      <c r="G16768" t="s">
        <v>16452</v>
      </c>
      <c r="H16768">
        <v>10</v>
      </c>
      <c r="I16768" s="17">
        <v>798723</v>
      </c>
      <c r="J16768" s="17">
        <v>23961.69</v>
      </c>
      <c r="K16768" s="17">
        <v>774761.3100000001</v>
      </c>
      <c r="L16768" s="17">
        <v>588818.6</v>
      </c>
      <c r="M16768" s="17">
        <v>185942.71</v>
      </c>
      <c r="N16768" s="17">
        <v>63151.8486</v>
      </c>
    </row>
    <row r="16769" spans="1:14">
      <c r="A16769" s="16">
        <v>46301</v>
      </c>
      <c r="B16769" t="s">
        <v>16815</v>
      </c>
      <c r="C16769" t="s">
        <v>29</v>
      </c>
      <c r="D16769" t="s">
        <v>30</v>
      </c>
      <c r="E16769" t="s">
        <v>31</v>
      </c>
      <c r="F16769" t="s">
        <v>16451</v>
      </c>
      <c r="G16769" t="s">
        <v>16452</v>
      </c>
      <c r="H16769">
        <v>4</v>
      </c>
      <c r="I16769" s="17">
        <v>725185</v>
      </c>
      <c r="J16769" s="17">
        <v>58014.8</v>
      </c>
      <c r="K16769" s="17">
        <v>667170.2</v>
      </c>
      <c r="L16769" s="17">
        <v>413645.52</v>
      </c>
      <c r="M16769" s="17">
        <v>253524.68</v>
      </c>
      <c r="N16769" s="17">
        <v>97917.6044</v>
      </c>
    </row>
    <row r="16770" spans="1:14">
      <c r="A16770" s="16">
        <v>46301</v>
      </c>
      <c r="B16770" t="s">
        <v>16816</v>
      </c>
      <c r="C16770" t="s">
        <v>15</v>
      </c>
      <c r="D16770" t="s">
        <v>16</v>
      </c>
      <c r="E16770" t="s">
        <v>17</v>
      </c>
      <c r="F16770" t="s">
        <v>16451</v>
      </c>
      <c r="G16770" t="s">
        <v>16452</v>
      </c>
      <c r="H16770">
        <v>11</v>
      </c>
      <c r="I16770" s="17">
        <v>272631</v>
      </c>
      <c r="J16770" s="17">
        <v>0</v>
      </c>
      <c r="K16770" s="17">
        <v>272631</v>
      </c>
      <c r="L16770" s="17">
        <v>190841.7</v>
      </c>
      <c r="M16770" s="17">
        <v>81789.3</v>
      </c>
      <c r="N16770" s="17">
        <v>42780.2845</v>
      </c>
    </row>
    <row r="16771" spans="1:14">
      <c r="A16771" s="16">
        <v>46301</v>
      </c>
      <c r="B16771" t="s">
        <v>16817</v>
      </c>
      <c r="C16771" t="s">
        <v>73</v>
      </c>
      <c r="D16771" t="s">
        <v>74</v>
      </c>
      <c r="E16771" t="s">
        <v>24</v>
      </c>
      <c r="F16771" t="s">
        <v>16451</v>
      </c>
      <c r="G16771" t="s">
        <v>16452</v>
      </c>
      <c r="H16771">
        <v>11</v>
      </c>
      <c r="I16771" s="17">
        <v>849633</v>
      </c>
      <c r="J16771" s="17">
        <v>93459.63</v>
      </c>
      <c r="K16771" s="17">
        <v>756173.37</v>
      </c>
      <c r="L16771" s="17">
        <v>574691.76</v>
      </c>
      <c r="M16771" s="17">
        <v>181481.61</v>
      </c>
      <c r="N16771" s="17">
        <v>63151.8486</v>
      </c>
    </row>
    <row r="16772" spans="1:14">
      <c r="A16772" s="16">
        <v>46301</v>
      </c>
      <c r="B16772" t="s">
        <v>16818</v>
      </c>
      <c r="C16772" t="s">
        <v>15</v>
      </c>
      <c r="D16772" t="s">
        <v>16</v>
      </c>
      <c r="E16772" t="s">
        <v>17</v>
      </c>
      <c r="F16772" t="s">
        <v>16451</v>
      </c>
      <c r="G16772" t="s">
        <v>16452</v>
      </c>
      <c r="H16772">
        <v>5</v>
      </c>
      <c r="I16772" s="17">
        <v>585569</v>
      </c>
      <c r="J16772" s="17">
        <v>52701.21</v>
      </c>
      <c r="K16772" s="17">
        <v>532867.79</v>
      </c>
      <c r="L16772" s="17">
        <v>373007.45</v>
      </c>
      <c r="M16772" s="17">
        <v>159860.34</v>
      </c>
      <c r="N16772" s="17">
        <v>42780.2845</v>
      </c>
    </row>
    <row r="16773" spans="1:14">
      <c r="A16773" s="16">
        <v>46301</v>
      </c>
      <c r="B16773" t="s">
        <v>16819</v>
      </c>
      <c r="C16773" t="s">
        <v>73</v>
      </c>
      <c r="D16773" t="s">
        <v>74</v>
      </c>
      <c r="E16773" t="s">
        <v>24</v>
      </c>
      <c r="F16773" t="s">
        <v>16451</v>
      </c>
      <c r="G16773" t="s">
        <v>16452</v>
      </c>
      <c r="H16773">
        <v>12</v>
      </c>
      <c r="I16773" s="17">
        <v>173378</v>
      </c>
      <c r="J16773" s="17">
        <v>19071.58</v>
      </c>
      <c r="K16773" s="17">
        <v>154306.42</v>
      </c>
      <c r="L16773" s="17">
        <v>117272.88</v>
      </c>
      <c r="M16773" s="17">
        <v>37033.54</v>
      </c>
      <c r="N16773" s="17">
        <v>63151.8486</v>
      </c>
    </row>
    <row r="16774" spans="1:14">
      <c r="A16774" s="16">
        <v>46301</v>
      </c>
      <c r="B16774" t="s">
        <v>16820</v>
      </c>
      <c r="C16774" t="s">
        <v>43</v>
      </c>
      <c r="D16774" t="s">
        <v>44</v>
      </c>
      <c r="E16774" t="s">
        <v>31</v>
      </c>
      <c r="F16774" t="s">
        <v>16451</v>
      </c>
      <c r="G16774" t="s">
        <v>16452</v>
      </c>
      <c r="H16774">
        <v>5</v>
      </c>
      <c r="I16774" s="17">
        <v>744342</v>
      </c>
      <c r="J16774" s="17">
        <v>52103.94</v>
      </c>
      <c r="K16774" s="17">
        <v>692238.0600000001</v>
      </c>
      <c r="L16774" s="17">
        <v>429187.6</v>
      </c>
      <c r="M16774" s="17">
        <v>263050.46</v>
      </c>
      <c r="N16774" s="17">
        <v>97917.6044</v>
      </c>
    </row>
    <row r="16775" spans="1:14">
      <c r="A16775" s="16">
        <v>46301</v>
      </c>
      <c r="B16775" t="s">
        <v>16821</v>
      </c>
      <c r="C16775" t="s">
        <v>29</v>
      </c>
      <c r="D16775" t="s">
        <v>30</v>
      </c>
      <c r="E16775" t="s">
        <v>31</v>
      </c>
      <c r="F16775" t="s">
        <v>16451</v>
      </c>
      <c r="G16775" t="s">
        <v>16452</v>
      </c>
      <c r="H16775">
        <v>10</v>
      </c>
      <c r="I16775" s="17">
        <v>439688</v>
      </c>
      <c r="J16775" s="17">
        <v>0</v>
      </c>
      <c r="K16775" s="17">
        <v>439688</v>
      </c>
      <c r="L16775" s="17">
        <v>272606.56</v>
      </c>
      <c r="M16775" s="17">
        <v>167081.44</v>
      </c>
      <c r="N16775" s="17">
        <v>97917.6044</v>
      </c>
    </row>
    <row r="16776" spans="1:14">
      <c r="A16776" s="16">
        <v>46301</v>
      </c>
      <c r="B16776" t="s">
        <v>16822</v>
      </c>
      <c r="C16776" t="s">
        <v>47</v>
      </c>
      <c r="D16776" t="s">
        <v>48</v>
      </c>
      <c r="E16776" t="s">
        <v>35</v>
      </c>
      <c r="F16776" t="s">
        <v>16451</v>
      </c>
      <c r="G16776" t="s">
        <v>16452</v>
      </c>
      <c r="H16776">
        <v>3</v>
      </c>
      <c r="I16776" s="17">
        <v>527688</v>
      </c>
      <c r="J16776" s="17">
        <v>63322.56</v>
      </c>
      <c r="K16776" s="17">
        <v>464365.44</v>
      </c>
      <c r="L16776" s="17">
        <v>334343.12</v>
      </c>
      <c r="M16776" s="17">
        <v>130022.32</v>
      </c>
      <c r="N16776" s="17">
        <v>108978.7394</v>
      </c>
    </row>
    <row r="16777" spans="1:14">
      <c r="A16777" s="16">
        <v>46301</v>
      </c>
      <c r="B16777" t="s">
        <v>16823</v>
      </c>
      <c r="C16777" t="s">
        <v>47</v>
      </c>
      <c r="D16777" t="s">
        <v>48</v>
      </c>
      <c r="E16777" t="s">
        <v>35</v>
      </c>
      <c r="F16777" t="s">
        <v>16451</v>
      </c>
      <c r="G16777" t="s">
        <v>16452</v>
      </c>
      <c r="H16777">
        <v>11</v>
      </c>
      <c r="I16777" s="17">
        <v>649844</v>
      </c>
      <c r="J16777" s="17">
        <v>97476.60000000001</v>
      </c>
      <c r="K16777" s="17">
        <v>552367.4</v>
      </c>
      <c r="L16777" s="17">
        <v>397704.53</v>
      </c>
      <c r="M16777" s="17">
        <v>154662.87</v>
      </c>
      <c r="N16777" s="17">
        <v>108978.7394</v>
      </c>
    </row>
    <row r="16778" spans="1:14">
      <c r="A16778" s="16">
        <v>46301</v>
      </c>
      <c r="B16778" t="s">
        <v>16824</v>
      </c>
      <c r="C16778" t="s">
        <v>15</v>
      </c>
      <c r="D16778" t="s">
        <v>16</v>
      </c>
      <c r="E16778" t="s">
        <v>17</v>
      </c>
      <c r="F16778" t="s">
        <v>16451</v>
      </c>
      <c r="G16778" t="s">
        <v>16452</v>
      </c>
      <c r="H16778">
        <v>4</v>
      </c>
      <c r="I16778" s="17">
        <v>126628</v>
      </c>
      <c r="J16778" s="17">
        <v>0</v>
      </c>
      <c r="K16778" s="17">
        <v>126628</v>
      </c>
      <c r="L16778" s="17">
        <v>88639.60000000001</v>
      </c>
      <c r="M16778" s="17">
        <v>37988.4</v>
      </c>
      <c r="N16778" s="17">
        <v>42780.2845</v>
      </c>
    </row>
    <row r="16779" spans="1:14">
      <c r="A16779" s="16">
        <v>46301</v>
      </c>
      <c r="B16779" t="s">
        <v>16825</v>
      </c>
      <c r="C16779" t="s">
        <v>73</v>
      </c>
      <c r="D16779" t="s">
        <v>74</v>
      </c>
      <c r="E16779" t="s">
        <v>24</v>
      </c>
      <c r="F16779" t="s">
        <v>16451</v>
      </c>
      <c r="G16779" t="s">
        <v>16452</v>
      </c>
      <c r="H16779">
        <v>8</v>
      </c>
      <c r="I16779" s="17">
        <v>261256</v>
      </c>
      <c r="J16779" s="17">
        <v>0</v>
      </c>
      <c r="K16779" s="17">
        <v>261256</v>
      </c>
      <c r="L16779" s="17">
        <v>198554.56</v>
      </c>
      <c r="M16779" s="17">
        <v>62701.44</v>
      </c>
      <c r="N16779" s="17">
        <v>63151.8486</v>
      </c>
    </row>
    <row r="16780" spans="1:14">
      <c r="A16780" s="16">
        <v>46301</v>
      </c>
      <c r="B16780" t="s">
        <v>16826</v>
      </c>
      <c r="C16780" t="s">
        <v>73</v>
      </c>
      <c r="D16780" t="s">
        <v>74</v>
      </c>
      <c r="E16780" t="s">
        <v>24</v>
      </c>
      <c r="F16780" t="s">
        <v>16451</v>
      </c>
      <c r="G16780" t="s">
        <v>16452</v>
      </c>
      <c r="H16780">
        <v>9</v>
      </c>
      <c r="I16780" s="17">
        <v>400071</v>
      </c>
      <c r="J16780" s="17">
        <v>20003.55</v>
      </c>
      <c r="K16780" s="17">
        <v>380067.45</v>
      </c>
      <c r="L16780" s="17">
        <v>288851.26</v>
      </c>
      <c r="M16780" s="17">
        <v>91216.19</v>
      </c>
      <c r="N16780" s="17">
        <v>63151.8486</v>
      </c>
    </row>
    <row r="16781" spans="1:14">
      <c r="A16781" s="16">
        <v>46301</v>
      </c>
      <c r="B16781" t="s">
        <v>16827</v>
      </c>
      <c r="C16781" t="s">
        <v>29</v>
      </c>
      <c r="D16781" t="s">
        <v>30</v>
      </c>
      <c r="E16781" t="s">
        <v>31</v>
      </c>
      <c r="F16781" t="s">
        <v>16451</v>
      </c>
      <c r="G16781" t="s">
        <v>16452</v>
      </c>
      <c r="H16781">
        <v>6</v>
      </c>
      <c r="I16781" s="17">
        <v>786963</v>
      </c>
      <c r="J16781" s="17">
        <v>78696.3</v>
      </c>
      <c r="K16781" s="17">
        <v>708266.7</v>
      </c>
      <c r="L16781" s="17">
        <v>439125.35</v>
      </c>
      <c r="M16781" s="17">
        <v>269141.35</v>
      </c>
      <c r="N16781" s="17">
        <v>97917.6044</v>
      </c>
    </row>
    <row r="16782" spans="1:14">
      <c r="A16782" s="16">
        <v>46301</v>
      </c>
      <c r="B16782" t="s">
        <v>16828</v>
      </c>
      <c r="C16782" t="s">
        <v>47</v>
      </c>
      <c r="D16782" t="s">
        <v>48</v>
      </c>
      <c r="E16782" t="s">
        <v>35</v>
      </c>
      <c r="F16782" t="s">
        <v>16451</v>
      </c>
      <c r="G16782" t="s">
        <v>16452</v>
      </c>
      <c r="H16782">
        <v>8</v>
      </c>
      <c r="I16782" s="17">
        <v>485824</v>
      </c>
      <c r="J16782" s="17">
        <v>0</v>
      </c>
      <c r="K16782" s="17">
        <v>485824</v>
      </c>
      <c r="L16782" s="17">
        <v>349793.28</v>
      </c>
      <c r="M16782" s="17">
        <v>136030.72</v>
      </c>
      <c r="N16782" s="17">
        <v>108978.7394</v>
      </c>
    </row>
    <row r="16783" spans="1:14">
      <c r="A16783" s="16">
        <v>46301</v>
      </c>
      <c r="B16783" t="s">
        <v>16829</v>
      </c>
      <c r="C16783" t="s">
        <v>73</v>
      </c>
      <c r="D16783" t="s">
        <v>74</v>
      </c>
      <c r="E16783" t="s">
        <v>24</v>
      </c>
      <c r="F16783" t="s">
        <v>16451</v>
      </c>
      <c r="G16783" t="s">
        <v>16452</v>
      </c>
      <c r="H16783">
        <v>11</v>
      </c>
      <c r="I16783" s="17">
        <v>735818</v>
      </c>
      <c r="J16783" s="17">
        <v>14716.36</v>
      </c>
      <c r="K16783" s="17">
        <v>721101.64</v>
      </c>
      <c r="L16783" s="17">
        <v>548037.25</v>
      </c>
      <c r="M16783" s="17">
        <v>173064.39</v>
      </c>
      <c r="N16783" s="17">
        <v>63151.8486</v>
      </c>
    </row>
    <row r="16784" spans="1:14">
      <c r="A16784" s="16">
        <v>46301</v>
      </c>
      <c r="B16784" t="s">
        <v>16830</v>
      </c>
      <c r="C16784" t="s">
        <v>33</v>
      </c>
      <c r="D16784" t="s">
        <v>34</v>
      </c>
      <c r="E16784" t="s">
        <v>35</v>
      </c>
      <c r="F16784" t="s">
        <v>16451</v>
      </c>
      <c r="G16784" t="s">
        <v>16452</v>
      </c>
      <c r="H16784">
        <v>3</v>
      </c>
      <c r="I16784" s="17">
        <v>655600</v>
      </c>
      <c r="J16784" s="17">
        <v>85228</v>
      </c>
      <c r="K16784" s="17">
        <v>570372</v>
      </c>
      <c r="L16784" s="17">
        <v>410667.84</v>
      </c>
      <c r="M16784" s="17">
        <v>159704.16</v>
      </c>
      <c r="N16784" s="17">
        <v>108978.7394</v>
      </c>
    </row>
    <row r="16785" spans="1:14">
      <c r="A16785" s="16">
        <v>46301</v>
      </c>
      <c r="B16785" t="s">
        <v>16831</v>
      </c>
      <c r="C16785" t="s">
        <v>15</v>
      </c>
      <c r="D16785" t="s">
        <v>16</v>
      </c>
      <c r="E16785" t="s">
        <v>17</v>
      </c>
      <c r="F16785" t="s">
        <v>16451</v>
      </c>
      <c r="G16785" t="s">
        <v>16452</v>
      </c>
      <c r="H16785">
        <v>9</v>
      </c>
      <c r="I16785" s="17">
        <v>515188</v>
      </c>
      <c r="J16785" s="17">
        <v>0</v>
      </c>
      <c r="K16785" s="17">
        <v>515188</v>
      </c>
      <c r="L16785" s="17">
        <v>360631.6</v>
      </c>
      <c r="M16785" s="17">
        <v>154556.4</v>
      </c>
      <c r="N16785" s="17">
        <v>42780.2845</v>
      </c>
    </row>
    <row r="16786" spans="1:14">
      <c r="A16786" s="16">
        <v>46302</v>
      </c>
      <c r="B16786" t="s">
        <v>16832</v>
      </c>
      <c r="C16786" t="s">
        <v>47</v>
      </c>
      <c r="D16786" t="s">
        <v>48</v>
      </c>
      <c r="E16786" t="s">
        <v>35</v>
      </c>
      <c r="F16786" t="s">
        <v>16451</v>
      </c>
      <c r="G16786" t="s">
        <v>16452</v>
      </c>
      <c r="H16786">
        <v>4</v>
      </c>
      <c r="I16786" s="17">
        <v>357170</v>
      </c>
      <c r="J16786" s="17">
        <v>0</v>
      </c>
      <c r="K16786" s="17">
        <v>357170</v>
      </c>
      <c r="L16786" s="17">
        <v>257162.4</v>
      </c>
      <c r="M16786" s="17">
        <v>100007.6</v>
      </c>
      <c r="N16786" s="17">
        <v>108978.7394</v>
      </c>
    </row>
    <row r="16787" spans="1:14">
      <c r="A16787" s="16">
        <v>46302</v>
      </c>
      <c r="B16787" t="s">
        <v>16833</v>
      </c>
      <c r="C16787" t="s">
        <v>15</v>
      </c>
      <c r="D16787" t="s">
        <v>16</v>
      </c>
      <c r="E16787" t="s">
        <v>17</v>
      </c>
      <c r="F16787" t="s">
        <v>16451</v>
      </c>
      <c r="G16787" t="s">
        <v>16452</v>
      </c>
      <c r="H16787">
        <v>2</v>
      </c>
      <c r="I16787" s="17">
        <v>422735</v>
      </c>
      <c r="J16787" s="17">
        <v>21136.75</v>
      </c>
      <c r="K16787" s="17">
        <v>401598.25</v>
      </c>
      <c r="L16787" s="17">
        <v>281118.77</v>
      </c>
      <c r="M16787" s="17">
        <v>120479.48</v>
      </c>
      <c r="N16787" s="17">
        <v>42780.2845</v>
      </c>
    </row>
    <row r="16788" spans="1:14">
      <c r="A16788" s="16">
        <v>46302</v>
      </c>
      <c r="B16788" t="s">
        <v>16834</v>
      </c>
      <c r="C16788" t="s">
        <v>22</v>
      </c>
      <c r="D16788" t="s">
        <v>23</v>
      </c>
      <c r="E16788" t="s">
        <v>24</v>
      </c>
      <c r="F16788" t="s">
        <v>16451</v>
      </c>
      <c r="G16788" t="s">
        <v>16452</v>
      </c>
      <c r="H16788">
        <v>10</v>
      </c>
      <c r="I16788" s="17">
        <v>174180</v>
      </c>
      <c r="J16788" s="17">
        <v>17418</v>
      </c>
      <c r="K16788" s="17">
        <v>156762</v>
      </c>
      <c r="L16788" s="17">
        <v>119139.12</v>
      </c>
      <c r="M16788" s="17">
        <v>37622.88</v>
      </c>
      <c r="N16788" s="17">
        <v>63151.8486</v>
      </c>
    </row>
    <row r="16789" spans="1:14">
      <c r="A16789" s="16">
        <v>46302</v>
      </c>
      <c r="B16789" t="s">
        <v>16835</v>
      </c>
      <c r="C16789" t="s">
        <v>22</v>
      </c>
      <c r="D16789" t="s">
        <v>23</v>
      </c>
      <c r="E16789" t="s">
        <v>24</v>
      </c>
      <c r="F16789" t="s">
        <v>16451</v>
      </c>
      <c r="G16789" t="s">
        <v>16452</v>
      </c>
      <c r="H16789">
        <v>2</v>
      </c>
      <c r="I16789" s="17">
        <v>111514</v>
      </c>
      <c r="J16789" s="17">
        <v>6690.84</v>
      </c>
      <c r="K16789" s="17">
        <v>104823.16</v>
      </c>
      <c r="L16789" s="17">
        <v>79665.60000000001</v>
      </c>
      <c r="M16789" s="17">
        <v>25157.56</v>
      </c>
      <c r="N16789" s="17">
        <v>63151.8486</v>
      </c>
    </row>
    <row r="16790" spans="1:14">
      <c r="A16790" s="16">
        <v>46302</v>
      </c>
      <c r="B16790" t="s">
        <v>16836</v>
      </c>
      <c r="C16790" t="s">
        <v>15</v>
      </c>
      <c r="D16790" t="s">
        <v>16</v>
      </c>
      <c r="E16790" t="s">
        <v>17</v>
      </c>
      <c r="F16790" t="s">
        <v>16451</v>
      </c>
      <c r="G16790" t="s">
        <v>16452</v>
      </c>
      <c r="H16790">
        <v>11</v>
      </c>
      <c r="I16790" s="17">
        <v>758586</v>
      </c>
      <c r="J16790" s="17">
        <v>0</v>
      </c>
      <c r="K16790" s="17">
        <v>758586</v>
      </c>
      <c r="L16790" s="17">
        <v>531010.2</v>
      </c>
      <c r="M16790" s="17">
        <v>227575.8</v>
      </c>
      <c r="N16790" s="17">
        <v>42780.2845</v>
      </c>
    </row>
    <row r="16791" spans="1:14">
      <c r="A16791" s="16">
        <v>46302</v>
      </c>
      <c r="B16791" t="s">
        <v>16837</v>
      </c>
      <c r="C16791" t="s">
        <v>15</v>
      </c>
      <c r="D16791" t="s">
        <v>16</v>
      </c>
      <c r="E16791" t="s">
        <v>17</v>
      </c>
      <c r="F16791" t="s">
        <v>16451</v>
      </c>
      <c r="G16791" t="s">
        <v>16452</v>
      </c>
      <c r="H16791">
        <v>10</v>
      </c>
      <c r="I16791" s="17">
        <v>644326</v>
      </c>
      <c r="J16791" s="17">
        <v>57989.34</v>
      </c>
      <c r="K16791" s="17">
        <v>586336.66</v>
      </c>
      <c r="L16791" s="17">
        <v>410435.66</v>
      </c>
      <c r="M16791" s="17">
        <v>175901</v>
      </c>
      <c r="N16791" s="17">
        <v>42780.2845</v>
      </c>
    </row>
    <row r="16792" spans="1:14">
      <c r="A16792" s="16">
        <v>46302</v>
      </c>
      <c r="B16792" t="s">
        <v>16838</v>
      </c>
      <c r="C16792" t="s">
        <v>29</v>
      </c>
      <c r="D16792" t="s">
        <v>30</v>
      </c>
      <c r="E16792" t="s">
        <v>31</v>
      </c>
      <c r="F16792" t="s">
        <v>16451</v>
      </c>
      <c r="G16792" t="s">
        <v>16452</v>
      </c>
      <c r="H16792">
        <v>4</v>
      </c>
      <c r="I16792" s="17">
        <v>777829</v>
      </c>
      <c r="J16792" s="17">
        <v>0</v>
      </c>
      <c r="K16792" s="17">
        <v>777829</v>
      </c>
      <c r="L16792" s="17">
        <v>482253.98</v>
      </c>
      <c r="M16792" s="17">
        <v>295575.02</v>
      </c>
      <c r="N16792" s="17">
        <v>97917.6044</v>
      </c>
    </row>
    <row r="16793" spans="1:14">
      <c r="A16793" s="16">
        <v>46302</v>
      </c>
      <c r="B16793" t="s">
        <v>16839</v>
      </c>
      <c r="C16793" t="s">
        <v>15</v>
      </c>
      <c r="D16793" t="s">
        <v>16</v>
      </c>
      <c r="E16793" t="s">
        <v>17</v>
      </c>
      <c r="F16793" t="s">
        <v>16451</v>
      </c>
      <c r="G16793" t="s">
        <v>16452</v>
      </c>
      <c r="H16793">
        <v>11</v>
      </c>
      <c r="I16793" s="17">
        <v>569385</v>
      </c>
      <c r="J16793" s="17">
        <v>39856.95</v>
      </c>
      <c r="K16793" s="17">
        <v>529528.05</v>
      </c>
      <c r="L16793" s="17">
        <v>370669.64</v>
      </c>
      <c r="M16793" s="17">
        <v>158858.41</v>
      </c>
      <c r="N16793" s="17">
        <v>42780.2845</v>
      </c>
    </row>
    <row r="16794" spans="1:14">
      <c r="A16794" s="16">
        <v>46302</v>
      </c>
      <c r="B16794" t="s">
        <v>16840</v>
      </c>
      <c r="C16794" t="s">
        <v>43</v>
      </c>
      <c r="D16794" t="s">
        <v>44</v>
      </c>
      <c r="E16794" t="s">
        <v>31</v>
      </c>
      <c r="F16794" t="s">
        <v>16451</v>
      </c>
      <c r="G16794" t="s">
        <v>16452</v>
      </c>
      <c r="H16794">
        <v>9</v>
      </c>
      <c r="I16794" s="17">
        <v>513447</v>
      </c>
      <c r="J16794" s="17">
        <v>56479.17</v>
      </c>
      <c r="K16794" s="17">
        <v>456967.83</v>
      </c>
      <c r="L16794" s="17">
        <v>283320.05</v>
      </c>
      <c r="M16794" s="17">
        <v>173647.78</v>
      </c>
      <c r="N16794" s="17">
        <v>97917.6044</v>
      </c>
    </row>
    <row r="16795" spans="1:14">
      <c r="A16795" s="16">
        <v>46302</v>
      </c>
      <c r="B16795" t="s">
        <v>16841</v>
      </c>
      <c r="C16795" t="s">
        <v>29</v>
      </c>
      <c r="D16795" t="s">
        <v>30</v>
      </c>
      <c r="E16795" t="s">
        <v>31</v>
      </c>
      <c r="F16795" t="s">
        <v>16451</v>
      </c>
      <c r="G16795" t="s">
        <v>16452</v>
      </c>
      <c r="H16795">
        <v>7</v>
      </c>
      <c r="I16795" s="17">
        <v>670687</v>
      </c>
      <c r="J16795" s="17">
        <v>46948.09</v>
      </c>
      <c r="K16795" s="17">
        <v>623738.91</v>
      </c>
      <c r="L16795" s="17">
        <v>386718.12</v>
      </c>
      <c r="M16795" s="17">
        <v>237020.79</v>
      </c>
      <c r="N16795" s="17">
        <v>97917.6044</v>
      </c>
    </row>
    <row r="16796" spans="1:14">
      <c r="A16796" s="16">
        <v>46302</v>
      </c>
      <c r="B16796" t="s">
        <v>16842</v>
      </c>
      <c r="C16796" t="s">
        <v>26</v>
      </c>
      <c r="D16796" t="s">
        <v>27</v>
      </c>
      <c r="E16796" t="s">
        <v>17</v>
      </c>
      <c r="F16796" t="s">
        <v>16451</v>
      </c>
      <c r="G16796" t="s">
        <v>16452</v>
      </c>
      <c r="H16796">
        <v>9</v>
      </c>
      <c r="I16796" s="17">
        <v>447233</v>
      </c>
      <c r="J16796" s="17">
        <v>0</v>
      </c>
      <c r="K16796" s="17">
        <v>447233</v>
      </c>
      <c r="L16796" s="17">
        <v>313063.1</v>
      </c>
      <c r="M16796" s="17">
        <v>134169.9</v>
      </c>
      <c r="N16796" s="17">
        <v>42780.2845</v>
      </c>
    </row>
    <row r="16797" spans="1:14">
      <c r="A16797" s="16">
        <v>46302</v>
      </c>
      <c r="B16797" t="s">
        <v>16843</v>
      </c>
      <c r="C16797" t="s">
        <v>73</v>
      </c>
      <c r="D16797" t="s">
        <v>74</v>
      </c>
      <c r="E16797" t="s">
        <v>24</v>
      </c>
      <c r="F16797" t="s">
        <v>16451</v>
      </c>
      <c r="G16797" t="s">
        <v>16452</v>
      </c>
      <c r="H16797">
        <v>4</v>
      </c>
      <c r="I16797" s="17">
        <v>392599</v>
      </c>
      <c r="J16797" s="17">
        <v>43185.89</v>
      </c>
      <c r="K16797" s="17">
        <v>349413.11</v>
      </c>
      <c r="L16797" s="17">
        <v>265553.96</v>
      </c>
      <c r="M16797" s="17">
        <v>83859.14999999999</v>
      </c>
      <c r="N16797" s="17">
        <v>63151.8486</v>
      </c>
    </row>
    <row r="16798" spans="1:14">
      <c r="A16798" s="16">
        <v>46302</v>
      </c>
      <c r="B16798" t="s">
        <v>16844</v>
      </c>
      <c r="C16798" t="s">
        <v>33</v>
      </c>
      <c r="D16798" t="s">
        <v>34</v>
      </c>
      <c r="E16798" t="s">
        <v>35</v>
      </c>
      <c r="F16798" t="s">
        <v>16451</v>
      </c>
      <c r="G16798" t="s">
        <v>16452</v>
      </c>
      <c r="H16798">
        <v>2</v>
      </c>
      <c r="I16798" s="17">
        <v>598069</v>
      </c>
      <c r="J16798" s="17">
        <v>71768.28</v>
      </c>
      <c r="K16798" s="17">
        <v>526300.72</v>
      </c>
      <c r="L16798" s="17">
        <v>378936.52</v>
      </c>
      <c r="M16798" s="17">
        <v>147364.2</v>
      </c>
      <c r="N16798" s="17">
        <v>108978.7394</v>
      </c>
    </row>
    <row r="16799" spans="1:14">
      <c r="A16799" s="16">
        <v>46302</v>
      </c>
      <c r="B16799" t="s">
        <v>16845</v>
      </c>
      <c r="C16799" t="s">
        <v>47</v>
      </c>
      <c r="D16799" t="s">
        <v>48</v>
      </c>
      <c r="E16799" t="s">
        <v>35</v>
      </c>
      <c r="F16799" t="s">
        <v>16451</v>
      </c>
      <c r="G16799" t="s">
        <v>16452</v>
      </c>
      <c r="H16799">
        <v>3</v>
      </c>
      <c r="I16799" s="17">
        <v>507057</v>
      </c>
      <c r="J16799" s="17">
        <v>0</v>
      </c>
      <c r="K16799" s="17">
        <v>507057</v>
      </c>
      <c r="L16799" s="17">
        <v>365081.04</v>
      </c>
      <c r="M16799" s="17">
        <v>141975.96</v>
      </c>
      <c r="N16799" s="17">
        <v>108978.7394</v>
      </c>
    </row>
    <row r="16800" spans="1:14">
      <c r="A16800" s="16">
        <v>46302</v>
      </c>
      <c r="B16800" t="s">
        <v>16846</v>
      </c>
      <c r="C16800" t="s">
        <v>29</v>
      </c>
      <c r="D16800" t="s">
        <v>30</v>
      </c>
      <c r="E16800" t="s">
        <v>31</v>
      </c>
      <c r="F16800" t="s">
        <v>16451</v>
      </c>
      <c r="G16800" t="s">
        <v>16452</v>
      </c>
      <c r="H16800">
        <v>3</v>
      </c>
      <c r="I16800" s="17">
        <v>312778</v>
      </c>
      <c r="J16800" s="17">
        <v>0</v>
      </c>
      <c r="K16800" s="17">
        <v>312778</v>
      </c>
      <c r="L16800" s="17">
        <v>193922.36</v>
      </c>
      <c r="M16800" s="17">
        <v>118855.64</v>
      </c>
      <c r="N16800" s="17">
        <v>97917.6044</v>
      </c>
    </row>
    <row r="16801" spans="1:14">
      <c r="A16801" s="16">
        <v>46302</v>
      </c>
      <c r="B16801" t="s">
        <v>16847</v>
      </c>
      <c r="C16801" t="s">
        <v>29</v>
      </c>
      <c r="D16801" t="s">
        <v>30</v>
      </c>
      <c r="E16801" t="s">
        <v>31</v>
      </c>
      <c r="F16801" t="s">
        <v>16451</v>
      </c>
      <c r="G16801" t="s">
        <v>16452</v>
      </c>
      <c r="H16801">
        <v>4</v>
      </c>
      <c r="I16801" s="17">
        <v>808684</v>
      </c>
      <c r="J16801" s="17">
        <v>0</v>
      </c>
      <c r="K16801" s="17">
        <v>808684</v>
      </c>
      <c r="L16801" s="17">
        <v>501384.08</v>
      </c>
      <c r="M16801" s="17">
        <v>307299.92</v>
      </c>
      <c r="N16801" s="17">
        <v>97917.6044</v>
      </c>
    </row>
    <row r="16802" spans="1:14">
      <c r="A16802" s="16">
        <v>46302</v>
      </c>
      <c r="B16802" t="s">
        <v>16848</v>
      </c>
      <c r="C16802" t="s">
        <v>33</v>
      </c>
      <c r="D16802" t="s">
        <v>34</v>
      </c>
      <c r="E16802" t="s">
        <v>35</v>
      </c>
      <c r="F16802" t="s">
        <v>16451</v>
      </c>
      <c r="G16802" t="s">
        <v>16452</v>
      </c>
      <c r="H16802">
        <v>7</v>
      </c>
      <c r="I16802" s="17">
        <v>342449</v>
      </c>
      <c r="J16802" s="17">
        <v>34244.9</v>
      </c>
      <c r="K16802" s="17">
        <v>308204.1</v>
      </c>
      <c r="L16802" s="17">
        <v>221906.95</v>
      </c>
      <c r="M16802" s="17">
        <v>86297.14999999999</v>
      </c>
      <c r="N16802" s="17">
        <v>108978.7394</v>
      </c>
    </row>
    <row r="16803" spans="1:14">
      <c r="A16803" s="16">
        <v>46302</v>
      </c>
      <c r="B16803" t="s">
        <v>16849</v>
      </c>
      <c r="C16803" t="s">
        <v>73</v>
      </c>
      <c r="D16803" t="s">
        <v>74</v>
      </c>
      <c r="E16803" t="s">
        <v>24</v>
      </c>
      <c r="F16803" t="s">
        <v>16451</v>
      </c>
      <c r="G16803" t="s">
        <v>16452</v>
      </c>
      <c r="H16803">
        <v>2</v>
      </c>
      <c r="I16803" s="17">
        <v>830606</v>
      </c>
      <c r="J16803" s="17">
        <v>0</v>
      </c>
      <c r="K16803" s="17">
        <v>830606</v>
      </c>
      <c r="L16803" s="17">
        <v>631260.5600000001</v>
      </c>
      <c r="M16803" s="17">
        <v>199345.44</v>
      </c>
      <c r="N16803" s="17">
        <v>63151.8486</v>
      </c>
    </row>
    <row r="16804" spans="1:14">
      <c r="A16804" s="16">
        <v>46302</v>
      </c>
      <c r="B16804" t="s">
        <v>16850</v>
      </c>
      <c r="C16804" t="s">
        <v>22</v>
      </c>
      <c r="D16804" t="s">
        <v>23</v>
      </c>
      <c r="E16804" t="s">
        <v>24</v>
      </c>
      <c r="F16804" t="s">
        <v>16451</v>
      </c>
      <c r="G16804" t="s">
        <v>16452</v>
      </c>
      <c r="H16804">
        <v>6</v>
      </c>
      <c r="I16804" s="17">
        <v>121799</v>
      </c>
      <c r="J16804" s="17">
        <v>3653.97</v>
      </c>
      <c r="K16804" s="17">
        <v>118145.03</v>
      </c>
      <c r="L16804" s="17">
        <v>89790.22</v>
      </c>
      <c r="M16804" s="17">
        <v>28354.81</v>
      </c>
      <c r="N16804" s="17">
        <v>63151.8486</v>
      </c>
    </row>
    <row r="16805" spans="1:14">
      <c r="A16805" s="16">
        <v>46302</v>
      </c>
      <c r="B16805" t="s">
        <v>16851</v>
      </c>
      <c r="C16805" t="s">
        <v>43</v>
      </c>
      <c r="D16805" t="s">
        <v>44</v>
      </c>
      <c r="E16805" t="s">
        <v>31</v>
      </c>
      <c r="F16805" t="s">
        <v>16451</v>
      </c>
      <c r="G16805" t="s">
        <v>16452</v>
      </c>
      <c r="H16805">
        <v>2</v>
      </c>
      <c r="I16805" s="17">
        <v>621491</v>
      </c>
      <c r="J16805" s="17">
        <v>18644.73</v>
      </c>
      <c r="K16805" s="17">
        <v>602846.27</v>
      </c>
      <c r="L16805" s="17">
        <v>373764.69</v>
      </c>
      <c r="M16805" s="17">
        <v>229081.58</v>
      </c>
      <c r="N16805" s="17">
        <v>97917.6044</v>
      </c>
    </row>
    <row r="16806" spans="1:14">
      <c r="A16806" s="16">
        <v>46302</v>
      </c>
      <c r="B16806" t="s">
        <v>16852</v>
      </c>
      <c r="C16806" t="s">
        <v>29</v>
      </c>
      <c r="D16806" t="s">
        <v>30</v>
      </c>
      <c r="E16806" t="s">
        <v>31</v>
      </c>
      <c r="F16806" t="s">
        <v>16451</v>
      </c>
      <c r="G16806" t="s">
        <v>16452</v>
      </c>
      <c r="H16806">
        <v>2</v>
      </c>
      <c r="I16806" s="17">
        <v>374502</v>
      </c>
      <c r="J16806" s="17">
        <v>7490.04</v>
      </c>
      <c r="K16806" s="17">
        <v>367011.96</v>
      </c>
      <c r="L16806" s="17">
        <v>227547.42</v>
      </c>
      <c r="M16806" s="17">
        <v>139464.54</v>
      </c>
      <c r="N16806" s="17">
        <v>97917.6044</v>
      </c>
    </row>
    <row r="16807" spans="1:14">
      <c r="A16807" s="16">
        <v>46302</v>
      </c>
      <c r="B16807" t="s">
        <v>16853</v>
      </c>
      <c r="C16807" t="s">
        <v>15</v>
      </c>
      <c r="D16807" t="s">
        <v>16</v>
      </c>
      <c r="E16807" t="s">
        <v>17</v>
      </c>
      <c r="F16807" t="s">
        <v>16451</v>
      </c>
      <c r="G16807" t="s">
        <v>16452</v>
      </c>
      <c r="H16807">
        <v>3</v>
      </c>
      <c r="I16807" s="17">
        <v>313061</v>
      </c>
      <c r="J16807" s="17">
        <v>37567.32</v>
      </c>
      <c r="K16807" s="17">
        <v>275493.68</v>
      </c>
      <c r="L16807" s="17">
        <v>192845.58</v>
      </c>
      <c r="M16807" s="17">
        <v>82648.10000000001</v>
      </c>
      <c r="N16807" s="17">
        <v>42780.2845</v>
      </c>
    </row>
    <row r="16808" spans="1:14">
      <c r="A16808" s="16">
        <v>46302</v>
      </c>
      <c r="B16808" t="s">
        <v>16854</v>
      </c>
      <c r="C16808" t="s">
        <v>26</v>
      </c>
      <c r="D16808" t="s">
        <v>27</v>
      </c>
      <c r="E16808" t="s">
        <v>17</v>
      </c>
      <c r="F16808" t="s">
        <v>16451</v>
      </c>
      <c r="G16808" t="s">
        <v>16452</v>
      </c>
      <c r="H16808">
        <v>12</v>
      </c>
      <c r="I16808" s="17">
        <v>306460</v>
      </c>
      <c r="J16808" s="17">
        <v>6129.2</v>
      </c>
      <c r="K16808" s="17">
        <v>300330.8</v>
      </c>
      <c r="L16808" s="17">
        <v>210231.56</v>
      </c>
      <c r="M16808" s="17">
        <v>90099.24000000001</v>
      </c>
      <c r="N16808" s="17">
        <v>42780.2845</v>
      </c>
    </row>
    <row r="16809" spans="1:14">
      <c r="A16809" s="16">
        <v>46302</v>
      </c>
      <c r="B16809" t="s">
        <v>16855</v>
      </c>
      <c r="C16809" t="s">
        <v>15</v>
      </c>
      <c r="D16809" t="s">
        <v>16</v>
      </c>
      <c r="E16809" t="s">
        <v>17</v>
      </c>
      <c r="F16809" t="s">
        <v>16451</v>
      </c>
      <c r="G16809" t="s">
        <v>16452</v>
      </c>
      <c r="H16809">
        <v>11</v>
      </c>
      <c r="I16809" s="17">
        <v>348675</v>
      </c>
      <c r="J16809" s="17">
        <v>0</v>
      </c>
      <c r="K16809" s="17">
        <v>348675</v>
      </c>
      <c r="L16809" s="17">
        <v>244072.5</v>
      </c>
      <c r="M16809" s="17">
        <v>104602.5</v>
      </c>
      <c r="N16809" s="17">
        <v>42780.2845</v>
      </c>
    </row>
    <row r="16810" spans="1:14">
      <c r="A16810" s="16">
        <v>46302</v>
      </c>
      <c r="B16810" t="s">
        <v>16856</v>
      </c>
      <c r="C16810" t="s">
        <v>22</v>
      </c>
      <c r="D16810" t="s">
        <v>23</v>
      </c>
      <c r="E16810" t="s">
        <v>24</v>
      </c>
      <c r="F16810" t="s">
        <v>16451</v>
      </c>
      <c r="G16810" t="s">
        <v>16452</v>
      </c>
      <c r="H16810">
        <v>12</v>
      </c>
      <c r="I16810" s="17">
        <v>492228</v>
      </c>
      <c r="J16810" s="17">
        <v>63989.64</v>
      </c>
      <c r="K16810" s="17">
        <v>428238.36</v>
      </c>
      <c r="L16810" s="17">
        <v>325461.15</v>
      </c>
      <c r="M16810" s="17">
        <v>102777.21</v>
      </c>
      <c r="N16810" s="17">
        <v>63151.8486</v>
      </c>
    </row>
    <row r="16811" spans="1:14">
      <c r="A16811" s="16">
        <v>46302</v>
      </c>
      <c r="B16811" t="s">
        <v>16857</v>
      </c>
      <c r="C16811" t="s">
        <v>47</v>
      </c>
      <c r="D16811" t="s">
        <v>48</v>
      </c>
      <c r="E16811" t="s">
        <v>35</v>
      </c>
      <c r="F16811" t="s">
        <v>16451</v>
      </c>
      <c r="G16811" t="s">
        <v>16452</v>
      </c>
      <c r="H16811">
        <v>2</v>
      </c>
      <c r="I16811" s="17">
        <v>252845</v>
      </c>
      <c r="J16811" s="17">
        <v>0</v>
      </c>
      <c r="K16811" s="17">
        <v>252845</v>
      </c>
      <c r="L16811" s="17">
        <v>182048.4</v>
      </c>
      <c r="M16811" s="17">
        <v>70796.60000000001</v>
      </c>
      <c r="N16811" s="17">
        <v>108978.7394</v>
      </c>
    </row>
    <row r="16812" spans="1:14">
      <c r="A16812" s="16">
        <v>46302</v>
      </c>
      <c r="B16812" t="s">
        <v>16858</v>
      </c>
      <c r="C16812" t="s">
        <v>33</v>
      </c>
      <c r="D16812" t="s">
        <v>34</v>
      </c>
      <c r="E16812" t="s">
        <v>35</v>
      </c>
      <c r="F16812" t="s">
        <v>16451</v>
      </c>
      <c r="G16812" t="s">
        <v>16452</v>
      </c>
      <c r="H16812">
        <v>2</v>
      </c>
      <c r="I16812" s="17">
        <v>591062</v>
      </c>
      <c r="J16812" s="17">
        <v>23642.48</v>
      </c>
      <c r="K16812" s="17">
        <v>567419.52</v>
      </c>
      <c r="L16812" s="17">
        <v>408542.05</v>
      </c>
      <c r="M16812" s="17">
        <v>158877.47</v>
      </c>
      <c r="N16812" s="17">
        <v>108978.7394</v>
      </c>
    </row>
    <row r="16813" spans="1:14">
      <c r="A16813" s="16">
        <v>46302</v>
      </c>
      <c r="B16813" t="s">
        <v>16859</v>
      </c>
      <c r="C16813" t="s">
        <v>73</v>
      </c>
      <c r="D16813" t="s">
        <v>74</v>
      </c>
      <c r="E16813" t="s">
        <v>24</v>
      </c>
      <c r="F16813" t="s">
        <v>16451</v>
      </c>
      <c r="G16813" t="s">
        <v>16452</v>
      </c>
      <c r="H16813">
        <v>1</v>
      </c>
      <c r="I16813" s="17">
        <v>142599</v>
      </c>
      <c r="J16813" s="17">
        <v>4277.97</v>
      </c>
      <c r="K16813" s="17">
        <v>138321.03</v>
      </c>
      <c r="L16813" s="17">
        <v>105123.98</v>
      </c>
      <c r="M16813" s="17">
        <v>33197.05</v>
      </c>
      <c r="N16813" s="17">
        <v>63151.8486</v>
      </c>
    </row>
    <row r="16814" spans="1:14">
      <c r="A16814" s="16">
        <v>46302</v>
      </c>
      <c r="B16814" t="s">
        <v>16860</v>
      </c>
      <c r="C16814" t="s">
        <v>22</v>
      </c>
      <c r="D16814" t="s">
        <v>23</v>
      </c>
      <c r="E16814" t="s">
        <v>24</v>
      </c>
      <c r="F16814" t="s">
        <v>16451</v>
      </c>
      <c r="G16814" t="s">
        <v>16452</v>
      </c>
      <c r="H16814">
        <v>5</v>
      </c>
      <c r="I16814" s="17">
        <v>291985</v>
      </c>
      <c r="J16814" s="17">
        <v>0</v>
      </c>
      <c r="K16814" s="17">
        <v>291985</v>
      </c>
      <c r="L16814" s="17">
        <v>221908.6</v>
      </c>
      <c r="M16814" s="17">
        <v>70076.39999999999</v>
      </c>
      <c r="N16814" s="17">
        <v>63151.8486</v>
      </c>
    </row>
    <row r="16815" spans="1:14">
      <c r="A16815" s="16">
        <v>46302</v>
      </c>
      <c r="B16815" t="s">
        <v>16861</v>
      </c>
      <c r="C16815" t="s">
        <v>22</v>
      </c>
      <c r="D16815" t="s">
        <v>23</v>
      </c>
      <c r="E16815" t="s">
        <v>24</v>
      </c>
      <c r="F16815" t="s">
        <v>16451</v>
      </c>
      <c r="G16815" t="s">
        <v>16452</v>
      </c>
      <c r="H16815">
        <v>10</v>
      </c>
      <c r="I16815" s="17">
        <v>333417</v>
      </c>
      <c r="J16815" s="17">
        <v>0</v>
      </c>
      <c r="K16815" s="17">
        <v>333417</v>
      </c>
      <c r="L16815" s="17">
        <v>253396.92</v>
      </c>
      <c r="M16815" s="17">
        <v>80020.08</v>
      </c>
      <c r="N16815" s="17">
        <v>63151.8486</v>
      </c>
    </row>
    <row r="16816" spans="1:14">
      <c r="A16816" s="16">
        <v>46302</v>
      </c>
      <c r="B16816" t="s">
        <v>16862</v>
      </c>
      <c r="C16816" t="s">
        <v>22</v>
      </c>
      <c r="D16816" t="s">
        <v>23</v>
      </c>
      <c r="E16816" t="s">
        <v>24</v>
      </c>
      <c r="F16816" t="s">
        <v>16451</v>
      </c>
      <c r="G16816" t="s">
        <v>16452</v>
      </c>
      <c r="H16816">
        <v>5</v>
      </c>
      <c r="I16816" s="17">
        <v>627987</v>
      </c>
      <c r="J16816" s="17">
        <v>43959.09</v>
      </c>
      <c r="K16816" s="17">
        <v>584027.91</v>
      </c>
      <c r="L16816" s="17">
        <v>443861.21</v>
      </c>
      <c r="M16816" s="17">
        <v>140166.7</v>
      </c>
      <c r="N16816" s="17">
        <v>63151.8486</v>
      </c>
    </row>
    <row r="16817" spans="1:14">
      <c r="A16817" s="16">
        <v>46302</v>
      </c>
      <c r="B16817" t="s">
        <v>16863</v>
      </c>
      <c r="C16817" t="s">
        <v>26</v>
      </c>
      <c r="D16817" t="s">
        <v>27</v>
      </c>
      <c r="E16817" t="s">
        <v>17</v>
      </c>
      <c r="F16817" t="s">
        <v>16451</v>
      </c>
      <c r="G16817" t="s">
        <v>16452</v>
      </c>
      <c r="H16817">
        <v>12</v>
      </c>
      <c r="I16817" s="17">
        <v>101293</v>
      </c>
      <c r="J16817" s="17">
        <v>7090.51</v>
      </c>
      <c r="K16817" s="17">
        <v>94202.49000000001</v>
      </c>
      <c r="L16817" s="17">
        <v>65941.74000000001</v>
      </c>
      <c r="M16817" s="17">
        <v>28260.75</v>
      </c>
      <c r="N16817" s="17">
        <v>42780.2845</v>
      </c>
    </row>
    <row r="16818" spans="1:14">
      <c r="A16818" s="16">
        <v>46302</v>
      </c>
      <c r="B16818" t="s">
        <v>16864</v>
      </c>
      <c r="C16818" t="s">
        <v>15</v>
      </c>
      <c r="D16818" t="s">
        <v>16</v>
      </c>
      <c r="E16818" t="s">
        <v>17</v>
      </c>
      <c r="F16818" t="s">
        <v>16451</v>
      </c>
      <c r="G16818" t="s">
        <v>16452</v>
      </c>
      <c r="H16818">
        <v>9</v>
      </c>
      <c r="I16818" s="17">
        <v>533156</v>
      </c>
      <c r="J16818" s="17">
        <v>74641.84</v>
      </c>
      <c r="K16818" s="17">
        <v>458514.16</v>
      </c>
      <c r="L16818" s="17">
        <v>320959.91</v>
      </c>
      <c r="M16818" s="17">
        <v>137554.25</v>
      </c>
      <c r="N16818" s="17">
        <v>42780.2845</v>
      </c>
    </row>
    <row r="16819" spans="1:14">
      <c r="A16819" s="16">
        <v>46302</v>
      </c>
      <c r="B16819" t="s">
        <v>16865</v>
      </c>
      <c r="C16819" t="s">
        <v>73</v>
      </c>
      <c r="D16819" t="s">
        <v>74</v>
      </c>
      <c r="E16819" t="s">
        <v>24</v>
      </c>
      <c r="F16819" t="s">
        <v>16451</v>
      </c>
      <c r="G16819" t="s">
        <v>16452</v>
      </c>
      <c r="H16819">
        <v>1</v>
      </c>
      <c r="I16819" s="17">
        <v>107377</v>
      </c>
      <c r="J16819" s="17">
        <v>5368.85</v>
      </c>
      <c r="K16819" s="17">
        <v>102008.15</v>
      </c>
      <c r="L16819" s="17">
        <v>77526.19</v>
      </c>
      <c r="M16819" s="17">
        <v>24481.96</v>
      </c>
      <c r="N16819" s="17">
        <v>63151.8486</v>
      </c>
    </row>
    <row r="16820" spans="1:14">
      <c r="A16820" s="16">
        <v>46302</v>
      </c>
      <c r="B16820" t="s">
        <v>16866</v>
      </c>
      <c r="C16820" t="s">
        <v>22</v>
      </c>
      <c r="D16820" t="s">
        <v>23</v>
      </c>
      <c r="E16820" t="s">
        <v>24</v>
      </c>
      <c r="F16820" t="s">
        <v>16451</v>
      </c>
      <c r="G16820" t="s">
        <v>16452</v>
      </c>
      <c r="H16820">
        <v>1</v>
      </c>
      <c r="I16820" s="17">
        <v>440925</v>
      </c>
      <c r="J16820" s="17">
        <v>17637</v>
      </c>
      <c r="K16820" s="17">
        <v>423288</v>
      </c>
      <c r="L16820" s="17">
        <v>321698.88</v>
      </c>
      <c r="M16820" s="17">
        <v>101589.12</v>
      </c>
      <c r="N16820" s="17">
        <v>63151.8486</v>
      </c>
    </row>
    <row r="16821" spans="1:14">
      <c r="A16821" s="16">
        <v>46302</v>
      </c>
      <c r="B16821" t="s">
        <v>16867</v>
      </c>
      <c r="C16821" t="s">
        <v>73</v>
      </c>
      <c r="D16821" t="s">
        <v>74</v>
      </c>
      <c r="E16821" t="s">
        <v>24</v>
      </c>
      <c r="F16821" t="s">
        <v>16451</v>
      </c>
      <c r="G16821" t="s">
        <v>16452</v>
      </c>
      <c r="H16821">
        <v>9</v>
      </c>
      <c r="I16821" s="17">
        <v>471796</v>
      </c>
      <c r="J16821" s="17">
        <v>0</v>
      </c>
      <c r="K16821" s="17">
        <v>471796</v>
      </c>
      <c r="L16821" s="17">
        <v>358564.96</v>
      </c>
      <c r="M16821" s="17">
        <v>113231.04</v>
      </c>
      <c r="N16821" s="17">
        <v>63151.8486</v>
      </c>
    </row>
    <row r="16822" spans="1:14">
      <c r="A16822" s="16">
        <v>46302</v>
      </c>
      <c r="B16822" t="s">
        <v>16868</v>
      </c>
      <c r="C16822" t="s">
        <v>73</v>
      </c>
      <c r="D16822" t="s">
        <v>74</v>
      </c>
      <c r="E16822" t="s">
        <v>24</v>
      </c>
      <c r="F16822" t="s">
        <v>16451</v>
      </c>
      <c r="G16822" t="s">
        <v>16452</v>
      </c>
      <c r="H16822">
        <v>6</v>
      </c>
      <c r="I16822" s="17">
        <v>597516</v>
      </c>
      <c r="J16822" s="17">
        <v>0</v>
      </c>
      <c r="K16822" s="17">
        <v>597516</v>
      </c>
      <c r="L16822" s="17">
        <v>454112.16</v>
      </c>
      <c r="M16822" s="17">
        <v>143403.84</v>
      </c>
      <c r="N16822" s="17">
        <v>63151.8486</v>
      </c>
    </row>
    <row r="16823" spans="1:14">
      <c r="A16823" s="16">
        <v>46302</v>
      </c>
      <c r="B16823" t="s">
        <v>16869</v>
      </c>
      <c r="C16823" t="s">
        <v>47</v>
      </c>
      <c r="D16823" t="s">
        <v>48</v>
      </c>
      <c r="E16823" t="s">
        <v>35</v>
      </c>
      <c r="F16823" t="s">
        <v>16451</v>
      </c>
      <c r="G16823" t="s">
        <v>16452</v>
      </c>
      <c r="H16823">
        <v>8</v>
      </c>
      <c r="I16823" s="17">
        <v>85415</v>
      </c>
      <c r="J16823" s="17">
        <v>0</v>
      </c>
      <c r="K16823" s="17">
        <v>85415</v>
      </c>
      <c r="L16823" s="17">
        <v>61498.8</v>
      </c>
      <c r="M16823" s="17">
        <v>23916.2</v>
      </c>
      <c r="N16823" s="17">
        <v>108978.7394</v>
      </c>
    </row>
    <row r="16824" spans="1:14">
      <c r="A16824" s="16">
        <v>46302</v>
      </c>
      <c r="B16824" t="s">
        <v>16870</v>
      </c>
      <c r="C16824" t="s">
        <v>73</v>
      </c>
      <c r="D16824" t="s">
        <v>74</v>
      </c>
      <c r="E16824" t="s">
        <v>24</v>
      </c>
      <c r="F16824" t="s">
        <v>16451</v>
      </c>
      <c r="G16824" t="s">
        <v>16452</v>
      </c>
      <c r="H16824">
        <v>7</v>
      </c>
      <c r="I16824" s="17">
        <v>421220</v>
      </c>
      <c r="J16824" s="17">
        <v>16848.8</v>
      </c>
      <c r="K16824" s="17">
        <v>404371.2</v>
      </c>
      <c r="L16824" s="17">
        <v>307322.11</v>
      </c>
      <c r="M16824" s="17">
        <v>97049.09</v>
      </c>
      <c r="N16824" s="17">
        <v>63151.8486</v>
      </c>
    </row>
    <row r="16825" spans="1:14">
      <c r="A16825" s="16">
        <v>46302</v>
      </c>
      <c r="B16825" t="s">
        <v>16871</v>
      </c>
      <c r="C16825" t="s">
        <v>47</v>
      </c>
      <c r="D16825" t="s">
        <v>48</v>
      </c>
      <c r="E16825" t="s">
        <v>35</v>
      </c>
      <c r="F16825" t="s">
        <v>16451</v>
      </c>
      <c r="G16825" t="s">
        <v>16452</v>
      </c>
      <c r="H16825">
        <v>3</v>
      </c>
      <c r="I16825" s="17">
        <v>114919</v>
      </c>
      <c r="J16825" s="17">
        <v>13790.28</v>
      </c>
      <c r="K16825" s="17">
        <v>101128.72</v>
      </c>
      <c r="L16825" s="17">
        <v>72812.67999999999</v>
      </c>
      <c r="M16825" s="17">
        <v>28316.04</v>
      </c>
      <c r="N16825" s="17">
        <v>108978.7394</v>
      </c>
    </row>
    <row r="16826" spans="1:14">
      <c r="A16826" s="16">
        <v>46302</v>
      </c>
      <c r="B16826" t="s">
        <v>16872</v>
      </c>
      <c r="C16826" t="s">
        <v>43</v>
      </c>
      <c r="D16826" t="s">
        <v>44</v>
      </c>
      <c r="E16826" t="s">
        <v>31</v>
      </c>
      <c r="F16826" t="s">
        <v>16451</v>
      </c>
      <c r="G16826" t="s">
        <v>16452</v>
      </c>
      <c r="H16826">
        <v>2</v>
      </c>
      <c r="I16826" s="17">
        <v>193523</v>
      </c>
      <c r="J16826" s="17">
        <v>15481.84</v>
      </c>
      <c r="K16826" s="17">
        <v>178041.16</v>
      </c>
      <c r="L16826" s="17">
        <v>110385.52</v>
      </c>
      <c r="M16826" s="17">
        <v>67655.64</v>
      </c>
      <c r="N16826" s="17">
        <v>97917.6044</v>
      </c>
    </row>
    <row r="16827" spans="1:14">
      <c r="A16827" s="16">
        <v>46302</v>
      </c>
      <c r="B16827" t="s">
        <v>16873</v>
      </c>
      <c r="C16827" t="s">
        <v>22</v>
      </c>
      <c r="D16827" t="s">
        <v>23</v>
      </c>
      <c r="E16827" t="s">
        <v>24</v>
      </c>
      <c r="F16827" t="s">
        <v>16451</v>
      </c>
      <c r="G16827" t="s">
        <v>16452</v>
      </c>
      <c r="H16827">
        <v>10</v>
      </c>
      <c r="I16827" s="17">
        <v>240649</v>
      </c>
      <c r="J16827" s="17">
        <v>14438.94</v>
      </c>
      <c r="K16827" s="17">
        <v>226210.06</v>
      </c>
      <c r="L16827" s="17">
        <v>171919.65</v>
      </c>
      <c r="M16827" s="17">
        <v>54290.41</v>
      </c>
      <c r="N16827" s="17">
        <v>63151.8486</v>
      </c>
    </row>
    <row r="16828" spans="1:14">
      <c r="A16828" s="16">
        <v>46302</v>
      </c>
      <c r="B16828" t="s">
        <v>16874</v>
      </c>
      <c r="C16828" t="s">
        <v>15</v>
      </c>
      <c r="D16828" t="s">
        <v>16</v>
      </c>
      <c r="E16828" t="s">
        <v>17</v>
      </c>
      <c r="F16828" t="s">
        <v>16451</v>
      </c>
      <c r="G16828" t="s">
        <v>16452</v>
      </c>
      <c r="H16828">
        <v>10</v>
      </c>
      <c r="I16828" s="17">
        <v>730434</v>
      </c>
      <c r="J16828" s="17">
        <v>102260.76</v>
      </c>
      <c r="K16828" s="17">
        <v>628173.24</v>
      </c>
      <c r="L16828" s="17">
        <v>439721.27</v>
      </c>
      <c r="M16828" s="17">
        <v>188451.97</v>
      </c>
      <c r="N16828" s="17">
        <v>42780.2845</v>
      </c>
    </row>
    <row r="16829" spans="1:14">
      <c r="A16829" s="16">
        <v>46302</v>
      </c>
      <c r="B16829" t="s">
        <v>16875</v>
      </c>
      <c r="C16829" t="s">
        <v>43</v>
      </c>
      <c r="D16829" t="s">
        <v>44</v>
      </c>
      <c r="E16829" t="s">
        <v>31</v>
      </c>
      <c r="F16829" t="s">
        <v>16451</v>
      </c>
      <c r="G16829" t="s">
        <v>16452</v>
      </c>
      <c r="H16829">
        <v>8</v>
      </c>
      <c r="I16829" s="17">
        <v>585506</v>
      </c>
      <c r="J16829" s="17">
        <v>0</v>
      </c>
      <c r="K16829" s="17">
        <v>585506</v>
      </c>
      <c r="L16829" s="17">
        <v>363013.72</v>
      </c>
      <c r="M16829" s="17">
        <v>222492.28</v>
      </c>
      <c r="N16829" s="17">
        <v>97917.6044</v>
      </c>
    </row>
    <row r="16830" spans="1:14">
      <c r="A16830" s="16">
        <v>46302</v>
      </c>
      <c r="B16830" t="s">
        <v>16876</v>
      </c>
      <c r="C16830" t="s">
        <v>33</v>
      </c>
      <c r="D16830" t="s">
        <v>34</v>
      </c>
      <c r="E16830" t="s">
        <v>35</v>
      </c>
      <c r="F16830" t="s">
        <v>16451</v>
      </c>
      <c r="G16830" t="s">
        <v>16452</v>
      </c>
      <c r="H16830">
        <v>12</v>
      </c>
      <c r="I16830" s="17">
        <v>696843</v>
      </c>
      <c r="J16830" s="17">
        <v>76652.73</v>
      </c>
      <c r="K16830" s="17">
        <v>620190.27</v>
      </c>
      <c r="L16830" s="17">
        <v>446536.99</v>
      </c>
      <c r="M16830" s="17">
        <v>173653.28</v>
      </c>
      <c r="N16830" s="17">
        <v>108978.7394</v>
      </c>
    </row>
    <row r="16831" spans="1:14">
      <c r="A16831" s="16">
        <v>46302</v>
      </c>
      <c r="B16831" t="s">
        <v>16877</v>
      </c>
      <c r="C16831" t="s">
        <v>33</v>
      </c>
      <c r="D16831" t="s">
        <v>34</v>
      </c>
      <c r="E16831" t="s">
        <v>35</v>
      </c>
      <c r="F16831" t="s">
        <v>16451</v>
      </c>
      <c r="G16831" t="s">
        <v>16452</v>
      </c>
      <c r="H16831">
        <v>6</v>
      </c>
      <c r="I16831" s="17">
        <v>146102</v>
      </c>
      <c r="J16831" s="17">
        <v>17532.24</v>
      </c>
      <c r="K16831" s="17">
        <v>128569.76</v>
      </c>
      <c r="L16831" s="17">
        <v>92570.23</v>
      </c>
      <c r="M16831" s="17">
        <v>35999.53</v>
      </c>
      <c r="N16831" s="17">
        <v>108978.7394</v>
      </c>
    </row>
    <row r="16832" spans="1:14">
      <c r="A16832" s="16">
        <v>46302</v>
      </c>
      <c r="B16832" t="s">
        <v>16878</v>
      </c>
      <c r="C16832" t="s">
        <v>26</v>
      </c>
      <c r="D16832" t="s">
        <v>27</v>
      </c>
      <c r="E16832" t="s">
        <v>17</v>
      </c>
      <c r="F16832" t="s">
        <v>16451</v>
      </c>
      <c r="G16832" t="s">
        <v>16452</v>
      </c>
      <c r="H16832">
        <v>2</v>
      </c>
      <c r="I16832" s="17">
        <v>464998</v>
      </c>
      <c r="J16832" s="17">
        <v>0</v>
      </c>
      <c r="K16832" s="17">
        <v>464998</v>
      </c>
      <c r="L16832" s="17">
        <v>325498.6</v>
      </c>
      <c r="M16832" s="17">
        <v>139499.4</v>
      </c>
      <c r="N16832" s="17">
        <v>42780.2845</v>
      </c>
    </row>
    <row r="16833" spans="1:14">
      <c r="A16833" s="16">
        <v>46302</v>
      </c>
      <c r="B16833" t="s">
        <v>16879</v>
      </c>
      <c r="C16833" t="s">
        <v>22</v>
      </c>
      <c r="D16833" t="s">
        <v>23</v>
      </c>
      <c r="E16833" t="s">
        <v>24</v>
      </c>
      <c r="F16833" t="s">
        <v>16451</v>
      </c>
      <c r="G16833" t="s">
        <v>16452</v>
      </c>
      <c r="H16833">
        <v>3</v>
      </c>
      <c r="I16833" s="17">
        <v>709472</v>
      </c>
      <c r="J16833" s="17">
        <v>78041.92</v>
      </c>
      <c r="K16833" s="17">
        <v>631430.08</v>
      </c>
      <c r="L16833" s="17">
        <v>479886.86</v>
      </c>
      <c r="M16833" s="17">
        <v>151543.22</v>
      </c>
      <c r="N16833" s="17">
        <v>63151.8486</v>
      </c>
    </row>
    <row r="16834" spans="1:14">
      <c r="A16834" s="16">
        <v>46302</v>
      </c>
      <c r="B16834" t="s">
        <v>16880</v>
      </c>
      <c r="C16834" t="s">
        <v>33</v>
      </c>
      <c r="D16834" t="s">
        <v>34</v>
      </c>
      <c r="E16834" t="s">
        <v>35</v>
      </c>
      <c r="F16834" t="s">
        <v>16451</v>
      </c>
      <c r="G16834" t="s">
        <v>16452</v>
      </c>
      <c r="H16834">
        <v>6</v>
      </c>
      <c r="I16834" s="17">
        <v>110540</v>
      </c>
      <c r="J16834" s="17">
        <v>0</v>
      </c>
      <c r="K16834" s="17">
        <v>110540</v>
      </c>
      <c r="L16834" s="17">
        <v>79588.8</v>
      </c>
      <c r="M16834" s="17">
        <v>30951.2</v>
      </c>
      <c r="N16834" s="17">
        <v>108978.7394</v>
      </c>
    </row>
    <row r="16835" spans="1:14">
      <c r="A16835" s="16">
        <v>46302</v>
      </c>
      <c r="B16835" t="s">
        <v>16881</v>
      </c>
      <c r="C16835" t="s">
        <v>33</v>
      </c>
      <c r="D16835" t="s">
        <v>34</v>
      </c>
      <c r="E16835" t="s">
        <v>35</v>
      </c>
      <c r="F16835" t="s">
        <v>16451</v>
      </c>
      <c r="G16835" t="s">
        <v>16452</v>
      </c>
      <c r="H16835">
        <v>6</v>
      </c>
      <c r="I16835" s="17">
        <v>307716</v>
      </c>
      <c r="J16835" s="17">
        <v>40003.08</v>
      </c>
      <c r="K16835" s="17">
        <v>267712.92</v>
      </c>
      <c r="L16835" s="17">
        <v>192753.3</v>
      </c>
      <c r="M16835" s="17">
        <v>74959.62</v>
      </c>
      <c r="N16835" s="17">
        <v>108978.7394</v>
      </c>
    </row>
    <row r="16836" spans="1:14">
      <c r="A16836" s="16">
        <v>46302</v>
      </c>
      <c r="B16836" t="s">
        <v>16882</v>
      </c>
      <c r="C16836" t="s">
        <v>73</v>
      </c>
      <c r="D16836" t="s">
        <v>74</v>
      </c>
      <c r="E16836" t="s">
        <v>24</v>
      </c>
      <c r="F16836" t="s">
        <v>16451</v>
      </c>
      <c r="G16836" t="s">
        <v>16452</v>
      </c>
      <c r="H16836">
        <v>12</v>
      </c>
      <c r="I16836" s="17">
        <v>546003</v>
      </c>
      <c r="J16836" s="17">
        <v>0</v>
      </c>
      <c r="K16836" s="17">
        <v>546003</v>
      </c>
      <c r="L16836" s="17">
        <v>414962.28</v>
      </c>
      <c r="M16836" s="17">
        <v>131040.72</v>
      </c>
      <c r="N16836" s="17">
        <v>63151.8486</v>
      </c>
    </row>
    <row r="16837" spans="1:14">
      <c r="A16837" s="16">
        <v>46303</v>
      </c>
      <c r="B16837" t="s">
        <v>16883</v>
      </c>
      <c r="C16837" t="s">
        <v>73</v>
      </c>
      <c r="D16837" t="s">
        <v>74</v>
      </c>
      <c r="E16837" t="s">
        <v>24</v>
      </c>
      <c r="F16837" t="s">
        <v>16451</v>
      </c>
      <c r="G16837" t="s">
        <v>16452</v>
      </c>
      <c r="H16837">
        <v>3</v>
      </c>
      <c r="I16837" s="17">
        <v>796678</v>
      </c>
      <c r="J16837" s="17">
        <v>0</v>
      </c>
      <c r="K16837" s="17">
        <v>796678</v>
      </c>
      <c r="L16837" s="17">
        <v>605475.28</v>
      </c>
      <c r="M16837" s="17">
        <v>191202.72</v>
      </c>
      <c r="N16837" s="17">
        <v>63151.8486</v>
      </c>
    </row>
    <row r="16838" spans="1:14">
      <c r="A16838" s="16">
        <v>46303</v>
      </c>
      <c r="B16838" t="s">
        <v>16884</v>
      </c>
      <c r="C16838" t="s">
        <v>43</v>
      </c>
      <c r="D16838" t="s">
        <v>44</v>
      </c>
      <c r="E16838" t="s">
        <v>31</v>
      </c>
      <c r="F16838" t="s">
        <v>16451</v>
      </c>
      <c r="G16838" t="s">
        <v>16452</v>
      </c>
      <c r="H16838">
        <v>3</v>
      </c>
      <c r="I16838" s="17">
        <v>664531</v>
      </c>
      <c r="J16838" s="17">
        <v>66453.10000000001</v>
      </c>
      <c r="K16838" s="17">
        <v>598077.9</v>
      </c>
      <c r="L16838" s="17">
        <v>370808.3</v>
      </c>
      <c r="M16838" s="17">
        <v>227269.6</v>
      </c>
      <c r="N16838" s="17">
        <v>97917.6044</v>
      </c>
    </row>
    <row r="16839" spans="1:14">
      <c r="A16839" s="16">
        <v>46303</v>
      </c>
      <c r="B16839" t="s">
        <v>16885</v>
      </c>
      <c r="C16839" t="s">
        <v>73</v>
      </c>
      <c r="D16839" t="s">
        <v>74</v>
      </c>
      <c r="E16839" t="s">
        <v>24</v>
      </c>
      <c r="F16839" t="s">
        <v>16451</v>
      </c>
      <c r="G16839" t="s">
        <v>16452</v>
      </c>
      <c r="H16839">
        <v>11</v>
      </c>
      <c r="I16839" s="17">
        <v>717758</v>
      </c>
      <c r="J16839" s="17">
        <v>57420.64</v>
      </c>
      <c r="K16839" s="17">
        <v>660337.36</v>
      </c>
      <c r="L16839" s="17">
        <v>501856.39</v>
      </c>
      <c r="M16839" s="17">
        <v>158480.97</v>
      </c>
      <c r="N16839" s="17">
        <v>63151.8486</v>
      </c>
    </row>
    <row r="16840" spans="1:14">
      <c r="A16840" s="16">
        <v>46303</v>
      </c>
      <c r="B16840" t="s">
        <v>16886</v>
      </c>
      <c r="C16840" t="s">
        <v>29</v>
      </c>
      <c r="D16840" t="s">
        <v>30</v>
      </c>
      <c r="E16840" t="s">
        <v>31</v>
      </c>
      <c r="F16840" t="s">
        <v>16451</v>
      </c>
      <c r="G16840" t="s">
        <v>16452</v>
      </c>
      <c r="H16840">
        <v>1</v>
      </c>
      <c r="I16840" s="17">
        <v>98123</v>
      </c>
      <c r="J16840" s="17">
        <v>9812.299999999999</v>
      </c>
      <c r="K16840" s="17">
        <v>88310.7</v>
      </c>
      <c r="L16840" s="17">
        <v>54752.63</v>
      </c>
      <c r="M16840" s="17">
        <v>33558.07</v>
      </c>
      <c r="N16840" s="17">
        <v>97917.6044</v>
      </c>
    </row>
    <row r="16841" spans="1:14">
      <c r="A16841" s="16">
        <v>46303</v>
      </c>
      <c r="B16841" t="s">
        <v>16887</v>
      </c>
      <c r="C16841" t="s">
        <v>33</v>
      </c>
      <c r="D16841" t="s">
        <v>34</v>
      </c>
      <c r="E16841" t="s">
        <v>35</v>
      </c>
      <c r="F16841" t="s">
        <v>16451</v>
      </c>
      <c r="G16841" t="s">
        <v>16452</v>
      </c>
      <c r="H16841">
        <v>11</v>
      </c>
      <c r="I16841" s="17">
        <v>498848</v>
      </c>
      <c r="J16841" s="17">
        <v>0</v>
      </c>
      <c r="K16841" s="17">
        <v>498848</v>
      </c>
      <c r="L16841" s="17">
        <v>359170.56</v>
      </c>
      <c r="M16841" s="17">
        <v>139677.44</v>
      </c>
      <c r="N16841" s="17">
        <v>108978.7394</v>
      </c>
    </row>
    <row r="16842" spans="1:14">
      <c r="A16842" s="16">
        <v>46303</v>
      </c>
      <c r="B16842" t="s">
        <v>16888</v>
      </c>
      <c r="C16842" t="s">
        <v>15</v>
      </c>
      <c r="D16842" t="s">
        <v>16</v>
      </c>
      <c r="E16842" t="s">
        <v>17</v>
      </c>
      <c r="F16842" t="s">
        <v>16451</v>
      </c>
      <c r="G16842" t="s">
        <v>16452</v>
      </c>
      <c r="H16842">
        <v>5</v>
      </c>
      <c r="I16842" s="17">
        <v>538334</v>
      </c>
      <c r="J16842" s="17">
        <v>0</v>
      </c>
      <c r="K16842" s="17">
        <v>538334</v>
      </c>
      <c r="L16842" s="17">
        <v>376833.8</v>
      </c>
      <c r="M16842" s="17">
        <v>161500.2</v>
      </c>
      <c r="N16842" s="17">
        <v>42780.2845</v>
      </c>
    </row>
    <row r="16843" spans="1:14">
      <c r="A16843" s="16">
        <v>46303</v>
      </c>
      <c r="B16843" t="s">
        <v>16889</v>
      </c>
      <c r="C16843" t="s">
        <v>29</v>
      </c>
      <c r="D16843" t="s">
        <v>30</v>
      </c>
      <c r="E16843" t="s">
        <v>31</v>
      </c>
      <c r="F16843" t="s">
        <v>16451</v>
      </c>
      <c r="G16843" t="s">
        <v>16452</v>
      </c>
      <c r="H16843">
        <v>11</v>
      </c>
      <c r="I16843" s="17">
        <v>355040</v>
      </c>
      <c r="J16843" s="17">
        <v>21302.4</v>
      </c>
      <c r="K16843" s="17">
        <v>333737.6</v>
      </c>
      <c r="L16843" s="17">
        <v>206917.31</v>
      </c>
      <c r="M16843" s="17">
        <v>126820.29</v>
      </c>
      <c r="N16843" s="17">
        <v>97917.6044</v>
      </c>
    </row>
    <row r="16844" spans="1:14">
      <c r="A16844" s="16">
        <v>46303</v>
      </c>
      <c r="B16844" t="s">
        <v>16890</v>
      </c>
      <c r="C16844" t="s">
        <v>47</v>
      </c>
      <c r="D16844" t="s">
        <v>48</v>
      </c>
      <c r="E16844" t="s">
        <v>35</v>
      </c>
      <c r="F16844" t="s">
        <v>16451</v>
      </c>
      <c r="G16844" t="s">
        <v>16452</v>
      </c>
      <c r="H16844">
        <v>6</v>
      </c>
      <c r="I16844" s="17">
        <v>95285</v>
      </c>
      <c r="J16844" s="17">
        <v>9528.5</v>
      </c>
      <c r="K16844" s="17">
        <v>85756.5</v>
      </c>
      <c r="L16844" s="17">
        <v>61744.68</v>
      </c>
      <c r="M16844" s="17">
        <v>24011.82</v>
      </c>
      <c r="N16844" s="17">
        <v>108978.7394</v>
      </c>
    </row>
    <row r="16845" spans="1:14">
      <c r="A16845" s="16">
        <v>46303</v>
      </c>
      <c r="B16845" t="s">
        <v>16891</v>
      </c>
      <c r="C16845" t="s">
        <v>73</v>
      </c>
      <c r="D16845" t="s">
        <v>74</v>
      </c>
      <c r="E16845" t="s">
        <v>24</v>
      </c>
      <c r="F16845" t="s">
        <v>16451</v>
      </c>
      <c r="G16845" t="s">
        <v>16452</v>
      </c>
      <c r="H16845">
        <v>1</v>
      </c>
      <c r="I16845" s="17">
        <v>782625</v>
      </c>
      <c r="J16845" s="17">
        <v>0</v>
      </c>
      <c r="K16845" s="17">
        <v>782625</v>
      </c>
      <c r="L16845" s="17">
        <v>594795</v>
      </c>
      <c r="M16845" s="17">
        <v>187830</v>
      </c>
      <c r="N16845" s="17">
        <v>63151.8486</v>
      </c>
    </row>
    <row r="16846" spans="1:14">
      <c r="A16846" s="16">
        <v>46303</v>
      </c>
      <c r="B16846" t="s">
        <v>16892</v>
      </c>
      <c r="C16846" t="s">
        <v>29</v>
      </c>
      <c r="D16846" t="s">
        <v>30</v>
      </c>
      <c r="E16846" t="s">
        <v>31</v>
      </c>
      <c r="F16846" t="s">
        <v>16451</v>
      </c>
      <c r="G16846" t="s">
        <v>16452</v>
      </c>
      <c r="H16846">
        <v>11</v>
      </c>
      <c r="I16846" s="17">
        <v>789896</v>
      </c>
      <c r="J16846" s="17">
        <v>0</v>
      </c>
      <c r="K16846" s="17">
        <v>789896</v>
      </c>
      <c r="L16846" s="17">
        <v>489735.52</v>
      </c>
      <c r="M16846" s="17">
        <v>300160.48</v>
      </c>
      <c r="N16846" s="17">
        <v>97917.6044</v>
      </c>
    </row>
    <row r="16847" spans="1:14">
      <c r="A16847" s="16">
        <v>46303</v>
      </c>
      <c r="B16847" t="s">
        <v>16893</v>
      </c>
      <c r="C16847" t="s">
        <v>47</v>
      </c>
      <c r="D16847" t="s">
        <v>48</v>
      </c>
      <c r="E16847" t="s">
        <v>35</v>
      </c>
      <c r="F16847" t="s">
        <v>16451</v>
      </c>
      <c r="G16847" t="s">
        <v>16452</v>
      </c>
      <c r="H16847">
        <v>6</v>
      </c>
      <c r="I16847" s="17">
        <v>643155</v>
      </c>
      <c r="J16847" s="17">
        <v>19294.65</v>
      </c>
      <c r="K16847" s="17">
        <v>623860.35</v>
      </c>
      <c r="L16847" s="17">
        <v>449179.45</v>
      </c>
      <c r="M16847" s="17">
        <v>174680.9</v>
      </c>
      <c r="N16847" s="17">
        <v>108978.7394</v>
      </c>
    </row>
    <row r="16848" spans="1:14">
      <c r="A16848" s="16">
        <v>46303</v>
      </c>
      <c r="B16848" t="s">
        <v>16894</v>
      </c>
      <c r="C16848" t="s">
        <v>73</v>
      </c>
      <c r="D16848" t="s">
        <v>74</v>
      </c>
      <c r="E16848" t="s">
        <v>24</v>
      </c>
      <c r="F16848" t="s">
        <v>16451</v>
      </c>
      <c r="G16848" t="s">
        <v>16452</v>
      </c>
      <c r="H16848">
        <v>10</v>
      </c>
      <c r="I16848" s="17">
        <v>430230</v>
      </c>
      <c r="J16848" s="17">
        <v>21511.5</v>
      </c>
      <c r="K16848" s="17">
        <v>408718.5</v>
      </c>
      <c r="L16848" s="17">
        <v>310626.06</v>
      </c>
      <c r="M16848" s="17">
        <v>98092.44</v>
      </c>
      <c r="N16848" s="17">
        <v>63151.8486</v>
      </c>
    </row>
    <row r="16849" spans="1:14">
      <c r="A16849" s="16">
        <v>46303</v>
      </c>
      <c r="B16849" t="s">
        <v>16895</v>
      </c>
      <c r="C16849" t="s">
        <v>22</v>
      </c>
      <c r="D16849" t="s">
        <v>23</v>
      </c>
      <c r="E16849" t="s">
        <v>24</v>
      </c>
      <c r="F16849" t="s">
        <v>16451</v>
      </c>
      <c r="G16849" t="s">
        <v>16452</v>
      </c>
      <c r="H16849">
        <v>12</v>
      </c>
      <c r="I16849" s="17">
        <v>649312</v>
      </c>
      <c r="J16849" s="17">
        <v>51944.96</v>
      </c>
      <c r="K16849" s="17">
        <v>597367.04</v>
      </c>
      <c r="L16849" s="17">
        <v>453998.95</v>
      </c>
      <c r="M16849" s="17">
        <v>143368.09</v>
      </c>
      <c r="N16849" s="17">
        <v>63151.8486</v>
      </c>
    </row>
    <row r="16850" spans="1:14">
      <c r="A16850" s="16">
        <v>46303</v>
      </c>
      <c r="B16850" t="s">
        <v>16896</v>
      </c>
      <c r="C16850" t="s">
        <v>22</v>
      </c>
      <c r="D16850" t="s">
        <v>23</v>
      </c>
      <c r="E16850" t="s">
        <v>24</v>
      </c>
      <c r="F16850" t="s">
        <v>16451</v>
      </c>
      <c r="G16850" t="s">
        <v>16452</v>
      </c>
      <c r="H16850">
        <v>7</v>
      </c>
      <c r="I16850" s="17">
        <v>209021</v>
      </c>
      <c r="J16850" s="17">
        <v>0</v>
      </c>
      <c r="K16850" s="17">
        <v>209021</v>
      </c>
      <c r="L16850" s="17">
        <v>158855.96</v>
      </c>
      <c r="M16850" s="17">
        <v>50165.04</v>
      </c>
      <c r="N16850" s="17">
        <v>63151.8486</v>
      </c>
    </row>
    <row r="16851" spans="1:14">
      <c r="A16851" s="16">
        <v>46303</v>
      </c>
      <c r="B16851" t="s">
        <v>16897</v>
      </c>
      <c r="C16851" t="s">
        <v>33</v>
      </c>
      <c r="D16851" t="s">
        <v>34</v>
      </c>
      <c r="E16851" t="s">
        <v>35</v>
      </c>
      <c r="F16851" t="s">
        <v>16451</v>
      </c>
      <c r="G16851" t="s">
        <v>16452</v>
      </c>
      <c r="H16851">
        <v>11</v>
      </c>
      <c r="I16851" s="17">
        <v>182982</v>
      </c>
      <c r="J16851" s="17">
        <v>0</v>
      </c>
      <c r="K16851" s="17">
        <v>182982</v>
      </c>
      <c r="L16851" s="17">
        <v>131747.04</v>
      </c>
      <c r="M16851" s="17">
        <v>51234.96</v>
      </c>
      <c r="N16851" s="17">
        <v>108978.7394</v>
      </c>
    </row>
    <row r="16852" spans="1:14">
      <c r="A16852" s="16">
        <v>46303</v>
      </c>
      <c r="B16852" t="s">
        <v>16898</v>
      </c>
      <c r="C16852" t="s">
        <v>73</v>
      </c>
      <c r="D16852" t="s">
        <v>74</v>
      </c>
      <c r="E16852" t="s">
        <v>24</v>
      </c>
      <c r="F16852" t="s">
        <v>16451</v>
      </c>
      <c r="G16852" t="s">
        <v>16452</v>
      </c>
      <c r="H16852">
        <v>5</v>
      </c>
      <c r="I16852" s="17">
        <v>823185</v>
      </c>
      <c r="J16852" s="17">
        <v>65854.8</v>
      </c>
      <c r="K16852" s="17">
        <v>757330.2</v>
      </c>
      <c r="L16852" s="17">
        <v>575570.95</v>
      </c>
      <c r="M16852" s="17">
        <v>181759.25</v>
      </c>
      <c r="N16852" s="17">
        <v>63151.8486</v>
      </c>
    </row>
    <row r="16853" spans="1:14">
      <c r="A16853" s="16">
        <v>46303</v>
      </c>
      <c r="B16853" t="s">
        <v>16899</v>
      </c>
      <c r="C16853" t="s">
        <v>15</v>
      </c>
      <c r="D16853" t="s">
        <v>16</v>
      </c>
      <c r="E16853" t="s">
        <v>17</v>
      </c>
      <c r="F16853" t="s">
        <v>16451</v>
      </c>
      <c r="G16853" t="s">
        <v>16452</v>
      </c>
      <c r="H16853">
        <v>1</v>
      </c>
      <c r="I16853" s="17">
        <v>167336</v>
      </c>
      <c r="J16853" s="17">
        <v>0</v>
      </c>
      <c r="K16853" s="17">
        <v>167336</v>
      </c>
      <c r="L16853" s="17">
        <v>117135.2</v>
      </c>
      <c r="M16853" s="17">
        <v>50200.8</v>
      </c>
      <c r="N16853" s="17">
        <v>42780.2845</v>
      </c>
    </row>
    <row r="16854" spans="1:14">
      <c r="A16854" s="16">
        <v>46303</v>
      </c>
      <c r="B16854" t="s">
        <v>16900</v>
      </c>
      <c r="C16854" t="s">
        <v>73</v>
      </c>
      <c r="D16854" t="s">
        <v>74</v>
      </c>
      <c r="E16854" t="s">
        <v>24</v>
      </c>
      <c r="F16854" t="s">
        <v>16451</v>
      </c>
      <c r="G16854" t="s">
        <v>16452</v>
      </c>
      <c r="H16854">
        <v>11</v>
      </c>
      <c r="I16854" s="17">
        <v>679921</v>
      </c>
      <c r="J16854" s="17">
        <v>67992.10000000001</v>
      </c>
      <c r="K16854" s="17">
        <v>611928.9</v>
      </c>
      <c r="L16854" s="17">
        <v>465065.96</v>
      </c>
      <c r="M16854" s="17">
        <v>146862.94</v>
      </c>
      <c r="N16854" s="17">
        <v>63151.8486</v>
      </c>
    </row>
    <row r="16855" spans="1:14">
      <c r="A16855" s="16">
        <v>46303</v>
      </c>
      <c r="B16855" t="s">
        <v>16901</v>
      </c>
      <c r="C16855" t="s">
        <v>26</v>
      </c>
      <c r="D16855" t="s">
        <v>27</v>
      </c>
      <c r="E16855" t="s">
        <v>17</v>
      </c>
      <c r="F16855" t="s">
        <v>16451</v>
      </c>
      <c r="G16855" t="s">
        <v>16452</v>
      </c>
      <c r="H16855">
        <v>6</v>
      </c>
      <c r="I16855" s="17">
        <v>167614</v>
      </c>
      <c r="J16855" s="17">
        <v>18437.54</v>
      </c>
      <c r="K16855" s="17">
        <v>149176.46</v>
      </c>
      <c r="L16855" s="17">
        <v>104423.52</v>
      </c>
      <c r="M16855" s="17">
        <v>44752.94</v>
      </c>
      <c r="N16855" s="17">
        <v>42780.2845</v>
      </c>
    </row>
    <row r="16856" spans="1:14">
      <c r="A16856" s="16">
        <v>46303</v>
      </c>
      <c r="B16856" t="s">
        <v>16902</v>
      </c>
      <c r="C16856" t="s">
        <v>43</v>
      </c>
      <c r="D16856" t="s">
        <v>44</v>
      </c>
      <c r="E16856" t="s">
        <v>31</v>
      </c>
      <c r="F16856" t="s">
        <v>16451</v>
      </c>
      <c r="G16856" t="s">
        <v>16452</v>
      </c>
      <c r="H16856">
        <v>12</v>
      </c>
      <c r="I16856" s="17">
        <v>508190</v>
      </c>
      <c r="J16856" s="17">
        <v>30491.4</v>
      </c>
      <c r="K16856" s="17">
        <v>477698.6</v>
      </c>
      <c r="L16856" s="17">
        <v>296173.13</v>
      </c>
      <c r="M16856" s="17">
        <v>181525.47</v>
      </c>
      <c r="N16856" s="17">
        <v>97917.6044</v>
      </c>
    </row>
    <row r="16857" spans="1:14">
      <c r="A16857" s="16">
        <v>46303</v>
      </c>
      <c r="B16857" t="s">
        <v>16903</v>
      </c>
      <c r="C16857" t="s">
        <v>26</v>
      </c>
      <c r="D16857" t="s">
        <v>27</v>
      </c>
      <c r="E16857" t="s">
        <v>17</v>
      </c>
      <c r="F16857" t="s">
        <v>16451</v>
      </c>
      <c r="G16857" t="s">
        <v>16452</v>
      </c>
      <c r="H16857">
        <v>5</v>
      </c>
      <c r="I16857" s="17">
        <v>58006</v>
      </c>
      <c r="J16857" s="17">
        <v>2320.24</v>
      </c>
      <c r="K16857" s="17">
        <v>55685.76</v>
      </c>
      <c r="L16857" s="17">
        <v>38980.03</v>
      </c>
      <c r="M16857" s="17">
        <v>16705.73</v>
      </c>
      <c r="N16857" s="17">
        <v>42780.2845</v>
      </c>
    </row>
    <row r="16858" spans="1:14">
      <c r="A16858" s="16">
        <v>46303</v>
      </c>
      <c r="B16858" t="s">
        <v>16904</v>
      </c>
      <c r="C16858" t="s">
        <v>33</v>
      </c>
      <c r="D16858" t="s">
        <v>34</v>
      </c>
      <c r="E16858" t="s">
        <v>35</v>
      </c>
      <c r="F16858" t="s">
        <v>16451</v>
      </c>
      <c r="G16858" t="s">
        <v>16452</v>
      </c>
      <c r="H16858">
        <v>4</v>
      </c>
      <c r="I16858" s="17">
        <v>144906</v>
      </c>
      <c r="J16858" s="17">
        <v>4347.18</v>
      </c>
      <c r="K16858" s="17">
        <v>140558.82</v>
      </c>
      <c r="L16858" s="17">
        <v>101202.35</v>
      </c>
      <c r="M16858" s="17">
        <v>39356.47</v>
      </c>
      <c r="N16858" s="17">
        <v>108978.7394</v>
      </c>
    </row>
    <row r="16859" spans="1:14">
      <c r="A16859" s="16">
        <v>46303</v>
      </c>
      <c r="B16859" t="s">
        <v>16905</v>
      </c>
      <c r="C16859" t="s">
        <v>33</v>
      </c>
      <c r="D16859" t="s">
        <v>34</v>
      </c>
      <c r="E16859" t="s">
        <v>35</v>
      </c>
      <c r="F16859" t="s">
        <v>16451</v>
      </c>
      <c r="G16859" t="s">
        <v>16452</v>
      </c>
      <c r="H16859">
        <v>4</v>
      </c>
      <c r="I16859" s="17">
        <v>417965</v>
      </c>
      <c r="J16859" s="17">
        <v>33437.2</v>
      </c>
      <c r="K16859" s="17">
        <v>384527.8</v>
      </c>
      <c r="L16859" s="17">
        <v>276860.02</v>
      </c>
      <c r="M16859" s="17">
        <v>107667.78</v>
      </c>
      <c r="N16859" s="17">
        <v>108978.7394</v>
      </c>
    </row>
    <row r="16860" spans="1:14">
      <c r="A16860" s="16">
        <v>46303</v>
      </c>
      <c r="B16860" t="s">
        <v>16906</v>
      </c>
      <c r="C16860" t="s">
        <v>26</v>
      </c>
      <c r="D16860" t="s">
        <v>27</v>
      </c>
      <c r="E16860" t="s">
        <v>17</v>
      </c>
      <c r="F16860" t="s">
        <v>16451</v>
      </c>
      <c r="G16860" t="s">
        <v>16452</v>
      </c>
      <c r="H16860">
        <v>11</v>
      </c>
      <c r="I16860" s="17">
        <v>93644</v>
      </c>
      <c r="J16860" s="17">
        <v>11237.28</v>
      </c>
      <c r="K16860" s="17">
        <v>82406.72</v>
      </c>
      <c r="L16860" s="17">
        <v>57684.7</v>
      </c>
      <c r="M16860" s="17">
        <v>24722.02</v>
      </c>
      <c r="N16860" s="17">
        <v>42780.2845</v>
      </c>
    </row>
    <row r="16861" spans="1:14">
      <c r="A16861" s="16">
        <v>46303</v>
      </c>
      <c r="B16861" t="s">
        <v>16907</v>
      </c>
      <c r="C16861" t="s">
        <v>26</v>
      </c>
      <c r="D16861" t="s">
        <v>27</v>
      </c>
      <c r="E16861" t="s">
        <v>17</v>
      </c>
      <c r="F16861" t="s">
        <v>16451</v>
      </c>
      <c r="G16861" t="s">
        <v>16452</v>
      </c>
      <c r="H16861">
        <v>3</v>
      </c>
      <c r="I16861" s="17">
        <v>435062</v>
      </c>
      <c r="J16861" s="17">
        <v>0</v>
      </c>
      <c r="K16861" s="17">
        <v>435062</v>
      </c>
      <c r="L16861" s="17">
        <v>304543.4</v>
      </c>
      <c r="M16861" s="17">
        <v>130518.6</v>
      </c>
      <c r="N16861" s="17">
        <v>42780.2845</v>
      </c>
    </row>
    <row r="16862" spans="1:14">
      <c r="A16862" s="16">
        <v>46303</v>
      </c>
      <c r="B16862" t="s">
        <v>16908</v>
      </c>
      <c r="C16862" t="s">
        <v>15</v>
      </c>
      <c r="D16862" t="s">
        <v>16</v>
      </c>
      <c r="E16862" t="s">
        <v>17</v>
      </c>
      <c r="F16862" t="s">
        <v>16451</v>
      </c>
      <c r="G16862" t="s">
        <v>16452</v>
      </c>
      <c r="H16862">
        <v>7</v>
      </c>
      <c r="I16862" s="17">
        <v>668730</v>
      </c>
      <c r="J16862" s="17">
        <v>20061.9</v>
      </c>
      <c r="K16862" s="17">
        <v>648668.1</v>
      </c>
      <c r="L16862" s="17">
        <v>454067.67</v>
      </c>
      <c r="M16862" s="17">
        <v>194600.43</v>
      </c>
      <c r="N16862" s="17">
        <v>42780.2845</v>
      </c>
    </row>
    <row r="16863" spans="1:14">
      <c r="A16863" s="16">
        <v>46303</v>
      </c>
      <c r="B16863" t="s">
        <v>16909</v>
      </c>
      <c r="C16863" t="s">
        <v>26</v>
      </c>
      <c r="D16863" t="s">
        <v>27</v>
      </c>
      <c r="E16863" t="s">
        <v>17</v>
      </c>
      <c r="F16863" t="s">
        <v>16451</v>
      </c>
      <c r="G16863" t="s">
        <v>16452</v>
      </c>
      <c r="H16863">
        <v>1</v>
      </c>
      <c r="I16863" s="17">
        <v>778283</v>
      </c>
      <c r="J16863" s="17">
        <v>70045.47</v>
      </c>
      <c r="K16863" s="17">
        <v>708237.53</v>
      </c>
      <c r="L16863" s="17">
        <v>495766.27</v>
      </c>
      <c r="M16863" s="17">
        <v>212471.26</v>
      </c>
      <c r="N16863" s="17">
        <v>42780.2845</v>
      </c>
    </row>
    <row r="16864" spans="1:14">
      <c r="A16864" s="16">
        <v>46303</v>
      </c>
      <c r="B16864" t="s">
        <v>16910</v>
      </c>
      <c r="C16864" t="s">
        <v>15</v>
      </c>
      <c r="D16864" t="s">
        <v>16</v>
      </c>
      <c r="E16864" t="s">
        <v>17</v>
      </c>
      <c r="F16864" t="s">
        <v>16451</v>
      </c>
      <c r="G16864" t="s">
        <v>16452</v>
      </c>
      <c r="H16864">
        <v>10</v>
      </c>
      <c r="I16864" s="17">
        <v>617834</v>
      </c>
      <c r="J16864" s="17">
        <v>0</v>
      </c>
      <c r="K16864" s="17">
        <v>617834</v>
      </c>
      <c r="L16864" s="17">
        <v>432483.8</v>
      </c>
      <c r="M16864" s="17">
        <v>185350.2</v>
      </c>
      <c r="N16864" s="17">
        <v>42780.2845</v>
      </c>
    </row>
    <row r="16865" spans="1:14">
      <c r="A16865" s="16">
        <v>46303</v>
      </c>
      <c r="B16865" t="s">
        <v>16911</v>
      </c>
      <c r="C16865" t="s">
        <v>43</v>
      </c>
      <c r="D16865" t="s">
        <v>44</v>
      </c>
      <c r="E16865" t="s">
        <v>31</v>
      </c>
      <c r="F16865" t="s">
        <v>16451</v>
      </c>
      <c r="G16865" t="s">
        <v>16452</v>
      </c>
      <c r="H16865">
        <v>2</v>
      </c>
      <c r="I16865" s="17">
        <v>332123</v>
      </c>
      <c r="J16865" s="17">
        <v>0</v>
      </c>
      <c r="K16865" s="17">
        <v>332123</v>
      </c>
      <c r="L16865" s="17">
        <v>205916.26</v>
      </c>
      <c r="M16865" s="17">
        <v>126206.74</v>
      </c>
      <c r="N16865" s="17">
        <v>97917.6044</v>
      </c>
    </row>
    <row r="16866" spans="1:14">
      <c r="A16866" s="16">
        <v>46303</v>
      </c>
      <c r="B16866" t="s">
        <v>16912</v>
      </c>
      <c r="C16866" t="s">
        <v>43</v>
      </c>
      <c r="D16866" t="s">
        <v>44</v>
      </c>
      <c r="E16866" t="s">
        <v>31</v>
      </c>
      <c r="F16866" t="s">
        <v>16451</v>
      </c>
      <c r="G16866" t="s">
        <v>16452</v>
      </c>
      <c r="H16866">
        <v>12</v>
      </c>
      <c r="I16866" s="17">
        <v>300891</v>
      </c>
      <c r="J16866" s="17">
        <v>0</v>
      </c>
      <c r="K16866" s="17">
        <v>300891</v>
      </c>
      <c r="L16866" s="17">
        <v>186552.42</v>
      </c>
      <c r="M16866" s="17">
        <v>114338.58</v>
      </c>
      <c r="N16866" s="17">
        <v>97917.6044</v>
      </c>
    </row>
    <row r="16867" spans="1:14">
      <c r="A16867" s="16">
        <v>46303</v>
      </c>
      <c r="B16867" t="s">
        <v>16913</v>
      </c>
      <c r="C16867" t="s">
        <v>33</v>
      </c>
      <c r="D16867" t="s">
        <v>34</v>
      </c>
      <c r="E16867" t="s">
        <v>35</v>
      </c>
      <c r="F16867" t="s">
        <v>16451</v>
      </c>
      <c r="G16867" t="s">
        <v>16452</v>
      </c>
      <c r="H16867">
        <v>5</v>
      </c>
      <c r="I16867" s="17">
        <v>151019</v>
      </c>
      <c r="J16867" s="17">
        <v>0</v>
      </c>
      <c r="K16867" s="17">
        <v>151019</v>
      </c>
      <c r="L16867" s="17">
        <v>108733.68</v>
      </c>
      <c r="M16867" s="17">
        <v>42285.32</v>
      </c>
      <c r="N16867" s="17">
        <v>108978.7394</v>
      </c>
    </row>
    <row r="16868" spans="1:14">
      <c r="A16868" s="16">
        <v>46303</v>
      </c>
      <c r="B16868" t="s">
        <v>16914</v>
      </c>
      <c r="C16868" t="s">
        <v>15</v>
      </c>
      <c r="D16868" t="s">
        <v>16</v>
      </c>
      <c r="E16868" t="s">
        <v>17</v>
      </c>
      <c r="F16868" t="s">
        <v>16451</v>
      </c>
      <c r="G16868" t="s">
        <v>16452</v>
      </c>
      <c r="H16868">
        <v>5</v>
      </c>
      <c r="I16868" s="17">
        <v>583169</v>
      </c>
      <c r="J16868" s="17">
        <v>52485.21</v>
      </c>
      <c r="K16868" s="17">
        <v>530683.79</v>
      </c>
      <c r="L16868" s="17">
        <v>371478.65</v>
      </c>
      <c r="M16868" s="17">
        <v>159205.14</v>
      </c>
      <c r="N16868" s="17">
        <v>42780.2845</v>
      </c>
    </row>
    <row r="16869" spans="1:14">
      <c r="A16869" s="16">
        <v>46303</v>
      </c>
      <c r="B16869" t="s">
        <v>16915</v>
      </c>
      <c r="C16869" t="s">
        <v>22</v>
      </c>
      <c r="D16869" t="s">
        <v>23</v>
      </c>
      <c r="E16869" t="s">
        <v>24</v>
      </c>
      <c r="F16869" t="s">
        <v>16451</v>
      </c>
      <c r="G16869" t="s">
        <v>16452</v>
      </c>
      <c r="H16869">
        <v>4</v>
      </c>
      <c r="I16869" s="17">
        <v>650818</v>
      </c>
      <c r="J16869" s="17">
        <v>39049.08</v>
      </c>
      <c r="K16869" s="17">
        <v>611768.92</v>
      </c>
      <c r="L16869" s="17">
        <v>464944.38</v>
      </c>
      <c r="M16869" s="17">
        <v>146824.54</v>
      </c>
      <c r="N16869" s="17">
        <v>63151.8486</v>
      </c>
    </row>
    <row r="16870" spans="1:14">
      <c r="A16870" s="16">
        <v>46303</v>
      </c>
      <c r="B16870" t="s">
        <v>16916</v>
      </c>
      <c r="C16870" t="s">
        <v>43</v>
      </c>
      <c r="D16870" t="s">
        <v>44</v>
      </c>
      <c r="E16870" t="s">
        <v>31</v>
      </c>
      <c r="F16870" t="s">
        <v>16451</v>
      </c>
      <c r="G16870" t="s">
        <v>16452</v>
      </c>
      <c r="H16870">
        <v>8</v>
      </c>
      <c r="I16870" s="17">
        <v>506442</v>
      </c>
      <c r="J16870" s="17">
        <v>60773.04</v>
      </c>
      <c r="K16870" s="17">
        <v>445668.96</v>
      </c>
      <c r="L16870" s="17">
        <v>276314.76</v>
      </c>
      <c r="M16870" s="17">
        <v>169354.2</v>
      </c>
      <c r="N16870" s="17">
        <v>97917.6044</v>
      </c>
    </row>
    <row r="16871" spans="1:14">
      <c r="A16871" s="16">
        <v>46303</v>
      </c>
      <c r="B16871" t="s">
        <v>16917</v>
      </c>
      <c r="C16871" t="s">
        <v>15</v>
      </c>
      <c r="D16871" t="s">
        <v>16</v>
      </c>
      <c r="E16871" t="s">
        <v>17</v>
      </c>
      <c r="F16871" t="s">
        <v>16451</v>
      </c>
      <c r="G16871" t="s">
        <v>16452</v>
      </c>
      <c r="H16871">
        <v>9</v>
      </c>
      <c r="I16871" s="17">
        <v>152456</v>
      </c>
      <c r="J16871" s="17">
        <v>10671.92</v>
      </c>
      <c r="K16871" s="17">
        <v>141784.08</v>
      </c>
      <c r="L16871" s="17">
        <v>99248.86</v>
      </c>
      <c r="M16871" s="17">
        <v>42535.22</v>
      </c>
      <c r="N16871" s="17">
        <v>42780.2845</v>
      </c>
    </row>
    <row r="16872" spans="1:14">
      <c r="A16872" s="16">
        <v>46303</v>
      </c>
      <c r="B16872" t="s">
        <v>16918</v>
      </c>
      <c r="C16872" t="s">
        <v>29</v>
      </c>
      <c r="D16872" t="s">
        <v>30</v>
      </c>
      <c r="E16872" t="s">
        <v>31</v>
      </c>
      <c r="F16872" t="s">
        <v>16451</v>
      </c>
      <c r="G16872" t="s">
        <v>16452</v>
      </c>
      <c r="H16872">
        <v>5</v>
      </c>
      <c r="I16872" s="17">
        <v>647628</v>
      </c>
      <c r="J16872" s="17">
        <v>45333.96</v>
      </c>
      <c r="K16872" s="17">
        <v>602294.04</v>
      </c>
      <c r="L16872" s="17">
        <v>373422.3</v>
      </c>
      <c r="M16872" s="17">
        <v>228871.74</v>
      </c>
      <c r="N16872" s="17">
        <v>97917.6044</v>
      </c>
    </row>
    <row r="16873" spans="1:14">
      <c r="A16873" s="16">
        <v>46303</v>
      </c>
      <c r="B16873" t="s">
        <v>16919</v>
      </c>
      <c r="C16873" t="s">
        <v>22</v>
      </c>
      <c r="D16873" t="s">
        <v>23</v>
      </c>
      <c r="E16873" t="s">
        <v>24</v>
      </c>
      <c r="F16873" t="s">
        <v>16451</v>
      </c>
      <c r="G16873" t="s">
        <v>16452</v>
      </c>
      <c r="H16873">
        <v>6</v>
      </c>
      <c r="I16873" s="17">
        <v>788753</v>
      </c>
      <c r="J16873" s="17">
        <v>47325.18</v>
      </c>
      <c r="K16873" s="17">
        <v>741427.8199999999</v>
      </c>
      <c r="L16873" s="17">
        <v>563485.14</v>
      </c>
      <c r="M16873" s="17">
        <v>177942.68</v>
      </c>
      <c r="N16873" s="17">
        <v>63151.8486</v>
      </c>
    </row>
    <row r="16874" spans="1:14">
      <c r="A16874" s="16">
        <v>46303</v>
      </c>
      <c r="B16874" t="s">
        <v>16920</v>
      </c>
      <c r="C16874" t="s">
        <v>15</v>
      </c>
      <c r="D16874" t="s">
        <v>16</v>
      </c>
      <c r="E16874" t="s">
        <v>17</v>
      </c>
      <c r="F16874" t="s">
        <v>16451</v>
      </c>
      <c r="G16874" t="s">
        <v>16452</v>
      </c>
      <c r="H16874">
        <v>9</v>
      </c>
      <c r="I16874" s="17">
        <v>600371</v>
      </c>
      <c r="J16874" s="17">
        <v>60037.1</v>
      </c>
      <c r="K16874" s="17">
        <v>540333.9</v>
      </c>
      <c r="L16874" s="17">
        <v>378233.73</v>
      </c>
      <c r="M16874" s="17">
        <v>162100.17</v>
      </c>
      <c r="N16874" s="17">
        <v>42780.2845</v>
      </c>
    </row>
    <row r="16875" spans="1:14">
      <c r="A16875" s="16">
        <v>46303</v>
      </c>
      <c r="B16875" t="s">
        <v>16921</v>
      </c>
      <c r="C16875" t="s">
        <v>73</v>
      </c>
      <c r="D16875" t="s">
        <v>74</v>
      </c>
      <c r="E16875" t="s">
        <v>24</v>
      </c>
      <c r="F16875" t="s">
        <v>16451</v>
      </c>
      <c r="G16875" t="s">
        <v>16452</v>
      </c>
      <c r="H16875">
        <v>7</v>
      </c>
      <c r="I16875" s="17">
        <v>301384</v>
      </c>
      <c r="J16875" s="17">
        <v>42193.76</v>
      </c>
      <c r="K16875" s="17">
        <v>259190.24</v>
      </c>
      <c r="L16875" s="17">
        <v>196984.58</v>
      </c>
      <c r="M16875" s="17">
        <v>62205.66</v>
      </c>
      <c r="N16875" s="17">
        <v>63151.8486</v>
      </c>
    </row>
    <row r="16876" spans="1:14">
      <c r="A16876" s="16">
        <v>46303</v>
      </c>
      <c r="B16876" t="s">
        <v>16922</v>
      </c>
      <c r="C16876" t="s">
        <v>33</v>
      </c>
      <c r="D16876" t="s">
        <v>34</v>
      </c>
      <c r="E16876" t="s">
        <v>35</v>
      </c>
      <c r="F16876" t="s">
        <v>16451</v>
      </c>
      <c r="G16876" t="s">
        <v>16452</v>
      </c>
      <c r="H16876">
        <v>9</v>
      </c>
      <c r="I16876" s="17">
        <v>191403</v>
      </c>
      <c r="J16876" s="17">
        <v>26796.42</v>
      </c>
      <c r="K16876" s="17">
        <v>164606.58</v>
      </c>
      <c r="L16876" s="17">
        <v>118516.74</v>
      </c>
      <c r="M16876" s="17">
        <v>46089.84</v>
      </c>
      <c r="N16876" s="17">
        <v>108978.7394</v>
      </c>
    </row>
    <row r="16877" spans="1:14">
      <c r="A16877" s="16">
        <v>46303</v>
      </c>
      <c r="B16877" t="s">
        <v>16923</v>
      </c>
      <c r="C16877" t="s">
        <v>33</v>
      </c>
      <c r="D16877" t="s">
        <v>34</v>
      </c>
      <c r="E16877" t="s">
        <v>35</v>
      </c>
      <c r="F16877" t="s">
        <v>16451</v>
      </c>
      <c r="G16877" t="s">
        <v>16452</v>
      </c>
      <c r="H16877">
        <v>4</v>
      </c>
      <c r="I16877" s="17">
        <v>92463</v>
      </c>
      <c r="J16877" s="17">
        <v>3698.52</v>
      </c>
      <c r="K16877" s="17">
        <v>88764.48</v>
      </c>
      <c r="L16877" s="17">
        <v>63910.43</v>
      </c>
      <c r="M16877" s="17">
        <v>24854.05</v>
      </c>
      <c r="N16877" s="17">
        <v>108978.7394</v>
      </c>
    </row>
    <row r="16878" spans="1:14">
      <c r="A16878" s="16">
        <v>46303</v>
      </c>
      <c r="B16878" t="s">
        <v>16924</v>
      </c>
      <c r="C16878" t="s">
        <v>29</v>
      </c>
      <c r="D16878" t="s">
        <v>30</v>
      </c>
      <c r="E16878" t="s">
        <v>31</v>
      </c>
      <c r="F16878" t="s">
        <v>16451</v>
      </c>
      <c r="G16878" t="s">
        <v>16452</v>
      </c>
      <c r="H16878">
        <v>3</v>
      </c>
      <c r="I16878" s="17">
        <v>416673</v>
      </c>
      <c r="J16878" s="17">
        <v>58334.22</v>
      </c>
      <c r="K16878" s="17">
        <v>358338.78</v>
      </c>
      <c r="L16878" s="17">
        <v>222170.04</v>
      </c>
      <c r="M16878" s="17">
        <v>136168.74</v>
      </c>
      <c r="N16878" s="17">
        <v>97917.6044</v>
      </c>
    </row>
    <row r="16879" spans="1:14">
      <c r="A16879" s="16">
        <v>46303</v>
      </c>
      <c r="B16879" t="s">
        <v>16925</v>
      </c>
      <c r="C16879" t="s">
        <v>22</v>
      </c>
      <c r="D16879" t="s">
        <v>23</v>
      </c>
      <c r="E16879" t="s">
        <v>24</v>
      </c>
      <c r="F16879" t="s">
        <v>16451</v>
      </c>
      <c r="G16879" t="s">
        <v>16452</v>
      </c>
      <c r="H16879">
        <v>12</v>
      </c>
      <c r="I16879" s="17">
        <v>256208</v>
      </c>
      <c r="J16879" s="17">
        <v>0</v>
      </c>
      <c r="K16879" s="17">
        <v>256208</v>
      </c>
      <c r="L16879" s="17">
        <v>194718.08</v>
      </c>
      <c r="M16879" s="17">
        <v>61489.92</v>
      </c>
      <c r="N16879" s="17">
        <v>63151.8486</v>
      </c>
    </row>
    <row r="16880" spans="1:14">
      <c r="A16880" s="16">
        <v>46303</v>
      </c>
      <c r="B16880" t="s">
        <v>16926</v>
      </c>
      <c r="C16880" t="s">
        <v>15</v>
      </c>
      <c r="D16880" t="s">
        <v>16</v>
      </c>
      <c r="E16880" t="s">
        <v>17</v>
      </c>
      <c r="F16880" t="s">
        <v>16451</v>
      </c>
      <c r="G16880" t="s">
        <v>16452</v>
      </c>
      <c r="H16880">
        <v>4</v>
      </c>
      <c r="I16880" s="17">
        <v>784571</v>
      </c>
      <c r="J16880" s="17">
        <v>0</v>
      </c>
      <c r="K16880" s="17">
        <v>784571</v>
      </c>
      <c r="L16880" s="17">
        <v>549199.7</v>
      </c>
      <c r="M16880" s="17">
        <v>235371.3</v>
      </c>
      <c r="N16880" s="17">
        <v>42780.2845</v>
      </c>
    </row>
    <row r="16881" spans="1:14">
      <c r="A16881" s="16">
        <v>46303</v>
      </c>
      <c r="B16881" t="s">
        <v>16927</v>
      </c>
      <c r="C16881" t="s">
        <v>43</v>
      </c>
      <c r="D16881" t="s">
        <v>44</v>
      </c>
      <c r="E16881" t="s">
        <v>31</v>
      </c>
      <c r="F16881" t="s">
        <v>16451</v>
      </c>
      <c r="G16881" t="s">
        <v>16452</v>
      </c>
      <c r="H16881">
        <v>7</v>
      </c>
      <c r="I16881" s="17">
        <v>781880</v>
      </c>
      <c r="J16881" s="17">
        <v>46912.8</v>
      </c>
      <c r="K16881" s="17">
        <v>734967.2</v>
      </c>
      <c r="L16881" s="17">
        <v>455679.66</v>
      </c>
      <c r="M16881" s="17">
        <v>279287.54</v>
      </c>
      <c r="N16881" s="17">
        <v>97917.6044</v>
      </c>
    </row>
    <row r="16882" spans="1:14">
      <c r="A16882" s="16">
        <v>46303</v>
      </c>
      <c r="B16882" t="s">
        <v>16928</v>
      </c>
      <c r="C16882" t="s">
        <v>26</v>
      </c>
      <c r="D16882" t="s">
        <v>27</v>
      </c>
      <c r="E16882" t="s">
        <v>17</v>
      </c>
      <c r="F16882" t="s">
        <v>16451</v>
      </c>
      <c r="G16882" t="s">
        <v>16452</v>
      </c>
      <c r="H16882">
        <v>1</v>
      </c>
      <c r="I16882" s="17">
        <v>168232</v>
      </c>
      <c r="J16882" s="17">
        <v>0</v>
      </c>
      <c r="K16882" s="17">
        <v>168232</v>
      </c>
      <c r="L16882" s="17">
        <v>117762.4</v>
      </c>
      <c r="M16882" s="17">
        <v>50469.6</v>
      </c>
      <c r="N16882" s="17">
        <v>42780.2845</v>
      </c>
    </row>
    <row r="16883" spans="1:14">
      <c r="A16883" s="16">
        <v>46303</v>
      </c>
      <c r="B16883" t="s">
        <v>16929</v>
      </c>
      <c r="C16883" t="s">
        <v>43</v>
      </c>
      <c r="D16883" t="s">
        <v>44</v>
      </c>
      <c r="E16883" t="s">
        <v>31</v>
      </c>
      <c r="F16883" t="s">
        <v>16451</v>
      </c>
      <c r="G16883" t="s">
        <v>16452</v>
      </c>
      <c r="H16883">
        <v>2</v>
      </c>
      <c r="I16883" s="17">
        <v>223247</v>
      </c>
      <c r="J16883" s="17">
        <v>0</v>
      </c>
      <c r="K16883" s="17">
        <v>223247</v>
      </c>
      <c r="L16883" s="17">
        <v>138413.14</v>
      </c>
      <c r="M16883" s="17">
        <v>84833.86</v>
      </c>
      <c r="N16883" s="17">
        <v>97917.6044</v>
      </c>
    </row>
    <row r="16884" spans="1:14">
      <c r="A16884" s="16">
        <v>46303</v>
      </c>
      <c r="B16884" t="s">
        <v>16930</v>
      </c>
      <c r="C16884" t="s">
        <v>73</v>
      </c>
      <c r="D16884" t="s">
        <v>74</v>
      </c>
      <c r="E16884" t="s">
        <v>24</v>
      </c>
      <c r="F16884" t="s">
        <v>16451</v>
      </c>
      <c r="G16884" t="s">
        <v>16452</v>
      </c>
      <c r="H16884">
        <v>7</v>
      </c>
      <c r="I16884" s="17">
        <v>823869</v>
      </c>
      <c r="J16884" s="17">
        <v>90625.59</v>
      </c>
      <c r="K16884" s="17">
        <v>733243.41</v>
      </c>
      <c r="L16884" s="17">
        <v>557264.99</v>
      </c>
      <c r="M16884" s="17">
        <v>175978.42</v>
      </c>
      <c r="N16884" s="17">
        <v>63151.8486</v>
      </c>
    </row>
    <row r="16885" spans="1:14">
      <c r="A16885" s="16">
        <v>46303</v>
      </c>
      <c r="B16885" t="s">
        <v>16931</v>
      </c>
      <c r="C16885" t="s">
        <v>29</v>
      </c>
      <c r="D16885" t="s">
        <v>30</v>
      </c>
      <c r="E16885" t="s">
        <v>31</v>
      </c>
      <c r="F16885" t="s">
        <v>16451</v>
      </c>
      <c r="G16885" t="s">
        <v>16452</v>
      </c>
      <c r="H16885">
        <v>8</v>
      </c>
      <c r="I16885" s="17">
        <v>715012</v>
      </c>
      <c r="J16885" s="17">
        <v>42900.72</v>
      </c>
      <c r="K16885" s="17">
        <v>672111.28</v>
      </c>
      <c r="L16885" s="17">
        <v>416708.99</v>
      </c>
      <c r="M16885" s="17">
        <v>255402.29</v>
      </c>
      <c r="N16885" s="17">
        <v>97917.6044</v>
      </c>
    </row>
    <row r="16886" spans="1:14">
      <c r="A16886" s="16">
        <v>46303</v>
      </c>
      <c r="B16886" t="s">
        <v>16932</v>
      </c>
      <c r="C16886" t="s">
        <v>33</v>
      </c>
      <c r="D16886" t="s">
        <v>34</v>
      </c>
      <c r="E16886" t="s">
        <v>35</v>
      </c>
      <c r="F16886" t="s">
        <v>16451</v>
      </c>
      <c r="G16886" t="s">
        <v>16452</v>
      </c>
      <c r="H16886">
        <v>5</v>
      </c>
      <c r="I16886" s="17">
        <v>410553</v>
      </c>
      <c r="J16886" s="17">
        <v>41055.3</v>
      </c>
      <c r="K16886" s="17">
        <v>369497.7</v>
      </c>
      <c r="L16886" s="17">
        <v>266038.34</v>
      </c>
      <c r="M16886" s="17">
        <v>103459.36</v>
      </c>
      <c r="N16886" s="17">
        <v>108978.7394</v>
      </c>
    </row>
    <row r="16887" spans="1:14">
      <c r="A16887" s="16">
        <v>46303</v>
      </c>
      <c r="B16887" t="s">
        <v>16933</v>
      </c>
      <c r="C16887" t="s">
        <v>43</v>
      </c>
      <c r="D16887" t="s">
        <v>44</v>
      </c>
      <c r="E16887" t="s">
        <v>31</v>
      </c>
      <c r="F16887" t="s">
        <v>16451</v>
      </c>
      <c r="G16887" t="s">
        <v>16452</v>
      </c>
      <c r="H16887">
        <v>12</v>
      </c>
      <c r="I16887" s="17">
        <v>374226</v>
      </c>
      <c r="J16887" s="17">
        <v>37422.6</v>
      </c>
      <c r="K16887" s="17">
        <v>336803.4</v>
      </c>
      <c r="L16887" s="17">
        <v>208818.11</v>
      </c>
      <c r="M16887" s="17">
        <v>127985.29</v>
      </c>
      <c r="N16887" s="17">
        <v>97917.6044</v>
      </c>
    </row>
    <row r="16888" spans="1:14">
      <c r="A16888" s="16">
        <v>46303</v>
      </c>
      <c r="B16888" t="s">
        <v>16934</v>
      </c>
      <c r="C16888" t="s">
        <v>29</v>
      </c>
      <c r="D16888" t="s">
        <v>30</v>
      </c>
      <c r="E16888" t="s">
        <v>31</v>
      </c>
      <c r="F16888" t="s">
        <v>16451</v>
      </c>
      <c r="G16888" t="s">
        <v>16452</v>
      </c>
      <c r="H16888">
        <v>11</v>
      </c>
      <c r="I16888" s="17">
        <v>802737</v>
      </c>
      <c r="J16888" s="17">
        <v>24082.11</v>
      </c>
      <c r="K16888" s="17">
        <v>778654.89</v>
      </c>
      <c r="L16888" s="17">
        <v>482766.03</v>
      </c>
      <c r="M16888" s="17">
        <v>295888.86</v>
      </c>
      <c r="N16888" s="17">
        <v>97917.6044</v>
      </c>
    </row>
    <row r="16889" spans="1:14">
      <c r="A16889" s="16">
        <v>46303</v>
      </c>
      <c r="B16889" t="s">
        <v>16935</v>
      </c>
      <c r="C16889" t="s">
        <v>33</v>
      </c>
      <c r="D16889" t="s">
        <v>34</v>
      </c>
      <c r="E16889" t="s">
        <v>35</v>
      </c>
      <c r="F16889" t="s">
        <v>16451</v>
      </c>
      <c r="G16889" t="s">
        <v>16452</v>
      </c>
      <c r="H16889">
        <v>3</v>
      </c>
      <c r="I16889" s="17">
        <v>97330</v>
      </c>
      <c r="J16889" s="17">
        <v>0</v>
      </c>
      <c r="K16889" s="17">
        <v>97330</v>
      </c>
      <c r="L16889" s="17">
        <v>70077.60000000001</v>
      </c>
      <c r="M16889" s="17">
        <v>27252.4</v>
      </c>
      <c r="N16889" s="17">
        <v>108978.7394</v>
      </c>
    </row>
    <row r="16890" spans="1:14">
      <c r="A16890" s="16">
        <v>46304</v>
      </c>
      <c r="B16890" t="s">
        <v>16936</v>
      </c>
      <c r="C16890" t="s">
        <v>22</v>
      </c>
      <c r="D16890" t="s">
        <v>23</v>
      </c>
      <c r="E16890" t="s">
        <v>24</v>
      </c>
      <c r="F16890" t="s">
        <v>16451</v>
      </c>
      <c r="G16890" t="s">
        <v>16452</v>
      </c>
      <c r="H16890">
        <v>2</v>
      </c>
      <c r="I16890" s="17">
        <v>458037</v>
      </c>
      <c r="J16890" s="17">
        <v>68705.55</v>
      </c>
      <c r="K16890" s="17">
        <v>389331.45</v>
      </c>
      <c r="L16890" s="17">
        <v>295891.9</v>
      </c>
      <c r="M16890" s="17">
        <v>93439.55</v>
      </c>
      <c r="N16890" s="17">
        <v>63151.8486</v>
      </c>
    </row>
    <row r="16891" spans="1:14">
      <c r="A16891" s="16">
        <v>46304</v>
      </c>
      <c r="B16891" t="s">
        <v>16937</v>
      </c>
      <c r="C16891" t="s">
        <v>73</v>
      </c>
      <c r="D16891" t="s">
        <v>74</v>
      </c>
      <c r="E16891" t="s">
        <v>24</v>
      </c>
      <c r="F16891" t="s">
        <v>16451</v>
      </c>
      <c r="G16891" t="s">
        <v>16452</v>
      </c>
      <c r="H16891">
        <v>4</v>
      </c>
      <c r="I16891" s="17">
        <v>237800</v>
      </c>
      <c r="J16891" s="17">
        <v>28536</v>
      </c>
      <c r="K16891" s="17">
        <v>209264</v>
      </c>
      <c r="L16891" s="17">
        <v>159040.64</v>
      </c>
      <c r="M16891" s="17">
        <v>50223.36</v>
      </c>
      <c r="N16891" s="17">
        <v>63151.8486</v>
      </c>
    </row>
    <row r="16892" spans="1:14">
      <c r="A16892" s="16">
        <v>46304</v>
      </c>
      <c r="B16892" t="s">
        <v>16938</v>
      </c>
      <c r="C16892" t="s">
        <v>43</v>
      </c>
      <c r="D16892" t="s">
        <v>44</v>
      </c>
      <c r="E16892" t="s">
        <v>31</v>
      </c>
      <c r="F16892" t="s">
        <v>16451</v>
      </c>
      <c r="G16892" t="s">
        <v>16452</v>
      </c>
      <c r="H16892">
        <v>5</v>
      </c>
      <c r="I16892" s="17">
        <v>147972</v>
      </c>
      <c r="J16892" s="17">
        <v>14797.2</v>
      </c>
      <c r="K16892" s="17">
        <v>133174.8</v>
      </c>
      <c r="L16892" s="17">
        <v>82568.38</v>
      </c>
      <c r="M16892" s="17">
        <v>50606.42</v>
      </c>
      <c r="N16892" s="17">
        <v>97917.6044</v>
      </c>
    </row>
    <row r="16893" spans="1:14">
      <c r="A16893" s="16">
        <v>46304</v>
      </c>
      <c r="B16893" t="s">
        <v>16939</v>
      </c>
      <c r="C16893" t="s">
        <v>15</v>
      </c>
      <c r="D16893" t="s">
        <v>16</v>
      </c>
      <c r="E16893" t="s">
        <v>17</v>
      </c>
      <c r="F16893" t="s">
        <v>16451</v>
      </c>
      <c r="G16893" t="s">
        <v>16452</v>
      </c>
      <c r="H16893">
        <v>9</v>
      </c>
      <c r="I16893" s="17">
        <v>496777</v>
      </c>
      <c r="J16893" s="17">
        <v>14903.31</v>
      </c>
      <c r="K16893" s="17">
        <v>481873.69</v>
      </c>
      <c r="L16893" s="17">
        <v>337311.58</v>
      </c>
      <c r="M16893" s="17">
        <v>144562.11</v>
      </c>
      <c r="N16893" s="17">
        <v>42780.2845</v>
      </c>
    </row>
    <row r="16894" spans="1:14">
      <c r="A16894" s="16">
        <v>46304</v>
      </c>
      <c r="B16894" t="s">
        <v>16940</v>
      </c>
      <c r="C16894" t="s">
        <v>29</v>
      </c>
      <c r="D16894" t="s">
        <v>30</v>
      </c>
      <c r="E16894" t="s">
        <v>31</v>
      </c>
      <c r="F16894" t="s">
        <v>16451</v>
      </c>
      <c r="G16894" t="s">
        <v>16452</v>
      </c>
      <c r="H16894">
        <v>5</v>
      </c>
      <c r="I16894" s="17">
        <v>564103</v>
      </c>
      <c r="J16894" s="17">
        <v>84615.45</v>
      </c>
      <c r="K16894" s="17">
        <v>479487.55</v>
      </c>
      <c r="L16894" s="17">
        <v>297282.28</v>
      </c>
      <c r="M16894" s="17">
        <v>182205.27</v>
      </c>
      <c r="N16894" s="17">
        <v>97917.6044</v>
      </c>
    </row>
    <row r="16895" spans="1:14">
      <c r="A16895" s="16">
        <v>46304</v>
      </c>
      <c r="B16895" t="s">
        <v>16941</v>
      </c>
      <c r="C16895" t="s">
        <v>33</v>
      </c>
      <c r="D16895" t="s">
        <v>34</v>
      </c>
      <c r="E16895" t="s">
        <v>35</v>
      </c>
      <c r="F16895" t="s">
        <v>16451</v>
      </c>
      <c r="G16895" t="s">
        <v>16452</v>
      </c>
      <c r="H16895">
        <v>10</v>
      </c>
      <c r="I16895" s="17">
        <v>376761</v>
      </c>
      <c r="J16895" s="17">
        <v>0</v>
      </c>
      <c r="K16895" s="17">
        <v>376761</v>
      </c>
      <c r="L16895" s="17">
        <v>271267.92</v>
      </c>
      <c r="M16895" s="17">
        <v>105493.08</v>
      </c>
      <c r="N16895" s="17">
        <v>108978.7394</v>
      </c>
    </row>
    <row r="16896" spans="1:14">
      <c r="A16896" s="16">
        <v>46304</v>
      </c>
      <c r="B16896" t="s">
        <v>16942</v>
      </c>
      <c r="C16896" t="s">
        <v>33</v>
      </c>
      <c r="D16896" t="s">
        <v>34</v>
      </c>
      <c r="E16896" t="s">
        <v>35</v>
      </c>
      <c r="F16896" t="s">
        <v>16451</v>
      </c>
      <c r="G16896" t="s">
        <v>16452</v>
      </c>
      <c r="H16896">
        <v>6</v>
      </c>
      <c r="I16896" s="17">
        <v>833807</v>
      </c>
      <c r="J16896" s="17">
        <v>0</v>
      </c>
      <c r="K16896" s="17">
        <v>833807</v>
      </c>
      <c r="L16896" s="17">
        <v>600341.04</v>
      </c>
      <c r="M16896" s="17">
        <v>233465.96</v>
      </c>
      <c r="N16896" s="17">
        <v>108978.7394</v>
      </c>
    </row>
    <row r="16897" spans="1:14">
      <c r="A16897" s="16">
        <v>46304</v>
      </c>
      <c r="B16897" t="s">
        <v>16943</v>
      </c>
      <c r="C16897" t="s">
        <v>47</v>
      </c>
      <c r="D16897" t="s">
        <v>48</v>
      </c>
      <c r="E16897" t="s">
        <v>35</v>
      </c>
      <c r="F16897" t="s">
        <v>16451</v>
      </c>
      <c r="G16897" t="s">
        <v>16452</v>
      </c>
      <c r="H16897">
        <v>1</v>
      </c>
      <c r="I16897" s="17">
        <v>154973</v>
      </c>
      <c r="J16897" s="17">
        <v>0</v>
      </c>
      <c r="K16897" s="17">
        <v>154973</v>
      </c>
      <c r="L16897" s="17">
        <v>111580.56</v>
      </c>
      <c r="M16897" s="17">
        <v>43392.44</v>
      </c>
      <c r="N16897" s="17">
        <v>108978.7394</v>
      </c>
    </row>
    <row r="16898" spans="1:14">
      <c r="A16898" s="16">
        <v>46304</v>
      </c>
      <c r="B16898" t="s">
        <v>16944</v>
      </c>
      <c r="C16898" t="s">
        <v>43</v>
      </c>
      <c r="D16898" t="s">
        <v>44</v>
      </c>
      <c r="E16898" t="s">
        <v>31</v>
      </c>
      <c r="F16898" t="s">
        <v>16451</v>
      </c>
      <c r="G16898" t="s">
        <v>16452</v>
      </c>
      <c r="H16898">
        <v>8</v>
      </c>
      <c r="I16898" s="17">
        <v>124707</v>
      </c>
      <c r="J16898" s="17">
        <v>0</v>
      </c>
      <c r="K16898" s="17">
        <v>124707</v>
      </c>
      <c r="L16898" s="17">
        <v>77318.34</v>
      </c>
      <c r="M16898" s="17">
        <v>47388.66</v>
      </c>
      <c r="N16898" s="17">
        <v>97917.6044</v>
      </c>
    </row>
    <row r="16899" spans="1:14">
      <c r="A16899" s="16">
        <v>46304</v>
      </c>
      <c r="B16899" t="s">
        <v>16945</v>
      </c>
      <c r="C16899" t="s">
        <v>33</v>
      </c>
      <c r="D16899" t="s">
        <v>34</v>
      </c>
      <c r="E16899" t="s">
        <v>35</v>
      </c>
      <c r="F16899" t="s">
        <v>16451</v>
      </c>
      <c r="G16899" t="s">
        <v>16452</v>
      </c>
      <c r="H16899">
        <v>10</v>
      </c>
      <c r="I16899" s="17">
        <v>304299</v>
      </c>
      <c r="J16899" s="17">
        <v>33472.89</v>
      </c>
      <c r="K16899" s="17">
        <v>270826.11</v>
      </c>
      <c r="L16899" s="17">
        <v>194994.8</v>
      </c>
      <c r="M16899" s="17">
        <v>75831.31</v>
      </c>
      <c r="N16899" s="17">
        <v>108978.7394</v>
      </c>
    </row>
    <row r="16900" spans="1:14">
      <c r="A16900" s="16">
        <v>46304</v>
      </c>
      <c r="B16900" t="s">
        <v>16946</v>
      </c>
      <c r="C16900" t="s">
        <v>73</v>
      </c>
      <c r="D16900" t="s">
        <v>74</v>
      </c>
      <c r="E16900" t="s">
        <v>24</v>
      </c>
      <c r="F16900" t="s">
        <v>16451</v>
      </c>
      <c r="G16900" t="s">
        <v>16452</v>
      </c>
      <c r="H16900">
        <v>9</v>
      </c>
      <c r="I16900" s="17">
        <v>548508</v>
      </c>
      <c r="J16900" s="17">
        <v>65820.96000000001</v>
      </c>
      <c r="K16900" s="17">
        <v>482687.04</v>
      </c>
      <c r="L16900" s="17">
        <v>366842.15</v>
      </c>
      <c r="M16900" s="17">
        <v>115844.89</v>
      </c>
      <c r="N16900" s="17">
        <v>63151.8486</v>
      </c>
    </row>
    <row r="16901" spans="1:14">
      <c r="A16901" s="16">
        <v>46304</v>
      </c>
      <c r="B16901" t="s">
        <v>16947</v>
      </c>
      <c r="C16901" t="s">
        <v>22</v>
      </c>
      <c r="D16901" t="s">
        <v>23</v>
      </c>
      <c r="E16901" t="s">
        <v>24</v>
      </c>
      <c r="F16901" t="s">
        <v>16451</v>
      </c>
      <c r="G16901" t="s">
        <v>16452</v>
      </c>
      <c r="H16901">
        <v>11</v>
      </c>
      <c r="I16901" s="17">
        <v>731288</v>
      </c>
      <c r="J16901" s="17">
        <v>102380.32</v>
      </c>
      <c r="K16901" s="17">
        <v>628907.6800000001</v>
      </c>
      <c r="L16901" s="17">
        <v>477969.84</v>
      </c>
      <c r="M16901" s="17">
        <v>150937.84</v>
      </c>
      <c r="N16901" s="17">
        <v>63151.8486</v>
      </c>
    </row>
    <row r="16902" spans="1:14">
      <c r="A16902" s="16">
        <v>46304</v>
      </c>
      <c r="B16902" t="s">
        <v>16948</v>
      </c>
      <c r="C16902" t="s">
        <v>43</v>
      </c>
      <c r="D16902" t="s">
        <v>44</v>
      </c>
      <c r="E16902" t="s">
        <v>31</v>
      </c>
      <c r="F16902" t="s">
        <v>16451</v>
      </c>
      <c r="G16902" t="s">
        <v>16452</v>
      </c>
      <c r="H16902">
        <v>11</v>
      </c>
      <c r="I16902" s="17">
        <v>841555</v>
      </c>
      <c r="J16902" s="17">
        <v>42077.75</v>
      </c>
      <c r="K16902" s="17">
        <v>799477.25</v>
      </c>
      <c r="L16902" s="17">
        <v>495675.9</v>
      </c>
      <c r="M16902" s="17">
        <v>303801.35</v>
      </c>
      <c r="N16902" s="17">
        <v>97917.6044</v>
      </c>
    </row>
    <row r="16903" spans="1:14">
      <c r="A16903" s="16">
        <v>46304</v>
      </c>
      <c r="B16903" t="s">
        <v>16949</v>
      </c>
      <c r="C16903" t="s">
        <v>43</v>
      </c>
      <c r="D16903" t="s">
        <v>44</v>
      </c>
      <c r="E16903" t="s">
        <v>31</v>
      </c>
      <c r="F16903" t="s">
        <v>16451</v>
      </c>
      <c r="G16903" t="s">
        <v>16452</v>
      </c>
      <c r="H16903">
        <v>3</v>
      </c>
      <c r="I16903" s="17">
        <v>201840</v>
      </c>
      <c r="J16903" s="17">
        <v>28257.6</v>
      </c>
      <c r="K16903" s="17">
        <v>173582.4</v>
      </c>
      <c r="L16903" s="17">
        <v>107621.09</v>
      </c>
      <c r="M16903" s="17">
        <v>65961.31</v>
      </c>
      <c r="N16903" s="17">
        <v>97917.6044</v>
      </c>
    </row>
    <row r="16904" spans="1:14">
      <c r="A16904" s="16">
        <v>46304</v>
      </c>
      <c r="B16904" t="s">
        <v>16950</v>
      </c>
      <c r="C16904" t="s">
        <v>33</v>
      </c>
      <c r="D16904" t="s">
        <v>34</v>
      </c>
      <c r="E16904" t="s">
        <v>35</v>
      </c>
      <c r="F16904" t="s">
        <v>16451</v>
      </c>
      <c r="G16904" t="s">
        <v>16452</v>
      </c>
      <c r="H16904">
        <v>11</v>
      </c>
      <c r="I16904" s="17">
        <v>482291</v>
      </c>
      <c r="J16904" s="17">
        <v>38583.28</v>
      </c>
      <c r="K16904" s="17">
        <v>443707.72</v>
      </c>
      <c r="L16904" s="17">
        <v>319469.56</v>
      </c>
      <c r="M16904" s="17">
        <v>124238.16</v>
      </c>
      <c r="N16904" s="17">
        <v>108978.7394</v>
      </c>
    </row>
    <row r="16905" spans="1:14">
      <c r="A16905" s="16">
        <v>46304</v>
      </c>
      <c r="B16905" t="s">
        <v>16951</v>
      </c>
      <c r="C16905" t="s">
        <v>73</v>
      </c>
      <c r="D16905" t="s">
        <v>74</v>
      </c>
      <c r="E16905" t="s">
        <v>24</v>
      </c>
      <c r="F16905" t="s">
        <v>16451</v>
      </c>
      <c r="G16905" t="s">
        <v>16452</v>
      </c>
      <c r="H16905">
        <v>12</v>
      </c>
      <c r="I16905" s="17">
        <v>655031</v>
      </c>
      <c r="J16905" s="17">
        <v>26201.24</v>
      </c>
      <c r="K16905" s="17">
        <v>628829.76</v>
      </c>
      <c r="L16905" s="17">
        <v>477910.62</v>
      </c>
      <c r="M16905" s="17">
        <v>150919.14</v>
      </c>
      <c r="N16905" s="17">
        <v>63151.8486</v>
      </c>
    </row>
    <row r="16906" spans="1:14">
      <c r="A16906" s="16">
        <v>46304</v>
      </c>
      <c r="B16906" t="s">
        <v>16952</v>
      </c>
      <c r="C16906" t="s">
        <v>33</v>
      </c>
      <c r="D16906" t="s">
        <v>34</v>
      </c>
      <c r="E16906" t="s">
        <v>35</v>
      </c>
      <c r="F16906" t="s">
        <v>16451</v>
      </c>
      <c r="G16906" t="s">
        <v>16452</v>
      </c>
      <c r="H16906">
        <v>2</v>
      </c>
      <c r="I16906" s="17">
        <v>579862</v>
      </c>
      <c r="J16906" s="17">
        <v>0</v>
      </c>
      <c r="K16906" s="17">
        <v>579862</v>
      </c>
      <c r="L16906" s="17">
        <v>417500.64</v>
      </c>
      <c r="M16906" s="17">
        <v>162361.36</v>
      </c>
      <c r="N16906" s="17">
        <v>108978.7394</v>
      </c>
    </row>
    <row r="16907" spans="1:14">
      <c r="A16907" s="16">
        <v>46304</v>
      </c>
      <c r="B16907" t="s">
        <v>16953</v>
      </c>
      <c r="C16907" t="s">
        <v>29</v>
      </c>
      <c r="D16907" t="s">
        <v>30</v>
      </c>
      <c r="E16907" t="s">
        <v>31</v>
      </c>
      <c r="F16907" t="s">
        <v>16451</v>
      </c>
      <c r="G16907" t="s">
        <v>16452</v>
      </c>
      <c r="H16907">
        <v>5</v>
      </c>
      <c r="I16907" s="17">
        <v>150154</v>
      </c>
      <c r="J16907" s="17">
        <v>0</v>
      </c>
      <c r="K16907" s="17">
        <v>150154</v>
      </c>
      <c r="L16907" s="17">
        <v>93095.48</v>
      </c>
      <c r="M16907" s="17">
        <v>57058.52</v>
      </c>
      <c r="N16907" s="17">
        <v>97917.6044</v>
      </c>
    </row>
    <row r="16908" spans="1:14">
      <c r="A16908" s="16">
        <v>46304</v>
      </c>
      <c r="B16908" t="s">
        <v>16954</v>
      </c>
      <c r="C16908" t="s">
        <v>43</v>
      </c>
      <c r="D16908" t="s">
        <v>44</v>
      </c>
      <c r="E16908" t="s">
        <v>31</v>
      </c>
      <c r="F16908" t="s">
        <v>16451</v>
      </c>
      <c r="G16908" t="s">
        <v>16452</v>
      </c>
      <c r="H16908">
        <v>3</v>
      </c>
      <c r="I16908" s="17">
        <v>221109</v>
      </c>
      <c r="J16908" s="17">
        <v>26533.08</v>
      </c>
      <c r="K16908" s="17">
        <v>194575.92</v>
      </c>
      <c r="L16908" s="17">
        <v>120637.07</v>
      </c>
      <c r="M16908" s="17">
        <v>73938.85000000001</v>
      </c>
      <c r="N16908" s="17">
        <v>97917.6044</v>
      </c>
    </row>
    <row r="16909" spans="1:14">
      <c r="A16909" s="16">
        <v>46304</v>
      </c>
      <c r="B16909" t="s">
        <v>16955</v>
      </c>
      <c r="C16909" t="s">
        <v>33</v>
      </c>
      <c r="D16909" t="s">
        <v>34</v>
      </c>
      <c r="E16909" t="s">
        <v>35</v>
      </c>
      <c r="F16909" t="s">
        <v>16451</v>
      </c>
      <c r="G16909" t="s">
        <v>16452</v>
      </c>
      <c r="H16909">
        <v>3</v>
      </c>
      <c r="I16909" s="17">
        <v>803494</v>
      </c>
      <c r="J16909" s="17">
        <v>80349.39999999999</v>
      </c>
      <c r="K16909" s="17">
        <v>723144.6</v>
      </c>
      <c r="L16909" s="17">
        <v>520664.11</v>
      </c>
      <c r="M16909" s="17">
        <v>202480.49</v>
      </c>
      <c r="N16909" s="17">
        <v>108978.7394</v>
      </c>
    </row>
    <row r="16910" spans="1:14">
      <c r="A16910" s="16">
        <v>46304</v>
      </c>
      <c r="B16910" t="s">
        <v>16956</v>
      </c>
      <c r="C16910" t="s">
        <v>43</v>
      </c>
      <c r="D16910" t="s">
        <v>44</v>
      </c>
      <c r="E16910" t="s">
        <v>31</v>
      </c>
      <c r="F16910" t="s">
        <v>16451</v>
      </c>
      <c r="G16910" t="s">
        <v>16452</v>
      </c>
      <c r="H16910">
        <v>7</v>
      </c>
      <c r="I16910" s="17">
        <v>839512</v>
      </c>
      <c r="J16910" s="17">
        <v>0</v>
      </c>
      <c r="K16910" s="17">
        <v>839512</v>
      </c>
      <c r="L16910" s="17">
        <v>520497.44</v>
      </c>
      <c r="M16910" s="17">
        <v>319014.56</v>
      </c>
      <c r="N16910" s="17">
        <v>97917.6044</v>
      </c>
    </row>
    <row r="16911" spans="1:14">
      <c r="A16911" s="16">
        <v>46304</v>
      </c>
      <c r="B16911" t="s">
        <v>16957</v>
      </c>
      <c r="C16911" t="s">
        <v>73</v>
      </c>
      <c r="D16911" t="s">
        <v>74</v>
      </c>
      <c r="E16911" t="s">
        <v>24</v>
      </c>
      <c r="F16911" t="s">
        <v>16451</v>
      </c>
      <c r="G16911" t="s">
        <v>16452</v>
      </c>
      <c r="H16911">
        <v>6</v>
      </c>
      <c r="I16911" s="17">
        <v>615061</v>
      </c>
      <c r="J16911" s="17">
        <v>0</v>
      </c>
      <c r="K16911" s="17">
        <v>615061</v>
      </c>
      <c r="L16911" s="17">
        <v>467446.36</v>
      </c>
      <c r="M16911" s="17">
        <v>147614.64</v>
      </c>
      <c r="N16911" s="17">
        <v>63151.8486</v>
      </c>
    </row>
    <row r="16912" spans="1:14">
      <c r="A16912" s="16">
        <v>46304</v>
      </c>
      <c r="B16912" t="s">
        <v>16958</v>
      </c>
      <c r="C16912" t="s">
        <v>47</v>
      </c>
      <c r="D16912" t="s">
        <v>48</v>
      </c>
      <c r="E16912" t="s">
        <v>35</v>
      </c>
      <c r="F16912" t="s">
        <v>16451</v>
      </c>
      <c r="G16912" t="s">
        <v>16452</v>
      </c>
      <c r="H16912">
        <v>4</v>
      </c>
      <c r="I16912" s="17">
        <v>50638</v>
      </c>
      <c r="J16912" s="17">
        <v>3038.28</v>
      </c>
      <c r="K16912" s="17">
        <v>47599.72</v>
      </c>
      <c r="L16912" s="17">
        <v>34271.8</v>
      </c>
      <c r="M16912" s="17">
        <v>13327.92</v>
      </c>
      <c r="N16912" s="17">
        <v>108978.7394</v>
      </c>
    </row>
    <row r="16913" spans="1:14">
      <c r="A16913" s="16">
        <v>46304</v>
      </c>
      <c r="B16913" t="s">
        <v>16959</v>
      </c>
      <c r="C16913" t="s">
        <v>47</v>
      </c>
      <c r="D16913" t="s">
        <v>48</v>
      </c>
      <c r="E16913" t="s">
        <v>35</v>
      </c>
      <c r="F16913" t="s">
        <v>16451</v>
      </c>
      <c r="G16913" t="s">
        <v>16452</v>
      </c>
      <c r="H16913">
        <v>9</v>
      </c>
      <c r="I16913" s="17">
        <v>256916</v>
      </c>
      <c r="J16913" s="17">
        <v>0</v>
      </c>
      <c r="K16913" s="17">
        <v>256916</v>
      </c>
      <c r="L16913" s="17">
        <v>184979.52</v>
      </c>
      <c r="M16913" s="17">
        <v>71936.48</v>
      </c>
      <c r="N16913" s="17">
        <v>108978.7394</v>
      </c>
    </row>
    <row r="16914" spans="1:14">
      <c r="A16914" s="16">
        <v>46304</v>
      </c>
      <c r="B16914" t="s">
        <v>16960</v>
      </c>
      <c r="C16914" t="s">
        <v>33</v>
      </c>
      <c r="D16914" t="s">
        <v>34</v>
      </c>
      <c r="E16914" t="s">
        <v>35</v>
      </c>
      <c r="F16914" t="s">
        <v>16451</v>
      </c>
      <c r="G16914" t="s">
        <v>16452</v>
      </c>
      <c r="H16914">
        <v>6</v>
      </c>
      <c r="I16914" s="17">
        <v>283207</v>
      </c>
      <c r="J16914" s="17">
        <v>0</v>
      </c>
      <c r="K16914" s="17">
        <v>283207</v>
      </c>
      <c r="L16914" s="17">
        <v>203909.04</v>
      </c>
      <c r="M16914" s="17">
        <v>79297.96000000001</v>
      </c>
      <c r="N16914" s="17">
        <v>108978.7394</v>
      </c>
    </row>
    <row r="16915" spans="1:14">
      <c r="A16915" s="16">
        <v>46304</v>
      </c>
      <c r="B16915" t="s">
        <v>16961</v>
      </c>
      <c r="C16915" t="s">
        <v>15</v>
      </c>
      <c r="D16915" t="s">
        <v>16</v>
      </c>
      <c r="E16915" t="s">
        <v>17</v>
      </c>
      <c r="F16915" t="s">
        <v>16451</v>
      </c>
      <c r="G16915" t="s">
        <v>16452</v>
      </c>
      <c r="H16915">
        <v>12</v>
      </c>
      <c r="I16915" s="17">
        <v>352741</v>
      </c>
      <c r="J16915" s="17">
        <v>17637.05</v>
      </c>
      <c r="K16915" s="17">
        <v>335103.95</v>
      </c>
      <c r="L16915" s="17">
        <v>234572.76</v>
      </c>
      <c r="M16915" s="17">
        <v>100531.19</v>
      </c>
      <c r="N16915" s="17">
        <v>42780.2845</v>
      </c>
    </row>
    <row r="16916" spans="1:14">
      <c r="A16916" s="16">
        <v>46304</v>
      </c>
      <c r="B16916" t="s">
        <v>16962</v>
      </c>
      <c r="C16916" t="s">
        <v>33</v>
      </c>
      <c r="D16916" t="s">
        <v>34</v>
      </c>
      <c r="E16916" t="s">
        <v>35</v>
      </c>
      <c r="F16916" t="s">
        <v>16451</v>
      </c>
      <c r="G16916" t="s">
        <v>16452</v>
      </c>
      <c r="H16916">
        <v>7</v>
      </c>
      <c r="I16916" s="17">
        <v>779255</v>
      </c>
      <c r="J16916" s="17">
        <v>0</v>
      </c>
      <c r="K16916" s="17">
        <v>779255</v>
      </c>
      <c r="L16916" s="17">
        <v>561063.6</v>
      </c>
      <c r="M16916" s="17">
        <v>218191.4</v>
      </c>
      <c r="N16916" s="17">
        <v>108978.7394</v>
      </c>
    </row>
    <row r="16917" spans="1:14">
      <c r="A16917" s="16">
        <v>46304</v>
      </c>
      <c r="B16917" t="s">
        <v>16963</v>
      </c>
      <c r="C16917" t="s">
        <v>47</v>
      </c>
      <c r="D16917" t="s">
        <v>48</v>
      </c>
      <c r="E16917" t="s">
        <v>35</v>
      </c>
      <c r="F16917" t="s">
        <v>16451</v>
      </c>
      <c r="G16917" t="s">
        <v>16452</v>
      </c>
      <c r="H16917">
        <v>8</v>
      </c>
      <c r="I16917" s="17">
        <v>690067</v>
      </c>
      <c r="J16917" s="17">
        <v>0</v>
      </c>
      <c r="K16917" s="17">
        <v>690067</v>
      </c>
      <c r="L16917" s="17">
        <v>496848.24</v>
      </c>
      <c r="M16917" s="17">
        <v>193218.76</v>
      </c>
      <c r="N16917" s="17">
        <v>108978.7394</v>
      </c>
    </row>
    <row r="16918" spans="1:14">
      <c r="A16918" s="16">
        <v>46304</v>
      </c>
      <c r="B16918" t="s">
        <v>16964</v>
      </c>
      <c r="C16918" t="s">
        <v>47</v>
      </c>
      <c r="D16918" t="s">
        <v>48</v>
      </c>
      <c r="E16918" t="s">
        <v>35</v>
      </c>
      <c r="F16918" t="s">
        <v>16451</v>
      </c>
      <c r="G16918" t="s">
        <v>16452</v>
      </c>
      <c r="H16918">
        <v>2</v>
      </c>
      <c r="I16918" s="17">
        <v>471549</v>
      </c>
      <c r="J16918" s="17">
        <v>23577.45</v>
      </c>
      <c r="K16918" s="17">
        <v>447971.55</v>
      </c>
      <c r="L16918" s="17">
        <v>322539.52</v>
      </c>
      <c r="M16918" s="17">
        <v>125432.03</v>
      </c>
      <c r="N16918" s="17">
        <v>108978.7394</v>
      </c>
    </row>
    <row r="16919" spans="1:14">
      <c r="A16919" s="16">
        <v>46304</v>
      </c>
      <c r="B16919" t="s">
        <v>16965</v>
      </c>
      <c r="C16919" t="s">
        <v>43</v>
      </c>
      <c r="D16919" t="s">
        <v>44</v>
      </c>
      <c r="E16919" t="s">
        <v>31</v>
      </c>
      <c r="F16919" t="s">
        <v>16451</v>
      </c>
      <c r="G16919" t="s">
        <v>16452</v>
      </c>
      <c r="H16919">
        <v>3</v>
      </c>
      <c r="I16919" s="17">
        <v>708627</v>
      </c>
      <c r="J16919" s="17">
        <v>70862.7</v>
      </c>
      <c r="K16919" s="17">
        <v>637764.3</v>
      </c>
      <c r="L16919" s="17">
        <v>395413.87</v>
      </c>
      <c r="M16919" s="17">
        <v>242350.43</v>
      </c>
      <c r="N16919" s="17">
        <v>97917.6044</v>
      </c>
    </row>
    <row r="16920" spans="1:14">
      <c r="A16920" s="16">
        <v>46304</v>
      </c>
      <c r="B16920" t="s">
        <v>16966</v>
      </c>
      <c r="C16920" t="s">
        <v>29</v>
      </c>
      <c r="D16920" t="s">
        <v>30</v>
      </c>
      <c r="E16920" t="s">
        <v>31</v>
      </c>
      <c r="F16920" t="s">
        <v>16451</v>
      </c>
      <c r="G16920" t="s">
        <v>16452</v>
      </c>
      <c r="H16920">
        <v>2</v>
      </c>
      <c r="I16920" s="17">
        <v>703233</v>
      </c>
      <c r="J16920" s="17">
        <v>56258.64</v>
      </c>
      <c r="K16920" s="17">
        <v>646974.36</v>
      </c>
      <c r="L16920" s="17">
        <v>401124.1</v>
      </c>
      <c r="M16920" s="17">
        <v>245850.26</v>
      </c>
      <c r="N16920" s="17">
        <v>97917.6044</v>
      </c>
    </row>
    <row r="16921" spans="1:14">
      <c r="A16921" s="16">
        <v>46304</v>
      </c>
      <c r="B16921" t="s">
        <v>16967</v>
      </c>
      <c r="C16921" t="s">
        <v>33</v>
      </c>
      <c r="D16921" t="s">
        <v>34</v>
      </c>
      <c r="E16921" t="s">
        <v>35</v>
      </c>
      <c r="F16921" t="s">
        <v>16451</v>
      </c>
      <c r="G16921" t="s">
        <v>16452</v>
      </c>
      <c r="H16921">
        <v>3</v>
      </c>
      <c r="I16921" s="17">
        <v>316772</v>
      </c>
      <c r="J16921" s="17">
        <v>41180.36</v>
      </c>
      <c r="K16921" s="17">
        <v>275591.64</v>
      </c>
      <c r="L16921" s="17">
        <v>198425.98</v>
      </c>
      <c r="M16921" s="17">
        <v>77165.66</v>
      </c>
      <c r="N16921" s="17">
        <v>108978.7394</v>
      </c>
    </row>
    <row r="16922" spans="1:14">
      <c r="A16922" s="16">
        <v>46304</v>
      </c>
      <c r="B16922" t="s">
        <v>16968</v>
      </c>
      <c r="C16922" t="s">
        <v>15</v>
      </c>
      <c r="D16922" t="s">
        <v>16</v>
      </c>
      <c r="E16922" t="s">
        <v>17</v>
      </c>
      <c r="F16922" t="s">
        <v>16451</v>
      </c>
      <c r="G16922" t="s">
        <v>16452</v>
      </c>
      <c r="H16922">
        <v>9</v>
      </c>
      <c r="I16922" s="17">
        <v>166242</v>
      </c>
      <c r="J16922" s="17">
        <v>13299.36</v>
      </c>
      <c r="K16922" s="17">
        <v>152942.64</v>
      </c>
      <c r="L16922" s="17">
        <v>107059.85</v>
      </c>
      <c r="M16922" s="17">
        <v>45882.79</v>
      </c>
      <c r="N16922" s="17">
        <v>42780.2845</v>
      </c>
    </row>
    <row r="16923" spans="1:14">
      <c r="A16923" s="16">
        <v>46304</v>
      </c>
      <c r="B16923" t="s">
        <v>16969</v>
      </c>
      <c r="C16923" t="s">
        <v>43</v>
      </c>
      <c r="D16923" t="s">
        <v>44</v>
      </c>
      <c r="E16923" t="s">
        <v>31</v>
      </c>
      <c r="F16923" t="s">
        <v>16451</v>
      </c>
      <c r="G16923" t="s">
        <v>16452</v>
      </c>
      <c r="H16923">
        <v>11</v>
      </c>
      <c r="I16923" s="17">
        <v>345551</v>
      </c>
      <c r="J16923" s="17">
        <v>13822.04</v>
      </c>
      <c r="K16923" s="17">
        <v>331728.96</v>
      </c>
      <c r="L16923" s="17">
        <v>205671.96</v>
      </c>
      <c r="M16923" s="17">
        <v>126057</v>
      </c>
      <c r="N16923" s="17">
        <v>97917.6044</v>
      </c>
    </row>
    <row r="16924" spans="1:14">
      <c r="A16924" s="16">
        <v>46304</v>
      </c>
      <c r="B16924" t="s">
        <v>16970</v>
      </c>
      <c r="C16924" t="s">
        <v>47</v>
      </c>
      <c r="D16924" t="s">
        <v>48</v>
      </c>
      <c r="E16924" t="s">
        <v>35</v>
      </c>
      <c r="F16924" t="s">
        <v>16451</v>
      </c>
      <c r="G16924" t="s">
        <v>16452</v>
      </c>
      <c r="H16924">
        <v>5</v>
      </c>
      <c r="I16924" s="17">
        <v>84570</v>
      </c>
      <c r="J16924" s="17">
        <v>11839.8</v>
      </c>
      <c r="K16924" s="17">
        <v>72730.2</v>
      </c>
      <c r="L16924" s="17">
        <v>52365.74</v>
      </c>
      <c r="M16924" s="17">
        <v>20364.46</v>
      </c>
      <c r="N16924" s="17">
        <v>108978.7394</v>
      </c>
    </row>
    <row r="16925" spans="1:14">
      <c r="A16925" s="16">
        <v>46304</v>
      </c>
      <c r="B16925" t="s">
        <v>16971</v>
      </c>
      <c r="C16925" t="s">
        <v>15</v>
      </c>
      <c r="D16925" t="s">
        <v>16</v>
      </c>
      <c r="E16925" t="s">
        <v>17</v>
      </c>
      <c r="F16925" t="s">
        <v>16451</v>
      </c>
      <c r="G16925" t="s">
        <v>16452</v>
      </c>
      <c r="H16925">
        <v>5</v>
      </c>
      <c r="I16925" s="17">
        <v>788162</v>
      </c>
      <c r="J16925" s="17">
        <v>110342.68</v>
      </c>
      <c r="K16925" s="17">
        <v>677819.3199999999</v>
      </c>
      <c r="L16925" s="17">
        <v>474473.52</v>
      </c>
      <c r="M16925" s="17">
        <v>203345.8</v>
      </c>
      <c r="N16925" s="17">
        <v>42780.2845</v>
      </c>
    </row>
    <row r="16926" spans="1:14">
      <c r="A16926" s="16">
        <v>46304</v>
      </c>
      <c r="B16926" t="s">
        <v>16972</v>
      </c>
      <c r="C16926" t="s">
        <v>15</v>
      </c>
      <c r="D16926" t="s">
        <v>16</v>
      </c>
      <c r="E16926" t="s">
        <v>17</v>
      </c>
      <c r="F16926" t="s">
        <v>16451</v>
      </c>
      <c r="G16926" t="s">
        <v>16452</v>
      </c>
      <c r="H16926">
        <v>9</v>
      </c>
      <c r="I16926" s="17">
        <v>168823</v>
      </c>
      <c r="J16926" s="17">
        <v>5064.69</v>
      </c>
      <c r="K16926" s="17">
        <v>163758.31</v>
      </c>
      <c r="L16926" s="17">
        <v>114630.82</v>
      </c>
      <c r="M16926" s="17">
        <v>49127.49</v>
      </c>
      <c r="N16926" s="17">
        <v>42780.2845</v>
      </c>
    </row>
    <row r="16927" spans="1:14">
      <c r="A16927" s="16">
        <v>46304</v>
      </c>
      <c r="B16927" t="s">
        <v>16973</v>
      </c>
      <c r="C16927" t="s">
        <v>43</v>
      </c>
      <c r="D16927" t="s">
        <v>44</v>
      </c>
      <c r="E16927" t="s">
        <v>31</v>
      </c>
      <c r="F16927" t="s">
        <v>16451</v>
      </c>
      <c r="G16927" t="s">
        <v>16452</v>
      </c>
      <c r="H16927">
        <v>9</v>
      </c>
      <c r="I16927" s="17">
        <v>820894</v>
      </c>
      <c r="J16927" s="17">
        <v>41044.7</v>
      </c>
      <c r="K16927" s="17">
        <v>779849.3</v>
      </c>
      <c r="L16927" s="17">
        <v>483506.57</v>
      </c>
      <c r="M16927" s="17">
        <v>296342.73</v>
      </c>
      <c r="N16927" s="17">
        <v>97917.6044</v>
      </c>
    </row>
    <row r="16928" spans="1:14">
      <c r="A16928" s="16">
        <v>46304</v>
      </c>
      <c r="B16928" t="s">
        <v>16974</v>
      </c>
      <c r="C16928" t="s">
        <v>43</v>
      </c>
      <c r="D16928" t="s">
        <v>44</v>
      </c>
      <c r="E16928" t="s">
        <v>31</v>
      </c>
      <c r="F16928" t="s">
        <v>16451</v>
      </c>
      <c r="G16928" t="s">
        <v>16452</v>
      </c>
      <c r="H16928">
        <v>2</v>
      </c>
      <c r="I16928" s="17">
        <v>541461</v>
      </c>
      <c r="J16928" s="17">
        <v>43316.88</v>
      </c>
      <c r="K16928" s="17">
        <v>498144.12</v>
      </c>
      <c r="L16928" s="17">
        <v>308849.35</v>
      </c>
      <c r="M16928" s="17">
        <v>189294.77</v>
      </c>
      <c r="N16928" s="17">
        <v>97917.6044</v>
      </c>
    </row>
    <row r="16929" spans="1:14">
      <c r="A16929" s="16">
        <v>46304</v>
      </c>
      <c r="B16929" t="s">
        <v>16975</v>
      </c>
      <c r="C16929" t="s">
        <v>15</v>
      </c>
      <c r="D16929" t="s">
        <v>16</v>
      </c>
      <c r="E16929" t="s">
        <v>17</v>
      </c>
      <c r="F16929" t="s">
        <v>16451</v>
      </c>
      <c r="G16929" t="s">
        <v>16452</v>
      </c>
      <c r="H16929">
        <v>10</v>
      </c>
      <c r="I16929" s="17">
        <v>271188</v>
      </c>
      <c r="J16929" s="17">
        <v>32542.56</v>
      </c>
      <c r="K16929" s="17">
        <v>238645.44</v>
      </c>
      <c r="L16929" s="17">
        <v>167051.81</v>
      </c>
      <c r="M16929" s="17">
        <v>71593.63</v>
      </c>
      <c r="N16929" s="17">
        <v>42780.2845</v>
      </c>
    </row>
    <row r="16930" spans="1:14">
      <c r="A16930" s="16">
        <v>46304</v>
      </c>
      <c r="B16930" t="s">
        <v>16976</v>
      </c>
      <c r="C16930" t="s">
        <v>29</v>
      </c>
      <c r="D16930" t="s">
        <v>30</v>
      </c>
      <c r="E16930" t="s">
        <v>31</v>
      </c>
      <c r="F16930" t="s">
        <v>16451</v>
      </c>
      <c r="G16930" t="s">
        <v>16452</v>
      </c>
      <c r="H16930">
        <v>10</v>
      </c>
      <c r="I16930" s="17">
        <v>504949</v>
      </c>
      <c r="J16930" s="17">
        <v>0</v>
      </c>
      <c r="K16930" s="17">
        <v>504949</v>
      </c>
      <c r="L16930" s="17">
        <v>313068.38</v>
      </c>
      <c r="M16930" s="17">
        <v>191880.62</v>
      </c>
      <c r="N16930" s="17">
        <v>97917.6044</v>
      </c>
    </row>
    <row r="16931" spans="1:14">
      <c r="A16931" s="16">
        <v>46304</v>
      </c>
      <c r="B16931" t="s">
        <v>16977</v>
      </c>
      <c r="C16931" t="s">
        <v>73</v>
      </c>
      <c r="D16931" t="s">
        <v>74</v>
      </c>
      <c r="E16931" t="s">
        <v>24</v>
      </c>
      <c r="F16931" t="s">
        <v>16451</v>
      </c>
      <c r="G16931" t="s">
        <v>16452</v>
      </c>
      <c r="H16931">
        <v>6</v>
      </c>
      <c r="I16931" s="17">
        <v>621076</v>
      </c>
      <c r="J16931" s="17">
        <v>0</v>
      </c>
      <c r="K16931" s="17">
        <v>621076</v>
      </c>
      <c r="L16931" s="17">
        <v>472017.76</v>
      </c>
      <c r="M16931" s="17">
        <v>149058.24</v>
      </c>
      <c r="N16931" s="17">
        <v>63151.8486</v>
      </c>
    </row>
    <row r="16932" spans="1:14">
      <c r="A16932" s="16">
        <v>46304</v>
      </c>
      <c r="B16932" t="s">
        <v>16978</v>
      </c>
      <c r="C16932" t="s">
        <v>26</v>
      </c>
      <c r="D16932" t="s">
        <v>27</v>
      </c>
      <c r="E16932" t="s">
        <v>17</v>
      </c>
      <c r="F16932" t="s">
        <v>16451</v>
      </c>
      <c r="G16932" t="s">
        <v>16452</v>
      </c>
      <c r="H16932">
        <v>11</v>
      </c>
      <c r="I16932" s="17">
        <v>269669</v>
      </c>
      <c r="J16932" s="17">
        <v>32360.28</v>
      </c>
      <c r="K16932" s="17">
        <v>237308.72</v>
      </c>
      <c r="L16932" s="17">
        <v>166116.1</v>
      </c>
      <c r="M16932" s="17">
        <v>71192.62</v>
      </c>
      <c r="N16932" s="17">
        <v>42780.2845</v>
      </c>
    </row>
    <row r="16933" spans="1:14">
      <c r="A16933" s="16">
        <v>46304</v>
      </c>
      <c r="B16933" t="s">
        <v>16979</v>
      </c>
      <c r="C16933" t="s">
        <v>73</v>
      </c>
      <c r="D16933" t="s">
        <v>74</v>
      </c>
      <c r="E16933" t="s">
        <v>24</v>
      </c>
      <c r="F16933" t="s">
        <v>16451</v>
      </c>
      <c r="G16933" t="s">
        <v>16452</v>
      </c>
      <c r="H16933">
        <v>2</v>
      </c>
      <c r="I16933" s="17">
        <v>326989</v>
      </c>
      <c r="J16933" s="17">
        <v>49048.35</v>
      </c>
      <c r="K16933" s="17">
        <v>277940.65</v>
      </c>
      <c r="L16933" s="17">
        <v>211234.89</v>
      </c>
      <c r="M16933" s="17">
        <v>66705.75999999999</v>
      </c>
      <c r="N16933" s="17">
        <v>63151.8486</v>
      </c>
    </row>
    <row r="16934" spans="1:14">
      <c r="A16934" s="16">
        <v>46304</v>
      </c>
      <c r="B16934" t="s">
        <v>16980</v>
      </c>
      <c r="C16934" t="s">
        <v>47</v>
      </c>
      <c r="D16934" t="s">
        <v>48</v>
      </c>
      <c r="E16934" t="s">
        <v>35</v>
      </c>
      <c r="F16934" t="s">
        <v>16451</v>
      </c>
      <c r="G16934" t="s">
        <v>16452</v>
      </c>
      <c r="H16934">
        <v>9</v>
      </c>
      <c r="I16934" s="17">
        <v>163922</v>
      </c>
      <c r="J16934" s="17">
        <v>18031.42</v>
      </c>
      <c r="K16934" s="17">
        <v>145890.58</v>
      </c>
      <c r="L16934" s="17">
        <v>105041.22</v>
      </c>
      <c r="M16934" s="17">
        <v>40849.36</v>
      </c>
      <c r="N16934" s="17">
        <v>108978.7394</v>
      </c>
    </row>
    <row r="16935" spans="1:14">
      <c r="A16935" s="16">
        <v>46304</v>
      </c>
      <c r="B16935" t="s">
        <v>16981</v>
      </c>
      <c r="C16935" t="s">
        <v>26</v>
      </c>
      <c r="D16935" t="s">
        <v>27</v>
      </c>
      <c r="E16935" t="s">
        <v>17</v>
      </c>
      <c r="F16935" t="s">
        <v>16451</v>
      </c>
      <c r="G16935" t="s">
        <v>16452</v>
      </c>
      <c r="H16935">
        <v>6</v>
      </c>
      <c r="I16935" s="17">
        <v>234034</v>
      </c>
      <c r="J16935" s="17">
        <v>14042.04</v>
      </c>
      <c r="K16935" s="17">
        <v>219991.96</v>
      </c>
      <c r="L16935" s="17">
        <v>153994.37</v>
      </c>
      <c r="M16935" s="17">
        <v>65997.59</v>
      </c>
      <c r="N16935" s="17">
        <v>42780.2845</v>
      </c>
    </row>
    <row r="16936" spans="1:14">
      <c r="A16936" s="16">
        <v>46304</v>
      </c>
      <c r="B16936" t="s">
        <v>16982</v>
      </c>
      <c r="C16936" t="s">
        <v>22</v>
      </c>
      <c r="D16936" t="s">
        <v>23</v>
      </c>
      <c r="E16936" t="s">
        <v>24</v>
      </c>
      <c r="F16936" t="s">
        <v>16451</v>
      </c>
      <c r="G16936" t="s">
        <v>16452</v>
      </c>
      <c r="H16936">
        <v>8</v>
      </c>
      <c r="I16936" s="17">
        <v>225843</v>
      </c>
      <c r="J16936" s="17">
        <v>29359.59</v>
      </c>
      <c r="K16936" s="17">
        <v>196483.41</v>
      </c>
      <c r="L16936" s="17">
        <v>149327.39</v>
      </c>
      <c r="M16936" s="17">
        <v>47156.02</v>
      </c>
      <c r="N16936" s="17">
        <v>63151.8486</v>
      </c>
    </row>
    <row r="16937" spans="1:14">
      <c r="A16937" s="16">
        <v>46304</v>
      </c>
      <c r="B16937" t="s">
        <v>16983</v>
      </c>
      <c r="C16937" t="s">
        <v>47</v>
      </c>
      <c r="D16937" t="s">
        <v>48</v>
      </c>
      <c r="E16937" t="s">
        <v>35</v>
      </c>
      <c r="F16937" t="s">
        <v>16451</v>
      </c>
      <c r="G16937" t="s">
        <v>16452</v>
      </c>
      <c r="H16937">
        <v>6</v>
      </c>
      <c r="I16937" s="17">
        <v>515218</v>
      </c>
      <c r="J16937" s="17">
        <v>20608.72</v>
      </c>
      <c r="K16937" s="17">
        <v>494609.28</v>
      </c>
      <c r="L16937" s="17">
        <v>356118.68</v>
      </c>
      <c r="M16937" s="17">
        <v>138490.6</v>
      </c>
      <c r="N16937" s="17">
        <v>108978.7394</v>
      </c>
    </row>
    <row r="16938" spans="1:14">
      <c r="A16938" s="16">
        <v>46304</v>
      </c>
      <c r="B16938" t="s">
        <v>16984</v>
      </c>
      <c r="C16938" t="s">
        <v>43</v>
      </c>
      <c r="D16938" t="s">
        <v>44</v>
      </c>
      <c r="E16938" t="s">
        <v>31</v>
      </c>
      <c r="F16938" t="s">
        <v>16451</v>
      </c>
      <c r="G16938" t="s">
        <v>16452</v>
      </c>
      <c r="H16938">
        <v>2</v>
      </c>
      <c r="I16938" s="17">
        <v>314793</v>
      </c>
      <c r="J16938" s="17">
        <v>22035.51</v>
      </c>
      <c r="K16938" s="17">
        <v>292757.49</v>
      </c>
      <c r="L16938" s="17">
        <v>181509.64</v>
      </c>
      <c r="M16938" s="17">
        <v>111247.85</v>
      </c>
      <c r="N16938" s="17">
        <v>97917.6044</v>
      </c>
    </row>
    <row r="16939" spans="1:14">
      <c r="A16939" s="16">
        <v>46304</v>
      </c>
      <c r="B16939" t="s">
        <v>16985</v>
      </c>
      <c r="C16939" t="s">
        <v>15</v>
      </c>
      <c r="D16939" t="s">
        <v>16</v>
      </c>
      <c r="E16939" t="s">
        <v>17</v>
      </c>
      <c r="F16939" t="s">
        <v>16451</v>
      </c>
      <c r="G16939" t="s">
        <v>16452</v>
      </c>
      <c r="H16939">
        <v>10</v>
      </c>
      <c r="I16939" s="17">
        <v>455324</v>
      </c>
      <c r="J16939" s="17">
        <v>0</v>
      </c>
      <c r="K16939" s="17">
        <v>455324</v>
      </c>
      <c r="L16939" s="17">
        <v>318726.8</v>
      </c>
      <c r="M16939" s="17">
        <v>136597.2</v>
      </c>
      <c r="N16939" s="17">
        <v>42780.2845</v>
      </c>
    </row>
    <row r="16940" spans="1:14">
      <c r="A16940" s="16">
        <v>46304</v>
      </c>
      <c r="B16940" t="s">
        <v>16986</v>
      </c>
      <c r="C16940" t="s">
        <v>73</v>
      </c>
      <c r="D16940" t="s">
        <v>74</v>
      </c>
      <c r="E16940" t="s">
        <v>24</v>
      </c>
      <c r="F16940" t="s">
        <v>16451</v>
      </c>
      <c r="G16940" t="s">
        <v>16452</v>
      </c>
      <c r="H16940">
        <v>5</v>
      </c>
      <c r="I16940" s="17">
        <v>652960</v>
      </c>
      <c r="J16940" s="17">
        <v>84884.8</v>
      </c>
      <c r="K16940" s="17">
        <v>568075.2</v>
      </c>
      <c r="L16940" s="17">
        <v>431737.15</v>
      </c>
      <c r="M16940" s="17">
        <v>136338.05</v>
      </c>
      <c r="N16940" s="17">
        <v>63151.8486</v>
      </c>
    </row>
    <row r="16941" spans="1:14">
      <c r="A16941" s="16">
        <v>46304</v>
      </c>
      <c r="B16941" t="s">
        <v>16987</v>
      </c>
      <c r="C16941" t="s">
        <v>26</v>
      </c>
      <c r="D16941" t="s">
        <v>27</v>
      </c>
      <c r="E16941" t="s">
        <v>17</v>
      </c>
      <c r="F16941" t="s">
        <v>16451</v>
      </c>
      <c r="G16941" t="s">
        <v>16452</v>
      </c>
      <c r="H16941">
        <v>3</v>
      </c>
      <c r="I16941" s="17">
        <v>87133</v>
      </c>
      <c r="J16941" s="17">
        <v>2613.99</v>
      </c>
      <c r="K16941" s="17">
        <v>84519.00999999999</v>
      </c>
      <c r="L16941" s="17">
        <v>59163.31</v>
      </c>
      <c r="M16941" s="17">
        <v>25355.7</v>
      </c>
      <c r="N16941" s="17">
        <v>42780.2845</v>
      </c>
    </row>
    <row r="16942" spans="1:14">
      <c r="A16942" s="16">
        <v>46304</v>
      </c>
      <c r="B16942" t="s">
        <v>16988</v>
      </c>
      <c r="C16942" t="s">
        <v>73</v>
      </c>
      <c r="D16942" t="s">
        <v>74</v>
      </c>
      <c r="E16942" t="s">
        <v>24</v>
      </c>
      <c r="F16942" t="s">
        <v>16451</v>
      </c>
      <c r="G16942" t="s">
        <v>16452</v>
      </c>
      <c r="H16942">
        <v>7</v>
      </c>
      <c r="I16942" s="17">
        <v>282730</v>
      </c>
      <c r="J16942" s="17">
        <v>31100.3</v>
      </c>
      <c r="K16942" s="17">
        <v>251629.7</v>
      </c>
      <c r="L16942" s="17">
        <v>191238.57</v>
      </c>
      <c r="M16942" s="17">
        <v>60391.13</v>
      </c>
      <c r="N16942" s="17">
        <v>63151.8486</v>
      </c>
    </row>
    <row r="16943" spans="1:14">
      <c r="A16943" s="16">
        <v>46304</v>
      </c>
      <c r="B16943" t="s">
        <v>16989</v>
      </c>
      <c r="C16943" t="s">
        <v>22</v>
      </c>
      <c r="D16943" t="s">
        <v>23</v>
      </c>
      <c r="E16943" t="s">
        <v>24</v>
      </c>
      <c r="F16943" t="s">
        <v>16451</v>
      </c>
      <c r="G16943" t="s">
        <v>16452</v>
      </c>
      <c r="H16943">
        <v>11</v>
      </c>
      <c r="I16943" s="17">
        <v>624016</v>
      </c>
      <c r="J16943" s="17">
        <v>24960.64</v>
      </c>
      <c r="K16943" s="17">
        <v>599055.36</v>
      </c>
      <c r="L16943" s="17">
        <v>455282.07</v>
      </c>
      <c r="M16943" s="17">
        <v>143773.29</v>
      </c>
      <c r="N16943" s="17">
        <v>63151.8486</v>
      </c>
    </row>
    <row r="16944" spans="1:14">
      <c r="A16944" s="16">
        <v>46304</v>
      </c>
      <c r="B16944" t="s">
        <v>16990</v>
      </c>
      <c r="C16944" t="s">
        <v>33</v>
      </c>
      <c r="D16944" t="s">
        <v>34</v>
      </c>
      <c r="E16944" t="s">
        <v>35</v>
      </c>
      <c r="F16944" t="s">
        <v>16451</v>
      </c>
      <c r="G16944" t="s">
        <v>16452</v>
      </c>
      <c r="H16944">
        <v>8</v>
      </c>
      <c r="I16944" s="17">
        <v>524346</v>
      </c>
      <c r="J16944" s="17">
        <v>0</v>
      </c>
      <c r="K16944" s="17">
        <v>524346</v>
      </c>
      <c r="L16944" s="17">
        <v>377529.12</v>
      </c>
      <c r="M16944" s="17">
        <v>146816.88</v>
      </c>
      <c r="N16944" s="17">
        <v>108978.7394</v>
      </c>
    </row>
    <row r="16945" spans="1:14">
      <c r="A16945" s="16">
        <v>46304</v>
      </c>
      <c r="B16945" t="s">
        <v>16991</v>
      </c>
      <c r="C16945" t="s">
        <v>29</v>
      </c>
      <c r="D16945" t="s">
        <v>30</v>
      </c>
      <c r="E16945" t="s">
        <v>31</v>
      </c>
      <c r="F16945" t="s">
        <v>16451</v>
      </c>
      <c r="G16945" t="s">
        <v>16452</v>
      </c>
      <c r="H16945">
        <v>9</v>
      </c>
      <c r="I16945" s="17">
        <v>642930</v>
      </c>
      <c r="J16945" s="17">
        <v>45005.1</v>
      </c>
      <c r="K16945" s="17">
        <v>597924.9</v>
      </c>
      <c r="L16945" s="17">
        <v>370713.44</v>
      </c>
      <c r="M16945" s="17">
        <v>227211.46</v>
      </c>
      <c r="N16945" s="17">
        <v>97917.6044</v>
      </c>
    </row>
    <row r="16946" spans="1:14">
      <c r="A16946" s="16">
        <v>46304</v>
      </c>
      <c r="B16946" t="s">
        <v>16992</v>
      </c>
      <c r="C16946" t="s">
        <v>73</v>
      </c>
      <c r="D16946" t="s">
        <v>74</v>
      </c>
      <c r="E16946" t="s">
        <v>24</v>
      </c>
      <c r="F16946" t="s">
        <v>16451</v>
      </c>
      <c r="G16946" t="s">
        <v>16452</v>
      </c>
      <c r="H16946">
        <v>1</v>
      </c>
      <c r="I16946" s="17">
        <v>214233</v>
      </c>
      <c r="J16946" s="17">
        <v>17138.64</v>
      </c>
      <c r="K16946" s="17">
        <v>197094.36</v>
      </c>
      <c r="L16946" s="17">
        <v>149791.71</v>
      </c>
      <c r="M16946" s="17">
        <v>47302.65</v>
      </c>
      <c r="N16946" s="17">
        <v>63151.8486</v>
      </c>
    </row>
    <row r="16947" spans="1:14">
      <c r="A16947" s="16">
        <v>46304</v>
      </c>
      <c r="B16947" t="s">
        <v>16993</v>
      </c>
      <c r="C16947" t="s">
        <v>26</v>
      </c>
      <c r="D16947" t="s">
        <v>27</v>
      </c>
      <c r="E16947" t="s">
        <v>17</v>
      </c>
      <c r="F16947" t="s">
        <v>16451</v>
      </c>
      <c r="G16947" t="s">
        <v>16452</v>
      </c>
      <c r="H16947">
        <v>3</v>
      </c>
      <c r="I16947" s="17">
        <v>127339</v>
      </c>
      <c r="J16947" s="17">
        <v>8913.73</v>
      </c>
      <c r="K16947" s="17">
        <v>118425.27</v>
      </c>
      <c r="L16947" s="17">
        <v>82897.69</v>
      </c>
      <c r="M16947" s="17">
        <v>35527.58</v>
      </c>
      <c r="N16947" s="17">
        <v>42780.2845</v>
      </c>
    </row>
    <row r="16948" spans="1:14">
      <c r="A16948" s="16">
        <v>46304</v>
      </c>
      <c r="B16948" t="s">
        <v>16994</v>
      </c>
      <c r="C16948" t="s">
        <v>73</v>
      </c>
      <c r="D16948" t="s">
        <v>74</v>
      </c>
      <c r="E16948" t="s">
        <v>24</v>
      </c>
      <c r="F16948" t="s">
        <v>16451</v>
      </c>
      <c r="G16948" t="s">
        <v>16452</v>
      </c>
      <c r="H16948">
        <v>3</v>
      </c>
      <c r="I16948" s="17">
        <v>672667</v>
      </c>
      <c r="J16948" s="17">
        <v>40360.02</v>
      </c>
      <c r="K16948" s="17">
        <v>632306.98</v>
      </c>
      <c r="L16948" s="17">
        <v>480553.3</v>
      </c>
      <c r="M16948" s="17">
        <v>151753.68</v>
      </c>
      <c r="N16948" s="17">
        <v>63151.8486</v>
      </c>
    </row>
    <row r="16949" spans="1:14">
      <c r="A16949" s="16">
        <v>46304</v>
      </c>
      <c r="B16949" t="s">
        <v>16995</v>
      </c>
      <c r="C16949" t="s">
        <v>15</v>
      </c>
      <c r="D16949" t="s">
        <v>16</v>
      </c>
      <c r="E16949" t="s">
        <v>17</v>
      </c>
      <c r="F16949" t="s">
        <v>16451</v>
      </c>
      <c r="G16949" t="s">
        <v>16452</v>
      </c>
      <c r="H16949">
        <v>5</v>
      </c>
      <c r="I16949" s="17">
        <v>664982</v>
      </c>
      <c r="J16949" s="17">
        <v>33249.1</v>
      </c>
      <c r="K16949" s="17">
        <v>631732.9</v>
      </c>
      <c r="L16949" s="17">
        <v>442213.03</v>
      </c>
      <c r="M16949" s="17">
        <v>189519.87</v>
      </c>
      <c r="N16949" s="17">
        <v>42780.2845</v>
      </c>
    </row>
    <row r="16950" spans="1:14">
      <c r="A16950" s="16">
        <v>46305</v>
      </c>
      <c r="B16950" t="s">
        <v>16996</v>
      </c>
      <c r="C16950" t="s">
        <v>29</v>
      </c>
      <c r="D16950" t="s">
        <v>30</v>
      </c>
      <c r="E16950" t="s">
        <v>31</v>
      </c>
      <c r="F16950" t="s">
        <v>16451</v>
      </c>
      <c r="G16950" t="s">
        <v>16452</v>
      </c>
      <c r="H16950">
        <v>2</v>
      </c>
      <c r="I16950" s="17">
        <v>528863</v>
      </c>
      <c r="J16950" s="17">
        <v>0</v>
      </c>
      <c r="K16950" s="17">
        <v>528863</v>
      </c>
      <c r="L16950" s="17">
        <v>327895.06</v>
      </c>
      <c r="M16950" s="17">
        <v>200967.94</v>
      </c>
      <c r="N16950" s="17">
        <v>97917.6044</v>
      </c>
    </row>
    <row r="16951" spans="1:14">
      <c r="A16951" s="16">
        <v>46305</v>
      </c>
      <c r="B16951" t="s">
        <v>16997</v>
      </c>
      <c r="C16951" t="s">
        <v>15</v>
      </c>
      <c r="D16951" t="s">
        <v>16</v>
      </c>
      <c r="E16951" t="s">
        <v>17</v>
      </c>
      <c r="F16951" t="s">
        <v>16451</v>
      </c>
      <c r="G16951" t="s">
        <v>16452</v>
      </c>
      <c r="H16951">
        <v>3</v>
      </c>
      <c r="I16951" s="17">
        <v>63223</v>
      </c>
      <c r="J16951" s="17">
        <v>3793.38</v>
      </c>
      <c r="K16951" s="17">
        <v>59429.62</v>
      </c>
      <c r="L16951" s="17">
        <v>41600.73</v>
      </c>
      <c r="M16951" s="17">
        <v>17828.89</v>
      </c>
      <c r="N16951" s="17">
        <v>42780.2845</v>
      </c>
    </row>
    <row r="16952" spans="1:14">
      <c r="A16952" s="16">
        <v>46305</v>
      </c>
      <c r="B16952" t="s">
        <v>16998</v>
      </c>
      <c r="C16952" t="s">
        <v>47</v>
      </c>
      <c r="D16952" t="s">
        <v>48</v>
      </c>
      <c r="E16952" t="s">
        <v>35</v>
      </c>
      <c r="F16952" t="s">
        <v>16451</v>
      </c>
      <c r="G16952" t="s">
        <v>16452</v>
      </c>
      <c r="H16952">
        <v>3</v>
      </c>
      <c r="I16952" s="17">
        <v>113535</v>
      </c>
      <c r="J16952" s="17">
        <v>13624.2</v>
      </c>
      <c r="K16952" s="17">
        <v>99910.8</v>
      </c>
      <c r="L16952" s="17">
        <v>71935.78</v>
      </c>
      <c r="M16952" s="17">
        <v>27975.02</v>
      </c>
      <c r="N16952" s="17">
        <v>108978.7394</v>
      </c>
    </row>
    <row r="16953" spans="1:14">
      <c r="A16953" s="16">
        <v>46305</v>
      </c>
      <c r="B16953" t="s">
        <v>16999</v>
      </c>
      <c r="C16953" t="s">
        <v>29</v>
      </c>
      <c r="D16953" t="s">
        <v>30</v>
      </c>
      <c r="E16953" t="s">
        <v>31</v>
      </c>
      <c r="F16953" t="s">
        <v>16451</v>
      </c>
      <c r="G16953" t="s">
        <v>16452</v>
      </c>
      <c r="H16953">
        <v>2</v>
      </c>
      <c r="I16953" s="17">
        <v>412645</v>
      </c>
      <c r="J16953" s="17">
        <v>0</v>
      </c>
      <c r="K16953" s="17">
        <v>412645</v>
      </c>
      <c r="L16953" s="17">
        <v>255839.9</v>
      </c>
      <c r="M16953" s="17">
        <v>156805.1</v>
      </c>
      <c r="N16953" s="17">
        <v>97917.6044</v>
      </c>
    </row>
    <row r="16954" spans="1:14">
      <c r="A16954" s="16">
        <v>46305</v>
      </c>
      <c r="B16954" t="s">
        <v>17000</v>
      </c>
      <c r="C16954" t="s">
        <v>26</v>
      </c>
      <c r="D16954" t="s">
        <v>27</v>
      </c>
      <c r="E16954" t="s">
        <v>17</v>
      </c>
      <c r="F16954" t="s">
        <v>16451</v>
      </c>
      <c r="G16954" t="s">
        <v>16452</v>
      </c>
      <c r="H16954">
        <v>8</v>
      </c>
      <c r="I16954" s="17">
        <v>828115</v>
      </c>
      <c r="J16954" s="17">
        <v>107654.95</v>
      </c>
      <c r="K16954" s="17">
        <v>720460.05</v>
      </c>
      <c r="L16954" s="17">
        <v>504322.04</v>
      </c>
      <c r="M16954" s="17">
        <v>216138.01</v>
      </c>
      <c r="N16954" s="17">
        <v>42780.2845</v>
      </c>
    </row>
    <row r="16955" spans="1:14">
      <c r="A16955" s="16">
        <v>46305</v>
      </c>
      <c r="B16955" t="s">
        <v>17001</v>
      </c>
      <c r="C16955" t="s">
        <v>47</v>
      </c>
      <c r="D16955" t="s">
        <v>48</v>
      </c>
      <c r="E16955" t="s">
        <v>35</v>
      </c>
      <c r="F16955" t="s">
        <v>16451</v>
      </c>
      <c r="G16955" t="s">
        <v>16452</v>
      </c>
      <c r="H16955">
        <v>5</v>
      </c>
      <c r="I16955" s="17">
        <v>127304</v>
      </c>
      <c r="J16955" s="17">
        <v>6365.2</v>
      </c>
      <c r="K16955" s="17">
        <v>120938.8</v>
      </c>
      <c r="L16955" s="17">
        <v>87075.94</v>
      </c>
      <c r="M16955" s="17">
        <v>33862.86</v>
      </c>
      <c r="N16955" s="17">
        <v>108978.7394</v>
      </c>
    </row>
    <row r="16956" spans="1:14">
      <c r="A16956" s="16">
        <v>46305</v>
      </c>
      <c r="B16956" t="s">
        <v>17002</v>
      </c>
      <c r="C16956" t="s">
        <v>26</v>
      </c>
      <c r="D16956" t="s">
        <v>27</v>
      </c>
      <c r="E16956" t="s">
        <v>17</v>
      </c>
      <c r="F16956" t="s">
        <v>16451</v>
      </c>
      <c r="G16956" t="s">
        <v>16452</v>
      </c>
      <c r="H16956">
        <v>8</v>
      </c>
      <c r="I16956" s="17">
        <v>724395</v>
      </c>
      <c r="J16956" s="17">
        <v>43463.7</v>
      </c>
      <c r="K16956" s="17">
        <v>680931.3</v>
      </c>
      <c r="L16956" s="17">
        <v>476651.91</v>
      </c>
      <c r="M16956" s="17">
        <v>204279.39</v>
      </c>
      <c r="N16956" s="17">
        <v>42780.2845</v>
      </c>
    </row>
    <row r="16957" spans="1:14">
      <c r="A16957" s="16">
        <v>46305</v>
      </c>
      <c r="B16957" t="s">
        <v>17003</v>
      </c>
      <c r="C16957" t="s">
        <v>15</v>
      </c>
      <c r="D16957" t="s">
        <v>16</v>
      </c>
      <c r="E16957" t="s">
        <v>17</v>
      </c>
      <c r="F16957" t="s">
        <v>16451</v>
      </c>
      <c r="G16957" t="s">
        <v>16452</v>
      </c>
      <c r="H16957">
        <v>4</v>
      </c>
      <c r="I16957" s="17">
        <v>366475</v>
      </c>
      <c r="J16957" s="17">
        <v>29318</v>
      </c>
      <c r="K16957" s="17">
        <v>337157</v>
      </c>
      <c r="L16957" s="17">
        <v>236009.9</v>
      </c>
      <c r="M16957" s="17">
        <v>101147.1</v>
      </c>
      <c r="N16957" s="17">
        <v>42780.2845</v>
      </c>
    </row>
    <row r="16958" spans="1:14">
      <c r="A16958" s="16">
        <v>46305</v>
      </c>
      <c r="B16958" t="s">
        <v>17004</v>
      </c>
      <c r="C16958" t="s">
        <v>29</v>
      </c>
      <c r="D16958" t="s">
        <v>30</v>
      </c>
      <c r="E16958" t="s">
        <v>31</v>
      </c>
      <c r="F16958" t="s">
        <v>16451</v>
      </c>
      <c r="G16958" t="s">
        <v>16452</v>
      </c>
      <c r="H16958">
        <v>12</v>
      </c>
      <c r="I16958" s="17">
        <v>60810</v>
      </c>
      <c r="J16958" s="17">
        <v>0</v>
      </c>
      <c r="K16958" s="17">
        <v>60810</v>
      </c>
      <c r="L16958" s="17">
        <v>37702.2</v>
      </c>
      <c r="M16958" s="17">
        <v>23107.8</v>
      </c>
      <c r="N16958" s="17">
        <v>97917.6044</v>
      </c>
    </row>
    <row r="16959" spans="1:14">
      <c r="A16959" s="16">
        <v>46305</v>
      </c>
      <c r="B16959" t="s">
        <v>17005</v>
      </c>
      <c r="C16959" t="s">
        <v>43</v>
      </c>
      <c r="D16959" t="s">
        <v>44</v>
      </c>
      <c r="E16959" t="s">
        <v>31</v>
      </c>
      <c r="F16959" t="s">
        <v>16451</v>
      </c>
      <c r="G16959" t="s">
        <v>16452</v>
      </c>
      <c r="H16959">
        <v>7</v>
      </c>
      <c r="I16959" s="17">
        <v>148533</v>
      </c>
      <c r="J16959" s="17">
        <v>0</v>
      </c>
      <c r="K16959" s="17">
        <v>148533</v>
      </c>
      <c r="L16959" s="17">
        <v>92090.46000000001</v>
      </c>
      <c r="M16959" s="17">
        <v>56442.54</v>
      </c>
      <c r="N16959" s="17">
        <v>97917.6044</v>
      </c>
    </row>
    <row r="16960" spans="1:14">
      <c r="A16960" s="16">
        <v>46305</v>
      </c>
      <c r="B16960" t="s">
        <v>17006</v>
      </c>
      <c r="C16960" t="s">
        <v>26</v>
      </c>
      <c r="D16960" t="s">
        <v>27</v>
      </c>
      <c r="E16960" t="s">
        <v>17</v>
      </c>
      <c r="F16960" t="s">
        <v>16451</v>
      </c>
      <c r="G16960" t="s">
        <v>16452</v>
      </c>
      <c r="H16960">
        <v>8</v>
      </c>
      <c r="I16960" s="17">
        <v>84224</v>
      </c>
      <c r="J16960" s="17">
        <v>0</v>
      </c>
      <c r="K16960" s="17">
        <v>84224</v>
      </c>
      <c r="L16960" s="17">
        <v>58956.8</v>
      </c>
      <c r="M16960" s="17">
        <v>25267.2</v>
      </c>
      <c r="N16960" s="17">
        <v>42780.2845</v>
      </c>
    </row>
    <row r="16961" spans="1:14">
      <c r="A16961" s="16">
        <v>46305</v>
      </c>
      <c r="B16961" t="s">
        <v>17007</v>
      </c>
      <c r="C16961" t="s">
        <v>29</v>
      </c>
      <c r="D16961" t="s">
        <v>30</v>
      </c>
      <c r="E16961" t="s">
        <v>31</v>
      </c>
      <c r="F16961" t="s">
        <v>16451</v>
      </c>
      <c r="G16961" t="s">
        <v>16452</v>
      </c>
      <c r="H16961">
        <v>2</v>
      </c>
      <c r="I16961" s="17">
        <v>456485</v>
      </c>
      <c r="J16961" s="17">
        <v>0</v>
      </c>
      <c r="K16961" s="17">
        <v>456485</v>
      </c>
      <c r="L16961" s="17">
        <v>283020.7</v>
      </c>
      <c r="M16961" s="17">
        <v>173464.3</v>
      </c>
      <c r="N16961" s="17">
        <v>97917.6044</v>
      </c>
    </row>
    <row r="16962" spans="1:14">
      <c r="A16962" s="16">
        <v>46305</v>
      </c>
      <c r="B16962" t="s">
        <v>17008</v>
      </c>
      <c r="C16962" t="s">
        <v>29</v>
      </c>
      <c r="D16962" t="s">
        <v>30</v>
      </c>
      <c r="E16962" t="s">
        <v>31</v>
      </c>
      <c r="F16962" t="s">
        <v>16451</v>
      </c>
      <c r="G16962" t="s">
        <v>16452</v>
      </c>
      <c r="H16962">
        <v>6</v>
      </c>
      <c r="I16962" s="17">
        <v>582631</v>
      </c>
      <c r="J16962" s="17">
        <v>46610.48</v>
      </c>
      <c r="K16962" s="17">
        <v>536020.52</v>
      </c>
      <c r="L16962" s="17">
        <v>332332.72</v>
      </c>
      <c r="M16962" s="17">
        <v>203687.8</v>
      </c>
      <c r="N16962" s="17">
        <v>97917.6044</v>
      </c>
    </row>
    <row r="16963" spans="1:14">
      <c r="A16963" s="16">
        <v>46305</v>
      </c>
      <c r="B16963" t="s">
        <v>17009</v>
      </c>
      <c r="C16963" t="s">
        <v>29</v>
      </c>
      <c r="D16963" t="s">
        <v>30</v>
      </c>
      <c r="E16963" t="s">
        <v>31</v>
      </c>
      <c r="F16963" t="s">
        <v>16451</v>
      </c>
      <c r="G16963" t="s">
        <v>16452</v>
      </c>
      <c r="H16963">
        <v>11</v>
      </c>
      <c r="I16963" s="17">
        <v>394870</v>
      </c>
      <c r="J16963" s="17">
        <v>0</v>
      </c>
      <c r="K16963" s="17">
        <v>394870</v>
      </c>
      <c r="L16963" s="17">
        <v>244819.4</v>
      </c>
      <c r="M16963" s="17">
        <v>150050.6</v>
      </c>
      <c r="N16963" s="17">
        <v>97917.6044</v>
      </c>
    </row>
    <row r="16964" spans="1:14">
      <c r="A16964" s="16">
        <v>46305</v>
      </c>
      <c r="B16964" t="s">
        <v>17010</v>
      </c>
      <c r="C16964" t="s">
        <v>33</v>
      </c>
      <c r="D16964" t="s">
        <v>34</v>
      </c>
      <c r="E16964" t="s">
        <v>35</v>
      </c>
      <c r="F16964" t="s">
        <v>16451</v>
      </c>
      <c r="G16964" t="s">
        <v>16452</v>
      </c>
      <c r="H16964">
        <v>4</v>
      </c>
      <c r="I16964" s="17">
        <v>49997</v>
      </c>
      <c r="J16964" s="17">
        <v>1999.88</v>
      </c>
      <c r="K16964" s="17">
        <v>47997.12</v>
      </c>
      <c r="L16964" s="17">
        <v>34557.93</v>
      </c>
      <c r="M16964" s="17">
        <v>13439.19</v>
      </c>
      <c r="N16964" s="17">
        <v>108978.7394</v>
      </c>
    </row>
    <row r="16965" spans="1:14">
      <c r="A16965" s="16">
        <v>46305</v>
      </c>
      <c r="B16965" t="s">
        <v>17011</v>
      </c>
      <c r="C16965" t="s">
        <v>29</v>
      </c>
      <c r="D16965" t="s">
        <v>30</v>
      </c>
      <c r="E16965" t="s">
        <v>31</v>
      </c>
      <c r="F16965" t="s">
        <v>16451</v>
      </c>
      <c r="G16965" t="s">
        <v>16452</v>
      </c>
      <c r="H16965">
        <v>7</v>
      </c>
      <c r="I16965" s="17">
        <v>74486</v>
      </c>
      <c r="J16965" s="17">
        <v>2979.44</v>
      </c>
      <c r="K16965" s="17">
        <v>71506.56</v>
      </c>
      <c r="L16965" s="17">
        <v>44334.07</v>
      </c>
      <c r="M16965" s="17">
        <v>27172.49</v>
      </c>
      <c r="N16965" s="17">
        <v>97917.6044</v>
      </c>
    </row>
    <row r="16966" spans="1:14">
      <c r="A16966" s="16">
        <v>46305</v>
      </c>
      <c r="B16966" t="s">
        <v>17012</v>
      </c>
      <c r="C16966" t="s">
        <v>73</v>
      </c>
      <c r="D16966" t="s">
        <v>74</v>
      </c>
      <c r="E16966" t="s">
        <v>24</v>
      </c>
      <c r="F16966" t="s">
        <v>16451</v>
      </c>
      <c r="G16966" t="s">
        <v>16452</v>
      </c>
      <c r="H16966">
        <v>6</v>
      </c>
      <c r="I16966" s="17">
        <v>771908</v>
      </c>
      <c r="J16966" s="17">
        <v>0</v>
      </c>
      <c r="K16966" s="17">
        <v>771908</v>
      </c>
      <c r="L16966" s="17">
        <v>586650.08</v>
      </c>
      <c r="M16966" s="17">
        <v>185257.92</v>
      </c>
      <c r="N16966" s="17">
        <v>63151.8486</v>
      </c>
    </row>
    <row r="16967" spans="1:14">
      <c r="A16967" s="16">
        <v>46305</v>
      </c>
      <c r="B16967" t="s">
        <v>17013</v>
      </c>
      <c r="C16967" t="s">
        <v>26</v>
      </c>
      <c r="D16967" t="s">
        <v>27</v>
      </c>
      <c r="E16967" t="s">
        <v>17</v>
      </c>
      <c r="F16967" t="s">
        <v>16451</v>
      </c>
      <c r="G16967" t="s">
        <v>16452</v>
      </c>
      <c r="H16967">
        <v>1</v>
      </c>
      <c r="I16967" s="17">
        <v>380734</v>
      </c>
      <c r="J16967" s="17">
        <v>0</v>
      </c>
      <c r="K16967" s="17">
        <v>380734</v>
      </c>
      <c r="L16967" s="17">
        <v>266513.8</v>
      </c>
      <c r="M16967" s="17">
        <v>114220.2</v>
      </c>
      <c r="N16967" s="17">
        <v>42780.2845</v>
      </c>
    </row>
    <row r="16968" spans="1:14">
      <c r="A16968" s="16">
        <v>46305</v>
      </c>
      <c r="B16968" t="s">
        <v>17014</v>
      </c>
      <c r="C16968" t="s">
        <v>15</v>
      </c>
      <c r="D16968" t="s">
        <v>16</v>
      </c>
      <c r="E16968" t="s">
        <v>17</v>
      </c>
      <c r="F16968" t="s">
        <v>16451</v>
      </c>
      <c r="G16968" t="s">
        <v>16452</v>
      </c>
      <c r="H16968">
        <v>4</v>
      </c>
      <c r="I16968" s="17">
        <v>202671</v>
      </c>
      <c r="J16968" s="17">
        <v>12160.26</v>
      </c>
      <c r="K16968" s="17">
        <v>190510.74</v>
      </c>
      <c r="L16968" s="17">
        <v>133357.52</v>
      </c>
      <c r="M16968" s="17">
        <v>57153.22</v>
      </c>
      <c r="N16968" s="17">
        <v>42780.2845</v>
      </c>
    </row>
    <row r="16969" spans="1:14">
      <c r="A16969" s="16">
        <v>46305</v>
      </c>
      <c r="B16969" t="s">
        <v>17015</v>
      </c>
      <c r="C16969" t="s">
        <v>47</v>
      </c>
      <c r="D16969" t="s">
        <v>48</v>
      </c>
      <c r="E16969" t="s">
        <v>35</v>
      </c>
      <c r="F16969" t="s">
        <v>16451</v>
      </c>
      <c r="G16969" t="s">
        <v>16452</v>
      </c>
      <c r="H16969">
        <v>12</v>
      </c>
      <c r="I16969" s="17">
        <v>368636</v>
      </c>
      <c r="J16969" s="17">
        <v>36863.6</v>
      </c>
      <c r="K16969" s="17">
        <v>331772.4</v>
      </c>
      <c r="L16969" s="17">
        <v>238876.13</v>
      </c>
      <c r="M16969" s="17">
        <v>92896.27</v>
      </c>
      <c r="N16969" s="17">
        <v>108978.7394</v>
      </c>
    </row>
    <row r="16970" spans="1:14">
      <c r="A16970" s="16">
        <v>46305</v>
      </c>
      <c r="B16970" t="s">
        <v>17016</v>
      </c>
      <c r="C16970" t="s">
        <v>43</v>
      </c>
      <c r="D16970" t="s">
        <v>44</v>
      </c>
      <c r="E16970" t="s">
        <v>31</v>
      </c>
      <c r="F16970" t="s">
        <v>16451</v>
      </c>
      <c r="G16970" t="s">
        <v>16452</v>
      </c>
      <c r="H16970">
        <v>9</v>
      </c>
      <c r="I16970" s="17">
        <v>758401</v>
      </c>
      <c r="J16970" s="17">
        <v>83424.11</v>
      </c>
      <c r="K16970" s="17">
        <v>674976.89</v>
      </c>
      <c r="L16970" s="17">
        <v>418485.67</v>
      </c>
      <c r="M16970" s="17">
        <v>256491.22</v>
      </c>
      <c r="N16970" s="17">
        <v>97917.6044</v>
      </c>
    </row>
    <row r="16971" spans="1:14">
      <c r="A16971" s="16">
        <v>46305</v>
      </c>
      <c r="B16971" t="s">
        <v>17017</v>
      </c>
      <c r="C16971" t="s">
        <v>22</v>
      </c>
      <c r="D16971" t="s">
        <v>23</v>
      </c>
      <c r="E16971" t="s">
        <v>24</v>
      </c>
      <c r="F16971" t="s">
        <v>16451</v>
      </c>
      <c r="G16971" t="s">
        <v>16452</v>
      </c>
      <c r="H16971">
        <v>11</v>
      </c>
      <c r="I16971" s="17">
        <v>166425</v>
      </c>
      <c r="J16971" s="17">
        <v>23299.5</v>
      </c>
      <c r="K16971" s="17">
        <v>143125.5</v>
      </c>
      <c r="L16971" s="17">
        <v>108775.38</v>
      </c>
      <c r="M16971" s="17">
        <v>34350.12</v>
      </c>
      <c r="N16971" s="17">
        <v>63151.8486</v>
      </c>
    </row>
    <row r="16972" spans="1:14">
      <c r="A16972" s="16">
        <v>46305</v>
      </c>
      <c r="B16972" t="s">
        <v>17018</v>
      </c>
      <c r="C16972" t="s">
        <v>47</v>
      </c>
      <c r="D16972" t="s">
        <v>48</v>
      </c>
      <c r="E16972" t="s">
        <v>35</v>
      </c>
      <c r="F16972" t="s">
        <v>16451</v>
      </c>
      <c r="G16972" t="s">
        <v>16452</v>
      </c>
      <c r="H16972">
        <v>1</v>
      </c>
      <c r="I16972" s="17">
        <v>484403</v>
      </c>
      <c r="J16972" s="17">
        <v>43596.27</v>
      </c>
      <c r="K16972" s="17">
        <v>440806.73</v>
      </c>
      <c r="L16972" s="17">
        <v>317380.85</v>
      </c>
      <c r="M16972" s="17">
        <v>123425.88</v>
      </c>
      <c r="N16972" s="17">
        <v>108978.7394</v>
      </c>
    </row>
    <row r="16973" spans="1:14">
      <c r="A16973" s="16">
        <v>46305</v>
      </c>
      <c r="B16973" t="s">
        <v>17019</v>
      </c>
      <c r="C16973" t="s">
        <v>15</v>
      </c>
      <c r="D16973" t="s">
        <v>16</v>
      </c>
      <c r="E16973" t="s">
        <v>17</v>
      </c>
      <c r="F16973" t="s">
        <v>16451</v>
      </c>
      <c r="G16973" t="s">
        <v>16452</v>
      </c>
      <c r="H16973">
        <v>11</v>
      </c>
      <c r="I16973" s="17">
        <v>837077</v>
      </c>
      <c r="J16973" s="17">
        <v>50224.62</v>
      </c>
      <c r="K16973" s="17">
        <v>786852.38</v>
      </c>
      <c r="L16973" s="17">
        <v>550796.67</v>
      </c>
      <c r="M16973" s="17">
        <v>236055.71</v>
      </c>
      <c r="N16973" s="17">
        <v>42780.2845</v>
      </c>
    </row>
    <row r="16974" spans="1:14">
      <c r="A16974" s="16">
        <v>46305</v>
      </c>
      <c r="B16974" t="s">
        <v>17020</v>
      </c>
      <c r="C16974" t="s">
        <v>15</v>
      </c>
      <c r="D16974" t="s">
        <v>16</v>
      </c>
      <c r="E16974" t="s">
        <v>17</v>
      </c>
      <c r="F16974" t="s">
        <v>16451</v>
      </c>
      <c r="G16974" t="s">
        <v>16452</v>
      </c>
      <c r="H16974">
        <v>2</v>
      </c>
      <c r="I16974" s="17">
        <v>168859</v>
      </c>
      <c r="J16974" s="17">
        <v>18574.49</v>
      </c>
      <c r="K16974" s="17">
        <v>150284.51</v>
      </c>
      <c r="L16974" s="17">
        <v>105199.16</v>
      </c>
      <c r="M16974" s="17">
        <v>45085.35</v>
      </c>
      <c r="N16974" s="17">
        <v>42780.2845</v>
      </c>
    </row>
    <row r="16975" spans="1:14">
      <c r="A16975" s="16">
        <v>46305</v>
      </c>
      <c r="B16975" t="s">
        <v>17021</v>
      </c>
      <c r="C16975" t="s">
        <v>47</v>
      </c>
      <c r="D16975" t="s">
        <v>48</v>
      </c>
      <c r="E16975" t="s">
        <v>35</v>
      </c>
      <c r="F16975" t="s">
        <v>16451</v>
      </c>
      <c r="G16975" t="s">
        <v>16452</v>
      </c>
      <c r="H16975">
        <v>2</v>
      </c>
      <c r="I16975" s="17">
        <v>473058</v>
      </c>
      <c r="J16975" s="17">
        <v>23652.9</v>
      </c>
      <c r="K16975" s="17">
        <v>449405.1</v>
      </c>
      <c r="L16975" s="17">
        <v>323571.67</v>
      </c>
      <c r="M16975" s="17">
        <v>125833.43</v>
      </c>
      <c r="N16975" s="17">
        <v>108978.7394</v>
      </c>
    </row>
    <row r="16976" spans="1:14">
      <c r="A16976" s="16">
        <v>46305</v>
      </c>
      <c r="B16976" t="s">
        <v>17022</v>
      </c>
      <c r="C16976" t="s">
        <v>29</v>
      </c>
      <c r="D16976" t="s">
        <v>30</v>
      </c>
      <c r="E16976" t="s">
        <v>31</v>
      </c>
      <c r="F16976" t="s">
        <v>16451</v>
      </c>
      <c r="G16976" t="s">
        <v>16452</v>
      </c>
      <c r="H16976">
        <v>5</v>
      </c>
      <c r="I16976" s="17">
        <v>448525</v>
      </c>
      <c r="J16976" s="17">
        <v>13455.75</v>
      </c>
      <c r="K16976" s="17">
        <v>435069.25</v>
      </c>
      <c r="L16976" s="17">
        <v>269742.94</v>
      </c>
      <c r="M16976" s="17">
        <v>165326.31</v>
      </c>
      <c r="N16976" s="17">
        <v>97917.6044</v>
      </c>
    </row>
    <row r="16977" spans="1:14">
      <c r="A16977" s="16">
        <v>46305</v>
      </c>
      <c r="B16977" t="s">
        <v>17023</v>
      </c>
      <c r="C16977" t="s">
        <v>29</v>
      </c>
      <c r="D16977" t="s">
        <v>30</v>
      </c>
      <c r="E16977" t="s">
        <v>31</v>
      </c>
      <c r="F16977" t="s">
        <v>16451</v>
      </c>
      <c r="G16977" t="s">
        <v>16452</v>
      </c>
      <c r="H16977">
        <v>11</v>
      </c>
      <c r="I16977" s="17">
        <v>762887</v>
      </c>
      <c r="J16977" s="17">
        <v>106804.18</v>
      </c>
      <c r="K16977" s="17">
        <v>656082.8199999999</v>
      </c>
      <c r="L16977" s="17">
        <v>406771.35</v>
      </c>
      <c r="M16977" s="17">
        <v>249311.47</v>
      </c>
      <c r="N16977" s="17">
        <v>97917.6044</v>
      </c>
    </row>
    <row r="16978" spans="1:14">
      <c r="A16978" s="16">
        <v>46305</v>
      </c>
      <c r="B16978" t="s">
        <v>17024</v>
      </c>
      <c r="C16978" t="s">
        <v>47</v>
      </c>
      <c r="D16978" t="s">
        <v>48</v>
      </c>
      <c r="E16978" t="s">
        <v>35</v>
      </c>
      <c r="F16978" t="s">
        <v>16451</v>
      </c>
      <c r="G16978" t="s">
        <v>16452</v>
      </c>
      <c r="H16978">
        <v>10</v>
      </c>
      <c r="I16978" s="17">
        <v>793301</v>
      </c>
      <c r="J16978" s="17">
        <v>87263.11</v>
      </c>
      <c r="K16978" s="17">
        <v>706037.89</v>
      </c>
      <c r="L16978" s="17">
        <v>508347.28</v>
      </c>
      <c r="M16978" s="17">
        <v>197690.61</v>
      </c>
      <c r="N16978" s="17">
        <v>108978.7394</v>
      </c>
    </row>
    <row r="16979" spans="1:14">
      <c r="A16979" s="16">
        <v>46305</v>
      </c>
      <c r="B16979" t="s">
        <v>17025</v>
      </c>
      <c r="C16979" t="s">
        <v>15</v>
      </c>
      <c r="D16979" t="s">
        <v>16</v>
      </c>
      <c r="E16979" t="s">
        <v>17</v>
      </c>
      <c r="F16979" t="s">
        <v>16451</v>
      </c>
      <c r="G16979" t="s">
        <v>16452</v>
      </c>
      <c r="H16979">
        <v>5</v>
      </c>
      <c r="I16979" s="17">
        <v>383248</v>
      </c>
      <c r="J16979" s="17">
        <v>26827.36</v>
      </c>
      <c r="K16979" s="17">
        <v>356420.64</v>
      </c>
      <c r="L16979" s="17">
        <v>249494.45</v>
      </c>
      <c r="M16979" s="17">
        <v>106926.19</v>
      </c>
      <c r="N16979" s="17">
        <v>42780.2845</v>
      </c>
    </row>
    <row r="16980" spans="1:14">
      <c r="A16980" s="16">
        <v>46305</v>
      </c>
      <c r="B16980" t="s">
        <v>17026</v>
      </c>
      <c r="C16980" t="s">
        <v>47</v>
      </c>
      <c r="D16980" t="s">
        <v>48</v>
      </c>
      <c r="E16980" t="s">
        <v>35</v>
      </c>
      <c r="F16980" t="s">
        <v>16451</v>
      </c>
      <c r="G16980" t="s">
        <v>16452</v>
      </c>
      <c r="H16980">
        <v>10</v>
      </c>
      <c r="I16980" s="17">
        <v>185840</v>
      </c>
      <c r="J16980" s="17">
        <v>13008.8</v>
      </c>
      <c r="K16980" s="17">
        <v>172831.2</v>
      </c>
      <c r="L16980" s="17">
        <v>124438.46</v>
      </c>
      <c r="M16980" s="17">
        <v>48392.74</v>
      </c>
      <c r="N16980" s="17">
        <v>108978.7394</v>
      </c>
    </row>
    <row r="16981" spans="1:14">
      <c r="A16981" s="16">
        <v>46305</v>
      </c>
      <c r="B16981" t="s">
        <v>17027</v>
      </c>
      <c r="C16981" t="s">
        <v>26</v>
      </c>
      <c r="D16981" t="s">
        <v>27</v>
      </c>
      <c r="E16981" t="s">
        <v>17</v>
      </c>
      <c r="F16981" t="s">
        <v>16451</v>
      </c>
      <c r="G16981" t="s">
        <v>16452</v>
      </c>
      <c r="H16981">
        <v>10</v>
      </c>
      <c r="I16981" s="17">
        <v>261875</v>
      </c>
      <c r="J16981" s="17">
        <v>26187.5</v>
      </c>
      <c r="K16981" s="17">
        <v>235687.5</v>
      </c>
      <c r="L16981" s="17">
        <v>164981.25</v>
      </c>
      <c r="M16981" s="17">
        <v>70706.25</v>
      </c>
      <c r="N16981" s="17">
        <v>42780.2845</v>
      </c>
    </row>
    <row r="16982" spans="1:14">
      <c r="A16982" s="16">
        <v>46305</v>
      </c>
      <c r="B16982" t="s">
        <v>17028</v>
      </c>
      <c r="C16982" t="s">
        <v>33</v>
      </c>
      <c r="D16982" t="s">
        <v>34</v>
      </c>
      <c r="E16982" t="s">
        <v>35</v>
      </c>
      <c r="F16982" t="s">
        <v>16451</v>
      </c>
      <c r="G16982" t="s">
        <v>16452</v>
      </c>
      <c r="H16982">
        <v>7</v>
      </c>
      <c r="I16982" s="17">
        <v>325305</v>
      </c>
      <c r="J16982" s="17">
        <v>0</v>
      </c>
      <c r="K16982" s="17">
        <v>325305</v>
      </c>
      <c r="L16982" s="17">
        <v>234219.6</v>
      </c>
      <c r="M16982" s="17">
        <v>91085.39999999999</v>
      </c>
      <c r="N16982" s="17">
        <v>108978.7394</v>
      </c>
    </row>
    <row r="16983" spans="1:14">
      <c r="A16983" s="16">
        <v>46305</v>
      </c>
      <c r="B16983" t="s">
        <v>17029</v>
      </c>
      <c r="C16983" t="s">
        <v>33</v>
      </c>
      <c r="D16983" t="s">
        <v>34</v>
      </c>
      <c r="E16983" t="s">
        <v>35</v>
      </c>
      <c r="F16983" t="s">
        <v>16451</v>
      </c>
      <c r="G16983" t="s">
        <v>16452</v>
      </c>
      <c r="H16983">
        <v>10</v>
      </c>
      <c r="I16983" s="17">
        <v>505827</v>
      </c>
      <c r="J16983" s="17">
        <v>30349.62</v>
      </c>
      <c r="K16983" s="17">
        <v>475477.38</v>
      </c>
      <c r="L16983" s="17">
        <v>342343.71</v>
      </c>
      <c r="M16983" s="17">
        <v>133133.67</v>
      </c>
      <c r="N16983" s="17">
        <v>108978.7394</v>
      </c>
    </row>
    <row r="16984" spans="1:14">
      <c r="A16984" s="16">
        <v>46305</v>
      </c>
      <c r="B16984" t="s">
        <v>17030</v>
      </c>
      <c r="C16984" t="s">
        <v>29</v>
      </c>
      <c r="D16984" t="s">
        <v>30</v>
      </c>
      <c r="E16984" t="s">
        <v>31</v>
      </c>
      <c r="F16984" t="s">
        <v>16451</v>
      </c>
      <c r="G16984" t="s">
        <v>16452</v>
      </c>
      <c r="H16984">
        <v>11</v>
      </c>
      <c r="I16984" s="17">
        <v>607986</v>
      </c>
      <c r="J16984" s="17">
        <v>42559.02</v>
      </c>
      <c r="K16984" s="17">
        <v>565426.98</v>
      </c>
      <c r="L16984" s="17">
        <v>350564.73</v>
      </c>
      <c r="M16984" s="17">
        <v>214862.25</v>
      </c>
      <c r="N16984" s="17">
        <v>97917.6044</v>
      </c>
    </row>
    <row r="16985" spans="1:14">
      <c r="A16985" s="16">
        <v>46305</v>
      </c>
      <c r="B16985" t="s">
        <v>17031</v>
      </c>
      <c r="C16985" t="s">
        <v>43</v>
      </c>
      <c r="D16985" t="s">
        <v>44</v>
      </c>
      <c r="E16985" t="s">
        <v>31</v>
      </c>
      <c r="F16985" t="s">
        <v>16451</v>
      </c>
      <c r="G16985" t="s">
        <v>16452</v>
      </c>
      <c r="H16985">
        <v>2</v>
      </c>
      <c r="I16985" s="17">
        <v>187730</v>
      </c>
      <c r="J16985" s="17">
        <v>7509.2</v>
      </c>
      <c r="K16985" s="17">
        <v>180220.8</v>
      </c>
      <c r="L16985" s="17">
        <v>111736.9</v>
      </c>
      <c r="M16985" s="17">
        <v>68483.89999999999</v>
      </c>
      <c r="N16985" s="17">
        <v>97917.6044</v>
      </c>
    </row>
    <row r="16986" spans="1:14">
      <c r="A16986" s="16">
        <v>46305</v>
      </c>
      <c r="B16986" t="s">
        <v>17032</v>
      </c>
      <c r="C16986" t="s">
        <v>73</v>
      </c>
      <c r="D16986" t="s">
        <v>74</v>
      </c>
      <c r="E16986" t="s">
        <v>24</v>
      </c>
      <c r="F16986" t="s">
        <v>16451</v>
      </c>
      <c r="G16986" t="s">
        <v>16452</v>
      </c>
      <c r="H16986">
        <v>1</v>
      </c>
      <c r="I16986" s="17">
        <v>812784</v>
      </c>
      <c r="J16986" s="17">
        <v>0</v>
      </c>
      <c r="K16986" s="17">
        <v>812784</v>
      </c>
      <c r="L16986" s="17">
        <v>617715.84</v>
      </c>
      <c r="M16986" s="17">
        <v>195068.16</v>
      </c>
      <c r="N16986" s="17">
        <v>63151.8486</v>
      </c>
    </row>
    <row r="16987" spans="1:14">
      <c r="A16987" s="16">
        <v>46305</v>
      </c>
      <c r="B16987" t="s">
        <v>17033</v>
      </c>
      <c r="C16987" t="s">
        <v>15</v>
      </c>
      <c r="D16987" t="s">
        <v>16</v>
      </c>
      <c r="E16987" t="s">
        <v>17</v>
      </c>
      <c r="F16987" t="s">
        <v>16451</v>
      </c>
      <c r="G16987" t="s">
        <v>16452</v>
      </c>
      <c r="H16987">
        <v>3</v>
      </c>
      <c r="I16987" s="17">
        <v>557311</v>
      </c>
      <c r="J16987" s="17">
        <v>66877.32000000001</v>
      </c>
      <c r="K16987" s="17">
        <v>490433.68</v>
      </c>
      <c r="L16987" s="17">
        <v>343303.58</v>
      </c>
      <c r="M16987" s="17">
        <v>147130.1</v>
      </c>
      <c r="N16987" s="17">
        <v>42780.2845</v>
      </c>
    </row>
    <row r="16988" spans="1:14">
      <c r="A16988" s="16">
        <v>46305</v>
      </c>
      <c r="B16988" t="s">
        <v>17034</v>
      </c>
      <c r="C16988" t="s">
        <v>29</v>
      </c>
      <c r="D16988" t="s">
        <v>30</v>
      </c>
      <c r="E16988" t="s">
        <v>31</v>
      </c>
      <c r="F16988" t="s">
        <v>16451</v>
      </c>
      <c r="G16988" t="s">
        <v>16452</v>
      </c>
      <c r="H16988">
        <v>8</v>
      </c>
      <c r="I16988" s="17">
        <v>372313</v>
      </c>
      <c r="J16988" s="17">
        <v>0</v>
      </c>
      <c r="K16988" s="17">
        <v>372313</v>
      </c>
      <c r="L16988" s="17">
        <v>230834.06</v>
      </c>
      <c r="M16988" s="17">
        <v>141478.94</v>
      </c>
      <c r="N16988" s="17">
        <v>97917.6044</v>
      </c>
    </row>
    <row r="16989" spans="1:14">
      <c r="A16989" s="16">
        <v>46305</v>
      </c>
      <c r="B16989" t="s">
        <v>17035</v>
      </c>
      <c r="C16989" t="s">
        <v>29</v>
      </c>
      <c r="D16989" t="s">
        <v>30</v>
      </c>
      <c r="E16989" t="s">
        <v>31</v>
      </c>
      <c r="F16989" t="s">
        <v>16451</v>
      </c>
      <c r="G16989" t="s">
        <v>16452</v>
      </c>
      <c r="H16989">
        <v>2</v>
      </c>
      <c r="I16989" s="17">
        <v>372262</v>
      </c>
      <c r="J16989" s="17">
        <v>11167.86</v>
      </c>
      <c r="K16989" s="17">
        <v>361094.14</v>
      </c>
      <c r="L16989" s="17">
        <v>223878.37</v>
      </c>
      <c r="M16989" s="17">
        <v>137215.77</v>
      </c>
      <c r="N16989" s="17">
        <v>97917.6044</v>
      </c>
    </row>
    <row r="16990" spans="1:14">
      <c r="A16990" s="16">
        <v>46305</v>
      </c>
      <c r="B16990" t="s">
        <v>17036</v>
      </c>
      <c r="C16990" t="s">
        <v>47</v>
      </c>
      <c r="D16990" t="s">
        <v>48</v>
      </c>
      <c r="E16990" t="s">
        <v>35</v>
      </c>
      <c r="F16990" t="s">
        <v>16451</v>
      </c>
      <c r="G16990" t="s">
        <v>16452</v>
      </c>
      <c r="H16990">
        <v>7</v>
      </c>
      <c r="I16990" s="17">
        <v>194102</v>
      </c>
      <c r="J16990" s="17">
        <v>5823.06</v>
      </c>
      <c r="K16990" s="17">
        <v>188278.94</v>
      </c>
      <c r="L16990" s="17">
        <v>135560.84</v>
      </c>
      <c r="M16990" s="17">
        <v>52718.1</v>
      </c>
      <c r="N16990" s="17">
        <v>108978.7394</v>
      </c>
    </row>
    <row r="16991" spans="1:14">
      <c r="A16991" s="16">
        <v>46305</v>
      </c>
      <c r="B16991" t="s">
        <v>17037</v>
      </c>
      <c r="C16991" t="s">
        <v>26</v>
      </c>
      <c r="D16991" t="s">
        <v>27</v>
      </c>
      <c r="E16991" t="s">
        <v>17</v>
      </c>
      <c r="F16991" t="s">
        <v>16451</v>
      </c>
      <c r="G16991" t="s">
        <v>16452</v>
      </c>
      <c r="H16991">
        <v>2</v>
      </c>
      <c r="I16991" s="17">
        <v>288933</v>
      </c>
      <c r="J16991" s="17">
        <v>11557.32</v>
      </c>
      <c r="K16991" s="17">
        <v>277375.68</v>
      </c>
      <c r="L16991" s="17">
        <v>194162.98</v>
      </c>
      <c r="M16991" s="17">
        <v>83212.7</v>
      </c>
      <c r="N16991" s="17">
        <v>42780.2845</v>
      </c>
    </row>
    <row r="16992" spans="1:14">
      <c r="A16992" s="16">
        <v>46305</v>
      </c>
      <c r="B16992" t="s">
        <v>17038</v>
      </c>
      <c r="C16992" t="s">
        <v>29</v>
      </c>
      <c r="D16992" t="s">
        <v>30</v>
      </c>
      <c r="E16992" t="s">
        <v>31</v>
      </c>
      <c r="F16992" t="s">
        <v>16451</v>
      </c>
      <c r="G16992" t="s">
        <v>16452</v>
      </c>
      <c r="H16992">
        <v>6</v>
      </c>
      <c r="I16992" s="17">
        <v>744318</v>
      </c>
      <c r="J16992" s="17">
        <v>96761.34</v>
      </c>
      <c r="K16992" s="17">
        <v>647556.66</v>
      </c>
      <c r="L16992" s="17">
        <v>401485.13</v>
      </c>
      <c r="M16992" s="17">
        <v>246071.53</v>
      </c>
      <c r="N16992" s="17">
        <v>97917.6044</v>
      </c>
    </row>
    <row r="16993" spans="1:14">
      <c r="A16993" s="16">
        <v>46305</v>
      </c>
      <c r="B16993" t="s">
        <v>17039</v>
      </c>
      <c r="C16993" t="s">
        <v>26</v>
      </c>
      <c r="D16993" t="s">
        <v>27</v>
      </c>
      <c r="E16993" t="s">
        <v>17</v>
      </c>
      <c r="F16993" t="s">
        <v>16451</v>
      </c>
      <c r="G16993" t="s">
        <v>16452</v>
      </c>
      <c r="H16993">
        <v>6</v>
      </c>
      <c r="I16993" s="17">
        <v>206612</v>
      </c>
      <c r="J16993" s="17">
        <v>0</v>
      </c>
      <c r="K16993" s="17">
        <v>206612</v>
      </c>
      <c r="L16993" s="17">
        <v>144628.4</v>
      </c>
      <c r="M16993" s="17">
        <v>61983.6</v>
      </c>
      <c r="N16993" s="17">
        <v>42780.2845</v>
      </c>
    </row>
    <row r="16994" spans="1:14">
      <c r="A16994" s="16">
        <v>46305</v>
      </c>
      <c r="B16994" t="s">
        <v>17040</v>
      </c>
      <c r="C16994" t="s">
        <v>43</v>
      </c>
      <c r="D16994" t="s">
        <v>44</v>
      </c>
      <c r="E16994" t="s">
        <v>31</v>
      </c>
      <c r="F16994" t="s">
        <v>16451</v>
      </c>
      <c r="G16994" t="s">
        <v>16452</v>
      </c>
      <c r="H16994">
        <v>12</v>
      </c>
      <c r="I16994" s="17">
        <v>513041</v>
      </c>
      <c r="J16994" s="17">
        <v>61564.92</v>
      </c>
      <c r="K16994" s="17">
        <v>451476.08</v>
      </c>
      <c r="L16994" s="17">
        <v>279915.17</v>
      </c>
      <c r="M16994" s="17">
        <v>171560.91</v>
      </c>
      <c r="N16994" s="17">
        <v>97917.6044</v>
      </c>
    </row>
    <row r="16995" spans="1:14">
      <c r="A16995" s="16">
        <v>46305</v>
      </c>
      <c r="B16995" t="s">
        <v>17041</v>
      </c>
      <c r="C16995" t="s">
        <v>29</v>
      </c>
      <c r="D16995" t="s">
        <v>30</v>
      </c>
      <c r="E16995" t="s">
        <v>31</v>
      </c>
      <c r="F16995" t="s">
        <v>16451</v>
      </c>
      <c r="G16995" t="s">
        <v>16452</v>
      </c>
      <c r="H16995">
        <v>4</v>
      </c>
      <c r="I16995" s="17">
        <v>453110</v>
      </c>
      <c r="J16995" s="17">
        <v>0</v>
      </c>
      <c r="K16995" s="17">
        <v>453110</v>
      </c>
      <c r="L16995" s="17">
        <v>280928.2</v>
      </c>
      <c r="M16995" s="17">
        <v>172181.8</v>
      </c>
      <c r="N16995" s="17">
        <v>97917.6044</v>
      </c>
    </row>
    <row r="16996" spans="1:14">
      <c r="A16996" s="16">
        <v>46305</v>
      </c>
      <c r="B16996" t="s">
        <v>17042</v>
      </c>
      <c r="C16996" t="s">
        <v>33</v>
      </c>
      <c r="D16996" t="s">
        <v>34</v>
      </c>
      <c r="E16996" t="s">
        <v>35</v>
      </c>
      <c r="F16996" t="s">
        <v>16451</v>
      </c>
      <c r="G16996" t="s">
        <v>16452</v>
      </c>
      <c r="H16996">
        <v>7</v>
      </c>
      <c r="I16996" s="17">
        <v>302751</v>
      </c>
      <c r="J16996" s="17">
        <v>24220.08</v>
      </c>
      <c r="K16996" s="17">
        <v>278530.92</v>
      </c>
      <c r="L16996" s="17">
        <v>200542.26</v>
      </c>
      <c r="M16996" s="17">
        <v>77988.66</v>
      </c>
      <c r="N16996" s="17">
        <v>108978.7394</v>
      </c>
    </row>
    <row r="16997" spans="1:14">
      <c r="A16997" s="16">
        <v>46305</v>
      </c>
      <c r="B16997" t="s">
        <v>17043</v>
      </c>
      <c r="C16997" t="s">
        <v>47</v>
      </c>
      <c r="D16997" t="s">
        <v>48</v>
      </c>
      <c r="E16997" t="s">
        <v>35</v>
      </c>
      <c r="F16997" t="s">
        <v>16451</v>
      </c>
      <c r="G16997" t="s">
        <v>16452</v>
      </c>
      <c r="H16997">
        <v>7</v>
      </c>
      <c r="I16997" s="17">
        <v>797621</v>
      </c>
      <c r="J16997" s="17">
        <v>87738.31</v>
      </c>
      <c r="K16997" s="17">
        <v>709882.6899999999</v>
      </c>
      <c r="L16997" s="17">
        <v>511115.54</v>
      </c>
      <c r="M16997" s="17">
        <v>198767.15</v>
      </c>
      <c r="N16997" s="17">
        <v>108978.7394</v>
      </c>
    </row>
    <row r="16998" spans="1:14">
      <c r="A16998" s="16">
        <v>46305</v>
      </c>
      <c r="B16998" t="s">
        <v>17044</v>
      </c>
      <c r="C16998" t="s">
        <v>26</v>
      </c>
      <c r="D16998" t="s">
        <v>27</v>
      </c>
      <c r="E16998" t="s">
        <v>17</v>
      </c>
      <c r="F16998" t="s">
        <v>16451</v>
      </c>
      <c r="G16998" t="s">
        <v>16452</v>
      </c>
      <c r="H16998">
        <v>9</v>
      </c>
      <c r="I16998" s="17">
        <v>603229</v>
      </c>
      <c r="J16998" s="17">
        <v>78419.77</v>
      </c>
      <c r="K16998" s="17">
        <v>524809.23</v>
      </c>
      <c r="L16998" s="17">
        <v>367366.46</v>
      </c>
      <c r="M16998" s="17">
        <v>157442.77</v>
      </c>
      <c r="N16998" s="17">
        <v>42780.2845</v>
      </c>
    </row>
    <row r="16999" spans="1:14">
      <c r="A16999" s="16">
        <v>46305</v>
      </c>
      <c r="B16999" t="s">
        <v>17045</v>
      </c>
      <c r="C16999" t="s">
        <v>29</v>
      </c>
      <c r="D16999" t="s">
        <v>30</v>
      </c>
      <c r="E16999" t="s">
        <v>31</v>
      </c>
      <c r="F16999" t="s">
        <v>16451</v>
      </c>
      <c r="G16999" t="s">
        <v>16452</v>
      </c>
      <c r="H16999">
        <v>10</v>
      </c>
      <c r="I16999" s="17">
        <v>697805</v>
      </c>
      <c r="J16999" s="17">
        <v>41868.3</v>
      </c>
      <c r="K16999" s="17">
        <v>655936.7</v>
      </c>
      <c r="L16999" s="17">
        <v>406680.75</v>
      </c>
      <c r="M16999" s="17">
        <v>249255.95</v>
      </c>
      <c r="N16999" s="17">
        <v>97917.6044</v>
      </c>
    </row>
    <row r="17000" spans="1:14">
      <c r="A17000" s="16">
        <v>46305</v>
      </c>
      <c r="B17000" t="s">
        <v>17046</v>
      </c>
      <c r="C17000" t="s">
        <v>47</v>
      </c>
      <c r="D17000" t="s">
        <v>48</v>
      </c>
      <c r="E17000" t="s">
        <v>35</v>
      </c>
      <c r="F17000" t="s">
        <v>16451</v>
      </c>
      <c r="G17000" t="s">
        <v>16452</v>
      </c>
      <c r="H17000">
        <v>5</v>
      </c>
      <c r="I17000" s="17">
        <v>96461</v>
      </c>
      <c r="J17000" s="17">
        <v>0</v>
      </c>
      <c r="K17000" s="17">
        <v>96461</v>
      </c>
      <c r="L17000" s="17">
        <v>69451.92</v>
      </c>
      <c r="M17000" s="17">
        <v>27009.08</v>
      </c>
      <c r="N17000" s="17">
        <v>108978.7394</v>
      </c>
    </row>
    <row r="17001" spans="1:14">
      <c r="A17001" s="16">
        <v>46305</v>
      </c>
      <c r="B17001" t="s">
        <v>17047</v>
      </c>
      <c r="C17001" t="s">
        <v>33</v>
      </c>
      <c r="D17001" t="s">
        <v>34</v>
      </c>
      <c r="E17001" t="s">
        <v>35</v>
      </c>
      <c r="F17001" t="s">
        <v>16451</v>
      </c>
      <c r="G17001" t="s">
        <v>16452</v>
      </c>
      <c r="H17001">
        <v>8</v>
      </c>
      <c r="I17001" s="17">
        <v>224417</v>
      </c>
      <c r="J17001" s="17">
        <v>20197.53</v>
      </c>
      <c r="K17001" s="17">
        <v>204219.47</v>
      </c>
      <c r="L17001" s="17">
        <v>147038.02</v>
      </c>
      <c r="M17001" s="17">
        <v>57181.45</v>
      </c>
      <c r="N17001" s="17">
        <v>108978.7394</v>
      </c>
    </row>
    <row r="17002" spans="1:14">
      <c r="A17002" s="16">
        <v>46305</v>
      </c>
      <c r="B17002" t="s">
        <v>17048</v>
      </c>
      <c r="C17002" t="s">
        <v>26</v>
      </c>
      <c r="D17002" t="s">
        <v>27</v>
      </c>
      <c r="E17002" t="s">
        <v>17</v>
      </c>
      <c r="F17002" t="s">
        <v>16451</v>
      </c>
      <c r="G17002" t="s">
        <v>16452</v>
      </c>
      <c r="H17002">
        <v>1</v>
      </c>
      <c r="I17002" s="17">
        <v>375497</v>
      </c>
      <c r="J17002" s="17">
        <v>15019.88</v>
      </c>
      <c r="K17002" s="17">
        <v>360477.12</v>
      </c>
      <c r="L17002" s="17">
        <v>252333.98</v>
      </c>
      <c r="M17002" s="17">
        <v>108143.14</v>
      </c>
      <c r="N17002" s="17">
        <v>42780.2845</v>
      </c>
    </row>
    <row r="17003" spans="1:14">
      <c r="A17003" s="16">
        <v>46305</v>
      </c>
      <c r="B17003" t="s">
        <v>17049</v>
      </c>
      <c r="C17003" t="s">
        <v>29</v>
      </c>
      <c r="D17003" t="s">
        <v>30</v>
      </c>
      <c r="E17003" t="s">
        <v>31</v>
      </c>
      <c r="F17003" t="s">
        <v>16451</v>
      </c>
      <c r="G17003" t="s">
        <v>16452</v>
      </c>
      <c r="H17003">
        <v>2</v>
      </c>
      <c r="I17003" s="17">
        <v>709154</v>
      </c>
      <c r="J17003" s="17">
        <v>0</v>
      </c>
      <c r="K17003" s="17">
        <v>709154</v>
      </c>
      <c r="L17003" s="17">
        <v>439675.48</v>
      </c>
      <c r="M17003" s="17">
        <v>269478.52</v>
      </c>
      <c r="N17003" s="17">
        <v>97917.6044</v>
      </c>
    </row>
    <row r="17004" spans="1:14">
      <c r="A17004" s="16">
        <v>46305</v>
      </c>
      <c r="B17004" t="s">
        <v>17050</v>
      </c>
      <c r="C17004" t="s">
        <v>73</v>
      </c>
      <c r="D17004" t="s">
        <v>74</v>
      </c>
      <c r="E17004" t="s">
        <v>24</v>
      </c>
      <c r="F17004" t="s">
        <v>16451</v>
      </c>
      <c r="G17004" t="s">
        <v>16452</v>
      </c>
      <c r="H17004">
        <v>5</v>
      </c>
      <c r="I17004" s="17">
        <v>140079</v>
      </c>
      <c r="J17004" s="17">
        <v>0</v>
      </c>
      <c r="K17004" s="17">
        <v>140079</v>
      </c>
      <c r="L17004" s="17">
        <v>106460.04</v>
      </c>
      <c r="M17004" s="17">
        <v>33618.96</v>
      </c>
      <c r="N17004" s="17">
        <v>63151.8486</v>
      </c>
    </row>
    <row r="17005" spans="1:14">
      <c r="A17005" s="16">
        <v>46305</v>
      </c>
      <c r="B17005" t="s">
        <v>17051</v>
      </c>
      <c r="C17005" t="s">
        <v>43</v>
      </c>
      <c r="D17005" t="s">
        <v>44</v>
      </c>
      <c r="E17005" t="s">
        <v>31</v>
      </c>
      <c r="F17005" t="s">
        <v>16451</v>
      </c>
      <c r="G17005" t="s">
        <v>16452</v>
      </c>
      <c r="H17005">
        <v>7</v>
      </c>
      <c r="I17005" s="17">
        <v>86426</v>
      </c>
      <c r="J17005" s="17">
        <v>9506.860000000001</v>
      </c>
      <c r="K17005" s="17">
        <v>76919.14</v>
      </c>
      <c r="L17005" s="17">
        <v>47689.87</v>
      </c>
      <c r="M17005" s="17">
        <v>29229.27</v>
      </c>
      <c r="N17005" s="17">
        <v>97917.6044</v>
      </c>
    </row>
    <row r="17006" spans="1:14">
      <c r="A17006" s="16">
        <v>46305</v>
      </c>
      <c r="B17006" t="s">
        <v>17052</v>
      </c>
      <c r="C17006" t="s">
        <v>15</v>
      </c>
      <c r="D17006" t="s">
        <v>16</v>
      </c>
      <c r="E17006" t="s">
        <v>17</v>
      </c>
      <c r="F17006" t="s">
        <v>16451</v>
      </c>
      <c r="G17006" t="s">
        <v>16452</v>
      </c>
      <c r="H17006">
        <v>11</v>
      </c>
      <c r="I17006" s="17">
        <v>296185</v>
      </c>
      <c r="J17006" s="17">
        <v>0</v>
      </c>
      <c r="K17006" s="17">
        <v>296185</v>
      </c>
      <c r="L17006" s="17">
        <v>207329.5</v>
      </c>
      <c r="M17006" s="17">
        <v>88855.5</v>
      </c>
      <c r="N17006" s="17">
        <v>42780.2845</v>
      </c>
    </row>
    <row r="17007" spans="1:14">
      <c r="A17007" s="16">
        <v>46305</v>
      </c>
      <c r="B17007" t="s">
        <v>17053</v>
      </c>
      <c r="C17007" t="s">
        <v>43</v>
      </c>
      <c r="D17007" t="s">
        <v>44</v>
      </c>
      <c r="E17007" t="s">
        <v>31</v>
      </c>
      <c r="F17007" t="s">
        <v>16451</v>
      </c>
      <c r="G17007" t="s">
        <v>16452</v>
      </c>
      <c r="H17007">
        <v>3</v>
      </c>
      <c r="I17007" s="17">
        <v>351658</v>
      </c>
      <c r="J17007" s="17">
        <v>35165.8</v>
      </c>
      <c r="K17007" s="17">
        <v>316492.2</v>
      </c>
      <c r="L17007" s="17">
        <v>196225.16</v>
      </c>
      <c r="M17007" s="17">
        <v>120267.04</v>
      </c>
      <c r="N17007" s="17">
        <v>97917.6044</v>
      </c>
    </row>
    <row r="17008" spans="1:14">
      <c r="A17008" s="16">
        <v>46306</v>
      </c>
      <c r="B17008" t="s">
        <v>17054</v>
      </c>
      <c r="C17008" t="s">
        <v>73</v>
      </c>
      <c r="D17008" t="s">
        <v>74</v>
      </c>
      <c r="E17008" t="s">
        <v>24</v>
      </c>
      <c r="F17008" t="s">
        <v>16451</v>
      </c>
      <c r="G17008" t="s">
        <v>16452</v>
      </c>
      <c r="H17008">
        <v>6</v>
      </c>
      <c r="I17008" s="17">
        <v>781996</v>
      </c>
      <c r="J17008" s="17">
        <v>46919.76</v>
      </c>
      <c r="K17008" s="17">
        <v>735076.24</v>
      </c>
      <c r="L17008" s="17">
        <v>558657.9399999999</v>
      </c>
      <c r="M17008" s="17">
        <v>176418.3</v>
      </c>
      <c r="N17008" s="17">
        <v>63151.8486</v>
      </c>
    </row>
    <row r="17009" spans="1:14">
      <c r="A17009" s="16">
        <v>46306</v>
      </c>
      <c r="B17009" t="s">
        <v>17055</v>
      </c>
      <c r="C17009" t="s">
        <v>29</v>
      </c>
      <c r="D17009" t="s">
        <v>30</v>
      </c>
      <c r="E17009" t="s">
        <v>31</v>
      </c>
      <c r="F17009" t="s">
        <v>16451</v>
      </c>
      <c r="G17009" t="s">
        <v>16452</v>
      </c>
      <c r="H17009">
        <v>3</v>
      </c>
      <c r="I17009" s="17">
        <v>770423</v>
      </c>
      <c r="J17009" s="17">
        <v>84746.53</v>
      </c>
      <c r="K17009" s="17">
        <v>685676.47</v>
      </c>
      <c r="L17009" s="17">
        <v>425119.41</v>
      </c>
      <c r="M17009" s="17">
        <v>260557.06</v>
      </c>
      <c r="N17009" s="17">
        <v>97917.6044</v>
      </c>
    </row>
    <row r="17010" spans="1:14">
      <c r="A17010" s="16">
        <v>46306</v>
      </c>
      <c r="B17010" t="s">
        <v>17056</v>
      </c>
      <c r="C17010" t="s">
        <v>47</v>
      </c>
      <c r="D17010" t="s">
        <v>48</v>
      </c>
      <c r="E17010" t="s">
        <v>35</v>
      </c>
      <c r="F17010" t="s">
        <v>16451</v>
      </c>
      <c r="G17010" t="s">
        <v>16452</v>
      </c>
      <c r="H17010">
        <v>11</v>
      </c>
      <c r="I17010" s="17">
        <v>407066</v>
      </c>
      <c r="J17010" s="17">
        <v>0</v>
      </c>
      <c r="K17010" s="17">
        <v>407066</v>
      </c>
      <c r="L17010" s="17">
        <v>293087.52</v>
      </c>
      <c r="M17010" s="17">
        <v>113978.48</v>
      </c>
      <c r="N17010" s="17">
        <v>108978.7394</v>
      </c>
    </row>
    <row r="17011" spans="1:14">
      <c r="A17011" s="16">
        <v>46306</v>
      </c>
      <c r="B17011" t="s">
        <v>17057</v>
      </c>
      <c r="C17011" t="s">
        <v>43</v>
      </c>
      <c r="D17011" t="s">
        <v>44</v>
      </c>
      <c r="E17011" t="s">
        <v>31</v>
      </c>
      <c r="F17011" t="s">
        <v>16451</v>
      </c>
      <c r="G17011" t="s">
        <v>16452</v>
      </c>
      <c r="H17011">
        <v>1</v>
      </c>
      <c r="I17011" s="17">
        <v>455396</v>
      </c>
      <c r="J17011" s="17">
        <v>45539.6</v>
      </c>
      <c r="K17011" s="17">
        <v>409856.4</v>
      </c>
      <c r="L17011" s="17">
        <v>254110.97</v>
      </c>
      <c r="M17011" s="17">
        <v>155745.43</v>
      </c>
      <c r="N17011" s="17">
        <v>97917.6044</v>
      </c>
    </row>
    <row r="17012" spans="1:14">
      <c r="A17012" s="16">
        <v>46306</v>
      </c>
      <c r="B17012" t="s">
        <v>17058</v>
      </c>
      <c r="C17012" t="s">
        <v>47</v>
      </c>
      <c r="D17012" t="s">
        <v>48</v>
      </c>
      <c r="E17012" t="s">
        <v>35</v>
      </c>
      <c r="F17012" t="s">
        <v>16451</v>
      </c>
      <c r="G17012" t="s">
        <v>16452</v>
      </c>
      <c r="H17012">
        <v>8</v>
      </c>
      <c r="I17012" s="17">
        <v>693865</v>
      </c>
      <c r="J17012" s="17">
        <v>69386.5</v>
      </c>
      <c r="K17012" s="17">
        <v>624478.5</v>
      </c>
      <c r="L17012" s="17">
        <v>449624.52</v>
      </c>
      <c r="M17012" s="17">
        <v>174853.98</v>
      </c>
      <c r="N17012" s="17">
        <v>108978.7394</v>
      </c>
    </row>
    <row r="17013" spans="1:14">
      <c r="A17013" s="16">
        <v>46306</v>
      </c>
      <c r="B17013" t="s">
        <v>17059</v>
      </c>
      <c r="C17013" t="s">
        <v>47</v>
      </c>
      <c r="D17013" t="s">
        <v>48</v>
      </c>
      <c r="E17013" t="s">
        <v>35</v>
      </c>
      <c r="F17013" t="s">
        <v>16451</v>
      </c>
      <c r="G17013" t="s">
        <v>16452</v>
      </c>
      <c r="H17013">
        <v>3</v>
      </c>
      <c r="I17013" s="17">
        <v>785385</v>
      </c>
      <c r="J17013" s="17">
        <v>102100.05</v>
      </c>
      <c r="K17013" s="17">
        <v>683284.95</v>
      </c>
      <c r="L17013" s="17">
        <v>491965.16</v>
      </c>
      <c r="M17013" s="17">
        <v>191319.79</v>
      </c>
      <c r="N17013" s="17">
        <v>108978.7394</v>
      </c>
    </row>
    <row r="17014" spans="1:14">
      <c r="A17014" s="16">
        <v>46306</v>
      </c>
      <c r="B17014" t="s">
        <v>17060</v>
      </c>
      <c r="C17014" t="s">
        <v>22</v>
      </c>
      <c r="D17014" t="s">
        <v>23</v>
      </c>
      <c r="E17014" t="s">
        <v>24</v>
      </c>
      <c r="F17014" t="s">
        <v>16451</v>
      </c>
      <c r="G17014" t="s">
        <v>16452</v>
      </c>
      <c r="H17014">
        <v>5</v>
      </c>
      <c r="I17014" s="17">
        <v>698712</v>
      </c>
      <c r="J17014" s="17">
        <v>0</v>
      </c>
      <c r="K17014" s="17">
        <v>698712</v>
      </c>
      <c r="L17014" s="17">
        <v>531021.12</v>
      </c>
      <c r="M17014" s="17">
        <v>167690.88</v>
      </c>
      <c r="N17014" s="17">
        <v>63151.8486</v>
      </c>
    </row>
    <row r="17015" spans="1:14">
      <c r="A17015" s="16">
        <v>46306</v>
      </c>
      <c r="B17015" t="s">
        <v>17061</v>
      </c>
      <c r="C17015" t="s">
        <v>47</v>
      </c>
      <c r="D17015" t="s">
        <v>48</v>
      </c>
      <c r="E17015" t="s">
        <v>35</v>
      </c>
      <c r="F17015" t="s">
        <v>16451</v>
      </c>
      <c r="G17015" t="s">
        <v>16452</v>
      </c>
      <c r="H17015">
        <v>11</v>
      </c>
      <c r="I17015" s="17">
        <v>502870</v>
      </c>
      <c r="J17015" s="17">
        <v>50287</v>
      </c>
      <c r="K17015" s="17">
        <v>452583</v>
      </c>
      <c r="L17015" s="17">
        <v>325859.76</v>
      </c>
      <c r="M17015" s="17">
        <v>126723.24</v>
      </c>
      <c r="N17015" s="17">
        <v>108978.7394</v>
      </c>
    </row>
    <row r="17016" spans="1:14">
      <c r="A17016" s="16">
        <v>46306</v>
      </c>
      <c r="B17016" t="s">
        <v>17062</v>
      </c>
      <c r="C17016" t="s">
        <v>43</v>
      </c>
      <c r="D17016" t="s">
        <v>44</v>
      </c>
      <c r="E17016" t="s">
        <v>31</v>
      </c>
      <c r="F17016" t="s">
        <v>16451</v>
      </c>
      <c r="G17016" t="s">
        <v>16452</v>
      </c>
      <c r="H17016">
        <v>5</v>
      </c>
      <c r="I17016" s="17">
        <v>602522</v>
      </c>
      <c r="J17016" s="17">
        <v>0</v>
      </c>
      <c r="K17016" s="17">
        <v>602522</v>
      </c>
      <c r="L17016" s="17">
        <v>373563.64</v>
      </c>
      <c r="M17016" s="17">
        <v>228958.36</v>
      </c>
      <c r="N17016" s="17">
        <v>97917.6044</v>
      </c>
    </row>
    <row r="17017" spans="1:14">
      <c r="A17017" s="16">
        <v>46306</v>
      </c>
      <c r="B17017" t="s">
        <v>17063</v>
      </c>
      <c r="C17017" t="s">
        <v>29</v>
      </c>
      <c r="D17017" t="s">
        <v>30</v>
      </c>
      <c r="E17017" t="s">
        <v>31</v>
      </c>
      <c r="F17017" t="s">
        <v>16451</v>
      </c>
      <c r="G17017" t="s">
        <v>16452</v>
      </c>
      <c r="H17017">
        <v>4</v>
      </c>
      <c r="I17017" s="17">
        <v>110119</v>
      </c>
      <c r="J17017" s="17">
        <v>0</v>
      </c>
      <c r="K17017" s="17">
        <v>110119</v>
      </c>
      <c r="L17017" s="17">
        <v>68273.78</v>
      </c>
      <c r="M17017" s="17">
        <v>41845.22</v>
      </c>
      <c r="N17017" s="17">
        <v>97917.6044</v>
      </c>
    </row>
    <row r="17018" spans="1:14">
      <c r="A17018" s="16">
        <v>46306</v>
      </c>
      <c r="B17018" t="s">
        <v>17064</v>
      </c>
      <c r="C17018" t="s">
        <v>47</v>
      </c>
      <c r="D17018" t="s">
        <v>48</v>
      </c>
      <c r="E17018" t="s">
        <v>35</v>
      </c>
      <c r="F17018" t="s">
        <v>16451</v>
      </c>
      <c r="G17018" t="s">
        <v>16452</v>
      </c>
      <c r="H17018">
        <v>12</v>
      </c>
      <c r="I17018" s="17">
        <v>516188</v>
      </c>
      <c r="J17018" s="17">
        <v>51618.8</v>
      </c>
      <c r="K17018" s="17">
        <v>464569.2</v>
      </c>
      <c r="L17018" s="17">
        <v>334489.82</v>
      </c>
      <c r="M17018" s="17">
        <v>130079.38</v>
      </c>
      <c r="N17018" s="17">
        <v>108978.7394</v>
      </c>
    </row>
    <row r="17019" spans="1:14">
      <c r="A17019" s="16">
        <v>46306</v>
      </c>
      <c r="B17019" t="s">
        <v>17065</v>
      </c>
      <c r="C17019" t="s">
        <v>26</v>
      </c>
      <c r="D17019" t="s">
        <v>27</v>
      </c>
      <c r="E17019" t="s">
        <v>17</v>
      </c>
      <c r="F17019" t="s">
        <v>16451</v>
      </c>
      <c r="G17019" t="s">
        <v>16452</v>
      </c>
      <c r="H17019">
        <v>2</v>
      </c>
      <c r="I17019" s="17">
        <v>596216</v>
      </c>
      <c r="J17019" s="17">
        <v>0</v>
      </c>
      <c r="K17019" s="17">
        <v>596216</v>
      </c>
      <c r="L17019" s="17">
        <v>417351.2</v>
      </c>
      <c r="M17019" s="17">
        <v>178864.8</v>
      </c>
      <c r="N17019" s="17">
        <v>42780.2845</v>
      </c>
    </row>
    <row r="17020" spans="1:14">
      <c r="A17020" s="16">
        <v>46306</v>
      </c>
      <c r="B17020" t="s">
        <v>17066</v>
      </c>
      <c r="C17020" t="s">
        <v>29</v>
      </c>
      <c r="D17020" t="s">
        <v>30</v>
      </c>
      <c r="E17020" t="s">
        <v>31</v>
      </c>
      <c r="F17020" t="s">
        <v>16451</v>
      </c>
      <c r="G17020" t="s">
        <v>16452</v>
      </c>
      <c r="H17020">
        <v>7</v>
      </c>
      <c r="I17020" s="17">
        <v>585773</v>
      </c>
      <c r="J17020" s="17">
        <v>0</v>
      </c>
      <c r="K17020" s="17">
        <v>585773</v>
      </c>
      <c r="L17020" s="17">
        <v>363179.26</v>
      </c>
      <c r="M17020" s="17">
        <v>222593.74</v>
      </c>
      <c r="N17020" s="17">
        <v>97917.6044</v>
      </c>
    </row>
    <row r="17021" spans="1:14">
      <c r="A17021" s="16">
        <v>46306</v>
      </c>
      <c r="B17021" t="s">
        <v>17067</v>
      </c>
      <c r="C17021" t="s">
        <v>43</v>
      </c>
      <c r="D17021" t="s">
        <v>44</v>
      </c>
      <c r="E17021" t="s">
        <v>31</v>
      </c>
      <c r="F17021" t="s">
        <v>16451</v>
      </c>
      <c r="G17021" t="s">
        <v>16452</v>
      </c>
      <c r="H17021">
        <v>5</v>
      </c>
      <c r="I17021" s="17">
        <v>735719</v>
      </c>
      <c r="J17021" s="17">
        <v>0</v>
      </c>
      <c r="K17021" s="17">
        <v>735719</v>
      </c>
      <c r="L17021" s="17">
        <v>456145.78</v>
      </c>
      <c r="M17021" s="17">
        <v>279573.22</v>
      </c>
      <c r="N17021" s="17">
        <v>97917.6044</v>
      </c>
    </row>
    <row r="17022" spans="1:14">
      <c r="A17022" s="16">
        <v>46306</v>
      </c>
      <c r="B17022" t="s">
        <v>17068</v>
      </c>
      <c r="C17022" t="s">
        <v>29</v>
      </c>
      <c r="D17022" t="s">
        <v>30</v>
      </c>
      <c r="E17022" t="s">
        <v>31</v>
      </c>
      <c r="F17022" t="s">
        <v>16451</v>
      </c>
      <c r="G17022" t="s">
        <v>16452</v>
      </c>
      <c r="H17022">
        <v>4</v>
      </c>
      <c r="I17022" s="17">
        <v>767052</v>
      </c>
      <c r="J17022" s="17">
        <v>84375.72</v>
      </c>
      <c r="K17022" s="17">
        <v>682676.28</v>
      </c>
      <c r="L17022" s="17">
        <v>423259.29</v>
      </c>
      <c r="M17022" s="17">
        <v>259416.99</v>
      </c>
      <c r="N17022" s="17">
        <v>97917.6044</v>
      </c>
    </row>
    <row r="17023" spans="1:14">
      <c r="A17023" s="16">
        <v>46306</v>
      </c>
      <c r="B17023" t="s">
        <v>17069</v>
      </c>
      <c r="C17023" t="s">
        <v>73</v>
      </c>
      <c r="D17023" t="s">
        <v>74</v>
      </c>
      <c r="E17023" t="s">
        <v>24</v>
      </c>
      <c r="F17023" t="s">
        <v>16451</v>
      </c>
      <c r="G17023" t="s">
        <v>16452</v>
      </c>
      <c r="H17023">
        <v>9</v>
      </c>
      <c r="I17023" s="17">
        <v>799517</v>
      </c>
      <c r="J17023" s="17">
        <v>39975.85</v>
      </c>
      <c r="K17023" s="17">
        <v>759541.15</v>
      </c>
      <c r="L17023" s="17">
        <v>577251.27</v>
      </c>
      <c r="M17023" s="17">
        <v>182289.88</v>
      </c>
      <c r="N17023" s="17">
        <v>63151.8486</v>
      </c>
    </row>
    <row r="17024" spans="1:14">
      <c r="A17024" s="16">
        <v>46306</v>
      </c>
      <c r="B17024" t="s">
        <v>17070</v>
      </c>
      <c r="C17024" t="s">
        <v>26</v>
      </c>
      <c r="D17024" t="s">
        <v>27</v>
      </c>
      <c r="E17024" t="s">
        <v>17</v>
      </c>
      <c r="F17024" t="s">
        <v>16451</v>
      </c>
      <c r="G17024" t="s">
        <v>16452</v>
      </c>
      <c r="H17024">
        <v>3</v>
      </c>
      <c r="I17024" s="17">
        <v>806600</v>
      </c>
      <c r="J17024" s="17">
        <v>0</v>
      </c>
      <c r="K17024" s="17">
        <v>806600</v>
      </c>
      <c r="L17024" s="17">
        <v>564620</v>
      </c>
      <c r="M17024" s="17">
        <v>241980</v>
      </c>
      <c r="N17024" s="17">
        <v>42780.2845</v>
      </c>
    </row>
    <row r="17025" spans="1:14">
      <c r="A17025" s="16">
        <v>46306</v>
      </c>
      <c r="B17025" t="s">
        <v>17071</v>
      </c>
      <c r="C17025" t="s">
        <v>22</v>
      </c>
      <c r="D17025" t="s">
        <v>23</v>
      </c>
      <c r="E17025" t="s">
        <v>24</v>
      </c>
      <c r="F17025" t="s">
        <v>16451</v>
      </c>
      <c r="G17025" t="s">
        <v>16452</v>
      </c>
      <c r="H17025">
        <v>10</v>
      </c>
      <c r="I17025" s="17">
        <v>362667</v>
      </c>
      <c r="J17025" s="17">
        <v>47146.71</v>
      </c>
      <c r="K17025" s="17">
        <v>315520.29</v>
      </c>
      <c r="L17025" s="17">
        <v>239795.42</v>
      </c>
      <c r="M17025" s="17">
        <v>75724.87</v>
      </c>
      <c r="N17025" s="17">
        <v>63151.8486</v>
      </c>
    </row>
    <row r="17026" spans="1:14">
      <c r="A17026" s="16">
        <v>46306</v>
      </c>
      <c r="B17026" t="s">
        <v>17072</v>
      </c>
      <c r="C17026" t="s">
        <v>73</v>
      </c>
      <c r="D17026" t="s">
        <v>74</v>
      </c>
      <c r="E17026" t="s">
        <v>24</v>
      </c>
      <c r="F17026" t="s">
        <v>16451</v>
      </c>
      <c r="G17026" t="s">
        <v>16452</v>
      </c>
      <c r="H17026">
        <v>7</v>
      </c>
      <c r="I17026" s="17">
        <v>231852</v>
      </c>
      <c r="J17026" s="17">
        <v>34777.8</v>
      </c>
      <c r="K17026" s="17">
        <v>197074.2</v>
      </c>
      <c r="L17026" s="17">
        <v>149776.39</v>
      </c>
      <c r="M17026" s="17">
        <v>47297.81</v>
      </c>
      <c r="N17026" s="17">
        <v>63151.8486</v>
      </c>
    </row>
    <row r="17027" spans="1:14">
      <c r="A17027" s="16">
        <v>46306</v>
      </c>
      <c r="B17027" t="s">
        <v>17073</v>
      </c>
      <c r="C17027" t="s">
        <v>33</v>
      </c>
      <c r="D17027" t="s">
        <v>34</v>
      </c>
      <c r="E17027" t="s">
        <v>35</v>
      </c>
      <c r="F17027" t="s">
        <v>16451</v>
      </c>
      <c r="G17027" t="s">
        <v>16452</v>
      </c>
      <c r="H17027">
        <v>7</v>
      </c>
      <c r="I17027" s="17">
        <v>400735</v>
      </c>
      <c r="J17027" s="17">
        <v>36066.15</v>
      </c>
      <c r="K17027" s="17">
        <v>364668.85</v>
      </c>
      <c r="L17027" s="17">
        <v>262561.57</v>
      </c>
      <c r="M17027" s="17">
        <v>102107.28</v>
      </c>
      <c r="N17027" s="17">
        <v>108978.7394</v>
      </c>
    </row>
    <row r="17028" spans="1:14">
      <c r="A17028" s="16">
        <v>46306</v>
      </c>
      <c r="B17028" t="s">
        <v>17074</v>
      </c>
      <c r="C17028" t="s">
        <v>22</v>
      </c>
      <c r="D17028" t="s">
        <v>23</v>
      </c>
      <c r="E17028" t="s">
        <v>24</v>
      </c>
      <c r="F17028" t="s">
        <v>16451</v>
      </c>
      <c r="G17028" t="s">
        <v>16452</v>
      </c>
      <c r="H17028">
        <v>6</v>
      </c>
      <c r="I17028" s="17">
        <v>53657</v>
      </c>
      <c r="J17028" s="17">
        <v>5902.27</v>
      </c>
      <c r="K17028" s="17">
        <v>47754.73</v>
      </c>
      <c r="L17028" s="17">
        <v>36293.59</v>
      </c>
      <c r="M17028" s="17">
        <v>11461.14</v>
      </c>
      <c r="N17028" s="17">
        <v>63151.8486</v>
      </c>
    </row>
    <row r="17029" spans="1:14">
      <c r="A17029" s="16">
        <v>46306</v>
      </c>
      <c r="B17029" t="s">
        <v>17075</v>
      </c>
      <c r="C17029" t="s">
        <v>22</v>
      </c>
      <c r="D17029" t="s">
        <v>23</v>
      </c>
      <c r="E17029" t="s">
        <v>24</v>
      </c>
      <c r="F17029" t="s">
        <v>16451</v>
      </c>
      <c r="G17029" t="s">
        <v>16452</v>
      </c>
      <c r="H17029">
        <v>7</v>
      </c>
      <c r="I17029" s="17">
        <v>224229</v>
      </c>
      <c r="J17029" s="17">
        <v>0</v>
      </c>
      <c r="K17029" s="17">
        <v>224229</v>
      </c>
      <c r="L17029" s="17">
        <v>170414.04</v>
      </c>
      <c r="M17029" s="17">
        <v>53814.96</v>
      </c>
      <c r="N17029" s="17">
        <v>63151.8486</v>
      </c>
    </row>
    <row r="17030" spans="1:14">
      <c r="A17030" s="16">
        <v>46306</v>
      </c>
      <c r="B17030" t="s">
        <v>17076</v>
      </c>
      <c r="C17030" t="s">
        <v>26</v>
      </c>
      <c r="D17030" t="s">
        <v>27</v>
      </c>
      <c r="E17030" t="s">
        <v>17</v>
      </c>
      <c r="F17030" t="s">
        <v>16451</v>
      </c>
      <c r="G17030" t="s">
        <v>16452</v>
      </c>
      <c r="H17030">
        <v>7</v>
      </c>
      <c r="I17030" s="17">
        <v>180780</v>
      </c>
      <c r="J17030" s="17">
        <v>18078</v>
      </c>
      <c r="K17030" s="17">
        <v>162702</v>
      </c>
      <c r="L17030" s="17">
        <v>113891.4</v>
      </c>
      <c r="M17030" s="17">
        <v>48810.6</v>
      </c>
      <c r="N17030" s="17">
        <v>42780.2845</v>
      </c>
    </row>
    <row r="17031" spans="1:14">
      <c r="A17031" s="16">
        <v>46306</v>
      </c>
      <c r="B17031" t="s">
        <v>17077</v>
      </c>
      <c r="C17031" t="s">
        <v>73</v>
      </c>
      <c r="D17031" t="s">
        <v>74</v>
      </c>
      <c r="E17031" t="s">
        <v>24</v>
      </c>
      <c r="F17031" t="s">
        <v>16451</v>
      </c>
      <c r="G17031" t="s">
        <v>16452</v>
      </c>
      <c r="H17031">
        <v>7</v>
      </c>
      <c r="I17031" s="17">
        <v>212330</v>
      </c>
      <c r="J17031" s="17">
        <v>25479.6</v>
      </c>
      <c r="K17031" s="17">
        <v>186850.4</v>
      </c>
      <c r="L17031" s="17">
        <v>142006.3</v>
      </c>
      <c r="M17031" s="17">
        <v>44844.1</v>
      </c>
      <c r="N17031" s="17">
        <v>63151.8486</v>
      </c>
    </row>
    <row r="17032" spans="1:14">
      <c r="A17032" s="16">
        <v>46306</v>
      </c>
      <c r="B17032" t="s">
        <v>17078</v>
      </c>
      <c r="C17032" t="s">
        <v>15</v>
      </c>
      <c r="D17032" t="s">
        <v>16</v>
      </c>
      <c r="E17032" t="s">
        <v>17</v>
      </c>
      <c r="F17032" t="s">
        <v>16451</v>
      </c>
      <c r="G17032" t="s">
        <v>16452</v>
      </c>
      <c r="H17032">
        <v>2</v>
      </c>
      <c r="I17032" s="17">
        <v>463664</v>
      </c>
      <c r="J17032" s="17">
        <v>60276.32</v>
      </c>
      <c r="K17032" s="17">
        <v>403387.68</v>
      </c>
      <c r="L17032" s="17">
        <v>282371.38</v>
      </c>
      <c r="M17032" s="17">
        <v>121016.3</v>
      </c>
      <c r="N17032" s="17">
        <v>42780.2845</v>
      </c>
    </row>
    <row r="17033" spans="1:14">
      <c r="A17033" s="16">
        <v>46306</v>
      </c>
      <c r="B17033" t="s">
        <v>17079</v>
      </c>
      <c r="C17033" t="s">
        <v>43</v>
      </c>
      <c r="D17033" t="s">
        <v>44</v>
      </c>
      <c r="E17033" t="s">
        <v>31</v>
      </c>
      <c r="F17033" t="s">
        <v>16451</v>
      </c>
      <c r="G17033" t="s">
        <v>16452</v>
      </c>
      <c r="H17033">
        <v>7</v>
      </c>
      <c r="I17033" s="17">
        <v>168169</v>
      </c>
      <c r="J17033" s="17">
        <v>3363.38</v>
      </c>
      <c r="K17033" s="17">
        <v>164805.62</v>
      </c>
      <c r="L17033" s="17">
        <v>102179.48</v>
      </c>
      <c r="M17033" s="17">
        <v>62626.14</v>
      </c>
      <c r="N17033" s="17">
        <v>97917.6044</v>
      </c>
    </row>
    <row r="17034" spans="1:14">
      <c r="A17034" s="16">
        <v>46306</v>
      </c>
      <c r="B17034" t="s">
        <v>17080</v>
      </c>
      <c r="C17034" t="s">
        <v>73</v>
      </c>
      <c r="D17034" t="s">
        <v>74</v>
      </c>
      <c r="E17034" t="s">
        <v>24</v>
      </c>
      <c r="F17034" t="s">
        <v>16451</v>
      </c>
      <c r="G17034" t="s">
        <v>16452</v>
      </c>
      <c r="H17034">
        <v>8</v>
      </c>
      <c r="I17034" s="17">
        <v>840477</v>
      </c>
      <c r="J17034" s="17">
        <v>109262.01</v>
      </c>
      <c r="K17034" s="17">
        <v>731214.99</v>
      </c>
      <c r="L17034" s="17">
        <v>555723.39</v>
      </c>
      <c r="M17034" s="17">
        <v>175491.6</v>
      </c>
      <c r="N17034" s="17">
        <v>63151.8486</v>
      </c>
    </row>
    <row r="17035" spans="1:14">
      <c r="A17035" s="16">
        <v>46306</v>
      </c>
      <c r="B17035" t="s">
        <v>17081</v>
      </c>
      <c r="C17035" t="s">
        <v>33</v>
      </c>
      <c r="D17035" t="s">
        <v>34</v>
      </c>
      <c r="E17035" t="s">
        <v>35</v>
      </c>
      <c r="F17035" t="s">
        <v>16451</v>
      </c>
      <c r="G17035" t="s">
        <v>16452</v>
      </c>
      <c r="H17035">
        <v>10</v>
      </c>
      <c r="I17035" s="17">
        <v>494276</v>
      </c>
      <c r="J17035" s="17">
        <v>34599.32</v>
      </c>
      <c r="K17035" s="17">
        <v>459676.68</v>
      </c>
      <c r="L17035" s="17">
        <v>330967.21</v>
      </c>
      <c r="M17035" s="17">
        <v>128709.47</v>
      </c>
      <c r="N17035" s="17">
        <v>108978.7394</v>
      </c>
    </row>
    <row r="17036" spans="1:14">
      <c r="A17036" s="16">
        <v>46306</v>
      </c>
      <c r="B17036" t="s">
        <v>17082</v>
      </c>
      <c r="C17036" t="s">
        <v>15</v>
      </c>
      <c r="D17036" t="s">
        <v>16</v>
      </c>
      <c r="E17036" t="s">
        <v>17</v>
      </c>
      <c r="F17036" t="s">
        <v>16451</v>
      </c>
      <c r="G17036" t="s">
        <v>16452</v>
      </c>
      <c r="H17036">
        <v>5</v>
      </c>
      <c r="I17036" s="17">
        <v>332514</v>
      </c>
      <c r="J17036" s="17">
        <v>43226.82</v>
      </c>
      <c r="K17036" s="17">
        <v>289287.18</v>
      </c>
      <c r="L17036" s="17">
        <v>202501.03</v>
      </c>
      <c r="M17036" s="17">
        <v>86786.14999999999</v>
      </c>
      <c r="N17036" s="17">
        <v>42780.2845</v>
      </c>
    </row>
    <row r="17037" spans="1:14">
      <c r="A17037" s="16">
        <v>46306</v>
      </c>
      <c r="B17037" t="s">
        <v>17083</v>
      </c>
      <c r="C17037" t="s">
        <v>73</v>
      </c>
      <c r="D17037" t="s">
        <v>74</v>
      </c>
      <c r="E17037" t="s">
        <v>24</v>
      </c>
      <c r="F17037" t="s">
        <v>16451</v>
      </c>
      <c r="G17037" t="s">
        <v>16452</v>
      </c>
      <c r="H17037">
        <v>9</v>
      </c>
      <c r="I17037" s="17">
        <v>238479</v>
      </c>
      <c r="J17037" s="17">
        <v>7154.37</v>
      </c>
      <c r="K17037" s="17">
        <v>231324.63</v>
      </c>
      <c r="L17037" s="17">
        <v>175806.72</v>
      </c>
      <c r="M17037" s="17">
        <v>55517.91</v>
      </c>
      <c r="N17037" s="17">
        <v>63151.8486</v>
      </c>
    </row>
    <row r="17038" spans="1:14">
      <c r="A17038" s="16">
        <v>46306</v>
      </c>
      <c r="B17038" t="s">
        <v>17084</v>
      </c>
      <c r="C17038" t="s">
        <v>73</v>
      </c>
      <c r="D17038" t="s">
        <v>74</v>
      </c>
      <c r="E17038" t="s">
        <v>24</v>
      </c>
      <c r="F17038" t="s">
        <v>16451</v>
      </c>
      <c r="G17038" t="s">
        <v>16452</v>
      </c>
      <c r="H17038">
        <v>2</v>
      </c>
      <c r="I17038" s="17">
        <v>754651</v>
      </c>
      <c r="J17038" s="17">
        <v>52825.57</v>
      </c>
      <c r="K17038" s="17">
        <v>701825.4300000001</v>
      </c>
      <c r="L17038" s="17">
        <v>533387.33</v>
      </c>
      <c r="M17038" s="17">
        <v>168438.1</v>
      </c>
      <c r="N17038" s="17">
        <v>63151.8486</v>
      </c>
    </row>
    <row r="17039" spans="1:14">
      <c r="A17039" s="16">
        <v>46306</v>
      </c>
      <c r="B17039" t="s">
        <v>17085</v>
      </c>
      <c r="C17039" t="s">
        <v>33</v>
      </c>
      <c r="D17039" t="s">
        <v>34</v>
      </c>
      <c r="E17039" t="s">
        <v>35</v>
      </c>
      <c r="F17039" t="s">
        <v>16451</v>
      </c>
      <c r="G17039" t="s">
        <v>16452</v>
      </c>
      <c r="H17039">
        <v>1</v>
      </c>
      <c r="I17039" s="17">
        <v>514470</v>
      </c>
      <c r="J17039" s="17">
        <v>0</v>
      </c>
      <c r="K17039" s="17">
        <v>514470</v>
      </c>
      <c r="L17039" s="17">
        <v>370418.4</v>
      </c>
      <c r="M17039" s="17">
        <v>144051.6</v>
      </c>
      <c r="N17039" s="17">
        <v>108978.7394</v>
      </c>
    </row>
    <row r="17040" spans="1:14">
      <c r="A17040" s="16">
        <v>46306</v>
      </c>
      <c r="B17040" t="s">
        <v>17086</v>
      </c>
      <c r="C17040" t="s">
        <v>33</v>
      </c>
      <c r="D17040" t="s">
        <v>34</v>
      </c>
      <c r="E17040" t="s">
        <v>35</v>
      </c>
      <c r="F17040" t="s">
        <v>16451</v>
      </c>
      <c r="G17040" t="s">
        <v>16452</v>
      </c>
      <c r="H17040">
        <v>7</v>
      </c>
      <c r="I17040" s="17">
        <v>177933</v>
      </c>
      <c r="J17040" s="17">
        <v>0</v>
      </c>
      <c r="K17040" s="17">
        <v>177933</v>
      </c>
      <c r="L17040" s="17">
        <v>128111.76</v>
      </c>
      <c r="M17040" s="17">
        <v>49821.24</v>
      </c>
      <c r="N17040" s="17">
        <v>108978.7394</v>
      </c>
    </row>
    <row r="17041" spans="1:14">
      <c r="A17041" s="16">
        <v>46306</v>
      </c>
      <c r="B17041" t="s">
        <v>17087</v>
      </c>
      <c r="C17041" t="s">
        <v>29</v>
      </c>
      <c r="D17041" t="s">
        <v>30</v>
      </c>
      <c r="E17041" t="s">
        <v>31</v>
      </c>
      <c r="F17041" t="s">
        <v>16451</v>
      </c>
      <c r="G17041" t="s">
        <v>16452</v>
      </c>
      <c r="H17041">
        <v>11</v>
      </c>
      <c r="I17041" s="17">
        <v>308440</v>
      </c>
      <c r="J17041" s="17">
        <v>12337.6</v>
      </c>
      <c r="K17041" s="17">
        <v>296102.4</v>
      </c>
      <c r="L17041" s="17">
        <v>183583.49</v>
      </c>
      <c r="M17041" s="17">
        <v>112518.91</v>
      </c>
      <c r="N17041" s="17">
        <v>97917.6044</v>
      </c>
    </row>
    <row r="17042" spans="1:14">
      <c r="A17042" s="16">
        <v>46306</v>
      </c>
      <c r="B17042" t="s">
        <v>17088</v>
      </c>
      <c r="C17042" t="s">
        <v>15</v>
      </c>
      <c r="D17042" t="s">
        <v>16</v>
      </c>
      <c r="E17042" t="s">
        <v>17</v>
      </c>
      <c r="F17042" t="s">
        <v>16451</v>
      </c>
      <c r="G17042" t="s">
        <v>16452</v>
      </c>
      <c r="H17042">
        <v>4</v>
      </c>
      <c r="I17042" s="17">
        <v>118893</v>
      </c>
      <c r="J17042" s="17">
        <v>0</v>
      </c>
      <c r="K17042" s="17">
        <v>118893</v>
      </c>
      <c r="L17042" s="17">
        <v>83225.10000000001</v>
      </c>
      <c r="M17042" s="17">
        <v>35667.9</v>
      </c>
      <c r="N17042" s="17">
        <v>42780.2845</v>
      </c>
    </row>
    <row r="17043" spans="1:14">
      <c r="A17043" s="16">
        <v>46306</v>
      </c>
      <c r="B17043" t="s">
        <v>17089</v>
      </c>
      <c r="C17043" t="s">
        <v>26</v>
      </c>
      <c r="D17043" t="s">
        <v>27</v>
      </c>
      <c r="E17043" t="s">
        <v>17</v>
      </c>
      <c r="F17043" t="s">
        <v>16451</v>
      </c>
      <c r="G17043" t="s">
        <v>16452</v>
      </c>
      <c r="H17043">
        <v>11</v>
      </c>
      <c r="I17043" s="17">
        <v>566440</v>
      </c>
      <c r="J17043" s="17">
        <v>62308.4</v>
      </c>
      <c r="K17043" s="17">
        <v>504131.6</v>
      </c>
      <c r="L17043" s="17">
        <v>352892.12</v>
      </c>
      <c r="M17043" s="17">
        <v>151239.48</v>
      </c>
      <c r="N17043" s="17">
        <v>42780.2845</v>
      </c>
    </row>
    <row r="17044" spans="1:14">
      <c r="A17044" s="16">
        <v>46306</v>
      </c>
      <c r="B17044" t="s">
        <v>17090</v>
      </c>
      <c r="C17044" t="s">
        <v>22</v>
      </c>
      <c r="D17044" t="s">
        <v>23</v>
      </c>
      <c r="E17044" t="s">
        <v>24</v>
      </c>
      <c r="F17044" t="s">
        <v>16451</v>
      </c>
      <c r="G17044" t="s">
        <v>16452</v>
      </c>
      <c r="H17044">
        <v>7</v>
      </c>
      <c r="I17044" s="17">
        <v>155950</v>
      </c>
      <c r="J17044" s="17">
        <v>17154.5</v>
      </c>
      <c r="K17044" s="17">
        <v>138795.5</v>
      </c>
      <c r="L17044" s="17">
        <v>105484.58</v>
      </c>
      <c r="M17044" s="17">
        <v>33310.92</v>
      </c>
      <c r="N17044" s="17">
        <v>63151.8486</v>
      </c>
    </row>
    <row r="17045" spans="1:14">
      <c r="A17045" s="16">
        <v>46306</v>
      </c>
      <c r="B17045" t="s">
        <v>17091</v>
      </c>
      <c r="C17045" t="s">
        <v>73</v>
      </c>
      <c r="D17045" t="s">
        <v>74</v>
      </c>
      <c r="E17045" t="s">
        <v>24</v>
      </c>
      <c r="F17045" t="s">
        <v>16451</v>
      </c>
      <c r="G17045" t="s">
        <v>16452</v>
      </c>
      <c r="H17045">
        <v>10</v>
      </c>
      <c r="I17045" s="17">
        <v>210024</v>
      </c>
      <c r="J17045" s="17">
        <v>6300.72</v>
      </c>
      <c r="K17045" s="17">
        <v>203723.28</v>
      </c>
      <c r="L17045" s="17">
        <v>154829.69</v>
      </c>
      <c r="M17045" s="17">
        <v>48893.59</v>
      </c>
      <c r="N17045" s="17">
        <v>63151.8486</v>
      </c>
    </row>
    <row r="17046" spans="1:14">
      <c r="A17046" s="16">
        <v>46306</v>
      </c>
      <c r="B17046" t="s">
        <v>17092</v>
      </c>
      <c r="C17046" t="s">
        <v>22</v>
      </c>
      <c r="D17046" t="s">
        <v>23</v>
      </c>
      <c r="E17046" t="s">
        <v>24</v>
      </c>
      <c r="F17046" t="s">
        <v>16451</v>
      </c>
      <c r="G17046" t="s">
        <v>16452</v>
      </c>
      <c r="H17046">
        <v>8</v>
      </c>
      <c r="I17046" s="17">
        <v>145186</v>
      </c>
      <c r="J17046" s="17">
        <v>0</v>
      </c>
      <c r="K17046" s="17">
        <v>145186</v>
      </c>
      <c r="L17046" s="17">
        <v>110341.36</v>
      </c>
      <c r="M17046" s="17">
        <v>34844.64</v>
      </c>
      <c r="N17046" s="17">
        <v>63151.8486</v>
      </c>
    </row>
    <row r="17047" spans="1:14">
      <c r="A17047" s="16">
        <v>46306</v>
      </c>
      <c r="B17047" t="s">
        <v>17093</v>
      </c>
      <c r="C17047" t="s">
        <v>26</v>
      </c>
      <c r="D17047" t="s">
        <v>27</v>
      </c>
      <c r="E17047" t="s">
        <v>17</v>
      </c>
      <c r="F17047" t="s">
        <v>16451</v>
      </c>
      <c r="G17047" t="s">
        <v>16452</v>
      </c>
      <c r="H17047">
        <v>7</v>
      </c>
      <c r="I17047" s="17">
        <v>786140</v>
      </c>
      <c r="J17047" s="17">
        <v>94336.8</v>
      </c>
      <c r="K17047" s="17">
        <v>691803.2</v>
      </c>
      <c r="L17047" s="17">
        <v>484262.24</v>
      </c>
      <c r="M17047" s="17">
        <v>207540.96</v>
      </c>
      <c r="N17047" s="17">
        <v>42780.2845</v>
      </c>
    </row>
    <row r="17048" spans="1:14">
      <c r="A17048" s="16">
        <v>46306</v>
      </c>
      <c r="B17048" t="s">
        <v>17094</v>
      </c>
      <c r="C17048" t="s">
        <v>15</v>
      </c>
      <c r="D17048" t="s">
        <v>16</v>
      </c>
      <c r="E17048" t="s">
        <v>17</v>
      </c>
      <c r="F17048" t="s">
        <v>16451</v>
      </c>
      <c r="G17048" t="s">
        <v>16452</v>
      </c>
      <c r="H17048">
        <v>1</v>
      </c>
      <c r="I17048" s="17">
        <v>446423</v>
      </c>
      <c r="J17048" s="17">
        <v>66963.45</v>
      </c>
      <c r="K17048" s="17">
        <v>379459.55</v>
      </c>
      <c r="L17048" s="17">
        <v>265621.68</v>
      </c>
      <c r="M17048" s="17">
        <v>113837.87</v>
      </c>
      <c r="N17048" s="17">
        <v>42780.2845</v>
      </c>
    </row>
    <row r="17049" spans="1:14">
      <c r="A17049" s="16">
        <v>46306</v>
      </c>
      <c r="B17049" t="s">
        <v>17095</v>
      </c>
      <c r="C17049" t="s">
        <v>43</v>
      </c>
      <c r="D17049" t="s">
        <v>44</v>
      </c>
      <c r="E17049" t="s">
        <v>31</v>
      </c>
      <c r="F17049" t="s">
        <v>16451</v>
      </c>
      <c r="G17049" t="s">
        <v>16452</v>
      </c>
      <c r="H17049">
        <v>12</v>
      </c>
      <c r="I17049" s="17">
        <v>514614</v>
      </c>
      <c r="J17049" s="17">
        <v>15438.42</v>
      </c>
      <c r="K17049" s="17">
        <v>499175.58</v>
      </c>
      <c r="L17049" s="17">
        <v>309488.86</v>
      </c>
      <c r="M17049" s="17">
        <v>189686.72</v>
      </c>
      <c r="N17049" s="17">
        <v>97917.6044</v>
      </c>
    </row>
    <row r="17050" spans="1:14">
      <c r="A17050" s="16">
        <v>46306</v>
      </c>
      <c r="B17050" t="s">
        <v>17096</v>
      </c>
      <c r="C17050" t="s">
        <v>26</v>
      </c>
      <c r="D17050" t="s">
        <v>27</v>
      </c>
      <c r="E17050" t="s">
        <v>17</v>
      </c>
      <c r="F17050" t="s">
        <v>16451</v>
      </c>
      <c r="G17050" t="s">
        <v>16452</v>
      </c>
      <c r="H17050">
        <v>7</v>
      </c>
      <c r="I17050" s="17">
        <v>730646</v>
      </c>
      <c r="J17050" s="17">
        <v>94983.98</v>
      </c>
      <c r="K17050" s="17">
        <v>635662.02</v>
      </c>
      <c r="L17050" s="17">
        <v>444963.41</v>
      </c>
      <c r="M17050" s="17">
        <v>190698.61</v>
      </c>
      <c r="N17050" s="17">
        <v>42780.2845</v>
      </c>
    </row>
    <row r="17051" spans="1:14">
      <c r="A17051" s="16">
        <v>46306</v>
      </c>
      <c r="B17051" t="s">
        <v>17097</v>
      </c>
      <c r="C17051" t="s">
        <v>43</v>
      </c>
      <c r="D17051" t="s">
        <v>44</v>
      </c>
      <c r="E17051" t="s">
        <v>31</v>
      </c>
      <c r="F17051" t="s">
        <v>16451</v>
      </c>
      <c r="G17051" t="s">
        <v>16452</v>
      </c>
      <c r="H17051">
        <v>11</v>
      </c>
      <c r="I17051" s="17">
        <v>504467</v>
      </c>
      <c r="J17051" s="17">
        <v>30268.02</v>
      </c>
      <c r="K17051" s="17">
        <v>474198.98</v>
      </c>
      <c r="L17051" s="17">
        <v>294003.37</v>
      </c>
      <c r="M17051" s="17">
        <v>180195.61</v>
      </c>
      <c r="N17051" s="17">
        <v>97917.6044</v>
      </c>
    </row>
    <row r="17052" spans="1:14">
      <c r="A17052" s="16">
        <v>46306</v>
      </c>
      <c r="B17052" t="s">
        <v>17098</v>
      </c>
      <c r="C17052" t="s">
        <v>26</v>
      </c>
      <c r="D17052" t="s">
        <v>27</v>
      </c>
      <c r="E17052" t="s">
        <v>17</v>
      </c>
      <c r="F17052" t="s">
        <v>16451</v>
      </c>
      <c r="G17052" t="s">
        <v>16452</v>
      </c>
      <c r="H17052">
        <v>10</v>
      </c>
      <c r="I17052" s="17">
        <v>838907</v>
      </c>
      <c r="J17052" s="17">
        <v>50334.42</v>
      </c>
      <c r="K17052" s="17">
        <v>788572.58</v>
      </c>
      <c r="L17052" s="17">
        <v>552000.8100000001</v>
      </c>
      <c r="M17052" s="17">
        <v>236571.77</v>
      </c>
      <c r="N17052" s="17">
        <v>42780.2845</v>
      </c>
    </row>
    <row r="17053" spans="1:14">
      <c r="A17053" s="16">
        <v>46306</v>
      </c>
      <c r="B17053" t="s">
        <v>17099</v>
      </c>
      <c r="C17053" t="s">
        <v>22</v>
      </c>
      <c r="D17053" t="s">
        <v>23</v>
      </c>
      <c r="E17053" t="s">
        <v>24</v>
      </c>
      <c r="F17053" t="s">
        <v>16451</v>
      </c>
      <c r="G17053" t="s">
        <v>16452</v>
      </c>
      <c r="H17053">
        <v>8</v>
      </c>
      <c r="I17053" s="17">
        <v>237763</v>
      </c>
      <c r="J17053" s="17">
        <v>16643.41</v>
      </c>
      <c r="K17053" s="17">
        <v>221119.59</v>
      </c>
      <c r="L17053" s="17">
        <v>168050.89</v>
      </c>
      <c r="M17053" s="17">
        <v>53068.7</v>
      </c>
      <c r="N17053" s="17">
        <v>63151.8486</v>
      </c>
    </row>
    <row r="17054" spans="1:14">
      <c r="A17054" s="16">
        <v>46306</v>
      </c>
      <c r="B17054" t="s">
        <v>17100</v>
      </c>
      <c r="C17054" t="s">
        <v>29</v>
      </c>
      <c r="D17054" t="s">
        <v>30</v>
      </c>
      <c r="E17054" t="s">
        <v>31</v>
      </c>
      <c r="F17054" t="s">
        <v>16451</v>
      </c>
      <c r="G17054" t="s">
        <v>16452</v>
      </c>
      <c r="H17054">
        <v>4</v>
      </c>
      <c r="I17054" s="17">
        <v>242773</v>
      </c>
      <c r="J17054" s="17">
        <v>24277.3</v>
      </c>
      <c r="K17054" s="17">
        <v>218495.7</v>
      </c>
      <c r="L17054" s="17">
        <v>135467.33</v>
      </c>
      <c r="M17054" s="17">
        <v>83028.37</v>
      </c>
      <c r="N17054" s="17">
        <v>97917.6044</v>
      </c>
    </row>
    <row r="17055" spans="1:14">
      <c r="A17055" s="16">
        <v>46306</v>
      </c>
      <c r="B17055" t="s">
        <v>17101</v>
      </c>
      <c r="C17055" t="s">
        <v>26</v>
      </c>
      <c r="D17055" t="s">
        <v>27</v>
      </c>
      <c r="E17055" t="s">
        <v>17</v>
      </c>
      <c r="F17055" t="s">
        <v>16451</v>
      </c>
      <c r="G17055" t="s">
        <v>16452</v>
      </c>
      <c r="H17055">
        <v>9</v>
      </c>
      <c r="I17055" s="17">
        <v>421072</v>
      </c>
      <c r="J17055" s="17">
        <v>0</v>
      </c>
      <c r="K17055" s="17">
        <v>421072</v>
      </c>
      <c r="L17055" s="17">
        <v>294750.4</v>
      </c>
      <c r="M17055" s="17">
        <v>126321.6</v>
      </c>
      <c r="N17055" s="17">
        <v>42780.2845</v>
      </c>
    </row>
    <row r="17056" spans="1:14">
      <c r="A17056" s="16">
        <v>46306</v>
      </c>
      <c r="B17056" t="s">
        <v>17102</v>
      </c>
      <c r="C17056" t="s">
        <v>26</v>
      </c>
      <c r="D17056" t="s">
        <v>27</v>
      </c>
      <c r="E17056" t="s">
        <v>17</v>
      </c>
      <c r="F17056" t="s">
        <v>16451</v>
      </c>
      <c r="G17056" t="s">
        <v>16452</v>
      </c>
      <c r="H17056">
        <v>6</v>
      </c>
      <c r="I17056" s="17">
        <v>178511</v>
      </c>
      <c r="J17056" s="17">
        <v>19636.21</v>
      </c>
      <c r="K17056" s="17">
        <v>158874.79</v>
      </c>
      <c r="L17056" s="17">
        <v>111212.35</v>
      </c>
      <c r="M17056" s="17">
        <v>47662.44</v>
      </c>
      <c r="N17056" s="17">
        <v>42780.2845</v>
      </c>
    </row>
    <row r="17057" spans="1:14">
      <c r="A17057" s="16">
        <v>46306</v>
      </c>
      <c r="B17057" t="s">
        <v>17103</v>
      </c>
      <c r="C17057" t="s">
        <v>73</v>
      </c>
      <c r="D17057" t="s">
        <v>74</v>
      </c>
      <c r="E17057" t="s">
        <v>24</v>
      </c>
      <c r="F17057" t="s">
        <v>16451</v>
      </c>
      <c r="G17057" t="s">
        <v>16452</v>
      </c>
      <c r="H17057">
        <v>8</v>
      </c>
      <c r="I17057" s="17">
        <v>638771</v>
      </c>
      <c r="J17057" s="17">
        <v>70264.81</v>
      </c>
      <c r="K17057" s="17">
        <v>568506.1899999999</v>
      </c>
      <c r="L17057" s="17">
        <v>432064.7</v>
      </c>
      <c r="M17057" s="17">
        <v>136441.49</v>
      </c>
      <c r="N17057" s="17">
        <v>63151.8486</v>
      </c>
    </row>
    <row r="17058" spans="1:14">
      <c r="A17058" s="16">
        <v>46306</v>
      </c>
      <c r="B17058" t="s">
        <v>17104</v>
      </c>
      <c r="C17058" t="s">
        <v>33</v>
      </c>
      <c r="D17058" t="s">
        <v>34</v>
      </c>
      <c r="E17058" t="s">
        <v>35</v>
      </c>
      <c r="F17058" t="s">
        <v>16451</v>
      </c>
      <c r="G17058" t="s">
        <v>16452</v>
      </c>
      <c r="H17058">
        <v>5</v>
      </c>
      <c r="I17058" s="17">
        <v>432921</v>
      </c>
      <c r="J17058" s="17">
        <v>0</v>
      </c>
      <c r="K17058" s="17">
        <v>432921</v>
      </c>
      <c r="L17058" s="17">
        <v>311703.12</v>
      </c>
      <c r="M17058" s="17">
        <v>121217.88</v>
      </c>
      <c r="N17058" s="17">
        <v>108978.7394</v>
      </c>
    </row>
    <row r="17059" spans="1:14">
      <c r="A17059" s="16">
        <v>46306</v>
      </c>
      <c r="B17059" t="s">
        <v>17105</v>
      </c>
      <c r="C17059" t="s">
        <v>73</v>
      </c>
      <c r="D17059" t="s">
        <v>74</v>
      </c>
      <c r="E17059" t="s">
        <v>24</v>
      </c>
      <c r="F17059" t="s">
        <v>16451</v>
      </c>
      <c r="G17059" t="s">
        <v>16452</v>
      </c>
      <c r="H17059">
        <v>9</v>
      </c>
      <c r="I17059" s="17">
        <v>584879</v>
      </c>
      <c r="J17059" s="17">
        <v>76034.27</v>
      </c>
      <c r="K17059" s="17">
        <v>508844.73</v>
      </c>
      <c r="L17059" s="17">
        <v>386721.99</v>
      </c>
      <c r="M17059" s="17">
        <v>122122.74</v>
      </c>
      <c r="N17059" s="17">
        <v>63151.8486</v>
      </c>
    </row>
    <row r="17060" spans="1:14">
      <c r="A17060" s="16">
        <v>46306</v>
      </c>
      <c r="B17060" t="s">
        <v>17106</v>
      </c>
      <c r="C17060" t="s">
        <v>15</v>
      </c>
      <c r="D17060" t="s">
        <v>16</v>
      </c>
      <c r="E17060" t="s">
        <v>17</v>
      </c>
      <c r="F17060" t="s">
        <v>16451</v>
      </c>
      <c r="G17060" t="s">
        <v>16452</v>
      </c>
      <c r="H17060">
        <v>8</v>
      </c>
      <c r="I17060" s="17">
        <v>135647</v>
      </c>
      <c r="J17060" s="17">
        <v>0</v>
      </c>
      <c r="K17060" s="17">
        <v>135647</v>
      </c>
      <c r="L17060" s="17">
        <v>94952.89999999999</v>
      </c>
      <c r="M17060" s="17">
        <v>40694.1</v>
      </c>
      <c r="N17060" s="17">
        <v>42780.2845</v>
      </c>
    </row>
    <row r="17061" spans="1:14">
      <c r="A17061" s="16">
        <v>46306</v>
      </c>
      <c r="B17061" t="s">
        <v>17107</v>
      </c>
      <c r="C17061" t="s">
        <v>43</v>
      </c>
      <c r="D17061" t="s">
        <v>44</v>
      </c>
      <c r="E17061" t="s">
        <v>31</v>
      </c>
      <c r="F17061" t="s">
        <v>16451</v>
      </c>
      <c r="G17061" t="s">
        <v>16452</v>
      </c>
      <c r="H17061">
        <v>4</v>
      </c>
      <c r="I17061" s="17">
        <v>314561</v>
      </c>
      <c r="J17061" s="17">
        <v>22019.27</v>
      </c>
      <c r="K17061" s="17">
        <v>292541.73</v>
      </c>
      <c r="L17061" s="17">
        <v>181375.87</v>
      </c>
      <c r="M17061" s="17">
        <v>111165.86</v>
      </c>
      <c r="N17061" s="17">
        <v>97917.6044</v>
      </c>
    </row>
    <row r="17062" spans="1:14">
      <c r="A17062" s="16">
        <v>46306</v>
      </c>
      <c r="B17062" t="s">
        <v>17108</v>
      </c>
      <c r="C17062" t="s">
        <v>22</v>
      </c>
      <c r="D17062" t="s">
        <v>23</v>
      </c>
      <c r="E17062" t="s">
        <v>24</v>
      </c>
      <c r="F17062" t="s">
        <v>16451</v>
      </c>
      <c r="G17062" t="s">
        <v>16452</v>
      </c>
      <c r="H17062">
        <v>4</v>
      </c>
      <c r="I17062" s="17">
        <v>151740</v>
      </c>
      <c r="J17062" s="17">
        <v>18208.8</v>
      </c>
      <c r="K17062" s="17">
        <v>133531.2</v>
      </c>
      <c r="L17062" s="17">
        <v>101483.71</v>
      </c>
      <c r="M17062" s="17">
        <v>32047.49</v>
      </c>
      <c r="N17062" s="17">
        <v>63151.8486</v>
      </c>
    </row>
    <row r="17063" spans="1:14">
      <c r="A17063" s="16">
        <v>46306</v>
      </c>
      <c r="B17063" t="s">
        <v>17109</v>
      </c>
      <c r="C17063" t="s">
        <v>29</v>
      </c>
      <c r="D17063" t="s">
        <v>30</v>
      </c>
      <c r="E17063" t="s">
        <v>31</v>
      </c>
      <c r="F17063" t="s">
        <v>16451</v>
      </c>
      <c r="G17063" t="s">
        <v>16452</v>
      </c>
      <c r="H17063">
        <v>5</v>
      </c>
      <c r="I17063" s="17">
        <v>653164</v>
      </c>
      <c r="J17063" s="17">
        <v>0</v>
      </c>
      <c r="K17063" s="17">
        <v>653164</v>
      </c>
      <c r="L17063" s="17">
        <v>404961.68</v>
      </c>
      <c r="M17063" s="17">
        <v>248202.32</v>
      </c>
      <c r="N17063" s="17">
        <v>97917.6044</v>
      </c>
    </row>
    <row r="17064" spans="1:14">
      <c r="A17064" s="16">
        <v>46306</v>
      </c>
      <c r="B17064" t="s">
        <v>17110</v>
      </c>
      <c r="C17064" t="s">
        <v>26</v>
      </c>
      <c r="D17064" t="s">
        <v>27</v>
      </c>
      <c r="E17064" t="s">
        <v>17</v>
      </c>
      <c r="F17064" t="s">
        <v>16451</v>
      </c>
      <c r="G17064" t="s">
        <v>16452</v>
      </c>
      <c r="H17064">
        <v>7</v>
      </c>
      <c r="I17064" s="17">
        <v>540186</v>
      </c>
      <c r="J17064" s="17">
        <v>59420.46</v>
      </c>
      <c r="K17064" s="17">
        <v>480765.54</v>
      </c>
      <c r="L17064" s="17">
        <v>336535.88</v>
      </c>
      <c r="M17064" s="17">
        <v>144229.66</v>
      </c>
      <c r="N17064" s="17">
        <v>42780.2845</v>
      </c>
    </row>
    <row r="17065" spans="1:14">
      <c r="A17065" s="16">
        <v>46306</v>
      </c>
      <c r="B17065" t="s">
        <v>17111</v>
      </c>
      <c r="C17065" t="s">
        <v>33</v>
      </c>
      <c r="D17065" t="s">
        <v>34</v>
      </c>
      <c r="E17065" t="s">
        <v>35</v>
      </c>
      <c r="F17065" t="s">
        <v>16451</v>
      </c>
      <c r="G17065" t="s">
        <v>16452</v>
      </c>
      <c r="H17065">
        <v>8</v>
      </c>
      <c r="I17065" s="17">
        <v>160910</v>
      </c>
      <c r="J17065" s="17">
        <v>9654.6</v>
      </c>
      <c r="K17065" s="17">
        <v>151255.4</v>
      </c>
      <c r="L17065" s="17">
        <v>108903.89</v>
      </c>
      <c r="M17065" s="17">
        <v>42351.51</v>
      </c>
      <c r="N17065" s="17">
        <v>108978.7394</v>
      </c>
    </row>
    <row r="17066" spans="1:14">
      <c r="A17066" s="16">
        <v>46306</v>
      </c>
      <c r="B17066" t="s">
        <v>17112</v>
      </c>
      <c r="C17066" t="s">
        <v>33</v>
      </c>
      <c r="D17066" t="s">
        <v>34</v>
      </c>
      <c r="E17066" t="s">
        <v>35</v>
      </c>
      <c r="F17066" t="s">
        <v>16451</v>
      </c>
      <c r="G17066" t="s">
        <v>16452</v>
      </c>
      <c r="H17066">
        <v>7</v>
      </c>
      <c r="I17066" s="17">
        <v>530904</v>
      </c>
      <c r="J17066" s="17">
        <v>53090.4</v>
      </c>
      <c r="K17066" s="17">
        <v>477813.6</v>
      </c>
      <c r="L17066" s="17">
        <v>344025.79</v>
      </c>
      <c r="M17066" s="17">
        <v>133787.81</v>
      </c>
      <c r="N17066" s="17">
        <v>108978.7394</v>
      </c>
    </row>
    <row r="17067" spans="1:14">
      <c r="A17067" s="16">
        <v>46306</v>
      </c>
      <c r="B17067" t="s">
        <v>17113</v>
      </c>
      <c r="C17067" t="s">
        <v>26</v>
      </c>
      <c r="D17067" t="s">
        <v>27</v>
      </c>
      <c r="E17067" t="s">
        <v>17</v>
      </c>
      <c r="F17067" t="s">
        <v>16451</v>
      </c>
      <c r="G17067" t="s">
        <v>16452</v>
      </c>
      <c r="H17067">
        <v>3</v>
      </c>
      <c r="I17067" s="17">
        <v>686300</v>
      </c>
      <c r="J17067" s="17">
        <v>27452</v>
      </c>
      <c r="K17067" s="17">
        <v>658848</v>
      </c>
      <c r="L17067" s="17">
        <v>461193.6</v>
      </c>
      <c r="M17067" s="17">
        <v>197654.4</v>
      </c>
      <c r="N17067" s="17">
        <v>42780.2845</v>
      </c>
    </row>
    <row r="17068" spans="1:14">
      <c r="A17068" s="16">
        <v>46306</v>
      </c>
      <c r="B17068" t="s">
        <v>17114</v>
      </c>
      <c r="C17068" t="s">
        <v>43</v>
      </c>
      <c r="D17068" t="s">
        <v>44</v>
      </c>
      <c r="E17068" t="s">
        <v>31</v>
      </c>
      <c r="F17068" t="s">
        <v>16451</v>
      </c>
      <c r="G17068" t="s">
        <v>16452</v>
      </c>
      <c r="H17068">
        <v>12</v>
      </c>
      <c r="I17068" s="17">
        <v>202840</v>
      </c>
      <c r="J17068" s="17">
        <v>0</v>
      </c>
      <c r="K17068" s="17">
        <v>202840</v>
      </c>
      <c r="L17068" s="17">
        <v>125760.8</v>
      </c>
      <c r="M17068" s="17">
        <v>77079.2</v>
      </c>
      <c r="N17068" s="17">
        <v>97917.6044</v>
      </c>
    </row>
    <row r="17069" spans="1:14">
      <c r="A17069" s="16">
        <v>46306</v>
      </c>
      <c r="B17069" t="s">
        <v>17115</v>
      </c>
      <c r="C17069" t="s">
        <v>73</v>
      </c>
      <c r="D17069" t="s">
        <v>74</v>
      </c>
      <c r="E17069" t="s">
        <v>24</v>
      </c>
      <c r="F17069" t="s">
        <v>16451</v>
      </c>
      <c r="G17069" t="s">
        <v>16452</v>
      </c>
      <c r="H17069">
        <v>2</v>
      </c>
      <c r="I17069" s="17">
        <v>151892</v>
      </c>
      <c r="J17069" s="17">
        <v>7594.6</v>
      </c>
      <c r="K17069" s="17">
        <v>144297.4</v>
      </c>
      <c r="L17069" s="17">
        <v>109666.02</v>
      </c>
      <c r="M17069" s="17">
        <v>34631.38</v>
      </c>
      <c r="N17069" s="17">
        <v>63151.8486</v>
      </c>
    </row>
    <row r="17070" spans="1:14">
      <c r="A17070" s="16">
        <v>46306</v>
      </c>
      <c r="B17070" t="s">
        <v>17116</v>
      </c>
      <c r="C17070" t="s">
        <v>47</v>
      </c>
      <c r="D17070" t="s">
        <v>48</v>
      </c>
      <c r="E17070" t="s">
        <v>35</v>
      </c>
      <c r="F17070" t="s">
        <v>16451</v>
      </c>
      <c r="G17070" t="s">
        <v>16452</v>
      </c>
      <c r="H17070">
        <v>8</v>
      </c>
      <c r="I17070" s="17">
        <v>134740</v>
      </c>
      <c r="J17070" s="17">
        <v>0</v>
      </c>
      <c r="K17070" s="17">
        <v>134740</v>
      </c>
      <c r="L17070" s="17">
        <v>97012.8</v>
      </c>
      <c r="M17070" s="17">
        <v>37727.2</v>
      </c>
      <c r="N17070" s="17">
        <v>108978.7394</v>
      </c>
    </row>
    <row r="17071" spans="1:14">
      <c r="A17071" s="16">
        <v>46307</v>
      </c>
      <c r="B17071" t="s">
        <v>17117</v>
      </c>
      <c r="C17071" t="s">
        <v>29</v>
      </c>
      <c r="D17071" t="s">
        <v>30</v>
      </c>
      <c r="E17071" t="s">
        <v>31</v>
      </c>
      <c r="F17071" t="s">
        <v>16451</v>
      </c>
      <c r="G17071" t="s">
        <v>16452</v>
      </c>
      <c r="H17071">
        <v>8</v>
      </c>
      <c r="I17071" s="17">
        <v>57964</v>
      </c>
      <c r="J17071" s="17">
        <v>0</v>
      </c>
      <c r="K17071" s="17">
        <v>57964</v>
      </c>
      <c r="L17071" s="17">
        <v>35937.68</v>
      </c>
      <c r="M17071" s="17">
        <v>22026.32</v>
      </c>
      <c r="N17071" s="17">
        <v>97917.6044</v>
      </c>
    </row>
    <row r="17072" spans="1:14">
      <c r="A17072" s="16">
        <v>46307</v>
      </c>
      <c r="B17072" t="s">
        <v>17118</v>
      </c>
      <c r="C17072" t="s">
        <v>43</v>
      </c>
      <c r="D17072" t="s">
        <v>44</v>
      </c>
      <c r="E17072" t="s">
        <v>31</v>
      </c>
      <c r="F17072" t="s">
        <v>16451</v>
      </c>
      <c r="G17072" t="s">
        <v>16452</v>
      </c>
      <c r="H17072">
        <v>10</v>
      </c>
      <c r="I17072" s="17">
        <v>348300</v>
      </c>
      <c r="J17072" s="17">
        <v>13932</v>
      </c>
      <c r="K17072" s="17">
        <v>334368</v>
      </c>
      <c r="L17072" s="17">
        <v>207308.16</v>
      </c>
      <c r="M17072" s="17">
        <v>127059.84</v>
      </c>
      <c r="N17072" s="17">
        <v>97917.6044</v>
      </c>
    </row>
    <row r="17073" spans="1:14">
      <c r="A17073" s="16">
        <v>46307</v>
      </c>
      <c r="B17073" t="s">
        <v>17119</v>
      </c>
      <c r="C17073" t="s">
        <v>47</v>
      </c>
      <c r="D17073" t="s">
        <v>48</v>
      </c>
      <c r="E17073" t="s">
        <v>35</v>
      </c>
      <c r="F17073" t="s">
        <v>16451</v>
      </c>
      <c r="G17073" t="s">
        <v>16452</v>
      </c>
      <c r="H17073">
        <v>5</v>
      </c>
      <c r="I17073" s="17">
        <v>281450</v>
      </c>
      <c r="J17073" s="17">
        <v>11258</v>
      </c>
      <c r="K17073" s="17">
        <v>270192</v>
      </c>
      <c r="L17073" s="17">
        <v>194538.24</v>
      </c>
      <c r="M17073" s="17">
        <v>75653.75999999999</v>
      </c>
      <c r="N17073" s="17">
        <v>108978.7394</v>
      </c>
    </row>
    <row r="17074" spans="1:14">
      <c r="A17074" s="16">
        <v>46307</v>
      </c>
      <c r="B17074" t="s">
        <v>17120</v>
      </c>
      <c r="C17074" t="s">
        <v>26</v>
      </c>
      <c r="D17074" t="s">
        <v>27</v>
      </c>
      <c r="E17074" t="s">
        <v>17</v>
      </c>
      <c r="F17074" t="s">
        <v>16451</v>
      </c>
      <c r="G17074" t="s">
        <v>16452</v>
      </c>
      <c r="H17074">
        <v>11</v>
      </c>
      <c r="I17074" s="17">
        <v>231064</v>
      </c>
      <c r="J17074" s="17">
        <v>18485.12</v>
      </c>
      <c r="K17074" s="17">
        <v>212578.88</v>
      </c>
      <c r="L17074" s="17">
        <v>148805.22</v>
      </c>
      <c r="M17074" s="17">
        <v>63773.66</v>
      </c>
      <c r="N17074" s="17">
        <v>42780.2845</v>
      </c>
    </row>
    <row r="17075" spans="1:14">
      <c r="A17075" s="16">
        <v>46307</v>
      </c>
      <c r="B17075" t="s">
        <v>17121</v>
      </c>
      <c r="C17075" t="s">
        <v>15</v>
      </c>
      <c r="D17075" t="s">
        <v>16</v>
      </c>
      <c r="E17075" t="s">
        <v>17</v>
      </c>
      <c r="F17075" t="s">
        <v>16451</v>
      </c>
      <c r="G17075" t="s">
        <v>16452</v>
      </c>
      <c r="H17075">
        <v>1</v>
      </c>
      <c r="I17075" s="17">
        <v>218616</v>
      </c>
      <c r="J17075" s="17">
        <v>30606.24</v>
      </c>
      <c r="K17075" s="17">
        <v>188009.76</v>
      </c>
      <c r="L17075" s="17">
        <v>131606.83</v>
      </c>
      <c r="M17075" s="17">
        <v>56402.93</v>
      </c>
      <c r="N17075" s="17">
        <v>42780.2845</v>
      </c>
    </row>
    <row r="17076" spans="1:14">
      <c r="A17076" s="16">
        <v>46307</v>
      </c>
      <c r="B17076" t="s">
        <v>17122</v>
      </c>
      <c r="C17076" t="s">
        <v>29</v>
      </c>
      <c r="D17076" t="s">
        <v>30</v>
      </c>
      <c r="E17076" t="s">
        <v>31</v>
      </c>
      <c r="F17076" t="s">
        <v>16451</v>
      </c>
      <c r="G17076" t="s">
        <v>16452</v>
      </c>
      <c r="H17076">
        <v>12</v>
      </c>
      <c r="I17076" s="17">
        <v>724077</v>
      </c>
      <c r="J17076" s="17">
        <v>65166.93</v>
      </c>
      <c r="K17076" s="17">
        <v>658910.0699999999</v>
      </c>
      <c r="L17076" s="17">
        <v>408524.24</v>
      </c>
      <c r="M17076" s="17">
        <v>250385.83</v>
      </c>
      <c r="N17076" s="17">
        <v>97917.6044</v>
      </c>
    </row>
    <row r="17077" spans="1:14">
      <c r="A17077" s="16">
        <v>46307</v>
      </c>
      <c r="B17077" t="s">
        <v>17123</v>
      </c>
      <c r="C17077" t="s">
        <v>29</v>
      </c>
      <c r="D17077" t="s">
        <v>30</v>
      </c>
      <c r="E17077" t="s">
        <v>31</v>
      </c>
      <c r="F17077" t="s">
        <v>16451</v>
      </c>
      <c r="G17077" t="s">
        <v>16452</v>
      </c>
      <c r="H17077">
        <v>6</v>
      </c>
      <c r="I17077" s="17">
        <v>793910</v>
      </c>
      <c r="J17077" s="17">
        <v>71451.89999999999</v>
      </c>
      <c r="K17077" s="17">
        <v>722458.1</v>
      </c>
      <c r="L17077" s="17">
        <v>447924.02</v>
      </c>
      <c r="M17077" s="17">
        <v>274534.08</v>
      </c>
      <c r="N17077" s="17">
        <v>97917.6044</v>
      </c>
    </row>
    <row r="17078" spans="1:14">
      <c r="A17078" s="16">
        <v>46307</v>
      </c>
      <c r="B17078" t="s">
        <v>17124</v>
      </c>
      <c r="C17078" t="s">
        <v>29</v>
      </c>
      <c r="D17078" t="s">
        <v>30</v>
      </c>
      <c r="E17078" t="s">
        <v>31</v>
      </c>
      <c r="F17078" t="s">
        <v>16451</v>
      </c>
      <c r="G17078" t="s">
        <v>16452</v>
      </c>
      <c r="H17078">
        <v>2</v>
      </c>
      <c r="I17078" s="17">
        <v>318774</v>
      </c>
      <c r="J17078" s="17">
        <v>0</v>
      </c>
      <c r="K17078" s="17">
        <v>318774</v>
      </c>
      <c r="L17078" s="17">
        <v>197639.88</v>
      </c>
      <c r="M17078" s="17">
        <v>121134.12</v>
      </c>
      <c r="N17078" s="17">
        <v>97917.6044</v>
      </c>
    </row>
    <row r="17079" spans="1:14">
      <c r="A17079" s="16">
        <v>46307</v>
      </c>
      <c r="B17079" t="s">
        <v>17125</v>
      </c>
      <c r="C17079" t="s">
        <v>22</v>
      </c>
      <c r="D17079" t="s">
        <v>23</v>
      </c>
      <c r="E17079" t="s">
        <v>24</v>
      </c>
      <c r="F17079" t="s">
        <v>16451</v>
      </c>
      <c r="G17079" t="s">
        <v>16452</v>
      </c>
      <c r="H17079">
        <v>5</v>
      </c>
      <c r="I17079" s="17">
        <v>796555</v>
      </c>
      <c r="J17079" s="17">
        <v>0</v>
      </c>
      <c r="K17079" s="17">
        <v>796555</v>
      </c>
      <c r="L17079" s="17">
        <v>605381.8</v>
      </c>
      <c r="M17079" s="17">
        <v>191173.2</v>
      </c>
      <c r="N17079" s="17">
        <v>63151.8486</v>
      </c>
    </row>
    <row r="17080" spans="1:14">
      <c r="A17080" s="16">
        <v>46307</v>
      </c>
      <c r="B17080" t="s">
        <v>17126</v>
      </c>
      <c r="C17080" t="s">
        <v>26</v>
      </c>
      <c r="D17080" t="s">
        <v>27</v>
      </c>
      <c r="E17080" t="s">
        <v>17</v>
      </c>
      <c r="F17080" t="s">
        <v>16451</v>
      </c>
      <c r="G17080" t="s">
        <v>16452</v>
      </c>
      <c r="H17080">
        <v>12</v>
      </c>
      <c r="I17080" s="17">
        <v>462017</v>
      </c>
      <c r="J17080" s="17">
        <v>0</v>
      </c>
      <c r="K17080" s="17">
        <v>462017</v>
      </c>
      <c r="L17080" s="17">
        <v>323411.9</v>
      </c>
      <c r="M17080" s="17">
        <v>138605.1</v>
      </c>
      <c r="N17080" s="17">
        <v>42780.2845</v>
      </c>
    </row>
    <row r="17081" spans="1:14">
      <c r="A17081" s="16">
        <v>46307</v>
      </c>
      <c r="B17081" t="s">
        <v>17127</v>
      </c>
      <c r="C17081" t="s">
        <v>22</v>
      </c>
      <c r="D17081" t="s">
        <v>23</v>
      </c>
      <c r="E17081" t="s">
        <v>24</v>
      </c>
      <c r="F17081" t="s">
        <v>16451</v>
      </c>
      <c r="G17081" t="s">
        <v>16452</v>
      </c>
      <c r="H17081">
        <v>5</v>
      </c>
      <c r="I17081" s="17">
        <v>597208</v>
      </c>
      <c r="J17081" s="17">
        <v>35832.48</v>
      </c>
      <c r="K17081" s="17">
        <v>561375.52</v>
      </c>
      <c r="L17081" s="17">
        <v>426645.4</v>
      </c>
      <c r="M17081" s="17">
        <v>134730.12</v>
      </c>
      <c r="N17081" s="17">
        <v>63151.8486</v>
      </c>
    </row>
    <row r="17082" spans="1:14">
      <c r="A17082" s="16">
        <v>46307</v>
      </c>
      <c r="B17082" t="s">
        <v>17128</v>
      </c>
      <c r="C17082" t="s">
        <v>26</v>
      </c>
      <c r="D17082" t="s">
        <v>27</v>
      </c>
      <c r="E17082" t="s">
        <v>17</v>
      </c>
      <c r="F17082" t="s">
        <v>16451</v>
      </c>
      <c r="G17082" t="s">
        <v>16452</v>
      </c>
      <c r="H17082">
        <v>1</v>
      </c>
      <c r="I17082" s="17">
        <v>178825</v>
      </c>
      <c r="J17082" s="17">
        <v>0</v>
      </c>
      <c r="K17082" s="17">
        <v>178825</v>
      </c>
      <c r="L17082" s="17">
        <v>125177.5</v>
      </c>
      <c r="M17082" s="17">
        <v>53647.5</v>
      </c>
      <c r="N17082" s="17">
        <v>42780.2845</v>
      </c>
    </row>
    <row r="17083" spans="1:14">
      <c r="A17083" s="16">
        <v>46307</v>
      </c>
      <c r="B17083" t="s">
        <v>17129</v>
      </c>
      <c r="C17083" t="s">
        <v>22</v>
      </c>
      <c r="D17083" t="s">
        <v>23</v>
      </c>
      <c r="E17083" t="s">
        <v>24</v>
      </c>
      <c r="F17083" t="s">
        <v>16451</v>
      </c>
      <c r="G17083" t="s">
        <v>16452</v>
      </c>
      <c r="H17083">
        <v>11</v>
      </c>
      <c r="I17083" s="17">
        <v>599403</v>
      </c>
      <c r="J17083" s="17">
        <v>0</v>
      </c>
      <c r="K17083" s="17">
        <v>599403</v>
      </c>
      <c r="L17083" s="17">
        <v>455546.28</v>
      </c>
      <c r="M17083" s="17">
        <v>143856.72</v>
      </c>
      <c r="N17083" s="17">
        <v>63151.8486</v>
      </c>
    </row>
    <row r="17084" spans="1:14">
      <c r="A17084" s="16">
        <v>46307</v>
      </c>
      <c r="B17084" t="s">
        <v>17130</v>
      </c>
      <c r="C17084" t="s">
        <v>33</v>
      </c>
      <c r="D17084" t="s">
        <v>34</v>
      </c>
      <c r="E17084" t="s">
        <v>35</v>
      </c>
      <c r="F17084" t="s">
        <v>16451</v>
      </c>
      <c r="G17084" t="s">
        <v>16452</v>
      </c>
      <c r="H17084">
        <v>10</v>
      </c>
      <c r="I17084" s="17">
        <v>527758</v>
      </c>
      <c r="J17084" s="17">
        <v>52775.8</v>
      </c>
      <c r="K17084" s="17">
        <v>474982.2</v>
      </c>
      <c r="L17084" s="17">
        <v>341987.18</v>
      </c>
      <c r="M17084" s="17">
        <v>132995.02</v>
      </c>
      <c r="N17084" s="17">
        <v>108978.7394</v>
      </c>
    </row>
    <row r="17085" spans="1:14">
      <c r="A17085" s="16">
        <v>46307</v>
      </c>
      <c r="B17085" t="s">
        <v>17131</v>
      </c>
      <c r="C17085" t="s">
        <v>33</v>
      </c>
      <c r="D17085" t="s">
        <v>34</v>
      </c>
      <c r="E17085" t="s">
        <v>35</v>
      </c>
      <c r="F17085" t="s">
        <v>16451</v>
      </c>
      <c r="G17085" t="s">
        <v>16452</v>
      </c>
      <c r="H17085">
        <v>3</v>
      </c>
      <c r="I17085" s="17">
        <v>448113</v>
      </c>
      <c r="J17085" s="17">
        <v>22405.65</v>
      </c>
      <c r="K17085" s="17">
        <v>425707.35</v>
      </c>
      <c r="L17085" s="17">
        <v>306509.29</v>
      </c>
      <c r="M17085" s="17">
        <v>119198.06</v>
      </c>
      <c r="N17085" s="17">
        <v>108978.7394</v>
      </c>
    </row>
    <row r="17086" spans="1:14">
      <c r="A17086" s="16">
        <v>46307</v>
      </c>
      <c r="B17086" t="s">
        <v>17132</v>
      </c>
      <c r="C17086" t="s">
        <v>15</v>
      </c>
      <c r="D17086" t="s">
        <v>16</v>
      </c>
      <c r="E17086" t="s">
        <v>17</v>
      </c>
      <c r="F17086" t="s">
        <v>16451</v>
      </c>
      <c r="G17086" t="s">
        <v>16452</v>
      </c>
      <c r="H17086">
        <v>11</v>
      </c>
      <c r="I17086" s="17">
        <v>702758</v>
      </c>
      <c r="J17086" s="17">
        <v>49193.06</v>
      </c>
      <c r="K17086" s="17">
        <v>653564.9399999999</v>
      </c>
      <c r="L17086" s="17">
        <v>457495.46</v>
      </c>
      <c r="M17086" s="17">
        <v>196069.48</v>
      </c>
      <c r="N17086" s="17">
        <v>42780.2845</v>
      </c>
    </row>
    <row r="17087" spans="1:14">
      <c r="A17087" s="16">
        <v>46307</v>
      </c>
      <c r="B17087" t="s">
        <v>17133</v>
      </c>
      <c r="C17087" t="s">
        <v>43</v>
      </c>
      <c r="D17087" t="s">
        <v>44</v>
      </c>
      <c r="E17087" t="s">
        <v>31</v>
      </c>
      <c r="F17087" t="s">
        <v>16451</v>
      </c>
      <c r="G17087" t="s">
        <v>16452</v>
      </c>
      <c r="H17087">
        <v>1</v>
      </c>
      <c r="I17087" s="17">
        <v>773259</v>
      </c>
      <c r="J17087" s="17">
        <v>23197.77</v>
      </c>
      <c r="K17087" s="17">
        <v>750061.23</v>
      </c>
      <c r="L17087" s="17">
        <v>465037.96</v>
      </c>
      <c r="M17087" s="17">
        <v>285023.27</v>
      </c>
      <c r="N17087" s="17">
        <v>97917.6044</v>
      </c>
    </row>
    <row r="17088" spans="1:14">
      <c r="A17088" s="16">
        <v>46307</v>
      </c>
      <c r="B17088" t="s">
        <v>17134</v>
      </c>
      <c r="C17088" t="s">
        <v>43</v>
      </c>
      <c r="D17088" t="s">
        <v>44</v>
      </c>
      <c r="E17088" t="s">
        <v>31</v>
      </c>
      <c r="F17088" t="s">
        <v>16451</v>
      </c>
      <c r="G17088" t="s">
        <v>16452</v>
      </c>
      <c r="H17088">
        <v>5</v>
      </c>
      <c r="I17088" s="17">
        <v>453213</v>
      </c>
      <c r="J17088" s="17">
        <v>22660.65</v>
      </c>
      <c r="K17088" s="17">
        <v>430552.35</v>
      </c>
      <c r="L17088" s="17">
        <v>266942.46</v>
      </c>
      <c r="M17088" s="17">
        <v>163609.89</v>
      </c>
      <c r="N17088" s="17">
        <v>97917.6044</v>
      </c>
    </row>
    <row r="17089" spans="1:14">
      <c r="A17089" s="16">
        <v>46307</v>
      </c>
      <c r="B17089" t="s">
        <v>17135</v>
      </c>
      <c r="C17089" t="s">
        <v>43</v>
      </c>
      <c r="D17089" t="s">
        <v>44</v>
      </c>
      <c r="E17089" t="s">
        <v>31</v>
      </c>
      <c r="F17089" t="s">
        <v>16451</v>
      </c>
      <c r="G17089" t="s">
        <v>16452</v>
      </c>
      <c r="H17089">
        <v>1</v>
      </c>
      <c r="I17089" s="17">
        <v>448281</v>
      </c>
      <c r="J17089" s="17">
        <v>13448.43</v>
      </c>
      <c r="K17089" s="17">
        <v>434832.57</v>
      </c>
      <c r="L17089" s="17">
        <v>269596.19</v>
      </c>
      <c r="M17089" s="17">
        <v>165236.38</v>
      </c>
      <c r="N17089" s="17">
        <v>97917.6044</v>
      </c>
    </row>
    <row r="17090" spans="1:14">
      <c r="A17090" s="16">
        <v>46307</v>
      </c>
      <c r="B17090" t="s">
        <v>17136</v>
      </c>
      <c r="C17090" t="s">
        <v>73</v>
      </c>
      <c r="D17090" t="s">
        <v>74</v>
      </c>
      <c r="E17090" t="s">
        <v>24</v>
      </c>
      <c r="F17090" t="s">
        <v>16451</v>
      </c>
      <c r="G17090" t="s">
        <v>16452</v>
      </c>
      <c r="H17090">
        <v>12</v>
      </c>
      <c r="I17090" s="17">
        <v>799353</v>
      </c>
      <c r="J17090" s="17">
        <v>103915.89</v>
      </c>
      <c r="K17090" s="17">
        <v>695437.11</v>
      </c>
      <c r="L17090" s="17">
        <v>528532.2</v>
      </c>
      <c r="M17090" s="17">
        <v>166904.91</v>
      </c>
      <c r="N17090" s="17">
        <v>63151.8486</v>
      </c>
    </row>
    <row r="17091" spans="1:14">
      <c r="A17091" s="16">
        <v>46307</v>
      </c>
      <c r="B17091" t="s">
        <v>17137</v>
      </c>
      <c r="C17091" t="s">
        <v>43</v>
      </c>
      <c r="D17091" t="s">
        <v>44</v>
      </c>
      <c r="E17091" t="s">
        <v>31</v>
      </c>
      <c r="F17091" t="s">
        <v>16451</v>
      </c>
      <c r="G17091" t="s">
        <v>16452</v>
      </c>
      <c r="H17091">
        <v>8</v>
      </c>
      <c r="I17091" s="17">
        <v>107351</v>
      </c>
      <c r="J17091" s="17">
        <v>0</v>
      </c>
      <c r="K17091" s="17">
        <v>107351</v>
      </c>
      <c r="L17091" s="17">
        <v>66557.62</v>
      </c>
      <c r="M17091" s="17">
        <v>40793.38</v>
      </c>
      <c r="N17091" s="17">
        <v>97917.6044</v>
      </c>
    </row>
    <row r="17092" spans="1:14">
      <c r="A17092" s="16">
        <v>46307</v>
      </c>
      <c r="B17092" t="s">
        <v>17138</v>
      </c>
      <c r="C17092" t="s">
        <v>29</v>
      </c>
      <c r="D17092" t="s">
        <v>30</v>
      </c>
      <c r="E17092" t="s">
        <v>31</v>
      </c>
      <c r="F17092" t="s">
        <v>16451</v>
      </c>
      <c r="G17092" t="s">
        <v>16452</v>
      </c>
      <c r="H17092">
        <v>3</v>
      </c>
      <c r="I17092" s="17">
        <v>530380</v>
      </c>
      <c r="J17092" s="17">
        <v>53038</v>
      </c>
      <c r="K17092" s="17">
        <v>477342</v>
      </c>
      <c r="L17092" s="17">
        <v>295952.04</v>
      </c>
      <c r="M17092" s="17">
        <v>181389.96</v>
      </c>
      <c r="N17092" s="17">
        <v>97917.6044</v>
      </c>
    </row>
    <row r="17093" spans="1:14">
      <c r="A17093" s="16">
        <v>46307</v>
      </c>
      <c r="B17093" t="s">
        <v>17139</v>
      </c>
      <c r="C17093" t="s">
        <v>22</v>
      </c>
      <c r="D17093" t="s">
        <v>23</v>
      </c>
      <c r="E17093" t="s">
        <v>24</v>
      </c>
      <c r="F17093" t="s">
        <v>16451</v>
      </c>
      <c r="G17093" t="s">
        <v>16452</v>
      </c>
      <c r="H17093">
        <v>10</v>
      </c>
      <c r="I17093" s="17">
        <v>264339</v>
      </c>
      <c r="J17093" s="17">
        <v>31720.68</v>
      </c>
      <c r="K17093" s="17">
        <v>232618.32</v>
      </c>
      <c r="L17093" s="17">
        <v>176789.92</v>
      </c>
      <c r="M17093" s="17">
        <v>55828.4</v>
      </c>
      <c r="N17093" s="17">
        <v>63151.8486</v>
      </c>
    </row>
    <row r="17094" spans="1:14">
      <c r="A17094" s="16">
        <v>46307</v>
      </c>
      <c r="B17094" t="s">
        <v>17140</v>
      </c>
      <c r="C17094" t="s">
        <v>33</v>
      </c>
      <c r="D17094" t="s">
        <v>34</v>
      </c>
      <c r="E17094" t="s">
        <v>35</v>
      </c>
      <c r="F17094" t="s">
        <v>16451</v>
      </c>
      <c r="G17094" t="s">
        <v>16452</v>
      </c>
      <c r="H17094">
        <v>3</v>
      </c>
      <c r="I17094" s="17">
        <v>64756</v>
      </c>
      <c r="J17094" s="17">
        <v>6475.6</v>
      </c>
      <c r="K17094" s="17">
        <v>58280.4</v>
      </c>
      <c r="L17094" s="17">
        <v>41961.89</v>
      </c>
      <c r="M17094" s="17">
        <v>16318.51</v>
      </c>
      <c r="N17094" s="17">
        <v>108978.7394</v>
      </c>
    </row>
    <row r="17095" spans="1:14">
      <c r="A17095" s="16">
        <v>46307</v>
      </c>
      <c r="B17095" t="s">
        <v>17141</v>
      </c>
      <c r="C17095" t="s">
        <v>43</v>
      </c>
      <c r="D17095" t="s">
        <v>44</v>
      </c>
      <c r="E17095" t="s">
        <v>31</v>
      </c>
      <c r="F17095" t="s">
        <v>16451</v>
      </c>
      <c r="G17095" t="s">
        <v>16452</v>
      </c>
      <c r="H17095">
        <v>6</v>
      </c>
      <c r="I17095" s="17">
        <v>657451</v>
      </c>
      <c r="J17095" s="17">
        <v>92043.14</v>
      </c>
      <c r="K17095" s="17">
        <v>565407.86</v>
      </c>
      <c r="L17095" s="17">
        <v>350552.87</v>
      </c>
      <c r="M17095" s="17">
        <v>214854.99</v>
      </c>
      <c r="N17095" s="17">
        <v>97917.6044</v>
      </c>
    </row>
    <row r="17096" spans="1:14">
      <c r="A17096" s="16">
        <v>46307</v>
      </c>
      <c r="B17096" t="s">
        <v>17142</v>
      </c>
      <c r="C17096" t="s">
        <v>43</v>
      </c>
      <c r="D17096" t="s">
        <v>44</v>
      </c>
      <c r="E17096" t="s">
        <v>31</v>
      </c>
      <c r="F17096" t="s">
        <v>16451</v>
      </c>
      <c r="G17096" t="s">
        <v>16452</v>
      </c>
      <c r="H17096">
        <v>2</v>
      </c>
      <c r="I17096" s="17">
        <v>147187</v>
      </c>
      <c r="J17096" s="17">
        <v>10303.09</v>
      </c>
      <c r="K17096" s="17">
        <v>136883.91</v>
      </c>
      <c r="L17096" s="17">
        <v>84868.02</v>
      </c>
      <c r="M17096" s="17">
        <v>52015.89</v>
      </c>
      <c r="N17096" s="17">
        <v>97917.6044</v>
      </c>
    </row>
    <row r="17097" spans="1:14">
      <c r="A17097" s="16">
        <v>46307</v>
      </c>
      <c r="B17097" t="s">
        <v>17143</v>
      </c>
      <c r="C17097" t="s">
        <v>43</v>
      </c>
      <c r="D17097" t="s">
        <v>44</v>
      </c>
      <c r="E17097" t="s">
        <v>31</v>
      </c>
      <c r="F17097" t="s">
        <v>16451</v>
      </c>
      <c r="G17097" t="s">
        <v>16452</v>
      </c>
      <c r="H17097">
        <v>8</v>
      </c>
      <c r="I17097" s="17">
        <v>602384</v>
      </c>
      <c r="J17097" s="17">
        <v>0</v>
      </c>
      <c r="K17097" s="17">
        <v>602384</v>
      </c>
      <c r="L17097" s="17">
        <v>373478.08</v>
      </c>
      <c r="M17097" s="17">
        <v>228905.92</v>
      </c>
      <c r="N17097" s="17">
        <v>97917.6044</v>
      </c>
    </row>
    <row r="17098" spans="1:14">
      <c r="A17098" s="16">
        <v>46307</v>
      </c>
      <c r="B17098" t="s">
        <v>17144</v>
      </c>
      <c r="C17098" t="s">
        <v>47</v>
      </c>
      <c r="D17098" t="s">
        <v>48</v>
      </c>
      <c r="E17098" t="s">
        <v>35</v>
      </c>
      <c r="F17098" t="s">
        <v>16451</v>
      </c>
      <c r="G17098" t="s">
        <v>16452</v>
      </c>
      <c r="H17098">
        <v>9</v>
      </c>
      <c r="I17098" s="17">
        <v>152627</v>
      </c>
      <c r="J17098" s="17">
        <v>0</v>
      </c>
      <c r="K17098" s="17">
        <v>152627</v>
      </c>
      <c r="L17098" s="17">
        <v>109891.44</v>
      </c>
      <c r="M17098" s="17">
        <v>42735.56</v>
      </c>
      <c r="N17098" s="17">
        <v>108978.7394</v>
      </c>
    </row>
    <row r="17099" spans="1:14">
      <c r="A17099" s="16">
        <v>46307</v>
      </c>
      <c r="B17099" t="s">
        <v>17145</v>
      </c>
      <c r="C17099" t="s">
        <v>47</v>
      </c>
      <c r="D17099" t="s">
        <v>48</v>
      </c>
      <c r="E17099" t="s">
        <v>35</v>
      </c>
      <c r="F17099" t="s">
        <v>16451</v>
      </c>
      <c r="G17099" t="s">
        <v>16452</v>
      </c>
      <c r="H17099">
        <v>4</v>
      </c>
      <c r="I17099" s="17">
        <v>639976</v>
      </c>
      <c r="J17099" s="17">
        <v>51198.08</v>
      </c>
      <c r="K17099" s="17">
        <v>588777.92</v>
      </c>
      <c r="L17099" s="17">
        <v>423920.1</v>
      </c>
      <c r="M17099" s="17">
        <v>164857.82</v>
      </c>
      <c r="N17099" s="17">
        <v>108978.7394</v>
      </c>
    </row>
    <row r="17100" spans="1:14">
      <c r="A17100" s="16">
        <v>46307</v>
      </c>
      <c r="B17100" t="s">
        <v>17146</v>
      </c>
      <c r="C17100" t="s">
        <v>29</v>
      </c>
      <c r="D17100" t="s">
        <v>30</v>
      </c>
      <c r="E17100" t="s">
        <v>31</v>
      </c>
      <c r="F17100" t="s">
        <v>16451</v>
      </c>
      <c r="G17100" t="s">
        <v>16452</v>
      </c>
      <c r="H17100">
        <v>2</v>
      </c>
      <c r="I17100" s="17">
        <v>53504</v>
      </c>
      <c r="J17100" s="17">
        <v>0</v>
      </c>
      <c r="K17100" s="17">
        <v>53504</v>
      </c>
      <c r="L17100" s="17">
        <v>33172.48</v>
      </c>
      <c r="M17100" s="17">
        <v>20331.52</v>
      </c>
      <c r="N17100" s="17">
        <v>97917.6044</v>
      </c>
    </row>
    <row r="17101" spans="1:14">
      <c r="A17101" s="16">
        <v>46307</v>
      </c>
      <c r="B17101" t="s">
        <v>17147</v>
      </c>
      <c r="C17101" t="s">
        <v>73</v>
      </c>
      <c r="D17101" t="s">
        <v>74</v>
      </c>
      <c r="E17101" t="s">
        <v>24</v>
      </c>
      <c r="F17101" t="s">
        <v>16451</v>
      </c>
      <c r="G17101" t="s">
        <v>16452</v>
      </c>
      <c r="H17101">
        <v>10</v>
      </c>
      <c r="I17101" s="17">
        <v>437623</v>
      </c>
      <c r="J17101" s="17">
        <v>65643.45</v>
      </c>
      <c r="K17101" s="17">
        <v>371979.55</v>
      </c>
      <c r="L17101" s="17">
        <v>282704.46</v>
      </c>
      <c r="M17101" s="17">
        <v>89275.09</v>
      </c>
      <c r="N17101" s="17">
        <v>63151.8486</v>
      </c>
    </row>
    <row r="17102" spans="1:14">
      <c r="A17102" s="16">
        <v>46307</v>
      </c>
      <c r="B17102" t="s">
        <v>17148</v>
      </c>
      <c r="C17102" t="s">
        <v>73</v>
      </c>
      <c r="D17102" t="s">
        <v>74</v>
      </c>
      <c r="E17102" t="s">
        <v>24</v>
      </c>
      <c r="F17102" t="s">
        <v>16451</v>
      </c>
      <c r="G17102" t="s">
        <v>16452</v>
      </c>
      <c r="H17102">
        <v>4</v>
      </c>
      <c r="I17102" s="17">
        <v>59044</v>
      </c>
      <c r="J17102" s="17">
        <v>8266.16</v>
      </c>
      <c r="K17102" s="17">
        <v>50777.84</v>
      </c>
      <c r="L17102" s="17">
        <v>38591.16</v>
      </c>
      <c r="M17102" s="17">
        <v>12186.68</v>
      </c>
      <c r="N17102" s="17">
        <v>63151.8486</v>
      </c>
    </row>
    <row r="17103" spans="1:14">
      <c r="A17103" s="16">
        <v>46307</v>
      </c>
      <c r="B17103" t="s">
        <v>17149</v>
      </c>
      <c r="C17103" t="s">
        <v>43</v>
      </c>
      <c r="D17103" t="s">
        <v>44</v>
      </c>
      <c r="E17103" t="s">
        <v>31</v>
      </c>
      <c r="F17103" t="s">
        <v>16451</v>
      </c>
      <c r="G17103" t="s">
        <v>16452</v>
      </c>
      <c r="H17103">
        <v>10</v>
      </c>
      <c r="I17103" s="17">
        <v>354411</v>
      </c>
      <c r="J17103" s="17">
        <v>35441.1</v>
      </c>
      <c r="K17103" s="17">
        <v>318969.9</v>
      </c>
      <c r="L17103" s="17">
        <v>197761.34</v>
      </c>
      <c r="M17103" s="17">
        <v>121208.56</v>
      </c>
      <c r="N17103" s="17">
        <v>97917.6044</v>
      </c>
    </row>
    <row r="17104" spans="1:14">
      <c r="A17104" s="16">
        <v>46307</v>
      </c>
      <c r="B17104" t="s">
        <v>17150</v>
      </c>
      <c r="C17104" t="s">
        <v>43</v>
      </c>
      <c r="D17104" t="s">
        <v>44</v>
      </c>
      <c r="E17104" t="s">
        <v>31</v>
      </c>
      <c r="F17104" t="s">
        <v>16451</v>
      </c>
      <c r="G17104" t="s">
        <v>16452</v>
      </c>
      <c r="H17104">
        <v>5</v>
      </c>
      <c r="I17104" s="17">
        <v>606435</v>
      </c>
      <c r="J17104" s="17">
        <v>66707.85000000001</v>
      </c>
      <c r="K17104" s="17">
        <v>539727.15</v>
      </c>
      <c r="L17104" s="17">
        <v>334630.83</v>
      </c>
      <c r="M17104" s="17">
        <v>205096.32</v>
      </c>
      <c r="N17104" s="17">
        <v>97917.6044</v>
      </c>
    </row>
    <row r="17105" spans="1:14">
      <c r="A17105" s="16">
        <v>46307</v>
      </c>
      <c r="B17105" t="s">
        <v>17151</v>
      </c>
      <c r="C17105" t="s">
        <v>29</v>
      </c>
      <c r="D17105" t="s">
        <v>30</v>
      </c>
      <c r="E17105" t="s">
        <v>31</v>
      </c>
      <c r="F17105" t="s">
        <v>16451</v>
      </c>
      <c r="G17105" t="s">
        <v>16452</v>
      </c>
      <c r="H17105">
        <v>10</v>
      </c>
      <c r="I17105" s="17">
        <v>115395</v>
      </c>
      <c r="J17105" s="17">
        <v>16155.3</v>
      </c>
      <c r="K17105" s="17">
        <v>99239.7</v>
      </c>
      <c r="L17105" s="17">
        <v>61528.61</v>
      </c>
      <c r="M17105" s="17">
        <v>37711.09</v>
      </c>
      <c r="N17105" s="17">
        <v>97917.6044</v>
      </c>
    </row>
    <row r="17106" spans="1:14">
      <c r="A17106" s="16">
        <v>46307</v>
      </c>
      <c r="B17106" t="s">
        <v>17152</v>
      </c>
      <c r="C17106" t="s">
        <v>29</v>
      </c>
      <c r="D17106" t="s">
        <v>30</v>
      </c>
      <c r="E17106" t="s">
        <v>31</v>
      </c>
      <c r="F17106" t="s">
        <v>16451</v>
      </c>
      <c r="G17106" t="s">
        <v>16452</v>
      </c>
      <c r="H17106">
        <v>10</v>
      </c>
      <c r="I17106" s="17">
        <v>452110</v>
      </c>
      <c r="J17106" s="17">
        <v>54253.2</v>
      </c>
      <c r="K17106" s="17">
        <v>397856.8</v>
      </c>
      <c r="L17106" s="17">
        <v>246671.22</v>
      </c>
      <c r="M17106" s="17">
        <v>151185.58</v>
      </c>
      <c r="N17106" s="17">
        <v>97917.6044</v>
      </c>
    </row>
    <row r="17107" spans="1:14">
      <c r="A17107" s="16">
        <v>46307</v>
      </c>
      <c r="B17107" t="s">
        <v>17153</v>
      </c>
      <c r="C17107" t="s">
        <v>22</v>
      </c>
      <c r="D17107" t="s">
        <v>23</v>
      </c>
      <c r="E17107" t="s">
        <v>24</v>
      </c>
      <c r="F17107" t="s">
        <v>16451</v>
      </c>
      <c r="G17107" t="s">
        <v>16452</v>
      </c>
      <c r="H17107">
        <v>5</v>
      </c>
      <c r="I17107" s="17">
        <v>828721</v>
      </c>
      <c r="J17107" s="17">
        <v>41436.05</v>
      </c>
      <c r="K17107" s="17">
        <v>787284.95</v>
      </c>
      <c r="L17107" s="17">
        <v>598336.5600000001</v>
      </c>
      <c r="M17107" s="17">
        <v>188948.39</v>
      </c>
      <c r="N17107" s="17">
        <v>63151.8486</v>
      </c>
    </row>
    <row r="17108" spans="1:14">
      <c r="A17108" s="16">
        <v>46307</v>
      </c>
      <c r="B17108" t="s">
        <v>17154</v>
      </c>
      <c r="C17108" t="s">
        <v>43</v>
      </c>
      <c r="D17108" t="s">
        <v>44</v>
      </c>
      <c r="E17108" t="s">
        <v>31</v>
      </c>
      <c r="F17108" t="s">
        <v>16451</v>
      </c>
      <c r="G17108" t="s">
        <v>16452</v>
      </c>
      <c r="H17108">
        <v>7</v>
      </c>
      <c r="I17108" s="17">
        <v>208810</v>
      </c>
      <c r="J17108" s="17">
        <v>0</v>
      </c>
      <c r="K17108" s="17">
        <v>208810</v>
      </c>
      <c r="L17108" s="17">
        <v>129462.2</v>
      </c>
      <c r="M17108" s="17">
        <v>79347.8</v>
      </c>
      <c r="N17108" s="17">
        <v>97917.6044</v>
      </c>
    </row>
    <row r="17109" spans="1:14">
      <c r="A17109" s="16">
        <v>46307</v>
      </c>
      <c r="B17109" t="s">
        <v>17155</v>
      </c>
      <c r="C17109" t="s">
        <v>33</v>
      </c>
      <c r="D17109" t="s">
        <v>34</v>
      </c>
      <c r="E17109" t="s">
        <v>35</v>
      </c>
      <c r="F17109" t="s">
        <v>16451</v>
      </c>
      <c r="G17109" t="s">
        <v>16452</v>
      </c>
      <c r="H17109">
        <v>4</v>
      </c>
      <c r="I17109" s="17">
        <v>311039</v>
      </c>
      <c r="J17109" s="17">
        <v>0</v>
      </c>
      <c r="K17109" s="17">
        <v>311039</v>
      </c>
      <c r="L17109" s="17">
        <v>223948.08</v>
      </c>
      <c r="M17109" s="17">
        <v>87090.92</v>
      </c>
      <c r="N17109" s="17">
        <v>108978.7394</v>
      </c>
    </row>
    <row r="17110" spans="1:14">
      <c r="A17110" s="16">
        <v>46307</v>
      </c>
      <c r="B17110" t="s">
        <v>17156</v>
      </c>
      <c r="C17110" t="s">
        <v>43</v>
      </c>
      <c r="D17110" t="s">
        <v>44</v>
      </c>
      <c r="E17110" t="s">
        <v>31</v>
      </c>
      <c r="F17110" t="s">
        <v>16451</v>
      </c>
      <c r="G17110" t="s">
        <v>16452</v>
      </c>
      <c r="H17110">
        <v>11</v>
      </c>
      <c r="I17110" s="17">
        <v>775402</v>
      </c>
      <c r="J17110" s="17">
        <v>0</v>
      </c>
      <c r="K17110" s="17">
        <v>775402</v>
      </c>
      <c r="L17110" s="17">
        <v>480749.24</v>
      </c>
      <c r="M17110" s="17">
        <v>294652.76</v>
      </c>
      <c r="N17110" s="17">
        <v>97917.6044</v>
      </c>
    </row>
    <row r="17111" spans="1:14">
      <c r="A17111" s="16">
        <v>46307</v>
      </c>
      <c r="B17111" t="s">
        <v>17157</v>
      </c>
      <c r="C17111" t="s">
        <v>22</v>
      </c>
      <c r="D17111" t="s">
        <v>23</v>
      </c>
      <c r="E17111" t="s">
        <v>24</v>
      </c>
      <c r="F17111" t="s">
        <v>16451</v>
      </c>
      <c r="G17111" t="s">
        <v>16452</v>
      </c>
      <c r="H17111">
        <v>11</v>
      </c>
      <c r="I17111" s="17">
        <v>675275</v>
      </c>
      <c r="J17111" s="17">
        <v>33763.75</v>
      </c>
      <c r="K17111" s="17">
        <v>641511.25</v>
      </c>
      <c r="L17111" s="17">
        <v>487548.55</v>
      </c>
      <c r="M17111" s="17">
        <v>153962.7</v>
      </c>
      <c r="N17111" s="17">
        <v>63151.8486</v>
      </c>
    </row>
    <row r="17112" spans="1:14">
      <c r="A17112" s="16">
        <v>46307</v>
      </c>
      <c r="B17112" t="s">
        <v>17158</v>
      </c>
      <c r="C17112" t="s">
        <v>22</v>
      </c>
      <c r="D17112" t="s">
        <v>23</v>
      </c>
      <c r="E17112" t="s">
        <v>24</v>
      </c>
      <c r="F17112" t="s">
        <v>16451</v>
      </c>
      <c r="G17112" t="s">
        <v>16452</v>
      </c>
      <c r="H17112">
        <v>6</v>
      </c>
      <c r="I17112" s="17">
        <v>707884</v>
      </c>
      <c r="J17112" s="17">
        <v>21236.52</v>
      </c>
      <c r="K17112" s="17">
        <v>686647.48</v>
      </c>
      <c r="L17112" s="17">
        <v>521852.08</v>
      </c>
      <c r="M17112" s="17">
        <v>164795.4</v>
      </c>
      <c r="N17112" s="17">
        <v>63151.8486</v>
      </c>
    </row>
    <row r="17113" spans="1:14">
      <c r="A17113" s="16">
        <v>46307</v>
      </c>
      <c r="B17113" t="s">
        <v>17159</v>
      </c>
      <c r="C17113" t="s">
        <v>43</v>
      </c>
      <c r="D17113" t="s">
        <v>44</v>
      </c>
      <c r="E17113" t="s">
        <v>31</v>
      </c>
      <c r="F17113" t="s">
        <v>16451</v>
      </c>
      <c r="G17113" t="s">
        <v>16452</v>
      </c>
      <c r="H17113">
        <v>1</v>
      </c>
      <c r="I17113" s="17">
        <v>695713</v>
      </c>
      <c r="J17113" s="17">
        <v>76528.42999999999</v>
      </c>
      <c r="K17113" s="17">
        <v>619184.5699999999</v>
      </c>
      <c r="L17113" s="17">
        <v>383894.43</v>
      </c>
      <c r="M17113" s="17">
        <v>235290.14</v>
      </c>
      <c r="N17113" s="17">
        <v>97917.6044</v>
      </c>
    </row>
    <row r="17114" spans="1:14">
      <c r="A17114" s="16">
        <v>46307</v>
      </c>
      <c r="B17114" t="s">
        <v>17160</v>
      </c>
      <c r="C17114" t="s">
        <v>43</v>
      </c>
      <c r="D17114" t="s">
        <v>44</v>
      </c>
      <c r="E17114" t="s">
        <v>31</v>
      </c>
      <c r="F17114" t="s">
        <v>16451</v>
      </c>
      <c r="G17114" t="s">
        <v>16452</v>
      </c>
      <c r="H17114">
        <v>12</v>
      </c>
      <c r="I17114" s="17">
        <v>512714</v>
      </c>
      <c r="J17114" s="17">
        <v>41017.12</v>
      </c>
      <c r="K17114" s="17">
        <v>471696.88</v>
      </c>
      <c r="L17114" s="17">
        <v>292452.07</v>
      </c>
      <c r="M17114" s="17">
        <v>179244.81</v>
      </c>
      <c r="N17114" s="17">
        <v>97917.6044</v>
      </c>
    </row>
    <row r="17115" spans="1:14">
      <c r="A17115" s="16">
        <v>46307</v>
      </c>
      <c r="B17115" t="s">
        <v>17161</v>
      </c>
      <c r="C17115" t="s">
        <v>29</v>
      </c>
      <c r="D17115" t="s">
        <v>30</v>
      </c>
      <c r="E17115" t="s">
        <v>31</v>
      </c>
      <c r="F17115" t="s">
        <v>16451</v>
      </c>
      <c r="G17115" t="s">
        <v>16452</v>
      </c>
      <c r="H17115">
        <v>8</v>
      </c>
      <c r="I17115" s="17">
        <v>185130</v>
      </c>
      <c r="J17115" s="17">
        <v>12959.1</v>
      </c>
      <c r="K17115" s="17">
        <v>172170.9</v>
      </c>
      <c r="L17115" s="17">
        <v>106745.96</v>
      </c>
      <c r="M17115" s="17">
        <v>65424.94</v>
      </c>
      <c r="N17115" s="17">
        <v>97917.6044</v>
      </c>
    </row>
    <row r="17116" spans="1:14">
      <c r="A17116" s="16">
        <v>46307</v>
      </c>
      <c r="B17116" t="s">
        <v>17162</v>
      </c>
      <c r="C17116" t="s">
        <v>47</v>
      </c>
      <c r="D17116" t="s">
        <v>48</v>
      </c>
      <c r="E17116" t="s">
        <v>35</v>
      </c>
      <c r="F17116" t="s">
        <v>16451</v>
      </c>
      <c r="G17116" t="s">
        <v>16452</v>
      </c>
      <c r="H17116">
        <v>2</v>
      </c>
      <c r="I17116" s="17">
        <v>368681</v>
      </c>
      <c r="J17116" s="17">
        <v>0</v>
      </c>
      <c r="K17116" s="17">
        <v>368681</v>
      </c>
      <c r="L17116" s="17">
        <v>265450.32</v>
      </c>
      <c r="M17116" s="17">
        <v>103230.68</v>
      </c>
      <c r="N17116" s="17">
        <v>108978.7394</v>
      </c>
    </row>
    <row r="17117" spans="1:14">
      <c r="A17117" s="16">
        <v>46307</v>
      </c>
      <c r="B17117" t="s">
        <v>17163</v>
      </c>
      <c r="C17117" t="s">
        <v>33</v>
      </c>
      <c r="D17117" t="s">
        <v>34</v>
      </c>
      <c r="E17117" t="s">
        <v>35</v>
      </c>
      <c r="F17117" t="s">
        <v>16451</v>
      </c>
      <c r="G17117" t="s">
        <v>16452</v>
      </c>
      <c r="H17117">
        <v>5</v>
      </c>
      <c r="I17117" s="17">
        <v>493230</v>
      </c>
      <c r="J17117" s="17">
        <v>0</v>
      </c>
      <c r="K17117" s="17">
        <v>493230</v>
      </c>
      <c r="L17117" s="17">
        <v>355125.6</v>
      </c>
      <c r="M17117" s="17">
        <v>138104.4</v>
      </c>
      <c r="N17117" s="17">
        <v>108978.7394</v>
      </c>
    </row>
    <row r="17118" spans="1:14">
      <c r="A17118" s="16">
        <v>46307</v>
      </c>
      <c r="B17118" t="s">
        <v>17164</v>
      </c>
      <c r="C17118" t="s">
        <v>15</v>
      </c>
      <c r="D17118" t="s">
        <v>16</v>
      </c>
      <c r="E17118" t="s">
        <v>17</v>
      </c>
      <c r="F17118" t="s">
        <v>16451</v>
      </c>
      <c r="G17118" t="s">
        <v>16452</v>
      </c>
      <c r="H17118">
        <v>5</v>
      </c>
      <c r="I17118" s="17">
        <v>555932</v>
      </c>
      <c r="J17118" s="17">
        <v>61152.52</v>
      </c>
      <c r="K17118" s="17">
        <v>494779.48</v>
      </c>
      <c r="L17118" s="17">
        <v>346345.64</v>
      </c>
      <c r="M17118" s="17">
        <v>148433.84</v>
      </c>
      <c r="N17118" s="17">
        <v>42780.2845</v>
      </c>
    </row>
    <row r="17119" spans="1:14">
      <c r="A17119" s="16">
        <v>46307</v>
      </c>
      <c r="B17119" t="s">
        <v>17165</v>
      </c>
      <c r="C17119" t="s">
        <v>43</v>
      </c>
      <c r="D17119" t="s">
        <v>44</v>
      </c>
      <c r="E17119" t="s">
        <v>31</v>
      </c>
      <c r="F17119" t="s">
        <v>16451</v>
      </c>
      <c r="G17119" t="s">
        <v>16452</v>
      </c>
      <c r="H17119">
        <v>6</v>
      </c>
      <c r="I17119" s="17">
        <v>605816</v>
      </c>
      <c r="J17119" s="17">
        <v>78756.08</v>
      </c>
      <c r="K17119" s="17">
        <v>527059.92</v>
      </c>
      <c r="L17119" s="17">
        <v>326777.15</v>
      </c>
      <c r="M17119" s="17">
        <v>200282.77</v>
      </c>
      <c r="N17119" s="17">
        <v>97917.6044</v>
      </c>
    </row>
    <row r="17120" spans="1:14">
      <c r="A17120" s="16">
        <v>46307</v>
      </c>
      <c r="B17120" t="s">
        <v>17166</v>
      </c>
      <c r="C17120" t="s">
        <v>47</v>
      </c>
      <c r="D17120" t="s">
        <v>48</v>
      </c>
      <c r="E17120" t="s">
        <v>35</v>
      </c>
      <c r="F17120" t="s">
        <v>16451</v>
      </c>
      <c r="G17120" t="s">
        <v>16452</v>
      </c>
      <c r="H17120">
        <v>3</v>
      </c>
      <c r="I17120" s="17">
        <v>496649</v>
      </c>
      <c r="J17120" s="17">
        <v>0</v>
      </c>
      <c r="K17120" s="17">
        <v>496649</v>
      </c>
      <c r="L17120" s="17">
        <v>357587.28</v>
      </c>
      <c r="M17120" s="17">
        <v>139061.72</v>
      </c>
      <c r="N17120" s="17">
        <v>108978.7394</v>
      </c>
    </row>
    <row r="17121" spans="1:14">
      <c r="A17121" s="16">
        <v>46307</v>
      </c>
      <c r="B17121" t="s">
        <v>17167</v>
      </c>
      <c r="C17121" t="s">
        <v>22</v>
      </c>
      <c r="D17121" t="s">
        <v>23</v>
      </c>
      <c r="E17121" t="s">
        <v>24</v>
      </c>
      <c r="F17121" t="s">
        <v>16451</v>
      </c>
      <c r="G17121" t="s">
        <v>16452</v>
      </c>
      <c r="H17121">
        <v>1</v>
      </c>
      <c r="I17121" s="17">
        <v>795674</v>
      </c>
      <c r="J17121" s="17">
        <v>47740.44</v>
      </c>
      <c r="K17121" s="17">
        <v>747933.5600000001</v>
      </c>
      <c r="L17121" s="17">
        <v>568429.51</v>
      </c>
      <c r="M17121" s="17">
        <v>179504.05</v>
      </c>
      <c r="N17121" s="17">
        <v>63151.8486</v>
      </c>
    </row>
    <row r="17122" spans="1:14">
      <c r="A17122" s="16">
        <v>46307</v>
      </c>
      <c r="B17122" t="s">
        <v>17168</v>
      </c>
      <c r="C17122" t="s">
        <v>33</v>
      </c>
      <c r="D17122" t="s">
        <v>34</v>
      </c>
      <c r="E17122" t="s">
        <v>35</v>
      </c>
      <c r="F17122" t="s">
        <v>16451</v>
      </c>
      <c r="G17122" t="s">
        <v>16452</v>
      </c>
      <c r="H17122">
        <v>7</v>
      </c>
      <c r="I17122" s="17">
        <v>755844</v>
      </c>
      <c r="J17122" s="17">
        <v>45350.64</v>
      </c>
      <c r="K17122" s="17">
        <v>710493.36</v>
      </c>
      <c r="L17122" s="17">
        <v>511555.22</v>
      </c>
      <c r="M17122" s="17">
        <v>198938.14</v>
      </c>
      <c r="N17122" s="17">
        <v>108978.7394</v>
      </c>
    </row>
    <row r="17123" spans="1:14">
      <c r="A17123" s="16">
        <v>46307</v>
      </c>
      <c r="B17123" t="s">
        <v>17169</v>
      </c>
      <c r="C17123" t="s">
        <v>15</v>
      </c>
      <c r="D17123" t="s">
        <v>16</v>
      </c>
      <c r="E17123" t="s">
        <v>17</v>
      </c>
      <c r="F17123" t="s">
        <v>16451</v>
      </c>
      <c r="G17123" t="s">
        <v>16452</v>
      </c>
      <c r="H17123">
        <v>5</v>
      </c>
      <c r="I17123" s="17">
        <v>817261</v>
      </c>
      <c r="J17123" s="17">
        <v>0</v>
      </c>
      <c r="K17123" s="17">
        <v>817261</v>
      </c>
      <c r="L17123" s="17">
        <v>572082.7</v>
      </c>
      <c r="M17123" s="17">
        <v>245178.3</v>
      </c>
      <c r="N17123" s="17">
        <v>42780.2845</v>
      </c>
    </row>
    <row r="17124" spans="1:14">
      <c r="A17124" s="16">
        <v>46307</v>
      </c>
      <c r="B17124" t="s">
        <v>17170</v>
      </c>
      <c r="C17124" t="s">
        <v>73</v>
      </c>
      <c r="D17124" t="s">
        <v>74</v>
      </c>
      <c r="E17124" t="s">
        <v>24</v>
      </c>
      <c r="F17124" t="s">
        <v>16451</v>
      </c>
      <c r="G17124" t="s">
        <v>16452</v>
      </c>
      <c r="H17124">
        <v>12</v>
      </c>
      <c r="I17124" s="17">
        <v>436167</v>
      </c>
      <c r="J17124" s="17">
        <v>30531.69</v>
      </c>
      <c r="K17124" s="17">
        <v>405635.31</v>
      </c>
      <c r="L17124" s="17">
        <v>308282.84</v>
      </c>
      <c r="M17124" s="17">
        <v>97352.47</v>
      </c>
      <c r="N17124" s="17">
        <v>63151.8486</v>
      </c>
    </row>
    <row r="17125" spans="1:14">
      <c r="A17125" s="16">
        <v>46307</v>
      </c>
      <c r="B17125" t="s">
        <v>17171</v>
      </c>
      <c r="C17125" t="s">
        <v>22</v>
      </c>
      <c r="D17125" t="s">
        <v>23</v>
      </c>
      <c r="E17125" t="s">
        <v>24</v>
      </c>
      <c r="F17125" t="s">
        <v>16451</v>
      </c>
      <c r="G17125" t="s">
        <v>16452</v>
      </c>
      <c r="H17125">
        <v>1</v>
      </c>
      <c r="I17125" s="17">
        <v>333393</v>
      </c>
      <c r="J17125" s="17">
        <v>36673.23</v>
      </c>
      <c r="K17125" s="17">
        <v>296719.77</v>
      </c>
      <c r="L17125" s="17">
        <v>225507.03</v>
      </c>
      <c r="M17125" s="17">
        <v>71212.74000000001</v>
      </c>
      <c r="N17125" s="17">
        <v>63151.8486</v>
      </c>
    </row>
    <row r="17126" spans="1:14">
      <c r="A17126" s="16">
        <v>46307</v>
      </c>
      <c r="B17126" t="s">
        <v>17172</v>
      </c>
      <c r="C17126" t="s">
        <v>47</v>
      </c>
      <c r="D17126" t="s">
        <v>48</v>
      </c>
      <c r="E17126" t="s">
        <v>35</v>
      </c>
      <c r="F17126" t="s">
        <v>16451</v>
      </c>
      <c r="G17126" t="s">
        <v>16452</v>
      </c>
      <c r="H17126">
        <v>11</v>
      </c>
      <c r="I17126" s="17">
        <v>765153</v>
      </c>
      <c r="J17126" s="17">
        <v>0</v>
      </c>
      <c r="K17126" s="17">
        <v>765153</v>
      </c>
      <c r="L17126" s="17">
        <v>550910.16</v>
      </c>
      <c r="M17126" s="17">
        <v>214242.84</v>
      </c>
      <c r="N17126" s="17">
        <v>108978.7394</v>
      </c>
    </row>
    <row r="17127" spans="1:14">
      <c r="A17127" s="16">
        <v>46307</v>
      </c>
      <c r="B17127" t="s">
        <v>17173</v>
      </c>
      <c r="C17127" t="s">
        <v>33</v>
      </c>
      <c r="D17127" t="s">
        <v>34</v>
      </c>
      <c r="E17127" t="s">
        <v>35</v>
      </c>
      <c r="F17127" t="s">
        <v>16451</v>
      </c>
      <c r="G17127" t="s">
        <v>16452</v>
      </c>
      <c r="H17127">
        <v>6</v>
      </c>
      <c r="I17127" s="17">
        <v>331856</v>
      </c>
      <c r="J17127" s="17">
        <v>39822.72</v>
      </c>
      <c r="K17127" s="17">
        <v>292033.28</v>
      </c>
      <c r="L17127" s="17">
        <v>210263.96</v>
      </c>
      <c r="M17127" s="17">
        <v>81769.32000000001</v>
      </c>
      <c r="N17127" s="17">
        <v>108978.7394</v>
      </c>
    </row>
    <row r="17128" spans="1:14">
      <c r="A17128" s="16">
        <v>46307</v>
      </c>
      <c r="B17128" t="s">
        <v>17174</v>
      </c>
      <c r="C17128" t="s">
        <v>15</v>
      </c>
      <c r="D17128" t="s">
        <v>16</v>
      </c>
      <c r="E17128" t="s">
        <v>17</v>
      </c>
      <c r="F17128" t="s">
        <v>16451</v>
      </c>
      <c r="G17128" t="s">
        <v>16452</v>
      </c>
      <c r="H17128">
        <v>11</v>
      </c>
      <c r="I17128" s="17">
        <v>362265</v>
      </c>
      <c r="J17128" s="17">
        <v>28981.2</v>
      </c>
      <c r="K17128" s="17">
        <v>333283.8</v>
      </c>
      <c r="L17128" s="17">
        <v>233298.66</v>
      </c>
      <c r="M17128" s="17">
        <v>99985.14</v>
      </c>
      <c r="N17128" s="17">
        <v>42780.2845</v>
      </c>
    </row>
    <row r="17129" spans="1:14">
      <c r="A17129" s="16">
        <v>46307</v>
      </c>
      <c r="B17129" t="s">
        <v>17175</v>
      </c>
      <c r="C17129" t="s">
        <v>15</v>
      </c>
      <c r="D17129" t="s">
        <v>16</v>
      </c>
      <c r="E17129" t="s">
        <v>17</v>
      </c>
      <c r="F17129" t="s">
        <v>16451</v>
      </c>
      <c r="G17129" t="s">
        <v>16452</v>
      </c>
      <c r="H17129">
        <v>7</v>
      </c>
      <c r="I17129" s="17">
        <v>328794</v>
      </c>
      <c r="J17129" s="17">
        <v>36167.34</v>
      </c>
      <c r="K17129" s="17">
        <v>292626.66</v>
      </c>
      <c r="L17129" s="17">
        <v>204838.66</v>
      </c>
      <c r="M17129" s="17">
        <v>87788</v>
      </c>
      <c r="N17129" s="17">
        <v>42780.2845</v>
      </c>
    </row>
    <row r="17130" spans="1:14">
      <c r="A17130" s="16">
        <v>46307</v>
      </c>
      <c r="B17130" t="s">
        <v>17176</v>
      </c>
      <c r="C17130" t="s">
        <v>29</v>
      </c>
      <c r="D17130" t="s">
        <v>30</v>
      </c>
      <c r="E17130" t="s">
        <v>31</v>
      </c>
      <c r="F17130" t="s">
        <v>16451</v>
      </c>
      <c r="G17130" t="s">
        <v>16452</v>
      </c>
      <c r="H17130">
        <v>12</v>
      </c>
      <c r="I17130" s="17">
        <v>771497</v>
      </c>
      <c r="J17130" s="17">
        <v>92579.64</v>
      </c>
      <c r="K17130" s="17">
        <v>678917.36</v>
      </c>
      <c r="L17130" s="17">
        <v>420928.76</v>
      </c>
      <c r="M17130" s="17">
        <v>257988.6</v>
      </c>
      <c r="N17130" s="17">
        <v>97917.6044</v>
      </c>
    </row>
    <row r="17131" spans="1:14">
      <c r="A17131" s="16">
        <v>46307</v>
      </c>
      <c r="B17131" t="s">
        <v>17177</v>
      </c>
      <c r="C17131" t="s">
        <v>15</v>
      </c>
      <c r="D17131" t="s">
        <v>16</v>
      </c>
      <c r="E17131" t="s">
        <v>17</v>
      </c>
      <c r="F17131" t="s">
        <v>16451</v>
      </c>
      <c r="G17131" t="s">
        <v>16452</v>
      </c>
      <c r="H17131">
        <v>11</v>
      </c>
      <c r="I17131" s="17">
        <v>215178</v>
      </c>
      <c r="J17131" s="17">
        <v>19366.02</v>
      </c>
      <c r="K17131" s="17">
        <v>195811.98</v>
      </c>
      <c r="L17131" s="17">
        <v>137068.39</v>
      </c>
      <c r="M17131" s="17">
        <v>58743.59</v>
      </c>
      <c r="N17131" s="17">
        <v>42780.2845</v>
      </c>
    </row>
    <row r="17132" spans="1:14">
      <c r="A17132" s="16">
        <v>46307</v>
      </c>
      <c r="B17132" t="s">
        <v>17178</v>
      </c>
      <c r="C17132" t="s">
        <v>73</v>
      </c>
      <c r="D17132" t="s">
        <v>74</v>
      </c>
      <c r="E17132" t="s">
        <v>24</v>
      </c>
      <c r="F17132" t="s">
        <v>16451</v>
      </c>
      <c r="G17132" t="s">
        <v>16452</v>
      </c>
      <c r="H17132">
        <v>7</v>
      </c>
      <c r="I17132" s="17">
        <v>426642</v>
      </c>
      <c r="J17132" s="17">
        <v>55463.46</v>
      </c>
      <c r="K17132" s="17">
        <v>371178.54</v>
      </c>
      <c r="L17132" s="17">
        <v>282095.69</v>
      </c>
      <c r="M17132" s="17">
        <v>89082.85000000001</v>
      </c>
      <c r="N17132" s="17">
        <v>63151.8486</v>
      </c>
    </row>
    <row r="17133" spans="1:14">
      <c r="A17133" s="16">
        <v>46308</v>
      </c>
      <c r="B17133" t="s">
        <v>17179</v>
      </c>
      <c r="C17133" t="s">
        <v>22</v>
      </c>
      <c r="D17133" t="s">
        <v>23</v>
      </c>
      <c r="E17133" t="s">
        <v>24</v>
      </c>
      <c r="F17133" t="s">
        <v>16451</v>
      </c>
      <c r="G17133" t="s">
        <v>16452</v>
      </c>
      <c r="H17133">
        <v>12</v>
      </c>
      <c r="I17133" s="17">
        <v>790959</v>
      </c>
      <c r="J17133" s="17">
        <v>0</v>
      </c>
      <c r="K17133" s="17">
        <v>790959</v>
      </c>
      <c r="L17133" s="17">
        <v>601128.84</v>
      </c>
      <c r="M17133" s="17">
        <v>189830.16</v>
      </c>
      <c r="N17133" s="17">
        <v>63151.8486</v>
      </c>
    </row>
    <row r="17134" spans="1:14">
      <c r="A17134" s="16">
        <v>46308</v>
      </c>
      <c r="B17134" t="s">
        <v>17180</v>
      </c>
      <c r="C17134" t="s">
        <v>22</v>
      </c>
      <c r="D17134" t="s">
        <v>23</v>
      </c>
      <c r="E17134" t="s">
        <v>24</v>
      </c>
      <c r="F17134" t="s">
        <v>16451</v>
      </c>
      <c r="G17134" t="s">
        <v>16452</v>
      </c>
      <c r="H17134">
        <v>5</v>
      </c>
      <c r="I17134" s="17">
        <v>618283</v>
      </c>
      <c r="J17134" s="17">
        <v>0</v>
      </c>
      <c r="K17134" s="17">
        <v>618283</v>
      </c>
      <c r="L17134" s="17">
        <v>469895.08</v>
      </c>
      <c r="M17134" s="17">
        <v>148387.92</v>
      </c>
      <c r="N17134" s="17">
        <v>63151.8486</v>
      </c>
    </row>
    <row r="17135" spans="1:14">
      <c r="A17135" s="16">
        <v>46308</v>
      </c>
      <c r="B17135" t="s">
        <v>17181</v>
      </c>
      <c r="C17135" t="s">
        <v>29</v>
      </c>
      <c r="D17135" t="s">
        <v>30</v>
      </c>
      <c r="E17135" t="s">
        <v>31</v>
      </c>
      <c r="F17135" t="s">
        <v>16451</v>
      </c>
      <c r="G17135" t="s">
        <v>16452</v>
      </c>
      <c r="H17135">
        <v>7</v>
      </c>
      <c r="I17135" s="17">
        <v>319864</v>
      </c>
      <c r="J17135" s="17">
        <v>41582.32</v>
      </c>
      <c r="K17135" s="17">
        <v>278281.68</v>
      </c>
      <c r="L17135" s="17">
        <v>172534.64</v>
      </c>
      <c r="M17135" s="17">
        <v>105747.04</v>
      </c>
      <c r="N17135" s="17">
        <v>97917.6044</v>
      </c>
    </row>
    <row r="17136" spans="1:14">
      <c r="A17136" s="16">
        <v>46308</v>
      </c>
      <c r="B17136" t="s">
        <v>17182</v>
      </c>
      <c r="C17136" t="s">
        <v>43</v>
      </c>
      <c r="D17136" t="s">
        <v>44</v>
      </c>
      <c r="E17136" t="s">
        <v>31</v>
      </c>
      <c r="F17136" t="s">
        <v>16451</v>
      </c>
      <c r="G17136" t="s">
        <v>16452</v>
      </c>
      <c r="H17136">
        <v>8</v>
      </c>
      <c r="I17136" s="17">
        <v>672828</v>
      </c>
      <c r="J17136" s="17">
        <v>0</v>
      </c>
      <c r="K17136" s="17">
        <v>672828</v>
      </c>
      <c r="L17136" s="17">
        <v>417153.36</v>
      </c>
      <c r="M17136" s="17">
        <v>255674.64</v>
      </c>
      <c r="N17136" s="17">
        <v>97917.6044</v>
      </c>
    </row>
    <row r="17137" spans="1:14">
      <c r="A17137" s="16">
        <v>46308</v>
      </c>
      <c r="B17137" t="s">
        <v>17183</v>
      </c>
      <c r="C17137" t="s">
        <v>26</v>
      </c>
      <c r="D17137" t="s">
        <v>27</v>
      </c>
      <c r="E17137" t="s">
        <v>17</v>
      </c>
      <c r="F17137" t="s">
        <v>16451</v>
      </c>
      <c r="G17137" t="s">
        <v>16452</v>
      </c>
      <c r="H17137">
        <v>10</v>
      </c>
      <c r="I17137" s="17">
        <v>170878</v>
      </c>
      <c r="J17137" s="17">
        <v>17087.8</v>
      </c>
      <c r="K17137" s="17">
        <v>153790.2</v>
      </c>
      <c r="L17137" s="17">
        <v>107653.14</v>
      </c>
      <c r="M17137" s="17">
        <v>46137.06</v>
      </c>
      <c r="N17137" s="17">
        <v>42780.2845</v>
      </c>
    </row>
    <row r="17138" spans="1:14">
      <c r="A17138" s="16">
        <v>46308</v>
      </c>
      <c r="B17138" t="s">
        <v>17184</v>
      </c>
      <c r="C17138" t="s">
        <v>33</v>
      </c>
      <c r="D17138" t="s">
        <v>34</v>
      </c>
      <c r="E17138" t="s">
        <v>35</v>
      </c>
      <c r="F17138" t="s">
        <v>16451</v>
      </c>
      <c r="G17138" t="s">
        <v>16452</v>
      </c>
      <c r="H17138">
        <v>1</v>
      </c>
      <c r="I17138" s="17">
        <v>547443</v>
      </c>
      <c r="J17138" s="17">
        <v>0</v>
      </c>
      <c r="K17138" s="17">
        <v>547443</v>
      </c>
      <c r="L17138" s="17">
        <v>394158.96</v>
      </c>
      <c r="M17138" s="17">
        <v>153284.04</v>
      </c>
      <c r="N17138" s="17">
        <v>108978.7394</v>
      </c>
    </row>
    <row r="17139" spans="1:14">
      <c r="A17139" s="16">
        <v>46308</v>
      </c>
      <c r="B17139" t="s">
        <v>17185</v>
      </c>
      <c r="C17139" t="s">
        <v>43</v>
      </c>
      <c r="D17139" t="s">
        <v>44</v>
      </c>
      <c r="E17139" t="s">
        <v>31</v>
      </c>
      <c r="F17139" t="s">
        <v>16451</v>
      </c>
      <c r="G17139" t="s">
        <v>16452</v>
      </c>
      <c r="H17139">
        <v>1</v>
      </c>
      <c r="I17139" s="17">
        <v>311589</v>
      </c>
      <c r="J17139" s="17">
        <v>43622.46</v>
      </c>
      <c r="K17139" s="17">
        <v>267966.54</v>
      </c>
      <c r="L17139" s="17">
        <v>166139.25</v>
      </c>
      <c r="M17139" s="17">
        <v>101827.29</v>
      </c>
      <c r="N17139" s="17">
        <v>97917.6044</v>
      </c>
    </row>
    <row r="17140" spans="1:14">
      <c r="A17140" s="16">
        <v>46308</v>
      </c>
      <c r="B17140" t="s">
        <v>17186</v>
      </c>
      <c r="C17140" t="s">
        <v>47</v>
      </c>
      <c r="D17140" t="s">
        <v>48</v>
      </c>
      <c r="E17140" t="s">
        <v>35</v>
      </c>
      <c r="F17140" t="s">
        <v>16451</v>
      </c>
      <c r="G17140" t="s">
        <v>16452</v>
      </c>
      <c r="H17140">
        <v>3</v>
      </c>
      <c r="I17140" s="17">
        <v>585645</v>
      </c>
      <c r="J17140" s="17">
        <v>0</v>
      </c>
      <c r="K17140" s="17">
        <v>585645</v>
      </c>
      <c r="L17140" s="17">
        <v>421664.4</v>
      </c>
      <c r="M17140" s="17">
        <v>163980.6</v>
      </c>
      <c r="N17140" s="17">
        <v>108978.7394</v>
      </c>
    </row>
    <row r="17141" spans="1:14">
      <c r="A17141" s="16">
        <v>46308</v>
      </c>
      <c r="B17141" t="s">
        <v>17187</v>
      </c>
      <c r="C17141" t="s">
        <v>29</v>
      </c>
      <c r="D17141" t="s">
        <v>30</v>
      </c>
      <c r="E17141" t="s">
        <v>31</v>
      </c>
      <c r="F17141" t="s">
        <v>16451</v>
      </c>
      <c r="G17141" t="s">
        <v>16452</v>
      </c>
      <c r="H17141">
        <v>10</v>
      </c>
      <c r="I17141" s="17">
        <v>186514</v>
      </c>
      <c r="J17141" s="17">
        <v>0</v>
      </c>
      <c r="K17141" s="17">
        <v>186514</v>
      </c>
      <c r="L17141" s="17">
        <v>115638.68</v>
      </c>
      <c r="M17141" s="17">
        <v>70875.32000000001</v>
      </c>
      <c r="N17141" s="17">
        <v>97917.6044</v>
      </c>
    </row>
    <row r="17142" spans="1:14">
      <c r="A17142" s="16">
        <v>46308</v>
      </c>
      <c r="B17142" t="s">
        <v>17188</v>
      </c>
      <c r="C17142" t="s">
        <v>15</v>
      </c>
      <c r="D17142" t="s">
        <v>16</v>
      </c>
      <c r="E17142" t="s">
        <v>17</v>
      </c>
      <c r="F17142" t="s">
        <v>16451</v>
      </c>
      <c r="G17142" t="s">
        <v>16452</v>
      </c>
      <c r="H17142">
        <v>4</v>
      </c>
      <c r="I17142" s="17">
        <v>736181</v>
      </c>
      <c r="J17142" s="17">
        <v>51532.67</v>
      </c>
      <c r="K17142" s="17">
        <v>684648.33</v>
      </c>
      <c r="L17142" s="17">
        <v>479253.83</v>
      </c>
      <c r="M17142" s="17">
        <v>205394.5</v>
      </c>
      <c r="N17142" s="17">
        <v>42780.2845</v>
      </c>
    </row>
    <row r="17143" spans="1:14">
      <c r="A17143" s="16">
        <v>46308</v>
      </c>
      <c r="B17143" t="s">
        <v>17189</v>
      </c>
      <c r="C17143" t="s">
        <v>26</v>
      </c>
      <c r="D17143" t="s">
        <v>27</v>
      </c>
      <c r="E17143" t="s">
        <v>17</v>
      </c>
      <c r="F17143" t="s">
        <v>16451</v>
      </c>
      <c r="G17143" t="s">
        <v>16452</v>
      </c>
      <c r="H17143">
        <v>5</v>
      </c>
      <c r="I17143" s="17">
        <v>734092</v>
      </c>
      <c r="J17143" s="17">
        <v>29363.68</v>
      </c>
      <c r="K17143" s="17">
        <v>704728.3199999999</v>
      </c>
      <c r="L17143" s="17">
        <v>493309.82</v>
      </c>
      <c r="M17143" s="17">
        <v>211418.5</v>
      </c>
      <c r="N17143" s="17">
        <v>42780.2845</v>
      </c>
    </row>
    <row r="17144" spans="1:14">
      <c r="A17144" s="16">
        <v>46308</v>
      </c>
      <c r="B17144" t="s">
        <v>17190</v>
      </c>
      <c r="C17144" t="s">
        <v>22</v>
      </c>
      <c r="D17144" t="s">
        <v>23</v>
      </c>
      <c r="E17144" t="s">
        <v>24</v>
      </c>
      <c r="F17144" t="s">
        <v>16451</v>
      </c>
      <c r="G17144" t="s">
        <v>16452</v>
      </c>
      <c r="H17144">
        <v>2</v>
      </c>
      <c r="I17144" s="17">
        <v>279681</v>
      </c>
      <c r="J17144" s="17">
        <v>0</v>
      </c>
      <c r="K17144" s="17">
        <v>279681</v>
      </c>
      <c r="L17144" s="17">
        <v>212557.56</v>
      </c>
      <c r="M17144" s="17">
        <v>67123.44</v>
      </c>
      <c r="N17144" s="17">
        <v>63151.8486</v>
      </c>
    </row>
    <row r="17145" spans="1:14">
      <c r="A17145" s="16">
        <v>46308</v>
      </c>
      <c r="B17145" t="s">
        <v>17191</v>
      </c>
      <c r="C17145" t="s">
        <v>33</v>
      </c>
      <c r="D17145" t="s">
        <v>34</v>
      </c>
      <c r="E17145" t="s">
        <v>35</v>
      </c>
      <c r="F17145" t="s">
        <v>16451</v>
      </c>
      <c r="G17145" t="s">
        <v>16452</v>
      </c>
      <c r="H17145">
        <v>10</v>
      </c>
      <c r="I17145" s="17">
        <v>212486</v>
      </c>
      <c r="J17145" s="17">
        <v>27623.18</v>
      </c>
      <c r="K17145" s="17">
        <v>184862.82</v>
      </c>
      <c r="L17145" s="17">
        <v>133101.23</v>
      </c>
      <c r="M17145" s="17">
        <v>51761.59</v>
      </c>
      <c r="N17145" s="17">
        <v>108978.7394</v>
      </c>
    </row>
    <row r="17146" spans="1:14">
      <c r="A17146" s="16">
        <v>46308</v>
      </c>
      <c r="B17146" t="s">
        <v>17192</v>
      </c>
      <c r="C17146" t="s">
        <v>15</v>
      </c>
      <c r="D17146" t="s">
        <v>16</v>
      </c>
      <c r="E17146" t="s">
        <v>17</v>
      </c>
      <c r="F17146" t="s">
        <v>16451</v>
      </c>
      <c r="G17146" t="s">
        <v>16452</v>
      </c>
      <c r="H17146">
        <v>2</v>
      </c>
      <c r="I17146" s="17">
        <v>499826</v>
      </c>
      <c r="J17146" s="17">
        <v>19993.04</v>
      </c>
      <c r="K17146" s="17">
        <v>479832.96</v>
      </c>
      <c r="L17146" s="17">
        <v>335883.07</v>
      </c>
      <c r="M17146" s="17">
        <v>143949.89</v>
      </c>
      <c r="N17146" s="17">
        <v>42780.2845</v>
      </c>
    </row>
    <row r="17147" spans="1:14">
      <c r="A17147" s="16">
        <v>46308</v>
      </c>
      <c r="B17147" t="s">
        <v>17193</v>
      </c>
      <c r="C17147" t="s">
        <v>29</v>
      </c>
      <c r="D17147" t="s">
        <v>30</v>
      </c>
      <c r="E17147" t="s">
        <v>31</v>
      </c>
      <c r="F17147" t="s">
        <v>16451</v>
      </c>
      <c r="G17147" t="s">
        <v>16452</v>
      </c>
      <c r="H17147">
        <v>7</v>
      </c>
      <c r="I17147" s="17">
        <v>100557</v>
      </c>
      <c r="J17147" s="17">
        <v>0</v>
      </c>
      <c r="K17147" s="17">
        <v>100557</v>
      </c>
      <c r="L17147" s="17">
        <v>62345.34</v>
      </c>
      <c r="M17147" s="17">
        <v>38211.66</v>
      </c>
      <c r="N17147" s="17">
        <v>97917.6044</v>
      </c>
    </row>
    <row r="17148" spans="1:14">
      <c r="A17148" s="16">
        <v>46308</v>
      </c>
      <c r="B17148" t="s">
        <v>17194</v>
      </c>
      <c r="C17148" t="s">
        <v>33</v>
      </c>
      <c r="D17148" t="s">
        <v>34</v>
      </c>
      <c r="E17148" t="s">
        <v>35</v>
      </c>
      <c r="F17148" t="s">
        <v>16451</v>
      </c>
      <c r="G17148" t="s">
        <v>16452</v>
      </c>
      <c r="H17148">
        <v>8</v>
      </c>
      <c r="I17148" s="17">
        <v>47836</v>
      </c>
      <c r="J17148" s="17">
        <v>0</v>
      </c>
      <c r="K17148" s="17">
        <v>47836</v>
      </c>
      <c r="L17148" s="17">
        <v>34441.92</v>
      </c>
      <c r="M17148" s="17">
        <v>13394.08</v>
      </c>
      <c r="N17148" s="17">
        <v>108978.7394</v>
      </c>
    </row>
    <row r="17149" spans="1:14">
      <c r="A17149" s="16">
        <v>46308</v>
      </c>
      <c r="B17149" t="s">
        <v>17195</v>
      </c>
      <c r="C17149" t="s">
        <v>73</v>
      </c>
      <c r="D17149" t="s">
        <v>74</v>
      </c>
      <c r="E17149" t="s">
        <v>24</v>
      </c>
      <c r="F17149" t="s">
        <v>16451</v>
      </c>
      <c r="G17149" t="s">
        <v>16452</v>
      </c>
      <c r="H17149">
        <v>12</v>
      </c>
      <c r="I17149" s="17">
        <v>238016</v>
      </c>
      <c r="J17149" s="17">
        <v>26181.76</v>
      </c>
      <c r="K17149" s="17">
        <v>211834.24</v>
      </c>
      <c r="L17149" s="17">
        <v>160994.02</v>
      </c>
      <c r="M17149" s="17">
        <v>50840.22</v>
      </c>
      <c r="N17149" s="17">
        <v>63151.8486</v>
      </c>
    </row>
    <row r="17150" spans="1:14">
      <c r="A17150" s="16">
        <v>46308</v>
      </c>
      <c r="B17150" t="s">
        <v>17196</v>
      </c>
      <c r="C17150" t="s">
        <v>26</v>
      </c>
      <c r="D17150" t="s">
        <v>27</v>
      </c>
      <c r="E17150" t="s">
        <v>17</v>
      </c>
      <c r="F17150" t="s">
        <v>16451</v>
      </c>
      <c r="G17150" t="s">
        <v>16452</v>
      </c>
      <c r="H17150">
        <v>6</v>
      </c>
      <c r="I17150" s="17">
        <v>51634</v>
      </c>
      <c r="J17150" s="17">
        <v>3614.38</v>
      </c>
      <c r="K17150" s="17">
        <v>48019.62</v>
      </c>
      <c r="L17150" s="17">
        <v>33613.73</v>
      </c>
      <c r="M17150" s="17">
        <v>14405.89</v>
      </c>
      <c r="N17150" s="17">
        <v>42780.2845</v>
      </c>
    </row>
    <row r="17151" spans="1:14">
      <c r="A17151" s="16">
        <v>46308</v>
      </c>
      <c r="B17151" t="s">
        <v>17197</v>
      </c>
      <c r="C17151" t="s">
        <v>47</v>
      </c>
      <c r="D17151" t="s">
        <v>48</v>
      </c>
      <c r="E17151" t="s">
        <v>35</v>
      </c>
      <c r="F17151" t="s">
        <v>16451</v>
      </c>
      <c r="G17151" t="s">
        <v>16452</v>
      </c>
      <c r="H17151">
        <v>5</v>
      </c>
      <c r="I17151" s="17">
        <v>715521</v>
      </c>
      <c r="J17151" s="17">
        <v>14310.42</v>
      </c>
      <c r="K17151" s="17">
        <v>701210.58</v>
      </c>
      <c r="L17151" s="17">
        <v>504871.62</v>
      </c>
      <c r="M17151" s="17">
        <v>196338.96</v>
      </c>
      <c r="N17151" s="17">
        <v>108978.7394</v>
      </c>
    </row>
    <row r="17152" spans="1:14">
      <c r="A17152" s="16">
        <v>46308</v>
      </c>
      <c r="B17152" t="s">
        <v>17198</v>
      </c>
      <c r="C17152" t="s">
        <v>43</v>
      </c>
      <c r="D17152" t="s">
        <v>44</v>
      </c>
      <c r="E17152" t="s">
        <v>31</v>
      </c>
      <c r="F17152" t="s">
        <v>16451</v>
      </c>
      <c r="G17152" t="s">
        <v>16452</v>
      </c>
      <c r="H17152">
        <v>12</v>
      </c>
      <c r="I17152" s="17">
        <v>680672</v>
      </c>
      <c r="J17152" s="17">
        <v>0</v>
      </c>
      <c r="K17152" s="17">
        <v>680672</v>
      </c>
      <c r="L17152" s="17">
        <v>422016.64</v>
      </c>
      <c r="M17152" s="17">
        <v>258655.36</v>
      </c>
      <c r="N17152" s="17">
        <v>97917.6044</v>
      </c>
    </row>
    <row r="17153" spans="1:14">
      <c r="A17153" s="16">
        <v>46308</v>
      </c>
      <c r="B17153" t="s">
        <v>17199</v>
      </c>
      <c r="C17153" t="s">
        <v>43</v>
      </c>
      <c r="D17153" t="s">
        <v>44</v>
      </c>
      <c r="E17153" t="s">
        <v>31</v>
      </c>
      <c r="F17153" t="s">
        <v>16451</v>
      </c>
      <c r="G17153" t="s">
        <v>16452</v>
      </c>
      <c r="H17153">
        <v>6</v>
      </c>
      <c r="I17153" s="17">
        <v>95929</v>
      </c>
      <c r="J17153" s="17">
        <v>2877.87</v>
      </c>
      <c r="K17153" s="17">
        <v>93051.13</v>
      </c>
      <c r="L17153" s="17">
        <v>57691.7</v>
      </c>
      <c r="M17153" s="17">
        <v>35359.43</v>
      </c>
      <c r="N17153" s="17">
        <v>97917.6044</v>
      </c>
    </row>
    <row r="17154" spans="1:14">
      <c r="A17154" s="16">
        <v>46308</v>
      </c>
      <c r="B17154" t="s">
        <v>17200</v>
      </c>
      <c r="C17154" t="s">
        <v>26</v>
      </c>
      <c r="D17154" t="s">
        <v>27</v>
      </c>
      <c r="E17154" t="s">
        <v>17</v>
      </c>
      <c r="F17154" t="s">
        <v>16451</v>
      </c>
      <c r="G17154" t="s">
        <v>16452</v>
      </c>
      <c r="H17154">
        <v>1</v>
      </c>
      <c r="I17154" s="17">
        <v>790735</v>
      </c>
      <c r="J17154" s="17">
        <v>0</v>
      </c>
      <c r="K17154" s="17">
        <v>790735</v>
      </c>
      <c r="L17154" s="17">
        <v>553514.5</v>
      </c>
      <c r="M17154" s="17">
        <v>237220.5</v>
      </c>
      <c r="N17154" s="17">
        <v>42780.2845</v>
      </c>
    </row>
    <row r="17155" spans="1:14">
      <c r="A17155" s="16">
        <v>46308</v>
      </c>
      <c r="B17155" t="s">
        <v>17201</v>
      </c>
      <c r="C17155" t="s">
        <v>15</v>
      </c>
      <c r="D17155" t="s">
        <v>16</v>
      </c>
      <c r="E17155" t="s">
        <v>17</v>
      </c>
      <c r="F17155" t="s">
        <v>16451</v>
      </c>
      <c r="G17155" t="s">
        <v>16452</v>
      </c>
      <c r="H17155">
        <v>2</v>
      </c>
      <c r="I17155" s="17">
        <v>48345</v>
      </c>
      <c r="J17155" s="17">
        <v>6284.85</v>
      </c>
      <c r="K17155" s="17">
        <v>42060.15</v>
      </c>
      <c r="L17155" s="17">
        <v>29442.1</v>
      </c>
      <c r="M17155" s="17">
        <v>12618.05</v>
      </c>
      <c r="N17155" s="17">
        <v>42780.2845</v>
      </c>
    </row>
    <row r="17156" spans="1:14">
      <c r="A17156" s="16">
        <v>46308</v>
      </c>
      <c r="B17156" t="s">
        <v>17202</v>
      </c>
      <c r="C17156" t="s">
        <v>26</v>
      </c>
      <c r="D17156" t="s">
        <v>27</v>
      </c>
      <c r="E17156" t="s">
        <v>17</v>
      </c>
      <c r="F17156" t="s">
        <v>16451</v>
      </c>
      <c r="G17156" t="s">
        <v>16452</v>
      </c>
      <c r="H17156">
        <v>9</v>
      </c>
      <c r="I17156" s="17">
        <v>630696</v>
      </c>
      <c r="J17156" s="17">
        <v>12613.92</v>
      </c>
      <c r="K17156" s="17">
        <v>618082.08</v>
      </c>
      <c r="L17156" s="17">
        <v>432657.46</v>
      </c>
      <c r="M17156" s="17">
        <v>185424.62</v>
      </c>
      <c r="N17156" s="17">
        <v>42780.2845</v>
      </c>
    </row>
    <row r="17157" spans="1:14">
      <c r="A17157" s="16">
        <v>46308</v>
      </c>
      <c r="B17157" t="s">
        <v>17203</v>
      </c>
      <c r="C17157" t="s">
        <v>26</v>
      </c>
      <c r="D17157" t="s">
        <v>27</v>
      </c>
      <c r="E17157" t="s">
        <v>17</v>
      </c>
      <c r="F17157" t="s">
        <v>16451</v>
      </c>
      <c r="G17157" t="s">
        <v>16452</v>
      </c>
      <c r="H17157">
        <v>11</v>
      </c>
      <c r="I17157" s="17">
        <v>828133</v>
      </c>
      <c r="J17157" s="17">
        <v>82813.3</v>
      </c>
      <c r="K17157" s="17">
        <v>745319.7</v>
      </c>
      <c r="L17157" s="17">
        <v>521723.79</v>
      </c>
      <c r="M17157" s="17">
        <v>223595.91</v>
      </c>
      <c r="N17157" s="17">
        <v>42780.2845</v>
      </c>
    </row>
    <row r="17158" spans="1:14">
      <c r="A17158" s="16">
        <v>46308</v>
      </c>
      <c r="B17158" t="s">
        <v>17204</v>
      </c>
      <c r="C17158" t="s">
        <v>33</v>
      </c>
      <c r="D17158" t="s">
        <v>34</v>
      </c>
      <c r="E17158" t="s">
        <v>35</v>
      </c>
      <c r="F17158" t="s">
        <v>16451</v>
      </c>
      <c r="G17158" t="s">
        <v>16452</v>
      </c>
      <c r="H17158">
        <v>8</v>
      </c>
      <c r="I17158" s="17">
        <v>815911</v>
      </c>
      <c r="J17158" s="17">
        <v>65272.88</v>
      </c>
      <c r="K17158" s="17">
        <v>750638.12</v>
      </c>
      <c r="L17158" s="17">
        <v>540459.45</v>
      </c>
      <c r="M17158" s="17">
        <v>210178.67</v>
      </c>
      <c r="N17158" s="17">
        <v>108978.7394</v>
      </c>
    </row>
    <row r="17159" spans="1:14">
      <c r="A17159" s="16">
        <v>46308</v>
      </c>
      <c r="B17159" t="s">
        <v>17205</v>
      </c>
      <c r="C17159" t="s">
        <v>43</v>
      </c>
      <c r="D17159" t="s">
        <v>44</v>
      </c>
      <c r="E17159" t="s">
        <v>31</v>
      </c>
      <c r="F17159" t="s">
        <v>16451</v>
      </c>
      <c r="G17159" t="s">
        <v>16452</v>
      </c>
      <c r="H17159">
        <v>6</v>
      </c>
      <c r="I17159" s="17">
        <v>627701</v>
      </c>
      <c r="J17159" s="17">
        <v>12554.02</v>
      </c>
      <c r="K17159" s="17">
        <v>615146.98</v>
      </c>
      <c r="L17159" s="17">
        <v>381391.13</v>
      </c>
      <c r="M17159" s="17">
        <v>233755.85</v>
      </c>
      <c r="N17159" s="17">
        <v>97917.6044</v>
      </c>
    </row>
    <row r="17160" spans="1:14">
      <c r="A17160" s="16">
        <v>46308</v>
      </c>
      <c r="B17160" t="s">
        <v>17206</v>
      </c>
      <c r="C17160" t="s">
        <v>73</v>
      </c>
      <c r="D17160" t="s">
        <v>74</v>
      </c>
      <c r="E17160" t="s">
        <v>24</v>
      </c>
      <c r="F17160" t="s">
        <v>16451</v>
      </c>
      <c r="G17160" t="s">
        <v>16452</v>
      </c>
      <c r="H17160">
        <v>9</v>
      </c>
      <c r="I17160" s="17">
        <v>585740</v>
      </c>
      <c r="J17160" s="17">
        <v>17572.2</v>
      </c>
      <c r="K17160" s="17">
        <v>568167.8</v>
      </c>
      <c r="L17160" s="17">
        <v>431807.53</v>
      </c>
      <c r="M17160" s="17">
        <v>136360.27</v>
      </c>
      <c r="N17160" s="17">
        <v>63151.8486</v>
      </c>
    </row>
    <row r="17161" spans="1:14">
      <c r="A17161" s="16">
        <v>46308</v>
      </c>
      <c r="B17161" t="s">
        <v>17207</v>
      </c>
      <c r="C17161" t="s">
        <v>43</v>
      </c>
      <c r="D17161" t="s">
        <v>44</v>
      </c>
      <c r="E17161" t="s">
        <v>31</v>
      </c>
      <c r="F17161" t="s">
        <v>16451</v>
      </c>
      <c r="G17161" t="s">
        <v>16452</v>
      </c>
      <c r="H17161">
        <v>8</v>
      </c>
      <c r="I17161" s="17">
        <v>65568</v>
      </c>
      <c r="J17161" s="17">
        <v>0</v>
      </c>
      <c r="K17161" s="17">
        <v>65568</v>
      </c>
      <c r="L17161" s="17">
        <v>40652.16</v>
      </c>
      <c r="M17161" s="17">
        <v>24915.84</v>
      </c>
      <c r="N17161" s="17">
        <v>97917.6044</v>
      </c>
    </row>
    <row r="17162" spans="1:14">
      <c r="A17162" s="16">
        <v>46308</v>
      </c>
      <c r="B17162" t="s">
        <v>17208</v>
      </c>
      <c r="C17162" t="s">
        <v>43</v>
      </c>
      <c r="D17162" t="s">
        <v>44</v>
      </c>
      <c r="E17162" t="s">
        <v>31</v>
      </c>
      <c r="F17162" t="s">
        <v>16451</v>
      </c>
      <c r="G17162" t="s">
        <v>16452</v>
      </c>
      <c r="H17162">
        <v>8</v>
      </c>
      <c r="I17162" s="17">
        <v>663965</v>
      </c>
      <c r="J17162" s="17">
        <v>0</v>
      </c>
      <c r="K17162" s="17">
        <v>663965</v>
      </c>
      <c r="L17162" s="17">
        <v>411658.3</v>
      </c>
      <c r="M17162" s="17">
        <v>252306.7</v>
      </c>
      <c r="N17162" s="17">
        <v>97917.6044</v>
      </c>
    </row>
    <row r="17163" spans="1:14">
      <c r="A17163" s="16">
        <v>46308</v>
      </c>
      <c r="B17163" t="s">
        <v>17209</v>
      </c>
      <c r="C17163" t="s">
        <v>22</v>
      </c>
      <c r="D17163" t="s">
        <v>23</v>
      </c>
      <c r="E17163" t="s">
        <v>24</v>
      </c>
      <c r="F17163" t="s">
        <v>16451</v>
      </c>
      <c r="G17163" t="s">
        <v>16452</v>
      </c>
      <c r="H17163">
        <v>8</v>
      </c>
      <c r="I17163" s="17">
        <v>298972</v>
      </c>
      <c r="J17163" s="17">
        <v>17938.32</v>
      </c>
      <c r="K17163" s="17">
        <v>281033.68</v>
      </c>
      <c r="L17163" s="17">
        <v>213585.6</v>
      </c>
      <c r="M17163" s="17">
        <v>67448.08</v>
      </c>
      <c r="N17163" s="17">
        <v>63151.8486</v>
      </c>
    </row>
    <row r="17164" spans="1:14">
      <c r="A17164" s="16">
        <v>46308</v>
      </c>
      <c r="B17164" t="s">
        <v>17210</v>
      </c>
      <c r="C17164" t="s">
        <v>73</v>
      </c>
      <c r="D17164" t="s">
        <v>74</v>
      </c>
      <c r="E17164" t="s">
        <v>24</v>
      </c>
      <c r="F17164" t="s">
        <v>16451</v>
      </c>
      <c r="G17164" t="s">
        <v>16452</v>
      </c>
      <c r="H17164">
        <v>7</v>
      </c>
      <c r="I17164" s="17">
        <v>665601</v>
      </c>
      <c r="J17164" s="17">
        <v>86528.13</v>
      </c>
      <c r="K17164" s="17">
        <v>579072.87</v>
      </c>
      <c r="L17164" s="17">
        <v>440095.38</v>
      </c>
      <c r="M17164" s="17">
        <v>138977.49</v>
      </c>
      <c r="N17164" s="17">
        <v>63151.8486</v>
      </c>
    </row>
    <row r="17165" spans="1:14">
      <c r="A17165" s="16">
        <v>46308</v>
      </c>
      <c r="B17165" t="s">
        <v>17211</v>
      </c>
      <c r="C17165" t="s">
        <v>43</v>
      </c>
      <c r="D17165" t="s">
        <v>44</v>
      </c>
      <c r="E17165" t="s">
        <v>31</v>
      </c>
      <c r="F17165" t="s">
        <v>16451</v>
      </c>
      <c r="G17165" t="s">
        <v>16452</v>
      </c>
      <c r="H17165">
        <v>2</v>
      </c>
      <c r="I17165" s="17">
        <v>693906</v>
      </c>
      <c r="J17165" s="17">
        <v>48573.42</v>
      </c>
      <c r="K17165" s="17">
        <v>645332.58</v>
      </c>
      <c r="L17165" s="17">
        <v>400106.2</v>
      </c>
      <c r="M17165" s="17">
        <v>245226.38</v>
      </c>
      <c r="N17165" s="17">
        <v>97917.6044</v>
      </c>
    </row>
    <row r="17166" spans="1:14">
      <c r="A17166" s="16">
        <v>46308</v>
      </c>
      <c r="B17166" t="s">
        <v>17212</v>
      </c>
      <c r="C17166" t="s">
        <v>29</v>
      </c>
      <c r="D17166" t="s">
        <v>30</v>
      </c>
      <c r="E17166" t="s">
        <v>31</v>
      </c>
      <c r="F17166" t="s">
        <v>16451</v>
      </c>
      <c r="G17166" t="s">
        <v>16452</v>
      </c>
      <c r="H17166">
        <v>8</v>
      </c>
      <c r="I17166" s="17">
        <v>445475</v>
      </c>
      <c r="J17166" s="17">
        <v>57911.75</v>
      </c>
      <c r="K17166" s="17">
        <v>387563.25</v>
      </c>
      <c r="L17166" s="17">
        <v>240289.22</v>
      </c>
      <c r="M17166" s="17">
        <v>147274.03</v>
      </c>
      <c r="N17166" s="17">
        <v>97917.6044</v>
      </c>
    </row>
    <row r="17167" spans="1:14">
      <c r="A17167" s="16">
        <v>46308</v>
      </c>
      <c r="B17167" t="s">
        <v>17213</v>
      </c>
      <c r="C17167" t="s">
        <v>33</v>
      </c>
      <c r="D17167" t="s">
        <v>34</v>
      </c>
      <c r="E17167" t="s">
        <v>35</v>
      </c>
      <c r="F17167" t="s">
        <v>16451</v>
      </c>
      <c r="G17167" t="s">
        <v>16452</v>
      </c>
      <c r="H17167">
        <v>10</v>
      </c>
      <c r="I17167" s="17">
        <v>670296</v>
      </c>
      <c r="J17167" s="17">
        <v>33514.8</v>
      </c>
      <c r="K17167" s="17">
        <v>636781.2</v>
      </c>
      <c r="L17167" s="17">
        <v>458482.46</v>
      </c>
      <c r="M17167" s="17">
        <v>178298.74</v>
      </c>
      <c r="N17167" s="17">
        <v>108978.7394</v>
      </c>
    </row>
    <row r="17168" spans="1:14">
      <c r="A17168" s="16">
        <v>46308</v>
      </c>
      <c r="B17168" t="s">
        <v>17214</v>
      </c>
      <c r="C17168" t="s">
        <v>47</v>
      </c>
      <c r="D17168" t="s">
        <v>48</v>
      </c>
      <c r="E17168" t="s">
        <v>35</v>
      </c>
      <c r="F17168" t="s">
        <v>16451</v>
      </c>
      <c r="G17168" t="s">
        <v>16452</v>
      </c>
      <c r="H17168">
        <v>12</v>
      </c>
      <c r="I17168" s="17">
        <v>775646</v>
      </c>
      <c r="J17168" s="17">
        <v>23269.38</v>
      </c>
      <c r="K17168" s="17">
        <v>752376.62</v>
      </c>
      <c r="L17168" s="17">
        <v>541711.17</v>
      </c>
      <c r="M17168" s="17">
        <v>210665.45</v>
      </c>
      <c r="N17168" s="17">
        <v>108978.7394</v>
      </c>
    </row>
    <row r="17169" spans="1:14">
      <c r="A17169" s="16">
        <v>46308</v>
      </c>
      <c r="B17169" t="s">
        <v>17215</v>
      </c>
      <c r="C17169" t="s">
        <v>15</v>
      </c>
      <c r="D17169" t="s">
        <v>16</v>
      </c>
      <c r="E17169" t="s">
        <v>17</v>
      </c>
      <c r="F17169" t="s">
        <v>16451</v>
      </c>
      <c r="G17169" t="s">
        <v>16452</v>
      </c>
      <c r="H17169">
        <v>8</v>
      </c>
      <c r="I17169" s="17">
        <v>302225</v>
      </c>
      <c r="J17169" s="17">
        <v>21155.75</v>
      </c>
      <c r="K17169" s="17">
        <v>281069.25</v>
      </c>
      <c r="L17169" s="17">
        <v>196748.47</v>
      </c>
      <c r="M17169" s="17">
        <v>84320.78</v>
      </c>
      <c r="N17169" s="17">
        <v>42780.2845</v>
      </c>
    </row>
    <row r="17170" spans="1:14">
      <c r="A17170" s="16">
        <v>46308</v>
      </c>
      <c r="B17170" t="s">
        <v>17216</v>
      </c>
      <c r="C17170" t="s">
        <v>43</v>
      </c>
      <c r="D17170" t="s">
        <v>44</v>
      </c>
      <c r="E17170" t="s">
        <v>31</v>
      </c>
      <c r="F17170" t="s">
        <v>16451</v>
      </c>
      <c r="G17170" t="s">
        <v>16452</v>
      </c>
      <c r="H17170">
        <v>10</v>
      </c>
      <c r="I17170" s="17">
        <v>350282</v>
      </c>
      <c r="J17170" s="17">
        <v>0</v>
      </c>
      <c r="K17170" s="17">
        <v>350282</v>
      </c>
      <c r="L17170" s="17">
        <v>217174.84</v>
      </c>
      <c r="M17170" s="17">
        <v>133107.16</v>
      </c>
      <c r="N17170" s="17">
        <v>97917.6044</v>
      </c>
    </row>
    <row r="17171" spans="1:14">
      <c r="A17171" s="16">
        <v>46308</v>
      </c>
      <c r="B17171" t="s">
        <v>17217</v>
      </c>
      <c r="C17171" t="s">
        <v>43</v>
      </c>
      <c r="D17171" t="s">
        <v>44</v>
      </c>
      <c r="E17171" t="s">
        <v>31</v>
      </c>
      <c r="F17171" t="s">
        <v>16451</v>
      </c>
      <c r="G17171" t="s">
        <v>16452</v>
      </c>
      <c r="H17171">
        <v>2</v>
      </c>
      <c r="I17171" s="17">
        <v>289669</v>
      </c>
      <c r="J17171" s="17">
        <v>14483.45</v>
      </c>
      <c r="K17171" s="17">
        <v>275185.55</v>
      </c>
      <c r="L17171" s="17">
        <v>170615.04</v>
      </c>
      <c r="M17171" s="17">
        <v>104570.51</v>
      </c>
      <c r="N17171" s="17">
        <v>97917.6044</v>
      </c>
    </row>
    <row r="17172" spans="1:14">
      <c r="A17172" s="16">
        <v>46308</v>
      </c>
      <c r="B17172" t="s">
        <v>17218</v>
      </c>
      <c r="C17172" t="s">
        <v>47</v>
      </c>
      <c r="D17172" t="s">
        <v>48</v>
      </c>
      <c r="E17172" t="s">
        <v>35</v>
      </c>
      <c r="F17172" t="s">
        <v>16451</v>
      </c>
      <c r="G17172" t="s">
        <v>16452</v>
      </c>
      <c r="H17172">
        <v>6</v>
      </c>
      <c r="I17172" s="17">
        <v>70703</v>
      </c>
      <c r="J17172" s="17">
        <v>5656.24</v>
      </c>
      <c r="K17172" s="17">
        <v>65046.76</v>
      </c>
      <c r="L17172" s="17">
        <v>46833.67</v>
      </c>
      <c r="M17172" s="17">
        <v>18213.09</v>
      </c>
      <c r="N17172" s="17">
        <v>108978.7394</v>
      </c>
    </row>
    <row r="17173" spans="1:14">
      <c r="A17173" s="16">
        <v>46308</v>
      </c>
      <c r="B17173" t="s">
        <v>17219</v>
      </c>
      <c r="C17173" t="s">
        <v>29</v>
      </c>
      <c r="D17173" t="s">
        <v>30</v>
      </c>
      <c r="E17173" t="s">
        <v>31</v>
      </c>
      <c r="F17173" t="s">
        <v>16451</v>
      </c>
      <c r="G17173" t="s">
        <v>16452</v>
      </c>
      <c r="H17173">
        <v>10</v>
      </c>
      <c r="I17173" s="17">
        <v>427654</v>
      </c>
      <c r="J17173" s="17">
        <v>0</v>
      </c>
      <c r="K17173" s="17">
        <v>427654</v>
      </c>
      <c r="L17173" s="17">
        <v>265145.48</v>
      </c>
      <c r="M17173" s="17">
        <v>162508.52</v>
      </c>
      <c r="N17173" s="17">
        <v>97917.6044</v>
      </c>
    </row>
    <row r="17174" spans="1:14">
      <c r="A17174" s="16">
        <v>46308</v>
      </c>
      <c r="B17174" t="s">
        <v>17220</v>
      </c>
      <c r="C17174" t="s">
        <v>47</v>
      </c>
      <c r="D17174" t="s">
        <v>48</v>
      </c>
      <c r="E17174" t="s">
        <v>35</v>
      </c>
      <c r="F17174" t="s">
        <v>16451</v>
      </c>
      <c r="G17174" t="s">
        <v>16452</v>
      </c>
      <c r="H17174">
        <v>3</v>
      </c>
      <c r="I17174" s="17">
        <v>515023</v>
      </c>
      <c r="J17174" s="17">
        <v>30901.38</v>
      </c>
      <c r="K17174" s="17">
        <v>484121.62</v>
      </c>
      <c r="L17174" s="17">
        <v>348567.57</v>
      </c>
      <c r="M17174" s="17">
        <v>135554.05</v>
      </c>
      <c r="N17174" s="17">
        <v>108978.7394</v>
      </c>
    </row>
    <row r="17175" spans="1:14">
      <c r="A17175" s="16">
        <v>46308</v>
      </c>
      <c r="B17175" t="s">
        <v>17221</v>
      </c>
      <c r="C17175" t="s">
        <v>22</v>
      </c>
      <c r="D17175" t="s">
        <v>23</v>
      </c>
      <c r="E17175" t="s">
        <v>24</v>
      </c>
      <c r="F17175" t="s">
        <v>16451</v>
      </c>
      <c r="G17175" t="s">
        <v>16452</v>
      </c>
      <c r="H17175">
        <v>3</v>
      </c>
      <c r="I17175" s="17">
        <v>442539</v>
      </c>
      <c r="J17175" s="17">
        <v>0</v>
      </c>
      <c r="K17175" s="17">
        <v>442539</v>
      </c>
      <c r="L17175" s="17">
        <v>336329.64</v>
      </c>
      <c r="M17175" s="17">
        <v>106209.36</v>
      </c>
      <c r="N17175" s="17">
        <v>63151.8486</v>
      </c>
    </row>
    <row r="17176" spans="1:14">
      <c r="A17176" s="16">
        <v>46308</v>
      </c>
      <c r="B17176" t="s">
        <v>17222</v>
      </c>
      <c r="C17176" t="s">
        <v>26</v>
      </c>
      <c r="D17176" t="s">
        <v>27</v>
      </c>
      <c r="E17176" t="s">
        <v>17</v>
      </c>
      <c r="F17176" t="s">
        <v>16451</v>
      </c>
      <c r="G17176" t="s">
        <v>16452</v>
      </c>
      <c r="H17176">
        <v>2</v>
      </c>
      <c r="I17176" s="17">
        <v>645088</v>
      </c>
      <c r="J17176" s="17">
        <v>0</v>
      </c>
      <c r="K17176" s="17">
        <v>645088</v>
      </c>
      <c r="L17176" s="17">
        <v>451561.6</v>
      </c>
      <c r="M17176" s="17">
        <v>193526.4</v>
      </c>
      <c r="N17176" s="17">
        <v>42780.2845</v>
      </c>
    </row>
    <row r="17177" spans="1:14">
      <c r="A17177" s="16">
        <v>46308</v>
      </c>
      <c r="B17177" t="s">
        <v>17223</v>
      </c>
      <c r="C17177" t="s">
        <v>26</v>
      </c>
      <c r="D17177" t="s">
        <v>27</v>
      </c>
      <c r="E17177" t="s">
        <v>17</v>
      </c>
      <c r="F17177" t="s">
        <v>16451</v>
      </c>
      <c r="G17177" t="s">
        <v>16452</v>
      </c>
      <c r="H17177">
        <v>1</v>
      </c>
      <c r="I17177" s="17">
        <v>181910</v>
      </c>
      <c r="J17177" s="17">
        <v>0</v>
      </c>
      <c r="K17177" s="17">
        <v>181910</v>
      </c>
      <c r="L17177" s="17">
        <v>127337</v>
      </c>
      <c r="M17177" s="17">
        <v>54573</v>
      </c>
      <c r="N17177" s="17">
        <v>42780.2845</v>
      </c>
    </row>
    <row r="17178" spans="1:14">
      <c r="A17178" s="16">
        <v>46308</v>
      </c>
      <c r="B17178" t="s">
        <v>17224</v>
      </c>
      <c r="C17178" t="s">
        <v>33</v>
      </c>
      <c r="D17178" t="s">
        <v>34</v>
      </c>
      <c r="E17178" t="s">
        <v>35</v>
      </c>
      <c r="F17178" t="s">
        <v>16451</v>
      </c>
      <c r="G17178" t="s">
        <v>16452</v>
      </c>
      <c r="H17178">
        <v>2</v>
      </c>
      <c r="I17178" s="17">
        <v>573720</v>
      </c>
      <c r="J17178" s="17">
        <v>28686</v>
      </c>
      <c r="K17178" s="17">
        <v>545034</v>
      </c>
      <c r="L17178" s="17">
        <v>392424.48</v>
      </c>
      <c r="M17178" s="17">
        <v>152609.52</v>
      </c>
      <c r="N17178" s="17">
        <v>108978.7394</v>
      </c>
    </row>
    <row r="17179" spans="1:14">
      <c r="A17179" s="16">
        <v>46308</v>
      </c>
      <c r="B17179" t="s">
        <v>17225</v>
      </c>
      <c r="C17179" t="s">
        <v>26</v>
      </c>
      <c r="D17179" t="s">
        <v>27</v>
      </c>
      <c r="E17179" t="s">
        <v>17</v>
      </c>
      <c r="F17179" t="s">
        <v>16451</v>
      </c>
      <c r="G17179" t="s">
        <v>16452</v>
      </c>
      <c r="H17179">
        <v>5</v>
      </c>
      <c r="I17179" s="17">
        <v>737214</v>
      </c>
      <c r="J17179" s="17">
        <v>44232.84</v>
      </c>
      <c r="K17179" s="17">
        <v>692981.16</v>
      </c>
      <c r="L17179" s="17">
        <v>485086.81</v>
      </c>
      <c r="M17179" s="17">
        <v>207894.35</v>
      </c>
      <c r="N17179" s="17">
        <v>42780.2845</v>
      </c>
    </row>
    <row r="17180" spans="1:14">
      <c r="A17180" s="16">
        <v>46308</v>
      </c>
      <c r="B17180" t="s">
        <v>17226</v>
      </c>
      <c r="C17180" t="s">
        <v>47</v>
      </c>
      <c r="D17180" t="s">
        <v>48</v>
      </c>
      <c r="E17180" t="s">
        <v>35</v>
      </c>
      <c r="F17180" t="s">
        <v>16451</v>
      </c>
      <c r="G17180" t="s">
        <v>16452</v>
      </c>
      <c r="H17180">
        <v>8</v>
      </c>
      <c r="I17180" s="17">
        <v>579873</v>
      </c>
      <c r="J17180" s="17">
        <v>28993.65</v>
      </c>
      <c r="K17180" s="17">
        <v>550879.35</v>
      </c>
      <c r="L17180" s="17">
        <v>396633.13</v>
      </c>
      <c r="M17180" s="17">
        <v>154246.22</v>
      </c>
      <c r="N17180" s="17">
        <v>108978.7394</v>
      </c>
    </row>
    <row r="17181" spans="1:14">
      <c r="A17181" s="16">
        <v>46308</v>
      </c>
      <c r="B17181" t="s">
        <v>17227</v>
      </c>
      <c r="C17181" t="s">
        <v>26</v>
      </c>
      <c r="D17181" t="s">
        <v>27</v>
      </c>
      <c r="E17181" t="s">
        <v>17</v>
      </c>
      <c r="F17181" t="s">
        <v>16451</v>
      </c>
      <c r="G17181" t="s">
        <v>16452</v>
      </c>
      <c r="H17181">
        <v>1</v>
      </c>
      <c r="I17181" s="17">
        <v>644245</v>
      </c>
      <c r="J17181" s="17">
        <v>45097.15</v>
      </c>
      <c r="K17181" s="17">
        <v>599147.85</v>
      </c>
      <c r="L17181" s="17">
        <v>419403.49</v>
      </c>
      <c r="M17181" s="17">
        <v>179744.36</v>
      </c>
      <c r="N17181" s="17">
        <v>42780.2845</v>
      </c>
    </row>
    <row r="17182" spans="1:14">
      <c r="A17182" s="16">
        <v>46308</v>
      </c>
      <c r="B17182" t="s">
        <v>17228</v>
      </c>
      <c r="C17182" t="s">
        <v>22</v>
      </c>
      <c r="D17182" t="s">
        <v>23</v>
      </c>
      <c r="E17182" t="s">
        <v>24</v>
      </c>
      <c r="F17182" t="s">
        <v>16451</v>
      </c>
      <c r="G17182" t="s">
        <v>16452</v>
      </c>
      <c r="H17182">
        <v>2</v>
      </c>
      <c r="I17182" s="17">
        <v>101171</v>
      </c>
      <c r="J17182" s="17">
        <v>2023.42</v>
      </c>
      <c r="K17182" s="17">
        <v>99147.58</v>
      </c>
      <c r="L17182" s="17">
        <v>75352.16</v>
      </c>
      <c r="M17182" s="17">
        <v>23795.42</v>
      </c>
      <c r="N17182" s="17">
        <v>63151.8486</v>
      </c>
    </row>
    <row r="17183" spans="1:14">
      <c r="A17183" s="16">
        <v>46308</v>
      </c>
      <c r="B17183" t="s">
        <v>17229</v>
      </c>
      <c r="C17183" t="s">
        <v>15</v>
      </c>
      <c r="D17183" t="s">
        <v>16</v>
      </c>
      <c r="E17183" t="s">
        <v>17</v>
      </c>
      <c r="F17183" t="s">
        <v>16451</v>
      </c>
      <c r="G17183" t="s">
        <v>16452</v>
      </c>
      <c r="H17183">
        <v>7</v>
      </c>
      <c r="I17183" s="17">
        <v>320754</v>
      </c>
      <c r="J17183" s="17">
        <v>41698.02</v>
      </c>
      <c r="K17183" s="17">
        <v>279055.98</v>
      </c>
      <c r="L17183" s="17">
        <v>195339.19</v>
      </c>
      <c r="M17183" s="17">
        <v>83716.78999999999</v>
      </c>
      <c r="N17183" s="17">
        <v>42780.2845</v>
      </c>
    </row>
    <row r="17184" spans="1:14">
      <c r="A17184" s="16">
        <v>46308</v>
      </c>
      <c r="B17184" t="s">
        <v>17230</v>
      </c>
      <c r="C17184" t="s">
        <v>47</v>
      </c>
      <c r="D17184" t="s">
        <v>48</v>
      </c>
      <c r="E17184" t="s">
        <v>35</v>
      </c>
      <c r="F17184" t="s">
        <v>16451</v>
      </c>
      <c r="G17184" t="s">
        <v>16452</v>
      </c>
      <c r="H17184">
        <v>6</v>
      </c>
      <c r="I17184" s="17">
        <v>775175</v>
      </c>
      <c r="J17184" s="17">
        <v>62014</v>
      </c>
      <c r="K17184" s="17">
        <v>713161</v>
      </c>
      <c r="L17184" s="17">
        <v>513475.92</v>
      </c>
      <c r="M17184" s="17">
        <v>199685.08</v>
      </c>
      <c r="N17184" s="17">
        <v>108978.7394</v>
      </c>
    </row>
    <row r="17185" spans="1:14">
      <c r="A17185" s="16">
        <v>46308</v>
      </c>
      <c r="B17185" t="s">
        <v>17231</v>
      </c>
      <c r="C17185" t="s">
        <v>47</v>
      </c>
      <c r="D17185" t="s">
        <v>48</v>
      </c>
      <c r="E17185" t="s">
        <v>35</v>
      </c>
      <c r="F17185" t="s">
        <v>16451</v>
      </c>
      <c r="G17185" t="s">
        <v>16452</v>
      </c>
      <c r="H17185">
        <v>9</v>
      </c>
      <c r="I17185" s="17">
        <v>101621</v>
      </c>
      <c r="J17185" s="17">
        <v>10162.1</v>
      </c>
      <c r="K17185" s="17">
        <v>91458.89999999999</v>
      </c>
      <c r="L17185" s="17">
        <v>65850.41</v>
      </c>
      <c r="M17185" s="17">
        <v>25608.49</v>
      </c>
      <c r="N17185" s="17">
        <v>108978.7394</v>
      </c>
    </row>
    <row r="17186" spans="1:14">
      <c r="A17186" s="16">
        <v>46308</v>
      </c>
      <c r="B17186" t="s">
        <v>17232</v>
      </c>
      <c r="C17186" t="s">
        <v>33</v>
      </c>
      <c r="D17186" t="s">
        <v>34</v>
      </c>
      <c r="E17186" t="s">
        <v>35</v>
      </c>
      <c r="F17186" t="s">
        <v>16451</v>
      </c>
      <c r="G17186" t="s">
        <v>16452</v>
      </c>
      <c r="H17186">
        <v>11</v>
      </c>
      <c r="I17186" s="17">
        <v>192839</v>
      </c>
      <c r="J17186" s="17">
        <v>28925.85</v>
      </c>
      <c r="K17186" s="17">
        <v>163913.15</v>
      </c>
      <c r="L17186" s="17">
        <v>118017.47</v>
      </c>
      <c r="M17186" s="17">
        <v>45895.68</v>
      </c>
      <c r="N17186" s="17">
        <v>108978.7394</v>
      </c>
    </row>
    <row r="17187" spans="1:14">
      <c r="A17187" s="16">
        <v>46308</v>
      </c>
      <c r="B17187" t="s">
        <v>17233</v>
      </c>
      <c r="C17187" t="s">
        <v>26</v>
      </c>
      <c r="D17187" t="s">
        <v>27</v>
      </c>
      <c r="E17187" t="s">
        <v>17</v>
      </c>
      <c r="F17187" t="s">
        <v>16451</v>
      </c>
      <c r="G17187" t="s">
        <v>16452</v>
      </c>
      <c r="H17187">
        <v>3</v>
      </c>
      <c r="I17187" s="17">
        <v>350091</v>
      </c>
      <c r="J17187" s="17">
        <v>21005.46</v>
      </c>
      <c r="K17187" s="17">
        <v>329085.54</v>
      </c>
      <c r="L17187" s="17">
        <v>230359.88</v>
      </c>
      <c r="M17187" s="17">
        <v>98725.66</v>
      </c>
      <c r="N17187" s="17">
        <v>42780.2845</v>
      </c>
    </row>
    <row r="17188" spans="1:14">
      <c r="A17188" s="16">
        <v>46308</v>
      </c>
      <c r="B17188" t="s">
        <v>17234</v>
      </c>
      <c r="C17188" t="s">
        <v>43</v>
      </c>
      <c r="D17188" t="s">
        <v>44</v>
      </c>
      <c r="E17188" t="s">
        <v>31</v>
      </c>
      <c r="F17188" t="s">
        <v>16451</v>
      </c>
      <c r="G17188" t="s">
        <v>16452</v>
      </c>
      <c r="H17188">
        <v>10</v>
      </c>
      <c r="I17188" s="17">
        <v>801804</v>
      </c>
      <c r="J17188" s="17">
        <v>96216.48</v>
      </c>
      <c r="K17188" s="17">
        <v>705587.52</v>
      </c>
      <c r="L17188" s="17">
        <v>437464.26</v>
      </c>
      <c r="M17188" s="17">
        <v>268123.26</v>
      </c>
      <c r="N17188" s="17">
        <v>97917.6044</v>
      </c>
    </row>
    <row r="17189" spans="1:14">
      <c r="A17189" s="16">
        <v>46308</v>
      </c>
      <c r="B17189" t="s">
        <v>17235</v>
      </c>
      <c r="C17189" t="s">
        <v>22</v>
      </c>
      <c r="D17189" t="s">
        <v>23</v>
      </c>
      <c r="E17189" t="s">
        <v>24</v>
      </c>
      <c r="F17189" t="s">
        <v>16451</v>
      </c>
      <c r="G17189" t="s">
        <v>16452</v>
      </c>
      <c r="H17189">
        <v>2</v>
      </c>
      <c r="I17189" s="17">
        <v>93374</v>
      </c>
      <c r="J17189" s="17">
        <v>0</v>
      </c>
      <c r="K17189" s="17">
        <v>93374</v>
      </c>
      <c r="L17189" s="17">
        <v>70964.24000000001</v>
      </c>
      <c r="M17189" s="17">
        <v>22409.76</v>
      </c>
      <c r="N17189" s="17">
        <v>63151.8486</v>
      </c>
    </row>
    <row r="17190" spans="1:14">
      <c r="A17190" s="16">
        <v>46308</v>
      </c>
      <c r="B17190" t="s">
        <v>17236</v>
      </c>
      <c r="C17190" t="s">
        <v>29</v>
      </c>
      <c r="D17190" t="s">
        <v>30</v>
      </c>
      <c r="E17190" t="s">
        <v>31</v>
      </c>
      <c r="F17190" t="s">
        <v>16451</v>
      </c>
      <c r="G17190" t="s">
        <v>16452</v>
      </c>
      <c r="H17190">
        <v>12</v>
      </c>
      <c r="I17190" s="17">
        <v>112590</v>
      </c>
      <c r="J17190" s="17">
        <v>0</v>
      </c>
      <c r="K17190" s="17">
        <v>112590</v>
      </c>
      <c r="L17190" s="17">
        <v>69805.8</v>
      </c>
      <c r="M17190" s="17">
        <v>42784.2</v>
      </c>
      <c r="N17190" s="17">
        <v>97917.6044</v>
      </c>
    </row>
    <row r="17191" spans="1:14">
      <c r="A17191" s="16">
        <v>46308</v>
      </c>
      <c r="B17191" t="s">
        <v>17237</v>
      </c>
      <c r="C17191" t="s">
        <v>22</v>
      </c>
      <c r="D17191" t="s">
        <v>23</v>
      </c>
      <c r="E17191" t="s">
        <v>24</v>
      </c>
      <c r="F17191" t="s">
        <v>16451</v>
      </c>
      <c r="G17191" t="s">
        <v>16452</v>
      </c>
      <c r="H17191">
        <v>5</v>
      </c>
      <c r="I17191" s="17">
        <v>418125</v>
      </c>
      <c r="J17191" s="17">
        <v>12543.75</v>
      </c>
      <c r="K17191" s="17">
        <v>405581.25</v>
      </c>
      <c r="L17191" s="17">
        <v>308241.75</v>
      </c>
      <c r="M17191" s="17">
        <v>97339.5</v>
      </c>
      <c r="N17191" s="17">
        <v>63151.8486</v>
      </c>
    </row>
    <row r="17192" spans="1:14">
      <c r="A17192" s="16">
        <v>46308</v>
      </c>
      <c r="B17192" t="s">
        <v>17238</v>
      </c>
      <c r="C17192" t="s">
        <v>15</v>
      </c>
      <c r="D17192" t="s">
        <v>16</v>
      </c>
      <c r="E17192" t="s">
        <v>17</v>
      </c>
      <c r="F17192" t="s">
        <v>16451</v>
      </c>
      <c r="G17192" t="s">
        <v>16452</v>
      </c>
      <c r="H17192">
        <v>4</v>
      </c>
      <c r="I17192" s="17">
        <v>235239</v>
      </c>
      <c r="J17192" s="17">
        <v>21171.51</v>
      </c>
      <c r="K17192" s="17">
        <v>214067.49</v>
      </c>
      <c r="L17192" s="17">
        <v>149847.24</v>
      </c>
      <c r="M17192" s="17">
        <v>64220.25</v>
      </c>
      <c r="N17192" s="17">
        <v>42780.2845</v>
      </c>
    </row>
    <row r="17193" spans="1:14">
      <c r="A17193" s="16">
        <v>46309</v>
      </c>
      <c r="B17193" t="s">
        <v>17239</v>
      </c>
      <c r="C17193" t="s">
        <v>33</v>
      </c>
      <c r="D17193" t="s">
        <v>34</v>
      </c>
      <c r="E17193" t="s">
        <v>35</v>
      </c>
      <c r="F17193" t="s">
        <v>16451</v>
      </c>
      <c r="G17193" t="s">
        <v>16452</v>
      </c>
      <c r="H17193">
        <v>4</v>
      </c>
      <c r="I17193" s="17">
        <v>825360</v>
      </c>
      <c r="J17193" s="17">
        <v>0</v>
      </c>
      <c r="K17193" s="17">
        <v>825360</v>
      </c>
      <c r="L17193" s="17">
        <v>594259.2</v>
      </c>
      <c r="M17193" s="17">
        <v>231100.8</v>
      </c>
      <c r="N17193" s="17">
        <v>108978.7394</v>
      </c>
    </row>
    <row r="17194" spans="1:14">
      <c r="A17194" s="16">
        <v>46309</v>
      </c>
      <c r="B17194" t="s">
        <v>17240</v>
      </c>
      <c r="C17194" t="s">
        <v>73</v>
      </c>
      <c r="D17194" t="s">
        <v>74</v>
      </c>
      <c r="E17194" t="s">
        <v>24</v>
      </c>
      <c r="F17194" t="s">
        <v>16451</v>
      </c>
      <c r="G17194" t="s">
        <v>16452</v>
      </c>
      <c r="H17194">
        <v>10</v>
      </c>
      <c r="I17194" s="17">
        <v>248974</v>
      </c>
      <c r="J17194" s="17">
        <v>17428.18</v>
      </c>
      <c r="K17194" s="17">
        <v>231545.82</v>
      </c>
      <c r="L17194" s="17">
        <v>175974.82</v>
      </c>
      <c r="M17194" s="17">
        <v>55571</v>
      </c>
      <c r="N17194" s="17">
        <v>63151.8486</v>
      </c>
    </row>
    <row r="17195" spans="1:14">
      <c r="A17195" s="16">
        <v>46309</v>
      </c>
      <c r="B17195" t="s">
        <v>17241</v>
      </c>
      <c r="C17195" t="s">
        <v>47</v>
      </c>
      <c r="D17195" t="s">
        <v>48</v>
      </c>
      <c r="E17195" t="s">
        <v>35</v>
      </c>
      <c r="F17195" t="s">
        <v>16451</v>
      </c>
      <c r="G17195" t="s">
        <v>16452</v>
      </c>
      <c r="H17195">
        <v>9</v>
      </c>
      <c r="I17195" s="17">
        <v>690919</v>
      </c>
      <c r="J17195" s="17">
        <v>0</v>
      </c>
      <c r="K17195" s="17">
        <v>690919</v>
      </c>
      <c r="L17195" s="17">
        <v>497461.68</v>
      </c>
      <c r="M17195" s="17">
        <v>193457.32</v>
      </c>
      <c r="N17195" s="17">
        <v>108978.7394</v>
      </c>
    </row>
    <row r="17196" spans="1:14">
      <c r="A17196" s="16">
        <v>46309</v>
      </c>
      <c r="B17196" t="s">
        <v>17242</v>
      </c>
      <c r="C17196" t="s">
        <v>73</v>
      </c>
      <c r="D17196" t="s">
        <v>74</v>
      </c>
      <c r="E17196" t="s">
        <v>24</v>
      </c>
      <c r="F17196" t="s">
        <v>16451</v>
      </c>
      <c r="G17196" t="s">
        <v>16452</v>
      </c>
      <c r="H17196">
        <v>2</v>
      </c>
      <c r="I17196" s="17">
        <v>432538</v>
      </c>
      <c r="J17196" s="17">
        <v>12976.14</v>
      </c>
      <c r="K17196" s="17">
        <v>419561.86</v>
      </c>
      <c r="L17196" s="17">
        <v>318867.01</v>
      </c>
      <c r="M17196" s="17">
        <v>100694.85</v>
      </c>
      <c r="N17196" s="17">
        <v>63151.8486</v>
      </c>
    </row>
    <row r="17197" spans="1:14">
      <c r="A17197" s="16">
        <v>46309</v>
      </c>
      <c r="B17197" t="s">
        <v>17243</v>
      </c>
      <c r="C17197" t="s">
        <v>73</v>
      </c>
      <c r="D17197" t="s">
        <v>74</v>
      </c>
      <c r="E17197" t="s">
        <v>24</v>
      </c>
      <c r="F17197" t="s">
        <v>16451</v>
      </c>
      <c r="G17197" t="s">
        <v>16452</v>
      </c>
      <c r="H17197">
        <v>7</v>
      </c>
      <c r="I17197" s="17">
        <v>115997</v>
      </c>
      <c r="J17197" s="17">
        <v>10439.73</v>
      </c>
      <c r="K17197" s="17">
        <v>105557.27</v>
      </c>
      <c r="L17197" s="17">
        <v>80223.53</v>
      </c>
      <c r="M17197" s="17">
        <v>25333.74</v>
      </c>
      <c r="N17197" s="17">
        <v>63151.8486</v>
      </c>
    </row>
    <row r="17198" spans="1:14">
      <c r="A17198" s="16">
        <v>46309</v>
      </c>
      <c r="B17198" t="s">
        <v>17244</v>
      </c>
      <c r="C17198" t="s">
        <v>33</v>
      </c>
      <c r="D17198" t="s">
        <v>34</v>
      </c>
      <c r="E17198" t="s">
        <v>35</v>
      </c>
      <c r="F17198" t="s">
        <v>16451</v>
      </c>
      <c r="G17198" t="s">
        <v>16452</v>
      </c>
      <c r="H17198">
        <v>2</v>
      </c>
      <c r="I17198" s="17">
        <v>139940</v>
      </c>
      <c r="J17198" s="17">
        <v>0</v>
      </c>
      <c r="K17198" s="17">
        <v>139940</v>
      </c>
      <c r="L17198" s="17">
        <v>100756.8</v>
      </c>
      <c r="M17198" s="17">
        <v>39183.2</v>
      </c>
      <c r="N17198" s="17">
        <v>108978.7394</v>
      </c>
    </row>
    <row r="17199" spans="1:14">
      <c r="A17199" s="16">
        <v>46309</v>
      </c>
      <c r="B17199" t="s">
        <v>17245</v>
      </c>
      <c r="C17199" t="s">
        <v>29</v>
      </c>
      <c r="D17199" t="s">
        <v>30</v>
      </c>
      <c r="E17199" t="s">
        <v>31</v>
      </c>
      <c r="F17199" t="s">
        <v>16451</v>
      </c>
      <c r="G17199" t="s">
        <v>16452</v>
      </c>
      <c r="H17199">
        <v>7</v>
      </c>
      <c r="I17199" s="17">
        <v>193649</v>
      </c>
      <c r="J17199" s="17">
        <v>0</v>
      </c>
      <c r="K17199" s="17">
        <v>193649</v>
      </c>
      <c r="L17199" s="17">
        <v>120062.38</v>
      </c>
      <c r="M17199" s="17">
        <v>73586.62</v>
      </c>
      <c r="N17199" s="17">
        <v>97917.6044</v>
      </c>
    </row>
    <row r="17200" spans="1:14">
      <c r="A17200" s="16">
        <v>46309</v>
      </c>
      <c r="B17200" t="s">
        <v>17246</v>
      </c>
      <c r="C17200" t="s">
        <v>15</v>
      </c>
      <c r="D17200" t="s">
        <v>16</v>
      </c>
      <c r="E17200" t="s">
        <v>17</v>
      </c>
      <c r="F17200" t="s">
        <v>16451</v>
      </c>
      <c r="G17200" t="s">
        <v>16452</v>
      </c>
      <c r="H17200">
        <v>1</v>
      </c>
      <c r="I17200" s="17">
        <v>751463</v>
      </c>
      <c r="J17200" s="17">
        <v>0</v>
      </c>
      <c r="K17200" s="17">
        <v>751463</v>
      </c>
      <c r="L17200" s="17">
        <v>526024.1</v>
      </c>
      <c r="M17200" s="17">
        <v>225438.9</v>
      </c>
      <c r="N17200" s="17">
        <v>42780.2845</v>
      </c>
    </row>
    <row r="17201" spans="1:14">
      <c r="A17201" s="16">
        <v>46309</v>
      </c>
      <c r="B17201" t="s">
        <v>17247</v>
      </c>
      <c r="C17201" t="s">
        <v>73</v>
      </c>
      <c r="D17201" t="s">
        <v>74</v>
      </c>
      <c r="E17201" t="s">
        <v>24</v>
      </c>
      <c r="F17201" t="s">
        <v>16451</v>
      </c>
      <c r="G17201" t="s">
        <v>16452</v>
      </c>
      <c r="H17201">
        <v>4</v>
      </c>
      <c r="I17201" s="17">
        <v>282648</v>
      </c>
      <c r="J17201" s="17">
        <v>8479.440000000001</v>
      </c>
      <c r="K17201" s="17">
        <v>274168.56</v>
      </c>
      <c r="L17201" s="17">
        <v>208368.11</v>
      </c>
      <c r="M17201" s="17">
        <v>65800.45</v>
      </c>
      <c r="N17201" s="17">
        <v>63151.8486</v>
      </c>
    </row>
    <row r="17202" spans="1:14">
      <c r="A17202" s="16">
        <v>46309</v>
      </c>
      <c r="B17202" t="s">
        <v>17248</v>
      </c>
      <c r="C17202" t="s">
        <v>43</v>
      </c>
      <c r="D17202" t="s">
        <v>44</v>
      </c>
      <c r="E17202" t="s">
        <v>31</v>
      </c>
      <c r="F17202" t="s">
        <v>16451</v>
      </c>
      <c r="G17202" t="s">
        <v>16452</v>
      </c>
      <c r="H17202">
        <v>12</v>
      </c>
      <c r="I17202" s="17">
        <v>369721</v>
      </c>
      <c r="J17202" s="17">
        <v>48063.73</v>
      </c>
      <c r="K17202" s="17">
        <v>321657.27</v>
      </c>
      <c r="L17202" s="17">
        <v>199427.51</v>
      </c>
      <c r="M17202" s="17">
        <v>122229.76</v>
      </c>
      <c r="N17202" s="17">
        <v>97917.6044</v>
      </c>
    </row>
    <row r="17203" spans="1:14">
      <c r="A17203" s="16">
        <v>46309</v>
      </c>
      <c r="B17203" t="s">
        <v>17249</v>
      </c>
      <c r="C17203" t="s">
        <v>73</v>
      </c>
      <c r="D17203" t="s">
        <v>74</v>
      </c>
      <c r="E17203" t="s">
        <v>24</v>
      </c>
      <c r="F17203" t="s">
        <v>16451</v>
      </c>
      <c r="G17203" t="s">
        <v>16452</v>
      </c>
      <c r="H17203">
        <v>8</v>
      </c>
      <c r="I17203" s="17">
        <v>707233</v>
      </c>
      <c r="J17203" s="17">
        <v>0</v>
      </c>
      <c r="K17203" s="17">
        <v>707233</v>
      </c>
      <c r="L17203" s="17">
        <v>537497.08</v>
      </c>
      <c r="M17203" s="17">
        <v>169735.92</v>
      </c>
      <c r="N17203" s="17">
        <v>63151.8486</v>
      </c>
    </row>
    <row r="17204" spans="1:14">
      <c r="A17204" s="16">
        <v>46309</v>
      </c>
      <c r="B17204" t="s">
        <v>17250</v>
      </c>
      <c r="C17204" t="s">
        <v>26</v>
      </c>
      <c r="D17204" t="s">
        <v>27</v>
      </c>
      <c r="E17204" t="s">
        <v>17</v>
      </c>
      <c r="F17204" t="s">
        <v>16451</v>
      </c>
      <c r="G17204" t="s">
        <v>16452</v>
      </c>
      <c r="H17204">
        <v>7</v>
      </c>
      <c r="I17204" s="17">
        <v>276854</v>
      </c>
      <c r="J17204" s="17">
        <v>35991.02</v>
      </c>
      <c r="K17204" s="17">
        <v>240862.98</v>
      </c>
      <c r="L17204" s="17">
        <v>168604.09</v>
      </c>
      <c r="M17204" s="17">
        <v>72258.89</v>
      </c>
      <c r="N17204" s="17">
        <v>42780.2845</v>
      </c>
    </row>
    <row r="17205" spans="1:14">
      <c r="A17205" s="16">
        <v>46309</v>
      </c>
      <c r="B17205" t="s">
        <v>17251</v>
      </c>
      <c r="C17205" t="s">
        <v>73</v>
      </c>
      <c r="D17205" t="s">
        <v>74</v>
      </c>
      <c r="E17205" t="s">
        <v>24</v>
      </c>
      <c r="F17205" t="s">
        <v>16451</v>
      </c>
      <c r="G17205" t="s">
        <v>16452</v>
      </c>
      <c r="H17205">
        <v>10</v>
      </c>
      <c r="I17205" s="17">
        <v>141110</v>
      </c>
      <c r="J17205" s="17">
        <v>9877.700000000001</v>
      </c>
      <c r="K17205" s="17">
        <v>131232.3</v>
      </c>
      <c r="L17205" s="17">
        <v>99736.55</v>
      </c>
      <c r="M17205" s="17">
        <v>31495.75</v>
      </c>
      <c r="N17205" s="17">
        <v>63151.8486</v>
      </c>
    </row>
    <row r="17206" spans="1:14">
      <c r="A17206" s="16">
        <v>46309</v>
      </c>
      <c r="B17206" t="s">
        <v>17252</v>
      </c>
      <c r="C17206" t="s">
        <v>22</v>
      </c>
      <c r="D17206" t="s">
        <v>23</v>
      </c>
      <c r="E17206" t="s">
        <v>24</v>
      </c>
      <c r="F17206" t="s">
        <v>16451</v>
      </c>
      <c r="G17206" t="s">
        <v>16452</v>
      </c>
      <c r="H17206">
        <v>6</v>
      </c>
      <c r="I17206" s="17">
        <v>760591</v>
      </c>
      <c r="J17206" s="17">
        <v>83665.00999999999</v>
      </c>
      <c r="K17206" s="17">
        <v>676925.99</v>
      </c>
      <c r="L17206" s="17">
        <v>514463.75</v>
      </c>
      <c r="M17206" s="17">
        <v>162462.24</v>
      </c>
      <c r="N17206" s="17">
        <v>63151.8486</v>
      </c>
    </row>
    <row r="17207" spans="1:14">
      <c r="A17207" s="16">
        <v>46309</v>
      </c>
      <c r="B17207" t="s">
        <v>17253</v>
      </c>
      <c r="C17207" t="s">
        <v>15</v>
      </c>
      <c r="D17207" t="s">
        <v>16</v>
      </c>
      <c r="E17207" t="s">
        <v>17</v>
      </c>
      <c r="F17207" t="s">
        <v>16451</v>
      </c>
      <c r="G17207" t="s">
        <v>16452</v>
      </c>
      <c r="H17207">
        <v>10</v>
      </c>
      <c r="I17207" s="17">
        <v>359736</v>
      </c>
      <c r="J17207" s="17">
        <v>0</v>
      </c>
      <c r="K17207" s="17">
        <v>359736</v>
      </c>
      <c r="L17207" s="17">
        <v>251815.2</v>
      </c>
      <c r="M17207" s="17">
        <v>107920.8</v>
      </c>
      <c r="N17207" s="17">
        <v>42780.2845</v>
      </c>
    </row>
    <row r="17208" spans="1:14">
      <c r="A17208" s="16">
        <v>46309</v>
      </c>
      <c r="B17208" t="s">
        <v>17254</v>
      </c>
      <c r="C17208" t="s">
        <v>33</v>
      </c>
      <c r="D17208" t="s">
        <v>34</v>
      </c>
      <c r="E17208" t="s">
        <v>35</v>
      </c>
      <c r="F17208" t="s">
        <v>16451</v>
      </c>
      <c r="G17208" t="s">
        <v>16452</v>
      </c>
      <c r="H17208">
        <v>3</v>
      </c>
      <c r="I17208" s="17">
        <v>601443</v>
      </c>
      <c r="J17208" s="17">
        <v>0</v>
      </c>
      <c r="K17208" s="17">
        <v>601443</v>
      </c>
      <c r="L17208" s="17">
        <v>433038.96</v>
      </c>
      <c r="M17208" s="17">
        <v>168404.04</v>
      </c>
      <c r="N17208" s="17">
        <v>108978.7394</v>
      </c>
    </row>
    <row r="17209" spans="1:14">
      <c r="A17209" s="16">
        <v>46309</v>
      </c>
      <c r="B17209" t="s">
        <v>17255</v>
      </c>
      <c r="C17209" t="s">
        <v>29</v>
      </c>
      <c r="D17209" t="s">
        <v>30</v>
      </c>
      <c r="E17209" t="s">
        <v>31</v>
      </c>
      <c r="F17209" t="s">
        <v>16451</v>
      </c>
      <c r="G17209" t="s">
        <v>16452</v>
      </c>
      <c r="H17209">
        <v>3</v>
      </c>
      <c r="I17209" s="17">
        <v>473617</v>
      </c>
      <c r="J17209" s="17">
        <v>18944.68</v>
      </c>
      <c r="K17209" s="17">
        <v>454672.32</v>
      </c>
      <c r="L17209" s="17">
        <v>281896.84</v>
      </c>
      <c r="M17209" s="17">
        <v>172775.48</v>
      </c>
      <c r="N17209" s="17">
        <v>97917.6044</v>
      </c>
    </row>
    <row r="17210" spans="1:14">
      <c r="A17210" s="16">
        <v>46309</v>
      </c>
      <c r="B17210" t="s">
        <v>17256</v>
      </c>
      <c r="C17210" t="s">
        <v>43</v>
      </c>
      <c r="D17210" t="s">
        <v>44</v>
      </c>
      <c r="E17210" t="s">
        <v>31</v>
      </c>
      <c r="F17210" t="s">
        <v>16451</v>
      </c>
      <c r="G17210" t="s">
        <v>16452</v>
      </c>
      <c r="H17210">
        <v>4</v>
      </c>
      <c r="I17210" s="17">
        <v>711893</v>
      </c>
      <c r="J17210" s="17">
        <v>0</v>
      </c>
      <c r="K17210" s="17">
        <v>711893</v>
      </c>
      <c r="L17210" s="17">
        <v>441373.66</v>
      </c>
      <c r="M17210" s="17">
        <v>270519.34</v>
      </c>
      <c r="N17210" s="17">
        <v>97917.6044</v>
      </c>
    </row>
    <row r="17211" spans="1:14">
      <c r="A17211" s="16">
        <v>46309</v>
      </c>
      <c r="B17211" t="s">
        <v>17257</v>
      </c>
      <c r="C17211" t="s">
        <v>43</v>
      </c>
      <c r="D17211" t="s">
        <v>44</v>
      </c>
      <c r="E17211" t="s">
        <v>31</v>
      </c>
      <c r="F17211" t="s">
        <v>16451</v>
      </c>
      <c r="G17211" t="s">
        <v>16452</v>
      </c>
      <c r="H17211">
        <v>7</v>
      </c>
      <c r="I17211" s="17">
        <v>51917</v>
      </c>
      <c r="J17211" s="17">
        <v>0</v>
      </c>
      <c r="K17211" s="17">
        <v>51917</v>
      </c>
      <c r="L17211" s="17">
        <v>32188.54</v>
      </c>
      <c r="M17211" s="17">
        <v>19728.46</v>
      </c>
      <c r="N17211" s="17">
        <v>97917.6044</v>
      </c>
    </row>
    <row r="17212" spans="1:14">
      <c r="A17212" s="16">
        <v>46309</v>
      </c>
      <c r="B17212" t="s">
        <v>17258</v>
      </c>
      <c r="C17212" t="s">
        <v>47</v>
      </c>
      <c r="D17212" t="s">
        <v>48</v>
      </c>
      <c r="E17212" t="s">
        <v>35</v>
      </c>
      <c r="F17212" t="s">
        <v>16451</v>
      </c>
      <c r="G17212" t="s">
        <v>16452</v>
      </c>
      <c r="H17212">
        <v>8</v>
      </c>
      <c r="I17212" s="17">
        <v>171256</v>
      </c>
      <c r="J17212" s="17">
        <v>0</v>
      </c>
      <c r="K17212" s="17">
        <v>171256</v>
      </c>
      <c r="L17212" s="17">
        <v>123304.32</v>
      </c>
      <c r="M17212" s="17">
        <v>47951.68</v>
      </c>
      <c r="N17212" s="17">
        <v>108978.7394</v>
      </c>
    </row>
    <row r="17213" spans="1:14">
      <c r="A17213" s="16">
        <v>46309</v>
      </c>
      <c r="B17213" t="s">
        <v>17259</v>
      </c>
      <c r="C17213" t="s">
        <v>15</v>
      </c>
      <c r="D17213" t="s">
        <v>16</v>
      </c>
      <c r="E17213" t="s">
        <v>17</v>
      </c>
      <c r="F17213" t="s">
        <v>16451</v>
      </c>
      <c r="G17213" t="s">
        <v>16452</v>
      </c>
      <c r="H17213">
        <v>11</v>
      </c>
      <c r="I17213" s="17">
        <v>334499</v>
      </c>
      <c r="J17213" s="17">
        <v>10034.97</v>
      </c>
      <c r="K17213" s="17">
        <v>324464.03</v>
      </c>
      <c r="L17213" s="17">
        <v>227124.82</v>
      </c>
      <c r="M17213" s="17">
        <v>97339.21000000001</v>
      </c>
      <c r="N17213" s="17">
        <v>42780.2845</v>
      </c>
    </row>
    <row r="17214" spans="1:14">
      <c r="A17214" s="16">
        <v>46309</v>
      </c>
      <c r="B17214" t="s">
        <v>17260</v>
      </c>
      <c r="C17214" t="s">
        <v>47</v>
      </c>
      <c r="D17214" t="s">
        <v>48</v>
      </c>
      <c r="E17214" t="s">
        <v>35</v>
      </c>
      <c r="F17214" t="s">
        <v>16451</v>
      </c>
      <c r="G17214" t="s">
        <v>16452</v>
      </c>
      <c r="H17214">
        <v>6</v>
      </c>
      <c r="I17214" s="17">
        <v>72385</v>
      </c>
      <c r="J17214" s="17">
        <v>0</v>
      </c>
      <c r="K17214" s="17">
        <v>72385</v>
      </c>
      <c r="L17214" s="17">
        <v>52117.2</v>
      </c>
      <c r="M17214" s="17">
        <v>20267.8</v>
      </c>
      <c r="N17214" s="17">
        <v>108978.7394</v>
      </c>
    </row>
    <row r="17215" spans="1:14">
      <c r="A17215" s="16">
        <v>46309</v>
      </c>
      <c r="B17215" t="s">
        <v>17261</v>
      </c>
      <c r="C17215" t="s">
        <v>29</v>
      </c>
      <c r="D17215" t="s">
        <v>30</v>
      </c>
      <c r="E17215" t="s">
        <v>31</v>
      </c>
      <c r="F17215" t="s">
        <v>16451</v>
      </c>
      <c r="G17215" t="s">
        <v>16452</v>
      </c>
      <c r="H17215">
        <v>6</v>
      </c>
      <c r="I17215" s="17">
        <v>591527</v>
      </c>
      <c r="J17215" s="17">
        <v>0</v>
      </c>
      <c r="K17215" s="17">
        <v>591527</v>
      </c>
      <c r="L17215" s="17">
        <v>366746.74</v>
      </c>
      <c r="M17215" s="17">
        <v>224780.26</v>
      </c>
      <c r="N17215" s="17">
        <v>97917.6044</v>
      </c>
    </row>
    <row r="17216" spans="1:14">
      <c r="A17216" s="16">
        <v>46309</v>
      </c>
      <c r="B17216" t="s">
        <v>17262</v>
      </c>
      <c r="C17216" t="s">
        <v>15</v>
      </c>
      <c r="D17216" t="s">
        <v>16</v>
      </c>
      <c r="E17216" t="s">
        <v>17</v>
      </c>
      <c r="F17216" t="s">
        <v>16451</v>
      </c>
      <c r="G17216" t="s">
        <v>16452</v>
      </c>
      <c r="H17216">
        <v>8</v>
      </c>
      <c r="I17216" s="17">
        <v>56385</v>
      </c>
      <c r="J17216" s="17">
        <v>3946.95</v>
      </c>
      <c r="K17216" s="17">
        <v>52438.05</v>
      </c>
      <c r="L17216" s="17">
        <v>36706.64</v>
      </c>
      <c r="M17216" s="17">
        <v>15731.41</v>
      </c>
      <c r="N17216" s="17">
        <v>42780.2845</v>
      </c>
    </row>
    <row r="17217" spans="1:14">
      <c r="A17217" s="16">
        <v>46309</v>
      </c>
      <c r="B17217" t="s">
        <v>17263</v>
      </c>
      <c r="C17217" t="s">
        <v>73</v>
      </c>
      <c r="D17217" t="s">
        <v>74</v>
      </c>
      <c r="E17217" t="s">
        <v>24</v>
      </c>
      <c r="F17217" t="s">
        <v>16451</v>
      </c>
      <c r="G17217" t="s">
        <v>16452</v>
      </c>
      <c r="H17217">
        <v>7</v>
      </c>
      <c r="I17217" s="17">
        <v>476303</v>
      </c>
      <c r="J17217" s="17">
        <v>38104.24</v>
      </c>
      <c r="K17217" s="17">
        <v>438198.76</v>
      </c>
      <c r="L17217" s="17">
        <v>333031.06</v>
      </c>
      <c r="M17217" s="17">
        <v>105167.7</v>
      </c>
      <c r="N17217" s="17">
        <v>63151.8486</v>
      </c>
    </row>
    <row r="17218" spans="1:14">
      <c r="A17218" s="16">
        <v>46309</v>
      </c>
      <c r="B17218" t="s">
        <v>17264</v>
      </c>
      <c r="C17218" t="s">
        <v>47</v>
      </c>
      <c r="D17218" t="s">
        <v>48</v>
      </c>
      <c r="E17218" t="s">
        <v>35</v>
      </c>
      <c r="F17218" t="s">
        <v>16451</v>
      </c>
      <c r="G17218" t="s">
        <v>16452</v>
      </c>
      <c r="H17218">
        <v>12</v>
      </c>
      <c r="I17218" s="17">
        <v>716131</v>
      </c>
      <c r="J17218" s="17">
        <v>21483.93</v>
      </c>
      <c r="K17218" s="17">
        <v>694647.0699999999</v>
      </c>
      <c r="L17218" s="17">
        <v>500145.89</v>
      </c>
      <c r="M17218" s="17">
        <v>194501.18</v>
      </c>
      <c r="N17218" s="17">
        <v>108978.7394</v>
      </c>
    </row>
    <row r="17219" spans="1:14">
      <c r="A17219" s="16">
        <v>46309</v>
      </c>
      <c r="B17219" t="s">
        <v>17265</v>
      </c>
      <c r="C17219" t="s">
        <v>47</v>
      </c>
      <c r="D17219" t="s">
        <v>48</v>
      </c>
      <c r="E17219" t="s">
        <v>35</v>
      </c>
      <c r="F17219" t="s">
        <v>16451</v>
      </c>
      <c r="G17219" t="s">
        <v>16452</v>
      </c>
      <c r="H17219">
        <v>7</v>
      </c>
      <c r="I17219" s="17">
        <v>423343</v>
      </c>
      <c r="J17219" s="17">
        <v>42334.3</v>
      </c>
      <c r="K17219" s="17">
        <v>381008.7</v>
      </c>
      <c r="L17219" s="17">
        <v>274326.26</v>
      </c>
      <c r="M17219" s="17">
        <v>106682.44</v>
      </c>
      <c r="N17219" s="17">
        <v>108978.7394</v>
      </c>
    </row>
    <row r="17220" spans="1:14">
      <c r="A17220" s="16">
        <v>46309</v>
      </c>
      <c r="B17220" t="s">
        <v>17266</v>
      </c>
      <c r="C17220" t="s">
        <v>15</v>
      </c>
      <c r="D17220" t="s">
        <v>16</v>
      </c>
      <c r="E17220" t="s">
        <v>17</v>
      </c>
      <c r="F17220" t="s">
        <v>16451</v>
      </c>
      <c r="G17220" t="s">
        <v>16452</v>
      </c>
      <c r="H17220">
        <v>2</v>
      </c>
      <c r="I17220" s="17">
        <v>847056</v>
      </c>
      <c r="J17220" s="17">
        <v>93176.16</v>
      </c>
      <c r="K17220" s="17">
        <v>753879.84</v>
      </c>
      <c r="L17220" s="17">
        <v>527715.89</v>
      </c>
      <c r="M17220" s="17">
        <v>226163.95</v>
      </c>
      <c r="N17220" s="17">
        <v>42780.2845</v>
      </c>
    </row>
    <row r="17221" spans="1:14">
      <c r="A17221" s="16">
        <v>46309</v>
      </c>
      <c r="B17221" t="s">
        <v>17267</v>
      </c>
      <c r="C17221" t="s">
        <v>22</v>
      </c>
      <c r="D17221" t="s">
        <v>23</v>
      </c>
      <c r="E17221" t="s">
        <v>24</v>
      </c>
      <c r="F17221" t="s">
        <v>16451</v>
      </c>
      <c r="G17221" t="s">
        <v>16452</v>
      </c>
      <c r="H17221">
        <v>9</v>
      </c>
      <c r="I17221" s="17">
        <v>122021</v>
      </c>
      <c r="J17221" s="17">
        <v>3660.63</v>
      </c>
      <c r="K17221" s="17">
        <v>118360.37</v>
      </c>
      <c r="L17221" s="17">
        <v>89953.88</v>
      </c>
      <c r="M17221" s="17">
        <v>28406.49</v>
      </c>
      <c r="N17221" s="17">
        <v>63151.8486</v>
      </c>
    </row>
    <row r="17222" spans="1:14">
      <c r="A17222" s="16">
        <v>46309</v>
      </c>
      <c r="B17222" t="s">
        <v>17268</v>
      </c>
      <c r="C17222" t="s">
        <v>26</v>
      </c>
      <c r="D17222" t="s">
        <v>27</v>
      </c>
      <c r="E17222" t="s">
        <v>17</v>
      </c>
      <c r="F17222" t="s">
        <v>16451</v>
      </c>
      <c r="G17222" t="s">
        <v>16452</v>
      </c>
      <c r="H17222">
        <v>9</v>
      </c>
      <c r="I17222" s="17">
        <v>475060</v>
      </c>
      <c r="J17222" s="17">
        <v>38004.8</v>
      </c>
      <c r="K17222" s="17">
        <v>437055.2</v>
      </c>
      <c r="L17222" s="17">
        <v>305938.64</v>
      </c>
      <c r="M17222" s="17">
        <v>131116.56</v>
      </c>
      <c r="N17222" s="17">
        <v>42780.2845</v>
      </c>
    </row>
    <row r="17223" spans="1:14">
      <c r="A17223" s="16">
        <v>46309</v>
      </c>
      <c r="B17223" t="s">
        <v>17269</v>
      </c>
      <c r="C17223" t="s">
        <v>15</v>
      </c>
      <c r="D17223" t="s">
        <v>16</v>
      </c>
      <c r="E17223" t="s">
        <v>17</v>
      </c>
      <c r="F17223" t="s">
        <v>16451</v>
      </c>
      <c r="G17223" t="s">
        <v>16452</v>
      </c>
      <c r="H17223">
        <v>11</v>
      </c>
      <c r="I17223" s="17">
        <v>517268</v>
      </c>
      <c r="J17223" s="17">
        <v>72417.52</v>
      </c>
      <c r="K17223" s="17">
        <v>444850.48</v>
      </c>
      <c r="L17223" s="17">
        <v>311395.34</v>
      </c>
      <c r="M17223" s="17">
        <v>133455.14</v>
      </c>
      <c r="N17223" s="17">
        <v>42780.2845</v>
      </c>
    </row>
    <row r="17224" spans="1:14">
      <c r="A17224" s="16">
        <v>46309</v>
      </c>
      <c r="B17224" t="s">
        <v>17270</v>
      </c>
      <c r="C17224" t="s">
        <v>15</v>
      </c>
      <c r="D17224" t="s">
        <v>16</v>
      </c>
      <c r="E17224" t="s">
        <v>17</v>
      </c>
      <c r="F17224" t="s">
        <v>16451</v>
      </c>
      <c r="G17224" t="s">
        <v>16452</v>
      </c>
      <c r="H17224">
        <v>4</v>
      </c>
      <c r="I17224" s="17">
        <v>87214</v>
      </c>
      <c r="J17224" s="17">
        <v>5232.84</v>
      </c>
      <c r="K17224" s="17">
        <v>81981.16</v>
      </c>
      <c r="L17224" s="17">
        <v>57386.81</v>
      </c>
      <c r="M17224" s="17">
        <v>24594.35</v>
      </c>
      <c r="N17224" s="17">
        <v>42780.2845</v>
      </c>
    </row>
    <row r="17225" spans="1:14">
      <c r="A17225" s="16">
        <v>46309</v>
      </c>
      <c r="B17225" t="s">
        <v>17271</v>
      </c>
      <c r="C17225" t="s">
        <v>47</v>
      </c>
      <c r="D17225" t="s">
        <v>48</v>
      </c>
      <c r="E17225" t="s">
        <v>35</v>
      </c>
      <c r="F17225" t="s">
        <v>16451</v>
      </c>
      <c r="G17225" t="s">
        <v>16452</v>
      </c>
      <c r="H17225">
        <v>8</v>
      </c>
      <c r="I17225" s="17">
        <v>648953</v>
      </c>
      <c r="J17225" s="17">
        <v>19468.59</v>
      </c>
      <c r="K17225" s="17">
        <v>629484.41</v>
      </c>
      <c r="L17225" s="17">
        <v>453228.78</v>
      </c>
      <c r="M17225" s="17">
        <v>176255.63</v>
      </c>
      <c r="N17225" s="17">
        <v>108978.7394</v>
      </c>
    </row>
    <row r="17226" spans="1:14">
      <c r="A17226" s="16">
        <v>46309</v>
      </c>
      <c r="B17226" t="s">
        <v>17272</v>
      </c>
      <c r="C17226" t="s">
        <v>22</v>
      </c>
      <c r="D17226" t="s">
        <v>23</v>
      </c>
      <c r="E17226" t="s">
        <v>24</v>
      </c>
      <c r="F17226" t="s">
        <v>16451</v>
      </c>
      <c r="G17226" t="s">
        <v>16452</v>
      </c>
      <c r="H17226">
        <v>10</v>
      </c>
      <c r="I17226" s="17">
        <v>101030</v>
      </c>
      <c r="J17226" s="17">
        <v>0</v>
      </c>
      <c r="K17226" s="17">
        <v>101030</v>
      </c>
      <c r="L17226" s="17">
        <v>76782.8</v>
      </c>
      <c r="M17226" s="17">
        <v>24247.2</v>
      </c>
      <c r="N17226" s="17">
        <v>63151.8486</v>
      </c>
    </row>
    <row r="17227" spans="1:14">
      <c r="A17227" s="16">
        <v>46309</v>
      </c>
      <c r="B17227" t="s">
        <v>17273</v>
      </c>
      <c r="C17227" t="s">
        <v>26</v>
      </c>
      <c r="D17227" t="s">
        <v>27</v>
      </c>
      <c r="E17227" t="s">
        <v>17</v>
      </c>
      <c r="F17227" t="s">
        <v>16451</v>
      </c>
      <c r="G17227" t="s">
        <v>16452</v>
      </c>
      <c r="H17227">
        <v>2</v>
      </c>
      <c r="I17227" s="17">
        <v>60235</v>
      </c>
      <c r="J17227" s="17">
        <v>8432.9</v>
      </c>
      <c r="K17227" s="17">
        <v>51802.1</v>
      </c>
      <c r="L17227" s="17">
        <v>36261.47</v>
      </c>
      <c r="M17227" s="17">
        <v>15540.63</v>
      </c>
      <c r="N17227" s="17">
        <v>42780.2845</v>
      </c>
    </row>
    <row r="17228" spans="1:14">
      <c r="A17228" s="16">
        <v>46309</v>
      </c>
      <c r="B17228" t="s">
        <v>17274</v>
      </c>
      <c r="C17228" t="s">
        <v>15</v>
      </c>
      <c r="D17228" t="s">
        <v>16</v>
      </c>
      <c r="E17228" t="s">
        <v>17</v>
      </c>
      <c r="F17228" t="s">
        <v>16451</v>
      </c>
      <c r="G17228" t="s">
        <v>16452</v>
      </c>
      <c r="H17228">
        <v>1</v>
      </c>
      <c r="I17228" s="17">
        <v>208190</v>
      </c>
      <c r="J17228" s="17">
        <v>6245.7</v>
      </c>
      <c r="K17228" s="17">
        <v>201944.3</v>
      </c>
      <c r="L17228" s="17">
        <v>141361.01</v>
      </c>
      <c r="M17228" s="17">
        <v>60583.29</v>
      </c>
      <c r="N17228" s="17">
        <v>42780.2845</v>
      </c>
    </row>
    <row r="17229" spans="1:14">
      <c r="A17229" s="16">
        <v>46309</v>
      </c>
      <c r="B17229" t="s">
        <v>17275</v>
      </c>
      <c r="C17229" t="s">
        <v>43</v>
      </c>
      <c r="D17229" t="s">
        <v>44</v>
      </c>
      <c r="E17229" t="s">
        <v>31</v>
      </c>
      <c r="F17229" t="s">
        <v>16451</v>
      </c>
      <c r="G17229" t="s">
        <v>16452</v>
      </c>
      <c r="H17229">
        <v>1</v>
      </c>
      <c r="I17229" s="17">
        <v>327150</v>
      </c>
      <c r="J17229" s="17">
        <v>35986.5</v>
      </c>
      <c r="K17229" s="17">
        <v>291163.5</v>
      </c>
      <c r="L17229" s="17">
        <v>180521.37</v>
      </c>
      <c r="M17229" s="17">
        <v>110642.13</v>
      </c>
      <c r="N17229" s="17">
        <v>97917.6044</v>
      </c>
    </row>
    <row r="17230" spans="1:14">
      <c r="A17230" s="16">
        <v>46309</v>
      </c>
      <c r="B17230" t="s">
        <v>17276</v>
      </c>
      <c r="C17230" t="s">
        <v>26</v>
      </c>
      <c r="D17230" t="s">
        <v>27</v>
      </c>
      <c r="E17230" t="s">
        <v>17</v>
      </c>
      <c r="F17230" t="s">
        <v>16451</v>
      </c>
      <c r="G17230" t="s">
        <v>16452</v>
      </c>
      <c r="H17230">
        <v>7</v>
      </c>
      <c r="I17230" s="17">
        <v>285589</v>
      </c>
      <c r="J17230" s="17">
        <v>39982.46</v>
      </c>
      <c r="K17230" s="17">
        <v>245606.54</v>
      </c>
      <c r="L17230" s="17">
        <v>171924.58</v>
      </c>
      <c r="M17230" s="17">
        <v>73681.96000000001</v>
      </c>
      <c r="N17230" s="17">
        <v>42780.2845</v>
      </c>
    </row>
    <row r="17231" spans="1:14">
      <c r="A17231" s="16">
        <v>46309</v>
      </c>
      <c r="B17231" t="s">
        <v>17277</v>
      </c>
      <c r="C17231" t="s">
        <v>47</v>
      </c>
      <c r="D17231" t="s">
        <v>48</v>
      </c>
      <c r="E17231" t="s">
        <v>35</v>
      </c>
      <c r="F17231" t="s">
        <v>16451</v>
      </c>
      <c r="G17231" t="s">
        <v>16452</v>
      </c>
      <c r="H17231">
        <v>2</v>
      </c>
      <c r="I17231" s="17">
        <v>342568</v>
      </c>
      <c r="J17231" s="17">
        <v>23979.76</v>
      </c>
      <c r="K17231" s="17">
        <v>318588.24</v>
      </c>
      <c r="L17231" s="17">
        <v>229383.53</v>
      </c>
      <c r="M17231" s="17">
        <v>89204.71000000001</v>
      </c>
      <c r="N17231" s="17">
        <v>108978.7394</v>
      </c>
    </row>
    <row r="17232" spans="1:14">
      <c r="A17232" s="16">
        <v>46309</v>
      </c>
      <c r="B17232" t="s">
        <v>17278</v>
      </c>
      <c r="C17232" t="s">
        <v>22</v>
      </c>
      <c r="D17232" t="s">
        <v>23</v>
      </c>
      <c r="E17232" t="s">
        <v>24</v>
      </c>
      <c r="F17232" t="s">
        <v>16451</v>
      </c>
      <c r="G17232" t="s">
        <v>16452</v>
      </c>
      <c r="H17232">
        <v>3</v>
      </c>
      <c r="I17232" s="17">
        <v>723157</v>
      </c>
      <c r="J17232" s="17">
        <v>57852.56</v>
      </c>
      <c r="K17232" s="17">
        <v>665304.4399999999</v>
      </c>
      <c r="L17232" s="17">
        <v>505631.37</v>
      </c>
      <c r="M17232" s="17">
        <v>159673.07</v>
      </c>
      <c r="N17232" s="17">
        <v>63151.8486</v>
      </c>
    </row>
    <row r="17233" spans="1:14">
      <c r="A17233" s="16">
        <v>46309</v>
      </c>
      <c r="B17233" t="s">
        <v>17279</v>
      </c>
      <c r="C17233" t="s">
        <v>22</v>
      </c>
      <c r="D17233" t="s">
        <v>23</v>
      </c>
      <c r="E17233" t="s">
        <v>24</v>
      </c>
      <c r="F17233" t="s">
        <v>16451</v>
      </c>
      <c r="G17233" t="s">
        <v>16452</v>
      </c>
      <c r="H17233">
        <v>10</v>
      </c>
      <c r="I17233" s="17">
        <v>653326</v>
      </c>
      <c r="J17233" s="17">
        <v>58799.34</v>
      </c>
      <c r="K17233" s="17">
        <v>594526.66</v>
      </c>
      <c r="L17233" s="17">
        <v>451840.26</v>
      </c>
      <c r="M17233" s="17">
        <v>142686.4</v>
      </c>
      <c r="N17233" s="17">
        <v>63151.8486</v>
      </c>
    </row>
    <row r="17234" spans="1:14">
      <c r="A17234" s="16">
        <v>46309</v>
      </c>
      <c r="B17234" t="s">
        <v>17280</v>
      </c>
      <c r="C17234" t="s">
        <v>73</v>
      </c>
      <c r="D17234" t="s">
        <v>74</v>
      </c>
      <c r="E17234" t="s">
        <v>24</v>
      </c>
      <c r="F17234" t="s">
        <v>16451</v>
      </c>
      <c r="G17234" t="s">
        <v>16452</v>
      </c>
      <c r="H17234">
        <v>2</v>
      </c>
      <c r="I17234" s="17">
        <v>622512</v>
      </c>
      <c r="J17234" s="17">
        <v>0</v>
      </c>
      <c r="K17234" s="17">
        <v>622512</v>
      </c>
      <c r="L17234" s="17">
        <v>473109.12</v>
      </c>
      <c r="M17234" s="17">
        <v>149402.88</v>
      </c>
      <c r="N17234" s="17">
        <v>63151.8486</v>
      </c>
    </row>
    <row r="17235" spans="1:14">
      <c r="A17235" s="16">
        <v>46309</v>
      </c>
      <c r="B17235" t="s">
        <v>17281</v>
      </c>
      <c r="C17235" t="s">
        <v>26</v>
      </c>
      <c r="D17235" t="s">
        <v>27</v>
      </c>
      <c r="E17235" t="s">
        <v>17</v>
      </c>
      <c r="F17235" t="s">
        <v>16451</v>
      </c>
      <c r="G17235" t="s">
        <v>16452</v>
      </c>
      <c r="H17235">
        <v>12</v>
      </c>
      <c r="I17235" s="17">
        <v>157246</v>
      </c>
      <c r="J17235" s="17">
        <v>4717.38</v>
      </c>
      <c r="K17235" s="17">
        <v>152528.62</v>
      </c>
      <c r="L17235" s="17">
        <v>106770.03</v>
      </c>
      <c r="M17235" s="17">
        <v>45758.59</v>
      </c>
      <c r="N17235" s="17">
        <v>42780.2845</v>
      </c>
    </row>
    <row r="17236" spans="1:14">
      <c r="A17236" s="16">
        <v>46309</v>
      </c>
      <c r="B17236" t="s">
        <v>17282</v>
      </c>
      <c r="C17236" t="s">
        <v>15</v>
      </c>
      <c r="D17236" t="s">
        <v>16</v>
      </c>
      <c r="E17236" t="s">
        <v>17</v>
      </c>
      <c r="F17236" t="s">
        <v>16451</v>
      </c>
      <c r="G17236" t="s">
        <v>16452</v>
      </c>
      <c r="H17236">
        <v>11</v>
      </c>
      <c r="I17236" s="17">
        <v>772579</v>
      </c>
      <c r="J17236" s="17">
        <v>15451.58</v>
      </c>
      <c r="K17236" s="17">
        <v>757127.42</v>
      </c>
      <c r="L17236" s="17">
        <v>529989.1899999999</v>
      </c>
      <c r="M17236" s="17">
        <v>227138.23</v>
      </c>
      <c r="N17236" s="17">
        <v>42780.2845</v>
      </c>
    </row>
    <row r="17237" spans="1:14">
      <c r="A17237" s="16">
        <v>46309</v>
      </c>
      <c r="B17237" t="s">
        <v>17283</v>
      </c>
      <c r="C17237" t="s">
        <v>33</v>
      </c>
      <c r="D17237" t="s">
        <v>34</v>
      </c>
      <c r="E17237" t="s">
        <v>35</v>
      </c>
      <c r="F17237" t="s">
        <v>16451</v>
      </c>
      <c r="G17237" t="s">
        <v>16452</v>
      </c>
      <c r="H17237">
        <v>8</v>
      </c>
      <c r="I17237" s="17">
        <v>639541</v>
      </c>
      <c r="J17237" s="17">
        <v>0</v>
      </c>
      <c r="K17237" s="17">
        <v>639541</v>
      </c>
      <c r="L17237" s="17">
        <v>460469.52</v>
      </c>
      <c r="M17237" s="17">
        <v>179071.48</v>
      </c>
      <c r="N17237" s="17">
        <v>108978.7394</v>
      </c>
    </row>
    <row r="17238" spans="1:14">
      <c r="A17238" s="16">
        <v>46309</v>
      </c>
      <c r="B17238" t="s">
        <v>17284</v>
      </c>
      <c r="C17238" t="s">
        <v>43</v>
      </c>
      <c r="D17238" t="s">
        <v>44</v>
      </c>
      <c r="E17238" t="s">
        <v>31</v>
      </c>
      <c r="F17238" t="s">
        <v>16451</v>
      </c>
      <c r="G17238" t="s">
        <v>16452</v>
      </c>
      <c r="H17238">
        <v>9</v>
      </c>
      <c r="I17238" s="17">
        <v>430583</v>
      </c>
      <c r="J17238" s="17">
        <v>21529.15</v>
      </c>
      <c r="K17238" s="17">
        <v>409053.85</v>
      </c>
      <c r="L17238" s="17">
        <v>253613.39</v>
      </c>
      <c r="M17238" s="17">
        <v>155440.46</v>
      </c>
      <c r="N17238" s="17">
        <v>97917.6044</v>
      </c>
    </row>
    <row r="17239" spans="1:14">
      <c r="A17239" s="16">
        <v>46309</v>
      </c>
      <c r="B17239" t="s">
        <v>17285</v>
      </c>
      <c r="C17239" t="s">
        <v>47</v>
      </c>
      <c r="D17239" t="s">
        <v>48</v>
      </c>
      <c r="E17239" t="s">
        <v>35</v>
      </c>
      <c r="F17239" t="s">
        <v>16451</v>
      </c>
      <c r="G17239" t="s">
        <v>16452</v>
      </c>
      <c r="H17239">
        <v>1</v>
      </c>
      <c r="I17239" s="17">
        <v>111723</v>
      </c>
      <c r="J17239" s="17">
        <v>14523.99</v>
      </c>
      <c r="K17239" s="17">
        <v>97199.00999999999</v>
      </c>
      <c r="L17239" s="17">
        <v>69983.28999999999</v>
      </c>
      <c r="M17239" s="17">
        <v>27215.72</v>
      </c>
      <c r="N17239" s="17">
        <v>108978.7394</v>
      </c>
    </row>
    <row r="17240" spans="1:14">
      <c r="A17240" s="16">
        <v>46309</v>
      </c>
      <c r="B17240" t="s">
        <v>17286</v>
      </c>
      <c r="C17240" t="s">
        <v>33</v>
      </c>
      <c r="D17240" t="s">
        <v>34</v>
      </c>
      <c r="E17240" t="s">
        <v>35</v>
      </c>
      <c r="F17240" t="s">
        <v>16451</v>
      </c>
      <c r="G17240" t="s">
        <v>16452</v>
      </c>
      <c r="H17240">
        <v>10</v>
      </c>
      <c r="I17240" s="17">
        <v>367728</v>
      </c>
      <c r="J17240" s="17">
        <v>44127.36</v>
      </c>
      <c r="K17240" s="17">
        <v>323600.64</v>
      </c>
      <c r="L17240" s="17">
        <v>232992.46</v>
      </c>
      <c r="M17240" s="17">
        <v>90608.17999999999</v>
      </c>
      <c r="N17240" s="17">
        <v>108978.7394</v>
      </c>
    </row>
    <row r="17241" spans="1:14">
      <c r="A17241" s="16">
        <v>46309</v>
      </c>
      <c r="B17241" t="s">
        <v>17287</v>
      </c>
      <c r="C17241" t="s">
        <v>47</v>
      </c>
      <c r="D17241" t="s">
        <v>48</v>
      </c>
      <c r="E17241" t="s">
        <v>35</v>
      </c>
      <c r="F17241" t="s">
        <v>16451</v>
      </c>
      <c r="G17241" t="s">
        <v>16452</v>
      </c>
      <c r="H17241">
        <v>11</v>
      </c>
      <c r="I17241" s="17">
        <v>582411</v>
      </c>
      <c r="J17241" s="17">
        <v>0</v>
      </c>
      <c r="K17241" s="17">
        <v>582411</v>
      </c>
      <c r="L17241" s="17">
        <v>419335.92</v>
      </c>
      <c r="M17241" s="17">
        <v>163075.08</v>
      </c>
      <c r="N17241" s="17">
        <v>108978.7394</v>
      </c>
    </row>
    <row r="17242" spans="1:14">
      <c r="A17242" s="16">
        <v>46309</v>
      </c>
      <c r="B17242" t="s">
        <v>17288</v>
      </c>
      <c r="C17242" t="s">
        <v>15</v>
      </c>
      <c r="D17242" t="s">
        <v>16</v>
      </c>
      <c r="E17242" t="s">
        <v>17</v>
      </c>
      <c r="F17242" t="s">
        <v>16451</v>
      </c>
      <c r="G17242" t="s">
        <v>16452</v>
      </c>
      <c r="H17242">
        <v>7</v>
      </c>
      <c r="I17242" s="17">
        <v>786722</v>
      </c>
      <c r="J17242" s="17">
        <v>23601.66</v>
      </c>
      <c r="K17242" s="17">
        <v>763120.34</v>
      </c>
      <c r="L17242" s="17">
        <v>534184.24</v>
      </c>
      <c r="M17242" s="17">
        <v>228936.1</v>
      </c>
      <c r="N17242" s="17">
        <v>42780.2845</v>
      </c>
    </row>
    <row r="17243" spans="1:14">
      <c r="A17243" s="16">
        <v>46309</v>
      </c>
      <c r="B17243" t="s">
        <v>17289</v>
      </c>
      <c r="C17243" t="s">
        <v>26</v>
      </c>
      <c r="D17243" t="s">
        <v>27</v>
      </c>
      <c r="E17243" t="s">
        <v>17</v>
      </c>
      <c r="F17243" t="s">
        <v>16451</v>
      </c>
      <c r="G17243" t="s">
        <v>16452</v>
      </c>
      <c r="H17243">
        <v>1</v>
      </c>
      <c r="I17243" s="17">
        <v>849100</v>
      </c>
      <c r="J17243" s="17">
        <v>67928</v>
      </c>
      <c r="K17243" s="17">
        <v>781172</v>
      </c>
      <c r="L17243" s="17">
        <v>546820.4</v>
      </c>
      <c r="M17243" s="17">
        <v>234351.6</v>
      </c>
      <c r="N17243" s="17">
        <v>42780.2845</v>
      </c>
    </row>
    <row r="17244" spans="1:14">
      <c r="A17244" s="16">
        <v>46309</v>
      </c>
      <c r="B17244" t="s">
        <v>17290</v>
      </c>
      <c r="C17244" t="s">
        <v>73</v>
      </c>
      <c r="D17244" t="s">
        <v>74</v>
      </c>
      <c r="E17244" t="s">
        <v>24</v>
      </c>
      <c r="F17244" t="s">
        <v>16451</v>
      </c>
      <c r="G17244" t="s">
        <v>16452</v>
      </c>
      <c r="H17244">
        <v>10</v>
      </c>
      <c r="I17244" s="17">
        <v>400162</v>
      </c>
      <c r="J17244" s="17">
        <v>16006.48</v>
      </c>
      <c r="K17244" s="17">
        <v>384155.52</v>
      </c>
      <c r="L17244" s="17">
        <v>291958.2</v>
      </c>
      <c r="M17244" s="17">
        <v>92197.32000000001</v>
      </c>
      <c r="N17244" s="17">
        <v>63151.8486</v>
      </c>
    </row>
    <row r="17245" spans="1:14">
      <c r="A17245" s="16">
        <v>46309</v>
      </c>
      <c r="B17245" t="s">
        <v>17291</v>
      </c>
      <c r="C17245" t="s">
        <v>22</v>
      </c>
      <c r="D17245" t="s">
        <v>23</v>
      </c>
      <c r="E17245" t="s">
        <v>24</v>
      </c>
      <c r="F17245" t="s">
        <v>16451</v>
      </c>
      <c r="G17245" t="s">
        <v>16452</v>
      </c>
      <c r="H17245">
        <v>4</v>
      </c>
      <c r="I17245" s="17">
        <v>341692</v>
      </c>
      <c r="J17245" s="17">
        <v>41003.04</v>
      </c>
      <c r="K17245" s="17">
        <v>300688.96</v>
      </c>
      <c r="L17245" s="17">
        <v>228523.61</v>
      </c>
      <c r="M17245" s="17">
        <v>72165.35000000001</v>
      </c>
      <c r="N17245" s="17">
        <v>63151.8486</v>
      </c>
    </row>
    <row r="17246" spans="1:14">
      <c r="A17246" s="16">
        <v>46309</v>
      </c>
      <c r="B17246" t="s">
        <v>17292</v>
      </c>
      <c r="C17246" t="s">
        <v>43</v>
      </c>
      <c r="D17246" t="s">
        <v>44</v>
      </c>
      <c r="E17246" t="s">
        <v>31</v>
      </c>
      <c r="F17246" t="s">
        <v>16451</v>
      </c>
      <c r="G17246" t="s">
        <v>16452</v>
      </c>
      <c r="H17246">
        <v>1</v>
      </c>
      <c r="I17246" s="17">
        <v>502529</v>
      </c>
      <c r="J17246" s="17">
        <v>15075.87</v>
      </c>
      <c r="K17246" s="17">
        <v>487453.13</v>
      </c>
      <c r="L17246" s="17">
        <v>302220.94</v>
      </c>
      <c r="M17246" s="17">
        <v>185232.19</v>
      </c>
      <c r="N17246" s="17">
        <v>97917.6044</v>
      </c>
    </row>
    <row r="17247" spans="1:14">
      <c r="A17247" s="16">
        <v>46309</v>
      </c>
      <c r="B17247" t="s">
        <v>17293</v>
      </c>
      <c r="C17247" t="s">
        <v>26</v>
      </c>
      <c r="D17247" t="s">
        <v>27</v>
      </c>
      <c r="E17247" t="s">
        <v>17</v>
      </c>
      <c r="F17247" t="s">
        <v>16451</v>
      </c>
      <c r="G17247" t="s">
        <v>16452</v>
      </c>
      <c r="H17247">
        <v>9</v>
      </c>
      <c r="I17247" s="17">
        <v>194747</v>
      </c>
      <c r="J17247" s="17">
        <v>0</v>
      </c>
      <c r="K17247" s="17">
        <v>194747</v>
      </c>
      <c r="L17247" s="17">
        <v>136322.9</v>
      </c>
      <c r="M17247" s="17">
        <v>58424.1</v>
      </c>
      <c r="N17247" s="17">
        <v>42780.2845</v>
      </c>
    </row>
    <row r="17248" spans="1:14">
      <c r="A17248" s="16">
        <v>46309</v>
      </c>
      <c r="B17248" t="s">
        <v>17294</v>
      </c>
      <c r="C17248" t="s">
        <v>15</v>
      </c>
      <c r="D17248" t="s">
        <v>16</v>
      </c>
      <c r="E17248" t="s">
        <v>17</v>
      </c>
      <c r="F17248" t="s">
        <v>16451</v>
      </c>
      <c r="G17248" t="s">
        <v>16452</v>
      </c>
      <c r="H17248">
        <v>11</v>
      </c>
      <c r="I17248" s="17">
        <v>691997</v>
      </c>
      <c r="J17248" s="17">
        <v>69199.7</v>
      </c>
      <c r="K17248" s="17">
        <v>622797.3</v>
      </c>
      <c r="L17248" s="17">
        <v>435958.11</v>
      </c>
      <c r="M17248" s="17">
        <v>186839.19</v>
      </c>
      <c r="N17248" s="17">
        <v>42780.2845</v>
      </c>
    </row>
    <row r="17249" spans="1:14">
      <c r="A17249" s="16">
        <v>46309</v>
      </c>
      <c r="B17249" t="s">
        <v>17295</v>
      </c>
      <c r="C17249" t="s">
        <v>22</v>
      </c>
      <c r="D17249" t="s">
        <v>23</v>
      </c>
      <c r="E17249" t="s">
        <v>24</v>
      </c>
      <c r="F17249" t="s">
        <v>16451</v>
      </c>
      <c r="G17249" t="s">
        <v>16452</v>
      </c>
      <c r="H17249">
        <v>6</v>
      </c>
      <c r="I17249" s="17">
        <v>529533</v>
      </c>
      <c r="J17249" s="17">
        <v>10590.66</v>
      </c>
      <c r="K17249" s="17">
        <v>518942.34</v>
      </c>
      <c r="L17249" s="17">
        <v>394396.18</v>
      </c>
      <c r="M17249" s="17">
        <v>124546.16</v>
      </c>
      <c r="N17249" s="17">
        <v>63151.8486</v>
      </c>
    </row>
    <row r="17250" spans="1:14">
      <c r="A17250" s="16">
        <v>46309</v>
      </c>
      <c r="B17250" t="s">
        <v>17296</v>
      </c>
      <c r="C17250" t="s">
        <v>33</v>
      </c>
      <c r="D17250" t="s">
        <v>34</v>
      </c>
      <c r="E17250" t="s">
        <v>35</v>
      </c>
      <c r="F17250" t="s">
        <v>16451</v>
      </c>
      <c r="G17250" t="s">
        <v>16452</v>
      </c>
      <c r="H17250">
        <v>12</v>
      </c>
      <c r="I17250" s="17">
        <v>289082</v>
      </c>
      <c r="J17250" s="17">
        <v>23126.56</v>
      </c>
      <c r="K17250" s="17">
        <v>265955.44</v>
      </c>
      <c r="L17250" s="17">
        <v>191487.92</v>
      </c>
      <c r="M17250" s="17">
        <v>74467.52</v>
      </c>
      <c r="N17250" s="17">
        <v>108978.7394</v>
      </c>
    </row>
    <row r="17251" spans="1:14">
      <c r="A17251" s="16">
        <v>46309</v>
      </c>
      <c r="B17251" t="s">
        <v>17297</v>
      </c>
      <c r="C17251" t="s">
        <v>33</v>
      </c>
      <c r="D17251" t="s">
        <v>34</v>
      </c>
      <c r="E17251" t="s">
        <v>35</v>
      </c>
      <c r="F17251" t="s">
        <v>16451</v>
      </c>
      <c r="G17251" t="s">
        <v>16452</v>
      </c>
      <c r="H17251">
        <v>7</v>
      </c>
      <c r="I17251" s="17">
        <v>152933</v>
      </c>
      <c r="J17251" s="17">
        <v>10705.31</v>
      </c>
      <c r="K17251" s="17">
        <v>142227.69</v>
      </c>
      <c r="L17251" s="17">
        <v>102403.94</v>
      </c>
      <c r="M17251" s="17">
        <v>39823.75</v>
      </c>
      <c r="N17251" s="17">
        <v>108978.7394</v>
      </c>
    </row>
    <row r="17252" spans="1:14">
      <c r="A17252" s="16">
        <v>46309</v>
      </c>
      <c r="B17252" t="s">
        <v>17298</v>
      </c>
      <c r="C17252" t="s">
        <v>33</v>
      </c>
      <c r="D17252" t="s">
        <v>34</v>
      </c>
      <c r="E17252" t="s">
        <v>35</v>
      </c>
      <c r="F17252" t="s">
        <v>16451</v>
      </c>
      <c r="G17252" t="s">
        <v>16452</v>
      </c>
      <c r="H17252">
        <v>3</v>
      </c>
      <c r="I17252" s="17">
        <v>549712</v>
      </c>
      <c r="J17252" s="17">
        <v>16491.36</v>
      </c>
      <c r="K17252" s="17">
        <v>533220.64</v>
      </c>
      <c r="L17252" s="17">
        <v>383918.86</v>
      </c>
      <c r="M17252" s="17">
        <v>149301.78</v>
      </c>
      <c r="N17252" s="17">
        <v>108978.7394</v>
      </c>
    </row>
    <row r="17253" spans="1:14">
      <c r="A17253" s="16">
        <v>46309</v>
      </c>
      <c r="B17253" t="s">
        <v>17299</v>
      </c>
      <c r="C17253" t="s">
        <v>73</v>
      </c>
      <c r="D17253" t="s">
        <v>74</v>
      </c>
      <c r="E17253" t="s">
        <v>24</v>
      </c>
      <c r="F17253" t="s">
        <v>16451</v>
      </c>
      <c r="G17253" t="s">
        <v>16452</v>
      </c>
      <c r="H17253">
        <v>12</v>
      </c>
      <c r="I17253" s="17">
        <v>500467</v>
      </c>
      <c r="J17253" s="17">
        <v>0</v>
      </c>
      <c r="K17253" s="17">
        <v>500467</v>
      </c>
      <c r="L17253" s="17">
        <v>380354.92</v>
      </c>
      <c r="M17253" s="17">
        <v>120112.08</v>
      </c>
      <c r="N17253" s="17">
        <v>63151.8486</v>
      </c>
    </row>
    <row r="17254" spans="1:14">
      <c r="A17254" s="16">
        <v>46309</v>
      </c>
      <c r="B17254" t="s">
        <v>17300</v>
      </c>
      <c r="C17254" t="s">
        <v>33</v>
      </c>
      <c r="D17254" t="s">
        <v>34</v>
      </c>
      <c r="E17254" t="s">
        <v>35</v>
      </c>
      <c r="F17254" t="s">
        <v>16451</v>
      </c>
      <c r="G17254" t="s">
        <v>16452</v>
      </c>
      <c r="H17254">
        <v>11</v>
      </c>
      <c r="I17254" s="17">
        <v>808548</v>
      </c>
      <c r="J17254" s="17">
        <v>0</v>
      </c>
      <c r="K17254" s="17">
        <v>808548</v>
      </c>
      <c r="L17254" s="17">
        <v>582154.5600000001</v>
      </c>
      <c r="M17254" s="17">
        <v>226393.44</v>
      </c>
      <c r="N17254" s="17">
        <v>108978.7394</v>
      </c>
    </row>
    <row r="17255" spans="1:14">
      <c r="A17255" s="16">
        <v>46310</v>
      </c>
      <c r="B17255" t="s">
        <v>17301</v>
      </c>
      <c r="C17255" t="s">
        <v>73</v>
      </c>
      <c r="D17255" t="s">
        <v>74</v>
      </c>
      <c r="E17255" t="s">
        <v>24</v>
      </c>
      <c r="F17255" t="s">
        <v>16451</v>
      </c>
      <c r="G17255" t="s">
        <v>16452</v>
      </c>
      <c r="H17255">
        <v>3</v>
      </c>
      <c r="I17255" s="17">
        <v>526992</v>
      </c>
      <c r="J17255" s="17">
        <v>0</v>
      </c>
      <c r="K17255" s="17">
        <v>526992</v>
      </c>
      <c r="L17255" s="17">
        <v>400513.92</v>
      </c>
      <c r="M17255" s="17">
        <v>126478.08</v>
      </c>
      <c r="N17255" s="17">
        <v>63151.8486</v>
      </c>
    </row>
    <row r="17256" spans="1:14">
      <c r="A17256" s="16">
        <v>46310</v>
      </c>
      <c r="B17256" t="s">
        <v>17302</v>
      </c>
      <c r="C17256" t="s">
        <v>47</v>
      </c>
      <c r="D17256" t="s">
        <v>48</v>
      </c>
      <c r="E17256" t="s">
        <v>35</v>
      </c>
      <c r="F17256" t="s">
        <v>16451</v>
      </c>
      <c r="G17256" t="s">
        <v>16452</v>
      </c>
      <c r="H17256">
        <v>1</v>
      </c>
      <c r="I17256" s="17">
        <v>278746</v>
      </c>
      <c r="J17256" s="17">
        <v>0</v>
      </c>
      <c r="K17256" s="17">
        <v>278746</v>
      </c>
      <c r="L17256" s="17">
        <v>200697.12</v>
      </c>
      <c r="M17256" s="17">
        <v>78048.88</v>
      </c>
      <c r="N17256" s="17">
        <v>108978.7394</v>
      </c>
    </row>
    <row r="17257" spans="1:14">
      <c r="A17257" s="16">
        <v>46310</v>
      </c>
      <c r="B17257" t="s">
        <v>17303</v>
      </c>
      <c r="C17257" t="s">
        <v>26</v>
      </c>
      <c r="D17257" t="s">
        <v>27</v>
      </c>
      <c r="E17257" t="s">
        <v>17</v>
      </c>
      <c r="F17257" t="s">
        <v>16451</v>
      </c>
      <c r="G17257" t="s">
        <v>16452</v>
      </c>
      <c r="H17257">
        <v>11</v>
      </c>
      <c r="I17257" s="17">
        <v>688512</v>
      </c>
      <c r="J17257" s="17">
        <v>0</v>
      </c>
      <c r="K17257" s="17">
        <v>688512</v>
      </c>
      <c r="L17257" s="17">
        <v>481958.4</v>
      </c>
      <c r="M17257" s="17">
        <v>206553.6</v>
      </c>
      <c r="N17257" s="17">
        <v>42780.2845</v>
      </c>
    </row>
    <row r="17258" spans="1:14">
      <c r="A17258" s="16">
        <v>46310</v>
      </c>
      <c r="B17258" t="s">
        <v>17304</v>
      </c>
      <c r="C17258" t="s">
        <v>22</v>
      </c>
      <c r="D17258" t="s">
        <v>23</v>
      </c>
      <c r="E17258" t="s">
        <v>24</v>
      </c>
      <c r="F17258" t="s">
        <v>16451</v>
      </c>
      <c r="G17258" t="s">
        <v>16452</v>
      </c>
      <c r="H17258">
        <v>11</v>
      </c>
      <c r="I17258" s="17">
        <v>123458</v>
      </c>
      <c r="J17258" s="17">
        <v>12345.8</v>
      </c>
      <c r="K17258" s="17">
        <v>111112.2</v>
      </c>
      <c r="L17258" s="17">
        <v>84445.27</v>
      </c>
      <c r="M17258" s="17">
        <v>26666.93</v>
      </c>
      <c r="N17258" s="17">
        <v>63151.8486</v>
      </c>
    </row>
    <row r="17259" spans="1:14">
      <c r="A17259" s="16">
        <v>46310</v>
      </c>
      <c r="B17259" t="s">
        <v>17305</v>
      </c>
      <c r="C17259" t="s">
        <v>33</v>
      </c>
      <c r="D17259" t="s">
        <v>34</v>
      </c>
      <c r="E17259" t="s">
        <v>35</v>
      </c>
      <c r="F17259" t="s">
        <v>16451</v>
      </c>
      <c r="G17259" t="s">
        <v>16452</v>
      </c>
      <c r="H17259">
        <v>10</v>
      </c>
      <c r="I17259" s="17">
        <v>474580</v>
      </c>
      <c r="J17259" s="17">
        <v>42712.2</v>
      </c>
      <c r="K17259" s="17">
        <v>431867.8</v>
      </c>
      <c r="L17259" s="17">
        <v>310944.82</v>
      </c>
      <c r="M17259" s="17">
        <v>120922.98</v>
      </c>
      <c r="N17259" s="17">
        <v>108978.7394</v>
      </c>
    </row>
    <row r="17260" spans="1:14">
      <c r="A17260" s="16">
        <v>46310</v>
      </c>
      <c r="B17260" t="s">
        <v>17306</v>
      </c>
      <c r="C17260" t="s">
        <v>29</v>
      </c>
      <c r="D17260" t="s">
        <v>30</v>
      </c>
      <c r="E17260" t="s">
        <v>31</v>
      </c>
      <c r="F17260" t="s">
        <v>16451</v>
      </c>
      <c r="G17260" t="s">
        <v>16452</v>
      </c>
      <c r="H17260">
        <v>12</v>
      </c>
      <c r="I17260" s="17">
        <v>509290</v>
      </c>
      <c r="J17260" s="17">
        <v>35650.3</v>
      </c>
      <c r="K17260" s="17">
        <v>473639.7</v>
      </c>
      <c r="L17260" s="17">
        <v>293656.61</v>
      </c>
      <c r="M17260" s="17">
        <v>179983.09</v>
      </c>
      <c r="N17260" s="17">
        <v>97917.6044</v>
      </c>
    </row>
    <row r="17261" spans="1:14">
      <c r="A17261" s="16">
        <v>46310</v>
      </c>
      <c r="B17261" t="s">
        <v>17307</v>
      </c>
      <c r="C17261" t="s">
        <v>47</v>
      </c>
      <c r="D17261" t="s">
        <v>48</v>
      </c>
      <c r="E17261" t="s">
        <v>35</v>
      </c>
      <c r="F17261" t="s">
        <v>16451</v>
      </c>
      <c r="G17261" t="s">
        <v>16452</v>
      </c>
      <c r="H17261">
        <v>11</v>
      </c>
      <c r="I17261" s="17">
        <v>212794</v>
      </c>
      <c r="J17261" s="17">
        <v>0</v>
      </c>
      <c r="K17261" s="17">
        <v>212794</v>
      </c>
      <c r="L17261" s="17">
        <v>153211.68</v>
      </c>
      <c r="M17261" s="17">
        <v>59582.32</v>
      </c>
      <c r="N17261" s="17">
        <v>108978.7394</v>
      </c>
    </row>
    <row r="17262" spans="1:14">
      <c r="A17262" s="16">
        <v>46310</v>
      </c>
      <c r="B17262" t="s">
        <v>17308</v>
      </c>
      <c r="C17262" t="s">
        <v>15</v>
      </c>
      <c r="D17262" t="s">
        <v>16</v>
      </c>
      <c r="E17262" t="s">
        <v>17</v>
      </c>
      <c r="F17262" t="s">
        <v>16451</v>
      </c>
      <c r="G17262" t="s">
        <v>16452</v>
      </c>
      <c r="H17262">
        <v>2</v>
      </c>
      <c r="I17262" s="17">
        <v>191034</v>
      </c>
      <c r="J17262" s="17">
        <v>0</v>
      </c>
      <c r="K17262" s="17">
        <v>191034</v>
      </c>
      <c r="L17262" s="17">
        <v>133723.8</v>
      </c>
      <c r="M17262" s="17">
        <v>57310.2</v>
      </c>
      <c r="N17262" s="17">
        <v>42780.2845</v>
      </c>
    </row>
    <row r="17263" spans="1:14">
      <c r="A17263" s="16">
        <v>46310</v>
      </c>
      <c r="B17263" t="s">
        <v>17309</v>
      </c>
      <c r="C17263" t="s">
        <v>73</v>
      </c>
      <c r="D17263" t="s">
        <v>74</v>
      </c>
      <c r="E17263" t="s">
        <v>24</v>
      </c>
      <c r="F17263" t="s">
        <v>16451</v>
      </c>
      <c r="G17263" t="s">
        <v>16452</v>
      </c>
      <c r="H17263">
        <v>5</v>
      </c>
      <c r="I17263" s="17">
        <v>416535</v>
      </c>
      <c r="J17263" s="17">
        <v>29157.45</v>
      </c>
      <c r="K17263" s="17">
        <v>387377.55</v>
      </c>
      <c r="L17263" s="17">
        <v>294406.94</v>
      </c>
      <c r="M17263" s="17">
        <v>92970.61</v>
      </c>
      <c r="N17263" s="17">
        <v>63151.8486</v>
      </c>
    </row>
    <row r="17264" spans="1:14">
      <c r="A17264" s="16">
        <v>46310</v>
      </c>
      <c r="B17264" t="s">
        <v>17310</v>
      </c>
      <c r="C17264" t="s">
        <v>15</v>
      </c>
      <c r="D17264" t="s">
        <v>16</v>
      </c>
      <c r="E17264" t="s">
        <v>17</v>
      </c>
      <c r="F17264" t="s">
        <v>16451</v>
      </c>
      <c r="G17264" t="s">
        <v>16452</v>
      </c>
      <c r="H17264">
        <v>2</v>
      </c>
      <c r="I17264" s="17">
        <v>776284</v>
      </c>
      <c r="J17264" s="17">
        <v>0</v>
      </c>
      <c r="K17264" s="17">
        <v>776284</v>
      </c>
      <c r="L17264" s="17">
        <v>543398.8</v>
      </c>
      <c r="M17264" s="17">
        <v>232885.2</v>
      </c>
      <c r="N17264" s="17">
        <v>42780.2845</v>
      </c>
    </row>
    <row r="17265" spans="1:14">
      <c r="A17265" s="16">
        <v>46310</v>
      </c>
      <c r="B17265" t="s">
        <v>17311</v>
      </c>
      <c r="C17265" t="s">
        <v>47</v>
      </c>
      <c r="D17265" t="s">
        <v>48</v>
      </c>
      <c r="E17265" t="s">
        <v>35</v>
      </c>
      <c r="F17265" t="s">
        <v>16451</v>
      </c>
      <c r="G17265" t="s">
        <v>16452</v>
      </c>
      <c r="H17265">
        <v>10</v>
      </c>
      <c r="I17265" s="17">
        <v>710747</v>
      </c>
      <c r="J17265" s="17">
        <v>99504.58</v>
      </c>
      <c r="K17265" s="17">
        <v>611242.42</v>
      </c>
      <c r="L17265" s="17">
        <v>440094.54</v>
      </c>
      <c r="M17265" s="17">
        <v>171147.88</v>
      </c>
      <c r="N17265" s="17">
        <v>108978.7394</v>
      </c>
    </row>
    <row r="17266" spans="1:14">
      <c r="A17266" s="16">
        <v>46310</v>
      </c>
      <c r="B17266" t="s">
        <v>17312</v>
      </c>
      <c r="C17266" t="s">
        <v>73</v>
      </c>
      <c r="D17266" t="s">
        <v>74</v>
      </c>
      <c r="E17266" t="s">
        <v>24</v>
      </c>
      <c r="F17266" t="s">
        <v>16451</v>
      </c>
      <c r="G17266" t="s">
        <v>16452</v>
      </c>
      <c r="H17266">
        <v>6</v>
      </c>
      <c r="I17266" s="17">
        <v>716886</v>
      </c>
      <c r="J17266" s="17">
        <v>57350.88</v>
      </c>
      <c r="K17266" s="17">
        <v>659535.12</v>
      </c>
      <c r="L17266" s="17">
        <v>501246.69</v>
      </c>
      <c r="M17266" s="17">
        <v>158288.43</v>
      </c>
      <c r="N17266" s="17">
        <v>63151.8486</v>
      </c>
    </row>
    <row r="17267" spans="1:14">
      <c r="A17267" s="16">
        <v>46310</v>
      </c>
      <c r="B17267" t="s">
        <v>17313</v>
      </c>
      <c r="C17267" t="s">
        <v>47</v>
      </c>
      <c r="D17267" t="s">
        <v>48</v>
      </c>
      <c r="E17267" t="s">
        <v>35</v>
      </c>
      <c r="F17267" t="s">
        <v>16451</v>
      </c>
      <c r="G17267" t="s">
        <v>16452</v>
      </c>
      <c r="H17267">
        <v>9</v>
      </c>
      <c r="I17267" s="17">
        <v>74002</v>
      </c>
      <c r="J17267" s="17">
        <v>7400.2</v>
      </c>
      <c r="K17267" s="17">
        <v>66601.8</v>
      </c>
      <c r="L17267" s="17">
        <v>47953.3</v>
      </c>
      <c r="M17267" s="17">
        <v>18648.5</v>
      </c>
      <c r="N17267" s="17">
        <v>108978.7394</v>
      </c>
    </row>
    <row r="17268" spans="1:14">
      <c r="A17268" s="16">
        <v>46310</v>
      </c>
      <c r="B17268" t="s">
        <v>17314</v>
      </c>
      <c r="C17268" t="s">
        <v>73</v>
      </c>
      <c r="D17268" t="s">
        <v>74</v>
      </c>
      <c r="E17268" t="s">
        <v>24</v>
      </c>
      <c r="F17268" t="s">
        <v>16451</v>
      </c>
      <c r="G17268" t="s">
        <v>16452</v>
      </c>
      <c r="H17268">
        <v>8</v>
      </c>
      <c r="I17268" s="17">
        <v>605891</v>
      </c>
      <c r="J17268" s="17">
        <v>84824.74000000001</v>
      </c>
      <c r="K17268" s="17">
        <v>521066.26</v>
      </c>
      <c r="L17268" s="17">
        <v>396010.36</v>
      </c>
      <c r="M17268" s="17">
        <v>125055.9</v>
      </c>
      <c r="N17268" s="17">
        <v>63151.8486</v>
      </c>
    </row>
    <row r="17269" spans="1:14">
      <c r="A17269" s="16">
        <v>46310</v>
      </c>
      <c r="B17269" t="s">
        <v>17315</v>
      </c>
      <c r="C17269" t="s">
        <v>26</v>
      </c>
      <c r="D17269" t="s">
        <v>27</v>
      </c>
      <c r="E17269" t="s">
        <v>17</v>
      </c>
      <c r="F17269" t="s">
        <v>16451</v>
      </c>
      <c r="G17269" t="s">
        <v>16452</v>
      </c>
      <c r="H17269">
        <v>5</v>
      </c>
      <c r="I17269" s="17">
        <v>476804</v>
      </c>
      <c r="J17269" s="17">
        <v>61984.52</v>
      </c>
      <c r="K17269" s="17">
        <v>414819.48</v>
      </c>
      <c r="L17269" s="17">
        <v>290373.64</v>
      </c>
      <c r="M17269" s="17">
        <v>124445.84</v>
      </c>
      <c r="N17269" s="17">
        <v>42780.2845</v>
      </c>
    </row>
    <row r="17270" spans="1:14">
      <c r="A17270" s="16">
        <v>46310</v>
      </c>
      <c r="B17270" t="s">
        <v>17316</v>
      </c>
      <c r="C17270" t="s">
        <v>33</v>
      </c>
      <c r="D17270" t="s">
        <v>34</v>
      </c>
      <c r="E17270" t="s">
        <v>35</v>
      </c>
      <c r="F17270" t="s">
        <v>16451</v>
      </c>
      <c r="G17270" t="s">
        <v>16452</v>
      </c>
      <c r="H17270">
        <v>4</v>
      </c>
      <c r="I17270" s="17">
        <v>82662</v>
      </c>
      <c r="J17270" s="17">
        <v>3306.48</v>
      </c>
      <c r="K17270" s="17">
        <v>79355.52</v>
      </c>
      <c r="L17270" s="17">
        <v>57135.97</v>
      </c>
      <c r="M17270" s="17">
        <v>22219.55</v>
      </c>
      <c r="N17270" s="17">
        <v>108978.7394</v>
      </c>
    </row>
    <row r="17271" spans="1:14">
      <c r="A17271" s="16">
        <v>46310</v>
      </c>
      <c r="B17271" t="s">
        <v>17317</v>
      </c>
      <c r="C17271" t="s">
        <v>47</v>
      </c>
      <c r="D17271" t="s">
        <v>48</v>
      </c>
      <c r="E17271" t="s">
        <v>35</v>
      </c>
      <c r="F17271" t="s">
        <v>16451</v>
      </c>
      <c r="G17271" t="s">
        <v>16452</v>
      </c>
      <c r="H17271">
        <v>8</v>
      </c>
      <c r="I17271" s="17">
        <v>75658</v>
      </c>
      <c r="J17271" s="17">
        <v>3782.9</v>
      </c>
      <c r="K17271" s="17">
        <v>71875.10000000001</v>
      </c>
      <c r="L17271" s="17">
        <v>51750.07</v>
      </c>
      <c r="M17271" s="17">
        <v>20125.03</v>
      </c>
      <c r="N17271" s="17">
        <v>108978.7394</v>
      </c>
    </row>
    <row r="17272" spans="1:14">
      <c r="A17272" s="16">
        <v>46310</v>
      </c>
      <c r="B17272" t="s">
        <v>17318</v>
      </c>
      <c r="C17272" t="s">
        <v>73</v>
      </c>
      <c r="D17272" t="s">
        <v>74</v>
      </c>
      <c r="E17272" t="s">
        <v>24</v>
      </c>
      <c r="F17272" t="s">
        <v>16451</v>
      </c>
      <c r="G17272" t="s">
        <v>16452</v>
      </c>
      <c r="H17272">
        <v>9</v>
      </c>
      <c r="I17272" s="17">
        <v>387428</v>
      </c>
      <c r="J17272" s="17">
        <v>27119.96</v>
      </c>
      <c r="K17272" s="17">
        <v>360308.04</v>
      </c>
      <c r="L17272" s="17">
        <v>273834.11</v>
      </c>
      <c r="M17272" s="17">
        <v>86473.92999999999</v>
      </c>
      <c r="N17272" s="17">
        <v>63151.8486</v>
      </c>
    </row>
    <row r="17273" spans="1:14">
      <c r="A17273" s="16">
        <v>46310</v>
      </c>
      <c r="B17273" t="s">
        <v>17319</v>
      </c>
      <c r="C17273" t="s">
        <v>26</v>
      </c>
      <c r="D17273" t="s">
        <v>27</v>
      </c>
      <c r="E17273" t="s">
        <v>17</v>
      </c>
      <c r="F17273" t="s">
        <v>16451</v>
      </c>
      <c r="G17273" t="s">
        <v>16452</v>
      </c>
      <c r="H17273">
        <v>11</v>
      </c>
      <c r="I17273" s="17">
        <v>360513</v>
      </c>
      <c r="J17273" s="17">
        <v>25235.91</v>
      </c>
      <c r="K17273" s="17">
        <v>335277.09</v>
      </c>
      <c r="L17273" s="17">
        <v>234693.96</v>
      </c>
      <c r="M17273" s="17">
        <v>100583.13</v>
      </c>
      <c r="N17273" s="17">
        <v>42780.2845</v>
      </c>
    </row>
    <row r="17274" spans="1:14">
      <c r="A17274" s="16">
        <v>46310</v>
      </c>
      <c r="B17274" t="s">
        <v>17320</v>
      </c>
      <c r="C17274" t="s">
        <v>22</v>
      </c>
      <c r="D17274" t="s">
        <v>23</v>
      </c>
      <c r="E17274" t="s">
        <v>24</v>
      </c>
      <c r="F17274" t="s">
        <v>16451</v>
      </c>
      <c r="G17274" t="s">
        <v>16452</v>
      </c>
      <c r="H17274">
        <v>3</v>
      </c>
      <c r="I17274" s="17">
        <v>554840</v>
      </c>
      <c r="J17274" s="17">
        <v>22193.6</v>
      </c>
      <c r="K17274" s="17">
        <v>532646.4</v>
      </c>
      <c r="L17274" s="17">
        <v>404811.26</v>
      </c>
      <c r="M17274" s="17">
        <v>127835.14</v>
      </c>
      <c r="N17274" s="17">
        <v>63151.8486</v>
      </c>
    </row>
    <row r="17275" spans="1:14">
      <c r="A17275" s="16">
        <v>46310</v>
      </c>
      <c r="B17275" t="s">
        <v>17321</v>
      </c>
      <c r="C17275" t="s">
        <v>47</v>
      </c>
      <c r="D17275" t="s">
        <v>48</v>
      </c>
      <c r="E17275" t="s">
        <v>35</v>
      </c>
      <c r="F17275" t="s">
        <v>16451</v>
      </c>
      <c r="G17275" t="s">
        <v>16452</v>
      </c>
      <c r="H17275">
        <v>7</v>
      </c>
      <c r="I17275" s="17">
        <v>654491</v>
      </c>
      <c r="J17275" s="17">
        <v>65449.1</v>
      </c>
      <c r="K17275" s="17">
        <v>589041.9</v>
      </c>
      <c r="L17275" s="17">
        <v>424110.17</v>
      </c>
      <c r="M17275" s="17">
        <v>164931.73</v>
      </c>
      <c r="N17275" s="17">
        <v>108978.7394</v>
      </c>
    </row>
    <row r="17276" spans="1:14">
      <c r="A17276" s="16">
        <v>46310</v>
      </c>
      <c r="B17276" t="s">
        <v>17322</v>
      </c>
      <c r="C17276" t="s">
        <v>33</v>
      </c>
      <c r="D17276" t="s">
        <v>34</v>
      </c>
      <c r="E17276" t="s">
        <v>35</v>
      </c>
      <c r="F17276" t="s">
        <v>16451</v>
      </c>
      <c r="G17276" t="s">
        <v>16452</v>
      </c>
      <c r="H17276">
        <v>6</v>
      </c>
      <c r="I17276" s="17">
        <v>138055</v>
      </c>
      <c r="J17276" s="17">
        <v>13805.5</v>
      </c>
      <c r="K17276" s="17">
        <v>124249.5</v>
      </c>
      <c r="L17276" s="17">
        <v>89459.64</v>
      </c>
      <c r="M17276" s="17">
        <v>34789.86</v>
      </c>
      <c r="N17276" s="17">
        <v>108978.7394</v>
      </c>
    </row>
    <row r="17277" spans="1:14">
      <c r="A17277" s="16">
        <v>46310</v>
      </c>
      <c r="B17277" t="s">
        <v>17323</v>
      </c>
      <c r="C17277" t="s">
        <v>29</v>
      </c>
      <c r="D17277" t="s">
        <v>30</v>
      </c>
      <c r="E17277" t="s">
        <v>31</v>
      </c>
      <c r="F17277" t="s">
        <v>16451</v>
      </c>
      <c r="G17277" t="s">
        <v>16452</v>
      </c>
      <c r="H17277">
        <v>5</v>
      </c>
      <c r="I17277" s="17">
        <v>292695</v>
      </c>
      <c r="J17277" s="17">
        <v>17561.7</v>
      </c>
      <c r="K17277" s="17">
        <v>275133.3</v>
      </c>
      <c r="L17277" s="17">
        <v>170582.65</v>
      </c>
      <c r="M17277" s="17">
        <v>104550.65</v>
      </c>
      <c r="N17277" s="17">
        <v>97917.6044</v>
      </c>
    </row>
    <row r="17278" spans="1:14">
      <c r="A17278" s="16">
        <v>46310</v>
      </c>
      <c r="B17278" t="s">
        <v>17324</v>
      </c>
      <c r="C17278" t="s">
        <v>26</v>
      </c>
      <c r="D17278" t="s">
        <v>27</v>
      </c>
      <c r="E17278" t="s">
        <v>17</v>
      </c>
      <c r="F17278" t="s">
        <v>16451</v>
      </c>
      <c r="G17278" t="s">
        <v>16452</v>
      </c>
      <c r="H17278">
        <v>3</v>
      </c>
      <c r="I17278" s="17">
        <v>321733</v>
      </c>
      <c r="J17278" s="17">
        <v>38607.96</v>
      </c>
      <c r="K17278" s="17">
        <v>283125.04</v>
      </c>
      <c r="L17278" s="17">
        <v>198187.53</v>
      </c>
      <c r="M17278" s="17">
        <v>84937.50999999999</v>
      </c>
      <c r="N17278" s="17">
        <v>42780.2845</v>
      </c>
    </row>
    <row r="17279" spans="1:14">
      <c r="A17279" s="16">
        <v>46310</v>
      </c>
      <c r="B17279" t="s">
        <v>17325</v>
      </c>
      <c r="C17279" t="s">
        <v>29</v>
      </c>
      <c r="D17279" t="s">
        <v>30</v>
      </c>
      <c r="E17279" t="s">
        <v>31</v>
      </c>
      <c r="F17279" t="s">
        <v>16451</v>
      </c>
      <c r="G17279" t="s">
        <v>16452</v>
      </c>
      <c r="H17279">
        <v>6</v>
      </c>
      <c r="I17279" s="17">
        <v>697836</v>
      </c>
      <c r="J17279" s="17">
        <v>0</v>
      </c>
      <c r="K17279" s="17">
        <v>697836</v>
      </c>
      <c r="L17279" s="17">
        <v>432658.32</v>
      </c>
      <c r="M17279" s="17">
        <v>265177.68</v>
      </c>
      <c r="N17279" s="17">
        <v>97917.6044</v>
      </c>
    </row>
    <row r="17280" spans="1:14">
      <c r="A17280" s="16">
        <v>46310</v>
      </c>
      <c r="B17280" t="s">
        <v>17326</v>
      </c>
      <c r="C17280" t="s">
        <v>43</v>
      </c>
      <c r="D17280" t="s">
        <v>44</v>
      </c>
      <c r="E17280" t="s">
        <v>31</v>
      </c>
      <c r="F17280" t="s">
        <v>16451</v>
      </c>
      <c r="G17280" t="s">
        <v>16452</v>
      </c>
      <c r="H17280">
        <v>12</v>
      </c>
      <c r="I17280" s="17">
        <v>517363</v>
      </c>
      <c r="J17280" s="17">
        <v>62083.56</v>
      </c>
      <c r="K17280" s="17">
        <v>455279.44</v>
      </c>
      <c r="L17280" s="17">
        <v>282273.25</v>
      </c>
      <c r="M17280" s="17">
        <v>173006.19</v>
      </c>
      <c r="N17280" s="17">
        <v>97917.6044</v>
      </c>
    </row>
    <row r="17281" spans="1:14">
      <c r="A17281" s="16">
        <v>46310</v>
      </c>
      <c r="B17281" t="s">
        <v>17327</v>
      </c>
      <c r="C17281" t="s">
        <v>15</v>
      </c>
      <c r="D17281" t="s">
        <v>16</v>
      </c>
      <c r="E17281" t="s">
        <v>17</v>
      </c>
      <c r="F17281" t="s">
        <v>16451</v>
      </c>
      <c r="G17281" t="s">
        <v>16452</v>
      </c>
      <c r="H17281">
        <v>5</v>
      </c>
      <c r="I17281" s="17">
        <v>199673</v>
      </c>
      <c r="J17281" s="17">
        <v>13977.11</v>
      </c>
      <c r="K17281" s="17">
        <v>185695.89</v>
      </c>
      <c r="L17281" s="17">
        <v>129987.12</v>
      </c>
      <c r="M17281" s="17">
        <v>55708.77</v>
      </c>
      <c r="N17281" s="17">
        <v>42780.2845</v>
      </c>
    </row>
    <row r="17282" spans="1:14">
      <c r="A17282" s="16">
        <v>46310</v>
      </c>
      <c r="B17282" t="s">
        <v>17328</v>
      </c>
      <c r="C17282" t="s">
        <v>26</v>
      </c>
      <c r="D17282" t="s">
        <v>27</v>
      </c>
      <c r="E17282" t="s">
        <v>17</v>
      </c>
      <c r="F17282" t="s">
        <v>16451</v>
      </c>
      <c r="G17282" t="s">
        <v>16452</v>
      </c>
      <c r="H17282">
        <v>11</v>
      </c>
      <c r="I17282" s="17">
        <v>626500</v>
      </c>
      <c r="J17282" s="17">
        <v>81445</v>
      </c>
      <c r="K17282" s="17">
        <v>545055</v>
      </c>
      <c r="L17282" s="17">
        <v>381538.5</v>
      </c>
      <c r="M17282" s="17">
        <v>163516.5</v>
      </c>
      <c r="N17282" s="17">
        <v>42780.2845</v>
      </c>
    </row>
    <row r="17283" spans="1:14">
      <c r="A17283" s="16">
        <v>46310</v>
      </c>
      <c r="B17283" t="s">
        <v>17329</v>
      </c>
      <c r="C17283" t="s">
        <v>47</v>
      </c>
      <c r="D17283" t="s">
        <v>48</v>
      </c>
      <c r="E17283" t="s">
        <v>35</v>
      </c>
      <c r="F17283" t="s">
        <v>16451</v>
      </c>
      <c r="G17283" t="s">
        <v>16452</v>
      </c>
      <c r="H17283">
        <v>5</v>
      </c>
      <c r="I17283" s="17">
        <v>625567</v>
      </c>
      <c r="J17283" s="17">
        <v>0</v>
      </c>
      <c r="K17283" s="17">
        <v>625567</v>
      </c>
      <c r="L17283" s="17">
        <v>450408.24</v>
      </c>
      <c r="M17283" s="17">
        <v>175158.76</v>
      </c>
      <c r="N17283" s="17">
        <v>108978.7394</v>
      </c>
    </row>
    <row r="17284" spans="1:14">
      <c r="A17284" s="16">
        <v>46310</v>
      </c>
      <c r="B17284" t="s">
        <v>17330</v>
      </c>
      <c r="C17284" t="s">
        <v>15</v>
      </c>
      <c r="D17284" t="s">
        <v>16</v>
      </c>
      <c r="E17284" t="s">
        <v>17</v>
      </c>
      <c r="F17284" t="s">
        <v>16451</v>
      </c>
      <c r="G17284" t="s">
        <v>16452</v>
      </c>
      <c r="H17284">
        <v>2</v>
      </c>
      <c r="I17284" s="17">
        <v>364186</v>
      </c>
      <c r="J17284" s="17">
        <v>0</v>
      </c>
      <c r="K17284" s="17">
        <v>364186</v>
      </c>
      <c r="L17284" s="17">
        <v>254930.2</v>
      </c>
      <c r="M17284" s="17">
        <v>109255.8</v>
      </c>
      <c r="N17284" s="17">
        <v>42780.2845</v>
      </c>
    </row>
    <row r="17285" spans="1:14">
      <c r="A17285" s="16">
        <v>46310</v>
      </c>
      <c r="B17285" t="s">
        <v>17331</v>
      </c>
      <c r="C17285" t="s">
        <v>22</v>
      </c>
      <c r="D17285" t="s">
        <v>23</v>
      </c>
      <c r="E17285" t="s">
        <v>24</v>
      </c>
      <c r="F17285" t="s">
        <v>16451</v>
      </c>
      <c r="G17285" t="s">
        <v>16452</v>
      </c>
      <c r="H17285">
        <v>5</v>
      </c>
      <c r="I17285" s="17">
        <v>528690</v>
      </c>
      <c r="J17285" s="17">
        <v>0</v>
      </c>
      <c r="K17285" s="17">
        <v>528690</v>
      </c>
      <c r="L17285" s="17">
        <v>401804.4</v>
      </c>
      <c r="M17285" s="17">
        <v>126885.6</v>
      </c>
      <c r="N17285" s="17">
        <v>63151.8486</v>
      </c>
    </row>
    <row r="17286" spans="1:14">
      <c r="A17286" s="16">
        <v>46310</v>
      </c>
      <c r="B17286" t="s">
        <v>17332</v>
      </c>
      <c r="C17286" t="s">
        <v>33</v>
      </c>
      <c r="D17286" t="s">
        <v>34</v>
      </c>
      <c r="E17286" t="s">
        <v>35</v>
      </c>
      <c r="F17286" t="s">
        <v>16451</v>
      </c>
      <c r="G17286" t="s">
        <v>16452</v>
      </c>
      <c r="H17286">
        <v>2</v>
      </c>
      <c r="I17286" s="17">
        <v>239050</v>
      </c>
      <c r="J17286" s="17">
        <v>0</v>
      </c>
      <c r="K17286" s="17">
        <v>239050</v>
      </c>
      <c r="L17286" s="17">
        <v>172116</v>
      </c>
      <c r="M17286" s="17">
        <v>66934</v>
      </c>
      <c r="N17286" s="17">
        <v>108978.7394</v>
      </c>
    </row>
    <row r="17287" spans="1:14">
      <c r="A17287" s="16">
        <v>46310</v>
      </c>
      <c r="B17287" t="s">
        <v>17333</v>
      </c>
      <c r="C17287" t="s">
        <v>26</v>
      </c>
      <c r="D17287" t="s">
        <v>27</v>
      </c>
      <c r="E17287" t="s">
        <v>17</v>
      </c>
      <c r="F17287" t="s">
        <v>16451</v>
      </c>
      <c r="G17287" t="s">
        <v>16452</v>
      </c>
      <c r="H17287">
        <v>7</v>
      </c>
      <c r="I17287" s="17">
        <v>256403</v>
      </c>
      <c r="J17287" s="17">
        <v>0</v>
      </c>
      <c r="K17287" s="17">
        <v>256403</v>
      </c>
      <c r="L17287" s="17">
        <v>179482.1</v>
      </c>
      <c r="M17287" s="17">
        <v>76920.89999999999</v>
      </c>
      <c r="N17287" s="17">
        <v>42780.2845</v>
      </c>
    </row>
    <row r="17288" spans="1:14">
      <c r="A17288" s="16">
        <v>46310</v>
      </c>
      <c r="B17288" t="s">
        <v>17334</v>
      </c>
      <c r="C17288" t="s">
        <v>33</v>
      </c>
      <c r="D17288" t="s">
        <v>34</v>
      </c>
      <c r="E17288" t="s">
        <v>35</v>
      </c>
      <c r="F17288" t="s">
        <v>16451</v>
      </c>
      <c r="G17288" t="s">
        <v>16452</v>
      </c>
      <c r="H17288">
        <v>3</v>
      </c>
      <c r="I17288" s="17">
        <v>730055</v>
      </c>
      <c r="J17288" s="17">
        <v>73005.5</v>
      </c>
      <c r="K17288" s="17">
        <v>657049.5</v>
      </c>
      <c r="L17288" s="17">
        <v>473075.64</v>
      </c>
      <c r="M17288" s="17">
        <v>183973.86</v>
      </c>
      <c r="N17288" s="17">
        <v>108978.7394</v>
      </c>
    </row>
    <row r="17289" spans="1:14">
      <c r="A17289" s="16">
        <v>46310</v>
      </c>
      <c r="B17289" t="s">
        <v>17335</v>
      </c>
      <c r="C17289" t="s">
        <v>22</v>
      </c>
      <c r="D17289" t="s">
        <v>23</v>
      </c>
      <c r="E17289" t="s">
        <v>24</v>
      </c>
      <c r="F17289" t="s">
        <v>16451</v>
      </c>
      <c r="G17289" t="s">
        <v>16452</v>
      </c>
      <c r="H17289">
        <v>12</v>
      </c>
      <c r="I17289" s="17">
        <v>609843</v>
      </c>
      <c r="J17289" s="17">
        <v>18295.29</v>
      </c>
      <c r="K17289" s="17">
        <v>591547.71</v>
      </c>
      <c r="L17289" s="17">
        <v>449576.26</v>
      </c>
      <c r="M17289" s="17">
        <v>141971.45</v>
      </c>
      <c r="N17289" s="17">
        <v>63151.8486</v>
      </c>
    </row>
    <row r="17290" spans="1:14">
      <c r="A17290" s="16">
        <v>46310</v>
      </c>
      <c r="B17290" t="s">
        <v>17336</v>
      </c>
      <c r="C17290" t="s">
        <v>26</v>
      </c>
      <c r="D17290" t="s">
        <v>27</v>
      </c>
      <c r="E17290" t="s">
        <v>17</v>
      </c>
      <c r="F17290" t="s">
        <v>16451</v>
      </c>
      <c r="G17290" t="s">
        <v>16452</v>
      </c>
      <c r="H17290">
        <v>6</v>
      </c>
      <c r="I17290" s="17">
        <v>195872</v>
      </c>
      <c r="J17290" s="17">
        <v>11752.32</v>
      </c>
      <c r="K17290" s="17">
        <v>184119.68</v>
      </c>
      <c r="L17290" s="17">
        <v>128883.78</v>
      </c>
      <c r="M17290" s="17">
        <v>55235.9</v>
      </c>
      <c r="N17290" s="17">
        <v>42780.2845</v>
      </c>
    </row>
    <row r="17291" spans="1:14">
      <c r="A17291" s="16">
        <v>46310</v>
      </c>
      <c r="B17291" t="s">
        <v>17337</v>
      </c>
      <c r="C17291" t="s">
        <v>47</v>
      </c>
      <c r="D17291" t="s">
        <v>48</v>
      </c>
      <c r="E17291" t="s">
        <v>35</v>
      </c>
      <c r="F17291" t="s">
        <v>16451</v>
      </c>
      <c r="G17291" t="s">
        <v>16452</v>
      </c>
      <c r="H17291">
        <v>3</v>
      </c>
      <c r="I17291" s="17">
        <v>346090</v>
      </c>
      <c r="J17291" s="17">
        <v>0</v>
      </c>
      <c r="K17291" s="17">
        <v>346090</v>
      </c>
      <c r="L17291" s="17">
        <v>249184.8</v>
      </c>
      <c r="M17291" s="17">
        <v>96905.2</v>
      </c>
      <c r="N17291" s="17">
        <v>108978.7394</v>
      </c>
    </row>
    <row r="17292" spans="1:14">
      <c r="A17292" s="16">
        <v>46310</v>
      </c>
      <c r="B17292" t="s">
        <v>17338</v>
      </c>
      <c r="C17292" t="s">
        <v>15</v>
      </c>
      <c r="D17292" t="s">
        <v>16</v>
      </c>
      <c r="E17292" t="s">
        <v>17</v>
      </c>
      <c r="F17292" t="s">
        <v>16451</v>
      </c>
      <c r="G17292" t="s">
        <v>16452</v>
      </c>
      <c r="H17292">
        <v>11</v>
      </c>
      <c r="I17292" s="17">
        <v>321777</v>
      </c>
      <c r="J17292" s="17">
        <v>9653.309999999999</v>
      </c>
      <c r="K17292" s="17">
        <v>312123.69</v>
      </c>
      <c r="L17292" s="17">
        <v>218486.58</v>
      </c>
      <c r="M17292" s="17">
        <v>93637.11</v>
      </c>
      <c r="N17292" s="17">
        <v>42780.2845</v>
      </c>
    </row>
    <row r="17293" spans="1:14">
      <c r="A17293" s="16">
        <v>46310</v>
      </c>
      <c r="B17293" t="s">
        <v>17339</v>
      </c>
      <c r="C17293" t="s">
        <v>15</v>
      </c>
      <c r="D17293" t="s">
        <v>16</v>
      </c>
      <c r="E17293" t="s">
        <v>17</v>
      </c>
      <c r="F17293" t="s">
        <v>16451</v>
      </c>
      <c r="G17293" t="s">
        <v>16452</v>
      </c>
      <c r="H17293">
        <v>1</v>
      </c>
      <c r="I17293" s="17">
        <v>330997</v>
      </c>
      <c r="J17293" s="17">
        <v>43029.61</v>
      </c>
      <c r="K17293" s="17">
        <v>287967.39</v>
      </c>
      <c r="L17293" s="17">
        <v>201577.17</v>
      </c>
      <c r="M17293" s="17">
        <v>86390.22</v>
      </c>
      <c r="N17293" s="17">
        <v>42780.2845</v>
      </c>
    </row>
    <row r="17294" spans="1:14">
      <c r="A17294" s="16">
        <v>46310</v>
      </c>
      <c r="B17294" t="s">
        <v>17340</v>
      </c>
      <c r="C17294" t="s">
        <v>26</v>
      </c>
      <c r="D17294" t="s">
        <v>27</v>
      </c>
      <c r="E17294" t="s">
        <v>17</v>
      </c>
      <c r="F17294" t="s">
        <v>16451</v>
      </c>
      <c r="G17294" t="s">
        <v>16452</v>
      </c>
      <c r="H17294">
        <v>2</v>
      </c>
      <c r="I17294" s="17">
        <v>316698</v>
      </c>
      <c r="J17294" s="17">
        <v>6333.96</v>
      </c>
      <c r="K17294" s="17">
        <v>310364.04</v>
      </c>
      <c r="L17294" s="17">
        <v>217254.83</v>
      </c>
      <c r="M17294" s="17">
        <v>93109.21000000001</v>
      </c>
      <c r="N17294" s="17">
        <v>42780.2845</v>
      </c>
    </row>
    <row r="17295" spans="1:14">
      <c r="A17295" s="16">
        <v>46310</v>
      </c>
      <c r="B17295" t="s">
        <v>17341</v>
      </c>
      <c r="C17295" t="s">
        <v>43</v>
      </c>
      <c r="D17295" t="s">
        <v>44</v>
      </c>
      <c r="E17295" t="s">
        <v>31</v>
      </c>
      <c r="F17295" t="s">
        <v>16451</v>
      </c>
      <c r="G17295" t="s">
        <v>16452</v>
      </c>
      <c r="H17295">
        <v>10</v>
      </c>
      <c r="I17295" s="17">
        <v>410570</v>
      </c>
      <c r="J17295" s="17">
        <v>28739.9</v>
      </c>
      <c r="K17295" s="17">
        <v>381830.1</v>
      </c>
      <c r="L17295" s="17">
        <v>236734.66</v>
      </c>
      <c r="M17295" s="17">
        <v>145095.44</v>
      </c>
      <c r="N17295" s="17">
        <v>97917.6044</v>
      </c>
    </row>
    <row r="17296" spans="1:14">
      <c r="A17296" s="16">
        <v>46310</v>
      </c>
      <c r="B17296" t="s">
        <v>17342</v>
      </c>
      <c r="C17296" t="s">
        <v>33</v>
      </c>
      <c r="D17296" t="s">
        <v>34</v>
      </c>
      <c r="E17296" t="s">
        <v>35</v>
      </c>
      <c r="F17296" t="s">
        <v>16451</v>
      </c>
      <c r="G17296" t="s">
        <v>16452</v>
      </c>
      <c r="H17296">
        <v>11</v>
      </c>
      <c r="I17296" s="17">
        <v>350485</v>
      </c>
      <c r="J17296" s="17">
        <v>10514.55</v>
      </c>
      <c r="K17296" s="17">
        <v>339970.45</v>
      </c>
      <c r="L17296" s="17">
        <v>244778.72</v>
      </c>
      <c r="M17296" s="17">
        <v>95191.73</v>
      </c>
      <c r="N17296" s="17">
        <v>108978.7394</v>
      </c>
    </row>
    <row r="17297" spans="1:14">
      <c r="A17297" s="16">
        <v>46310</v>
      </c>
      <c r="B17297" t="s">
        <v>17343</v>
      </c>
      <c r="C17297" t="s">
        <v>47</v>
      </c>
      <c r="D17297" t="s">
        <v>48</v>
      </c>
      <c r="E17297" t="s">
        <v>35</v>
      </c>
      <c r="F17297" t="s">
        <v>16451</v>
      </c>
      <c r="G17297" t="s">
        <v>16452</v>
      </c>
      <c r="H17297">
        <v>5</v>
      </c>
      <c r="I17297" s="17">
        <v>795566</v>
      </c>
      <c r="J17297" s="17">
        <v>0</v>
      </c>
      <c r="K17297" s="17">
        <v>795566</v>
      </c>
      <c r="L17297" s="17">
        <v>572807.52</v>
      </c>
      <c r="M17297" s="17">
        <v>222758.48</v>
      </c>
      <c r="N17297" s="17">
        <v>108978.7394</v>
      </c>
    </row>
    <row r="17298" spans="1:14">
      <c r="A17298" s="16">
        <v>46310</v>
      </c>
      <c r="B17298" t="s">
        <v>17344</v>
      </c>
      <c r="C17298" t="s">
        <v>26</v>
      </c>
      <c r="D17298" t="s">
        <v>27</v>
      </c>
      <c r="E17298" t="s">
        <v>17</v>
      </c>
      <c r="F17298" t="s">
        <v>16451</v>
      </c>
      <c r="G17298" t="s">
        <v>16452</v>
      </c>
      <c r="H17298">
        <v>12</v>
      </c>
      <c r="I17298" s="17">
        <v>555064</v>
      </c>
      <c r="J17298" s="17">
        <v>27753.2</v>
      </c>
      <c r="K17298" s="17">
        <v>527310.8</v>
      </c>
      <c r="L17298" s="17">
        <v>369117.56</v>
      </c>
      <c r="M17298" s="17">
        <v>158193.24</v>
      </c>
      <c r="N17298" s="17">
        <v>42780.2845</v>
      </c>
    </row>
    <row r="17299" spans="1:14">
      <c r="A17299" s="16">
        <v>46310</v>
      </c>
      <c r="B17299" t="s">
        <v>17345</v>
      </c>
      <c r="C17299" t="s">
        <v>73</v>
      </c>
      <c r="D17299" t="s">
        <v>74</v>
      </c>
      <c r="E17299" t="s">
        <v>24</v>
      </c>
      <c r="F17299" t="s">
        <v>16451</v>
      </c>
      <c r="G17299" t="s">
        <v>16452</v>
      </c>
      <c r="H17299">
        <v>1</v>
      </c>
      <c r="I17299" s="17">
        <v>273512</v>
      </c>
      <c r="J17299" s="17">
        <v>0</v>
      </c>
      <c r="K17299" s="17">
        <v>273512</v>
      </c>
      <c r="L17299" s="17">
        <v>207869.12</v>
      </c>
      <c r="M17299" s="17">
        <v>65642.88</v>
      </c>
      <c r="N17299" s="17">
        <v>63151.8486</v>
      </c>
    </row>
    <row r="17300" spans="1:14">
      <c r="A17300" s="16">
        <v>46310</v>
      </c>
      <c r="B17300" t="s">
        <v>17346</v>
      </c>
      <c r="C17300" t="s">
        <v>33</v>
      </c>
      <c r="D17300" t="s">
        <v>34</v>
      </c>
      <c r="E17300" t="s">
        <v>35</v>
      </c>
      <c r="F17300" t="s">
        <v>16451</v>
      </c>
      <c r="G17300" t="s">
        <v>16452</v>
      </c>
      <c r="H17300">
        <v>7</v>
      </c>
      <c r="I17300" s="17">
        <v>169021</v>
      </c>
      <c r="J17300" s="17">
        <v>0</v>
      </c>
      <c r="K17300" s="17">
        <v>169021</v>
      </c>
      <c r="L17300" s="17">
        <v>121695.12</v>
      </c>
      <c r="M17300" s="17">
        <v>47325.88</v>
      </c>
      <c r="N17300" s="17">
        <v>108978.7394</v>
      </c>
    </row>
    <row r="17301" spans="1:14">
      <c r="A17301" s="16">
        <v>46310</v>
      </c>
      <c r="B17301" t="s">
        <v>17347</v>
      </c>
      <c r="C17301" t="s">
        <v>22</v>
      </c>
      <c r="D17301" t="s">
        <v>23</v>
      </c>
      <c r="E17301" t="s">
        <v>24</v>
      </c>
      <c r="F17301" t="s">
        <v>16451</v>
      </c>
      <c r="G17301" t="s">
        <v>16452</v>
      </c>
      <c r="H17301">
        <v>9</v>
      </c>
      <c r="I17301" s="17">
        <v>423609</v>
      </c>
      <c r="J17301" s="17">
        <v>42360.9</v>
      </c>
      <c r="K17301" s="17">
        <v>381248.1</v>
      </c>
      <c r="L17301" s="17">
        <v>289748.56</v>
      </c>
      <c r="M17301" s="17">
        <v>91499.53999999999</v>
      </c>
      <c r="N17301" s="17">
        <v>63151.8486</v>
      </c>
    </row>
    <row r="17302" spans="1:14">
      <c r="A17302" s="16">
        <v>46310</v>
      </c>
      <c r="B17302" t="s">
        <v>17348</v>
      </c>
      <c r="C17302" t="s">
        <v>47</v>
      </c>
      <c r="D17302" t="s">
        <v>48</v>
      </c>
      <c r="E17302" t="s">
        <v>35</v>
      </c>
      <c r="F17302" t="s">
        <v>16451</v>
      </c>
      <c r="G17302" t="s">
        <v>16452</v>
      </c>
      <c r="H17302">
        <v>5</v>
      </c>
      <c r="I17302" s="17">
        <v>326611</v>
      </c>
      <c r="J17302" s="17">
        <v>0</v>
      </c>
      <c r="K17302" s="17">
        <v>326611</v>
      </c>
      <c r="L17302" s="17">
        <v>235159.92</v>
      </c>
      <c r="M17302" s="17">
        <v>91451.08</v>
      </c>
      <c r="N17302" s="17">
        <v>108978.7394</v>
      </c>
    </row>
    <row r="17303" spans="1:14">
      <c r="A17303" s="16">
        <v>46310</v>
      </c>
      <c r="B17303" t="s">
        <v>17349</v>
      </c>
      <c r="C17303" t="s">
        <v>15</v>
      </c>
      <c r="D17303" t="s">
        <v>16</v>
      </c>
      <c r="E17303" t="s">
        <v>17</v>
      </c>
      <c r="F17303" t="s">
        <v>16451</v>
      </c>
      <c r="G17303" t="s">
        <v>16452</v>
      </c>
      <c r="H17303">
        <v>4</v>
      </c>
      <c r="I17303" s="17">
        <v>461706</v>
      </c>
      <c r="J17303" s="17">
        <v>0</v>
      </c>
      <c r="K17303" s="17">
        <v>461706</v>
      </c>
      <c r="L17303" s="17">
        <v>323194.2</v>
      </c>
      <c r="M17303" s="17">
        <v>138511.8</v>
      </c>
      <c r="N17303" s="17">
        <v>42780.2845</v>
      </c>
    </row>
    <row r="17304" spans="1:14">
      <c r="A17304" s="16">
        <v>46310</v>
      </c>
      <c r="B17304" t="s">
        <v>17350</v>
      </c>
      <c r="C17304" t="s">
        <v>29</v>
      </c>
      <c r="D17304" t="s">
        <v>30</v>
      </c>
      <c r="E17304" t="s">
        <v>31</v>
      </c>
      <c r="F17304" t="s">
        <v>16451</v>
      </c>
      <c r="G17304" t="s">
        <v>16452</v>
      </c>
      <c r="H17304">
        <v>11</v>
      </c>
      <c r="I17304" s="17">
        <v>134885</v>
      </c>
      <c r="J17304" s="17">
        <v>5395.4</v>
      </c>
      <c r="K17304" s="17">
        <v>129489.6</v>
      </c>
      <c r="L17304" s="17">
        <v>80283.55</v>
      </c>
      <c r="M17304" s="17">
        <v>49206.05</v>
      </c>
      <c r="N17304" s="17">
        <v>97917.6044</v>
      </c>
    </row>
    <row r="17305" spans="1:14">
      <c r="A17305" s="16">
        <v>46310</v>
      </c>
      <c r="B17305" t="s">
        <v>17351</v>
      </c>
      <c r="C17305" t="s">
        <v>47</v>
      </c>
      <c r="D17305" t="s">
        <v>48</v>
      </c>
      <c r="E17305" t="s">
        <v>35</v>
      </c>
      <c r="F17305" t="s">
        <v>16451</v>
      </c>
      <c r="G17305" t="s">
        <v>16452</v>
      </c>
      <c r="H17305">
        <v>8</v>
      </c>
      <c r="I17305" s="17">
        <v>284565</v>
      </c>
      <c r="J17305" s="17">
        <v>8536.950000000001</v>
      </c>
      <c r="K17305" s="17">
        <v>276028.05</v>
      </c>
      <c r="L17305" s="17">
        <v>198740.2</v>
      </c>
      <c r="M17305" s="17">
        <v>77287.85000000001</v>
      </c>
      <c r="N17305" s="17">
        <v>108978.7394</v>
      </c>
    </row>
    <row r="17306" spans="1:14">
      <c r="A17306" s="16">
        <v>46310</v>
      </c>
      <c r="B17306" t="s">
        <v>17352</v>
      </c>
      <c r="C17306" t="s">
        <v>22</v>
      </c>
      <c r="D17306" t="s">
        <v>23</v>
      </c>
      <c r="E17306" t="s">
        <v>24</v>
      </c>
      <c r="F17306" t="s">
        <v>16451</v>
      </c>
      <c r="G17306" t="s">
        <v>16452</v>
      </c>
      <c r="H17306">
        <v>4</v>
      </c>
      <c r="I17306" s="17">
        <v>157648</v>
      </c>
      <c r="J17306" s="17">
        <v>18917.76</v>
      </c>
      <c r="K17306" s="17">
        <v>138730.24</v>
      </c>
      <c r="L17306" s="17">
        <v>105434.98</v>
      </c>
      <c r="M17306" s="17">
        <v>33295.26</v>
      </c>
      <c r="N17306" s="17">
        <v>63151.8486</v>
      </c>
    </row>
    <row r="17307" spans="1:14">
      <c r="A17307" s="16">
        <v>46310</v>
      </c>
      <c r="B17307" t="s">
        <v>17353</v>
      </c>
      <c r="C17307" t="s">
        <v>43</v>
      </c>
      <c r="D17307" t="s">
        <v>44</v>
      </c>
      <c r="E17307" t="s">
        <v>31</v>
      </c>
      <c r="F17307" t="s">
        <v>16451</v>
      </c>
      <c r="G17307" t="s">
        <v>16452</v>
      </c>
      <c r="H17307">
        <v>10</v>
      </c>
      <c r="I17307" s="17">
        <v>68612</v>
      </c>
      <c r="J17307" s="17">
        <v>3430.6</v>
      </c>
      <c r="K17307" s="17">
        <v>65181.4</v>
      </c>
      <c r="L17307" s="17">
        <v>40412.47</v>
      </c>
      <c r="M17307" s="17">
        <v>24768.93</v>
      </c>
      <c r="N17307" s="17">
        <v>97917.6044</v>
      </c>
    </row>
    <row r="17308" spans="1:14">
      <c r="A17308" s="16">
        <v>46310</v>
      </c>
      <c r="B17308" t="s">
        <v>17354</v>
      </c>
      <c r="C17308" t="s">
        <v>26</v>
      </c>
      <c r="D17308" t="s">
        <v>27</v>
      </c>
      <c r="E17308" t="s">
        <v>17</v>
      </c>
      <c r="F17308" t="s">
        <v>16451</v>
      </c>
      <c r="G17308" t="s">
        <v>16452</v>
      </c>
      <c r="H17308">
        <v>5</v>
      </c>
      <c r="I17308" s="17">
        <v>819934</v>
      </c>
      <c r="J17308" s="17">
        <v>32797.36</v>
      </c>
      <c r="K17308" s="17">
        <v>787136.64</v>
      </c>
      <c r="L17308" s="17">
        <v>550995.65</v>
      </c>
      <c r="M17308" s="17">
        <v>236140.99</v>
      </c>
      <c r="N17308" s="17">
        <v>42780.2845</v>
      </c>
    </row>
    <row r="17309" spans="1:14">
      <c r="A17309" s="16">
        <v>46310</v>
      </c>
      <c r="B17309" t="s">
        <v>17355</v>
      </c>
      <c r="C17309" t="s">
        <v>33</v>
      </c>
      <c r="D17309" t="s">
        <v>34</v>
      </c>
      <c r="E17309" t="s">
        <v>35</v>
      </c>
      <c r="F17309" t="s">
        <v>16451</v>
      </c>
      <c r="G17309" t="s">
        <v>16452</v>
      </c>
      <c r="H17309">
        <v>2</v>
      </c>
      <c r="I17309" s="17">
        <v>597331</v>
      </c>
      <c r="J17309" s="17">
        <v>0</v>
      </c>
      <c r="K17309" s="17">
        <v>597331</v>
      </c>
      <c r="L17309" s="17">
        <v>430078.32</v>
      </c>
      <c r="M17309" s="17">
        <v>167252.68</v>
      </c>
      <c r="N17309" s="17">
        <v>108978.7394</v>
      </c>
    </row>
    <row r="17310" spans="1:14">
      <c r="A17310" s="16">
        <v>46310</v>
      </c>
      <c r="B17310" t="s">
        <v>17356</v>
      </c>
      <c r="C17310" t="s">
        <v>26</v>
      </c>
      <c r="D17310" t="s">
        <v>27</v>
      </c>
      <c r="E17310" t="s">
        <v>17</v>
      </c>
      <c r="F17310" t="s">
        <v>16451</v>
      </c>
      <c r="G17310" t="s">
        <v>16452</v>
      </c>
      <c r="H17310">
        <v>4</v>
      </c>
      <c r="I17310" s="17">
        <v>765269</v>
      </c>
      <c r="J17310" s="17">
        <v>76526.89999999999</v>
      </c>
      <c r="K17310" s="17">
        <v>688742.1</v>
      </c>
      <c r="L17310" s="17">
        <v>482119.47</v>
      </c>
      <c r="M17310" s="17">
        <v>206622.63</v>
      </c>
      <c r="N17310" s="17">
        <v>42780.2845</v>
      </c>
    </row>
    <row r="17311" spans="1:14">
      <c r="A17311" s="16">
        <v>46310</v>
      </c>
      <c r="B17311" t="s">
        <v>17357</v>
      </c>
      <c r="C17311" t="s">
        <v>73</v>
      </c>
      <c r="D17311" t="s">
        <v>74</v>
      </c>
      <c r="E17311" t="s">
        <v>24</v>
      </c>
      <c r="F17311" t="s">
        <v>16451</v>
      </c>
      <c r="G17311" t="s">
        <v>16452</v>
      </c>
      <c r="H17311">
        <v>2</v>
      </c>
      <c r="I17311" s="17">
        <v>268973</v>
      </c>
      <c r="J17311" s="17">
        <v>10758.92</v>
      </c>
      <c r="K17311" s="17">
        <v>258214.08</v>
      </c>
      <c r="L17311" s="17">
        <v>196242.7</v>
      </c>
      <c r="M17311" s="17">
        <v>61971.38</v>
      </c>
      <c r="N17311" s="17">
        <v>63151.8486</v>
      </c>
    </row>
    <row r="17312" spans="1:14">
      <c r="A17312" s="16">
        <v>46310</v>
      </c>
      <c r="B17312" t="s">
        <v>17358</v>
      </c>
      <c r="C17312" t="s">
        <v>43</v>
      </c>
      <c r="D17312" t="s">
        <v>44</v>
      </c>
      <c r="E17312" t="s">
        <v>31</v>
      </c>
      <c r="F17312" t="s">
        <v>16451</v>
      </c>
      <c r="G17312" t="s">
        <v>16452</v>
      </c>
      <c r="H17312">
        <v>7</v>
      </c>
      <c r="I17312" s="17">
        <v>563607</v>
      </c>
      <c r="J17312" s="17">
        <v>28180.35</v>
      </c>
      <c r="K17312" s="17">
        <v>535426.65</v>
      </c>
      <c r="L17312" s="17">
        <v>331964.52</v>
      </c>
      <c r="M17312" s="17">
        <v>203462.13</v>
      </c>
      <c r="N17312" s="17">
        <v>97917.6044</v>
      </c>
    </row>
    <row r="17313" spans="1:14">
      <c r="A17313" s="16">
        <v>46310</v>
      </c>
      <c r="B17313" t="s">
        <v>17359</v>
      </c>
      <c r="C17313" t="s">
        <v>43</v>
      </c>
      <c r="D17313" t="s">
        <v>44</v>
      </c>
      <c r="E17313" t="s">
        <v>31</v>
      </c>
      <c r="F17313" t="s">
        <v>16451</v>
      </c>
      <c r="G17313" t="s">
        <v>16452</v>
      </c>
      <c r="H17313">
        <v>1</v>
      </c>
      <c r="I17313" s="17">
        <v>146255</v>
      </c>
      <c r="J17313" s="17">
        <v>20475.7</v>
      </c>
      <c r="K17313" s="17">
        <v>125779.3</v>
      </c>
      <c r="L17313" s="17">
        <v>77983.17</v>
      </c>
      <c r="M17313" s="17">
        <v>47796.13</v>
      </c>
      <c r="N17313" s="17">
        <v>97917.6044</v>
      </c>
    </row>
    <row r="17314" spans="1:14">
      <c r="A17314" s="16">
        <v>46310</v>
      </c>
      <c r="B17314" t="s">
        <v>17360</v>
      </c>
      <c r="C17314" t="s">
        <v>47</v>
      </c>
      <c r="D17314" t="s">
        <v>48</v>
      </c>
      <c r="E17314" t="s">
        <v>35</v>
      </c>
      <c r="F17314" t="s">
        <v>16451</v>
      </c>
      <c r="G17314" t="s">
        <v>16452</v>
      </c>
      <c r="H17314">
        <v>6</v>
      </c>
      <c r="I17314" s="17">
        <v>828269</v>
      </c>
      <c r="J17314" s="17">
        <v>99392.28</v>
      </c>
      <c r="K17314" s="17">
        <v>728876.72</v>
      </c>
      <c r="L17314" s="17">
        <v>524791.24</v>
      </c>
      <c r="M17314" s="17">
        <v>204085.48</v>
      </c>
      <c r="N17314" s="17">
        <v>108978.7394</v>
      </c>
    </row>
    <row r="17315" spans="1:14">
      <c r="A17315" s="16">
        <v>46310</v>
      </c>
      <c r="B17315" t="s">
        <v>17361</v>
      </c>
      <c r="C17315" t="s">
        <v>15</v>
      </c>
      <c r="D17315" t="s">
        <v>16</v>
      </c>
      <c r="E17315" t="s">
        <v>17</v>
      </c>
      <c r="F17315" t="s">
        <v>16451</v>
      </c>
      <c r="G17315" t="s">
        <v>16452</v>
      </c>
      <c r="H17315">
        <v>7</v>
      </c>
      <c r="I17315" s="17">
        <v>654379</v>
      </c>
      <c r="J17315" s="17">
        <v>26175.16</v>
      </c>
      <c r="K17315" s="17">
        <v>628203.84</v>
      </c>
      <c r="L17315" s="17">
        <v>439742.69</v>
      </c>
      <c r="M17315" s="17">
        <v>188461.15</v>
      </c>
      <c r="N17315" s="17">
        <v>42780.2845</v>
      </c>
    </row>
    <row r="17316" spans="1:14">
      <c r="A17316" s="16">
        <v>46310</v>
      </c>
      <c r="B17316" t="s">
        <v>17362</v>
      </c>
      <c r="C17316" t="s">
        <v>47</v>
      </c>
      <c r="D17316" t="s">
        <v>48</v>
      </c>
      <c r="E17316" t="s">
        <v>35</v>
      </c>
      <c r="F17316" t="s">
        <v>16451</v>
      </c>
      <c r="G17316" t="s">
        <v>16452</v>
      </c>
      <c r="H17316">
        <v>5</v>
      </c>
      <c r="I17316" s="17">
        <v>612895</v>
      </c>
      <c r="J17316" s="17">
        <v>0</v>
      </c>
      <c r="K17316" s="17">
        <v>612895</v>
      </c>
      <c r="L17316" s="17">
        <v>441284.4</v>
      </c>
      <c r="M17316" s="17">
        <v>171610.6</v>
      </c>
      <c r="N17316" s="17">
        <v>108978.7394</v>
      </c>
    </row>
    <row r="17317" spans="1:14">
      <c r="A17317" s="16">
        <v>46310</v>
      </c>
      <c r="B17317" t="s">
        <v>17363</v>
      </c>
      <c r="C17317" t="s">
        <v>15</v>
      </c>
      <c r="D17317" t="s">
        <v>16</v>
      </c>
      <c r="E17317" t="s">
        <v>17</v>
      </c>
      <c r="F17317" t="s">
        <v>16451</v>
      </c>
      <c r="G17317" t="s">
        <v>16452</v>
      </c>
      <c r="H17317">
        <v>4</v>
      </c>
      <c r="I17317" s="17">
        <v>499994</v>
      </c>
      <c r="J17317" s="17">
        <v>44999.46</v>
      </c>
      <c r="K17317" s="17">
        <v>454994.54</v>
      </c>
      <c r="L17317" s="17">
        <v>318496.18</v>
      </c>
      <c r="M17317" s="17">
        <v>136498.36</v>
      </c>
      <c r="N17317" s="17">
        <v>42780.2845</v>
      </c>
    </row>
    <row r="17318" spans="1:14">
      <c r="A17318" s="16">
        <v>46310</v>
      </c>
      <c r="B17318" t="s">
        <v>17364</v>
      </c>
      <c r="C17318" t="s">
        <v>33</v>
      </c>
      <c r="D17318" t="s">
        <v>34</v>
      </c>
      <c r="E17318" t="s">
        <v>35</v>
      </c>
      <c r="F17318" t="s">
        <v>16451</v>
      </c>
      <c r="G17318" t="s">
        <v>16452</v>
      </c>
      <c r="H17318">
        <v>6</v>
      </c>
      <c r="I17318" s="17">
        <v>222830</v>
      </c>
      <c r="J17318" s="17">
        <v>22283</v>
      </c>
      <c r="K17318" s="17">
        <v>200547</v>
      </c>
      <c r="L17318" s="17">
        <v>144393.84</v>
      </c>
      <c r="M17318" s="17">
        <v>56153.16</v>
      </c>
      <c r="N17318" s="17">
        <v>108978.7394</v>
      </c>
    </row>
    <row r="17319" spans="1:14">
      <c r="A17319" s="16">
        <v>46310</v>
      </c>
      <c r="B17319" t="s">
        <v>17365</v>
      </c>
      <c r="C17319" t="s">
        <v>26</v>
      </c>
      <c r="D17319" t="s">
        <v>27</v>
      </c>
      <c r="E17319" t="s">
        <v>17</v>
      </c>
      <c r="F17319" t="s">
        <v>16451</v>
      </c>
      <c r="G17319" t="s">
        <v>16452</v>
      </c>
      <c r="H17319">
        <v>12</v>
      </c>
      <c r="I17319" s="17">
        <v>269776</v>
      </c>
      <c r="J17319" s="17">
        <v>18884.32</v>
      </c>
      <c r="K17319" s="17">
        <v>250891.68</v>
      </c>
      <c r="L17319" s="17">
        <v>175624.18</v>
      </c>
      <c r="M17319" s="17">
        <v>75267.5</v>
      </c>
      <c r="N17319" s="17">
        <v>42780.2845</v>
      </c>
    </row>
    <row r="17320" spans="1:14">
      <c r="A17320" s="16">
        <v>46310</v>
      </c>
      <c r="B17320" t="s">
        <v>17366</v>
      </c>
      <c r="C17320" t="s">
        <v>47</v>
      </c>
      <c r="D17320" t="s">
        <v>48</v>
      </c>
      <c r="E17320" t="s">
        <v>35</v>
      </c>
      <c r="F17320" t="s">
        <v>16451</v>
      </c>
      <c r="G17320" t="s">
        <v>16452</v>
      </c>
      <c r="H17320">
        <v>2</v>
      </c>
      <c r="I17320" s="17">
        <v>318577</v>
      </c>
      <c r="J17320" s="17">
        <v>35043.47</v>
      </c>
      <c r="K17320" s="17">
        <v>283533.53</v>
      </c>
      <c r="L17320" s="17">
        <v>204144.14</v>
      </c>
      <c r="M17320" s="17">
        <v>79389.39</v>
      </c>
      <c r="N17320" s="17">
        <v>108978.7394</v>
      </c>
    </row>
    <row r="17321" spans="1:14">
      <c r="A17321" s="16">
        <v>46310</v>
      </c>
      <c r="B17321" t="s">
        <v>17367</v>
      </c>
      <c r="C17321" t="s">
        <v>22</v>
      </c>
      <c r="D17321" t="s">
        <v>23</v>
      </c>
      <c r="E17321" t="s">
        <v>24</v>
      </c>
      <c r="F17321" t="s">
        <v>16451</v>
      </c>
      <c r="G17321" t="s">
        <v>16452</v>
      </c>
      <c r="H17321">
        <v>12</v>
      </c>
      <c r="I17321" s="17">
        <v>277378</v>
      </c>
      <c r="J17321" s="17">
        <v>19416.46</v>
      </c>
      <c r="K17321" s="17">
        <v>257961.54</v>
      </c>
      <c r="L17321" s="17">
        <v>196050.77</v>
      </c>
      <c r="M17321" s="17">
        <v>61910.77</v>
      </c>
      <c r="N17321" s="17">
        <v>63151.8486</v>
      </c>
    </row>
    <row r="17322" spans="1:14">
      <c r="A17322" s="16">
        <v>46311</v>
      </c>
      <c r="B17322" t="s">
        <v>17368</v>
      </c>
      <c r="C17322" t="s">
        <v>26</v>
      </c>
      <c r="D17322" t="s">
        <v>27</v>
      </c>
      <c r="E17322" t="s">
        <v>17</v>
      </c>
      <c r="F17322" t="s">
        <v>16451</v>
      </c>
      <c r="G17322" t="s">
        <v>16452</v>
      </c>
      <c r="H17322">
        <v>10</v>
      </c>
      <c r="I17322" s="17">
        <v>322511</v>
      </c>
      <c r="J17322" s="17">
        <v>38701.32</v>
      </c>
      <c r="K17322" s="17">
        <v>283809.68</v>
      </c>
      <c r="L17322" s="17">
        <v>198666.78</v>
      </c>
      <c r="M17322" s="17">
        <v>85142.89999999999</v>
      </c>
      <c r="N17322" s="17">
        <v>42780.2845</v>
      </c>
    </row>
    <row r="17323" spans="1:14">
      <c r="A17323" s="16">
        <v>46311</v>
      </c>
      <c r="B17323" t="s">
        <v>17369</v>
      </c>
      <c r="C17323" t="s">
        <v>22</v>
      </c>
      <c r="D17323" t="s">
        <v>23</v>
      </c>
      <c r="E17323" t="s">
        <v>24</v>
      </c>
      <c r="F17323" t="s">
        <v>16451</v>
      </c>
      <c r="G17323" t="s">
        <v>16452</v>
      </c>
      <c r="H17323">
        <v>10</v>
      </c>
      <c r="I17323" s="17">
        <v>99127</v>
      </c>
      <c r="J17323" s="17">
        <v>5947.62</v>
      </c>
      <c r="K17323" s="17">
        <v>93179.38</v>
      </c>
      <c r="L17323" s="17">
        <v>70816.33</v>
      </c>
      <c r="M17323" s="17">
        <v>22363.05</v>
      </c>
      <c r="N17323" s="17">
        <v>63151.8486</v>
      </c>
    </row>
    <row r="17324" spans="1:14">
      <c r="A17324" s="16">
        <v>46311</v>
      </c>
      <c r="B17324" t="s">
        <v>17370</v>
      </c>
      <c r="C17324" t="s">
        <v>29</v>
      </c>
      <c r="D17324" t="s">
        <v>30</v>
      </c>
      <c r="E17324" t="s">
        <v>31</v>
      </c>
      <c r="F17324" t="s">
        <v>16451</v>
      </c>
      <c r="G17324" t="s">
        <v>16452</v>
      </c>
      <c r="H17324">
        <v>2</v>
      </c>
      <c r="I17324" s="17">
        <v>705049</v>
      </c>
      <c r="J17324" s="17">
        <v>98706.86</v>
      </c>
      <c r="K17324" s="17">
        <v>606342.14</v>
      </c>
      <c r="L17324" s="17">
        <v>375932.13</v>
      </c>
      <c r="M17324" s="17">
        <v>230410.01</v>
      </c>
      <c r="N17324" s="17">
        <v>97917.6044</v>
      </c>
    </row>
    <row r="17325" spans="1:14">
      <c r="A17325" s="16">
        <v>46311</v>
      </c>
      <c r="B17325" t="s">
        <v>17371</v>
      </c>
      <c r="C17325" t="s">
        <v>29</v>
      </c>
      <c r="D17325" t="s">
        <v>30</v>
      </c>
      <c r="E17325" t="s">
        <v>31</v>
      </c>
      <c r="F17325" t="s">
        <v>16451</v>
      </c>
      <c r="G17325" t="s">
        <v>16452</v>
      </c>
      <c r="H17325">
        <v>1</v>
      </c>
      <c r="I17325" s="17">
        <v>473645</v>
      </c>
      <c r="J17325" s="17">
        <v>56837.4</v>
      </c>
      <c r="K17325" s="17">
        <v>416807.6</v>
      </c>
      <c r="L17325" s="17">
        <v>258420.71</v>
      </c>
      <c r="M17325" s="17">
        <v>158386.89</v>
      </c>
      <c r="N17325" s="17">
        <v>97917.6044</v>
      </c>
    </row>
    <row r="17326" spans="1:14">
      <c r="A17326" s="16">
        <v>46311</v>
      </c>
      <c r="B17326" t="s">
        <v>17372</v>
      </c>
      <c r="C17326" t="s">
        <v>73</v>
      </c>
      <c r="D17326" t="s">
        <v>74</v>
      </c>
      <c r="E17326" t="s">
        <v>24</v>
      </c>
      <c r="F17326" t="s">
        <v>16451</v>
      </c>
      <c r="G17326" t="s">
        <v>16452</v>
      </c>
      <c r="H17326">
        <v>10</v>
      </c>
      <c r="I17326" s="17">
        <v>567401</v>
      </c>
      <c r="J17326" s="17">
        <v>28370.05</v>
      </c>
      <c r="K17326" s="17">
        <v>539030.95</v>
      </c>
      <c r="L17326" s="17">
        <v>409663.52</v>
      </c>
      <c r="M17326" s="17">
        <v>129367.43</v>
      </c>
      <c r="N17326" s="17">
        <v>63151.8486</v>
      </c>
    </row>
    <row r="17327" spans="1:14">
      <c r="A17327" s="16">
        <v>46311</v>
      </c>
      <c r="B17327" t="s">
        <v>17373</v>
      </c>
      <c r="C17327" t="s">
        <v>26</v>
      </c>
      <c r="D17327" t="s">
        <v>27</v>
      </c>
      <c r="E17327" t="s">
        <v>17</v>
      </c>
      <c r="F17327" t="s">
        <v>16451</v>
      </c>
      <c r="G17327" t="s">
        <v>16452</v>
      </c>
      <c r="H17327">
        <v>9</v>
      </c>
      <c r="I17327" s="17">
        <v>540952</v>
      </c>
      <c r="J17327" s="17">
        <v>54095.2</v>
      </c>
      <c r="K17327" s="17">
        <v>486856.8</v>
      </c>
      <c r="L17327" s="17">
        <v>340799.76</v>
      </c>
      <c r="M17327" s="17">
        <v>146057.04</v>
      </c>
      <c r="N17327" s="17">
        <v>42780.2845</v>
      </c>
    </row>
    <row r="17328" spans="1:14">
      <c r="A17328" s="16">
        <v>46311</v>
      </c>
      <c r="B17328" t="s">
        <v>17374</v>
      </c>
      <c r="C17328" t="s">
        <v>33</v>
      </c>
      <c r="D17328" t="s">
        <v>34</v>
      </c>
      <c r="E17328" t="s">
        <v>35</v>
      </c>
      <c r="F17328" t="s">
        <v>16451</v>
      </c>
      <c r="G17328" t="s">
        <v>16452</v>
      </c>
      <c r="H17328">
        <v>8</v>
      </c>
      <c r="I17328" s="17">
        <v>641845</v>
      </c>
      <c r="J17328" s="17">
        <v>25673.8</v>
      </c>
      <c r="K17328" s="17">
        <v>616171.2</v>
      </c>
      <c r="L17328" s="17">
        <v>443643.26</v>
      </c>
      <c r="M17328" s="17">
        <v>172527.94</v>
      </c>
      <c r="N17328" s="17">
        <v>108978.7394</v>
      </c>
    </row>
    <row r="17329" spans="1:14">
      <c r="A17329" s="16">
        <v>46311</v>
      </c>
      <c r="B17329" t="s">
        <v>17375</v>
      </c>
      <c r="C17329" t="s">
        <v>26</v>
      </c>
      <c r="D17329" t="s">
        <v>27</v>
      </c>
      <c r="E17329" t="s">
        <v>17</v>
      </c>
      <c r="F17329" t="s">
        <v>16451</v>
      </c>
      <c r="G17329" t="s">
        <v>16452</v>
      </c>
      <c r="H17329">
        <v>9</v>
      </c>
      <c r="I17329" s="17">
        <v>295996</v>
      </c>
      <c r="J17329" s="17">
        <v>38479.48</v>
      </c>
      <c r="K17329" s="17">
        <v>257516.52</v>
      </c>
      <c r="L17329" s="17">
        <v>180261.56</v>
      </c>
      <c r="M17329" s="17">
        <v>77254.96000000001</v>
      </c>
      <c r="N17329" s="17">
        <v>42780.2845</v>
      </c>
    </row>
    <row r="17330" spans="1:14">
      <c r="A17330" s="16">
        <v>46311</v>
      </c>
      <c r="B17330" t="s">
        <v>17376</v>
      </c>
      <c r="C17330" t="s">
        <v>15</v>
      </c>
      <c r="D17330" t="s">
        <v>16</v>
      </c>
      <c r="E17330" t="s">
        <v>17</v>
      </c>
      <c r="F17330" t="s">
        <v>16451</v>
      </c>
      <c r="G17330" t="s">
        <v>16452</v>
      </c>
      <c r="H17330">
        <v>5</v>
      </c>
      <c r="I17330" s="17">
        <v>122916</v>
      </c>
      <c r="J17330" s="17">
        <v>12291.6</v>
      </c>
      <c r="K17330" s="17">
        <v>110624.4</v>
      </c>
      <c r="L17330" s="17">
        <v>77437.08</v>
      </c>
      <c r="M17330" s="17">
        <v>33187.32</v>
      </c>
      <c r="N17330" s="17">
        <v>42780.2845</v>
      </c>
    </row>
    <row r="17331" spans="1:14">
      <c r="A17331" s="16">
        <v>46311</v>
      </c>
      <c r="B17331" t="s">
        <v>17377</v>
      </c>
      <c r="C17331" t="s">
        <v>73</v>
      </c>
      <c r="D17331" t="s">
        <v>74</v>
      </c>
      <c r="E17331" t="s">
        <v>24</v>
      </c>
      <c r="F17331" t="s">
        <v>16451</v>
      </c>
      <c r="G17331" t="s">
        <v>16452</v>
      </c>
      <c r="H17331">
        <v>8</v>
      </c>
      <c r="I17331" s="17">
        <v>104140</v>
      </c>
      <c r="J17331" s="17">
        <v>0</v>
      </c>
      <c r="K17331" s="17">
        <v>104140</v>
      </c>
      <c r="L17331" s="17">
        <v>79146.39999999999</v>
      </c>
      <c r="M17331" s="17">
        <v>24993.6</v>
      </c>
      <c r="N17331" s="17">
        <v>63151.8486</v>
      </c>
    </row>
    <row r="17332" spans="1:14">
      <c r="A17332" s="16">
        <v>46311</v>
      </c>
      <c r="B17332" t="s">
        <v>17378</v>
      </c>
      <c r="C17332" t="s">
        <v>26</v>
      </c>
      <c r="D17332" t="s">
        <v>27</v>
      </c>
      <c r="E17332" t="s">
        <v>17</v>
      </c>
      <c r="F17332" t="s">
        <v>16451</v>
      </c>
      <c r="G17332" t="s">
        <v>16452</v>
      </c>
      <c r="H17332">
        <v>9</v>
      </c>
      <c r="I17332" s="17">
        <v>424483</v>
      </c>
      <c r="J17332" s="17">
        <v>21224.15</v>
      </c>
      <c r="K17332" s="17">
        <v>403258.85</v>
      </c>
      <c r="L17332" s="17">
        <v>282281.19</v>
      </c>
      <c r="M17332" s="17">
        <v>120977.66</v>
      </c>
      <c r="N17332" s="17">
        <v>42780.2845</v>
      </c>
    </row>
    <row r="17333" spans="1:14">
      <c r="A17333" s="16">
        <v>46311</v>
      </c>
      <c r="B17333" t="s">
        <v>17379</v>
      </c>
      <c r="C17333" t="s">
        <v>73</v>
      </c>
      <c r="D17333" t="s">
        <v>74</v>
      </c>
      <c r="E17333" t="s">
        <v>24</v>
      </c>
      <c r="F17333" t="s">
        <v>16451</v>
      </c>
      <c r="G17333" t="s">
        <v>16452</v>
      </c>
      <c r="H17333">
        <v>8</v>
      </c>
      <c r="I17333" s="17">
        <v>443763</v>
      </c>
      <c r="J17333" s="17">
        <v>62126.82</v>
      </c>
      <c r="K17333" s="17">
        <v>381636.18</v>
      </c>
      <c r="L17333" s="17">
        <v>290043.5</v>
      </c>
      <c r="M17333" s="17">
        <v>91592.67999999999</v>
      </c>
      <c r="N17333" s="17">
        <v>63151.8486</v>
      </c>
    </row>
    <row r="17334" spans="1:14">
      <c r="A17334" s="16">
        <v>46311</v>
      </c>
      <c r="B17334" t="s">
        <v>17380</v>
      </c>
      <c r="C17334" t="s">
        <v>15</v>
      </c>
      <c r="D17334" t="s">
        <v>16</v>
      </c>
      <c r="E17334" t="s">
        <v>17</v>
      </c>
      <c r="F17334" t="s">
        <v>16451</v>
      </c>
      <c r="G17334" t="s">
        <v>16452</v>
      </c>
      <c r="H17334">
        <v>5</v>
      </c>
      <c r="I17334" s="17">
        <v>670918</v>
      </c>
      <c r="J17334" s="17">
        <v>20127.54</v>
      </c>
      <c r="K17334" s="17">
        <v>650790.46</v>
      </c>
      <c r="L17334" s="17">
        <v>455553.32</v>
      </c>
      <c r="M17334" s="17">
        <v>195237.14</v>
      </c>
      <c r="N17334" s="17">
        <v>42780.2845</v>
      </c>
    </row>
    <row r="17335" spans="1:14">
      <c r="A17335" s="16">
        <v>46311</v>
      </c>
      <c r="B17335" t="s">
        <v>17381</v>
      </c>
      <c r="C17335" t="s">
        <v>22</v>
      </c>
      <c r="D17335" t="s">
        <v>23</v>
      </c>
      <c r="E17335" t="s">
        <v>24</v>
      </c>
      <c r="F17335" t="s">
        <v>16451</v>
      </c>
      <c r="G17335" t="s">
        <v>16452</v>
      </c>
      <c r="H17335">
        <v>9</v>
      </c>
      <c r="I17335" s="17">
        <v>225565</v>
      </c>
      <c r="J17335" s="17">
        <v>0</v>
      </c>
      <c r="K17335" s="17">
        <v>225565</v>
      </c>
      <c r="L17335" s="17">
        <v>171429.4</v>
      </c>
      <c r="M17335" s="17">
        <v>54135.6</v>
      </c>
      <c r="N17335" s="17">
        <v>63151.8486</v>
      </c>
    </row>
    <row r="17336" spans="1:14">
      <c r="A17336" s="16">
        <v>46311</v>
      </c>
      <c r="B17336" t="s">
        <v>17382</v>
      </c>
      <c r="C17336" t="s">
        <v>47</v>
      </c>
      <c r="D17336" t="s">
        <v>48</v>
      </c>
      <c r="E17336" t="s">
        <v>35</v>
      </c>
      <c r="F17336" t="s">
        <v>16451</v>
      </c>
      <c r="G17336" t="s">
        <v>16452</v>
      </c>
      <c r="H17336">
        <v>9</v>
      </c>
      <c r="I17336" s="17">
        <v>328481</v>
      </c>
      <c r="J17336" s="17">
        <v>6569.62</v>
      </c>
      <c r="K17336" s="17">
        <v>321911.38</v>
      </c>
      <c r="L17336" s="17">
        <v>231776.19</v>
      </c>
      <c r="M17336" s="17">
        <v>90135.19</v>
      </c>
      <c r="N17336" s="17">
        <v>108978.7394</v>
      </c>
    </row>
    <row r="17337" spans="1:14">
      <c r="A17337" s="16">
        <v>46311</v>
      </c>
      <c r="B17337" t="s">
        <v>17383</v>
      </c>
      <c r="C17337" t="s">
        <v>15</v>
      </c>
      <c r="D17337" t="s">
        <v>16</v>
      </c>
      <c r="E17337" t="s">
        <v>17</v>
      </c>
      <c r="F17337" t="s">
        <v>16451</v>
      </c>
      <c r="G17337" t="s">
        <v>16452</v>
      </c>
      <c r="H17337">
        <v>10</v>
      </c>
      <c r="I17337" s="17">
        <v>269318</v>
      </c>
      <c r="J17337" s="17">
        <v>18852.26</v>
      </c>
      <c r="K17337" s="17">
        <v>250465.74</v>
      </c>
      <c r="L17337" s="17">
        <v>175326.02</v>
      </c>
      <c r="M17337" s="17">
        <v>75139.72</v>
      </c>
      <c r="N17337" s="17">
        <v>42780.2845</v>
      </c>
    </row>
    <row r="17338" spans="1:14">
      <c r="A17338" s="16">
        <v>46311</v>
      </c>
      <c r="B17338" t="s">
        <v>17384</v>
      </c>
      <c r="C17338" t="s">
        <v>33</v>
      </c>
      <c r="D17338" t="s">
        <v>34</v>
      </c>
      <c r="E17338" t="s">
        <v>35</v>
      </c>
      <c r="F17338" t="s">
        <v>16451</v>
      </c>
      <c r="G17338" t="s">
        <v>16452</v>
      </c>
      <c r="H17338">
        <v>9</v>
      </c>
      <c r="I17338" s="17">
        <v>424791</v>
      </c>
      <c r="J17338" s="17">
        <v>59470.74</v>
      </c>
      <c r="K17338" s="17">
        <v>365320.26</v>
      </c>
      <c r="L17338" s="17">
        <v>263030.59</v>
      </c>
      <c r="M17338" s="17">
        <v>102289.67</v>
      </c>
      <c r="N17338" s="17">
        <v>108978.7394</v>
      </c>
    </row>
    <row r="17339" spans="1:14">
      <c r="A17339" s="16">
        <v>46311</v>
      </c>
      <c r="B17339" t="s">
        <v>17385</v>
      </c>
      <c r="C17339" t="s">
        <v>15</v>
      </c>
      <c r="D17339" t="s">
        <v>16</v>
      </c>
      <c r="E17339" t="s">
        <v>17</v>
      </c>
      <c r="F17339" t="s">
        <v>16451</v>
      </c>
      <c r="G17339" t="s">
        <v>16452</v>
      </c>
      <c r="H17339">
        <v>5</v>
      </c>
      <c r="I17339" s="17">
        <v>611211</v>
      </c>
      <c r="J17339" s="17">
        <v>24448.44</v>
      </c>
      <c r="K17339" s="17">
        <v>586762.5600000001</v>
      </c>
      <c r="L17339" s="17">
        <v>410733.79</v>
      </c>
      <c r="M17339" s="17">
        <v>176028.77</v>
      </c>
      <c r="N17339" s="17">
        <v>42780.2845</v>
      </c>
    </row>
    <row r="17340" spans="1:14">
      <c r="A17340" s="16">
        <v>46311</v>
      </c>
      <c r="B17340" t="s">
        <v>17386</v>
      </c>
      <c r="C17340" t="s">
        <v>29</v>
      </c>
      <c r="D17340" t="s">
        <v>30</v>
      </c>
      <c r="E17340" t="s">
        <v>31</v>
      </c>
      <c r="F17340" t="s">
        <v>16451</v>
      </c>
      <c r="G17340" t="s">
        <v>16452</v>
      </c>
      <c r="H17340">
        <v>11</v>
      </c>
      <c r="I17340" s="17">
        <v>472178</v>
      </c>
      <c r="J17340" s="17">
        <v>47217.8</v>
      </c>
      <c r="K17340" s="17">
        <v>424960.2</v>
      </c>
      <c r="L17340" s="17">
        <v>263475.32</v>
      </c>
      <c r="M17340" s="17">
        <v>161484.88</v>
      </c>
      <c r="N17340" s="17">
        <v>97917.6044</v>
      </c>
    </row>
    <row r="17341" spans="1:14">
      <c r="A17341" s="16">
        <v>46311</v>
      </c>
      <c r="B17341" t="s">
        <v>17387</v>
      </c>
      <c r="C17341" t="s">
        <v>47</v>
      </c>
      <c r="D17341" t="s">
        <v>48</v>
      </c>
      <c r="E17341" t="s">
        <v>35</v>
      </c>
      <c r="F17341" t="s">
        <v>16451</v>
      </c>
      <c r="G17341" t="s">
        <v>16452</v>
      </c>
      <c r="H17341">
        <v>11</v>
      </c>
      <c r="I17341" s="17">
        <v>653897</v>
      </c>
      <c r="J17341" s="17">
        <v>91545.58</v>
      </c>
      <c r="K17341" s="17">
        <v>562351.42</v>
      </c>
      <c r="L17341" s="17">
        <v>404893.02</v>
      </c>
      <c r="M17341" s="17">
        <v>157458.4</v>
      </c>
      <c r="N17341" s="17">
        <v>108978.7394</v>
      </c>
    </row>
    <row r="17342" spans="1:14">
      <c r="A17342" s="16">
        <v>46311</v>
      </c>
      <c r="B17342" t="s">
        <v>17388</v>
      </c>
      <c r="C17342" t="s">
        <v>29</v>
      </c>
      <c r="D17342" t="s">
        <v>30</v>
      </c>
      <c r="E17342" t="s">
        <v>31</v>
      </c>
      <c r="F17342" t="s">
        <v>16451</v>
      </c>
      <c r="G17342" t="s">
        <v>16452</v>
      </c>
      <c r="H17342">
        <v>5</v>
      </c>
      <c r="I17342" s="17">
        <v>273812</v>
      </c>
      <c r="J17342" s="17">
        <v>35595.56</v>
      </c>
      <c r="K17342" s="17">
        <v>238216.44</v>
      </c>
      <c r="L17342" s="17">
        <v>147694.19</v>
      </c>
      <c r="M17342" s="17">
        <v>90522.25</v>
      </c>
      <c r="N17342" s="17">
        <v>97917.6044</v>
      </c>
    </row>
    <row r="17343" spans="1:14">
      <c r="A17343" s="16">
        <v>46311</v>
      </c>
      <c r="B17343" t="s">
        <v>17389</v>
      </c>
      <c r="C17343" t="s">
        <v>29</v>
      </c>
      <c r="D17343" t="s">
        <v>30</v>
      </c>
      <c r="E17343" t="s">
        <v>31</v>
      </c>
      <c r="F17343" t="s">
        <v>16451</v>
      </c>
      <c r="G17343" t="s">
        <v>16452</v>
      </c>
      <c r="H17343">
        <v>8</v>
      </c>
      <c r="I17343" s="17">
        <v>377674</v>
      </c>
      <c r="J17343" s="17">
        <v>0</v>
      </c>
      <c r="K17343" s="17">
        <v>377674</v>
      </c>
      <c r="L17343" s="17">
        <v>234157.88</v>
      </c>
      <c r="M17343" s="17">
        <v>143516.12</v>
      </c>
      <c r="N17343" s="17">
        <v>97917.6044</v>
      </c>
    </row>
    <row r="17344" spans="1:14">
      <c r="A17344" s="16">
        <v>46311</v>
      </c>
      <c r="B17344" t="s">
        <v>17390</v>
      </c>
      <c r="C17344" t="s">
        <v>15</v>
      </c>
      <c r="D17344" t="s">
        <v>16</v>
      </c>
      <c r="E17344" t="s">
        <v>17</v>
      </c>
      <c r="F17344" t="s">
        <v>16451</v>
      </c>
      <c r="G17344" t="s">
        <v>16452</v>
      </c>
      <c r="H17344">
        <v>8</v>
      </c>
      <c r="I17344" s="17">
        <v>819423</v>
      </c>
      <c r="J17344" s="17">
        <v>0</v>
      </c>
      <c r="K17344" s="17">
        <v>819423</v>
      </c>
      <c r="L17344" s="17">
        <v>573596.1</v>
      </c>
      <c r="M17344" s="17">
        <v>245826.9</v>
      </c>
      <c r="N17344" s="17">
        <v>42780.2845</v>
      </c>
    </row>
    <row r="17345" spans="1:14">
      <c r="A17345" s="16">
        <v>46311</v>
      </c>
      <c r="B17345" t="s">
        <v>17391</v>
      </c>
      <c r="C17345" t="s">
        <v>15</v>
      </c>
      <c r="D17345" t="s">
        <v>16</v>
      </c>
      <c r="E17345" t="s">
        <v>17</v>
      </c>
      <c r="F17345" t="s">
        <v>16451</v>
      </c>
      <c r="G17345" t="s">
        <v>16452</v>
      </c>
      <c r="H17345">
        <v>7</v>
      </c>
      <c r="I17345" s="17">
        <v>778700</v>
      </c>
      <c r="J17345" s="17">
        <v>109018</v>
      </c>
      <c r="K17345" s="17">
        <v>669682</v>
      </c>
      <c r="L17345" s="17">
        <v>468777.4</v>
      </c>
      <c r="M17345" s="17">
        <v>200904.6</v>
      </c>
      <c r="N17345" s="17">
        <v>42780.2845</v>
      </c>
    </row>
    <row r="17346" spans="1:14">
      <c r="A17346" s="16">
        <v>46311</v>
      </c>
      <c r="B17346" t="s">
        <v>17392</v>
      </c>
      <c r="C17346" t="s">
        <v>47</v>
      </c>
      <c r="D17346" t="s">
        <v>48</v>
      </c>
      <c r="E17346" t="s">
        <v>35</v>
      </c>
      <c r="F17346" t="s">
        <v>16451</v>
      </c>
      <c r="G17346" t="s">
        <v>16452</v>
      </c>
      <c r="H17346">
        <v>9</v>
      </c>
      <c r="I17346" s="17">
        <v>555198</v>
      </c>
      <c r="J17346" s="17">
        <v>0</v>
      </c>
      <c r="K17346" s="17">
        <v>555198</v>
      </c>
      <c r="L17346" s="17">
        <v>399742.56</v>
      </c>
      <c r="M17346" s="17">
        <v>155455.44</v>
      </c>
      <c r="N17346" s="17">
        <v>108978.7394</v>
      </c>
    </row>
    <row r="17347" spans="1:14">
      <c r="A17347" s="16">
        <v>46311</v>
      </c>
      <c r="B17347" t="s">
        <v>17393</v>
      </c>
      <c r="C17347" t="s">
        <v>33</v>
      </c>
      <c r="D17347" t="s">
        <v>34</v>
      </c>
      <c r="E17347" t="s">
        <v>35</v>
      </c>
      <c r="F17347" t="s">
        <v>16451</v>
      </c>
      <c r="G17347" t="s">
        <v>16452</v>
      </c>
      <c r="H17347">
        <v>11</v>
      </c>
      <c r="I17347" s="17">
        <v>502061</v>
      </c>
      <c r="J17347" s="17">
        <v>0</v>
      </c>
      <c r="K17347" s="17">
        <v>502061</v>
      </c>
      <c r="L17347" s="17">
        <v>361483.92</v>
      </c>
      <c r="M17347" s="17">
        <v>140577.08</v>
      </c>
      <c r="N17347" s="17">
        <v>108978.7394</v>
      </c>
    </row>
    <row r="17348" spans="1:14">
      <c r="A17348" s="16">
        <v>46311</v>
      </c>
      <c r="B17348" t="s">
        <v>17394</v>
      </c>
      <c r="C17348" t="s">
        <v>33</v>
      </c>
      <c r="D17348" t="s">
        <v>34</v>
      </c>
      <c r="E17348" t="s">
        <v>35</v>
      </c>
      <c r="F17348" t="s">
        <v>16451</v>
      </c>
      <c r="G17348" t="s">
        <v>16452</v>
      </c>
      <c r="H17348">
        <v>6</v>
      </c>
      <c r="I17348" s="17">
        <v>651946</v>
      </c>
      <c r="J17348" s="17">
        <v>91272.44</v>
      </c>
      <c r="K17348" s="17">
        <v>560673.5600000001</v>
      </c>
      <c r="L17348" s="17">
        <v>403684.96</v>
      </c>
      <c r="M17348" s="17">
        <v>156988.6</v>
      </c>
      <c r="N17348" s="17">
        <v>108978.7394</v>
      </c>
    </row>
    <row r="17349" spans="1:14">
      <c r="A17349" s="16">
        <v>46311</v>
      </c>
      <c r="B17349" t="s">
        <v>17395</v>
      </c>
      <c r="C17349" t="s">
        <v>47</v>
      </c>
      <c r="D17349" t="s">
        <v>48</v>
      </c>
      <c r="E17349" t="s">
        <v>35</v>
      </c>
      <c r="F17349" t="s">
        <v>16451</v>
      </c>
      <c r="G17349" t="s">
        <v>16452</v>
      </c>
      <c r="H17349">
        <v>11</v>
      </c>
      <c r="I17349" s="17">
        <v>731938</v>
      </c>
      <c r="J17349" s="17">
        <v>0</v>
      </c>
      <c r="K17349" s="17">
        <v>731938</v>
      </c>
      <c r="L17349" s="17">
        <v>526995.36</v>
      </c>
      <c r="M17349" s="17">
        <v>204942.64</v>
      </c>
      <c r="N17349" s="17">
        <v>108978.7394</v>
      </c>
    </row>
    <row r="17350" spans="1:14">
      <c r="A17350" s="16">
        <v>46311</v>
      </c>
      <c r="B17350" t="s">
        <v>17396</v>
      </c>
      <c r="C17350" t="s">
        <v>33</v>
      </c>
      <c r="D17350" t="s">
        <v>34</v>
      </c>
      <c r="E17350" t="s">
        <v>35</v>
      </c>
      <c r="F17350" t="s">
        <v>16451</v>
      </c>
      <c r="G17350" t="s">
        <v>16452</v>
      </c>
      <c r="H17350">
        <v>3</v>
      </c>
      <c r="I17350" s="17">
        <v>825302</v>
      </c>
      <c r="J17350" s="17">
        <v>0</v>
      </c>
      <c r="K17350" s="17">
        <v>825302</v>
      </c>
      <c r="L17350" s="17">
        <v>594217.4399999999</v>
      </c>
      <c r="M17350" s="17">
        <v>231084.56</v>
      </c>
      <c r="N17350" s="17">
        <v>108978.7394</v>
      </c>
    </row>
    <row r="17351" spans="1:14">
      <c r="A17351" s="16">
        <v>46311</v>
      </c>
      <c r="B17351" t="s">
        <v>17397</v>
      </c>
      <c r="C17351" t="s">
        <v>73</v>
      </c>
      <c r="D17351" t="s">
        <v>74</v>
      </c>
      <c r="E17351" t="s">
        <v>24</v>
      </c>
      <c r="F17351" t="s">
        <v>16451</v>
      </c>
      <c r="G17351" t="s">
        <v>16452</v>
      </c>
      <c r="H17351">
        <v>5</v>
      </c>
      <c r="I17351" s="17">
        <v>568015</v>
      </c>
      <c r="J17351" s="17">
        <v>17040.45</v>
      </c>
      <c r="K17351" s="17">
        <v>550974.55</v>
      </c>
      <c r="L17351" s="17">
        <v>418740.66</v>
      </c>
      <c r="M17351" s="17">
        <v>132233.89</v>
      </c>
      <c r="N17351" s="17">
        <v>63151.8486</v>
      </c>
    </row>
    <row r="17352" spans="1:14">
      <c r="A17352" s="16">
        <v>46311</v>
      </c>
      <c r="B17352" t="s">
        <v>17398</v>
      </c>
      <c r="C17352" t="s">
        <v>22</v>
      </c>
      <c r="D17352" t="s">
        <v>23</v>
      </c>
      <c r="E17352" t="s">
        <v>24</v>
      </c>
      <c r="F17352" t="s">
        <v>16451</v>
      </c>
      <c r="G17352" t="s">
        <v>16452</v>
      </c>
      <c r="H17352">
        <v>3</v>
      </c>
      <c r="I17352" s="17">
        <v>769943</v>
      </c>
      <c r="J17352" s="17">
        <v>53896.01</v>
      </c>
      <c r="K17352" s="17">
        <v>716046.99</v>
      </c>
      <c r="L17352" s="17">
        <v>544195.71</v>
      </c>
      <c r="M17352" s="17">
        <v>171851.28</v>
      </c>
      <c r="N17352" s="17">
        <v>63151.8486</v>
      </c>
    </row>
    <row r="17353" spans="1:14">
      <c r="A17353" s="16">
        <v>46311</v>
      </c>
      <c r="B17353" t="s">
        <v>17399</v>
      </c>
      <c r="C17353" t="s">
        <v>29</v>
      </c>
      <c r="D17353" t="s">
        <v>30</v>
      </c>
      <c r="E17353" t="s">
        <v>31</v>
      </c>
      <c r="F17353" t="s">
        <v>16451</v>
      </c>
      <c r="G17353" t="s">
        <v>16452</v>
      </c>
      <c r="H17353">
        <v>8</v>
      </c>
      <c r="I17353" s="17">
        <v>821172</v>
      </c>
      <c r="J17353" s="17">
        <v>0</v>
      </c>
      <c r="K17353" s="17">
        <v>821172</v>
      </c>
      <c r="L17353" s="17">
        <v>509126.64</v>
      </c>
      <c r="M17353" s="17">
        <v>312045.36</v>
      </c>
      <c r="N17353" s="17">
        <v>97917.6044</v>
      </c>
    </row>
    <row r="17354" spans="1:14">
      <c r="A17354" s="16">
        <v>46311</v>
      </c>
      <c r="B17354" t="s">
        <v>17400</v>
      </c>
      <c r="C17354" t="s">
        <v>29</v>
      </c>
      <c r="D17354" t="s">
        <v>30</v>
      </c>
      <c r="E17354" t="s">
        <v>31</v>
      </c>
      <c r="F17354" t="s">
        <v>16451</v>
      </c>
      <c r="G17354" t="s">
        <v>16452</v>
      </c>
      <c r="H17354">
        <v>8</v>
      </c>
      <c r="I17354" s="17">
        <v>207619</v>
      </c>
      <c r="J17354" s="17">
        <v>22838.09</v>
      </c>
      <c r="K17354" s="17">
        <v>184780.91</v>
      </c>
      <c r="L17354" s="17">
        <v>114564.16</v>
      </c>
      <c r="M17354" s="17">
        <v>70216.75</v>
      </c>
      <c r="N17354" s="17">
        <v>97917.6044</v>
      </c>
    </row>
    <row r="17355" spans="1:14">
      <c r="A17355" s="16">
        <v>46311</v>
      </c>
      <c r="B17355" t="s">
        <v>17401</v>
      </c>
      <c r="C17355" t="s">
        <v>73</v>
      </c>
      <c r="D17355" t="s">
        <v>74</v>
      </c>
      <c r="E17355" t="s">
        <v>24</v>
      </c>
      <c r="F17355" t="s">
        <v>16451</v>
      </c>
      <c r="G17355" t="s">
        <v>16452</v>
      </c>
      <c r="H17355">
        <v>10</v>
      </c>
      <c r="I17355" s="17">
        <v>152982</v>
      </c>
      <c r="J17355" s="17">
        <v>7649.1</v>
      </c>
      <c r="K17355" s="17">
        <v>145332.9</v>
      </c>
      <c r="L17355" s="17">
        <v>110453</v>
      </c>
      <c r="M17355" s="17">
        <v>34879.9</v>
      </c>
      <c r="N17355" s="17">
        <v>63151.8486</v>
      </c>
    </row>
    <row r="17356" spans="1:14">
      <c r="A17356" s="16">
        <v>46311</v>
      </c>
      <c r="B17356" t="s">
        <v>17402</v>
      </c>
      <c r="C17356" t="s">
        <v>73</v>
      </c>
      <c r="D17356" t="s">
        <v>74</v>
      </c>
      <c r="E17356" t="s">
        <v>24</v>
      </c>
      <c r="F17356" t="s">
        <v>16451</v>
      </c>
      <c r="G17356" t="s">
        <v>16452</v>
      </c>
      <c r="H17356">
        <v>7</v>
      </c>
      <c r="I17356" s="17">
        <v>87110</v>
      </c>
      <c r="J17356" s="17">
        <v>8711</v>
      </c>
      <c r="K17356" s="17">
        <v>78399</v>
      </c>
      <c r="L17356" s="17">
        <v>59583.24</v>
      </c>
      <c r="M17356" s="17">
        <v>18815.76</v>
      </c>
      <c r="N17356" s="17">
        <v>63151.8486</v>
      </c>
    </row>
    <row r="17357" spans="1:14">
      <c r="A17357" s="16">
        <v>46311</v>
      </c>
      <c r="B17357" t="s">
        <v>17403</v>
      </c>
      <c r="C17357" t="s">
        <v>43</v>
      </c>
      <c r="D17357" t="s">
        <v>44</v>
      </c>
      <c r="E17357" t="s">
        <v>31</v>
      </c>
      <c r="F17357" t="s">
        <v>16451</v>
      </c>
      <c r="G17357" t="s">
        <v>16452</v>
      </c>
      <c r="H17357">
        <v>12</v>
      </c>
      <c r="I17357" s="17">
        <v>490296</v>
      </c>
      <c r="J17357" s="17">
        <v>0</v>
      </c>
      <c r="K17357" s="17">
        <v>490296</v>
      </c>
      <c r="L17357" s="17">
        <v>303983.52</v>
      </c>
      <c r="M17357" s="17">
        <v>186312.48</v>
      </c>
      <c r="N17357" s="17">
        <v>97917.6044</v>
      </c>
    </row>
    <row r="17358" spans="1:14">
      <c r="A17358" s="16">
        <v>46311</v>
      </c>
      <c r="B17358" t="s">
        <v>17404</v>
      </c>
      <c r="C17358" t="s">
        <v>33</v>
      </c>
      <c r="D17358" t="s">
        <v>34</v>
      </c>
      <c r="E17358" t="s">
        <v>35</v>
      </c>
      <c r="F17358" t="s">
        <v>16451</v>
      </c>
      <c r="G17358" t="s">
        <v>16452</v>
      </c>
      <c r="H17358">
        <v>2</v>
      </c>
      <c r="I17358" s="17">
        <v>199613</v>
      </c>
      <c r="J17358" s="17">
        <v>9980.65</v>
      </c>
      <c r="K17358" s="17">
        <v>189632.35</v>
      </c>
      <c r="L17358" s="17">
        <v>136535.29</v>
      </c>
      <c r="M17358" s="17">
        <v>53097.06</v>
      </c>
      <c r="N17358" s="17">
        <v>108978.7394</v>
      </c>
    </row>
    <row r="17359" spans="1:14">
      <c r="A17359" s="16">
        <v>46311</v>
      </c>
      <c r="B17359" t="s">
        <v>17405</v>
      </c>
      <c r="C17359" t="s">
        <v>29</v>
      </c>
      <c r="D17359" t="s">
        <v>30</v>
      </c>
      <c r="E17359" t="s">
        <v>31</v>
      </c>
      <c r="F17359" t="s">
        <v>16451</v>
      </c>
      <c r="G17359" t="s">
        <v>16452</v>
      </c>
      <c r="H17359">
        <v>6</v>
      </c>
      <c r="I17359" s="17">
        <v>383161</v>
      </c>
      <c r="J17359" s="17">
        <v>38316.1</v>
      </c>
      <c r="K17359" s="17">
        <v>344844.9</v>
      </c>
      <c r="L17359" s="17">
        <v>213803.84</v>
      </c>
      <c r="M17359" s="17">
        <v>131041.06</v>
      </c>
      <c r="N17359" s="17">
        <v>97917.6044</v>
      </c>
    </row>
    <row r="17360" spans="1:14">
      <c r="A17360" s="16">
        <v>46311</v>
      </c>
      <c r="B17360" t="s">
        <v>17406</v>
      </c>
      <c r="C17360" t="s">
        <v>29</v>
      </c>
      <c r="D17360" t="s">
        <v>30</v>
      </c>
      <c r="E17360" t="s">
        <v>31</v>
      </c>
      <c r="F17360" t="s">
        <v>16451</v>
      </c>
      <c r="G17360" t="s">
        <v>16452</v>
      </c>
      <c r="H17360">
        <v>1</v>
      </c>
      <c r="I17360" s="17">
        <v>84196</v>
      </c>
      <c r="J17360" s="17">
        <v>3367.84</v>
      </c>
      <c r="K17360" s="17">
        <v>80828.16</v>
      </c>
      <c r="L17360" s="17">
        <v>50113.46</v>
      </c>
      <c r="M17360" s="17">
        <v>30714.7</v>
      </c>
      <c r="N17360" s="17">
        <v>97917.6044</v>
      </c>
    </row>
    <row r="17361" spans="1:14">
      <c r="A17361" s="16">
        <v>46311</v>
      </c>
      <c r="B17361" t="s">
        <v>17407</v>
      </c>
      <c r="C17361" t="s">
        <v>73</v>
      </c>
      <c r="D17361" t="s">
        <v>74</v>
      </c>
      <c r="E17361" t="s">
        <v>24</v>
      </c>
      <c r="F17361" t="s">
        <v>16451</v>
      </c>
      <c r="G17361" t="s">
        <v>16452</v>
      </c>
      <c r="H17361">
        <v>7</v>
      </c>
      <c r="I17361" s="17">
        <v>502783</v>
      </c>
      <c r="J17361" s="17">
        <v>55306.13</v>
      </c>
      <c r="K17361" s="17">
        <v>447476.87</v>
      </c>
      <c r="L17361" s="17">
        <v>340082.42</v>
      </c>
      <c r="M17361" s="17">
        <v>107394.45</v>
      </c>
      <c r="N17361" s="17">
        <v>63151.8486</v>
      </c>
    </row>
    <row r="17362" spans="1:14">
      <c r="A17362" s="16">
        <v>46311</v>
      </c>
      <c r="B17362" t="s">
        <v>17408</v>
      </c>
      <c r="C17362" t="s">
        <v>22</v>
      </c>
      <c r="D17362" t="s">
        <v>23</v>
      </c>
      <c r="E17362" t="s">
        <v>24</v>
      </c>
      <c r="F17362" t="s">
        <v>16451</v>
      </c>
      <c r="G17362" t="s">
        <v>16452</v>
      </c>
      <c r="H17362">
        <v>11</v>
      </c>
      <c r="I17362" s="17">
        <v>150383</v>
      </c>
      <c r="J17362" s="17">
        <v>22557.45</v>
      </c>
      <c r="K17362" s="17">
        <v>127825.55</v>
      </c>
      <c r="L17362" s="17">
        <v>97147.42</v>
      </c>
      <c r="M17362" s="17">
        <v>30678.13</v>
      </c>
      <c r="N17362" s="17">
        <v>63151.8486</v>
      </c>
    </row>
    <row r="17363" spans="1:14">
      <c r="A17363" s="16">
        <v>46311</v>
      </c>
      <c r="B17363" t="s">
        <v>17409</v>
      </c>
      <c r="C17363" t="s">
        <v>47</v>
      </c>
      <c r="D17363" t="s">
        <v>48</v>
      </c>
      <c r="E17363" t="s">
        <v>35</v>
      </c>
      <c r="F17363" t="s">
        <v>16451</v>
      </c>
      <c r="G17363" t="s">
        <v>16452</v>
      </c>
      <c r="H17363">
        <v>2</v>
      </c>
      <c r="I17363" s="17">
        <v>848726</v>
      </c>
      <c r="J17363" s="17">
        <v>0</v>
      </c>
      <c r="K17363" s="17">
        <v>848726</v>
      </c>
      <c r="L17363" s="17">
        <v>611082.72</v>
      </c>
      <c r="M17363" s="17">
        <v>237643.28</v>
      </c>
      <c r="N17363" s="17">
        <v>108978.7394</v>
      </c>
    </row>
    <row r="17364" spans="1:14">
      <c r="A17364" s="16">
        <v>46311</v>
      </c>
      <c r="B17364" t="s">
        <v>17410</v>
      </c>
      <c r="C17364" t="s">
        <v>33</v>
      </c>
      <c r="D17364" t="s">
        <v>34</v>
      </c>
      <c r="E17364" t="s">
        <v>35</v>
      </c>
      <c r="F17364" t="s">
        <v>16451</v>
      </c>
      <c r="G17364" t="s">
        <v>16452</v>
      </c>
      <c r="H17364">
        <v>1</v>
      </c>
      <c r="I17364" s="17">
        <v>557131</v>
      </c>
      <c r="J17364" s="17">
        <v>44570.48</v>
      </c>
      <c r="K17364" s="17">
        <v>512560.52</v>
      </c>
      <c r="L17364" s="17">
        <v>369043.57</v>
      </c>
      <c r="M17364" s="17">
        <v>143516.95</v>
      </c>
      <c r="N17364" s="17">
        <v>108978.7394</v>
      </c>
    </row>
    <row r="17365" spans="1:14">
      <c r="A17365" s="16">
        <v>46311</v>
      </c>
      <c r="B17365" t="s">
        <v>17411</v>
      </c>
      <c r="C17365" t="s">
        <v>22</v>
      </c>
      <c r="D17365" t="s">
        <v>23</v>
      </c>
      <c r="E17365" t="s">
        <v>24</v>
      </c>
      <c r="F17365" t="s">
        <v>16451</v>
      </c>
      <c r="G17365" t="s">
        <v>16452</v>
      </c>
      <c r="H17365">
        <v>5</v>
      </c>
      <c r="I17365" s="17">
        <v>126650</v>
      </c>
      <c r="J17365" s="17">
        <v>17731</v>
      </c>
      <c r="K17365" s="17">
        <v>108919</v>
      </c>
      <c r="L17365" s="17">
        <v>82778.44</v>
      </c>
      <c r="M17365" s="17">
        <v>26140.56</v>
      </c>
      <c r="N17365" s="17">
        <v>63151.8486</v>
      </c>
    </row>
    <row r="17366" spans="1:14">
      <c r="A17366" s="16">
        <v>46311</v>
      </c>
      <c r="B17366" t="s">
        <v>17412</v>
      </c>
      <c r="C17366" t="s">
        <v>43</v>
      </c>
      <c r="D17366" t="s">
        <v>44</v>
      </c>
      <c r="E17366" t="s">
        <v>31</v>
      </c>
      <c r="F17366" t="s">
        <v>16451</v>
      </c>
      <c r="G17366" t="s">
        <v>16452</v>
      </c>
      <c r="H17366">
        <v>10</v>
      </c>
      <c r="I17366" s="17">
        <v>130279</v>
      </c>
      <c r="J17366" s="17">
        <v>0</v>
      </c>
      <c r="K17366" s="17">
        <v>130279</v>
      </c>
      <c r="L17366" s="17">
        <v>80772.98</v>
      </c>
      <c r="M17366" s="17">
        <v>49506.02</v>
      </c>
      <c r="N17366" s="17">
        <v>97917.6044</v>
      </c>
    </row>
    <row r="17367" spans="1:14">
      <c r="A17367" s="16">
        <v>46311</v>
      </c>
      <c r="B17367" t="s">
        <v>17413</v>
      </c>
      <c r="C17367" t="s">
        <v>15</v>
      </c>
      <c r="D17367" t="s">
        <v>16</v>
      </c>
      <c r="E17367" t="s">
        <v>17</v>
      </c>
      <c r="F17367" t="s">
        <v>16451</v>
      </c>
      <c r="G17367" t="s">
        <v>16452</v>
      </c>
      <c r="H17367">
        <v>10</v>
      </c>
      <c r="I17367" s="17">
        <v>251810</v>
      </c>
      <c r="J17367" s="17">
        <v>35253.4</v>
      </c>
      <c r="K17367" s="17">
        <v>216556.6</v>
      </c>
      <c r="L17367" s="17">
        <v>151589.62</v>
      </c>
      <c r="M17367" s="17">
        <v>64966.98</v>
      </c>
      <c r="N17367" s="17">
        <v>42780.2845</v>
      </c>
    </row>
    <row r="17368" spans="1:14">
      <c r="A17368" s="16">
        <v>46311</v>
      </c>
      <c r="B17368" t="s">
        <v>17414</v>
      </c>
      <c r="C17368" t="s">
        <v>22</v>
      </c>
      <c r="D17368" t="s">
        <v>23</v>
      </c>
      <c r="E17368" t="s">
        <v>24</v>
      </c>
      <c r="F17368" t="s">
        <v>16451</v>
      </c>
      <c r="G17368" t="s">
        <v>16452</v>
      </c>
      <c r="H17368">
        <v>10</v>
      </c>
      <c r="I17368" s="17">
        <v>172622</v>
      </c>
      <c r="J17368" s="17">
        <v>0</v>
      </c>
      <c r="K17368" s="17">
        <v>172622</v>
      </c>
      <c r="L17368" s="17">
        <v>131192.72</v>
      </c>
      <c r="M17368" s="17">
        <v>41429.28</v>
      </c>
      <c r="N17368" s="17">
        <v>63151.8486</v>
      </c>
    </row>
    <row r="17369" spans="1:14">
      <c r="A17369" s="16">
        <v>46311</v>
      </c>
      <c r="B17369" t="s">
        <v>17415</v>
      </c>
      <c r="C17369" t="s">
        <v>26</v>
      </c>
      <c r="D17369" t="s">
        <v>27</v>
      </c>
      <c r="E17369" t="s">
        <v>17</v>
      </c>
      <c r="F17369" t="s">
        <v>16451</v>
      </c>
      <c r="G17369" t="s">
        <v>16452</v>
      </c>
      <c r="H17369">
        <v>2</v>
      </c>
      <c r="I17369" s="17">
        <v>372023</v>
      </c>
      <c r="J17369" s="17">
        <v>48362.99</v>
      </c>
      <c r="K17369" s="17">
        <v>323660.01</v>
      </c>
      <c r="L17369" s="17">
        <v>226562.01</v>
      </c>
      <c r="M17369" s="17">
        <v>97098</v>
      </c>
      <c r="N17369" s="17">
        <v>42780.2845</v>
      </c>
    </row>
    <row r="17370" spans="1:14">
      <c r="A17370" s="16">
        <v>46311</v>
      </c>
      <c r="B17370" t="s">
        <v>17416</v>
      </c>
      <c r="C17370" t="s">
        <v>47</v>
      </c>
      <c r="D17370" t="s">
        <v>48</v>
      </c>
      <c r="E17370" t="s">
        <v>35</v>
      </c>
      <c r="F17370" t="s">
        <v>16451</v>
      </c>
      <c r="G17370" t="s">
        <v>16452</v>
      </c>
      <c r="H17370">
        <v>6</v>
      </c>
      <c r="I17370" s="17">
        <v>84520</v>
      </c>
      <c r="J17370" s="17">
        <v>9297.200000000001</v>
      </c>
      <c r="K17370" s="17">
        <v>75222.8</v>
      </c>
      <c r="L17370" s="17">
        <v>54160.42</v>
      </c>
      <c r="M17370" s="17">
        <v>21062.38</v>
      </c>
      <c r="N17370" s="17">
        <v>108978.7394</v>
      </c>
    </row>
    <row r="17371" spans="1:14">
      <c r="A17371" s="16">
        <v>46311</v>
      </c>
      <c r="B17371" t="s">
        <v>17417</v>
      </c>
      <c r="C17371" t="s">
        <v>33</v>
      </c>
      <c r="D17371" t="s">
        <v>34</v>
      </c>
      <c r="E17371" t="s">
        <v>35</v>
      </c>
      <c r="F17371" t="s">
        <v>16451</v>
      </c>
      <c r="G17371" t="s">
        <v>16452</v>
      </c>
      <c r="H17371">
        <v>2</v>
      </c>
      <c r="I17371" s="17">
        <v>159998</v>
      </c>
      <c r="J17371" s="17">
        <v>0</v>
      </c>
      <c r="K17371" s="17">
        <v>159998</v>
      </c>
      <c r="L17371" s="17">
        <v>115198.56</v>
      </c>
      <c r="M17371" s="17">
        <v>44799.44</v>
      </c>
      <c r="N17371" s="17">
        <v>108978.7394</v>
      </c>
    </row>
    <row r="17372" spans="1:14">
      <c r="A17372" s="16">
        <v>46311</v>
      </c>
      <c r="B17372" t="s">
        <v>17418</v>
      </c>
      <c r="C17372" t="s">
        <v>73</v>
      </c>
      <c r="D17372" t="s">
        <v>74</v>
      </c>
      <c r="E17372" t="s">
        <v>24</v>
      </c>
      <c r="F17372" t="s">
        <v>16451</v>
      </c>
      <c r="G17372" t="s">
        <v>16452</v>
      </c>
      <c r="H17372">
        <v>8</v>
      </c>
      <c r="I17372" s="17">
        <v>181005</v>
      </c>
      <c r="J17372" s="17">
        <v>18100.5</v>
      </c>
      <c r="K17372" s="17">
        <v>162904.5</v>
      </c>
      <c r="L17372" s="17">
        <v>123807.42</v>
      </c>
      <c r="M17372" s="17">
        <v>39097.08</v>
      </c>
      <c r="N17372" s="17">
        <v>63151.8486</v>
      </c>
    </row>
    <row r="17373" spans="1:14">
      <c r="A17373" s="16">
        <v>46311</v>
      </c>
      <c r="B17373" t="s">
        <v>17419</v>
      </c>
      <c r="C17373" t="s">
        <v>29</v>
      </c>
      <c r="D17373" t="s">
        <v>30</v>
      </c>
      <c r="E17373" t="s">
        <v>31</v>
      </c>
      <c r="F17373" t="s">
        <v>16451</v>
      </c>
      <c r="G17373" t="s">
        <v>16452</v>
      </c>
      <c r="H17373">
        <v>7</v>
      </c>
      <c r="I17373" s="17">
        <v>409041</v>
      </c>
      <c r="J17373" s="17">
        <v>28632.87</v>
      </c>
      <c r="K17373" s="17">
        <v>380408.13</v>
      </c>
      <c r="L17373" s="17">
        <v>235853.04</v>
      </c>
      <c r="M17373" s="17">
        <v>144555.09</v>
      </c>
      <c r="N17373" s="17">
        <v>97917.6044</v>
      </c>
    </row>
    <row r="17374" spans="1:14">
      <c r="A17374" s="16">
        <v>46311</v>
      </c>
      <c r="B17374" t="s">
        <v>17420</v>
      </c>
      <c r="C17374" t="s">
        <v>15</v>
      </c>
      <c r="D17374" t="s">
        <v>16</v>
      </c>
      <c r="E17374" t="s">
        <v>17</v>
      </c>
      <c r="F17374" t="s">
        <v>16451</v>
      </c>
      <c r="G17374" t="s">
        <v>16452</v>
      </c>
      <c r="H17374">
        <v>10</v>
      </c>
      <c r="I17374" s="17">
        <v>719541</v>
      </c>
      <c r="J17374" s="17">
        <v>57563.28</v>
      </c>
      <c r="K17374" s="17">
        <v>661977.72</v>
      </c>
      <c r="L17374" s="17">
        <v>463384.4</v>
      </c>
      <c r="M17374" s="17">
        <v>198593.32</v>
      </c>
      <c r="N17374" s="17">
        <v>42780.2845</v>
      </c>
    </row>
    <row r="17375" spans="1:14">
      <c r="A17375" s="16">
        <v>46311</v>
      </c>
      <c r="B17375" t="s">
        <v>17421</v>
      </c>
      <c r="C17375" t="s">
        <v>43</v>
      </c>
      <c r="D17375" t="s">
        <v>44</v>
      </c>
      <c r="E17375" t="s">
        <v>31</v>
      </c>
      <c r="F17375" t="s">
        <v>16451</v>
      </c>
      <c r="G17375" t="s">
        <v>16452</v>
      </c>
      <c r="H17375">
        <v>8</v>
      </c>
      <c r="I17375" s="17">
        <v>312242</v>
      </c>
      <c r="J17375" s="17">
        <v>21856.94</v>
      </c>
      <c r="K17375" s="17">
        <v>290385.06</v>
      </c>
      <c r="L17375" s="17">
        <v>180038.74</v>
      </c>
      <c r="M17375" s="17">
        <v>110346.32</v>
      </c>
      <c r="N17375" s="17">
        <v>97917.6044</v>
      </c>
    </row>
    <row r="17376" spans="1:14">
      <c r="A17376" s="16">
        <v>46311</v>
      </c>
      <c r="B17376" t="s">
        <v>17422</v>
      </c>
      <c r="C17376" t="s">
        <v>15</v>
      </c>
      <c r="D17376" t="s">
        <v>16</v>
      </c>
      <c r="E17376" t="s">
        <v>17</v>
      </c>
      <c r="F17376" t="s">
        <v>16451</v>
      </c>
      <c r="G17376" t="s">
        <v>16452</v>
      </c>
      <c r="H17376">
        <v>7</v>
      </c>
      <c r="I17376" s="17">
        <v>750477</v>
      </c>
      <c r="J17376" s="17">
        <v>52533.39</v>
      </c>
      <c r="K17376" s="17">
        <v>697943.61</v>
      </c>
      <c r="L17376" s="17">
        <v>488560.53</v>
      </c>
      <c r="M17376" s="17">
        <v>209383.08</v>
      </c>
      <c r="N17376" s="17">
        <v>42780.2845</v>
      </c>
    </row>
    <row r="17377" spans="1:14">
      <c r="A17377" s="16">
        <v>46311</v>
      </c>
      <c r="B17377" t="s">
        <v>17423</v>
      </c>
      <c r="C17377" t="s">
        <v>29</v>
      </c>
      <c r="D17377" t="s">
        <v>30</v>
      </c>
      <c r="E17377" t="s">
        <v>31</v>
      </c>
      <c r="F17377" t="s">
        <v>16451</v>
      </c>
      <c r="G17377" t="s">
        <v>16452</v>
      </c>
      <c r="H17377">
        <v>3</v>
      </c>
      <c r="I17377" s="17">
        <v>306269</v>
      </c>
      <c r="J17377" s="17">
        <v>33689.59</v>
      </c>
      <c r="K17377" s="17">
        <v>272579.41</v>
      </c>
      <c r="L17377" s="17">
        <v>168999.23</v>
      </c>
      <c r="M17377" s="17">
        <v>103580.18</v>
      </c>
      <c r="N17377" s="17">
        <v>97917.6044</v>
      </c>
    </row>
    <row r="17378" spans="1:14">
      <c r="A17378" s="16">
        <v>46311</v>
      </c>
      <c r="B17378" t="s">
        <v>17424</v>
      </c>
      <c r="C17378" t="s">
        <v>43</v>
      </c>
      <c r="D17378" t="s">
        <v>44</v>
      </c>
      <c r="E17378" t="s">
        <v>31</v>
      </c>
      <c r="F17378" t="s">
        <v>16451</v>
      </c>
      <c r="G17378" t="s">
        <v>16452</v>
      </c>
      <c r="H17378">
        <v>1</v>
      </c>
      <c r="I17378" s="17">
        <v>308094</v>
      </c>
      <c r="J17378" s="17">
        <v>0</v>
      </c>
      <c r="K17378" s="17">
        <v>308094</v>
      </c>
      <c r="L17378" s="17">
        <v>191018.28</v>
      </c>
      <c r="M17378" s="17">
        <v>117075.72</v>
      </c>
      <c r="N17378" s="17">
        <v>97917.6044</v>
      </c>
    </row>
    <row r="17379" spans="1:14">
      <c r="A17379" s="16">
        <v>46311</v>
      </c>
      <c r="B17379" t="s">
        <v>17425</v>
      </c>
      <c r="C17379" t="s">
        <v>22</v>
      </c>
      <c r="D17379" t="s">
        <v>23</v>
      </c>
      <c r="E17379" t="s">
        <v>24</v>
      </c>
      <c r="F17379" t="s">
        <v>16451</v>
      </c>
      <c r="G17379" t="s">
        <v>16452</v>
      </c>
      <c r="H17379">
        <v>9</v>
      </c>
      <c r="I17379" s="17">
        <v>392465</v>
      </c>
      <c r="J17379" s="17">
        <v>11773.95</v>
      </c>
      <c r="K17379" s="17">
        <v>380691.05</v>
      </c>
      <c r="L17379" s="17">
        <v>289325.2</v>
      </c>
      <c r="M17379" s="17">
        <v>91365.85000000001</v>
      </c>
      <c r="N17379" s="17">
        <v>63151.8486</v>
      </c>
    </row>
    <row r="17380" spans="1:14">
      <c r="A17380" s="16">
        <v>46311</v>
      </c>
      <c r="B17380" t="s">
        <v>17426</v>
      </c>
      <c r="C17380" t="s">
        <v>47</v>
      </c>
      <c r="D17380" t="s">
        <v>48</v>
      </c>
      <c r="E17380" t="s">
        <v>35</v>
      </c>
      <c r="F17380" t="s">
        <v>16451</v>
      </c>
      <c r="G17380" t="s">
        <v>16452</v>
      </c>
      <c r="H17380">
        <v>1</v>
      </c>
      <c r="I17380" s="17">
        <v>188511</v>
      </c>
      <c r="J17380" s="17">
        <v>11310.66</v>
      </c>
      <c r="K17380" s="17">
        <v>177200.34</v>
      </c>
      <c r="L17380" s="17">
        <v>127584.24</v>
      </c>
      <c r="M17380" s="17">
        <v>49616.1</v>
      </c>
      <c r="N17380" s="17">
        <v>108978.7394</v>
      </c>
    </row>
    <row r="17381" spans="1:14">
      <c r="A17381" s="16">
        <v>46311</v>
      </c>
      <c r="B17381" t="s">
        <v>17427</v>
      </c>
      <c r="C17381" t="s">
        <v>73</v>
      </c>
      <c r="D17381" t="s">
        <v>74</v>
      </c>
      <c r="E17381" t="s">
        <v>24</v>
      </c>
      <c r="F17381" t="s">
        <v>16451</v>
      </c>
      <c r="G17381" t="s">
        <v>16452</v>
      </c>
      <c r="H17381">
        <v>6</v>
      </c>
      <c r="I17381" s="17">
        <v>775993</v>
      </c>
      <c r="J17381" s="17">
        <v>38799.65</v>
      </c>
      <c r="K17381" s="17">
        <v>737193.35</v>
      </c>
      <c r="L17381" s="17">
        <v>560266.95</v>
      </c>
      <c r="M17381" s="17">
        <v>176926.4</v>
      </c>
      <c r="N17381" s="17">
        <v>63151.8486</v>
      </c>
    </row>
    <row r="17382" spans="1:14">
      <c r="A17382" s="16">
        <v>46311</v>
      </c>
      <c r="B17382" t="s">
        <v>17428</v>
      </c>
      <c r="C17382" t="s">
        <v>22</v>
      </c>
      <c r="D17382" t="s">
        <v>23</v>
      </c>
      <c r="E17382" t="s">
        <v>24</v>
      </c>
      <c r="F17382" t="s">
        <v>16451</v>
      </c>
      <c r="G17382" t="s">
        <v>16452</v>
      </c>
      <c r="H17382">
        <v>5</v>
      </c>
      <c r="I17382" s="17">
        <v>327538</v>
      </c>
      <c r="J17382" s="17">
        <v>39304.56</v>
      </c>
      <c r="K17382" s="17">
        <v>288233.44</v>
      </c>
      <c r="L17382" s="17">
        <v>219057.41</v>
      </c>
      <c r="M17382" s="17">
        <v>69176.03</v>
      </c>
      <c r="N17382" s="17">
        <v>63151.8486</v>
      </c>
    </row>
    <row r="17383" spans="1:14">
      <c r="A17383" s="16">
        <v>46312</v>
      </c>
      <c r="B17383" t="s">
        <v>17429</v>
      </c>
      <c r="C17383" t="s">
        <v>73</v>
      </c>
      <c r="D17383" t="s">
        <v>74</v>
      </c>
      <c r="E17383" t="s">
        <v>24</v>
      </c>
      <c r="F17383" t="s">
        <v>16451</v>
      </c>
      <c r="G17383" t="s">
        <v>16452</v>
      </c>
      <c r="H17383">
        <v>4</v>
      </c>
      <c r="I17383" s="17">
        <v>323517</v>
      </c>
      <c r="J17383" s="17">
        <v>35586.87</v>
      </c>
      <c r="K17383" s="17">
        <v>287930.13</v>
      </c>
      <c r="L17383" s="17">
        <v>218826.9</v>
      </c>
      <c r="M17383" s="17">
        <v>69103.23</v>
      </c>
      <c r="N17383" s="17">
        <v>63151.8486</v>
      </c>
    </row>
    <row r="17384" spans="1:14">
      <c r="A17384" s="16">
        <v>46312</v>
      </c>
      <c r="B17384" t="s">
        <v>17430</v>
      </c>
      <c r="C17384" t="s">
        <v>47</v>
      </c>
      <c r="D17384" t="s">
        <v>48</v>
      </c>
      <c r="E17384" t="s">
        <v>35</v>
      </c>
      <c r="F17384" t="s">
        <v>16451</v>
      </c>
      <c r="G17384" t="s">
        <v>16452</v>
      </c>
      <c r="H17384">
        <v>10</v>
      </c>
      <c r="I17384" s="17">
        <v>271441</v>
      </c>
      <c r="J17384" s="17">
        <v>0</v>
      </c>
      <c r="K17384" s="17">
        <v>271441</v>
      </c>
      <c r="L17384" s="17">
        <v>195437.52</v>
      </c>
      <c r="M17384" s="17">
        <v>76003.48</v>
      </c>
      <c r="N17384" s="17">
        <v>108978.7394</v>
      </c>
    </row>
    <row r="17385" spans="1:14">
      <c r="A17385" s="16">
        <v>46312</v>
      </c>
      <c r="B17385" t="s">
        <v>17431</v>
      </c>
      <c r="C17385" t="s">
        <v>43</v>
      </c>
      <c r="D17385" t="s">
        <v>44</v>
      </c>
      <c r="E17385" t="s">
        <v>31</v>
      </c>
      <c r="F17385" t="s">
        <v>16451</v>
      </c>
      <c r="G17385" t="s">
        <v>16452</v>
      </c>
      <c r="H17385">
        <v>1</v>
      </c>
      <c r="I17385" s="17">
        <v>149411</v>
      </c>
      <c r="J17385" s="17">
        <v>19423.43</v>
      </c>
      <c r="K17385" s="17">
        <v>129987.57</v>
      </c>
      <c r="L17385" s="17">
        <v>80592.28999999999</v>
      </c>
      <c r="M17385" s="17">
        <v>49395.28</v>
      </c>
      <c r="N17385" s="17">
        <v>97917.6044</v>
      </c>
    </row>
    <row r="17386" spans="1:14">
      <c r="A17386" s="16">
        <v>46312</v>
      </c>
      <c r="B17386" t="s">
        <v>17432</v>
      </c>
      <c r="C17386" t="s">
        <v>33</v>
      </c>
      <c r="D17386" t="s">
        <v>34</v>
      </c>
      <c r="E17386" t="s">
        <v>35</v>
      </c>
      <c r="F17386" t="s">
        <v>16451</v>
      </c>
      <c r="G17386" t="s">
        <v>16452</v>
      </c>
      <c r="H17386">
        <v>8</v>
      </c>
      <c r="I17386" s="17">
        <v>288007</v>
      </c>
      <c r="J17386" s="17">
        <v>20160.49</v>
      </c>
      <c r="K17386" s="17">
        <v>267846.51</v>
      </c>
      <c r="L17386" s="17">
        <v>192849.49</v>
      </c>
      <c r="M17386" s="17">
        <v>74997.02</v>
      </c>
      <c r="N17386" s="17">
        <v>108978.7394</v>
      </c>
    </row>
    <row r="17387" spans="1:14">
      <c r="A17387" s="16">
        <v>46312</v>
      </c>
      <c r="B17387" t="s">
        <v>17433</v>
      </c>
      <c r="C17387" t="s">
        <v>26</v>
      </c>
      <c r="D17387" t="s">
        <v>27</v>
      </c>
      <c r="E17387" t="s">
        <v>17</v>
      </c>
      <c r="F17387" t="s">
        <v>16451</v>
      </c>
      <c r="G17387" t="s">
        <v>16452</v>
      </c>
      <c r="H17387">
        <v>3</v>
      </c>
      <c r="I17387" s="17">
        <v>565803</v>
      </c>
      <c r="J17387" s="17">
        <v>16974.09</v>
      </c>
      <c r="K17387" s="17">
        <v>548828.91</v>
      </c>
      <c r="L17387" s="17">
        <v>384180.24</v>
      </c>
      <c r="M17387" s="17">
        <v>164648.67</v>
      </c>
      <c r="N17387" s="17">
        <v>42780.2845</v>
      </c>
    </row>
    <row r="17388" spans="1:14">
      <c r="A17388" s="16">
        <v>46312</v>
      </c>
      <c r="B17388" t="s">
        <v>17434</v>
      </c>
      <c r="C17388" t="s">
        <v>33</v>
      </c>
      <c r="D17388" t="s">
        <v>34</v>
      </c>
      <c r="E17388" t="s">
        <v>35</v>
      </c>
      <c r="F17388" t="s">
        <v>16451</v>
      </c>
      <c r="G17388" t="s">
        <v>16452</v>
      </c>
      <c r="H17388">
        <v>11</v>
      </c>
      <c r="I17388" s="17">
        <v>424293</v>
      </c>
      <c r="J17388" s="17">
        <v>0</v>
      </c>
      <c r="K17388" s="17">
        <v>424293</v>
      </c>
      <c r="L17388" s="17">
        <v>305490.96</v>
      </c>
      <c r="M17388" s="17">
        <v>118802.04</v>
      </c>
      <c r="N17388" s="17">
        <v>108978.7394</v>
      </c>
    </row>
    <row r="17389" spans="1:14">
      <c r="A17389" s="16">
        <v>46312</v>
      </c>
      <c r="B17389" t="s">
        <v>17435</v>
      </c>
      <c r="C17389" t="s">
        <v>15</v>
      </c>
      <c r="D17389" t="s">
        <v>16</v>
      </c>
      <c r="E17389" t="s">
        <v>17</v>
      </c>
      <c r="F17389" t="s">
        <v>16451</v>
      </c>
      <c r="G17389" t="s">
        <v>16452</v>
      </c>
      <c r="H17389">
        <v>5</v>
      </c>
      <c r="I17389" s="17">
        <v>642144</v>
      </c>
      <c r="J17389" s="17">
        <v>96321.60000000001</v>
      </c>
      <c r="K17389" s="17">
        <v>545822.4</v>
      </c>
      <c r="L17389" s="17">
        <v>382075.68</v>
      </c>
      <c r="M17389" s="17">
        <v>163746.72</v>
      </c>
      <c r="N17389" s="17">
        <v>42780.2845</v>
      </c>
    </row>
    <row r="17390" spans="1:14">
      <c r="A17390" s="16">
        <v>46312</v>
      </c>
      <c r="B17390" t="s">
        <v>17436</v>
      </c>
      <c r="C17390" t="s">
        <v>15</v>
      </c>
      <c r="D17390" t="s">
        <v>16</v>
      </c>
      <c r="E17390" t="s">
        <v>17</v>
      </c>
      <c r="F17390" t="s">
        <v>16451</v>
      </c>
      <c r="G17390" t="s">
        <v>16452</v>
      </c>
      <c r="H17390">
        <v>11</v>
      </c>
      <c r="I17390" s="17">
        <v>553868</v>
      </c>
      <c r="J17390" s="17">
        <v>0</v>
      </c>
      <c r="K17390" s="17">
        <v>553868</v>
      </c>
      <c r="L17390" s="17">
        <v>387707.6</v>
      </c>
      <c r="M17390" s="17">
        <v>166160.4</v>
      </c>
      <c r="N17390" s="17">
        <v>42780.2845</v>
      </c>
    </row>
    <row r="17391" spans="1:14">
      <c r="A17391" s="16">
        <v>46312</v>
      </c>
      <c r="B17391" t="s">
        <v>17437</v>
      </c>
      <c r="C17391" t="s">
        <v>29</v>
      </c>
      <c r="D17391" t="s">
        <v>30</v>
      </c>
      <c r="E17391" t="s">
        <v>31</v>
      </c>
      <c r="F17391" t="s">
        <v>16451</v>
      </c>
      <c r="G17391" t="s">
        <v>16452</v>
      </c>
      <c r="H17391">
        <v>1</v>
      </c>
      <c r="I17391" s="17">
        <v>271964</v>
      </c>
      <c r="J17391" s="17">
        <v>24476.76</v>
      </c>
      <c r="K17391" s="17">
        <v>247487.24</v>
      </c>
      <c r="L17391" s="17">
        <v>153442.09</v>
      </c>
      <c r="M17391" s="17">
        <v>94045.14999999999</v>
      </c>
      <c r="N17391" s="17">
        <v>97917.6044</v>
      </c>
    </row>
    <row r="17392" spans="1:14">
      <c r="A17392" s="16">
        <v>46312</v>
      </c>
      <c r="B17392" t="s">
        <v>17438</v>
      </c>
      <c r="C17392" t="s">
        <v>43</v>
      </c>
      <c r="D17392" t="s">
        <v>44</v>
      </c>
      <c r="E17392" t="s">
        <v>31</v>
      </c>
      <c r="F17392" t="s">
        <v>16451</v>
      </c>
      <c r="G17392" t="s">
        <v>16452</v>
      </c>
      <c r="H17392">
        <v>5</v>
      </c>
      <c r="I17392" s="17">
        <v>257034</v>
      </c>
      <c r="J17392" s="17">
        <v>35984.76</v>
      </c>
      <c r="K17392" s="17">
        <v>221049.24</v>
      </c>
      <c r="L17392" s="17">
        <v>137050.53</v>
      </c>
      <c r="M17392" s="17">
        <v>83998.71000000001</v>
      </c>
      <c r="N17392" s="17">
        <v>97917.6044</v>
      </c>
    </row>
    <row r="17393" spans="1:14">
      <c r="A17393" s="16">
        <v>46312</v>
      </c>
      <c r="B17393" t="s">
        <v>17439</v>
      </c>
      <c r="C17393" t="s">
        <v>29</v>
      </c>
      <c r="D17393" t="s">
        <v>30</v>
      </c>
      <c r="E17393" t="s">
        <v>31</v>
      </c>
      <c r="F17393" t="s">
        <v>16451</v>
      </c>
      <c r="G17393" t="s">
        <v>16452</v>
      </c>
      <c r="H17393">
        <v>3</v>
      </c>
      <c r="I17393" s="17">
        <v>144150</v>
      </c>
      <c r="J17393" s="17">
        <v>8649</v>
      </c>
      <c r="K17393" s="17">
        <v>135501</v>
      </c>
      <c r="L17393" s="17">
        <v>84010.62</v>
      </c>
      <c r="M17393" s="17">
        <v>51490.38</v>
      </c>
      <c r="N17393" s="17">
        <v>97917.6044</v>
      </c>
    </row>
    <row r="17394" spans="1:14">
      <c r="A17394" s="16">
        <v>46312</v>
      </c>
      <c r="B17394" t="s">
        <v>17440</v>
      </c>
      <c r="C17394" t="s">
        <v>43</v>
      </c>
      <c r="D17394" t="s">
        <v>44</v>
      </c>
      <c r="E17394" t="s">
        <v>31</v>
      </c>
      <c r="F17394" t="s">
        <v>16451</v>
      </c>
      <c r="G17394" t="s">
        <v>16452</v>
      </c>
      <c r="H17394">
        <v>10</v>
      </c>
      <c r="I17394" s="17">
        <v>570425</v>
      </c>
      <c r="J17394" s="17">
        <v>0</v>
      </c>
      <c r="K17394" s="17">
        <v>570425</v>
      </c>
      <c r="L17394" s="17">
        <v>353663.5</v>
      </c>
      <c r="M17394" s="17">
        <v>216761.5</v>
      </c>
      <c r="N17394" s="17">
        <v>97917.6044</v>
      </c>
    </row>
    <row r="17395" spans="1:14">
      <c r="A17395" s="16">
        <v>46312</v>
      </c>
      <c r="B17395" t="s">
        <v>17441</v>
      </c>
      <c r="C17395" t="s">
        <v>15</v>
      </c>
      <c r="D17395" t="s">
        <v>16</v>
      </c>
      <c r="E17395" t="s">
        <v>17</v>
      </c>
      <c r="F17395" t="s">
        <v>16451</v>
      </c>
      <c r="G17395" t="s">
        <v>16452</v>
      </c>
      <c r="H17395">
        <v>2</v>
      </c>
      <c r="I17395" s="17">
        <v>756839</v>
      </c>
      <c r="J17395" s="17">
        <v>0</v>
      </c>
      <c r="K17395" s="17">
        <v>756839</v>
      </c>
      <c r="L17395" s="17">
        <v>529787.3</v>
      </c>
      <c r="M17395" s="17">
        <v>227051.7</v>
      </c>
      <c r="N17395" s="17">
        <v>42780.2845</v>
      </c>
    </row>
    <row r="17396" spans="1:14">
      <c r="A17396" s="16">
        <v>46312</v>
      </c>
      <c r="B17396" t="s">
        <v>17442</v>
      </c>
      <c r="C17396" t="s">
        <v>29</v>
      </c>
      <c r="D17396" t="s">
        <v>30</v>
      </c>
      <c r="E17396" t="s">
        <v>31</v>
      </c>
      <c r="F17396" t="s">
        <v>16451</v>
      </c>
      <c r="G17396" t="s">
        <v>16452</v>
      </c>
      <c r="H17396">
        <v>11</v>
      </c>
      <c r="I17396" s="17">
        <v>448034</v>
      </c>
      <c r="J17396" s="17">
        <v>22401.7</v>
      </c>
      <c r="K17396" s="17">
        <v>425632.3</v>
      </c>
      <c r="L17396" s="17">
        <v>263892.03</v>
      </c>
      <c r="M17396" s="17">
        <v>161740.27</v>
      </c>
      <c r="N17396" s="17">
        <v>97917.6044</v>
      </c>
    </row>
    <row r="17397" spans="1:14">
      <c r="A17397" s="16">
        <v>46312</v>
      </c>
      <c r="B17397" t="s">
        <v>17443</v>
      </c>
      <c r="C17397" t="s">
        <v>47</v>
      </c>
      <c r="D17397" t="s">
        <v>48</v>
      </c>
      <c r="E17397" t="s">
        <v>35</v>
      </c>
      <c r="F17397" t="s">
        <v>16451</v>
      </c>
      <c r="G17397" t="s">
        <v>16452</v>
      </c>
      <c r="H17397">
        <v>4</v>
      </c>
      <c r="I17397" s="17">
        <v>702086</v>
      </c>
      <c r="J17397" s="17">
        <v>0</v>
      </c>
      <c r="K17397" s="17">
        <v>702086</v>
      </c>
      <c r="L17397" s="17">
        <v>505501.92</v>
      </c>
      <c r="M17397" s="17">
        <v>196584.08</v>
      </c>
      <c r="N17397" s="17">
        <v>108978.7394</v>
      </c>
    </row>
    <row r="17398" spans="1:14">
      <c r="A17398" s="16">
        <v>46312</v>
      </c>
      <c r="B17398" t="s">
        <v>17444</v>
      </c>
      <c r="C17398" t="s">
        <v>22</v>
      </c>
      <c r="D17398" t="s">
        <v>23</v>
      </c>
      <c r="E17398" t="s">
        <v>24</v>
      </c>
      <c r="F17398" t="s">
        <v>16451</v>
      </c>
      <c r="G17398" t="s">
        <v>16452</v>
      </c>
      <c r="H17398">
        <v>4</v>
      </c>
      <c r="I17398" s="17">
        <v>625501</v>
      </c>
      <c r="J17398" s="17">
        <v>62550.1</v>
      </c>
      <c r="K17398" s="17">
        <v>562950.9</v>
      </c>
      <c r="L17398" s="17">
        <v>427842.68</v>
      </c>
      <c r="M17398" s="17">
        <v>135108.22</v>
      </c>
      <c r="N17398" s="17">
        <v>63151.8486</v>
      </c>
    </row>
    <row r="17399" spans="1:14">
      <c r="A17399" s="16">
        <v>46312</v>
      </c>
      <c r="B17399" t="s">
        <v>17445</v>
      </c>
      <c r="C17399" t="s">
        <v>73</v>
      </c>
      <c r="D17399" t="s">
        <v>74</v>
      </c>
      <c r="E17399" t="s">
        <v>24</v>
      </c>
      <c r="F17399" t="s">
        <v>16451</v>
      </c>
      <c r="G17399" t="s">
        <v>16452</v>
      </c>
      <c r="H17399">
        <v>8</v>
      </c>
      <c r="I17399" s="17">
        <v>187402</v>
      </c>
      <c r="J17399" s="17">
        <v>0</v>
      </c>
      <c r="K17399" s="17">
        <v>187402</v>
      </c>
      <c r="L17399" s="17">
        <v>142425.52</v>
      </c>
      <c r="M17399" s="17">
        <v>44976.48</v>
      </c>
      <c r="N17399" s="17">
        <v>63151.8486</v>
      </c>
    </row>
    <row r="17400" spans="1:14">
      <c r="A17400" s="16">
        <v>46312</v>
      </c>
      <c r="B17400" t="s">
        <v>17446</v>
      </c>
      <c r="C17400" t="s">
        <v>43</v>
      </c>
      <c r="D17400" t="s">
        <v>44</v>
      </c>
      <c r="E17400" t="s">
        <v>31</v>
      </c>
      <c r="F17400" t="s">
        <v>16451</v>
      </c>
      <c r="G17400" t="s">
        <v>16452</v>
      </c>
      <c r="H17400">
        <v>1</v>
      </c>
      <c r="I17400" s="17">
        <v>678155</v>
      </c>
      <c r="J17400" s="17">
        <v>54252.4</v>
      </c>
      <c r="K17400" s="17">
        <v>623902.6</v>
      </c>
      <c r="L17400" s="17">
        <v>386819.61</v>
      </c>
      <c r="M17400" s="17">
        <v>237082.99</v>
      </c>
      <c r="N17400" s="17">
        <v>97917.6044</v>
      </c>
    </row>
    <row r="17401" spans="1:14">
      <c r="A17401" s="16">
        <v>46312</v>
      </c>
      <c r="B17401" t="s">
        <v>17447</v>
      </c>
      <c r="C17401" t="s">
        <v>29</v>
      </c>
      <c r="D17401" t="s">
        <v>30</v>
      </c>
      <c r="E17401" t="s">
        <v>31</v>
      </c>
      <c r="F17401" t="s">
        <v>16451</v>
      </c>
      <c r="G17401" t="s">
        <v>16452</v>
      </c>
      <c r="H17401">
        <v>4</v>
      </c>
      <c r="I17401" s="17">
        <v>802603</v>
      </c>
      <c r="J17401" s="17">
        <v>96312.36</v>
      </c>
      <c r="K17401" s="17">
        <v>706290.64</v>
      </c>
      <c r="L17401" s="17">
        <v>437900.2</v>
      </c>
      <c r="M17401" s="17">
        <v>268390.44</v>
      </c>
      <c r="N17401" s="17">
        <v>97917.6044</v>
      </c>
    </row>
    <row r="17402" spans="1:14">
      <c r="A17402" s="16">
        <v>46312</v>
      </c>
      <c r="B17402" t="s">
        <v>17448</v>
      </c>
      <c r="C17402" t="s">
        <v>33</v>
      </c>
      <c r="D17402" t="s">
        <v>34</v>
      </c>
      <c r="E17402" t="s">
        <v>35</v>
      </c>
      <c r="F17402" t="s">
        <v>16451</v>
      </c>
      <c r="G17402" t="s">
        <v>16452</v>
      </c>
      <c r="H17402">
        <v>5</v>
      </c>
      <c r="I17402" s="17">
        <v>349609</v>
      </c>
      <c r="J17402" s="17">
        <v>0</v>
      </c>
      <c r="K17402" s="17">
        <v>349609</v>
      </c>
      <c r="L17402" s="17">
        <v>251718.48</v>
      </c>
      <c r="M17402" s="17">
        <v>97890.52</v>
      </c>
      <c r="N17402" s="17">
        <v>108978.7394</v>
      </c>
    </row>
    <row r="17403" spans="1:14">
      <c r="A17403" s="16">
        <v>46312</v>
      </c>
      <c r="B17403" t="s">
        <v>17449</v>
      </c>
      <c r="C17403" t="s">
        <v>26</v>
      </c>
      <c r="D17403" t="s">
        <v>27</v>
      </c>
      <c r="E17403" t="s">
        <v>17</v>
      </c>
      <c r="F17403" t="s">
        <v>16451</v>
      </c>
      <c r="G17403" t="s">
        <v>16452</v>
      </c>
      <c r="H17403">
        <v>4</v>
      </c>
      <c r="I17403" s="17">
        <v>132043</v>
      </c>
      <c r="J17403" s="17">
        <v>2640.86</v>
      </c>
      <c r="K17403" s="17">
        <v>129402.14</v>
      </c>
      <c r="L17403" s="17">
        <v>90581.5</v>
      </c>
      <c r="M17403" s="17">
        <v>38820.64</v>
      </c>
      <c r="N17403" s="17">
        <v>42780.2845</v>
      </c>
    </row>
    <row r="17404" spans="1:14">
      <c r="A17404" s="16">
        <v>46312</v>
      </c>
      <c r="B17404" t="s">
        <v>17450</v>
      </c>
      <c r="C17404" t="s">
        <v>47</v>
      </c>
      <c r="D17404" t="s">
        <v>48</v>
      </c>
      <c r="E17404" t="s">
        <v>35</v>
      </c>
      <c r="F17404" t="s">
        <v>16451</v>
      </c>
      <c r="G17404" t="s">
        <v>16452</v>
      </c>
      <c r="H17404">
        <v>8</v>
      </c>
      <c r="I17404" s="17">
        <v>139896</v>
      </c>
      <c r="J17404" s="17">
        <v>13989.6</v>
      </c>
      <c r="K17404" s="17">
        <v>125906.4</v>
      </c>
      <c r="L17404" s="17">
        <v>90652.61</v>
      </c>
      <c r="M17404" s="17">
        <v>35253.79</v>
      </c>
      <c r="N17404" s="17">
        <v>108978.7394</v>
      </c>
    </row>
    <row r="17405" spans="1:14">
      <c r="A17405" s="16">
        <v>46312</v>
      </c>
      <c r="B17405" t="s">
        <v>17451</v>
      </c>
      <c r="C17405" t="s">
        <v>26</v>
      </c>
      <c r="D17405" t="s">
        <v>27</v>
      </c>
      <c r="E17405" t="s">
        <v>17</v>
      </c>
      <c r="F17405" t="s">
        <v>16451</v>
      </c>
      <c r="G17405" t="s">
        <v>16452</v>
      </c>
      <c r="H17405">
        <v>5</v>
      </c>
      <c r="I17405" s="17">
        <v>294132</v>
      </c>
      <c r="J17405" s="17">
        <v>0</v>
      </c>
      <c r="K17405" s="17">
        <v>294132</v>
      </c>
      <c r="L17405" s="17">
        <v>205892.4</v>
      </c>
      <c r="M17405" s="17">
        <v>88239.60000000001</v>
      </c>
      <c r="N17405" s="17">
        <v>42780.2845</v>
      </c>
    </row>
    <row r="17406" spans="1:14">
      <c r="A17406" s="16">
        <v>46312</v>
      </c>
      <c r="B17406" t="s">
        <v>17452</v>
      </c>
      <c r="C17406" t="s">
        <v>47</v>
      </c>
      <c r="D17406" t="s">
        <v>48</v>
      </c>
      <c r="E17406" t="s">
        <v>35</v>
      </c>
      <c r="F17406" t="s">
        <v>16451</v>
      </c>
      <c r="G17406" t="s">
        <v>16452</v>
      </c>
      <c r="H17406">
        <v>4</v>
      </c>
      <c r="I17406" s="17">
        <v>207217</v>
      </c>
      <c r="J17406" s="17">
        <v>0</v>
      </c>
      <c r="K17406" s="17">
        <v>207217</v>
      </c>
      <c r="L17406" s="17">
        <v>149196.24</v>
      </c>
      <c r="M17406" s="17">
        <v>58020.76</v>
      </c>
      <c r="N17406" s="17">
        <v>108978.7394</v>
      </c>
    </row>
    <row r="17407" spans="1:14">
      <c r="A17407" s="16">
        <v>46312</v>
      </c>
      <c r="B17407" t="s">
        <v>17453</v>
      </c>
      <c r="C17407" t="s">
        <v>73</v>
      </c>
      <c r="D17407" t="s">
        <v>74</v>
      </c>
      <c r="E17407" t="s">
        <v>24</v>
      </c>
      <c r="F17407" t="s">
        <v>16451</v>
      </c>
      <c r="G17407" t="s">
        <v>16452</v>
      </c>
      <c r="H17407">
        <v>10</v>
      </c>
      <c r="I17407" s="17">
        <v>267392</v>
      </c>
      <c r="J17407" s="17">
        <v>34760.96</v>
      </c>
      <c r="K17407" s="17">
        <v>232631.04</v>
      </c>
      <c r="L17407" s="17">
        <v>176799.59</v>
      </c>
      <c r="M17407" s="17">
        <v>55831.45</v>
      </c>
      <c r="N17407" s="17">
        <v>63151.8486</v>
      </c>
    </row>
    <row r="17408" spans="1:14">
      <c r="A17408" s="16">
        <v>46312</v>
      </c>
      <c r="B17408" t="s">
        <v>17454</v>
      </c>
      <c r="C17408" t="s">
        <v>33</v>
      </c>
      <c r="D17408" t="s">
        <v>34</v>
      </c>
      <c r="E17408" t="s">
        <v>35</v>
      </c>
      <c r="F17408" t="s">
        <v>16451</v>
      </c>
      <c r="G17408" t="s">
        <v>16452</v>
      </c>
      <c r="H17408">
        <v>9</v>
      </c>
      <c r="I17408" s="17">
        <v>346892</v>
      </c>
      <c r="J17408" s="17">
        <v>38158.12</v>
      </c>
      <c r="K17408" s="17">
        <v>308733.88</v>
      </c>
      <c r="L17408" s="17">
        <v>222288.39</v>
      </c>
      <c r="M17408" s="17">
        <v>86445.49000000001</v>
      </c>
      <c r="N17408" s="17">
        <v>108978.7394</v>
      </c>
    </row>
    <row r="17409" spans="1:14">
      <c r="A17409" s="16">
        <v>46312</v>
      </c>
      <c r="B17409" t="s">
        <v>17455</v>
      </c>
      <c r="C17409" t="s">
        <v>26</v>
      </c>
      <c r="D17409" t="s">
        <v>27</v>
      </c>
      <c r="E17409" t="s">
        <v>17</v>
      </c>
      <c r="F17409" t="s">
        <v>16451</v>
      </c>
      <c r="G17409" t="s">
        <v>16452</v>
      </c>
      <c r="H17409">
        <v>4</v>
      </c>
      <c r="I17409" s="17">
        <v>440161</v>
      </c>
      <c r="J17409" s="17">
        <v>52819.32</v>
      </c>
      <c r="K17409" s="17">
        <v>387341.68</v>
      </c>
      <c r="L17409" s="17">
        <v>271139.18</v>
      </c>
      <c r="M17409" s="17">
        <v>116202.5</v>
      </c>
      <c r="N17409" s="17">
        <v>42780.2845</v>
      </c>
    </row>
    <row r="17410" spans="1:14">
      <c r="A17410" s="16">
        <v>46312</v>
      </c>
      <c r="B17410" t="s">
        <v>17456</v>
      </c>
      <c r="C17410" t="s">
        <v>73</v>
      </c>
      <c r="D17410" t="s">
        <v>74</v>
      </c>
      <c r="E17410" t="s">
        <v>24</v>
      </c>
      <c r="F17410" t="s">
        <v>16451</v>
      </c>
      <c r="G17410" t="s">
        <v>16452</v>
      </c>
      <c r="H17410">
        <v>4</v>
      </c>
      <c r="I17410" s="17">
        <v>278248</v>
      </c>
      <c r="J17410" s="17">
        <v>16694.88</v>
      </c>
      <c r="K17410" s="17">
        <v>261553.12</v>
      </c>
      <c r="L17410" s="17">
        <v>198780.37</v>
      </c>
      <c r="M17410" s="17">
        <v>62772.75</v>
      </c>
      <c r="N17410" s="17">
        <v>63151.8486</v>
      </c>
    </row>
    <row r="17411" spans="1:14">
      <c r="A17411" s="16">
        <v>46312</v>
      </c>
      <c r="B17411" t="s">
        <v>17457</v>
      </c>
      <c r="C17411" t="s">
        <v>26</v>
      </c>
      <c r="D17411" t="s">
        <v>27</v>
      </c>
      <c r="E17411" t="s">
        <v>17</v>
      </c>
      <c r="F17411" t="s">
        <v>16451</v>
      </c>
      <c r="G17411" t="s">
        <v>16452</v>
      </c>
      <c r="H17411">
        <v>2</v>
      </c>
      <c r="I17411" s="17">
        <v>259448</v>
      </c>
      <c r="J17411" s="17">
        <v>36322.72</v>
      </c>
      <c r="K17411" s="17">
        <v>223125.28</v>
      </c>
      <c r="L17411" s="17">
        <v>156187.7</v>
      </c>
      <c r="M17411" s="17">
        <v>66937.58</v>
      </c>
      <c r="N17411" s="17">
        <v>42780.2845</v>
      </c>
    </row>
    <row r="17412" spans="1:14">
      <c r="A17412" s="16">
        <v>46312</v>
      </c>
      <c r="B17412" t="s">
        <v>17458</v>
      </c>
      <c r="C17412" t="s">
        <v>47</v>
      </c>
      <c r="D17412" t="s">
        <v>48</v>
      </c>
      <c r="E17412" t="s">
        <v>35</v>
      </c>
      <c r="F17412" t="s">
        <v>16451</v>
      </c>
      <c r="G17412" t="s">
        <v>16452</v>
      </c>
      <c r="H17412">
        <v>1</v>
      </c>
      <c r="I17412" s="17">
        <v>585031</v>
      </c>
      <c r="J17412" s="17">
        <v>0</v>
      </c>
      <c r="K17412" s="17">
        <v>585031</v>
      </c>
      <c r="L17412" s="17">
        <v>421222.32</v>
      </c>
      <c r="M17412" s="17">
        <v>163808.68</v>
      </c>
      <c r="N17412" s="17">
        <v>108978.7394</v>
      </c>
    </row>
    <row r="17413" spans="1:14">
      <c r="A17413" s="16">
        <v>46312</v>
      </c>
      <c r="B17413" t="s">
        <v>17459</v>
      </c>
      <c r="C17413" t="s">
        <v>29</v>
      </c>
      <c r="D17413" t="s">
        <v>30</v>
      </c>
      <c r="E17413" t="s">
        <v>31</v>
      </c>
      <c r="F17413" t="s">
        <v>16451</v>
      </c>
      <c r="G17413" t="s">
        <v>16452</v>
      </c>
      <c r="H17413">
        <v>10</v>
      </c>
      <c r="I17413" s="17">
        <v>144624</v>
      </c>
      <c r="J17413" s="17">
        <v>15908.64</v>
      </c>
      <c r="K17413" s="17">
        <v>128715.36</v>
      </c>
      <c r="L17413" s="17">
        <v>79803.52</v>
      </c>
      <c r="M17413" s="17">
        <v>48911.84</v>
      </c>
      <c r="N17413" s="17">
        <v>97917.6044</v>
      </c>
    </row>
    <row r="17414" spans="1:14">
      <c r="A17414" s="16">
        <v>46312</v>
      </c>
      <c r="B17414" t="s">
        <v>17460</v>
      </c>
      <c r="C17414" t="s">
        <v>73</v>
      </c>
      <c r="D17414" t="s">
        <v>74</v>
      </c>
      <c r="E17414" t="s">
        <v>24</v>
      </c>
      <c r="F17414" t="s">
        <v>16451</v>
      </c>
      <c r="G17414" t="s">
        <v>16452</v>
      </c>
      <c r="H17414">
        <v>10</v>
      </c>
      <c r="I17414" s="17">
        <v>704071</v>
      </c>
      <c r="J17414" s="17">
        <v>14081.42</v>
      </c>
      <c r="K17414" s="17">
        <v>689989.58</v>
      </c>
      <c r="L17414" s="17">
        <v>524392.08</v>
      </c>
      <c r="M17414" s="17">
        <v>165597.5</v>
      </c>
      <c r="N17414" s="17">
        <v>63151.8486</v>
      </c>
    </row>
    <row r="17415" spans="1:14">
      <c r="A17415" s="16">
        <v>46312</v>
      </c>
      <c r="B17415" t="s">
        <v>17461</v>
      </c>
      <c r="C17415" t="s">
        <v>29</v>
      </c>
      <c r="D17415" t="s">
        <v>30</v>
      </c>
      <c r="E17415" t="s">
        <v>31</v>
      </c>
      <c r="F17415" t="s">
        <v>16451</v>
      </c>
      <c r="G17415" t="s">
        <v>16452</v>
      </c>
      <c r="H17415">
        <v>3</v>
      </c>
      <c r="I17415" s="17">
        <v>214802</v>
      </c>
      <c r="J17415" s="17">
        <v>0</v>
      </c>
      <c r="K17415" s="17">
        <v>214802</v>
      </c>
      <c r="L17415" s="17">
        <v>133177.24</v>
      </c>
      <c r="M17415" s="17">
        <v>81624.75999999999</v>
      </c>
      <c r="N17415" s="17">
        <v>97917.6044</v>
      </c>
    </row>
    <row r="17416" spans="1:14">
      <c r="A17416" s="16">
        <v>46312</v>
      </c>
      <c r="B17416" t="s">
        <v>17462</v>
      </c>
      <c r="C17416" t="s">
        <v>26</v>
      </c>
      <c r="D17416" t="s">
        <v>27</v>
      </c>
      <c r="E17416" t="s">
        <v>17</v>
      </c>
      <c r="F17416" t="s">
        <v>16451</v>
      </c>
      <c r="G17416" t="s">
        <v>16452</v>
      </c>
      <c r="H17416">
        <v>2</v>
      </c>
      <c r="I17416" s="17">
        <v>517303</v>
      </c>
      <c r="J17416" s="17">
        <v>56903.33</v>
      </c>
      <c r="K17416" s="17">
        <v>460399.67</v>
      </c>
      <c r="L17416" s="17">
        <v>322279.77</v>
      </c>
      <c r="M17416" s="17">
        <v>138119.9</v>
      </c>
      <c r="N17416" s="17">
        <v>42780.2845</v>
      </c>
    </row>
    <row r="17417" spans="1:14">
      <c r="A17417" s="16">
        <v>46312</v>
      </c>
      <c r="B17417" t="s">
        <v>17463</v>
      </c>
      <c r="C17417" t="s">
        <v>47</v>
      </c>
      <c r="D17417" t="s">
        <v>48</v>
      </c>
      <c r="E17417" t="s">
        <v>35</v>
      </c>
      <c r="F17417" t="s">
        <v>16451</v>
      </c>
      <c r="G17417" t="s">
        <v>16452</v>
      </c>
      <c r="H17417">
        <v>10</v>
      </c>
      <c r="I17417" s="17">
        <v>470953</v>
      </c>
      <c r="J17417" s="17">
        <v>23547.65</v>
      </c>
      <c r="K17417" s="17">
        <v>447405.35</v>
      </c>
      <c r="L17417" s="17">
        <v>322131.85</v>
      </c>
      <c r="M17417" s="17">
        <v>125273.5</v>
      </c>
      <c r="N17417" s="17">
        <v>108978.7394</v>
      </c>
    </row>
    <row r="17418" spans="1:14">
      <c r="A17418" s="16">
        <v>46312</v>
      </c>
      <c r="B17418" t="s">
        <v>17464</v>
      </c>
      <c r="C17418" t="s">
        <v>73</v>
      </c>
      <c r="D17418" t="s">
        <v>74</v>
      </c>
      <c r="E17418" t="s">
        <v>24</v>
      </c>
      <c r="F17418" t="s">
        <v>16451</v>
      </c>
      <c r="G17418" t="s">
        <v>16452</v>
      </c>
      <c r="H17418">
        <v>9</v>
      </c>
      <c r="I17418" s="17">
        <v>625635</v>
      </c>
      <c r="J17418" s="17">
        <v>75076.2</v>
      </c>
      <c r="K17418" s="17">
        <v>550558.8</v>
      </c>
      <c r="L17418" s="17">
        <v>418424.69</v>
      </c>
      <c r="M17418" s="17">
        <v>132134.11</v>
      </c>
      <c r="N17418" s="17">
        <v>63151.8486</v>
      </c>
    </row>
    <row r="17419" spans="1:14">
      <c r="A17419" s="16">
        <v>46312</v>
      </c>
      <c r="B17419" t="s">
        <v>17465</v>
      </c>
      <c r="C17419" t="s">
        <v>33</v>
      </c>
      <c r="D17419" t="s">
        <v>34</v>
      </c>
      <c r="E17419" t="s">
        <v>35</v>
      </c>
      <c r="F17419" t="s">
        <v>16451</v>
      </c>
      <c r="G17419" t="s">
        <v>16452</v>
      </c>
      <c r="H17419">
        <v>6</v>
      </c>
      <c r="I17419" s="17">
        <v>580744</v>
      </c>
      <c r="J17419" s="17">
        <v>17422.32</v>
      </c>
      <c r="K17419" s="17">
        <v>563321.6800000001</v>
      </c>
      <c r="L17419" s="17">
        <v>405591.61</v>
      </c>
      <c r="M17419" s="17">
        <v>157730.07</v>
      </c>
      <c r="N17419" s="17">
        <v>108978.7394</v>
      </c>
    </row>
    <row r="17420" spans="1:14">
      <c r="A17420" s="16">
        <v>46312</v>
      </c>
      <c r="B17420" t="s">
        <v>17466</v>
      </c>
      <c r="C17420" t="s">
        <v>33</v>
      </c>
      <c r="D17420" t="s">
        <v>34</v>
      </c>
      <c r="E17420" t="s">
        <v>35</v>
      </c>
      <c r="F17420" t="s">
        <v>16451</v>
      </c>
      <c r="G17420" t="s">
        <v>16452</v>
      </c>
      <c r="H17420">
        <v>6</v>
      </c>
      <c r="I17420" s="17">
        <v>176663</v>
      </c>
      <c r="J17420" s="17">
        <v>3533.26</v>
      </c>
      <c r="K17420" s="17">
        <v>173129.74</v>
      </c>
      <c r="L17420" s="17">
        <v>124653.41</v>
      </c>
      <c r="M17420" s="17">
        <v>48476.33</v>
      </c>
      <c r="N17420" s="17">
        <v>108978.7394</v>
      </c>
    </row>
    <row r="17421" spans="1:14">
      <c r="A17421" s="16">
        <v>46312</v>
      </c>
      <c r="B17421" t="s">
        <v>17467</v>
      </c>
      <c r="C17421" t="s">
        <v>15</v>
      </c>
      <c r="D17421" t="s">
        <v>16</v>
      </c>
      <c r="E17421" t="s">
        <v>17</v>
      </c>
      <c r="F17421" t="s">
        <v>16451</v>
      </c>
      <c r="G17421" t="s">
        <v>16452</v>
      </c>
      <c r="H17421">
        <v>3</v>
      </c>
      <c r="I17421" s="17">
        <v>654715</v>
      </c>
      <c r="J17421" s="17">
        <v>39282.9</v>
      </c>
      <c r="K17421" s="17">
        <v>615432.1</v>
      </c>
      <c r="L17421" s="17">
        <v>430802.47</v>
      </c>
      <c r="M17421" s="17">
        <v>184629.63</v>
      </c>
      <c r="N17421" s="17">
        <v>42780.2845</v>
      </c>
    </row>
    <row r="17422" spans="1:14">
      <c r="A17422" s="16">
        <v>46312</v>
      </c>
      <c r="B17422" t="s">
        <v>17468</v>
      </c>
      <c r="C17422" t="s">
        <v>47</v>
      </c>
      <c r="D17422" t="s">
        <v>48</v>
      </c>
      <c r="E17422" t="s">
        <v>35</v>
      </c>
      <c r="F17422" t="s">
        <v>16451</v>
      </c>
      <c r="G17422" t="s">
        <v>16452</v>
      </c>
      <c r="H17422">
        <v>11</v>
      </c>
      <c r="I17422" s="17">
        <v>821592</v>
      </c>
      <c r="J17422" s="17">
        <v>57511.44</v>
      </c>
      <c r="K17422" s="17">
        <v>764080.5600000001</v>
      </c>
      <c r="L17422" s="17">
        <v>550138</v>
      </c>
      <c r="M17422" s="17">
        <v>213942.56</v>
      </c>
      <c r="N17422" s="17">
        <v>108978.7394</v>
      </c>
    </row>
    <row r="17423" spans="1:14">
      <c r="A17423" s="16">
        <v>46312</v>
      </c>
      <c r="B17423" t="s">
        <v>17469</v>
      </c>
      <c r="C17423" t="s">
        <v>15</v>
      </c>
      <c r="D17423" t="s">
        <v>16</v>
      </c>
      <c r="E17423" t="s">
        <v>17</v>
      </c>
      <c r="F17423" t="s">
        <v>16451</v>
      </c>
      <c r="G17423" t="s">
        <v>16452</v>
      </c>
      <c r="H17423">
        <v>4</v>
      </c>
      <c r="I17423" s="17">
        <v>771569</v>
      </c>
      <c r="J17423" s="17">
        <v>61725.52</v>
      </c>
      <c r="K17423" s="17">
        <v>709843.48</v>
      </c>
      <c r="L17423" s="17">
        <v>496890.44</v>
      </c>
      <c r="M17423" s="17">
        <v>212953.04</v>
      </c>
      <c r="N17423" s="17">
        <v>42780.2845</v>
      </c>
    </row>
    <row r="17424" spans="1:14">
      <c r="A17424" s="16">
        <v>46312</v>
      </c>
      <c r="B17424" t="s">
        <v>17470</v>
      </c>
      <c r="C17424" t="s">
        <v>29</v>
      </c>
      <c r="D17424" t="s">
        <v>30</v>
      </c>
      <c r="E17424" t="s">
        <v>31</v>
      </c>
      <c r="F17424" t="s">
        <v>16451</v>
      </c>
      <c r="G17424" t="s">
        <v>16452</v>
      </c>
      <c r="H17424">
        <v>3</v>
      </c>
      <c r="I17424" s="17">
        <v>388196</v>
      </c>
      <c r="J17424" s="17">
        <v>0</v>
      </c>
      <c r="K17424" s="17">
        <v>388196</v>
      </c>
      <c r="L17424" s="17">
        <v>240681.52</v>
      </c>
      <c r="M17424" s="17">
        <v>147514.48</v>
      </c>
      <c r="N17424" s="17">
        <v>97917.6044</v>
      </c>
    </row>
    <row r="17425" spans="1:14">
      <c r="A17425" s="16">
        <v>46312</v>
      </c>
      <c r="B17425" t="s">
        <v>17471</v>
      </c>
      <c r="C17425" t="s">
        <v>33</v>
      </c>
      <c r="D17425" t="s">
        <v>34</v>
      </c>
      <c r="E17425" t="s">
        <v>35</v>
      </c>
      <c r="F17425" t="s">
        <v>16451</v>
      </c>
      <c r="G17425" t="s">
        <v>16452</v>
      </c>
      <c r="H17425">
        <v>5</v>
      </c>
      <c r="I17425" s="17">
        <v>117311</v>
      </c>
      <c r="J17425" s="17">
        <v>0</v>
      </c>
      <c r="K17425" s="17">
        <v>117311</v>
      </c>
      <c r="L17425" s="17">
        <v>84463.92</v>
      </c>
      <c r="M17425" s="17">
        <v>32847.08</v>
      </c>
      <c r="N17425" s="17">
        <v>108978.7394</v>
      </c>
    </row>
    <row r="17426" spans="1:14">
      <c r="A17426" s="16">
        <v>46312</v>
      </c>
      <c r="B17426" t="s">
        <v>17472</v>
      </c>
      <c r="C17426" t="s">
        <v>47</v>
      </c>
      <c r="D17426" t="s">
        <v>48</v>
      </c>
      <c r="E17426" t="s">
        <v>35</v>
      </c>
      <c r="F17426" t="s">
        <v>16451</v>
      </c>
      <c r="G17426" t="s">
        <v>16452</v>
      </c>
      <c r="H17426">
        <v>11</v>
      </c>
      <c r="I17426" s="17">
        <v>503435</v>
      </c>
      <c r="J17426" s="17">
        <v>0</v>
      </c>
      <c r="K17426" s="17">
        <v>503435</v>
      </c>
      <c r="L17426" s="17">
        <v>362473.2</v>
      </c>
      <c r="M17426" s="17">
        <v>140961.8</v>
      </c>
      <c r="N17426" s="17">
        <v>108978.7394</v>
      </c>
    </row>
    <row r="17427" spans="1:14">
      <c r="A17427" s="16">
        <v>46312</v>
      </c>
      <c r="B17427" t="s">
        <v>17473</v>
      </c>
      <c r="C17427" t="s">
        <v>22</v>
      </c>
      <c r="D17427" t="s">
        <v>23</v>
      </c>
      <c r="E17427" t="s">
        <v>24</v>
      </c>
      <c r="F17427" t="s">
        <v>16451</v>
      </c>
      <c r="G17427" t="s">
        <v>16452</v>
      </c>
      <c r="H17427">
        <v>8</v>
      </c>
      <c r="I17427" s="17">
        <v>285321</v>
      </c>
      <c r="J17427" s="17">
        <v>37091.73</v>
      </c>
      <c r="K17427" s="17">
        <v>248229.27</v>
      </c>
      <c r="L17427" s="17">
        <v>188654.25</v>
      </c>
      <c r="M17427" s="17">
        <v>59575.02</v>
      </c>
      <c r="N17427" s="17">
        <v>63151.8486</v>
      </c>
    </row>
    <row r="17428" spans="1:14">
      <c r="A17428" s="16">
        <v>46312</v>
      </c>
      <c r="B17428" t="s">
        <v>17474</v>
      </c>
      <c r="C17428" t="s">
        <v>15</v>
      </c>
      <c r="D17428" t="s">
        <v>16</v>
      </c>
      <c r="E17428" t="s">
        <v>17</v>
      </c>
      <c r="F17428" t="s">
        <v>16451</v>
      </c>
      <c r="G17428" t="s">
        <v>16452</v>
      </c>
      <c r="H17428">
        <v>11</v>
      </c>
      <c r="I17428" s="17">
        <v>735055</v>
      </c>
      <c r="J17428" s="17">
        <v>73505.5</v>
      </c>
      <c r="K17428" s="17">
        <v>661549.5</v>
      </c>
      <c r="L17428" s="17">
        <v>463084.65</v>
      </c>
      <c r="M17428" s="17">
        <v>198464.85</v>
      </c>
      <c r="N17428" s="17">
        <v>42780.2845</v>
      </c>
    </row>
    <row r="17429" spans="1:14">
      <c r="A17429" s="16">
        <v>46312</v>
      </c>
      <c r="B17429" t="s">
        <v>17475</v>
      </c>
      <c r="C17429" t="s">
        <v>26</v>
      </c>
      <c r="D17429" t="s">
        <v>27</v>
      </c>
      <c r="E17429" t="s">
        <v>17</v>
      </c>
      <c r="F17429" t="s">
        <v>16451</v>
      </c>
      <c r="G17429" t="s">
        <v>16452</v>
      </c>
      <c r="H17429">
        <v>7</v>
      </c>
      <c r="I17429" s="17">
        <v>612677</v>
      </c>
      <c r="J17429" s="17">
        <v>0</v>
      </c>
      <c r="K17429" s="17">
        <v>612677</v>
      </c>
      <c r="L17429" s="17">
        <v>428873.9</v>
      </c>
      <c r="M17429" s="17">
        <v>183803.1</v>
      </c>
      <c r="N17429" s="17">
        <v>42780.2845</v>
      </c>
    </row>
    <row r="17430" spans="1:14">
      <c r="A17430" s="16">
        <v>46312</v>
      </c>
      <c r="B17430" t="s">
        <v>17476</v>
      </c>
      <c r="C17430" t="s">
        <v>43</v>
      </c>
      <c r="D17430" t="s">
        <v>44</v>
      </c>
      <c r="E17430" t="s">
        <v>31</v>
      </c>
      <c r="F17430" t="s">
        <v>16451</v>
      </c>
      <c r="G17430" t="s">
        <v>16452</v>
      </c>
      <c r="H17430">
        <v>10</v>
      </c>
      <c r="I17430" s="17">
        <v>161688</v>
      </c>
      <c r="J17430" s="17">
        <v>0</v>
      </c>
      <c r="K17430" s="17">
        <v>161688</v>
      </c>
      <c r="L17430" s="17">
        <v>100246.56</v>
      </c>
      <c r="M17430" s="17">
        <v>61441.44</v>
      </c>
      <c r="N17430" s="17">
        <v>97917.6044</v>
      </c>
    </row>
    <row r="17431" spans="1:14">
      <c r="A17431" s="16">
        <v>46312</v>
      </c>
      <c r="B17431" t="s">
        <v>17477</v>
      </c>
      <c r="C17431" t="s">
        <v>33</v>
      </c>
      <c r="D17431" t="s">
        <v>34</v>
      </c>
      <c r="E17431" t="s">
        <v>35</v>
      </c>
      <c r="F17431" t="s">
        <v>16451</v>
      </c>
      <c r="G17431" t="s">
        <v>16452</v>
      </c>
      <c r="H17431">
        <v>3</v>
      </c>
      <c r="I17431" s="17">
        <v>153109</v>
      </c>
      <c r="J17431" s="17">
        <v>0</v>
      </c>
      <c r="K17431" s="17">
        <v>153109</v>
      </c>
      <c r="L17431" s="17">
        <v>110238.48</v>
      </c>
      <c r="M17431" s="17">
        <v>42870.52</v>
      </c>
      <c r="N17431" s="17">
        <v>108978.7394</v>
      </c>
    </row>
    <row r="17432" spans="1:14">
      <c r="A17432" s="16">
        <v>46312</v>
      </c>
      <c r="B17432" t="s">
        <v>17478</v>
      </c>
      <c r="C17432" t="s">
        <v>73</v>
      </c>
      <c r="D17432" t="s">
        <v>74</v>
      </c>
      <c r="E17432" t="s">
        <v>24</v>
      </c>
      <c r="F17432" t="s">
        <v>16451</v>
      </c>
      <c r="G17432" t="s">
        <v>16452</v>
      </c>
      <c r="H17432">
        <v>1</v>
      </c>
      <c r="I17432" s="17">
        <v>699472</v>
      </c>
      <c r="J17432" s="17">
        <v>76941.92</v>
      </c>
      <c r="K17432" s="17">
        <v>622530.08</v>
      </c>
      <c r="L17432" s="17">
        <v>473122.86</v>
      </c>
      <c r="M17432" s="17">
        <v>149407.22</v>
      </c>
      <c r="N17432" s="17">
        <v>63151.8486</v>
      </c>
    </row>
    <row r="17433" spans="1:14">
      <c r="A17433" s="16">
        <v>46312</v>
      </c>
      <c r="B17433" t="s">
        <v>17479</v>
      </c>
      <c r="C17433" t="s">
        <v>73</v>
      </c>
      <c r="D17433" t="s">
        <v>74</v>
      </c>
      <c r="E17433" t="s">
        <v>24</v>
      </c>
      <c r="F17433" t="s">
        <v>16451</v>
      </c>
      <c r="G17433" t="s">
        <v>16452</v>
      </c>
      <c r="H17433">
        <v>1</v>
      </c>
      <c r="I17433" s="17">
        <v>70695</v>
      </c>
      <c r="J17433" s="17">
        <v>0</v>
      </c>
      <c r="K17433" s="17">
        <v>70695</v>
      </c>
      <c r="L17433" s="17">
        <v>53728.2</v>
      </c>
      <c r="M17433" s="17">
        <v>16966.8</v>
      </c>
      <c r="N17433" s="17">
        <v>63151.8486</v>
      </c>
    </row>
    <row r="17434" spans="1:14">
      <c r="A17434" s="16">
        <v>46312</v>
      </c>
      <c r="B17434" t="s">
        <v>17480</v>
      </c>
      <c r="C17434" t="s">
        <v>47</v>
      </c>
      <c r="D17434" t="s">
        <v>48</v>
      </c>
      <c r="E17434" t="s">
        <v>35</v>
      </c>
      <c r="F17434" t="s">
        <v>16451</v>
      </c>
      <c r="G17434" t="s">
        <v>16452</v>
      </c>
      <c r="H17434">
        <v>4</v>
      </c>
      <c r="I17434" s="17">
        <v>288194</v>
      </c>
      <c r="J17434" s="17">
        <v>5763.88</v>
      </c>
      <c r="K17434" s="17">
        <v>282430.12</v>
      </c>
      <c r="L17434" s="17">
        <v>203349.69</v>
      </c>
      <c r="M17434" s="17">
        <v>79080.42999999999</v>
      </c>
      <c r="N17434" s="17">
        <v>108978.7394</v>
      </c>
    </row>
    <row r="17435" spans="1:14">
      <c r="A17435" s="16">
        <v>46312</v>
      </c>
      <c r="B17435" t="s">
        <v>17481</v>
      </c>
      <c r="C17435" t="s">
        <v>15</v>
      </c>
      <c r="D17435" t="s">
        <v>16</v>
      </c>
      <c r="E17435" t="s">
        <v>17</v>
      </c>
      <c r="F17435" t="s">
        <v>16451</v>
      </c>
      <c r="G17435" t="s">
        <v>16452</v>
      </c>
      <c r="H17435">
        <v>7</v>
      </c>
      <c r="I17435" s="17">
        <v>759405</v>
      </c>
      <c r="J17435" s="17">
        <v>60752.4</v>
      </c>
      <c r="K17435" s="17">
        <v>698652.6</v>
      </c>
      <c r="L17435" s="17">
        <v>489056.82</v>
      </c>
      <c r="M17435" s="17">
        <v>209595.78</v>
      </c>
      <c r="N17435" s="17">
        <v>42780.2845</v>
      </c>
    </row>
    <row r="17436" spans="1:14">
      <c r="A17436" s="16">
        <v>46312</v>
      </c>
      <c r="B17436" t="s">
        <v>17482</v>
      </c>
      <c r="C17436" t="s">
        <v>47</v>
      </c>
      <c r="D17436" t="s">
        <v>48</v>
      </c>
      <c r="E17436" t="s">
        <v>35</v>
      </c>
      <c r="F17436" t="s">
        <v>16451</v>
      </c>
      <c r="G17436" t="s">
        <v>16452</v>
      </c>
      <c r="H17436">
        <v>10</v>
      </c>
      <c r="I17436" s="17">
        <v>603319</v>
      </c>
      <c r="J17436" s="17">
        <v>42232.33</v>
      </c>
      <c r="K17436" s="17">
        <v>561086.67</v>
      </c>
      <c r="L17436" s="17">
        <v>403982.4</v>
      </c>
      <c r="M17436" s="17">
        <v>157104.27</v>
      </c>
      <c r="N17436" s="17">
        <v>108978.7394</v>
      </c>
    </row>
    <row r="17437" spans="1:14">
      <c r="A17437" s="16">
        <v>46312</v>
      </c>
      <c r="B17437" t="s">
        <v>17483</v>
      </c>
      <c r="C17437" t="s">
        <v>15</v>
      </c>
      <c r="D17437" t="s">
        <v>16</v>
      </c>
      <c r="E17437" t="s">
        <v>17</v>
      </c>
      <c r="F17437" t="s">
        <v>16451</v>
      </c>
      <c r="G17437" t="s">
        <v>16452</v>
      </c>
      <c r="H17437">
        <v>1</v>
      </c>
      <c r="I17437" s="17">
        <v>807731</v>
      </c>
      <c r="J17437" s="17">
        <v>113082.34</v>
      </c>
      <c r="K17437" s="17">
        <v>694648.66</v>
      </c>
      <c r="L17437" s="17">
        <v>486254.06</v>
      </c>
      <c r="M17437" s="17">
        <v>208394.6</v>
      </c>
      <c r="N17437" s="17">
        <v>42780.2845</v>
      </c>
    </row>
    <row r="17438" spans="1:14">
      <c r="A17438" s="16">
        <v>46312</v>
      </c>
      <c r="B17438" t="s">
        <v>17484</v>
      </c>
      <c r="C17438" t="s">
        <v>43</v>
      </c>
      <c r="D17438" t="s">
        <v>44</v>
      </c>
      <c r="E17438" t="s">
        <v>31</v>
      </c>
      <c r="F17438" t="s">
        <v>16451</v>
      </c>
      <c r="G17438" t="s">
        <v>16452</v>
      </c>
      <c r="H17438">
        <v>3</v>
      </c>
      <c r="I17438" s="17">
        <v>813290</v>
      </c>
      <c r="J17438" s="17">
        <v>89461.89999999999</v>
      </c>
      <c r="K17438" s="17">
        <v>723828.1</v>
      </c>
      <c r="L17438" s="17">
        <v>448773.42</v>
      </c>
      <c r="M17438" s="17">
        <v>275054.68</v>
      </c>
      <c r="N17438" s="17">
        <v>97917.6044</v>
      </c>
    </row>
    <row r="17439" spans="1:14">
      <c r="A17439" s="16">
        <v>46312</v>
      </c>
      <c r="B17439" t="s">
        <v>17485</v>
      </c>
      <c r="C17439" t="s">
        <v>26</v>
      </c>
      <c r="D17439" t="s">
        <v>27</v>
      </c>
      <c r="E17439" t="s">
        <v>17</v>
      </c>
      <c r="F17439" t="s">
        <v>16451</v>
      </c>
      <c r="G17439" t="s">
        <v>16452</v>
      </c>
      <c r="H17439">
        <v>6</v>
      </c>
      <c r="I17439" s="17">
        <v>492661</v>
      </c>
      <c r="J17439" s="17">
        <v>0</v>
      </c>
      <c r="K17439" s="17">
        <v>492661</v>
      </c>
      <c r="L17439" s="17">
        <v>344862.7</v>
      </c>
      <c r="M17439" s="17">
        <v>147798.3</v>
      </c>
      <c r="N17439" s="17">
        <v>42780.2845</v>
      </c>
    </row>
    <row r="17440" spans="1:14">
      <c r="A17440" s="16">
        <v>46312</v>
      </c>
      <c r="B17440" t="s">
        <v>17486</v>
      </c>
      <c r="C17440" t="s">
        <v>33</v>
      </c>
      <c r="D17440" t="s">
        <v>34</v>
      </c>
      <c r="E17440" t="s">
        <v>35</v>
      </c>
      <c r="F17440" t="s">
        <v>16451</v>
      </c>
      <c r="G17440" t="s">
        <v>16452</v>
      </c>
      <c r="H17440">
        <v>12</v>
      </c>
      <c r="I17440" s="17">
        <v>779662</v>
      </c>
      <c r="J17440" s="17">
        <v>0</v>
      </c>
      <c r="K17440" s="17">
        <v>779662</v>
      </c>
      <c r="L17440" s="17">
        <v>561356.64</v>
      </c>
      <c r="M17440" s="17">
        <v>218305.36</v>
      </c>
      <c r="N17440" s="17">
        <v>108978.7394</v>
      </c>
    </row>
    <row r="17441" spans="1:14">
      <c r="A17441" s="16">
        <v>46312</v>
      </c>
      <c r="B17441" t="s">
        <v>17487</v>
      </c>
      <c r="C17441" t="s">
        <v>73</v>
      </c>
      <c r="D17441" t="s">
        <v>74</v>
      </c>
      <c r="E17441" t="s">
        <v>24</v>
      </c>
      <c r="F17441" t="s">
        <v>16451</v>
      </c>
      <c r="G17441" t="s">
        <v>16452</v>
      </c>
      <c r="H17441">
        <v>9</v>
      </c>
      <c r="I17441" s="17">
        <v>434202</v>
      </c>
      <c r="J17441" s="17">
        <v>17368.08</v>
      </c>
      <c r="K17441" s="17">
        <v>416833.92</v>
      </c>
      <c r="L17441" s="17">
        <v>316793.78</v>
      </c>
      <c r="M17441" s="17">
        <v>100040.14</v>
      </c>
      <c r="N17441" s="17">
        <v>63151.8486</v>
      </c>
    </row>
    <row r="17442" spans="1:14">
      <c r="A17442" s="16">
        <v>46312</v>
      </c>
      <c r="B17442" t="s">
        <v>17488</v>
      </c>
      <c r="C17442" t="s">
        <v>73</v>
      </c>
      <c r="D17442" t="s">
        <v>74</v>
      </c>
      <c r="E17442" t="s">
        <v>24</v>
      </c>
      <c r="F17442" t="s">
        <v>16451</v>
      </c>
      <c r="G17442" t="s">
        <v>16452</v>
      </c>
      <c r="H17442">
        <v>1</v>
      </c>
      <c r="I17442" s="17">
        <v>335809</v>
      </c>
      <c r="J17442" s="17">
        <v>0</v>
      </c>
      <c r="K17442" s="17">
        <v>335809</v>
      </c>
      <c r="L17442" s="17">
        <v>255214.84</v>
      </c>
      <c r="M17442" s="17">
        <v>80594.16</v>
      </c>
      <c r="N17442" s="17">
        <v>63151.8486</v>
      </c>
    </row>
    <row r="17443" spans="1:14">
      <c r="A17443" s="16">
        <v>46312</v>
      </c>
      <c r="B17443" t="s">
        <v>17489</v>
      </c>
      <c r="C17443" t="s">
        <v>43</v>
      </c>
      <c r="D17443" t="s">
        <v>44</v>
      </c>
      <c r="E17443" t="s">
        <v>31</v>
      </c>
      <c r="F17443" t="s">
        <v>16451</v>
      </c>
      <c r="G17443" t="s">
        <v>16452</v>
      </c>
      <c r="H17443">
        <v>9</v>
      </c>
      <c r="I17443" s="17">
        <v>220909</v>
      </c>
      <c r="J17443" s="17">
        <v>0</v>
      </c>
      <c r="K17443" s="17">
        <v>220909</v>
      </c>
      <c r="L17443" s="17">
        <v>136963.58</v>
      </c>
      <c r="M17443" s="17">
        <v>83945.42</v>
      </c>
      <c r="N17443" s="17">
        <v>97917.6044</v>
      </c>
    </row>
    <row r="17444" spans="1:14">
      <c r="A17444" s="16">
        <v>46313</v>
      </c>
      <c r="B17444" t="s">
        <v>17490</v>
      </c>
      <c r="C17444" t="s">
        <v>73</v>
      </c>
      <c r="D17444" t="s">
        <v>74</v>
      </c>
      <c r="E17444" t="s">
        <v>24</v>
      </c>
      <c r="F17444" t="s">
        <v>16451</v>
      </c>
      <c r="G17444" t="s">
        <v>16452</v>
      </c>
      <c r="H17444">
        <v>11</v>
      </c>
      <c r="I17444" s="17">
        <v>526141</v>
      </c>
      <c r="J17444" s="17">
        <v>21045.64</v>
      </c>
      <c r="K17444" s="17">
        <v>505095.36</v>
      </c>
      <c r="L17444" s="17">
        <v>383872.47</v>
      </c>
      <c r="M17444" s="17">
        <v>121222.89</v>
      </c>
      <c r="N17444" s="17">
        <v>63151.8486</v>
      </c>
    </row>
    <row r="17445" spans="1:14">
      <c r="A17445" s="16">
        <v>46313</v>
      </c>
      <c r="B17445" t="s">
        <v>17491</v>
      </c>
      <c r="C17445" t="s">
        <v>15</v>
      </c>
      <c r="D17445" t="s">
        <v>16</v>
      </c>
      <c r="E17445" t="s">
        <v>17</v>
      </c>
      <c r="F17445" t="s">
        <v>16451</v>
      </c>
      <c r="G17445" t="s">
        <v>16452</v>
      </c>
      <c r="H17445">
        <v>1</v>
      </c>
      <c r="I17445" s="17">
        <v>751707</v>
      </c>
      <c r="J17445" s="17">
        <v>60136.56</v>
      </c>
      <c r="K17445" s="17">
        <v>691570.4399999999</v>
      </c>
      <c r="L17445" s="17">
        <v>484099.31</v>
      </c>
      <c r="M17445" s="17">
        <v>207471.13</v>
      </c>
      <c r="N17445" s="17">
        <v>42780.2845</v>
      </c>
    </row>
    <row r="17446" spans="1:14">
      <c r="A17446" s="16">
        <v>46313</v>
      </c>
      <c r="B17446" t="s">
        <v>17492</v>
      </c>
      <c r="C17446" t="s">
        <v>33</v>
      </c>
      <c r="D17446" t="s">
        <v>34</v>
      </c>
      <c r="E17446" t="s">
        <v>35</v>
      </c>
      <c r="F17446" t="s">
        <v>16451</v>
      </c>
      <c r="G17446" t="s">
        <v>16452</v>
      </c>
      <c r="H17446">
        <v>8</v>
      </c>
      <c r="I17446" s="17">
        <v>613458</v>
      </c>
      <c r="J17446" s="17">
        <v>49076.64</v>
      </c>
      <c r="K17446" s="17">
        <v>564381.36</v>
      </c>
      <c r="L17446" s="17">
        <v>406354.58</v>
      </c>
      <c r="M17446" s="17">
        <v>158026.78</v>
      </c>
      <c r="N17446" s="17">
        <v>108978.7394</v>
      </c>
    </row>
    <row r="17447" spans="1:14">
      <c r="A17447" s="16">
        <v>46313</v>
      </c>
      <c r="B17447" t="s">
        <v>17493</v>
      </c>
      <c r="C17447" t="s">
        <v>22</v>
      </c>
      <c r="D17447" t="s">
        <v>23</v>
      </c>
      <c r="E17447" t="s">
        <v>24</v>
      </c>
      <c r="F17447" t="s">
        <v>16451</v>
      </c>
      <c r="G17447" t="s">
        <v>16452</v>
      </c>
      <c r="H17447">
        <v>3</v>
      </c>
      <c r="I17447" s="17">
        <v>143471</v>
      </c>
      <c r="J17447" s="17">
        <v>17216.52</v>
      </c>
      <c r="K17447" s="17">
        <v>126254.48</v>
      </c>
      <c r="L17447" s="17">
        <v>95953.39999999999</v>
      </c>
      <c r="M17447" s="17">
        <v>30301.08</v>
      </c>
      <c r="N17447" s="17">
        <v>63151.8486</v>
      </c>
    </row>
    <row r="17448" spans="1:14">
      <c r="A17448" s="16">
        <v>46313</v>
      </c>
      <c r="B17448" t="s">
        <v>17494</v>
      </c>
      <c r="C17448" t="s">
        <v>15</v>
      </c>
      <c r="D17448" t="s">
        <v>16</v>
      </c>
      <c r="E17448" t="s">
        <v>17</v>
      </c>
      <c r="F17448" t="s">
        <v>16451</v>
      </c>
      <c r="G17448" t="s">
        <v>16452</v>
      </c>
      <c r="H17448">
        <v>12</v>
      </c>
      <c r="I17448" s="17">
        <v>718429</v>
      </c>
      <c r="J17448" s="17">
        <v>28737.16</v>
      </c>
      <c r="K17448" s="17">
        <v>689691.84</v>
      </c>
      <c r="L17448" s="17">
        <v>482784.29</v>
      </c>
      <c r="M17448" s="17">
        <v>206907.55</v>
      </c>
      <c r="N17448" s="17">
        <v>42780.2845</v>
      </c>
    </row>
    <row r="17449" spans="1:14">
      <c r="A17449" s="16">
        <v>46313</v>
      </c>
      <c r="B17449" t="s">
        <v>17495</v>
      </c>
      <c r="C17449" t="s">
        <v>29</v>
      </c>
      <c r="D17449" t="s">
        <v>30</v>
      </c>
      <c r="E17449" t="s">
        <v>31</v>
      </c>
      <c r="F17449" t="s">
        <v>16451</v>
      </c>
      <c r="G17449" t="s">
        <v>16452</v>
      </c>
      <c r="H17449">
        <v>11</v>
      </c>
      <c r="I17449" s="17">
        <v>558340</v>
      </c>
      <c r="J17449" s="17">
        <v>44667.2</v>
      </c>
      <c r="K17449" s="17">
        <v>513672.8</v>
      </c>
      <c r="L17449" s="17">
        <v>318477.14</v>
      </c>
      <c r="M17449" s="17">
        <v>195195.66</v>
      </c>
      <c r="N17449" s="17">
        <v>97917.6044</v>
      </c>
    </row>
    <row r="17450" spans="1:14">
      <c r="A17450" s="16">
        <v>46313</v>
      </c>
      <c r="B17450" t="s">
        <v>17496</v>
      </c>
      <c r="C17450" t="s">
        <v>15</v>
      </c>
      <c r="D17450" t="s">
        <v>16</v>
      </c>
      <c r="E17450" t="s">
        <v>17</v>
      </c>
      <c r="F17450" t="s">
        <v>16451</v>
      </c>
      <c r="G17450" t="s">
        <v>16452</v>
      </c>
      <c r="H17450">
        <v>11</v>
      </c>
      <c r="I17450" s="17">
        <v>621408</v>
      </c>
      <c r="J17450" s="17">
        <v>43498.56</v>
      </c>
      <c r="K17450" s="17">
        <v>577909.4399999999</v>
      </c>
      <c r="L17450" s="17">
        <v>404536.61</v>
      </c>
      <c r="M17450" s="17">
        <v>173372.83</v>
      </c>
      <c r="N17450" s="17">
        <v>42780.2845</v>
      </c>
    </row>
    <row r="17451" spans="1:14">
      <c r="A17451" s="16">
        <v>46313</v>
      </c>
      <c r="B17451" t="s">
        <v>17497</v>
      </c>
      <c r="C17451" t="s">
        <v>47</v>
      </c>
      <c r="D17451" t="s">
        <v>48</v>
      </c>
      <c r="E17451" t="s">
        <v>35</v>
      </c>
      <c r="F17451" t="s">
        <v>16451</v>
      </c>
      <c r="G17451" t="s">
        <v>16452</v>
      </c>
      <c r="H17451">
        <v>1</v>
      </c>
      <c r="I17451" s="17">
        <v>791261</v>
      </c>
      <c r="J17451" s="17">
        <v>110776.54</v>
      </c>
      <c r="K17451" s="17">
        <v>680484.46</v>
      </c>
      <c r="L17451" s="17">
        <v>489948.81</v>
      </c>
      <c r="M17451" s="17">
        <v>190535.65</v>
      </c>
      <c r="N17451" s="17">
        <v>108978.7394</v>
      </c>
    </row>
    <row r="17452" spans="1:14">
      <c r="A17452" s="16">
        <v>46313</v>
      </c>
      <c r="B17452" t="s">
        <v>17498</v>
      </c>
      <c r="C17452" t="s">
        <v>15</v>
      </c>
      <c r="D17452" t="s">
        <v>16</v>
      </c>
      <c r="E17452" t="s">
        <v>17</v>
      </c>
      <c r="F17452" t="s">
        <v>16451</v>
      </c>
      <c r="G17452" t="s">
        <v>16452</v>
      </c>
      <c r="H17452">
        <v>3</v>
      </c>
      <c r="I17452" s="17">
        <v>842286</v>
      </c>
      <c r="J17452" s="17">
        <v>84228.60000000001</v>
      </c>
      <c r="K17452" s="17">
        <v>758057.4</v>
      </c>
      <c r="L17452" s="17">
        <v>530640.1800000001</v>
      </c>
      <c r="M17452" s="17">
        <v>227417.22</v>
      </c>
      <c r="N17452" s="17">
        <v>42780.2845</v>
      </c>
    </row>
    <row r="17453" spans="1:14">
      <c r="A17453" s="16">
        <v>46313</v>
      </c>
      <c r="B17453" t="s">
        <v>17499</v>
      </c>
      <c r="C17453" t="s">
        <v>29</v>
      </c>
      <c r="D17453" t="s">
        <v>30</v>
      </c>
      <c r="E17453" t="s">
        <v>31</v>
      </c>
      <c r="F17453" t="s">
        <v>16451</v>
      </c>
      <c r="G17453" t="s">
        <v>16452</v>
      </c>
      <c r="H17453">
        <v>7</v>
      </c>
      <c r="I17453" s="17">
        <v>205016</v>
      </c>
      <c r="J17453" s="17">
        <v>16401.28</v>
      </c>
      <c r="K17453" s="17">
        <v>188614.72</v>
      </c>
      <c r="L17453" s="17">
        <v>116941.13</v>
      </c>
      <c r="M17453" s="17">
        <v>71673.59</v>
      </c>
      <c r="N17453" s="17">
        <v>97917.6044</v>
      </c>
    </row>
    <row r="17454" spans="1:14">
      <c r="A17454" s="16">
        <v>46313</v>
      </c>
      <c r="B17454" t="s">
        <v>17500</v>
      </c>
      <c r="C17454" t="s">
        <v>73</v>
      </c>
      <c r="D17454" t="s">
        <v>74</v>
      </c>
      <c r="E17454" t="s">
        <v>24</v>
      </c>
      <c r="F17454" t="s">
        <v>16451</v>
      </c>
      <c r="G17454" t="s">
        <v>16452</v>
      </c>
      <c r="H17454">
        <v>1</v>
      </c>
      <c r="I17454" s="17">
        <v>404245</v>
      </c>
      <c r="J17454" s="17">
        <v>40424.5</v>
      </c>
      <c r="K17454" s="17">
        <v>363820.5</v>
      </c>
      <c r="L17454" s="17">
        <v>276503.58</v>
      </c>
      <c r="M17454" s="17">
        <v>87316.92</v>
      </c>
      <c r="N17454" s="17">
        <v>63151.8486</v>
      </c>
    </row>
    <row r="17455" spans="1:14">
      <c r="A17455" s="16">
        <v>46313</v>
      </c>
      <c r="B17455" t="s">
        <v>17501</v>
      </c>
      <c r="C17455" t="s">
        <v>47</v>
      </c>
      <c r="D17455" t="s">
        <v>48</v>
      </c>
      <c r="E17455" t="s">
        <v>35</v>
      </c>
      <c r="F17455" t="s">
        <v>16451</v>
      </c>
      <c r="G17455" t="s">
        <v>16452</v>
      </c>
      <c r="H17455">
        <v>11</v>
      </c>
      <c r="I17455" s="17">
        <v>640952</v>
      </c>
      <c r="J17455" s="17">
        <v>0</v>
      </c>
      <c r="K17455" s="17">
        <v>640952</v>
      </c>
      <c r="L17455" s="17">
        <v>461485.44</v>
      </c>
      <c r="M17455" s="17">
        <v>179466.56</v>
      </c>
      <c r="N17455" s="17">
        <v>108978.7394</v>
      </c>
    </row>
    <row r="17456" spans="1:14">
      <c r="A17456" s="16">
        <v>46313</v>
      </c>
      <c r="B17456" t="s">
        <v>17502</v>
      </c>
      <c r="C17456" t="s">
        <v>47</v>
      </c>
      <c r="D17456" t="s">
        <v>48</v>
      </c>
      <c r="E17456" t="s">
        <v>35</v>
      </c>
      <c r="F17456" t="s">
        <v>16451</v>
      </c>
      <c r="G17456" t="s">
        <v>16452</v>
      </c>
      <c r="H17456">
        <v>9</v>
      </c>
      <c r="I17456" s="17">
        <v>807966</v>
      </c>
      <c r="J17456" s="17">
        <v>24238.98</v>
      </c>
      <c r="K17456" s="17">
        <v>783727.02</v>
      </c>
      <c r="L17456" s="17">
        <v>564283.45</v>
      </c>
      <c r="M17456" s="17">
        <v>219443.57</v>
      </c>
      <c r="N17456" s="17">
        <v>108978.7394</v>
      </c>
    </row>
    <row r="17457" spans="1:14">
      <c r="A17457" s="16">
        <v>46313</v>
      </c>
      <c r="B17457" t="s">
        <v>17503</v>
      </c>
      <c r="C17457" t="s">
        <v>29</v>
      </c>
      <c r="D17457" t="s">
        <v>30</v>
      </c>
      <c r="E17457" t="s">
        <v>31</v>
      </c>
      <c r="F17457" t="s">
        <v>16451</v>
      </c>
      <c r="G17457" t="s">
        <v>16452</v>
      </c>
      <c r="H17457">
        <v>12</v>
      </c>
      <c r="I17457" s="17">
        <v>683254</v>
      </c>
      <c r="J17457" s="17">
        <v>0</v>
      </c>
      <c r="K17457" s="17">
        <v>683254</v>
      </c>
      <c r="L17457" s="17">
        <v>423617.48</v>
      </c>
      <c r="M17457" s="17">
        <v>259636.52</v>
      </c>
      <c r="N17457" s="17">
        <v>97917.6044</v>
      </c>
    </row>
    <row r="17458" spans="1:14">
      <c r="A17458" s="16">
        <v>46313</v>
      </c>
      <c r="B17458" t="s">
        <v>17504</v>
      </c>
      <c r="C17458" t="s">
        <v>29</v>
      </c>
      <c r="D17458" t="s">
        <v>30</v>
      </c>
      <c r="E17458" t="s">
        <v>31</v>
      </c>
      <c r="F17458" t="s">
        <v>16451</v>
      </c>
      <c r="G17458" t="s">
        <v>16452</v>
      </c>
      <c r="H17458">
        <v>8</v>
      </c>
      <c r="I17458" s="17">
        <v>488114</v>
      </c>
      <c r="J17458" s="17">
        <v>0</v>
      </c>
      <c r="K17458" s="17">
        <v>488114</v>
      </c>
      <c r="L17458" s="17">
        <v>302630.68</v>
      </c>
      <c r="M17458" s="17">
        <v>185483.32</v>
      </c>
      <c r="N17458" s="17">
        <v>97917.6044</v>
      </c>
    </row>
    <row r="17459" spans="1:14">
      <c r="A17459" s="16">
        <v>46313</v>
      </c>
      <c r="B17459" t="s">
        <v>17505</v>
      </c>
      <c r="C17459" t="s">
        <v>26</v>
      </c>
      <c r="D17459" t="s">
        <v>27</v>
      </c>
      <c r="E17459" t="s">
        <v>17</v>
      </c>
      <c r="F17459" t="s">
        <v>16451</v>
      </c>
      <c r="G17459" t="s">
        <v>16452</v>
      </c>
      <c r="H17459">
        <v>3</v>
      </c>
      <c r="I17459" s="17">
        <v>190110</v>
      </c>
      <c r="J17459" s="17">
        <v>26615.4</v>
      </c>
      <c r="K17459" s="17">
        <v>163494.6</v>
      </c>
      <c r="L17459" s="17">
        <v>114446.22</v>
      </c>
      <c r="M17459" s="17">
        <v>49048.38</v>
      </c>
      <c r="N17459" s="17">
        <v>42780.2845</v>
      </c>
    </row>
    <row r="17460" spans="1:14">
      <c r="A17460" s="16">
        <v>46313</v>
      </c>
      <c r="B17460" t="s">
        <v>17506</v>
      </c>
      <c r="C17460" t="s">
        <v>47</v>
      </c>
      <c r="D17460" t="s">
        <v>48</v>
      </c>
      <c r="E17460" t="s">
        <v>35</v>
      </c>
      <c r="F17460" t="s">
        <v>16451</v>
      </c>
      <c r="G17460" t="s">
        <v>16452</v>
      </c>
      <c r="H17460">
        <v>10</v>
      </c>
      <c r="I17460" s="17">
        <v>67118</v>
      </c>
      <c r="J17460" s="17">
        <v>1342.36</v>
      </c>
      <c r="K17460" s="17">
        <v>65775.64</v>
      </c>
      <c r="L17460" s="17">
        <v>47358.46</v>
      </c>
      <c r="M17460" s="17">
        <v>18417.18</v>
      </c>
      <c r="N17460" s="17">
        <v>108978.7394</v>
      </c>
    </row>
    <row r="17461" spans="1:14">
      <c r="A17461" s="16">
        <v>46313</v>
      </c>
      <c r="B17461" t="s">
        <v>17507</v>
      </c>
      <c r="C17461" t="s">
        <v>22</v>
      </c>
      <c r="D17461" t="s">
        <v>23</v>
      </c>
      <c r="E17461" t="s">
        <v>24</v>
      </c>
      <c r="F17461" t="s">
        <v>16451</v>
      </c>
      <c r="G17461" t="s">
        <v>16452</v>
      </c>
      <c r="H17461">
        <v>2</v>
      </c>
      <c r="I17461" s="17">
        <v>748207</v>
      </c>
      <c r="J17461" s="17">
        <v>0</v>
      </c>
      <c r="K17461" s="17">
        <v>748207</v>
      </c>
      <c r="L17461" s="17">
        <v>568637.3199999999</v>
      </c>
      <c r="M17461" s="17">
        <v>179569.68</v>
      </c>
      <c r="N17461" s="17">
        <v>63151.8486</v>
      </c>
    </row>
    <row r="17462" spans="1:14">
      <c r="A17462" s="16">
        <v>46313</v>
      </c>
      <c r="B17462" t="s">
        <v>17508</v>
      </c>
      <c r="C17462" t="s">
        <v>29</v>
      </c>
      <c r="D17462" t="s">
        <v>30</v>
      </c>
      <c r="E17462" t="s">
        <v>31</v>
      </c>
      <c r="F17462" t="s">
        <v>16451</v>
      </c>
      <c r="G17462" t="s">
        <v>16452</v>
      </c>
      <c r="H17462">
        <v>2</v>
      </c>
      <c r="I17462" s="17">
        <v>497727</v>
      </c>
      <c r="J17462" s="17">
        <v>49772.7</v>
      </c>
      <c r="K17462" s="17">
        <v>447954.3</v>
      </c>
      <c r="L17462" s="17">
        <v>277731.67</v>
      </c>
      <c r="M17462" s="17">
        <v>170222.63</v>
      </c>
      <c r="N17462" s="17">
        <v>97917.6044</v>
      </c>
    </row>
    <row r="17463" spans="1:14">
      <c r="A17463" s="16">
        <v>46313</v>
      </c>
      <c r="B17463" t="s">
        <v>17509</v>
      </c>
      <c r="C17463" t="s">
        <v>47</v>
      </c>
      <c r="D17463" t="s">
        <v>48</v>
      </c>
      <c r="E17463" t="s">
        <v>35</v>
      </c>
      <c r="F17463" t="s">
        <v>16451</v>
      </c>
      <c r="G17463" t="s">
        <v>16452</v>
      </c>
      <c r="H17463">
        <v>4</v>
      </c>
      <c r="I17463" s="17">
        <v>251122</v>
      </c>
      <c r="J17463" s="17">
        <v>27623.42</v>
      </c>
      <c r="K17463" s="17">
        <v>223498.58</v>
      </c>
      <c r="L17463" s="17">
        <v>160918.98</v>
      </c>
      <c r="M17463" s="17">
        <v>62579.6</v>
      </c>
      <c r="N17463" s="17">
        <v>108978.7394</v>
      </c>
    </row>
    <row r="17464" spans="1:14">
      <c r="A17464" s="16">
        <v>46313</v>
      </c>
      <c r="B17464" t="s">
        <v>17510</v>
      </c>
      <c r="C17464" t="s">
        <v>29</v>
      </c>
      <c r="D17464" t="s">
        <v>30</v>
      </c>
      <c r="E17464" t="s">
        <v>31</v>
      </c>
      <c r="F17464" t="s">
        <v>16451</v>
      </c>
      <c r="G17464" t="s">
        <v>16452</v>
      </c>
      <c r="H17464">
        <v>1</v>
      </c>
      <c r="I17464" s="17">
        <v>242440</v>
      </c>
      <c r="J17464" s="17">
        <v>0</v>
      </c>
      <c r="K17464" s="17">
        <v>242440</v>
      </c>
      <c r="L17464" s="17">
        <v>150312.8</v>
      </c>
      <c r="M17464" s="17">
        <v>92127.2</v>
      </c>
      <c r="N17464" s="17">
        <v>97917.6044</v>
      </c>
    </row>
    <row r="17465" spans="1:14">
      <c r="A17465" s="16">
        <v>46313</v>
      </c>
      <c r="B17465" t="s">
        <v>17511</v>
      </c>
      <c r="C17465" t="s">
        <v>43</v>
      </c>
      <c r="D17465" t="s">
        <v>44</v>
      </c>
      <c r="E17465" t="s">
        <v>31</v>
      </c>
      <c r="F17465" t="s">
        <v>16451</v>
      </c>
      <c r="G17465" t="s">
        <v>16452</v>
      </c>
      <c r="H17465">
        <v>2</v>
      </c>
      <c r="I17465" s="17">
        <v>800046</v>
      </c>
      <c r="J17465" s="17">
        <v>0</v>
      </c>
      <c r="K17465" s="17">
        <v>800046</v>
      </c>
      <c r="L17465" s="17">
        <v>496028.52</v>
      </c>
      <c r="M17465" s="17">
        <v>304017.48</v>
      </c>
      <c r="N17465" s="17">
        <v>97917.6044</v>
      </c>
    </row>
    <row r="17466" spans="1:14">
      <c r="A17466" s="16">
        <v>46313</v>
      </c>
      <c r="B17466" t="s">
        <v>17512</v>
      </c>
      <c r="C17466" t="s">
        <v>33</v>
      </c>
      <c r="D17466" t="s">
        <v>34</v>
      </c>
      <c r="E17466" t="s">
        <v>35</v>
      </c>
      <c r="F17466" t="s">
        <v>16451</v>
      </c>
      <c r="G17466" t="s">
        <v>16452</v>
      </c>
      <c r="H17466">
        <v>11</v>
      </c>
      <c r="I17466" s="17">
        <v>214847</v>
      </c>
      <c r="J17466" s="17">
        <v>17187.76</v>
      </c>
      <c r="K17466" s="17">
        <v>197659.24</v>
      </c>
      <c r="L17466" s="17">
        <v>142314.65</v>
      </c>
      <c r="M17466" s="17">
        <v>55344.59</v>
      </c>
      <c r="N17466" s="17">
        <v>108978.7394</v>
      </c>
    </row>
    <row r="17467" spans="1:14">
      <c r="A17467" s="16">
        <v>46313</v>
      </c>
      <c r="B17467" t="s">
        <v>17513</v>
      </c>
      <c r="C17467" t="s">
        <v>73</v>
      </c>
      <c r="D17467" t="s">
        <v>74</v>
      </c>
      <c r="E17467" t="s">
        <v>24</v>
      </c>
      <c r="F17467" t="s">
        <v>16451</v>
      </c>
      <c r="G17467" t="s">
        <v>16452</v>
      </c>
      <c r="H17467">
        <v>5</v>
      </c>
      <c r="I17467" s="17">
        <v>468106</v>
      </c>
      <c r="J17467" s="17">
        <v>0</v>
      </c>
      <c r="K17467" s="17">
        <v>468106</v>
      </c>
      <c r="L17467" s="17">
        <v>355760.56</v>
      </c>
      <c r="M17467" s="17">
        <v>112345.44</v>
      </c>
      <c r="N17467" s="17">
        <v>63151.8486</v>
      </c>
    </row>
    <row r="17468" spans="1:14">
      <c r="A17468" s="16">
        <v>46313</v>
      </c>
      <c r="B17468" t="s">
        <v>17514</v>
      </c>
      <c r="C17468" t="s">
        <v>15</v>
      </c>
      <c r="D17468" t="s">
        <v>16</v>
      </c>
      <c r="E17468" t="s">
        <v>17</v>
      </c>
      <c r="F17468" t="s">
        <v>16451</v>
      </c>
      <c r="G17468" t="s">
        <v>16452</v>
      </c>
      <c r="H17468">
        <v>6</v>
      </c>
      <c r="I17468" s="17">
        <v>268153</v>
      </c>
      <c r="J17468" s="17">
        <v>8044.59</v>
      </c>
      <c r="K17468" s="17">
        <v>260108.41</v>
      </c>
      <c r="L17468" s="17">
        <v>182075.89</v>
      </c>
      <c r="M17468" s="17">
        <v>78032.52</v>
      </c>
      <c r="N17468" s="17">
        <v>42780.2845</v>
      </c>
    </row>
    <row r="17469" spans="1:14">
      <c r="A17469" s="16">
        <v>46313</v>
      </c>
      <c r="B17469" t="s">
        <v>17515</v>
      </c>
      <c r="C17469" t="s">
        <v>43</v>
      </c>
      <c r="D17469" t="s">
        <v>44</v>
      </c>
      <c r="E17469" t="s">
        <v>31</v>
      </c>
      <c r="F17469" t="s">
        <v>16451</v>
      </c>
      <c r="G17469" t="s">
        <v>16452</v>
      </c>
      <c r="H17469">
        <v>1</v>
      </c>
      <c r="I17469" s="17">
        <v>156687</v>
      </c>
      <c r="J17469" s="17">
        <v>21936.18</v>
      </c>
      <c r="K17469" s="17">
        <v>134750.82</v>
      </c>
      <c r="L17469" s="17">
        <v>83545.50999999999</v>
      </c>
      <c r="M17469" s="17">
        <v>51205.31</v>
      </c>
      <c r="N17469" s="17">
        <v>97917.6044</v>
      </c>
    </row>
    <row r="17470" spans="1:14">
      <c r="A17470" s="16">
        <v>46313</v>
      </c>
      <c r="B17470" t="s">
        <v>17516</v>
      </c>
      <c r="C17470" t="s">
        <v>15</v>
      </c>
      <c r="D17470" t="s">
        <v>16</v>
      </c>
      <c r="E17470" t="s">
        <v>17</v>
      </c>
      <c r="F17470" t="s">
        <v>16451</v>
      </c>
      <c r="G17470" t="s">
        <v>16452</v>
      </c>
      <c r="H17470">
        <v>6</v>
      </c>
      <c r="I17470" s="17">
        <v>795118</v>
      </c>
      <c r="J17470" s="17">
        <v>39755.9</v>
      </c>
      <c r="K17470" s="17">
        <v>755362.1</v>
      </c>
      <c r="L17470" s="17">
        <v>528753.47</v>
      </c>
      <c r="M17470" s="17">
        <v>226608.63</v>
      </c>
      <c r="N17470" s="17">
        <v>42780.2845</v>
      </c>
    </row>
    <row r="17471" spans="1:14">
      <c r="A17471" s="16">
        <v>46313</v>
      </c>
      <c r="B17471" t="s">
        <v>17517</v>
      </c>
      <c r="C17471" t="s">
        <v>73</v>
      </c>
      <c r="D17471" t="s">
        <v>74</v>
      </c>
      <c r="E17471" t="s">
        <v>24</v>
      </c>
      <c r="F17471" t="s">
        <v>16451</v>
      </c>
      <c r="G17471" t="s">
        <v>16452</v>
      </c>
      <c r="H17471">
        <v>8</v>
      </c>
      <c r="I17471" s="17">
        <v>319196</v>
      </c>
      <c r="J17471" s="17">
        <v>0</v>
      </c>
      <c r="K17471" s="17">
        <v>319196</v>
      </c>
      <c r="L17471" s="17">
        <v>242588.96</v>
      </c>
      <c r="M17471" s="17">
        <v>76607.03999999999</v>
      </c>
      <c r="N17471" s="17">
        <v>63151.8486</v>
      </c>
    </row>
    <row r="17472" spans="1:14">
      <c r="A17472" s="16">
        <v>46313</v>
      </c>
      <c r="B17472" t="s">
        <v>17518</v>
      </c>
      <c r="C17472" t="s">
        <v>26</v>
      </c>
      <c r="D17472" t="s">
        <v>27</v>
      </c>
      <c r="E17472" t="s">
        <v>17</v>
      </c>
      <c r="F17472" t="s">
        <v>16451</v>
      </c>
      <c r="G17472" t="s">
        <v>16452</v>
      </c>
      <c r="H17472">
        <v>5</v>
      </c>
      <c r="I17472" s="17">
        <v>664727</v>
      </c>
      <c r="J17472" s="17">
        <v>53178.16</v>
      </c>
      <c r="K17472" s="17">
        <v>611548.84</v>
      </c>
      <c r="L17472" s="17">
        <v>428084.19</v>
      </c>
      <c r="M17472" s="17">
        <v>183464.65</v>
      </c>
      <c r="N17472" s="17">
        <v>42780.2845</v>
      </c>
    </row>
    <row r="17473" spans="1:14">
      <c r="A17473" s="16">
        <v>46313</v>
      </c>
      <c r="B17473" t="s">
        <v>17519</v>
      </c>
      <c r="C17473" t="s">
        <v>73</v>
      </c>
      <c r="D17473" t="s">
        <v>74</v>
      </c>
      <c r="E17473" t="s">
        <v>24</v>
      </c>
      <c r="F17473" t="s">
        <v>16451</v>
      </c>
      <c r="G17473" t="s">
        <v>16452</v>
      </c>
      <c r="H17473">
        <v>11</v>
      </c>
      <c r="I17473" s="17">
        <v>54558</v>
      </c>
      <c r="J17473" s="17">
        <v>1636.74</v>
      </c>
      <c r="K17473" s="17">
        <v>52921.26</v>
      </c>
      <c r="L17473" s="17">
        <v>40220.16</v>
      </c>
      <c r="M17473" s="17">
        <v>12701.1</v>
      </c>
      <c r="N17473" s="17">
        <v>63151.8486</v>
      </c>
    </row>
    <row r="17474" spans="1:14">
      <c r="A17474" s="16">
        <v>46313</v>
      </c>
      <c r="B17474" t="s">
        <v>17520</v>
      </c>
      <c r="C17474" t="s">
        <v>47</v>
      </c>
      <c r="D17474" t="s">
        <v>48</v>
      </c>
      <c r="E17474" t="s">
        <v>35</v>
      </c>
      <c r="F17474" t="s">
        <v>16451</v>
      </c>
      <c r="G17474" t="s">
        <v>16452</v>
      </c>
      <c r="H17474">
        <v>10</v>
      </c>
      <c r="I17474" s="17">
        <v>106686</v>
      </c>
      <c r="J17474" s="17">
        <v>0</v>
      </c>
      <c r="K17474" s="17">
        <v>106686</v>
      </c>
      <c r="L17474" s="17">
        <v>76813.92</v>
      </c>
      <c r="M17474" s="17">
        <v>29872.08</v>
      </c>
      <c r="N17474" s="17">
        <v>108978.7394</v>
      </c>
    </row>
    <row r="17475" spans="1:14">
      <c r="A17475" s="16">
        <v>46313</v>
      </c>
      <c r="B17475" t="s">
        <v>17521</v>
      </c>
      <c r="C17475" t="s">
        <v>33</v>
      </c>
      <c r="D17475" t="s">
        <v>34</v>
      </c>
      <c r="E17475" t="s">
        <v>35</v>
      </c>
      <c r="F17475" t="s">
        <v>16451</v>
      </c>
      <c r="G17475" t="s">
        <v>16452</v>
      </c>
      <c r="H17475">
        <v>1</v>
      </c>
      <c r="I17475" s="17">
        <v>815616</v>
      </c>
      <c r="J17475" s="17">
        <v>106030.08</v>
      </c>
      <c r="K17475" s="17">
        <v>709585.92</v>
      </c>
      <c r="L17475" s="17">
        <v>510901.86</v>
      </c>
      <c r="M17475" s="17">
        <v>198684.06</v>
      </c>
      <c r="N17475" s="17">
        <v>108978.7394</v>
      </c>
    </row>
    <row r="17476" spans="1:14">
      <c r="A17476" s="16">
        <v>46313</v>
      </c>
      <c r="B17476" t="s">
        <v>17522</v>
      </c>
      <c r="C17476" t="s">
        <v>47</v>
      </c>
      <c r="D17476" t="s">
        <v>48</v>
      </c>
      <c r="E17476" t="s">
        <v>35</v>
      </c>
      <c r="F17476" t="s">
        <v>16451</v>
      </c>
      <c r="G17476" t="s">
        <v>16452</v>
      </c>
      <c r="H17476">
        <v>7</v>
      </c>
      <c r="I17476" s="17">
        <v>460108</v>
      </c>
      <c r="J17476" s="17">
        <v>0</v>
      </c>
      <c r="K17476" s="17">
        <v>460108</v>
      </c>
      <c r="L17476" s="17">
        <v>331277.76</v>
      </c>
      <c r="M17476" s="17">
        <v>128830.24</v>
      </c>
      <c r="N17476" s="17">
        <v>108978.7394</v>
      </c>
    </row>
    <row r="17477" spans="1:14">
      <c r="A17477" s="16">
        <v>46313</v>
      </c>
      <c r="B17477" t="s">
        <v>17523</v>
      </c>
      <c r="C17477" t="s">
        <v>73</v>
      </c>
      <c r="D17477" t="s">
        <v>74</v>
      </c>
      <c r="E17477" t="s">
        <v>24</v>
      </c>
      <c r="F17477" t="s">
        <v>16451</v>
      </c>
      <c r="G17477" t="s">
        <v>16452</v>
      </c>
      <c r="H17477">
        <v>8</v>
      </c>
      <c r="I17477" s="17">
        <v>668789</v>
      </c>
      <c r="J17477" s="17">
        <v>46815.23</v>
      </c>
      <c r="K17477" s="17">
        <v>621973.77</v>
      </c>
      <c r="L17477" s="17">
        <v>472700.07</v>
      </c>
      <c r="M17477" s="17">
        <v>149273.7</v>
      </c>
      <c r="N17477" s="17">
        <v>63151.8486</v>
      </c>
    </row>
    <row r="17478" spans="1:14">
      <c r="A17478" s="16">
        <v>46313</v>
      </c>
      <c r="B17478" t="s">
        <v>17524</v>
      </c>
      <c r="C17478" t="s">
        <v>29</v>
      </c>
      <c r="D17478" t="s">
        <v>30</v>
      </c>
      <c r="E17478" t="s">
        <v>31</v>
      </c>
      <c r="F17478" t="s">
        <v>16451</v>
      </c>
      <c r="G17478" t="s">
        <v>16452</v>
      </c>
      <c r="H17478">
        <v>12</v>
      </c>
      <c r="I17478" s="17">
        <v>317734</v>
      </c>
      <c r="J17478" s="17">
        <v>0</v>
      </c>
      <c r="K17478" s="17">
        <v>317734</v>
      </c>
      <c r="L17478" s="17">
        <v>196995.08</v>
      </c>
      <c r="M17478" s="17">
        <v>120738.92</v>
      </c>
      <c r="N17478" s="17">
        <v>97917.6044</v>
      </c>
    </row>
    <row r="17479" spans="1:14">
      <c r="A17479" s="16">
        <v>46313</v>
      </c>
      <c r="B17479" t="s">
        <v>17525</v>
      </c>
      <c r="C17479" t="s">
        <v>22</v>
      </c>
      <c r="D17479" t="s">
        <v>23</v>
      </c>
      <c r="E17479" t="s">
        <v>24</v>
      </c>
      <c r="F17479" t="s">
        <v>16451</v>
      </c>
      <c r="G17479" t="s">
        <v>16452</v>
      </c>
      <c r="H17479">
        <v>9</v>
      </c>
      <c r="I17479" s="17">
        <v>812670</v>
      </c>
      <c r="J17479" s="17">
        <v>97520.39999999999</v>
      </c>
      <c r="K17479" s="17">
        <v>715149.6</v>
      </c>
      <c r="L17479" s="17">
        <v>543513.7</v>
      </c>
      <c r="M17479" s="17">
        <v>171635.9</v>
      </c>
      <c r="N17479" s="17">
        <v>63151.8486</v>
      </c>
    </row>
    <row r="17480" spans="1:14">
      <c r="A17480" s="16">
        <v>46313</v>
      </c>
      <c r="B17480" t="s">
        <v>17526</v>
      </c>
      <c r="C17480" t="s">
        <v>22</v>
      </c>
      <c r="D17480" t="s">
        <v>23</v>
      </c>
      <c r="E17480" t="s">
        <v>24</v>
      </c>
      <c r="F17480" t="s">
        <v>16451</v>
      </c>
      <c r="G17480" t="s">
        <v>16452</v>
      </c>
      <c r="H17480">
        <v>8</v>
      </c>
      <c r="I17480" s="17">
        <v>660482</v>
      </c>
      <c r="J17480" s="17">
        <v>85862.66</v>
      </c>
      <c r="K17480" s="17">
        <v>574619.34</v>
      </c>
      <c r="L17480" s="17">
        <v>436710.7</v>
      </c>
      <c r="M17480" s="17">
        <v>137908.64</v>
      </c>
      <c r="N17480" s="17">
        <v>63151.8486</v>
      </c>
    </row>
    <row r="17481" spans="1:14">
      <c r="A17481" s="16">
        <v>46313</v>
      </c>
      <c r="B17481" t="s">
        <v>17527</v>
      </c>
      <c r="C17481" t="s">
        <v>73</v>
      </c>
      <c r="D17481" t="s">
        <v>74</v>
      </c>
      <c r="E17481" t="s">
        <v>24</v>
      </c>
      <c r="F17481" t="s">
        <v>16451</v>
      </c>
      <c r="G17481" t="s">
        <v>16452</v>
      </c>
      <c r="H17481">
        <v>4</v>
      </c>
      <c r="I17481" s="17">
        <v>641276</v>
      </c>
      <c r="J17481" s="17">
        <v>0</v>
      </c>
      <c r="K17481" s="17">
        <v>641276</v>
      </c>
      <c r="L17481" s="17">
        <v>487369.76</v>
      </c>
      <c r="M17481" s="17">
        <v>153906.24</v>
      </c>
      <c r="N17481" s="17">
        <v>63151.8486</v>
      </c>
    </row>
    <row r="17482" spans="1:14">
      <c r="A17482" s="16">
        <v>46313</v>
      </c>
      <c r="B17482" t="s">
        <v>17528</v>
      </c>
      <c r="C17482" t="s">
        <v>15</v>
      </c>
      <c r="D17482" t="s">
        <v>16</v>
      </c>
      <c r="E17482" t="s">
        <v>17</v>
      </c>
      <c r="F17482" t="s">
        <v>16451</v>
      </c>
      <c r="G17482" t="s">
        <v>16452</v>
      </c>
      <c r="H17482">
        <v>8</v>
      </c>
      <c r="I17482" s="17">
        <v>334156</v>
      </c>
      <c r="J17482" s="17">
        <v>0</v>
      </c>
      <c r="K17482" s="17">
        <v>334156</v>
      </c>
      <c r="L17482" s="17">
        <v>233909.2</v>
      </c>
      <c r="M17482" s="17">
        <v>100246.8</v>
      </c>
      <c r="N17482" s="17">
        <v>42780.2845</v>
      </c>
    </row>
    <row r="17483" spans="1:14">
      <c r="A17483" s="16">
        <v>46313</v>
      </c>
      <c r="B17483" t="s">
        <v>17529</v>
      </c>
      <c r="C17483" t="s">
        <v>33</v>
      </c>
      <c r="D17483" t="s">
        <v>34</v>
      </c>
      <c r="E17483" t="s">
        <v>35</v>
      </c>
      <c r="F17483" t="s">
        <v>16451</v>
      </c>
      <c r="G17483" t="s">
        <v>16452</v>
      </c>
      <c r="H17483">
        <v>6</v>
      </c>
      <c r="I17483" s="17">
        <v>170671</v>
      </c>
      <c r="J17483" s="17">
        <v>5120.13</v>
      </c>
      <c r="K17483" s="17">
        <v>165550.87</v>
      </c>
      <c r="L17483" s="17">
        <v>119196.63</v>
      </c>
      <c r="M17483" s="17">
        <v>46354.24</v>
      </c>
      <c r="N17483" s="17">
        <v>108978.7394</v>
      </c>
    </row>
    <row r="17484" spans="1:14">
      <c r="A17484" s="16">
        <v>46313</v>
      </c>
      <c r="B17484" t="s">
        <v>17530</v>
      </c>
      <c r="C17484" t="s">
        <v>22</v>
      </c>
      <c r="D17484" t="s">
        <v>23</v>
      </c>
      <c r="E17484" t="s">
        <v>24</v>
      </c>
      <c r="F17484" t="s">
        <v>16451</v>
      </c>
      <c r="G17484" t="s">
        <v>16452</v>
      </c>
      <c r="H17484">
        <v>7</v>
      </c>
      <c r="I17484" s="17">
        <v>322477</v>
      </c>
      <c r="J17484" s="17">
        <v>0</v>
      </c>
      <c r="K17484" s="17">
        <v>322477</v>
      </c>
      <c r="L17484" s="17">
        <v>245082.52</v>
      </c>
      <c r="M17484" s="17">
        <v>77394.48</v>
      </c>
      <c r="N17484" s="17">
        <v>63151.8486</v>
      </c>
    </row>
    <row r="17485" spans="1:14">
      <c r="A17485" s="16">
        <v>46313</v>
      </c>
      <c r="B17485" t="s">
        <v>17531</v>
      </c>
      <c r="C17485" t="s">
        <v>22</v>
      </c>
      <c r="D17485" t="s">
        <v>23</v>
      </c>
      <c r="E17485" t="s">
        <v>24</v>
      </c>
      <c r="F17485" t="s">
        <v>16451</v>
      </c>
      <c r="G17485" t="s">
        <v>16452</v>
      </c>
      <c r="H17485">
        <v>6</v>
      </c>
      <c r="I17485" s="17">
        <v>648611</v>
      </c>
      <c r="J17485" s="17">
        <v>84319.42999999999</v>
      </c>
      <c r="K17485" s="17">
        <v>564291.5699999999</v>
      </c>
      <c r="L17485" s="17">
        <v>428861.59</v>
      </c>
      <c r="M17485" s="17">
        <v>135429.98</v>
      </c>
      <c r="N17485" s="17">
        <v>63151.8486</v>
      </c>
    </row>
    <row r="17486" spans="1:14">
      <c r="A17486" s="16">
        <v>46313</v>
      </c>
      <c r="B17486" t="s">
        <v>17532</v>
      </c>
      <c r="C17486" t="s">
        <v>29</v>
      </c>
      <c r="D17486" t="s">
        <v>30</v>
      </c>
      <c r="E17486" t="s">
        <v>31</v>
      </c>
      <c r="F17486" t="s">
        <v>16451</v>
      </c>
      <c r="G17486" t="s">
        <v>16452</v>
      </c>
      <c r="H17486">
        <v>5</v>
      </c>
      <c r="I17486" s="17">
        <v>813806</v>
      </c>
      <c r="J17486" s="17">
        <v>0</v>
      </c>
      <c r="K17486" s="17">
        <v>813806</v>
      </c>
      <c r="L17486" s="17">
        <v>504559.72</v>
      </c>
      <c r="M17486" s="17">
        <v>309246.28</v>
      </c>
      <c r="N17486" s="17">
        <v>97917.6044</v>
      </c>
    </row>
    <row r="17487" spans="1:14">
      <c r="A17487" s="16">
        <v>46313</v>
      </c>
      <c r="B17487" t="s">
        <v>17533</v>
      </c>
      <c r="C17487" t="s">
        <v>26</v>
      </c>
      <c r="D17487" t="s">
        <v>27</v>
      </c>
      <c r="E17487" t="s">
        <v>17</v>
      </c>
      <c r="F17487" t="s">
        <v>16451</v>
      </c>
      <c r="G17487" t="s">
        <v>16452</v>
      </c>
      <c r="H17487">
        <v>10</v>
      </c>
      <c r="I17487" s="17">
        <v>319461</v>
      </c>
      <c r="J17487" s="17">
        <v>9583.83</v>
      </c>
      <c r="K17487" s="17">
        <v>309877.17</v>
      </c>
      <c r="L17487" s="17">
        <v>216914.02</v>
      </c>
      <c r="M17487" s="17">
        <v>92963.14999999999</v>
      </c>
      <c r="N17487" s="17">
        <v>42780.2845</v>
      </c>
    </row>
    <row r="17488" spans="1:14">
      <c r="A17488" s="16">
        <v>46313</v>
      </c>
      <c r="B17488" t="s">
        <v>17534</v>
      </c>
      <c r="C17488" t="s">
        <v>33</v>
      </c>
      <c r="D17488" t="s">
        <v>34</v>
      </c>
      <c r="E17488" t="s">
        <v>35</v>
      </c>
      <c r="F17488" t="s">
        <v>16451</v>
      </c>
      <c r="G17488" t="s">
        <v>16452</v>
      </c>
      <c r="H17488">
        <v>5</v>
      </c>
      <c r="I17488" s="17">
        <v>834135</v>
      </c>
      <c r="J17488" s="17">
        <v>66730.8</v>
      </c>
      <c r="K17488" s="17">
        <v>767404.2</v>
      </c>
      <c r="L17488" s="17">
        <v>552531.02</v>
      </c>
      <c r="M17488" s="17">
        <v>214873.18</v>
      </c>
      <c r="N17488" s="17">
        <v>108978.7394</v>
      </c>
    </row>
    <row r="17489" spans="1:14">
      <c r="A17489" s="16">
        <v>46313</v>
      </c>
      <c r="B17489" t="s">
        <v>17535</v>
      </c>
      <c r="C17489" t="s">
        <v>73</v>
      </c>
      <c r="D17489" t="s">
        <v>74</v>
      </c>
      <c r="E17489" t="s">
        <v>24</v>
      </c>
      <c r="F17489" t="s">
        <v>16451</v>
      </c>
      <c r="G17489" t="s">
        <v>16452</v>
      </c>
      <c r="H17489">
        <v>8</v>
      </c>
      <c r="I17489" s="17">
        <v>420862</v>
      </c>
      <c r="J17489" s="17">
        <v>0</v>
      </c>
      <c r="K17489" s="17">
        <v>420862</v>
      </c>
      <c r="L17489" s="17">
        <v>319855.12</v>
      </c>
      <c r="M17489" s="17">
        <v>101006.88</v>
      </c>
      <c r="N17489" s="17">
        <v>63151.8486</v>
      </c>
    </row>
    <row r="17490" spans="1:14">
      <c r="A17490" s="16">
        <v>46313</v>
      </c>
      <c r="B17490" t="s">
        <v>17536</v>
      </c>
      <c r="C17490" t="s">
        <v>33</v>
      </c>
      <c r="D17490" t="s">
        <v>34</v>
      </c>
      <c r="E17490" t="s">
        <v>35</v>
      </c>
      <c r="F17490" t="s">
        <v>16451</v>
      </c>
      <c r="G17490" t="s">
        <v>16452</v>
      </c>
      <c r="H17490">
        <v>10</v>
      </c>
      <c r="I17490" s="17">
        <v>746388</v>
      </c>
      <c r="J17490" s="17">
        <v>89566.56</v>
      </c>
      <c r="K17490" s="17">
        <v>656821.4399999999</v>
      </c>
      <c r="L17490" s="17">
        <v>472911.44</v>
      </c>
      <c r="M17490" s="17">
        <v>183910</v>
      </c>
      <c r="N17490" s="17">
        <v>108978.7394</v>
      </c>
    </row>
    <row r="17491" spans="1:14">
      <c r="A17491" s="16">
        <v>46313</v>
      </c>
      <c r="B17491" t="s">
        <v>17537</v>
      </c>
      <c r="C17491" t="s">
        <v>33</v>
      </c>
      <c r="D17491" t="s">
        <v>34</v>
      </c>
      <c r="E17491" t="s">
        <v>35</v>
      </c>
      <c r="F17491" t="s">
        <v>16451</v>
      </c>
      <c r="G17491" t="s">
        <v>16452</v>
      </c>
      <c r="H17491">
        <v>7</v>
      </c>
      <c r="I17491" s="17">
        <v>690434</v>
      </c>
      <c r="J17491" s="17">
        <v>48330.38</v>
      </c>
      <c r="K17491" s="17">
        <v>642103.62</v>
      </c>
      <c r="L17491" s="17">
        <v>462314.61</v>
      </c>
      <c r="M17491" s="17">
        <v>179789.01</v>
      </c>
      <c r="N17491" s="17">
        <v>108978.7394</v>
      </c>
    </row>
    <row r="17492" spans="1:14">
      <c r="A17492" s="16">
        <v>46313</v>
      </c>
      <c r="B17492" t="s">
        <v>17538</v>
      </c>
      <c r="C17492" t="s">
        <v>22</v>
      </c>
      <c r="D17492" t="s">
        <v>23</v>
      </c>
      <c r="E17492" t="s">
        <v>24</v>
      </c>
      <c r="F17492" t="s">
        <v>16451</v>
      </c>
      <c r="G17492" t="s">
        <v>16452</v>
      </c>
      <c r="H17492">
        <v>9</v>
      </c>
      <c r="I17492" s="17">
        <v>634522</v>
      </c>
      <c r="J17492" s="17">
        <v>63452.2</v>
      </c>
      <c r="K17492" s="17">
        <v>571069.8</v>
      </c>
      <c r="L17492" s="17">
        <v>434013.05</v>
      </c>
      <c r="M17492" s="17">
        <v>137056.75</v>
      </c>
      <c r="N17492" s="17">
        <v>63151.8486</v>
      </c>
    </row>
    <row r="17493" spans="1:14">
      <c r="A17493" s="16">
        <v>46313</v>
      </c>
      <c r="B17493" t="s">
        <v>17539</v>
      </c>
      <c r="C17493" t="s">
        <v>73</v>
      </c>
      <c r="D17493" t="s">
        <v>74</v>
      </c>
      <c r="E17493" t="s">
        <v>24</v>
      </c>
      <c r="F17493" t="s">
        <v>16451</v>
      </c>
      <c r="G17493" t="s">
        <v>16452</v>
      </c>
      <c r="H17493">
        <v>6</v>
      </c>
      <c r="I17493" s="17">
        <v>332742</v>
      </c>
      <c r="J17493" s="17">
        <v>49911.3</v>
      </c>
      <c r="K17493" s="17">
        <v>282830.7</v>
      </c>
      <c r="L17493" s="17">
        <v>214951.33</v>
      </c>
      <c r="M17493" s="17">
        <v>67879.37</v>
      </c>
      <c r="N17493" s="17">
        <v>63151.8486</v>
      </c>
    </row>
    <row r="17494" spans="1:14">
      <c r="A17494" s="16">
        <v>46313</v>
      </c>
      <c r="B17494" t="s">
        <v>17540</v>
      </c>
      <c r="C17494" t="s">
        <v>15</v>
      </c>
      <c r="D17494" t="s">
        <v>16</v>
      </c>
      <c r="E17494" t="s">
        <v>17</v>
      </c>
      <c r="F17494" t="s">
        <v>16451</v>
      </c>
      <c r="G17494" t="s">
        <v>16452</v>
      </c>
      <c r="H17494">
        <v>11</v>
      </c>
      <c r="I17494" s="17">
        <v>842916</v>
      </c>
      <c r="J17494" s="17">
        <v>67433.28</v>
      </c>
      <c r="K17494" s="17">
        <v>775482.72</v>
      </c>
      <c r="L17494" s="17">
        <v>542837.9</v>
      </c>
      <c r="M17494" s="17">
        <v>232644.82</v>
      </c>
      <c r="N17494" s="17">
        <v>42780.2845</v>
      </c>
    </row>
    <row r="17495" spans="1:14">
      <c r="A17495" s="16">
        <v>46313</v>
      </c>
      <c r="B17495" t="s">
        <v>17541</v>
      </c>
      <c r="C17495" t="s">
        <v>22</v>
      </c>
      <c r="D17495" t="s">
        <v>23</v>
      </c>
      <c r="E17495" t="s">
        <v>24</v>
      </c>
      <c r="F17495" t="s">
        <v>16451</v>
      </c>
      <c r="G17495" t="s">
        <v>16452</v>
      </c>
      <c r="H17495">
        <v>1</v>
      </c>
      <c r="I17495" s="17">
        <v>825113</v>
      </c>
      <c r="J17495" s="17">
        <v>33004.52</v>
      </c>
      <c r="K17495" s="17">
        <v>792108.48</v>
      </c>
      <c r="L17495" s="17">
        <v>602002.4399999999</v>
      </c>
      <c r="M17495" s="17">
        <v>190106.04</v>
      </c>
      <c r="N17495" s="17">
        <v>63151.8486</v>
      </c>
    </row>
    <row r="17496" spans="1:14">
      <c r="A17496" s="16">
        <v>46313</v>
      </c>
      <c r="B17496" t="s">
        <v>17542</v>
      </c>
      <c r="C17496" t="s">
        <v>22</v>
      </c>
      <c r="D17496" t="s">
        <v>23</v>
      </c>
      <c r="E17496" t="s">
        <v>24</v>
      </c>
      <c r="F17496" t="s">
        <v>16451</v>
      </c>
      <c r="G17496" t="s">
        <v>16452</v>
      </c>
      <c r="H17496">
        <v>10</v>
      </c>
      <c r="I17496" s="17">
        <v>542592</v>
      </c>
      <c r="J17496" s="17">
        <v>0</v>
      </c>
      <c r="K17496" s="17">
        <v>542592</v>
      </c>
      <c r="L17496" s="17">
        <v>412369.92</v>
      </c>
      <c r="M17496" s="17">
        <v>130222.08</v>
      </c>
      <c r="N17496" s="17">
        <v>63151.8486</v>
      </c>
    </row>
    <row r="17497" spans="1:14">
      <c r="A17497" s="16">
        <v>46313</v>
      </c>
      <c r="B17497" t="s">
        <v>17543</v>
      </c>
      <c r="C17497" t="s">
        <v>33</v>
      </c>
      <c r="D17497" t="s">
        <v>34</v>
      </c>
      <c r="E17497" t="s">
        <v>35</v>
      </c>
      <c r="F17497" t="s">
        <v>16451</v>
      </c>
      <c r="G17497" t="s">
        <v>16452</v>
      </c>
      <c r="H17497">
        <v>11</v>
      </c>
      <c r="I17497" s="17">
        <v>136255</v>
      </c>
      <c r="J17497" s="17">
        <v>0</v>
      </c>
      <c r="K17497" s="17">
        <v>136255</v>
      </c>
      <c r="L17497" s="17">
        <v>98103.60000000001</v>
      </c>
      <c r="M17497" s="17">
        <v>38151.4</v>
      </c>
      <c r="N17497" s="17">
        <v>108978.7394</v>
      </c>
    </row>
    <row r="17498" spans="1:14">
      <c r="A17498" s="16">
        <v>46313</v>
      </c>
      <c r="B17498" t="s">
        <v>17544</v>
      </c>
      <c r="C17498" t="s">
        <v>43</v>
      </c>
      <c r="D17498" t="s">
        <v>44</v>
      </c>
      <c r="E17498" t="s">
        <v>31</v>
      </c>
      <c r="F17498" t="s">
        <v>16451</v>
      </c>
      <c r="G17498" t="s">
        <v>16452</v>
      </c>
      <c r="H17498">
        <v>6</v>
      </c>
      <c r="I17498" s="17">
        <v>123336</v>
      </c>
      <c r="J17498" s="17">
        <v>3700.08</v>
      </c>
      <c r="K17498" s="17">
        <v>119635.92</v>
      </c>
      <c r="L17498" s="17">
        <v>74174.27</v>
      </c>
      <c r="M17498" s="17">
        <v>45461.65</v>
      </c>
      <c r="N17498" s="17">
        <v>97917.6044</v>
      </c>
    </row>
    <row r="17499" spans="1:14">
      <c r="A17499" s="16">
        <v>46313</v>
      </c>
      <c r="B17499" t="s">
        <v>17545</v>
      </c>
      <c r="C17499" t="s">
        <v>29</v>
      </c>
      <c r="D17499" t="s">
        <v>30</v>
      </c>
      <c r="E17499" t="s">
        <v>31</v>
      </c>
      <c r="F17499" t="s">
        <v>16451</v>
      </c>
      <c r="G17499" t="s">
        <v>16452</v>
      </c>
      <c r="H17499">
        <v>12</v>
      </c>
      <c r="I17499" s="17">
        <v>726502</v>
      </c>
      <c r="J17499" s="17">
        <v>101710.28</v>
      </c>
      <c r="K17499" s="17">
        <v>624791.72</v>
      </c>
      <c r="L17499" s="17">
        <v>387370.87</v>
      </c>
      <c r="M17499" s="17">
        <v>237420.85</v>
      </c>
      <c r="N17499" s="17">
        <v>97917.6044</v>
      </c>
    </row>
    <row r="17500" spans="1:14">
      <c r="A17500" s="16">
        <v>46313</v>
      </c>
      <c r="B17500" t="s">
        <v>17546</v>
      </c>
      <c r="C17500" t="s">
        <v>26</v>
      </c>
      <c r="D17500" t="s">
        <v>27</v>
      </c>
      <c r="E17500" t="s">
        <v>17</v>
      </c>
      <c r="F17500" t="s">
        <v>16451</v>
      </c>
      <c r="G17500" t="s">
        <v>16452</v>
      </c>
      <c r="H17500">
        <v>3</v>
      </c>
      <c r="I17500" s="17">
        <v>700454</v>
      </c>
      <c r="J17500" s="17">
        <v>35022.7</v>
      </c>
      <c r="K17500" s="17">
        <v>665431.3</v>
      </c>
      <c r="L17500" s="17">
        <v>465801.91</v>
      </c>
      <c r="M17500" s="17">
        <v>199629.39</v>
      </c>
      <c r="N17500" s="17">
        <v>42780.2845</v>
      </c>
    </row>
    <row r="17501" spans="1:14">
      <c r="A17501" s="16">
        <v>46313</v>
      </c>
      <c r="B17501" t="s">
        <v>17547</v>
      </c>
      <c r="C17501" t="s">
        <v>26</v>
      </c>
      <c r="D17501" t="s">
        <v>27</v>
      </c>
      <c r="E17501" t="s">
        <v>17</v>
      </c>
      <c r="F17501" t="s">
        <v>16451</v>
      </c>
      <c r="G17501" t="s">
        <v>16452</v>
      </c>
      <c r="H17501">
        <v>8</v>
      </c>
      <c r="I17501" s="17">
        <v>387037</v>
      </c>
      <c r="J17501" s="17">
        <v>46444.44</v>
      </c>
      <c r="K17501" s="17">
        <v>340592.56</v>
      </c>
      <c r="L17501" s="17">
        <v>238414.79</v>
      </c>
      <c r="M17501" s="17">
        <v>102177.77</v>
      </c>
      <c r="N17501" s="17">
        <v>42780.2845</v>
      </c>
    </row>
    <row r="17502" spans="1:14">
      <c r="A17502" s="16">
        <v>46313</v>
      </c>
      <c r="B17502" t="s">
        <v>17548</v>
      </c>
      <c r="C17502" t="s">
        <v>33</v>
      </c>
      <c r="D17502" t="s">
        <v>34</v>
      </c>
      <c r="E17502" t="s">
        <v>35</v>
      </c>
      <c r="F17502" t="s">
        <v>16451</v>
      </c>
      <c r="G17502" t="s">
        <v>16452</v>
      </c>
      <c r="H17502">
        <v>5</v>
      </c>
      <c r="I17502" s="17">
        <v>206617</v>
      </c>
      <c r="J17502" s="17">
        <v>26860.21</v>
      </c>
      <c r="K17502" s="17">
        <v>179756.79</v>
      </c>
      <c r="L17502" s="17">
        <v>129424.89</v>
      </c>
      <c r="M17502" s="17">
        <v>50331.9</v>
      </c>
      <c r="N17502" s="17">
        <v>108978.7394</v>
      </c>
    </row>
    <row r="17503" spans="1:14">
      <c r="A17503" s="16">
        <v>46313</v>
      </c>
      <c r="B17503" t="s">
        <v>17549</v>
      </c>
      <c r="C17503" t="s">
        <v>29</v>
      </c>
      <c r="D17503" t="s">
        <v>30</v>
      </c>
      <c r="E17503" t="s">
        <v>31</v>
      </c>
      <c r="F17503" t="s">
        <v>16451</v>
      </c>
      <c r="G17503" t="s">
        <v>16452</v>
      </c>
      <c r="H17503">
        <v>10</v>
      </c>
      <c r="I17503" s="17">
        <v>480555</v>
      </c>
      <c r="J17503" s="17">
        <v>24027.75</v>
      </c>
      <c r="K17503" s="17">
        <v>456527.25</v>
      </c>
      <c r="L17503" s="17">
        <v>283046.9</v>
      </c>
      <c r="M17503" s="17">
        <v>173480.35</v>
      </c>
      <c r="N17503" s="17">
        <v>97917.6044</v>
      </c>
    </row>
    <row r="17504" spans="1:14">
      <c r="A17504" s="16">
        <v>46313</v>
      </c>
      <c r="B17504" t="s">
        <v>17550</v>
      </c>
      <c r="C17504" t="s">
        <v>22</v>
      </c>
      <c r="D17504" t="s">
        <v>23</v>
      </c>
      <c r="E17504" t="s">
        <v>24</v>
      </c>
      <c r="F17504" t="s">
        <v>16451</v>
      </c>
      <c r="G17504" t="s">
        <v>16452</v>
      </c>
      <c r="H17504">
        <v>11</v>
      </c>
      <c r="I17504" s="17">
        <v>231586</v>
      </c>
      <c r="J17504" s="17">
        <v>23158.6</v>
      </c>
      <c r="K17504" s="17">
        <v>208427.4</v>
      </c>
      <c r="L17504" s="17">
        <v>158404.82</v>
      </c>
      <c r="M17504" s="17">
        <v>50022.58</v>
      </c>
      <c r="N17504" s="17">
        <v>63151.8486</v>
      </c>
    </row>
    <row r="17505" spans="1:14">
      <c r="A17505" s="16">
        <v>46313</v>
      </c>
      <c r="B17505" t="s">
        <v>17551</v>
      </c>
      <c r="C17505" t="s">
        <v>22</v>
      </c>
      <c r="D17505" t="s">
        <v>23</v>
      </c>
      <c r="E17505" t="s">
        <v>24</v>
      </c>
      <c r="F17505" t="s">
        <v>16451</v>
      </c>
      <c r="G17505" t="s">
        <v>16452</v>
      </c>
      <c r="H17505">
        <v>9</v>
      </c>
      <c r="I17505" s="17">
        <v>145994</v>
      </c>
      <c r="J17505" s="17">
        <v>14599.4</v>
      </c>
      <c r="K17505" s="17">
        <v>131394.6</v>
      </c>
      <c r="L17505" s="17">
        <v>99859.89999999999</v>
      </c>
      <c r="M17505" s="17">
        <v>31534.7</v>
      </c>
      <c r="N17505" s="17">
        <v>63151.8486</v>
      </c>
    </row>
    <row r="17506" spans="1:14">
      <c r="A17506" s="16">
        <v>46313</v>
      </c>
      <c r="B17506" t="s">
        <v>17552</v>
      </c>
      <c r="C17506" t="s">
        <v>73</v>
      </c>
      <c r="D17506" t="s">
        <v>74</v>
      </c>
      <c r="E17506" t="s">
        <v>24</v>
      </c>
      <c r="F17506" t="s">
        <v>16451</v>
      </c>
      <c r="G17506" t="s">
        <v>16452</v>
      </c>
      <c r="H17506">
        <v>4</v>
      </c>
      <c r="I17506" s="17">
        <v>659408</v>
      </c>
      <c r="J17506" s="17">
        <v>92317.12</v>
      </c>
      <c r="K17506" s="17">
        <v>567090.88</v>
      </c>
      <c r="L17506" s="17">
        <v>430989.07</v>
      </c>
      <c r="M17506" s="17">
        <v>136101.81</v>
      </c>
      <c r="N17506" s="17">
        <v>63151.8486</v>
      </c>
    </row>
    <row r="17507" spans="1:14">
      <c r="A17507" s="16">
        <v>46313</v>
      </c>
      <c r="B17507" t="s">
        <v>17553</v>
      </c>
      <c r="C17507" t="s">
        <v>15</v>
      </c>
      <c r="D17507" t="s">
        <v>16</v>
      </c>
      <c r="E17507" t="s">
        <v>17</v>
      </c>
      <c r="F17507" t="s">
        <v>16451</v>
      </c>
      <c r="G17507" t="s">
        <v>16452</v>
      </c>
      <c r="H17507">
        <v>4</v>
      </c>
      <c r="I17507" s="17">
        <v>497749</v>
      </c>
      <c r="J17507" s="17">
        <v>49774.9</v>
      </c>
      <c r="K17507" s="17">
        <v>447974.1</v>
      </c>
      <c r="L17507" s="17">
        <v>313581.87</v>
      </c>
      <c r="M17507" s="17">
        <v>134392.23</v>
      </c>
      <c r="N17507" s="17">
        <v>42780.2845</v>
      </c>
    </row>
    <row r="17508" spans="1:14">
      <c r="A17508" s="16">
        <v>46313</v>
      </c>
      <c r="B17508" t="s">
        <v>17554</v>
      </c>
      <c r="C17508" t="s">
        <v>33</v>
      </c>
      <c r="D17508" t="s">
        <v>34</v>
      </c>
      <c r="E17508" t="s">
        <v>35</v>
      </c>
      <c r="F17508" t="s">
        <v>16451</v>
      </c>
      <c r="G17508" t="s">
        <v>16452</v>
      </c>
      <c r="H17508">
        <v>9</v>
      </c>
      <c r="I17508" s="17">
        <v>364805</v>
      </c>
      <c r="J17508" s="17">
        <v>43776.6</v>
      </c>
      <c r="K17508" s="17">
        <v>321028.4</v>
      </c>
      <c r="L17508" s="17">
        <v>231140.45</v>
      </c>
      <c r="M17508" s="17">
        <v>89887.95</v>
      </c>
      <c r="N17508" s="17">
        <v>108978.7394</v>
      </c>
    </row>
    <row r="17509" spans="1:14">
      <c r="A17509" s="16">
        <v>46313</v>
      </c>
      <c r="B17509" t="s">
        <v>17555</v>
      </c>
      <c r="C17509" t="s">
        <v>15</v>
      </c>
      <c r="D17509" t="s">
        <v>16</v>
      </c>
      <c r="E17509" t="s">
        <v>17</v>
      </c>
      <c r="F17509" t="s">
        <v>16451</v>
      </c>
      <c r="G17509" t="s">
        <v>16452</v>
      </c>
      <c r="H17509">
        <v>3</v>
      </c>
      <c r="I17509" s="17">
        <v>427980</v>
      </c>
      <c r="J17509" s="17">
        <v>8559.6</v>
      </c>
      <c r="K17509" s="17">
        <v>419420.4</v>
      </c>
      <c r="L17509" s="17">
        <v>293594.28</v>
      </c>
      <c r="M17509" s="17">
        <v>125826.12</v>
      </c>
      <c r="N17509" s="17">
        <v>42780.2845</v>
      </c>
    </row>
    <row r="17510" spans="1:14">
      <c r="A17510" s="16">
        <v>46313</v>
      </c>
      <c r="B17510" t="s">
        <v>17556</v>
      </c>
      <c r="C17510" t="s">
        <v>43</v>
      </c>
      <c r="D17510" t="s">
        <v>44</v>
      </c>
      <c r="E17510" t="s">
        <v>31</v>
      </c>
      <c r="F17510" t="s">
        <v>16451</v>
      </c>
      <c r="G17510" t="s">
        <v>16452</v>
      </c>
      <c r="H17510">
        <v>12</v>
      </c>
      <c r="I17510" s="17">
        <v>759424</v>
      </c>
      <c r="J17510" s="17">
        <v>68348.16</v>
      </c>
      <c r="K17510" s="17">
        <v>691075.84</v>
      </c>
      <c r="L17510" s="17">
        <v>428467.02</v>
      </c>
      <c r="M17510" s="17">
        <v>262608.82</v>
      </c>
      <c r="N17510" s="17">
        <v>97917.6044</v>
      </c>
    </row>
    <row r="17511" spans="1:14">
      <c r="A17511" s="16">
        <v>46314</v>
      </c>
      <c r="B17511" t="s">
        <v>17557</v>
      </c>
      <c r="C17511" t="s">
        <v>33</v>
      </c>
      <c r="D17511" t="s">
        <v>34</v>
      </c>
      <c r="E17511" t="s">
        <v>35</v>
      </c>
      <c r="F17511" t="s">
        <v>16451</v>
      </c>
      <c r="G17511" t="s">
        <v>16452</v>
      </c>
      <c r="H17511">
        <v>5</v>
      </c>
      <c r="I17511" s="17">
        <v>383869</v>
      </c>
      <c r="J17511" s="17">
        <v>0</v>
      </c>
      <c r="K17511" s="17">
        <v>383869</v>
      </c>
      <c r="L17511" s="17">
        <v>276385.68</v>
      </c>
      <c r="M17511" s="17">
        <v>107483.32</v>
      </c>
      <c r="N17511" s="17">
        <v>108978.7394</v>
      </c>
    </row>
    <row r="17512" spans="1:14">
      <c r="A17512" s="16">
        <v>46314</v>
      </c>
      <c r="B17512" t="s">
        <v>17558</v>
      </c>
      <c r="C17512" t="s">
        <v>43</v>
      </c>
      <c r="D17512" t="s">
        <v>44</v>
      </c>
      <c r="E17512" t="s">
        <v>31</v>
      </c>
      <c r="F17512" t="s">
        <v>16451</v>
      </c>
      <c r="G17512" t="s">
        <v>16452</v>
      </c>
      <c r="H17512">
        <v>7</v>
      </c>
      <c r="I17512" s="17">
        <v>694785</v>
      </c>
      <c r="J17512" s="17">
        <v>0</v>
      </c>
      <c r="K17512" s="17">
        <v>694785</v>
      </c>
      <c r="L17512" s="17">
        <v>430766.7</v>
      </c>
      <c r="M17512" s="17">
        <v>264018.3</v>
      </c>
      <c r="N17512" s="17">
        <v>97917.6044</v>
      </c>
    </row>
    <row r="17513" spans="1:14">
      <c r="A17513" s="16">
        <v>46314</v>
      </c>
      <c r="B17513" t="s">
        <v>17559</v>
      </c>
      <c r="C17513" t="s">
        <v>22</v>
      </c>
      <c r="D17513" t="s">
        <v>23</v>
      </c>
      <c r="E17513" t="s">
        <v>24</v>
      </c>
      <c r="F17513" t="s">
        <v>16451</v>
      </c>
      <c r="G17513" t="s">
        <v>16452</v>
      </c>
      <c r="H17513">
        <v>12</v>
      </c>
      <c r="I17513" s="17">
        <v>846494</v>
      </c>
      <c r="J17513" s="17">
        <v>0</v>
      </c>
      <c r="K17513" s="17">
        <v>846494</v>
      </c>
      <c r="L17513" s="17">
        <v>643335.4399999999</v>
      </c>
      <c r="M17513" s="17">
        <v>203158.56</v>
      </c>
      <c r="N17513" s="17">
        <v>63151.8486</v>
      </c>
    </row>
    <row r="17514" spans="1:14">
      <c r="A17514" s="16">
        <v>46314</v>
      </c>
      <c r="B17514" t="s">
        <v>17560</v>
      </c>
      <c r="C17514" t="s">
        <v>33</v>
      </c>
      <c r="D17514" t="s">
        <v>34</v>
      </c>
      <c r="E17514" t="s">
        <v>35</v>
      </c>
      <c r="F17514" t="s">
        <v>16451</v>
      </c>
      <c r="G17514" t="s">
        <v>16452</v>
      </c>
      <c r="H17514">
        <v>7</v>
      </c>
      <c r="I17514" s="17">
        <v>667485</v>
      </c>
      <c r="J17514" s="17">
        <v>13349.7</v>
      </c>
      <c r="K17514" s="17">
        <v>654135.3</v>
      </c>
      <c r="L17514" s="17">
        <v>470977.42</v>
      </c>
      <c r="M17514" s="17">
        <v>183157.88</v>
      </c>
      <c r="N17514" s="17">
        <v>108978.7394</v>
      </c>
    </row>
    <row r="17515" spans="1:14">
      <c r="A17515" s="16">
        <v>46314</v>
      </c>
      <c r="B17515" t="s">
        <v>17561</v>
      </c>
      <c r="C17515" t="s">
        <v>29</v>
      </c>
      <c r="D17515" t="s">
        <v>30</v>
      </c>
      <c r="E17515" t="s">
        <v>31</v>
      </c>
      <c r="F17515" t="s">
        <v>16451</v>
      </c>
      <c r="G17515" t="s">
        <v>16452</v>
      </c>
      <c r="H17515">
        <v>6</v>
      </c>
      <c r="I17515" s="17">
        <v>667397</v>
      </c>
      <c r="J17515" s="17">
        <v>13347.94</v>
      </c>
      <c r="K17515" s="17">
        <v>654049.0600000001</v>
      </c>
      <c r="L17515" s="17">
        <v>405510.42</v>
      </c>
      <c r="M17515" s="17">
        <v>248538.64</v>
      </c>
      <c r="N17515" s="17">
        <v>97917.6044</v>
      </c>
    </row>
    <row r="17516" spans="1:14">
      <c r="A17516" s="16">
        <v>46314</v>
      </c>
      <c r="B17516" t="s">
        <v>17562</v>
      </c>
      <c r="C17516" t="s">
        <v>26</v>
      </c>
      <c r="D17516" t="s">
        <v>27</v>
      </c>
      <c r="E17516" t="s">
        <v>17</v>
      </c>
      <c r="F17516" t="s">
        <v>16451</v>
      </c>
      <c r="G17516" t="s">
        <v>16452</v>
      </c>
      <c r="H17516">
        <v>3</v>
      </c>
      <c r="I17516" s="17">
        <v>756572</v>
      </c>
      <c r="J17516" s="17">
        <v>60525.76</v>
      </c>
      <c r="K17516" s="17">
        <v>696046.24</v>
      </c>
      <c r="L17516" s="17">
        <v>487232.37</v>
      </c>
      <c r="M17516" s="17">
        <v>208813.87</v>
      </c>
      <c r="N17516" s="17">
        <v>42780.2845</v>
      </c>
    </row>
    <row r="17517" spans="1:14">
      <c r="A17517" s="16">
        <v>46314</v>
      </c>
      <c r="B17517" t="s">
        <v>17563</v>
      </c>
      <c r="C17517" t="s">
        <v>43</v>
      </c>
      <c r="D17517" t="s">
        <v>44</v>
      </c>
      <c r="E17517" t="s">
        <v>31</v>
      </c>
      <c r="F17517" t="s">
        <v>16451</v>
      </c>
      <c r="G17517" t="s">
        <v>16452</v>
      </c>
      <c r="H17517">
        <v>2</v>
      </c>
      <c r="I17517" s="17">
        <v>697618</v>
      </c>
      <c r="J17517" s="17">
        <v>0</v>
      </c>
      <c r="K17517" s="17">
        <v>697618</v>
      </c>
      <c r="L17517" s="17">
        <v>432523.16</v>
      </c>
      <c r="M17517" s="17">
        <v>265094.84</v>
      </c>
      <c r="N17517" s="17">
        <v>97917.6044</v>
      </c>
    </row>
    <row r="17518" spans="1:14">
      <c r="A17518" s="16">
        <v>46314</v>
      </c>
      <c r="B17518" t="s">
        <v>17564</v>
      </c>
      <c r="C17518" t="s">
        <v>29</v>
      </c>
      <c r="D17518" t="s">
        <v>30</v>
      </c>
      <c r="E17518" t="s">
        <v>31</v>
      </c>
      <c r="F17518" t="s">
        <v>16451</v>
      </c>
      <c r="G17518" t="s">
        <v>16452</v>
      </c>
      <c r="H17518">
        <v>10</v>
      </c>
      <c r="I17518" s="17">
        <v>473225</v>
      </c>
      <c r="J17518" s="17">
        <v>33125.75</v>
      </c>
      <c r="K17518" s="17">
        <v>440099.25</v>
      </c>
      <c r="L17518" s="17">
        <v>272861.53</v>
      </c>
      <c r="M17518" s="17">
        <v>167237.72</v>
      </c>
      <c r="N17518" s="17">
        <v>97917.6044</v>
      </c>
    </row>
    <row r="17519" spans="1:14">
      <c r="A17519" s="16">
        <v>46314</v>
      </c>
      <c r="B17519" t="s">
        <v>17565</v>
      </c>
      <c r="C17519" t="s">
        <v>29</v>
      </c>
      <c r="D17519" t="s">
        <v>30</v>
      </c>
      <c r="E17519" t="s">
        <v>31</v>
      </c>
      <c r="F17519" t="s">
        <v>16451</v>
      </c>
      <c r="G17519" t="s">
        <v>16452</v>
      </c>
      <c r="H17519">
        <v>6</v>
      </c>
      <c r="I17519" s="17">
        <v>86381</v>
      </c>
      <c r="J17519" s="17">
        <v>3455.24</v>
      </c>
      <c r="K17519" s="17">
        <v>82925.75999999999</v>
      </c>
      <c r="L17519" s="17">
        <v>51413.97</v>
      </c>
      <c r="M17519" s="17">
        <v>31511.79</v>
      </c>
      <c r="N17519" s="17">
        <v>97917.6044</v>
      </c>
    </row>
    <row r="17520" spans="1:14">
      <c r="A17520" s="16">
        <v>46314</v>
      </c>
      <c r="B17520" t="s">
        <v>17566</v>
      </c>
      <c r="C17520" t="s">
        <v>29</v>
      </c>
      <c r="D17520" t="s">
        <v>30</v>
      </c>
      <c r="E17520" t="s">
        <v>31</v>
      </c>
      <c r="F17520" t="s">
        <v>16451</v>
      </c>
      <c r="G17520" t="s">
        <v>16452</v>
      </c>
      <c r="H17520">
        <v>2</v>
      </c>
      <c r="I17520" s="17">
        <v>280746</v>
      </c>
      <c r="J17520" s="17">
        <v>0</v>
      </c>
      <c r="K17520" s="17">
        <v>280746</v>
      </c>
      <c r="L17520" s="17">
        <v>174062.52</v>
      </c>
      <c r="M17520" s="17">
        <v>106683.48</v>
      </c>
      <c r="N17520" s="17">
        <v>97917.6044</v>
      </c>
    </row>
    <row r="17521" spans="1:14">
      <c r="A17521" s="16">
        <v>46314</v>
      </c>
      <c r="B17521" t="s">
        <v>17567</v>
      </c>
      <c r="C17521" t="s">
        <v>47</v>
      </c>
      <c r="D17521" t="s">
        <v>48</v>
      </c>
      <c r="E17521" t="s">
        <v>35</v>
      </c>
      <c r="F17521" t="s">
        <v>16451</v>
      </c>
      <c r="G17521" t="s">
        <v>16452</v>
      </c>
      <c r="H17521">
        <v>1</v>
      </c>
      <c r="I17521" s="17">
        <v>448004</v>
      </c>
      <c r="J17521" s="17">
        <v>40320.36</v>
      </c>
      <c r="K17521" s="17">
        <v>407683.64</v>
      </c>
      <c r="L17521" s="17">
        <v>293532.22</v>
      </c>
      <c r="M17521" s="17">
        <v>114151.42</v>
      </c>
      <c r="N17521" s="17">
        <v>108978.7394</v>
      </c>
    </row>
    <row r="17522" spans="1:14">
      <c r="A17522" s="16">
        <v>46314</v>
      </c>
      <c r="B17522" t="s">
        <v>17568</v>
      </c>
      <c r="C17522" t="s">
        <v>47</v>
      </c>
      <c r="D17522" t="s">
        <v>48</v>
      </c>
      <c r="E17522" t="s">
        <v>35</v>
      </c>
      <c r="F17522" t="s">
        <v>16451</v>
      </c>
      <c r="G17522" t="s">
        <v>16452</v>
      </c>
      <c r="H17522">
        <v>1</v>
      </c>
      <c r="I17522" s="17">
        <v>322767</v>
      </c>
      <c r="J17522" s="17">
        <v>9683.01</v>
      </c>
      <c r="K17522" s="17">
        <v>313083.99</v>
      </c>
      <c r="L17522" s="17">
        <v>225420.47</v>
      </c>
      <c r="M17522" s="17">
        <v>87663.52</v>
      </c>
      <c r="N17522" s="17">
        <v>108978.7394</v>
      </c>
    </row>
    <row r="17523" spans="1:14">
      <c r="A17523" s="16">
        <v>46314</v>
      </c>
      <c r="B17523" t="s">
        <v>17569</v>
      </c>
      <c r="C17523" t="s">
        <v>29</v>
      </c>
      <c r="D17523" t="s">
        <v>30</v>
      </c>
      <c r="E17523" t="s">
        <v>31</v>
      </c>
      <c r="F17523" t="s">
        <v>16451</v>
      </c>
      <c r="G17523" t="s">
        <v>16452</v>
      </c>
      <c r="H17523">
        <v>11</v>
      </c>
      <c r="I17523" s="17">
        <v>757728</v>
      </c>
      <c r="J17523" s="17">
        <v>90927.36</v>
      </c>
      <c r="K17523" s="17">
        <v>666800.64</v>
      </c>
      <c r="L17523" s="17">
        <v>413416.4</v>
      </c>
      <c r="M17523" s="17">
        <v>253384.24</v>
      </c>
      <c r="N17523" s="17">
        <v>97917.6044</v>
      </c>
    </row>
    <row r="17524" spans="1:14">
      <c r="A17524" s="16">
        <v>46314</v>
      </c>
      <c r="B17524" t="s">
        <v>17570</v>
      </c>
      <c r="C17524" t="s">
        <v>15</v>
      </c>
      <c r="D17524" t="s">
        <v>16</v>
      </c>
      <c r="E17524" t="s">
        <v>17</v>
      </c>
      <c r="F17524" t="s">
        <v>16451</v>
      </c>
      <c r="G17524" t="s">
        <v>16452</v>
      </c>
      <c r="H17524">
        <v>11</v>
      </c>
      <c r="I17524" s="17">
        <v>527474</v>
      </c>
      <c r="J17524" s="17">
        <v>21098.96</v>
      </c>
      <c r="K17524" s="17">
        <v>506375.04</v>
      </c>
      <c r="L17524" s="17">
        <v>354462.53</v>
      </c>
      <c r="M17524" s="17">
        <v>151912.51</v>
      </c>
      <c r="N17524" s="17">
        <v>42780.2845</v>
      </c>
    </row>
    <row r="17525" spans="1:14">
      <c r="A17525" s="16">
        <v>46314</v>
      </c>
      <c r="B17525" t="s">
        <v>17571</v>
      </c>
      <c r="C17525" t="s">
        <v>22</v>
      </c>
      <c r="D17525" t="s">
        <v>23</v>
      </c>
      <c r="E17525" t="s">
        <v>24</v>
      </c>
      <c r="F17525" t="s">
        <v>16451</v>
      </c>
      <c r="G17525" t="s">
        <v>16452</v>
      </c>
      <c r="H17525">
        <v>6</v>
      </c>
      <c r="I17525" s="17">
        <v>244854</v>
      </c>
      <c r="J17525" s="17">
        <v>24485.4</v>
      </c>
      <c r="K17525" s="17">
        <v>220368.6</v>
      </c>
      <c r="L17525" s="17">
        <v>167480.14</v>
      </c>
      <c r="M17525" s="17">
        <v>52888.46</v>
      </c>
      <c r="N17525" s="17">
        <v>63151.8486</v>
      </c>
    </row>
    <row r="17526" spans="1:14">
      <c r="A17526" s="16">
        <v>46314</v>
      </c>
      <c r="B17526" t="s">
        <v>17572</v>
      </c>
      <c r="C17526" t="s">
        <v>29</v>
      </c>
      <c r="D17526" t="s">
        <v>30</v>
      </c>
      <c r="E17526" t="s">
        <v>31</v>
      </c>
      <c r="F17526" t="s">
        <v>16451</v>
      </c>
      <c r="G17526" t="s">
        <v>16452</v>
      </c>
      <c r="H17526">
        <v>4</v>
      </c>
      <c r="I17526" s="17">
        <v>394082</v>
      </c>
      <c r="J17526" s="17">
        <v>11822.46</v>
      </c>
      <c r="K17526" s="17">
        <v>382259.54</v>
      </c>
      <c r="L17526" s="17">
        <v>237000.91</v>
      </c>
      <c r="M17526" s="17">
        <v>145258.63</v>
      </c>
      <c r="N17526" s="17">
        <v>97917.6044</v>
      </c>
    </row>
    <row r="17527" spans="1:14">
      <c r="A17527" s="16">
        <v>46314</v>
      </c>
      <c r="B17527" t="s">
        <v>17573</v>
      </c>
      <c r="C17527" t="s">
        <v>47</v>
      </c>
      <c r="D17527" t="s">
        <v>48</v>
      </c>
      <c r="E17527" t="s">
        <v>35</v>
      </c>
      <c r="F17527" t="s">
        <v>16451</v>
      </c>
      <c r="G17527" t="s">
        <v>16452</v>
      </c>
      <c r="H17527">
        <v>11</v>
      </c>
      <c r="I17527" s="17">
        <v>438216</v>
      </c>
      <c r="J17527" s="17">
        <v>13146.48</v>
      </c>
      <c r="K17527" s="17">
        <v>425069.52</v>
      </c>
      <c r="L17527" s="17">
        <v>306050.05</v>
      </c>
      <c r="M17527" s="17">
        <v>119019.47</v>
      </c>
      <c r="N17527" s="17">
        <v>108978.7394</v>
      </c>
    </row>
    <row r="17528" spans="1:14">
      <c r="A17528" s="16">
        <v>46314</v>
      </c>
      <c r="B17528" t="s">
        <v>17574</v>
      </c>
      <c r="C17528" t="s">
        <v>26</v>
      </c>
      <c r="D17528" t="s">
        <v>27</v>
      </c>
      <c r="E17528" t="s">
        <v>17</v>
      </c>
      <c r="F17528" t="s">
        <v>16451</v>
      </c>
      <c r="G17528" t="s">
        <v>16452</v>
      </c>
      <c r="H17528">
        <v>10</v>
      </c>
      <c r="I17528" s="17">
        <v>683950</v>
      </c>
      <c r="J17528" s="17">
        <v>0</v>
      </c>
      <c r="K17528" s="17">
        <v>683950</v>
      </c>
      <c r="L17528" s="17">
        <v>478765</v>
      </c>
      <c r="M17528" s="17">
        <v>205185</v>
      </c>
      <c r="N17528" s="17">
        <v>42780.2845</v>
      </c>
    </row>
    <row r="17529" spans="1:14">
      <c r="A17529" s="16">
        <v>46314</v>
      </c>
      <c r="B17529" t="s">
        <v>17575</v>
      </c>
      <c r="C17529" t="s">
        <v>33</v>
      </c>
      <c r="D17529" t="s">
        <v>34</v>
      </c>
      <c r="E17529" t="s">
        <v>35</v>
      </c>
      <c r="F17529" t="s">
        <v>16451</v>
      </c>
      <c r="G17529" t="s">
        <v>16452</v>
      </c>
      <c r="H17529">
        <v>1</v>
      </c>
      <c r="I17529" s="17">
        <v>680544</v>
      </c>
      <c r="J17529" s="17">
        <v>0</v>
      </c>
      <c r="K17529" s="17">
        <v>680544</v>
      </c>
      <c r="L17529" s="17">
        <v>489991.68</v>
      </c>
      <c r="M17529" s="17">
        <v>190552.32</v>
      </c>
      <c r="N17529" s="17">
        <v>108978.7394</v>
      </c>
    </row>
    <row r="17530" spans="1:14">
      <c r="A17530" s="16">
        <v>46314</v>
      </c>
      <c r="B17530" t="s">
        <v>17576</v>
      </c>
      <c r="C17530" t="s">
        <v>47</v>
      </c>
      <c r="D17530" t="s">
        <v>48</v>
      </c>
      <c r="E17530" t="s">
        <v>35</v>
      </c>
      <c r="F17530" t="s">
        <v>16451</v>
      </c>
      <c r="G17530" t="s">
        <v>16452</v>
      </c>
      <c r="H17530">
        <v>7</v>
      </c>
      <c r="I17530" s="17">
        <v>338227</v>
      </c>
      <c r="J17530" s="17">
        <v>0</v>
      </c>
      <c r="K17530" s="17">
        <v>338227</v>
      </c>
      <c r="L17530" s="17">
        <v>243523.44</v>
      </c>
      <c r="M17530" s="17">
        <v>94703.56</v>
      </c>
      <c r="N17530" s="17">
        <v>108978.7394</v>
      </c>
    </row>
    <row r="17531" spans="1:14">
      <c r="A17531" s="16">
        <v>46314</v>
      </c>
      <c r="B17531" t="s">
        <v>17577</v>
      </c>
      <c r="C17531" t="s">
        <v>22</v>
      </c>
      <c r="D17531" t="s">
        <v>23</v>
      </c>
      <c r="E17531" t="s">
        <v>24</v>
      </c>
      <c r="F17531" t="s">
        <v>16451</v>
      </c>
      <c r="G17531" t="s">
        <v>16452</v>
      </c>
      <c r="H17531">
        <v>9</v>
      </c>
      <c r="I17531" s="17">
        <v>192648</v>
      </c>
      <c r="J17531" s="17">
        <v>21191.28</v>
      </c>
      <c r="K17531" s="17">
        <v>171456.72</v>
      </c>
      <c r="L17531" s="17">
        <v>130307.11</v>
      </c>
      <c r="M17531" s="17">
        <v>41149.61</v>
      </c>
      <c r="N17531" s="17">
        <v>63151.8486</v>
      </c>
    </row>
    <row r="17532" spans="1:14">
      <c r="A17532" s="16">
        <v>46314</v>
      </c>
      <c r="B17532" t="s">
        <v>17578</v>
      </c>
      <c r="C17532" t="s">
        <v>26</v>
      </c>
      <c r="D17532" t="s">
        <v>27</v>
      </c>
      <c r="E17532" t="s">
        <v>17</v>
      </c>
      <c r="F17532" t="s">
        <v>16451</v>
      </c>
      <c r="G17532" t="s">
        <v>16452</v>
      </c>
      <c r="H17532">
        <v>9</v>
      </c>
      <c r="I17532" s="17">
        <v>230438</v>
      </c>
      <c r="J17532" s="17">
        <v>11521.9</v>
      </c>
      <c r="K17532" s="17">
        <v>218916.1</v>
      </c>
      <c r="L17532" s="17">
        <v>153241.27</v>
      </c>
      <c r="M17532" s="17">
        <v>65674.83</v>
      </c>
      <c r="N17532" s="17">
        <v>42780.2845</v>
      </c>
    </row>
    <row r="17533" spans="1:14">
      <c r="A17533" s="16">
        <v>46314</v>
      </c>
      <c r="B17533" t="s">
        <v>17579</v>
      </c>
      <c r="C17533" t="s">
        <v>15</v>
      </c>
      <c r="D17533" t="s">
        <v>16</v>
      </c>
      <c r="E17533" t="s">
        <v>17</v>
      </c>
      <c r="F17533" t="s">
        <v>16451</v>
      </c>
      <c r="G17533" t="s">
        <v>16452</v>
      </c>
      <c r="H17533">
        <v>1</v>
      </c>
      <c r="I17533" s="17">
        <v>327505</v>
      </c>
      <c r="J17533" s="17">
        <v>22925.35</v>
      </c>
      <c r="K17533" s="17">
        <v>304579.65</v>
      </c>
      <c r="L17533" s="17">
        <v>213205.76</v>
      </c>
      <c r="M17533" s="17">
        <v>91373.89</v>
      </c>
      <c r="N17533" s="17">
        <v>42780.2845</v>
      </c>
    </row>
    <row r="17534" spans="1:14">
      <c r="A17534" s="16">
        <v>46314</v>
      </c>
      <c r="B17534" t="s">
        <v>17580</v>
      </c>
      <c r="C17534" t="s">
        <v>26</v>
      </c>
      <c r="D17534" t="s">
        <v>27</v>
      </c>
      <c r="E17534" t="s">
        <v>17</v>
      </c>
      <c r="F17534" t="s">
        <v>16451</v>
      </c>
      <c r="G17534" t="s">
        <v>16452</v>
      </c>
      <c r="H17534">
        <v>3</v>
      </c>
      <c r="I17534" s="17">
        <v>225743</v>
      </c>
      <c r="J17534" s="17">
        <v>11287.15</v>
      </c>
      <c r="K17534" s="17">
        <v>214455.85</v>
      </c>
      <c r="L17534" s="17">
        <v>150119.1</v>
      </c>
      <c r="M17534" s="17">
        <v>64336.75</v>
      </c>
      <c r="N17534" s="17">
        <v>42780.2845</v>
      </c>
    </row>
    <row r="17535" spans="1:14">
      <c r="A17535" s="16">
        <v>46314</v>
      </c>
      <c r="B17535" t="s">
        <v>17581</v>
      </c>
      <c r="C17535" t="s">
        <v>33</v>
      </c>
      <c r="D17535" t="s">
        <v>34</v>
      </c>
      <c r="E17535" t="s">
        <v>35</v>
      </c>
      <c r="F17535" t="s">
        <v>16451</v>
      </c>
      <c r="G17535" t="s">
        <v>16452</v>
      </c>
      <c r="H17535">
        <v>5</v>
      </c>
      <c r="I17535" s="17">
        <v>217313</v>
      </c>
      <c r="J17535" s="17">
        <v>28250.69</v>
      </c>
      <c r="K17535" s="17">
        <v>189062.31</v>
      </c>
      <c r="L17535" s="17">
        <v>136124.86</v>
      </c>
      <c r="M17535" s="17">
        <v>52937.45</v>
      </c>
      <c r="N17535" s="17">
        <v>108978.7394</v>
      </c>
    </row>
    <row r="17536" spans="1:14">
      <c r="A17536" s="16">
        <v>46314</v>
      </c>
      <c r="B17536" t="s">
        <v>17582</v>
      </c>
      <c r="C17536" t="s">
        <v>73</v>
      </c>
      <c r="D17536" t="s">
        <v>74</v>
      </c>
      <c r="E17536" t="s">
        <v>24</v>
      </c>
      <c r="F17536" t="s">
        <v>16451</v>
      </c>
      <c r="G17536" t="s">
        <v>16452</v>
      </c>
      <c r="H17536">
        <v>8</v>
      </c>
      <c r="I17536" s="17">
        <v>352303</v>
      </c>
      <c r="J17536" s="17">
        <v>0</v>
      </c>
      <c r="K17536" s="17">
        <v>352303</v>
      </c>
      <c r="L17536" s="17">
        <v>267750.28</v>
      </c>
      <c r="M17536" s="17">
        <v>84552.72</v>
      </c>
      <c r="N17536" s="17">
        <v>63151.8486</v>
      </c>
    </row>
    <row r="17537" spans="1:14">
      <c r="A17537" s="16">
        <v>46314</v>
      </c>
      <c r="B17537" t="s">
        <v>17583</v>
      </c>
      <c r="C17537" t="s">
        <v>73</v>
      </c>
      <c r="D17537" t="s">
        <v>74</v>
      </c>
      <c r="E17537" t="s">
        <v>24</v>
      </c>
      <c r="F17537" t="s">
        <v>16451</v>
      </c>
      <c r="G17537" t="s">
        <v>16452</v>
      </c>
      <c r="H17537">
        <v>1</v>
      </c>
      <c r="I17537" s="17">
        <v>547834</v>
      </c>
      <c r="J17537" s="17">
        <v>43826.72</v>
      </c>
      <c r="K17537" s="17">
        <v>504007.28</v>
      </c>
      <c r="L17537" s="17">
        <v>383045.53</v>
      </c>
      <c r="M17537" s="17">
        <v>120961.75</v>
      </c>
      <c r="N17537" s="17">
        <v>63151.8486</v>
      </c>
    </row>
    <row r="17538" spans="1:14">
      <c r="A17538" s="16">
        <v>46314</v>
      </c>
      <c r="B17538" t="s">
        <v>17584</v>
      </c>
      <c r="C17538" t="s">
        <v>33</v>
      </c>
      <c r="D17538" t="s">
        <v>34</v>
      </c>
      <c r="E17538" t="s">
        <v>35</v>
      </c>
      <c r="F17538" t="s">
        <v>16451</v>
      </c>
      <c r="G17538" t="s">
        <v>16452</v>
      </c>
      <c r="H17538">
        <v>7</v>
      </c>
      <c r="I17538" s="17">
        <v>70468</v>
      </c>
      <c r="J17538" s="17">
        <v>7046.8</v>
      </c>
      <c r="K17538" s="17">
        <v>63421.2</v>
      </c>
      <c r="L17538" s="17">
        <v>45663.26</v>
      </c>
      <c r="M17538" s="17">
        <v>17757.94</v>
      </c>
      <c r="N17538" s="17">
        <v>108978.7394</v>
      </c>
    </row>
    <row r="17539" spans="1:14">
      <c r="A17539" s="16">
        <v>46314</v>
      </c>
      <c r="B17539" t="s">
        <v>17585</v>
      </c>
      <c r="C17539" t="s">
        <v>33</v>
      </c>
      <c r="D17539" t="s">
        <v>34</v>
      </c>
      <c r="E17539" t="s">
        <v>35</v>
      </c>
      <c r="F17539" t="s">
        <v>16451</v>
      </c>
      <c r="G17539" t="s">
        <v>16452</v>
      </c>
      <c r="H17539">
        <v>1</v>
      </c>
      <c r="I17539" s="17">
        <v>702672</v>
      </c>
      <c r="J17539" s="17">
        <v>0</v>
      </c>
      <c r="K17539" s="17">
        <v>702672</v>
      </c>
      <c r="L17539" s="17">
        <v>505923.84</v>
      </c>
      <c r="M17539" s="17">
        <v>196748.16</v>
      </c>
      <c r="N17539" s="17">
        <v>108978.7394</v>
      </c>
    </row>
    <row r="17540" spans="1:14">
      <c r="A17540" s="16">
        <v>46314</v>
      </c>
      <c r="B17540" t="s">
        <v>17586</v>
      </c>
      <c r="C17540" t="s">
        <v>43</v>
      </c>
      <c r="D17540" t="s">
        <v>44</v>
      </c>
      <c r="E17540" t="s">
        <v>31</v>
      </c>
      <c r="F17540" t="s">
        <v>16451</v>
      </c>
      <c r="G17540" t="s">
        <v>16452</v>
      </c>
      <c r="H17540">
        <v>3</v>
      </c>
      <c r="I17540" s="17">
        <v>681904</v>
      </c>
      <c r="J17540" s="17">
        <v>0</v>
      </c>
      <c r="K17540" s="17">
        <v>681904</v>
      </c>
      <c r="L17540" s="17">
        <v>422780.48</v>
      </c>
      <c r="M17540" s="17">
        <v>259123.52</v>
      </c>
      <c r="N17540" s="17">
        <v>97917.6044</v>
      </c>
    </row>
    <row r="17541" spans="1:14">
      <c r="A17541" s="16">
        <v>46314</v>
      </c>
      <c r="B17541" t="s">
        <v>17587</v>
      </c>
      <c r="C17541" t="s">
        <v>22</v>
      </c>
      <c r="D17541" t="s">
        <v>23</v>
      </c>
      <c r="E17541" t="s">
        <v>24</v>
      </c>
      <c r="F17541" t="s">
        <v>16451</v>
      </c>
      <c r="G17541" t="s">
        <v>16452</v>
      </c>
      <c r="H17541">
        <v>3</v>
      </c>
      <c r="I17541" s="17">
        <v>596951</v>
      </c>
      <c r="J17541" s="17">
        <v>83573.14</v>
      </c>
      <c r="K17541" s="17">
        <v>513377.86</v>
      </c>
      <c r="L17541" s="17">
        <v>390167.17</v>
      </c>
      <c r="M17541" s="17">
        <v>123210.69</v>
      </c>
      <c r="N17541" s="17">
        <v>63151.8486</v>
      </c>
    </row>
    <row r="17542" spans="1:14">
      <c r="A17542" s="16">
        <v>46314</v>
      </c>
      <c r="B17542" t="s">
        <v>17588</v>
      </c>
      <c r="C17542" t="s">
        <v>47</v>
      </c>
      <c r="D17542" t="s">
        <v>48</v>
      </c>
      <c r="E17542" t="s">
        <v>35</v>
      </c>
      <c r="F17542" t="s">
        <v>16451</v>
      </c>
      <c r="G17542" t="s">
        <v>16452</v>
      </c>
      <c r="H17542">
        <v>2</v>
      </c>
      <c r="I17542" s="17">
        <v>499733</v>
      </c>
      <c r="J17542" s="17">
        <v>54970.63</v>
      </c>
      <c r="K17542" s="17">
        <v>444762.37</v>
      </c>
      <c r="L17542" s="17">
        <v>320228.91</v>
      </c>
      <c r="M17542" s="17">
        <v>124533.46</v>
      </c>
      <c r="N17542" s="17">
        <v>108978.7394</v>
      </c>
    </row>
    <row r="17543" spans="1:14">
      <c r="A17543" s="16">
        <v>46314</v>
      </c>
      <c r="B17543" t="s">
        <v>17589</v>
      </c>
      <c r="C17543" t="s">
        <v>73</v>
      </c>
      <c r="D17543" t="s">
        <v>74</v>
      </c>
      <c r="E17543" t="s">
        <v>24</v>
      </c>
      <c r="F17543" t="s">
        <v>16451</v>
      </c>
      <c r="G17543" t="s">
        <v>16452</v>
      </c>
      <c r="H17543">
        <v>11</v>
      </c>
      <c r="I17543" s="17">
        <v>436429</v>
      </c>
      <c r="J17543" s="17">
        <v>21821.45</v>
      </c>
      <c r="K17543" s="17">
        <v>414607.55</v>
      </c>
      <c r="L17543" s="17">
        <v>315101.74</v>
      </c>
      <c r="M17543" s="17">
        <v>99505.81</v>
      </c>
      <c r="N17543" s="17">
        <v>63151.8486</v>
      </c>
    </row>
    <row r="17544" spans="1:14">
      <c r="A17544" s="16">
        <v>46314</v>
      </c>
      <c r="B17544" t="s">
        <v>17590</v>
      </c>
      <c r="C17544" t="s">
        <v>29</v>
      </c>
      <c r="D17544" t="s">
        <v>30</v>
      </c>
      <c r="E17544" t="s">
        <v>31</v>
      </c>
      <c r="F17544" t="s">
        <v>16451</v>
      </c>
      <c r="G17544" t="s">
        <v>16452</v>
      </c>
      <c r="H17544">
        <v>2</v>
      </c>
      <c r="I17544" s="17">
        <v>214219</v>
      </c>
      <c r="J17544" s="17">
        <v>6426.57</v>
      </c>
      <c r="K17544" s="17">
        <v>207792.43</v>
      </c>
      <c r="L17544" s="17">
        <v>128831.31</v>
      </c>
      <c r="M17544" s="17">
        <v>78961.12</v>
      </c>
      <c r="N17544" s="17">
        <v>97917.6044</v>
      </c>
    </row>
    <row r="17545" spans="1:14">
      <c r="A17545" s="16">
        <v>46314</v>
      </c>
      <c r="B17545" t="s">
        <v>17591</v>
      </c>
      <c r="C17545" t="s">
        <v>29</v>
      </c>
      <c r="D17545" t="s">
        <v>30</v>
      </c>
      <c r="E17545" t="s">
        <v>31</v>
      </c>
      <c r="F17545" t="s">
        <v>16451</v>
      </c>
      <c r="G17545" t="s">
        <v>16452</v>
      </c>
      <c r="H17545">
        <v>5</v>
      </c>
      <c r="I17545" s="17">
        <v>227961</v>
      </c>
      <c r="J17545" s="17">
        <v>4559.22</v>
      </c>
      <c r="K17545" s="17">
        <v>223401.78</v>
      </c>
      <c r="L17545" s="17">
        <v>138509.1</v>
      </c>
      <c r="M17545" s="17">
        <v>84892.67999999999</v>
      </c>
      <c r="N17545" s="17">
        <v>97917.6044</v>
      </c>
    </row>
    <row r="17546" spans="1:14">
      <c r="A17546" s="16">
        <v>46314</v>
      </c>
      <c r="B17546" t="s">
        <v>17592</v>
      </c>
      <c r="C17546" t="s">
        <v>22</v>
      </c>
      <c r="D17546" t="s">
        <v>23</v>
      </c>
      <c r="E17546" t="s">
        <v>24</v>
      </c>
      <c r="F17546" t="s">
        <v>16451</v>
      </c>
      <c r="G17546" t="s">
        <v>16452</v>
      </c>
      <c r="H17546">
        <v>9</v>
      </c>
      <c r="I17546" s="17">
        <v>466061</v>
      </c>
      <c r="J17546" s="17">
        <v>13981.83</v>
      </c>
      <c r="K17546" s="17">
        <v>452079.17</v>
      </c>
      <c r="L17546" s="17">
        <v>343580.17</v>
      </c>
      <c r="M17546" s="17">
        <v>108499</v>
      </c>
      <c r="N17546" s="17">
        <v>63151.8486</v>
      </c>
    </row>
    <row r="17547" spans="1:14">
      <c r="A17547" s="16">
        <v>46314</v>
      </c>
      <c r="B17547" t="s">
        <v>17593</v>
      </c>
      <c r="C17547" t="s">
        <v>26</v>
      </c>
      <c r="D17547" t="s">
        <v>27</v>
      </c>
      <c r="E17547" t="s">
        <v>17</v>
      </c>
      <c r="F17547" t="s">
        <v>16451</v>
      </c>
      <c r="G17547" t="s">
        <v>16452</v>
      </c>
      <c r="H17547">
        <v>4</v>
      </c>
      <c r="I17547" s="17">
        <v>595195</v>
      </c>
      <c r="J17547" s="17">
        <v>65471.45</v>
      </c>
      <c r="K17547" s="17">
        <v>529723.55</v>
      </c>
      <c r="L17547" s="17">
        <v>370806.48</v>
      </c>
      <c r="M17547" s="17">
        <v>158917.07</v>
      </c>
      <c r="N17547" s="17">
        <v>42780.2845</v>
      </c>
    </row>
    <row r="17548" spans="1:14">
      <c r="A17548" s="16">
        <v>46314</v>
      </c>
      <c r="B17548" t="s">
        <v>17594</v>
      </c>
      <c r="C17548" t="s">
        <v>73</v>
      </c>
      <c r="D17548" t="s">
        <v>74</v>
      </c>
      <c r="E17548" t="s">
        <v>24</v>
      </c>
      <c r="F17548" t="s">
        <v>16451</v>
      </c>
      <c r="G17548" t="s">
        <v>16452</v>
      </c>
      <c r="H17548">
        <v>9</v>
      </c>
      <c r="I17548" s="17">
        <v>471797</v>
      </c>
      <c r="J17548" s="17">
        <v>23589.85</v>
      </c>
      <c r="K17548" s="17">
        <v>448207.15</v>
      </c>
      <c r="L17548" s="17">
        <v>340637.43</v>
      </c>
      <c r="M17548" s="17">
        <v>107569.72</v>
      </c>
      <c r="N17548" s="17">
        <v>63151.8486</v>
      </c>
    </row>
    <row r="17549" spans="1:14">
      <c r="A17549" s="16">
        <v>46314</v>
      </c>
      <c r="B17549" t="s">
        <v>17595</v>
      </c>
      <c r="C17549" t="s">
        <v>26</v>
      </c>
      <c r="D17549" t="s">
        <v>27</v>
      </c>
      <c r="E17549" t="s">
        <v>17</v>
      </c>
      <c r="F17549" t="s">
        <v>16451</v>
      </c>
      <c r="G17549" t="s">
        <v>16452</v>
      </c>
      <c r="H17549">
        <v>3</v>
      </c>
      <c r="I17549" s="17">
        <v>208453</v>
      </c>
      <c r="J17549" s="17">
        <v>10422.65</v>
      </c>
      <c r="K17549" s="17">
        <v>198030.35</v>
      </c>
      <c r="L17549" s="17">
        <v>138621.24</v>
      </c>
      <c r="M17549" s="17">
        <v>59409.11</v>
      </c>
      <c r="N17549" s="17">
        <v>42780.2845</v>
      </c>
    </row>
    <row r="17550" spans="1:14">
      <c r="A17550" s="16">
        <v>46314</v>
      </c>
      <c r="B17550" t="s">
        <v>17596</v>
      </c>
      <c r="C17550" t="s">
        <v>73</v>
      </c>
      <c r="D17550" t="s">
        <v>74</v>
      </c>
      <c r="E17550" t="s">
        <v>24</v>
      </c>
      <c r="F17550" t="s">
        <v>16451</v>
      </c>
      <c r="G17550" t="s">
        <v>16452</v>
      </c>
      <c r="H17550">
        <v>7</v>
      </c>
      <c r="I17550" s="17">
        <v>826129</v>
      </c>
      <c r="J17550" s="17">
        <v>0</v>
      </c>
      <c r="K17550" s="17">
        <v>826129</v>
      </c>
      <c r="L17550" s="17">
        <v>627858.04</v>
      </c>
      <c r="M17550" s="17">
        <v>198270.96</v>
      </c>
      <c r="N17550" s="17">
        <v>63151.8486</v>
      </c>
    </row>
    <row r="17551" spans="1:14">
      <c r="A17551" s="16">
        <v>46314</v>
      </c>
      <c r="B17551" t="s">
        <v>17597</v>
      </c>
      <c r="C17551" t="s">
        <v>47</v>
      </c>
      <c r="D17551" t="s">
        <v>48</v>
      </c>
      <c r="E17551" t="s">
        <v>35</v>
      </c>
      <c r="F17551" t="s">
        <v>16451</v>
      </c>
      <c r="G17551" t="s">
        <v>16452</v>
      </c>
      <c r="H17551">
        <v>9</v>
      </c>
      <c r="I17551" s="17">
        <v>199563</v>
      </c>
      <c r="J17551" s="17">
        <v>21951.93</v>
      </c>
      <c r="K17551" s="17">
        <v>177611.07</v>
      </c>
      <c r="L17551" s="17">
        <v>127879.97</v>
      </c>
      <c r="M17551" s="17">
        <v>49731.1</v>
      </c>
      <c r="N17551" s="17">
        <v>108978.7394</v>
      </c>
    </row>
    <row r="17552" spans="1:14">
      <c r="A17552" s="16">
        <v>46314</v>
      </c>
      <c r="B17552" t="s">
        <v>17598</v>
      </c>
      <c r="C17552" t="s">
        <v>26</v>
      </c>
      <c r="D17552" t="s">
        <v>27</v>
      </c>
      <c r="E17552" t="s">
        <v>17</v>
      </c>
      <c r="F17552" t="s">
        <v>16451</v>
      </c>
      <c r="G17552" t="s">
        <v>16452</v>
      </c>
      <c r="H17552">
        <v>12</v>
      </c>
      <c r="I17552" s="17">
        <v>661272</v>
      </c>
      <c r="J17552" s="17">
        <v>13225.44</v>
      </c>
      <c r="K17552" s="17">
        <v>648046.5600000001</v>
      </c>
      <c r="L17552" s="17">
        <v>453632.59</v>
      </c>
      <c r="M17552" s="17">
        <v>194413.97</v>
      </c>
      <c r="N17552" s="17">
        <v>42780.2845</v>
      </c>
    </row>
    <row r="17553" spans="1:14">
      <c r="A17553" s="16">
        <v>46314</v>
      </c>
      <c r="B17553" t="s">
        <v>17599</v>
      </c>
      <c r="C17553" t="s">
        <v>33</v>
      </c>
      <c r="D17553" t="s">
        <v>34</v>
      </c>
      <c r="E17553" t="s">
        <v>35</v>
      </c>
      <c r="F17553" t="s">
        <v>16451</v>
      </c>
      <c r="G17553" t="s">
        <v>16452</v>
      </c>
      <c r="H17553">
        <v>6</v>
      </c>
      <c r="I17553" s="17">
        <v>753450</v>
      </c>
      <c r="J17553" s="17">
        <v>90414</v>
      </c>
      <c r="K17553" s="17">
        <v>663036</v>
      </c>
      <c r="L17553" s="17">
        <v>477385.92</v>
      </c>
      <c r="M17553" s="17">
        <v>185650.08</v>
      </c>
      <c r="N17553" s="17">
        <v>108978.7394</v>
      </c>
    </row>
    <row r="17554" spans="1:14">
      <c r="A17554" s="16">
        <v>46314</v>
      </c>
      <c r="B17554" t="s">
        <v>17600</v>
      </c>
      <c r="C17554" t="s">
        <v>22</v>
      </c>
      <c r="D17554" t="s">
        <v>23</v>
      </c>
      <c r="E17554" t="s">
        <v>24</v>
      </c>
      <c r="F17554" t="s">
        <v>16451</v>
      </c>
      <c r="G17554" t="s">
        <v>16452</v>
      </c>
      <c r="H17554">
        <v>12</v>
      </c>
      <c r="I17554" s="17">
        <v>316267</v>
      </c>
      <c r="J17554" s="17">
        <v>37952.04</v>
      </c>
      <c r="K17554" s="17">
        <v>278314.96</v>
      </c>
      <c r="L17554" s="17">
        <v>211519.37</v>
      </c>
      <c r="M17554" s="17">
        <v>66795.59</v>
      </c>
      <c r="N17554" s="17">
        <v>63151.8486</v>
      </c>
    </row>
    <row r="17555" spans="1:14">
      <c r="A17555" s="16">
        <v>46314</v>
      </c>
      <c r="B17555" t="s">
        <v>17601</v>
      </c>
      <c r="C17555" t="s">
        <v>26</v>
      </c>
      <c r="D17555" t="s">
        <v>27</v>
      </c>
      <c r="E17555" t="s">
        <v>17</v>
      </c>
      <c r="F17555" t="s">
        <v>16451</v>
      </c>
      <c r="G17555" t="s">
        <v>16452</v>
      </c>
      <c r="H17555">
        <v>6</v>
      </c>
      <c r="I17555" s="17">
        <v>55351</v>
      </c>
      <c r="J17555" s="17">
        <v>0</v>
      </c>
      <c r="K17555" s="17">
        <v>55351</v>
      </c>
      <c r="L17555" s="17">
        <v>38745.7</v>
      </c>
      <c r="M17555" s="17">
        <v>16605.3</v>
      </c>
      <c r="N17555" s="17">
        <v>42780.2845</v>
      </c>
    </row>
    <row r="17556" spans="1:14">
      <c r="A17556" s="16">
        <v>46314</v>
      </c>
      <c r="B17556" t="s">
        <v>17602</v>
      </c>
      <c r="C17556" t="s">
        <v>47</v>
      </c>
      <c r="D17556" t="s">
        <v>48</v>
      </c>
      <c r="E17556" t="s">
        <v>35</v>
      </c>
      <c r="F17556" t="s">
        <v>16451</v>
      </c>
      <c r="G17556" t="s">
        <v>16452</v>
      </c>
      <c r="H17556">
        <v>8</v>
      </c>
      <c r="I17556" s="17">
        <v>138542</v>
      </c>
      <c r="J17556" s="17">
        <v>0</v>
      </c>
      <c r="K17556" s="17">
        <v>138542</v>
      </c>
      <c r="L17556" s="17">
        <v>99750.24000000001</v>
      </c>
      <c r="M17556" s="17">
        <v>38791.76</v>
      </c>
      <c r="N17556" s="17">
        <v>108978.7394</v>
      </c>
    </row>
    <row r="17557" spans="1:14">
      <c r="A17557" s="16">
        <v>46314</v>
      </c>
      <c r="B17557" t="s">
        <v>17603</v>
      </c>
      <c r="C17557" t="s">
        <v>26</v>
      </c>
      <c r="D17557" t="s">
        <v>27</v>
      </c>
      <c r="E17557" t="s">
        <v>17</v>
      </c>
      <c r="F17557" t="s">
        <v>16451</v>
      </c>
      <c r="G17557" t="s">
        <v>16452</v>
      </c>
      <c r="H17557">
        <v>10</v>
      </c>
      <c r="I17557" s="17">
        <v>101415</v>
      </c>
      <c r="J17557" s="17">
        <v>0</v>
      </c>
      <c r="K17557" s="17">
        <v>101415</v>
      </c>
      <c r="L17557" s="17">
        <v>70990.5</v>
      </c>
      <c r="M17557" s="17">
        <v>30424.5</v>
      </c>
      <c r="N17557" s="17">
        <v>42780.2845</v>
      </c>
    </row>
    <row r="17558" spans="1:14">
      <c r="A17558" s="16">
        <v>46314</v>
      </c>
      <c r="B17558" t="s">
        <v>17604</v>
      </c>
      <c r="C17558" t="s">
        <v>73</v>
      </c>
      <c r="D17558" t="s">
        <v>74</v>
      </c>
      <c r="E17558" t="s">
        <v>24</v>
      </c>
      <c r="F17558" t="s">
        <v>16451</v>
      </c>
      <c r="G17558" t="s">
        <v>16452</v>
      </c>
      <c r="H17558">
        <v>4</v>
      </c>
      <c r="I17558" s="17">
        <v>306244</v>
      </c>
      <c r="J17558" s="17">
        <v>9187.32</v>
      </c>
      <c r="K17558" s="17">
        <v>297056.68</v>
      </c>
      <c r="L17558" s="17">
        <v>225763.08</v>
      </c>
      <c r="M17558" s="17">
        <v>71293.60000000001</v>
      </c>
      <c r="N17558" s="17">
        <v>63151.8486</v>
      </c>
    </row>
    <row r="17559" spans="1:14">
      <c r="A17559" s="16">
        <v>46314</v>
      </c>
      <c r="B17559" t="s">
        <v>17605</v>
      </c>
      <c r="C17559" t="s">
        <v>73</v>
      </c>
      <c r="D17559" t="s">
        <v>74</v>
      </c>
      <c r="E17559" t="s">
        <v>24</v>
      </c>
      <c r="F17559" t="s">
        <v>16451</v>
      </c>
      <c r="G17559" t="s">
        <v>16452</v>
      </c>
      <c r="H17559">
        <v>3</v>
      </c>
      <c r="I17559" s="17">
        <v>313101</v>
      </c>
      <c r="J17559" s="17">
        <v>0</v>
      </c>
      <c r="K17559" s="17">
        <v>313101</v>
      </c>
      <c r="L17559" s="17">
        <v>237956.76</v>
      </c>
      <c r="M17559" s="17">
        <v>75144.24000000001</v>
      </c>
      <c r="N17559" s="17">
        <v>63151.8486</v>
      </c>
    </row>
    <row r="17560" spans="1:14">
      <c r="A17560" s="16">
        <v>46315</v>
      </c>
      <c r="B17560" t="s">
        <v>17606</v>
      </c>
      <c r="C17560" t="s">
        <v>29</v>
      </c>
      <c r="D17560" t="s">
        <v>30</v>
      </c>
      <c r="E17560" t="s">
        <v>31</v>
      </c>
      <c r="F17560" t="s">
        <v>16451</v>
      </c>
      <c r="G17560" t="s">
        <v>16452</v>
      </c>
      <c r="H17560">
        <v>11</v>
      </c>
      <c r="I17560" s="17">
        <v>307682</v>
      </c>
      <c r="J17560" s="17">
        <v>0</v>
      </c>
      <c r="K17560" s="17">
        <v>307682</v>
      </c>
      <c r="L17560" s="17">
        <v>190762.84</v>
      </c>
      <c r="M17560" s="17">
        <v>116919.16</v>
      </c>
      <c r="N17560" s="17">
        <v>97917.6044</v>
      </c>
    </row>
    <row r="17561" spans="1:14">
      <c r="A17561" s="16">
        <v>46315</v>
      </c>
      <c r="B17561" t="s">
        <v>17607</v>
      </c>
      <c r="C17561" t="s">
        <v>15</v>
      </c>
      <c r="D17561" t="s">
        <v>16</v>
      </c>
      <c r="E17561" t="s">
        <v>17</v>
      </c>
      <c r="F17561" t="s">
        <v>16451</v>
      </c>
      <c r="G17561" t="s">
        <v>16452</v>
      </c>
      <c r="H17561">
        <v>4</v>
      </c>
      <c r="I17561" s="17">
        <v>829346</v>
      </c>
      <c r="J17561" s="17">
        <v>0</v>
      </c>
      <c r="K17561" s="17">
        <v>829346</v>
      </c>
      <c r="L17561" s="17">
        <v>580542.2</v>
      </c>
      <c r="M17561" s="17">
        <v>248803.8</v>
      </c>
      <c r="N17561" s="17">
        <v>42780.2845</v>
      </c>
    </row>
    <row r="17562" spans="1:14">
      <c r="A17562" s="16">
        <v>46315</v>
      </c>
      <c r="B17562" t="s">
        <v>17608</v>
      </c>
      <c r="C17562" t="s">
        <v>73</v>
      </c>
      <c r="D17562" t="s">
        <v>74</v>
      </c>
      <c r="E17562" t="s">
        <v>24</v>
      </c>
      <c r="F17562" t="s">
        <v>16451</v>
      </c>
      <c r="G17562" t="s">
        <v>16452</v>
      </c>
      <c r="H17562">
        <v>1</v>
      </c>
      <c r="I17562" s="17">
        <v>55461</v>
      </c>
      <c r="J17562" s="17">
        <v>4436.88</v>
      </c>
      <c r="K17562" s="17">
        <v>51024.12</v>
      </c>
      <c r="L17562" s="17">
        <v>38778.33</v>
      </c>
      <c r="M17562" s="17">
        <v>12245.79</v>
      </c>
      <c r="N17562" s="17">
        <v>63151.8486</v>
      </c>
    </row>
    <row r="17563" spans="1:14">
      <c r="A17563" s="16">
        <v>46315</v>
      </c>
      <c r="B17563" t="s">
        <v>17609</v>
      </c>
      <c r="C17563" t="s">
        <v>26</v>
      </c>
      <c r="D17563" t="s">
        <v>27</v>
      </c>
      <c r="E17563" t="s">
        <v>17</v>
      </c>
      <c r="F17563" t="s">
        <v>16451</v>
      </c>
      <c r="G17563" t="s">
        <v>16452</v>
      </c>
      <c r="H17563">
        <v>10</v>
      </c>
      <c r="I17563" s="17">
        <v>675856</v>
      </c>
      <c r="J17563" s="17">
        <v>67585.60000000001</v>
      </c>
      <c r="K17563" s="17">
        <v>608270.4</v>
      </c>
      <c r="L17563" s="17">
        <v>425789.28</v>
      </c>
      <c r="M17563" s="17">
        <v>182481.12</v>
      </c>
      <c r="N17563" s="17">
        <v>42780.2845</v>
      </c>
    </row>
    <row r="17564" spans="1:14">
      <c r="A17564" s="16">
        <v>46315</v>
      </c>
      <c r="B17564" t="s">
        <v>17610</v>
      </c>
      <c r="C17564" t="s">
        <v>47</v>
      </c>
      <c r="D17564" t="s">
        <v>48</v>
      </c>
      <c r="E17564" t="s">
        <v>35</v>
      </c>
      <c r="F17564" t="s">
        <v>16451</v>
      </c>
      <c r="G17564" t="s">
        <v>16452</v>
      </c>
      <c r="H17564">
        <v>10</v>
      </c>
      <c r="I17564" s="17">
        <v>522851</v>
      </c>
      <c r="J17564" s="17">
        <v>0</v>
      </c>
      <c r="K17564" s="17">
        <v>522851</v>
      </c>
      <c r="L17564" s="17">
        <v>376452.72</v>
      </c>
      <c r="M17564" s="17">
        <v>146398.28</v>
      </c>
      <c r="N17564" s="17">
        <v>108978.7394</v>
      </c>
    </row>
    <row r="17565" spans="1:14">
      <c r="A17565" s="16">
        <v>46315</v>
      </c>
      <c r="B17565" t="s">
        <v>17611</v>
      </c>
      <c r="C17565" t="s">
        <v>15</v>
      </c>
      <c r="D17565" t="s">
        <v>16</v>
      </c>
      <c r="E17565" t="s">
        <v>17</v>
      </c>
      <c r="F17565" t="s">
        <v>16451</v>
      </c>
      <c r="G17565" t="s">
        <v>16452</v>
      </c>
      <c r="H17565">
        <v>12</v>
      </c>
      <c r="I17565" s="17">
        <v>103182</v>
      </c>
      <c r="J17565" s="17">
        <v>0</v>
      </c>
      <c r="K17565" s="17">
        <v>103182</v>
      </c>
      <c r="L17565" s="17">
        <v>72227.39999999999</v>
      </c>
      <c r="M17565" s="17">
        <v>30954.6</v>
      </c>
      <c r="N17565" s="17">
        <v>42780.2845</v>
      </c>
    </row>
    <row r="17566" spans="1:14">
      <c r="A17566" s="16">
        <v>46315</v>
      </c>
      <c r="B17566" t="s">
        <v>17612</v>
      </c>
      <c r="C17566" t="s">
        <v>43</v>
      </c>
      <c r="D17566" t="s">
        <v>44</v>
      </c>
      <c r="E17566" t="s">
        <v>31</v>
      </c>
      <c r="F17566" t="s">
        <v>16451</v>
      </c>
      <c r="G17566" t="s">
        <v>16452</v>
      </c>
      <c r="H17566">
        <v>4</v>
      </c>
      <c r="I17566" s="17">
        <v>801348</v>
      </c>
      <c r="J17566" s="17">
        <v>64107.84</v>
      </c>
      <c r="K17566" s="17">
        <v>737240.16</v>
      </c>
      <c r="L17566" s="17">
        <v>457088.9</v>
      </c>
      <c r="M17566" s="17">
        <v>280151.26</v>
      </c>
      <c r="N17566" s="17">
        <v>97917.6044</v>
      </c>
    </row>
    <row r="17567" spans="1:14">
      <c r="A17567" s="16">
        <v>46315</v>
      </c>
      <c r="B17567" t="s">
        <v>17613</v>
      </c>
      <c r="C17567" t="s">
        <v>47</v>
      </c>
      <c r="D17567" t="s">
        <v>48</v>
      </c>
      <c r="E17567" t="s">
        <v>35</v>
      </c>
      <c r="F17567" t="s">
        <v>16451</v>
      </c>
      <c r="G17567" t="s">
        <v>16452</v>
      </c>
      <c r="H17567">
        <v>11</v>
      </c>
      <c r="I17567" s="17">
        <v>774016</v>
      </c>
      <c r="J17567" s="17">
        <v>61921.28</v>
      </c>
      <c r="K17567" s="17">
        <v>712094.72</v>
      </c>
      <c r="L17567" s="17">
        <v>512708.2</v>
      </c>
      <c r="M17567" s="17">
        <v>199386.52</v>
      </c>
      <c r="N17567" s="17">
        <v>108978.7394</v>
      </c>
    </row>
    <row r="17568" spans="1:14">
      <c r="A17568" s="16">
        <v>46315</v>
      </c>
      <c r="B17568" t="s">
        <v>17614</v>
      </c>
      <c r="C17568" t="s">
        <v>33</v>
      </c>
      <c r="D17568" t="s">
        <v>34</v>
      </c>
      <c r="E17568" t="s">
        <v>35</v>
      </c>
      <c r="F17568" t="s">
        <v>16451</v>
      </c>
      <c r="G17568" t="s">
        <v>16452</v>
      </c>
      <c r="H17568">
        <v>12</v>
      </c>
      <c r="I17568" s="17">
        <v>127398</v>
      </c>
      <c r="J17568" s="17">
        <v>5095.92</v>
      </c>
      <c r="K17568" s="17">
        <v>122302.08</v>
      </c>
      <c r="L17568" s="17">
        <v>88057.5</v>
      </c>
      <c r="M17568" s="17">
        <v>34244.58</v>
      </c>
      <c r="N17568" s="17">
        <v>108978.7394</v>
      </c>
    </row>
    <row r="17569" spans="1:14">
      <c r="A17569" s="16">
        <v>46315</v>
      </c>
      <c r="B17569" t="s">
        <v>17615</v>
      </c>
      <c r="C17569" t="s">
        <v>29</v>
      </c>
      <c r="D17569" t="s">
        <v>30</v>
      </c>
      <c r="E17569" t="s">
        <v>31</v>
      </c>
      <c r="F17569" t="s">
        <v>16451</v>
      </c>
      <c r="G17569" t="s">
        <v>16452</v>
      </c>
      <c r="H17569">
        <v>1</v>
      </c>
      <c r="I17569" s="17">
        <v>594627</v>
      </c>
      <c r="J17569" s="17">
        <v>35677.62</v>
      </c>
      <c r="K17569" s="17">
        <v>558949.38</v>
      </c>
      <c r="L17569" s="17">
        <v>346548.62</v>
      </c>
      <c r="M17569" s="17">
        <v>212400.76</v>
      </c>
      <c r="N17569" s="17">
        <v>97917.6044</v>
      </c>
    </row>
    <row r="17570" spans="1:14">
      <c r="A17570" s="16">
        <v>46315</v>
      </c>
      <c r="B17570" t="s">
        <v>17616</v>
      </c>
      <c r="C17570" t="s">
        <v>26</v>
      </c>
      <c r="D17570" t="s">
        <v>27</v>
      </c>
      <c r="E17570" t="s">
        <v>17</v>
      </c>
      <c r="F17570" t="s">
        <v>16451</v>
      </c>
      <c r="G17570" t="s">
        <v>16452</v>
      </c>
      <c r="H17570">
        <v>10</v>
      </c>
      <c r="I17570" s="17">
        <v>298751</v>
      </c>
      <c r="J17570" s="17">
        <v>29875.1</v>
      </c>
      <c r="K17570" s="17">
        <v>268875.9</v>
      </c>
      <c r="L17570" s="17">
        <v>188213.13</v>
      </c>
      <c r="M17570" s="17">
        <v>80662.77</v>
      </c>
      <c r="N17570" s="17">
        <v>42780.2845</v>
      </c>
    </row>
    <row r="17571" spans="1:14">
      <c r="A17571" s="16">
        <v>46315</v>
      </c>
      <c r="B17571" t="s">
        <v>17617</v>
      </c>
      <c r="C17571" t="s">
        <v>47</v>
      </c>
      <c r="D17571" t="s">
        <v>48</v>
      </c>
      <c r="E17571" t="s">
        <v>35</v>
      </c>
      <c r="F17571" t="s">
        <v>16451</v>
      </c>
      <c r="G17571" t="s">
        <v>16452</v>
      </c>
      <c r="H17571">
        <v>10</v>
      </c>
      <c r="I17571" s="17">
        <v>188787</v>
      </c>
      <c r="J17571" s="17">
        <v>0</v>
      </c>
      <c r="K17571" s="17">
        <v>188787</v>
      </c>
      <c r="L17571" s="17">
        <v>135926.64</v>
      </c>
      <c r="M17571" s="17">
        <v>52860.36</v>
      </c>
      <c r="N17571" s="17">
        <v>108978.7394</v>
      </c>
    </row>
    <row r="17572" spans="1:14">
      <c r="A17572" s="16">
        <v>46315</v>
      </c>
      <c r="B17572" t="s">
        <v>17618</v>
      </c>
      <c r="C17572" t="s">
        <v>26</v>
      </c>
      <c r="D17572" t="s">
        <v>27</v>
      </c>
      <c r="E17572" t="s">
        <v>17</v>
      </c>
      <c r="F17572" t="s">
        <v>16451</v>
      </c>
      <c r="G17572" t="s">
        <v>16452</v>
      </c>
      <c r="H17572">
        <v>12</v>
      </c>
      <c r="I17572" s="17">
        <v>763481</v>
      </c>
      <c r="J17572" s="17">
        <v>0</v>
      </c>
      <c r="K17572" s="17">
        <v>763481</v>
      </c>
      <c r="L17572" s="17">
        <v>534436.7</v>
      </c>
      <c r="M17572" s="17">
        <v>229044.3</v>
      </c>
      <c r="N17572" s="17">
        <v>42780.2845</v>
      </c>
    </row>
    <row r="17573" spans="1:14">
      <c r="A17573" s="16">
        <v>46315</v>
      </c>
      <c r="B17573" t="s">
        <v>17619</v>
      </c>
      <c r="C17573" t="s">
        <v>26</v>
      </c>
      <c r="D17573" t="s">
        <v>27</v>
      </c>
      <c r="E17573" t="s">
        <v>17</v>
      </c>
      <c r="F17573" t="s">
        <v>16451</v>
      </c>
      <c r="G17573" t="s">
        <v>16452</v>
      </c>
      <c r="H17573">
        <v>10</v>
      </c>
      <c r="I17573" s="17">
        <v>845375</v>
      </c>
      <c r="J17573" s="17">
        <v>0</v>
      </c>
      <c r="K17573" s="17">
        <v>845375</v>
      </c>
      <c r="L17573" s="17">
        <v>591762.5</v>
      </c>
      <c r="M17573" s="17">
        <v>253612.5</v>
      </c>
      <c r="N17573" s="17">
        <v>42780.2845</v>
      </c>
    </row>
    <row r="17574" spans="1:14">
      <c r="A17574" s="16">
        <v>46315</v>
      </c>
      <c r="B17574" t="s">
        <v>17620</v>
      </c>
      <c r="C17574" t="s">
        <v>43</v>
      </c>
      <c r="D17574" t="s">
        <v>44</v>
      </c>
      <c r="E17574" t="s">
        <v>31</v>
      </c>
      <c r="F17574" t="s">
        <v>16451</v>
      </c>
      <c r="G17574" t="s">
        <v>16452</v>
      </c>
      <c r="H17574">
        <v>5</v>
      </c>
      <c r="I17574" s="17">
        <v>747900</v>
      </c>
      <c r="J17574" s="17">
        <v>89748</v>
      </c>
      <c r="K17574" s="17">
        <v>658152</v>
      </c>
      <c r="L17574" s="17">
        <v>408054.24</v>
      </c>
      <c r="M17574" s="17">
        <v>250097.76</v>
      </c>
      <c r="N17574" s="17">
        <v>97917.6044</v>
      </c>
    </row>
    <row r="17575" spans="1:14">
      <c r="A17575" s="16">
        <v>46315</v>
      </c>
      <c r="B17575" t="s">
        <v>17621</v>
      </c>
      <c r="C17575" t="s">
        <v>73</v>
      </c>
      <c r="D17575" t="s">
        <v>74</v>
      </c>
      <c r="E17575" t="s">
        <v>24</v>
      </c>
      <c r="F17575" t="s">
        <v>16451</v>
      </c>
      <c r="G17575" t="s">
        <v>16452</v>
      </c>
      <c r="H17575">
        <v>11</v>
      </c>
      <c r="I17575" s="17">
        <v>49750</v>
      </c>
      <c r="J17575" s="17">
        <v>0</v>
      </c>
      <c r="K17575" s="17">
        <v>49750</v>
      </c>
      <c r="L17575" s="17">
        <v>37810</v>
      </c>
      <c r="M17575" s="17">
        <v>11940</v>
      </c>
      <c r="N17575" s="17">
        <v>63151.8486</v>
      </c>
    </row>
    <row r="17576" spans="1:14">
      <c r="A17576" s="16">
        <v>46315</v>
      </c>
      <c r="B17576" t="s">
        <v>17622</v>
      </c>
      <c r="C17576" t="s">
        <v>47</v>
      </c>
      <c r="D17576" t="s">
        <v>48</v>
      </c>
      <c r="E17576" t="s">
        <v>35</v>
      </c>
      <c r="F17576" t="s">
        <v>16451</v>
      </c>
      <c r="G17576" t="s">
        <v>16452</v>
      </c>
      <c r="H17576">
        <v>2</v>
      </c>
      <c r="I17576" s="17">
        <v>380378</v>
      </c>
      <c r="J17576" s="17">
        <v>38037.8</v>
      </c>
      <c r="K17576" s="17">
        <v>342340.2</v>
      </c>
      <c r="L17576" s="17">
        <v>246484.94</v>
      </c>
      <c r="M17576" s="17">
        <v>95855.25999999999</v>
      </c>
      <c r="N17576" s="17">
        <v>108978.7394</v>
      </c>
    </row>
    <row r="17577" spans="1:14">
      <c r="A17577" s="16">
        <v>46315</v>
      </c>
      <c r="B17577" t="s">
        <v>17623</v>
      </c>
      <c r="C17577" t="s">
        <v>73</v>
      </c>
      <c r="D17577" t="s">
        <v>74</v>
      </c>
      <c r="E17577" t="s">
        <v>24</v>
      </c>
      <c r="F17577" t="s">
        <v>16451</v>
      </c>
      <c r="G17577" t="s">
        <v>16452</v>
      </c>
      <c r="H17577">
        <v>3</v>
      </c>
      <c r="I17577" s="17">
        <v>507440</v>
      </c>
      <c r="J17577" s="17">
        <v>65967.2</v>
      </c>
      <c r="K17577" s="17">
        <v>441472.8</v>
      </c>
      <c r="L17577" s="17">
        <v>335519.33</v>
      </c>
      <c r="M17577" s="17">
        <v>105953.47</v>
      </c>
      <c r="N17577" s="17">
        <v>63151.8486</v>
      </c>
    </row>
    <row r="17578" spans="1:14">
      <c r="A17578" s="16">
        <v>46315</v>
      </c>
      <c r="B17578" t="s">
        <v>17624</v>
      </c>
      <c r="C17578" t="s">
        <v>29</v>
      </c>
      <c r="D17578" t="s">
        <v>30</v>
      </c>
      <c r="E17578" t="s">
        <v>31</v>
      </c>
      <c r="F17578" t="s">
        <v>16451</v>
      </c>
      <c r="G17578" t="s">
        <v>16452</v>
      </c>
      <c r="H17578">
        <v>1</v>
      </c>
      <c r="I17578" s="17">
        <v>786516</v>
      </c>
      <c r="J17578" s="17">
        <v>0</v>
      </c>
      <c r="K17578" s="17">
        <v>786516</v>
      </c>
      <c r="L17578" s="17">
        <v>487639.92</v>
      </c>
      <c r="M17578" s="17">
        <v>298876.08</v>
      </c>
      <c r="N17578" s="17">
        <v>97917.6044</v>
      </c>
    </row>
    <row r="17579" spans="1:14">
      <c r="A17579" s="16">
        <v>46315</v>
      </c>
      <c r="B17579" t="s">
        <v>17625</v>
      </c>
      <c r="C17579" t="s">
        <v>73</v>
      </c>
      <c r="D17579" t="s">
        <v>74</v>
      </c>
      <c r="E17579" t="s">
        <v>24</v>
      </c>
      <c r="F17579" t="s">
        <v>16451</v>
      </c>
      <c r="G17579" t="s">
        <v>16452</v>
      </c>
      <c r="H17579">
        <v>9</v>
      </c>
      <c r="I17579" s="17">
        <v>702402</v>
      </c>
      <c r="J17579" s="17">
        <v>0</v>
      </c>
      <c r="K17579" s="17">
        <v>702402</v>
      </c>
      <c r="L17579" s="17">
        <v>533825.52</v>
      </c>
      <c r="M17579" s="17">
        <v>168576.48</v>
      </c>
      <c r="N17579" s="17">
        <v>63151.8486</v>
      </c>
    </row>
    <row r="17580" spans="1:14">
      <c r="A17580" s="16">
        <v>46315</v>
      </c>
      <c r="B17580" t="s">
        <v>17626</v>
      </c>
      <c r="C17580" t="s">
        <v>29</v>
      </c>
      <c r="D17580" t="s">
        <v>30</v>
      </c>
      <c r="E17580" t="s">
        <v>31</v>
      </c>
      <c r="F17580" t="s">
        <v>16451</v>
      </c>
      <c r="G17580" t="s">
        <v>16452</v>
      </c>
      <c r="H17580">
        <v>9</v>
      </c>
      <c r="I17580" s="17">
        <v>248610</v>
      </c>
      <c r="J17580" s="17">
        <v>0</v>
      </c>
      <c r="K17580" s="17">
        <v>248610</v>
      </c>
      <c r="L17580" s="17">
        <v>154138.2</v>
      </c>
      <c r="M17580" s="17">
        <v>94471.8</v>
      </c>
      <c r="N17580" s="17">
        <v>97917.6044</v>
      </c>
    </row>
    <row r="17581" spans="1:14">
      <c r="A17581" s="16">
        <v>46315</v>
      </c>
      <c r="B17581" t="s">
        <v>17627</v>
      </c>
      <c r="C17581" t="s">
        <v>73</v>
      </c>
      <c r="D17581" t="s">
        <v>74</v>
      </c>
      <c r="E17581" t="s">
        <v>24</v>
      </c>
      <c r="F17581" t="s">
        <v>16451</v>
      </c>
      <c r="G17581" t="s">
        <v>16452</v>
      </c>
      <c r="H17581">
        <v>4</v>
      </c>
      <c r="I17581" s="17">
        <v>842713</v>
      </c>
      <c r="J17581" s="17">
        <v>0</v>
      </c>
      <c r="K17581" s="17">
        <v>842713</v>
      </c>
      <c r="L17581" s="17">
        <v>640461.88</v>
      </c>
      <c r="M17581" s="17">
        <v>202251.12</v>
      </c>
      <c r="N17581" s="17">
        <v>63151.8486</v>
      </c>
    </row>
    <row r="17582" spans="1:14">
      <c r="A17582" s="16">
        <v>46315</v>
      </c>
      <c r="B17582" t="s">
        <v>17628</v>
      </c>
      <c r="C17582" t="s">
        <v>29</v>
      </c>
      <c r="D17582" t="s">
        <v>30</v>
      </c>
      <c r="E17582" t="s">
        <v>31</v>
      </c>
      <c r="F17582" t="s">
        <v>16451</v>
      </c>
      <c r="G17582" t="s">
        <v>16452</v>
      </c>
      <c r="H17582">
        <v>4</v>
      </c>
      <c r="I17582" s="17">
        <v>599596</v>
      </c>
      <c r="J17582" s="17">
        <v>35975.76</v>
      </c>
      <c r="K17582" s="17">
        <v>563620.24</v>
      </c>
      <c r="L17582" s="17">
        <v>349444.55</v>
      </c>
      <c r="M17582" s="17">
        <v>214175.69</v>
      </c>
      <c r="N17582" s="17">
        <v>97917.6044</v>
      </c>
    </row>
    <row r="17583" spans="1:14">
      <c r="A17583" s="16">
        <v>46315</v>
      </c>
      <c r="B17583" t="s">
        <v>17629</v>
      </c>
      <c r="C17583" t="s">
        <v>47</v>
      </c>
      <c r="D17583" t="s">
        <v>48</v>
      </c>
      <c r="E17583" t="s">
        <v>35</v>
      </c>
      <c r="F17583" t="s">
        <v>16451</v>
      </c>
      <c r="G17583" t="s">
        <v>16452</v>
      </c>
      <c r="H17583">
        <v>11</v>
      </c>
      <c r="I17583" s="17">
        <v>359694</v>
      </c>
      <c r="J17583" s="17">
        <v>0</v>
      </c>
      <c r="K17583" s="17">
        <v>359694</v>
      </c>
      <c r="L17583" s="17">
        <v>258979.68</v>
      </c>
      <c r="M17583" s="17">
        <v>100714.32</v>
      </c>
      <c r="N17583" s="17">
        <v>108978.7394</v>
      </c>
    </row>
    <row r="17584" spans="1:14">
      <c r="A17584" s="16">
        <v>46315</v>
      </c>
      <c r="B17584" t="s">
        <v>17630</v>
      </c>
      <c r="C17584" t="s">
        <v>29</v>
      </c>
      <c r="D17584" t="s">
        <v>30</v>
      </c>
      <c r="E17584" t="s">
        <v>31</v>
      </c>
      <c r="F17584" t="s">
        <v>16451</v>
      </c>
      <c r="G17584" t="s">
        <v>16452</v>
      </c>
      <c r="H17584">
        <v>12</v>
      </c>
      <c r="I17584" s="17">
        <v>668051</v>
      </c>
      <c r="J17584" s="17">
        <v>60124.59</v>
      </c>
      <c r="K17584" s="17">
        <v>607926.41</v>
      </c>
      <c r="L17584" s="17">
        <v>376914.37</v>
      </c>
      <c r="M17584" s="17">
        <v>231012.04</v>
      </c>
      <c r="N17584" s="17">
        <v>97917.6044</v>
      </c>
    </row>
    <row r="17585" spans="1:14">
      <c r="A17585" s="16">
        <v>46315</v>
      </c>
      <c r="B17585" t="s">
        <v>17631</v>
      </c>
      <c r="C17585" t="s">
        <v>26</v>
      </c>
      <c r="D17585" t="s">
        <v>27</v>
      </c>
      <c r="E17585" t="s">
        <v>17</v>
      </c>
      <c r="F17585" t="s">
        <v>16451</v>
      </c>
      <c r="G17585" t="s">
        <v>16452</v>
      </c>
      <c r="H17585">
        <v>2</v>
      </c>
      <c r="I17585" s="17">
        <v>662673</v>
      </c>
      <c r="J17585" s="17">
        <v>66267.3</v>
      </c>
      <c r="K17585" s="17">
        <v>596405.7</v>
      </c>
      <c r="L17585" s="17">
        <v>417483.99</v>
      </c>
      <c r="M17585" s="17">
        <v>178921.71</v>
      </c>
      <c r="N17585" s="17">
        <v>42780.2845</v>
      </c>
    </row>
    <row r="17586" spans="1:14">
      <c r="A17586" s="16">
        <v>46315</v>
      </c>
      <c r="B17586" t="s">
        <v>17632</v>
      </c>
      <c r="C17586" t="s">
        <v>26</v>
      </c>
      <c r="D17586" t="s">
        <v>27</v>
      </c>
      <c r="E17586" t="s">
        <v>17</v>
      </c>
      <c r="F17586" t="s">
        <v>16451</v>
      </c>
      <c r="G17586" t="s">
        <v>16452</v>
      </c>
      <c r="H17586">
        <v>5</v>
      </c>
      <c r="I17586" s="17">
        <v>188061</v>
      </c>
      <c r="J17586" s="17">
        <v>11283.66</v>
      </c>
      <c r="K17586" s="17">
        <v>176777.34</v>
      </c>
      <c r="L17586" s="17">
        <v>123744.14</v>
      </c>
      <c r="M17586" s="17">
        <v>53033.2</v>
      </c>
      <c r="N17586" s="17">
        <v>42780.2845</v>
      </c>
    </row>
    <row r="17587" spans="1:14">
      <c r="A17587" s="16">
        <v>46315</v>
      </c>
      <c r="B17587" t="s">
        <v>17633</v>
      </c>
      <c r="C17587" t="s">
        <v>26</v>
      </c>
      <c r="D17587" t="s">
        <v>27</v>
      </c>
      <c r="E17587" t="s">
        <v>17</v>
      </c>
      <c r="F17587" t="s">
        <v>16451</v>
      </c>
      <c r="G17587" t="s">
        <v>16452</v>
      </c>
      <c r="H17587">
        <v>10</v>
      </c>
      <c r="I17587" s="17">
        <v>155441</v>
      </c>
      <c r="J17587" s="17">
        <v>17098.51</v>
      </c>
      <c r="K17587" s="17">
        <v>138342.49</v>
      </c>
      <c r="L17587" s="17">
        <v>96839.74000000001</v>
      </c>
      <c r="M17587" s="17">
        <v>41502.75</v>
      </c>
      <c r="N17587" s="17">
        <v>42780.2845</v>
      </c>
    </row>
    <row r="17588" spans="1:14">
      <c r="A17588" s="16">
        <v>46315</v>
      </c>
      <c r="B17588" t="s">
        <v>17634</v>
      </c>
      <c r="C17588" t="s">
        <v>73</v>
      </c>
      <c r="D17588" t="s">
        <v>74</v>
      </c>
      <c r="E17588" t="s">
        <v>24</v>
      </c>
      <c r="F17588" t="s">
        <v>16451</v>
      </c>
      <c r="G17588" t="s">
        <v>16452</v>
      </c>
      <c r="H17588">
        <v>5</v>
      </c>
      <c r="I17588" s="17">
        <v>679972</v>
      </c>
      <c r="J17588" s="17">
        <v>0</v>
      </c>
      <c r="K17588" s="17">
        <v>679972</v>
      </c>
      <c r="L17588" s="17">
        <v>516778.72</v>
      </c>
      <c r="M17588" s="17">
        <v>163193.28</v>
      </c>
      <c r="N17588" s="17">
        <v>63151.8486</v>
      </c>
    </row>
    <row r="17589" spans="1:14">
      <c r="A17589" s="16">
        <v>46315</v>
      </c>
      <c r="B17589" t="s">
        <v>17635</v>
      </c>
      <c r="C17589" t="s">
        <v>15</v>
      </c>
      <c r="D17589" t="s">
        <v>16</v>
      </c>
      <c r="E17589" t="s">
        <v>17</v>
      </c>
      <c r="F17589" t="s">
        <v>16451</v>
      </c>
      <c r="G17589" t="s">
        <v>16452</v>
      </c>
      <c r="H17589">
        <v>4</v>
      </c>
      <c r="I17589" s="17">
        <v>575064</v>
      </c>
      <c r="J17589" s="17">
        <v>40254.48</v>
      </c>
      <c r="K17589" s="17">
        <v>534809.52</v>
      </c>
      <c r="L17589" s="17">
        <v>374366.66</v>
      </c>
      <c r="M17589" s="17">
        <v>160442.86</v>
      </c>
      <c r="N17589" s="17">
        <v>42780.2845</v>
      </c>
    </row>
    <row r="17590" spans="1:14">
      <c r="A17590" s="16">
        <v>46315</v>
      </c>
      <c r="B17590" t="s">
        <v>17636</v>
      </c>
      <c r="C17590" t="s">
        <v>73</v>
      </c>
      <c r="D17590" t="s">
        <v>74</v>
      </c>
      <c r="E17590" t="s">
        <v>24</v>
      </c>
      <c r="F17590" t="s">
        <v>16451</v>
      </c>
      <c r="G17590" t="s">
        <v>16452</v>
      </c>
      <c r="H17590">
        <v>10</v>
      </c>
      <c r="I17590" s="17">
        <v>231144</v>
      </c>
      <c r="J17590" s="17">
        <v>32360.16</v>
      </c>
      <c r="K17590" s="17">
        <v>198783.84</v>
      </c>
      <c r="L17590" s="17">
        <v>151075.72</v>
      </c>
      <c r="M17590" s="17">
        <v>47708.12</v>
      </c>
      <c r="N17590" s="17">
        <v>63151.8486</v>
      </c>
    </row>
    <row r="17591" spans="1:14">
      <c r="A17591" s="16">
        <v>46315</v>
      </c>
      <c r="B17591" t="s">
        <v>17637</v>
      </c>
      <c r="C17591" t="s">
        <v>47</v>
      </c>
      <c r="D17591" t="s">
        <v>48</v>
      </c>
      <c r="E17591" t="s">
        <v>35</v>
      </c>
      <c r="F17591" t="s">
        <v>16451</v>
      </c>
      <c r="G17591" t="s">
        <v>16452</v>
      </c>
      <c r="H17591">
        <v>8</v>
      </c>
      <c r="I17591" s="17">
        <v>279454</v>
      </c>
      <c r="J17591" s="17">
        <v>11178.16</v>
      </c>
      <c r="K17591" s="17">
        <v>268275.84</v>
      </c>
      <c r="L17591" s="17">
        <v>193158.6</v>
      </c>
      <c r="M17591" s="17">
        <v>75117.24000000001</v>
      </c>
      <c r="N17591" s="17">
        <v>108978.7394</v>
      </c>
    </row>
    <row r="17592" spans="1:14">
      <c r="A17592" s="16">
        <v>46315</v>
      </c>
      <c r="B17592" t="s">
        <v>17638</v>
      </c>
      <c r="C17592" t="s">
        <v>22</v>
      </c>
      <c r="D17592" t="s">
        <v>23</v>
      </c>
      <c r="E17592" t="s">
        <v>24</v>
      </c>
      <c r="F17592" t="s">
        <v>16451</v>
      </c>
      <c r="G17592" t="s">
        <v>16452</v>
      </c>
      <c r="H17592">
        <v>11</v>
      </c>
      <c r="I17592" s="17">
        <v>326085</v>
      </c>
      <c r="J17592" s="17">
        <v>16304.25</v>
      </c>
      <c r="K17592" s="17">
        <v>309780.75</v>
      </c>
      <c r="L17592" s="17">
        <v>235433.37</v>
      </c>
      <c r="M17592" s="17">
        <v>74347.38</v>
      </c>
      <c r="N17592" s="17">
        <v>63151.8486</v>
      </c>
    </row>
    <row r="17593" spans="1:14">
      <c r="A17593" s="16">
        <v>46315</v>
      </c>
      <c r="B17593" t="s">
        <v>17639</v>
      </c>
      <c r="C17593" t="s">
        <v>22</v>
      </c>
      <c r="D17593" t="s">
        <v>23</v>
      </c>
      <c r="E17593" t="s">
        <v>24</v>
      </c>
      <c r="F17593" t="s">
        <v>16451</v>
      </c>
      <c r="G17593" t="s">
        <v>16452</v>
      </c>
      <c r="H17593">
        <v>4</v>
      </c>
      <c r="I17593" s="17">
        <v>92091</v>
      </c>
      <c r="J17593" s="17">
        <v>0</v>
      </c>
      <c r="K17593" s="17">
        <v>92091</v>
      </c>
      <c r="L17593" s="17">
        <v>69989.16</v>
      </c>
      <c r="M17593" s="17">
        <v>22101.84</v>
      </c>
      <c r="N17593" s="17">
        <v>63151.8486</v>
      </c>
    </row>
    <row r="17594" spans="1:14">
      <c r="A17594" s="16">
        <v>46315</v>
      </c>
      <c r="B17594" t="s">
        <v>17640</v>
      </c>
      <c r="C17594" t="s">
        <v>47</v>
      </c>
      <c r="D17594" t="s">
        <v>48</v>
      </c>
      <c r="E17594" t="s">
        <v>35</v>
      </c>
      <c r="F17594" t="s">
        <v>16451</v>
      </c>
      <c r="G17594" t="s">
        <v>16452</v>
      </c>
      <c r="H17594">
        <v>10</v>
      </c>
      <c r="I17594" s="17">
        <v>86196</v>
      </c>
      <c r="J17594" s="17">
        <v>10343.52</v>
      </c>
      <c r="K17594" s="17">
        <v>75852.48</v>
      </c>
      <c r="L17594" s="17">
        <v>54613.79</v>
      </c>
      <c r="M17594" s="17">
        <v>21238.69</v>
      </c>
      <c r="N17594" s="17">
        <v>108978.7394</v>
      </c>
    </row>
    <row r="17595" spans="1:14">
      <c r="A17595" s="16">
        <v>46315</v>
      </c>
      <c r="B17595" t="s">
        <v>17641</v>
      </c>
      <c r="C17595" t="s">
        <v>73</v>
      </c>
      <c r="D17595" t="s">
        <v>74</v>
      </c>
      <c r="E17595" t="s">
        <v>24</v>
      </c>
      <c r="F17595" t="s">
        <v>16451</v>
      </c>
      <c r="G17595" t="s">
        <v>16452</v>
      </c>
      <c r="H17595">
        <v>4</v>
      </c>
      <c r="I17595" s="17">
        <v>549146</v>
      </c>
      <c r="J17595" s="17">
        <v>27457.3</v>
      </c>
      <c r="K17595" s="17">
        <v>521688.7</v>
      </c>
      <c r="L17595" s="17">
        <v>396483.41</v>
      </c>
      <c r="M17595" s="17">
        <v>125205.29</v>
      </c>
      <c r="N17595" s="17">
        <v>63151.8486</v>
      </c>
    </row>
    <row r="17596" spans="1:14">
      <c r="A17596" s="16">
        <v>46315</v>
      </c>
      <c r="B17596" t="s">
        <v>17642</v>
      </c>
      <c r="C17596" t="s">
        <v>15</v>
      </c>
      <c r="D17596" t="s">
        <v>16</v>
      </c>
      <c r="E17596" t="s">
        <v>17</v>
      </c>
      <c r="F17596" t="s">
        <v>16451</v>
      </c>
      <c r="G17596" t="s">
        <v>16452</v>
      </c>
      <c r="H17596">
        <v>11</v>
      </c>
      <c r="I17596" s="17">
        <v>178235</v>
      </c>
      <c r="J17596" s="17">
        <v>19605.85</v>
      </c>
      <c r="K17596" s="17">
        <v>158629.15</v>
      </c>
      <c r="L17596" s="17">
        <v>111040.4</v>
      </c>
      <c r="M17596" s="17">
        <v>47588.75</v>
      </c>
      <c r="N17596" s="17">
        <v>42780.2845</v>
      </c>
    </row>
    <row r="17597" spans="1:14">
      <c r="A17597" s="16">
        <v>46315</v>
      </c>
      <c r="B17597" t="s">
        <v>17643</v>
      </c>
      <c r="C17597" t="s">
        <v>73</v>
      </c>
      <c r="D17597" t="s">
        <v>74</v>
      </c>
      <c r="E17597" t="s">
        <v>24</v>
      </c>
      <c r="F17597" t="s">
        <v>16451</v>
      </c>
      <c r="G17597" t="s">
        <v>16452</v>
      </c>
      <c r="H17597">
        <v>9</v>
      </c>
      <c r="I17597" s="17">
        <v>404072</v>
      </c>
      <c r="J17597" s="17">
        <v>0</v>
      </c>
      <c r="K17597" s="17">
        <v>404072</v>
      </c>
      <c r="L17597" s="17">
        <v>307094.72</v>
      </c>
      <c r="M17597" s="17">
        <v>96977.28</v>
      </c>
      <c r="N17597" s="17">
        <v>63151.8486</v>
      </c>
    </row>
    <row r="17598" spans="1:14">
      <c r="A17598" s="16">
        <v>46315</v>
      </c>
      <c r="B17598" t="s">
        <v>17644</v>
      </c>
      <c r="C17598" t="s">
        <v>15</v>
      </c>
      <c r="D17598" t="s">
        <v>16</v>
      </c>
      <c r="E17598" t="s">
        <v>17</v>
      </c>
      <c r="F17598" t="s">
        <v>16451</v>
      </c>
      <c r="G17598" t="s">
        <v>16452</v>
      </c>
      <c r="H17598">
        <v>10</v>
      </c>
      <c r="I17598" s="17">
        <v>303332</v>
      </c>
      <c r="J17598" s="17">
        <v>42466.48</v>
      </c>
      <c r="K17598" s="17">
        <v>260865.52</v>
      </c>
      <c r="L17598" s="17">
        <v>182605.86</v>
      </c>
      <c r="M17598" s="17">
        <v>78259.66</v>
      </c>
      <c r="N17598" s="17">
        <v>42780.2845</v>
      </c>
    </row>
    <row r="17599" spans="1:14">
      <c r="A17599" s="16">
        <v>46315</v>
      </c>
      <c r="B17599" t="s">
        <v>17645</v>
      </c>
      <c r="C17599" t="s">
        <v>15</v>
      </c>
      <c r="D17599" t="s">
        <v>16</v>
      </c>
      <c r="E17599" t="s">
        <v>17</v>
      </c>
      <c r="F17599" t="s">
        <v>16451</v>
      </c>
      <c r="G17599" t="s">
        <v>16452</v>
      </c>
      <c r="H17599">
        <v>4</v>
      </c>
      <c r="I17599" s="17">
        <v>259221</v>
      </c>
      <c r="J17599" s="17">
        <v>25922.1</v>
      </c>
      <c r="K17599" s="17">
        <v>233298.9</v>
      </c>
      <c r="L17599" s="17">
        <v>163309.23</v>
      </c>
      <c r="M17599" s="17">
        <v>69989.67</v>
      </c>
      <c r="N17599" s="17">
        <v>42780.2845</v>
      </c>
    </row>
    <row r="17600" spans="1:14">
      <c r="A17600" s="16">
        <v>46315</v>
      </c>
      <c r="B17600" t="s">
        <v>17646</v>
      </c>
      <c r="C17600" t="s">
        <v>33</v>
      </c>
      <c r="D17600" t="s">
        <v>34</v>
      </c>
      <c r="E17600" t="s">
        <v>35</v>
      </c>
      <c r="F17600" t="s">
        <v>16451</v>
      </c>
      <c r="G17600" t="s">
        <v>16452</v>
      </c>
      <c r="H17600">
        <v>10</v>
      </c>
      <c r="I17600" s="17">
        <v>504663</v>
      </c>
      <c r="J17600" s="17">
        <v>0</v>
      </c>
      <c r="K17600" s="17">
        <v>504663</v>
      </c>
      <c r="L17600" s="17">
        <v>363357.36</v>
      </c>
      <c r="M17600" s="17">
        <v>141305.64</v>
      </c>
      <c r="N17600" s="17">
        <v>108978.7394</v>
      </c>
    </row>
    <row r="17601" spans="1:14">
      <c r="A17601" s="16">
        <v>46315</v>
      </c>
      <c r="B17601" t="s">
        <v>17647</v>
      </c>
      <c r="C17601" t="s">
        <v>22</v>
      </c>
      <c r="D17601" t="s">
        <v>23</v>
      </c>
      <c r="E17601" t="s">
        <v>24</v>
      </c>
      <c r="F17601" t="s">
        <v>16451</v>
      </c>
      <c r="G17601" t="s">
        <v>16452</v>
      </c>
      <c r="H17601">
        <v>5</v>
      </c>
      <c r="I17601" s="17">
        <v>350387</v>
      </c>
      <c r="J17601" s="17">
        <v>38542.57</v>
      </c>
      <c r="K17601" s="17">
        <v>311844.43</v>
      </c>
      <c r="L17601" s="17">
        <v>237001.77</v>
      </c>
      <c r="M17601" s="17">
        <v>74842.66</v>
      </c>
      <c r="N17601" s="17">
        <v>63151.8486</v>
      </c>
    </row>
    <row r="17602" spans="1:14">
      <c r="A17602" s="16">
        <v>46315</v>
      </c>
      <c r="B17602" t="s">
        <v>17648</v>
      </c>
      <c r="C17602" t="s">
        <v>22</v>
      </c>
      <c r="D17602" t="s">
        <v>23</v>
      </c>
      <c r="E17602" t="s">
        <v>24</v>
      </c>
      <c r="F17602" t="s">
        <v>16451</v>
      </c>
      <c r="G17602" t="s">
        <v>16452</v>
      </c>
      <c r="H17602">
        <v>3</v>
      </c>
      <c r="I17602" s="17">
        <v>125145</v>
      </c>
      <c r="J17602" s="17">
        <v>8760.15</v>
      </c>
      <c r="K17602" s="17">
        <v>116384.85</v>
      </c>
      <c r="L17602" s="17">
        <v>88452.49000000001</v>
      </c>
      <c r="M17602" s="17">
        <v>27932.36</v>
      </c>
      <c r="N17602" s="17">
        <v>63151.8486</v>
      </c>
    </row>
    <row r="17603" spans="1:14">
      <c r="A17603" s="16">
        <v>46315</v>
      </c>
      <c r="B17603" t="s">
        <v>17649</v>
      </c>
      <c r="C17603" t="s">
        <v>15</v>
      </c>
      <c r="D17603" t="s">
        <v>16</v>
      </c>
      <c r="E17603" t="s">
        <v>17</v>
      </c>
      <c r="F17603" t="s">
        <v>16451</v>
      </c>
      <c r="G17603" t="s">
        <v>16452</v>
      </c>
      <c r="H17603">
        <v>10</v>
      </c>
      <c r="I17603" s="17">
        <v>427449</v>
      </c>
      <c r="J17603" s="17">
        <v>42744.9</v>
      </c>
      <c r="K17603" s="17">
        <v>384704.1</v>
      </c>
      <c r="L17603" s="17">
        <v>269292.87</v>
      </c>
      <c r="M17603" s="17">
        <v>115411.23</v>
      </c>
      <c r="N17603" s="17">
        <v>42780.2845</v>
      </c>
    </row>
    <row r="17604" spans="1:14">
      <c r="A17604" s="16">
        <v>46315</v>
      </c>
      <c r="B17604" t="s">
        <v>17650</v>
      </c>
      <c r="C17604" t="s">
        <v>29</v>
      </c>
      <c r="D17604" t="s">
        <v>30</v>
      </c>
      <c r="E17604" t="s">
        <v>31</v>
      </c>
      <c r="F17604" t="s">
        <v>16451</v>
      </c>
      <c r="G17604" t="s">
        <v>16452</v>
      </c>
      <c r="H17604">
        <v>3</v>
      </c>
      <c r="I17604" s="17">
        <v>48909</v>
      </c>
      <c r="J17604" s="17">
        <v>0</v>
      </c>
      <c r="K17604" s="17">
        <v>48909</v>
      </c>
      <c r="L17604" s="17">
        <v>30323.58</v>
      </c>
      <c r="M17604" s="17">
        <v>18585.42</v>
      </c>
      <c r="N17604" s="17">
        <v>97917.6044</v>
      </c>
    </row>
    <row r="17605" spans="1:14">
      <c r="A17605" s="16">
        <v>46315</v>
      </c>
      <c r="B17605" t="s">
        <v>17651</v>
      </c>
      <c r="C17605" t="s">
        <v>47</v>
      </c>
      <c r="D17605" t="s">
        <v>48</v>
      </c>
      <c r="E17605" t="s">
        <v>35</v>
      </c>
      <c r="F17605" t="s">
        <v>16451</v>
      </c>
      <c r="G17605" t="s">
        <v>16452</v>
      </c>
      <c r="H17605">
        <v>9</v>
      </c>
      <c r="I17605" s="17">
        <v>685680</v>
      </c>
      <c r="J17605" s="17">
        <v>0</v>
      </c>
      <c r="K17605" s="17">
        <v>685680</v>
      </c>
      <c r="L17605" s="17">
        <v>493689.6</v>
      </c>
      <c r="M17605" s="17">
        <v>191990.4</v>
      </c>
      <c r="N17605" s="17">
        <v>108978.7394</v>
      </c>
    </row>
    <row r="17606" spans="1:14">
      <c r="A17606" s="16">
        <v>46315</v>
      </c>
      <c r="B17606" t="s">
        <v>17652</v>
      </c>
      <c r="C17606" t="s">
        <v>26</v>
      </c>
      <c r="D17606" t="s">
        <v>27</v>
      </c>
      <c r="E17606" t="s">
        <v>17</v>
      </c>
      <c r="F17606" t="s">
        <v>16451</v>
      </c>
      <c r="G17606" t="s">
        <v>16452</v>
      </c>
      <c r="H17606">
        <v>3</v>
      </c>
      <c r="I17606" s="17">
        <v>345027</v>
      </c>
      <c r="J17606" s="17">
        <v>24151.89</v>
      </c>
      <c r="K17606" s="17">
        <v>320875.11</v>
      </c>
      <c r="L17606" s="17">
        <v>224612.58</v>
      </c>
      <c r="M17606" s="17">
        <v>96262.53</v>
      </c>
      <c r="N17606" s="17">
        <v>42780.2845</v>
      </c>
    </row>
    <row r="17607" spans="1:14">
      <c r="A17607" s="16">
        <v>46315</v>
      </c>
      <c r="B17607" t="s">
        <v>17653</v>
      </c>
      <c r="C17607" t="s">
        <v>15</v>
      </c>
      <c r="D17607" t="s">
        <v>16</v>
      </c>
      <c r="E17607" t="s">
        <v>17</v>
      </c>
      <c r="F17607" t="s">
        <v>16451</v>
      </c>
      <c r="G17607" t="s">
        <v>16452</v>
      </c>
      <c r="H17607">
        <v>4</v>
      </c>
      <c r="I17607" s="17">
        <v>296548</v>
      </c>
      <c r="J17607" s="17">
        <v>0</v>
      </c>
      <c r="K17607" s="17">
        <v>296548</v>
      </c>
      <c r="L17607" s="17">
        <v>207583.6</v>
      </c>
      <c r="M17607" s="17">
        <v>88964.39999999999</v>
      </c>
      <c r="N17607" s="17">
        <v>42780.2845</v>
      </c>
    </row>
    <row r="17608" spans="1:14">
      <c r="A17608" s="16">
        <v>46315</v>
      </c>
      <c r="B17608" t="s">
        <v>17654</v>
      </c>
      <c r="C17608" t="s">
        <v>22</v>
      </c>
      <c r="D17608" t="s">
        <v>23</v>
      </c>
      <c r="E17608" t="s">
        <v>24</v>
      </c>
      <c r="F17608" t="s">
        <v>16451</v>
      </c>
      <c r="G17608" t="s">
        <v>16452</v>
      </c>
      <c r="H17608">
        <v>1</v>
      </c>
      <c r="I17608" s="17">
        <v>247860</v>
      </c>
      <c r="J17608" s="17">
        <v>17350.2</v>
      </c>
      <c r="K17608" s="17">
        <v>230509.8</v>
      </c>
      <c r="L17608" s="17">
        <v>175187.45</v>
      </c>
      <c r="M17608" s="17">
        <v>55322.35</v>
      </c>
      <c r="N17608" s="17">
        <v>63151.8486</v>
      </c>
    </row>
    <row r="17609" spans="1:14">
      <c r="A17609" s="16">
        <v>46315</v>
      </c>
      <c r="B17609" t="s">
        <v>17655</v>
      </c>
      <c r="C17609" t="s">
        <v>26</v>
      </c>
      <c r="D17609" t="s">
        <v>27</v>
      </c>
      <c r="E17609" t="s">
        <v>17</v>
      </c>
      <c r="F17609" t="s">
        <v>16451</v>
      </c>
      <c r="G17609" t="s">
        <v>16452</v>
      </c>
      <c r="H17609">
        <v>10</v>
      </c>
      <c r="I17609" s="17">
        <v>93859</v>
      </c>
      <c r="J17609" s="17">
        <v>0</v>
      </c>
      <c r="K17609" s="17">
        <v>93859</v>
      </c>
      <c r="L17609" s="17">
        <v>65701.3</v>
      </c>
      <c r="M17609" s="17">
        <v>28157.7</v>
      </c>
      <c r="N17609" s="17">
        <v>42780.2845</v>
      </c>
    </row>
    <row r="17610" spans="1:14">
      <c r="A17610" s="16">
        <v>46315</v>
      </c>
      <c r="B17610" t="s">
        <v>17656</v>
      </c>
      <c r="C17610" t="s">
        <v>29</v>
      </c>
      <c r="D17610" t="s">
        <v>30</v>
      </c>
      <c r="E17610" t="s">
        <v>31</v>
      </c>
      <c r="F17610" t="s">
        <v>16451</v>
      </c>
      <c r="G17610" t="s">
        <v>16452</v>
      </c>
      <c r="H17610">
        <v>11</v>
      </c>
      <c r="I17610" s="17">
        <v>742303</v>
      </c>
      <c r="J17610" s="17">
        <v>0</v>
      </c>
      <c r="K17610" s="17">
        <v>742303</v>
      </c>
      <c r="L17610" s="17">
        <v>460227.86</v>
      </c>
      <c r="M17610" s="17">
        <v>282075.14</v>
      </c>
      <c r="N17610" s="17">
        <v>97917.6044</v>
      </c>
    </row>
    <row r="17611" spans="1:14">
      <c r="A17611" s="16">
        <v>46315</v>
      </c>
      <c r="B17611" t="s">
        <v>17657</v>
      </c>
      <c r="C17611" t="s">
        <v>22</v>
      </c>
      <c r="D17611" t="s">
        <v>23</v>
      </c>
      <c r="E17611" t="s">
        <v>24</v>
      </c>
      <c r="F17611" t="s">
        <v>16451</v>
      </c>
      <c r="G17611" t="s">
        <v>16452</v>
      </c>
      <c r="H17611">
        <v>10</v>
      </c>
      <c r="I17611" s="17">
        <v>278200</v>
      </c>
      <c r="J17611" s="17">
        <v>33384</v>
      </c>
      <c r="K17611" s="17">
        <v>244816</v>
      </c>
      <c r="L17611" s="17">
        <v>186060.16</v>
      </c>
      <c r="M17611" s="17">
        <v>58755.84</v>
      </c>
      <c r="N17611" s="17">
        <v>63151.8486</v>
      </c>
    </row>
    <row r="17612" spans="1:14">
      <c r="A17612" s="16">
        <v>46315</v>
      </c>
      <c r="B17612" t="s">
        <v>17658</v>
      </c>
      <c r="C17612" t="s">
        <v>29</v>
      </c>
      <c r="D17612" t="s">
        <v>30</v>
      </c>
      <c r="E17612" t="s">
        <v>31</v>
      </c>
      <c r="F17612" t="s">
        <v>16451</v>
      </c>
      <c r="G17612" t="s">
        <v>16452</v>
      </c>
      <c r="H17612">
        <v>3</v>
      </c>
      <c r="I17612" s="17">
        <v>598133</v>
      </c>
      <c r="J17612" s="17">
        <v>17943.99</v>
      </c>
      <c r="K17612" s="17">
        <v>580189.01</v>
      </c>
      <c r="L17612" s="17">
        <v>359717.19</v>
      </c>
      <c r="M17612" s="17">
        <v>220471.82</v>
      </c>
      <c r="N17612" s="17">
        <v>97917.6044</v>
      </c>
    </row>
    <row r="17613" spans="1:14">
      <c r="A17613" s="16">
        <v>46315</v>
      </c>
      <c r="B17613" t="s">
        <v>17659</v>
      </c>
      <c r="C17613" t="s">
        <v>73</v>
      </c>
      <c r="D17613" t="s">
        <v>74</v>
      </c>
      <c r="E17613" t="s">
        <v>24</v>
      </c>
      <c r="F17613" t="s">
        <v>16451</v>
      </c>
      <c r="G17613" t="s">
        <v>16452</v>
      </c>
      <c r="H17613">
        <v>3</v>
      </c>
      <c r="I17613" s="17">
        <v>732797</v>
      </c>
      <c r="J17613" s="17">
        <v>0</v>
      </c>
      <c r="K17613" s="17">
        <v>732797</v>
      </c>
      <c r="L17613" s="17">
        <v>556925.72</v>
      </c>
      <c r="M17613" s="17">
        <v>175871.28</v>
      </c>
      <c r="N17613" s="17">
        <v>63151.8486</v>
      </c>
    </row>
    <row r="17614" spans="1:14">
      <c r="A17614" s="16">
        <v>46315</v>
      </c>
      <c r="B17614" t="s">
        <v>17660</v>
      </c>
      <c r="C17614" t="s">
        <v>15</v>
      </c>
      <c r="D17614" t="s">
        <v>16</v>
      </c>
      <c r="E17614" t="s">
        <v>17</v>
      </c>
      <c r="F17614" t="s">
        <v>16451</v>
      </c>
      <c r="G17614" t="s">
        <v>16452</v>
      </c>
      <c r="H17614">
        <v>12</v>
      </c>
      <c r="I17614" s="17">
        <v>459124</v>
      </c>
      <c r="J17614" s="17">
        <v>0</v>
      </c>
      <c r="K17614" s="17">
        <v>459124</v>
      </c>
      <c r="L17614" s="17">
        <v>321386.8</v>
      </c>
      <c r="M17614" s="17">
        <v>137737.2</v>
      </c>
      <c r="N17614" s="17">
        <v>42780.2845</v>
      </c>
    </row>
    <row r="17615" spans="1:14">
      <c r="A17615" s="16">
        <v>46315</v>
      </c>
      <c r="B17615" t="s">
        <v>17661</v>
      </c>
      <c r="C17615" t="s">
        <v>22</v>
      </c>
      <c r="D17615" t="s">
        <v>23</v>
      </c>
      <c r="E17615" t="s">
        <v>24</v>
      </c>
      <c r="F17615" t="s">
        <v>16451</v>
      </c>
      <c r="G17615" t="s">
        <v>16452</v>
      </c>
      <c r="H17615">
        <v>6</v>
      </c>
      <c r="I17615" s="17">
        <v>160955</v>
      </c>
      <c r="J17615" s="17">
        <v>17705.05</v>
      </c>
      <c r="K17615" s="17">
        <v>143249.95</v>
      </c>
      <c r="L17615" s="17">
        <v>108869.96</v>
      </c>
      <c r="M17615" s="17">
        <v>34379.99</v>
      </c>
      <c r="N17615" s="17">
        <v>63151.8486</v>
      </c>
    </row>
    <row r="17616" spans="1:14">
      <c r="A17616" s="16">
        <v>46315</v>
      </c>
      <c r="B17616" t="s">
        <v>17662</v>
      </c>
      <c r="C17616" t="s">
        <v>33</v>
      </c>
      <c r="D17616" t="s">
        <v>34</v>
      </c>
      <c r="E17616" t="s">
        <v>35</v>
      </c>
      <c r="F17616" t="s">
        <v>16451</v>
      </c>
      <c r="G17616" t="s">
        <v>16452</v>
      </c>
      <c r="H17616">
        <v>9</v>
      </c>
      <c r="I17616" s="17">
        <v>304352</v>
      </c>
      <c r="J17616" s="17">
        <v>33478.72</v>
      </c>
      <c r="K17616" s="17">
        <v>270873.28</v>
      </c>
      <c r="L17616" s="17">
        <v>195028.76</v>
      </c>
      <c r="M17616" s="17">
        <v>75844.52</v>
      </c>
      <c r="N17616" s="17">
        <v>108978.7394</v>
      </c>
    </row>
    <row r="17617" spans="1:14">
      <c r="A17617" s="16">
        <v>46315</v>
      </c>
      <c r="B17617" t="s">
        <v>17663</v>
      </c>
      <c r="C17617" t="s">
        <v>43</v>
      </c>
      <c r="D17617" t="s">
        <v>44</v>
      </c>
      <c r="E17617" t="s">
        <v>31</v>
      </c>
      <c r="F17617" t="s">
        <v>16451</v>
      </c>
      <c r="G17617" t="s">
        <v>16452</v>
      </c>
      <c r="H17617">
        <v>3</v>
      </c>
      <c r="I17617" s="17">
        <v>827607</v>
      </c>
      <c r="J17617" s="17">
        <v>66208.56</v>
      </c>
      <c r="K17617" s="17">
        <v>761398.4399999999</v>
      </c>
      <c r="L17617" s="17">
        <v>472067.03</v>
      </c>
      <c r="M17617" s="17">
        <v>289331.41</v>
      </c>
      <c r="N17617" s="17">
        <v>97917.6044</v>
      </c>
    </row>
    <row r="17618" spans="1:14">
      <c r="A17618" s="16">
        <v>46315</v>
      </c>
      <c r="B17618" t="s">
        <v>17664</v>
      </c>
      <c r="C17618" t="s">
        <v>33</v>
      </c>
      <c r="D17618" t="s">
        <v>34</v>
      </c>
      <c r="E17618" t="s">
        <v>35</v>
      </c>
      <c r="F17618" t="s">
        <v>16451</v>
      </c>
      <c r="G17618" t="s">
        <v>16452</v>
      </c>
      <c r="H17618">
        <v>4</v>
      </c>
      <c r="I17618" s="17">
        <v>352933</v>
      </c>
      <c r="J17618" s="17">
        <v>0</v>
      </c>
      <c r="K17618" s="17">
        <v>352933</v>
      </c>
      <c r="L17618" s="17">
        <v>254111.76</v>
      </c>
      <c r="M17618" s="17">
        <v>98821.24000000001</v>
      </c>
      <c r="N17618" s="17">
        <v>108978.7394</v>
      </c>
    </row>
    <row r="17619" spans="1:14">
      <c r="A17619" s="16">
        <v>46315</v>
      </c>
      <c r="B17619" t="s">
        <v>17665</v>
      </c>
      <c r="C17619" t="s">
        <v>33</v>
      </c>
      <c r="D17619" t="s">
        <v>34</v>
      </c>
      <c r="E17619" t="s">
        <v>35</v>
      </c>
      <c r="F17619" t="s">
        <v>16451</v>
      </c>
      <c r="G17619" t="s">
        <v>16452</v>
      </c>
      <c r="H17619">
        <v>10</v>
      </c>
      <c r="I17619" s="17">
        <v>526623</v>
      </c>
      <c r="J17619" s="17">
        <v>57928.53</v>
      </c>
      <c r="K17619" s="17">
        <v>468694.47</v>
      </c>
      <c r="L17619" s="17">
        <v>337460.02</v>
      </c>
      <c r="M17619" s="17">
        <v>131234.45</v>
      </c>
      <c r="N17619" s="17">
        <v>108978.7394</v>
      </c>
    </row>
    <row r="17620" spans="1:14">
      <c r="A17620" s="16">
        <v>46315</v>
      </c>
      <c r="B17620" t="s">
        <v>17666</v>
      </c>
      <c r="C17620" t="s">
        <v>43</v>
      </c>
      <c r="D17620" t="s">
        <v>44</v>
      </c>
      <c r="E17620" t="s">
        <v>31</v>
      </c>
      <c r="F17620" t="s">
        <v>16451</v>
      </c>
      <c r="G17620" t="s">
        <v>16452</v>
      </c>
      <c r="H17620">
        <v>2</v>
      </c>
      <c r="I17620" s="17">
        <v>135041</v>
      </c>
      <c r="J17620" s="17">
        <v>4051.23</v>
      </c>
      <c r="K17620" s="17">
        <v>130989.77</v>
      </c>
      <c r="L17620" s="17">
        <v>81213.66</v>
      </c>
      <c r="M17620" s="17">
        <v>49776.11</v>
      </c>
      <c r="N17620" s="17">
        <v>97917.6044</v>
      </c>
    </row>
    <row r="17621" spans="1:14">
      <c r="A17621" s="16">
        <v>46315</v>
      </c>
      <c r="B17621" t="s">
        <v>17667</v>
      </c>
      <c r="C17621" t="s">
        <v>26</v>
      </c>
      <c r="D17621" t="s">
        <v>27</v>
      </c>
      <c r="E17621" t="s">
        <v>17</v>
      </c>
      <c r="F17621" t="s">
        <v>16451</v>
      </c>
      <c r="G17621" t="s">
        <v>16452</v>
      </c>
      <c r="H17621">
        <v>1</v>
      </c>
      <c r="I17621" s="17">
        <v>439065</v>
      </c>
      <c r="J17621" s="17">
        <v>57078.45</v>
      </c>
      <c r="K17621" s="17">
        <v>381986.55</v>
      </c>
      <c r="L17621" s="17">
        <v>267390.58</v>
      </c>
      <c r="M17621" s="17">
        <v>114595.97</v>
      </c>
      <c r="N17621" s="17">
        <v>42780.2845</v>
      </c>
    </row>
    <row r="17622" spans="1:14">
      <c r="A17622" s="16">
        <v>46315</v>
      </c>
      <c r="B17622" t="s">
        <v>17668</v>
      </c>
      <c r="C17622" t="s">
        <v>43</v>
      </c>
      <c r="D17622" t="s">
        <v>44</v>
      </c>
      <c r="E17622" t="s">
        <v>31</v>
      </c>
      <c r="F17622" t="s">
        <v>16451</v>
      </c>
      <c r="G17622" t="s">
        <v>16452</v>
      </c>
      <c r="H17622">
        <v>5</v>
      </c>
      <c r="I17622" s="17">
        <v>122161</v>
      </c>
      <c r="J17622" s="17">
        <v>0</v>
      </c>
      <c r="K17622" s="17">
        <v>122161</v>
      </c>
      <c r="L17622" s="17">
        <v>75739.82000000001</v>
      </c>
      <c r="M17622" s="17">
        <v>46421.18</v>
      </c>
      <c r="N17622" s="17">
        <v>97917.6044</v>
      </c>
    </row>
    <row r="17623" spans="1:14">
      <c r="A17623" s="16">
        <v>46315</v>
      </c>
      <c r="B17623" t="s">
        <v>17669</v>
      </c>
      <c r="C17623" t="s">
        <v>26</v>
      </c>
      <c r="D17623" t="s">
        <v>27</v>
      </c>
      <c r="E17623" t="s">
        <v>17</v>
      </c>
      <c r="F17623" t="s">
        <v>16451</v>
      </c>
      <c r="G17623" t="s">
        <v>16452</v>
      </c>
      <c r="H17623">
        <v>1</v>
      </c>
      <c r="I17623" s="17">
        <v>616117</v>
      </c>
      <c r="J17623" s="17">
        <v>36967.02</v>
      </c>
      <c r="K17623" s="17">
        <v>579149.98</v>
      </c>
      <c r="L17623" s="17">
        <v>405404.99</v>
      </c>
      <c r="M17623" s="17">
        <v>173744.99</v>
      </c>
      <c r="N17623" s="17">
        <v>42780.2845</v>
      </c>
    </row>
    <row r="17624" spans="1:14">
      <c r="A17624" s="16">
        <v>46315</v>
      </c>
      <c r="B17624" t="s">
        <v>17670</v>
      </c>
      <c r="C17624" t="s">
        <v>33</v>
      </c>
      <c r="D17624" t="s">
        <v>34</v>
      </c>
      <c r="E17624" t="s">
        <v>35</v>
      </c>
      <c r="F17624" t="s">
        <v>16451</v>
      </c>
      <c r="G17624" t="s">
        <v>16452</v>
      </c>
      <c r="H17624">
        <v>2</v>
      </c>
      <c r="I17624" s="17">
        <v>310485</v>
      </c>
      <c r="J17624" s="17">
        <v>15524.25</v>
      </c>
      <c r="K17624" s="17">
        <v>294960.75</v>
      </c>
      <c r="L17624" s="17">
        <v>212371.74</v>
      </c>
      <c r="M17624" s="17">
        <v>82589.00999999999</v>
      </c>
      <c r="N17624" s="17">
        <v>108978.7394</v>
      </c>
    </row>
    <row r="17625" spans="1:14">
      <c r="A17625" s="16">
        <v>46315</v>
      </c>
      <c r="B17625" t="s">
        <v>17671</v>
      </c>
      <c r="C17625" t="s">
        <v>47</v>
      </c>
      <c r="D17625" t="s">
        <v>48</v>
      </c>
      <c r="E17625" t="s">
        <v>35</v>
      </c>
      <c r="F17625" t="s">
        <v>16451</v>
      </c>
      <c r="G17625" t="s">
        <v>16452</v>
      </c>
      <c r="H17625">
        <v>4</v>
      </c>
      <c r="I17625" s="17">
        <v>607380</v>
      </c>
      <c r="J17625" s="17">
        <v>85033.2</v>
      </c>
      <c r="K17625" s="17">
        <v>522346.8</v>
      </c>
      <c r="L17625" s="17">
        <v>376089.7</v>
      </c>
      <c r="M17625" s="17">
        <v>146257.1</v>
      </c>
      <c r="N17625" s="17">
        <v>108978.7394</v>
      </c>
    </row>
    <row r="17626" spans="1:14">
      <c r="A17626" s="16">
        <v>46315</v>
      </c>
      <c r="B17626" t="s">
        <v>17672</v>
      </c>
      <c r="C17626" t="s">
        <v>26</v>
      </c>
      <c r="D17626" t="s">
        <v>27</v>
      </c>
      <c r="E17626" t="s">
        <v>17</v>
      </c>
      <c r="F17626" t="s">
        <v>16451</v>
      </c>
      <c r="G17626" t="s">
        <v>16452</v>
      </c>
      <c r="H17626">
        <v>10</v>
      </c>
      <c r="I17626" s="17">
        <v>121952</v>
      </c>
      <c r="J17626" s="17">
        <v>15853.76</v>
      </c>
      <c r="K17626" s="17">
        <v>106098.24</v>
      </c>
      <c r="L17626" s="17">
        <v>74268.77</v>
      </c>
      <c r="M17626" s="17">
        <v>31829.47</v>
      </c>
      <c r="N17626" s="17">
        <v>42780.2845</v>
      </c>
    </row>
    <row r="17627" spans="1:14">
      <c r="A17627" s="16">
        <v>46315</v>
      </c>
      <c r="B17627" t="s">
        <v>17673</v>
      </c>
      <c r="C17627" t="s">
        <v>26</v>
      </c>
      <c r="D17627" t="s">
        <v>27</v>
      </c>
      <c r="E17627" t="s">
        <v>17</v>
      </c>
      <c r="F17627" t="s">
        <v>16451</v>
      </c>
      <c r="G17627" t="s">
        <v>16452</v>
      </c>
      <c r="H17627">
        <v>1</v>
      </c>
      <c r="I17627" s="17">
        <v>340390</v>
      </c>
      <c r="J17627" s="17">
        <v>0</v>
      </c>
      <c r="K17627" s="17">
        <v>340390</v>
      </c>
      <c r="L17627" s="17">
        <v>238273</v>
      </c>
      <c r="M17627" s="17">
        <v>102117</v>
      </c>
      <c r="N17627" s="17">
        <v>42780.2845</v>
      </c>
    </row>
    <row r="17628" spans="1:14">
      <c r="A17628" s="16">
        <v>46315</v>
      </c>
      <c r="B17628" t="s">
        <v>17674</v>
      </c>
      <c r="C17628" t="s">
        <v>29</v>
      </c>
      <c r="D17628" t="s">
        <v>30</v>
      </c>
      <c r="E17628" t="s">
        <v>31</v>
      </c>
      <c r="F17628" t="s">
        <v>16451</v>
      </c>
      <c r="G17628" t="s">
        <v>16452</v>
      </c>
      <c r="H17628">
        <v>9</v>
      </c>
      <c r="I17628" s="17">
        <v>598018</v>
      </c>
      <c r="J17628" s="17">
        <v>0</v>
      </c>
      <c r="K17628" s="17">
        <v>598018</v>
      </c>
      <c r="L17628" s="17">
        <v>370771.16</v>
      </c>
      <c r="M17628" s="17">
        <v>227246.84</v>
      </c>
      <c r="N17628" s="17">
        <v>97917.6044</v>
      </c>
    </row>
    <row r="17629" spans="1:14">
      <c r="A17629" s="16">
        <v>46315</v>
      </c>
      <c r="B17629" t="s">
        <v>17675</v>
      </c>
      <c r="C17629" t="s">
        <v>47</v>
      </c>
      <c r="D17629" t="s">
        <v>48</v>
      </c>
      <c r="E17629" t="s">
        <v>35</v>
      </c>
      <c r="F17629" t="s">
        <v>16451</v>
      </c>
      <c r="G17629" t="s">
        <v>16452</v>
      </c>
      <c r="H17629">
        <v>5</v>
      </c>
      <c r="I17629" s="17">
        <v>178079</v>
      </c>
      <c r="J17629" s="17">
        <v>7123.16</v>
      </c>
      <c r="K17629" s="17">
        <v>170955.84</v>
      </c>
      <c r="L17629" s="17">
        <v>123088.2</v>
      </c>
      <c r="M17629" s="17">
        <v>47867.64</v>
      </c>
      <c r="N17629" s="17">
        <v>108978.7394</v>
      </c>
    </row>
    <row r="17630" spans="1:14">
      <c r="A17630" s="16">
        <v>46315</v>
      </c>
      <c r="B17630" t="s">
        <v>17676</v>
      </c>
      <c r="C17630" t="s">
        <v>73</v>
      </c>
      <c r="D17630" t="s">
        <v>74</v>
      </c>
      <c r="E17630" t="s">
        <v>24</v>
      </c>
      <c r="F17630" t="s">
        <v>16451</v>
      </c>
      <c r="G17630" t="s">
        <v>16452</v>
      </c>
      <c r="H17630">
        <v>9</v>
      </c>
      <c r="I17630" s="17">
        <v>399446</v>
      </c>
      <c r="J17630" s="17">
        <v>11983.38</v>
      </c>
      <c r="K17630" s="17">
        <v>387462.62</v>
      </c>
      <c r="L17630" s="17">
        <v>294471.59</v>
      </c>
      <c r="M17630" s="17">
        <v>92991.03</v>
      </c>
      <c r="N17630" s="17">
        <v>63151.8486</v>
      </c>
    </row>
    <row r="17631" spans="1:14">
      <c r="A17631" s="16">
        <v>46315</v>
      </c>
      <c r="B17631" t="s">
        <v>17677</v>
      </c>
      <c r="C17631" t="s">
        <v>15</v>
      </c>
      <c r="D17631" t="s">
        <v>16</v>
      </c>
      <c r="E17631" t="s">
        <v>17</v>
      </c>
      <c r="F17631" t="s">
        <v>16451</v>
      </c>
      <c r="G17631" t="s">
        <v>16452</v>
      </c>
      <c r="H17631">
        <v>3</v>
      </c>
      <c r="I17631" s="17">
        <v>729373</v>
      </c>
      <c r="J17631" s="17">
        <v>14587.46</v>
      </c>
      <c r="K17631" s="17">
        <v>714785.54</v>
      </c>
      <c r="L17631" s="17">
        <v>500349.88</v>
      </c>
      <c r="M17631" s="17">
        <v>214435.66</v>
      </c>
      <c r="N17631" s="17">
        <v>42780.2845</v>
      </c>
    </row>
    <row r="17632" spans="1:14">
      <c r="A17632" s="16">
        <v>46315</v>
      </c>
      <c r="B17632" t="s">
        <v>17678</v>
      </c>
      <c r="C17632" t="s">
        <v>22</v>
      </c>
      <c r="D17632" t="s">
        <v>23</v>
      </c>
      <c r="E17632" t="s">
        <v>24</v>
      </c>
      <c r="F17632" t="s">
        <v>16451</v>
      </c>
      <c r="G17632" t="s">
        <v>16452</v>
      </c>
      <c r="H17632">
        <v>5</v>
      </c>
      <c r="I17632" s="17">
        <v>295595</v>
      </c>
      <c r="J17632" s="17">
        <v>38427.35</v>
      </c>
      <c r="K17632" s="17">
        <v>257167.65</v>
      </c>
      <c r="L17632" s="17">
        <v>195447.41</v>
      </c>
      <c r="M17632" s="17">
        <v>61720.24</v>
      </c>
      <c r="N17632" s="17">
        <v>63151.8486</v>
      </c>
    </row>
    <row r="17633" spans="1:14">
      <c r="A17633" s="16">
        <v>46316</v>
      </c>
      <c r="B17633" t="s">
        <v>17679</v>
      </c>
      <c r="C17633" t="s">
        <v>47</v>
      </c>
      <c r="D17633" t="s">
        <v>48</v>
      </c>
      <c r="E17633" t="s">
        <v>35</v>
      </c>
      <c r="F17633" t="s">
        <v>16451</v>
      </c>
      <c r="G17633" t="s">
        <v>16452</v>
      </c>
      <c r="H17633">
        <v>10</v>
      </c>
      <c r="I17633" s="17">
        <v>688378</v>
      </c>
      <c r="J17633" s="17">
        <v>61954.02</v>
      </c>
      <c r="K17633" s="17">
        <v>626423.98</v>
      </c>
      <c r="L17633" s="17">
        <v>451025.27</v>
      </c>
      <c r="M17633" s="17">
        <v>175398.71</v>
      </c>
      <c r="N17633" s="17">
        <v>108978.7394</v>
      </c>
    </row>
    <row r="17634" spans="1:14">
      <c r="A17634" s="16">
        <v>46316</v>
      </c>
      <c r="B17634" t="s">
        <v>17680</v>
      </c>
      <c r="C17634" t="s">
        <v>29</v>
      </c>
      <c r="D17634" t="s">
        <v>30</v>
      </c>
      <c r="E17634" t="s">
        <v>31</v>
      </c>
      <c r="F17634" t="s">
        <v>16451</v>
      </c>
      <c r="G17634" t="s">
        <v>16452</v>
      </c>
      <c r="H17634">
        <v>6</v>
      </c>
      <c r="I17634" s="17">
        <v>225222</v>
      </c>
      <c r="J17634" s="17">
        <v>0</v>
      </c>
      <c r="K17634" s="17">
        <v>225222</v>
      </c>
      <c r="L17634" s="17">
        <v>139637.64</v>
      </c>
      <c r="M17634" s="17">
        <v>85584.36</v>
      </c>
      <c r="N17634" s="17">
        <v>97917.6044</v>
      </c>
    </row>
    <row r="17635" spans="1:14">
      <c r="A17635" s="16">
        <v>46316</v>
      </c>
      <c r="B17635" t="s">
        <v>17681</v>
      </c>
      <c r="C17635" t="s">
        <v>26</v>
      </c>
      <c r="D17635" t="s">
        <v>27</v>
      </c>
      <c r="E17635" t="s">
        <v>17</v>
      </c>
      <c r="F17635" t="s">
        <v>16451</v>
      </c>
      <c r="G17635" t="s">
        <v>16452</v>
      </c>
      <c r="H17635">
        <v>1</v>
      </c>
      <c r="I17635" s="17">
        <v>745224</v>
      </c>
      <c r="J17635" s="17">
        <v>44713.44</v>
      </c>
      <c r="K17635" s="17">
        <v>700510.5600000001</v>
      </c>
      <c r="L17635" s="17">
        <v>490357.39</v>
      </c>
      <c r="M17635" s="17">
        <v>210153.17</v>
      </c>
      <c r="N17635" s="17">
        <v>42780.2845</v>
      </c>
    </row>
    <row r="17636" spans="1:14">
      <c r="A17636" s="16">
        <v>46316</v>
      </c>
      <c r="B17636" t="s">
        <v>17682</v>
      </c>
      <c r="C17636" t="s">
        <v>33</v>
      </c>
      <c r="D17636" t="s">
        <v>34</v>
      </c>
      <c r="E17636" t="s">
        <v>35</v>
      </c>
      <c r="F17636" t="s">
        <v>16451</v>
      </c>
      <c r="G17636" t="s">
        <v>16452</v>
      </c>
      <c r="H17636">
        <v>6</v>
      </c>
      <c r="I17636" s="17">
        <v>515988</v>
      </c>
      <c r="J17636" s="17">
        <v>25799.4</v>
      </c>
      <c r="K17636" s="17">
        <v>490188.6</v>
      </c>
      <c r="L17636" s="17">
        <v>352935.79</v>
      </c>
      <c r="M17636" s="17">
        <v>137252.81</v>
      </c>
      <c r="N17636" s="17">
        <v>108978.7394</v>
      </c>
    </row>
    <row r="17637" spans="1:14">
      <c r="A17637" s="16">
        <v>46316</v>
      </c>
      <c r="B17637" t="s">
        <v>17683</v>
      </c>
      <c r="C17637" t="s">
        <v>73</v>
      </c>
      <c r="D17637" t="s">
        <v>74</v>
      </c>
      <c r="E17637" t="s">
        <v>24</v>
      </c>
      <c r="F17637" t="s">
        <v>16451</v>
      </c>
      <c r="G17637" t="s">
        <v>16452</v>
      </c>
      <c r="H17637">
        <v>5</v>
      </c>
      <c r="I17637" s="17">
        <v>348257</v>
      </c>
      <c r="J17637" s="17">
        <v>38308.27</v>
      </c>
      <c r="K17637" s="17">
        <v>309948.73</v>
      </c>
      <c r="L17637" s="17">
        <v>235561.03</v>
      </c>
      <c r="M17637" s="17">
        <v>74387.7</v>
      </c>
      <c r="N17637" s="17">
        <v>63151.8486</v>
      </c>
    </row>
    <row r="17638" spans="1:14">
      <c r="A17638" s="16">
        <v>46316</v>
      </c>
      <c r="B17638" t="s">
        <v>17684</v>
      </c>
      <c r="C17638" t="s">
        <v>33</v>
      </c>
      <c r="D17638" t="s">
        <v>34</v>
      </c>
      <c r="E17638" t="s">
        <v>35</v>
      </c>
      <c r="F17638" t="s">
        <v>16451</v>
      </c>
      <c r="G17638" t="s">
        <v>16452</v>
      </c>
      <c r="H17638">
        <v>6</v>
      </c>
      <c r="I17638" s="17">
        <v>767622</v>
      </c>
      <c r="J17638" s="17">
        <v>61409.76</v>
      </c>
      <c r="K17638" s="17">
        <v>706212.24</v>
      </c>
      <c r="L17638" s="17">
        <v>508472.81</v>
      </c>
      <c r="M17638" s="17">
        <v>197739.43</v>
      </c>
      <c r="N17638" s="17">
        <v>108978.7394</v>
      </c>
    </row>
    <row r="17639" spans="1:14">
      <c r="A17639" s="16">
        <v>46316</v>
      </c>
      <c r="B17639" t="s">
        <v>17685</v>
      </c>
      <c r="C17639" t="s">
        <v>43</v>
      </c>
      <c r="D17639" t="s">
        <v>44</v>
      </c>
      <c r="E17639" t="s">
        <v>31</v>
      </c>
      <c r="F17639" t="s">
        <v>16451</v>
      </c>
      <c r="G17639" t="s">
        <v>16452</v>
      </c>
      <c r="H17639">
        <v>7</v>
      </c>
      <c r="I17639" s="17">
        <v>156585</v>
      </c>
      <c r="J17639" s="17">
        <v>0</v>
      </c>
      <c r="K17639" s="17">
        <v>156585</v>
      </c>
      <c r="L17639" s="17">
        <v>97082.7</v>
      </c>
      <c r="M17639" s="17">
        <v>59502.3</v>
      </c>
      <c r="N17639" s="17">
        <v>97917.6044</v>
      </c>
    </row>
    <row r="17640" spans="1:14">
      <c r="A17640" s="16">
        <v>46316</v>
      </c>
      <c r="B17640" t="s">
        <v>17686</v>
      </c>
      <c r="C17640" t="s">
        <v>47</v>
      </c>
      <c r="D17640" t="s">
        <v>48</v>
      </c>
      <c r="E17640" t="s">
        <v>35</v>
      </c>
      <c r="F17640" t="s">
        <v>16451</v>
      </c>
      <c r="G17640" t="s">
        <v>16452</v>
      </c>
      <c r="H17640">
        <v>9</v>
      </c>
      <c r="I17640" s="17">
        <v>622833</v>
      </c>
      <c r="J17640" s="17">
        <v>62283.3</v>
      </c>
      <c r="K17640" s="17">
        <v>560549.7</v>
      </c>
      <c r="L17640" s="17">
        <v>403595.78</v>
      </c>
      <c r="M17640" s="17">
        <v>156953.92</v>
      </c>
      <c r="N17640" s="17">
        <v>108978.7394</v>
      </c>
    </row>
    <row r="17641" spans="1:14">
      <c r="A17641" s="16">
        <v>46316</v>
      </c>
      <c r="B17641" t="s">
        <v>17687</v>
      </c>
      <c r="C17641" t="s">
        <v>22</v>
      </c>
      <c r="D17641" t="s">
        <v>23</v>
      </c>
      <c r="E17641" t="s">
        <v>24</v>
      </c>
      <c r="F17641" t="s">
        <v>16451</v>
      </c>
      <c r="G17641" t="s">
        <v>16452</v>
      </c>
      <c r="H17641">
        <v>11</v>
      </c>
      <c r="I17641" s="17">
        <v>843247</v>
      </c>
      <c r="J17641" s="17">
        <v>33729.88</v>
      </c>
      <c r="K17641" s="17">
        <v>809517.12</v>
      </c>
      <c r="L17641" s="17">
        <v>615233.01</v>
      </c>
      <c r="M17641" s="17">
        <v>194284.11</v>
      </c>
      <c r="N17641" s="17">
        <v>63151.8486</v>
      </c>
    </row>
    <row r="17642" spans="1:14">
      <c r="A17642" s="16">
        <v>46316</v>
      </c>
      <c r="B17642" t="s">
        <v>17688</v>
      </c>
      <c r="C17642" t="s">
        <v>29</v>
      </c>
      <c r="D17642" t="s">
        <v>30</v>
      </c>
      <c r="E17642" t="s">
        <v>31</v>
      </c>
      <c r="F17642" t="s">
        <v>16451</v>
      </c>
      <c r="G17642" t="s">
        <v>16452</v>
      </c>
      <c r="H17642">
        <v>3</v>
      </c>
      <c r="I17642" s="17">
        <v>83345</v>
      </c>
      <c r="J17642" s="17">
        <v>5834.15</v>
      </c>
      <c r="K17642" s="17">
        <v>77510.85000000001</v>
      </c>
      <c r="L17642" s="17">
        <v>48056.73</v>
      </c>
      <c r="M17642" s="17">
        <v>29454.12</v>
      </c>
      <c r="N17642" s="17">
        <v>97917.6044</v>
      </c>
    </row>
    <row r="17643" spans="1:14">
      <c r="A17643" s="16">
        <v>46316</v>
      </c>
      <c r="B17643" t="s">
        <v>17689</v>
      </c>
      <c r="C17643" t="s">
        <v>33</v>
      </c>
      <c r="D17643" t="s">
        <v>34</v>
      </c>
      <c r="E17643" t="s">
        <v>35</v>
      </c>
      <c r="F17643" t="s">
        <v>16451</v>
      </c>
      <c r="G17643" t="s">
        <v>16452</v>
      </c>
      <c r="H17643">
        <v>9</v>
      </c>
      <c r="I17643" s="17">
        <v>172099</v>
      </c>
      <c r="J17643" s="17">
        <v>24093.86</v>
      </c>
      <c r="K17643" s="17">
        <v>148005.14</v>
      </c>
      <c r="L17643" s="17">
        <v>106563.7</v>
      </c>
      <c r="M17643" s="17">
        <v>41441.44</v>
      </c>
      <c r="N17643" s="17">
        <v>108978.7394</v>
      </c>
    </row>
    <row r="17644" spans="1:14">
      <c r="A17644" s="16">
        <v>46316</v>
      </c>
      <c r="B17644" t="s">
        <v>17690</v>
      </c>
      <c r="C17644" t="s">
        <v>47</v>
      </c>
      <c r="D17644" t="s">
        <v>48</v>
      </c>
      <c r="E17644" t="s">
        <v>35</v>
      </c>
      <c r="F17644" t="s">
        <v>16451</v>
      </c>
      <c r="G17644" t="s">
        <v>16452</v>
      </c>
      <c r="H17644">
        <v>10</v>
      </c>
      <c r="I17644" s="17">
        <v>334715</v>
      </c>
      <c r="J17644" s="17">
        <v>10041.45</v>
      </c>
      <c r="K17644" s="17">
        <v>324673.55</v>
      </c>
      <c r="L17644" s="17">
        <v>233764.96</v>
      </c>
      <c r="M17644" s="17">
        <v>90908.59</v>
      </c>
      <c r="N17644" s="17">
        <v>108978.7394</v>
      </c>
    </row>
    <row r="17645" spans="1:14">
      <c r="A17645" s="16">
        <v>46316</v>
      </c>
      <c r="B17645" t="s">
        <v>17691</v>
      </c>
      <c r="C17645" t="s">
        <v>73</v>
      </c>
      <c r="D17645" t="s">
        <v>74</v>
      </c>
      <c r="E17645" t="s">
        <v>24</v>
      </c>
      <c r="F17645" t="s">
        <v>16451</v>
      </c>
      <c r="G17645" t="s">
        <v>16452</v>
      </c>
      <c r="H17645">
        <v>8</v>
      </c>
      <c r="I17645" s="17">
        <v>807993</v>
      </c>
      <c r="J17645" s="17">
        <v>0</v>
      </c>
      <c r="K17645" s="17">
        <v>807993</v>
      </c>
      <c r="L17645" s="17">
        <v>614074.6800000001</v>
      </c>
      <c r="M17645" s="17">
        <v>193918.32</v>
      </c>
      <c r="N17645" s="17">
        <v>63151.8486</v>
      </c>
    </row>
    <row r="17646" spans="1:14">
      <c r="A17646" s="16">
        <v>46316</v>
      </c>
      <c r="B17646" t="s">
        <v>17692</v>
      </c>
      <c r="C17646" t="s">
        <v>15</v>
      </c>
      <c r="D17646" t="s">
        <v>16</v>
      </c>
      <c r="E17646" t="s">
        <v>17</v>
      </c>
      <c r="F17646" t="s">
        <v>16451</v>
      </c>
      <c r="G17646" t="s">
        <v>16452</v>
      </c>
      <c r="H17646">
        <v>8</v>
      </c>
      <c r="I17646" s="17">
        <v>150623</v>
      </c>
      <c r="J17646" s="17">
        <v>0</v>
      </c>
      <c r="K17646" s="17">
        <v>150623</v>
      </c>
      <c r="L17646" s="17">
        <v>105436.1</v>
      </c>
      <c r="M17646" s="17">
        <v>45186.9</v>
      </c>
      <c r="N17646" s="17">
        <v>42780.2845</v>
      </c>
    </row>
    <row r="17647" spans="1:14">
      <c r="A17647" s="16">
        <v>46316</v>
      </c>
      <c r="B17647" t="s">
        <v>17693</v>
      </c>
      <c r="C17647" t="s">
        <v>22</v>
      </c>
      <c r="D17647" t="s">
        <v>23</v>
      </c>
      <c r="E17647" t="s">
        <v>24</v>
      </c>
      <c r="F17647" t="s">
        <v>16451</v>
      </c>
      <c r="G17647" t="s">
        <v>16452</v>
      </c>
      <c r="H17647">
        <v>1</v>
      </c>
      <c r="I17647" s="17">
        <v>642710</v>
      </c>
      <c r="J17647" s="17">
        <v>0</v>
      </c>
      <c r="K17647" s="17">
        <v>642710</v>
      </c>
      <c r="L17647" s="17">
        <v>488459.6</v>
      </c>
      <c r="M17647" s="17">
        <v>154250.4</v>
      </c>
      <c r="N17647" s="17">
        <v>63151.8486</v>
      </c>
    </row>
    <row r="17648" spans="1:14">
      <c r="A17648" s="16">
        <v>46316</v>
      </c>
      <c r="B17648" t="s">
        <v>17694</v>
      </c>
      <c r="C17648" t="s">
        <v>15</v>
      </c>
      <c r="D17648" t="s">
        <v>16</v>
      </c>
      <c r="E17648" t="s">
        <v>17</v>
      </c>
      <c r="F17648" t="s">
        <v>16451</v>
      </c>
      <c r="G17648" t="s">
        <v>16452</v>
      </c>
      <c r="H17648">
        <v>5</v>
      </c>
      <c r="I17648" s="17">
        <v>666759</v>
      </c>
      <c r="J17648" s="17">
        <v>100013.85</v>
      </c>
      <c r="K17648" s="17">
        <v>566745.15</v>
      </c>
      <c r="L17648" s="17">
        <v>396721.6</v>
      </c>
      <c r="M17648" s="17">
        <v>170023.55</v>
      </c>
      <c r="N17648" s="17">
        <v>42780.2845</v>
      </c>
    </row>
    <row r="17649" spans="1:14">
      <c r="A17649" s="16">
        <v>46316</v>
      </c>
      <c r="B17649" t="s">
        <v>17695</v>
      </c>
      <c r="C17649" t="s">
        <v>47</v>
      </c>
      <c r="D17649" t="s">
        <v>48</v>
      </c>
      <c r="E17649" t="s">
        <v>35</v>
      </c>
      <c r="F17649" t="s">
        <v>16451</v>
      </c>
      <c r="G17649" t="s">
        <v>16452</v>
      </c>
      <c r="H17649">
        <v>8</v>
      </c>
      <c r="I17649" s="17">
        <v>339261</v>
      </c>
      <c r="J17649" s="17">
        <v>27140.88</v>
      </c>
      <c r="K17649" s="17">
        <v>312120.12</v>
      </c>
      <c r="L17649" s="17">
        <v>224726.49</v>
      </c>
      <c r="M17649" s="17">
        <v>87393.63</v>
      </c>
      <c r="N17649" s="17">
        <v>108978.7394</v>
      </c>
    </row>
    <row r="17650" spans="1:14">
      <c r="A17650" s="16">
        <v>46316</v>
      </c>
      <c r="B17650" t="s">
        <v>17696</v>
      </c>
      <c r="C17650" t="s">
        <v>33</v>
      </c>
      <c r="D17650" t="s">
        <v>34</v>
      </c>
      <c r="E17650" t="s">
        <v>35</v>
      </c>
      <c r="F17650" t="s">
        <v>16451</v>
      </c>
      <c r="G17650" t="s">
        <v>16452</v>
      </c>
      <c r="H17650">
        <v>8</v>
      </c>
      <c r="I17650" s="17">
        <v>448652</v>
      </c>
      <c r="J17650" s="17">
        <v>0</v>
      </c>
      <c r="K17650" s="17">
        <v>448652</v>
      </c>
      <c r="L17650" s="17">
        <v>323029.44</v>
      </c>
      <c r="M17650" s="17">
        <v>125622.56</v>
      </c>
      <c r="N17650" s="17">
        <v>108978.7394</v>
      </c>
    </row>
    <row r="17651" spans="1:14">
      <c r="A17651" s="16">
        <v>46316</v>
      </c>
      <c r="B17651" t="s">
        <v>17697</v>
      </c>
      <c r="C17651" t="s">
        <v>73</v>
      </c>
      <c r="D17651" t="s">
        <v>74</v>
      </c>
      <c r="E17651" t="s">
        <v>24</v>
      </c>
      <c r="F17651" t="s">
        <v>16451</v>
      </c>
      <c r="G17651" t="s">
        <v>16452</v>
      </c>
      <c r="H17651">
        <v>6</v>
      </c>
      <c r="I17651" s="17">
        <v>643226</v>
      </c>
      <c r="J17651" s="17">
        <v>0</v>
      </c>
      <c r="K17651" s="17">
        <v>643226</v>
      </c>
      <c r="L17651" s="17">
        <v>488851.76</v>
      </c>
      <c r="M17651" s="17">
        <v>154374.24</v>
      </c>
      <c r="N17651" s="17">
        <v>63151.8486</v>
      </c>
    </row>
    <row r="17652" spans="1:14">
      <c r="A17652" s="16">
        <v>46316</v>
      </c>
      <c r="B17652" t="s">
        <v>17698</v>
      </c>
      <c r="C17652" t="s">
        <v>26</v>
      </c>
      <c r="D17652" t="s">
        <v>27</v>
      </c>
      <c r="E17652" t="s">
        <v>17</v>
      </c>
      <c r="F17652" t="s">
        <v>16451</v>
      </c>
      <c r="G17652" t="s">
        <v>16452</v>
      </c>
      <c r="H17652">
        <v>2</v>
      </c>
      <c r="I17652" s="17">
        <v>657129</v>
      </c>
      <c r="J17652" s="17">
        <v>0</v>
      </c>
      <c r="K17652" s="17">
        <v>657129</v>
      </c>
      <c r="L17652" s="17">
        <v>459990.3</v>
      </c>
      <c r="M17652" s="17">
        <v>197138.7</v>
      </c>
      <c r="N17652" s="17">
        <v>42780.2845</v>
      </c>
    </row>
    <row r="17653" spans="1:14">
      <c r="A17653" s="16">
        <v>46316</v>
      </c>
      <c r="B17653" t="s">
        <v>17699</v>
      </c>
      <c r="C17653" t="s">
        <v>15</v>
      </c>
      <c r="D17653" t="s">
        <v>16</v>
      </c>
      <c r="E17653" t="s">
        <v>17</v>
      </c>
      <c r="F17653" t="s">
        <v>16451</v>
      </c>
      <c r="G17653" t="s">
        <v>16452</v>
      </c>
      <c r="H17653">
        <v>11</v>
      </c>
      <c r="I17653" s="17">
        <v>793928</v>
      </c>
      <c r="J17653" s="17">
        <v>0</v>
      </c>
      <c r="K17653" s="17">
        <v>793928</v>
      </c>
      <c r="L17653" s="17">
        <v>555749.6</v>
      </c>
      <c r="M17653" s="17">
        <v>238178.4</v>
      </c>
      <c r="N17653" s="17">
        <v>42780.2845</v>
      </c>
    </row>
    <row r="17654" spans="1:14">
      <c r="A17654" s="16">
        <v>46316</v>
      </c>
      <c r="B17654" t="s">
        <v>17700</v>
      </c>
      <c r="C17654" t="s">
        <v>73</v>
      </c>
      <c r="D17654" t="s">
        <v>74</v>
      </c>
      <c r="E17654" t="s">
        <v>24</v>
      </c>
      <c r="F17654" t="s">
        <v>16451</v>
      </c>
      <c r="G17654" t="s">
        <v>16452</v>
      </c>
      <c r="H17654">
        <v>12</v>
      </c>
      <c r="I17654" s="17">
        <v>578669</v>
      </c>
      <c r="J17654" s="17">
        <v>0</v>
      </c>
      <c r="K17654" s="17">
        <v>578669</v>
      </c>
      <c r="L17654" s="17">
        <v>439788.44</v>
      </c>
      <c r="M17654" s="17">
        <v>138880.56</v>
      </c>
      <c r="N17654" s="17">
        <v>63151.8486</v>
      </c>
    </row>
    <row r="17655" spans="1:14">
      <c r="A17655" s="16">
        <v>46316</v>
      </c>
      <c r="B17655" t="s">
        <v>17701</v>
      </c>
      <c r="C17655" t="s">
        <v>33</v>
      </c>
      <c r="D17655" t="s">
        <v>34</v>
      </c>
      <c r="E17655" t="s">
        <v>35</v>
      </c>
      <c r="F17655" t="s">
        <v>16451</v>
      </c>
      <c r="G17655" t="s">
        <v>16452</v>
      </c>
      <c r="H17655">
        <v>1</v>
      </c>
      <c r="I17655" s="17">
        <v>731434</v>
      </c>
      <c r="J17655" s="17">
        <v>0</v>
      </c>
      <c r="K17655" s="17">
        <v>731434</v>
      </c>
      <c r="L17655" s="17">
        <v>526632.48</v>
      </c>
      <c r="M17655" s="17">
        <v>204801.52</v>
      </c>
      <c r="N17655" s="17">
        <v>108978.7394</v>
      </c>
    </row>
    <row r="17656" spans="1:14">
      <c r="A17656" s="16">
        <v>46316</v>
      </c>
      <c r="B17656" t="s">
        <v>17702</v>
      </c>
      <c r="C17656" t="s">
        <v>29</v>
      </c>
      <c r="D17656" t="s">
        <v>30</v>
      </c>
      <c r="E17656" t="s">
        <v>31</v>
      </c>
      <c r="F17656" t="s">
        <v>16451</v>
      </c>
      <c r="G17656" t="s">
        <v>16452</v>
      </c>
      <c r="H17656">
        <v>1</v>
      </c>
      <c r="I17656" s="17">
        <v>461556</v>
      </c>
      <c r="J17656" s="17">
        <v>0</v>
      </c>
      <c r="K17656" s="17">
        <v>461556</v>
      </c>
      <c r="L17656" s="17">
        <v>286164.72</v>
      </c>
      <c r="M17656" s="17">
        <v>175391.28</v>
      </c>
      <c r="N17656" s="17">
        <v>97917.6044</v>
      </c>
    </row>
    <row r="17657" spans="1:14">
      <c r="A17657" s="16">
        <v>46316</v>
      </c>
      <c r="B17657" t="s">
        <v>17703</v>
      </c>
      <c r="C17657" t="s">
        <v>47</v>
      </c>
      <c r="D17657" t="s">
        <v>48</v>
      </c>
      <c r="E17657" t="s">
        <v>35</v>
      </c>
      <c r="F17657" t="s">
        <v>16451</v>
      </c>
      <c r="G17657" t="s">
        <v>16452</v>
      </c>
      <c r="H17657">
        <v>3</v>
      </c>
      <c r="I17657" s="17">
        <v>196447</v>
      </c>
      <c r="J17657" s="17">
        <v>13751.29</v>
      </c>
      <c r="K17657" s="17">
        <v>182695.71</v>
      </c>
      <c r="L17657" s="17">
        <v>131540.91</v>
      </c>
      <c r="M17657" s="17">
        <v>51154.8</v>
      </c>
      <c r="N17657" s="17">
        <v>108978.7394</v>
      </c>
    </row>
    <row r="17658" spans="1:14">
      <c r="A17658" s="16">
        <v>46316</v>
      </c>
      <c r="B17658" t="s">
        <v>17704</v>
      </c>
      <c r="C17658" t="s">
        <v>26</v>
      </c>
      <c r="D17658" t="s">
        <v>27</v>
      </c>
      <c r="E17658" t="s">
        <v>17</v>
      </c>
      <c r="F17658" t="s">
        <v>16451</v>
      </c>
      <c r="G17658" t="s">
        <v>16452</v>
      </c>
      <c r="H17658">
        <v>4</v>
      </c>
      <c r="I17658" s="17">
        <v>632258</v>
      </c>
      <c r="J17658" s="17">
        <v>0</v>
      </c>
      <c r="K17658" s="17">
        <v>632258</v>
      </c>
      <c r="L17658" s="17">
        <v>442580.6</v>
      </c>
      <c r="M17658" s="17">
        <v>189677.4</v>
      </c>
      <c r="N17658" s="17">
        <v>42780.2845</v>
      </c>
    </row>
    <row r="17659" spans="1:14">
      <c r="A17659" s="16">
        <v>46316</v>
      </c>
      <c r="B17659" t="s">
        <v>17705</v>
      </c>
      <c r="C17659" t="s">
        <v>15</v>
      </c>
      <c r="D17659" t="s">
        <v>16</v>
      </c>
      <c r="E17659" t="s">
        <v>17</v>
      </c>
      <c r="F17659" t="s">
        <v>16451</v>
      </c>
      <c r="G17659" t="s">
        <v>16452</v>
      </c>
      <c r="H17659">
        <v>4</v>
      </c>
      <c r="I17659" s="17">
        <v>63228</v>
      </c>
      <c r="J17659" s="17">
        <v>0</v>
      </c>
      <c r="K17659" s="17">
        <v>63228</v>
      </c>
      <c r="L17659" s="17">
        <v>44259.6</v>
      </c>
      <c r="M17659" s="17">
        <v>18968.4</v>
      </c>
      <c r="N17659" s="17">
        <v>42780.2845</v>
      </c>
    </row>
    <row r="17660" spans="1:14">
      <c r="A17660" s="16">
        <v>46316</v>
      </c>
      <c r="B17660" t="s">
        <v>17706</v>
      </c>
      <c r="C17660" t="s">
        <v>29</v>
      </c>
      <c r="D17660" t="s">
        <v>30</v>
      </c>
      <c r="E17660" t="s">
        <v>31</v>
      </c>
      <c r="F17660" t="s">
        <v>16451</v>
      </c>
      <c r="G17660" t="s">
        <v>16452</v>
      </c>
      <c r="H17660">
        <v>4</v>
      </c>
      <c r="I17660" s="17">
        <v>284480</v>
      </c>
      <c r="J17660" s="17">
        <v>25603.2</v>
      </c>
      <c r="K17660" s="17">
        <v>258876.8</v>
      </c>
      <c r="L17660" s="17">
        <v>160503.62</v>
      </c>
      <c r="M17660" s="17">
        <v>98373.17999999999</v>
      </c>
      <c r="N17660" s="17">
        <v>97917.6044</v>
      </c>
    </row>
    <row r="17661" spans="1:14">
      <c r="A17661" s="16">
        <v>46316</v>
      </c>
      <c r="B17661" t="s">
        <v>17707</v>
      </c>
      <c r="C17661" t="s">
        <v>22</v>
      </c>
      <c r="D17661" t="s">
        <v>23</v>
      </c>
      <c r="E17661" t="s">
        <v>24</v>
      </c>
      <c r="F17661" t="s">
        <v>16451</v>
      </c>
      <c r="G17661" t="s">
        <v>16452</v>
      </c>
      <c r="H17661">
        <v>7</v>
      </c>
      <c r="I17661" s="17">
        <v>649872</v>
      </c>
      <c r="J17661" s="17">
        <v>0</v>
      </c>
      <c r="K17661" s="17">
        <v>649872</v>
      </c>
      <c r="L17661" s="17">
        <v>493902.72</v>
      </c>
      <c r="M17661" s="17">
        <v>155969.28</v>
      </c>
      <c r="N17661" s="17">
        <v>63151.8486</v>
      </c>
    </row>
    <row r="17662" spans="1:14">
      <c r="A17662" s="16">
        <v>46316</v>
      </c>
      <c r="B17662" t="s">
        <v>17708</v>
      </c>
      <c r="C17662" t="s">
        <v>33</v>
      </c>
      <c r="D17662" t="s">
        <v>34</v>
      </c>
      <c r="E17662" t="s">
        <v>35</v>
      </c>
      <c r="F17662" t="s">
        <v>16451</v>
      </c>
      <c r="G17662" t="s">
        <v>16452</v>
      </c>
      <c r="H17662">
        <v>10</v>
      </c>
      <c r="I17662" s="17">
        <v>322713</v>
      </c>
      <c r="J17662" s="17">
        <v>32271.3</v>
      </c>
      <c r="K17662" s="17">
        <v>290441.7</v>
      </c>
      <c r="L17662" s="17">
        <v>209118.02</v>
      </c>
      <c r="M17662" s="17">
        <v>81323.67999999999</v>
      </c>
      <c r="N17662" s="17">
        <v>108978.7394</v>
      </c>
    </row>
    <row r="17663" spans="1:14">
      <c r="A17663" s="16">
        <v>46316</v>
      </c>
      <c r="B17663" t="s">
        <v>17709</v>
      </c>
      <c r="C17663" t="s">
        <v>29</v>
      </c>
      <c r="D17663" t="s">
        <v>30</v>
      </c>
      <c r="E17663" t="s">
        <v>31</v>
      </c>
      <c r="F17663" t="s">
        <v>16451</v>
      </c>
      <c r="G17663" t="s">
        <v>16452</v>
      </c>
      <c r="H17663">
        <v>7</v>
      </c>
      <c r="I17663" s="17">
        <v>453897</v>
      </c>
      <c r="J17663" s="17">
        <v>0</v>
      </c>
      <c r="K17663" s="17">
        <v>453897</v>
      </c>
      <c r="L17663" s="17">
        <v>281416.14</v>
      </c>
      <c r="M17663" s="17">
        <v>172480.86</v>
      </c>
      <c r="N17663" s="17">
        <v>97917.6044</v>
      </c>
    </row>
    <row r="17664" spans="1:14">
      <c r="A17664" s="16">
        <v>46316</v>
      </c>
      <c r="B17664" t="s">
        <v>17710</v>
      </c>
      <c r="C17664" t="s">
        <v>43</v>
      </c>
      <c r="D17664" t="s">
        <v>44</v>
      </c>
      <c r="E17664" t="s">
        <v>31</v>
      </c>
      <c r="F17664" t="s">
        <v>16451</v>
      </c>
      <c r="G17664" t="s">
        <v>16452</v>
      </c>
      <c r="H17664">
        <v>6</v>
      </c>
      <c r="I17664" s="17">
        <v>306365</v>
      </c>
      <c r="J17664" s="17">
        <v>30636.5</v>
      </c>
      <c r="K17664" s="17">
        <v>275728.5</v>
      </c>
      <c r="L17664" s="17">
        <v>170951.67</v>
      </c>
      <c r="M17664" s="17">
        <v>104776.83</v>
      </c>
      <c r="N17664" s="17">
        <v>97917.6044</v>
      </c>
    </row>
    <row r="17665" spans="1:14">
      <c r="A17665" s="16">
        <v>46316</v>
      </c>
      <c r="B17665" t="s">
        <v>17711</v>
      </c>
      <c r="C17665" t="s">
        <v>43</v>
      </c>
      <c r="D17665" t="s">
        <v>44</v>
      </c>
      <c r="E17665" t="s">
        <v>31</v>
      </c>
      <c r="F17665" t="s">
        <v>16451</v>
      </c>
      <c r="G17665" t="s">
        <v>16452</v>
      </c>
      <c r="H17665">
        <v>9</v>
      </c>
      <c r="I17665" s="17">
        <v>114997</v>
      </c>
      <c r="J17665" s="17">
        <v>5749.85</v>
      </c>
      <c r="K17665" s="17">
        <v>109247.15</v>
      </c>
      <c r="L17665" s="17">
        <v>67733.23</v>
      </c>
      <c r="M17665" s="17">
        <v>41513.92</v>
      </c>
      <c r="N17665" s="17">
        <v>97917.6044</v>
      </c>
    </row>
    <row r="17666" spans="1:14">
      <c r="A17666" s="16">
        <v>46316</v>
      </c>
      <c r="B17666" t="s">
        <v>17712</v>
      </c>
      <c r="C17666" t="s">
        <v>73</v>
      </c>
      <c r="D17666" t="s">
        <v>74</v>
      </c>
      <c r="E17666" t="s">
        <v>24</v>
      </c>
      <c r="F17666" t="s">
        <v>16451</v>
      </c>
      <c r="G17666" t="s">
        <v>16452</v>
      </c>
      <c r="H17666">
        <v>12</v>
      </c>
      <c r="I17666" s="17">
        <v>827650</v>
      </c>
      <c r="J17666" s="17">
        <v>107594.5</v>
      </c>
      <c r="K17666" s="17">
        <v>720055.5</v>
      </c>
      <c r="L17666" s="17">
        <v>547242.1800000001</v>
      </c>
      <c r="M17666" s="17">
        <v>172813.32</v>
      </c>
      <c r="N17666" s="17">
        <v>63151.8486</v>
      </c>
    </row>
    <row r="17667" spans="1:14">
      <c r="A17667" s="16">
        <v>46316</v>
      </c>
      <c r="B17667" t="s">
        <v>17713</v>
      </c>
      <c r="C17667" t="s">
        <v>33</v>
      </c>
      <c r="D17667" t="s">
        <v>34</v>
      </c>
      <c r="E17667" t="s">
        <v>35</v>
      </c>
      <c r="F17667" t="s">
        <v>16451</v>
      </c>
      <c r="G17667" t="s">
        <v>16452</v>
      </c>
      <c r="H17667">
        <v>3</v>
      </c>
      <c r="I17667" s="17">
        <v>482243</v>
      </c>
      <c r="J17667" s="17">
        <v>43401.87</v>
      </c>
      <c r="K17667" s="17">
        <v>438841.13</v>
      </c>
      <c r="L17667" s="17">
        <v>315965.61</v>
      </c>
      <c r="M17667" s="17">
        <v>122875.52</v>
      </c>
      <c r="N17667" s="17">
        <v>108978.7394</v>
      </c>
    </row>
    <row r="17668" spans="1:14">
      <c r="A17668" s="16">
        <v>46316</v>
      </c>
      <c r="B17668" t="s">
        <v>17714</v>
      </c>
      <c r="C17668" t="s">
        <v>15</v>
      </c>
      <c r="D17668" t="s">
        <v>16</v>
      </c>
      <c r="E17668" t="s">
        <v>17</v>
      </c>
      <c r="F17668" t="s">
        <v>16451</v>
      </c>
      <c r="G17668" t="s">
        <v>16452</v>
      </c>
      <c r="H17668">
        <v>4</v>
      </c>
      <c r="I17668" s="17">
        <v>244899</v>
      </c>
      <c r="J17668" s="17">
        <v>4897.98</v>
      </c>
      <c r="K17668" s="17">
        <v>240001.02</v>
      </c>
      <c r="L17668" s="17">
        <v>168000.71</v>
      </c>
      <c r="M17668" s="17">
        <v>72000.31</v>
      </c>
      <c r="N17668" s="17">
        <v>42780.2845</v>
      </c>
    </row>
    <row r="17669" spans="1:14">
      <c r="A17669" s="16">
        <v>46316</v>
      </c>
      <c r="B17669" t="s">
        <v>17715</v>
      </c>
      <c r="C17669" t="s">
        <v>43</v>
      </c>
      <c r="D17669" t="s">
        <v>44</v>
      </c>
      <c r="E17669" t="s">
        <v>31</v>
      </c>
      <c r="F17669" t="s">
        <v>16451</v>
      </c>
      <c r="G17669" t="s">
        <v>16452</v>
      </c>
      <c r="H17669">
        <v>5</v>
      </c>
      <c r="I17669" s="17">
        <v>757482</v>
      </c>
      <c r="J17669" s="17">
        <v>83323.02</v>
      </c>
      <c r="K17669" s="17">
        <v>674158.98</v>
      </c>
      <c r="L17669" s="17">
        <v>417978.57</v>
      </c>
      <c r="M17669" s="17">
        <v>256180.41</v>
      </c>
      <c r="N17669" s="17">
        <v>97917.6044</v>
      </c>
    </row>
    <row r="17670" spans="1:14">
      <c r="A17670" s="16">
        <v>46316</v>
      </c>
      <c r="B17670" t="s">
        <v>17716</v>
      </c>
      <c r="C17670" t="s">
        <v>26</v>
      </c>
      <c r="D17670" t="s">
        <v>27</v>
      </c>
      <c r="E17670" t="s">
        <v>17</v>
      </c>
      <c r="F17670" t="s">
        <v>16451</v>
      </c>
      <c r="G17670" t="s">
        <v>16452</v>
      </c>
      <c r="H17670">
        <v>2</v>
      </c>
      <c r="I17670" s="17">
        <v>471613</v>
      </c>
      <c r="J17670" s="17">
        <v>33012.91</v>
      </c>
      <c r="K17670" s="17">
        <v>438600.09</v>
      </c>
      <c r="L17670" s="17">
        <v>307020.06</v>
      </c>
      <c r="M17670" s="17">
        <v>131580.03</v>
      </c>
      <c r="N17670" s="17">
        <v>42780.2845</v>
      </c>
    </row>
    <row r="17671" spans="1:14">
      <c r="A17671" s="16">
        <v>46316</v>
      </c>
      <c r="B17671" t="s">
        <v>17717</v>
      </c>
      <c r="C17671" t="s">
        <v>22</v>
      </c>
      <c r="D17671" t="s">
        <v>23</v>
      </c>
      <c r="E17671" t="s">
        <v>24</v>
      </c>
      <c r="F17671" t="s">
        <v>16451</v>
      </c>
      <c r="G17671" t="s">
        <v>16452</v>
      </c>
      <c r="H17671">
        <v>5</v>
      </c>
      <c r="I17671" s="17">
        <v>695377</v>
      </c>
      <c r="J17671" s="17">
        <v>76491.47</v>
      </c>
      <c r="K17671" s="17">
        <v>618885.53</v>
      </c>
      <c r="L17671" s="17">
        <v>470353</v>
      </c>
      <c r="M17671" s="17">
        <v>148532.53</v>
      </c>
      <c r="N17671" s="17">
        <v>63151.8486</v>
      </c>
    </row>
    <row r="17672" spans="1:14">
      <c r="A17672" s="16">
        <v>46316</v>
      </c>
      <c r="B17672" t="s">
        <v>17718</v>
      </c>
      <c r="C17672" t="s">
        <v>47</v>
      </c>
      <c r="D17672" t="s">
        <v>48</v>
      </c>
      <c r="E17672" t="s">
        <v>35</v>
      </c>
      <c r="F17672" t="s">
        <v>16451</v>
      </c>
      <c r="G17672" t="s">
        <v>16452</v>
      </c>
      <c r="H17672">
        <v>9</v>
      </c>
      <c r="I17672" s="17">
        <v>57271</v>
      </c>
      <c r="J17672" s="17">
        <v>2863.55</v>
      </c>
      <c r="K17672" s="17">
        <v>54407.45</v>
      </c>
      <c r="L17672" s="17">
        <v>39173.36</v>
      </c>
      <c r="M17672" s="17">
        <v>15234.09</v>
      </c>
      <c r="N17672" s="17">
        <v>108978.7394</v>
      </c>
    </row>
    <row r="17673" spans="1:14">
      <c r="A17673" s="16">
        <v>46316</v>
      </c>
      <c r="B17673" t="s">
        <v>17719</v>
      </c>
      <c r="C17673" t="s">
        <v>22</v>
      </c>
      <c r="D17673" t="s">
        <v>23</v>
      </c>
      <c r="E17673" t="s">
        <v>24</v>
      </c>
      <c r="F17673" t="s">
        <v>16451</v>
      </c>
      <c r="G17673" t="s">
        <v>16452</v>
      </c>
      <c r="H17673">
        <v>11</v>
      </c>
      <c r="I17673" s="17">
        <v>759838</v>
      </c>
      <c r="J17673" s="17">
        <v>91180.56</v>
      </c>
      <c r="K17673" s="17">
        <v>668657.4399999999</v>
      </c>
      <c r="L17673" s="17">
        <v>508179.65</v>
      </c>
      <c r="M17673" s="17">
        <v>160477.79</v>
      </c>
      <c r="N17673" s="17">
        <v>63151.8486</v>
      </c>
    </row>
    <row r="17674" spans="1:14">
      <c r="A17674" s="16">
        <v>46316</v>
      </c>
      <c r="B17674" t="s">
        <v>17720</v>
      </c>
      <c r="C17674" t="s">
        <v>73</v>
      </c>
      <c r="D17674" t="s">
        <v>74</v>
      </c>
      <c r="E17674" t="s">
        <v>24</v>
      </c>
      <c r="F17674" t="s">
        <v>16451</v>
      </c>
      <c r="G17674" t="s">
        <v>16452</v>
      </c>
      <c r="H17674">
        <v>8</v>
      </c>
      <c r="I17674" s="17">
        <v>497058</v>
      </c>
      <c r="J17674" s="17">
        <v>59646.96</v>
      </c>
      <c r="K17674" s="17">
        <v>437411.04</v>
      </c>
      <c r="L17674" s="17">
        <v>332432.39</v>
      </c>
      <c r="M17674" s="17">
        <v>104978.65</v>
      </c>
      <c r="N17674" s="17">
        <v>63151.8486</v>
      </c>
    </row>
    <row r="17675" spans="1:14">
      <c r="A17675" s="16">
        <v>46316</v>
      </c>
      <c r="B17675" t="s">
        <v>17721</v>
      </c>
      <c r="C17675" t="s">
        <v>15</v>
      </c>
      <c r="D17675" t="s">
        <v>16</v>
      </c>
      <c r="E17675" t="s">
        <v>17</v>
      </c>
      <c r="F17675" t="s">
        <v>16451</v>
      </c>
      <c r="G17675" t="s">
        <v>16452</v>
      </c>
      <c r="H17675">
        <v>11</v>
      </c>
      <c r="I17675" s="17">
        <v>774765</v>
      </c>
      <c r="J17675" s="17">
        <v>54233.55</v>
      </c>
      <c r="K17675" s="17">
        <v>720531.45</v>
      </c>
      <c r="L17675" s="17">
        <v>504372.01</v>
      </c>
      <c r="M17675" s="17">
        <v>216159.44</v>
      </c>
      <c r="N17675" s="17">
        <v>42780.2845</v>
      </c>
    </row>
    <row r="17676" spans="1:14">
      <c r="A17676" s="16">
        <v>46316</v>
      </c>
      <c r="B17676" t="s">
        <v>17722</v>
      </c>
      <c r="C17676" t="s">
        <v>73</v>
      </c>
      <c r="D17676" t="s">
        <v>74</v>
      </c>
      <c r="E17676" t="s">
        <v>24</v>
      </c>
      <c r="F17676" t="s">
        <v>16451</v>
      </c>
      <c r="G17676" t="s">
        <v>16452</v>
      </c>
      <c r="H17676">
        <v>3</v>
      </c>
      <c r="I17676" s="17">
        <v>843373</v>
      </c>
      <c r="J17676" s="17">
        <v>42168.65</v>
      </c>
      <c r="K17676" s="17">
        <v>801204.35</v>
      </c>
      <c r="L17676" s="17">
        <v>608915.3100000001</v>
      </c>
      <c r="M17676" s="17">
        <v>192289.04</v>
      </c>
      <c r="N17676" s="17">
        <v>63151.8486</v>
      </c>
    </row>
    <row r="17677" spans="1:14">
      <c r="A17677" s="16">
        <v>46316</v>
      </c>
      <c r="B17677" t="s">
        <v>17723</v>
      </c>
      <c r="C17677" t="s">
        <v>47</v>
      </c>
      <c r="D17677" t="s">
        <v>48</v>
      </c>
      <c r="E17677" t="s">
        <v>35</v>
      </c>
      <c r="F17677" t="s">
        <v>16451</v>
      </c>
      <c r="G17677" t="s">
        <v>16452</v>
      </c>
      <c r="H17677">
        <v>6</v>
      </c>
      <c r="I17677" s="17">
        <v>661393</v>
      </c>
      <c r="J17677" s="17">
        <v>0</v>
      </c>
      <c r="K17677" s="17">
        <v>661393</v>
      </c>
      <c r="L17677" s="17">
        <v>476202.96</v>
      </c>
      <c r="M17677" s="17">
        <v>185190.04</v>
      </c>
      <c r="N17677" s="17">
        <v>108978.7394</v>
      </c>
    </row>
    <row r="17678" spans="1:14">
      <c r="A17678" s="16">
        <v>46316</v>
      </c>
      <c r="B17678" t="s">
        <v>17724</v>
      </c>
      <c r="C17678" t="s">
        <v>43</v>
      </c>
      <c r="D17678" t="s">
        <v>44</v>
      </c>
      <c r="E17678" t="s">
        <v>31</v>
      </c>
      <c r="F17678" t="s">
        <v>16451</v>
      </c>
      <c r="G17678" t="s">
        <v>16452</v>
      </c>
      <c r="H17678">
        <v>5</v>
      </c>
      <c r="I17678" s="17">
        <v>216676</v>
      </c>
      <c r="J17678" s="17">
        <v>13000.56</v>
      </c>
      <c r="K17678" s="17">
        <v>203675.44</v>
      </c>
      <c r="L17678" s="17">
        <v>126278.77</v>
      </c>
      <c r="M17678" s="17">
        <v>77396.67</v>
      </c>
      <c r="N17678" s="17">
        <v>97917.6044</v>
      </c>
    </row>
    <row r="17679" spans="1:14">
      <c r="A17679" s="16">
        <v>46316</v>
      </c>
      <c r="B17679" t="s">
        <v>17725</v>
      </c>
      <c r="C17679" t="s">
        <v>15</v>
      </c>
      <c r="D17679" t="s">
        <v>16</v>
      </c>
      <c r="E17679" t="s">
        <v>17</v>
      </c>
      <c r="F17679" t="s">
        <v>16451</v>
      </c>
      <c r="G17679" t="s">
        <v>16452</v>
      </c>
      <c r="H17679">
        <v>10</v>
      </c>
      <c r="I17679" s="17">
        <v>834644</v>
      </c>
      <c r="J17679" s="17">
        <v>33385.76</v>
      </c>
      <c r="K17679" s="17">
        <v>801258.24</v>
      </c>
      <c r="L17679" s="17">
        <v>560880.77</v>
      </c>
      <c r="M17679" s="17">
        <v>240377.47</v>
      </c>
      <c r="N17679" s="17">
        <v>42780.2845</v>
      </c>
    </row>
    <row r="17680" spans="1:14">
      <c r="A17680" s="16">
        <v>46316</v>
      </c>
      <c r="B17680" t="s">
        <v>17726</v>
      </c>
      <c r="C17680" t="s">
        <v>47</v>
      </c>
      <c r="D17680" t="s">
        <v>48</v>
      </c>
      <c r="E17680" t="s">
        <v>35</v>
      </c>
      <c r="F17680" t="s">
        <v>16451</v>
      </c>
      <c r="G17680" t="s">
        <v>16452</v>
      </c>
      <c r="H17680">
        <v>4</v>
      </c>
      <c r="I17680" s="17">
        <v>752524</v>
      </c>
      <c r="J17680" s="17">
        <v>15050.48</v>
      </c>
      <c r="K17680" s="17">
        <v>737473.52</v>
      </c>
      <c r="L17680" s="17">
        <v>530980.9300000001</v>
      </c>
      <c r="M17680" s="17">
        <v>206492.59</v>
      </c>
      <c r="N17680" s="17">
        <v>108978.7394</v>
      </c>
    </row>
    <row r="17681" spans="1:14">
      <c r="A17681" s="16">
        <v>46316</v>
      </c>
      <c r="B17681" t="s">
        <v>17727</v>
      </c>
      <c r="C17681" t="s">
        <v>47</v>
      </c>
      <c r="D17681" t="s">
        <v>48</v>
      </c>
      <c r="E17681" t="s">
        <v>35</v>
      </c>
      <c r="F17681" t="s">
        <v>16451</v>
      </c>
      <c r="G17681" t="s">
        <v>16452</v>
      </c>
      <c r="H17681">
        <v>6</v>
      </c>
      <c r="I17681" s="17">
        <v>832783</v>
      </c>
      <c r="J17681" s="17">
        <v>99933.96000000001</v>
      </c>
      <c r="K17681" s="17">
        <v>732849.04</v>
      </c>
      <c r="L17681" s="17">
        <v>527651.3100000001</v>
      </c>
      <c r="M17681" s="17">
        <v>205197.73</v>
      </c>
      <c r="N17681" s="17">
        <v>108978.7394</v>
      </c>
    </row>
    <row r="17682" spans="1:14">
      <c r="A17682" s="16">
        <v>46316</v>
      </c>
      <c r="B17682" t="s">
        <v>17728</v>
      </c>
      <c r="C17682" t="s">
        <v>15</v>
      </c>
      <c r="D17682" t="s">
        <v>16</v>
      </c>
      <c r="E17682" t="s">
        <v>17</v>
      </c>
      <c r="F17682" t="s">
        <v>16451</v>
      </c>
      <c r="G17682" t="s">
        <v>16452</v>
      </c>
      <c r="H17682">
        <v>5</v>
      </c>
      <c r="I17682" s="17">
        <v>455494</v>
      </c>
      <c r="J17682" s="17">
        <v>36439.52</v>
      </c>
      <c r="K17682" s="17">
        <v>419054.48</v>
      </c>
      <c r="L17682" s="17">
        <v>293338.14</v>
      </c>
      <c r="M17682" s="17">
        <v>125716.34</v>
      </c>
      <c r="N17682" s="17">
        <v>42780.2845</v>
      </c>
    </row>
    <row r="17683" spans="1:14">
      <c r="A17683" s="16">
        <v>46316</v>
      </c>
      <c r="B17683" t="s">
        <v>17729</v>
      </c>
      <c r="C17683" t="s">
        <v>47</v>
      </c>
      <c r="D17683" t="s">
        <v>48</v>
      </c>
      <c r="E17683" t="s">
        <v>35</v>
      </c>
      <c r="F17683" t="s">
        <v>16451</v>
      </c>
      <c r="G17683" t="s">
        <v>16452</v>
      </c>
      <c r="H17683">
        <v>4</v>
      </c>
      <c r="I17683" s="17">
        <v>689205</v>
      </c>
      <c r="J17683" s="17">
        <v>0</v>
      </c>
      <c r="K17683" s="17">
        <v>689205</v>
      </c>
      <c r="L17683" s="17">
        <v>496227.6</v>
      </c>
      <c r="M17683" s="17">
        <v>192977.4</v>
      </c>
      <c r="N17683" s="17">
        <v>108978.7394</v>
      </c>
    </row>
    <row r="17684" spans="1:14">
      <c r="A17684" s="16">
        <v>46316</v>
      </c>
      <c r="B17684" t="s">
        <v>17730</v>
      </c>
      <c r="C17684" t="s">
        <v>26</v>
      </c>
      <c r="D17684" t="s">
        <v>27</v>
      </c>
      <c r="E17684" t="s">
        <v>17</v>
      </c>
      <c r="F17684" t="s">
        <v>16451</v>
      </c>
      <c r="G17684" t="s">
        <v>16452</v>
      </c>
      <c r="H17684">
        <v>5</v>
      </c>
      <c r="I17684" s="17">
        <v>473830</v>
      </c>
      <c r="J17684" s="17">
        <v>61597.9</v>
      </c>
      <c r="K17684" s="17">
        <v>412232.1</v>
      </c>
      <c r="L17684" s="17">
        <v>288562.47</v>
      </c>
      <c r="M17684" s="17">
        <v>123669.63</v>
      </c>
      <c r="N17684" s="17">
        <v>42780.2845</v>
      </c>
    </row>
    <row r="17685" spans="1:14">
      <c r="A17685" s="16">
        <v>46316</v>
      </c>
      <c r="B17685" t="s">
        <v>17731</v>
      </c>
      <c r="C17685" t="s">
        <v>33</v>
      </c>
      <c r="D17685" t="s">
        <v>34</v>
      </c>
      <c r="E17685" t="s">
        <v>35</v>
      </c>
      <c r="F17685" t="s">
        <v>16451</v>
      </c>
      <c r="G17685" t="s">
        <v>16452</v>
      </c>
      <c r="H17685">
        <v>11</v>
      </c>
      <c r="I17685" s="17">
        <v>393200</v>
      </c>
      <c r="J17685" s="17">
        <v>43252</v>
      </c>
      <c r="K17685" s="17">
        <v>349948</v>
      </c>
      <c r="L17685" s="17">
        <v>251962.56</v>
      </c>
      <c r="M17685" s="17">
        <v>97985.44</v>
      </c>
      <c r="N17685" s="17">
        <v>108978.7394</v>
      </c>
    </row>
    <row r="17686" spans="1:14">
      <c r="A17686" s="16">
        <v>46316</v>
      </c>
      <c r="B17686" t="s">
        <v>17732</v>
      </c>
      <c r="C17686" t="s">
        <v>33</v>
      </c>
      <c r="D17686" t="s">
        <v>34</v>
      </c>
      <c r="E17686" t="s">
        <v>35</v>
      </c>
      <c r="F17686" t="s">
        <v>16451</v>
      </c>
      <c r="G17686" t="s">
        <v>16452</v>
      </c>
      <c r="H17686">
        <v>1</v>
      </c>
      <c r="I17686" s="17">
        <v>263874</v>
      </c>
      <c r="J17686" s="17">
        <v>0</v>
      </c>
      <c r="K17686" s="17">
        <v>263874</v>
      </c>
      <c r="L17686" s="17">
        <v>189989.28</v>
      </c>
      <c r="M17686" s="17">
        <v>73884.72</v>
      </c>
      <c r="N17686" s="17">
        <v>108978.7394</v>
      </c>
    </row>
    <row r="17687" spans="1:14">
      <c r="A17687" s="16">
        <v>46316</v>
      </c>
      <c r="B17687" t="s">
        <v>17733</v>
      </c>
      <c r="C17687" t="s">
        <v>22</v>
      </c>
      <c r="D17687" t="s">
        <v>23</v>
      </c>
      <c r="E17687" t="s">
        <v>24</v>
      </c>
      <c r="F17687" t="s">
        <v>16451</v>
      </c>
      <c r="G17687" t="s">
        <v>16452</v>
      </c>
      <c r="H17687">
        <v>10</v>
      </c>
      <c r="I17687" s="17">
        <v>802048</v>
      </c>
      <c r="J17687" s="17">
        <v>0</v>
      </c>
      <c r="K17687" s="17">
        <v>802048</v>
      </c>
      <c r="L17687" s="17">
        <v>609556.48</v>
      </c>
      <c r="M17687" s="17">
        <v>192491.52</v>
      </c>
      <c r="N17687" s="17">
        <v>63151.8486</v>
      </c>
    </row>
    <row r="17688" spans="1:14">
      <c r="A17688" s="16">
        <v>46316</v>
      </c>
      <c r="B17688" t="s">
        <v>17734</v>
      </c>
      <c r="C17688" t="s">
        <v>22</v>
      </c>
      <c r="D17688" t="s">
        <v>23</v>
      </c>
      <c r="E17688" t="s">
        <v>24</v>
      </c>
      <c r="F17688" t="s">
        <v>16451</v>
      </c>
      <c r="G17688" t="s">
        <v>16452</v>
      </c>
      <c r="H17688">
        <v>4</v>
      </c>
      <c r="I17688" s="17">
        <v>138529</v>
      </c>
      <c r="J17688" s="17">
        <v>0</v>
      </c>
      <c r="K17688" s="17">
        <v>138529</v>
      </c>
      <c r="L17688" s="17">
        <v>105282.04</v>
      </c>
      <c r="M17688" s="17">
        <v>33246.96</v>
      </c>
      <c r="N17688" s="17">
        <v>63151.8486</v>
      </c>
    </row>
    <row r="17689" spans="1:14">
      <c r="A17689" s="16">
        <v>46316</v>
      </c>
      <c r="B17689" t="s">
        <v>17735</v>
      </c>
      <c r="C17689" t="s">
        <v>33</v>
      </c>
      <c r="D17689" t="s">
        <v>34</v>
      </c>
      <c r="E17689" t="s">
        <v>35</v>
      </c>
      <c r="F17689" t="s">
        <v>16451</v>
      </c>
      <c r="G17689" t="s">
        <v>16452</v>
      </c>
      <c r="H17689">
        <v>10</v>
      </c>
      <c r="I17689" s="17">
        <v>573486</v>
      </c>
      <c r="J17689" s="17">
        <v>0</v>
      </c>
      <c r="K17689" s="17">
        <v>573486</v>
      </c>
      <c r="L17689" s="17">
        <v>412909.92</v>
      </c>
      <c r="M17689" s="17">
        <v>160576.08</v>
      </c>
      <c r="N17689" s="17">
        <v>108978.7394</v>
      </c>
    </row>
    <row r="17690" spans="1:14">
      <c r="A17690" s="16">
        <v>46316</v>
      </c>
      <c r="B17690" t="s">
        <v>17736</v>
      </c>
      <c r="C17690" t="s">
        <v>43</v>
      </c>
      <c r="D17690" t="s">
        <v>44</v>
      </c>
      <c r="E17690" t="s">
        <v>31</v>
      </c>
      <c r="F17690" t="s">
        <v>16451</v>
      </c>
      <c r="G17690" t="s">
        <v>16452</v>
      </c>
      <c r="H17690">
        <v>12</v>
      </c>
      <c r="I17690" s="17">
        <v>450171</v>
      </c>
      <c r="J17690" s="17">
        <v>0</v>
      </c>
      <c r="K17690" s="17">
        <v>450171</v>
      </c>
      <c r="L17690" s="17">
        <v>279106.02</v>
      </c>
      <c r="M17690" s="17">
        <v>171064.98</v>
      </c>
      <c r="N17690" s="17">
        <v>97917.6044</v>
      </c>
    </row>
    <row r="17691" spans="1:14">
      <c r="A17691" s="16">
        <v>46316</v>
      </c>
      <c r="B17691" t="s">
        <v>17737</v>
      </c>
      <c r="C17691" t="s">
        <v>33</v>
      </c>
      <c r="D17691" t="s">
        <v>34</v>
      </c>
      <c r="E17691" t="s">
        <v>35</v>
      </c>
      <c r="F17691" t="s">
        <v>16451</v>
      </c>
      <c r="G17691" t="s">
        <v>16452</v>
      </c>
      <c r="H17691">
        <v>7</v>
      </c>
      <c r="I17691" s="17">
        <v>793807</v>
      </c>
      <c r="J17691" s="17">
        <v>79380.7</v>
      </c>
      <c r="K17691" s="17">
        <v>714426.3</v>
      </c>
      <c r="L17691" s="17">
        <v>514386.94</v>
      </c>
      <c r="M17691" s="17">
        <v>200039.36</v>
      </c>
      <c r="N17691" s="17">
        <v>108978.7394</v>
      </c>
    </row>
    <row r="17692" spans="1:14">
      <c r="A17692" s="16">
        <v>46316</v>
      </c>
      <c r="B17692" t="s">
        <v>17738</v>
      </c>
      <c r="C17692" t="s">
        <v>73</v>
      </c>
      <c r="D17692" t="s">
        <v>74</v>
      </c>
      <c r="E17692" t="s">
        <v>24</v>
      </c>
      <c r="F17692" t="s">
        <v>16451</v>
      </c>
      <c r="G17692" t="s">
        <v>16452</v>
      </c>
      <c r="H17692">
        <v>6</v>
      </c>
      <c r="I17692" s="17">
        <v>225432</v>
      </c>
      <c r="J17692" s="17">
        <v>29306.16</v>
      </c>
      <c r="K17692" s="17">
        <v>196125.84</v>
      </c>
      <c r="L17692" s="17">
        <v>149055.64</v>
      </c>
      <c r="M17692" s="17">
        <v>47070.2</v>
      </c>
      <c r="N17692" s="17">
        <v>63151.8486</v>
      </c>
    </row>
    <row r="17693" spans="1:14">
      <c r="A17693" s="16">
        <v>46317</v>
      </c>
      <c r="B17693" t="s">
        <v>17739</v>
      </c>
      <c r="C17693" t="s">
        <v>15</v>
      </c>
      <c r="D17693" t="s">
        <v>16</v>
      </c>
      <c r="E17693" t="s">
        <v>17</v>
      </c>
      <c r="F17693" t="s">
        <v>16451</v>
      </c>
      <c r="G17693" t="s">
        <v>16452</v>
      </c>
      <c r="H17693">
        <v>8</v>
      </c>
      <c r="I17693" s="17">
        <v>533461</v>
      </c>
      <c r="J17693" s="17">
        <v>32007.66</v>
      </c>
      <c r="K17693" s="17">
        <v>501453.34</v>
      </c>
      <c r="L17693" s="17">
        <v>351017.34</v>
      </c>
      <c r="M17693" s="17">
        <v>150436</v>
      </c>
      <c r="N17693" s="17">
        <v>42780.2845</v>
      </c>
    </row>
    <row r="17694" spans="1:14">
      <c r="A17694" s="16">
        <v>46317</v>
      </c>
      <c r="B17694" t="s">
        <v>17740</v>
      </c>
      <c r="C17694" t="s">
        <v>29</v>
      </c>
      <c r="D17694" t="s">
        <v>30</v>
      </c>
      <c r="E17694" t="s">
        <v>31</v>
      </c>
      <c r="F17694" t="s">
        <v>16451</v>
      </c>
      <c r="G17694" t="s">
        <v>16452</v>
      </c>
      <c r="H17694">
        <v>12</v>
      </c>
      <c r="I17694" s="17">
        <v>721604</v>
      </c>
      <c r="J17694" s="17">
        <v>0</v>
      </c>
      <c r="K17694" s="17">
        <v>721604</v>
      </c>
      <c r="L17694" s="17">
        <v>447394.48</v>
      </c>
      <c r="M17694" s="17">
        <v>274209.52</v>
      </c>
      <c r="N17694" s="17">
        <v>97917.6044</v>
      </c>
    </row>
    <row r="17695" spans="1:14">
      <c r="A17695" s="16">
        <v>46317</v>
      </c>
      <c r="B17695" t="s">
        <v>17741</v>
      </c>
      <c r="C17695" t="s">
        <v>22</v>
      </c>
      <c r="D17695" t="s">
        <v>23</v>
      </c>
      <c r="E17695" t="s">
        <v>24</v>
      </c>
      <c r="F17695" t="s">
        <v>16451</v>
      </c>
      <c r="G17695" t="s">
        <v>16452</v>
      </c>
      <c r="H17695">
        <v>4</v>
      </c>
      <c r="I17695" s="17">
        <v>839268</v>
      </c>
      <c r="J17695" s="17">
        <v>100712.16</v>
      </c>
      <c r="K17695" s="17">
        <v>738555.84</v>
      </c>
      <c r="L17695" s="17">
        <v>561302.4399999999</v>
      </c>
      <c r="M17695" s="17">
        <v>177253.4</v>
      </c>
      <c r="N17695" s="17">
        <v>63151.8486</v>
      </c>
    </row>
    <row r="17696" spans="1:14">
      <c r="A17696" s="16">
        <v>46317</v>
      </c>
      <c r="B17696" t="s">
        <v>17742</v>
      </c>
      <c r="C17696" t="s">
        <v>22</v>
      </c>
      <c r="D17696" t="s">
        <v>23</v>
      </c>
      <c r="E17696" t="s">
        <v>24</v>
      </c>
      <c r="F17696" t="s">
        <v>16451</v>
      </c>
      <c r="G17696" t="s">
        <v>16452</v>
      </c>
      <c r="H17696">
        <v>9</v>
      </c>
      <c r="I17696" s="17">
        <v>338880</v>
      </c>
      <c r="J17696" s="17">
        <v>40665.6</v>
      </c>
      <c r="K17696" s="17">
        <v>298214.4</v>
      </c>
      <c r="L17696" s="17">
        <v>226642.94</v>
      </c>
      <c r="M17696" s="17">
        <v>71571.46000000001</v>
      </c>
      <c r="N17696" s="17">
        <v>63151.8486</v>
      </c>
    </row>
    <row r="17697" spans="1:14">
      <c r="A17697" s="16">
        <v>46317</v>
      </c>
      <c r="B17697" t="s">
        <v>17743</v>
      </c>
      <c r="C17697" t="s">
        <v>15</v>
      </c>
      <c r="D17697" t="s">
        <v>16</v>
      </c>
      <c r="E17697" t="s">
        <v>17</v>
      </c>
      <c r="F17697" t="s">
        <v>16451</v>
      </c>
      <c r="G17697" t="s">
        <v>16452</v>
      </c>
      <c r="H17697">
        <v>11</v>
      </c>
      <c r="I17697" s="17">
        <v>221394</v>
      </c>
      <c r="J17697" s="17">
        <v>0</v>
      </c>
      <c r="K17697" s="17">
        <v>221394</v>
      </c>
      <c r="L17697" s="17">
        <v>154975.8</v>
      </c>
      <c r="M17697" s="17">
        <v>66418.2</v>
      </c>
      <c r="N17697" s="17">
        <v>42780.2845</v>
      </c>
    </row>
    <row r="17698" spans="1:14">
      <c r="A17698" s="16">
        <v>46317</v>
      </c>
      <c r="B17698" t="s">
        <v>17744</v>
      </c>
      <c r="C17698" t="s">
        <v>26</v>
      </c>
      <c r="D17698" t="s">
        <v>27</v>
      </c>
      <c r="E17698" t="s">
        <v>17</v>
      </c>
      <c r="F17698" t="s">
        <v>16451</v>
      </c>
      <c r="G17698" t="s">
        <v>16452</v>
      </c>
      <c r="H17698">
        <v>8</v>
      </c>
      <c r="I17698" s="17">
        <v>56214</v>
      </c>
      <c r="J17698" s="17">
        <v>0</v>
      </c>
      <c r="K17698" s="17">
        <v>56214</v>
      </c>
      <c r="L17698" s="17">
        <v>39349.8</v>
      </c>
      <c r="M17698" s="17">
        <v>16864.2</v>
      </c>
      <c r="N17698" s="17">
        <v>42780.2845</v>
      </c>
    </row>
    <row r="17699" spans="1:14">
      <c r="A17699" s="16">
        <v>46317</v>
      </c>
      <c r="B17699" t="s">
        <v>17745</v>
      </c>
      <c r="C17699" t="s">
        <v>29</v>
      </c>
      <c r="D17699" t="s">
        <v>30</v>
      </c>
      <c r="E17699" t="s">
        <v>31</v>
      </c>
      <c r="F17699" t="s">
        <v>16451</v>
      </c>
      <c r="G17699" t="s">
        <v>16452</v>
      </c>
      <c r="H17699">
        <v>12</v>
      </c>
      <c r="I17699" s="17">
        <v>436344</v>
      </c>
      <c r="J17699" s="17">
        <v>34907.52</v>
      </c>
      <c r="K17699" s="17">
        <v>401436.48</v>
      </c>
      <c r="L17699" s="17">
        <v>248890.62</v>
      </c>
      <c r="M17699" s="17">
        <v>152545.86</v>
      </c>
      <c r="N17699" s="17">
        <v>97917.6044</v>
      </c>
    </row>
    <row r="17700" spans="1:14">
      <c r="A17700" s="16">
        <v>46317</v>
      </c>
      <c r="B17700" t="s">
        <v>17746</v>
      </c>
      <c r="C17700" t="s">
        <v>22</v>
      </c>
      <c r="D17700" t="s">
        <v>23</v>
      </c>
      <c r="E17700" t="s">
        <v>24</v>
      </c>
      <c r="F17700" t="s">
        <v>16451</v>
      </c>
      <c r="G17700" t="s">
        <v>16452</v>
      </c>
      <c r="H17700">
        <v>1</v>
      </c>
      <c r="I17700" s="17">
        <v>281170</v>
      </c>
      <c r="J17700" s="17">
        <v>11246.8</v>
      </c>
      <c r="K17700" s="17">
        <v>269923.2</v>
      </c>
      <c r="L17700" s="17">
        <v>205141.63</v>
      </c>
      <c r="M17700" s="17">
        <v>64781.57</v>
      </c>
      <c r="N17700" s="17">
        <v>63151.8486</v>
      </c>
    </row>
    <row r="17701" spans="1:14">
      <c r="A17701" s="16">
        <v>46317</v>
      </c>
      <c r="B17701" t="s">
        <v>17747</v>
      </c>
      <c r="C17701" t="s">
        <v>22</v>
      </c>
      <c r="D17701" t="s">
        <v>23</v>
      </c>
      <c r="E17701" t="s">
        <v>24</v>
      </c>
      <c r="F17701" t="s">
        <v>16451</v>
      </c>
      <c r="G17701" t="s">
        <v>16452</v>
      </c>
      <c r="H17701">
        <v>1</v>
      </c>
      <c r="I17701" s="17">
        <v>842178</v>
      </c>
      <c r="J17701" s="17">
        <v>33687.12</v>
      </c>
      <c r="K17701" s="17">
        <v>808490.88</v>
      </c>
      <c r="L17701" s="17">
        <v>614453.0699999999</v>
      </c>
      <c r="M17701" s="17">
        <v>194037.81</v>
      </c>
      <c r="N17701" s="17">
        <v>63151.8486</v>
      </c>
    </row>
    <row r="17702" spans="1:14">
      <c r="A17702" s="16">
        <v>46317</v>
      </c>
      <c r="B17702" t="s">
        <v>17748</v>
      </c>
      <c r="C17702" t="s">
        <v>29</v>
      </c>
      <c r="D17702" t="s">
        <v>30</v>
      </c>
      <c r="E17702" t="s">
        <v>31</v>
      </c>
      <c r="F17702" t="s">
        <v>16451</v>
      </c>
      <c r="G17702" t="s">
        <v>16452</v>
      </c>
      <c r="H17702">
        <v>8</v>
      </c>
      <c r="I17702" s="17">
        <v>358049</v>
      </c>
      <c r="J17702" s="17">
        <v>0</v>
      </c>
      <c r="K17702" s="17">
        <v>358049</v>
      </c>
      <c r="L17702" s="17">
        <v>221990.38</v>
      </c>
      <c r="M17702" s="17">
        <v>136058.62</v>
      </c>
      <c r="N17702" s="17">
        <v>97917.6044</v>
      </c>
    </row>
    <row r="17703" spans="1:14">
      <c r="A17703" s="16">
        <v>46317</v>
      </c>
      <c r="B17703" t="s">
        <v>17749</v>
      </c>
      <c r="C17703" t="s">
        <v>15</v>
      </c>
      <c r="D17703" t="s">
        <v>16</v>
      </c>
      <c r="E17703" t="s">
        <v>17</v>
      </c>
      <c r="F17703" t="s">
        <v>16451</v>
      </c>
      <c r="G17703" t="s">
        <v>16452</v>
      </c>
      <c r="H17703">
        <v>2</v>
      </c>
      <c r="I17703" s="17">
        <v>224022</v>
      </c>
      <c r="J17703" s="17">
        <v>0</v>
      </c>
      <c r="K17703" s="17">
        <v>224022</v>
      </c>
      <c r="L17703" s="17">
        <v>156815.4</v>
      </c>
      <c r="M17703" s="17">
        <v>67206.60000000001</v>
      </c>
      <c r="N17703" s="17">
        <v>42780.2845</v>
      </c>
    </row>
    <row r="17704" spans="1:14">
      <c r="A17704" s="16">
        <v>46317</v>
      </c>
      <c r="B17704" t="s">
        <v>17750</v>
      </c>
      <c r="C17704" t="s">
        <v>33</v>
      </c>
      <c r="D17704" t="s">
        <v>34</v>
      </c>
      <c r="E17704" t="s">
        <v>35</v>
      </c>
      <c r="F17704" t="s">
        <v>16451</v>
      </c>
      <c r="G17704" t="s">
        <v>16452</v>
      </c>
      <c r="H17704">
        <v>6</v>
      </c>
      <c r="I17704" s="17">
        <v>544950</v>
      </c>
      <c r="J17704" s="17">
        <v>38146.5</v>
      </c>
      <c r="K17704" s="17">
        <v>506803.5</v>
      </c>
      <c r="L17704" s="17">
        <v>364898.52</v>
      </c>
      <c r="M17704" s="17">
        <v>141904.98</v>
      </c>
      <c r="N17704" s="17">
        <v>108978.7394</v>
      </c>
    </row>
    <row r="17705" spans="1:14">
      <c r="A17705" s="16">
        <v>46317</v>
      </c>
      <c r="B17705" t="s">
        <v>17751</v>
      </c>
      <c r="C17705" t="s">
        <v>33</v>
      </c>
      <c r="D17705" t="s">
        <v>34</v>
      </c>
      <c r="E17705" t="s">
        <v>35</v>
      </c>
      <c r="F17705" t="s">
        <v>16451</v>
      </c>
      <c r="G17705" t="s">
        <v>16452</v>
      </c>
      <c r="H17705">
        <v>1</v>
      </c>
      <c r="I17705" s="17">
        <v>375873</v>
      </c>
      <c r="J17705" s="17">
        <v>30069.84</v>
      </c>
      <c r="K17705" s="17">
        <v>345803.16</v>
      </c>
      <c r="L17705" s="17">
        <v>248978.28</v>
      </c>
      <c r="M17705" s="17">
        <v>96824.88</v>
      </c>
      <c r="N17705" s="17">
        <v>108978.7394</v>
      </c>
    </row>
    <row r="17706" spans="1:14">
      <c r="A17706" s="16">
        <v>46317</v>
      </c>
      <c r="B17706" t="s">
        <v>17752</v>
      </c>
      <c r="C17706" t="s">
        <v>43</v>
      </c>
      <c r="D17706" t="s">
        <v>44</v>
      </c>
      <c r="E17706" t="s">
        <v>31</v>
      </c>
      <c r="F17706" t="s">
        <v>16451</v>
      </c>
      <c r="G17706" t="s">
        <v>16452</v>
      </c>
      <c r="H17706">
        <v>10</v>
      </c>
      <c r="I17706" s="17">
        <v>816233</v>
      </c>
      <c r="J17706" s="17">
        <v>0</v>
      </c>
      <c r="K17706" s="17">
        <v>816233</v>
      </c>
      <c r="L17706" s="17">
        <v>506064.46</v>
      </c>
      <c r="M17706" s="17">
        <v>310168.54</v>
      </c>
      <c r="N17706" s="17">
        <v>97917.6044</v>
      </c>
    </row>
    <row r="17707" spans="1:14">
      <c r="A17707" s="16">
        <v>46317</v>
      </c>
      <c r="B17707" t="s">
        <v>17753</v>
      </c>
      <c r="C17707" t="s">
        <v>47</v>
      </c>
      <c r="D17707" t="s">
        <v>48</v>
      </c>
      <c r="E17707" t="s">
        <v>35</v>
      </c>
      <c r="F17707" t="s">
        <v>16451</v>
      </c>
      <c r="G17707" t="s">
        <v>16452</v>
      </c>
      <c r="H17707">
        <v>3</v>
      </c>
      <c r="I17707" s="17">
        <v>450927</v>
      </c>
      <c r="J17707" s="17">
        <v>0</v>
      </c>
      <c r="K17707" s="17">
        <v>450927</v>
      </c>
      <c r="L17707" s="17">
        <v>324667.44</v>
      </c>
      <c r="M17707" s="17">
        <v>126259.56</v>
      </c>
      <c r="N17707" s="17">
        <v>108978.7394</v>
      </c>
    </row>
    <row r="17708" spans="1:14">
      <c r="A17708" s="16">
        <v>46317</v>
      </c>
      <c r="B17708" t="s">
        <v>17754</v>
      </c>
      <c r="C17708" t="s">
        <v>29</v>
      </c>
      <c r="D17708" t="s">
        <v>30</v>
      </c>
      <c r="E17708" t="s">
        <v>31</v>
      </c>
      <c r="F17708" t="s">
        <v>16451</v>
      </c>
      <c r="G17708" t="s">
        <v>16452</v>
      </c>
      <c r="H17708">
        <v>9</v>
      </c>
      <c r="I17708" s="17">
        <v>218112</v>
      </c>
      <c r="J17708" s="17">
        <v>0</v>
      </c>
      <c r="K17708" s="17">
        <v>218112</v>
      </c>
      <c r="L17708" s="17">
        <v>135229.44</v>
      </c>
      <c r="M17708" s="17">
        <v>82882.56</v>
      </c>
      <c r="N17708" s="17">
        <v>97917.6044</v>
      </c>
    </row>
    <row r="17709" spans="1:14">
      <c r="A17709" s="16">
        <v>46317</v>
      </c>
      <c r="B17709" t="s">
        <v>17755</v>
      </c>
      <c r="C17709" t="s">
        <v>47</v>
      </c>
      <c r="D17709" t="s">
        <v>48</v>
      </c>
      <c r="E17709" t="s">
        <v>35</v>
      </c>
      <c r="F17709" t="s">
        <v>16451</v>
      </c>
      <c r="G17709" t="s">
        <v>16452</v>
      </c>
      <c r="H17709">
        <v>5</v>
      </c>
      <c r="I17709" s="17">
        <v>600457</v>
      </c>
      <c r="J17709" s="17">
        <v>60045.7</v>
      </c>
      <c r="K17709" s="17">
        <v>540411.3</v>
      </c>
      <c r="L17709" s="17">
        <v>389096.14</v>
      </c>
      <c r="M17709" s="17">
        <v>151315.16</v>
      </c>
      <c r="N17709" s="17">
        <v>108978.7394</v>
      </c>
    </row>
    <row r="17710" spans="1:14">
      <c r="A17710" s="16">
        <v>46317</v>
      </c>
      <c r="B17710" t="s">
        <v>17756</v>
      </c>
      <c r="C17710" t="s">
        <v>22</v>
      </c>
      <c r="D17710" t="s">
        <v>23</v>
      </c>
      <c r="E17710" t="s">
        <v>24</v>
      </c>
      <c r="F17710" t="s">
        <v>16451</v>
      </c>
      <c r="G17710" t="s">
        <v>16452</v>
      </c>
      <c r="H17710">
        <v>2</v>
      </c>
      <c r="I17710" s="17">
        <v>256030</v>
      </c>
      <c r="J17710" s="17">
        <v>17922.1</v>
      </c>
      <c r="K17710" s="17">
        <v>238107.9</v>
      </c>
      <c r="L17710" s="17">
        <v>180962</v>
      </c>
      <c r="M17710" s="17">
        <v>57145.9</v>
      </c>
      <c r="N17710" s="17">
        <v>63151.8486</v>
      </c>
    </row>
    <row r="17711" spans="1:14">
      <c r="A17711" s="16">
        <v>46317</v>
      </c>
      <c r="B17711" t="s">
        <v>17757</v>
      </c>
      <c r="C17711" t="s">
        <v>15</v>
      </c>
      <c r="D17711" t="s">
        <v>16</v>
      </c>
      <c r="E17711" t="s">
        <v>17</v>
      </c>
      <c r="F17711" t="s">
        <v>16451</v>
      </c>
      <c r="G17711" t="s">
        <v>16452</v>
      </c>
      <c r="H17711">
        <v>9</v>
      </c>
      <c r="I17711" s="17">
        <v>648197</v>
      </c>
      <c r="J17711" s="17">
        <v>0</v>
      </c>
      <c r="K17711" s="17">
        <v>648197</v>
      </c>
      <c r="L17711" s="17">
        <v>453737.9</v>
      </c>
      <c r="M17711" s="17">
        <v>194459.1</v>
      </c>
      <c r="N17711" s="17">
        <v>42780.2845</v>
      </c>
    </row>
    <row r="17712" spans="1:14">
      <c r="A17712" s="16">
        <v>46317</v>
      </c>
      <c r="B17712" t="s">
        <v>17758</v>
      </c>
      <c r="C17712" t="s">
        <v>33</v>
      </c>
      <c r="D17712" t="s">
        <v>34</v>
      </c>
      <c r="E17712" t="s">
        <v>35</v>
      </c>
      <c r="F17712" t="s">
        <v>16451</v>
      </c>
      <c r="G17712" t="s">
        <v>16452</v>
      </c>
      <c r="H17712">
        <v>6</v>
      </c>
      <c r="I17712" s="17">
        <v>517348</v>
      </c>
      <c r="J17712" s="17">
        <v>0</v>
      </c>
      <c r="K17712" s="17">
        <v>517348</v>
      </c>
      <c r="L17712" s="17">
        <v>372490.56</v>
      </c>
      <c r="M17712" s="17">
        <v>144857.44</v>
      </c>
      <c r="N17712" s="17">
        <v>108978.7394</v>
      </c>
    </row>
    <row r="17713" spans="1:14">
      <c r="A17713" s="16">
        <v>46317</v>
      </c>
      <c r="B17713" t="s">
        <v>17759</v>
      </c>
      <c r="C17713" t="s">
        <v>73</v>
      </c>
      <c r="D17713" t="s">
        <v>74</v>
      </c>
      <c r="E17713" t="s">
        <v>24</v>
      </c>
      <c r="F17713" t="s">
        <v>16451</v>
      </c>
      <c r="G17713" t="s">
        <v>16452</v>
      </c>
      <c r="H17713">
        <v>1</v>
      </c>
      <c r="I17713" s="17">
        <v>429542</v>
      </c>
      <c r="J17713" s="17">
        <v>51545.04</v>
      </c>
      <c r="K17713" s="17">
        <v>377996.96</v>
      </c>
      <c r="L17713" s="17">
        <v>287277.69</v>
      </c>
      <c r="M17713" s="17">
        <v>90719.27</v>
      </c>
      <c r="N17713" s="17">
        <v>63151.8486</v>
      </c>
    </row>
    <row r="17714" spans="1:14">
      <c r="A17714" s="16">
        <v>46317</v>
      </c>
      <c r="B17714" t="s">
        <v>17760</v>
      </c>
      <c r="C17714" t="s">
        <v>29</v>
      </c>
      <c r="D17714" t="s">
        <v>30</v>
      </c>
      <c r="E17714" t="s">
        <v>31</v>
      </c>
      <c r="F17714" t="s">
        <v>16451</v>
      </c>
      <c r="G17714" t="s">
        <v>16452</v>
      </c>
      <c r="H17714">
        <v>8</v>
      </c>
      <c r="I17714" s="17">
        <v>113888</v>
      </c>
      <c r="J17714" s="17">
        <v>0</v>
      </c>
      <c r="K17714" s="17">
        <v>113888</v>
      </c>
      <c r="L17714" s="17">
        <v>70610.56</v>
      </c>
      <c r="M17714" s="17">
        <v>43277.44</v>
      </c>
      <c r="N17714" s="17">
        <v>97917.6044</v>
      </c>
    </row>
    <row r="17715" spans="1:14">
      <c r="A17715" s="16">
        <v>46317</v>
      </c>
      <c r="B17715" t="s">
        <v>17761</v>
      </c>
      <c r="C17715" t="s">
        <v>33</v>
      </c>
      <c r="D17715" t="s">
        <v>34</v>
      </c>
      <c r="E17715" t="s">
        <v>35</v>
      </c>
      <c r="F17715" t="s">
        <v>16451</v>
      </c>
      <c r="G17715" t="s">
        <v>16452</v>
      </c>
      <c r="H17715">
        <v>5</v>
      </c>
      <c r="I17715" s="17">
        <v>282588</v>
      </c>
      <c r="J17715" s="17">
        <v>19781.16</v>
      </c>
      <c r="K17715" s="17">
        <v>262806.84</v>
      </c>
      <c r="L17715" s="17">
        <v>189220.92</v>
      </c>
      <c r="M17715" s="17">
        <v>73585.92</v>
      </c>
      <c r="N17715" s="17">
        <v>108978.7394</v>
      </c>
    </row>
    <row r="17716" spans="1:14">
      <c r="A17716" s="16">
        <v>46317</v>
      </c>
      <c r="B17716" t="s">
        <v>17762</v>
      </c>
      <c r="C17716" t="s">
        <v>47</v>
      </c>
      <c r="D17716" t="s">
        <v>48</v>
      </c>
      <c r="E17716" t="s">
        <v>35</v>
      </c>
      <c r="F17716" t="s">
        <v>16451</v>
      </c>
      <c r="G17716" t="s">
        <v>16452</v>
      </c>
      <c r="H17716">
        <v>10</v>
      </c>
      <c r="I17716" s="17">
        <v>145893</v>
      </c>
      <c r="J17716" s="17">
        <v>0</v>
      </c>
      <c r="K17716" s="17">
        <v>145893</v>
      </c>
      <c r="L17716" s="17">
        <v>105042.96</v>
      </c>
      <c r="M17716" s="17">
        <v>40850.04</v>
      </c>
      <c r="N17716" s="17">
        <v>108978.7394</v>
      </c>
    </row>
    <row r="17717" spans="1:14">
      <c r="A17717" s="16">
        <v>46317</v>
      </c>
      <c r="B17717" t="s">
        <v>17763</v>
      </c>
      <c r="C17717" t="s">
        <v>33</v>
      </c>
      <c r="D17717" t="s">
        <v>34</v>
      </c>
      <c r="E17717" t="s">
        <v>35</v>
      </c>
      <c r="F17717" t="s">
        <v>16451</v>
      </c>
      <c r="G17717" t="s">
        <v>16452</v>
      </c>
      <c r="H17717">
        <v>12</v>
      </c>
      <c r="I17717" s="17">
        <v>462162</v>
      </c>
      <c r="J17717" s="17">
        <v>27729.72</v>
      </c>
      <c r="K17717" s="17">
        <v>434432.28</v>
      </c>
      <c r="L17717" s="17">
        <v>312791.24</v>
      </c>
      <c r="M17717" s="17">
        <v>121641.04</v>
      </c>
      <c r="N17717" s="17">
        <v>108978.7394</v>
      </c>
    </row>
    <row r="17718" spans="1:14">
      <c r="A17718" s="16">
        <v>46317</v>
      </c>
      <c r="B17718" t="s">
        <v>17764</v>
      </c>
      <c r="C17718" t="s">
        <v>26</v>
      </c>
      <c r="D17718" t="s">
        <v>27</v>
      </c>
      <c r="E17718" t="s">
        <v>17</v>
      </c>
      <c r="F17718" t="s">
        <v>16451</v>
      </c>
      <c r="G17718" t="s">
        <v>16452</v>
      </c>
      <c r="H17718">
        <v>4</v>
      </c>
      <c r="I17718" s="17">
        <v>481492</v>
      </c>
      <c r="J17718" s="17">
        <v>0</v>
      </c>
      <c r="K17718" s="17">
        <v>481492</v>
      </c>
      <c r="L17718" s="17">
        <v>337044.4</v>
      </c>
      <c r="M17718" s="17">
        <v>144447.6</v>
      </c>
      <c r="N17718" s="17">
        <v>42780.2845</v>
      </c>
    </row>
    <row r="17719" spans="1:14">
      <c r="A17719" s="16">
        <v>46317</v>
      </c>
      <c r="B17719" t="s">
        <v>17765</v>
      </c>
      <c r="C17719" t="s">
        <v>15</v>
      </c>
      <c r="D17719" t="s">
        <v>16</v>
      </c>
      <c r="E17719" t="s">
        <v>17</v>
      </c>
      <c r="F17719" t="s">
        <v>16451</v>
      </c>
      <c r="G17719" t="s">
        <v>16452</v>
      </c>
      <c r="H17719">
        <v>8</v>
      </c>
      <c r="I17719" s="17">
        <v>68107</v>
      </c>
      <c r="J17719" s="17">
        <v>0</v>
      </c>
      <c r="K17719" s="17">
        <v>68107</v>
      </c>
      <c r="L17719" s="17">
        <v>47674.9</v>
      </c>
      <c r="M17719" s="17">
        <v>20432.1</v>
      </c>
      <c r="N17719" s="17">
        <v>42780.2845</v>
      </c>
    </row>
    <row r="17720" spans="1:14">
      <c r="A17720" s="16">
        <v>46317</v>
      </c>
      <c r="B17720" t="s">
        <v>17766</v>
      </c>
      <c r="C17720" t="s">
        <v>22</v>
      </c>
      <c r="D17720" t="s">
        <v>23</v>
      </c>
      <c r="E17720" t="s">
        <v>24</v>
      </c>
      <c r="F17720" t="s">
        <v>16451</v>
      </c>
      <c r="G17720" t="s">
        <v>16452</v>
      </c>
      <c r="H17720">
        <v>7</v>
      </c>
      <c r="I17720" s="17">
        <v>540956</v>
      </c>
      <c r="J17720" s="17">
        <v>54095.6</v>
      </c>
      <c r="K17720" s="17">
        <v>486860.4</v>
      </c>
      <c r="L17720" s="17">
        <v>370013.9</v>
      </c>
      <c r="M17720" s="17">
        <v>116846.5</v>
      </c>
      <c r="N17720" s="17">
        <v>63151.8486</v>
      </c>
    </row>
    <row r="17721" spans="1:14">
      <c r="A17721" s="16">
        <v>46317</v>
      </c>
      <c r="B17721" t="s">
        <v>17767</v>
      </c>
      <c r="C17721" t="s">
        <v>33</v>
      </c>
      <c r="D17721" t="s">
        <v>34</v>
      </c>
      <c r="E17721" t="s">
        <v>35</v>
      </c>
      <c r="F17721" t="s">
        <v>16451</v>
      </c>
      <c r="G17721" t="s">
        <v>16452</v>
      </c>
      <c r="H17721">
        <v>3</v>
      </c>
      <c r="I17721" s="17">
        <v>338569</v>
      </c>
      <c r="J17721" s="17">
        <v>44013.97</v>
      </c>
      <c r="K17721" s="17">
        <v>294555.03</v>
      </c>
      <c r="L17721" s="17">
        <v>212079.62</v>
      </c>
      <c r="M17721" s="17">
        <v>82475.41</v>
      </c>
      <c r="N17721" s="17">
        <v>108978.7394</v>
      </c>
    </row>
    <row r="17722" spans="1:14">
      <c r="A17722" s="16">
        <v>46317</v>
      </c>
      <c r="B17722" t="s">
        <v>17768</v>
      </c>
      <c r="C17722" t="s">
        <v>33</v>
      </c>
      <c r="D17722" t="s">
        <v>34</v>
      </c>
      <c r="E17722" t="s">
        <v>35</v>
      </c>
      <c r="F17722" t="s">
        <v>16451</v>
      </c>
      <c r="G17722" t="s">
        <v>16452</v>
      </c>
      <c r="H17722">
        <v>12</v>
      </c>
      <c r="I17722" s="17">
        <v>849412</v>
      </c>
      <c r="J17722" s="17">
        <v>50964.72</v>
      </c>
      <c r="K17722" s="17">
        <v>798447.28</v>
      </c>
      <c r="L17722" s="17">
        <v>574882.04</v>
      </c>
      <c r="M17722" s="17">
        <v>223565.24</v>
      </c>
      <c r="N17722" s="17">
        <v>108978.7394</v>
      </c>
    </row>
    <row r="17723" spans="1:14">
      <c r="A17723" s="16">
        <v>46317</v>
      </c>
      <c r="B17723" t="s">
        <v>17769</v>
      </c>
      <c r="C17723" t="s">
        <v>15</v>
      </c>
      <c r="D17723" t="s">
        <v>16</v>
      </c>
      <c r="E17723" t="s">
        <v>17</v>
      </c>
      <c r="F17723" t="s">
        <v>16451</v>
      </c>
      <c r="G17723" t="s">
        <v>16452</v>
      </c>
      <c r="H17723">
        <v>11</v>
      </c>
      <c r="I17723" s="17">
        <v>822952</v>
      </c>
      <c r="J17723" s="17">
        <v>106983.76</v>
      </c>
      <c r="K17723" s="17">
        <v>715968.24</v>
      </c>
      <c r="L17723" s="17">
        <v>501177.77</v>
      </c>
      <c r="M17723" s="17">
        <v>214790.47</v>
      </c>
      <c r="N17723" s="17">
        <v>42780.2845</v>
      </c>
    </row>
    <row r="17724" spans="1:14">
      <c r="A17724" s="16">
        <v>46317</v>
      </c>
      <c r="B17724" t="s">
        <v>17770</v>
      </c>
      <c r="C17724" t="s">
        <v>26</v>
      </c>
      <c r="D17724" t="s">
        <v>27</v>
      </c>
      <c r="E17724" t="s">
        <v>17</v>
      </c>
      <c r="F17724" t="s">
        <v>16451</v>
      </c>
      <c r="G17724" t="s">
        <v>16452</v>
      </c>
      <c r="H17724">
        <v>9</v>
      </c>
      <c r="I17724" s="17">
        <v>230214</v>
      </c>
      <c r="J17724" s="17">
        <v>29927.82</v>
      </c>
      <c r="K17724" s="17">
        <v>200286.18</v>
      </c>
      <c r="L17724" s="17">
        <v>140200.33</v>
      </c>
      <c r="M17724" s="17">
        <v>60085.85</v>
      </c>
      <c r="N17724" s="17">
        <v>42780.2845</v>
      </c>
    </row>
    <row r="17725" spans="1:14">
      <c r="A17725" s="16">
        <v>46317</v>
      </c>
      <c r="B17725" t="s">
        <v>17771</v>
      </c>
      <c r="C17725" t="s">
        <v>47</v>
      </c>
      <c r="D17725" t="s">
        <v>48</v>
      </c>
      <c r="E17725" t="s">
        <v>35</v>
      </c>
      <c r="F17725" t="s">
        <v>16451</v>
      </c>
      <c r="G17725" t="s">
        <v>16452</v>
      </c>
      <c r="H17725">
        <v>11</v>
      </c>
      <c r="I17725" s="17">
        <v>480476</v>
      </c>
      <c r="J17725" s="17">
        <v>72071.39999999999</v>
      </c>
      <c r="K17725" s="17">
        <v>408404.6</v>
      </c>
      <c r="L17725" s="17">
        <v>294051.31</v>
      </c>
      <c r="M17725" s="17">
        <v>114353.29</v>
      </c>
      <c r="N17725" s="17">
        <v>108978.7394</v>
      </c>
    </row>
    <row r="17726" spans="1:14">
      <c r="A17726" s="16">
        <v>46317</v>
      </c>
      <c r="B17726" t="s">
        <v>17772</v>
      </c>
      <c r="C17726" t="s">
        <v>22</v>
      </c>
      <c r="D17726" t="s">
        <v>23</v>
      </c>
      <c r="E17726" t="s">
        <v>24</v>
      </c>
      <c r="F17726" t="s">
        <v>16451</v>
      </c>
      <c r="G17726" t="s">
        <v>16452</v>
      </c>
      <c r="H17726">
        <v>12</v>
      </c>
      <c r="I17726" s="17">
        <v>681513</v>
      </c>
      <c r="J17726" s="17">
        <v>95411.82000000001</v>
      </c>
      <c r="K17726" s="17">
        <v>586101.1800000001</v>
      </c>
      <c r="L17726" s="17">
        <v>445436.9</v>
      </c>
      <c r="M17726" s="17">
        <v>140664.28</v>
      </c>
      <c r="N17726" s="17">
        <v>63151.8486</v>
      </c>
    </row>
    <row r="17727" spans="1:14">
      <c r="A17727" s="16">
        <v>46317</v>
      </c>
      <c r="B17727" t="s">
        <v>17773</v>
      </c>
      <c r="C17727" t="s">
        <v>43</v>
      </c>
      <c r="D17727" t="s">
        <v>44</v>
      </c>
      <c r="E17727" t="s">
        <v>31</v>
      </c>
      <c r="F17727" t="s">
        <v>16451</v>
      </c>
      <c r="G17727" t="s">
        <v>16452</v>
      </c>
      <c r="H17727">
        <v>12</v>
      </c>
      <c r="I17727" s="17">
        <v>329266</v>
      </c>
      <c r="J17727" s="17">
        <v>32926.6</v>
      </c>
      <c r="K17727" s="17">
        <v>296339.4</v>
      </c>
      <c r="L17727" s="17">
        <v>183730.43</v>
      </c>
      <c r="M17727" s="17">
        <v>112608.97</v>
      </c>
      <c r="N17727" s="17">
        <v>97917.6044</v>
      </c>
    </row>
    <row r="17728" spans="1:14">
      <c r="A17728" s="16">
        <v>46317</v>
      </c>
      <c r="B17728" t="s">
        <v>17774</v>
      </c>
      <c r="C17728" t="s">
        <v>33</v>
      </c>
      <c r="D17728" t="s">
        <v>34</v>
      </c>
      <c r="E17728" t="s">
        <v>35</v>
      </c>
      <c r="F17728" t="s">
        <v>16451</v>
      </c>
      <c r="G17728" t="s">
        <v>16452</v>
      </c>
      <c r="H17728">
        <v>3</v>
      </c>
      <c r="I17728" s="17">
        <v>83426</v>
      </c>
      <c r="J17728" s="17">
        <v>0</v>
      </c>
      <c r="K17728" s="17">
        <v>83426</v>
      </c>
      <c r="L17728" s="17">
        <v>60066.72</v>
      </c>
      <c r="M17728" s="17">
        <v>23359.28</v>
      </c>
      <c r="N17728" s="17">
        <v>108978.7394</v>
      </c>
    </row>
    <row r="17729" spans="1:14">
      <c r="A17729" s="16">
        <v>46317</v>
      </c>
      <c r="B17729" t="s">
        <v>17775</v>
      </c>
      <c r="C17729" t="s">
        <v>33</v>
      </c>
      <c r="D17729" t="s">
        <v>34</v>
      </c>
      <c r="E17729" t="s">
        <v>35</v>
      </c>
      <c r="F17729" t="s">
        <v>16451</v>
      </c>
      <c r="G17729" t="s">
        <v>16452</v>
      </c>
      <c r="H17729">
        <v>2</v>
      </c>
      <c r="I17729" s="17">
        <v>490917</v>
      </c>
      <c r="J17729" s="17">
        <v>24545.85</v>
      </c>
      <c r="K17729" s="17">
        <v>466371.15</v>
      </c>
      <c r="L17729" s="17">
        <v>335787.23</v>
      </c>
      <c r="M17729" s="17">
        <v>130583.92</v>
      </c>
      <c r="N17729" s="17">
        <v>108978.7394</v>
      </c>
    </row>
    <row r="17730" spans="1:14">
      <c r="A17730" s="16">
        <v>46317</v>
      </c>
      <c r="B17730" t="s">
        <v>17776</v>
      </c>
      <c r="C17730" t="s">
        <v>15</v>
      </c>
      <c r="D17730" t="s">
        <v>16</v>
      </c>
      <c r="E17730" t="s">
        <v>17</v>
      </c>
      <c r="F17730" t="s">
        <v>16451</v>
      </c>
      <c r="G17730" t="s">
        <v>16452</v>
      </c>
      <c r="H17730">
        <v>3</v>
      </c>
      <c r="I17730" s="17">
        <v>784508</v>
      </c>
      <c r="J17730" s="17">
        <v>54915.56</v>
      </c>
      <c r="K17730" s="17">
        <v>729592.4399999999</v>
      </c>
      <c r="L17730" s="17">
        <v>510714.71</v>
      </c>
      <c r="M17730" s="17">
        <v>218877.73</v>
      </c>
      <c r="N17730" s="17">
        <v>42780.2845</v>
      </c>
    </row>
    <row r="17731" spans="1:14">
      <c r="A17731" s="16">
        <v>46317</v>
      </c>
      <c r="B17731" t="s">
        <v>17777</v>
      </c>
      <c r="C17731" t="s">
        <v>15</v>
      </c>
      <c r="D17731" t="s">
        <v>16</v>
      </c>
      <c r="E17731" t="s">
        <v>17</v>
      </c>
      <c r="F17731" t="s">
        <v>16451</v>
      </c>
      <c r="G17731" t="s">
        <v>16452</v>
      </c>
      <c r="H17731">
        <v>10</v>
      </c>
      <c r="I17731" s="17">
        <v>678868</v>
      </c>
      <c r="J17731" s="17">
        <v>27154.72</v>
      </c>
      <c r="K17731" s="17">
        <v>651713.28</v>
      </c>
      <c r="L17731" s="17">
        <v>456199.3</v>
      </c>
      <c r="M17731" s="17">
        <v>195513.98</v>
      </c>
      <c r="N17731" s="17">
        <v>42780.2845</v>
      </c>
    </row>
    <row r="17732" spans="1:14">
      <c r="A17732" s="16">
        <v>46317</v>
      </c>
      <c r="B17732" t="s">
        <v>17778</v>
      </c>
      <c r="C17732" t="s">
        <v>15</v>
      </c>
      <c r="D17732" t="s">
        <v>16</v>
      </c>
      <c r="E17732" t="s">
        <v>17</v>
      </c>
      <c r="F17732" t="s">
        <v>16451</v>
      </c>
      <c r="G17732" t="s">
        <v>16452</v>
      </c>
      <c r="H17732">
        <v>11</v>
      </c>
      <c r="I17732" s="17">
        <v>128776</v>
      </c>
      <c r="J17732" s="17">
        <v>0</v>
      </c>
      <c r="K17732" s="17">
        <v>128776</v>
      </c>
      <c r="L17732" s="17">
        <v>90143.2</v>
      </c>
      <c r="M17732" s="17">
        <v>38632.8</v>
      </c>
      <c r="N17732" s="17">
        <v>42780.2845</v>
      </c>
    </row>
    <row r="17733" spans="1:14">
      <c r="A17733" s="16">
        <v>46317</v>
      </c>
      <c r="B17733" t="s">
        <v>17779</v>
      </c>
      <c r="C17733" t="s">
        <v>26</v>
      </c>
      <c r="D17733" t="s">
        <v>27</v>
      </c>
      <c r="E17733" t="s">
        <v>17</v>
      </c>
      <c r="F17733" t="s">
        <v>16451</v>
      </c>
      <c r="G17733" t="s">
        <v>16452</v>
      </c>
      <c r="H17733">
        <v>7</v>
      </c>
      <c r="I17733" s="17">
        <v>432418</v>
      </c>
      <c r="J17733" s="17">
        <v>34593.44</v>
      </c>
      <c r="K17733" s="17">
        <v>397824.56</v>
      </c>
      <c r="L17733" s="17">
        <v>278477.19</v>
      </c>
      <c r="M17733" s="17">
        <v>119347.37</v>
      </c>
      <c r="N17733" s="17">
        <v>42780.2845</v>
      </c>
    </row>
    <row r="17734" spans="1:14">
      <c r="A17734" s="16">
        <v>46317</v>
      </c>
      <c r="B17734" t="s">
        <v>17780</v>
      </c>
      <c r="C17734" t="s">
        <v>22</v>
      </c>
      <c r="D17734" t="s">
        <v>23</v>
      </c>
      <c r="E17734" t="s">
        <v>24</v>
      </c>
      <c r="F17734" t="s">
        <v>16451</v>
      </c>
      <c r="G17734" t="s">
        <v>16452</v>
      </c>
      <c r="H17734">
        <v>5</v>
      </c>
      <c r="I17734" s="17">
        <v>181064</v>
      </c>
      <c r="J17734" s="17">
        <v>16295.76</v>
      </c>
      <c r="K17734" s="17">
        <v>164768.24</v>
      </c>
      <c r="L17734" s="17">
        <v>125223.86</v>
      </c>
      <c r="M17734" s="17">
        <v>39544.38</v>
      </c>
      <c r="N17734" s="17">
        <v>63151.8486</v>
      </c>
    </row>
    <row r="17735" spans="1:14">
      <c r="A17735" s="16">
        <v>46317</v>
      </c>
      <c r="B17735" t="s">
        <v>17781</v>
      </c>
      <c r="C17735" t="s">
        <v>73</v>
      </c>
      <c r="D17735" t="s">
        <v>74</v>
      </c>
      <c r="E17735" t="s">
        <v>24</v>
      </c>
      <c r="F17735" t="s">
        <v>16451</v>
      </c>
      <c r="G17735" t="s">
        <v>16452</v>
      </c>
      <c r="H17735">
        <v>4</v>
      </c>
      <c r="I17735" s="17">
        <v>803475</v>
      </c>
      <c r="J17735" s="17">
        <v>88382.25</v>
      </c>
      <c r="K17735" s="17">
        <v>715092.75</v>
      </c>
      <c r="L17735" s="17">
        <v>543470.49</v>
      </c>
      <c r="M17735" s="17">
        <v>171622.26</v>
      </c>
      <c r="N17735" s="17">
        <v>63151.8486</v>
      </c>
    </row>
    <row r="17736" spans="1:14">
      <c r="A17736" s="16">
        <v>46317</v>
      </c>
      <c r="B17736" t="s">
        <v>17782</v>
      </c>
      <c r="C17736" t="s">
        <v>15</v>
      </c>
      <c r="D17736" t="s">
        <v>16</v>
      </c>
      <c r="E17736" t="s">
        <v>17</v>
      </c>
      <c r="F17736" t="s">
        <v>16451</v>
      </c>
      <c r="G17736" t="s">
        <v>16452</v>
      </c>
      <c r="H17736">
        <v>11</v>
      </c>
      <c r="I17736" s="17">
        <v>840027</v>
      </c>
      <c r="J17736" s="17">
        <v>75602.42999999999</v>
      </c>
      <c r="K17736" s="17">
        <v>764424.5699999999</v>
      </c>
      <c r="L17736" s="17">
        <v>535097.2</v>
      </c>
      <c r="M17736" s="17">
        <v>229327.37</v>
      </c>
      <c r="N17736" s="17">
        <v>42780.2845</v>
      </c>
    </row>
    <row r="17737" spans="1:14">
      <c r="A17737" s="16">
        <v>46317</v>
      </c>
      <c r="B17737" t="s">
        <v>17783</v>
      </c>
      <c r="C17737" t="s">
        <v>43</v>
      </c>
      <c r="D17737" t="s">
        <v>44</v>
      </c>
      <c r="E17737" t="s">
        <v>31</v>
      </c>
      <c r="F17737" t="s">
        <v>16451</v>
      </c>
      <c r="G17737" t="s">
        <v>16452</v>
      </c>
      <c r="H17737">
        <v>2</v>
      </c>
      <c r="I17737" s="17">
        <v>230437</v>
      </c>
      <c r="J17737" s="17">
        <v>29956.81</v>
      </c>
      <c r="K17737" s="17">
        <v>200480.19</v>
      </c>
      <c r="L17737" s="17">
        <v>124297.72</v>
      </c>
      <c r="M17737" s="17">
        <v>76182.47</v>
      </c>
      <c r="N17737" s="17">
        <v>97917.6044</v>
      </c>
    </row>
    <row r="17738" spans="1:14">
      <c r="A17738" s="16">
        <v>46317</v>
      </c>
      <c r="B17738" t="s">
        <v>17784</v>
      </c>
      <c r="C17738" t="s">
        <v>73</v>
      </c>
      <c r="D17738" t="s">
        <v>74</v>
      </c>
      <c r="E17738" t="s">
        <v>24</v>
      </c>
      <c r="F17738" t="s">
        <v>16451</v>
      </c>
      <c r="G17738" t="s">
        <v>16452</v>
      </c>
      <c r="H17738">
        <v>7</v>
      </c>
      <c r="I17738" s="17">
        <v>499361</v>
      </c>
      <c r="J17738" s="17">
        <v>49936.1</v>
      </c>
      <c r="K17738" s="17">
        <v>449424.9</v>
      </c>
      <c r="L17738" s="17">
        <v>341562.92</v>
      </c>
      <c r="M17738" s="17">
        <v>107861.98</v>
      </c>
      <c r="N17738" s="17">
        <v>63151.8486</v>
      </c>
    </row>
    <row r="17739" spans="1:14">
      <c r="A17739" s="16">
        <v>46317</v>
      </c>
      <c r="B17739" t="s">
        <v>17785</v>
      </c>
      <c r="C17739" t="s">
        <v>15</v>
      </c>
      <c r="D17739" t="s">
        <v>16</v>
      </c>
      <c r="E17739" t="s">
        <v>17</v>
      </c>
      <c r="F17739" t="s">
        <v>16451</v>
      </c>
      <c r="G17739" t="s">
        <v>16452</v>
      </c>
      <c r="H17739">
        <v>6</v>
      </c>
      <c r="I17739" s="17">
        <v>251707</v>
      </c>
      <c r="J17739" s="17">
        <v>35238.98</v>
      </c>
      <c r="K17739" s="17">
        <v>216468.02</v>
      </c>
      <c r="L17739" s="17">
        <v>151527.61</v>
      </c>
      <c r="M17739" s="17">
        <v>64940.41</v>
      </c>
      <c r="N17739" s="17">
        <v>42780.2845</v>
      </c>
    </row>
    <row r="17740" spans="1:14">
      <c r="A17740" s="16">
        <v>46317</v>
      </c>
      <c r="B17740" t="s">
        <v>17786</v>
      </c>
      <c r="C17740" t="s">
        <v>33</v>
      </c>
      <c r="D17740" t="s">
        <v>34</v>
      </c>
      <c r="E17740" t="s">
        <v>35</v>
      </c>
      <c r="F17740" t="s">
        <v>16451</v>
      </c>
      <c r="G17740" t="s">
        <v>16452</v>
      </c>
      <c r="H17740">
        <v>3</v>
      </c>
      <c r="I17740" s="17">
        <v>352844</v>
      </c>
      <c r="J17740" s="17">
        <v>0</v>
      </c>
      <c r="K17740" s="17">
        <v>352844</v>
      </c>
      <c r="L17740" s="17">
        <v>254047.68</v>
      </c>
      <c r="M17740" s="17">
        <v>98796.32000000001</v>
      </c>
      <c r="N17740" s="17">
        <v>108978.7394</v>
      </c>
    </row>
    <row r="17741" spans="1:14">
      <c r="A17741" s="16">
        <v>46317</v>
      </c>
      <c r="B17741" t="s">
        <v>17787</v>
      </c>
      <c r="C17741" t="s">
        <v>26</v>
      </c>
      <c r="D17741" t="s">
        <v>27</v>
      </c>
      <c r="E17741" t="s">
        <v>17</v>
      </c>
      <c r="F17741" t="s">
        <v>16451</v>
      </c>
      <c r="G17741" t="s">
        <v>16452</v>
      </c>
      <c r="H17741">
        <v>7</v>
      </c>
      <c r="I17741" s="17">
        <v>77594</v>
      </c>
      <c r="J17741" s="17">
        <v>0</v>
      </c>
      <c r="K17741" s="17">
        <v>77594</v>
      </c>
      <c r="L17741" s="17">
        <v>54315.8</v>
      </c>
      <c r="M17741" s="17">
        <v>23278.2</v>
      </c>
      <c r="N17741" s="17">
        <v>42780.2845</v>
      </c>
    </row>
    <row r="17742" spans="1:14">
      <c r="A17742" s="16">
        <v>46317</v>
      </c>
      <c r="B17742" t="s">
        <v>17788</v>
      </c>
      <c r="C17742" t="s">
        <v>29</v>
      </c>
      <c r="D17742" t="s">
        <v>30</v>
      </c>
      <c r="E17742" t="s">
        <v>31</v>
      </c>
      <c r="F17742" t="s">
        <v>16451</v>
      </c>
      <c r="G17742" t="s">
        <v>16452</v>
      </c>
      <c r="H17742">
        <v>9</v>
      </c>
      <c r="I17742" s="17">
        <v>515383</v>
      </c>
      <c r="J17742" s="17">
        <v>0</v>
      </c>
      <c r="K17742" s="17">
        <v>515383</v>
      </c>
      <c r="L17742" s="17">
        <v>319537.46</v>
      </c>
      <c r="M17742" s="17">
        <v>195845.54</v>
      </c>
      <c r="N17742" s="17">
        <v>97917.6044</v>
      </c>
    </row>
    <row r="17743" spans="1:14">
      <c r="A17743" s="16">
        <v>46317</v>
      </c>
      <c r="B17743" t="s">
        <v>17789</v>
      </c>
      <c r="C17743" t="s">
        <v>47</v>
      </c>
      <c r="D17743" t="s">
        <v>48</v>
      </c>
      <c r="E17743" t="s">
        <v>35</v>
      </c>
      <c r="F17743" t="s">
        <v>16451</v>
      </c>
      <c r="G17743" t="s">
        <v>16452</v>
      </c>
      <c r="H17743">
        <v>4</v>
      </c>
      <c r="I17743" s="17">
        <v>457529</v>
      </c>
      <c r="J17743" s="17">
        <v>0</v>
      </c>
      <c r="K17743" s="17">
        <v>457529</v>
      </c>
      <c r="L17743" s="17">
        <v>329420.88</v>
      </c>
      <c r="M17743" s="17">
        <v>128108.12</v>
      </c>
      <c r="N17743" s="17">
        <v>108978.7394</v>
      </c>
    </row>
    <row r="17744" spans="1:14">
      <c r="A17744" s="16">
        <v>46317</v>
      </c>
      <c r="B17744" t="s">
        <v>17790</v>
      </c>
      <c r="C17744" t="s">
        <v>26</v>
      </c>
      <c r="D17744" t="s">
        <v>27</v>
      </c>
      <c r="E17744" t="s">
        <v>17</v>
      </c>
      <c r="F17744" t="s">
        <v>16451</v>
      </c>
      <c r="G17744" t="s">
        <v>16452</v>
      </c>
      <c r="H17744">
        <v>3</v>
      </c>
      <c r="I17744" s="17">
        <v>343651</v>
      </c>
      <c r="J17744" s="17">
        <v>44674.63</v>
      </c>
      <c r="K17744" s="17">
        <v>298976.37</v>
      </c>
      <c r="L17744" s="17">
        <v>209283.46</v>
      </c>
      <c r="M17744" s="17">
        <v>89692.91</v>
      </c>
      <c r="N17744" s="17">
        <v>42780.2845</v>
      </c>
    </row>
    <row r="17745" spans="1:14">
      <c r="A17745" s="16">
        <v>46317</v>
      </c>
      <c r="B17745" t="s">
        <v>17791</v>
      </c>
      <c r="C17745" t="s">
        <v>22</v>
      </c>
      <c r="D17745" t="s">
        <v>23</v>
      </c>
      <c r="E17745" t="s">
        <v>24</v>
      </c>
      <c r="F17745" t="s">
        <v>16451</v>
      </c>
      <c r="G17745" t="s">
        <v>16452</v>
      </c>
      <c r="H17745">
        <v>8</v>
      </c>
      <c r="I17745" s="17">
        <v>83187</v>
      </c>
      <c r="J17745" s="17">
        <v>0</v>
      </c>
      <c r="K17745" s="17">
        <v>83187</v>
      </c>
      <c r="L17745" s="17">
        <v>63222.12</v>
      </c>
      <c r="M17745" s="17">
        <v>19964.88</v>
      </c>
      <c r="N17745" s="17">
        <v>63151.8486</v>
      </c>
    </row>
    <row r="17746" spans="1:14">
      <c r="A17746" s="16">
        <v>46317</v>
      </c>
      <c r="B17746" t="s">
        <v>17792</v>
      </c>
      <c r="C17746" t="s">
        <v>47</v>
      </c>
      <c r="D17746" t="s">
        <v>48</v>
      </c>
      <c r="E17746" t="s">
        <v>35</v>
      </c>
      <c r="F17746" t="s">
        <v>16451</v>
      </c>
      <c r="G17746" t="s">
        <v>16452</v>
      </c>
      <c r="H17746">
        <v>6</v>
      </c>
      <c r="I17746" s="17">
        <v>226900</v>
      </c>
      <c r="J17746" s="17">
        <v>20421</v>
      </c>
      <c r="K17746" s="17">
        <v>206479</v>
      </c>
      <c r="L17746" s="17">
        <v>148664.88</v>
      </c>
      <c r="M17746" s="17">
        <v>57814.12</v>
      </c>
      <c r="N17746" s="17">
        <v>108978.7394</v>
      </c>
    </row>
    <row r="17747" spans="1:14">
      <c r="A17747" s="16">
        <v>46317</v>
      </c>
      <c r="B17747" t="s">
        <v>17793</v>
      </c>
      <c r="C17747" t="s">
        <v>47</v>
      </c>
      <c r="D17747" t="s">
        <v>48</v>
      </c>
      <c r="E17747" t="s">
        <v>35</v>
      </c>
      <c r="F17747" t="s">
        <v>16451</v>
      </c>
      <c r="G17747" t="s">
        <v>16452</v>
      </c>
      <c r="H17747">
        <v>10</v>
      </c>
      <c r="I17747" s="17">
        <v>324057</v>
      </c>
      <c r="J17747" s="17">
        <v>0</v>
      </c>
      <c r="K17747" s="17">
        <v>324057</v>
      </c>
      <c r="L17747" s="17">
        <v>233321.04</v>
      </c>
      <c r="M17747" s="17">
        <v>90735.96000000001</v>
      </c>
      <c r="N17747" s="17">
        <v>108978.7394</v>
      </c>
    </row>
    <row r="17748" spans="1:14">
      <c r="A17748" s="16">
        <v>46317</v>
      </c>
      <c r="B17748" t="s">
        <v>17794</v>
      </c>
      <c r="C17748" t="s">
        <v>15</v>
      </c>
      <c r="D17748" t="s">
        <v>16</v>
      </c>
      <c r="E17748" t="s">
        <v>17</v>
      </c>
      <c r="F17748" t="s">
        <v>16451</v>
      </c>
      <c r="G17748" t="s">
        <v>16452</v>
      </c>
      <c r="H17748">
        <v>11</v>
      </c>
      <c r="I17748" s="17">
        <v>675278</v>
      </c>
      <c r="J17748" s="17">
        <v>33763.9</v>
      </c>
      <c r="K17748" s="17">
        <v>641514.1</v>
      </c>
      <c r="L17748" s="17">
        <v>449059.87</v>
      </c>
      <c r="M17748" s="17">
        <v>192454.23</v>
      </c>
      <c r="N17748" s="17">
        <v>42780.2845</v>
      </c>
    </row>
    <row r="17749" spans="1:14">
      <c r="A17749" s="16">
        <v>46317</v>
      </c>
      <c r="B17749" t="s">
        <v>17795</v>
      </c>
      <c r="C17749" t="s">
        <v>47</v>
      </c>
      <c r="D17749" t="s">
        <v>48</v>
      </c>
      <c r="E17749" t="s">
        <v>35</v>
      </c>
      <c r="F17749" t="s">
        <v>16451</v>
      </c>
      <c r="G17749" t="s">
        <v>16452</v>
      </c>
      <c r="H17749">
        <v>6</v>
      </c>
      <c r="I17749" s="17">
        <v>150715</v>
      </c>
      <c r="J17749" s="17">
        <v>0</v>
      </c>
      <c r="K17749" s="17">
        <v>150715</v>
      </c>
      <c r="L17749" s="17">
        <v>108514.8</v>
      </c>
      <c r="M17749" s="17">
        <v>42200.2</v>
      </c>
      <c r="N17749" s="17">
        <v>108978.7394</v>
      </c>
    </row>
    <row r="17750" spans="1:14">
      <c r="A17750" s="16">
        <v>46317</v>
      </c>
      <c r="B17750" t="s">
        <v>17796</v>
      </c>
      <c r="C17750" t="s">
        <v>73</v>
      </c>
      <c r="D17750" t="s">
        <v>74</v>
      </c>
      <c r="E17750" t="s">
        <v>24</v>
      </c>
      <c r="F17750" t="s">
        <v>16451</v>
      </c>
      <c r="G17750" t="s">
        <v>16452</v>
      </c>
      <c r="H17750">
        <v>7</v>
      </c>
      <c r="I17750" s="17">
        <v>605894</v>
      </c>
      <c r="J17750" s="17">
        <v>0</v>
      </c>
      <c r="K17750" s="17">
        <v>605894</v>
      </c>
      <c r="L17750" s="17">
        <v>460479.44</v>
      </c>
      <c r="M17750" s="17">
        <v>145414.56</v>
      </c>
      <c r="N17750" s="17">
        <v>63151.8486</v>
      </c>
    </row>
    <row r="17751" spans="1:14">
      <c r="A17751" s="16">
        <v>46317</v>
      </c>
      <c r="B17751" t="s">
        <v>17797</v>
      </c>
      <c r="C17751" t="s">
        <v>43</v>
      </c>
      <c r="D17751" t="s">
        <v>44</v>
      </c>
      <c r="E17751" t="s">
        <v>31</v>
      </c>
      <c r="F17751" t="s">
        <v>16451</v>
      </c>
      <c r="G17751" t="s">
        <v>16452</v>
      </c>
      <c r="H17751">
        <v>11</v>
      </c>
      <c r="I17751" s="17">
        <v>592575</v>
      </c>
      <c r="J17751" s="17">
        <v>0</v>
      </c>
      <c r="K17751" s="17">
        <v>592575</v>
      </c>
      <c r="L17751" s="17">
        <v>367396.5</v>
      </c>
      <c r="M17751" s="17">
        <v>225178.5</v>
      </c>
      <c r="N17751" s="17">
        <v>97917.6044</v>
      </c>
    </row>
    <row r="17752" spans="1:14">
      <c r="A17752" s="16">
        <v>46317</v>
      </c>
      <c r="B17752" t="s">
        <v>17798</v>
      </c>
      <c r="C17752" t="s">
        <v>47</v>
      </c>
      <c r="D17752" t="s">
        <v>48</v>
      </c>
      <c r="E17752" t="s">
        <v>35</v>
      </c>
      <c r="F17752" t="s">
        <v>16451</v>
      </c>
      <c r="G17752" t="s">
        <v>16452</v>
      </c>
      <c r="H17752">
        <v>2</v>
      </c>
      <c r="I17752" s="17">
        <v>780102</v>
      </c>
      <c r="J17752" s="17">
        <v>101413.26</v>
      </c>
      <c r="K17752" s="17">
        <v>678688.74</v>
      </c>
      <c r="L17752" s="17">
        <v>488655.89</v>
      </c>
      <c r="M17752" s="17">
        <v>190032.85</v>
      </c>
      <c r="N17752" s="17">
        <v>108978.7394</v>
      </c>
    </row>
    <row r="17753" spans="1:14">
      <c r="A17753" s="16">
        <v>46317</v>
      </c>
      <c r="B17753" t="s">
        <v>17799</v>
      </c>
      <c r="C17753" t="s">
        <v>47</v>
      </c>
      <c r="D17753" t="s">
        <v>48</v>
      </c>
      <c r="E17753" t="s">
        <v>35</v>
      </c>
      <c r="F17753" t="s">
        <v>16451</v>
      </c>
      <c r="G17753" t="s">
        <v>16452</v>
      </c>
      <c r="H17753">
        <v>8</v>
      </c>
      <c r="I17753" s="17">
        <v>115402</v>
      </c>
      <c r="J17753" s="17">
        <v>4616.08</v>
      </c>
      <c r="K17753" s="17">
        <v>110785.92</v>
      </c>
      <c r="L17753" s="17">
        <v>79765.86</v>
      </c>
      <c r="M17753" s="17">
        <v>31020.06</v>
      </c>
      <c r="N17753" s="17">
        <v>108978.7394</v>
      </c>
    </row>
    <row r="17754" spans="1:14">
      <c r="A17754" s="16">
        <v>46317</v>
      </c>
      <c r="B17754" t="s">
        <v>17800</v>
      </c>
      <c r="C17754" t="s">
        <v>33</v>
      </c>
      <c r="D17754" t="s">
        <v>34</v>
      </c>
      <c r="E17754" t="s">
        <v>35</v>
      </c>
      <c r="F17754" t="s">
        <v>16451</v>
      </c>
      <c r="G17754" t="s">
        <v>16452</v>
      </c>
      <c r="H17754">
        <v>9</v>
      </c>
      <c r="I17754" s="17">
        <v>610874</v>
      </c>
      <c r="J17754" s="17">
        <v>0</v>
      </c>
      <c r="K17754" s="17">
        <v>610874</v>
      </c>
      <c r="L17754" s="17">
        <v>439829.28</v>
      </c>
      <c r="M17754" s="17">
        <v>171044.72</v>
      </c>
      <c r="N17754" s="17">
        <v>108978.7394</v>
      </c>
    </row>
    <row r="17755" spans="1:14">
      <c r="A17755" s="16">
        <v>46317</v>
      </c>
      <c r="B17755" t="s">
        <v>17801</v>
      </c>
      <c r="C17755" t="s">
        <v>15</v>
      </c>
      <c r="D17755" t="s">
        <v>16</v>
      </c>
      <c r="E17755" t="s">
        <v>17</v>
      </c>
      <c r="F17755" t="s">
        <v>16451</v>
      </c>
      <c r="G17755" t="s">
        <v>16452</v>
      </c>
      <c r="H17755">
        <v>1</v>
      </c>
      <c r="I17755" s="17">
        <v>685283</v>
      </c>
      <c r="J17755" s="17">
        <v>95939.62</v>
      </c>
      <c r="K17755" s="17">
        <v>589343.38</v>
      </c>
      <c r="L17755" s="17">
        <v>412540.37</v>
      </c>
      <c r="M17755" s="17">
        <v>176803.01</v>
      </c>
      <c r="N17755" s="17">
        <v>42780.2845</v>
      </c>
    </row>
    <row r="17756" spans="1:14">
      <c r="A17756" s="16">
        <v>46317</v>
      </c>
      <c r="B17756" t="s">
        <v>17802</v>
      </c>
      <c r="C17756" t="s">
        <v>43</v>
      </c>
      <c r="D17756" t="s">
        <v>44</v>
      </c>
      <c r="E17756" t="s">
        <v>31</v>
      </c>
      <c r="F17756" t="s">
        <v>16451</v>
      </c>
      <c r="G17756" t="s">
        <v>16452</v>
      </c>
      <c r="H17756">
        <v>9</v>
      </c>
      <c r="I17756" s="17">
        <v>85156</v>
      </c>
      <c r="J17756" s="17">
        <v>9367.16</v>
      </c>
      <c r="K17756" s="17">
        <v>75788.84</v>
      </c>
      <c r="L17756" s="17">
        <v>46989.08</v>
      </c>
      <c r="M17756" s="17">
        <v>28799.76</v>
      </c>
      <c r="N17756" s="17">
        <v>97917.6044</v>
      </c>
    </row>
    <row r="17757" spans="1:14">
      <c r="A17757" s="16">
        <v>46317</v>
      </c>
      <c r="B17757" t="s">
        <v>17803</v>
      </c>
      <c r="C17757" t="s">
        <v>43</v>
      </c>
      <c r="D17757" t="s">
        <v>44</v>
      </c>
      <c r="E17757" t="s">
        <v>31</v>
      </c>
      <c r="F17757" t="s">
        <v>16451</v>
      </c>
      <c r="G17757" t="s">
        <v>16452</v>
      </c>
      <c r="H17757">
        <v>12</v>
      </c>
      <c r="I17757" s="17">
        <v>410616</v>
      </c>
      <c r="J17757" s="17">
        <v>0</v>
      </c>
      <c r="K17757" s="17">
        <v>410616</v>
      </c>
      <c r="L17757" s="17">
        <v>254581.92</v>
      </c>
      <c r="M17757" s="17">
        <v>156034.08</v>
      </c>
      <c r="N17757" s="17">
        <v>97917.6044</v>
      </c>
    </row>
    <row r="17758" spans="1:14">
      <c r="A17758" s="16">
        <v>46317</v>
      </c>
      <c r="B17758" t="s">
        <v>17804</v>
      </c>
      <c r="C17758" t="s">
        <v>33</v>
      </c>
      <c r="D17758" t="s">
        <v>34</v>
      </c>
      <c r="E17758" t="s">
        <v>35</v>
      </c>
      <c r="F17758" t="s">
        <v>16451</v>
      </c>
      <c r="G17758" t="s">
        <v>16452</v>
      </c>
      <c r="H17758">
        <v>11</v>
      </c>
      <c r="I17758" s="17">
        <v>330900</v>
      </c>
      <c r="J17758" s="17">
        <v>9927</v>
      </c>
      <c r="K17758" s="17">
        <v>320973</v>
      </c>
      <c r="L17758" s="17">
        <v>231100.56</v>
      </c>
      <c r="M17758" s="17">
        <v>89872.44</v>
      </c>
      <c r="N17758" s="17">
        <v>108978.7394</v>
      </c>
    </row>
    <row r="17759" spans="1:14">
      <c r="A17759" s="16">
        <v>46317</v>
      </c>
      <c r="B17759" t="s">
        <v>17805</v>
      </c>
      <c r="C17759" t="s">
        <v>43</v>
      </c>
      <c r="D17759" t="s">
        <v>44</v>
      </c>
      <c r="E17759" t="s">
        <v>31</v>
      </c>
      <c r="F17759" t="s">
        <v>16451</v>
      </c>
      <c r="G17759" t="s">
        <v>16452</v>
      </c>
      <c r="H17759">
        <v>3</v>
      </c>
      <c r="I17759" s="17">
        <v>403550</v>
      </c>
      <c r="J17759" s="17">
        <v>0</v>
      </c>
      <c r="K17759" s="17">
        <v>403550</v>
      </c>
      <c r="L17759" s="17">
        <v>250201</v>
      </c>
      <c r="M17759" s="17">
        <v>153349</v>
      </c>
      <c r="N17759" s="17">
        <v>97917.6044</v>
      </c>
    </row>
    <row r="17760" spans="1:14">
      <c r="A17760" s="16">
        <v>46317</v>
      </c>
      <c r="B17760" t="s">
        <v>17806</v>
      </c>
      <c r="C17760" t="s">
        <v>43</v>
      </c>
      <c r="D17760" t="s">
        <v>44</v>
      </c>
      <c r="E17760" t="s">
        <v>31</v>
      </c>
      <c r="F17760" t="s">
        <v>16451</v>
      </c>
      <c r="G17760" t="s">
        <v>16452</v>
      </c>
      <c r="H17760">
        <v>6</v>
      </c>
      <c r="I17760" s="17">
        <v>183295</v>
      </c>
      <c r="J17760" s="17">
        <v>0</v>
      </c>
      <c r="K17760" s="17">
        <v>183295</v>
      </c>
      <c r="L17760" s="17">
        <v>113642.9</v>
      </c>
      <c r="M17760" s="17">
        <v>69652.10000000001</v>
      </c>
      <c r="N17760" s="17">
        <v>97917.6044</v>
      </c>
    </row>
    <row r="17761" spans="1:14">
      <c r="A17761" s="16">
        <v>46317</v>
      </c>
      <c r="B17761" t="s">
        <v>17807</v>
      </c>
      <c r="C17761" t="s">
        <v>15</v>
      </c>
      <c r="D17761" t="s">
        <v>16</v>
      </c>
      <c r="E17761" t="s">
        <v>17</v>
      </c>
      <c r="F17761" t="s">
        <v>16451</v>
      </c>
      <c r="G17761" t="s">
        <v>16452</v>
      </c>
      <c r="H17761">
        <v>4</v>
      </c>
      <c r="I17761" s="17">
        <v>53924</v>
      </c>
      <c r="J17761" s="17">
        <v>8088.6</v>
      </c>
      <c r="K17761" s="17">
        <v>45835.4</v>
      </c>
      <c r="L17761" s="17">
        <v>32084.78</v>
      </c>
      <c r="M17761" s="17">
        <v>13750.62</v>
      </c>
      <c r="N17761" s="17">
        <v>42780.2845</v>
      </c>
    </row>
    <row r="17762" spans="1:14">
      <c r="A17762" s="16">
        <v>46317</v>
      </c>
      <c r="B17762" t="s">
        <v>17808</v>
      </c>
      <c r="C17762" t="s">
        <v>15</v>
      </c>
      <c r="D17762" t="s">
        <v>16</v>
      </c>
      <c r="E17762" t="s">
        <v>17</v>
      </c>
      <c r="F17762" t="s">
        <v>16451</v>
      </c>
      <c r="G17762" t="s">
        <v>16452</v>
      </c>
      <c r="H17762">
        <v>7</v>
      </c>
      <c r="I17762" s="17">
        <v>827831</v>
      </c>
      <c r="J17762" s="17">
        <v>115896.34</v>
      </c>
      <c r="K17762" s="17">
        <v>711934.66</v>
      </c>
      <c r="L17762" s="17">
        <v>498354.26</v>
      </c>
      <c r="M17762" s="17">
        <v>213580.4</v>
      </c>
      <c r="N17762" s="17">
        <v>42780.2845</v>
      </c>
    </row>
    <row r="17763" spans="1:14">
      <c r="A17763" s="16">
        <v>46317</v>
      </c>
      <c r="B17763" t="s">
        <v>17809</v>
      </c>
      <c r="C17763" t="s">
        <v>33</v>
      </c>
      <c r="D17763" t="s">
        <v>34</v>
      </c>
      <c r="E17763" t="s">
        <v>35</v>
      </c>
      <c r="F17763" t="s">
        <v>16451</v>
      </c>
      <c r="G17763" t="s">
        <v>16452</v>
      </c>
      <c r="H17763">
        <v>5</v>
      </c>
      <c r="I17763" s="17">
        <v>197065</v>
      </c>
      <c r="J17763" s="17">
        <v>9853.25</v>
      </c>
      <c r="K17763" s="17">
        <v>187211.75</v>
      </c>
      <c r="L17763" s="17">
        <v>134792.46</v>
      </c>
      <c r="M17763" s="17">
        <v>52419.29</v>
      </c>
      <c r="N17763" s="17">
        <v>108978.7394</v>
      </c>
    </row>
    <row r="17764" spans="1:14">
      <c r="A17764" s="16">
        <v>46317</v>
      </c>
      <c r="B17764" t="s">
        <v>17810</v>
      </c>
      <c r="C17764" t="s">
        <v>15</v>
      </c>
      <c r="D17764" t="s">
        <v>16</v>
      </c>
      <c r="E17764" t="s">
        <v>17</v>
      </c>
      <c r="F17764" t="s">
        <v>16451</v>
      </c>
      <c r="G17764" t="s">
        <v>16452</v>
      </c>
      <c r="H17764">
        <v>2</v>
      </c>
      <c r="I17764" s="17">
        <v>334896</v>
      </c>
      <c r="J17764" s="17">
        <v>40187.52</v>
      </c>
      <c r="K17764" s="17">
        <v>294708.48</v>
      </c>
      <c r="L17764" s="17">
        <v>206295.94</v>
      </c>
      <c r="M17764" s="17">
        <v>88412.53999999999</v>
      </c>
      <c r="N17764" s="17">
        <v>42780.2845</v>
      </c>
    </row>
    <row r="17765" spans="1:14">
      <c r="A17765" s="16">
        <v>46318</v>
      </c>
      <c r="B17765" t="s">
        <v>17811</v>
      </c>
      <c r="C17765" t="s">
        <v>33</v>
      </c>
      <c r="D17765" t="s">
        <v>34</v>
      </c>
      <c r="E17765" t="s">
        <v>35</v>
      </c>
      <c r="F17765" t="s">
        <v>16451</v>
      </c>
      <c r="G17765" t="s">
        <v>16452</v>
      </c>
      <c r="H17765">
        <v>11</v>
      </c>
      <c r="I17765" s="17">
        <v>416890</v>
      </c>
      <c r="J17765" s="17">
        <v>29182.3</v>
      </c>
      <c r="K17765" s="17">
        <v>387707.7</v>
      </c>
      <c r="L17765" s="17">
        <v>279149.54</v>
      </c>
      <c r="M17765" s="17">
        <v>108558.16</v>
      </c>
      <c r="N17765" s="17">
        <v>108978.7394</v>
      </c>
    </row>
    <row r="17766" spans="1:14">
      <c r="A17766" s="16">
        <v>46318</v>
      </c>
      <c r="B17766" t="s">
        <v>17812</v>
      </c>
      <c r="C17766" t="s">
        <v>26</v>
      </c>
      <c r="D17766" t="s">
        <v>27</v>
      </c>
      <c r="E17766" t="s">
        <v>17</v>
      </c>
      <c r="F17766" t="s">
        <v>16451</v>
      </c>
      <c r="G17766" t="s">
        <v>16452</v>
      </c>
      <c r="H17766">
        <v>12</v>
      </c>
      <c r="I17766" s="17">
        <v>340246</v>
      </c>
      <c r="J17766" s="17">
        <v>0</v>
      </c>
      <c r="K17766" s="17">
        <v>340246</v>
      </c>
      <c r="L17766" s="17">
        <v>238172.2</v>
      </c>
      <c r="M17766" s="17">
        <v>102073.8</v>
      </c>
      <c r="N17766" s="17">
        <v>42780.2845</v>
      </c>
    </row>
    <row r="17767" spans="1:14">
      <c r="A17767" s="16">
        <v>46318</v>
      </c>
      <c r="B17767" t="s">
        <v>17813</v>
      </c>
      <c r="C17767" t="s">
        <v>22</v>
      </c>
      <c r="D17767" t="s">
        <v>23</v>
      </c>
      <c r="E17767" t="s">
        <v>24</v>
      </c>
      <c r="F17767" t="s">
        <v>16451</v>
      </c>
      <c r="G17767" t="s">
        <v>16452</v>
      </c>
      <c r="H17767">
        <v>7</v>
      </c>
      <c r="I17767" s="17">
        <v>833845</v>
      </c>
      <c r="J17767" s="17">
        <v>0</v>
      </c>
      <c r="K17767" s="17">
        <v>833845</v>
      </c>
      <c r="L17767" s="17">
        <v>633722.2</v>
      </c>
      <c r="M17767" s="17">
        <v>200122.8</v>
      </c>
      <c r="N17767" s="17">
        <v>63151.8486</v>
      </c>
    </row>
    <row r="17768" spans="1:14">
      <c r="A17768" s="16">
        <v>46318</v>
      </c>
      <c r="B17768" t="s">
        <v>17814</v>
      </c>
      <c r="C17768" t="s">
        <v>33</v>
      </c>
      <c r="D17768" t="s">
        <v>34</v>
      </c>
      <c r="E17768" t="s">
        <v>35</v>
      </c>
      <c r="F17768" t="s">
        <v>16451</v>
      </c>
      <c r="G17768" t="s">
        <v>16452</v>
      </c>
      <c r="H17768">
        <v>8</v>
      </c>
      <c r="I17768" s="17">
        <v>445798</v>
      </c>
      <c r="J17768" s="17">
        <v>0</v>
      </c>
      <c r="K17768" s="17">
        <v>445798</v>
      </c>
      <c r="L17768" s="17">
        <v>320974.56</v>
      </c>
      <c r="M17768" s="17">
        <v>124823.44</v>
      </c>
      <c r="N17768" s="17">
        <v>108978.7394</v>
      </c>
    </row>
    <row r="17769" spans="1:14">
      <c r="A17769" s="16">
        <v>46318</v>
      </c>
      <c r="B17769" t="s">
        <v>17815</v>
      </c>
      <c r="C17769" t="s">
        <v>29</v>
      </c>
      <c r="D17769" t="s">
        <v>30</v>
      </c>
      <c r="E17769" t="s">
        <v>31</v>
      </c>
      <c r="F17769" t="s">
        <v>16451</v>
      </c>
      <c r="G17769" t="s">
        <v>16452</v>
      </c>
      <c r="H17769">
        <v>11</v>
      </c>
      <c r="I17769" s="17">
        <v>561376</v>
      </c>
      <c r="J17769" s="17">
        <v>11227.52</v>
      </c>
      <c r="K17769" s="17">
        <v>550148.48</v>
      </c>
      <c r="L17769" s="17">
        <v>341092.06</v>
      </c>
      <c r="M17769" s="17">
        <v>209056.42</v>
      </c>
      <c r="N17769" s="17">
        <v>97917.6044</v>
      </c>
    </row>
    <row r="17770" spans="1:14">
      <c r="A17770" s="16">
        <v>46318</v>
      </c>
      <c r="B17770" t="s">
        <v>17816</v>
      </c>
      <c r="C17770" t="s">
        <v>15</v>
      </c>
      <c r="D17770" t="s">
        <v>16</v>
      </c>
      <c r="E17770" t="s">
        <v>17</v>
      </c>
      <c r="F17770" t="s">
        <v>16451</v>
      </c>
      <c r="G17770" t="s">
        <v>16452</v>
      </c>
      <c r="H17770">
        <v>4</v>
      </c>
      <c r="I17770" s="17">
        <v>475105</v>
      </c>
      <c r="J17770" s="17">
        <v>57012.6</v>
      </c>
      <c r="K17770" s="17">
        <v>418092.4</v>
      </c>
      <c r="L17770" s="17">
        <v>292664.68</v>
      </c>
      <c r="M17770" s="17">
        <v>125427.72</v>
      </c>
      <c r="N17770" s="17">
        <v>42780.2845</v>
      </c>
    </row>
    <row r="17771" spans="1:14">
      <c r="A17771" s="16">
        <v>46318</v>
      </c>
      <c r="B17771" t="s">
        <v>17817</v>
      </c>
      <c r="C17771" t="s">
        <v>22</v>
      </c>
      <c r="D17771" t="s">
        <v>23</v>
      </c>
      <c r="E17771" t="s">
        <v>24</v>
      </c>
      <c r="F17771" t="s">
        <v>16451</v>
      </c>
      <c r="G17771" t="s">
        <v>16452</v>
      </c>
      <c r="H17771">
        <v>1</v>
      </c>
      <c r="I17771" s="17">
        <v>425828</v>
      </c>
      <c r="J17771" s="17">
        <v>55357.64</v>
      </c>
      <c r="K17771" s="17">
        <v>370470.36</v>
      </c>
      <c r="L17771" s="17">
        <v>281557.47</v>
      </c>
      <c r="M17771" s="17">
        <v>88912.89</v>
      </c>
      <c r="N17771" s="17">
        <v>63151.8486</v>
      </c>
    </row>
    <row r="17772" spans="1:14">
      <c r="A17772" s="16">
        <v>46318</v>
      </c>
      <c r="B17772" t="s">
        <v>17818</v>
      </c>
      <c r="C17772" t="s">
        <v>47</v>
      </c>
      <c r="D17772" t="s">
        <v>48</v>
      </c>
      <c r="E17772" t="s">
        <v>35</v>
      </c>
      <c r="F17772" t="s">
        <v>16451</v>
      </c>
      <c r="G17772" t="s">
        <v>16452</v>
      </c>
      <c r="H17772">
        <v>12</v>
      </c>
      <c r="I17772" s="17">
        <v>53592</v>
      </c>
      <c r="J17772" s="17">
        <v>2143.68</v>
      </c>
      <c r="K17772" s="17">
        <v>51448.32</v>
      </c>
      <c r="L17772" s="17">
        <v>37042.79</v>
      </c>
      <c r="M17772" s="17">
        <v>14405.53</v>
      </c>
      <c r="N17772" s="17">
        <v>108978.7394</v>
      </c>
    </row>
    <row r="17773" spans="1:14">
      <c r="A17773" s="16">
        <v>46318</v>
      </c>
      <c r="B17773" t="s">
        <v>17819</v>
      </c>
      <c r="C17773" t="s">
        <v>22</v>
      </c>
      <c r="D17773" t="s">
        <v>23</v>
      </c>
      <c r="E17773" t="s">
        <v>24</v>
      </c>
      <c r="F17773" t="s">
        <v>16451</v>
      </c>
      <c r="G17773" t="s">
        <v>16452</v>
      </c>
      <c r="H17773">
        <v>6</v>
      </c>
      <c r="I17773" s="17">
        <v>72500</v>
      </c>
      <c r="J17773" s="17">
        <v>8700</v>
      </c>
      <c r="K17773" s="17">
        <v>63800</v>
      </c>
      <c r="L17773" s="17">
        <v>48488</v>
      </c>
      <c r="M17773" s="17">
        <v>15312</v>
      </c>
      <c r="N17773" s="17">
        <v>63151.8486</v>
      </c>
    </row>
    <row r="17774" spans="1:14">
      <c r="A17774" s="16">
        <v>46318</v>
      </c>
      <c r="B17774" t="s">
        <v>17820</v>
      </c>
      <c r="C17774" t="s">
        <v>15</v>
      </c>
      <c r="D17774" t="s">
        <v>16</v>
      </c>
      <c r="E17774" t="s">
        <v>17</v>
      </c>
      <c r="F17774" t="s">
        <v>16451</v>
      </c>
      <c r="G17774" t="s">
        <v>16452</v>
      </c>
      <c r="H17774">
        <v>4</v>
      </c>
      <c r="I17774" s="17">
        <v>275874</v>
      </c>
      <c r="J17774" s="17">
        <v>24828.66</v>
      </c>
      <c r="K17774" s="17">
        <v>251045.34</v>
      </c>
      <c r="L17774" s="17">
        <v>175731.74</v>
      </c>
      <c r="M17774" s="17">
        <v>75313.60000000001</v>
      </c>
      <c r="N17774" s="17">
        <v>42780.2845</v>
      </c>
    </row>
    <row r="17775" spans="1:14">
      <c r="A17775" s="16">
        <v>46318</v>
      </c>
      <c r="B17775" t="s">
        <v>17821</v>
      </c>
      <c r="C17775" t="s">
        <v>33</v>
      </c>
      <c r="D17775" t="s">
        <v>34</v>
      </c>
      <c r="E17775" t="s">
        <v>35</v>
      </c>
      <c r="F17775" t="s">
        <v>16451</v>
      </c>
      <c r="G17775" t="s">
        <v>16452</v>
      </c>
      <c r="H17775">
        <v>4</v>
      </c>
      <c r="I17775" s="17">
        <v>724245</v>
      </c>
      <c r="J17775" s="17">
        <v>65182.05</v>
      </c>
      <c r="K17775" s="17">
        <v>659062.95</v>
      </c>
      <c r="L17775" s="17">
        <v>474525.32</v>
      </c>
      <c r="M17775" s="17">
        <v>184537.63</v>
      </c>
      <c r="N17775" s="17">
        <v>108978.7394</v>
      </c>
    </row>
    <row r="17776" spans="1:14">
      <c r="A17776" s="16">
        <v>46318</v>
      </c>
      <c r="B17776" t="s">
        <v>17822</v>
      </c>
      <c r="C17776" t="s">
        <v>43</v>
      </c>
      <c r="D17776" t="s">
        <v>44</v>
      </c>
      <c r="E17776" t="s">
        <v>31</v>
      </c>
      <c r="F17776" t="s">
        <v>16451</v>
      </c>
      <c r="G17776" t="s">
        <v>16452</v>
      </c>
      <c r="H17776">
        <v>7</v>
      </c>
      <c r="I17776" s="17">
        <v>429280</v>
      </c>
      <c r="J17776" s="17">
        <v>30049.6</v>
      </c>
      <c r="K17776" s="17">
        <v>399230.4</v>
      </c>
      <c r="L17776" s="17">
        <v>247522.85</v>
      </c>
      <c r="M17776" s="17">
        <v>151707.55</v>
      </c>
      <c r="N17776" s="17">
        <v>97917.6044</v>
      </c>
    </row>
    <row r="17777" spans="1:14">
      <c r="A17777" s="16">
        <v>46318</v>
      </c>
      <c r="B17777" t="s">
        <v>17823</v>
      </c>
      <c r="C17777" t="s">
        <v>15</v>
      </c>
      <c r="D17777" t="s">
        <v>16</v>
      </c>
      <c r="E17777" t="s">
        <v>17</v>
      </c>
      <c r="F17777" t="s">
        <v>16451</v>
      </c>
      <c r="G17777" t="s">
        <v>16452</v>
      </c>
      <c r="H17777">
        <v>7</v>
      </c>
      <c r="I17777" s="17">
        <v>245746</v>
      </c>
      <c r="J17777" s="17">
        <v>0</v>
      </c>
      <c r="K17777" s="17">
        <v>245746</v>
      </c>
      <c r="L17777" s="17">
        <v>172022.2</v>
      </c>
      <c r="M17777" s="17">
        <v>73723.8</v>
      </c>
      <c r="N17777" s="17">
        <v>42780.2845</v>
      </c>
    </row>
    <row r="17778" spans="1:14">
      <c r="A17778" s="16">
        <v>46318</v>
      </c>
      <c r="B17778" t="s">
        <v>17824</v>
      </c>
      <c r="C17778" t="s">
        <v>22</v>
      </c>
      <c r="D17778" t="s">
        <v>23</v>
      </c>
      <c r="E17778" t="s">
        <v>24</v>
      </c>
      <c r="F17778" t="s">
        <v>16451</v>
      </c>
      <c r="G17778" t="s">
        <v>16452</v>
      </c>
      <c r="H17778">
        <v>2</v>
      </c>
      <c r="I17778" s="17">
        <v>240351</v>
      </c>
      <c r="J17778" s="17">
        <v>14421.06</v>
      </c>
      <c r="K17778" s="17">
        <v>225929.94</v>
      </c>
      <c r="L17778" s="17">
        <v>171706.75</v>
      </c>
      <c r="M17778" s="17">
        <v>54223.19</v>
      </c>
      <c r="N17778" s="17">
        <v>63151.8486</v>
      </c>
    </row>
    <row r="17779" spans="1:14">
      <c r="A17779" s="16">
        <v>46318</v>
      </c>
      <c r="B17779" t="s">
        <v>17825</v>
      </c>
      <c r="C17779" t="s">
        <v>43</v>
      </c>
      <c r="D17779" t="s">
        <v>44</v>
      </c>
      <c r="E17779" t="s">
        <v>31</v>
      </c>
      <c r="F17779" t="s">
        <v>16451</v>
      </c>
      <c r="G17779" t="s">
        <v>16452</v>
      </c>
      <c r="H17779">
        <v>3</v>
      </c>
      <c r="I17779" s="17">
        <v>122637</v>
      </c>
      <c r="J17779" s="17">
        <v>2452.74</v>
      </c>
      <c r="K17779" s="17">
        <v>120184.26</v>
      </c>
      <c r="L17779" s="17">
        <v>74514.24000000001</v>
      </c>
      <c r="M17779" s="17">
        <v>45670.02</v>
      </c>
      <c r="N17779" s="17">
        <v>97917.6044</v>
      </c>
    </row>
    <row r="17780" spans="1:14">
      <c r="A17780" s="16">
        <v>46318</v>
      </c>
      <c r="B17780" t="s">
        <v>17826</v>
      </c>
      <c r="C17780" t="s">
        <v>47</v>
      </c>
      <c r="D17780" t="s">
        <v>48</v>
      </c>
      <c r="E17780" t="s">
        <v>35</v>
      </c>
      <c r="F17780" t="s">
        <v>16451</v>
      </c>
      <c r="G17780" t="s">
        <v>16452</v>
      </c>
      <c r="H17780">
        <v>12</v>
      </c>
      <c r="I17780" s="17">
        <v>810076</v>
      </c>
      <c r="J17780" s="17">
        <v>113410.64</v>
      </c>
      <c r="K17780" s="17">
        <v>696665.36</v>
      </c>
      <c r="L17780" s="17">
        <v>501599.06</v>
      </c>
      <c r="M17780" s="17">
        <v>195066.3</v>
      </c>
      <c r="N17780" s="17">
        <v>108978.7394</v>
      </c>
    </row>
    <row r="17781" spans="1:14">
      <c r="A17781" s="16">
        <v>46318</v>
      </c>
      <c r="B17781" t="s">
        <v>17827</v>
      </c>
      <c r="C17781" t="s">
        <v>47</v>
      </c>
      <c r="D17781" t="s">
        <v>48</v>
      </c>
      <c r="E17781" t="s">
        <v>35</v>
      </c>
      <c r="F17781" t="s">
        <v>16451</v>
      </c>
      <c r="G17781" t="s">
        <v>16452</v>
      </c>
      <c r="H17781">
        <v>3</v>
      </c>
      <c r="I17781" s="17">
        <v>597047</v>
      </c>
      <c r="J17781" s="17">
        <v>59704.7</v>
      </c>
      <c r="K17781" s="17">
        <v>537342.3</v>
      </c>
      <c r="L17781" s="17">
        <v>386886.46</v>
      </c>
      <c r="M17781" s="17">
        <v>150455.84</v>
      </c>
      <c r="N17781" s="17">
        <v>108978.7394</v>
      </c>
    </row>
    <row r="17782" spans="1:14">
      <c r="A17782" s="16">
        <v>46318</v>
      </c>
      <c r="B17782" t="s">
        <v>17828</v>
      </c>
      <c r="C17782" t="s">
        <v>73</v>
      </c>
      <c r="D17782" t="s">
        <v>74</v>
      </c>
      <c r="E17782" t="s">
        <v>24</v>
      </c>
      <c r="F17782" t="s">
        <v>16451</v>
      </c>
      <c r="G17782" t="s">
        <v>16452</v>
      </c>
      <c r="H17782">
        <v>12</v>
      </c>
      <c r="I17782" s="17">
        <v>454069</v>
      </c>
      <c r="J17782" s="17">
        <v>9081.379999999999</v>
      </c>
      <c r="K17782" s="17">
        <v>444987.62</v>
      </c>
      <c r="L17782" s="17">
        <v>338190.59</v>
      </c>
      <c r="M17782" s="17">
        <v>106797.03</v>
      </c>
      <c r="N17782" s="17">
        <v>63151.8486</v>
      </c>
    </row>
    <row r="17783" spans="1:14">
      <c r="A17783" s="16">
        <v>46318</v>
      </c>
      <c r="B17783" t="s">
        <v>17829</v>
      </c>
      <c r="C17783" t="s">
        <v>29</v>
      </c>
      <c r="D17783" t="s">
        <v>30</v>
      </c>
      <c r="E17783" t="s">
        <v>31</v>
      </c>
      <c r="F17783" t="s">
        <v>16451</v>
      </c>
      <c r="G17783" t="s">
        <v>16452</v>
      </c>
      <c r="H17783">
        <v>7</v>
      </c>
      <c r="I17783" s="17">
        <v>838959</v>
      </c>
      <c r="J17783" s="17">
        <v>92285.49000000001</v>
      </c>
      <c r="K17783" s="17">
        <v>746673.51</v>
      </c>
      <c r="L17783" s="17">
        <v>462937.58</v>
      </c>
      <c r="M17783" s="17">
        <v>283735.93</v>
      </c>
      <c r="N17783" s="17">
        <v>97917.6044</v>
      </c>
    </row>
    <row r="17784" spans="1:14">
      <c r="A17784" s="16">
        <v>46318</v>
      </c>
      <c r="B17784" t="s">
        <v>17830</v>
      </c>
      <c r="C17784" t="s">
        <v>26</v>
      </c>
      <c r="D17784" t="s">
        <v>27</v>
      </c>
      <c r="E17784" t="s">
        <v>17</v>
      </c>
      <c r="F17784" t="s">
        <v>16451</v>
      </c>
      <c r="G17784" t="s">
        <v>16452</v>
      </c>
      <c r="H17784">
        <v>1</v>
      </c>
      <c r="I17784" s="17">
        <v>590693</v>
      </c>
      <c r="J17784" s="17">
        <v>23627.72</v>
      </c>
      <c r="K17784" s="17">
        <v>567065.28</v>
      </c>
      <c r="L17784" s="17">
        <v>396945.7</v>
      </c>
      <c r="M17784" s="17">
        <v>170119.58</v>
      </c>
      <c r="N17784" s="17">
        <v>42780.2845</v>
      </c>
    </row>
    <row r="17785" spans="1:14">
      <c r="A17785" s="16">
        <v>46318</v>
      </c>
      <c r="B17785" t="s">
        <v>17831</v>
      </c>
      <c r="C17785" t="s">
        <v>15</v>
      </c>
      <c r="D17785" t="s">
        <v>16</v>
      </c>
      <c r="E17785" t="s">
        <v>17</v>
      </c>
      <c r="F17785" t="s">
        <v>16451</v>
      </c>
      <c r="G17785" t="s">
        <v>16452</v>
      </c>
      <c r="H17785">
        <v>7</v>
      </c>
      <c r="I17785" s="17">
        <v>701053</v>
      </c>
      <c r="J17785" s="17">
        <v>28042.12</v>
      </c>
      <c r="K17785" s="17">
        <v>673010.88</v>
      </c>
      <c r="L17785" s="17">
        <v>471107.62</v>
      </c>
      <c r="M17785" s="17">
        <v>201903.26</v>
      </c>
      <c r="N17785" s="17">
        <v>42780.2845</v>
      </c>
    </row>
    <row r="17786" spans="1:14">
      <c r="A17786" s="16">
        <v>46318</v>
      </c>
      <c r="B17786" t="s">
        <v>17832</v>
      </c>
      <c r="C17786" t="s">
        <v>47</v>
      </c>
      <c r="D17786" t="s">
        <v>48</v>
      </c>
      <c r="E17786" t="s">
        <v>35</v>
      </c>
      <c r="F17786" t="s">
        <v>16451</v>
      </c>
      <c r="G17786" t="s">
        <v>16452</v>
      </c>
      <c r="H17786">
        <v>11</v>
      </c>
      <c r="I17786" s="17">
        <v>598004</v>
      </c>
      <c r="J17786" s="17">
        <v>0</v>
      </c>
      <c r="K17786" s="17">
        <v>598004</v>
      </c>
      <c r="L17786" s="17">
        <v>430562.88</v>
      </c>
      <c r="M17786" s="17">
        <v>167441.12</v>
      </c>
      <c r="N17786" s="17">
        <v>108978.7394</v>
      </c>
    </row>
    <row r="17787" spans="1:14">
      <c r="A17787" s="16">
        <v>46318</v>
      </c>
      <c r="B17787" t="s">
        <v>17833</v>
      </c>
      <c r="C17787" t="s">
        <v>29</v>
      </c>
      <c r="D17787" t="s">
        <v>30</v>
      </c>
      <c r="E17787" t="s">
        <v>31</v>
      </c>
      <c r="F17787" t="s">
        <v>16451</v>
      </c>
      <c r="G17787" t="s">
        <v>16452</v>
      </c>
      <c r="H17787">
        <v>3</v>
      </c>
      <c r="I17787" s="17">
        <v>281469</v>
      </c>
      <c r="J17787" s="17">
        <v>33776.28</v>
      </c>
      <c r="K17787" s="17">
        <v>247692.72</v>
      </c>
      <c r="L17787" s="17">
        <v>153569.49</v>
      </c>
      <c r="M17787" s="17">
        <v>94123.23</v>
      </c>
      <c r="N17787" s="17">
        <v>97917.6044</v>
      </c>
    </row>
    <row r="17788" spans="1:14">
      <c r="A17788" s="16">
        <v>46318</v>
      </c>
      <c r="B17788" t="s">
        <v>17834</v>
      </c>
      <c r="C17788" t="s">
        <v>47</v>
      </c>
      <c r="D17788" t="s">
        <v>48</v>
      </c>
      <c r="E17788" t="s">
        <v>35</v>
      </c>
      <c r="F17788" t="s">
        <v>16451</v>
      </c>
      <c r="G17788" t="s">
        <v>16452</v>
      </c>
      <c r="H17788">
        <v>6</v>
      </c>
      <c r="I17788" s="17">
        <v>590231</v>
      </c>
      <c r="J17788" s="17">
        <v>70827.72</v>
      </c>
      <c r="K17788" s="17">
        <v>519403.28</v>
      </c>
      <c r="L17788" s="17">
        <v>373970.36</v>
      </c>
      <c r="M17788" s="17">
        <v>145432.92</v>
      </c>
      <c r="N17788" s="17">
        <v>108978.7394</v>
      </c>
    </row>
    <row r="17789" spans="1:14">
      <c r="A17789" s="16">
        <v>46318</v>
      </c>
      <c r="B17789" t="s">
        <v>17835</v>
      </c>
      <c r="C17789" t="s">
        <v>29</v>
      </c>
      <c r="D17789" t="s">
        <v>30</v>
      </c>
      <c r="E17789" t="s">
        <v>31</v>
      </c>
      <c r="F17789" t="s">
        <v>16451</v>
      </c>
      <c r="G17789" t="s">
        <v>16452</v>
      </c>
      <c r="H17789">
        <v>8</v>
      </c>
      <c r="I17789" s="17">
        <v>347935</v>
      </c>
      <c r="J17789" s="17">
        <v>0</v>
      </c>
      <c r="K17789" s="17">
        <v>347935</v>
      </c>
      <c r="L17789" s="17">
        <v>215719.7</v>
      </c>
      <c r="M17789" s="17">
        <v>132215.3</v>
      </c>
      <c r="N17789" s="17">
        <v>97917.6044</v>
      </c>
    </row>
    <row r="17790" spans="1:14">
      <c r="A17790" s="16">
        <v>46318</v>
      </c>
      <c r="B17790" t="s">
        <v>17836</v>
      </c>
      <c r="C17790" t="s">
        <v>15</v>
      </c>
      <c r="D17790" t="s">
        <v>16</v>
      </c>
      <c r="E17790" t="s">
        <v>17</v>
      </c>
      <c r="F17790" t="s">
        <v>16451</v>
      </c>
      <c r="G17790" t="s">
        <v>16452</v>
      </c>
      <c r="H17790">
        <v>1</v>
      </c>
      <c r="I17790" s="17">
        <v>550159</v>
      </c>
      <c r="J17790" s="17">
        <v>0</v>
      </c>
      <c r="K17790" s="17">
        <v>550159</v>
      </c>
      <c r="L17790" s="17">
        <v>385111.3</v>
      </c>
      <c r="M17790" s="17">
        <v>165047.7</v>
      </c>
      <c r="N17790" s="17">
        <v>42780.2845</v>
      </c>
    </row>
    <row r="17791" spans="1:14">
      <c r="A17791" s="16">
        <v>46318</v>
      </c>
      <c r="B17791" t="s">
        <v>17837</v>
      </c>
      <c r="C17791" t="s">
        <v>22</v>
      </c>
      <c r="D17791" t="s">
        <v>23</v>
      </c>
      <c r="E17791" t="s">
        <v>24</v>
      </c>
      <c r="F17791" t="s">
        <v>16451</v>
      </c>
      <c r="G17791" t="s">
        <v>16452</v>
      </c>
      <c r="H17791">
        <v>6</v>
      </c>
      <c r="I17791" s="17">
        <v>646472</v>
      </c>
      <c r="J17791" s="17">
        <v>90506.08</v>
      </c>
      <c r="K17791" s="17">
        <v>555965.92</v>
      </c>
      <c r="L17791" s="17">
        <v>422534.1</v>
      </c>
      <c r="M17791" s="17">
        <v>133431.82</v>
      </c>
      <c r="N17791" s="17">
        <v>63151.8486</v>
      </c>
    </row>
    <row r="17792" spans="1:14">
      <c r="A17792" s="16">
        <v>46318</v>
      </c>
      <c r="B17792" t="s">
        <v>17838</v>
      </c>
      <c r="C17792" t="s">
        <v>26</v>
      </c>
      <c r="D17792" t="s">
        <v>27</v>
      </c>
      <c r="E17792" t="s">
        <v>17</v>
      </c>
      <c r="F17792" t="s">
        <v>16451</v>
      </c>
      <c r="G17792" t="s">
        <v>16452</v>
      </c>
      <c r="H17792">
        <v>4</v>
      </c>
      <c r="I17792" s="17">
        <v>355911</v>
      </c>
      <c r="J17792" s="17">
        <v>14236.44</v>
      </c>
      <c r="K17792" s="17">
        <v>341674.56</v>
      </c>
      <c r="L17792" s="17">
        <v>239172.19</v>
      </c>
      <c r="M17792" s="17">
        <v>102502.37</v>
      </c>
      <c r="N17792" s="17">
        <v>42780.2845</v>
      </c>
    </row>
    <row r="17793" spans="1:14">
      <c r="A17793" s="16">
        <v>46318</v>
      </c>
      <c r="B17793" t="s">
        <v>17839</v>
      </c>
      <c r="C17793" t="s">
        <v>29</v>
      </c>
      <c r="D17793" t="s">
        <v>30</v>
      </c>
      <c r="E17793" t="s">
        <v>31</v>
      </c>
      <c r="F17793" t="s">
        <v>16451</v>
      </c>
      <c r="G17793" t="s">
        <v>16452</v>
      </c>
      <c r="H17793">
        <v>5</v>
      </c>
      <c r="I17793" s="17">
        <v>148888</v>
      </c>
      <c r="J17793" s="17">
        <v>7444.4</v>
      </c>
      <c r="K17793" s="17">
        <v>141443.6</v>
      </c>
      <c r="L17793" s="17">
        <v>87695.03</v>
      </c>
      <c r="M17793" s="17">
        <v>53748.57</v>
      </c>
      <c r="N17793" s="17">
        <v>97917.6044</v>
      </c>
    </row>
    <row r="17794" spans="1:14">
      <c r="A17794" s="16">
        <v>46318</v>
      </c>
      <c r="B17794" t="s">
        <v>17840</v>
      </c>
      <c r="C17794" t="s">
        <v>43</v>
      </c>
      <c r="D17794" t="s">
        <v>44</v>
      </c>
      <c r="E17794" t="s">
        <v>31</v>
      </c>
      <c r="F17794" t="s">
        <v>16451</v>
      </c>
      <c r="G17794" t="s">
        <v>16452</v>
      </c>
      <c r="H17794">
        <v>5</v>
      </c>
      <c r="I17794" s="17">
        <v>754216</v>
      </c>
      <c r="J17794" s="17">
        <v>105590.24</v>
      </c>
      <c r="K17794" s="17">
        <v>648625.76</v>
      </c>
      <c r="L17794" s="17">
        <v>402147.97</v>
      </c>
      <c r="M17794" s="17">
        <v>246477.79</v>
      </c>
      <c r="N17794" s="17">
        <v>97917.6044</v>
      </c>
    </row>
    <row r="17795" spans="1:14">
      <c r="A17795" s="16">
        <v>46318</v>
      </c>
      <c r="B17795" t="s">
        <v>17841</v>
      </c>
      <c r="C17795" t="s">
        <v>15</v>
      </c>
      <c r="D17795" t="s">
        <v>16</v>
      </c>
      <c r="E17795" t="s">
        <v>17</v>
      </c>
      <c r="F17795" t="s">
        <v>16451</v>
      </c>
      <c r="G17795" t="s">
        <v>16452</v>
      </c>
      <c r="H17795">
        <v>7</v>
      </c>
      <c r="I17795" s="17">
        <v>581743</v>
      </c>
      <c r="J17795" s="17">
        <v>0</v>
      </c>
      <c r="K17795" s="17">
        <v>581743</v>
      </c>
      <c r="L17795" s="17">
        <v>407220.1</v>
      </c>
      <c r="M17795" s="17">
        <v>174522.9</v>
      </c>
      <c r="N17795" s="17">
        <v>42780.2845</v>
      </c>
    </row>
    <row r="17796" spans="1:14">
      <c r="A17796" s="16">
        <v>46318</v>
      </c>
      <c r="B17796" t="s">
        <v>17842</v>
      </c>
      <c r="C17796" t="s">
        <v>15</v>
      </c>
      <c r="D17796" t="s">
        <v>16</v>
      </c>
      <c r="E17796" t="s">
        <v>17</v>
      </c>
      <c r="F17796" t="s">
        <v>16451</v>
      </c>
      <c r="G17796" t="s">
        <v>16452</v>
      </c>
      <c r="H17796">
        <v>12</v>
      </c>
      <c r="I17796" s="17">
        <v>532139</v>
      </c>
      <c r="J17796" s="17">
        <v>69178.07000000001</v>
      </c>
      <c r="K17796" s="17">
        <v>462960.93</v>
      </c>
      <c r="L17796" s="17">
        <v>324072.65</v>
      </c>
      <c r="M17796" s="17">
        <v>138888.28</v>
      </c>
      <c r="N17796" s="17">
        <v>42780.2845</v>
      </c>
    </row>
    <row r="17797" spans="1:14">
      <c r="A17797" s="16">
        <v>46318</v>
      </c>
      <c r="B17797" t="s">
        <v>17843</v>
      </c>
      <c r="C17797" t="s">
        <v>29</v>
      </c>
      <c r="D17797" t="s">
        <v>30</v>
      </c>
      <c r="E17797" t="s">
        <v>31</v>
      </c>
      <c r="F17797" t="s">
        <v>16451</v>
      </c>
      <c r="G17797" t="s">
        <v>16452</v>
      </c>
      <c r="H17797">
        <v>5</v>
      </c>
      <c r="I17797" s="17">
        <v>593773</v>
      </c>
      <c r="J17797" s="17">
        <v>41564.11</v>
      </c>
      <c r="K17797" s="17">
        <v>552208.89</v>
      </c>
      <c r="L17797" s="17">
        <v>342369.51</v>
      </c>
      <c r="M17797" s="17">
        <v>209839.38</v>
      </c>
      <c r="N17797" s="17">
        <v>97917.6044</v>
      </c>
    </row>
    <row r="17798" spans="1:14">
      <c r="A17798" s="16">
        <v>46318</v>
      </c>
      <c r="B17798" t="s">
        <v>17844</v>
      </c>
      <c r="C17798" t="s">
        <v>22</v>
      </c>
      <c r="D17798" t="s">
        <v>23</v>
      </c>
      <c r="E17798" t="s">
        <v>24</v>
      </c>
      <c r="F17798" t="s">
        <v>16451</v>
      </c>
      <c r="G17798" t="s">
        <v>16452</v>
      </c>
      <c r="H17798">
        <v>4</v>
      </c>
      <c r="I17798" s="17">
        <v>88011</v>
      </c>
      <c r="J17798" s="17">
        <v>0</v>
      </c>
      <c r="K17798" s="17">
        <v>88011</v>
      </c>
      <c r="L17798" s="17">
        <v>66888.36</v>
      </c>
      <c r="M17798" s="17">
        <v>21122.64</v>
      </c>
      <c r="N17798" s="17">
        <v>63151.8486</v>
      </c>
    </row>
    <row r="17799" spans="1:14">
      <c r="A17799" s="16">
        <v>46318</v>
      </c>
      <c r="B17799" t="s">
        <v>17845</v>
      </c>
      <c r="C17799" t="s">
        <v>47</v>
      </c>
      <c r="D17799" t="s">
        <v>48</v>
      </c>
      <c r="E17799" t="s">
        <v>35</v>
      </c>
      <c r="F17799" t="s">
        <v>16451</v>
      </c>
      <c r="G17799" t="s">
        <v>16452</v>
      </c>
      <c r="H17799">
        <v>5</v>
      </c>
      <c r="I17799" s="17">
        <v>596969</v>
      </c>
      <c r="J17799" s="17">
        <v>0</v>
      </c>
      <c r="K17799" s="17">
        <v>596969</v>
      </c>
      <c r="L17799" s="17">
        <v>429817.68</v>
      </c>
      <c r="M17799" s="17">
        <v>167151.32</v>
      </c>
      <c r="N17799" s="17">
        <v>108978.7394</v>
      </c>
    </row>
    <row r="17800" spans="1:14">
      <c r="A17800" s="16">
        <v>46318</v>
      </c>
      <c r="B17800" t="s">
        <v>17846</v>
      </c>
      <c r="C17800" t="s">
        <v>33</v>
      </c>
      <c r="D17800" t="s">
        <v>34</v>
      </c>
      <c r="E17800" t="s">
        <v>35</v>
      </c>
      <c r="F17800" t="s">
        <v>16451</v>
      </c>
      <c r="G17800" t="s">
        <v>16452</v>
      </c>
      <c r="H17800">
        <v>4</v>
      </c>
      <c r="I17800" s="17">
        <v>259197</v>
      </c>
      <c r="J17800" s="17">
        <v>38879.55</v>
      </c>
      <c r="K17800" s="17">
        <v>220317.45</v>
      </c>
      <c r="L17800" s="17">
        <v>158628.56</v>
      </c>
      <c r="M17800" s="17">
        <v>61688.89</v>
      </c>
      <c r="N17800" s="17">
        <v>108978.7394</v>
      </c>
    </row>
    <row r="17801" spans="1:14">
      <c r="A17801" s="16">
        <v>46318</v>
      </c>
      <c r="B17801" t="s">
        <v>17847</v>
      </c>
      <c r="C17801" t="s">
        <v>43</v>
      </c>
      <c r="D17801" t="s">
        <v>44</v>
      </c>
      <c r="E17801" t="s">
        <v>31</v>
      </c>
      <c r="F17801" t="s">
        <v>16451</v>
      </c>
      <c r="G17801" t="s">
        <v>16452</v>
      </c>
      <c r="H17801">
        <v>12</v>
      </c>
      <c r="I17801" s="17">
        <v>203490</v>
      </c>
      <c r="J17801" s="17">
        <v>22383.9</v>
      </c>
      <c r="K17801" s="17">
        <v>181106.1</v>
      </c>
      <c r="L17801" s="17">
        <v>112285.78</v>
      </c>
      <c r="M17801" s="17">
        <v>68820.32000000001</v>
      </c>
      <c r="N17801" s="17">
        <v>97917.6044</v>
      </c>
    </row>
    <row r="17802" spans="1:14">
      <c r="A17802" s="16">
        <v>46318</v>
      </c>
      <c r="B17802" t="s">
        <v>17848</v>
      </c>
      <c r="C17802" t="s">
        <v>15</v>
      </c>
      <c r="D17802" t="s">
        <v>16</v>
      </c>
      <c r="E17802" t="s">
        <v>17</v>
      </c>
      <c r="F17802" t="s">
        <v>16451</v>
      </c>
      <c r="G17802" t="s">
        <v>16452</v>
      </c>
      <c r="H17802">
        <v>12</v>
      </c>
      <c r="I17802" s="17">
        <v>296029</v>
      </c>
      <c r="J17802" s="17">
        <v>17761.74</v>
      </c>
      <c r="K17802" s="17">
        <v>278267.26</v>
      </c>
      <c r="L17802" s="17">
        <v>194787.08</v>
      </c>
      <c r="M17802" s="17">
        <v>83480.17999999999</v>
      </c>
      <c r="N17802" s="17">
        <v>42780.2845</v>
      </c>
    </row>
    <row r="17803" spans="1:14">
      <c r="A17803" s="16">
        <v>46318</v>
      </c>
      <c r="B17803" t="s">
        <v>17849</v>
      </c>
      <c r="C17803" t="s">
        <v>73</v>
      </c>
      <c r="D17803" t="s">
        <v>74</v>
      </c>
      <c r="E17803" t="s">
        <v>24</v>
      </c>
      <c r="F17803" t="s">
        <v>16451</v>
      </c>
      <c r="G17803" t="s">
        <v>16452</v>
      </c>
      <c r="H17803">
        <v>7</v>
      </c>
      <c r="I17803" s="17">
        <v>699990</v>
      </c>
      <c r="J17803" s="17">
        <v>97998.60000000001</v>
      </c>
      <c r="K17803" s="17">
        <v>601991.4</v>
      </c>
      <c r="L17803" s="17">
        <v>457513.46</v>
      </c>
      <c r="M17803" s="17">
        <v>144477.94</v>
      </c>
      <c r="N17803" s="17">
        <v>63151.8486</v>
      </c>
    </row>
    <row r="17804" spans="1:14">
      <c r="A17804" s="16">
        <v>46318</v>
      </c>
      <c r="B17804" t="s">
        <v>17850</v>
      </c>
      <c r="C17804" t="s">
        <v>73</v>
      </c>
      <c r="D17804" t="s">
        <v>74</v>
      </c>
      <c r="E17804" t="s">
        <v>24</v>
      </c>
      <c r="F17804" t="s">
        <v>16451</v>
      </c>
      <c r="G17804" t="s">
        <v>16452</v>
      </c>
      <c r="H17804">
        <v>11</v>
      </c>
      <c r="I17804" s="17">
        <v>351790</v>
      </c>
      <c r="J17804" s="17">
        <v>45732.7</v>
      </c>
      <c r="K17804" s="17">
        <v>306057.3</v>
      </c>
      <c r="L17804" s="17">
        <v>232603.55</v>
      </c>
      <c r="M17804" s="17">
        <v>73453.75</v>
      </c>
      <c r="N17804" s="17">
        <v>63151.8486</v>
      </c>
    </row>
    <row r="17805" spans="1:14">
      <c r="A17805" s="16">
        <v>46318</v>
      </c>
      <c r="B17805" t="s">
        <v>17851</v>
      </c>
      <c r="C17805" t="s">
        <v>26</v>
      </c>
      <c r="D17805" t="s">
        <v>27</v>
      </c>
      <c r="E17805" t="s">
        <v>17</v>
      </c>
      <c r="F17805" t="s">
        <v>16451</v>
      </c>
      <c r="G17805" t="s">
        <v>16452</v>
      </c>
      <c r="H17805">
        <v>8</v>
      </c>
      <c r="I17805" s="17">
        <v>715536</v>
      </c>
      <c r="J17805" s="17">
        <v>85864.32000000001</v>
      </c>
      <c r="K17805" s="17">
        <v>629671.6800000001</v>
      </c>
      <c r="L17805" s="17">
        <v>440770.18</v>
      </c>
      <c r="M17805" s="17">
        <v>188901.5</v>
      </c>
      <c r="N17805" s="17">
        <v>42780.2845</v>
      </c>
    </row>
    <row r="17806" spans="1:14">
      <c r="A17806" s="16">
        <v>46318</v>
      </c>
      <c r="B17806" t="s">
        <v>17852</v>
      </c>
      <c r="C17806" t="s">
        <v>15</v>
      </c>
      <c r="D17806" t="s">
        <v>16</v>
      </c>
      <c r="E17806" t="s">
        <v>17</v>
      </c>
      <c r="F17806" t="s">
        <v>16451</v>
      </c>
      <c r="G17806" t="s">
        <v>16452</v>
      </c>
      <c r="H17806">
        <v>11</v>
      </c>
      <c r="I17806" s="17">
        <v>823657</v>
      </c>
      <c r="J17806" s="17">
        <v>98838.84</v>
      </c>
      <c r="K17806" s="17">
        <v>724818.16</v>
      </c>
      <c r="L17806" s="17">
        <v>507372.71</v>
      </c>
      <c r="M17806" s="17">
        <v>217445.45</v>
      </c>
      <c r="N17806" s="17">
        <v>42780.2845</v>
      </c>
    </row>
    <row r="17807" spans="1:14">
      <c r="A17807" s="16">
        <v>46318</v>
      </c>
      <c r="B17807" t="s">
        <v>17853</v>
      </c>
      <c r="C17807" t="s">
        <v>15</v>
      </c>
      <c r="D17807" t="s">
        <v>16</v>
      </c>
      <c r="E17807" t="s">
        <v>17</v>
      </c>
      <c r="F17807" t="s">
        <v>16451</v>
      </c>
      <c r="G17807" t="s">
        <v>16452</v>
      </c>
      <c r="H17807">
        <v>6</v>
      </c>
      <c r="I17807" s="17">
        <v>273404</v>
      </c>
      <c r="J17807" s="17">
        <v>0</v>
      </c>
      <c r="K17807" s="17">
        <v>273404</v>
      </c>
      <c r="L17807" s="17">
        <v>191382.8</v>
      </c>
      <c r="M17807" s="17">
        <v>82021.2</v>
      </c>
      <c r="N17807" s="17">
        <v>42780.2845</v>
      </c>
    </row>
    <row r="17808" spans="1:14">
      <c r="A17808" s="16">
        <v>46318</v>
      </c>
      <c r="B17808" t="s">
        <v>17854</v>
      </c>
      <c r="C17808" t="s">
        <v>29</v>
      </c>
      <c r="D17808" t="s">
        <v>30</v>
      </c>
      <c r="E17808" t="s">
        <v>31</v>
      </c>
      <c r="F17808" t="s">
        <v>16451</v>
      </c>
      <c r="G17808" t="s">
        <v>16452</v>
      </c>
      <c r="H17808">
        <v>11</v>
      </c>
      <c r="I17808" s="17">
        <v>388853</v>
      </c>
      <c r="J17808" s="17">
        <v>11665.59</v>
      </c>
      <c r="K17808" s="17">
        <v>377187.41</v>
      </c>
      <c r="L17808" s="17">
        <v>233856.19</v>
      </c>
      <c r="M17808" s="17">
        <v>143331.22</v>
      </c>
      <c r="N17808" s="17">
        <v>97917.6044</v>
      </c>
    </row>
    <row r="17809" spans="1:14">
      <c r="A17809" s="16">
        <v>46318</v>
      </c>
      <c r="B17809" t="s">
        <v>17855</v>
      </c>
      <c r="C17809" t="s">
        <v>73</v>
      </c>
      <c r="D17809" t="s">
        <v>74</v>
      </c>
      <c r="E17809" t="s">
        <v>24</v>
      </c>
      <c r="F17809" t="s">
        <v>16451</v>
      </c>
      <c r="G17809" t="s">
        <v>16452</v>
      </c>
      <c r="H17809">
        <v>1</v>
      </c>
      <c r="I17809" s="17">
        <v>506853</v>
      </c>
      <c r="J17809" s="17">
        <v>10137.06</v>
      </c>
      <c r="K17809" s="17">
        <v>496715.94</v>
      </c>
      <c r="L17809" s="17">
        <v>377504.11</v>
      </c>
      <c r="M17809" s="17">
        <v>119211.83</v>
      </c>
      <c r="N17809" s="17">
        <v>63151.8486</v>
      </c>
    </row>
    <row r="17810" spans="1:14">
      <c r="A17810" s="16">
        <v>46318</v>
      </c>
      <c r="B17810" t="s">
        <v>17856</v>
      </c>
      <c r="C17810" t="s">
        <v>33</v>
      </c>
      <c r="D17810" t="s">
        <v>34</v>
      </c>
      <c r="E17810" t="s">
        <v>35</v>
      </c>
      <c r="F17810" t="s">
        <v>16451</v>
      </c>
      <c r="G17810" t="s">
        <v>16452</v>
      </c>
      <c r="H17810">
        <v>2</v>
      </c>
      <c r="I17810" s="17">
        <v>468277</v>
      </c>
      <c r="J17810" s="17">
        <v>0</v>
      </c>
      <c r="K17810" s="17">
        <v>468277</v>
      </c>
      <c r="L17810" s="17">
        <v>337159.44</v>
      </c>
      <c r="M17810" s="17">
        <v>131117.56</v>
      </c>
      <c r="N17810" s="17">
        <v>108978.7394</v>
      </c>
    </row>
    <row r="17811" spans="1:14">
      <c r="A17811" s="16">
        <v>46318</v>
      </c>
      <c r="B17811" t="s">
        <v>17857</v>
      </c>
      <c r="C17811" t="s">
        <v>22</v>
      </c>
      <c r="D17811" t="s">
        <v>23</v>
      </c>
      <c r="E17811" t="s">
        <v>24</v>
      </c>
      <c r="F17811" t="s">
        <v>16451</v>
      </c>
      <c r="G17811" t="s">
        <v>16452</v>
      </c>
      <c r="H17811">
        <v>4</v>
      </c>
      <c r="I17811" s="17">
        <v>414340</v>
      </c>
      <c r="J17811" s="17">
        <v>0</v>
      </c>
      <c r="K17811" s="17">
        <v>414340</v>
      </c>
      <c r="L17811" s="17">
        <v>314898.4</v>
      </c>
      <c r="M17811" s="17">
        <v>99441.60000000001</v>
      </c>
      <c r="N17811" s="17">
        <v>63151.8486</v>
      </c>
    </row>
    <row r="17812" spans="1:14">
      <c r="A17812" s="16">
        <v>46318</v>
      </c>
      <c r="B17812" t="s">
        <v>17858</v>
      </c>
      <c r="C17812" t="s">
        <v>47</v>
      </c>
      <c r="D17812" t="s">
        <v>48</v>
      </c>
      <c r="E17812" t="s">
        <v>35</v>
      </c>
      <c r="F17812" t="s">
        <v>16451</v>
      </c>
      <c r="G17812" t="s">
        <v>16452</v>
      </c>
      <c r="H17812">
        <v>12</v>
      </c>
      <c r="I17812" s="17">
        <v>712505</v>
      </c>
      <c r="J17812" s="17">
        <v>0</v>
      </c>
      <c r="K17812" s="17">
        <v>712505</v>
      </c>
      <c r="L17812" s="17">
        <v>513003.6</v>
      </c>
      <c r="M17812" s="17">
        <v>199501.4</v>
      </c>
      <c r="N17812" s="17">
        <v>108978.7394</v>
      </c>
    </row>
    <row r="17813" spans="1:14">
      <c r="A17813" s="16">
        <v>46318</v>
      </c>
      <c r="B17813" t="s">
        <v>17859</v>
      </c>
      <c r="C17813" t="s">
        <v>15</v>
      </c>
      <c r="D17813" t="s">
        <v>16</v>
      </c>
      <c r="E17813" t="s">
        <v>17</v>
      </c>
      <c r="F17813" t="s">
        <v>16451</v>
      </c>
      <c r="G17813" t="s">
        <v>16452</v>
      </c>
      <c r="H17813">
        <v>12</v>
      </c>
      <c r="I17813" s="17">
        <v>711762</v>
      </c>
      <c r="J17813" s="17">
        <v>0</v>
      </c>
      <c r="K17813" s="17">
        <v>711762</v>
      </c>
      <c r="L17813" s="17">
        <v>498233.4</v>
      </c>
      <c r="M17813" s="17">
        <v>213528.6</v>
      </c>
      <c r="N17813" s="17">
        <v>42780.2845</v>
      </c>
    </row>
    <row r="17814" spans="1:14">
      <c r="A17814" s="16">
        <v>46318</v>
      </c>
      <c r="B17814" t="s">
        <v>17860</v>
      </c>
      <c r="C17814" t="s">
        <v>22</v>
      </c>
      <c r="D17814" t="s">
        <v>23</v>
      </c>
      <c r="E17814" t="s">
        <v>24</v>
      </c>
      <c r="F17814" t="s">
        <v>16451</v>
      </c>
      <c r="G17814" t="s">
        <v>16452</v>
      </c>
      <c r="H17814">
        <v>12</v>
      </c>
      <c r="I17814" s="17">
        <v>387554</v>
      </c>
      <c r="J17814" s="17">
        <v>11626.62</v>
      </c>
      <c r="K17814" s="17">
        <v>375927.38</v>
      </c>
      <c r="L17814" s="17">
        <v>285704.81</v>
      </c>
      <c r="M17814" s="17">
        <v>90222.57000000001</v>
      </c>
      <c r="N17814" s="17">
        <v>63151.8486</v>
      </c>
    </row>
    <row r="17815" spans="1:14">
      <c r="A17815" s="16">
        <v>46318</v>
      </c>
      <c r="B17815" t="s">
        <v>17861</v>
      </c>
      <c r="C17815" t="s">
        <v>43</v>
      </c>
      <c r="D17815" t="s">
        <v>44</v>
      </c>
      <c r="E17815" t="s">
        <v>31</v>
      </c>
      <c r="F17815" t="s">
        <v>16451</v>
      </c>
      <c r="G17815" t="s">
        <v>16452</v>
      </c>
      <c r="H17815">
        <v>6</v>
      </c>
      <c r="I17815" s="17">
        <v>849918</v>
      </c>
      <c r="J17815" s="17">
        <v>0</v>
      </c>
      <c r="K17815" s="17">
        <v>849918</v>
      </c>
      <c r="L17815" s="17">
        <v>526949.16</v>
      </c>
      <c r="M17815" s="17">
        <v>322968.84</v>
      </c>
      <c r="N17815" s="17">
        <v>97917.6044</v>
      </c>
    </row>
    <row r="17816" spans="1:14">
      <c r="A17816" s="16">
        <v>46318</v>
      </c>
      <c r="B17816" t="s">
        <v>17862</v>
      </c>
      <c r="C17816" t="s">
        <v>43</v>
      </c>
      <c r="D17816" t="s">
        <v>44</v>
      </c>
      <c r="E17816" t="s">
        <v>31</v>
      </c>
      <c r="F17816" t="s">
        <v>16451</v>
      </c>
      <c r="G17816" t="s">
        <v>16452</v>
      </c>
      <c r="H17816">
        <v>4</v>
      </c>
      <c r="I17816" s="17">
        <v>792294</v>
      </c>
      <c r="J17816" s="17">
        <v>63383.52</v>
      </c>
      <c r="K17816" s="17">
        <v>728910.48</v>
      </c>
      <c r="L17816" s="17">
        <v>451924.5</v>
      </c>
      <c r="M17816" s="17">
        <v>276985.98</v>
      </c>
      <c r="N17816" s="17">
        <v>97917.6044</v>
      </c>
    </row>
    <row r="17817" spans="1:14">
      <c r="A17817" s="16">
        <v>46318</v>
      </c>
      <c r="B17817" t="s">
        <v>17863</v>
      </c>
      <c r="C17817" t="s">
        <v>26</v>
      </c>
      <c r="D17817" t="s">
        <v>27</v>
      </c>
      <c r="E17817" t="s">
        <v>17</v>
      </c>
      <c r="F17817" t="s">
        <v>16451</v>
      </c>
      <c r="G17817" t="s">
        <v>16452</v>
      </c>
      <c r="H17817">
        <v>5</v>
      </c>
      <c r="I17817" s="17">
        <v>790888</v>
      </c>
      <c r="J17817" s="17">
        <v>47453.28</v>
      </c>
      <c r="K17817" s="17">
        <v>743434.72</v>
      </c>
      <c r="L17817" s="17">
        <v>520404.3</v>
      </c>
      <c r="M17817" s="17">
        <v>223030.42</v>
      </c>
      <c r="N17817" s="17">
        <v>42780.2845</v>
      </c>
    </row>
    <row r="17818" spans="1:14">
      <c r="A17818" s="16">
        <v>46319</v>
      </c>
      <c r="B17818" t="s">
        <v>17864</v>
      </c>
      <c r="C17818" t="s">
        <v>73</v>
      </c>
      <c r="D17818" t="s">
        <v>74</v>
      </c>
      <c r="E17818" t="s">
        <v>24</v>
      </c>
      <c r="F17818" t="s">
        <v>16451</v>
      </c>
      <c r="G17818" t="s">
        <v>16452</v>
      </c>
      <c r="H17818">
        <v>6</v>
      </c>
      <c r="I17818" s="17">
        <v>442346</v>
      </c>
      <c r="J17818" s="17">
        <v>0</v>
      </c>
      <c r="K17818" s="17">
        <v>442346</v>
      </c>
      <c r="L17818" s="17">
        <v>336182.96</v>
      </c>
      <c r="M17818" s="17">
        <v>106163.04</v>
      </c>
      <c r="N17818" s="17">
        <v>63151.8486</v>
      </c>
    </row>
    <row r="17819" spans="1:14">
      <c r="A17819" s="16">
        <v>46319</v>
      </c>
      <c r="B17819" t="s">
        <v>17865</v>
      </c>
      <c r="C17819" t="s">
        <v>47</v>
      </c>
      <c r="D17819" t="s">
        <v>48</v>
      </c>
      <c r="E17819" t="s">
        <v>35</v>
      </c>
      <c r="F17819" t="s">
        <v>16451</v>
      </c>
      <c r="G17819" t="s">
        <v>16452</v>
      </c>
      <c r="H17819">
        <v>11</v>
      </c>
      <c r="I17819" s="17">
        <v>745731</v>
      </c>
      <c r="J17819" s="17">
        <v>0</v>
      </c>
      <c r="K17819" s="17">
        <v>745731</v>
      </c>
      <c r="L17819" s="17">
        <v>536926.3199999999</v>
      </c>
      <c r="M17819" s="17">
        <v>208804.68</v>
      </c>
      <c r="N17819" s="17">
        <v>108978.7394</v>
      </c>
    </row>
    <row r="17820" spans="1:14">
      <c r="A17820" s="16">
        <v>46319</v>
      </c>
      <c r="B17820" t="s">
        <v>17866</v>
      </c>
      <c r="C17820" t="s">
        <v>29</v>
      </c>
      <c r="D17820" t="s">
        <v>30</v>
      </c>
      <c r="E17820" t="s">
        <v>31</v>
      </c>
      <c r="F17820" t="s">
        <v>16451</v>
      </c>
      <c r="G17820" t="s">
        <v>16452</v>
      </c>
      <c r="H17820">
        <v>12</v>
      </c>
      <c r="I17820" s="17">
        <v>672940</v>
      </c>
      <c r="J17820" s="17">
        <v>100941</v>
      </c>
      <c r="K17820" s="17">
        <v>571999</v>
      </c>
      <c r="L17820" s="17">
        <v>354639.38</v>
      </c>
      <c r="M17820" s="17">
        <v>217359.62</v>
      </c>
      <c r="N17820" s="17">
        <v>97917.6044</v>
      </c>
    </row>
    <row r="17821" spans="1:14">
      <c r="A17821" s="16">
        <v>46319</v>
      </c>
      <c r="B17821" t="s">
        <v>17867</v>
      </c>
      <c r="C17821" t="s">
        <v>15</v>
      </c>
      <c r="D17821" t="s">
        <v>16</v>
      </c>
      <c r="E17821" t="s">
        <v>17</v>
      </c>
      <c r="F17821" t="s">
        <v>16451</v>
      </c>
      <c r="G17821" t="s">
        <v>16452</v>
      </c>
      <c r="H17821">
        <v>1</v>
      </c>
      <c r="I17821" s="17">
        <v>269933</v>
      </c>
      <c r="J17821" s="17">
        <v>24293.97</v>
      </c>
      <c r="K17821" s="17">
        <v>245639.03</v>
      </c>
      <c r="L17821" s="17">
        <v>171947.32</v>
      </c>
      <c r="M17821" s="17">
        <v>73691.71000000001</v>
      </c>
      <c r="N17821" s="17">
        <v>42780.2845</v>
      </c>
    </row>
    <row r="17822" spans="1:14">
      <c r="A17822" s="16">
        <v>46319</v>
      </c>
      <c r="B17822" t="s">
        <v>17868</v>
      </c>
      <c r="C17822" t="s">
        <v>47</v>
      </c>
      <c r="D17822" t="s">
        <v>48</v>
      </c>
      <c r="E17822" t="s">
        <v>35</v>
      </c>
      <c r="F17822" t="s">
        <v>16451</v>
      </c>
      <c r="G17822" t="s">
        <v>16452</v>
      </c>
      <c r="H17822">
        <v>1</v>
      </c>
      <c r="I17822" s="17">
        <v>648292</v>
      </c>
      <c r="J17822" s="17">
        <v>77795.03999999999</v>
      </c>
      <c r="K17822" s="17">
        <v>570496.96</v>
      </c>
      <c r="L17822" s="17">
        <v>410757.81</v>
      </c>
      <c r="M17822" s="17">
        <v>159739.15</v>
      </c>
      <c r="N17822" s="17">
        <v>108978.7394</v>
      </c>
    </row>
    <row r="17823" spans="1:14">
      <c r="A17823" s="16">
        <v>46319</v>
      </c>
      <c r="B17823" t="s">
        <v>17869</v>
      </c>
      <c r="C17823" t="s">
        <v>15</v>
      </c>
      <c r="D17823" t="s">
        <v>16</v>
      </c>
      <c r="E17823" t="s">
        <v>17</v>
      </c>
      <c r="F17823" t="s">
        <v>16451</v>
      </c>
      <c r="G17823" t="s">
        <v>16452</v>
      </c>
      <c r="H17823">
        <v>3</v>
      </c>
      <c r="I17823" s="17">
        <v>85530</v>
      </c>
      <c r="J17823" s="17">
        <v>7697.7</v>
      </c>
      <c r="K17823" s="17">
        <v>77832.3</v>
      </c>
      <c r="L17823" s="17">
        <v>54482.61</v>
      </c>
      <c r="M17823" s="17">
        <v>23349.69</v>
      </c>
      <c r="N17823" s="17">
        <v>42780.2845</v>
      </c>
    </row>
    <row r="17824" spans="1:14">
      <c r="A17824" s="16">
        <v>46319</v>
      </c>
      <c r="B17824" t="s">
        <v>17870</v>
      </c>
      <c r="C17824" t="s">
        <v>33</v>
      </c>
      <c r="D17824" t="s">
        <v>34</v>
      </c>
      <c r="E17824" t="s">
        <v>35</v>
      </c>
      <c r="F17824" t="s">
        <v>16451</v>
      </c>
      <c r="G17824" t="s">
        <v>16452</v>
      </c>
      <c r="H17824">
        <v>6</v>
      </c>
      <c r="I17824" s="17">
        <v>160193</v>
      </c>
      <c r="J17824" s="17">
        <v>17621.23</v>
      </c>
      <c r="K17824" s="17">
        <v>142571.77</v>
      </c>
      <c r="L17824" s="17">
        <v>102651.67</v>
      </c>
      <c r="M17824" s="17">
        <v>39920.1</v>
      </c>
      <c r="N17824" s="17">
        <v>108978.7394</v>
      </c>
    </row>
    <row r="17825" spans="1:14">
      <c r="A17825" s="16">
        <v>46319</v>
      </c>
      <c r="B17825" t="s">
        <v>17871</v>
      </c>
      <c r="C17825" t="s">
        <v>26</v>
      </c>
      <c r="D17825" t="s">
        <v>27</v>
      </c>
      <c r="E17825" t="s">
        <v>17</v>
      </c>
      <c r="F17825" t="s">
        <v>16451</v>
      </c>
      <c r="G17825" t="s">
        <v>16452</v>
      </c>
      <c r="H17825">
        <v>5</v>
      </c>
      <c r="I17825" s="17">
        <v>195127</v>
      </c>
      <c r="J17825" s="17">
        <v>3902.54</v>
      </c>
      <c r="K17825" s="17">
        <v>191224.46</v>
      </c>
      <c r="L17825" s="17">
        <v>133857.12</v>
      </c>
      <c r="M17825" s="17">
        <v>57367.34</v>
      </c>
      <c r="N17825" s="17">
        <v>42780.2845</v>
      </c>
    </row>
    <row r="17826" spans="1:14">
      <c r="A17826" s="16">
        <v>46319</v>
      </c>
      <c r="B17826" t="s">
        <v>17872</v>
      </c>
      <c r="C17826" t="s">
        <v>73</v>
      </c>
      <c r="D17826" t="s">
        <v>74</v>
      </c>
      <c r="E17826" t="s">
        <v>24</v>
      </c>
      <c r="F17826" t="s">
        <v>16451</v>
      </c>
      <c r="G17826" t="s">
        <v>16452</v>
      </c>
      <c r="H17826">
        <v>3</v>
      </c>
      <c r="I17826" s="17">
        <v>312235</v>
      </c>
      <c r="J17826" s="17">
        <v>0</v>
      </c>
      <c r="K17826" s="17">
        <v>312235</v>
      </c>
      <c r="L17826" s="17">
        <v>237298.6</v>
      </c>
      <c r="M17826" s="17">
        <v>74936.39999999999</v>
      </c>
      <c r="N17826" s="17">
        <v>63151.8486</v>
      </c>
    </row>
    <row r="17827" spans="1:14">
      <c r="A17827" s="16">
        <v>46319</v>
      </c>
      <c r="B17827" t="s">
        <v>17873</v>
      </c>
      <c r="C17827" t="s">
        <v>15</v>
      </c>
      <c r="D17827" t="s">
        <v>16</v>
      </c>
      <c r="E17827" t="s">
        <v>17</v>
      </c>
      <c r="F17827" t="s">
        <v>16451</v>
      </c>
      <c r="G17827" t="s">
        <v>16452</v>
      </c>
      <c r="H17827">
        <v>7</v>
      </c>
      <c r="I17827" s="17">
        <v>413557</v>
      </c>
      <c r="J17827" s="17">
        <v>62033.55</v>
      </c>
      <c r="K17827" s="17">
        <v>351523.45</v>
      </c>
      <c r="L17827" s="17">
        <v>246066.41</v>
      </c>
      <c r="M17827" s="17">
        <v>105457.04</v>
      </c>
      <c r="N17827" s="17">
        <v>42780.2845</v>
      </c>
    </row>
    <row r="17828" spans="1:14">
      <c r="A17828" s="16">
        <v>46319</v>
      </c>
      <c r="B17828" t="s">
        <v>17874</v>
      </c>
      <c r="C17828" t="s">
        <v>33</v>
      </c>
      <c r="D17828" t="s">
        <v>34</v>
      </c>
      <c r="E17828" t="s">
        <v>35</v>
      </c>
      <c r="F17828" t="s">
        <v>16451</v>
      </c>
      <c r="G17828" t="s">
        <v>16452</v>
      </c>
      <c r="H17828">
        <v>1</v>
      </c>
      <c r="I17828" s="17">
        <v>57498</v>
      </c>
      <c r="J17828" s="17">
        <v>1149.96</v>
      </c>
      <c r="K17828" s="17">
        <v>56348.04</v>
      </c>
      <c r="L17828" s="17">
        <v>40570.59</v>
      </c>
      <c r="M17828" s="17">
        <v>15777.45</v>
      </c>
      <c r="N17828" s="17">
        <v>108978.7394</v>
      </c>
    </row>
    <row r="17829" spans="1:14">
      <c r="A17829" s="16">
        <v>46319</v>
      </c>
      <c r="B17829" t="s">
        <v>17875</v>
      </c>
      <c r="C17829" t="s">
        <v>73</v>
      </c>
      <c r="D17829" t="s">
        <v>74</v>
      </c>
      <c r="E17829" t="s">
        <v>24</v>
      </c>
      <c r="F17829" t="s">
        <v>16451</v>
      </c>
      <c r="G17829" t="s">
        <v>16452</v>
      </c>
      <c r="H17829">
        <v>6</v>
      </c>
      <c r="I17829" s="17">
        <v>820807</v>
      </c>
      <c r="J17829" s="17">
        <v>106704.91</v>
      </c>
      <c r="K17829" s="17">
        <v>714102.09</v>
      </c>
      <c r="L17829" s="17">
        <v>542717.59</v>
      </c>
      <c r="M17829" s="17">
        <v>171384.5</v>
      </c>
      <c r="N17829" s="17">
        <v>63151.8486</v>
      </c>
    </row>
    <row r="17830" spans="1:14">
      <c r="A17830" s="16">
        <v>46319</v>
      </c>
      <c r="B17830" t="s">
        <v>17876</v>
      </c>
      <c r="C17830" t="s">
        <v>33</v>
      </c>
      <c r="D17830" t="s">
        <v>34</v>
      </c>
      <c r="E17830" t="s">
        <v>35</v>
      </c>
      <c r="F17830" t="s">
        <v>16451</v>
      </c>
      <c r="G17830" t="s">
        <v>16452</v>
      </c>
      <c r="H17830">
        <v>9</v>
      </c>
      <c r="I17830" s="17">
        <v>563344</v>
      </c>
      <c r="J17830" s="17">
        <v>56334.4</v>
      </c>
      <c r="K17830" s="17">
        <v>507009.6</v>
      </c>
      <c r="L17830" s="17">
        <v>365046.91</v>
      </c>
      <c r="M17830" s="17">
        <v>141962.69</v>
      </c>
      <c r="N17830" s="17">
        <v>108978.7394</v>
      </c>
    </row>
    <row r="17831" spans="1:14">
      <c r="A17831" s="16">
        <v>46319</v>
      </c>
      <c r="B17831" t="s">
        <v>17877</v>
      </c>
      <c r="C17831" t="s">
        <v>26</v>
      </c>
      <c r="D17831" t="s">
        <v>27</v>
      </c>
      <c r="E17831" t="s">
        <v>17</v>
      </c>
      <c r="F17831" t="s">
        <v>16451</v>
      </c>
      <c r="G17831" t="s">
        <v>16452</v>
      </c>
      <c r="H17831">
        <v>5</v>
      </c>
      <c r="I17831" s="17">
        <v>287953</v>
      </c>
      <c r="J17831" s="17">
        <v>43192.95</v>
      </c>
      <c r="K17831" s="17">
        <v>244760.05</v>
      </c>
      <c r="L17831" s="17">
        <v>171332.03</v>
      </c>
      <c r="M17831" s="17">
        <v>73428.02</v>
      </c>
      <c r="N17831" s="17">
        <v>42780.2845</v>
      </c>
    </row>
    <row r="17832" spans="1:14">
      <c r="A17832" s="16">
        <v>46319</v>
      </c>
      <c r="B17832" t="s">
        <v>17878</v>
      </c>
      <c r="C17832" t="s">
        <v>22</v>
      </c>
      <c r="D17832" t="s">
        <v>23</v>
      </c>
      <c r="E17832" t="s">
        <v>24</v>
      </c>
      <c r="F17832" t="s">
        <v>16451</v>
      </c>
      <c r="G17832" t="s">
        <v>16452</v>
      </c>
      <c r="H17832">
        <v>5</v>
      </c>
      <c r="I17832" s="17">
        <v>243060</v>
      </c>
      <c r="J17832" s="17">
        <v>12153</v>
      </c>
      <c r="K17832" s="17">
        <v>230907</v>
      </c>
      <c r="L17832" s="17">
        <v>175489.32</v>
      </c>
      <c r="M17832" s="17">
        <v>55417.68</v>
      </c>
      <c r="N17832" s="17">
        <v>63151.8486</v>
      </c>
    </row>
    <row r="17833" spans="1:14">
      <c r="A17833" s="16">
        <v>46319</v>
      </c>
      <c r="B17833" t="s">
        <v>17879</v>
      </c>
      <c r="C17833" t="s">
        <v>33</v>
      </c>
      <c r="D17833" t="s">
        <v>34</v>
      </c>
      <c r="E17833" t="s">
        <v>35</v>
      </c>
      <c r="F17833" t="s">
        <v>16451</v>
      </c>
      <c r="G17833" t="s">
        <v>16452</v>
      </c>
      <c r="H17833">
        <v>9</v>
      </c>
      <c r="I17833" s="17">
        <v>406078</v>
      </c>
      <c r="J17833" s="17">
        <v>48729.36</v>
      </c>
      <c r="K17833" s="17">
        <v>357348.64</v>
      </c>
      <c r="L17833" s="17">
        <v>257291.02</v>
      </c>
      <c r="M17833" s="17">
        <v>100057.62</v>
      </c>
      <c r="N17833" s="17">
        <v>108978.7394</v>
      </c>
    </row>
    <row r="17834" spans="1:14">
      <c r="A17834" s="16">
        <v>46319</v>
      </c>
      <c r="B17834" t="s">
        <v>17880</v>
      </c>
      <c r="C17834" t="s">
        <v>26</v>
      </c>
      <c r="D17834" t="s">
        <v>27</v>
      </c>
      <c r="E17834" t="s">
        <v>17</v>
      </c>
      <c r="F17834" t="s">
        <v>16451</v>
      </c>
      <c r="G17834" t="s">
        <v>16452</v>
      </c>
      <c r="H17834">
        <v>11</v>
      </c>
      <c r="I17834" s="17">
        <v>178036</v>
      </c>
      <c r="J17834" s="17">
        <v>12462.52</v>
      </c>
      <c r="K17834" s="17">
        <v>165573.48</v>
      </c>
      <c r="L17834" s="17">
        <v>115901.44</v>
      </c>
      <c r="M17834" s="17">
        <v>49672.04</v>
      </c>
      <c r="N17834" s="17">
        <v>42780.2845</v>
      </c>
    </row>
    <row r="17835" spans="1:14">
      <c r="A17835" s="16">
        <v>46319</v>
      </c>
      <c r="B17835" t="s">
        <v>17881</v>
      </c>
      <c r="C17835" t="s">
        <v>26</v>
      </c>
      <c r="D17835" t="s">
        <v>27</v>
      </c>
      <c r="E17835" t="s">
        <v>17</v>
      </c>
      <c r="F17835" t="s">
        <v>16451</v>
      </c>
      <c r="G17835" t="s">
        <v>16452</v>
      </c>
      <c r="H17835">
        <v>9</v>
      </c>
      <c r="I17835" s="17">
        <v>136319</v>
      </c>
      <c r="J17835" s="17">
        <v>14995.09</v>
      </c>
      <c r="K17835" s="17">
        <v>121323.91</v>
      </c>
      <c r="L17835" s="17">
        <v>84926.74000000001</v>
      </c>
      <c r="M17835" s="17">
        <v>36397.17</v>
      </c>
      <c r="N17835" s="17">
        <v>42780.2845</v>
      </c>
    </row>
    <row r="17836" spans="1:14">
      <c r="A17836" s="16">
        <v>46319</v>
      </c>
      <c r="B17836" t="s">
        <v>17882</v>
      </c>
      <c r="C17836" t="s">
        <v>15</v>
      </c>
      <c r="D17836" t="s">
        <v>16</v>
      </c>
      <c r="E17836" t="s">
        <v>17</v>
      </c>
      <c r="F17836" t="s">
        <v>16451</v>
      </c>
      <c r="G17836" t="s">
        <v>16452</v>
      </c>
      <c r="H17836">
        <v>8</v>
      </c>
      <c r="I17836" s="17">
        <v>278190</v>
      </c>
      <c r="J17836" s="17">
        <v>30600.9</v>
      </c>
      <c r="K17836" s="17">
        <v>247589.1</v>
      </c>
      <c r="L17836" s="17">
        <v>173312.37</v>
      </c>
      <c r="M17836" s="17">
        <v>74276.73</v>
      </c>
      <c r="N17836" s="17">
        <v>42780.2845</v>
      </c>
    </row>
    <row r="17837" spans="1:14">
      <c r="A17837" s="16">
        <v>46319</v>
      </c>
      <c r="B17837" t="s">
        <v>17883</v>
      </c>
      <c r="C17837" t="s">
        <v>22</v>
      </c>
      <c r="D17837" t="s">
        <v>23</v>
      </c>
      <c r="E17837" t="s">
        <v>24</v>
      </c>
      <c r="F17837" t="s">
        <v>16451</v>
      </c>
      <c r="G17837" t="s">
        <v>16452</v>
      </c>
      <c r="H17837">
        <v>5</v>
      </c>
      <c r="I17837" s="17">
        <v>563914</v>
      </c>
      <c r="J17837" s="17">
        <v>0</v>
      </c>
      <c r="K17837" s="17">
        <v>563914</v>
      </c>
      <c r="L17837" s="17">
        <v>428574.64</v>
      </c>
      <c r="M17837" s="17">
        <v>135339.36</v>
      </c>
      <c r="N17837" s="17">
        <v>63151.8486</v>
      </c>
    </row>
    <row r="17838" spans="1:14">
      <c r="A17838" s="16">
        <v>46319</v>
      </c>
      <c r="B17838" t="s">
        <v>17884</v>
      </c>
      <c r="C17838" t="s">
        <v>15</v>
      </c>
      <c r="D17838" t="s">
        <v>16</v>
      </c>
      <c r="E17838" t="s">
        <v>17</v>
      </c>
      <c r="F17838" t="s">
        <v>16451</v>
      </c>
      <c r="G17838" t="s">
        <v>16452</v>
      </c>
      <c r="H17838">
        <v>8</v>
      </c>
      <c r="I17838" s="17">
        <v>765604</v>
      </c>
      <c r="J17838" s="17">
        <v>99528.52</v>
      </c>
      <c r="K17838" s="17">
        <v>666075.48</v>
      </c>
      <c r="L17838" s="17">
        <v>466252.84</v>
      </c>
      <c r="M17838" s="17">
        <v>199822.64</v>
      </c>
      <c r="N17838" s="17">
        <v>42780.2845</v>
      </c>
    </row>
    <row r="17839" spans="1:14">
      <c r="A17839" s="16">
        <v>46319</v>
      </c>
      <c r="B17839" t="s">
        <v>17885</v>
      </c>
      <c r="C17839" t="s">
        <v>73</v>
      </c>
      <c r="D17839" t="s">
        <v>74</v>
      </c>
      <c r="E17839" t="s">
        <v>24</v>
      </c>
      <c r="F17839" t="s">
        <v>16451</v>
      </c>
      <c r="G17839" t="s">
        <v>16452</v>
      </c>
      <c r="H17839">
        <v>8</v>
      </c>
      <c r="I17839" s="17">
        <v>616633</v>
      </c>
      <c r="J17839" s="17">
        <v>0</v>
      </c>
      <c r="K17839" s="17">
        <v>616633</v>
      </c>
      <c r="L17839" s="17">
        <v>468641.08</v>
      </c>
      <c r="M17839" s="17">
        <v>147991.92</v>
      </c>
      <c r="N17839" s="17">
        <v>63151.8486</v>
      </c>
    </row>
    <row r="17840" spans="1:14">
      <c r="A17840" s="16">
        <v>46319</v>
      </c>
      <c r="B17840" t="s">
        <v>17886</v>
      </c>
      <c r="C17840" t="s">
        <v>73</v>
      </c>
      <c r="D17840" t="s">
        <v>74</v>
      </c>
      <c r="E17840" t="s">
        <v>24</v>
      </c>
      <c r="F17840" t="s">
        <v>16451</v>
      </c>
      <c r="G17840" t="s">
        <v>16452</v>
      </c>
      <c r="H17840">
        <v>2</v>
      </c>
      <c r="I17840" s="17">
        <v>597223</v>
      </c>
      <c r="J17840" s="17">
        <v>83611.22</v>
      </c>
      <c r="K17840" s="17">
        <v>513611.78</v>
      </c>
      <c r="L17840" s="17">
        <v>390344.95</v>
      </c>
      <c r="M17840" s="17">
        <v>123266.83</v>
      </c>
      <c r="N17840" s="17">
        <v>63151.8486</v>
      </c>
    </row>
    <row r="17841" spans="1:14">
      <c r="A17841" s="16">
        <v>46319</v>
      </c>
      <c r="B17841" t="s">
        <v>17887</v>
      </c>
      <c r="C17841" t="s">
        <v>15</v>
      </c>
      <c r="D17841" t="s">
        <v>16</v>
      </c>
      <c r="E17841" t="s">
        <v>17</v>
      </c>
      <c r="F17841" t="s">
        <v>16451</v>
      </c>
      <c r="G17841" t="s">
        <v>16452</v>
      </c>
      <c r="H17841">
        <v>8</v>
      </c>
      <c r="I17841" s="17">
        <v>467807</v>
      </c>
      <c r="J17841" s="17">
        <v>0</v>
      </c>
      <c r="K17841" s="17">
        <v>467807</v>
      </c>
      <c r="L17841" s="17">
        <v>327464.9</v>
      </c>
      <c r="M17841" s="17">
        <v>140342.1</v>
      </c>
      <c r="N17841" s="17">
        <v>42780.2845</v>
      </c>
    </row>
    <row r="17842" spans="1:14">
      <c r="A17842" s="16">
        <v>46319</v>
      </c>
      <c r="B17842" t="s">
        <v>17888</v>
      </c>
      <c r="C17842" t="s">
        <v>26</v>
      </c>
      <c r="D17842" t="s">
        <v>27</v>
      </c>
      <c r="E17842" t="s">
        <v>17</v>
      </c>
      <c r="F17842" t="s">
        <v>16451</v>
      </c>
      <c r="G17842" t="s">
        <v>16452</v>
      </c>
      <c r="H17842">
        <v>8</v>
      </c>
      <c r="I17842" s="17">
        <v>140558</v>
      </c>
      <c r="J17842" s="17">
        <v>19678.12</v>
      </c>
      <c r="K17842" s="17">
        <v>120879.88</v>
      </c>
      <c r="L17842" s="17">
        <v>84615.92</v>
      </c>
      <c r="M17842" s="17">
        <v>36263.96</v>
      </c>
      <c r="N17842" s="17">
        <v>42780.2845</v>
      </c>
    </row>
    <row r="17843" spans="1:14">
      <c r="A17843" s="16">
        <v>46319</v>
      </c>
      <c r="B17843" t="s">
        <v>17889</v>
      </c>
      <c r="C17843" t="s">
        <v>22</v>
      </c>
      <c r="D17843" t="s">
        <v>23</v>
      </c>
      <c r="E17843" t="s">
        <v>24</v>
      </c>
      <c r="F17843" t="s">
        <v>16451</v>
      </c>
      <c r="G17843" t="s">
        <v>16452</v>
      </c>
      <c r="H17843">
        <v>5</v>
      </c>
      <c r="I17843" s="17">
        <v>849710</v>
      </c>
      <c r="J17843" s="17">
        <v>16994.2</v>
      </c>
      <c r="K17843" s="17">
        <v>832715.8</v>
      </c>
      <c r="L17843" s="17">
        <v>632864.01</v>
      </c>
      <c r="M17843" s="17">
        <v>199851.79</v>
      </c>
      <c r="N17843" s="17">
        <v>63151.8486</v>
      </c>
    </row>
    <row r="17844" spans="1:14">
      <c r="A17844" s="16">
        <v>46319</v>
      </c>
      <c r="B17844" t="s">
        <v>17890</v>
      </c>
      <c r="C17844" t="s">
        <v>26</v>
      </c>
      <c r="D17844" t="s">
        <v>27</v>
      </c>
      <c r="E17844" t="s">
        <v>17</v>
      </c>
      <c r="F17844" t="s">
        <v>16451</v>
      </c>
      <c r="G17844" t="s">
        <v>16452</v>
      </c>
      <c r="H17844">
        <v>1</v>
      </c>
      <c r="I17844" s="17">
        <v>407153</v>
      </c>
      <c r="J17844" s="17">
        <v>16286.12</v>
      </c>
      <c r="K17844" s="17">
        <v>390866.88</v>
      </c>
      <c r="L17844" s="17">
        <v>273606.82</v>
      </c>
      <c r="M17844" s="17">
        <v>117260.06</v>
      </c>
      <c r="N17844" s="17">
        <v>42780.2845</v>
      </c>
    </row>
    <row r="17845" spans="1:14">
      <c r="A17845" s="16">
        <v>46319</v>
      </c>
      <c r="B17845" t="s">
        <v>17891</v>
      </c>
      <c r="C17845" t="s">
        <v>15</v>
      </c>
      <c r="D17845" t="s">
        <v>16</v>
      </c>
      <c r="E17845" t="s">
        <v>17</v>
      </c>
      <c r="F17845" t="s">
        <v>16451</v>
      </c>
      <c r="G17845" t="s">
        <v>16452</v>
      </c>
      <c r="H17845">
        <v>4</v>
      </c>
      <c r="I17845" s="17">
        <v>215996</v>
      </c>
      <c r="J17845" s="17">
        <v>15119.72</v>
      </c>
      <c r="K17845" s="17">
        <v>200876.28</v>
      </c>
      <c r="L17845" s="17">
        <v>140613.4</v>
      </c>
      <c r="M17845" s="17">
        <v>60262.88</v>
      </c>
      <c r="N17845" s="17">
        <v>42780.2845</v>
      </c>
    </row>
    <row r="17846" spans="1:14">
      <c r="A17846" s="16">
        <v>46319</v>
      </c>
      <c r="B17846" t="s">
        <v>17892</v>
      </c>
      <c r="C17846" t="s">
        <v>15</v>
      </c>
      <c r="D17846" t="s">
        <v>16</v>
      </c>
      <c r="E17846" t="s">
        <v>17</v>
      </c>
      <c r="F17846" t="s">
        <v>16451</v>
      </c>
      <c r="G17846" t="s">
        <v>16452</v>
      </c>
      <c r="H17846">
        <v>10</v>
      </c>
      <c r="I17846" s="17">
        <v>294325</v>
      </c>
      <c r="J17846" s="17">
        <v>38262.25</v>
      </c>
      <c r="K17846" s="17">
        <v>256062.75</v>
      </c>
      <c r="L17846" s="17">
        <v>179243.92</v>
      </c>
      <c r="M17846" s="17">
        <v>76818.83</v>
      </c>
      <c r="N17846" s="17">
        <v>42780.2845</v>
      </c>
    </row>
    <row r="17847" spans="1:14">
      <c r="A17847" s="16">
        <v>46319</v>
      </c>
      <c r="B17847" t="s">
        <v>17893</v>
      </c>
      <c r="C17847" t="s">
        <v>26</v>
      </c>
      <c r="D17847" t="s">
        <v>27</v>
      </c>
      <c r="E17847" t="s">
        <v>17</v>
      </c>
      <c r="F17847" t="s">
        <v>16451</v>
      </c>
      <c r="G17847" t="s">
        <v>16452</v>
      </c>
      <c r="H17847">
        <v>9</v>
      </c>
      <c r="I17847" s="17">
        <v>730694</v>
      </c>
      <c r="J17847" s="17">
        <v>36534.7</v>
      </c>
      <c r="K17847" s="17">
        <v>694159.3</v>
      </c>
      <c r="L17847" s="17">
        <v>485911.51</v>
      </c>
      <c r="M17847" s="17">
        <v>208247.79</v>
      </c>
      <c r="N17847" s="17">
        <v>42780.2845</v>
      </c>
    </row>
    <row r="17848" spans="1:14">
      <c r="A17848" s="16">
        <v>46319</v>
      </c>
      <c r="B17848" t="s">
        <v>17894</v>
      </c>
      <c r="C17848" t="s">
        <v>33</v>
      </c>
      <c r="D17848" t="s">
        <v>34</v>
      </c>
      <c r="E17848" t="s">
        <v>35</v>
      </c>
      <c r="F17848" t="s">
        <v>16451</v>
      </c>
      <c r="G17848" t="s">
        <v>16452</v>
      </c>
      <c r="H17848">
        <v>1</v>
      </c>
      <c r="I17848" s="17">
        <v>517576</v>
      </c>
      <c r="J17848" s="17">
        <v>0</v>
      </c>
      <c r="K17848" s="17">
        <v>517576</v>
      </c>
      <c r="L17848" s="17">
        <v>372654.72</v>
      </c>
      <c r="M17848" s="17">
        <v>144921.28</v>
      </c>
      <c r="N17848" s="17">
        <v>108978.7394</v>
      </c>
    </row>
    <row r="17849" spans="1:14">
      <c r="A17849" s="16">
        <v>46319</v>
      </c>
      <c r="B17849" t="s">
        <v>17895</v>
      </c>
      <c r="C17849" t="s">
        <v>22</v>
      </c>
      <c r="D17849" t="s">
        <v>23</v>
      </c>
      <c r="E17849" t="s">
        <v>24</v>
      </c>
      <c r="F17849" t="s">
        <v>16451</v>
      </c>
      <c r="G17849" t="s">
        <v>16452</v>
      </c>
      <c r="H17849">
        <v>5</v>
      </c>
      <c r="I17849" s="17">
        <v>688016</v>
      </c>
      <c r="J17849" s="17">
        <v>0</v>
      </c>
      <c r="K17849" s="17">
        <v>688016</v>
      </c>
      <c r="L17849" s="17">
        <v>522892.16</v>
      </c>
      <c r="M17849" s="17">
        <v>165123.84</v>
      </c>
      <c r="N17849" s="17">
        <v>63151.8486</v>
      </c>
    </row>
    <row r="17850" spans="1:14">
      <c r="A17850" s="16">
        <v>46319</v>
      </c>
      <c r="B17850" t="s">
        <v>17896</v>
      </c>
      <c r="C17850" t="s">
        <v>43</v>
      </c>
      <c r="D17850" t="s">
        <v>44</v>
      </c>
      <c r="E17850" t="s">
        <v>31</v>
      </c>
      <c r="F17850" t="s">
        <v>16451</v>
      </c>
      <c r="G17850" t="s">
        <v>16452</v>
      </c>
      <c r="H17850">
        <v>1</v>
      </c>
      <c r="I17850" s="17">
        <v>811926</v>
      </c>
      <c r="J17850" s="17">
        <v>105550.38</v>
      </c>
      <c r="K17850" s="17">
        <v>706375.62</v>
      </c>
      <c r="L17850" s="17">
        <v>437952.88</v>
      </c>
      <c r="M17850" s="17">
        <v>268422.74</v>
      </c>
      <c r="N17850" s="17">
        <v>97917.6044</v>
      </c>
    </row>
    <row r="17851" spans="1:14">
      <c r="A17851" s="16">
        <v>46319</v>
      </c>
      <c r="B17851" t="s">
        <v>17897</v>
      </c>
      <c r="C17851" t="s">
        <v>43</v>
      </c>
      <c r="D17851" t="s">
        <v>44</v>
      </c>
      <c r="E17851" t="s">
        <v>31</v>
      </c>
      <c r="F17851" t="s">
        <v>16451</v>
      </c>
      <c r="G17851" t="s">
        <v>16452</v>
      </c>
      <c r="H17851">
        <v>7</v>
      </c>
      <c r="I17851" s="17">
        <v>76231</v>
      </c>
      <c r="J17851" s="17">
        <v>5336.17</v>
      </c>
      <c r="K17851" s="17">
        <v>70894.83</v>
      </c>
      <c r="L17851" s="17">
        <v>43954.79</v>
      </c>
      <c r="M17851" s="17">
        <v>26940.04</v>
      </c>
      <c r="N17851" s="17">
        <v>97917.6044</v>
      </c>
    </row>
    <row r="17852" spans="1:14">
      <c r="A17852" s="16">
        <v>46319</v>
      </c>
      <c r="B17852" t="s">
        <v>17898</v>
      </c>
      <c r="C17852" t="s">
        <v>29</v>
      </c>
      <c r="D17852" t="s">
        <v>30</v>
      </c>
      <c r="E17852" t="s">
        <v>31</v>
      </c>
      <c r="F17852" t="s">
        <v>16451</v>
      </c>
      <c r="G17852" t="s">
        <v>16452</v>
      </c>
      <c r="H17852">
        <v>10</v>
      </c>
      <c r="I17852" s="17">
        <v>775479</v>
      </c>
      <c r="J17852" s="17">
        <v>116321.85</v>
      </c>
      <c r="K17852" s="17">
        <v>659157.15</v>
      </c>
      <c r="L17852" s="17">
        <v>408677.43</v>
      </c>
      <c r="M17852" s="17">
        <v>250479.72</v>
      </c>
      <c r="N17852" s="17">
        <v>97917.6044</v>
      </c>
    </row>
    <row r="17853" spans="1:14">
      <c r="A17853" s="16">
        <v>46319</v>
      </c>
      <c r="B17853" t="s">
        <v>17899</v>
      </c>
      <c r="C17853" t="s">
        <v>15</v>
      </c>
      <c r="D17853" t="s">
        <v>16</v>
      </c>
      <c r="E17853" t="s">
        <v>17</v>
      </c>
      <c r="F17853" t="s">
        <v>16451</v>
      </c>
      <c r="G17853" t="s">
        <v>16452</v>
      </c>
      <c r="H17853">
        <v>8</v>
      </c>
      <c r="I17853" s="17">
        <v>201763</v>
      </c>
      <c r="J17853" s="17">
        <v>16141.04</v>
      </c>
      <c r="K17853" s="17">
        <v>185621.96</v>
      </c>
      <c r="L17853" s="17">
        <v>129935.37</v>
      </c>
      <c r="M17853" s="17">
        <v>55686.59</v>
      </c>
      <c r="N17853" s="17">
        <v>42780.2845</v>
      </c>
    </row>
    <row r="17854" spans="1:14">
      <c r="A17854" s="16">
        <v>46319</v>
      </c>
      <c r="B17854" t="s">
        <v>17900</v>
      </c>
      <c r="C17854" t="s">
        <v>43</v>
      </c>
      <c r="D17854" t="s">
        <v>44</v>
      </c>
      <c r="E17854" t="s">
        <v>31</v>
      </c>
      <c r="F17854" t="s">
        <v>16451</v>
      </c>
      <c r="G17854" t="s">
        <v>16452</v>
      </c>
      <c r="H17854">
        <v>2</v>
      </c>
      <c r="I17854" s="17">
        <v>262768</v>
      </c>
      <c r="J17854" s="17">
        <v>31532.16</v>
      </c>
      <c r="K17854" s="17">
        <v>231235.84</v>
      </c>
      <c r="L17854" s="17">
        <v>143366.22</v>
      </c>
      <c r="M17854" s="17">
        <v>87869.62</v>
      </c>
      <c r="N17854" s="17">
        <v>97917.6044</v>
      </c>
    </row>
    <row r="17855" spans="1:14">
      <c r="A17855" s="16">
        <v>46319</v>
      </c>
      <c r="B17855" t="s">
        <v>17901</v>
      </c>
      <c r="C17855" t="s">
        <v>43</v>
      </c>
      <c r="D17855" t="s">
        <v>44</v>
      </c>
      <c r="E17855" t="s">
        <v>31</v>
      </c>
      <c r="F17855" t="s">
        <v>16451</v>
      </c>
      <c r="G17855" t="s">
        <v>16452</v>
      </c>
      <c r="H17855">
        <v>5</v>
      </c>
      <c r="I17855" s="17">
        <v>552934</v>
      </c>
      <c r="J17855" s="17">
        <v>44234.72</v>
      </c>
      <c r="K17855" s="17">
        <v>508699.28</v>
      </c>
      <c r="L17855" s="17">
        <v>315393.55</v>
      </c>
      <c r="M17855" s="17">
        <v>193305.73</v>
      </c>
      <c r="N17855" s="17">
        <v>97917.6044</v>
      </c>
    </row>
    <row r="17856" spans="1:14">
      <c r="A17856" s="16">
        <v>46319</v>
      </c>
      <c r="B17856" t="s">
        <v>17902</v>
      </c>
      <c r="C17856" t="s">
        <v>29</v>
      </c>
      <c r="D17856" t="s">
        <v>30</v>
      </c>
      <c r="E17856" t="s">
        <v>31</v>
      </c>
      <c r="F17856" t="s">
        <v>16451</v>
      </c>
      <c r="G17856" t="s">
        <v>16452</v>
      </c>
      <c r="H17856">
        <v>9</v>
      </c>
      <c r="I17856" s="17">
        <v>817483</v>
      </c>
      <c r="J17856" s="17">
        <v>0</v>
      </c>
      <c r="K17856" s="17">
        <v>817483</v>
      </c>
      <c r="L17856" s="17">
        <v>506839.46</v>
      </c>
      <c r="M17856" s="17">
        <v>310643.54</v>
      </c>
      <c r="N17856" s="17">
        <v>97917.6044</v>
      </c>
    </row>
    <row r="17857" spans="1:14">
      <c r="A17857" s="16">
        <v>46319</v>
      </c>
      <c r="B17857" t="s">
        <v>17903</v>
      </c>
      <c r="C17857" t="s">
        <v>26</v>
      </c>
      <c r="D17857" t="s">
        <v>27</v>
      </c>
      <c r="E17857" t="s">
        <v>17</v>
      </c>
      <c r="F17857" t="s">
        <v>16451</v>
      </c>
      <c r="G17857" t="s">
        <v>16452</v>
      </c>
      <c r="H17857">
        <v>7</v>
      </c>
      <c r="I17857" s="17">
        <v>466365</v>
      </c>
      <c r="J17857" s="17">
        <v>60627.45</v>
      </c>
      <c r="K17857" s="17">
        <v>405737.55</v>
      </c>
      <c r="L17857" s="17">
        <v>284016.28</v>
      </c>
      <c r="M17857" s="17">
        <v>121721.27</v>
      </c>
      <c r="N17857" s="17">
        <v>42780.2845</v>
      </c>
    </row>
    <row r="17858" spans="1:14">
      <c r="A17858" s="16">
        <v>46319</v>
      </c>
      <c r="B17858" t="s">
        <v>17904</v>
      </c>
      <c r="C17858" t="s">
        <v>15</v>
      </c>
      <c r="D17858" t="s">
        <v>16</v>
      </c>
      <c r="E17858" t="s">
        <v>17</v>
      </c>
      <c r="F17858" t="s">
        <v>16451</v>
      </c>
      <c r="G17858" t="s">
        <v>16452</v>
      </c>
      <c r="H17858">
        <v>5</v>
      </c>
      <c r="I17858" s="17">
        <v>195070</v>
      </c>
      <c r="J17858" s="17">
        <v>13654.9</v>
      </c>
      <c r="K17858" s="17">
        <v>181415.1</v>
      </c>
      <c r="L17858" s="17">
        <v>126990.57</v>
      </c>
      <c r="M17858" s="17">
        <v>54424.53</v>
      </c>
      <c r="N17858" s="17">
        <v>42780.2845</v>
      </c>
    </row>
    <row r="17859" spans="1:14">
      <c r="A17859" s="16">
        <v>46319</v>
      </c>
      <c r="B17859" t="s">
        <v>17905</v>
      </c>
      <c r="C17859" t="s">
        <v>22</v>
      </c>
      <c r="D17859" t="s">
        <v>23</v>
      </c>
      <c r="E17859" t="s">
        <v>24</v>
      </c>
      <c r="F17859" t="s">
        <v>16451</v>
      </c>
      <c r="G17859" t="s">
        <v>16452</v>
      </c>
      <c r="H17859">
        <v>8</v>
      </c>
      <c r="I17859" s="17">
        <v>703336</v>
      </c>
      <c r="J17859" s="17">
        <v>105500.4</v>
      </c>
      <c r="K17859" s="17">
        <v>597835.6</v>
      </c>
      <c r="L17859" s="17">
        <v>454355.06</v>
      </c>
      <c r="M17859" s="17">
        <v>143480.54</v>
      </c>
      <c r="N17859" s="17">
        <v>63151.8486</v>
      </c>
    </row>
    <row r="17860" spans="1:14">
      <c r="A17860" s="16">
        <v>46319</v>
      </c>
      <c r="B17860" t="s">
        <v>17906</v>
      </c>
      <c r="C17860" t="s">
        <v>47</v>
      </c>
      <c r="D17860" t="s">
        <v>48</v>
      </c>
      <c r="E17860" t="s">
        <v>35</v>
      </c>
      <c r="F17860" t="s">
        <v>16451</v>
      </c>
      <c r="G17860" t="s">
        <v>16452</v>
      </c>
      <c r="H17860">
        <v>10</v>
      </c>
      <c r="I17860" s="17">
        <v>611932</v>
      </c>
      <c r="J17860" s="17">
        <v>0</v>
      </c>
      <c r="K17860" s="17">
        <v>611932</v>
      </c>
      <c r="L17860" s="17">
        <v>440591.04</v>
      </c>
      <c r="M17860" s="17">
        <v>171340.96</v>
      </c>
      <c r="N17860" s="17">
        <v>108978.7394</v>
      </c>
    </row>
    <row r="17861" spans="1:14">
      <c r="A17861" s="16">
        <v>46319</v>
      </c>
      <c r="B17861" t="s">
        <v>17907</v>
      </c>
      <c r="C17861" t="s">
        <v>15</v>
      </c>
      <c r="D17861" t="s">
        <v>16</v>
      </c>
      <c r="E17861" t="s">
        <v>17</v>
      </c>
      <c r="F17861" t="s">
        <v>16451</v>
      </c>
      <c r="G17861" t="s">
        <v>16452</v>
      </c>
      <c r="H17861">
        <v>7</v>
      </c>
      <c r="I17861" s="17">
        <v>135978</v>
      </c>
      <c r="J17861" s="17">
        <v>0</v>
      </c>
      <c r="K17861" s="17">
        <v>135978</v>
      </c>
      <c r="L17861" s="17">
        <v>95184.60000000001</v>
      </c>
      <c r="M17861" s="17">
        <v>40793.4</v>
      </c>
      <c r="N17861" s="17">
        <v>42780.2845</v>
      </c>
    </row>
    <row r="17862" spans="1:14">
      <c r="A17862" s="16">
        <v>46319</v>
      </c>
      <c r="B17862" t="s">
        <v>17908</v>
      </c>
      <c r="C17862" t="s">
        <v>43</v>
      </c>
      <c r="D17862" t="s">
        <v>44</v>
      </c>
      <c r="E17862" t="s">
        <v>31</v>
      </c>
      <c r="F17862" t="s">
        <v>16451</v>
      </c>
      <c r="G17862" t="s">
        <v>16452</v>
      </c>
      <c r="H17862">
        <v>1</v>
      </c>
      <c r="I17862" s="17">
        <v>634119</v>
      </c>
      <c r="J17862" s="17">
        <v>0</v>
      </c>
      <c r="K17862" s="17">
        <v>634119</v>
      </c>
      <c r="L17862" s="17">
        <v>393153.78</v>
      </c>
      <c r="M17862" s="17">
        <v>240965.22</v>
      </c>
      <c r="N17862" s="17">
        <v>97917.6044</v>
      </c>
    </row>
    <row r="17863" spans="1:14">
      <c r="A17863" s="16">
        <v>46319</v>
      </c>
      <c r="B17863" t="s">
        <v>17909</v>
      </c>
      <c r="C17863" t="s">
        <v>22</v>
      </c>
      <c r="D17863" t="s">
        <v>23</v>
      </c>
      <c r="E17863" t="s">
        <v>24</v>
      </c>
      <c r="F17863" t="s">
        <v>16451</v>
      </c>
      <c r="G17863" t="s">
        <v>16452</v>
      </c>
      <c r="H17863">
        <v>9</v>
      </c>
      <c r="I17863" s="17">
        <v>88417</v>
      </c>
      <c r="J17863" s="17">
        <v>12378.38</v>
      </c>
      <c r="K17863" s="17">
        <v>76038.62</v>
      </c>
      <c r="L17863" s="17">
        <v>57789.35</v>
      </c>
      <c r="M17863" s="17">
        <v>18249.27</v>
      </c>
      <c r="N17863" s="17">
        <v>63151.8486</v>
      </c>
    </row>
    <row r="17864" spans="1:14">
      <c r="A17864" s="16">
        <v>46319</v>
      </c>
      <c r="B17864" t="s">
        <v>17910</v>
      </c>
      <c r="C17864" t="s">
        <v>43</v>
      </c>
      <c r="D17864" t="s">
        <v>44</v>
      </c>
      <c r="E17864" t="s">
        <v>31</v>
      </c>
      <c r="F17864" t="s">
        <v>16451</v>
      </c>
      <c r="G17864" t="s">
        <v>16452</v>
      </c>
      <c r="H17864">
        <v>10</v>
      </c>
      <c r="I17864" s="17">
        <v>257454</v>
      </c>
      <c r="J17864" s="17">
        <v>33469.02</v>
      </c>
      <c r="K17864" s="17">
        <v>223984.98</v>
      </c>
      <c r="L17864" s="17">
        <v>138870.69</v>
      </c>
      <c r="M17864" s="17">
        <v>85114.28999999999</v>
      </c>
      <c r="N17864" s="17">
        <v>97917.6044</v>
      </c>
    </row>
    <row r="17865" spans="1:14">
      <c r="A17865" s="16">
        <v>46319</v>
      </c>
      <c r="B17865" t="s">
        <v>17911</v>
      </c>
      <c r="C17865" t="s">
        <v>43</v>
      </c>
      <c r="D17865" t="s">
        <v>44</v>
      </c>
      <c r="E17865" t="s">
        <v>31</v>
      </c>
      <c r="F17865" t="s">
        <v>16451</v>
      </c>
      <c r="G17865" t="s">
        <v>16452</v>
      </c>
      <c r="H17865">
        <v>2</v>
      </c>
      <c r="I17865" s="17">
        <v>518322</v>
      </c>
      <c r="J17865" s="17">
        <v>0</v>
      </c>
      <c r="K17865" s="17">
        <v>518322</v>
      </c>
      <c r="L17865" s="17">
        <v>321359.64</v>
      </c>
      <c r="M17865" s="17">
        <v>196962.36</v>
      </c>
      <c r="N17865" s="17">
        <v>97917.6044</v>
      </c>
    </row>
    <row r="17866" spans="1:14">
      <c r="A17866" s="16">
        <v>46319</v>
      </c>
      <c r="B17866" t="s">
        <v>17912</v>
      </c>
      <c r="C17866" t="s">
        <v>22</v>
      </c>
      <c r="D17866" t="s">
        <v>23</v>
      </c>
      <c r="E17866" t="s">
        <v>24</v>
      </c>
      <c r="F17866" t="s">
        <v>16451</v>
      </c>
      <c r="G17866" t="s">
        <v>16452</v>
      </c>
      <c r="H17866">
        <v>6</v>
      </c>
      <c r="I17866" s="17">
        <v>448638</v>
      </c>
      <c r="J17866" s="17">
        <v>26918.28</v>
      </c>
      <c r="K17866" s="17">
        <v>421719.72</v>
      </c>
      <c r="L17866" s="17">
        <v>320506.99</v>
      </c>
      <c r="M17866" s="17">
        <v>101212.73</v>
      </c>
      <c r="N17866" s="17">
        <v>63151.8486</v>
      </c>
    </row>
    <row r="17867" spans="1:14">
      <c r="A17867" s="16">
        <v>46319</v>
      </c>
      <c r="B17867" t="s">
        <v>17913</v>
      </c>
      <c r="C17867" t="s">
        <v>73</v>
      </c>
      <c r="D17867" t="s">
        <v>74</v>
      </c>
      <c r="E17867" t="s">
        <v>24</v>
      </c>
      <c r="F17867" t="s">
        <v>16451</v>
      </c>
      <c r="G17867" t="s">
        <v>16452</v>
      </c>
      <c r="H17867">
        <v>6</v>
      </c>
      <c r="I17867" s="17">
        <v>768438</v>
      </c>
      <c r="J17867" s="17">
        <v>23053.14</v>
      </c>
      <c r="K17867" s="17">
        <v>745384.86</v>
      </c>
      <c r="L17867" s="17">
        <v>566492.49</v>
      </c>
      <c r="M17867" s="17">
        <v>178892.37</v>
      </c>
      <c r="N17867" s="17">
        <v>63151.8486</v>
      </c>
    </row>
    <row r="17868" spans="1:14">
      <c r="A17868" s="16">
        <v>46319</v>
      </c>
      <c r="B17868" t="s">
        <v>17914</v>
      </c>
      <c r="C17868" t="s">
        <v>15</v>
      </c>
      <c r="D17868" t="s">
        <v>16</v>
      </c>
      <c r="E17868" t="s">
        <v>17</v>
      </c>
      <c r="F17868" t="s">
        <v>16451</v>
      </c>
      <c r="G17868" t="s">
        <v>16452</v>
      </c>
      <c r="H17868">
        <v>9</v>
      </c>
      <c r="I17868" s="17">
        <v>808278</v>
      </c>
      <c r="J17868" s="17">
        <v>105076.14</v>
      </c>
      <c r="K17868" s="17">
        <v>703201.86</v>
      </c>
      <c r="L17868" s="17">
        <v>492241.3</v>
      </c>
      <c r="M17868" s="17">
        <v>210960.56</v>
      </c>
      <c r="N17868" s="17">
        <v>42780.2845</v>
      </c>
    </row>
    <row r="17869" spans="1:14">
      <c r="A17869" s="16">
        <v>46319</v>
      </c>
      <c r="B17869" t="s">
        <v>17915</v>
      </c>
      <c r="C17869" t="s">
        <v>47</v>
      </c>
      <c r="D17869" t="s">
        <v>48</v>
      </c>
      <c r="E17869" t="s">
        <v>35</v>
      </c>
      <c r="F17869" t="s">
        <v>16451</v>
      </c>
      <c r="G17869" t="s">
        <v>16452</v>
      </c>
      <c r="H17869">
        <v>2</v>
      </c>
      <c r="I17869" s="17">
        <v>121176</v>
      </c>
      <c r="J17869" s="17">
        <v>2423.52</v>
      </c>
      <c r="K17869" s="17">
        <v>118752.48</v>
      </c>
      <c r="L17869" s="17">
        <v>85501.78999999999</v>
      </c>
      <c r="M17869" s="17">
        <v>33250.69</v>
      </c>
      <c r="N17869" s="17">
        <v>108978.7394</v>
      </c>
    </row>
    <row r="17870" spans="1:14">
      <c r="A17870" s="16">
        <v>46319</v>
      </c>
      <c r="B17870" t="s">
        <v>17916</v>
      </c>
      <c r="C17870" t="s">
        <v>15</v>
      </c>
      <c r="D17870" t="s">
        <v>16</v>
      </c>
      <c r="E17870" t="s">
        <v>17</v>
      </c>
      <c r="F17870" t="s">
        <v>16451</v>
      </c>
      <c r="G17870" t="s">
        <v>16452</v>
      </c>
      <c r="H17870">
        <v>7</v>
      </c>
      <c r="I17870" s="17">
        <v>823150</v>
      </c>
      <c r="J17870" s="17">
        <v>107009.5</v>
      </c>
      <c r="K17870" s="17">
        <v>716140.5</v>
      </c>
      <c r="L17870" s="17">
        <v>501298.35</v>
      </c>
      <c r="M17870" s="17">
        <v>214842.15</v>
      </c>
      <c r="N17870" s="17">
        <v>42780.2845</v>
      </c>
    </row>
    <row r="17871" spans="1:14">
      <c r="A17871" s="16">
        <v>46319</v>
      </c>
      <c r="B17871" t="s">
        <v>17917</v>
      </c>
      <c r="C17871" t="s">
        <v>22</v>
      </c>
      <c r="D17871" t="s">
        <v>23</v>
      </c>
      <c r="E17871" t="s">
        <v>24</v>
      </c>
      <c r="F17871" t="s">
        <v>16451</v>
      </c>
      <c r="G17871" t="s">
        <v>16452</v>
      </c>
      <c r="H17871">
        <v>2</v>
      </c>
      <c r="I17871" s="17">
        <v>320771</v>
      </c>
      <c r="J17871" s="17">
        <v>28869.39</v>
      </c>
      <c r="K17871" s="17">
        <v>291901.61</v>
      </c>
      <c r="L17871" s="17">
        <v>221845.22</v>
      </c>
      <c r="M17871" s="17">
        <v>70056.39</v>
      </c>
      <c r="N17871" s="17">
        <v>63151.8486</v>
      </c>
    </row>
    <row r="17872" spans="1:14">
      <c r="A17872" s="16">
        <v>46319</v>
      </c>
      <c r="B17872" t="s">
        <v>17918</v>
      </c>
      <c r="C17872" t="s">
        <v>15</v>
      </c>
      <c r="D17872" t="s">
        <v>16</v>
      </c>
      <c r="E17872" t="s">
        <v>17</v>
      </c>
      <c r="F17872" t="s">
        <v>16451</v>
      </c>
      <c r="G17872" t="s">
        <v>16452</v>
      </c>
      <c r="H17872">
        <v>3</v>
      </c>
      <c r="I17872" s="17">
        <v>414688</v>
      </c>
      <c r="J17872" s="17">
        <v>58056.32</v>
      </c>
      <c r="K17872" s="17">
        <v>356631.68</v>
      </c>
      <c r="L17872" s="17">
        <v>249642.18</v>
      </c>
      <c r="M17872" s="17">
        <v>106989.5</v>
      </c>
      <c r="N17872" s="17">
        <v>42780.2845</v>
      </c>
    </row>
    <row r="17873" spans="1:14">
      <c r="A17873" s="16">
        <v>46319</v>
      </c>
      <c r="B17873" t="s">
        <v>17919</v>
      </c>
      <c r="C17873" t="s">
        <v>29</v>
      </c>
      <c r="D17873" t="s">
        <v>30</v>
      </c>
      <c r="E17873" t="s">
        <v>31</v>
      </c>
      <c r="F17873" t="s">
        <v>16451</v>
      </c>
      <c r="G17873" t="s">
        <v>16452</v>
      </c>
      <c r="H17873">
        <v>3</v>
      </c>
      <c r="I17873" s="17">
        <v>684149</v>
      </c>
      <c r="J17873" s="17">
        <v>54731.92</v>
      </c>
      <c r="K17873" s="17">
        <v>629417.08</v>
      </c>
      <c r="L17873" s="17">
        <v>390238.59</v>
      </c>
      <c r="M17873" s="17">
        <v>239178.49</v>
      </c>
      <c r="N17873" s="17">
        <v>97917.6044</v>
      </c>
    </row>
    <row r="17874" spans="1:14">
      <c r="A17874" s="16">
        <v>46319</v>
      </c>
      <c r="B17874" t="s">
        <v>17920</v>
      </c>
      <c r="C17874" t="s">
        <v>73</v>
      </c>
      <c r="D17874" t="s">
        <v>74</v>
      </c>
      <c r="E17874" t="s">
        <v>24</v>
      </c>
      <c r="F17874" t="s">
        <v>16451</v>
      </c>
      <c r="G17874" t="s">
        <v>16452</v>
      </c>
      <c r="H17874">
        <v>3</v>
      </c>
      <c r="I17874" s="17">
        <v>46889</v>
      </c>
      <c r="J17874" s="17">
        <v>6564.46</v>
      </c>
      <c r="K17874" s="17">
        <v>40324.54</v>
      </c>
      <c r="L17874" s="17">
        <v>30646.65</v>
      </c>
      <c r="M17874" s="17">
        <v>9677.889999999999</v>
      </c>
      <c r="N17874" s="17">
        <v>63151.8486</v>
      </c>
    </row>
    <row r="17875" spans="1:14">
      <c r="A17875" s="16">
        <v>46319</v>
      </c>
      <c r="B17875" t="s">
        <v>17921</v>
      </c>
      <c r="C17875" t="s">
        <v>29</v>
      </c>
      <c r="D17875" t="s">
        <v>30</v>
      </c>
      <c r="E17875" t="s">
        <v>31</v>
      </c>
      <c r="F17875" t="s">
        <v>16451</v>
      </c>
      <c r="G17875" t="s">
        <v>16452</v>
      </c>
      <c r="H17875">
        <v>8</v>
      </c>
      <c r="I17875" s="17">
        <v>484498</v>
      </c>
      <c r="J17875" s="17">
        <v>24224.9</v>
      </c>
      <c r="K17875" s="17">
        <v>460273.1</v>
      </c>
      <c r="L17875" s="17">
        <v>285369.32</v>
      </c>
      <c r="M17875" s="17">
        <v>174903.78</v>
      </c>
      <c r="N17875" s="17">
        <v>97917.6044</v>
      </c>
    </row>
    <row r="17876" spans="1:14">
      <c r="A17876" s="16">
        <v>46319</v>
      </c>
      <c r="B17876" t="s">
        <v>17922</v>
      </c>
      <c r="C17876" t="s">
        <v>33</v>
      </c>
      <c r="D17876" t="s">
        <v>34</v>
      </c>
      <c r="E17876" t="s">
        <v>35</v>
      </c>
      <c r="F17876" t="s">
        <v>16451</v>
      </c>
      <c r="G17876" t="s">
        <v>16452</v>
      </c>
      <c r="H17876">
        <v>2</v>
      </c>
      <c r="I17876" s="17">
        <v>248631</v>
      </c>
      <c r="J17876" s="17">
        <v>9945.24</v>
      </c>
      <c r="K17876" s="17">
        <v>238685.76</v>
      </c>
      <c r="L17876" s="17">
        <v>171853.75</v>
      </c>
      <c r="M17876" s="17">
        <v>66832.00999999999</v>
      </c>
      <c r="N17876" s="17">
        <v>108978.7394</v>
      </c>
    </row>
    <row r="17877" spans="1:14">
      <c r="A17877" s="16">
        <v>46319</v>
      </c>
      <c r="B17877" t="s">
        <v>17923</v>
      </c>
      <c r="C17877" t="s">
        <v>26</v>
      </c>
      <c r="D17877" t="s">
        <v>27</v>
      </c>
      <c r="E17877" t="s">
        <v>17</v>
      </c>
      <c r="F17877" t="s">
        <v>16451</v>
      </c>
      <c r="G17877" t="s">
        <v>16452</v>
      </c>
      <c r="H17877">
        <v>10</v>
      </c>
      <c r="I17877" s="17">
        <v>452987</v>
      </c>
      <c r="J17877" s="17">
        <v>63418.18</v>
      </c>
      <c r="K17877" s="17">
        <v>389568.82</v>
      </c>
      <c r="L17877" s="17">
        <v>272698.17</v>
      </c>
      <c r="M17877" s="17">
        <v>116870.65</v>
      </c>
      <c r="N17877" s="17">
        <v>42780.2845</v>
      </c>
    </row>
    <row r="17878" spans="1:14">
      <c r="A17878" s="16">
        <v>46319</v>
      </c>
      <c r="B17878" t="s">
        <v>17924</v>
      </c>
      <c r="C17878" t="s">
        <v>26</v>
      </c>
      <c r="D17878" t="s">
        <v>27</v>
      </c>
      <c r="E17878" t="s">
        <v>17</v>
      </c>
      <c r="F17878" t="s">
        <v>16451</v>
      </c>
      <c r="G17878" t="s">
        <v>16452</v>
      </c>
      <c r="H17878">
        <v>7</v>
      </c>
      <c r="I17878" s="17">
        <v>192415</v>
      </c>
      <c r="J17878" s="17">
        <v>23089.8</v>
      </c>
      <c r="K17878" s="17">
        <v>169325.2</v>
      </c>
      <c r="L17878" s="17">
        <v>118527.64</v>
      </c>
      <c r="M17878" s="17">
        <v>50797.56</v>
      </c>
      <c r="N17878" s="17">
        <v>42780.2845</v>
      </c>
    </row>
    <row r="17879" spans="1:14">
      <c r="A17879" s="16">
        <v>46319</v>
      </c>
      <c r="B17879" t="s">
        <v>17925</v>
      </c>
      <c r="C17879" t="s">
        <v>43</v>
      </c>
      <c r="D17879" t="s">
        <v>44</v>
      </c>
      <c r="E17879" t="s">
        <v>31</v>
      </c>
      <c r="F17879" t="s">
        <v>16451</v>
      </c>
      <c r="G17879" t="s">
        <v>16452</v>
      </c>
      <c r="H17879">
        <v>4</v>
      </c>
      <c r="I17879" s="17">
        <v>712417</v>
      </c>
      <c r="J17879" s="17">
        <v>85490.03999999999</v>
      </c>
      <c r="K17879" s="17">
        <v>626926.96</v>
      </c>
      <c r="L17879" s="17">
        <v>388694.72</v>
      </c>
      <c r="M17879" s="17">
        <v>238232.24</v>
      </c>
      <c r="N17879" s="17">
        <v>97917.6044</v>
      </c>
    </row>
    <row r="17880" spans="1:14">
      <c r="A17880" s="16">
        <v>46319</v>
      </c>
      <c r="B17880" t="s">
        <v>17926</v>
      </c>
      <c r="C17880" t="s">
        <v>43</v>
      </c>
      <c r="D17880" t="s">
        <v>44</v>
      </c>
      <c r="E17880" t="s">
        <v>31</v>
      </c>
      <c r="F17880" t="s">
        <v>16451</v>
      </c>
      <c r="G17880" t="s">
        <v>16452</v>
      </c>
      <c r="H17880">
        <v>4</v>
      </c>
      <c r="I17880" s="17">
        <v>724808</v>
      </c>
      <c r="J17880" s="17">
        <v>94225.03999999999</v>
      </c>
      <c r="K17880" s="17">
        <v>630582.96</v>
      </c>
      <c r="L17880" s="17">
        <v>390961.44</v>
      </c>
      <c r="M17880" s="17">
        <v>239621.52</v>
      </c>
      <c r="N17880" s="17">
        <v>97917.6044</v>
      </c>
    </row>
    <row r="17881" spans="1:14">
      <c r="A17881" s="16">
        <v>46319</v>
      </c>
      <c r="B17881" t="s">
        <v>17927</v>
      </c>
      <c r="C17881" t="s">
        <v>47</v>
      </c>
      <c r="D17881" t="s">
        <v>48</v>
      </c>
      <c r="E17881" t="s">
        <v>35</v>
      </c>
      <c r="F17881" t="s">
        <v>16451</v>
      </c>
      <c r="G17881" t="s">
        <v>16452</v>
      </c>
      <c r="H17881">
        <v>2</v>
      </c>
      <c r="I17881" s="17">
        <v>268285</v>
      </c>
      <c r="J17881" s="17">
        <v>16097.1</v>
      </c>
      <c r="K17881" s="17">
        <v>252187.9</v>
      </c>
      <c r="L17881" s="17">
        <v>181575.29</v>
      </c>
      <c r="M17881" s="17">
        <v>70612.61</v>
      </c>
      <c r="N17881" s="17">
        <v>108978.7394</v>
      </c>
    </row>
    <row r="17882" spans="1:14">
      <c r="A17882" s="16">
        <v>46319</v>
      </c>
      <c r="B17882" t="s">
        <v>17928</v>
      </c>
      <c r="C17882" t="s">
        <v>43</v>
      </c>
      <c r="D17882" t="s">
        <v>44</v>
      </c>
      <c r="E17882" t="s">
        <v>31</v>
      </c>
      <c r="F17882" t="s">
        <v>16451</v>
      </c>
      <c r="G17882" t="s">
        <v>16452</v>
      </c>
      <c r="H17882">
        <v>2</v>
      </c>
      <c r="I17882" s="17">
        <v>626584</v>
      </c>
      <c r="J17882" s="17">
        <v>37595.04</v>
      </c>
      <c r="K17882" s="17">
        <v>588988.96</v>
      </c>
      <c r="L17882" s="17">
        <v>365173.16</v>
      </c>
      <c r="M17882" s="17">
        <v>223815.8</v>
      </c>
      <c r="N17882" s="17">
        <v>97917.6044</v>
      </c>
    </row>
    <row r="17883" spans="1:14">
      <c r="A17883" s="16">
        <v>46319</v>
      </c>
      <c r="B17883" t="s">
        <v>17929</v>
      </c>
      <c r="C17883" t="s">
        <v>22</v>
      </c>
      <c r="D17883" t="s">
        <v>23</v>
      </c>
      <c r="E17883" t="s">
        <v>24</v>
      </c>
      <c r="F17883" t="s">
        <v>16451</v>
      </c>
      <c r="G17883" t="s">
        <v>16452</v>
      </c>
      <c r="H17883">
        <v>6</v>
      </c>
      <c r="I17883" s="17">
        <v>116425</v>
      </c>
      <c r="J17883" s="17">
        <v>0</v>
      </c>
      <c r="K17883" s="17">
        <v>116425</v>
      </c>
      <c r="L17883" s="17">
        <v>88483</v>
      </c>
      <c r="M17883" s="17">
        <v>27942</v>
      </c>
      <c r="N17883" s="17">
        <v>63151.8486</v>
      </c>
    </row>
    <row r="17884" spans="1:14">
      <c r="A17884" s="16">
        <v>46319</v>
      </c>
      <c r="B17884" t="s">
        <v>17930</v>
      </c>
      <c r="C17884" t="s">
        <v>47</v>
      </c>
      <c r="D17884" t="s">
        <v>48</v>
      </c>
      <c r="E17884" t="s">
        <v>35</v>
      </c>
      <c r="F17884" t="s">
        <v>16451</v>
      </c>
      <c r="G17884" t="s">
        <v>16452</v>
      </c>
      <c r="H17884">
        <v>10</v>
      </c>
      <c r="I17884" s="17">
        <v>409615</v>
      </c>
      <c r="J17884" s="17">
        <v>28673.05</v>
      </c>
      <c r="K17884" s="17">
        <v>380941.95</v>
      </c>
      <c r="L17884" s="17">
        <v>274278.2</v>
      </c>
      <c r="M17884" s="17">
        <v>106663.75</v>
      </c>
      <c r="N17884" s="17">
        <v>108978.7394</v>
      </c>
    </row>
    <row r="17885" spans="1:14">
      <c r="A17885" s="16">
        <v>46319</v>
      </c>
      <c r="B17885" t="s">
        <v>17931</v>
      </c>
      <c r="C17885" t="s">
        <v>33</v>
      </c>
      <c r="D17885" t="s">
        <v>34</v>
      </c>
      <c r="E17885" t="s">
        <v>35</v>
      </c>
      <c r="F17885" t="s">
        <v>16451</v>
      </c>
      <c r="G17885" t="s">
        <v>16452</v>
      </c>
      <c r="H17885">
        <v>10</v>
      </c>
      <c r="I17885" s="17">
        <v>76023</v>
      </c>
      <c r="J17885" s="17">
        <v>9882.99</v>
      </c>
      <c r="K17885" s="17">
        <v>66140.00999999999</v>
      </c>
      <c r="L17885" s="17">
        <v>47620.81</v>
      </c>
      <c r="M17885" s="17">
        <v>18519.2</v>
      </c>
      <c r="N17885" s="17">
        <v>108978.7394</v>
      </c>
    </row>
    <row r="17886" spans="1:14">
      <c r="A17886" s="16">
        <v>46319</v>
      </c>
      <c r="B17886" t="s">
        <v>17932</v>
      </c>
      <c r="C17886" t="s">
        <v>29</v>
      </c>
      <c r="D17886" t="s">
        <v>30</v>
      </c>
      <c r="E17886" t="s">
        <v>31</v>
      </c>
      <c r="F17886" t="s">
        <v>16451</v>
      </c>
      <c r="G17886" t="s">
        <v>16452</v>
      </c>
      <c r="H17886">
        <v>10</v>
      </c>
      <c r="I17886" s="17">
        <v>211573</v>
      </c>
      <c r="J17886" s="17">
        <v>0</v>
      </c>
      <c r="K17886" s="17">
        <v>211573</v>
      </c>
      <c r="L17886" s="17">
        <v>131175.26</v>
      </c>
      <c r="M17886" s="17">
        <v>80397.74000000001</v>
      </c>
      <c r="N17886" s="17">
        <v>97917.6044</v>
      </c>
    </row>
    <row r="17887" spans="1:14">
      <c r="A17887" s="16">
        <v>46319</v>
      </c>
      <c r="B17887" t="s">
        <v>17933</v>
      </c>
      <c r="C17887" t="s">
        <v>26</v>
      </c>
      <c r="D17887" t="s">
        <v>27</v>
      </c>
      <c r="E17887" t="s">
        <v>17</v>
      </c>
      <c r="F17887" t="s">
        <v>16451</v>
      </c>
      <c r="G17887" t="s">
        <v>16452</v>
      </c>
      <c r="H17887">
        <v>3</v>
      </c>
      <c r="I17887" s="17">
        <v>654257</v>
      </c>
      <c r="J17887" s="17">
        <v>65425.7</v>
      </c>
      <c r="K17887" s="17">
        <v>588831.3</v>
      </c>
      <c r="L17887" s="17">
        <v>412181.91</v>
      </c>
      <c r="M17887" s="17">
        <v>176649.39</v>
      </c>
      <c r="N17887" s="17">
        <v>42780.2845</v>
      </c>
    </row>
    <row r="17888" spans="1:14">
      <c r="A17888" s="16">
        <v>46319</v>
      </c>
      <c r="B17888" t="s">
        <v>17934</v>
      </c>
      <c r="C17888" t="s">
        <v>29</v>
      </c>
      <c r="D17888" t="s">
        <v>30</v>
      </c>
      <c r="E17888" t="s">
        <v>31</v>
      </c>
      <c r="F17888" t="s">
        <v>16451</v>
      </c>
      <c r="G17888" t="s">
        <v>16452</v>
      </c>
      <c r="H17888">
        <v>8</v>
      </c>
      <c r="I17888" s="17">
        <v>835775</v>
      </c>
      <c r="J17888" s="17">
        <v>41788.75</v>
      </c>
      <c r="K17888" s="17">
        <v>793986.25</v>
      </c>
      <c r="L17888" s="17">
        <v>492271.48</v>
      </c>
      <c r="M17888" s="17">
        <v>301714.77</v>
      </c>
      <c r="N17888" s="17">
        <v>97917.6044</v>
      </c>
    </row>
    <row r="17889" spans="1:14">
      <c r="A17889" s="16">
        <v>46319</v>
      </c>
      <c r="B17889" t="s">
        <v>17935</v>
      </c>
      <c r="C17889" t="s">
        <v>43</v>
      </c>
      <c r="D17889" t="s">
        <v>44</v>
      </c>
      <c r="E17889" t="s">
        <v>31</v>
      </c>
      <c r="F17889" t="s">
        <v>16451</v>
      </c>
      <c r="G17889" t="s">
        <v>16452</v>
      </c>
      <c r="H17889">
        <v>2</v>
      </c>
      <c r="I17889" s="17">
        <v>503059</v>
      </c>
      <c r="J17889" s="17">
        <v>15091.77</v>
      </c>
      <c r="K17889" s="17">
        <v>487967.23</v>
      </c>
      <c r="L17889" s="17">
        <v>302539.68</v>
      </c>
      <c r="M17889" s="17">
        <v>185427.55</v>
      </c>
      <c r="N17889" s="17">
        <v>97917.6044</v>
      </c>
    </row>
    <row r="17890" spans="1:14">
      <c r="A17890" s="16">
        <v>46319</v>
      </c>
      <c r="B17890" t="s">
        <v>17936</v>
      </c>
      <c r="C17890" t="s">
        <v>47</v>
      </c>
      <c r="D17890" t="s">
        <v>48</v>
      </c>
      <c r="E17890" t="s">
        <v>35</v>
      </c>
      <c r="F17890" t="s">
        <v>16451</v>
      </c>
      <c r="G17890" t="s">
        <v>16452</v>
      </c>
      <c r="H17890">
        <v>12</v>
      </c>
      <c r="I17890" s="17">
        <v>587405</v>
      </c>
      <c r="J17890" s="17">
        <v>35244.3</v>
      </c>
      <c r="K17890" s="17">
        <v>552160.7</v>
      </c>
      <c r="L17890" s="17">
        <v>397555.7</v>
      </c>
      <c r="M17890" s="17">
        <v>154605</v>
      </c>
      <c r="N17890" s="17">
        <v>108978.7394</v>
      </c>
    </row>
    <row r="17891" spans="1:14">
      <c r="A17891" s="16">
        <v>46319</v>
      </c>
      <c r="B17891" t="s">
        <v>17937</v>
      </c>
      <c r="C17891" t="s">
        <v>26</v>
      </c>
      <c r="D17891" t="s">
        <v>27</v>
      </c>
      <c r="E17891" t="s">
        <v>17</v>
      </c>
      <c r="F17891" t="s">
        <v>16451</v>
      </c>
      <c r="G17891" t="s">
        <v>16452</v>
      </c>
      <c r="H17891">
        <v>12</v>
      </c>
      <c r="I17891" s="17">
        <v>223293</v>
      </c>
      <c r="J17891" s="17">
        <v>11164.65</v>
      </c>
      <c r="K17891" s="17">
        <v>212128.35</v>
      </c>
      <c r="L17891" s="17">
        <v>148489.84</v>
      </c>
      <c r="M17891" s="17">
        <v>63638.51</v>
      </c>
      <c r="N17891" s="17">
        <v>42780.2845</v>
      </c>
    </row>
    <row r="17892" spans="1:14">
      <c r="A17892" s="16">
        <v>46319</v>
      </c>
      <c r="B17892" t="s">
        <v>17938</v>
      </c>
      <c r="C17892" t="s">
        <v>29</v>
      </c>
      <c r="D17892" t="s">
        <v>30</v>
      </c>
      <c r="E17892" t="s">
        <v>31</v>
      </c>
      <c r="F17892" t="s">
        <v>16451</v>
      </c>
      <c r="G17892" t="s">
        <v>16452</v>
      </c>
      <c r="H17892">
        <v>11</v>
      </c>
      <c r="I17892" s="17">
        <v>378873</v>
      </c>
      <c r="J17892" s="17">
        <v>15154.92</v>
      </c>
      <c r="K17892" s="17">
        <v>363718.08</v>
      </c>
      <c r="L17892" s="17">
        <v>225505.21</v>
      </c>
      <c r="M17892" s="17">
        <v>138212.87</v>
      </c>
      <c r="N17892" s="17">
        <v>97917.6044</v>
      </c>
    </row>
    <row r="17893" spans="1:14">
      <c r="A17893" s="16">
        <v>46319</v>
      </c>
      <c r="B17893" t="s">
        <v>17939</v>
      </c>
      <c r="C17893" t="s">
        <v>22</v>
      </c>
      <c r="D17893" t="s">
        <v>23</v>
      </c>
      <c r="E17893" t="s">
        <v>24</v>
      </c>
      <c r="F17893" t="s">
        <v>16451</v>
      </c>
      <c r="G17893" t="s">
        <v>16452</v>
      </c>
      <c r="H17893">
        <v>4</v>
      </c>
      <c r="I17893" s="17">
        <v>56088</v>
      </c>
      <c r="J17893" s="17">
        <v>0</v>
      </c>
      <c r="K17893" s="17">
        <v>56088</v>
      </c>
      <c r="L17893" s="17">
        <v>42626.88</v>
      </c>
      <c r="M17893" s="17">
        <v>13461.12</v>
      </c>
      <c r="N17893" s="17">
        <v>63151.8486</v>
      </c>
    </row>
    <row r="17894" spans="1:14">
      <c r="A17894" s="16">
        <v>46319</v>
      </c>
      <c r="B17894" t="s">
        <v>17940</v>
      </c>
      <c r="C17894" t="s">
        <v>29</v>
      </c>
      <c r="D17894" t="s">
        <v>30</v>
      </c>
      <c r="E17894" t="s">
        <v>31</v>
      </c>
      <c r="F17894" t="s">
        <v>16451</v>
      </c>
      <c r="G17894" t="s">
        <v>16452</v>
      </c>
      <c r="H17894">
        <v>11</v>
      </c>
      <c r="I17894" s="17">
        <v>809157</v>
      </c>
      <c r="J17894" s="17">
        <v>64732.56</v>
      </c>
      <c r="K17894" s="17">
        <v>744424.4399999999</v>
      </c>
      <c r="L17894" s="17">
        <v>461543.15</v>
      </c>
      <c r="M17894" s="17">
        <v>282881.29</v>
      </c>
      <c r="N17894" s="17">
        <v>97917.6044</v>
      </c>
    </row>
    <row r="17895" spans="1:14">
      <c r="A17895" s="16">
        <v>46319</v>
      </c>
      <c r="B17895" t="s">
        <v>17941</v>
      </c>
      <c r="C17895" t="s">
        <v>26</v>
      </c>
      <c r="D17895" t="s">
        <v>27</v>
      </c>
      <c r="E17895" t="s">
        <v>17</v>
      </c>
      <c r="F17895" t="s">
        <v>16451</v>
      </c>
      <c r="G17895" t="s">
        <v>16452</v>
      </c>
      <c r="H17895">
        <v>3</v>
      </c>
      <c r="I17895" s="17">
        <v>749489</v>
      </c>
      <c r="J17895" s="17">
        <v>82443.78999999999</v>
      </c>
      <c r="K17895" s="17">
        <v>667045.21</v>
      </c>
      <c r="L17895" s="17">
        <v>466931.65</v>
      </c>
      <c r="M17895" s="17">
        <v>200113.56</v>
      </c>
      <c r="N17895" s="17">
        <v>42780.2845</v>
      </c>
    </row>
    <row r="17896" spans="1:14">
      <c r="A17896" s="16">
        <v>46319</v>
      </c>
      <c r="B17896" t="s">
        <v>17942</v>
      </c>
      <c r="C17896" t="s">
        <v>26</v>
      </c>
      <c r="D17896" t="s">
        <v>27</v>
      </c>
      <c r="E17896" t="s">
        <v>17</v>
      </c>
      <c r="F17896" t="s">
        <v>16451</v>
      </c>
      <c r="G17896" t="s">
        <v>16452</v>
      </c>
      <c r="H17896">
        <v>5</v>
      </c>
      <c r="I17896" s="17">
        <v>203038</v>
      </c>
      <c r="J17896" s="17">
        <v>14212.66</v>
      </c>
      <c r="K17896" s="17">
        <v>188825.34</v>
      </c>
      <c r="L17896" s="17">
        <v>132177.74</v>
      </c>
      <c r="M17896" s="17">
        <v>56647.6</v>
      </c>
      <c r="N17896" s="17">
        <v>42780.2845</v>
      </c>
    </row>
    <row r="17897" spans="1:14">
      <c r="A17897" s="16">
        <v>46320</v>
      </c>
      <c r="B17897" t="s">
        <v>17943</v>
      </c>
      <c r="C17897" t="s">
        <v>43</v>
      </c>
      <c r="D17897" t="s">
        <v>44</v>
      </c>
      <c r="E17897" t="s">
        <v>31</v>
      </c>
      <c r="F17897" t="s">
        <v>16451</v>
      </c>
      <c r="G17897" t="s">
        <v>16452</v>
      </c>
      <c r="H17897">
        <v>5</v>
      </c>
      <c r="I17897" s="17">
        <v>532521</v>
      </c>
      <c r="J17897" s="17">
        <v>47926.89</v>
      </c>
      <c r="K17897" s="17">
        <v>484594.11</v>
      </c>
      <c r="L17897" s="17">
        <v>300448.35</v>
      </c>
      <c r="M17897" s="17">
        <v>184145.76</v>
      </c>
      <c r="N17897" s="17">
        <v>97917.6044</v>
      </c>
    </row>
    <row r="17898" spans="1:14">
      <c r="A17898" s="16">
        <v>46320</v>
      </c>
      <c r="B17898" t="s">
        <v>17944</v>
      </c>
      <c r="C17898" t="s">
        <v>22</v>
      </c>
      <c r="D17898" t="s">
        <v>23</v>
      </c>
      <c r="E17898" t="s">
        <v>24</v>
      </c>
      <c r="F17898" t="s">
        <v>16451</v>
      </c>
      <c r="G17898" t="s">
        <v>16452</v>
      </c>
      <c r="H17898">
        <v>7</v>
      </c>
      <c r="I17898" s="17">
        <v>553069</v>
      </c>
      <c r="J17898" s="17">
        <v>22122.76</v>
      </c>
      <c r="K17898" s="17">
        <v>530946.24</v>
      </c>
      <c r="L17898" s="17">
        <v>403519.14</v>
      </c>
      <c r="M17898" s="17">
        <v>127427.1</v>
      </c>
      <c r="N17898" s="17">
        <v>63151.8486</v>
      </c>
    </row>
    <row r="17899" spans="1:14">
      <c r="A17899" s="16">
        <v>46320</v>
      </c>
      <c r="B17899" t="s">
        <v>17945</v>
      </c>
      <c r="C17899" t="s">
        <v>47</v>
      </c>
      <c r="D17899" t="s">
        <v>48</v>
      </c>
      <c r="E17899" t="s">
        <v>35</v>
      </c>
      <c r="F17899" t="s">
        <v>16451</v>
      </c>
      <c r="G17899" t="s">
        <v>16452</v>
      </c>
      <c r="H17899">
        <v>12</v>
      </c>
      <c r="I17899" s="17">
        <v>645588</v>
      </c>
      <c r="J17899" s="17">
        <v>71014.67999999999</v>
      </c>
      <c r="K17899" s="17">
        <v>574573.3199999999</v>
      </c>
      <c r="L17899" s="17">
        <v>413692.79</v>
      </c>
      <c r="M17899" s="17">
        <v>160880.53</v>
      </c>
      <c r="N17899" s="17">
        <v>108978.7394</v>
      </c>
    </row>
    <row r="17900" spans="1:14">
      <c r="A17900" s="16">
        <v>46320</v>
      </c>
      <c r="B17900" t="s">
        <v>17946</v>
      </c>
      <c r="C17900" t="s">
        <v>22</v>
      </c>
      <c r="D17900" t="s">
        <v>23</v>
      </c>
      <c r="E17900" t="s">
        <v>24</v>
      </c>
      <c r="F17900" t="s">
        <v>16451</v>
      </c>
      <c r="G17900" t="s">
        <v>16452</v>
      </c>
      <c r="H17900">
        <v>10</v>
      </c>
      <c r="I17900" s="17">
        <v>258043</v>
      </c>
      <c r="J17900" s="17">
        <v>12902.15</v>
      </c>
      <c r="K17900" s="17">
        <v>245140.85</v>
      </c>
      <c r="L17900" s="17">
        <v>186307.05</v>
      </c>
      <c r="M17900" s="17">
        <v>58833.8</v>
      </c>
      <c r="N17900" s="17">
        <v>63151.8486</v>
      </c>
    </row>
    <row r="17901" spans="1:14">
      <c r="A17901" s="16">
        <v>46320</v>
      </c>
      <c r="B17901" t="s">
        <v>17947</v>
      </c>
      <c r="C17901" t="s">
        <v>73</v>
      </c>
      <c r="D17901" t="s">
        <v>74</v>
      </c>
      <c r="E17901" t="s">
        <v>24</v>
      </c>
      <c r="F17901" t="s">
        <v>16451</v>
      </c>
      <c r="G17901" t="s">
        <v>16452</v>
      </c>
      <c r="H17901">
        <v>4</v>
      </c>
      <c r="I17901" s="17">
        <v>316201</v>
      </c>
      <c r="J17901" s="17">
        <v>34782.11</v>
      </c>
      <c r="K17901" s="17">
        <v>281418.89</v>
      </c>
      <c r="L17901" s="17">
        <v>213878.36</v>
      </c>
      <c r="M17901" s="17">
        <v>67540.53</v>
      </c>
      <c r="N17901" s="17">
        <v>63151.8486</v>
      </c>
    </row>
    <row r="17902" spans="1:14">
      <c r="A17902" s="16">
        <v>46320</v>
      </c>
      <c r="B17902" t="s">
        <v>17948</v>
      </c>
      <c r="C17902" t="s">
        <v>29</v>
      </c>
      <c r="D17902" t="s">
        <v>30</v>
      </c>
      <c r="E17902" t="s">
        <v>31</v>
      </c>
      <c r="F17902" t="s">
        <v>16451</v>
      </c>
      <c r="G17902" t="s">
        <v>16452</v>
      </c>
      <c r="H17902">
        <v>7</v>
      </c>
      <c r="I17902" s="17">
        <v>534977</v>
      </c>
      <c r="J17902" s="17">
        <v>42798.16</v>
      </c>
      <c r="K17902" s="17">
        <v>492178.84</v>
      </c>
      <c r="L17902" s="17">
        <v>305150.88</v>
      </c>
      <c r="M17902" s="17">
        <v>187027.96</v>
      </c>
      <c r="N17902" s="17">
        <v>97917.6044</v>
      </c>
    </row>
    <row r="17903" spans="1:14">
      <c r="A17903" s="16">
        <v>46320</v>
      </c>
      <c r="B17903" t="s">
        <v>17949</v>
      </c>
      <c r="C17903" t="s">
        <v>73</v>
      </c>
      <c r="D17903" t="s">
        <v>74</v>
      </c>
      <c r="E17903" t="s">
        <v>24</v>
      </c>
      <c r="F17903" t="s">
        <v>16451</v>
      </c>
      <c r="G17903" t="s">
        <v>16452</v>
      </c>
      <c r="H17903">
        <v>9</v>
      </c>
      <c r="I17903" s="17">
        <v>222481</v>
      </c>
      <c r="J17903" s="17">
        <v>0</v>
      </c>
      <c r="K17903" s="17">
        <v>222481</v>
      </c>
      <c r="L17903" s="17">
        <v>169085.56</v>
      </c>
      <c r="M17903" s="17">
        <v>53395.44</v>
      </c>
      <c r="N17903" s="17">
        <v>63151.8486</v>
      </c>
    </row>
    <row r="17904" spans="1:14">
      <c r="A17904" s="16">
        <v>46320</v>
      </c>
      <c r="B17904" t="s">
        <v>17950</v>
      </c>
      <c r="C17904" t="s">
        <v>15</v>
      </c>
      <c r="D17904" t="s">
        <v>16</v>
      </c>
      <c r="E17904" t="s">
        <v>17</v>
      </c>
      <c r="F17904" t="s">
        <v>16451</v>
      </c>
      <c r="G17904" t="s">
        <v>16452</v>
      </c>
      <c r="H17904">
        <v>4</v>
      </c>
      <c r="I17904" s="17">
        <v>839569</v>
      </c>
      <c r="J17904" s="17">
        <v>50374.14</v>
      </c>
      <c r="K17904" s="17">
        <v>789194.86</v>
      </c>
      <c r="L17904" s="17">
        <v>552436.4</v>
      </c>
      <c r="M17904" s="17">
        <v>236758.46</v>
      </c>
      <c r="N17904" s="17">
        <v>42780.2845</v>
      </c>
    </row>
    <row r="17905" spans="1:14">
      <c r="A17905" s="16">
        <v>46320</v>
      </c>
      <c r="B17905" t="s">
        <v>17951</v>
      </c>
      <c r="C17905" t="s">
        <v>47</v>
      </c>
      <c r="D17905" t="s">
        <v>48</v>
      </c>
      <c r="E17905" t="s">
        <v>35</v>
      </c>
      <c r="F17905" t="s">
        <v>16451</v>
      </c>
      <c r="G17905" t="s">
        <v>16452</v>
      </c>
      <c r="H17905">
        <v>7</v>
      </c>
      <c r="I17905" s="17">
        <v>682220</v>
      </c>
      <c r="J17905" s="17">
        <v>0</v>
      </c>
      <c r="K17905" s="17">
        <v>682220</v>
      </c>
      <c r="L17905" s="17">
        <v>491198.4</v>
      </c>
      <c r="M17905" s="17">
        <v>191021.6</v>
      </c>
      <c r="N17905" s="17">
        <v>108978.7394</v>
      </c>
    </row>
    <row r="17906" spans="1:14">
      <c r="A17906" s="16">
        <v>46320</v>
      </c>
      <c r="B17906" t="s">
        <v>17952</v>
      </c>
      <c r="C17906" t="s">
        <v>15</v>
      </c>
      <c r="D17906" t="s">
        <v>16</v>
      </c>
      <c r="E17906" t="s">
        <v>17</v>
      </c>
      <c r="F17906" t="s">
        <v>16451</v>
      </c>
      <c r="G17906" t="s">
        <v>16452</v>
      </c>
      <c r="H17906">
        <v>5</v>
      </c>
      <c r="I17906" s="17">
        <v>553233</v>
      </c>
      <c r="J17906" s="17">
        <v>0</v>
      </c>
      <c r="K17906" s="17">
        <v>553233</v>
      </c>
      <c r="L17906" s="17">
        <v>387263.1</v>
      </c>
      <c r="M17906" s="17">
        <v>165969.9</v>
      </c>
      <c r="N17906" s="17">
        <v>42780.2845</v>
      </c>
    </row>
    <row r="17907" spans="1:14">
      <c r="A17907" s="16">
        <v>46320</v>
      </c>
      <c r="B17907" t="s">
        <v>17953</v>
      </c>
      <c r="C17907" t="s">
        <v>22</v>
      </c>
      <c r="D17907" t="s">
        <v>23</v>
      </c>
      <c r="E17907" t="s">
        <v>24</v>
      </c>
      <c r="F17907" t="s">
        <v>16451</v>
      </c>
      <c r="G17907" t="s">
        <v>16452</v>
      </c>
      <c r="H17907">
        <v>2</v>
      </c>
      <c r="I17907" s="17">
        <v>138931</v>
      </c>
      <c r="J17907" s="17">
        <v>5557.24</v>
      </c>
      <c r="K17907" s="17">
        <v>133373.76</v>
      </c>
      <c r="L17907" s="17">
        <v>101364.06</v>
      </c>
      <c r="M17907" s="17">
        <v>32009.7</v>
      </c>
      <c r="N17907" s="17">
        <v>63151.8486</v>
      </c>
    </row>
    <row r="17908" spans="1:14">
      <c r="A17908" s="16">
        <v>46320</v>
      </c>
      <c r="B17908" t="s">
        <v>17954</v>
      </c>
      <c r="C17908" t="s">
        <v>15</v>
      </c>
      <c r="D17908" t="s">
        <v>16</v>
      </c>
      <c r="E17908" t="s">
        <v>17</v>
      </c>
      <c r="F17908" t="s">
        <v>16451</v>
      </c>
      <c r="G17908" t="s">
        <v>16452</v>
      </c>
      <c r="H17908">
        <v>3</v>
      </c>
      <c r="I17908" s="17">
        <v>182091</v>
      </c>
      <c r="J17908" s="17">
        <v>0</v>
      </c>
      <c r="K17908" s="17">
        <v>182091</v>
      </c>
      <c r="L17908" s="17">
        <v>127463.7</v>
      </c>
      <c r="M17908" s="17">
        <v>54627.3</v>
      </c>
      <c r="N17908" s="17">
        <v>42780.2845</v>
      </c>
    </row>
    <row r="17909" spans="1:14">
      <c r="A17909" s="16">
        <v>46320</v>
      </c>
      <c r="B17909" t="s">
        <v>17955</v>
      </c>
      <c r="C17909" t="s">
        <v>29</v>
      </c>
      <c r="D17909" t="s">
        <v>30</v>
      </c>
      <c r="E17909" t="s">
        <v>31</v>
      </c>
      <c r="F17909" t="s">
        <v>16451</v>
      </c>
      <c r="G17909" t="s">
        <v>16452</v>
      </c>
      <c r="H17909">
        <v>12</v>
      </c>
      <c r="I17909" s="17">
        <v>402591</v>
      </c>
      <c r="J17909" s="17">
        <v>0</v>
      </c>
      <c r="K17909" s="17">
        <v>402591</v>
      </c>
      <c r="L17909" s="17">
        <v>249606.42</v>
      </c>
      <c r="M17909" s="17">
        <v>152984.58</v>
      </c>
      <c r="N17909" s="17">
        <v>97917.6044</v>
      </c>
    </row>
    <row r="17910" spans="1:14">
      <c r="A17910" s="16">
        <v>46320</v>
      </c>
      <c r="B17910" t="s">
        <v>17956</v>
      </c>
      <c r="C17910" t="s">
        <v>29</v>
      </c>
      <c r="D17910" t="s">
        <v>30</v>
      </c>
      <c r="E17910" t="s">
        <v>31</v>
      </c>
      <c r="F17910" t="s">
        <v>16451</v>
      </c>
      <c r="G17910" t="s">
        <v>16452</v>
      </c>
      <c r="H17910">
        <v>2</v>
      </c>
      <c r="I17910" s="17">
        <v>152393</v>
      </c>
      <c r="J17910" s="17">
        <v>18287.16</v>
      </c>
      <c r="K17910" s="17">
        <v>134105.84</v>
      </c>
      <c r="L17910" s="17">
        <v>83145.62</v>
      </c>
      <c r="M17910" s="17">
        <v>50960.22</v>
      </c>
      <c r="N17910" s="17">
        <v>97917.6044</v>
      </c>
    </row>
    <row r="17911" spans="1:14">
      <c r="A17911" s="16">
        <v>46320</v>
      </c>
      <c r="B17911" t="s">
        <v>17957</v>
      </c>
      <c r="C17911" t="s">
        <v>47</v>
      </c>
      <c r="D17911" t="s">
        <v>48</v>
      </c>
      <c r="E17911" t="s">
        <v>35</v>
      </c>
      <c r="F17911" t="s">
        <v>16451</v>
      </c>
      <c r="G17911" t="s">
        <v>16452</v>
      </c>
      <c r="H17911">
        <v>7</v>
      </c>
      <c r="I17911" s="17">
        <v>775727</v>
      </c>
      <c r="J17911" s="17">
        <v>85329.97</v>
      </c>
      <c r="K17911" s="17">
        <v>690397.03</v>
      </c>
      <c r="L17911" s="17">
        <v>497085.86</v>
      </c>
      <c r="M17911" s="17">
        <v>193311.17</v>
      </c>
      <c r="N17911" s="17">
        <v>108978.7394</v>
      </c>
    </row>
    <row r="17912" spans="1:14">
      <c r="A17912" s="16">
        <v>46320</v>
      </c>
      <c r="B17912" t="s">
        <v>17958</v>
      </c>
      <c r="C17912" t="s">
        <v>47</v>
      </c>
      <c r="D17912" t="s">
        <v>48</v>
      </c>
      <c r="E17912" t="s">
        <v>35</v>
      </c>
      <c r="F17912" t="s">
        <v>16451</v>
      </c>
      <c r="G17912" t="s">
        <v>16452</v>
      </c>
      <c r="H17912">
        <v>2</v>
      </c>
      <c r="I17912" s="17">
        <v>773368</v>
      </c>
      <c r="J17912" s="17">
        <v>0</v>
      </c>
      <c r="K17912" s="17">
        <v>773368</v>
      </c>
      <c r="L17912" s="17">
        <v>556824.96</v>
      </c>
      <c r="M17912" s="17">
        <v>216543.04</v>
      </c>
      <c r="N17912" s="17">
        <v>108978.7394</v>
      </c>
    </row>
    <row r="17913" spans="1:14">
      <c r="A17913" s="16">
        <v>46320</v>
      </c>
      <c r="B17913" t="s">
        <v>17959</v>
      </c>
      <c r="C17913" t="s">
        <v>15</v>
      </c>
      <c r="D17913" t="s">
        <v>16</v>
      </c>
      <c r="E17913" t="s">
        <v>17</v>
      </c>
      <c r="F17913" t="s">
        <v>16451</v>
      </c>
      <c r="G17913" t="s">
        <v>16452</v>
      </c>
      <c r="H17913">
        <v>8</v>
      </c>
      <c r="I17913" s="17">
        <v>745483</v>
      </c>
      <c r="J17913" s="17">
        <v>96912.78999999999</v>
      </c>
      <c r="K17913" s="17">
        <v>648570.21</v>
      </c>
      <c r="L17913" s="17">
        <v>453999.15</v>
      </c>
      <c r="M17913" s="17">
        <v>194571.06</v>
      </c>
      <c r="N17913" s="17">
        <v>42780.2845</v>
      </c>
    </row>
    <row r="17914" spans="1:14">
      <c r="A17914" s="16">
        <v>46320</v>
      </c>
      <c r="B17914" t="s">
        <v>17960</v>
      </c>
      <c r="C17914" t="s">
        <v>73</v>
      </c>
      <c r="D17914" t="s">
        <v>74</v>
      </c>
      <c r="E17914" t="s">
        <v>24</v>
      </c>
      <c r="F17914" t="s">
        <v>16451</v>
      </c>
      <c r="G17914" t="s">
        <v>16452</v>
      </c>
      <c r="H17914">
        <v>5</v>
      </c>
      <c r="I17914" s="17">
        <v>494404</v>
      </c>
      <c r="J17914" s="17">
        <v>0</v>
      </c>
      <c r="K17914" s="17">
        <v>494404</v>
      </c>
      <c r="L17914" s="17">
        <v>375747.04</v>
      </c>
      <c r="M17914" s="17">
        <v>118656.96</v>
      </c>
      <c r="N17914" s="17">
        <v>63151.8486</v>
      </c>
    </row>
    <row r="17915" spans="1:14">
      <c r="A17915" s="16">
        <v>46320</v>
      </c>
      <c r="B17915" t="s">
        <v>17961</v>
      </c>
      <c r="C17915" t="s">
        <v>47</v>
      </c>
      <c r="D17915" t="s">
        <v>48</v>
      </c>
      <c r="E17915" t="s">
        <v>35</v>
      </c>
      <c r="F17915" t="s">
        <v>16451</v>
      </c>
      <c r="G17915" t="s">
        <v>16452</v>
      </c>
      <c r="H17915">
        <v>12</v>
      </c>
      <c r="I17915" s="17">
        <v>751762</v>
      </c>
      <c r="J17915" s="17">
        <v>52623.34</v>
      </c>
      <c r="K17915" s="17">
        <v>699138.66</v>
      </c>
      <c r="L17915" s="17">
        <v>503379.84</v>
      </c>
      <c r="M17915" s="17">
        <v>195758.82</v>
      </c>
      <c r="N17915" s="17">
        <v>108978.7394</v>
      </c>
    </row>
    <row r="17916" spans="1:14">
      <c r="A17916" s="16">
        <v>46320</v>
      </c>
      <c r="B17916" t="s">
        <v>17962</v>
      </c>
      <c r="C17916" t="s">
        <v>26</v>
      </c>
      <c r="D17916" t="s">
        <v>27</v>
      </c>
      <c r="E17916" t="s">
        <v>17</v>
      </c>
      <c r="F17916" t="s">
        <v>16451</v>
      </c>
      <c r="G17916" t="s">
        <v>16452</v>
      </c>
      <c r="H17916">
        <v>12</v>
      </c>
      <c r="I17916" s="17">
        <v>838016</v>
      </c>
      <c r="J17916" s="17">
        <v>117322.24</v>
      </c>
      <c r="K17916" s="17">
        <v>720693.76</v>
      </c>
      <c r="L17916" s="17">
        <v>504485.63</v>
      </c>
      <c r="M17916" s="17">
        <v>216208.13</v>
      </c>
      <c r="N17916" s="17">
        <v>42780.2845</v>
      </c>
    </row>
    <row r="17917" spans="1:14">
      <c r="A17917" s="16">
        <v>46320</v>
      </c>
      <c r="B17917" t="s">
        <v>17963</v>
      </c>
      <c r="C17917" t="s">
        <v>43</v>
      </c>
      <c r="D17917" t="s">
        <v>44</v>
      </c>
      <c r="E17917" t="s">
        <v>31</v>
      </c>
      <c r="F17917" t="s">
        <v>16451</v>
      </c>
      <c r="G17917" t="s">
        <v>16452</v>
      </c>
      <c r="H17917">
        <v>7</v>
      </c>
      <c r="I17917" s="17">
        <v>826264</v>
      </c>
      <c r="J17917" s="17">
        <v>0</v>
      </c>
      <c r="K17917" s="17">
        <v>826264</v>
      </c>
      <c r="L17917" s="17">
        <v>512283.68</v>
      </c>
      <c r="M17917" s="17">
        <v>313980.32</v>
      </c>
      <c r="N17917" s="17">
        <v>97917.6044</v>
      </c>
    </row>
    <row r="17918" spans="1:14">
      <c r="A17918" s="16">
        <v>46320</v>
      </c>
      <c r="B17918" t="s">
        <v>17964</v>
      </c>
      <c r="C17918" t="s">
        <v>22</v>
      </c>
      <c r="D17918" t="s">
        <v>23</v>
      </c>
      <c r="E17918" t="s">
        <v>24</v>
      </c>
      <c r="F17918" t="s">
        <v>16451</v>
      </c>
      <c r="G17918" t="s">
        <v>16452</v>
      </c>
      <c r="H17918">
        <v>1</v>
      </c>
      <c r="I17918" s="17">
        <v>555944</v>
      </c>
      <c r="J17918" s="17">
        <v>83391.60000000001</v>
      </c>
      <c r="K17918" s="17">
        <v>472552.4</v>
      </c>
      <c r="L17918" s="17">
        <v>359139.82</v>
      </c>
      <c r="M17918" s="17">
        <v>113412.58</v>
      </c>
      <c r="N17918" s="17">
        <v>63151.8486</v>
      </c>
    </row>
    <row r="17919" spans="1:14">
      <c r="A17919" s="16">
        <v>46320</v>
      </c>
      <c r="B17919" t="s">
        <v>17965</v>
      </c>
      <c r="C17919" t="s">
        <v>22</v>
      </c>
      <c r="D17919" t="s">
        <v>23</v>
      </c>
      <c r="E17919" t="s">
        <v>24</v>
      </c>
      <c r="F17919" t="s">
        <v>16451</v>
      </c>
      <c r="G17919" t="s">
        <v>16452</v>
      </c>
      <c r="H17919">
        <v>5</v>
      </c>
      <c r="I17919" s="17">
        <v>772007</v>
      </c>
      <c r="J17919" s="17">
        <v>0</v>
      </c>
      <c r="K17919" s="17">
        <v>772007</v>
      </c>
      <c r="L17919" s="17">
        <v>586725.3199999999</v>
      </c>
      <c r="M17919" s="17">
        <v>185281.68</v>
      </c>
      <c r="N17919" s="17">
        <v>63151.8486</v>
      </c>
    </row>
    <row r="17920" spans="1:14">
      <c r="A17920" s="16">
        <v>46320</v>
      </c>
      <c r="B17920" t="s">
        <v>17966</v>
      </c>
      <c r="C17920" t="s">
        <v>29</v>
      </c>
      <c r="D17920" t="s">
        <v>30</v>
      </c>
      <c r="E17920" t="s">
        <v>31</v>
      </c>
      <c r="F17920" t="s">
        <v>16451</v>
      </c>
      <c r="G17920" t="s">
        <v>16452</v>
      </c>
      <c r="H17920">
        <v>2</v>
      </c>
      <c r="I17920" s="17">
        <v>502830</v>
      </c>
      <c r="J17920" s="17">
        <v>60339.6</v>
      </c>
      <c r="K17920" s="17">
        <v>442490.4</v>
      </c>
      <c r="L17920" s="17">
        <v>274344.05</v>
      </c>
      <c r="M17920" s="17">
        <v>168146.35</v>
      </c>
      <c r="N17920" s="17">
        <v>97917.6044</v>
      </c>
    </row>
    <row r="17921" spans="1:14">
      <c r="A17921" s="16">
        <v>46320</v>
      </c>
      <c r="B17921" t="s">
        <v>17967</v>
      </c>
      <c r="C17921" t="s">
        <v>15</v>
      </c>
      <c r="D17921" t="s">
        <v>16</v>
      </c>
      <c r="E17921" t="s">
        <v>17</v>
      </c>
      <c r="F17921" t="s">
        <v>16451</v>
      </c>
      <c r="G17921" t="s">
        <v>16452</v>
      </c>
      <c r="H17921">
        <v>1</v>
      </c>
      <c r="I17921" s="17">
        <v>362921</v>
      </c>
      <c r="J17921" s="17">
        <v>50808.94</v>
      </c>
      <c r="K17921" s="17">
        <v>312112.06</v>
      </c>
      <c r="L17921" s="17">
        <v>218478.44</v>
      </c>
      <c r="M17921" s="17">
        <v>93633.62</v>
      </c>
      <c r="N17921" s="17">
        <v>42780.2845</v>
      </c>
    </row>
    <row r="17922" spans="1:14">
      <c r="A17922" s="16">
        <v>46320</v>
      </c>
      <c r="B17922" t="s">
        <v>17968</v>
      </c>
      <c r="C17922" t="s">
        <v>73</v>
      </c>
      <c r="D17922" t="s">
        <v>74</v>
      </c>
      <c r="E17922" t="s">
        <v>24</v>
      </c>
      <c r="F17922" t="s">
        <v>16451</v>
      </c>
      <c r="G17922" t="s">
        <v>16452</v>
      </c>
      <c r="H17922">
        <v>5</v>
      </c>
      <c r="I17922" s="17">
        <v>206715</v>
      </c>
      <c r="J17922" s="17">
        <v>0</v>
      </c>
      <c r="K17922" s="17">
        <v>206715</v>
      </c>
      <c r="L17922" s="17">
        <v>157103.4</v>
      </c>
      <c r="M17922" s="17">
        <v>49611.6</v>
      </c>
      <c r="N17922" s="17">
        <v>63151.8486</v>
      </c>
    </row>
    <row r="17923" spans="1:14">
      <c r="A17923" s="16">
        <v>46320</v>
      </c>
      <c r="B17923" t="s">
        <v>17969</v>
      </c>
      <c r="C17923" t="s">
        <v>73</v>
      </c>
      <c r="D17923" t="s">
        <v>74</v>
      </c>
      <c r="E17923" t="s">
        <v>24</v>
      </c>
      <c r="F17923" t="s">
        <v>16451</v>
      </c>
      <c r="G17923" t="s">
        <v>16452</v>
      </c>
      <c r="H17923">
        <v>12</v>
      </c>
      <c r="I17923" s="17">
        <v>432362</v>
      </c>
      <c r="J17923" s="17">
        <v>38912.58</v>
      </c>
      <c r="K17923" s="17">
        <v>393449.42</v>
      </c>
      <c r="L17923" s="17">
        <v>299021.56</v>
      </c>
      <c r="M17923" s="17">
        <v>94427.86</v>
      </c>
      <c r="N17923" s="17">
        <v>63151.8486</v>
      </c>
    </row>
    <row r="17924" spans="1:14">
      <c r="A17924" s="16">
        <v>46320</v>
      </c>
      <c r="B17924" t="s">
        <v>17970</v>
      </c>
      <c r="C17924" t="s">
        <v>73</v>
      </c>
      <c r="D17924" t="s">
        <v>74</v>
      </c>
      <c r="E17924" t="s">
        <v>24</v>
      </c>
      <c r="F17924" t="s">
        <v>16451</v>
      </c>
      <c r="G17924" t="s">
        <v>16452</v>
      </c>
      <c r="H17924">
        <v>9</v>
      </c>
      <c r="I17924" s="17">
        <v>603991</v>
      </c>
      <c r="J17924" s="17">
        <v>66439.00999999999</v>
      </c>
      <c r="K17924" s="17">
        <v>537551.99</v>
      </c>
      <c r="L17924" s="17">
        <v>408539.51</v>
      </c>
      <c r="M17924" s="17">
        <v>129012.48</v>
      </c>
      <c r="N17924" s="17">
        <v>63151.8486</v>
      </c>
    </row>
    <row r="17925" spans="1:14">
      <c r="A17925" s="16">
        <v>46320</v>
      </c>
      <c r="B17925" t="s">
        <v>17971</v>
      </c>
      <c r="C17925" t="s">
        <v>22</v>
      </c>
      <c r="D17925" t="s">
        <v>23</v>
      </c>
      <c r="E17925" t="s">
        <v>24</v>
      </c>
      <c r="F17925" t="s">
        <v>16451</v>
      </c>
      <c r="G17925" t="s">
        <v>16452</v>
      </c>
      <c r="H17925">
        <v>5</v>
      </c>
      <c r="I17925" s="17">
        <v>394776</v>
      </c>
      <c r="J17925" s="17">
        <v>0</v>
      </c>
      <c r="K17925" s="17">
        <v>394776</v>
      </c>
      <c r="L17925" s="17">
        <v>300029.76</v>
      </c>
      <c r="M17925" s="17">
        <v>94746.24000000001</v>
      </c>
      <c r="N17925" s="17">
        <v>63151.8486</v>
      </c>
    </row>
    <row r="17926" spans="1:14">
      <c r="A17926" s="16">
        <v>46320</v>
      </c>
      <c r="B17926" t="s">
        <v>17972</v>
      </c>
      <c r="C17926" t="s">
        <v>26</v>
      </c>
      <c r="D17926" t="s">
        <v>27</v>
      </c>
      <c r="E17926" t="s">
        <v>17</v>
      </c>
      <c r="F17926" t="s">
        <v>16451</v>
      </c>
      <c r="G17926" t="s">
        <v>16452</v>
      </c>
      <c r="H17926">
        <v>9</v>
      </c>
      <c r="I17926" s="17">
        <v>385364</v>
      </c>
      <c r="J17926" s="17">
        <v>0</v>
      </c>
      <c r="K17926" s="17">
        <v>385364</v>
      </c>
      <c r="L17926" s="17">
        <v>269754.8</v>
      </c>
      <c r="M17926" s="17">
        <v>115609.2</v>
      </c>
      <c r="N17926" s="17">
        <v>42780.2845</v>
      </c>
    </row>
    <row r="17927" spans="1:14">
      <c r="A17927" s="16">
        <v>46320</v>
      </c>
      <c r="B17927" t="s">
        <v>17973</v>
      </c>
      <c r="C17927" t="s">
        <v>43</v>
      </c>
      <c r="D17927" t="s">
        <v>44</v>
      </c>
      <c r="E17927" t="s">
        <v>31</v>
      </c>
      <c r="F17927" t="s">
        <v>16451</v>
      </c>
      <c r="G17927" t="s">
        <v>16452</v>
      </c>
      <c r="H17927">
        <v>6</v>
      </c>
      <c r="I17927" s="17">
        <v>644012</v>
      </c>
      <c r="J17927" s="17">
        <v>0</v>
      </c>
      <c r="K17927" s="17">
        <v>644012</v>
      </c>
      <c r="L17927" s="17">
        <v>399287.44</v>
      </c>
      <c r="M17927" s="17">
        <v>244724.56</v>
      </c>
      <c r="N17927" s="17">
        <v>97917.6044</v>
      </c>
    </row>
    <row r="17928" spans="1:14">
      <c r="A17928" s="16">
        <v>46320</v>
      </c>
      <c r="B17928" t="s">
        <v>17974</v>
      </c>
      <c r="C17928" t="s">
        <v>15</v>
      </c>
      <c r="D17928" t="s">
        <v>16</v>
      </c>
      <c r="E17928" t="s">
        <v>17</v>
      </c>
      <c r="F17928" t="s">
        <v>16451</v>
      </c>
      <c r="G17928" t="s">
        <v>16452</v>
      </c>
      <c r="H17928">
        <v>5</v>
      </c>
      <c r="I17928" s="17">
        <v>310752</v>
      </c>
      <c r="J17928" s="17">
        <v>12430.08</v>
      </c>
      <c r="K17928" s="17">
        <v>298321.92</v>
      </c>
      <c r="L17928" s="17">
        <v>208825.34</v>
      </c>
      <c r="M17928" s="17">
        <v>89496.58</v>
      </c>
      <c r="N17928" s="17">
        <v>42780.2845</v>
      </c>
    </row>
    <row r="17929" spans="1:14">
      <c r="A17929" s="16">
        <v>46320</v>
      </c>
      <c r="B17929" t="s">
        <v>17975</v>
      </c>
      <c r="C17929" t="s">
        <v>29</v>
      </c>
      <c r="D17929" t="s">
        <v>30</v>
      </c>
      <c r="E17929" t="s">
        <v>31</v>
      </c>
      <c r="F17929" t="s">
        <v>16451</v>
      </c>
      <c r="G17929" t="s">
        <v>16452</v>
      </c>
      <c r="H17929">
        <v>2</v>
      </c>
      <c r="I17929" s="17">
        <v>693929</v>
      </c>
      <c r="J17929" s="17">
        <v>0</v>
      </c>
      <c r="K17929" s="17">
        <v>693929</v>
      </c>
      <c r="L17929" s="17">
        <v>430235.98</v>
      </c>
      <c r="M17929" s="17">
        <v>263693.02</v>
      </c>
      <c r="N17929" s="17">
        <v>97917.6044</v>
      </c>
    </row>
    <row r="17930" spans="1:14">
      <c r="A17930" s="16">
        <v>46320</v>
      </c>
      <c r="B17930" t="s">
        <v>17976</v>
      </c>
      <c r="C17930" t="s">
        <v>15</v>
      </c>
      <c r="D17930" t="s">
        <v>16</v>
      </c>
      <c r="E17930" t="s">
        <v>17</v>
      </c>
      <c r="F17930" t="s">
        <v>16451</v>
      </c>
      <c r="G17930" t="s">
        <v>16452</v>
      </c>
      <c r="H17930">
        <v>8</v>
      </c>
      <c r="I17930" s="17">
        <v>483564</v>
      </c>
      <c r="J17930" s="17">
        <v>72534.60000000001</v>
      </c>
      <c r="K17930" s="17">
        <v>411029.4</v>
      </c>
      <c r="L17930" s="17">
        <v>287720.58</v>
      </c>
      <c r="M17930" s="17">
        <v>123308.82</v>
      </c>
      <c r="N17930" s="17">
        <v>42780.2845</v>
      </c>
    </row>
    <row r="17931" spans="1:14">
      <c r="A17931" s="16">
        <v>46320</v>
      </c>
      <c r="B17931" t="s">
        <v>17977</v>
      </c>
      <c r="C17931" t="s">
        <v>15</v>
      </c>
      <c r="D17931" t="s">
        <v>16</v>
      </c>
      <c r="E17931" t="s">
        <v>17</v>
      </c>
      <c r="F17931" t="s">
        <v>16451</v>
      </c>
      <c r="G17931" t="s">
        <v>16452</v>
      </c>
      <c r="H17931">
        <v>9</v>
      </c>
      <c r="I17931" s="17">
        <v>261858</v>
      </c>
      <c r="J17931" s="17">
        <v>0</v>
      </c>
      <c r="K17931" s="17">
        <v>261858</v>
      </c>
      <c r="L17931" s="17">
        <v>183300.6</v>
      </c>
      <c r="M17931" s="17">
        <v>78557.39999999999</v>
      </c>
      <c r="N17931" s="17">
        <v>42780.2845</v>
      </c>
    </row>
    <row r="17932" spans="1:14">
      <c r="A17932" s="16">
        <v>46320</v>
      </c>
      <c r="B17932" t="s">
        <v>17978</v>
      </c>
      <c r="C17932" t="s">
        <v>47</v>
      </c>
      <c r="D17932" t="s">
        <v>48</v>
      </c>
      <c r="E17932" t="s">
        <v>35</v>
      </c>
      <c r="F17932" t="s">
        <v>16451</v>
      </c>
      <c r="G17932" t="s">
        <v>16452</v>
      </c>
      <c r="H17932">
        <v>2</v>
      </c>
      <c r="I17932" s="17">
        <v>626537</v>
      </c>
      <c r="J17932" s="17">
        <v>31326.85</v>
      </c>
      <c r="K17932" s="17">
        <v>595210.15</v>
      </c>
      <c r="L17932" s="17">
        <v>428551.31</v>
      </c>
      <c r="M17932" s="17">
        <v>166658.84</v>
      </c>
      <c r="N17932" s="17">
        <v>108978.7394</v>
      </c>
    </row>
    <row r="17933" spans="1:14">
      <c r="A17933" s="16">
        <v>46320</v>
      </c>
      <c r="B17933" t="s">
        <v>17979</v>
      </c>
      <c r="C17933" t="s">
        <v>43</v>
      </c>
      <c r="D17933" t="s">
        <v>44</v>
      </c>
      <c r="E17933" t="s">
        <v>31</v>
      </c>
      <c r="F17933" t="s">
        <v>16451</v>
      </c>
      <c r="G17933" t="s">
        <v>16452</v>
      </c>
      <c r="H17933">
        <v>2</v>
      </c>
      <c r="I17933" s="17">
        <v>45252</v>
      </c>
      <c r="J17933" s="17">
        <v>6335.28</v>
      </c>
      <c r="K17933" s="17">
        <v>38916.72</v>
      </c>
      <c r="L17933" s="17">
        <v>24128.37</v>
      </c>
      <c r="M17933" s="17">
        <v>14788.35</v>
      </c>
      <c r="N17933" s="17">
        <v>97917.6044</v>
      </c>
    </row>
    <row r="17934" spans="1:14">
      <c r="A17934" s="16">
        <v>46320</v>
      </c>
      <c r="B17934" t="s">
        <v>17980</v>
      </c>
      <c r="C17934" t="s">
        <v>47</v>
      </c>
      <c r="D17934" t="s">
        <v>48</v>
      </c>
      <c r="E17934" t="s">
        <v>35</v>
      </c>
      <c r="F17934" t="s">
        <v>16451</v>
      </c>
      <c r="G17934" t="s">
        <v>16452</v>
      </c>
      <c r="H17934">
        <v>4</v>
      </c>
      <c r="I17934" s="17">
        <v>254746</v>
      </c>
      <c r="J17934" s="17">
        <v>0</v>
      </c>
      <c r="K17934" s="17">
        <v>254746</v>
      </c>
      <c r="L17934" s="17">
        <v>183417.12</v>
      </c>
      <c r="M17934" s="17">
        <v>71328.88</v>
      </c>
      <c r="N17934" s="17">
        <v>108978.7394</v>
      </c>
    </row>
    <row r="17935" spans="1:14">
      <c r="A17935" s="16">
        <v>46320</v>
      </c>
      <c r="B17935" t="s">
        <v>17981</v>
      </c>
      <c r="C17935" t="s">
        <v>22</v>
      </c>
      <c r="D17935" t="s">
        <v>23</v>
      </c>
      <c r="E17935" t="s">
        <v>24</v>
      </c>
      <c r="F17935" t="s">
        <v>16451</v>
      </c>
      <c r="G17935" t="s">
        <v>16452</v>
      </c>
      <c r="H17935">
        <v>7</v>
      </c>
      <c r="I17935" s="17">
        <v>283763</v>
      </c>
      <c r="J17935" s="17">
        <v>28376.3</v>
      </c>
      <c r="K17935" s="17">
        <v>255386.7</v>
      </c>
      <c r="L17935" s="17">
        <v>194093.89</v>
      </c>
      <c r="M17935" s="17">
        <v>61292.81</v>
      </c>
      <c r="N17935" s="17">
        <v>63151.8486</v>
      </c>
    </row>
    <row r="17936" spans="1:14">
      <c r="A17936" s="16">
        <v>46320</v>
      </c>
      <c r="B17936" t="s">
        <v>17982</v>
      </c>
      <c r="C17936" t="s">
        <v>26</v>
      </c>
      <c r="D17936" t="s">
        <v>27</v>
      </c>
      <c r="E17936" t="s">
        <v>17</v>
      </c>
      <c r="F17936" t="s">
        <v>16451</v>
      </c>
      <c r="G17936" t="s">
        <v>16452</v>
      </c>
      <c r="H17936">
        <v>12</v>
      </c>
      <c r="I17936" s="17">
        <v>453956</v>
      </c>
      <c r="J17936" s="17">
        <v>0</v>
      </c>
      <c r="K17936" s="17">
        <v>453956</v>
      </c>
      <c r="L17936" s="17">
        <v>317769.2</v>
      </c>
      <c r="M17936" s="17">
        <v>136186.8</v>
      </c>
      <c r="N17936" s="17">
        <v>42780.2845</v>
      </c>
    </row>
    <row r="17937" spans="1:14">
      <c r="A17937" s="16">
        <v>46320</v>
      </c>
      <c r="B17937" t="s">
        <v>17983</v>
      </c>
      <c r="C17937" t="s">
        <v>22</v>
      </c>
      <c r="D17937" t="s">
        <v>23</v>
      </c>
      <c r="E17937" t="s">
        <v>24</v>
      </c>
      <c r="F17937" t="s">
        <v>16451</v>
      </c>
      <c r="G17937" t="s">
        <v>16452</v>
      </c>
      <c r="H17937">
        <v>8</v>
      </c>
      <c r="I17937" s="17">
        <v>646938</v>
      </c>
      <c r="J17937" s="17">
        <v>0</v>
      </c>
      <c r="K17937" s="17">
        <v>646938</v>
      </c>
      <c r="L17937" s="17">
        <v>491672.88</v>
      </c>
      <c r="M17937" s="17">
        <v>155265.12</v>
      </c>
      <c r="N17937" s="17">
        <v>63151.8486</v>
      </c>
    </row>
    <row r="17938" spans="1:14">
      <c r="A17938" s="16">
        <v>46320</v>
      </c>
      <c r="B17938" t="s">
        <v>17984</v>
      </c>
      <c r="C17938" t="s">
        <v>47</v>
      </c>
      <c r="D17938" t="s">
        <v>48</v>
      </c>
      <c r="E17938" t="s">
        <v>35</v>
      </c>
      <c r="F17938" t="s">
        <v>16451</v>
      </c>
      <c r="G17938" t="s">
        <v>16452</v>
      </c>
      <c r="H17938">
        <v>5</v>
      </c>
      <c r="I17938" s="17">
        <v>262399</v>
      </c>
      <c r="J17938" s="17">
        <v>0</v>
      </c>
      <c r="K17938" s="17">
        <v>262399</v>
      </c>
      <c r="L17938" s="17">
        <v>188927.28</v>
      </c>
      <c r="M17938" s="17">
        <v>73471.72</v>
      </c>
      <c r="N17938" s="17">
        <v>108978.7394</v>
      </c>
    </row>
    <row r="17939" spans="1:14">
      <c r="A17939" s="16">
        <v>46320</v>
      </c>
      <c r="B17939" t="s">
        <v>17985</v>
      </c>
      <c r="C17939" t="s">
        <v>43</v>
      </c>
      <c r="D17939" t="s">
        <v>44</v>
      </c>
      <c r="E17939" t="s">
        <v>31</v>
      </c>
      <c r="F17939" t="s">
        <v>16451</v>
      </c>
      <c r="G17939" t="s">
        <v>16452</v>
      </c>
      <c r="H17939">
        <v>7</v>
      </c>
      <c r="I17939" s="17">
        <v>326387</v>
      </c>
      <c r="J17939" s="17">
        <v>0</v>
      </c>
      <c r="K17939" s="17">
        <v>326387</v>
      </c>
      <c r="L17939" s="17">
        <v>202359.94</v>
      </c>
      <c r="M17939" s="17">
        <v>124027.06</v>
      </c>
      <c r="N17939" s="17">
        <v>97917.6044</v>
      </c>
    </row>
    <row r="17940" spans="1:14">
      <c r="A17940" s="16">
        <v>46320</v>
      </c>
      <c r="B17940" t="s">
        <v>17986</v>
      </c>
      <c r="C17940" t="s">
        <v>22</v>
      </c>
      <c r="D17940" t="s">
        <v>23</v>
      </c>
      <c r="E17940" t="s">
        <v>24</v>
      </c>
      <c r="F17940" t="s">
        <v>16451</v>
      </c>
      <c r="G17940" t="s">
        <v>16452</v>
      </c>
      <c r="H17940">
        <v>7</v>
      </c>
      <c r="I17940" s="17">
        <v>136461</v>
      </c>
      <c r="J17940" s="17">
        <v>4093.83</v>
      </c>
      <c r="K17940" s="17">
        <v>132367.17</v>
      </c>
      <c r="L17940" s="17">
        <v>100599.05</v>
      </c>
      <c r="M17940" s="17">
        <v>31768.12</v>
      </c>
      <c r="N17940" s="17">
        <v>63151.8486</v>
      </c>
    </row>
    <row r="17941" spans="1:14">
      <c r="A17941" s="16">
        <v>46320</v>
      </c>
      <c r="B17941" t="s">
        <v>17987</v>
      </c>
      <c r="C17941" t="s">
        <v>29</v>
      </c>
      <c r="D17941" t="s">
        <v>30</v>
      </c>
      <c r="E17941" t="s">
        <v>31</v>
      </c>
      <c r="F17941" t="s">
        <v>16451</v>
      </c>
      <c r="G17941" t="s">
        <v>16452</v>
      </c>
      <c r="H17941">
        <v>2</v>
      </c>
      <c r="I17941" s="17">
        <v>469531</v>
      </c>
      <c r="J17941" s="17">
        <v>0</v>
      </c>
      <c r="K17941" s="17">
        <v>469531</v>
      </c>
      <c r="L17941" s="17">
        <v>291109.22</v>
      </c>
      <c r="M17941" s="17">
        <v>178421.78</v>
      </c>
      <c r="N17941" s="17">
        <v>97917.6044</v>
      </c>
    </row>
    <row r="17942" spans="1:14">
      <c r="A17942" s="16">
        <v>46320</v>
      </c>
      <c r="B17942" t="s">
        <v>17988</v>
      </c>
      <c r="C17942" t="s">
        <v>29</v>
      </c>
      <c r="D17942" t="s">
        <v>30</v>
      </c>
      <c r="E17942" t="s">
        <v>31</v>
      </c>
      <c r="F17942" t="s">
        <v>16451</v>
      </c>
      <c r="G17942" t="s">
        <v>16452</v>
      </c>
      <c r="H17942">
        <v>9</v>
      </c>
      <c r="I17942" s="17">
        <v>749419</v>
      </c>
      <c r="J17942" s="17">
        <v>0</v>
      </c>
      <c r="K17942" s="17">
        <v>749419</v>
      </c>
      <c r="L17942" s="17">
        <v>464639.78</v>
      </c>
      <c r="M17942" s="17">
        <v>284779.22</v>
      </c>
      <c r="N17942" s="17">
        <v>97917.6044</v>
      </c>
    </row>
    <row r="17943" spans="1:14">
      <c r="A17943" s="16">
        <v>46320</v>
      </c>
      <c r="B17943" t="s">
        <v>17989</v>
      </c>
      <c r="C17943" t="s">
        <v>47</v>
      </c>
      <c r="D17943" t="s">
        <v>48</v>
      </c>
      <c r="E17943" t="s">
        <v>35</v>
      </c>
      <c r="F17943" t="s">
        <v>16451</v>
      </c>
      <c r="G17943" t="s">
        <v>16452</v>
      </c>
      <c r="H17943">
        <v>10</v>
      </c>
      <c r="I17943" s="17">
        <v>247219</v>
      </c>
      <c r="J17943" s="17">
        <v>32138.47</v>
      </c>
      <c r="K17943" s="17">
        <v>215080.53</v>
      </c>
      <c r="L17943" s="17">
        <v>154857.98</v>
      </c>
      <c r="M17943" s="17">
        <v>60222.55</v>
      </c>
      <c r="N17943" s="17">
        <v>108978.7394</v>
      </c>
    </row>
    <row r="17944" spans="1:14">
      <c r="A17944" s="16">
        <v>46320</v>
      </c>
      <c r="B17944" t="s">
        <v>17990</v>
      </c>
      <c r="C17944" t="s">
        <v>29</v>
      </c>
      <c r="D17944" t="s">
        <v>30</v>
      </c>
      <c r="E17944" t="s">
        <v>31</v>
      </c>
      <c r="F17944" t="s">
        <v>16451</v>
      </c>
      <c r="G17944" t="s">
        <v>16452</v>
      </c>
      <c r="H17944">
        <v>5</v>
      </c>
      <c r="I17944" s="17">
        <v>815369</v>
      </c>
      <c r="J17944" s="17">
        <v>0</v>
      </c>
      <c r="K17944" s="17">
        <v>815369</v>
      </c>
      <c r="L17944" s="17">
        <v>505528.78</v>
      </c>
      <c r="M17944" s="17">
        <v>309840.22</v>
      </c>
      <c r="N17944" s="17">
        <v>97917.6044</v>
      </c>
    </row>
    <row r="17945" spans="1:14">
      <c r="A17945" s="16">
        <v>46320</v>
      </c>
      <c r="B17945" t="s">
        <v>17991</v>
      </c>
      <c r="C17945" t="s">
        <v>26</v>
      </c>
      <c r="D17945" t="s">
        <v>27</v>
      </c>
      <c r="E17945" t="s">
        <v>17</v>
      </c>
      <c r="F17945" t="s">
        <v>16451</v>
      </c>
      <c r="G17945" t="s">
        <v>16452</v>
      </c>
      <c r="H17945">
        <v>11</v>
      </c>
      <c r="I17945" s="17">
        <v>777465</v>
      </c>
      <c r="J17945" s="17">
        <v>0</v>
      </c>
      <c r="K17945" s="17">
        <v>777465</v>
      </c>
      <c r="L17945" s="17">
        <v>544225.5</v>
      </c>
      <c r="M17945" s="17">
        <v>233239.5</v>
      </c>
      <c r="N17945" s="17">
        <v>42780.2845</v>
      </c>
    </row>
    <row r="17946" spans="1:14">
      <c r="A17946" s="16">
        <v>46320</v>
      </c>
      <c r="B17946" t="s">
        <v>17992</v>
      </c>
      <c r="C17946" t="s">
        <v>29</v>
      </c>
      <c r="D17946" t="s">
        <v>30</v>
      </c>
      <c r="E17946" t="s">
        <v>31</v>
      </c>
      <c r="F17946" t="s">
        <v>16451</v>
      </c>
      <c r="G17946" t="s">
        <v>16452</v>
      </c>
      <c r="H17946">
        <v>7</v>
      </c>
      <c r="I17946" s="17">
        <v>328955</v>
      </c>
      <c r="J17946" s="17">
        <v>0</v>
      </c>
      <c r="K17946" s="17">
        <v>328955</v>
      </c>
      <c r="L17946" s="17">
        <v>203952.1</v>
      </c>
      <c r="M17946" s="17">
        <v>125002.9</v>
      </c>
      <c r="N17946" s="17">
        <v>97917.6044</v>
      </c>
    </row>
    <row r="17947" spans="1:14">
      <c r="A17947" s="16">
        <v>46320</v>
      </c>
      <c r="B17947" t="s">
        <v>17993</v>
      </c>
      <c r="C17947" t="s">
        <v>47</v>
      </c>
      <c r="D17947" t="s">
        <v>48</v>
      </c>
      <c r="E17947" t="s">
        <v>35</v>
      </c>
      <c r="F17947" t="s">
        <v>16451</v>
      </c>
      <c r="G17947" t="s">
        <v>16452</v>
      </c>
      <c r="H17947">
        <v>3</v>
      </c>
      <c r="I17947" s="17">
        <v>428434</v>
      </c>
      <c r="J17947" s="17">
        <v>0</v>
      </c>
      <c r="K17947" s="17">
        <v>428434</v>
      </c>
      <c r="L17947" s="17">
        <v>308472.48</v>
      </c>
      <c r="M17947" s="17">
        <v>119961.52</v>
      </c>
      <c r="N17947" s="17">
        <v>108978.7394</v>
      </c>
    </row>
    <row r="17948" spans="1:14">
      <c r="A17948" s="16">
        <v>46320</v>
      </c>
      <c r="B17948" t="s">
        <v>17994</v>
      </c>
      <c r="C17948" t="s">
        <v>47</v>
      </c>
      <c r="D17948" t="s">
        <v>48</v>
      </c>
      <c r="E17948" t="s">
        <v>35</v>
      </c>
      <c r="F17948" t="s">
        <v>16451</v>
      </c>
      <c r="G17948" t="s">
        <v>16452</v>
      </c>
      <c r="H17948">
        <v>5</v>
      </c>
      <c r="I17948" s="17">
        <v>428851</v>
      </c>
      <c r="J17948" s="17">
        <v>0</v>
      </c>
      <c r="K17948" s="17">
        <v>428851</v>
      </c>
      <c r="L17948" s="17">
        <v>308772.72</v>
      </c>
      <c r="M17948" s="17">
        <v>120078.28</v>
      </c>
      <c r="N17948" s="17">
        <v>108978.7394</v>
      </c>
    </row>
    <row r="17949" spans="1:14">
      <c r="A17949" s="16">
        <v>46320</v>
      </c>
      <c r="B17949" t="s">
        <v>17995</v>
      </c>
      <c r="C17949" t="s">
        <v>47</v>
      </c>
      <c r="D17949" t="s">
        <v>48</v>
      </c>
      <c r="E17949" t="s">
        <v>35</v>
      </c>
      <c r="F17949" t="s">
        <v>16451</v>
      </c>
      <c r="G17949" t="s">
        <v>16452</v>
      </c>
      <c r="H17949">
        <v>10</v>
      </c>
      <c r="I17949" s="17">
        <v>97540</v>
      </c>
      <c r="J17949" s="17">
        <v>0</v>
      </c>
      <c r="K17949" s="17">
        <v>97540</v>
      </c>
      <c r="L17949" s="17">
        <v>70228.8</v>
      </c>
      <c r="M17949" s="17">
        <v>27311.2</v>
      </c>
      <c r="N17949" s="17">
        <v>108978.7394</v>
      </c>
    </row>
    <row r="17950" spans="1:14">
      <c r="A17950" s="16">
        <v>46320</v>
      </c>
      <c r="B17950" t="s">
        <v>17996</v>
      </c>
      <c r="C17950" t="s">
        <v>22</v>
      </c>
      <c r="D17950" t="s">
        <v>23</v>
      </c>
      <c r="E17950" t="s">
        <v>24</v>
      </c>
      <c r="F17950" t="s">
        <v>16451</v>
      </c>
      <c r="G17950" t="s">
        <v>16452</v>
      </c>
      <c r="H17950">
        <v>7</v>
      </c>
      <c r="I17950" s="17">
        <v>605739</v>
      </c>
      <c r="J17950" s="17">
        <v>72688.67999999999</v>
      </c>
      <c r="K17950" s="17">
        <v>533050.3199999999</v>
      </c>
      <c r="L17950" s="17">
        <v>405118.24</v>
      </c>
      <c r="M17950" s="17">
        <v>127932.08</v>
      </c>
      <c r="N17950" s="17">
        <v>63151.8486</v>
      </c>
    </row>
    <row r="17951" spans="1:14">
      <c r="A17951" s="16">
        <v>46320</v>
      </c>
      <c r="B17951" t="s">
        <v>17997</v>
      </c>
      <c r="C17951" t="s">
        <v>22</v>
      </c>
      <c r="D17951" t="s">
        <v>23</v>
      </c>
      <c r="E17951" t="s">
        <v>24</v>
      </c>
      <c r="F17951" t="s">
        <v>16451</v>
      </c>
      <c r="G17951" t="s">
        <v>16452</v>
      </c>
      <c r="H17951">
        <v>5</v>
      </c>
      <c r="I17951" s="17">
        <v>618549</v>
      </c>
      <c r="J17951" s="17">
        <v>0</v>
      </c>
      <c r="K17951" s="17">
        <v>618549</v>
      </c>
      <c r="L17951" s="17">
        <v>470097.24</v>
      </c>
      <c r="M17951" s="17">
        <v>148451.76</v>
      </c>
      <c r="N17951" s="17">
        <v>63151.8486</v>
      </c>
    </row>
    <row r="17952" spans="1:14">
      <c r="A17952" s="16">
        <v>46320</v>
      </c>
      <c r="B17952" t="s">
        <v>17998</v>
      </c>
      <c r="C17952" t="s">
        <v>33</v>
      </c>
      <c r="D17952" t="s">
        <v>34</v>
      </c>
      <c r="E17952" t="s">
        <v>35</v>
      </c>
      <c r="F17952" t="s">
        <v>16451</v>
      </c>
      <c r="G17952" t="s">
        <v>16452</v>
      </c>
      <c r="H17952">
        <v>7</v>
      </c>
      <c r="I17952" s="17">
        <v>499880</v>
      </c>
      <c r="J17952" s="17">
        <v>0</v>
      </c>
      <c r="K17952" s="17">
        <v>499880</v>
      </c>
      <c r="L17952" s="17">
        <v>359913.6</v>
      </c>
      <c r="M17952" s="17">
        <v>139966.4</v>
      </c>
      <c r="N17952" s="17">
        <v>108978.7394</v>
      </c>
    </row>
    <row r="17953" spans="1:14">
      <c r="A17953" s="16">
        <v>46320</v>
      </c>
      <c r="B17953" t="s">
        <v>17999</v>
      </c>
      <c r="C17953" t="s">
        <v>47</v>
      </c>
      <c r="D17953" t="s">
        <v>48</v>
      </c>
      <c r="E17953" t="s">
        <v>35</v>
      </c>
      <c r="F17953" t="s">
        <v>16451</v>
      </c>
      <c r="G17953" t="s">
        <v>16452</v>
      </c>
      <c r="H17953">
        <v>3</v>
      </c>
      <c r="I17953" s="17">
        <v>309446</v>
      </c>
      <c r="J17953" s="17">
        <v>21661.22</v>
      </c>
      <c r="K17953" s="17">
        <v>287784.78</v>
      </c>
      <c r="L17953" s="17">
        <v>207205.04</v>
      </c>
      <c r="M17953" s="17">
        <v>80579.74000000001</v>
      </c>
      <c r="N17953" s="17">
        <v>108978.7394</v>
      </c>
    </row>
    <row r="17954" spans="1:14">
      <c r="A17954" s="16">
        <v>46320</v>
      </c>
      <c r="B17954" t="s">
        <v>18000</v>
      </c>
      <c r="C17954" t="s">
        <v>22</v>
      </c>
      <c r="D17954" t="s">
        <v>23</v>
      </c>
      <c r="E17954" t="s">
        <v>24</v>
      </c>
      <c r="F17954" t="s">
        <v>16451</v>
      </c>
      <c r="G17954" t="s">
        <v>16452</v>
      </c>
      <c r="H17954">
        <v>8</v>
      </c>
      <c r="I17954" s="17">
        <v>627730</v>
      </c>
      <c r="J17954" s="17">
        <v>0</v>
      </c>
      <c r="K17954" s="17">
        <v>627730</v>
      </c>
      <c r="L17954" s="17">
        <v>477074.8</v>
      </c>
      <c r="M17954" s="17">
        <v>150655.2</v>
      </c>
      <c r="N17954" s="17">
        <v>63151.8486</v>
      </c>
    </row>
    <row r="17955" spans="1:14">
      <c r="A17955" s="16">
        <v>46321</v>
      </c>
      <c r="B17955" t="s">
        <v>18001</v>
      </c>
      <c r="C17955" t="s">
        <v>33</v>
      </c>
      <c r="D17955" t="s">
        <v>34</v>
      </c>
      <c r="E17955" t="s">
        <v>35</v>
      </c>
      <c r="F17955" t="s">
        <v>16451</v>
      </c>
      <c r="G17955" t="s">
        <v>16452</v>
      </c>
      <c r="H17955">
        <v>5</v>
      </c>
      <c r="I17955" s="17">
        <v>744233</v>
      </c>
      <c r="J17955" s="17">
        <v>89307.96000000001</v>
      </c>
      <c r="K17955" s="17">
        <v>654925.04</v>
      </c>
      <c r="L17955" s="17">
        <v>471546.03</v>
      </c>
      <c r="M17955" s="17">
        <v>183379.01</v>
      </c>
      <c r="N17955" s="17">
        <v>108978.7394</v>
      </c>
    </row>
    <row r="17956" spans="1:14">
      <c r="A17956" s="16">
        <v>46321</v>
      </c>
      <c r="B17956" t="s">
        <v>18002</v>
      </c>
      <c r="C17956" t="s">
        <v>26</v>
      </c>
      <c r="D17956" t="s">
        <v>27</v>
      </c>
      <c r="E17956" t="s">
        <v>17</v>
      </c>
      <c r="F17956" t="s">
        <v>16451</v>
      </c>
      <c r="G17956" t="s">
        <v>16452</v>
      </c>
      <c r="H17956">
        <v>12</v>
      </c>
      <c r="I17956" s="17">
        <v>470051</v>
      </c>
      <c r="J17956" s="17">
        <v>61106.63</v>
      </c>
      <c r="K17956" s="17">
        <v>408944.37</v>
      </c>
      <c r="L17956" s="17">
        <v>286261.06</v>
      </c>
      <c r="M17956" s="17">
        <v>122683.31</v>
      </c>
      <c r="N17956" s="17">
        <v>42780.2845</v>
      </c>
    </row>
    <row r="17957" spans="1:14">
      <c r="A17957" s="16">
        <v>46321</v>
      </c>
      <c r="B17957" t="s">
        <v>18003</v>
      </c>
      <c r="C17957" t="s">
        <v>15</v>
      </c>
      <c r="D17957" t="s">
        <v>16</v>
      </c>
      <c r="E17957" t="s">
        <v>17</v>
      </c>
      <c r="F17957" t="s">
        <v>16451</v>
      </c>
      <c r="G17957" t="s">
        <v>16452</v>
      </c>
      <c r="H17957">
        <v>1</v>
      </c>
      <c r="I17957" s="17">
        <v>453381</v>
      </c>
      <c r="J17957" s="17">
        <v>27202.86</v>
      </c>
      <c r="K17957" s="17">
        <v>426178.14</v>
      </c>
      <c r="L17957" s="17">
        <v>298324.7</v>
      </c>
      <c r="M17957" s="17">
        <v>127853.44</v>
      </c>
      <c r="N17957" s="17">
        <v>42780.2845</v>
      </c>
    </row>
    <row r="17958" spans="1:14">
      <c r="A17958" s="16">
        <v>46321</v>
      </c>
      <c r="B17958" t="s">
        <v>18004</v>
      </c>
      <c r="C17958" t="s">
        <v>29</v>
      </c>
      <c r="D17958" t="s">
        <v>30</v>
      </c>
      <c r="E17958" t="s">
        <v>31</v>
      </c>
      <c r="F17958" t="s">
        <v>16451</v>
      </c>
      <c r="G17958" t="s">
        <v>16452</v>
      </c>
      <c r="H17958">
        <v>11</v>
      </c>
      <c r="I17958" s="17">
        <v>514971</v>
      </c>
      <c r="J17958" s="17">
        <v>56646.81</v>
      </c>
      <c r="K17958" s="17">
        <v>458324.19</v>
      </c>
      <c r="L17958" s="17">
        <v>284161</v>
      </c>
      <c r="M17958" s="17">
        <v>174163.19</v>
      </c>
      <c r="N17958" s="17">
        <v>97917.6044</v>
      </c>
    </row>
    <row r="17959" spans="1:14">
      <c r="A17959" s="16">
        <v>46321</v>
      </c>
      <c r="B17959" t="s">
        <v>18005</v>
      </c>
      <c r="C17959" t="s">
        <v>15</v>
      </c>
      <c r="D17959" t="s">
        <v>16</v>
      </c>
      <c r="E17959" t="s">
        <v>17</v>
      </c>
      <c r="F17959" t="s">
        <v>16451</v>
      </c>
      <c r="G17959" t="s">
        <v>16452</v>
      </c>
      <c r="H17959">
        <v>4</v>
      </c>
      <c r="I17959" s="17">
        <v>219322</v>
      </c>
      <c r="J17959" s="17">
        <v>21932.2</v>
      </c>
      <c r="K17959" s="17">
        <v>197389.8</v>
      </c>
      <c r="L17959" s="17">
        <v>138172.86</v>
      </c>
      <c r="M17959" s="17">
        <v>59216.94</v>
      </c>
      <c r="N17959" s="17">
        <v>42780.2845</v>
      </c>
    </row>
    <row r="17960" spans="1:14">
      <c r="A17960" s="16">
        <v>46321</v>
      </c>
      <c r="B17960" t="s">
        <v>18006</v>
      </c>
      <c r="C17960" t="s">
        <v>47</v>
      </c>
      <c r="D17960" t="s">
        <v>48</v>
      </c>
      <c r="E17960" t="s">
        <v>35</v>
      </c>
      <c r="F17960" t="s">
        <v>16451</v>
      </c>
      <c r="G17960" t="s">
        <v>16452</v>
      </c>
      <c r="H17960">
        <v>5</v>
      </c>
      <c r="I17960" s="17">
        <v>225839</v>
      </c>
      <c r="J17960" s="17">
        <v>0</v>
      </c>
      <c r="K17960" s="17">
        <v>225839</v>
      </c>
      <c r="L17960" s="17">
        <v>162604.08</v>
      </c>
      <c r="M17960" s="17">
        <v>63234.92</v>
      </c>
      <c r="N17960" s="17">
        <v>108978.7394</v>
      </c>
    </row>
    <row r="17961" spans="1:14">
      <c r="A17961" s="16">
        <v>46321</v>
      </c>
      <c r="B17961" t="s">
        <v>18007</v>
      </c>
      <c r="C17961" t="s">
        <v>47</v>
      </c>
      <c r="D17961" t="s">
        <v>48</v>
      </c>
      <c r="E17961" t="s">
        <v>35</v>
      </c>
      <c r="F17961" t="s">
        <v>16451</v>
      </c>
      <c r="G17961" t="s">
        <v>16452</v>
      </c>
      <c r="H17961">
        <v>1</v>
      </c>
      <c r="I17961" s="17">
        <v>690988</v>
      </c>
      <c r="J17961" s="17">
        <v>34549.4</v>
      </c>
      <c r="K17961" s="17">
        <v>656438.6</v>
      </c>
      <c r="L17961" s="17">
        <v>472635.79</v>
      </c>
      <c r="M17961" s="17">
        <v>183802.81</v>
      </c>
      <c r="N17961" s="17">
        <v>108978.7394</v>
      </c>
    </row>
    <row r="17962" spans="1:14">
      <c r="A17962" s="16">
        <v>46321</v>
      </c>
      <c r="B17962" t="s">
        <v>18008</v>
      </c>
      <c r="C17962" t="s">
        <v>29</v>
      </c>
      <c r="D17962" t="s">
        <v>30</v>
      </c>
      <c r="E17962" t="s">
        <v>31</v>
      </c>
      <c r="F17962" t="s">
        <v>16451</v>
      </c>
      <c r="G17962" t="s">
        <v>16452</v>
      </c>
      <c r="H17962">
        <v>10</v>
      </c>
      <c r="I17962" s="17">
        <v>562435</v>
      </c>
      <c r="J17962" s="17">
        <v>50619.15</v>
      </c>
      <c r="K17962" s="17">
        <v>511815.85</v>
      </c>
      <c r="L17962" s="17">
        <v>317325.83</v>
      </c>
      <c r="M17962" s="17">
        <v>194490.02</v>
      </c>
      <c r="N17962" s="17">
        <v>97917.6044</v>
      </c>
    </row>
    <row r="17963" spans="1:14">
      <c r="A17963" s="16">
        <v>46321</v>
      </c>
      <c r="B17963" t="s">
        <v>18009</v>
      </c>
      <c r="C17963" t="s">
        <v>22</v>
      </c>
      <c r="D17963" t="s">
        <v>23</v>
      </c>
      <c r="E17963" t="s">
        <v>24</v>
      </c>
      <c r="F17963" t="s">
        <v>16451</v>
      </c>
      <c r="G17963" t="s">
        <v>16452</v>
      </c>
      <c r="H17963">
        <v>1</v>
      </c>
      <c r="I17963" s="17">
        <v>395695</v>
      </c>
      <c r="J17963" s="17">
        <v>0</v>
      </c>
      <c r="K17963" s="17">
        <v>395695</v>
      </c>
      <c r="L17963" s="17">
        <v>300728.2</v>
      </c>
      <c r="M17963" s="17">
        <v>94966.8</v>
      </c>
      <c r="N17963" s="17">
        <v>63151.8486</v>
      </c>
    </row>
    <row r="17964" spans="1:14">
      <c r="A17964" s="16">
        <v>46321</v>
      </c>
      <c r="B17964" t="s">
        <v>18010</v>
      </c>
      <c r="C17964" t="s">
        <v>33</v>
      </c>
      <c r="D17964" t="s">
        <v>34</v>
      </c>
      <c r="E17964" t="s">
        <v>35</v>
      </c>
      <c r="F17964" t="s">
        <v>16451</v>
      </c>
      <c r="G17964" t="s">
        <v>16452</v>
      </c>
      <c r="H17964">
        <v>11</v>
      </c>
      <c r="I17964" s="17">
        <v>712567</v>
      </c>
      <c r="J17964" s="17">
        <v>78382.37</v>
      </c>
      <c r="K17964" s="17">
        <v>634184.63</v>
      </c>
      <c r="L17964" s="17">
        <v>456612.93</v>
      </c>
      <c r="M17964" s="17">
        <v>177571.7</v>
      </c>
      <c r="N17964" s="17">
        <v>108978.7394</v>
      </c>
    </row>
    <row r="17965" spans="1:14">
      <c r="A17965" s="16">
        <v>46321</v>
      </c>
      <c r="B17965" t="s">
        <v>18011</v>
      </c>
      <c r="C17965" t="s">
        <v>22</v>
      </c>
      <c r="D17965" t="s">
        <v>23</v>
      </c>
      <c r="E17965" t="s">
        <v>24</v>
      </c>
      <c r="F17965" t="s">
        <v>16451</v>
      </c>
      <c r="G17965" t="s">
        <v>16452</v>
      </c>
      <c r="H17965">
        <v>10</v>
      </c>
      <c r="I17965" s="17">
        <v>257928</v>
      </c>
      <c r="J17965" s="17">
        <v>36109.92</v>
      </c>
      <c r="K17965" s="17">
        <v>221818.08</v>
      </c>
      <c r="L17965" s="17">
        <v>168581.74</v>
      </c>
      <c r="M17965" s="17">
        <v>53236.34</v>
      </c>
      <c r="N17965" s="17">
        <v>63151.8486</v>
      </c>
    </row>
    <row r="17966" spans="1:14">
      <c r="A17966" s="16">
        <v>46321</v>
      </c>
      <c r="B17966" t="s">
        <v>18012</v>
      </c>
      <c r="C17966" t="s">
        <v>73</v>
      </c>
      <c r="D17966" t="s">
        <v>74</v>
      </c>
      <c r="E17966" t="s">
        <v>24</v>
      </c>
      <c r="F17966" t="s">
        <v>16451</v>
      </c>
      <c r="G17966" t="s">
        <v>16452</v>
      </c>
      <c r="H17966">
        <v>10</v>
      </c>
      <c r="I17966" s="17">
        <v>67682</v>
      </c>
      <c r="J17966" s="17">
        <v>8121.84</v>
      </c>
      <c r="K17966" s="17">
        <v>59560.16</v>
      </c>
      <c r="L17966" s="17">
        <v>45265.72</v>
      </c>
      <c r="M17966" s="17">
        <v>14294.44</v>
      </c>
      <c r="N17966" s="17">
        <v>63151.8486</v>
      </c>
    </row>
    <row r="17967" spans="1:14">
      <c r="A17967" s="16">
        <v>46321</v>
      </c>
      <c r="B17967" t="s">
        <v>18013</v>
      </c>
      <c r="C17967" t="s">
        <v>29</v>
      </c>
      <c r="D17967" t="s">
        <v>30</v>
      </c>
      <c r="E17967" t="s">
        <v>31</v>
      </c>
      <c r="F17967" t="s">
        <v>16451</v>
      </c>
      <c r="G17967" t="s">
        <v>16452</v>
      </c>
      <c r="H17967">
        <v>6</v>
      </c>
      <c r="I17967" s="17">
        <v>256247</v>
      </c>
      <c r="J17967" s="17">
        <v>0</v>
      </c>
      <c r="K17967" s="17">
        <v>256247</v>
      </c>
      <c r="L17967" s="17">
        <v>158873.14</v>
      </c>
      <c r="M17967" s="17">
        <v>97373.86</v>
      </c>
      <c r="N17967" s="17">
        <v>97917.6044</v>
      </c>
    </row>
    <row r="17968" spans="1:14">
      <c r="A17968" s="16">
        <v>46321</v>
      </c>
      <c r="B17968" t="s">
        <v>18014</v>
      </c>
      <c r="C17968" t="s">
        <v>26</v>
      </c>
      <c r="D17968" t="s">
        <v>27</v>
      </c>
      <c r="E17968" t="s">
        <v>17</v>
      </c>
      <c r="F17968" t="s">
        <v>16451</v>
      </c>
      <c r="G17968" t="s">
        <v>16452</v>
      </c>
      <c r="H17968">
        <v>6</v>
      </c>
      <c r="I17968" s="17">
        <v>374155</v>
      </c>
      <c r="J17968" s="17">
        <v>37415.5</v>
      </c>
      <c r="K17968" s="17">
        <v>336739.5</v>
      </c>
      <c r="L17968" s="17">
        <v>235717.65</v>
      </c>
      <c r="M17968" s="17">
        <v>101021.85</v>
      </c>
      <c r="N17968" s="17">
        <v>42780.2845</v>
      </c>
    </row>
    <row r="17969" spans="1:14">
      <c r="A17969" s="16">
        <v>46321</v>
      </c>
      <c r="B17969" t="s">
        <v>18015</v>
      </c>
      <c r="C17969" t="s">
        <v>47</v>
      </c>
      <c r="D17969" t="s">
        <v>48</v>
      </c>
      <c r="E17969" t="s">
        <v>35</v>
      </c>
      <c r="F17969" t="s">
        <v>16451</v>
      </c>
      <c r="G17969" t="s">
        <v>16452</v>
      </c>
      <c r="H17969">
        <v>10</v>
      </c>
      <c r="I17969" s="17">
        <v>394700</v>
      </c>
      <c r="J17969" s="17">
        <v>55258</v>
      </c>
      <c r="K17969" s="17">
        <v>339442</v>
      </c>
      <c r="L17969" s="17">
        <v>244398.24</v>
      </c>
      <c r="M17969" s="17">
        <v>95043.75999999999</v>
      </c>
      <c r="N17969" s="17">
        <v>108978.7394</v>
      </c>
    </row>
    <row r="17970" spans="1:14">
      <c r="A17970" s="16">
        <v>46321</v>
      </c>
      <c r="B17970" t="s">
        <v>18016</v>
      </c>
      <c r="C17970" t="s">
        <v>26</v>
      </c>
      <c r="D17970" t="s">
        <v>27</v>
      </c>
      <c r="E17970" t="s">
        <v>17</v>
      </c>
      <c r="F17970" t="s">
        <v>16451</v>
      </c>
      <c r="G17970" t="s">
        <v>16452</v>
      </c>
      <c r="H17970">
        <v>10</v>
      </c>
      <c r="I17970" s="17">
        <v>413691</v>
      </c>
      <c r="J17970" s="17">
        <v>41369.1</v>
      </c>
      <c r="K17970" s="17">
        <v>372321.9</v>
      </c>
      <c r="L17970" s="17">
        <v>260625.33</v>
      </c>
      <c r="M17970" s="17">
        <v>111696.57</v>
      </c>
      <c r="N17970" s="17">
        <v>42780.2845</v>
      </c>
    </row>
    <row r="17971" spans="1:14">
      <c r="A17971" s="16">
        <v>46321</v>
      </c>
      <c r="B17971" t="s">
        <v>18017</v>
      </c>
      <c r="C17971" t="s">
        <v>26</v>
      </c>
      <c r="D17971" t="s">
        <v>27</v>
      </c>
      <c r="E17971" t="s">
        <v>17</v>
      </c>
      <c r="F17971" t="s">
        <v>16451</v>
      </c>
      <c r="G17971" t="s">
        <v>16452</v>
      </c>
      <c r="H17971">
        <v>8</v>
      </c>
      <c r="I17971" s="17">
        <v>694902</v>
      </c>
      <c r="J17971" s="17">
        <v>0</v>
      </c>
      <c r="K17971" s="17">
        <v>694902</v>
      </c>
      <c r="L17971" s="17">
        <v>486431.4</v>
      </c>
      <c r="M17971" s="17">
        <v>208470.6</v>
      </c>
      <c r="N17971" s="17">
        <v>42780.2845</v>
      </c>
    </row>
    <row r="17972" spans="1:14">
      <c r="A17972" s="16">
        <v>46321</v>
      </c>
      <c r="B17972" t="s">
        <v>18018</v>
      </c>
      <c r="C17972" t="s">
        <v>15</v>
      </c>
      <c r="D17972" t="s">
        <v>16</v>
      </c>
      <c r="E17972" t="s">
        <v>17</v>
      </c>
      <c r="F17972" t="s">
        <v>16451</v>
      </c>
      <c r="G17972" t="s">
        <v>16452</v>
      </c>
      <c r="H17972">
        <v>2</v>
      </c>
      <c r="I17972" s="17">
        <v>272557</v>
      </c>
      <c r="J17972" s="17">
        <v>0</v>
      </c>
      <c r="K17972" s="17">
        <v>272557</v>
      </c>
      <c r="L17972" s="17">
        <v>190789.9</v>
      </c>
      <c r="M17972" s="17">
        <v>81767.10000000001</v>
      </c>
      <c r="N17972" s="17">
        <v>42780.2845</v>
      </c>
    </row>
    <row r="17973" spans="1:14">
      <c r="A17973" s="16">
        <v>46321</v>
      </c>
      <c r="B17973" t="s">
        <v>18019</v>
      </c>
      <c r="C17973" t="s">
        <v>33</v>
      </c>
      <c r="D17973" t="s">
        <v>34</v>
      </c>
      <c r="E17973" t="s">
        <v>35</v>
      </c>
      <c r="F17973" t="s">
        <v>16451</v>
      </c>
      <c r="G17973" t="s">
        <v>16452</v>
      </c>
      <c r="H17973">
        <v>7</v>
      </c>
      <c r="I17973" s="17">
        <v>509881</v>
      </c>
      <c r="J17973" s="17">
        <v>61185.72</v>
      </c>
      <c r="K17973" s="17">
        <v>448695.28</v>
      </c>
      <c r="L17973" s="17">
        <v>323060.6</v>
      </c>
      <c r="M17973" s="17">
        <v>125634.68</v>
      </c>
      <c r="N17973" s="17">
        <v>108978.7394</v>
      </c>
    </row>
    <row r="17974" spans="1:14">
      <c r="A17974" s="16">
        <v>46321</v>
      </c>
      <c r="B17974" t="s">
        <v>18020</v>
      </c>
      <c r="C17974" t="s">
        <v>47</v>
      </c>
      <c r="D17974" t="s">
        <v>48</v>
      </c>
      <c r="E17974" t="s">
        <v>35</v>
      </c>
      <c r="F17974" t="s">
        <v>16451</v>
      </c>
      <c r="G17974" t="s">
        <v>16452</v>
      </c>
      <c r="H17974">
        <v>7</v>
      </c>
      <c r="I17974" s="17">
        <v>322759</v>
      </c>
      <c r="J17974" s="17">
        <v>12910.36</v>
      </c>
      <c r="K17974" s="17">
        <v>309848.64</v>
      </c>
      <c r="L17974" s="17">
        <v>223091.02</v>
      </c>
      <c r="M17974" s="17">
        <v>86757.62</v>
      </c>
      <c r="N17974" s="17">
        <v>108978.7394</v>
      </c>
    </row>
    <row r="17975" spans="1:14">
      <c r="A17975" s="16">
        <v>46321</v>
      </c>
      <c r="B17975" t="s">
        <v>18021</v>
      </c>
      <c r="C17975" t="s">
        <v>47</v>
      </c>
      <c r="D17975" t="s">
        <v>48</v>
      </c>
      <c r="E17975" t="s">
        <v>35</v>
      </c>
      <c r="F17975" t="s">
        <v>16451</v>
      </c>
      <c r="G17975" t="s">
        <v>16452</v>
      </c>
      <c r="H17975">
        <v>11</v>
      </c>
      <c r="I17975" s="17">
        <v>602738</v>
      </c>
      <c r="J17975" s="17">
        <v>78355.94</v>
      </c>
      <c r="K17975" s="17">
        <v>524382.0600000001</v>
      </c>
      <c r="L17975" s="17">
        <v>377555.08</v>
      </c>
      <c r="M17975" s="17">
        <v>146826.98</v>
      </c>
      <c r="N17975" s="17">
        <v>108978.7394</v>
      </c>
    </row>
    <row r="17976" spans="1:14">
      <c r="A17976" s="16">
        <v>46321</v>
      </c>
      <c r="B17976" t="s">
        <v>18022</v>
      </c>
      <c r="C17976" t="s">
        <v>33</v>
      </c>
      <c r="D17976" t="s">
        <v>34</v>
      </c>
      <c r="E17976" t="s">
        <v>35</v>
      </c>
      <c r="F17976" t="s">
        <v>16451</v>
      </c>
      <c r="G17976" t="s">
        <v>16452</v>
      </c>
      <c r="H17976">
        <v>4</v>
      </c>
      <c r="I17976" s="17">
        <v>126917</v>
      </c>
      <c r="J17976" s="17">
        <v>6345.85</v>
      </c>
      <c r="K17976" s="17">
        <v>120571.15</v>
      </c>
      <c r="L17976" s="17">
        <v>86811.23</v>
      </c>
      <c r="M17976" s="17">
        <v>33759.92</v>
      </c>
      <c r="N17976" s="17">
        <v>108978.7394</v>
      </c>
    </row>
    <row r="17977" spans="1:14">
      <c r="A17977" s="16">
        <v>46321</v>
      </c>
      <c r="B17977" t="s">
        <v>18023</v>
      </c>
      <c r="C17977" t="s">
        <v>15</v>
      </c>
      <c r="D17977" t="s">
        <v>16</v>
      </c>
      <c r="E17977" t="s">
        <v>17</v>
      </c>
      <c r="F17977" t="s">
        <v>16451</v>
      </c>
      <c r="G17977" t="s">
        <v>16452</v>
      </c>
      <c r="H17977">
        <v>7</v>
      </c>
      <c r="I17977" s="17">
        <v>358464</v>
      </c>
      <c r="J17977" s="17">
        <v>0</v>
      </c>
      <c r="K17977" s="17">
        <v>358464</v>
      </c>
      <c r="L17977" s="17">
        <v>250924.8</v>
      </c>
      <c r="M17977" s="17">
        <v>107539.2</v>
      </c>
      <c r="N17977" s="17">
        <v>42780.2845</v>
      </c>
    </row>
    <row r="17978" spans="1:14">
      <c r="A17978" s="16">
        <v>46321</v>
      </c>
      <c r="B17978" t="s">
        <v>18024</v>
      </c>
      <c r="C17978" t="s">
        <v>43</v>
      </c>
      <c r="D17978" t="s">
        <v>44</v>
      </c>
      <c r="E17978" t="s">
        <v>31</v>
      </c>
      <c r="F17978" t="s">
        <v>16451</v>
      </c>
      <c r="G17978" t="s">
        <v>16452</v>
      </c>
      <c r="H17978">
        <v>3</v>
      </c>
      <c r="I17978" s="17">
        <v>153569</v>
      </c>
      <c r="J17978" s="17">
        <v>4607.07</v>
      </c>
      <c r="K17978" s="17">
        <v>148961.93</v>
      </c>
      <c r="L17978" s="17">
        <v>92356.39999999999</v>
      </c>
      <c r="M17978" s="17">
        <v>56605.53</v>
      </c>
      <c r="N17978" s="17">
        <v>97917.6044</v>
      </c>
    </row>
    <row r="17979" spans="1:14">
      <c r="A17979" s="16">
        <v>46321</v>
      </c>
      <c r="B17979" t="s">
        <v>18025</v>
      </c>
      <c r="C17979" t="s">
        <v>15</v>
      </c>
      <c r="D17979" t="s">
        <v>16</v>
      </c>
      <c r="E17979" t="s">
        <v>17</v>
      </c>
      <c r="F17979" t="s">
        <v>16451</v>
      </c>
      <c r="G17979" t="s">
        <v>16452</v>
      </c>
      <c r="H17979">
        <v>6</v>
      </c>
      <c r="I17979" s="17">
        <v>247922</v>
      </c>
      <c r="J17979" s="17">
        <v>0</v>
      </c>
      <c r="K17979" s="17">
        <v>247922</v>
      </c>
      <c r="L17979" s="17">
        <v>173545.4</v>
      </c>
      <c r="M17979" s="17">
        <v>74376.60000000001</v>
      </c>
      <c r="N17979" s="17">
        <v>42780.2845</v>
      </c>
    </row>
    <row r="17980" spans="1:14">
      <c r="A17980" s="16">
        <v>46321</v>
      </c>
      <c r="B17980" t="s">
        <v>18026</v>
      </c>
      <c r="C17980" t="s">
        <v>29</v>
      </c>
      <c r="D17980" t="s">
        <v>30</v>
      </c>
      <c r="E17980" t="s">
        <v>31</v>
      </c>
      <c r="F17980" t="s">
        <v>16451</v>
      </c>
      <c r="G17980" t="s">
        <v>16452</v>
      </c>
      <c r="H17980">
        <v>2</v>
      </c>
      <c r="I17980" s="17">
        <v>470720</v>
      </c>
      <c r="J17980" s="17">
        <v>70608</v>
      </c>
      <c r="K17980" s="17">
        <v>400112</v>
      </c>
      <c r="L17980" s="17">
        <v>248069.44</v>
      </c>
      <c r="M17980" s="17">
        <v>152042.56</v>
      </c>
      <c r="N17980" s="17">
        <v>97917.6044</v>
      </c>
    </row>
    <row r="17981" spans="1:14">
      <c r="A17981" s="16">
        <v>46321</v>
      </c>
      <c r="B17981" t="s">
        <v>18027</v>
      </c>
      <c r="C17981" t="s">
        <v>15</v>
      </c>
      <c r="D17981" t="s">
        <v>16</v>
      </c>
      <c r="E17981" t="s">
        <v>17</v>
      </c>
      <c r="F17981" t="s">
        <v>16451</v>
      </c>
      <c r="G17981" t="s">
        <v>16452</v>
      </c>
      <c r="H17981">
        <v>2</v>
      </c>
      <c r="I17981" s="17">
        <v>817534</v>
      </c>
      <c r="J17981" s="17">
        <v>0</v>
      </c>
      <c r="K17981" s="17">
        <v>817534</v>
      </c>
      <c r="L17981" s="17">
        <v>572273.8</v>
      </c>
      <c r="M17981" s="17">
        <v>245260.2</v>
      </c>
      <c r="N17981" s="17">
        <v>42780.2845</v>
      </c>
    </row>
    <row r="17982" spans="1:14">
      <c r="A17982" s="16">
        <v>46321</v>
      </c>
      <c r="B17982" t="s">
        <v>18028</v>
      </c>
      <c r="C17982" t="s">
        <v>22</v>
      </c>
      <c r="D17982" t="s">
        <v>23</v>
      </c>
      <c r="E17982" t="s">
        <v>24</v>
      </c>
      <c r="F17982" t="s">
        <v>16451</v>
      </c>
      <c r="G17982" t="s">
        <v>16452</v>
      </c>
      <c r="H17982">
        <v>2</v>
      </c>
      <c r="I17982" s="17">
        <v>104439</v>
      </c>
      <c r="J17982" s="17">
        <v>0</v>
      </c>
      <c r="K17982" s="17">
        <v>104439</v>
      </c>
      <c r="L17982" s="17">
        <v>79373.64</v>
      </c>
      <c r="M17982" s="17">
        <v>25065.36</v>
      </c>
      <c r="N17982" s="17">
        <v>63151.8486</v>
      </c>
    </row>
    <row r="17983" spans="1:14">
      <c r="A17983" s="16">
        <v>46321</v>
      </c>
      <c r="B17983" t="s">
        <v>18029</v>
      </c>
      <c r="C17983" t="s">
        <v>15</v>
      </c>
      <c r="D17983" t="s">
        <v>16</v>
      </c>
      <c r="E17983" t="s">
        <v>17</v>
      </c>
      <c r="F17983" t="s">
        <v>16451</v>
      </c>
      <c r="G17983" t="s">
        <v>16452</v>
      </c>
      <c r="H17983">
        <v>6</v>
      </c>
      <c r="I17983" s="17">
        <v>439016</v>
      </c>
      <c r="J17983" s="17">
        <v>0</v>
      </c>
      <c r="K17983" s="17">
        <v>439016</v>
      </c>
      <c r="L17983" s="17">
        <v>307311.2</v>
      </c>
      <c r="M17983" s="17">
        <v>131704.8</v>
      </c>
      <c r="N17983" s="17">
        <v>42780.2845</v>
      </c>
    </row>
    <row r="17984" spans="1:14">
      <c r="A17984" s="16">
        <v>46321</v>
      </c>
      <c r="B17984" t="s">
        <v>18030</v>
      </c>
      <c r="C17984" t="s">
        <v>33</v>
      </c>
      <c r="D17984" t="s">
        <v>34</v>
      </c>
      <c r="E17984" t="s">
        <v>35</v>
      </c>
      <c r="F17984" t="s">
        <v>16451</v>
      </c>
      <c r="G17984" t="s">
        <v>16452</v>
      </c>
      <c r="H17984">
        <v>10</v>
      </c>
      <c r="I17984" s="17">
        <v>89441</v>
      </c>
      <c r="J17984" s="17">
        <v>10732.92</v>
      </c>
      <c r="K17984" s="17">
        <v>78708.08</v>
      </c>
      <c r="L17984" s="17">
        <v>56669.82</v>
      </c>
      <c r="M17984" s="17">
        <v>22038.26</v>
      </c>
      <c r="N17984" s="17">
        <v>108978.7394</v>
      </c>
    </row>
    <row r="17985" spans="1:14">
      <c r="A17985" s="16">
        <v>46321</v>
      </c>
      <c r="B17985" t="s">
        <v>18031</v>
      </c>
      <c r="C17985" t="s">
        <v>43</v>
      </c>
      <c r="D17985" t="s">
        <v>44</v>
      </c>
      <c r="E17985" t="s">
        <v>31</v>
      </c>
      <c r="F17985" t="s">
        <v>16451</v>
      </c>
      <c r="G17985" t="s">
        <v>16452</v>
      </c>
      <c r="H17985">
        <v>2</v>
      </c>
      <c r="I17985" s="17">
        <v>594342</v>
      </c>
      <c r="J17985" s="17">
        <v>77264.46000000001</v>
      </c>
      <c r="K17985" s="17">
        <v>517077.54</v>
      </c>
      <c r="L17985" s="17">
        <v>320588.07</v>
      </c>
      <c r="M17985" s="17">
        <v>196489.47</v>
      </c>
      <c r="N17985" s="17">
        <v>97917.6044</v>
      </c>
    </row>
    <row r="17986" spans="1:14">
      <c r="A17986" s="16">
        <v>46321</v>
      </c>
      <c r="B17986" t="s">
        <v>18032</v>
      </c>
      <c r="C17986" t="s">
        <v>29</v>
      </c>
      <c r="D17986" t="s">
        <v>30</v>
      </c>
      <c r="E17986" t="s">
        <v>31</v>
      </c>
      <c r="F17986" t="s">
        <v>16451</v>
      </c>
      <c r="G17986" t="s">
        <v>16452</v>
      </c>
      <c r="H17986">
        <v>10</v>
      </c>
      <c r="I17986" s="17">
        <v>826118</v>
      </c>
      <c r="J17986" s="17">
        <v>74350.62</v>
      </c>
      <c r="K17986" s="17">
        <v>751767.38</v>
      </c>
      <c r="L17986" s="17">
        <v>466095.78</v>
      </c>
      <c r="M17986" s="17">
        <v>285671.6</v>
      </c>
      <c r="N17986" s="17">
        <v>97917.6044</v>
      </c>
    </row>
    <row r="17987" spans="1:14">
      <c r="A17987" s="16">
        <v>46321</v>
      </c>
      <c r="B17987" t="s">
        <v>18033</v>
      </c>
      <c r="C17987" t="s">
        <v>43</v>
      </c>
      <c r="D17987" t="s">
        <v>44</v>
      </c>
      <c r="E17987" t="s">
        <v>31</v>
      </c>
      <c r="F17987" t="s">
        <v>16451</v>
      </c>
      <c r="G17987" t="s">
        <v>16452</v>
      </c>
      <c r="H17987">
        <v>10</v>
      </c>
      <c r="I17987" s="17">
        <v>637664</v>
      </c>
      <c r="J17987" s="17">
        <v>31883.2</v>
      </c>
      <c r="K17987" s="17">
        <v>605780.8</v>
      </c>
      <c r="L17987" s="17">
        <v>375584.1</v>
      </c>
      <c r="M17987" s="17">
        <v>230196.7</v>
      </c>
      <c r="N17987" s="17">
        <v>97917.6044</v>
      </c>
    </row>
    <row r="17988" spans="1:14">
      <c r="A17988" s="16">
        <v>46321</v>
      </c>
      <c r="B17988" t="s">
        <v>18034</v>
      </c>
      <c r="C17988" t="s">
        <v>26</v>
      </c>
      <c r="D17988" t="s">
        <v>27</v>
      </c>
      <c r="E17988" t="s">
        <v>17</v>
      </c>
      <c r="F17988" t="s">
        <v>16451</v>
      </c>
      <c r="G17988" t="s">
        <v>16452</v>
      </c>
      <c r="H17988">
        <v>4</v>
      </c>
      <c r="I17988" s="17">
        <v>473496</v>
      </c>
      <c r="J17988" s="17">
        <v>0</v>
      </c>
      <c r="K17988" s="17">
        <v>473496</v>
      </c>
      <c r="L17988" s="17">
        <v>331447.2</v>
      </c>
      <c r="M17988" s="17">
        <v>142048.8</v>
      </c>
      <c r="N17988" s="17">
        <v>42780.2845</v>
      </c>
    </row>
    <row r="17989" spans="1:14">
      <c r="A17989" s="16">
        <v>46321</v>
      </c>
      <c r="B17989" t="s">
        <v>18035</v>
      </c>
      <c r="C17989" t="s">
        <v>33</v>
      </c>
      <c r="D17989" t="s">
        <v>34</v>
      </c>
      <c r="E17989" t="s">
        <v>35</v>
      </c>
      <c r="F17989" t="s">
        <v>16451</v>
      </c>
      <c r="G17989" t="s">
        <v>16452</v>
      </c>
      <c r="H17989">
        <v>4</v>
      </c>
      <c r="I17989" s="17">
        <v>800025</v>
      </c>
      <c r="J17989" s="17">
        <v>88002.75</v>
      </c>
      <c r="K17989" s="17">
        <v>712022.25</v>
      </c>
      <c r="L17989" s="17">
        <v>512656.02</v>
      </c>
      <c r="M17989" s="17">
        <v>199366.23</v>
      </c>
      <c r="N17989" s="17">
        <v>108978.7394</v>
      </c>
    </row>
    <row r="17990" spans="1:14">
      <c r="A17990" s="16">
        <v>46321</v>
      </c>
      <c r="B17990" t="s">
        <v>18036</v>
      </c>
      <c r="C17990" t="s">
        <v>29</v>
      </c>
      <c r="D17990" t="s">
        <v>30</v>
      </c>
      <c r="E17990" t="s">
        <v>31</v>
      </c>
      <c r="F17990" t="s">
        <v>16451</v>
      </c>
      <c r="G17990" t="s">
        <v>16452</v>
      </c>
      <c r="H17990">
        <v>3</v>
      </c>
      <c r="I17990" s="17">
        <v>745066</v>
      </c>
      <c r="J17990" s="17">
        <v>0</v>
      </c>
      <c r="K17990" s="17">
        <v>745066</v>
      </c>
      <c r="L17990" s="17">
        <v>461940.92</v>
      </c>
      <c r="M17990" s="17">
        <v>283125.08</v>
      </c>
      <c r="N17990" s="17">
        <v>97917.6044</v>
      </c>
    </row>
    <row r="17991" spans="1:14">
      <c r="A17991" s="16">
        <v>46321</v>
      </c>
      <c r="B17991" t="s">
        <v>18037</v>
      </c>
      <c r="C17991" t="s">
        <v>29</v>
      </c>
      <c r="D17991" t="s">
        <v>30</v>
      </c>
      <c r="E17991" t="s">
        <v>31</v>
      </c>
      <c r="F17991" t="s">
        <v>16451</v>
      </c>
      <c r="G17991" t="s">
        <v>16452</v>
      </c>
      <c r="H17991">
        <v>9</v>
      </c>
      <c r="I17991" s="17">
        <v>354439</v>
      </c>
      <c r="J17991" s="17">
        <v>0</v>
      </c>
      <c r="K17991" s="17">
        <v>354439</v>
      </c>
      <c r="L17991" s="17">
        <v>219752.18</v>
      </c>
      <c r="M17991" s="17">
        <v>134686.82</v>
      </c>
      <c r="N17991" s="17">
        <v>97917.6044</v>
      </c>
    </row>
    <row r="17992" spans="1:14">
      <c r="A17992" s="16">
        <v>46321</v>
      </c>
      <c r="B17992" t="s">
        <v>18038</v>
      </c>
      <c r="C17992" t="s">
        <v>15</v>
      </c>
      <c r="D17992" t="s">
        <v>16</v>
      </c>
      <c r="E17992" t="s">
        <v>17</v>
      </c>
      <c r="F17992" t="s">
        <v>16451</v>
      </c>
      <c r="G17992" t="s">
        <v>16452</v>
      </c>
      <c r="H17992">
        <v>12</v>
      </c>
      <c r="I17992" s="17">
        <v>290926</v>
      </c>
      <c r="J17992" s="17">
        <v>34911.12</v>
      </c>
      <c r="K17992" s="17">
        <v>256014.88</v>
      </c>
      <c r="L17992" s="17">
        <v>179210.42</v>
      </c>
      <c r="M17992" s="17">
        <v>76804.46000000001</v>
      </c>
      <c r="N17992" s="17">
        <v>42780.2845</v>
      </c>
    </row>
    <row r="17993" spans="1:14">
      <c r="A17993" s="16">
        <v>46321</v>
      </c>
      <c r="B17993" t="s">
        <v>18039</v>
      </c>
      <c r="C17993" t="s">
        <v>47</v>
      </c>
      <c r="D17993" t="s">
        <v>48</v>
      </c>
      <c r="E17993" t="s">
        <v>35</v>
      </c>
      <c r="F17993" t="s">
        <v>16451</v>
      </c>
      <c r="G17993" t="s">
        <v>16452</v>
      </c>
      <c r="H17993">
        <v>6</v>
      </c>
      <c r="I17993" s="17">
        <v>648446</v>
      </c>
      <c r="J17993" s="17">
        <v>77813.52</v>
      </c>
      <c r="K17993" s="17">
        <v>570632.48</v>
      </c>
      <c r="L17993" s="17">
        <v>410855.39</v>
      </c>
      <c r="M17993" s="17">
        <v>159777.09</v>
      </c>
      <c r="N17993" s="17">
        <v>108978.7394</v>
      </c>
    </row>
    <row r="17994" spans="1:14">
      <c r="A17994" s="16">
        <v>46322</v>
      </c>
      <c r="B17994" t="s">
        <v>18040</v>
      </c>
      <c r="C17994" t="s">
        <v>29</v>
      </c>
      <c r="D17994" t="s">
        <v>30</v>
      </c>
      <c r="E17994" t="s">
        <v>31</v>
      </c>
      <c r="F17994" t="s">
        <v>16451</v>
      </c>
      <c r="G17994" t="s">
        <v>16452</v>
      </c>
      <c r="H17994">
        <v>3</v>
      </c>
      <c r="I17994" s="17">
        <v>579277</v>
      </c>
      <c r="J17994" s="17">
        <v>69513.24000000001</v>
      </c>
      <c r="K17994" s="17">
        <v>509763.76</v>
      </c>
      <c r="L17994" s="17">
        <v>316053.53</v>
      </c>
      <c r="M17994" s="17">
        <v>193710.23</v>
      </c>
      <c r="N17994" s="17">
        <v>97917.6044</v>
      </c>
    </row>
    <row r="17995" spans="1:14">
      <c r="A17995" s="16">
        <v>46322</v>
      </c>
      <c r="B17995" t="s">
        <v>18041</v>
      </c>
      <c r="C17995" t="s">
        <v>29</v>
      </c>
      <c r="D17995" t="s">
        <v>30</v>
      </c>
      <c r="E17995" t="s">
        <v>31</v>
      </c>
      <c r="F17995" t="s">
        <v>16451</v>
      </c>
      <c r="G17995" t="s">
        <v>16452</v>
      </c>
      <c r="H17995">
        <v>1</v>
      </c>
      <c r="I17995" s="17">
        <v>694641</v>
      </c>
      <c r="J17995" s="17">
        <v>0</v>
      </c>
      <c r="K17995" s="17">
        <v>694641</v>
      </c>
      <c r="L17995" s="17">
        <v>430677.42</v>
      </c>
      <c r="M17995" s="17">
        <v>263963.58</v>
      </c>
      <c r="N17995" s="17">
        <v>97917.6044</v>
      </c>
    </row>
    <row r="17996" spans="1:14">
      <c r="A17996" s="16">
        <v>46322</v>
      </c>
      <c r="B17996" t="s">
        <v>18042</v>
      </c>
      <c r="C17996" t="s">
        <v>29</v>
      </c>
      <c r="D17996" t="s">
        <v>30</v>
      </c>
      <c r="E17996" t="s">
        <v>31</v>
      </c>
      <c r="F17996" t="s">
        <v>16451</v>
      </c>
      <c r="G17996" t="s">
        <v>16452</v>
      </c>
      <c r="H17996">
        <v>4</v>
      </c>
      <c r="I17996" s="17">
        <v>792748</v>
      </c>
      <c r="J17996" s="17">
        <v>39637.4</v>
      </c>
      <c r="K17996" s="17">
        <v>753110.6</v>
      </c>
      <c r="L17996" s="17">
        <v>466928.57</v>
      </c>
      <c r="M17996" s="17">
        <v>286182.03</v>
      </c>
      <c r="N17996" s="17">
        <v>97917.6044</v>
      </c>
    </row>
    <row r="17997" spans="1:14">
      <c r="A17997" s="16">
        <v>46322</v>
      </c>
      <c r="B17997" t="s">
        <v>18043</v>
      </c>
      <c r="C17997" t="s">
        <v>15</v>
      </c>
      <c r="D17997" t="s">
        <v>16</v>
      </c>
      <c r="E17997" t="s">
        <v>17</v>
      </c>
      <c r="F17997" t="s">
        <v>16451</v>
      </c>
      <c r="G17997" t="s">
        <v>16452</v>
      </c>
      <c r="H17997">
        <v>9</v>
      </c>
      <c r="I17997" s="17">
        <v>82912</v>
      </c>
      <c r="J17997" s="17">
        <v>7462.08</v>
      </c>
      <c r="K17997" s="17">
        <v>75449.92</v>
      </c>
      <c r="L17997" s="17">
        <v>52814.94</v>
      </c>
      <c r="M17997" s="17">
        <v>22634.98</v>
      </c>
      <c r="N17997" s="17">
        <v>42780.2845</v>
      </c>
    </row>
    <row r="17998" spans="1:14">
      <c r="A17998" s="16">
        <v>46322</v>
      </c>
      <c r="B17998" t="s">
        <v>18044</v>
      </c>
      <c r="C17998" t="s">
        <v>73</v>
      </c>
      <c r="D17998" t="s">
        <v>74</v>
      </c>
      <c r="E17998" t="s">
        <v>24</v>
      </c>
      <c r="F17998" t="s">
        <v>16451</v>
      </c>
      <c r="G17998" t="s">
        <v>16452</v>
      </c>
      <c r="H17998">
        <v>9</v>
      </c>
      <c r="I17998" s="17">
        <v>737601</v>
      </c>
      <c r="J17998" s="17">
        <v>103264.14</v>
      </c>
      <c r="K17998" s="17">
        <v>634336.86</v>
      </c>
      <c r="L17998" s="17">
        <v>482096.01</v>
      </c>
      <c r="M17998" s="17">
        <v>152240.85</v>
      </c>
      <c r="N17998" s="17">
        <v>63151.8486</v>
      </c>
    </row>
    <row r="17999" spans="1:14">
      <c r="A17999" s="16">
        <v>46322</v>
      </c>
      <c r="B17999" t="s">
        <v>18045</v>
      </c>
      <c r="C17999" t="s">
        <v>43</v>
      </c>
      <c r="D17999" t="s">
        <v>44</v>
      </c>
      <c r="E17999" t="s">
        <v>31</v>
      </c>
      <c r="F17999" t="s">
        <v>16451</v>
      </c>
      <c r="G17999" t="s">
        <v>16452</v>
      </c>
      <c r="H17999">
        <v>8</v>
      </c>
      <c r="I17999" s="17">
        <v>68501</v>
      </c>
      <c r="J17999" s="17">
        <v>0</v>
      </c>
      <c r="K17999" s="17">
        <v>68501</v>
      </c>
      <c r="L17999" s="17">
        <v>42470.62</v>
      </c>
      <c r="M17999" s="17">
        <v>26030.38</v>
      </c>
      <c r="N17999" s="17">
        <v>97917.6044</v>
      </c>
    </row>
    <row r="18000" spans="1:14">
      <c r="A18000" s="16">
        <v>46322</v>
      </c>
      <c r="B18000" t="s">
        <v>18046</v>
      </c>
      <c r="C18000" t="s">
        <v>26</v>
      </c>
      <c r="D18000" t="s">
        <v>27</v>
      </c>
      <c r="E18000" t="s">
        <v>17</v>
      </c>
      <c r="F18000" t="s">
        <v>16451</v>
      </c>
      <c r="G18000" t="s">
        <v>16452</v>
      </c>
      <c r="H18000">
        <v>10</v>
      </c>
      <c r="I18000" s="17">
        <v>219761</v>
      </c>
      <c r="J18000" s="17">
        <v>19778.49</v>
      </c>
      <c r="K18000" s="17">
        <v>199982.51</v>
      </c>
      <c r="L18000" s="17">
        <v>139987.76</v>
      </c>
      <c r="M18000" s="17">
        <v>59994.75</v>
      </c>
      <c r="N18000" s="17">
        <v>42780.2845</v>
      </c>
    </row>
    <row r="18001" spans="1:14">
      <c r="A18001" s="16">
        <v>46322</v>
      </c>
      <c r="B18001" t="s">
        <v>18047</v>
      </c>
      <c r="C18001" t="s">
        <v>26</v>
      </c>
      <c r="D18001" t="s">
        <v>27</v>
      </c>
      <c r="E18001" t="s">
        <v>17</v>
      </c>
      <c r="F18001" t="s">
        <v>16451</v>
      </c>
      <c r="G18001" t="s">
        <v>16452</v>
      </c>
      <c r="H18001">
        <v>7</v>
      </c>
      <c r="I18001" s="17">
        <v>60672</v>
      </c>
      <c r="J18001" s="17">
        <v>2426.88</v>
      </c>
      <c r="K18001" s="17">
        <v>58245.12</v>
      </c>
      <c r="L18001" s="17">
        <v>40771.58</v>
      </c>
      <c r="M18001" s="17">
        <v>17473.54</v>
      </c>
      <c r="N18001" s="17">
        <v>42780.2845</v>
      </c>
    </row>
    <row r="18002" spans="1:14">
      <c r="A18002" s="16">
        <v>46322</v>
      </c>
      <c r="B18002" t="s">
        <v>18048</v>
      </c>
      <c r="C18002" t="s">
        <v>43</v>
      </c>
      <c r="D18002" t="s">
        <v>44</v>
      </c>
      <c r="E18002" t="s">
        <v>31</v>
      </c>
      <c r="F18002" t="s">
        <v>16451</v>
      </c>
      <c r="G18002" t="s">
        <v>16452</v>
      </c>
      <c r="H18002">
        <v>5</v>
      </c>
      <c r="I18002" s="17">
        <v>182898</v>
      </c>
      <c r="J18002" s="17">
        <v>10973.88</v>
      </c>
      <c r="K18002" s="17">
        <v>171924.12</v>
      </c>
      <c r="L18002" s="17">
        <v>106592.95</v>
      </c>
      <c r="M18002" s="17">
        <v>65331.17</v>
      </c>
      <c r="N18002" s="17">
        <v>97917.6044</v>
      </c>
    </row>
    <row r="18003" spans="1:14">
      <c r="A18003" s="16">
        <v>46322</v>
      </c>
      <c r="B18003" t="s">
        <v>18049</v>
      </c>
      <c r="C18003" t="s">
        <v>33</v>
      </c>
      <c r="D18003" t="s">
        <v>34</v>
      </c>
      <c r="E18003" t="s">
        <v>35</v>
      </c>
      <c r="F18003" t="s">
        <v>16451</v>
      </c>
      <c r="G18003" t="s">
        <v>16452</v>
      </c>
      <c r="H18003">
        <v>1</v>
      </c>
      <c r="I18003" s="17">
        <v>528420</v>
      </c>
      <c r="J18003" s="17">
        <v>21136.8</v>
      </c>
      <c r="K18003" s="17">
        <v>507283.2</v>
      </c>
      <c r="L18003" s="17">
        <v>365243.9</v>
      </c>
      <c r="M18003" s="17">
        <v>142039.3</v>
      </c>
      <c r="N18003" s="17">
        <v>108978.7394</v>
      </c>
    </row>
    <row r="18004" spans="1:14">
      <c r="A18004" s="16">
        <v>46322</v>
      </c>
      <c r="B18004" t="s">
        <v>18050</v>
      </c>
      <c r="C18004" t="s">
        <v>15</v>
      </c>
      <c r="D18004" t="s">
        <v>16</v>
      </c>
      <c r="E18004" t="s">
        <v>17</v>
      </c>
      <c r="F18004" t="s">
        <v>16451</v>
      </c>
      <c r="G18004" t="s">
        <v>16452</v>
      </c>
      <c r="H18004">
        <v>4</v>
      </c>
      <c r="I18004" s="17">
        <v>562954</v>
      </c>
      <c r="J18004" s="17">
        <v>0</v>
      </c>
      <c r="K18004" s="17">
        <v>562954</v>
      </c>
      <c r="L18004" s="17">
        <v>394067.8</v>
      </c>
      <c r="M18004" s="17">
        <v>168886.2</v>
      </c>
      <c r="N18004" s="17">
        <v>42780.2845</v>
      </c>
    </row>
    <row r="18005" spans="1:14">
      <c r="A18005" s="16">
        <v>46322</v>
      </c>
      <c r="B18005" t="s">
        <v>18051</v>
      </c>
      <c r="C18005" t="s">
        <v>26</v>
      </c>
      <c r="D18005" t="s">
        <v>27</v>
      </c>
      <c r="E18005" t="s">
        <v>17</v>
      </c>
      <c r="F18005" t="s">
        <v>16451</v>
      </c>
      <c r="G18005" t="s">
        <v>16452</v>
      </c>
      <c r="H18005">
        <v>9</v>
      </c>
      <c r="I18005" s="17">
        <v>239934</v>
      </c>
      <c r="J18005" s="17">
        <v>0</v>
      </c>
      <c r="K18005" s="17">
        <v>239934</v>
      </c>
      <c r="L18005" s="17">
        <v>167953.8</v>
      </c>
      <c r="M18005" s="17">
        <v>71980.2</v>
      </c>
      <c r="N18005" s="17">
        <v>42780.2845</v>
      </c>
    </row>
    <row r="18006" spans="1:14">
      <c r="A18006" s="16">
        <v>46322</v>
      </c>
      <c r="B18006" t="s">
        <v>18052</v>
      </c>
      <c r="C18006" t="s">
        <v>73</v>
      </c>
      <c r="D18006" t="s">
        <v>74</v>
      </c>
      <c r="E18006" t="s">
        <v>24</v>
      </c>
      <c r="F18006" t="s">
        <v>16451</v>
      </c>
      <c r="G18006" t="s">
        <v>16452</v>
      </c>
      <c r="H18006">
        <v>5</v>
      </c>
      <c r="I18006" s="17">
        <v>557001</v>
      </c>
      <c r="J18006" s="17">
        <v>11140.02</v>
      </c>
      <c r="K18006" s="17">
        <v>545860.98</v>
      </c>
      <c r="L18006" s="17">
        <v>414854.34</v>
      </c>
      <c r="M18006" s="17">
        <v>131006.64</v>
      </c>
      <c r="N18006" s="17">
        <v>63151.8486</v>
      </c>
    </row>
    <row r="18007" spans="1:14">
      <c r="A18007" s="16">
        <v>46322</v>
      </c>
      <c r="B18007" t="s">
        <v>18053</v>
      </c>
      <c r="C18007" t="s">
        <v>33</v>
      </c>
      <c r="D18007" t="s">
        <v>34</v>
      </c>
      <c r="E18007" t="s">
        <v>35</v>
      </c>
      <c r="F18007" t="s">
        <v>16451</v>
      </c>
      <c r="G18007" t="s">
        <v>16452</v>
      </c>
      <c r="H18007">
        <v>7</v>
      </c>
      <c r="I18007" s="17">
        <v>826514</v>
      </c>
      <c r="J18007" s="17">
        <v>33060.56</v>
      </c>
      <c r="K18007" s="17">
        <v>793453.4399999999</v>
      </c>
      <c r="L18007" s="17">
        <v>571286.48</v>
      </c>
      <c r="M18007" s="17">
        <v>222166.96</v>
      </c>
      <c r="N18007" s="17">
        <v>108978.7394</v>
      </c>
    </row>
    <row r="18008" spans="1:14">
      <c r="A18008" s="16">
        <v>46322</v>
      </c>
      <c r="B18008" t="s">
        <v>18054</v>
      </c>
      <c r="C18008" t="s">
        <v>47</v>
      </c>
      <c r="D18008" t="s">
        <v>48</v>
      </c>
      <c r="E18008" t="s">
        <v>35</v>
      </c>
      <c r="F18008" t="s">
        <v>16451</v>
      </c>
      <c r="G18008" t="s">
        <v>16452</v>
      </c>
      <c r="H18008">
        <v>11</v>
      </c>
      <c r="I18008" s="17">
        <v>148993</v>
      </c>
      <c r="J18008" s="17">
        <v>10429.51</v>
      </c>
      <c r="K18008" s="17">
        <v>138563.49</v>
      </c>
      <c r="L18008" s="17">
        <v>99765.71000000001</v>
      </c>
      <c r="M18008" s="17">
        <v>38797.78</v>
      </c>
      <c r="N18008" s="17">
        <v>108978.7394</v>
      </c>
    </row>
    <row r="18009" spans="1:14">
      <c r="A18009" s="16">
        <v>46322</v>
      </c>
      <c r="B18009" t="s">
        <v>18055</v>
      </c>
      <c r="C18009" t="s">
        <v>73</v>
      </c>
      <c r="D18009" t="s">
        <v>74</v>
      </c>
      <c r="E18009" t="s">
        <v>24</v>
      </c>
      <c r="F18009" t="s">
        <v>16451</v>
      </c>
      <c r="G18009" t="s">
        <v>16452</v>
      </c>
      <c r="H18009">
        <v>7</v>
      </c>
      <c r="I18009" s="17">
        <v>808559</v>
      </c>
      <c r="J18009" s="17">
        <v>56599.13</v>
      </c>
      <c r="K18009" s="17">
        <v>751959.87</v>
      </c>
      <c r="L18009" s="17">
        <v>571489.5</v>
      </c>
      <c r="M18009" s="17">
        <v>180470.37</v>
      </c>
      <c r="N18009" s="17">
        <v>63151.8486</v>
      </c>
    </row>
    <row r="18010" spans="1:14">
      <c r="A18010" s="16">
        <v>46322</v>
      </c>
      <c r="B18010" t="s">
        <v>18056</v>
      </c>
      <c r="C18010" t="s">
        <v>22</v>
      </c>
      <c r="D18010" t="s">
        <v>23</v>
      </c>
      <c r="E18010" t="s">
        <v>24</v>
      </c>
      <c r="F18010" t="s">
        <v>16451</v>
      </c>
      <c r="G18010" t="s">
        <v>16452</v>
      </c>
      <c r="H18010">
        <v>11</v>
      </c>
      <c r="I18010" s="17">
        <v>734167</v>
      </c>
      <c r="J18010" s="17">
        <v>51391.69</v>
      </c>
      <c r="K18010" s="17">
        <v>682775.3100000001</v>
      </c>
      <c r="L18010" s="17">
        <v>518909.24</v>
      </c>
      <c r="M18010" s="17">
        <v>163866.07</v>
      </c>
      <c r="N18010" s="17">
        <v>63151.8486</v>
      </c>
    </row>
    <row r="18011" spans="1:14">
      <c r="A18011" s="16">
        <v>46322</v>
      </c>
      <c r="B18011" t="s">
        <v>18057</v>
      </c>
      <c r="C18011" t="s">
        <v>29</v>
      </c>
      <c r="D18011" t="s">
        <v>30</v>
      </c>
      <c r="E18011" t="s">
        <v>31</v>
      </c>
      <c r="F18011" t="s">
        <v>16451</v>
      </c>
      <c r="G18011" t="s">
        <v>16452</v>
      </c>
      <c r="H18011">
        <v>1</v>
      </c>
      <c r="I18011" s="17">
        <v>244152</v>
      </c>
      <c r="J18011" s="17">
        <v>17090.64</v>
      </c>
      <c r="K18011" s="17">
        <v>227061.36</v>
      </c>
      <c r="L18011" s="17">
        <v>140778.04</v>
      </c>
      <c r="M18011" s="17">
        <v>86283.32000000001</v>
      </c>
      <c r="N18011" s="17">
        <v>97917.6044</v>
      </c>
    </row>
    <row r="18012" spans="1:14">
      <c r="A18012" s="16">
        <v>46322</v>
      </c>
      <c r="B18012" t="s">
        <v>18058</v>
      </c>
      <c r="C18012" t="s">
        <v>73</v>
      </c>
      <c r="D18012" t="s">
        <v>74</v>
      </c>
      <c r="E18012" t="s">
        <v>24</v>
      </c>
      <c r="F18012" t="s">
        <v>16451</v>
      </c>
      <c r="G18012" t="s">
        <v>16452</v>
      </c>
      <c r="H18012">
        <v>8</v>
      </c>
      <c r="I18012" s="17">
        <v>773979</v>
      </c>
      <c r="J18012" s="17">
        <v>30959.16</v>
      </c>
      <c r="K18012" s="17">
        <v>743019.84</v>
      </c>
      <c r="L18012" s="17">
        <v>564695.08</v>
      </c>
      <c r="M18012" s="17">
        <v>178324.76</v>
      </c>
      <c r="N18012" s="17">
        <v>63151.8486</v>
      </c>
    </row>
    <row r="18013" spans="1:14">
      <c r="A18013" s="16">
        <v>46322</v>
      </c>
      <c r="B18013" t="s">
        <v>18059</v>
      </c>
      <c r="C18013" t="s">
        <v>47</v>
      </c>
      <c r="D18013" t="s">
        <v>48</v>
      </c>
      <c r="E18013" t="s">
        <v>35</v>
      </c>
      <c r="F18013" t="s">
        <v>16451</v>
      </c>
      <c r="G18013" t="s">
        <v>16452</v>
      </c>
      <c r="H18013">
        <v>11</v>
      </c>
      <c r="I18013" s="17">
        <v>207238</v>
      </c>
      <c r="J18013" s="17">
        <v>0</v>
      </c>
      <c r="K18013" s="17">
        <v>207238</v>
      </c>
      <c r="L18013" s="17">
        <v>149211.36</v>
      </c>
      <c r="M18013" s="17">
        <v>58026.64</v>
      </c>
      <c r="N18013" s="17">
        <v>108978.7394</v>
      </c>
    </row>
    <row r="18014" spans="1:14">
      <c r="A18014" s="16">
        <v>46322</v>
      </c>
      <c r="B18014" t="s">
        <v>18060</v>
      </c>
      <c r="C18014" t="s">
        <v>73</v>
      </c>
      <c r="D18014" t="s">
        <v>74</v>
      </c>
      <c r="E18014" t="s">
        <v>24</v>
      </c>
      <c r="F18014" t="s">
        <v>16451</v>
      </c>
      <c r="G18014" t="s">
        <v>16452</v>
      </c>
      <c r="H18014">
        <v>9</v>
      </c>
      <c r="I18014" s="17">
        <v>191925</v>
      </c>
      <c r="J18014" s="17">
        <v>0</v>
      </c>
      <c r="K18014" s="17">
        <v>191925</v>
      </c>
      <c r="L18014" s="17">
        <v>145863</v>
      </c>
      <c r="M18014" s="17">
        <v>46062</v>
      </c>
      <c r="N18014" s="17">
        <v>63151.8486</v>
      </c>
    </row>
    <row r="18015" spans="1:14">
      <c r="A18015" s="16">
        <v>46322</v>
      </c>
      <c r="B18015" t="s">
        <v>18061</v>
      </c>
      <c r="C18015" t="s">
        <v>47</v>
      </c>
      <c r="D18015" t="s">
        <v>48</v>
      </c>
      <c r="E18015" t="s">
        <v>35</v>
      </c>
      <c r="F18015" t="s">
        <v>16451</v>
      </c>
      <c r="G18015" t="s">
        <v>16452</v>
      </c>
      <c r="H18015">
        <v>6</v>
      </c>
      <c r="I18015" s="17">
        <v>507755</v>
      </c>
      <c r="J18015" s="17">
        <v>45697.95</v>
      </c>
      <c r="K18015" s="17">
        <v>462057.05</v>
      </c>
      <c r="L18015" s="17">
        <v>332681.08</v>
      </c>
      <c r="M18015" s="17">
        <v>129375.97</v>
      </c>
      <c r="N18015" s="17">
        <v>108978.7394</v>
      </c>
    </row>
    <row r="18016" spans="1:14">
      <c r="A18016" s="16">
        <v>46322</v>
      </c>
      <c r="B18016" t="s">
        <v>18062</v>
      </c>
      <c r="C18016" t="s">
        <v>22</v>
      </c>
      <c r="D18016" t="s">
        <v>23</v>
      </c>
      <c r="E18016" t="s">
        <v>24</v>
      </c>
      <c r="F18016" t="s">
        <v>16451</v>
      </c>
      <c r="G18016" t="s">
        <v>16452</v>
      </c>
      <c r="H18016">
        <v>1</v>
      </c>
      <c r="I18016" s="17">
        <v>251098</v>
      </c>
      <c r="J18016" s="17">
        <v>5021.96</v>
      </c>
      <c r="K18016" s="17">
        <v>246076.04</v>
      </c>
      <c r="L18016" s="17">
        <v>187017.79</v>
      </c>
      <c r="M18016" s="17">
        <v>59058.25</v>
      </c>
      <c r="N18016" s="17">
        <v>63151.8486</v>
      </c>
    </row>
    <row r="18017" spans="1:14">
      <c r="A18017" s="16">
        <v>46322</v>
      </c>
      <c r="B18017" t="s">
        <v>18063</v>
      </c>
      <c r="C18017" t="s">
        <v>15</v>
      </c>
      <c r="D18017" t="s">
        <v>16</v>
      </c>
      <c r="E18017" t="s">
        <v>17</v>
      </c>
      <c r="F18017" t="s">
        <v>16451</v>
      </c>
      <c r="G18017" t="s">
        <v>16452</v>
      </c>
      <c r="H18017">
        <v>10</v>
      </c>
      <c r="I18017" s="17">
        <v>561778</v>
      </c>
      <c r="J18017" s="17">
        <v>0</v>
      </c>
      <c r="K18017" s="17">
        <v>561778</v>
      </c>
      <c r="L18017" s="17">
        <v>393244.6</v>
      </c>
      <c r="M18017" s="17">
        <v>168533.4</v>
      </c>
      <c r="N18017" s="17">
        <v>42780.2845</v>
      </c>
    </row>
    <row r="18018" spans="1:14">
      <c r="A18018" s="16">
        <v>46322</v>
      </c>
      <c r="B18018" t="s">
        <v>18064</v>
      </c>
      <c r="C18018" t="s">
        <v>15</v>
      </c>
      <c r="D18018" t="s">
        <v>16</v>
      </c>
      <c r="E18018" t="s">
        <v>17</v>
      </c>
      <c r="F18018" t="s">
        <v>16451</v>
      </c>
      <c r="G18018" t="s">
        <v>16452</v>
      </c>
      <c r="H18018">
        <v>1</v>
      </c>
      <c r="I18018" s="17">
        <v>481440</v>
      </c>
      <c r="J18018" s="17">
        <v>67401.60000000001</v>
      </c>
      <c r="K18018" s="17">
        <v>414038.4</v>
      </c>
      <c r="L18018" s="17">
        <v>289826.88</v>
      </c>
      <c r="M18018" s="17">
        <v>124211.52</v>
      </c>
      <c r="N18018" s="17">
        <v>42780.2845</v>
      </c>
    </row>
    <row r="18019" spans="1:14">
      <c r="A18019" s="16">
        <v>46322</v>
      </c>
      <c r="B18019" t="s">
        <v>18065</v>
      </c>
      <c r="C18019" t="s">
        <v>29</v>
      </c>
      <c r="D18019" t="s">
        <v>30</v>
      </c>
      <c r="E18019" t="s">
        <v>31</v>
      </c>
      <c r="F18019" t="s">
        <v>16451</v>
      </c>
      <c r="G18019" t="s">
        <v>16452</v>
      </c>
      <c r="H18019">
        <v>5</v>
      </c>
      <c r="I18019" s="17">
        <v>69331</v>
      </c>
      <c r="J18019" s="17">
        <v>1386.62</v>
      </c>
      <c r="K18019" s="17">
        <v>67944.38</v>
      </c>
      <c r="L18019" s="17">
        <v>42125.52</v>
      </c>
      <c r="M18019" s="17">
        <v>25818.86</v>
      </c>
      <c r="N18019" s="17">
        <v>97917.6044</v>
      </c>
    </row>
    <row r="18020" spans="1:14">
      <c r="A18020" s="16">
        <v>46322</v>
      </c>
      <c r="B18020" t="s">
        <v>18066</v>
      </c>
      <c r="C18020" t="s">
        <v>22</v>
      </c>
      <c r="D18020" t="s">
        <v>23</v>
      </c>
      <c r="E18020" t="s">
        <v>24</v>
      </c>
      <c r="F18020" t="s">
        <v>16451</v>
      </c>
      <c r="G18020" t="s">
        <v>16452</v>
      </c>
      <c r="H18020">
        <v>11</v>
      </c>
      <c r="I18020" s="17">
        <v>344213</v>
      </c>
      <c r="J18020" s="17">
        <v>37863.43</v>
      </c>
      <c r="K18020" s="17">
        <v>306349.57</v>
      </c>
      <c r="L18020" s="17">
        <v>232825.67</v>
      </c>
      <c r="M18020" s="17">
        <v>73523.89999999999</v>
      </c>
      <c r="N18020" s="17">
        <v>63151.8486</v>
      </c>
    </row>
    <row r="18021" spans="1:14">
      <c r="A18021" s="16">
        <v>46322</v>
      </c>
      <c r="B18021" t="s">
        <v>18067</v>
      </c>
      <c r="C18021" t="s">
        <v>29</v>
      </c>
      <c r="D18021" t="s">
        <v>30</v>
      </c>
      <c r="E18021" t="s">
        <v>31</v>
      </c>
      <c r="F18021" t="s">
        <v>16451</v>
      </c>
      <c r="G18021" t="s">
        <v>16452</v>
      </c>
      <c r="H18021">
        <v>5</v>
      </c>
      <c r="I18021" s="17">
        <v>722777</v>
      </c>
      <c r="J18021" s="17">
        <v>72277.7</v>
      </c>
      <c r="K18021" s="17">
        <v>650499.3</v>
      </c>
      <c r="L18021" s="17">
        <v>403309.57</v>
      </c>
      <c r="M18021" s="17">
        <v>247189.73</v>
      </c>
      <c r="N18021" s="17">
        <v>97917.6044</v>
      </c>
    </row>
    <row r="18022" spans="1:14">
      <c r="A18022" s="16">
        <v>46322</v>
      </c>
      <c r="B18022" t="s">
        <v>18068</v>
      </c>
      <c r="C18022" t="s">
        <v>26</v>
      </c>
      <c r="D18022" t="s">
        <v>27</v>
      </c>
      <c r="E18022" t="s">
        <v>17</v>
      </c>
      <c r="F18022" t="s">
        <v>16451</v>
      </c>
      <c r="G18022" t="s">
        <v>16452</v>
      </c>
      <c r="H18022">
        <v>10</v>
      </c>
      <c r="I18022" s="17">
        <v>308565</v>
      </c>
      <c r="J18022" s="17">
        <v>0</v>
      </c>
      <c r="K18022" s="17">
        <v>308565</v>
      </c>
      <c r="L18022" s="17">
        <v>215995.5</v>
      </c>
      <c r="M18022" s="17">
        <v>92569.5</v>
      </c>
      <c r="N18022" s="17">
        <v>42780.2845</v>
      </c>
    </row>
    <row r="18023" spans="1:14">
      <c r="A18023" s="16">
        <v>46322</v>
      </c>
      <c r="B18023" t="s">
        <v>18069</v>
      </c>
      <c r="C18023" t="s">
        <v>15</v>
      </c>
      <c r="D18023" t="s">
        <v>16</v>
      </c>
      <c r="E18023" t="s">
        <v>17</v>
      </c>
      <c r="F18023" t="s">
        <v>16451</v>
      </c>
      <c r="G18023" t="s">
        <v>16452</v>
      </c>
      <c r="H18023">
        <v>3</v>
      </c>
      <c r="I18023" s="17">
        <v>335902</v>
      </c>
      <c r="J18023" s="17">
        <v>26872.16</v>
      </c>
      <c r="K18023" s="17">
        <v>309029.84</v>
      </c>
      <c r="L18023" s="17">
        <v>216320.89</v>
      </c>
      <c r="M18023" s="17">
        <v>92708.95</v>
      </c>
      <c r="N18023" s="17">
        <v>42780.2845</v>
      </c>
    </row>
    <row r="18024" spans="1:14">
      <c r="A18024" s="16">
        <v>46322</v>
      </c>
      <c r="B18024" t="s">
        <v>18070</v>
      </c>
      <c r="C18024" t="s">
        <v>33</v>
      </c>
      <c r="D18024" t="s">
        <v>34</v>
      </c>
      <c r="E18024" t="s">
        <v>35</v>
      </c>
      <c r="F18024" t="s">
        <v>16451</v>
      </c>
      <c r="G18024" t="s">
        <v>16452</v>
      </c>
      <c r="H18024">
        <v>11</v>
      </c>
      <c r="I18024" s="17">
        <v>681989</v>
      </c>
      <c r="J18024" s="17">
        <v>102298.35</v>
      </c>
      <c r="K18024" s="17">
        <v>579690.65</v>
      </c>
      <c r="L18024" s="17">
        <v>417377.27</v>
      </c>
      <c r="M18024" s="17">
        <v>162313.38</v>
      </c>
      <c r="N18024" s="17">
        <v>108978.7394</v>
      </c>
    </row>
    <row r="18025" spans="1:14">
      <c r="A18025" s="16">
        <v>46322</v>
      </c>
      <c r="B18025" t="s">
        <v>18071</v>
      </c>
      <c r="C18025" t="s">
        <v>33</v>
      </c>
      <c r="D18025" t="s">
        <v>34</v>
      </c>
      <c r="E18025" t="s">
        <v>35</v>
      </c>
      <c r="F18025" t="s">
        <v>16451</v>
      </c>
      <c r="G18025" t="s">
        <v>16452</v>
      </c>
      <c r="H18025">
        <v>1</v>
      </c>
      <c r="I18025" s="17">
        <v>708466</v>
      </c>
      <c r="J18025" s="17">
        <v>0</v>
      </c>
      <c r="K18025" s="17">
        <v>708466</v>
      </c>
      <c r="L18025" s="17">
        <v>510095.52</v>
      </c>
      <c r="M18025" s="17">
        <v>198370.48</v>
      </c>
      <c r="N18025" s="17">
        <v>108978.7394</v>
      </c>
    </row>
    <row r="18026" spans="1:14">
      <c r="A18026" s="16">
        <v>46322</v>
      </c>
      <c r="B18026" t="s">
        <v>18072</v>
      </c>
      <c r="C18026" t="s">
        <v>73</v>
      </c>
      <c r="D18026" t="s">
        <v>74</v>
      </c>
      <c r="E18026" t="s">
        <v>24</v>
      </c>
      <c r="F18026" t="s">
        <v>16451</v>
      </c>
      <c r="G18026" t="s">
        <v>16452</v>
      </c>
      <c r="H18026">
        <v>10</v>
      </c>
      <c r="I18026" s="17">
        <v>548621</v>
      </c>
      <c r="J18026" s="17">
        <v>0</v>
      </c>
      <c r="K18026" s="17">
        <v>548621</v>
      </c>
      <c r="L18026" s="17">
        <v>416951.96</v>
      </c>
      <c r="M18026" s="17">
        <v>131669.04</v>
      </c>
      <c r="N18026" s="17">
        <v>63151.8486</v>
      </c>
    </row>
    <row r="18027" spans="1:14">
      <c r="A18027" s="16">
        <v>46322</v>
      </c>
      <c r="B18027" t="s">
        <v>18073</v>
      </c>
      <c r="C18027" t="s">
        <v>47</v>
      </c>
      <c r="D18027" t="s">
        <v>48</v>
      </c>
      <c r="E18027" t="s">
        <v>35</v>
      </c>
      <c r="F18027" t="s">
        <v>16451</v>
      </c>
      <c r="G18027" t="s">
        <v>16452</v>
      </c>
      <c r="H18027">
        <v>9</v>
      </c>
      <c r="I18027" s="17">
        <v>481017</v>
      </c>
      <c r="J18027" s="17">
        <v>38481.36</v>
      </c>
      <c r="K18027" s="17">
        <v>442535.64</v>
      </c>
      <c r="L18027" s="17">
        <v>318625.66</v>
      </c>
      <c r="M18027" s="17">
        <v>123909.98</v>
      </c>
      <c r="N18027" s="17">
        <v>108978.7394</v>
      </c>
    </row>
    <row r="18028" spans="1:14">
      <c r="A18028" s="16">
        <v>46322</v>
      </c>
      <c r="B18028" t="s">
        <v>18074</v>
      </c>
      <c r="C18028" t="s">
        <v>15</v>
      </c>
      <c r="D18028" t="s">
        <v>16</v>
      </c>
      <c r="E18028" t="s">
        <v>17</v>
      </c>
      <c r="F18028" t="s">
        <v>16451</v>
      </c>
      <c r="G18028" t="s">
        <v>16452</v>
      </c>
      <c r="H18028">
        <v>5</v>
      </c>
      <c r="I18028" s="17">
        <v>53886</v>
      </c>
      <c r="J18028" s="17">
        <v>5388.6</v>
      </c>
      <c r="K18028" s="17">
        <v>48497.4</v>
      </c>
      <c r="L18028" s="17">
        <v>33948.18</v>
      </c>
      <c r="M18028" s="17">
        <v>14549.22</v>
      </c>
      <c r="N18028" s="17">
        <v>42780.2845</v>
      </c>
    </row>
    <row r="18029" spans="1:14">
      <c r="A18029" s="16">
        <v>46322</v>
      </c>
      <c r="B18029" t="s">
        <v>18075</v>
      </c>
      <c r="C18029" t="s">
        <v>29</v>
      </c>
      <c r="D18029" t="s">
        <v>30</v>
      </c>
      <c r="E18029" t="s">
        <v>31</v>
      </c>
      <c r="F18029" t="s">
        <v>16451</v>
      </c>
      <c r="G18029" t="s">
        <v>16452</v>
      </c>
      <c r="H18029">
        <v>4</v>
      </c>
      <c r="I18029" s="17">
        <v>104601</v>
      </c>
      <c r="J18029" s="17">
        <v>4184.04</v>
      </c>
      <c r="K18029" s="17">
        <v>100416.96</v>
      </c>
      <c r="L18029" s="17">
        <v>62258.52</v>
      </c>
      <c r="M18029" s="17">
        <v>38158.44</v>
      </c>
      <c r="N18029" s="17">
        <v>97917.6044</v>
      </c>
    </row>
    <row r="18030" spans="1:14">
      <c r="A18030" s="16">
        <v>46322</v>
      </c>
      <c r="B18030" t="s">
        <v>18076</v>
      </c>
      <c r="C18030" t="s">
        <v>15</v>
      </c>
      <c r="D18030" t="s">
        <v>16</v>
      </c>
      <c r="E18030" t="s">
        <v>17</v>
      </c>
      <c r="F18030" t="s">
        <v>16451</v>
      </c>
      <c r="G18030" t="s">
        <v>16452</v>
      </c>
      <c r="H18030">
        <v>8</v>
      </c>
      <c r="I18030" s="17">
        <v>117250</v>
      </c>
      <c r="J18030" s="17">
        <v>10552.5</v>
      </c>
      <c r="K18030" s="17">
        <v>106697.5</v>
      </c>
      <c r="L18030" s="17">
        <v>74688.25</v>
      </c>
      <c r="M18030" s="17">
        <v>32009.25</v>
      </c>
      <c r="N18030" s="17">
        <v>42780.2845</v>
      </c>
    </row>
    <row r="18031" spans="1:14">
      <c r="A18031" s="16">
        <v>46322</v>
      </c>
      <c r="B18031" t="s">
        <v>18077</v>
      </c>
      <c r="C18031" t="s">
        <v>43</v>
      </c>
      <c r="D18031" t="s">
        <v>44</v>
      </c>
      <c r="E18031" t="s">
        <v>31</v>
      </c>
      <c r="F18031" t="s">
        <v>16451</v>
      </c>
      <c r="G18031" t="s">
        <v>16452</v>
      </c>
      <c r="H18031">
        <v>12</v>
      </c>
      <c r="I18031" s="17">
        <v>451684</v>
      </c>
      <c r="J18031" s="17">
        <v>54202.08</v>
      </c>
      <c r="K18031" s="17">
        <v>397481.92</v>
      </c>
      <c r="L18031" s="17">
        <v>246438.79</v>
      </c>
      <c r="M18031" s="17">
        <v>151043.13</v>
      </c>
      <c r="N18031" s="17">
        <v>97917.6044</v>
      </c>
    </row>
    <row r="18032" spans="1:14">
      <c r="A18032" s="16">
        <v>46322</v>
      </c>
      <c r="B18032" t="s">
        <v>18078</v>
      </c>
      <c r="C18032" t="s">
        <v>47</v>
      </c>
      <c r="D18032" t="s">
        <v>48</v>
      </c>
      <c r="E18032" t="s">
        <v>35</v>
      </c>
      <c r="F18032" t="s">
        <v>16451</v>
      </c>
      <c r="G18032" t="s">
        <v>16452</v>
      </c>
      <c r="H18032">
        <v>8</v>
      </c>
      <c r="I18032" s="17">
        <v>552887</v>
      </c>
      <c r="J18032" s="17">
        <v>0</v>
      </c>
      <c r="K18032" s="17">
        <v>552887</v>
      </c>
      <c r="L18032" s="17">
        <v>398078.64</v>
      </c>
      <c r="M18032" s="17">
        <v>154808.36</v>
      </c>
      <c r="N18032" s="17">
        <v>108978.7394</v>
      </c>
    </row>
    <row r="18033" spans="1:14">
      <c r="A18033" s="16">
        <v>46322</v>
      </c>
      <c r="B18033" t="s">
        <v>18079</v>
      </c>
      <c r="C18033" t="s">
        <v>22</v>
      </c>
      <c r="D18033" t="s">
        <v>23</v>
      </c>
      <c r="E18033" t="s">
        <v>24</v>
      </c>
      <c r="F18033" t="s">
        <v>16451</v>
      </c>
      <c r="G18033" t="s">
        <v>16452</v>
      </c>
      <c r="H18033">
        <v>5</v>
      </c>
      <c r="I18033" s="17">
        <v>476600</v>
      </c>
      <c r="J18033" s="17">
        <v>38128</v>
      </c>
      <c r="K18033" s="17">
        <v>438472</v>
      </c>
      <c r="L18033" s="17">
        <v>333238.72</v>
      </c>
      <c r="M18033" s="17">
        <v>105233.28</v>
      </c>
      <c r="N18033" s="17">
        <v>63151.8486</v>
      </c>
    </row>
    <row r="18034" spans="1:14">
      <c r="A18034" s="16">
        <v>46322</v>
      </c>
      <c r="B18034" t="s">
        <v>18080</v>
      </c>
      <c r="C18034" t="s">
        <v>43</v>
      </c>
      <c r="D18034" t="s">
        <v>44</v>
      </c>
      <c r="E18034" t="s">
        <v>31</v>
      </c>
      <c r="F18034" t="s">
        <v>16451</v>
      </c>
      <c r="G18034" t="s">
        <v>16452</v>
      </c>
      <c r="H18034">
        <v>10</v>
      </c>
      <c r="I18034" s="17">
        <v>163312</v>
      </c>
      <c r="J18034" s="17">
        <v>0</v>
      </c>
      <c r="K18034" s="17">
        <v>163312</v>
      </c>
      <c r="L18034" s="17">
        <v>101253.44</v>
      </c>
      <c r="M18034" s="17">
        <v>62058.56</v>
      </c>
      <c r="N18034" s="17">
        <v>97917.6044</v>
      </c>
    </row>
    <row r="18035" spans="1:14">
      <c r="A18035" s="16">
        <v>46322</v>
      </c>
      <c r="B18035" t="s">
        <v>18081</v>
      </c>
      <c r="C18035" t="s">
        <v>26</v>
      </c>
      <c r="D18035" t="s">
        <v>27</v>
      </c>
      <c r="E18035" t="s">
        <v>17</v>
      </c>
      <c r="F18035" t="s">
        <v>16451</v>
      </c>
      <c r="G18035" t="s">
        <v>16452</v>
      </c>
      <c r="H18035">
        <v>3</v>
      </c>
      <c r="I18035" s="17">
        <v>762506</v>
      </c>
      <c r="J18035" s="17">
        <v>91500.72</v>
      </c>
      <c r="K18035" s="17">
        <v>671005.28</v>
      </c>
      <c r="L18035" s="17">
        <v>469703.7</v>
      </c>
      <c r="M18035" s="17">
        <v>201301.58</v>
      </c>
      <c r="N18035" s="17">
        <v>42780.2845</v>
      </c>
    </row>
    <row r="18036" spans="1:14">
      <c r="A18036" s="16">
        <v>46322</v>
      </c>
      <c r="B18036" t="s">
        <v>18082</v>
      </c>
      <c r="C18036" t="s">
        <v>33</v>
      </c>
      <c r="D18036" t="s">
        <v>34</v>
      </c>
      <c r="E18036" t="s">
        <v>35</v>
      </c>
      <c r="F18036" t="s">
        <v>16451</v>
      </c>
      <c r="G18036" t="s">
        <v>16452</v>
      </c>
      <c r="H18036">
        <v>10</v>
      </c>
      <c r="I18036" s="17">
        <v>588174</v>
      </c>
      <c r="J18036" s="17">
        <v>29408.7</v>
      </c>
      <c r="K18036" s="17">
        <v>558765.3</v>
      </c>
      <c r="L18036" s="17">
        <v>402311.02</v>
      </c>
      <c r="M18036" s="17">
        <v>156454.28</v>
      </c>
      <c r="N18036" s="17">
        <v>108978.7394</v>
      </c>
    </row>
    <row r="18037" spans="1:14">
      <c r="A18037" s="16">
        <v>46322</v>
      </c>
      <c r="B18037" t="s">
        <v>18083</v>
      </c>
      <c r="C18037" t="s">
        <v>22</v>
      </c>
      <c r="D18037" t="s">
        <v>23</v>
      </c>
      <c r="E18037" t="s">
        <v>24</v>
      </c>
      <c r="F18037" t="s">
        <v>16451</v>
      </c>
      <c r="G18037" t="s">
        <v>16452</v>
      </c>
      <c r="H18037">
        <v>10</v>
      </c>
      <c r="I18037" s="17">
        <v>87097</v>
      </c>
      <c r="J18037" s="17">
        <v>0</v>
      </c>
      <c r="K18037" s="17">
        <v>87097</v>
      </c>
      <c r="L18037" s="17">
        <v>66193.72</v>
      </c>
      <c r="M18037" s="17">
        <v>20903.28</v>
      </c>
      <c r="N18037" s="17">
        <v>63151.8486</v>
      </c>
    </row>
    <row r="18038" spans="1:14">
      <c r="A18038" s="16">
        <v>46322</v>
      </c>
      <c r="B18038" t="s">
        <v>18084</v>
      </c>
      <c r="C18038" t="s">
        <v>15</v>
      </c>
      <c r="D18038" t="s">
        <v>16</v>
      </c>
      <c r="E18038" t="s">
        <v>17</v>
      </c>
      <c r="F18038" t="s">
        <v>16451</v>
      </c>
      <c r="G18038" t="s">
        <v>16452</v>
      </c>
      <c r="H18038">
        <v>6</v>
      </c>
      <c r="I18038" s="17">
        <v>453589</v>
      </c>
      <c r="J18038" s="17">
        <v>27215.34</v>
      </c>
      <c r="K18038" s="17">
        <v>426373.66</v>
      </c>
      <c r="L18038" s="17">
        <v>298461.56</v>
      </c>
      <c r="M18038" s="17">
        <v>127912.1</v>
      </c>
      <c r="N18038" s="17">
        <v>42780.2845</v>
      </c>
    </row>
    <row r="18039" spans="1:14">
      <c r="A18039" s="16">
        <v>46322</v>
      </c>
      <c r="B18039" t="s">
        <v>18085</v>
      </c>
      <c r="C18039" t="s">
        <v>29</v>
      </c>
      <c r="D18039" t="s">
        <v>30</v>
      </c>
      <c r="E18039" t="s">
        <v>31</v>
      </c>
      <c r="F18039" t="s">
        <v>16451</v>
      </c>
      <c r="G18039" t="s">
        <v>16452</v>
      </c>
      <c r="H18039">
        <v>5</v>
      </c>
      <c r="I18039" s="17">
        <v>631239</v>
      </c>
      <c r="J18039" s="17">
        <v>0</v>
      </c>
      <c r="K18039" s="17">
        <v>631239</v>
      </c>
      <c r="L18039" s="17">
        <v>391368.18</v>
      </c>
      <c r="M18039" s="17">
        <v>239870.82</v>
      </c>
      <c r="N18039" s="17">
        <v>97917.6044</v>
      </c>
    </row>
    <row r="18040" spans="1:14">
      <c r="A18040" s="16">
        <v>46322</v>
      </c>
      <c r="B18040" t="s">
        <v>18086</v>
      </c>
      <c r="C18040" t="s">
        <v>73</v>
      </c>
      <c r="D18040" t="s">
        <v>74</v>
      </c>
      <c r="E18040" t="s">
        <v>24</v>
      </c>
      <c r="F18040" t="s">
        <v>16451</v>
      </c>
      <c r="G18040" t="s">
        <v>16452</v>
      </c>
      <c r="H18040">
        <v>8</v>
      </c>
      <c r="I18040" s="17">
        <v>780632</v>
      </c>
      <c r="J18040" s="17">
        <v>0</v>
      </c>
      <c r="K18040" s="17">
        <v>780632</v>
      </c>
      <c r="L18040" s="17">
        <v>593280.3199999999</v>
      </c>
      <c r="M18040" s="17">
        <v>187351.68</v>
      </c>
      <c r="N18040" s="17">
        <v>63151.8486</v>
      </c>
    </row>
    <row r="18041" spans="1:14">
      <c r="A18041" s="16">
        <v>46322</v>
      </c>
      <c r="B18041" t="s">
        <v>18087</v>
      </c>
      <c r="C18041" t="s">
        <v>29</v>
      </c>
      <c r="D18041" t="s">
        <v>30</v>
      </c>
      <c r="E18041" t="s">
        <v>31</v>
      </c>
      <c r="F18041" t="s">
        <v>16451</v>
      </c>
      <c r="G18041" t="s">
        <v>16452</v>
      </c>
      <c r="H18041">
        <v>10</v>
      </c>
      <c r="I18041" s="17">
        <v>622438</v>
      </c>
      <c r="J18041" s="17">
        <v>18673.14</v>
      </c>
      <c r="K18041" s="17">
        <v>603764.86</v>
      </c>
      <c r="L18041" s="17">
        <v>374334.21</v>
      </c>
      <c r="M18041" s="17">
        <v>229430.65</v>
      </c>
      <c r="N18041" s="17">
        <v>97917.6044</v>
      </c>
    </row>
    <row r="18042" spans="1:14">
      <c r="A18042" s="16">
        <v>46322</v>
      </c>
      <c r="B18042" t="s">
        <v>18088</v>
      </c>
      <c r="C18042" t="s">
        <v>47</v>
      </c>
      <c r="D18042" t="s">
        <v>48</v>
      </c>
      <c r="E18042" t="s">
        <v>35</v>
      </c>
      <c r="F18042" t="s">
        <v>16451</v>
      </c>
      <c r="G18042" t="s">
        <v>16452</v>
      </c>
      <c r="H18042">
        <v>8</v>
      </c>
      <c r="I18042" s="17">
        <v>561489</v>
      </c>
      <c r="J18042" s="17">
        <v>61763.79</v>
      </c>
      <c r="K18042" s="17">
        <v>499725.21</v>
      </c>
      <c r="L18042" s="17">
        <v>359802.15</v>
      </c>
      <c r="M18042" s="17">
        <v>139923.06</v>
      </c>
      <c r="N18042" s="17">
        <v>108978.7394</v>
      </c>
    </row>
    <row r="18043" spans="1:14">
      <c r="A18043" s="16">
        <v>46322</v>
      </c>
      <c r="B18043" t="s">
        <v>18089</v>
      </c>
      <c r="C18043" t="s">
        <v>43</v>
      </c>
      <c r="D18043" t="s">
        <v>44</v>
      </c>
      <c r="E18043" t="s">
        <v>31</v>
      </c>
      <c r="F18043" t="s">
        <v>16451</v>
      </c>
      <c r="G18043" t="s">
        <v>16452</v>
      </c>
      <c r="H18043">
        <v>4</v>
      </c>
      <c r="I18043" s="17">
        <v>389123</v>
      </c>
      <c r="J18043" s="17">
        <v>0</v>
      </c>
      <c r="K18043" s="17">
        <v>389123</v>
      </c>
      <c r="L18043" s="17">
        <v>241256.26</v>
      </c>
      <c r="M18043" s="17">
        <v>147866.74</v>
      </c>
      <c r="N18043" s="17">
        <v>97917.6044</v>
      </c>
    </row>
    <row r="18044" spans="1:14">
      <c r="A18044" s="16">
        <v>46322</v>
      </c>
      <c r="B18044" t="s">
        <v>18090</v>
      </c>
      <c r="C18044" t="s">
        <v>47</v>
      </c>
      <c r="D18044" t="s">
        <v>48</v>
      </c>
      <c r="E18044" t="s">
        <v>35</v>
      </c>
      <c r="F18044" t="s">
        <v>16451</v>
      </c>
      <c r="G18044" t="s">
        <v>16452</v>
      </c>
      <c r="H18044">
        <v>3</v>
      </c>
      <c r="I18044" s="17">
        <v>482147</v>
      </c>
      <c r="J18044" s="17">
        <v>0</v>
      </c>
      <c r="K18044" s="17">
        <v>482147</v>
      </c>
      <c r="L18044" s="17">
        <v>347145.84</v>
      </c>
      <c r="M18044" s="17">
        <v>135001.16</v>
      </c>
      <c r="N18044" s="17">
        <v>108978.7394</v>
      </c>
    </row>
    <row r="18045" spans="1:14">
      <c r="A18045" s="16">
        <v>46322</v>
      </c>
      <c r="B18045" t="s">
        <v>18091</v>
      </c>
      <c r="C18045" t="s">
        <v>22</v>
      </c>
      <c r="D18045" t="s">
        <v>23</v>
      </c>
      <c r="E18045" t="s">
        <v>24</v>
      </c>
      <c r="F18045" t="s">
        <v>16451</v>
      </c>
      <c r="G18045" t="s">
        <v>16452</v>
      </c>
      <c r="H18045">
        <v>7</v>
      </c>
      <c r="I18045" s="17">
        <v>653762</v>
      </c>
      <c r="J18045" s="17">
        <v>0</v>
      </c>
      <c r="K18045" s="17">
        <v>653762</v>
      </c>
      <c r="L18045" s="17">
        <v>496859.12</v>
      </c>
      <c r="M18045" s="17">
        <v>156902.88</v>
      </c>
      <c r="N18045" s="17">
        <v>63151.8486</v>
      </c>
    </row>
    <row r="18046" spans="1:14">
      <c r="A18046" s="16">
        <v>46322</v>
      </c>
      <c r="B18046" t="s">
        <v>18092</v>
      </c>
      <c r="C18046" t="s">
        <v>43</v>
      </c>
      <c r="D18046" t="s">
        <v>44</v>
      </c>
      <c r="E18046" t="s">
        <v>31</v>
      </c>
      <c r="F18046" t="s">
        <v>16451</v>
      </c>
      <c r="G18046" t="s">
        <v>16452</v>
      </c>
      <c r="H18046">
        <v>7</v>
      </c>
      <c r="I18046" s="17">
        <v>535661</v>
      </c>
      <c r="J18046" s="17">
        <v>48209.49</v>
      </c>
      <c r="K18046" s="17">
        <v>487451.51</v>
      </c>
      <c r="L18046" s="17">
        <v>302219.94</v>
      </c>
      <c r="M18046" s="17">
        <v>185231.57</v>
      </c>
      <c r="N18046" s="17">
        <v>97917.6044</v>
      </c>
    </row>
    <row r="18047" spans="1:14">
      <c r="A18047" s="16">
        <v>46322</v>
      </c>
      <c r="B18047" t="s">
        <v>18093</v>
      </c>
      <c r="C18047" t="s">
        <v>33</v>
      </c>
      <c r="D18047" t="s">
        <v>34</v>
      </c>
      <c r="E18047" t="s">
        <v>35</v>
      </c>
      <c r="F18047" t="s">
        <v>16451</v>
      </c>
      <c r="G18047" t="s">
        <v>16452</v>
      </c>
      <c r="H18047">
        <v>5</v>
      </c>
      <c r="I18047" s="17">
        <v>610879</v>
      </c>
      <c r="J18047" s="17">
        <v>0</v>
      </c>
      <c r="K18047" s="17">
        <v>610879</v>
      </c>
      <c r="L18047" s="17">
        <v>439832.88</v>
      </c>
      <c r="M18047" s="17">
        <v>171046.12</v>
      </c>
      <c r="N18047" s="17">
        <v>108978.7394</v>
      </c>
    </row>
    <row r="18048" spans="1:14">
      <c r="A18048" s="16">
        <v>46322</v>
      </c>
      <c r="B18048" t="s">
        <v>18094</v>
      </c>
      <c r="C18048" t="s">
        <v>22</v>
      </c>
      <c r="D18048" t="s">
        <v>23</v>
      </c>
      <c r="E18048" t="s">
        <v>24</v>
      </c>
      <c r="F18048" t="s">
        <v>16451</v>
      </c>
      <c r="G18048" t="s">
        <v>16452</v>
      </c>
      <c r="H18048">
        <v>7</v>
      </c>
      <c r="I18048" s="17">
        <v>144898</v>
      </c>
      <c r="J18048" s="17">
        <v>14489.8</v>
      </c>
      <c r="K18048" s="17">
        <v>130408.2</v>
      </c>
      <c r="L18048" s="17">
        <v>99110.23</v>
      </c>
      <c r="M18048" s="17">
        <v>31297.97</v>
      </c>
      <c r="N18048" s="17">
        <v>63151.8486</v>
      </c>
    </row>
    <row r="18049" spans="1:14">
      <c r="A18049" s="16">
        <v>46322</v>
      </c>
      <c r="B18049" t="s">
        <v>18095</v>
      </c>
      <c r="C18049" t="s">
        <v>33</v>
      </c>
      <c r="D18049" t="s">
        <v>34</v>
      </c>
      <c r="E18049" t="s">
        <v>35</v>
      </c>
      <c r="F18049" t="s">
        <v>16451</v>
      </c>
      <c r="G18049" t="s">
        <v>16452</v>
      </c>
      <c r="H18049">
        <v>12</v>
      </c>
      <c r="I18049" s="17">
        <v>536672</v>
      </c>
      <c r="J18049" s="17">
        <v>80500.8</v>
      </c>
      <c r="K18049" s="17">
        <v>456171.2</v>
      </c>
      <c r="L18049" s="17">
        <v>328443.26</v>
      </c>
      <c r="M18049" s="17">
        <v>127727.94</v>
      </c>
      <c r="N18049" s="17">
        <v>108978.7394</v>
      </c>
    </row>
    <row r="18050" spans="1:14">
      <c r="A18050" s="16">
        <v>46322</v>
      </c>
      <c r="B18050" t="s">
        <v>18096</v>
      </c>
      <c r="C18050" t="s">
        <v>15</v>
      </c>
      <c r="D18050" t="s">
        <v>16</v>
      </c>
      <c r="E18050" t="s">
        <v>17</v>
      </c>
      <c r="F18050" t="s">
        <v>16451</v>
      </c>
      <c r="G18050" t="s">
        <v>16452</v>
      </c>
      <c r="H18050">
        <v>3</v>
      </c>
      <c r="I18050" s="17">
        <v>521884</v>
      </c>
      <c r="J18050" s="17">
        <v>0</v>
      </c>
      <c r="K18050" s="17">
        <v>521884</v>
      </c>
      <c r="L18050" s="17">
        <v>365318.8</v>
      </c>
      <c r="M18050" s="17">
        <v>156565.2</v>
      </c>
      <c r="N18050" s="17">
        <v>42780.2845</v>
      </c>
    </row>
    <row r="18051" spans="1:14">
      <c r="A18051" s="16">
        <v>46323</v>
      </c>
      <c r="B18051" t="s">
        <v>18097</v>
      </c>
      <c r="C18051" t="s">
        <v>73</v>
      </c>
      <c r="D18051" t="s">
        <v>74</v>
      </c>
      <c r="E18051" t="s">
        <v>24</v>
      </c>
      <c r="F18051" t="s">
        <v>16451</v>
      </c>
      <c r="G18051" t="s">
        <v>16452</v>
      </c>
      <c r="H18051">
        <v>7</v>
      </c>
      <c r="I18051" s="17">
        <v>801086</v>
      </c>
      <c r="J18051" s="17">
        <v>48065.16</v>
      </c>
      <c r="K18051" s="17">
        <v>753020.84</v>
      </c>
      <c r="L18051" s="17">
        <v>572295.84</v>
      </c>
      <c r="M18051" s="17">
        <v>180725</v>
      </c>
      <c r="N18051" s="17">
        <v>63151.8486</v>
      </c>
    </row>
    <row r="18052" spans="1:14">
      <c r="A18052" s="16">
        <v>46323</v>
      </c>
      <c r="B18052" t="s">
        <v>18098</v>
      </c>
      <c r="C18052" t="s">
        <v>47</v>
      </c>
      <c r="D18052" t="s">
        <v>48</v>
      </c>
      <c r="E18052" t="s">
        <v>35</v>
      </c>
      <c r="F18052" t="s">
        <v>16451</v>
      </c>
      <c r="G18052" t="s">
        <v>16452</v>
      </c>
      <c r="H18052">
        <v>5</v>
      </c>
      <c r="I18052" s="17">
        <v>61078</v>
      </c>
      <c r="J18052" s="17">
        <v>2443.12</v>
      </c>
      <c r="K18052" s="17">
        <v>58634.88</v>
      </c>
      <c r="L18052" s="17">
        <v>42217.11</v>
      </c>
      <c r="M18052" s="17">
        <v>16417.77</v>
      </c>
      <c r="N18052" s="17">
        <v>108978.7394</v>
      </c>
    </row>
    <row r="18053" spans="1:14">
      <c r="A18053" s="16">
        <v>46323</v>
      </c>
      <c r="B18053" t="s">
        <v>18099</v>
      </c>
      <c r="C18053" t="s">
        <v>29</v>
      </c>
      <c r="D18053" t="s">
        <v>30</v>
      </c>
      <c r="E18053" t="s">
        <v>31</v>
      </c>
      <c r="F18053" t="s">
        <v>16451</v>
      </c>
      <c r="G18053" t="s">
        <v>16452</v>
      </c>
      <c r="H18053">
        <v>3</v>
      </c>
      <c r="I18053" s="17">
        <v>553042</v>
      </c>
      <c r="J18053" s="17">
        <v>0</v>
      </c>
      <c r="K18053" s="17">
        <v>553042</v>
      </c>
      <c r="L18053" s="17">
        <v>342886.04</v>
      </c>
      <c r="M18053" s="17">
        <v>210155.96</v>
      </c>
      <c r="N18053" s="17">
        <v>97917.6044</v>
      </c>
    </row>
    <row r="18054" spans="1:14">
      <c r="A18054" s="16">
        <v>46323</v>
      </c>
      <c r="B18054" t="s">
        <v>18100</v>
      </c>
      <c r="C18054" t="s">
        <v>22</v>
      </c>
      <c r="D18054" t="s">
        <v>23</v>
      </c>
      <c r="E18054" t="s">
        <v>24</v>
      </c>
      <c r="F18054" t="s">
        <v>16451</v>
      </c>
      <c r="G18054" t="s">
        <v>16452</v>
      </c>
      <c r="H18054">
        <v>10</v>
      </c>
      <c r="I18054" s="17">
        <v>606577</v>
      </c>
      <c r="J18054" s="17">
        <v>66723.47</v>
      </c>
      <c r="K18054" s="17">
        <v>539853.53</v>
      </c>
      <c r="L18054" s="17">
        <v>410288.68</v>
      </c>
      <c r="M18054" s="17">
        <v>129564.85</v>
      </c>
      <c r="N18054" s="17">
        <v>63151.8486</v>
      </c>
    </row>
    <row r="18055" spans="1:14">
      <c r="A18055" s="16">
        <v>46323</v>
      </c>
      <c r="B18055" t="s">
        <v>18101</v>
      </c>
      <c r="C18055" t="s">
        <v>43</v>
      </c>
      <c r="D18055" t="s">
        <v>44</v>
      </c>
      <c r="E18055" t="s">
        <v>31</v>
      </c>
      <c r="F18055" t="s">
        <v>16451</v>
      </c>
      <c r="G18055" t="s">
        <v>16452</v>
      </c>
      <c r="H18055">
        <v>10</v>
      </c>
      <c r="I18055" s="17">
        <v>126145</v>
      </c>
      <c r="J18055" s="17">
        <v>17660.3</v>
      </c>
      <c r="K18055" s="17">
        <v>108484.7</v>
      </c>
      <c r="L18055" s="17">
        <v>67260.50999999999</v>
      </c>
      <c r="M18055" s="17">
        <v>41224.19</v>
      </c>
      <c r="N18055" s="17">
        <v>97917.6044</v>
      </c>
    </row>
    <row r="18056" spans="1:14">
      <c r="A18056" s="16">
        <v>46323</v>
      </c>
      <c r="B18056" t="s">
        <v>18102</v>
      </c>
      <c r="C18056" t="s">
        <v>73</v>
      </c>
      <c r="D18056" t="s">
        <v>74</v>
      </c>
      <c r="E18056" t="s">
        <v>24</v>
      </c>
      <c r="F18056" t="s">
        <v>16451</v>
      </c>
      <c r="G18056" t="s">
        <v>16452</v>
      </c>
      <c r="H18056">
        <v>5</v>
      </c>
      <c r="I18056" s="17">
        <v>798222</v>
      </c>
      <c r="J18056" s="17">
        <v>39911.1</v>
      </c>
      <c r="K18056" s="17">
        <v>758310.9</v>
      </c>
      <c r="L18056" s="17">
        <v>576316.28</v>
      </c>
      <c r="M18056" s="17">
        <v>181994.62</v>
      </c>
      <c r="N18056" s="17">
        <v>63151.8486</v>
      </c>
    </row>
    <row r="18057" spans="1:14">
      <c r="A18057" s="16">
        <v>46323</v>
      </c>
      <c r="B18057" t="s">
        <v>18103</v>
      </c>
      <c r="C18057" t="s">
        <v>73</v>
      </c>
      <c r="D18057" t="s">
        <v>74</v>
      </c>
      <c r="E18057" t="s">
        <v>24</v>
      </c>
      <c r="F18057" t="s">
        <v>16451</v>
      </c>
      <c r="G18057" t="s">
        <v>16452</v>
      </c>
      <c r="H18057">
        <v>10</v>
      </c>
      <c r="I18057" s="17">
        <v>348927</v>
      </c>
      <c r="J18057" s="17">
        <v>34892.7</v>
      </c>
      <c r="K18057" s="17">
        <v>314034.3</v>
      </c>
      <c r="L18057" s="17">
        <v>238666.07</v>
      </c>
      <c r="M18057" s="17">
        <v>75368.23</v>
      </c>
      <c r="N18057" s="17">
        <v>63151.8486</v>
      </c>
    </row>
    <row r="18058" spans="1:14">
      <c r="A18058" s="16">
        <v>46323</v>
      </c>
      <c r="B18058" t="s">
        <v>18104</v>
      </c>
      <c r="C18058" t="s">
        <v>73</v>
      </c>
      <c r="D18058" t="s">
        <v>74</v>
      </c>
      <c r="E18058" t="s">
        <v>24</v>
      </c>
      <c r="F18058" t="s">
        <v>16451</v>
      </c>
      <c r="G18058" t="s">
        <v>16452</v>
      </c>
      <c r="H18058">
        <v>2</v>
      </c>
      <c r="I18058" s="17">
        <v>77680</v>
      </c>
      <c r="J18058" s="17">
        <v>10098.4</v>
      </c>
      <c r="K18058" s="17">
        <v>67581.60000000001</v>
      </c>
      <c r="L18058" s="17">
        <v>51362.02</v>
      </c>
      <c r="M18058" s="17">
        <v>16219.58</v>
      </c>
      <c r="N18058" s="17">
        <v>63151.8486</v>
      </c>
    </row>
    <row r="18059" spans="1:14">
      <c r="A18059" s="16">
        <v>46323</v>
      </c>
      <c r="B18059" t="s">
        <v>18105</v>
      </c>
      <c r="C18059" t="s">
        <v>47</v>
      </c>
      <c r="D18059" t="s">
        <v>48</v>
      </c>
      <c r="E18059" t="s">
        <v>35</v>
      </c>
      <c r="F18059" t="s">
        <v>16451</v>
      </c>
      <c r="G18059" t="s">
        <v>16452</v>
      </c>
      <c r="H18059">
        <v>11</v>
      </c>
      <c r="I18059" s="17">
        <v>80310</v>
      </c>
      <c r="J18059" s="17">
        <v>11243.4</v>
      </c>
      <c r="K18059" s="17">
        <v>69066.60000000001</v>
      </c>
      <c r="L18059" s="17">
        <v>49727.95</v>
      </c>
      <c r="M18059" s="17">
        <v>19338.65</v>
      </c>
      <c r="N18059" s="17">
        <v>108978.7394</v>
      </c>
    </row>
    <row r="18060" spans="1:14">
      <c r="A18060" s="16">
        <v>46323</v>
      </c>
      <c r="B18060" t="s">
        <v>18106</v>
      </c>
      <c r="C18060" t="s">
        <v>47</v>
      </c>
      <c r="D18060" t="s">
        <v>48</v>
      </c>
      <c r="E18060" t="s">
        <v>35</v>
      </c>
      <c r="F18060" t="s">
        <v>16451</v>
      </c>
      <c r="G18060" t="s">
        <v>16452</v>
      </c>
      <c r="H18060">
        <v>8</v>
      </c>
      <c r="I18060" s="17">
        <v>496858</v>
      </c>
      <c r="J18060" s="17">
        <v>49685.8</v>
      </c>
      <c r="K18060" s="17">
        <v>447172.2</v>
      </c>
      <c r="L18060" s="17">
        <v>321963.98</v>
      </c>
      <c r="M18060" s="17">
        <v>125208.22</v>
      </c>
      <c r="N18060" s="17">
        <v>108978.7394</v>
      </c>
    </row>
    <row r="18061" spans="1:14">
      <c r="A18061" s="16">
        <v>46323</v>
      </c>
      <c r="B18061" t="s">
        <v>18107</v>
      </c>
      <c r="C18061" t="s">
        <v>43</v>
      </c>
      <c r="D18061" t="s">
        <v>44</v>
      </c>
      <c r="E18061" t="s">
        <v>31</v>
      </c>
      <c r="F18061" t="s">
        <v>16451</v>
      </c>
      <c r="G18061" t="s">
        <v>16452</v>
      </c>
      <c r="H18061">
        <v>8</v>
      </c>
      <c r="I18061" s="17">
        <v>160585</v>
      </c>
      <c r="J18061" s="17">
        <v>12846.8</v>
      </c>
      <c r="K18061" s="17">
        <v>147738.2</v>
      </c>
      <c r="L18061" s="17">
        <v>91597.67999999999</v>
      </c>
      <c r="M18061" s="17">
        <v>56140.52</v>
      </c>
      <c r="N18061" s="17">
        <v>97917.6044</v>
      </c>
    </row>
    <row r="18062" spans="1:14">
      <c r="A18062" s="16">
        <v>46323</v>
      </c>
      <c r="B18062" t="s">
        <v>18108</v>
      </c>
      <c r="C18062" t="s">
        <v>47</v>
      </c>
      <c r="D18062" t="s">
        <v>48</v>
      </c>
      <c r="E18062" t="s">
        <v>35</v>
      </c>
      <c r="F18062" t="s">
        <v>16451</v>
      </c>
      <c r="G18062" t="s">
        <v>16452</v>
      </c>
      <c r="H18062">
        <v>4</v>
      </c>
      <c r="I18062" s="17">
        <v>599350</v>
      </c>
      <c r="J18062" s="17">
        <v>53941.5</v>
      </c>
      <c r="K18062" s="17">
        <v>545408.5</v>
      </c>
      <c r="L18062" s="17">
        <v>392694.12</v>
      </c>
      <c r="M18062" s="17">
        <v>152714.38</v>
      </c>
      <c r="N18062" s="17">
        <v>108978.7394</v>
      </c>
    </row>
    <row r="18063" spans="1:14">
      <c r="A18063" s="16">
        <v>46323</v>
      </c>
      <c r="B18063" t="s">
        <v>18109</v>
      </c>
      <c r="C18063" t="s">
        <v>43</v>
      </c>
      <c r="D18063" t="s">
        <v>44</v>
      </c>
      <c r="E18063" t="s">
        <v>31</v>
      </c>
      <c r="F18063" t="s">
        <v>16451</v>
      </c>
      <c r="G18063" t="s">
        <v>16452</v>
      </c>
      <c r="H18063">
        <v>7</v>
      </c>
      <c r="I18063" s="17">
        <v>61855</v>
      </c>
      <c r="J18063" s="17">
        <v>7422.6</v>
      </c>
      <c r="K18063" s="17">
        <v>54432.4</v>
      </c>
      <c r="L18063" s="17">
        <v>33748.09</v>
      </c>
      <c r="M18063" s="17">
        <v>20684.31</v>
      </c>
      <c r="N18063" s="17">
        <v>97917.6044</v>
      </c>
    </row>
    <row r="18064" spans="1:14">
      <c r="A18064" s="16">
        <v>46323</v>
      </c>
      <c r="B18064" t="s">
        <v>18110</v>
      </c>
      <c r="C18064" t="s">
        <v>29</v>
      </c>
      <c r="D18064" t="s">
        <v>30</v>
      </c>
      <c r="E18064" t="s">
        <v>31</v>
      </c>
      <c r="F18064" t="s">
        <v>16451</v>
      </c>
      <c r="G18064" t="s">
        <v>16452</v>
      </c>
      <c r="H18064">
        <v>1</v>
      </c>
      <c r="I18064" s="17">
        <v>626620</v>
      </c>
      <c r="J18064" s="17">
        <v>68928.2</v>
      </c>
      <c r="K18064" s="17">
        <v>557691.8</v>
      </c>
      <c r="L18064" s="17">
        <v>345768.92</v>
      </c>
      <c r="M18064" s="17">
        <v>211922.88</v>
      </c>
      <c r="N18064" s="17">
        <v>97917.6044</v>
      </c>
    </row>
    <row r="18065" spans="1:14">
      <c r="A18065" s="16">
        <v>46323</v>
      </c>
      <c r="B18065" t="s">
        <v>18111</v>
      </c>
      <c r="C18065" t="s">
        <v>29</v>
      </c>
      <c r="D18065" t="s">
        <v>30</v>
      </c>
      <c r="E18065" t="s">
        <v>31</v>
      </c>
      <c r="F18065" t="s">
        <v>16451</v>
      </c>
      <c r="G18065" t="s">
        <v>16452</v>
      </c>
      <c r="H18065">
        <v>2</v>
      </c>
      <c r="I18065" s="17">
        <v>441578</v>
      </c>
      <c r="J18065" s="17">
        <v>44157.8</v>
      </c>
      <c r="K18065" s="17">
        <v>397420.2</v>
      </c>
      <c r="L18065" s="17">
        <v>246400.52</v>
      </c>
      <c r="M18065" s="17">
        <v>151019.68</v>
      </c>
      <c r="N18065" s="17">
        <v>97917.6044</v>
      </c>
    </row>
    <row r="18066" spans="1:14">
      <c r="A18066" s="16">
        <v>46323</v>
      </c>
      <c r="B18066" t="s">
        <v>18112</v>
      </c>
      <c r="C18066" t="s">
        <v>33</v>
      </c>
      <c r="D18066" t="s">
        <v>34</v>
      </c>
      <c r="E18066" t="s">
        <v>35</v>
      </c>
      <c r="F18066" t="s">
        <v>16451</v>
      </c>
      <c r="G18066" t="s">
        <v>16452</v>
      </c>
      <c r="H18066">
        <v>7</v>
      </c>
      <c r="I18066" s="17">
        <v>294729</v>
      </c>
      <c r="J18066" s="17">
        <v>0</v>
      </c>
      <c r="K18066" s="17">
        <v>294729</v>
      </c>
      <c r="L18066" s="17">
        <v>212204.88</v>
      </c>
      <c r="M18066" s="17">
        <v>82524.12</v>
      </c>
      <c r="N18066" s="17">
        <v>108978.7394</v>
      </c>
    </row>
    <row r="18067" spans="1:14">
      <c r="A18067" s="16">
        <v>46323</v>
      </c>
      <c r="B18067" t="s">
        <v>18113</v>
      </c>
      <c r="C18067" t="s">
        <v>47</v>
      </c>
      <c r="D18067" t="s">
        <v>48</v>
      </c>
      <c r="E18067" t="s">
        <v>35</v>
      </c>
      <c r="F18067" t="s">
        <v>16451</v>
      </c>
      <c r="G18067" t="s">
        <v>16452</v>
      </c>
      <c r="H18067">
        <v>8</v>
      </c>
      <c r="I18067" s="17">
        <v>119458</v>
      </c>
      <c r="J18067" s="17">
        <v>13140.38</v>
      </c>
      <c r="K18067" s="17">
        <v>106317.62</v>
      </c>
      <c r="L18067" s="17">
        <v>76548.69</v>
      </c>
      <c r="M18067" s="17">
        <v>29768.93</v>
      </c>
      <c r="N18067" s="17">
        <v>108978.7394</v>
      </c>
    </row>
    <row r="18068" spans="1:14">
      <c r="A18068" s="16">
        <v>46323</v>
      </c>
      <c r="B18068" t="s">
        <v>18114</v>
      </c>
      <c r="C18068" t="s">
        <v>43</v>
      </c>
      <c r="D18068" t="s">
        <v>44</v>
      </c>
      <c r="E18068" t="s">
        <v>31</v>
      </c>
      <c r="F18068" t="s">
        <v>16451</v>
      </c>
      <c r="G18068" t="s">
        <v>16452</v>
      </c>
      <c r="H18068">
        <v>8</v>
      </c>
      <c r="I18068" s="17">
        <v>234336</v>
      </c>
      <c r="J18068" s="17">
        <v>18746.88</v>
      </c>
      <c r="K18068" s="17">
        <v>215589.12</v>
      </c>
      <c r="L18068" s="17">
        <v>133665.25</v>
      </c>
      <c r="M18068" s="17">
        <v>81923.87</v>
      </c>
      <c r="N18068" s="17">
        <v>97917.6044</v>
      </c>
    </row>
    <row r="18069" spans="1:14">
      <c r="A18069" s="16">
        <v>46323</v>
      </c>
      <c r="B18069" t="s">
        <v>18115</v>
      </c>
      <c r="C18069" t="s">
        <v>47</v>
      </c>
      <c r="D18069" t="s">
        <v>48</v>
      </c>
      <c r="E18069" t="s">
        <v>35</v>
      </c>
      <c r="F18069" t="s">
        <v>16451</v>
      </c>
      <c r="G18069" t="s">
        <v>16452</v>
      </c>
      <c r="H18069">
        <v>3</v>
      </c>
      <c r="I18069" s="17">
        <v>588892</v>
      </c>
      <c r="J18069" s="17">
        <v>70667.03999999999</v>
      </c>
      <c r="K18069" s="17">
        <v>518224.96</v>
      </c>
      <c r="L18069" s="17">
        <v>373121.97</v>
      </c>
      <c r="M18069" s="17">
        <v>145102.99</v>
      </c>
      <c r="N18069" s="17">
        <v>108978.7394</v>
      </c>
    </row>
    <row r="18070" spans="1:14">
      <c r="A18070" s="16">
        <v>46323</v>
      </c>
      <c r="B18070" t="s">
        <v>18116</v>
      </c>
      <c r="C18070" t="s">
        <v>47</v>
      </c>
      <c r="D18070" t="s">
        <v>48</v>
      </c>
      <c r="E18070" t="s">
        <v>35</v>
      </c>
      <c r="F18070" t="s">
        <v>16451</v>
      </c>
      <c r="G18070" t="s">
        <v>16452</v>
      </c>
      <c r="H18070">
        <v>4</v>
      </c>
      <c r="I18070" s="17">
        <v>763732</v>
      </c>
      <c r="J18070" s="17">
        <v>0</v>
      </c>
      <c r="K18070" s="17">
        <v>763732</v>
      </c>
      <c r="L18070" s="17">
        <v>549887.04</v>
      </c>
      <c r="M18070" s="17">
        <v>213844.96</v>
      </c>
      <c r="N18070" s="17">
        <v>108978.7394</v>
      </c>
    </row>
    <row r="18071" spans="1:14">
      <c r="A18071" s="16">
        <v>46323</v>
      </c>
      <c r="B18071" t="s">
        <v>18117</v>
      </c>
      <c r="C18071" t="s">
        <v>29</v>
      </c>
      <c r="D18071" t="s">
        <v>30</v>
      </c>
      <c r="E18071" t="s">
        <v>31</v>
      </c>
      <c r="F18071" t="s">
        <v>16451</v>
      </c>
      <c r="G18071" t="s">
        <v>16452</v>
      </c>
      <c r="H18071">
        <v>9</v>
      </c>
      <c r="I18071" s="17">
        <v>292289</v>
      </c>
      <c r="J18071" s="17">
        <v>43843.35</v>
      </c>
      <c r="K18071" s="17">
        <v>248445.65</v>
      </c>
      <c r="L18071" s="17">
        <v>154036.3</v>
      </c>
      <c r="M18071" s="17">
        <v>94409.35000000001</v>
      </c>
      <c r="N18071" s="17">
        <v>97917.6044</v>
      </c>
    </row>
    <row r="18072" spans="1:14">
      <c r="A18072" s="16">
        <v>46323</v>
      </c>
      <c r="B18072" t="s">
        <v>18118</v>
      </c>
      <c r="C18072" t="s">
        <v>43</v>
      </c>
      <c r="D18072" t="s">
        <v>44</v>
      </c>
      <c r="E18072" t="s">
        <v>31</v>
      </c>
      <c r="F18072" t="s">
        <v>16451</v>
      </c>
      <c r="G18072" t="s">
        <v>16452</v>
      </c>
      <c r="H18072">
        <v>1</v>
      </c>
      <c r="I18072" s="17">
        <v>499539</v>
      </c>
      <c r="J18072" s="17">
        <v>69935.46000000001</v>
      </c>
      <c r="K18072" s="17">
        <v>429603.54</v>
      </c>
      <c r="L18072" s="17">
        <v>266354.19</v>
      </c>
      <c r="M18072" s="17">
        <v>163249.35</v>
      </c>
      <c r="N18072" s="17">
        <v>97917.6044</v>
      </c>
    </row>
    <row r="18073" spans="1:14">
      <c r="A18073" s="16">
        <v>46323</v>
      </c>
      <c r="B18073" t="s">
        <v>18119</v>
      </c>
      <c r="C18073" t="s">
        <v>33</v>
      </c>
      <c r="D18073" t="s">
        <v>34</v>
      </c>
      <c r="E18073" t="s">
        <v>35</v>
      </c>
      <c r="F18073" t="s">
        <v>16451</v>
      </c>
      <c r="G18073" t="s">
        <v>16452</v>
      </c>
      <c r="H18073">
        <v>2</v>
      </c>
      <c r="I18073" s="17">
        <v>69209</v>
      </c>
      <c r="J18073" s="17">
        <v>0</v>
      </c>
      <c r="K18073" s="17">
        <v>69209</v>
      </c>
      <c r="L18073" s="17">
        <v>49830.48</v>
      </c>
      <c r="M18073" s="17">
        <v>19378.52</v>
      </c>
      <c r="N18073" s="17">
        <v>108978.7394</v>
      </c>
    </row>
    <row r="18074" spans="1:14">
      <c r="A18074" s="16">
        <v>46323</v>
      </c>
      <c r="B18074" t="s">
        <v>18120</v>
      </c>
      <c r="C18074" t="s">
        <v>15</v>
      </c>
      <c r="D18074" t="s">
        <v>16</v>
      </c>
      <c r="E18074" t="s">
        <v>17</v>
      </c>
      <c r="F18074" t="s">
        <v>16451</v>
      </c>
      <c r="G18074" t="s">
        <v>16452</v>
      </c>
      <c r="H18074">
        <v>5</v>
      </c>
      <c r="I18074" s="17">
        <v>500132</v>
      </c>
      <c r="J18074" s="17">
        <v>45011.88</v>
      </c>
      <c r="K18074" s="17">
        <v>455120.12</v>
      </c>
      <c r="L18074" s="17">
        <v>318584.08</v>
      </c>
      <c r="M18074" s="17">
        <v>136536.04</v>
      </c>
      <c r="N18074" s="17">
        <v>42780.2845</v>
      </c>
    </row>
    <row r="18075" spans="1:14">
      <c r="A18075" s="16">
        <v>46323</v>
      </c>
      <c r="B18075" t="s">
        <v>18121</v>
      </c>
      <c r="C18075" t="s">
        <v>43</v>
      </c>
      <c r="D18075" t="s">
        <v>44</v>
      </c>
      <c r="E18075" t="s">
        <v>31</v>
      </c>
      <c r="F18075" t="s">
        <v>16451</v>
      </c>
      <c r="G18075" t="s">
        <v>16452</v>
      </c>
      <c r="H18075">
        <v>8</v>
      </c>
      <c r="I18075" s="17">
        <v>731972</v>
      </c>
      <c r="J18075" s="17">
        <v>102476.08</v>
      </c>
      <c r="K18075" s="17">
        <v>629495.92</v>
      </c>
      <c r="L18075" s="17">
        <v>390287.47</v>
      </c>
      <c r="M18075" s="17">
        <v>239208.45</v>
      </c>
      <c r="N18075" s="17">
        <v>97917.6044</v>
      </c>
    </row>
    <row r="18076" spans="1:14">
      <c r="A18076" s="16">
        <v>46323</v>
      </c>
      <c r="B18076" t="s">
        <v>18122</v>
      </c>
      <c r="C18076" t="s">
        <v>26</v>
      </c>
      <c r="D18076" t="s">
        <v>27</v>
      </c>
      <c r="E18076" t="s">
        <v>17</v>
      </c>
      <c r="F18076" t="s">
        <v>16451</v>
      </c>
      <c r="G18076" t="s">
        <v>16452</v>
      </c>
      <c r="H18076">
        <v>4</v>
      </c>
      <c r="I18076" s="17">
        <v>414713</v>
      </c>
      <c r="J18076" s="17">
        <v>0</v>
      </c>
      <c r="K18076" s="17">
        <v>414713</v>
      </c>
      <c r="L18076" s="17">
        <v>290299.1</v>
      </c>
      <c r="M18076" s="17">
        <v>124413.9</v>
      </c>
      <c r="N18076" s="17">
        <v>42780.2845</v>
      </c>
    </row>
    <row r="18077" spans="1:14">
      <c r="A18077" s="16">
        <v>46323</v>
      </c>
      <c r="B18077" t="s">
        <v>18123</v>
      </c>
      <c r="C18077" t="s">
        <v>73</v>
      </c>
      <c r="D18077" t="s">
        <v>74</v>
      </c>
      <c r="E18077" t="s">
        <v>24</v>
      </c>
      <c r="F18077" t="s">
        <v>16451</v>
      </c>
      <c r="G18077" t="s">
        <v>16452</v>
      </c>
      <c r="H18077">
        <v>2</v>
      </c>
      <c r="I18077" s="17">
        <v>451300</v>
      </c>
      <c r="J18077" s="17">
        <v>0</v>
      </c>
      <c r="K18077" s="17">
        <v>451300</v>
      </c>
      <c r="L18077" s="17">
        <v>342988</v>
      </c>
      <c r="M18077" s="17">
        <v>108312</v>
      </c>
      <c r="N18077" s="17">
        <v>63151.8486</v>
      </c>
    </row>
    <row r="18078" spans="1:14">
      <c r="A18078" s="16">
        <v>46323</v>
      </c>
      <c r="B18078" t="s">
        <v>18124</v>
      </c>
      <c r="C18078" t="s">
        <v>43</v>
      </c>
      <c r="D18078" t="s">
        <v>44</v>
      </c>
      <c r="E18078" t="s">
        <v>31</v>
      </c>
      <c r="F18078" t="s">
        <v>16451</v>
      </c>
      <c r="G18078" t="s">
        <v>16452</v>
      </c>
      <c r="H18078">
        <v>5</v>
      </c>
      <c r="I18078" s="17">
        <v>439155</v>
      </c>
      <c r="J18078" s="17">
        <v>0</v>
      </c>
      <c r="K18078" s="17">
        <v>439155</v>
      </c>
      <c r="L18078" s="17">
        <v>272276.1</v>
      </c>
      <c r="M18078" s="17">
        <v>166878.9</v>
      </c>
      <c r="N18078" s="17">
        <v>97917.6044</v>
      </c>
    </row>
    <row r="18079" spans="1:14">
      <c r="A18079" s="16">
        <v>46323</v>
      </c>
      <c r="B18079" t="s">
        <v>18125</v>
      </c>
      <c r="C18079" t="s">
        <v>22</v>
      </c>
      <c r="D18079" t="s">
        <v>23</v>
      </c>
      <c r="E18079" t="s">
        <v>24</v>
      </c>
      <c r="F18079" t="s">
        <v>16451</v>
      </c>
      <c r="G18079" t="s">
        <v>16452</v>
      </c>
      <c r="H18079">
        <v>12</v>
      </c>
      <c r="I18079" s="17">
        <v>541942</v>
      </c>
      <c r="J18079" s="17">
        <v>21677.68</v>
      </c>
      <c r="K18079" s="17">
        <v>520264.32</v>
      </c>
      <c r="L18079" s="17">
        <v>395400.88</v>
      </c>
      <c r="M18079" s="17">
        <v>124863.44</v>
      </c>
      <c r="N18079" s="17">
        <v>63151.8486</v>
      </c>
    </row>
    <row r="18080" spans="1:14">
      <c r="A18080" s="16">
        <v>46323</v>
      </c>
      <c r="B18080" t="s">
        <v>18126</v>
      </c>
      <c r="C18080" t="s">
        <v>26</v>
      </c>
      <c r="D18080" t="s">
        <v>27</v>
      </c>
      <c r="E18080" t="s">
        <v>17</v>
      </c>
      <c r="F18080" t="s">
        <v>16451</v>
      </c>
      <c r="G18080" t="s">
        <v>16452</v>
      </c>
      <c r="H18080">
        <v>5</v>
      </c>
      <c r="I18080" s="17">
        <v>411672</v>
      </c>
      <c r="J18080" s="17">
        <v>16466.88</v>
      </c>
      <c r="K18080" s="17">
        <v>395205.12</v>
      </c>
      <c r="L18080" s="17">
        <v>276643.58</v>
      </c>
      <c r="M18080" s="17">
        <v>118561.54</v>
      </c>
      <c r="N18080" s="17">
        <v>42780.2845</v>
      </c>
    </row>
    <row r="18081" spans="1:14">
      <c r="A18081" s="16">
        <v>46323</v>
      </c>
      <c r="B18081" t="s">
        <v>18127</v>
      </c>
      <c r="C18081" t="s">
        <v>73</v>
      </c>
      <c r="D18081" t="s">
        <v>74</v>
      </c>
      <c r="E18081" t="s">
        <v>24</v>
      </c>
      <c r="F18081" t="s">
        <v>16451</v>
      </c>
      <c r="G18081" t="s">
        <v>16452</v>
      </c>
      <c r="H18081">
        <v>9</v>
      </c>
      <c r="I18081" s="17">
        <v>757631</v>
      </c>
      <c r="J18081" s="17">
        <v>60610.48</v>
      </c>
      <c r="K18081" s="17">
        <v>697020.52</v>
      </c>
      <c r="L18081" s="17">
        <v>529735.6</v>
      </c>
      <c r="M18081" s="17">
        <v>167284.92</v>
      </c>
      <c r="N18081" s="17">
        <v>63151.8486</v>
      </c>
    </row>
    <row r="18082" spans="1:14">
      <c r="A18082" s="16">
        <v>46323</v>
      </c>
      <c r="B18082" t="s">
        <v>18128</v>
      </c>
      <c r="C18082" t="s">
        <v>15</v>
      </c>
      <c r="D18082" t="s">
        <v>16</v>
      </c>
      <c r="E18082" t="s">
        <v>17</v>
      </c>
      <c r="F18082" t="s">
        <v>16451</v>
      </c>
      <c r="G18082" t="s">
        <v>16452</v>
      </c>
      <c r="H18082">
        <v>3</v>
      </c>
      <c r="I18082" s="17">
        <v>661137</v>
      </c>
      <c r="J18082" s="17">
        <v>13222.74</v>
      </c>
      <c r="K18082" s="17">
        <v>647914.26</v>
      </c>
      <c r="L18082" s="17">
        <v>453539.98</v>
      </c>
      <c r="M18082" s="17">
        <v>194374.28</v>
      </c>
      <c r="N18082" s="17">
        <v>42780.2845</v>
      </c>
    </row>
    <row r="18083" spans="1:14">
      <c r="A18083" s="16">
        <v>46323</v>
      </c>
      <c r="B18083" t="s">
        <v>18129</v>
      </c>
      <c r="C18083" t="s">
        <v>43</v>
      </c>
      <c r="D18083" t="s">
        <v>44</v>
      </c>
      <c r="E18083" t="s">
        <v>31</v>
      </c>
      <c r="F18083" t="s">
        <v>16451</v>
      </c>
      <c r="G18083" t="s">
        <v>16452</v>
      </c>
      <c r="H18083">
        <v>12</v>
      </c>
      <c r="I18083" s="17">
        <v>583167</v>
      </c>
      <c r="J18083" s="17">
        <v>0</v>
      </c>
      <c r="K18083" s="17">
        <v>583167</v>
      </c>
      <c r="L18083" s="17">
        <v>361563.54</v>
      </c>
      <c r="M18083" s="17">
        <v>221603.46</v>
      </c>
      <c r="N18083" s="17">
        <v>97917.6044</v>
      </c>
    </row>
    <row r="18084" spans="1:14">
      <c r="A18084" s="16">
        <v>46323</v>
      </c>
      <c r="B18084" t="s">
        <v>18130</v>
      </c>
      <c r="C18084" t="s">
        <v>43</v>
      </c>
      <c r="D18084" t="s">
        <v>44</v>
      </c>
      <c r="E18084" t="s">
        <v>31</v>
      </c>
      <c r="F18084" t="s">
        <v>16451</v>
      </c>
      <c r="G18084" t="s">
        <v>16452</v>
      </c>
      <c r="H18084">
        <v>10</v>
      </c>
      <c r="I18084" s="17">
        <v>177331</v>
      </c>
      <c r="J18084" s="17">
        <v>21279.72</v>
      </c>
      <c r="K18084" s="17">
        <v>156051.28</v>
      </c>
      <c r="L18084" s="17">
        <v>96751.78999999999</v>
      </c>
      <c r="M18084" s="17">
        <v>59299.49</v>
      </c>
      <c r="N18084" s="17">
        <v>97917.6044</v>
      </c>
    </row>
    <row r="18085" spans="1:14">
      <c r="A18085" s="16">
        <v>46323</v>
      </c>
      <c r="B18085" t="s">
        <v>18131</v>
      </c>
      <c r="C18085" t="s">
        <v>15</v>
      </c>
      <c r="D18085" t="s">
        <v>16</v>
      </c>
      <c r="E18085" t="s">
        <v>17</v>
      </c>
      <c r="F18085" t="s">
        <v>16451</v>
      </c>
      <c r="G18085" t="s">
        <v>16452</v>
      </c>
      <c r="H18085">
        <v>1</v>
      </c>
      <c r="I18085" s="17">
        <v>644090</v>
      </c>
      <c r="J18085" s="17">
        <v>0</v>
      </c>
      <c r="K18085" s="17">
        <v>644090</v>
      </c>
      <c r="L18085" s="17">
        <v>450863</v>
      </c>
      <c r="M18085" s="17">
        <v>193227</v>
      </c>
      <c r="N18085" s="17">
        <v>42780.2845</v>
      </c>
    </row>
    <row r="18086" spans="1:14">
      <c r="A18086" s="16">
        <v>46323</v>
      </c>
      <c r="B18086" t="s">
        <v>18132</v>
      </c>
      <c r="C18086" t="s">
        <v>33</v>
      </c>
      <c r="D18086" t="s">
        <v>34</v>
      </c>
      <c r="E18086" t="s">
        <v>35</v>
      </c>
      <c r="F18086" t="s">
        <v>16451</v>
      </c>
      <c r="G18086" t="s">
        <v>16452</v>
      </c>
      <c r="H18086">
        <v>12</v>
      </c>
      <c r="I18086" s="17">
        <v>829050</v>
      </c>
      <c r="J18086" s="17">
        <v>0</v>
      </c>
      <c r="K18086" s="17">
        <v>829050</v>
      </c>
      <c r="L18086" s="17">
        <v>596916</v>
      </c>
      <c r="M18086" s="17">
        <v>232134</v>
      </c>
      <c r="N18086" s="17">
        <v>108978.7394</v>
      </c>
    </row>
    <row r="18087" spans="1:14">
      <c r="A18087" s="16">
        <v>46323</v>
      </c>
      <c r="B18087" t="s">
        <v>18133</v>
      </c>
      <c r="C18087" t="s">
        <v>26</v>
      </c>
      <c r="D18087" t="s">
        <v>27</v>
      </c>
      <c r="E18087" t="s">
        <v>17</v>
      </c>
      <c r="F18087" t="s">
        <v>16451</v>
      </c>
      <c r="G18087" t="s">
        <v>16452</v>
      </c>
      <c r="H18087">
        <v>10</v>
      </c>
      <c r="I18087" s="17">
        <v>663337</v>
      </c>
      <c r="J18087" s="17">
        <v>0</v>
      </c>
      <c r="K18087" s="17">
        <v>663337</v>
      </c>
      <c r="L18087" s="17">
        <v>464335.9</v>
      </c>
      <c r="M18087" s="17">
        <v>199001.1</v>
      </c>
      <c r="N18087" s="17">
        <v>42780.2845</v>
      </c>
    </row>
    <row r="18088" spans="1:14">
      <c r="A18088" s="16">
        <v>46323</v>
      </c>
      <c r="B18088" t="s">
        <v>18134</v>
      </c>
      <c r="C18088" t="s">
        <v>73</v>
      </c>
      <c r="D18088" t="s">
        <v>74</v>
      </c>
      <c r="E18088" t="s">
        <v>24</v>
      </c>
      <c r="F18088" t="s">
        <v>16451</v>
      </c>
      <c r="G18088" t="s">
        <v>16452</v>
      </c>
      <c r="H18088">
        <v>2</v>
      </c>
      <c r="I18088" s="17">
        <v>434978</v>
      </c>
      <c r="J18088" s="17">
        <v>0</v>
      </c>
      <c r="K18088" s="17">
        <v>434978</v>
      </c>
      <c r="L18088" s="17">
        <v>330583.28</v>
      </c>
      <c r="M18088" s="17">
        <v>104394.72</v>
      </c>
      <c r="N18088" s="17">
        <v>63151.8486</v>
      </c>
    </row>
    <row r="18089" spans="1:14">
      <c r="A18089" s="16">
        <v>46323</v>
      </c>
      <c r="B18089" t="s">
        <v>18135</v>
      </c>
      <c r="C18089" t="s">
        <v>15</v>
      </c>
      <c r="D18089" t="s">
        <v>16</v>
      </c>
      <c r="E18089" t="s">
        <v>17</v>
      </c>
      <c r="F18089" t="s">
        <v>16451</v>
      </c>
      <c r="G18089" t="s">
        <v>16452</v>
      </c>
      <c r="H18089">
        <v>1</v>
      </c>
      <c r="I18089" s="17">
        <v>414390</v>
      </c>
      <c r="J18089" s="17">
        <v>0</v>
      </c>
      <c r="K18089" s="17">
        <v>414390</v>
      </c>
      <c r="L18089" s="17">
        <v>290073</v>
      </c>
      <c r="M18089" s="17">
        <v>124317</v>
      </c>
      <c r="N18089" s="17">
        <v>42780.2845</v>
      </c>
    </row>
    <row r="18090" spans="1:14">
      <c r="A18090" s="16">
        <v>46323</v>
      </c>
      <c r="B18090" t="s">
        <v>18136</v>
      </c>
      <c r="C18090" t="s">
        <v>29</v>
      </c>
      <c r="D18090" t="s">
        <v>30</v>
      </c>
      <c r="E18090" t="s">
        <v>31</v>
      </c>
      <c r="F18090" t="s">
        <v>16451</v>
      </c>
      <c r="G18090" t="s">
        <v>16452</v>
      </c>
      <c r="H18090">
        <v>12</v>
      </c>
      <c r="I18090" s="17">
        <v>170310</v>
      </c>
      <c r="J18090" s="17">
        <v>0</v>
      </c>
      <c r="K18090" s="17">
        <v>170310</v>
      </c>
      <c r="L18090" s="17">
        <v>105592.2</v>
      </c>
      <c r="M18090" s="17">
        <v>64717.8</v>
      </c>
      <c r="N18090" s="17">
        <v>97917.6044</v>
      </c>
    </row>
    <row r="18091" spans="1:14">
      <c r="A18091" s="16">
        <v>46323</v>
      </c>
      <c r="B18091" t="s">
        <v>18137</v>
      </c>
      <c r="C18091" t="s">
        <v>15</v>
      </c>
      <c r="D18091" t="s">
        <v>16</v>
      </c>
      <c r="E18091" t="s">
        <v>17</v>
      </c>
      <c r="F18091" t="s">
        <v>16451</v>
      </c>
      <c r="G18091" t="s">
        <v>16452</v>
      </c>
      <c r="H18091">
        <v>7</v>
      </c>
      <c r="I18091" s="17">
        <v>692952</v>
      </c>
      <c r="J18091" s="17">
        <v>48506.64</v>
      </c>
      <c r="K18091" s="17">
        <v>644445.36</v>
      </c>
      <c r="L18091" s="17">
        <v>451111.75</v>
      </c>
      <c r="M18091" s="17">
        <v>193333.61</v>
      </c>
      <c r="N18091" s="17">
        <v>42780.2845</v>
      </c>
    </row>
    <row r="18092" spans="1:14">
      <c r="A18092" s="16">
        <v>46323</v>
      </c>
      <c r="B18092" t="s">
        <v>18138</v>
      </c>
      <c r="C18092" t="s">
        <v>22</v>
      </c>
      <c r="D18092" t="s">
        <v>23</v>
      </c>
      <c r="E18092" t="s">
        <v>24</v>
      </c>
      <c r="F18092" t="s">
        <v>16451</v>
      </c>
      <c r="G18092" t="s">
        <v>16452</v>
      </c>
      <c r="H18092">
        <v>8</v>
      </c>
      <c r="I18092" s="17">
        <v>830933</v>
      </c>
      <c r="J18092" s="17">
        <v>74783.97</v>
      </c>
      <c r="K18092" s="17">
        <v>756149.03</v>
      </c>
      <c r="L18092" s="17">
        <v>574673.26</v>
      </c>
      <c r="M18092" s="17">
        <v>181475.77</v>
      </c>
      <c r="N18092" s="17">
        <v>63151.8486</v>
      </c>
    </row>
    <row r="18093" spans="1:14">
      <c r="A18093" s="16">
        <v>46323</v>
      </c>
      <c r="B18093" t="s">
        <v>18139</v>
      </c>
      <c r="C18093" t="s">
        <v>43</v>
      </c>
      <c r="D18093" t="s">
        <v>44</v>
      </c>
      <c r="E18093" t="s">
        <v>31</v>
      </c>
      <c r="F18093" t="s">
        <v>16451</v>
      </c>
      <c r="G18093" t="s">
        <v>16452</v>
      </c>
      <c r="H18093">
        <v>2</v>
      </c>
      <c r="I18093" s="17">
        <v>491919</v>
      </c>
      <c r="J18093" s="17">
        <v>0</v>
      </c>
      <c r="K18093" s="17">
        <v>491919</v>
      </c>
      <c r="L18093" s="17">
        <v>304989.78</v>
      </c>
      <c r="M18093" s="17">
        <v>186929.22</v>
      </c>
      <c r="N18093" s="17">
        <v>97917.6044</v>
      </c>
    </row>
    <row r="18094" spans="1:14">
      <c r="A18094" s="16">
        <v>46323</v>
      </c>
      <c r="B18094" t="s">
        <v>18140</v>
      </c>
      <c r="C18094" t="s">
        <v>29</v>
      </c>
      <c r="D18094" t="s">
        <v>30</v>
      </c>
      <c r="E18094" t="s">
        <v>31</v>
      </c>
      <c r="F18094" t="s">
        <v>16451</v>
      </c>
      <c r="G18094" t="s">
        <v>16452</v>
      </c>
      <c r="H18094">
        <v>12</v>
      </c>
      <c r="I18094" s="17">
        <v>318453</v>
      </c>
      <c r="J18094" s="17">
        <v>15922.65</v>
      </c>
      <c r="K18094" s="17">
        <v>302530.35</v>
      </c>
      <c r="L18094" s="17">
        <v>187568.82</v>
      </c>
      <c r="M18094" s="17">
        <v>114961.53</v>
      </c>
      <c r="N18094" s="17">
        <v>97917.6044</v>
      </c>
    </row>
    <row r="18095" spans="1:14">
      <c r="A18095" s="16">
        <v>46323</v>
      </c>
      <c r="B18095" t="s">
        <v>18141</v>
      </c>
      <c r="C18095" t="s">
        <v>47</v>
      </c>
      <c r="D18095" t="s">
        <v>48</v>
      </c>
      <c r="E18095" t="s">
        <v>35</v>
      </c>
      <c r="F18095" t="s">
        <v>16451</v>
      </c>
      <c r="G18095" t="s">
        <v>16452</v>
      </c>
      <c r="H18095">
        <v>2</v>
      </c>
      <c r="I18095" s="17">
        <v>781755</v>
      </c>
      <c r="J18095" s="17">
        <v>101628.15</v>
      </c>
      <c r="K18095" s="17">
        <v>680126.85</v>
      </c>
      <c r="L18095" s="17">
        <v>489691.33</v>
      </c>
      <c r="M18095" s="17">
        <v>190435.52</v>
      </c>
      <c r="N18095" s="17">
        <v>108978.7394</v>
      </c>
    </row>
    <row r="18096" spans="1:14">
      <c r="A18096" s="16">
        <v>46323</v>
      </c>
      <c r="B18096" t="s">
        <v>18142</v>
      </c>
      <c r="C18096" t="s">
        <v>15</v>
      </c>
      <c r="D18096" t="s">
        <v>16</v>
      </c>
      <c r="E18096" t="s">
        <v>17</v>
      </c>
      <c r="F18096" t="s">
        <v>16451</v>
      </c>
      <c r="G18096" t="s">
        <v>16452</v>
      </c>
      <c r="H18096">
        <v>7</v>
      </c>
      <c r="I18096" s="17">
        <v>805541</v>
      </c>
      <c r="J18096" s="17">
        <v>80554.10000000001</v>
      </c>
      <c r="K18096" s="17">
        <v>724986.9</v>
      </c>
      <c r="L18096" s="17">
        <v>507490.83</v>
      </c>
      <c r="M18096" s="17">
        <v>217496.07</v>
      </c>
      <c r="N18096" s="17">
        <v>42780.2845</v>
      </c>
    </row>
    <row r="18097" spans="1:14">
      <c r="A18097" s="16">
        <v>46323</v>
      </c>
      <c r="B18097" t="s">
        <v>18143</v>
      </c>
      <c r="C18097" t="s">
        <v>33</v>
      </c>
      <c r="D18097" t="s">
        <v>34</v>
      </c>
      <c r="E18097" t="s">
        <v>35</v>
      </c>
      <c r="F18097" t="s">
        <v>16451</v>
      </c>
      <c r="G18097" t="s">
        <v>16452</v>
      </c>
      <c r="H18097">
        <v>8</v>
      </c>
      <c r="I18097" s="17">
        <v>546481</v>
      </c>
      <c r="J18097" s="17">
        <v>16394.43</v>
      </c>
      <c r="K18097" s="17">
        <v>530086.5699999999</v>
      </c>
      <c r="L18097" s="17">
        <v>381662.33</v>
      </c>
      <c r="M18097" s="17">
        <v>148424.24</v>
      </c>
      <c r="N18097" s="17">
        <v>108978.7394</v>
      </c>
    </row>
    <row r="18098" spans="1:14">
      <c r="A18098" s="16">
        <v>46323</v>
      </c>
      <c r="B18098" t="s">
        <v>18144</v>
      </c>
      <c r="C18098" t="s">
        <v>29</v>
      </c>
      <c r="D18098" t="s">
        <v>30</v>
      </c>
      <c r="E18098" t="s">
        <v>31</v>
      </c>
      <c r="F18098" t="s">
        <v>16451</v>
      </c>
      <c r="G18098" t="s">
        <v>16452</v>
      </c>
      <c r="H18098">
        <v>5</v>
      </c>
      <c r="I18098" s="17">
        <v>753955</v>
      </c>
      <c r="J18098" s="17">
        <v>105553.7</v>
      </c>
      <c r="K18098" s="17">
        <v>648401.3</v>
      </c>
      <c r="L18098" s="17">
        <v>402008.81</v>
      </c>
      <c r="M18098" s="17">
        <v>246392.49</v>
      </c>
      <c r="N18098" s="17">
        <v>97917.6044</v>
      </c>
    </row>
    <row r="18099" spans="1:14">
      <c r="A18099" s="16">
        <v>46323</v>
      </c>
      <c r="B18099" t="s">
        <v>18145</v>
      </c>
      <c r="C18099" t="s">
        <v>15</v>
      </c>
      <c r="D18099" t="s">
        <v>16</v>
      </c>
      <c r="E18099" t="s">
        <v>17</v>
      </c>
      <c r="F18099" t="s">
        <v>16451</v>
      </c>
      <c r="G18099" t="s">
        <v>16452</v>
      </c>
      <c r="H18099">
        <v>8</v>
      </c>
      <c r="I18099" s="17">
        <v>597018</v>
      </c>
      <c r="J18099" s="17">
        <v>59701.8</v>
      </c>
      <c r="K18099" s="17">
        <v>537316.2</v>
      </c>
      <c r="L18099" s="17">
        <v>376121.34</v>
      </c>
      <c r="M18099" s="17">
        <v>161194.86</v>
      </c>
      <c r="N18099" s="17">
        <v>42780.2845</v>
      </c>
    </row>
    <row r="18100" spans="1:14">
      <c r="A18100" s="16">
        <v>46323</v>
      </c>
      <c r="B18100" t="s">
        <v>18146</v>
      </c>
      <c r="C18100" t="s">
        <v>22</v>
      </c>
      <c r="D18100" t="s">
        <v>23</v>
      </c>
      <c r="E18100" t="s">
        <v>24</v>
      </c>
      <c r="F18100" t="s">
        <v>16451</v>
      </c>
      <c r="G18100" t="s">
        <v>16452</v>
      </c>
      <c r="H18100">
        <v>2</v>
      </c>
      <c r="I18100" s="17">
        <v>586495</v>
      </c>
      <c r="J18100" s="17">
        <v>41054.65</v>
      </c>
      <c r="K18100" s="17">
        <v>545440.35</v>
      </c>
      <c r="L18100" s="17">
        <v>414534.67</v>
      </c>
      <c r="M18100" s="17">
        <v>130905.68</v>
      </c>
      <c r="N18100" s="17">
        <v>63151.8486</v>
      </c>
    </row>
    <row r="18101" spans="1:14">
      <c r="A18101" s="16">
        <v>46323</v>
      </c>
      <c r="B18101" t="s">
        <v>18147</v>
      </c>
      <c r="C18101" t="s">
        <v>33</v>
      </c>
      <c r="D18101" t="s">
        <v>34</v>
      </c>
      <c r="E18101" t="s">
        <v>35</v>
      </c>
      <c r="F18101" t="s">
        <v>16451</v>
      </c>
      <c r="G18101" t="s">
        <v>16452</v>
      </c>
      <c r="H18101">
        <v>2</v>
      </c>
      <c r="I18101" s="17">
        <v>407452</v>
      </c>
      <c r="J18101" s="17">
        <v>20372.6</v>
      </c>
      <c r="K18101" s="17">
        <v>387079.4</v>
      </c>
      <c r="L18101" s="17">
        <v>278697.17</v>
      </c>
      <c r="M18101" s="17">
        <v>108382.23</v>
      </c>
      <c r="N18101" s="17">
        <v>108978.7394</v>
      </c>
    </row>
    <row r="18102" spans="1:14">
      <c r="A18102" s="16">
        <v>46323</v>
      </c>
      <c r="B18102" t="s">
        <v>18148</v>
      </c>
      <c r="C18102" t="s">
        <v>29</v>
      </c>
      <c r="D18102" t="s">
        <v>30</v>
      </c>
      <c r="E18102" t="s">
        <v>31</v>
      </c>
      <c r="F18102" t="s">
        <v>16451</v>
      </c>
      <c r="G18102" t="s">
        <v>16452</v>
      </c>
      <c r="H18102">
        <v>1</v>
      </c>
      <c r="I18102" s="17">
        <v>79600</v>
      </c>
      <c r="J18102" s="17">
        <v>9552</v>
      </c>
      <c r="K18102" s="17">
        <v>70048</v>
      </c>
      <c r="L18102" s="17">
        <v>43429.76</v>
      </c>
      <c r="M18102" s="17">
        <v>26618.24</v>
      </c>
      <c r="N18102" s="17">
        <v>97917.6044</v>
      </c>
    </row>
    <row r="18103" spans="1:14">
      <c r="A18103" s="16">
        <v>46323</v>
      </c>
      <c r="B18103" t="s">
        <v>18149</v>
      </c>
      <c r="C18103" t="s">
        <v>47</v>
      </c>
      <c r="D18103" t="s">
        <v>48</v>
      </c>
      <c r="E18103" t="s">
        <v>35</v>
      </c>
      <c r="F18103" t="s">
        <v>16451</v>
      </c>
      <c r="G18103" t="s">
        <v>16452</v>
      </c>
      <c r="H18103">
        <v>1</v>
      </c>
      <c r="I18103" s="17">
        <v>744897</v>
      </c>
      <c r="J18103" s="17">
        <v>89387.64</v>
      </c>
      <c r="K18103" s="17">
        <v>655509.36</v>
      </c>
      <c r="L18103" s="17">
        <v>471966.74</v>
      </c>
      <c r="M18103" s="17">
        <v>183542.62</v>
      </c>
      <c r="N18103" s="17">
        <v>108978.7394</v>
      </c>
    </row>
    <row r="18104" spans="1:14">
      <c r="A18104" s="16">
        <v>46323</v>
      </c>
      <c r="B18104" t="s">
        <v>18150</v>
      </c>
      <c r="C18104" t="s">
        <v>26</v>
      </c>
      <c r="D18104" t="s">
        <v>27</v>
      </c>
      <c r="E18104" t="s">
        <v>17</v>
      </c>
      <c r="F18104" t="s">
        <v>16451</v>
      </c>
      <c r="G18104" t="s">
        <v>16452</v>
      </c>
      <c r="H18104">
        <v>10</v>
      </c>
      <c r="I18104" s="17">
        <v>709595</v>
      </c>
      <c r="J18104" s="17">
        <v>85151.39999999999</v>
      </c>
      <c r="K18104" s="17">
        <v>624443.6</v>
      </c>
      <c r="L18104" s="17">
        <v>437110.52</v>
      </c>
      <c r="M18104" s="17">
        <v>187333.08</v>
      </c>
      <c r="N18104" s="17">
        <v>42780.2845</v>
      </c>
    </row>
    <row r="18105" spans="1:14">
      <c r="A18105" s="16">
        <v>46323</v>
      </c>
      <c r="B18105" t="s">
        <v>18151</v>
      </c>
      <c r="C18105" t="s">
        <v>29</v>
      </c>
      <c r="D18105" t="s">
        <v>30</v>
      </c>
      <c r="E18105" t="s">
        <v>31</v>
      </c>
      <c r="F18105" t="s">
        <v>16451</v>
      </c>
      <c r="G18105" t="s">
        <v>16452</v>
      </c>
      <c r="H18105">
        <v>8</v>
      </c>
      <c r="I18105" s="17">
        <v>538692</v>
      </c>
      <c r="J18105" s="17">
        <v>16160.76</v>
      </c>
      <c r="K18105" s="17">
        <v>522531.24</v>
      </c>
      <c r="L18105" s="17">
        <v>323969.37</v>
      </c>
      <c r="M18105" s="17">
        <v>198561.87</v>
      </c>
      <c r="N18105" s="17">
        <v>97917.6044</v>
      </c>
    </row>
    <row r="18106" spans="1:14">
      <c r="A18106" s="16">
        <v>46323</v>
      </c>
      <c r="B18106" t="s">
        <v>18152</v>
      </c>
      <c r="C18106" t="s">
        <v>29</v>
      </c>
      <c r="D18106" t="s">
        <v>30</v>
      </c>
      <c r="E18106" t="s">
        <v>31</v>
      </c>
      <c r="F18106" t="s">
        <v>16451</v>
      </c>
      <c r="G18106" t="s">
        <v>16452</v>
      </c>
      <c r="H18106">
        <v>10</v>
      </c>
      <c r="I18106" s="17">
        <v>810149</v>
      </c>
      <c r="J18106" s="17">
        <v>81014.89999999999</v>
      </c>
      <c r="K18106" s="17">
        <v>729134.1</v>
      </c>
      <c r="L18106" s="17">
        <v>452063.14</v>
      </c>
      <c r="M18106" s="17">
        <v>277070.96</v>
      </c>
      <c r="N18106" s="17">
        <v>97917.6044</v>
      </c>
    </row>
    <row r="18107" spans="1:14">
      <c r="A18107" s="16">
        <v>46323</v>
      </c>
      <c r="B18107" t="s">
        <v>18153</v>
      </c>
      <c r="C18107" t="s">
        <v>47</v>
      </c>
      <c r="D18107" t="s">
        <v>48</v>
      </c>
      <c r="E18107" t="s">
        <v>35</v>
      </c>
      <c r="F18107" t="s">
        <v>16451</v>
      </c>
      <c r="G18107" t="s">
        <v>16452</v>
      </c>
      <c r="H18107">
        <v>10</v>
      </c>
      <c r="I18107" s="17">
        <v>426020</v>
      </c>
      <c r="J18107" s="17">
        <v>0</v>
      </c>
      <c r="K18107" s="17">
        <v>426020</v>
      </c>
      <c r="L18107" s="17">
        <v>306734.4</v>
      </c>
      <c r="M18107" s="17">
        <v>119285.6</v>
      </c>
      <c r="N18107" s="17">
        <v>108978.7394</v>
      </c>
    </row>
    <row r="18108" spans="1:14">
      <c r="A18108" s="16">
        <v>46323</v>
      </c>
      <c r="B18108" t="s">
        <v>18154</v>
      </c>
      <c r="C18108" t="s">
        <v>15</v>
      </c>
      <c r="D18108" t="s">
        <v>16</v>
      </c>
      <c r="E18108" t="s">
        <v>17</v>
      </c>
      <c r="F18108" t="s">
        <v>16451</v>
      </c>
      <c r="G18108" t="s">
        <v>16452</v>
      </c>
      <c r="H18108">
        <v>7</v>
      </c>
      <c r="I18108" s="17">
        <v>48837</v>
      </c>
      <c r="J18108" s="17">
        <v>3418.59</v>
      </c>
      <c r="K18108" s="17">
        <v>45418.41</v>
      </c>
      <c r="L18108" s="17">
        <v>31792.89</v>
      </c>
      <c r="M18108" s="17">
        <v>13625.52</v>
      </c>
      <c r="N18108" s="17">
        <v>42780.2845</v>
      </c>
    </row>
    <row r="18109" spans="1:14">
      <c r="A18109" s="16">
        <v>46323</v>
      </c>
      <c r="B18109" t="s">
        <v>18155</v>
      </c>
      <c r="C18109" t="s">
        <v>43</v>
      </c>
      <c r="D18109" t="s">
        <v>44</v>
      </c>
      <c r="E18109" t="s">
        <v>31</v>
      </c>
      <c r="F18109" t="s">
        <v>16451</v>
      </c>
      <c r="G18109" t="s">
        <v>16452</v>
      </c>
      <c r="H18109">
        <v>10</v>
      </c>
      <c r="I18109" s="17">
        <v>207645</v>
      </c>
      <c r="J18109" s="17">
        <v>0</v>
      </c>
      <c r="K18109" s="17">
        <v>207645</v>
      </c>
      <c r="L18109" s="17">
        <v>128739.9</v>
      </c>
      <c r="M18109" s="17">
        <v>78905.10000000001</v>
      </c>
      <c r="N18109" s="17">
        <v>97917.6044</v>
      </c>
    </row>
    <row r="18110" spans="1:14">
      <c r="A18110" s="16">
        <v>46324</v>
      </c>
      <c r="B18110" t="s">
        <v>18156</v>
      </c>
      <c r="C18110" t="s">
        <v>22</v>
      </c>
      <c r="D18110" t="s">
        <v>23</v>
      </c>
      <c r="E18110" t="s">
        <v>24</v>
      </c>
      <c r="F18110" t="s">
        <v>16451</v>
      </c>
      <c r="G18110" t="s">
        <v>16452</v>
      </c>
      <c r="H18110">
        <v>7</v>
      </c>
      <c r="I18110" s="17">
        <v>401778</v>
      </c>
      <c r="J18110" s="17">
        <v>20088.9</v>
      </c>
      <c r="K18110" s="17">
        <v>381689.1</v>
      </c>
      <c r="L18110" s="17">
        <v>290083.72</v>
      </c>
      <c r="M18110" s="17">
        <v>91605.38</v>
      </c>
      <c r="N18110" s="17">
        <v>63151.8486</v>
      </c>
    </row>
    <row r="18111" spans="1:14">
      <c r="A18111" s="16">
        <v>46324</v>
      </c>
      <c r="B18111" t="s">
        <v>18157</v>
      </c>
      <c r="C18111" t="s">
        <v>29</v>
      </c>
      <c r="D18111" t="s">
        <v>30</v>
      </c>
      <c r="E18111" t="s">
        <v>31</v>
      </c>
      <c r="F18111" t="s">
        <v>16451</v>
      </c>
      <c r="G18111" t="s">
        <v>16452</v>
      </c>
      <c r="H18111">
        <v>9</v>
      </c>
      <c r="I18111" s="17">
        <v>780928</v>
      </c>
      <c r="J18111" s="17">
        <v>78092.8</v>
      </c>
      <c r="K18111" s="17">
        <v>702835.2</v>
      </c>
      <c r="L18111" s="17">
        <v>435757.82</v>
      </c>
      <c r="M18111" s="17">
        <v>267077.38</v>
      </c>
      <c r="N18111" s="17">
        <v>97917.6044</v>
      </c>
    </row>
    <row r="18112" spans="1:14">
      <c r="A18112" s="16">
        <v>46324</v>
      </c>
      <c r="B18112" t="s">
        <v>18158</v>
      </c>
      <c r="C18112" t="s">
        <v>22</v>
      </c>
      <c r="D18112" t="s">
        <v>23</v>
      </c>
      <c r="E18112" t="s">
        <v>24</v>
      </c>
      <c r="F18112" t="s">
        <v>16451</v>
      </c>
      <c r="G18112" t="s">
        <v>16452</v>
      </c>
      <c r="H18112">
        <v>1</v>
      </c>
      <c r="I18112" s="17">
        <v>499949</v>
      </c>
      <c r="J18112" s="17">
        <v>29996.94</v>
      </c>
      <c r="K18112" s="17">
        <v>469952.06</v>
      </c>
      <c r="L18112" s="17">
        <v>357163.57</v>
      </c>
      <c r="M18112" s="17">
        <v>112788.49</v>
      </c>
      <c r="N18112" s="17">
        <v>63151.8486</v>
      </c>
    </row>
    <row r="18113" spans="1:14">
      <c r="A18113" s="16">
        <v>46324</v>
      </c>
      <c r="B18113" t="s">
        <v>18159</v>
      </c>
      <c r="C18113" t="s">
        <v>33</v>
      </c>
      <c r="D18113" t="s">
        <v>34</v>
      </c>
      <c r="E18113" t="s">
        <v>35</v>
      </c>
      <c r="F18113" t="s">
        <v>16451</v>
      </c>
      <c r="G18113" t="s">
        <v>16452</v>
      </c>
      <c r="H18113">
        <v>7</v>
      </c>
      <c r="I18113" s="17">
        <v>224956</v>
      </c>
      <c r="J18113" s="17">
        <v>13497.36</v>
      </c>
      <c r="K18113" s="17">
        <v>211458.64</v>
      </c>
      <c r="L18113" s="17">
        <v>152250.22</v>
      </c>
      <c r="M18113" s="17">
        <v>59208.42</v>
      </c>
      <c r="N18113" s="17">
        <v>108978.7394</v>
      </c>
    </row>
    <row r="18114" spans="1:14">
      <c r="A18114" s="16">
        <v>46324</v>
      </c>
      <c r="B18114" t="s">
        <v>18160</v>
      </c>
      <c r="C18114" t="s">
        <v>43</v>
      </c>
      <c r="D18114" t="s">
        <v>44</v>
      </c>
      <c r="E18114" t="s">
        <v>31</v>
      </c>
      <c r="F18114" t="s">
        <v>16451</v>
      </c>
      <c r="G18114" t="s">
        <v>16452</v>
      </c>
      <c r="H18114">
        <v>1</v>
      </c>
      <c r="I18114" s="17">
        <v>830407</v>
      </c>
      <c r="J18114" s="17">
        <v>83040.7</v>
      </c>
      <c r="K18114" s="17">
        <v>747366.3</v>
      </c>
      <c r="L18114" s="17">
        <v>463367.11</v>
      </c>
      <c r="M18114" s="17">
        <v>283999.19</v>
      </c>
      <c r="N18114" s="17">
        <v>97917.6044</v>
      </c>
    </row>
    <row r="18115" spans="1:14">
      <c r="A18115" s="16">
        <v>46324</v>
      </c>
      <c r="B18115" t="s">
        <v>18161</v>
      </c>
      <c r="C18115" t="s">
        <v>29</v>
      </c>
      <c r="D18115" t="s">
        <v>30</v>
      </c>
      <c r="E18115" t="s">
        <v>31</v>
      </c>
      <c r="F18115" t="s">
        <v>16451</v>
      </c>
      <c r="G18115" t="s">
        <v>16452</v>
      </c>
      <c r="H18115">
        <v>12</v>
      </c>
      <c r="I18115" s="17">
        <v>93315</v>
      </c>
      <c r="J18115" s="17">
        <v>13997.25</v>
      </c>
      <c r="K18115" s="17">
        <v>79317.75</v>
      </c>
      <c r="L18115" s="17">
        <v>49177</v>
      </c>
      <c r="M18115" s="17">
        <v>30140.75</v>
      </c>
      <c r="N18115" s="17">
        <v>97917.6044</v>
      </c>
    </row>
    <row r="18116" spans="1:14">
      <c r="A18116" s="16">
        <v>46324</v>
      </c>
      <c r="B18116" t="s">
        <v>18162</v>
      </c>
      <c r="C18116" t="s">
        <v>15</v>
      </c>
      <c r="D18116" t="s">
        <v>16</v>
      </c>
      <c r="E18116" t="s">
        <v>17</v>
      </c>
      <c r="F18116" t="s">
        <v>16451</v>
      </c>
      <c r="G18116" t="s">
        <v>16452</v>
      </c>
      <c r="H18116">
        <v>5</v>
      </c>
      <c r="I18116" s="17">
        <v>100196</v>
      </c>
      <c r="J18116" s="17">
        <v>0</v>
      </c>
      <c r="K18116" s="17">
        <v>100196</v>
      </c>
      <c r="L18116" s="17">
        <v>70137.2</v>
      </c>
      <c r="M18116" s="17">
        <v>30058.8</v>
      </c>
      <c r="N18116" s="17">
        <v>42780.2845</v>
      </c>
    </row>
    <row r="18117" spans="1:14">
      <c r="A18117" s="16">
        <v>46324</v>
      </c>
      <c r="B18117" t="s">
        <v>18163</v>
      </c>
      <c r="C18117" t="s">
        <v>29</v>
      </c>
      <c r="D18117" t="s">
        <v>30</v>
      </c>
      <c r="E18117" t="s">
        <v>31</v>
      </c>
      <c r="F18117" t="s">
        <v>16451</v>
      </c>
      <c r="G18117" t="s">
        <v>16452</v>
      </c>
      <c r="H18117">
        <v>9</v>
      </c>
      <c r="I18117" s="17">
        <v>111979</v>
      </c>
      <c r="J18117" s="17">
        <v>0</v>
      </c>
      <c r="K18117" s="17">
        <v>111979</v>
      </c>
      <c r="L18117" s="17">
        <v>69426.98</v>
      </c>
      <c r="M18117" s="17">
        <v>42552.02</v>
      </c>
      <c r="N18117" s="17">
        <v>97917.6044</v>
      </c>
    </row>
    <row r="18118" spans="1:14">
      <c r="A18118" s="16">
        <v>46324</v>
      </c>
      <c r="B18118" t="s">
        <v>18164</v>
      </c>
      <c r="C18118" t="s">
        <v>47</v>
      </c>
      <c r="D18118" t="s">
        <v>48</v>
      </c>
      <c r="E18118" t="s">
        <v>35</v>
      </c>
      <c r="F18118" t="s">
        <v>16451</v>
      </c>
      <c r="G18118" t="s">
        <v>16452</v>
      </c>
      <c r="H18118">
        <v>8</v>
      </c>
      <c r="I18118" s="17">
        <v>436401</v>
      </c>
      <c r="J18118" s="17">
        <v>43640.1</v>
      </c>
      <c r="K18118" s="17">
        <v>392760.9</v>
      </c>
      <c r="L18118" s="17">
        <v>282787.85</v>
      </c>
      <c r="M18118" s="17">
        <v>109973.05</v>
      </c>
      <c r="N18118" s="17">
        <v>108978.7394</v>
      </c>
    </row>
    <row r="18119" spans="1:14">
      <c r="A18119" s="16">
        <v>46324</v>
      </c>
      <c r="B18119" t="s">
        <v>18165</v>
      </c>
      <c r="C18119" t="s">
        <v>15</v>
      </c>
      <c r="D18119" t="s">
        <v>16</v>
      </c>
      <c r="E18119" t="s">
        <v>17</v>
      </c>
      <c r="F18119" t="s">
        <v>16451</v>
      </c>
      <c r="G18119" t="s">
        <v>16452</v>
      </c>
      <c r="H18119">
        <v>12</v>
      </c>
      <c r="I18119" s="17">
        <v>52817</v>
      </c>
      <c r="J18119" s="17">
        <v>4225.36</v>
      </c>
      <c r="K18119" s="17">
        <v>48591.64</v>
      </c>
      <c r="L18119" s="17">
        <v>34014.15</v>
      </c>
      <c r="M18119" s="17">
        <v>14577.49</v>
      </c>
      <c r="N18119" s="17">
        <v>42780.2845</v>
      </c>
    </row>
    <row r="18120" spans="1:14">
      <c r="A18120" s="16">
        <v>46324</v>
      </c>
      <c r="B18120" t="s">
        <v>18166</v>
      </c>
      <c r="C18120" t="s">
        <v>33</v>
      </c>
      <c r="D18120" t="s">
        <v>34</v>
      </c>
      <c r="E18120" t="s">
        <v>35</v>
      </c>
      <c r="F18120" t="s">
        <v>16451</v>
      </c>
      <c r="G18120" t="s">
        <v>16452</v>
      </c>
      <c r="H18120">
        <v>11</v>
      </c>
      <c r="I18120" s="17">
        <v>102221</v>
      </c>
      <c r="J18120" s="17">
        <v>15333.15</v>
      </c>
      <c r="K18120" s="17">
        <v>86887.85000000001</v>
      </c>
      <c r="L18120" s="17">
        <v>62559.25</v>
      </c>
      <c r="M18120" s="17">
        <v>24328.6</v>
      </c>
      <c r="N18120" s="17">
        <v>108978.7394</v>
      </c>
    </row>
    <row r="18121" spans="1:14">
      <c r="A18121" s="16">
        <v>46324</v>
      </c>
      <c r="B18121" t="s">
        <v>18167</v>
      </c>
      <c r="C18121" t="s">
        <v>22</v>
      </c>
      <c r="D18121" t="s">
        <v>23</v>
      </c>
      <c r="E18121" t="s">
        <v>24</v>
      </c>
      <c r="F18121" t="s">
        <v>16451</v>
      </c>
      <c r="G18121" t="s">
        <v>16452</v>
      </c>
      <c r="H18121">
        <v>7</v>
      </c>
      <c r="I18121" s="17">
        <v>436622</v>
      </c>
      <c r="J18121" s="17">
        <v>30563.54</v>
      </c>
      <c r="K18121" s="17">
        <v>406058.46</v>
      </c>
      <c r="L18121" s="17">
        <v>308604.43</v>
      </c>
      <c r="M18121" s="17">
        <v>97454.03</v>
      </c>
      <c r="N18121" s="17">
        <v>63151.8486</v>
      </c>
    </row>
    <row r="18122" spans="1:14">
      <c r="A18122" s="16">
        <v>46324</v>
      </c>
      <c r="B18122" t="s">
        <v>18168</v>
      </c>
      <c r="C18122" t="s">
        <v>33</v>
      </c>
      <c r="D18122" t="s">
        <v>34</v>
      </c>
      <c r="E18122" t="s">
        <v>35</v>
      </c>
      <c r="F18122" t="s">
        <v>16451</v>
      </c>
      <c r="G18122" t="s">
        <v>16452</v>
      </c>
      <c r="H18122">
        <v>6</v>
      </c>
      <c r="I18122" s="17">
        <v>146118</v>
      </c>
      <c r="J18122" s="17">
        <v>18995.34</v>
      </c>
      <c r="K18122" s="17">
        <v>127122.66</v>
      </c>
      <c r="L18122" s="17">
        <v>91528.32000000001</v>
      </c>
      <c r="M18122" s="17">
        <v>35594.34</v>
      </c>
      <c r="N18122" s="17">
        <v>108978.7394</v>
      </c>
    </row>
    <row r="18123" spans="1:14">
      <c r="A18123" s="16">
        <v>46324</v>
      </c>
      <c r="B18123" t="s">
        <v>18169</v>
      </c>
      <c r="C18123" t="s">
        <v>73</v>
      </c>
      <c r="D18123" t="s">
        <v>74</v>
      </c>
      <c r="E18123" t="s">
        <v>24</v>
      </c>
      <c r="F18123" t="s">
        <v>16451</v>
      </c>
      <c r="G18123" t="s">
        <v>16452</v>
      </c>
      <c r="H18123">
        <v>8</v>
      </c>
      <c r="I18123" s="17">
        <v>462701</v>
      </c>
      <c r="J18123" s="17">
        <v>23135.05</v>
      </c>
      <c r="K18123" s="17">
        <v>439565.95</v>
      </c>
      <c r="L18123" s="17">
        <v>334070.12</v>
      </c>
      <c r="M18123" s="17">
        <v>105495.83</v>
      </c>
      <c r="N18123" s="17">
        <v>63151.8486</v>
      </c>
    </row>
    <row r="18124" spans="1:14">
      <c r="A18124" s="16">
        <v>46324</v>
      </c>
      <c r="B18124" t="s">
        <v>18170</v>
      </c>
      <c r="C18124" t="s">
        <v>43</v>
      </c>
      <c r="D18124" t="s">
        <v>44</v>
      </c>
      <c r="E18124" t="s">
        <v>31</v>
      </c>
      <c r="F18124" t="s">
        <v>16451</v>
      </c>
      <c r="G18124" t="s">
        <v>16452</v>
      </c>
      <c r="H18124">
        <v>3</v>
      </c>
      <c r="I18124" s="17">
        <v>599834</v>
      </c>
      <c r="J18124" s="17">
        <v>47986.72</v>
      </c>
      <c r="K18124" s="17">
        <v>551847.28</v>
      </c>
      <c r="L18124" s="17">
        <v>342145.31</v>
      </c>
      <c r="M18124" s="17">
        <v>209701.97</v>
      </c>
      <c r="N18124" s="17">
        <v>97917.6044</v>
      </c>
    </row>
    <row r="18125" spans="1:14">
      <c r="A18125" s="16">
        <v>46324</v>
      </c>
      <c r="B18125" t="s">
        <v>18171</v>
      </c>
      <c r="C18125" t="s">
        <v>15</v>
      </c>
      <c r="D18125" t="s">
        <v>16</v>
      </c>
      <c r="E18125" t="s">
        <v>17</v>
      </c>
      <c r="F18125" t="s">
        <v>16451</v>
      </c>
      <c r="G18125" t="s">
        <v>16452</v>
      </c>
      <c r="H18125">
        <v>2</v>
      </c>
      <c r="I18125" s="17">
        <v>683076</v>
      </c>
      <c r="J18125" s="17">
        <v>0</v>
      </c>
      <c r="K18125" s="17">
        <v>683076</v>
      </c>
      <c r="L18125" s="17">
        <v>478153.2</v>
      </c>
      <c r="M18125" s="17">
        <v>204922.8</v>
      </c>
      <c r="N18125" s="17">
        <v>42780.2845</v>
      </c>
    </row>
    <row r="18126" spans="1:14">
      <c r="A18126" s="16">
        <v>46324</v>
      </c>
      <c r="B18126" t="s">
        <v>18172</v>
      </c>
      <c r="C18126" t="s">
        <v>29</v>
      </c>
      <c r="D18126" t="s">
        <v>30</v>
      </c>
      <c r="E18126" t="s">
        <v>31</v>
      </c>
      <c r="F18126" t="s">
        <v>16451</v>
      </c>
      <c r="G18126" t="s">
        <v>16452</v>
      </c>
      <c r="H18126">
        <v>10</v>
      </c>
      <c r="I18126" s="17">
        <v>128191</v>
      </c>
      <c r="J18126" s="17">
        <v>17946.74</v>
      </c>
      <c r="K18126" s="17">
        <v>110244.26</v>
      </c>
      <c r="L18126" s="17">
        <v>68351.44</v>
      </c>
      <c r="M18126" s="17">
        <v>41892.82</v>
      </c>
      <c r="N18126" s="17">
        <v>97917.6044</v>
      </c>
    </row>
    <row r="18127" spans="1:14">
      <c r="A18127" s="16">
        <v>46324</v>
      </c>
      <c r="B18127" t="s">
        <v>18173</v>
      </c>
      <c r="C18127" t="s">
        <v>47</v>
      </c>
      <c r="D18127" t="s">
        <v>48</v>
      </c>
      <c r="E18127" t="s">
        <v>35</v>
      </c>
      <c r="F18127" t="s">
        <v>16451</v>
      </c>
      <c r="G18127" t="s">
        <v>16452</v>
      </c>
      <c r="H18127">
        <v>11</v>
      </c>
      <c r="I18127" s="17">
        <v>464688</v>
      </c>
      <c r="J18127" s="17">
        <v>46468.8</v>
      </c>
      <c r="K18127" s="17">
        <v>418219.2</v>
      </c>
      <c r="L18127" s="17">
        <v>301117.82</v>
      </c>
      <c r="M18127" s="17">
        <v>117101.38</v>
      </c>
      <c r="N18127" s="17">
        <v>108978.7394</v>
      </c>
    </row>
    <row r="18128" spans="1:14">
      <c r="A18128" s="16">
        <v>46324</v>
      </c>
      <c r="B18128" t="s">
        <v>18174</v>
      </c>
      <c r="C18128" t="s">
        <v>29</v>
      </c>
      <c r="D18128" t="s">
        <v>30</v>
      </c>
      <c r="E18128" t="s">
        <v>31</v>
      </c>
      <c r="F18128" t="s">
        <v>16451</v>
      </c>
      <c r="G18128" t="s">
        <v>16452</v>
      </c>
      <c r="H18128">
        <v>10</v>
      </c>
      <c r="I18128" s="17">
        <v>650447</v>
      </c>
      <c r="J18128" s="17">
        <v>13008.94</v>
      </c>
      <c r="K18128" s="17">
        <v>637438.0600000001</v>
      </c>
      <c r="L18128" s="17">
        <v>395211.6</v>
      </c>
      <c r="M18128" s="17">
        <v>242226.46</v>
      </c>
      <c r="N18128" s="17">
        <v>97917.6044</v>
      </c>
    </row>
    <row r="18129" spans="1:14">
      <c r="A18129" s="16">
        <v>46324</v>
      </c>
      <c r="B18129" t="s">
        <v>18175</v>
      </c>
      <c r="C18129" t="s">
        <v>22</v>
      </c>
      <c r="D18129" t="s">
        <v>23</v>
      </c>
      <c r="E18129" t="s">
        <v>24</v>
      </c>
      <c r="F18129" t="s">
        <v>16451</v>
      </c>
      <c r="G18129" t="s">
        <v>16452</v>
      </c>
      <c r="H18129">
        <v>5</v>
      </c>
      <c r="I18129" s="17">
        <v>552249</v>
      </c>
      <c r="J18129" s="17">
        <v>44179.92</v>
      </c>
      <c r="K18129" s="17">
        <v>508069.08</v>
      </c>
      <c r="L18129" s="17">
        <v>386132.5</v>
      </c>
      <c r="M18129" s="17">
        <v>121936.58</v>
      </c>
      <c r="N18129" s="17">
        <v>63151.8486</v>
      </c>
    </row>
    <row r="18130" spans="1:14">
      <c r="A18130" s="16">
        <v>46324</v>
      </c>
      <c r="B18130" t="s">
        <v>18176</v>
      </c>
      <c r="C18130" t="s">
        <v>47</v>
      </c>
      <c r="D18130" t="s">
        <v>48</v>
      </c>
      <c r="E18130" t="s">
        <v>35</v>
      </c>
      <c r="F18130" t="s">
        <v>16451</v>
      </c>
      <c r="G18130" t="s">
        <v>16452</v>
      </c>
      <c r="H18130">
        <v>9</v>
      </c>
      <c r="I18130" s="17">
        <v>616494</v>
      </c>
      <c r="J18130" s="17">
        <v>0</v>
      </c>
      <c r="K18130" s="17">
        <v>616494</v>
      </c>
      <c r="L18130" s="17">
        <v>443875.68</v>
      </c>
      <c r="M18130" s="17">
        <v>172618.32</v>
      </c>
      <c r="N18130" s="17">
        <v>108978.7394</v>
      </c>
    </row>
    <row r="18131" spans="1:14">
      <c r="A18131" s="16">
        <v>46324</v>
      </c>
      <c r="B18131" t="s">
        <v>18177</v>
      </c>
      <c r="C18131" t="s">
        <v>26</v>
      </c>
      <c r="D18131" t="s">
        <v>27</v>
      </c>
      <c r="E18131" t="s">
        <v>17</v>
      </c>
      <c r="F18131" t="s">
        <v>16451</v>
      </c>
      <c r="G18131" t="s">
        <v>16452</v>
      </c>
      <c r="H18131">
        <v>7</v>
      </c>
      <c r="I18131" s="17">
        <v>581343</v>
      </c>
      <c r="J18131" s="17">
        <v>69761.16</v>
      </c>
      <c r="K18131" s="17">
        <v>511581.84</v>
      </c>
      <c r="L18131" s="17">
        <v>358107.29</v>
      </c>
      <c r="M18131" s="17">
        <v>153474.55</v>
      </c>
      <c r="N18131" s="17">
        <v>42780.2845</v>
      </c>
    </row>
    <row r="18132" spans="1:14">
      <c r="A18132" s="16">
        <v>46324</v>
      </c>
      <c r="B18132" t="s">
        <v>18178</v>
      </c>
      <c r="C18132" t="s">
        <v>15</v>
      </c>
      <c r="D18132" t="s">
        <v>16</v>
      </c>
      <c r="E18132" t="s">
        <v>17</v>
      </c>
      <c r="F18132" t="s">
        <v>16451</v>
      </c>
      <c r="G18132" t="s">
        <v>16452</v>
      </c>
      <c r="H18132">
        <v>11</v>
      </c>
      <c r="I18132" s="17">
        <v>326138</v>
      </c>
      <c r="J18132" s="17">
        <v>45659.32</v>
      </c>
      <c r="K18132" s="17">
        <v>280478.68</v>
      </c>
      <c r="L18132" s="17">
        <v>196335.08</v>
      </c>
      <c r="M18132" s="17">
        <v>84143.60000000001</v>
      </c>
      <c r="N18132" s="17">
        <v>42780.2845</v>
      </c>
    </row>
    <row r="18133" spans="1:14">
      <c r="A18133" s="16">
        <v>46324</v>
      </c>
      <c r="B18133" t="s">
        <v>18179</v>
      </c>
      <c r="C18133" t="s">
        <v>15</v>
      </c>
      <c r="D18133" t="s">
        <v>16</v>
      </c>
      <c r="E18133" t="s">
        <v>17</v>
      </c>
      <c r="F18133" t="s">
        <v>16451</v>
      </c>
      <c r="G18133" t="s">
        <v>16452</v>
      </c>
      <c r="H18133">
        <v>2</v>
      </c>
      <c r="I18133" s="17">
        <v>754889</v>
      </c>
      <c r="J18133" s="17">
        <v>105684.46</v>
      </c>
      <c r="K18133" s="17">
        <v>649204.54</v>
      </c>
      <c r="L18133" s="17">
        <v>454443.18</v>
      </c>
      <c r="M18133" s="17">
        <v>194761.36</v>
      </c>
      <c r="N18133" s="17">
        <v>42780.2845</v>
      </c>
    </row>
    <row r="18134" spans="1:14">
      <c r="A18134" s="16">
        <v>46324</v>
      </c>
      <c r="B18134" t="s">
        <v>18180</v>
      </c>
      <c r="C18134" t="s">
        <v>73</v>
      </c>
      <c r="D18134" t="s">
        <v>74</v>
      </c>
      <c r="E18134" t="s">
        <v>24</v>
      </c>
      <c r="F18134" t="s">
        <v>16451</v>
      </c>
      <c r="G18134" t="s">
        <v>16452</v>
      </c>
      <c r="H18134">
        <v>12</v>
      </c>
      <c r="I18134" s="17">
        <v>217712</v>
      </c>
      <c r="J18134" s="17">
        <v>0</v>
      </c>
      <c r="K18134" s="17">
        <v>217712</v>
      </c>
      <c r="L18134" s="17">
        <v>165461.12</v>
      </c>
      <c r="M18134" s="17">
        <v>52250.88</v>
      </c>
      <c r="N18134" s="17">
        <v>63151.8486</v>
      </c>
    </row>
    <row r="18135" spans="1:14">
      <c r="A18135" s="16">
        <v>46324</v>
      </c>
      <c r="B18135" t="s">
        <v>18181</v>
      </c>
      <c r="C18135" t="s">
        <v>15</v>
      </c>
      <c r="D18135" t="s">
        <v>16</v>
      </c>
      <c r="E18135" t="s">
        <v>17</v>
      </c>
      <c r="F18135" t="s">
        <v>16451</v>
      </c>
      <c r="G18135" t="s">
        <v>16452</v>
      </c>
      <c r="H18135">
        <v>11</v>
      </c>
      <c r="I18135" s="17">
        <v>384178</v>
      </c>
      <c r="J18135" s="17">
        <v>0</v>
      </c>
      <c r="K18135" s="17">
        <v>384178</v>
      </c>
      <c r="L18135" s="17">
        <v>268924.6</v>
      </c>
      <c r="M18135" s="17">
        <v>115253.4</v>
      </c>
      <c r="N18135" s="17">
        <v>42780.2845</v>
      </c>
    </row>
    <row r="18136" spans="1:14">
      <c r="A18136" s="16">
        <v>46324</v>
      </c>
      <c r="B18136" t="s">
        <v>18182</v>
      </c>
      <c r="C18136" t="s">
        <v>73</v>
      </c>
      <c r="D18136" t="s">
        <v>74</v>
      </c>
      <c r="E18136" t="s">
        <v>24</v>
      </c>
      <c r="F18136" t="s">
        <v>16451</v>
      </c>
      <c r="G18136" t="s">
        <v>16452</v>
      </c>
      <c r="H18136">
        <v>8</v>
      </c>
      <c r="I18136" s="17">
        <v>409140</v>
      </c>
      <c r="J18136" s="17">
        <v>53188.2</v>
      </c>
      <c r="K18136" s="17">
        <v>355951.8</v>
      </c>
      <c r="L18136" s="17">
        <v>270523.37</v>
      </c>
      <c r="M18136" s="17">
        <v>85428.42999999999</v>
      </c>
      <c r="N18136" s="17">
        <v>63151.8486</v>
      </c>
    </row>
    <row r="18137" spans="1:14">
      <c r="A18137" s="16">
        <v>46324</v>
      </c>
      <c r="B18137" t="s">
        <v>18183</v>
      </c>
      <c r="C18137" t="s">
        <v>73</v>
      </c>
      <c r="D18137" t="s">
        <v>74</v>
      </c>
      <c r="E18137" t="s">
        <v>24</v>
      </c>
      <c r="F18137" t="s">
        <v>16451</v>
      </c>
      <c r="G18137" t="s">
        <v>16452</v>
      </c>
      <c r="H18137">
        <v>11</v>
      </c>
      <c r="I18137" s="17">
        <v>523281</v>
      </c>
      <c r="J18137" s="17">
        <v>47095.29</v>
      </c>
      <c r="K18137" s="17">
        <v>476185.71</v>
      </c>
      <c r="L18137" s="17">
        <v>361901.14</v>
      </c>
      <c r="M18137" s="17">
        <v>114284.57</v>
      </c>
      <c r="N18137" s="17">
        <v>63151.8486</v>
      </c>
    </row>
    <row r="18138" spans="1:14">
      <c r="A18138" s="16">
        <v>46324</v>
      </c>
      <c r="B18138" t="s">
        <v>18184</v>
      </c>
      <c r="C18138" t="s">
        <v>26</v>
      </c>
      <c r="D18138" t="s">
        <v>27</v>
      </c>
      <c r="E18138" t="s">
        <v>17</v>
      </c>
      <c r="F18138" t="s">
        <v>16451</v>
      </c>
      <c r="G18138" t="s">
        <v>16452</v>
      </c>
      <c r="H18138">
        <v>8</v>
      </c>
      <c r="I18138" s="17">
        <v>806750</v>
      </c>
      <c r="J18138" s="17">
        <v>40337.5</v>
      </c>
      <c r="K18138" s="17">
        <v>766412.5</v>
      </c>
      <c r="L18138" s="17">
        <v>536488.75</v>
      </c>
      <c r="M18138" s="17">
        <v>229923.75</v>
      </c>
      <c r="N18138" s="17">
        <v>42780.2845</v>
      </c>
    </row>
    <row r="18139" spans="1:14">
      <c r="A18139" s="16">
        <v>46324</v>
      </c>
      <c r="B18139" t="s">
        <v>18185</v>
      </c>
      <c r="C18139" t="s">
        <v>47</v>
      </c>
      <c r="D18139" t="s">
        <v>48</v>
      </c>
      <c r="E18139" t="s">
        <v>35</v>
      </c>
      <c r="F18139" t="s">
        <v>16451</v>
      </c>
      <c r="G18139" t="s">
        <v>16452</v>
      </c>
      <c r="H18139">
        <v>2</v>
      </c>
      <c r="I18139" s="17">
        <v>513734</v>
      </c>
      <c r="J18139" s="17">
        <v>30824.04</v>
      </c>
      <c r="K18139" s="17">
        <v>482909.96</v>
      </c>
      <c r="L18139" s="17">
        <v>347695.17</v>
      </c>
      <c r="M18139" s="17">
        <v>135214.79</v>
      </c>
      <c r="N18139" s="17">
        <v>108978.7394</v>
      </c>
    </row>
    <row r="18140" spans="1:14">
      <c r="A18140" s="16">
        <v>46324</v>
      </c>
      <c r="B18140" t="s">
        <v>18186</v>
      </c>
      <c r="C18140" t="s">
        <v>73</v>
      </c>
      <c r="D18140" t="s">
        <v>74</v>
      </c>
      <c r="E18140" t="s">
        <v>24</v>
      </c>
      <c r="F18140" t="s">
        <v>16451</v>
      </c>
      <c r="G18140" t="s">
        <v>16452</v>
      </c>
      <c r="H18140">
        <v>10</v>
      </c>
      <c r="I18140" s="17">
        <v>396596</v>
      </c>
      <c r="J18140" s="17">
        <v>59489.4</v>
      </c>
      <c r="K18140" s="17">
        <v>337106.6</v>
      </c>
      <c r="L18140" s="17">
        <v>256201.02</v>
      </c>
      <c r="M18140" s="17">
        <v>80905.58</v>
      </c>
      <c r="N18140" s="17">
        <v>63151.8486</v>
      </c>
    </row>
    <row r="18141" spans="1:14">
      <c r="A18141" s="16">
        <v>46324</v>
      </c>
      <c r="B18141" t="s">
        <v>18187</v>
      </c>
      <c r="C18141" t="s">
        <v>26</v>
      </c>
      <c r="D18141" t="s">
        <v>27</v>
      </c>
      <c r="E18141" t="s">
        <v>17</v>
      </c>
      <c r="F18141" t="s">
        <v>16451</v>
      </c>
      <c r="G18141" t="s">
        <v>16452</v>
      </c>
      <c r="H18141">
        <v>1</v>
      </c>
      <c r="I18141" s="17">
        <v>595875</v>
      </c>
      <c r="J18141" s="17">
        <v>0</v>
      </c>
      <c r="K18141" s="17">
        <v>595875</v>
      </c>
      <c r="L18141" s="17">
        <v>417112.5</v>
      </c>
      <c r="M18141" s="17">
        <v>178762.5</v>
      </c>
      <c r="N18141" s="17">
        <v>42780.2845</v>
      </c>
    </row>
    <row r="18142" spans="1:14">
      <c r="A18142" s="16">
        <v>46324</v>
      </c>
      <c r="B18142" t="s">
        <v>18188</v>
      </c>
      <c r="C18142" t="s">
        <v>43</v>
      </c>
      <c r="D18142" t="s">
        <v>44</v>
      </c>
      <c r="E18142" t="s">
        <v>31</v>
      </c>
      <c r="F18142" t="s">
        <v>16451</v>
      </c>
      <c r="G18142" t="s">
        <v>16452</v>
      </c>
      <c r="H18142">
        <v>12</v>
      </c>
      <c r="I18142" s="17">
        <v>447571</v>
      </c>
      <c r="J18142" s="17">
        <v>17902.84</v>
      </c>
      <c r="K18142" s="17">
        <v>429668.16</v>
      </c>
      <c r="L18142" s="17">
        <v>266394.26</v>
      </c>
      <c r="M18142" s="17">
        <v>163273.9</v>
      </c>
      <c r="N18142" s="17">
        <v>97917.6044</v>
      </c>
    </row>
    <row r="18143" spans="1:14">
      <c r="A18143" s="16">
        <v>46324</v>
      </c>
      <c r="B18143" t="s">
        <v>18189</v>
      </c>
      <c r="C18143" t="s">
        <v>33</v>
      </c>
      <c r="D18143" t="s">
        <v>34</v>
      </c>
      <c r="E18143" t="s">
        <v>35</v>
      </c>
      <c r="F18143" t="s">
        <v>16451</v>
      </c>
      <c r="G18143" t="s">
        <v>16452</v>
      </c>
      <c r="H18143">
        <v>8</v>
      </c>
      <c r="I18143" s="17">
        <v>530575</v>
      </c>
      <c r="J18143" s="17">
        <v>0</v>
      </c>
      <c r="K18143" s="17">
        <v>530575</v>
      </c>
      <c r="L18143" s="17">
        <v>382014</v>
      </c>
      <c r="M18143" s="17">
        <v>148561</v>
      </c>
      <c r="N18143" s="17">
        <v>108978.7394</v>
      </c>
    </row>
    <row r="18144" spans="1:14">
      <c r="A18144" s="16">
        <v>46324</v>
      </c>
      <c r="B18144" t="s">
        <v>18190</v>
      </c>
      <c r="C18144" t="s">
        <v>22</v>
      </c>
      <c r="D18144" t="s">
        <v>23</v>
      </c>
      <c r="E18144" t="s">
        <v>24</v>
      </c>
      <c r="F18144" t="s">
        <v>16451</v>
      </c>
      <c r="G18144" t="s">
        <v>16452</v>
      </c>
      <c r="H18144">
        <v>11</v>
      </c>
      <c r="I18144" s="17">
        <v>795643</v>
      </c>
      <c r="J18144" s="17">
        <v>111390.02</v>
      </c>
      <c r="K18144" s="17">
        <v>684252.98</v>
      </c>
      <c r="L18144" s="17">
        <v>520032.26</v>
      </c>
      <c r="M18144" s="17">
        <v>164220.72</v>
      </c>
      <c r="N18144" s="17">
        <v>63151.8486</v>
      </c>
    </row>
    <row r="18145" spans="1:14">
      <c r="A18145" s="16">
        <v>46324</v>
      </c>
      <c r="B18145" t="s">
        <v>18191</v>
      </c>
      <c r="C18145" t="s">
        <v>43</v>
      </c>
      <c r="D18145" t="s">
        <v>44</v>
      </c>
      <c r="E18145" t="s">
        <v>31</v>
      </c>
      <c r="F18145" t="s">
        <v>16451</v>
      </c>
      <c r="G18145" t="s">
        <v>16452</v>
      </c>
      <c r="H18145">
        <v>9</v>
      </c>
      <c r="I18145" s="17">
        <v>525377</v>
      </c>
      <c r="J18145" s="17">
        <v>26268.85</v>
      </c>
      <c r="K18145" s="17">
        <v>499108.15</v>
      </c>
      <c r="L18145" s="17">
        <v>309447.05</v>
      </c>
      <c r="M18145" s="17">
        <v>189661.1</v>
      </c>
      <c r="N18145" s="17">
        <v>97917.6044</v>
      </c>
    </row>
    <row r="18146" spans="1:14">
      <c r="A18146" s="16">
        <v>46324</v>
      </c>
      <c r="B18146" t="s">
        <v>18192</v>
      </c>
      <c r="C18146" t="s">
        <v>43</v>
      </c>
      <c r="D18146" t="s">
        <v>44</v>
      </c>
      <c r="E18146" t="s">
        <v>31</v>
      </c>
      <c r="F18146" t="s">
        <v>16451</v>
      </c>
      <c r="G18146" t="s">
        <v>16452</v>
      </c>
      <c r="H18146">
        <v>1</v>
      </c>
      <c r="I18146" s="17">
        <v>301835</v>
      </c>
      <c r="J18146" s="17">
        <v>42256.9</v>
      </c>
      <c r="K18146" s="17">
        <v>259578.1</v>
      </c>
      <c r="L18146" s="17">
        <v>160938.42</v>
      </c>
      <c r="M18146" s="17">
        <v>98639.67999999999</v>
      </c>
      <c r="N18146" s="17">
        <v>97917.6044</v>
      </c>
    </row>
    <row r="18147" spans="1:14">
      <c r="A18147" s="16">
        <v>46324</v>
      </c>
      <c r="B18147" t="s">
        <v>18193</v>
      </c>
      <c r="C18147" t="s">
        <v>73</v>
      </c>
      <c r="D18147" t="s">
        <v>74</v>
      </c>
      <c r="E18147" t="s">
        <v>24</v>
      </c>
      <c r="F18147" t="s">
        <v>16451</v>
      </c>
      <c r="G18147" t="s">
        <v>16452</v>
      </c>
      <c r="H18147">
        <v>2</v>
      </c>
      <c r="I18147" s="17">
        <v>261896</v>
      </c>
      <c r="J18147" s="17">
        <v>10475.84</v>
      </c>
      <c r="K18147" s="17">
        <v>251420.16</v>
      </c>
      <c r="L18147" s="17">
        <v>191079.32</v>
      </c>
      <c r="M18147" s="17">
        <v>60340.84</v>
      </c>
      <c r="N18147" s="17">
        <v>63151.8486</v>
      </c>
    </row>
    <row r="18148" spans="1:14">
      <c r="A18148" s="16">
        <v>46324</v>
      </c>
      <c r="B18148" t="s">
        <v>18194</v>
      </c>
      <c r="C18148" t="s">
        <v>15</v>
      </c>
      <c r="D18148" t="s">
        <v>16</v>
      </c>
      <c r="E18148" t="s">
        <v>17</v>
      </c>
      <c r="F18148" t="s">
        <v>16451</v>
      </c>
      <c r="G18148" t="s">
        <v>16452</v>
      </c>
      <c r="H18148">
        <v>5</v>
      </c>
      <c r="I18148" s="17">
        <v>330377</v>
      </c>
      <c r="J18148" s="17">
        <v>0</v>
      </c>
      <c r="K18148" s="17">
        <v>330377</v>
      </c>
      <c r="L18148" s="17">
        <v>231263.9</v>
      </c>
      <c r="M18148" s="17">
        <v>99113.10000000001</v>
      </c>
      <c r="N18148" s="17">
        <v>42780.2845</v>
      </c>
    </row>
    <row r="18149" spans="1:14">
      <c r="A18149" s="16">
        <v>46324</v>
      </c>
      <c r="B18149" t="s">
        <v>18195</v>
      </c>
      <c r="C18149" t="s">
        <v>47</v>
      </c>
      <c r="D18149" t="s">
        <v>48</v>
      </c>
      <c r="E18149" t="s">
        <v>35</v>
      </c>
      <c r="F18149" t="s">
        <v>16451</v>
      </c>
      <c r="G18149" t="s">
        <v>16452</v>
      </c>
      <c r="H18149">
        <v>10</v>
      </c>
      <c r="I18149" s="17">
        <v>841323</v>
      </c>
      <c r="J18149" s="17">
        <v>67305.84</v>
      </c>
      <c r="K18149" s="17">
        <v>774017.16</v>
      </c>
      <c r="L18149" s="17">
        <v>557292.36</v>
      </c>
      <c r="M18149" s="17">
        <v>216724.8</v>
      </c>
      <c r="N18149" s="17">
        <v>108978.7394</v>
      </c>
    </row>
    <row r="18150" spans="1:14">
      <c r="A18150" s="16">
        <v>46324</v>
      </c>
      <c r="B18150" t="s">
        <v>18196</v>
      </c>
      <c r="C18150" t="s">
        <v>29</v>
      </c>
      <c r="D18150" t="s">
        <v>30</v>
      </c>
      <c r="E18150" t="s">
        <v>31</v>
      </c>
      <c r="F18150" t="s">
        <v>16451</v>
      </c>
      <c r="G18150" t="s">
        <v>16452</v>
      </c>
      <c r="H18150">
        <v>1</v>
      </c>
      <c r="I18150" s="17">
        <v>507897</v>
      </c>
      <c r="J18150" s="17">
        <v>0</v>
      </c>
      <c r="K18150" s="17">
        <v>507897</v>
      </c>
      <c r="L18150" s="17">
        <v>314896.14</v>
      </c>
      <c r="M18150" s="17">
        <v>193000.86</v>
      </c>
      <c r="N18150" s="17">
        <v>97917.6044</v>
      </c>
    </row>
    <row r="18151" spans="1:14">
      <c r="A18151" s="16">
        <v>46324</v>
      </c>
      <c r="B18151" t="s">
        <v>18197</v>
      </c>
      <c r="C18151" t="s">
        <v>73</v>
      </c>
      <c r="D18151" t="s">
        <v>74</v>
      </c>
      <c r="E18151" t="s">
        <v>24</v>
      </c>
      <c r="F18151" t="s">
        <v>16451</v>
      </c>
      <c r="G18151" t="s">
        <v>16452</v>
      </c>
      <c r="H18151">
        <v>9</v>
      </c>
      <c r="I18151" s="17">
        <v>163072</v>
      </c>
      <c r="J18151" s="17">
        <v>9784.32</v>
      </c>
      <c r="K18151" s="17">
        <v>153287.68</v>
      </c>
      <c r="L18151" s="17">
        <v>116498.64</v>
      </c>
      <c r="M18151" s="17">
        <v>36789.04</v>
      </c>
      <c r="N18151" s="17">
        <v>63151.8486</v>
      </c>
    </row>
    <row r="18152" spans="1:14">
      <c r="A18152" s="16">
        <v>46324</v>
      </c>
      <c r="B18152" t="s">
        <v>18198</v>
      </c>
      <c r="C18152" t="s">
        <v>29</v>
      </c>
      <c r="D18152" t="s">
        <v>30</v>
      </c>
      <c r="E18152" t="s">
        <v>31</v>
      </c>
      <c r="F18152" t="s">
        <v>16451</v>
      </c>
      <c r="G18152" t="s">
        <v>16452</v>
      </c>
      <c r="H18152">
        <v>3</v>
      </c>
      <c r="I18152" s="17">
        <v>148970</v>
      </c>
      <c r="J18152" s="17">
        <v>0</v>
      </c>
      <c r="K18152" s="17">
        <v>148970</v>
      </c>
      <c r="L18152" s="17">
        <v>92361.39999999999</v>
      </c>
      <c r="M18152" s="17">
        <v>56608.6</v>
      </c>
      <c r="N18152" s="17">
        <v>97917.6044</v>
      </c>
    </row>
    <row r="18153" spans="1:14">
      <c r="A18153" s="16">
        <v>46324</v>
      </c>
      <c r="B18153" t="s">
        <v>18199</v>
      </c>
      <c r="C18153" t="s">
        <v>47</v>
      </c>
      <c r="D18153" t="s">
        <v>48</v>
      </c>
      <c r="E18153" t="s">
        <v>35</v>
      </c>
      <c r="F18153" t="s">
        <v>16451</v>
      </c>
      <c r="G18153" t="s">
        <v>16452</v>
      </c>
      <c r="H18153">
        <v>7</v>
      </c>
      <c r="I18153" s="17">
        <v>214089</v>
      </c>
      <c r="J18153" s="17">
        <v>4281.78</v>
      </c>
      <c r="K18153" s="17">
        <v>209807.22</v>
      </c>
      <c r="L18153" s="17">
        <v>151061.2</v>
      </c>
      <c r="M18153" s="17">
        <v>58746.02</v>
      </c>
      <c r="N18153" s="17">
        <v>108978.7394</v>
      </c>
    </row>
    <row r="18154" spans="1:14">
      <c r="A18154" s="16">
        <v>46324</v>
      </c>
      <c r="B18154" t="s">
        <v>18200</v>
      </c>
      <c r="C18154" t="s">
        <v>43</v>
      </c>
      <c r="D18154" t="s">
        <v>44</v>
      </c>
      <c r="E18154" t="s">
        <v>31</v>
      </c>
      <c r="F18154" t="s">
        <v>16451</v>
      </c>
      <c r="G18154" t="s">
        <v>16452</v>
      </c>
      <c r="H18154">
        <v>8</v>
      </c>
      <c r="I18154" s="17">
        <v>678958</v>
      </c>
      <c r="J18154" s="17">
        <v>40737.48</v>
      </c>
      <c r="K18154" s="17">
        <v>638220.52</v>
      </c>
      <c r="L18154" s="17">
        <v>395696.72</v>
      </c>
      <c r="M18154" s="17">
        <v>242523.8</v>
      </c>
      <c r="N18154" s="17">
        <v>97917.6044</v>
      </c>
    </row>
    <row r="18155" spans="1:14">
      <c r="A18155" s="16">
        <v>46324</v>
      </c>
      <c r="B18155" t="s">
        <v>18201</v>
      </c>
      <c r="C18155" t="s">
        <v>29</v>
      </c>
      <c r="D18155" t="s">
        <v>30</v>
      </c>
      <c r="E18155" t="s">
        <v>31</v>
      </c>
      <c r="F18155" t="s">
        <v>16451</v>
      </c>
      <c r="G18155" t="s">
        <v>16452</v>
      </c>
      <c r="H18155">
        <v>7</v>
      </c>
      <c r="I18155" s="17">
        <v>809226</v>
      </c>
      <c r="J18155" s="17">
        <v>56645.82</v>
      </c>
      <c r="K18155" s="17">
        <v>752580.1800000001</v>
      </c>
      <c r="L18155" s="17">
        <v>466599.71</v>
      </c>
      <c r="M18155" s="17">
        <v>285980.47</v>
      </c>
      <c r="N18155" s="17">
        <v>97917.6044</v>
      </c>
    </row>
    <row r="18156" spans="1:14">
      <c r="A18156" s="16">
        <v>46324</v>
      </c>
      <c r="B18156" t="s">
        <v>18202</v>
      </c>
      <c r="C18156" t="s">
        <v>26</v>
      </c>
      <c r="D18156" t="s">
        <v>27</v>
      </c>
      <c r="E18156" t="s">
        <v>17</v>
      </c>
      <c r="F18156" t="s">
        <v>16451</v>
      </c>
      <c r="G18156" t="s">
        <v>16452</v>
      </c>
      <c r="H18156">
        <v>11</v>
      </c>
      <c r="I18156" s="17">
        <v>384474</v>
      </c>
      <c r="J18156" s="17">
        <v>53826.36</v>
      </c>
      <c r="K18156" s="17">
        <v>330647.64</v>
      </c>
      <c r="L18156" s="17">
        <v>231453.35</v>
      </c>
      <c r="M18156" s="17">
        <v>99194.28999999999</v>
      </c>
      <c r="N18156" s="17">
        <v>42780.2845</v>
      </c>
    </row>
    <row r="18157" spans="1:14">
      <c r="A18157" s="16">
        <v>46324</v>
      </c>
      <c r="B18157" t="s">
        <v>18203</v>
      </c>
      <c r="C18157" t="s">
        <v>15</v>
      </c>
      <c r="D18157" t="s">
        <v>16</v>
      </c>
      <c r="E18157" t="s">
        <v>17</v>
      </c>
      <c r="F18157" t="s">
        <v>16451</v>
      </c>
      <c r="G18157" t="s">
        <v>16452</v>
      </c>
      <c r="H18157">
        <v>11</v>
      </c>
      <c r="I18157" s="17">
        <v>529416</v>
      </c>
      <c r="J18157" s="17">
        <v>0</v>
      </c>
      <c r="K18157" s="17">
        <v>529416</v>
      </c>
      <c r="L18157" s="17">
        <v>370591.2</v>
      </c>
      <c r="M18157" s="17">
        <v>158824.8</v>
      </c>
      <c r="N18157" s="17">
        <v>42780.2845</v>
      </c>
    </row>
    <row r="18158" spans="1:14">
      <c r="A18158" s="16">
        <v>46324</v>
      </c>
      <c r="B18158" t="s">
        <v>18204</v>
      </c>
      <c r="C18158" t="s">
        <v>22</v>
      </c>
      <c r="D18158" t="s">
        <v>23</v>
      </c>
      <c r="E18158" t="s">
        <v>24</v>
      </c>
      <c r="F18158" t="s">
        <v>16451</v>
      </c>
      <c r="G18158" t="s">
        <v>16452</v>
      </c>
      <c r="H18158">
        <v>12</v>
      </c>
      <c r="I18158" s="17">
        <v>451750</v>
      </c>
      <c r="J18158" s="17">
        <v>63245</v>
      </c>
      <c r="K18158" s="17">
        <v>388505</v>
      </c>
      <c r="L18158" s="17">
        <v>295263.8</v>
      </c>
      <c r="M18158" s="17">
        <v>93241.2</v>
      </c>
      <c r="N18158" s="17">
        <v>63151.8486</v>
      </c>
    </row>
    <row r="18159" spans="1:14">
      <c r="A18159" s="16">
        <v>46324</v>
      </c>
      <c r="B18159" t="s">
        <v>18205</v>
      </c>
      <c r="C18159" t="s">
        <v>73</v>
      </c>
      <c r="D18159" t="s">
        <v>74</v>
      </c>
      <c r="E18159" t="s">
        <v>24</v>
      </c>
      <c r="F18159" t="s">
        <v>16451</v>
      </c>
      <c r="G18159" t="s">
        <v>16452</v>
      </c>
      <c r="H18159">
        <v>1</v>
      </c>
      <c r="I18159" s="17">
        <v>684053</v>
      </c>
      <c r="J18159" s="17">
        <v>20521.59</v>
      </c>
      <c r="K18159" s="17">
        <v>663531.41</v>
      </c>
      <c r="L18159" s="17">
        <v>504283.87</v>
      </c>
      <c r="M18159" s="17">
        <v>159247.54</v>
      </c>
      <c r="N18159" s="17">
        <v>63151.8486</v>
      </c>
    </row>
    <row r="18160" spans="1:14">
      <c r="A18160" s="16">
        <v>46324</v>
      </c>
      <c r="B18160" t="s">
        <v>18206</v>
      </c>
      <c r="C18160" t="s">
        <v>33</v>
      </c>
      <c r="D18160" t="s">
        <v>34</v>
      </c>
      <c r="E18160" t="s">
        <v>35</v>
      </c>
      <c r="F18160" t="s">
        <v>16451</v>
      </c>
      <c r="G18160" t="s">
        <v>16452</v>
      </c>
      <c r="H18160">
        <v>10</v>
      </c>
      <c r="I18160" s="17">
        <v>313457</v>
      </c>
      <c r="J18160" s="17">
        <v>18807.42</v>
      </c>
      <c r="K18160" s="17">
        <v>294649.58</v>
      </c>
      <c r="L18160" s="17">
        <v>212147.7</v>
      </c>
      <c r="M18160" s="17">
        <v>82501.88</v>
      </c>
      <c r="N18160" s="17">
        <v>108978.7394</v>
      </c>
    </row>
    <row r="18161" spans="1:14">
      <c r="A18161" s="16">
        <v>46324</v>
      </c>
      <c r="B18161" t="s">
        <v>18207</v>
      </c>
      <c r="C18161" t="s">
        <v>15</v>
      </c>
      <c r="D18161" t="s">
        <v>16</v>
      </c>
      <c r="E18161" t="s">
        <v>17</v>
      </c>
      <c r="F18161" t="s">
        <v>16451</v>
      </c>
      <c r="G18161" t="s">
        <v>16452</v>
      </c>
      <c r="H18161">
        <v>6</v>
      </c>
      <c r="I18161" s="17">
        <v>237184</v>
      </c>
      <c r="J18161" s="17">
        <v>23718.4</v>
      </c>
      <c r="K18161" s="17">
        <v>213465.6</v>
      </c>
      <c r="L18161" s="17">
        <v>149425.92</v>
      </c>
      <c r="M18161" s="17">
        <v>64039.68</v>
      </c>
      <c r="N18161" s="17">
        <v>42780.2845</v>
      </c>
    </row>
    <row r="18162" spans="1:14">
      <c r="A18162" s="16">
        <v>46324</v>
      </c>
      <c r="B18162" t="s">
        <v>18208</v>
      </c>
      <c r="C18162" t="s">
        <v>22</v>
      </c>
      <c r="D18162" t="s">
        <v>23</v>
      </c>
      <c r="E18162" t="s">
        <v>24</v>
      </c>
      <c r="F18162" t="s">
        <v>16451</v>
      </c>
      <c r="G18162" t="s">
        <v>16452</v>
      </c>
      <c r="H18162">
        <v>9</v>
      </c>
      <c r="I18162" s="17">
        <v>725541</v>
      </c>
      <c r="J18162" s="17">
        <v>0</v>
      </c>
      <c r="K18162" s="17">
        <v>725541</v>
      </c>
      <c r="L18162" s="17">
        <v>551411.16</v>
      </c>
      <c r="M18162" s="17">
        <v>174129.84</v>
      </c>
      <c r="N18162" s="17">
        <v>63151.8486</v>
      </c>
    </row>
    <row r="18163" spans="1:14">
      <c r="A18163" s="16">
        <v>46324</v>
      </c>
      <c r="B18163" t="s">
        <v>18209</v>
      </c>
      <c r="C18163" t="s">
        <v>15</v>
      </c>
      <c r="D18163" t="s">
        <v>16</v>
      </c>
      <c r="E18163" t="s">
        <v>17</v>
      </c>
      <c r="F18163" t="s">
        <v>16451</v>
      </c>
      <c r="G18163" t="s">
        <v>16452</v>
      </c>
      <c r="H18163">
        <v>11</v>
      </c>
      <c r="I18163" s="17">
        <v>816936</v>
      </c>
      <c r="J18163" s="17">
        <v>81693.60000000001</v>
      </c>
      <c r="K18163" s="17">
        <v>735242.4</v>
      </c>
      <c r="L18163" s="17">
        <v>514669.68</v>
      </c>
      <c r="M18163" s="17">
        <v>220572.72</v>
      </c>
      <c r="N18163" s="17">
        <v>42780.2845</v>
      </c>
    </row>
    <row r="18164" spans="1:14">
      <c r="A18164" s="16">
        <v>46324</v>
      </c>
      <c r="B18164" t="s">
        <v>18210</v>
      </c>
      <c r="C18164" t="s">
        <v>33</v>
      </c>
      <c r="D18164" t="s">
        <v>34</v>
      </c>
      <c r="E18164" t="s">
        <v>35</v>
      </c>
      <c r="F18164" t="s">
        <v>16451</v>
      </c>
      <c r="G18164" t="s">
        <v>16452</v>
      </c>
      <c r="H18164">
        <v>2</v>
      </c>
      <c r="I18164" s="17">
        <v>702858</v>
      </c>
      <c r="J18164" s="17">
        <v>0</v>
      </c>
      <c r="K18164" s="17">
        <v>702858</v>
      </c>
      <c r="L18164" s="17">
        <v>506057.76</v>
      </c>
      <c r="M18164" s="17">
        <v>196800.24</v>
      </c>
      <c r="N18164" s="17">
        <v>108978.7394</v>
      </c>
    </row>
    <row r="18165" spans="1:14">
      <c r="A18165" s="16">
        <v>46324</v>
      </c>
      <c r="B18165" t="s">
        <v>18211</v>
      </c>
      <c r="C18165" t="s">
        <v>15</v>
      </c>
      <c r="D18165" t="s">
        <v>16</v>
      </c>
      <c r="E18165" t="s">
        <v>17</v>
      </c>
      <c r="F18165" t="s">
        <v>16451</v>
      </c>
      <c r="G18165" t="s">
        <v>16452</v>
      </c>
      <c r="H18165">
        <v>4</v>
      </c>
      <c r="I18165" s="17">
        <v>811083</v>
      </c>
      <c r="J18165" s="17">
        <v>97329.96000000001</v>
      </c>
      <c r="K18165" s="17">
        <v>713753.04</v>
      </c>
      <c r="L18165" s="17">
        <v>499627.13</v>
      </c>
      <c r="M18165" s="17">
        <v>214125.91</v>
      </c>
      <c r="N18165" s="17">
        <v>42780.2845</v>
      </c>
    </row>
    <row r="18166" spans="1:14">
      <c r="A18166" s="16">
        <v>46324</v>
      </c>
      <c r="B18166" t="s">
        <v>18212</v>
      </c>
      <c r="C18166" t="s">
        <v>26</v>
      </c>
      <c r="D18166" t="s">
        <v>27</v>
      </c>
      <c r="E18166" t="s">
        <v>17</v>
      </c>
      <c r="F18166" t="s">
        <v>16451</v>
      </c>
      <c r="G18166" t="s">
        <v>16452</v>
      </c>
      <c r="H18166">
        <v>3</v>
      </c>
      <c r="I18166" s="17">
        <v>559861</v>
      </c>
      <c r="J18166" s="17">
        <v>0</v>
      </c>
      <c r="K18166" s="17">
        <v>559861</v>
      </c>
      <c r="L18166" s="17">
        <v>391902.7</v>
      </c>
      <c r="M18166" s="17">
        <v>167958.3</v>
      </c>
      <c r="N18166" s="17">
        <v>42780.2845</v>
      </c>
    </row>
    <row r="18167" spans="1:14">
      <c r="A18167" s="16">
        <v>46324</v>
      </c>
      <c r="B18167" t="s">
        <v>18213</v>
      </c>
      <c r="C18167" t="s">
        <v>15</v>
      </c>
      <c r="D18167" t="s">
        <v>16</v>
      </c>
      <c r="E18167" t="s">
        <v>17</v>
      </c>
      <c r="F18167" t="s">
        <v>16451</v>
      </c>
      <c r="G18167" t="s">
        <v>16452</v>
      </c>
      <c r="H18167">
        <v>12</v>
      </c>
      <c r="I18167" s="17">
        <v>383855</v>
      </c>
      <c r="J18167" s="17">
        <v>0</v>
      </c>
      <c r="K18167" s="17">
        <v>383855</v>
      </c>
      <c r="L18167" s="17">
        <v>268698.5</v>
      </c>
      <c r="M18167" s="17">
        <v>115156.5</v>
      </c>
      <c r="N18167" s="17">
        <v>42780.2845</v>
      </c>
    </row>
    <row r="18168" spans="1:14">
      <c r="A18168" s="16">
        <v>46324</v>
      </c>
      <c r="B18168" t="s">
        <v>18214</v>
      </c>
      <c r="C18168" t="s">
        <v>29</v>
      </c>
      <c r="D18168" t="s">
        <v>30</v>
      </c>
      <c r="E18168" t="s">
        <v>31</v>
      </c>
      <c r="F18168" t="s">
        <v>16451</v>
      </c>
      <c r="G18168" t="s">
        <v>16452</v>
      </c>
      <c r="H18168">
        <v>11</v>
      </c>
      <c r="I18168" s="17">
        <v>550666</v>
      </c>
      <c r="J18168" s="17">
        <v>11013.32</v>
      </c>
      <c r="K18168" s="17">
        <v>539652.6800000001</v>
      </c>
      <c r="L18168" s="17">
        <v>334584.66</v>
      </c>
      <c r="M18168" s="17">
        <v>205068.02</v>
      </c>
      <c r="N18168" s="17">
        <v>97917.6044</v>
      </c>
    </row>
    <row r="18169" spans="1:14">
      <c r="A18169" s="16">
        <v>46324</v>
      </c>
      <c r="B18169" t="s">
        <v>18215</v>
      </c>
      <c r="C18169" t="s">
        <v>47</v>
      </c>
      <c r="D18169" t="s">
        <v>48</v>
      </c>
      <c r="E18169" t="s">
        <v>35</v>
      </c>
      <c r="F18169" t="s">
        <v>16451</v>
      </c>
      <c r="G18169" t="s">
        <v>16452</v>
      </c>
      <c r="H18169">
        <v>8</v>
      </c>
      <c r="I18169" s="17">
        <v>116003</v>
      </c>
      <c r="J18169" s="17">
        <v>5800.15</v>
      </c>
      <c r="K18169" s="17">
        <v>110202.85</v>
      </c>
      <c r="L18169" s="17">
        <v>79346.05</v>
      </c>
      <c r="M18169" s="17">
        <v>30856.8</v>
      </c>
      <c r="N18169" s="17">
        <v>108978.7394</v>
      </c>
    </row>
    <row r="18170" spans="1:14">
      <c r="A18170" s="16">
        <v>46324</v>
      </c>
      <c r="B18170" t="s">
        <v>18216</v>
      </c>
      <c r="C18170" t="s">
        <v>47</v>
      </c>
      <c r="D18170" t="s">
        <v>48</v>
      </c>
      <c r="E18170" t="s">
        <v>35</v>
      </c>
      <c r="F18170" t="s">
        <v>16451</v>
      </c>
      <c r="G18170" t="s">
        <v>16452</v>
      </c>
      <c r="H18170">
        <v>3</v>
      </c>
      <c r="I18170" s="17">
        <v>96589</v>
      </c>
      <c r="J18170" s="17">
        <v>13522.46</v>
      </c>
      <c r="K18170" s="17">
        <v>83066.53999999999</v>
      </c>
      <c r="L18170" s="17">
        <v>59807.91</v>
      </c>
      <c r="M18170" s="17">
        <v>23258.63</v>
      </c>
      <c r="N18170" s="17">
        <v>108978.7394</v>
      </c>
    </row>
    <row r="18171" spans="1:14">
      <c r="A18171" s="16">
        <v>46324</v>
      </c>
      <c r="B18171" t="s">
        <v>18217</v>
      </c>
      <c r="C18171" t="s">
        <v>22</v>
      </c>
      <c r="D18171" t="s">
        <v>23</v>
      </c>
      <c r="E18171" t="s">
        <v>24</v>
      </c>
      <c r="F18171" t="s">
        <v>16451</v>
      </c>
      <c r="G18171" t="s">
        <v>16452</v>
      </c>
      <c r="H18171">
        <v>1</v>
      </c>
      <c r="I18171" s="17">
        <v>589212</v>
      </c>
      <c r="J18171" s="17">
        <v>17676.36</v>
      </c>
      <c r="K18171" s="17">
        <v>571535.64</v>
      </c>
      <c r="L18171" s="17">
        <v>434367.09</v>
      </c>
      <c r="M18171" s="17">
        <v>137168.55</v>
      </c>
      <c r="N18171" s="17">
        <v>63151.8486</v>
      </c>
    </row>
    <row r="18172" spans="1:14">
      <c r="A18172" s="16">
        <v>46325</v>
      </c>
      <c r="B18172" t="s">
        <v>18218</v>
      </c>
      <c r="C18172" t="s">
        <v>43</v>
      </c>
      <c r="D18172" t="s">
        <v>44</v>
      </c>
      <c r="E18172" t="s">
        <v>31</v>
      </c>
      <c r="F18172" t="s">
        <v>16451</v>
      </c>
      <c r="G18172" t="s">
        <v>16452</v>
      </c>
      <c r="H18172">
        <v>4</v>
      </c>
      <c r="I18172" s="17">
        <v>202880</v>
      </c>
      <c r="J18172" s="17">
        <v>14201.6</v>
      </c>
      <c r="K18172" s="17">
        <v>188678.4</v>
      </c>
      <c r="L18172" s="17">
        <v>116980.61</v>
      </c>
      <c r="M18172" s="17">
        <v>71697.78999999999</v>
      </c>
      <c r="N18172" s="17">
        <v>97917.6044</v>
      </c>
    </row>
    <row r="18173" spans="1:14">
      <c r="A18173" s="16">
        <v>46325</v>
      </c>
      <c r="B18173" t="s">
        <v>18219</v>
      </c>
      <c r="C18173" t="s">
        <v>15</v>
      </c>
      <c r="D18173" t="s">
        <v>16</v>
      </c>
      <c r="E18173" t="s">
        <v>17</v>
      </c>
      <c r="F18173" t="s">
        <v>16451</v>
      </c>
      <c r="G18173" t="s">
        <v>16452</v>
      </c>
      <c r="H18173">
        <v>1</v>
      </c>
      <c r="I18173" s="17">
        <v>257177</v>
      </c>
      <c r="J18173" s="17">
        <v>36004.78</v>
      </c>
      <c r="K18173" s="17">
        <v>221172.22</v>
      </c>
      <c r="L18173" s="17">
        <v>154820.55</v>
      </c>
      <c r="M18173" s="17">
        <v>66351.67</v>
      </c>
      <c r="N18173" s="17">
        <v>42780.2845</v>
      </c>
    </row>
    <row r="18174" spans="1:14">
      <c r="A18174" s="16">
        <v>46325</v>
      </c>
      <c r="B18174" t="s">
        <v>18220</v>
      </c>
      <c r="C18174" t="s">
        <v>43</v>
      </c>
      <c r="D18174" t="s">
        <v>44</v>
      </c>
      <c r="E18174" t="s">
        <v>31</v>
      </c>
      <c r="F18174" t="s">
        <v>16451</v>
      </c>
      <c r="G18174" t="s">
        <v>16452</v>
      </c>
      <c r="H18174">
        <v>12</v>
      </c>
      <c r="I18174" s="17">
        <v>303635</v>
      </c>
      <c r="J18174" s="17">
        <v>24290.8</v>
      </c>
      <c r="K18174" s="17">
        <v>279344.2</v>
      </c>
      <c r="L18174" s="17">
        <v>173193.4</v>
      </c>
      <c r="M18174" s="17">
        <v>106150.8</v>
      </c>
      <c r="N18174" s="17">
        <v>97917.6044</v>
      </c>
    </row>
    <row r="18175" spans="1:14">
      <c r="A18175" s="16">
        <v>46325</v>
      </c>
      <c r="B18175" t="s">
        <v>18221</v>
      </c>
      <c r="C18175" t="s">
        <v>29</v>
      </c>
      <c r="D18175" t="s">
        <v>30</v>
      </c>
      <c r="E18175" t="s">
        <v>31</v>
      </c>
      <c r="F18175" t="s">
        <v>16451</v>
      </c>
      <c r="G18175" t="s">
        <v>16452</v>
      </c>
      <c r="H18175">
        <v>5</v>
      </c>
      <c r="I18175" s="17">
        <v>479649</v>
      </c>
      <c r="J18175" s="17">
        <v>38371.92</v>
      </c>
      <c r="K18175" s="17">
        <v>441277.08</v>
      </c>
      <c r="L18175" s="17">
        <v>273591.79</v>
      </c>
      <c r="M18175" s="17">
        <v>167685.29</v>
      </c>
      <c r="N18175" s="17">
        <v>97917.6044</v>
      </c>
    </row>
    <row r="18176" spans="1:14">
      <c r="A18176" s="16">
        <v>46325</v>
      </c>
      <c r="B18176" t="s">
        <v>18222</v>
      </c>
      <c r="C18176" t="s">
        <v>26</v>
      </c>
      <c r="D18176" t="s">
        <v>27</v>
      </c>
      <c r="E18176" t="s">
        <v>17</v>
      </c>
      <c r="F18176" t="s">
        <v>16451</v>
      </c>
      <c r="G18176" t="s">
        <v>16452</v>
      </c>
      <c r="H18176">
        <v>9</v>
      </c>
      <c r="I18176" s="17">
        <v>795537</v>
      </c>
      <c r="J18176" s="17">
        <v>0</v>
      </c>
      <c r="K18176" s="17">
        <v>795537</v>
      </c>
      <c r="L18176" s="17">
        <v>556875.9</v>
      </c>
      <c r="M18176" s="17">
        <v>238661.1</v>
      </c>
      <c r="N18176" s="17">
        <v>42780.2845</v>
      </c>
    </row>
    <row r="18177" spans="1:14">
      <c r="A18177" s="16">
        <v>46325</v>
      </c>
      <c r="B18177" t="s">
        <v>18223</v>
      </c>
      <c r="C18177" t="s">
        <v>29</v>
      </c>
      <c r="D18177" t="s">
        <v>30</v>
      </c>
      <c r="E18177" t="s">
        <v>31</v>
      </c>
      <c r="F18177" t="s">
        <v>16451</v>
      </c>
      <c r="G18177" t="s">
        <v>16452</v>
      </c>
      <c r="H18177">
        <v>12</v>
      </c>
      <c r="I18177" s="17">
        <v>556560</v>
      </c>
      <c r="J18177" s="17">
        <v>72352.8</v>
      </c>
      <c r="K18177" s="17">
        <v>484207.2</v>
      </c>
      <c r="L18177" s="17">
        <v>300208.46</v>
      </c>
      <c r="M18177" s="17">
        <v>183998.74</v>
      </c>
      <c r="N18177" s="17">
        <v>97917.6044</v>
      </c>
    </row>
    <row r="18178" spans="1:14">
      <c r="A18178" s="16">
        <v>46325</v>
      </c>
      <c r="B18178" t="s">
        <v>18224</v>
      </c>
      <c r="C18178" t="s">
        <v>22</v>
      </c>
      <c r="D18178" t="s">
        <v>23</v>
      </c>
      <c r="E18178" t="s">
        <v>24</v>
      </c>
      <c r="F18178" t="s">
        <v>16451</v>
      </c>
      <c r="G18178" t="s">
        <v>16452</v>
      </c>
      <c r="H18178">
        <v>9</v>
      </c>
      <c r="I18178" s="17">
        <v>202744</v>
      </c>
      <c r="J18178" s="17">
        <v>24329.28</v>
      </c>
      <c r="K18178" s="17">
        <v>178414.72</v>
      </c>
      <c r="L18178" s="17">
        <v>135595.19</v>
      </c>
      <c r="M18178" s="17">
        <v>42819.53</v>
      </c>
      <c r="N18178" s="17">
        <v>63151.8486</v>
      </c>
    </row>
    <row r="18179" spans="1:14">
      <c r="A18179" s="16">
        <v>46325</v>
      </c>
      <c r="B18179" t="s">
        <v>18225</v>
      </c>
      <c r="C18179" t="s">
        <v>29</v>
      </c>
      <c r="D18179" t="s">
        <v>30</v>
      </c>
      <c r="E18179" t="s">
        <v>31</v>
      </c>
      <c r="F18179" t="s">
        <v>16451</v>
      </c>
      <c r="G18179" t="s">
        <v>16452</v>
      </c>
      <c r="H18179">
        <v>10</v>
      </c>
      <c r="I18179" s="17">
        <v>521547</v>
      </c>
      <c r="J18179" s="17">
        <v>0</v>
      </c>
      <c r="K18179" s="17">
        <v>521547</v>
      </c>
      <c r="L18179" s="17">
        <v>323359.14</v>
      </c>
      <c r="M18179" s="17">
        <v>198187.86</v>
      </c>
      <c r="N18179" s="17">
        <v>97917.6044</v>
      </c>
    </row>
    <row r="18180" spans="1:14">
      <c r="A18180" s="16">
        <v>46325</v>
      </c>
      <c r="B18180" t="s">
        <v>18226</v>
      </c>
      <c r="C18180" t="s">
        <v>29</v>
      </c>
      <c r="D18180" t="s">
        <v>30</v>
      </c>
      <c r="E18180" t="s">
        <v>31</v>
      </c>
      <c r="F18180" t="s">
        <v>16451</v>
      </c>
      <c r="G18180" t="s">
        <v>16452</v>
      </c>
      <c r="H18180">
        <v>1</v>
      </c>
      <c r="I18180" s="17">
        <v>770987</v>
      </c>
      <c r="J18180" s="17">
        <v>38549.35</v>
      </c>
      <c r="K18180" s="17">
        <v>732437.65</v>
      </c>
      <c r="L18180" s="17">
        <v>454111.34</v>
      </c>
      <c r="M18180" s="17">
        <v>278326.31</v>
      </c>
      <c r="N18180" s="17">
        <v>97917.6044</v>
      </c>
    </row>
    <row r="18181" spans="1:14">
      <c r="A18181" s="16">
        <v>46325</v>
      </c>
      <c r="B18181" t="s">
        <v>18227</v>
      </c>
      <c r="C18181" t="s">
        <v>33</v>
      </c>
      <c r="D18181" t="s">
        <v>34</v>
      </c>
      <c r="E18181" t="s">
        <v>35</v>
      </c>
      <c r="F18181" t="s">
        <v>16451</v>
      </c>
      <c r="G18181" t="s">
        <v>16452</v>
      </c>
      <c r="H18181">
        <v>12</v>
      </c>
      <c r="I18181" s="17">
        <v>619789</v>
      </c>
      <c r="J18181" s="17">
        <v>37187.34</v>
      </c>
      <c r="K18181" s="17">
        <v>582601.66</v>
      </c>
      <c r="L18181" s="17">
        <v>419473.2</v>
      </c>
      <c r="M18181" s="17">
        <v>163128.46</v>
      </c>
      <c r="N18181" s="17">
        <v>108978.7394</v>
      </c>
    </row>
    <row r="18182" spans="1:14">
      <c r="A18182" s="16">
        <v>46325</v>
      </c>
      <c r="B18182" t="s">
        <v>18228</v>
      </c>
      <c r="C18182" t="s">
        <v>33</v>
      </c>
      <c r="D18182" t="s">
        <v>34</v>
      </c>
      <c r="E18182" t="s">
        <v>35</v>
      </c>
      <c r="F18182" t="s">
        <v>16451</v>
      </c>
      <c r="G18182" t="s">
        <v>16452</v>
      </c>
      <c r="H18182">
        <v>2</v>
      </c>
      <c r="I18182" s="17">
        <v>492830</v>
      </c>
      <c r="J18182" s="17">
        <v>0</v>
      </c>
      <c r="K18182" s="17">
        <v>492830</v>
      </c>
      <c r="L18182" s="17">
        <v>354837.6</v>
      </c>
      <c r="M18182" s="17">
        <v>137992.4</v>
      </c>
      <c r="N18182" s="17">
        <v>108978.7394</v>
      </c>
    </row>
    <row r="18183" spans="1:14">
      <c r="A18183" s="16">
        <v>46325</v>
      </c>
      <c r="B18183" t="s">
        <v>18229</v>
      </c>
      <c r="C18183" t="s">
        <v>47</v>
      </c>
      <c r="D18183" t="s">
        <v>48</v>
      </c>
      <c r="E18183" t="s">
        <v>35</v>
      </c>
      <c r="F18183" t="s">
        <v>16451</v>
      </c>
      <c r="G18183" t="s">
        <v>16452</v>
      </c>
      <c r="H18183">
        <v>10</v>
      </c>
      <c r="I18183" s="17">
        <v>343610</v>
      </c>
      <c r="J18183" s="17">
        <v>34361</v>
      </c>
      <c r="K18183" s="17">
        <v>309249</v>
      </c>
      <c r="L18183" s="17">
        <v>222659.28</v>
      </c>
      <c r="M18183" s="17">
        <v>86589.72</v>
      </c>
      <c r="N18183" s="17">
        <v>108978.7394</v>
      </c>
    </row>
    <row r="18184" spans="1:14">
      <c r="A18184" s="16">
        <v>46325</v>
      </c>
      <c r="B18184" t="s">
        <v>18230</v>
      </c>
      <c r="C18184" t="s">
        <v>73</v>
      </c>
      <c r="D18184" t="s">
        <v>74</v>
      </c>
      <c r="E18184" t="s">
        <v>24</v>
      </c>
      <c r="F18184" t="s">
        <v>16451</v>
      </c>
      <c r="G18184" t="s">
        <v>16452</v>
      </c>
      <c r="H18184">
        <v>11</v>
      </c>
      <c r="I18184" s="17">
        <v>427297</v>
      </c>
      <c r="J18184" s="17">
        <v>42729.7</v>
      </c>
      <c r="K18184" s="17">
        <v>384567.3</v>
      </c>
      <c r="L18184" s="17">
        <v>292271.15</v>
      </c>
      <c r="M18184" s="17">
        <v>92296.14999999999</v>
      </c>
      <c r="N18184" s="17">
        <v>63151.8486</v>
      </c>
    </row>
    <row r="18185" spans="1:14">
      <c r="A18185" s="16">
        <v>46325</v>
      </c>
      <c r="B18185" t="s">
        <v>18231</v>
      </c>
      <c r="C18185" t="s">
        <v>43</v>
      </c>
      <c r="D18185" t="s">
        <v>44</v>
      </c>
      <c r="E18185" t="s">
        <v>31</v>
      </c>
      <c r="F18185" t="s">
        <v>16451</v>
      </c>
      <c r="G18185" t="s">
        <v>16452</v>
      </c>
      <c r="H18185">
        <v>5</v>
      </c>
      <c r="I18185" s="17">
        <v>52493</v>
      </c>
      <c r="J18185" s="17">
        <v>5774.23</v>
      </c>
      <c r="K18185" s="17">
        <v>46718.77</v>
      </c>
      <c r="L18185" s="17">
        <v>28965.64</v>
      </c>
      <c r="M18185" s="17">
        <v>17753.13</v>
      </c>
      <c r="N18185" s="17">
        <v>97917.6044</v>
      </c>
    </row>
    <row r="18186" spans="1:14">
      <c r="A18186" s="16">
        <v>46325</v>
      </c>
      <c r="B18186" t="s">
        <v>18232</v>
      </c>
      <c r="C18186" t="s">
        <v>43</v>
      </c>
      <c r="D18186" t="s">
        <v>44</v>
      </c>
      <c r="E18186" t="s">
        <v>31</v>
      </c>
      <c r="F18186" t="s">
        <v>16451</v>
      </c>
      <c r="G18186" t="s">
        <v>16452</v>
      </c>
      <c r="H18186">
        <v>7</v>
      </c>
      <c r="I18186" s="17">
        <v>582514</v>
      </c>
      <c r="J18186" s="17">
        <v>0</v>
      </c>
      <c r="K18186" s="17">
        <v>582514</v>
      </c>
      <c r="L18186" s="17">
        <v>361158.68</v>
      </c>
      <c r="M18186" s="17">
        <v>221355.32</v>
      </c>
      <c r="N18186" s="17">
        <v>97917.6044</v>
      </c>
    </row>
    <row r="18187" spans="1:14">
      <c r="A18187" s="16">
        <v>46325</v>
      </c>
      <c r="B18187" t="s">
        <v>18233</v>
      </c>
      <c r="C18187" t="s">
        <v>15</v>
      </c>
      <c r="D18187" t="s">
        <v>16</v>
      </c>
      <c r="E18187" t="s">
        <v>17</v>
      </c>
      <c r="F18187" t="s">
        <v>16451</v>
      </c>
      <c r="G18187" t="s">
        <v>16452</v>
      </c>
      <c r="H18187">
        <v>7</v>
      </c>
      <c r="I18187" s="17">
        <v>538695</v>
      </c>
      <c r="J18187" s="17">
        <v>53869.5</v>
      </c>
      <c r="K18187" s="17">
        <v>484825.5</v>
      </c>
      <c r="L18187" s="17">
        <v>339377.85</v>
      </c>
      <c r="M18187" s="17">
        <v>145447.65</v>
      </c>
      <c r="N18187" s="17">
        <v>42780.2845</v>
      </c>
    </row>
    <row r="18188" spans="1:14">
      <c r="A18188" s="16">
        <v>46325</v>
      </c>
      <c r="B18188" t="s">
        <v>18234</v>
      </c>
      <c r="C18188" t="s">
        <v>43</v>
      </c>
      <c r="D18188" t="s">
        <v>44</v>
      </c>
      <c r="E18188" t="s">
        <v>31</v>
      </c>
      <c r="F18188" t="s">
        <v>16451</v>
      </c>
      <c r="G18188" t="s">
        <v>16452</v>
      </c>
      <c r="H18188">
        <v>3</v>
      </c>
      <c r="I18188" s="17">
        <v>89177</v>
      </c>
      <c r="J18188" s="17">
        <v>1783.54</v>
      </c>
      <c r="K18188" s="17">
        <v>87393.46000000001</v>
      </c>
      <c r="L18188" s="17">
        <v>54183.95</v>
      </c>
      <c r="M18188" s="17">
        <v>33209.51</v>
      </c>
      <c r="N18188" s="17">
        <v>97917.6044</v>
      </c>
    </row>
    <row r="18189" spans="1:14">
      <c r="A18189" s="16">
        <v>46325</v>
      </c>
      <c r="B18189" t="s">
        <v>18235</v>
      </c>
      <c r="C18189" t="s">
        <v>15</v>
      </c>
      <c r="D18189" t="s">
        <v>16</v>
      </c>
      <c r="E18189" t="s">
        <v>17</v>
      </c>
      <c r="F18189" t="s">
        <v>16451</v>
      </c>
      <c r="G18189" t="s">
        <v>16452</v>
      </c>
      <c r="H18189">
        <v>10</v>
      </c>
      <c r="I18189" s="17">
        <v>685844</v>
      </c>
      <c r="J18189" s="17">
        <v>20575.32</v>
      </c>
      <c r="K18189" s="17">
        <v>665268.6800000001</v>
      </c>
      <c r="L18189" s="17">
        <v>465688.08</v>
      </c>
      <c r="M18189" s="17">
        <v>199580.6</v>
      </c>
      <c r="N18189" s="17">
        <v>42780.2845</v>
      </c>
    </row>
    <row r="18190" spans="1:14">
      <c r="A18190" s="16">
        <v>46325</v>
      </c>
      <c r="B18190" t="s">
        <v>18236</v>
      </c>
      <c r="C18190" t="s">
        <v>22</v>
      </c>
      <c r="D18190" t="s">
        <v>23</v>
      </c>
      <c r="E18190" t="s">
        <v>24</v>
      </c>
      <c r="F18190" t="s">
        <v>16451</v>
      </c>
      <c r="G18190" t="s">
        <v>16452</v>
      </c>
      <c r="H18190">
        <v>11</v>
      </c>
      <c r="I18190" s="17">
        <v>193174</v>
      </c>
      <c r="J18190" s="17">
        <v>7726.96</v>
      </c>
      <c r="K18190" s="17">
        <v>185447.04</v>
      </c>
      <c r="L18190" s="17">
        <v>140939.75</v>
      </c>
      <c r="M18190" s="17">
        <v>44507.29</v>
      </c>
      <c r="N18190" s="17">
        <v>63151.8486</v>
      </c>
    </row>
    <row r="18191" spans="1:14">
      <c r="A18191" s="16">
        <v>46325</v>
      </c>
      <c r="B18191" t="s">
        <v>18237</v>
      </c>
      <c r="C18191" t="s">
        <v>15</v>
      </c>
      <c r="D18191" t="s">
        <v>16</v>
      </c>
      <c r="E18191" t="s">
        <v>17</v>
      </c>
      <c r="F18191" t="s">
        <v>16451</v>
      </c>
      <c r="G18191" t="s">
        <v>16452</v>
      </c>
      <c r="H18191">
        <v>1</v>
      </c>
      <c r="I18191" s="17">
        <v>704085</v>
      </c>
      <c r="J18191" s="17">
        <v>63367.65</v>
      </c>
      <c r="K18191" s="17">
        <v>640717.35</v>
      </c>
      <c r="L18191" s="17">
        <v>448502.14</v>
      </c>
      <c r="M18191" s="17">
        <v>192215.21</v>
      </c>
      <c r="N18191" s="17">
        <v>42780.2845</v>
      </c>
    </row>
    <row r="18192" spans="1:14">
      <c r="A18192" s="16">
        <v>46325</v>
      </c>
      <c r="B18192" t="s">
        <v>18238</v>
      </c>
      <c r="C18192" t="s">
        <v>33</v>
      </c>
      <c r="D18192" t="s">
        <v>34</v>
      </c>
      <c r="E18192" t="s">
        <v>35</v>
      </c>
      <c r="F18192" t="s">
        <v>16451</v>
      </c>
      <c r="G18192" t="s">
        <v>16452</v>
      </c>
      <c r="H18192">
        <v>4</v>
      </c>
      <c r="I18192" s="17">
        <v>189953</v>
      </c>
      <c r="J18192" s="17">
        <v>3799.06</v>
      </c>
      <c r="K18192" s="17">
        <v>186153.94</v>
      </c>
      <c r="L18192" s="17">
        <v>134030.84</v>
      </c>
      <c r="M18192" s="17">
        <v>52123.1</v>
      </c>
      <c r="N18192" s="17">
        <v>108978.7394</v>
      </c>
    </row>
    <row r="18193" spans="1:14">
      <c r="A18193" s="16">
        <v>46325</v>
      </c>
      <c r="B18193" t="s">
        <v>18239</v>
      </c>
      <c r="C18193" t="s">
        <v>47</v>
      </c>
      <c r="D18193" t="s">
        <v>48</v>
      </c>
      <c r="E18193" t="s">
        <v>35</v>
      </c>
      <c r="F18193" t="s">
        <v>16451</v>
      </c>
      <c r="G18193" t="s">
        <v>16452</v>
      </c>
      <c r="H18193">
        <v>7</v>
      </c>
      <c r="I18193" s="17">
        <v>423010</v>
      </c>
      <c r="J18193" s="17">
        <v>38070.9</v>
      </c>
      <c r="K18193" s="17">
        <v>384939.1</v>
      </c>
      <c r="L18193" s="17">
        <v>277156.15</v>
      </c>
      <c r="M18193" s="17">
        <v>107782.95</v>
      </c>
      <c r="N18193" s="17">
        <v>108978.7394</v>
      </c>
    </row>
    <row r="18194" spans="1:14">
      <c r="A18194" s="16">
        <v>46325</v>
      </c>
      <c r="B18194" t="s">
        <v>18240</v>
      </c>
      <c r="C18194" t="s">
        <v>15</v>
      </c>
      <c r="D18194" t="s">
        <v>16</v>
      </c>
      <c r="E18194" t="s">
        <v>17</v>
      </c>
      <c r="F18194" t="s">
        <v>16451</v>
      </c>
      <c r="G18194" t="s">
        <v>16452</v>
      </c>
      <c r="H18194">
        <v>11</v>
      </c>
      <c r="I18194" s="17">
        <v>166136</v>
      </c>
      <c r="J18194" s="17">
        <v>14952.24</v>
      </c>
      <c r="K18194" s="17">
        <v>151183.76</v>
      </c>
      <c r="L18194" s="17">
        <v>105828.63</v>
      </c>
      <c r="M18194" s="17">
        <v>45355.13</v>
      </c>
      <c r="N18194" s="17">
        <v>42780.2845</v>
      </c>
    </row>
    <row r="18195" spans="1:14">
      <c r="A18195" s="16">
        <v>46325</v>
      </c>
      <c r="B18195" t="s">
        <v>18241</v>
      </c>
      <c r="C18195" t="s">
        <v>22</v>
      </c>
      <c r="D18195" t="s">
        <v>23</v>
      </c>
      <c r="E18195" t="s">
        <v>24</v>
      </c>
      <c r="F18195" t="s">
        <v>16451</v>
      </c>
      <c r="G18195" t="s">
        <v>16452</v>
      </c>
      <c r="H18195">
        <v>12</v>
      </c>
      <c r="I18195" s="17">
        <v>271663</v>
      </c>
      <c r="J18195" s="17">
        <v>40749.45</v>
      </c>
      <c r="K18195" s="17">
        <v>230913.55</v>
      </c>
      <c r="L18195" s="17">
        <v>175494.3</v>
      </c>
      <c r="M18195" s="17">
        <v>55419.25</v>
      </c>
      <c r="N18195" s="17">
        <v>63151.8486</v>
      </c>
    </row>
    <row r="18196" spans="1:14">
      <c r="A18196" s="16">
        <v>46325</v>
      </c>
      <c r="B18196" t="s">
        <v>18242</v>
      </c>
      <c r="C18196" t="s">
        <v>47</v>
      </c>
      <c r="D18196" t="s">
        <v>48</v>
      </c>
      <c r="E18196" t="s">
        <v>35</v>
      </c>
      <c r="F18196" t="s">
        <v>16451</v>
      </c>
      <c r="G18196" t="s">
        <v>16452</v>
      </c>
      <c r="H18196">
        <v>7</v>
      </c>
      <c r="I18196" s="17">
        <v>622319</v>
      </c>
      <c r="J18196" s="17">
        <v>62231.9</v>
      </c>
      <c r="K18196" s="17">
        <v>560087.1</v>
      </c>
      <c r="L18196" s="17">
        <v>403262.71</v>
      </c>
      <c r="M18196" s="17">
        <v>156824.39</v>
      </c>
      <c r="N18196" s="17">
        <v>108978.7394</v>
      </c>
    </row>
    <row r="18197" spans="1:14">
      <c r="A18197" s="16">
        <v>46325</v>
      </c>
      <c r="B18197" t="s">
        <v>18243</v>
      </c>
      <c r="C18197" t="s">
        <v>43</v>
      </c>
      <c r="D18197" t="s">
        <v>44</v>
      </c>
      <c r="E18197" t="s">
        <v>31</v>
      </c>
      <c r="F18197" t="s">
        <v>16451</v>
      </c>
      <c r="G18197" t="s">
        <v>16452</v>
      </c>
      <c r="H18197">
        <v>10</v>
      </c>
      <c r="I18197" s="17">
        <v>563079</v>
      </c>
      <c r="J18197" s="17">
        <v>16892.37</v>
      </c>
      <c r="K18197" s="17">
        <v>546186.63</v>
      </c>
      <c r="L18197" s="17">
        <v>338635.71</v>
      </c>
      <c r="M18197" s="17">
        <v>207550.92</v>
      </c>
      <c r="N18197" s="17">
        <v>97917.6044</v>
      </c>
    </row>
    <row r="18198" spans="1:14">
      <c r="A18198" s="16">
        <v>46325</v>
      </c>
      <c r="B18198" t="s">
        <v>18244</v>
      </c>
      <c r="C18198" t="s">
        <v>22</v>
      </c>
      <c r="D18198" t="s">
        <v>23</v>
      </c>
      <c r="E18198" t="s">
        <v>24</v>
      </c>
      <c r="F18198" t="s">
        <v>16451</v>
      </c>
      <c r="G18198" t="s">
        <v>16452</v>
      </c>
      <c r="H18198">
        <v>5</v>
      </c>
      <c r="I18198" s="17">
        <v>412342</v>
      </c>
      <c r="J18198" s="17">
        <v>16493.68</v>
      </c>
      <c r="K18198" s="17">
        <v>395848.32</v>
      </c>
      <c r="L18198" s="17">
        <v>300844.72</v>
      </c>
      <c r="M18198" s="17">
        <v>95003.60000000001</v>
      </c>
      <c r="N18198" s="17">
        <v>63151.8486</v>
      </c>
    </row>
    <row r="18199" spans="1:14">
      <c r="A18199" s="16">
        <v>46325</v>
      </c>
      <c r="B18199" t="s">
        <v>18245</v>
      </c>
      <c r="C18199" t="s">
        <v>15</v>
      </c>
      <c r="D18199" t="s">
        <v>16</v>
      </c>
      <c r="E18199" t="s">
        <v>17</v>
      </c>
      <c r="F18199" t="s">
        <v>16451</v>
      </c>
      <c r="G18199" t="s">
        <v>16452</v>
      </c>
      <c r="H18199">
        <v>12</v>
      </c>
      <c r="I18199" s="17">
        <v>160306</v>
      </c>
      <c r="J18199" s="17">
        <v>12824.48</v>
      </c>
      <c r="K18199" s="17">
        <v>147481.52</v>
      </c>
      <c r="L18199" s="17">
        <v>103237.06</v>
      </c>
      <c r="M18199" s="17">
        <v>44244.46</v>
      </c>
      <c r="N18199" s="17">
        <v>42780.2845</v>
      </c>
    </row>
    <row r="18200" spans="1:14">
      <c r="A18200" s="16">
        <v>46325</v>
      </c>
      <c r="B18200" t="s">
        <v>18246</v>
      </c>
      <c r="C18200" t="s">
        <v>15</v>
      </c>
      <c r="D18200" t="s">
        <v>16</v>
      </c>
      <c r="E18200" t="s">
        <v>17</v>
      </c>
      <c r="F18200" t="s">
        <v>16451</v>
      </c>
      <c r="G18200" t="s">
        <v>16452</v>
      </c>
      <c r="H18200">
        <v>3</v>
      </c>
      <c r="I18200" s="17">
        <v>451793</v>
      </c>
      <c r="J18200" s="17">
        <v>36143.44</v>
      </c>
      <c r="K18200" s="17">
        <v>415649.56</v>
      </c>
      <c r="L18200" s="17">
        <v>290954.69</v>
      </c>
      <c r="M18200" s="17">
        <v>124694.87</v>
      </c>
      <c r="N18200" s="17">
        <v>42780.2845</v>
      </c>
    </row>
    <row r="18201" spans="1:14">
      <c r="A18201" s="16">
        <v>46325</v>
      </c>
      <c r="B18201" t="s">
        <v>18247</v>
      </c>
      <c r="C18201" t="s">
        <v>26</v>
      </c>
      <c r="D18201" t="s">
        <v>27</v>
      </c>
      <c r="E18201" t="s">
        <v>17</v>
      </c>
      <c r="F18201" t="s">
        <v>16451</v>
      </c>
      <c r="G18201" t="s">
        <v>16452</v>
      </c>
      <c r="H18201">
        <v>10</v>
      </c>
      <c r="I18201" s="17">
        <v>103251</v>
      </c>
      <c r="J18201" s="17">
        <v>0</v>
      </c>
      <c r="K18201" s="17">
        <v>103251</v>
      </c>
      <c r="L18201" s="17">
        <v>72275.7</v>
      </c>
      <c r="M18201" s="17">
        <v>30975.3</v>
      </c>
      <c r="N18201" s="17">
        <v>42780.2845</v>
      </c>
    </row>
    <row r="18202" spans="1:14">
      <c r="A18202" s="16">
        <v>46325</v>
      </c>
      <c r="B18202" t="s">
        <v>18248</v>
      </c>
      <c r="C18202" t="s">
        <v>15</v>
      </c>
      <c r="D18202" t="s">
        <v>16</v>
      </c>
      <c r="E18202" t="s">
        <v>17</v>
      </c>
      <c r="F18202" t="s">
        <v>16451</v>
      </c>
      <c r="G18202" t="s">
        <v>16452</v>
      </c>
      <c r="H18202">
        <v>11</v>
      </c>
      <c r="I18202" s="17">
        <v>289597</v>
      </c>
      <c r="J18202" s="17">
        <v>0</v>
      </c>
      <c r="K18202" s="17">
        <v>289597</v>
      </c>
      <c r="L18202" s="17">
        <v>202717.9</v>
      </c>
      <c r="M18202" s="17">
        <v>86879.10000000001</v>
      </c>
      <c r="N18202" s="17">
        <v>42780.2845</v>
      </c>
    </row>
    <row r="18203" spans="1:14">
      <c r="A18203" s="16">
        <v>46325</v>
      </c>
      <c r="B18203" t="s">
        <v>18249</v>
      </c>
      <c r="C18203" t="s">
        <v>26</v>
      </c>
      <c r="D18203" t="s">
        <v>27</v>
      </c>
      <c r="E18203" t="s">
        <v>17</v>
      </c>
      <c r="F18203" t="s">
        <v>16451</v>
      </c>
      <c r="G18203" t="s">
        <v>16452</v>
      </c>
      <c r="H18203">
        <v>10</v>
      </c>
      <c r="I18203" s="17">
        <v>771737</v>
      </c>
      <c r="J18203" s="17">
        <v>108043.18</v>
      </c>
      <c r="K18203" s="17">
        <v>663693.8199999999</v>
      </c>
      <c r="L18203" s="17">
        <v>464585.67</v>
      </c>
      <c r="M18203" s="17">
        <v>199108.15</v>
      </c>
      <c r="N18203" s="17">
        <v>42780.2845</v>
      </c>
    </row>
    <row r="18204" spans="1:14">
      <c r="A18204" s="16">
        <v>46325</v>
      </c>
      <c r="B18204" t="s">
        <v>18250</v>
      </c>
      <c r="C18204" t="s">
        <v>33</v>
      </c>
      <c r="D18204" t="s">
        <v>34</v>
      </c>
      <c r="E18204" t="s">
        <v>35</v>
      </c>
      <c r="F18204" t="s">
        <v>16451</v>
      </c>
      <c r="G18204" t="s">
        <v>16452</v>
      </c>
      <c r="H18204">
        <v>3</v>
      </c>
      <c r="I18204" s="17">
        <v>88963</v>
      </c>
      <c r="J18204" s="17">
        <v>3558.52</v>
      </c>
      <c r="K18204" s="17">
        <v>85404.48</v>
      </c>
      <c r="L18204" s="17">
        <v>61491.23</v>
      </c>
      <c r="M18204" s="17">
        <v>23913.25</v>
      </c>
      <c r="N18204" s="17">
        <v>108978.7394</v>
      </c>
    </row>
    <row r="18205" spans="1:14">
      <c r="A18205" s="16">
        <v>46325</v>
      </c>
      <c r="B18205" t="s">
        <v>18251</v>
      </c>
      <c r="C18205" t="s">
        <v>29</v>
      </c>
      <c r="D18205" t="s">
        <v>30</v>
      </c>
      <c r="E18205" t="s">
        <v>31</v>
      </c>
      <c r="F18205" t="s">
        <v>16451</v>
      </c>
      <c r="G18205" t="s">
        <v>16452</v>
      </c>
      <c r="H18205">
        <v>9</v>
      </c>
      <c r="I18205" s="17">
        <v>509829</v>
      </c>
      <c r="J18205" s="17">
        <v>35688.03</v>
      </c>
      <c r="K18205" s="17">
        <v>474140.97</v>
      </c>
      <c r="L18205" s="17">
        <v>293967.4</v>
      </c>
      <c r="M18205" s="17">
        <v>180173.57</v>
      </c>
      <c r="N18205" s="17">
        <v>97917.6044</v>
      </c>
    </row>
    <row r="18206" spans="1:14">
      <c r="A18206" s="16">
        <v>46325</v>
      </c>
      <c r="B18206" t="s">
        <v>18252</v>
      </c>
      <c r="C18206" t="s">
        <v>73</v>
      </c>
      <c r="D18206" t="s">
        <v>74</v>
      </c>
      <c r="E18206" t="s">
        <v>24</v>
      </c>
      <c r="F18206" t="s">
        <v>16451</v>
      </c>
      <c r="G18206" t="s">
        <v>16452</v>
      </c>
      <c r="H18206">
        <v>5</v>
      </c>
      <c r="I18206" s="17">
        <v>131461</v>
      </c>
      <c r="J18206" s="17">
        <v>0</v>
      </c>
      <c r="K18206" s="17">
        <v>131461</v>
      </c>
      <c r="L18206" s="17">
        <v>99910.36</v>
      </c>
      <c r="M18206" s="17">
        <v>31550.64</v>
      </c>
      <c r="N18206" s="17">
        <v>63151.8486</v>
      </c>
    </row>
    <row r="18207" spans="1:14">
      <c r="A18207" s="16">
        <v>46325</v>
      </c>
      <c r="B18207" t="s">
        <v>18253</v>
      </c>
      <c r="C18207" t="s">
        <v>26</v>
      </c>
      <c r="D18207" t="s">
        <v>27</v>
      </c>
      <c r="E18207" t="s">
        <v>17</v>
      </c>
      <c r="F18207" t="s">
        <v>16451</v>
      </c>
      <c r="G18207" t="s">
        <v>16452</v>
      </c>
      <c r="H18207">
        <v>3</v>
      </c>
      <c r="I18207" s="17">
        <v>457740</v>
      </c>
      <c r="J18207" s="17">
        <v>18309.6</v>
      </c>
      <c r="K18207" s="17">
        <v>439430.4</v>
      </c>
      <c r="L18207" s="17">
        <v>307601.28</v>
      </c>
      <c r="M18207" s="17">
        <v>131829.12</v>
      </c>
      <c r="N18207" s="17">
        <v>42780.2845</v>
      </c>
    </row>
    <row r="18208" spans="1:14">
      <c r="A18208" s="16">
        <v>46325</v>
      </c>
      <c r="B18208" t="s">
        <v>18254</v>
      </c>
      <c r="C18208" t="s">
        <v>22</v>
      </c>
      <c r="D18208" t="s">
        <v>23</v>
      </c>
      <c r="E18208" t="s">
        <v>24</v>
      </c>
      <c r="F18208" t="s">
        <v>16451</v>
      </c>
      <c r="G18208" t="s">
        <v>16452</v>
      </c>
      <c r="H18208">
        <v>12</v>
      </c>
      <c r="I18208" s="17">
        <v>551108</v>
      </c>
      <c r="J18208" s="17">
        <v>0</v>
      </c>
      <c r="K18208" s="17">
        <v>551108</v>
      </c>
      <c r="L18208" s="17">
        <v>418842.08</v>
      </c>
      <c r="M18208" s="17">
        <v>132265.92</v>
      </c>
      <c r="N18208" s="17">
        <v>63151.8486</v>
      </c>
    </row>
    <row r="18209" spans="1:14">
      <c r="A18209" s="16">
        <v>46325</v>
      </c>
      <c r="B18209" t="s">
        <v>18255</v>
      </c>
      <c r="C18209" t="s">
        <v>73</v>
      </c>
      <c r="D18209" t="s">
        <v>74</v>
      </c>
      <c r="E18209" t="s">
        <v>24</v>
      </c>
      <c r="F18209" t="s">
        <v>16451</v>
      </c>
      <c r="G18209" t="s">
        <v>16452</v>
      </c>
      <c r="H18209">
        <v>1</v>
      </c>
      <c r="I18209" s="17">
        <v>372591</v>
      </c>
      <c r="J18209" s="17">
        <v>0</v>
      </c>
      <c r="K18209" s="17">
        <v>372591</v>
      </c>
      <c r="L18209" s="17">
        <v>283169.16</v>
      </c>
      <c r="M18209" s="17">
        <v>89421.84</v>
      </c>
      <c r="N18209" s="17">
        <v>63151.8486</v>
      </c>
    </row>
    <row r="18210" spans="1:14">
      <c r="A18210" s="16">
        <v>46325</v>
      </c>
      <c r="B18210" t="s">
        <v>18256</v>
      </c>
      <c r="C18210" t="s">
        <v>43</v>
      </c>
      <c r="D18210" t="s">
        <v>44</v>
      </c>
      <c r="E18210" t="s">
        <v>31</v>
      </c>
      <c r="F18210" t="s">
        <v>16451</v>
      </c>
      <c r="G18210" t="s">
        <v>16452</v>
      </c>
      <c r="H18210">
        <v>11</v>
      </c>
      <c r="I18210" s="17">
        <v>626208</v>
      </c>
      <c r="J18210" s="17">
        <v>0</v>
      </c>
      <c r="K18210" s="17">
        <v>626208</v>
      </c>
      <c r="L18210" s="17">
        <v>388248.96</v>
      </c>
      <c r="M18210" s="17">
        <v>237959.04</v>
      </c>
      <c r="N18210" s="17">
        <v>97917.6044</v>
      </c>
    </row>
    <row r="18211" spans="1:14">
      <c r="A18211" s="16">
        <v>46325</v>
      </c>
      <c r="B18211" t="s">
        <v>18257</v>
      </c>
      <c r="C18211" t="s">
        <v>26</v>
      </c>
      <c r="D18211" t="s">
        <v>27</v>
      </c>
      <c r="E18211" t="s">
        <v>17</v>
      </c>
      <c r="F18211" t="s">
        <v>16451</v>
      </c>
      <c r="G18211" t="s">
        <v>16452</v>
      </c>
      <c r="H18211">
        <v>12</v>
      </c>
      <c r="I18211" s="17">
        <v>563109</v>
      </c>
      <c r="J18211" s="17">
        <v>50679.81</v>
      </c>
      <c r="K18211" s="17">
        <v>512429.19</v>
      </c>
      <c r="L18211" s="17">
        <v>358700.43</v>
      </c>
      <c r="M18211" s="17">
        <v>153728.76</v>
      </c>
      <c r="N18211" s="17">
        <v>42780.2845</v>
      </c>
    </row>
    <row r="18212" spans="1:14">
      <c r="A18212" s="16">
        <v>46325</v>
      </c>
      <c r="B18212" t="s">
        <v>18258</v>
      </c>
      <c r="C18212" t="s">
        <v>29</v>
      </c>
      <c r="D18212" t="s">
        <v>30</v>
      </c>
      <c r="E18212" t="s">
        <v>31</v>
      </c>
      <c r="F18212" t="s">
        <v>16451</v>
      </c>
      <c r="G18212" t="s">
        <v>16452</v>
      </c>
      <c r="H18212">
        <v>11</v>
      </c>
      <c r="I18212" s="17">
        <v>234070</v>
      </c>
      <c r="J18212" s="17">
        <v>0</v>
      </c>
      <c r="K18212" s="17">
        <v>234070</v>
      </c>
      <c r="L18212" s="17">
        <v>145123.4</v>
      </c>
      <c r="M18212" s="17">
        <v>88946.60000000001</v>
      </c>
      <c r="N18212" s="17">
        <v>97917.6044</v>
      </c>
    </row>
    <row r="18213" spans="1:14">
      <c r="A18213" s="16">
        <v>46325</v>
      </c>
      <c r="B18213" t="s">
        <v>18259</v>
      </c>
      <c r="C18213" t="s">
        <v>73</v>
      </c>
      <c r="D18213" t="s">
        <v>74</v>
      </c>
      <c r="E18213" t="s">
        <v>24</v>
      </c>
      <c r="F18213" t="s">
        <v>16451</v>
      </c>
      <c r="G18213" t="s">
        <v>16452</v>
      </c>
      <c r="H18213">
        <v>8</v>
      </c>
      <c r="I18213" s="17">
        <v>464209</v>
      </c>
      <c r="J18213" s="17">
        <v>0</v>
      </c>
      <c r="K18213" s="17">
        <v>464209</v>
      </c>
      <c r="L18213" s="17">
        <v>352798.84</v>
      </c>
      <c r="M18213" s="17">
        <v>111410.16</v>
      </c>
      <c r="N18213" s="17">
        <v>63151.8486</v>
      </c>
    </row>
    <row r="18214" spans="1:14">
      <c r="A18214" s="16">
        <v>46325</v>
      </c>
      <c r="B18214" t="s">
        <v>18260</v>
      </c>
      <c r="C18214" t="s">
        <v>43</v>
      </c>
      <c r="D18214" t="s">
        <v>44</v>
      </c>
      <c r="E18214" t="s">
        <v>31</v>
      </c>
      <c r="F18214" t="s">
        <v>16451</v>
      </c>
      <c r="G18214" t="s">
        <v>16452</v>
      </c>
      <c r="H18214">
        <v>2</v>
      </c>
      <c r="I18214" s="17">
        <v>88202</v>
      </c>
      <c r="J18214" s="17">
        <v>4410.1</v>
      </c>
      <c r="K18214" s="17">
        <v>83791.89999999999</v>
      </c>
      <c r="L18214" s="17">
        <v>51950.98</v>
      </c>
      <c r="M18214" s="17">
        <v>31840.92</v>
      </c>
      <c r="N18214" s="17">
        <v>97917.6044</v>
      </c>
    </row>
    <row r="18215" spans="1:14">
      <c r="A18215" s="16">
        <v>46325</v>
      </c>
      <c r="B18215" t="s">
        <v>18261</v>
      </c>
      <c r="C18215" t="s">
        <v>22</v>
      </c>
      <c r="D18215" t="s">
        <v>23</v>
      </c>
      <c r="E18215" t="s">
        <v>24</v>
      </c>
      <c r="F18215" t="s">
        <v>16451</v>
      </c>
      <c r="G18215" t="s">
        <v>16452</v>
      </c>
      <c r="H18215">
        <v>9</v>
      </c>
      <c r="I18215" s="17">
        <v>280874</v>
      </c>
      <c r="J18215" s="17">
        <v>30896.14</v>
      </c>
      <c r="K18215" s="17">
        <v>249977.86</v>
      </c>
      <c r="L18215" s="17">
        <v>189983.17</v>
      </c>
      <c r="M18215" s="17">
        <v>59994.69</v>
      </c>
      <c r="N18215" s="17">
        <v>63151.8486</v>
      </c>
    </row>
    <row r="18216" spans="1:14">
      <c r="A18216" s="16">
        <v>46325</v>
      </c>
      <c r="B18216" t="s">
        <v>18262</v>
      </c>
      <c r="C18216" t="s">
        <v>33</v>
      </c>
      <c r="D18216" t="s">
        <v>34</v>
      </c>
      <c r="E18216" t="s">
        <v>35</v>
      </c>
      <c r="F18216" t="s">
        <v>16451</v>
      </c>
      <c r="G18216" t="s">
        <v>16452</v>
      </c>
      <c r="H18216">
        <v>5</v>
      </c>
      <c r="I18216" s="17">
        <v>607707</v>
      </c>
      <c r="J18216" s="17">
        <v>54693.63</v>
      </c>
      <c r="K18216" s="17">
        <v>553013.37</v>
      </c>
      <c r="L18216" s="17">
        <v>398169.63</v>
      </c>
      <c r="M18216" s="17">
        <v>154843.74</v>
      </c>
      <c r="N18216" s="17">
        <v>108978.7394</v>
      </c>
    </row>
    <row r="18217" spans="1:14">
      <c r="A18217" s="16">
        <v>46325</v>
      </c>
      <c r="B18217" t="s">
        <v>18263</v>
      </c>
      <c r="C18217" t="s">
        <v>22</v>
      </c>
      <c r="D18217" t="s">
        <v>23</v>
      </c>
      <c r="E18217" t="s">
        <v>24</v>
      </c>
      <c r="F18217" t="s">
        <v>16451</v>
      </c>
      <c r="G18217" t="s">
        <v>16452</v>
      </c>
      <c r="H18217">
        <v>3</v>
      </c>
      <c r="I18217" s="17">
        <v>193017</v>
      </c>
      <c r="J18217" s="17">
        <v>0</v>
      </c>
      <c r="K18217" s="17">
        <v>193017</v>
      </c>
      <c r="L18217" s="17">
        <v>146692.92</v>
      </c>
      <c r="M18217" s="17">
        <v>46324.08</v>
      </c>
      <c r="N18217" s="17">
        <v>63151.8486</v>
      </c>
    </row>
    <row r="18218" spans="1:14">
      <c r="A18218" s="16">
        <v>46325</v>
      </c>
      <c r="B18218" t="s">
        <v>18264</v>
      </c>
      <c r="C18218" t="s">
        <v>15</v>
      </c>
      <c r="D18218" t="s">
        <v>16</v>
      </c>
      <c r="E18218" t="s">
        <v>17</v>
      </c>
      <c r="F18218" t="s">
        <v>16451</v>
      </c>
      <c r="G18218" t="s">
        <v>16452</v>
      </c>
      <c r="H18218">
        <v>7</v>
      </c>
      <c r="I18218" s="17">
        <v>625866</v>
      </c>
      <c r="J18218" s="17">
        <v>0</v>
      </c>
      <c r="K18218" s="17">
        <v>625866</v>
      </c>
      <c r="L18218" s="17">
        <v>438106.2</v>
      </c>
      <c r="M18218" s="17">
        <v>187759.8</v>
      </c>
      <c r="N18218" s="17">
        <v>42780.2845</v>
      </c>
    </row>
    <row r="18219" spans="1:14">
      <c r="A18219" s="16">
        <v>46325</v>
      </c>
      <c r="B18219" t="s">
        <v>18265</v>
      </c>
      <c r="C18219" t="s">
        <v>29</v>
      </c>
      <c r="D18219" t="s">
        <v>30</v>
      </c>
      <c r="E18219" t="s">
        <v>31</v>
      </c>
      <c r="F18219" t="s">
        <v>16451</v>
      </c>
      <c r="G18219" t="s">
        <v>16452</v>
      </c>
      <c r="H18219">
        <v>7</v>
      </c>
      <c r="I18219" s="17">
        <v>557450</v>
      </c>
      <c r="J18219" s="17">
        <v>33447</v>
      </c>
      <c r="K18219" s="17">
        <v>524003</v>
      </c>
      <c r="L18219" s="17">
        <v>324881.86</v>
      </c>
      <c r="M18219" s="17">
        <v>199121.14</v>
      </c>
      <c r="N18219" s="17">
        <v>97917.6044</v>
      </c>
    </row>
    <row r="18220" spans="1:14">
      <c r="A18220" s="16">
        <v>46325</v>
      </c>
      <c r="B18220" t="s">
        <v>18266</v>
      </c>
      <c r="C18220" t="s">
        <v>29</v>
      </c>
      <c r="D18220" t="s">
        <v>30</v>
      </c>
      <c r="E18220" t="s">
        <v>31</v>
      </c>
      <c r="F18220" t="s">
        <v>16451</v>
      </c>
      <c r="G18220" t="s">
        <v>16452</v>
      </c>
      <c r="H18220">
        <v>4</v>
      </c>
      <c r="I18220" s="17">
        <v>754506</v>
      </c>
      <c r="J18220" s="17">
        <v>37725.3</v>
      </c>
      <c r="K18220" s="17">
        <v>716780.7</v>
      </c>
      <c r="L18220" s="17">
        <v>444404.03</v>
      </c>
      <c r="M18220" s="17">
        <v>272376.67</v>
      </c>
      <c r="N18220" s="17">
        <v>97917.6044</v>
      </c>
    </row>
    <row r="18221" spans="1:14">
      <c r="A18221" s="16">
        <v>46325</v>
      </c>
      <c r="B18221" t="s">
        <v>18267</v>
      </c>
      <c r="C18221" t="s">
        <v>43</v>
      </c>
      <c r="D18221" t="s">
        <v>44</v>
      </c>
      <c r="E18221" t="s">
        <v>31</v>
      </c>
      <c r="F18221" t="s">
        <v>16451</v>
      </c>
      <c r="G18221" t="s">
        <v>16452</v>
      </c>
      <c r="H18221">
        <v>5</v>
      </c>
      <c r="I18221" s="17">
        <v>815799</v>
      </c>
      <c r="J18221" s="17">
        <v>48947.94</v>
      </c>
      <c r="K18221" s="17">
        <v>766851.0600000001</v>
      </c>
      <c r="L18221" s="17">
        <v>475447.66</v>
      </c>
      <c r="M18221" s="17">
        <v>291403.4</v>
      </c>
      <c r="N18221" s="17">
        <v>97917.6044</v>
      </c>
    </row>
    <row r="18222" spans="1:14">
      <c r="A18222" s="16">
        <v>46325</v>
      </c>
      <c r="B18222" t="s">
        <v>18268</v>
      </c>
      <c r="C18222" t="s">
        <v>22</v>
      </c>
      <c r="D18222" t="s">
        <v>23</v>
      </c>
      <c r="E18222" t="s">
        <v>24</v>
      </c>
      <c r="F18222" t="s">
        <v>16451</v>
      </c>
      <c r="G18222" t="s">
        <v>16452</v>
      </c>
      <c r="H18222">
        <v>6</v>
      </c>
      <c r="I18222" s="17">
        <v>615385</v>
      </c>
      <c r="J18222" s="17">
        <v>55384.65</v>
      </c>
      <c r="K18222" s="17">
        <v>560000.35</v>
      </c>
      <c r="L18222" s="17">
        <v>425600.27</v>
      </c>
      <c r="M18222" s="17">
        <v>134400.08</v>
      </c>
      <c r="N18222" s="17">
        <v>63151.8486</v>
      </c>
    </row>
    <row r="18223" spans="1:14">
      <c r="A18223" s="16">
        <v>46326</v>
      </c>
      <c r="B18223" t="s">
        <v>18269</v>
      </c>
      <c r="C18223" t="s">
        <v>22</v>
      </c>
      <c r="D18223" t="s">
        <v>23</v>
      </c>
      <c r="E18223" t="s">
        <v>24</v>
      </c>
      <c r="F18223" t="s">
        <v>16451</v>
      </c>
      <c r="G18223" t="s">
        <v>16452</v>
      </c>
      <c r="H18223">
        <v>2</v>
      </c>
      <c r="I18223" s="17">
        <v>337477</v>
      </c>
      <c r="J18223" s="17">
        <v>0</v>
      </c>
      <c r="K18223" s="17">
        <v>337477</v>
      </c>
      <c r="L18223" s="17">
        <v>256482.52</v>
      </c>
      <c r="M18223" s="17">
        <v>80994.48</v>
      </c>
      <c r="N18223" s="17">
        <v>63151.8486</v>
      </c>
    </row>
    <row r="18224" spans="1:14">
      <c r="A18224" s="16">
        <v>46326</v>
      </c>
      <c r="B18224" t="s">
        <v>18270</v>
      </c>
      <c r="C18224" t="s">
        <v>33</v>
      </c>
      <c r="D18224" t="s">
        <v>34</v>
      </c>
      <c r="E18224" t="s">
        <v>35</v>
      </c>
      <c r="F18224" t="s">
        <v>16451</v>
      </c>
      <c r="G18224" t="s">
        <v>16452</v>
      </c>
      <c r="H18224">
        <v>10</v>
      </c>
      <c r="I18224" s="17">
        <v>198999</v>
      </c>
      <c r="J18224" s="17">
        <v>9949.950000000001</v>
      </c>
      <c r="K18224" s="17">
        <v>189049.05</v>
      </c>
      <c r="L18224" s="17">
        <v>136115.32</v>
      </c>
      <c r="M18224" s="17">
        <v>52933.73</v>
      </c>
      <c r="N18224" s="17">
        <v>108978.7394</v>
      </c>
    </row>
    <row r="18225" spans="1:14">
      <c r="A18225" s="16">
        <v>46326</v>
      </c>
      <c r="B18225" t="s">
        <v>18271</v>
      </c>
      <c r="C18225" t="s">
        <v>15</v>
      </c>
      <c r="D18225" t="s">
        <v>16</v>
      </c>
      <c r="E18225" t="s">
        <v>17</v>
      </c>
      <c r="F18225" t="s">
        <v>16451</v>
      </c>
      <c r="G18225" t="s">
        <v>16452</v>
      </c>
      <c r="H18225">
        <v>3</v>
      </c>
      <c r="I18225" s="17">
        <v>65669</v>
      </c>
      <c r="J18225" s="17">
        <v>1313.38</v>
      </c>
      <c r="K18225" s="17">
        <v>64355.62</v>
      </c>
      <c r="L18225" s="17">
        <v>45048.93</v>
      </c>
      <c r="M18225" s="17">
        <v>19306.69</v>
      </c>
      <c r="N18225" s="17">
        <v>42780.2845</v>
      </c>
    </row>
    <row r="18226" spans="1:14">
      <c r="A18226" s="16">
        <v>46326</v>
      </c>
      <c r="B18226" t="s">
        <v>18272</v>
      </c>
      <c r="C18226" t="s">
        <v>47</v>
      </c>
      <c r="D18226" t="s">
        <v>48</v>
      </c>
      <c r="E18226" t="s">
        <v>35</v>
      </c>
      <c r="F18226" t="s">
        <v>16451</v>
      </c>
      <c r="G18226" t="s">
        <v>16452</v>
      </c>
      <c r="H18226">
        <v>8</v>
      </c>
      <c r="I18226" s="17">
        <v>593830</v>
      </c>
      <c r="J18226" s="17">
        <v>0</v>
      </c>
      <c r="K18226" s="17">
        <v>593830</v>
      </c>
      <c r="L18226" s="17">
        <v>427557.6</v>
      </c>
      <c r="M18226" s="17">
        <v>166272.4</v>
      </c>
      <c r="N18226" s="17">
        <v>108978.7394</v>
      </c>
    </row>
    <row r="18227" spans="1:14">
      <c r="A18227" s="16">
        <v>46326</v>
      </c>
      <c r="B18227" t="s">
        <v>18273</v>
      </c>
      <c r="C18227" t="s">
        <v>26</v>
      </c>
      <c r="D18227" t="s">
        <v>27</v>
      </c>
      <c r="E18227" t="s">
        <v>17</v>
      </c>
      <c r="F18227" t="s">
        <v>16451</v>
      </c>
      <c r="G18227" t="s">
        <v>16452</v>
      </c>
      <c r="H18227">
        <v>8</v>
      </c>
      <c r="I18227" s="17">
        <v>133536</v>
      </c>
      <c r="J18227" s="17">
        <v>4006.08</v>
      </c>
      <c r="K18227" s="17">
        <v>129529.92</v>
      </c>
      <c r="L18227" s="17">
        <v>90670.94</v>
      </c>
      <c r="M18227" s="17">
        <v>38858.98</v>
      </c>
      <c r="N18227" s="17">
        <v>42780.2845</v>
      </c>
    </row>
    <row r="18228" spans="1:14">
      <c r="A18228" s="16">
        <v>46326</v>
      </c>
      <c r="B18228" t="s">
        <v>18274</v>
      </c>
      <c r="C18228" t="s">
        <v>29</v>
      </c>
      <c r="D18228" t="s">
        <v>30</v>
      </c>
      <c r="E18228" t="s">
        <v>31</v>
      </c>
      <c r="F18228" t="s">
        <v>16451</v>
      </c>
      <c r="G18228" t="s">
        <v>16452</v>
      </c>
      <c r="H18228">
        <v>4</v>
      </c>
      <c r="I18228" s="17">
        <v>484437</v>
      </c>
      <c r="J18228" s="17">
        <v>62976.81</v>
      </c>
      <c r="K18228" s="17">
        <v>421460.19</v>
      </c>
      <c r="L18228" s="17">
        <v>261305.32</v>
      </c>
      <c r="M18228" s="17">
        <v>160154.87</v>
      </c>
      <c r="N18228" s="17">
        <v>97917.6044</v>
      </c>
    </row>
    <row r="18229" spans="1:14">
      <c r="A18229" s="16">
        <v>46326</v>
      </c>
      <c r="B18229" t="s">
        <v>18275</v>
      </c>
      <c r="C18229" t="s">
        <v>29</v>
      </c>
      <c r="D18229" t="s">
        <v>30</v>
      </c>
      <c r="E18229" t="s">
        <v>31</v>
      </c>
      <c r="F18229" t="s">
        <v>16451</v>
      </c>
      <c r="G18229" t="s">
        <v>16452</v>
      </c>
      <c r="H18229">
        <v>4</v>
      </c>
      <c r="I18229" s="17">
        <v>265096</v>
      </c>
      <c r="J18229" s="17">
        <v>0</v>
      </c>
      <c r="K18229" s="17">
        <v>265096</v>
      </c>
      <c r="L18229" s="17">
        <v>164359.52</v>
      </c>
      <c r="M18229" s="17">
        <v>100736.48</v>
      </c>
      <c r="N18229" s="17">
        <v>97917.6044</v>
      </c>
    </row>
    <row r="18230" spans="1:14">
      <c r="A18230" s="16">
        <v>46326</v>
      </c>
      <c r="B18230" t="s">
        <v>18276</v>
      </c>
      <c r="C18230" t="s">
        <v>33</v>
      </c>
      <c r="D18230" t="s">
        <v>34</v>
      </c>
      <c r="E18230" t="s">
        <v>35</v>
      </c>
      <c r="F18230" t="s">
        <v>16451</v>
      </c>
      <c r="G18230" t="s">
        <v>16452</v>
      </c>
      <c r="H18230">
        <v>3</v>
      </c>
      <c r="I18230" s="17">
        <v>381322</v>
      </c>
      <c r="J18230" s="17">
        <v>45758.64</v>
      </c>
      <c r="K18230" s="17">
        <v>335563.36</v>
      </c>
      <c r="L18230" s="17">
        <v>241605.62</v>
      </c>
      <c r="M18230" s="17">
        <v>93957.74000000001</v>
      </c>
      <c r="N18230" s="17">
        <v>108978.7394</v>
      </c>
    </row>
    <row r="18231" spans="1:14">
      <c r="A18231" s="16">
        <v>46326</v>
      </c>
      <c r="B18231" t="s">
        <v>18277</v>
      </c>
      <c r="C18231" t="s">
        <v>29</v>
      </c>
      <c r="D18231" t="s">
        <v>30</v>
      </c>
      <c r="E18231" t="s">
        <v>31</v>
      </c>
      <c r="F18231" t="s">
        <v>16451</v>
      </c>
      <c r="G18231" t="s">
        <v>16452</v>
      </c>
      <c r="H18231">
        <v>11</v>
      </c>
      <c r="I18231" s="17">
        <v>739135</v>
      </c>
      <c r="J18231" s="17">
        <v>81304.85000000001</v>
      </c>
      <c r="K18231" s="17">
        <v>657830.15</v>
      </c>
      <c r="L18231" s="17">
        <v>407854.69</v>
      </c>
      <c r="M18231" s="17">
        <v>249975.46</v>
      </c>
      <c r="N18231" s="17">
        <v>97917.6044</v>
      </c>
    </row>
    <row r="18232" spans="1:14">
      <c r="A18232" s="16">
        <v>46326</v>
      </c>
      <c r="B18232" t="s">
        <v>18278</v>
      </c>
      <c r="C18232" t="s">
        <v>22</v>
      </c>
      <c r="D18232" t="s">
        <v>23</v>
      </c>
      <c r="E18232" t="s">
        <v>24</v>
      </c>
      <c r="F18232" t="s">
        <v>16451</v>
      </c>
      <c r="G18232" t="s">
        <v>16452</v>
      </c>
      <c r="H18232">
        <v>10</v>
      </c>
      <c r="I18232" s="17">
        <v>98204</v>
      </c>
      <c r="J18232" s="17">
        <v>9820.4</v>
      </c>
      <c r="K18232" s="17">
        <v>88383.60000000001</v>
      </c>
      <c r="L18232" s="17">
        <v>67171.53999999999</v>
      </c>
      <c r="M18232" s="17">
        <v>21212.06</v>
      </c>
      <c r="N18232" s="17">
        <v>63151.8486</v>
      </c>
    </row>
    <row r="18233" spans="1:14">
      <c r="A18233" s="16">
        <v>46326</v>
      </c>
      <c r="B18233" t="s">
        <v>18279</v>
      </c>
      <c r="C18233" t="s">
        <v>33</v>
      </c>
      <c r="D18233" t="s">
        <v>34</v>
      </c>
      <c r="E18233" t="s">
        <v>35</v>
      </c>
      <c r="F18233" t="s">
        <v>16451</v>
      </c>
      <c r="G18233" t="s">
        <v>16452</v>
      </c>
      <c r="H18233">
        <v>12</v>
      </c>
      <c r="I18233" s="17">
        <v>63222</v>
      </c>
      <c r="J18233" s="17">
        <v>8218.860000000001</v>
      </c>
      <c r="K18233" s="17">
        <v>55003.14</v>
      </c>
      <c r="L18233" s="17">
        <v>39602.26</v>
      </c>
      <c r="M18233" s="17">
        <v>15400.88</v>
      </c>
      <c r="N18233" s="17">
        <v>108978.7394</v>
      </c>
    </row>
    <row r="18234" spans="1:14">
      <c r="A18234" s="16">
        <v>46326</v>
      </c>
      <c r="B18234" t="s">
        <v>18280</v>
      </c>
      <c r="C18234" t="s">
        <v>43</v>
      </c>
      <c r="D18234" t="s">
        <v>44</v>
      </c>
      <c r="E18234" t="s">
        <v>31</v>
      </c>
      <c r="F18234" t="s">
        <v>16451</v>
      </c>
      <c r="G18234" t="s">
        <v>16452</v>
      </c>
      <c r="H18234">
        <v>7</v>
      </c>
      <c r="I18234" s="17">
        <v>576640</v>
      </c>
      <c r="J18234" s="17">
        <v>23065.6</v>
      </c>
      <c r="K18234" s="17">
        <v>553574.4</v>
      </c>
      <c r="L18234" s="17">
        <v>343216.13</v>
      </c>
      <c r="M18234" s="17">
        <v>210358.27</v>
      </c>
      <c r="N18234" s="17">
        <v>97917.6044</v>
      </c>
    </row>
    <row r="18235" spans="1:14">
      <c r="A18235" s="16">
        <v>46326</v>
      </c>
      <c r="B18235" t="s">
        <v>18281</v>
      </c>
      <c r="C18235" t="s">
        <v>73</v>
      </c>
      <c r="D18235" t="s">
        <v>74</v>
      </c>
      <c r="E18235" t="s">
        <v>24</v>
      </c>
      <c r="F18235" t="s">
        <v>16451</v>
      </c>
      <c r="G18235" t="s">
        <v>16452</v>
      </c>
      <c r="H18235">
        <v>6</v>
      </c>
      <c r="I18235" s="17">
        <v>801713</v>
      </c>
      <c r="J18235" s="17">
        <v>24051.39</v>
      </c>
      <c r="K18235" s="17">
        <v>777661.61</v>
      </c>
      <c r="L18235" s="17">
        <v>591022.8199999999</v>
      </c>
      <c r="M18235" s="17">
        <v>186638.79</v>
      </c>
      <c r="N18235" s="17">
        <v>63151.8486</v>
      </c>
    </row>
    <row r="18236" spans="1:14">
      <c r="A18236" s="16">
        <v>46326</v>
      </c>
      <c r="B18236" t="s">
        <v>18282</v>
      </c>
      <c r="C18236" t="s">
        <v>22</v>
      </c>
      <c r="D18236" t="s">
        <v>23</v>
      </c>
      <c r="E18236" t="s">
        <v>24</v>
      </c>
      <c r="F18236" t="s">
        <v>16451</v>
      </c>
      <c r="G18236" t="s">
        <v>16452</v>
      </c>
      <c r="H18236">
        <v>3</v>
      </c>
      <c r="I18236" s="17">
        <v>437666</v>
      </c>
      <c r="J18236" s="17">
        <v>61273.24</v>
      </c>
      <c r="K18236" s="17">
        <v>376392.76</v>
      </c>
      <c r="L18236" s="17">
        <v>286058.5</v>
      </c>
      <c r="M18236" s="17">
        <v>90334.25999999999</v>
      </c>
      <c r="N18236" s="17">
        <v>63151.8486</v>
      </c>
    </row>
    <row r="18237" spans="1:14">
      <c r="A18237" s="16">
        <v>46326</v>
      </c>
      <c r="B18237" t="s">
        <v>18283</v>
      </c>
      <c r="C18237" t="s">
        <v>73</v>
      </c>
      <c r="D18237" t="s">
        <v>74</v>
      </c>
      <c r="E18237" t="s">
        <v>24</v>
      </c>
      <c r="F18237" t="s">
        <v>16451</v>
      </c>
      <c r="G18237" t="s">
        <v>16452</v>
      </c>
      <c r="H18237">
        <v>4</v>
      </c>
      <c r="I18237" s="17">
        <v>760313</v>
      </c>
      <c r="J18237" s="17">
        <v>0</v>
      </c>
      <c r="K18237" s="17">
        <v>760313</v>
      </c>
      <c r="L18237" s="17">
        <v>577837.88</v>
      </c>
      <c r="M18237" s="17">
        <v>182475.12</v>
      </c>
      <c r="N18237" s="17">
        <v>63151.8486</v>
      </c>
    </row>
    <row r="18238" spans="1:14">
      <c r="A18238" s="16">
        <v>46326</v>
      </c>
      <c r="B18238" t="s">
        <v>18284</v>
      </c>
      <c r="C18238" t="s">
        <v>22</v>
      </c>
      <c r="D18238" t="s">
        <v>23</v>
      </c>
      <c r="E18238" t="s">
        <v>24</v>
      </c>
      <c r="F18238" t="s">
        <v>16451</v>
      </c>
      <c r="G18238" t="s">
        <v>16452</v>
      </c>
      <c r="H18238">
        <v>3</v>
      </c>
      <c r="I18238" s="17">
        <v>180738</v>
      </c>
      <c r="J18238" s="17">
        <v>10844.28</v>
      </c>
      <c r="K18238" s="17">
        <v>169893.72</v>
      </c>
      <c r="L18238" s="17">
        <v>129119.23</v>
      </c>
      <c r="M18238" s="17">
        <v>40774.49</v>
      </c>
      <c r="N18238" s="17">
        <v>63151.8486</v>
      </c>
    </row>
    <row r="18239" spans="1:14">
      <c r="A18239" s="16">
        <v>46326</v>
      </c>
      <c r="B18239" t="s">
        <v>18285</v>
      </c>
      <c r="C18239" t="s">
        <v>22</v>
      </c>
      <c r="D18239" t="s">
        <v>23</v>
      </c>
      <c r="E18239" t="s">
        <v>24</v>
      </c>
      <c r="F18239" t="s">
        <v>16451</v>
      </c>
      <c r="G18239" t="s">
        <v>16452</v>
      </c>
      <c r="H18239">
        <v>2</v>
      </c>
      <c r="I18239" s="17">
        <v>182779</v>
      </c>
      <c r="J18239" s="17">
        <v>7311.16</v>
      </c>
      <c r="K18239" s="17">
        <v>175467.84</v>
      </c>
      <c r="L18239" s="17">
        <v>133355.56</v>
      </c>
      <c r="M18239" s="17">
        <v>42112.28</v>
      </c>
      <c r="N18239" s="17">
        <v>63151.8486</v>
      </c>
    </row>
    <row r="18240" spans="1:14">
      <c r="A18240" s="16">
        <v>46326</v>
      </c>
      <c r="B18240" t="s">
        <v>18286</v>
      </c>
      <c r="C18240" t="s">
        <v>43</v>
      </c>
      <c r="D18240" t="s">
        <v>44</v>
      </c>
      <c r="E18240" t="s">
        <v>31</v>
      </c>
      <c r="F18240" t="s">
        <v>16451</v>
      </c>
      <c r="G18240" t="s">
        <v>16452</v>
      </c>
      <c r="H18240">
        <v>8</v>
      </c>
      <c r="I18240" s="17">
        <v>825160</v>
      </c>
      <c r="J18240" s="17">
        <v>57761.2</v>
      </c>
      <c r="K18240" s="17">
        <v>767398.8</v>
      </c>
      <c r="L18240" s="17">
        <v>475787.26</v>
      </c>
      <c r="M18240" s="17">
        <v>291611.54</v>
      </c>
      <c r="N18240" s="17">
        <v>97917.6044</v>
      </c>
    </row>
    <row r="18241" spans="1:14">
      <c r="A18241" s="16">
        <v>46326</v>
      </c>
      <c r="B18241" t="s">
        <v>18287</v>
      </c>
      <c r="C18241" t="s">
        <v>29</v>
      </c>
      <c r="D18241" t="s">
        <v>30</v>
      </c>
      <c r="E18241" t="s">
        <v>31</v>
      </c>
      <c r="F18241" t="s">
        <v>16451</v>
      </c>
      <c r="G18241" t="s">
        <v>16452</v>
      </c>
      <c r="H18241">
        <v>11</v>
      </c>
      <c r="I18241" s="17">
        <v>283486</v>
      </c>
      <c r="J18241" s="17">
        <v>34018.32</v>
      </c>
      <c r="K18241" s="17">
        <v>249467.68</v>
      </c>
      <c r="L18241" s="17">
        <v>154669.96</v>
      </c>
      <c r="M18241" s="17">
        <v>94797.72</v>
      </c>
      <c r="N18241" s="17">
        <v>97917.6044</v>
      </c>
    </row>
    <row r="18242" spans="1:14">
      <c r="A18242" s="16">
        <v>46326</v>
      </c>
      <c r="B18242" t="s">
        <v>18288</v>
      </c>
      <c r="C18242" t="s">
        <v>26</v>
      </c>
      <c r="D18242" t="s">
        <v>27</v>
      </c>
      <c r="E18242" t="s">
        <v>17</v>
      </c>
      <c r="F18242" t="s">
        <v>16451</v>
      </c>
      <c r="G18242" t="s">
        <v>16452</v>
      </c>
      <c r="H18242">
        <v>11</v>
      </c>
      <c r="I18242" s="17">
        <v>536969</v>
      </c>
      <c r="J18242" s="17">
        <v>42957.52</v>
      </c>
      <c r="K18242" s="17">
        <v>494011.48</v>
      </c>
      <c r="L18242" s="17">
        <v>345808.04</v>
      </c>
      <c r="M18242" s="17">
        <v>148203.44</v>
      </c>
      <c r="N18242" s="17">
        <v>42780.2845</v>
      </c>
    </row>
    <row r="18243" spans="1:14">
      <c r="A18243" s="16">
        <v>46326</v>
      </c>
      <c r="B18243" t="s">
        <v>18289</v>
      </c>
      <c r="C18243" t="s">
        <v>47</v>
      </c>
      <c r="D18243" t="s">
        <v>48</v>
      </c>
      <c r="E18243" t="s">
        <v>35</v>
      </c>
      <c r="F18243" t="s">
        <v>16451</v>
      </c>
      <c r="G18243" t="s">
        <v>16452</v>
      </c>
      <c r="H18243">
        <v>9</v>
      </c>
      <c r="I18243" s="17">
        <v>822585</v>
      </c>
      <c r="J18243" s="17">
        <v>106936.05</v>
      </c>
      <c r="K18243" s="17">
        <v>715648.95</v>
      </c>
      <c r="L18243" s="17">
        <v>515267.24</v>
      </c>
      <c r="M18243" s="17">
        <v>200381.71</v>
      </c>
      <c r="N18243" s="17">
        <v>108978.7394</v>
      </c>
    </row>
    <row r="18244" spans="1:14">
      <c r="A18244" s="16">
        <v>46326</v>
      </c>
      <c r="B18244" t="s">
        <v>18290</v>
      </c>
      <c r="C18244" t="s">
        <v>43</v>
      </c>
      <c r="D18244" t="s">
        <v>44</v>
      </c>
      <c r="E18244" t="s">
        <v>31</v>
      </c>
      <c r="F18244" t="s">
        <v>16451</v>
      </c>
      <c r="G18244" t="s">
        <v>16452</v>
      </c>
      <c r="H18244">
        <v>12</v>
      </c>
      <c r="I18244" s="17">
        <v>269915</v>
      </c>
      <c r="J18244" s="17">
        <v>37788.1</v>
      </c>
      <c r="K18244" s="17">
        <v>232126.9</v>
      </c>
      <c r="L18244" s="17">
        <v>143918.68</v>
      </c>
      <c r="M18244" s="17">
        <v>88208.22</v>
      </c>
      <c r="N18244" s="17">
        <v>97917.6044</v>
      </c>
    </row>
    <row r="18245" spans="1:14">
      <c r="A18245" s="16">
        <v>46326</v>
      </c>
      <c r="B18245" t="s">
        <v>18291</v>
      </c>
      <c r="C18245" t="s">
        <v>22</v>
      </c>
      <c r="D18245" t="s">
        <v>23</v>
      </c>
      <c r="E18245" t="s">
        <v>24</v>
      </c>
      <c r="F18245" t="s">
        <v>16451</v>
      </c>
      <c r="G18245" t="s">
        <v>16452</v>
      </c>
      <c r="H18245">
        <v>5</v>
      </c>
      <c r="I18245" s="17">
        <v>819401</v>
      </c>
      <c r="J18245" s="17">
        <v>114716.14</v>
      </c>
      <c r="K18245" s="17">
        <v>704684.86</v>
      </c>
      <c r="L18245" s="17">
        <v>535560.49</v>
      </c>
      <c r="M18245" s="17">
        <v>169124.37</v>
      </c>
      <c r="N18245" s="17">
        <v>63151.8486</v>
      </c>
    </row>
    <row r="18246" spans="1:14">
      <c r="A18246" s="16">
        <v>46326</v>
      </c>
      <c r="B18246" t="s">
        <v>18292</v>
      </c>
      <c r="C18246" t="s">
        <v>33</v>
      </c>
      <c r="D18246" t="s">
        <v>34</v>
      </c>
      <c r="E18246" t="s">
        <v>35</v>
      </c>
      <c r="F18246" t="s">
        <v>16451</v>
      </c>
      <c r="G18246" t="s">
        <v>16452</v>
      </c>
      <c r="H18246">
        <v>4</v>
      </c>
      <c r="I18246" s="17">
        <v>474941</v>
      </c>
      <c r="J18246" s="17">
        <v>0</v>
      </c>
      <c r="K18246" s="17">
        <v>474941</v>
      </c>
      <c r="L18246" s="17">
        <v>341957.52</v>
      </c>
      <c r="M18246" s="17">
        <v>132983.48</v>
      </c>
      <c r="N18246" s="17">
        <v>108978.7394</v>
      </c>
    </row>
    <row r="18247" spans="1:14">
      <c r="A18247" s="16">
        <v>46326</v>
      </c>
      <c r="B18247" t="s">
        <v>18293</v>
      </c>
      <c r="C18247" t="s">
        <v>15</v>
      </c>
      <c r="D18247" t="s">
        <v>16</v>
      </c>
      <c r="E18247" t="s">
        <v>17</v>
      </c>
      <c r="F18247" t="s">
        <v>16451</v>
      </c>
      <c r="G18247" t="s">
        <v>16452</v>
      </c>
      <c r="H18247">
        <v>9</v>
      </c>
      <c r="I18247" s="17">
        <v>93178</v>
      </c>
      <c r="J18247" s="17">
        <v>7454.24</v>
      </c>
      <c r="K18247" s="17">
        <v>85723.75999999999</v>
      </c>
      <c r="L18247" s="17">
        <v>60006.63</v>
      </c>
      <c r="M18247" s="17">
        <v>25717.13</v>
      </c>
      <c r="N18247" s="17">
        <v>42780.2845</v>
      </c>
    </row>
    <row r="18248" spans="1:14">
      <c r="A18248" s="16">
        <v>46326</v>
      </c>
      <c r="B18248" t="s">
        <v>18294</v>
      </c>
      <c r="C18248" t="s">
        <v>29</v>
      </c>
      <c r="D18248" t="s">
        <v>30</v>
      </c>
      <c r="E18248" t="s">
        <v>31</v>
      </c>
      <c r="F18248" t="s">
        <v>16451</v>
      </c>
      <c r="G18248" t="s">
        <v>16452</v>
      </c>
      <c r="H18248">
        <v>6</v>
      </c>
      <c r="I18248" s="17">
        <v>167584</v>
      </c>
      <c r="J18248" s="17">
        <v>8379.200000000001</v>
      </c>
      <c r="K18248" s="17">
        <v>159204.8</v>
      </c>
      <c r="L18248" s="17">
        <v>98706.98</v>
      </c>
      <c r="M18248" s="17">
        <v>60497.82</v>
      </c>
      <c r="N18248" s="17">
        <v>97917.6044</v>
      </c>
    </row>
    <row r="18249" spans="1:14">
      <c r="A18249" s="16">
        <v>46326</v>
      </c>
      <c r="B18249" t="s">
        <v>18295</v>
      </c>
      <c r="C18249" t="s">
        <v>47</v>
      </c>
      <c r="D18249" t="s">
        <v>48</v>
      </c>
      <c r="E18249" t="s">
        <v>35</v>
      </c>
      <c r="F18249" t="s">
        <v>16451</v>
      </c>
      <c r="G18249" t="s">
        <v>16452</v>
      </c>
      <c r="H18249">
        <v>3</v>
      </c>
      <c r="I18249" s="17">
        <v>363160</v>
      </c>
      <c r="J18249" s="17">
        <v>36316</v>
      </c>
      <c r="K18249" s="17">
        <v>326844</v>
      </c>
      <c r="L18249" s="17">
        <v>235327.68</v>
      </c>
      <c r="M18249" s="17">
        <v>91516.32000000001</v>
      </c>
      <c r="N18249" s="17">
        <v>108978.7394</v>
      </c>
    </row>
    <row r="18250" spans="1:14">
      <c r="A18250" s="16">
        <v>46326</v>
      </c>
      <c r="B18250" t="s">
        <v>18296</v>
      </c>
      <c r="C18250" t="s">
        <v>47</v>
      </c>
      <c r="D18250" t="s">
        <v>48</v>
      </c>
      <c r="E18250" t="s">
        <v>35</v>
      </c>
      <c r="F18250" t="s">
        <v>16451</v>
      </c>
      <c r="G18250" t="s">
        <v>16452</v>
      </c>
      <c r="H18250">
        <v>4</v>
      </c>
      <c r="I18250" s="17">
        <v>263427</v>
      </c>
      <c r="J18250" s="17">
        <v>34245.51</v>
      </c>
      <c r="K18250" s="17">
        <v>229181.49</v>
      </c>
      <c r="L18250" s="17">
        <v>165010.67</v>
      </c>
      <c r="M18250" s="17">
        <v>64170.82</v>
      </c>
      <c r="N18250" s="17">
        <v>108978.7394</v>
      </c>
    </row>
    <row r="18251" spans="1:14">
      <c r="A18251" s="16">
        <v>46326</v>
      </c>
      <c r="B18251" t="s">
        <v>18297</v>
      </c>
      <c r="C18251" t="s">
        <v>73</v>
      </c>
      <c r="D18251" t="s">
        <v>74</v>
      </c>
      <c r="E18251" t="s">
        <v>24</v>
      </c>
      <c r="F18251" t="s">
        <v>16451</v>
      </c>
      <c r="G18251" t="s">
        <v>16452</v>
      </c>
      <c r="H18251">
        <v>4</v>
      </c>
      <c r="I18251" s="17">
        <v>311301</v>
      </c>
      <c r="J18251" s="17">
        <v>6226.02</v>
      </c>
      <c r="K18251" s="17">
        <v>305074.98</v>
      </c>
      <c r="L18251" s="17">
        <v>231856.98</v>
      </c>
      <c r="M18251" s="17">
        <v>73218</v>
      </c>
      <c r="N18251" s="17">
        <v>63151.8486</v>
      </c>
    </row>
    <row r="18252" spans="1:14">
      <c r="A18252" s="16">
        <v>46326</v>
      </c>
      <c r="B18252" t="s">
        <v>18298</v>
      </c>
      <c r="C18252" t="s">
        <v>47</v>
      </c>
      <c r="D18252" t="s">
        <v>48</v>
      </c>
      <c r="E18252" t="s">
        <v>35</v>
      </c>
      <c r="F18252" t="s">
        <v>16451</v>
      </c>
      <c r="G18252" t="s">
        <v>16452</v>
      </c>
      <c r="H18252">
        <v>8</v>
      </c>
      <c r="I18252" s="17">
        <v>333515</v>
      </c>
      <c r="J18252" s="17">
        <v>0</v>
      </c>
      <c r="K18252" s="17">
        <v>333515</v>
      </c>
      <c r="L18252" s="17">
        <v>240130.8</v>
      </c>
      <c r="M18252" s="17">
        <v>93384.2</v>
      </c>
      <c r="N18252" s="17">
        <v>108978.7394</v>
      </c>
    </row>
    <row r="18253" spans="1:14">
      <c r="A18253" s="16">
        <v>46326</v>
      </c>
      <c r="B18253" t="s">
        <v>18299</v>
      </c>
      <c r="C18253" t="s">
        <v>43</v>
      </c>
      <c r="D18253" t="s">
        <v>44</v>
      </c>
      <c r="E18253" t="s">
        <v>31</v>
      </c>
      <c r="F18253" t="s">
        <v>16451</v>
      </c>
      <c r="G18253" t="s">
        <v>16452</v>
      </c>
      <c r="H18253">
        <v>12</v>
      </c>
      <c r="I18253" s="17">
        <v>513263</v>
      </c>
      <c r="J18253" s="17">
        <v>15397.89</v>
      </c>
      <c r="K18253" s="17">
        <v>497865.11</v>
      </c>
      <c r="L18253" s="17">
        <v>308676.37</v>
      </c>
      <c r="M18253" s="17">
        <v>189188.74</v>
      </c>
      <c r="N18253" s="17">
        <v>97917.6044</v>
      </c>
    </row>
    <row r="18254" spans="1:14">
      <c r="A18254" s="16">
        <v>46326</v>
      </c>
      <c r="B18254" t="s">
        <v>18300</v>
      </c>
      <c r="C18254" t="s">
        <v>15</v>
      </c>
      <c r="D18254" t="s">
        <v>16</v>
      </c>
      <c r="E18254" t="s">
        <v>17</v>
      </c>
      <c r="F18254" t="s">
        <v>16451</v>
      </c>
      <c r="G18254" t="s">
        <v>16452</v>
      </c>
      <c r="H18254">
        <v>5</v>
      </c>
      <c r="I18254" s="17">
        <v>636199</v>
      </c>
      <c r="J18254" s="17">
        <v>0</v>
      </c>
      <c r="K18254" s="17">
        <v>636199</v>
      </c>
      <c r="L18254" s="17">
        <v>445339.3</v>
      </c>
      <c r="M18254" s="17">
        <v>190859.7</v>
      </c>
      <c r="N18254" s="17">
        <v>42780.2845</v>
      </c>
    </row>
    <row r="18255" spans="1:14">
      <c r="A18255" s="16">
        <v>46326</v>
      </c>
      <c r="B18255" t="s">
        <v>18301</v>
      </c>
      <c r="C18255" t="s">
        <v>22</v>
      </c>
      <c r="D18255" t="s">
        <v>23</v>
      </c>
      <c r="E18255" t="s">
        <v>24</v>
      </c>
      <c r="F18255" t="s">
        <v>16451</v>
      </c>
      <c r="G18255" t="s">
        <v>16452</v>
      </c>
      <c r="H18255">
        <v>7</v>
      </c>
      <c r="I18255" s="17">
        <v>742839</v>
      </c>
      <c r="J18255" s="17">
        <v>0</v>
      </c>
      <c r="K18255" s="17">
        <v>742839</v>
      </c>
      <c r="L18255" s="17">
        <v>564557.64</v>
      </c>
      <c r="M18255" s="17">
        <v>178281.36</v>
      </c>
      <c r="N18255" s="17">
        <v>63151.8486</v>
      </c>
    </row>
    <row r="18256" spans="1:14">
      <c r="A18256" s="16">
        <v>46326</v>
      </c>
      <c r="B18256" t="s">
        <v>18302</v>
      </c>
      <c r="C18256" t="s">
        <v>26</v>
      </c>
      <c r="D18256" t="s">
        <v>27</v>
      </c>
      <c r="E18256" t="s">
        <v>17</v>
      </c>
      <c r="F18256" t="s">
        <v>16451</v>
      </c>
      <c r="G18256" t="s">
        <v>16452</v>
      </c>
      <c r="H18256">
        <v>6</v>
      </c>
      <c r="I18256" s="17">
        <v>411762</v>
      </c>
      <c r="J18256" s="17">
        <v>32940.96</v>
      </c>
      <c r="K18256" s="17">
        <v>378821.04</v>
      </c>
      <c r="L18256" s="17">
        <v>265174.73</v>
      </c>
      <c r="M18256" s="17">
        <v>113646.31</v>
      </c>
      <c r="N18256" s="17">
        <v>42780.2845</v>
      </c>
    </row>
    <row r="18257" spans="1:14">
      <c r="A18257" s="16">
        <v>46326</v>
      </c>
      <c r="B18257" t="s">
        <v>18303</v>
      </c>
      <c r="C18257" t="s">
        <v>47</v>
      </c>
      <c r="D18257" t="s">
        <v>48</v>
      </c>
      <c r="E18257" t="s">
        <v>35</v>
      </c>
      <c r="F18257" t="s">
        <v>16451</v>
      </c>
      <c r="G18257" t="s">
        <v>16452</v>
      </c>
      <c r="H18257">
        <v>9</v>
      </c>
      <c r="I18257" s="17">
        <v>142305</v>
      </c>
      <c r="J18257" s="17">
        <v>17076.6</v>
      </c>
      <c r="K18257" s="17">
        <v>125228.4</v>
      </c>
      <c r="L18257" s="17">
        <v>90164.45</v>
      </c>
      <c r="M18257" s="17">
        <v>35063.95</v>
      </c>
      <c r="N18257" s="17">
        <v>108978.7394</v>
      </c>
    </row>
    <row r="18258" spans="1:14">
      <c r="A18258" s="16">
        <v>46326</v>
      </c>
      <c r="B18258" t="s">
        <v>18304</v>
      </c>
      <c r="C18258" t="s">
        <v>73</v>
      </c>
      <c r="D18258" t="s">
        <v>74</v>
      </c>
      <c r="E18258" t="s">
        <v>24</v>
      </c>
      <c r="F18258" t="s">
        <v>16451</v>
      </c>
      <c r="G18258" t="s">
        <v>16452</v>
      </c>
      <c r="H18258">
        <v>4</v>
      </c>
      <c r="I18258" s="17">
        <v>698428</v>
      </c>
      <c r="J18258" s="17">
        <v>62858.52</v>
      </c>
      <c r="K18258" s="17">
        <v>635569.48</v>
      </c>
      <c r="L18258" s="17">
        <v>483032.8</v>
      </c>
      <c r="M18258" s="17">
        <v>152536.68</v>
      </c>
      <c r="N18258" s="17">
        <v>63151.8486</v>
      </c>
    </row>
    <row r="18259" spans="1:14">
      <c r="A18259" s="16">
        <v>46326</v>
      </c>
      <c r="B18259" t="s">
        <v>18305</v>
      </c>
      <c r="C18259" t="s">
        <v>33</v>
      </c>
      <c r="D18259" t="s">
        <v>34</v>
      </c>
      <c r="E18259" t="s">
        <v>35</v>
      </c>
      <c r="F18259" t="s">
        <v>16451</v>
      </c>
      <c r="G18259" t="s">
        <v>16452</v>
      </c>
      <c r="H18259">
        <v>8</v>
      </c>
      <c r="I18259" s="17">
        <v>169311</v>
      </c>
      <c r="J18259" s="17">
        <v>13544.88</v>
      </c>
      <c r="K18259" s="17">
        <v>155766.12</v>
      </c>
      <c r="L18259" s="17">
        <v>112151.61</v>
      </c>
      <c r="M18259" s="17">
        <v>43614.51</v>
      </c>
      <c r="N18259" s="17">
        <v>108978.7394</v>
      </c>
    </row>
    <row r="18260" spans="1:14">
      <c r="A18260" s="16">
        <v>46326</v>
      </c>
      <c r="B18260" t="s">
        <v>18306</v>
      </c>
      <c r="C18260" t="s">
        <v>26</v>
      </c>
      <c r="D18260" t="s">
        <v>27</v>
      </c>
      <c r="E18260" t="s">
        <v>17</v>
      </c>
      <c r="F18260" t="s">
        <v>16451</v>
      </c>
      <c r="G18260" t="s">
        <v>16452</v>
      </c>
      <c r="H18260">
        <v>9</v>
      </c>
      <c r="I18260" s="17">
        <v>678464</v>
      </c>
      <c r="J18260" s="17">
        <v>61061.76</v>
      </c>
      <c r="K18260" s="17">
        <v>617402.24</v>
      </c>
      <c r="L18260" s="17">
        <v>432181.57</v>
      </c>
      <c r="M18260" s="17">
        <v>185220.67</v>
      </c>
      <c r="N18260" s="17">
        <v>42780.2845</v>
      </c>
    </row>
    <row r="18261" spans="1:14">
      <c r="A18261" s="16">
        <v>46326</v>
      </c>
      <c r="B18261" t="s">
        <v>18307</v>
      </c>
      <c r="C18261" t="s">
        <v>47</v>
      </c>
      <c r="D18261" t="s">
        <v>48</v>
      </c>
      <c r="E18261" t="s">
        <v>35</v>
      </c>
      <c r="F18261" t="s">
        <v>16451</v>
      </c>
      <c r="G18261" t="s">
        <v>16452</v>
      </c>
      <c r="H18261">
        <v>9</v>
      </c>
      <c r="I18261" s="17">
        <v>365666</v>
      </c>
      <c r="J18261" s="17">
        <v>21939.96</v>
      </c>
      <c r="K18261" s="17">
        <v>343726.04</v>
      </c>
      <c r="L18261" s="17">
        <v>247482.75</v>
      </c>
      <c r="M18261" s="17">
        <v>96243.28999999999</v>
      </c>
      <c r="N18261" s="17">
        <v>108978.7394</v>
      </c>
    </row>
    <row r="18262" spans="1:14">
      <c r="A18262" s="16">
        <v>46326</v>
      </c>
      <c r="B18262" t="s">
        <v>18308</v>
      </c>
      <c r="C18262" t="s">
        <v>29</v>
      </c>
      <c r="D18262" t="s">
        <v>30</v>
      </c>
      <c r="E18262" t="s">
        <v>31</v>
      </c>
      <c r="F18262" t="s">
        <v>16451</v>
      </c>
      <c r="G18262" t="s">
        <v>16452</v>
      </c>
      <c r="H18262">
        <v>6</v>
      </c>
      <c r="I18262" s="17">
        <v>799646</v>
      </c>
      <c r="J18262" s="17">
        <v>63971.68</v>
      </c>
      <c r="K18262" s="17">
        <v>735674.3199999999</v>
      </c>
      <c r="L18262" s="17">
        <v>456118.08</v>
      </c>
      <c r="M18262" s="17">
        <v>279556.24</v>
      </c>
      <c r="N18262" s="17">
        <v>97917.6044</v>
      </c>
    </row>
    <row r="18263" spans="1:14">
      <c r="A18263" s="16">
        <v>46326</v>
      </c>
      <c r="B18263" t="s">
        <v>18309</v>
      </c>
      <c r="C18263" t="s">
        <v>15</v>
      </c>
      <c r="D18263" t="s">
        <v>16</v>
      </c>
      <c r="E18263" t="s">
        <v>17</v>
      </c>
      <c r="F18263" t="s">
        <v>16451</v>
      </c>
      <c r="G18263" t="s">
        <v>16452</v>
      </c>
      <c r="H18263">
        <v>5</v>
      </c>
      <c r="I18263" s="17">
        <v>344311</v>
      </c>
      <c r="J18263" s="17">
        <v>10329.33</v>
      </c>
      <c r="K18263" s="17">
        <v>333981.67</v>
      </c>
      <c r="L18263" s="17">
        <v>233787.17</v>
      </c>
      <c r="M18263" s="17">
        <v>100194.5</v>
      </c>
      <c r="N18263" s="17">
        <v>42780.2845</v>
      </c>
    </row>
    <row r="18264" spans="1:14">
      <c r="A18264" s="16">
        <v>46326</v>
      </c>
      <c r="B18264" t="s">
        <v>18310</v>
      </c>
      <c r="C18264" t="s">
        <v>29</v>
      </c>
      <c r="D18264" t="s">
        <v>30</v>
      </c>
      <c r="E18264" t="s">
        <v>31</v>
      </c>
      <c r="F18264" t="s">
        <v>16451</v>
      </c>
      <c r="G18264" t="s">
        <v>16452</v>
      </c>
      <c r="H18264">
        <v>4</v>
      </c>
      <c r="I18264" s="17">
        <v>492463</v>
      </c>
      <c r="J18264" s="17">
        <v>44321.67</v>
      </c>
      <c r="K18264" s="17">
        <v>448141.33</v>
      </c>
      <c r="L18264" s="17">
        <v>277847.62</v>
      </c>
      <c r="M18264" s="17">
        <v>170293.71</v>
      </c>
      <c r="N18264" s="17">
        <v>97917.6044</v>
      </c>
    </row>
    <row r="18265" spans="1:14">
      <c r="A18265" s="16">
        <v>46326</v>
      </c>
      <c r="B18265" t="s">
        <v>18311</v>
      </c>
      <c r="C18265" t="s">
        <v>43</v>
      </c>
      <c r="D18265" t="s">
        <v>44</v>
      </c>
      <c r="E18265" t="s">
        <v>31</v>
      </c>
      <c r="F18265" t="s">
        <v>16451</v>
      </c>
      <c r="G18265" t="s">
        <v>16452</v>
      </c>
      <c r="H18265">
        <v>3</v>
      </c>
      <c r="I18265" s="17">
        <v>703991</v>
      </c>
      <c r="J18265" s="17">
        <v>0</v>
      </c>
      <c r="K18265" s="17">
        <v>703991</v>
      </c>
      <c r="L18265" s="17">
        <v>436474.42</v>
      </c>
      <c r="M18265" s="17">
        <v>267516.58</v>
      </c>
      <c r="N18265" s="17">
        <v>97917.6044</v>
      </c>
    </row>
    <row r="18266" spans="1:14">
      <c r="A18266" s="16">
        <v>46326</v>
      </c>
      <c r="B18266" t="s">
        <v>18312</v>
      </c>
      <c r="C18266" t="s">
        <v>22</v>
      </c>
      <c r="D18266" t="s">
        <v>23</v>
      </c>
      <c r="E18266" t="s">
        <v>24</v>
      </c>
      <c r="F18266" t="s">
        <v>16451</v>
      </c>
      <c r="G18266" t="s">
        <v>16452</v>
      </c>
      <c r="H18266">
        <v>6</v>
      </c>
      <c r="I18266" s="17">
        <v>164937</v>
      </c>
      <c r="J18266" s="17">
        <v>3298.74</v>
      </c>
      <c r="K18266" s="17">
        <v>161638.26</v>
      </c>
      <c r="L18266" s="17">
        <v>122845.08</v>
      </c>
      <c r="M18266" s="17">
        <v>38793.18</v>
      </c>
      <c r="N18266" s="17">
        <v>63151.8486</v>
      </c>
    </row>
    <row r="18267" spans="1:14">
      <c r="A18267" s="16">
        <v>46326</v>
      </c>
      <c r="B18267" t="s">
        <v>18313</v>
      </c>
      <c r="C18267" t="s">
        <v>47</v>
      </c>
      <c r="D18267" t="s">
        <v>48</v>
      </c>
      <c r="E18267" t="s">
        <v>35</v>
      </c>
      <c r="F18267" t="s">
        <v>16451</v>
      </c>
      <c r="G18267" t="s">
        <v>16452</v>
      </c>
      <c r="H18267">
        <v>10</v>
      </c>
      <c r="I18267" s="17">
        <v>818072</v>
      </c>
      <c r="J18267" s="17">
        <v>32722.88</v>
      </c>
      <c r="K18267" s="17">
        <v>785349.12</v>
      </c>
      <c r="L18267" s="17">
        <v>565451.37</v>
      </c>
      <c r="M18267" s="17">
        <v>219897.75</v>
      </c>
      <c r="N18267" s="17">
        <v>108978.7394</v>
      </c>
    </row>
    <row r="18268" spans="1:14">
      <c r="A18268" s="16">
        <v>46326</v>
      </c>
      <c r="B18268" t="s">
        <v>18314</v>
      </c>
      <c r="C18268" t="s">
        <v>47</v>
      </c>
      <c r="D18268" t="s">
        <v>48</v>
      </c>
      <c r="E18268" t="s">
        <v>35</v>
      </c>
      <c r="F18268" t="s">
        <v>16451</v>
      </c>
      <c r="G18268" t="s">
        <v>16452</v>
      </c>
      <c r="H18268">
        <v>10</v>
      </c>
      <c r="I18268" s="17">
        <v>100299</v>
      </c>
      <c r="J18268" s="17">
        <v>6017.94</v>
      </c>
      <c r="K18268" s="17">
        <v>94281.06</v>
      </c>
      <c r="L18268" s="17">
        <v>67882.36</v>
      </c>
      <c r="M18268" s="17">
        <v>26398.7</v>
      </c>
      <c r="N18268" s="17">
        <v>108978.7394</v>
      </c>
    </row>
    <row r="18269" spans="1:14">
      <c r="A18269" s="16">
        <v>46326</v>
      </c>
      <c r="B18269" t="s">
        <v>18315</v>
      </c>
      <c r="C18269" t="s">
        <v>33</v>
      </c>
      <c r="D18269" t="s">
        <v>34</v>
      </c>
      <c r="E18269" t="s">
        <v>35</v>
      </c>
      <c r="F18269" t="s">
        <v>16451</v>
      </c>
      <c r="G18269" t="s">
        <v>16452</v>
      </c>
      <c r="H18269">
        <v>12</v>
      </c>
      <c r="I18269" s="17">
        <v>94423</v>
      </c>
      <c r="J18269" s="17">
        <v>7553.84</v>
      </c>
      <c r="K18269" s="17">
        <v>86869.16</v>
      </c>
      <c r="L18269" s="17">
        <v>62545.8</v>
      </c>
      <c r="M18269" s="17">
        <v>24323.36</v>
      </c>
      <c r="N18269" s="17">
        <v>108978.7394</v>
      </c>
    </row>
    <row r="18270" spans="1:14">
      <c r="A18270" s="16">
        <v>46326</v>
      </c>
      <c r="B18270" t="s">
        <v>18316</v>
      </c>
      <c r="C18270" t="s">
        <v>43</v>
      </c>
      <c r="D18270" t="s">
        <v>44</v>
      </c>
      <c r="E18270" t="s">
        <v>31</v>
      </c>
      <c r="F18270" t="s">
        <v>16451</v>
      </c>
      <c r="G18270" t="s">
        <v>16452</v>
      </c>
      <c r="H18270">
        <v>7</v>
      </c>
      <c r="I18270" s="17">
        <v>407029</v>
      </c>
      <c r="J18270" s="17">
        <v>0</v>
      </c>
      <c r="K18270" s="17">
        <v>407029</v>
      </c>
      <c r="L18270" s="17">
        <v>252357.98</v>
      </c>
      <c r="M18270" s="17">
        <v>154671.02</v>
      </c>
      <c r="N18270" s="17">
        <v>97917.6044</v>
      </c>
    </row>
    <row r="18271" spans="1:14">
      <c r="A18271" s="16">
        <v>46326</v>
      </c>
      <c r="B18271" t="s">
        <v>18317</v>
      </c>
      <c r="C18271" t="s">
        <v>73</v>
      </c>
      <c r="D18271" t="s">
        <v>74</v>
      </c>
      <c r="E18271" t="s">
        <v>24</v>
      </c>
      <c r="F18271" t="s">
        <v>16451</v>
      </c>
      <c r="G18271" t="s">
        <v>16452</v>
      </c>
      <c r="H18271">
        <v>2</v>
      </c>
      <c r="I18271" s="17">
        <v>369189</v>
      </c>
      <c r="J18271" s="17">
        <v>0</v>
      </c>
      <c r="K18271" s="17">
        <v>369189</v>
      </c>
      <c r="L18271" s="17">
        <v>280583.64</v>
      </c>
      <c r="M18271" s="17">
        <v>88605.36</v>
      </c>
      <c r="N18271" s="17">
        <v>63151.8486</v>
      </c>
    </row>
    <row r="18272" spans="1:14">
      <c r="A18272" s="16">
        <v>46327</v>
      </c>
      <c r="B18272" t="s">
        <v>18318</v>
      </c>
      <c r="C18272" t="s">
        <v>15</v>
      </c>
      <c r="D18272" t="s">
        <v>16</v>
      </c>
      <c r="E18272" t="s">
        <v>17</v>
      </c>
      <c r="F18272" t="s">
        <v>18319</v>
      </c>
      <c r="G18272" t="s">
        <v>16452</v>
      </c>
      <c r="H18272">
        <v>10</v>
      </c>
      <c r="I18272" s="17">
        <v>303175</v>
      </c>
      <c r="J18272" s="17">
        <v>9095.25</v>
      </c>
      <c r="K18272" s="17">
        <v>294079.75</v>
      </c>
      <c r="L18272" s="17">
        <v>205855.82</v>
      </c>
      <c r="M18272" s="17">
        <v>88223.92999999999</v>
      </c>
      <c r="N18272" s="17">
        <v>66221.9828</v>
      </c>
    </row>
    <row r="18273" spans="1:14">
      <c r="A18273" s="16">
        <v>46327</v>
      </c>
      <c r="B18273" t="s">
        <v>18320</v>
      </c>
      <c r="C18273" t="s">
        <v>15</v>
      </c>
      <c r="D18273" t="s">
        <v>16</v>
      </c>
      <c r="E18273" t="s">
        <v>17</v>
      </c>
      <c r="F18273" t="s">
        <v>18319</v>
      </c>
      <c r="G18273" t="s">
        <v>16452</v>
      </c>
      <c r="H18273">
        <v>6</v>
      </c>
      <c r="I18273" s="17">
        <v>179001</v>
      </c>
      <c r="J18273" s="17">
        <v>23270.13</v>
      </c>
      <c r="K18273" s="17">
        <v>155730.87</v>
      </c>
      <c r="L18273" s="17">
        <v>109011.61</v>
      </c>
      <c r="M18273" s="17">
        <v>46719.26</v>
      </c>
      <c r="N18273" s="17">
        <v>66221.9828</v>
      </c>
    </row>
    <row r="18274" spans="1:14">
      <c r="A18274" s="16">
        <v>46327</v>
      </c>
      <c r="B18274" t="s">
        <v>18321</v>
      </c>
      <c r="C18274" t="s">
        <v>29</v>
      </c>
      <c r="D18274" t="s">
        <v>30</v>
      </c>
      <c r="E18274" t="s">
        <v>31</v>
      </c>
      <c r="F18274" t="s">
        <v>18319</v>
      </c>
      <c r="G18274" t="s">
        <v>16452</v>
      </c>
      <c r="H18274">
        <v>8</v>
      </c>
      <c r="I18274" s="17">
        <v>559435</v>
      </c>
      <c r="J18274" s="17">
        <v>50349.15</v>
      </c>
      <c r="K18274" s="17">
        <v>509085.85</v>
      </c>
      <c r="L18274" s="17">
        <v>315633.23</v>
      </c>
      <c r="M18274" s="17">
        <v>193452.62</v>
      </c>
      <c r="N18274" s="17">
        <v>123996.7484</v>
      </c>
    </row>
    <row r="18275" spans="1:14">
      <c r="A18275" s="16">
        <v>46327</v>
      </c>
      <c r="B18275" t="s">
        <v>18322</v>
      </c>
      <c r="C18275" t="s">
        <v>29</v>
      </c>
      <c r="D18275" t="s">
        <v>30</v>
      </c>
      <c r="E18275" t="s">
        <v>31</v>
      </c>
      <c r="F18275" t="s">
        <v>18319</v>
      </c>
      <c r="G18275" t="s">
        <v>16452</v>
      </c>
      <c r="H18275">
        <v>3</v>
      </c>
      <c r="I18275" s="17">
        <v>127919</v>
      </c>
      <c r="J18275" s="17">
        <v>7675.14</v>
      </c>
      <c r="K18275" s="17">
        <v>120243.86</v>
      </c>
      <c r="L18275" s="17">
        <v>74551.19</v>
      </c>
      <c r="M18275" s="17">
        <v>45692.67</v>
      </c>
      <c r="N18275" s="17">
        <v>123996.7484</v>
      </c>
    </row>
    <row r="18276" spans="1:14">
      <c r="A18276" s="16">
        <v>46327</v>
      </c>
      <c r="B18276" t="s">
        <v>18323</v>
      </c>
      <c r="C18276" t="s">
        <v>15</v>
      </c>
      <c r="D18276" t="s">
        <v>16</v>
      </c>
      <c r="E18276" t="s">
        <v>17</v>
      </c>
      <c r="F18276" t="s">
        <v>18319</v>
      </c>
      <c r="G18276" t="s">
        <v>16452</v>
      </c>
      <c r="H18276">
        <v>9</v>
      </c>
      <c r="I18276" s="17">
        <v>69627</v>
      </c>
      <c r="J18276" s="17">
        <v>0</v>
      </c>
      <c r="K18276" s="17">
        <v>69627</v>
      </c>
      <c r="L18276" s="17">
        <v>48738.9</v>
      </c>
      <c r="M18276" s="17">
        <v>20888.1</v>
      </c>
      <c r="N18276" s="17">
        <v>66221.9828</v>
      </c>
    </row>
    <row r="18277" spans="1:14">
      <c r="A18277" s="16">
        <v>46327</v>
      </c>
      <c r="B18277" t="s">
        <v>18324</v>
      </c>
      <c r="C18277" t="s">
        <v>29</v>
      </c>
      <c r="D18277" t="s">
        <v>30</v>
      </c>
      <c r="E18277" t="s">
        <v>31</v>
      </c>
      <c r="F18277" t="s">
        <v>18319</v>
      </c>
      <c r="G18277" t="s">
        <v>16452</v>
      </c>
      <c r="H18277">
        <v>3</v>
      </c>
      <c r="I18277" s="17">
        <v>697660</v>
      </c>
      <c r="J18277" s="17">
        <v>13953.2</v>
      </c>
      <c r="K18277" s="17">
        <v>683706.8</v>
      </c>
      <c r="L18277" s="17">
        <v>423898.22</v>
      </c>
      <c r="M18277" s="17">
        <v>259808.58</v>
      </c>
      <c r="N18277" s="17">
        <v>123996.7484</v>
      </c>
    </row>
    <row r="18278" spans="1:14">
      <c r="A18278" s="16">
        <v>46327</v>
      </c>
      <c r="B18278" t="s">
        <v>18325</v>
      </c>
      <c r="C18278" t="s">
        <v>73</v>
      </c>
      <c r="D18278" t="s">
        <v>74</v>
      </c>
      <c r="E18278" t="s">
        <v>24</v>
      </c>
      <c r="F18278" t="s">
        <v>18319</v>
      </c>
      <c r="G18278" t="s">
        <v>16452</v>
      </c>
      <c r="H18278">
        <v>3</v>
      </c>
      <c r="I18278" s="17">
        <v>263404</v>
      </c>
      <c r="J18278" s="17">
        <v>26340.4</v>
      </c>
      <c r="K18278" s="17">
        <v>237063.6</v>
      </c>
      <c r="L18278" s="17">
        <v>180168.34</v>
      </c>
      <c r="M18278" s="17">
        <v>56895.26</v>
      </c>
      <c r="N18278" s="17">
        <v>138992.9592</v>
      </c>
    </row>
    <row r="18279" spans="1:14">
      <c r="A18279" s="16">
        <v>46327</v>
      </c>
      <c r="B18279" t="s">
        <v>18326</v>
      </c>
      <c r="C18279" t="s">
        <v>22</v>
      </c>
      <c r="D18279" t="s">
        <v>23</v>
      </c>
      <c r="E18279" t="s">
        <v>24</v>
      </c>
      <c r="F18279" t="s">
        <v>18319</v>
      </c>
      <c r="G18279" t="s">
        <v>16452</v>
      </c>
      <c r="H18279">
        <v>7</v>
      </c>
      <c r="I18279" s="17">
        <v>649219</v>
      </c>
      <c r="J18279" s="17">
        <v>0</v>
      </c>
      <c r="K18279" s="17">
        <v>649219</v>
      </c>
      <c r="L18279" s="17">
        <v>493406.44</v>
      </c>
      <c r="M18279" s="17">
        <v>155812.56</v>
      </c>
      <c r="N18279" s="17">
        <v>138992.9592</v>
      </c>
    </row>
    <row r="18280" spans="1:14">
      <c r="A18280" s="16">
        <v>46327</v>
      </c>
      <c r="B18280" t="s">
        <v>18327</v>
      </c>
      <c r="C18280" t="s">
        <v>73</v>
      </c>
      <c r="D18280" t="s">
        <v>74</v>
      </c>
      <c r="E18280" t="s">
        <v>24</v>
      </c>
      <c r="F18280" t="s">
        <v>18319</v>
      </c>
      <c r="G18280" t="s">
        <v>16452</v>
      </c>
      <c r="H18280">
        <v>8</v>
      </c>
      <c r="I18280" s="17">
        <v>536586</v>
      </c>
      <c r="J18280" s="17">
        <v>32195.16</v>
      </c>
      <c r="K18280" s="17">
        <v>504390.84</v>
      </c>
      <c r="L18280" s="17">
        <v>383337.04</v>
      </c>
      <c r="M18280" s="17">
        <v>121053.8</v>
      </c>
      <c r="N18280" s="17">
        <v>138992.9592</v>
      </c>
    </row>
    <row r="18281" spans="1:14">
      <c r="A18281" s="16">
        <v>46327</v>
      </c>
      <c r="B18281" t="s">
        <v>18328</v>
      </c>
      <c r="C18281" t="s">
        <v>15</v>
      </c>
      <c r="D18281" t="s">
        <v>16</v>
      </c>
      <c r="E18281" t="s">
        <v>17</v>
      </c>
      <c r="F18281" t="s">
        <v>18319</v>
      </c>
      <c r="G18281" t="s">
        <v>16452</v>
      </c>
      <c r="H18281">
        <v>4</v>
      </c>
      <c r="I18281" s="17">
        <v>148424</v>
      </c>
      <c r="J18281" s="17">
        <v>4452.72</v>
      </c>
      <c r="K18281" s="17">
        <v>143971.28</v>
      </c>
      <c r="L18281" s="17">
        <v>100779.9</v>
      </c>
      <c r="M18281" s="17">
        <v>43191.38</v>
      </c>
      <c r="N18281" s="17">
        <v>66221.9828</v>
      </c>
    </row>
    <row r="18282" spans="1:14">
      <c r="A18282" s="16">
        <v>46327</v>
      </c>
      <c r="B18282" t="s">
        <v>18329</v>
      </c>
      <c r="C18282" t="s">
        <v>73</v>
      </c>
      <c r="D18282" t="s">
        <v>74</v>
      </c>
      <c r="E18282" t="s">
        <v>24</v>
      </c>
      <c r="F18282" t="s">
        <v>18319</v>
      </c>
      <c r="G18282" t="s">
        <v>16452</v>
      </c>
      <c r="H18282">
        <v>7</v>
      </c>
      <c r="I18282" s="17">
        <v>151665</v>
      </c>
      <c r="J18282" s="17">
        <v>18199.8</v>
      </c>
      <c r="K18282" s="17">
        <v>133465.2</v>
      </c>
      <c r="L18282" s="17">
        <v>101433.55</v>
      </c>
      <c r="M18282" s="17">
        <v>32031.65</v>
      </c>
      <c r="N18282" s="17">
        <v>138992.9592</v>
      </c>
    </row>
    <row r="18283" spans="1:14">
      <c r="A18283" s="16">
        <v>46327</v>
      </c>
      <c r="B18283" t="s">
        <v>18330</v>
      </c>
      <c r="C18283" t="s">
        <v>26</v>
      </c>
      <c r="D18283" t="s">
        <v>27</v>
      </c>
      <c r="E18283" t="s">
        <v>17</v>
      </c>
      <c r="F18283" t="s">
        <v>18319</v>
      </c>
      <c r="G18283" t="s">
        <v>16452</v>
      </c>
      <c r="H18283">
        <v>3</v>
      </c>
      <c r="I18283" s="17">
        <v>517630</v>
      </c>
      <c r="J18283" s="17">
        <v>36234.1</v>
      </c>
      <c r="K18283" s="17">
        <v>481395.9</v>
      </c>
      <c r="L18283" s="17">
        <v>336977.13</v>
      </c>
      <c r="M18283" s="17">
        <v>144418.77</v>
      </c>
      <c r="N18283" s="17">
        <v>66221.9828</v>
      </c>
    </row>
    <row r="18284" spans="1:14">
      <c r="A18284" s="16">
        <v>46327</v>
      </c>
      <c r="B18284" t="s">
        <v>18331</v>
      </c>
      <c r="C18284" t="s">
        <v>29</v>
      </c>
      <c r="D18284" t="s">
        <v>30</v>
      </c>
      <c r="E18284" t="s">
        <v>31</v>
      </c>
      <c r="F18284" t="s">
        <v>18319</v>
      </c>
      <c r="G18284" t="s">
        <v>16452</v>
      </c>
      <c r="H18284">
        <v>1</v>
      </c>
      <c r="I18284" s="17">
        <v>631273</v>
      </c>
      <c r="J18284" s="17">
        <v>0</v>
      </c>
      <c r="K18284" s="17">
        <v>631273</v>
      </c>
      <c r="L18284" s="17">
        <v>391389.26</v>
      </c>
      <c r="M18284" s="17">
        <v>239883.74</v>
      </c>
      <c r="N18284" s="17">
        <v>123996.7484</v>
      </c>
    </row>
    <row r="18285" spans="1:14">
      <c r="A18285" s="16">
        <v>46327</v>
      </c>
      <c r="B18285" t="s">
        <v>18332</v>
      </c>
      <c r="C18285" t="s">
        <v>43</v>
      </c>
      <c r="D18285" t="s">
        <v>44</v>
      </c>
      <c r="E18285" t="s">
        <v>31</v>
      </c>
      <c r="F18285" t="s">
        <v>18319</v>
      </c>
      <c r="G18285" t="s">
        <v>16452</v>
      </c>
      <c r="H18285">
        <v>1</v>
      </c>
      <c r="I18285" s="17">
        <v>597647</v>
      </c>
      <c r="J18285" s="17">
        <v>35858.82</v>
      </c>
      <c r="K18285" s="17">
        <v>561788.1800000001</v>
      </c>
      <c r="L18285" s="17">
        <v>348308.67</v>
      </c>
      <c r="M18285" s="17">
        <v>213479.51</v>
      </c>
      <c r="N18285" s="17">
        <v>123996.7484</v>
      </c>
    </row>
    <row r="18286" spans="1:14">
      <c r="A18286" s="16">
        <v>46327</v>
      </c>
      <c r="B18286" t="s">
        <v>18333</v>
      </c>
      <c r="C18286" t="s">
        <v>73</v>
      </c>
      <c r="D18286" t="s">
        <v>74</v>
      </c>
      <c r="E18286" t="s">
        <v>24</v>
      </c>
      <c r="F18286" t="s">
        <v>18319</v>
      </c>
      <c r="G18286" t="s">
        <v>16452</v>
      </c>
      <c r="H18286">
        <v>4</v>
      </c>
      <c r="I18286" s="17">
        <v>156085</v>
      </c>
      <c r="J18286" s="17">
        <v>0</v>
      </c>
      <c r="K18286" s="17">
        <v>156085</v>
      </c>
      <c r="L18286" s="17">
        <v>118624.6</v>
      </c>
      <c r="M18286" s="17">
        <v>37460.4</v>
      </c>
      <c r="N18286" s="17">
        <v>138992.9592</v>
      </c>
    </row>
    <row r="18287" spans="1:14">
      <c r="A18287" s="16">
        <v>46327</v>
      </c>
      <c r="B18287" t="s">
        <v>18334</v>
      </c>
      <c r="C18287" t="s">
        <v>22</v>
      </c>
      <c r="D18287" t="s">
        <v>23</v>
      </c>
      <c r="E18287" t="s">
        <v>24</v>
      </c>
      <c r="F18287" t="s">
        <v>18319</v>
      </c>
      <c r="G18287" t="s">
        <v>16452</v>
      </c>
      <c r="H18287">
        <v>10</v>
      </c>
      <c r="I18287" s="17">
        <v>571373</v>
      </c>
      <c r="J18287" s="17">
        <v>0</v>
      </c>
      <c r="K18287" s="17">
        <v>571373</v>
      </c>
      <c r="L18287" s="17">
        <v>434243.48</v>
      </c>
      <c r="M18287" s="17">
        <v>137129.52</v>
      </c>
      <c r="N18287" s="17">
        <v>138992.9592</v>
      </c>
    </row>
    <row r="18288" spans="1:14">
      <c r="A18288" s="16">
        <v>46327</v>
      </c>
      <c r="B18288" t="s">
        <v>18335</v>
      </c>
      <c r="C18288" t="s">
        <v>22</v>
      </c>
      <c r="D18288" t="s">
        <v>23</v>
      </c>
      <c r="E18288" t="s">
        <v>24</v>
      </c>
      <c r="F18288" t="s">
        <v>18319</v>
      </c>
      <c r="G18288" t="s">
        <v>16452</v>
      </c>
      <c r="H18288">
        <v>12</v>
      </c>
      <c r="I18288" s="17">
        <v>47041</v>
      </c>
      <c r="J18288" s="17">
        <v>0</v>
      </c>
      <c r="K18288" s="17">
        <v>47041</v>
      </c>
      <c r="L18288" s="17">
        <v>35751.16</v>
      </c>
      <c r="M18288" s="17">
        <v>11289.84</v>
      </c>
      <c r="N18288" s="17">
        <v>138992.9592</v>
      </c>
    </row>
    <row r="18289" spans="1:14">
      <c r="A18289" s="16">
        <v>46327</v>
      </c>
      <c r="B18289" t="s">
        <v>18336</v>
      </c>
      <c r="C18289" t="s">
        <v>73</v>
      </c>
      <c r="D18289" t="s">
        <v>74</v>
      </c>
      <c r="E18289" t="s">
        <v>24</v>
      </c>
      <c r="F18289" t="s">
        <v>18319</v>
      </c>
      <c r="G18289" t="s">
        <v>16452</v>
      </c>
      <c r="H18289">
        <v>2</v>
      </c>
      <c r="I18289" s="17">
        <v>183747</v>
      </c>
      <c r="J18289" s="17">
        <v>0</v>
      </c>
      <c r="K18289" s="17">
        <v>183747</v>
      </c>
      <c r="L18289" s="17">
        <v>139647.72</v>
      </c>
      <c r="M18289" s="17">
        <v>44099.28</v>
      </c>
      <c r="N18289" s="17">
        <v>138992.9592</v>
      </c>
    </row>
    <row r="18290" spans="1:14">
      <c r="A18290" s="16">
        <v>46327</v>
      </c>
      <c r="B18290" t="s">
        <v>18337</v>
      </c>
      <c r="C18290" t="s">
        <v>73</v>
      </c>
      <c r="D18290" t="s">
        <v>74</v>
      </c>
      <c r="E18290" t="s">
        <v>24</v>
      </c>
      <c r="F18290" t="s">
        <v>18319</v>
      </c>
      <c r="G18290" t="s">
        <v>16452</v>
      </c>
      <c r="H18290">
        <v>5</v>
      </c>
      <c r="I18290" s="17">
        <v>58442</v>
      </c>
      <c r="J18290" s="17">
        <v>5259.78</v>
      </c>
      <c r="K18290" s="17">
        <v>53182.22</v>
      </c>
      <c r="L18290" s="17">
        <v>40418.49</v>
      </c>
      <c r="M18290" s="17">
        <v>12763.73</v>
      </c>
      <c r="N18290" s="17">
        <v>138992.9592</v>
      </c>
    </row>
    <row r="18291" spans="1:14">
      <c r="A18291" s="16">
        <v>46327</v>
      </c>
      <c r="B18291" t="s">
        <v>18338</v>
      </c>
      <c r="C18291" t="s">
        <v>29</v>
      </c>
      <c r="D18291" t="s">
        <v>30</v>
      </c>
      <c r="E18291" t="s">
        <v>31</v>
      </c>
      <c r="F18291" t="s">
        <v>18319</v>
      </c>
      <c r="G18291" t="s">
        <v>16452</v>
      </c>
      <c r="H18291">
        <v>1</v>
      </c>
      <c r="I18291" s="17">
        <v>552229</v>
      </c>
      <c r="J18291" s="17">
        <v>77312.06</v>
      </c>
      <c r="K18291" s="17">
        <v>474916.94</v>
      </c>
      <c r="L18291" s="17">
        <v>294448.5</v>
      </c>
      <c r="M18291" s="17">
        <v>180468.44</v>
      </c>
      <c r="N18291" s="17">
        <v>123996.7484</v>
      </c>
    </row>
    <row r="18292" spans="1:14">
      <c r="A18292" s="16">
        <v>46327</v>
      </c>
      <c r="B18292" t="s">
        <v>18339</v>
      </c>
      <c r="C18292" t="s">
        <v>43</v>
      </c>
      <c r="D18292" t="s">
        <v>44</v>
      </c>
      <c r="E18292" t="s">
        <v>31</v>
      </c>
      <c r="F18292" t="s">
        <v>18319</v>
      </c>
      <c r="G18292" t="s">
        <v>16452</v>
      </c>
      <c r="H18292">
        <v>6</v>
      </c>
      <c r="I18292" s="17">
        <v>125435</v>
      </c>
      <c r="J18292" s="17">
        <v>12543.5</v>
      </c>
      <c r="K18292" s="17">
        <v>112891.5</v>
      </c>
      <c r="L18292" s="17">
        <v>69992.73</v>
      </c>
      <c r="M18292" s="17">
        <v>42898.77</v>
      </c>
      <c r="N18292" s="17">
        <v>123996.7484</v>
      </c>
    </row>
    <row r="18293" spans="1:14">
      <c r="A18293" s="16">
        <v>46327</v>
      </c>
      <c r="B18293" t="s">
        <v>18340</v>
      </c>
      <c r="C18293" t="s">
        <v>15</v>
      </c>
      <c r="D18293" t="s">
        <v>16</v>
      </c>
      <c r="E18293" t="s">
        <v>17</v>
      </c>
      <c r="F18293" t="s">
        <v>18319</v>
      </c>
      <c r="G18293" t="s">
        <v>16452</v>
      </c>
      <c r="H18293">
        <v>5</v>
      </c>
      <c r="I18293" s="17">
        <v>643488</v>
      </c>
      <c r="J18293" s="17">
        <v>0</v>
      </c>
      <c r="K18293" s="17">
        <v>643488</v>
      </c>
      <c r="L18293" s="17">
        <v>450441.6</v>
      </c>
      <c r="M18293" s="17">
        <v>193046.4</v>
      </c>
      <c r="N18293" s="17">
        <v>66221.9828</v>
      </c>
    </row>
    <row r="18294" spans="1:14">
      <c r="A18294" s="16">
        <v>46327</v>
      </c>
      <c r="B18294" t="s">
        <v>18341</v>
      </c>
      <c r="C18294" t="s">
        <v>73</v>
      </c>
      <c r="D18294" t="s">
        <v>74</v>
      </c>
      <c r="E18294" t="s">
        <v>24</v>
      </c>
      <c r="F18294" t="s">
        <v>18319</v>
      </c>
      <c r="G18294" t="s">
        <v>16452</v>
      </c>
      <c r="H18294">
        <v>5</v>
      </c>
      <c r="I18294" s="17">
        <v>709970</v>
      </c>
      <c r="J18294" s="17">
        <v>63897.3</v>
      </c>
      <c r="K18294" s="17">
        <v>646072.7</v>
      </c>
      <c r="L18294" s="17">
        <v>491015.25</v>
      </c>
      <c r="M18294" s="17">
        <v>155057.45</v>
      </c>
      <c r="N18294" s="17">
        <v>138992.9592</v>
      </c>
    </row>
    <row r="18295" spans="1:14">
      <c r="A18295" s="16">
        <v>46327</v>
      </c>
      <c r="B18295" t="s">
        <v>18342</v>
      </c>
      <c r="C18295" t="s">
        <v>43</v>
      </c>
      <c r="D18295" t="s">
        <v>44</v>
      </c>
      <c r="E18295" t="s">
        <v>31</v>
      </c>
      <c r="F18295" t="s">
        <v>18319</v>
      </c>
      <c r="G18295" t="s">
        <v>16452</v>
      </c>
      <c r="H18295">
        <v>6</v>
      </c>
      <c r="I18295" s="17">
        <v>814430</v>
      </c>
      <c r="J18295" s="17">
        <v>48865.8</v>
      </c>
      <c r="K18295" s="17">
        <v>765564.2</v>
      </c>
      <c r="L18295" s="17">
        <v>474649.8</v>
      </c>
      <c r="M18295" s="17">
        <v>290914.4</v>
      </c>
      <c r="N18295" s="17">
        <v>123996.7484</v>
      </c>
    </row>
    <row r="18296" spans="1:14">
      <c r="A18296" s="16">
        <v>46327</v>
      </c>
      <c r="B18296" t="s">
        <v>18343</v>
      </c>
      <c r="C18296" t="s">
        <v>33</v>
      </c>
      <c r="D18296" t="s">
        <v>34</v>
      </c>
      <c r="E18296" t="s">
        <v>35</v>
      </c>
      <c r="F18296" t="s">
        <v>18319</v>
      </c>
      <c r="G18296" t="s">
        <v>16452</v>
      </c>
      <c r="H18296">
        <v>12</v>
      </c>
      <c r="I18296" s="17">
        <v>748764</v>
      </c>
      <c r="J18296" s="17">
        <v>0</v>
      </c>
      <c r="K18296" s="17">
        <v>748764</v>
      </c>
      <c r="L18296" s="17">
        <v>539110.08</v>
      </c>
      <c r="M18296" s="17">
        <v>209653.92</v>
      </c>
      <c r="N18296" s="17">
        <v>85360.1765</v>
      </c>
    </row>
    <row r="18297" spans="1:14">
      <c r="A18297" s="16">
        <v>46327</v>
      </c>
      <c r="B18297" t="s">
        <v>18344</v>
      </c>
      <c r="C18297" t="s">
        <v>73</v>
      </c>
      <c r="D18297" t="s">
        <v>74</v>
      </c>
      <c r="E18297" t="s">
        <v>24</v>
      </c>
      <c r="F18297" t="s">
        <v>18319</v>
      </c>
      <c r="G18297" t="s">
        <v>16452</v>
      </c>
      <c r="H18297">
        <v>2</v>
      </c>
      <c r="I18297" s="17">
        <v>439051</v>
      </c>
      <c r="J18297" s="17">
        <v>35124.08</v>
      </c>
      <c r="K18297" s="17">
        <v>403926.92</v>
      </c>
      <c r="L18297" s="17">
        <v>306984.46</v>
      </c>
      <c r="M18297" s="17">
        <v>96942.46000000001</v>
      </c>
      <c r="N18297" s="17">
        <v>138992.9592</v>
      </c>
    </row>
    <row r="18298" spans="1:14">
      <c r="A18298" s="16">
        <v>46327</v>
      </c>
      <c r="B18298" t="s">
        <v>18345</v>
      </c>
      <c r="C18298" t="s">
        <v>15</v>
      </c>
      <c r="D18298" t="s">
        <v>16</v>
      </c>
      <c r="E18298" t="s">
        <v>17</v>
      </c>
      <c r="F18298" t="s">
        <v>18319</v>
      </c>
      <c r="G18298" t="s">
        <v>16452</v>
      </c>
      <c r="H18298">
        <v>8</v>
      </c>
      <c r="I18298" s="17">
        <v>467554</v>
      </c>
      <c r="J18298" s="17">
        <v>37404.32</v>
      </c>
      <c r="K18298" s="17">
        <v>430149.68</v>
      </c>
      <c r="L18298" s="17">
        <v>301104.78</v>
      </c>
      <c r="M18298" s="17">
        <v>129044.9</v>
      </c>
      <c r="N18298" s="17">
        <v>66221.9828</v>
      </c>
    </row>
    <row r="18299" spans="1:14">
      <c r="A18299" s="16">
        <v>46327</v>
      </c>
      <c r="B18299" t="s">
        <v>18346</v>
      </c>
      <c r="C18299" t="s">
        <v>73</v>
      </c>
      <c r="D18299" t="s">
        <v>74</v>
      </c>
      <c r="E18299" t="s">
        <v>24</v>
      </c>
      <c r="F18299" t="s">
        <v>18319</v>
      </c>
      <c r="G18299" t="s">
        <v>16452</v>
      </c>
      <c r="H18299">
        <v>12</v>
      </c>
      <c r="I18299" s="17">
        <v>273485</v>
      </c>
      <c r="J18299" s="17">
        <v>0</v>
      </c>
      <c r="K18299" s="17">
        <v>273485</v>
      </c>
      <c r="L18299" s="17">
        <v>207848.6</v>
      </c>
      <c r="M18299" s="17">
        <v>65636.39999999999</v>
      </c>
      <c r="N18299" s="17">
        <v>138992.9592</v>
      </c>
    </row>
    <row r="18300" spans="1:14">
      <c r="A18300" s="16">
        <v>46327</v>
      </c>
      <c r="B18300" t="s">
        <v>18347</v>
      </c>
      <c r="C18300" t="s">
        <v>26</v>
      </c>
      <c r="D18300" t="s">
        <v>27</v>
      </c>
      <c r="E18300" t="s">
        <v>17</v>
      </c>
      <c r="F18300" t="s">
        <v>18319</v>
      </c>
      <c r="G18300" t="s">
        <v>16452</v>
      </c>
      <c r="H18300">
        <v>8</v>
      </c>
      <c r="I18300" s="17">
        <v>653962</v>
      </c>
      <c r="J18300" s="17">
        <v>32698.1</v>
      </c>
      <c r="K18300" s="17">
        <v>621263.9</v>
      </c>
      <c r="L18300" s="17">
        <v>434884.73</v>
      </c>
      <c r="M18300" s="17">
        <v>186379.17</v>
      </c>
      <c r="N18300" s="17">
        <v>66221.9828</v>
      </c>
    </row>
    <row r="18301" spans="1:14">
      <c r="A18301" s="16">
        <v>46327</v>
      </c>
      <c r="B18301" t="s">
        <v>18348</v>
      </c>
      <c r="C18301" t="s">
        <v>47</v>
      </c>
      <c r="D18301" t="s">
        <v>48</v>
      </c>
      <c r="E18301" t="s">
        <v>35</v>
      </c>
      <c r="F18301" t="s">
        <v>18319</v>
      </c>
      <c r="G18301" t="s">
        <v>16452</v>
      </c>
      <c r="H18301">
        <v>6</v>
      </c>
      <c r="I18301" s="17">
        <v>420012</v>
      </c>
      <c r="J18301" s="17">
        <v>8400.24</v>
      </c>
      <c r="K18301" s="17">
        <v>411611.76</v>
      </c>
      <c r="L18301" s="17">
        <v>296360.47</v>
      </c>
      <c r="M18301" s="17">
        <v>115251.29</v>
      </c>
      <c r="N18301" s="17">
        <v>85360.1765</v>
      </c>
    </row>
    <row r="18302" spans="1:14">
      <c r="A18302" s="16">
        <v>46327</v>
      </c>
      <c r="B18302" t="s">
        <v>18349</v>
      </c>
      <c r="C18302" t="s">
        <v>26</v>
      </c>
      <c r="D18302" t="s">
        <v>27</v>
      </c>
      <c r="E18302" t="s">
        <v>17</v>
      </c>
      <c r="F18302" t="s">
        <v>18319</v>
      </c>
      <c r="G18302" t="s">
        <v>16452</v>
      </c>
      <c r="H18302">
        <v>8</v>
      </c>
      <c r="I18302" s="17">
        <v>763451</v>
      </c>
      <c r="J18302" s="17">
        <v>30538.04</v>
      </c>
      <c r="K18302" s="17">
        <v>732912.96</v>
      </c>
      <c r="L18302" s="17">
        <v>513039.07</v>
      </c>
      <c r="M18302" s="17">
        <v>219873.89</v>
      </c>
      <c r="N18302" s="17">
        <v>66221.9828</v>
      </c>
    </row>
    <row r="18303" spans="1:14">
      <c r="A18303" s="16">
        <v>46327</v>
      </c>
      <c r="B18303" t="s">
        <v>18350</v>
      </c>
      <c r="C18303" t="s">
        <v>33</v>
      </c>
      <c r="D18303" t="s">
        <v>34</v>
      </c>
      <c r="E18303" t="s">
        <v>35</v>
      </c>
      <c r="F18303" t="s">
        <v>18319</v>
      </c>
      <c r="G18303" t="s">
        <v>16452</v>
      </c>
      <c r="H18303">
        <v>1</v>
      </c>
      <c r="I18303" s="17">
        <v>432401</v>
      </c>
      <c r="J18303" s="17">
        <v>12972.03</v>
      </c>
      <c r="K18303" s="17">
        <v>419428.97</v>
      </c>
      <c r="L18303" s="17">
        <v>301988.86</v>
      </c>
      <c r="M18303" s="17">
        <v>117440.11</v>
      </c>
      <c r="N18303" s="17">
        <v>85360.1765</v>
      </c>
    </row>
    <row r="18304" spans="1:14">
      <c r="A18304" s="16">
        <v>46327</v>
      </c>
      <c r="B18304" t="s">
        <v>18351</v>
      </c>
      <c r="C18304" t="s">
        <v>26</v>
      </c>
      <c r="D18304" t="s">
        <v>27</v>
      </c>
      <c r="E18304" t="s">
        <v>17</v>
      </c>
      <c r="F18304" t="s">
        <v>18319</v>
      </c>
      <c r="G18304" t="s">
        <v>16452</v>
      </c>
      <c r="H18304">
        <v>2</v>
      </c>
      <c r="I18304" s="17">
        <v>434714</v>
      </c>
      <c r="J18304" s="17">
        <v>52165.68</v>
      </c>
      <c r="K18304" s="17">
        <v>382548.32</v>
      </c>
      <c r="L18304" s="17">
        <v>267783.82</v>
      </c>
      <c r="M18304" s="17">
        <v>114764.5</v>
      </c>
      <c r="N18304" s="17">
        <v>66221.9828</v>
      </c>
    </row>
    <row r="18305" spans="1:14">
      <c r="A18305" s="16">
        <v>46327</v>
      </c>
      <c r="B18305" t="s">
        <v>18352</v>
      </c>
      <c r="C18305" t="s">
        <v>15</v>
      </c>
      <c r="D18305" t="s">
        <v>16</v>
      </c>
      <c r="E18305" t="s">
        <v>17</v>
      </c>
      <c r="F18305" t="s">
        <v>18319</v>
      </c>
      <c r="G18305" t="s">
        <v>16452</v>
      </c>
      <c r="H18305">
        <v>2</v>
      </c>
      <c r="I18305" s="17">
        <v>551774</v>
      </c>
      <c r="J18305" s="17">
        <v>49659.66</v>
      </c>
      <c r="K18305" s="17">
        <v>502114.34</v>
      </c>
      <c r="L18305" s="17">
        <v>351480.04</v>
      </c>
      <c r="M18305" s="17">
        <v>150634.3</v>
      </c>
      <c r="N18305" s="17">
        <v>66221.9828</v>
      </c>
    </row>
    <row r="18306" spans="1:14">
      <c r="A18306" s="16">
        <v>46327</v>
      </c>
      <c r="B18306" t="s">
        <v>18353</v>
      </c>
      <c r="C18306" t="s">
        <v>15</v>
      </c>
      <c r="D18306" t="s">
        <v>16</v>
      </c>
      <c r="E18306" t="s">
        <v>17</v>
      </c>
      <c r="F18306" t="s">
        <v>18319</v>
      </c>
      <c r="G18306" t="s">
        <v>16452</v>
      </c>
      <c r="H18306">
        <v>1</v>
      </c>
      <c r="I18306" s="17">
        <v>62942</v>
      </c>
      <c r="J18306" s="17">
        <v>8182.46</v>
      </c>
      <c r="K18306" s="17">
        <v>54759.54</v>
      </c>
      <c r="L18306" s="17">
        <v>38331.68</v>
      </c>
      <c r="M18306" s="17">
        <v>16427.86</v>
      </c>
      <c r="N18306" s="17">
        <v>66221.9828</v>
      </c>
    </row>
    <row r="18307" spans="1:14">
      <c r="A18307" s="16">
        <v>46327</v>
      </c>
      <c r="B18307" t="s">
        <v>18354</v>
      </c>
      <c r="C18307" t="s">
        <v>43</v>
      </c>
      <c r="D18307" t="s">
        <v>44</v>
      </c>
      <c r="E18307" t="s">
        <v>31</v>
      </c>
      <c r="F18307" t="s">
        <v>18319</v>
      </c>
      <c r="G18307" t="s">
        <v>16452</v>
      </c>
      <c r="H18307">
        <v>12</v>
      </c>
      <c r="I18307" s="17">
        <v>343632</v>
      </c>
      <c r="J18307" s="17">
        <v>30926.88</v>
      </c>
      <c r="K18307" s="17">
        <v>312705.12</v>
      </c>
      <c r="L18307" s="17">
        <v>193877.17</v>
      </c>
      <c r="M18307" s="17">
        <v>118827.95</v>
      </c>
      <c r="N18307" s="17">
        <v>123996.7484</v>
      </c>
    </row>
    <row r="18308" spans="1:14">
      <c r="A18308" s="16">
        <v>46327</v>
      </c>
      <c r="B18308" t="s">
        <v>18355</v>
      </c>
      <c r="C18308" t="s">
        <v>26</v>
      </c>
      <c r="D18308" t="s">
        <v>27</v>
      </c>
      <c r="E18308" t="s">
        <v>17</v>
      </c>
      <c r="F18308" t="s">
        <v>18319</v>
      </c>
      <c r="G18308" t="s">
        <v>16452</v>
      </c>
      <c r="H18308">
        <v>7</v>
      </c>
      <c r="I18308" s="17">
        <v>804544</v>
      </c>
      <c r="J18308" s="17">
        <v>24136.32</v>
      </c>
      <c r="K18308" s="17">
        <v>780407.6800000001</v>
      </c>
      <c r="L18308" s="17">
        <v>546285.38</v>
      </c>
      <c r="M18308" s="17">
        <v>234122.3</v>
      </c>
      <c r="N18308" s="17">
        <v>66221.9828</v>
      </c>
    </row>
    <row r="18309" spans="1:14">
      <c r="A18309" s="16">
        <v>46327</v>
      </c>
      <c r="B18309" t="s">
        <v>18356</v>
      </c>
      <c r="C18309" t="s">
        <v>47</v>
      </c>
      <c r="D18309" t="s">
        <v>48</v>
      </c>
      <c r="E18309" t="s">
        <v>35</v>
      </c>
      <c r="F18309" t="s">
        <v>18319</v>
      </c>
      <c r="G18309" t="s">
        <v>16452</v>
      </c>
      <c r="H18309">
        <v>11</v>
      </c>
      <c r="I18309" s="17">
        <v>274669</v>
      </c>
      <c r="J18309" s="17">
        <v>0</v>
      </c>
      <c r="K18309" s="17">
        <v>274669</v>
      </c>
      <c r="L18309" s="17">
        <v>197761.68</v>
      </c>
      <c r="M18309" s="17">
        <v>76907.32000000001</v>
      </c>
      <c r="N18309" s="17">
        <v>85360.1765</v>
      </c>
    </row>
    <row r="18310" spans="1:14">
      <c r="A18310" s="16">
        <v>46327</v>
      </c>
      <c r="B18310" t="s">
        <v>18357</v>
      </c>
      <c r="C18310" t="s">
        <v>73</v>
      </c>
      <c r="D18310" t="s">
        <v>74</v>
      </c>
      <c r="E18310" t="s">
        <v>24</v>
      </c>
      <c r="F18310" t="s">
        <v>18319</v>
      </c>
      <c r="G18310" t="s">
        <v>16452</v>
      </c>
      <c r="H18310">
        <v>3</v>
      </c>
      <c r="I18310" s="17">
        <v>438731</v>
      </c>
      <c r="J18310" s="17">
        <v>35098.48</v>
      </c>
      <c r="K18310" s="17">
        <v>403632.52</v>
      </c>
      <c r="L18310" s="17">
        <v>306760.72</v>
      </c>
      <c r="M18310" s="17">
        <v>96871.8</v>
      </c>
      <c r="N18310" s="17">
        <v>138992.9592</v>
      </c>
    </row>
    <row r="18311" spans="1:14">
      <c r="A18311" s="16">
        <v>46327</v>
      </c>
      <c r="B18311" t="s">
        <v>18358</v>
      </c>
      <c r="C18311" t="s">
        <v>43</v>
      </c>
      <c r="D18311" t="s">
        <v>44</v>
      </c>
      <c r="E18311" t="s">
        <v>31</v>
      </c>
      <c r="F18311" t="s">
        <v>18319</v>
      </c>
      <c r="G18311" t="s">
        <v>16452</v>
      </c>
      <c r="H18311">
        <v>3</v>
      </c>
      <c r="I18311" s="17">
        <v>472229</v>
      </c>
      <c r="J18311" s="17">
        <v>9444.58</v>
      </c>
      <c r="K18311" s="17">
        <v>462784.42</v>
      </c>
      <c r="L18311" s="17">
        <v>286926.34</v>
      </c>
      <c r="M18311" s="17">
        <v>175858.08</v>
      </c>
      <c r="N18311" s="17">
        <v>123996.7484</v>
      </c>
    </row>
    <row r="18312" spans="1:14">
      <c r="A18312" s="16">
        <v>46327</v>
      </c>
      <c r="B18312" t="s">
        <v>18359</v>
      </c>
      <c r="C18312" t="s">
        <v>22</v>
      </c>
      <c r="D18312" t="s">
        <v>23</v>
      </c>
      <c r="E18312" t="s">
        <v>24</v>
      </c>
      <c r="F18312" t="s">
        <v>18319</v>
      </c>
      <c r="G18312" t="s">
        <v>16452</v>
      </c>
      <c r="H18312">
        <v>4</v>
      </c>
      <c r="I18312" s="17">
        <v>455514</v>
      </c>
      <c r="J18312" s="17">
        <v>0</v>
      </c>
      <c r="K18312" s="17">
        <v>455514</v>
      </c>
      <c r="L18312" s="17">
        <v>346190.64</v>
      </c>
      <c r="M18312" s="17">
        <v>109323.36</v>
      </c>
      <c r="N18312" s="17">
        <v>138992.9592</v>
      </c>
    </row>
    <row r="18313" spans="1:14">
      <c r="A18313" s="16">
        <v>46327</v>
      </c>
      <c r="B18313" t="s">
        <v>18360</v>
      </c>
      <c r="C18313" t="s">
        <v>43</v>
      </c>
      <c r="D18313" t="s">
        <v>44</v>
      </c>
      <c r="E18313" t="s">
        <v>31</v>
      </c>
      <c r="F18313" t="s">
        <v>18319</v>
      </c>
      <c r="G18313" t="s">
        <v>16452</v>
      </c>
      <c r="H18313">
        <v>10</v>
      </c>
      <c r="I18313" s="17">
        <v>230979</v>
      </c>
      <c r="J18313" s="17">
        <v>18478.32</v>
      </c>
      <c r="K18313" s="17">
        <v>212500.68</v>
      </c>
      <c r="L18313" s="17">
        <v>131750.42</v>
      </c>
      <c r="M18313" s="17">
        <v>80750.25999999999</v>
      </c>
      <c r="N18313" s="17">
        <v>123996.7484</v>
      </c>
    </row>
    <row r="18314" spans="1:14">
      <c r="A18314" s="16">
        <v>46327</v>
      </c>
      <c r="B18314" t="s">
        <v>18361</v>
      </c>
      <c r="C18314" t="s">
        <v>33</v>
      </c>
      <c r="D18314" t="s">
        <v>34</v>
      </c>
      <c r="E18314" t="s">
        <v>35</v>
      </c>
      <c r="F18314" t="s">
        <v>18319</v>
      </c>
      <c r="G18314" t="s">
        <v>16452</v>
      </c>
      <c r="H18314">
        <v>6</v>
      </c>
      <c r="I18314" s="17">
        <v>325489</v>
      </c>
      <c r="J18314" s="17">
        <v>39058.68</v>
      </c>
      <c r="K18314" s="17">
        <v>286430.32</v>
      </c>
      <c r="L18314" s="17">
        <v>206229.83</v>
      </c>
      <c r="M18314" s="17">
        <v>80200.49000000001</v>
      </c>
      <c r="N18314" s="17">
        <v>85360.1765</v>
      </c>
    </row>
    <row r="18315" spans="1:14">
      <c r="A18315" s="16">
        <v>46327</v>
      </c>
      <c r="B18315" t="s">
        <v>18362</v>
      </c>
      <c r="C18315" t="s">
        <v>22</v>
      </c>
      <c r="D18315" t="s">
        <v>23</v>
      </c>
      <c r="E18315" t="s">
        <v>24</v>
      </c>
      <c r="F18315" t="s">
        <v>18319</v>
      </c>
      <c r="G18315" t="s">
        <v>16452</v>
      </c>
      <c r="H18315">
        <v>2</v>
      </c>
      <c r="I18315" s="17">
        <v>46995</v>
      </c>
      <c r="J18315" s="17">
        <v>3289.65</v>
      </c>
      <c r="K18315" s="17">
        <v>43705.35</v>
      </c>
      <c r="L18315" s="17">
        <v>33216.07</v>
      </c>
      <c r="M18315" s="17">
        <v>10489.28</v>
      </c>
      <c r="N18315" s="17">
        <v>138992.9592</v>
      </c>
    </row>
    <row r="18316" spans="1:14">
      <c r="A18316" s="16">
        <v>46327</v>
      </c>
      <c r="B18316" t="s">
        <v>18363</v>
      </c>
      <c r="C18316" t="s">
        <v>15</v>
      </c>
      <c r="D18316" t="s">
        <v>16</v>
      </c>
      <c r="E18316" t="s">
        <v>17</v>
      </c>
      <c r="F18316" t="s">
        <v>18319</v>
      </c>
      <c r="G18316" t="s">
        <v>16452</v>
      </c>
      <c r="H18316">
        <v>8</v>
      </c>
      <c r="I18316" s="17">
        <v>483553</v>
      </c>
      <c r="J18316" s="17">
        <v>0</v>
      </c>
      <c r="K18316" s="17">
        <v>483553</v>
      </c>
      <c r="L18316" s="17">
        <v>338487.1</v>
      </c>
      <c r="M18316" s="17">
        <v>145065.9</v>
      </c>
      <c r="N18316" s="17">
        <v>66221.9828</v>
      </c>
    </row>
    <row r="18317" spans="1:14">
      <c r="A18317" s="16">
        <v>46327</v>
      </c>
      <c r="B18317" t="s">
        <v>18364</v>
      </c>
      <c r="C18317" t="s">
        <v>33</v>
      </c>
      <c r="D18317" t="s">
        <v>34</v>
      </c>
      <c r="E18317" t="s">
        <v>35</v>
      </c>
      <c r="F18317" t="s">
        <v>18319</v>
      </c>
      <c r="G18317" t="s">
        <v>16452</v>
      </c>
      <c r="H18317">
        <v>10</v>
      </c>
      <c r="I18317" s="17">
        <v>370461</v>
      </c>
      <c r="J18317" s="17">
        <v>40750.71</v>
      </c>
      <c r="K18317" s="17">
        <v>329710.29</v>
      </c>
      <c r="L18317" s="17">
        <v>237391.41</v>
      </c>
      <c r="M18317" s="17">
        <v>92318.88</v>
      </c>
      <c r="N18317" s="17">
        <v>85360.1765</v>
      </c>
    </row>
    <row r="18318" spans="1:14">
      <c r="A18318" s="16">
        <v>46327</v>
      </c>
      <c r="B18318" t="s">
        <v>18365</v>
      </c>
      <c r="C18318" t="s">
        <v>26</v>
      </c>
      <c r="D18318" t="s">
        <v>27</v>
      </c>
      <c r="E18318" t="s">
        <v>17</v>
      </c>
      <c r="F18318" t="s">
        <v>18319</v>
      </c>
      <c r="G18318" t="s">
        <v>16452</v>
      </c>
      <c r="H18318">
        <v>2</v>
      </c>
      <c r="I18318" s="17">
        <v>378451</v>
      </c>
      <c r="J18318" s="17">
        <v>0</v>
      </c>
      <c r="K18318" s="17">
        <v>378451</v>
      </c>
      <c r="L18318" s="17">
        <v>264915.7</v>
      </c>
      <c r="M18318" s="17">
        <v>113535.3</v>
      </c>
      <c r="N18318" s="17">
        <v>66221.9828</v>
      </c>
    </row>
    <row r="18319" spans="1:14">
      <c r="A18319" s="16">
        <v>46327</v>
      </c>
      <c r="B18319" t="s">
        <v>18366</v>
      </c>
      <c r="C18319" t="s">
        <v>43</v>
      </c>
      <c r="D18319" t="s">
        <v>44</v>
      </c>
      <c r="E18319" t="s">
        <v>31</v>
      </c>
      <c r="F18319" t="s">
        <v>18319</v>
      </c>
      <c r="G18319" t="s">
        <v>16452</v>
      </c>
      <c r="H18319">
        <v>9</v>
      </c>
      <c r="I18319" s="17">
        <v>647390</v>
      </c>
      <c r="J18319" s="17">
        <v>0</v>
      </c>
      <c r="K18319" s="17">
        <v>647390</v>
      </c>
      <c r="L18319" s="17">
        <v>401381.8</v>
      </c>
      <c r="M18319" s="17">
        <v>246008.2</v>
      </c>
      <c r="N18319" s="17">
        <v>123996.7484</v>
      </c>
    </row>
    <row r="18320" spans="1:14">
      <c r="A18320" s="16">
        <v>46327</v>
      </c>
      <c r="B18320" t="s">
        <v>18367</v>
      </c>
      <c r="C18320" t="s">
        <v>73</v>
      </c>
      <c r="D18320" t="s">
        <v>74</v>
      </c>
      <c r="E18320" t="s">
        <v>24</v>
      </c>
      <c r="F18320" t="s">
        <v>18319</v>
      </c>
      <c r="G18320" t="s">
        <v>16452</v>
      </c>
      <c r="H18320">
        <v>2</v>
      </c>
      <c r="I18320" s="17">
        <v>213698</v>
      </c>
      <c r="J18320" s="17">
        <v>6410.94</v>
      </c>
      <c r="K18320" s="17">
        <v>207287.06</v>
      </c>
      <c r="L18320" s="17">
        <v>157538.17</v>
      </c>
      <c r="M18320" s="17">
        <v>49748.89</v>
      </c>
      <c r="N18320" s="17">
        <v>138992.9592</v>
      </c>
    </row>
    <row r="18321" spans="1:14">
      <c r="A18321" s="16">
        <v>46327</v>
      </c>
      <c r="B18321" t="s">
        <v>18368</v>
      </c>
      <c r="C18321" t="s">
        <v>47</v>
      </c>
      <c r="D18321" t="s">
        <v>48</v>
      </c>
      <c r="E18321" t="s">
        <v>35</v>
      </c>
      <c r="F18321" t="s">
        <v>18319</v>
      </c>
      <c r="G18321" t="s">
        <v>16452</v>
      </c>
      <c r="H18321">
        <v>9</v>
      </c>
      <c r="I18321" s="17">
        <v>454274</v>
      </c>
      <c r="J18321" s="17">
        <v>0</v>
      </c>
      <c r="K18321" s="17">
        <v>454274</v>
      </c>
      <c r="L18321" s="17">
        <v>327077.28</v>
      </c>
      <c r="M18321" s="17">
        <v>127196.72</v>
      </c>
      <c r="N18321" s="17">
        <v>85360.1765</v>
      </c>
    </row>
    <row r="18322" spans="1:14">
      <c r="A18322" s="16">
        <v>46327</v>
      </c>
      <c r="B18322" t="s">
        <v>18369</v>
      </c>
      <c r="C18322" t="s">
        <v>26</v>
      </c>
      <c r="D18322" t="s">
        <v>27</v>
      </c>
      <c r="E18322" t="s">
        <v>17</v>
      </c>
      <c r="F18322" t="s">
        <v>18319</v>
      </c>
      <c r="G18322" t="s">
        <v>16452</v>
      </c>
      <c r="H18322">
        <v>8</v>
      </c>
      <c r="I18322" s="17">
        <v>474851</v>
      </c>
      <c r="J18322" s="17">
        <v>47485.1</v>
      </c>
      <c r="K18322" s="17">
        <v>427365.9</v>
      </c>
      <c r="L18322" s="17">
        <v>299156.13</v>
      </c>
      <c r="M18322" s="17">
        <v>128209.77</v>
      </c>
      <c r="N18322" s="17">
        <v>66221.9828</v>
      </c>
    </row>
    <row r="18323" spans="1:14">
      <c r="A18323" s="16">
        <v>46327</v>
      </c>
      <c r="B18323" t="s">
        <v>18370</v>
      </c>
      <c r="C18323" t="s">
        <v>29</v>
      </c>
      <c r="D18323" t="s">
        <v>30</v>
      </c>
      <c r="E18323" t="s">
        <v>31</v>
      </c>
      <c r="F18323" t="s">
        <v>18319</v>
      </c>
      <c r="G18323" t="s">
        <v>16452</v>
      </c>
      <c r="H18323">
        <v>3</v>
      </c>
      <c r="I18323" s="17">
        <v>586959</v>
      </c>
      <c r="J18323" s="17">
        <v>82174.25999999999</v>
      </c>
      <c r="K18323" s="17">
        <v>504784.74</v>
      </c>
      <c r="L18323" s="17">
        <v>312966.54</v>
      </c>
      <c r="M18323" s="17">
        <v>191818.2</v>
      </c>
      <c r="N18323" s="17">
        <v>123996.7484</v>
      </c>
    </row>
    <row r="18324" spans="1:14">
      <c r="A18324" s="16">
        <v>46327</v>
      </c>
      <c r="B18324" t="s">
        <v>18371</v>
      </c>
      <c r="C18324" t="s">
        <v>26</v>
      </c>
      <c r="D18324" t="s">
        <v>27</v>
      </c>
      <c r="E18324" t="s">
        <v>17</v>
      </c>
      <c r="F18324" t="s">
        <v>18319</v>
      </c>
      <c r="G18324" t="s">
        <v>16452</v>
      </c>
      <c r="H18324">
        <v>9</v>
      </c>
      <c r="I18324" s="17">
        <v>512044</v>
      </c>
      <c r="J18324" s="17">
        <v>0</v>
      </c>
      <c r="K18324" s="17">
        <v>512044</v>
      </c>
      <c r="L18324" s="17">
        <v>358430.8</v>
      </c>
      <c r="M18324" s="17">
        <v>153613.2</v>
      </c>
      <c r="N18324" s="17">
        <v>66221.9828</v>
      </c>
    </row>
    <row r="18325" spans="1:14">
      <c r="A18325" s="16">
        <v>46327</v>
      </c>
      <c r="B18325" t="s">
        <v>18372</v>
      </c>
      <c r="C18325" t="s">
        <v>26</v>
      </c>
      <c r="D18325" t="s">
        <v>27</v>
      </c>
      <c r="E18325" t="s">
        <v>17</v>
      </c>
      <c r="F18325" t="s">
        <v>18319</v>
      </c>
      <c r="G18325" t="s">
        <v>16452</v>
      </c>
      <c r="H18325">
        <v>9</v>
      </c>
      <c r="I18325" s="17">
        <v>227456</v>
      </c>
      <c r="J18325" s="17">
        <v>18196.48</v>
      </c>
      <c r="K18325" s="17">
        <v>209259.52</v>
      </c>
      <c r="L18325" s="17">
        <v>146481.66</v>
      </c>
      <c r="M18325" s="17">
        <v>62777.86</v>
      </c>
      <c r="N18325" s="17">
        <v>66221.9828</v>
      </c>
    </row>
    <row r="18326" spans="1:14">
      <c r="A18326" s="16">
        <v>46328</v>
      </c>
      <c r="B18326" t="s">
        <v>18373</v>
      </c>
      <c r="C18326" t="s">
        <v>26</v>
      </c>
      <c r="D18326" t="s">
        <v>27</v>
      </c>
      <c r="E18326" t="s">
        <v>17</v>
      </c>
      <c r="F18326" t="s">
        <v>18319</v>
      </c>
      <c r="G18326" t="s">
        <v>16452</v>
      </c>
      <c r="H18326">
        <v>3</v>
      </c>
      <c r="I18326" s="17">
        <v>611456</v>
      </c>
      <c r="J18326" s="17">
        <v>24458.24</v>
      </c>
      <c r="K18326" s="17">
        <v>586997.76</v>
      </c>
      <c r="L18326" s="17">
        <v>410898.43</v>
      </c>
      <c r="M18326" s="17">
        <v>176099.33</v>
      </c>
      <c r="N18326" s="17">
        <v>66221.9828</v>
      </c>
    </row>
    <row r="18327" spans="1:14">
      <c r="A18327" s="16">
        <v>46328</v>
      </c>
      <c r="B18327" t="s">
        <v>18374</v>
      </c>
      <c r="C18327" t="s">
        <v>15</v>
      </c>
      <c r="D18327" t="s">
        <v>16</v>
      </c>
      <c r="E18327" t="s">
        <v>17</v>
      </c>
      <c r="F18327" t="s">
        <v>18319</v>
      </c>
      <c r="G18327" t="s">
        <v>16452</v>
      </c>
      <c r="H18327">
        <v>2</v>
      </c>
      <c r="I18327" s="17">
        <v>636573</v>
      </c>
      <c r="J18327" s="17">
        <v>82754.49000000001</v>
      </c>
      <c r="K18327" s="17">
        <v>553818.51</v>
      </c>
      <c r="L18327" s="17">
        <v>387672.96</v>
      </c>
      <c r="M18327" s="17">
        <v>166145.55</v>
      </c>
      <c r="N18327" s="17">
        <v>66221.9828</v>
      </c>
    </row>
    <row r="18328" spans="1:14">
      <c r="A18328" s="16">
        <v>46328</v>
      </c>
      <c r="B18328" t="s">
        <v>18375</v>
      </c>
      <c r="C18328" t="s">
        <v>73</v>
      </c>
      <c r="D18328" t="s">
        <v>74</v>
      </c>
      <c r="E18328" t="s">
        <v>24</v>
      </c>
      <c r="F18328" t="s">
        <v>18319</v>
      </c>
      <c r="G18328" t="s">
        <v>16452</v>
      </c>
      <c r="H18328">
        <v>2</v>
      </c>
      <c r="I18328" s="17">
        <v>278159</v>
      </c>
      <c r="J18328" s="17">
        <v>30597.49</v>
      </c>
      <c r="K18328" s="17">
        <v>247561.51</v>
      </c>
      <c r="L18328" s="17">
        <v>188146.75</v>
      </c>
      <c r="M18328" s="17">
        <v>59414.76</v>
      </c>
      <c r="N18328" s="17">
        <v>138992.9592</v>
      </c>
    </row>
    <row r="18329" spans="1:14">
      <c r="A18329" s="16">
        <v>46328</v>
      </c>
      <c r="B18329" t="s">
        <v>18376</v>
      </c>
      <c r="C18329" t="s">
        <v>22</v>
      </c>
      <c r="D18329" t="s">
        <v>23</v>
      </c>
      <c r="E18329" t="s">
        <v>24</v>
      </c>
      <c r="F18329" t="s">
        <v>18319</v>
      </c>
      <c r="G18329" t="s">
        <v>16452</v>
      </c>
      <c r="H18329">
        <v>10</v>
      </c>
      <c r="I18329" s="17">
        <v>804813</v>
      </c>
      <c r="J18329" s="17">
        <v>88529.42999999999</v>
      </c>
      <c r="K18329" s="17">
        <v>716283.5699999999</v>
      </c>
      <c r="L18329" s="17">
        <v>544375.51</v>
      </c>
      <c r="M18329" s="17">
        <v>171908.06</v>
      </c>
      <c r="N18329" s="17">
        <v>138992.9592</v>
      </c>
    </row>
    <row r="18330" spans="1:14">
      <c r="A18330" s="16">
        <v>46328</v>
      </c>
      <c r="B18330" t="s">
        <v>18377</v>
      </c>
      <c r="C18330" t="s">
        <v>47</v>
      </c>
      <c r="D18330" t="s">
        <v>48</v>
      </c>
      <c r="E18330" t="s">
        <v>35</v>
      </c>
      <c r="F18330" t="s">
        <v>18319</v>
      </c>
      <c r="G18330" t="s">
        <v>16452</v>
      </c>
      <c r="H18330">
        <v>2</v>
      </c>
      <c r="I18330" s="17">
        <v>327368</v>
      </c>
      <c r="J18330" s="17">
        <v>26189.44</v>
      </c>
      <c r="K18330" s="17">
        <v>301178.56</v>
      </c>
      <c r="L18330" s="17">
        <v>216848.56</v>
      </c>
      <c r="M18330" s="17">
        <v>84330</v>
      </c>
      <c r="N18330" s="17">
        <v>85360.1765</v>
      </c>
    </row>
    <row r="18331" spans="1:14">
      <c r="A18331" s="16">
        <v>46328</v>
      </c>
      <c r="B18331" t="s">
        <v>18378</v>
      </c>
      <c r="C18331" t="s">
        <v>43</v>
      </c>
      <c r="D18331" t="s">
        <v>44</v>
      </c>
      <c r="E18331" t="s">
        <v>31</v>
      </c>
      <c r="F18331" t="s">
        <v>18319</v>
      </c>
      <c r="G18331" t="s">
        <v>16452</v>
      </c>
      <c r="H18331">
        <v>11</v>
      </c>
      <c r="I18331" s="17">
        <v>66734</v>
      </c>
      <c r="J18331" s="17">
        <v>4671.38</v>
      </c>
      <c r="K18331" s="17">
        <v>62062.62</v>
      </c>
      <c r="L18331" s="17">
        <v>38478.82</v>
      </c>
      <c r="M18331" s="17">
        <v>23583.8</v>
      </c>
      <c r="N18331" s="17">
        <v>123996.7484</v>
      </c>
    </row>
    <row r="18332" spans="1:14">
      <c r="A18332" s="16">
        <v>46328</v>
      </c>
      <c r="B18332" t="s">
        <v>18379</v>
      </c>
      <c r="C18332" t="s">
        <v>47</v>
      </c>
      <c r="D18332" t="s">
        <v>48</v>
      </c>
      <c r="E18332" t="s">
        <v>35</v>
      </c>
      <c r="F18332" t="s">
        <v>18319</v>
      </c>
      <c r="G18332" t="s">
        <v>16452</v>
      </c>
      <c r="H18332">
        <v>6</v>
      </c>
      <c r="I18332" s="17">
        <v>101413</v>
      </c>
      <c r="J18332" s="17">
        <v>0</v>
      </c>
      <c r="K18332" s="17">
        <v>101413</v>
      </c>
      <c r="L18332" s="17">
        <v>73017.36</v>
      </c>
      <c r="M18332" s="17">
        <v>28395.64</v>
      </c>
      <c r="N18332" s="17">
        <v>85360.1765</v>
      </c>
    </row>
    <row r="18333" spans="1:14">
      <c r="A18333" s="16">
        <v>46328</v>
      </c>
      <c r="B18333" t="s">
        <v>18380</v>
      </c>
      <c r="C18333" t="s">
        <v>15</v>
      </c>
      <c r="D18333" t="s">
        <v>16</v>
      </c>
      <c r="E18333" t="s">
        <v>17</v>
      </c>
      <c r="F18333" t="s">
        <v>18319</v>
      </c>
      <c r="G18333" t="s">
        <v>16452</v>
      </c>
      <c r="H18333">
        <v>4</v>
      </c>
      <c r="I18333" s="17">
        <v>593931</v>
      </c>
      <c r="J18333" s="17">
        <v>0</v>
      </c>
      <c r="K18333" s="17">
        <v>593931</v>
      </c>
      <c r="L18333" s="17">
        <v>415751.7</v>
      </c>
      <c r="M18333" s="17">
        <v>178179.3</v>
      </c>
      <c r="N18333" s="17">
        <v>66221.9828</v>
      </c>
    </row>
    <row r="18334" spans="1:14">
      <c r="A18334" s="16">
        <v>46328</v>
      </c>
      <c r="B18334" t="s">
        <v>18381</v>
      </c>
      <c r="C18334" t="s">
        <v>26</v>
      </c>
      <c r="D18334" t="s">
        <v>27</v>
      </c>
      <c r="E18334" t="s">
        <v>17</v>
      </c>
      <c r="F18334" t="s">
        <v>18319</v>
      </c>
      <c r="G18334" t="s">
        <v>16452</v>
      </c>
      <c r="H18334">
        <v>11</v>
      </c>
      <c r="I18334" s="17">
        <v>781979</v>
      </c>
      <c r="J18334" s="17">
        <v>86017.69</v>
      </c>
      <c r="K18334" s="17">
        <v>695961.3100000001</v>
      </c>
      <c r="L18334" s="17">
        <v>487172.92</v>
      </c>
      <c r="M18334" s="17">
        <v>208788.39</v>
      </c>
      <c r="N18334" s="17">
        <v>66221.9828</v>
      </c>
    </row>
    <row r="18335" spans="1:14">
      <c r="A18335" s="16">
        <v>46328</v>
      </c>
      <c r="B18335" t="s">
        <v>18382</v>
      </c>
      <c r="C18335" t="s">
        <v>26</v>
      </c>
      <c r="D18335" t="s">
        <v>27</v>
      </c>
      <c r="E18335" t="s">
        <v>17</v>
      </c>
      <c r="F18335" t="s">
        <v>18319</v>
      </c>
      <c r="G18335" t="s">
        <v>16452</v>
      </c>
      <c r="H18335">
        <v>11</v>
      </c>
      <c r="I18335" s="17">
        <v>238813</v>
      </c>
      <c r="J18335" s="17">
        <v>0</v>
      </c>
      <c r="K18335" s="17">
        <v>238813</v>
      </c>
      <c r="L18335" s="17">
        <v>167169.1</v>
      </c>
      <c r="M18335" s="17">
        <v>71643.89999999999</v>
      </c>
      <c r="N18335" s="17">
        <v>66221.9828</v>
      </c>
    </row>
    <row r="18336" spans="1:14">
      <c r="A18336" s="16">
        <v>46328</v>
      </c>
      <c r="B18336" t="s">
        <v>18383</v>
      </c>
      <c r="C18336" t="s">
        <v>29</v>
      </c>
      <c r="D18336" t="s">
        <v>30</v>
      </c>
      <c r="E18336" t="s">
        <v>31</v>
      </c>
      <c r="F18336" t="s">
        <v>18319</v>
      </c>
      <c r="G18336" t="s">
        <v>16452</v>
      </c>
      <c r="H18336">
        <v>9</v>
      </c>
      <c r="I18336" s="17">
        <v>252581</v>
      </c>
      <c r="J18336" s="17">
        <v>32835.53</v>
      </c>
      <c r="K18336" s="17">
        <v>219745.47</v>
      </c>
      <c r="L18336" s="17">
        <v>136242.19</v>
      </c>
      <c r="M18336" s="17">
        <v>83503.28</v>
      </c>
      <c r="N18336" s="17">
        <v>123996.7484</v>
      </c>
    </row>
    <row r="18337" spans="1:14">
      <c r="A18337" s="16">
        <v>46328</v>
      </c>
      <c r="B18337" t="s">
        <v>18384</v>
      </c>
      <c r="C18337" t="s">
        <v>26</v>
      </c>
      <c r="D18337" t="s">
        <v>27</v>
      </c>
      <c r="E18337" t="s">
        <v>17</v>
      </c>
      <c r="F18337" t="s">
        <v>18319</v>
      </c>
      <c r="G18337" t="s">
        <v>16452</v>
      </c>
      <c r="H18337">
        <v>4</v>
      </c>
      <c r="I18337" s="17">
        <v>549415</v>
      </c>
      <c r="J18337" s="17">
        <v>0</v>
      </c>
      <c r="K18337" s="17">
        <v>549415</v>
      </c>
      <c r="L18337" s="17">
        <v>384590.5</v>
      </c>
      <c r="M18337" s="17">
        <v>164824.5</v>
      </c>
      <c r="N18337" s="17">
        <v>66221.9828</v>
      </c>
    </row>
    <row r="18338" spans="1:14">
      <c r="A18338" s="16">
        <v>46328</v>
      </c>
      <c r="B18338" t="s">
        <v>18385</v>
      </c>
      <c r="C18338" t="s">
        <v>15</v>
      </c>
      <c r="D18338" t="s">
        <v>16</v>
      </c>
      <c r="E18338" t="s">
        <v>17</v>
      </c>
      <c r="F18338" t="s">
        <v>18319</v>
      </c>
      <c r="G18338" t="s">
        <v>16452</v>
      </c>
      <c r="H18338">
        <v>10</v>
      </c>
      <c r="I18338" s="17">
        <v>324865</v>
      </c>
      <c r="J18338" s="17">
        <v>9745.950000000001</v>
      </c>
      <c r="K18338" s="17">
        <v>315119.05</v>
      </c>
      <c r="L18338" s="17">
        <v>220583.34</v>
      </c>
      <c r="M18338" s="17">
        <v>94535.71000000001</v>
      </c>
      <c r="N18338" s="17">
        <v>66221.9828</v>
      </c>
    </row>
    <row r="18339" spans="1:14">
      <c r="A18339" s="16">
        <v>46328</v>
      </c>
      <c r="B18339" t="s">
        <v>18386</v>
      </c>
      <c r="C18339" t="s">
        <v>73</v>
      </c>
      <c r="D18339" t="s">
        <v>74</v>
      </c>
      <c r="E18339" t="s">
        <v>24</v>
      </c>
      <c r="F18339" t="s">
        <v>18319</v>
      </c>
      <c r="G18339" t="s">
        <v>16452</v>
      </c>
      <c r="H18339">
        <v>4</v>
      </c>
      <c r="I18339" s="17">
        <v>264891</v>
      </c>
      <c r="J18339" s="17">
        <v>15893.46</v>
      </c>
      <c r="K18339" s="17">
        <v>248997.54</v>
      </c>
      <c r="L18339" s="17">
        <v>189238.13</v>
      </c>
      <c r="M18339" s="17">
        <v>59759.41</v>
      </c>
      <c r="N18339" s="17">
        <v>138992.9592</v>
      </c>
    </row>
    <row r="18340" spans="1:14">
      <c r="A18340" s="16">
        <v>46328</v>
      </c>
      <c r="B18340" t="s">
        <v>18387</v>
      </c>
      <c r="C18340" t="s">
        <v>43</v>
      </c>
      <c r="D18340" t="s">
        <v>44</v>
      </c>
      <c r="E18340" t="s">
        <v>31</v>
      </c>
      <c r="F18340" t="s">
        <v>18319</v>
      </c>
      <c r="G18340" t="s">
        <v>16452</v>
      </c>
      <c r="H18340">
        <v>10</v>
      </c>
      <c r="I18340" s="17">
        <v>577531</v>
      </c>
      <c r="J18340" s="17">
        <v>51977.79</v>
      </c>
      <c r="K18340" s="17">
        <v>525553.21</v>
      </c>
      <c r="L18340" s="17">
        <v>325842.99</v>
      </c>
      <c r="M18340" s="17">
        <v>199710.22</v>
      </c>
      <c r="N18340" s="17">
        <v>123996.7484</v>
      </c>
    </row>
    <row r="18341" spans="1:14">
      <c r="A18341" s="16">
        <v>46328</v>
      </c>
      <c r="B18341" t="s">
        <v>18388</v>
      </c>
      <c r="C18341" t="s">
        <v>22</v>
      </c>
      <c r="D18341" t="s">
        <v>23</v>
      </c>
      <c r="E18341" t="s">
        <v>24</v>
      </c>
      <c r="F18341" t="s">
        <v>18319</v>
      </c>
      <c r="G18341" t="s">
        <v>16452</v>
      </c>
      <c r="H18341">
        <v>9</v>
      </c>
      <c r="I18341" s="17">
        <v>62221</v>
      </c>
      <c r="J18341" s="17">
        <v>3111.05</v>
      </c>
      <c r="K18341" s="17">
        <v>59109.95</v>
      </c>
      <c r="L18341" s="17">
        <v>44923.56</v>
      </c>
      <c r="M18341" s="17">
        <v>14186.39</v>
      </c>
      <c r="N18341" s="17">
        <v>138992.9592</v>
      </c>
    </row>
    <row r="18342" spans="1:14">
      <c r="A18342" s="16">
        <v>46328</v>
      </c>
      <c r="B18342" t="s">
        <v>18389</v>
      </c>
      <c r="C18342" t="s">
        <v>33</v>
      </c>
      <c r="D18342" t="s">
        <v>34</v>
      </c>
      <c r="E18342" t="s">
        <v>35</v>
      </c>
      <c r="F18342" t="s">
        <v>18319</v>
      </c>
      <c r="G18342" t="s">
        <v>16452</v>
      </c>
      <c r="H18342">
        <v>8</v>
      </c>
      <c r="I18342" s="17">
        <v>779877</v>
      </c>
      <c r="J18342" s="17">
        <v>38993.85</v>
      </c>
      <c r="K18342" s="17">
        <v>740883.15</v>
      </c>
      <c r="L18342" s="17">
        <v>533435.87</v>
      </c>
      <c r="M18342" s="17">
        <v>207447.28</v>
      </c>
      <c r="N18342" s="17">
        <v>85360.1765</v>
      </c>
    </row>
    <row r="18343" spans="1:14">
      <c r="A18343" s="16">
        <v>46328</v>
      </c>
      <c r="B18343" t="s">
        <v>18390</v>
      </c>
      <c r="C18343" t="s">
        <v>26</v>
      </c>
      <c r="D18343" t="s">
        <v>27</v>
      </c>
      <c r="E18343" t="s">
        <v>17</v>
      </c>
      <c r="F18343" t="s">
        <v>18319</v>
      </c>
      <c r="G18343" t="s">
        <v>16452</v>
      </c>
      <c r="H18343">
        <v>11</v>
      </c>
      <c r="I18343" s="17">
        <v>755479</v>
      </c>
      <c r="J18343" s="17">
        <v>0</v>
      </c>
      <c r="K18343" s="17">
        <v>755479</v>
      </c>
      <c r="L18343" s="17">
        <v>528835.3</v>
      </c>
      <c r="M18343" s="17">
        <v>226643.7</v>
      </c>
      <c r="N18343" s="17">
        <v>66221.9828</v>
      </c>
    </row>
    <row r="18344" spans="1:14">
      <c r="A18344" s="16">
        <v>46328</v>
      </c>
      <c r="B18344" t="s">
        <v>18391</v>
      </c>
      <c r="C18344" t="s">
        <v>29</v>
      </c>
      <c r="D18344" t="s">
        <v>30</v>
      </c>
      <c r="E18344" t="s">
        <v>31</v>
      </c>
      <c r="F18344" t="s">
        <v>18319</v>
      </c>
      <c r="G18344" t="s">
        <v>16452</v>
      </c>
      <c r="H18344">
        <v>12</v>
      </c>
      <c r="I18344" s="17">
        <v>237711</v>
      </c>
      <c r="J18344" s="17">
        <v>16639.77</v>
      </c>
      <c r="K18344" s="17">
        <v>221071.23</v>
      </c>
      <c r="L18344" s="17">
        <v>137064.16</v>
      </c>
      <c r="M18344" s="17">
        <v>84007.07000000001</v>
      </c>
      <c r="N18344" s="17">
        <v>123996.7484</v>
      </c>
    </row>
    <row r="18345" spans="1:14">
      <c r="A18345" s="16">
        <v>46328</v>
      </c>
      <c r="B18345" t="s">
        <v>18392</v>
      </c>
      <c r="C18345" t="s">
        <v>47</v>
      </c>
      <c r="D18345" t="s">
        <v>48</v>
      </c>
      <c r="E18345" t="s">
        <v>35</v>
      </c>
      <c r="F18345" t="s">
        <v>18319</v>
      </c>
      <c r="G18345" t="s">
        <v>16452</v>
      </c>
      <c r="H18345">
        <v>10</v>
      </c>
      <c r="I18345" s="17">
        <v>591481</v>
      </c>
      <c r="J18345" s="17">
        <v>65062.91</v>
      </c>
      <c r="K18345" s="17">
        <v>526418.09</v>
      </c>
      <c r="L18345" s="17">
        <v>379021.02</v>
      </c>
      <c r="M18345" s="17">
        <v>147397.07</v>
      </c>
      <c r="N18345" s="17">
        <v>85360.1765</v>
      </c>
    </row>
    <row r="18346" spans="1:14">
      <c r="A18346" s="16">
        <v>46328</v>
      </c>
      <c r="B18346" t="s">
        <v>18393</v>
      </c>
      <c r="C18346" t="s">
        <v>22</v>
      </c>
      <c r="D18346" t="s">
        <v>23</v>
      </c>
      <c r="E18346" t="s">
        <v>24</v>
      </c>
      <c r="F18346" t="s">
        <v>18319</v>
      </c>
      <c r="G18346" t="s">
        <v>16452</v>
      </c>
      <c r="H18346">
        <v>10</v>
      </c>
      <c r="I18346" s="17">
        <v>716867</v>
      </c>
      <c r="J18346" s="17">
        <v>43012.02</v>
      </c>
      <c r="K18346" s="17">
        <v>673854.98</v>
      </c>
      <c r="L18346" s="17">
        <v>512129.78</v>
      </c>
      <c r="M18346" s="17">
        <v>161725.2</v>
      </c>
      <c r="N18346" s="17">
        <v>138992.9592</v>
      </c>
    </row>
    <row r="18347" spans="1:14">
      <c r="A18347" s="16">
        <v>46328</v>
      </c>
      <c r="B18347" t="s">
        <v>18394</v>
      </c>
      <c r="C18347" t="s">
        <v>26</v>
      </c>
      <c r="D18347" t="s">
        <v>27</v>
      </c>
      <c r="E18347" t="s">
        <v>17</v>
      </c>
      <c r="F18347" t="s">
        <v>18319</v>
      </c>
      <c r="G18347" t="s">
        <v>16452</v>
      </c>
      <c r="H18347">
        <v>8</v>
      </c>
      <c r="I18347" s="17">
        <v>542333</v>
      </c>
      <c r="J18347" s="17">
        <v>81349.95</v>
      </c>
      <c r="K18347" s="17">
        <v>460983.05</v>
      </c>
      <c r="L18347" s="17">
        <v>322688.13</v>
      </c>
      <c r="M18347" s="17">
        <v>138294.92</v>
      </c>
      <c r="N18347" s="17">
        <v>66221.9828</v>
      </c>
    </row>
    <row r="18348" spans="1:14">
      <c r="A18348" s="16">
        <v>46328</v>
      </c>
      <c r="B18348" t="s">
        <v>18395</v>
      </c>
      <c r="C18348" t="s">
        <v>73</v>
      </c>
      <c r="D18348" t="s">
        <v>74</v>
      </c>
      <c r="E18348" t="s">
        <v>24</v>
      </c>
      <c r="F18348" t="s">
        <v>18319</v>
      </c>
      <c r="G18348" t="s">
        <v>16452</v>
      </c>
      <c r="H18348">
        <v>7</v>
      </c>
      <c r="I18348" s="17">
        <v>452887</v>
      </c>
      <c r="J18348" s="17">
        <v>49817.57</v>
      </c>
      <c r="K18348" s="17">
        <v>403069.43</v>
      </c>
      <c r="L18348" s="17">
        <v>306332.77</v>
      </c>
      <c r="M18348" s="17">
        <v>96736.66</v>
      </c>
      <c r="N18348" s="17">
        <v>138992.9592</v>
      </c>
    </row>
    <row r="18349" spans="1:14">
      <c r="A18349" s="16">
        <v>46328</v>
      </c>
      <c r="B18349" t="s">
        <v>18396</v>
      </c>
      <c r="C18349" t="s">
        <v>47</v>
      </c>
      <c r="D18349" t="s">
        <v>48</v>
      </c>
      <c r="E18349" t="s">
        <v>35</v>
      </c>
      <c r="F18349" t="s">
        <v>18319</v>
      </c>
      <c r="G18349" t="s">
        <v>16452</v>
      </c>
      <c r="H18349">
        <v>8</v>
      </c>
      <c r="I18349" s="17">
        <v>491355</v>
      </c>
      <c r="J18349" s="17">
        <v>0</v>
      </c>
      <c r="K18349" s="17">
        <v>491355</v>
      </c>
      <c r="L18349" s="17">
        <v>353775.6</v>
      </c>
      <c r="M18349" s="17">
        <v>137579.4</v>
      </c>
      <c r="N18349" s="17">
        <v>85360.1765</v>
      </c>
    </row>
    <row r="18350" spans="1:14">
      <c r="A18350" s="16">
        <v>46328</v>
      </c>
      <c r="B18350" t="s">
        <v>18397</v>
      </c>
      <c r="C18350" t="s">
        <v>47</v>
      </c>
      <c r="D18350" t="s">
        <v>48</v>
      </c>
      <c r="E18350" t="s">
        <v>35</v>
      </c>
      <c r="F18350" t="s">
        <v>18319</v>
      </c>
      <c r="G18350" t="s">
        <v>16452</v>
      </c>
      <c r="H18350">
        <v>7</v>
      </c>
      <c r="I18350" s="17">
        <v>156936</v>
      </c>
      <c r="J18350" s="17">
        <v>14124.24</v>
      </c>
      <c r="K18350" s="17">
        <v>142811.76</v>
      </c>
      <c r="L18350" s="17">
        <v>102824.47</v>
      </c>
      <c r="M18350" s="17">
        <v>39987.29</v>
      </c>
      <c r="N18350" s="17">
        <v>85360.1765</v>
      </c>
    </row>
    <row r="18351" spans="1:14">
      <c r="A18351" s="16">
        <v>46328</v>
      </c>
      <c r="B18351" t="s">
        <v>18398</v>
      </c>
      <c r="C18351" t="s">
        <v>43</v>
      </c>
      <c r="D18351" t="s">
        <v>44</v>
      </c>
      <c r="E18351" t="s">
        <v>31</v>
      </c>
      <c r="F18351" t="s">
        <v>18319</v>
      </c>
      <c r="G18351" t="s">
        <v>16452</v>
      </c>
      <c r="H18351">
        <v>12</v>
      </c>
      <c r="I18351" s="17">
        <v>711983</v>
      </c>
      <c r="J18351" s="17">
        <v>42718.98</v>
      </c>
      <c r="K18351" s="17">
        <v>669264.02</v>
      </c>
      <c r="L18351" s="17">
        <v>414943.69</v>
      </c>
      <c r="M18351" s="17">
        <v>254320.33</v>
      </c>
      <c r="N18351" s="17">
        <v>123996.7484</v>
      </c>
    </row>
    <row r="18352" spans="1:14">
      <c r="A18352" s="16">
        <v>46328</v>
      </c>
      <c r="B18352" t="s">
        <v>18399</v>
      </c>
      <c r="C18352" t="s">
        <v>43</v>
      </c>
      <c r="D18352" t="s">
        <v>44</v>
      </c>
      <c r="E18352" t="s">
        <v>31</v>
      </c>
      <c r="F18352" t="s">
        <v>18319</v>
      </c>
      <c r="G18352" t="s">
        <v>16452</v>
      </c>
      <c r="H18352">
        <v>8</v>
      </c>
      <c r="I18352" s="17">
        <v>445707</v>
      </c>
      <c r="J18352" s="17">
        <v>57941.91</v>
      </c>
      <c r="K18352" s="17">
        <v>387765.09</v>
      </c>
      <c r="L18352" s="17">
        <v>240414.36</v>
      </c>
      <c r="M18352" s="17">
        <v>147350.73</v>
      </c>
      <c r="N18352" s="17">
        <v>123996.7484</v>
      </c>
    </row>
    <row r="18353" spans="1:14">
      <c r="A18353" s="16">
        <v>46328</v>
      </c>
      <c r="B18353" t="s">
        <v>18400</v>
      </c>
      <c r="C18353" t="s">
        <v>26</v>
      </c>
      <c r="D18353" t="s">
        <v>27</v>
      </c>
      <c r="E18353" t="s">
        <v>17</v>
      </c>
      <c r="F18353" t="s">
        <v>18319</v>
      </c>
      <c r="G18353" t="s">
        <v>16452</v>
      </c>
      <c r="H18353">
        <v>7</v>
      </c>
      <c r="I18353" s="17">
        <v>769460</v>
      </c>
      <c r="J18353" s="17">
        <v>23083.8</v>
      </c>
      <c r="K18353" s="17">
        <v>746376.2</v>
      </c>
      <c r="L18353" s="17">
        <v>522463.34</v>
      </c>
      <c r="M18353" s="17">
        <v>223912.86</v>
      </c>
      <c r="N18353" s="17">
        <v>66221.9828</v>
      </c>
    </row>
    <row r="18354" spans="1:14">
      <c r="A18354" s="16">
        <v>46328</v>
      </c>
      <c r="B18354" t="s">
        <v>18401</v>
      </c>
      <c r="C18354" t="s">
        <v>29</v>
      </c>
      <c r="D18354" t="s">
        <v>30</v>
      </c>
      <c r="E18354" t="s">
        <v>31</v>
      </c>
      <c r="F18354" t="s">
        <v>18319</v>
      </c>
      <c r="G18354" t="s">
        <v>16452</v>
      </c>
      <c r="H18354">
        <v>3</v>
      </c>
      <c r="I18354" s="17">
        <v>169955</v>
      </c>
      <c r="J18354" s="17">
        <v>0</v>
      </c>
      <c r="K18354" s="17">
        <v>169955</v>
      </c>
      <c r="L18354" s="17">
        <v>105372.1</v>
      </c>
      <c r="M18354" s="17">
        <v>64582.9</v>
      </c>
      <c r="N18354" s="17">
        <v>123996.7484</v>
      </c>
    </row>
    <row r="18355" spans="1:14">
      <c r="A18355" s="16">
        <v>46328</v>
      </c>
      <c r="B18355" t="s">
        <v>18402</v>
      </c>
      <c r="C18355" t="s">
        <v>22</v>
      </c>
      <c r="D18355" t="s">
        <v>23</v>
      </c>
      <c r="E18355" t="s">
        <v>24</v>
      </c>
      <c r="F18355" t="s">
        <v>18319</v>
      </c>
      <c r="G18355" t="s">
        <v>16452</v>
      </c>
      <c r="H18355">
        <v>9</v>
      </c>
      <c r="I18355" s="17">
        <v>121232</v>
      </c>
      <c r="J18355" s="17">
        <v>12123.2</v>
      </c>
      <c r="K18355" s="17">
        <v>109108.8</v>
      </c>
      <c r="L18355" s="17">
        <v>82922.69</v>
      </c>
      <c r="M18355" s="17">
        <v>26186.11</v>
      </c>
      <c r="N18355" s="17">
        <v>138992.9592</v>
      </c>
    </row>
    <row r="18356" spans="1:14">
      <c r="A18356" s="16">
        <v>46328</v>
      </c>
      <c r="B18356" t="s">
        <v>18403</v>
      </c>
      <c r="C18356" t="s">
        <v>73</v>
      </c>
      <c r="D18356" t="s">
        <v>74</v>
      </c>
      <c r="E18356" t="s">
        <v>24</v>
      </c>
      <c r="F18356" t="s">
        <v>18319</v>
      </c>
      <c r="G18356" t="s">
        <v>16452</v>
      </c>
      <c r="H18356">
        <v>10</v>
      </c>
      <c r="I18356" s="17">
        <v>316382</v>
      </c>
      <c r="J18356" s="17">
        <v>0</v>
      </c>
      <c r="K18356" s="17">
        <v>316382</v>
      </c>
      <c r="L18356" s="17">
        <v>240450.32</v>
      </c>
      <c r="M18356" s="17">
        <v>75931.67999999999</v>
      </c>
      <c r="N18356" s="17">
        <v>138992.9592</v>
      </c>
    </row>
    <row r="18357" spans="1:14">
      <c r="A18357" s="16">
        <v>46328</v>
      </c>
      <c r="B18357" t="s">
        <v>18404</v>
      </c>
      <c r="C18357" t="s">
        <v>47</v>
      </c>
      <c r="D18357" t="s">
        <v>48</v>
      </c>
      <c r="E18357" t="s">
        <v>35</v>
      </c>
      <c r="F18357" t="s">
        <v>18319</v>
      </c>
      <c r="G18357" t="s">
        <v>16452</v>
      </c>
      <c r="H18357">
        <v>1</v>
      </c>
      <c r="I18357" s="17">
        <v>53301</v>
      </c>
      <c r="J18357" s="17">
        <v>0</v>
      </c>
      <c r="K18357" s="17">
        <v>53301</v>
      </c>
      <c r="L18357" s="17">
        <v>38376.72</v>
      </c>
      <c r="M18357" s="17">
        <v>14924.28</v>
      </c>
      <c r="N18357" s="17">
        <v>85360.1765</v>
      </c>
    </row>
    <row r="18358" spans="1:14">
      <c r="A18358" s="16">
        <v>46328</v>
      </c>
      <c r="B18358" t="s">
        <v>18405</v>
      </c>
      <c r="C18358" t="s">
        <v>22</v>
      </c>
      <c r="D18358" t="s">
        <v>23</v>
      </c>
      <c r="E18358" t="s">
        <v>24</v>
      </c>
      <c r="F18358" t="s">
        <v>18319</v>
      </c>
      <c r="G18358" t="s">
        <v>16452</v>
      </c>
      <c r="H18358">
        <v>5</v>
      </c>
      <c r="I18358" s="17">
        <v>802004</v>
      </c>
      <c r="J18358" s="17">
        <v>0</v>
      </c>
      <c r="K18358" s="17">
        <v>802004</v>
      </c>
      <c r="L18358" s="17">
        <v>609523.04</v>
      </c>
      <c r="M18358" s="17">
        <v>192480.96</v>
      </c>
      <c r="N18358" s="17">
        <v>138992.9592</v>
      </c>
    </row>
    <row r="18359" spans="1:14">
      <c r="A18359" s="16">
        <v>46328</v>
      </c>
      <c r="B18359" t="s">
        <v>18406</v>
      </c>
      <c r="C18359" t="s">
        <v>43</v>
      </c>
      <c r="D18359" t="s">
        <v>44</v>
      </c>
      <c r="E18359" t="s">
        <v>31</v>
      </c>
      <c r="F18359" t="s">
        <v>18319</v>
      </c>
      <c r="G18359" t="s">
        <v>16452</v>
      </c>
      <c r="H18359">
        <v>12</v>
      </c>
      <c r="I18359" s="17">
        <v>399412</v>
      </c>
      <c r="J18359" s="17">
        <v>51923.56</v>
      </c>
      <c r="K18359" s="17">
        <v>347488.44</v>
      </c>
      <c r="L18359" s="17">
        <v>215442.83</v>
      </c>
      <c r="M18359" s="17">
        <v>132045.61</v>
      </c>
      <c r="N18359" s="17">
        <v>123996.7484</v>
      </c>
    </row>
    <row r="18360" spans="1:14">
      <c r="A18360" s="16">
        <v>46328</v>
      </c>
      <c r="B18360" t="s">
        <v>18407</v>
      </c>
      <c r="C18360" t="s">
        <v>15</v>
      </c>
      <c r="D18360" t="s">
        <v>16</v>
      </c>
      <c r="E18360" t="s">
        <v>17</v>
      </c>
      <c r="F18360" t="s">
        <v>18319</v>
      </c>
      <c r="G18360" t="s">
        <v>16452</v>
      </c>
      <c r="H18360">
        <v>6</v>
      </c>
      <c r="I18360" s="17">
        <v>550714</v>
      </c>
      <c r="J18360" s="17">
        <v>22028.56</v>
      </c>
      <c r="K18360" s="17">
        <v>528685.4399999999</v>
      </c>
      <c r="L18360" s="17">
        <v>370079.81</v>
      </c>
      <c r="M18360" s="17">
        <v>158605.63</v>
      </c>
      <c r="N18360" s="17">
        <v>66221.9828</v>
      </c>
    </row>
    <row r="18361" spans="1:14">
      <c r="A18361" s="16">
        <v>46328</v>
      </c>
      <c r="B18361" t="s">
        <v>18408</v>
      </c>
      <c r="C18361" t="s">
        <v>22</v>
      </c>
      <c r="D18361" t="s">
        <v>23</v>
      </c>
      <c r="E18361" t="s">
        <v>24</v>
      </c>
      <c r="F18361" t="s">
        <v>18319</v>
      </c>
      <c r="G18361" t="s">
        <v>16452</v>
      </c>
      <c r="H18361">
        <v>11</v>
      </c>
      <c r="I18361" s="17">
        <v>844346</v>
      </c>
      <c r="J18361" s="17">
        <v>101321.52</v>
      </c>
      <c r="K18361" s="17">
        <v>743024.48</v>
      </c>
      <c r="L18361" s="17">
        <v>564698.6</v>
      </c>
      <c r="M18361" s="17">
        <v>178325.88</v>
      </c>
      <c r="N18361" s="17">
        <v>138992.9592</v>
      </c>
    </row>
    <row r="18362" spans="1:14">
      <c r="A18362" s="16">
        <v>46328</v>
      </c>
      <c r="B18362" t="s">
        <v>18409</v>
      </c>
      <c r="C18362" t="s">
        <v>22</v>
      </c>
      <c r="D18362" t="s">
        <v>23</v>
      </c>
      <c r="E18362" t="s">
        <v>24</v>
      </c>
      <c r="F18362" t="s">
        <v>18319</v>
      </c>
      <c r="G18362" t="s">
        <v>16452</v>
      </c>
      <c r="H18362">
        <v>7</v>
      </c>
      <c r="I18362" s="17">
        <v>677185</v>
      </c>
      <c r="J18362" s="17">
        <v>13543.7</v>
      </c>
      <c r="K18362" s="17">
        <v>663641.3</v>
      </c>
      <c r="L18362" s="17">
        <v>504367.39</v>
      </c>
      <c r="M18362" s="17">
        <v>159273.91</v>
      </c>
      <c r="N18362" s="17">
        <v>138992.9592</v>
      </c>
    </row>
    <row r="18363" spans="1:14">
      <c r="A18363" s="16">
        <v>46328</v>
      </c>
      <c r="B18363" t="s">
        <v>18410</v>
      </c>
      <c r="C18363" t="s">
        <v>73</v>
      </c>
      <c r="D18363" t="s">
        <v>74</v>
      </c>
      <c r="E18363" t="s">
        <v>24</v>
      </c>
      <c r="F18363" t="s">
        <v>18319</v>
      </c>
      <c r="G18363" t="s">
        <v>16452</v>
      </c>
      <c r="H18363">
        <v>2</v>
      </c>
      <c r="I18363" s="17">
        <v>199475</v>
      </c>
      <c r="J18363" s="17">
        <v>0</v>
      </c>
      <c r="K18363" s="17">
        <v>199475</v>
      </c>
      <c r="L18363" s="17">
        <v>151601</v>
      </c>
      <c r="M18363" s="17">
        <v>47874</v>
      </c>
      <c r="N18363" s="17">
        <v>138992.9592</v>
      </c>
    </row>
    <row r="18364" spans="1:14">
      <c r="A18364" s="16">
        <v>46328</v>
      </c>
      <c r="B18364" t="s">
        <v>18411</v>
      </c>
      <c r="C18364" t="s">
        <v>33</v>
      </c>
      <c r="D18364" t="s">
        <v>34</v>
      </c>
      <c r="E18364" t="s">
        <v>35</v>
      </c>
      <c r="F18364" t="s">
        <v>18319</v>
      </c>
      <c r="G18364" t="s">
        <v>16452</v>
      </c>
      <c r="H18364">
        <v>10</v>
      </c>
      <c r="I18364" s="17">
        <v>424573</v>
      </c>
      <c r="J18364" s="17">
        <v>33965.84</v>
      </c>
      <c r="K18364" s="17">
        <v>390607.16</v>
      </c>
      <c r="L18364" s="17">
        <v>281237.16</v>
      </c>
      <c r="M18364" s="17">
        <v>109370</v>
      </c>
      <c r="N18364" s="17">
        <v>85360.1765</v>
      </c>
    </row>
    <row r="18365" spans="1:14">
      <c r="A18365" s="16">
        <v>46328</v>
      </c>
      <c r="B18365" t="s">
        <v>18412</v>
      </c>
      <c r="C18365" t="s">
        <v>47</v>
      </c>
      <c r="D18365" t="s">
        <v>48</v>
      </c>
      <c r="E18365" t="s">
        <v>35</v>
      </c>
      <c r="F18365" t="s">
        <v>18319</v>
      </c>
      <c r="G18365" t="s">
        <v>16452</v>
      </c>
      <c r="H18365">
        <v>7</v>
      </c>
      <c r="I18365" s="17">
        <v>758235</v>
      </c>
      <c r="J18365" s="17">
        <v>90988.2</v>
      </c>
      <c r="K18365" s="17">
        <v>667246.8</v>
      </c>
      <c r="L18365" s="17">
        <v>480417.7</v>
      </c>
      <c r="M18365" s="17">
        <v>186829.1</v>
      </c>
      <c r="N18365" s="17">
        <v>85360.1765</v>
      </c>
    </row>
    <row r="18366" spans="1:14">
      <c r="A18366" s="16">
        <v>46328</v>
      </c>
      <c r="B18366" t="s">
        <v>18413</v>
      </c>
      <c r="C18366" t="s">
        <v>47</v>
      </c>
      <c r="D18366" t="s">
        <v>48</v>
      </c>
      <c r="E18366" t="s">
        <v>35</v>
      </c>
      <c r="F18366" t="s">
        <v>18319</v>
      </c>
      <c r="G18366" t="s">
        <v>16452</v>
      </c>
      <c r="H18366">
        <v>11</v>
      </c>
      <c r="I18366" s="17">
        <v>259774</v>
      </c>
      <c r="J18366" s="17">
        <v>10390.96</v>
      </c>
      <c r="K18366" s="17">
        <v>249383.04</v>
      </c>
      <c r="L18366" s="17">
        <v>179555.79</v>
      </c>
      <c r="M18366" s="17">
        <v>69827.25</v>
      </c>
      <c r="N18366" s="17">
        <v>85360.1765</v>
      </c>
    </row>
    <row r="18367" spans="1:14">
      <c r="A18367" s="16">
        <v>46328</v>
      </c>
      <c r="B18367" t="s">
        <v>18414</v>
      </c>
      <c r="C18367" t="s">
        <v>29</v>
      </c>
      <c r="D18367" t="s">
        <v>30</v>
      </c>
      <c r="E18367" t="s">
        <v>31</v>
      </c>
      <c r="F18367" t="s">
        <v>18319</v>
      </c>
      <c r="G18367" t="s">
        <v>16452</v>
      </c>
      <c r="H18367">
        <v>2</v>
      </c>
      <c r="I18367" s="17">
        <v>544245</v>
      </c>
      <c r="J18367" s="17">
        <v>0</v>
      </c>
      <c r="K18367" s="17">
        <v>544245</v>
      </c>
      <c r="L18367" s="17">
        <v>337431.9</v>
      </c>
      <c r="M18367" s="17">
        <v>206813.1</v>
      </c>
      <c r="N18367" s="17">
        <v>123996.7484</v>
      </c>
    </row>
    <row r="18368" spans="1:14">
      <c r="A18368" s="16">
        <v>46328</v>
      </c>
      <c r="B18368" t="s">
        <v>18415</v>
      </c>
      <c r="C18368" t="s">
        <v>73</v>
      </c>
      <c r="D18368" t="s">
        <v>74</v>
      </c>
      <c r="E18368" t="s">
        <v>24</v>
      </c>
      <c r="F18368" t="s">
        <v>18319</v>
      </c>
      <c r="G18368" t="s">
        <v>16452</v>
      </c>
      <c r="H18368">
        <v>9</v>
      </c>
      <c r="I18368" s="17">
        <v>843508</v>
      </c>
      <c r="J18368" s="17">
        <v>0</v>
      </c>
      <c r="K18368" s="17">
        <v>843508</v>
      </c>
      <c r="L18368" s="17">
        <v>641066.08</v>
      </c>
      <c r="M18368" s="17">
        <v>202441.92</v>
      </c>
      <c r="N18368" s="17">
        <v>138992.9592</v>
      </c>
    </row>
    <row r="18369" spans="1:14">
      <c r="A18369" s="16">
        <v>46328</v>
      </c>
      <c r="B18369" t="s">
        <v>18416</v>
      </c>
      <c r="C18369" t="s">
        <v>47</v>
      </c>
      <c r="D18369" t="s">
        <v>48</v>
      </c>
      <c r="E18369" t="s">
        <v>35</v>
      </c>
      <c r="F18369" t="s">
        <v>18319</v>
      </c>
      <c r="G18369" t="s">
        <v>16452</v>
      </c>
      <c r="H18369">
        <v>8</v>
      </c>
      <c r="I18369" s="17">
        <v>702229</v>
      </c>
      <c r="J18369" s="17">
        <v>0</v>
      </c>
      <c r="K18369" s="17">
        <v>702229</v>
      </c>
      <c r="L18369" s="17">
        <v>505604.88</v>
      </c>
      <c r="M18369" s="17">
        <v>196624.12</v>
      </c>
      <c r="N18369" s="17">
        <v>85360.1765</v>
      </c>
    </row>
    <row r="18370" spans="1:14">
      <c r="A18370" s="16">
        <v>46328</v>
      </c>
      <c r="B18370" t="s">
        <v>18417</v>
      </c>
      <c r="C18370" t="s">
        <v>15</v>
      </c>
      <c r="D18370" t="s">
        <v>16</v>
      </c>
      <c r="E18370" t="s">
        <v>17</v>
      </c>
      <c r="F18370" t="s">
        <v>18319</v>
      </c>
      <c r="G18370" t="s">
        <v>16452</v>
      </c>
      <c r="H18370">
        <v>1</v>
      </c>
      <c r="I18370" s="17">
        <v>299861</v>
      </c>
      <c r="J18370" s="17">
        <v>20990.27</v>
      </c>
      <c r="K18370" s="17">
        <v>278870.73</v>
      </c>
      <c r="L18370" s="17">
        <v>195209.51</v>
      </c>
      <c r="M18370" s="17">
        <v>83661.22</v>
      </c>
      <c r="N18370" s="17">
        <v>66221.9828</v>
      </c>
    </row>
    <row r="18371" spans="1:14">
      <c r="A18371" s="16">
        <v>46328</v>
      </c>
      <c r="B18371" t="s">
        <v>18418</v>
      </c>
      <c r="C18371" t="s">
        <v>43</v>
      </c>
      <c r="D18371" t="s">
        <v>44</v>
      </c>
      <c r="E18371" t="s">
        <v>31</v>
      </c>
      <c r="F18371" t="s">
        <v>18319</v>
      </c>
      <c r="G18371" t="s">
        <v>16452</v>
      </c>
      <c r="H18371">
        <v>5</v>
      </c>
      <c r="I18371" s="17">
        <v>509110</v>
      </c>
      <c r="J18371" s="17">
        <v>66184.3</v>
      </c>
      <c r="K18371" s="17">
        <v>442925.7</v>
      </c>
      <c r="L18371" s="17">
        <v>274613.93</v>
      </c>
      <c r="M18371" s="17">
        <v>168311.77</v>
      </c>
      <c r="N18371" s="17">
        <v>123996.7484</v>
      </c>
    </row>
    <row r="18372" spans="1:14">
      <c r="A18372" s="16">
        <v>46328</v>
      </c>
      <c r="B18372" t="s">
        <v>18419</v>
      </c>
      <c r="C18372" t="s">
        <v>15</v>
      </c>
      <c r="D18372" t="s">
        <v>16</v>
      </c>
      <c r="E18372" t="s">
        <v>17</v>
      </c>
      <c r="F18372" t="s">
        <v>18319</v>
      </c>
      <c r="G18372" t="s">
        <v>16452</v>
      </c>
      <c r="H18372">
        <v>1</v>
      </c>
      <c r="I18372" s="17">
        <v>197539</v>
      </c>
      <c r="J18372" s="17">
        <v>0</v>
      </c>
      <c r="K18372" s="17">
        <v>197539</v>
      </c>
      <c r="L18372" s="17">
        <v>138277.3</v>
      </c>
      <c r="M18372" s="17">
        <v>59261.7</v>
      </c>
      <c r="N18372" s="17">
        <v>66221.9828</v>
      </c>
    </row>
    <row r="18373" spans="1:14">
      <c r="A18373" s="16">
        <v>46328</v>
      </c>
      <c r="B18373" t="s">
        <v>18420</v>
      </c>
      <c r="C18373" t="s">
        <v>26</v>
      </c>
      <c r="D18373" t="s">
        <v>27</v>
      </c>
      <c r="E18373" t="s">
        <v>17</v>
      </c>
      <c r="F18373" t="s">
        <v>18319</v>
      </c>
      <c r="G18373" t="s">
        <v>16452</v>
      </c>
      <c r="H18373">
        <v>3</v>
      </c>
      <c r="I18373" s="17">
        <v>149254</v>
      </c>
      <c r="J18373" s="17">
        <v>5970.16</v>
      </c>
      <c r="K18373" s="17">
        <v>143283.84</v>
      </c>
      <c r="L18373" s="17">
        <v>100298.69</v>
      </c>
      <c r="M18373" s="17">
        <v>42985.15</v>
      </c>
      <c r="N18373" s="17">
        <v>66221.9828</v>
      </c>
    </row>
    <row r="18374" spans="1:14">
      <c r="A18374" s="16">
        <v>46328</v>
      </c>
      <c r="B18374" t="s">
        <v>18421</v>
      </c>
      <c r="C18374" t="s">
        <v>47</v>
      </c>
      <c r="D18374" t="s">
        <v>48</v>
      </c>
      <c r="E18374" t="s">
        <v>35</v>
      </c>
      <c r="F18374" t="s">
        <v>18319</v>
      </c>
      <c r="G18374" t="s">
        <v>16452</v>
      </c>
      <c r="H18374">
        <v>5</v>
      </c>
      <c r="I18374" s="17">
        <v>359134</v>
      </c>
      <c r="J18374" s="17">
        <v>21548.04</v>
      </c>
      <c r="K18374" s="17">
        <v>337585.96</v>
      </c>
      <c r="L18374" s="17">
        <v>243061.89</v>
      </c>
      <c r="M18374" s="17">
        <v>94524.07000000001</v>
      </c>
      <c r="N18374" s="17">
        <v>85360.1765</v>
      </c>
    </row>
    <row r="18375" spans="1:14">
      <c r="A18375" s="16">
        <v>46328</v>
      </c>
      <c r="B18375" t="s">
        <v>18422</v>
      </c>
      <c r="C18375" t="s">
        <v>15</v>
      </c>
      <c r="D18375" t="s">
        <v>16</v>
      </c>
      <c r="E18375" t="s">
        <v>17</v>
      </c>
      <c r="F18375" t="s">
        <v>18319</v>
      </c>
      <c r="G18375" t="s">
        <v>16452</v>
      </c>
      <c r="H18375">
        <v>11</v>
      </c>
      <c r="I18375" s="17">
        <v>789787</v>
      </c>
      <c r="J18375" s="17">
        <v>71080.83</v>
      </c>
      <c r="K18375" s="17">
        <v>718706.17</v>
      </c>
      <c r="L18375" s="17">
        <v>503094.32</v>
      </c>
      <c r="M18375" s="17">
        <v>215611.85</v>
      </c>
      <c r="N18375" s="17">
        <v>66221.9828</v>
      </c>
    </row>
    <row r="18376" spans="1:14">
      <c r="A18376" s="16">
        <v>46328</v>
      </c>
      <c r="B18376" t="s">
        <v>18423</v>
      </c>
      <c r="C18376" t="s">
        <v>43</v>
      </c>
      <c r="D18376" t="s">
        <v>44</v>
      </c>
      <c r="E18376" t="s">
        <v>31</v>
      </c>
      <c r="F18376" t="s">
        <v>18319</v>
      </c>
      <c r="G18376" t="s">
        <v>16452</v>
      </c>
      <c r="H18376">
        <v>6</v>
      </c>
      <c r="I18376" s="17">
        <v>48828</v>
      </c>
      <c r="J18376" s="17">
        <v>0</v>
      </c>
      <c r="K18376" s="17">
        <v>48828</v>
      </c>
      <c r="L18376" s="17">
        <v>30273.36</v>
      </c>
      <c r="M18376" s="17">
        <v>18554.64</v>
      </c>
      <c r="N18376" s="17">
        <v>123996.7484</v>
      </c>
    </row>
    <row r="18377" spans="1:14">
      <c r="A18377" s="16">
        <v>46328</v>
      </c>
      <c r="B18377" t="s">
        <v>18424</v>
      </c>
      <c r="C18377" t="s">
        <v>73</v>
      </c>
      <c r="D18377" t="s">
        <v>74</v>
      </c>
      <c r="E18377" t="s">
        <v>24</v>
      </c>
      <c r="F18377" t="s">
        <v>18319</v>
      </c>
      <c r="G18377" t="s">
        <v>16452</v>
      </c>
      <c r="H18377">
        <v>8</v>
      </c>
      <c r="I18377" s="17">
        <v>256081</v>
      </c>
      <c r="J18377" s="17">
        <v>0</v>
      </c>
      <c r="K18377" s="17">
        <v>256081</v>
      </c>
      <c r="L18377" s="17">
        <v>194621.56</v>
      </c>
      <c r="M18377" s="17">
        <v>61459.44</v>
      </c>
      <c r="N18377" s="17">
        <v>138992.9592</v>
      </c>
    </row>
    <row r="18378" spans="1:14">
      <c r="A18378" s="16">
        <v>46328</v>
      </c>
      <c r="B18378" t="s">
        <v>18425</v>
      </c>
      <c r="C18378" t="s">
        <v>26</v>
      </c>
      <c r="D18378" t="s">
        <v>27</v>
      </c>
      <c r="E18378" t="s">
        <v>17</v>
      </c>
      <c r="F18378" t="s">
        <v>18319</v>
      </c>
      <c r="G18378" t="s">
        <v>16452</v>
      </c>
      <c r="H18378">
        <v>6</v>
      </c>
      <c r="I18378" s="17">
        <v>689134</v>
      </c>
      <c r="J18378" s="17">
        <v>48239.38</v>
      </c>
      <c r="K18378" s="17">
        <v>640894.62</v>
      </c>
      <c r="L18378" s="17">
        <v>448626.23</v>
      </c>
      <c r="M18378" s="17">
        <v>192268.39</v>
      </c>
      <c r="N18378" s="17">
        <v>66221.9828</v>
      </c>
    </row>
    <row r="18379" spans="1:14">
      <c r="A18379" s="16">
        <v>46328</v>
      </c>
      <c r="B18379" t="s">
        <v>18426</v>
      </c>
      <c r="C18379" t="s">
        <v>22</v>
      </c>
      <c r="D18379" t="s">
        <v>23</v>
      </c>
      <c r="E18379" t="s">
        <v>24</v>
      </c>
      <c r="F18379" t="s">
        <v>18319</v>
      </c>
      <c r="G18379" t="s">
        <v>16452</v>
      </c>
      <c r="H18379">
        <v>2</v>
      </c>
      <c r="I18379" s="17">
        <v>450257</v>
      </c>
      <c r="J18379" s="17">
        <v>54030.84</v>
      </c>
      <c r="K18379" s="17">
        <v>396226.16</v>
      </c>
      <c r="L18379" s="17">
        <v>301131.88</v>
      </c>
      <c r="M18379" s="17">
        <v>95094.28</v>
      </c>
      <c r="N18379" s="17">
        <v>138992.9592</v>
      </c>
    </row>
    <row r="18380" spans="1:14">
      <c r="A18380" s="16">
        <v>46328</v>
      </c>
      <c r="B18380" t="s">
        <v>18427</v>
      </c>
      <c r="C18380" t="s">
        <v>22</v>
      </c>
      <c r="D18380" t="s">
        <v>23</v>
      </c>
      <c r="E18380" t="s">
        <v>24</v>
      </c>
      <c r="F18380" t="s">
        <v>18319</v>
      </c>
      <c r="G18380" t="s">
        <v>16452</v>
      </c>
      <c r="H18380">
        <v>4</v>
      </c>
      <c r="I18380" s="17">
        <v>283779</v>
      </c>
      <c r="J18380" s="17">
        <v>0</v>
      </c>
      <c r="K18380" s="17">
        <v>283779</v>
      </c>
      <c r="L18380" s="17">
        <v>215672.04</v>
      </c>
      <c r="M18380" s="17">
        <v>68106.96000000001</v>
      </c>
      <c r="N18380" s="17">
        <v>138992.9592</v>
      </c>
    </row>
    <row r="18381" spans="1:14">
      <c r="A18381" s="16">
        <v>46328</v>
      </c>
      <c r="B18381" t="s">
        <v>18428</v>
      </c>
      <c r="C18381" t="s">
        <v>73</v>
      </c>
      <c r="D18381" t="s">
        <v>74</v>
      </c>
      <c r="E18381" t="s">
        <v>24</v>
      </c>
      <c r="F18381" t="s">
        <v>18319</v>
      </c>
      <c r="G18381" t="s">
        <v>16452</v>
      </c>
      <c r="H18381">
        <v>2</v>
      </c>
      <c r="I18381" s="17">
        <v>405336</v>
      </c>
      <c r="J18381" s="17">
        <v>52693.68</v>
      </c>
      <c r="K18381" s="17">
        <v>352642.32</v>
      </c>
      <c r="L18381" s="17">
        <v>268008.16</v>
      </c>
      <c r="M18381" s="17">
        <v>84634.16</v>
      </c>
      <c r="N18381" s="17">
        <v>138992.9592</v>
      </c>
    </row>
    <row r="18382" spans="1:14">
      <c r="A18382" s="16">
        <v>46328</v>
      </c>
      <c r="B18382" t="s">
        <v>18429</v>
      </c>
      <c r="C18382" t="s">
        <v>22</v>
      </c>
      <c r="D18382" t="s">
        <v>23</v>
      </c>
      <c r="E18382" t="s">
        <v>24</v>
      </c>
      <c r="F18382" t="s">
        <v>18319</v>
      </c>
      <c r="G18382" t="s">
        <v>16452</v>
      </c>
      <c r="H18382">
        <v>3</v>
      </c>
      <c r="I18382" s="17">
        <v>570890</v>
      </c>
      <c r="J18382" s="17">
        <v>28544.5</v>
      </c>
      <c r="K18382" s="17">
        <v>542345.5</v>
      </c>
      <c r="L18382" s="17">
        <v>412182.58</v>
      </c>
      <c r="M18382" s="17">
        <v>130162.92</v>
      </c>
      <c r="N18382" s="17">
        <v>138992.9592</v>
      </c>
    </row>
    <row r="18383" spans="1:14">
      <c r="A18383" s="16">
        <v>46328</v>
      </c>
      <c r="B18383" t="s">
        <v>18430</v>
      </c>
      <c r="C18383" t="s">
        <v>33</v>
      </c>
      <c r="D18383" t="s">
        <v>34</v>
      </c>
      <c r="E18383" t="s">
        <v>35</v>
      </c>
      <c r="F18383" t="s">
        <v>18319</v>
      </c>
      <c r="G18383" t="s">
        <v>16452</v>
      </c>
      <c r="H18383">
        <v>7</v>
      </c>
      <c r="I18383" s="17">
        <v>141657</v>
      </c>
      <c r="J18383" s="17">
        <v>0</v>
      </c>
      <c r="K18383" s="17">
        <v>141657</v>
      </c>
      <c r="L18383" s="17">
        <v>101993.04</v>
      </c>
      <c r="M18383" s="17">
        <v>39663.96</v>
      </c>
      <c r="N18383" s="17">
        <v>85360.1765</v>
      </c>
    </row>
    <row r="18384" spans="1:14">
      <c r="A18384" s="16">
        <v>46328</v>
      </c>
      <c r="B18384" t="s">
        <v>18431</v>
      </c>
      <c r="C18384" t="s">
        <v>15</v>
      </c>
      <c r="D18384" t="s">
        <v>16</v>
      </c>
      <c r="E18384" t="s">
        <v>17</v>
      </c>
      <c r="F18384" t="s">
        <v>18319</v>
      </c>
      <c r="G18384" t="s">
        <v>16452</v>
      </c>
      <c r="H18384">
        <v>11</v>
      </c>
      <c r="I18384" s="17">
        <v>639076</v>
      </c>
      <c r="J18384" s="17">
        <v>57516.84</v>
      </c>
      <c r="K18384" s="17">
        <v>581559.16</v>
      </c>
      <c r="L18384" s="17">
        <v>407091.41</v>
      </c>
      <c r="M18384" s="17">
        <v>174467.75</v>
      </c>
      <c r="N18384" s="17">
        <v>66221.9828</v>
      </c>
    </row>
    <row r="18385" spans="1:14">
      <c r="A18385" s="16">
        <v>46328</v>
      </c>
      <c r="B18385" t="s">
        <v>18432</v>
      </c>
      <c r="C18385" t="s">
        <v>15</v>
      </c>
      <c r="D18385" t="s">
        <v>16</v>
      </c>
      <c r="E18385" t="s">
        <v>17</v>
      </c>
      <c r="F18385" t="s">
        <v>18319</v>
      </c>
      <c r="G18385" t="s">
        <v>16452</v>
      </c>
      <c r="H18385">
        <v>2</v>
      </c>
      <c r="I18385" s="17">
        <v>745691</v>
      </c>
      <c r="J18385" s="17">
        <v>37284.55</v>
      </c>
      <c r="K18385" s="17">
        <v>708406.45</v>
      </c>
      <c r="L18385" s="17">
        <v>495884.51</v>
      </c>
      <c r="M18385" s="17">
        <v>212521.94</v>
      </c>
      <c r="N18385" s="17">
        <v>66221.9828</v>
      </c>
    </row>
    <row r="18386" spans="1:14">
      <c r="A18386" s="16">
        <v>46328</v>
      </c>
      <c r="B18386" t="s">
        <v>18433</v>
      </c>
      <c r="C18386" t="s">
        <v>22</v>
      </c>
      <c r="D18386" t="s">
        <v>23</v>
      </c>
      <c r="E18386" t="s">
        <v>24</v>
      </c>
      <c r="F18386" t="s">
        <v>18319</v>
      </c>
      <c r="G18386" t="s">
        <v>16452</v>
      </c>
      <c r="H18386">
        <v>4</v>
      </c>
      <c r="I18386" s="17">
        <v>117810</v>
      </c>
      <c r="J18386" s="17">
        <v>3534.3</v>
      </c>
      <c r="K18386" s="17">
        <v>114275.7</v>
      </c>
      <c r="L18386" s="17">
        <v>86849.53</v>
      </c>
      <c r="M18386" s="17">
        <v>27426.17</v>
      </c>
      <c r="N18386" s="17">
        <v>138992.9592</v>
      </c>
    </row>
    <row r="18387" spans="1:14">
      <c r="A18387" s="16">
        <v>46328</v>
      </c>
      <c r="B18387" t="s">
        <v>18434</v>
      </c>
      <c r="C18387" t="s">
        <v>15</v>
      </c>
      <c r="D18387" t="s">
        <v>16</v>
      </c>
      <c r="E18387" t="s">
        <v>17</v>
      </c>
      <c r="F18387" t="s">
        <v>18319</v>
      </c>
      <c r="G18387" t="s">
        <v>16452</v>
      </c>
      <c r="H18387">
        <v>1</v>
      </c>
      <c r="I18387" s="17">
        <v>604535</v>
      </c>
      <c r="J18387" s="17">
        <v>42317.45</v>
      </c>
      <c r="K18387" s="17">
        <v>562217.55</v>
      </c>
      <c r="L18387" s="17">
        <v>393552.28</v>
      </c>
      <c r="M18387" s="17">
        <v>168665.27</v>
      </c>
      <c r="N18387" s="17">
        <v>66221.9828</v>
      </c>
    </row>
    <row r="18388" spans="1:14">
      <c r="A18388" s="16">
        <v>46328</v>
      </c>
      <c r="B18388" t="s">
        <v>18435</v>
      </c>
      <c r="C18388" t="s">
        <v>47</v>
      </c>
      <c r="D18388" t="s">
        <v>48</v>
      </c>
      <c r="E18388" t="s">
        <v>35</v>
      </c>
      <c r="F18388" t="s">
        <v>18319</v>
      </c>
      <c r="G18388" t="s">
        <v>16452</v>
      </c>
      <c r="H18388">
        <v>8</v>
      </c>
      <c r="I18388" s="17">
        <v>623405</v>
      </c>
      <c r="J18388" s="17">
        <v>12468.1</v>
      </c>
      <c r="K18388" s="17">
        <v>610936.9</v>
      </c>
      <c r="L18388" s="17">
        <v>439874.57</v>
      </c>
      <c r="M18388" s="17">
        <v>171062.33</v>
      </c>
      <c r="N18388" s="17">
        <v>85360.1765</v>
      </c>
    </row>
    <row r="18389" spans="1:14">
      <c r="A18389" s="16">
        <v>46328</v>
      </c>
      <c r="B18389" t="s">
        <v>18436</v>
      </c>
      <c r="C18389" t="s">
        <v>26</v>
      </c>
      <c r="D18389" t="s">
        <v>27</v>
      </c>
      <c r="E18389" t="s">
        <v>17</v>
      </c>
      <c r="F18389" t="s">
        <v>18319</v>
      </c>
      <c r="G18389" t="s">
        <v>16452</v>
      </c>
      <c r="H18389">
        <v>9</v>
      </c>
      <c r="I18389" s="17">
        <v>648965</v>
      </c>
      <c r="J18389" s="17">
        <v>84365.45</v>
      </c>
      <c r="K18389" s="17">
        <v>564599.55</v>
      </c>
      <c r="L18389" s="17">
        <v>395219.68</v>
      </c>
      <c r="M18389" s="17">
        <v>169379.87</v>
      </c>
      <c r="N18389" s="17">
        <v>66221.9828</v>
      </c>
    </row>
    <row r="18390" spans="1:14">
      <c r="A18390" s="16">
        <v>46328</v>
      </c>
      <c r="B18390" t="s">
        <v>18437</v>
      </c>
      <c r="C18390" t="s">
        <v>22</v>
      </c>
      <c r="D18390" t="s">
        <v>23</v>
      </c>
      <c r="E18390" t="s">
        <v>24</v>
      </c>
      <c r="F18390" t="s">
        <v>18319</v>
      </c>
      <c r="G18390" t="s">
        <v>16452</v>
      </c>
      <c r="H18390">
        <v>7</v>
      </c>
      <c r="I18390" s="17">
        <v>573745</v>
      </c>
      <c r="J18390" s="17">
        <v>57374.5</v>
      </c>
      <c r="K18390" s="17">
        <v>516370.5</v>
      </c>
      <c r="L18390" s="17">
        <v>392441.58</v>
      </c>
      <c r="M18390" s="17">
        <v>123928.92</v>
      </c>
      <c r="N18390" s="17">
        <v>138992.9592</v>
      </c>
    </row>
    <row r="18391" spans="1:14">
      <c r="A18391" s="16">
        <v>46328</v>
      </c>
      <c r="B18391" t="s">
        <v>18438</v>
      </c>
      <c r="C18391" t="s">
        <v>29</v>
      </c>
      <c r="D18391" t="s">
        <v>30</v>
      </c>
      <c r="E18391" t="s">
        <v>31</v>
      </c>
      <c r="F18391" t="s">
        <v>18319</v>
      </c>
      <c r="G18391" t="s">
        <v>16452</v>
      </c>
      <c r="H18391">
        <v>5</v>
      </c>
      <c r="I18391" s="17">
        <v>269305</v>
      </c>
      <c r="J18391" s="17">
        <v>18851.35</v>
      </c>
      <c r="K18391" s="17">
        <v>250453.65</v>
      </c>
      <c r="L18391" s="17">
        <v>155281.26</v>
      </c>
      <c r="M18391" s="17">
        <v>95172.39</v>
      </c>
      <c r="N18391" s="17">
        <v>123996.7484</v>
      </c>
    </row>
    <row r="18392" spans="1:14">
      <c r="A18392" s="16">
        <v>46328</v>
      </c>
      <c r="B18392" t="s">
        <v>18439</v>
      </c>
      <c r="C18392" t="s">
        <v>73</v>
      </c>
      <c r="D18392" t="s">
        <v>74</v>
      </c>
      <c r="E18392" t="s">
        <v>24</v>
      </c>
      <c r="F18392" t="s">
        <v>18319</v>
      </c>
      <c r="G18392" t="s">
        <v>16452</v>
      </c>
      <c r="H18392">
        <v>10</v>
      </c>
      <c r="I18392" s="17">
        <v>453589</v>
      </c>
      <c r="J18392" s="17">
        <v>63502.46</v>
      </c>
      <c r="K18392" s="17">
        <v>390086.54</v>
      </c>
      <c r="L18392" s="17">
        <v>296465.77</v>
      </c>
      <c r="M18392" s="17">
        <v>93620.77</v>
      </c>
      <c r="N18392" s="17">
        <v>138992.9592</v>
      </c>
    </row>
    <row r="18393" spans="1:14">
      <c r="A18393" s="16">
        <v>46328</v>
      </c>
      <c r="B18393" t="s">
        <v>18440</v>
      </c>
      <c r="C18393" t="s">
        <v>22</v>
      </c>
      <c r="D18393" t="s">
        <v>23</v>
      </c>
      <c r="E18393" t="s">
        <v>24</v>
      </c>
      <c r="F18393" t="s">
        <v>18319</v>
      </c>
      <c r="G18393" t="s">
        <v>16452</v>
      </c>
      <c r="H18393">
        <v>5</v>
      </c>
      <c r="I18393" s="17">
        <v>674952</v>
      </c>
      <c r="J18393" s="17">
        <v>33747.6</v>
      </c>
      <c r="K18393" s="17">
        <v>641204.4</v>
      </c>
      <c r="L18393" s="17">
        <v>487315.34</v>
      </c>
      <c r="M18393" s="17">
        <v>153889.06</v>
      </c>
      <c r="N18393" s="17">
        <v>138992.9592</v>
      </c>
    </row>
    <row r="18394" spans="1:14">
      <c r="A18394" s="16">
        <v>46329</v>
      </c>
      <c r="B18394" t="s">
        <v>18441</v>
      </c>
      <c r="C18394" t="s">
        <v>26</v>
      </c>
      <c r="D18394" t="s">
        <v>27</v>
      </c>
      <c r="E18394" t="s">
        <v>17</v>
      </c>
      <c r="F18394" t="s">
        <v>18319</v>
      </c>
      <c r="G18394" t="s">
        <v>16452</v>
      </c>
      <c r="H18394">
        <v>10</v>
      </c>
      <c r="I18394" s="17">
        <v>539312</v>
      </c>
      <c r="J18394" s="17">
        <v>0</v>
      </c>
      <c r="K18394" s="17">
        <v>539312</v>
      </c>
      <c r="L18394" s="17">
        <v>377518.4</v>
      </c>
      <c r="M18394" s="17">
        <v>161793.6</v>
      </c>
      <c r="N18394" s="17">
        <v>66221.9828</v>
      </c>
    </row>
    <row r="18395" spans="1:14">
      <c r="A18395" s="16">
        <v>46329</v>
      </c>
      <c r="B18395" t="s">
        <v>18442</v>
      </c>
      <c r="C18395" t="s">
        <v>33</v>
      </c>
      <c r="D18395" t="s">
        <v>34</v>
      </c>
      <c r="E18395" t="s">
        <v>35</v>
      </c>
      <c r="F18395" t="s">
        <v>18319</v>
      </c>
      <c r="G18395" t="s">
        <v>16452</v>
      </c>
      <c r="H18395">
        <v>5</v>
      </c>
      <c r="I18395" s="17">
        <v>612915</v>
      </c>
      <c r="J18395" s="17">
        <v>12258.3</v>
      </c>
      <c r="K18395" s="17">
        <v>600656.7</v>
      </c>
      <c r="L18395" s="17">
        <v>432472.82</v>
      </c>
      <c r="M18395" s="17">
        <v>168183.88</v>
      </c>
      <c r="N18395" s="17">
        <v>85360.1765</v>
      </c>
    </row>
    <row r="18396" spans="1:14">
      <c r="A18396" s="16">
        <v>46329</v>
      </c>
      <c r="B18396" t="s">
        <v>18443</v>
      </c>
      <c r="C18396" t="s">
        <v>29</v>
      </c>
      <c r="D18396" t="s">
        <v>30</v>
      </c>
      <c r="E18396" t="s">
        <v>31</v>
      </c>
      <c r="F18396" t="s">
        <v>18319</v>
      </c>
      <c r="G18396" t="s">
        <v>16452</v>
      </c>
      <c r="H18396">
        <v>10</v>
      </c>
      <c r="I18396" s="17">
        <v>700879</v>
      </c>
      <c r="J18396" s="17">
        <v>21026.37</v>
      </c>
      <c r="K18396" s="17">
        <v>679852.63</v>
      </c>
      <c r="L18396" s="17">
        <v>421508.63</v>
      </c>
      <c r="M18396" s="17">
        <v>258344</v>
      </c>
      <c r="N18396" s="17">
        <v>123996.7484</v>
      </c>
    </row>
    <row r="18397" spans="1:14">
      <c r="A18397" s="16">
        <v>46329</v>
      </c>
      <c r="B18397" t="s">
        <v>18444</v>
      </c>
      <c r="C18397" t="s">
        <v>43</v>
      </c>
      <c r="D18397" t="s">
        <v>44</v>
      </c>
      <c r="E18397" t="s">
        <v>31</v>
      </c>
      <c r="F18397" t="s">
        <v>18319</v>
      </c>
      <c r="G18397" t="s">
        <v>16452</v>
      </c>
      <c r="H18397">
        <v>2</v>
      </c>
      <c r="I18397" s="17">
        <v>612551</v>
      </c>
      <c r="J18397" s="17">
        <v>0</v>
      </c>
      <c r="K18397" s="17">
        <v>612551</v>
      </c>
      <c r="L18397" s="17">
        <v>379781.62</v>
      </c>
      <c r="M18397" s="17">
        <v>232769.38</v>
      </c>
      <c r="N18397" s="17">
        <v>123996.7484</v>
      </c>
    </row>
    <row r="18398" spans="1:14">
      <c r="A18398" s="16">
        <v>46329</v>
      </c>
      <c r="B18398" t="s">
        <v>18445</v>
      </c>
      <c r="C18398" t="s">
        <v>22</v>
      </c>
      <c r="D18398" t="s">
        <v>23</v>
      </c>
      <c r="E18398" t="s">
        <v>24</v>
      </c>
      <c r="F18398" t="s">
        <v>18319</v>
      </c>
      <c r="G18398" t="s">
        <v>16452</v>
      </c>
      <c r="H18398">
        <v>8</v>
      </c>
      <c r="I18398" s="17">
        <v>191518</v>
      </c>
      <c r="J18398" s="17">
        <v>0</v>
      </c>
      <c r="K18398" s="17">
        <v>191518</v>
      </c>
      <c r="L18398" s="17">
        <v>145553.68</v>
      </c>
      <c r="M18398" s="17">
        <v>45964.32</v>
      </c>
      <c r="N18398" s="17">
        <v>138992.9592</v>
      </c>
    </row>
    <row r="18399" spans="1:14">
      <c r="A18399" s="16">
        <v>46329</v>
      </c>
      <c r="B18399" t="s">
        <v>18446</v>
      </c>
      <c r="C18399" t="s">
        <v>29</v>
      </c>
      <c r="D18399" t="s">
        <v>30</v>
      </c>
      <c r="E18399" t="s">
        <v>31</v>
      </c>
      <c r="F18399" t="s">
        <v>18319</v>
      </c>
      <c r="G18399" t="s">
        <v>16452</v>
      </c>
      <c r="H18399">
        <v>4</v>
      </c>
      <c r="I18399" s="17">
        <v>628791</v>
      </c>
      <c r="J18399" s="17">
        <v>62879.1</v>
      </c>
      <c r="K18399" s="17">
        <v>565911.9</v>
      </c>
      <c r="L18399" s="17">
        <v>350865.38</v>
      </c>
      <c r="M18399" s="17">
        <v>215046.52</v>
      </c>
      <c r="N18399" s="17">
        <v>123996.7484</v>
      </c>
    </row>
    <row r="18400" spans="1:14">
      <c r="A18400" s="16">
        <v>46329</v>
      </c>
      <c r="B18400" t="s">
        <v>18447</v>
      </c>
      <c r="C18400" t="s">
        <v>33</v>
      </c>
      <c r="D18400" t="s">
        <v>34</v>
      </c>
      <c r="E18400" t="s">
        <v>35</v>
      </c>
      <c r="F18400" t="s">
        <v>18319</v>
      </c>
      <c r="G18400" t="s">
        <v>16452</v>
      </c>
      <c r="H18400">
        <v>10</v>
      </c>
      <c r="I18400" s="17">
        <v>309051</v>
      </c>
      <c r="J18400" s="17">
        <v>12362.04</v>
      </c>
      <c r="K18400" s="17">
        <v>296688.96</v>
      </c>
      <c r="L18400" s="17">
        <v>213616.05</v>
      </c>
      <c r="M18400" s="17">
        <v>83072.91</v>
      </c>
      <c r="N18400" s="17">
        <v>85360.1765</v>
      </c>
    </row>
    <row r="18401" spans="1:14">
      <c r="A18401" s="16">
        <v>46329</v>
      </c>
      <c r="B18401" t="s">
        <v>18448</v>
      </c>
      <c r="C18401" t="s">
        <v>33</v>
      </c>
      <c r="D18401" t="s">
        <v>34</v>
      </c>
      <c r="E18401" t="s">
        <v>35</v>
      </c>
      <c r="F18401" t="s">
        <v>18319</v>
      </c>
      <c r="G18401" t="s">
        <v>16452</v>
      </c>
      <c r="H18401">
        <v>7</v>
      </c>
      <c r="I18401" s="17">
        <v>338529</v>
      </c>
      <c r="J18401" s="17">
        <v>44008.77</v>
      </c>
      <c r="K18401" s="17">
        <v>294520.23</v>
      </c>
      <c r="L18401" s="17">
        <v>212054.57</v>
      </c>
      <c r="M18401" s="17">
        <v>82465.66</v>
      </c>
      <c r="N18401" s="17">
        <v>85360.1765</v>
      </c>
    </row>
    <row r="18402" spans="1:14">
      <c r="A18402" s="16">
        <v>46329</v>
      </c>
      <c r="B18402" t="s">
        <v>18449</v>
      </c>
      <c r="C18402" t="s">
        <v>47</v>
      </c>
      <c r="D18402" t="s">
        <v>48</v>
      </c>
      <c r="E18402" t="s">
        <v>35</v>
      </c>
      <c r="F18402" t="s">
        <v>18319</v>
      </c>
      <c r="G18402" t="s">
        <v>16452</v>
      </c>
      <c r="H18402">
        <v>12</v>
      </c>
      <c r="I18402" s="17">
        <v>84548</v>
      </c>
      <c r="J18402" s="17">
        <v>7609.32</v>
      </c>
      <c r="K18402" s="17">
        <v>76938.67999999999</v>
      </c>
      <c r="L18402" s="17">
        <v>55395.85</v>
      </c>
      <c r="M18402" s="17">
        <v>21542.83</v>
      </c>
      <c r="N18402" s="17">
        <v>85360.1765</v>
      </c>
    </row>
    <row r="18403" spans="1:14">
      <c r="A18403" s="16">
        <v>46329</v>
      </c>
      <c r="B18403" t="s">
        <v>18450</v>
      </c>
      <c r="C18403" t="s">
        <v>22</v>
      </c>
      <c r="D18403" t="s">
        <v>23</v>
      </c>
      <c r="E18403" t="s">
        <v>24</v>
      </c>
      <c r="F18403" t="s">
        <v>18319</v>
      </c>
      <c r="G18403" t="s">
        <v>16452</v>
      </c>
      <c r="H18403">
        <v>4</v>
      </c>
      <c r="I18403" s="17">
        <v>567431</v>
      </c>
      <c r="J18403" s="17">
        <v>51068.79</v>
      </c>
      <c r="K18403" s="17">
        <v>516362.21</v>
      </c>
      <c r="L18403" s="17">
        <v>392435.28</v>
      </c>
      <c r="M18403" s="17">
        <v>123926.93</v>
      </c>
      <c r="N18403" s="17">
        <v>138992.9592</v>
      </c>
    </row>
    <row r="18404" spans="1:14">
      <c r="A18404" s="16">
        <v>46329</v>
      </c>
      <c r="B18404" t="s">
        <v>18451</v>
      </c>
      <c r="C18404" t="s">
        <v>15</v>
      </c>
      <c r="D18404" t="s">
        <v>16</v>
      </c>
      <c r="E18404" t="s">
        <v>17</v>
      </c>
      <c r="F18404" t="s">
        <v>18319</v>
      </c>
      <c r="G18404" t="s">
        <v>16452</v>
      </c>
      <c r="H18404">
        <v>2</v>
      </c>
      <c r="I18404" s="17">
        <v>705129</v>
      </c>
      <c r="J18404" s="17">
        <v>0</v>
      </c>
      <c r="K18404" s="17">
        <v>705129</v>
      </c>
      <c r="L18404" s="17">
        <v>493590.3</v>
      </c>
      <c r="M18404" s="17">
        <v>211538.7</v>
      </c>
      <c r="N18404" s="17">
        <v>66221.9828</v>
      </c>
    </row>
    <row r="18405" spans="1:14">
      <c r="A18405" s="16">
        <v>46329</v>
      </c>
      <c r="B18405" t="s">
        <v>18452</v>
      </c>
      <c r="C18405" t="s">
        <v>29</v>
      </c>
      <c r="D18405" t="s">
        <v>30</v>
      </c>
      <c r="E18405" t="s">
        <v>31</v>
      </c>
      <c r="F18405" t="s">
        <v>18319</v>
      </c>
      <c r="G18405" t="s">
        <v>16452</v>
      </c>
      <c r="H18405">
        <v>9</v>
      </c>
      <c r="I18405" s="17">
        <v>741452</v>
      </c>
      <c r="J18405" s="17">
        <v>88974.24000000001</v>
      </c>
      <c r="K18405" s="17">
        <v>652477.76</v>
      </c>
      <c r="L18405" s="17">
        <v>404536.21</v>
      </c>
      <c r="M18405" s="17">
        <v>247941.55</v>
      </c>
      <c r="N18405" s="17">
        <v>123996.7484</v>
      </c>
    </row>
    <row r="18406" spans="1:14">
      <c r="A18406" s="16">
        <v>46329</v>
      </c>
      <c r="B18406" t="s">
        <v>18453</v>
      </c>
      <c r="C18406" t="s">
        <v>15</v>
      </c>
      <c r="D18406" t="s">
        <v>16</v>
      </c>
      <c r="E18406" t="s">
        <v>17</v>
      </c>
      <c r="F18406" t="s">
        <v>18319</v>
      </c>
      <c r="G18406" t="s">
        <v>16452</v>
      </c>
      <c r="H18406">
        <v>6</v>
      </c>
      <c r="I18406" s="17">
        <v>145546</v>
      </c>
      <c r="J18406" s="17">
        <v>0</v>
      </c>
      <c r="K18406" s="17">
        <v>145546</v>
      </c>
      <c r="L18406" s="17">
        <v>101882.2</v>
      </c>
      <c r="M18406" s="17">
        <v>43663.8</v>
      </c>
      <c r="N18406" s="17">
        <v>66221.9828</v>
      </c>
    </row>
    <row r="18407" spans="1:14">
      <c r="A18407" s="16">
        <v>46329</v>
      </c>
      <c r="B18407" t="s">
        <v>18454</v>
      </c>
      <c r="C18407" t="s">
        <v>26</v>
      </c>
      <c r="D18407" t="s">
        <v>27</v>
      </c>
      <c r="E18407" t="s">
        <v>17</v>
      </c>
      <c r="F18407" t="s">
        <v>18319</v>
      </c>
      <c r="G18407" t="s">
        <v>16452</v>
      </c>
      <c r="H18407">
        <v>5</v>
      </c>
      <c r="I18407" s="17">
        <v>123732</v>
      </c>
      <c r="J18407" s="17">
        <v>0</v>
      </c>
      <c r="K18407" s="17">
        <v>123732</v>
      </c>
      <c r="L18407" s="17">
        <v>86612.39999999999</v>
      </c>
      <c r="M18407" s="17">
        <v>37119.6</v>
      </c>
      <c r="N18407" s="17">
        <v>66221.9828</v>
      </c>
    </row>
    <row r="18408" spans="1:14">
      <c r="A18408" s="16">
        <v>46329</v>
      </c>
      <c r="B18408" t="s">
        <v>18455</v>
      </c>
      <c r="C18408" t="s">
        <v>26</v>
      </c>
      <c r="D18408" t="s">
        <v>27</v>
      </c>
      <c r="E18408" t="s">
        <v>17</v>
      </c>
      <c r="F18408" t="s">
        <v>18319</v>
      </c>
      <c r="G18408" t="s">
        <v>16452</v>
      </c>
      <c r="H18408">
        <v>6</v>
      </c>
      <c r="I18408" s="17">
        <v>163571</v>
      </c>
      <c r="J18408" s="17">
        <v>22899.94</v>
      </c>
      <c r="K18408" s="17">
        <v>140671.06</v>
      </c>
      <c r="L18408" s="17">
        <v>98469.74000000001</v>
      </c>
      <c r="M18408" s="17">
        <v>42201.32</v>
      </c>
      <c r="N18408" s="17">
        <v>66221.9828</v>
      </c>
    </row>
    <row r="18409" spans="1:14">
      <c r="A18409" s="16">
        <v>46329</v>
      </c>
      <c r="B18409" t="s">
        <v>18456</v>
      </c>
      <c r="C18409" t="s">
        <v>43</v>
      </c>
      <c r="D18409" t="s">
        <v>44</v>
      </c>
      <c r="E18409" t="s">
        <v>31</v>
      </c>
      <c r="F18409" t="s">
        <v>18319</v>
      </c>
      <c r="G18409" t="s">
        <v>16452</v>
      </c>
      <c r="H18409">
        <v>2</v>
      </c>
      <c r="I18409" s="17">
        <v>581754</v>
      </c>
      <c r="J18409" s="17">
        <v>40722.78</v>
      </c>
      <c r="K18409" s="17">
        <v>541031.22</v>
      </c>
      <c r="L18409" s="17">
        <v>335439.36</v>
      </c>
      <c r="M18409" s="17">
        <v>205591.86</v>
      </c>
      <c r="N18409" s="17">
        <v>123996.7484</v>
      </c>
    </row>
    <row r="18410" spans="1:14">
      <c r="A18410" s="16">
        <v>46329</v>
      </c>
      <c r="B18410" t="s">
        <v>18457</v>
      </c>
      <c r="C18410" t="s">
        <v>15</v>
      </c>
      <c r="D18410" t="s">
        <v>16</v>
      </c>
      <c r="E18410" t="s">
        <v>17</v>
      </c>
      <c r="F18410" t="s">
        <v>18319</v>
      </c>
      <c r="G18410" t="s">
        <v>16452</v>
      </c>
      <c r="H18410">
        <v>12</v>
      </c>
      <c r="I18410" s="17">
        <v>193552</v>
      </c>
      <c r="J18410" s="17">
        <v>25161.76</v>
      </c>
      <c r="K18410" s="17">
        <v>168390.24</v>
      </c>
      <c r="L18410" s="17">
        <v>117873.17</v>
      </c>
      <c r="M18410" s="17">
        <v>50517.07</v>
      </c>
      <c r="N18410" s="17">
        <v>66221.9828</v>
      </c>
    </row>
    <row r="18411" spans="1:14">
      <c r="A18411" s="16">
        <v>46329</v>
      </c>
      <c r="B18411" t="s">
        <v>18458</v>
      </c>
      <c r="C18411" t="s">
        <v>15</v>
      </c>
      <c r="D18411" t="s">
        <v>16</v>
      </c>
      <c r="E18411" t="s">
        <v>17</v>
      </c>
      <c r="F18411" t="s">
        <v>18319</v>
      </c>
      <c r="G18411" t="s">
        <v>16452</v>
      </c>
      <c r="H18411">
        <v>5</v>
      </c>
      <c r="I18411" s="17">
        <v>301573</v>
      </c>
      <c r="J18411" s="17">
        <v>33173.03</v>
      </c>
      <c r="K18411" s="17">
        <v>268399.97</v>
      </c>
      <c r="L18411" s="17">
        <v>187879.98</v>
      </c>
      <c r="M18411" s="17">
        <v>80519.99000000001</v>
      </c>
      <c r="N18411" s="17">
        <v>66221.9828</v>
      </c>
    </row>
    <row r="18412" spans="1:14">
      <c r="A18412" s="16">
        <v>46329</v>
      </c>
      <c r="B18412" t="s">
        <v>18459</v>
      </c>
      <c r="C18412" t="s">
        <v>29</v>
      </c>
      <c r="D18412" t="s">
        <v>30</v>
      </c>
      <c r="E18412" t="s">
        <v>31</v>
      </c>
      <c r="F18412" t="s">
        <v>18319</v>
      </c>
      <c r="G18412" t="s">
        <v>16452</v>
      </c>
      <c r="H18412">
        <v>4</v>
      </c>
      <c r="I18412" s="17">
        <v>831061</v>
      </c>
      <c r="J18412" s="17">
        <v>91416.71000000001</v>
      </c>
      <c r="K18412" s="17">
        <v>739644.29</v>
      </c>
      <c r="L18412" s="17">
        <v>458579.46</v>
      </c>
      <c r="M18412" s="17">
        <v>281064.83</v>
      </c>
      <c r="N18412" s="17">
        <v>123996.7484</v>
      </c>
    </row>
    <row r="18413" spans="1:14">
      <c r="A18413" s="16">
        <v>46329</v>
      </c>
      <c r="B18413" t="s">
        <v>18460</v>
      </c>
      <c r="C18413" t="s">
        <v>33</v>
      </c>
      <c r="D18413" t="s">
        <v>34</v>
      </c>
      <c r="E18413" t="s">
        <v>35</v>
      </c>
      <c r="F18413" t="s">
        <v>18319</v>
      </c>
      <c r="G18413" t="s">
        <v>16452</v>
      </c>
      <c r="H18413">
        <v>10</v>
      </c>
      <c r="I18413" s="17">
        <v>581402</v>
      </c>
      <c r="J18413" s="17">
        <v>0</v>
      </c>
      <c r="K18413" s="17">
        <v>581402</v>
      </c>
      <c r="L18413" s="17">
        <v>418609.44</v>
      </c>
      <c r="M18413" s="17">
        <v>162792.56</v>
      </c>
      <c r="N18413" s="17">
        <v>85360.1765</v>
      </c>
    </row>
    <row r="18414" spans="1:14">
      <c r="A18414" s="16">
        <v>46329</v>
      </c>
      <c r="B18414" t="s">
        <v>18461</v>
      </c>
      <c r="C18414" t="s">
        <v>15</v>
      </c>
      <c r="D18414" t="s">
        <v>16</v>
      </c>
      <c r="E18414" t="s">
        <v>17</v>
      </c>
      <c r="F18414" t="s">
        <v>18319</v>
      </c>
      <c r="G18414" t="s">
        <v>16452</v>
      </c>
      <c r="H18414">
        <v>10</v>
      </c>
      <c r="I18414" s="17">
        <v>704274</v>
      </c>
      <c r="J18414" s="17">
        <v>56341.92</v>
      </c>
      <c r="K18414" s="17">
        <v>647932.08</v>
      </c>
      <c r="L18414" s="17">
        <v>453552.46</v>
      </c>
      <c r="M18414" s="17">
        <v>194379.62</v>
      </c>
      <c r="N18414" s="17">
        <v>66221.9828</v>
      </c>
    </row>
    <row r="18415" spans="1:14">
      <c r="A18415" s="16">
        <v>46329</v>
      </c>
      <c r="B18415" t="s">
        <v>18462</v>
      </c>
      <c r="C18415" t="s">
        <v>15</v>
      </c>
      <c r="D18415" t="s">
        <v>16</v>
      </c>
      <c r="E18415" t="s">
        <v>17</v>
      </c>
      <c r="F18415" t="s">
        <v>18319</v>
      </c>
      <c r="G18415" t="s">
        <v>16452</v>
      </c>
      <c r="H18415">
        <v>5</v>
      </c>
      <c r="I18415" s="17">
        <v>700260</v>
      </c>
      <c r="J18415" s="17">
        <v>98036.39999999999</v>
      </c>
      <c r="K18415" s="17">
        <v>602223.6</v>
      </c>
      <c r="L18415" s="17">
        <v>421556.52</v>
      </c>
      <c r="M18415" s="17">
        <v>180667.08</v>
      </c>
      <c r="N18415" s="17">
        <v>66221.9828</v>
      </c>
    </row>
    <row r="18416" spans="1:14">
      <c r="A18416" s="16">
        <v>46329</v>
      </c>
      <c r="B18416" t="s">
        <v>18463</v>
      </c>
      <c r="C18416" t="s">
        <v>33</v>
      </c>
      <c r="D18416" t="s">
        <v>34</v>
      </c>
      <c r="E18416" t="s">
        <v>35</v>
      </c>
      <c r="F18416" t="s">
        <v>18319</v>
      </c>
      <c r="G18416" t="s">
        <v>16452</v>
      </c>
      <c r="H18416">
        <v>10</v>
      </c>
      <c r="I18416" s="17">
        <v>743519</v>
      </c>
      <c r="J18416" s="17">
        <v>0</v>
      </c>
      <c r="K18416" s="17">
        <v>743519</v>
      </c>
      <c r="L18416" s="17">
        <v>535333.6800000001</v>
      </c>
      <c r="M18416" s="17">
        <v>208185.32</v>
      </c>
      <c r="N18416" s="17">
        <v>85360.1765</v>
      </c>
    </row>
    <row r="18417" spans="1:14">
      <c r="A18417" s="16">
        <v>46329</v>
      </c>
      <c r="B18417" t="s">
        <v>18464</v>
      </c>
      <c r="C18417" t="s">
        <v>43</v>
      </c>
      <c r="D18417" t="s">
        <v>44</v>
      </c>
      <c r="E18417" t="s">
        <v>31</v>
      </c>
      <c r="F18417" t="s">
        <v>18319</v>
      </c>
      <c r="G18417" t="s">
        <v>16452</v>
      </c>
      <c r="H18417">
        <v>3</v>
      </c>
      <c r="I18417" s="17">
        <v>588363</v>
      </c>
      <c r="J18417" s="17">
        <v>0</v>
      </c>
      <c r="K18417" s="17">
        <v>588363</v>
      </c>
      <c r="L18417" s="17">
        <v>364785.06</v>
      </c>
      <c r="M18417" s="17">
        <v>223577.94</v>
      </c>
      <c r="N18417" s="17">
        <v>123996.7484</v>
      </c>
    </row>
    <row r="18418" spans="1:14">
      <c r="A18418" s="16">
        <v>46329</v>
      </c>
      <c r="B18418" t="s">
        <v>18465</v>
      </c>
      <c r="C18418" t="s">
        <v>15</v>
      </c>
      <c r="D18418" t="s">
        <v>16</v>
      </c>
      <c r="E18418" t="s">
        <v>17</v>
      </c>
      <c r="F18418" t="s">
        <v>18319</v>
      </c>
      <c r="G18418" t="s">
        <v>16452</v>
      </c>
      <c r="H18418">
        <v>10</v>
      </c>
      <c r="I18418" s="17">
        <v>718444</v>
      </c>
      <c r="J18418" s="17">
        <v>43106.64</v>
      </c>
      <c r="K18418" s="17">
        <v>675337.36</v>
      </c>
      <c r="L18418" s="17">
        <v>472736.15</v>
      </c>
      <c r="M18418" s="17">
        <v>202601.21</v>
      </c>
      <c r="N18418" s="17">
        <v>66221.9828</v>
      </c>
    </row>
    <row r="18419" spans="1:14">
      <c r="A18419" s="16">
        <v>46329</v>
      </c>
      <c r="B18419" t="s">
        <v>18466</v>
      </c>
      <c r="C18419" t="s">
        <v>43</v>
      </c>
      <c r="D18419" t="s">
        <v>44</v>
      </c>
      <c r="E18419" t="s">
        <v>31</v>
      </c>
      <c r="F18419" t="s">
        <v>18319</v>
      </c>
      <c r="G18419" t="s">
        <v>16452</v>
      </c>
      <c r="H18419">
        <v>5</v>
      </c>
      <c r="I18419" s="17">
        <v>191142</v>
      </c>
      <c r="J18419" s="17">
        <v>21025.62</v>
      </c>
      <c r="K18419" s="17">
        <v>170116.38</v>
      </c>
      <c r="L18419" s="17">
        <v>105472.16</v>
      </c>
      <c r="M18419" s="17">
        <v>64644.22</v>
      </c>
      <c r="N18419" s="17">
        <v>123996.7484</v>
      </c>
    </row>
    <row r="18420" spans="1:14">
      <c r="A18420" s="16">
        <v>46329</v>
      </c>
      <c r="B18420" t="s">
        <v>18467</v>
      </c>
      <c r="C18420" t="s">
        <v>33</v>
      </c>
      <c r="D18420" t="s">
        <v>34</v>
      </c>
      <c r="E18420" t="s">
        <v>35</v>
      </c>
      <c r="F18420" t="s">
        <v>18319</v>
      </c>
      <c r="G18420" t="s">
        <v>16452</v>
      </c>
      <c r="H18420">
        <v>12</v>
      </c>
      <c r="I18420" s="17">
        <v>592914</v>
      </c>
      <c r="J18420" s="17">
        <v>23716.56</v>
      </c>
      <c r="K18420" s="17">
        <v>569197.4399999999</v>
      </c>
      <c r="L18420" s="17">
        <v>409822.16</v>
      </c>
      <c r="M18420" s="17">
        <v>159375.28</v>
      </c>
      <c r="N18420" s="17">
        <v>85360.1765</v>
      </c>
    </row>
    <row r="18421" spans="1:14">
      <c r="A18421" s="16">
        <v>46329</v>
      </c>
      <c r="B18421" t="s">
        <v>18468</v>
      </c>
      <c r="C18421" t="s">
        <v>22</v>
      </c>
      <c r="D18421" t="s">
        <v>23</v>
      </c>
      <c r="E18421" t="s">
        <v>24</v>
      </c>
      <c r="F18421" t="s">
        <v>18319</v>
      </c>
      <c r="G18421" t="s">
        <v>16452</v>
      </c>
      <c r="H18421">
        <v>12</v>
      </c>
      <c r="I18421" s="17">
        <v>779552</v>
      </c>
      <c r="J18421" s="17">
        <v>77955.2</v>
      </c>
      <c r="K18421" s="17">
        <v>701596.8</v>
      </c>
      <c r="L18421" s="17">
        <v>533213.5699999999</v>
      </c>
      <c r="M18421" s="17">
        <v>168383.23</v>
      </c>
      <c r="N18421" s="17">
        <v>138992.9592</v>
      </c>
    </row>
    <row r="18422" spans="1:14">
      <c r="A18422" s="16">
        <v>46329</v>
      </c>
      <c r="B18422" t="s">
        <v>18469</v>
      </c>
      <c r="C18422" t="s">
        <v>29</v>
      </c>
      <c r="D18422" t="s">
        <v>30</v>
      </c>
      <c r="E18422" t="s">
        <v>31</v>
      </c>
      <c r="F18422" t="s">
        <v>18319</v>
      </c>
      <c r="G18422" t="s">
        <v>16452</v>
      </c>
      <c r="H18422">
        <v>11</v>
      </c>
      <c r="I18422" s="17">
        <v>256427</v>
      </c>
      <c r="J18422" s="17">
        <v>7692.81</v>
      </c>
      <c r="K18422" s="17">
        <v>248734.19</v>
      </c>
      <c r="L18422" s="17">
        <v>154215.2</v>
      </c>
      <c r="M18422" s="17">
        <v>94518.99000000001</v>
      </c>
      <c r="N18422" s="17">
        <v>123996.7484</v>
      </c>
    </row>
    <row r="18423" spans="1:14">
      <c r="A18423" s="16">
        <v>46329</v>
      </c>
      <c r="B18423" t="s">
        <v>18470</v>
      </c>
      <c r="C18423" t="s">
        <v>43</v>
      </c>
      <c r="D18423" t="s">
        <v>44</v>
      </c>
      <c r="E18423" t="s">
        <v>31</v>
      </c>
      <c r="F18423" t="s">
        <v>18319</v>
      </c>
      <c r="G18423" t="s">
        <v>16452</v>
      </c>
      <c r="H18423">
        <v>11</v>
      </c>
      <c r="I18423" s="17">
        <v>122243</v>
      </c>
      <c r="J18423" s="17">
        <v>0</v>
      </c>
      <c r="K18423" s="17">
        <v>122243</v>
      </c>
      <c r="L18423" s="17">
        <v>75790.66</v>
      </c>
      <c r="M18423" s="17">
        <v>46452.34</v>
      </c>
      <c r="N18423" s="17">
        <v>123996.7484</v>
      </c>
    </row>
    <row r="18424" spans="1:14">
      <c r="A18424" s="16">
        <v>46329</v>
      </c>
      <c r="B18424" t="s">
        <v>18471</v>
      </c>
      <c r="C18424" t="s">
        <v>22</v>
      </c>
      <c r="D18424" t="s">
        <v>23</v>
      </c>
      <c r="E18424" t="s">
        <v>24</v>
      </c>
      <c r="F18424" t="s">
        <v>18319</v>
      </c>
      <c r="G18424" t="s">
        <v>16452</v>
      </c>
      <c r="H18424">
        <v>8</v>
      </c>
      <c r="I18424" s="17">
        <v>661856</v>
      </c>
      <c r="J18424" s="17">
        <v>92659.84</v>
      </c>
      <c r="K18424" s="17">
        <v>569196.16</v>
      </c>
      <c r="L18424" s="17">
        <v>432589.08</v>
      </c>
      <c r="M18424" s="17">
        <v>136607.08</v>
      </c>
      <c r="N18424" s="17">
        <v>138992.9592</v>
      </c>
    </row>
    <row r="18425" spans="1:14">
      <c r="A18425" s="16">
        <v>46329</v>
      </c>
      <c r="B18425" t="s">
        <v>18472</v>
      </c>
      <c r="C18425" t="s">
        <v>33</v>
      </c>
      <c r="D18425" t="s">
        <v>34</v>
      </c>
      <c r="E18425" t="s">
        <v>35</v>
      </c>
      <c r="F18425" t="s">
        <v>18319</v>
      </c>
      <c r="G18425" t="s">
        <v>16452</v>
      </c>
      <c r="H18425">
        <v>8</v>
      </c>
      <c r="I18425" s="17">
        <v>242436</v>
      </c>
      <c r="J18425" s="17">
        <v>12121.8</v>
      </c>
      <c r="K18425" s="17">
        <v>230314.2</v>
      </c>
      <c r="L18425" s="17">
        <v>165826.22</v>
      </c>
      <c r="M18425" s="17">
        <v>64487.98</v>
      </c>
      <c r="N18425" s="17">
        <v>85360.1765</v>
      </c>
    </row>
    <row r="18426" spans="1:14">
      <c r="A18426" s="16">
        <v>46329</v>
      </c>
      <c r="B18426" t="s">
        <v>18473</v>
      </c>
      <c r="C18426" t="s">
        <v>15</v>
      </c>
      <c r="D18426" t="s">
        <v>16</v>
      </c>
      <c r="E18426" t="s">
        <v>17</v>
      </c>
      <c r="F18426" t="s">
        <v>18319</v>
      </c>
      <c r="G18426" t="s">
        <v>16452</v>
      </c>
      <c r="H18426">
        <v>11</v>
      </c>
      <c r="I18426" s="17">
        <v>813300</v>
      </c>
      <c r="J18426" s="17">
        <v>0</v>
      </c>
      <c r="K18426" s="17">
        <v>813300</v>
      </c>
      <c r="L18426" s="17">
        <v>569310</v>
      </c>
      <c r="M18426" s="17">
        <v>243990</v>
      </c>
      <c r="N18426" s="17">
        <v>66221.9828</v>
      </c>
    </row>
    <row r="18427" spans="1:14">
      <c r="A18427" s="16">
        <v>46329</v>
      </c>
      <c r="B18427" t="s">
        <v>18474</v>
      </c>
      <c r="C18427" t="s">
        <v>26</v>
      </c>
      <c r="D18427" t="s">
        <v>27</v>
      </c>
      <c r="E18427" t="s">
        <v>17</v>
      </c>
      <c r="F18427" t="s">
        <v>18319</v>
      </c>
      <c r="G18427" t="s">
        <v>16452</v>
      </c>
      <c r="H18427">
        <v>8</v>
      </c>
      <c r="I18427" s="17">
        <v>117301</v>
      </c>
      <c r="J18427" s="17">
        <v>5865.05</v>
      </c>
      <c r="K18427" s="17">
        <v>111435.95</v>
      </c>
      <c r="L18427" s="17">
        <v>78005.16</v>
      </c>
      <c r="M18427" s="17">
        <v>33430.79</v>
      </c>
      <c r="N18427" s="17">
        <v>66221.9828</v>
      </c>
    </row>
    <row r="18428" spans="1:14">
      <c r="A18428" s="16">
        <v>46329</v>
      </c>
      <c r="B18428" t="s">
        <v>18475</v>
      </c>
      <c r="C18428" t="s">
        <v>43</v>
      </c>
      <c r="D18428" t="s">
        <v>44</v>
      </c>
      <c r="E18428" t="s">
        <v>31</v>
      </c>
      <c r="F18428" t="s">
        <v>18319</v>
      </c>
      <c r="G18428" t="s">
        <v>16452</v>
      </c>
      <c r="H18428">
        <v>12</v>
      </c>
      <c r="I18428" s="17">
        <v>285575</v>
      </c>
      <c r="J18428" s="17">
        <v>19990.25</v>
      </c>
      <c r="K18428" s="17">
        <v>265584.75</v>
      </c>
      <c r="L18428" s="17">
        <v>164662.55</v>
      </c>
      <c r="M18428" s="17">
        <v>100922.2</v>
      </c>
      <c r="N18428" s="17">
        <v>123996.7484</v>
      </c>
    </row>
    <row r="18429" spans="1:14">
      <c r="A18429" s="16">
        <v>46329</v>
      </c>
      <c r="B18429" t="s">
        <v>18476</v>
      </c>
      <c r="C18429" t="s">
        <v>15</v>
      </c>
      <c r="D18429" t="s">
        <v>16</v>
      </c>
      <c r="E18429" t="s">
        <v>17</v>
      </c>
      <c r="F18429" t="s">
        <v>18319</v>
      </c>
      <c r="G18429" t="s">
        <v>16452</v>
      </c>
      <c r="H18429">
        <v>12</v>
      </c>
      <c r="I18429" s="17">
        <v>324286</v>
      </c>
      <c r="J18429" s="17">
        <v>32428.6</v>
      </c>
      <c r="K18429" s="17">
        <v>291857.4</v>
      </c>
      <c r="L18429" s="17">
        <v>204300.18</v>
      </c>
      <c r="M18429" s="17">
        <v>87557.22</v>
      </c>
      <c r="N18429" s="17">
        <v>66221.9828</v>
      </c>
    </row>
    <row r="18430" spans="1:14">
      <c r="A18430" s="16">
        <v>46329</v>
      </c>
      <c r="B18430" t="s">
        <v>18477</v>
      </c>
      <c r="C18430" t="s">
        <v>43</v>
      </c>
      <c r="D18430" t="s">
        <v>44</v>
      </c>
      <c r="E18430" t="s">
        <v>31</v>
      </c>
      <c r="F18430" t="s">
        <v>18319</v>
      </c>
      <c r="G18430" t="s">
        <v>16452</v>
      </c>
      <c r="H18430">
        <v>9</v>
      </c>
      <c r="I18430" s="17">
        <v>674952</v>
      </c>
      <c r="J18430" s="17">
        <v>0</v>
      </c>
      <c r="K18430" s="17">
        <v>674952</v>
      </c>
      <c r="L18430" s="17">
        <v>418470.24</v>
      </c>
      <c r="M18430" s="17">
        <v>256481.76</v>
      </c>
      <c r="N18430" s="17">
        <v>123996.7484</v>
      </c>
    </row>
    <row r="18431" spans="1:14">
      <c r="A18431" s="16">
        <v>46329</v>
      </c>
      <c r="B18431" t="s">
        <v>18478</v>
      </c>
      <c r="C18431" t="s">
        <v>26</v>
      </c>
      <c r="D18431" t="s">
        <v>27</v>
      </c>
      <c r="E18431" t="s">
        <v>17</v>
      </c>
      <c r="F18431" t="s">
        <v>18319</v>
      </c>
      <c r="G18431" t="s">
        <v>16452</v>
      </c>
      <c r="H18431">
        <v>4</v>
      </c>
      <c r="I18431" s="17">
        <v>371699</v>
      </c>
      <c r="J18431" s="17">
        <v>44603.88</v>
      </c>
      <c r="K18431" s="17">
        <v>327095.12</v>
      </c>
      <c r="L18431" s="17">
        <v>228966.58</v>
      </c>
      <c r="M18431" s="17">
        <v>98128.53999999999</v>
      </c>
      <c r="N18431" s="17">
        <v>66221.9828</v>
      </c>
    </row>
    <row r="18432" spans="1:14">
      <c r="A18432" s="16">
        <v>46329</v>
      </c>
      <c r="B18432" t="s">
        <v>18479</v>
      </c>
      <c r="C18432" t="s">
        <v>73</v>
      </c>
      <c r="D18432" t="s">
        <v>74</v>
      </c>
      <c r="E18432" t="s">
        <v>24</v>
      </c>
      <c r="F18432" t="s">
        <v>18319</v>
      </c>
      <c r="G18432" t="s">
        <v>16452</v>
      </c>
      <c r="H18432">
        <v>11</v>
      </c>
      <c r="I18432" s="17">
        <v>95071</v>
      </c>
      <c r="J18432" s="17">
        <v>10457.81</v>
      </c>
      <c r="K18432" s="17">
        <v>84613.19</v>
      </c>
      <c r="L18432" s="17">
        <v>64306.02</v>
      </c>
      <c r="M18432" s="17">
        <v>20307.17</v>
      </c>
      <c r="N18432" s="17">
        <v>138992.9592</v>
      </c>
    </row>
    <row r="18433" spans="1:14">
      <c r="A18433" s="16">
        <v>46329</v>
      </c>
      <c r="B18433" t="s">
        <v>18480</v>
      </c>
      <c r="C18433" t="s">
        <v>15</v>
      </c>
      <c r="D18433" t="s">
        <v>16</v>
      </c>
      <c r="E18433" t="s">
        <v>17</v>
      </c>
      <c r="F18433" t="s">
        <v>18319</v>
      </c>
      <c r="G18433" t="s">
        <v>16452</v>
      </c>
      <c r="H18433">
        <v>3</v>
      </c>
      <c r="I18433" s="17">
        <v>112267</v>
      </c>
      <c r="J18433" s="17">
        <v>0</v>
      </c>
      <c r="K18433" s="17">
        <v>112267</v>
      </c>
      <c r="L18433" s="17">
        <v>78586.89999999999</v>
      </c>
      <c r="M18433" s="17">
        <v>33680.1</v>
      </c>
      <c r="N18433" s="17">
        <v>66221.9828</v>
      </c>
    </row>
    <row r="18434" spans="1:14">
      <c r="A18434" s="16">
        <v>46329</v>
      </c>
      <c r="B18434" t="s">
        <v>18481</v>
      </c>
      <c r="C18434" t="s">
        <v>47</v>
      </c>
      <c r="D18434" t="s">
        <v>48</v>
      </c>
      <c r="E18434" t="s">
        <v>35</v>
      </c>
      <c r="F18434" t="s">
        <v>18319</v>
      </c>
      <c r="G18434" t="s">
        <v>16452</v>
      </c>
      <c r="H18434">
        <v>3</v>
      </c>
      <c r="I18434" s="17">
        <v>268492</v>
      </c>
      <c r="J18434" s="17">
        <v>0</v>
      </c>
      <c r="K18434" s="17">
        <v>268492</v>
      </c>
      <c r="L18434" s="17">
        <v>193314.24</v>
      </c>
      <c r="M18434" s="17">
        <v>75177.75999999999</v>
      </c>
      <c r="N18434" s="17">
        <v>85360.1765</v>
      </c>
    </row>
    <row r="18435" spans="1:14">
      <c r="A18435" s="16">
        <v>46329</v>
      </c>
      <c r="B18435" t="s">
        <v>18482</v>
      </c>
      <c r="C18435" t="s">
        <v>29</v>
      </c>
      <c r="D18435" t="s">
        <v>30</v>
      </c>
      <c r="E18435" t="s">
        <v>31</v>
      </c>
      <c r="F18435" t="s">
        <v>18319</v>
      </c>
      <c r="G18435" t="s">
        <v>16452</v>
      </c>
      <c r="H18435">
        <v>5</v>
      </c>
      <c r="I18435" s="17">
        <v>682226</v>
      </c>
      <c r="J18435" s="17">
        <v>34111.3</v>
      </c>
      <c r="K18435" s="17">
        <v>648114.7</v>
      </c>
      <c r="L18435" s="17">
        <v>401831.11</v>
      </c>
      <c r="M18435" s="17">
        <v>246283.59</v>
      </c>
      <c r="N18435" s="17">
        <v>123996.7484</v>
      </c>
    </row>
    <row r="18436" spans="1:14">
      <c r="A18436" s="16">
        <v>46329</v>
      </c>
      <c r="B18436" t="s">
        <v>18483</v>
      </c>
      <c r="C18436" t="s">
        <v>29</v>
      </c>
      <c r="D18436" t="s">
        <v>30</v>
      </c>
      <c r="E18436" t="s">
        <v>31</v>
      </c>
      <c r="F18436" t="s">
        <v>18319</v>
      </c>
      <c r="G18436" t="s">
        <v>16452</v>
      </c>
      <c r="H18436">
        <v>3</v>
      </c>
      <c r="I18436" s="17">
        <v>109286</v>
      </c>
      <c r="J18436" s="17">
        <v>0</v>
      </c>
      <c r="K18436" s="17">
        <v>109286</v>
      </c>
      <c r="L18436" s="17">
        <v>67757.32000000001</v>
      </c>
      <c r="M18436" s="17">
        <v>41528.68</v>
      </c>
      <c r="N18436" s="17">
        <v>123996.7484</v>
      </c>
    </row>
    <row r="18437" spans="1:14">
      <c r="A18437" s="16">
        <v>46329</v>
      </c>
      <c r="B18437" t="s">
        <v>18484</v>
      </c>
      <c r="C18437" t="s">
        <v>15</v>
      </c>
      <c r="D18437" t="s">
        <v>16</v>
      </c>
      <c r="E18437" t="s">
        <v>17</v>
      </c>
      <c r="F18437" t="s">
        <v>18319</v>
      </c>
      <c r="G18437" t="s">
        <v>16452</v>
      </c>
      <c r="H18437">
        <v>7</v>
      </c>
      <c r="I18437" s="17">
        <v>624631</v>
      </c>
      <c r="J18437" s="17">
        <v>87448.34</v>
      </c>
      <c r="K18437" s="17">
        <v>537182.66</v>
      </c>
      <c r="L18437" s="17">
        <v>376027.86</v>
      </c>
      <c r="M18437" s="17">
        <v>161154.8</v>
      </c>
      <c r="N18437" s="17">
        <v>66221.9828</v>
      </c>
    </row>
    <row r="18438" spans="1:14">
      <c r="A18438" s="16">
        <v>46329</v>
      </c>
      <c r="B18438" t="s">
        <v>18485</v>
      </c>
      <c r="C18438" t="s">
        <v>33</v>
      </c>
      <c r="D18438" t="s">
        <v>34</v>
      </c>
      <c r="E18438" t="s">
        <v>35</v>
      </c>
      <c r="F18438" t="s">
        <v>18319</v>
      </c>
      <c r="G18438" t="s">
        <v>16452</v>
      </c>
      <c r="H18438">
        <v>12</v>
      </c>
      <c r="I18438" s="17">
        <v>75878</v>
      </c>
      <c r="J18438" s="17">
        <v>7587.8</v>
      </c>
      <c r="K18438" s="17">
        <v>68290.2</v>
      </c>
      <c r="L18438" s="17">
        <v>49168.94</v>
      </c>
      <c r="M18438" s="17">
        <v>19121.26</v>
      </c>
      <c r="N18438" s="17">
        <v>85360.1765</v>
      </c>
    </row>
    <row r="18439" spans="1:14">
      <c r="A18439" s="16">
        <v>46329</v>
      </c>
      <c r="B18439" t="s">
        <v>18486</v>
      </c>
      <c r="C18439" t="s">
        <v>22</v>
      </c>
      <c r="D18439" t="s">
        <v>23</v>
      </c>
      <c r="E18439" t="s">
        <v>24</v>
      </c>
      <c r="F18439" t="s">
        <v>18319</v>
      </c>
      <c r="G18439" t="s">
        <v>16452</v>
      </c>
      <c r="H18439">
        <v>10</v>
      </c>
      <c r="I18439" s="17">
        <v>101020</v>
      </c>
      <c r="J18439" s="17">
        <v>3030.6</v>
      </c>
      <c r="K18439" s="17">
        <v>97989.39999999999</v>
      </c>
      <c r="L18439" s="17">
        <v>74471.94</v>
      </c>
      <c r="M18439" s="17">
        <v>23517.46</v>
      </c>
      <c r="N18439" s="17">
        <v>138992.9592</v>
      </c>
    </row>
    <row r="18440" spans="1:14">
      <c r="A18440" s="16">
        <v>46329</v>
      </c>
      <c r="B18440" t="s">
        <v>18487</v>
      </c>
      <c r="C18440" t="s">
        <v>15</v>
      </c>
      <c r="D18440" t="s">
        <v>16</v>
      </c>
      <c r="E18440" t="s">
        <v>17</v>
      </c>
      <c r="F18440" t="s">
        <v>18319</v>
      </c>
      <c r="G18440" t="s">
        <v>16452</v>
      </c>
      <c r="H18440">
        <v>9</v>
      </c>
      <c r="I18440" s="17">
        <v>414080</v>
      </c>
      <c r="J18440" s="17">
        <v>49689.6</v>
      </c>
      <c r="K18440" s="17">
        <v>364390.4</v>
      </c>
      <c r="L18440" s="17">
        <v>255073.28</v>
      </c>
      <c r="M18440" s="17">
        <v>109317.12</v>
      </c>
      <c r="N18440" s="17">
        <v>66221.9828</v>
      </c>
    </row>
    <row r="18441" spans="1:14">
      <c r="A18441" s="16">
        <v>46329</v>
      </c>
      <c r="B18441" t="s">
        <v>18488</v>
      </c>
      <c r="C18441" t="s">
        <v>15</v>
      </c>
      <c r="D18441" t="s">
        <v>16</v>
      </c>
      <c r="E18441" t="s">
        <v>17</v>
      </c>
      <c r="F18441" t="s">
        <v>18319</v>
      </c>
      <c r="G18441" t="s">
        <v>16452</v>
      </c>
      <c r="H18441">
        <v>9</v>
      </c>
      <c r="I18441" s="17">
        <v>813565</v>
      </c>
      <c r="J18441" s="17">
        <v>32542.6</v>
      </c>
      <c r="K18441" s="17">
        <v>781022.4</v>
      </c>
      <c r="L18441" s="17">
        <v>546715.6800000001</v>
      </c>
      <c r="M18441" s="17">
        <v>234306.72</v>
      </c>
      <c r="N18441" s="17">
        <v>66221.9828</v>
      </c>
    </row>
    <row r="18442" spans="1:14">
      <c r="A18442" s="16">
        <v>46329</v>
      </c>
      <c r="B18442" t="s">
        <v>18489</v>
      </c>
      <c r="C18442" t="s">
        <v>29</v>
      </c>
      <c r="D18442" t="s">
        <v>30</v>
      </c>
      <c r="E18442" t="s">
        <v>31</v>
      </c>
      <c r="F18442" t="s">
        <v>18319</v>
      </c>
      <c r="G18442" t="s">
        <v>16452</v>
      </c>
      <c r="H18442">
        <v>2</v>
      </c>
      <c r="I18442" s="17">
        <v>105383</v>
      </c>
      <c r="J18442" s="17">
        <v>5269.15</v>
      </c>
      <c r="K18442" s="17">
        <v>100113.85</v>
      </c>
      <c r="L18442" s="17">
        <v>62070.59</v>
      </c>
      <c r="M18442" s="17">
        <v>38043.26</v>
      </c>
      <c r="N18442" s="17">
        <v>123996.7484</v>
      </c>
    </row>
    <row r="18443" spans="1:14">
      <c r="A18443" s="16">
        <v>46329</v>
      </c>
      <c r="B18443" t="s">
        <v>18490</v>
      </c>
      <c r="C18443" t="s">
        <v>47</v>
      </c>
      <c r="D18443" t="s">
        <v>48</v>
      </c>
      <c r="E18443" t="s">
        <v>35</v>
      </c>
      <c r="F18443" t="s">
        <v>18319</v>
      </c>
      <c r="G18443" t="s">
        <v>16452</v>
      </c>
      <c r="H18443">
        <v>5</v>
      </c>
      <c r="I18443" s="17">
        <v>747738</v>
      </c>
      <c r="J18443" s="17">
        <v>74773.8</v>
      </c>
      <c r="K18443" s="17">
        <v>672964.2</v>
      </c>
      <c r="L18443" s="17">
        <v>484534.22</v>
      </c>
      <c r="M18443" s="17">
        <v>188429.98</v>
      </c>
      <c r="N18443" s="17">
        <v>85360.1765</v>
      </c>
    </row>
    <row r="18444" spans="1:14">
      <c r="A18444" s="16">
        <v>46329</v>
      </c>
      <c r="B18444" t="s">
        <v>18491</v>
      </c>
      <c r="C18444" t="s">
        <v>47</v>
      </c>
      <c r="D18444" t="s">
        <v>48</v>
      </c>
      <c r="E18444" t="s">
        <v>35</v>
      </c>
      <c r="F18444" t="s">
        <v>18319</v>
      </c>
      <c r="G18444" t="s">
        <v>16452</v>
      </c>
      <c r="H18444">
        <v>10</v>
      </c>
      <c r="I18444" s="17">
        <v>578537</v>
      </c>
      <c r="J18444" s="17">
        <v>63639.07</v>
      </c>
      <c r="K18444" s="17">
        <v>514897.93</v>
      </c>
      <c r="L18444" s="17">
        <v>370726.51</v>
      </c>
      <c r="M18444" s="17">
        <v>144171.42</v>
      </c>
      <c r="N18444" s="17">
        <v>85360.1765</v>
      </c>
    </row>
    <row r="18445" spans="1:14">
      <c r="A18445" s="16">
        <v>46329</v>
      </c>
      <c r="B18445" t="s">
        <v>18492</v>
      </c>
      <c r="C18445" t="s">
        <v>15</v>
      </c>
      <c r="D18445" t="s">
        <v>16</v>
      </c>
      <c r="E18445" t="s">
        <v>17</v>
      </c>
      <c r="F18445" t="s">
        <v>18319</v>
      </c>
      <c r="G18445" t="s">
        <v>16452</v>
      </c>
      <c r="H18445">
        <v>4</v>
      </c>
      <c r="I18445" s="17">
        <v>755473</v>
      </c>
      <c r="J18445" s="17">
        <v>30218.92</v>
      </c>
      <c r="K18445" s="17">
        <v>725254.08</v>
      </c>
      <c r="L18445" s="17">
        <v>507677.86</v>
      </c>
      <c r="M18445" s="17">
        <v>217576.22</v>
      </c>
      <c r="N18445" s="17">
        <v>66221.9828</v>
      </c>
    </row>
    <row r="18446" spans="1:14">
      <c r="A18446" s="16">
        <v>46329</v>
      </c>
      <c r="B18446" t="s">
        <v>18493</v>
      </c>
      <c r="C18446" t="s">
        <v>47</v>
      </c>
      <c r="D18446" t="s">
        <v>48</v>
      </c>
      <c r="E18446" t="s">
        <v>35</v>
      </c>
      <c r="F18446" t="s">
        <v>18319</v>
      </c>
      <c r="G18446" t="s">
        <v>16452</v>
      </c>
      <c r="H18446">
        <v>5</v>
      </c>
      <c r="I18446" s="17">
        <v>296042</v>
      </c>
      <c r="J18446" s="17">
        <v>0</v>
      </c>
      <c r="K18446" s="17">
        <v>296042</v>
      </c>
      <c r="L18446" s="17">
        <v>213150.24</v>
      </c>
      <c r="M18446" s="17">
        <v>82891.75999999999</v>
      </c>
      <c r="N18446" s="17">
        <v>85360.1765</v>
      </c>
    </row>
    <row r="18447" spans="1:14">
      <c r="A18447" s="16">
        <v>46329</v>
      </c>
      <c r="B18447" t="s">
        <v>18494</v>
      </c>
      <c r="C18447" t="s">
        <v>29</v>
      </c>
      <c r="D18447" t="s">
        <v>30</v>
      </c>
      <c r="E18447" t="s">
        <v>31</v>
      </c>
      <c r="F18447" t="s">
        <v>18319</v>
      </c>
      <c r="G18447" t="s">
        <v>16452</v>
      </c>
      <c r="H18447">
        <v>8</v>
      </c>
      <c r="I18447" s="17">
        <v>698566</v>
      </c>
      <c r="J18447" s="17">
        <v>104784.9</v>
      </c>
      <c r="K18447" s="17">
        <v>593781.1</v>
      </c>
      <c r="L18447" s="17">
        <v>368144.28</v>
      </c>
      <c r="M18447" s="17">
        <v>225636.82</v>
      </c>
      <c r="N18447" s="17">
        <v>123996.7484</v>
      </c>
    </row>
    <row r="18448" spans="1:14">
      <c r="A18448" s="16">
        <v>46330</v>
      </c>
      <c r="B18448" t="s">
        <v>18495</v>
      </c>
      <c r="C18448" t="s">
        <v>29</v>
      </c>
      <c r="D18448" t="s">
        <v>30</v>
      </c>
      <c r="E18448" t="s">
        <v>31</v>
      </c>
      <c r="F18448" t="s">
        <v>18319</v>
      </c>
      <c r="G18448" t="s">
        <v>16452</v>
      </c>
      <c r="H18448">
        <v>11</v>
      </c>
      <c r="I18448" s="17">
        <v>566533</v>
      </c>
      <c r="J18448" s="17">
        <v>0</v>
      </c>
      <c r="K18448" s="17">
        <v>566533</v>
      </c>
      <c r="L18448" s="17">
        <v>351250.46</v>
      </c>
      <c r="M18448" s="17">
        <v>215282.54</v>
      </c>
      <c r="N18448" s="17">
        <v>123996.7484</v>
      </c>
    </row>
    <row r="18449" spans="1:14">
      <c r="A18449" s="16">
        <v>46330</v>
      </c>
      <c r="B18449" t="s">
        <v>18496</v>
      </c>
      <c r="C18449" t="s">
        <v>43</v>
      </c>
      <c r="D18449" t="s">
        <v>44</v>
      </c>
      <c r="E18449" t="s">
        <v>31</v>
      </c>
      <c r="F18449" t="s">
        <v>18319</v>
      </c>
      <c r="G18449" t="s">
        <v>16452</v>
      </c>
      <c r="H18449">
        <v>11</v>
      </c>
      <c r="I18449" s="17">
        <v>277518</v>
      </c>
      <c r="J18449" s="17">
        <v>19426.26</v>
      </c>
      <c r="K18449" s="17">
        <v>258091.74</v>
      </c>
      <c r="L18449" s="17">
        <v>160016.88</v>
      </c>
      <c r="M18449" s="17">
        <v>98074.86</v>
      </c>
      <c r="N18449" s="17">
        <v>123996.7484</v>
      </c>
    </row>
    <row r="18450" spans="1:14">
      <c r="A18450" s="16">
        <v>46330</v>
      </c>
      <c r="B18450" t="s">
        <v>18497</v>
      </c>
      <c r="C18450" t="s">
        <v>73</v>
      </c>
      <c r="D18450" t="s">
        <v>74</v>
      </c>
      <c r="E18450" t="s">
        <v>24</v>
      </c>
      <c r="F18450" t="s">
        <v>18319</v>
      </c>
      <c r="G18450" t="s">
        <v>16452</v>
      </c>
      <c r="H18450">
        <v>10</v>
      </c>
      <c r="I18450" s="17">
        <v>771155</v>
      </c>
      <c r="J18450" s="17">
        <v>0</v>
      </c>
      <c r="K18450" s="17">
        <v>771155</v>
      </c>
      <c r="L18450" s="17">
        <v>586077.8</v>
      </c>
      <c r="M18450" s="17">
        <v>185077.2</v>
      </c>
      <c r="N18450" s="17">
        <v>138992.9592</v>
      </c>
    </row>
    <row r="18451" spans="1:14">
      <c r="A18451" s="16">
        <v>46330</v>
      </c>
      <c r="B18451" t="s">
        <v>18498</v>
      </c>
      <c r="C18451" t="s">
        <v>33</v>
      </c>
      <c r="D18451" t="s">
        <v>34</v>
      </c>
      <c r="E18451" t="s">
        <v>35</v>
      </c>
      <c r="F18451" t="s">
        <v>18319</v>
      </c>
      <c r="G18451" t="s">
        <v>16452</v>
      </c>
      <c r="H18451">
        <v>11</v>
      </c>
      <c r="I18451" s="17">
        <v>580617</v>
      </c>
      <c r="J18451" s="17">
        <v>63867.87</v>
      </c>
      <c r="K18451" s="17">
        <v>516749.13</v>
      </c>
      <c r="L18451" s="17">
        <v>372059.37</v>
      </c>
      <c r="M18451" s="17">
        <v>144689.76</v>
      </c>
      <c r="N18451" s="17">
        <v>85360.1765</v>
      </c>
    </row>
    <row r="18452" spans="1:14">
      <c r="A18452" s="16">
        <v>46330</v>
      </c>
      <c r="B18452" t="s">
        <v>18499</v>
      </c>
      <c r="C18452" t="s">
        <v>73</v>
      </c>
      <c r="D18452" t="s">
        <v>74</v>
      </c>
      <c r="E18452" t="s">
        <v>24</v>
      </c>
      <c r="F18452" t="s">
        <v>18319</v>
      </c>
      <c r="G18452" t="s">
        <v>16452</v>
      </c>
      <c r="H18452">
        <v>7</v>
      </c>
      <c r="I18452" s="17">
        <v>298578</v>
      </c>
      <c r="J18452" s="17">
        <v>20900.46</v>
      </c>
      <c r="K18452" s="17">
        <v>277677.54</v>
      </c>
      <c r="L18452" s="17">
        <v>211034.93</v>
      </c>
      <c r="M18452" s="17">
        <v>66642.61</v>
      </c>
      <c r="N18452" s="17">
        <v>138992.9592</v>
      </c>
    </row>
    <row r="18453" spans="1:14">
      <c r="A18453" s="16">
        <v>46330</v>
      </c>
      <c r="B18453" t="s">
        <v>18500</v>
      </c>
      <c r="C18453" t="s">
        <v>43</v>
      </c>
      <c r="D18453" t="s">
        <v>44</v>
      </c>
      <c r="E18453" t="s">
        <v>31</v>
      </c>
      <c r="F18453" t="s">
        <v>18319</v>
      </c>
      <c r="G18453" t="s">
        <v>16452</v>
      </c>
      <c r="H18453">
        <v>11</v>
      </c>
      <c r="I18453" s="17">
        <v>776466</v>
      </c>
      <c r="J18453" s="17">
        <v>85411.25999999999</v>
      </c>
      <c r="K18453" s="17">
        <v>691054.74</v>
      </c>
      <c r="L18453" s="17">
        <v>428453.94</v>
      </c>
      <c r="M18453" s="17">
        <v>262600.8</v>
      </c>
      <c r="N18453" s="17">
        <v>123996.7484</v>
      </c>
    </row>
    <row r="18454" spans="1:14">
      <c r="A18454" s="16">
        <v>46330</v>
      </c>
      <c r="B18454" t="s">
        <v>18501</v>
      </c>
      <c r="C18454" t="s">
        <v>15</v>
      </c>
      <c r="D18454" t="s">
        <v>16</v>
      </c>
      <c r="E18454" t="s">
        <v>17</v>
      </c>
      <c r="F18454" t="s">
        <v>18319</v>
      </c>
      <c r="G18454" t="s">
        <v>16452</v>
      </c>
      <c r="H18454">
        <v>2</v>
      </c>
      <c r="I18454" s="17">
        <v>530175</v>
      </c>
      <c r="J18454" s="17">
        <v>0</v>
      </c>
      <c r="K18454" s="17">
        <v>530175</v>
      </c>
      <c r="L18454" s="17">
        <v>371122.5</v>
      </c>
      <c r="M18454" s="17">
        <v>159052.5</v>
      </c>
      <c r="N18454" s="17">
        <v>66221.9828</v>
      </c>
    </row>
    <row r="18455" spans="1:14">
      <c r="A18455" s="16">
        <v>46330</v>
      </c>
      <c r="B18455" t="s">
        <v>18502</v>
      </c>
      <c r="C18455" t="s">
        <v>33</v>
      </c>
      <c r="D18455" t="s">
        <v>34</v>
      </c>
      <c r="E18455" t="s">
        <v>35</v>
      </c>
      <c r="F18455" t="s">
        <v>18319</v>
      </c>
      <c r="G18455" t="s">
        <v>16452</v>
      </c>
      <c r="H18455">
        <v>9</v>
      </c>
      <c r="I18455" s="17">
        <v>283435</v>
      </c>
      <c r="J18455" s="17">
        <v>39680.9</v>
      </c>
      <c r="K18455" s="17">
        <v>243754.1</v>
      </c>
      <c r="L18455" s="17">
        <v>175502.95</v>
      </c>
      <c r="M18455" s="17">
        <v>68251.14999999999</v>
      </c>
      <c r="N18455" s="17">
        <v>85360.1765</v>
      </c>
    </row>
    <row r="18456" spans="1:14">
      <c r="A18456" s="16">
        <v>46330</v>
      </c>
      <c r="B18456" t="s">
        <v>18503</v>
      </c>
      <c r="C18456" t="s">
        <v>15</v>
      </c>
      <c r="D18456" t="s">
        <v>16</v>
      </c>
      <c r="E18456" t="s">
        <v>17</v>
      </c>
      <c r="F18456" t="s">
        <v>18319</v>
      </c>
      <c r="G18456" t="s">
        <v>16452</v>
      </c>
      <c r="H18456">
        <v>3</v>
      </c>
      <c r="I18456" s="17">
        <v>674395</v>
      </c>
      <c r="J18456" s="17">
        <v>26975.8</v>
      </c>
      <c r="K18456" s="17">
        <v>647419.2</v>
      </c>
      <c r="L18456" s="17">
        <v>453193.44</v>
      </c>
      <c r="M18456" s="17">
        <v>194225.76</v>
      </c>
      <c r="N18456" s="17">
        <v>66221.9828</v>
      </c>
    </row>
    <row r="18457" spans="1:14">
      <c r="A18457" s="16">
        <v>46330</v>
      </c>
      <c r="B18457" t="s">
        <v>18504</v>
      </c>
      <c r="C18457" t="s">
        <v>43</v>
      </c>
      <c r="D18457" t="s">
        <v>44</v>
      </c>
      <c r="E18457" t="s">
        <v>31</v>
      </c>
      <c r="F18457" t="s">
        <v>18319</v>
      </c>
      <c r="G18457" t="s">
        <v>16452</v>
      </c>
      <c r="H18457">
        <v>6</v>
      </c>
      <c r="I18457" s="17">
        <v>623340</v>
      </c>
      <c r="J18457" s="17">
        <v>0</v>
      </c>
      <c r="K18457" s="17">
        <v>623340</v>
      </c>
      <c r="L18457" s="17">
        <v>386470.8</v>
      </c>
      <c r="M18457" s="17">
        <v>236869.2</v>
      </c>
      <c r="N18457" s="17">
        <v>123996.7484</v>
      </c>
    </row>
    <row r="18458" spans="1:14">
      <c r="A18458" s="16">
        <v>46330</v>
      </c>
      <c r="B18458" t="s">
        <v>18505</v>
      </c>
      <c r="C18458" t="s">
        <v>33</v>
      </c>
      <c r="D18458" t="s">
        <v>34</v>
      </c>
      <c r="E18458" t="s">
        <v>35</v>
      </c>
      <c r="F18458" t="s">
        <v>18319</v>
      </c>
      <c r="G18458" t="s">
        <v>16452</v>
      </c>
      <c r="H18458">
        <v>2</v>
      </c>
      <c r="I18458" s="17">
        <v>274031</v>
      </c>
      <c r="J18458" s="17">
        <v>10961.24</v>
      </c>
      <c r="K18458" s="17">
        <v>263069.76</v>
      </c>
      <c r="L18458" s="17">
        <v>189410.23</v>
      </c>
      <c r="M18458" s="17">
        <v>73659.53</v>
      </c>
      <c r="N18458" s="17">
        <v>85360.1765</v>
      </c>
    </row>
    <row r="18459" spans="1:14">
      <c r="A18459" s="16">
        <v>46330</v>
      </c>
      <c r="B18459" t="s">
        <v>18506</v>
      </c>
      <c r="C18459" t="s">
        <v>22</v>
      </c>
      <c r="D18459" t="s">
        <v>23</v>
      </c>
      <c r="E18459" t="s">
        <v>24</v>
      </c>
      <c r="F18459" t="s">
        <v>18319</v>
      </c>
      <c r="G18459" t="s">
        <v>16452</v>
      </c>
      <c r="H18459">
        <v>12</v>
      </c>
      <c r="I18459" s="17">
        <v>481264</v>
      </c>
      <c r="J18459" s="17">
        <v>24063.2</v>
      </c>
      <c r="K18459" s="17">
        <v>457200.8</v>
      </c>
      <c r="L18459" s="17">
        <v>347472.61</v>
      </c>
      <c r="M18459" s="17">
        <v>109728.19</v>
      </c>
      <c r="N18459" s="17">
        <v>138992.9592</v>
      </c>
    </row>
    <row r="18460" spans="1:14">
      <c r="A18460" s="16">
        <v>46330</v>
      </c>
      <c r="B18460" t="s">
        <v>18507</v>
      </c>
      <c r="C18460" t="s">
        <v>15</v>
      </c>
      <c r="D18460" t="s">
        <v>16</v>
      </c>
      <c r="E18460" t="s">
        <v>17</v>
      </c>
      <c r="F18460" t="s">
        <v>18319</v>
      </c>
      <c r="G18460" t="s">
        <v>16452</v>
      </c>
      <c r="H18460">
        <v>11</v>
      </c>
      <c r="I18460" s="17">
        <v>387830</v>
      </c>
      <c r="J18460" s="17">
        <v>0</v>
      </c>
      <c r="K18460" s="17">
        <v>387830</v>
      </c>
      <c r="L18460" s="17">
        <v>271481</v>
      </c>
      <c r="M18460" s="17">
        <v>116349</v>
      </c>
      <c r="N18460" s="17">
        <v>66221.9828</v>
      </c>
    </row>
    <row r="18461" spans="1:14">
      <c r="A18461" s="16">
        <v>46330</v>
      </c>
      <c r="B18461" t="s">
        <v>18508</v>
      </c>
      <c r="C18461" t="s">
        <v>47</v>
      </c>
      <c r="D18461" t="s">
        <v>48</v>
      </c>
      <c r="E18461" t="s">
        <v>35</v>
      </c>
      <c r="F18461" t="s">
        <v>18319</v>
      </c>
      <c r="G18461" t="s">
        <v>16452</v>
      </c>
      <c r="H18461">
        <v>4</v>
      </c>
      <c r="I18461" s="17">
        <v>190576</v>
      </c>
      <c r="J18461" s="17">
        <v>22869.12</v>
      </c>
      <c r="K18461" s="17">
        <v>167706.88</v>
      </c>
      <c r="L18461" s="17">
        <v>120748.95</v>
      </c>
      <c r="M18461" s="17">
        <v>46957.93</v>
      </c>
      <c r="N18461" s="17">
        <v>85360.1765</v>
      </c>
    </row>
    <row r="18462" spans="1:14">
      <c r="A18462" s="16">
        <v>46330</v>
      </c>
      <c r="B18462" t="s">
        <v>18509</v>
      </c>
      <c r="C18462" t="s">
        <v>29</v>
      </c>
      <c r="D18462" t="s">
        <v>30</v>
      </c>
      <c r="E18462" t="s">
        <v>31</v>
      </c>
      <c r="F18462" t="s">
        <v>18319</v>
      </c>
      <c r="G18462" t="s">
        <v>16452</v>
      </c>
      <c r="H18462">
        <v>4</v>
      </c>
      <c r="I18462" s="17">
        <v>575399</v>
      </c>
      <c r="J18462" s="17">
        <v>0</v>
      </c>
      <c r="K18462" s="17">
        <v>575399</v>
      </c>
      <c r="L18462" s="17">
        <v>356747.38</v>
      </c>
      <c r="M18462" s="17">
        <v>218651.62</v>
      </c>
      <c r="N18462" s="17">
        <v>123996.7484</v>
      </c>
    </row>
    <row r="18463" spans="1:14">
      <c r="A18463" s="16">
        <v>46330</v>
      </c>
      <c r="B18463" t="s">
        <v>18510</v>
      </c>
      <c r="C18463" t="s">
        <v>29</v>
      </c>
      <c r="D18463" t="s">
        <v>30</v>
      </c>
      <c r="E18463" t="s">
        <v>31</v>
      </c>
      <c r="F18463" t="s">
        <v>18319</v>
      </c>
      <c r="G18463" t="s">
        <v>16452</v>
      </c>
      <c r="H18463">
        <v>10</v>
      </c>
      <c r="I18463" s="17">
        <v>380683</v>
      </c>
      <c r="J18463" s="17">
        <v>30454.64</v>
      </c>
      <c r="K18463" s="17">
        <v>350228.36</v>
      </c>
      <c r="L18463" s="17">
        <v>217141.58</v>
      </c>
      <c r="M18463" s="17">
        <v>133086.78</v>
      </c>
      <c r="N18463" s="17">
        <v>123996.7484</v>
      </c>
    </row>
    <row r="18464" spans="1:14">
      <c r="A18464" s="16">
        <v>46330</v>
      </c>
      <c r="B18464" t="s">
        <v>18511</v>
      </c>
      <c r="C18464" t="s">
        <v>33</v>
      </c>
      <c r="D18464" t="s">
        <v>34</v>
      </c>
      <c r="E18464" t="s">
        <v>35</v>
      </c>
      <c r="F18464" t="s">
        <v>18319</v>
      </c>
      <c r="G18464" t="s">
        <v>16452</v>
      </c>
      <c r="H18464">
        <v>10</v>
      </c>
      <c r="I18464" s="17">
        <v>546369</v>
      </c>
      <c r="J18464" s="17">
        <v>32782.14</v>
      </c>
      <c r="K18464" s="17">
        <v>513586.86</v>
      </c>
      <c r="L18464" s="17">
        <v>369782.54</v>
      </c>
      <c r="M18464" s="17">
        <v>143804.32</v>
      </c>
      <c r="N18464" s="17">
        <v>85360.1765</v>
      </c>
    </row>
    <row r="18465" spans="1:14">
      <c r="A18465" s="16">
        <v>46330</v>
      </c>
      <c r="B18465" t="s">
        <v>18512</v>
      </c>
      <c r="C18465" t="s">
        <v>26</v>
      </c>
      <c r="D18465" t="s">
        <v>27</v>
      </c>
      <c r="E18465" t="s">
        <v>17</v>
      </c>
      <c r="F18465" t="s">
        <v>18319</v>
      </c>
      <c r="G18465" t="s">
        <v>16452</v>
      </c>
      <c r="H18465">
        <v>8</v>
      </c>
      <c r="I18465" s="17">
        <v>190164</v>
      </c>
      <c r="J18465" s="17">
        <v>13311.48</v>
      </c>
      <c r="K18465" s="17">
        <v>176852.52</v>
      </c>
      <c r="L18465" s="17">
        <v>123796.76</v>
      </c>
      <c r="M18465" s="17">
        <v>53055.76</v>
      </c>
      <c r="N18465" s="17">
        <v>66221.9828</v>
      </c>
    </row>
    <row r="18466" spans="1:14">
      <c r="A18466" s="16">
        <v>46330</v>
      </c>
      <c r="B18466" t="s">
        <v>18513</v>
      </c>
      <c r="C18466" t="s">
        <v>47</v>
      </c>
      <c r="D18466" t="s">
        <v>48</v>
      </c>
      <c r="E18466" t="s">
        <v>35</v>
      </c>
      <c r="F18466" t="s">
        <v>18319</v>
      </c>
      <c r="G18466" t="s">
        <v>16452</v>
      </c>
      <c r="H18466">
        <v>12</v>
      </c>
      <c r="I18466" s="17">
        <v>94131</v>
      </c>
      <c r="J18466" s="17">
        <v>3765.24</v>
      </c>
      <c r="K18466" s="17">
        <v>90365.75999999999</v>
      </c>
      <c r="L18466" s="17">
        <v>65063.35</v>
      </c>
      <c r="M18466" s="17">
        <v>25302.41</v>
      </c>
      <c r="N18466" s="17">
        <v>85360.1765</v>
      </c>
    </row>
    <row r="18467" spans="1:14">
      <c r="A18467" s="16">
        <v>46330</v>
      </c>
      <c r="B18467" t="s">
        <v>18514</v>
      </c>
      <c r="C18467" t="s">
        <v>33</v>
      </c>
      <c r="D18467" t="s">
        <v>34</v>
      </c>
      <c r="E18467" t="s">
        <v>35</v>
      </c>
      <c r="F18467" t="s">
        <v>18319</v>
      </c>
      <c r="G18467" t="s">
        <v>16452</v>
      </c>
      <c r="H18467">
        <v>3</v>
      </c>
      <c r="I18467" s="17">
        <v>427705</v>
      </c>
      <c r="J18467" s="17">
        <v>51324.6</v>
      </c>
      <c r="K18467" s="17">
        <v>376380.4</v>
      </c>
      <c r="L18467" s="17">
        <v>270993.89</v>
      </c>
      <c r="M18467" s="17">
        <v>105386.51</v>
      </c>
      <c r="N18467" s="17">
        <v>85360.1765</v>
      </c>
    </row>
    <row r="18468" spans="1:14">
      <c r="A18468" s="16">
        <v>46330</v>
      </c>
      <c r="B18468" t="s">
        <v>18515</v>
      </c>
      <c r="C18468" t="s">
        <v>15</v>
      </c>
      <c r="D18468" t="s">
        <v>16</v>
      </c>
      <c r="E18468" t="s">
        <v>17</v>
      </c>
      <c r="F18468" t="s">
        <v>18319</v>
      </c>
      <c r="G18468" t="s">
        <v>16452</v>
      </c>
      <c r="H18468">
        <v>4</v>
      </c>
      <c r="I18468" s="17">
        <v>583273</v>
      </c>
      <c r="J18468" s="17">
        <v>52494.57</v>
      </c>
      <c r="K18468" s="17">
        <v>530778.4300000001</v>
      </c>
      <c r="L18468" s="17">
        <v>371544.9</v>
      </c>
      <c r="M18468" s="17">
        <v>159233.53</v>
      </c>
      <c r="N18468" s="17">
        <v>66221.9828</v>
      </c>
    </row>
    <row r="18469" spans="1:14">
      <c r="A18469" s="16">
        <v>46330</v>
      </c>
      <c r="B18469" t="s">
        <v>18516</v>
      </c>
      <c r="C18469" t="s">
        <v>29</v>
      </c>
      <c r="D18469" t="s">
        <v>30</v>
      </c>
      <c r="E18469" t="s">
        <v>31</v>
      </c>
      <c r="F18469" t="s">
        <v>18319</v>
      </c>
      <c r="G18469" t="s">
        <v>16452</v>
      </c>
      <c r="H18469">
        <v>2</v>
      </c>
      <c r="I18469" s="17">
        <v>672926</v>
      </c>
      <c r="J18469" s="17">
        <v>53834.08</v>
      </c>
      <c r="K18469" s="17">
        <v>619091.92</v>
      </c>
      <c r="L18469" s="17">
        <v>383836.99</v>
      </c>
      <c r="M18469" s="17">
        <v>235254.93</v>
      </c>
      <c r="N18469" s="17">
        <v>123996.7484</v>
      </c>
    </row>
    <row r="18470" spans="1:14">
      <c r="A18470" s="16">
        <v>46330</v>
      </c>
      <c r="B18470" t="s">
        <v>18517</v>
      </c>
      <c r="C18470" t="s">
        <v>15</v>
      </c>
      <c r="D18470" t="s">
        <v>16</v>
      </c>
      <c r="E18470" t="s">
        <v>17</v>
      </c>
      <c r="F18470" t="s">
        <v>18319</v>
      </c>
      <c r="G18470" t="s">
        <v>16452</v>
      </c>
      <c r="H18470">
        <v>5</v>
      </c>
      <c r="I18470" s="17">
        <v>139068</v>
      </c>
      <c r="J18470" s="17">
        <v>2781.36</v>
      </c>
      <c r="K18470" s="17">
        <v>136286.64</v>
      </c>
      <c r="L18470" s="17">
        <v>95400.64999999999</v>
      </c>
      <c r="M18470" s="17">
        <v>40885.99</v>
      </c>
      <c r="N18470" s="17">
        <v>66221.9828</v>
      </c>
    </row>
    <row r="18471" spans="1:14">
      <c r="A18471" s="16">
        <v>46330</v>
      </c>
      <c r="B18471" t="s">
        <v>18518</v>
      </c>
      <c r="C18471" t="s">
        <v>22</v>
      </c>
      <c r="D18471" t="s">
        <v>23</v>
      </c>
      <c r="E18471" t="s">
        <v>24</v>
      </c>
      <c r="F18471" t="s">
        <v>18319</v>
      </c>
      <c r="G18471" t="s">
        <v>16452</v>
      </c>
      <c r="H18471">
        <v>2</v>
      </c>
      <c r="I18471" s="17">
        <v>435849</v>
      </c>
      <c r="J18471" s="17">
        <v>39226.41</v>
      </c>
      <c r="K18471" s="17">
        <v>396622.59</v>
      </c>
      <c r="L18471" s="17">
        <v>301433.17</v>
      </c>
      <c r="M18471" s="17">
        <v>95189.42</v>
      </c>
      <c r="N18471" s="17">
        <v>138992.9592</v>
      </c>
    </row>
    <row r="18472" spans="1:14">
      <c r="A18472" s="16">
        <v>46330</v>
      </c>
      <c r="B18472" t="s">
        <v>18519</v>
      </c>
      <c r="C18472" t="s">
        <v>33</v>
      </c>
      <c r="D18472" t="s">
        <v>34</v>
      </c>
      <c r="E18472" t="s">
        <v>35</v>
      </c>
      <c r="F18472" t="s">
        <v>18319</v>
      </c>
      <c r="G18472" t="s">
        <v>16452</v>
      </c>
      <c r="H18472">
        <v>2</v>
      </c>
      <c r="I18472" s="17">
        <v>631180</v>
      </c>
      <c r="J18472" s="17">
        <v>0</v>
      </c>
      <c r="K18472" s="17">
        <v>631180</v>
      </c>
      <c r="L18472" s="17">
        <v>454449.6</v>
      </c>
      <c r="M18472" s="17">
        <v>176730.4</v>
      </c>
      <c r="N18472" s="17">
        <v>85360.1765</v>
      </c>
    </row>
    <row r="18473" spans="1:14">
      <c r="A18473" s="16">
        <v>46330</v>
      </c>
      <c r="B18473" t="s">
        <v>18520</v>
      </c>
      <c r="C18473" t="s">
        <v>73</v>
      </c>
      <c r="D18473" t="s">
        <v>74</v>
      </c>
      <c r="E18473" t="s">
        <v>24</v>
      </c>
      <c r="F18473" t="s">
        <v>18319</v>
      </c>
      <c r="G18473" t="s">
        <v>16452</v>
      </c>
      <c r="H18473">
        <v>9</v>
      </c>
      <c r="I18473" s="17">
        <v>763171</v>
      </c>
      <c r="J18473" s="17">
        <v>22895.13</v>
      </c>
      <c r="K18473" s="17">
        <v>740275.87</v>
      </c>
      <c r="L18473" s="17">
        <v>562609.66</v>
      </c>
      <c r="M18473" s="17">
        <v>177666.21</v>
      </c>
      <c r="N18473" s="17">
        <v>138992.9592</v>
      </c>
    </row>
    <row r="18474" spans="1:14">
      <c r="A18474" s="16">
        <v>46330</v>
      </c>
      <c r="B18474" t="s">
        <v>18521</v>
      </c>
      <c r="C18474" t="s">
        <v>47</v>
      </c>
      <c r="D18474" t="s">
        <v>48</v>
      </c>
      <c r="E18474" t="s">
        <v>35</v>
      </c>
      <c r="F18474" t="s">
        <v>18319</v>
      </c>
      <c r="G18474" t="s">
        <v>16452</v>
      </c>
      <c r="H18474">
        <v>6</v>
      </c>
      <c r="I18474" s="17">
        <v>221496</v>
      </c>
      <c r="J18474" s="17">
        <v>15504.72</v>
      </c>
      <c r="K18474" s="17">
        <v>205991.28</v>
      </c>
      <c r="L18474" s="17">
        <v>148313.72</v>
      </c>
      <c r="M18474" s="17">
        <v>57677.56</v>
      </c>
      <c r="N18474" s="17">
        <v>85360.1765</v>
      </c>
    </row>
    <row r="18475" spans="1:14">
      <c r="A18475" s="16">
        <v>46330</v>
      </c>
      <c r="B18475" t="s">
        <v>18522</v>
      </c>
      <c r="C18475" t="s">
        <v>73</v>
      </c>
      <c r="D18475" t="s">
        <v>74</v>
      </c>
      <c r="E18475" t="s">
        <v>24</v>
      </c>
      <c r="F18475" t="s">
        <v>18319</v>
      </c>
      <c r="G18475" t="s">
        <v>16452</v>
      </c>
      <c r="H18475">
        <v>4</v>
      </c>
      <c r="I18475" s="17">
        <v>108056</v>
      </c>
      <c r="J18475" s="17">
        <v>0</v>
      </c>
      <c r="K18475" s="17">
        <v>108056</v>
      </c>
      <c r="L18475" s="17">
        <v>82122.56</v>
      </c>
      <c r="M18475" s="17">
        <v>25933.44</v>
      </c>
      <c r="N18475" s="17">
        <v>138992.9592</v>
      </c>
    </row>
    <row r="18476" spans="1:14">
      <c r="A18476" s="16">
        <v>46330</v>
      </c>
      <c r="B18476" t="s">
        <v>18523</v>
      </c>
      <c r="C18476" t="s">
        <v>43</v>
      </c>
      <c r="D18476" t="s">
        <v>44</v>
      </c>
      <c r="E18476" t="s">
        <v>31</v>
      </c>
      <c r="F18476" t="s">
        <v>18319</v>
      </c>
      <c r="G18476" t="s">
        <v>16452</v>
      </c>
      <c r="H18476">
        <v>3</v>
      </c>
      <c r="I18476" s="17">
        <v>503942</v>
      </c>
      <c r="J18476" s="17">
        <v>0</v>
      </c>
      <c r="K18476" s="17">
        <v>503942</v>
      </c>
      <c r="L18476" s="17">
        <v>312444.04</v>
      </c>
      <c r="M18476" s="17">
        <v>191497.96</v>
      </c>
      <c r="N18476" s="17">
        <v>123996.7484</v>
      </c>
    </row>
    <row r="18477" spans="1:14">
      <c r="A18477" s="16">
        <v>46330</v>
      </c>
      <c r="B18477" t="s">
        <v>18524</v>
      </c>
      <c r="C18477" t="s">
        <v>33</v>
      </c>
      <c r="D18477" t="s">
        <v>34</v>
      </c>
      <c r="E18477" t="s">
        <v>35</v>
      </c>
      <c r="F18477" t="s">
        <v>18319</v>
      </c>
      <c r="G18477" t="s">
        <v>16452</v>
      </c>
      <c r="H18477">
        <v>9</v>
      </c>
      <c r="I18477" s="17">
        <v>287725</v>
      </c>
      <c r="J18477" s="17">
        <v>20140.75</v>
      </c>
      <c r="K18477" s="17">
        <v>267584.25</v>
      </c>
      <c r="L18477" s="17">
        <v>192660.66</v>
      </c>
      <c r="M18477" s="17">
        <v>74923.59</v>
      </c>
      <c r="N18477" s="17">
        <v>85360.1765</v>
      </c>
    </row>
    <row r="18478" spans="1:14">
      <c r="A18478" s="16">
        <v>46330</v>
      </c>
      <c r="B18478" t="s">
        <v>18525</v>
      </c>
      <c r="C18478" t="s">
        <v>73</v>
      </c>
      <c r="D18478" t="s">
        <v>74</v>
      </c>
      <c r="E18478" t="s">
        <v>24</v>
      </c>
      <c r="F18478" t="s">
        <v>18319</v>
      </c>
      <c r="G18478" t="s">
        <v>16452</v>
      </c>
      <c r="H18478">
        <v>5</v>
      </c>
      <c r="I18478" s="17">
        <v>827552</v>
      </c>
      <c r="J18478" s="17">
        <v>91030.72</v>
      </c>
      <c r="K18478" s="17">
        <v>736521.28</v>
      </c>
      <c r="L18478" s="17">
        <v>559756.17</v>
      </c>
      <c r="M18478" s="17">
        <v>176765.11</v>
      </c>
      <c r="N18478" s="17">
        <v>138992.9592</v>
      </c>
    </row>
    <row r="18479" spans="1:14">
      <c r="A18479" s="16">
        <v>46330</v>
      </c>
      <c r="B18479" t="s">
        <v>18526</v>
      </c>
      <c r="C18479" t="s">
        <v>26</v>
      </c>
      <c r="D18479" t="s">
        <v>27</v>
      </c>
      <c r="E18479" t="s">
        <v>17</v>
      </c>
      <c r="F18479" t="s">
        <v>18319</v>
      </c>
      <c r="G18479" t="s">
        <v>16452</v>
      </c>
      <c r="H18479">
        <v>9</v>
      </c>
      <c r="I18479" s="17">
        <v>603618</v>
      </c>
      <c r="J18479" s="17">
        <v>0</v>
      </c>
      <c r="K18479" s="17">
        <v>603618</v>
      </c>
      <c r="L18479" s="17">
        <v>422532.6</v>
      </c>
      <c r="M18479" s="17">
        <v>181085.4</v>
      </c>
      <c r="N18479" s="17">
        <v>66221.9828</v>
      </c>
    </row>
    <row r="18480" spans="1:14">
      <c r="A18480" s="16">
        <v>46330</v>
      </c>
      <c r="B18480" t="s">
        <v>18527</v>
      </c>
      <c r="C18480" t="s">
        <v>29</v>
      </c>
      <c r="D18480" t="s">
        <v>30</v>
      </c>
      <c r="E18480" t="s">
        <v>31</v>
      </c>
      <c r="F18480" t="s">
        <v>18319</v>
      </c>
      <c r="G18480" t="s">
        <v>16452</v>
      </c>
      <c r="H18480">
        <v>11</v>
      </c>
      <c r="I18480" s="17">
        <v>221850</v>
      </c>
      <c r="J18480" s="17">
        <v>4437</v>
      </c>
      <c r="K18480" s="17">
        <v>217413</v>
      </c>
      <c r="L18480" s="17">
        <v>134796.06</v>
      </c>
      <c r="M18480" s="17">
        <v>82616.94</v>
      </c>
      <c r="N18480" s="17">
        <v>123996.7484</v>
      </c>
    </row>
    <row r="18481" spans="1:14">
      <c r="A18481" s="16">
        <v>46330</v>
      </c>
      <c r="B18481" t="s">
        <v>18528</v>
      </c>
      <c r="C18481" t="s">
        <v>43</v>
      </c>
      <c r="D18481" t="s">
        <v>44</v>
      </c>
      <c r="E18481" t="s">
        <v>31</v>
      </c>
      <c r="F18481" t="s">
        <v>18319</v>
      </c>
      <c r="G18481" t="s">
        <v>16452</v>
      </c>
      <c r="H18481">
        <v>8</v>
      </c>
      <c r="I18481" s="17">
        <v>718151</v>
      </c>
      <c r="J18481" s="17">
        <v>28726.04</v>
      </c>
      <c r="K18481" s="17">
        <v>689424.96</v>
      </c>
      <c r="L18481" s="17">
        <v>427443.48</v>
      </c>
      <c r="M18481" s="17">
        <v>261981.48</v>
      </c>
      <c r="N18481" s="17">
        <v>123996.7484</v>
      </c>
    </row>
    <row r="18482" spans="1:14">
      <c r="A18482" s="16">
        <v>46330</v>
      </c>
      <c r="B18482" t="s">
        <v>18529</v>
      </c>
      <c r="C18482" t="s">
        <v>22</v>
      </c>
      <c r="D18482" t="s">
        <v>23</v>
      </c>
      <c r="E18482" t="s">
        <v>24</v>
      </c>
      <c r="F18482" t="s">
        <v>18319</v>
      </c>
      <c r="G18482" t="s">
        <v>16452</v>
      </c>
      <c r="H18482">
        <v>2</v>
      </c>
      <c r="I18482" s="17">
        <v>804288</v>
      </c>
      <c r="J18482" s="17">
        <v>24128.64</v>
      </c>
      <c r="K18482" s="17">
        <v>780159.36</v>
      </c>
      <c r="L18482" s="17">
        <v>592921.11</v>
      </c>
      <c r="M18482" s="17">
        <v>187238.25</v>
      </c>
      <c r="N18482" s="17">
        <v>138992.9592</v>
      </c>
    </row>
    <row r="18483" spans="1:14">
      <c r="A18483" s="16">
        <v>46330</v>
      </c>
      <c r="B18483" t="s">
        <v>18530</v>
      </c>
      <c r="C18483" t="s">
        <v>43</v>
      </c>
      <c r="D18483" t="s">
        <v>44</v>
      </c>
      <c r="E18483" t="s">
        <v>31</v>
      </c>
      <c r="F18483" t="s">
        <v>18319</v>
      </c>
      <c r="G18483" t="s">
        <v>16452</v>
      </c>
      <c r="H18483">
        <v>6</v>
      </c>
      <c r="I18483" s="17">
        <v>786793</v>
      </c>
      <c r="J18483" s="17">
        <v>94415.16</v>
      </c>
      <c r="K18483" s="17">
        <v>692377.84</v>
      </c>
      <c r="L18483" s="17">
        <v>429274.26</v>
      </c>
      <c r="M18483" s="17">
        <v>263103.58</v>
      </c>
      <c r="N18483" s="17">
        <v>123996.7484</v>
      </c>
    </row>
    <row r="18484" spans="1:14">
      <c r="A18484" s="16">
        <v>46330</v>
      </c>
      <c r="B18484" t="s">
        <v>18531</v>
      </c>
      <c r="C18484" t="s">
        <v>22</v>
      </c>
      <c r="D18484" t="s">
        <v>23</v>
      </c>
      <c r="E18484" t="s">
        <v>24</v>
      </c>
      <c r="F18484" t="s">
        <v>18319</v>
      </c>
      <c r="G18484" t="s">
        <v>16452</v>
      </c>
      <c r="H18484">
        <v>7</v>
      </c>
      <c r="I18484" s="17">
        <v>257685</v>
      </c>
      <c r="J18484" s="17">
        <v>0</v>
      </c>
      <c r="K18484" s="17">
        <v>257685</v>
      </c>
      <c r="L18484" s="17">
        <v>195840.6</v>
      </c>
      <c r="M18484" s="17">
        <v>61844.4</v>
      </c>
      <c r="N18484" s="17">
        <v>138992.9592</v>
      </c>
    </row>
    <row r="18485" spans="1:14">
      <c r="A18485" s="16">
        <v>46330</v>
      </c>
      <c r="B18485" t="s">
        <v>18532</v>
      </c>
      <c r="C18485" t="s">
        <v>33</v>
      </c>
      <c r="D18485" t="s">
        <v>34</v>
      </c>
      <c r="E18485" t="s">
        <v>35</v>
      </c>
      <c r="F18485" t="s">
        <v>18319</v>
      </c>
      <c r="G18485" t="s">
        <v>16452</v>
      </c>
      <c r="H18485">
        <v>6</v>
      </c>
      <c r="I18485" s="17">
        <v>588851</v>
      </c>
      <c r="J18485" s="17">
        <v>0</v>
      </c>
      <c r="K18485" s="17">
        <v>588851</v>
      </c>
      <c r="L18485" s="17">
        <v>423972.72</v>
      </c>
      <c r="M18485" s="17">
        <v>164878.28</v>
      </c>
      <c r="N18485" s="17">
        <v>85360.1765</v>
      </c>
    </row>
    <row r="18486" spans="1:14">
      <c r="A18486" s="16">
        <v>46330</v>
      </c>
      <c r="B18486" t="s">
        <v>18533</v>
      </c>
      <c r="C18486" t="s">
        <v>43</v>
      </c>
      <c r="D18486" t="s">
        <v>44</v>
      </c>
      <c r="E18486" t="s">
        <v>31</v>
      </c>
      <c r="F18486" t="s">
        <v>18319</v>
      </c>
      <c r="G18486" t="s">
        <v>16452</v>
      </c>
      <c r="H18486">
        <v>4</v>
      </c>
      <c r="I18486" s="17">
        <v>841676</v>
      </c>
      <c r="J18486" s="17">
        <v>0</v>
      </c>
      <c r="K18486" s="17">
        <v>841676</v>
      </c>
      <c r="L18486" s="17">
        <v>521839.12</v>
      </c>
      <c r="M18486" s="17">
        <v>319836.88</v>
      </c>
      <c r="N18486" s="17">
        <v>123996.7484</v>
      </c>
    </row>
    <row r="18487" spans="1:14">
      <c r="A18487" s="16">
        <v>46330</v>
      </c>
      <c r="B18487" t="s">
        <v>18534</v>
      </c>
      <c r="C18487" t="s">
        <v>47</v>
      </c>
      <c r="D18487" t="s">
        <v>48</v>
      </c>
      <c r="E18487" t="s">
        <v>35</v>
      </c>
      <c r="F18487" t="s">
        <v>18319</v>
      </c>
      <c r="G18487" t="s">
        <v>16452</v>
      </c>
      <c r="H18487">
        <v>5</v>
      </c>
      <c r="I18487" s="17">
        <v>241711</v>
      </c>
      <c r="J18487" s="17">
        <v>7251.33</v>
      </c>
      <c r="K18487" s="17">
        <v>234459.67</v>
      </c>
      <c r="L18487" s="17">
        <v>168810.96</v>
      </c>
      <c r="M18487" s="17">
        <v>65648.71000000001</v>
      </c>
      <c r="N18487" s="17">
        <v>85360.1765</v>
      </c>
    </row>
    <row r="18488" spans="1:14">
      <c r="A18488" s="16">
        <v>46330</v>
      </c>
      <c r="B18488" t="s">
        <v>18535</v>
      </c>
      <c r="C18488" t="s">
        <v>22</v>
      </c>
      <c r="D18488" t="s">
        <v>23</v>
      </c>
      <c r="E18488" t="s">
        <v>24</v>
      </c>
      <c r="F18488" t="s">
        <v>18319</v>
      </c>
      <c r="G18488" t="s">
        <v>16452</v>
      </c>
      <c r="H18488">
        <v>1</v>
      </c>
      <c r="I18488" s="17">
        <v>201211</v>
      </c>
      <c r="J18488" s="17">
        <v>10060.55</v>
      </c>
      <c r="K18488" s="17">
        <v>191150.45</v>
      </c>
      <c r="L18488" s="17">
        <v>145274.34</v>
      </c>
      <c r="M18488" s="17">
        <v>45876.11</v>
      </c>
      <c r="N18488" s="17">
        <v>138992.9592</v>
      </c>
    </row>
    <row r="18489" spans="1:14">
      <c r="A18489" s="16">
        <v>46330</v>
      </c>
      <c r="B18489" t="s">
        <v>18536</v>
      </c>
      <c r="C18489" t="s">
        <v>43</v>
      </c>
      <c r="D18489" t="s">
        <v>44</v>
      </c>
      <c r="E18489" t="s">
        <v>31</v>
      </c>
      <c r="F18489" t="s">
        <v>18319</v>
      </c>
      <c r="G18489" t="s">
        <v>16452</v>
      </c>
      <c r="H18489">
        <v>1</v>
      </c>
      <c r="I18489" s="17">
        <v>115064</v>
      </c>
      <c r="J18489" s="17">
        <v>0</v>
      </c>
      <c r="K18489" s="17">
        <v>115064</v>
      </c>
      <c r="L18489" s="17">
        <v>71339.67999999999</v>
      </c>
      <c r="M18489" s="17">
        <v>43724.32</v>
      </c>
      <c r="N18489" s="17">
        <v>123996.7484</v>
      </c>
    </row>
    <row r="18490" spans="1:14">
      <c r="A18490" s="16">
        <v>46330</v>
      </c>
      <c r="B18490" t="s">
        <v>18537</v>
      </c>
      <c r="C18490" t="s">
        <v>15</v>
      </c>
      <c r="D18490" t="s">
        <v>16</v>
      </c>
      <c r="E18490" t="s">
        <v>17</v>
      </c>
      <c r="F18490" t="s">
        <v>18319</v>
      </c>
      <c r="G18490" t="s">
        <v>16452</v>
      </c>
      <c r="H18490">
        <v>12</v>
      </c>
      <c r="I18490" s="17">
        <v>639948</v>
      </c>
      <c r="J18490" s="17">
        <v>83193.24000000001</v>
      </c>
      <c r="K18490" s="17">
        <v>556754.76</v>
      </c>
      <c r="L18490" s="17">
        <v>389728.33</v>
      </c>
      <c r="M18490" s="17">
        <v>167026.43</v>
      </c>
      <c r="N18490" s="17">
        <v>66221.9828</v>
      </c>
    </row>
    <row r="18491" spans="1:14">
      <c r="A18491" s="16">
        <v>46330</v>
      </c>
      <c r="B18491" t="s">
        <v>18538</v>
      </c>
      <c r="C18491" t="s">
        <v>26</v>
      </c>
      <c r="D18491" t="s">
        <v>27</v>
      </c>
      <c r="E18491" t="s">
        <v>17</v>
      </c>
      <c r="F18491" t="s">
        <v>18319</v>
      </c>
      <c r="G18491" t="s">
        <v>16452</v>
      </c>
      <c r="H18491">
        <v>1</v>
      </c>
      <c r="I18491" s="17">
        <v>658314</v>
      </c>
      <c r="J18491" s="17">
        <v>19749.42</v>
      </c>
      <c r="K18491" s="17">
        <v>638564.58</v>
      </c>
      <c r="L18491" s="17">
        <v>446995.21</v>
      </c>
      <c r="M18491" s="17">
        <v>191569.37</v>
      </c>
      <c r="N18491" s="17">
        <v>66221.9828</v>
      </c>
    </row>
    <row r="18492" spans="1:14">
      <c r="A18492" s="16">
        <v>46330</v>
      </c>
      <c r="B18492" t="s">
        <v>18539</v>
      </c>
      <c r="C18492" t="s">
        <v>47</v>
      </c>
      <c r="D18492" t="s">
        <v>48</v>
      </c>
      <c r="E18492" t="s">
        <v>35</v>
      </c>
      <c r="F18492" t="s">
        <v>18319</v>
      </c>
      <c r="G18492" t="s">
        <v>16452</v>
      </c>
      <c r="H18492">
        <v>9</v>
      </c>
      <c r="I18492" s="17">
        <v>309281</v>
      </c>
      <c r="J18492" s="17">
        <v>12371.24</v>
      </c>
      <c r="K18492" s="17">
        <v>296909.76</v>
      </c>
      <c r="L18492" s="17">
        <v>213775.03</v>
      </c>
      <c r="M18492" s="17">
        <v>83134.73</v>
      </c>
      <c r="N18492" s="17">
        <v>85360.1765</v>
      </c>
    </row>
    <row r="18493" spans="1:14">
      <c r="A18493" s="16">
        <v>46330</v>
      </c>
      <c r="B18493" t="s">
        <v>18540</v>
      </c>
      <c r="C18493" t="s">
        <v>26</v>
      </c>
      <c r="D18493" t="s">
        <v>27</v>
      </c>
      <c r="E18493" t="s">
        <v>17</v>
      </c>
      <c r="F18493" t="s">
        <v>18319</v>
      </c>
      <c r="G18493" t="s">
        <v>16452</v>
      </c>
      <c r="H18493">
        <v>3</v>
      </c>
      <c r="I18493" s="17">
        <v>257609</v>
      </c>
      <c r="J18493" s="17">
        <v>15456.54</v>
      </c>
      <c r="K18493" s="17">
        <v>242152.46</v>
      </c>
      <c r="L18493" s="17">
        <v>169506.72</v>
      </c>
      <c r="M18493" s="17">
        <v>72645.74000000001</v>
      </c>
      <c r="N18493" s="17">
        <v>66221.9828</v>
      </c>
    </row>
    <row r="18494" spans="1:14">
      <c r="A18494" s="16">
        <v>46330</v>
      </c>
      <c r="B18494" t="s">
        <v>18541</v>
      </c>
      <c r="C18494" t="s">
        <v>15</v>
      </c>
      <c r="D18494" t="s">
        <v>16</v>
      </c>
      <c r="E18494" t="s">
        <v>17</v>
      </c>
      <c r="F18494" t="s">
        <v>18319</v>
      </c>
      <c r="G18494" t="s">
        <v>16452</v>
      </c>
      <c r="H18494">
        <v>8</v>
      </c>
      <c r="I18494" s="17">
        <v>414571</v>
      </c>
      <c r="J18494" s="17">
        <v>41457.1</v>
      </c>
      <c r="K18494" s="17">
        <v>373113.9</v>
      </c>
      <c r="L18494" s="17">
        <v>261179.73</v>
      </c>
      <c r="M18494" s="17">
        <v>111934.17</v>
      </c>
      <c r="N18494" s="17">
        <v>66221.9828</v>
      </c>
    </row>
    <row r="18495" spans="1:14">
      <c r="A18495" s="16">
        <v>46330</v>
      </c>
      <c r="B18495" t="s">
        <v>18542</v>
      </c>
      <c r="C18495" t="s">
        <v>22</v>
      </c>
      <c r="D18495" t="s">
        <v>23</v>
      </c>
      <c r="E18495" t="s">
        <v>24</v>
      </c>
      <c r="F18495" t="s">
        <v>18319</v>
      </c>
      <c r="G18495" t="s">
        <v>16452</v>
      </c>
      <c r="H18495">
        <v>3</v>
      </c>
      <c r="I18495" s="17">
        <v>283997</v>
      </c>
      <c r="J18495" s="17">
        <v>0</v>
      </c>
      <c r="K18495" s="17">
        <v>283997</v>
      </c>
      <c r="L18495" s="17">
        <v>215837.72</v>
      </c>
      <c r="M18495" s="17">
        <v>68159.28</v>
      </c>
      <c r="N18495" s="17">
        <v>138992.9592</v>
      </c>
    </row>
    <row r="18496" spans="1:14">
      <c r="A18496" s="16">
        <v>46330</v>
      </c>
      <c r="B18496" t="s">
        <v>18543</v>
      </c>
      <c r="C18496" t="s">
        <v>33</v>
      </c>
      <c r="D18496" t="s">
        <v>34</v>
      </c>
      <c r="E18496" t="s">
        <v>35</v>
      </c>
      <c r="F18496" t="s">
        <v>18319</v>
      </c>
      <c r="G18496" t="s">
        <v>16452</v>
      </c>
      <c r="H18496">
        <v>9</v>
      </c>
      <c r="I18496" s="17">
        <v>727641</v>
      </c>
      <c r="J18496" s="17">
        <v>50934.87</v>
      </c>
      <c r="K18496" s="17">
        <v>676706.13</v>
      </c>
      <c r="L18496" s="17">
        <v>487228.41</v>
      </c>
      <c r="M18496" s="17">
        <v>189477.72</v>
      </c>
      <c r="N18496" s="17">
        <v>85360.1765</v>
      </c>
    </row>
    <row r="18497" spans="1:14">
      <c r="A18497" s="16">
        <v>46330</v>
      </c>
      <c r="B18497" t="s">
        <v>18544</v>
      </c>
      <c r="C18497" t="s">
        <v>33</v>
      </c>
      <c r="D18497" t="s">
        <v>34</v>
      </c>
      <c r="E18497" t="s">
        <v>35</v>
      </c>
      <c r="F18497" t="s">
        <v>18319</v>
      </c>
      <c r="G18497" t="s">
        <v>16452</v>
      </c>
      <c r="H18497">
        <v>1</v>
      </c>
      <c r="I18497" s="17">
        <v>250620</v>
      </c>
      <c r="J18497" s="17">
        <v>7518.6</v>
      </c>
      <c r="K18497" s="17">
        <v>243101.4</v>
      </c>
      <c r="L18497" s="17">
        <v>175033.01</v>
      </c>
      <c r="M18497" s="17">
        <v>68068.39</v>
      </c>
      <c r="N18497" s="17">
        <v>85360.1765</v>
      </c>
    </row>
    <row r="18498" spans="1:14">
      <c r="A18498" s="16">
        <v>46330</v>
      </c>
      <c r="B18498" t="s">
        <v>18545</v>
      </c>
      <c r="C18498" t="s">
        <v>15</v>
      </c>
      <c r="D18498" t="s">
        <v>16</v>
      </c>
      <c r="E18498" t="s">
        <v>17</v>
      </c>
      <c r="F18498" t="s">
        <v>18319</v>
      </c>
      <c r="G18498" t="s">
        <v>16452</v>
      </c>
      <c r="H18498">
        <v>12</v>
      </c>
      <c r="I18498" s="17">
        <v>669012</v>
      </c>
      <c r="J18498" s="17">
        <v>0</v>
      </c>
      <c r="K18498" s="17">
        <v>669012</v>
      </c>
      <c r="L18498" s="17">
        <v>468308.4</v>
      </c>
      <c r="M18498" s="17">
        <v>200703.6</v>
      </c>
      <c r="N18498" s="17">
        <v>66221.9828</v>
      </c>
    </row>
    <row r="18499" spans="1:14">
      <c r="A18499" s="16">
        <v>46330</v>
      </c>
      <c r="B18499" t="s">
        <v>18546</v>
      </c>
      <c r="C18499" t="s">
        <v>43</v>
      </c>
      <c r="D18499" t="s">
        <v>44</v>
      </c>
      <c r="E18499" t="s">
        <v>31</v>
      </c>
      <c r="F18499" t="s">
        <v>18319</v>
      </c>
      <c r="G18499" t="s">
        <v>16452</v>
      </c>
      <c r="H18499">
        <v>6</v>
      </c>
      <c r="I18499" s="17">
        <v>556079</v>
      </c>
      <c r="J18499" s="17">
        <v>55607.9</v>
      </c>
      <c r="K18499" s="17">
        <v>500471.1</v>
      </c>
      <c r="L18499" s="17">
        <v>310292.08</v>
      </c>
      <c r="M18499" s="17">
        <v>190179.02</v>
      </c>
      <c r="N18499" s="17">
        <v>123996.7484</v>
      </c>
    </row>
    <row r="18500" spans="1:14">
      <c r="A18500" s="16">
        <v>46330</v>
      </c>
      <c r="B18500" t="s">
        <v>18547</v>
      </c>
      <c r="C18500" t="s">
        <v>29</v>
      </c>
      <c r="D18500" t="s">
        <v>30</v>
      </c>
      <c r="E18500" t="s">
        <v>31</v>
      </c>
      <c r="F18500" t="s">
        <v>18319</v>
      </c>
      <c r="G18500" t="s">
        <v>16452</v>
      </c>
      <c r="H18500">
        <v>10</v>
      </c>
      <c r="I18500" s="17">
        <v>393512</v>
      </c>
      <c r="J18500" s="17">
        <v>0</v>
      </c>
      <c r="K18500" s="17">
        <v>393512</v>
      </c>
      <c r="L18500" s="17">
        <v>243977.44</v>
      </c>
      <c r="M18500" s="17">
        <v>149534.56</v>
      </c>
      <c r="N18500" s="17">
        <v>123996.7484</v>
      </c>
    </row>
    <row r="18501" spans="1:14">
      <c r="A18501" s="16">
        <v>46330</v>
      </c>
      <c r="B18501" t="s">
        <v>18548</v>
      </c>
      <c r="C18501" t="s">
        <v>22</v>
      </c>
      <c r="D18501" t="s">
        <v>23</v>
      </c>
      <c r="E18501" t="s">
        <v>24</v>
      </c>
      <c r="F18501" t="s">
        <v>18319</v>
      </c>
      <c r="G18501" t="s">
        <v>16452</v>
      </c>
      <c r="H18501">
        <v>9</v>
      </c>
      <c r="I18501" s="17">
        <v>272774</v>
      </c>
      <c r="J18501" s="17">
        <v>0</v>
      </c>
      <c r="K18501" s="17">
        <v>272774</v>
      </c>
      <c r="L18501" s="17">
        <v>207308.24</v>
      </c>
      <c r="M18501" s="17">
        <v>65465.76</v>
      </c>
      <c r="N18501" s="17">
        <v>138992.9592</v>
      </c>
    </row>
    <row r="18502" spans="1:14">
      <c r="A18502" s="16">
        <v>46330</v>
      </c>
      <c r="B18502" t="s">
        <v>18549</v>
      </c>
      <c r="C18502" t="s">
        <v>33</v>
      </c>
      <c r="D18502" t="s">
        <v>34</v>
      </c>
      <c r="E18502" t="s">
        <v>35</v>
      </c>
      <c r="F18502" t="s">
        <v>18319</v>
      </c>
      <c r="G18502" t="s">
        <v>16452</v>
      </c>
      <c r="H18502">
        <v>11</v>
      </c>
      <c r="I18502" s="17">
        <v>149212</v>
      </c>
      <c r="J18502" s="17">
        <v>7460.6</v>
      </c>
      <c r="K18502" s="17">
        <v>141751.4</v>
      </c>
      <c r="L18502" s="17">
        <v>102061.01</v>
      </c>
      <c r="M18502" s="17">
        <v>39690.39</v>
      </c>
      <c r="N18502" s="17">
        <v>85360.1765</v>
      </c>
    </row>
    <row r="18503" spans="1:14">
      <c r="A18503" s="16">
        <v>46330</v>
      </c>
      <c r="B18503" t="s">
        <v>18550</v>
      </c>
      <c r="C18503" t="s">
        <v>33</v>
      </c>
      <c r="D18503" t="s">
        <v>34</v>
      </c>
      <c r="E18503" t="s">
        <v>35</v>
      </c>
      <c r="F18503" t="s">
        <v>18319</v>
      </c>
      <c r="G18503" t="s">
        <v>16452</v>
      </c>
      <c r="H18503">
        <v>8</v>
      </c>
      <c r="I18503" s="17">
        <v>462640</v>
      </c>
      <c r="J18503" s="17">
        <v>13879.2</v>
      </c>
      <c r="K18503" s="17">
        <v>448760.8</v>
      </c>
      <c r="L18503" s="17">
        <v>323107.78</v>
      </c>
      <c r="M18503" s="17">
        <v>125653.02</v>
      </c>
      <c r="N18503" s="17">
        <v>85360.1765</v>
      </c>
    </row>
    <row r="18504" spans="1:14">
      <c r="A18504" s="16">
        <v>46330</v>
      </c>
      <c r="B18504" t="s">
        <v>18551</v>
      </c>
      <c r="C18504" t="s">
        <v>43</v>
      </c>
      <c r="D18504" t="s">
        <v>44</v>
      </c>
      <c r="E18504" t="s">
        <v>31</v>
      </c>
      <c r="F18504" t="s">
        <v>18319</v>
      </c>
      <c r="G18504" t="s">
        <v>16452</v>
      </c>
      <c r="H18504">
        <v>10</v>
      </c>
      <c r="I18504" s="17">
        <v>626784</v>
      </c>
      <c r="J18504" s="17">
        <v>75214.08</v>
      </c>
      <c r="K18504" s="17">
        <v>551569.92</v>
      </c>
      <c r="L18504" s="17">
        <v>341973.35</v>
      </c>
      <c r="M18504" s="17">
        <v>209596.57</v>
      </c>
      <c r="N18504" s="17">
        <v>123996.7484</v>
      </c>
    </row>
    <row r="18505" spans="1:14">
      <c r="A18505" s="16">
        <v>46330</v>
      </c>
      <c r="B18505" t="s">
        <v>18552</v>
      </c>
      <c r="C18505" t="s">
        <v>29</v>
      </c>
      <c r="D18505" t="s">
        <v>30</v>
      </c>
      <c r="E18505" t="s">
        <v>31</v>
      </c>
      <c r="F18505" t="s">
        <v>18319</v>
      </c>
      <c r="G18505" t="s">
        <v>16452</v>
      </c>
      <c r="H18505">
        <v>2</v>
      </c>
      <c r="I18505" s="17">
        <v>186037</v>
      </c>
      <c r="J18505" s="17">
        <v>0</v>
      </c>
      <c r="K18505" s="17">
        <v>186037</v>
      </c>
      <c r="L18505" s="17">
        <v>115342.94</v>
      </c>
      <c r="M18505" s="17">
        <v>70694.06</v>
      </c>
      <c r="N18505" s="17">
        <v>123996.7484</v>
      </c>
    </row>
    <row r="18506" spans="1:14">
      <c r="A18506" s="16">
        <v>46330</v>
      </c>
      <c r="B18506" t="s">
        <v>18553</v>
      </c>
      <c r="C18506" t="s">
        <v>26</v>
      </c>
      <c r="D18506" t="s">
        <v>27</v>
      </c>
      <c r="E18506" t="s">
        <v>17</v>
      </c>
      <c r="F18506" t="s">
        <v>18319</v>
      </c>
      <c r="G18506" t="s">
        <v>16452</v>
      </c>
      <c r="H18506">
        <v>5</v>
      </c>
      <c r="I18506" s="17">
        <v>828651</v>
      </c>
      <c r="J18506" s="17">
        <v>82865.10000000001</v>
      </c>
      <c r="K18506" s="17">
        <v>745785.9</v>
      </c>
      <c r="L18506" s="17">
        <v>522050.13</v>
      </c>
      <c r="M18506" s="17">
        <v>223735.77</v>
      </c>
      <c r="N18506" s="17">
        <v>66221.9828</v>
      </c>
    </row>
    <row r="18507" spans="1:14">
      <c r="A18507" s="16">
        <v>46330</v>
      </c>
      <c r="B18507" t="s">
        <v>18554</v>
      </c>
      <c r="C18507" t="s">
        <v>29</v>
      </c>
      <c r="D18507" t="s">
        <v>30</v>
      </c>
      <c r="E18507" t="s">
        <v>31</v>
      </c>
      <c r="F18507" t="s">
        <v>18319</v>
      </c>
      <c r="G18507" t="s">
        <v>16452</v>
      </c>
      <c r="H18507">
        <v>4</v>
      </c>
      <c r="I18507" s="17">
        <v>101186</v>
      </c>
      <c r="J18507" s="17">
        <v>6071.16</v>
      </c>
      <c r="K18507" s="17">
        <v>95114.84</v>
      </c>
      <c r="L18507" s="17">
        <v>58971.2</v>
      </c>
      <c r="M18507" s="17">
        <v>36143.64</v>
      </c>
      <c r="N18507" s="17">
        <v>123996.7484</v>
      </c>
    </row>
    <row r="18508" spans="1:14">
      <c r="A18508" s="16">
        <v>46330</v>
      </c>
      <c r="B18508" t="s">
        <v>18555</v>
      </c>
      <c r="C18508" t="s">
        <v>29</v>
      </c>
      <c r="D18508" t="s">
        <v>30</v>
      </c>
      <c r="E18508" t="s">
        <v>31</v>
      </c>
      <c r="F18508" t="s">
        <v>18319</v>
      </c>
      <c r="G18508" t="s">
        <v>16452</v>
      </c>
      <c r="H18508">
        <v>3</v>
      </c>
      <c r="I18508" s="17">
        <v>566399</v>
      </c>
      <c r="J18508" s="17">
        <v>84959.85000000001</v>
      </c>
      <c r="K18508" s="17">
        <v>481439.15</v>
      </c>
      <c r="L18508" s="17">
        <v>298492.27</v>
      </c>
      <c r="M18508" s="17">
        <v>182946.88</v>
      </c>
      <c r="N18508" s="17">
        <v>123996.7484</v>
      </c>
    </row>
    <row r="18509" spans="1:14">
      <c r="A18509" s="16">
        <v>46330</v>
      </c>
      <c r="B18509" t="s">
        <v>18556</v>
      </c>
      <c r="C18509" t="s">
        <v>47</v>
      </c>
      <c r="D18509" t="s">
        <v>48</v>
      </c>
      <c r="E18509" t="s">
        <v>35</v>
      </c>
      <c r="F18509" t="s">
        <v>18319</v>
      </c>
      <c r="G18509" t="s">
        <v>16452</v>
      </c>
      <c r="H18509">
        <v>6</v>
      </c>
      <c r="I18509" s="17">
        <v>559095</v>
      </c>
      <c r="J18509" s="17">
        <v>16772.85</v>
      </c>
      <c r="K18509" s="17">
        <v>542322.15</v>
      </c>
      <c r="L18509" s="17">
        <v>390471.95</v>
      </c>
      <c r="M18509" s="17">
        <v>151850.2</v>
      </c>
      <c r="N18509" s="17">
        <v>85360.1765</v>
      </c>
    </row>
    <row r="18510" spans="1:14">
      <c r="A18510" s="16">
        <v>46330</v>
      </c>
      <c r="B18510" t="s">
        <v>18557</v>
      </c>
      <c r="C18510" t="s">
        <v>22</v>
      </c>
      <c r="D18510" t="s">
        <v>23</v>
      </c>
      <c r="E18510" t="s">
        <v>24</v>
      </c>
      <c r="F18510" t="s">
        <v>18319</v>
      </c>
      <c r="G18510" t="s">
        <v>16452</v>
      </c>
      <c r="H18510">
        <v>11</v>
      </c>
      <c r="I18510" s="17">
        <v>466162</v>
      </c>
      <c r="J18510" s="17">
        <v>0</v>
      </c>
      <c r="K18510" s="17">
        <v>466162</v>
      </c>
      <c r="L18510" s="17">
        <v>354283.12</v>
      </c>
      <c r="M18510" s="17">
        <v>111878.88</v>
      </c>
      <c r="N18510" s="17">
        <v>138992.9592</v>
      </c>
    </row>
    <row r="18511" spans="1:14">
      <c r="A18511" s="16">
        <v>46330</v>
      </c>
      <c r="B18511" t="s">
        <v>18558</v>
      </c>
      <c r="C18511" t="s">
        <v>47</v>
      </c>
      <c r="D18511" t="s">
        <v>48</v>
      </c>
      <c r="E18511" t="s">
        <v>35</v>
      </c>
      <c r="F18511" t="s">
        <v>18319</v>
      </c>
      <c r="G18511" t="s">
        <v>16452</v>
      </c>
      <c r="H18511">
        <v>4</v>
      </c>
      <c r="I18511" s="17">
        <v>351571</v>
      </c>
      <c r="J18511" s="17">
        <v>45704.23</v>
      </c>
      <c r="K18511" s="17">
        <v>305866.77</v>
      </c>
      <c r="L18511" s="17">
        <v>220224.07</v>
      </c>
      <c r="M18511" s="17">
        <v>85642.7</v>
      </c>
      <c r="N18511" s="17">
        <v>85360.1765</v>
      </c>
    </row>
    <row r="18512" spans="1:14">
      <c r="A18512" s="16">
        <v>46330</v>
      </c>
      <c r="B18512" t="s">
        <v>18559</v>
      </c>
      <c r="C18512" t="s">
        <v>47</v>
      </c>
      <c r="D18512" t="s">
        <v>48</v>
      </c>
      <c r="E18512" t="s">
        <v>35</v>
      </c>
      <c r="F18512" t="s">
        <v>18319</v>
      </c>
      <c r="G18512" t="s">
        <v>16452</v>
      </c>
      <c r="H18512">
        <v>8</v>
      </c>
      <c r="I18512" s="17">
        <v>558634</v>
      </c>
      <c r="J18512" s="17">
        <v>78208.75999999999</v>
      </c>
      <c r="K18512" s="17">
        <v>480425.24</v>
      </c>
      <c r="L18512" s="17">
        <v>345906.17</v>
      </c>
      <c r="M18512" s="17">
        <v>134519.07</v>
      </c>
      <c r="N18512" s="17">
        <v>85360.1765</v>
      </c>
    </row>
    <row r="18513" spans="1:14">
      <c r="A18513" s="16">
        <v>46331</v>
      </c>
      <c r="B18513" t="s">
        <v>18560</v>
      </c>
      <c r="C18513" t="s">
        <v>26</v>
      </c>
      <c r="D18513" t="s">
        <v>27</v>
      </c>
      <c r="E18513" t="s">
        <v>17</v>
      </c>
      <c r="F18513" t="s">
        <v>18319</v>
      </c>
      <c r="G18513" t="s">
        <v>16452</v>
      </c>
      <c r="H18513">
        <v>1</v>
      </c>
      <c r="I18513" s="17">
        <v>776531</v>
      </c>
      <c r="J18513" s="17">
        <v>38826.55</v>
      </c>
      <c r="K18513" s="17">
        <v>737704.45</v>
      </c>
      <c r="L18513" s="17">
        <v>516393.11</v>
      </c>
      <c r="M18513" s="17">
        <v>221311.34</v>
      </c>
      <c r="N18513" s="17">
        <v>66221.9828</v>
      </c>
    </row>
    <row r="18514" spans="1:14">
      <c r="A18514" s="16">
        <v>46331</v>
      </c>
      <c r="B18514" t="s">
        <v>18561</v>
      </c>
      <c r="C18514" t="s">
        <v>29</v>
      </c>
      <c r="D18514" t="s">
        <v>30</v>
      </c>
      <c r="E18514" t="s">
        <v>31</v>
      </c>
      <c r="F18514" t="s">
        <v>18319</v>
      </c>
      <c r="G18514" t="s">
        <v>16452</v>
      </c>
      <c r="H18514">
        <v>7</v>
      </c>
      <c r="I18514" s="17">
        <v>138520</v>
      </c>
      <c r="J18514" s="17">
        <v>6926</v>
      </c>
      <c r="K18514" s="17">
        <v>131594</v>
      </c>
      <c r="L18514" s="17">
        <v>81588.28</v>
      </c>
      <c r="M18514" s="17">
        <v>50005.72</v>
      </c>
      <c r="N18514" s="17">
        <v>123996.7484</v>
      </c>
    </row>
    <row r="18515" spans="1:14">
      <c r="A18515" s="16">
        <v>46331</v>
      </c>
      <c r="B18515" t="s">
        <v>18562</v>
      </c>
      <c r="C18515" t="s">
        <v>43</v>
      </c>
      <c r="D18515" t="s">
        <v>44</v>
      </c>
      <c r="E18515" t="s">
        <v>31</v>
      </c>
      <c r="F18515" t="s">
        <v>18319</v>
      </c>
      <c r="G18515" t="s">
        <v>16452</v>
      </c>
      <c r="H18515">
        <v>6</v>
      </c>
      <c r="I18515" s="17">
        <v>769211</v>
      </c>
      <c r="J18515" s="17">
        <v>84613.21000000001</v>
      </c>
      <c r="K18515" s="17">
        <v>684597.79</v>
      </c>
      <c r="L18515" s="17">
        <v>424450.63</v>
      </c>
      <c r="M18515" s="17">
        <v>260147.16</v>
      </c>
      <c r="N18515" s="17">
        <v>123996.7484</v>
      </c>
    </row>
    <row r="18516" spans="1:14">
      <c r="A18516" s="16">
        <v>46331</v>
      </c>
      <c r="B18516" t="s">
        <v>18563</v>
      </c>
      <c r="C18516" t="s">
        <v>29</v>
      </c>
      <c r="D18516" t="s">
        <v>30</v>
      </c>
      <c r="E18516" t="s">
        <v>31</v>
      </c>
      <c r="F18516" t="s">
        <v>18319</v>
      </c>
      <c r="G18516" t="s">
        <v>16452</v>
      </c>
      <c r="H18516">
        <v>9</v>
      </c>
      <c r="I18516" s="17">
        <v>450205</v>
      </c>
      <c r="J18516" s="17">
        <v>13506.15</v>
      </c>
      <c r="K18516" s="17">
        <v>436698.85</v>
      </c>
      <c r="L18516" s="17">
        <v>270753.29</v>
      </c>
      <c r="M18516" s="17">
        <v>165945.56</v>
      </c>
      <c r="N18516" s="17">
        <v>123996.7484</v>
      </c>
    </row>
    <row r="18517" spans="1:14">
      <c r="A18517" s="16">
        <v>46331</v>
      </c>
      <c r="B18517" t="s">
        <v>18564</v>
      </c>
      <c r="C18517" t="s">
        <v>73</v>
      </c>
      <c r="D18517" t="s">
        <v>74</v>
      </c>
      <c r="E18517" t="s">
        <v>24</v>
      </c>
      <c r="F18517" t="s">
        <v>18319</v>
      </c>
      <c r="G18517" t="s">
        <v>16452</v>
      </c>
      <c r="H18517">
        <v>4</v>
      </c>
      <c r="I18517" s="17">
        <v>385488</v>
      </c>
      <c r="J18517" s="17">
        <v>23129.28</v>
      </c>
      <c r="K18517" s="17">
        <v>362358.72</v>
      </c>
      <c r="L18517" s="17">
        <v>275392.63</v>
      </c>
      <c r="M18517" s="17">
        <v>86966.09</v>
      </c>
      <c r="N18517" s="17">
        <v>138992.9592</v>
      </c>
    </row>
    <row r="18518" spans="1:14">
      <c r="A18518" s="16">
        <v>46331</v>
      </c>
      <c r="B18518" t="s">
        <v>18565</v>
      </c>
      <c r="C18518" t="s">
        <v>47</v>
      </c>
      <c r="D18518" t="s">
        <v>48</v>
      </c>
      <c r="E18518" t="s">
        <v>35</v>
      </c>
      <c r="F18518" t="s">
        <v>18319</v>
      </c>
      <c r="G18518" t="s">
        <v>16452</v>
      </c>
      <c r="H18518">
        <v>4</v>
      </c>
      <c r="I18518" s="17">
        <v>819167</v>
      </c>
      <c r="J18518" s="17">
        <v>32766.68</v>
      </c>
      <c r="K18518" s="17">
        <v>786400.3199999999</v>
      </c>
      <c r="L18518" s="17">
        <v>566208.23</v>
      </c>
      <c r="M18518" s="17">
        <v>220192.09</v>
      </c>
      <c r="N18518" s="17">
        <v>85360.1765</v>
      </c>
    </row>
    <row r="18519" spans="1:14">
      <c r="A18519" s="16">
        <v>46331</v>
      </c>
      <c r="B18519" t="s">
        <v>18566</v>
      </c>
      <c r="C18519" t="s">
        <v>43</v>
      </c>
      <c r="D18519" t="s">
        <v>44</v>
      </c>
      <c r="E18519" t="s">
        <v>31</v>
      </c>
      <c r="F18519" t="s">
        <v>18319</v>
      </c>
      <c r="G18519" t="s">
        <v>16452</v>
      </c>
      <c r="H18519">
        <v>8</v>
      </c>
      <c r="I18519" s="17">
        <v>90623</v>
      </c>
      <c r="J18519" s="17">
        <v>1812.46</v>
      </c>
      <c r="K18519" s="17">
        <v>88810.53999999999</v>
      </c>
      <c r="L18519" s="17">
        <v>55062.53</v>
      </c>
      <c r="M18519" s="17">
        <v>33748.01</v>
      </c>
      <c r="N18519" s="17">
        <v>123996.7484</v>
      </c>
    </row>
    <row r="18520" spans="1:14">
      <c r="A18520" s="16">
        <v>46331</v>
      </c>
      <c r="B18520" t="s">
        <v>18567</v>
      </c>
      <c r="C18520" t="s">
        <v>47</v>
      </c>
      <c r="D18520" t="s">
        <v>48</v>
      </c>
      <c r="E18520" t="s">
        <v>35</v>
      </c>
      <c r="F18520" t="s">
        <v>18319</v>
      </c>
      <c r="G18520" t="s">
        <v>16452</v>
      </c>
      <c r="H18520">
        <v>10</v>
      </c>
      <c r="I18520" s="17">
        <v>456227</v>
      </c>
      <c r="J18520" s="17">
        <v>0</v>
      </c>
      <c r="K18520" s="17">
        <v>456227</v>
      </c>
      <c r="L18520" s="17">
        <v>328483.44</v>
      </c>
      <c r="M18520" s="17">
        <v>127743.56</v>
      </c>
      <c r="N18520" s="17">
        <v>85360.1765</v>
      </c>
    </row>
    <row r="18521" spans="1:14">
      <c r="A18521" s="16">
        <v>46331</v>
      </c>
      <c r="B18521" t="s">
        <v>18568</v>
      </c>
      <c r="C18521" t="s">
        <v>43</v>
      </c>
      <c r="D18521" t="s">
        <v>44</v>
      </c>
      <c r="E18521" t="s">
        <v>31</v>
      </c>
      <c r="F18521" t="s">
        <v>18319</v>
      </c>
      <c r="G18521" t="s">
        <v>16452</v>
      </c>
      <c r="H18521">
        <v>5</v>
      </c>
      <c r="I18521" s="17">
        <v>283303</v>
      </c>
      <c r="J18521" s="17">
        <v>31163.33</v>
      </c>
      <c r="K18521" s="17">
        <v>252139.67</v>
      </c>
      <c r="L18521" s="17">
        <v>156326.6</v>
      </c>
      <c r="M18521" s="17">
        <v>95813.07000000001</v>
      </c>
      <c r="N18521" s="17">
        <v>123996.7484</v>
      </c>
    </row>
    <row r="18522" spans="1:14">
      <c r="A18522" s="16">
        <v>46331</v>
      </c>
      <c r="B18522" t="s">
        <v>18569</v>
      </c>
      <c r="C18522" t="s">
        <v>47</v>
      </c>
      <c r="D18522" t="s">
        <v>48</v>
      </c>
      <c r="E18522" t="s">
        <v>35</v>
      </c>
      <c r="F18522" t="s">
        <v>18319</v>
      </c>
      <c r="G18522" t="s">
        <v>16452</v>
      </c>
      <c r="H18522">
        <v>5</v>
      </c>
      <c r="I18522" s="17">
        <v>730914</v>
      </c>
      <c r="J18522" s="17">
        <v>95018.82000000001</v>
      </c>
      <c r="K18522" s="17">
        <v>635895.1800000001</v>
      </c>
      <c r="L18522" s="17">
        <v>457844.53</v>
      </c>
      <c r="M18522" s="17">
        <v>178050.65</v>
      </c>
      <c r="N18522" s="17">
        <v>85360.1765</v>
      </c>
    </row>
    <row r="18523" spans="1:14">
      <c r="A18523" s="16">
        <v>46331</v>
      </c>
      <c r="B18523" t="s">
        <v>18570</v>
      </c>
      <c r="C18523" t="s">
        <v>33</v>
      </c>
      <c r="D18523" t="s">
        <v>34</v>
      </c>
      <c r="E18523" t="s">
        <v>35</v>
      </c>
      <c r="F18523" t="s">
        <v>18319</v>
      </c>
      <c r="G18523" t="s">
        <v>16452</v>
      </c>
      <c r="H18523">
        <v>5</v>
      </c>
      <c r="I18523" s="17">
        <v>757662</v>
      </c>
      <c r="J18523" s="17">
        <v>45459.72</v>
      </c>
      <c r="K18523" s="17">
        <v>712202.28</v>
      </c>
      <c r="L18523" s="17">
        <v>512785.64</v>
      </c>
      <c r="M18523" s="17">
        <v>199416.64</v>
      </c>
      <c r="N18523" s="17">
        <v>85360.1765</v>
      </c>
    </row>
    <row r="18524" spans="1:14">
      <c r="A18524" s="16">
        <v>46331</v>
      </c>
      <c r="B18524" t="s">
        <v>18571</v>
      </c>
      <c r="C18524" t="s">
        <v>29</v>
      </c>
      <c r="D18524" t="s">
        <v>30</v>
      </c>
      <c r="E18524" t="s">
        <v>31</v>
      </c>
      <c r="F18524" t="s">
        <v>18319</v>
      </c>
      <c r="G18524" t="s">
        <v>16452</v>
      </c>
      <c r="H18524">
        <v>11</v>
      </c>
      <c r="I18524" s="17">
        <v>593017</v>
      </c>
      <c r="J18524" s="17">
        <v>71162.03999999999</v>
      </c>
      <c r="K18524" s="17">
        <v>521854.96</v>
      </c>
      <c r="L18524" s="17">
        <v>323550.08</v>
      </c>
      <c r="M18524" s="17">
        <v>198304.88</v>
      </c>
      <c r="N18524" s="17">
        <v>123996.7484</v>
      </c>
    </row>
    <row r="18525" spans="1:14">
      <c r="A18525" s="16">
        <v>46331</v>
      </c>
      <c r="B18525" t="s">
        <v>18572</v>
      </c>
      <c r="C18525" t="s">
        <v>15</v>
      </c>
      <c r="D18525" t="s">
        <v>16</v>
      </c>
      <c r="E18525" t="s">
        <v>17</v>
      </c>
      <c r="F18525" t="s">
        <v>18319</v>
      </c>
      <c r="G18525" t="s">
        <v>16452</v>
      </c>
      <c r="H18525">
        <v>6</v>
      </c>
      <c r="I18525" s="17">
        <v>843810</v>
      </c>
      <c r="J18525" s="17">
        <v>84381</v>
      </c>
      <c r="K18525" s="17">
        <v>759429</v>
      </c>
      <c r="L18525" s="17">
        <v>531600.3</v>
      </c>
      <c r="M18525" s="17">
        <v>227828.7</v>
      </c>
      <c r="N18525" s="17">
        <v>66221.9828</v>
      </c>
    </row>
    <row r="18526" spans="1:14">
      <c r="A18526" s="16">
        <v>46331</v>
      </c>
      <c r="B18526" t="s">
        <v>18573</v>
      </c>
      <c r="C18526" t="s">
        <v>43</v>
      </c>
      <c r="D18526" t="s">
        <v>44</v>
      </c>
      <c r="E18526" t="s">
        <v>31</v>
      </c>
      <c r="F18526" t="s">
        <v>18319</v>
      </c>
      <c r="G18526" t="s">
        <v>16452</v>
      </c>
      <c r="H18526">
        <v>10</v>
      </c>
      <c r="I18526" s="17">
        <v>92612</v>
      </c>
      <c r="J18526" s="17">
        <v>8335.08</v>
      </c>
      <c r="K18526" s="17">
        <v>84276.92</v>
      </c>
      <c r="L18526" s="17">
        <v>52251.69</v>
      </c>
      <c r="M18526" s="17">
        <v>32025.23</v>
      </c>
      <c r="N18526" s="17">
        <v>123996.7484</v>
      </c>
    </row>
    <row r="18527" spans="1:14">
      <c r="A18527" s="16">
        <v>46331</v>
      </c>
      <c r="B18527" t="s">
        <v>18574</v>
      </c>
      <c r="C18527" t="s">
        <v>29</v>
      </c>
      <c r="D18527" t="s">
        <v>30</v>
      </c>
      <c r="E18527" t="s">
        <v>31</v>
      </c>
      <c r="F18527" t="s">
        <v>18319</v>
      </c>
      <c r="G18527" t="s">
        <v>16452</v>
      </c>
      <c r="H18527">
        <v>2</v>
      </c>
      <c r="I18527" s="17">
        <v>187806</v>
      </c>
      <c r="J18527" s="17">
        <v>24414.78</v>
      </c>
      <c r="K18527" s="17">
        <v>163391.22</v>
      </c>
      <c r="L18527" s="17">
        <v>101302.56</v>
      </c>
      <c r="M18527" s="17">
        <v>62088.66</v>
      </c>
      <c r="N18527" s="17">
        <v>123996.7484</v>
      </c>
    </row>
    <row r="18528" spans="1:14">
      <c r="A18528" s="16">
        <v>46331</v>
      </c>
      <c r="B18528" t="s">
        <v>18575</v>
      </c>
      <c r="C18528" t="s">
        <v>73</v>
      </c>
      <c r="D18528" t="s">
        <v>74</v>
      </c>
      <c r="E18528" t="s">
        <v>24</v>
      </c>
      <c r="F18528" t="s">
        <v>18319</v>
      </c>
      <c r="G18528" t="s">
        <v>16452</v>
      </c>
      <c r="H18528">
        <v>6</v>
      </c>
      <c r="I18528" s="17">
        <v>773896</v>
      </c>
      <c r="J18528" s="17">
        <v>38694.8</v>
      </c>
      <c r="K18528" s="17">
        <v>735201.2</v>
      </c>
      <c r="L18528" s="17">
        <v>558752.91</v>
      </c>
      <c r="M18528" s="17">
        <v>176448.29</v>
      </c>
      <c r="N18528" s="17">
        <v>138992.9592</v>
      </c>
    </row>
    <row r="18529" spans="1:14">
      <c r="A18529" s="16">
        <v>46331</v>
      </c>
      <c r="B18529" t="s">
        <v>18576</v>
      </c>
      <c r="C18529" t="s">
        <v>29</v>
      </c>
      <c r="D18529" t="s">
        <v>30</v>
      </c>
      <c r="E18529" t="s">
        <v>31</v>
      </c>
      <c r="F18529" t="s">
        <v>18319</v>
      </c>
      <c r="G18529" t="s">
        <v>16452</v>
      </c>
      <c r="H18529">
        <v>4</v>
      </c>
      <c r="I18529" s="17">
        <v>616286</v>
      </c>
      <c r="J18529" s="17">
        <v>36977.16</v>
      </c>
      <c r="K18529" s="17">
        <v>579308.84</v>
      </c>
      <c r="L18529" s="17">
        <v>359171.48</v>
      </c>
      <c r="M18529" s="17">
        <v>220137.36</v>
      </c>
      <c r="N18529" s="17">
        <v>123996.7484</v>
      </c>
    </row>
    <row r="18530" spans="1:14">
      <c r="A18530" s="16">
        <v>46331</v>
      </c>
      <c r="B18530" t="s">
        <v>18577</v>
      </c>
      <c r="C18530" t="s">
        <v>22</v>
      </c>
      <c r="D18530" t="s">
        <v>23</v>
      </c>
      <c r="E18530" t="s">
        <v>24</v>
      </c>
      <c r="F18530" t="s">
        <v>18319</v>
      </c>
      <c r="G18530" t="s">
        <v>16452</v>
      </c>
      <c r="H18530">
        <v>12</v>
      </c>
      <c r="I18530" s="17">
        <v>707922</v>
      </c>
      <c r="J18530" s="17">
        <v>28316.88</v>
      </c>
      <c r="K18530" s="17">
        <v>679605.12</v>
      </c>
      <c r="L18530" s="17">
        <v>516499.89</v>
      </c>
      <c r="M18530" s="17">
        <v>163105.23</v>
      </c>
      <c r="N18530" s="17">
        <v>138992.9592</v>
      </c>
    </row>
    <row r="18531" spans="1:14">
      <c r="A18531" s="16">
        <v>46331</v>
      </c>
      <c r="B18531" t="s">
        <v>18578</v>
      </c>
      <c r="C18531" t="s">
        <v>47</v>
      </c>
      <c r="D18531" t="s">
        <v>48</v>
      </c>
      <c r="E18531" t="s">
        <v>35</v>
      </c>
      <c r="F18531" t="s">
        <v>18319</v>
      </c>
      <c r="G18531" t="s">
        <v>16452</v>
      </c>
      <c r="H18531">
        <v>8</v>
      </c>
      <c r="I18531" s="17">
        <v>87718</v>
      </c>
      <c r="J18531" s="17">
        <v>11403.34</v>
      </c>
      <c r="K18531" s="17">
        <v>76314.66</v>
      </c>
      <c r="L18531" s="17">
        <v>54946.56</v>
      </c>
      <c r="M18531" s="17">
        <v>21368.1</v>
      </c>
      <c r="N18531" s="17">
        <v>85360.1765</v>
      </c>
    </row>
    <row r="18532" spans="1:14">
      <c r="A18532" s="16">
        <v>46331</v>
      </c>
      <c r="B18532" t="s">
        <v>18579</v>
      </c>
      <c r="C18532" t="s">
        <v>73</v>
      </c>
      <c r="D18532" t="s">
        <v>74</v>
      </c>
      <c r="E18532" t="s">
        <v>24</v>
      </c>
      <c r="F18532" t="s">
        <v>18319</v>
      </c>
      <c r="G18532" t="s">
        <v>16452</v>
      </c>
      <c r="H18532">
        <v>2</v>
      </c>
      <c r="I18532" s="17">
        <v>318682</v>
      </c>
      <c r="J18532" s="17">
        <v>9560.459999999999</v>
      </c>
      <c r="K18532" s="17">
        <v>309121.54</v>
      </c>
      <c r="L18532" s="17">
        <v>234932.37</v>
      </c>
      <c r="M18532" s="17">
        <v>74189.17</v>
      </c>
      <c r="N18532" s="17">
        <v>138992.9592</v>
      </c>
    </row>
    <row r="18533" spans="1:14">
      <c r="A18533" s="16">
        <v>46331</v>
      </c>
      <c r="B18533" t="s">
        <v>18580</v>
      </c>
      <c r="C18533" t="s">
        <v>47</v>
      </c>
      <c r="D18533" t="s">
        <v>48</v>
      </c>
      <c r="E18533" t="s">
        <v>35</v>
      </c>
      <c r="F18533" t="s">
        <v>18319</v>
      </c>
      <c r="G18533" t="s">
        <v>16452</v>
      </c>
      <c r="H18533">
        <v>7</v>
      </c>
      <c r="I18533" s="17">
        <v>383528</v>
      </c>
      <c r="J18533" s="17">
        <v>0</v>
      </c>
      <c r="K18533" s="17">
        <v>383528</v>
      </c>
      <c r="L18533" s="17">
        <v>276140.16</v>
      </c>
      <c r="M18533" s="17">
        <v>107387.84</v>
      </c>
      <c r="N18533" s="17">
        <v>85360.1765</v>
      </c>
    </row>
    <row r="18534" spans="1:14">
      <c r="A18534" s="16">
        <v>46331</v>
      </c>
      <c r="B18534" t="s">
        <v>18581</v>
      </c>
      <c r="C18534" t="s">
        <v>15</v>
      </c>
      <c r="D18534" t="s">
        <v>16</v>
      </c>
      <c r="E18534" t="s">
        <v>17</v>
      </c>
      <c r="F18534" t="s">
        <v>18319</v>
      </c>
      <c r="G18534" t="s">
        <v>16452</v>
      </c>
      <c r="H18534">
        <v>1</v>
      </c>
      <c r="I18534" s="17">
        <v>314813</v>
      </c>
      <c r="J18534" s="17">
        <v>15740.65</v>
      </c>
      <c r="K18534" s="17">
        <v>299072.35</v>
      </c>
      <c r="L18534" s="17">
        <v>209350.64</v>
      </c>
      <c r="M18534" s="17">
        <v>89721.71000000001</v>
      </c>
      <c r="N18534" s="17">
        <v>66221.9828</v>
      </c>
    </row>
    <row r="18535" spans="1:14">
      <c r="A18535" s="16">
        <v>46331</v>
      </c>
      <c r="B18535" t="s">
        <v>18582</v>
      </c>
      <c r="C18535" t="s">
        <v>47</v>
      </c>
      <c r="D18535" t="s">
        <v>48</v>
      </c>
      <c r="E18535" t="s">
        <v>35</v>
      </c>
      <c r="F18535" t="s">
        <v>18319</v>
      </c>
      <c r="G18535" t="s">
        <v>16452</v>
      </c>
      <c r="H18535">
        <v>9</v>
      </c>
      <c r="I18535" s="17">
        <v>723956</v>
      </c>
      <c r="J18535" s="17">
        <v>72395.60000000001</v>
      </c>
      <c r="K18535" s="17">
        <v>651560.4</v>
      </c>
      <c r="L18535" s="17">
        <v>469123.49</v>
      </c>
      <c r="M18535" s="17">
        <v>182436.91</v>
      </c>
      <c r="N18535" s="17">
        <v>85360.1765</v>
      </c>
    </row>
    <row r="18536" spans="1:14">
      <c r="A18536" s="16">
        <v>46331</v>
      </c>
      <c r="B18536" t="s">
        <v>18583</v>
      </c>
      <c r="C18536" t="s">
        <v>43</v>
      </c>
      <c r="D18536" t="s">
        <v>44</v>
      </c>
      <c r="E18536" t="s">
        <v>31</v>
      </c>
      <c r="F18536" t="s">
        <v>18319</v>
      </c>
      <c r="G18536" t="s">
        <v>16452</v>
      </c>
      <c r="H18536">
        <v>12</v>
      </c>
      <c r="I18536" s="17">
        <v>826625</v>
      </c>
      <c r="J18536" s="17">
        <v>66130</v>
      </c>
      <c r="K18536" s="17">
        <v>760495</v>
      </c>
      <c r="L18536" s="17">
        <v>471506.9</v>
      </c>
      <c r="M18536" s="17">
        <v>288988.1</v>
      </c>
      <c r="N18536" s="17">
        <v>123996.7484</v>
      </c>
    </row>
    <row r="18537" spans="1:14">
      <c r="A18537" s="16">
        <v>46331</v>
      </c>
      <c r="B18537" t="s">
        <v>18584</v>
      </c>
      <c r="C18537" t="s">
        <v>22</v>
      </c>
      <c r="D18537" t="s">
        <v>23</v>
      </c>
      <c r="E18537" t="s">
        <v>24</v>
      </c>
      <c r="F18537" t="s">
        <v>18319</v>
      </c>
      <c r="G18537" t="s">
        <v>16452</v>
      </c>
      <c r="H18537">
        <v>1</v>
      </c>
      <c r="I18537" s="17">
        <v>673330</v>
      </c>
      <c r="J18537" s="17">
        <v>47133.1</v>
      </c>
      <c r="K18537" s="17">
        <v>626196.9</v>
      </c>
      <c r="L18537" s="17">
        <v>475909.64</v>
      </c>
      <c r="M18537" s="17">
        <v>150287.26</v>
      </c>
      <c r="N18537" s="17">
        <v>138992.9592</v>
      </c>
    </row>
    <row r="18538" spans="1:14">
      <c r="A18538" s="16">
        <v>46331</v>
      </c>
      <c r="B18538" t="s">
        <v>18585</v>
      </c>
      <c r="C18538" t="s">
        <v>47</v>
      </c>
      <c r="D18538" t="s">
        <v>48</v>
      </c>
      <c r="E18538" t="s">
        <v>35</v>
      </c>
      <c r="F18538" t="s">
        <v>18319</v>
      </c>
      <c r="G18538" t="s">
        <v>16452</v>
      </c>
      <c r="H18538">
        <v>4</v>
      </c>
      <c r="I18538" s="17">
        <v>828757</v>
      </c>
      <c r="J18538" s="17">
        <v>0</v>
      </c>
      <c r="K18538" s="17">
        <v>828757</v>
      </c>
      <c r="L18538" s="17">
        <v>596705.04</v>
      </c>
      <c r="M18538" s="17">
        <v>232051.96</v>
      </c>
      <c r="N18538" s="17">
        <v>85360.1765</v>
      </c>
    </row>
    <row r="18539" spans="1:14">
      <c r="A18539" s="16">
        <v>46331</v>
      </c>
      <c r="B18539" t="s">
        <v>18586</v>
      </c>
      <c r="C18539" t="s">
        <v>15</v>
      </c>
      <c r="D18539" t="s">
        <v>16</v>
      </c>
      <c r="E18539" t="s">
        <v>17</v>
      </c>
      <c r="F18539" t="s">
        <v>18319</v>
      </c>
      <c r="G18539" t="s">
        <v>16452</v>
      </c>
      <c r="H18539">
        <v>5</v>
      </c>
      <c r="I18539" s="17">
        <v>466264</v>
      </c>
      <c r="J18539" s="17">
        <v>51289.04</v>
      </c>
      <c r="K18539" s="17">
        <v>414974.96</v>
      </c>
      <c r="L18539" s="17">
        <v>290482.47</v>
      </c>
      <c r="M18539" s="17">
        <v>124492.49</v>
      </c>
      <c r="N18539" s="17">
        <v>66221.9828</v>
      </c>
    </row>
    <row r="18540" spans="1:14">
      <c r="A18540" s="16">
        <v>46331</v>
      </c>
      <c r="B18540" t="s">
        <v>18587</v>
      </c>
      <c r="C18540" t="s">
        <v>43</v>
      </c>
      <c r="D18540" t="s">
        <v>44</v>
      </c>
      <c r="E18540" t="s">
        <v>31</v>
      </c>
      <c r="F18540" t="s">
        <v>18319</v>
      </c>
      <c r="G18540" t="s">
        <v>16452</v>
      </c>
      <c r="H18540">
        <v>6</v>
      </c>
      <c r="I18540" s="17">
        <v>442422</v>
      </c>
      <c r="J18540" s="17">
        <v>39817.98</v>
      </c>
      <c r="K18540" s="17">
        <v>402604.02</v>
      </c>
      <c r="L18540" s="17">
        <v>249614.49</v>
      </c>
      <c r="M18540" s="17">
        <v>152989.53</v>
      </c>
      <c r="N18540" s="17">
        <v>123996.7484</v>
      </c>
    </row>
    <row r="18541" spans="1:14">
      <c r="A18541" s="16">
        <v>46331</v>
      </c>
      <c r="B18541" t="s">
        <v>18588</v>
      </c>
      <c r="C18541" t="s">
        <v>26</v>
      </c>
      <c r="D18541" t="s">
        <v>27</v>
      </c>
      <c r="E18541" t="s">
        <v>17</v>
      </c>
      <c r="F18541" t="s">
        <v>18319</v>
      </c>
      <c r="G18541" t="s">
        <v>16452</v>
      </c>
      <c r="H18541">
        <v>10</v>
      </c>
      <c r="I18541" s="17">
        <v>349384</v>
      </c>
      <c r="J18541" s="17">
        <v>38432.24</v>
      </c>
      <c r="K18541" s="17">
        <v>310951.76</v>
      </c>
      <c r="L18541" s="17">
        <v>217666.23</v>
      </c>
      <c r="M18541" s="17">
        <v>93285.53</v>
      </c>
      <c r="N18541" s="17">
        <v>66221.9828</v>
      </c>
    </row>
    <row r="18542" spans="1:14">
      <c r="A18542" s="16">
        <v>46331</v>
      </c>
      <c r="B18542" t="s">
        <v>18589</v>
      </c>
      <c r="C18542" t="s">
        <v>15</v>
      </c>
      <c r="D18542" t="s">
        <v>16</v>
      </c>
      <c r="E18542" t="s">
        <v>17</v>
      </c>
      <c r="F18542" t="s">
        <v>18319</v>
      </c>
      <c r="G18542" t="s">
        <v>16452</v>
      </c>
      <c r="H18542">
        <v>10</v>
      </c>
      <c r="I18542" s="17">
        <v>158780</v>
      </c>
      <c r="J18542" s="17">
        <v>14290.2</v>
      </c>
      <c r="K18542" s="17">
        <v>144489.8</v>
      </c>
      <c r="L18542" s="17">
        <v>101142.86</v>
      </c>
      <c r="M18542" s="17">
        <v>43346.94</v>
      </c>
      <c r="N18542" s="17">
        <v>66221.9828</v>
      </c>
    </row>
    <row r="18543" spans="1:14">
      <c r="A18543" s="16">
        <v>46331</v>
      </c>
      <c r="B18543" t="s">
        <v>18590</v>
      </c>
      <c r="C18543" t="s">
        <v>26</v>
      </c>
      <c r="D18543" t="s">
        <v>27</v>
      </c>
      <c r="E18543" t="s">
        <v>17</v>
      </c>
      <c r="F18543" t="s">
        <v>18319</v>
      </c>
      <c r="G18543" t="s">
        <v>16452</v>
      </c>
      <c r="H18543">
        <v>3</v>
      </c>
      <c r="I18543" s="17">
        <v>793282</v>
      </c>
      <c r="J18543" s="17">
        <v>63462.56</v>
      </c>
      <c r="K18543" s="17">
        <v>729819.4399999999</v>
      </c>
      <c r="L18543" s="17">
        <v>510873.61</v>
      </c>
      <c r="M18543" s="17">
        <v>218945.83</v>
      </c>
      <c r="N18543" s="17">
        <v>66221.9828</v>
      </c>
    </row>
    <row r="18544" spans="1:14">
      <c r="A18544" s="16">
        <v>46331</v>
      </c>
      <c r="B18544" t="s">
        <v>18591</v>
      </c>
      <c r="C18544" t="s">
        <v>43</v>
      </c>
      <c r="D18544" t="s">
        <v>44</v>
      </c>
      <c r="E18544" t="s">
        <v>31</v>
      </c>
      <c r="F18544" t="s">
        <v>18319</v>
      </c>
      <c r="G18544" t="s">
        <v>16452</v>
      </c>
      <c r="H18544">
        <v>5</v>
      </c>
      <c r="I18544" s="17">
        <v>739343</v>
      </c>
      <c r="J18544" s="17">
        <v>36967.15</v>
      </c>
      <c r="K18544" s="17">
        <v>702375.85</v>
      </c>
      <c r="L18544" s="17">
        <v>435473.03</v>
      </c>
      <c r="M18544" s="17">
        <v>266902.82</v>
      </c>
      <c r="N18544" s="17">
        <v>123996.7484</v>
      </c>
    </row>
    <row r="18545" spans="1:14">
      <c r="A18545" s="16">
        <v>46331</v>
      </c>
      <c r="B18545" t="s">
        <v>18592</v>
      </c>
      <c r="C18545" t="s">
        <v>29</v>
      </c>
      <c r="D18545" t="s">
        <v>30</v>
      </c>
      <c r="E18545" t="s">
        <v>31</v>
      </c>
      <c r="F18545" t="s">
        <v>18319</v>
      </c>
      <c r="G18545" t="s">
        <v>16452</v>
      </c>
      <c r="H18545">
        <v>9</v>
      </c>
      <c r="I18545" s="17">
        <v>64874</v>
      </c>
      <c r="J18545" s="17">
        <v>0</v>
      </c>
      <c r="K18545" s="17">
        <v>64874</v>
      </c>
      <c r="L18545" s="17">
        <v>40221.88</v>
      </c>
      <c r="M18545" s="17">
        <v>24652.12</v>
      </c>
      <c r="N18545" s="17">
        <v>123996.7484</v>
      </c>
    </row>
    <row r="18546" spans="1:14">
      <c r="A18546" s="16">
        <v>46331</v>
      </c>
      <c r="B18546" t="s">
        <v>18593</v>
      </c>
      <c r="C18546" t="s">
        <v>73</v>
      </c>
      <c r="D18546" t="s">
        <v>74</v>
      </c>
      <c r="E18546" t="s">
        <v>24</v>
      </c>
      <c r="F18546" t="s">
        <v>18319</v>
      </c>
      <c r="G18546" t="s">
        <v>16452</v>
      </c>
      <c r="H18546">
        <v>12</v>
      </c>
      <c r="I18546" s="17">
        <v>349948</v>
      </c>
      <c r="J18546" s="17">
        <v>0</v>
      </c>
      <c r="K18546" s="17">
        <v>349948</v>
      </c>
      <c r="L18546" s="17">
        <v>265960.48</v>
      </c>
      <c r="M18546" s="17">
        <v>83987.52</v>
      </c>
      <c r="N18546" s="17">
        <v>138992.9592</v>
      </c>
    </row>
    <row r="18547" spans="1:14">
      <c r="A18547" s="16">
        <v>46331</v>
      </c>
      <c r="B18547" t="s">
        <v>18594</v>
      </c>
      <c r="C18547" t="s">
        <v>22</v>
      </c>
      <c r="D18547" t="s">
        <v>23</v>
      </c>
      <c r="E18547" t="s">
        <v>24</v>
      </c>
      <c r="F18547" t="s">
        <v>18319</v>
      </c>
      <c r="G18547" t="s">
        <v>16452</v>
      </c>
      <c r="H18547">
        <v>12</v>
      </c>
      <c r="I18547" s="17">
        <v>437119</v>
      </c>
      <c r="J18547" s="17">
        <v>39340.71</v>
      </c>
      <c r="K18547" s="17">
        <v>397778.29</v>
      </c>
      <c r="L18547" s="17">
        <v>302311.5</v>
      </c>
      <c r="M18547" s="17">
        <v>95466.78999999999</v>
      </c>
      <c r="N18547" s="17">
        <v>138992.9592</v>
      </c>
    </row>
    <row r="18548" spans="1:14">
      <c r="A18548" s="16">
        <v>46331</v>
      </c>
      <c r="B18548" t="s">
        <v>18595</v>
      </c>
      <c r="C18548" t="s">
        <v>33</v>
      </c>
      <c r="D18548" t="s">
        <v>34</v>
      </c>
      <c r="E18548" t="s">
        <v>35</v>
      </c>
      <c r="F18548" t="s">
        <v>18319</v>
      </c>
      <c r="G18548" t="s">
        <v>16452</v>
      </c>
      <c r="H18548">
        <v>11</v>
      </c>
      <c r="I18548" s="17">
        <v>780991</v>
      </c>
      <c r="J18548" s="17">
        <v>0</v>
      </c>
      <c r="K18548" s="17">
        <v>780991</v>
      </c>
      <c r="L18548" s="17">
        <v>562313.52</v>
      </c>
      <c r="M18548" s="17">
        <v>218677.48</v>
      </c>
      <c r="N18548" s="17">
        <v>85360.1765</v>
      </c>
    </row>
    <row r="18549" spans="1:14">
      <c r="A18549" s="16">
        <v>46331</v>
      </c>
      <c r="B18549" t="s">
        <v>18596</v>
      </c>
      <c r="C18549" t="s">
        <v>29</v>
      </c>
      <c r="D18549" t="s">
        <v>30</v>
      </c>
      <c r="E18549" t="s">
        <v>31</v>
      </c>
      <c r="F18549" t="s">
        <v>18319</v>
      </c>
      <c r="G18549" t="s">
        <v>16452</v>
      </c>
      <c r="H18549">
        <v>9</v>
      </c>
      <c r="I18549" s="17">
        <v>607918</v>
      </c>
      <c r="J18549" s="17">
        <v>85108.52</v>
      </c>
      <c r="K18549" s="17">
        <v>522809.48</v>
      </c>
      <c r="L18549" s="17">
        <v>324141.88</v>
      </c>
      <c r="M18549" s="17">
        <v>198667.6</v>
      </c>
      <c r="N18549" s="17">
        <v>123996.7484</v>
      </c>
    </row>
    <row r="18550" spans="1:14">
      <c r="A18550" s="16">
        <v>46331</v>
      </c>
      <c r="B18550" t="s">
        <v>18597</v>
      </c>
      <c r="C18550" t="s">
        <v>33</v>
      </c>
      <c r="D18550" t="s">
        <v>34</v>
      </c>
      <c r="E18550" t="s">
        <v>35</v>
      </c>
      <c r="F18550" t="s">
        <v>18319</v>
      </c>
      <c r="G18550" t="s">
        <v>16452</v>
      </c>
      <c r="H18550">
        <v>7</v>
      </c>
      <c r="I18550" s="17">
        <v>205062</v>
      </c>
      <c r="J18550" s="17">
        <v>12303.72</v>
      </c>
      <c r="K18550" s="17">
        <v>192758.28</v>
      </c>
      <c r="L18550" s="17">
        <v>138785.96</v>
      </c>
      <c r="M18550" s="17">
        <v>53972.32</v>
      </c>
      <c r="N18550" s="17">
        <v>85360.1765</v>
      </c>
    </row>
    <row r="18551" spans="1:14">
      <c r="A18551" s="16">
        <v>46331</v>
      </c>
      <c r="B18551" t="s">
        <v>18598</v>
      </c>
      <c r="C18551" t="s">
        <v>29</v>
      </c>
      <c r="D18551" t="s">
        <v>30</v>
      </c>
      <c r="E18551" t="s">
        <v>31</v>
      </c>
      <c r="F18551" t="s">
        <v>18319</v>
      </c>
      <c r="G18551" t="s">
        <v>16452</v>
      </c>
      <c r="H18551">
        <v>1</v>
      </c>
      <c r="I18551" s="17">
        <v>840358</v>
      </c>
      <c r="J18551" s="17">
        <v>75632.22</v>
      </c>
      <c r="K18551" s="17">
        <v>764725.78</v>
      </c>
      <c r="L18551" s="17">
        <v>474129.98</v>
      </c>
      <c r="M18551" s="17">
        <v>290595.8</v>
      </c>
      <c r="N18551" s="17">
        <v>123996.7484</v>
      </c>
    </row>
    <row r="18552" spans="1:14">
      <c r="A18552" s="16">
        <v>46331</v>
      </c>
      <c r="B18552" t="s">
        <v>18599</v>
      </c>
      <c r="C18552" t="s">
        <v>73</v>
      </c>
      <c r="D18552" t="s">
        <v>74</v>
      </c>
      <c r="E18552" t="s">
        <v>24</v>
      </c>
      <c r="F18552" t="s">
        <v>18319</v>
      </c>
      <c r="G18552" t="s">
        <v>16452</v>
      </c>
      <c r="H18552">
        <v>2</v>
      </c>
      <c r="I18552" s="17">
        <v>519000</v>
      </c>
      <c r="J18552" s="17">
        <v>15570</v>
      </c>
      <c r="K18552" s="17">
        <v>503430</v>
      </c>
      <c r="L18552" s="17">
        <v>382606.8</v>
      </c>
      <c r="M18552" s="17">
        <v>120823.2</v>
      </c>
      <c r="N18552" s="17">
        <v>138992.9592</v>
      </c>
    </row>
    <row r="18553" spans="1:14">
      <c r="A18553" s="16">
        <v>46331</v>
      </c>
      <c r="B18553" t="s">
        <v>18600</v>
      </c>
      <c r="C18553" t="s">
        <v>29</v>
      </c>
      <c r="D18553" t="s">
        <v>30</v>
      </c>
      <c r="E18553" t="s">
        <v>31</v>
      </c>
      <c r="F18553" t="s">
        <v>18319</v>
      </c>
      <c r="G18553" t="s">
        <v>16452</v>
      </c>
      <c r="H18553">
        <v>11</v>
      </c>
      <c r="I18553" s="17">
        <v>219240</v>
      </c>
      <c r="J18553" s="17">
        <v>0</v>
      </c>
      <c r="K18553" s="17">
        <v>219240</v>
      </c>
      <c r="L18553" s="17">
        <v>135928.8</v>
      </c>
      <c r="M18553" s="17">
        <v>83311.2</v>
      </c>
      <c r="N18553" s="17">
        <v>123996.7484</v>
      </c>
    </row>
    <row r="18554" spans="1:14">
      <c r="A18554" s="16">
        <v>46331</v>
      </c>
      <c r="B18554" t="s">
        <v>18601</v>
      </c>
      <c r="C18554" t="s">
        <v>26</v>
      </c>
      <c r="D18554" t="s">
        <v>27</v>
      </c>
      <c r="E18554" t="s">
        <v>17</v>
      </c>
      <c r="F18554" t="s">
        <v>18319</v>
      </c>
      <c r="G18554" t="s">
        <v>16452</v>
      </c>
      <c r="H18554">
        <v>1</v>
      </c>
      <c r="I18554" s="17">
        <v>119468</v>
      </c>
      <c r="J18554" s="17">
        <v>8362.76</v>
      </c>
      <c r="K18554" s="17">
        <v>111105.24</v>
      </c>
      <c r="L18554" s="17">
        <v>77773.67</v>
      </c>
      <c r="M18554" s="17">
        <v>33331.57</v>
      </c>
      <c r="N18554" s="17">
        <v>66221.9828</v>
      </c>
    </row>
    <row r="18555" spans="1:14">
      <c r="A18555" s="16">
        <v>46331</v>
      </c>
      <c r="B18555" t="s">
        <v>18602</v>
      </c>
      <c r="C18555" t="s">
        <v>22</v>
      </c>
      <c r="D18555" t="s">
        <v>23</v>
      </c>
      <c r="E18555" t="s">
        <v>24</v>
      </c>
      <c r="F18555" t="s">
        <v>18319</v>
      </c>
      <c r="G18555" t="s">
        <v>16452</v>
      </c>
      <c r="H18555">
        <v>1</v>
      </c>
      <c r="I18555" s="17">
        <v>286259</v>
      </c>
      <c r="J18555" s="17">
        <v>40076.26</v>
      </c>
      <c r="K18555" s="17">
        <v>246182.74</v>
      </c>
      <c r="L18555" s="17">
        <v>187098.88</v>
      </c>
      <c r="M18555" s="17">
        <v>59083.86</v>
      </c>
      <c r="N18555" s="17">
        <v>138992.9592</v>
      </c>
    </row>
    <row r="18556" spans="1:14">
      <c r="A18556" s="16">
        <v>46331</v>
      </c>
      <c r="B18556" t="s">
        <v>18603</v>
      </c>
      <c r="C18556" t="s">
        <v>33</v>
      </c>
      <c r="D18556" t="s">
        <v>34</v>
      </c>
      <c r="E18556" t="s">
        <v>35</v>
      </c>
      <c r="F18556" t="s">
        <v>18319</v>
      </c>
      <c r="G18556" t="s">
        <v>16452</v>
      </c>
      <c r="H18556">
        <v>10</v>
      </c>
      <c r="I18556" s="17">
        <v>364273</v>
      </c>
      <c r="J18556" s="17">
        <v>32784.57</v>
      </c>
      <c r="K18556" s="17">
        <v>331488.43</v>
      </c>
      <c r="L18556" s="17">
        <v>238671.67</v>
      </c>
      <c r="M18556" s="17">
        <v>92816.75999999999</v>
      </c>
      <c r="N18556" s="17">
        <v>85360.1765</v>
      </c>
    </row>
    <row r="18557" spans="1:14">
      <c r="A18557" s="16">
        <v>46331</v>
      </c>
      <c r="B18557" t="s">
        <v>18604</v>
      </c>
      <c r="C18557" t="s">
        <v>26</v>
      </c>
      <c r="D18557" t="s">
        <v>27</v>
      </c>
      <c r="E18557" t="s">
        <v>17</v>
      </c>
      <c r="F18557" t="s">
        <v>18319</v>
      </c>
      <c r="G18557" t="s">
        <v>16452</v>
      </c>
      <c r="H18557">
        <v>12</v>
      </c>
      <c r="I18557" s="17">
        <v>667997</v>
      </c>
      <c r="J18557" s="17">
        <v>33399.85</v>
      </c>
      <c r="K18557" s="17">
        <v>634597.15</v>
      </c>
      <c r="L18557" s="17">
        <v>444218</v>
      </c>
      <c r="M18557" s="17">
        <v>190379.15</v>
      </c>
      <c r="N18557" s="17">
        <v>66221.9828</v>
      </c>
    </row>
    <row r="18558" spans="1:14">
      <c r="A18558" s="16">
        <v>46331</v>
      </c>
      <c r="B18558" t="s">
        <v>18605</v>
      </c>
      <c r="C18558" t="s">
        <v>22</v>
      </c>
      <c r="D18558" t="s">
        <v>23</v>
      </c>
      <c r="E18558" t="s">
        <v>24</v>
      </c>
      <c r="F18558" t="s">
        <v>18319</v>
      </c>
      <c r="G18558" t="s">
        <v>16452</v>
      </c>
      <c r="H18558">
        <v>3</v>
      </c>
      <c r="I18558" s="17">
        <v>311148</v>
      </c>
      <c r="J18558" s="17">
        <v>18668.88</v>
      </c>
      <c r="K18558" s="17">
        <v>292479.12</v>
      </c>
      <c r="L18558" s="17">
        <v>222284.13</v>
      </c>
      <c r="M18558" s="17">
        <v>70194.99000000001</v>
      </c>
      <c r="N18558" s="17">
        <v>138992.9592</v>
      </c>
    </row>
    <row r="18559" spans="1:14">
      <c r="A18559" s="16">
        <v>46331</v>
      </c>
      <c r="B18559" t="s">
        <v>18606</v>
      </c>
      <c r="C18559" t="s">
        <v>47</v>
      </c>
      <c r="D18559" t="s">
        <v>48</v>
      </c>
      <c r="E18559" t="s">
        <v>35</v>
      </c>
      <c r="F18559" t="s">
        <v>18319</v>
      </c>
      <c r="G18559" t="s">
        <v>16452</v>
      </c>
      <c r="H18559">
        <v>6</v>
      </c>
      <c r="I18559" s="17">
        <v>297166</v>
      </c>
      <c r="J18559" s="17">
        <v>44574.9</v>
      </c>
      <c r="K18559" s="17">
        <v>252591.1</v>
      </c>
      <c r="L18559" s="17">
        <v>181865.59</v>
      </c>
      <c r="M18559" s="17">
        <v>70725.50999999999</v>
      </c>
      <c r="N18559" s="17">
        <v>85360.1765</v>
      </c>
    </row>
    <row r="18560" spans="1:14">
      <c r="A18560" s="16">
        <v>46331</v>
      </c>
      <c r="B18560" t="s">
        <v>18607</v>
      </c>
      <c r="C18560" t="s">
        <v>15</v>
      </c>
      <c r="D18560" t="s">
        <v>16</v>
      </c>
      <c r="E18560" t="s">
        <v>17</v>
      </c>
      <c r="F18560" t="s">
        <v>18319</v>
      </c>
      <c r="G18560" t="s">
        <v>16452</v>
      </c>
      <c r="H18560">
        <v>11</v>
      </c>
      <c r="I18560" s="17">
        <v>402100</v>
      </c>
      <c r="J18560" s="17">
        <v>56294</v>
      </c>
      <c r="K18560" s="17">
        <v>345806</v>
      </c>
      <c r="L18560" s="17">
        <v>242064.2</v>
      </c>
      <c r="M18560" s="17">
        <v>103741.8</v>
      </c>
      <c r="N18560" s="17">
        <v>66221.9828</v>
      </c>
    </row>
    <row r="18561" spans="1:14">
      <c r="A18561" s="16">
        <v>46331</v>
      </c>
      <c r="B18561" t="s">
        <v>18608</v>
      </c>
      <c r="C18561" t="s">
        <v>43</v>
      </c>
      <c r="D18561" t="s">
        <v>44</v>
      </c>
      <c r="E18561" t="s">
        <v>31</v>
      </c>
      <c r="F18561" t="s">
        <v>18319</v>
      </c>
      <c r="G18561" t="s">
        <v>16452</v>
      </c>
      <c r="H18561">
        <v>5</v>
      </c>
      <c r="I18561" s="17">
        <v>580908</v>
      </c>
      <c r="J18561" s="17">
        <v>69708.96000000001</v>
      </c>
      <c r="K18561" s="17">
        <v>511199.04</v>
      </c>
      <c r="L18561" s="17">
        <v>316943.4</v>
      </c>
      <c r="M18561" s="17">
        <v>194255.64</v>
      </c>
      <c r="N18561" s="17">
        <v>123996.7484</v>
      </c>
    </row>
    <row r="18562" spans="1:14">
      <c r="A18562" s="16">
        <v>46332</v>
      </c>
      <c r="B18562" t="s">
        <v>18609</v>
      </c>
      <c r="C18562" t="s">
        <v>43</v>
      </c>
      <c r="D18562" t="s">
        <v>44</v>
      </c>
      <c r="E18562" t="s">
        <v>31</v>
      </c>
      <c r="F18562" t="s">
        <v>18319</v>
      </c>
      <c r="G18562" t="s">
        <v>16452</v>
      </c>
      <c r="H18562">
        <v>2</v>
      </c>
      <c r="I18562" s="17">
        <v>405120</v>
      </c>
      <c r="J18562" s="17">
        <v>0</v>
      </c>
      <c r="K18562" s="17">
        <v>405120</v>
      </c>
      <c r="L18562" s="17">
        <v>251174.4</v>
      </c>
      <c r="M18562" s="17">
        <v>153945.6</v>
      </c>
      <c r="N18562" s="17">
        <v>123996.7484</v>
      </c>
    </row>
    <row r="18563" spans="1:14">
      <c r="A18563" s="16">
        <v>46332</v>
      </c>
      <c r="B18563" t="s">
        <v>18610</v>
      </c>
      <c r="C18563" t="s">
        <v>33</v>
      </c>
      <c r="D18563" t="s">
        <v>34</v>
      </c>
      <c r="E18563" t="s">
        <v>35</v>
      </c>
      <c r="F18563" t="s">
        <v>18319</v>
      </c>
      <c r="G18563" t="s">
        <v>16452</v>
      </c>
      <c r="H18563">
        <v>7</v>
      </c>
      <c r="I18563" s="17">
        <v>757930</v>
      </c>
      <c r="J18563" s="17">
        <v>0</v>
      </c>
      <c r="K18563" s="17">
        <v>757930</v>
      </c>
      <c r="L18563" s="17">
        <v>545709.6</v>
      </c>
      <c r="M18563" s="17">
        <v>212220.4</v>
      </c>
      <c r="N18563" s="17">
        <v>85360.1765</v>
      </c>
    </row>
    <row r="18564" spans="1:14">
      <c r="A18564" s="16">
        <v>46332</v>
      </c>
      <c r="B18564" t="s">
        <v>18611</v>
      </c>
      <c r="C18564" t="s">
        <v>22</v>
      </c>
      <c r="D18564" t="s">
        <v>23</v>
      </c>
      <c r="E18564" t="s">
        <v>24</v>
      </c>
      <c r="F18564" t="s">
        <v>18319</v>
      </c>
      <c r="G18564" t="s">
        <v>16452</v>
      </c>
      <c r="H18564">
        <v>3</v>
      </c>
      <c r="I18564" s="17">
        <v>47800</v>
      </c>
      <c r="J18564" s="17">
        <v>0</v>
      </c>
      <c r="K18564" s="17">
        <v>47800</v>
      </c>
      <c r="L18564" s="17">
        <v>36328</v>
      </c>
      <c r="M18564" s="17">
        <v>11472</v>
      </c>
      <c r="N18564" s="17">
        <v>138992.9592</v>
      </c>
    </row>
    <row r="18565" spans="1:14">
      <c r="A18565" s="16">
        <v>46332</v>
      </c>
      <c r="B18565" t="s">
        <v>18612</v>
      </c>
      <c r="C18565" t="s">
        <v>43</v>
      </c>
      <c r="D18565" t="s">
        <v>44</v>
      </c>
      <c r="E18565" t="s">
        <v>31</v>
      </c>
      <c r="F18565" t="s">
        <v>18319</v>
      </c>
      <c r="G18565" t="s">
        <v>16452</v>
      </c>
      <c r="H18565">
        <v>12</v>
      </c>
      <c r="I18565" s="17">
        <v>518116</v>
      </c>
      <c r="J18565" s="17">
        <v>36268.12</v>
      </c>
      <c r="K18565" s="17">
        <v>481847.88</v>
      </c>
      <c r="L18565" s="17">
        <v>298745.69</v>
      </c>
      <c r="M18565" s="17">
        <v>183102.19</v>
      </c>
      <c r="N18565" s="17">
        <v>123996.7484</v>
      </c>
    </row>
    <row r="18566" spans="1:14">
      <c r="A18566" s="16">
        <v>46332</v>
      </c>
      <c r="B18566" t="s">
        <v>18613</v>
      </c>
      <c r="C18566" t="s">
        <v>33</v>
      </c>
      <c r="D18566" t="s">
        <v>34</v>
      </c>
      <c r="E18566" t="s">
        <v>35</v>
      </c>
      <c r="F18566" t="s">
        <v>18319</v>
      </c>
      <c r="G18566" t="s">
        <v>16452</v>
      </c>
      <c r="H18566">
        <v>3</v>
      </c>
      <c r="I18566" s="17">
        <v>203239</v>
      </c>
      <c r="J18566" s="17">
        <v>8129.56</v>
      </c>
      <c r="K18566" s="17">
        <v>195109.44</v>
      </c>
      <c r="L18566" s="17">
        <v>140478.8</v>
      </c>
      <c r="M18566" s="17">
        <v>54630.64</v>
      </c>
      <c r="N18566" s="17">
        <v>85360.1765</v>
      </c>
    </row>
    <row r="18567" spans="1:14">
      <c r="A18567" s="16">
        <v>46332</v>
      </c>
      <c r="B18567" t="s">
        <v>18614</v>
      </c>
      <c r="C18567" t="s">
        <v>33</v>
      </c>
      <c r="D18567" t="s">
        <v>34</v>
      </c>
      <c r="E18567" t="s">
        <v>35</v>
      </c>
      <c r="F18567" t="s">
        <v>18319</v>
      </c>
      <c r="G18567" t="s">
        <v>16452</v>
      </c>
      <c r="H18567">
        <v>2</v>
      </c>
      <c r="I18567" s="17">
        <v>388274</v>
      </c>
      <c r="J18567" s="17">
        <v>31061.92</v>
      </c>
      <c r="K18567" s="17">
        <v>357212.08</v>
      </c>
      <c r="L18567" s="17">
        <v>257192.7</v>
      </c>
      <c r="M18567" s="17">
        <v>100019.38</v>
      </c>
      <c r="N18567" s="17">
        <v>85360.1765</v>
      </c>
    </row>
    <row r="18568" spans="1:14">
      <c r="A18568" s="16">
        <v>46332</v>
      </c>
      <c r="B18568" t="s">
        <v>18615</v>
      </c>
      <c r="C18568" t="s">
        <v>15</v>
      </c>
      <c r="D18568" t="s">
        <v>16</v>
      </c>
      <c r="E18568" t="s">
        <v>17</v>
      </c>
      <c r="F18568" t="s">
        <v>18319</v>
      </c>
      <c r="G18568" t="s">
        <v>16452</v>
      </c>
      <c r="H18568">
        <v>8</v>
      </c>
      <c r="I18568" s="17">
        <v>742892</v>
      </c>
      <c r="J18568" s="17">
        <v>0</v>
      </c>
      <c r="K18568" s="17">
        <v>742892</v>
      </c>
      <c r="L18568" s="17">
        <v>520024.4</v>
      </c>
      <c r="M18568" s="17">
        <v>222867.6</v>
      </c>
      <c r="N18568" s="17">
        <v>66221.9828</v>
      </c>
    </row>
    <row r="18569" spans="1:14">
      <c r="A18569" s="16">
        <v>46332</v>
      </c>
      <c r="B18569" t="s">
        <v>18616</v>
      </c>
      <c r="C18569" t="s">
        <v>29</v>
      </c>
      <c r="D18569" t="s">
        <v>30</v>
      </c>
      <c r="E18569" t="s">
        <v>31</v>
      </c>
      <c r="F18569" t="s">
        <v>18319</v>
      </c>
      <c r="G18569" t="s">
        <v>16452</v>
      </c>
      <c r="H18569">
        <v>2</v>
      </c>
      <c r="I18569" s="17">
        <v>538170</v>
      </c>
      <c r="J18569" s="17">
        <v>16145.1</v>
      </c>
      <c r="K18569" s="17">
        <v>522024.9</v>
      </c>
      <c r="L18569" s="17">
        <v>323655.44</v>
      </c>
      <c r="M18569" s="17">
        <v>198369.46</v>
      </c>
      <c r="N18569" s="17">
        <v>123996.7484</v>
      </c>
    </row>
    <row r="18570" spans="1:14">
      <c r="A18570" s="16">
        <v>46332</v>
      </c>
      <c r="B18570" t="s">
        <v>18617</v>
      </c>
      <c r="C18570" t="s">
        <v>43</v>
      </c>
      <c r="D18570" t="s">
        <v>44</v>
      </c>
      <c r="E18570" t="s">
        <v>31</v>
      </c>
      <c r="F18570" t="s">
        <v>18319</v>
      </c>
      <c r="G18570" t="s">
        <v>16452</v>
      </c>
      <c r="H18570">
        <v>6</v>
      </c>
      <c r="I18570" s="17">
        <v>688066</v>
      </c>
      <c r="J18570" s="17">
        <v>41283.96</v>
      </c>
      <c r="K18570" s="17">
        <v>646782.04</v>
      </c>
      <c r="L18570" s="17">
        <v>401004.86</v>
      </c>
      <c r="M18570" s="17">
        <v>245777.18</v>
      </c>
      <c r="N18570" s="17">
        <v>123996.7484</v>
      </c>
    </row>
    <row r="18571" spans="1:14">
      <c r="A18571" s="16">
        <v>46332</v>
      </c>
      <c r="B18571" t="s">
        <v>18618</v>
      </c>
      <c r="C18571" t="s">
        <v>73</v>
      </c>
      <c r="D18571" t="s">
        <v>74</v>
      </c>
      <c r="E18571" t="s">
        <v>24</v>
      </c>
      <c r="F18571" t="s">
        <v>18319</v>
      </c>
      <c r="G18571" t="s">
        <v>16452</v>
      </c>
      <c r="H18571">
        <v>10</v>
      </c>
      <c r="I18571" s="17">
        <v>479607</v>
      </c>
      <c r="J18571" s="17">
        <v>0</v>
      </c>
      <c r="K18571" s="17">
        <v>479607</v>
      </c>
      <c r="L18571" s="17">
        <v>364501.32</v>
      </c>
      <c r="M18571" s="17">
        <v>115105.68</v>
      </c>
      <c r="N18571" s="17">
        <v>138992.9592</v>
      </c>
    </row>
    <row r="18572" spans="1:14">
      <c r="A18572" s="16">
        <v>46332</v>
      </c>
      <c r="B18572" t="s">
        <v>18619</v>
      </c>
      <c r="C18572" t="s">
        <v>26</v>
      </c>
      <c r="D18572" t="s">
        <v>27</v>
      </c>
      <c r="E18572" t="s">
        <v>17</v>
      </c>
      <c r="F18572" t="s">
        <v>18319</v>
      </c>
      <c r="G18572" t="s">
        <v>16452</v>
      </c>
      <c r="H18572">
        <v>6</v>
      </c>
      <c r="I18572" s="17">
        <v>56716</v>
      </c>
      <c r="J18572" s="17">
        <v>0</v>
      </c>
      <c r="K18572" s="17">
        <v>56716</v>
      </c>
      <c r="L18572" s="17">
        <v>39701.2</v>
      </c>
      <c r="M18572" s="17">
        <v>17014.8</v>
      </c>
      <c r="N18572" s="17">
        <v>66221.9828</v>
      </c>
    </row>
    <row r="18573" spans="1:14">
      <c r="A18573" s="16">
        <v>46332</v>
      </c>
      <c r="B18573" t="s">
        <v>18620</v>
      </c>
      <c r="C18573" t="s">
        <v>47</v>
      </c>
      <c r="D18573" t="s">
        <v>48</v>
      </c>
      <c r="E18573" t="s">
        <v>35</v>
      </c>
      <c r="F18573" t="s">
        <v>18319</v>
      </c>
      <c r="G18573" t="s">
        <v>16452</v>
      </c>
      <c r="H18573">
        <v>7</v>
      </c>
      <c r="I18573" s="17">
        <v>779168</v>
      </c>
      <c r="J18573" s="17">
        <v>93500.16</v>
      </c>
      <c r="K18573" s="17">
        <v>685667.84</v>
      </c>
      <c r="L18573" s="17">
        <v>493680.84</v>
      </c>
      <c r="M18573" s="17">
        <v>191987</v>
      </c>
      <c r="N18573" s="17">
        <v>85360.1765</v>
      </c>
    </row>
    <row r="18574" spans="1:14">
      <c r="A18574" s="16">
        <v>46332</v>
      </c>
      <c r="B18574" t="s">
        <v>18621</v>
      </c>
      <c r="C18574" t="s">
        <v>26</v>
      </c>
      <c r="D18574" t="s">
        <v>27</v>
      </c>
      <c r="E18574" t="s">
        <v>17</v>
      </c>
      <c r="F18574" t="s">
        <v>18319</v>
      </c>
      <c r="G18574" t="s">
        <v>16452</v>
      </c>
      <c r="H18574">
        <v>1</v>
      </c>
      <c r="I18574" s="17">
        <v>671305</v>
      </c>
      <c r="J18574" s="17">
        <v>46991.35</v>
      </c>
      <c r="K18574" s="17">
        <v>624313.65</v>
      </c>
      <c r="L18574" s="17">
        <v>437019.56</v>
      </c>
      <c r="M18574" s="17">
        <v>187294.09</v>
      </c>
      <c r="N18574" s="17">
        <v>66221.9828</v>
      </c>
    </row>
    <row r="18575" spans="1:14">
      <c r="A18575" s="16">
        <v>46332</v>
      </c>
      <c r="B18575" t="s">
        <v>18622</v>
      </c>
      <c r="C18575" t="s">
        <v>26</v>
      </c>
      <c r="D18575" t="s">
        <v>27</v>
      </c>
      <c r="E18575" t="s">
        <v>17</v>
      </c>
      <c r="F18575" t="s">
        <v>18319</v>
      </c>
      <c r="G18575" t="s">
        <v>16452</v>
      </c>
      <c r="H18575">
        <v>2</v>
      </c>
      <c r="I18575" s="17">
        <v>555241</v>
      </c>
      <c r="J18575" s="17">
        <v>0</v>
      </c>
      <c r="K18575" s="17">
        <v>555241</v>
      </c>
      <c r="L18575" s="17">
        <v>388668.7</v>
      </c>
      <c r="M18575" s="17">
        <v>166572.3</v>
      </c>
      <c r="N18575" s="17">
        <v>66221.9828</v>
      </c>
    </row>
    <row r="18576" spans="1:14">
      <c r="A18576" s="16">
        <v>46332</v>
      </c>
      <c r="B18576" t="s">
        <v>18623</v>
      </c>
      <c r="C18576" t="s">
        <v>26</v>
      </c>
      <c r="D18576" t="s">
        <v>27</v>
      </c>
      <c r="E18576" t="s">
        <v>17</v>
      </c>
      <c r="F18576" t="s">
        <v>18319</v>
      </c>
      <c r="G18576" t="s">
        <v>16452</v>
      </c>
      <c r="H18576">
        <v>11</v>
      </c>
      <c r="I18576" s="17">
        <v>344657</v>
      </c>
      <c r="J18576" s="17">
        <v>20679.42</v>
      </c>
      <c r="K18576" s="17">
        <v>323977.58</v>
      </c>
      <c r="L18576" s="17">
        <v>226784.31</v>
      </c>
      <c r="M18576" s="17">
        <v>97193.27</v>
      </c>
      <c r="N18576" s="17">
        <v>66221.9828</v>
      </c>
    </row>
    <row r="18577" spans="1:14">
      <c r="A18577" s="16">
        <v>46332</v>
      </c>
      <c r="B18577" t="s">
        <v>18624</v>
      </c>
      <c r="C18577" t="s">
        <v>47</v>
      </c>
      <c r="D18577" t="s">
        <v>48</v>
      </c>
      <c r="E18577" t="s">
        <v>35</v>
      </c>
      <c r="F18577" t="s">
        <v>18319</v>
      </c>
      <c r="G18577" t="s">
        <v>16452</v>
      </c>
      <c r="H18577">
        <v>8</v>
      </c>
      <c r="I18577" s="17">
        <v>636106</v>
      </c>
      <c r="J18577" s="17">
        <v>19083.18</v>
      </c>
      <c r="K18577" s="17">
        <v>617022.8199999999</v>
      </c>
      <c r="L18577" s="17">
        <v>444256.43</v>
      </c>
      <c r="M18577" s="17">
        <v>172766.39</v>
      </c>
      <c r="N18577" s="17">
        <v>85360.1765</v>
      </c>
    </row>
    <row r="18578" spans="1:14">
      <c r="A18578" s="16">
        <v>46332</v>
      </c>
      <c r="B18578" t="s">
        <v>18625</v>
      </c>
      <c r="C18578" t="s">
        <v>22</v>
      </c>
      <c r="D18578" t="s">
        <v>23</v>
      </c>
      <c r="E18578" t="s">
        <v>24</v>
      </c>
      <c r="F18578" t="s">
        <v>18319</v>
      </c>
      <c r="G18578" t="s">
        <v>16452</v>
      </c>
      <c r="H18578">
        <v>12</v>
      </c>
      <c r="I18578" s="17">
        <v>182357</v>
      </c>
      <c r="J18578" s="17">
        <v>7294.28</v>
      </c>
      <c r="K18578" s="17">
        <v>175062.72</v>
      </c>
      <c r="L18578" s="17">
        <v>133047.67</v>
      </c>
      <c r="M18578" s="17">
        <v>42015.05</v>
      </c>
      <c r="N18578" s="17">
        <v>138992.9592</v>
      </c>
    </row>
    <row r="18579" spans="1:14">
      <c r="A18579" s="16">
        <v>46332</v>
      </c>
      <c r="B18579" t="s">
        <v>18626</v>
      </c>
      <c r="C18579" t="s">
        <v>15</v>
      </c>
      <c r="D18579" t="s">
        <v>16</v>
      </c>
      <c r="E18579" t="s">
        <v>17</v>
      </c>
      <c r="F18579" t="s">
        <v>18319</v>
      </c>
      <c r="G18579" t="s">
        <v>16452</v>
      </c>
      <c r="H18579">
        <v>4</v>
      </c>
      <c r="I18579" s="17">
        <v>794561</v>
      </c>
      <c r="J18579" s="17">
        <v>111238.54</v>
      </c>
      <c r="K18579" s="17">
        <v>683322.46</v>
      </c>
      <c r="L18579" s="17">
        <v>478325.72</v>
      </c>
      <c r="M18579" s="17">
        <v>204996.74</v>
      </c>
      <c r="N18579" s="17">
        <v>66221.9828</v>
      </c>
    </row>
    <row r="18580" spans="1:14">
      <c r="A18580" s="16">
        <v>46332</v>
      </c>
      <c r="B18580" t="s">
        <v>18627</v>
      </c>
      <c r="C18580" t="s">
        <v>15</v>
      </c>
      <c r="D18580" t="s">
        <v>16</v>
      </c>
      <c r="E18580" t="s">
        <v>17</v>
      </c>
      <c r="F18580" t="s">
        <v>18319</v>
      </c>
      <c r="G18580" t="s">
        <v>16452</v>
      </c>
      <c r="H18580">
        <v>7</v>
      </c>
      <c r="I18580" s="17">
        <v>67024</v>
      </c>
      <c r="J18580" s="17">
        <v>8713.120000000001</v>
      </c>
      <c r="K18580" s="17">
        <v>58310.88</v>
      </c>
      <c r="L18580" s="17">
        <v>40817.62</v>
      </c>
      <c r="M18580" s="17">
        <v>17493.26</v>
      </c>
      <c r="N18580" s="17">
        <v>66221.9828</v>
      </c>
    </row>
    <row r="18581" spans="1:14">
      <c r="A18581" s="16">
        <v>46332</v>
      </c>
      <c r="B18581" t="s">
        <v>18628</v>
      </c>
      <c r="C18581" t="s">
        <v>22</v>
      </c>
      <c r="D18581" t="s">
        <v>23</v>
      </c>
      <c r="E18581" t="s">
        <v>24</v>
      </c>
      <c r="F18581" t="s">
        <v>18319</v>
      </c>
      <c r="G18581" t="s">
        <v>16452</v>
      </c>
      <c r="H18581">
        <v>3</v>
      </c>
      <c r="I18581" s="17">
        <v>553841</v>
      </c>
      <c r="J18581" s="17">
        <v>0</v>
      </c>
      <c r="K18581" s="17">
        <v>553841</v>
      </c>
      <c r="L18581" s="17">
        <v>420919.16</v>
      </c>
      <c r="M18581" s="17">
        <v>132921.84</v>
      </c>
      <c r="N18581" s="17">
        <v>138992.9592</v>
      </c>
    </row>
    <row r="18582" spans="1:14">
      <c r="A18582" s="16">
        <v>46332</v>
      </c>
      <c r="B18582" t="s">
        <v>18629</v>
      </c>
      <c r="C18582" t="s">
        <v>73</v>
      </c>
      <c r="D18582" t="s">
        <v>74</v>
      </c>
      <c r="E18582" t="s">
        <v>24</v>
      </c>
      <c r="F18582" t="s">
        <v>18319</v>
      </c>
      <c r="G18582" t="s">
        <v>16452</v>
      </c>
      <c r="H18582">
        <v>10</v>
      </c>
      <c r="I18582" s="17">
        <v>783661</v>
      </c>
      <c r="J18582" s="17">
        <v>0</v>
      </c>
      <c r="K18582" s="17">
        <v>783661</v>
      </c>
      <c r="L18582" s="17">
        <v>595582.36</v>
      </c>
      <c r="M18582" s="17">
        <v>188078.64</v>
      </c>
      <c r="N18582" s="17">
        <v>138992.9592</v>
      </c>
    </row>
    <row r="18583" spans="1:14">
      <c r="A18583" s="16">
        <v>46332</v>
      </c>
      <c r="B18583" t="s">
        <v>18630</v>
      </c>
      <c r="C18583" t="s">
        <v>73</v>
      </c>
      <c r="D18583" t="s">
        <v>74</v>
      </c>
      <c r="E18583" t="s">
        <v>24</v>
      </c>
      <c r="F18583" t="s">
        <v>18319</v>
      </c>
      <c r="G18583" t="s">
        <v>16452</v>
      </c>
      <c r="H18583">
        <v>9</v>
      </c>
      <c r="I18583" s="17">
        <v>106301</v>
      </c>
      <c r="J18583" s="17">
        <v>11693.11</v>
      </c>
      <c r="K18583" s="17">
        <v>94607.89</v>
      </c>
      <c r="L18583" s="17">
        <v>71902</v>
      </c>
      <c r="M18583" s="17">
        <v>22705.89</v>
      </c>
      <c r="N18583" s="17">
        <v>138992.9592</v>
      </c>
    </row>
    <row r="18584" spans="1:14">
      <c r="A18584" s="16">
        <v>46332</v>
      </c>
      <c r="B18584" t="s">
        <v>18631</v>
      </c>
      <c r="C18584" t="s">
        <v>22</v>
      </c>
      <c r="D18584" t="s">
        <v>23</v>
      </c>
      <c r="E18584" t="s">
        <v>24</v>
      </c>
      <c r="F18584" t="s">
        <v>18319</v>
      </c>
      <c r="G18584" t="s">
        <v>16452</v>
      </c>
      <c r="H18584">
        <v>8</v>
      </c>
      <c r="I18584" s="17">
        <v>411321</v>
      </c>
      <c r="J18584" s="17">
        <v>28792.47</v>
      </c>
      <c r="K18584" s="17">
        <v>382528.53</v>
      </c>
      <c r="L18584" s="17">
        <v>290721.68</v>
      </c>
      <c r="M18584" s="17">
        <v>91806.85000000001</v>
      </c>
      <c r="N18584" s="17">
        <v>138992.9592</v>
      </c>
    </row>
    <row r="18585" spans="1:14">
      <c r="A18585" s="16">
        <v>46332</v>
      </c>
      <c r="B18585" t="s">
        <v>18632</v>
      </c>
      <c r="C18585" t="s">
        <v>29</v>
      </c>
      <c r="D18585" t="s">
        <v>30</v>
      </c>
      <c r="E18585" t="s">
        <v>31</v>
      </c>
      <c r="F18585" t="s">
        <v>18319</v>
      </c>
      <c r="G18585" t="s">
        <v>16452</v>
      </c>
      <c r="H18585">
        <v>7</v>
      </c>
      <c r="I18585" s="17">
        <v>382871</v>
      </c>
      <c r="J18585" s="17">
        <v>11486.13</v>
      </c>
      <c r="K18585" s="17">
        <v>371384.87</v>
      </c>
      <c r="L18585" s="17">
        <v>230258.62</v>
      </c>
      <c r="M18585" s="17">
        <v>141126.25</v>
      </c>
      <c r="N18585" s="17">
        <v>123996.7484</v>
      </c>
    </row>
    <row r="18586" spans="1:14">
      <c r="A18586" s="16">
        <v>46332</v>
      </c>
      <c r="B18586" t="s">
        <v>18633</v>
      </c>
      <c r="C18586" t="s">
        <v>26</v>
      </c>
      <c r="D18586" t="s">
        <v>27</v>
      </c>
      <c r="E18586" t="s">
        <v>17</v>
      </c>
      <c r="F18586" t="s">
        <v>18319</v>
      </c>
      <c r="G18586" t="s">
        <v>16452</v>
      </c>
      <c r="H18586">
        <v>8</v>
      </c>
      <c r="I18586" s="17">
        <v>324658</v>
      </c>
      <c r="J18586" s="17">
        <v>9739.74</v>
      </c>
      <c r="K18586" s="17">
        <v>314918.26</v>
      </c>
      <c r="L18586" s="17">
        <v>220442.78</v>
      </c>
      <c r="M18586" s="17">
        <v>94475.48</v>
      </c>
      <c r="N18586" s="17">
        <v>66221.9828</v>
      </c>
    </row>
    <row r="18587" spans="1:14">
      <c r="A18587" s="16">
        <v>46332</v>
      </c>
      <c r="B18587" t="s">
        <v>18634</v>
      </c>
      <c r="C18587" t="s">
        <v>47</v>
      </c>
      <c r="D18587" t="s">
        <v>48</v>
      </c>
      <c r="E18587" t="s">
        <v>35</v>
      </c>
      <c r="F18587" t="s">
        <v>18319</v>
      </c>
      <c r="G18587" t="s">
        <v>16452</v>
      </c>
      <c r="H18587">
        <v>9</v>
      </c>
      <c r="I18587" s="17">
        <v>516497</v>
      </c>
      <c r="J18587" s="17">
        <v>0</v>
      </c>
      <c r="K18587" s="17">
        <v>516497</v>
      </c>
      <c r="L18587" s="17">
        <v>371877.84</v>
      </c>
      <c r="M18587" s="17">
        <v>144619.16</v>
      </c>
      <c r="N18587" s="17">
        <v>85360.1765</v>
      </c>
    </row>
    <row r="18588" spans="1:14">
      <c r="A18588" s="16">
        <v>46332</v>
      </c>
      <c r="B18588" t="s">
        <v>18635</v>
      </c>
      <c r="C18588" t="s">
        <v>73</v>
      </c>
      <c r="D18588" t="s">
        <v>74</v>
      </c>
      <c r="E18588" t="s">
        <v>24</v>
      </c>
      <c r="F18588" t="s">
        <v>18319</v>
      </c>
      <c r="G18588" t="s">
        <v>16452</v>
      </c>
      <c r="H18588">
        <v>5</v>
      </c>
      <c r="I18588" s="17">
        <v>295874</v>
      </c>
      <c r="J18588" s="17">
        <v>41422.36</v>
      </c>
      <c r="K18588" s="17">
        <v>254451.64</v>
      </c>
      <c r="L18588" s="17">
        <v>193383.25</v>
      </c>
      <c r="M18588" s="17">
        <v>61068.39</v>
      </c>
      <c r="N18588" s="17">
        <v>138992.9592</v>
      </c>
    </row>
    <row r="18589" spans="1:14">
      <c r="A18589" s="16">
        <v>46332</v>
      </c>
      <c r="B18589" t="s">
        <v>18636</v>
      </c>
      <c r="C18589" t="s">
        <v>22</v>
      </c>
      <c r="D18589" t="s">
        <v>23</v>
      </c>
      <c r="E18589" t="s">
        <v>24</v>
      </c>
      <c r="F18589" t="s">
        <v>18319</v>
      </c>
      <c r="G18589" t="s">
        <v>16452</v>
      </c>
      <c r="H18589">
        <v>2</v>
      </c>
      <c r="I18589" s="17">
        <v>584456</v>
      </c>
      <c r="J18589" s="17">
        <v>52601.04</v>
      </c>
      <c r="K18589" s="17">
        <v>531854.96</v>
      </c>
      <c r="L18589" s="17">
        <v>404209.77</v>
      </c>
      <c r="M18589" s="17">
        <v>127645.19</v>
      </c>
      <c r="N18589" s="17">
        <v>138992.9592</v>
      </c>
    </row>
    <row r="18590" spans="1:14">
      <c r="A18590" s="16">
        <v>46332</v>
      </c>
      <c r="B18590" t="s">
        <v>18637</v>
      </c>
      <c r="C18590" t="s">
        <v>73</v>
      </c>
      <c r="D18590" t="s">
        <v>74</v>
      </c>
      <c r="E18590" t="s">
        <v>24</v>
      </c>
      <c r="F18590" t="s">
        <v>18319</v>
      </c>
      <c r="G18590" t="s">
        <v>16452</v>
      </c>
      <c r="H18590">
        <v>8</v>
      </c>
      <c r="I18590" s="17">
        <v>381920</v>
      </c>
      <c r="J18590" s="17">
        <v>19096</v>
      </c>
      <c r="K18590" s="17">
        <v>362824</v>
      </c>
      <c r="L18590" s="17">
        <v>275746.24</v>
      </c>
      <c r="M18590" s="17">
        <v>87077.75999999999</v>
      </c>
      <c r="N18590" s="17">
        <v>138992.9592</v>
      </c>
    </row>
    <row r="18591" spans="1:14">
      <c r="A18591" s="16">
        <v>46332</v>
      </c>
      <c r="B18591" t="s">
        <v>18638</v>
      </c>
      <c r="C18591" t="s">
        <v>43</v>
      </c>
      <c r="D18591" t="s">
        <v>44</v>
      </c>
      <c r="E18591" t="s">
        <v>31</v>
      </c>
      <c r="F18591" t="s">
        <v>18319</v>
      </c>
      <c r="G18591" t="s">
        <v>16452</v>
      </c>
      <c r="H18591">
        <v>9</v>
      </c>
      <c r="I18591" s="17">
        <v>745075</v>
      </c>
      <c r="J18591" s="17">
        <v>44704.5</v>
      </c>
      <c r="K18591" s="17">
        <v>700370.5</v>
      </c>
      <c r="L18591" s="17">
        <v>434229.71</v>
      </c>
      <c r="M18591" s="17">
        <v>266140.79</v>
      </c>
      <c r="N18591" s="17">
        <v>123996.7484</v>
      </c>
    </row>
    <row r="18592" spans="1:14">
      <c r="A18592" s="16">
        <v>46332</v>
      </c>
      <c r="B18592" t="s">
        <v>18639</v>
      </c>
      <c r="C18592" t="s">
        <v>73</v>
      </c>
      <c r="D18592" t="s">
        <v>74</v>
      </c>
      <c r="E18592" t="s">
        <v>24</v>
      </c>
      <c r="F18592" t="s">
        <v>18319</v>
      </c>
      <c r="G18592" t="s">
        <v>16452</v>
      </c>
      <c r="H18592">
        <v>5</v>
      </c>
      <c r="I18592" s="17">
        <v>300492</v>
      </c>
      <c r="J18592" s="17">
        <v>12019.68</v>
      </c>
      <c r="K18592" s="17">
        <v>288472.32</v>
      </c>
      <c r="L18592" s="17">
        <v>219238.96</v>
      </c>
      <c r="M18592" s="17">
        <v>69233.36</v>
      </c>
      <c r="N18592" s="17">
        <v>138992.9592</v>
      </c>
    </row>
    <row r="18593" spans="1:14">
      <c r="A18593" s="16">
        <v>46332</v>
      </c>
      <c r="B18593" t="s">
        <v>18640</v>
      </c>
      <c r="C18593" t="s">
        <v>15</v>
      </c>
      <c r="D18593" t="s">
        <v>16</v>
      </c>
      <c r="E18593" t="s">
        <v>17</v>
      </c>
      <c r="F18593" t="s">
        <v>18319</v>
      </c>
      <c r="G18593" t="s">
        <v>16452</v>
      </c>
      <c r="H18593">
        <v>4</v>
      </c>
      <c r="I18593" s="17">
        <v>848574</v>
      </c>
      <c r="J18593" s="17">
        <v>0</v>
      </c>
      <c r="K18593" s="17">
        <v>848574</v>
      </c>
      <c r="L18593" s="17">
        <v>594001.8</v>
      </c>
      <c r="M18593" s="17">
        <v>254572.2</v>
      </c>
      <c r="N18593" s="17">
        <v>66221.9828</v>
      </c>
    </row>
    <row r="18594" spans="1:14">
      <c r="A18594" s="16">
        <v>46332</v>
      </c>
      <c r="B18594" t="s">
        <v>18641</v>
      </c>
      <c r="C18594" t="s">
        <v>15</v>
      </c>
      <c r="D18594" t="s">
        <v>16</v>
      </c>
      <c r="E18594" t="s">
        <v>17</v>
      </c>
      <c r="F18594" t="s">
        <v>18319</v>
      </c>
      <c r="G18594" t="s">
        <v>16452</v>
      </c>
      <c r="H18594">
        <v>1</v>
      </c>
      <c r="I18594" s="17">
        <v>418505</v>
      </c>
      <c r="J18594" s="17">
        <v>16740.2</v>
      </c>
      <c r="K18594" s="17">
        <v>401764.8</v>
      </c>
      <c r="L18594" s="17">
        <v>281235.36</v>
      </c>
      <c r="M18594" s="17">
        <v>120529.44</v>
      </c>
      <c r="N18594" s="17">
        <v>66221.9828</v>
      </c>
    </row>
    <row r="18595" spans="1:14">
      <c r="A18595" s="16">
        <v>46332</v>
      </c>
      <c r="B18595" t="s">
        <v>18642</v>
      </c>
      <c r="C18595" t="s">
        <v>22</v>
      </c>
      <c r="D18595" t="s">
        <v>23</v>
      </c>
      <c r="E18595" t="s">
        <v>24</v>
      </c>
      <c r="F18595" t="s">
        <v>18319</v>
      </c>
      <c r="G18595" t="s">
        <v>16452</v>
      </c>
      <c r="H18595">
        <v>4</v>
      </c>
      <c r="I18595" s="17">
        <v>375921</v>
      </c>
      <c r="J18595" s="17">
        <v>30073.68</v>
      </c>
      <c r="K18595" s="17">
        <v>345847.32</v>
      </c>
      <c r="L18595" s="17">
        <v>262843.96</v>
      </c>
      <c r="M18595" s="17">
        <v>83003.36</v>
      </c>
      <c r="N18595" s="17">
        <v>138992.9592</v>
      </c>
    </row>
    <row r="18596" spans="1:14">
      <c r="A18596" s="16">
        <v>46332</v>
      </c>
      <c r="B18596" t="s">
        <v>18643</v>
      </c>
      <c r="C18596" t="s">
        <v>22</v>
      </c>
      <c r="D18596" t="s">
        <v>23</v>
      </c>
      <c r="E18596" t="s">
        <v>24</v>
      </c>
      <c r="F18596" t="s">
        <v>18319</v>
      </c>
      <c r="G18596" t="s">
        <v>16452</v>
      </c>
      <c r="H18596">
        <v>9</v>
      </c>
      <c r="I18596" s="17">
        <v>285090</v>
      </c>
      <c r="J18596" s="17">
        <v>17105.4</v>
      </c>
      <c r="K18596" s="17">
        <v>267984.6</v>
      </c>
      <c r="L18596" s="17">
        <v>203668.3</v>
      </c>
      <c r="M18596" s="17">
        <v>64316.3</v>
      </c>
      <c r="N18596" s="17">
        <v>138992.9592</v>
      </c>
    </row>
    <row r="18597" spans="1:14">
      <c r="A18597" s="16">
        <v>46332</v>
      </c>
      <c r="B18597" t="s">
        <v>18644</v>
      </c>
      <c r="C18597" t="s">
        <v>29</v>
      </c>
      <c r="D18597" t="s">
        <v>30</v>
      </c>
      <c r="E18597" t="s">
        <v>31</v>
      </c>
      <c r="F18597" t="s">
        <v>18319</v>
      </c>
      <c r="G18597" t="s">
        <v>16452</v>
      </c>
      <c r="H18597">
        <v>11</v>
      </c>
      <c r="I18597" s="17">
        <v>631322</v>
      </c>
      <c r="J18597" s="17">
        <v>0</v>
      </c>
      <c r="K18597" s="17">
        <v>631322</v>
      </c>
      <c r="L18597" s="17">
        <v>391419.64</v>
      </c>
      <c r="M18597" s="17">
        <v>239902.36</v>
      </c>
      <c r="N18597" s="17">
        <v>123996.7484</v>
      </c>
    </row>
    <row r="18598" spans="1:14">
      <c r="A18598" s="16">
        <v>46332</v>
      </c>
      <c r="B18598" t="s">
        <v>18645</v>
      </c>
      <c r="C18598" t="s">
        <v>73</v>
      </c>
      <c r="D18598" t="s">
        <v>74</v>
      </c>
      <c r="E18598" t="s">
        <v>24</v>
      </c>
      <c r="F18598" t="s">
        <v>18319</v>
      </c>
      <c r="G18598" t="s">
        <v>16452</v>
      </c>
      <c r="H18598">
        <v>8</v>
      </c>
      <c r="I18598" s="17">
        <v>735093</v>
      </c>
      <c r="J18598" s="17">
        <v>36754.65</v>
      </c>
      <c r="K18598" s="17">
        <v>698338.35</v>
      </c>
      <c r="L18598" s="17">
        <v>530737.15</v>
      </c>
      <c r="M18598" s="17">
        <v>167601.2</v>
      </c>
      <c r="N18598" s="17">
        <v>138992.9592</v>
      </c>
    </row>
    <row r="18599" spans="1:14">
      <c r="A18599" s="16">
        <v>46332</v>
      </c>
      <c r="B18599" t="s">
        <v>18646</v>
      </c>
      <c r="C18599" t="s">
        <v>73</v>
      </c>
      <c r="D18599" t="s">
        <v>74</v>
      </c>
      <c r="E18599" t="s">
        <v>24</v>
      </c>
      <c r="F18599" t="s">
        <v>18319</v>
      </c>
      <c r="G18599" t="s">
        <v>16452</v>
      </c>
      <c r="H18599">
        <v>10</v>
      </c>
      <c r="I18599" s="17">
        <v>619678</v>
      </c>
      <c r="J18599" s="17">
        <v>0</v>
      </c>
      <c r="K18599" s="17">
        <v>619678</v>
      </c>
      <c r="L18599" s="17">
        <v>470955.28</v>
      </c>
      <c r="M18599" s="17">
        <v>148722.72</v>
      </c>
      <c r="N18599" s="17">
        <v>138992.9592</v>
      </c>
    </row>
    <row r="18600" spans="1:14">
      <c r="A18600" s="16">
        <v>46332</v>
      </c>
      <c r="B18600" t="s">
        <v>18647</v>
      </c>
      <c r="C18600" t="s">
        <v>73</v>
      </c>
      <c r="D18600" t="s">
        <v>74</v>
      </c>
      <c r="E18600" t="s">
        <v>24</v>
      </c>
      <c r="F18600" t="s">
        <v>18319</v>
      </c>
      <c r="G18600" t="s">
        <v>16452</v>
      </c>
      <c r="H18600">
        <v>1</v>
      </c>
      <c r="I18600" s="17">
        <v>57334</v>
      </c>
      <c r="J18600" s="17">
        <v>8600.1</v>
      </c>
      <c r="K18600" s="17">
        <v>48733.9</v>
      </c>
      <c r="L18600" s="17">
        <v>37037.76</v>
      </c>
      <c r="M18600" s="17">
        <v>11696.14</v>
      </c>
      <c r="N18600" s="17">
        <v>138992.9592</v>
      </c>
    </row>
    <row r="18601" spans="1:14">
      <c r="A18601" s="16">
        <v>46332</v>
      </c>
      <c r="B18601" t="s">
        <v>18648</v>
      </c>
      <c r="C18601" t="s">
        <v>26</v>
      </c>
      <c r="D18601" t="s">
        <v>27</v>
      </c>
      <c r="E18601" t="s">
        <v>17</v>
      </c>
      <c r="F18601" t="s">
        <v>18319</v>
      </c>
      <c r="G18601" t="s">
        <v>16452</v>
      </c>
      <c r="H18601">
        <v>5</v>
      </c>
      <c r="I18601" s="17">
        <v>762100</v>
      </c>
      <c r="J18601" s="17">
        <v>0</v>
      </c>
      <c r="K18601" s="17">
        <v>762100</v>
      </c>
      <c r="L18601" s="17">
        <v>533470</v>
      </c>
      <c r="M18601" s="17">
        <v>228630</v>
      </c>
      <c r="N18601" s="17">
        <v>66221.9828</v>
      </c>
    </row>
    <row r="18602" spans="1:14">
      <c r="A18602" s="16">
        <v>46332</v>
      </c>
      <c r="B18602" t="s">
        <v>18649</v>
      </c>
      <c r="C18602" t="s">
        <v>33</v>
      </c>
      <c r="D18602" t="s">
        <v>34</v>
      </c>
      <c r="E18602" t="s">
        <v>35</v>
      </c>
      <c r="F18602" t="s">
        <v>18319</v>
      </c>
      <c r="G18602" t="s">
        <v>16452</v>
      </c>
      <c r="H18602">
        <v>9</v>
      </c>
      <c r="I18602" s="17">
        <v>230432</v>
      </c>
      <c r="J18602" s="17">
        <v>0</v>
      </c>
      <c r="K18602" s="17">
        <v>230432</v>
      </c>
      <c r="L18602" s="17">
        <v>165911.04</v>
      </c>
      <c r="M18602" s="17">
        <v>64520.96</v>
      </c>
      <c r="N18602" s="17">
        <v>85360.1765</v>
      </c>
    </row>
    <row r="18603" spans="1:14">
      <c r="A18603" s="16">
        <v>46332</v>
      </c>
      <c r="B18603" t="s">
        <v>18650</v>
      </c>
      <c r="C18603" t="s">
        <v>47</v>
      </c>
      <c r="D18603" t="s">
        <v>48</v>
      </c>
      <c r="E18603" t="s">
        <v>35</v>
      </c>
      <c r="F18603" t="s">
        <v>18319</v>
      </c>
      <c r="G18603" t="s">
        <v>16452</v>
      </c>
      <c r="H18603">
        <v>8</v>
      </c>
      <c r="I18603" s="17">
        <v>304092</v>
      </c>
      <c r="J18603" s="17">
        <v>39531.96</v>
      </c>
      <c r="K18603" s="17">
        <v>264560.04</v>
      </c>
      <c r="L18603" s="17">
        <v>190483.23</v>
      </c>
      <c r="M18603" s="17">
        <v>74076.81</v>
      </c>
      <c r="N18603" s="17">
        <v>85360.1765</v>
      </c>
    </row>
    <row r="18604" spans="1:14">
      <c r="A18604" s="16">
        <v>46332</v>
      </c>
      <c r="B18604" t="s">
        <v>18651</v>
      </c>
      <c r="C18604" t="s">
        <v>47</v>
      </c>
      <c r="D18604" t="s">
        <v>48</v>
      </c>
      <c r="E18604" t="s">
        <v>35</v>
      </c>
      <c r="F18604" t="s">
        <v>18319</v>
      </c>
      <c r="G18604" t="s">
        <v>16452</v>
      </c>
      <c r="H18604">
        <v>1</v>
      </c>
      <c r="I18604" s="17">
        <v>127753</v>
      </c>
      <c r="J18604" s="17">
        <v>3832.59</v>
      </c>
      <c r="K18604" s="17">
        <v>123920.41</v>
      </c>
      <c r="L18604" s="17">
        <v>89222.7</v>
      </c>
      <c r="M18604" s="17">
        <v>34697.71</v>
      </c>
      <c r="N18604" s="17">
        <v>85360.1765</v>
      </c>
    </row>
    <row r="18605" spans="1:14">
      <c r="A18605" s="16">
        <v>46332</v>
      </c>
      <c r="B18605" t="s">
        <v>18652</v>
      </c>
      <c r="C18605" t="s">
        <v>29</v>
      </c>
      <c r="D18605" t="s">
        <v>30</v>
      </c>
      <c r="E18605" t="s">
        <v>31</v>
      </c>
      <c r="F18605" t="s">
        <v>18319</v>
      </c>
      <c r="G18605" t="s">
        <v>16452</v>
      </c>
      <c r="H18605">
        <v>1</v>
      </c>
      <c r="I18605" s="17">
        <v>630606</v>
      </c>
      <c r="J18605" s="17">
        <v>50448.48</v>
      </c>
      <c r="K18605" s="17">
        <v>580157.52</v>
      </c>
      <c r="L18605" s="17">
        <v>359697.66</v>
      </c>
      <c r="M18605" s="17">
        <v>220459.86</v>
      </c>
      <c r="N18605" s="17">
        <v>123996.7484</v>
      </c>
    </row>
    <row r="18606" spans="1:14">
      <c r="A18606" s="16">
        <v>46332</v>
      </c>
      <c r="B18606" t="s">
        <v>18653</v>
      </c>
      <c r="C18606" t="s">
        <v>33</v>
      </c>
      <c r="D18606" t="s">
        <v>34</v>
      </c>
      <c r="E18606" t="s">
        <v>35</v>
      </c>
      <c r="F18606" t="s">
        <v>18319</v>
      </c>
      <c r="G18606" t="s">
        <v>16452</v>
      </c>
      <c r="H18606">
        <v>5</v>
      </c>
      <c r="I18606" s="17">
        <v>127083</v>
      </c>
      <c r="J18606" s="17">
        <v>0</v>
      </c>
      <c r="K18606" s="17">
        <v>127083</v>
      </c>
      <c r="L18606" s="17">
        <v>91499.75999999999</v>
      </c>
      <c r="M18606" s="17">
        <v>35583.24</v>
      </c>
      <c r="N18606" s="17">
        <v>85360.1765</v>
      </c>
    </row>
    <row r="18607" spans="1:14">
      <c r="A18607" s="16">
        <v>46332</v>
      </c>
      <c r="B18607" t="s">
        <v>18654</v>
      </c>
      <c r="C18607" t="s">
        <v>22</v>
      </c>
      <c r="D18607" t="s">
        <v>23</v>
      </c>
      <c r="E18607" t="s">
        <v>24</v>
      </c>
      <c r="F18607" t="s">
        <v>18319</v>
      </c>
      <c r="G18607" t="s">
        <v>16452</v>
      </c>
      <c r="H18607">
        <v>4</v>
      </c>
      <c r="I18607" s="17">
        <v>342878</v>
      </c>
      <c r="J18607" s="17">
        <v>37716.58</v>
      </c>
      <c r="K18607" s="17">
        <v>305161.42</v>
      </c>
      <c r="L18607" s="17">
        <v>231922.68</v>
      </c>
      <c r="M18607" s="17">
        <v>73238.74000000001</v>
      </c>
      <c r="N18607" s="17">
        <v>138992.9592</v>
      </c>
    </row>
    <row r="18608" spans="1:14">
      <c r="A18608" s="16">
        <v>46332</v>
      </c>
      <c r="B18608" t="s">
        <v>18655</v>
      </c>
      <c r="C18608" t="s">
        <v>43</v>
      </c>
      <c r="D18608" t="s">
        <v>44</v>
      </c>
      <c r="E18608" t="s">
        <v>31</v>
      </c>
      <c r="F18608" t="s">
        <v>18319</v>
      </c>
      <c r="G18608" t="s">
        <v>16452</v>
      </c>
      <c r="H18608">
        <v>10</v>
      </c>
      <c r="I18608" s="17">
        <v>651762</v>
      </c>
      <c r="J18608" s="17">
        <v>0</v>
      </c>
      <c r="K18608" s="17">
        <v>651762</v>
      </c>
      <c r="L18608" s="17">
        <v>404092.44</v>
      </c>
      <c r="M18608" s="17">
        <v>247669.56</v>
      </c>
      <c r="N18608" s="17">
        <v>123996.7484</v>
      </c>
    </row>
    <row r="18609" spans="1:14">
      <c r="A18609" s="16">
        <v>46332</v>
      </c>
      <c r="B18609" t="s">
        <v>18656</v>
      </c>
      <c r="C18609" t="s">
        <v>73</v>
      </c>
      <c r="D18609" t="s">
        <v>74</v>
      </c>
      <c r="E18609" t="s">
        <v>24</v>
      </c>
      <c r="F18609" t="s">
        <v>18319</v>
      </c>
      <c r="G18609" t="s">
        <v>16452</v>
      </c>
      <c r="H18609">
        <v>6</v>
      </c>
      <c r="I18609" s="17">
        <v>432768</v>
      </c>
      <c r="J18609" s="17">
        <v>21638.4</v>
      </c>
      <c r="K18609" s="17">
        <v>411129.6</v>
      </c>
      <c r="L18609" s="17">
        <v>312458.5</v>
      </c>
      <c r="M18609" s="17">
        <v>98671.10000000001</v>
      </c>
      <c r="N18609" s="17">
        <v>138992.9592</v>
      </c>
    </row>
    <row r="18610" spans="1:14">
      <c r="A18610" s="16">
        <v>46332</v>
      </c>
      <c r="B18610" t="s">
        <v>18657</v>
      </c>
      <c r="C18610" t="s">
        <v>73</v>
      </c>
      <c r="D18610" t="s">
        <v>74</v>
      </c>
      <c r="E18610" t="s">
        <v>24</v>
      </c>
      <c r="F18610" t="s">
        <v>18319</v>
      </c>
      <c r="G18610" t="s">
        <v>16452</v>
      </c>
      <c r="H18610">
        <v>2</v>
      </c>
      <c r="I18610" s="17">
        <v>196012</v>
      </c>
      <c r="J18610" s="17">
        <v>11760.72</v>
      </c>
      <c r="K18610" s="17">
        <v>184251.28</v>
      </c>
      <c r="L18610" s="17">
        <v>140030.97</v>
      </c>
      <c r="M18610" s="17">
        <v>44220.31</v>
      </c>
      <c r="N18610" s="17">
        <v>138992.9592</v>
      </c>
    </row>
    <row r="18611" spans="1:14">
      <c r="A18611" s="16">
        <v>46332</v>
      </c>
      <c r="B18611" t="s">
        <v>18658</v>
      </c>
      <c r="C18611" t="s">
        <v>73</v>
      </c>
      <c r="D18611" t="s">
        <v>74</v>
      </c>
      <c r="E18611" t="s">
        <v>24</v>
      </c>
      <c r="F18611" t="s">
        <v>18319</v>
      </c>
      <c r="G18611" t="s">
        <v>16452</v>
      </c>
      <c r="H18611">
        <v>5</v>
      </c>
      <c r="I18611" s="17">
        <v>192818</v>
      </c>
      <c r="J18611" s="17">
        <v>0</v>
      </c>
      <c r="K18611" s="17">
        <v>192818</v>
      </c>
      <c r="L18611" s="17">
        <v>146541.68</v>
      </c>
      <c r="M18611" s="17">
        <v>46276.32</v>
      </c>
      <c r="N18611" s="17">
        <v>138992.9592</v>
      </c>
    </row>
    <row r="18612" spans="1:14">
      <c r="A18612" s="16">
        <v>46332</v>
      </c>
      <c r="B18612" t="s">
        <v>18659</v>
      </c>
      <c r="C18612" t="s">
        <v>26</v>
      </c>
      <c r="D18612" t="s">
        <v>27</v>
      </c>
      <c r="E18612" t="s">
        <v>17</v>
      </c>
      <c r="F18612" t="s">
        <v>18319</v>
      </c>
      <c r="G18612" t="s">
        <v>16452</v>
      </c>
      <c r="H18612">
        <v>6</v>
      </c>
      <c r="I18612" s="17">
        <v>271584</v>
      </c>
      <c r="J18612" s="17">
        <v>24442.56</v>
      </c>
      <c r="K18612" s="17">
        <v>247141.44</v>
      </c>
      <c r="L18612" s="17">
        <v>172999.01</v>
      </c>
      <c r="M18612" s="17">
        <v>74142.42999999999</v>
      </c>
      <c r="N18612" s="17">
        <v>66221.9828</v>
      </c>
    </row>
    <row r="18613" spans="1:14">
      <c r="A18613" s="16">
        <v>46332</v>
      </c>
      <c r="B18613" t="s">
        <v>18660</v>
      </c>
      <c r="C18613" t="s">
        <v>33</v>
      </c>
      <c r="D18613" t="s">
        <v>34</v>
      </c>
      <c r="E18613" t="s">
        <v>35</v>
      </c>
      <c r="F18613" t="s">
        <v>18319</v>
      </c>
      <c r="G18613" t="s">
        <v>16452</v>
      </c>
      <c r="H18613">
        <v>1</v>
      </c>
      <c r="I18613" s="17">
        <v>155560</v>
      </c>
      <c r="J18613" s="17">
        <v>17111.6</v>
      </c>
      <c r="K18613" s="17">
        <v>138448.4</v>
      </c>
      <c r="L18613" s="17">
        <v>99682.85000000001</v>
      </c>
      <c r="M18613" s="17">
        <v>38765.55</v>
      </c>
      <c r="N18613" s="17">
        <v>85360.1765</v>
      </c>
    </row>
    <row r="18614" spans="1:14">
      <c r="A18614" s="16">
        <v>46332</v>
      </c>
      <c r="B18614" t="s">
        <v>18661</v>
      </c>
      <c r="C18614" t="s">
        <v>43</v>
      </c>
      <c r="D18614" t="s">
        <v>44</v>
      </c>
      <c r="E18614" t="s">
        <v>31</v>
      </c>
      <c r="F18614" t="s">
        <v>18319</v>
      </c>
      <c r="G18614" t="s">
        <v>16452</v>
      </c>
      <c r="H18614">
        <v>7</v>
      </c>
      <c r="I18614" s="17">
        <v>198034</v>
      </c>
      <c r="J18614" s="17">
        <v>0</v>
      </c>
      <c r="K18614" s="17">
        <v>198034</v>
      </c>
      <c r="L18614" s="17">
        <v>122781.08</v>
      </c>
      <c r="M18614" s="17">
        <v>75252.92</v>
      </c>
      <c r="N18614" s="17">
        <v>123996.7484</v>
      </c>
    </row>
    <row r="18615" spans="1:14">
      <c r="A18615" s="16">
        <v>46332</v>
      </c>
      <c r="B18615" t="s">
        <v>18662</v>
      </c>
      <c r="C18615" t="s">
        <v>22</v>
      </c>
      <c r="D18615" t="s">
        <v>23</v>
      </c>
      <c r="E18615" t="s">
        <v>24</v>
      </c>
      <c r="F18615" t="s">
        <v>18319</v>
      </c>
      <c r="G18615" t="s">
        <v>16452</v>
      </c>
      <c r="H18615">
        <v>9</v>
      </c>
      <c r="I18615" s="17">
        <v>62031</v>
      </c>
      <c r="J18615" s="17">
        <v>7443.72</v>
      </c>
      <c r="K18615" s="17">
        <v>54587.28</v>
      </c>
      <c r="L18615" s="17">
        <v>41486.33</v>
      </c>
      <c r="M18615" s="17">
        <v>13100.95</v>
      </c>
      <c r="N18615" s="17">
        <v>138992.9592</v>
      </c>
    </row>
    <row r="18616" spans="1:14">
      <c r="A18616" s="16">
        <v>46332</v>
      </c>
      <c r="B18616" t="s">
        <v>18663</v>
      </c>
      <c r="C18616" t="s">
        <v>73</v>
      </c>
      <c r="D18616" t="s">
        <v>74</v>
      </c>
      <c r="E18616" t="s">
        <v>24</v>
      </c>
      <c r="F18616" t="s">
        <v>18319</v>
      </c>
      <c r="G18616" t="s">
        <v>16452</v>
      </c>
      <c r="H18616">
        <v>2</v>
      </c>
      <c r="I18616" s="17">
        <v>485934</v>
      </c>
      <c r="J18616" s="17">
        <v>53452.74</v>
      </c>
      <c r="K18616" s="17">
        <v>432481.26</v>
      </c>
      <c r="L18616" s="17">
        <v>328685.76</v>
      </c>
      <c r="M18616" s="17">
        <v>103795.5</v>
      </c>
      <c r="N18616" s="17">
        <v>138992.9592</v>
      </c>
    </row>
    <row r="18617" spans="1:14">
      <c r="A18617" s="16">
        <v>46332</v>
      </c>
      <c r="B18617" t="s">
        <v>18664</v>
      </c>
      <c r="C18617" t="s">
        <v>26</v>
      </c>
      <c r="D18617" t="s">
        <v>27</v>
      </c>
      <c r="E18617" t="s">
        <v>17</v>
      </c>
      <c r="F18617" t="s">
        <v>18319</v>
      </c>
      <c r="G18617" t="s">
        <v>16452</v>
      </c>
      <c r="H18617">
        <v>11</v>
      </c>
      <c r="I18617" s="17">
        <v>340662</v>
      </c>
      <c r="J18617" s="17">
        <v>13626.48</v>
      </c>
      <c r="K18617" s="17">
        <v>327035.52</v>
      </c>
      <c r="L18617" s="17">
        <v>228924.86</v>
      </c>
      <c r="M18617" s="17">
        <v>98110.66</v>
      </c>
      <c r="N18617" s="17">
        <v>66221.9828</v>
      </c>
    </row>
    <row r="18618" spans="1:14">
      <c r="A18618" s="16">
        <v>46332</v>
      </c>
      <c r="B18618" t="s">
        <v>18665</v>
      </c>
      <c r="C18618" t="s">
        <v>33</v>
      </c>
      <c r="D18618" t="s">
        <v>34</v>
      </c>
      <c r="E18618" t="s">
        <v>35</v>
      </c>
      <c r="F18618" t="s">
        <v>18319</v>
      </c>
      <c r="G18618" t="s">
        <v>16452</v>
      </c>
      <c r="H18618">
        <v>6</v>
      </c>
      <c r="I18618" s="17">
        <v>194959</v>
      </c>
      <c r="J18618" s="17">
        <v>15596.72</v>
      </c>
      <c r="K18618" s="17">
        <v>179362.28</v>
      </c>
      <c r="L18618" s="17">
        <v>129140.84</v>
      </c>
      <c r="M18618" s="17">
        <v>50221.44</v>
      </c>
      <c r="N18618" s="17">
        <v>85360.1765</v>
      </c>
    </row>
    <row r="18619" spans="1:14">
      <c r="A18619" s="16">
        <v>46332</v>
      </c>
      <c r="B18619" t="s">
        <v>18666</v>
      </c>
      <c r="C18619" t="s">
        <v>29</v>
      </c>
      <c r="D18619" t="s">
        <v>30</v>
      </c>
      <c r="E18619" t="s">
        <v>31</v>
      </c>
      <c r="F18619" t="s">
        <v>18319</v>
      </c>
      <c r="G18619" t="s">
        <v>16452</v>
      </c>
      <c r="H18619">
        <v>5</v>
      </c>
      <c r="I18619" s="17">
        <v>101768</v>
      </c>
      <c r="J18619" s="17">
        <v>13229.84</v>
      </c>
      <c r="K18619" s="17">
        <v>88538.16</v>
      </c>
      <c r="L18619" s="17">
        <v>54893.66</v>
      </c>
      <c r="M18619" s="17">
        <v>33644.5</v>
      </c>
      <c r="N18619" s="17">
        <v>123996.7484</v>
      </c>
    </row>
    <row r="18620" spans="1:14">
      <c r="A18620" s="16">
        <v>46332</v>
      </c>
      <c r="B18620" t="s">
        <v>18667</v>
      </c>
      <c r="C18620" t="s">
        <v>73</v>
      </c>
      <c r="D18620" t="s">
        <v>74</v>
      </c>
      <c r="E18620" t="s">
        <v>24</v>
      </c>
      <c r="F18620" t="s">
        <v>18319</v>
      </c>
      <c r="G18620" t="s">
        <v>16452</v>
      </c>
      <c r="H18620">
        <v>12</v>
      </c>
      <c r="I18620" s="17">
        <v>532452</v>
      </c>
      <c r="J18620" s="17">
        <v>0</v>
      </c>
      <c r="K18620" s="17">
        <v>532452</v>
      </c>
      <c r="L18620" s="17">
        <v>404663.52</v>
      </c>
      <c r="M18620" s="17">
        <v>127788.48</v>
      </c>
      <c r="N18620" s="17">
        <v>138992.9592</v>
      </c>
    </row>
    <row r="18621" spans="1:14">
      <c r="A18621" s="16">
        <v>46332</v>
      </c>
      <c r="B18621" t="s">
        <v>18668</v>
      </c>
      <c r="C18621" t="s">
        <v>22</v>
      </c>
      <c r="D18621" t="s">
        <v>23</v>
      </c>
      <c r="E18621" t="s">
        <v>24</v>
      </c>
      <c r="F18621" t="s">
        <v>18319</v>
      </c>
      <c r="G18621" t="s">
        <v>16452</v>
      </c>
      <c r="H18621">
        <v>11</v>
      </c>
      <c r="I18621" s="17">
        <v>646921</v>
      </c>
      <c r="J18621" s="17">
        <v>0</v>
      </c>
      <c r="K18621" s="17">
        <v>646921</v>
      </c>
      <c r="L18621" s="17">
        <v>491659.96</v>
      </c>
      <c r="M18621" s="17">
        <v>155261.04</v>
      </c>
      <c r="N18621" s="17">
        <v>138992.9592</v>
      </c>
    </row>
    <row r="18622" spans="1:14">
      <c r="A18622" s="16">
        <v>46332</v>
      </c>
      <c r="B18622" t="s">
        <v>18669</v>
      </c>
      <c r="C18622" t="s">
        <v>47</v>
      </c>
      <c r="D18622" t="s">
        <v>48</v>
      </c>
      <c r="E18622" t="s">
        <v>35</v>
      </c>
      <c r="F18622" t="s">
        <v>18319</v>
      </c>
      <c r="G18622" t="s">
        <v>16452</v>
      </c>
      <c r="H18622">
        <v>7</v>
      </c>
      <c r="I18622" s="17">
        <v>145149</v>
      </c>
      <c r="J18622" s="17">
        <v>0</v>
      </c>
      <c r="K18622" s="17">
        <v>145149</v>
      </c>
      <c r="L18622" s="17">
        <v>104507.28</v>
      </c>
      <c r="M18622" s="17">
        <v>40641.72</v>
      </c>
      <c r="N18622" s="17">
        <v>85360.1765</v>
      </c>
    </row>
    <row r="18623" spans="1:14">
      <c r="A18623" s="16">
        <v>46332</v>
      </c>
      <c r="B18623" t="s">
        <v>18670</v>
      </c>
      <c r="C18623" t="s">
        <v>15</v>
      </c>
      <c r="D18623" t="s">
        <v>16</v>
      </c>
      <c r="E18623" t="s">
        <v>17</v>
      </c>
      <c r="F18623" t="s">
        <v>18319</v>
      </c>
      <c r="G18623" t="s">
        <v>16452</v>
      </c>
      <c r="H18623">
        <v>2</v>
      </c>
      <c r="I18623" s="17">
        <v>198990</v>
      </c>
      <c r="J18623" s="17">
        <v>0</v>
      </c>
      <c r="K18623" s="17">
        <v>198990</v>
      </c>
      <c r="L18623" s="17">
        <v>139293</v>
      </c>
      <c r="M18623" s="17">
        <v>59697</v>
      </c>
      <c r="N18623" s="17">
        <v>66221.9828</v>
      </c>
    </row>
    <row r="18624" spans="1:14">
      <c r="A18624" s="16">
        <v>46332</v>
      </c>
      <c r="B18624" t="s">
        <v>18671</v>
      </c>
      <c r="C18624" t="s">
        <v>29</v>
      </c>
      <c r="D18624" t="s">
        <v>30</v>
      </c>
      <c r="E18624" t="s">
        <v>31</v>
      </c>
      <c r="F18624" t="s">
        <v>18319</v>
      </c>
      <c r="G18624" t="s">
        <v>16452</v>
      </c>
      <c r="H18624">
        <v>12</v>
      </c>
      <c r="I18624" s="17">
        <v>65000</v>
      </c>
      <c r="J18624" s="17">
        <v>0</v>
      </c>
      <c r="K18624" s="17">
        <v>65000</v>
      </c>
      <c r="L18624" s="17">
        <v>40300</v>
      </c>
      <c r="M18624" s="17">
        <v>24700</v>
      </c>
      <c r="N18624" s="17">
        <v>123996.7484</v>
      </c>
    </row>
    <row r="18625" spans="1:14">
      <c r="A18625" s="16">
        <v>46332</v>
      </c>
      <c r="B18625" t="s">
        <v>18672</v>
      </c>
      <c r="C18625" t="s">
        <v>43</v>
      </c>
      <c r="D18625" t="s">
        <v>44</v>
      </c>
      <c r="E18625" t="s">
        <v>31</v>
      </c>
      <c r="F18625" t="s">
        <v>18319</v>
      </c>
      <c r="G18625" t="s">
        <v>16452</v>
      </c>
      <c r="H18625">
        <v>11</v>
      </c>
      <c r="I18625" s="17">
        <v>95228</v>
      </c>
      <c r="J18625" s="17">
        <v>2856.84</v>
      </c>
      <c r="K18625" s="17">
        <v>92371.16</v>
      </c>
      <c r="L18625" s="17">
        <v>57270.12</v>
      </c>
      <c r="M18625" s="17">
        <v>35101.04</v>
      </c>
      <c r="N18625" s="17">
        <v>123996.7484</v>
      </c>
    </row>
    <row r="18626" spans="1:14">
      <c r="A18626" s="16">
        <v>46332</v>
      </c>
      <c r="B18626" t="s">
        <v>18673</v>
      </c>
      <c r="C18626" t="s">
        <v>15</v>
      </c>
      <c r="D18626" t="s">
        <v>16</v>
      </c>
      <c r="E18626" t="s">
        <v>17</v>
      </c>
      <c r="F18626" t="s">
        <v>18319</v>
      </c>
      <c r="G18626" t="s">
        <v>16452</v>
      </c>
      <c r="H18626">
        <v>6</v>
      </c>
      <c r="I18626" s="17">
        <v>570904</v>
      </c>
      <c r="J18626" s="17">
        <v>22836.16</v>
      </c>
      <c r="K18626" s="17">
        <v>548067.84</v>
      </c>
      <c r="L18626" s="17">
        <v>383647.49</v>
      </c>
      <c r="M18626" s="17">
        <v>164420.35</v>
      </c>
      <c r="N18626" s="17">
        <v>66221.9828</v>
      </c>
    </row>
    <row r="18627" spans="1:14">
      <c r="A18627" s="16">
        <v>46333</v>
      </c>
      <c r="B18627" t="s">
        <v>18674</v>
      </c>
      <c r="C18627" t="s">
        <v>33</v>
      </c>
      <c r="D18627" t="s">
        <v>34</v>
      </c>
      <c r="E18627" t="s">
        <v>35</v>
      </c>
      <c r="F18627" t="s">
        <v>18319</v>
      </c>
      <c r="G18627" t="s">
        <v>16452</v>
      </c>
      <c r="H18627">
        <v>7</v>
      </c>
      <c r="I18627" s="17">
        <v>691447</v>
      </c>
      <c r="J18627" s="17">
        <v>0</v>
      </c>
      <c r="K18627" s="17">
        <v>691447</v>
      </c>
      <c r="L18627" s="17">
        <v>497841.84</v>
      </c>
      <c r="M18627" s="17">
        <v>193605.16</v>
      </c>
      <c r="N18627" s="17">
        <v>85360.1765</v>
      </c>
    </row>
    <row r="18628" spans="1:14">
      <c r="A18628" s="16">
        <v>46333</v>
      </c>
      <c r="B18628" t="s">
        <v>18675</v>
      </c>
      <c r="C18628" t="s">
        <v>73</v>
      </c>
      <c r="D18628" t="s">
        <v>74</v>
      </c>
      <c r="E18628" t="s">
        <v>24</v>
      </c>
      <c r="F18628" t="s">
        <v>18319</v>
      </c>
      <c r="G18628" t="s">
        <v>16452</v>
      </c>
      <c r="H18628">
        <v>9</v>
      </c>
      <c r="I18628" s="17">
        <v>741353</v>
      </c>
      <c r="J18628" s="17">
        <v>0</v>
      </c>
      <c r="K18628" s="17">
        <v>741353</v>
      </c>
      <c r="L18628" s="17">
        <v>563428.28</v>
      </c>
      <c r="M18628" s="17">
        <v>177924.72</v>
      </c>
      <c r="N18628" s="17">
        <v>138992.9592</v>
      </c>
    </row>
    <row r="18629" spans="1:14">
      <c r="A18629" s="16">
        <v>46333</v>
      </c>
      <c r="B18629" t="s">
        <v>18676</v>
      </c>
      <c r="C18629" t="s">
        <v>15</v>
      </c>
      <c r="D18629" t="s">
        <v>16</v>
      </c>
      <c r="E18629" t="s">
        <v>17</v>
      </c>
      <c r="F18629" t="s">
        <v>18319</v>
      </c>
      <c r="G18629" t="s">
        <v>16452</v>
      </c>
      <c r="H18629">
        <v>1</v>
      </c>
      <c r="I18629" s="17">
        <v>602244</v>
      </c>
      <c r="J18629" s="17">
        <v>24089.76</v>
      </c>
      <c r="K18629" s="17">
        <v>578154.24</v>
      </c>
      <c r="L18629" s="17">
        <v>404707.97</v>
      </c>
      <c r="M18629" s="17">
        <v>173446.27</v>
      </c>
      <c r="N18629" s="17">
        <v>66221.9828</v>
      </c>
    </row>
    <row r="18630" spans="1:14">
      <c r="A18630" s="16">
        <v>46333</v>
      </c>
      <c r="B18630" t="s">
        <v>18677</v>
      </c>
      <c r="C18630" t="s">
        <v>15</v>
      </c>
      <c r="D18630" t="s">
        <v>16</v>
      </c>
      <c r="E18630" t="s">
        <v>17</v>
      </c>
      <c r="F18630" t="s">
        <v>18319</v>
      </c>
      <c r="G18630" t="s">
        <v>16452</v>
      </c>
      <c r="H18630">
        <v>6</v>
      </c>
      <c r="I18630" s="17">
        <v>395520</v>
      </c>
      <c r="J18630" s="17">
        <v>11865.6</v>
      </c>
      <c r="K18630" s="17">
        <v>383654.4</v>
      </c>
      <c r="L18630" s="17">
        <v>268558.08</v>
      </c>
      <c r="M18630" s="17">
        <v>115096.32</v>
      </c>
      <c r="N18630" s="17">
        <v>66221.9828</v>
      </c>
    </row>
    <row r="18631" spans="1:14">
      <c r="A18631" s="16">
        <v>46333</v>
      </c>
      <c r="B18631" t="s">
        <v>18678</v>
      </c>
      <c r="C18631" t="s">
        <v>22</v>
      </c>
      <c r="D18631" t="s">
        <v>23</v>
      </c>
      <c r="E18631" t="s">
        <v>24</v>
      </c>
      <c r="F18631" t="s">
        <v>18319</v>
      </c>
      <c r="G18631" t="s">
        <v>16452</v>
      </c>
      <c r="H18631">
        <v>4</v>
      </c>
      <c r="I18631" s="17">
        <v>665875</v>
      </c>
      <c r="J18631" s="17">
        <v>86563.75</v>
      </c>
      <c r="K18631" s="17">
        <v>579311.25</v>
      </c>
      <c r="L18631" s="17">
        <v>440276.55</v>
      </c>
      <c r="M18631" s="17">
        <v>139034.7</v>
      </c>
      <c r="N18631" s="17">
        <v>138992.9592</v>
      </c>
    </row>
    <row r="18632" spans="1:14">
      <c r="A18632" s="16">
        <v>46333</v>
      </c>
      <c r="B18632" t="s">
        <v>18679</v>
      </c>
      <c r="C18632" t="s">
        <v>15</v>
      </c>
      <c r="D18632" t="s">
        <v>16</v>
      </c>
      <c r="E18632" t="s">
        <v>17</v>
      </c>
      <c r="F18632" t="s">
        <v>18319</v>
      </c>
      <c r="G18632" t="s">
        <v>16452</v>
      </c>
      <c r="H18632">
        <v>4</v>
      </c>
      <c r="I18632" s="17">
        <v>623985</v>
      </c>
      <c r="J18632" s="17">
        <v>0</v>
      </c>
      <c r="K18632" s="17">
        <v>623985</v>
      </c>
      <c r="L18632" s="17">
        <v>436789.5</v>
      </c>
      <c r="M18632" s="17">
        <v>187195.5</v>
      </c>
      <c r="N18632" s="17">
        <v>66221.9828</v>
      </c>
    </row>
    <row r="18633" spans="1:14">
      <c r="A18633" s="16">
        <v>46333</v>
      </c>
      <c r="B18633" t="s">
        <v>18680</v>
      </c>
      <c r="C18633" t="s">
        <v>26</v>
      </c>
      <c r="D18633" t="s">
        <v>27</v>
      </c>
      <c r="E18633" t="s">
        <v>17</v>
      </c>
      <c r="F18633" t="s">
        <v>18319</v>
      </c>
      <c r="G18633" t="s">
        <v>16452</v>
      </c>
      <c r="H18633">
        <v>5</v>
      </c>
      <c r="I18633" s="17">
        <v>462749</v>
      </c>
      <c r="J18633" s="17">
        <v>0</v>
      </c>
      <c r="K18633" s="17">
        <v>462749</v>
      </c>
      <c r="L18633" s="17">
        <v>323924.3</v>
      </c>
      <c r="M18633" s="17">
        <v>138824.7</v>
      </c>
      <c r="N18633" s="17">
        <v>66221.9828</v>
      </c>
    </row>
    <row r="18634" spans="1:14">
      <c r="A18634" s="16">
        <v>46333</v>
      </c>
      <c r="B18634" t="s">
        <v>18681</v>
      </c>
      <c r="C18634" t="s">
        <v>43</v>
      </c>
      <c r="D18634" t="s">
        <v>44</v>
      </c>
      <c r="E18634" t="s">
        <v>31</v>
      </c>
      <c r="F18634" t="s">
        <v>18319</v>
      </c>
      <c r="G18634" t="s">
        <v>16452</v>
      </c>
      <c r="H18634">
        <v>1</v>
      </c>
      <c r="I18634" s="17">
        <v>174934</v>
      </c>
      <c r="J18634" s="17">
        <v>10496.04</v>
      </c>
      <c r="K18634" s="17">
        <v>164437.96</v>
      </c>
      <c r="L18634" s="17">
        <v>101951.54</v>
      </c>
      <c r="M18634" s="17">
        <v>62486.42</v>
      </c>
      <c r="N18634" s="17">
        <v>123996.7484</v>
      </c>
    </row>
    <row r="18635" spans="1:14">
      <c r="A18635" s="16">
        <v>46333</v>
      </c>
      <c r="B18635" t="s">
        <v>18682</v>
      </c>
      <c r="C18635" t="s">
        <v>33</v>
      </c>
      <c r="D18635" t="s">
        <v>34</v>
      </c>
      <c r="E18635" t="s">
        <v>35</v>
      </c>
      <c r="F18635" t="s">
        <v>18319</v>
      </c>
      <c r="G18635" t="s">
        <v>16452</v>
      </c>
      <c r="H18635">
        <v>12</v>
      </c>
      <c r="I18635" s="17">
        <v>336437</v>
      </c>
      <c r="J18635" s="17">
        <v>16821.85</v>
      </c>
      <c r="K18635" s="17">
        <v>319615.15</v>
      </c>
      <c r="L18635" s="17">
        <v>230122.91</v>
      </c>
      <c r="M18635" s="17">
        <v>89492.24000000001</v>
      </c>
      <c r="N18635" s="17">
        <v>85360.1765</v>
      </c>
    </row>
    <row r="18636" spans="1:14">
      <c r="A18636" s="16">
        <v>46333</v>
      </c>
      <c r="B18636" t="s">
        <v>18683</v>
      </c>
      <c r="C18636" t="s">
        <v>22</v>
      </c>
      <c r="D18636" t="s">
        <v>23</v>
      </c>
      <c r="E18636" t="s">
        <v>24</v>
      </c>
      <c r="F18636" t="s">
        <v>18319</v>
      </c>
      <c r="G18636" t="s">
        <v>16452</v>
      </c>
      <c r="H18636">
        <v>12</v>
      </c>
      <c r="I18636" s="17">
        <v>301734</v>
      </c>
      <c r="J18636" s="17">
        <v>18104.04</v>
      </c>
      <c r="K18636" s="17">
        <v>283629.96</v>
      </c>
      <c r="L18636" s="17">
        <v>215558.77</v>
      </c>
      <c r="M18636" s="17">
        <v>68071.19</v>
      </c>
      <c r="N18636" s="17">
        <v>138992.9592</v>
      </c>
    </row>
    <row r="18637" spans="1:14">
      <c r="A18637" s="16">
        <v>46333</v>
      </c>
      <c r="B18637" t="s">
        <v>18684</v>
      </c>
      <c r="C18637" t="s">
        <v>47</v>
      </c>
      <c r="D18637" t="s">
        <v>48</v>
      </c>
      <c r="E18637" t="s">
        <v>35</v>
      </c>
      <c r="F18637" t="s">
        <v>18319</v>
      </c>
      <c r="G18637" t="s">
        <v>16452</v>
      </c>
      <c r="H18637">
        <v>2</v>
      </c>
      <c r="I18637" s="17">
        <v>428583</v>
      </c>
      <c r="J18637" s="17">
        <v>30000.81</v>
      </c>
      <c r="K18637" s="17">
        <v>398582.19</v>
      </c>
      <c r="L18637" s="17">
        <v>286979.18</v>
      </c>
      <c r="M18637" s="17">
        <v>111603.01</v>
      </c>
      <c r="N18637" s="17">
        <v>85360.1765</v>
      </c>
    </row>
    <row r="18638" spans="1:14">
      <c r="A18638" s="16">
        <v>46333</v>
      </c>
      <c r="B18638" t="s">
        <v>18685</v>
      </c>
      <c r="C18638" t="s">
        <v>29</v>
      </c>
      <c r="D18638" t="s">
        <v>30</v>
      </c>
      <c r="E18638" t="s">
        <v>31</v>
      </c>
      <c r="F18638" t="s">
        <v>18319</v>
      </c>
      <c r="G18638" t="s">
        <v>16452</v>
      </c>
      <c r="H18638">
        <v>6</v>
      </c>
      <c r="I18638" s="17">
        <v>707528</v>
      </c>
      <c r="J18638" s="17">
        <v>14150.56</v>
      </c>
      <c r="K18638" s="17">
        <v>693377.4399999999</v>
      </c>
      <c r="L18638" s="17">
        <v>429894.01</v>
      </c>
      <c r="M18638" s="17">
        <v>263483.43</v>
      </c>
      <c r="N18638" s="17">
        <v>123996.7484</v>
      </c>
    </row>
    <row r="18639" spans="1:14">
      <c r="A18639" s="16">
        <v>46333</v>
      </c>
      <c r="B18639" t="s">
        <v>18686</v>
      </c>
      <c r="C18639" t="s">
        <v>29</v>
      </c>
      <c r="D18639" t="s">
        <v>30</v>
      </c>
      <c r="E18639" t="s">
        <v>31</v>
      </c>
      <c r="F18639" t="s">
        <v>18319</v>
      </c>
      <c r="G18639" t="s">
        <v>16452</v>
      </c>
      <c r="H18639">
        <v>9</v>
      </c>
      <c r="I18639" s="17">
        <v>838067</v>
      </c>
      <c r="J18639" s="17">
        <v>92187.37</v>
      </c>
      <c r="K18639" s="17">
        <v>745879.63</v>
      </c>
      <c r="L18639" s="17">
        <v>462445.37</v>
      </c>
      <c r="M18639" s="17">
        <v>283434.26</v>
      </c>
      <c r="N18639" s="17">
        <v>123996.7484</v>
      </c>
    </row>
    <row r="18640" spans="1:14">
      <c r="A18640" s="16">
        <v>46333</v>
      </c>
      <c r="B18640" t="s">
        <v>18687</v>
      </c>
      <c r="C18640" t="s">
        <v>15</v>
      </c>
      <c r="D18640" t="s">
        <v>16</v>
      </c>
      <c r="E18640" t="s">
        <v>17</v>
      </c>
      <c r="F18640" t="s">
        <v>18319</v>
      </c>
      <c r="G18640" t="s">
        <v>16452</v>
      </c>
      <c r="H18640">
        <v>12</v>
      </c>
      <c r="I18640" s="17">
        <v>595357</v>
      </c>
      <c r="J18640" s="17">
        <v>83349.98</v>
      </c>
      <c r="K18640" s="17">
        <v>512007.02</v>
      </c>
      <c r="L18640" s="17">
        <v>358404.91</v>
      </c>
      <c r="M18640" s="17">
        <v>153602.11</v>
      </c>
      <c r="N18640" s="17">
        <v>66221.9828</v>
      </c>
    </row>
    <row r="18641" spans="1:14">
      <c r="A18641" s="16">
        <v>46333</v>
      </c>
      <c r="B18641" t="s">
        <v>18688</v>
      </c>
      <c r="C18641" t="s">
        <v>73</v>
      </c>
      <c r="D18641" t="s">
        <v>74</v>
      </c>
      <c r="E18641" t="s">
        <v>24</v>
      </c>
      <c r="F18641" t="s">
        <v>18319</v>
      </c>
      <c r="G18641" t="s">
        <v>16452</v>
      </c>
      <c r="H18641">
        <v>9</v>
      </c>
      <c r="I18641" s="17">
        <v>812486</v>
      </c>
      <c r="J18641" s="17">
        <v>0</v>
      </c>
      <c r="K18641" s="17">
        <v>812486</v>
      </c>
      <c r="L18641" s="17">
        <v>617489.36</v>
      </c>
      <c r="M18641" s="17">
        <v>194996.64</v>
      </c>
      <c r="N18641" s="17">
        <v>138992.9592</v>
      </c>
    </row>
    <row r="18642" spans="1:14">
      <c r="A18642" s="16">
        <v>46333</v>
      </c>
      <c r="B18642" t="s">
        <v>18689</v>
      </c>
      <c r="C18642" t="s">
        <v>26</v>
      </c>
      <c r="D18642" t="s">
        <v>27</v>
      </c>
      <c r="E18642" t="s">
        <v>17</v>
      </c>
      <c r="F18642" t="s">
        <v>18319</v>
      </c>
      <c r="G18642" t="s">
        <v>16452</v>
      </c>
      <c r="H18642">
        <v>1</v>
      </c>
      <c r="I18642" s="17">
        <v>45271</v>
      </c>
      <c r="J18642" s="17">
        <v>3621.68</v>
      </c>
      <c r="K18642" s="17">
        <v>41649.32</v>
      </c>
      <c r="L18642" s="17">
        <v>29154.52</v>
      </c>
      <c r="M18642" s="17">
        <v>12494.8</v>
      </c>
      <c r="N18642" s="17">
        <v>66221.9828</v>
      </c>
    </row>
    <row r="18643" spans="1:14">
      <c r="A18643" s="16">
        <v>46333</v>
      </c>
      <c r="B18643" t="s">
        <v>18690</v>
      </c>
      <c r="C18643" t="s">
        <v>29</v>
      </c>
      <c r="D18643" t="s">
        <v>30</v>
      </c>
      <c r="E18643" t="s">
        <v>31</v>
      </c>
      <c r="F18643" t="s">
        <v>18319</v>
      </c>
      <c r="G18643" t="s">
        <v>16452</v>
      </c>
      <c r="H18643">
        <v>5</v>
      </c>
      <c r="I18643" s="17">
        <v>488763</v>
      </c>
      <c r="J18643" s="17">
        <v>58651.56</v>
      </c>
      <c r="K18643" s="17">
        <v>430111.44</v>
      </c>
      <c r="L18643" s="17">
        <v>266669.09</v>
      </c>
      <c r="M18643" s="17">
        <v>163442.35</v>
      </c>
      <c r="N18643" s="17">
        <v>123996.7484</v>
      </c>
    </row>
    <row r="18644" spans="1:14">
      <c r="A18644" s="16">
        <v>46333</v>
      </c>
      <c r="B18644" t="s">
        <v>18691</v>
      </c>
      <c r="C18644" t="s">
        <v>26</v>
      </c>
      <c r="D18644" t="s">
        <v>27</v>
      </c>
      <c r="E18644" t="s">
        <v>17</v>
      </c>
      <c r="F18644" t="s">
        <v>18319</v>
      </c>
      <c r="G18644" t="s">
        <v>16452</v>
      </c>
      <c r="H18644">
        <v>9</v>
      </c>
      <c r="I18644" s="17">
        <v>696702</v>
      </c>
      <c r="J18644" s="17">
        <v>0</v>
      </c>
      <c r="K18644" s="17">
        <v>696702</v>
      </c>
      <c r="L18644" s="17">
        <v>487691.4</v>
      </c>
      <c r="M18644" s="17">
        <v>209010.6</v>
      </c>
      <c r="N18644" s="17">
        <v>66221.9828</v>
      </c>
    </row>
    <row r="18645" spans="1:14">
      <c r="A18645" s="16">
        <v>46333</v>
      </c>
      <c r="B18645" t="s">
        <v>18692</v>
      </c>
      <c r="C18645" t="s">
        <v>15</v>
      </c>
      <c r="D18645" t="s">
        <v>16</v>
      </c>
      <c r="E18645" t="s">
        <v>17</v>
      </c>
      <c r="F18645" t="s">
        <v>18319</v>
      </c>
      <c r="G18645" t="s">
        <v>16452</v>
      </c>
      <c r="H18645">
        <v>5</v>
      </c>
      <c r="I18645" s="17">
        <v>628488</v>
      </c>
      <c r="J18645" s="17">
        <v>18854.64</v>
      </c>
      <c r="K18645" s="17">
        <v>609633.36</v>
      </c>
      <c r="L18645" s="17">
        <v>426743.35</v>
      </c>
      <c r="M18645" s="17">
        <v>182890.01</v>
      </c>
      <c r="N18645" s="17">
        <v>66221.9828</v>
      </c>
    </row>
    <row r="18646" spans="1:14">
      <c r="A18646" s="16">
        <v>46333</v>
      </c>
      <c r="B18646" t="s">
        <v>18693</v>
      </c>
      <c r="C18646" t="s">
        <v>22</v>
      </c>
      <c r="D18646" t="s">
        <v>23</v>
      </c>
      <c r="E18646" t="s">
        <v>24</v>
      </c>
      <c r="F18646" t="s">
        <v>18319</v>
      </c>
      <c r="G18646" t="s">
        <v>16452</v>
      </c>
      <c r="H18646">
        <v>9</v>
      </c>
      <c r="I18646" s="17">
        <v>754778</v>
      </c>
      <c r="J18646" s="17">
        <v>75477.8</v>
      </c>
      <c r="K18646" s="17">
        <v>679300.2</v>
      </c>
      <c r="L18646" s="17">
        <v>516268.15</v>
      </c>
      <c r="M18646" s="17">
        <v>163032.05</v>
      </c>
      <c r="N18646" s="17">
        <v>138992.9592</v>
      </c>
    </row>
    <row r="18647" spans="1:14">
      <c r="A18647" s="16">
        <v>46333</v>
      </c>
      <c r="B18647" t="s">
        <v>18694</v>
      </c>
      <c r="C18647" t="s">
        <v>33</v>
      </c>
      <c r="D18647" t="s">
        <v>34</v>
      </c>
      <c r="E18647" t="s">
        <v>35</v>
      </c>
      <c r="F18647" t="s">
        <v>18319</v>
      </c>
      <c r="G18647" t="s">
        <v>16452</v>
      </c>
      <c r="H18647">
        <v>1</v>
      </c>
      <c r="I18647" s="17">
        <v>732380</v>
      </c>
      <c r="J18647" s="17">
        <v>0</v>
      </c>
      <c r="K18647" s="17">
        <v>732380</v>
      </c>
      <c r="L18647" s="17">
        <v>527313.6</v>
      </c>
      <c r="M18647" s="17">
        <v>205066.4</v>
      </c>
      <c r="N18647" s="17">
        <v>85360.1765</v>
      </c>
    </row>
    <row r="18648" spans="1:14">
      <c r="A18648" s="16">
        <v>46333</v>
      </c>
      <c r="B18648" t="s">
        <v>18695</v>
      </c>
      <c r="C18648" t="s">
        <v>22</v>
      </c>
      <c r="D18648" t="s">
        <v>23</v>
      </c>
      <c r="E18648" t="s">
        <v>24</v>
      </c>
      <c r="F18648" t="s">
        <v>18319</v>
      </c>
      <c r="G18648" t="s">
        <v>16452</v>
      </c>
      <c r="H18648">
        <v>7</v>
      </c>
      <c r="I18648" s="17">
        <v>392035</v>
      </c>
      <c r="J18648" s="17">
        <v>19601.75</v>
      </c>
      <c r="K18648" s="17">
        <v>372433.25</v>
      </c>
      <c r="L18648" s="17">
        <v>283049.27</v>
      </c>
      <c r="M18648" s="17">
        <v>89383.98</v>
      </c>
      <c r="N18648" s="17">
        <v>138992.9592</v>
      </c>
    </row>
    <row r="18649" spans="1:14">
      <c r="A18649" s="16">
        <v>46333</v>
      </c>
      <c r="B18649" t="s">
        <v>18696</v>
      </c>
      <c r="C18649" t="s">
        <v>47</v>
      </c>
      <c r="D18649" t="s">
        <v>48</v>
      </c>
      <c r="E18649" t="s">
        <v>35</v>
      </c>
      <c r="F18649" t="s">
        <v>18319</v>
      </c>
      <c r="G18649" t="s">
        <v>16452</v>
      </c>
      <c r="H18649">
        <v>2</v>
      </c>
      <c r="I18649" s="17">
        <v>528511</v>
      </c>
      <c r="J18649" s="17">
        <v>0</v>
      </c>
      <c r="K18649" s="17">
        <v>528511</v>
      </c>
      <c r="L18649" s="17">
        <v>380527.92</v>
      </c>
      <c r="M18649" s="17">
        <v>147983.08</v>
      </c>
      <c r="N18649" s="17">
        <v>85360.1765</v>
      </c>
    </row>
    <row r="18650" spans="1:14">
      <c r="A18650" s="16">
        <v>46333</v>
      </c>
      <c r="B18650" t="s">
        <v>18697</v>
      </c>
      <c r="C18650" t="s">
        <v>29</v>
      </c>
      <c r="D18650" t="s">
        <v>30</v>
      </c>
      <c r="E18650" t="s">
        <v>31</v>
      </c>
      <c r="F18650" t="s">
        <v>18319</v>
      </c>
      <c r="G18650" t="s">
        <v>16452</v>
      </c>
      <c r="H18650">
        <v>10</v>
      </c>
      <c r="I18650" s="17">
        <v>73849</v>
      </c>
      <c r="J18650" s="17">
        <v>2215.47</v>
      </c>
      <c r="K18650" s="17">
        <v>71633.53</v>
      </c>
      <c r="L18650" s="17">
        <v>44412.79</v>
      </c>
      <c r="M18650" s="17">
        <v>27220.74</v>
      </c>
      <c r="N18650" s="17">
        <v>123996.7484</v>
      </c>
    </row>
    <row r="18651" spans="1:14">
      <c r="A18651" s="16">
        <v>46333</v>
      </c>
      <c r="B18651" t="s">
        <v>18698</v>
      </c>
      <c r="C18651" t="s">
        <v>26</v>
      </c>
      <c r="D18651" t="s">
        <v>27</v>
      </c>
      <c r="E18651" t="s">
        <v>17</v>
      </c>
      <c r="F18651" t="s">
        <v>18319</v>
      </c>
      <c r="G18651" t="s">
        <v>16452</v>
      </c>
      <c r="H18651">
        <v>1</v>
      </c>
      <c r="I18651" s="17">
        <v>91486</v>
      </c>
      <c r="J18651" s="17">
        <v>9148.6</v>
      </c>
      <c r="K18651" s="17">
        <v>82337.39999999999</v>
      </c>
      <c r="L18651" s="17">
        <v>57636.18</v>
      </c>
      <c r="M18651" s="17">
        <v>24701.22</v>
      </c>
      <c r="N18651" s="17">
        <v>66221.9828</v>
      </c>
    </row>
    <row r="18652" spans="1:14">
      <c r="A18652" s="16">
        <v>46333</v>
      </c>
      <c r="B18652" t="s">
        <v>18699</v>
      </c>
      <c r="C18652" t="s">
        <v>22</v>
      </c>
      <c r="D18652" t="s">
        <v>23</v>
      </c>
      <c r="E18652" t="s">
        <v>24</v>
      </c>
      <c r="F18652" t="s">
        <v>18319</v>
      </c>
      <c r="G18652" t="s">
        <v>16452</v>
      </c>
      <c r="H18652">
        <v>6</v>
      </c>
      <c r="I18652" s="17">
        <v>722593</v>
      </c>
      <c r="J18652" s="17">
        <v>0</v>
      </c>
      <c r="K18652" s="17">
        <v>722593</v>
      </c>
      <c r="L18652" s="17">
        <v>549170.6800000001</v>
      </c>
      <c r="M18652" s="17">
        <v>173422.32</v>
      </c>
      <c r="N18652" s="17">
        <v>138992.9592</v>
      </c>
    </row>
    <row r="18653" spans="1:14">
      <c r="A18653" s="16">
        <v>46333</v>
      </c>
      <c r="B18653" t="s">
        <v>18700</v>
      </c>
      <c r="C18653" t="s">
        <v>43</v>
      </c>
      <c r="D18653" t="s">
        <v>44</v>
      </c>
      <c r="E18653" t="s">
        <v>31</v>
      </c>
      <c r="F18653" t="s">
        <v>18319</v>
      </c>
      <c r="G18653" t="s">
        <v>16452</v>
      </c>
      <c r="H18653">
        <v>1</v>
      </c>
      <c r="I18653" s="17">
        <v>614966</v>
      </c>
      <c r="J18653" s="17">
        <v>18448.98</v>
      </c>
      <c r="K18653" s="17">
        <v>596517.02</v>
      </c>
      <c r="L18653" s="17">
        <v>369840.55</v>
      </c>
      <c r="M18653" s="17">
        <v>226676.47</v>
      </c>
      <c r="N18653" s="17">
        <v>123996.7484</v>
      </c>
    </row>
    <row r="18654" spans="1:14">
      <c r="A18654" s="16">
        <v>46333</v>
      </c>
      <c r="B18654" t="s">
        <v>18701</v>
      </c>
      <c r="C18654" t="s">
        <v>43</v>
      </c>
      <c r="D18654" t="s">
        <v>44</v>
      </c>
      <c r="E18654" t="s">
        <v>31</v>
      </c>
      <c r="F18654" t="s">
        <v>18319</v>
      </c>
      <c r="G18654" t="s">
        <v>16452</v>
      </c>
      <c r="H18654">
        <v>12</v>
      </c>
      <c r="I18654" s="17">
        <v>68283</v>
      </c>
      <c r="J18654" s="17">
        <v>5462.64</v>
      </c>
      <c r="K18654" s="17">
        <v>62820.36</v>
      </c>
      <c r="L18654" s="17">
        <v>38948.62</v>
      </c>
      <c r="M18654" s="17">
        <v>23871.74</v>
      </c>
      <c r="N18654" s="17">
        <v>123996.7484</v>
      </c>
    </row>
    <row r="18655" spans="1:14">
      <c r="A18655" s="16">
        <v>46333</v>
      </c>
      <c r="B18655" t="s">
        <v>18702</v>
      </c>
      <c r="C18655" t="s">
        <v>26</v>
      </c>
      <c r="D18655" t="s">
        <v>27</v>
      </c>
      <c r="E18655" t="s">
        <v>17</v>
      </c>
      <c r="F18655" t="s">
        <v>18319</v>
      </c>
      <c r="G18655" t="s">
        <v>16452</v>
      </c>
      <c r="H18655">
        <v>1</v>
      </c>
      <c r="I18655" s="17">
        <v>648408</v>
      </c>
      <c r="J18655" s="17">
        <v>51872.64</v>
      </c>
      <c r="K18655" s="17">
        <v>596535.36</v>
      </c>
      <c r="L18655" s="17">
        <v>417574.75</v>
      </c>
      <c r="M18655" s="17">
        <v>178960.61</v>
      </c>
      <c r="N18655" s="17">
        <v>66221.9828</v>
      </c>
    </row>
    <row r="18656" spans="1:14">
      <c r="A18656" s="16">
        <v>46333</v>
      </c>
      <c r="B18656" t="s">
        <v>18703</v>
      </c>
      <c r="C18656" t="s">
        <v>15</v>
      </c>
      <c r="D18656" t="s">
        <v>16</v>
      </c>
      <c r="E18656" t="s">
        <v>17</v>
      </c>
      <c r="F18656" t="s">
        <v>18319</v>
      </c>
      <c r="G18656" t="s">
        <v>16452</v>
      </c>
      <c r="H18656">
        <v>5</v>
      </c>
      <c r="I18656" s="17">
        <v>154662</v>
      </c>
      <c r="J18656" s="17">
        <v>15466.2</v>
      </c>
      <c r="K18656" s="17">
        <v>139195.8</v>
      </c>
      <c r="L18656" s="17">
        <v>97437.06</v>
      </c>
      <c r="M18656" s="17">
        <v>41758.74</v>
      </c>
      <c r="N18656" s="17">
        <v>66221.9828</v>
      </c>
    </row>
    <row r="18657" spans="1:14">
      <c r="A18657" s="16">
        <v>46333</v>
      </c>
      <c r="B18657" t="s">
        <v>18704</v>
      </c>
      <c r="C18657" t="s">
        <v>43</v>
      </c>
      <c r="D18657" t="s">
        <v>44</v>
      </c>
      <c r="E18657" t="s">
        <v>31</v>
      </c>
      <c r="F18657" t="s">
        <v>18319</v>
      </c>
      <c r="G18657" t="s">
        <v>16452</v>
      </c>
      <c r="H18657">
        <v>10</v>
      </c>
      <c r="I18657" s="17">
        <v>94732</v>
      </c>
      <c r="J18657" s="17">
        <v>0</v>
      </c>
      <c r="K18657" s="17">
        <v>94732</v>
      </c>
      <c r="L18657" s="17">
        <v>58733.84</v>
      </c>
      <c r="M18657" s="17">
        <v>35998.16</v>
      </c>
      <c r="N18657" s="17">
        <v>123996.7484</v>
      </c>
    </row>
    <row r="18658" spans="1:14">
      <c r="A18658" s="16">
        <v>46333</v>
      </c>
      <c r="B18658" t="s">
        <v>18705</v>
      </c>
      <c r="C18658" t="s">
        <v>22</v>
      </c>
      <c r="D18658" t="s">
        <v>23</v>
      </c>
      <c r="E18658" t="s">
        <v>24</v>
      </c>
      <c r="F18658" t="s">
        <v>18319</v>
      </c>
      <c r="G18658" t="s">
        <v>16452</v>
      </c>
      <c r="H18658">
        <v>4</v>
      </c>
      <c r="I18658" s="17">
        <v>192542</v>
      </c>
      <c r="J18658" s="17">
        <v>15403.36</v>
      </c>
      <c r="K18658" s="17">
        <v>177138.64</v>
      </c>
      <c r="L18658" s="17">
        <v>134625.37</v>
      </c>
      <c r="M18658" s="17">
        <v>42513.27</v>
      </c>
      <c r="N18658" s="17">
        <v>138992.9592</v>
      </c>
    </row>
    <row r="18659" spans="1:14">
      <c r="A18659" s="16">
        <v>46333</v>
      </c>
      <c r="B18659" t="s">
        <v>18706</v>
      </c>
      <c r="C18659" t="s">
        <v>43</v>
      </c>
      <c r="D18659" t="s">
        <v>44</v>
      </c>
      <c r="E18659" t="s">
        <v>31</v>
      </c>
      <c r="F18659" t="s">
        <v>18319</v>
      </c>
      <c r="G18659" t="s">
        <v>16452</v>
      </c>
      <c r="H18659">
        <v>8</v>
      </c>
      <c r="I18659" s="17">
        <v>343222</v>
      </c>
      <c r="J18659" s="17">
        <v>0</v>
      </c>
      <c r="K18659" s="17">
        <v>343222</v>
      </c>
      <c r="L18659" s="17">
        <v>212797.64</v>
      </c>
      <c r="M18659" s="17">
        <v>130424.36</v>
      </c>
      <c r="N18659" s="17">
        <v>123996.7484</v>
      </c>
    </row>
    <row r="18660" spans="1:14">
      <c r="A18660" s="16">
        <v>46333</v>
      </c>
      <c r="B18660" t="s">
        <v>18707</v>
      </c>
      <c r="C18660" t="s">
        <v>33</v>
      </c>
      <c r="D18660" t="s">
        <v>34</v>
      </c>
      <c r="E18660" t="s">
        <v>35</v>
      </c>
      <c r="F18660" t="s">
        <v>18319</v>
      </c>
      <c r="G18660" t="s">
        <v>16452</v>
      </c>
      <c r="H18660">
        <v>7</v>
      </c>
      <c r="I18660" s="17">
        <v>657544</v>
      </c>
      <c r="J18660" s="17">
        <v>0</v>
      </c>
      <c r="K18660" s="17">
        <v>657544</v>
      </c>
      <c r="L18660" s="17">
        <v>473431.68</v>
      </c>
      <c r="M18660" s="17">
        <v>184112.32</v>
      </c>
      <c r="N18660" s="17">
        <v>85360.1765</v>
      </c>
    </row>
    <row r="18661" spans="1:14">
      <c r="A18661" s="16">
        <v>46333</v>
      </c>
      <c r="B18661" t="s">
        <v>18708</v>
      </c>
      <c r="C18661" t="s">
        <v>33</v>
      </c>
      <c r="D18661" t="s">
        <v>34</v>
      </c>
      <c r="E18661" t="s">
        <v>35</v>
      </c>
      <c r="F18661" t="s">
        <v>18319</v>
      </c>
      <c r="G18661" t="s">
        <v>16452</v>
      </c>
      <c r="H18661">
        <v>6</v>
      </c>
      <c r="I18661" s="17">
        <v>600210</v>
      </c>
      <c r="J18661" s="17">
        <v>42014.7</v>
      </c>
      <c r="K18661" s="17">
        <v>558195.3</v>
      </c>
      <c r="L18661" s="17">
        <v>401900.62</v>
      </c>
      <c r="M18661" s="17">
        <v>156294.68</v>
      </c>
      <c r="N18661" s="17">
        <v>85360.1765</v>
      </c>
    </row>
    <row r="18662" spans="1:14">
      <c r="A18662" s="16">
        <v>46333</v>
      </c>
      <c r="B18662" t="s">
        <v>18709</v>
      </c>
      <c r="C18662" t="s">
        <v>26</v>
      </c>
      <c r="D18662" t="s">
        <v>27</v>
      </c>
      <c r="E18662" t="s">
        <v>17</v>
      </c>
      <c r="F18662" t="s">
        <v>18319</v>
      </c>
      <c r="G18662" t="s">
        <v>16452</v>
      </c>
      <c r="H18662">
        <v>11</v>
      </c>
      <c r="I18662" s="17">
        <v>124385</v>
      </c>
      <c r="J18662" s="17">
        <v>0</v>
      </c>
      <c r="K18662" s="17">
        <v>124385</v>
      </c>
      <c r="L18662" s="17">
        <v>87069.5</v>
      </c>
      <c r="M18662" s="17">
        <v>37315.5</v>
      </c>
      <c r="N18662" s="17">
        <v>66221.9828</v>
      </c>
    </row>
    <row r="18663" spans="1:14">
      <c r="A18663" s="16">
        <v>46333</v>
      </c>
      <c r="B18663" t="s">
        <v>18710</v>
      </c>
      <c r="C18663" t="s">
        <v>33</v>
      </c>
      <c r="D18663" t="s">
        <v>34</v>
      </c>
      <c r="E18663" t="s">
        <v>35</v>
      </c>
      <c r="F18663" t="s">
        <v>18319</v>
      </c>
      <c r="G18663" t="s">
        <v>16452</v>
      </c>
      <c r="H18663">
        <v>2</v>
      </c>
      <c r="I18663" s="17">
        <v>455596</v>
      </c>
      <c r="J18663" s="17">
        <v>22779.8</v>
      </c>
      <c r="K18663" s="17">
        <v>432816.2</v>
      </c>
      <c r="L18663" s="17">
        <v>311627.66</v>
      </c>
      <c r="M18663" s="17">
        <v>121188.54</v>
      </c>
      <c r="N18663" s="17">
        <v>85360.1765</v>
      </c>
    </row>
    <row r="18664" spans="1:14">
      <c r="A18664" s="16">
        <v>46333</v>
      </c>
      <c r="B18664" t="s">
        <v>18711</v>
      </c>
      <c r="C18664" t="s">
        <v>29</v>
      </c>
      <c r="D18664" t="s">
        <v>30</v>
      </c>
      <c r="E18664" t="s">
        <v>31</v>
      </c>
      <c r="F18664" t="s">
        <v>18319</v>
      </c>
      <c r="G18664" t="s">
        <v>16452</v>
      </c>
      <c r="H18664">
        <v>8</v>
      </c>
      <c r="I18664" s="17">
        <v>450324</v>
      </c>
      <c r="J18664" s="17">
        <v>40529.16</v>
      </c>
      <c r="K18664" s="17">
        <v>409794.84</v>
      </c>
      <c r="L18664" s="17">
        <v>254072.8</v>
      </c>
      <c r="M18664" s="17">
        <v>155722.04</v>
      </c>
      <c r="N18664" s="17">
        <v>123996.7484</v>
      </c>
    </row>
    <row r="18665" spans="1:14">
      <c r="A18665" s="16">
        <v>46333</v>
      </c>
      <c r="B18665" t="s">
        <v>18712</v>
      </c>
      <c r="C18665" t="s">
        <v>43</v>
      </c>
      <c r="D18665" t="s">
        <v>44</v>
      </c>
      <c r="E18665" t="s">
        <v>31</v>
      </c>
      <c r="F18665" t="s">
        <v>18319</v>
      </c>
      <c r="G18665" t="s">
        <v>16452</v>
      </c>
      <c r="H18665">
        <v>7</v>
      </c>
      <c r="I18665" s="17">
        <v>558010</v>
      </c>
      <c r="J18665" s="17">
        <v>0</v>
      </c>
      <c r="K18665" s="17">
        <v>558010</v>
      </c>
      <c r="L18665" s="17">
        <v>345966.2</v>
      </c>
      <c r="M18665" s="17">
        <v>212043.8</v>
      </c>
      <c r="N18665" s="17">
        <v>123996.7484</v>
      </c>
    </row>
    <row r="18666" spans="1:14">
      <c r="A18666" s="16">
        <v>46333</v>
      </c>
      <c r="B18666" t="s">
        <v>18713</v>
      </c>
      <c r="C18666" t="s">
        <v>15</v>
      </c>
      <c r="D18666" t="s">
        <v>16</v>
      </c>
      <c r="E18666" t="s">
        <v>17</v>
      </c>
      <c r="F18666" t="s">
        <v>18319</v>
      </c>
      <c r="G18666" t="s">
        <v>16452</v>
      </c>
      <c r="H18666">
        <v>12</v>
      </c>
      <c r="I18666" s="17">
        <v>148099</v>
      </c>
      <c r="J18666" s="17">
        <v>17771.88</v>
      </c>
      <c r="K18666" s="17">
        <v>130327.12</v>
      </c>
      <c r="L18666" s="17">
        <v>91228.98</v>
      </c>
      <c r="M18666" s="17">
        <v>39098.14</v>
      </c>
      <c r="N18666" s="17">
        <v>66221.9828</v>
      </c>
    </row>
    <row r="18667" spans="1:14">
      <c r="A18667" s="16">
        <v>46333</v>
      </c>
      <c r="B18667" t="s">
        <v>18714</v>
      </c>
      <c r="C18667" t="s">
        <v>43</v>
      </c>
      <c r="D18667" t="s">
        <v>44</v>
      </c>
      <c r="E18667" t="s">
        <v>31</v>
      </c>
      <c r="F18667" t="s">
        <v>18319</v>
      </c>
      <c r="G18667" t="s">
        <v>16452</v>
      </c>
      <c r="H18667">
        <v>3</v>
      </c>
      <c r="I18667" s="17">
        <v>825245</v>
      </c>
      <c r="J18667" s="17">
        <v>107281.85</v>
      </c>
      <c r="K18667" s="17">
        <v>717963.15</v>
      </c>
      <c r="L18667" s="17">
        <v>445137.15</v>
      </c>
      <c r="M18667" s="17">
        <v>272826</v>
      </c>
      <c r="N18667" s="17">
        <v>123996.7484</v>
      </c>
    </row>
    <row r="18668" spans="1:14">
      <c r="A18668" s="16">
        <v>46333</v>
      </c>
      <c r="B18668" t="s">
        <v>18715</v>
      </c>
      <c r="C18668" t="s">
        <v>33</v>
      </c>
      <c r="D18668" t="s">
        <v>34</v>
      </c>
      <c r="E18668" t="s">
        <v>35</v>
      </c>
      <c r="F18668" t="s">
        <v>18319</v>
      </c>
      <c r="G18668" t="s">
        <v>16452</v>
      </c>
      <c r="H18668">
        <v>1</v>
      </c>
      <c r="I18668" s="17">
        <v>681336</v>
      </c>
      <c r="J18668" s="17">
        <v>0</v>
      </c>
      <c r="K18668" s="17">
        <v>681336</v>
      </c>
      <c r="L18668" s="17">
        <v>490561.92</v>
      </c>
      <c r="M18668" s="17">
        <v>190774.08</v>
      </c>
      <c r="N18668" s="17">
        <v>85360.1765</v>
      </c>
    </row>
    <row r="18669" spans="1:14">
      <c r="A18669" s="16">
        <v>46333</v>
      </c>
      <c r="B18669" t="s">
        <v>18716</v>
      </c>
      <c r="C18669" t="s">
        <v>43</v>
      </c>
      <c r="D18669" t="s">
        <v>44</v>
      </c>
      <c r="E18669" t="s">
        <v>31</v>
      </c>
      <c r="F18669" t="s">
        <v>18319</v>
      </c>
      <c r="G18669" t="s">
        <v>16452</v>
      </c>
      <c r="H18669">
        <v>6</v>
      </c>
      <c r="I18669" s="17">
        <v>394418</v>
      </c>
      <c r="J18669" s="17">
        <v>27609.26</v>
      </c>
      <c r="K18669" s="17">
        <v>366808.74</v>
      </c>
      <c r="L18669" s="17">
        <v>227421.42</v>
      </c>
      <c r="M18669" s="17">
        <v>139387.32</v>
      </c>
      <c r="N18669" s="17">
        <v>123996.7484</v>
      </c>
    </row>
    <row r="18670" spans="1:14">
      <c r="A18670" s="16">
        <v>46333</v>
      </c>
      <c r="B18670" t="s">
        <v>18717</v>
      </c>
      <c r="C18670" t="s">
        <v>29</v>
      </c>
      <c r="D18670" t="s">
        <v>30</v>
      </c>
      <c r="E18670" t="s">
        <v>31</v>
      </c>
      <c r="F18670" t="s">
        <v>18319</v>
      </c>
      <c r="G18670" t="s">
        <v>16452</v>
      </c>
      <c r="H18670">
        <v>12</v>
      </c>
      <c r="I18670" s="17">
        <v>76234</v>
      </c>
      <c r="J18670" s="17">
        <v>4574.04</v>
      </c>
      <c r="K18670" s="17">
        <v>71659.96000000001</v>
      </c>
      <c r="L18670" s="17">
        <v>44429.18</v>
      </c>
      <c r="M18670" s="17">
        <v>27230.78</v>
      </c>
      <c r="N18670" s="17">
        <v>123996.7484</v>
      </c>
    </row>
    <row r="18671" spans="1:14">
      <c r="A18671" s="16">
        <v>46333</v>
      </c>
      <c r="B18671" t="s">
        <v>18718</v>
      </c>
      <c r="C18671" t="s">
        <v>29</v>
      </c>
      <c r="D18671" t="s">
        <v>30</v>
      </c>
      <c r="E18671" t="s">
        <v>31</v>
      </c>
      <c r="F18671" t="s">
        <v>18319</v>
      </c>
      <c r="G18671" t="s">
        <v>16452</v>
      </c>
      <c r="H18671">
        <v>12</v>
      </c>
      <c r="I18671" s="17">
        <v>613654</v>
      </c>
      <c r="J18671" s="17">
        <v>79775.02</v>
      </c>
      <c r="K18671" s="17">
        <v>533878.98</v>
      </c>
      <c r="L18671" s="17">
        <v>331004.97</v>
      </c>
      <c r="M18671" s="17">
        <v>202874.01</v>
      </c>
      <c r="N18671" s="17">
        <v>123996.7484</v>
      </c>
    </row>
    <row r="18672" spans="1:14">
      <c r="A18672" s="16">
        <v>46333</v>
      </c>
      <c r="B18672" t="s">
        <v>18719</v>
      </c>
      <c r="C18672" t="s">
        <v>33</v>
      </c>
      <c r="D18672" t="s">
        <v>34</v>
      </c>
      <c r="E18672" t="s">
        <v>35</v>
      </c>
      <c r="F18672" t="s">
        <v>18319</v>
      </c>
      <c r="G18672" t="s">
        <v>16452</v>
      </c>
      <c r="H18672">
        <v>8</v>
      </c>
      <c r="I18672" s="17">
        <v>802612</v>
      </c>
      <c r="J18672" s="17">
        <v>48156.72</v>
      </c>
      <c r="K18672" s="17">
        <v>754455.28</v>
      </c>
      <c r="L18672" s="17">
        <v>543207.8</v>
      </c>
      <c r="M18672" s="17">
        <v>211247.48</v>
      </c>
      <c r="N18672" s="17">
        <v>85360.1765</v>
      </c>
    </row>
    <row r="18673" spans="1:14">
      <c r="A18673" s="16">
        <v>46333</v>
      </c>
      <c r="B18673" t="s">
        <v>18720</v>
      </c>
      <c r="C18673" t="s">
        <v>33</v>
      </c>
      <c r="D18673" t="s">
        <v>34</v>
      </c>
      <c r="E18673" t="s">
        <v>35</v>
      </c>
      <c r="F18673" t="s">
        <v>18319</v>
      </c>
      <c r="G18673" t="s">
        <v>16452</v>
      </c>
      <c r="H18673">
        <v>4</v>
      </c>
      <c r="I18673" s="17">
        <v>666645</v>
      </c>
      <c r="J18673" s="17">
        <v>0</v>
      </c>
      <c r="K18673" s="17">
        <v>666645</v>
      </c>
      <c r="L18673" s="17">
        <v>479984.4</v>
      </c>
      <c r="M18673" s="17">
        <v>186660.6</v>
      </c>
      <c r="N18673" s="17">
        <v>85360.1765</v>
      </c>
    </row>
    <row r="18674" spans="1:14">
      <c r="A18674" s="16">
        <v>46333</v>
      </c>
      <c r="B18674" t="s">
        <v>18721</v>
      </c>
      <c r="C18674" t="s">
        <v>47</v>
      </c>
      <c r="D18674" t="s">
        <v>48</v>
      </c>
      <c r="E18674" t="s">
        <v>35</v>
      </c>
      <c r="F18674" t="s">
        <v>18319</v>
      </c>
      <c r="G18674" t="s">
        <v>16452</v>
      </c>
      <c r="H18674">
        <v>8</v>
      </c>
      <c r="I18674" s="17">
        <v>827446</v>
      </c>
      <c r="J18674" s="17">
        <v>33097.84</v>
      </c>
      <c r="K18674" s="17">
        <v>794348.16</v>
      </c>
      <c r="L18674" s="17">
        <v>571930.6800000001</v>
      </c>
      <c r="M18674" s="17">
        <v>222417.48</v>
      </c>
      <c r="N18674" s="17">
        <v>85360.1765</v>
      </c>
    </row>
    <row r="18675" spans="1:14">
      <c r="A18675" s="16">
        <v>46333</v>
      </c>
      <c r="B18675" t="s">
        <v>18722</v>
      </c>
      <c r="C18675" t="s">
        <v>73</v>
      </c>
      <c r="D18675" t="s">
        <v>74</v>
      </c>
      <c r="E18675" t="s">
        <v>24</v>
      </c>
      <c r="F18675" t="s">
        <v>18319</v>
      </c>
      <c r="G18675" t="s">
        <v>16452</v>
      </c>
      <c r="H18675">
        <v>11</v>
      </c>
      <c r="I18675" s="17">
        <v>395008</v>
      </c>
      <c r="J18675" s="17">
        <v>0</v>
      </c>
      <c r="K18675" s="17">
        <v>395008</v>
      </c>
      <c r="L18675" s="17">
        <v>300206.08</v>
      </c>
      <c r="M18675" s="17">
        <v>94801.92</v>
      </c>
      <c r="N18675" s="17">
        <v>138992.9592</v>
      </c>
    </row>
    <row r="18676" spans="1:14">
      <c r="A18676" s="16">
        <v>46333</v>
      </c>
      <c r="B18676" t="s">
        <v>18723</v>
      </c>
      <c r="C18676" t="s">
        <v>33</v>
      </c>
      <c r="D18676" t="s">
        <v>34</v>
      </c>
      <c r="E18676" t="s">
        <v>35</v>
      </c>
      <c r="F18676" t="s">
        <v>18319</v>
      </c>
      <c r="G18676" t="s">
        <v>16452</v>
      </c>
      <c r="H18676">
        <v>9</v>
      </c>
      <c r="I18676" s="17">
        <v>294779</v>
      </c>
      <c r="J18676" s="17">
        <v>0</v>
      </c>
      <c r="K18676" s="17">
        <v>294779</v>
      </c>
      <c r="L18676" s="17">
        <v>212240.88</v>
      </c>
      <c r="M18676" s="17">
        <v>82538.12</v>
      </c>
      <c r="N18676" s="17">
        <v>85360.1765</v>
      </c>
    </row>
    <row r="18677" spans="1:14">
      <c r="A18677" s="16">
        <v>46333</v>
      </c>
      <c r="B18677" t="s">
        <v>18724</v>
      </c>
      <c r="C18677" t="s">
        <v>26</v>
      </c>
      <c r="D18677" t="s">
        <v>27</v>
      </c>
      <c r="E18677" t="s">
        <v>17</v>
      </c>
      <c r="F18677" t="s">
        <v>18319</v>
      </c>
      <c r="G18677" t="s">
        <v>16452</v>
      </c>
      <c r="H18677">
        <v>5</v>
      </c>
      <c r="I18677" s="17">
        <v>712968</v>
      </c>
      <c r="J18677" s="17">
        <v>21389.04</v>
      </c>
      <c r="K18677" s="17">
        <v>691578.96</v>
      </c>
      <c r="L18677" s="17">
        <v>484105.27</v>
      </c>
      <c r="M18677" s="17">
        <v>207473.69</v>
      </c>
      <c r="N18677" s="17">
        <v>66221.9828</v>
      </c>
    </row>
    <row r="18678" spans="1:14">
      <c r="A18678" s="16">
        <v>46333</v>
      </c>
      <c r="B18678" t="s">
        <v>18725</v>
      </c>
      <c r="C18678" t="s">
        <v>73</v>
      </c>
      <c r="D18678" t="s">
        <v>74</v>
      </c>
      <c r="E18678" t="s">
        <v>24</v>
      </c>
      <c r="F18678" t="s">
        <v>18319</v>
      </c>
      <c r="G18678" t="s">
        <v>16452</v>
      </c>
      <c r="H18678">
        <v>10</v>
      </c>
      <c r="I18678" s="17">
        <v>418589</v>
      </c>
      <c r="J18678" s="17">
        <v>0</v>
      </c>
      <c r="K18678" s="17">
        <v>418589</v>
      </c>
      <c r="L18678" s="17">
        <v>318127.64</v>
      </c>
      <c r="M18678" s="17">
        <v>100461.36</v>
      </c>
      <c r="N18678" s="17">
        <v>138992.9592</v>
      </c>
    </row>
    <row r="18679" spans="1:14">
      <c r="A18679" s="16">
        <v>46333</v>
      </c>
      <c r="B18679" t="s">
        <v>18726</v>
      </c>
      <c r="C18679" t="s">
        <v>33</v>
      </c>
      <c r="D18679" t="s">
        <v>34</v>
      </c>
      <c r="E18679" t="s">
        <v>35</v>
      </c>
      <c r="F18679" t="s">
        <v>18319</v>
      </c>
      <c r="G18679" t="s">
        <v>16452</v>
      </c>
      <c r="H18679">
        <v>2</v>
      </c>
      <c r="I18679" s="17">
        <v>310663</v>
      </c>
      <c r="J18679" s="17">
        <v>37279.56</v>
      </c>
      <c r="K18679" s="17">
        <v>273383.44</v>
      </c>
      <c r="L18679" s="17">
        <v>196836.08</v>
      </c>
      <c r="M18679" s="17">
        <v>76547.36</v>
      </c>
      <c r="N18679" s="17">
        <v>85360.1765</v>
      </c>
    </row>
    <row r="18680" spans="1:14">
      <c r="A18680" s="16">
        <v>46333</v>
      </c>
      <c r="B18680" t="s">
        <v>18727</v>
      </c>
      <c r="C18680" t="s">
        <v>43</v>
      </c>
      <c r="D18680" t="s">
        <v>44</v>
      </c>
      <c r="E18680" t="s">
        <v>31</v>
      </c>
      <c r="F18680" t="s">
        <v>18319</v>
      </c>
      <c r="G18680" t="s">
        <v>16452</v>
      </c>
      <c r="H18680">
        <v>1</v>
      </c>
      <c r="I18680" s="17">
        <v>463851</v>
      </c>
      <c r="J18680" s="17">
        <v>27831.06</v>
      </c>
      <c r="K18680" s="17">
        <v>436019.94</v>
      </c>
      <c r="L18680" s="17">
        <v>270332.36</v>
      </c>
      <c r="M18680" s="17">
        <v>165687.58</v>
      </c>
      <c r="N18680" s="17">
        <v>123996.7484</v>
      </c>
    </row>
    <row r="18681" spans="1:14">
      <c r="A18681" s="16">
        <v>46333</v>
      </c>
      <c r="B18681" t="s">
        <v>18728</v>
      </c>
      <c r="C18681" t="s">
        <v>43</v>
      </c>
      <c r="D18681" t="s">
        <v>44</v>
      </c>
      <c r="E18681" t="s">
        <v>31</v>
      </c>
      <c r="F18681" t="s">
        <v>18319</v>
      </c>
      <c r="G18681" t="s">
        <v>16452</v>
      </c>
      <c r="H18681">
        <v>10</v>
      </c>
      <c r="I18681" s="17">
        <v>808951</v>
      </c>
      <c r="J18681" s="17">
        <v>121342.65</v>
      </c>
      <c r="K18681" s="17">
        <v>687608.35</v>
      </c>
      <c r="L18681" s="17">
        <v>426317.18</v>
      </c>
      <c r="M18681" s="17">
        <v>261291.17</v>
      </c>
      <c r="N18681" s="17">
        <v>123996.7484</v>
      </c>
    </row>
    <row r="18682" spans="1:14">
      <c r="A18682" s="16">
        <v>46333</v>
      </c>
      <c r="B18682" t="s">
        <v>18729</v>
      </c>
      <c r="C18682" t="s">
        <v>33</v>
      </c>
      <c r="D18682" t="s">
        <v>34</v>
      </c>
      <c r="E18682" t="s">
        <v>35</v>
      </c>
      <c r="F18682" t="s">
        <v>18319</v>
      </c>
      <c r="G18682" t="s">
        <v>16452</v>
      </c>
      <c r="H18682">
        <v>12</v>
      </c>
      <c r="I18682" s="17">
        <v>592468</v>
      </c>
      <c r="J18682" s="17">
        <v>0</v>
      </c>
      <c r="K18682" s="17">
        <v>592468</v>
      </c>
      <c r="L18682" s="17">
        <v>426576.96</v>
      </c>
      <c r="M18682" s="17">
        <v>165891.04</v>
      </c>
      <c r="N18682" s="17">
        <v>85360.1765</v>
      </c>
    </row>
    <row r="18683" spans="1:14">
      <c r="A18683" s="16">
        <v>46333</v>
      </c>
      <c r="B18683" t="s">
        <v>18730</v>
      </c>
      <c r="C18683" t="s">
        <v>22</v>
      </c>
      <c r="D18683" t="s">
        <v>23</v>
      </c>
      <c r="E18683" t="s">
        <v>24</v>
      </c>
      <c r="F18683" t="s">
        <v>18319</v>
      </c>
      <c r="G18683" t="s">
        <v>16452</v>
      </c>
      <c r="H18683">
        <v>12</v>
      </c>
      <c r="I18683" s="17">
        <v>501140</v>
      </c>
      <c r="J18683" s="17">
        <v>35079.8</v>
      </c>
      <c r="K18683" s="17">
        <v>466060.2</v>
      </c>
      <c r="L18683" s="17">
        <v>354205.75</v>
      </c>
      <c r="M18683" s="17">
        <v>111854.45</v>
      </c>
      <c r="N18683" s="17">
        <v>138992.9592</v>
      </c>
    </row>
    <row r="18684" spans="1:14">
      <c r="A18684" s="16">
        <v>46333</v>
      </c>
      <c r="B18684" t="s">
        <v>18731</v>
      </c>
      <c r="C18684" t="s">
        <v>33</v>
      </c>
      <c r="D18684" t="s">
        <v>34</v>
      </c>
      <c r="E18684" t="s">
        <v>35</v>
      </c>
      <c r="F18684" t="s">
        <v>18319</v>
      </c>
      <c r="G18684" t="s">
        <v>16452</v>
      </c>
      <c r="H18684">
        <v>1</v>
      </c>
      <c r="I18684" s="17">
        <v>819952</v>
      </c>
      <c r="J18684" s="17">
        <v>81995.2</v>
      </c>
      <c r="K18684" s="17">
        <v>737956.8</v>
      </c>
      <c r="L18684" s="17">
        <v>531328.9</v>
      </c>
      <c r="M18684" s="17">
        <v>206627.9</v>
      </c>
      <c r="N18684" s="17">
        <v>85360.1765</v>
      </c>
    </row>
    <row r="18685" spans="1:14">
      <c r="A18685" s="16">
        <v>46333</v>
      </c>
      <c r="B18685" t="s">
        <v>18732</v>
      </c>
      <c r="C18685" t="s">
        <v>22</v>
      </c>
      <c r="D18685" t="s">
        <v>23</v>
      </c>
      <c r="E18685" t="s">
        <v>24</v>
      </c>
      <c r="F18685" t="s">
        <v>18319</v>
      </c>
      <c r="G18685" t="s">
        <v>16452</v>
      </c>
      <c r="H18685">
        <v>7</v>
      </c>
      <c r="I18685" s="17">
        <v>703989</v>
      </c>
      <c r="J18685" s="17">
        <v>0</v>
      </c>
      <c r="K18685" s="17">
        <v>703989</v>
      </c>
      <c r="L18685" s="17">
        <v>535031.64</v>
      </c>
      <c r="M18685" s="17">
        <v>168957.36</v>
      </c>
      <c r="N18685" s="17">
        <v>138992.9592</v>
      </c>
    </row>
    <row r="18686" spans="1:14">
      <c r="A18686" s="16">
        <v>46333</v>
      </c>
      <c r="B18686" t="s">
        <v>18733</v>
      </c>
      <c r="C18686" t="s">
        <v>73</v>
      </c>
      <c r="D18686" t="s">
        <v>74</v>
      </c>
      <c r="E18686" t="s">
        <v>24</v>
      </c>
      <c r="F18686" t="s">
        <v>18319</v>
      </c>
      <c r="G18686" t="s">
        <v>16452</v>
      </c>
      <c r="H18686">
        <v>6</v>
      </c>
      <c r="I18686" s="17">
        <v>682481</v>
      </c>
      <c r="J18686" s="17">
        <v>27299.24</v>
      </c>
      <c r="K18686" s="17">
        <v>655181.76</v>
      </c>
      <c r="L18686" s="17">
        <v>497938.14</v>
      </c>
      <c r="M18686" s="17">
        <v>157243.62</v>
      </c>
      <c r="N18686" s="17">
        <v>138992.9592</v>
      </c>
    </row>
    <row r="18687" spans="1:14">
      <c r="A18687" s="16">
        <v>46333</v>
      </c>
      <c r="B18687" t="s">
        <v>18734</v>
      </c>
      <c r="C18687" t="s">
        <v>26</v>
      </c>
      <c r="D18687" t="s">
        <v>27</v>
      </c>
      <c r="E18687" t="s">
        <v>17</v>
      </c>
      <c r="F18687" t="s">
        <v>18319</v>
      </c>
      <c r="G18687" t="s">
        <v>16452</v>
      </c>
      <c r="H18687">
        <v>4</v>
      </c>
      <c r="I18687" s="17">
        <v>680930</v>
      </c>
      <c r="J18687" s="17">
        <v>0</v>
      </c>
      <c r="K18687" s="17">
        <v>680930</v>
      </c>
      <c r="L18687" s="17">
        <v>476651</v>
      </c>
      <c r="M18687" s="17">
        <v>204279</v>
      </c>
      <c r="N18687" s="17">
        <v>66221.9828</v>
      </c>
    </row>
    <row r="18688" spans="1:14">
      <c r="A18688" s="16">
        <v>46333</v>
      </c>
      <c r="B18688" t="s">
        <v>18735</v>
      </c>
      <c r="C18688" t="s">
        <v>33</v>
      </c>
      <c r="D18688" t="s">
        <v>34</v>
      </c>
      <c r="E18688" t="s">
        <v>35</v>
      </c>
      <c r="F18688" t="s">
        <v>18319</v>
      </c>
      <c r="G18688" t="s">
        <v>16452</v>
      </c>
      <c r="H18688">
        <v>6</v>
      </c>
      <c r="I18688" s="17">
        <v>814348</v>
      </c>
      <c r="J18688" s="17">
        <v>105865.24</v>
      </c>
      <c r="K18688" s="17">
        <v>708482.76</v>
      </c>
      <c r="L18688" s="17">
        <v>510107.59</v>
      </c>
      <c r="M18688" s="17">
        <v>198375.17</v>
      </c>
      <c r="N18688" s="17">
        <v>85360.1765</v>
      </c>
    </row>
    <row r="18689" spans="1:14">
      <c r="A18689" s="16">
        <v>46333</v>
      </c>
      <c r="B18689" t="s">
        <v>18736</v>
      </c>
      <c r="C18689" t="s">
        <v>22</v>
      </c>
      <c r="D18689" t="s">
        <v>23</v>
      </c>
      <c r="E18689" t="s">
        <v>24</v>
      </c>
      <c r="F18689" t="s">
        <v>18319</v>
      </c>
      <c r="G18689" t="s">
        <v>16452</v>
      </c>
      <c r="H18689">
        <v>5</v>
      </c>
      <c r="I18689" s="17">
        <v>210345</v>
      </c>
      <c r="J18689" s="17">
        <v>27344.85</v>
      </c>
      <c r="K18689" s="17">
        <v>183000.15</v>
      </c>
      <c r="L18689" s="17">
        <v>139080.11</v>
      </c>
      <c r="M18689" s="17">
        <v>43920.04</v>
      </c>
      <c r="N18689" s="17">
        <v>138992.9592</v>
      </c>
    </row>
    <row r="18690" spans="1:14">
      <c r="A18690" s="16">
        <v>46333</v>
      </c>
      <c r="B18690" t="s">
        <v>18737</v>
      </c>
      <c r="C18690" t="s">
        <v>15</v>
      </c>
      <c r="D18690" t="s">
        <v>16</v>
      </c>
      <c r="E18690" t="s">
        <v>17</v>
      </c>
      <c r="F18690" t="s">
        <v>18319</v>
      </c>
      <c r="G18690" t="s">
        <v>16452</v>
      </c>
      <c r="H18690">
        <v>11</v>
      </c>
      <c r="I18690" s="17">
        <v>93347</v>
      </c>
      <c r="J18690" s="17">
        <v>0</v>
      </c>
      <c r="K18690" s="17">
        <v>93347</v>
      </c>
      <c r="L18690" s="17">
        <v>65342.9</v>
      </c>
      <c r="M18690" s="17">
        <v>28004.1</v>
      </c>
      <c r="N18690" s="17">
        <v>66221.9828</v>
      </c>
    </row>
    <row r="18691" spans="1:14">
      <c r="A18691" s="16">
        <v>46333</v>
      </c>
      <c r="B18691" t="s">
        <v>18738</v>
      </c>
      <c r="C18691" t="s">
        <v>26</v>
      </c>
      <c r="D18691" t="s">
        <v>27</v>
      </c>
      <c r="E18691" t="s">
        <v>17</v>
      </c>
      <c r="F18691" t="s">
        <v>18319</v>
      </c>
      <c r="G18691" t="s">
        <v>16452</v>
      </c>
      <c r="H18691">
        <v>7</v>
      </c>
      <c r="I18691" s="17">
        <v>603891</v>
      </c>
      <c r="J18691" s="17">
        <v>54350.19</v>
      </c>
      <c r="K18691" s="17">
        <v>549540.8100000001</v>
      </c>
      <c r="L18691" s="17">
        <v>384678.57</v>
      </c>
      <c r="M18691" s="17">
        <v>164862.24</v>
      </c>
      <c r="N18691" s="17">
        <v>66221.9828</v>
      </c>
    </row>
    <row r="18692" spans="1:14">
      <c r="A18692" s="16">
        <v>46333</v>
      </c>
      <c r="B18692" t="s">
        <v>18739</v>
      </c>
      <c r="C18692" t="s">
        <v>33</v>
      </c>
      <c r="D18692" t="s">
        <v>34</v>
      </c>
      <c r="E18692" t="s">
        <v>35</v>
      </c>
      <c r="F18692" t="s">
        <v>18319</v>
      </c>
      <c r="G18692" t="s">
        <v>16452</v>
      </c>
      <c r="H18692">
        <v>11</v>
      </c>
      <c r="I18692" s="17">
        <v>811333</v>
      </c>
      <c r="J18692" s="17">
        <v>105473.29</v>
      </c>
      <c r="K18692" s="17">
        <v>705859.71</v>
      </c>
      <c r="L18692" s="17">
        <v>508218.99</v>
      </c>
      <c r="M18692" s="17">
        <v>197640.72</v>
      </c>
      <c r="N18692" s="17">
        <v>85360.1765</v>
      </c>
    </row>
    <row r="18693" spans="1:14">
      <c r="A18693" s="16">
        <v>46333</v>
      </c>
      <c r="B18693" t="s">
        <v>18740</v>
      </c>
      <c r="C18693" t="s">
        <v>43</v>
      </c>
      <c r="D18693" t="s">
        <v>44</v>
      </c>
      <c r="E18693" t="s">
        <v>31</v>
      </c>
      <c r="F18693" t="s">
        <v>18319</v>
      </c>
      <c r="G18693" t="s">
        <v>16452</v>
      </c>
      <c r="H18693">
        <v>11</v>
      </c>
      <c r="I18693" s="17">
        <v>261238</v>
      </c>
      <c r="J18693" s="17">
        <v>33960.94</v>
      </c>
      <c r="K18693" s="17">
        <v>227277.06</v>
      </c>
      <c r="L18693" s="17">
        <v>140911.78</v>
      </c>
      <c r="M18693" s="17">
        <v>86365.28</v>
      </c>
      <c r="N18693" s="17">
        <v>123996.7484</v>
      </c>
    </row>
    <row r="18694" spans="1:14">
      <c r="A18694" s="16">
        <v>46333</v>
      </c>
      <c r="B18694" t="s">
        <v>18741</v>
      </c>
      <c r="C18694" t="s">
        <v>73</v>
      </c>
      <c r="D18694" t="s">
        <v>74</v>
      </c>
      <c r="E18694" t="s">
        <v>24</v>
      </c>
      <c r="F18694" t="s">
        <v>18319</v>
      </c>
      <c r="G18694" t="s">
        <v>16452</v>
      </c>
      <c r="H18694">
        <v>8</v>
      </c>
      <c r="I18694" s="17">
        <v>529778</v>
      </c>
      <c r="J18694" s="17">
        <v>52977.8</v>
      </c>
      <c r="K18694" s="17">
        <v>476800.2</v>
      </c>
      <c r="L18694" s="17">
        <v>362368.15</v>
      </c>
      <c r="M18694" s="17">
        <v>114432.05</v>
      </c>
      <c r="N18694" s="17">
        <v>138992.9592</v>
      </c>
    </row>
    <row r="18695" spans="1:14">
      <c r="A18695" s="16">
        <v>46333</v>
      </c>
      <c r="B18695" t="s">
        <v>18742</v>
      </c>
      <c r="C18695" t="s">
        <v>43</v>
      </c>
      <c r="D18695" t="s">
        <v>44</v>
      </c>
      <c r="E18695" t="s">
        <v>31</v>
      </c>
      <c r="F18695" t="s">
        <v>18319</v>
      </c>
      <c r="G18695" t="s">
        <v>16452</v>
      </c>
      <c r="H18695">
        <v>6</v>
      </c>
      <c r="I18695" s="17">
        <v>546437</v>
      </c>
      <c r="J18695" s="17">
        <v>10928.74</v>
      </c>
      <c r="K18695" s="17">
        <v>535508.26</v>
      </c>
      <c r="L18695" s="17">
        <v>332015.12</v>
      </c>
      <c r="M18695" s="17">
        <v>203493.14</v>
      </c>
      <c r="N18695" s="17">
        <v>123996.7484</v>
      </c>
    </row>
    <row r="18696" spans="1:14">
      <c r="A18696" s="16">
        <v>46333</v>
      </c>
      <c r="B18696" t="s">
        <v>18743</v>
      </c>
      <c r="C18696" t="s">
        <v>29</v>
      </c>
      <c r="D18696" t="s">
        <v>30</v>
      </c>
      <c r="E18696" t="s">
        <v>31</v>
      </c>
      <c r="F18696" t="s">
        <v>18319</v>
      </c>
      <c r="G18696" t="s">
        <v>16452</v>
      </c>
      <c r="H18696">
        <v>8</v>
      </c>
      <c r="I18696" s="17">
        <v>484408</v>
      </c>
      <c r="J18696" s="17">
        <v>48440.8</v>
      </c>
      <c r="K18696" s="17">
        <v>435967.2</v>
      </c>
      <c r="L18696" s="17">
        <v>270299.66</v>
      </c>
      <c r="M18696" s="17">
        <v>165667.54</v>
      </c>
      <c r="N18696" s="17">
        <v>123996.7484</v>
      </c>
    </row>
    <row r="18697" spans="1:14">
      <c r="A18697" s="16">
        <v>46333</v>
      </c>
      <c r="B18697" t="s">
        <v>18744</v>
      </c>
      <c r="C18697" t="s">
        <v>26</v>
      </c>
      <c r="D18697" t="s">
        <v>27</v>
      </c>
      <c r="E18697" t="s">
        <v>17</v>
      </c>
      <c r="F18697" t="s">
        <v>18319</v>
      </c>
      <c r="G18697" t="s">
        <v>16452</v>
      </c>
      <c r="H18697">
        <v>6</v>
      </c>
      <c r="I18697" s="17">
        <v>816430</v>
      </c>
      <c r="J18697" s="17">
        <v>0</v>
      </c>
      <c r="K18697" s="17">
        <v>816430</v>
      </c>
      <c r="L18697" s="17">
        <v>571501</v>
      </c>
      <c r="M18697" s="17">
        <v>244929</v>
      </c>
      <c r="N18697" s="17">
        <v>66221.9828</v>
      </c>
    </row>
    <row r="18698" spans="1:14">
      <c r="A18698" s="16">
        <v>46333</v>
      </c>
      <c r="B18698" t="s">
        <v>18745</v>
      </c>
      <c r="C18698" t="s">
        <v>15</v>
      </c>
      <c r="D18698" t="s">
        <v>16</v>
      </c>
      <c r="E18698" t="s">
        <v>17</v>
      </c>
      <c r="F18698" t="s">
        <v>18319</v>
      </c>
      <c r="G18698" t="s">
        <v>16452</v>
      </c>
      <c r="H18698">
        <v>12</v>
      </c>
      <c r="I18698" s="17">
        <v>694518</v>
      </c>
      <c r="J18698" s="17">
        <v>20835.54</v>
      </c>
      <c r="K18698" s="17">
        <v>673682.46</v>
      </c>
      <c r="L18698" s="17">
        <v>471577.72</v>
      </c>
      <c r="M18698" s="17">
        <v>202104.74</v>
      </c>
      <c r="N18698" s="17">
        <v>66221.9828</v>
      </c>
    </row>
    <row r="18699" spans="1:14">
      <c r="A18699" s="16">
        <v>46333</v>
      </c>
      <c r="B18699" t="s">
        <v>18746</v>
      </c>
      <c r="C18699" t="s">
        <v>73</v>
      </c>
      <c r="D18699" t="s">
        <v>74</v>
      </c>
      <c r="E18699" t="s">
        <v>24</v>
      </c>
      <c r="F18699" t="s">
        <v>18319</v>
      </c>
      <c r="G18699" t="s">
        <v>16452</v>
      </c>
      <c r="H18699">
        <v>12</v>
      </c>
      <c r="I18699" s="17">
        <v>758286</v>
      </c>
      <c r="J18699" s="17">
        <v>68245.74000000001</v>
      </c>
      <c r="K18699" s="17">
        <v>690040.26</v>
      </c>
      <c r="L18699" s="17">
        <v>524430.6</v>
      </c>
      <c r="M18699" s="17">
        <v>165609.66</v>
      </c>
      <c r="N18699" s="17">
        <v>138992.9592</v>
      </c>
    </row>
    <row r="18700" spans="1:14">
      <c r="A18700" s="16">
        <v>46333</v>
      </c>
      <c r="B18700" t="s">
        <v>18747</v>
      </c>
      <c r="C18700" t="s">
        <v>73</v>
      </c>
      <c r="D18700" t="s">
        <v>74</v>
      </c>
      <c r="E18700" t="s">
        <v>24</v>
      </c>
      <c r="F18700" t="s">
        <v>18319</v>
      </c>
      <c r="G18700" t="s">
        <v>16452</v>
      </c>
      <c r="H18700">
        <v>7</v>
      </c>
      <c r="I18700" s="17">
        <v>568646</v>
      </c>
      <c r="J18700" s="17">
        <v>22745.84</v>
      </c>
      <c r="K18700" s="17">
        <v>545900.16</v>
      </c>
      <c r="L18700" s="17">
        <v>414884.12</v>
      </c>
      <c r="M18700" s="17">
        <v>131016.04</v>
      </c>
      <c r="N18700" s="17">
        <v>138992.9592</v>
      </c>
    </row>
    <row r="18701" spans="1:14">
      <c r="A18701" s="16">
        <v>46334</v>
      </c>
      <c r="B18701" t="s">
        <v>18748</v>
      </c>
      <c r="C18701" t="s">
        <v>47</v>
      </c>
      <c r="D18701" t="s">
        <v>48</v>
      </c>
      <c r="E18701" t="s">
        <v>35</v>
      </c>
      <c r="F18701" t="s">
        <v>18319</v>
      </c>
      <c r="G18701" t="s">
        <v>16452</v>
      </c>
      <c r="H18701">
        <v>8</v>
      </c>
      <c r="I18701" s="17">
        <v>721456</v>
      </c>
      <c r="J18701" s="17">
        <v>0</v>
      </c>
      <c r="K18701" s="17">
        <v>721456</v>
      </c>
      <c r="L18701" s="17">
        <v>519448.32</v>
      </c>
      <c r="M18701" s="17">
        <v>202007.68</v>
      </c>
      <c r="N18701" s="17">
        <v>85360.1765</v>
      </c>
    </row>
    <row r="18702" spans="1:14">
      <c r="A18702" s="16">
        <v>46334</v>
      </c>
      <c r="B18702" t="s">
        <v>18749</v>
      </c>
      <c r="C18702" t="s">
        <v>29</v>
      </c>
      <c r="D18702" t="s">
        <v>30</v>
      </c>
      <c r="E18702" t="s">
        <v>31</v>
      </c>
      <c r="F18702" t="s">
        <v>18319</v>
      </c>
      <c r="G18702" t="s">
        <v>16452</v>
      </c>
      <c r="H18702">
        <v>3</v>
      </c>
      <c r="I18702" s="17">
        <v>677457</v>
      </c>
      <c r="J18702" s="17">
        <v>0</v>
      </c>
      <c r="K18702" s="17">
        <v>677457</v>
      </c>
      <c r="L18702" s="17">
        <v>420023.34</v>
      </c>
      <c r="M18702" s="17">
        <v>257433.66</v>
      </c>
      <c r="N18702" s="17">
        <v>123996.7484</v>
      </c>
    </row>
    <row r="18703" spans="1:14">
      <c r="A18703" s="16">
        <v>46334</v>
      </c>
      <c r="B18703" t="s">
        <v>18750</v>
      </c>
      <c r="C18703" t="s">
        <v>47</v>
      </c>
      <c r="D18703" t="s">
        <v>48</v>
      </c>
      <c r="E18703" t="s">
        <v>35</v>
      </c>
      <c r="F18703" t="s">
        <v>18319</v>
      </c>
      <c r="G18703" t="s">
        <v>16452</v>
      </c>
      <c r="H18703">
        <v>4</v>
      </c>
      <c r="I18703" s="17">
        <v>647847</v>
      </c>
      <c r="J18703" s="17">
        <v>0</v>
      </c>
      <c r="K18703" s="17">
        <v>647847</v>
      </c>
      <c r="L18703" s="17">
        <v>466449.84</v>
      </c>
      <c r="M18703" s="17">
        <v>181397.16</v>
      </c>
      <c r="N18703" s="17">
        <v>85360.1765</v>
      </c>
    </row>
    <row r="18704" spans="1:14">
      <c r="A18704" s="16">
        <v>46334</v>
      </c>
      <c r="B18704" t="s">
        <v>18751</v>
      </c>
      <c r="C18704" t="s">
        <v>15</v>
      </c>
      <c r="D18704" t="s">
        <v>16</v>
      </c>
      <c r="E18704" t="s">
        <v>17</v>
      </c>
      <c r="F18704" t="s">
        <v>18319</v>
      </c>
      <c r="G18704" t="s">
        <v>16452</v>
      </c>
      <c r="H18704">
        <v>12</v>
      </c>
      <c r="I18704" s="17">
        <v>629437</v>
      </c>
      <c r="J18704" s="17">
        <v>0</v>
      </c>
      <c r="K18704" s="17">
        <v>629437</v>
      </c>
      <c r="L18704" s="17">
        <v>440605.9</v>
      </c>
      <c r="M18704" s="17">
        <v>188831.1</v>
      </c>
      <c r="N18704" s="17">
        <v>66221.9828</v>
      </c>
    </row>
    <row r="18705" spans="1:14">
      <c r="A18705" s="16">
        <v>46334</v>
      </c>
      <c r="B18705" t="s">
        <v>18752</v>
      </c>
      <c r="C18705" t="s">
        <v>73</v>
      </c>
      <c r="D18705" t="s">
        <v>74</v>
      </c>
      <c r="E18705" t="s">
        <v>24</v>
      </c>
      <c r="F18705" t="s">
        <v>18319</v>
      </c>
      <c r="G18705" t="s">
        <v>16452</v>
      </c>
      <c r="H18705">
        <v>12</v>
      </c>
      <c r="I18705" s="17">
        <v>503573</v>
      </c>
      <c r="J18705" s="17">
        <v>0</v>
      </c>
      <c r="K18705" s="17">
        <v>503573</v>
      </c>
      <c r="L18705" s="17">
        <v>382715.48</v>
      </c>
      <c r="M18705" s="17">
        <v>120857.52</v>
      </c>
      <c r="N18705" s="17">
        <v>138992.9592</v>
      </c>
    </row>
    <row r="18706" spans="1:14">
      <c r="A18706" s="16">
        <v>46334</v>
      </c>
      <c r="B18706" t="s">
        <v>18753</v>
      </c>
      <c r="C18706" t="s">
        <v>22</v>
      </c>
      <c r="D18706" t="s">
        <v>23</v>
      </c>
      <c r="E18706" t="s">
        <v>24</v>
      </c>
      <c r="F18706" t="s">
        <v>18319</v>
      </c>
      <c r="G18706" t="s">
        <v>16452</v>
      </c>
      <c r="H18706">
        <v>7</v>
      </c>
      <c r="I18706" s="17">
        <v>684719</v>
      </c>
      <c r="J18706" s="17">
        <v>75319.09</v>
      </c>
      <c r="K18706" s="17">
        <v>609399.91</v>
      </c>
      <c r="L18706" s="17">
        <v>463143.93</v>
      </c>
      <c r="M18706" s="17">
        <v>146255.98</v>
      </c>
      <c r="N18706" s="17">
        <v>138992.9592</v>
      </c>
    </row>
    <row r="18707" spans="1:14">
      <c r="A18707" s="16">
        <v>46334</v>
      </c>
      <c r="B18707" t="s">
        <v>18754</v>
      </c>
      <c r="C18707" t="s">
        <v>22</v>
      </c>
      <c r="D18707" t="s">
        <v>23</v>
      </c>
      <c r="E18707" t="s">
        <v>24</v>
      </c>
      <c r="F18707" t="s">
        <v>18319</v>
      </c>
      <c r="G18707" t="s">
        <v>16452</v>
      </c>
      <c r="H18707">
        <v>1</v>
      </c>
      <c r="I18707" s="17">
        <v>758039</v>
      </c>
      <c r="J18707" s="17">
        <v>0</v>
      </c>
      <c r="K18707" s="17">
        <v>758039</v>
      </c>
      <c r="L18707" s="17">
        <v>576109.64</v>
      </c>
      <c r="M18707" s="17">
        <v>181929.36</v>
      </c>
      <c r="N18707" s="17">
        <v>138992.9592</v>
      </c>
    </row>
    <row r="18708" spans="1:14">
      <c r="A18708" s="16">
        <v>46334</v>
      </c>
      <c r="B18708" t="s">
        <v>18755</v>
      </c>
      <c r="C18708" t="s">
        <v>43</v>
      </c>
      <c r="D18708" t="s">
        <v>44</v>
      </c>
      <c r="E18708" t="s">
        <v>31</v>
      </c>
      <c r="F18708" t="s">
        <v>18319</v>
      </c>
      <c r="G18708" t="s">
        <v>16452</v>
      </c>
      <c r="H18708">
        <v>10</v>
      </c>
      <c r="I18708" s="17">
        <v>749142</v>
      </c>
      <c r="J18708" s="17">
        <v>104879.88</v>
      </c>
      <c r="K18708" s="17">
        <v>644262.12</v>
      </c>
      <c r="L18708" s="17">
        <v>399442.51</v>
      </c>
      <c r="M18708" s="17">
        <v>244819.61</v>
      </c>
      <c r="N18708" s="17">
        <v>123996.7484</v>
      </c>
    </row>
    <row r="18709" spans="1:14">
      <c r="A18709" s="16">
        <v>46334</v>
      </c>
      <c r="B18709" t="s">
        <v>18756</v>
      </c>
      <c r="C18709" t="s">
        <v>26</v>
      </c>
      <c r="D18709" t="s">
        <v>27</v>
      </c>
      <c r="E18709" t="s">
        <v>17</v>
      </c>
      <c r="F18709" t="s">
        <v>18319</v>
      </c>
      <c r="G18709" t="s">
        <v>16452</v>
      </c>
      <c r="H18709">
        <v>11</v>
      </c>
      <c r="I18709" s="17">
        <v>568878</v>
      </c>
      <c r="J18709" s="17">
        <v>17066.34</v>
      </c>
      <c r="K18709" s="17">
        <v>551811.66</v>
      </c>
      <c r="L18709" s="17">
        <v>386268.16</v>
      </c>
      <c r="M18709" s="17">
        <v>165543.5</v>
      </c>
      <c r="N18709" s="17">
        <v>66221.9828</v>
      </c>
    </row>
    <row r="18710" spans="1:14">
      <c r="A18710" s="16">
        <v>46334</v>
      </c>
      <c r="B18710" t="s">
        <v>18757</v>
      </c>
      <c r="C18710" t="s">
        <v>47</v>
      </c>
      <c r="D18710" t="s">
        <v>48</v>
      </c>
      <c r="E18710" t="s">
        <v>35</v>
      </c>
      <c r="F18710" t="s">
        <v>18319</v>
      </c>
      <c r="G18710" t="s">
        <v>16452</v>
      </c>
      <c r="H18710">
        <v>10</v>
      </c>
      <c r="I18710" s="17">
        <v>459040</v>
      </c>
      <c r="J18710" s="17">
        <v>68856</v>
      </c>
      <c r="K18710" s="17">
        <v>390184</v>
      </c>
      <c r="L18710" s="17">
        <v>280932.48</v>
      </c>
      <c r="M18710" s="17">
        <v>109251.52</v>
      </c>
      <c r="N18710" s="17">
        <v>85360.1765</v>
      </c>
    </row>
    <row r="18711" spans="1:14">
      <c r="A18711" s="16">
        <v>46334</v>
      </c>
      <c r="B18711" t="s">
        <v>18758</v>
      </c>
      <c r="C18711" t="s">
        <v>29</v>
      </c>
      <c r="D18711" t="s">
        <v>30</v>
      </c>
      <c r="E18711" t="s">
        <v>31</v>
      </c>
      <c r="F18711" t="s">
        <v>18319</v>
      </c>
      <c r="G18711" t="s">
        <v>16452</v>
      </c>
      <c r="H18711">
        <v>5</v>
      </c>
      <c r="I18711" s="17">
        <v>477441</v>
      </c>
      <c r="J18711" s="17">
        <v>42969.69</v>
      </c>
      <c r="K18711" s="17">
        <v>434471.31</v>
      </c>
      <c r="L18711" s="17">
        <v>269372.21</v>
      </c>
      <c r="M18711" s="17">
        <v>165099.1</v>
      </c>
      <c r="N18711" s="17">
        <v>123996.7484</v>
      </c>
    </row>
    <row r="18712" spans="1:14">
      <c r="A18712" s="16">
        <v>46334</v>
      </c>
      <c r="B18712" t="s">
        <v>18759</v>
      </c>
      <c r="C18712" t="s">
        <v>15</v>
      </c>
      <c r="D18712" t="s">
        <v>16</v>
      </c>
      <c r="E18712" t="s">
        <v>17</v>
      </c>
      <c r="F18712" t="s">
        <v>18319</v>
      </c>
      <c r="G18712" t="s">
        <v>16452</v>
      </c>
      <c r="H18712">
        <v>6</v>
      </c>
      <c r="I18712" s="17">
        <v>381781</v>
      </c>
      <c r="J18712" s="17">
        <v>0</v>
      </c>
      <c r="K18712" s="17">
        <v>381781</v>
      </c>
      <c r="L18712" s="17">
        <v>267246.7</v>
      </c>
      <c r="M18712" s="17">
        <v>114534.3</v>
      </c>
      <c r="N18712" s="17">
        <v>66221.9828</v>
      </c>
    </row>
    <row r="18713" spans="1:14">
      <c r="A18713" s="16">
        <v>46334</v>
      </c>
      <c r="B18713" t="s">
        <v>18760</v>
      </c>
      <c r="C18713" t="s">
        <v>47</v>
      </c>
      <c r="D18713" t="s">
        <v>48</v>
      </c>
      <c r="E18713" t="s">
        <v>35</v>
      </c>
      <c r="F18713" t="s">
        <v>18319</v>
      </c>
      <c r="G18713" t="s">
        <v>16452</v>
      </c>
      <c r="H18713">
        <v>10</v>
      </c>
      <c r="I18713" s="17">
        <v>360214</v>
      </c>
      <c r="J18713" s="17">
        <v>50429.96</v>
      </c>
      <c r="K18713" s="17">
        <v>309784.04</v>
      </c>
      <c r="L18713" s="17">
        <v>223044.51</v>
      </c>
      <c r="M18713" s="17">
        <v>86739.53</v>
      </c>
      <c r="N18713" s="17">
        <v>85360.1765</v>
      </c>
    </row>
    <row r="18714" spans="1:14">
      <c r="A18714" s="16">
        <v>46334</v>
      </c>
      <c r="B18714" t="s">
        <v>18761</v>
      </c>
      <c r="C18714" t="s">
        <v>47</v>
      </c>
      <c r="D18714" t="s">
        <v>48</v>
      </c>
      <c r="E18714" t="s">
        <v>35</v>
      </c>
      <c r="F18714" t="s">
        <v>18319</v>
      </c>
      <c r="G18714" t="s">
        <v>16452</v>
      </c>
      <c r="H18714">
        <v>5</v>
      </c>
      <c r="I18714" s="17">
        <v>154044</v>
      </c>
      <c r="J18714" s="17">
        <v>4621.32</v>
      </c>
      <c r="K18714" s="17">
        <v>149422.68</v>
      </c>
      <c r="L18714" s="17">
        <v>107584.33</v>
      </c>
      <c r="M18714" s="17">
        <v>41838.35</v>
      </c>
      <c r="N18714" s="17">
        <v>85360.1765</v>
      </c>
    </row>
    <row r="18715" spans="1:14">
      <c r="A18715" s="16">
        <v>46334</v>
      </c>
      <c r="B18715" t="s">
        <v>18762</v>
      </c>
      <c r="C18715" t="s">
        <v>33</v>
      </c>
      <c r="D18715" t="s">
        <v>34</v>
      </c>
      <c r="E18715" t="s">
        <v>35</v>
      </c>
      <c r="F18715" t="s">
        <v>18319</v>
      </c>
      <c r="G18715" t="s">
        <v>16452</v>
      </c>
      <c r="H18715">
        <v>3</v>
      </c>
      <c r="I18715" s="17">
        <v>580678</v>
      </c>
      <c r="J18715" s="17">
        <v>0</v>
      </c>
      <c r="K18715" s="17">
        <v>580678</v>
      </c>
      <c r="L18715" s="17">
        <v>418088.16</v>
      </c>
      <c r="M18715" s="17">
        <v>162589.84</v>
      </c>
      <c r="N18715" s="17">
        <v>85360.1765</v>
      </c>
    </row>
    <row r="18716" spans="1:14">
      <c r="A18716" s="16">
        <v>46334</v>
      </c>
      <c r="B18716" t="s">
        <v>18763</v>
      </c>
      <c r="C18716" t="s">
        <v>26</v>
      </c>
      <c r="D18716" t="s">
        <v>27</v>
      </c>
      <c r="E18716" t="s">
        <v>17</v>
      </c>
      <c r="F18716" t="s">
        <v>18319</v>
      </c>
      <c r="G18716" t="s">
        <v>16452</v>
      </c>
      <c r="H18716">
        <v>2</v>
      </c>
      <c r="I18716" s="17">
        <v>765458</v>
      </c>
      <c r="J18716" s="17">
        <v>0</v>
      </c>
      <c r="K18716" s="17">
        <v>765458</v>
      </c>
      <c r="L18716" s="17">
        <v>535820.6</v>
      </c>
      <c r="M18716" s="17">
        <v>229637.4</v>
      </c>
      <c r="N18716" s="17">
        <v>66221.9828</v>
      </c>
    </row>
    <row r="18717" spans="1:14">
      <c r="A18717" s="16">
        <v>46334</v>
      </c>
      <c r="B18717" t="s">
        <v>18764</v>
      </c>
      <c r="C18717" t="s">
        <v>33</v>
      </c>
      <c r="D18717" t="s">
        <v>34</v>
      </c>
      <c r="E18717" t="s">
        <v>35</v>
      </c>
      <c r="F18717" t="s">
        <v>18319</v>
      </c>
      <c r="G18717" t="s">
        <v>16452</v>
      </c>
      <c r="H18717">
        <v>7</v>
      </c>
      <c r="I18717" s="17">
        <v>108482</v>
      </c>
      <c r="J18717" s="17">
        <v>0</v>
      </c>
      <c r="K18717" s="17">
        <v>108482</v>
      </c>
      <c r="L18717" s="17">
        <v>78107.03999999999</v>
      </c>
      <c r="M18717" s="17">
        <v>30374.96</v>
      </c>
      <c r="N18717" s="17">
        <v>85360.1765</v>
      </c>
    </row>
    <row r="18718" spans="1:14">
      <c r="A18718" s="16">
        <v>46334</v>
      </c>
      <c r="B18718" t="s">
        <v>18765</v>
      </c>
      <c r="C18718" t="s">
        <v>73</v>
      </c>
      <c r="D18718" t="s">
        <v>74</v>
      </c>
      <c r="E18718" t="s">
        <v>24</v>
      </c>
      <c r="F18718" t="s">
        <v>18319</v>
      </c>
      <c r="G18718" t="s">
        <v>16452</v>
      </c>
      <c r="H18718">
        <v>7</v>
      </c>
      <c r="I18718" s="17">
        <v>243099</v>
      </c>
      <c r="J18718" s="17">
        <v>31602.87</v>
      </c>
      <c r="K18718" s="17">
        <v>211496.13</v>
      </c>
      <c r="L18718" s="17">
        <v>160737.06</v>
      </c>
      <c r="M18718" s="17">
        <v>50759.07</v>
      </c>
      <c r="N18718" s="17">
        <v>138992.9592</v>
      </c>
    </row>
    <row r="18719" spans="1:14">
      <c r="A18719" s="16">
        <v>46334</v>
      </c>
      <c r="B18719" t="s">
        <v>18766</v>
      </c>
      <c r="C18719" t="s">
        <v>43</v>
      </c>
      <c r="D18719" t="s">
        <v>44</v>
      </c>
      <c r="E18719" t="s">
        <v>31</v>
      </c>
      <c r="F18719" t="s">
        <v>18319</v>
      </c>
      <c r="G18719" t="s">
        <v>16452</v>
      </c>
      <c r="H18719">
        <v>1</v>
      </c>
      <c r="I18719" s="17">
        <v>113901</v>
      </c>
      <c r="J18719" s="17">
        <v>12529.11</v>
      </c>
      <c r="K18719" s="17">
        <v>101371.89</v>
      </c>
      <c r="L18719" s="17">
        <v>62850.57</v>
      </c>
      <c r="M18719" s="17">
        <v>38521.32</v>
      </c>
      <c r="N18719" s="17">
        <v>123996.7484</v>
      </c>
    </row>
    <row r="18720" spans="1:14">
      <c r="A18720" s="16">
        <v>46334</v>
      </c>
      <c r="B18720" t="s">
        <v>18767</v>
      </c>
      <c r="C18720" t="s">
        <v>33</v>
      </c>
      <c r="D18720" t="s">
        <v>34</v>
      </c>
      <c r="E18720" t="s">
        <v>35</v>
      </c>
      <c r="F18720" t="s">
        <v>18319</v>
      </c>
      <c r="G18720" t="s">
        <v>16452</v>
      </c>
      <c r="H18720">
        <v>12</v>
      </c>
      <c r="I18720" s="17">
        <v>197347</v>
      </c>
      <c r="J18720" s="17">
        <v>19734.7</v>
      </c>
      <c r="K18720" s="17">
        <v>177612.3</v>
      </c>
      <c r="L18720" s="17">
        <v>127880.86</v>
      </c>
      <c r="M18720" s="17">
        <v>49731.44</v>
      </c>
      <c r="N18720" s="17">
        <v>85360.1765</v>
      </c>
    </row>
    <row r="18721" spans="1:14">
      <c r="A18721" s="16">
        <v>46334</v>
      </c>
      <c r="B18721" t="s">
        <v>18768</v>
      </c>
      <c r="C18721" t="s">
        <v>73</v>
      </c>
      <c r="D18721" t="s">
        <v>74</v>
      </c>
      <c r="E18721" t="s">
        <v>24</v>
      </c>
      <c r="F18721" t="s">
        <v>18319</v>
      </c>
      <c r="G18721" t="s">
        <v>16452</v>
      </c>
      <c r="H18721">
        <v>11</v>
      </c>
      <c r="I18721" s="17">
        <v>645823</v>
      </c>
      <c r="J18721" s="17">
        <v>71040.53</v>
      </c>
      <c r="K18721" s="17">
        <v>574782.47</v>
      </c>
      <c r="L18721" s="17">
        <v>436834.68</v>
      </c>
      <c r="M18721" s="17">
        <v>137947.79</v>
      </c>
      <c r="N18721" s="17">
        <v>138992.9592</v>
      </c>
    </row>
    <row r="18722" spans="1:14">
      <c r="A18722" s="16">
        <v>46334</v>
      </c>
      <c r="B18722" t="s">
        <v>18769</v>
      </c>
      <c r="C18722" t="s">
        <v>33</v>
      </c>
      <c r="D18722" t="s">
        <v>34</v>
      </c>
      <c r="E18722" t="s">
        <v>35</v>
      </c>
      <c r="F18722" t="s">
        <v>18319</v>
      </c>
      <c r="G18722" t="s">
        <v>16452</v>
      </c>
      <c r="H18722">
        <v>2</v>
      </c>
      <c r="I18722" s="17">
        <v>543395</v>
      </c>
      <c r="J18722" s="17">
        <v>81509.25</v>
      </c>
      <c r="K18722" s="17">
        <v>461885.75</v>
      </c>
      <c r="L18722" s="17">
        <v>332557.74</v>
      </c>
      <c r="M18722" s="17">
        <v>129328.01</v>
      </c>
      <c r="N18722" s="17">
        <v>85360.1765</v>
      </c>
    </row>
    <row r="18723" spans="1:14">
      <c r="A18723" s="16">
        <v>46334</v>
      </c>
      <c r="B18723" t="s">
        <v>18770</v>
      </c>
      <c r="C18723" t="s">
        <v>22</v>
      </c>
      <c r="D18723" t="s">
        <v>23</v>
      </c>
      <c r="E18723" t="s">
        <v>24</v>
      </c>
      <c r="F18723" t="s">
        <v>18319</v>
      </c>
      <c r="G18723" t="s">
        <v>16452</v>
      </c>
      <c r="H18723">
        <v>8</v>
      </c>
      <c r="I18723" s="17">
        <v>666554</v>
      </c>
      <c r="J18723" s="17">
        <v>73320.94</v>
      </c>
      <c r="K18723" s="17">
        <v>593233.0600000001</v>
      </c>
      <c r="L18723" s="17">
        <v>450857.13</v>
      </c>
      <c r="M18723" s="17">
        <v>142375.93</v>
      </c>
      <c r="N18723" s="17">
        <v>138992.9592</v>
      </c>
    </row>
    <row r="18724" spans="1:14">
      <c r="A18724" s="16">
        <v>46334</v>
      </c>
      <c r="B18724" t="s">
        <v>18771</v>
      </c>
      <c r="C18724" t="s">
        <v>26</v>
      </c>
      <c r="D18724" t="s">
        <v>27</v>
      </c>
      <c r="E18724" t="s">
        <v>17</v>
      </c>
      <c r="F18724" t="s">
        <v>18319</v>
      </c>
      <c r="G18724" t="s">
        <v>16452</v>
      </c>
      <c r="H18724">
        <v>9</v>
      </c>
      <c r="I18724" s="17">
        <v>60918</v>
      </c>
      <c r="J18724" s="17">
        <v>3045.9</v>
      </c>
      <c r="K18724" s="17">
        <v>57872.1</v>
      </c>
      <c r="L18724" s="17">
        <v>40510.47</v>
      </c>
      <c r="M18724" s="17">
        <v>17361.63</v>
      </c>
      <c r="N18724" s="17">
        <v>66221.9828</v>
      </c>
    </row>
    <row r="18725" spans="1:14">
      <c r="A18725" s="16">
        <v>46334</v>
      </c>
      <c r="B18725" t="s">
        <v>18772</v>
      </c>
      <c r="C18725" t="s">
        <v>29</v>
      </c>
      <c r="D18725" t="s">
        <v>30</v>
      </c>
      <c r="E18725" t="s">
        <v>31</v>
      </c>
      <c r="F18725" t="s">
        <v>18319</v>
      </c>
      <c r="G18725" t="s">
        <v>16452</v>
      </c>
      <c r="H18725">
        <v>11</v>
      </c>
      <c r="I18725" s="17">
        <v>143555</v>
      </c>
      <c r="J18725" s="17">
        <v>0</v>
      </c>
      <c r="K18725" s="17">
        <v>143555</v>
      </c>
      <c r="L18725" s="17">
        <v>89004.10000000001</v>
      </c>
      <c r="M18725" s="17">
        <v>54550.9</v>
      </c>
      <c r="N18725" s="17">
        <v>123996.7484</v>
      </c>
    </row>
    <row r="18726" spans="1:14">
      <c r="A18726" s="16">
        <v>46334</v>
      </c>
      <c r="B18726" t="s">
        <v>18773</v>
      </c>
      <c r="C18726" t="s">
        <v>29</v>
      </c>
      <c r="D18726" t="s">
        <v>30</v>
      </c>
      <c r="E18726" t="s">
        <v>31</v>
      </c>
      <c r="F18726" t="s">
        <v>18319</v>
      </c>
      <c r="G18726" t="s">
        <v>16452</v>
      </c>
      <c r="H18726">
        <v>3</v>
      </c>
      <c r="I18726" s="17">
        <v>139368</v>
      </c>
      <c r="J18726" s="17">
        <v>13936.8</v>
      </c>
      <c r="K18726" s="17">
        <v>125431.2</v>
      </c>
      <c r="L18726" s="17">
        <v>77767.34</v>
      </c>
      <c r="M18726" s="17">
        <v>47663.86</v>
      </c>
      <c r="N18726" s="17">
        <v>123996.7484</v>
      </c>
    </row>
    <row r="18727" spans="1:14">
      <c r="A18727" s="16">
        <v>46334</v>
      </c>
      <c r="B18727" t="s">
        <v>18774</v>
      </c>
      <c r="C18727" t="s">
        <v>73</v>
      </c>
      <c r="D18727" t="s">
        <v>74</v>
      </c>
      <c r="E18727" t="s">
        <v>24</v>
      </c>
      <c r="F18727" t="s">
        <v>18319</v>
      </c>
      <c r="G18727" t="s">
        <v>16452</v>
      </c>
      <c r="H18727">
        <v>3</v>
      </c>
      <c r="I18727" s="17">
        <v>579863</v>
      </c>
      <c r="J18727" s="17">
        <v>0</v>
      </c>
      <c r="K18727" s="17">
        <v>579863</v>
      </c>
      <c r="L18727" s="17">
        <v>440695.88</v>
      </c>
      <c r="M18727" s="17">
        <v>139167.12</v>
      </c>
      <c r="N18727" s="17">
        <v>138992.9592</v>
      </c>
    </row>
    <row r="18728" spans="1:14">
      <c r="A18728" s="16">
        <v>46334</v>
      </c>
      <c r="B18728" t="s">
        <v>18775</v>
      </c>
      <c r="C18728" t="s">
        <v>26</v>
      </c>
      <c r="D18728" t="s">
        <v>27</v>
      </c>
      <c r="E18728" t="s">
        <v>17</v>
      </c>
      <c r="F18728" t="s">
        <v>18319</v>
      </c>
      <c r="G18728" t="s">
        <v>16452</v>
      </c>
      <c r="H18728">
        <v>9</v>
      </c>
      <c r="I18728" s="17">
        <v>815537</v>
      </c>
      <c r="J18728" s="17">
        <v>73398.33</v>
      </c>
      <c r="K18728" s="17">
        <v>742138.67</v>
      </c>
      <c r="L18728" s="17">
        <v>519497.07</v>
      </c>
      <c r="M18728" s="17">
        <v>222641.6</v>
      </c>
      <c r="N18728" s="17">
        <v>66221.9828</v>
      </c>
    </row>
    <row r="18729" spans="1:14">
      <c r="A18729" s="16">
        <v>46334</v>
      </c>
      <c r="B18729" t="s">
        <v>18776</v>
      </c>
      <c r="C18729" t="s">
        <v>73</v>
      </c>
      <c r="D18729" t="s">
        <v>74</v>
      </c>
      <c r="E18729" t="s">
        <v>24</v>
      </c>
      <c r="F18729" t="s">
        <v>18319</v>
      </c>
      <c r="G18729" t="s">
        <v>16452</v>
      </c>
      <c r="H18729">
        <v>5</v>
      </c>
      <c r="I18729" s="17">
        <v>646251</v>
      </c>
      <c r="J18729" s="17">
        <v>0</v>
      </c>
      <c r="K18729" s="17">
        <v>646251</v>
      </c>
      <c r="L18729" s="17">
        <v>491150.76</v>
      </c>
      <c r="M18729" s="17">
        <v>155100.24</v>
      </c>
      <c r="N18729" s="17">
        <v>138992.9592</v>
      </c>
    </row>
    <row r="18730" spans="1:14">
      <c r="A18730" s="16">
        <v>46334</v>
      </c>
      <c r="B18730" t="s">
        <v>18777</v>
      </c>
      <c r="C18730" t="s">
        <v>26</v>
      </c>
      <c r="D18730" t="s">
        <v>27</v>
      </c>
      <c r="E18730" t="s">
        <v>17</v>
      </c>
      <c r="F18730" t="s">
        <v>18319</v>
      </c>
      <c r="G18730" t="s">
        <v>16452</v>
      </c>
      <c r="H18730">
        <v>4</v>
      </c>
      <c r="I18730" s="17">
        <v>804266</v>
      </c>
      <c r="J18730" s="17">
        <v>0</v>
      </c>
      <c r="K18730" s="17">
        <v>804266</v>
      </c>
      <c r="L18730" s="17">
        <v>562986.2</v>
      </c>
      <c r="M18730" s="17">
        <v>241279.8</v>
      </c>
      <c r="N18730" s="17">
        <v>66221.9828</v>
      </c>
    </row>
    <row r="18731" spans="1:14">
      <c r="A18731" s="16">
        <v>46334</v>
      </c>
      <c r="B18731" t="s">
        <v>18778</v>
      </c>
      <c r="C18731" t="s">
        <v>29</v>
      </c>
      <c r="D18731" t="s">
        <v>30</v>
      </c>
      <c r="E18731" t="s">
        <v>31</v>
      </c>
      <c r="F18731" t="s">
        <v>18319</v>
      </c>
      <c r="G18731" t="s">
        <v>16452</v>
      </c>
      <c r="H18731">
        <v>8</v>
      </c>
      <c r="I18731" s="17">
        <v>147676</v>
      </c>
      <c r="J18731" s="17">
        <v>7383.8</v>
      </c>
      <c r="K18731" s="17">
        <v>140292.2</v>
      </c>
      <c r="L18731" s="17">
        <v>86981.16</v>
      </c>
      <c r="M18731" s="17">
        <v>53311.04</v>
      </c>
      <c r="N18731" s="17">
        <v>123996.7484</v>
      </c>
    </row>
    <row r="18732" spans="1:14">
      <c r="A18732" s="16">
        <v>46334</v>
      </c>
      <c r="B18732" t="s">
        <v>18779</v>
      </c>
      <c r="C18732" t="s">
        <v>26</v>
      </c>
      <c r="D18732" t="s">
        <v>27</v>
      </c>
      <c r="E18732" t="s">
        <v>17</v>
      </c>
      <c r="F18732" t="s">
        <v>18319</v>
      </c>
      <c r="G18732" t="s">
        <v>16452</v>
      </c>
      <c r="H18732">
        <v>1</v>
      </c>
      <c r="I18732" s="17">
        <v>669943</v>
      </c>
      <c r="J18732" s="17">
        <v>26797.72</v>
      </c>
      <c r="K18732" s="17">
        <v>643145.28</v>
      </c>
      <c r="L18732" s="17">
        <v>450201.7</v>
      </c>
      <c r="M18732" s="17">
        <v>192943.58</v>
      </c>
      <c r="N18732" s="17">
        <v>66221.9828</v>
      </c>
    </row>
    <row r="18733" spans="1:14">
      <c r="A18733" s="16">
        <v>46334</v>
      </c>
      <c r="B18733" t="s">
        <v>18780</v>
      </c>
      <c r="C18733" t="s">
        <v>29</v>
      </c>
      <c r="D18733" t="s">
        <v>30</v>
      </c>
      <c r="E18733" t="s">
        <v>31</v>
      </c>
      <c r="F18733" t="s">
        <v>18319</v>
      </c>
      <c r="G18733" t="s">
        <v>16452</v>
      </c>
      <c r="H18733">
        <v>10</v>
      </c>
      <c r="I18733" s="17">
        <v>198260</v>
      </c>
      <c r="J18733" s="17">
        <v>23791.2</v>
      </c>
      <c r="K18733" s="17">
        <v>174468.8</v>
      </c>
      <c r="L18733" s="17">
        <v>108170.66</v>
      </c>
      <c r="M18733" s="17">
        <v>66298.14</v>
      </c>
      <c r="N18733" s="17">
        <v>123996.7484</v>
      </c>
    </row>
    <row r="18734" spans="1:14">
      <c r="A18734" s="16">
        <v>46334</v>
      </c>
      <c r="B18734" t="s">
        <v>18781</v>
      </c>
      <c r="C18734" t="s">
        <v>22</v>
      </c>
      <c r="D18734" t="s">
        <v>23</v>
      </c>
      <c r="E18734" t="s">
        <v>24</v>
      </c>
      <c r="F18734" t="s">
        <v>18319</v>
      </c>
      <c r="G18734" t="s">
        <v>16452</v>
      </c>
      <c r="H18734">
        <v>7</v>
      </c>
      <c r="I18734" s="17">
        <v>177510</v>
      </c>
      <c r="J18734" s="17">
        <v>14200.8</v>
      </c>
      <c r="K18734" s="17">
        <v>163309.2</v>
      </c>
      <c r="L18734" s="17">
        <v>124114.99</v>
      </c>
      <c r="M18734" s="17">
        <v>39194.21</v>
      </c>
      <c r="N18734" s="17">
        <v>138992.9592</v>
      </c>
    </row>
    <row r="18735" spans="1:14">
      <c r="A18735" s="16">
        <v>46334</v>
      </c>
      <c r="B18735" t="s">
        <v>18782</v>
      </c>
      <c r="C18735" t="s">
        <v>47</v>
      </c>
      <c r="D18735" t="s">
        <v>48</v>
      </c>
      <c r="E18735" t="s">
        <v>35</v>
      </c>
      <c r="F18735" t="s">
        <v>18319</v>
      </c>
      <c r="G18735" t="s">
        <v>16452</v>
      </c>
      <c r="H18735">
        <v>11</v>
      </c>
      <c r="I18735" s="17">
        <v>629627</v>
      </c>
      <c r="J18735" s="17">
        <v>0</v>
      </c>
      <c r="K18735" s="17">
        <v>629627</v>
      </c>
      <c r="L18735" s="17">
        <v>453331.44</v>
      </c>
      <c r="M18735" s="17">
        <v>176295.56</v>
      </c>
      <c r="N18735" s="17">
        <v>85360.1765</v>
      </c>
    </row>
    <row r="18736" spans="1:14">
      <c r="A18736" s="16">
        <v>46334</v>
      </c>
      <c r="B18736" t="s">
        <v>18783</v>
      </c>
      <c r="C18736" t="s">
        <v>33</v>
      </c>
      <c r="D18736" t="s">
        <v>34</v>
      </c>
      <c r="E18736" t="s">
        <v>35</v>
      </c>
      <c r="F18736" t="s">
        <v>18319</v>
      </c>
      <c r="G18736" t="s">
        <v>16452</v>
      </c>
      <c r="H18736">
        <v>3</v>
      </c>
      <c r="I18736" s="17">
        <v>692002</v>
      </c>
      <c r="J18736" s="17">
        <v>20760.06</v>
      </c>
      <c r="K18736" s="17">
        <v>671241.9399999999</v>
      </c>
      <c r="L18736" s="17">
        <v>483294.2</v>
      </c>
      <c r="M18736" s="17">
        <v>187947.74</v>
      </c>
      <c r="N18736" s="17">
        <v>85360.1765</v>
      </c>
    </row>
    <row r="18737" spans="1:14">
      <c r="A18737" s="16">
        <v>46334</v>
      </c>
      <c r="B18737" t="s">
        <v>18784</v>
      </c>
      <c r="C18737" t="s">
        <v>15</v>
      </c>
      <c r="D18737" t="s">
        <v>16</v>
      </c>
      <c r="E18737" t="s">
        <v>17</v>
      </c>
      <c r="F18737" t="s">
        <v>18319</v>
      </c>
      <c r="G18737" t="s">
        <v>16452</v>
      </c>
      <c r="H18737">
        <v>5</v>
      </c>
      <c r="I18737" s="17">
        <v>210052</v>
      </c>
      <c r="J18737" s="17">
        <v>25206.24</v>
      </c>
      <c r="K18737" s="17">
        <v>184845.76</v>
      </c>
      <c r="L18737" s="17">
        <v>129392.03</v>
      </c>
      <c r="M18737" s="17">
        <v>55453.73</v>
      </c>
      <c r="N18737" s="17">
        <v>66221.9828</v>
      </c>
    </row>
    <row r="18738" spans="1:14">
      <c r="A18738" s="16">
        <v>46334</v>
      </c>
      <c r="B18738" t="s">
        <v>18785</v>
      </c>
      <c r="C18738" t="s">
        <v>73</v>
      </c>
      <c r="D18738" t="s">
        <v>74</v>
      </c>
      <c r="E18738" t="s">
        <v>24</v>
      </c>
      <c r="F18738" t="s">
        <v>18319</v>
      </c>
      <c r="G18738" t="s">
        <v>16452</v>
      </c>
      <c r="H18738">
        <v>6</v>
      </c>
      <c r="I18738" s="17">
        <v>126577</v>
      </c>
      <c r="J18738" s="17">
        <v>7594.62</v>
      </c>
      <c r="K18738" s="17">
        <v>118982.38</v>
      </c>
      <c r="L18738" s="17">
        <v>90426.61</v>
      </c>
      <c r="M18738" s="17">
        <v>28555.77</v>
      </c>
      <c r="N18738" s="17">
        <v>138992.9592</v>
      </c>
    </row>
    <row r="18739" spans="1:14">
      <c r="A18739" s="16">
        <v>46334</v>
      </c>
      <c r="B18739" t="s">
        <v>18786</v>
      </c>
      <c r="C18739" t="s">
        <v>73</v>
      </c>
      <c r="D18739" t="s">
        <v>74</v>
      </c>
      <c r="E18739" t="s">
        <v>24</v>
      </c>
      <c r="F18739" t="s">
        <v>18319</v>
      </c>
      <c r="G18739" t="s">
        <v>16452</v>
      </c>
      <c r="H18739">
        <v>5</v>
      </c>
      <c r="I18739" s="17">
        <v>89778</v>
      </c>
      <c r="J18739" s="17">
        <v>10773.36</v>
      </c>
      <c r="K18739" s="17">
        <v>79004.64</v>
      </c>
      <c r="L18739" s="17">
        <v>60043.53</v>
      </c>
      <c r="M18739" s="17">
        <v>18961.11</v>
      </c>
      <c r="N18739" s="17">
        <v>138992.9592</v>
      </c>
    </row>
    <row r="18740" spans="1:14">
      <c r="A18740" s="16">
        <v>46334</v>
      </c>
      <c r="B18740" t="s">
        <v>18787</v>
      </c>
      <c r="C18740" t="s">
        <v>29</v>
      </c>
      <c r="D18740" t="s">
        <v>30</v>
      </c>
      <c r="E18740" t="s">
        <v>31</v>
      </c>
      <c r="F18740" t="s">
        <v>18319</v>
      </c>
      <c r="G18740" t="s">
        <v>16452</v>
      </c>
      <c r="H18740">
        <v>5</v>
      </c>
      <c r="I18740" s="17">
        <v>668226</v>
      </c>
      <c r="J18740" s="17">
        <v>26729.04</v>
      </c>
      <c r="K18740" s="17">
        <v>641496.96</v>
      </c>
      <c r="L18740" s="17">
        <v>397728.12</v>
      </c>
      <c r="M18740" s="17">
        <v>243768.84</v>
      </c>
      <c r="N18740" s="17">
        <v>123996.7484</v>
      </c>
    </row>
    <row r="18741" spans="1:14">
      <c r="A18741" s="16">
        <v>46334</v>
      </c>
      <c r="B18741" t="s">
        <v>18788</v>
      </c>
      <c r="C18741" t="s">
        <v>47</v>
      </c>
      <c r="D18741" t="s">
        <v>48</v>
      </c>
      <c r="E18741" t="s">
        <v>35</v>
      </c>
      <c r="F18741" t="s">
        <v>18319</v>
      </c>
      <c r="G18741" t="s">
        <v>16452</v>
      </c>
      <c r="H18741">
        <v>11</v>
      </c>
      <c r="I18741" s="17">
        <v>451907</v>
      </c>
      <c r="J18741" s="17">
        <v>0</v>
      </c>
      <c r="K18741" s="17">
        <v>451907</v>
      </c>
      <c r="L18741" s="17">
        <v>325373.04</v>
      </c>
      <c r="M18741" s="17">
        <v>126533.96</v>
      </c>
      <c r="N18741" s="17">
        <v>85360.1765</v>
      </c>
    </row>
    <row r="18742" spans="1:14">
      <c r="A18742" s="16">
        <v>46334</v>
      </c>
      <c r="B18742" t="s">
        <v>18789</v>
      </c>
      <c r="C18742" t="s">
        <v>22</v>
      </c>
      <c r="D18742" t="s">
        <v>23</v>
      </c>
      <c r="E18742" t="s">
        <v>24</v>
      </c>
      <c r="F18742" t="s">
        <v>18319</v>
      </c>
      <c r="G18742" t="s">
        <v>16452</v>
      </c>
      <c r="H18742">
        <v>12</v>
      </c>
      <c r="I18742" s="17">
        <v>160155</v>
      </c>
      <c r="J18742" s="17">
        <v>19218.6</v>
      </c>
      <c r="K18742" s="17">
        <v>140936.4</v>
      </c>
      <c r="L18742" s="17">
        <v>107111.66</v>
      </c>
      <c r="M18742" s="17">
        <v>33824.74</v>
      </c>
      <c r="N18742" s="17">
        <v>138992.9592</v>
      </c>
    </row>
    <row r="18743" spans="1:14">
      <c r="A18743" s="16">
        <v>46334</v>
      </c>
      <c r="B18743" t="s">
        <v>18790</v>
      </c>
      <c r="C18743" t="s">
        <v>43</v>
      </c>
      <c r="D18743" t="s">
        <v>44</v>
      </c>
      <c r="E18743" t="s">
        <v>31</v>
      </c>
      <c r="F18743" t="s">
        <v>18319</v>
      </c>
      <c r="G18743" t="s">
        <v>16452</v>
      </c>
      <c r="H18743">
        <v>7</v>
      </c>
      <c r="I18743" s="17">
        <v>691972</v>
      </c>
      <c r="J18743" s="17">
        <v>0</v>
      </c>
      <c r="K18743" s="17">
        <v>691972</v>
      </c>
      <c r="L18743" s="17">
        <v>429022.64</v>
      </c>
      <c r="M18743" s="17">
        <v>262949.36</v>
      </c>
      <c r="N18743" s="17">
        <v>123996.7484</v>
      </c>
    </row>
    <row r="18744" spans="1:14">
      <c r="A18744" s="16">
        <v>46334</v>
      </c>
      <c r="B18744" t="s">
        <v>18791</v>
      </c>
      <c r="C18744" t="s">
        <v>33</v>
      </c>
      <c r="D18744" t="s">
        <v>34</v>
      </c>
      <c r="E18744" t="s">
        <v>35</v>
      </c>
      <c r="F18744" t="s">
        <v>18319</v>
      </c>
      <c r="G18744" t="s">
        <v>16452</v>
      </c>
      <c r="H18744">
        <v>5</v>
      </c>
      <c r="I18744" s="17">
        <v>284612</v>
      </c>
      <c r="J18744" s="17">
        <v>25615.08</v>
      </c>
      <c r="K18744" s="17">
        <v>258996.92</v>
      </c>
      <c r="L18744" s="17">
        <v>186477.78</v>
      </c>
      <c r="M18744" s="17">
        <v>72519.14</v>
      </c>
      <c r="N18744" s="17">
        <v>85360.1765</v>
      </c>
    </row>
    <row r="18745" spans="1:14">
      <c r="A18745" s="16">
        <v>46334</v>
      </c>
      <c r="B18745" t="s">
        <v>18792</v>
      </c>
      <c r="C18745" t="s">
        <v>33</v>
      </c>
      <c r="D18745" t="s">
        <v>34</v>
      </c>
      <c r="E18745" t="s">
        <v>35</v>
      </c>
      <c r="F18745" t="s">
        <v>18319</v>
      </c>
      <c r="G18745" t="s">
        <v>16452</v>
      </c>
      <c r="H18745">
        <v>3</v>
      </c>
      <c r="I18745" s="17">
        <v>743987</v>
      </c>
      <c r="J18745" s="17">
        <v>0</v>
      </c>
      <c r="K18745" s="17">
        <v>743987</v>
      </c>
      <c r="L18745" s="17">
        <v>535670.64</v>
      </c>
      <c r="M18745" s="17">
        <v>208316.36</v>
      </c>
      <c r="N18745" s="17">
        <v>85360.1765</v>
      </c>
    </row>
    <row r="18746" spans="1:14">
      <c r="A18746" s="16">
        <v>46334</v>
      </c>
      <c r="B18746" t="s">
        <v>18793</v>
      </c>
      <c r="C18746" t="s">
        <v>22</v>
      </c>
      <c r="D18746" t="s">
        <v>23</v>
      </c>
      <c r="E18746" t="s">
        <v>24</v>
      </c>
      <c r="F18746" t="s">
        <v>18319</v>
      </c>
      <c r="G18746" t="s">
        <v>16452</v>
      </c>
      <c r="H18746">
        <v>9</v>
      </c>
      <c r="I18746" s="17">
        <v>700779</v>
      </c>
      <c r="J18746" s="17">
        <v>98109.06</v>
      </c>
      <c r="K18746" s="17">
        <v>602669.9399999999</v>
      </c>
      <c r="L18746" s="17">
        <v>458029.15</v>
      </c>
      <c r="M18746" s="17">
        <v>144640.79</v>
      </c>
      <c r="N18746" s="17">
        <v>138992.9592</v>
      </c>
    </row>
    <row r="18747" spans="1:14">
      <c r="A18747" s="16">
        <v>46334</v>
      </c>
      <c r="B18747" t="s">
        <v>18794</v>
      </c>
      <c r="C18747" t="s">
        <v>43</v>
      </c>
      <c r="D18747" t="s">
        <v>44</v>
      </c>
      <c r="E18747" t="s">
        <v>31</v>
      </c>
      <c r="F18747" t="s">
        <v>18319</v>
      </c>
      <c r="G18747" t="s">
        <v>16452</v>
      </c>
      <c r="H18747">
        <v>5</v>
      </c>
      <c r="I18747" s="17">
        <v>78579</v>
      </c>
      <c r="J18747" s="17">
        <v>0</v>
      </c>
      <c r="K18747" s="17">
        <v>78579</v>
      </c>
      <c r="L18747" s="17">
        <v>48718.98</v>
      </c>
      <c r="M18747" s="17">
        <v>29860.02</v>
      </c>
      <c r="N18747" s="17">
        <v>123996.7484</v>
      </c>
    </row>
    <row r="18748" spans="1:14">
      <c r="A18748" s="16">
        <v>46334</v>
      </c>
      <c r="B18748" t="s">
        <v>18795</v>
      </c>
      <c r="C18748" t="s">
        <v>33</v>
      </c>
      <c r="D18748" t="s">
        <v>34</v>
      </c>
      <c r="E18748" t="s">
        <v>35</v>
      </c>
      <c r="F18748" t="s">
        <v>18319</v>
      </c>
      <c r="G18748" t="s">
        <v>16452</v>
      </c>
      <c r="H18748">
        <v>10</v>
      </c>
      <c r="I18748" s="17">
        <v>444048</v>
      </c>
      <c r="J18748" s="17">
        <v>0</v>
      </c>
      <c r="K18748" s="17">
        <v>444048</v>
      </c>
      <c r="L18748" s="17">
        <v>319714.56</v>
      </c>
      <c r="M18748" s="17">
        <v>124333.44</v>
      </c>
      <c r="N18748" s="17">
        <v>85360.1765</v>
      </c>
    </row>
    <row r="18749" spans="1:14">
      <c r="A18749" s="16">
        <v>46334</v>
      </c>
      <c r="B18749" t="s">
        <v>18796</v>
      </c>
      <c r="C18749" t="s">
        <v>43</v>
      </c>
      <c r="D18749" t="s">
        <v>44</v>
      </c>
      <c r="E18749" t="s">
        <v>31</v>
      </c>
      <c r="F18749" t="s">
        <v>18319</v>
      </c>
      <c r="G18749" t="s">
        <v>16452</v>
      </c>
      <c r="H18749">
        <v>5</v>
      </c>
      <c r="I18749" s="17">
        <v>719086</v>
      </c>
      <c r="J18749" s="17">
        <v>0</v>
      </c>
      <c r="K18749" s="17">
        <v>719086</v>
      </c>
      <c r="L18749" s="17">
        <v>445833.32</v>
      </c>
      <c r="M18749" s="17">
        <v>273252.68</v>
      </c>
      <c r="N18749" s="17">
        <v>123996.7484</v>
      </c>
    </row>
    <row r="18750" spans="1:14">
      <c r="A18750" s="16">
        <v>46334</v>
      </c>
      <c r="B18750" t="s">
        <v>18797</v>
      </c>
      <c r="C18750" t="s">
        <v>15</v>
      </c>
      <c r="D18750" t="s">
        <v>16</v>
      </c>
      <c r="E18750" t="s">
        <v>17</v>
      </c>
      <c r="F18750" t="s">
        <v>18319</v>
      </c>
      <c r="G18750" t="s">
        <v>16452</v>
      </c>
      <c r="H18750">
        <v>8</v>
      </c>
      <c r="I18750" s="17">
        <v>495015</v>
      </c>
      <c r="J18750" s="17">
        <v>39601.2</v>
      </c>
      <c r="K18750" s="17">
        <v>455413.8</v>
      </c>
      <c r="L18750" s="17">
        <v>318789.66</v>
      </c>
      <c r="M18750" s="17">
        <v>136624.14</v>
      </c>
      <c r="N18750" s="17">
        <v>66221.9828</v>
      </c>
    </row>
    <row r="18751" spans="1:14">
      <c r="A18751" s="16">
        <v>46334</v>
      </c>
      <c r="B18751" t="s">
        <v>18798</v>
      </c>
      <c r="C18751" t="s">
        <v>15</v>
      </c>
      <c r="D18751" t="s">
        <v>16</v>
      </c>
      <c r="E18751" t="s">
        <v>17</v>
      </c>
      <c r="F18751" t="s">
        <v>18319</v>
      </c>
      <c r="G18751" t="s">
        <v>16452</v>
      </c>
      <c r="H18751">
        <v>11</v>
      </c>
      <c r="I18751" s="17">
        <v>825159</v>
      </c>
      <c r="J18751" s="17">
        <v>90767.49000000001</v>
      </c>
      <c r="K18751" s="17">
        <v>734391.51</v>
      </c>
      <c r="L18751" s="17">
        <v>514074.06</v>
      </c>
      <c r="M18751" s="17">
        <v>220317.45</v>
      </c>
      <c r="N18751" s="17">
        <v>66221.9828</v>
      </c>
    </row>
    <row r="18752" spans="1:14">
      <c r="A18752" s="16">
        <v>46334</v>
      </c>
      <c r="B18752" t="s">
        <v>18799</v>
      </c>
      <c r="C18752" t="s">
        <v>73</v>
      </c>
      <c r="D18752" t="s">
        <v>74</v>
      </c>
      <c r="E18752" t="s">
        <v>24</v>
      </c>
      <c r="F18752" t="s">
        <v>18319</v>
      </c>
      <c r="G18752" t="s">
        <v>16452</v>
      </c>
      <c r="H18752">
        <v>9</v>
      </c>
      <c r="I18752" s="17">
        <v>61227</v>
      </c>
      <c r="J18752" s="17">
        <v>0</v>
      </c>
      <c r="K18752" s="17">
        <v>61227</v>
      </c>
      <c r="L18752" s="17">
        <v>46532.52</v>
      </c>
      <c r="M18752" s="17">
        <v>14694.48</v>
      </c>
      <c r="N18752" s="17">
        <v>138992.9592</v>
      </c>
    </row>
    <row r="18753" spans="1:14">
      <c r="A18753" s="16">
        <v>46334</v>
      </c>
      <c r="B18753" t="s">
        <v>18800</v>
      </c>
      <c r="C18753" t="s">
        <v>15</v>
      </c>
      <c r="D18753" t="s">
        <v>16</v>
      </c>
      <c r="E18753" t="s">
        <v>17</v>
      </c>
      <c r="F18753" t="s">
        <v>18319</v>
      </c>
      <c r="G18753" t="s">
        <v>16452</v>
      </c>
      <c r="H18753">
        <v>11</v>
      </c>
      <c r="I18753" s="17">
        <v>398079</v>
      </c>
      <c r="J18753" s="17">
        <v>47769.48</v>
      </c>
      <c r="K18753" s="17">
        <v>350309.52</v>
      </c>
      <c r="L18753" s="17">
        <v>245216.66</v>
      </c>
      <c r="M18753" s="17">
        <v>105092.86</v>
      </c>
      <c r="N18753" s="17">
        <v>66221.9828</v>
      </c>
    </row>
    <row r="18754" spans="1:14">
      <c r="A18754" s="16">
        <v>46334</v>
      </c>
      <c r="B18754" t="s">
        <v>18801</v>
      </c>
      <c r="C18754" t="s">
        <v>73</v>
      </c>
      <c r="D18754" t="s">
        <v>74</v>
      </c>
      <c r="E18754" t="s">
        <v>24</v>
      </c>
      <c r="F18754" t="s">
        <v>18319</v>
      </c>
      <c r="G18754" t="s">
        <v>16452</v>
      </c>
      <c r="H18754">
        <v>3</v>
      </c>
      <c r="I18754" s="17">
        <v>811870</v>
      </c>
      <c r="J18754" s="17">
        <v>121780.5</v>
      </c>
      <c r="K18754" s="17">
        <v>690089.5</v>
      </c>
      <c r="L18754" s="17">
        <v>524468.02</v>
      </c>
      <c r="M18754" s="17">
        <v>165621.48</v>
      </c>
      <c r="N18754" s="17">
        <v>138992.9592</v>
      </c>
    </row>
    <row r="18755" spans="1:14">
      <c r="A18755" s="16">
        <v>46334</v>
      </c>
      <c r="B18755" t="s">
        <v>18802</v>
      </c>
      <c r="C18755" t="s">
        <v>33</v>
      </c>
      <c r="D18755" t="s">
        <v>34</v>
      </c>
      <c r="E18755" t="s">
        <v>35</v>
      </c>
      <c r="F18755" t="s">
        <v>18319</v>
      </c>
      <c r="G18755" t="s">
        <v>16452</v>
      </c>
      <c r="H18755">
        <v>1</v>
      </c>
      <c r="I18755" s="17">
        <v>766530</v>
      </c>
      <c r="J18755" s="17">
        <v>45991.8</v>
      </c>
      <c r="K18755" s="17">
        <v>720538.2</v>
      </c>
      <c r="L18755" s="17">
        <v>518787.5</v>
      </c>
      <c r="M18755" s="17">
        <v>201750.7</v>
      </c>
      <c r="N18755" s="17">
        <v>85360.1765</v>
      </c>
    </row>
    <row r="18756" spans="1:14">
      <c r="A18756" s="16">
        <v>46334</v>
      </c>
      <c r="B18756" t="s">
        <v>18803</v>
      </c>
      <c r="C18756" t="s">
        <v>22</v>
      </c>
      <c r="D18756" t="s">
        <v>23</v>
      </c>
      <c r="E18756" t="s">
        <v>24</v>
      </c>
      <c r="F18756" t="s">
        <v>18319</v>
      </c>
      <c r="G18756" t="s">
        <v>16452</v>
      </c>
      <c r="H18756">
        <v>9</v>
      </c>
      <c r="I18756" s="17">
        <v>74349</v>
      </c>
      <c r="J18756" s="17">
        <v>2230.47</v>
      </c>
      <c r="K18756" s="17">
        <v>72118.53</v>
      </c>
      <c r="L18756" s="17">
        <v>54810.08</v>
      </c>
      <c r="M18756" s="17">
        <v>17308.45</v>
      </c>
      <c r="N18756" s="17">
        <v>138992.9592</v>
      </c>
    </row>
    <row r="18757" spans="1:14">
      <c r="A18757" s="16">
        <v>46334</v>
      </c>
      <c r="B18757" t="s">
        <v>18804</v>
      </c>
      <c r="C18757" t="s">
        <v>73</v>
      </c>
      <c r="D18757" t="s">
        <v>74</v>
      </c>
      <c r="E18757" t="s">
        <v>24</v>
      </c>
      <c r="F18757" t="s">
        <v>18319</v>
      </c>
      <c r="G18757" t="s">
        <v>16452</v>
      </c>
      <c r="H18757">
        <v>7</v>
      </c>
      <c r="I18757" s="17">
        <v>841129</v>
      </c>
      <c r="J18757" s="17">
        <v>92524.19</v>
      </c>
      <c r="K18757" s="17">
        <v>748604.8100000001</v>
      </c>
      <c r="L18757" s="17">
        <v>568939.66</v>
      </c>
      <c r="M18757" s="17">
        <v>179665.15</v>
      </c>
      <c r="N18757" s="17">
        <v>138992.9592</v>
      </c>
    </row>
    <row r="18758" spans="1:14">
      <c r="A18758" s="16">
        <v>46334</v>
      </c>
      <c r="B18758" t="s">
        <v>18805</v>
      </c>
      <c r="C18758" t="s">
        <v>26</v>
      </c>
      <c r="D18758" t="s">
        <v>27</v>
      </c>
      <c r="E18758" t="s">
        <v>17</v>
      </c>
      <c r="F18758" t="s">
        <v>18319</v>
      </c>
      <c r="G18758" t="s">
        <v>16452</v>
      </c>
      <c r="H18758">
        <v>1</v>
      </c>
      <c r="I18758" s="17">
        <v>588778</v>
      </c>
      <c r="J18758" s="17">
        <v>0</v>
      </c>
      <c r="K18758" s="17">
        <v>588778</v>
      </c>
      <c r="L18758" s="17">
        <v>412144.6</v>
      </c>
      <c r="M18758" s="17">
        <v>176633.4</v>
      </c>
      <c r="N18758" s="17">
        <v>66221.9828</v>
      </c>
    </row>
    <row r="18759" spans="1:14">
      <c r="A18759" s="16">
        <v>46334</v>
      </c>
      <c r="B18759" t="s">
        <v>18806</v>
      </c>
      <c r="C18759" t="s">
        <v>73</v>
      </c>
      <c r="D18759" t="s">
        <v>74</v>
      </c>
      <c r="E18759" t="s">
        <v>24</v>
      </c>
      <c r="F18759" t="s">
        <v>18319</v>
      </c>
      <c r="G18759" t="s">
        <v>16452</v>
      </c>
      <c r="H18759">
        <v>3</v>
      </c>
      <c r="I18759" s="17">
        <v>277850</v>
      </c>
      <c r="J18759" s="17">
        <v>33342</v>
      </c>
      <c r="K18759" s="17">
        <v>244508</v>
      </c>
      <c r="L18759" s="17">
        <v>185826.08</v>
      </c>
      <c r="M18759" s="17">
        <v>58681.92</v>
      </c>
      <c r="N18759" s="17">
        <v>138992.9592</v>
      </c>
    </row>
    <row r="18760" spans="1:14">
      <c r="A18760" s="16">
        <v>46334</v>
      </c>
      <c r="B18760" t="s">
        <v>18807</v>
      </c>
      <c r="C18760" t="s">
        <v>73</v>
      </c>
      <c r="D18760" t="s">
        <v>74</v>
      </c>
      <c r="E18760" t="s">
        <v>24</v>
      </c>
      <c r="F18760" t="s">
        <v>18319</v>
      </c>
      <c r="G18760" t="s">
        <v>16452</v>
      </c>
      <c r="H18760">
        <v>7</v>
      </c>
      <c r="I18760" s="17">
        <v>645497</v>
      </c>
      <c r="J18760" s="17">
        <v>96824.55</v>
      </c>
      <c r="K18760" s="17">
        <v>548672.45</v>
      </c>
      <c r="L18760" s="17">
        <v>416991.06</v>
      </c>
      <c r="M18760" s="17">
        <v>131681.39</v>
      </c>
      <c r="N18760" s="17">
        <v>138992.9592</v>
      </c>
    </row>
    <row r="18761" spans="1:14">
      <c r="A18761" s="16">
        <v>46334</v>
      </c>
      <c r="B18761" t="s">
        <v>18808</v>
      </c>
      <c r="C18761" t="s">
        <v>33</v>
      </c>
      <c r="D18761" t="s">
        <v>34</v>
      </c>
      <c r="E18761" t="s">
        <v>35</v>
      </c>
      <c r="F18761" t="s">
        <v>18319</v>
      </c>
      <c r="G18761" t="s">
        <v>16452</v>
      </c>
      <c r="H18761">
        <v>10</v>
      </c>
      <c r="I18761" s="17">
        <v>186666</v>
      </c>
      <c r="J18761" s="17">
        <v>20533.26</v>
      </c>
      <c r="K18761" s="17">
        <v>166132.74</v>
      </c>
      <c r="L18761" s="17">
        <v>119615.57</v>
      </c>
      <c r="M18761" s="17">
        <v>46517.17</v>
      </c>
      <c r="N18761" s="17">
        <v>85360.1765</v>
      </c>
    </row>
    <row r="18762" spans="1:14">
      <c r="A18762" s="16">
        <v>46334</v>
      </c>
      <c r="B18762" t="s">
        <v>18809</v>
      </c>
      <c r="C18762" t="s">
        <v>15</v>
      </c>
      <c r="D18762" t="s">
        <v>16</v>
      </c>
      <c r="E18762" t="s">
        <v>17</v>
      </c>
      <c r="F18762" t="s">
        <v>18319</v>
      </c>
      <c r="G18762" t="s">
        <v>16452</v>
      </c>
      <c r="H18762">
        <v>12</v>
      </c>
      <c r="I18762" s="17">
        <v>97662</v>
      </c>
      <c r="J18762" s="17">
        <v>4883.1</v>
      </c>
      <c r="K18762" s="17">
        <v>92778.89999999999</v>
      </c>
      <c r="L18762" s="17">
        <v>64945.23</v>
      </c>
      <c r="M18762" s="17">
        <v>27833.67</v>
      </c>
      <c r="N18762" s="17">
        <v>66221.9828</v>
      </c>
    </row>
    <row r="18763" spans="1:14">
      <c r="A18763" s="16">
        <v>46334</v>
      </c>
      <c r="B18763" t="s">
        <v>18810</v>
      </c>
      <c r="C18763" t="s">
        <v>15</v>
      </c>
      <c r="D18763" t="s">
        <v>16</v>
      </c>
      <c r="E18763" t="s">
        <v>17</v>
      </c>
      <c r="F18763" t="s">
        <v>18319</v>
      </c>
      <c r="G18763" t="s">
        <v>16452</v>
      </c>
      <c r="H18763">
        <v>2</v>
      </c>
      <c r="I18763" s="17">
        <v>282075</v>
      </c>
      <c r="J18763" s="17">
        <v>22566</v>
      </c>
      <c r="K18763" s="17">
        <v>259509</v>
      </c>
      <c r="L18763" s="17">
        <v>181656.3</v>
      </c>
      <c r="M18763" s="17">
        <v>77852.7</v>
      </c>
      <c r="N18763" s="17">
        <v>66221.9828</v>
      </c>
    </row>
    <row r="18764" spans="1:14">
      <c r="A18764" s="16">
        <v>46334</v>
      </c>
      <c r="B18764" t="s">
        <v>18811</v>
      </c>
      <c r="C18764" t="s">
        <v>15</v>
      </c>
      <c r="D18764" t="s">
        <v>16</v>
      </c>
      <c r="E18764" t="s">
        <v>17</v>
      </c>
      <c r="F18764" t="s">
        <v>18319</v>
      </c>
      <c r="G18764" t="s">
        <v>16452</v>
      </c>
      <c r="H18764">
        <v>3</v>
      </c>
      <c r="I18764" s="17">
        <v>782248</v>
      </c>
      <c r="J18764" s="17">
        <v>109514.72</v>
      </c>
      <c r="K18764" s="17">
        <v>672733.28</v>
      </c>
      <c r="L18764" s="17">
        <v>470913.3</v>
      </c>
      <c r="M18764" s="17">
        <v>201819.98</v>
      </c>
      <c r="N18764" s="17">
        <v>66221.9828</v>
      </c>
    </row>
    <row r="18765" spans="1:14">
      <c r="A18765" s="16">
        <v>46334</v>
      </c>
      <c r="B18765" t="s">
        <v>18812</v>
      </c>
      <c r="C18765" t="s">
        <v>73</v>
      </c>
      <c r="D18765" t="s">
        <v>74</v>
      </c>
      <c r="E18765" t="s">
        <v>24</v>
      </c>
      <c r="F18765" t="s">
        <v>18319</v>
      </c>
      <c r="G18765" t="s">
        <v>16452</v>
      </c>
      <c r="H18765">
        <v>10</v>
      </c>
      <c r="I18765" s="17">
        <v>493110</v>
      </c>
      <c r="J18765" s="17">
        <v>39448.8</v>
      </c>
      <c r="K18765" s="17">
        <v>453661.2</v>
      </c>
      <c r="L18765" s="17">
        <v>344782.51</v>
      </c>
      <c r="M18765" s="17">
        <v>108878.69</v>
      </c>
      <c r="N18765" s="17">
        <v>138992.9592</v>
      </c>
    </row>
    <row r="18766" spans="1:14">
      <c r="A18766" s="16">
        <v>46335</v>
      </c>
      <c r="B18766" t="s">
        <v>18813</v>
      </c>
      <c r="C18766" t="s">
        <v>29</v>
      </c>
      <c r="D18766" t="s">
        <v>30</v>
      </c>
      <c r="E18766" t="s">
        <v>31</v>
      </c>
      <c r="F18766" t="s">
        <v>18319</v>
      </c>
      <c r="G18766" t="s">
        <v>16452</v>
      </c>
      <c r="H18766">
        <v>3</v>
      </c>
      <c r="I18766" s="17">
        <v>556233</v>
      </c>
      <c r="J18766" s="17">
        <v>66747.96000000001</v>
      </c>
      <c r="K18766" s="17">
        <v>489485.04</v>
      </c>
      <c r="L18766" s="17">
        <v>303480.72</v>
      </c>
      <c r="M18766" s="17">
        <v>186004.32</v>
      </c>
      <c r="N18766" s="17">
        <v>123996.7484</v>
      </c>
    </row>
    <row r="18767" spans="1:14">
      <c r="A18767" s="16">
        <v>46335</v>
      </c>
      <c r="B18767" t="s">
        <v>18814</v>
      </c>
      <c r="C18767" t="s">
        <v>29</v>
      </c>
      <c r="D18767" t="s">
        <v>30</v>
      </c>
      <c r="E18767" t="s">
        <v>31</v>
      </c>
      <c r="F18767" t="s">
        <v>18319</v>
      </c>
      <c r="G18767" t="s">
        <v>16452</v>
      </c>
      <c r="H18767">
        <v>8</v>
      </c>
      <c r="I18767" s="17">
        <v>91573</v>
      </c>
      <c r="J18767" s="17">
        <v>6410.11</v>
      </c>
      <c r="K18767" s="17">
        <v>85162.89</v>
      </c>
      <c r="L18767" s="17">
        <v>52800.99</v>
      </c>
      <c r="M18767" s="17">
        <v>32361.9</v>
      </c>
      <c r="N18767" s="17">
        <v>123996.7484</v>
      </c>
    </row>
    <row r="18768" spans="1:14">
      <c r="A18768" s="16">
        <v>46335</v>
      </c>
      <c r="B18768" t="s">
        <v>18815</v>
      </c>
      <c r="C18768" t="s">
        <v>29</v>
      </c>
      <c r="D18768" t="s">
        <v>30</v>
      </c>
      <c r="E18768" t="s">
        <v>31</v>
      </c>
      <c r="F18768" t="s">
        <v>18319</v>
      </c>
      <c r="G18768" t="s">
        <v>16452</v>
      </c>
      <c r="H18768">
        <v>7</v>
      </c>
      <c r="I18768" s="17">
        <v>355899</v>
      </c>
      <c r="J18768" s="17">
        <v>32030.91</v>
      </c>
      <c r="K18768" s="17">
        <v>323868.09</v>
      </c>
      <c r="L18768" s="17">
        <v>200798.22</v>
      </c>
      <c r="M18768" s="17">
        <v>123069.87</v>
      </c>
      <c r="N18768" s="17">
        <v>123996.7484</v>
      </c>
    </row>
    <row r="18769" spans="1:14">
      <c r="A18769" s="16">
        <v>46335</v>
      </c>
      <c r="B18769" t="s">
        <v>18816</v>
      </c>
      <c r="C18769" t="s">
        <v>33</v>
      </c>
      <c r="D18769" t="s">
        <v>34</v>
      </c>
      <c r="E18769" t="s">
        <v>35</v>
      </c>
      <c r="F18769" t="s">
        <v>18319</v>
      </c>
      <c r="G18769" t="s">
        <v>16452</v>
      </c>
      <c r="H18769">
        <v>7</v>
      </c>
      <c r="I18769" s="17">
        <v>131904</v>
      </c>
      <c r="J18769" s="17">
        <v>3957.12</v>
      </c>
      <c r="K18769" s="17">
        <v>127946.88</v>
      </c>
      <c r="L18769" s="17">
        <v>92121.75</v>
      </c>
      <c r="M18769" s="17">
        <v>35825.13</v>
      </c>
      <c r="N18769" s="17">
        <v>85360.1765</v>
      </c>
    </row>
    <row r="18770" spans="1:14">
      <c r="A18770" s="16">
        <v>46335</v>
      </c>
      <c r="B18770" t="s">
        <v>18817</v>
      </c>
      <c r="C18770" t="s">
        <v>29</v>
      </c>
      <c r="D18770" t="s">
        <v>30</v>
      </c>
      <c r="E18770" t="s">
        <v>31</v>
      </c>
      <c r="F18770" t="s">
        <v>18319</v>
      </c>
      <c r="G18770" t="s">
        <v>16452</v>
      </c>
      <c r="H18770">
        <v>5</v>
      </c>
      <c r="I18770" s="17">
        <v>268698</v>
      </c>
      <c r="J18770" s="17">
        <v>0</v>
      </c>
      <c r="K18770" s="17">
        <v>268698</v>
      </c>
      <c r="L18770" s="17">
        <v>166592.76</v>
      </c>
      <c r="M18770" s="17">
        <v>102105.24</v>
      </c>
      <c r="N18770" s="17">
        <v>123996.7484</v>
      </c>
    </row>
    <row r="18771" spans="1:14">
      <c r="A18771" s="16">
        <v>46335</v>
      </c>
      <c r="B18771" t="s">
        <v>18818</v>
      </c>
      <c r="C18771" t="s">
        <v>47</v>
      </c>
      <c r="D18771" t="s">
        <v>48</v>
      </c>
      <c r="E18771" t="s">
        <v>35</v>
      </c>
      <c r="F18771" t="s">
        <v>18319</v>
      </c>
      <c r="G18771" t="s">
        <v>16452</v>
      </c>
      <c r="H18771">
        <v>12</v>
      </c>
      <c r="I18771" s="17">
        <v>418053</v>
      </c>
      <c r="J18771" s="17">
        <v>50166.36</v>
      </c>
      <c r="K18771" s="17">
        <v>367886.64</v>
      </c>
      <c r="L18771" s="17">
        <v>264878.38</v>
      </c>
      <c r="M18771" s="17">
        <v>103008.26</v>
      </c>
      <c r="N18771" s="17">
        <v>85360.1765</v>
      </c>
    </row>
    <row r="18772" spans="1:14">
      <c r="A18772" s="16">
        <v>46335</v>
      </c>
      <c r="B18772" t="s">
        <v>18819</v>
      </c>
      <c r="C18772" t="s">
        <v>22</v>
      </c>
      <c r="D18772" t="s">
        <v>23</v>
      </c>
      <c r="E18772" t="s">
        <v>24</v>
      </c>
      <c r="F18772" t="s">
        <v>18319</v>
      </c>
      <c r="G18772" t="s">
        <v>16452</v>
      </c>
      <c r="H18772">
        <v>8</v>
      </c>
      <c r="I18772" s="17">
        <v>779296</v>
      </c>
      <c r="J18772" s="17">
        <v>0</v>
      </c>
      <c r="K18772" s="17">
        <v>779296</v>
      </c>
      <c r="L18772" s="17">
        <v>592264.96</v>
      </c>
      <c r="M18772" s="17">
        <v>187031.04</v>
      </c>
      <c r="N18772" s="17">
        <v>138992.9592</v>
      </c>
    </row>
    <row r="18773" spans="1:14">
      <c r="A18773" s="16">
        <v>46335</v>
      </c>
      <c r="B18773" t="s">
        <v>18820</v>
      </c>
      <c r="C18773" t="s">
        <v>73</v>
      </c>
      <c r="D18773" t="s">
        <v>74</v>
      </c>
      <c r="E18773" t="s">
        <v>24</v>
      </c>
      <c r="F18773" t="s">
        <v>18319</v>
      </c>
      <c r="G18773" t="s">
        <v>16452</v>
      </c>
      <c r="H18773">
        <v>12</v>
      </c>
      <c r="I18773" s="17">
        <v>91867</v>
      </c>
      <c r="J18773" s="17">
        <v>13780.05</v>
      </c>
      <c r="K18773" s="17">
        <v>78086.95</v>
      </c>
      <c r="L18773" s="17">
        <v>59346.08</v>
      </c>
      <c r="M18773" s="17">
        <v>18740.87</v>
      </c>
      <c r="N18773" s="17">
        <v>138992.9592</v>
      </c>
    </row>
    <row r="18774" spans="1:14">
      <c r="A18774" s="16">
        <v>46335</v>
      </c>
      <c r="B18774" t="s">
        <v>18821</v>
      </c>
      <c r="C18774" t="s">
        <v>26</v>
      </c>
      <c r="D18774" t="s">
        <v>27</v>
      </c>
      <c r="E18774" t="s">
        <v>17</v>
      </c>
      <c r="F18774" t="s">
        <v>18319</v>
      </c>
      <c r="G18774" t="s">
        <v>16452</v>
      </c>
      <c r="H18774">
        <v>4</v>
      </c>
      <c r="I18774" s="17">
        <v>790191</v>
      </c>
      <c r="J18774" s="17">
        <v>110626.74</v>
      </c>
      <c r="K18774" s="17">
        <v>679564.26</v>
      </c>
      <c r="L18774" s="17">
        <v>475694.98</v>
      </c>
      <c r="M18774" s="17">
        <v>203869.28</v>
      </c>
      <c r="N18774" s="17">
        <v>66221.9828</v>
      </c>
    </row>
    <row r="18775" spans="1:14">
      <c r="A18775" s="16">
        <v>46335</v>
      </c>
      <c r="B18775" t="s">
        <v>18822</v>
      </c>
      <c r="C18775" t="s">
        <v>33</v>
      </c>
      <c r="D18775" t="s">
        <v>34</v>
      </c>
      <c r="E18775" t="s">
        <v>35</v>
      </c>
      <c r="F18775" t="s">
        <v>18319</v>
      </c>
      <c r="G18775" t="s">
        <v>16452</v>
      </c>
      <c r="H18775">
        <v>5</v>
      </c>
      <c r="I18775" s="17">
        <v>302067</v>
      </c>
      <c r="J18775" s="17">
        <v>0</v>
      </c>
      <c r="K18775" s="17">
        <v>302067</v>
      </c>
      <c r="L18775" s="17">
        <v>217488.24</v>
      </c>
      <c r="M18775" s="17">
        <v>84578.75999999999</v>
      </c>
      <c r="N18775" s="17">
        <v>85360.1765</v>
      </c>
    </row>
    <row r="18776" spans="1:14">
      <c r="A18776" s="16">
        <v>46335</v>
      </c>
      <c r="B18776" t="s">
        <v>18823</v>
      </c>
      <c r="C18776" t="s">
        <v>33</v>
      </c>
      <c r="D18776" t="s">
        <v>34</v>
      </c>
      <c r="E18776" t="s">
        <v>35</v>
      </c>
      <c r="F18776" t="s">
        <v>18319</v>
      </c>
      <c r="G18776" t="s">
        <v>16452</v>
      </c>
      <c r="H18776">
        <v>3</v>
      </c>
      <c r="I18776" s="17">
        <v>186841</v>
      </c>
      <c r="J18776" s="17">
        <v>0</v>
      </c>
      <c r="K18776" s="17">
        <v>186841</v>
      </c>
      <c r="L18776" s="17">
        <v>134525.52</v>
      </c>
      <c r="M18776" s="17">
        <v>52315.48</v>
      </c>
      <c r="N18776" s="17">
        <v>85360.1765</v>
      </c>
    </row>
    <row r="18777" spans="1:14">
      <c r="A18777" s="16">
        <v>46335</v>
      </c>
      <c r="B18777" t="s">
        <v>18824</v>
      </c>
      <c r="C18777" t="s">
        <v>22</v>
      </c>
      <c r="D18777" t="s">
        <v>23</v>
      </c>
      <c r="E18777" t="s">
        <v>24</v>
      </c>
      <c r="F18777" t="s">
        <v>18319</v>
      </c>
      <c r="G18777" t="s">
        <v>16452</v>
      </c>
      <c r="H18777">
        <v>2</v>
      </c>
      <c r="I18777" s="17">
        <v>684653</v>
      </c>
      <c r="J18777" s="17">
        <v>102697.95</v>
      </c>
      <c r="K18777" s="17">
        <v>581955.05</v>
      </c>
      <c r="L18777" s="17">
        <v>442285.84</v>
      </c>
      <c r="M18777" s="17">
        <v>139669.21</v>
      </c>
      <c r="N18777" s="17">
        <v>138992.9592</v>
      </c>
    </row>
    <row r="18778" spans="1:14">
      <c r="A18778" s="16">
        <v>46335</v>
      </c>
      <c r="B18778" t="s">
        <v>18825</v>
      </c>
      <c r="C18778" t="s">
        <v>29</v>
      </c>
      <c r="D18778" t="s">
        <v>30</v>
      </c>
      <c r="E18778" t="s">
        <v>31</v>
      </c>
      <c r="F18778" t="s">
        <v>18319</v>
      </c>
      <c r="G18778" t="s">
        <v>16452</v>
      </c>
      <c r="H18778">
        <v>9</v>
      </c>
      <c r="I18778" s="17">
        <v>216583</v>
      </c>
      <c r="J18778" s="17">
        <v>0</v>
      </c>
      <c r="K18778" s="17">
        <v>216583</v>
      </c>
      <c r="L18778" s="17">
        <v>134281.46</v>
      </c>
      <c r="M18778" s="17">
        <v>82301.53999999999</v>
      </c>
      <c r="N18778" s="17">
        <v>123996.7484</v>
      </c>
    </row>
    <row r="18779" spans="1:14">
      <c r="A18779" s="16">
        <v>46335</v>
      </c>
      <c r="B18779" t="s">
        <v>18826</v>
      </c>
      <c r="C18779" t="s">
        <v>22</v>
      </c>
      <c r="D18779" t="s">
        <v>23</v>
      </c>
      <c r="E18779" t="s">
        <v>24</v>
      </c>
      <c r="F18779" t="s">
        <v>18319</v>
      </c>
      <c r="G18779" t="s">
        <v>16452</v>
      </c>
      <c r="H18779">
        <v>11</v>
      </c>
      <c r="I18779" s="17">
        <v>735635</v>
      </c>
      <c r="J18779" s="17">
        <v>22069.05</v>
      </c>
      <c r="K18779" s="17">
        <v>713565.95</v>
      </c>
      <c r="L18779" s="17">
        <v>542310.12</v>
      </c>
      <c r="M18779" s="17">
        <v>171255.83</v>
      </c>
      <c r="N18779" s="17">
        <v>138992.9592</v>
      </c>
    </row>
    <row r="18780" spans="1:14">
      <c r="A18780" s="16">
        <v>46335</v>
      </c>
      <c r="B18780" t="s">
        <v>18827</v>
      </c>
      <c r="C18780" t="s">
        <v>43</v>
      </c>
      <c r="D18780" t="s">
        <v>44</v>
      </c>
      <c r="E18780" t="s">
        <v>31</v>
      </c>
      <c r="F18780" t="s">
        <v>18319</v>
      </c>
      <c r="G18780" t="s">
        <v>16452</v>
      </c>
      <c r="H18780">
        <v>1</v>
      </c>
      <c r="I18780" s="17">
        <v>147054</v>
      </c>
      <c r="J18780" s="17">
        <v>0</v>
      </c>
      <c r="K18780" s="17">
        <v>147054</v>
      </c>
      <c r="L18780" s="17">
        <v>91173.48</v>
      </c>
      <c r="M18780" s="17">
        <v>55880.52</v>
      </c>
      <c r="N18780" s="17">
        <v>123996.7484</v>
      </c>
    </row>
    <row r="18781" spans="1:14">
      <c r="A18781" s="16">
        <v>46335</v>
      </c>
      <c r="B18781" t="s">
        <v>18828</v>
      </c>
      <c r="C18781" t="s">
        <v>22</v>
      </c>
      <c r="D18781" t="s">
        <v>23</v>
      </c>
      <c r="E18781" t="s">
        <v>24</v>
      </c>
      <c r="F18781" t="s">
        <v>18319</v>
      </c>
      <c r="G18781" t="s">
        <v>16452</v>
      </c>
      <c r="H18781">
        <v>12</v>
      </c>
      <c r="I18781" s="17">
        <v>75518</v>
      </c>
      <c r="J18781" s="17">
        <v>5286.26</v>
      </c>
      <c r="K18781" s="17">
        <v>70231.74000000001</v>
      </c>
      <c r="L18781" s="17">
        <v>53376.12</v>
      </c>
      <c r="M18781" s="17">
        <v>16855.62</v>
      </c>
      <c r="N18781" s="17">
        <v>138992.9592</v>
      </c>
    </row>
    <row r="18782" spans="1:14">
      <c r="A18782" s="16">
        <v>46335</v>
      </c>
      <c r="B18782" t="s">
        <v>18829</v>
      </c>
      <c r="C18782" t="s">
        <v>43</v>
      </c>
      <c r="D18782" t="s">
        <v>44</v>
      </c>
      <c r="E18782" t="s">
        <v>31</v>
      </c>
      <c r="F18782" t="s">
        <v>18319</v>
      </c>
      <c r="G18782" t="s">
        <v>16452</v>
      </c>
      <c r="H18782">
        <v>3</v>
      </c>
      <c r="I18782" s="17">
        <v>734573</v>
      </c>
      <c r="J18782" s="17">
        <v>80803.03</v>
      </c>
      <c r="K18782" s="17">
        <v>653769.97</v>
      </c>
      <c r="L18782" s="17">
        <v>405337.38</v>
      </c>
      <c r="M18782" s="17">
        <v>248432.59</v>
      </c>
      <c r="N18782" s="17">
        <v>123996.7484</v>
      </c>
    </row>
    <row r="18783" spans="1:14">
      <c r="A18783" s="16">
        <v>46335</v>
      </c>
      <c r="B18783" t="s">
        <v>18830</v>
      </c>
      <c r="C18783" t="s">
        <v>29</v>
      </c>
      <c r="D18783" t="s">
        <v>30</v>
      </c>
      <c r="E18783" t="s">
        <v>31</v>
      </c>
      <c r="F18783" t="s">
        <v>18319</v>
      </c>
      <c r="G18783" t="s">
        <v>16452</v>
      </c>
      <c r="H18783">
        <v>11</v>
      </c>
      <c r="I18783" s="17">
        <v>604139</v>
      </c>
      <c r="J18783" s="17">
        <v>24165.56</v>
      </c>
      <c r="K18783" s="17">
        <v>579973.4399999999</v>
      </c>
      <c r="L18783" s="17">
        <v>359583.53</v>
      </c>
      <c r="M18783" s="17">
        <v>220389.91</v>
      </c>
      <c r="N18783" s="17">
        <v>123996.7484</v>
      </c>
    </row>
    <row r="18784" spans="1:14">
      <c r="A18784" s="16">
        <v>46335</v>
      </c>
      <c r="B18784" t="s">
        <v>18831</v>
      </c>
      <c r="C18784" t="s">
        <v>26</v>
      </c>
      <c r="D18784" t="s">
        <v>27</v>
      </c>
      <c r="E18784" t="s">
        <v>17</v>
      </c>
      <c r="F18784" t="s">
        <v>18319</v>
      </c>
      <c r="G18784" t="s">
        <v>16452</v>
      </c>
      <c r="H18784">
        <v>3</v>
      </c>
      <c r="I18784" s="17">
        <v>642172</v>
      </c>
      <c r="J18784" s="17">
        <v>96325.8</v>
      </c>
      <c r="K18784" s="17">
        <v>545846.2</v>
      </c>
      <c r="L18784" s="17">
        <v>382092.34</v>
      </c>
      <c r="M18784" s="17">
        <v>163753.86</v>
      </c>
      <c r="N18784" s="17">
        <v>66221.9828</v>
      </c>
    </row>
    <row r="18785" spans="1:14">
      <c r="A18785" s="16">
        <v>46335</v>
      </c>
      <c r="B18785" t="s">
        <v>18832</v>
      </c>
      <c r="C18785" t="s">
        <v>73</v>
      </c>
      <c r="D18785" t="s">
        <v>74</v>
      </c>
      <c r="E18785" t="s">
        <v>24</v>
      </c>
      <c r="F18785" t="s">
        <v>18319</v>
      </c>
      <c r="G18785" t="s">
        <v>16452</v>
      </c>
      <c r="H18785">
        <v>12</v>
      </c>
      <c r="I18785" s="17">
        <v>702894</v>
      </c>
      <c r="J18785" s="17">
        <v>56231.52</v>
      </c>
      <c r="K18785" s="17">
        <v>646662.48</v>
      </c>
      <c r="L18785" s="17">
        <v>491463.48</v>
      </c>
      <c r="M18785" s="17">
        <v>155199</v>
      </c>
      <c r="N18785" s="17">
        <v>138992.9592</v>
      </c>
    </row>
    <row r="18786" spans="1:14">
      <c r="A18786" s="16">
        <v>46335</v>
      </c>
      <c r="B18786" t="s">
        <v>18833</v>
      </c>
      <c r="C18786" t="s">
        <v>26</v>
      </c>
      <c r="D18786" t="s">
        <v>27</v>
      </c>
      <c r="E18786" t="s">
        <v>17</v>
      </c>
      <c r="F18786" t="s">
        <v>18319</v>
      </c>
      <c r="G18786" t="s">
        <v>16452</v>
      </c>
      <c r="H18786">
        <v>4</v>
      </c>
      <c r="I18786" s="17">
        <v>171313</v>
      </c>
      <c r="J18786" s="17">
        <v>15418.17</v>
      </c>
      <c r="K18786" s="17">
        <v>155894.83</v>
      </c>
      <c r="L18786" s="17">
        <v>109126.38</v>
      </c>
      <c r="M18786" s="17">
        <v>46768.45</v>
      </c>
      <c r="N18786" s="17">
        <v>66221.9828</v>
      </c>
    </row>
    <row r="18787" spans="1:14">
      <c r="A18787" s="16">
        <v>46335</v>
      </c>
      <c r="B18787" t="s">
        <v>18834</v>
      </c>
      <c r="C18787" t="s">
        <v>43</v>
      </c>
      <c r="D18787" t="s">
        <v>44</v>
      </c>
      <c r="E18787" t="s">
        <v>31</v>
      </c>
      <c r="F18787" t="s">
        <v>18319</v>
      </c>
      <c r="G18787" t="s">
        <v>16452</v>
      </c>
      <c r="H18787">
        <v>11</v>
      </c>
      <c r="I18787" s="17">
        <v>694934</v>
      </c>
      <c r="J18787" s="17">
        <v>104240.1</v>
      </c>
      <c r="K18787" s="17">
        <v>590693.9</v>
      </c>
      <c r="L18787" s="17">
        <v>366230.22</v>
      </c>
      <c r="M18787" s="17">
        <v>224463.68</v>
      </c>
      <c r="N18787" s="17">
        <v>123996.7484</v>
      </c>
    </row>
    <row r="18788" spans="1:14">
      <c r="A18788" s="16">
        <v>46335</v>
      </c>
      <c r="B18788" t="s">
        <v>18835</v>
      </c>
      <c r="C18788" t="s">
        <v>15</v>
      </c>
      <c r="D18788" t="s">
        <v>16</v>
      </c>
      <c r="E18788" t="s">
        <v>17</v>
      </c>
      <c r="F18788" t="s">
        <v>18319</v>
      </c>
      <c r="G18788" t="s">
        <v>16452</v>
      </c>
      <c r="H18788">
        <v>9</v>
      </c>
      <c r="I18788" s="17">
        <v>368187</v>
      </c>
      <c r="J18788" s="17">
        <v>51546.18</v>
      </c>
      <c r="K18788" s="17">
        <v>316640.82</v>
      </c>
      <c r="L18788" s="17">
        <v>221648.57</v>
      </c>
      <c r="M18788" s="17">
        <v>94992.25</v>
      </c>
      <c r="N18788" s="17">
        <v>66221.9828</v>
      </c>
    </row>
    <row r="18789" spans="1:14">
      <c r="A18789" s="16">
        <v>46335</v>
      </c>
      <c r="B18789" t="s">
        <v>18836</v>
      </c>
      <c r="C18789" t="s">
        <v>26</v>
      </c>
      <c r="D18789" t="s">
        <v>27</v>
      </c>
      <c r="E18789" t="s">
        <v>17</v>
      </c>
      <c r="F18789" t="s">
        <v>18319</v>
      </c>
      <c r="G18789" t="s">
        <v>16452</v>
      </c>
      <c r="H18789">
        <v>8</v>
      </c>
      <c r="I18789" s="17">
        <v>502422</v>
      </c>
      <c r="J18789" s="17">
        <v>40193.76</v>
      </c>
      <c r="K18789" s="17">
        <v>462228.24</v>
      </c>
      <c r="L18789" s="17">
        <v>323559.77</v>
      </c>
      <c r="M18789" s="17">
        <v>138668.47</v>
      </c>
      <c r="N18789" s="17">
        <v>66221.9828</v>
      </c>
    </row>
    <row r="18790" spans="1:14">
      <c r="A18790" s="16">
        <v>46335</v>
      </c>
      <c r="B18790" t="s">
        <v>18837</v>
      </c>
      <c r="C18790" t="s">
        <v>26</v>
      </c>
      <c r="D18790" t="s">
        <v>27</v>
      </c>
      <c r="E18790" t="s">
        <v>17</v>
      </c>
      <c r="F18790" t="s">
        <v>18319</v>
      </c>
      <c r="G18790" t="s">
        <v>16452</v>
      </c>
      <c r="H18790">
        <v>11</v>
      </c>
      <c r="I18790" s="17">
        <v>502431</v>
      </c>
      <c r="J18790" s="17">
        <v>60291.72</v>
      </c>
      <c r="K18790" s="17">
        <v>442139.28</v>
      </c>
      <c r="L18790" s="17">
        <v>309497.5</v>
      </c>
      <c r="M18790" s="17">
        <v>132641.78</v>
      </c>
      <c r="N18790" s="17">
        <v>66221.9828</v>
      </c>
    </row>
    <row r="18791" spans="1:14">
      <c r="A18791" s="16">
        <v>46335</v>
      </c>
      <c r="B18791" t="s">
        <v>18838</v>
      </c>
      <c r="C18791" t="s">
        <v>47</v>
      </c>
      <c r="D18791" t="s">
        <v>48</v>
      </c>
      <c r="E18791" t="s">
        <v>35</v>
      </c>
      <c r="F18791" t="s">
        <v>18319</v>
      </c>
      <c r="G18791" t="s">
        <v>16452</v>
      </c>
      <c r="H18791">
        <v>6</v>
      </c>
      <c r="I18791" s="17">
        <v>694850</v>
      </c>
      <c r="J18791" s="17">
        <v>69485</v>
      </c>
      <c r="K18791" s="17">
        <v>625365</v>
      </c>
      <c r="L18791" s="17">
        <v>450262.8</v>
      </c>
      <c r="M18791" s="17">
        <v>175102.2</v>
      </c>
      <c r="N18791" s="17">
        <v>85360.1765</v>
      </c>
    </row>
    <row r="18792" spans="1:14">
      <c r="A18792" s="16">
        <v>46335</v>
      </c>
      <c r="B18792" t="s">
        <v>18839</v>
      </c>
      <c r="C18792" t="s">
        <v>22</v>
      </c>
      <c r="D18792" t="s">
        <v>23</v>
      </c>
      <c r="E18792" t="s">
        <v>24</v>
      </c>
      <c r="F18792" t="s">
        <v>18319</v>
      </c>
      <c r="G18792" t="s">
        <v>16452</v>
      </c>
      <c r="H18792">
        <v>3</v>
      </c>
      <c r="I18792" s="17">
        <v>230893</v>
      </c>
      <c r="J18792" s="17">
        <v>27707.16</v>
      </c>
      <c r="K18792" s="17">
        <v>203185.84</v>
      </c>
      <c r="L18792" s="17">
        <v>154421.24</v>
      </c>
      <c r="M18792" s="17">
        <v>48764.6</v>
      </c>
      <c r="N18792" s="17">
        <v>138992.9592</v>
      </c>
    </row>
    <row r="18793" spans="1:14">
      <c r="A18793" s="16">
        <v>46335</v>
      </c>
      <c r="B18793" t="s">
        <v>18840</v>
      </c>
      <c r="C18793" t="s">
        <v>47</v>
      </c>
      <c r="D18793" t="s">
        <v>48</v>
      </c>
      <c r="E18793" t="s">
        <v>35</v>
      </c>
      <c r="F18793" t="s">
        <v>18319</v>
      </c>
      <c r="G18793" t="s">
        <v>16452</v>
      </c>
      <c r="H18793">
        <v>4</v>
      </c>
      <c r="I18793" s="17">
        <v>101471</v>
      </c>
      <c r="J18793" s="17">
        <v>0</v>
      </c>
      <c r="K18793" s="17">
        <v>101471</v>
      </c>
      <c r="L18793" s="17">
        <v>73059.12</v>
      </c>
      <c r="M18793" s="17">
        <v>28411.88</v>
      </c>
      <c r="N18793" s="17">
        <v>85360.1765</v>
      </c>
    </row>
    <row r="18794" spans="1:14">
      <c r="A18794" s="16">
        <v>46335</v>
      </c>
      <c r="B18794" t="s">
        <v>18841</v>
      </c>
      <c r="C18794" t="s">
        <v>26</v>
      </c>
      <c r="D18794" t="s">
        <v>27</v>
      </c>
      <c r="E18794" t="s">
        <v>17</v>
      </c>
      <c r="F18794" t="s">
        <v>18319</v>
      </c>
      <c r="G18794" t="s">
        <v>16452</v>
      </c>
      <c r="H18794">
        <v>8</v>
      </c>
      <c r="I18794" s="17">
        <v>164087</v>
      </c>
      <c r="J18794" s="17">
        <v>19690.44</v>
      </c>
      <c r="K18794" s="17">
        <v>144396.56</v>
      </c>
      <c r="L18794" s="17">
        <v>101077.59</v>
      </c>
      <c r="M18794" s="17">
        <v>43318.97</v>
      </c>
      <c r="N18794" s="17">
        <v>66221.9828</v>
      </c>
    </row>
    <row r="18795" spans="1:14">
      <c r="A18795" s="16">
        <v>46335</v>
      </c>
      <c r="B18795" t="s">
        <v>18842</v>
      </c>
      <c r="C18795" t="s">
        <v>22</v>
      </c>
      <c r="D18795" t="s">
        <v>23</v>
      </c>
      <c r="E18795" t="s">
        <v>24</v>
      </c>
      <c r="F18795" t="s">
        <v>18319</v>
      </c>
      <c r="G18795" t="s">
        <v>16452</v>
      </c>
      <c r="H18795">
        <v>4</v>
      </c>
      <c r="I18795" s="17">
        <v>546769</v>
      </c>
      <c r="J18795" s="17">
        <v>21870.76</v>
      </c>
      <c r="K18795" s="17">
        <v>524898.24</v>
      </c>
      <c r="L18795" s="17">
        <v>398922.66</v>
      </c>
      <c r="M18795" s="17">
        <v>125975.58</v>
      </c>
      <c r="N18795" s="17">
        <v>138992.9592</v>
      </c>
    </row>
    <row r="18796" spans="1:14">
      <c r="A18796" s="16">
        <v>46335</v>
      </c>
      <c r="B18796" t="s">
        <v>18843</v>
      </c>
      <c r="C18796" t="s">
        <v>29</v>
      </c>
      <c r="D18796" t="s">
        <v>30</v>
      </c>
      <c r="E18796" t="s">
        <v>31</v>
      </c>
      <c r="F18796" t="s">
        <v>18319</v>
      </c>
      <c r="G18796" t="s">
        <v>16452</v>
      </c>
      <c r="H18796">
        <v>8</v>
      </c>
      <c r="I18796" s="17">
        <v>132005</v>
      </c>
      <c r="J18796" s="17">
        <v>11880.45</v>
      </c>
      <c r="K18796" s="17">
        <v>120124.55</v>
      </c>
      <c r="L18796" s="17">
        <v>74477.22</v>
      </c>
      <c r="M18796" s="17">
        <v>45647.33</v>
      </c>
      <c r="N18796" s="17">
        <v>123996.7484</v>
      </c>
    </row>
    <row r="18797" spans="1:14">
      <c r="A18797" s="16">
        <v>46335</v>
      </c>
      <c r="B18797" t="s">
        <v>18844</v>
      </c>
      <c r="C18797" t="s">
        <v>73</v>
      </c>
      <c r="D18797" t="s">
        <v>74</v>
      </c>
      <c r="E18797" t="s">
        <v>24</v>
      </c>
      <c r="F18797" t="s">
        <v>18319</v>
      </c>
      <c r="G18797" t="s">
        <v>16452</v>
      </c>
      <c r="H18797">
        <v>1</v>
      </c>
      <c r="I18797" s="17">
        <v>384382</v>
      </c>
      <c r="J18797" s="17">
        <v>34594.38</v>
      </c>
      <c r="K18797" s="17">
        <v>349787.62</v>
      </c>
      <c r="L18797" s="17">
        <v>265838.59</v>
      </c>
      <c r="M18797" s="17">
        <v>83949.03</v>
      </c>
      <c r="N18797" s="17">
        <v>138992.9592</v>
      </c>
    </row>
    <row r="18798" spans="1:14">
      <c r="A18798" s="16">
        <v>46335</v>
      </c>
      <c r="B18798" t="s">
        <v>18845</v>
      </c>
      <c r="C18798" t="s">
        <v>73</v>
      </c>
      <c r="D18798" t="s">
        <v>74</v>
      </c>
      <c r="E18798" t="s">
        <v>24</v>
      </c>
      <c r="F18798" t="s">
        <v>18319</v>
      </c>
      <c r="G18798" t="s">
        <v>16452</v>
      </c>
      <c r="H18798">
        <v>1</v>
      </c>
      <c r="I18798" s="17">
        <v>803771</v>
      </c>
      <c r="J18798" s="17">
        <v>96452.52</v>
      </c>
      <c r="K18798" s="17">
        <v>707318.48</v>
      </c>
      <c r="L18798" s="17">
        <v>537562.04</v>
      </c>
      <c r="M18798" s="17">
        <v>169756.44</v>
      </c>
      <c r="N18798" s="17">
        <v>138992.9592</v>
      </c>
    </row>
    <row r="18799" spans="1:14">
      <c r="A18799" s="16">
        <v>46335</v>
      </c>
      <c r="B18799" t="s">
        <v>18846</v>
      </c>
      <c r="C18799" t="s">
        <v>47</v>
      </c>
      <c r="D18799" t="s">
        <v>48</v>
      </c>
      <c r="E18799" t="s">
        <v>35</v>
      </c>
      <c r="F18799" t="s">
        <v>18319</v>
      </c>
      <c r="G18799" t="s">
        <v>16452</v>
      </c>
      <c r="H18799">
        <v>7</v>
      </c>
      <c r="I18799" s="17">
        <v>275628</v>
      </c>
      <c r="J18799" s="17">
        <v>27562.8</v>
      </c>
      <c r="K18799" s="17">
        <v>248065.2</v>
      </c>
      <c r="L18799" s="17">
        <v>178606.94</v>
      </c>
      <c r="M18799" s="17">
        <v>69458.25999999999</v>
      </c>
      <c r="N18799" s="17">
        <v>85360.1765</v>
      </c>
    </row>
    <row r="18800" spans="1:14">
      <c r="A18800" s="16">
        <v>46335</v>
      </c>
      <c r="B18800" t="s">
        <v>18847</v>
      </c>
      <c r="C18800" t="s">
        <v>26</v>
      </c>
      <c r="D18800" t="s">
        <v>27</v>
      </c>
      <c r="E18800" t="s">
        <v>17</v>
      </c>
      <c r="F18800" t="s">
        <v>18319</v>
      </c>
      <c r="G18800" t="s">
        <v>16452</v>
      </c>
      <c r="H18800">
        <v>8</v>
      </c>
      <c r="I18800" s="17">
        <v>669401</v>
      </c>
      <c r="J18800" s="17">
        <v>66940.10000000001</v>
      </c>
      <c r="K18800" s="17">
        <v>602460.9</v>
      </c>
      <c r="L18800" s="17">
        <v>421722.63</v>
      </c>
      <c r="M18800" s="17">
        <v>180738.27</v>
      </c>
      <c r="N18800" s="17">
        <v>66221.9828</v>
      </c>
    </row>
    <row r="18801" spans="1:14">
      <c r="A18801" s="16">
        <v>46335</v>
      </c>
      <c r="B18801" t="s">
        <v>18848</v>
      </c>
      <c r="C18801" t="s">
        <v>43</v>
      </c>
      <c r="D18801" t="s">
        <v>44</v>
      </c>
      <c r="E18801" t="s">
        <v>31</v>
      </c>
      <c r="F18801" t="s">
        <v>18319</v>
      </c>
      <c r="G18801" t="s">
        <v>16452</v>
      </c>
      <c r="H18801">
        <v>1</v>
      </c>
      <c r="I18801" s="17">
        <v>354546</v>
      </c>
      <c r="J18801" s="17">
        <v>0</v>
      </c>
      <c r="K18801" s="17">
        <v>354546</v>
      </c>
      <c r="L18801" s="17">
        <v>219818.52</v>
      </c>
      <c r="M18801" s="17">
        <v>134727.48</v>
      </c>
      <c r="N18801" s="17">
        <v>123996.7484</v>
      </c>
    </row>
    <row r="18802" spans="1:14">
      <c r="A18802" s="16">
        <v>46335</v>
      </c>
      <c r="B18802" t="s">
        <v>18849</v>
      </c>
      <c r="C18802" t="s">
        <v>33</v>
      </c>
      <c r="D18802" t="s">
        <v>34</v>
      </c>
      <c r="E18802" t="s">
        <v>35</v>
      </c>
      <c r="F18802" t="s">
        <v>18319</v>
      </c>
      <c r="G18802" t="s">
        <v>16452</v>
      </c>
      <c r="H18802">
        <v>9</v>
      </c>
      <c r="I18802" s="17">
        <v>773575</v>
      </c>
      <c r="J18802" s="17">
        <v>0</v>
      </c>
      <c r="K18802" s="17">
        <v>773575</v>
      </c>
      <c r="L18802" s="17">
        <v>556974</v>
      </c>
      <c r="M18802" s="17">
        <v>216601</v>
      </c>
      <c r="N18802" s="17">
        <v>85360.1765</v>
      </c>
    </row>
    <row r="18803" spans="1:14">
      <c r="A18803" s="16">
        <v>46335</v>
      </c>
      <c r="B18803" t="s">
        <v>18850</v>
      </c>
      <c r="C18803" t="s">
        <v>29</v>
      </c>
      <c r="D18803" t="s">
        <v>30</v>
      </c>
      <c r="E18803" t="s">
        <v>31</v>
      </c>
      <c r="F18803" t="s">
        <v>18319</v>
      </c>
      <c r="G18803" t="s">
        <v>16452</v>
      </c>
      <c r="H18803">
        <v>9</v>
      </c>
      <c r="I18803" s="17">
        <v>327719</v>
      </c>
      <c r="J18803" s="17">
        <v>0</v>
      </c>
      <c r="K18803" s="17">
        <v>327719</v>
      </c>
      <c r="L18803" s="17">
        <v>203185.78</v>
      </c>
      <c r="M18803" s="17">
        <v>124533.22</v>
      </c>
      <c r="N18803" s="17">
        <v>123996.7484</v>
      </c>
    </row>
    <row r="18804" spans="1:14">
      <c r="A18804" s="16">
        <v>46335</v>
      </c>
      <c r="B18804" t="s">
        <v>18851</v>
      </c>
      <c r="C18804" t="s">
        <v>43</v>
      </c>
      <c r="D18804" t="s">
        <v>44</v>
      </c>
      <c r="E18804" t="s">
        <v>31</v>
      </c>
      <c r="F18804" t="s">
        <v>18319</v>
      </c>
      <c r="G18804" t="s">
        <v>16452</v>
      </c>
      <c r="H18804">
        <v>11</v>
      </c>
      <c r="I18804" s="17">
        <v>597837</v>
      </c>
      <c r="J18804" s="17">
        <v>17935.11</v>
      </c>
      <c r="K18804" s="17">
        <v>579901.89</v>
      </c>
      <c r="L18804" s="17">
        <v>359539.17</v>
      </c>
      <c r="M18804" s="17">
        <v>220362.72</v>
      </c>
      <c r="N18804" s="17">
        <v>123996.7484</v>
      </c>
    </row>
    <row r="18805" spans="1:14">
      <c r="A18805" s="16">
        <v>46335</v>
      </c>
      <c r="B18805" t="s">
        <v>18852</v>
      </c>
      <c r="C18805" t="s">
        <v>22</v>
      </c>
      <c r="D18805" t="s">
        <v>23</v>
      </c>
      <c r="E18805" t="s">
        <v>24</v>
      </c>
      <c r="F18805" t="s">
        <v>18319</v>
      </c>
      <c r="G18805" t="s">
        <v>16452</v>
      </c>
      <c r="H18805">
        <v>5</v>
      </c>
      <c r="I18805" s="17">
        <v>190756</v>
      </c>
      <c r="J18805" s="17">
        <v>11445.36</v>
      </c>
      <c r="K18805" s="17">
        <v>179310.64</v>
      </c>
      <c r="L18805" s="17">
        <v>136276.09</v>
      </c>
      <c r="M18805" s="17">
        <v>43034.55</v>
      </c>
      <c r="N18805" s="17">
        <v>138992.9592</v>
      </c>
    </row>
    <row r="18806" spans="1:14">
      <c r="A18806" s="16">
        <v>46335</v>
      </c>
      <c r="B18806" t="s">
        <v>18853</v>
      </c>
      <c r="C18806" t="s">
        <v>47</v>
      </c>
      <c r="D18806" t="s">
        <v>48</v>
      </c>
      <c r="E18806" t="s">
        <v>35</v>
      </c>
      <c r="F18806" t="s">
        <v>18319</v>
      </c>
      <c r="G18806" t="s">
        <v>16452</v>
      </c>
      <c r="H18806">
        <v>5</v>
      </c>
      <c r="I18806" s="17">
        <v>149181</v>
      </c>
      <c r="J18806" s="17">
        <v>5967.24</v>
      </c>
      <c r="K18806" s="17">
        <v>143213.76</v>
      </c>
      <c r="L18806" s="17">
        <v>103113.91</v>
      </c>
      <c r="M18806" s="17">
        <v>40099.85</v>
      </c>
      <c r="N18806" s="17">
        <v>85360.1765</v>
      </c>
    </row>
    <row r="18807" spans="1:14">
      <c r="A18807" s="16">
        <v>46335</v>
      </c>
      <c r="B18807" t="s">
        <v>18854</v>
      </c>
      <c r="C18807" t="s">
        <v>33</v>
      </c>
      <c r="D18807" t="s">
        <v>34</v>
      </c>
      <c r="E18807" t="s">
        <v>35</v>
      </c>
      <c r="F18807" t="s">
        <v>18319</v>
      </c>
      <c r="G18807" t="s">
        <v>16452</v>
      </c>
      <c r="H18807">
        <v>1</v>
      </c>
      <c r="I18807" s="17">
        <v>90111</v>
      </c>
      <c r="J18807" s="17">
        <v>0</v>
      </c>
      <c r="K18807" s="17">
        <v>90111</v>
      </c>
      <c r="L18807" s="17">
        <v>64879.92</v>
      </c>
      <c r="M18807" s="17">
        <v>25231.08</v>
      </c>
      <c r="N18807" s="17">
        <v>85360.1765</v>
      </c>
    </row>
    <row r="18808" spans="1:14">
      <c r="A18808" s="16">
        <v>46335</v>
      </c>
      <c r="B18808" t="s">
        <v>18855</v>
      </c>
      <c r="C18808" t="s">
        <v>29</v>
      </c>
      <c r="D18808" t="s">
        <v>30</v>
      </c>
      <c r="E18808" t="s">
        <v>31</v>
      </c>
      <c r="F18808" t="s">
        <v>18319</v>
      </c>
      <c r="G18808" t="s">
        <v>16452</v>
      </c>
      <c r="H18808">
        <v>8</v>
      </c>
      <c r="I18808" s="17">
        <v>289311</v>
      </c>
      <c r="J18808" s="17">
        <v>43396.65</v>
      </c>
      <c r="K18808" s="17">
        <v>245914.35</v>
      </c>
      <c r="L18808" s="17">
        <v>152466.9</v>
      </c>
      <c r="M18808" s="17">
        <v>93447.45</v>
      </c>
      <c r="N18808" s="17">
        <v>123996.7484</v>
      </c>
    </row>
    <row r="18809" spans="1:14">
      <c r="A18809" s="16">
        <v>46335</v>
      </c>
      <c r="B18809" t="s">
        <v>18856</v>
      </c>
      <c r="C18809" t="s">
        <v>73</v>
      </c>
      <c r="D18809" t="s">
        <v>74</v>
      </c>
      <c r="E18809" t="s">
        <v>24</v>
      </c>
      <c r="F18809" t="s">
        <v>18319</v>
      </c>
      <c r="G18809" t="s">
        <v>16452</v>
      </c>
      <c r="H18809">
        <v>10</v>
      </c>
      <c r="I18809" s="17">
        <v>123507</v>
      </c>
      <c r="J18809" s="17">
        <v>16055.91</v>
      </c>
      <c r="K18809" s="17">
        <v>107451.09</v>
      </c>
      <c r="L18809" s="17">
        <v>81662.83</v>
      </c>
      <c r="M18809" s="17">
        <v>25788.26</v>
      </c>
      <c r="N18809" s="17">
        <v>138992.9592</v>
      </c>
    </row>
    <row r="18810" spans="1:14">
      <c r="A18810" s="16">
        <v>46335</v>
      </c>
      <c r="B18810" t="s">
        <v>18857</v>
      </c>
      <c r="C18810" t="s">
        <v>33</v>
      </c>
      <c r="D18810" t="s">
        <v>34</v>
      </c>
      <c r="E18810" t="s">
        <v>35</v>
      </c>
      <c r="F18810" t="s">
        <v>18319</v>
      </c>
      <c r="G18810" t="s">
        <v>16452</v>
      </c>
      <c r="H18810">
        <v>9</v>
      </c>
      <c r="I18810" s="17">
        <v>72143</v>
      </c>
      <c r="J18810" s="17">
        <v>0</v>
      </c>
      <c r="K18810" s="17">
        <v>72143</v>
      </c>
      <c r="L18810" s="17">
        <v>51942.96</v>
      </c>
      <c r="M18810" s="17">
        <v>20200.04</v>
      </c>
      <c r="N18810" s="17">
        <v>85360.1765</v>
      </c>
    </row>
    <row r="18811" spans="1:14">
      <c r="A18811" s="16">
        <v>46335</v>
      </c>
      <c r="B18811" t="s">
        <v>18858</v>
      </c>
      <c r="C18811" t="s">
        <v>43</v>
      </c>
      <c r="D18811" t="s">
        <v>44</v>
      </c>
      <c r="E18811" t="s">
        <v>31</v>
      </c>
      <c r="F18811" t="s">
        <v>18319</v>
      </c>
      <c r="G18811" t="s">
        <v>16452</v>
      </c>
      <c r="H18811">
        <v>2</v>
      </c>
      <c r="I18811" s="17">
        <v>446736</v>
      </c>
      <c r="J18811" s="17">
        <v>0</v>
      </c>
      <c r="K18811" s="17">
        <v>446736</v>
      </c>
      <c r="L18811" s="17">
        <v>276976.32</v>
      </c>
      <c r="M18811" s="17">
        <v>169759.68</v>
      </c>
      <c r="N18811" s="17">
        <v>123996.7484</v>
      </c>
    </row>
    <row r="18812" spans="1:14">
      <c r="A18812" s="16">
        <v>46335</v>
      </c>
      <c r="B18812" t="s">
        <v>18859</v>
      </c>
      <c r="C18812" t="s">
        <v>22</v>
      </c>
      <c r="D18812" t="s">
        <v>23</v>
      </c>
      <c r="E18812" t="s">
        <v>24</v>
      </c>
      <c r="F18812" t="s">
        <v>18319</v>
      </c>
      <c r="G18812" t="s">
        <v>16452</v>
      </c>
      <c r="H18812">
        <v>5</v>
      </c>
      <c r="I18812" s="17">
        <v>499912</v>
      </c>
      <c r="J18812" s="17">
        <v>0</v>
      </c>
      <c r="K18812" s="17">
        <v>499912</v>
      </c>
      <c r="L18812" s="17">
        <v>379933.12</v>
      </c>
      <c r="M18812" s="17">
        <v>119978.88</v>
      </c>
      <c r="N18812" s="17">
        <v>138992.9592</v>
      </c>
    </row>
    <row r="18813" spans="1:14">
      <c r="A18813" s="16">
        <v>46335</v>
      </c>
      <c r="B18813" t="s">
        <v>18860</v>
      </c>
      <c r="C18813" t="s">
        <v>33</v>
      </c>
      <c r="D18813" t="s">
        <v>34</v>
      </c>
      <c r="E18813" t="s">
        <v>35</v>
      </c>
      <c r="F18813" t="s">
        <v>18319</v>
      </c>
      <c r="G18813" t="s">
        <v>16452</v>
      </c>
      <c r="H18813">
        <v>9</v>
      </c>
      <c r="I18813" s="17">
        <v>484681</v>
      </c>
      <c r="J18813" s="17">
        <v>0</v>
      </c>
      <c r="K18813" s="17">
        <v>484681</v>
      </c>
      <c r="L18813" s="17">
        <v>348970.32</v>
      </c>
      <c r="M18813" s="17">
        <v>135710.68</v>
      </c>
      <c r="N18813" s="17">
        <v>85360.1765</v>
      </c>
    </row>
    <row r="18814" spans="1:14">
      <c r="A18814" s="16">
        <v>46335</v>
      </c>
      <c r="B18814" t="s">
        <v>18861</v>
      </c>
      <c r="C18814" t="s">
        <v>26</v>
      </c>
      <c r="D18814" t="s">
        <v>27</v>
      </c>
      <c r="E18814" t="s">
        <v>17</v>
      </c>
      <c r="F18814" t="s">
        <v>18319</v>
      </c>
      <c r="G18814" t="s">
        <v>16452</v>
      </c>
      <c r="H18814">
        <v>2</v>
      </c>
      <c r="I18814" s="17">
        <v>259084</v>
      </c>
      <c r="J18814" s="17">
        <v>18135.88</v>
      </c>
      <c r="K18814" s="17">
        <v>240948.12</v>
      </c>
      <c r="L18814" s="17">
        <v>168663.68</v>
      </c>
      <c r="M18814" s="17">
        <v>72284.44</v>
      </c>
      <c r="N18814" s="17">
        <v>66221.9828</v>
      </c>
    </row>
    <row r="18815" spans="1:14">
      <c r="A18815" s="16">
        <v>46335</v>
      </c>
      <c r="B18815" t="s">
        <v>18862</v>
      </c>
      <c r="C18815" t="s">
        <v>22</v>
      </c>
      <c r="D18815" t="s">
        <v>23</v>
      </c>
      <c r="E18815" t="s">
        <v>24</v>
      </c>
      <c r="F18815" t="s">
        <v>18319</v>
      </c>
      <c r="G18815" t="s">
        <v>16452</v>
      </c>
      <c r="H18815">
        <v>10</v>
      </c>
      <c r="I18815" s="17">
        <v>89682</v>
      </c>
      <c r="J18815" s="17">
        <v>8071.38</v>
      </c>
      <c r="K18815" s="17">
        <v>81610.62</v>
      </c>
      <c r="L18815" s="17">
        <v>62024.07</v>
      </c>
      <c r="M18815" s="17">
        <v>19586.55</v>
      </c>
      <c r="N18815" s="17">
        <v>138992.9592</v>
      </c>
    </row>
    <row r="18816" spans="1:14">
      <c r="A18816" s="16">
        <v>46335</v>
      </c>
      <c r="B18816" t="s">
        <v>18863</v>
      </c>
      <c r="C18816" t="s">
        <v>47</v>
      </c>
      <c r="D18816" t="s">
        <v>48</v>
      </c>
      <c r="E18816" t="s">
        <v>35</v>
      </c>
      <c r="F18816" t="s">
        <v>18319</v>
      </c>
      <c r="G18816" t="s">
        <v>16452</v>
      </c>
      <c r="H18816">
        <v>9</v>
      </c>
      <c r="I18816" s="17">
        <v>219967</v>
      </c>
      <c r="J18816" s="17">
        <v>10998.35</v>
      </c>
      <c r="K18816" s="17">
        <v>208968.65</v>
      </c>
      <c r="L18816" s="17">
        <v>150457.43</v>
      </c>
      <c r="M18816" s="17">
        <v>58511.22</v>
      </c>
      <c r="N18816" s="17">
        <v>85360.1765</v>
      </c>
    </row>
    <row r="18817" spans="1:14">
      <c r="A18817" s="16">
        <v>46335</v>
      </c>
      <c r="B18817" t="s">
        <v>18864</v>
      </c>
      <c r="C18817" t="s">
        <v>15</v>
      </c>
      <c r="D18817" t="s">
        <v>16</v>
      </c>
      <c r="E18817" t="s">
        <v>17</v>
      </c>
      <c r="F18817" t="s">
        <v>18319</v>
      </c>
      <c r="G18817" t="s">
        <v>16452</v>
      </c>
      <c r="H18817">
        <v>6</v>
      </c>
      <c r="I18817" s="17">
        <v>847252</v>
      </c>
      <c r="J18817" s="17">
        <v>50835.12</v>
      </c>
      <c r="K18817" s="17">
        <v>796416.88</v>
      </c>
      <c r="L18817" s="17">
        <v>557491.8199999999</v>
      </c>
      <c r="M18817" s="17">
        <v>238925.06</v>
      </c>
      <c r="N18817" s="17">
        <v>66221.9828</v>
      </c>
    </row>
    <row r="18818" spans="1:14">
      <c r="A18818" s="16">
        <v>46335</v>
      </c>
      <c r="B18818" t="s">
        <v>18865</v>
      </c>
      <c r="C18818" t="s">
        <v>73</v>
      </c>
      <c r="D18818" t="s">
        <v>74</v>
      </c>
      <c r="E18818" t="s">
        <v>24</v>
      </c>
      <c r="F18818" t="s">
        <v>18319</v>
      </c>
      <c r="G18818" t="s">
        <v>16452</v>
      </c>
      <c r="H18818">
        <v>8</v>
      </c>
      <c r="I18818" s="17">
        <v>570363</v>
      </c>
      <c r="J18818" s="17">
        <v>57036.3</v>
      </c>
      <c r="K18818" s="17">
        <v>513326.7</v>
      </c>
      <c r="L18818" s="17">
        <v>390128.29</v>
      </c>
      <c r="M18818" s="17">
        <v>123198.41</v>
      </c>
      <c r="N18818" s="17">
        <v>138992.9592</v>
      </c>
    </row>
    <row r="18819" spans="1:14">
      <c r="A18819" s="16">
        <v>46335</v>
      </c>
      <c r="B18819" t="s">
        <v>18866</v>
      </c>
      <c r="C18819" t="s">
        <v>33</v>
      </c>
      <c r="D18819" t="s">
        <v>34</v>
      </c>
      <c r="E18819" t="s">
        <v>35</v>
      </c>
      <c r="F18819" t="s">
        <v>18319</v>
      </c>
      <c r="G18819" t="s">
        <v>16452</v>
      </c>
      <c r="H18819">
        <v>9</v>
      </c>
      <c r="I18819" s="17">
        <v>749532</v>
      </c>
      <c r="J18819" s="17">
        <v>29981.28</v>
      </c>
      <c r="K18819" s="17">
        <v>719550.72</v>
      </c>
      <c r="L18819" s="17">
        <v>518076.52</v>
      </c>
      <c r="M18819" s="17">
        <v>201474.2</v>
      </c>
      <c r="N18819" s="17">
        <v>85360.1765</v>
      </c>
    </row>
    <row r="18820" spans="1:14">
      <c r="A18820" s="16">
        <v>46335</v>
      </c>
      <c r="B18820" t="s">
        <v>18867</v>
      </c>
      <c r="C18820" t="s">
        <v>26</v>
      </c>
      <c r="D18820" t="s">
        <v>27</v>
      </c>
      <c r="E18820" t="s">
        <v>17</v>
      </c>
      <c r="F18820" t="s">
        <v>18319</v>
      </c>
      <c r="G18820" t="s">
        <v>16452</v>
      </c>
      <c r="H18820">
        <v>11</v>
      </c>
      <c r="I18820" s="17">
        <v>775390</v>
      </c>
      <c r="J18820" s="17">
        <v>0</v>
      </c>
      <c r="K18820" s="17">
        <v>775390</v>
      </c>
      <c r="L18820" s="17">
        <v>542773</v>
      </c>
      <c r="M18820" s="17">
        <v>232617</v>
      </c>
      <c r="N18820" s="17">
        <v>66221.9828</v>
      </c>
    </row>
    <row r="18821" spans="1:14">
      <c r="A18821" s="16">
        <v>46335</v>
      </c>
      <c r="B18821" t="s">
        <v>18868</v>
      </c>
      <c r="C18821" t="s">
        <v>26</v>
      </c>
      <c r="D18821" t="s">
        <v>27</v>
      </c>
      <c r="E18821" t="s">
        <v>17</v>
      </c>
      <c r="F18821" t="s">
        <v>18319</v>
      </c>
      <c r="G18821" t="s">
        <v>16452</v>
      </c>
      <c r="H18821">
        <v>7</v>
      </c>
      <c r="I18821" s="17">
        <v>484545</v>
      </c>
      <c r="J18821" s="17">
        <v>53299.95</v>
      </c>
      <c r="K18821" s="17">
        <v>431245.05</v>
      </c>
      <c r="L18821" s="17">
        <v>301871.53</v>
      </c>
      <c r="M18821" s="17">
        <v>129373.52</v>
      </c>
      <c r="N18821" s="17">
        <v>66221.9828</v>
      </c>
    </row>
    <row r="18822" spans="1:14">
      <c r="A18822" s="16">
        <v>46335</v>
      </c>
      <c r="B18822" t="s">
        <v>18869</v>
      </c>
      <c r="C18822" t="s">
        <v>26</v>
      </c>
      <c r="D18822" t="s">
        <v>27</v>
      </c>
      <c r="E18822" t="s">
        <v>17</v>
      </c>
      <c r="F18822" t="s">
        <v>18319</v>
      </c>
      <c r="G18822" t="s">
        <v>16452</v>
      </c>
      <c r="H18822">
        <v>11</v>
      </c>
      <c r="I18822" s="17">
        <v>370531</v>
      </c>
      <c r="J18822" s="17">
        <v>29642.48</v>
      </c>
      <c r="K18822" s="17">
        <v>340888.52</v>
      </c>
      <c r="L18822" s="17">
        <v>238621.96</v>
      </c>
      <c r="M18822" s="17">
        <v>102266.56</v>
      </c>
      <c r="N18822" s="17">
        <v>66221.9828</v>
      </c>
    </row>
    <row r="18823" spans="1:14">
      <c r="A18823" s="16">
        <v>46335</v>
      </c>
      <c r="B18823" t="s">
        <v>18870</v>
      </c>
      <c r="C18823" t="s">
        <v>15</v>
      </c>
      <c r="D18823" t="s">
        <v>16</v>
      </c>
      <c r="E18823" t="s">
        <v>17</v>
      </c>
      <c r="F18823" t="s">
        <v>18319</v>
      </c>
      <c r="G18823" t="s">
        <v>16452</v>
      </c>
      <c r="H18823">
        <v>5</v>
      </c>
      <c r="I18823" s="17">
        <v>636591</v>
      </c>
      <c r="J18823" s="17">
        <v>0</v>
      </c>
      <c r="K18823" s="17">
        <v>636591</v>
      </c>
      <c r="L18823" s="17">
        <v>445613.7</v>
      </c>
      <c r="M18823" s="17">
        <v>190977.3</v>
      </c>
      <c r="N18823" s="17">
        <v>66221.9828</v>
      </c>
    </row>
    <row r="18824" spans="1:14">
      <c r="A18824" s="16">
        <v>46335</v>
      </c>
      <c r="B18824" t="s">
        <v>18871</v>
      </c>
      <c r="C18824" t="s">
        <v>47</v>
      </c>
      <c r="D18824" t="s">
        <v>48</v>
      </c>
      <c r="E18824" t="s">
        <v>35</v>
      </c>
      <c r="F18824" t="s">
        <v>18319</v>
      </c>
      <c r="G18824" t="s">
        <v>16452</v>
      </c>
      <c r="H18824">
        <v>3</v>
      </c>
      <c r="I18824" s="17">
        <v>419274</v>
      </c>
      <c r="J18824" s="17">
        <v>12578.22</v>
      </c>
      <c r="K18824" s="17">
        <v>406695.78</v>
      </c>
      <c r="L18824" s="17">
        <v>292820.96</v>
      </c>
      <c r="M18824" s="17">
        <v>113874.82</v>
      </c>
      <c r="N18824" s="17">
        <v>85360.1765</v>
      </c>
    </row>
    <row r="18825" spans="1:14">
      <c r="A18825" s="16">
        <v>46335</v>
      </c>
      <c r="B18825" t="s">
        <v>18872</v>
      </c>
      <c r="C18825" t="s">
        <v>47</v>
      </c>
      <c r="D18825" t="s">
        <v>48</v>
      </c>
      <c r="E18825" t="s">
        <v>35</v>
      </c>
      <c r="F18825" t="s">
        <v>18319</v>
      </c>
      <c r="G18825" t="s">
        <v>16452</v>
      </c>
      <c r="H18825">
        <v>7</v>
      </c>
      <c r="I18825" s="17">
        <v>493744</v>
      </c>
      <c r="J18825" s="17">
        <v>0</v>
      </c>
      <c r="K18825" s="17">
        <v>493744</v>
      </c>
      <c r="L18825" s="17">
        <v>355495.68</v>
      </c>
      <c r="M18825" s="17">
        <v>138248.32</v>
      </c>
      <c r="N18825" s="17">
        <v>85360.1765</v>
      </c>
    </row>
    <row r="18826" spans="1:14">
      <c r="A18826" s="16">
        <v>46335</v>
      </c>
      <c r="B18826" t="s">
        <v>18873</v>
      </c>
      <c r="C18826" t="s">
        <v>47</v>
      </c>
      <c r="D18826" t="s">
        <v>48</v>
      </c>
      <c r="E18826" t="s">
        <v>35</v>
      </c>
      <c r="F18826" t="s">
        <v>18319</v>
      </c>
      <c r="G18826" t="s">
        <v>16452</v>
      </c>
      <c r="H18826">
        <v>8</v>
      </c>
      <c r="I18826" s="17">
        <v>459516</v>
      </c>
      <c r="J18826" s="17">
        <v>45951.6</v>
      </c>
      <c r="K18826" s="17">
        <v>413564.4</v>
      </c>
      <c r="L18826" s="17">
        <v>297766.37</v>
      </c>
      <c r="M18826" s="17">
        <v>115798.03</v>
      </c>
      <c r="N18826" s="17">
        <v>85360.1765</v>
      </c>
    </row>
    <row r="18827" spans="1:14">
      <c r="A18827" s="16">
        <v>46335</v>
      </c>
      <c r="B18827" t="s">
        <v>18874</v>
      </c>
      <c r="C18827" t="s">
        <v>29</v>
      </c>
      <c r="D18827" t="s">
        <v>30</v>
      </c>
      <c r="E18827" t="s">
        <v>31</v>
      </c>
      <c r="F18827" t="s">
        <v>18319</v>
      </c>
      <c r="G18827" t="s">
        <v>16452</v>
      </c>
      <c r="H18827">
        <v>8</v>
      </c>
      <c r="I18827" s="17">
        <v>322730</v>
      </c>
      <c r="J18827" s="17">
        <v>45182.2</v>
      </c>
      <c r="K18827" s="17">
        <v>277547.8</v>
      </c>
      <c r="L18827" s="17">
        <v>172079.64</v>
      </c>
      <c r="M18827" s="17">
        <v>105468.16</v>
      </c>
      <c r="N18827" s="17">
        <v>123996.7484</v>
      </c>
    </row>
    <row r="18828" spans="1:14">
      <c r="A18828" s="16">
        <v>46336</v>
      </c>
      <c r="B18828" t="s">
        <v>18875</v>
      </c>
      <c r="C18828" t="s">
        <v>22</v>
      </c>
      <c r="D18828" t="s">
        <v>23</v>
      </c>
      <c r="E18828" t="s">
        <v>24</v>
      </c>
      <c r="F18828" t="s">
        <v>18319</v>
      </c>
      <c r="G18828" t="s">
        <v>16452</v>
      </c>
      <c r="H18828">
        <v>2</v>
      </c>
      <c r="I18828" s="17">
        <v>519001</v>
      </c>
      <c r="J18828" s="17">
        <v>57090.11</v>
      </c>
      <c r="K18828" s="17">
        <v>461910.89</v>
      </c>
      <c r="L18828" s="17">
        <v>351052.28</v>
      </c>
      <c r="M18828" s="17">
        <v>110858.61</v>
      </c>
      <c r="N18828" s="17">
        <v>138992.9592</v>
      </c>
    </row>
    <row r="18829" spans="1:14">
      <c r="A18829" s="16">
        <v>46336</v>
      </c>
      <c r="B18829" t="s">
        <v>18876</v>
      </c>
      <c r="C18829" t="s">
        <v>22</v>
      </c>
      <c r="D18829" t="s">
        <v>23</v>
      </c>
      <c r="E18829" t="s">
        <v>24</v>
      </c>
      <c r="F18829" t="s">
        <v>18319</v>
      </c>
      <c r="G18829" t="s">
        <v>16452</v>
      </c>
      <c r="H18829">
        <v>4</v>
      </c>
      <c r="I18829" s="17">
        <v>287129</v>
      </c>
      <c r="J18829" s="17">
        <v>20099.03</v>
      </c>
      <c r="K18829" s="17">
        <v>267029.97</v>
      </c>
      <c r="L18829" s="17">
        <v>202942.78</v>
      </c>
      <c r="M18829" s="17">
        <v>64087.19</v>
      </c>
      <c r="N18829" s="17">
        <v>138992.9592</v>
      </c>
    </row>
    <row r="18830" spans="1:14">
      <c r="A18830" s="16">
        <v>46336</v>
      </c>
      <c r="B18830" t="s">
        <v>18877</v>
      </c>
      <c r="C18830" t="s">
        <v>26</v>
      </c>
      <c r="D18830" t="s">
        <v>27</v>
      </c>
      <c r="E18830" t="s">
        <v>17</v>
      </c>
      <c r="F18830" t="s">
        <v>18319</v>
      </c>
      <c r="G18830" t="s">
        <v>16452</v>
      </c>
      <c r="H18830">
        <v>1</v>
      </c>
      <c r="I18830" s="17">
        <v>302657</v>
      </c>
      <c r="J18830" s="17">
        <v>21185.99</v>
      </c>
      <c r="K18830" s="17">
        <v>281471.01</v>
      </c>
      <c r="L18830" s="17">
        <v>197029.71</v>
      </c>
      <c r="M18830" s="17">
        <v>84441.3</v>
      </c>
      <c r="N18830" s="17">
        <v>66221.9828</v>
      </c>
    </row>
    <row r="18831" spans="1:14">
      <c r="A18831" s="16">
        <v>46336</v>
      </c>
      <c r="B18831" t="s">
        <v>18878</v>
      </c>
      <c r="C18831" t="s">
        <v>26</v>
      </c>
      <c r="D18831" t="s">
        <v>27</v>
      </c>
      <c r="E18831" t="s">
        <v>17</v>
      </c>
      <c r="F18831" t="s">
        <v>18319</v>
      </c>
      <c r="G18831" t="s">
        <v>16452</v>
      </c>
      <c r="H18831">
        <v>12</v>
      </c>
      <c r="I18831" s="17">
        <v>166981</v>
      </c>
      <c r="J18831" s="17">
        <v>0</v>
      </c>
      <c r="K18831" s="17">
        <v>166981</v>
      </c>
      <c r="L18831" s="17">
        <v>116886.7</v>
      </c>
      <c r="M18831" s="17">
        <v>50094.3</v>
      </c>
      <c r="N18831" s="17">
        <v>66221.9828</v>
      </c>
    </row>
    <row r="18832" spans="1:14">
      <c r="A18832" s="16">
        <v>46336</v>
      </c>
      <c r="B18832" t="s">
        <v>18879</v>
      </c>
      <c r="C18832" t="s">
        <v>22</v>
      </c>
      <c r="D18832" t="s">
        <v>23</v>
      </c>
      <c r="E18832" t="s">
        <v>24</v>
      </c>
      <c r="F18832" t="s">
        <v>18319</v>
      </c>
      <c r="G18832" t="s">
        <v>16452</v>
      </c>
      <c r="H18832">
        <v>8</v>
      </c>
      <c r="I18832" s="17">
        <v>205576</v>
      </c>
      <c r="J18832" s="17">
        <v>26724.88</v>
      </c>
      <c r="K18832" s="17">
        <v>178851.12</v>
      </c>
      <c r="L18832" s="17">
        <v>135926.85</v>
      </c>
      <c r="M18832" s="17">
        <v>42924.27</v>
      </c>
      <c r="N18832" s="17">
        <v>138992.9592</v>
      </c>
    </row>
    <row r="18833" spans="1:14">
      <c r="A18833" s="16">
        <v>46336</v>
      </c>
      <c r="B18833" t="s">
        <v>18880</v>
      </c>
      <c r="C18833" t="s">
        <v>22</v>
      </c>
      <c r="D18833" t="s">
        <v>23</v>
      </c>
      <c r="E18833" t="s">
        <v>24</v>
      </c>
      <c r="F18833" t="s">
        <v>18319</v>
      </c>
      <c r="G18833" t="s">
        <v>16452</v>
      </c>
      <c r="H18833">
        <v>5</v>
      </c>
      <c r="I18833" s="17">
        <v>210039</v>
      </c>
      <c r="J18833" s="17">
        <v>23104.29</v>
      </c>
      <c r="K18833" s="17">
        <v>186934.71</v>
      </c>
      <c r="L18833" s="17">
        <v>142070.38</v>
      </c>
      <c r="M18833" s="17">
        <v>44864.33</v>
      </c>
      <c r="N18833" s="17">
        <v>138992.9592</v>
      </c>
    </row>
    <row r="18834" spans="1:14">
      <c r="A18834" s="16">
        <v>46336</v>
      </c>
      <c r="B18834" t="s">
        <v>18881</v>
      </c>
      <c r="C18834" t="s">
        <v>73</v>
      </c>
      <c r="D18834" t="s">
        <v>74</v>
      </c>
      <c r="E18834" t="s">
        <v>24</v>
      </c>
      <c r="F18834" t="s">
        <v>18319</v>
      </c>
      <c r="G18834" t="s">
        <v>16452</v>
      </c>
      <c r="H18834">
        <v>5</v>
      </c>
      <c r="I18834" s="17">
        <v>699221</v>
      </c>
      <c r="J18834" s="17">
        <v>0</v>
      </c>
      <c r="K18834" s="17">
        <v>699221</v>
      </c>
      <c r="L18834" s="17">
        <v>531407.96</v>
      </c>
      <c r="M18834" s="17">
        <v>167813.04</v>
      </c>
      <c r="N18834" s="17">
        <v>138992.9592</v>
      </c>
    </row>
    <row r="18835" spans="1:14">
      <c r="A18835" s="16">
        <v>46336</v>
      </c>
      <c r="B18835" t="s">
        <v>18882</v>
      </c>
      <c r="C18835" t="s">
        <v>33</v>
      </c>
      <c r="D18835" t="s">
        <v>34</v>
      </c>
      <c r="E18835" t="s">
        <v>35</v>
      </c>
      <c r="F18835" t="s">
        <v>18319</v>
      </c>
      <c r="G18835" t="s">
        <v>16452</v>
      </c>
      <c r="H18835">
        <v>8</v>
      </c>
      <c r="I18835" s="17">
        <v>465991</v>
      </c>
      <c r="J18835" s="17">
        <v>37279.28</v>
      </c>
      <c r="K18835" s="17">
        <v>428711.72</v>
      </c>
      <c r="L18835" s="17">
        <v>308672.44</v>
      </c>
      <c r="M18835" s="17">
        <v>120039.28</v>
      </c>
      <c r="N18835" s="17">
        <v>85360.1765</v>
      </c>
    </row>
    <row r="18836" spans="1:14">
      <c r="A18836" s="16">
        <v>46336</v>
      </c>
      <c r="B18836" t="s">
        <v>18883</v>
      </c>
      <c r="C18836" t="s">
        <v>47</v>
      </c>
      <c r="D18836" t="s">
        <v>48</v>
      </c>
      <c r="E18836" t="s">
        <v>35</v>
      </c>
      <c r="F18836" t="s">
        <v>18319</v>
      </c>
      <c r="G18836" t="s">
        <v>16452</v>
      </c>
      <c r="H18836">
        <v>7</v>
      </c>
      <c r="I18836" s="17">
        <v>822580</v>
      </c>
      <c r="J18836" s="17">
        <v>98709.60000000001</v>
      </c>
      <c r="K18836" s="17">
        <v>723870.4</v>
      </c>
      <c r="L18836" s="17">
        <v>521186.69</v>
      </c>
      <c r="M18836" s="17">
        <v>202683.71</v>
      </c>
      <c r="N18836" s="17">
        <v>85360.1765</v>
      </c>
    </row>
    <row r="18837" spans="1:14">
      <c r="A18837" s="16">
        <v>46336</v>
      </c>
      <c r="B18837" t="s">
        <v>18884</v>
      </c>
      <c r="C18837" t="s">
        <v>47</v>
      </c>
      <c r="D18837" t="s">
        <v>48</v>
      </c>
      <c r="E18837" t="s">
        <v>35</v>
      </c>
      <c r="F18837" t="s">
        <v>18319</v>
      </c>
      <c r="G18837" t="s">
        <v>16452</v>
      </c>
      <c r="H18837">
        <v>7</v>
      </c>
      <c r="I18837" s="17">
        <v>716520</v>
      </c>
      <c r="J18837" s="17">
        <v>28660.8</v>
      </c>
      <c r="K18837" s="17">
        <v>687859.2</v>
      </c>
      <c r="L18837" s="17">
        <v>495258.62</v>
      </c>
      <c r="M18837" s="17">
        <v>192600.58</v>
      </c>
      <c r="N18837" s="17">
        <v>85360.1765</v>
      </c>
    </row>
    <row r="18838" spans="1:14">
      <c r="A18838" s="16">
        <v>46336</v>
      </c>
      <c r="B18838" t="s">
        <v>18885</v>
      </c>
      <c r="C18838" t="s">
        <v>47</v>
      </c>
      <c r="D18838" t="s">
        <v>48</v>
      </c>
      <c r="E18838" t="s">
        <v>35</v>
      </c>
      <c r="F18838" t="s">
        <v>18319</v>
      </c>
      <c r="G18838" t="s">
        <v>16452</v>
      </c>
      <c r="H18838">
        <v>4</v>
      </c>
      <c r="I18838" s="17">
        <v>793544</v>
      </c>
      <c r="J18838" s="17">
        <v>71418.96000000001</v>
      </c>
      <c r="K18838" s="17">
        <v>722125.04</v>
      </c>
      <c r="L18838" s="17">
        <v>519930.03</v>
      </c>
      <c r="M18838" s="17">
        <v>202195.01</v>
      </c>
      <c r="N18838" s="17">
        <v>85360.1765</v>
      </c>
    </row>
    <row r="18839" spans="1:14">
      <c r="A18839" s="16">
        <v>46336</v>
      </c>
      <c r="B18839" t="s">
        <v>18886</v>
      </c>
      <c r="C18839" t="s">
        <v>26</v>
      </c>
      <c r="D18839" t="s">
        <v>27</v>
      </c>
      <c r="E18839" t="s">
        <v>17</v>
      </c>
      <c r="F18839" t="s">
        <v>18319</v>
      </c>
      <c r="G18839" t="s">
        <v>16452</v>
      </c>
      <c r="H18839">
        <v>10</v>
      </c>
      <c r="I18839" s="17">
        <v>263405</v>
      </c>
      <c r="J18839" s="17">
        <v>0</v>
      </c>
      <c r="K18839" s="17">
        <v>263405</v>
      </c>
      <c r="L18839" s="17">
        <v>184383.5</v>
      </c>
      <c r="M18839" s="17">
        <v>79021.5</v>
      </c>
      <c r="N18839" s="17">
        <v>66221.9828</v>
      </c>
    </row>
    <row r="18840" spans="1:14">
      <c r="A18840" s="16">
        <v>46336</v>
      </c>
      <c r="B18840" t="s">
        <v>18887</v>
      </c>
      <c r="C18840" t="s">
        <v>26</v>
      </c>
      <c r="D18840" t="s">
        <v>27</v>
      </c>
      <c r="E18840" t="s">
        <v>17</v>
      </c>
      <c r="F18840" t="s">
        <v>18319</v>
      </c>
      <c r="G18840" t="s">
        <v>16452</v>
      </c>
      <c r="H18840">
        <v>11</v>
      </c>
      <c r="I18840" s="17">
        <v>670999</v>
      </c>
      <c r="J18840" s="17">
        <v>0</v>
      </c>
      <c r="K18840" s="17">
        <v>670999</v>
      </c>
      <c r="L18840" s="17">
        <v>469699.3</v>
      </c>
      <c r="M18840" s="17">
        <v>201299.7</v>
      </c>
      <c r="N18840" s="17">
        <v>66221.9828</v>
      </c>
    </row>
    <row r="18841" spans="1:14">
      <c r="A18841" s="16">
        <v>46336</v>
      </c>
      <c r="B18841" t="s">
        <v>18888</v>
      </c>
      <c r="C18841" t="s">
        <v>43</v>
      </c>
      <c r="D18841" t="s">
        <v>44</v>
      </c>
      <c r="E18841" t="s">
        <v>31</v>
      </c>
      <c r="F18841" t="s">
        <v>18319</v>
      </c>
      <c r="G18841" t="s">
        <v>16452</v>
      </c>
      <c r="H18841">
        <v>9</v>
      </c>
      <c r="I18841" s="17">
        <v>770488</v>
      </c>
      <c r="J18841" s="17">
        <v>46229.28</v>
      </c>
      <c r="K18841" s="17">
        <v>724258.72</v>
      </c>
      <c r="L18841" s="17">
        <v>449040.41</v>
      </c>
      <c r="M18841" s="17">
        <v>275218.31</v>
      </c>
      <c r="N18841" s="17">
        <v>123996.7484</v>
      </c>
    </row>
    <row r="18842" spans="1:14">
      <c r="A18842" s="16">
        <v>46336</v>
      </c>
      <c r="B18842" t="s">
        <v>18889</v>
      </c>
      <c r="C18842" t="s">
        <v>15</v>
      </c>
      <c r="D18842" t="s">
        <v>16</v>
      </c>
      <c r="E18842" t="s">
        <v>17</v>
      </c>
      <c r="F18842" t="s">
        <v>18319</v>
      </c>
      <c r="G18842" t="s">
        <v>16452</v>
      </c>
      <c r="H18842">
        <v>1</v>
      </c>
      <c r="I18842" s="17">
        <v>668101</v>
      </c>
      <c r="J18842" s="17">
        <v>0</v>
      </c>
      <c r="K18842" s="17">
        <v>668101</v>
      </c>
      <c r="L18842" s="17">
        <v>467670.7</v>
      </c>
      <c r="M18842" s="17">
        <v>200430.3</v>
      </c>
      <c r="N18842" s="17">
        <v>66221.9828</v>
      </c>
    </row>
    <row r="18843" spans="1:14">
      <c r="A18843" s="16">
        <v>46336</v>
      </c>
      <c r="B18843" t="s">
        <v>18890</v>
      </c>
      <c r="C18843" t="s">
        <v>47</v>
      </c>
      <c r="D18843" t="s">
        <v>48</v>
      </c>
      <c r="E18843" t="s">
        <v>35</v>
      </c>
      <c r="F18843" t="s">
        <v>18319</v>
      </c>
      <c r="G18843" t="s">
        <v>16452</v>
      </c>
      <c r="H18843">
        <v>3</v>
      </c>
      <c r="I18843" s="17">
        <v>307029</v>
      </c>
      <c r="J18843" s="17">
        <v>42984.06</v>
      </c>
      <c r="K18843" s="17">
        <v>264044.94</v>
      </c>
      <c r="L18843" s="17">
        <v>190112.36</v>
      </c>
      <c r="M18843" s="17">
        <v>73932.58</v>
      </c>
      <c r="N18843" s="17">
        <v>85360.1765</v>
      </c>
    </row>
    <row r="18844" spans="1:14">
      <c r="A18844" s="16">
        <v>46336</v>
      </c>
      <c r="B18844" t="s">
        <v>18891</v>
      </c>
      <c r="C18844" t="s">
        <v>33</v>
      </c>
      <c r="D18844" t="s">
        <v>34</v>
      </c>
      <c r="E18844" t="s">
        <v>35</v>
      </c>
      <c r="F18844" t="s">
        <v>18319</v>
      </c>
      <c r="G18844" t="s">
        <v>16452</v>
      </c>
      <c r="H18844">
        <v>2</v>
      </c>
      <c r="I18844" s="17">
        <v>205840</v>
      </c>
      <c r="J18844" s="17">
        <v>0</v>
      </c>
      <c r="K18844" s="17">
        <v>205840</v>
      </c>
      <c r="L18844" s="17">
        <v>148204.8</v>
      </c>
      <c r="M18844" s="17">
        <v>57635.2</v>
      </c>
      <c r="N18844" s="17">
        <v>85360.1765</v>
      </c>
    </row>
    <row r="18845" spans="1:14">
      <c r="A18845" s="16">
        <v>46336</v>
      </c>
      <c r="B18845" t="s">
        <v>18892</v>
      </c>
      <c r="C18845" t="s">
        <v>47</v>
      </c>
      <c r="D18845" t="s">
        <v>48</v>
      </c>
      <c r="E18845" t="s">
        <v>35</v>
      </c>
      <c r="F18845" t="s">
        <v>18319</v>
      </c>
      <c r="G18845" t="s">
        <v>16452</v>
      </c>
      <c r="H18845">
        <v>1</v>
      </c>
      <c r="I18845" s="17">
        <v>407745</v>
      </c>
      <c r="J18845" s="17">
        <v>12232.35</v>
      </c>
      <c r="K18845" s="17">
        <v>395512.65</v>
      </c>
      <c r="L18845" s="17">
        <v>284769.11</v>
      </c>
      <c r="M18845" s="17">
        <v>110743.54</v>
      </c>
      <c r="N18845" s="17">
        <v>85360.1765</v>
      </c>
    </row>
    <row r="18846" spans="1:14">
      <c r="A18846" s="16">
        <v>46336</v>
      </c>
      <c r="B18846" t="s">
        <v>18893</v>
      </c>
      <c r="C18846" t="s">
        <v>43</v>
      </c>
      <c r="D18846" t="s">
        <v>44</v>
      </c>
      <c r="E18846" t="s">
        <v>31</v>
      </c>
      <c r="F18846" t="s">
        <v>18319</v>
      </c>
      <c r="G18846" t="s">
        <v>16452</v>
      </c>
      <c r="H18846">
        <v>8</v>
      </c>
      <c r="I18846" s="17">
        <v>79843</v>
      </c>
      <c r="J18846" s="17">
        <v>3992.15</v>
      </c>
      <c r="K18846" s="17">
        <v>75850.85000000001</v>
      </c>
      <c r="L18846" s="17">
        <v>47027.53</v>
      </c>
      <c r="M18846" s="17">
        <v>28823.32</v>
      </c>
      <c r="N18846" s="17">
        <v>123996.7484</v>
      </c>
    </row>
    <row r="18847" spans="1:14">
      <c r="A18847" s="16">
        <v>46336</v>
      </c>
      <c r="B18847" t="s">
        <v>18894</v>
      </c>
      <c r="C18847" t="s">
        <v>73</v>
      </c>
      <c r="D18847" t="s">
        <v>74</v>
      </c>
      <c r="E18847" t="s">
        <v>24</v>
      </c>
      <c r="F18847" t="s">
        <v>18319</v>
      </c>
      <c r="G18847" t="s">
        <v>16452</v>
      </c>
      <c r="H18847">
        <v>7</v>
      </c>
      <c r="I18847" s="17">
        <v>214174</v>
      </c>
      <c r="J18847" s="17">
        <v>19275.66</v>
      </c>
      <c r="K18847" s="17">
        <v>194898.34</v>
      </c>
      <c r="L18847" s="17">
        <v>148122.74</v>
      </c>
      <c r="M18847" s="17">
        <v>46775.6</v>
      </c>
      <c r="N18847" s="17">
        <v>138992.9592</v>
      </c>
    </row>
    <row r="18848" spans="1:14">
      <c r="A18848" s="16">
        <v>46336</v>
      </c>
      <c r="B18848" t="s">
        <v>18895</v>
      </c>
      <c r="C18848" t="s">
        <v>33</v>
      </c>
      <c r="D18848" t="s">
        <v>34</v>
      </c>
      <c r="E18848" t="s">
        <v>35</v>
      </c>
      <c r="F18848" t="s">
        <v>18319</v>
      </c>
      <c r="G18848" t="s">
        <v>16452</v>
      </c>
      <c r="H18848">
        <v>2</v>
      </c>
      <c r="I18848" s="17">
        <v>136624</v>
      </c>
      <c r="J18848" s="17">
        <v>2732.48</v>
      </c>
      <c r="K18848" s="17">
        <v>133891.52</v>
      </c>
      <c r="L18848" s="17">
        <v>96401.89</v>
      </c>
      <c r="M18848" s="17">
        <v>37489.63</v>
      </c>
      <c r="N18848" s="17">
        <v>85360.1765</v>
      </c>
    </row>
    <row r="18849" spans="1:14">
      <c r="A18849" s="16">
        <v>46336</v>
      </c>
      <c r="B18849" t="s">
        <v>18896</v>
      </c>
      <c r="C18849" t="s">
        <v>33</v>
      </c>
      <c r="D18849" t="s">
        <v>34</v>
      </c>
      <c r="E18849" t="s">
        <v>35</v>
      </c>
      <c r="F18849" t="s">
        <v>18319</v>
      </c>
      <c r="G18849" t="s">
        <v>16452</v>
      </c>
      <c r="H18849">
        <v>9</v>
      </c>
      <c r="I18849" s="17">
        <v>705428</v>
      </c>
      <c r="J18849" s="17">
        <v>0</v>
      </c>
      <c r="K18849" s="17">
        <v>705428</v>
      </c>
      <c r="L18849" s="17">
        <v>507908.16</v>
      </c>
      <c r="M18849" s="17">
        <v>197519.84</v>
      </c>
      <c r="N18849" s="17">
        <v>85360.1765</v>
      </c>
    </row>
    <row r="18850" spans="1:14">
      <c r="A18850" s="16">
        <v>46336</v>
      </c>
      <c r="B18850" t="s">
        <v>18897</v>
      </c>
      <c r="C18850" t="s">
        <v>26</v>
      </c>
      <c r="D18850" t="s">
        <v>27</v>
      </c>
      <c r="E18850" t="s">
        <v>17</v>
      </c>
      <c r="F18850" t="s">
        <v>18319</v>
      </c>
      <c r="G18850" t="s">
        <v>16452</v>
      </c>
      <c r="H18850">
        <v>3</v>
      </c>
      <c r="I18850" s="17">
        <v>724739</v>
      </c>
      <c r="J18850" s="17">
        <v>86968.67999999999</v>
      </c>
      <c r="K18850" s="17">
        <v>637770.3199999999</v>
      </c>
      <c r="L18850" s="17">
        <v>446439.22</v>
      </c>
      <c r="M18850" s="17">
        <v>191331.1</v>
      </c>
      <c r="N18850" s="17">
        <v>66221.9828</v>
      </c>
    </row>
    <row r="18851" spans="1:14">
      <c r="A18851" s="16">
        <v>46336</v>
      </c>
      <c r="B18851" t="s">
        <v>18898</v>
      </c>
      <c r="C18851" t="s">
        <v>22</v>
      </c>
      <c r="D18851" t="s">
        <v>23</v>
      </c>
      <c r="E18851" t="s">
        <v>24</v>
      </c>
      <c r="F18851" t="s">
        <v>18319</v>
      </c>
      <c r="G18851" t="s">
        <v>16452</v>
      </c>
      <c r="H18851">
        <v>8</v>
      </c>
      <c r="I18851" s="17">
        <v>755957</v>
      </c>
      <c r="J18851" s="17">
        <v>37797.85</v>
      </c>
      <c r="K18851" s="17">
        <v>718159.15</v>
      </c>
      <c r="L18851" s="17">
        <v>545800.95</v>
      </c>
      <c r="M18851" s="17">
        <v>172358.2</v>
      </c>
      <c r="N18851" s="17">
        <v>138992.9592</v>
      </c>
    </row>
    <row r="18852" spans="1:14">
      <c r="A18852" s="16">
        <v>46336</v>
      </c>
      <c r="B18852" t="s">
        <v>18899</v>
      </c>
      <c r="C18852" t="s">
        <v>15</v>
      </c>
      <c r="D18852" t="s">
        <v>16</v>
      </c>
      <c r="E18852" t="s">
        <v>17</v>
      </c>
      <c r="F18852" t="s">
        <v>18319</v>
      </c>
      <c r="G18852" t="s">
        <v>16452</v>
      </c>
      <c r="H18852">
        <v>1</v>
      </c>
      <c r="I18852" s="17">
        <v>287803</v>
      </c>
      <c r="J18852" s="17">
        <v>25902.27</v>
      </c>
      <c r="K18852" s="17">
        <v>261900.73</v>
      </c>
      <c r="L18852" s="17">
        <v>183330.51</v>
      </c>
      <c r="M18852" s="17">
        <v>78570.22</v>
      </c>
      <c r="N18852" s="17">
        <v>66221.9828</v>
      </c>
    </row>
    <row r="18853" spans="1:14">
      <c r="A18853" s="16">
        <v>46336</v>
      </c>
      <c r="B18853" t="s">
        <v>18900</v>
      </c>
      <c r="C18853" t="s">
        <v>15</v>
      </c>
      <c r="D18853" t="s">
        <v>16</v>
      </c>
      <c r="E18853" t="s">
        <v>17</v>
      </c>
      <c r="F18853" t="s">
        <v>18319</v>
      </c>
      <c r="G18853" t="s">
        <v>16452</v>
      </c>
      <c r="H18853">
        <v>9</v>
      </c>
      <c r="I18853" s="17">
        <v>845809</v>
      </c>
      <c r="J18853" s="17">
        <v>0</v>
      </c>
      <c r="K18853" s="17">
        <v>845809</v>
      </c>
      <c r="L18853" s="17">
        <v>592066.3</v>
      </c>
      <c r="M18853" s="17">
        <v>253742.7</v>
      </c>
      <c r="N18853" s="17">
        <v>66221.9828</v>
      </c>
    </row>
    <row r="18854" spans="1:14">
      <c r="A18854" s="16">
        <v>46336</v>
      </c>
      <c r="B18854" t="s">
        <v>18901</v>
      </c>
      <c r="C18854" t="s">
        <v>33</v>
      </c>
      <c r="D18854" t="s">
        <v>34</v>
      </c>
      <c r="E18854" t="s">
        <v>35</v>
      </c>
      <c r="F18854" t="s">
        <v>18319</v>
      </c>
      <c r="G18854" t="s">
        <v>16452</v>
      </c>
      <c r="H18854">
        <v>6</v>
      </c>
      <c r="I18854" s="17">
        <v>477788</v>
      </c>
      <c r="J18854" s="17">
        <v>19111.52</v>
      </c>
      <c r="K18854" s="17">
        <v>458676.48</v>
      </c>
      <c r="L18854" s="17">
        <v>330247.07</v>
      </c>
      <c r="M18854" s="17">
        <v>128429.41</v>
      </c>
      <c r="N18854" s="17">
        <v>85360.1765</v>
      </c>
    </row>
    <row r="18855" spans="1:14">
      <c r="A18855" s="16">
        <v>46336</v>
      </c>
      <c r="B18855" t="s">
        <v>18902</v>
      </c>
      <c r="C18855" t="s">
        <v>33</v>
      </c>
      <c r="D18855" t="s">
        <v>34</v>
      </c>
      <c r="E18855" t="s">
        <v>35</v>
      </c>
      <c r="F18855" t="s">
        <v>18319</v>
      </c>
      <c r="G18855" t="s">
        <v>16452</v>
      </c>
      <c r="H18855">
        <v>7</v>
      </c>
      <c r="I18855" s="17">
        <v>444122</v>
      </c>
      <c r="J18855" s="17">
        <v>0</v>
      </c>
      <c r="K18855" s="17">
        <v>444122</v>
      </c>
      <c r="L18855" s="17">
        <v>319767.84</v>
      </c>
      <c r="M18855" s="17">
        <v>124354.16</v>
      </c>
      <c r="N18855" s="17">
        <v>85360.1765</v>
      </c>
    </row>
    <row r="18856" spans="1:14">
      <c r="A18856" s="16">
        <v>46336</v>
      </c>
      <c r="B18856" t="s">
        <v>18903</v>
      </c>
      <c r="C18856" t="s">
        <v>43</v>
      </c>
      <c r="D18856" t="s">
        <v>44</v>
      </c>
      <c r="E18856" t="s">
        <v>31</v>
      </c>
      <c r="F18856" t="s">
        <v>18319</v>
      </c>
      <c r="G18856" t="s">
        <v>16452</v>
      </c>
      <c r="H18856">
        <v>10</v>
      </c>
      <c r="I18856" s="17">
        <v>144844</v>
      </c>
      <c r="J18856" s="17">
        <v>17381.28</v>
      </c>
      <c r="K18856" s="17">
        <v>127462.72</v>
      </c>
      <c r="L18856" s="17">
        <v>79026.89</v>
      </c>
      <c r="M18856" s="17">
        <v>48435.83</v>
      </c>
      <c r="N18856" s="17">
        <v>123996.7484</v>
      </c>
    </row>
    <row r="18857" spans="1:14">
      <c r="A18857" s="16">
        <v>46336</v>
      </c>
      <c r="B18857" t="s">
        <v>18904</v>
      </c>
      <c r="C18857" t="s">
        <v>26</v>
      </c>
      <c r="D18857" t="s">
        <v>27</v>
      </c>
      <c r="E18857" t="s">
        <v>17</v>
      </c>
      <c r="F18857" t="s">
        <v>18319</v>
      </c>
      <c r="G18857" t="s">
        <v>16452</v>
      </c>
      <c r="H18857">
        <v>10</v>
      </c>
      <c r="I18857" s="17">
        <v>649295</v>
      </c>
      <c r="J18857" s="17">
        <v>0</v>
      </c>
      <c r="K18857" s="17">
        <v>649295</v>
      </c>
      <c r="L18857" s="17">
        <v>454506.5</v>
      </c>
      <c r="M18857" s="17">
        <v>194788.5</v>
      </c>
      <c r="N18857" s="17">
        <v>66221.9828</v>
      </c>
    </row>
    <row r="18858" spans="1:14">
      <c r="A18858" s="16">
        <v>46336</v>
      </c>
      <c r="B18858" t="s">
        <v>18905</v>
      </c>
      <c r="C18858" t="s">
        <v>73</v>
      </c>
      <c r="D18858" t="s">
        <v>74</v>
      </c>
      <c r="E18858" t="s">
        <v>24</v>
      </c>
      <c r="F18858" t="s">
        <v>18319</v>
      </c>
      <c r="G18858" t="s">
        <v>16452</v>
      </c>
      <c r="H18858">
        <v>4</v>
      </c>
      <c r="I18858" s="17">
        <v>829544</v>
      </c>
      <c r="J18858" s="17">
        <v>91249.84</v>
      </c>
      <c r="K18858" s="17">
        <v>738294.16</v>
      </c>
      <c r="L18858" s="17">
        <v>561103.5600000001</v>
      </c>
      <c r="M18858" s="17">
        <v>177190.6</v>
      </c>
      <c r="N18858" s="17">
        <v>138992.9592</v>
      </c>
    </row>
    <row r="18859" spans="1:14">
      <c r="A18859" s="16">
        <v>46336</v>
      </c>
      <c r="B18859" t="s">
        <v>18906</v>
      </c>
      <c r="C18859" t="s">
        <v>22</v>
      </c>
      <c r="D18859" t="s">
        <v>23</v>
      </c>
      <c r="E18859" t="s">
        <v>24</v>
      </c>
      <c r="F18859" t="s">
        <v>18319</v>
      </c>
      <c r="G18859" t="s">
        <v>16452</v>
      </c>
      <c r="H18859">
        <v>11</v>
      </c>
      <c r="I18859" s="17">
        <v>122197</v>
      </c>
      <c r="J18859" s="17">
        <v>6109.85</v>
      </c>
      <c r="K18859" s="17">
        <v>116087.15</v>
      </c>
      <c r="L18859" s="17">
        <v>88226.23</v>
      </c>
      <c r="M18859" s="17">
        <v>27860.92</v>
      </c>
      <c r="N18859" s="17">
        <v>138992.9592</v>
      </c>
    </row>
    <row r="18860" spans="1:14">
      <c r="A18860" s="16">
        <v>46336</v>
      </c>
      <c r="B18860" t="s">
        <v>18907</v>
      </c>
      <c r="C18860" t="s">
        <v>47</v>
      </c>
      <c r="D18860" t="s">
        <v>48</v>
      </c>
      <c r="E18860" t="s">
        <v>35</v>
      </c>
      <c r="F18860" t="s">
        <v>18319</v>
      </c>
      <c r="G18860" t="s">
        <v>16452</v>
      </c>
      <c r="H18860">
        <v>1</v>
      </c>
      <c r="I18860" s="17">
        <v>421771</v>
      </c>
      <c r="J18860" s="17">
        <v>0</v>
      </c>
      <c r="K18860" s="17">
        <v>421771</v>
      </c>
      <c r="L18860" s="17">
        <v>303675.12</v>
      </c>
      <c r="M18860" s="17">
        <v>118095.88</v>
      </c>
      <c r="N18860" s="17">
        <v>85360.1765</v>
      </c>
    </row>
    <row r="18861" spans="1:14">
      <c r="A18861" s="16">
        <v>46336</v>
      </c>
      <c r="B18861" t="s">
        <v>18908</v>
      </c>
      <c r="C18861" t="s">
        <v>26</v>
      </c>
      <c r="D18861" t="s">
        <v>27</v>
      </c>
      <c r="E18861" t="s">
        <v>17</v>
      </c>
      <c r="F18861" t="s">
        <v>18319</v>
      </c>
      <c r="G18861" t="s">
        <v>16452</v>
      </c>
      <c r="H18861">
        <v>8</v>
      </c>
      <c r="I18861" s="17">
        <v>305227</v>
      </c>
      <c r="J18861" s="17">
        <v>0</v>
      </c>
      <c r="K18861" s="17">
        <v>305227</v>
      </c>
      <c r="L18861" s="17">
        <v>213658.9</v>
      </c>
      <c r="M18861" s="17">
        <v>91568.10000000001</v>
      </c>
      <c r="N18861" s="17">
        <v>66221.9828</v>
      </c>
    </row>
    <row r="18862" spans="1:14">
      <c r="A18862" s="16">
        <v>46336</v>
      </c>
      <c r="B18862" t="s">
        <v>18909</v>
      </c>
      <c r="C18862" t="s">
        <v>26</v>
      </c>
      <c r="D18862" t="s">
        <v>27</v>
      </c>
      <c r="E18862" t="s">
        <v>17</v>
      </c>
      <c r="F18862" t="s">
        <v>18319</v>
      </c>
      <c r="G18862" t="s">
        <v>16452</v>
      </c>
      <c r="H18862">
        <v>4</v>
      </c>
      <c r="I18862" s="17">
        <v>581620</v>
      </c>
      <c r="J18862" s="17">
        <v>81426.8</v>
      </c>
      <c r="K18862" s="17">
        <v>500193.2</v>
      </c>
      <c r="L18862" s="17">
        <v>350135.24</v>
      </c>
      <c r="M18862" s="17">
        <v>150057.96</v>
      </c>
      <c r="N18862" s="17">
        <v>66221.9828</v>
      </c>
    </row>
    <row r="18863" spans="1:14">
      <c r="A18863" s="16">
        <v>46336</v>
      </c>
      <c r="B18863" t="s">
        <v>18910</v>
      </c>
      <c r="C18863" t="s">
        <v>26</v>
      </c>
      <c r="D18863" t="s">
        <v>27</v>
      </c>
      <c r="E18863" t="s">
        <v>17</v>
      </c>
      <c r="F18863" t="s">
        <v>18319</v>
      </c>
      <c r="G18863" t="s">
        <v>16452</v>
      </c>
      <c r="H18863">
        <v>6</v>
      </c>
      <c r="I18863" s="17">
        <v>713060</v>
      </c>
      <c r="J18863" s="17">
        <v>64175.4</v>
      </c>
      <c r="K18863" s="17">
        <v>648884.6</v>
      </c>
      <c r="L18863" s="17">
        <v>454219.22</v>
      </c>
      <c r="M18863" s="17">
        <v>194665.38</v>
      </c>
      <c r="N18863" s="17">
        <v>66221.9828</v>
      </c>
    </row>
    <row r="18864" spans="1:14">
      <c r="A18864" s="16">
        <v>46336</v>
      </c>
      <c r="B18864" t="s">
        <v>18911</v>
      </c>
      <c r="C18864" t="s">
        <v>43</v>
      </c>
      <c r="D18864" t="s">
        <v>44</v>
      </c>
      <c r="E18864" t="s">
        <v>31</v>
      </c>
      <c r="F18864" t="s">
        <v>18319</v>
      </c>
      <c r="G18864" t="s">
        <v>16452</v>
      </c>
      <c r="H18864">
        <v>3</v>
      </c>
      <c r="I18864" s="17">
        <v>720651</v>
      </c>
      <c r="J18864" s="17">
        <v>43239.06</v>
      </c>
      <c r="K18864" s="17">
        <v>677411.9399999999</v>
      </c>
      <c r="L18864" s="17">
        <v>419995.4</v>
      </c>
      <c r="M18864" s="17">
        <v>257416.54</v>
      </c>
      <c r="N18864" s="17">
        <v>123996.7484</v>
      </c>
    </row>
    <row r="18865" spans="1:14">
      <c r="A18865" s="16">
        <v>46336</v>
      </c>
      <c r="B18865" t="s">
        <v>18912</v>
      </c>
      <c r="C18865" t="s">
        <v>15</v>
      </c>
      <c r="D18865" t="s">
        <v>16</v>
      </c>
      <c r="E18865" t="s">
        <v>17</v>
      </c>
      <c r="F18865" t="s">
        <v>18319</v>
      </c>
      <c r="G18865" t="s">
        <v>16452</v>
      </c>
      <c r="H18865">
        <v>3</v>
      </c>
      <c r="I18865" s="17">
        <v>804986</v>
      </c>
      <c r="J18865" s="17">
        <v>104648.18</v>
      </c>
      <c r="K18865" s="17">
        <v>700337.8199999999</v>
      </c>
      <c r="L18865" s="17">
        <v>490236.47</v>
      </c>
      <c r="M18865" s="17">
        <v>210101.35</v>
      </c>
      <c r="N18865" s="17">
        <v>66221.9828</v>
      </c>
    </row>
    <row r="18866" spans="1:14">
      <c r="A18866" s="16">
        <v>46336</v>
      </c>
      <c r="B18866" t="s">
        <v>18913</v>
      </c>
      <c r="C18866" t="s">
        <v>33</v>
      </c>
      <c r="D18866" t="s">
        <v>34</v>
      </c>
      <c r="E18866" t="s">
        <v>35</v>
      </c>
      <c r="F18866" t="s">
        <v>18319</v>
      </c>
      <c r="G18866" t="s">
        <v>16452</v>
      </c>
      <c r="H18866">
        <v>4</v>
      </c>
      <c r="I18866" s="17">
        <v>443399</v>
      </c>
      <c r="J18866" s="17">
        <v>13301.97</v>
      </c>
      <c r="K18866" s="17">
        <v>430097.03</v>
      </c>
      <c r="L18866" s="17">
        <v>309669.86</v>
      </c>
      <c r="M18866" s="17">
        <v>120427.17</v>
      </c>
      <c r="N18866" s="17">
        <v>85360.1765</v>
      </c>
    </row>
    <row r="18867" spans="1:14">
      <c r="A18867" s="16">
        <v>46336</v>
      </c>
      <c r="B18867" t="s">
        <v>18914</v>
      </c>
      <c r="C18867" t="s">
        <v>22</v>
      </c>
      <c r="D18867" t="s">
        <v>23</v>
      </c>
      <c r="E18867" t="s">
        <v>24</v>
      </c>
      <c r="F18867" t="s">
        <v>18319</v>
      </c>
      <c r="G18867" t="s">
        <v>16452</v>
      </c>
      <c r="H18867">
        <v>3</v>
      </c>
      <c r="I18867" s="17">
        <v>419484</v>
      </c>
      <c r="J18867" s="17">
        <v>16779.36</v>
      </c>
      <c r="K18867" s="17">
        <v>402704.64</v>
      </c>
      <c r="L18867" s="17">
        <v>306055.53</v>
      </c>
      <c r="M18867" s="17">
        <v>96649.11</v>
      </c>
      <c r="N18867" s="17">
        <v>138992.9592</v>
      </c>
    </row>
    <row r="18868" spans="1:14">
      <c r="A18868" s="16">
        <v>46336</v>
      </c>
      <c r="B18868" t="s">
        <v>18915</v>
      </c>
      <c r="C18868" t="s">
        <v>22</v>
      </c>
      <c r="D18868" t="s">
        <v>23</v>
      </c>
      <c r="E18868" t="s">
        <v>24</v>
      </c>
      <c r="F18868" t="s">
        <v>18319</v>
      </c>
      <c r="G18868" t="s">
        <v>16452</v>
      </c>
      <c r="H18868">
        <v>11</v>
      </c>
      <c r="I18868" s="17">
        <v>206887</v>
      </c>
      <c r="J18868" s="17">
        <v>28964.18</v>
      </c>
      <c r="K18868" s="17">
        <v>177922.82</v>
      </c>
      <c r="L18868" s="17">
        <v>135221.34</v>
      </c>
      <c r="M18868" s="17">
        <v>42701.48</v>
      </c>
      <c r="N18868" s="17">
        <v>138992.9592</v>
      </c>
    </row>
    <row r="18869" spans="1:14">
      <c r="A18869" s="16">
        <v>46336</v>
      </c>
      <c r="B18869" t="s">
        <v>18916</v>
      </c>
      <c r="C18869" t="s">
        <v>29</v>
      </c>
      <c r="D18869" t="s">
        <v>30</v>
      </c>
      <c r="E18869" t="s">
        <v>31</v>
      </c>
      <c r="F18869" t="s">
        <v>18319</v>
      </c>
      <c r="G18869" t="s">
        <v>16452</v>
      </c>
      <c r="H18869">
        <v>1</v>
      </c>
      <c r="I18869" s="17">
        <v>472132</v>
      </c>
      <c r="J18869" s="17">
        <v>42491.88</v>
      </c>
      <c r="K18869" s="17">
        <v>429640.12</v>
      </c>
      <c r="L18869" s="17">
        <v>266376.87</v>
      </c>
      <c r="M18869" s="17">
        <v>163263.25</v>
      </c>
      <c r="N18869" s="17">
        <v>123996.7484</v>
      </c>
    </row>
    <row r="18870" spans="1:14">
      <c r="A18870" s="16">
        <v>46336</v>
      </c>
      <c r="B18870" t="s">
        <v>18917</v>
      </c>
      <c r="C18870" t="s">
        <v>43</v>
      </c>
      <c r="D18870" t="s">
        <v>44</v>
      </c>
      <c r="E18870" t="s">
        <v>31</v>
      </c>
      <c r="F18870" t="s">
        <v>18319</v>
      </c>
      <c r="G18870" t="s">
        <v>16452</v>
      </c>
      <c r="H18870">
        <v>9</v>
      </c>
      <c r="I18870" s="17">
        <v>240271</v>
      </c>
      <c r="J18870" s="17">
        <v>26429.81</v>
      </c>
      <c r="K18870" s="17">
        <v>213841.19</v>
      </c>
      <c r="L18870" s="17">
        <v>132581.54</v>
      </c>
      <c r="M18870" s="17">
        <v>81259.64999999999</v>
      </c>
      <c r="N18870" s="17">
        <v>123996.7484</v>
      </c>
    </row>
    <row r="18871" spans="1:14">
      <c r="A18871" s="16">
        <v>46336</v>
      </c>
      <c r="B18871" t="s">
        <v>18918</v>
      </c>
      <c r="C18871" t="s">
        <v>29</v>
      </c>
      <c r="D18871" t="s">
        <v>30</v>
      </c>
      <c r="E18871" t="s">
        <v>31</v>
      </c>
      <c r="F18871" t="s">
        <v>18319</v>
      </c>
      <c r="G18871" t="s">
        <v>16452</v>
      </c>
      <c r="H18871">
        <v>5</v>
      </c>
      <c r="I18871" s="17">
        <v>586938</v>
      </c>
      <c r="J18871" s="17">
        <v>46955.04</v>
      </c>
      <c r="K18871" s="17">
        <v>539982.96</v>
      </c>
      <c r="L18871" s="17">
        <v>334789.44</v>
      </c>
      <c r="M18871" s="17">
        <v>205193.52</v>
      </c>
      <c r="N18871" s="17">
        <v>123996.7484</v>
      </c>
    </row>
    <row r="18872" spans="1:14">
      <c r="A18872" s="16">
        <v>46336</v>
      </c>
      <c r="B18872" t="s">
        <v>18919</v>
      </c>
      <c r="C18872" t="s">
        <v>43</v>
      </c>
      <c r="D18872" t="s">
        <v>44</v>
      </c>
      <c r="E18872" t="s">
        <v>31</v>
      </c>
      <c r="F18872" t="s">
        <v>18319</v>
      </c>
      <c r="G18872" t="s">
        <v>16452</v>
      </c>
      <c r="H18872">
        <v>8</v>
      </c>
      <c r="I18872" s="17">
        <v>554656</v>
      </c>
      <c r="J18872" s="17">
        <v>49919.04</v>
      </c>
      <c r="K18872" s="17">
        <v>504736.96</v>
      </c>
      <c r="L18872" s="17">
        <v>312936.92</v>
      </c>
      <c r="M18872" s="17">
        <v>191800.04</v>
      </c>
      <c r="N18872" s="17">
        <v>123996.7484</v>
      </c>
    </row>
    <row r="18873" spans="1:14">
      <c r="A18873" s="16">
        <v>46336</v>
      </c>
      <c r="B18873" t="s">
        <v>18920</v>
      </c>
      <c r="C18873" t="s">
        <v>29</v>
      </c>
      <c r="D18873" t="s">
        <v>30</v>
      </c>
      <c r="E18873" t="s">
        <v>31</v>
      </c>
      <c r="F18873" t="s">
        <v>18319</v>
      </c>
      <c r="G18873" t="s">
        <v>16452</v>
      </c>
      <c r="H18873">
        <v>9</v>
      </c>
      <c r="I18873" s="17">
        <v>420788</v>
      </c>
      <c r="J18873" s="17">
        <v>0</v>
      </c>
      <c r="K18873" s="17">
        <v>420788</v>
      </c>
      <c r="L18873" s="17">
        <v>260888.56</v>
      </c>
      <c r="M18873" s="17">
        <v>159899.44</v>
      </c>
      <c r="N18873" s="17">
        <v>123996.7484</v>
      </c>
    </row>
    <row r="18874" spans="1:14">
      <c r="A18874" s="16">
        <v>46336</v>
      </c>
      <c r="B18874" t="s">
        <v>18921</v>
      </c>
      <c r="C18874" t="s">
        <v>15</v>
      </c>
      <c r="D18874" t="s">
        <v>16</v>
      </c>
      <c r="E18874" t="s">
        <v>17</v>
      </c>
      <c r="F18874" t="s">
        <v>18319</v>
      </c>
      <c r="G18874" t="s">
        <v>16452</v>
      </c>
      <c r="H18874">
        <v>4</v>
      </c>
      <c r="I18874" s="17">
        <v>536468</v>
      </c>
      <c r="J18874" s="17">
        <v>26823.4</v>
      </c>
      <c r="K18874" s="17">
        <v>509644.6</v>
      </c>
      <c r="L18874" s="17">
        <v>356751.22</v>
      </c>
      <c r="M18874" s="17">
        <v>152893.38</v>
      </c>
      <c r="N18874" s="17">
        <v>66221.9828</v>
      </c>
    </row>
    <row r="18875" spans="1:14">
      <c r="A18875" s="16">
        <v>46336</v>
      </c>
      <c r="B18875" t="s">
        <v>18922</v>
      </c>
      <c r="C18875" t="s">
        <v>73</v>
      </c>
      <c r="D18875" t="s">
        <v>74</v>
      </c>
      <c r="E18875" t="s">
        <v>24</v>
      </c>
      <c r="F18875" t="s">
        <v>18319</v>
      </c>
      <c r="G18875" t="s">
        <v>16452</v>
      </c>
      <c r="H18875">
        <v>2</v>
      </c>
      <c r="I18875" s="17">
        <v>623116</v>
      </c>
      <c r="J18875" s="17">
        <v>0</v>
      </c>
      <c r="K18875" s="17">
        <v>623116</v>
      </c>
      <c r="L18875" s="17">
        <v>473568.16</v>
      </c>
      <c r="M18875" s="17">
        <v>149547.84</v>
      </c>
      <c r="N18875" s="17">
        <v>138992.9592</v>
      </c>
    </row>
    <row r="18876" spans="1:14">
      <c r="A18876" s="16">
        <v>46336</v>
      </c>
      <c r="B18876" t="s">
        <v>18923</v>
      </c>
      <c r="C18876" t="s">
        <v>43</v>
      </c>
      <c r="D18876" t="s">
        <v>44</v>
      </c>
      <c r="E18876" t="s">
        <v>31</v>
      </c>
      <c r="F18876" t="s">
        <v>18319</v>
      </c>
      <c r="G18876" t="s">
        <v>16452</v>
      </c>
      <c r="H18876">
        <v>7</v>
      </c>
      <c r="I18876" s="17">
        <v>639169</v>
      </c>
      <c r="J18876" s="17">
        <v>38350.14</v>
      </c>
      <c r="K18876" s="17">
        <v>600818.86</v>
      </c>
      <c r="L18876" s="17">
        <v>372507.69</v>
      </c>
      <c r="M18876" s="17">
        <v>228311.17</v>
      </c>
      <c r="N18876" s="17">
        <v>123996.7484</v>
      </c>
    </row>
    <row r="18877" spans="1:14">
      <c r="A18877" s="16">
        <v>46336</v>
      </c>
      <c r="B18877" t="s">
        <v>18924</v>
      </c>
      <c r="C18877" t="s">
        <v>29</v>
      </c>
      <c r="D18877" t="s">
        <v>30</v>
      </c>
      <c r="E18877" t="s">
        <v>31</v>
      </c>
      <c r="F18877" t="s">
        <v>18319</v>
      </c>
      <c r="G18877" t="s">
        <v>16452</v>
      </c>
      <c r="H18877">
        <v>6</v>
      </c>
      <c r="I18877" s="17">
        <v>269521</v>
      </c>
      <c r="J18877" s="17">
        <v>16171.26</v>
      </c>
      <c r="K18877" s="17">
        <v>253349.74</v>
      </c>
      <c r="L18877" s="17">
        <v>157076.84</v>
      </c>
      <c r="M18877" s="17">
        <v>96272.89999999999</v>
      </c>
      <c r="N18877" s="17">
        <v>123996.7484</v>
      </c>
    </row>
    <row r="18878" spans="1:14">
      <c r="A18878" s="16">
        <v>46336</v>
      </c>
      <c r="B18878" t="s">
        <v>18925</v>
      </c>
      <c r="C18878" t="s">
        <v>47</v>
      </c>
      <c r="D18878" t="s">
        <v>48</v>
      </c>
      <c r="E18878" t="s">
        <v>35</v>
      </c>
      <c r="F18878" t="s">
        <v>18319</v>
      </c>
      <c r="G18878" t="s">
        <v>16452</v>
      </c>
      <c r="H18878">
        <v>7</v>
      </c>
      <c r="I18878" s="17">
        <v>529996</v>
      </c>
      <c r="J18878" s="17">
        <v>68899.48</v>
      </c>
      <c r="K18878" s="17">
        <v>461096.52</v>
      </c>
      <c r="L18878" s="17">
        <v>331989.49</v>
      </c>
      <c r="M18878" s="17">
        <v>129107.03</v>
      </c>
      <c r="N18878" s="17">
        <v>85360.1765</v>
      </c>
    </row>
    <row r="18879" spans="1:14">
      <c r="A18879" s="16">
        <v>46336</v>
      </c>
      <c r="B18879" t="s">
        <v>18926</v>
      </c>
      <c r="C18879" t="s">
        <v>26</v>
      </c>
      <c r="D18879" t="s">
        <v>27</v>
      </c>
      <c r="E18879" t="s">
        <v>17</v>
      </c>
      <c r="F18879" t="s">
        <v>18319</v>
      </c>
      <c r="G18879" t="s">
        <v>16452</v>
      </c>
      <c r="H18879">
        <v>6</v>
      </c>
      <c r="I18879" s="17">
        <v>679681</v>
      </c>
      <c r="J18879" s="17">
        <v>33984.05</v>
      </c>
      <c r="K18879" s="17">
        <v>645696.95</v>
      </c>
      <c r="L18879" s="17">
        <v>451987.86</v>
      </c>
      <c r="M18879" s="17">
        <v>193709.09</v>
      </c>
      <c r="N18879" s="17">
        <v>66221.9828</v>
      </c>
    </row>
    <row r="18880" spans="1:14">
      <c r="A18880" s="16">
        <v>46336</v>
      </c>
      <c r="B18880" t="s">
        <v>18927</v>
      </c>
      <c r="C18880" t="s">
        <v>15</v>
      </c>
      <c r="D18880" t="s">
        <v>16</v>
      </c>
      <c r="E18880" t="s">
        <v>17</v>
      </c>
      <c r="F18880" t="s">
        <v>18319</v>
      </c>
      <c r="G18880" t="s">
        <v>16452</v>
      </c>
      <c r="H18880">
        <v>11</v>
      </c>
      <c r="I18880" s="17">
        <v>76384</v>
      </c>
      <c r="J18880" s="17">
        <v>9929.92</v>
      </c>
      <c r="K18880" s="17">
        <v>66454.08</v>
      </c>
      <c r="L18880" s="17">
        <v>46517.86</v>
      </c>
      <c r="M18880" s="17">
        <v>19936.22</v>
      </c>
      <c r="N18880" s="17">
        <v>66221.9828</v>
      </c>
    </row>
    <row r="18881" spans="1:14">
      <c r="A18881" s="16">
        <v>46336</v>
      </c>
      <c r="B18881" t="s">
        <v>18928</v>
      </c>
      <c r="C18881" t="s">
        <v>15</v>
      </c>
      <c r="D18881" t="s">
        <v>16</v>
      </c>
      <c r="E18881" t="s">
        <v>17</v>
      </c>
      <c r="F18881" t="s">
        <v>18319</v>
      </c>
      <c r="G18881" t="s">
        <v>16452</v>
      </c>
      <c r="H18881">
        <v>4</v>
      </c>
      <c r="I18881" s="17">
        <v>570449</v>
      </c>
      <c r="J18881" s="17">
        <v>62749.39</v>
      </c>
      <c r="K18881" s="17">
        <v>507699.61</v>
      </c>
      <c r="L18881" s="17">
        <v>355389.73</v>
      </c>
      <c r="M18881" s="17">
        <v>152309.88</v>
      </c>
      <c r="N18881" s="17">
        <v>66221.9828</v>
      </c>
    </row>
    <row r="18882" spans="1:14">
      <c r="A18882" s="16">
        <v>46336</v>
      </c>
      <c r="B18882" t="s">
        <v>18929</v>
      </c>
      <c r="C18882" t="s">
        <v>43</v>
      </c>
      <c r="D18882" t="s">
        <v>44</v>
      </c>
      <c r="E18882" t="s">
        <v>31</v>
      </c>
      <c r="F18882" t="s">
        <v>18319</v>
      </c>
      <c r="G18882" t="s">
        <v>16452</v>
      </c>
      <c r="H18882">
        <v>10</v>
      </c>
      <c r="I18882" s="17">
        <v>613758</v>
      </c>
      <c r="J18882" s="17">
        <v>30687.9</v>
      </c>
      <c r="K18882" s="17">
        <v>583070.1</v>
      </c>
      <c r="L18882" s="17">
        <v>361503.46</v>
      </c>
      <c r="M18882" s="17">
        <v>221566.64</v>
      </c>
      <c r="N18882" s="17">
        <v>123996.7484</v>
      </c>
    </row>
    <row r="18883" spans="1:14">
      <c r="A18883" s="16">
        <v>46336</v>
      </c>
      <c r="B18883" t="s">
        <v>18930</v>
      </c>
      <c r="C18883" t="s">
        <v>43</v>
      </c>
      <c r="D18883" t="s">
        <v>44</v>
      </c>
      <c r="E18883" t="s">
        <v>31</v>
      </c>
      <c r="F18883" t="s">
        <v>18319</v>
      </c>
      <c r="G18883" t="s">
        <v>16452</v>
      </c>
      <c r="H18883">
        <v>10</v>
      </c>
      <c r="I18883" s="17">
        <v>829716</v>
      </c>
      <c r="J18883" s="17">
        <v>16594.32</v>
      </c>
      <c r="K18883" s="17">
        <v>813121.6800000001</v>
      </c>
      <c r="L18883" s="17">
        <v>504135.44</v>
      </c>
      <c r="M18883" s="17">
        <v>308986.24</v>
      </c>
      <c r="N18883" s="17">
        <v>123996.7484</v>
      </c>
    </row>
    <row r="18884" spans="1:14">
      <c r="A18884" s="16">
        <v>46336</v>
      </c>
      <c r="B18884" t="s">
        <v>18931</v>
      </c>
      <c r="C18884" t="s">
        <v>47</v>
      </c>
      <c r="D18884" t="s">
        <v>48</v>
      </c>
      <c r="E18884" t="s">
        <v>35</v>
      </c>
      <c r="F18884" t="s">
        <v>18319</v>
      </c>
      <c r="G18884" t="s">
        <v>16452</v>
      </c>
      <c r="H18884">
        <v>4</v>
      </c>
      <c r="I18884" s="17">
        <v>537872</v>
      </c>
      <c r="J18884" s="17">
        <v>16136.16</v>
      </c>
      <c r="K18884" s="17">
        <v>521735.84</v>
      </c>
      <c r="L18884" s="17">
        <v>375649.8</v>
      </c>
      <c r="M18884" s="17">
        <v>146086.04</v>
      </c>
      <c r="N18884" s="17">
        <v>85360.1765</v>
      </c>
    </row>
    <row r="18885" spans="1:14">
      <c r="A18885" s="16">
        <v>46336</v>
      </c>
      <c r="B18885" t="s">
        <v>18932</v>
      </c>
      <c r="C18885" t="s">
        <v>29</v>
      </c>
      <c r="D18885" t="s">
        <v>30</v>
      </c>
      <c r="E18885" t="s">
        <v>31</v>
      </c>
      <c r="F18885" t="s">
        <v>18319</v>
      </c>
      <c r="G18885" t="s">
        <v>16452</v>
      </c>
      <c r="H18885">
        <v>4</v>
      </c>
      <c r="I18885" s="17">
        <v>240806</v>
      </c>
      <c r="J18885" s="17">
        <v>31304.78</v>
      </c>
      <c r="K18885" s="17">
        <v>209501.22</v>
      </c>
      <c r="L18885" s="17">
        <v>129890.76</v>
      </c>
      <c r="M18885" s="17">
        <v>79610.46000000001</v>
      </c>
      <c r="N18885" s="17">
        <v>123996.7484</v>
      </c>
    </row>
    <row r="18886" spans="1:14">
      <c r="A18886" s="16">
        <v>46336</v>
      </c>
      <c r="B18886" t="s">
        <v>18933</v>
      </c>
      <c r="C18886" t="s">
        <v>47</v>
      </c>
      <c r="D18886" t="s">
        <v>48</v>
      </c>
      <c r="E18886" t="s">
        <v>35</v>
      </c>
      <c r="F18886" t="s">
        <v>18319</v>
      </c>
      <c r="G18886" t="s">
        <v>16452</v>
      </c>
      <c r="H18886">
        <v>10</v>
      </c>
      <c r="I18886" s="17">
        <v>728683</v>
      </c>
      <c r="J18886" s="17">
        <v>29147.32</v>
      </c>
      <c r="K18886" s="17">
        <v>699535.6800000001</v>
      </c>
      <c r="L18886" s="17">
        <v>503665.69</v>
      </c>
      <c r="M18886" s="17">
        <v>195869.99</v>
      </c>
      <c r="N18886" s="17">
        <v>85360.1765</v>
      </c>
    </row>
    <row r="18887" spans="1:14">
      <c r="A18887" s="16">
        <v>46336</v>
      </c>
      <c r="B18887" t="s">
        <v>18934</v>
      </c>
      <c r="C18887" t="s">
        <v>26</v>
      </c>
      <c r="D18887" t="s">
        <v>27</v>
      </c>
      <c r="E18887" t="s">
        <v>17</v>
      </c>
      <c r="F18887" t="s">
        <v>18319</v>
      </c>
      <c r="G18887" t="s">
        <v>16452</v>
      </c>
      <c r="H18887">
        <v>8</v>
      </c>
      <c r="I18887" s="17">
        <v>385616</v>
      </c>
      <c r="J18887" s="17">
        <v>15424.64</v>
      </c>
      <c r="K18887" s="17">
        <v>370191.36</v>
      </c>
      <c r="L18887" s="17">
        <v>259133.95</v>
      </c>
      <c r="M18887" s="17">
        <v>111057.41</v>
      </c>
      <c r="N18887" s="17">
        <v>66221.9828</v>
      </c>
    </row>
    <row r="18888" spans="1:14">
      <c r="A18888" s="16">
        <v>46336</v>
      </c>
      <c r="B18888" t="s">
        <v>18935</v>
      </c>
      <c r="C18888" t="s">
        <v>22</v>
      </c>
      <c r="D18888" t="s">
        <v>23</v>
      </c>
      <c r="E18888" t="s">
        <v>24</v>
      </c>
      <c r="F18888" t="s">
        <v>18319</v>
      </c>
      <c r="G18888" t="s">
        <v>16452</v>
      </c>
      <c r="H18888">
        <v>10</v>
      </c>
      <c r="I18888" s="17">
        <v>187287</v>
      </c>
      <c r="J18888" s="17">
        <v>18728.7</v>
      </c>
      <c r="K18888" s="17">
        <v>168558.3</v>
      </c>
      <c r="L18888" s="17">
        <v>128104.31</v>
      </c>
      <c r="M18888" s="17">
        <v>40453.99</v>
      </c>
      <c r="N18888" s="17">
        <v>138992.9592</v>
      </c>
    </row>
    <row r="18889" spans="1:14">
      <c r="A18889" s="16">
        <v>46336</v>
      </c>
      <c r="B18889" t="s">
        <v>18936</v>
      </c>
      <c r="C18889" t="s">
        <v>29</v>
      </c>
      <c r="D18889" t="s">
        <v>30</v>
      </c>
      <c r="E18889" t="s">
        <v>31</v>
      </c>
      <c r="F18889" t="s">
        <v>18319</v>
      </c>
      <c r="G18889" t="s">
        <v>16452</v>
      </c>
      <c r="H18889">
        <v>2</v>
      </c>
      <c r="I18889" s="17">
        <v>784878</v>
      </c>
      <c r="J18889" s="17">
        <v>39243.9</v>
      </c>
      <c r="K18889" s="17">
        <v>745634.1</v>
      </c>
      <c r="L18889" s="17">
        <v>462293.14</v>
      </c>
      <c r="M18889" s="17">
        <v>283340.96</v>
      </c>
      <c r="N18889" s="17">
        <v>123996.7484</v>
      </c>
    </row>
    <row r="18890" spans="1:14">
      <c r="A18890" s="16">
        <v>46336</v>
      </c>
      <c r="B18890" t="s">
        <v>18937</v>
      </c>
      <c r="C18890" t="s">
        <v>15</v>
      </c>
      <c r="D18890" t="s">
        <v>16</v>
      </c>
      <c r="E18890" t="s">
        <v>17</v>
      </c>
      <c r="F18890" t="s">
        <v>18319</v>
      </c>
      <c r="G18890" t="s">
        <v>16452</v>
      </c>
      <c r="H18890">
        <v>8</v>
      </c>
      <c r="I18890" s="17">
        <v>723306</v>
      </c>
      <c r="J18890" s="17">
        <v>0</v>
      </c>
      <c r="K18890" s="17">
        <v>723306</v>
      </c>
      <c r="L18890" s="17">
        <v>506314.2</v>
      </c>
      <c r="M18890" s="17">
        <v>216991.8</v>
      </c>
      <c r="N18890" s="17">
        <v>66221.9828</v>
      </c>
    </row>
    <row r="18891" spans="1:14">
      <c r="A18891" s="16">
        <v>46336</v>
      </c>
      <c r="B18891" t="s">
        <v>18938</v>
      </c>
      <c r="C18891" t="s">
        <v>73</v>
      </c>
      <c r="D18891" t="s">
        <v>74</v>
      </c>
      <c r="E18891" t="s">
        <v>24</v>
      </c>
      <c r="F18891" t="s">
        <v>18319</v>
      </c>
      <c r="G18891" t="s">
        <v>16452</v>
      </c>
      <c r="H18891">
        <v>1</v>
      </c>
      <c r="I18891" s="17">
        <v>406630</v>
      </c>
      <c r="J18891" s="17">
        <v>0</v>
      </c>
      <c r="K18891" s="17">
        <v>406630</v>
      </c>
      <c r="L18891" s="17">
        <v>309038.8</v>
      </c>
      <c r="M18891" s="17">
        <v>97591.2</v>
      </c>
      <c r="N18891" s="17">
        <v>138992.9592</v>
      </c>
    </row>
    <row r="18892" spans="1:14">
      <c r="A18892" s="16">
        <v>46336</v>
      </c>
      <c r="B18892" t="s">
        <v>18939</v>
      </c>
      <c r="C18892" t="s">
        <v>22</v>
      </c>
      <c r="D18892" t="s">
        <v>23</v>
      </c>
      <c r="E18892" t="s">
        <v>24</v>
      </c>
      <c r="F18892" t="s">
        <v>18319</v>
      </c>
      <c r="G18892" t="s">
        <v>16452</v>
      </c>
      <c r="H18892">
        <v>9</v>
      </c>
      <c r="I18892" s="17">
        <v>534844</v>
      </c>
      <c r="J18892" s="17">
        <v>64181.28</v>
      </c>
      <c r="K18892" s="17">
        <v>470662.72</v>
      </c>
      <c r="L18892" s="17">
        <v>357703.67</v>
      </c>
      <c r="M18892" s="17">
        <v>112959.05</v>
      </c>
      <c r="N18892" s="17">
        <v>138992.9592</v>
      </c>
    </row>
    <row r="18893" spans="1:14">
      <c r="A18893" s="16">
        <v>46336</v>
      </c>
      <c r="B18893" t="s">
        <v>18940</v>
      </c>
      <c r="C18893" t="s">
        <v>15</v>
      </c>
      <c r="D18893" t="s">
        <v>16</v>
      </c>
      <c r="E18893" t="s">
        <v>17</v>
      </c>
      <c r="F18893" t="s">
        <v>18319</v>
      </c>
      <c r="G18893" t="s">
        <v>16452</v>
      </c>
      <c r="H18893">
        <v>5</v>
      </c>
      <c r="I18893" s="17">
        <v>418388</v>
      </c>
      <c r="J18893" s="17">
        <v>46022.68</v>
      </c>
      <c r="K18893" s="17">
        <v>372365.32</v>
      </c>
      <c r="L18893" s="17">
        <v>260655.72</v>
      </c>
      <c r="M18893" s="17">
        <v>111709.6</v>
      </c>
      <c r="N18893" s="17">
        <v>66221.9828</v>
      </c>
    </row>
    <row r="18894" spans="1:14">
      <c r="A18894" s="16">
        <v>46336</v>
      </c>
      <c r="B18894" t="s">
        <v>18941</v>
      </c>
      <c r="C18894" t="s">
        <v>29</v>
      </c>
      <c r="D18894" t="s">
        <v>30</v>
      </c>
      <c r="E18894" t="s">
        <v>31</v>
      </c>
      <c r="F18894" t="s">
        <v>18319</v>
      </c>
      <c r="G18894" t="s">
        <v>16452</v>
      </c>
      <c r="H18894">
        <v>7</v>
      </c>
      <c r="I18894" s="17">
        <v>541552</v>
      </c>
      <c r="J18894" s="17">
        <v>43324.16</v>
      </c>
      <c r="K18894" s="17">
        <v>498227.84</v>
      </c>
      <c r="L18894" s="17">
        <v>308901.26</v>
      </c>
      <c r="M18894" s="17">
        <v>189326.58</v>
      </c>
      <c r="N18894" s="17">
        <v>123996.7484</v>
      </c>
    </row>
    <row r="18895" spans="1:14">
      <c r="A18895" s="16">
        <v>46336</v>
      </c>
      <c r="B18895" t="s">
        <v>18942</v>
      </c>
      <c r="C18895" t="s">
        <v>33</v>
      </c>
      <c r="D18895" t="s">
        <v>34</v>
      </c>
      <c r="E18895" t="s">
        <v>35</v>
      </c>
      <c r="F18895" t="s">
        <v>18319</v>
      </c>
      <c r="G18895" t="s">
        <v>16452</v>
      </c>
      <c r="H18895">
        <v>12</v>
      </c>
      <c r="I18895" s="17">
        <v>428273</v>
      </c>
      <c r="J18895" s="17">
        <v>34261.84</v>
      </c>
      <c r="K18895" s="17">
        <v>394011.16</v>
      </c>
      <c r="L18895" s="17">
        <v>283688.04</v>
      </c>
      <c r="M18895" s="17">
        <v>110323.12</v>
      </c>
      <c r="N18895" s="17">
        <v>85360.1765</v>
      </c>
    </row>
    <row r="18896" spans="1:14">
      <c r="A18896" s="16">
        <v>46337</v>
      </c>
      <c r="B18896" t="s">
        <v>18943</v>
      </c>
      <c r="C18896" t="s">
        <v>26</v>
      </c>
      <c r="D18896" t="s">
        <v>27</v>
      </c>
      <c r="E18896" t="s">
        <v>17</v>
      </c>
      <c r="F18896" t="s">
        <v>18319</v>
      </c>
      <c r="G18896" t="s">
        <v>16452</v>
      </c>
      <c r="H18896">
        <v>8</v>
      </c>
      <c r="I18896" s="17">
        <v>157762</v>
      </c>
      <c r="J18896" s="17">
        <v>9465.719999999999</v>
      </c>
      <c r="K18896" s="17">
        <v>148296.28</v>
      </c>
      <c r="L18896" s="17">
        <v>103807.4</v>
      </c>
      <c r="M18896" s="17">
        <v>44488.88</v>
      </c>
      <c r="N18896" s="17">
        <v>66221.9828</v>
      </c>
    </row>
    <row r="18897" spans="1:14">
      <c r="A18897" s="16">
        <v>46337</v>
      </c>
      <c r="B18897" t="s">
        <v>18944</v>
      </c>
      <c r="C18897" t="s">
        <v>73</v>
      </c>
      <c r="D18897" t="s">
        <v>74</v>
      </c>
      <c r="E18897" t="s">
        <v>24</v>
      </c>
      <c r="F18897" t="s">
        <v>18319</v>
      </c>
      <c r="G18897" t="s">
        <v>16452</v>
      </c>
      <c r="H18897">
        <v>3</v>
      </c>
      <c r="I18897" s="17">
        <v>705785</v>
      </c>
      <c r="J18897" s="17">
        <v>77636.35000000001</v>
      </c>
      <c r="K18897" s="17">
        <v>628148.65</v>
      </c>
      <c r="L18897" s="17">
        <v>477392.97</v>
      </c>
      <c r="M18897" s="17">
        <v>150755.68</v>
      </c>
      <c r="N18897" s="17">
        <v>138992.9592</v>
      </c>
    </row>
    <row r="18898" spans="1:14">
      <c r="A18898" s="16">
        <v>46337</v>
      </c>
      <c r="B18898" t="s">
        <v>18945</v>
      </c>
      <c r="C18898" t="s">
        <v>15</v>
      </c>
      <c r="D18898" t="s">
        <v>16</v>
      </c>
      <c r="E18898" t="s">
        <v>17</v>
      </c>
      <c r="F18898" t="s">
        <v>18319</v>
      </c>
      <c r="G18898" t="s">
        <v>16452</v>
      </c>
      <c r="H18898">
        <v>7</v>
      </c>
      <c r="I18898" s="17">
        <v>171141</v>
      </c>
      <c r="J18898" s="17">
        <v>3422.82</v>
      </c>
      <c r="K18898" s="17">
        <v>167718.18</v>
      </c>
      <c r="L18898" s="17">
        <v>117402.73</v>
      </c>
      <c r="M18898" s="17">
        <v>50315.45</v>
      </c>
      <c r="N18898" s="17">
        <v>66221.9828</v>
      </c>
    </row>
    <row r="18899" spans="1:14">
      <c r="A18899" s="16">
        <v>46337</v>
      </c>
      <c r="B18899" t="s">
        <v>18946</v>
      </c>
      <c r="C18899" t="s">
        <v>26</v>
      </c>
      <c r="D18899" t="s">
        <v>27</v>
      </c>
      <c r="E18899" t="s">
        <v>17</v>
      </c>
      <c r="F18899" t="s">
        <v>18319</v>
      </c>
      <c r="G18899" t="s">
        <v>16452</v>
      </c>
      <c r="H18899">
        <v>1</v>
      </c>
      <c r="I18899" s="17">
        <v>716830</v>
      </c>
      <c r="J18899" s="17">
        <v>43009.8</v>
      </c>
      <c r="K18899" s="17">
        <v>673820.2</v>
      </c>
      <c r="L18899" s="17">
        <v>471674.14</v>
      </c>
      <c r="M18899" s="17">
        <v>202146.06</v>
      </c>
      <c r="N18899" s="17">
        <v>66221.9828</v>
      </c>
    </row>
    <row r="18900" spans="1:14">
      <c r="A18900" s="16">
        <v>46337</v>
      </c>
      <c r="B18900" t="s">
        <v>18947</v>
      </c>
      <c r="C18900" t="s">
        <v>29</v>
      </c>
      <c r="D18900" t="s">
        <v>30</v>
      </c>
      <c r="E18900" t="s">
        <v>31</v>
      </c>
      <c r="F18900" t="s">
        <v>18319</v>
      </c>
      <c r="G18900" t="s">
        <v>16452</v>
      </c>
      <c r="H18900">
        <v>5</v>
      </c>
      <c r="I18900" s="17">
        <v>291260</v>
      </c>
      <c r="J18900" s="17">
        <v>0</v>
      </c>
      <c r="K18900" s="17">
        <v>291260</v>
      </c>
      <c r="L18900" s="17">
        <v>180581.2</v>
      </c>
      <c r="M18900" s="17">
        <v>110678.8</v>
      </c>
      <c r="N18900" s="17">
        <v>123996.7484</v>
      </c>
    </row>
    <row r="18901" spans="1:14">
      <c r="A18901" s="16">
        <v>46337</v>
      </c>
      <c r="B18901" t="s">
        <v>18948</v>
      </c>
      <c r="C18901" t="s">
        <v>22</v>
      </c>
      <c r="D18901" t="s">
        <v>23</v>
      </c>
      <c r="E18901" t="s">
        <v>24</v>
      </c>
      <c r="F18901" t="s">
        <v>18319</v>
      </c>
      <c r="G18901" t="s">
        <v>16452</v>
      </c>
      <c r="H18901">
        <v>9</v>
      </c>
      <c r="I18901" s="17">
        <v>843154</v>
      </c>
      <c r="J18901" s="17">
        <v>75883.86</v>
      </c>
      <c r="K18901" s="17">
        <v>767270.14</v>
      </c>
      <c r="L18901" s="17">
        <v>583125.3100000001</v>
      </c>
      <c r="M18901" s="17">
        <v>184144.83</v>
      </c>
      <c r="N18901" s="17">
        <v>138992.9592</v>
      </c>
    </row>
    <row r="18902" spans="1:14">
      <c r="A18902" s="16">
        <v>46337</v>
      </c>
      <c r="B18902" t="s">
        <v>18949</v>
      </c>
      <c r="C18902" t="s">
        <v>22</v>
      </c>
      <c r="D18902" t="s">
        <v>23</v>
      </c>
      <c r="E18902" t="s">
        <v>24</v>
      </c>
      <c r="F18902" t="s">
        <v>18319</v>
      </c>
      <c r="G18902" t="s">
        <v>16452</v>
      </c>
      <c r="H18902">
        <v>10</v>
      </c>
      <c r="I18902" s="17">
        <v>840873</v>
      </c>
      <c r="J18902" s="17">
        <v>75678.57000000001</v>
      </c>
      <c r="K18902" s="17">
        <v>765194.4300000001</v>
      </c>
      <c r="L18902" s="17">
        <v>581547.77</v>
      </c>
      <c r="M18902" s="17">
        <v>183646.66</v>
      </c>
      <c r="N18902" s="17">
        <v>138992.9592</v>
      </c>
    </row>
    <row r="18903" spans="1:14">
      <c r="A18903" s="16">
        <v>46337</v>
      </c>
      <c r="B18903" t="s">
        <v>18950</v>
      </c>
      <c r="C18903" t="s">
        <v>47</v>
      </c>
      <c r="D18903" t="s">
        <v>48</v>
      </c>
      <c r="E18903" t="s">
        <v>35</v>
      </c>
      <c r="F18903" t="s">
        <v>18319</v>
      </c>
      <c r="G18903" t="s">
        <v>16452</v>
      </c>
      <c r="H18903">
        <v>8</v>
      </c>
      <c r="I18903" s="17">
        <v>77591</v>
      </c>
      <c r="J18903" s="17">
        <v>3103.64</v>
      </c>
      <c r="K18903" s="17">
        <v>74487.36</v>
      </c>
      <c r="L18903" s="17">
        <v>53630.9</v>
      </c>
      <c r="M18903" s="17">
        <v>20856.46</v>
      </c>
      <c r="N18903" s="17">
        <v>85360.1765</v>
      </c>
    </row>
    <row r="18904" spans="1:14">
      <c r="A18904" s="16">
        <v>46337</v>
      </c>
      <c r="B18904" t="s">
        <v>18951</v>
      </c>
      <c r="C18904" t="s">
        <v>33</v>
      </c>
      <c r="D18904" t="s">
        <v>34</v>
      </c>
      <c r="E18904" t="s">
        <v>35</v>
      </c>
      <c r="F18904" t="s">
        <v>18319</v>
      </c>
      <c r="G18904" t="s">
        <v>16452</v>
      </c>
      <c r="H18904">
        <v>4</v>
      </c>
      <c r="I18904" s="17">
        <v>633332</v>
      </c>
      <c r="J18904" s="17">
        <v>63333.2</v>
      </c>
      <c r="K18904" s="17">
        <v>569998.8</v>
      </c>
      <c r="L18904" s="17">
        <v>410399.14</v>
      </c>
      <c r="M18904" s="17">
        <v>159599.66</v>
      </c>
      <c r="N18904" s="17">
        <v>85360.1765</v>
      </c>
    </row>
    <row r="18905" spans="1:14">
      <c r="A18905" s="16">
        <v>46337</v>
      </c>
      <c r="B18905" t="s">
        <v>18952</v>
      </c>
      <c r="C18905" t="s">
        <v>33</v>
      </c>
      <c r="D18905" t="s">
        <v>34</v>
      </c>
      <c r="E18905" t="s">
        <v>35</v>
      </c>
      <c r="F18905" t="s">
        <v>18319</v>
      </c>
      <c r="G18905" t="s">
        <v>16452</v>
      </c>
      <c r="H18905">
        <v>6</v>
      </c>
      <c r="I18905" s="17">
        <v>579882</v>
      </c>
      <c r="J18905" s="17">
        <v>46390.56</v>
      </c>
      <c r="K18905" s="17">
        <v>533491.4399999999</v>
      </c>
      <c r="L18905" s="17">
        <v>384113.84</v>
      </c>
      <c r="M18905" s="17">
        <v>149377.6</v>
      </c>
      <c r="N18905" s="17">
        <v>85360.1765</v>
      </c>
    </row>
    <row r="18906" spans="1:14">
      <c r="A18906" s="16">
        <v>46337</v>
      </c>
      <c r="B18906" t="s">
        <v>18953</v>
      </c>
      <c r="C18906" t="s">
        <v>22</v>
      </c>
      <c r="D18906" t="s">
        <v>23</v>
      </c>
      <c r="E18906" t="s">
        <v>24</v>
      </c>
      <c r="F18906" t="s">
        <v>18319</v>
      </c>
      <c r="G18906" t="s">
        <v>16452</v>
      </c>
      <c r="H18906">
        <v>10</v>
      </c>
      <c r="I18906" s="17">
        <v>647504</v>
      </c>
      <c r="J18906" s="17">
        <v>19425.12</v>
      </c>
      <c r="K18906" s="17">
        <v>628078.88</v>
      </c>
      <c r="L18906" s="17">
        <v>477339.95</v>
      </c>
      <c r="M18906" s="17">
        <v>150738.93</v>
      </c>
      <c r="N18906" s="17">
        <v>138992.9592</v>
      </c>
    </row>
    <row r="18907" spans="1:14">
      <c r="A18907" s="16">
        <v>46337</v>
      </c>
      <c r="B18907" t="s">
        <v>18954</v>
      </c>
      <c r="C18907" t="s">
        <v>26</v>
      </c>
      <c r="D18907" t="s">
        <v>27</v>
      </c>
      <c r="E18907" t="s">
        <v>17</v>
      </c>
      <c r="F18907" t="s">
        <v>18319</v>
      </c>
      <c r="G18907" t="s">
        <v>16452</v>
      </c>
      <c r="H18907">
        <v>5</v>
      </c>
      <c r="I18907" s="17">
        <v>770007</v>
      </c>
      <c r="J18907" s="17">
        <v>38500.35</v>
      </c>
      <c r="K18907" s="17">
        <v>731506.65</v>
      </c>
      <c r="L18907" s="17">
        <v>512054.66</v>
      </c>
      <c r="M18907" s="17">
        <v>219451.99</v>
      </c>
      <c r="N18907" s="17">
        <v>66221.9828</v>
      </c>
    </row>
    <row r="18908" spans="1:14">
      <c r="A18908" s="16">
        <v>46337</v>
      </c>
      <c r="B18908" t="s">
        <v>18955</v>
      </c>
      <c r="C18908" t="s">
        <v>26</v>
      </c>
      <c r="D18908" t="s">
        <v>27</v>
      </c>
      <c r="E18908" t="s">
        <v>17</v>
      </c>
      <c r="F18908" t="s">
        <v>18319</v>
      </c>
      <c r="G18908" t="s">
        <v>16452</v>
      </c>
      <c r="H18908">
        <v>9</v>
      </c>
      <c r="I18908" s="17">
        <v>499721</v>
      </c>
      <c r="J18908" s="17">
        <v>34980.47</v>
      </c>
      <c r="K18908" s="17">
        <v>464740.53</v>
      </c>
      <c r="L18908" s="17">
        <v>325318.37</v>
      </c>
      <c r="M18908" s="17">
        <v>139422.16</v>
      </c>
      <c r="N18908" s="17">
        <v>66221.9828</v>
      </c>
    </row>
    <row r="18909" spans="1:14">
      <c r="A18909" s="16">
        <v>46337</v>
      </c>
      <c r="B18909" t="s">
        <v>18956</v>
      </c>
      <c r="C18909" t="s">
        <v>15</v>
      </c>
      <c r="D18909" t="s">
        <v>16</v>
      </c>
      <c r="E18909" t="s">
        <v>17</v>
      </c>
      <c r="F18909" t="s">
        <v>18319</v>
      </c>
      <c r="G18909" t="s">
        <v>16452</v>
      </c>
      <c r="H18909">
        <v>1</v>
      </c>
      <c r="I18909" s="17">
        <v>110189</v>
      </c>
      <c r="J18909" s="17">
        <v>2203.78</v>
      </c>
      <c r="K18909" s="17">
        <v>107985.22</v>
      </c>
      <c r="L18909" s="17">
        <v>75589.64999999999</v>
      </c>
      <c r="M18909" s="17">
        <v>32395.57</v>
      </c>
      <c r="N18909" s="17">
        <v>66221.9828</v>
      </c>
    </row>
    <row r="18910" spans="1:14">
      <c r="A18910" s="16">
        <v>46337</v>
      </c>
      <c r="B18910" t="s">
        <v>18957</v>
      </c>
      <c r="C18910" t="s">
        <v>33</v>
      </c>
      <c r="D18910" t="s">
        <v>34</v>
      </c>
      <c r="E18910" t="s">
        <v>35</v>
      </c>
      <c r="F18910" t="s">
        <v>18319</v>
      </c>
      <c r="G18910" t="s">
        <v>16452</v>
      </c>
      <c r="H18910">
        <v>10</v>
      </c>
      <c r="I18910" s="17">
        <v>759732</v>
      </c>
      <c r="J18910" s="17">
        <v>83570.52</v>
      </c>
      <c r="K18910" s="17">
        <v>676161.48</v>
      </c>
      <c r="L18910" s="17">
        <v>486836.27</v>
      </c>
      <c r="M18910" s="17">
        <v>189325.21</v>
      </c>
      <c r="N18910" s="17">
        <v>85360.1765</v>
      </c>
    </row>
    <row r="18911" spans="1:14">
      <c r="A18911" s="16">
        <v>46337</v>
      </c>
      <c r="B18911" t="s">
        <v>18958</v>
      </c>
      <c r="C18911" t="s">
        <v>47</v>
      </c>
      <c r="D18911" t="s">
        <v>48</v>
      </c>
      <c r="E18911" t="s">
        <v>35</v>
      </c>
      <c r="F18911" t="s">
        <v>18319</v>
      </c>
      <c r="G18911" t="s">
        <v>16452</v>
      </c>
      <c r="H18911">
        <v>4</v>
      </c>
      <c r="I18911" s="17">
        <v>261927</v>
      </c>
      <c r="J18911" s="17">
        <v>0</v>
      </c>
      <c r="K18911" s="17">
        <v>261927</v>
      </c>
      <c r="L18911" s="17">
        <v>188587.44</v>
      </c>
      <c r="M18911" s="17">
        <v>73339.56</v>
      </c>
      <c r="N18911" s="17">
        <v>85360.1765</v>
      </c>
    </row>
    <row r="18912" spans="1:14">
      <c r="A18912" s="16">
        <v>46337</v>
      </c>
      <c r="B18912" t="s">
        <v>18959</v>
      </c>
      <c r="C18912" t="s">
        <v>43</v>
      </c>
      <c r="D18912" t="s">
        <v>44</v>
      </c>
      <c r="E18912" t="s">
        <v>31</v>
      </c>
      <c r="F18912" t="s">
        <v>18319</v>
      </c>
      <c r="G18912" t="s">
        <v>16452</v>
      </c>
      <c r="H18912">
        <v>9</v>
      </c>
      <c r="I18912" s="17">
        <v>66268</v>
      </c>
      <c r="J18912" s="17">
        <v>1325.36</v>
      </c>
      <c r="K18912" s="17">
        <v>64942.64</v>
      </c>
      <c r="L18912" s="17">
        <v>40264.44</v>
      </c>
      <c r="M18912" s="17">
        <v>24678.2</v>
      </c>
      <c r="N18912" s="17">
        <v>123996.7484</v>
      </c>
    </row>
    <row r="18913" spans="1:14">
      <c r="A18913" s="16">
        <v>46337</v>
      </c>
      <c r="B18913" t="s">
        <v>18960</v>
      </c>
      <c r="C18913" t="s">
        <v>47</v>
      </c>
      <c r="D18913" t="s">
        <v>48</v>
      </c>
      <c r="E18913" t="s">
        <v>35</v>
      </c>
      <c r="F18913" t="s">
        <v>18319</v>
      </c>
      <c r="G18913" t="s">
        <v>16452</v>
      </c>
      <c r="H18913">
        <v>4</v>
      </c>
      <c r="I18913" s="17">
        <v>332799</v>
      </c>
      <c r="J18913" s="17">
        <v>0</v>
      </c>
      <c r="K18913" s="17">
        <v>332799</v>
      </c>
      <c r="L18913" s="17">
        <v>239615.28</v>
      </c>
      <c r="M18913" s="17">
        <v>93183.72</v>
      </c>
      <c r="N18913" s="17">
        <v>85360.1765</v>
      </c>
    </row>
    <row r="18914" spans="1:14">
      <c r="A18914" s="16">
        <v>46337</v>
      </c>
      <c r="B18914" t="s">
        <v>18961</v>
      </c>
      <c r="C18914" t="s">
        <v>47</v>
      </c>
      <c r="D18914" t="s">
        <v>48</v>
      </c>
      <c r="E18914" t="s">
        <v>35</v>
      </c>
      <c r="F18914" t="s">
        <v>18319</v>
      </c>
      <c r="G18914" t="s">
        <v>16452</v>
      </c>
      <c r="H18914">
        <v>12</v>
      </c>
      <c r="I18914" s="17">
        <v>768439</v>
      </c>
      <c r="J18914" s="17">
        <v>0</v>
      </c>
      <c r="K18914" s="17">
        <v>768439</v>
      </c>
      <c r="L18914" s="17">
        <v>553276.08</v>
      </c>
      <c r="M18914" s="17">
        <v>215162.92</v>
      </c>
      <c r="N18914" s="17">
        <v>85360.1765</v>
      </c>
    </row>
    <row r="18915" spans="1:14">
      <c r="A18915" s="16">
        <v>46337</v>
      </c>
      <c r="B18915" t="s">
        <v>18962</v>
      </c>
      <c r="C18915" t="s">
        <v>73</v>
      </c>
      <c r="D18915" t="s">
        <v>74</v>
      </c>
      <c r="E18915" t="s">
        <v>24</v>
      </c>
      <c r="F18915" t="s">
        <v>18319</v>
      </c>
      <c r="G18915" t="s">
        <v>16452</v>
      </c>
      <c r="H18915">
        <v>1</v>
      </c>
      <c r="I18915" s="17">
        <v>639367</v>
      </c>
      <c r="J18915" s="17">
        <v>19181.01</v>
      </c>
      <c r="K18915" s="17">
        <v>620185.99</v>
      </c>
      <c r="L18915" s="17">
        <v>471341.35</v>
      </c>
      <c r="M18915" s="17">
        <v>148844.64</v>
      </c>
      <c r="N18915" s="17">
        <v>138992.9592</v>
      </c>
    </row>
    <row r="18916" spans="1:14">
      <c r="A18916" s="16">
        <v>46337</v>
      </c>
      <c r="B18916" t="s">
        <v>18963</v>
      </c>
      <c r="C18916" t="s">
        <v>73</v>
      </c>
      <c r="D18916" t="s">
        <v>74</v>
      </c>
      <c r="E18916" t="s">
        <v>24</v>
      </c>
      <c r="F18916" t="s">
        <v>18319</v>
      </c>
      <c r="G18916" t="s">
        <v>16452</v>
      </c>
      <c r="H18916">
        <v>12</v>
      </c>
      <c r="I18916" s="17">
        <v>253701</v>
      </c>
      <c r="J18916" s="17">
        <v>20296.08</v>
      </c>
      <c r="K18916" s="17">
        <v>233404.92</v>
      </c>
      <c r="L18916" s="17">
        <v>177387.74</v>
      </c>
      <c r="M18916" s="17">
        <v>56017.18</v>
      </c>
      <c r="N18916" s="17">
        <v>138992.9592</v>
      </c>
    </row>
    <row r="18917" spans="1:14">
      <c r="A18917" s="16">
        <v>46337</v>
      </c>
      <c r="B18917" t="s">
        <v>18964</v>
      </c>
      <c r="C18917" t="s">
        <v>43</v>
      </c>
      <c r="D18917" t="s">
        <v>44</v>
      </c>
      <c r="E18917" t="s">
        <v>31</v>
      </c>
      <c r="F18917" t="s">
        <v>18319</v>
      </c>
      <c r="G18917" t="s">
        <v>16452</v>
      </c>
      <c r="H18917">
        <v>10</v>
      </c>
      <c r="I18917" s="17">
        <v>418314</v>
      </c>
      <c r="J18917" s="17">
        <v>33465.12</v>
      </c>
      <c r="K18917" s="17">
        <v>384848.88</v>
      </c>
      <c r="L18917" s="17">
        <v>238606.31</v>
      </c>
      <c r="M18917" s="17">
        <v>146242.57</v>
      </c>
      <c r="N18917" s="17">
        <v>123996.7484</v>
      </c>
    </row>
    <row r="18918" spans="1:14">
      <c r="A18918" s="16">
        <v>46337</v>
      </c>
      <c r="B18918" t="s">
        <v>18965</v>
      </c>
      <c r="C18918" t="s">
        <v>73</v>
      </c>
      <c r="D18918" t="s">
        <v>74</v>
      </c>
      <c r="E18918" t="s">
        <v>24</v>
      </c>
      <c r="F18918" t="s">
        <v>18319</v>
      </c>
      <c r="G18918" t="s">
        <v>16452</v>
      </c>
      <c r="H18918">
        <v>11</v>
      </c>
      <c r="I18918" s="17">
        <v>153725</v>
      </c>
      <c r="J18918" s="17">
        <v>7686.25</v>
      </c>
      <c r="K18918" s="17">
        <v>146038.75</v>
      </c>
      <c r="L18918" s="17">
        <v>110989.45</v>
      </c>
      <c r="M18918" s="17">
        <v>35049.3</v>
      </c>
      <c r="N18918" s="17">
        <v>138992.9592</v>
      </c>
    </row>
    <row r="18919" spans="1:14">
      <c r="A18919" s="16">
        <v>46337</v>
      </c>
      <c r="B18919" t="s">
        <v>18966</v>
      </c>
      <c r="C18919" t="s">
        <v>26</v>
      </c>
      <c r="D18919" t="s">
        <v>27</v>
      </c>
      <c r="E18919" t="s">
        <v>17</v>
      </c>
      <c r="F18919" t="s">
        <v>18319</v>
      </c>
      <c r="G18919" t="s">
        <v>16452</v>
      </c>
      <c r="H18919">
        <v>9</v>
      </c>
      <c r="I18919" s="17">
        <v>61718</v>
      </c>
      <c r="J18919" s="17">
        <v>0</v>
      </c>
      <c r="K18919" s="17">
        <v>61718</v>
      </c>
      <c r="L18919" s="17">
        <v>43202.6</v>
      </c>
      <c r="M18919" s="17">
        <v>18515.4</v>
      </c>
      <c r="N18919" s="17">
        <v>66221.9828</v>
      </c>
    </row>
    <row r="18920" spans="1:14">
      <c r="A18920" s="16">
        <v>46337</v>
      </c>
      <c r="B18920" t="s">
        <v>18967</v>
      </c>
      <c r="C18920" t="s">
        <v>47</v>
      </c>
      <c r="D18920" t="s">
        <v>48</v>
      </c>
      <c r="E18920" t="s">
        <v>35</v>
      </c>
      <c r="F18920" t="s">
        <v>18319</v>
      </c>
      <c r="G18920" t="s">
        <v>16452</v>
      </c>
      <c r="H18920">
        <v>10</v>
      </c>
      <c r="I18920" s="17">
        <v>783718</v>
      </c>
      <c r="J18920" s="17">
        <v>0</v>
      </c>
      <c r="K18920" s="17">
        <v>783718</v>
      </c>
      <c r="L18920" s="17">
        <v>564276.96</v>
      </c>
      <c r="M18920" s="17">
        <v>219441.04</v>
      </c>
      <c r="N18920" s="17">
        <v>85360.1765</v>
      </c>
    </row>
    <row r="18921" spans="1:14">
      <c r="A18921" s="16">
        <v>46337</v>
      </c>
      <c r="B18921" t="s">
        <v>18968</v>
      </c>
      <c r="C18921" t="s">
        <v>73</v>
      </c>
      <c r="D18921" t="s">
        <v>74</v>
      </c>
      <c r="E18921" t="s">
        <v>24</v>
      </c>
      <c r="F18921" t="s">
        <v>18319</v>
      </c>
      <c r="G18921" t="s">
        <v>16452</v>
      </c>
      <c r="H18921">
        <v>1</v>
      </c>
      <c r="I18921" s="17">
        <v>802536</v>
      </c>
      <c r="J18921" s="17">
        <v>104329.68</v>
      </c>
      <c r="K18921" s="17">
        <v>698206.3199999999</v>
      </c>
      <c r="L18921" s="17">
        <v>530636.8</v>
      </c>
      <c r="M18921" s="17">
        <v>167569.52</v>
      </c>
      <c r="N18921" s="17">
        <v>138992.9592</v>
      </c>
    </row>
    <row r="18922" spans="1:14">
      <c r="A18922" s="16">
        <v>46337</v>
      </c>
      <c r="B18922" t="s">
        <v>18969</v>
      </c>
      <c r="C18922" t="s">
        <v>15</v>
      </c>
      <c r="D18922" t="s">
        <v>16</v>
      </c>
      <c r="E18922" t="s">
        <v>17</v>
      </c>
      <c r="F18922" t="s">
        <v>18319</v>
      </c>
      <c r="G18922" t="s">
        <v>16452</v>
      </c>
      <c r="H18922">
        <v>12</v>
      </c>
      <c r="I18922" s="17">
        <v>743905</v>
      </c>
      <c r="J18922" s="17">
        <v>66951.45</v>
      </c>
      <c r="K18922" s="17">
        <v>676953.55</v>
      </c>
      <c r="L18922" s="17">
        <v>473867.48</v>
      </c>
      <c r="M18922" s="17">
        <v>203086.07</v>
      </c>
      <c r="N18922" s="17">
        <v>66221.9828</v>
      </c>
    </row>
    <row r="18923" spans="1:14">
      <c r="A18923" s="16">
        <v>46337</v>
      </c>
      <c r="B18923" t="s">
        <v>18970</v>
      </c>
      <c r="C18923" t="s">
        <v>43</v>
      </c>
      <c r="D18923" t="s">
        <v>44</v>
      </c>
      <c r="E18923" t="s">
        <v>31</v>
      </c>
      <c r="F18923" t="s">
        <v>18319</v>
      </c>
      <c r="G18923" t="s">
        <v>16452</v>
      </c>
      <c r="H18923">
        <v>11</v>
      </c>
      <c r="I18923" s="17">
        <v>844971</v>
      </c>
      <c r="J18923" s="17">
        <v>92946.81</v>
      </c>
      <c r="K18923" s="17">
        <v>752024.1899999999</v>
      </c>
      <c r="L18923" s="17">
        <v>466255</v>
      </c>
      <c r="M18923" s="17">
        <v>285769.19</v>
      </c>
      <c r="N18923" s="17">
        <v>123996.7484</v>
      </c>
    </row>
    <row r="18924" spans="1:14">
      <c r="A18924" s="16">
        <v>46337</v>
      </c>
      <c r="B18924" t="s">
        <v>18971</v>
      </c>
      <c r="C18924" t="s">
        <v>22</v>
      </c>
      <c r="D18924" t="s">
        <v>23</v>
      </c>
      <c r="E18924" t="s">
        <v>24</v>
      </c>
      <c r="F18924" t="s">
        <v>18319</v>
      </c>
      <c r="G18924" t="s">
        <v>16452</v>
      </c>
      <c r="H18924">
        <v>12</v>
      </c>
      <c r="I18924" s="17">
        <v>95129</v>
      </c>
      <c r="J18924" s="17">
        <v>0</v>
      </c>
      <c r="K18924" s="17">
        <v>95129</v>
      </c>
      <c r="L18924" s="17">
        <v>72298.03999999999</v>
      </c>
      <c r="M18924" s="17">
        <v>22830.96</v>
      </c>
      <c r="N18924" s="17">
        <v>138992.9592</v>
      </c>
    </row>
    <row r="18925" spans="1:14">
      <c r="A18925" s="16">
        <v>46337</v>
      </c>
      <c r="B18925" t="s">
        <v>18972</v>
      </c>
      <c r="C18925" t="s">
        <v>22</v>
      </c>
      <c r="D18925" t="s">
        <v>23</v>
      </c>
      <c r="E18925" t="s">
        <v>24</v>
      </c>
      <c r="F18925" t="s">
        <v>18319</v>
      </c>
      <c r="G18925" t="s">
        <v>16452</v>
      </c>
      <c r="H18925">
        <v>1</v>
      </c>
      <c r="I18925" s="17">
        <v>624427</v>
      </c>
      <c r="J18925" s="17">
        <v>62442.7</v>
      </c>
      <c r="K18925" s="17">
        <v>561984.3</v>
      </c>
      <c r="L18925" s="17">
        <v>427108.07</v>
      </c>
      <c r="M18925" s="17">
        <v>134876.23</v>
      </c>
      <c r="N18925" s="17">
        <v>138992.9592</v>
      </c>
    </row>
    <row r="18926" spans="1:14">
      <c r="A18926" s="16">
        <v>46337</v>
      </c>
      <c r="B18926" t="s">
        <v>18973</v>
      </c>
      <c r="C18926" t="s">
        <v>22</v>
      </c>
      <c r="D18926" t="s">
        <v>23</v>
      </c>
      <c r="E18926" t="s">
        <v>24</v>
      </c>
      <c r="F18926" t="s">
        <v>18319</v>
      </c>
      <c r="G18926" t="s">
        <v>16452</v>
      </c>
      <c r="H18926">
        <v>7</v>
      </c>
      <c r="I18926" s="17">
        <v>404897</v>
      </c>
      <c r="J18926" s="17">
        <v>0</v>
      </c>
      <c r="K18926" s="17">
        <v>404897</v>
      </c>
      <c r="L18926" s="17">
        <v>307721.72</v>
      </c>
      <c r="M18926" s="17">
        <v>97175.28</v>
      </c>
      <c r="N18926" s="17">
        <v>138992.9592</v>
      </c>
    </row>
    <row r="18927" spans="1:14">
      <c r="A18927" s="16">
        <v>46337</v>
      </c>
      <c r="B18927" t="s">
        <v>18974</v>
      </c>
      <c r="C18927" t="s">
        <v>26</v>
      </c>
      <c r="D18927" t="s">
        <v>27</v>
      </c>
      <c r="E18927" t="s">
        <v>17</v>
      </c>
      <c r="F18927" t="s">
        <v>18319</v>
      </c>
      <c r="G18927" t="s">
        <v>16452</v>
      </c>
      <c r="H18927">
        <v>7</v>
      </c>
      <c r="I18927" s="17">
        <v>103492</v>
      </c>
      <c r="J18927" s="17">
        <v>14488.88</v>
      </c>
      <c r="K18927" s="17">
        <v>89003.12</v>
      </c>
      <c r="L18927" s="17">
        <v>62302.18</v>
      </c>
      <c r="M18927" s="17">
        <v>26700.94</v>
      </c>
      <c r="N18927" s="17">
        <v>66221.9828</v>
      </c>
    </row>
    <row r="18928" spans="1:14">
      <c r="A18928" s="16">
        <v>46337</v>
      </c>
      <c r="B18928" t="s">
        <v>18975</v>
      </c>
      <c r="C18928" t="s">
        <v>73</v>
      </c>
      <c r="D18928" t="s">
        <v>74</v>
      </c>
      <c r="E18928" t="s">
        <v>24</v>
      </c>
      <c r="F18928" t="s">
        <v>18319</v>
      </c>
      <c r="G18928" t="s">
        <v>16452</v>
      </c>
      <c r="H18928">
        <v>8</v>
      </c>
      <c r="I18928" s="17">
        <v>526872</v>
      </c>
      <c r="J18928" s="17">
        <v>0</v>
      </c>
      <c r="K18928" s="17">
        <v>526872</v>
      </c>
      <c r="L18928" s="17">
        <v>400422.72</v>
      </c>
      <c r="M18928" s="17">
        <v>126449.28</v>
      </c>
      <c r="N18928" s="17">
        <v>138992.9592</v>
      </c>
    </row>
    <row r="18929" spans="1:14">
      <c r="A18929" s="16">
        <v>46337</v>
      </c>
      <c r="B18929" t="s">
        <v>18976</v>
      </c>
      <c r="C18929" t="s">
        <v>73</v>
      </c>
      <c r="D18929" t="s">
        <v>74</v>
      </c>
      <c r="E18929" t="s">
        <v>24</v>
      </c>
      <c r="F18929" t="s">
        <v>18319</v>
      </c>
      <c r="G18929" t="s">
        <v>16452</v>
      </c>
      <c r="H18929">
        <v>2</v>
      </c>
      <c r="I18929" s="17">
        <v>514804</v>
      </c>
      <c r="J18929" s="17">
        <v>15444.12</v>
      </c>
      <c r="K18929" s="17">
        <v>499359.88</v>
      </c>
      <c r="L18929" s="17">
        <v>379513.51</v>
      </c>
      <c r="M18929" s="17">
        <v>119846.37</v>
      </c>
      <c r="N18929" s="17">
        <v>138992.9592</v>
      </c>
    </row>
    <row r="18930" spans="1:14">
      <c r="A18930" s="16">
        <v>46337</v>
      </c>
      <c r="B18930" t="s">
        <v>18977</v>
      </c>
      <c r="C18930" t="s">
        <v>15</v>
      </c>
      <c r="D18930" t="s">
        <v>16</v>
      </c>
      <c r="E18930" t="s">
        <v>17</v>
      </c>
      <c r="F18930" t="s">
        <v>18319</v>
      </c>
      <c r="G18930" t="s">
        <v>16452</v>
      </c>
      <c r="H18930">
        <v>9</v>
      </c>
      <c r="I18930" s="17">
        <v>424716</v>
      </c>
      <c r="J18930" s="17">
        <v>0</v>
      </c>
      <c r="K18930" s="17">
        <v>424716</v>
      </c>
      <c r="L18930" s="17">
        <v>297301.2</v>
      </c>
      <c r="M18930" s="17">
        <v>127414.8</v>
      </c>
      <c r="N18930" s="17">
        <v>66221.9828</v>
      </c>
    </row>
    <row r="18931" spans="1:14">
      <c r="A18931" s="16">
        <v>46337</v>
      </c>
      <c r="B18931" t="s">
        <v>18978</v>
      </c>
      <c r="C18931" t="s">
        <v>15</v>
      </c>
      <c r="D18931" t="s">
        <v>16</v>
      </c>
      <c r="E18931" t="s">
        <v>17</v>
      </c>
      <c r="F18931" t="s">
        <v>18319</v>
      </c>
      <c r="G18931" t="s">
        <v>16452</v>
      </c>
      <c r="H18931">
        <v>8</v>
      </c>
      <c r="I18931" s="17">
        <v>586746</v>
      </c>
      <c r="J18931" s="17">
        <v>0</v>
      </c>
      <c r="K18931" s="17">
        <v>586746</v>
      </c>
      <c r="L18931" s="17">
        <v>410722.2</v>
      </c>
      <c r="M18931" s="17">
        <v>176023.8</v>
      </c>
      <c r="N18931" s="17">
        <v>66221.9828</v>
      </c>
    </row>
    <row r="18932" spans="1:14">
      <c r="A18932" s="16">
        <v>46337</v>
      </c>
      <c r="B18932" t="s">
        <v>18979</v>
      </c>
      <c r="C18932" t="s">
        <v>26</v>
      </c>
      <c r="D18932" t="s">
        <v>27</v>
      </c>
      <c r="E18932" t="s">
        <v>17</v>
      </c>
      <c r="F18932" t="s">
        <v>18319</v>
      </c>
      <c r="G18932" t="s">
        <v>16452</v>
      </c>
      <c r="H18932">
        <v>5</v>
      </c>
      <c r="I18932" s="17">
        <v>235778</v>
      </c>
      <c r="J18932" s="17">
        <v>21220.02</v>
      </c>
      <c r="K18932" s="17">
        <v>214557.98</v>
      </c>
      <c r="L18932" s="17">
        <v>150190.59</v>
      </c>
      <c r="M18932" s="17">
        <v>64367.39</v>
      </c>
      <c r="N18932" s="17">
        <v>66221.9828</v>
      </c>
    </row>
    <row r="18933" spans="1:14">
      <c r="A18933" s="16">
        <v>46337</v>
      </c>
      <c r="B18933" t="s">
        <v>18980</v>
      </c>
      <c r="C18933" t="s">
        <v>33</v>
      </c>
      <c r="D18933" t="s">
        <v>34</v>
      </c>
      <c r="E18933" t="s">
        <v>35</v>
      </c>
      <c r="F18933" t="s">
        <v>18319</v>
      </c>
      <c r="G18933" t="s">
        <v>16452</v>
      </c>
      <c r="H18933">
        <v>1</v>
      </c>
      <c r="I18933" s="17">
        <v>79483</v>
      </c>
      <c r="J18933" s="17">
        <v>0</v>
      </c>
      <c r="K18933" s="17">
        <v>79483</v>
      </c>
      <c r="L18933" s="17">
        <v>57227.76</v>
      </c>
      <c r="M18933" s="17">
        <v>22255.24</v>
      </c>
      <c r="N18933" s="17">
        <v>85360.1765</v>
      </c>
    </row>
    <row r="18934" spans="1:14">
      <c r="A18934" s="16">
        <v>46337</v>
      </c>
      <c r="B18934" t="s">
        <v>18981</v>
      </c>
      <c r="C18934" t="s">
        <v>29</v>
      </c>
      <c r="D18934" t="s">
        <v>30</v>
      </c>
      <c r="E18934" t="s">
        <v>31</v>
      </c>
      <c r="F18934" t="s">
        <v>18319</v>
      </c>
      <c r="G18934" t="s">
        <v>16452</v>
      </c>
      <c r="H18934">
        <v>9</v>
      </c>
      <c r="I18934" s="17">
        <v>716813</v>
      </c>
      <c r="J18934" s="17">
        <v>0</v>
      </c>
      <c r="K18934" s="17">
        <v>716813</v>
      </c>
      <c r="L18934" s="17">
        <v>444424.06</v>
      </c>
      <c r="M18934" s="17">
        <v>272388.94</v>
      </c>
      <c r="N18934" s="17">
        <v>123996.7484</v>
      </c>
    </row>
    <row r="18935" spans="1:14">
      <c r="A18935" s="16">
        <v>46337</v>
      </c>
      <c r="B18935" t="s">
        <v>18982</v>
      </c>
      <c r="C18935" t="s">
        <v>15</v>
      </c>
      <c r="D18935" t="s">
        <v>16</v>
      </c>
      <c r="E18935" t="s">
        <v>17</v>
      </c>
      <c r="F18935" t="s">
        <v>18319</v>
      </c>
      <c r="G18935" t="s">
        <v>16452</v>
      </c>
      <c r="H18935">
        <v>1</v>
      </c>
      <c r="I18935" s="17">
        <v>381674</v>
      </c>
      <c r="J18935" s="17">
        <v>7633.48</v>
      </c>
      <c r="K18935" s="17">
        <v>374040.52</v>
      </c>
      <c r="L18935" s="17">
        <v>261828.36</v>
      </c>
      <c r="M18935" s="17">
        <v>112212.16</v>
      </c>
      <c r="N18935" s="17">
        <v>66221.9828</v>
      </c>
    </row>
    <row r="18936" spans="1:14">
      <c r="A18936" s="16">
        <v>46337</v>
      </c>
      <c r="B18936" t="s">
        <v>18983</v>
      </c>
      <c r="C18936" t="s">
        <v>15</v>
      </c>
      <c r="D18936" t="s">
        <v>16</v>
      </c>
      <c r="E18936" t="s">
        <v>17</v>
      </c>
      <c r="F18936" t="s">
        <v>18319</v>
      </c>
      <c r="G18936" t="s">
        <v>16452</v>
      </c>
      <c r="H18936">
        <v>2</v>
      </c>
      <c r="I18936" s="17">
        <v>573102</v>
      </c>
      <c r="J18936" s="17">
        <v>0</v>
      </c>
      <c r="K18936" s="17">
        <v>573102</v>
      </c>
      <c r="L18936" s="17">
        <v>401171.4</v>
      </c>
      <c r="M18936" s="17">
        <v>171930.6</v>
      </c>
      <c r="N18936" s="17">
        <v>66221.9828</v>
      </c>
    </row>
    <row r="18937" spans="1:14">
      <c r="A18937" s="16">
        <v>46337</v>
      </c>
      <c r="B18937" t="s">
        <v>18984</v>
      </c>
      <c r="C18937" t="s">
        <v>73</v>
      </c>
      <c r="D18937" t="s">
        <v>74</v>
      </c>
      <c r="E18937" t="s">
        <v>24</v>
      </c>
      <c r="F18937" t="s">
        <v>18319</v>
      </c>
      <c r="G18937" t="s">
        <v>16452</v>
      </c>
      <c r="H18937">
        <v>6</v>
      </c>
      <c r="I18937" s="17">
        <v>774471</v>
      </c>
      <c r="J18937" s="17">
        <v>77447.10000000001</v>
      </c>
      <c r="K18937" s="17">
        <v>697023.9</v>
      </c>
      <c r="L18937" s="17">
        <v>529738.16</v>
      </c>
      <c r="M18937" s="17">
        <v>167285.74</v>
      </c>
      <c r="N18937" s="17">
        <v>138992.9592</v>
      </c>
    </row>
    <row r="18938" spans="1:14">
      <c r="A18938" s="16">
        <v>46337</v>
      </c>
      <c r="B18938" t="s">
        <v>18985</v>
      </c>
      <c r="C18938" t="s">
        <v>15</v>
      </c>
      <c r="D18938" t="s">
        <v>16</v>
      </c>
      <c r="E18938" t="s">
        <v>17</v>
      </c>
      <c r="F18938" t="s">
        <v>18319</v>
      </c>
      <c r="G18938" t="s">
        <v>16452</v>
      </c>
      <c r="H18938">
        <v>9</v>
      </c>
      <c r="I18938" s="17">
        <v>688402</v>
      </c>
      <c r="J18938" s="17">
        <v>20652.06</v>
      </c>
      <c r="K18938" s="17">
        <v>667749.9399999999</v>
      </c>
      <c r="L18938" s="17">
        <v>467424.96</v>
      </c>
      <c r="M18938" s="17">
        <v>200324.98</v>
      </c>
      <c r="N18938" s="17">
        <v>66221.9828</v>
      </c>
    </row>
    <row r="18939" spans="1:14">
      <c r="A18939" s="16">
        <v>46337</v>
      </c>
      <c r="B18939" t="s">
        <v>18986</v>
      </c>
      <c r="C18939" t="s">
        <v>33</v>
      </c>
      <c r="D18939" t="s">
        <v>34</v>
      </c>
      <c r="E18939" t="s">
        <v>35</v>
      </c>
      <c r="F18939" t="s">
        <v>18319</v>
      </c>
      <c r="G18939" t="s">
        <v>16452</v>
      </c>
      <c r="H18939">
        <v>2</v>
      </c>
      <c r="I18939" s="17">
        <v>767765</v>
      </c>
      <c r="J18939" s="17">
        <v>38388.25</v>
      </c>
      <c r="K18939" s="17">
        <v>729376.75</v>
      </c>
      <c r="L18939" s="17">
        <v>525151.26</v>
      </c>
      <c r="M18939" s="17">
        <v>204225.49</v>
      </c>
      <c r="N18939" s="17">
        <v>85360.1765</v>
      </c>
    </row>
    <row r="18940" spans="1:14">
      <c r="A18940" s="16">
        <v>46337</v>
      </c>
      <c r="B18940" t="s">
        <v>18987</v>
      </c>
      <c r="C18940" t="s">
        <v>22</v>
      </c>
      <c r="D18940" t="s">
        <v>23</v>
      </c>
      <c r="E18940" t="s">
        <v>24</v>
      </c>
      <c r="F18940" t="s">
        <v>18319</v>
      </c>
      <c r="G18940" t="s">
        <v>16452</v>
      </c>
      <c r="H18940">
        <v>1</v>
      </c>
      <c r="I18940" s="17">
        <v>382716</v>
      </c>
      <c r="J18940" s="17">
        <v>0</v>
      </c>
      <c r="K18940" s="17">
        <v>382716</v>
      </c>
      <c r="L18940" s="17">
        <v>290864.16</v>
      </c>
      <c r="M18940" s="17">
        <v>91851.84</v>
      </c>
      <c r="N18940" s="17">
        <v>138992.9592</v>
      </c>
    </row>
    <row r="18941" spans="1:14">
      <c r="A18941" s="16">
        <v>46337</v>
      </c>
      <c r="B18941" t="s">
        <v>18988</v>
      </c>
      <c r="C18941" t="s">
        <v>33</v>
      </c>
      <c r="D18941" t="s">
        <v>34</v>
      </c>
      <c r="E18941" t="s">
        <v>35</v>
      </c>
      <c r="F18941" t="s">
        <v>18319</v>
      </c>
      <c r="G18941" t="s">
        <v>16452</v>
      </c>
      <c r="H18941">
        <v>10</v>
      </c>
      <c r="I18941" s="17">
        <v>70335</v>
      </c>
      <c r="J18941" s="17">
        <v>0</v>
      </c>
      <c r="K18941" s="17">
        <v>70335</v>
      </c>
      <c r="L18941" s="17">
        <v>50641.2</v>
      </c>
      <c r="M18941" s="17">
        <v>19693.8</v>
      </c>
      <c r="N18941" s="17">
        <v>85360.1765</v>
      </c>
    </row>
    <row r="18942" spans="1:14">
      <c r="A18942" s="16">
        <v>46337</v>
      </c>
      <c r="B18942" t="s">
        <v>18989</v>
      </c>
      <c r="C18942" t="s">
        <v>22</v>
      </c>
      <c r="D18942" t="s">
        <v>23</v>
      </c>
      <c r="E18942" t="s">
        <v>24</v>
      </c>
      <c r="F18942" t="s">
        <v>18319</v>
      </c>
      <c r="G18942" t="s">
        <v>16452</v>
      </c>
      <c r="H18942">
        <v>2</v>
      </c>
      <c r="I18942" s="17">
        <v>622771</v>
      </c>
      <c r="J18942" s="17">
        <v>24910.84</v>
      </c>
      <c r="K18942" s="17">
        <v>597860.16</v>
      </c>
      <c r="L18942" s="17">
        <v>454373.72</v>
      </c>
      <c r="M18942" s="17">
        <v>143486.44</v>
      </c>
      <c r="N18942" s="17">
        <v>138992.9592</v>
      </c>
    </row>
    <row r="18943" spans="1:14">
      <c r="A18943" s="16">
        <v>46337</v>
      </c>
      <c r="B18943" t="s">
        <v>18990</v>
      </c>
      <c r="C18943" t="s">
        <v>43</v>
      </c>
      <c r="D18943" t="s">
        <v>44</v>
      </c>
      <c r="E18943" t="s">
        <v>31</v>
      </c>
      <c r="F18943" t="s">
        <v>18319</v>
      </c>
      <c r="G18943" t="s">
        <v>16452</v>
      </c>
      <c r="H18943">
        <v>10</v>
      </c>
      <c r="I18943" s="17">
        <v>215218</v>
      </c>
      <c r="J18943" s="17">
        <v>0</v>
      </c>
      <c r="K18943" s="17">
        <v>215218</v>
      </c>
      <c r="L18943" s="17">
        <v>133435.16</v>
      </c>
      <c r="M18943" s="17">
        <v>81782.84</v>
      </c>
      <c r="N18943" s="17">
        <v>123996.7484</v>
      </c>
    </row>
    <row r="18944" spans="1:14">
      <c r="A18944" s="16">
        <v>46337</v>
      </c>
      <c r="B18944" t="s">
        <v>18991</v>
      </c>
      <c r="C18944" t="s">
        <v>33</v>
      </c>
      <c r="D18944" t="s">
        <v>34</v>
      </c>
      <c r="E18944" t="s">
        <v>35</v>
      </c>
      <c r="F18944" t="s">
        <v>18319</v>
      </c>
      <c r="G18944" t="s">
        <v>16452</v>
      </c>
      <c r="H18944">
        <v>10</v>
      </c>
      <c r="I18944" s="17">
        <v>691811</v>
      </c>
      <c r="J18944" s="17">
        <v>69181.10000000001</v>
      </c>
      <c r="K18944" s="17">
        <v>622629.9</v>
      </c>
      <c r="L18944" s="17">
        <v>448293.53</v>
      </c>
      <c r="M18944" s="17">
        <v>174336.37</v>
      </c>
      <c r="N18944" s="17">
        <v>85360.1765</v>
      </c>
    </row>
    <row r="18945" spans="1:14">
      <c r="A18945" s="16">
        <v>46338</v>
      </c>
      <c r="B18945" t="s">
        <v>18992</v>
      </c>
      <c r="C18945" t="s">
        <v>22</v>
      </c>
      <c r="D18945" t="s">
        <v>23</v>
      </c>
      <c r="E18945" t="s">
        <v>24</v>
      </c>
      <c r="F18945" t="s">
        <v>18319</v>
      </c>
      <c r="G18945" t="s">
        <v>16452</v>
      </c>
      <c r="H18945">
        <v>5</v>
      </c>
      <c r="I18945" s="17">
        <v>265392</v>
      </c>
      <c r="J18945" s="17">
        <v>26539.2</v>
      </c>
      <c r="K18945" s="17">
        <v>238852.8</v>
      </c>
      <c r="L18945" s="17">
        <v>181528.13</v>
      </c>
      <c r="M18945" s="17">
        <v>57324.67</v>
      </c>
      <c r="N18945" s="17">
        <v>138992.9592</v>
      </c>
    </row>
    <row r="18946" spans="1:14">
      <c r="A18946" s="16">
        <v>46338</v>
      </c>
      <c r="B18946" t="s">
        <v>18993</v>
      </c>
      <c r="C18946" t="s">
        <v>33</v>
      </c>
      <c r="D18946" t="s">
        <v>34</v>
      </c>
      <c r="E18946" t="s">
        <v>35</v>
      </c>
      <c r="F18946" t="s">
        <v>18319</v>
      </c>
      <c r="G18946" t="s">
        <v>16452</v>
      </c>
      <c r="H18946">
        <v>10</v>
      </c>
      <c r="I18946" s="17">
        <v>412856</v>
      </c>
      <c r="J18946" s="17">
        <v>41285.6</v>
      </c>
      <c r="K18946" s="17">
        <v>371570.4</v>
      </c>
      <c r="L18946" s="17">
        <v>267530.69</v>
      </c>
      <c r="M18946" s="17">
        <v>104039.71</v>
      </c>
      <c r="N18946" s="17">
        <v>85360.1765</v>
      </c>
    </row>
    <row r="18947" spans="1:14">
      <c r="A18947" s="16">
        <v>46338</v>
      </c>
      <c r="B18947" t="s">
        <v>18994</v>
      </c>
      <c r="C18947" t="s">
        <v>29</v>
      </c>
      <c r="D18947" t="s">
        <v>30</v>
      </c>
      <c r="E18947" t="s">
        <v>31</v>
      </c>
      <c r="F18947" t="s">
        <v>18319</v>
      </c>
      <c r="G18947" t="s">
        <v>16452</v>
      </c>
      <c r="H18947">
        <v>10</v>
      </c>
      <c r="I18947" s="17">
        <v>394391</v>
      </c>
      <c r="J18947" s="17">
        <v>0</v>
      </c>
      <c r="K18947" s="17">
        <v>394391</v>
      </c>
      <c r="L18947" s="17">
        <v>244522.42</v>
      </c>
      <c r="M18947" s="17">
        <v>149868.58</v>
      </c>
      <c r="N18947" s="17">
        <v>123996.7484</v>
      </c>
    </row>
    <row r="18948" spans="1:14">
      <c r="A18948" s="16">
        <v>46338</v>
      </c>
      <c r="B18948" t="s">
        <v>18995</v>
      </c>
      <c r="C18948" t="s">
        <v>43</v>
      </c>
      <c r="D18948" t="s">
        <v>44</v>
      </c>
      <c r="E18948" t="s">
        <v>31</v>
      </c>
      <c r="F18948" t="s">
        <v>18319</v>
      </c>
      <c r="G18948" t="s">
        <v>16452</v>
      </c>
      <c r="H18948">
        <v>12</v>
      </c>
      <c r="I18948" s="17">
        <v>261029</v>
      </c>
      <c r="J18948" s="17">
        <v>0</v>
      </c>
      <c r="K18948" s="17">
        <v>261029</v>
      </c>
      <c r="L18948" s="17">
        <v>161837.98</v>
      </c>
      <c r="M18948" s="17">
        <v>99191.02</v>
      </c>
      <c r="N18948" s="17">
        <v>123996.7484</v>
      </c>
    </row>
    <row r="18949" spans="1:14">
      <c r="A18949" s="16">
        <v>46338</v>
      </c>
      <c r="B18949" t="s">
        <v>18996</v>
      </c>
      <c r="C18949" t="s">
        <v>22</v>
      </c>
      <c r="D18949" t="s">
        <v>23</v>
      </c>
      <c r="E18949" t="s">
        <v>24</v>
      </c>
      <c r="F18949" t="s">
        <v>18319</v>
      </c>
      <c r="G18949" t="s">
        <v>16452</v>
      </c>
      <c r="H18949">
        <v>10</v>
      </c>
      <c r="I18949" s="17">
        <v>459218</v>
      </c>
      <c r="J18949" s="17">
        <v>0</v>
      </c>
      <c r="K18949" s="17">
        <v>459218</v>
      </c>
      <c r="L18949" s="17">
        <v>349005.68</v>
      </c>
      <c r="M18949" s="17">
        <v>110212.32</v>
      </c>
      <c r="N18949" s="17">
        <v>138992.9592</v>
      </c>
    </row>
    <row r="18950" spans="1:14">
      <c r="A18950" s="16">
        <v>46338</v>
      </c>
      <c r="B18950" t="s">
        <v>18997</v>
      </c>
      <c r="C18950" t="s">
        <v>33</v>
      </c>
      <c r="D18950" t="s">
        <v>34</v>
      </c>
      <c r="E18950" t="s">
        <v>35</v>
      </c>
      <c r="F18950" t="s">
        <v>18319</v>
      </c>
      <c r="G18950" t="s">
        <v>16452</v>
      </c>
      <c r="H18950">
        <v>1</v>
      </c>
      <c r="I18950" s="17">
        <v>737682</v>
      </c>
      <c r="J18950" s="17">
        <v>22130.46</v>
      </c>
      <c r="K18950" s="17">
        <v>715551.54</v>
      </c>
      <c r="L18950" s="17">
        <v>515197.11</v>
      </c>
      <c r="M18950" s="17">
        <v>200354.43</v>
      </c>
      <c r="N18950" s="17">
        <v>85360.1765</v>
      </c>
    </row>
    <row r="18951" spans="1:14">
      <c r="A18951" s="16">
        <v>46338</v>
      </c>
      <c r="B18951" t="s">
        <v>18998</v>
      </c>
      <c r="C18951" t="s">
        <v>22</v>
      </c>
      <c r="D18951" t="s">
        <v>23</v>
      </c>
      <c r="E18951" t="s">
        <v>24</v>
      </c>
      <c r="F18951" t="s">
        <v>18319</v>
      </c>
      <c r="G18951" t="s">
        <v>16452</v>
      </c>
      <c r="H18951">
        <v>6</v>
      </c>
      <c r="I18951" s="17">
        <v>710843</v>
      </c>
      <c r="J18951" s="17">
        <v>21325.29</v>
      </c>
      <c r="K18951" s="17">
        <v>689517.71</v>
      </c>
      <c r="L18951" s="17">
        <v>524033.46</v>
      </c>
      <c r="M18951" s="17">
        <v>165484.25</v>
      </c>
      <c r="N18951" s="17">
        <v>138992.9592</v>
      </c>
    </row>
    <row r="18952" spans="1:14">
      <c r="A18952" s="16">
        <v>46338</v>
      </c>
      <c r="B18952" t="s">
        <v>18999</v>
      </c>
      <c r="C18952" t="s">
        <v>43</v>
      </c>
      <c r="D18952" t="s">
        <v>44</v>
      </c>
      <c r="E18952" t="s">
        <v>31</v>
      </c>
      <c r="F18952" t="s">
        <v>18319</v>
      </c>
      <c r="G18952" t="s">
        <v>16452</v>
      </c>
      <c r="H18952">
        <v>8</v>
      </c>
      <c r="I18952" s="17">
        <v>284363</v>
      </c>
      <c r="J18952" s="17">
        <v>11374.52</v>
      </c>
      <c r="K18952" s="17">
        <v>272988.48</v>
      </c>
      <c r="L18952" s="17">
        <v>169252.86</v>
      </c>
      <c r="M18952" s="17">
        <v>103735.62</v>
      </c>
      <c r="N18952" s="17">
        <v>123996.7484</v>
      </c>
    </row>
    <row r="18953" spans="1:14">
      <c r="A18953" s="16">
        <v>46338</v>
      </c>
      <c r="B18953" t="s">
        <v>19000</v>
      </c>
      <c r="C18953" t="s">
        <v>26</v>
      </c>
      <c r="D18953" t="s">
        <v>27</v>
      </c>
      <c r="E18953" t="s">
        <v>17</v>
      </c>
      <c r="F18953" t="s">
        <v>18319</v>
      </c>
      <c r="G18953" t="s">
        <v>16452</v>
      </c>
      <c r="H18953">
        <v>9</v>
      </c>
      <c r="I18953" s="17">
        <v>352639</v>
      </c>
      <c r="J18953" s="17">
        <v>21158.34</v>
      </c>
      <c r="K18953" s="17">
        <v>331480.66</v>
      </c>
      <c r="L18953" s="17">
        <v>232036.46</v>
      </c>
      <c r="M18953" s="17">
        <v>99444.2</v>
      </c>
      <c r="N18953" s="17">
        <v>66221.9828</v>
      </c>
    </row>
    <row r="18954" spans="1:14">
      <c r="A18954" s="16">
        <v>46338</v>
      </c>
      <c r="B18954" t="s">
        <v>19001</v>
      </c>
      <c r="C18954" t="s">
        <v>22</v>
      </c>
      <c r="D18954" t="s">
        <v>23</v>
      </c>
      <c r="E18954" t="s">
        <v>24</v>
      </c>
      <c r="F18954" t="s">
        <v>18319</v>
      </c>
      <c r="G18954" t="s">
        <v>16452</v>
      </c>
      <c r="H18954">
        <v>4</v>
      </c>
      <c r="I18954" s="17">
        <v>449911</v>
      </c>
      <c r="J18954" s="17">
        <v>0</v>
      </c>
      <c r="K18954" s="17">
        <v>449911</v>
      </c>
      <c r="L18954" s="17">
        <v>341932.36</v>
      </c>
      <c r="M18954" s="17">
        <v>107978.64</v>
      </c>
      <c r="N18954" s="17">
        <v>138992.9592</v>
      </c>
    </row>
    <row r="18955" spans="1:14">
      <c r="A18955" s="16">
        <v>46338</v>
      </c>
      <c r="B18955" t="s">
        <v>19002</v>
      </c>
      <c r="C18955" t="s">
        <v>29</v>
      </c>
      <c r="D18955" t="s">
        <v>30</v>
      </c>
      <c r="E18955" t="s">
        <v>31</v>
      </c>
      <c r="F18955" t="s">
        <v>18319</v>
      </c>
      <c r="G18955" t="s">
        <v>16452</v>
      </c>
      <c r="H18955">
        <v>1</v>
      </c>
      <c r="I18955" s="17">
        <v>81680</v>
      </c>
      <c r="J18955" s="17">
        <v>0</v>
      </c>
      <c r="K18955" s="17">
        <v>81680</v>
      </c>
      <c r="L18955" s="17">
        <v>50641.6</v>
      </c>
      <c r="M18955" s="17">
        <v>31038.4</v>
      </c>
      <c r="N18955" s="17">
        <v>123996.7484</v>
      </c>
    </row>
    <row r="18956" spans="1:14">
      <c r="A18956" s="16">
        <v>46338</v>
      </c>
      <c r="B18956" t="s">
        <v>19003</v>
      </c>
      <c r="C18956" t="s">
        <v>29</v>
      </c>
      <c r="D18956" t="s">
        <v>30</v>
      </c>
      <c r="E18956" t="s">
        <v>31</v>
      </c>
      <c r="F18956" t="s">
        <v>18319</v>
      </c>
      <c r="G18956" t="s">
        <v>16452</v>
      </c>
      <c r="H18956">
        <v>8</v>
      </c>
      <c r="I18956" s="17">
        <v>565409</v>
      </c>
      <c r="J18956" s="17">
        <v>79157.25999999999</v>
      </c>
      <c r="K18956" s="17">
        <v>486251.74</v>
      </c>
      <c r="L18956" s="17">
        <v>301476.08</v>
      </c>
      <c r="M18956" s="17">
        <v>184775.66</v>
      </c>
      <c r="N18956" s="17">
        <v>123996.7484</v>
      </c>
    </row>
    <row r="18957" spans="1:14">
      <c r="A18957" s="16">
        <v>46338</v>
      </c>
      <c r="B18957" t="s">
        <v>19004</v>
      </c>
      <c r="C18957" t="s">
        <v>73</v>
      </c>
      <c r="D18957" t="s">
        <v>74</v>
      </c>
      <c r="E18957" t="s">
        <v>24</v>
      </c>
      <c r="F18957" t="s">
        <v>18319</v>
      </c>
      <c r="G18957" t="s">
        <v>16452</v>
      </c>
      <c r="H18957">
        <v>11</v>
      </c>
      <c r="I18957" s="17">
        <v>541579</v>
      </c>
      <c r="J18957" s="17">
        <v>70405.27</v>
      </c>
      <c r="K18957" s="17">
        <v>471173.73</v>
      </c>
      <c r="L18957" s="17">
        <v>358092.03</v>
      </c>
      <c r="M18957" s="17">
        <v>113081.7</v>
      </c>
      <c r="N18957" s="17">
        <v>138992.9592</v>
      </c>
    </row>
    <row r="18958" spans="1:14">
      <c r="A18958" s="16">
        <v>46338</v>
      </c>
      <c r="B18958" t="s">
        <v>19005</v>
      </c>
      <c r="C18958" t="s">
        <v>47</v>
      </c>
      <c r="D18958" t="s">
        <v>48</v>
      </c>
      <c r="E18958" t="s">
        <v>35</v>
      </c>
      <c r="F18958" t="s">
        <v>18319</v>
      </c>
      <c r="G18958" t="s">
        <v>16452</v>
      </c>
      <c r="H18958">
        <v>5</v>
      </c>
      <c r="I18958" s="17">
        <v>636599</v>
      </c>
      <c r="J18958" s="17">
        <v>57293.91</v>
      </c>
      <c r="K18958" s="17">
        <v>579305.09</v>
      </c>
      <c r="L18958" s="17">
        <v>417099.66</v>
      </c>
      <c r="M18958" s="17">
        <v>162205.43</v>
      </c>
      <c r="N18958" s="17">
        <v>85360.1765</v>
      </c>
    </row>
    <row r="18959" spans="1:14">
      <c r="A18959" s="16">
        <v>46338</v>
      </c>
      <c r="B18959" t="s">
        <v>19006</v>
      </c>
      <c r="C18959" t="s">
        <v>73</v>
      </c>
      <c r="D18959" t="s">
        <v>74</v>
      </c>
      <c r="E18959" t="s">
        <v>24</v>
      </c>
      <c r="F18959" t="s">
        <v>18319</v>
      </c>
      <c r="G18959" t="s">
        <v>16452</v>
      </c>
      <c r="H18959">
        <v>8</v>
      </c>
      <c r="I18959" s="17">
        <v>542293</v>
      </c>
      <c r="J18959" s="17">
        <v>0</v>
      </c>
      <c r="K18959" s="17">
        <v>542293</v>
      </c>
      <c r="L18959" s="17">
        <v>412142.68</v>
      </c>
      <c r="M18959" s="17">
        <v>130150.32</v>
      </c>
      <c r="N18959" s="17">
        <v>138992.9592</v>
      </c>
    </row>
    <row r="18960" spans="1:14">
      <c r="A18960" s="16">
        <v>46338</v>
      </c>
      <c r="B18960" t="s">
        <v>19007</v>
      </c>
      <c r="C18960" t="s">
        <v>43</v>
      </c>
      <c r="D18960" t="s">
        <v>44</v>
      </c>
      <c r="E18960" t="s">
        <v>31</v>
      </c>
      <c r="F18960" t="s">
        <v>18319</v>
      </c>
      <c r="G18960" t="s">
        <v>16452</v>
      </c>
      <c r="H18960">
        <v>7</v>
      </c>
      <c r="I18960" s="17">
        <v>709280</v>
      </c>
      <c r="J18960" s="17">
        <v>0</v>
      </c>
      <c r="K18960" s="17">
        <v>709280</v>
      </c>
      <c r="L18960" s="17">
        <v>439753.6</v>
      </c>
      <c r="M18960" s="17">
        <v>269526.4</v>
      </c>
      <c r="N18960" s="17">
        <v>123996.7484</v>
      </c>
    </row>
    <row r="18961" spans="1:14">
      <c r="A18961" s="16">
        <v>46338</v>
      </c>
      <c r="B18961" t="s">
        <v>19008</v>
      </c>
      <c r="C18961" t="s">
        <v>43</v>
      </c>
      <c r="D18961" t="s">
        <v>44</v>
      </c>
      <c r="E18961" t="s">
        <v>31</v>
      </c>
      <c r="F18961" t="s">
        <v>18319</v>
      </c>
      <c r="G18961" t="s">
        <v>16452</v>
      </c>
      <c r="H18961">
        <v>9</v>
      </c>
      <c r="I18961" s="17">
        <v>198428</v>
      </c>
      <c r="J18961" s="17">
        <v>17858.52</v>
      </c>
      <c r="K18961" s="17">
        <v>180569.48</v>
      </c>
      <c r="L18961" s="17">
        <v>111953.08</v>
      </c>
      <c r="M18961" s="17">
        <v>68616.39999999999</v>
      </c>
      <c r="N18961" s="17">
        <v>123996.7484</v>
      </c>
    </row>
    <row r="18962" spans="1:14">
      <c r="A18962" s="16">
        <v>46338</v>
      </c>
      <c r="B18962" t="s">
        <v>19009</v>
      </c>
      <c r="C18962" t="s">
        <v>15</v>
      </c>
      <c r="D18962" t="s">
        <v>16</v>
      </c>
      <c r="E18962" t="s">
        <v>17</v>
      </c>
      <c r="F18962" t="s">
        <v>18319</v>
      </c>
      <c r="G18962" t="s">
        <v>16452</v>
      </c>
      <c r="H18962">
        <v>12</v>
      </c>
      <c r="I18962" s="17">
        <v>332540</v>
      </c>
      <c r="J18962" s="17">
        <v>0</v>
      </c>
      <c r="K18962" s="17">
        <v>332540</v>
      </c>
      <c r="L18962" s="17">
        <v>232778</v>
      </c>
      <c r="M18962" s="17">
        <v>99762</v>
      </c>
      <c r="N18962" s="17">
        <v>66221.9828</v>
      </c>
    </row>
    <row r="18963" spans="1:14">
      <c r="A18963" s="16">
        <v>46338</v>
      </c>
      <c r="B18963" t="s">
        <v>19010</v>
      </c>
      <c r="C18963" t="s">
        <v>33</v>
      </c>
      <c r="D18963" t="s">
        <v>34</v>
      </c>
      <c r="E18963" t="s">
        <v>35</v>
      </c>
      <c r="F18963" t="s">
        <v>18319</v>
      </c>
      <c r="G18963" t="s">
        <v>16452</v>
      </c>
      <c r="H18963">
        <v>10</v>
      </c>
      <c r="I18963" s="17">
        <v>777143</v>
      </c>
      <c r="J18963" s="17">
        <v>0</v>
      </c>
      <c r="K18963" s="17">
        <v>777143</v>
      </c>
      <c r="L18963" s="17">
        <v>559542.96</v>
      </c>
      <c r="M18963" s="17">
        <v>217600.04</v>
      </c>
      <c r="N18963" s="17">
        <v>85360.1765</v>
      </c>
    </row>
    <row r="18964" spans="1:14">
      <c r="A18964" s="16">
        <v>46338</v>
      </c>
      <c r="B18964" t="s">
        <v>19011</v>
      </c>
      <c r="C18964" t="s">
        <v>26</v>
      </c>
      <c r="D18964" t="s">
        <v>27</v>
      </c>
      <c r="E18964" t="s">
        <v>17</v>
      </c>
      <c r="F18964" t="s">
        <v>18319</v>
      </c>
      <c r="G18964" t="s">
        <v>16452</v>
      </c>
      <c r="H18964">
        <v>1</v>
      </c>
      <c r="I18964" s="17">
        <v>140985</v>
      </c>
      <c r="J18964" s="17">
        <v>0</v>
      </c>
      <c r="K18964" s="17">
        <v>140985</v>
      </c>
      <c r="L18964" s="17">
        <v>98689.5</v>
      </c>
      <c r="M18964" s="17">
        <v>42295.5</v>
      </c>
      <c r="N18964" s="17">
        <v>66221.9828</v>
      </c>
    </row>
    <row r="18965" spans="1:14">
      <c r="A18965" s="16">
        <v>46338</v>
      </c>
      <c r="B18965" t="s">
        <v>19012</v>
      </c>
      <c r="C18965" t="s">
        <v>47</v>
      </c>
      <c r="D18965" t="s">
        <v>48</v>
      </c>
      <c r="E18965" t="s">
        <v>35</v>
      </c>
      <c r="F18965" t="s">
        <v>18319</v>
      </c>
      <c r="G18965" t="s">
        <v>16452</v>
      </c>
      <c r="H18965">
        <v>5</v>
      </c>
      <c r="I18965" s="17">
        <v>797112</v>
      </c>
      <c r="J18965" s="17">
        <v>55797.84</v>
      </c>
      <c r="K18965" s="17">
        <v>741314.16</v>
      </c>
      <c r="L18965" s="17">
        <v>533746.2</v>
      </c>
      <c r="M18965" s="17">
        <v>207567.96</v>
      </c>
      <c r="N18965" s="17">
        <v>85360.1765</v>
      </c>
    </row>
    <row r="18966" spans="1:14">
      <c r="A18966" s="16">
        <v>46338</v>
      </c>
      <c r="B18966" t="s">
        <v>19013</v>
      </c>
      <c r="C18966" t="s">
        <v>22</v>
      </c>
      <c r="D18966" t="s">
        <v>23</v>
      </c>
      <c r="E18966" t="s">
        <v>24</v>
      </c>
      <c r="F18966" t="s">
        <v>18319</v>
      </c>
      <c r="G18966" t="s">
        <v>16452</v>
      </c>
      <c r="H18966">
        <v>4</v>
      </c>
      <c r="I18966" s="17">
        <v>534857</v>
      </c>
      <c r="J18966" s="17">
        <v>53485.7</v>
      </c>
      <c r="K18966" s="17">
        <v>481371.3</v>
      </c>
      <c r="L18966" s="17">
        <v>365842.19</v>
      </c>
      <c r="M18966" s="17">
        <v>115529.11</v>
      </c>
      <c r="N18966" s="17">
        <v>138992.9592</v>
      </c>
    </row>
    <row r="18967" spans="1:14">
      <c r="A18967" s="16">
        <v>46338</v>
      </c>
      <c r="B18967" t="s">
        <v>19014</v>
      </c>
      <c r="C18967" t="s">
        <v>73</v>
      </c>
      <c r="D18967" t="s">
        <v>74</v>
      </c>
      <c r="E18967" t="s">
        <v>24</v>
      </c>
      <c r="F18967" t="s">
        <v>18319</v>
      </c>
      <c r="G18967" t="s">
        <v>16452</v>
      </c>
      <c r="H18967">
        <v>10</v>
      </c>
      <c r="I18967" s="17">
        <v>150075</v>
      </c>
      <c r="J18967" s="17">
        <v>18009</v>
      </c>
      <c r="K18967" s="17">
        <v>132066</v>
      </c>
      <c r="L18967" s="17">
        <v>100370.16</v>
      </c>
      <c r="M18967" s="17">
        <v>31695.84</v>
      </c>
      <c r="N18967" s="17">
        <v>138992.9592</v>
      </c>
    </row>
    <row r="18968" spans="1:14">
      <c r="A18968" s="16">
        <v>46338</v>
      </c>
      <c r="B18968" t="s">
        <v>19015</v>
      </c>
      <c r="C18968" t="s">
        <v>33</v>
      </c>
      <c r="D18968" t="s">
        <v>34</v>
      </c>
      <c r="E18968" t="s">
        <v>35</v>
      </c>
      <c r="F18968" t="s">
        <v>18319</v>
      </c>
      <c r="G18968" t="s">
        <v>16452</v>
      </c>
      <c r="H18968">
        <v>11</v>
      </c>
      <c r="I18968" s="17">
        <v>645395</v>
      </c>
      <c r="J18968" s="17">
        <v>70993.45</v>
      </c>
      <c r="K18968" s="17">
        <v>574401.55</v>
      </c>
      <c r="L18968" s="17">
        <v>413569.12</v>
      </c>
      <c r="M18968" s="17">
        <v>160832.43</v>
      </c>
      <c r="N18968" s="17">
        <v>85360.1765</v>
      </c>
    </row>
    <row r="18969" spans="1:14">
      <c r="A18969" s="16">
        <v>46338</v>
      </c>
      <c r="B18969" t="s">
        <v>19016</v>
      </c>
      <c r="C18969" t="s">
        <v>33</v>
      </c>
      <c r="D18969" t="s">
        <v>34</v>
      </c>
      <c r="E18969" t="s">
        <v>35</v>
      </c>
      <c r="F18969" t="s">
        <v>18319</v>
      </c>
      <c r="G18969" t="s">
        <v>16452</v>
      </c>
      <c r="H18969">
        <v>1</v>
      </c>
      <c r="I18969" s="17">
        <v>419127</v>
      </c>
      <c r="J18969" s="17">
        <v>0</v>
      </c>
      <c r="K18969" s="17">
        <v>419127</v>
      </c>
      <c r="L18969" s="17">
        <v>301771.44</v>
      </c>
      <c r="M18969" s="17">
        <v>117355.56</v>
      </c>
      <c r="N18969" s="17">
        <v>85360.1765</v>
      </c>
    </row>
    <row r="18970" spans="1:14">
      <c r="A18970" s="16">
        <v>46338</v>
      </c>
      <c r="B18970" t="s">
        <v>19017</v>
      </c>
      <c r="C18970" t="s">
        <v>43</v>
      </c>
      <c r="D18970" t="s">
        <v>44</v>
      </c>
      <c r="E18970" t="s">
        <v>31</v>
      </c>
      <c r="F18970" t="s">
        <v>18319</v>
      </c>
      <c r="G18970" t="s">
        <v>16452</v>
      </c>
      <c r="H18970">
        <v>3</v>
      </c>
      <c r="I18970" s="17">
        <v>158905</v>
      </c>
      <c r="J18970" s="17">
        <v>14301.45</v>
      </c>
      <c r="K18970" s="17">
        <v>144603.55</v>
      </c>
      <c r="L18970" s="17">
        <v>89654.2</v>
      </c>
      <c r="M18970" s="17">
        <v>54949.35</v>
      </c>
      <c r="N18970" s="17">
        <v>123996.7484</v>
      </c>
    </row>
    <row r="18971" spans="1:14">
      <c r="A18971" s="16">
        <v>46338</v>
      </c>
      <c r="B18971" t="s">
        <v>19018</v>
      </c>
      <c r="C18971" t="s">
        <v>43</v>
      </c>
      <c r="D18971" t="s">
        <v>44</v>
      </c>
      <c r="E18971" t="s">
        <v>31</v>
      </c>
      <c r="F18971" t="s">
        <v>18319</v>
      </c>
      <c r="G18971" t="s">
        <v>16452</v>
      </c>
      <c r="H18971">
        <v>10</v>
      </c>
      <c r="I18971" s="17">
        <v>746869</v>
      </c>
      <c r="J18971" s="17">
        <v>0</v>
      </c>
      <c r="K18971" s="17">
        <v>746869</v>
      </c>
      <c r="L18971" s="17">
        <v>463058.78</v>
      </c>
      <c r="M18971" s="17">
        <v>283810.22</v>
      </c>
      <c r="N18971" s="17">
        <v>123996.7484</v>
      </c>
    </row>
    <row r="18972" spans="1:14">
      <c r="A18972" s="16">
        <v>46338</v>
      </c>
      <c r="B18972" t="s">
        <v>19019</v>
      </c>
      <c r="C18972" t="s">
        <v>33</v>
      </c>
      <c r="D18972" t="s">
        <v>34</v>
      </c>
      <c r="E18972" t="s">
        <v>35</v>
      </c>
      <c r="F18972" t="s">
        <v>18319</v>
      </c>
      <c r="G18972" t="s">
        <v>16452</v>
      </c>
      <c r="H18972">
        <v>10</v>
      </c>
      <c r="I18972" s="17">
        <v>560106</v>
      </c>
      <c r="J18972" s="17">
        <v>72813.78</v>
      </c>
      <c r="K18972" s="17">
        <v>487292.22</v>
      </c>
      <c r="L18972" s="17">
        <v>350850.4</v>
      </c>
      <c r="M18972" s="17">
        <v>136441.82</v>
      </c>
      <c r="N18972" s="17">
        <v>85360.1765</v>
      </c>
    </row>
    <row r="18973" spans="1:14">
      <c r="A18973" s="16">
        <v>46338</v>
      </c>
      <c r="B18973" t="s">
        <v>19020</v>
      </c>
      <c r="C18973" t="s">
        <v>43</v>
      </c>
      <c r="D18973" t="s">
        <v>44</v>
      </c>
      <c r="E18973" t="s">
        <v>31</v>
      </c>
      <c r="F18973" t="s">
        <v>18319</v>
      </c>
      <c r="G18973" t="s">
        <v>16452</v>
      </c>
      <c r="H18973">
        <v>12</v>
      </c>
      <c r="I18973" s="17">
        <v>404656</v>
      </c>
      <c r="J18973" s="17">
        <v>0</v>
      </c>
      <c r="K18973" s="17">
        <v>404656</v>
      </c>
      <c r="L18973" s="17">
        <v>250886.72</v>
      </c>
      <c r="M18973" s="17">
        <v>153769.28</v>
      </c>
      <c r="N18973" s="17">
        <v>123996.7484</v>
      </c>
    </row>
    <row r="18974" spans="1:14">
      <c r="A18974" s="16">
        <v>46338</v>
      </c>
      <c r="B18974" t="s">
        <v>19021</v>
      </c>
      <c r="C18974" t="s">
        <v>47</v>
      </c>
      <c r="D18974" t="s">
        <v>48</v>
      </c>
      <c r="E18974" t="s">
        <v>35</v>
      </c>
      <c r="F18974" t="s">
        <v>18319</v>
      </c>
      <c r="G18974" t="s">
        <v>16452</v>
      </c>
      <c r="H18974">
        <v>9</v>
      </c>
      <c r="I18974" s="17">
        <v>524236</v>
      </c>
      <c r="J18974" s="17">
        <v>36696.52</v>
      </c>
      <c r="K18974" s="17">
        <v>487539.48</v>
      </c>
      <c r="L18974" s="17">
        <v>351028.43</v>
      </c>
      <c r="M18974" s="17">
        <v>136511.05</v>
      </c>
      <c r="N18974" s="17">
        <v>85360.1765</v>
      </c>
    </row>
    <row r="18975" spans="1:14">
      <c r="A18975" s="16">
        <v>46338</v>
      </c>
      <c r="B18975" t="s">
        <v>19022</v>
      </c>
      <c r="C18975" t="s">
        <v>29</v>
      </c>
      <c r="D18975" t="s">
        <v>30</v>
      </c>
      <c r="E18975" t="s">
        <v>31</v>
      </c>
      <c r="F18975" t="s">
        <v>18319</v>
      </c>
      <c r="G18975" t="s">
        <v>16452</v>
      </c>
      <c r="H18975">
        <v>12</v>
      </c>
      <c r="I18975" s="17">
        <v>330484</v>
      </c>
      <c r="J18975" s="17">
        <v>26438.72</v>
      </c>
      <c r="K18975" s="17">
        <v>304045.28</v>
      </c>
      <c r="L18975" s="17">
        <v>188508.07</v>
      </c>
      <c r="M18975" s="17">
        <v>115537.21</v>
      </c>
      <c r="N18975" s="17">
        <v>123996.7484</v>
      </c>
    </row>
    <row r="18976" spans="1:14">
      <c r="A18976" s="16">
        <v>46338</v>
      </c>
      <c r="B18976" t="s">
        <v>19023</v>
      </c>
      <c r="C18976" t="s">
        <v>15</v>
      </c>
      <c r="D18976" t="s">
        <v>16</v>
      </c>
      <c r="E18976" t="s">
        <v>17</v>
      </c>
      <c r="F18976" t="s">
        <v>18319</v>
      </c>
      <c r="G18976" t="s">
        <v>16452</v>
      </c>
      <c r="H18976">
        <v>9</v>
      </c>
      <c r="I18976" s="17">
        <v>458232</v>
      </c>
      <c r="J18976" s="17">
        <v>18329.28</v>
      </c>
      <c r="K18976" s="17">
        <v>439902.72</v>
      </c>
      <c r="L18976" s="17">
        <v>307931.9</v>
      </c>
      <c r="M18976" s="17">
        <v>131970.82</v>
      </c>
      <c r="N18976" s="17">
        <v>66221.9828</v>
      </c>
    </row>
    <row r="18977" spans="1:14">
      <c r="A18977" s="16">
        <v>46338</v>
      </c>
      <c r="B18977" t="s">
        <v>19024</v>
      </c>
      <c r="C18977" t="s">
        <v>43</v>
      </c>
      <c r="D18977" t="s">
        <v>44</v>
      </c>
      <c r="E18977" t="s">
        <v>31</v>
      </c>
      <c r="F18977" t="s">
        <v>18319</v>
      </c>
      <c r="G18977" t="s">
        <v>16452</v>
      </c>
      <c r="H18977">
        <v>7</v>
      </c>
      <c r="I18977" s="17">
        <v>767535</v>
      </c>
      <c r="J18977" s="17">
        <v>0</v>
      </c>
      <c r="K18977" s="17">
        <v>767535</v>
      </c>
      <c r="L18977" s="17">
        <v>475871.7</v>
      </c>
      <c r="M18977" s="17">
        <v>291663.3</v>
      </c>
      <c r="N18977" s="17">
        <v>123996.7484</v>
      </c>
    </row>
    <row r="18978" spans="1:14">
      <c r="A18978" s="16">
        <v>46338</v>
      </c>
      <c r="B18978" t="s">
        <v>19025</v>
      </c>
      <c r="C18978" t="s">
        <v>33</v>
      </c>
      <c r="D18978" t="s">
        <v>34</v>
      </c>
      <c r="E18978" t="s">
        <v>35</v>
      </c>
      <c r="F18978" t="s">
        <v>18319</v>
      </c>
      <c r="G18978" t="s">
        <v>16452</v>
      </c>
      <c r="H18978">
        <v>4</v>
      </c>
      <c r="I18978" s="17">
        <v>340937</v>
      </c>
      <c r="J18978" s="17">
        <v>44321.81</v>
      </c>
      <c r="K18978" s="17">
        <v>296615.19</v>
      </c>
      <c r="L18978" s="17">
        <v>213562.94</v>
      </c>
      <c r="M18978" s="17">
        <v>83052.25</v>
      </c>
      <c r="N18978" s="17">
        <v>85360.1765</v>
      </c>
    </row>
    <row r="18979" spans="1:14">
      <c r="A18979" s="16">
        <v>46338</v>
      </c>
      <c r="B18979" t="s">
        <v>19026</v>
      </c>
      <c r="C18979" t="s">
        <v>26</v>
      </c>
      <c r="D18979" t="s">
        <v>27</v>
      </c>
      <c r="E18979" t="s">
        <v>17</v>
      </c>
      <c r="F18979" t="s">
        <v>18319</v>
      </c>
      <c r="G18979" t="s">
        <v>16452</v>
      </c>
      <c r="H18979">
        <v>10</v>
      </c>
      <c r="I18979" s="17">
        <v>548099</v>
      </c>
      <c r="J18979" s="17">
        <v>21923.96</v>
      </c>
      <c r="K18979" s="17">
        <v>526175.04</v>
      </c>
      <c r="L18979" s="17">
        <v>368322.53</v>
      </c>
      <c r="M18979" s="17">
        <v>157852.51</v>
      </c>
      <c r="N18979" s="17">
        <v>66221.9828</v>
      </c>
    </row>
    <row r="18980" spans="1:14">
      <c r="A18980" s="16">
        <v>46338</v>
      </c>
      <c r="B18980" t="s">
        <v>19027</v>
      </c>
      <c r="C18980" t="s">
        <v>73</v>
      </c>
      <c r="D18980" t="s">
        <v>74</v>
      </c>
      <c r="E18980" t="s">
        <v>24</v>
      </c>
      <c r="F18980" t="s">
        <v>18319</v>
      </c>
      <c r="G18980" t="s">
        <v>16452</v>
      </c>
      <c r="H18980">
        <v>8</v>
      </c>
      <c r="I18980" s="17">
        <v>66483</v>
      </c>
      <c r="J18980" s="17">
        <v>0</v>
      </c>
      <c r="K18980" s="17">
        <v>66483</v>
      </c>
      <c r="L18980" s="17">
        <v>50527.08</v>
      </c>
      <c r="M18980" s="17">
        <v>15955.92</v>
      </c>
      <c r="N18980" s="17">
        <v>138992.9592</v>
      </c>
    </row>
    <row r="18981" spans="1:14">
      <c r="A18981" s="16">
        <v>46338</v>
      </c>
      <c r="B18981" t="s">
        <v>19028</v>
      </c>
      <c r="C18981" t="s">
        <v>22</v>
      </c>
      <c r="D18981" t="s">
        <v>23</v>
      </c>
      <c r="E18981" t="s">
        <v>24</v>
      </c>
      <c r="F18981" t="s">
        <v>18319</v>
      </c>
      <c r="G18981" t="s">
        <v>16452</v>
      </c>
      <c r="H18981">
        <v>2</v>
      </c>
      <c r="I18981" s="17">
        <v>196701</v>
      </c>
      <c r="J18981" s="17">
        <v>0</v>
      </c>
      <c r="K18981" s="17">
        <v>196701</v>
      </c>
      <c r="L18981" s="17">
        <v>149492.76</v>
      </c>
      <c r="M18981" s="17">
        <v>47208.24</v>
      </c>
      <c r="N18981" s="17">
        <v>138992.9592</v>
      </c>
    </row>
    <row r="18982" spans="1:14">
      <c r="A18982" s="16">
        <v>46338</v>
      </c>
      <c r="B18982" t="s">
        <v>19029</v>
      </c>
      <c r="C18982" t="s">
        <v>22</v>
      </c>
      <c r="D18982" t="s">
        <v>23</v>
      </c>
      <c r="E18982" t="s">
        <v>24</v>
      </c>
      <c r="F18982" t="s">
        <v>18319</v>
      </c>
      <c r="G18982" t="s">
        <v>16452</v>
      </c>
      <c r="H18982">
        <v>9</v>
      </c>
      <c r="I18982" s="17">
        <v>609374</v>
      </c>
      <c r="J18982" s="17">
        <v>30468.7</v>
      </c>
      <c r="K18982" s="17">
        <v>578905.3</v>
      </c>
      <c r="L18982" s="17">
        <v>439968.03</v>
      </c>
      <c r="M18982" s="17">
        <v>138937.27</v>
      </c>
      <c r="N18982" s="17">
        <v>138992.9592</v>
      </c>
    </row>
    <row r="18983" spans="1:14">
      <c r="A18983" s="16">
        <v>46338</v>
      </c>
      <c r="B18983" t="s">
        <v>19030</v>
      </c>
      <c r="C18983" t="s">
        <v>15</v>
      </c>
      <c r="D18983" t="s">
        <v>16</v>
      </c>
      <c r="E18983" t="s">
        <v>17</v>
      </c>
      <c r="F18983" t="s">
        <v>18319</v>
      </c>
      <c r="G18983" t="s">
        <v>16452</v>
      </c>
      <c r="H18983">
        <v>6</v>
      </c>
      <c r="I18983" s="17">
        <v>597793</v>
      </c>
      <c r="J18983" s="17">
        <v>0</v>
      </c>
      <c r="K18983" s="17">
        <v>597793</v>
      </c>
      <c r="L18983" s="17">
        <v>418455.1</v>
      </c>
      <c r="M18983" s="17">
        <v>179337.9</v>
      </c>
      <c r="N18983" s="17">
        <v>66221.9828</v>
      </c>
    </row>
    <row r="18984" spans="1:14">
      <c r="A18984" s="16">
        <v>46338</v>
      </c>
      <c r="B18984" t="s">
        <v>19031</v>
      </c>
      <c r="C18984" t="s">
        <v>29</v>
      </c>
      <c r="D18984" t="s">
        <v>30</v>
      </c>
      <c r="E18984" t="s">
        <v>31</v>
      </c>
      <c r="F18984" t="s">
        <v>18319</v>
      </c>
      <c r="G18984" t="s">
        <v>16452</v>
      </c>
      <c r="H18984">
        <v>5</v>
      </c>
      <c r="I18984" s="17">
        <v>88435</v>
      </c>
      <c r="J18984" s="17">
        <v>11496.55</v>
      </c>
      <c r="K18984" s="17">
        <v>76938.45</v>
      </c>
      <c r="L18984" s="17">
        <v>47701.84</v>
      </c>
      <c r="M18984" s="17">
        <v>29236.61</v>
      </c>
      <c r="N18984" s="17">
        <v>123996.7484</v>
      </c>
    </row>
    <row r="18985" spans="1:14">
      <c r="A18985" s="16">
        <v>46338</v>
      </c>
      <c r="B18985" t="s">
        <v>19032</v>
      </c>
      <c r="C18985" t="s">
        <v>47</v>
      </c>
      <c r="D18985" t="s">
        <v>48</v>
      </c>
      <c r="E18985" t="s">
        <v>35</v>
      </c>
      <c r="F18985" t="s">
        <v>18319</v>
      </c>
      <c r="G18985" t="s">
        <v>16452</v>
      </c>
      <c r="H18985">
        <v>2</v>
      </c>
      <c r="I18985" s="17">
        <v>666460</v>
      </c>
      <c r="J18985" s="17">
        <v>0</v>
      </c>
      <c r="K18985" s="17">
        <v>666460</v>
      </c>
      <c r="L18985" s="17">
        <v>479851.2</v>
      </c>
      <c r="M18985" s="17">
        <v>186608.8</v>
      </c>
      <c r="N18985" s="17">
        <v>85360.1765</v>
      </c>
    </row>
    <row r="18986" spans="1:14">
      <c r="A18986" s="16">
        <v>46338</v>
      </c>
      <c r="B18986" t="s">
        <v>19033</v>
      </c>
      <c r="C18986" t="s">
        <v>43</v>
      </c>
      <c r="D18986" t="s">
        <v>44</v>
      </c>
      <c r="E18986" t="s">
        <v>31</v>
      </c>
      <c r="F18986" t="s">
        <v>18319</v>
      </c>
      <c r="G18986" t="s">
        <v>16452</v>
      </c>
      <c r="H18986">
        <v>2</v>
      </c>
      <c r="I18986" s="17">
        <v>525862</v>
      </c>
      <c r="J18986" s="17">
        <v>0</v>
      </c>
      <c r="K18986" s="17">
        <v>525862</v>
      </c>
      <c r="L18986" s="17">
        <v>326034.44</v>
      </c>
      <c r="M18986" s="17">
        <v>199827.56</v>
      </c>
      <c r="N18986" s="17">
        <v>123996.7484</v>
      </c>
    </row>
    <row r="18987" spans="1:14">
      <c r="A18987" s="16">
        <v>46338</v>
      </c>
      <c r="B18987" t="s">
        <v>19034</v>
      </c>
      <c r="C18987" t="s">
        <v>47</v>
      </c>
      <c r="D18987" t="s">
        <v>48</v>
      </c>
      <c r="E18987" t="s">
        <v>35</v>
      </c>
      <c r="F18987" t="s">
        <v>18319</v>
      </c>
      <c r="G18987" t="s">
        <v>16452</v>
      </c>
      <c r="H18987">
        <v>1</v>
      </c>
      <c r="I18987" s="17">
        <v>224249</v>
      </c>
      <c r="J18987" s="17">
        <v>22424.9</v>
      </c>
      <c r="K18987" s="17">
        <v>201824.1</v>
      </c>
      <c r="L18987" s="17">
        <v>145313.35</v>
      </c>
      <c r="M18987" s="17">
        <v>56510.75</v>
      </c>
      <c r="N18987" s="17">
        <v>85360.1765</v>
      </c>
    </row>
    <row r="18988" spans="1:14">
      <c r="A18988" s="16">
        <v>46338</v>
      </c>
      <c r="B18988" t="s">
        <v>19035</v>
      </c>
      <c r="C18988" t="s">
        <v>33</v>
      </c>
      <c r="D18988" t="s">
        <v>34</v>
      </c>
      <c r="E18988" t="s">
        <v>35</v>
      </c>
      <c r="F18988" t="s">
        <v>18319</v>
      </c>
      <c r="G18988" t="s">
        <v>16452</v>
      </c>
      <c r="H18988">
        <v>4</v>
      </c>
      <c r="I18988" s="17">
        <v>315036</v>
      </c>
      <c r="J18988" s="17">
        <v>18902.16</v>
      </c>
      <c r="K18988" s="17">
        <v>296133.84</v>
      </c>
      <c r="L18988" s="17">
        <v>213216.36</v>
      </c>
      <c r="M18988" s="17">
        <v>82917.48</v>
      </c>
      <c r="N18988" s="17">
        <v>85360.1765</v>
      </c>
    </row>
    <row r="18989" spans="1:14">
      <c r="A18989" s="16">
        <v>46338</v>
      </c>
      <c r="B18989" t="s">
        <v>19036</v>
      </c>
      <c r="C18989" t="s">
        <v>22</v>
      </c>
      <c r="D18989" t="s">
        <v>23</v>
      </c>
      <c r="E18989" t="s">
        <v>24</v>
      </c>
      <c r="F18989" t="s">
        <v>18319</v>
      </c>
      <c r="G18989" t="s">
        <v>16452</v>
      </c>
      <c r="H18989">
        <v>3</v>
      </c>
      <c r="I18989" s="17">
        <v>667709</v>
      </c>
      <c r="J18989" s="17">
        <v>0</v>
      </c>
      <c r="K18989" s="17">
        <v>667709</v>
      </c>
      <c r="L18989" s="17">
        <v>507458.84</v>
      </c>
      <c r="M18989" s="17">
        <v>160250.16</v>
      </c>
      <c r="N18989" s="17">
        <v>138992.9592</v>
      </c>
    </row>
    <row r="18990" spans="1:14">
      <c r="A18990" s="16">
        <v>46338</v>
      </c>
      <c r="B18990" t="s">
        <v>19037</v>
      </c>
      <c r="C18990" t="s">
        <v>33</v>
      </c>
      <c r="D18990" t="s">
        <v>34</v>
      </c>
      <c r="E18990" t="s">
        <v>35</v>
      </c>
      <c r="F18990" t="s">
        <v>18319</v>
      </c>
      <c r="G18990" t="s">
        <v>16452</v>
      </c>
      <c r="H18990">
        <v>4</v>
      </c>
      <c r="I18990" s="17">
        <v>842295</v>
      </c>
      <c r="J18990" s="17">
        <v>67383.60000000001</v>
      </c>
      <c r="K18990" s="17">
        <v>774911.4</v>
      </c>
      <c r="L18990" s="17">
        <v>557936.21</v>
      </c>
      <c r="M18990" s="17">
        <v>216975.19</v>
      </c>
      <c r="N18990" s="17">
        <v>85360.1765</v>
      </c>
    </row>
    <row r="18991" spans="1:14">
      <c r="A18991" s="16">
        <v>46338</v>
      </c>
      <c r="B18991" t="s">
        <v>19038</v>
      </c>
      <c r="C18991" t="s">
        <v>29</v>
      </c>
      <c r="D18991" t="s">
        <v>30</v>
      </c>
      <c r="E18991" t="s">
        <v>31</v>
      </c>
      <c r="F18991" t="s">
        <v>18319</v>
      </c>
      <c r="G18991" t="s">
        <v>16452</v>
      </c>
      <c r="H18991">
        <v>5</v>
      </c>
      <c r="I18991" s="17">
        <v>235331</v>
      </c>
      <c r="J18991" s="17">
        <v>7059.93</v>
      </c>
      <c r="K18991" s="17">
        <v>228271.07</v>
      </c>
      <c r="L18991" s="17">
        <v>141528.06</v>
      </c>
      <c r="M18991" s="17">
        <v>86743.00999999999</v>
      </c>
      <c r="N18991" s="17">
        <v>123996.7484</v>
      </c>
    </row>
    <row r="18992" spans="1:14">
      <c r="A18992" s="16">
        <v>46338</v>
      </c>
      <c r="B18992" t="s">
        <v>19039</v>
      </c>
      <c r="C18992" t="s">
        <v>47</v>
      </c>
      <c r="D18992" t="s">
        <v>48</v>
      </c>
      <c r="E18992" t="s">
        <v>35</v>
      </c>
      <c r="F18992" t="s">
        <v>18319</v>
      </c>
      <c r="G18992" t="s">
        <v>16452</v>
      </c>
      <c r="H18992">
        <v>3</v>
      </c>
      <c r="I18992" s="17">
        <v>266677</v>
      </c>
      <c r="J18992" s="17">
        <v>0</v>
      </c>
      <c r="K18992" s="17">
        <v>266677</v>
      </c>
      <c r="L18992" s="17">
        <v>192007.44</v>
      </c>
      <c r="M18992" s="17">
        <v>74669.56</v>
      </c>
      <c r="N18992" s="17">
        <v>85360.1765</v>
      </c>
    </row>
    <row r="18993" spans="1:14">
      <c r="A18993" s="16">
        <v>46338</v>
      </c>
      <c r="B18993" t="s">
        <v>19040</v>
      </c>
      <c r="C18993" t="s">
        <v>26</v>
      </c>
      <c r="D18993" t="s">
        <v>27</v>
      </c>
      <c r="E18993" t="s">
        <v>17</v>
      </c>
      <c r="F18993" t="s">
        <v>18319</v>
      </c>
      <c r="G18993" t="s">
        <v>16452</v>
      </c>
      <c r="H18993">
        <v>12</v>
      </c>
      <c r="I18993" s="17">
        <v>523912</v>
      </c>
      <c r="J18993" s="17">
        <v>41912.96</v>
      </c>
      <c r="K18993" s="17">
        <v>481999.04</v>
      </c>
      <c r="L18993" s="17">
        <v>337399.33</v>
      </c>
      <c r="M18993" s="17">
        <v>144599.71</v>
      </c>
      <c r="N18993" s="17">
        <v>66221.9828</v>
      </c>
    </row>
    <row r="18994" spans="1:14">
      <c r="A18994" s="16">
        <v>46338</v>
      </c>
      <c r="B18994" t="s">
        <v>19041</v>
      </c>
      <c r="C18994" t="s">
        <v>73</v>
      </c>
      <c r="D18994" t="s">
        <v>74</v>
      </c>
      <c r="E18994" t="s">
        <v>24</v>
      </c>
      <c r="F18994" t="s">
        <v>18319</v>
      </c>
      <c r="G18994" t="s">
        <v>16452</v>
      </c>
      <c r="H18994">
        <v>12</v>
      </c>
      <c r="I18994" s="17">
        <v>453816</v>
      </c>
      <c r="J18994" s="17">
        <v>9076.32</v>
      </c>
      <c r="K18994" s="17">
        <v>444739.68</v>
      </c>
      <c r="L18994" s="17">
        <v>338002.16</v>
      </c>
      <c r="M18994" s="17">
        <v>106737.52</v>
      </c>
      <c r="N18994" s="17">
        <v>138992.9592</v>
      </c>
    </row>
    <row r="18995" spans="1:14">
      <c r="A18995" s="16">
        <v>46338</v>
      </c>
      <c r="B18995" t="s">
        <v>19042</v>
      </c>
      <c r="C18995" t="s">
        <v>73</v>
      </c>
      <c r="D18995" t="s">
        <v>74</v>
      </c>
      <c r="E18995" t="s">
        <v>24</v>
      </c>
      <c r="F18995" t="s">
        <v>18319</v>
      </c>
      <c r="G18995" t="s">
        <v>16452</v>
      </c>
      <c r="H18995">
        <v>4</v>
      </c>
      <c r="I18995" s="17">
        <v>125003</v>
      </c>
      <c r="J18995" s="17">
        <v>0</v>
      </c>
      <c r="K18995" s="17">
        <v>125003</v>
      </c>
      <c r="L18995" s="17">
        <v>95002.28</v>
      </c>
      <c r="M18995" s="17">
        <v>30000.72</v>
      </c>
      <c r="N18995" s="17">
        <v>138992.9592</v>
      </c>
    </row>
    <row r="18996" spans="1:14">
      <c r="A18996" s="16">
        <v>46338</v>
      </c>
      <c r="B18996" t="s">
        <v>19043</v>
      </c>
      <c r="C18996" t="s">
        <v>22</v>
      </c>
      <c r="D18996" t="s">
        <v>23</v>
      </c>
      <c r="E18996" t="s">
        <v>24</v>
      </c>
      <c r="F18996" t="s">
        <v>18319</v>
      </c>
      <c r="G18996" t="s">
        <v>16452</v>
      </c>
      <c r="H18996">
        <v>5</v>
      </c>
      <c r="I18996" s="17">
        <v>64659</v>
      </c>
      <c r="J18996" s="17">
        <v>9052.26</v>
      </c>
      <c r="K18996" s="17">
        <v>55606.74</v>
      </c>
      <c r="L18996" s="17">
        <v>42261.12</v>
      </c>
      <c r="M18996" s="17">
        <v>13345.62</v>
      </c>
      <c r="N18996" s="17">
        <v>138992.9592</v>
      </c>
    </row>
    <row r="18997" spans="1:14">
      <c r="A18997" s="16">
        <v>46338</v>
      </c>
      <c r="B18997" t="s">
        <v>19044</v>
      </c>
      <c r="C18997" t="s">
        <v>73</v>
      </c>
      <c r="D18997" t="s">
        <v>74</v>
      </c>
      <c r="E18997" t="s">
        <v>24</v>
      </c>
      <c r="F18997" t="s">
        <v>18319</v>
      </c>
      <c r="G18997" t="s">
        <v>16452</v>
      </c>
      <c r="H18997">
        <v>8</v>
      </c>
      <c r="I18997" s="17">
        <v>96966</v>
      </c>
      <c r="J18997" s="17">
        <v>2908.98</v>
      </c>
      <c r="K18997" s="17">
        <v>94057.02</v>
      </c>
      <c r="L18997" s="17">
        <v>71483.34</v>
      </c>
      <c r="M18997" s="17">
        <v>22573.68</v>
      </c>
      <c r="N18997" s="17">
        <v>138992.9592</v>
      </c>
    </row>
    <row r="18998" spans="1:14">
      <c r="A18998" s="16">
        <v>46339</v>
      </c>
      <c r="B18998" t="s">
        <v>19045</v>
      </c>
      <c r="C18998" t="s">
        <v>15</v>
      </c>
      <c r="D18998" t="s">
        <v>16</v>
      </c>
      <c r="E18998" t="s">
        <v>17</v>
      </c>
      <c r="F18998" t="s">
        <v>18319</v>
      </c>
      <c r="G18998" t="s">
        <v>16452</v>
      </c>
      <c r="H18998">
        <v>6</v>
      </c>
      <c r="I18998" s="17">
        <v>572262</v>
      </c>
      <c r="J18998" s="17">
        <v>68671.44</v>
      </c>
      <c r="K18998" s="17">
        <v>503590.56</v>
      </c>
      <c r="L18998" s="17">
        <v>352513.39</v>
      </c>
      <c r="M18998" s="17">
        <v>151077.17</v>
      </c>
      <c r="N18998" s="17">
        <v>66221.9828</v>
      </c>
    </row>
    <row r="18999" spans="1:14">
      <c r="A18999" s="16">
        <v>46339</v>
      </c>
      <c r="B18999" t="s">
        <v>19046</v>
      </c>
      <c r="C18999" t="s">
        <v>26</v>
      </c>
      <c r="D18999" t="s">
        <v>27</v>
      </c>
      <c r="E18999" t="s">
        <v>17</v>
      </c>
      <c r="F18999" t="s">
        <v>18319</v>
      </c>
      <c r="G18999" t="s">
        <v>16452</v>
      </c>
      <c r="H18999">
        <v>9</v>
      </c>
      <c r="I18999" s="17">
        <v>64570</v>
      </c>
      <c r="J18999" s="17">
        <v>9039.799999999999</v>
      </c>
      <c r="K18999" s="17">
        <v>55530.2</v>
      </c>
      <c r="L18999" s="17">
        <v>38871.14</v>
      </c>
      <c r="M18999" s="17">
        <v>16659.06</v>
      </c>
      <c r="N18999" s="17">
        <v>66221.9828</v>
      </c>
    </row>
    <row r="19000" spans="1:14">
      <c r="A19000" s="16">
        <v>46339</v>
      </c>
      <c r="B19000" t="s">
        <v>19047</v>
      </c>
      <c r="C19000" t="s">
        <v>26</v>
      </c>
      <c r="D19000" t="s">
        <v>27</v>
      </c>
      <c r="E19000" t="s">
        <v>17</v>
      </c>
      <c r="F19000" t="s">
        <v>18319</v>
      </c>
      <c r="G19000" t="s">
        <v>16452</v>
      </c>
      <c r="H19000">
        <v>6</v>
      </c>
      <c r="I19000" s="17">
        <v>359784</v>
      </c>
      <c r="J19000" s="17">
        <v>46771.92</v>
      </c>
      <c r="K19000" s="17">
        <v>313012.08</v>
      </c>
      <c r="L19000" s="17">
        <v>219108.46</v>
      </c>
      <c r="M19000" s="17">
        <v>93903.62</v>
      </c>
      <c r="N19000" s="17">
        <v>66221.9828</v>
      </c>
    </row>
    <row r="19001" spans="1:14">
      <c r="A19001" s="16">
        <v>46339</v>
      </c>
      <c r="B19001" t="s">
        <v>19048</v>
      </c>
      <c r="C19001" t="s">
        <v>15</v>
      </c>
      <c r="D19001" t="s">
        <v>16</v>
      </c>
      <c r="E19001" t="s">
        <v>17</v>
      </c>
      <c r="F19001" t="s">
        <v>18319</v>
      </c>
      <c r="G19001" t="s">
        <v>16452</v>
      </c>
      <c r="H19001">
        <v>12</v>
      </c>
      <c r="I19001" s="17">
        <v>829558</v>
      </c>
      <c r="J19001" s="17">
        <v>82955.8</v>
      </c>
      <c r="K19001" s="17">
        <v>746602.2</v>
      </c>
      <c r="L19001" s="17">
        <v>522621.54</v>
      </c>
      <c r="M19001" s="17">
        <v>223980.66</v>
      </c>
      <c r="N19001" s="17">
        <v>66221.9828</v>
      </c>
    </row>
    <row r="19002" spans="1:14">
      <c r="A19002" s="16">
        <v>46339</v>
      </c>
      <c r="B19002" t="s">
        <v>19049</v>
      </c>
      <c r="C19002" t="s">
        <v>22</v>
      </c>
      <c r="D19002" t="s">
        <v>23</v>
      </c>
      <c r="E19002" t="s">
        <v>24</v>
      </c>
      <c r="F19002" t="s">
        <v>18319</v>
      </c>
      <c r="G19002" t="s">
        <v>16452</v>
      </c>
      <c r="H19002">
        <v>8</v>
      </c>
      <c r="I19002" s="17">
        <v>321935</v>
      </c>
      <c r="J19002" s="17">
        <v>19316.1</v>
      </c>
      <c r="K19002" s="17">
        <v>302618.9</v>
      </c>
      <c r="L19002" s="17">
        <v>229990.36</v>
      </c>
      <c r="M19002" s="17">
        <v>72628.53999999999</v>
      </c>
      <c r="N19002" s="17">
        <v>138992.9592</v>
      </c>
    </row>
    <row r="19003" spans="1:14">
      <c r="A19003" s="16">
        <v>46339</v>
      </c>
      <c r="B19003" t="s">
        <v>19050</v>
      </c>
      <c r="C19003" t="s">
        <v>43</v>
      </c>
      <c r="D19003" t="s">
        <v>44</v>
      </c>
      <c r="E19003" t="s">
        <v>31</v>
      </c>
      <c r="F19003" t="s">
        <v>18319</v>
      </c>
      <c r="G19003" t="s">
        <v>16452</v>
      </c>
      <c r="H19003">
        <v>10</v>
      </c>
      <c r="I19003" s="17">
        <v>350416</v>
      </c>
      <c r="J19003" s="17">
        <v>14016.64</v>
      </c>
      <c r="K19003" s="17">
        <v>336399.36</v>
      </c>
      <c r="L19003" s="17">
        <v>208567.6</v>
      </c>
      <c r="M19003" s="17">
        <v>127831.76</v>
      </c>
      <c r="N19003" s="17">
        <v>123996.7484</v>
      </c>
    </row>
    <row r="19004" spans="1:14">
      <c r="A19004" s="16">
        <v>46339</v>
      </c>
      <c r="B19004" t="s">
        <v>19051</v>
      </c>
      <c r="C19004" t="s">
        <v>15</v>
      </c>
      <c r="D19004" t="s">
        <v>16</v>
      </c>
      <c r="E19004" t="s">
        <v>17</v>
      </c>
      <c r="F19004" t="s">
        <v>18319</v>
      </c>
      <c r="G19004" t="s">
        <v>16452</v>
      </c>
      <c r="H19004">
        <v>12</v>
      </c>
      <c r="I19004" s="17">
        <v>153871</v>
      </c>
      <c r="J19004" s="17">
        <v>10770.97</v>
      </c>
      <c r="K19004" s="17">
        <v>143100.03</v>
      </c>
      <c r="L19004" s="17">
        <v>100170.02</v>
      </c>
      <c r="M19004" s="17">
        <v>42930.01</v>
      </c>
      <c r="N19004" s="17">
        <v>66221.9828</v>
      </c>
    </row>
    <row r="19005" spans="1:14">
      <c r="A19005" s="16">
        <v>46339</v>
      </c>
      <c r="B19005" t="s">
        <v>19052</v>
      </c>
      <c r="C19005" t="s">
        <v>29</v>
      </c>
      <c r="D19005" t="s">
        <v>30</v>
      </c>
      <c r="E19005" t="s">
        <v>31</v>
      </c>
      <c r="F19005" t="s">
        <v>18319</v>
      </c>
      <c r="G19005" t="s">
        <v>16452</v>
      </c>
      <c r="H19005">
        <v>4</v>
      </c>
      <c r="I19005" s="17">
        <v>251344</v>
      </c>
      <c r="J19005" s="17">
        <v>0</v>
      </c>
      <c r="K19005" s="17">
        <v>251344</v>
      </c>
      <c r="L19005" s="17">
        <v>155833.28</v>
      </c>
      <c r="M19005" s="17">
        <v>95510.72</v>
      </c>
      <c r="N19005" s="17">
        <v>123996.7484</v>
      </c>
    </row>
    <row r="19006" spans="1:14">
      <c r="A19006" s="16">
        <v>46339</v>
      </c>
      <c r="B19006" t="s">
        <v>19053</v>
      </c>
      <c r="C19006" t="s">
        <v>33</v>
      </c>
      <c r="D19006" t="s">
        <v>34</v>
      </c>
      <c r="E19006" t="s">
        <v>35</v>
      </c>
      <c r="F19006" t="s">
        <v>18319</v>
      </c>
      <c r="G19006" t="s">
        <v>16452</v>
      </c>
      <c r="H19006">
        <v>5</v>
      </c>
      <c r="I19006" s="17">
        <v>797385</v>
      </c>
      <c r="J19006" s="17">
        <v>0</v>
      </c>
      <c r="K19006" s="17">
        <v>797385</v>
      </c>
      <c r="L19006" s="17">
        <v>574117.2</v>
      </c>
      <c r="M19006" s="17">
        <v>223267.8</v>
      </c>
      <c r="N19006" s="17">
        <v>85360.1765</v>
      </c>
    </row>
    <row r="19007" spans="1:14">
      <c r="A19007" s="16">
        <v>46339</v>
      </c>
      <c r="B19007" t="s">
        <v>19054</v>
      </c>
      <c r="C19007" t="s">
        <v>15</v>
      </c>
      <c r="D19007" t="s">
        <v>16</v>
      </c>
      <c r="E19007" t="s">
        <v>17</v>
      </c>
      <c r="F19007" t="s">
        <v>18319</v>
      </c>
      <c r="G19007" t="s">
        <v>16452</v>
      </c>
      <c r="H19007">
        <v>9</v>
      </c>
      <c r="I19007" s="17">
        <v>127661</v>
      </c>
      <c r="J19007" s="17">
        <v>16595.93</v>
      </c>
      <c r="K19007" s="17">
        <v>111065.07</v>
      </c>
      <c r="L19007" s="17">
        <v>77745.55</v>
      </c>
      <c r="M19007" s="17">
        <v>33319.52</v>
      </c>
      <c r="N19007" s="17">
        <v>66221.9828</v>
      </c>
    </row>
    <row r="19008" spans="1:14">
      <c r="A19008" s="16">
        <v>46339</v>
      </c>
      <c r="B19008" t="s">
        <v>19055</v>
      </c>
      <c r="C19008" t="s">
        <v>15</v>
      </c>
      <c r="D19008" t="s">
        <v>16</v>
      </c>
      <c r="E19008" t="s">
        <v>17</v>
      </c>
      <c r="F19008" t="s">
        <v>18319</v>
      </c>
      <c r="G19008" t="s">
        <v>16452</v>
      </c>
      <c r="H19008">
        <v>7</v>
      </c>
      <c r="I19008" s="17">
        <v>148186</v>
      </c>
      <c r="J19008" s="17">
        <v>20746.04</v>
      </c>
      <c r="K19008" s="17">
        <v>127439.96</v>
      </c>
      <c r="L19008" s="17">
        <v>89207.97</v>
      </c>
      <c r="M19008" s="17">
        <v>38231.99</v>
      </c>
      <c r="N19008" s="17">
        <v>66221.9828</v>
      </c>
    </row>
    <row r="19009" spans="1:14">
      <c r="A19009" s="16">
        <v>46339</v>
      </c>
      <c r="B19009" t="s">
        <v>19056</v>
      </c>
      <c r="C19009" t="s">
        <v>22</v>
      </c>
      <c r="D19009" t="s">
        <v>23</v>
      </c>
      <c r="E19009" t="s">
        <v>24</v>
      </c>
      <c r="F19009" t="s">
        <v>18319</v>
      </c>
      <c r="G19009" t="s">
        <v>16452</v>
      </c>
      <c r="H19009">
        <v>9</v>
      </c>
      <c r="I19009" s="17">
        <v>139761</v>
      </c>
      <c r="J19009" s="17">
        <v>0</v>
      </c>
      <c r="K19009" s="17">
        <v>139761</v>
      </c>
      <c r="L19009" s="17">
        <v>106218.36</v>
      </c>
      <c r="M19009" s="17">
        <v>33542.64</v>
      </c>
      <c r="N19009" s="17">
        <v>138992.9592</v>
      </c>
    </row>
    <row r="19010" spans="1:14">
      <c r="A19010" s="16">
        <v>46339</v>
      </c>
      <c r="B19010" t="s">
        <v>19057</v>
      </c>
      <c r="C19010" t="s">
        <v>26</v>
      </c>
      <c r="D19010" t="s">
        <v>27</v>
      </c>
      <c r="E19010" t="s">
        <v>17</v>
      </c>
      <c r="F19010" t="s">
        <v>18319</v>
      </c>
      <c r="G19010" t="s">
        <v>16452</v>
      </c>
      <c r="H19010">
        <v>8</v>
      </c>
      <c r="I19010" s="17">
        <v>767948</v>
      </c>
      <c r="J19010" s="17">
        <v>38397.4</v>
      </c>
      <c r="K19010" s="17">
        <v>729550.6</v>
      </c>
      <c r="L19010" s="17">
        <v>510685.42</v>
      </c>
      <c r="M19010" s="17">
        <v>218865.18</v>
      </c>
      <c r="N19010" s="17">
        <v>66221.9828</v>
      </c>
    </row>
    <row r="19011" spans="1:14">
      <c r="A19011" s="16">
        <v>46339</v>
      </c>
      <c r="B19011" t="s">
        <v>19058</v>
      </c>
      <c r="C19011" t="s">
        <v>29</v>
      </c>
      <c r="D19011" t="s">
        <v>30</v>
      </c>
      <c r="E19011" t="s">
        <v>31</v>
      </c>
      <c r="F19011" t="s">
        <v>18319</v>
      </c>
      <c r="G19011" t="s">
        <v>16452</v>
      </c>
      <c r="H19011">
        <v>11</v>
      </c>
      <c r="I19011" s="17">
        <v>619529</v>
      </c>
      <c r="J19011" s="17">
        <v>0</v>
      </c>
      <c r="K19011" s="17">
        <v>619529</v>
      </c>
      <c r="L19011" s="17">
        <v>384107.98</v>
      </c>
      <c r="M19011" s="17">
        <v>235421.02</v>
      </c>
      <c r="N19011" s="17">
        <v>123996.7484</v>
      </c>
    </row>
    <row r="19012" spans="1:14">
      <c r="A19012" s="16">
        <v>46339</v>
      </c>
      <c r="B19012" t="s">
        <v>19059</v>
      </c>
      <c r="C19012" t="s">
        <v>22</v>
      </c>
      <c r="D19012" t="s">
        <v>23</v>
      </c>
      <c r="E19012" t="s">
        <v>24</v>
      </c>
      <c r="F19012" t="s">
        <v>18319</v>
      </c>
      <c r="G19012" t="s">
        <v>16452</v>
      </c>
      <c r="H19012">
        <v>9</v>
      </c>
      <c r="I19012" s="17">
        <v>406427</v>
      </c>
      <c r="J19012" s="17">
        <v>0</v>
      </c>
      <c r="K19012" s="17">
        <v>406427</v>
      </c>
      <c r="L19012" s="17">
        <v>308884.52</v>
      </c>
      <c r="M19012" s="17">
        <v>97542.48</v>
      </c>
      <c r="N19012" s="17">
        <v>138992.9592</v>
      </c>
    </row>
    <row r="19013" spans="1:14">
      <c r="A19013" s="16">
        <v>46339</v>
      </c>
      <c r="B19013" t="s">
        <v>19060</v>
      </c>
      <c r="C19013" t="s">
        <v>22</v>
      </c>
      <c r="D19013" t="s">
        <v>23</v>
      </c>
      <c r="E19013" t="s">
        <v>24</v>
      </c>
      <c r="F19013" t="s">
        <v>18319</v>
      </c>
      <c r="G19013" t="s">
        <v>16452</v>
      </c>
      <c r="H19013">
        <v>8</v>
      </c>
      <c r="I19013" s="17">
        <v>350993</v>
      </c>
      <c r="J19013" s="17">
        <v>52648.95</v>
      </c>
      <c r="K19013" s="17">
        <v>298344.05</v>
      </c>
      <c r="L19013" s="17">
        <v>226741.48</v>
      </c>
      <c r="M19013" s="17">
        <v>71602.57000000001</v>
      </c>
      <c r="N19013" s="17">
        <v>138992.9592</v>
      </c>
    </row>
    <row r="19014" spans="1:14">
      <c r="A19014" s="16">
        <v>46339</v>
      </c>
      <c r="B19014" t="s">
        <v>19061</v>
      </c>
      <c r="C19014" t="s">
        <v>15</v>
      </c>
      <c r="D19014" t="s">
        <v>16</v>
      </c>
      <c r="E19014" t="s">
        <v>17</v>
      </c>
      <c r="F19014" t="s">
        <v>18319</v>
      </c>
      <c r="G19014" t="s">
        <v>16452</v>
      </c>
      <c r="H19014">
        <v>5</v>
      </c>
      <c r="I19014" s="17">
        <v>260491</v>
      </c>
      <c r="J19014" s="17">
        <v>0</v>
      </c>
      <c r="K19014" s="17">
        <v>260491</v>
      </c>
      <c r="L19014" s="17">
        <v>182343.7</v>
      </c>
      <c r="M19014" s="17">
        <v>78147.3</v>
      </c>
      <c r="N19014" s="17">
        <v>66221.9828</v>
      </c>
    </row>
    <row r="19015" spans="1:14">
      <c r="A19015" s="16">
        <v>46339</v>
      </c>
      <c r="B19015" t="s">
        <v>19062</v>
      </c>
      <c r="C19015" t="s">
        <v>29</v>
      </c>
      <c r="D19015" t="s">
        <v>30</v>
      </c>
      <c r="E19015" t="s">
        <v>31</v>
      </c>
      <c r="F19015" t="s">
        <v>18319</v>
      </c>
      <c r="G19015" t="s">
        <v>16452</v>
      </c>
      <c r="H19015">
        <v>1</v>
      </c>
      <c r="I19015" s="17">
        <v>123491</v>
      </c>
      <c r="J19015" s="17">
        <v>3704.73</v>
      </c>
      <c r="K19015" s="17">
        <v>119786.27</v>
      </c>
      <c r="L19015" s="17">
        <v>74267.49000000001</v>
      </c>
      <c r="M19015" s="17">
        <v>45518.78</v>
      </c>
      <c r="N19015" s="17">
        <v>123996.7484</v>
      </c>
    </row>
    <row r="19016" spans="1:14">
      <c r="A19016" s="16">
        <v>46339</v>
      </c>
      <c r="B19016" t="s">
        <v>19063</v>
      </c>
      <c r="C19016" t="s">
        <v>29</v>
      </c>
      <c r="D19016" t="s">
        <v>30</v>
      </c>
      <c r="E19016" t="s">
        <v>31</v>
      </c>
      <c r="F19016" t="s">
        <v>18319</v>
      </c>
      <c r="G19016" t="s">
        <v>16452</v>
      </c>
      <c r="H19016">
        <v>8</v>
      </c>
      <c r="I19016" s="17">
        <v>546955</v>
      </c>
      <c r="J19016" s="17">
        <v>0</v>
      </c>
      <c r="K19016" s="17">
        <v>546955</v>
      </c>
      <c r="L19016" s="17">
        <v>339112.1</v>
      </c>
      <c r="M19016" s="17">
        <v>207842.9</v>
      </c>
      <c r="N19016" s="17">
        <v>123996.7484</v>
      </c>
    </row>
    <row r="19017" spans="1:14">
      <c r="A19017" s="16">
        <v>46339</v>
      </c>
      <c r="B19017" t="s">
        <v>19064</v>
      </c>
      <c r="C19017" t="s">
        <v>15</v>
      </c>
      <c r="D19017" t="s">
        <v>16</v>
      </c>
      <c r="E19017" t="s">
        <v>17</v>
      </c>
      <c r="F19017" t="s">
        <v>18319</v>
      </c>
      <c r="G19017" t="s">
        <v>16452</v>
      </c>
      <c r="H19017">
        <v>12</v>
      </c>
      <c r="I19017" s="17">
        <v>354396</v>
      </c>
      <c r="J19017" s="17">
        <v>53159.4</v>
      </c>
      <c r="K19017" s="17">
        <v>301236.6</v>
      </c>
      <c r="L19017" s="17">
        <v>210865.62</v>
      </c>
      <c r="M19017" s="17">
        <v>90370.98</v>
      </c>
      <c r="N19017" s="17">
        <v>66221.9828</v>
      </c>
    </row>
    <row r="19018" spans="1:14">
      <c r="A19018" s="16">
        <v>46339</v>
      </c>
      <c r="B19018" t="s">
        <v>19065</v>
      </c>
      <c r="C19018" t="s">
        <v>26</v>
      </c>
      <c r="D19018" t="s">
        <v>27</v>
      </c>
      <c r="E19018" t="s">
        <v>17</v>
      </c>
      <c r="F19018" t="s">
        <v>18319</v>
      </c>
      <c r="G19018" t="s">
        <v>16452</v>
      </c>
      <c r="H19018">
        <v>10</v>
      </c>
      <c r="I19018" s="17">
        <v>349039</v>
      </c>
      <c r="J19018" s="17">
        <v>24432.73</v>
      </c>
      <c r="K19018" s="17">
        <v>324606.27</v>
      </c>
      <c r="L19018" s="17">
        <v>227224.39</v>
      </c>
      <c r="M19018" s="17">
        <v>97381.88</v>
      </c>
      <c r="N19018" s="17">
        <v>66221.9828</v>
      </c>
    </row>
    <row r="19019" spans="1:14">
      <c r="A19019" s="16">
        <v>46339</v>
      </c>
      <c r="B19019" t="s">
        <v>19066</v>
      </c>
      <c r="C19019" t="s">
        <v>29</v>
      </c>
      <c r="D19019" t="s">
        <v>30</v>
      </c>
      <c r="E19019" t="s">
        <v>31</v>
      </c>
      <c r="F19019" t="s">
        <v>18319</v>
      </c>
      <c r="G19019" t="s">
        <v>16452</v>
      </c>
      <c r="H19019">
        <v>4</v>
      </c>
      <c r="I19019" s="17">
        <v>603361</v>
      </c>
      <c r="J19019" s="17">
        <v>48268.88</v>
      </c>
      <c r="K19019" s="17">
        <v>555092.12</v>
      </c>
      <c r="L19019" s="17">
        <v>344157.11</v>
      </c>
      <c r="M19019" s="17">
        <v>210935.01</v>
      </c>
      <c r="N19019" s="17">
        <v>123996.7484</v>
      </c>
    </row>
    <row r="19020" spans="1:14">
      <c r="A19020" s="16">
        <v>46339</v>
      </c>
      <c r="B19020" t="s">
        <v>19067</v>
      </c>
      <c r="C19020" t="s">
        <v>29</v>
      </c>
      <c r="D19020" t="s">
        <v>30</v>
      </c>
      <c r="E19020" t="s">
        <v>31</v>
      </c>
      <c r="F19020" t="s">
        <v>18319</v>
      </c>
      <c r="G19020" t="s">
        <v>16452</v>
      </c>
      <c r="H19020">
        <v>6</v>
      </c>
      <c r="I19020" s="17">
        <v>366462</v>
      </c>
      <c r="J19020" s="17">
        <v>0</v>
      </c>
      <c r="K19020" s="17">
        <v>366462</v>
      </c>
      <c r="L19020" s="17">
        <v>227206.44</v>
      </c>
      <c r="M19020" s="17">
        <v>139255.56</v>
      </c>
      <c r="N19020" s="17">
        <v>123996.7484</v>
      </c>
    </row>
    <row r="19021" spans="1:14">
      <c r="A19021" s="16">
        <v>46339</v>
      </c>
      <c r="B19021" t="s">
        <v>19068</v>
      </c>
      <c r="C19021" t="s">
        <v>15</v>
      </c>
      <c r="D19021" t="s">
        <v>16</v>
      </c>
      <c r="E19021" t="s">
        <v>17</v>
      </c>
      <c r="F19021" t="s">
        <v>18319</v>
      </c>
      <c r="G19021" t="s">
        <v>16452</v>
      </c>
      <c r="H19021">
        <v>6</v>
      </c>
      <c r="I19021" s="17">
        <v>394639</v>
      </c>
      <c r="J19021" s="17">
        <v>35517.51</v>
      </c>
      <c r="K19021" s="17">
        <v>359121.49</v>
      </c>
      <c r="L19021" s="17">
        <v>251385.04</v>
      </c>
      <c r="M19021" s="17">
        <v>107736.45</v>
      </c>
      <c r="N19021" s="17">
        <v>66221.9828</v>
      </c>
    </row>
    <row r="19022" spans="1:14">
      <c r="A19022" s="16">
        <v>46339</v>
      </c>
      <c r="B19022" t="s">
        <v>19069</v>
      </c>
      <c r="C19022" t="s">
        <v>33</v>
      </c>
      <c r="D19022" t="s">
        <v>34</v>
      </c>
      <c r="E19022" t="s">
        <v>35</v>
      </c>
      <c r="F19022" t="s">
        <v>18319</v>
      </c>
      <c r="G19022" t="s">
        <v>16452</v>
      </c>
      <c r="H19022">
        <v>10</v>
      </c>
      <c r="I19022" s="17">
        <v>746077</v>
      </c>
      <c r="J19022" s="17">
        <v>59686.16</v>
      </c>
      <c r="K19022" s="17">
        <v>686390.84</v>
      </c>
      <c r="L19022" s="17">
        <v>494201.4</v>
      </c>
      <c r="M19022" s="17">
        <v>192189.44</v>
      </c>
      <c r="N19022" s="17">
        <v>85360.1765</v>
      </c>
    </row>
    <row r="19023" spans="1:14">
      <c r="A19023" s="16">
        <v>46339</v>
      </c>
      <c r="B19023" t="s">
        <v>19070</v>
      </c>
      <c r="C19023" t="s">
        <v>73</v>
      </c>
      <c r="D19023" t="s">
        <v>74</v>
      </c>
      <c r="E19023" t="s">
        <v>24</v>
      </c>
      <c r="F19023" t="s">
        <v>18319</v>
      </c>
      <c r="G19023" t="s">
        <v>16452</v>
      </c>
      <c r="H19023">
        <v>7</v>
      </c>
      <c r="I19023" s="17">
        <v>297751</v>
      </c>
      <c r="J19023" s="17">
        <v>0</v>
      </c>
      <c r="K19023" s="17">
        <v>297751</v>
      </c>
      <c r="L19023" s="17">
        <v>226290.76</v>
      </c>
      <c r="M19023" s="17">
        <v>71460.24000000001</v>
      </c>
      <c r="N19023" s="17">
        <v>138992.9592</v>
      </c>
    </row>
    <row r="19024" spans="1:14">
      <c r="A19024" s="16">
        <v>46339</v>
      </c>
      <c r="B19024" t="s">
        <v>19071</v>
      </c>
      <c r="C19024" t="s">
        <v>22</v>
      </c>
      <c r="D19024" t="s">
        <v>23</v>
      </c>
      <c r="E19024" t="s">
        <v>24</v>
      </c>
      <c r="F19024" t="s">
        <v>18319</v>
      </c>
      <c r="G19024" t="s">
        <v>16452</v>
      </c>
      <c r="H19024">
        <v>9</v>
      </c>
      <c r="I19024" s="17">
        <v>229782</v>
      </c>
      <c r="J19024" s="17">
        <v>16084.74</v>
      </c>
      <c r="K19024" s="17">
        <v>213697.26</v>
      </c>
      <c r="L19024" s="17">
        <v>162409.92</v>
      </c>
      <c r="M19024" s="17">
        <v>51287.34</v>
      </c>
      <c r="N19024" s="17">
        <v>138992.9592</v>
      </c>
    </row>
    <row r="19025" spans="1:14">
      <c r="A19025" s="16">
        <v>46339</v>
      </c>
      <c r="B19025" t="s">
        <v>19072</v>
      </c>
      <c r="C19025" t="s">
        <v>26</v>
      </c>
      <c r="D19025" t="s">
        <v>27</v>
      </c>
      <c r="E19025" t="s">
        <v>17</v>
      </c>
      <c r="F19025" t="s">
        <v>18319</v>
      </c>
      <c r="G19025" t="s">
        <v>16452</v>
      </c>
      <c r="H19025">
        <v>9</v>
      </c>
      <c r="I19025" s="17">
        <v>177506</v>
      </c>
      <c r="J19025" s="17">
        <v>10650.36</v>
      </c>
      <c r="K19025" s="17">
        <v>166855.64</v>
      </c>
      <c r="L19025" s="17">
        <v>116798.95</v>
      </c>
      <c r="M19025" s="17">
        <v>50056.69</v>
      </c>
      <c r="N19025" s="17">
        <v>66221.9828</v>
      </c>
    </row>
    <row r="19026" spans="1:14">
      <c r="A19026" s="16">
        <v>46339</v>
      </c>
      <c r="B19026" t="s">
        <v>19073</v>
      </c>
      <c r="C19026" t="s">
        <v>43</v>
      </c>
      <c r="D19026" t="s">
        <v>44</v>
      </c>
      <c r="E19026" t="s">
        <v>31</v>
      </c>
      <c r="F19026" t="s">
        <v>18319</v>
      </c>
      <c r="G19026" t="s">
        <v>16452</v>
      </c>
      <c r="H19026">
        <v>1</v>
      </c>
      <c r="I19026" s="17">
        <v>270118</v>
      </c>
      <c r="J19026" s="17">
        <v>10804.72</v>
      </c>
      <c r="K19026" s="17">
        <v>259313.28</v>
      </c>
      <c r="L19026" s="17">
        <v>160774.23</v>
      </c>
      <c r="M19026" s="17">
        <v>98539.05</v>
      </c>
      <c r="N19026" s="17">
        <v>123996.7484</v>
      </c>
    </row>
    <row r="19027" spans="1:14">
      <c r="A19027" s="16">
        <v>46339</v>
      </c>
      <c r="B19027" t="s">
        <v>19074</v>
      </c>
      <c r="C19027" t="s">
        <v>15</v>
      </c>
      <c r="D19027" t="s">
        <v>16</v>
      </c>
      <c r="E19027" t="s">
        <v>17</v>
      </c>
      <c r="F19027" t="s">
        <v>18319</v>
      </c>
      <c r="G19027" t="s">
        <v>16452</v>
      </c>
      <c r="H19027">
        <v>9</v>
      </c>
      <c r="I19027" s="17">
        <v>143009</v>
      </c>
      <c r="J19027" s="17">
        <v>8580.540000000001</v>
      </c>
      <c r="K19027" s="17">
        <v>134428.46</v>
      </c>
      <c r="L19027" s="17">
        <v>94099.92</v>
      </c>
      <c r="M19027" s="17">
        <v>40328.54</v>
      </c>
      <c r="N19027" s="17">
        <v>66221.9828</v>
      </c>
    </row>
    <row r="19028" spans="1:14">
      <c r="A19028" s="16">
        <v>46339</v>
      </c>
      <c r="B19028" t="s">
        <v>19075</v>
      </c>
      <c r="C19028" t="s">
        <v>22</v>
      </c>
      <c r="D19028" t="s">
        <v>23</v>
      </c>
      <c r="E19028" t="s">
        <v>24</v>
      </c>
      <c r="F19028" t="s">
        <v>18319</v>
      </c>
      <c r="G19028" t="s">
        <v>16452</v>
      </c>
      <c r="H19028">
        <v>5</v>
      </c>
      <c r="I19028" s="17">
        <v>245426</v>
      </c>
      <c r="J19028" s="17">
        <v>12271.3</v>
      </c>
      <c r="K19028" s="17">
        <v>233154.7</v>
      </c>
      <c r="L19028" s="17">
        <v>177197.57</v>
      </c>
      <c r="M19028" s="17">
        <v>55957.13</v>
      </c>
      <c r="N19028" s="17">
        <v>138992.9592</v>
      </c>
    </row>
    <row r="19029" spans="1:14">
      <c r="A19029" s="16">
        <v>46339</v>
      </c>
      <c r="B19029" t="s">
        <v>19076</v>
      </c>
      <c r="C19029" t="s">
        <v>47</v>
      </c>
      <c r="D19029" t="s">
        <v>48</v>
      </c>
      <c r="E19029" t="s">
        <v>35</v>
      </c>
      <c r="F19029" t="s">
        <v>18319</v>
      </c>
      <c r="G19029" t="s">
        <v>16452</v>
      </c>
      <c r="H19029">
        <v>12</v>
      </c>
      <c r="I19029" s="17">
        <v>439288</v>
      </c>
      <c r="J19029" s="17">
        <v>21964.4</v>
      </c>
      <c r="K19029" s="17">
        <v>417323.6</v>
      </c>
      <c r="L19029" s="17">
        <v>300472.99</v>
      </c>
      <c r="M19029" s="17">
        <v>116850.61</v>
      </c>
      <c r="N19029" s="17">
        <v>85360.1765</v>
      </c>
    </row>
    <row r="19030" spans="1:14">
      <c r="A19030" s="16">
        <v>46339</v>
      </c>
      <c r="B19030" t="s">
        <v>19077</v>
      </c>
      <c r="C19030" t="s">
        <v>73</v>
      </c>
      <c r="D19030" t="s">
        <v>74</v>
      </c>
      <c r="E19030" t="s">
        <v>24</v>
      </c>
      <c r="F19030" t="s">
        <v>18319</v>
      </c>
      <c r="G19030" t="s">
        <v>16452</v>
      </c>
      <c r="H19030">
        <v>2</v>
      </c>
      <c r="I19030" s="17">
        <v>290374</v>
      </c>
      <c r="J19030" s="17">
        <v>14518.7</v>
      </c>
      <c r="K19030" s="17">
        <v>275855.3</v>
      </c>
      <c r="L19030" s="17">
        <v>209650.03</v>
      </c>
      <c r="M19030" s="17">
        <v>66205.27</v>
      </c>
      <c r="N19030" s="17">
        <v>138992.9592</v>
      </c>
    </row>
    <row r="19031" spans="1:14">
      <c r="A19031" s="16">
        <v>46339</v>
      </c>
      <c r="B19031" t="s">
        <v>19078</v>
      </c>
      <c r="C19031" t="s">
        <v>33</v>
      </c>
      <c r="D19031" t="s">
        <v>34</v>
      </c>
      <c r="E19031" t="s">
        <v>35</v>
      </c>
      <c r="F19031" t="s">
        <v>18319</v>
      </c>
      <c r="G19031" t="s">
        <v>16452</v>
      </c>
      <c r="H19031">
        <v>12</v>
      </c>
      <c r="I19031" s="17">
        <v>317443</v>
      </c>
      <c r="J19031" s="17">
        <v>0</v>
      </c>
      <c r="K19031" s="17">
        <v>317443</v>
      </c>
      <c r="L19031" s="17">
        <v>228558.96</v>
      </c>
      <c r="M19031" s="17">
        <v>88884.03999999999</v>
      </c>
      <c r="N19031" s="17">
        <v>85360.1765</v>
      </c>
    </row>
    <row r="19032" spans="1:14">
      <c r="A19032" s="16">
        <v>46339</v>
      </c>
      <c r="B19032" t="s">
        <v>19079</v>
      </c>
      <c r="C19032" t="s">
        <v>22</v>
      </c>
      <c r="D19032" t="s">
        <v>23</v>
      </c>
      <c r="E19032" t="s">
        <v>24</v>
      </c>
      <c r="F19032" t="s">
        <v>18319</v>
      </c>
      <c r="G19032" t="s">
        <v>16452</v>
      </c>
      <c r="H19032">
        <v>9</v>
      </c>
      <c r="I19032" s="17">
        <v>811388</v>
      </c>
      <c r="J19032" s="17">
        <v>56797.16</v>
      </c>
      <c r="K19032" s="17">
        <v>754590.84</v>
      </c>
      <c r="L19032" s="17">
        <v>573489.04</v>
      </c>
      <c r="M19032" s="17">
        <v>181101.8</v>
      </c>
      <c r="N19032" s="17">
        <v>138992.9592</v>
      </c>
    </row>
    <row r="19033" spans="1:14">
      <c r="A19033" s="16">
        <v>46339</v>
      </c>
      <c r="B19033" t="s">
        <v>19080</v>
      </c>
      <c r="C19033" t="s">
        <v>33</v>
      </c>
      <c r="D19033" t="s">
        <v>34</v>
      </c>
      <c r="E19033" t="s">
        <v>35</v>
      </c>
      <c r="F19033" t="s">
        <v>18319</v>
      </c>
      <c r="G19033" t="s">
        <v>16452</v>
      </c>
      <c r="H19033">
        <v>2</v>
      </c>
      <c r="I19033" s="17">
        <v>127155</v>
      </c>
      <c r="J19033" s="17">
        <v>0</v>
      </c>
      <c r="K19033" s="17">
        <v>127155</v>
      </c>
      <c r="L19033" s="17">
        <v>91551.60000000001</v>
      </c>
      <c r="M19033" s="17">
        <v>35603.4</v>
      </c>
      <c r="N19033" s="17">
        <v>85360.1765</v>
      </c>
    </row>
    <row r="19034" spans="1:14">
      <c r="A19034" s="16">
        <v>46339</v>
      </c>
      <c r="B19034" t="s">
        <v>19081</v>
      </c>
      <c r="C19034" t="s">
        <v>43</v>
      </c>
      <c r="D19034" t="s">
        <v>44</v>
      </c>
      <c r="E19034" t="s">
        <v>31</v>
      </c>
      <c r="F19034" t="s">
        <v>18319</v>
      </c>
      <c r="G19034" t="s">
        <v>16452</v>
      </c>
      <c r="H19034">
        <v>11</v>
      </c>
      <c r="I19034" s="17">
        <v>171664</v>
      </c>
      <c r="J19034" s="17">
        <v>0</v>
      </c>
      <c r="K19034" s="17">
        <v>171664</v>
      </c>
      <c r="L19034" s="17">
        <v>106431.68</v>
      </c>
      <c r="M19034" s="17">
        <v>65232.32</v>
      </c>
      <c r="N19034" s="17">
        <v>123996.7484</v>
      </c>
    </row>
    <row r="19035" spans="1:14">
      <c r="A19035" s="16">
        <v>46339</v>
      </c>
      <c r="B19035" t="s">
        <v>19082</v>
      </c>
      <c r="C19035" t="s">
        <v>47</v>
      </c>
      <c r="D19035" t="s">
        <v>48</v>
      </c>
      <c r="E19035" t="s">
        <v>35</v>
      </c>
      <c r="F19035" t="s">
        <v>18319</v>
      </c>
      <c r="G19035" t="s">
        <v>16452</v>
      </c>
      <c r="H19035">
        <v>8</v>
      </c>
      <c r="I19035" s="17">
        <v>335347</v>
      </c>
      <c r="J19035" s="17">
        <v>20120.82</v>
      </c>
      <c r="K19035" s="17">
        <v>315226.18</v>
      </c>
      <c r="L19035" s="17">
        <v>226962.85</v>
      </c>
      <c r="M19035" s="17">
        <v>88263.33</v>
      </c>
      <c r="N19035" s="17">
        <v>85360.1765</v>
      </c>
    </row>
    <row r="19036" spans="1:14">
      <c r="A19036" s="16">
        <v>46339</v>
      </c>
      <c r="B19036" t="s">
        <v>19083</v>
      </c>
      <c r="C19036" t="s">
        <v>22</v>
      </c>
      <c r="D19036" t="s">
        <v>23</v>
      </c>
      <c r="E19036" t="s">
        <v>24</v>
      </c>
      <c r="F19036" t="s">
        <v>18319</v>
      </c>
      <c r="G19036" t="s">
        <v>16452</v>
      </c>
      <c r="H19036">
        <v>6</v>
      </c>
      <c r="I19036" s="17">
        <v>49798</v>
      </c>
      <c r="J19036" s="17">
        <v>0</v>
      </c>
      <c r="K19036" s="17">
        <v>49798</v>
      </c>
      <c r="L19036" s="17">
        <v>37846.48</v>
      </c>
      <c r="M19036" s="17">
        <v>11951.52</v>
      </c>
      <c r="N19036" s="17">
        <v>138992.9592</v>
      </c>
    </row>
    <row r="19037" spans="1:14">
      <c r="A19037" s="16">
        <v>46339</v>
      </c>
      <c r="B19037" t="s">
        <v>19084</v>
      </c>
      <c r="C19037" t="s">
        <v>43</v>
      </c>
      <c r="D19037" t="s">
        <v>44</v>
      </c>
      <c r="E19037" t="s">
        <v>31</v>
      </c>
      <c r="F19037" t="s">
        <v>18319</v>
      </c>
      <c r="G19037" t="s">
        <v>16452</v>
      </c>
      <c r="H19037">
        <v>6</v>
      </c>
      <c r="I19037" s="17">
        <v>150300</v>
      </c>
      <c r="J19037" s="17">
        <v>19539</v>
      </c>
      <c r="K19037" s="17">
        <v>130761</v>
      </c>
      <c r="L19037" s="17">
        <v>81071.82000000001</v>
      </c>
      <c r="M19037" s="17">
        <v>49689.18</v>
      </c>
      <c r="N19037" s="17">
        <v>123996.7484</v>
      </c>
    </row>
    <row r="19038" spans="1:14">
      <c r="A19038" s="16">
        <v>46339</v>
      </c>
      <c r="B19038" t="s">
        <v>19085</v>
      </c>
      <c r="C19038" t="s">
        <v>22</v>
      </c>
      <c r="D19038" t="s">
        <v>23</v>
      </c>
      <c r="E19038" t="s">
        <v>24</v>
      </c>
      <c r="F19038" t="s">
        <v>18319</v>
      </c>
      <c r="G19038" t="s">
        <v>16452</v>
      </c>
      <c r="H19038">
        <v>1</v>
      </c>
      <c r="I19038" s="17">
        <v>96575</v>
      </c>
      <c r="J19038" s="17">
        <v>14486.25</v>
      </c>
      <c r="K19038" s="17">
        <v>82088.75</v>
      </c>
      <c r="L19038" s="17">
        <v>62387.45</v>
      </c>
      <c r="M19038" s="17">
        <v>19701.3</v>
      </c>
      <c r="N19038" s="17">
        <v>138992.9592</v>
      </c>
    </row>
    <row r="19039" spans="1:14">
      <c r="A19039" s="16">
        <v>46339</v>
      </c>
      <c r="B19039" t="s">
        <v>19086</v>
      </c>
      <c r="C19039" t="s">
        <v>26</v>
      </c>
      <c r="D19039" t="s">
        <v>27</v>
      </c>
      <c r="E19039" t="s">
        <v>17</v>
      </c>
      <c r="F19039" t="s">
        <v>18319</v>
      </c>
      <c r="G19039" t="s">
        <v>16452</v>
      </c>
      <c r="H19039">
        <v>5</v>
      </c>
      <c r="I19039" s="17">
        <v>600618</v>
      </c>
      <c r="J19039" s="17">
        <v>18018.54</v>
      </c>
      <c r="K19039" s="17">
        <v>582599.46</v>
      </c>
      <c r="L19039" s="17">
        <v>407819.62</v>
      </c>
      <c r="M19039" s="17">
        <v>174779.84</v>
      </c>
      <c r="N19039" s="17">
        <v>66221.9828</v>
      </c>
    </row>
    <row r="19040" spans="1:14">
      <c r="A19040" s="16">
        <v>46339</v>
      </c>
      <c r="B19040" t="s">
        <v>19087</v>
      </c>
      <c r="C19040" t="s">
        <v>47</v>
      </c>
      <c r="D19040" t="s">
        <v>48</v>
      </c>
      <c r="E19040" t="s">
        <v>35</v>
      </c>
      <c r="F19040" t="s">
        <v>18319</v>
      </c>
      <c r="G19040" t="s">
        <v>16452</v>
      </c>
      <c r="H19040">
        <v>5</v>
      </c>
      <c r="I19040" s="17">
        <v>644649</v>
      </c>
      <c r="J19040" s="17">
        <v>38678.94</v>
      </c>
      <c r="K19040" s="17">
        <v>605970.0600000001</v>
      </c>
      <c r="L19040" s="17">
        <v>436298.44</v>
      </c>
      <c r="M19040" s="17">
        <v>169671.62</v>
      </c>
      <c r="N19040" s="17">
        <v>85360.1765</v>
      </c>
    </row>
    <row r="19041" spans="1:14">
      <c r="A19041" s="16">
        <v>46339</v>
      </c>
      <c r="B19041" t="s">
        <v>19088</v>
      </c>
      <c r="C19041" t="s">
        <v>33</v>
      </c>
      <c r="D19041" t="s">
        <v>34</v>
      </c>
      <c r="E19041" t="s">
        <v>35</v>
      </c>
      <c r="F19041" t="s">
        <v>18319</v>
      </c>
      <c r="G19041" t="s">
        <v>16452</v>
      </c>
      <c r="H19041">
        <v>10</v>
      </c>
      <c r="I19041" s="17">
        <v>650002</v>
      </c>
      <c r="J19041" s="17">
        <v>91000.28</v>
      </c>
      <c r="K19041" s="17">
        <v>559001.72</v>
      </c>
      <c r="L19041" s="17">
        <v>402481.24</v>
      </c>
      <c r="M19041" s="17">
        <v>156520.48</v>
      </c>
      <c r="N19041" s="17">
        <v>85360.1765</v>
      </c>
    </row>
    <row r="19042" spans="1:14">
      <c r="A19042" s="16">
        <v>46339</v>
      </c>
      <c r="B19042" t="s">
        <v>19089</v>
      </c>
      <c r="C19042" t="s">
        <v>43</v>
      </c>
      <c r="D19042" t="s">
        <v>44</v>
      </c>
      <c r="E19042" t="s">
        <v>31</v>
      </c>
      <c r="F19042" t="s">
        <v>18319</v>
      </c>
      <c r="G19042" t="s">
        <v>16452</v>
      </c>
      <c r="H19042">
        <v>8</v>
      </c>
      <c r="I19042" s="17">
        <v>678734</v>
      </c>
      <c r="J19042" s="17">
        <v>33936.7</v>
      </c>
      <c r="K19042" s="17">
        <v>644797.3</v>
      </c>
      <c r="L19042" s="17">
        <v>399774.33</v>
      </c>
      <c r="M19042" s="17">
        <v>245022.97</v>
      </c>
      <c r="N19042" s="17">
        <v>123996.7484</v>
      </c>
    </row>
    <row r="19043" spans="1:14">
      <c r="A19043" s="16">
        <v>46339</v>
      </c>
      <c r="B19043" t="s">
        <v>19090</v>
      </c>
      <c r="C19043" t="s">
        <v>15</v>
      </c>
      <c r="D19043" t="s">
        <v>16</v>
      </c>
      <c r="E19043" t="s">
        <v>17</v>
      </c>
      <c r="F19043" t="s">
        <v>18319</v>
      </c>
      <c r="G19043" t="s">
        <v>16452</v>
      </c>
      <c r="H19043">
        <v>8</v>
      </c>
      <c r="I19043" s="17">
        <v>554181</v>
      </c>
      <c r="J19043" s="17">
        <v>0</v>
      </c>
      <c r="K19043" s="17">
        <v>554181</v>
      </c>
      <c r="L19043" s="17">
        <v>387926.7</v>
      </c>
      <c r="M19043" s="17">
        <v>166254.3</v>
      </c>
      <c r="N19043" s="17">
        <v>66221.9828</v>
      </c>
    </row>
    <row r="19044" spans="1:14">
      <c r="A19044" s="16">
        <v>46339</v>
      </c>
      <c r="B19044" t="s">
        <v>19091</v>
      </c>
      <c r="C19044" t="s">
        <v>47</v>
      </c>
      <c r="D19044" t="s">
        <v>48</v>
      </c>
      <c r="E19044" t="s">
        <v>35</v>
      </c>
      <c r="F19044" t="s">
        <v>18319</v>
      </c>
      <c r="G19044" t="s">
        <v>16452</v>
      </c>
      <c r="H19044">
        <v>4</v>
      </c>
      <c r="I19044" s="17">
        <v>639708</v>
      </c>
      <c r="J19044" s="17">
        <v>76764.96000000001</v>
      </c>
      <c r="K19044" s="17">
        <v>562943.04</v>
      </c>
      <c r="L19044" s="17">
        <v>405318.99</v>
      </c>
      <c r="M19044" s="17">
        <v>157624.05</v>
      </c>
      <c r="N19044" s="17">
        <v>85360.1765</v>
      </c>
    </row>
    <row r="19045" spans="1:14">
      <c r="A19045" s="16">
        <v>46339</v>
      </c>
      <c r="B19045" t="s">
        <v>19092</v>
      </c>
      <c r="C19045" t="s">
        <v>47</v>
      </c>
      <c r="D19045" t="s">
        <v>48</v>
      </c>
      <c r="E19045" t="s">
        <v>35</v>
      </c>
      <c r="F19045" t="s">
        <v>18319</v>
      </c>
      <c r="G19045" t="s">
        <v>16452</v>
      </c>
      <c r="H19045">
        <v>12</v>
      </c>
      <c r="I19045" s="17">
        <v>186716</v>
      </c>
      <c r="J19045" s="17">
        <v>24273.08</v>
      </c>
      <c r="K19045" s="17">
        <v>162442.92</v>
      </c>
      <c r="L19045" s="17">
        <v>116958.9</v>
      </c>
      <c r="M19045" s="17">
        <v>45484.02</v>
      </c>
      <c r="N19045" s="17">
        <v>85360.1765</v>
      </c>
    </row>
    <row r="19046" spans="1:14">
      <c r="A19046" s="16">
        <v>46339</v>
      </c>
      <c r="B19046" t="s">
        <v>19093</v>
      </c>
      <c r="C19046" t="s">
        <v>47</v>
      </c>
      <c r="D19046" t="s">
        <v>48</v>
      </c>
      <c r="E19046" t="s">
        <v>35</v>
      </c>
      <c r="F19046" t="s">
        <v>18319</v>
      </c>
      <c r="G19046" t="s">
        <v>16452</v>
      </c>
      <c r="H19046">
        <v>2</v>
      </c>
      <c r="I19046" s="17">
        <v>590019</v>
      </c>
      <c r="J19046" s="17">
        <v>35401.14</v>
      </c>
      <c r="K19046" s="17">
        <v>554617.86</v>
      </c>
      <c r="L19046" s="17">
        <v>399324.86</v>
      </c>
      <c r="M19046" s="17">
        <v>155293</v>
      </c>
      <c r="N19046" s="17">
        <v>85360.1765</v>
      </c>
    </row>
    <row r="19047" spans="1:14">
      <c r="A19047" s="16">
        <v>46339</v>
      </c>
      <c r="B19047" t="s">
        <v>19094</v>
      </c>
      <c r="C19047" t="s">
        <v>22</v>
      </c>
      <c r="D19047" t="s">
        <v>23</v>
      </c>
      <c r="E19047" t="s">
        <v>24</v>
      </c>
      <c r="F19047" t="s">
        <v>18319</v>
      </c>
      <c r="G19047" t="s">
        <v>16452</v>
      </c>
      <c r="H19047">
        <v>8</v>
      </c>
      <c r="I19047" s="17">
        <v>793381</v>
      </c>
      <c r="J19047" s="17">
        <v>15867.62</v>
      </c>
      <c r="K19047" s="17">
        <v>777513.38</v>
      </c>
      <c r="L19047" s="17">
        <v>590910.17</v>
      </c>
      <c r="M19047" s="17">
        <v>186603.21</v>
      </c>
      <c r="N19047" s="17">
        <v>138992.9592</v>
      </c>
    </row>
    <row r="19048" spans="1:14">
      <c r="A19048" s="16">
        <v>46339</v>
      </c>
      <c r="B19048" t="s">
        <v>19095</v>
      </c>
      <c r="C19048" t="s">
        <v>26</v>
      </c>
      <c r="D19048" t="s">
        <v>27</v>
      </c>
      <c r="E19048" t="s">
        <v>17</v>
      </c>
      <c r="F19048" t="s">
        <v>18319</v>
      </c>
      <c r="G19048" t="s">
        <v>16452</v>
      </c>
      <c r="H19048">
        <v>5</v>
      </c>
      <c r="I19048" s="17">
        <v>628339</v>
      </c>
      <c r="J19048" s="17">
        <v>81684.07000000001</v>
      </c>
      <c r="K19048" s="17">
        <v>546654.9300000001</v>
      </c>
      <c r="L19048" s="17">
        <v>382658.45</v>
      </c>
      <c r="M19048" s="17">
        <v>163996.48</v>
      </c>
      <c r="N19048" s="17">
        <v>66221.9828</v>
      </c>
    </row>
    <row r="19049" spans="1:14">
      <c r="A19049" s="16">
        <v>46339</v>
      </c>
      <c r="B19049" t="s">
        <v>19096</v>
      </c>
      <c r="C19049" t="s">
        <v>47</v>
      </c>
      <c r="D19049" t="s">
        <v>48</v>
      </c>
      <c r="E19049" t="s">
        <v>35</v>
      </c>
      <c r="F19049" t="s">
        <v>18319</v>
      </c>
      <c r="G19049" t="s">
        <v>16452</v>
      </c>
      <c r="H19049">
        <v>4</v>
      </c>
      <c r="I19049" s="17">
        <v>807687</v>
      </c>
      <c r="J19049" s="17">
        <v>88845.57000000001</v>
      </c>
      <c r="K19049" s="17">
        <v>718841.4300000001</v>
      </c>
      <c r="L19049" s="17">
        <v>517565.83</v>
      </c>
      <c r="M19049" s="17">
        <v>201275.6</v>
      </c>
      <c r="N19049" s="17">
        <v>85360.1765</v>
      </c>
    </row>
    <row r="19050" spans="1:14">
      <c r="A19050" s="16">
        <v>46339</v>
      </c>
      <c r="B19050" t="s">
        <v>19097</v>
      </c>
      <c r="C19050" t="s">
        <v>73</v>
      </c>
      <c r="D19050" t="s">
        <v>74</v>
      </c>
      <c r="E19050" t="s">
        <v>24</v>
      </c>
      <c r="F19050" t="s">
        <v>18319</v>
      </c>
      <c r="G19050" t="s">
        <v>16452</v>
      </c>
      <c r="H19050">
        <v>6</v>
      </c>
      <c r="I19050" s="17">
        <v>208272</v>
      </c>
      <c r="J19050" s="17">
        <v>14579.04</v>
      </c>
      <c r="K19050" s="17">
        <v>193692.96</v>
      </c>
      <c r="L19050" s="17">
        <v>147206.65</v>
      </c>
      <c r="M19050" s="17">
        <v>46486.31</v>
      </c>
      <c r="N19050" s="17">
        <v>138992.9592</v>
      </c>
    </row>
    <row r="19051" spans="1:14">
      <c r="A19051" s="16">
        <v>46339</v>
      </c>
      <c r="B19051" t="s">
        <v>19098</v>
      </c>
      <c r="C19051" t="s">
        <v>33</v>
      </c>
      <c r="D19051" t="s">
        <v>34</v>
      </c>
      <c r="E19051" t="s">
        <v>35</v>
      </c>
      <c r="F19051" t="s">
        <v>18319</v>
      </c>
      <c r="G19051" t="s">
        <v>16452</v>
      </c>
      <c r="H19051">
        <v>5</v>
      </c>
      <c r="I19051" s="17">
        <v>422599</v>
      </c>
      <c r="J19051" s="17">
        <v>29581.93</v>
      </c>
      <c r="K19051" s="17">
        <v>393017.07</v>
      </c>
      <c r="L19051" s="17">
        <v>282972.29</v>
      </c>
      <c r="M19051" s="17">
        <v>110044.78</v>
      </c>
      <c r="N19051" s="17">
        <v>85360.1765</v>
      </c>
    </row>
    <row r="19052" spans="1:14">
      <c r="A19052" s="16">
        <v>46340</v>
      </c>
      <c r="B19052" t="s">
        <v>19099</v>
      </c>
      <c r="C19052" t="s">
        <v>29</v>
      </c>
      <c r="D19052" t="s">
        <v>30</v>
      </c>
      <c r="E19052" t="s">
        <v>31</v>
      </c>
      <c r="F19052" t="s">
        <v>18319</v>
      </c>
      <c r="G19052" t="s">
        <v>16452</v>
      </c>
      <c r="H19052">
        <v>10</v>
      </c>
      <c r="I19052" s="17">
        <v>779549</v>
      </c>
      <c r="J19052" s="17">
        <v>15590.98</v>
      </c>
      <c r="K19052" s="17">
        <v>763958.02</v>
      </c>
      <c r="L19052" s="17">
        <v>473653.97</v>
      </c>
      <c r="M19052" s="17">
        <v>290304.05</v>
      </c>
      <c r="N19052" s="17">
        <v>123996.7484</v>
      </c>
    </row>
    <row r="19053" spans="1:14">
      <c r="A19053" s="16">
        <v>46340</v>
      </c>
      <c r="B19053" t="s">
        <v>19100</v>
      </c>
      <c r="C19053" t="s">
        <v>33</v>
      </c>
      <c r="D19053" t="s">
        <v>34</v>
      </c>
      <c r="E19053" t="s">
        <v>35</v>
      </c>
      <c r="F19053" t="s">
        <v>18319</v>
      </c>
      <c r="G19053" t="s">
        <v>16452</v>
      </c>
      <c r="H19053">
        <v>3</v>
      </c>
      <c r="I19053" s="17">
        <v>267182</v>
      </c>
      <c r="J19053" s="17">
        <v>0</v>
      </c>
      <c r="K19053" s="17">
        <v>267182</v>
      </c>
      <c r="L19053" s="17">
        <v>192371.04</v>
      </c>
      <c r="M19053" s="17">
        <v>74810.96000000001</v>
      </c>
      <c r="N19053" s="17">
        <v>85360.1765</v>
      </c>
    </row>
    <row r="19054" spans="1:14">
      <c r="A19054" s="16">
        <v>46340</v>
      </c>
      <c r="B19054" t="s">
        <v>19101</v>
      </c>
      <c r="C19054" t="s">
        <v>15</v>
      </c>
      <c r="D19054" t="s">
        <v>16</v>
      </c>
      <c r="E19054" t="s">
        <v>17</v>
      </c>
      <c r="F19054" t="s">
        <v>18319</v>
      </c>
      <c r="G19054" t="s">
        <v>16452</v>
      </c>
      <c r="H19054">
        <v>4</v>
      </c>
      <c r="I19054" s="17">
        <v>673500</v>
      </c>
      <c r="J19054" s="17">
        <v>74085</v>
      </c>
      <c r="K19054" s="17">
        <v>599415</v>
      </c>
      <c r="L19054" s="17">
        <v>419590.5</v>
      </c>
      <c r="M19054" s="17">
        <v>179824.5</v>
      </c>
      <c r="N19054" s="17">
        <v>66221.9828</v>
      </c>
    </row>
    <row r="19055" spans="1:14">
      <c r="A19055" s="16">
        <v>46340</v>
      </c>
      <c r="B19055" t="s">
        <v>19102</v>
      </c>
      <c r="C19055" t="s">
        <v>29</v>
      </c>
      <c r="D19055" t="s">
        <v>30</v>
      </c>
      <c r="E19055" t="s">
        <v>31</v>
      </c>
      <c r="F19055" t="s">
        <v>18319</v>
      </c>
      <c r="G19055" t="s">
        <v>16452</v>
      </c>
      <c r="H19055">
        <v>12</v>
      </c>
      <c r="I19055" s="17">
        <v>326298</v>
      </c>
      <c r="J19055" s="17">
        <v>13051.92</v>
      </c>
      <c r="K19055" s="17">
        <v>313246.08</v>
      </c>
      <c r="L19055" s="17">
        <v>194212.57</v>
      </c>
      <c r="M19055" s="17">
        <v>119033.51</v>
      </c>
      <c r="N19055" s="17">
        <v>123996.7484</v>
      </c>
    </row>
    <row r="19056" spans="1:14">
      <c r="A19056" s="16">
        <v>46340</v>
      </c>
      <c r="B19056" t="s">
        <v>19103</v>
      </c>
      <c r="C19056" t="s">
        <v>26</v>
      </c>
      <c r="D19056" t="s">
        <v>27</v>
      </c>
      <c r="E19056" t="s">
        <v>17</v>
      </c>
      <c r="F19056" t="s">
        <v>18319</v>
      </c>
      <c r="G19056" t="s">
        <v>16452</v>
      </c>
      <c r="H19056">
        <v>12</v>
      </c>
      <c r="I19056" s="17">
        <v>229490</v>
      </c>
      <c r="J19056" s="17">
        <v>18359.2</v>
      </c>
      <c r="K19056" s="17">
        <v>211130.8</v>
      </c>
      <c r="L19056" s="17">
        <v>147791.56</v>
      </c>
      <c r="M19056" s="17">
        <v>63339.24</v>
      </c>
      <c r="N19056" s="17">
        <v>66221.9828</v>
      </c>
    </row>
    <row r="19057" spans="1:14">
      <c r="A19057" s="16">
        <v>46340</v>
      </c>
      <c r="B19057" t="s">
        <v>19104</v>
      </c>
      <c r="C19057" t="s">
        <v>43</v>
      </c>
      <c r="D19057" t="s">
        <v>44</v>
      </c>
      <c r="E19057" t="s">
        <v>31</v>
      </c>
      <c r="F19057" t="s">
        <v>18319</v>
      </c>
      <c r="G19057" t="s">
        <v>16452</v>
      </c>
      <c r="H19057">
        <v>6</v>
      </c>
      <c r="I19057" s="17">
        <v>559094</v>
      </c>
      <c r="J19057" s="17">
        <v>61500.34</v>
      </c>
      <c r="K19057" s="17">
        <v>497593.66</v>
      </c>
      <c r="L19057" s="17">
        <v>308508.07</v>
      </c>
      <c r="M19057" s="17">
        <v>189085.59</v>
      </c>
      <c r="N19057" s="17">
        <v>123996.7484</v>
      </c>
    </row>
    <row r="19058" spans="1:14">
      <c r="A19058" s="16">
        <v>46340</v>
      </c>
      <c r="B19058" t="s">
        <v>19105</v>
      </c>
      <c r="C19058" t="s">
        <v>29</v>
      </c>
      <c r="D19058" t="s">
        <v>30</v>
      </c>
      <c r="E19058" t="s">
        <v>31</v>
      </c>
      <c r="F19058" t="s">
        <v>18319</v>
      </c>
      <c r="G19058" t="s">
        <v>16452</v>
      </c>
      <c r="H19058">
        <v>1</v>
      </c>
      <c r="I19058" s="17">
        <v>49728</v>
      </c>
      <c r="J19058" s="17">
        <v>1989.12</v>
      </c>
      <c r="K19058" s="17">
        <v>47738.88</v>
      </c>
      <c r="L19058" s="17">
        <v>29598.11</v>
      </c>
      <c r="M19058" s="17">
        <v>18140.77</v>
      </c>
      <c r="N19058" s="17">
        <v>123996.7484</v>
      </c>
    </row>
    <row r="19059" spans="1:14">
      <c r="A19059" s="16">
        <v>46340</v>
      </c>
      <c r="B19059" t="s">
        <v>19106</v>
      </c>
      <c r="C19059" t="s">
        <v>73</v>
      </c>
      <c r="D19059" t="s">
        <v>74</v>
      </c>
      <c r="E19059" t="s">
        <v>24</v>
      </c>
      <c r="F19059" t="s">
        <v>18319</v>
      </c>
      <c r="G19059" t="s">
        <v>16452</v>
      </c>
      <c r="H19059">
        <v>12</v>
      </c>
      <c r="I19059" s="17">
        <v>738988</v>
      </c>
      <c r="J19059" s="17">
        <v>96068.44</v>
      </c>
      <c r="K19059" s="17">
        <v>642919.5600000001</v>
      </c>
      <c r="L19059" s="17">
        <v>488618.87</v>
      </c>
      <c r="M19059" s="17">
        <v>154300.69</v>
      </c>
      <c r="N19059" s="17">
        <v>138992.9592</v>
      </c>
    </row>
    <row r="19060" spans="1:14">
      <c r="A19060" s="16">
        <v>46340</v>
      </c>
      <c r="B19060" t="s">
        <v>19107</v>
      </c>
      <c r="C19060" t="s">
        <v>73</v>
      </c>
      <c r="D19060" t="s">
        <v>74</v>
      </c>
      <c r="E19060" t="s">
        <v>24</v>
      </c>
      <c r="F19060" t="s">
        <v>18319</v>
      </c>
      <c r="G19060" t="s">
        <v>16452</v>
      </c>
      <c r="H19060">
        <v>7</v>
      </c>
      <c r="I19060" s="17">
        <v>153332</v>
      </c>
      <c r="J19060" s="17">
        <v>9199.92</v>
      </c>
      <c r="K19060" s="17">
        <v>144132.08</v>
      </c>
      <c r="L19060" s="17">
        <v>109540.38</v>
      </c>
      <c r="M19060" s="17">
        <v>34591.7</v>
      </c>
      <c r="N19060" s="17">
        <v>138992.9592</v>
      </c>
    </row>
    <row r="19061" spans="1:14">
      <c r="A19061" s="16">
        <v>46340</v>
      </c>
      <c r="B19061" t="s">
        <v>19108</v>
      </c>
      <c r="C19061" t="s">
        <v>29</v>
      </c>
      <c r="D19061" t="s">
        <v>30</v>
      </c>
      <c r="E19061" t="s">
        <v>31</v>
      </c>
      <c r="F19061" t="s">
        <v>18319</v>
      </c>
      <c r="G19061" t="s">
        <v>16452</v>
      </c>
      <c r="H19061">
        <v>2</v>
      </c>
      <c r="I19061" s="17">
        <v>226038</v>
      </c>
      <c r="J19061" s="17">
        <v>15822.66</v>
      </c>
      <c r="K19061" s="17">
        <v>210215.34</v>
      </c>
      <c r="L19061" s="17">
        <v>130333.51</v>
      </c>
      <c r="M19061" s="17">
        <v>79881.83</v>
      </c>
      <c r="N19061" s="17">
        <v>123996.7484</v>
      </c>
    </row>
    <row r="19062" spans="1:14">
      <c r="A19062" s="16">
        <v>46340</v>
      </c>
      <c r="B19062" t="s">
        <v>19109</v>
      </c>
      <c r="C19062" t="s">
        <v>47</v>
      </c>
      <c r="D19062" t="s">
        <v>48</v>
      </c>
      <c r="E19062" t="s">
        <v>35</v>
      </c>
      <c r="F19062" t="s">
        <v>18319</v>
      </c>
      <c r="G19062" t="s">
        <v>16452</v>
      </c>
      <c r="H19062">
        <v>6</v>
      </c>
      <c r="I19062" s="17">
        <v>617730</v>
      </c>
      <c r="J19062" s="17">
        <v>30886.5</v>
      </c>
      <c r="K19062" s="17">
        <v>586843.5</v>
      </c>
      <c r="L19062" s="17">
        <v>422527.32</v>
      </c>
      <c r="M19062" s="17">
        <v>164316.18</v>
      </c>
      <c r="N19062" s="17">
        <v>85360.1765</v>
      </c>
    </row>
    <row r="19063" spans="1:14">
      <c r="A19063" s="16">
        <v>46340</v>
      </c>
      <c r="B19063" t="s">
        <v>19110</v>
      </c>
      <c r="C19063" t="s">
        <v>22</v>
      </c>
      <c r="D19063" t="s">
        <v>23</v>
      </c>
      <c r="E19063" t="s">
        <v>24</v>
      </c>
      <c r="F19063" t="s">
        <v>18319</v>
      </c>
      <c r="G19063" t="s">
        <v>16452</v>
      </c>
      <c r="H19063">
        <v>2</v>
      </c>
      <c r="I19063" s="17">
        <v>46957</v>
      </c>
      <c r="J19063" s="17">
        <v>0</v>
      </c>
      <c r="K19063" s="17">
        <v>46957</v>
      </c>
      <c r="L19063" s="17">
        <v>35687.32</v>
      </c>
      <c r="M19063" s="17">
        <v>11269.68</v>
      </c>
      <c r="N19063" s="17">
        <v>138992.9592</v>
      </c>
    </row>
    <row r="19064" spans="1:14">
      <c r="A19064" s="16">
        <v>46340</v>
      </c>
      <c r="B19064" t="s">
        <v>19111</v>
      </c>
      <c r="C19064" t="s">
        <v>15</v>
      </c>
      <c r="D19064" t="s">
        <v>16</v>
      </c>
      <c r="E19064" t="s">
        <v>17</v>
      </c>
      <c r="F19064" t="s">
        <v>18319</v>
      </c>
      <c r="G19064" t="s">
        <v>16452</v>
      </c>
      <c r="H19064">
        <v>8</v>
      </c>
      <c r="I19064" s="17">
        <v>393242</v>
      </c>
      <c r="J19064" s="17">
        <v>39324.2</v>
      </c>
      <c r="K19064" s="17">
        <v>353917.8</v>
      </c>
      <c r="L19064" s="17">
        <v>247742.46</v>
      </c>
      <c r="M19064" s="17">
        <v>106175.34</v>
      </c>
      <c r="N19064" s="17">
        <v>66221.9828</v>
      </c>
    </row>
    <row r="19065" spans="1:14">
      <c r="A19065" s="16">
        <v>46340</v>
      </c>
      <c r="B19065" t="s">
        <v>19112</v>
      </c>
      <c r="C19065" t="s">
        <v>43</v>
      </c>
      <c r="D19065" t="s">
        <v>44</v>
      </c>
      <c r="E19065" t="s">
        <v>31</v>
      </c>
      <c r="F19065" t="s">
        <v>18319</v>
      </c>
      <c r="G19065" t="s">
        <v>16452</v>
      </c>
      <c r="H19065">
        <v>3</v>
      </c>
      <c r="I19065" s="17">
        <v>792706</v>
      </c>
      <c r="J19065" s="17">
        <v>0</v>
      </c>
      <c r="K19065" s="17">
        <v>792706</v>
      </c>
      <c r="L19065" s="17">
        <v>491477.72</v>
      </c>
      <c r="M19065" s="17">
        <v>301228.28</v>
      </c>
      <c r="N19065" s="17">
        <v>123996.7484</v>
      </c>
    </row>
    <row r="19066" spans="1:14">
      <c r="A19066" s="16">
        <v>46340</v>
      </c>
      <c r="B19066" t="s">
        <v>19113</v>
      </c>
      <c r="C19066" t="s">
        <v>73</v>
      </c>
      <c r="D19066" t="s">
        <v>74</v>
      </c>
      <c r="E19066" t="s">
        <v>24</v>
      </c>
      <c r="F19066" t="s">
        <v>18319</v>
      </c>
      <c r="G19066" t="s">
        <v>16452</v>
      </c>
      <c r="H19066">
        <v>2</v>
      </c>
      <c r="I19066" s="17">
        <v>699270</v>
      </c>
      <c r="J19066" s="17">
        <v>76919.7</v>
      </c>
      <c r="K19066" s="17">
        <v>622350.3</v>
      </c>
      <c r="L19066" s="17">
        <v>472986.23</v>
      </c>
      <c r="M19066" s="17">
        <v>149364.07</v>
      </c>
      <c r="N19066" s="17">
        <v>138992.9592</v>
      </c>
    </row>
    <row r="19067" spans="1:14">
      <c r="A19067" s="16">
        <v>46340</v>
      </c>
      <c r="B19067" t="s">
        <v>19114</v>
      </c>
      <c r="C19067" t="s">
        <v>22</v>
      </c>
      <c r="D19067" t="s">
        <v>23</v>
      </c>
      <c r="E19067" t="s">
        <v>24</v>
      </c>
      <c r="F19067" t="s">
        <v>18319</v>
      </c>
      <c r="G19067" t="s">
        <v>16452</v>
      </c>
      <c r="H19067">
        <v>9</v>
      </c>
      <c r="I19067" s="17">
        <v>561828</v>
      </c>
      <c r="J19067" s="17">
        <v>0</v>
      </c>
      <c r="K19067" s="17">
        <v>561828</v>
      </c>
      <c r="L19067" s="17">
        <v>426989.28</v>
      </c>
      <c r="M19067" s="17">
        <v>134838.72</v>
      </c>
      <c r="N19067" s="17">
        <v>138992.9592</v>
      </c>
    </row>
    <row r="19068" spans="1:14">
      <c r="A19068" s="16">
        <v>46340</v>
      </c>
      <c r="B19068" t="s">
        <v>19115</v>
      </c>
      <c r="C19068" t="s">
        <v>33</v>
      </c>
      <c r="D19068" t="s">
        <v>34</v>
      </c>
      <c r="E19068" t="s">
        <v>35</v>
      </c>
      <c r="F19068" t="s">
        <v>18319</v>
      </c>
      <c r="G19068" t="s">
        <v>16452</v>
      </c>
      <c r="H19068">
        <v>4</v>
      </c>
      <c r="I19068" s="17">
        <v>264288</v>
      </c>
      <c r="J19068" s="17">
        <v>31714.56</v>
      </c>
      <c r="K19068" s="17">
        <v>232573.44</v>
      </c>
      <c r="L19068" s="17">
        <v>167452.88</v>
      </c>
      <c r="M19068" s="17">
        <v>65120.56</v>
      </c>
      <c r="N19068" s="17">
        <v>85360.1765</v>
      </c>
    </row>
    <row r="19069" spans="1:14">
      <c r="A19069" s="16">
        <v>46340</v>
      </c>
      <c r="B19069" t="s">
        <v>19116</v>
      </c>
      <c r="C19069" t="s">
        <v>47</v>
      </c>
      <c r="D19069" t="s">
        <v>48</v>
      </c>
      <c r="E19069" t="s">
        <v>35</v>
      </c>
      <c r="F19069" t="s">
        <v>18319</v>
      </c>
      <c r="G19069" t="s">
        <v>16452</v>
      </c>
      <c r="H19069">
        <v>7</v>
      </c>
      <c r="I19069" s="17">
        <v>231550</v>
      </c>
      <c r="J19069" s="17">
        <v>23155</v>
      </c>
      <c r="K19069" s="17">
        <v>208395</v>
      </c>
      <c r="L19069" s="17">
        <v>150044.4</v>
      </c>
      <c r="M19069" s="17">
        <v>58350.6</v>
      </c>
      <c r="N19069" s="17">
        <v>85360.1765</v>
      </c>
    </row>
    <row r="19070" spans="1:14">
      <c r="A19070" s="16">
        <v>46340</v>
      </c>
      <c r="B19070" t="s">
        <v>19117</v>
      </c>
      <c r="C19070" t="s">
        <v>29</v>
      </c>
      <c r="D19070" t="s">
        <v>30</v>
      </c>
      <c r="E19070" t="s">
        <v>31</v>
      </c>
      <c r="F19070" t="s">
        <v>18319</v>
      </c>
      <c r="G19070" t="s">
        <v>16452</v>
      </c>
      <c r="H19070">
        <v>1</v>
      </c>
      <c r="I19070" s="17">
        <v>96556</v>
      </c>
      <c r="J19070" s="17">
        <v>7724.48</v>
      </c>
      <c r="K19070" s="17">
        <v>88831.52</v>
      </c>
      <c r="L19070" s="17">
        <v>55075.54</v>
      </c>
      <c r="M19070" s="17">
        <v>33755.98</v>
      </c>
      <c r="N19070" s="17">
        <v>123996.7484</v>
      </c>
    </row>
    <row r="19071" spans="1:14">
      <c r="A19071" s="16">
        <v>46340</v>
      </c>
      <c r="B19071" t="s">
        <v>19118</v>
      </c>
      <c r="C19071" t="s">
        <v>33</v>
      </c>
      <c r="D19071" t="s">
        <v>34</v>
      </c>
      <c r="E19071" t="s">
        <v>35</v>
      </c>
      <c r="F19071" t="s">
        <v>18319</v>
      </c>
      <c r="G19071" t="s">
        <v>16452</v>
      </c>
      <c r="H19071">
        <v>11</v>
      </c>
      <c r="I19071" s="17">
        <v>101992</v>
      </c>
      <c r="J19071" s="17">
        <v>0</v>
      </c>
      <c r="K19071" s="17">
        <v>101992</v>
      </c>
      <c r="L19071" s="17">
        <v>73434.24000000001</v>
      </c>
      <c r="M19071" s="17">
        <v>28557.76</v>
      </c>
      <c r="N19071" s="17">
        <v>85360.1765</v>
      </c>
    </row>
    <row r="19072" spans="1:14">
      <c r="A19072" s="16">
        <v>46340</v>
      </c>
      <c r="B19072" t="s">
        <v>19119</v>
      </c>
      <c r="C19072" t="s">
        <v>15</v>
      </c>
      <c r="D19072" t="s">
        <v>16</v>
      </c>
      <c r="E19072" t="s">
        <v>17</v>
      </c>
      <c r="F19072" t="s">
        <v>18319</v>
      </c>
      <c r="G19072" t="s">
        <v>16452</v>
      </c>
      <c r="H19072">
        <v>5</v>
      </c>
      <c r="I19072" s="17">
        <v>53414</v>
      </c>
      <c r="J19072" s="17">
        <v>7477.96</v>
      </c>
      <c r="K19072" s="17">
        <v>45936.04</v>
      </c>
      <c r="L19072" s="17">
        <v>32155.23</v>
      </c>
      <c r="M19072" s="17">
        <v>13780.81</v>
      </c>
      <c r="N19072" s="17">
        <v>66221.9828</v>
      </c>
    </row>
    <row r="19073" spans="1:14">
      <c r="A19073" s="16">
        <v>46340</v>
      </c>
      <c r="B19073" t="s">
        <v>19120</v>
      </c>
      <c r="C19073" t="s">
        <v>73</v>
      </c>
      <c r="D19073" t="s">
        <v>74</v>
      </c>
      <c r="E19073" t="s">
        <v>24</v>
      </c>
      <c r="F19073" t="s">
        <v>18319</v>
      </c>
      <c r="G19073" t="s">
        <v>16452</v>
      </c>
      <c r="H19073">
        <v>10</v>
      </c>
      <c r="I19073" s="17">
        <v>411064</v>
      </c>
      <c r="J19073" s="17">
        <v>28774.48</v>
      </c>
      <c r="K19073" s="17">
        <v>382289.52</v>
      </c>
      <c r="L19073" s="17">
        <v>290540.04</v>
      </c>
      <c r="M19073" s="17">
        <v>91749.48</v>
      </c>
      <c r="N19073" s="17">
        <v>138992.9592</v>
      </c>
    </row>
    <row r="19074" spans="1:14">
      <c r="A19074" s="16">
        <v>46340</v>
      </c>
      <c r="B19074" t="s">
        <v>19121</v>
      </c>
      <c r="C19074" t="s">
        <v>43</v>
      </c>
      <c r="D19074" t="s">
        <v>44</v>
      </c>
      <c r="E19074" t="s">
        <v>31</v>
      </c>
      <c r="F19074" t="s">
        <v>18319</v>
      </c>
      <c r="G19074" t="s">
        <v>16452</v>
      </c>
      <c r="H19074">
        <v>6</v>
      </c>
      <c r="I19074" s="17">
        <v>162140</v>
      </c>
      <c r="J19074" s="17">
        <v>6485.6</v>
      </c>
      <c r="K19074" s="17">
        <v>155654.4</v>
      </c>
      <c r="L19074" s="17">
        <v>96505.73</v>
      </c>
      <c r="M19074" s="17">
        <v>59148.67</v>
      </c>
      <c r="N19074" s="17">
        <v>123996.7484</v>
      </c>
    </row>
    <row r="19075" spans="1:14">
      <c r="A19075" s="16">
        <v>46340</v>
      </c>
      <c r="B19075" t="s">
        <v>19122</v>
      </c>
      <c r="C19075" t="s">
        <v>47</v>
      </c>
      <c r="D19075" t="s">
        <v>48</v>
      </c>
      <c r="E19075" t="s">
        <v>35</v>
      </c>
      <c r="F19075" t="s">
        <v>18319</v>
      </c>
      <c r="G19075" t="s">
        <v>16452</v>
      </c>
      <c r="H19075">
        <v>10</v>
      </c>
      <c r="I19075" s="17">
        <v>810287</v>
      </c>
      <c r="J19075" s="17">
        <v>113440.18</v>
      </c>
      <c r="K19075" s="17">
        <v>696846.8199999999</v>
      </c>
      <c r="L19075" s="17">
        <v>501729.71</v>
      </c>
      <c r="M19075" s="17">
        <v>195117.11</v>
      </c>
      <c r="N19075" s="17">
        <v>85360.1765</v>
      </c>
    </row>
    <row r="19076" spans="1:14">
      <c r="A19076" s="16">
        <v>46340</v>
      </c>
      <c r="B19076" t="s">
        <v>19123</v>
      </c>
      <c r="C19076" t="s">
        <v>33</v>
      </c>
      <c r="D19076" t="s">
        <v>34</v>
      </c>
      <c r="E19076" t="s">
        <v>35</v>
      </c>
      <c r="F19076" t="s">
        <v>18319</v>
      </c>
      <c r="G19076" t="s">
        <v>16452</v>
      </c>
      <c r="H19076">
        <v>2</v>
      </c>
      <c r="I19076" s="17">
        <v>495178</v>
      </c>
      <c r="J19076" s="17">
        <v>0</v>
      </c>
      <c r="K19076" s="17">
        <v>495178</v>
      </c>
      <c r="L19076" s="17">
        <v>356528.16</v>
      </c>
      <c r="M19076" s="17">
        <v>138649.84</v>
      </c>
      <c r="N19076" s="17">
        <v>85360.1765</v>
      </c>
    </row>
    <row r="19077" spans="1:14">
      <c r="A19077" s="16">
        <v>46340</v>
      </c>
      <c r="B19077" t="s">
        <v>19124</v>
      </c>
      <c r="C19077" t="s">
        <v>15</v>
      </c>
      <c r="D19077" t="s">
        <v>16</v>
      </c>
      <c r="E19077" t="s">
        <v>17</v>
      </c>
      <c r="F19077" t="s">
        <v>18319</v>
      </c>
      <c r="G19077" t="s">
        <v>16452</v>
      </c>
      <c r="H19077">
        <v>9</v>
      </c>
      <c r="I19077" s="17">
        <v>141771</v>
      </c>
      <c r="J19077" s="17">
        <v>12759.39</v>
      </c>
      <c r="K19077" s="17">
        <v>129011.61</v>
      </c>
      <c r="L19077" s="17">
        <v>90308.13</v>
      </c>
      <c r="M19077" s="17">
        <v>38703.48</v>
      </c>
      <c r="N19077" s="17">
        <v>66221.9828</v>
      </c>
    </row>
    <row r="19078" spans="1:14">
      <c r="A19078" s="16">
        <v>46340</v>
      </c>
      <c r="B19078" t="s">
        <v>19125</v>
      </c>
      <c r="C19078" t="s">
        <v>29</v>
      </c>
      <c r="D19078" t="s">
        <v>30</v>
      </c>
      <c r="E19078" t="s">
        <v>31</v>
      </c>
      <c r="F19078" t="s">
        <v>18319</v>
      </c>
      <c r="G19078" t="s">
        <v>16452</v>
      </c>
      <c r="H19078">
        <v>3</v>
      </c>
      <c r="I19078" s="17">
        <v>598078</v>
      </c>
      <c r="J19078" s="17">
        <v>53827.02</v>
      </c>
      <c r="K19078" s="17">
        <v>544250.98</v>
      </c>
      <c r="L19078" s="17">
        <v>337435.61</v>
      </c>
      <c r="M19078" s="17">
        <v>206815.37</v>
      </c>
      <c r="N19078" s="17">
        <v>123996.7484</v>
      </c>
    </row>
    <row r="19079" spans="1:14">
      <c r="A19079" s="16">
        <v>46340</v>
      </c>
      <c r="B19079" t="s">
        <v>19126</v>
      </c>
      <c r="C19079" t="s">
        <v>43</v>
      </c>
      <c r="D19079" t="s">
        <v>44</v>
      </c>
      <c r="E19079" t="s">
        <v>31</v>
      </c>
      <c r="F19079" t="s">
        <v>18319</v>
      </c>
      <c r="G19079" t="s">
        <v>16452</v>
      </c>
      <c r="H19079">
        <v>12</v>
      </c>
      <c r="I19079" s="17">
        <v>113802</v>
      </c>
      <c r="J19079" s="17">
        <v>0</v>
      </c>
      <c r="K19079" s="17">
        <v>113802</v>
      </c>
      <c r="L19079" s="17">
        <v>70557.24000000001</v>
      </c>
      <c r="M19079" s="17">
        <v>43244.76</v>
      </c>
      <c r="N19079" s="17">
        <v>123996.7484</v>
      </c>
    </row>
    <row r="19080" spans="1:14">
      <c r="A19080" s="16">
        <v>46340</v>
      </c>
      <c r="B19080" t="s">
        <v>19127</v>
      </c>
      <c r="C19080" t="s">
        <v>22</v>
      </c>
      <c r="D19080" t="s">
        <v>23</v>
      </c>
      <c r="E19080" t="s">
        <v>24</v>
      </c>
      <c r="F19080" t="s">
        <v>18319</v>
      </c>
      <c r="G19080" t="s">
        <v>16452</v>
      </c>
      <c r="H19080">
        <v>10</v>
      </c>
      <c r="I19080" s="17">
        <v>718941</v>
      </c>
      <c r="J19080" s="17">
        <v>71894.10000000001</v>
      </c>
      <c r="K19080" s="17">
        <v>647046.9</v>
      </c>
      <c r="L19080" s="17">
        <v>491755.64</v>
      </c>
      <c r="M19080" s="17">
        <v>155291.26</v>
      </c>
      <c r="N19080" s="17">
        <v>138992.9592</v>
      </c>
    </row>
    <row r="19081" spans="1:14">
      <c r="A19081" s="16">
        <v>46340</v>
      </c>
      <c r="B19081" t="s">
        <v>19128</v>
      </c>
      <c r="C19081" t="s">
        <v>73</v>
      </c>
      <c r="D19081" t="s">
        <v>74</v>
      </c>
      <c r="E19081" t="s">
        <v>24</v>
      </c>
      <c r="F19081" t="s">
        <v>18319</v>
      </c>
      <c r="G19081" t="s">
        <v>16452</v>
      </c>
      <c r="H19081">
        <v>12</v>
      </c>
      <c r="I19081" s="17">
        <v>843540</v>
      </c>
      <c r="J19081" s="17">
        <v>0</v>
      </c>
      <c r="K19081" s="17">
        <v>843540</v>
      </c>
      <c r="L19081" s="17">
        <v>641090.4</v>
      </c>
      <c r="M19081" s="17">
        <v>202449.6</v>
      </c>
      <c r="N19081" s="17">
        <v>138992.9592</v>
      </c>
    </row>
    <row r="19082" spans="1:14">
      <c r="A19082" s="16">
        <v>46340</v>
      </c>
      <c r="B19082" t="s">
        <v>19129</v>
      </c>
      <c r="C19082" t="s">
        <v>33</v>
      </c>
      <c r="D19082" t="s">
        <v>34</v>
      </c>
      <c r="E19082" t="s">
        <v>35</v>
      </c>
      <c r="F19082" t="s">
        <v>18319</v>
      </c>
      <c r="G19082" t="s">
        <v>16452</v>
      </c>
      <c r="H19082">
        <v>8</v>
      </c>
      <c r="I19082" s="17">
        <v>797129</v>
      </c>
      <c r="J19082" s="17">
        <v>111598.06</v>
      </c>
      <c r="K19082" s="17">
        <v>685530.9399999999</v>
      </c>
      <c r="L19082" s="17">
        <v>493582.28</v>
      </c>
      <c r="M19082" s="17">
        <v>191948.66</v>
      </c>
      <c r="N19082" s="17">
        <v>85360.1765</v>
      </c>
    </row>
    <row r="19083" spans="1:14">
      <c r="A19083" s="16">
        <v>46340</v>
      </c>
      <c r="B19083" t="s">
        <v>19130</v>
      </c>
      <c r="C19083" t="s">
        <v>73</v>
      </c>
      <c r="D19083" t="s">
        <v>74</v>
      </c>
      <c r="E19083" t="s">
        <v>24</v>
      </c>
      <c r="F19083" t="s">
        <v>18319</v>
      </c>
      <c r="G19083" t="s">
        <v>16452</v>
      </c>
      <c r="H19083">
        <v>4</v>
      </c>
      <c r="I19083" s="17">
        <v>137624</v>
      </c>
      <c r="J19083" s="17">
        <v>0</v>
      </c>
      <c r="K19083" s="17">
        <v>137624</v>
      </c>
      <c r="L19083" s="17">
        <v>104594.24</v>
      </c>
      <c r="M19083" s="17">
        <v>33029.76</v>
      </c>
      <c r="N19083" s="17">
        <v>138992.9592</v>
      </c>
    </row>
    <row r="19084" spans="1:14">
      <c r="A19084" s="16">
        <v>46340</v>
      </c>
      <c r="B19084" t="s">
        <v>19131</v>
      </c>
      <c r="C19084" t="s">
        <v>43</v>
      </c>
      <c r="D19084" t="s">
        <v>44</v>
      </c>
      <c r="E19084" t="s">
        <v>31</v>
      </c>
      <c r="F19084" t="s">
        <v>18319</v>
      </c>
      <c r="G19084" t="s">
        <v>16452</v>
      </c>
      <c r="H19084">
        <v>7</v>
      </c>
      <c r="I19084" s="17">
        <v>681193</v>
      </c>
      <c r="J19084" s="17">
        <v>102178.95</v>
      </c>
      <c r="K19084" s="17">
        <v>579014.05</v>
      </c>
      <c r="L19084" s="17">
        <v>358988.71</v>
      </c>
      <c r="M19084" s="17">
        <v>220025.34</v>
      </c>
      <c r="N19084" s="17">
        <v>123996.7484</v>
      </c>
    </row>
    <row r="19085" spans="1:14">
      <c r="A19085" s="16">
        <v>46340</v>
      </c>
      <c r="B19085" t="s">
        <v>19132</v>
      </c>
      <c r="C19085" t="s">
        <v>22</v>
      </c>
      <c r="D19085" t="s">
        <v>23</v>
      </c>
      <c r="E19085" t="s">
        <v>24</v>
      </c>
      <c r="F19085" t="s">
        <v>18319</v>
      </c>
      <c r="G19085" t="s">
        <v>16452</v>
      </c>
      <c r="H19085">
        <v>3</v>
      </c>
      <c r="I19085" s="17">
        <v>328443</v>
      </c>
      <c r="J19085" s="17">
        <v>29559.87</v>
      </c>
      <c r="K19085" s="17">
        <v>298883.13</v>
      </c>
      <c r="L19085" s="17">
        <v>227151.18</v>
      </c>
      <c r="M19085" s="17">
        <v>71731.95</v>
      </c>
      <c r="N19085" s="17">
        <v>138992.9592</v>
      </c>
    </row>
    <row r="19086" spans="1:14">
      <c r="A19086" s="16">
        <v>46340</v>
      </c>
      <c r="B19086" t="s">
        <v>19133</v>
      </c>
      <c r="C19086" t="s">
        <v>15</v>
      </c>
      <c r="D19086" t="s">
        <v>16</v>
      </c>
      <c r="E19086" t="s">
        <v>17</v>
      </c>
      <c r="F19086" t="s">
        <v>18319</v>
      </c>
      <c r="G19086" t="s">
        <v>16452</v>
      </c>
      <c r="H19086">
        <v>2</v>
      </c>
      <c r="I19086" s="17">
        <v>611259</v>
      </c>
      <c r="J19086" s="17">
        <v>91688.85000000001</v>
      </c>
      <c r="K19086" s="17">
        <v>519570.15</v>
      </c>
      <c r="L19086" s="17">
        <v>363699.1</v>
      </c>
      <c r="M19086" s="17">
        <v>155871.05</v>
      </c>
      <c r="N19086" s="17">
        <v>66221.9828</v>
      </c>
    </row>
    <row r="19087" spans="1:14">
      <c r="A19087" s="16">
        <v>46340</v>
      </c>
      <c r="B19087" t="s">
        <v>19134</v>
      </c>
      <c r="C19087" t="s">
        <v>26</v>
      </c>
      <c r="D19087" t="s">
        <v>27</v>
      </c>
      <c r="E19087" t="s">
        <v>17</v>
      </c>
      <c r="F19087" t="s">
        <v>18319</v>
      </c>
      <c r="G19087" t="s">
        <v>16452</v>
      </c>
      <c r="H19087">
        <v>6</v>
      </c>
      <c r="I19087" s="17">
        <v>140393</v>
      </c>
      <c r="J19087" s="17">
        <v>16847.16</v>
      </c>
      <c r="K19087" s="17">
        <v>123545.84</v>
      </c>
      <c r="L19087" s="17">
        <v>86482.09</v>
      </c>
      <c r="M19087" s="17">
        <v>37063.75</v>
      </c>
      <c r="N19087" s="17">
        <v>66221.9828</v>
      </c>
    </row>
    <row r="19088" spans="1:14">
      <c r="A19088" s="16">
        <v>46340</v>
      </c>
      <c r="B19088" t="s">
        <v>19135</v>
      </c>
      <c r="C19088" t="s">
        <v>33</v>
      </c>
      <c r="D19088" t="s">
        <v>34</v>
      </c>
      <c r="E19088" t="s">
        <v>35</v>
      </c>
      <c r="F19088" t="s">
        <v>18319</v>
      </c>
      <c r="G19088" t="s">
        <v>16452</v>
      </c>
      <c r="H19088">
        <v>7</v>
      </c>
      <c r="I19088" s="17">
        <v>475392</v>
      </c>
      <c r="J19088" s="17">
        <v>0</v>
      </c>
      <c r="K19088" s="17">
        <v>475392</v>
      </c>
      <c r="L19088" s="17">
        <v>342282.24</v>
      </c>
      <c r="M19088" s="17">
        <v>133109.76</v>
      </c>
      <c r="N19088" s="17">
        <v>85360.1765</v>
      </c>
    </row>
    <row r="19089" spans="1:14">
      <c r="A19089" s="16">
        <v>46340</v>
      </c>
      <c r="B19089" t="s">
        <v>19136</v>
      </c>
      <c r="C19089" t="s">
        <v>73</v>
      </c>
      <c r="D19089" t="s">
        <v>74</v>
      </c>
      <c r="E19089" t="s">
        <v>24</v>
      </c>
      <c r="F19089" t="s">
        <v>18319</v>
      </c>
      <c r="G19089" t="s">
        <v>16452</v>
      </c>
      <c r="H19089">
        <v>12</v>
      </c>
      <c r="I19089" s="17">
        <v>629564</v>
      </c>
      <c r="J19089" s="17">
        <v>69252.03999999999</v>
      </c>
      <c r="K19089" s="17">
        <v>560311.96</v>
      </c>
      <c r="L19089" s="17">
        <v>425837.09</v>
      </c>
      <c r="M19089" s="17">
        <v>134474.87</v>
      </c>
      <c r="N19089" s="17">
        <v>138992.9592</v>
      </c>
    </row>
    <row r="19090" spans="1:14">
      <c r="A19090" s="16">
        <v>46340</v>
      </c>
      <c r="B19090" t="s">
        <v>19137</v>
      </c>
      <c r="C19090" t="s">
        <v>47</v>
      </c>
      <c r="D19090" t="s">
        <v>48</v>
      </c>
      <c r="E19090" t="s">
        <v>35</v>
      </c>
      <c r="F19090" t="s">
        <v>18319</v>
      </c>
      <c r="G19090" t="s">
        <v>16452</v>
      </c>
      <c r="H19090">
        <v>10</v>
      </c>
      <c r="I19090" s="17">
        <v>613075</v>
      </c>
      <c r="J19090" s="17">
        <v>79699.75</v>
      </c>
      <c r="K19090" s="17">
        <v>533375.25</v>
      </c>
      <c r="L19090" s="17">
        <v>384030.18</v>
      </c>
      <c r="M19090" s="17">
        <v>149345.07</v>
      </c>
      <c r="N19090" s="17">
        <v>85360.1765</v>
      </c>
    </row>
    <row r="19091" spans="1:14">
      <c r="A19091" s="16">
        <v>46340</v>
      </c>
      <c r="B19091" t="s">
        <v>19138</v>
      </c>
      <c r="C19091" t="s">
        <v>15</v>
      </c>
      <c r="D19091" t="s">
        <v>16</v>
      </c>
      <c r="E19091" t="s">
        <v>17</v>
      </c>
      <c r="F19091" t="s">
        <v>18319</v>
      </c>
      <c r="G19091" t="s">
        <v>16452</v>
      </c>
      <c r="H19091">
        <v>5</v>
      </c>
      <c r="I19091" s="17">
        <v>684484</v>
      </c>
      <c r="J19091" s="17">
        <v>41069.04</v>
      </c>
      <c r="K19091" s="17">
        <v>643414.96</v>
      </c>
      <c r="L19091" s="17">
        <v>450390.47</v>
      </c>
      <c r="M19091" s="17">
        <v>193024.49</v>
      </c>
      <c r="N19091" s="17">
        <v>66221.9828</v>
      </c>
    </row>
    <row r="19092" spans="1:14">
      <c r="A19092" s="16">
        <v>46340</v>
      </c>
      <c r="B19092" t="s">
        <v>19139</v>
      </c>
      <c r="C19092" t="s">
        <v>22</v>
      </c>
      <c r="D19092" t="s">
        <v>23</v>
      </c>
      <c r="E19092" t="s">
        <v>24</v>
      </c>
      <c r="F19092" t="s">
        <v>18319</v>
      </c>
      <c r="G19092" t="s">
        <v>16452</v>
      </c>
      <c r="H19092">
        <v>3</v>
      </c>
      <c r="I19092" s="17">
        <v>817380</v>
      </c>
      <c r="J19092" s="17">
        <v>73564.2</v>
      </c>
      <c r="K19092" s="17">
        <v>743815.8</v>
      </c>
      <c r="L19092" s="17">
        <v>565300.01</v>
      </c>
      <c r="M19092" s="17">
        <v>178515.79</v>
      </c>
      <c r="N19092" s="17">
        <v>138992.9592</v>
      </c>
    </row>
    <row r="19093" spans="1:14">
      <c r="A19093" s="16">
        <v>46340</v>
      </c>
      <c r="B19093" t="s">
        <v>19140</v>
      </c>
      <c r="C19093" t="s">
        <v>15</v>
      </c>
      <c r="D19093" t="s">
        <v>16</v>
      </c>
      <c r="E19093" t="s">
        <v>17</v>
      </c>
      <c r="F19093" t="s">
        <v>18319</v>
      </c>
      <c r="G19093" t="s">
        <v>16452</v>
      </c>
      <c r="H19093">
        <v>10</v>
      </c>
      <c r="I19093" s="17">
        <v>348351</v>
      </c>
      <c r="J19093" s="17">
        <v>0</v>
      </c>
      <c r="K19093" s="17">
        <v>348351</v>
      </c>
      <c r="L19093" s="17">
        <v>243845.7</v>
      </c>
      <c r="M19093" s="17">
        <v>104505.3</v>
      </c>
      <c r="N19093" s="17">
        <v>66221.9828</v>
      </c>
    </row>
    <row r="19094" spans="1:14">
      <c r="A19094" s="16">
        <v>46340</v>
      </c>
      <c r="B19094" t="s">
        <v>19141</v>
      </c>
      <c r="C19094" t="s">
        <v>22</v>
      </c>
      <c r="D19094" t="s">
        <v>23</v>
      </c>
      <c r="E19094" t="s">
        <v>24</v>
      </c>
      <c r="F19094" t="s">
        <v>18319</v>
      </c>
      <c r="G19094" t="s">
        <v>16452</v>
      </c>
      <c r="H19094">
        <v>11</v>
      </c>
      <c r="I19094" s="17">
        <v>627797</v>
      </c>
      <c r="J19094" s="17">
        <v>56501.73</v>
      </c>
      <c r="K19094" s="17">
        <v>571295.27</v>
      </c>
      <c r="L19094" s="17">
        <v>434184.41</v>
      </c>
      <c r="M19094" s="17">
        <v>137110.86</v>
      </c>
      <c r="N19094" s="17">
        <v>138992.9592</v>
      </c>
    </row>
    <row r="19095" spans="1:14">
      <c r="A19095" s="16">
        <v>46340</v>
      </c>
      <c r="B19095" t="s">
        <v>19142</v>
      </c>
      <c r="C19095" t="s">
        <v>43</v>
      </c>
      <c r="D19095" t="s">
        <v>44</v>
      </c>
      <c r="E19095" t="s">
        <v>31</v>
      </c>
      <c r="F19095" t="s">
        <v>18319</v>
      </c>
      <c r="G19095" t="s">
        <v>16452</v>
      </c>
      <c r="H19095">
        <v>8</v>
      </c>
      <c r="I19095" s="17">
        <v>502907</v>
      </c>
      <c r="J19095" s="17">
        <v>0</v>
      </c>
      <c r="K19095" s="17">
        <v>502907</v>
      </c>
      <c r="L19095" s="17">
        <v>311802.34</v>
      </c>
      <c r="M19095" s="17">
        <v>191104.66</v>
      </c>
      <c r="N19095" s="17">
        <v>123996.7484</v>
      </c>
    </row>
    <row r="19096" spans="1:14">
      <c r="A19096" s="16">
        <v>46340</v>
      </c>
      <c r="B19096" t="s">
        <v>19143</v>
      </c>
      <c r="C19096" t="s">
        <v>43</v>
      </c>
      <c r="D19096" t="s">
        <v>44</v>
      </c>
      <c r="E19096" t="s">
        <v>31</v>
      </c>
      <c r="F19096" t="s">
        <v>18319</v>
      </c>
      <c r="G19096" t="s">
        <v>16452</v>
      </c>
      <c r="H19096">
        <v>2</v>
      </c>
      <c r="I19096" s="17">
        <v>534313</v>
      </c>
      <c r="J19096" s="17">
        <v>69460.69</v>
      </c>
      <c r="K19096" s="17">
        <v>464852.31</v>
      </c>
      <c r="L19096" s="17">
        <v>288208.43</v>
      </c>
      <c r="M19096" s="17">
        <v>176643.88</v>
      </c>
      <c r="N19096" s="17">
        <v>123996.7484</v>
      </c>
    </row>
    <row r="19097" spans="1:14">
      <c r="A19097" s="16">
        <v>46340</v>
      </c>
      <c r="B19097" t="s">
        <v>19144</v>
      </c>
      <c r="C19097" t="s">
        <v>43</v>
      </c>
      <c r="D19097" t="s">
        <v>44</v>
      </c>
      <c r="E19097" t="s">
        <v>31</v>
      </c>
      <c r="F19097" t="s">
        <v>18319</v>
      </c>
      <c r="G19097" t="s">
        <v>16452</v>
      </c>
      <c r="H19097">
        <v>11</v>
      </c>
      <c r="I19097" s="17">
        <v>648184</v>
      </c>
      <c r="J19097" s="17">
        <v>32409.2</v>
      </c>
      <c r="K19097" s="17">
        <v>615774.8</v>
      </c>
      <c r="L19097" s="17">
        <v>381780.38</v>
      </c>
      <c r="M19097" s="17">
        <v>233994.42</v>
      </c>
      <c r="N19097" s="17">
        <v>123996.7484</v>
      </c>
    </row>
    <row r="19098" spans="1:14">
      <c r="A19098" s="16">
        <v>46340</v>
      </c>
      <c r="B19098" t="s">
        <v>19145</v>
      </c>
      <c r="C19098" t="s">
        <v>73</v>
      </c>
      <c r="D19098" t="s">
        <v>74</v>
      </c>
      <c r="E19098" t="s">
        <v>24</v>
      </c>
      <c r="F19098" t="s">
        <v>18319</v>
      </c>
      <c r="G19098" t="s">
        <v>16452</v>
      </c>
      <c r="H19098">
        <v>3</v>
      </c>
      <c r="I19098" s="17">
        <v>647167</v>
      </c>
      <c r="J19098" s="17">
        <v>25886.68</v>
      </c>
      <c r="K19098" s="17">
        <v>621280.3199999999</v>
      </c>
      <c r="L19098" s="17">
        <v>472173.04</v>
      </c>
      <c r="M19098" s="17">
        <v>149107.28</v>
      </c>
      <c r="N19098" s="17">
        <v>138992.9592</v>
      </c>
    </row>
    <row r="19099" spans="1:14">
      <c r="A19099" s="16">
        <v>46340</v>
      </c>
      <c r="B19099" t="s">
        <v>19146</v>
      </c>
      <c r="C19099" t="s">
        <v>73</v>
      </c>
      <c r="D19099" t="s">
        <v>74</v>
      </c>
      <c r="E19099" t="s">
        <v>24</v>
      </c>
      <c r="F19099" t="s">
        <v>18319</v>
      </c>
      <c r="G19099" t="s">
        <v>16452</v>
      </c>
      <c r="H19099">
        <v>9</v>
      </c>
      <c r="I19099" s="17">
        <v>282427</v>
      </c>
      <c r="J19099" s="17">
        <v>16945.62</v>
      </c>
      <c r="K19099" s="17">
        <v>265481.38</v>
      </c>
      <c r="L19099" s="17">
        <v>201765.85</v>
      </c>
      <c r="M19099" s="17">
        <v>63715.53</v>
      </c>
      <c r="N19099" s="17">
        <v>138992.9592</v>
      </c>
    </row>
    <row r="19100" spans="1:14">
      <c r="A19100" s="16">
        <v>46340</v>
      </c>
      <c r="B19100" t="s">
        <v>19147</v>
      </c>
      <c r="C19100" t="s">
        <v>33</v>
      </c>
      <c r="D19100" t="s">
        <v>34</v>
      </c>
      <c r="E19100" t="s">
        <v>35</v>
      </c>
      <c r="F19100" t="s">
        <v>18319</v>
      </c>
      <c r="G19100" t="s">
        <v>16452</v>
      </c>
      <c r="H19100">
        <v>7</v>
      </c>
      <c r="I19100" s="17">
        <v>828870</v>
      </c>
      <c r="J19100" s="17">
        <v>49732.2</v>
      </c>
      <c r="K19100" s="17">
        <v>779137.8</v>
      </c>
      <c r="L19100" s="17">
        <v>560979.22</v>
      </c>
      <c r="M19100" s="17">
        <v>218158.58</v>
      </c>
      <c r="N19100" s="17">
        <v>85360.1765</v>
      </c>
    </row>
    <row r="19101" spans="1:14">
      <c r="A19101" s="16">
        <v>46340</v>
      </c>
      <c r="B19101" t="s">
        <v>19148</v>
      </c>
      <c r="C19101" t="s">
        <v>26</v>
      </c>
      <c r="D19101" t="s">
        <v>27</v>
      </c>
      <c r="E19101" t="s">
        <v>17</v>
      </c>
      <c r="F19101" t="s">
        <v>18319</v>
      </c>
      <c r="G19101" t="s">
        <v>16452</v>
      </c>
      <c r="H19101">
        <v>8</v>
      </c>
      <c r="I19101" s="17">
        <v>70847</v>
      </c>
      <c r="J19101" s="17">
        <v>2125.41</v>
      </c>
      <c r="K19101" s="17">
        <v>68721.59</v>
      </c>
      <c r="L19101" s="17">
        <v>48105.11</v>
      </c>
      <c r="M19101" s="17">
        <v>20616.48</v>
      </c>
      <c r="N19101" s="17">
        <v>66221.9828</v>
      </c>
    </row>
    <row r="19102" spans="1:14">
      <c r="A19102" s="16">
        <v>46340</v>
      </c>
      <c r="B19102" t="s">
        <v>19149</v>
      </c>
      <c r="C19102" t="s">
        <v>47</v>
      </c>
      <c r="D19102" t="s">
        <v>48</v>
      </c>
      <c r="E19102" t="s">
        <v>35</v>
      </c>
      <c r="F19102" t="s">
        <v>18319</v>
      </c>
      <c r="G19102" t="s">
        <v>16452</v>
      </c>
      <c r="H19102">
        <v>10</v>
      </c>
      <c r="I19102" s="17">
        <v>89622</v>
      </c>
      <c r="J19102" s="17">
        <v>9858.42</v>
      </c>
      <c r="K19102" s="17">
        <v>79763.58</v>
      </c>
      <c r="L19102" s="17">
        <v>57429.78</v>
      </c>
      <c r="M19102" s="17">
        <v>22333.8</v>
      </c>
      <c r="N19102" s="17">
        <v>85360.1765</v>
      </c>
    </row>
    <row r="19103" spans="1:14">
      <c r="A19103" s="16">
        <v>46340</v>
      </c>
      <c r="B19103" t="s">
        <v>19150</v>
      </c>
      <c r="C19103" t="s">
        <v>73</v>
      </c>
      <c r="D19103" t="s">
        <v>74</v>
      </c>
      <c r="E19103" t="s">
        <v>24</v>
      </c>
      <c r="F19103" t="s">
        <v>18319</v>
      </c>
      <c r="G19103" t="s">
        <v>16452</v>
      </c>
      <c r="H19103">
        <v>7</v>
      </c>
      <c r="I19103" s="17">
        <v>534669</v>
      </c>
      <c r="J19103" s="17">
        <v>64160.28</v>
      </c>
      <c r="K19103" s="17">
        <v>470508.72</v>
      </c>
      <c r="L19103" s="17">
        <v>357586.63</v>
      </c>
      <c r="M19103" s="17">
        <v>112922.09</v>
      </c>
      <c r="N19103" s="17">
        <v>138992.9592</v>
      </c>
    </row>
    <row r="19104" spans="1:14">
      <c r="A19104" s="16">
        <v>46340</v>
      </c>
      <c r="B19104" t="s">
        <v>19151</v>
      </c>
      <c r="C19104" t="s">
        <v>47</v>
      </c>
      <c r="D19104" t="s">
        <v>48</v>
      </c>
      <c r="E19104" t="s">
        <v>35</v>
      </c>
      <c r="F19104" t="s">
        <v>18319</v>
      </c>
      <c r="G19104" t="s">
        <v>16452</v>
      </c>
      <c r="H19104">
        <v>1</v>
      </c>
      <c r="I19104" s="17">
        <v>445992</v>
      </c>
      <c r="J19104" s="17">
        <v>62438.88</v>
      </c>
      <c r="K19104" s="17">
        <v>383553.12</v>
      </c>
      <c r="L19104" s="17">
        <v>276158.25</v>
      </c>
      <c r="M19104" s="17">
        <v>107394.87</v>
      </c>
      <c r="N19104" s="17">
        <v>85360.1765</v>
      </c>
    </row>
    <row r="19105" spans="1:14">
      <c r="A19105" s="16">
        <v>46340</v>
      </c>
      <c r="B19105" t="s">
        <v>19152</v>
      </c>
      <c r="C19105" t="s">
        <v>73</v>
      </c>
      <c r="D19105" t="s">
        <v>74</v>
      </c>
      <c r="E19105" t="s">
        <v>24</v>
      </c>
      <c r="F19105" t="s">
        <v>18319</v>
      </c>
      <c r="G19105" t="s">
        <v>16452</v>
      </c>
      <c r="H19105">
        <v>4</v>
      </c>
      <c r="I19105" s="17">
        <v>717575</v>
      </c>
      <c r="J19105" s="17">
        <v>28703</v>
      </c>
      <c r="K19105" s="17">
        <v>688872</v>
      </c>
      <c r="L19105" s="17">
        <v>523542.72</v>
      </c>
      <c r="M19105" s="17">
        <v>165329.28</v>
      </c>
      <c r="N19105" s="17">
        <v>138992.9592</v>
      </c>
    </row>
    <row r="19106" spans="1:14">
      <c r="A19106" s="16">
        <v>46340</v>
      </c>
      <c r="B19106" t="s">
        <v>19153</v>
      </c>
      <c r="C19106" t="s">
        <v>73</v>
      </c>
      <c r="D19106" t="s">
        <v>74</v>
      </c>
      <c r="E19106" t="s">
        <v>24</v>
      </c>
      <c r="F19106" t="s">
        <v>18319</v>
      </c>
      <c r="G19106" t="s">
        <v>16452</v>
      </c>
      <c r="H19106">
        <v>10</v>
      </c>
      <c r="I19106" s="17">
        <v>703006</v>
      </c>
      <c r="J19106" s="17">
        <v>0</v>
      </c>
      <c r="K19106" s="17">
        <v>703006</v>
      </c>
      <c r="L19106" s="17">
        <v>534284.5600000001</v>
      </c>
      <c r="M19106" s="17">
        <v>168721.44</v>
      </c>
      <c r="N19106" s="17">
        <v>138992.9592</v>
      </c>
    </row>
    <row r="19107" spans="1:14">
      <c r="A19107" s="16">
        <v>46340</v>
      </c>
      <c r="B19107" t="s">
        <v>19154</v>
      </c>
      <c r="C19107" t="s">
        <v>22</v>
      </c>
      <c r="D19107" t="s">
        <v>23</v>
      </c>
      <c r="E19107" t="s">
        <v>24</v>
      </c>
      <c r="F19107" t="s">
        <v>18319</v>
      </c>
      <c r="G19107" t="s">
        <v>16452</v>
      </c>
      <c r="H19107">
        <v>2</v>
      </c>
      <c r="I19107" s="17">
        <v>638229</v>
      </c>
      <c r="J19107" s="17">
        <v>0</v>
      </c>
      <c r="K19107" s="17">
        <v>638229</v>
      </c>
      <c r="L19107" s="17">
        <v>485054.04</v>
      </c>
      <c r="M19107" s="17">
        <v>153174.96</v>
      </c>
      <c r="N19107" s="17">
        <v>138992.9592</v>
      </c>
    </row>
    <row r="19108" spans="1:14">
      <c r="A19108" s="16">
        <v>46340</v>
      </c>
      <c r="B19108" t="s">
        <v>19155</v>
      </c>
      <c r="C19108" t="s">
        <v>33</v>
      </c>
      <c r="D19108" t="s">
        <v>34</v>
      </c>
      <c r="E19108" t="s">
        <v>35</v>
      </c>
      <c r="F19108" t="s">
        <v>18319</v>
      </c>
      <c r="G19108" t="s">
        <v>16452</v>
      </c>
      <c r="H19108">
        <v>7</v>
      </c>
      <c r="I19108" s="17">
        <v>257286</v>
      </c>
      <c r="J19108" s="17">
        <v>0</v>
      </c>
      <c r="K19108" s="17">
        <v>257286</v>
      </c>
      <c r="L19108" s="17">
        <v>185245.92</v>
      </c>
      <c r="M19108" s="17">
        <v>72040.08</v>
      </c>
      <c r="N19108" s="17">
        <v>85360.1765</v>
      </c>
    </row>
    <row r="19109" spans="1:14">
      <c r="A19109" s="16">
        <v>46340</v>
      </c>
      <c r="B19109" t="s">
        <v>19156</v>
      </c>
      <c r="C19109" t="s">
        <v>33</v>
      </c>
      <c r="D19109" t="s">
        <v>34</v>
      </c>
      <c r="E19109" t="s">
        <v>35</v>
      </c>
      <c r="F19109" t="s">
        <v>18319</v>
      </c>
      <c r="G19109" t="s">
        <v>16452</v>
      </c>
      <c r="H19109">
        <v>10</v>
      </c>
      <c r="I19109" s="17">
        <v>84311</v>
      </c>
      <c r="J19109" s="17">
        <v>5058.66</v>
      </c>
      <c r="K19109" s="17">
        <v>79252.34</v>
      </c>
      <c r="L19109" s="17">
        <v>57061.68</v>
      </c>
      <c r="M19109" s="17">
        <v>22190.66</v>
      </c>
      <c r="N19109" s="17">
        <v>85360.1765</v>
      </c>
    </row>
    <row r="19110" spans="1:14">
      <c r="A19110" s="16">
        <v>46340</v>
      </c>
      <c r="B19110" t="s">
        <v>19157</v>
      </c>
      <c r="C19110" t="s">
        <v>47</v>
      </c>
      <c r="D19110" t="s">
        <v>48</v>
      </c>
      <c r="E19110" t="s">
        <v>35</v>
      </c>
      <c r="F19110" t="s">
        <v>18319</v>
      </c>
      <c r="G19110" t="s">
        <v>16452</v>
      </c>
      <c r="H19110">
        <v>12</v>
      </c>
      <c r="I19110" s="17">
        <v>292522</v>
      </c>
      <c r="J19110" s="17">
        <v>29252.2</v>
      </c>
      <c r="K19110" s="17">
        <v>263269.8</v>
      </c>
      <c r="L19110" s="17">
        <v>189554.26</v>
      </c>
      <c r="M19110" s="17">
        <v>73715.53999999999</v>
      </c>
      <c r="N19110" s="17">
        <v>85360.1765</v>
      </c>
    </row>
    <row r="19111" spans="1:14">
      <c r="A19111" s="16">
        <v>46340</v>
      </c>
      <c r="B19111" t="s">
        <v>19158</v>
      </c>
      <c r="C19111" t="s">
        <v>29</v>
      </c>
      <c r="D19111" t="s">
        <v>30</v>
      </c>
      <c r="E19111" t="s">
        <v>31</v>
      </c>
      <c r="F19111" t="s">
        <v>18319</v>
      </c>
      <c r="G19111" t="s">
        <v>16452</v>
      </c>
      <c r="H19111">
        <v>9</v>
      </c>
      <c r="I19111" s="17">
        <v>124433</v>
      </c>
      <c r="J19111" s="17">
        <v>8710.309999999999</v>
      </c>
      <c r="K19111" s="17">
        <v>115722.69</v>
      </c>
      <c r="L19111" s="17">
        <v>71748.07000000001</v>
      </c>
      <c r="M19111" s="17">
        <v>43974.62</v>
      </c>
      <c r="N19111" s="17">
        <v>123996.7484</v>
      </c>
    </row>
    <row r="19112" spans="1:14">
      <c r="A19112" s="16">
        <v>46340</v>
      </c>
      <c r="B19112" t="s">
        <v>19159</v>
      </c>
      <c r="C19112" t="s">
        <v>22</v>
      </c>
      <c r="D19112" t="s">
        <v>23</v>
      </c>
      <c r="E19112" t="s">
        <v>24</v>
      </c>
      <c r="F19112" t="s">
        <v>18319</v>
      </c>
      <c r="G19112" t="s">
        <v>16452</v>
      </c>
      <c r="H19112">
        <v>3</v>
      </c>
      <c r="I19112" s="17">
        <v>682384</v>
      </c>
      <c r="J19112" s="17">
        <v>0</v>
      </c>
      <c r="K19112" s="17">
        <v>682384</v>
      </c>
      <c r="L19112" s="17">
        <v>518611.84</v>
      </c>
      <c r="M19112" s="17">
        <v>163772.16</v>
      </c>
      <c r="N19112" s="17">
        <v>138992.9592</v>
      </c>
    </row>
    <row r="19113" spans="1:14">
      <c r="A19113" s="16">
        <v>46340</v>
      </c>
      <c r="B19113" t="s">
        <v>19160</v>
      </c>
      <c r="C19113" t="s">
        <v>26</v>
      </c>
      <c r="D19113" t="s">
        <v>27</v>
      </c>
      <c r="E19113" t="s">
        <v>17</v>
      </c>
      <c r="F19113" t="s">
        <v>18319</v>
      </c>
      <c r="G19113" t="s">
        <v>16452</v>
      </c>
      <c r="H19113">
        <v>4</v>
      </c>
      <c r="I19113" s="17">
        <v>506304</v>
      </c>
      <c r="J19113" s="17">
        <v>0</v>
      </c>
      <c r="K19113" s="17">
        <v>506304</v>
      </c>
      <c r="L19113" s="17">
        <v>354412.8</v>
      </c>
      <c r="M19113" s="17">
        <v>151891.2</v>
      </c>
      <c r="N19113" s="17">
        <v>66221.9828</v>
      </c>
    </row>
    <row r="19114" spans="1:14">
      <c r="A19114" s="16">
        <v>46340</v>
      </c>
      <c r="B19114" t="s">
        <v>19161</v>
      </c>
      <c r="C19114" t="s">
        <v>33</v>
      </c>
      <c r="D19114" t="s">
        <v>34</v>
      </c>
      <c r="E19114" t="s">
        <v>35</v>
      </c>
      <c r="F19114" t="s">
        <v>18319</v>
      </c>
      <c r="G19114" t="s">
        <v>16452</v>
      </c>
      <c r="H19114">
        <v>5</v>
      </c>
      <c r="I19114" s="17">
        <v>666142</v>
      </c>
      <c r="J19114" s="17">
        <v>86598.46000000001</v>
      </c>
      <c r="K19114" s="17">
        <v>579543.54</v>
      </c>
      <c r="L19114" s="17">
        <v>417271.35</v>
      </c>
      <c r="M19114" s="17">
        <v>162272.19</v>
      </c>
      <c r="N19114" s="17">
        <v>85360.1765</v>
      </c>
    </row>
    <row r="19115" spans="1:14">
      <c r="A19115" s="16">
        <v>46341</v>
      </c>
      <c r="B19115" t="s">
        <v>19162</v>
      </c>
      <c r="C19115" t="s">
        <v>22</v>
      </c>
      <c r="D19115" t="s">
        <v>23</v>
      </c>
      <c r="E19115" t="s">
        <v>24</v>
      </c>
      <c r="F19115" t="s">
        <v>18319</v>
      </c>
      <c r="G19115" t="s">
        <v>16452</v>
      </c>
      <c r="H19115">
        <v>9</v>
      </c>
      <c r="I19115" s="17">
        <v>51029</v>
      </c>
      <c r="J19115" s="17">
        <v>4082.32</v>
      </c>
      <c r="K19115" s="17">
        <v>46946.68</v>
      </c>
      <c r="L19115" s="17">
        <v>35679.48</v>
      </c>
      <c r="M19115" s="17">
        <v>11267.2</v>
      </c>
      <c r="N19115" s="17">
        <v>138992.9592</v>
      </c>
    </row>
    <row r="19116" spans="1:14">
      <c r="A19116" s="16">
        <v>46341</v>
      </c>
      <c r="B19116" t="s">
        <v>19163</v>
      </c>
      <c r="C19116" t="s">
        <v>15</v>
      </c>
      <c r="D19116" t="s">
        <v>16</v>
      </c>
      <c r="E19116" t="s">
        <v>17</v>
      </c>
      <c r="F19116" t="s">
        <v>18319</v>
      </c>
      <c r="G19116" t="s">
        <v>16452</v>
      </c>
      <c r="H19116">
        <v>5</v>
      </c>
      <c r="I19116" s="17">
        <v>193433</v>
      </c>
      <c r="J19116" s="17">
        <v>0</v>
      </c>
      <c r="K19116" s="17">
        <v>193433</v>
      </c>
      <c r="L19116" s="17">
        <v>135403.1</v>
      </c>
      <c r="M19116" s="17">
        <v>58029.9</v>
      </c>
      <c r="N19116" s="17">
        <v>66221.9828</v>
      </c>
    </row>
    <row r="19117" spans="1:14">
      <c r="A19117" s="16">
        <v>46341</v>
      </c>
      <c r="B19117" t="s">
        <v>19164</v>
      </c>
      <c r="C19117" t="s">
        <v>29</v>
      </c>
      <c r="D19117" t="s">
        <v>30</v>
      </c>
      <c r="E19117" t="s">
        <v>31</v>
      </c>
      <c r="F19117" t="s">
        <v>18319</v>
      </c>
      <c r="G19117" t="s">
        <v>16452</v>
      </c>
      <c r="H19117">
        <v>11</v>
      </c>
      <c r="I19117" s="17">
        <v>216252</v>
      </c>
      <c r="J19117" s="17">
        <v>6487.56</v>
      </c>
      <c r="K19117" s="17">
        <v>209764.44</v>
      </c>
      <c r="L19117" s="17">
        <v>130053.95</v>
      </c>
      <c r="M19117" s="17">
        <v>79710.49000000001</v>
      </c>
      <c r="N19117" s="17">
        <v>123996.7484</v>
      </c>
    </row>
    <row r="19118" spans="1:14">
      <c r="A19118" s="16">
        <v>46341</v>
      </c>
      <c r="B19118" t="s">
        <v>19165</v>
      </c>
      <c r="C19118" t="s">
        <v>43</v>
      </c>
      <c r="D19118" t="s">
        <v>44</v>
      </c>
      <c r="E19118" t="s">
        <v>31</v>
      </c>
      <c r="F19118" t="s">
        <v>18319</v>
      </c>
      <c r="G19118" t="s">
        <v>16452</v>
      </c>
      <c r="H19118">
        <v>5</v>
      </c>
      <c r="I19118" s="17">
        <v>698834</v>
      </c>
      <c r="J19118" s="17">
        <v>55906.72</v>
      </c>
      <c r="K19118" s="17">
        <v>642927.28</v>
      </c>
      <c r="L19118" s="17">
        <v>398614.91</v>
      </c>
      <c r="M19118" s="17">
        <v>244312.37</v>
      </c>
      <c r="N19118" s="17">
        <v>123996.7484</v>
      </c>
    </row>
    <row r="19119" spans="1:14">
      <c r="A19119" s="16">
        <v>46341</v>
      </c>
      <c r="B19119" t="s">
        <v>19166</v>
      </c>
      <c r="C19119" t="s">
        <v>15</v>
      </c>
      <c r="D19119" t="s">
        <v>16</v>
      </c>
      <c r="E19119" t="s">
        <v>17</v>
      </c>
      <c r="F19119" t="s">
        <v>18319</v>
      </c>
      <c r="G19119" t="s">
        <v>16452</v>
      </c>
      <c r="H19119">
        <v>4</v>
      </c>
      <c r="I19119" s="17">
        <v>526948</v>
      </c>
      <c r="J19119" s="17">
        <v>31616.88</v>
      </c>
      <c r="K19119" s="17">
        <v>495331.12</v>
      </c>
      <c r="L19119" s="17">
        <v>346731.78</v>
      </c>
      <c r="M19119" s="17">
        <v>148599.34</v>
      </c>
      <c r="N19119" s="17">
        <v>66221.9828</v>
      </c>
    </row>
    <row r="19120" spans="1:14">
      <c r="A19120" s="16">
        <v>46341</v>
      </c>
      <c r="B19120" t="s">
        <v>19167</v>
      </c>
      <c r="C19120" t="s">
        <v>22</v>
      </c>
      <c r="D19120" t="s">
        <v>23</v>
      </c>
      <c r="E19120" t="s">
        <v>24</v>
      </c>
      <c r="F19120" t="s">
        <v>18319</v>
      </c>
      <c r="G19120" t="s">
        <v>16452</v>
      </c>
      <c r="H19120">
        <v>11</v>
      </c>
      <c r="I19120" s="17">
        <v>476187</v>
      </c>
      <c r="J19120" s="17">
        <v>14285.61</v>
      </c>
      <c r="K19120" s="17">
        <v>461901.39</v>
      </c>
      <c r="L19120" s="17">
        <v>351045.06</v>
      </c>
      <c r="M19120" s="17">
        <v>110856.33</v>
      </c>
      <c r="N19120" s="17">
        <v>138992.9592</v>
      </c>
    </row>
    <row r="19121" spans="1:14">
      <c r="A19121" s="16">
        <v>46341</v>
      </c>
      <c r="B19121" t="s">
        <v>19168</v>
      </c>
      <c r="C19121" t="s">
        <v>47</v>
      </c>
      <c r="D19121" t="s">
        <v>48</v>
      </c>
      <c r="E19121" t="s">
        <v>35</v>
      </c>
      <c r="F19121" t="s">
        <v>18319</v>
      </c>
      <c r="G19121" t="s">
        <v>16452</v>
      </c>
      <c r="H19121">
        <v>8</v>
      </c>
      <c r="I19121" s="17">
        <v>822753</v>
      </c>
      <c r="J19121" s="17">
        <v>98730.36</v>
      </c>
      <c r="K19121" s="17">
        <v>724022.64</v>
      </c>
      <c r="L19121" s="17">
        <v>521296.3</v>
      </c>
      <c r="M19121" s="17">
        <v>202726.34</v>
      </c>
      <c r="N19121" s="17">
        <v>85360.1765</v>
      </c>
    </row>
    <row r="19122" spans="1:14">
      <c r="A19122" s="16">
        <v>46341</v>
      </c>
      <c r="B19122" t="s">
        <v>19169</v>
      </c>
      <c r="C19122" t="s">
        <v>73</v>
      </c>
      <c r="D19122" t="s">
        <v>74</v>
      </c>
      <c r="E19122" t="s">
        <v>24</v>
      </c>
      <c r="F19122" t="s">
        <v>18319</v>
      </c>
      <c r="G19122" t="s">
        <v>16452</v>
      </c>
      <c r="H19122">
        <v>12</v>
      </c>
      <c r="I19122" s="17">
        <v>384748</v>
      </c>
      <c r="J19122" s="17">
        <v>11542.44</v>
      </c>
      <c r="K19122" s="17">
        <v>373205.56</v>
      </c>
      <c r="L19122" s="17">
        <v>283636.23</v>
      </c>
      <c r="M19122" s="17">
        <v>89569.33</v>
      </c>
      <c r="N19122" s="17">
        <v>138992.9592</v>
      </c>
    </row>
    <row r="19123" spans="1:14">
      <c r="A19123" s="16">
        <v>46341</v>
      </c>
      <c r="B19123" t="s">
        <v>19170</v>
      </c>
      <c r="C19123" t="s">
        <v>22</v>
      </c>
      <c r="D19123" t="s">
        <v>23</v>
      </c>
      <c r="E19123" t="s">
        <v>24</v>
      </c>
      <c r="F19123" t="s">
        <v>18319</v>
      </c>
      <c r="G19123" t="s">
        <v>16452</v>
      </c>
      <c r="H19123">
        <v>2</v>
      </c>
      <c r="I19123" s="17">
        <v>329146</v>
      </c>
      <c r="J19123" s="17">
        <v>0</v>
      </c>
      <c r="K19123" s="17">
        <v>329146</v>
      </c>
      <c r="L19123" s="17">
        <v>250150.96</v>
      </c>
      <c r="M19123" s="17">
        <v>78995.03999999999</v>
      </c>
      <c r="N19123" s="17">
        <v>138992.9592</v>
      </c>
    </row>
    <row r="19124" spans="1:14">
      <c r="A19124" s="16">
        <v>46341</v>
      </c>
      <c r="B19124" t="s">
        <v>19171</v>
      </c>
      <c r="C19124" t="s">
        <v>33</v>
      </c>
      <c r="D19124" t="s">
        <v>34</v>
      </c>
      <c r="E19124" t="s">
        <v>35</v>
      </c>
      <c r="F19124" t="s">
        <v>18319</v>
      </c>
      <c r="G19124" t="s">
        <v>16452</v>
      </c>
      <c r="H19124">
        <v>12</v>
      </c>
      <c r="I19124" s="17">
        <v>841698</v>
      </c>
      <c r="J19124" s="17">
        <v>75752.82000000001</v>
      </c>
      <c r="K19124" s="17">
        <v>765945.1800000001</v>
      </c>
      <c r="L19124" s="17">
        <v>551480.53</v>
      </c>
      <c r="M19124" s="17">
        <v>214464.65</v>
      </c>
      <c r="N19124" s="17">
        <v>85360.1765</v>
      </c>
    </row>
    <row r="19125" spans="1:14">
      <c r="A19125" s="16">
        <v>46341</v>
      </c>
      <c r="B19125" t="s">
        <v>19172</v>
      </c>
      <c r="C19125" t="s">
        <v>43</v>
      </c>
      <c r="D19125" t="s">
        <v>44</v>
      </c>
      <c r="E19125" t="s">
        <v>31</v>
      </c>
      <c r="F19125" t="s">
        <v>18319</v>
      </c>
      <c r="G19125" t="s">
        <v>16452</v>
      </c>
      <c r="H19125">
        <v>8</v>
      </c>
      <c r="I19125" s="17">
        <v>774632</v>
      </c>
      <c r="J19125" s="17">
        <v>54224.24</v>
      </c>
      <c r="K19125" s="17">
        <v>720407.76</v>
      </c>
      <c r="L19125" s="17">
        <v>446652.81</v>
      </c>
      <c r="M19125" s="17">
        <v>273754.95</v>
      </c>
      <c r="N19125" s="17">
        <v>123996.7484</v>
      </c>
    </row>
    <row r="19126" spans="1:14">
      <c r="A19126" s="16">
        <v>46341</v>
      </c>
      <c r="B19126" t="s">
        <v>19173</v>
      </c>
      <c r="C19126" t="s">
        <v>43</v>
      </c>
      <c r="D19126" t="s">
        <v>44</v>
      </c>
      <c r="E19126" t="s">
        <v>31</v>
      </c>
      <c r="F19126" t="s">
        <v>18319</v>
      </c>
      <c r="G19126" t="s">
        <v>16452</v>
      </c>
      <c r="H19126">
        <v>7</v>
      </c>
      <c r="I19126" s="17">
        <v>655496</v>
      </c>
      <c r="J19126" s="17">
        <v>52439.68</v>
      </c>
      <c r="K19126" s="17">
        <v>603056.3199999999</v>
      </c>
      <c r="L19126" s="17">
        <v>373894.92</v>
      </c>
      <c r="M19126" s="17">
        <v>229161.4</v>
      </c>
      <c r="N19126" s="17">
        <v>123996.7484</v>
      </c>
    </row>
    <row r="19127" spans="1:14">
      <c r="A19127" s="16">
        <v>46341</v>
      </c>
      <c r="B19127" t="s">
        <v>19174</v>
      </c>
      <c r="C19127" t="s">
        <v>43</v>
      </c>
      <c r="D19127" t="s">
        <v>44</v>
      </c>
      <c r="E19127" t="s">
        <v>31</v>
      </c>
      <c r="F19127" t="s">
        <v>18319</v>
      </c>
      <c r="G19127" t="s">
        <v>16452</v>
      </c>
      <c r="H19127">
        <v>2</v>
      </c>
      <c r="I19127" s="17">
        <v>409880</v>
      </c>
      <c r="J19127" s="17">
        <v>24592.8</v>
      </c>
      <c r="K19127" s="17">
        <v>385287.2</v>
      </c>
      <c r="L19127" s="17">
        <v>238878.06</v>
      </c>
      <c r="M19127" s="17">
        <v>146409.14</v>
      </c>
      <c r="N19127" s="17">
        <v>123996.7484</v>
      </c>
    </row>
    <row r="19128" spans="1:14">
      <c r="A19128" s="16">
        <v>46341</v>
      </c>
      <c r="B19128" t="s">
        <v>19175</v>
      </c>
      <c r="C19128" t="s">
        <v>73</v>
      </c>
      <c r="D19128" t="s">
        <v>74</v>
      </c>
      <c r="E19128" t="s">
        <v>24</v>
      </c>
      <c r="F19128" t="s">
        <v>18319</v>
      </c>
      <c r="G19128" t="s">
        <v>16452</v>
      </c>
      <c r="H19128">
        <v>2</v>
      </c>
      <c r="I19128" s="17">
        <v>848600</v>
      </c>
      <c r="J19128" s="17">
        <v>67888</v>
      </c>
      <c r="K19128" s="17">
        <v>780712</v>
      </c>
      <c r="L19128" s="17">
        <v>593341.12</v>
      </c>
      <c r="M19128" s="17">
        <v>187370.88</v>
      </c>
      <c r="N19128" s="17">
        <v>138992.9592</v>
      </c>
    </row>
    <row r="19129" spans="1:14">
      <c r="A19129" s="16">
        <v>46341</v>
      </c>
      <c r="B19129" t="s">
        <v>19176</v>
      </c>
      <c r="C19129" t="s">
        <v>15</v>
      </c>
      <c r="D19129" t="s">
        <v>16</v>
      </c>
      <c r="E19129" t="s">
        <v>17</v>
      </c>
      <c r="F19129" t="s">
        <v>18319</v>
      </c>
      <c r="G19129" t="s">
        <v>16452</v>
      </c>
      <c r="H19129">
        <v>2</v>
      </c>
      <c r="I19129" s="17">
        <v>425216</v>
      </c>
      <c r="J19129" s="17">
        <v>0</v>
      </c>
      <c r="K19129" s="17">
        <v>425216</v>
      </c>
      <c r="L19129" s="17">
        <v>297651.2</v>
      </c>
      <c r="M19129" s="17">
        <v>127564.8</v>
      </c>
      <c r="N19129" s="17">
        <v>66221.9828</v>
      </c>
    </row>
    <row r="19130" spans="1:14">
      <c r="A19130" s="16">
        <v>46341</v>
      </c>
      <c r="B19130" t="s">
        <v>19177</v>
      </c>
      <c r="C19130" t="s">
        <v>15</v>
      </c>
      <c r="D19130" t="s">
        <v>16</v>
      </c>
      <c r="E19130" t="s">
        <v>17</v>
      </c>
      <c r="F19130" t="s">
        <v>18319</v>
      </c>
      <c r="G19130" t="s">
        <v>16452</v>
      </c>
      <c r="H19130">
        <v>10</v>
      </c>
      <c r="I19130" s="17">
        <v>558101</v>
      </c>
      <c r="J19130" s="17">
        <v>11162.02</v>
      </c>
      <c r="K19130" s="17">
        <v>546938.98</v>
      </c>
      <c r="L19130" s="17">
        <v>382857.29</v>
      </c>
      <c r="M19130" s="17">
        <v>164081.69</v>
      </c>
      <c r="N19130" s="17">
        <v>66221.9828</v>
      </c>
    </row>
    <row r="19131" spans="1:14">
      <c r="A19131" s="16">
        <v>46341</v>
      </c>
      <c r="B19131" t="s">
        <v>19178</v>
      </c>
      <c r="C19131" t="s">
        <v>29</v>
      </c>
      <c r="D19131" t="s">
        <v>30</v>
      </c>
      <c r="E19131" t="s">
        <v>31</v>
      </c>
      <c r="F19131" t="s">
        <v>18319</v>
      </c>
      <c r="G19131" t="s">
        <v>16452</v>
      </c>
      <c r="H19131">
        <v>7</v>
      </c>
      <c r="I19131" s="17">
        <v>250871</v>
      </c>
      <c r="J19131" s="17">
        <v>10034.84</v>
      </c>
      <c r="K19131" s="17">
        <v>240836.16</v>
      </c>
      <c r="L19131" s="17">
        <v>149318.42</v>
      </c>
      <c r="M19131" s="17">
        <v>91517.74000000001</v>
      </c>
      <c r="N19131" s="17">
        <v>123996.7484</v>
      </c>
    </row>
    <row r="19132" spans="1:14">
      <c r="A19132" s="16">
        <v>46341</v>
      </c>
      <c r="B19132" t="s">
        <v>19179</v>
      </c>
      <c r="C19132" t="s">
        <v>73</v>
      </c>
      <c r="D19132" t="s">
        <v>74</v>
      </c>
      <c r="E19132" t="s">
        <v>24</v>
      </c>
      <c r="F19132" t="s">
        <v>18319</v>
      </c>
      <c r="G19132" t="s">
        <v>16452</v>
      </c>
      <c r="H19132">
        <v>6</v>
      </c>
      <c r="I19132" s="17">
        <v>253913</v>
      </c>
      <c r="J19132" s="17">
        <v>0</v>
      </c>
      <c r="K19132" s="17">
        <v>253913</v>
      </c>
      <c r="L19132" s="17">
        <v>192973.88</v>
      </c>
      <c r="M19132" s="17">
        <v>60939.12</v>
      </c>
      <c r="N19132" s="17">
        <v>138992.9592</v>
      </c>
    </row>
    <row r="19133" spans="1:14">
      <c r="A19133" s="16">
        <v>46341</v>
      </c>
      <c r="B19133" t="s">
        <v>19180</v>
      </c>
      <c r="C19133" t="s">
        <v>47</v>
      </c>
      <c r="D19133" t="s">
        <v>48</v>
      </c>
      <c r="E19133" t="s">
        <v>35</v>
      </c>
      <c r="F19133" t="s">
        <v>18319</v>
      </c>
      <c r="G19133" t="s">
        <v>16452</v>
      </c>
      <c r="H19133">
        <v>4</v>
      </c>
      <c r="I19133" s="17">
        <v>297603</v>
      </c>
      <c r="J19133" s="17">
        <v>0</v>
      </c>
      <c r="K19133" s="17">
        <v>297603</v>
      </c>
      <c r="L19133" s="17">
        <v>214274.16</v>
      </c>
      <c r="M19133" s="17">
        <v>83328.84</v>
      </c>
      <c r="N19133" s="17">
        <v>85360.1765</v>
      </c>
    </row>
    <row r="19134" spans="1:14">
      <c r="A19134" s="16">
        <v>46341</v>
      </c>
      <c r="B19134" t="s">
        <v>19181</v>
      </c>
      <c r="C19134" t="s">
        <v>15</v>
      </c>
      <c r="D19134" t="s">
        <v>16</v>
      </c>
      <c r="E19134" t="s">
        <v>17</v>
      </c>
      <c r="F19134" t="s">
        <v>18319</v>
      </c>
      <c r="G19134" t="s">
        <v>16452</v>
      </c>
      <c r="H19134">
        <v>10</v>
      </c>
      <c r="I19134" s="17">
        <v>189585</v>
      </c>
      <c r="J19134" s="17">
        <v>13270.95</v>
      </c>
      <c r="K19134" s="17">
        <v>176314.05</v>
      </c>
      <c r="L19134" s="17">
        <v>123419.83</v>
      </c>
      <c r="M19134" s="17">
        <v>52894.22</v>
      </c>
      <c r="N19134" s="17">
        <v>66221.9828</v>
      </c>
    </row>
    <row r="19135" spans="1:14">
      <c r="A19135" s="16">
        <v>46341</v>
      </c>
      <c r="B19135" t="s">
        <v>19182</v>
      </c>
      <c r="C19135" t="s">
        <v>22</v>
      </c>
      <c r="D19135" t="s">
        <v>23</v>
      </c>
      <c r="E19135" t="s">
        <v>24</v>
      </c>
      <c r="F19135" t="s">
        <v>18319</v>
      </c>
      <c r="G19135" t="s">
        <v>16452</v>
      </c>
      <c r="H19135">
        <v>4</v>
      </c>
      <c r="I19135" s="17">
        <v>446545</v>
      </c>
      <c r="J19135" s="17">
        <v>0</v>
      </c>
      <c r="K19135" s="17">
        <v>446545</v>
      </c>
      <c r="L19135" s="17">
        <v>339374.2</v>
      </c>
      <c r="M19135" s="17">
        <v>107170.8</v>
      </c>
      <c r="N19135" s="17">
        <v>138992.9592</v>
      </c>
    </row>
    <row r="19136" spans="1:14">
      <c r="A19136" s="16">
        <v>46341</v>
      </c>
      <c r="B19136" t="s">
        <v>19183</v>
      </c>
      <c r="C19136" t="s">
        <v>33</v>
      </c>
      <c r="D19136" t="s">
        <v>34</v>
      </c>
      <c r="E19136" t="s">
        <v>35</v>
      </c>
      <c r="F19136" t="s">
        <v>18319</v>
      </c>
      <c r="G19136" t="s">
        <v>16452</v>
      </c>
      <c r="H19136">
        <v>10</v>
      </c>
      <c r="I19136" s="17">
        <v>559922</v>
      </c>
      <c r="J19136" s="17">
        <v>67190.64</v>
      </c>
      <c r="K19136" s="17">
        <v>492731.36</v>
      </c>
      <c r="L19136" s="17">
        <v>354766.58</v>
      </c>
      <c r="M19136" s="17">
        <v>137964.78</v>
      </c>
      <c r="N19136" s="17">
        <v>85360.1765</v>
      </c>
    </row>
    <row r="19137" spans="1:14">
      <c r="A19137" s="16">
        <v>46341</v>
      </c>
      <c r="B19137" t="s">
        <v>19184</v>
      </c>
      <c r="C19137" t="s">
        <v>15</v>
      </c>
      <c r="D19137" t="s">
        <v>16</v>
      </c>
      <c r="E19137" t="s">
        <v>17</v>
      </c>
      <c r="F19137" t="s">
        <v>18319</v>
      </c>
      <c r="G19137" t="s">
        <v>16452</v>
      </c>
      <c r="H19137">
        <v>7</v>
      </c>
      <c r="I19137" s="17">
        <v>89551</v>
      </c>
      <c r="J19137" s="17">
        <v>11641.63</v>
      </c>
      <c r="K19137" s="17">
        <v>77909.37</v>
      </c>
      <c r="L19137" s="17">
        <v>54536.56</v>
      </c>
      <c r="M19137" s="17">
        <v>23372.81</v>
      </c>
      <c r="N19137" s="17">
        <v>66221.9828</v>
      </c>
    </row>
    <row r="19138" spans="1:14">
      <c r="A19138" s="16">
        <v>46341</v>
      </c>
      <c r="B19138" t="s">
        <v>19185</v>
      </c>
      <c r="C19138" t="s">
        <v>47</v>
      </c>
      <c r="D19138" t="s">
        <v>48</v>
      </c>
      <c r="E19138" t="s">
        <v>35</v>
      </c>
      <c r="F19138" t="s">
        <v>18319</v>
      </c>
      <c r="G19138" t="s">
        <v>16452</v>
      </c>
      <c r="H19138">
        <v>11</v>
      </c>
      <c r="I19138" s="17">
        <v>756899</v>
      </c>
      <c r="J19138" s="17">
        <v>45413.94</v>
      </c>
      <c r="K19138" s="17">
        <v>711485.0600000001</v>
      </c>
      <c r="L19138" s="17">
        <v>512269.24</v>
      </c>
      <c r="M19138" s="17">
        <v>199215.82</v>
      </c>
      <c r="N19138" s="17">
        <v>85360.1765</v>
      </c>
    </row>
    <row r="19139" spans="1:14">
      <c r="A19139" s="16">
        <v>46341</v>
      </c>
      <c r="B19139" t="s">
        <v>19186</v>
      </c>
      <c r="C19139" t="s">
        <v>73</v>
      </c>
      <c r="D19139" t="s">
        <v>74</v>
      </c>
      <c r="E19139" t="s">
        <v>24</v>
      </c>
      <c r="F19139" t="s">
        <v>18319</v>
      </c>
      <c r="G19139" t="s">
        <v>16452</v>
      </c>
      <c r="H19139">
        <v>6</v>
      </c>
      <c r="I19139" s="17">
        <v>225279</v>
      </c>
      <c r="J19139" s="17">
        <v>15769.53</v>
      </c>
      <c r="K19139" s="17">
        <v>209509.47</v>
      </c>
      <c r="L19139" s="17">
        <v>159227.2</v>
      </c>
      <c r="M19139" s="17">
        <v>50282.27</v>
      </c>
      <c r="N19139" s="17">
        <v>138992.9592</v>
      </c>
    </row>
    <row r="19140" spans="1:14">
      <c r="A19140" s="16">
        <v>46341</v>
      </c>
      <c r="B19140" t="s">
        <v>19187</v>
      </c>
      <c r="C19140" t="s">
        <v>43</v>
      </c>
      <c r="D19140" t="s">
        <v>44</v>
      </c>
      <c r="E19140" t="s">
        <v>31</v>
      </c>
      <c r="F19140" t="s">
        <v>18319</v>
      </c>
      <c r="G19140" t="s">
        <v>16452</v>
      </c>
      <c r="H19140">
        <v>8</v>
      </c>
      <c r="I19140" s="17">
        <v>283641</v>
      </c>
      <c r="J19140" s="17">
        <v>0</v>
      </c>
      <c r="K19140" s="17">
        <v>283641</v>
      </c>
      <c r="L19140" s="17">
        <v>175857.42</v>
      </c>
      <c r="M19140" s="17">
        <v>107783.58</v>
      </c>
      <c r="N19140" s="17">
        <v>123996.7484</v>
      </c>
    </row>
    <row r="19141" spans="1:14">
      <c r="A19141" s="16">
        <v>46341</v>
      </c>
      <c r="B19141" t="s">
        <v>19188</v>
      </c>
      <c r="C19141" t="s">
        <v>33</v>
      </c>
      <c r="D19141" t="s">
        <v>34</v>
      </c>
      <c r="E19141" t="s">
        <v>35</v>
      </c>
      <c r="F19141" t="s">
        <v>18319</v>
      </c>
      <c r="G19141" t="s">
        <v>16452</v>
      </c>
      <c r="H19141">
        <v>4</v>
      </c>
      <c r="I19141" s="17">
        <v>555430</v>
      </c>
      <c r="J19141" s="17">
        <v>55543</v>
      </c>
      <c r="K19141" s="17">
        <v>499887</v>
      </c>
      <c r="L19141" s="17">
        <v>359918.64</v>
      </c>
      <c r="M19141" s="17">
        <v>139968.36</v>
      </c>
      <c r="N19141" s="17">
        <v>85360.1765</v>
      </c>
    </row>
    <row r="19142" spans="1:14">
      <c r="A19142" s="16">
        <v>46341</v>
      </c>
      <c r="B19142" t="s">
        <v>19189</v>
      </c>
      <c r="C19142" t="s">
        <v>73</v>
      </c>
      <c r="D19142" t="s">
        <v>74</v>
      </c>
      <c r="E19142" t="s">
        <v>24</v>
      </c>
      <c r="F19142" t="s">
        <v>18319</v>
      </c>
      <c r="G19142" t="s">
        <v>16452</v>
      </c>
      <c r="H19142">
        <v>4</v>
      </c>
      <c r="I19142" s="17">
        <v>125171</v>
      </c>
      <c r="J19142" s="17">
        <v>16272.23</v>
      </c>
      <c r="K19142" s="17">
        <v>108898.77</v>
      </c>
      <c r="L19142" s="17">
        <v>82763.07000000001</v>
      </c>
      <c r="M19142" s="17">
        <v>26135.7</v>
      </c>
      <c r="N19142" s="17">
        <v>138992.9592</v>
      </c>
    </row>
    <row r="19143" spans="1:14">
      <c r="A19143" s="16">
        <v>46341</v>
      </c>
      <c r="B19143" t="s">
        <v>19190</v>
      </c>
      <c r="C19143" t="s">
        <v>73</v>
      </c>
      <c r="D19143" t="s">
        <v>74</v>
      </c>
      <c r="E19143" t="s">
        <v>24</v>
      </c>
      <c r="F19143" t="s">
        <v>18319</v>
      </c>
      <c r="G19143" t="s">
        <v>16452</v>
      </c>
      <c r="H19143">
        <v>10</v>
      </c>
      <c r="I19143" s="17">
        <v>613035</v>
      </c>
      <c r="J19143" s="17">
        <v>61303.5</v>
      </c>
      <c r="K19143" s="17">
        <v>551731.5</v>
      </c>
      <c r="L19143" s="17">
        <v>419315.94</v>
      </c>
      <c r="M19143" s="17">
        <v>132415.56</v>
      </c>
      <c r="N19143" s="17">
        <v>138992.9592</v>
      </c>
    </row>
    <row r="19144" spans="1:14">
      <c r="A19144" s="16">
        <v>46341</v>
      </c>
      <c r="B19144" t="s">
        <v>19191</v>
      </c>
      <c r="C19144" t="s">
        <v>73</v>
      </c>
      <c r="D19144" t="s">
        <v>74</v>
      </c>
      <c r="E19144" t="s">
        <v>24</v>
      </c>
      <c r="F19144" t="s">
        <v>18319</v>
      </c>
      <c r="G19144" t="s">
        <v>16452</v>
      </c>
      <c r="H19144">
        <v>8</v>
      </c>
      <c r="I19144" s="17">
        <v>579714</v>
      </c>
      <c r="J19144" s="17">
        <v>52174.26</v>
      </c>
      <c r="K19144" s="17">
        <v>527539.74</v>
      </c>
      <c r="L19144" s="17">
        <v>400930.2</v>
      </c>
      <c r="M19144" s="17">
        <v>126609.54</v>
      </c>
      <c r="N19144" s="17">
        <v>138992.9592</v>
      </c>
    </row>
    <row r="19145" spans="1:14">
      <c r="A19145" s="16">
        <v>46341</v>
      </c>
      <c r="B19145" t="s">
        <v>19192</v>
      </c>
      <c r="C19145" t="s">
        <v>15</v>
      </c>
      <c r="D19145" t="s">
        <v>16</v>
      </c>
      <c r="E19145" t="s">
        <v>17</v>
      </c>
      <c r="F19145" t="s">
        <v>18319</v>
      </c>
      <c r="G19145" t="s">
        <v>16452</v>
      </c>
      <c r="H19145">
        <v>1</v>
      </c>
      <c r="I19145" s="17">
        <v>610915</v>
      </c>
      <c r="J19145" s="17">
        <v>91637.25</v>
      </c>
      <c r="K19145" s="17">
        <v>519277.75</v>
      </c>
      <c r="L19145" s="17">
        <v>363494.42</v>
      </c>
      <c r="M19145" s="17">
        <v>155783.33</v>
      </c>
      <c r="N19145" s="17">
        <v>66221.9828</v>
      </c>
    </row>
    <row r="19146" spans="1:14">
      <c r="A19146" s="16">
        <v>46341</v>
      </c>
      <c r="B19146" t="s">
        <v>19193</v>
      </c>
      <c r="C19146" t="s">
        <v>29</v>
      </c>
      <c r="D19146" t="s">
        <v>30</v>
      </c>
      <c r="E19146" t="s">
        <v>31</v>
      </c>
      <c r="F19146" t="s">
        <v>18319</v>
      </c>
      <c r="G19146" t="s">
        <v>16452</v>
      </c>
      <c r="H19146">
        <v>3</v>
      </c>
      <c r="I19146" s="17">
        <v>673741</v>
      </c>
      <c r="J19146" s="17">
        <v>26949.64</v>
      </c>
      <c r="K19146" s="17">
        <v>646791.36</v>
      </c>
      <c r="L19146" s="17">
        <v>401010.64</v>
      </c>
      <c r="M19146" s="17">
        <v>245780.72</v>
      </c>
      <c r="N19146" s="17">
        <v>123996.7484</v>
      </c>
    </row>
    <row r="19147" spans="1:14">
      <c r="A19147" s="16">
        <v>46341</v>
      </c>
      <c r="B19147" t="s">
        <v>19194</v>
      </c>
      <c r="C19147" t="s">
        <v>73</v>
      </c>
      <c r="D19147" t="s">
        <v>74</v>
      </c>
      <c r="E19147" t="s">
        <v>24</v>
      </c>
      <c r="F19147" t="s">
        <v>18319</v>
      </c>
      <c r="G19147" t="s">
        <v>16452</v>
      </c>
      <c r="H19147">
        <v>2</v>
      </c>
      <c r="I19147" s="17">
        <v>825180</v>
      </c>
      <c r="J19147" s="17">
        <v>0</v>
      </c>
      <c r="K19147" s="17">
        <v>825180</v>
      </c>
      <c r="L19147" s="17">
        <v>627136.8</v>
      </c>
      <c r="M19147" s="17">
        <v>198043.2</v>
      </c>
      <c r="N19147" s="17">
        <v>138992.9592</v>
      </c>
    </row>
    <row r="19148" spans="1:14">
      <c r="A19148" s="16">
        <v>46341</v>
      </c>
      <c r="B19148" t="s">
        <v>19195</v>
      </c>
      <c r="C19148" t="s">
        <v>47</v>
      </c>
      <c r="D19148" t="s">
        <v>48</v>
      </c>
      <c r="E19148" t="s">
        <v>35</v>
      </c>
      <c r="F19148" t="s">
        <v>18319</v>
      </c>
      <c r="G19148" t="s">
        <v>16452</v>
      </c>
      <c r="H19148">
        <v>6</v>
      </c>
      <c r="I19148" s="17">
        <v>638187</v>
      </c>
      <c r="J19148" s="17">
        <v>38291.22</v>
      </c>
      <c r="K19148" s="17">
        <v>599895.78</v>
      </c>
      <c r="L19148" s="17">
        <v>431924.96</v>
      </c>
      <c r="M19148" s="17">
        <v>167970.82</v>
      </c>
      <c r="N19148" s="17">
        <v>85360.1765</v>
      </c>
    </row>
    <row r="19149" spans="1:14">
      <c r="A19149" s="16">
        <v>46341</v>
      </c>
      <c r="B19149" t="s">
        <v>19196</v>
      </c>
      <c r="C19149" t="s">
        <v>29</v>
      </c>
      <c r="D19149" t="s">
        <v>30</v>
      </c>
      <c r="E19149" t="s">
        <v>31</v>
      </c>
      <c r="F19149" t="s">
        <v>18319</v>
      </c>
      <c r="G19149" t="s">
        <v>16452</v>
      </c>
      <c r="H19149">
        <v>10</v>
      </c>
      <c r="I19149" s="17">
        <v>848490</v>
      </c>
      <c r="J19149" s="17">
        <v>0</v>
      </c>
      <c r="K19149" s="17">
        <v>848490</v>
      </c>
      <c r="L19149" s="17">
        <v>526063.8</v>
      </c>
      <c r="M19149" s="17">
        <v>322426.2</v>
      </c>
      <c r="N19149" s="17">
        <v>123996.7484</v>
      </c>
    </row>
    <row r="19150" spans="1:14">
      <c r="A19150" s="16">
        <v>46341</v>
      </c>
      <c r="B19150" t="s">
        <v>19197</v>
      </c>
      <c r="C19150" t="s">
        <v>26</v>
      </c>
      <c r="D19150" t="s">
        <v>27</v>
      </c>
      <c r="E19150" t="s">
        <v>17</v>
      </c>
      <c r="F19150" t="s">
        <v>18319</v>
      </c>
      <c r="G19150" t="s">
        <v>16452</v>
      </c>
      <c r="H19150">
        <v>4</v>
      </c>
      <c r="I19150" s="17">
        <v>429656</v>
      </c>
      <c r="J19150" s="17">
        <v>0</v>
      </c>
      <c r="K19150" s="17">
        <v>429656</v>
      </c>
      <c r="L19150" s="17">
        <v>300759.2</v>
      </c>
      <c r="M19150" s="17">
        <v>128896.8</v>
      </c>
      <c r="N19150" s="17">
        <v>66221.9828</v>
      </c>
    </row>
    <row r="19151" spans="1:14">
      <c r="A19151" s="16">
        <v>46341</v>
      </c>
      <c r="B19151" t="s">
        <v>19198</v>
      </c>
      <c r="C19151" t="s">
        <v>29</v>
      </c>
      <c r="D19151" t="s">
        <v>30</v>
      </c>
      <c r="E19151" t="s">
        <v>31</v>
      </c>
      <c r="F19151" t="s">
        <v>18319</v>
      </c>
      <c r="G19151" t="s">
        <v>16452</v>
      </c>
      <c r="H19151">
        <v>10</v>
      </c>
      <c r="I19151" s="17">
        <v>836477</v>
      </c>
      <c r="J19151" s="17">
        <v>33459.08</v>
      </c>
      <c r="K19151" s="17">
        <v>803017.92</v>
      </c>
      <c r="L19151" s="17">
        <v>497871.11</v>
      </c>
      <c r="M19151" s="17">
        <v>305146.81</v>
      </c>
      <c r="N19151" s="17">
        <v>123996.7484</v>
      </c>
    </row>
    <row r="19152" spans="1:14">
      <c r="A19152" s="16">
        <v>46341</v>
      </c>
      <c r="B19152" t="s">
        <v>19199</v>
      </c>
      <c r="C19152" t="s">
        <v>26</v>
      </c>
      <c r="D19152" t="s">
        <v>27</v>
      </c>
      <c r="E19152" t="s">
        <v>17</v>
      </c>
      <c r="F19152" t="s">
        <v>18319</v>
      </c>
      <c r="G19152" t="s">
        <v>16452</v>
      </c>
      <c r="H19152">
        <v>6</v>
      </c>
      <c r="I19152" s="17">
        <v>154148</v>
      </c>
      <c r="J19152" s="17">
        <v>0</v>
      </c>
      <c r="K19152" s="17">
        <v>154148</v>
      </c>
      <c r="L19152" s="17">
        <v>107903.6</v>
      </c>
      <c r="M19152" s="17">
        <v>46244.4</v>
      </c>
      <c r="N19152" s="17">
        <v>66221.9828</v>
      </c>
    </row>
    <row r="19153" spans="1:14">
      <c r="A19153" s="16">
        <v>46341</v>
      </c>
      <c r="B19153" t="s">
        <v>19200</v>
      </c>
      <c r="C19153" t="s">
        <v>43</v>
      </c>
      <c r="D19153" t="s">
        <v>44</v>
      </c>
      <c r="E19153" t="s">
        <v>31</v>
      </c>
      <c r="F19153" t="s">
        <v>18319</v>
      </c>
      <c r="G19153" t="s">
        <v>16452</v>
      </c>
      <c r="H19153">
        <v>11</v>
      </c>
      <c r="I19153" s="17">
        <v>619211</v>
      </c>
      <c r="J19153" s="17">
        <v>61921.1</v>
      </c>
      <c r="K19153" s="17">
        <v>557289.9</v>
      </c>
      <c r="L19153" s="17">
        <v>345519.74</v>
      </c>
      <c r="M19153" s="17">
        <v>211770.16</v>
      </c>
      <c r="N19153" s="17">
        <v>123996.7484</v>
      </c>
    </row>
    <row r="19154" spans="1:14">
      <c r="A19154" s="16">
        <v>46341</v>
      </c>
      <c r="B19154" t="s">
        <v>19201</v>
      </c>
      <c r="C19154" t="s">
        <v>47</v>
      </c>
      <c r="D19154" t="s">
        <v>48</v>
      </c>
      <c r="E19154" t="s">
        <v>35</v>
      </c>
      <c r="F19154" t="s">
        <v>18319</v>
      </c>
      <c r="G19154" t="s">
        <v>16452</v>
      </c>
      <c r="H19154">
        <v>9</v>
      </c>
      <c r="I19154" s="17">
        <v>572786</v>
      </c>
      <c r="J19154" s="17">
        <v>0</v>
      </c>
      <c r="K19154" s="17">
        <v>572786</v>
      </c>
      <c r="L19154" s="17">
        <v>412405.92</v>
      </c>
      <c r="M19154" s="17">
        <v>160380.08</v>
      </c>
      <c r="N19154" s="17">
        <v>85360.1765</v>
      </c>
    </row>
    <row r="19155" spans="1:14">
      <c r="A19155" s="16">
        <v>46341</v>
      </c>
      <c r="B19155" t="s">
        <v>19202</v>
      </c>
      <c r="C19155" t="s">
        <v>43</v>
      </c>
      <c r="D19155" t="s">
        <v>44</v>
      </c>
      <c r="E19155" t="s">
        <v>31</v>
      </c>
      <c r="F19155" t="s">
        <v>18319</v>
      </c>
      <c r="G19155" t="s">
        <v>16452</v>
      </c>
      <c r="H19155">
        <v>12</v>
      </c>
      <c r="I19155" s="17">
        <v>133067</v>
      </c>
      <c r="J19155" s="17">
        <v>15968.04</v>
      </c>
      <c r="K19155" s="17">
        <v>117098.96</v>
      </c>
      <c r="L19155" s="17">
        <v>72601.36</v>
      </c>
      <c r="M19155" s="17">
        <v>44497.6</v>
      </c>
      <c r="N19155" s="17">
        <v>123996.7484</v>
      </c>
    </row>
    <row r="19156" spans="1:14">
      <c r="A19156" s="16">
        <v>46341</v>
      </c>
      <c r="B19156" t="s">
        <v>19203</v>
      </c>
      <c r="C19156" t="s">
        <v>29</v>
      </c>
      <c r="D19156" t="s">
        <v>30</v>
      </c>
      <c r="E19156" t="s">
        <v>31</v>
      </c>
      <c r="F19156" t="s">
        <v>18319</v>
      </c>
      <c r="G19156" t="s">
        <v>16452</v>
      </c>
      <c r="H19156">
        <v>12</v>
      </c>
      <c r="I19156" s="17">
        <v>701580</v>
      </c>
      <c r="J19156" s="17">
        <v>0</v>
      </c>
      <c r="K19156" s="17">
        <v>701580</v>
      </c>
      <c r="L19156" s="17">
        <v>434979.6</v>
      </c>
      <c r="M19156" s="17">
        <v>266600.4</v>
      </c>
      <c r="N19156" s="17">
        <v>123996.7484</v>
      </c>
    </row>
    <row r="19157" spans="1:14">
      <c r="A19157" s="16">
        <v>46341</v>
      </c>
      <c r="B19157" t="s">
        <v>19204</v>
      </c>
      <c r="C19157" t="s">
        <v>26</v>
      </c>
      <c r="D19157" t="s">
        <v>27</v>
      </c>
      <c r="E19157" t="s">
        <v>17</v>
      </c>
      <c r="F19157" t="s">
        <v>18319</v>
      </c>
      <c r="G19157" t="s">
        <v>16452</v>
      </c>
      <c r="H19157">
        <v>1</v>
      </c>
      <c r="I19157" s="17">
        <v>468681</v>
      </c>
      <c r="J19157" s="17">
        <v>32807.67</v>
      </c>
      <c r="K19157" s="17">
        <v>435873.33</v>
      </c>
      <c r="L19157" s="17">
        <v>305111.33</v>
      </c>
      <c r="M19157" s="17">
        <v>130762</v>
      </c>
      <c r="N19157" s="17">
        <v>66221.9828</v>
      </c>
    </row>
    <row r="19158" spans="1:14">
      <c r="A19158" s="16">
        <v>46341</v>
      </c>
      <c r="B19158" t="s">
        <v>19205</v>
      </c>
      <c r="C19158" t="s">
        <v>33</v>
      </c>
      <c r="D19158" t="s">
        <v>34</v>
      </c>
      <c r="E19158" t="s">
        <v>35</v>
      </c>
      <c r="F19158" t="s">
        <v>18319</v>
      </c>
      <c r="G19158" t="s">
        <v>16452</v>
      </c>
      <c r="H19158">
        <v>7</v>
      </c>
      <c r="I19158" s="17">
        <v>441723</v>
      </c>
      <c r="J19158" s="17">
        <v>44172.3</v>
      </c>
      <c r="K19158" s="17">
        <v>397550.7</v>
      </c>
      <c r="L19158" s="17">
        <v>286236.5</v>
      </c>
      <c r="M19158" s="17">
        <v>111314.2</v>
      </c>
      <c r="N19158" s="17">
        <v>85360.1765</v>
      </c>
    </row>
    <row r="19159" spans="1:14">
      <c r="A19159" s="16">
        <v>46341</v>
      </c>
      <c r="B19159" t="s">
        <v>19206</v>
      </c>
      <c r="C19159" t="s">
        <v>47</v>
      </c>
      <c r="D19159" t="s">
        <v>48</v>
      </c>
      <c r="E19159" t="s">
        <v>35</v>
      </c>
      <c r="F19159" t="s">
        <v>18319</v>
      </c>
      <c r="G19159" t="s">
        <v>16452</v>
      </c>
      <c r="H19159">
        <v>2</v>
      </c>
      <c r="I19159" s="17">
        <v>400211</v>
      </c>
      <c r="J19159" s="17">
        <v>24012.66</v>
      </c>
      <c r="K19159" s="17">
        <v>376198.34</v>
      </c>
      <c r="L19159" s="17">
        <v>270862.8</v>
      </c>
      <c r="M19159" s="17">
        <v>105335.54</v>
      </c>
      <c r="N19159" s="17">
        <v>85360.1765</v>
      </c>
    </row>
    <row r="19160" spans="1:14">
      <c r="A19160" s="16">
        <v>46341</v>
      </c>
      <c r="B19160" t="s">
        <v>19207</v>
      </c>
      <c r="C19160" t="s">
        <v>26</v>
      </c>
      <c r="D19160" t="s">
        <v>27</v>
      </c>
      <c r="E19160" t="s">
        <v>17</v>
      </c>
      <c r="F19160" t="s">
        <v>18319</v>
      </c>
      <c r="G19160" t="s">
        <v>16452</v>
      </c>
      <c r="H19160">
        <v>10</v>
      </c>
      <c r="I19160" s="17">
        <v>425958</v>
      </c>
      <c r="J19160" s="17">
        <v>42595.8</v>
      </c>
      <c r="K19160" s="17">
        <v>383362.2</v>
      </c>
      <c r="L19160" s="17">
        <v>268353.54</v>
      </c>
      <c r="M19160" s="17">
        <v>115008.66</v>
      </c>
      <c r="N19160" s="17">
        <v>66221.9828</v>
      </c>
    </row>
    <row r="19161" spans="1:14">
      <c r="A19161" s="16">
        <v>46341</v>
      </c>
      <c r="B19161" t="s">
        <v>19208</v>
      </c>
      <c r="C19161" t="s">
        <v>22</v>
      </c>
      <c r="D19161" t="s">
        <v>23</v>
      </c>
      <c r="E19161" t="s">
        <v>24</v>
      </c>
      <c r="F19161" t="s">
        <v>18319</v>
      </c>
      <c r="G19161" t="s">
        <v>16452</v>
      </c>
      <c r="H19161">
        <v>6</v>
      </c>
      <c r="I19161" s="17">
        <v>665417</v>
      </c>
      <c r="J19161" s="17">
        <v>0</v>
      </c>
      <c r="K19161" s="17">
        <v>665417</v>
      </c>
      <c r="L19161" s="17">
        <v>505716.92</v>
      </c>
      <c r="M19161" s="17">
        <v>159700.08</v>
      </c>
      <c r="N19161" s="17">
        <v>138992.9592</v>
      </c>
    </row>
    <row r="19162" spans="1:14">
      <c r="A19162" s="16">
        <v>46341</v>
      </c>
      <c r="B19162" t="s">
        <v>19209</v>
      </c>
      <c r="C19162" t="s">
        <v>29</v>
      </c>
      <c r="D19162" t="s">
        <v>30</v>
      </c>
      <c r="E19162" t="s">
        <v>31</v>
      </c>
      <c r="F19162" t="s">
        <v>18319</v>
      </c>
      <c r="G19162" t="s">
        <v>16452</v>
      </c>
      <c r="H19162">
        <v>7</v>
      </c>
      <c r="I19162" s="17">
        <v>187110</v>
      </c>
      <c r="J19162" s="17">
        <v>0</v>
      </c>
      <c r="K19162" s="17">
        <v>187110</v>
      </c>
      <c r="L19162" s="17">
        <v>116008.2</v>
      </c>
      <c r="M19162" s="17">
        <v>71101.8</v>
      </c>
      <c r="N19162" s="17">
        <v>123996.7484</v>
      </c>
    </row>
    <row r="19163" spans="1:14">
      <c r="A19163" s="16">
        <v>46341</v>
      </c>
      <c r="B19163" t="s">
        <v>19210</v>
      </c>
      <c r="C19163" t="s">
        <v>15</v>
      </c>
      <c r="D19163" t="s">
        <v>16</v>
      </c>
      <c r="E19163" t="s">
        <v>17</v>
      </c>
      <c r="F19163" t="s">
        <v>18319</v>
      </c>
      <c r="G19163" t="s">
        <v>16452</v>
      </c>
      <c r="H19163">
        <v>2</v>
      </c>
      <c r="I19163" s="17">
        <v>393234</v>
      </c>
      <c r="J19163" s="17">
        <v>19661.7</v>
      </c>
      <c r="K19163" s="17">
        <v>373572.3</v>
      </c>
      <c r="L19163" s="17">
        <v>261500.61</v>
      </c>
      <c r="M19163" s="17">
        <v>112071.69</v>
      </c>
      <c r="N19163" s="17">
        <v>66221.9828</v>
      </c>
    </row>
    <row r="19164" spans="1:14">
      <c r="A19164" s="16">
        <v>46341</v>
      </c>
      <c r="B19164" t="s">
        <v>19211</v>
      </c>
      <c r="C19164" t="s">
        <v>26</v>
      </c>
      <c r="D19164" t="s">
        <v>27</v>
      </c>
      <c r="E19164" t="s">
        <v>17</v>
      </c>
      <c r="F19164" t="s">
        <v>18319</v>
      </c>
      <c r="G19164" t="s">
        <v>16452</v>
      </c>
      <c r="H19164">
        <v>4</v>
      </c>
      <c r="I19164" s="17">
        <v>545643</v>
      </c>
      <c r="J19164" s="17">
        <v>10912.86</v>
      </c>
      <c r="K19164" s="17">
        <v>534730.14</v>
      </c>
      <c r="L19164" s="17">
        <v>374311.1</v>
      </c>
      <c r="M19164" s="17">
        <v>160419.04</v>
      </c>
      <c r="N19164" s="17">
        <v>66221.9828</v>
      </c>
    </row>
    <row r="19165" spans="1:14">
      <c r="A19165" s="16">
        <v>46341</v>
      </c>
      <c r="B19165" t="s">
        <v>19212</v>
      </c>
      <c r="C19165" t="s">
        <v>22</v>
      </c>
      <c r="D19165" t="s">
        <v>23</v>
      </c>
      <c r="E19165" t="s">
        <v>24</v>
      </c>
      <c r="F19165" t="s">
        <v>18319</v>
      </c>
      <c r="G19165" t="s">
        <v>16452</v>
      </c>
      <c r="H19165">
        <v>7</v>
      </c>
      <c r="I19165" s="17">
        <v>531200</v>
      </c>
      <c r="J19165" s="17">
        <v>58432</v>
      </c>
      <c r="K19165" s="17">
        <v>472768</v>
      </c>
      <c r="L19165" s="17">
        <v>359303.68</v>
      </c>
      <c r="M19165" s="17">
        <v>113464.32</v>
      </c>
      <c r="N19165" s="17">
        <v>138992.9592</v>
      </c>
    </row>
    <row r="19166" spans="1:14">
      <c r="A19166" s="16">
        <v>46341</v>
      </c>
      <c r="B19166" t="s">
        <v>19213</v>
      </c>
      <c r="C19166" t="s">
        <v>33</v>
      </c>
      <c r="D19166" t="s">
        <v>34</v>
      </c>
      <c r="E19166" t="s">
        <v>35</v>
      </c>
      <c r="F19166" t="s">
        <v>18319</v>
      </c>
      <c r="G19166" t="s">
        <v>16452</v>
      </c>
      <c r="H19166">
        <v>1</v>
      </c>
      <c r="I19166" s="17">
        <v>601208</v>
      </c>
      <c r="J19166" s="17">
        <v>54108.72</v>
      </c>
      <c r="K19166" s="17">
        <v>547099.28</v>
      </c>
      <c r="L19166" s="17">
        <v>393911.48</v>
      </c>
      <c r="M19166" s="17">
        <v>153187.8</v>
      </c>
      <c r="N19166" s="17">
        <v>85360.1765</v>
      </c>
    </row>
    <row r="19167" spans="1:14">
      <c r="A19167" s="16">
        <v>46341</v>
      </c>
      <c r="B19167" t="s">
        <v>19214</v>
      </c>
      <c r="C19167" t="s">
        <v>26</v>
      </c>
      <c r="D19167" t="s">
        <v>27</v>
      </c>
      <c r="E19167" t="s">
        <v>17</v>
      </c>
      <c r="F19167" t="s">
        <v>18319</v>
      </c>
      <c r="G19167" t="s">
        <v>16452</v>
      </c>
      <c r="H19167">
        <v>12</v>
      </c>
      <c r="I19167" s="17">
        <v>382914</v>
      </c>
      <c r="J19167" s="17">
        <v>15316.56</v>
      </c>
      <c r="K19167" s="17">
        <v>367597.44</v>
      </c>
      <c r="L19167" s="17">
        <v>257318.21</v>
      </c>
      <c r="M19167" s="17">
        <v>110279.23</v>
      </c>
      <c r="N19167" s="17">
        <v>66221.9828</v>
      </c>
    </row>
    <row r="19168" spans="1:14">
      <c r="A19168" s="16">
        <v>46341</v>
      </c>
      <c r="B19168" t="s">
        <v>19215</v>
      </c>
      <c r="C19168" t="s">
        <v>26</v>
      </c>
      <c r="D19168" t="s">
        <v>27</v>
      </c>
      <c r="E19168" t="s">
        <v>17</v>
      </c>
      <c r="F19168" t="s">
        <v>18319</v>
      </c>
      <c r="G19168" t="s">
        <v>16452</v>
      </c>
      <c r="H19168">
        <v>6</v>
      </c>
      <c r="I19168" s="17">
        <v>700512</v>
      </c>
      <c r="J19168" s="17">
        <v>14010.24</v>
      </c>
      <c r="K19168" s="17">
        <v>686501.76</v>
      </c>
      <c r="L19168" s="17">
        <v>480551.23</v>
      </c>
      <c r="M19168" s="17">
        <v>205950.53</v>
      </c>
      <c r="N19168" s="17">
        <v>66221.9828</v>
      </c>
    </row>
    <row r="19169" spans="1:14">
      <c r="A19169" s="16">
        <v>46341</v>
      </c>
      <c r="B19169" t="s">
        <v>19216</v>
      </c>
      <c r="C19169" t="s">
        <v>47</v>
      </c>
      <c r="D19169" t="s">
        <v>48</v>
      </c>
      <c r="E19169" t="s">
        <v>35</v>
      </c>
      <c r="F19169" t="s">
        <v>18319</v>
      </c>
      <c r="G19169" t="s">
        <v>16452</v>
      </c>
      <c r="H19169">
        <v>4</v>
      </c>
      <c r="I19169" s="17">
        <v>404989</v>
      </c>
      <c r="J19169" s="17">
        <v>60748.35</v>
      </c>
      <c r="K19169" s="17">
        <v>344240.65</v>
      </c>
      <c r="L19169" s="17">
        <v>247853.27</v>
      </c>
      <c r="M19169" s="17">
        <v>96387.38</v>
      </c>
      <c r="N19169" s="17">
        <v>85360.1765</v>
      </c>
    </row>
    <row r="19170" spans="1:14">
      <c r="A19170" s="16">
        <v>46341</v>
      </c>
      <c r="B19170" t="s">
        <v>19217</v>
      </c>
      <c r="C19170" t="s">
        <v>29</v>
      </c>
      <c r="D19170" t="s">
        <v>30</v>
      </c>
      <c r="E19170" t="s">
        <v>31</v>
      </c>
      <c r="F19170" t="s">
        <v>18319</v>
      </c>
      <c r="G19170" t="s">
        <v>16452</v>
      </c>
      <c r="H19170">
        <v>4</v>
      </c>
      <c r="I19170" s="17">
        <v>164067</v>
      </c>
      <c r="J19170" s="17">
        <v>24610.05</v>
      </c>
      <c r="K19170" s="17">
        <v>139456.95</v>
      </c>
      <c r="L19170" s="17">
        <v>86463.31</v>
      </c>
      <c r="M19170" s="17">
        <v>52993.64</v>
      </c>
      <c r="N19170" s="17">
        <v>123996.7484</v>
      </c>
    </row>
    <row r="19171" spans="1:14">
      <c r="A19171" s="16">
        <v>46341</v>
      </c>
      <c r="B19171" t="s">
        <v>19218</v>
      </c>
      <c r="C19171" t="s">
        <v>29</v>
      </c>
      <c r="D19171" t="s">
        <v>30</v>
      </c>
      <c r="E19171" t="s">
        <v>31</v>
      </c>
      <c r="F19171" t="s">
        <v>18319</v>
      </c>
      <c r="G19171" t="s">
        <v>16452</v>
      </c>
      <c r="H19171">
        <v>1</v>
      </c>
      <c r="I19171" s="17">
        <v>755609</v>
      </c>
      <c r="J19171" s="17">
        <v>0</v>
      </c>
      <c r="K19171" s="17">
        <v>755609</v>
      </c>
      <c r="L19171" s="17">
        <v>468477.58</v>
      </c>
      <c r="M19171" s="17">
        <v>287131.42</v>
      </c>
      <c r="N19171" s="17">
        <v>123996.7484</v>
      </c>
    </row>
    <row r="19172" spans="1:14">
      <c r="A19172" s="16">
        <v>46341</v>
      </c>
      <c r="B19172" t="s">
        <v>19219</v>
      </c>
      <c r="C19172" t="s">
        <v>73</v>
      </c>
      <c r="D19172" t="s">
        <v>74</v>
      </c>
      <c r="E19172" t="s">
        <v>24</v>
      </c>
      <c r="F19172" t="s">
        <v>18319</v>
      </c>
      <c r="G19172" t="s">
        <v>16452</v>
      </c>
      <c r="H19172">
        <v>5</v>
      </c>
      <c r="I19172" s="17">
        <v>153187</v>
      </c>
      <c r="J19172" s="17">
        <v>0</v>
      </c>
      <c r="K19172" s="17">
        <v>153187</v>
      </c>
      <c r="L19172" s="17">
        <v>116422.12</v>
      </c>
      <c r="M19172" s="17">
        <v>36764.88</v>
      </c>
      <c r="N19172" s="17">
        <v>138992.9592</v>
      </c>
    </row>
    <row r="19173" spans="1:14">
      <c r="A19173" s="16">
        <v>46341</v>
      </c>
      <c r="B19173" t="s">
        <v>19220</v>
      </c>
      <c r="C19173" t="s">
        <v>33</v>
      </c>
      <c r="D19173" t="s">
        <v>34</v>
      </c>
      <c r="E19173" t="s">
        <v>35</v>
      </c>
      <c r="F19173" t="s">
        <v>18319</v>
      </c>
      <c r="G19173" t="s">
        <v>16452</v>
      </c>
      <c r="H19173">
        <v>9</v>
      </c>
      <c r="I19173" s="17">
        <v>777548</v>
      </c>
      <c r="J19173" s="17">
        <v>0</v>
      </c>
      <c r="K19173" s="17">
        <v>777548</v>
      </c>
      <c r="L19173" s="17">
        <v>559834.5600000001</v>
      </c>
      <c r="M19173" s="17">
        <v>217713.44</v>
      </c>
      <c r="N19173" s="17">
        <v>85360.1765</v>
      </c>
    </row>
    <row r="19174" spans="1:14">
      <c r="A19174" s="16">
        <v>46341</v>
      </c>
      <c r="B19174" t="s">
        <v>19221</v>
      </c>
      <c r="C19174" t="s">
        <v>43</v>
      </c>
      <c r="D19174" t="s">
        <v>44</v>
      </c>
      <c r="E19174" t="s">
        <v>31</v>
      </c>
      <c r="F19174" t="s">
        <v>18319</v>
      </c>
      <c r="G19174" t="s">
        <v>16452</v>
      </c>
      <c r="H19174">
        <v>12</v>
      </c>
      <c r="I19174" s="17">
        <v>661433</v>
      </c>
      <c r="J19174" s="17">
        <v>19842.99</v>
      </c>
      <c r="K19174" s="17">
        <v>641590.01</v>
      </c>
      <c r="L19174" s="17">
        <v>397785.81</v>
      </c>
      <c r="M19174" s="17">
        <v>243804.2</v>
      </c>
      <c r="N19174" s="17">
        <v>123996.7484</v>
      </c>
    </row>
    <row r="19175" spans="1:14">
      <c r="A19175" s="16">
        <v>46341</v>
      </c>
      <c r="B19175" t="s">
        <v>19222</v>
      </c>
      <c r="C19175" t="s">
        <v>15</v>
      </c>
      <c r="D19175" t="s">
        <v>16</v>
      </c>
      <c r="E19175" t="s">
        <v>17</v>
      </c>
      <c r="F19175" t="s">
        <v>18319</v>
      </c>
      <c r="G19175" t="s">
        <v>16452</v>
      </c>
      <c r="H19175">
        <v>11</v>
      </c>
      <c r="I19175" s="17">
        <v>260878</v>
      </c>
      <c r="J19175" s="17">
        <v>18261.46</v>
      </c>
      <c r="K19175" s="17">
        <v>242616.54</v>
      </c>
      <c r="L19175" s="17">
        <v>169831.58</v>
      </c>
      <c r="M19175" s="17">
        <v>72784.96000000001</v>
      </c>
      <c r="N19175" s="17">
        <v>66221.9828</v>
      </c>
    </row>
    <row r="19176" spans="1:14">
      <c r="A19176" s="16">
        <v>46341</v>
      </c>
      <c r="B19176" t="s">
        <v>19223</v>
      </c>
      <c r="C19176" t="s">
        <v>47</v>
      </c>
      <c r="D19176" t="s">
        <v>48</v>
      </c>
      <c r="E19176" t="s">
        <v>35</v>
      </c>
      <c r="F19176" t="s">
        <v>18319</v>
      </c>
      <c r="G19176" t="s">
        <v>16452</v>
      </c>
      <c r="H19176">
        <v>11</v>
      </c>
      <c r="I19176" s="17">
        <v>671683</v>
      </c>
      <c r="J19176" s="17">
        <v>0</v>
      </c>
      <c r="K19176" s="17">
        <v>671683</v>
      </c>
      <c r="L19176" s="17">
        <v>483611.76</v>
      </c>
      <c r="M19176" s="17">
        <v>188071.24</v>
      </c>
      <c r="N19176" s="17">
        <v>85360.1765</v>
      </c>
    </row>
    <row r="19177" spans="1:14">
      <c r="A19177" s="16">
        <v>46342</v>
      </c>
      <c r="B19177" t="s">
        <v>19224</v>
      </c>
      <c r="C19177" t="s">
        <v>73</v>
      </c>
      <c r="D19177" t="s">
        <v>74</v>
      </c>
      <c r="E19177" t="s">
        <v>24</v>
      </c>
      <c r="F19177" t="s">
        <v>18319</v>
      </c>
      <c r="G19177" t="s">
        <v>16452</v>
      </c>
      <c r="H19177">
        <v>8</v>
      </c>
      <c r="I19177" s="17">
        <v>707055</v>
      </c>
      <c r="J19177" s="17">
        <v>42423.3</v>
      </c>
      <c r="K19177" s="17">
        <v>664631.7</v>
      </c>
      <c r="L19177" s="17">
        <v>505120.09</v>
      </c>
      <c r="M19177" s="17">
        <v>159511.61</v>
      </c>
      <c r="N19177" s="17">
        <v>138992.9592</v>
      </c>
    </row>
    <row r="19178" spans="1:14">
      <c r="A19178" s="16">
        <v>46342</v>
      </c>
      <c r="B19178" t="s">
        <v>19225</v>
      </c>
      <c r="C19178" t="s">
        <v>73</v>
      </c>
      <c r="D19178" t="s">
        <v>74</v>
      </c>
      <c r="E19178" t="s">
        <v>24</v>
      </c>
      <c r="F19178" t="s">
        <v>18319</v>
      </c>
      <c r="G19178" t="s">
        <v>16452</v>
      </c>
      <c r="H19178">
        <v>12</v>
      </c>
      <c r="I19178" s="17">
        <v>707550</v>
      </c>
      <c r="J19178" s="17">
        <v>91981.5</v>
      </c>
      <c r="K19178" s="17">
        <v>615568.5</v>
      </c>
      <c r="L19178" s="17">
        <v>467832.06</v>
      </c>
      <c r="M19178" s="17">
        <v>147736.44</v>
      </c>
      <c r="N19178" s="17">
        <v>138992.9592</v>
      </c>
    </row>
    <row r="19179" spans="1:14">
      <c r="A19179" s="16">
        <v>46342</v>
      </c>
      <c r="B19179" t="s">
        <v>19226</v>
      </c>
      <c r="C19179" t="s">
        <v>22</v>
      </c>
      <c r="D19179" t="s">
        <v>23</v>
      </c>
      <c r="E19179" t="s">
        <v>24</v>
      </c>
      <c r="F19179" t="s">
        <v>18319</v>
      </c>
      <c r="G19179" t="s">
        <v>16452</v>
      </c>
      <c r="H19179">
        <v>3</v>
      </c>
      <c r="I19179" s="17">
        <v>266321</v>
      </c>
      <c r="J19179" s="17">
        <v>31958.52</v>
      </c>
      <c r="K19179" s="17">
        <v>234362.48</v>
      </c>
      <c r="L19179" s="17">
        <v>178115.48</v>
      </c>
      <c r="M19179" s="17">
        <v>56247</v>
      </c>
      <c r="N19179" s="17">
        <v>138992.9592</v>
      </c>
    </row>
    <row r="19180" spans="1:14">
      <c r="A19180" s="16">
        <v>46342</v>
      </c>
      <c r="B19180" t="s">
        <v>19227</v>
      </c>
      <c r="C19180" t="s">
        <v>47</v>
      </c>
      <c r="D19180" t="s">
        <v>48</v>
      </c>
      <c r="E19180" t="s">
        <v>35</v>
      </c>
      <c r="F19180" t="s">
        <v>18319</v>
      </c>
      <c r="G19180" t="s">
        <v>16452</v>
      </c>
      <c r="H19180">
        <v>6</v>
      </c>
      <c r="I19180" s="17">
        <v>821031</v>
      </c>
      <c r="J19180" s="17">
        <v>57472.17</v>
      </c>
      <c r="K19180" s="17">
        <v>763558.83</v>
      </c>
      <c r="L19180" s="17">
        <v>549762.36</v>
      </c>
      <c r="M19180" s="17">
        <v>213796.47</v>
      </c>
      <c r="N19180" s="17">
        <v>85360.1765</v>
      </c>
    </row>
    <row r="19181" spans="1:14">
      <c r="A19181" s="16">
        <v>46342</v>
      </c>
      <c r="B19181" t="s">
        <v>19228</v>
      </c>
      <c r="C19181" t="s">
        <v>73</v>
      </c>
      <c r="D19181" t="s">
        <v>74</v>
      </c>
      <c r="E19181" t="s">
        <v>24</v>
      </c>
      <c r="F19181" t="s">
        <v>18319</v>
      </c>
      <c r="G19181" t="s">
        <v>16452</v>
      </c>
      <c r="H19181">
        <v>8</v>
      </c>
      <c r="I19181" s="17">
        <v>320594</v>
      </c>
      <c r="J19181" s="17">
        <v>0</v>
      </c>
      <c r="K19181" s="17">
        <v>320594</v>
      </c>
      <c r="L19181" s="17">
        <v>243651.44</v>
      </c>
      <c r="M19181" s="17">
        <v>76942.56</v>
      </c>
      <c r="N19181" s="17">
        <v>138992.9592</v>
      </c>
    </row>
    <row r="19182" spans="1:14">
      <c r="A19182" s="16">
        <v>46342</v>
      </c>
      <c r="B19182" t="s">
        <v>19229</v>
      </c>
      <c r="C19182" t="s">
        <v>33</v>
      </c>
      <c r="D19182" t="s">
        <v>34</v>
      </c>
      <c r="E19182" t="s">
        <v>35</v>
      </c>
      <c r="F19182" t="s">
        <v>18319</v>
      </c>
      <c r="G19182" t="s">
        <v>16452</v>
      </c>
      <c r="H19182">
        <v>5</v>
      </c>
      <c r="I19182" s="17">
        <v>61349</v>
      </c>
      <c r="J19182" s="17">
        <v>3067.45</v>
      </c>
      <c r="K19182" s="17">
        <v>58281.55</v>
      </c>
      <c r="L19182" s="17">
        <v>41962.72</v>
      </c>
      <c r="M19182" s="17">
        <v>16318.83</v>
      </c>
      <c r="N19182" s="17">
        <v>85360.1765</v>
      </c>
    </row>
    <row r="19183" spans="1:14">
      <c r="A19183" s="16">
        <v>46342</v>
      </c>
      <c r="B19183" t="s">
        <v>19230</v>
      </c>
      <c r="C19183" t="s">
        <v>43</v>
      </c>
      <c r="D19183" t="s">
        <v>44</v>
      </c>
      <c r="E19183" t="s">
        <v>31</v>
      </c>
      <c r="F19183" t="s">
        <v>18319</v>
      </c>
      <c r="G19183" t="s">
        <v>16452</v>
      </c>
      <c r="H19183">
        <v>1</v>
      </c>
      <c r="I19183" s="17">
        <v>501784</v>
      </c>
      <c r="J19183" s="17">
        <v>40142.72</v>
      </c>
      <c r="K19183" s="17">
        <v>461641.28</v>
      </c>
      <c r="L19183" s="17">
        <v>286217.59</v>
      </c>
      <c r="M19183" s="17">
        <v>175423.69</v>
      </c>
      <c r="N19183" s="17">
        <v>123996.7484</v>
      </c>
    </row>
    <row r="19184" spans="1:14">
      <c r="A19184" s="16">
        <v>46342</v>
      </c>
      <c r="B19184" t="s">
        <v>19231</v>
      </c>
      <c r="C19184" t="s">
        <v>33</v>
      </c>
      <c r="D19184" t="s">
        <v>34</v>
      </c>
      <c r="E19184" t="s">
        <v>35</v>
      </c>
      <c r="F19184" t="s">
        <v>18319</v>
      </c>
      <c r="G19184" t="s">
        <v>16452</v>
      </c>
      <c r="H19184">
        <v>1</v>
      </c>
      <c r="I19184" s="17">
        <v>173356</v>
      </c>
      <c r="J19184" s="17">
        <v>0</v>
      </c>
      <c r="K19184" s="17">
        <v>173356</v>
      </c>
      <c r="L19184" s="17">
        <v>124816.32</v>
      </c>
      <c r="M19184" s="17">
        <v>48539.68</v>
      </c>
      <c r="N19184" s="17">
        <v>85360.1765</v>
      </c>
    </row>
    <row r="19185" spans="1:14">
      <c r="A19185" s="16">
        <v>46342</v>
      </c>
      <c r="B19185" t="s">
        <v>19232</v>
      </c>
      <c r="C19185" t="s">
        <v>15</v>
      </c>
      <c r="D19185" t="s">
        <v>16</v>
      </c>
      <c r="E19185" t="s">
        <v>17</v>
      </c>
      <c r="F19185" t="s">
        <v>18319</v>
      </c>
      <c r="G19185" t="s">
        <v>16452</v>
      </c>
      <c r="H19185">
        <v>2</v>
      </c>
      <c r="I19185" s="17">
        <v>589830</v>
      </c>
      <c r="J19185" s="17">
        <v>29491.5</v>
      </c>
      <c r="K19185" s="17">
        <v>560338.5</v>
      </c>
      <c r="L19185" s="17">
        <v>392236.95</v>
      </c>
      <c r="M19185" s="17">
        <v>168101.55</v>
      </c>
      <c r="N19185" s="17">
        <v>66221.9828</v>
      </c>
    </row>
    <row r="19186" spans="1:14">
      <c r="A19186" s="16">
        <v>46342</v>
      </c>
      <c r="B19186" t="s">
        <v>19233</v>
      </c>
      <c r="C19186" t="s">
        <v>22</v>
      </c>
      <c r="D19186" t="s">
        <v>23</v>
      </c>
      <c r="E19186" t="s">
        <v>24</v>
      </c>
      <c r="F19186" t="s">
        <v>18319</v>
      </c>
      <c r="G19186" t="s">
        <v>16452</v>
      </c>
      <c r="H19186">
        <v>11</v>
      </c>
      <c r="I19186" s="17">
        <v>612884</v>
      </c>
      <c r="J19186" s="17">
        <v>12257.68</v>
      </c>
      <c r="K19186" s="17">
        <v>600626.3199999999</v>
      </c>
      <c r="L19186" s="17">
        <v>456476</v>
      </c>
      <c r="M19186" s="17">
        <v>144150.32</v>
      </c>
      <c r="N19186" s="17">
        <v>138992.9592</v>
      </c>
    </row>
    <row r="19187" spans="1:14">
      <c r="A19187" s="16">
        <v>46342</v>
      </c>
      <c r="B19187" t="s">
        <v>19234</v>
      </c>
      <c r="C19187" t="s">
        <v>15</v>
      </c>
      <c r="D19187" t="s">
        <v>16</v>
      </c>
      <c r="E19187" t="s">
        <v>17</v>
      </c>
      <c r="F19187" t="s">
        <v>18319</v>
      </c>
      <c r="G19187" t="s">
        <v>16452</v>
      </c>
      <c r="H19187">
        <v>1</v>
      </c>
      <c r="I19187" s="17">
        <v>94155</v>
      </c>
      <c r="J19187" s="17">
        <v>8473.950000000001</v>
      </c>
      <c r="K19187" s="17">
        <v>85681.05</v>
      </c>
      <c r="L19187" s="17">
        <v>59976.74</v>
      </c>
      <c r="M19187" s="17">
        <v>25704.31</v>
      </c>
      <c r="N19187" s="17">
        <v>66221.9828</v>
      </c>
    </row>
    <row r="19188" spans="1:14">
      <c r="A19188" s="16">
        <v>46342</v>
      </c>
      <c r="B19188" t="s">
        <v>19235</v>
      </c>
      <c r="C19188" t="s">
        <v>47</v>
      </c>
      <c r="D19188" t="s">
        <v>48</v>
      </c>
      <c r="E19188" t="s">
        <v>35</v>
      </c>
      <c r="F19188" t="s">
        <v>18319</v>
      </c>
      <c r="G19188" t="s">
        <v>16452</v>
      </c>
      <c r="H19188">
        <v>3</v>
      </c>
      <c r="I19188" s="17">
        <v>805848</v>
      </c>
      <c r="J19188" s="17">
        <v>0</v>
      </c>
      <c r="K19188" s="17">
        <v>805848</v>
      </c>
      <c r="L19188" s="17">
        <v>580210.5600000001</v>
      </c>
      <c r="M19188" s="17">
        <v>225637.44</v>
      </c>
      <c r="N19188" s="17">
        <v>85360.1765</v>
      </c>
    </row>
    <row r="19189" spans="1:14">
      <c r="A19189" s="16">
        <v>46342</v>
      </c>
      <c r="B19189" t="s">
        <v>19236</v>
      </c>
      <c r="C19189" t="s">
        <v>73</v>
      </c>
      <c r="D19189" t="s">
        <v>74</v>
      </c>
      <c r="E19189" t="s">
        <v>24</v>
      </c>
      <c r="F19189" t="s">
        <v>18319</v>
      </c>
      <c r="G19189" t="s">
        <v>16452</v>
      </c>
      <c r="H19189">
        <v>11</v>
      </c>
      <c r="I19189" s="17">
        <v>98096</v>
      </c>
      <c r="J19189" s="17">
        <v>11771.52</v>
      </c>
      <c r="K19189" s="17">
        <v>86324.48</v>
      </c>
      <c r="L19189" s="17">
        <v>65606.60000000001</v>
      </c>
      <c r="M19189" s="17">
        <v>20717.88</v>
      </c>
      <c r="N19189" s="17">
        <v>138992.9592</v>
      </c>
    </row>
    <row r="19190" spans="1:14">
      <c r="A19190" s="16">
        <v>46342</v>
      </c>
      <c r="B19190" t="s">
        <v>19237</v>
      </c>
      <c r="C19190" t="s">
        <v>43</v>
      </c>
      <c r="D19190" t="s">
        <v>44</v>
      </c>
      <c r="E19190" t="s">
        <v>31</v>
      </c>
      <c r="F19190" t="s">
        <v>18319</v>
      </c>
      <c r="G19190" t="s">
        <v>16452</v>
      </c>
      <c r="H19190">
        <v>10</v>
      </c>
      <c r="I19190" s="17">
        <v>75991</v>
      </c>
      <c r="J19190" s="17">
        <v>3799.55</v>
      </c>
      <c r="K19190" s="17">
        <v>72191.45</v>
      </c>
      <c r="L19190" s="17">
        <v>44758.7</v>
      </c>
      <c r="M19190" s="17">
        <v>27432.75</v>
      </c>
      <c r="N19190" s="17">
        <v>123996.7484</v>
      </c>
    </row>
    <row r="19191" spans="1:14">
      <c r="A19191" s="16">
        <v>46342</v>
      </c>
      <c r="B19191" t="s">
        <v>19238</v>
      </c>
      <c r="C19191" t="s">
        <v>33</v>
      </c>
      <c r="D19191" t="s">
        <v>34</v>
      </c>
      <c r="E19191" t="s">
        <v>35</v>
      </c>
      <c r="F19191" t="s">
        <v>18319</v>
      </c>
      <c r="G19191" t="s">
        <v>16452</v>
      </c>
      <c r="H19191">
        <v>1</v>
      </c>
      <c r="I19191" s="17">
        <v>594334</v>
      </c>
      <c r="J19191" s="17">
        <v>29716.7</v>
      </c>
      <c r="K19191" s="17">
        <v>564617.3</v>
      </c>
      <c r="L19191" s="17">
        <v>406524.46</v>
      </c>
      <c r="M19191" s="17">
        <v>158092.84</v>
      </c>
      <c r="N19191" s="17">
        <v>85360.1765</v>
      </c>
    </row>
    <row r="19192" spans="1:14">
      <c r="A19192" s="16">
        <v>46342</v>
      </c>
      <c r="B19192" t="s">
        <v>19239</v>
      </c>
      <c r="C19192" t="s">
        <v>26</v>
      </c>
      <c r="D19192" t="s">
        <v>27</v>
      </c>
      <c r="E19192" t="s">
        <v>17</v>
      </c>
      <c r="F19192" t="s">
        <v>18319</v>
      </c>
      <c r="G19192" t="s">
        <v>16452</v>
      </c>
      <c r="H19192">
        <v>7</v>
      </c>
      <c r="I19192" s="17">
        <v>489049</v>
      </c>
      <c r="J19192" s="17">
        <v>0</v>
      </c>
      <c r="K19192" s="17">
        <v>489049</v>
      </c>
      <c r="L19192" s="17">
        <v>342334.3</v>
      </c>
      <c r="M19192" s="17">
        <v>146714.7</v>
      </c>
      <c r="N19192" s="17">
        <v>66221.9828</v>
      </c>
    </row>
    <row r="19193" spans="1:14">
      <c r="A19193" s="16">
        <v>46342</v>
      </c>
      <c r="B19193" t="s">
        <v>19240</v>
      </c>
      <c r="C19193" t="s">
        <v>22</v>
      </c>
      <c r="D19193" t="s">
        <v>23</v>
      </c>
      <c r="E19193" t="s">
        <v>24</v>
      </c>
      <c r="F19193" t="s">
        <v>18319</v>
      </c>
      <c r="G19193" t="s">
        <v>16452</v>
      </c>
      <c r="H19193">
        <v>3</v>
      </c>
      <c r="I19193" s="17">
        <v>617342</v>
      </c>
      <c r="J19193" s="17">
        <v>86427.88</v>
      </c>
      <c r="K19193" s="17">
        <v>530914.12</v>
      </c>
      <c r="L19193" s="17">
        <v>403494.73</v>
      </c>
      <c r="M19193" s="17">
        <v>127419.39</v>
      </c>
      <c r="N19193" s="17">
        <v>138992.9592</v>
      </c>
    </row>
    <row r="19194" spans="1:14">
      <c r="A19194" s="16">
        <v>46342</v>
      </c>
      <c r="B19194" t="s">
        <v>19241</v>
      </c>
      <c r="C19194" t="s">
        <v>73</v>
      </c>
      <c r="D19194" t="s">
        <v>74</v>
      </c>
      <c r="E19194" t="s">
        <v>24</v>
      </c>
      <c r="F19194" t="s">
        <v>18319</v>
      </c>
      <c r="G19194" t="s">
        <v>16452</v>
      </c>
      <c r="H19194">
        <v>12</v>
      </c>
      <c r="I19194" s="17">
        <v>761462</v>
      </c>
      <c r="J19194" s="17">
        <v>68531.58</v>
      </c>
      <c r="K19194" s="17">
        <v>692930.42</v>
      </c>
      <c r="L19194" s="17">
        <v>526627.12</v>
      </c>
      <c r="M19194" s="17">
        <v>166303.3</v>
      </c>
      <c r="N19194" s="17">
        <v>138992.9592</v>
      </c>
    </row>
    <row r="19195" spans="1:14">
      <c r="A19195" s="16">
        <v>46342</v>
      </c>
      <c r="B19195" t="s">
        <v>19242</v>
      </c>
      <c r="C19195" t="s">
        <v>29</v>
      </c>
      <c r="D19195" t="s">
        <v>30</v>
      </c>
      <c r="E19195" t="s">
        <v>31</v>
      </c>
      <c r="F19195" t="s">
        <v>18319</v>
      </c>
      <c r="G19195" t="s">
        <v>16452</v>
      </c>
      <c r="H19195">
        <v>3</v>
      </c>
      <c r="I19195" s="17">
        <v>198372</v>
      </c>
      <c r="J19195" s="17">
        <v>23804.64</v>
      </c>
      <c r="K19195" s="17">
        <v>174567.36</v>
      </c>
      <c r="L19195" s="17">
        <v>108231.76</v>
      </c>
      <c r="M19195" s="17">
        <v>66335.60000000001</v>
      </c>
      <c r="N19195" s="17">
        <v>123996.7484</v>
      </c>
    </row>
    <row r="19196" spans="1:14">
      <c r="A19196" s="16">
        <v>46342</v>
      </c>
      <c r="B19196" t="s">
        <v>19243</v>
      </c>
      <c r="C19196" t="s">
        <v>22</v>
      </c>
      <c r="D19196" t="s">
        <v>23</v>
      </c>
      <c r="E19196" t="s">
        <v>24</v>
      </c>
      <c r="F19196" t="s">
        <v>18319</v>
      </c>
      <c r="G19196" t="s">
        <v>16452</v>
      </c>
      <c r="H19196">
        <v>10</v>
      </c>
      <c r="I19196" s="17">
        <v>150101</v>
      </c>
      <c r="J19196" s="17">
        <v>6004.04</v>
      </c>
      <c r="K19196" s="17">
        <v>144096.96</v>
      </c>
      <c r="L19196" s="17">
        <v>109513.69</v>
      </c>
      <c r="M19196" s="17">
        <v>34583.27</v>
      </c>
      <c r="N19196" s="17">
        <v>138992.9592</v>
      </c>
    </row>
    <row r="19197" spans="1:14">
      <c r="A19197" s="16">
        <v>46342</v>
      </c>
      <c r="B19197" t="s">
        <v>19244</v>
      </c>
      <c r="C19197" t="s">
        <v>43</v>
      </c>
      <c r="D19197" t="s">
        <v>44</v>
      </c>
      <c r="E19197" t="s">
        <v>31</v>
      </c>
      <c r="F19197" t="s">
        <v>18319</v>
      </c>
      <c r="G19197" t="s">
        <v>16452</v>
      </c>
      <c r="H19197">
        <v>5</v>
      </c>
      <c r="I19197" s="17">
        <v>187111</v>
      </c>
      <c r="J19197" s="17">
        <v>5613.33</v>
      </c>
      <c r="K19197" s="17">
        <v>181497.67</v>
      </c>
      <c r="L19197" s="17">
        <v>112528.56</v>
      </c>
      <c r="M19197" s="17">
        <v>68969.11</v>
      </c>
      <c r="N19197" s="17">
        <v>123996.7484</v>
      </c>
    </row>
    <row r="19198" spans="1:14">
      <c r="A19198" s="16">
        <v>46342</v>
      </c>
      <c r="B19198" t="s">
        <v>19245</v>
      </c>
      <c r="C19198" t="s">
        <v>47</v>
      </c>
      <c r="D19198" t="s">
        <v>48</v>
      </c>
      <c r="E19198" t="s">
        <v>35</v>
      </c>
      <c r="F19198" t="s">
        <v>18319</v>
      </c>
      <c r="G19198" t="s">
        <v>16452</v>
      </c>
      <c r="H19198">
        <v>3</v>
      </c>
      <c r="I19198" s="17">
        <v>63141</v>
      </c>
      <c r="J19198" s="17">
        <v>1262.82</v>
      </c>
      <c r="K19198" s="17">
        <v>61878.18</v>
      </c>
      <c r="L19198" s="17">
        <v>44552.29</v>
      </c>
      <c r="M19198" s="17">
        <v>17325.89</v>
      </c>
      <c r="N19198" s="17">
        <v>85360.1765</v>
      </c>
    </row>
    <row r="19199" spans="1:14">
      <c r="A19199" s="16">
        <v>46342</v>
      </c>
      <c r="B19199" t="s">
        <v>19246</v>
      </c>
      <c r="C19199" t="s">
        <v>33</v>
      </c>
      <c r="D19199" t="s">
        <v>34</v>
      </c>
      <c r="E19199" t="s">
        <v>35</v>
      </c>
      <c r="F19199" t="s">
        <v>18319</v>
      </c>
      <c r="G19199" t="s">
        <v>16452</v>
      </c>
      <c r="H19199">
        <v>11</v>
      </c>
      <c r="I19199" s="17">
        <v>155668</v>
      </c>
      <c r="J19199" s="17">
        <v>14010.12</v>
      </c>
      <c r="K19199" s="17">
        <v>141657.88</v>
      </c>
      <c r="L19199" s="17">
        <v>101993.67</v>
      </c>
      <c r="M19199" s="17">
        <v>39664.21</v>
      </c>
      <c r="N19199" s="17">
        <v>85360.1765</v>
      </c>
    </row>
    <row r="19200" spans="1:14">
      <c r="A19200" s="16">
        <v>46342</v>
      </c>
      <c r="B19200" t="s">
        <v>19247</v>
      </c>
      <c r="C19200" t="s">
        <v>15</v>
      </c>
      <c r="D19200" t="s">
        <v>16</v>
      </c>
      <c r="E19200" t="s">
        <v>17</v>
      </c>
      <c r="F19200" t="s">
        <v>18319</v>
      </c>
      <c r="G19200" t="s">
        <v>16452</v>
      </c>
      <c r="H19200">
        <v>5</v>
      </c>
      <c r="I19200" s="17">
        <v>834053</v>
      </c>
      <c r="J19200" s="17">
        <v>83405.3</v>
      </c>
      <c r="K19200" s="17">
        <v>750647.7</v>
      </c>
      <c r="L19200" s="17">
        <v>525453.39</v>
      </c>
      <c r="M19200" s="17">
        <v>225194.31</v>
      </c>
      <c r="N19200" s="17">
        <v>66221.9828</v>
      </c>
    </row>
    <row r="19201" spans="1:14">
      <c r="A19201" s="16">
        <v>46342</v>
      </c>
      <c r="B19201" t="s">
        <v>19248</v>
      </c>
      <c r="C19201" t="s">
        <v>43</v>
      </c>
      <c r="D19201" t="s">
        <v>44</v>
      </c>
      <c r="E19201" t="s">
        <v>31</v>
      </c>
      <c r="F19201" t="s">
        <v>18319</v>
      </c>
      <c r="G19201" t="s">
        <v>16452</v>
      </c>
      <c r="H19201">
        <v>1</v>
      </c>
      <c r="I19201" s="17">
        <v>698285</v>
      </c>
      <c r="J19201" s="17">
        <v>27931.4</v>
      </c>
      <c r="K19201" s="17">
        <v>670353.6</v>
      </c>
      <c r="L19201" s="17">
        <v>415619.23</v>
      </c>
      <c r="M19201" s="17">
        <v>254734.37</v>
      </c>
      <c r="N19201" s="17">
        <v>123996.7484</v>
      </c>
    </row>
    <row r="19202" spans="1:14">
      <c r="A19202" s="16">
        <v>46342</v>
      </c>
      <c r="B19202" t="s">
        <v>19249</v>
      </c>
      <c r="C19202" t="s">
        <v>43</v>
      </c>
      <c r="D19202" t="s">
        <v>44</v>
      </c>
      <c r="E19202" t="s">
        <v>31</v>
      </c>
      <c r="F19202" t="s">
        <v>18319</v>
      </c>
      <c r="G19202" t="s">
        <v>16452</v>
      </c>
      <c r="H19202">
        <v>8</v>
      </c>
      <c r="I19202" s="17">
        <v>151116</v>
      </c>
      <c r="J19202" s="17">
        <v>0</v>
      </c>
      <c r="K19202" s="17">
        <v>151116</v>
      </c>
      <c r="L19202" s="17">
        <v>93691.92</v>
      </c>
      <c r="M19202" s="17">
        <v>57424.08</v>
      </c>
      <c r="N19202" s="17">
        <v>123996.7484</v>
      </c>
    </row>
    <row r="19203" spans="1:14">
      <c r="A19203" s="16">
        <v>46342</v>
      </c>
      <c r="B19203" t="s">
        <v>19250</v>
      </c>
      <c r="C19203" t="s">
        <v>22</v>
      </c>
      <c r="D19203" t="s">
        <v>23</v>
      </c>
      <c r="E19203" t="s">
        <v>24</v>
      </c>
      <c r="F19203" t="s">
        <v>18319</v>
      </c>
      <c r="G19203" t="s">
        <v>16452</v>
      </c>
      <c r="H19203">
        <v>6</v>
      </c>
      <c r="I19203" s="17">
        <v>739683</v>
      </c>
      <c r="J19203" s="17">
        <v>14793.66</v>
      </c>
      <c r="K19203" s="17">
        <v>724889.34</v>
      </c>
      <c r="L19203" s="17">
        <v>550915.9</v>
      </c>
      <c r="M19203" s="17">
        <v>173973.44</v>
      </c>
      <c r="N19203" s="17">
        <v>138992.9592</v>
      </c>
    </row>
    <row r="19204" spans="1:14">
      <c r="A19204" s="16">
        <v>46342</v>
      </c>
      <c r="B19204" t="s">
        <v>19251</v>
      </c>
      <c r="C19204" t="s">
        <v>33</v>
      </c>
      <c r="D19204" t="s">
        <v>34</v>
      </c>
      <c r="E19204" t="s">
        <v>35</v>
      </c>
      <c r="F19204" t="s">
        <v>18319</v>
      </c>
      <c r="G19204" t="s">
        <v>16452</v>
      </c>
      <c r="H19204">
        <v>12</v>
      </c>
      <c r="I19204" s="17">
        <v>816685</v>
      </c>
      <c r="J19204" s="17">
        <v>0</v>
      </c>
      <c r="K19204" s="17">
        <v>816685</v>
      </c>
      <c r="L19204" s="17">
        <v>588013.2</v>
      </c>
      <c r="M19204" s="17">
        <v>228671.8</v>
      </c>
      <c r="N19204" s="17">
        <v>85360.1765</v>
      </c>
    </row>
    <row r="19205" spans="1:14">
      <c r="A19205" s="16">
        <v>46342</v>
      </c>
      <c r="B19205" t="s">
        <v>19252</v>
      </c>
      <c r="C19205" t="s">
        <v>15</v>
      </c>
      <c r="D19205" t="s">
        <v>16</v>
      </c>
      <c r="E19205" t="s">
        <v>17</v>
      </c>
      <c r="F19205" t="s">
        <v>18319</v>
      </c>
      <c r="G19205" t="s">
        <v>16452</v>
      </c>
      <c r="H19205">
        <v>8</v>
      </c>
      <c r="I19205" s="17">
        <v>529800</v>
      </c>
      <c r="J19205" s="17">
        <v>37086</v>
      </c>
      <c r="K19205" s="17">
        <v>492714</v>
      </c>
      <c r="L19205" s="17">
        <v>344899.8</v>
      </c>
      <c r="M19205" s="17">
        <v>147814.2</v>
      </c>
      <c r="N19205" s="17">
        <v>66221.9828</v>
      </c>
    </row>
    <row r="19206" spans="1:14">
      <c r="A19206" s="16">
        <v>46342</v>
      </c>
      <c r="B19206" t="s">
        <v>19253</v>
      </c>
      <c r="C19206" t="s">
        <v>22</v>
      </c>
      <c r="D19206" t="s">
        <v>23</v>
      </c>
      <c r="E19206" t="s">
        <v>24</v>
      </c>
      <c r="F19206" t="s">
        <v>18319</v>
      </c>
      <c r="G19206" t="s">
        <v>16452</v>
      </c>
      <c r="H19206">
        <v>5</v>
      </c>
      <c r="I19206" s="17">
        <v>339521</v>
      </c>
      <c r="J19206" s="17">
        <v>30556.89</v>
      </c>
      <c r="K19206" s="17">
        <v>308964.11</v>
      </c>
      <c r="L19206" s="17">
        <v>234812.72</v>
      </c>
      <c r="M19206" s="17">
        <v>74151.39</v>
      </c>
      <c r="N19206" s="17">
        <v>138992.9592</v>
      </c>
    </row>
    <row r="19207" spans="1:14">
      <c r="A19207" s="16">
        <v>46342</v>
      </c>
      <c r="B19207" t="s">
        <v>19254</v>
      </c>
      <c r="C19207" t="s">
        <v>73</v>
      </c>
      <c r="D19207" t="s">
        <v>74</v>
      </c>
      <c r="E19207" t="s">
        <v>24</v>
      </c>
      <c r="F19207" t="s">
        <v>18319</v>
      </c>
      <c r="G19207" t="s">
        <v>16452</v>
      </c>
      <c r="H19207">
        <v>1</v>
      </c>
      <c r="I19207" s="17">
        <v>226291</v>
      </c>
      <c r="J19207" s="17">
        <v>0</v>
      </c>
      <c r="K19207" s="17">
        <v>226291</v>
      </c>
      <c r="L19207" s="17">
        <v>171981.16</v>
      </c>
      <c r="M19207" s="17">
        <v>54309.84</v>
      </c>
      <c r="N19207" s="17">
        <v>138992.9592</v>
      </c>
    </row>
    <row r="19208" spans="1:14">
      <c r="A19208" s="16">
        <v>46342</v>
      </c>
      <c r="B19208" t="s">
        <v>19255</v>
      </c>
      <c r="C19208" t="s">
        <v>22</v>
      </c>
      <c r="D19208" t="s">
        <v>23</v>
      </c>
      <c r="E19208" t="s">
        <v>24</v>
      </c>
      <c r="F19208" t="s">
        <v>18319</v>
      </c>
      <c r="G19208" t="s">
        <v>16452</v>
      </c>
      <c r="H19208">
        <v>6</v>
      </c>
      <c r="I19208" s="17">
        <v>471757</v>
      </c>
      <c r="J19208" s="17">
        <v>14152.71</v>
      </c>
      <c r="K19208" s="17">
        <v>457604.29</v>
      </c>
      <c r="L19208" s="17">
        <v>347779.26</v>
      </c>
      <c r="M19208" s="17">
        <v>109825.03</v>
      </c>
      <c r="N19208" s="17">
        <v>138992.9592</v>
      </c>
    </row>
    <row r="19209" spans="1:14">
      <c r="A19209" s="16">
        <v>46342</v>
      </c>
      <c r="B19209" t="s">
        <v>19256</v>
      </c>
      <c r="C19209" t="s">
        <v>73</v>
      </c>
      <c r="D19209" t="s">
        <v>74</v>
      </c>
      <c r="E19209" t="s">
        <v>24</v>
      </c>
      <c r="F19209" t="s">
        <v>18319</v>
      </c>
      <c r="G19209" t="s">
        <v>16452</v>
      </c>
      <c r="H19209">
        <v>4</v>
      </c>
      <c r="I19209" s="17">
        <v>142270</v>
      </c>
      <c r="J19209" s="17">
        <v>14227</v>
      </c>
      <c r="K19209" s="17">
        <v>128043</v>
      </c>
      <c r="L19209" s="17">
        <v>97312.67999999999</v>
      </c>
      <c r="M19209" s="17">
        <v>30730.32</v>
      </c>
      <c r="N19209" s="17">
        <v>138992.9592</v>
      </c>
    </row>
    <row r="19210" spans="1:14">
      <c r="A19210" s="16">
        <v>46342</v>
      </c>
      <c r="B19210" t="s">
        <v>19257</v>
      </c>
      <c r="C19210" t="s">
        <v>26</v>
      </c>
      <c r="D19210" t="s">
        <v>27</v>
      </c>
      <c r="E19210" t="s">
        <v>17</v>
      </c>
      <c r="F19210" t="s">
        <v>18319</v>
      </c>
      <c r="G19210" t="s">
        <v>16452</v>
      </c>
      <c r="H19210">
        <v>7</v>
      </c>
      <c r="I19210" s="17">
        <v>722851</v>
      </c>
      <c r="J19210" s="17">
        <v>28914.04</v>
      </c>
      <c r="K19210" s="17">
        <v>693936.96</v>
      </c>
      <c r="L19210" s="17">
        <v>485755.87</v>
      </c>
      <c r="M19210" s="17">
        <v>208181.09</v>
      </c>
      <c r="N19210" s="17">
        <v>66221.9828</v>
      </c>
    </row>
    <row r="19211" spans="1:14">
      <c r="A19211" s="16">
        <v>46342</v>
      </c>
      <c r="B19211" t="s">
        <v>19258</v>
      </c>
      <c r="C19211" t="s">
        <v>43</v>
      </c>
      <c r="D19211" t="s">
        <v>44</v>
      </c>
      <c r="E19211" t="s">
        <v>31</v>
      </c>
      <c r="F19211" t="s">
        <v>18319</v>
      </c>
      <c r="G19211" t="s">
        <v>16452</v>
      </c>
      <c r="H19211">
        <v>7</v>
      </c>
      <c r="I19211" s="17">
        <v>472540</v>
      </c>
      <c r="J19211" s="17">
        <v>0</v>
      </c>
      <c r="K19211" s="17">
        <v>472540</v>
      </c>
      <c r="L19211" s="17">
        <v>292974.8</v>
      </c>
      <c r="M19211" s="17">
        <v>179565.2</v>
      </c>
      <c r="N19211" s="17">
        <v>123996.7484</v>
      </c>
    </row>
    <row r="19212" spans="1:14">
      <c r="A19212" s="16">
        <v>46342</v>
      </c>
      <c r="B19212" t="s">
        <v>19259</v>
      </c>
      <c r="C19212" t="s">
        <v>33</v>
      </c>
      <c r="D19212" t="s">
        <v>34</v>
      </c>
      <c r="E19212" t="s">
        <v>35</v>
      </c>
      <c r="F19212" t="s">
        <v>18319</v>
      </c>
      <c r="G19212" t="s">
        <v>16452</v>
      </c>
      <c r="H19212">
        <v>3</v>
      </c>
      <c r="I19212" s="17">
        <v>510963</v>
      </c>
      <c r="J19212" s="17">
        <v>0</v>
      </c>
      <c r="K19212" s="17">
        <v>510963</v>
      </c>
      <c r="L19212" s="17">
        <v>367893.36</v>
      </c>
      <c r="M19212" s="17">
        <v>143069.64</v>
      </c>
      <c r="N19212" s="17">
        <v>85360.1765</v>
      </c>
    </row>
    <row r="19213" spans="1:14">
      <c r="A19213" s="16">
        <v>46342</v>
      </c>
      <c r="B19213" t="s">
        <v>19260</v>
      </c>
      <c r="C19213" t="s">
        <v>29</v>
      </c>
      <c r="D19213" t="s">
        <v>30</v>
      </c>
      <c r="E19213" t="s">
        <v>31</v>
      </c>
      <c r="F19213" t="s">
        <v>18319</v>
      </c>
      <c r="G19213" t="s">
        <v>16452</v>
      </c>
      <c r="H19213">
        <v>8</v>
      </c>
      <c r="I19213" s="17">
        <v>281437</v>
      </c>
      <c r="J19213" s="17">
        <v>25329.33</v>
      </c>
      <c r="K19213" s="17">
        <v>256107.67</v>
      </c>
      <c r="L19213" s="17">
        <v>158786.76</v>
      </c>
      <c r="M19213" s="17">
        <v>97320.91</v>
      </c>
      <c r="N19213" s="17">
        <v>123996.7484</v>
      </c>
    </row>
    <row r="19214" spans="1:14">
      <c r="A19214" s="16">
        <v>46342</v>
      </c>
      <c r="B19214" t="s">
        <v>19261</v>
      </c>
      <c r="C19214" t="s">
        <v>29</v>
      </c>
      <c r="D19214" t="s">
        <v>30</v>
      </c>
      <c r="E19214" t="s">
        <v>31</v>
      </c>
      <c r="F19214" t="s">
        <v>18319</v>
      </c>
      <c r="G19214" t="s">
        <v>16452</v>
      </c>
      <c r="H19214">
        <v>8</v>
      </c>
      <c r="I19214" s="17">
        <v>126468</v>
      </c>
      <c r="J19214" s="17">
        <v>8852.76</v>
      </c>
      <c r="K19214" s="17">
        <v>117615.24</v>
      </c>
      <c r="L19214" s="17">
        <v>72921.45</v>
      </c>
      <c r="M19214" s="17">
        <v>44693.79</v>
      </c>
      <c r="N19214" s="17">
        <v>123996.7484</v>
      </c>
    </row>
    <row r="19215" spans="1:14">
      <c r="A19215" s="16">
        <v>46342</v>
      </c>
      <c r="B19215" t="s">
        <v>19262</v>
      </c>
      <c r="C19215" t="s">
        <v>22</v>
      </c>
      <c r="D19215" t="s">
        <v>23</v>
      </c>
      <c r="E19215" t="s">
        <v>24</v>
      </c>
      <c r="F19215" t="s">
        <v>18319</v>
      </c>
      <c r="G19215" t="s">
        <v>16452</v>
      </c>
      <c r="H19215">
        <v>3</v>
      </c>
      <c r="I19215" s="17">
        <v>788374</v>
      </c>
      <c r="J19215" s="17">
        <v>70953.66</v>
      </c>
      <c r="K19215" s="17">
        <v>717420.34</v>
      </c>
      <c r="L19215" s="17">
        <v>545239.46</v>
      </c>
      <c r="M19215" s="17">
        <v>172180.88</v>
      </c>
      <c r="N19215" s="17">
        <v>138992.9592</v>
      </c>
    </row>
    <row r="19216" spans="1:14">
      <c r="A19216" s="16">
        <v>46342</v>
      </c>
      <c r="B19216" t="s">
        <v>19263</v>
      </c>
      <c r="C19216" t="s">
        <v>22</v>
      </c>
      <c r="D19216" t="s">
        <v>23</v>
      </c>
      <c r="E19216" t="s">
        <v>24</v>
      </c>
      <c r="F19216" t="s">
        <v>18319</v>
      </c>
      <c r="G19216" t="s">
        <v>16452</v>
      </c>
      <c r="H19216">
        <v>11</v>
      </c>
      <c r="I19216" s="17">
        <v>375335</v>
      </c>
      <c r="J19216" s="17">
        <v>26273.45</v>
      </c>
      <c r="K19216" s="17">
        <v>349061.55</v>
      </c>
      <c r="L19216" s="17">
        <v>265286.78</v>
      </c>
      <c r="M19216" s="17">
        <v>83774.77</v>
      </c>
      <c r="N19216" s="17">
        <v>138992.9592</v>
      </c>
    </row>
    <row r="19217" spans="1:14">
      <c r="A19217" s="16">
        <v>46342</v>
      </c>
      <c r="B19217" t="s">
        <v>19264</v>
      </c>
      <c r="C19217" t="s">
        <v>33</v>
      </c>
      <c r="D19217" t="s">
        <v>34</v>
      </c>
      <c r="E19217" t="s">
        <v>35</v>
      </c>
      <c r="F19217" t="s">
        <v>18319</v>
      </c>
      <c r="G19217" t="s">
        <v>16452</v>
      </c>
      <c r="H19217">
        <v>6</v>
      </c>
      <c r="I19217" s="17">
        <v>758422</v>
      </c>
      <c r="J19217" s="17">
        <v>0</v>
      </c>
      <c r="K19217" s="17">
        <v>758422</v>
      </c>
      <c r="L19217" s="17">
        <v>546063.84</v>
      </c>
      <c r="M19217" s="17">
        <v>212358.16</v>
      </c>
      <c r="N19217" s="17">
        <v>85360.1765</v>
      </c>
    </row>
    <row r="19218" spans="1:14">
      <c r="A19218" s="16">
        <v>46342</v>
      </c>
      <c r="B19218" t="s">
        <v>19265</v>
      </c>
      <c r="C19218" t="s">
        <v>22</v>
      </c>
      <c r="D19218" t="s">
        <v>23</v>
      </c>
      <c r="E19218" t="s">
        <v>24</v>
      </c>
      <c r="F19218" t="s">
        <v>18319</v>
      </c>
      <c r="G19218" t="s">
        <v>16452</v>
      </c>
      <c r="H19218">
        <v>7</v>
      </c>
      <c r="I19218" s="17">
        <v>756707</v>
      </c>
      <c r="J19218" s="17">
        <v>75670.7</v>
      </c>
      <c r="K19218" s="17">
        <v>681036.3</v>
      </c>
      <c r="L19218" s="17">
        <v>517587.59</v>
      </c>
      <c r="M19218" s="17">
        <v>163448.71</v>
      </c>
      <c r="N19218" s="17">
        <v>138992.9592</v>
      </c>
    </row>
    <row r="19219" spans="1:14">
      <c r="A19219" s="16">
        <v>46342</v>
      </c>
      <c r="B19219" t="s">
        <v>19266</v>
      </c>
      <c r="C19219" t="s">
        <v>22</v>
      </c>
      <c r="D19219" t="s">
        <v>23</v>
      </c>
      <c r="E19219" t="s">
        <v>24</v>
      </c>
      <c r="F19219" t="s">
        <v>18319</v>
      </c>
      <c r="G19219" t="s">
        <v>16452</v>
      </c>
      <c r="H19219">
        <v>10</v>
      </c>
      <c r="I19219" s="17">
        <v>448498</v>
      </c>
      <c r="J19219" s="17">
        <v>31394.86</v>
      </c>
      <c r="K19219" s="17">
        <v>417103.14</v>
      </c>
      <c r="L19219" s="17">
        <v>316998.39</v>
      </c>
      <c r="M19219" s="17">
        <v>100104.75</v>
      </c>
      <c r="N19219" s="17">
        <v>138992.9592</v>
      </c>
    </row>
    <row r="19220" spans="1:14">
      <c r="A19220" s="16">
        <v>46342</v>
      </c>
      <c r="B19220" t="s">
        <v>19267</v>
      </c>
      <c r="C19220" t="s">
        <v>43</v>
      </c>
      <c r="D19220" t="s">
        <v>44</v>
      </c>
      <c r="E19220" t="s">
        <v>31</v>
      </c>
      <c r="F19220" t="s">
        <v>18319</v>
      </c>
      <c r="G19220" t="s">
        <v>16452</v>
      </c>
      <c r="H19220">
        <v>8</v>
      </c>
      <c r="I19220" s="17">
        <v>493528</v>
      </c>
      <c r="J19220" s="17">
        <v>54288.08</v>
      </c>
      <c r="K19220" s="17">
        <v>439239.92</v>
      </c>
      <c r="L19220" s="17">
        <v>272328.75</v>
      </c>
      <c r="M19220" s="17">
        <v>166911.17</v>
      </c>
      <c r="N19220" s="17">
        <v>123996.7484</v>
      </c>
    </row>
    <row r="19221" spans="1:14">
      <c r="A19221" s="16">
        <v>46342</v>
      </c>
      <c r="B19221" t="s">
        <v>19268</v>
      </c>
      <c r="C19221" t="s">
        <v>73</v>
      </c>
      <c r="D19221" t="s">
        <v>74</v>
      </c>
      <c r="E19221" t="s">
        <v>24</v>
      </c>
      <c r="F19221" t="s">
        <v>18319</v>
      </c>
      <c r="G19221" t="s">
        <v>16452</v>
      </c>
      <c r="H19221">
        <v>6</v>
      </c>
      <c r="I19221" s="17">
        <v>328108</v>
      </c>
      <c r="J19221" s="17">
        <v>26248.64</v>
      </c>
      <c r="K19221" s="17">
        <v>301859.36</v>
      </c>
      <c r="L19221" s="17">
        <v>229413.11</v>
      </c>
      <c r="M19221" s="17">
        <v>72446.25</v>
      </c>
      <c r="N19221" s="17">
        <v>138992.9592</v>
      </c>
    </row>
    <row r="19222" spans="1:14">
      <c r="A19222" s="16">
        <v>46342</v>
      </c>
      <c r="B19222" t="s">
        <v>19269</v>
      </c>
      <c r="C19222" t="s">
        <v>47</v>
      </c>
      <c r="D19222" t="s">
        <v>48</v>
      </c>
      <c r="E19222" t="s">
        <v>35</v>
      </c>
      <c r="F19222" t="s">
        <v>18319</v>
      </c>
      <c r="G19222" t="s">
        <v>16452</v>
      </c>
      <c r="H19222">
        <v>7</v>
      </c>
      <c r="I19222" s="17">
        <v>285228</v>
      </c>
      <c r="J19222" s="17">
        <v>39931.92</v>
      </c>
      <c r="K19222" s="17">
        <v>245296.08</v>
      </c>
      <c r="L19222" s="17">
        <v>176613.18</v>
      </c>
      <c r="M19222" s="17">
        <v>68682.89999999999</v>
      </c>
      <c r="N19222" s="17">
        <v>85360.1765</v>
      </c>
    </row>
    <row r="19223" spans="1:14">
      <c r="A19223" s="16">
        <v>46342</v>
      </c>
      <c r="B19223" t="s">
        <v>19270</v>
      </c>
      <c r="C19223" t="s">
        <v>29</v>
      </c>
      <c r="D19223" t="s">
        <v>30</v>
      </c>
      <c r="E19223" t="s">
        <v>31</v>
      </c>
      <c r="F19223" t="s">
        <v>18319</v>
      </c>
      <c r="G19223" t="s">
        <v>16452</v>
      </c>
      <c r="H19223">
        <v>6</v>
      </c>
      <c r="I19223" s="17">
        <v>341856</v>
      </c>
      <c r="J19223" s="17">
        <v>0</v>
      </c>
      <c r="K19223" s="17">
        <v>341856</v>
      </c>
      <c r="L19223" s="17">
        <v>211950.72</v>
      </c>
      <c r="M19223" s="17">
        <v>129905.28</v>
      </c>
      <c r="N19223" s="17">
        <v>123996.7484</v>
      </c>
    </row>
    <row r="19224" spans="1:14">
      <c r="A19224" s="16">
        <v>46342</v>
      </c>
      <c r="B19224" t="s">
        <v>19271</v>
      </c>
      <c r="C19224" t="s">
        <v>15</v>
      </c>
      <c r="D19224" t="s">
        <v>16</v>
      </c>
      <c r="E19224" t="s">
        <v>17</v>
      </c>
      <c r="F19224" t="s">
        <v>18319</v>
      </c>
      <c r="G19224" t="s">
        <v>16452</v>
      </c>
      <c r="H19224">
        <v>4</v>
      </c>
      <c r="I19224" s="17">
        <v>183018</v>
      </c>
      <c r="J19224" s="17">
        <v>10981.08</v>
      </c>
      <c r="K19224" s="17">
        <v>172036.92</v>
      </c>
      <c r="L19224" s="17">
        <v>120425.84</v>
      </c>
      <c r="M19224" s="17">
        <v>51611.08</v>
      </c>
      <c r="N19224" s="17">
        <v>66221.9828</v>
      </c>
    </row>
    <row r="19225" spans="1:14">
      <c r="A19225" s="16">
        <v>46342</v>
      </c>
      <c r="B19225" t="s">
        <v>19272</v>
      </c>
      <c r="C19225" t="s">
        <v>43</v>
      </c>
      <c r="D19225" t="s">
        <v>44</v>
      </c>
      <c r="E19225" t="s">
        <v>31</v>
      </c>
      <c r="F19225" t="s">
        <v>18319</v>
      </c>
      <c r="G19225" t="s">
        <v>16452</v>
      </c>
      <c r="H19225">
        <v>6</v>
      </c>
      <c r="I19225" s="17">
        <v>373449</v>
      </c>
      <c r="J19225" s="17">
        <v>22406.94</v>
      </c>
      <c r="K19225" s="17">
        <v>351042.06</v>
      </c>
      <c r="L19225" s="17">
        <v>217646.08</v>
      </c>
      <c r="M19225" s="17">
        <v>133395.98</v>
      </c>
      <c r="N19225" s="17">
        <v>123996.7484</v>
      </c>
    </row>
    <row r="19226" spans="1:14">
      <c r="A19226" s="16">
        <v>46342</v>
      </c>
      <c r="B19226" t="s">
        <v>19273</v>
      </c>
      <c r="C19226" t="s">
        <v>26</v>
      </c>
      <c r="D19226" t="s">
        <v>27</v>
      </c>
      <c r="E19226" t="s">
        <v>17</v>
      </c>
      <c r="F19226" t="s">
        <v>18319</v>
      </c>
      <c r="G19226" t="s">
        <v>16452</v>
      </c>
      <c r="H19226">
        <v>9</v>
      </c>
      <c r="I19226" s="17">
        <v>198944</v>
      </c>
      <c r="J19226" s="17">
        <v>9947.200000000001</v>
      </c>
      <c r="K19226" s="17">
        <v>188996.8</v>
      </c>
      <c r="L19226" s="17">
        <v>132297.76</v>
      </c>
      <c r="M19226" s="17">
        <v>56699.04</v>
      </c>
      <c r="N19226" s="17">
        <v>66221.9828</v>
      </c>
    </row>
    <row r="19227" spans="1:14">
      <c r="A19227" s="16">
        <v>46342</v>
      </c>
      <c r="B19227" t="s">
        <v>19274</v>
      </c>
      <c r="C19227" t="s">
        <v>29</v>
      </c>
      <c r="D19227" t="s">
        <v>30</v>
      </c>
      <c r="E19227" t="s">
        <v>31</v>
      </c>
      <c r="F19227" t="s">
        <v>18319</v>
      </c>
      <c r="G19227" t="s">
        <v>16452</v>
      </c>
      <c r="H19227">
        <v>11</v>
      </c>
      <c r="I19227" s="17">
        <v>77308</v>
      </c>
      <c r="J19227" s="17">
        <v>10823.12</v>
      </c>
      <c r="K19227" s="17">
        <v>66484.88</v>
      </c>
      <c r="L19227" s="17">
        <v>41220.63</v>
      </c>
      <c r="M19227" s="17">
        <v>25264.25</v>
      </c>
      <c r="N19227" s="17">
        <v>123996.7484</v>
      </c>
    </row>
    <row r="19228" spans="1:14">
      <c r="A19228" s="16">
        <v>46342</v>
      </c>
      <c r="B19228" t="s">
        <v>19275</v>
      </c>
      <c r="C19228" t="s">
        <v>43</v>
      </c>
      <c r="D19228" t="s">
        <v>44</v>
      </c>
      <c r="E19228" t="s">
        <v>31</v>
      </c>
      <c r="F19228" t="s">
        <v>18319</v>
      </c>
      <c r="G19228" t="s">
        <v>16452</v>
      </c>
      <c r="H19228">
        <v>8</v>
      </c>
      <c r="I19228" s="17">
        <v>320153</v>
      </c>
      <c r="J19228" s="17">
        <v>0</v>
      </c>
      <c r="K19228" s="17">
        <v>320153</v>
      </c>
      <c r="L19228" s="17">
        <v>198494.86</v>
      </c>
      <c r="M19228" s="17">
        <v>121658.14</v>
      </c>
      <c r="N19228" s="17">
        <v>123996.7484</v>
      </c>
    </row>
    <row r="19229" spans="1:14">
      <c r="A19229" s="16">
        <v>46342</v>
      </c>
      <c r="B19229" t="s">
        <v>19276</v>
      </c>
      <c r="C19229" t="s">
        <v>26</v>
      </c>
      <c r="D19229" t="s">
        <v>27</v>
      </c>
      <c r="E19229" t="s">
        <v>17</v>
      </c>
      <c r="F19229" t="s">
        <v>18319</v>
      </c>
      <c r="G19229" t="s">
        <v>16452</v>
      </c>
      <c r="H19229">
        <v>11</v>
      </c>
      <c r="I19229" s="17">
        <v>58565</v>
      </c>
      <c r="J19229" s="17">
        <v>2928.25</v>
      </c>
      <c r="K19229" s="17">
        <v>55636.75</v>
      </c>
      <c r="L19229" s="17">
        <v>38945.72</v>
      </c>
      <c r="M19229" s="17">
        <v>16691.03</v>
      </c>
      <c r="N19229" s="17">
        <v>66221.9828</v>
      </c>
    </row>
    <row r="19230" spans="1:14">
      <c r="A19230" s="16">
        <v>46342</v>
      </c>
      <c r="B19230" t="s">
        <v>19277</v>
      </c>
      <c r="C19230" t="s">
        <v>29</v>
      </c>
      <c r="D19230" t="s">
        <v>30</v>
      </c>
      <c r="E19230" t="s">
        <v>31</v>
      </c>
      <c r="F19230" t="s">
        <v>18319</v>
      </c>
      <c r="G19230" t="s">
        <v>16452</v>
      </c>
      <c r="H19230">
        <v>4</v>
      </c>
      <c r="I19230" s="17">
        <v>527676</v>
      </c>
      <c r="J19230" s="17">
        <v>52767.6</v>
      </c>
      <c r="K19230" s="17">
        <v>474908.4</v>
      </c>
      <c r="L19230" s="17">
        <v>294443.21</v>
      </c>
      <c r="M19230" s="17">
        <v>180465.19</v>
      </c>
      <c r="N19230" s="17">
        <v>123996.7484</v>
      </c>
    </row>
    <row r="19231" spans="1:14">
      <c r="A19231" s="16">
        <v>46342</v>
      </c>
      <c r="B19231" t="s">
        <v>19278</v>
      </c>
      <c r="C19231" t="s">
        <v>47</v>
      </c>
      <c r="D19231" t="s">
        <v>48</v>
      </c>
      <c r="E19231" t="s">
        <v>35</v>
      </c>
      <c r="F19231" t="s">
        <v>18319</v>
      </c>
      <c r="G19231" t="s">
        <v>16452</v>
      </c>
      <c r="H19231">
        <v>8</v>
      </c>
      <c r="I19231" s="17">
        <v>748620</v>
      </c>
      <c r="J19231" s="17">
        <v>82348.2</v>
      </c>
      <c r="K19231" s="17">
        <v>666271.8</v>
      </c>
      <c r="L19231" s="17">
        <v>479715.7</v>
      </c>
      <c r="M19231" s="17">
        <v>186556.1</v>
      </c>
      <c r="N19231" s="17">
        <v>85360.1765</v>
      </c>
    </row>
    <row r="19232" spans="1:14">
      <c r="A19232" s="16">
        <v>46342</v>
      </c>
      <c r="B19232" t="s">
        <v>19279</v>
      </c>
      <c r="C19232" t="s">
        <v>33</v>
      </c>
      <c r="D19232" t="s">
        <v>34</v>
      </c>
      <c r="E19232" t="s">
        <v>35</v>
      </c>
      <c r="F19232" t="s">
        <v>18319</v>
      </c>
      <c r="G19232" t="s">
        <v>16452</v>
      </c>
      <c r="H19232">
        <v>5</v>
      </c>
      <c r="I19232" s="17">
        <v>468560</v>
      </c>
      <c r="J19232" s="17">
        <v>18742.4</v>
      </c>
      <c r="K19232" s="17">
        <v>449817.6</v>
      </c>
      <c r="L19232" s="17">
        <v>323868.67</v>
      </c>
      <c r="M19232" s="17">
        <v>125948.93</v>
      </c>
      <c r="N19232" s="17">
        <v>85360.1765</v>
      </c>
    </row>
    <row r="19233" spans="1:14">
      <c r="A19233" s="16">
        <v>46342</v>
      </c>
      <c r="B19233" t="s">
        <v>19280</v>
      </c>
      <c r="C19233" t="s">
        <v>33</v>
      </c>
      <c r="D19233" t="s">
        <v>34</v>
      </c>
      <c r="E19233" t="s">
        <v>35</v>
      </c>
      <c r="F19233" t="s">
        <v>18319</v>
      </c>
      <c r="G19233" t="s">
        <v>16452</v>
      </c>
      <c r="H19233">
        <v>8</v>
      </c>
      <c r="I19233" s="17">
        <v>427443</v>
      </c>
      <c r="J19233" s="17">
        <v>0</v>
      </c>
      <c r="K19233" s="17">
        <v>427443</v>
      </c>
      <c r="L19233" s="17">
        <v>307758.96</v>
      </c>
      <c r="M19233" s="17">
        <v>119684.04</v>
      </c>
      <c r="N19233" s="17">
        <v>85360.1765</v>
      </c>
    </row>
    <row r="19234" spans="1:14">
      <c r="A19234" s="16">
        <v>46342</v>
      </c>
      <c r="B19234" t="s">
        <v>19281</v>
      </c>
      <c r="C19234" t="s">
        <v>26</v>
      </c>
      <c r="D19234" t="s">
        <v>27</v>
      </c>
      <c r="E19234" t="s">
        <v>17</v>
      </c>
      <c r="F19234" t="s">
        <v>18319</v>
      </c>
      <c r="G19234" t="s">
        <v>16452</v>
      </c>
      <c r="H19234">
        <v>10</v>
      </c>
      <c r="I19234" s="17">
        <v>822081</v>
      </c>
      <c r="J19234" s="17">
        <v>0</v>
      </c>
      <c r="K19234" s="17">
        <v>822081</v>
      </c>
      <c r="L19234" s="17">
        <v>575456.7</v>
      </c>
      <c r="M19234" s="17">
        <v>246624.3</v>
      </c>
      <c r="N19234" s="17">
        <v>66221.9828</v>
      </c>
    </row>
    <row r="19235" spans="1:14">
      <c r="A19235" s="16">
        <v>46342</v>
      </c>
      <c r="B19235" t="s">
        <v>19282</v>
      </c>
      <c r="C19235" t="s">
        <v>33</v>
      </c>
      <c r="D19235" t="s">
        <v>34</v>
      </c>
      <c r="E19235" t="s">
        <v>35</v>
      </c>
      <c r="F19235" t="s">
        <v>18319</v>
      </c>
      <c r="G19235" t="s">
        <v>16452</v>
      </c>
      <c r="H19235">
        <v>5</v>
      </c>
      <c r="I19235" s="17">
        <v>442441</v>
      </c>
      <c r="J19235" s="17">
        <v>30970.87</v>
      </c>
      <c r="K19235" s="17">
        <v>411470.13</v>
      </c>
      <c r="L19235" s="17">
        <v>296258.49</v>
      </c>
      <c r="M19235" s="17">
        <v>115211.64</v>
      </c>
      <c r="N19235" s="17">
        <v>85360.1765</v>
      </c>
    </row>
    <row r="19236" spans="1:14">
      <c r="A19236" s="16">
        <v>46342</v>
      </c>
      <c r="B19236" t="s">
        <v>19283</v>
      </c>
      <c r="C19236" t="s">
        <v>47</v>
      </c>
      <c r="D19236" t="s">
        <v>48</v>
      </c>
      <c r="E19236" t="s">
        <v>35</v>
      </c>
      <c r="F19236" t="s">
        <v>18319</v>
      </c>
      <c r="G19236" t="s">
        <v>16452</v>
      </c>
      <c r="H19236">
        <v>12</v>
      </c>
      <c r="I19236" s="17">
        <v>400221</v>
      </c>
      <c r="J19236" s="17">
        <v>24013.26</v>
      </c>
      <c r="K19236" s="17">
        <v>376207.74</v>
      </c>
      <c r="L19236" s="17">
        <v>270869.57</v>
      </c>
      <c r="M19236" s="17">
        <v>105338.17</v>
      </c>
      <c r="N19236" s="17">
        <v>85360.1765</v>
      </c>
    </row>
    <row r="19237" spans="1:14">
      <c r="A19237" s="16">
        <v>46342</v>
      </c>
      <c r="B19237" t="s">
        <v>19284</v>
      </c>
      <c r="C19237" t="s">
        <v>22</v>
      </c>
      <c r="D19237" t="s">
        <v>23</v>
      </c>
      <c r="E19237" t="s">
        <v>24</v>
      </c>
      <c r="F19237" t="s">
        <v>18319</v>
      </c>
      <c r="G19237" t="s">
        <v>16452</v>
      </c>
      <c r="H19237">
        <v>3</v>
      </c>
      <c r="I19237" s="17">
        <v>779297</v>
      </c>
      <c r="J19237" s="17">
        <v>62343.76</v>
      </c>
      <c r="K19237" s="17">
        <v>716953.24</v>
      </c>
      <c r="L19237" s="17">
        <v>544884.46</v>
      </c>
      <c r="M19237" s="17">
        <v>172068.78</v>
      </c>
      <c r="N19237" s="17">
        <v>138992.9592</v>
      </c>
    </row>
    <row r="19238" spans="1:14">
      <c r="A19238" s="16">
        <v>46342</v>
      </c>
      <c r="B19238" t="s">
        <v>19285</v>
      </c>
      <c r="C19238" t="s">
        <v>43</v>
      </c>
      <c r="D19238" t="s">
        <v>44</v>
      </c>
      <c r="E19238" t="s">
        <v>31</v>
      </c>
      <c r="F19238" t="s">
        <v>18319</v>
      </c>
      <c r="G19238" t="s">
        <v>16452</v>
      </c>
      <c r="H19238">
        <v>9</v>
      </c>
      <c r="I19238" s="17">
        <v>371705</v>
      </c>
      <c r="J19238" s="17">
        <v>0</v>
      </c>
      <c r="K19238" s="17">
        <v>371705</v>
      </c>
      <c r="L19238" s="17">
        <v>230457.1</v>
      </c>
      <c r="M19238" s="17">
        <v>141247.9</v>
      </c>
      <c r="N19238" s="17">
        <v>123996.7484</v>
      </c>
    </row>
    <row r="19239" spans="1:14">
      <c r="A19239" s="16">
        <v>46342</v>
      </c>
      <c r="B19239" t="s">
        <v>19286</v>
      </c>
      <c r="C19239" t="s">
        <v>43</v>
      </c>
      <c r="D19239" t="s">
        <v>44</v>
      </c>
      <c r="E19239" t="s">
        <v>31</v>
      </c>
      <c r="F19239" t="s">
        <v>18319</v>
      </c>
      <c r="G19239" t="s">
        <v>16452</v>
      </c>
      <c r="H19239">
        <v>1</v>
      </c>
      <c r="I19239" s="17">
        <v>641492</v>
      </c>
      <c r="J19239" s="17">
        <v>89808.88</v>
      </c>
      <c r="K19239" s="17">
        <v>551683.12</v>
      </c>
      <c r="L19239" s="17">
        <v>342043.53</v>
      </c>
      <c r="M19239" s="17">
        <v>209639.59</v>
      </c>
      <c r="N19239" s="17">
        <v>123996.7484</v>
      </c>
    </row>
    <row r="19240" spans="1:14">
      <c r="A19240" s="16">
        <v>46342</v>
      </c>
      <c r="B19240" t="s">
        <v>19287</v>
      </c>
      <c r="C19240" t="s">
        <v>33</v>
      </c>
      <c r="D19240" t="s">
        <v>34</v>
      </c>
      <c r="E19240" t="s">
        <v>35</v>
      </c>
      <c r="F19240" t="s">
        <v>18319</v>
      </c>
      <c r="G19240" t="s">
        <v>16452</v>
      </c>
      <c r="H19240">
        <v>1</v>
      </c>
      <c r="I19240" s="17">
        <v>439944</v>
      </c>
      <c r="J19240" s="17">
        <v>13198.32</v>
      </c>
      <c r="K19240" s="17">
        <v>426745.68</v>
      </c>
      <c r="L19240" s="17">
        <v>307256.89</v>
      </c>
      <c r="M19240" s="17">
        <v>119488.79</v>
      </c>
      <c r="N19240" s="17">
        <v>85360.1765</v>
      </c>
    </row>
    <row r="19241" spans="1:14">
      <c r="A19241" s="16">
        <v>46342</v>
      </c>
      <c r="B19241" t="s">
        <v>19288</v>
      </c>
      <c r="C19241" t="s">
        <v>73</v>
      </c>
      <c r="D19241" t="s">
        <v>74</v>
      </c>
      <c r="E19241" t="s">
        <v>24</v>
      </c>
      <c r="F19241" t="s">
        <v>18319</v>
      </c>
      <c r="G19241" t="s">
        <v>16452</v>
      </c>
      <c r="H19241">
        <v>2</v>
      </c>
      <c r="I19241" s="17">
        <v>738080</v>
      </c>
      <c r="J19241" s="17">
        <v>22142.4</v>
      </c>
      <c r="K19241" s="17">
        <v>715937.6</v>
      </c>
      <c r="L19241" s="17">
        <v>544112.58</v>
      </c>
      <c r="M19241" s="17">
        <v>171825.02</v>
      </c>
      <c r="N19241" s="17">
        <v>138992.9592</v>
      </c>
    </row>
    <row r="19242" spans="1:14">
      <c r="A19242" s="16">
        <v>46342</v>
      </c>
      <c r="B19242" t="s">
        <v>19289</v>
      </c>
      <c r="C19242" t="s">
        <v>47</v>
      </c>
      <c r="D19242" t="s">
        <v>48</v>
      </c>
      <c r="E19242" t="s">
        <v>35</v>
      </c>
      <c r="F19242" t="s">
        <v>18319</v>
      </c>
      <c r="G19242" t="s">
        <v>16452</v>
      </c>
      <c r="H19242">
        <v>12</v>
      </c>
      <c r="I19242" s="17">
        <v>249757</v>
      </c>
      <c r="J19242" s="17">
        <v>7492.71</v>
      </c>
      <c r="K19242" s="17">
        <v>242264.29</v>
      </c>
      <c r="L19242" s="17">
        <v>174430.29</v>
      </c>
      <c r="M19242" s="17">
        <v>67834</v>
      </c>
      <c r="N19242" s="17">
        <v>85360.1765</v>
      </c>
    </row>
    <row r="19243" spans="1:14">
      <c r="A19243" s="16">
        <v>46342</v>
      </c>
      <c r="B19243" t="s">
        <v>19290</v>
      </c>
      <c r="C19243" t="s">
        <v>47</v>
      </c>
      <c r="D19243" t="s">
        <v>48</v>
      </c>
      <c r="E19243" t="s">
        <v>35</v>
      </c>
      <c r="F19243" t="s">
        <v>18319</v>
      </c>
      <c r="G19243" t="s">
        <v>16452</v>
      </c>
      <c r="H19243">
        <v>7</v>
      </c>
      <c r="I19243" s="17">
        <v>489529</v>
      </c>
      <c r="J19243" s="17">
        <v>19581.16</v>
      </c>
      <c r="K19243" s="17">
        <v>469947.84</v>
      </c>
      <c r="L19243" s="17">
        <v>338362.44</v>
      </c>
      <c r="M19243" s="17">
        <v>131585.4</v>
      </c>
      <c r="N19243" s="17">
        <v>85360.1765</v>
      </c>
    </row>
    <row r="19244" spans="1:14">
      <c r="A19244" s="16">
        <v>46342</v>
      </c>
      <c r="B19244" t="s">
        <v>19291</v>
      </c>
      <c r="C19244" t="s">
        <v>29</v>
      </c>
      <c r="D19244" t="s">
        <v>30</v>
      </c>
      <c r="E19244" t="s">
        <v>31</v>
      </c>
      <c r="F19244" t="s">
        <v>18319</v>
      </c>
      <c r="G19244" t="s">
        <v>16452</v>
      </c>
      <c r="H19244">
        <v>2</v>
      </c>
      <c r="I19244" s="17">
        <v>714517</v>
      </c>
      <c r="J19244" s="17">
        <v>100032.38</v>
      </c>
      <c r="K19244" s="17">
        <v>614484.62</v>
      </c>
      <c r="L19244" s="17">
        <v>380980.46</v>
      </c>
      <c r="M19244" s="17">
        <v>233504.16</v>
      </c>
      <c r="N19244" s="17">
        <v>123996.7484</v>
      </c>
    </row>
    <row r="19245" spans="1:14">
      <c r="A19245" s="16">
        <v>46343</v>
      </c>
      <c r="B19245" t="s">
        <v>19292</v>
      </c>
      <c r="C19245" t="s">
        <v>43</v>
      </c>
      <c r="D19245" t="s">
        <v>44</v>
      </c>
      <c r="E19245" t="s">
        <v>31</v>
      </c>
      <c r="F19245" t="s">
        <v>18319</v>
      </c>
      <c r="G19245" t="s">
        <v>16452</v>
      </c>
      <c r="H19245">
        <v>3</v>
      </c>
      <c r="I19245" s="17">
        <v>364457</v>
      </c>
      <c r="J19245" s="17">
        <v>25511.99</v>
      </c>
      <c r="K19245" s="17">
        <v>338945.01</v>
      </c>
      <c r="L19245" s="17">
        <v>210145.91</v>
      </c>
      <c r="M19245" s="17">
        <v>128799.1</v>
      </c>
      <c r="N19245" s="17">
        <v>123996.7484</v>
      </c>
    </row>
    <row r="19246" spans="1:14">
      <c r="A19246" s="16">
        <v>46343</v>
      </c>
      <c r="B19246" t="s">
        <v>19293</v>
      </c>
      <c r="C19246" t="s">
        <v>26</v>
      </c>
      <c r="D19246" t="s">
        <v>27</v>
      </c>
      <c r="E19246" t="s">
        <v>17</v>
      </c>
      <c r="F19246" t="s">
        <v>18319</v>
      </c>
      <c r="G19246" t="s">
        <v>16452</v>
      </c>
      <c r="H19246">
        <v>9</v>
      </c>
      <c r="I19246" s="17">
        <v>157608</v>
      </c>
      <c r="J19246" s="17">
        <v>7880.4</v>
      </c>
      <c r="K19246" s="17">
        <v>149727.6</v>
      </c>
      <c r="L19246" s="17">
        <v>104809.32</v>
      </c>
      <c r="M19246" s="17">
        <v>44918.28</v>
      </c>
      <c r="N19246" s="17">
        <v>66221.9828</v>
      </c>
    </row>
    <row r="19247" spans="1:14">
      <c r="A19247" s="16">
        <v>46343</v>
      </c>
      <c r="B19247" t="s">
        <v>19294</v>
      </c>
      <c r="C19247" t="s">
        <v>73</v>
      </c>
      <c r="D19247" t="s">
        <v>74</v>
      </c>
      <c r="E19247" t="s">
        <v>24</v>
      </c>
      <c r="F19247" t="s">
        <v>18319</v>
      </c>
      <c r="G19247" t="s">
        <v>16452</v>
      </c>
      <c r="H19247">
        <v>6</v>
      </c>
      <c r="I19247" s="17">
        <v>476939</v>
      </c>
      <c r="J19247" s="17">
        <v>52463.29</v>
      </c>
      <c r="K19247" s="17">
        <v>424475.71</v>
      </c>
      <c r="L19247" s="17">
        <v>322601.54</v>
      </c>
      <c r="M19247" s="17">
        <v>101874.17</v>
      </c>
      <c r="N19247" s="17">
        <v>138992.9592</v>
      </c>
    </row>
    <row r="19248" spans="1:14">
      <c r="A19248" s="16">
        <v>46343</v>
      </c>
      <c r="B19248" t="s">
        <v>19295</v>
      </c>
      <c r="C19248" t="s">
        <v>15</v>
      </c>
      <c r="D19248" t="s">
        <v>16</v>
      </c>
      <c r="E19248" t="s">
        <v>17</v>
      </c>
      <c r="F19248" t="s">
        <v>18319</v>
      </c>
      <c r="G19248" t="s">
        <v>16452</v>
      </c>
      <c r="H19248">
        <v>9</v>
      </c>
      <c r="I19248" s="17">
        <v>65887</v>
      </c>
      <c r="J19248" s="17">
        <v>0</v>
      </c>
      <c r="K19248" s="17">
        <v>65887</v>
      </c>
      <c r="L19248" s="17">
        <v>46120.9</v>
      </c>
      <c r="M19248" s="17">
        <v>19766.1</v>
      </c>
      <c r="N19248" s="17">
        <v>66221.9828</v>
      </c>
    </row>
    <row r="19249" spans="1:14">
      <c r="A19249" s="16">
        <v>46343</v>
      </c>
      <c r="B19249" t="s">
        <v>19296</v>
      </c>
      <c r="C19249" t="s">
        <v>29</v>
      </c>
      <c r="D19249" t="s">
        <v>30</v>
      </c>
      <c r="E19249" t="s">
        <v>31</v>
      </c>
      <c r="F19249" t="s">
        <v>18319</v>
      </c>
      <c r="G19249" t="s">
        <v>16452</v>
      </c>
      <c r="H19249">
        <v>11</v>
      </c>
      <c r="I19249" s="17">
        <v>355810</v>
      </c>
      <c r="J19249" s="17">
        <v>0</v>
      </c>
      <c r="K19249" s="17">
        <v>355810</v>
      </c>
      <c r="L19249" s="17">
        <v>220602.2</v>
      </c>
      <c r="M19249" s="17">
        <v>135207.8</v>
      </c>
      <c r="N19249" s="17">
        <v>123996.7484</v>
      </c>
    </row>
    <row r="19250" spans="1:14">
      <c r="A19250" s="16">
        <v>46343</v>
      </c>
      <c r="B19250" t="s">
        <v>19297</v>
      </c>
      <c r="C19250" t="s">
        <v>47</v>
      </c>
      <c r="D19250" t="s">
        <v>48</v>
      </c>
      <c r="E19250" t="s">
        <v>35</v>
      </c>
      <c r="F19250" t="s">
        <v>18319</v>
      </c>
      <c r="G19250" t="s">
        <v>16452</v>
      </c>
      <c r="H19250">
        <v>1</v>
      </c>
      <c r="I19250" s="17">
        <v>740803</v>
      </c>
      <c r="J19250" s="17">
        <v>0</v>
      </c>
      <c r="K19250" s="17">
        <v>740803</v>
      </c>
      <c r="L19250" s="17">
        <v>533378.16</v>
      </c>
      <c r="M19250" s="17">
        <v>207424.84</v>
      </c>
      <c r="N19250" s="17">
        <v>85360.1765</v>
      </c>
    </row>
    <row r="19251" spans="1:14">
      <c r="A19251" s="16">
        <v>46343</v>
      </c>
      <c r="B19251" t="s">
        <v>19298</v>
      </c>
      <c r="C19251" t="s">
        <v>73</v>
      </c>
      <c r="D19251" t="s">
        <v>74</v>
      </c>
      <c r="E19251" t="s">
        <v>24</v>
      </c>
      <c r="F19251" t="s">
        <v>18319</v>
      </c>
      <c r="G19251" t="s">
        <v>16452</v>
      </c>
      <c r="H19251">
        <v>7</v>
      </c>
      <c r="I19251" s="17">
        <v>139736</v>
      </c>
      <c r="J19251" s="17">
        <v>19563.04</v>
      </c>
      <c r="K19251" s="17">
        <v>120172.96</v>
      </c>
      <c r="L19251" s="17">
        <v>91331.45</v>
      </c>
      <c r="M19251" s="17">
        <v>28841.51</v>
      </c>
      <c r="N19251" s="17">
        <v>138992.9592</v>
      </c>
    </row>
    <row r="19252" spans="1:14">
      <c r="A19252" s="16">
        <v>46343</v>
      </c>
      <c r="B19252" t="s">
        <v>19299</v>
      </c>
      <c r="C19252" t="s">
        <v>73</v>
      </c>
      <c r="D19252" t="s">
        <v>74</v>
      </c>
      <c r="E19252" t="s">
        <v>24</v>
      </c>
      <c r="F19252" t="s">
        <v>18319</v>
      </c>
      <c r="G19252" t="s">
        <v>16452</v>
      </c>
      <c r="H19252">
        <v>8</v>
      </c>
      <c r="I19252" s="17">
        <v>473841</v>
      </c>
      <c r="J19252" s="17">
        <v>37907.28</v>
      </c>
      <c r="K19252" s="17">
        <v>435933.72</v>
      </c>
      <c r="L19252" s="17">
        <v>331309.63</v>
      </c>
      <c r="M19252" s="17">
        <v>104624.09</v>
      </c>
      <c r="N19252" s="17">
        <v>138992.9592</v>
      </c>
    </row>
    <row r="19253" spans="1:14">
      <c r="A19253" s="16">
        <v>46343</v>
      </c>
      <c r="B19253" t="s">
        <v>19300</v>
      </c>
      <c r="C19253" t="s">
        <v>47</v>
      </c>
      <c r="D19253" t="s">
        <v>48</v>
      </c>
      <c r="E19253" t="s">
        <v>35</v>
      </c>
      <c r="F19253" t="s">
        <v>18319</v>
      </c>
      <c r="G19253" t="s">
        <v>16452</v>
      </c>
      <c r="H19253">
        <v>4</v>
      </c>
      <c r="I19253" s="17">
        <v>411710</v>
      </c>
      <c r="J19253" s="17">
        <v>28819.7</v>
      </c>
      <c r="K19253" s="17">
        <v>382890.3</v>
      </c>
      <c r="L19253" s="17">
        <v>275681.02</v>
      </c>
      <c r="M19253" s="17">
        <v>107209.28</v>
      </c>
      <c r="N19253" s="17">
        <v>85360.1765</v>
      </c>
    </row>
    <row r="19254" spans="1:14">
      <c r="A19254" s="16">
        <v>46343</v>
      </c>
      <c r="B19254" t="s">
        <v>19301</v>
      </c>
      <c r="C19254" t="s">
        <v>29</v>
      </c>
      <c r="D19254" t="s">
        <v>30</v>
      </c>
      <c r="E19254" t="s">
        <v>31</v>
      </c>
      <c r="F19254" t="s">
        <v>18319</v>
      </c>
      <c r="G19254" t="s">
        <v>16452</v>
      </c>
      <c r="H19254">
        <v>12</v>
      </c>
      <c r="I19254" s="17">
        <v>774570</v>
      </c>
      <c r="J19254" s="17">
        <v>0</v>
      </c>
      <c r="K19254" s="17">
        <v>774570</v>
      </c>
      <c r="L19254" s="17">
        <v>480233.4</v>
      </c>
      <c r="M19254" s="17">
        <v>294336.6</v>
      </c>
      <c r="N19254" s="17">
        <v>123996.7484</v>
      </c>
    </row>
    <row r="19255" spans="1:14">
      <c r="A19255" s="16">
        <v>46343</v>
      </c>
      <c r="B19255" t="s">
        <v>19302</v>
      </c>
      <c r="C19255" t="s">
        <v>73</v>
      </c>
      <c r="D19255" t="s">
        <v>74</v>
      </c>
      <c r="E19255" t="s">
        <v>24</v>
      </c>
      <c r="F19255" t="s">
        <v>18319</v>
      </c>
      <c r="G19255" t="s">
        <v>16452</v>
      </c>
      <c r="H19255">
        <v>10</v>
      </c>
      <c r="I19255" s="17">
        <v>303729</v>
      </c>
      <c r="J19255" s="17">
        <v>36447.48</v>
      </c>
      <c r="K19255" s="17">
        <v>267281.52</v>
      </c>
      <c r="L19255" s="17">
        <v>203133.96</v>
      </c>
      <c r="M19255" s="17">
        <v>64147.56</v>
      </c>
      <c r="N19255" s="17">
        <v>138992.9592</v>
      </c>
    </row>
    <row r="19256" spans="1:14">
      <c r="A19256" s="16">
        <v>46343</v>
      </c>
      <c r="B19256" t="s">
        <v>19303</v>
      </c>
      <c r="C19256" t="s">
        <v>26</v>
      </c>
      <c r="D19256" t="s">
        <v>27</v>
      </c>
      <c r="E19256" t="s">
        <v>17</v>
      </c>
      <c r="F19256" t="s">
        <v>18319</v>
      </c>
      <c r="G19256" t="s">
        <v>16452</v>
      </c>
      <c r="H19256">
        <v>3</v>
      </c>
      <c r="I19256" s="17">
        <v>603931</v>
      </c>
      <c r="J19256" s="17">
        <v>0</v>
      </c>
      <c r="K19256" s="17">
        <v>603931</v>
      </c>
      <c r="L19256" s="17">
        <v>422751.7</v>
      </c>
      <c r="M19256" s="17">
        <v>181179.3</v>
      </c>
      <c r="N19256" s="17">
        <v>66221.9828</v>
      </c>
    </row>
    <row r="19257" spans="1:14">
      <c r="A19257" s="16">
        <v>46343</v>
      </c>
      <c r="B19257" t="s">
        <v>19304</v>
      </c>
      <c r="C19257" t="s">
        <v>47</v>
      </c>
      <c r="D19257" t="s">
        <v>48</v>
      </c>
      <c r="E19257" t="s">
        <v>35</v>
      </c>
      <c r="F19257" t="s">
        <v>18319</v>
      </c>
      <c r="G19257" t="s">
        <v>16452</v>
      </c>
      <c r="H19257">
        <v>11</v>
      </c>
      <c r="I19257" s="17">
        <v>594298</v>
      </c>
      <c r="J19257" s="17">
        <v>0</v>
      </c>
      <c r="K19257" s="17">
        <v>594298</v>
      </c>
      <c r="L19257" s="17">
        <v>427894.56</v>
      </c>
      <c r="M19257" s="17">
        <v>166403.44</v>
      </c>
      <c r="N19257" s="17">
        <v>85360.1765</v>
      </c>
    </row>
    <row r="19258" spans="1:14">
      <c r="A19258" s="16">
        <v>46343</v>
      </c>
      <c r="B19258" t="s">
        <v>19305</v>
      </c>
      <c r="C19258" t="s">
        <v>15</v>
      </c>
      <c r="D19258" t="s">
        <v>16</v>
      </c>
      <c r="E19258" t="s">
        <v>17</v>
      </c>
      <c r="F19258" t="s">
        <v>18319</v>
      </c>
      <c r="G19258" t="s">
        <v>16452</v>
      </c>
      <c r="H19258">
        <v>6</v>
      </c>
      <c r="I19258" s="17">
        <v>417335</v>
      </c>
      <c r="J19258" s="17">
        <v>0</v>
      </c>
      <c r="K19258" s="17">
        <v>417335</v>
      </c>
      <c r="L19258" s="17">
        <v>292134.5</v>
      </c>
      <c r="M19258" s="17">
        <v>125200.5</v>
      </c>
      <c r="N19258" s="17">
        <v>66221.9828</v>
      </c>
    </row>
    <row r="19259" spans="1:14">
      <c r="A19259" s="16">
        <v>46343</v>
      </c>
      <c r="B19259" t="s">
        <v>19306</v>
      </c>
      <c r="C19259" t="s">
        <v>47</v>
      </c>
      <c r="D19259" t="s">
        <v>48</v>
      </c>
      <c r="E19259" t="s">
        <v>35</v>
      </c>
      <c r="F19259" t="s">
        <v>18319</v>
      </c>
      <c r="G19259" t="s">
        <v>16452</v>
      </c>
      <c r="H19259">
        <v>12</v>
      </c>
      <c r="I19259" s="17">
        <v>86091</v>
      </c>
      <c r="J19259" s="17">
        <v>6026.37</v>
      </c>
      <c r="K19259" s="17">
        <v>80064.63</v>
      </c>
      <c r="L19259" s="17">
        <v>57646.53</v>
      </c>
      <c r="M19259" s="17">
        <v>22418.1</v>
      </c>
      <c r="N19259" s="17">
        <v>85360.1765</v>
      </c>
    </row>
    <row r="19260" spans="1:14">
      <c r="A19260" s="16">
        <v>46343</v>
      </c>
      <c r="B19260" t="s">
        <v>19307</v>
      </c>
      <c r="C19260" t="s">
        <v>43</v>
      </c>
      <c r="D19260" t="s">
        <v>44</v>
      </c>
      <c r="E19260" t="s">
        <v>31</v>
      </c>
      <c r="F19260" t="s">
        <v>18319</v>
      </c>
      <c r="G19260" t="s">
        <v>16452</v>
      </c>
      <c r="H19260">
        <v>4</v>
      </c>
      <c r="I19260" s="17">
        <v>322602</v>
      </c>
      <c r="J19260" s="17">
        <v>38712.24</v>
      </c>
      <c r="K19260" s="17">
        <v>283889.76</v>
      </c>
      <c r="L19260" s="17">
        <v>176011.65</v>
      </c>
      <c r="M19260" s="17">
        <v>107878.11</v>
      </c>
      <c r="N19260" s="17">
        <v>123996.7484</v>
      </c>
    </row>
    <row r="19261" spans="1:14">
      <c r="A19261" s="16">
        <v>46343</v>
      </c>
      <c r="B19261" t="s">
        <v>19308</v>
      </c>
      <c r="C19261" t="s">
        <v>15</v>
      </c>
      <c r="D19261" t="s">
        <v>16</v>
      </c>
      <c r="E19261" t="s">
        <v>17</v>
      </c>
      <c r="F19261" t="s">
        <v>18319</v>
      </c>
      <c r="G19261" t="s">
        <v>16452</v>
      </c>
      <c r="H19261">
        <v>5</v>
      </c>
      <c r="I19261" s="17">
        <v>849578</v>
      </c>
      <c r="J19261" s="17">
        <v>84957.8</v>
      </c>
      <c r="K19261" s="17">
        <v>764620.2</v>
      </c>
      <c r="L19261" s="17">
        <v>535234.14</v>
      </c>
      <c r="M19261" s="17">
        <v>229386.06</v>
      </c>
      <c r="N19261" s="17">
        <v>66221.9828</v>
      </c>
    </row>
    <row r="19262" spans="1:14">
      <c r="A19262" s="16">
        <v>46343</v>
      </c>
      <c r="B19262" t="s">
        <v>19309</v>
      </c>
      <c r="C19262" t="s">
        <v>26</v>
      </c>
      <c r="D19262" t="s">
        <v>27</v>
      </c>
      <c r="E19262" t="s">
        <v>17</v>
      </c>
      <c r="F19262" t="s">
        <v>18319</v>
      </c>
      <c r="G19262" t="s">
        <v>16452</v>
      </c>
      <c r="H19262">
        <v>6</v>
      </c>
      <c r="I19262" s="17">
        <v>617377</v>
      </c>
      <c r="J19262" s="17">
        <v>30868.85</v>
      </c>
      <c r="K19262" s="17">
        <v>586508.15</v>
      </c>
      <c r="L19262" s="17">
        <v>410555.7</v>
      </c>
      <c r="M19262" s="17">
        <v>175952.45</v>
      </c>
      <c r="N19262" s="17">
        <v>66221.9828</v>
      </c>
    </row>
    <row r="19263" spans="1:14">
      <c r="A19263" s="16">
        <v>46343</v>
      </c>
      <c r="B19263" t="s">
        <v>19310</v>
      </c>
      <c r="C19263" t="s">
        <v>22</v>
      </c>
      <c r="D19263" t="s">
        <v>23</v>
      </c>
      <c r="E19263" t="s">
        <v>24</v>
      </c>
      <c r="F19263" t="s">
        <v>18319</v>
      </c>
      <c r="G19263" t="s">
        <v>16452</v>
      </c>
      <c r="H19263">
        <v>5</v>
      </c>
      <c r="I19263" s="17">
        <v>710524</v>
      </c>
      <c r="J19263" s="17">
        <v>14210.48</v>
      </c>
      <c r="K19263" s="17">
        <v>696313.52</v>
      </c>
      <c r="L19263" s="17">
        <v>529198.28</v>
      </c>
      <c r="M19263" s="17">
        <v>167115.24</v>
      </c>
      <c r="N19263" s="17">
        <v>138992.9592</v>
      </c>
    </row>
    <row r="19264" spans="1:14">
      <c r="A19264" s="16">
        <v>46343</v>
      </c>
      <c r="B19264" t="s">
        <v>19311</v>
      </c>
      <c r="C19264" t="s">
        <v>47</v>
      </c>
      <c r="D19264" t="s">
        <v>48</v>
      </c>
      <c r="E19264" t="s">
        <v>35</v>
      </c>
      <c r="F19264" t="s">
        <v>18319</v>
      </c>
      <c r="G19264" t="s">
        <v>16452</v>
      </c>
      <c r="H19264">
        <v>2</v>
      </c>
      <c r="I19264" s="17">
        <v>642797</v>
      </c>
      <c r="J19264" s="17">
        <v>25711.88</v>
      </c>
      <c r="K19264" s="17">
        <v>617085.12</v>
      </c>
      <c r="L19264" s="17">
        <v>444301.29</v>
      </c>
      <c r="M19264" s="17">
        <v>172783.83</v>
      </c>
      <c r="N19264" s="17">
        <v>85360.1765</v>
      </c>
    </row>
    <row r="19265" spans="1:14">
      <c r="A19265" s="16">
        <v>46343</v>
      </c>
      <c r="B19265" t="s">
        <v>19312</v>
      </c>
      <c r="C19265" t="s">
        <v>47</v>
      </c>
      <c r="D19265" t="s">
        <v>48</v>
      </c>
      <c r="E19265" t="s">
        <v>35</v>
      </c>
      <c r="F19265" t="s">
        <v>18319</v>
      </c>
      <c r="G19265" t="s">
        <v>16452</v>
      </c>
      <c r="H19265">
        <v>12</v>
      </c>
      <c r="I19265" s="17">
        <v>444037</v>
      </c>
      <c r="J19265" s="17">
        <v>0</v>
      </c>
      <c r="K19265" s="17">
        <v>444037</v>
      </c>
      <c r="L19265" s="17">
        <v>319706.64</v>
      </c>
      <c r="M19265" s="17">
        <v>124330.36</v>
      </c>
      <c r="N19265" s="17">
        <v>85360.1765</v>
      </c>
    </row>
    <row r="19266" spans="1:14">
      <c r="A19266" s="16">
        <v>46343</v>
      </c>
      <c r="B19266" t="s">
        <v>19313</v>
      </c>
      <c r="C19266" t="s">
        <v>43</v>
      </c>
      <c r="D19266" t="s">
        <v>44</v>
      </c>
      <c r="E19266" t="s">
        <v>31</v>
      </c>
      <c r="F19266" t="s">
        <v>18319</v>
      </c>
      <c r="G19266" t="s">
        <v>16452</v>
      </c>
      <c r="H19266">
        <v>3</v>
      </c>
      <c r="I19266" s="17">
        <v>753183</v>
      </c>
      <c r="J19266" s="17">
        <v>0</v>
      </c>
      <c r="K19266" s="17">
        <v>753183</v>
      </c>
      <c r="L19266" s="17">
        <v>466973.46</v>
      </c>
      <c r="M19266" s="17">
        <v>286209.54</v>
      </c>
      <c r="N19266" s="17">
        <v>123996.7484</v>
      </c>
    </row>
    <row r="19267" spans="1:14">
      <c r="A19267" s="16">
        <v>46343</v>
      </c>
      <c r="B19267" t="s">
        <v>19314</v>
      </c>
      <c r="C19267" t="s">
        <v>33</v>
      </c>
      <c r="D19267" t="s">
        <v>34</v>
      </c>
      <c r="E19267" t="s">
        <v>35</v>
      </c>
      <c r="F19267" t="s">
        <v>18319</v>
      </c>
      <c r="G19267" t="s">
        <v>16452</v>
      </c>
      <c r="H19267">
        <v>6</v>
      </c>
      <c r="I19267" s="17">
        <v>817125</v>
      </c>
      <c r="J19267" s="17">
        <v>40856.25</v>
      </c>
      <c r="K19267" s="17">
        <v>776268.75</v>
      </c>
      <c r="L19267" s="17">
        <v>558913.5</v>
      </c>
      <c r="M19267" s="17">
        <v>217355.25</v>
      </c>
      <c r="N19267" s="17">
        <v>85360.1765</v>
      </c>
    </row>
    <row r="19268" spans="1:14">
      <c r="A19268" s="16">
        <v>46343</v>
      </c>
      <c r="B19268" t="s">
        <v>19315</v>
      </c>
      <c r="C19268" t="s">
        <v>73</v>
      </c>
      <c r="D19268" t="s">
        <v>74</v>
      </c>
      <c r="E19268" t="s">
        <v>24</v>
      </c>
      <c r="F19268" t="s">
        <v>18319</v>
      </c>
      <c r="G19268" t="s">
        <v>16452</v>
      </c>
      <c r="H19268">
        <v>10</v>
      </c>
      <c r="I19268" s="17">
        <v>576666</v>
      </c>
      <c r="J19268" s="17">
        <v>63433.26</v>
      </c>
      <c r="K19268" s="17">
        <v>513232.74</v>
      </c>
      <c r="L19268" s="17">
        <v>390056.88</v>
      </c>
      <c r="M19268" s="17">
        <v>123175.86</v>
      </c>
      <c r="N19268" s="17">
        <v>138992.9592</v>
      </c>
    </row>
    <row r="19269" spans="1:14">
      <c r="A19269" s="16">
        <v>46343</v>
      </c>
      <c r="B19269" t="s">
        <v>19316</v>
      </c>
      <c r="C19269" t="s">
        <v>43</v>
      </c>
      <c r="D19269" t="s">
        <v>44</v>
      </c>
      <c r="E19269" t="s">
        <v>31</v>
      </c>
      <c r="F19269" t="s">
        <v>18319</v>
      </c>
      <c r="G19269" t="s">
        <v>16452</v>
      </c>
      <c r="H19269">
        <v>4</v>
      </c>
      <c r="I19269" s="17">
        <v>126563</v>
      </c>
      <c r="J19269" s="17">
        <v>0</v>
      </c>
      <c r="K19269" s="17">
        <v>126563</v>
      </c>
      <c r="L19269" s="17">
        <v>78469.06</v>
      </c>
      <c r="M19269" s="17">
        <v>48093.94</v>
      </c>
      <c r="N19269" s="17">
        <v>123996.7484</v>
      </c>
    </row>
    <row r="19270" spans="1:14">
      <c r="A19270" s="16">
        <v>46343</v>
      </c>
      <c r="B19270" t="s">
        <v>19317</v>
      </c>
      <c r="C19270" t="s">
        <v>15</v>
      </c>
      <c r="D19270" t="s">
        <v>16</v>
      </c>
      <c r="E19270" t="s">
        <v>17</v>
      </c>
      <c r="F19270" t="s">
        <v>18319</v>
      </c>
      <c r="G19270" t="s">
        <v>16452</v>
      </c>
      <c r="H19270">
        <v>8</v>
      </c>
      <c r="I19270" s="17">
        <v>152535</v>
      </c>
      <c r="J19270" s="17">
        <v>3050.7</v>
      </c>
      <c r="K19270" s="17">
        <v>149484.3</v>
      </c>
      <c r="L19270" s="17">
        <v>104639.01</v>
      </c>
      <c r="M19270" s="17">
        <v>44845.29</v>
      </c>
      <c r="N19270" s="17">
        <v>66221.9828</v>
      </c>
    </row>
    <row r="19271" spans="1:14">
      <c r="A19271" s="16">
        <v>46343</v>
      </c>
      <c r="B19271" t="s">
        <v>19318</v>
      </c>
      <c r="C19271" t="s">
        <v>73</v>
      </c>
      <c r="D19271" t="s">
        <v>74</v>
      </c>
      <c r="E19271" t="s">
        <v>24</v>
      </c>
      <c r="F19271" t="s">
        <v>18319</v>
      </c>
      <c r="G19271" t="s">
        <v>16452</v>
      </c>
      <c r="H19271">
        <v>9</v>
      </c>
      <c r="I19271" s="17">
        <v>821512</v>
      </c>
      <c r="J19271" s="17">
        <v>98581.44</v>
      </c>
      <c r="K19271" s="17">
        <v>722930.5600000001</v>
      </c>
      <c r="L19271" s="17">
        <v>549427.23</v>
      </c>
      <c r="M19271" s="17">
        <v>173503.33</v>
      </c>
      <c r="N19271" s="17">
        <v>138992.9592</v>
      </c>
    </row>
    <row r="19272" spans="1:14">
      <c r="A19272" s="16">
        <v>46343</v>
      </c>
      <c r="B19272" t="s">
        <v>19319</v>
      </c>
      <c r="C19272" t="s">
        <v>29</v>
      </c>
      <c r="D19272" t="s">
        <v>30</v>
      </c>
      <c r="E19272" t="s">
        <v>31</v>
      </c>
      <c r="F19272" t="s">
        <v>18319</v>
      </c>
      <c r="G19272" t="s">
        <v>16452</v>
      </c>
      <c r="H19272">
        <v>4</v>
      </c>
      <c r="I19272" s="17">
        <v>662630</v>
      </c>
      <c r="J19272" s="17">
        <v>39757.8</v>
      </c>
      <c r="K19272" s="17">
        <v>622872.2</v>
      </c>
      <c r="L19272" s="17">
        <v>386180.76</v>
      </c>
      <c r="M19272" s="17">
        <v>236691.44</v>
      </c>
      <c r="N19272" s="17">
        <v>123996.7484</v>
      </c>
    </row>
    <row r="19273" spans="1:14">
      <c r="A19273" s="16">
        <v>46343</v>
      </c>
      <c r="B19273" t="s">
        <v>19320</v>
      </c>
      <c r="C19273" t="s">
        <v>73</v>
      </c>
      <c r="D19273" t="s">
        <v>74</v>
      </c>
      <c r="E19273" t="s">
        <v>24</v>
      </c>
      <c r="F19273" t="s">
        <v>18319</v>
      </c>
      <c r="G19273" t="s">
        <v>16452</v>
      </c>
      <c r="H19273">
        <v>2</v>
      </c>
      <c r="I19273" s="17">
        <v>520000</v>
      </c>
      <c r="J19273" s="17">
        <v>0</v>
      </c>
      <c r="K19273" s="17">
        <v>520000</v>
      </c>
      <c r="L19273" s="17">
        <v>395200</v>
      </c>
      <c r="M19273" s="17">
        <v>124800</v>
      </c>
      <c r="N19273" s="17">
        <v>138992.9592</v>
      </c>
    </row>
    <row r="19274" spans="1:14">
      <c r="A19274" s="16">
        <v>46343</v>
      </c>
      <c r="B19274" t="s">
        <v>19321</v>
      </c>
      <c r="C19274" t="s">
        <v>22</v>
      </c>
      <c r="D19274" t="s">
        <v>23</v>
      </c>
      <c r="E19274" t="s">
        <v>24</v>
      </c>
      <c r="F19274" t="s">
        <v>18319</v>
      </c>
      <c r="G19274" t="s">
        <v>16452</v>
      </c>
      <c r="H19274">
        <v>11</v>
      </c>
      <c r="I19274" s="17">
        <v>88270</v>
      </c>
      <c r="J19274" s="17">
        <v>9709.700000000001</v>
      </c>
      <c r="K19274" s="17">
        <v>78560.3</v>
      </c>
      <c r="L19274" s="17">
        <v>59705.83</v>
      </c>
      <c r="M19274" s="17">
        <v>18854.47</v>
      </c>
      <c r="N19274" s="17">
        <v>138992.9592</v>
      </c>
    </row>
    <row r="19275" spans="1:14">
      <c r="A19275" s="16">
        <v>46343</v>
      </c>
      <c r="B19275" t="s">
        <v>19322</v>
      </c>
      <c r="C19275" t="s">
        <v>43</v>
      </c>
      <c r="D19275" t="s">
        <v>44</v>
      </c>
      <c r="E19275" t="s">
        <v>31</v>
      </c>
      <c r="F19275" t="s">
        <v>18319</v>
      </c>
      <c r="G19275" t="s">
        <v>16452</v>
      </c>
      <c r="H19275">
        <v>9</v>
      </c>
      <c r="I19275" s="17">
        <v>298782</v>
      </c>
      <c r="J19275" s="17">
        <v>26890.38</v>
      </c>
      <c r="K19275" s="17">
        <v>271891.62</v>
      </c>
      <c r="L19275" s="17">
        <v>168572.8</v>
      </c>
      <c r="M19275" s="17">
        <v>103318.82</v>
      </c>
      <c r="N19275" s="17">
        <v>123996.7484</v>
      </c>
    </row>
    <row r="19276" spans="1:14">
      <c r="A19276" s="16">
        <v>46343</v>
      </c>
      <c r="B19276" t="s">
        <v>19323</v>
      </c>
      <c r="C19276" t="s">
        <v>15</v>
      </c>
      <c r="D19276" t="s">
        <v>16</v>
      </c>
      <c r="E19276" t="s">
        <v>17</v>
      </c>
      <c r="F19276" t="s">
        <v>18319</v>
      </c>
      <c r="G19276" t="s">
        <v>16452</v>
      </c>
      <c r="H19276">
        <v>4</v>
      </c>
      <c r="I19276" s="17">
        <v>198711</v>
      </c>
      <c r="J19276" s="17">
        <v>0</v>
      </c>
      <c r="K19276" s="17">
        <v>198711</v>
      </c>
      <c r="L19276" s="17">
        <v>139097.7</v>
      </c>
      <c r="M19276" s="17">
        <v>59613.3</v>
      </c>
      <c r="N19276" s="17">
        <v>66221.9828</v>
      </c>
    </row>
    <row r="19277" spans="1:14">
      <c r="A19277" s="16">
        <v>46343</v>
      </c>
      <c r="B19277" t="s">
        <v>19324</v>
      </c>
      <c r="C19277" t="s">
        <v>33</v>
      </c>
      <c r="D19277" t="s">
        <v>34</v>
      </c>
      <c r="E19277" t="s">
        <v>35</v>
      </c>
      <c r="F19277" t="s">
        <v>18319</v>
      </c>
      <c r="G19277" t="s">
        <v>16452</v>
      </c>
      <c r="H19277">
        <v>8</v>
      </c>
      <c r="I19277" s="17">
        <v>723044</v>
      </c>
      <c r="J19277" s="17">
        <v>0</v>
      </c>
      <c r="K19277" s="17">
        <v>723044</v>
      </c>
      <c r="L19277" s="17">
        <v>520591.68</v>
      </c>
      <c r="M19277" s="17">
        <v>202452.32</v>
      </c>
      <c r="N19277" s="17">
        <v>85360.1765</v>
      </c>
    </row>
    <row r="19278" spans="1:14">
      <c r="A19278" s="16">
        <v>46343</v>
      </c>
      <c r="B19278" t="s">
        <v>19325</v>
      </c>
      <c r="C19278" t="s">
        <v>29</v>
      </c>
      <c r="D19278" t="s">
        <v>30</v>
      </c>
      <c r="E19278" t="s">
        <v>31</v>
      </c>
      <c r="F19278" t="s">
        <v>18319</v>
      </c>
      <c r="G19278" t="s">
        <v>16452</v>
      </c>
      <c r="H19278">
        <v>9</v>
      </c>
      <c r="I19278" s="17">
        <v>179040</v>
      </c>
      <c r="J19278" s="17">
        <v>21484.8</v>
      </c>
      <c r="K19278" s="17">
        <v>157555.2</v>
      </c>
      <c r="L19278" s="17">
        <v>97684.22</v>
      </c>
      <c r="M19278" s="17">
        <v>59870.98</v>
      </c>
      <c r="N19278" s="17">
        <v>123996.7484</v>
      </c>
    </row>
    <row r="19279" spans="1:14">
      <c r="A19279" s="16">
        <v>46343</v>
      </c>
      <c r="B19279" t="s">
        <v>19326</v>
      </c>
      <c r="C19279" t="s">
        <v>26</v>
      </c>
      <c r="D19279" t="s">
        <v>27</v>
      </c>
      <c r="E19279" t="s">
        <v>17</v>
      </c>
      <c r="F19279" t="s">
        <v>18319</v>
      </c>
      <c r="G19279" t="s">
        <v>16452</v>
      </c>
      <c r="H19279">
        <v>7</v>
      </c>
      <c r="I19279" s="17">
        <v>455140</v>
      </c>
      <c r="J19279" s="17">
        <v>63719.6</v>
      </c>
      <c r="K19279" s="17">
        <v>391420.4</v>
      </c>
      <c r="L19279" s="17">
        <v>273994.28</v>
      </c>
      <c r="M19279" s="17">
        <v>117426.12</v>
      </c>
      <c r="N19279" s="17">
        <v>66221.9828</v>
      </c>
    </row>
    <row r="19280" spans="1:14">
      <c r="A19280" s="16">
        <v>46343</v>
      </c>
      <c r="B19280" t="s">
        <v>19327</v>
      </c>
      <c r="C19280" t="s">
        <v>33</v>
      </c>
      <c r="D19280" t="s">
        <v>34</v>
      </c>
      <c r="E19280" t="s">
        <v>35</v>
      </c>
      <c r="F19280" t="s">
        <v>18319</v>
      </c>
      <c r="G19280" t="s">
        <v>16452</v>
      </c>
      <c r="H19280">
        <v>3</v>
      </c>
      <c r="I19280" s="17">
        <v>148436</v>
      </c>
      <c r="J19280" s="17">
        <v>8906.16</v>
      </c>
      <c r="K19280" s="17">
        <v>139529.84</v>
      </c>
      <c r="L19280" s="17">
        <v>100461.48</v>
      </c>
      <c r="M19280" s="17">
        <v>39068.36</v>
      </c>
      <c r="N19280" s="17">
        <v>85360.1765</v>
      </c>
    </row>
    <row r="19281" spans="1:14">
      <c r="A19281" s="16">
        <v>46343</v>
      </c>
      <c r="B19281" t="s">
        <v>19328</v>
      </c>
      <c r="C19281" t="s">
        <v>33</v>
      </c>
      <c r="D19281" t="s">
        <v>34</v>
      </c>
      <c r="E19281" t="s">
        <v>35</v>
      </c>
      <c r="F19281" t="s">
        <v>18319</v>
      </c>
      <c r="G19281" t="s">
        <v>16452</v>
      </c>
      <c r="H19281">
        <v>2</v>
      </c>
      <c r="I19281" s="17">
        <v>285421</v>
      </c>
      <c r="J19281" s="17">
        <v>28542.1</v>
      </c>
      <c r="K19281" s="17">
        <v>256878.9</v>
      </c>
      <c r="L19281" s="17">
        <v>184952.81</v>
      </c>
      <c r="M19281" s="17">
        <v>71926.09</v>
      </c>
      <c r="N19281" s="17">
        <v>85360.1765</v>
      </c>
    </row>
    <row r="19282" spans="1:14">
      <c r="A19282" s="16">
        <v>46343</v>
      </c>
      <c r="B19282" t="s">
        <v>19329</v>
      </c>
      <c r="C19282" t="s">
        <v>22</v>
      </c>
      <c r="D19282" t="s">
        <v>23</v>
      </c>
      <c r="E19282" t="s">
        <v>24</v>
      </c>
      <c r="F19282" t="s">
        <v>18319</v>
      </c>
      <c r="G19282" t="s">
        <v>16452</v>
      </c>
      <c r="H19282">
        <v>12</v>
      </c>
      <c r="I19282" s="17">
        <v>485877</v>
      </c>
      <c r="J19282" s="17">
        <v>38870.16</v>
      </c>
      <c r="K19282" s="17">
        <v>447006.84</v>
      </c>
      <c r="L19282" s="17">
        <v>339725.2</v>
      </c>
      <c r="M19282" s="17">
        <v>107281.64</v>
      </c>
      <c r="N19282" s="17">
        <v>138992.9592</v>
      </c>
    </row>
    <row r="19283" spans="1:14">
      <c r="A19283" s="16">
        <v>46343</v>
      </c>
      <c r="B19283" t="s">
        <v>19330</v>
      </c>
      <c r="C19283" t="s">
        <v>73</v>
      </c>
      <c r="D19283" t="s">
        <v>74</v>
      </c>
      <c r="E19283" t="s">
        <v>24</v>
      </c>
      <c r="F19283" t="s">
        <v>18319</v>
      </c>
      <c r="G19283" t="s">
        <v>16452</v>
      </c>
      <c r="H19283">
        <v>7</v>
      </c>
      <c r="I19283" s="17">
        <v>394601</v>
      </c>
      <c r="J19283" s="17">
        <v>7892.02</v>
      </c>
      <c r="K19283" s="17">
        <v>386708.98</v>
      </c>
      <c r="L19283" s="17">
        <v>293898.82</v>
      </c>
      <c r="M19283" s="17">
        <v>92810.16</v>
      </c>
      <c r="N19283" s="17">
        <v>138992.9592</v>
      </c>
    </row>
    <row r="19284" spans="1:14">
      <c r="A19284" s="16">
        <v>46343</v>
      </c>
      <c r="B19284" t="s">
        <v>19331</v>
      </c>
      <c r="C19284" t="s">
        <v>26</v>
      </c>
      <c r="D19284" t="s">
        <v>27</v>
      </c>
      <c r="E19284" t="s">
        <v>17</v>
      </c>
      <c r="F19284" t="s">
        <v>18319</v>
      </c>
      <c r="G19284" t="s">
        <v>16452</v>
      </c>
      <c r="H19284">
        <v>2</v>
      </c>
      <c r="I19284" s="17">
        <v>163589</v>
      </c>
      <c r="J19284" s="17">
        <v>0</v>
      </c>
      <c r="K19284" s="17">
        <v>163589</v>
      </c>
      <c r="L19284" s="17">
        <v>114512.3</v>
      </c>
      <c r="M19284" s="17">
        <v>49076.7</v>
      </c>
      <c r="N19284" s="17">
        <v>66221.9828</v>
      </c>
    </row>
    <row r="19285" spans="1:14">
      <c r="A19285" s="16">
        <v>46343</v>
      </c>
      <c r="B19285" t="s">
        <v>19332</v>
      </c>
      <c r="C19285" t="s">
        <v>73</v>
      </c>
      <c r="D19285" t="s">
        <v>74</v>
      </c>
      <c r="E19285" t="s">
        <v>24</v>
      </c>
      <c r="F19285" t="s">
        <v>18319</v>
      </c>
      <c r="G19285" t="s">
        <v>16452</v>
      </c>
      <c r="H19285">
        <v>1</v>
      </c>
      <c r="I19285" s="17">
        <v>331329</v>
      </c>
      <c r="J19285" s="17">
        <v>46386.06</v>
      </c>
      <c r="K19285" s="17">
        <v>284942.94</v>
      </c>
      <c r="L19285" s="17">
        <v>216556.63</v>
      </c>
      <c r="M19285" s="17">
        <v>68386.31</v>
      </c>
      <c r="N19285" s="17">
        <v>138992.9592</v>
      </c>
    </row>
    <row r="19286" spans="1:14">
      <c r="A19286" s="16">
        <v>46343</v>
      </c>
      <c r="B19286" t="s">
        <v>19333</v>
      </c>
      <c r="C19286" t="s">
        <v>73</v>
      </c>
      <c r="D19286" t="s">
        <v>74</v>
      </c>
      <c r="E19286" t="s">
        <v>24</v>
      </c>
      <c r="F19286" t="s">
        <v>18319</v>
      </c>
      <c r="G19286" t="s">
        <v>16452</v>
      </c>
      <c r="H19286">
        <v>6</v>
      </c>
      <c r="I19286" s="17">
        <v>357045</v>
      </c>
      <c r="J19286" s="17">
        <v>42845.4</v>
      </c>
      <c r="K19286" s="17">
        <v>314199.6</v>
      </c>
      <c r="L19286" s="17">
        <v>238791.7</v>
      </c>
      <c r="M19286" s="17">
        <v>75407.89999999999</v>
      </c>
      <c r="N19286" s="17">
        <v>138992.9592</v>
      </c>
    </row>
    <row r="19287" spans="1:14">
      <c r="A19287" s="16">
        <v>46343</v>
      </c>
      <c r="B19287" t="s">
        <v>19334</v>
      </c>
      <c r="C19287" t="s">
        <v>29</v>
      </c>
      <c r="D19287" t="s">
        <v>30</v>
      </c>
      <c r="E19287" t="s">
        <v>31</v>
      </c>
      <c r="F19287" t="s">
        <v>18319</v>
      </c>
      <c r="G19287" t="s">
        <v>16452</v>
      </c>
      <c r="H19287">
        <v>9</v>
      </c>
      <c r="I19287" s="17">
        <v>424950</v>
      </c>
      <c r="J19287" s="17">
        <v>38245.5</v>
      </c>
      <c r="K19287" s="17">
        <v>386704.5</v>
      </c>
      <c r="L19287" s="17">
        <v>239756.79</v>
      </c>
      <c r="M19287" s="17">
        <v>146947.71</v>
      </c>
      <c r="N19287" s="17">
        <v>123996.7484</v>
      </c>
    </row>
    <row r="19288" spans="1:14">
      <c r="A19288" s="16">
        <v>46343</v>
      </c>
      <c r="B19288" t="s">
        <v>19335</v>
      </c>
      <c r="C19288" t="s">
        <v>43</v>
      </c>
      <c r="D19288" t="s">
        <v>44</v>
      </c>
      <c r="E19288" t="s">
        <v>31</v>
      </c>
      <c r="F19288" t="s">
        <v>18319</v>
      </c>
      <c r="G19288" t="s">
        <v>16452</v>
      </c>
      <c r="H19288">
        <v>8</v>
      </c>
      <c r="I19288" s="17">
        <v>520973</v>
      </c>
      <c r="J19288" s="17">
        <v>36468.11</v>
      </c>
      <c r="K19288" s="17">
        <v>484504.89</v>
      </c>
      <c r="L19288" s="17">
        <v>300393.03</v>
      </c>
      <c r="M19288" s="17">
        <v>184111.86</v>
      </c>
      <c r="N19288" s="17">
        <v>123996.7484</v>
      </c>
    </row>
    <row r="19289" spans="1:14">
      <c r="A19289" s="16">
        <v>46343</v>
      </c>
      <c r="B19289" t="s">
        <v>19336</v>
      </c>
      <c r="C19289" t="s">
        <v>33</v>
      </c>
      <c r="D19289" t="s">
        <v>34</v>
      </c>
      <c r="E19289" t="s">
        <v>35</v>
      </c>
      <c r="F19289" t="s">
        <v>18319</v>
      </c>
      <c r="G19289" t="s">
        <v>16452</v>
      </c>
      <c r="H19289">
        <v>4</v>
      </c>
      <c r="I19289" s="17">
        <v>542729</v>
      </c>
      <c r="J19289" s="17">
        <v>65127.48</v>
      </c>
      <c r="K19289" s="17">
        <v>477601.52</v>
      </c>
      <c r="L19289" s="17">
        <v>343873.09</v>
      </c>
      <c r="M19289" s="17">
        <v>133728.43</v>
      </c>
      <c r="N19289" s="17">
        <v>85360.1765</v>
      </c>
    </row>
    <row r="19290" spans="1:14">
      <c r="A19290" s="16">
        <v>46343</v>
      </c>
      <c r="B19290" t="s">
        <v>19337</v>
      </c>
      <c r="C19290" t="s">
        <v>22</v>
      </c>
      <c r="D19290" t="s">
        <v>23</v>
      </c>
      <c r="E19290" t="s">
        <v>24</v>
      </c>
      <c r="F19290" t="s">
        <v>18319</v>
      </c>
      <c r="G19290" t="s">
        <v>16452</v>
      </c>
      <c r="H19290">
        <v>8</v>
      </c>
      <c r="I19290" s="17">
        <v>105664</v>
      </c>
      <c r="J19290" s="17">
        <v>0</v>
      </c>
      <c r="K19290" s="17">
        <v>105664</v>
      </c>
      <c r="L19290" s="17">
        <v>80304.64</v>
      </c>
      <c r="M19290" s="17">
        <v>25359.36</v>
      </c>
      <c r="N19290" s="17">
        <v>138992.9592</v>
      </c>
    </row>
    <row r="19291" spans="1:14">
      <c r="A19291" s="16">
        <v>46343</v>
      </c>
      <c r="B19291" t="s">
        <v>19338</v>
      </c>
      <c r="C19291" t="s">
        <v>22</v>
      </c>
      <c r="D19291" t="s">
        <v>23</v>
      </c>
      <c r="E19291" t="s">
        <v>24</v>
      </c>
      <c r="F19291" t="s">
        <v>18319</v>
      </c>
      <c r="G19291" t="s">
        <v>16452</v>
      </c>
      <c r="H19291">
        <v>7</v>
      </c>
      <c r="I19291" s="17">
        <v>409781</v>
      </c>
      <c r="J19291" s="17">
        <v>0</v>
      </c>
      <c r="K19291" s="17">
        <v>409781</v>
      </c>
      <c r="L19291" s="17">
        <v>311433.56</v>
      </c>
      <c r="M19291" s="17">
        <v>98347.44</v>
      </c>
      <c r="N19291" s="17">
        <v>138992.9592</v>
      </c>
    </row>
    <row r="19292" spans="1:14">
      <c r="A19292" s="16">
        <v>46343</v>
      </c>
      <c r="B19292" t="s">
        <v>19339</v>
      </c>
      <c r="C19292" t="s">
        <v>29</v>
      </c>
      <c r="D19292" t="s">
        <v>30</v>
      </c>
      <c r="E19292" t="s">
        <v>31</v>
      </c>
      <c r="F19292" t="s">
        <v>18319</v>
      </c>
      <c r="G19292" t="s">
        <v>16452</v>
      </c>
      <c r="H19292">
        <v>3</v>
      </c>
      <c r="I19292" s="17">
        <v>624387</v>
      </c>
      <c r="J19292" s="17">
        <v>74926.44</v>
      </c>
      <c r="K19292" s="17">
        <v>549460.5600000001</v>
      </c>
      <c r="L19292" s="17">
        <v>340665.55</v>
      </c>
      <c r="M19292" s="17">
        <v>208795.01</v>
      </c>
      <c r="N19292" s="17">
        <v>123996.7484</v>
      </c>
    </row>
    <row r="19293" spans="1:14">
      <c r="A19293" s="16">
        <v>46343</v>
      </c>
      <c r="B19293" t="s">
        <v>19340</v>
      </c>
      <c r="C19293" t="s">
        <v>26</v>
      </c>
      <c r="D19293" t="s">
        <v>27</v>
      </c>
      <c r="E19293" t="s">
        <v>17</v>
      </c>
      <c r="F19293" t="s">
        <v>18319</v>
      </c>
      <c r="G19293" t="s">
        <v>16452</v>
      </c>
      <c r="H19293">
        <v>9</v>
      </c>
      <c r="I19293" s="17">
        <v>823808</v>
      </c>
      <c r="J19293" s="17">
        <v>0</v>
      </c>
      <c r="K19293" s="17">
        <v>823808</v>
      </c>
      <c r="L19293" s="17">
        <v>576665.6</v>
      </c>
      <c r="M19293" s="17">
        <v>247142.4</v>
      </c>
      <c r="N19293" s="17">
        <v>66221.9828</v>
      </c>
    </row>
    <row r="19294" spans="1:14">
      <c r="A19294" s="16">
        <v>46343</v>
      </c>
      <c r="B19294" t="s">
        <v>19341</v>
      </c>
      <c r="C19294" t="s">
        <v>26</v>
      </c>
      <c r="D19294" t="s">
        <v>27</v>
      </c>
      <c r="E19294" t="s">
        <v>17</v>
      </c>
      <c r="F19294" t="s">
        <v>18319</v>
      </c>
      <c r="G19294" t="s">
        <v>16452</v>
      </c>
      <c r="H19294">
        <v>8</v>
      </c>
      <c r="I19294" s="17">
        <v>83684</v>
      </c>
      <c r="J19294" s="17">
        <v>0</v>
      </c>
      <c r="K19294" s="17">
        <v>83684</v>
      </c>
      <c r="L19294" s="17">
        <v>58578.8</v>
      </c>
      <c r="M19294" s="17">
        <v>25105.2</v>
      </c>
      <c r="N19294" s="17">
        <v>66221.9828</v>
      </c>
    </row>
    <row r="19295" spans="1:14">
      <c r="A19295" s="16">
        <v>46343</v>
      </c>
      <c r="B19295" t="s">
        <v>19342</v>
      </c>
      <c r="C19295" t="s">
        <v>15</v>
      </c>
      <c r="D19295" t="s">
        <v>16</v>
      </c>
      <c r="E19295" t="s">
        <v>17</v>
      </c>
      <c r="F19295" t="s">
        <v>18319</v>
      </c>
      <c r="G19295" t="s">
        <v>16452</v>
      </c>
      <c r="H19295">
        <v>4</v>
      </c>
      <c r="I19295" s="17">
        <v>295496</v>
      </c>
      <c r="J19295" s="17">
        <v>0</v>
      </c>
      <c r="K19295" s="17">
        <v>295496</v>
      </c>
      <c r="L19295" s="17">
        <v>206847.2</v>
      </c>
      <c r="M19295" s="17">
        <v>88648.8</v>
      </c>
      <c r="N19295" s="17">
        <v>66221.9828</v>
      </c>
    </row>
    <row r="19296" spans="1:14">
      <c r="A19296" s="16">
        <v>46343</v>
      </c>
      <c r="B19296" t="s">
        <v>19343</v>
      </c>
      <c r="C19296" t="s">
        <v>73</v>
      </c>
      <c r="D19296" t="s">
        <v>74</v>
      </c>
      <c r="E19296" t="s">
        <v>24</v>
      </c>
      <c r="F19296" t="s">
        <v>18319</v>
      </c>
      <c r="G19296" t="s">
        <v>16452</v>
      </c>
      <c r="H19296">
        <v>12</v>
      </c>
      <c r="I19296" s="17">
        <v>251880</v>
      </c>
      <c r="J19296" s="17">
        <v>12594</v>
      </c>
      <c r="K19296" s="17">
        <v>239286</v>
      </c>
      <c r="L19296" s="17">
        <v>181857.36</v>
      </c>
      <c r="M19296" s="17">
        <v>57428.64</v>
      </c>
      <c r="N19296" s="17">
        <v>138992.9592</v>
      </c>
    </row>
    <row r="19297" spans="1:14">
      <c r="A19297" s="16">
        <v>46343</v>
      </c>
      <c r="B19297" t="s">
        <v>19344</v>
      </c>
      <c r="C19297" t="s">
        <v>29</v>
      </c>
      <c r="D19297" t="s">
        <v>30</v>
      </c>
      <c r="E19297" t="s">
        <v>31</v>
      </c>
      <c r="F19297" t="s">
        <v>18319</v>
      </c>
      <c r="G19297" t="s">
        <v>16452</v>
      </c>
      <c r="H19297">
        <v>7</v>
      </c>
      <c r="I19297" s="17">
        <v>389740</v>
      </c>
      <c r="J19297" s="17">
        <v>19487</v>
      </c>
      <c r="K19297" s="17">
        <v>370253</v>
      </c>
      <c r="L19297" s="17">
        <v>229556.86</v>
      </c>
      <c r="M19297" s="17">
        <v>140696.14</v>
      </c>
      <c r="N19297" s="17">
        <v>123996.7484</v>
      </c>
    </row>
    <row r="19298" spans="1:14">
      <c r="A19298" s="16">
        <v>46343</v>
      </c>
      <c r="B19298" t="s">
        <v>19345</v>
      </c>
      <c r="C19298" t="s">
        <v>15</v>
      </c>
      <c r="D19298" t="s">
        <v>16</v>
      </c>
      <c r="E19298" t="s">
        <v>17</v>
      </c>
      <c r="F19298" t="s">
        <v>18319</v>
      </c>
      <c r="G19298" t="s">
        <v>16452</v>
      </c>
      <c r="H19298">
        <v>11</v>
      </c>
      <c r="I19298" s="17">
        <v>349823</v>
      </c>
      <c r="J19298" s="17">
        <v>38480.53</v>
      </c>
      <c r="K19298" s="17">
        <v>311342.47</v>
      </c>
      <c r="L19298" s="17">
        <v>217939.73</v>
      </c>
      <c r="M19298" s="17">
        <v>93402.74000000001</v>
      </c>
      <c r="N19298" s="17">
        <v>66221.9828</v>
      </c>
    </row>
    <row r="19299" spans="1:14">
      <c r="A19299" s="16">
        <v>46343</v>
      </c>
      <c r="B19299" t="s">
        <v>19346</v>
      </c>
      <c r="C19299" t="s">
        <v>47</v>
      </c>
      <c r="D19299" t="s">
        <v>48</v>
      </c>
      <c r="E19299" t="s">
        <v>35</v>
      </c>
      <c r="F19299" t="s">
        <v>18319</v>
      </c>
      <c r="G19299" t="s">
        <v>16452</v>
      </c>
      <c r="H19299">
        <v>4</v>
      </c>
      <c r="I19299" s="17">
        <v>409059</v>
      </c>
      <c r="J19299" s="17">
        <v>0</v>
      </c>
      <c r="K19299" s="17">
        <v>409059</v>
      </c>
      <c r="L19299" s="17">
        <v>294522.48</v>
      </c>
      <c r="M19299" s="17">
        <v>114536.52</v>
      </c>
      <c r="N19299" s="17">
        <v>85360.1765</v>
      </c>
    </row>
    <row r="19300" spans="1:14">
      <c r="A19300" s="16">
        <v>46343</v>
      </c>
      <c r="B19300" t="s">
        <v>19347</v>
      </c>
      <c r="C19300" t="s">
        <v>26</v>
      </c>
      <c r="D19300" t="s">
        <v>27</v>
      </c>
      <c r="E19300" t="s">
        <v>17</v>
      </c>
      <c r="F19300" t="s">
        <v>18319</v>
      </c>
      <c r="G19300" t="s">
        <v>16452</v>
      </c>
      <c r="H19300">
        <v>8</v>
      </c>
      <c r="I19300" s="17">
        <v>283945</v>
      </c>
      <c r="J19300" s="17">
        <v>0</v>
      </c>
      <c r="K19300" s="17">
        <v>283945</v>
      </c>
      <c r="L19300" s="17">
        <v>198761.5</v>
      </c>
      <c r="M19300" s="17">
        <v>85183.5</v>
      </c>
      <c r="N19300" s="17">
        <v>66221.9828</v>
      </c>
    </row>
    <row r="19301" spans="1:14">
      <c r="A19301" s="16">
        <v>46343</v>
      </c>
      <c r="B19301" t="s">
        <v>19348</v>
      </c>
      <c r="C19301" t="s">
        <v>47</v>
      </c>
      <c r="D19301" t="s">
        <v>48</v>
      </c>
      <c r="E19301" t="s">
        <v>35</v>
      </c>
      <c r="F19301" t="s">
        <v>18319</v>
      </c>
      <c r="G19301" t="s">
        <v>16452</v>
      </c>
      <c r="H19301">
        <v>11</v>
      </c>
      <c r="I19301" s="17">
        <v>824611</v>
      </c>
      <c r="J19301" s="17">
        <v>0</v>
      </c>
      <c r="K19301" s="17">
        <v>824611</v>
      </c>
      <c r="L19301" s="17">
        <v>593719.92</v>
      </c>
      <c r="M19301" s="17">
        <v>230891.08</v>
      </c>
      <c r="N19301" s="17">
        <v>85360.1765</v>
      </c>
    </row>
    <row r="19302" spans="1:14">
      <c r="A19302" s="16">
        <v>46343</v>
      </c>
      <c r="B19302" t="s">
        <v>19349</v>
      </c>
      <c r="C19302" t="s">
        <v>26</v>
      </c>
      <c r="D19302" t="s">
        <v>27</v>
      </c>
      <c r="E19302" t="s">
        <v>17</v>
      </c>
      <c r="F19302" t="s">
        <v>18319</v>
      </c>
      <c r="G19302" t="s">
        <v>16452</v>
      </c>
      <c r="H19302">
        <v>2</v>
      </c>
      <c r="I19302" s="17">
        <v>564111</v>
      </c>
      <c r="J19302" s="17">
        <v>39487.77</v>
      </c>
      <c r="K19302" s="17">
        <v>524623.23</v>
      </c>
      <c r="L19302" s="17">
        <v>367236.26</v>
      </c>
      <c r="M19302" s="17">
        <v>157386.97</v>
      </c>
      <c r="N19302" s="17">
        <v>66221.9828</v>
      </c>
    </row>
    <row r="19303" spans="1:14">
      <c r="A19303" s="16">
        <v>46343</v>
      </c>
      <c r="B19303" t="s">
        <v>19350</v>
      </c>
      <c r="C19303" t="s">
        <v>47</v>
      </c>
      <c r="D19303" t="s">
        <v>48</v>
      </c>
      <c r="E19303" t="s">
        <v>35</v>
      </c>
      <c r="F19303" t="s">
        <v>18319</v>
      </c>
      <c r="G19303" t="s">
        <v>16452</v>
      </c>
      <c r="H19303">
        <v>5</v>
      </c>
      <c r="I19303" s="17">
        <v>198925</v>
      </c>
      <c r="J19303" s="17">
        <v>21881.75</v>
      </c>
      <c r="K19303" s="17">
        <v>177043.25</v>
      </c>
      <c r="L19303" s="17">
        <v>127471.14</v>
      </c>
      <c r="M19303" s="17">
        <v>49572.11</v>
      </c>
      <c r="N19303" s="17">
        <v>85360.1765</v>
      </c>
    </row>
    <row r="19304" spans="1:14">
      <c r="A19304" s="16">
        <v>46343</v>
      </c>
      <c r="B19304" t="s">
        <v>19351</v>
      </c>
      <c r="C19304" t="s">
        <v>43</v>
      </c>
      <c r="D19304" t="s">
        <v>44</v>
      </c>
      <c r="E19304" t="s">
        <v>31</v>
      </c>
      <c r="F19304" t="s">
        <v>18319</v>
      </c>
      <c r="G19304" t="s">
        <v>16452</v>
      </c>
      <c r="H19304">
        <v>7</v>
      </c>
      <c r="I19304" s="17">
        <v>422101</v>
      </c>
      <c r="J19304" s="17">
        <v>59094.14</v>
      </c>
      <c r="K19304" s="17">
        <v>363006.86</v>
      </c>
      <c r="L19304" s="17">
        <v>225064.25</v>
      </c>
      <c r="M19304" s="17">
        <v>137942.61</v>
      </c>
      <c r="N19304" s="17">
        <v>123996.7484</v>
      </c>
    </row>
    <row r="19305" spans="1:14">
      <c r="A19305" s="16">
        <v>46343</v>
      </c>
      <c r="B19305" t="s">
        <v>19352</v>
      </c>
      <c r="C19305" t="s">
        <v>29</v>
      </c>
      <c r="D19305" t="s">
        <v>30</v>
      </c>
      <c r="E19305" t="s">
        <v>31</v>
      </c>
      <c r="F19305" t="s">
        <v>18319</v>
      </c>
      <c r="G19305" t="s">
        <v>16452</v>
      </c>
      <c r="H19305">
        <v>5</v>
      </c>
      <c r="I19305" s="17">
        <v>397165</v>
      </c>
      <c r="J19305" s="17">
        <v>19858.25</v>
      </c>
      <c r="K19305" s="17">
        <v>377306.75</v>
      </c>
      <c r="L19305" s="17">
        <v>233930.18</v>
      </c>
      <c r="M19305" s="17">
        <v>143376.57</v>
      </c>
      <c r="N19305" s="17">
        <v>123996.7484</v>
      </c>
    </row>
    <row r="19306" spans="1:14">
      <c r="A19306" s="16">
        <v>46343</v>
      </c>
      <c r="B19306" t="s">
        <v>19353</v>
      </c>
      <c r="C19306" t="s">
        <v>22</v>
      </c>
      <c r="D19306" t="s">
        <v>23</v>
      </c>
      <c r="E19306" t="s">
        <v>24</v>
      </c>
      <c r="F19306" t="s">
        <v>18319</v>
      </c>
      <c r="G19306" t="s">
        <v>16452</v>
      </c>
      <c r="H19306">
        <v>1</v>
      </c>
      <c r="I19306" s="17">
        <v>793462</v>
      </c>
      <c r="J19306" s="17">
        <v>79346.2</v>
      </c>
      <c r="K19306" s="17">
        <v>714115.8</v>
      </c>
      <c r="L19306" s="17">
        <v>542728.01</v>
      </c>
      <c r="M19306" s="17">
        <v>171387.79</v>
      </c>
      <c r="N19306" s="17">
        <v>138992.9592</v>
      </c>
    </row>
    <row r="19307" spans="1:14">
      <c r="A19307" s="16">
        <v>46343</v>
      </c>
      <c r="B19307" t="s">
        <v>19354</v>
      </c>
      <c r="C19307" t="s">
        <v>33</v>
      </c>
      <c r="D19307" t="s">
        <v>34</v>
      </c>
      <c r="E19307" t="s">
        <v>35</v>
      </c>
      <c r="F19307" t="s">
        <v>18319</v>
      </c>
      <c r="G19307" t="s">
        <v>16452</v>
      </c>
      <c r="H19307">
        <v>5</v>
      </c>
      <c r="I19307" s="17">
        <v>735108</v>
      </c>
      <c r="J19307" s="17">
        <v>0</v>
      </c>
      <c r="K19307" s="17">
        <v>735108</v>
      </c>
      <c r="L19307" s="17">
        <v>529277.76</v>
      </c>
      <c r="M19307" s="17">
        <v>205830.24</v>
      </c>
      <c r="N19307" s="17">
        <v>85360.1765</v>
      </c>
    </row>
    <row r="19308" spans="1:14">
      <c r="A19308" s="16">
        <v>46343</v>
      </c>
      <c r="B19308" t="s">
        <v>19355</v>
      </c>
      <c r="C19308" t="s">
        <v>15</v>
      </c>
      <c r="D19308" t="s">
        <v>16</v>
      </c>
      <c r="E19308" t="s">
        <v>17</v>
      </c>
      <c r="F19308" t="s">
        <v>18319</v>
      </c>
      <c r="G19308" t="s">
        <v>16452</v>
      </c>
      <c r="H19308">
        <v>12</v>
      </c>
      <c r="I19308" s="17">
        <v>711102</v>
      </c>
      <c r="J19308" s="17">
        <v>49777.14</v>
      </c>
      <c r="K19308" s="17">
        <v>661324.86</v>
      </c>
      <c r="L19308" s="17">
        <v>462927.4</v>
      </c>
      <c r="M19308" s="17">
        <v>198397.46</v>
      </c>
      <c r="N19308" s="17">
        <v>66221.9828</v>
      </c>
    </row>
    <row r="19309" spans="1:14">
      <c r="A19309" s="16">
        <v>46343</v>
      </c>
      <c r="B19309" t="s">
        <v>19356</v>
      </c>
      <c r="C19309" t="s">
        <v>43</v>
      </c>
      <c r="D19309" t="s">
        <v>44</v>
      </c>
      <c r="E19309" t="s">
        <v>31</v>
      </c>
      <c r="F19309" t="s">
        <v>18319</v>
      </c>
      <c r="G19309" t="s">
        <v>16452</v>
      </c>
      <c r="H19309">
        <v>2</v>
      </c>
      <c r="I19309" s="17">
        <v>493708</v>
      </c>
      <c r="J19309" s="17">
        <v>0</v>
      </c>
      <c r="K19309" s="17">
        <v>493708</v>
      </c>
      <c r="L19309" s="17">
        <v>306098.96</v>
      </c>
      <c r="M19309" s="17">
        <v>187609.04</v>
      </c>
      <c r="N19309" s="17">
        <v>123996.7484</v>
      </c>
    </row>
    <row r="19310" spans="1:14">
      <c r="A19310" s="16">
        <v>46343</v>
      </c>
      <c r="B19310" t="s">
        <v>19357</v>
      </c>
      <c r="C19310" t="s">
        <v>47</v>
      </c>
      <c r="D19310" t="s">
        <v>48</v>
      </c>
      <c r="E19310" t="s">
        <v>35</v>
      </c>
      <c r="F19310" t="s">
        <v>18319</v>
      </c>
      <c r="G19310" t="s">
        <v>16452</v>
      </c>
      <c r="H19310">
        <v>10</v>
      </c>
      <c r="I19310" s="17">
        <v>427271</v>
      </c>
      <c r="J19310" s="17">
        <v>0</v>
      </c>
      <c r="K19310" s="17">
        <v>427271</v>
      </c>
      <c r="L19310" s="17">
        <v>307635.12</v>
      </c>
      <c r="M19310" s="17">
        <v>119635.88</v>
      </c>
      <c r="N19310" s="17">
        <v>85360.1765</v>
      </c>
    </row>
    <row r="19311" spans="1:14">
      <c r="A19311" s="16">
        <v>46343</v>
      </c>
      <c r="B19311" t="s">
        <v>19358</v>
      </c>
      <c r="C19311" t="s">
        <v>22</v>
      </c>
      <c r="D19311" t="s">
        <v>23</v>
      </c>
      <c r="E19311" t="s">
        <v>24</v>
      </c>
      <c r="F19311" t="s">
        <v>18319</v>
      </c>
      <c r="G19311" t="s">
        <v>16452</v>
      </c>
      <c r="H19311">
        <v>4</v>
      </c>
      <c r="I19311" s="17">
        <v>229579</v>
      </c>
      <c r="J19311" s="17">
        <v>32141.06</v>
      </c>
      <c r="K19311" s="17">
        <v>197437.94</v>
      </c>
      <c r="L19311" s="17">
        <v>150052.83</v>
      </c>
      <c r="M19311" s="17">
        <v>47385.11</v>
      </c>
      <c r="N19311" s="17">
        <v>138992.9592</v>
      </c>
    </row>
    <row r="19312" spans="1:14">
      <c r="A19312" s="16">
        <v>46343</v>
      </c>
      <c r="B19312" t="s">
        <v>19359</v>
      </c>
      <c r="C19312" t="s">
        <v>47</v>
      </c>
      <c r="D19312" t="s">
        <v>48</v>
      </c>
      <c r="E19312" t="s">
        <v>35</v>
      </c>
      <c r="F19312" t="s">
        <v>18319</v>
      </c>
      <c r="G19312" t="s">
        <v>16452</v>
      </c>
      <c r="H19312">
        <v>3</v>
      </c>
      <c r="I19312" s="17">
        <v>168982</v>
      </c>
      <c r="J19312" s="17">
        <v>6759.28</v>
      </c>
      <c r="K19312" s="17">
        <v>162222.72</v>
      </c>
      <c r="L19312" s="17">
        <v>116800.36</v>
      </c>
      <c r="M19312" s="17">
        <v>45422.36</v>
      </c>
      <c r="N19312" s="17">
        <v>85360.1765</v>
      </c>
    </row>
    <row r="19313" spans="1:14">
      <c r="A19313" s="16">
        <v>46343</v>
      </c>
      <c r="B19313" t="s">
        <v>19360</v>
      </c>
      <c r="C19313" t="s">
        <v>73</v>
      </c>
      <c r="D19313" t="s">
        <v>74</v>
      </c>
      <c r="E19313" t="s">
        <v>24</v>
      </c>
      <c r="F19313" t="s">
        <v>18319</v>
      </c>
      <c r="G19313" t="s">
        <v>16452</v>
      </c>
      <c r="H19313">
        <v>12</v>
      </c>
      <c r="I19313" s="17">
        <v>356307</v>
      </c>
      <c r="J19313" s="17">
        <v>0</v>
      </c>
      <c r="K19313" s="17">
        <v>356307</v>
      </c>
      <c r="L19313" s="17">
        <v>270793.32</v>
      </c>
      <c r="M19313" s="17">
        <v>85513.67999999999</v>
      </c>
      <c r="N19313" s="17">
        <v>138992.9592</v>
      </c>
    </row>
    <row r="19314" spans="1:14">
      <c r="A19314" s="16">
        <v>46344</v>
      </c>
      <c r="B19314" t="s">
        <v>19361</v>
      </c>
      <c r="C19314" t="s">
        <v>47</v>
      </c>
      <c r="D19314" t="s">
        <v>48</v>
      </c>
      <c r="E19314" t="s">
        <v>35</v>
      </c>
      <c r="F19314" t="s">
        <v>18319</v>
      </c>
      <c r="G19314" t="s">
        <v>16452</v>
      </c>
      <c r="H19314">
        <v>11</v>
      </c>
      <c r="I19314" s="17">
        <v>674577</v>
      </c>
      <c r="J19314" s="17">
        <v>0</v>
      </c>
      <c r="K19314" s="17">
        <v>674577</v>
      </c>
      <c r="L19314" s="17">
        <v>485695.44</v>
      </c>
      <c r="M19314" s="17">
        <v>188881.56</v>
      </c>
      <c r="N19314" s="17">
        <v>85360.1765</v>
      </c>
    </row>
    <row r="19315" spans="1:14">
      <c r="A19315" s="16">
        <v>46344</v>
      </c>
      <c r="B19315" t="s">
        <v>19362</v>
      </c>
      <c r="C19315" t="s">
        <v>43</v>
      </c>
      <c r="D19315" t="s">
        <v>44</v>
      </c>
      <c r="E19315" t="s">
        <v>31</v>
      </c>
      <c r="F19315" t="s">
        <v>18319</v>
      </c>
      <c r="G19315" t="s">
        <v>16452</v>
      </c>
      <c r="H19315">
        <v>8</v>
      </c>
      <c r="I19315" s="17">
        <v>759220</v>
      </c>
      <c r="J19315" s="17">
        <v>0</v>
      </c>
      <c r="K19315" s="17">
        <v>759220</v>
      </c>
      <c r="L19315" s="17">
        <v>470716.4</v>
      </c>
      <c r="M19315" s="17">
        <v>288503.6</v>
      </c>
      <c r="N19315" s="17">
        <v>123996.7484</v>
      </c>
    </row>
    <row r="19316" spans="1:14">
      <c r="A19316" s="16">
        <v>46344</v>
      </c>
      <c r="B19316" t="s">
        <v>19363</v>
      </c>
      <c r="C19316" t="s">
        <v>22</v>
      </c>
      <c r="D19316" t="s">
        <v>23</v>
      </c>
      <c r="E19316" t="s">
        <v>24</v>
      </c>
      <c r="F19316" t="s">
        <v>18319</v>
      </c>
      <c r="G19316" t="s">
        <v>16452</v>
      </c>
      <c r="H19316">
        <v>1</v>
      </c>
      <c r="I19316" s="17">
        <v>733047</v>
      </c>
      <c r="J19316" s="17">
        <v>58643.76</v>
      </c>
      <c r="K19316" s="17">
        <v>674403.24</v>
      </c>
      <c r="L19316" s="17">
        <v>512546.46</v>
      </c>
      <c r="M19316" s="17">
        <v>161856.78</v>
      </c>
      <c r="N19316" s="17">
        <v>138992.9592</v>
      </c>
    </row>
    <row r="19317" spans="1:14">
      <c r="A19317" s="16">
        <v>46344</v>
      </c>
      <c r="B19317" t="s">
        <v>19364</v>
      </c>
      <c r="C19317" t="s">
        <v>26</v>
      </c>
      <c r="D19317" t="s">
        <v>27</v>
      </c>
      <c r="E19317" t="s">
        <v>17</v>
      </c>
      <c r="F19317" t="s">
        <v>18319</v>
      </c>
      <c r="G19317" t="s">
        <v>16452</v>
      </c>
      <c r="H19317">
        <v>10</v>
      </c>
      <c r="I19317" s="17">
        <v>173643</v>
      </c>
      <c r="J19317" s="17">
        <v>10418.58</v>
      </c>
      <c r="K19317" s="17">
        <v>163224.42</v>
      </c>
      <c r="L19317" s="17">
        <v>114257.09</v>
      </c>
      <c r="M19317" s="17">
        <v>48967.33</v>
      </c>
      <c r="N19317" s="17">
        <v>66221.9828</v>
      </c>
    </row>
    <row r="19318" spans="1:14">
      <c r="A19318" s="16">
        <v>46344</v>
      </c>
      <c r="B19318" t="s">
        <v>19365</v>
      </c>
      <c r="C19318" t="s">
        <v>43</v>
      </c>
      <c r="D19318" t="s">
        <v>44</v>
      </c>
      <c r="E19318" t="s">
        <v>31</v>
      </c>
      <c r="F19318" t="s">
        <v>18319</v>
      </c>
      <c r="G19318" t="s">
        <v>16452</v>
      </c>
      <c r="H19318">
        <v>7</v>
      </c>
      <c r="I19318" s="17">
        <v>145707</v>
      </c>
      <c r="J19318" s="17">
        <v>11656.56</v>
      </c>
      <c r="K19318" s="17">
        <v>134050.44</v>
      </c>
      <c r="L19318" s="17">
        <v>83111.27</v>
      </c>
      <c r="M19318" s="17">
        <v>50939.17</v>
      </c>
      <c r="N19318" s="17">
        <v>123996.7484</v>
      </c>
    </row>
    <row r="19319" spans="1:14">
      <c r="A19319" s="16">
        <v>46344</v>
      </c>
      <c r="B19319" t="s">
        <v>19366</v>
      </c>
      <c r="C19319" t="s">
        <v>26</v>
      </c>
      <c r="D19319" t="s">
        <v>27</v>
      </c>
      <c r="E19319" t="s">
        <v>17</v>
      </c>
      <c r="F19319" t="s">
        <v>18319</v>
      </c>
      <c r="G19319" t="s">
        <v>16452</v>
      </c>
      <c r="H19319">
        <v>1</v>
      </c>
      <c r="I19319" s="17">
        <v>335453</v>
      </c>
      <c r="J19319" s="17">
        <v>0</v>
      </c>
      <c r="K19319" s="17">
        <v>335453</v>
      </c>
      <c r="L19319" s="17">
        <v>234817.1</v>
      </c>
      <c r="M19319" s="17">
        <v>100635.9</v>
      </c>
      <c r="N19319" s="17">
        <v>66221.9828</v>
      </c>
    </row>
    <row r="19320" spans="1:14">
      <c r="A19320" s="16">
        <v>46344</v>
      </c>
      <c r="B19320" t="s">
        <v>19367</v>
      </c>
      <c r="C19320" t="s">
        <v>33</v>
      </c>
      <c r="D19320" t="s">
        <v>34</v>
      </c>
      <c r="E19320" t="s">
        <v>35</v>
      </c>
      <c r="F19320" t="s">
        <v>18319</v>
      </c>
      <c r="G19320" t="s">
        <v>16452</v>
      </c>
      <c r="H19320">
        <v>11</v>
      </c>
      <c r="I19320" s="17">
        <v>461895</v>
      </c>
      <c r="J19320" s="17">
        <v>9237.9</v>
      </c>
      <c r="K19320" s="17">
        <v>452657.1</v>
      </c>
      <c r="L19320" s="17">
        <v>325913.11</v>
      </c>
      <c r="M19320" s="17">
        <v>126743.99</v>
      </c>
      <c r="N19320" s="17">
        <v>85360.1765</v>
      </c>
    </row>
    <row r="19321" spans="1:14">
      <c r="A19321" s="16">
        <v>46344</v>
      </c>
      <c r="B19321" t="s">
        <v>19368</v>
      </c>
      <c r="C19321" t="s">
        <v>15</v>
      </c>
      <c r="D19321" t="s">
        <v>16</v>
      </c>
      <c r="E19321" t="s">
        <v>17</v>
      </c>
      <c r="F19321" t="s">
        <v>18319</v>
      </c>
      <c r="G19321" t="s">
        <v>16452</v>
      </c>
      <c r="H19321">
        <v>4</v>
      </c>
      <c r="I19321" s="17">
        <v>399101</v>
      </c>
      <c r="J19321" s="17">
        <v>43901.11</v>
      </c>
      <c r="K19321" s="17">
        <v>355199.89</v>
      </c>
      <c r="L19321" s="17">
        <v>248639.92</v>
      </c>
      <c r="M19321" s="17">
        <v>106559.97</v>
      </c>
      <c r="N19321" s="17">
        <v>66221.9828</v>
      </c>
    </row>
    <row r="19322" spans="1:14">
      <c r="A19322" s="16">
        <v>46344</v>
      </c>
      <c r="B19322" t="s">
        <v>19369</v>
      </c>
      <c r="C19322" t="s">
        <v>43</v>
      </c>
      <c r="D19322" t="s">
        <v>44</v>
      </c>
      <c r="E19322" t="s">
        <v>31</v>
      </c>
      <c r="F19322" t="s">
        <v>18319</v>
      </c>
      <c r="G19322" t="s">
        <v>16452</v>
      </c>
      <c r="H19322">
        <v>10</v>
      </c>
      <c r="I19322" s="17">
        <v>165486</v>
      </c>
      <c r="J19322" s="17">
        <v>13238.88</v>
      </c>
      <c r="K19322" s="17">
        <v>152247.12</v>
      </c>
      <c r="L19322" s="17">
        <v>94393.21000000001</v>
      </c>
      <c r="M19322" s="17">
        <v>57853.91</v>
      </c>
      <c r="N19322" s="17">
        <v>123996.7484</v>
      </c>
    </row>
    <row r="19323" spans="1:14">
      <c r="A19323" s="16">
        <v>46344</v>
      </c>
      <c r="B19323" t="s">
        <v>19370</v>
      </c>
      <c r="C19323" t="s">
        <v>73</v>
      </c>
      <c r="D19323" t="s">
        <v>74</v>
      </c>
      <c r="E19323" t="s">
        <v>24</v>
      </c>
      <c r="F19323" t="s">
        <v>18319</v>
      </c>
      <c r="G19323" t="s">
        <v>16452</v>
      </c>
      <c r="H19323">
        <v>5</v>
      </c>
      <c r="I19323" s="17">
        <v>682077</v>
      </c>
      <c r="J19323" s="17">
        <v>47745.39</v>
      </c>
      <c r="K19323" s="17">
        <v>634331.61</v>
      </c>
      <c r="L19323" s="17">
        <v>482092.02</v>
      </c>
      <c r="M19323" s="17">
        <v>152239.59</v>
      </c>
      <c r="N19323" s="17">
        <v>138992.9592</v>
      </c>
    </row>
    <row r="19324" spans="1:14">
      <c r="A19324" s="16">
        <v>46344</v>
      </c>
      <c r="B19324" t="s">
        <v>19371</v>
      </c>
      <c r="C19324" t="s">
        <v>47</v>
      </c>
      <c r="D19324" t="s">
        <v>48</v>
      </c>
      <c r="E19324" t="s">
        <v>35</v>
      </c>
      <c r="F19324" t="s">
        <v>18319</v>
      </c>
      <c r="G19324" t="s">
        <v>16452</v>
      </c>
      <c r="H19324">
        <v>6</v>
      </c>
      <c r="I19324" s="17">
        <v>724240</v>
      </c>
      <c r="J19324" s="17">
        <v>72424</v>
      </c>
      <c r="K19324" s="17">
        <v>651816</v>
      </c>
      <c r="L19324" s="17">
        <v>469307.52</v>
      </c>
      <c r="M19324" s="17">
        <v>182508.48</v>
      </c>
      <c r="N19324" s="17">
        <v>85360.1765</v>
      </c>
    </row>
    <row r="19325" spans="1:14">
      <c r="A19325" s="16">
        <v>46344</v>
      </c>
      <c r="B19325" t="s">
        <v>19372</v>
      </c>
      <c r="C19325" t="s">
        <v>15</v>
      </c>
      <c r="D19325" t="s">
        <v>16</v>
      </c>
      <c r="E19325" t="s">
        <v>17</v>
      </c>
      <c r="F19325" t="s">
        <v>18319</v>
      </c>
      <c r="G19325" t="s">
        <v>16452</v>
      </c>
      <c r="H19325">
        <v>9</v>
      </c>
      <c r="I19325" s="17">
        <v>380024</v>
      </c>
      <c r="J19325" s="17">
        <v>11400.72</v>
      </c>
      <c r="K19325" s="17">
        <v>368623.28</v>
      </c>
      <c r="L19325" s="17">
        <v>258036.3</v>
      </c>
      <c r="M19325" s="17">
        <v>110586.98</v>
      </c>
      <c r="N19325" s="17">
        <v>66221.9828</v>
      </c>
    </row>
    <row r="19326" spans="1:14">
      <c r="A19326" s="16">
        <v>46344</v>
      </c>
      <c r="B19326" t="s">
        <v>19373</v>
      </c>
      <c r="C19326" t="s">
        <v>43</v>
      </c>
      <c r="D19326" t="s">
        <v>44</v>
      </c>
      <c r="E19326" t="s">
        <v>31</v>
      </c>
      <c r="F19326" t="s">
        <v>18319</v>
      </c>
      <c r="G19326" t="s">
        <v>16452</v>
      </c>
      <c r="H19326">
        <v>2</v>
      </c>
      <c r="I19326" s="17">
        <v>592825</v>
      </c>
      <c r="J19326" s="17">
        <v>71139</v>
      </c>
      <c r="K19326" s="17">
        <v>521686</v>
      </c>
      <c r="L19326" s="17">
        <v>323445.32</v>
      </c>
      <c r="M19326" s="17">
        <v>198240.68</v>
      </c>
      <c r="N19326" s="17">
        <v>123996.7484</v>
      </c>
    </row>
    <row r="19327" spans="1:14">
      <c r="A19327" s="16">
        <v>46344</v>
      </c>
      <c r="B19327" t="s">
        <v>19374</v>
      </c>
      <c r="C19327" t="s">
        <v>73</v>
      </c>
      <c r="D19327" t="s">
        <v>74</v>
      </c>
      <c r="E19327" t="s">
        <v>24</v>
      </c>
      <c r="F19327" t="s">
        <v>18319</v>
      </c>
      <c r="G19327" t="s">
        <v>16452</v>
      </c>
      <c r="H19327">
        <v>12</v>
      </c>
      <c r="I19327" s="17">
        <v>488096</v>
      </c>
      <c r="J19327" s="17">
        <v>19523.84</v>
      </c>
      <c r="K19327" s="17">
        <v>468572.16</v>
      </c>
      <c r="L19327" s="17">
        <v>356114.84</v>
      </c>
      <c r="M19327" s="17">
        <v>112457.32</v>
      </c>
      <c r="N19327" s="17">
        <v>138992.9592</v>
      </c>
    </row>
    <row r="19328" spans="1:14">
      <c r="A19328" s="16">
        <v>46344</v>
      </c>
      <c r="B19328" t="s">
        <v>19375</v>
      </c>
      <c r="C19328" t="s">
        <v>29</v>
      </c>
      <c r="D19328" t="s">
        <v>30</v>
      </c>
      <c r="E19328" t="s">
        <v>31</v>
      </c>
      <c r="F19328" t="s">
        <v>18319</v>
      </c>
      <c r="G19328" t="s">
        <v>16452</v>
      </c>
      <c r="H19328">
        <v>7</v>
      </c>
      <c r="I19328" s="17">
        <v>674591</v>
      </c>
      <c r="J19328" s="17">
        <v>0</v>
      </c>
      <c r="K19328" s="17">
        <v>674591</v>
      </c>
      <c r="L19328" s="17">
        <v>418246.42</v>
      </c>
      <c r="M19328" s="17">
        <v>256344.58</v>
      </c>
      <c r="N19328" s="17">
        <v>123996.7484</v>
      </c>
    </row>
    <row r="19329" spans="1:14">
      <c r="A19329" s="16">
        <v>46344</v>
      </c>
      <c r="B19329" t="s">
        <v>19376</v>
      </c>
      <c r="C19329" t="s">
        <v>29</v>
      </c>
      <c r="D19329" t="s">
        <v>30</v>
      </c>
      <c r="E19329" t="s">
        <v>31</v>
      </c>
      <c r="F19329" t="s">
        <v>18319</v>
      </c>
      <c r="G19329" t="s">
        <v>16452</v>
      </c>
      <c r="H19329">
        <v>2</v>
      </c>
      <c r="I19329" s="17">
        <v>268765</v>
      </c>
      <c r="J19329" s="17">
        <v>13438.25</v>
      </c>
      <c r="K19329" s="17">
        <v>255326.75</v>
      </c>
      <c r="L19329" s="17">
        <v>158302.58</v>
      </c>
      <c r="M19329" s="17">
        <v>97024.17</v>
      </c>
      <c r="N19329" s="17">
        <v>123996.7484</v>
      </c>
    </row>
    <row r="19330" spans="1:14">
      <c r="A19330" s="16">
        <v>46344</v>
      </c>
      <c r="B19330" t="s">
        <v>19377</v>
      </c>
      <c r="C19330" t="s">
        <v>15</v>
      </c>
      <c r="D19330" t="s">
        <v>16</v>
      </c>
      <c r="E19330" t="s">
        <v>17</v>
      </c>
      <c r="F19330" t="s">
        <v>18319</v>
      </c>
      <c r="G19330" t="s">
        <v>16452</v>
      </c>
      <c r="H19330">
        <v>3</v>
      </c>
      <c r="I19330" s="17">
        <v>758774</v>
      </c>
      <c r="J19330" s="17">
        <v>98640.62</v>
      </c>
      <c r="K19330" s="17">
        <v>660133.38</v>
      </c>
      <c r="L19330" s="17">
        <v>462093.37</v>
      </c>
      <c r="M19330" s="17">
        <v>198040.01</v>
      </c>
      <c r="N19330" s="17">
        <v>66221.9828</v>
      </c>
    </row>
    <row r="19331" spans="1:14">
      <c r="A19331" s="16">
        <v>46344</v>
      </c>
      <c r="B19331" t="s">
        <v>19378</v>
      </c>
      <c r="C19331" t="s">
        <v>43</v>
      </c>
      <c r="D19331" t="s">
        <v>44</v>
      </c>
      <c r="E19331" t="s">
        <v>31</v>
      </c>
      <c r="F19331" t="s">
        <v>18319</v>
      </c>
      <c r="G19331" t="s">
        <v>16452</v>
      </c>
      <c r="H19331">
        <v>5</v>
      </c>
      <c r="I19331" s="17">
        <v>557967</v>
      </c>
      <c r="J19331" s="17">
        <v>0</v>
      </c>
      <c r="K19331" s="17">
        <v>557967</v>
      </c>
      <c r="L19331" s="17">
        <v>345939.54</v>
      </c>
      <c r="M19331" s="17">
        <v>212027.46</v>
      </c>
      <c r="N19331" s="17">
        <v>123996.7484</v>
      </c>
    </row>
    <row r="19332" spans="1:14">
      <c r="A19332" s="16">
        <v>46344</v>
      </c>
      <c r="B19332" t="s">
        <v>19379</v>
      </c>
      <c r="C19332" t="s">
        <v>47</v>
      </c>
      <c r="D19332" t="s">
        <v>48</v>
      </c>
      <c r="E19332" t="s">
        <v>35</v>
      </c>
      <c r="F19332" t="s">
        <v>18319</v>
      </c>
      <c r="G19332" t="s">
        <v>16452</v>
      </c>
      <c r="H19332">
        <v>1</v>
      </c>
      <c r="I19332" s="17">
        <v>527557</v>
      </c>
      <c r="J19332" s="17">
        <v>63306.84</v>
      </c>
      <c r="K19332" s="17">
        <v>464250.16</v>
      </c>
      <c r="L19332" s="17">
        <v>334260.12</v>
      </c>
      <c r="M19332" s="17">
        <v>129990.04</v>
      </c>
      <c r="N19332" s="17">
        <v>85360.1765</v>
      </c>
    </row>
    <row r="19333" spans="1:14">
      <c r="A19333" s="16">
        <v>46344</v>
      </c>
      <c r="B19333" t="s">
        <v>19380</v>
      </c>
      <c r="C19333" t="s">
        <v>29</v>
      </c>
      <c r="D19333" t="s">
        <v>30</v>
      </c>
      <c r="E19333" t="s">
        <v>31</v>
      </c>
      <c r="F19333" t="s">
        <v>18319</v>
      </c>
      <c r="G19333" t="s">
        <v>16452</v>
      </c>
      <c r="H19333">
        <v>12</v>
      </c>
      <c r="I19333" s="17">
        <v>57539</v>
      </c>
      <c r="J19333" s="17">
        <v>0</v>
      </c>
      <c r="K19333" s="17">
        <v>57539</v>
      </c>
      <c r="L19333" s="17">
        <v>35674.18</v>
      </c>
      <c r="M19333" s="17">
        <v>21864.82</v>
      </c>
      <c r="N19333" s="17">
        <v>123996.7484</v>
      </c>
    </row>
    <row r="19334" spans="1:14">
      <c r="A19334" s="16">
        <v>46344</v>
      </c>
      <c r="B19334" t="s">
        <v>19381</v>
      </c>
      <c r="C19334" t="s">
        <v>15</v>
      </c>
      <c r="D19334" t="s">
        <v>16</v>
      </c>
      <c r="E19334" t="s">
        <v>17</v>
      </c>
      <c r="F19334" t="s">
        <v>18319</v>
      </c>
      <c r="G19334" t="s">
        <v>16452</v>
      </c>
      <c r="H19334">
        <v>1</v>
      </c>
      <c r="I19334" s="17">
        <v>54747</v>
      </c>
      <c r="J19334" s="17">
        <v>2737.35</v>
      </c>
      <c r="K19334" s="17">
        <v>52009.65</v>
      </c>
      <c r="L19334" s="17">
        <v>36406.75</v>
      </c>
      <c r="M19334" s="17">
        <v>15602.9</v>
      </c>
      <c r="N19334" s="17">
        <v>66221.9828</v>
      </c>
    </row>
    <row r="19335" spans="1:14">
      <c r="A19335" s="16">
        <v>46344</v>
      </c>
      <c r="B19335" t="s">
        <v>19382</v>
      </c>
      <c r="C19335" t="s">
        <v>26</v>
      </c>
      <c r="D19335" t="s">
        <v>27</v>
      </c>
      <c r="E19335" t="s">
        <v>17</v>
      </c>
      <c r="F19335" t="s">
        <v>18319</v>
      </c>
      <c r="G19335" t="s">
        <v>16452</v>
      </c>
      <c r="H19335">
        <v>2</v>
      </c>
      <c r="I19335" s="17">
        <v>343461</v>
      </c>
      <c r="J19335" s="17">
        <v>30911.49</v>
      </c>
      <c r="K19335" s="17">
        <v>312549.51</v>
      </c>
      <c r="L19335" s="17">
        <v>218784.66</v>
      </c>
      <c r="M19335" s="17">
        <v>93764.85000000001</v>
      </c>
      <c r="N19335" s="17">
        <v>66221.9828</v>
      </c>
    </row>
    <row r="19336" spans="1:14">
      <c r="A19336" s="16">
        <v>46344</v>
      </c>
      <c r="B19336" t="s">
        <v>19383</v>
      </c>
      <c r="C19336" t="s">
        <v>26</v>
      </c>
      <c r="D19336" t="s">
        <v>27</v>
      </c>
      <c r="E19336" t="s">
        <v>17</v>
      </c>
      <c r="F19336" t="s">
        <v>18319</v>
      </c>
      <c r="G19336" t="s">
        <v>16452</v>
      </c>
      <c r="H19336">
        <v>10</v>
      </c>
      <c r="I19336" s="17">
        <v>133582</v>
      </c>
      <c r="J19336" s="17">
        <v>14694.02</v>
      </c>
      <c r="K19336" s="17">
        <v>118887.98</v>
      </c>
      <c r="L19336" s="17">
        <v>83221.59</v>
      </c>
      <c r="M19336" s="17">
        <v>35666.39</v>
      </c>
      <c r="N19336" s="17">
        <v>66221.9828</v>
      </c>
    </row>
    <row r="19337" spans="1:14">
      <c r="A19337" s="16">
        <v>46344</v>
      </c>
      <c r="B19337" t="s">
        <v>19384</v>
      </c>
      <c r="C19337" t="s">
        <v>29</v>
      </c>
      <c r="D19337" t="s">
        <v>30</v>
      </c>
      <c r="E19337" t="s">
        <v>31</v>
      </c>
      <c r="F19337" t="s">
        <v>18319</v>
      </c>
      <c r="G19337" t="s">
        <v>16452</v>
      </c>
      <c r="H19337">
        <v>8</v>
      </c>
      <c r="I19337" s="17">
        <v>198068</v>
      </c>
      <c r="J19337" s="17">
        <v>15845.44</v>
      </c>
      <c r="K19337" s="17">
        <v>182222.56</v>
      </c>
      <c r="L19337" s="17">
        <v>112977.99</v>
      </c>
      <c r="M19337" s="17">
        <v>69244.57000000001</v>
      </c>
      <c r="N19337" s="17">
        <v>123996.7484</v>
      </c>
    </row>
    <row r="19338" spans="1:14">
      <c r="A19338" s="16">
        <v>46344</v>
      </c>
      <c r="B19338" t="s">
        <v>19385</v>
      </c>
      <c r="C19338" t="s">
        <v>33</v>
      </c>
      <c r="D19338" t="s">
        <v>34</v>
      </c>
      <c r="E19338" t="s">
        <v>35</v>
      </c>
      <c r="F19338" t="s">
        <v>18319</v>
      </c>
      <c r="G19338" t="s">
        <v>16452</v>
      </c>
      <c r="H19338">
        <v>11</v>
      </c>
      <c r="I19338" s="17">
        <v>417400</v>
      </c>
      <c r="J19338" s="17">
        <v>41740</v>
      </c>
      <c r="K19338" s="17">
        <v>375660</v>
      </c>
      <c r="L19338" s="17">
        <v>270475.2</v>
      </c>
      <c r="M19338" s="17">
        <v>105184.8</v>
      </c>
      <c r="N19338" s="17">
        <v>85360.1765</v>
      </c>
    </row>
    <row r="19339" spans="1:14">
      <c r="A19339" s="16">
        <v>46344</v>
      </c>
      <c r="B19339" t="s">
        <v>19386</v>
      </c>
      <c r="C19339" t="s">
        <v>26</v>
      </c>
      <c r="D19339" t="s">
        <v>27</v>
      </c>
      <c r="E19339" t="s">
        <v>17</v>
      </c>
      <c r="F19339" t="s">
        <v>18319</v>
      </c>
      <c r="G19339" t="s">
        <v>16452</v>
      </c>
      <c r="H19339">
        <v>4</v>
      </c>
      <c r="I19339" s="17">
        <v>411939</v>
      </c>
      <c r="J19339" s="17">
        <v>0</v>
      </c>
      <c r="K19339" s="17">
        <v>411939</v>
      </c>
      <c r="L19339" s="17">
        <v>288357.3</v>
      </c>
      <c r="M19339" s="17">
        <v>123581.7</v>
      </c>
      <c r="N19339" s="17">
        <v>66221.9828</v>
      </c>
    </row>
    <row r="19340" spans="1:14">
      <c r="A19340" s="16">
        <v>46344</v>
      </c>
      <c r="B19340" t="s">
        <v>19387</v>
      </c>
      <c r="C19340" t="s">
        <v>26</v>
      </c>
      <c r="D19340" t="s">
        <v>27</v>
      </c>
      <c r="E19340" t="s">
        <v>17</v>
      </c>
      <c r="F19340" t="s">
        <v>18319</v>
      </c>
      <c r="G19340" t="s">
        <v>16452</v>
      </c>
      <c r="H19340">
        <v>3</v>
      </c>
      <c r="I19340" s="17">
        <v>116512</v>
      </c>
      <c r="J19340" s="17">
        <v>16311.68</v>
      </c>
      <c r="K19340" s="17">
        <v>100200.32</v>
      </c>
      <c r="L19340" s="17">
        <v>70140.22</v>
      </c>
      <c r="M19340" s="17">
        <v>30060.1</v>
      </c>
      <c r="N19340" s="17">
        <v>66221.9828</v>
      </c>
    </row>
    <row r="19341" spans="1:14">
      <c r="A19341" s="16">
        <v>46344</v>
      </c>
      <c r="B19341" t="s">
        <v>19388</v>
      </c>
      <c r="C19341" t="s">
        <v>22</v>
      </c>
      <c r="D19341" t="s">
        <v>23</v>
      </c>
      <c r="E19341" t="s">
        <v>24</v>
      </c>
      <c r="F19341" t="s">
        <v>18319</v>
      </c>
      <c r="G19341" t="s">
        <v>16452</v>
      </c>
      <c r="H19341">
        <v>11</v>
      </c>
      <c r="I19341" s="17">
        <v>209903</v>
      </c>
      <c r="J19341" s="17">
        <v>0</v>
      </c>
      <c r="K19341" s="17">
        <v>209903</v>
      </c>
      <c r="L19341" s="17">
        <v>159526.28</v>
      </c>
      <c r="M19341" s="17">
        <v>50376.72</v>
      </c>
      <c r="N19341" s="17">
        <v>138992.9592</v>
      </c>
    </row>
    <row r="19342" spans="1:14">
      <c r="A19342" s="16">
        <v>46344</v>
      </c>
      <c r="B19342" t="s">
        <v>19389</v>
      </c>
      <c r="C19342" t="s">
        <v>47</v>
      </c>
      <c r="D19342" t="s">
        <v>48</v>
      </c>
      <c r="E19342" t="s">
        <v>35</v>
      </c>
      <c r="F19342" t="s">
        <v>18319</v>
      </c>
      <c r="G19342" t="s">
        <v>16452</v>
      </c>
      <c r="H19342">
        <v>8</v>
      </c>
      <c r="I19342" s="17">
        <v>307746</v>
      </c>
      <c r="J19342" s="17">
        <v>9232.379999999999</v>
      </c>
      <c r="K19342" s="17">
        <v>298513.62</v>
      </c>
      <c r="L19342" s="17">
        <v>214929.81</v>
      </c>
      <c r="M19342" s="17">
        <v>83583.81</v>
      </c>
      <c r="N19342" s="17">
        <v>85360.1765</v>
      </c>
    </row>
    <row r="19343" spans="1:14">
      <c r="A19343" s="16">
        <v>46344</v>
      </c>
      <c r="B19343" t="s">
        <v>19390</v>
      </c>
      <c r="C19343" t="s">
        <v>26</v>
      </c>
      <c r="D19343" t="s">
        <v>27</v>
      </c>
      <c r="E19343" t="s">
        <v>17</v>
      </c>
      <c r="F19343" t="s">
        <v>18319</v>
      </c>
      <c r="G19343" t="s">
        <v>16452</v>
      </c>
      <c r="H19343">
        <v>12</v>
      </c>
      <c r="I19343" s="17">
        <v>99799</v>
      </c>
      <c r="J19343" s="17">
        <v>5987.94</v>
      </c>
      <c r="K19343" s="17">
        <v>93811.06</v>
      </c>
      <c r="L19343" s="17">
        <v>65667.74000000001</v>
      </c>
      <c r="M19343" s="17">
        <v>28143.32</v>
      </c>
      <c r="N19343" s="17">
        <v>66221.9828</v>
      </c>
    </row>
    <row r="19344" spans="1:14">
      <c r="A19344" s="16">
        <v>46344</v>
      </c>
      <c r="B19344" t="s">
        <v>19391</v>
      </c>
      <c r="C19344" t="s">
        <v>47</v>
      </c>
      <c r="D19344" t="s">
        <v>48</v>
      </c>
      <c r="E19344" t="s">
        <v>35</v>
      </c>
      <c r="F19344" t="s">
        <v>18319</v>
      </c>
      <c r="G19344" t="s">
        <v>16452</v>
      </c>
      <c r="H19344">
        <v>2</v>
      </c>
      <c r="I19344" s="17">
        <v>218892</v>
      </c>
      <c r="J19344" s="17">
        <v>30644.88</v>
      </c>
      <c r="K19344" s="17">
        <v>188247.12</v>
      </c>
      <c r="L19344" s="17">
        <v>135537.93</v>
      </c>
      <c r="M19344" s="17">
        <v>52709.19</v>
      </c>
      <c r="N19344" s="17">
        <v>85360.1765</v>
      </c>
    </row>
    <row r="19345" spans="1:14">
      <c r="A19345" s="16">
        <v>46344</v>
      </c>
      <c r="B19345" t="s">
        <v>19392</v>
      </c>
      <c r="C19345" t="s">
        <v>47</v>
      </c>
      <c r="D19345" t="s">
        <v>48</v>
      </c>
      <c r="E19345" t="s">
        <v>35</v>
      </c>
      <c r="F19345" t="s">
        <v>18319</v>
      </c>
      <c r="G19345" t="s">
        <v>16452</v>
      </c>
      <c r="H19345">
        <v>1</v>
      </c>
      <c r="I19345" s="17">
        <v>51249</v>
      </c>
      <c r="J19345" s="17">
        <v>7174.86</v>
      </c>
      <c r="K19345" s="17">
        <v>44074.14</v>
      </c>
      <c r="L19345" s="17">
        <v>31733.38</v>
      </c>
      <c r="M19345" s="17">
        <v>12340.76</v>
      </c>
      <c r="N19345" s="17">
        <v>85360.1765</v>
      </c>
    </row>
    <row r="19346" spans="1:14">
      <c r="A19346" s="16">
        <v>46344</v>
      </c>
      <c r="B19346" t="s">
        <v>19393</v>
      </c>
      <c r="C19346" t="s">
        <v>29</v>
      </c>
      <c r="D19346" t="s">
        <v>30</v>
      </c>
      <c r="E19346" t="s">
        <v>31</v>
      </c>
      <c r="F19346" t="s">
        <v>18319</v>
      </c>
      <c r="G19346" t="s">
        <v>16452</v>
      </c>
      <c r="H19346">
        <v>4</v>
      </c>
      <c r="I19346" s="17">
        <v>250724</v>
      </c>
      <c r="J19346" s="17">
        <v>0</v>
      </c>
      <c r="K19346" s="17">
        <v>250724</v>
      </c>
      <c r="L19346" s="17">
        <v>155448.88</v>
      </c>
      <c r="M19346" s="17">
        <v>95275.12</v>
      </c>
      <c r="N19346" s="17">
        <v>123996.7484</v>
      </c>
    </row>
    <row r="19347" spans="1:14">
      <c r="A19347" s="16">
        <v>46344</v>
      </c>
      <c r="B19347" t="s">
        <v>19394</v>
      </c>
      <c r="C19347" t="s">
        <v>29</v>
      </c>
      <c r="D19347" t="s">
        <v>30</v>
      </c>
      <c r="E19347" t="s">
        <v>31</v>
      </c>
      <c r="F19347" t="s">
        <v>18319</v>
      </c>
      <c r="G19347" t="s">
        <v>16452</v>
      </c>
      <c r="H19347">
        <v>3</v>
      </c>
      <c r="I19347" s="17">
        <v>71181</v>
      </c>
      <c r="J19347" s="17">
        <v>3559.05</v>
      </c>
      <c r="K19347" s="17">
        <v>67621.95</v>
      </c>
      <c r="L19347" s="17">
        <v>41925.61</v>
      </c>
      <c r="M19347" s="17">
        <v>25696.34</v>
      </c>
      <c r="N19347" s="17">
        <v>123996.7484</v>
      </c>
    </row>
    <row r="19348" spans="1:14">
      <c r="A19348" s="16">
        <v>46344</v>
      </c>
      <c r="B19348" t="s">
        <v>19395</v>
      </c>
      <c r="C19348" t="s">
        <v>29</v>
      </c>
      <c r="D19348" t="s">
        <v>30</v>
      </c>
      <c r="E19348" t="s">
        <v>31</v>
      </c>
      <c r="F19348" t="s">
        <v>18319</v>
      </c>
      <c r="G19348" t="s">
        <v>16452</v>
      </c>
      <c r="H19348">
        <v>4</v>
      </c>
      <c r="I19348" s="17">
        <v>156733</v>
      </c>
      <c r="J19348" s="17">
        <v>12538.64</v>
      </c>
      <c r="K19348" s="17">
        <v>144194.36</v>
      </c>
      <c r="L19348" s="17">
        <v>89400.5</v>
      </c>
      <c r="M19348" s="17">
        <v>54793.86</v>
      </c>
      <c r="N19348" s="17">
        <v>123996.7484</v>
      </c>
    </row>
    <row r="19349" spans="1:14">
      <c r="A19349" s="16">
        <v>46344</v>
      </c>
      <c r="B19349" t="s">
        <v>19396</v>
      </c>
      <c r="C19349" t="s">
        <v>47</v>
      </c>
      <c r="D19349" t="s">
        <v>48</v>
      </c>
      <c r="E19349" t="s">
        <v>35</v>
      </c>
      <c r="F19349" t="s">
        <v>18319</v>
      </c>
      <c r="G19349" t="s">
        <v>16452</v>
      </c>
      <c r="H19349">
        <v>1</v>
      </c>
      <c r="I19349" s="17">
        <v>272582</v>
      </c>
      <c r="J19349" s="17">
        <v>38161.48</v>
      </c>
      <c r="K19349" s="17">
        <v>234420.52</v>
      </c>
      <c r="L19349" s="17">
        <v>168782.77</v>
      </c>
      <c r="M19349" s="17">
        <v>65637.75</v>
      </c>
      <c r="N19349" s="17">
        <v>85360.1765</v>
      </c>
    </row>
    <row r="19350" spans="1:14">
      <c r="A19350" s="16">
        <v>46344</v>
      </c>
      <c r="B19350" t="s">
        <v>19397</v>
      </c>
      <c r="C19350" t="s">
        <v>26</v>
      </c>
      <c r="D19350" t="s">
        <v>27</v>
      </c>
      <c r="E19350" t="s">
        <v>17</v>
      </c>
      <c r="F19350" t="s">
        <v>18319</v>
      </c>
      <c r="G19350" t="s">
        <v>16452</v>
      </c>
      <c r="H19350">
        <v>9</v>
      </c>
      <c r="I19350" s="17">
        <v>847960</v>
      </c>
      <c r="J19350" s="17">
        <v>67836.8</v>
      </c>
      <c r="K19350" s="17">
        <v>780123.2</v>
      </c>
      <c r="L19350" s="17">
        <v>546086.24</v>
      </c>
      <c r="M19350" s="17">
        <v>234036.96</v>
      </c>
      <c r="N19350" s="17">
        <v>66221.9828</v>
      </c>
    </row>
    <row r="19351" spans="1:14">
      <c r="A19351" s="16">
        <v>46344</v>
      </c>
      <c r="B19351" t="s">
        <v>19398</v>
      </c>
      <c r="C19351" t="s">
        <v>73</v>
      </c>
      <c r="D19351" t="s">
        <v>74</v>
      </c>
      <c r="E19351" t="s">
        <v>24</v>
      </c>
      <c r="F19351" t="s">
        <v>18319</v>
      </c>
      <c r="G19351" t="s">
        <v>16452</v>
      </c>
      <c r="H19351">
        <v>2</v>
      </c>
      <c r="I19351" s="17">
        <v>737064</v>
      </c>
      <c r="J19351" s="17">
        <v>88447.67999999999</v>
      </c>
      <c r="K19351" s="17">
        <v>648616.3199999999</v>
      </c>
      <c r="L19351" s="17">
        <v>492948.4</v>
      </c>
      <c r="M19351" s="17">
        <v>155667.92</v>
      </c>
      <c r="N19351" s="17">
        <v>138992.9592</v>
      </c>
    </row>
    <row r="19352" spans="1:14">
      <c r="A19352" s="16">
        <v>46344</v>
      </c>
      <c r="B19352" t="s">
        <v>19399</v>
      </c>
      <c r="C19352" t="s">
        <v>15</v>
      </c>
      <c r="D19352" t="s">
        <v>16</v>
      </c>
      <c r="E19352" t="s">
        <v>17</v>
      </c>
      <c r="F19352" t="s">
        <v>18319</v>
      </c>
      <c r="G19352" t="s">
        <v>16452</v>
      </c>
      <c r="H19352">
        <v>7</v>
      </c>
      <c r="I19352" s="17">
        <v>591231</v>
      </c>
      <c r="J19352" s="17">
        <v>0</v>
      </c>
      <c r="K19352" s="17">
        <v>591231</v>
      </c>
      <c r="L19352" s="17">
        <v>413861.7</v>
      </c>
      <c r="M19352" s="17">
        <v>177369.3</v>
      </c>
      <c r="N19352" s="17">
        <v>66221.9828</v>
      </c>
    </row>
    <row r="19353" spans="1:14">
      <c r="A19353" s="16">
        <v>46344</v>
      </c>
      <c r="B19353" t="s">
        <v>19400</v>
      </c>
      <c r="C19353" t="s">
        <v>47</v>
      </c>
      <c r="D19353" t="s">
        <v>48</v>
      </c>
      <c r="E19353" t="s">
        <v>35</v>
      </c>
      <c r="F19353" t="s">
        <v>18319</v>
      </c>
      <c r="G19353" t="s">
        <v>16452</v>
      </c>
      <c r="H19353">
        <v>2</v>
      </c>
      <c r="I19353" s="17">
        <v>685867</v>
      </c>
      <c r="J19353" s="17">
        <v>68586.7</v>
      </c>
      <c r="K19353" s="17">
        <v>617280.3</v>
      </c>
      <c r="L19353" s="17">
        <v>444441.82</v>
      </c>
      <c r="M19353" s="17">
        <v>172838.48</v>
      </c>
      <c r="N19353" s="17">
        <v>85360.1765</v>
      </c>
    </row>
    <row r="19354" spans="1:14">
      <c r="A19354" s="16">
        <v>46344</v>
      </c>
      <c r="B19354" t="s">
        <v>19401</v>
      </c>
      <c r="C19354" t="s">
        <v>47</v>
      </c>
      <c r="D19354" t="s">
        <v>48</v>
      </c>
      <c r="E19354" t="s">
        <v>35</v>
      </c>
      <c r="F19354" t="s">
        <v>18319</v>
      </c>
      <c r="G19354" t="s">
        <v>16452</v>
      </c>
      <c r="H19354">
        <v>7</v>
      </c>
      <c r="I19354" s="17">
        <v>817673</v>
      </c>
      <c r="J19354" s="17">
        <v>65413.84</v>
      </c>
      <c r="K19354" s="17">
        <v>752259.16</v>
      </c>
      <c r="L19354" s="17">
        <v>541626.6</v>
      </c>
      <c r="M19354" s="17">
        <v>210632.56</v>
      </c>
      <c r="N19354" s="17">
        <v>85360.1765</v>
      </c>
    </row>
    <row r="19355" spans="1:14">
      <c r="A19355" s="16">
        <v>46344</v>
      </c>
      <c r="B19355" t="s">
        <v>19402</v>
      </c>
      <c r="C19355" t="s">
        <v>43</v>
      </c>
      <c r="D19355" t="s">
        <v>44</v>
      </c>
      <c r="E19355" t="s">
        <v>31</v>
      </c>
      <c r="F19355" t="s">
        <v>18319</v>
      </c>
      <c r="G19355" t="s">
        <v>16452</v>
      </c>
      <c r="H19355">
        <v>3</v>
      </c>
      <c r="I19355" s="17">
        <v>307173</v>
      </c>
      <c r="J19355" s="17">
        <v>39932.49</v>
      </c>
      <c r="K19355" s="17">
        <v>267240.51</v>
      </c>
      <c r="L19355" s="17">
        <v>165689.12</v>
      </c>
      <c r="M19355" s="17">
        <v>101551.39</v>
      </c>
      <c r="N19355" s="17">
        <v>123996.7484</v>
      </c>
    </row>
    <row r="19356" spans="1:14">
      <c r="A19356" s="16">
        <v>46344</v>
      </c>
      <c r="B19356" t="s">
        <v>19403</v>
      </c>
      <c r="C19356" t="s">
        <v>22</v>
      </c>
      <c r="D19356" t="s">
        <v>23</v>
      </c>
      <c r="E19356" t="s">
        <v>24</v>
      </c>
      <c r="F19356" t="s">
        <v>18319</v>
      </c>
      <c r="G19356" t="s">
        <v>16452</v>
      </c>
      <c r="H19356">
        <v>11</v>
      </c>
      <c r="I19356" s="17">
        <v>366669</v>
      </c>
      <c r="J19356" s="17">
        <v>0</v>
      </c>
      <c r="K19356" s="17">
        <v>366669</v>
      </c>
      <c r="L19356" s="17">
        <v>278668.44</v>
      </c>
      <c r="M19356" s="17">
        <v>88000.56</v>
      </c>
      <c r="N19356" s="17">
        <v>138992.9592</v>
      </c>
    </row>
    <row r="19357" spans="1:14">
      <c r="A19357" s="16">
        <v>46344</v>
      </c>
      <c r="B19357" t="s">
        <v>19404</v>
      </c>
      <c r="C19357" t="s">
        <v>22</v>
      </c>
      <c r="D19357" t="s">
        <v>23</v>
      </c>
      <c r="E19357" t="s">
        <v>24</v>
      </c>
      <c r="F19357" t="s">
        <v>18319</v>
      </c>
      <c r="G19357" t="s">
        <v>16452</v>
      </c>
      <c r="H19357">
        <v>9</v>
      </c>
      <c r="I19357" s="17">
        <v>101717</v>
      </c>
      <c r="J19357" s="17">
        <v>3051.51</v>
      </c>
      <c r="K19357" s="17">
        <v>98665.49000000001</v>
      </c>
      <c r="L19357" s="17">
        <v>74985.77</v>
      </c>
      <c r="M19357" s="17">
        <v>23679.72</v>
      </c>
      <c r="N19357" s="17">
        <v>138992.9592</v>
      </c>
    </row>
    <row r="19358" spans="1:14">
      <c r="A19358" s="16">
        <v>46344</v>
      </c>
      <c r="B19358" t="s">
        <v>19405</v>
      </c>
      <c r="C19358" t="s">
        <v>15</v>
      </c>
      <c r="D19358" t="s">
        <v>16</v>
      </c>
      <c r="E19358" t="s">
        <v>17</v>
      </c>
      <c r="F19358" t="s">
        <v>18319</v>
      </c>
      <c r="G19358" t="s">
        <v>16452</v>
      </c>
      <c r="H19358">
        <v>9</v>
      </c>
      <c r="I19358" s="17">
        <v>370097</v>
      </c>
      <c r="J19358" s="17">
        <v>14803.88</v>
      </c>
      <c r="K19358" s="17">
        <v>355293.12</v>
      </c>
      <c r="L19358" s="17">
        <v>248705.18</v>
      </c>
      <c r="M19358" s="17">
        <v>106587.94</v>
      </c>
      <c r="N19358" s="17">
        <v>66221.9828</v>
      </c>
    </row>
    <row r="19359" spans="1:14">
      <c r="A19359" s="16">
        <v>46344</v>
      </c>
      <c r="B19359" t="s">
        <v>19406</v>
      </c>
      <c r="C19359" t="s">
        <v>29</v>
      </c>
      <c r="D19359" t="s">
        <v>30</v>
      </c>
      <c r="E19359" t="s">
        <v>31</v>
      </c>
      <c r="F19359" t="s">
        <v>18319</v>
      </c>
      <c r="G19359" t="s">
        <v>16452</v>
      </c>
      <c r="H19359">
        <v>9</v>
      </c>
      <c r="I19359" s="17">
        <v>69191</v>
      </c>
      <c r="J19359" s="17">
        <v>4151.46</v>
      </c>
      <c r="K19359" s="17">
        <v>65039.54</v>
      </c>
      <c r="L19359" s="17">
        <v>40324.51</v>
      </c>
      <c r="M19359" s="17">
        <v>24715.03</v>
      </c>
      <c r="N19359" s="17">
        <v>123996.7484</v>
      </c>
    </row>
    <row r="19360" spans="1:14">
      <c r="A19360" s="16">
        <v>46344</v>
      </c>
      <c r="B19360" t="s">
        <v>19407</v>
      </c>
      <c r="C19360" t="s">
        <v>73</v>
      </c>
      <c r="D19360" t="s">
        <v>74</v>
      </c>
      <c r="E19360" t="s">
        <v>24</v>
      </c>
      <c r="F19360" t="s">
        <v>18319</v>
      </c>
      <c r="G19360" t="s">
        <v>16452</v>
      </c>
      <c r="H19360">
        <v>7</v>
      </c>
      <c r="I19360" s="17">
        <v>206615</v>
      </c>
      <c r="J19360" s="17">
        <v>28926.1</v>
      </c>
      <c r="K19360" s="17">
        <v>177688.9</v>
      </c>
      <c r="L19360" s="17">
        <v>135043.56</v>
      </c>
      <c r="M19360" s="17">
        <v>42645.34</v>
      </c>
      <c r="N19360" s="17">
        <v>138992.9592</v>
      </c>
    </row>
    <row r="19361" spans="1:14">
      <c r="A19361" s="16">
        <v>46344</v>
      </c>
      <c r="B19361" t="s">
        <v>19408</v>
      </c>
      <c r="C19361" t="s">
        <v>22</v>
      </c>
      <c r="D19361" t="s">
        <v>23</v>
      </c>
      <c r="E19361" t="s">
        <v>24</v>
      </c>
      <c r="F19361" t="s">
        <v>18319</v>
      </c>
      <c r="G19361" t="s">
        <v>16452</v>
      </c>
      <c r="H19361">
        <v>2</v>
      </c>
      <c r="I19361" s="17">
        <v>466569</v>
      </c>
      <c r="J19361" s="17">
        <v>32659.83</v>
      </c>
      <c r="K19361" s="17">
        <v>433909.17</v>
      </c>
      <c r="L19361" s="17">
        <v>329770.97</v>
      </c>
      <c r="M19361" s="17">
        <v>104138.2</v>
      </c>
      <c r="N19361" s="17">
        <v>138992.9592</v>
      </c>
    </row>
    <row r="19362" spans="1:14">
      <c r="A19362" s="16">
        <v>46344</v>
      </c>
      <c r="B19362" t="s">
        <v>19409</v>
      </c>
      <c r="C19362" t="s">
        <v>33</v>
      </c>
      <c r="D19362" t="s">
        <v>34</v>
      </c>
      <c r="E19362" t="s">
        <v>35</v>
      </c>
      <c r="F19362" t="s">
        <v>18319</v>
      </c>
      <c r="G19362" t="s">
        <v>16452</v>
      </c>
      <c r="H19362">
        <v>7</v>
      </c>
      <c r="I19362" s="17">
        <v>311017</v>
      </c>
      <c r="J19362" s="17">
        <v>6220.34</v>
      </c>
      <c r="K19362" s="17">
        <v>304796.66</v>
      </c>
      <c r="L19362" s="17">
        <v>219453.6</v>
      </c>
      <c r="M19362" s="17">
        <v>85343.06</v>
      </c>
      <c r="N19362" s="17">
        <v>85360.1765</v>
      </c>
    </row>
    <row r="19363" spans="1:14">
      <c r="A19363" s="16">
        <v>46344</v>
      </c>
      <c r="B19363" t="s">
        <v>19410</v>
      </c>
      <c r="C19363" t="s">
        <v>43</v>
      </c>
      <c r="D19363" t="s">
        <v>44</v>
      </c>
      <c r="E19363" t="s">
        <v>31</v>
      </c>
      <c r="F19363" t="s">
        <v>18319</v>
      </c>
      <c r="G19363" t="s">
        <v>16452</v>
      </c>
      <c r="H19363">
        <v>9</v>
      </c>
      <c r="I19363" s="17">
        <v>744315</v>
      </c>
      <c r="J19363" s="17">
        <v>0</v>
      </c>
      <c r="K19363" s="17">
        <v>744315</v>
      </c>
      <c r="L19363" s="17">
        <v>461475.3</v>
      </c>
      <c r="M19363" s="17">
        <v>282839.7</v>
      </c>
      <c r="N19363" s="17">
        <v>123996.7484</v>
      </c>
    </row>
    <row r="19364" spans="1:14">
      <c r="A19364" s="16">
        <v>46344</v>
      </c>
      <c r="B19364" t="s">
        <v>19411</v>
      </c>
      <c r="C19364" t="s">
        <v>22</v>
      </c>
      <c r="D19364" t="s">
        <v>23</v>
      </c>
      <c r="E19364" t="s">
        <v>24</v>
      </c>
      <c r="F19364" t="s">
        <v>18319</v>
      </c>
      <c r="G19364" t="s">
        <v>16452</v>
      </c>
      <c r="H19364">
        <v>7</v>
      </c>
      <c r="I19364" s="17">
        <v>138760</v>
      </c>
      <c r="J19364" s="17">
        <v>0</v>
      </c>
      <c r="K19364" s="17">
        <v>138760</v>
      </c>
      <c r="L19364" s="17">
        <v>105457.6</v>
      </c>
      <c r="M19364" s="17">
        <v>33302.4</v>
      </c>
      <c r="N19364" s="17">
        <v>138992.9592</v>
      </c>
    </row>
    <row r="19365" spans="1:14">
      <c r="A19365" s="16">
        <v>46344</v>
      </c>
      <c r="B19365" t="s">
        <v>19412</v>
      </c>
      <c r="C19365" t="s">
        <v>33</v>
      </c>
      <c r="D19365" t="s">
        <v>34</v>
      </c>
      <c r="E19365" t="s">
        <v>35</v>
      </c>
      <c r="F19365" t="s">
        <v>18319</v>
      </c>
      <c r="G19365" t="s">
        <v>16452</v>
      </c>
      <c r="H19365">
        <v>10</v>
      </c>
      <c r="I19365" s="17">
        <v>755532</v>
      </c>
      <c r="J19365" s="17">
        <v>52887.24</v>
      </c>
      <c r="K19365" s="17">
        <v>702644.76</v>
      </c>
      <c r="L19365" s="17">
        <v>505904.23</v>
      </c>
      <c r="M19365" s="17">
        <v>196740.53</v>
      </c>
      <c r="N19365" s="17">
        <v>85360.1765</v>
      </c>
    </row>
    <row r="19366" spans="1:14">
      <c r="A19366" s="16">
        <v>46344</v>
      </c>
      <c r="B19366" t="s">
        <v>19413</v>
      </c>
      <c r="C19366" t="s">
        <v>22</v>
      </c>
      <c r="D19366" t="s">
        <v>23</v>
      </c>
      <c r="E19366" t="s">
        <v>24</v>
      </c>
      <c r="F19366" t="s">
        <v>18319</v>
      </c>
      <c r="G19366" t="s">
        <v>16452</v>
      </c>
      <c r="H19366">
        <v>3</v>
      </c>
      <c r="I19366" s="17">
        <v>315362</v>
      </c>
      <c r="J19366" s="17">
        <v>25228.96</v>
      </c>
      <c r="K19366" s="17">
        <v>290133.04</v>
      </c>
      <c r="L19366" s="17">
        <v>220501.11</v>
      </c>
      <c r="M19366" s="17">
        <v>69631.92999999999</v>
      </c>
      <c r="N19366" s="17">
        <v>138992.9592</v>
      </c>
    </row>
    <row r="19367" spans="1:14">
      <c r="A19367" s="16">
        <v>46344</v>
      </c>
      <c r="B19367" t="s">
        <v>19414</v>
      </c>
      <c r="C19367" t="s">
        <v>29</v>
      </c>
      <c r="D19367" t="s">
        <v>30</v>
      </c>
      <c r="E19367" t="s">
        <v>31</v>
      </c>
      <c r="F19367" t="s">
        <v>18319</v>
      </c>
      <c r="G19367" t="s">
        <v>16452</v>
      </c>
      <c r="H19367">
        <v>1</v>
      </c>
      <c r="I19367" s="17">
        <v>667752</v>
      </c>
      <c r="J19367" s="17">
        <v>46742.64</v>
      </c>
      <c r="K19367" s="17">
        <v>621009.36</v>
      </c>
      <c r="L19367" s="17">
        <v>385025.8</v>
      </c>
      <c r="M19367" s="17">
        <v>235983.56</v>
      </c>
      <c r="N19367" s="17">
        <v>123996.7484</v>
      </c>
    </row>
    <row r="19368" spans="1:14">
      <c r="A19368" s="16">
        <v>46344</v>
      </c>
      <c r="B19368" t="s">
        <v>19415</v>
      </c>
      <c r="C19368" t="s">
        <v>15</v>
      </c>
      <c r="D19368" t="s">
        <v>16</v>
      </c>
      <c r="E19368" t="s">
        <v>17</v>
      </c>
      <c r="F19368" t="s">
        <v>18319</v>
      </c>
      <c r="G19368" t="s">
        <v>16452</v>
      </c>
      <c r="H19368">
        <v>3</v>
      </c>
      <c r="I19368" s="17">
        <v>722042</v>
      </c>
      <c r="J19368" s="17">
        <v>0</v>
      </c>
      <c r="K19368" s="17">
        <v>722042</v>
      </c>
      <c r="L19368" s="17">
        <v>505429.4</v>
      </c>
      <c r="M19368" s="17">
        <v>216612.6</v>
      </c>
      <c r="N19368" s="17">
        <v>66221.9828</v>
      </c>
    </row>
    <row r="19369" spans="1:14">
      <c r="A19369" s="16">
        <v>46344</v>
      </c>
      <c r="B19369" t="s">
        <v>19416</v>
      </c>
      <c r="C19369" t="s">
        <v>33</v>
      </c>
      <c r="D19369" t="s">
        <v>34</v>
      </c>
      <c r="E19369" t="s">
        <v>35</v>
      </c>
      <c r="F19369" t="s">
        <v>18319</v>
      </c>
      <c r="G19369" t="s">
        <v>16452</v>
      </c>
      <c r="H19369">
        <v>10</v>
      </c>
      <c r="I19369" s="17">
        <v>271051</v>
      </c>
      <c r="J19369" s="17">
        <v>35236.63</v>
      </c>
      <c r="K19369" s="17">
        <v>235814.37</v>
      </c>
      <c r="L19369" s="17">
        <v>169786.35</v>
      </c>
      <c r="M19369" s="17">
        <v>66028.02</v>
      </c>
      <c r="N19369" s="17">
        <v>85360.1765</v>
      </c>
    </row>
    <row r="19370" spans="1:14">
      <c r="A19370" s="16">
        <v>46344</v>
      </c>
      <c r="B19370" t="s">
        <v>19417</v>
      </c>
      <c r="C19370" t="s">
        <v>15</v>
      </c>
      <c r="D19370" t="s">
        <v>16</v>
      </c>
      <c r="E19370" t="s">
        <v>17</v>
      </c>
      <c r="F19370" t="s">
        <v>18319</v>
      </c>
      <c r="G19370" t="s">
        <v>16452</v>
      </c>
      <c r="H19370">
        <v>9</v>
      </c>
      <c r="I19370" s="17">
        <v>534238</v>
      </c>
      <c r="J19370" s="17">
        <v>26711.9</v>
      </c>
      <c r="K19370" s="17">
        <v>507526.1</v>
      </c>
      <c r="L19370" s="17">
        <v>355268.27</v>
      </c>
      <c r="M19370" s="17">
        <v>152257.83</v>
      </c>
      <c r="N19370" s="17">
        <v>66221.9828</v>
      </c>
    </row>
    <row r="19371" spans="1:14">
      <c r="A19371" s="16">
        <v>46344</v>
      </c>
      <c r="B19371" t="s">
        <v>19418</v>
      </c>
      <c r="C19371" t="s">
        <v>29</v>
      </c>
      <c r="D19371" t="s">
        <v>30</v>
      </c>
      <c r="E19371" t="s">
        <v>31</v>
      </c>
      <c r="F19371" t="s">
        <v>18319</v>
      </c>
      <c r="G19371" t="s">
        <v>16452</v>
      </c>
      <c r="H19371">
        <v>8</v>
      </c>
      <c r="I19371" s="17">
        <v>716912</v>
      </c>
      <c r="J19371" s="17">
        <v>100367.68</v>
      </c>
      <c r="K19371" s="17">
        <v>616544.3199999999</v>
      </c>
      <c r="L19371" s="17">
        <v>382257.48</v>
      </c>
      <c r="M19371" s="17">
        <v>234286.84</v>
      </c>
      <c r="N19371" s="17">
        <v>123996.7484</v>
      </c>
    </row>
    <row r="19372" spans="1:14">
      <c r="A19372" s="16">
        <v>46344</v>
      </c>
      <c r="B19372" t="s">
        <v>19419</v>
      </c>
      <c r="C19372" t="s">
        <v>47</v>
      </c>
      <c r="D19372" t="s">
        <v>48</v>
      </c>
      <c r="E19372" t="s">
        <v>35</v>
      </c>
      <c r="F19372" t="s">
        <v>18319</v>
      </c>
      <c r="G19372" t="s">
        <v>16452</v>
      </c>
      <c r="H19372">
        <v>11</v>
      </c>
      <c r="I19372" s="17">
        <v>55943</v>
      </c>
      <c r="J19372" s="17">
        <v>5594.3</v>
      </c>
      <c r="K19372" s="17">
        <v>50348.7</v>
      </c>
      <c r="L19372" s="17">
        <v>36251.06</v>
      </c>
      <c r="M19372" s="17">
        <v>14097.64</v>
      </c>
      <c r="N19372" s="17">
        <v>85360.1765</v>
      </c>
    </row>
    <row r="19373" spans="1:14">
      <c r="A19373" s="16">
        <v>46344</v>
      </c>
      <c r="B19373" t="s">
        <v>19420</v>
      </c>
      <c r="C19373" t="s">
        <v>26</v>
      </c>
      <c r="D19373" t="s">
        <v>27</v>
      </c>
      <c r="E19373" t="s">
        <v>17</v>
      </c>
      <c r="F19373" t="s">
        <v>18319</v>
      </c>
      <c r="G19373" t="s">
        <v>16452</v>
      </c>
      <c r="H19373">
        <v>10</v>
      </c>
      <c r="I19373" s="17">
        <v>784099</v>
      </c>
      <c r="J19373" s="17">
        <v>86250.89</v>
      </c>
      <c r="K19373" s="17">
        <v>697848.11</v>
      </c>
      <c r="L19373" s="17">
        <v>488493.68</v>
      </c>
      <c r="M19373" s="17">
        <v>209354.43</v>
      </c>
      <c r="N19373" s="17">
        <v>66221.9828</v>
      </c>
    </row>
    <row r="19374" spans="1:14">
      <c r="A19374" s="16">
        <v>46344</v>
      </c>
      <c r="B19374" t="s">
        <v>19421</v>
      </c>
      <c r="C19374" t="s">
        <v>43</v>
      </c>
      <c r="D19374" t="s">
        <v>44</v>
      </c>
      <c r="E19374" t="s">
        <v>31</v>
      </c>
      <c r="F19374" t="s">
        <v>18319</v>
      </c>
      <c r="G19374" t="s">
        <v>16452</v>
      </c>
      <c r="H19374">
        <v>1</v>
      </c>
      <c r="I19374" s="17">
        <v>207270</v>
      </c>
      <c r="J19374" s="17">
        <v>0</v>
      </c>
      <c r="K19374" s="17">
        <v>207270</v>
      </c>
      <c r="L19374" s="17">
        <v>128507.4</v>
      </c>
      <c r="M19374" s="17">
        <v>78762.60000000001</v>
      </c>
      <c r="N19374" s="17">
        <v>123996.7484</v>
      </c>
    </row>
    <row r="19375" spans="1:14">
      <c r="A19375" s="16">
        <v>46344</v>
      </c>
      <c r="B19375" t="s">
        <v>19422</v>
      </c>
      <c r="C19375" t="s">
        <v>73</v>
      </c>
      <c r="D19375" t="s">
        <v>74</v>
      </c>
      <c r="E19375" t="s">
        <v>24</v>
      </c>
      <c r="F19375" t="s">
        <v>18319</v>
      </c>
      <c r="G19375" t="s">
        <v>16452</v>
      </c>
      <c r="H19375">
        <v>5</v>
      </c>
      <c r="I19375" s="17">
        <v>843349</v>
      </c>
      <c r="J19375" s="17">
        <v>0</v>
      </c>
      <c r="K19375" s="17">
        <v>843349</v>
      </c>
      <c r="L19375" s="17">
        <v>640945.24</v>
      </c>
      <c r="M19375" s="17">
        <v>202403.76</v>
      </c>
      <c r="N19375" s="17">
        <v>138992.9592</v>
      </c>
    </row>
    <row r="19376" spans="1:14">
      <c r="A19376" s="16">
        <v>46344</v>
      </c>
      <c r="B19376" t="s">
        <v>19423</v>
      </c>
      <c r="C19376" t="s">
        <v>15</v>
      </c>
      <c r="D19376" t="s">
        <v>16</v>
      </c>
      <c r="E19376" t="s">
        <v>17</v>
      </c>
      <c r="F19376" t="s">
        <v>18319</v>
      </c>
      <c r="G19376" t="s">
        <v>16452</v>
      </c>
      <c r="H19376">
        <v>7</v>
      </c>
      <c r="I19376" s="17">
        <v>679756</v>
      </c>
      <c r="J19376" s="17">
        <v>33987.8</v>
      </c>
      <c r="K19376" s="17">
        <v>645768.2</v>
      </c>
      <c r="L19376" s="17">
        <v>452037.74</v>
      </c>
      <c r="M19376" s="17">
        <v>193730.46</v>
      </c>
      <c r="N19376" s="17">
        <v>66221.9828</v>
      </c>
    </row>
    <row r="19377" spans="1:14">
      <c r="A19377" s="16">
        <v>46344</v>
      </c>
      <c r="B19377" t="s">
        <v>19424</v>
      </c>
      <c r="C19377" t="s">
        <v>29</v>
      </c>
      <c r="D19377" t="s">
        <v>30</v>
      </c>
      <c r="E19377" t="s">
        <v>31</v>
      </c>
      <c r="F19377" t="s">
        <v>18319</v>
      </c>
      <c r="G19377" t="s">
        <v>16452</v>
      </c>
      <c r="H19377">
        <v>11</v>
      </c>
      <c r="I19377" s="17">
        <v>447285</v>
      </c>
      <c r="J19377" s="17">
        <v>62619.9</v>
      </c>
      <c r="K19377" s="17">
        <v>384665.1</v>
      </c>
      <c r="L19377" s="17">
        <v>238492.36</v>
      </c>
      <c r="M19377" s="17">
        <v>146172.74</v>
      </c>
      <c r="N19377" s="17">
        <v>123996.7484</v>
      </c>
    </row>
    <row r="19378" spans="1:14">
      <c r="A19378" s="16">
        <v>46344</v>
      </c>
      <c r="B19378" t="s">
        <v>19425</v>
      </c>
      <c r="C19378" t="s">
        <v>22</v>
      </c>
      <c r="D19378" t="s">
        <v>23</v>
      </c>
      <c r="E19378" t="s">
        <v>24</v>
      </c>
      <c r="F19378" t="s">
        <v>18319</v>
      </c>
      <c r="G19378" t="s">
        <v>16452</v>
      </c>
      <c r="H19378">
        <v>1</v>
      </c>
      <c r="I19378" s="17">
        <v>845490</v>
      </c>
      <c r="J19378" s="17">
        <v>118368.6</v>
      </c>
      <c r="K19378" s="17">
        <v>727121.4</v>
      </c>
      <c r="L19378" s="17">
        <v>552612.26</v>
      </c>
      <c r="M19378" s="17">
        <v>174509.14</v>
      </c>
      <c r="N19378" s="17">
        <v>138992.9592</v>
      </c>
    </row>
    <row r="19379" spans="1:14">
      <c r="A19379" s="16">
        <v>46344</v>
      </c>
      <c r="B19379" t="s">
        <v>19426</v>
      </c>
      <c r="C19379" t="s">
        <v>22</v>
      </c>
      <c r="D19379" t="s">
        <v>23</v>
      </c>
      <c r="E19379" t="s">
        <v>24</v>
      </c>
      <c r="F19379" t="s">
        <v>18319</v>
      </c>
      <c r="G19379" t="s">
        <v>16452</v>
      </c>
      <c r="H19379">
        <v>10</v>
      </c>
      <c r="I19379" s="17">
        <v>51177</v>
      </c>
      <c r="J19379" s="17">
        <v>6141.24</v>
      </c>
      <c r="K19379" s="17">
        <v>45035.76</v>
      </c>
      <c r="L19379" s="17">
        <v>34227.18</v>
      </c>
      <c r="M19379" s="17">
        <v>10808.58</v>
      </c>
      <c r="N19379" s="17">
        <v>138992.9592</v>
      </c>
    </row>
    <row r="19380" spans="1:14">
      <c r="A19380" s="16">
        <v>46344</v>
      </c>
      <c r="B19380" t="s">
        <v>19427</v>
      </c>
      <c r="C19380" t="s">
        <v>73</v>
      </c>
      <c r="D19380" t="s">
        <v>74</v>
      </c>
      <c r="E19380" t="s">
        <v>24</v>
      </c>
      <c r="F19380" t="s">
        <v>18319</v>
      </c>
      <c r="G19380" t="s">
        <v>16452</v>
      </c>
      <c r="H19380">
        <v>1</v>
      </c>
      <c r="I19380" s="17">
        <v>445674</v>
      </c>
      <c r="J19380" s="17">
        <v>0</v>
      </c>
      <c r="K19380" s="17">
        <v>445674</v>
      </c>
      <c r="L19380" s="17">
        <v>338712.24</v>
      </c>
      <c r="M19380" s="17">
        <v>106961.76</v>
      </c>
      <c r="N19380" s="17">
        <v>138992.9592</v>
      </c>
    </row>
    <row r="19381" spans="1:14">
      <c r="A19381" s="16">
        <v>46345</v>
      </c>
      <c r="B19381" t="s">
        <v>19428</v>
      </c>
      <c r="C19381" t="s">
        <v>73</v>
      </c>
      <c r="D19381" t="s">
        <v>74</v>
      </c>
      <c r="E19381" t="s">
        <v>24</v>
      </c>
      <c r="F19381" t="s">
        <v>18319</v>
      </c>
      <c r="G19381" t="s">
        <v>16452</v>
      </c>
      <c r="H19381">
        <v>10</v>
      </c>
      <c r="I19381" s="17">
        <v>95026</v>
      </c>
      <c r="J19381" s="17">
        <v>10452.86</v>
      </c>
      <c r="K19381" s="17">
        <v>84573.14</v>
      </c>
      <c r="L19381" s="17">
        <v>64275.59</v>
      </c>
      <c r="M19381" s="17">
        <v>20297.55</v>
      </c>
      <c r="N19381" s="17">
        <v>138992.9592</v>
      </c>
    </row>
    <row r="19382" spans="1:14">
      <c r="A19382" s="16">
        <v>46345</v>
      </c>
      <c r="B19382" t="s">
        <v>19429</v>
      </c>
      <c r="C19382" t="s">
        <v>26</v>
      </c>
      <c r="D19382" t="s">
        <v>27</v>
      </c>
      <c r="E19382" t="s">
        <v>17</v>
      </c>
      <c r="F19382" t="s">
        <v>18319</v>
      </c>
      <c r="G19382" t="s">
        <v>16452</v>
      </c>
      <c r="H19382">
        <v>11</v>
      </c>
      <c r="I19382" s="17">
        <v>358328</v>
      </c>
      <c r="J19382" s="17">
        <v>50165.92</v>
      </c>
      <c r="K19382" s="17">
        <v>308162.08</v>
      </c>
      <c r="L19382" s="17">
        <v>215713.46</v>
      </c>
      <c r="M19382" s="17">
        <v>92448.62</v>
      </c>
      <c r="N19382" s="17">
        <v>66221.9828</v>
      </c>
    </row>
    <row r="19383" spans="1:14">
      <c r="A19383" s="16">
        <v>46345</v>
      </c>
      <c r="B19383" t="s">
        <v>19430</v>
      </c>
      <c r="C19383" t="s">
        <v>15</v>
      </c>
      <c r="D19383" t="s">
        <v>16</v>
      </c>
      <c r="E19383" t="s">
        <v>17</v>
      </c>
      <c r="F19383" t="s">
        <v>18319</v>
      </c>
      <c r="G19383" t="s">
        <v>16452</v>
      </c>
      <c r="H19383">
        <v>1</v>
      </c>
      <c r="I19383" s="17">
        <v>405234</v>
      </c>
      <c r="J19383" s="17">
        <v>8104.68</v>
      </c>
      <c r="K19383" s="17">
        <v>397129.32</v>
      </c>
      <c r="L19383" s="17">
        <v>277990.52</v>
      </c>
      <c r="M19383" s="17">
        <v>119138.8</v>
      </c>
      <c r="N19383" s="17">
        <v>66221.9828</v>
      </c>
    </row>
    <row r="19384" spans="1:14">
      <c r="A19384" s="16">
        <v>46345</v>
      </c>
      <c r="B19384" t="s">
        <v>19431</v>
      </c>
      <c r="C19384" t="s">
        <v>26</v>
      </c>
      <c r="D19384" t="s">
        <v>27</v>
      </c>
      <c r="E19384" t="s">
        <v>17</v>
      </c>
      <c r="F19384" t="s">
        <v>18319</v>
      </c>
      <c r="G19384" t="s">
        <v>16452</v>
      </c>
      <c r="H19384">
        <v>1</v>
      </c>
      <c r="I19384" s="17">
        <v>465169</v>
      </c>
      <c r="J19384" s="17">
        <v>41865.21</v>
      </c>
      <c r="K19384" s="17">
        <v>423303.79</v>
      </c>
      <c r="L19384" s="17">
        <v>296312.65</v>
      </c>
      <c r="M19384" s="17">
        <v>126991.14</v>
      </c>
      <c r="N19384" s="17">
        <v>66221.9828</v>
      </c>
    </row>
    <row r="19385" spans="1:14">
      <c r="A19385" s="16">
        <v>46345</v>
      </c>
      <c r="B19385" t="s">
        <v>19432</v>
      </c>
      <c r="C19385" t="s">
        <v>73</v>
      </c>
      <c r="D19385" t="s">
        <v>74</v>
      </c>
      <c r="E19385" t="s">
        <v>24</v>
      </c>
      <c r="F19385" t="s">
        <v>18319</v>
      </c>
      <c r="G19385" t="s">
        <v>16452</v>
      </c>
      <c r="H19385">
        <v>2</v>
      </c>
      <c r="I19385" s="17">
        <v>70780</v>
      </c>
      <c r="J19385" s="17">
        <v>0</v>
      </c>
      <c r="K19385" s="17">
        <v>70780</v>
      </c>
      <c r="L19385" s="17">
        <v>53792.8</v>
      </c>
      <c r="M19385" s="17">
        <v>16987.2</v>
      </c>
      <c r="N19385" s="17">
        <v>138992.9592</v>
      </c>
    </row>
    <row r="19386" spans="1:14">
      <c r="A19386" s="16">
        <v>46345</v>
      </c>
      <c r="B19386" t="s">
        <v>19433</v>
      </c>
      <c r="C19386" t="s">
        <v>33</v>
      </c>
      <c r="D19386" t="s">
        <v>34</v>
      </c>
      <c r="E19386" t="s">
        <v>35</v>
      </c>
      <c r="F19386" t="s">
        <v>18319</v>
      </c>
      <c r="G19386" t="s">
        <v>16452</v>
      </c>
      <c r="H19386">
        <v>3</v>
      </c>
      <c r="I19386" s="17">
        <v>208107</v>
      </c>
      <c r="J19386" s="17">
        <v>6243.21</v>
      </c>
      <c r="K19386" s="17">
        <v>201863.79</v>
      </c>
      <c r="L19386" s="17">
        <v>145341.93</v>
      </c>
      <c r="M19386" s="17">
        <v>56521.86</v>
      </c>
      <c r="N19386" s="17">
        <v>85360.1765</v>
      </c>
    </row>
    <row r="19387" spans="1:14">
      <c r="A19387" s="16">
        <v>46345</v>
      </c>
      <c r="B19387" t="s">
        <v>19434</v>
      </c>
      <c r="C19387" t="s">
        <v>73</v>
      </c>
      <c r="D19387" t="s">
        <v>74</v>
      </c>
      <c r="E19387" t="s">
        <v>24</v>
      </c>
      <c r="F19387" t="s">
        <v>18319</v>
      </c>
      <c r="G19387" t="s">
        <v>16452</v>
      </c>
      <c r="H19387">
        <v>5</v>
      </c>
      <c r="I19387" s="17">
        <v>844108</v>
      </c>
      <c r="J19387" s="17">
        <v>126616.2</v>
      </c>
      <c r="K19387" s="17">
        <v>717491.8</v>
      </c>
      <c r="L19387" s="17">
        <v>545293.77</v>
      </c>
      <c r="M19387" s="17">
        <v>172198.03</v>
      </c>
      <c r="N19387" s="17">
        <v>138992.9592</v>
      </c>
    </row>
    <row r="19388" spans="1:14">
      <c r="A19388" s="16">
        <v>46345</v>
      </c>
      <c r="B19388" t="s">
        <v>19435</v>
      </c>
      <c r="C19388" t="s">
        <v>22</v>
      </c>
      <c r="D19388" t="s">
        <v>23</v>
      </c>
      <c r="E19388" t="s">
        <v>24</v>
      </c>
      <c r="F19388" t="s">
        <v>18319</v>
      </c>
      <c r="G19388" t="s">
        <v>16452</v>
      </c>
      <c r="H19388">
        <v>5</v>
      </c>
      <c r="I19388" s="17">
        <v>575188</v>
      </c>
      <c r="J19388" s="17">
        <v>0</v>
      </c>
      <c r="K19388" s="17">
        <v>575188</v>
      </c>
      <c r="L19388" s="17">
        <v>437142.88</v>
      </c>
      <c r="M19388" s="17">
        <v>138045.12</v>
      </c>
      <c r="N19388" s="17">
        <v>138992.9592</v>
      </c>
    </row>
    <row r="19389" spans="1:14">
      <c r="A19389" s="16">
        <v>46345</v>
      </c>
      <c r="B19389" t="s">
        <v>19436</v>
      </c>
      <c r="C19389" t="s">
        <v>22</v>
      </c>
      <c r="D19389" t="s">
        <v>23</v>
      </c>
      <c r="E19389" t="s">
        <v>24</v>
      </c>
      <c r="F19389" t="s">
        <v>18319</v>
      </c>
      <c r="G19389" t="s">
        <v>16452</v>
      </c>
      <c r="H19389">
        <v>10</v>
      </c>
      <c r="I19389" s="17">
        <v>229383</v>
      </c>
      <c r="J19389" s="17">
        <v>0</v>
      </c>
      <c r="K19389" s="17">
        <v>229383</v>
      </c>
      <c r="L19389" s="17">
        <v>174331.08</v>
      </c>
      <c r="M19389" s="17">
        <v>55051.92</v>
      </c>
      <c r="N19389" s="17">
        <v>138992.9592</v>
      </c>
    </row>
    <row r="19390" spans="1:14">
      <c r="A19390" s="16">
        <v>46345</v>
      </c>
      <c r="B19390" t="s">
        <v>19437</v>
      </c>
      <c r="C19390" t="s">
        <v>26</v>
      </c>
      <c r="D19390" t="s">
        <v>27</v>
      </c>
      <c r="E19390" t="s">
        <v>17</v>
      </c>
      <c r="F19390" t="s">
        <v>18319</v>
      </c>
      <c r="G19390" t="s">
        <v>16452</v>
      </c>
      <c r="H19390">
        <v>4</v>
      </c>
      <c r="I19390" s="17">
        <v>159015</v>
      </c>
      <c r="J19390" s="17">
        <v>0</v>
      </c>
      <c r="K19390" s="17">
        <v>159015</v>
      </c>
      <c r="L19390" s="17">
        <v>111310.5</v>
      </c>
      <c r="M19390" s="17">
        <v>47704.5</v>
      </c>
      <c r="N19390" s="17">
        <v>66221.9828</v>
      </c>
    </row>
    <row r="19391" spans="1:14">
      <c r="A19391" s="16">
        <v>46345</v>
      </c>
      <c r="B19391" t="s">
        <v>19438</v>
      </c>
      <c r="C19391" t="s">
        <v>33</v>
      </c>
      <c r="D19391" t="s">
        <v>34</v>
      </c>
      <c r="E19391" t="s">
        <v>35</v>
      </c>
      <c r="F19391" t="s">
        <v>18319</v>
      </c>
      <c r="G19391" t="s">
        <v>16452</v>
      </c>
      <c r="H19391">
        <v>4</v>
      </c>
      <c r="I19391" s="17">
        <v>302785</v>
      </c>
      <c r="J19391" s="17">
        <v>9083.549999999999</v>
      </c>
      <c r="K19391" s="17">
        <v>293701.45</v>
      </c>
      <c r="L19391" s="17">
        <v>211465.04</v>
      </c>
      <c r="M19391" s="17">
        <v>82236.41</v>
      </c>
      <c r="N19391" s="17">
        <v>85360.1765</v>
      </c>
    </row>
    <row r="19392" spans="1:14">
      <c r="A19392" s="16">
        <v>46345</v>
      </c>
      <c r="B19392" t="s">
        <v>19439</v>
      </c>
      <c r="C19392" t="s">
        <v>33</v>
      </c>
      <c r="D19392" t="s">
        <v>34</v>
      </c>
      <c r="E19392" t="s">
        <v>35</v>
      </c>
      <c r="F19392" t="s">
        <v>18319</v>
      </c>
      <c r="G19392" t="s">
        <v>16452</v>
      </c>
      <c r="H19392">
        <v>7</v>
      </c>
      <c r="I19392" s="17">
        <v>672733</v>
      </c>
      <c r="J19392" s="17">
        <v>0</v>
      </c>
      <c r="K19392" s="17">
        <v>672733</v>
      </c>
      <c r="L19392" s="17">
        <v>484367.76</v>
      </c>
      <c r="M19392" s="17">
        <v>188365.24</v>
      </c>
      <c r="N19392" s="17">
        <v>85360.1765</v>
      </c>
    </row>
    <row r="19393" spans="1:14">
      <c r="A19393" s="16">
        <v>46345</v>
      </c>
      <c r="B19393" t="s">
        <v>19440</v>
      </c>
      <c r="C19393" t="s">
        <v>73</v>
      </c>
      <c r="D19393" t="s">
        <v>74</v>
      </c>
      <c r="E19393" t="s">
        <v>24</v>
      </c>
      <c r="F19393" t="s">
        <v>18319</v>
      </c>
      <c r="G19393" t="s">
        <v>16452</v>
      </c>
      <c r="H19393">
        <v>12</v>
      </c>
      <c r="I19393" s="17">
        <v>233020</v>
      </c>
      <c r="J19393" s="17">
        <v>0</v>
      </c>
      <c r="K19393" s="17">
        <v>233020</v>
      </c>
      <c r="L19393" s="17">
        <v>177095.2</v>
      </c>
      <c r="M19393" s="17">
        <v>55924.8</v>
      </c>
      <c r="N19393" s="17">
        <v>138992.9592</v>
      </c>
    </row>
    <row r="19394" spans="1:14">
      <c r="A19394" s="16">
        <v>46345</v>
      </c>
      <c r="B19394" t="s">
        <v>19441</v>
      </c>
      <c r="C19394" t="s">
        <v>47</v>
      </c>
      <c r="D19394" t="s">
        <v>48</v>
      </c>
      <c r="E19394" t="s">
        <v>35</v>
      </c>
      <c r="F19394" t="s">
        <v>18319</v>
      </c>
      <c r="G19394" t="s">
        <v>16452</v>
      </c>
      <c r="H19394">
        <v>7</v>
      </c>
      <c r="I19394" s="17">
        <v>164204</v>
      </c>
      <c r="J19394" s="17">
        <v>0</v>
      </c>
      <c r="K19394" s="17">
        <v>164204</v>
      </c>
      <c r="L19394" s="17">
        <v>118226.88</v>
      </c>
      <c r="M19394" s="17">
        <v>45977.12</v>
      </c>
      <c r="N19394" s="17">
        <v>85360.1765</v>
      </c>
    </row>
    <row r="19395" spans="1:14">
      <c r="A19395" s="16">
        <v>46345</v>
      </c>
      <c r="B19395" t="s">
        <v>19442</v>
      </c>
      <c r="C19395" t="s">
        <v>29</v>
      </c>
      <c r="D19395" t="s">
        <v>30</v>
      </c>
      <c r="E19395" t="s">
        <v>31</v>
      </c>
      <c r="F19395" t="s">
        <v>18319</v>
      </c>
      <c r="G19395" t="s">
        <v>16452</v>
      </c>
      <c r="H19395">
        <v>8</v>
      </c>
      <c r="I19395" s="17">
        <v>86750</v>
      </c>
      <c r="J19395" s="17">
        <v>4337.5</v>
      </c>
      <c r="K19395" s="17">
        <v>82412.5</v>
      </c>
      <c r="L19395" s="17">
        <v>51095.75</v>
      </c>
      <c r="M19395" s="17">
        <v>31316.75</v>
      </c>
      <c r="N19395" s="17">
        <v>123996.7484</v>
      </c>
    </row>
    <row r="19396" spans="1:14">
      <c r="A19396" s="16">
        <v>46345</v>
      </c>
      <c r="B19396" t="s">
        <v>19443</v>
      </c>
      <c r="C19396" t="s">
        <v>22</v>
      </c>
      <c r="D19396" t="s">
        <v>23</v>
      </c>
      <c r="E19396" t="s">
        <v>24</v>
      </c>
      <c r="F19396" t="s">
        <v>18319</v>
      </c>
      <c r="G19396" t="s">
        <v>16452</v>
      </c>
      <c r="H19396">
        <v>12</v>
      </c>
      <c r="I19396" s="17">
        <v>167274</v>
      </c>
      <c r="J19396" s="17">
        <v>0</v>
      </c>
      <c r="K19396" s="17">
        <v>167274</v>
      </c>
      <c r="L19396" s="17">
        <v>127128.24</v>
      </c>
      <c r="M19396" s="17">
        <v>40145.76</v>
      </c>
      <c r="N19396" s="17">
        <v>138992.9592</v>
      </c>
    </row>
    <row r="19397" spans="1:14">
      <c r="A19397" s="16">
        <v>46345</v>
      </c>
      <c r="B19397" t="s">
        <v>19444</v>
      </c>
      <c r="C19397" t="s">
        <v>73</v>
      </c>
      <c r="D19397" t="s">
        <v>74</v>
      </c>
      <c r="E19397" t="s">
        <v>24</v>
      </c>
      <c r="F19397" t="s">
        <v>18319</v>
      </c>
      <c r="G19397" t="s">
        <v>16452</v>
      </c>
      <c r="H19397">
        <v>2</v>
      </c>
      <c r="I19397" s="17">
        <v>314194</v>
      </c>
      <c r="J19397" s="17">
        <v>34561.34</v>
      </c>
      <c r="K19397" s="17">
        <v>279632.66</v>
      </c>
      <c r="L19397" s="17">
        <v>212520.82</v>
      </c>
      <c r="M19397" s="17">
        <v>67111.84</v>
      </c>
      <c r="N19397" s="17">
        <v>138992.9592</v>
      </c>
    </row>
    <row r="19398" spans="1:14">
      <c r="A19398" s="16">
        <v>46345</v>
      </c>
      <c r="B19398" t="s">
        <v>19445</v>
      </c>
      <c r="C19398" t="s">
        <v>73</v>
      </c>
      <c r="D19398" t="s">
        <v>74</v>
      </c>
      <c r="E19398" t="s">
        <v>24</v>
      </c>
      <c r="F19398" t="s">
        <v>18319</v>
      </c>
      <c r="G19398" t="s">
        <v>16452</v>
      </c>
      <c r="H19398">
        <v>7</v>
      </c>
      <c r="I19398" s="17">
        <v>572499</v>
      </c>
      <c r="J19398" s="17">
        <v>80149.86</v>
      </c>
      <c r="K19398" s="17">
        <v>492349.14</v>
      </c>
      <c r="L19398" s="17">
        <v>374185.35</v>
      </c>
      <c r="M19398" s="17">
        <v>118163.79</v>
      </c>
      <c r="N19398" s="17">
        <v>138992.9592</v>
      </c>
    </row>
    <row r="19399" spans="1:14">
      <c r="A19399" s="16">
        <v>46345</v>
      </c>
      <c r="B19399" t="s">
        <v>19446</v>
      </c>
      <c r="C19399" t="s">
        <v>26</v>
      </c>
      <c r="D19399" t="s">
        <v>27</v>
      </c>
      <c r="E19399" t="s">
        <v>17</v>
      </c>
      <c r="F19399" t="s">
        <v>18319</v>
      </c>
      <c r="G19399" t="s">
        <v>16452</v>
      </c>
      <c r="H19399">
        <v>9</v>
      </c>
      <c r="I19399" s="17">
        <v>688993</v>
      </c>
      <c r="J19399" s="17">
        <v>27559.72</v>
      </c>
      <c r="K19399" s="17">
        <v>661433.28</v>
      </c>
      <c r="L19399" s="17">
        <v>463003.3</v>
      </c>
      <c r="M19399" s="17">
        <v>198429.98</v>
      </c>
      <c r="N19399" s="17">
        <v>66221.9828</v>
      </c>
    </row>
    <row r="19400" spans="1:14">
      <c r="A19400" s="16">
        <v>46345</v>
      </c>
      <c r="B19400" t="s">
        <v>19447</v>
      </c>
      <c r="C19400" t="s">
        <v>73</v>
      </c>
      <c r="D19400" t="s">
        <v>74</v>
      </c>
      <c r="E19400" t="s">
        <v>24</v>
      </c>
      <c r="F19400" t="s">
        <v>18319</v>
      </c>
      <c r="G19400" t="s">
        <v>16452</v>
      </c>
      <c r="H19400">
        <v>2</v>
      </c>
      <c r="I19400" s="17">
        <v>322491</v>
      </c>
      <c r="J19400" s="17">
        <v>0</v>
      </c>
      <c r="K19400" s="17">
        <v>322491</v>
      </c>
      <c r="L19400" s="17">
        <v>245093.16</v>
      </c>
      <c r="M19400" s="17">
        <v>77397.84</v>
      </c>
      <c r="N19400" s="17">
        <v>138992.9592</v>
      </c>
    </row>
    <row r="19401" spans="1:14">
      <c r="A19401" s="16">
        <v>46345</v>
      </c>
      <c r="B19401" t="s">
        <v>19448</v>
      </c>
      <c r="C19401" t="s">
        <v>73</v>
      </c>
      <c r="D19401" t="s">
        <v>74</v>
      </c>
      <c r="E19401" t="s">
        <v>24</v>
      </c>
      <c r="F19401" t="s">
        <v>18319</v>
      </c>
      <c r="G19401" t="s">
        <v>16452</v>
      </c>
      <c r="H19401">
        <v>5</v>
      </c>
      <c r="I19401" s="17">
        <v>319552</v>
      </c>
      <c r="J19401" s="17">
        <v>9586.559999999999</v>
      </c>
      <c r="K19401" s="17">
        <v>309965.44</v>
      </c>
      <c r="L19401" s="17">
        <v>235573.73</v>
      </c>
      <c r="M19401" s="17">
        <v>74391.71000000001</v>
      </c>
      <c r="N19401" s="17">
        <v>138992.9592</v>
      </c>
    </row>
    <row r="19402" spans="1:14">
      <c r="A19402" s="16">
        <v>46345</v>
      </c>
      <c r="B19402" t="s">
        <v>19449</v>
      </c>
      <c r="C19402" t="s">
        <v>29</v>
      </c>
      <c r="D19402" t="s">
        <v>30</v>
      </c>
      <c r="E19402" t="s">
        <v>31</v>
      </c>
      <c r="F19402" t="s">
        <v>18319</v>
      </c>
      <c r="G19402" t="s">
        <v>16452</v>
      </c>
      <c r="H19402">
        <v>1</v>
      </c>
      <c r="I19402" s="17">
        <v>58504</v>
      </c>
      <c r="J19402" s="17">
        <v>5265.36</v>
      </c>
      <c r="K19402" s="17">
        <v>53238.64</v>
      </c>
      <c r="L19402" s="17">
        <v>33007.96</v>
      </c>
      <c r="M19402" s="17">
        <v>20230.68</v>
      </c>
      <c r="N19402" s="17">
        <v>123996.7484</v>
      </c>
    </row>
    <row r="19403" spans="1:14">
      <c r="A19403" s="16">
        <v>46345</v>
      </c>
      <c r="B19403" t="s">
        <v>19450</v>
      </c>
      <c r="C19403" t="s">
        <v>26</v>
      </c>
      <c r="D19403" t="s">
        <v>27</v>
      </c>
      <c r="E19403" t="s">
        <v>17</v>
      </c>
      <c r="F19403" t="s">
        <v>18319</v>
      </c>
      <c r="G19403" t="s">
        <v>16452</v>
      </c>
      <c r="H19403">
        <v>3</v>
      </c>
      <c r="I19403" s="17">
        <v>243751</v>
      </c>
      <c r="J19403" s="17">
        <v>19500.08</v>
      </c>
      <c r="K19403" s="17">
        <v>224250.92</v>
      </c>
      <c r="L19403" s="17">
        <v>156975.64</v>
      </c>
      <c r="M19403" s="17">
        <v>67275.28</v>
      </c>
      <c r="N19403" s="17">
        <v>66221.9828</v>
      </c>
    </row>
    <row r="19404" spans="1:14">
      <c r="A19404" s="16">
        <v>46345</v>
      </c>
      <c r="B19404" t="s">
        <v>19451</v>
      </c>
      <c r="C19404" t="s">
        <v>29</v>
      </c>
      <c r="D19404" t="s">
        <v>30</v>
      </c>
      <c r="E19404" t="s">
        <v>31</v>
      </c>
      <c r="F19404" t="s">
        <v>18319</v>
      </c>
      <c r="G19404" t="s">
        <v>16452</v>
      </c>
      <c r="H19404">
        <v>8</v>
      </c>
      <c r="I19404" s="17">
        <v>766031</v>
      </c>
      <c r="J19404" s="17">
        <v>0</v>
      </c>
      <c r="K19404" s="17">
        <v>766031</v>
      </c>
      <c r="L19404" s="17">
        <v>474939.22</v>
      </c>
      <c r="M19404" s="17">
        <v>291091.78</v>
      </c>
      <c r="N19404" s="17">
        <v>123996.7484</v>
      </c>
    </row>
    <row r="19405" spans="1:14">
      <c r="A19405" s="16">
        <v>46345</v>
      </c>
      <c r="B19405" t="s">
        <v>19452</v>
      </c>
      <c r="C19405" t="s">
        <v>26</v>
      </c>
      <c r="D19405" t="s">
        <v>27</v>
      </c>
      <c r="E19405" t="s">
        <v>17</v>
      </c>
      <c r="F19405" t="s">
        <v>18319</v>
      </c>
      <c r="G19405" t="s">
        <v>16452</v>
      </c>
      <c r="H19405">
        <v>9</v>
      </c>
      <c r="I19405" s="17">
        <v>650597</v>
      </c>
      <c r="J19405" s="17">
        <v>0</v>
      </c>
      <c r="K19405" s="17">
        <v>650597</v>
      </c>
      <c r="L19405" s="17">
        <v>455417.9</v>
      </c>
      <c r="M19405" s="17">
        <v>195179.1</v>
      </c>
      <c r="N19405" s="17">
        <v>66221.9828</v>
      </c>
    </row>
    <row r="19406" spans="1:14">
      <c r="A19406" s="16">
        <v>46345</v>
      </c>
      <c r="B19406" t="s">
        <v>19453</v>
      </c>
      <c r="C19406" t="s">
        <v>26</v>
      </c>
      <c r="D19406" t="s">
        <v>27</v>
      </c>
      <c r="E19406" t="s">
        <v>17</v>
      </c>
      <c r="F19406" t="s">
        <v>18319</v>
      </c>
      <c r="G19406" t="s">
        <v>16452</v>
      </c>
      <c r="H19406">
        <v>3</v>
      </c>
      <c r="I19406" s="17">
        <v>417501</v>
      </c>
      <c r="J19406" s="17">
        <v>58450.14</v>
      </c>
      <c r="K19406" s="17">
        <v>359050.86</v>
      </c>
      <c r="L19406" s="17">
        <v>251335.6</v>
      </c>
      <c r="M19406" s="17">
        <v>107715.26</v>
      </c>
      <c r="N19406" s="17">
        <v>66221.9828</v>
      </c>
    </row>
    <row r="19407" spans="1:14">
      <c r="A19407" s="16">
        <v>46345</v>
      </c>
      <c r="B19407" t="s">
        <v>19454</v>
      </c>
      <c r="C19407" t="s">
        <v>29</v>
      </c>
      <c r="D19407" t="s">
        <v>30</v>
      </c>
      <c r="E19407" t="s">
        <v>31</v>
      </c>
      <c r="F19407" t="s">
        <v>18319</v>
      </c>
      <c r="G19407" t="s">
        <v>16452</v>
      </c>
      <c r="H19407">
        <v>1</v>
      </c>
      <c r="I19407" s="17">
        <v>129373</v>
      </c>
      <c r="J19407" s="17">
        <v>0</v>
      </c>
      <c r="K19407" s="17">
        <v>129373</v>
      </c>
      <c r="L19407" s="17">
        <v>80211.25999999999</v>
      </c>
      <c r="M19407" s="17">
        <v>49161.74</v>
      </c>
      <c r="N19407" s="17">
        <v>123996.7484</v>
      </c>
    </row>
    <row r="19408" spans="1:14">
      <c r="A19408" s="16">
        <v>46345</v>
      </c>
      <c r="B19408" t="s">
        <v>19455</v>
      </c>
      <c r="C19408" t="s">
        <v>26</v>
      </c>
      <c r="D19408" t="s">
        <v>27</v>
      </c>
      <c r="E19408" t="s">
        <v>17</v>
      </c>
      <c r="F19408" t="s">
        <v>18319</v>
      </c>
      <c r="G19408" t="s">
        <v>16452</v>
      </c>
      <c r="H19408">
        <v>10</v>
      </c>
      <c r="I19408" s="17">
        <v>686653</v>
      </c>
      <c r="J19408" s="17">
        <v>0</v>
      </c>
      <c r="K19408" s="17">
        <v>686653</v>
      </c>
      <c r="L19408" s="17">
        <v>480657.1</v>
      </c>
      <c r="M19408" s="17">
        <v>205995.9</v>
      </c>
      <c r="N19408" s="17">
        <v>66221.9828</v>
      </c>
    </row>
    <row r="19409" spans="1:14">
      <c r="A19409" s="16">
        <v>46345</v>
      </c>
      <c r="B19409" t="s">
        <v>19456</v>
      </c>
      <c r="C19409" t="s">
        <v>73</v>
      </c>
      <c r="D19409" t="s">
        <v>74</v>
      </c>
      <c r="E19409" t="s">
        <v>24</v>
      </c>
      <c r="F19409" t="s">
        <v>18319</v>
      </c>
      <c r="G19409" t="s">
        <v>16452</v>
      </c>
      <c r="H19409">
        <v>7</v>
      </c>
      <c r="I19409" s="17">
        <v>575818</v>
      </c>
      <c r="J19409" s="17">
        <v>23032.72</v>
      </c>
      <c r="K19409" s="17">
        <v>552785.28</v>
      </c>
      <c r="L19409" s="17">
        <v>420116.81</v>
      </c>
      <c r="M19409" s="17">
        <v>132668.47</v>
      </c>
      <c r="N19409" s="17">
        <v>138992.9592</v>
      </c>
    </row>
    <row r="19410" spans="1:14">
      <c r="A19410" s="16">
        <v>46345</v>
      </c>
      <c r="B19410" t="s">
        <v>19457</v>
      </c>
      <c r="C19410" t="s">
        <v>22</v>
      </c>
      <c r="D19410" t="s">
        <v>23</v>
      </c>
      <c r="E19410" t="s">
        <v>24</v>
      </c>
      <c r="F19410" t="s">
        <v>18319</v>
      </c>
      <c r="G19410" t="s">
        <v>16452</v>
      </c>
      <c r="H19410">
        <v>10</v>
      </c>
      <c r="I19410" s="17">
        <v>822151</v>
      </c>
      <c r="J19410" s="17">
        <v>73993.59</v>
      </c>
      <c r="K19410" s="17">
        <v>748157.41</v>
      </c>
      <c r="L19410" s="17">
        <v>568599.63</v>
      </c>
      <c r="M19410" s="17">
        <v>179557.78</v>
      </c>
      <c r="N19410" s="17">
        <v>138992.9592</v>
      </c>
    </row>
    <row r="19411" spans="1:14">
      <c r="A19411" s="16">
        <v>46345</v>
      </c>
      <c r="B19411" t="s">
        <v>19458</v>
      </c>
      <c r="C19411" t="s">
        <v>29</v>
      </c>
      <c r="D19411" t="s">
        <v>30</v>
      </c>
      <c r="E19411" t="s">
        <v>31</v>
      </c>
      <c r="F19411" t="s">
        <v>18319</v>
      </c>
      <c r="G19411" t="s">
        <v>16452</v>
      </c>
      <c r="H19411">
        <v>5</v>
      </c>
      <c r="I19411" s="17">
        <v>702792</v>
      </c>
      <c r="J19411" s="17">
        <v>28111.68</v>
      </c>
      <c r="K19411" s="17">
        <v>674680.3199999999</v>
      </c>
      <c r="L19411" s="17">
        <v>418301.8</v>
      </c>
      <c r="M19411" s="17">
        <v>256378.52</v>
      </c>
      <c r="N19411" s="17">
        <v>123996.7484</v>
      </c>
    </row>
    <row r="19412" spans="1:14">
      <c r="A19412" s="16">
        <v>46345</v>
      </c>
      <c r="B19412" t="s">
        <v>19459</v>
      </c>
      <c r="C19412" t="s">
        <v>43</v>
      </c>
      <c r="D19412" t="s">
        <v>44</v>
      </c>
      <c r="E19412" t="s">
        <v>31</v>
      </c>
      <c r="F19412" t="s">
        <v>18319</v>
      </c>
      <c r="G19412" t="s">
        <v>16452</v>
      </c>
      <c r="H19412">
        <v>11</v>
      </c>
      <c r="I19412" s="17">
        <v>443346</v>
      </c>
      <c r="J19412" s="17">
        <v>62068.44</v>
      </c>
      <c r="K19412" s="17">
        <v>381277.56</v>
      </c>
      <c r="L19412" s="17">
        <v>236392.09</v>
      </c>
      <c r="M19412" s="17">
        <v>144885.47</v>
      </c>
      <c r="N19412" s="17">
        <v>123996.7484</v>
      </c>
    </row>
    <row r="19413" spans="1:14">
      <c r="A19413" s="16">
        <v>46345</v>
      </c>
      <c r="B19413" t="s">
        <v>19460</v>
      </c>
      <c r="C19413" t="s">
        <v>29</v>
      </c>
      <c r="D19413" t="s">
        <v>30</v>
      </c>
      <c r="E19413" t="s">
        <v>31</v>
      </c>
      <c r="F19413" t="s">
        <v>18319</v>
      </c>
      <c r="G19413" t="s">
        <v>16452</v>
      </c>
      <c r="H19413">
        <v>5</v>
      </c>
      <c r="I19413" s="17">
        <v>292861</v>
      </c>
      <c r="J19413" s="17">
        <v>0</v>
      </c>
      <c r="K19413" s="17">
        <v>292861</v>
      </c>
      <c r="L19413" s="17">
        <v>181573.82</v>
      </c>
      <c r="M19413" s="17">
        <v>111287.18</v>
      </c>
      <c r="N19413" s="17">
        <v>123996.7484</v>
      </c>
    </row>
    <row r="19414" spans="1:14">
      <c r="A19414" s="16">
        <v>46345</v>
      </c>
      <c r="B19414" t="s">
        <v>19461</v>
      </c>
      <c r="C19414" t="s">
        <v>15</v>
      </c>
      <c r="D19414" t="s">
        <v>16</v>
      </c>
      <c r="E19414" t="s">
        <v>17</v>
      </c>
      <c r="F19414" t="s">
        <v>18319</v>
      </c>
      <c r="G19414" t="s">
        <v>16452</v>
      </c>
      <c r="H19414">
        <v>10</v>
      </c>
      <c r="I19414" s="17">
        <v>819089</v>
      </c>
      <c r="J19414" s="17">
        <v>49145.34</v>
      </c>
      <c r="K19414" s="17">
        <v>769943.66</v>
      </c>
      <c r="L19414" s="17">
        <v>538960.5600000001</v>
      </c>
      <c r="M19414" s="17">
        <v>230983.1</v>
      </c>
      <c r="N19414" s="17">
        <v>66221.9828</v>
      </c>
    </row>
    <row r="19415" spans="1:14">
      <c r="A19415" s="16">
        <v>46345</v>
      </c>
      <c r="B19415" t="s">
        <v>19462</v>
      </c>
      <c r="C19415" t="s">
        <v>73</v>
      </c>
      <c r="D19415" t="s">
        <v>74</v>
      </c>
      <c r="E19415" t="s">
        <v>24</v>
      </c>
      <c r="F19415" t="s">
        <v>18319</v>
      </c>
      <c r="G19415" t="s">
        <v>16452</v>
      </c>
      <c r="H19415">
        <v>12</v>
      </c>
      <c r="I19415" s="17">
        <v>92033</v>
      </c>
      <c r="J19415" s="17">
        <v>0</v>
      </c>
      <c r="K19415" s="17">
        <v>92033</v>
      </c>
      <c r="L19415" s="17">
        <v>69945.08</v>
      </c>
      <c r="M19415" s="17">
        <v>22087.92</v>
      </c>
      <c r="N19415" s="17">
        <v>138992.9592</v>
      </c>
    </row>
    <row r="19416" spans="1:14">
      <c r="A19416" s="16">
        <v>46345</v>
      </c>
      <c r="B19416" t="s">
        <v>19463</v>
      </c>
      <c r="C19416" t="s">
        <v>33</v>
      </c>
      <c r="D19416" t="s">
        <v>34</v>
      </c>
      <c r="E19416" t="s">
        <v>35</v>
      </c>
      <c r="F19416" t="s">
        <v>18319</v>
      </c>
      <c r="G19416" t="s">
        <v>16452</v>
      </c>
      <c r="H19416">
        <v>2</v>
      </c>
      <c r="I19416" s="17">
        <v>413247</v>
      </c>
      <c r="J19416" s="17">
        <v>0</v>
      </c>
      <c r="K19416" s="17">
        <v>413247</v>
      </c>
      <c r="L19416" s="17">
        <v>297537.84</v>
      </c>
      <c r="M19416" s="17">
        <v>115709.16</v>
      </c>
      <c r="N19416" s="17">
        <v>85360.1765</v>
      </c>
    </row>
    <row r="19417" spans="1:14">
      <c r="A19417" s="16">
        <v>46345</v>
      </c>
      <c r="B19417" t="s">
        <v>19464</v>
      </c>
      <c r="C19417" t="s">
        <v>26</v>
      </c>
      <c r="D19417" t="s">
        <v>27</v>
      </c>
      <c r="E19417" t="s">
        <v>17</v>
      </c>
      <c r="F19417" t="s">
        <v>18319</v>
      </c>
      <c r="G19417" t="s">
        <v>16452</v>
      </c>
      <c r="H19417">
        <v>8</v>
      </c>
      <c r="I19417" s="17">
        <v>798429</v>
      </c>
      <c r="J19417" s="17">
        <v>0</v>
      </c>
      <c r="K19417" s="17">
        <v>798429</v>
      </c>
      <c r="L19417" s="17">
        <v>558900.3</v>
      </c>
      <c r="M19417" s="17">
        <v>239528.7</v>
      </c>
      <c r="N19417" s="17">
        <v>66221.9828</v>
      </c>
    </row>
    <row r="19418" spans="1:14">
      <c r="A19418" s="16">
        <v>46345</v>
      </c>
      <c r="B19418" t="s">
        <v>19465</v>
      </c>
      <c r="C19418" t="s">
        <v>43</v>
      </c>
      <c r="D19418" t="s">
        <v>44</v>
      </c>
      <c r="E19418" t="s">
        <v>31</v>
      </c>
      <c r="F19418" t="s">
        <v>18319</v>
      </c>
      <c r="G19418" t="s">
        <v>16452</v>
      </c>
      <c r="H19418">
        <v>5</v>
      </c>
      <c r="I19418" s="17">
        <v>580920</v>
      </c>
      <c r="J19418" s="17">
        <v>81328.8</v>
      </c>
      <c r="K19418" s="17">
        <v>499591.2</v>
      </c>
      <c r="L19418" s="17">
        <v>309746.54</v>
      </c>
      <c r="M19418" s="17">
        <v>189844.66</v>
      </c>
      <c r="N19418" s="17">
        <v>123996.7484</v>
      </c>
    </row>
    <row r="19419" spans="1:14">
      <c r="A19419" s="16">
        <v>46345</v>
      </c>
      <c r="B19419" t="s">
        <v>19466</v>
      </c>
      <c r="C19419" t="s">
        <v>43</v>
      </c>
      <c r="D19419" t="s">
        <v>44</v>
      </c>
      <c r="E19419" t="s">
        <v>31</v>
      </c>
      <c r="F19419" t="s">
        <v>18319</v>
      </c>
      <c r="G19419" t="s">
        <v>16452</v>
      </c>
      <c r="H19419">
        <v>1</v>
      </c>
      <c r="I19419" s="17">
        <v>484006</v>
      </c>
      <c r="J19419" s="17">
        <v>19360.24</v>
      </c>
      <c r="K19419" s="17">
        <v>464645.76</v>
      </c>
      <c r="L19419" s="17">
        <v>288080.37</v>
      </c>
      <c r="M19419" s="17">
        <v>176565.39</v>
      </c>
      <c r="N19419" s="17">
        <v>123996.7484</v>
      </c>
    </row>
    <row r="19420" spans="1:14">
      <c r="A19420" s="16">
        <v>46345</v>
      </c>
      <c r="B19420" t="s">
        <v>19467</v>
      </c>
      <c r="C19420" t="s">
        <v>47</v>
      </c>
      <c r="D19420" t="s">
        <v>48</v>
      </c>
      <c r="E19420" t="s">
        <v>35</v>
      </c>
      <c r="F19420" t="s">
        <v>18319</v>
      </c>
      <c r="G19420" t="s">
        <v>16452</v>
      </c>
      <c r="H19420">
        <v>7</v>
      </c>
      <c r="I19420" s="17">
        <v>716440</v>
      </c>
      <c r="J19420" s="17">
        <v>78808.39999999999</v>
      </c>
      <c r="K19420" s="17">
        <v>637631.6</v>
      </c>
      <c r="L19420" s="17">
        <v>459094.75</v>
      </c>
      <c r="M19420" s="17">
        <v>178536.85</v>
      </c>
      <c r="N19420" s="17">
        <v>85360.1765</v>
      </c>
    </row>
    <row r="19421" spans="1:14">
      <c r="A19421" s="16">
        <v>46345</v>
      </c>
      <c r="B19421" t="s">
        <v>19468</v>
      </c>
      <c r="C19421" t="s">
        <v>73</v>
      </c>
      <c r="D19421" t="s">
        <v>74</v>
      </c>
      <c r="E19421" t="s">
        <v>24</v>
      </c>
      <c r="F19421" t="s">
        <v>18319</v>
      </c>
      <c r="G19421" t="s">
        <v>16452</v>
      </c>
      <c r="H19421">
        <v>11</v>
      </c>
      <c r="I19421" s="17">
        <v>321567</v>
      </c>
      <c r="J19421" s="17">
        <v>16078.35</v>
      </c>
      <c r="K19421" s="17">
        <v>305488.65</v>
      </c>
      <c r="L19421" s="17">
        <v>232171.37</v>
      </c>
      <c r="M19421" s="17">
        <v>73317.28</v>
      </c>
      <c r="N19421" s="17">
        <v>138992.9592</v>
      </c>
    </row>
    <row r="19422" spans="1:14">
      <c r="A19422" s="16">
        <v>46345</v>
      </c>
      <c r="B19422" t="s">
        <v>19469</v>
      </c>
      <c r="C19422" t="s">
        <v>43</v>
      </c>
      <c r="D19422" t="s">
        <v>44</v>
      </c>
      <c r="E19422" t="s">
        <v>31</v>
      </c>
      <c r="F19422" t="s">
        <v>18319</v>
      </c>
      <c r="G19422" t="s">
        <v>16452</v>
      </c>
      <c r="H19422">
        <v>8</v>
      </c>
      <c r="I19422" s="17">
        <v>587043</v>
      </c>
      <c r="J19422" s="17">
        <v>41093.01</v>
      </c>
      <c r="K19422" s="17">
        <v>545949.99</v>
      </c>
      <c r="L19422" s="17">
        <v>338488.99</v>
      </c>
      <c r="M19422" s="17">
        <v>207461</v>
      </c>
      <c r="N19422" s="17">
        <v>123996.7484</v>
      </c>
    </row>
    <row r="19423" spans="1:14">
      <c r="A19423" s="16">
        <v>46345</v>
      </c>
      <c r="B19423" t="s">
        <v>19470</v>
      </c>
      <c r="C19423" t="s">
        <v>43</v>
      </c>
      <c r="D19423" t="s">
        <v>44</v>
      </c>
      <c r="E19423" t="s">
        <v>31</v>
      </c>
      <c r="F19423" t="s">
        <v>18319</v>
      </c>
      <c r="G19423" t="s">
        <v>16452</v>
      </c>
      <c r="H19423">
        <v>11</v>
      </c>
      <c r="I19423" s="17">
        <v>591884</v>
      </c>
      <c r="J19423" s="17">
        <v>0</v>
      </c>
      <c r="K19423" s="17">
        <v>591884</v>
      </c>
      <c r="L19423" s="17">
        <v>366968.08</v>
      </c>
      <c r="M19423" s="17">
        <v>224915.92</v>
      </c>
      <c r="N19423" s="17">
        <v>123996.7484</v>
      </c>
    </row>
    <row r="19424" spans="1:14">
      <c r="A19424" s="16">
        <v>46345</v>
      </c>
      <c r="B19424" t="s">
        <v>19471</v>
      </c>
      <c r="C19424" t="s">
        <v>29</v>
      </c>
      <c r="D19424" t="s">
        <v>30</v>
      </c>
      <c r="E19424" t="s">
        <v>31</v>
      </c>
      <c r="F19424" t="s">
        <v>18319</v>
      </c>
      <c r="G19424" t="s">
        <v>16452</v>
      </c>
      <c r="H19424">
        <v>11</v>
      </c>
      <c r="I19424" s="17">
        <v>172848</v>
      </c>
      <c r="J19424" s="17">
        <v>5185.44</v>
      </c>
      <c r="K19424" s="17">
        <v>167662.56</v>
      </c>
      <c r="L19424" s="17">
        <v>103950.79</v>
      </c>
      <c r="M19424" s="17">
        <v>63711.77</v>
      </c>
      <c r="N19424" s="17">
        <v>123996.7484</v>
      </c>
    </row>
    <row r="19425" spans="1:14">
      <c r="A19425" s="16">
        <v>46345</v>
      </c>
      <c r="B19425" t="s">
        <v>19472</v>
      </c>
      <c r="C19425" t="s">
        <v>26</v>
      </c>
      <c r="D19425" t="s">
        <v>27</v>
      </c>
      <c r="E19425" t="s">
        <v>17</v>
      </c>
      <c r="F19425" t="s">
        <v>18319</v>
      </c>
      <c r="G19425" t="s">
        <v>16452</v>
      </c>
      <c r="H19425">
        <v>3</v>
      </c>
      <c r="I19425" s="17">
        <v>813039</v>
      </c>
      <c r="J19425" s="17">
        <v>0</v>
      </c>
      <c r="K19425" s="17">
        <v>813039</v>
      </c>
      <c r="L19425" s="17">
        <v>569127.3</v>
      </c>
      <c r="M19425" s="17">
        <v>243911.7</v>
      </c>
      <c r="N19425" s="17">
        <v>66221.9828</v>
      </c>
    </row>
    <row r="19426" spans="1:14">
      <c r="A19426" s="16">
        <v>46345</v>
      </c>
      <c r="B19426" t="s">
        <v>19473</v>
      </c>
      <c r="C19426" t="s">
        <v>22</v>
      </c>
      <c r="D19426" t="s">
        <v>23</v>
      </c>
      <c r="E19426" t="s">
        <v>24</v>
      </c>
      <c r="F19426" t="s">
        <v>18319</v>
      </c>
      <c r="G19426" t="s">
        <v>16452</v>
      </c>
      <c r="H19426">
        <v>6</v>
      </c>
      <c r="I19426" s="17">
        <v>492315</v>
      </c>
      <c r="J19426" s="17">
        <v>0</v>
      </c>
      <c r="K19426" s="17">
        <v>492315</v>
      </c>
      <c r="L19426" s="17">
        <v>374159.4</v>
      </c>
      <c r="M19426" s="17">
        <v>118155.6</v>
      </c>
      <c r="N19426" s="17">
        <v>138992.9592</v>
      </c>
    </row>
    <row r="19427" spans="1:14">
      <c r="A19427" s="16">
        <v>46345</v>
      </c>
      <c r="B19427" t="s">
        <v>19474</v>
      </c>
      <c r="C19427" t="s">
        <v>43</v>
      </c>
      <c r="D19427" t="s">
        <v>44</v>
      </c>
      <c r="E19427" t="s">
        <v>31</v>
      </c>
      <c r="F19427" t="s">
        <v>18319</v>
      </c>
      <c r="G19427" t="s">
        <v>16452</v>
      </c>
      <c r="H19427">
        <v>2</v>
      </c>
      <c r="I19427" s="17">
        <v>416218</v>
      </c>
      <c r="J19427" s="17">
        <v>54108.34</v>
      </c>
      <c r="K19427" s="17">
        <v>362109.66</v>
      </c>
      <c r="L19427" s="17">
        <v>224507.99</v>
      </c>
      <c r="M19427" s="17">
        <v>137601.67</v>
      </c>
      <c r="N19427" s="17">
        <v>123996.7484</v>
      </c>
    </row>
    <row r="19428" spans="1:14">
      <c r="A19428" s="16">
        <v>46345</v>
      </c>
      <c r="B19428" t="s">
        <v>19475</v>
      </c>
      <c r="C19428" t="s">
        <v>22</v>
      </c>
      <c r="D19428" t="s">
        <v>23</v>
      </c>
      <c r="E19428" t="s">
        <v>24</v>
      </c>
      <c r="F19428" t="s">
        <v>18319</v>
      </c>
      <c r="G19428" t="s">
        <v>16452</v>
      </c>
      <c r="H19428">
        <v>5</v>
      </c>
      <c r="I19428" s="17">
        <v>49562</v>
      </c>
      <c r="J19428" s="17">
        <v>2973.72</v>
      </c>
      <c r="K19428" s="17">
        <v>46588.28</v>
      </c>
      <c r="L19428" s="17">
        <v>35407.09</v>
      </c>
      <c r="M19428" s="17">
        <v>11181.19</v>
      </c>
      <c r="N19428" s="17">
        <v>138992.9592</v>
      </c>
    </row>
    <row r="19429" spans="1:14">
      <c r="A19429" s="16">
        <v>46345</v>
      </c>
      <c r="B19429" t="s">
        <v>19476</v>
      </c>
      <c r="C19429" t="s">
        <v>33</v>
      </c>
      <c r="D19429" t="s">
        <v>34</v>
      </c>
      <c r="E19429" t="s">
        <v>35</v>
      </c>
      <c r="F19429" t="s">
        <v>18319</v>
      </c>
      <c r="G19429" t="s">
        <v>16452</v>
      </c>
      <c r="H19429">
        <v>4</v>
      </c>
      <c r="I19429" s="17">
        <v>275818</v>
      </c>
      <c r="J19429" s="17">
        <v>35856.34</v>
      </c>
      <c r="K19429" s="17">
        <v>239961.66</v>
      </c>
      <c r="L19429" s="17">
        <v>172772.4</v>
      </c>
      <c r="M19429" s="17">
        <v>67189.25999999999</v>
      </c>
      <c r="N19429" s="17">
        <v>85360.1765</v>
      </c>
    </row>
    <row r="19430" spans="1:14">
      <c r="A19430" s="16">
        <v>46345</v>
      </c>
      <c r="B19430" t="s">
        <v>19477</v>
      </c>
      <c r="C19430" t="s">
        <v>29</v>
      </c>
      <c r="D19430" t="s">
        <v>30</v>
      </c>
      <c r="E19430" t="s">
        <v>31</v>
      </c>
      <c r="F19430" t="s">
        <v>18319</v>
      </c>
      <c r="G19430" t="s">
        <v>16452</v>
      </c>
      <c r="H19430">
        <v>5</v>
      </c>
      <c r="I19430" s="17">
        <v>139228</v>
      </c>
      <c r="J19430" s="17">
        <v>5569.12</v>
      </c>
      <c r="K19430" s="17">
        <v>133658.88</v>
      </c>
      <c r="L19430" s="17">
        <v>82868.50999999999</v>
      </c>
      <c r="M19430" s="17">
        <v>50790.37</v>
      </c>
      <c r="N19430" s="17">
        <v>123996.7484</v>
      </c>
    </row>
    <row r="19431" spans="1:14">
      <c r="A19431" s="16">
        <v>46345</v>
      </c>
      <c r="B19431" t="s">
        <v>19478</v>
      </c>
      <c r="C19431" t="s">
        <v>15</v>
      </c>
      <c r="D19431" t="s">
        <v>16</v>
      </c>
      <c r="E19431" t="s">
        <v>17</v>
      </c>
      <c r="F19431" t="s">
        <v>18319</v>
      </c>
      <c r="G19431" t="s">
        <v>16452</v>
      </c>
      <c r="H19431">
        <v>8</v>
      </c>
      <c r="I19431" s="17">
        <v>404251</v>
      </c>
      <c r="J19431" s="17">
        <v>12127.53</v>
      </c>
      <c r="K19431" s="17">
        <v>392123.47</v>
      </c>
      <c r="L19431" s="17">
        <v>274486.43</v>
      </c>
      <c r="M19431" s="17">
        <v>117637.04</v>
      </c>
      <c r="N19431" s="17">
        <v>66221.9828</v>
      </c>
    </row>
    <row r="19432" spans="1:14">
      <c r="A19432" s="16">
        <v>46345</v>
      </c>
      <c r="B19432" t="s">
        <v>19479</v>
      </c>
      <c r="C19432" t="s">
        <v>43</v>
      </c>
      <c r="D19432" t="s">
        <v>44</v>
      </c>
      <c r="E19432" t="s">
        <v>31</v>
      </c>
      <c r="F19432" t="s">
        <v>18319</v>
      </c>
      <c r="G19432" t="s">
        <v>16452</v>
      </c>
      <c r="H19432">
        <v>8</v>
      </c>
      <c r="I19432" s="17">
        <v>69238</v>
      </c>
      <c r="J19432" s="17">
        <v>2769.52</v>
      </c>
      <c r="K19432" s="17">
        <v>66468.48</v>
      </c>
      <c r="L19432" s="17">
        <v>41210.46</v>
      </c>
      <c r="M19432" s="17">
        <v>25258.02</v>
      </c>
      <c r="N19432" s="17">
        <v>123996.7484</v>
      </c>
    </row>
    <row r="19433" spans="1:14">
      <c r="A19433" s="16">
        <v>46345</v>
      </c>
      <c r="B19433" t="s">
        <v>19480</v>
      </c>
      <c r="C19433" t="s">
        <v>47</v>
      </c>
      <c r="D19433" t="s">
        <v>48</v>
      </c>
      <c r="E19433" t="s">
        <v>35</v>
      </c>
      <c r="F19433" t="s">
        <v>18319</v>
      </c>
      <c r="G19433" t="s">
        <v>16452</v>
      </c>
      <c r="H19433">
        <v>2</v>
      </c>
      <c r="I19433" s="17">
        <v>46926</v>
      </c>
      <c r="J19433" s="17">
        <v>5161.86</v>
      </c>
      <c r="K19433" s="17">
        <v>41764.14</v>
      </c>
      <c r="L19433" s="17">
        <v>30070.18</v>
      </c>
      <c r="M19433" s="17">
        <v>11693.96</v>
      </c>
      <c r="N19433" s="17">
        <v>85360.1765</v>
      </c>
    </row>
    <row r="19434" spans="1:14">
      <c r="A19434" s="16">
        <v>46345</v>
      </c>
      <c r="B19434" t="s">
        <v>19481</v>
      </c>
      <c r="C19434" t="s">
        <v>26</v>
      </c>
      <c r="D19434" t="s">
        <v>27</v>
      </c>
      <c r="E19434" t="s">
        <v>17</v>
      </c>
      <c r="F19434" t="s">
        <v>18319</v>
      </c>
      <c r="G19434" t="s">
        <v>16452</v>
      </c>
      <c r="H19434">
        <v>8</v>
      </c>
      <c r="I19434" s="17">
        <v>761646</v>
      </c>
      <c r="J19434" s="17">
        <v>0</v>
      </c>
      <c r="K19434" s="17">
        <v>761646</v>
      </c>
      <c r="L19434" s="17">
        <v>533152.2</v>
      </c>
      <c r="M19434" s="17">
        <v>228493.8</v>
      </c>
      <c r="N19434" s="17">
        <v>66221.9828</v>
      </c>
    </row>
    <row r="19435" spans="1:14">
      <c r="A19435" s="16">
        <v>46345</v>
      </c>
      <c r="B19435" t="s">
        <v>19482</v>
      </c>
      <c r="C19435" t="s">
        <v>29</v>
      </c>
      <c r="D19435" t="s">
        <v>30</v>
      </c>
      <c r="E19435" t="s">
        <v>31</v>
      </c>
      <c r="F19435" t="s">
        <v>18319</v>
      </c>
      <c r="G19435" t="s">
        <v>16452</v>
      </c>
      <c r="H19435">
        <v>8</v>
      </c>
      <c r="I19435" s="17">
        <v>752544</v>
      </c>
      <c r="J19435" s="17">
        <v>0</v>
      </c>
      <c r="K19435" s="17">
        <v>752544</v>
      </c>
      <c r="L19435" s="17">
        <v>466577.28</v>
      </c>
      <c r="M19435" s="17">
        <v>285966.72</v>
      </c>
      <c r="N19435" s="17">
        <v>123996.7484</v>
      </c>
    </row>
    <row r="19436" spans="1:14">
      <c r="A19436" s="16">
        <v>46345</v>
      </c>
      <c r="B19436" t="s">
        <v>19483</v>
      </c>
      <c r="C19436" t="s">
        <v>43</v>
      </c>
      <c r="D19436" t="s">
        <v>44</v>
      </c>
      <c r="E19436" t="s">
        <v>31</v>
      </c>
      <c r="F19436" t="s">
        <v>18319</v>
      </c>
      <c r="G19436" t="s">
        <v>16452</v>
      </c>
      <c r="H19436">
        <v>12</v>
      </c>
      <c r="I19436" s="17">
        <v>575788</v>
      </c>
      <c r="J19436" s="17">
        <v>80610.32000000001</v>
      </c>
      <c r="K19436" s="17">
        <v>495177.68</v>
      </c>
      <c r="L19436" s="17">
        <v>307010.16</v>
      </c>
      <c r="M19436" s="17">
        <v>188167.52</v>
      </c>
      <c r="N19436" s="17">
        <v>123996.7484</v>
      </c>
    </row>
    <row r="19437" spans="1:14">
      <c r="A19437" s="16">
        <v>46346</v>
      </c>
      <c r="B19437" t="s">
        <v>19484</v>
      </c>
      <c r="C19437" t="s">
        <v>22</v>
      </c>
      <c r="D19437" t="s">
        <v>23</v>
      </c>
      <c r="E19437" t="s">
        <v>24</v>
      </c>
      <c r="F19437" t="s">
        <v>18319</v>
      </c>
      <c r="G19437" t="s">
        <v>16452</v>
      </c>
      <c r="H19437">
        <v>2</v>
      </c>
      <c r="I19437" s="17">
        <v>467419</v>
      </c>
      <c r="J19437" s="17">
        <v>28045.14</v>
      </c>
      <c r="K19437" s="17">
        <v>439373.86</v>
      </c>
      <c r="L19437" s="17">
        <v>333924.13</v>
      </c>
      <c r="M19437" s="17">
        <v>105449.73</v>
      </c>
      <c r="N19437" s="17">
        <v>138992.9592</v>
      </c>
    </row>
    <row r="19438" spans="1:14">
      <c r="A19438" s="16">
        <v>46346</v>
      </c>
      <c r="B19438" t="s">
        <v>19485</v>
      </c>
      <c r="C19438" t="s">
        <v>33</v>
      </c>
      <c r="D19438" t="s">
        <v>34</v>
      </c>
      <c r="E19438" t="s">
        <v>35</v>
      </c>
      <c r="F19438" t="s">
        <v>18319</v>
      </c>
      <c r="G19438" t="s">
        <v>16452</v>
      </c>
      <c r="H19438">
        <v>5</v>
      </c>
      <c r="I19438" s="17">
        <v>264553</v>
      </c>
      <c r="J19438" s="17">
        <v>0</v>
      </c>
      <c r="K19438" s="17">
        <v>264553</v>
      </c>
      <c r="L19438" s="17">
        <v>190478.16</v>
      </c>
      <c r="M19438" s="17">
        <v>74074.84</v>
      </c>
      <c r="N19438" s="17">
        <v>85360.1765</v>
      </c>
    </row>
    <row r="19439" spans="1:14">
      <c r="A19439" s="16">
        <v>46346</v>
      </c>
      <c r="B19439" t="s">
        <v>19486</v>
      </c>
      <c r="C19439" t="s">
        <v>33</v>
      </c>
      <c r="D19439" t="s">
        <v>34</v>
      </c>
      <c r="E19439" t="s">
        <v>35</v>
      </c>
      <c r="F19439" t="s">
        <v>18319</v>
      </c>
      <c r="G19439" t="s">
        <v>16452</v>
      </c>
      <c r="H19439">
        <v>3</v>
      </c>
      <c r="I19439" s="17">
        <v>609080</v>
      </c>
      <c r="J19439" s="17">
        <v>91362</v>
      </c>
      <c r="K19439" s="17">
        <v>517718</v>
      </c>
      <c r="L19439" s="17">
        <v>372756.96</v>
      </c>
      <c r="M19439" s="17">
        <v>144961.04</v>
      </c>
      <c r="N19439" s="17">
        <v>85360.1765</v>
      </c>
    </row>
    <row r="19440" spans="1:14">
      <c r="A19440" s="16">
        <v>46346</v>
      </c>
      <c r="B19440" t="s">
        <v>19487</v>
      </c>
      <c r="C19440" t="s">
        <v>73</v>
      </c>
      <c r="D19440" t="s">
        <v>74</v>
      </c>
      <c r="E19440" t="s">
        <v>24</v>
      </c>
      <c r="F19440" t="s">
        <v>18319</v>
      </c>
      <c r="G19440" t="s">
        <v>16452</v>
      </c>
      <c r="H19440">
        <v>1</v>
      </c>
      <c r="I19440" s="17">
        <v>154678</v>
      </c>
      <c r="J19440" s="17">
        <v>20108.14</v>
      </c>
      <c r="K19440" s="17">
        <v>134569.86</v>
      </c>
      <c r="L19440" s="17">
        <v>102273.09</v>
      </c>
      <c r="M19440" s="17">
        <v>32296.77</v>
      </c>
      <c r="N19440" s="17">
        <v>138992.9592</v>
      </c>
    </row>
    <row r="19441" spans="1:14">
      <c r="A19441" s="16">
        <v>46346</v>
      </c>
      <c r="B19441" t="s">
        <v>19488</v>
      </c>
      <c r="C19441" t="s">
        <v>29</v>
      </c>
      <c r="D19441" t="s">
        <v>30</v>
      </c>
      <c r="E19441" t="s">
        <v>31</v>
      </c>
      <c r="F19441" t="s">
        <v>18319</v>
      </c>
      <c r="G19441" t="s">
        <v>16452</v>
      </c>
      <c r="H19441">
        <v>5</v>
      </c>
      <c r="I19441" s="17">
        <v>89374</v>
      </c>
      <c r="J19441" s="17">
        <v>10724.88</v>
      </c>
      <c r="K19441" s="17">
        <v>78649.12</v>
      </c>
      <c r="L19441" s="17">
        <v>48762.45</v>
      </c>
      <c r="M19441" s="17">
        <v>29886.67</v>
      </c>
      <c r="N19441" s="17">
        <v>123996.7484</v>
      </c>
    </row>
    <row r="19442" spans="1:14">
      <c r="A19442" s="16">
        <v>46346</v>
      </c>
      <c r="B19442" t="s">
        <v>19489</v>
      </c>
      <c r="C19442" t="s">
        <v>15</v>
      </c>
      <c r="D19442" t="s">
        <v>16</v>
      </c>
      <c r="E19442" t="s">
        <v>17</v>
      </c>
      <c r="F19442" t="s">
        <v>18319</v>
      </c>
      <c r="G19442" t="s">
        <v>16452</v>
      </c>
      <c r="H19442">
        <v>11</v>
      </c>
      <c r="I19442" s="17">
        <v>682991</v>
      </c>
      <c r="J19442" s="17">
        <v>0</v>
      </c>
      <c r="K19442" s="17">
        <v>682991</v>
      </c>
      <c r="L19442" s="17">
        <v>478093.7</v>
      </c>
      <c r="M19442" s="17">
        <v>204897.3</v>
      </c>
      <c r="N19442" s="17">
        <v>66221.9828</v>
      </c>
    </row>
    <row r="19443" spans="1:14">
      <c r="A19443" s="16">
        <v>46346</v>
      </c>
      <c r="B19443" t="s">
        <v>19490</v>
      </c>
      <c r="C19443" t="s">
        <v>73</v>
      </c>
      <c r="D19443" t="s">
        <v>74</v>
      </c>
      <c r="E19443" t="s">
        <v>24</v>
      </c>
      <c r="F19443" t="s">
        <v>18319</v>
      </c>
      <c r="G19443" t="s">
        <v>16452</v>
      </c>
      <c r="H19443">
        <v>4</v>
      </c>
      <c r="I19443" s="17">
        <v>678715</v>
      </c>
      <c r="J19443" s="17">
        <v>20361.45</v>
      </c>
      <c r="K19443" s="17">
        <v>658353.55</v>
      </c>
      <c r="L19443" s="17">
        <v>500348.7</v>
      </c>
      <c r="M19443" s="17">
        <v>158004.85</v>
      </c>
      <c r="N19443" s="17">
        <v>138992.9592</v>
      </c>
    </row>
    <row r="19444" spans="1:14">
      <c r="A19444" s="16">
        <v>46346</v>
      </c>
      <c r="B19444" t="s">
        <v>19491</v>
      </c>
      <c r="C19444" t="s">
        <v>29</v>
      </c>
      <c r="D19444" t="s">
        <v>30</v>
      </c>
      <c r="E19444" t="s">
        <v>31</v>
      </c>
      <c r="F19444" t="s">
        <v>18319</v>
      </c>
      <c r="G19444" t="s">
        <v>16452</v>
      </c>
      <c r="H19444">
        <v>4</v>
      </c>
      <c r="I19444" s="17">
        <v>217198</v>
      </c>
      <c r="J19444" s="17">
        <v>26063.76</v>
      </c>
      <c r="K19444" s="17">
        <v>191134.24</v>
      </c>
      <c r="L19444" s="17">
        <v>118503.23</v>
      </c>
      <c r="M19444" s="17">
        <v>72631.00999999999</v>
      </c>
      <c r="N19444" s="17">
        <v>123996.7484</v>
      </c>
    </row>
    <row r="19445" spans="1:14">
      <c r="A19445" s="16">
        <v>46346</v>
      </c>
      <c r="B19445" t="s">
        <v>19492</v>
      </c>
      <c r="C19445" t="s">
        <v>29</v>
      </c>
      <c r="D19445" t="s">
        <v>30</v>
      </c>
      <c r="E19445" t="s">
        <v>31</v>
      </c>
      <c r="F19445" t="s">
        <v>18319</v>
      </c>
      <c r="G19445" t="s">
        <v>16452</v>
      </c>
      <c r="H19445">
        <v>6</v>
      </c>
      <c r="I19445" s="17">
        <v>441863</v>
      </c>
      <c r="J19445" s="17">
        <v>35349.04</v>
      </c>
      <c r="K19445" s="17">
        <v>406513.96</v>
      </c>
      <c r="L19445" s="17">
        <v>252038.66</v>
      </c>
      <c r="M19445" s="17">
        <v>154475.3</v>
      </c>
      <c r="N19445" s="17">
        <v>123996.7484</v>
      </c>
    </row>
    <row r="19446" spans="1:14">
      <c r="A19446" s="16">
        <v>46346</v>
      </c>
      <c r="B19446" t="s">
        <v>19493</v>
      </c>
      <c r="C19446" t="s">
        <v>26</v>
      </c>
      <c r="D19446" t="s">
        <v>27</v>
      </c>
      <c r="E19446" t="s">
        <v>17</v>
      </c>
      <c r="F19446" t="s">
        <v>18319</v>
      </c>
      <c r="G19446" t="s">
        <v>16452</v>
      </c>
      <c r="H19446">
        <v>3</v>
      </c>
      <c r="I19446" s="17">
        <v>74153</v>
      </c>
      <c r="J19446" s="17">
        <v>3707.65</v>
      </c>
      <c r="K19446" s="17">
        <v>70445.35000000001</v>
      </c>
      <c r="L19446" s="17">
        <v>49311.74</v>
      </c>
      <c r="M19446" s="17">
        <v>21133.61</v>
      </c>
      <c r="N19446" s="17">
        <v>66221.9828</v>
      </c>
    </row>
    <row r="19447" spans="1:14">
      <c r="A19447" s="16">
        <v>46346</v>
      </c>
      <c r="B19447" t="s">
        <v>19494</v>
      </c>
      <c r="C19447" t="s">
        <v>29</v>
      </c>
      <c r="D19447" t="s">
        <v>30</v>
      </c>
      <c r="E19447" t="s">
        <v>31</v>
      </c>
      <c r="F19447" t="s">
        <v>18319</v>
      </c>
      <c r="G19447" t="s">
        <v>16452</v>
      </c>
      <c r="H19447">
        <v>6</v>
      </c>
      <c r="I19447" s="17">
        <v>119484</v>
      </c>
      <c r="J19447" s="17">
        <v>0</v>
      </c>
      <c r="K19447" s="17">
        <v>119484</v>
      </c>
      <c r="L19447" s="17">
        <v>74080.08</v>
      </c>
      <c r="M19447" s="17">
        <v>45403.92</v>
      </c>
      <c r="N19447" s="17">
        <v>123996.7484</v>
      </c>
    </row>
    <row r="19448" spans="1:14">
      <c r="A19448" s="16">
        <v>46346</v>
      </c>
      <c r="B19448" t="s">
        <v>19495</v>
      </c>
      <c r="C19448" t="s">
        <v>29</v>
      </c>
      <c r="D19448" t="s">
        <v>30</v>
      </c>
      <c r="E19448" t="s">
        <v>31</v>
      </c>
      <c r="F19448" t="s">
        <v>18319</v>
      </c>
      <c r="G19448" t="s">
        <v>16452</v>
      </c>
      <c r="H19448">
        <v>5</v>
      </c>
      <c r="I19448" s="17">
        <v>549786</v>
      </c>
      <c r="J19448" s="17">
        <v>65974.32000000001</v>
      </c>
      <c r="K19448" s="17">
        <v>483811.68</v>
      </c>
      <c r="L19448" s="17">
        <v>299963.24</v>
      </c>
      <c r="M19448" s="17">
        <v>183848.44</v>
      </c>
      <c r="N19448" s="17">
        <v>123996.7484</v>
      </c>
    </row>
    <row r="19449" spans="1:14">
      <c r="A19449" s="16">
        <v>46346</v>
      </c>
      <c r="B19449" t="s">
        <v>19496</v>
      </c>
      <c r="C19449" t="s">
        <v>33</v>
      </c>
      <c r="D19449" t="s">
        <v>34</v>
      </c>
      <c r="E19449" t="s">
        <v>35</v>
      </c>
      <c r="F19449" t="s">
        <v>18319</v>
      </c>
      <c r="G19449" t="s">
        <v>16452</v>
      </c>
      <c r="H19449">
        <v>11</v>
      </c>
      <c r="I19449" s="17">
        <v>174315</v>
      </c>
      <c r="J19449" s="17">
        <v>3486.3</v>
      </c>
      <c r="K19449" s="17">
        <v>170828.7</v>
      </c>
      <c r="L19449" s="17">
        <v>122996.66</v>
      </c>
      <c r="M19449" s="17">
        <v>47832.04</v>
      </c>
      <c r="N19449" s="17">
        <v>85360.1765</v>
      </c>
    </row>
    <row r="19450" spans="1:14">
      <c r="A19450" s="16">
        <v>46346</v>
      </c>
      <c r="B19450" t="s">
        <v>19497</v>
      </c>
      <c r="C19450" t="s">
        <v>26</v>
      </c>
      <c r="D19450" t="s">
        <v>27</v>
      </c>
      <c r="E19450" t="s">
        <v>17</v>
      </c>
      <c r="F19450" t="s">
        <v>18319</v>
      </c>
      <c r="G19450" t="s">
        <v>16452</v>
      </c>
      <c r="H19450">
        <v>7</v>
      </c>
      <c r="I19450" s="17">
        <v>507002</v>
      </c>
      <c r="J19450" s="17">
        <v>0</v>
      </c>
      <c r="K19450" s="17">
        <v>507002</v>
      </c>
      <c r="L19450" s="17">
        <v>354901.4</v>
      </c>
      <c r="M19450" s="17">
        <v>152100.6</v>
      </c>
      <c r="N19450" s="17">
        <v>66221.9828</v>
      </c>
    </row>
    <row r="19451" spans="1:14">
      <c r="A19451" s="16">
        <v>46346</v>
      </c>
      <c r="B19451" t="s">
        <v>19498</v>
      </c>
      <c r="C19451" t="s">
        <v>47</v>
      </c>
      <c r="D19451" t="s">
        <v>48</v>
      </c>
      <c r="E19451" t="s">
        <v>35</v>
      </c>
      <c r="F19451" t="s">
        <v>18319</v>
      </c>
      <c r="G19451" t="s">
        <v>16452</v>
      </c>
      <c r="H19451">
        <v>12</v>
      </c>
      <c r="I19451" s="17">
        <v>707493</v>
      </c>
      <c r="J19451" s="17">
        <v>21224.79</v>
      </c>
      <c r="K19451" s="17">
        <v>686268.21</v>
      </c>
      <c r="L19451" s="17">
        <v>494113.11</v>
      </c>
      <c r="M19451" s="17">
        <v>192155.1</v>
      </c>
      <c r="N19451" s="17">
        <v>85360.1765</v>
      </c>
    </row>
    <row r="19452" spans="1:14">
      <c r="A19452" s="16">
        <v>46346</v>
      </c>
      <c r="B19452" t="s">
        <v>19499</v>
      </c>
      <c r="C19452" t="s">
        <v>29</v>
      </c>
      <c r="D19452" t="s">
        <v>30</v>
      </c>
      <c r="E19452" t="s">
        <v>31</v>
      </c>
      <c r="F19452" t="s">
        <v>18319</v>
      </c>
      <c r="G19452" t="s">
        <v>16452</v>
      </c>
      <c r="H19452">
        <v>10</v>
      </c>
      <c r="I19452" s="17">
        <v>688511</v>
      </c>
      <c r="J19452" s="17">
        <v>27540.44</v>
      </c>
      <c r="K19452" s="17">
        <v>660970.5600000001</v>
      </c>
      <c r="L19452" s="17">
        <v>409801.75</v>
      </c>
      <c r="M19452" s="17">
        <v>251168.81</v>
      </c>
      <c r="N19452" s="17">
        <v>123996.7484</v>
      </c>
    </row>
    <row r="19453" spans="1:14">
      <c r="A19453" s="16">
        <v>46346</v>
      </c>
      <c r="B19453" t="s">
        <v>19500</v>
      </c>
      <c r="C19453" t="s">
        <v>22</v>
      </c>
      <c r="D19453" t="s">
        <v>23</v>
      </c>
      <c r="E19453" t="s">
        <v>24</v>
      </c>
      <c r="F19453" t="s">
        <v>18319</v>
      </c>
      <c r="G19453" t="s">
        <v>16452</v>
      </c>
      <c r="H19453">
        <v>4</v>
      </c>
      <c r="I19453" s="17">
        <v>110426</v>
      </c>
      <c r="J19453" s="17">
        <v>0</v>
      </c>
      <c r="K19453" s="17">
        <v>110426</v>
      </c>
      <c r="L19453" s="17">
        <v>83923.75999999999</v>
      </c>
      <c r="M19453" s="17">
        <v>26502.24</v>
      </c>
      <c r="N19453" s="17">
        <v>138992.9592</v>
      </c>
    </row>
    <row r="19454" spans="1:14">
      <c r="A19454" s="16">
        <v>46346</v>
      </c>
      <c r="B19454" t="s">
        <v>19501</v>
      </c>
      <c r="C19454" t="s">
        <v>26</v>
      </c>
      <c r="D19454" t="s">
        <v>27</v>
      </c>
      <c r="E19454" t="s">
        <v>17</v>
      </c>
      <c r="F19454" t="s">
        <v>18319</v>
      </c>
      <c r="G19454" t="s">
        <v>16452</v>
      </c>
      <c r="H19454">
        <v>10</v>
      </c>
      <c r="I19454" s="17">
        <v>620306</v>
      </c>
      <c r="J19454" s="17">
        <v>55827.54</v>
      </c>
      <c r="K19454" s="17">
        <v>564478.46</v>
      </c>
      <c r="L19454" s="17">
        <v>395134.92</v>
      </c>
      <c r="M19454" s="17">
        <v>169343.54</v>
      </c>
      <c r="N19454" s="17">
        <v>66221.9828</v>
      </c>
    </row>
    <row r="19455" spans="1:14">
      <c r="A19455" s="16">
        <v>46346</v>
      </c>
      <c r="B19455" t="s">
        <v>19502</v>
      </c>
      <c r="C19455" t="s">
        <v>26</v>
      </c>
      <c r="D19455" t="s">
        <v>27</v>
      </c>
      <c r="E19455" t="s">
        <v>17</v>
      </c>
      <c r="F19455" t="s">
        <v>18319</v>
      </c>
      <c r="G19455" t="s">
        <v>16452</v>
      </c>
      <c r="H19455">
        <v>12</v>
      </c>
      <c r="I19455" s="17">
        <v>104123</v>
      </c>
      <c r="J19455" s="17">
        <v>0</v>
      </c>
      <c r="K19455" s="17">
        <v>104123</v>
      </c>
      <c r="L19455" s="17">
        <v>72886.10000000001</v>
      </c>
      <c r="M19455" s="17">
        <v>31236.9</v>
      </c>
      <c r="N19455" s="17">
        <v>66221.9828</v>
      </c>
    </row>
    <row r="19456" spans="1:14">
      <c r="A19456" s="16">
        <v>46346</v>
      </c>
      <c r="B19456" t="s">
        <v>19503</v>
      </c>
      <c r="C19456" t="s">
        <v>15</v>
      </c>
      <c r="D19456" t="s">
        <v>16</v>
      </c>
      <c r="E19456" t="s">
        <v>17</v>
      </c>
      <c r="F19456" t="s">
        <v>18319</v>
      </c>
      <c r="G19456" t="s">
        <v>16452</v>
      </c>
      <c r="H19456">
        <v>9</v>
      </c>
      <c r="I19456" s="17">
        <v>325534</v>
      </c>
      <c r="J19456" s="17">
        <v>19532.04</v>
      </c>
      <c r="K19456" s="17">
        <v>306001.96</v>
      </c>
      <c r="L19456" s="17">
        <v>214201.37</v>
      </c>
      <c r="M19456" s="17">
        <v>91800.59</v>
      </c>
      <c r="N19456" s="17">
        <v>66221.9828</v>
      </c>
    </row>
    <row r="19457" spans="1:14">
      <c r="A19457" s="16">
        <v>46346</v>
      </c>
      <c r="B19457" t="s">
        <v>19504</v>
      </c>
      <c r="C19457" t="s">
        <v>22</v>
      </c>
      <c r="D19457" t="s">
        <v>23</v>
      </c>
      <c r="E19457" t="s">
        <v>24</v>
      </c>
      <c r="F19457" t="s">
        <v>18319</v>
      </c>
      <c r="G19457" t="s">
        <v>16452</v>
      </c>
      <c r="H19457">
        <v>1</v>
      </c>
      <c r="I19457" s="17">
        <v>576036</v>
      </c>
      <c r="J19457" s="17">
        <v>0</v>
      </c>
      <c r="K19457" s="17">
        <v>576036</v>
      </c>
      <c r="L19457" s="17">
        <v>437787.36</v>
      </c>
      <c r="M19457" s="17">
        <v>138248.64</v>
      </c>
      <c r="N19457" s="17">
        <v>138992.9592</v>
      </c>
    </row>
    <row r="19458" spans="1:14">
      <c r="A19458" s="16">
        <v>46346</v>
      </c>
      <c r="B19458" t="s">
        <v>19505</v>
      </c>
      <c r="C19458" t="s">
        <v>22</v>
      </c>
      <c r="D19458" t="s">
        <v>23</v>
      </c>
      <c r="E19458" t="s">
        <v>24</v>
      </c>
      <c r="F19458" t="s">
        <v>18319</v>
      </c>
      <c r="G19458" t="s">
        <v>16452</v>
      </c>
      <c r="H19458">
        <v>10</v>
      </c>
      <c r="I19458" s="17">
        <v>536650</v>
      </c>
      <c r="J19458" s="17">
        <v>37565.5</v>
      </c>
      <c r="K19458" s="17">
        <v>499084.5</v>
      </c>
      <c r="L19458" s="17">
        <v>379304.22</v>
      </c>
      <c r="M19458" s="17">
        <v>119780.28</v>
      </c>
      <c r="N19458" s="17">
        <v>138992.9592</v>
      </c>
    </row>
    <row r="19459" spans="1:14">
      <c r="A19459" s="16">
        <v>46346</v>
      </c>
      <c r="B19459" t="s">
        <v>19506</v>
      </c>
      <c r="C19459" t="s">
        <v>15</v>
      </c>
      <c r="D19459" t="s">
        <v>16</v>
      </c>
      <c r="E19459" t="s">
        <v>17</v>
      </c>
      <c r="F19459" t="s">
        <v>18319</v>
      </c>
      <c r="G19459" t="s">
        <v>16452</v>
      </c>
      <c r="H19459">
        <v>6</v>
      </c>
      <c r="I19459" s="17">
        <v>453022</v>
      </c>
      <c r="J19459" s="17">
        <v>63423.08</v>
      </c>
      <c r="K19459" s="17">
        <v>389598.92</v>
      </c>
      <c r="L19459" s="17">
        <v>272719.24</v>
      </c>
      <c r="M19459" s="17">
        <v>116879.68</v>
      </c>
      <c r="N19459" s="17">
        <v>66221.9828</v>
      </c>
    </row>
    <row r="19460" spans="1:14">
      <c r="A19460" s="16">
        <v>46346</v>
      </c>
      <c r="B19460" t="s">
        <v>19507</v>
      </c>
      <c r="C19460" t="s">
        <v>33</v>
      </c>
      <c r="D19460" t="s">
        <v>34</v>
      </c>
      <c r="E19460" t="s">
        <v>35</v>
      </c>
      <c r="F19460" t="s">
        <v>18319</v>
      </c>
      <c r="G19460" t="s">
        <v>16452</v>
      </c>
      <c r="H19460">
        <v>2</v>
      </c>
      <c r="I19460" s="17">
        <v>227476</v>
      </c>
      <c r="J19460" s="17">
        <v>0</v>
      </c>
      <c r="K19460" s="17">
        <v>227476</v>
      </c>
      <c r="L19460" s="17">
        <v>163782.72</v>
      </c>
      <c r="M19460" s="17">
        <v>63693.28</v>
      </c>
      <c r="N19460" s="17">
        <v>85360.1765</v>
      </c>
    </row>
    <row r="19461" spans="1:14">
      <c r="A19461" s="16">
        <v>46346</v>
      </c>
      <c r="B19461" t="s">
        <v>19508</v>
      </c>
      <c r="C19461" t="s">
        <v>26</v>
      </c>
      <c r="D19461" t="s">
        <v>27</v>
      </c>
      <c r="E19461" t="s">
        <v>17</v>
      </c>
      <c r="F19461" t="s">
        <v>18319</v>
      </c>
      <c r="G19461" t="s">
        <v>16452</v>
      </c>
      <c r="H19461">
        <v>3</v>
      </c>
      <c r="I19461" s="17">
        <v>846330</v>
      </c>
      <c r="J19461" s="17">
        <v>42316.5</v>
      </c>
      <c r="K19461" s="17">
        <v>804013.5</v>
      </c>
      <c r="L19461" s="17">
        <v>562809.45</v>
      </c>
      <c r="M19461" s="17">
        <v>241204.05</v>
      </c>
      <c r="N19461" s="17">
        <v>66221.9828</v>
      </c>
    </row>
    <row r="19462" spans="1:14">
      <c r="A19462" s="16">
        <v>46346</v>
      </c>
      <c r="B19462" t="s">
        <v>19509</v>
      </c>
      <c r="C19462" t="s">
        <v>43</v>
      </c>
      <c r="D19462" t="s">
        <v>44</v>
      </c>
      <c r="E19462" t="s">
        <v>31</v>
      </c>
      <c r="F19462" t="s">
        <v>18319</v>
      </c>
      <c r="G19462" t="s">
        <v>16452</v>
      </c>
      <c r="H19462">
        <v>5</v>
      </c>
      <c r="I19462" s="17">
        <v>371374</v>
      </c>
      <c r="J19462" s="17">
        <v>40851.14</v>
      </c>
      <c r="K19462" s="17">
        <v>330522.86</v>
      </c>
      <c r="L19462" s="17">
        <v>204924.17</v>
      </c>
      <c r="M19462" s="17">
        <v>125598.69</v>
      </c>
      <c r="N19462" s="17">
        <v>123996.7484</v>
      </c>
    </row>
    <row r="19463" spans="1:14">
      <c r="A19463" s="16">
        <v>46346</v>
      </c>
      <c r="B19463" t="s">
        <v>19510</v>
      </c>
      <c r="C19463" t="s">
        <v>29</v>
      </c>
      <c r="D19463" t="s">
        <v>30</v>
      </c>
      <c r="E19463" t="s">
        <v>31</v>
      </c>
      <c r="F19463" t="s">
        <v>18319</v>
      </c>
      <c r="G19463" t="s">
        <v>16452</v>
      </c>
      <c r="H19463">
        <v>5</v>
      </c>
      <c r="I19463" s="17">
        <v>672707</v>
      </c>
      <c r="J19463" s="17">
        <v>94178.98</v>
      </c>
      <c r="K19463" s="17">
        <v>578528.02</v>
      </c>
      <c r="L19463" s="17">
        <v>358687.37</v>
      </c>
      <c r="M19463" s="17">
        <v>219840.65</v>
      </c>
      <c r="N19463" s="17">
        <v>123996.7484</v>
      </c>
    </row>
    <row r="19464" spans="1:14">
      <c r="A19464" s="16">
        <v>46346</v>
      </c>
      <c r="B19464" t="s">
        <v>19511</v>
      </c>
      <c r="C19464" t="s">
        <v>33</v>
      </c>
      <c r="D19464" t="s">
        <v>34</v>
      </c>
      <c r="E19464" t="s">
        <v>35</v>
      </c>
      <c r="F19464" t="s">
        <v>18319</v>
      </c>
      <c r="G19464" t="s">
        <v>16452</v>
      </c>
      <c r="H19464">
        <v>7</v>
      </c>
      <c r="I19464" s="17">
        <v>491179</v>
      </c>
      <c r="J19464" s="17">
        <v>44206.11</v>
      </c>
      <c r="K19464" s="17">
        <v>446972.89</v>
      </c>
      <c r="L19464" s="17">
        <v>321820.48</v>
      </c>
      <c r="M19464" s="17">
        <v>125152.41</v>
      </c>
      <c r="N19464" s="17">
        <v>85360.1765</v>
      </c>
    </row>
    <row r="19465" spans="1:14">
      <c r="A19465" s="16">
        <v>46346</v>
      </c>
      <c r="B19465" t="s">
        <v>19512</v>
      </c>
      <c r="C19465" t="s">
        <v>29</v>
      </c>
      <c r="D19465" t="s">
        <v>30</v>
      </c>
      <c r="E19465" t="s">
        <v>31</v>
      </c>
      <c r="F19465" t="s">
        <v>18319</v>
      </c>
      <c r="G19465" t="s">
        <v>16452</v>
      </c>
      <c r="H19465">
        <v>1</v>
      </c>
      <c r="I19465" s="17">
        <v>721012</v>
      </c>
      <c r="J19465" s="17">
        <v>100941.68</v>
      </c>
      <c r="K19465" s="17">
        <v>620070.3199999999</v>
      </c>
      <c r="L19465" s="17">
        <v>384443.6</v>
      </c>
      <c r="M19465" s="17">
        <v>235626.72</v>
      </c>
      <c r="N19465" s="17">
        <v>123996.7484</v>
      </c>
    </row>
    <row r="19466" spans="1:14">
      <c r="A19466" s="16">
        <v>46346</v>
      </c>
      <c r="B19466" t="s">
        <v>19513</v>
      </c>
      <c r="C19466" t="s">
        <v>26</v>
      </c>
      <c r="D19466" t="s">
        <v>27</v>
      </c>
      <c r="E19466" t="s">
        <v>17</v>
      </c>
      <c r="F19466" t="s">
        <v>18319</v>
      </c>
      <c r="G19466" t="s">
        <v>16452</v>
      </c>
      <c r="H19466">
        <v>10</v>
      </c>
      <c r="I19466" s="17">
        <v>845923</v>
      </c>
      <c r="J19466" s="17">
        <v>126888.45</v>
      </c>
      <c r="K19466" s="17">
        <v>719034.55</v>
      </c>
      <c r="L19466" s="17">
        <v>503324.18</v>
      </c>
      <c r="M19466" s="17">
        <v>215710.37</v>
      </c>
      <c r="N19466" s="17">
        <v>66221.9828</v>
      </c>
    </row>
    <row r="19467" spans="1:14">
      <c r="A19467" s="16">
        <v>46346</v>
      </c>
      <c r="B19467" t="s">
        <v>19514</v>
      </c>
      <c r="C19467" t="s">
        <v>22</v>
      </c>
      <c r="D19467" t="s">
        <v>23</v>
      </c>
      <c r="E19467" t="s">
        <v>24</v>
      </c>
      <c r="F19467" t="s">
        <v>18319</v>
      </c>
      <c r="G19467" t="s">
        <v>16452</v>
      </c>
      <c r="H19467">
        <v>7</v>
      </c>
      <c r="I19467" s="17">
        <v>575780</v>
      </c>
      <c r="J19467" s="17">
        <v>34546.8</v>
      </c>
      <c r="K19467" s="17">
        <v>541233.2</v>
      </c>
      <c r="L19467" s="17">
        <v>411337.23</v>
      </c>
      <c r="M19467" s="17">
        <v>129895.97</v>
      </c>
      <c r="N19467" s="17">
        <v>138992.9592</v>
      </c>
    </row>
    <row r="19468" spans="1:14">
      <c r="A19468" s="16">
        <v>46346</v>
      </c>
      <c r="B19468" t="s">
        <v>19515</v>
      </c>
      <c r="C19468" t="s">
        <v>33</v>
      </c>
      <c r="D19468" t="s">
        <v>34</v>
      </c>
      <c r="E19468" t="s">
        <v>35</v>
      </c>
      <c r="F19468" t="s">
        <v>18319</v>
      </c>
      <c r="G19468" t="s">
        <v>16452</v>
      </c>
      <c r="H19468">
        <v>8</v>
      </c>
      <c r="I19468" s="17">
        <v>278560</v>
      </c>
      <c r="J19468" s="17">
        <v>11142.4</v>
      </c>
      <c r="K19468" s="17">
        <v>267417.6</v>
      </c>
      <c r="L19468" s="17">
        <v>192540.67</v>
      </c>
      <c r="M19468" s="17">
        <v>74876.92999999999</v>
      </c>
      <c r="N19468" s="17">
        <v>85360.1765</v>
      </c>
    </row>
    <row r="19469" spans="1:14">
      <c r="A19469" s="16">
        <v>46346</v>
      </c>
      <c r="B19469" t="s">
        <v>19516</v>
      </c>
      <c r="C19469" t="s">
        <v>43</v>
      </c>
      <c r="D19469" t="s">
        <v>44</v>
      </c>
      <c r="E19469" t="s">
        <v>31</v>
      </c>
      <c r="F19469" t="s">
        <v>18319</v>
      </c>
      <c r="G19469" t="s">
        <v>16452</v>
      </c>
      <c r="H19469">
        <v>6</v>
      </c>
      <c r="I19469" s="17">
        <v>556886</v>
      </c>
      <c r="J19469" s="17">
        <v>44550.88</v>
      </c>
      <c r="K19469" s="17">
        <v>512335.12</v>
      </c>
      <c r="L19469" s="17">
        <v>317647.77</v>
      </c>
      <c r="M19469" s="17">
        <v>194687.35</v>
      </c>
      <c r="N19469" s="17">
        <v>123996.7484</v>
      </c>
    </row>
    <row r="19470" spans="1:14">
      <c r="A19470" s="16">
        <v>46346</v>
      </c>
      <c r="B19470" t="s">
        <v>19517</v>
      </c>
      <c r="C19470" t="s">
        <v>22</v>
      </c>
      <c r="D19470" t="s">
        <v>23</v>
      </c>
      <c r="E19470" t="s">
        <v>24</v>
      </c>
      <c r="F19470" t="s">
        <v>18319</v>
      </c>
      <c r="G19470" t="s">
        <v>16452</v>
      </c>
      <c r="H19470">
        <v>7</v>
      </c>
      <c r="I19470" s="17">
        <v>794328</v>
      </c>
      <c r="J19470" s="17">
        <v>47659.68</v>
      </c>
      <c r="K19470" s="17">
        <v>746668.3199999999</v>
      </c>
      <c r="L19470" s="17">
        <v>567467.92</v>
      </c>
      <c r="M19470" s="17">
        <v>179200.4</v>
      </c>
      <c r="N19470" s="17">
        <v>138992.9592</v>
      </c>
    </row>
    <row r="19471" spans="1:14">
      <c r="A19471" s="16">
        <v>46346</v>
      </c>
      <c r="B19471" t="s">
        <v>19518</v>
      </c>
      <c r="C19471" t="s">
        <v>73</v>
      </c>
      <c r="D19471" t="s">
        <v>74</v>
      </c>
      <c r="E19471" t="s">
        <v>24</v>
      </c>
      <c r="F19471" t="s">
        <v>18319</v>
      </c>
      <c r="G19471" t="s">
        <v>16452</v>
      </c>
      <c r="H19471">
        <v>1</v>
      </c>
      <c r="I19471" s="17">
        <v>594460</v>
      </c>
      <c r="J19471" s="17">
        <v>0</v>
      </c>
      <c r="K19471" s="17">
        <v>594460</v>
      </c>
      <c r="L19471" s="17">
        <v>451789.6</v>
      </c>
      <c r="M19471" s="17">
        <v>142670.4</v>
      </c>
      <c r="N19471" s="17">
        <v>138992.9592</v>
      </c>
    </row>
    <row r="19472" spans="1:14">
      <c r="A19472" s="16">
        <v>46346</v>
      </c>
      <c r="B19472" t="s">
        <v>19519</v>
      </c>
      <c r="C19472" t="s">
        <v>47</v>
      </c>
      <c r="D19472" t="s">
        <v>48</v>
      </c>
      <c r="E19472" t="s">
        <v>35</v>
      </c>
      <c r="F19472" t="s">
        <v>18319</v>
      </c>
      <c r="G19472" t="s">
        <v>16452</v>
      </c>
      <c r="H19472">
        <v>2</v>
      </c>
      <c r="I19472" s="17">
        <v>111415</v>
      </c>
      <c r="J19472" s="17">
        <v>11141.5</v>
      </c>
      <c r="K19472" s="17">
        <v>100273.5</v>
      </c>
      <c r="L19472" s="17">
        <v>72196.92</v>
      </c>
      <c r="M19472" s="17">
        <v>28076.58</v>
      </c>
      <c r="N19472" s="17">
        <v>85360.1765</v>
      </c>
    </row>
    <row r="19473" spans="1:14">
      <c r="A19473" s="16">
        <v>46346</v>
      </c>
      <c r="B19473" t="s">
        <v>19520</v>
      </c>
      <c r="C19473" t="s">
        <v>43</v>
      </c>
      <c r="D19473" t="s">
        <v>44</v>
      </c>
      <c r="E19473" t="s">
        <v>31</v>
      </c>
      <c r="F19473" t="s">
        <v>18319</v>
      </c>
      <c r="G19473" t="s">
        <v>16452</v>
      </c>
      <c r="H19473">
        <v>9</v>
      </c>
      <c r="I19473" s="17">
        <v>695668</v>
      </c>
      <c r="J19473" s="17">
        <v>69566.8</v>
      </c>
      <c r="K19473" s="17">
        <v>626101.2</v>
      </c>
      <c r="L19473" s="17">
        <v>388182.74</v>
      </c>
      <c r="M19473" s="17">
        <v>237918.46</v>
      </c>
      <c r="N19473" s="17">
        <v>123996.7484</v>
      </c>
    </row>
    <row r="19474" spans="1:14">
      <c r="A19474" s="16">
        <v>46346</v>
      </c>
      <c r="B19474" t="s">
        <v>19521</v>
      </c>
      <c r="C19474" t="s">
        <v>33</v>
      </c>
      <c r="D19474" t="s">
        <v>34</v>
      </c>
      <c r="E19474" t="s">
        <v>35</v>
      </c>
      <c r="F19474" t="s">
        <v>18319</v>
      </c>
      <c r="G19474" t="s">
        <v>16452</v>
      </c>
      <c r="H19474">
        <v>9</v>
      </c>
      <c r="I19474" s="17">
        <v>127748</v>
      </c>
      <c r="J19474" s="17">
        <v>14052.28</v>
      </c>
      <c r="K19474" s="17">
        <v>113695.72</v>
      </c>
      <c r="L19474" s="17">
        <v>81860.92</v>
      </c>
      <c r="M19474" s="17">
        <v>31834.8</v>
      </c>
      <c r="N19474" s="17">
        <v>85360.1765</v>
      </c>
    </row>
    <row r="19475" spans="1:14">
      <c r="A19475" s="16">
        <v>46346</v>
      </c>
      <c r="B19475" t="s">
        <v>19522</v>
      </c>
      <c r="C19475" t="s">
        <v>73</v>
      </c>
      <c r="D19475" t="s">
        <v>74</v>
      </c>
      <c r="E19475" t="s">
        <v>24</v>
      </c>
      <c r="F19475" t="s">
        <v>18319</v>
      </c>
      <c r="G19475" t="s">
        <v>16452</v>
      </c>
      <c r="H19475">
        <v>6</v>
      </c>
      <c r="I19475" s="17">
        <v>719009</v>
      </c>
      <c r="J19475" s="17">
        <v>64710.81</v>
      </c>
      <c r="K19475" s="17">
        <v>654298.1899999999</v>
      </c>
      <c r="L19475" s="17">
        <v>497266.62</v>
      </c>
      <c r="M19475" s="17">
        <v>157031.57</v>
      </c>
      <c r="N19475" s="17">
        <v>138992.9592</v>
      </c>
    </row>
    <row r="19476" spans="1:14">
      <c r="A19476" s="16">
        <v>46346</v>
      </c>
      <c r="B19476" t="s">
        <v>19523</v>
      </c>
      <c r="C19476" t="s">
        <v>33</v>
      </c>
      <c r="D19476" t="s">
        <v>34</v>
      </c>
      <c r="E19476" t="s">
        <v>35</v>
      </c>
      <c r="F19476" t="s">
        <v>18319</v>
      </c>
      <c r="G19476" t="s">
        <v>16452</v>
      </c>
      <c r="H19476">
        <v>11</v>
      </c>
      <c r="I19476" s="17">
        <v>779578</v>
      </c>
      <c r="J19476" s="17">
        <v>23387.34</v>
      </c>
      <c r="K19476" s="17">
        <v>756190.66</v>
      </c>
      <c r="L19476" s="17">
        <v>544457.28</v>
      </c>
      <c r="M19476" s="17">
        <v>211733.38</v>
      </c>
      <c r="N19476" s="17">
        <v>85360.1765</v>
      </c>
    </row>
    <row r="19477" spans="1:14">
      <c r="A19477" s="16">
        <v>46346</v>
      </c>
      <c r="B19477" t="s">
        <v>19524</v>
      </c>
      <c r="C19477" t="s">
        <v>22</v>
      </c>
      <c r="D19477" t="s">
        <v>23</v>
      </c>
      <c r="E19477" t="s">
        <v>24</v>
      </c>
      <c r="F19477" t="s">
        <v>18319</v>
      </c>
      <c r="G19477" t="s">
        <v>16452</v>
      </c>
      <c r="H19477">
        <v>2</v>
      </c>
      <c r="I19477" s="17">
        <v>109693</v>
      </c>
      <c r="J19477" s="17">
        <v>13163.16</v>
      </c>
      <c r="K19477" s="17">
        <v>96529.84</v>
      </c>
      <c r="L19477" s="17">
        <v>73362.67999999999</v>
      </c>
      <c r="M19477" s="17">
        <v>23167.16</v>
      </c>
      <c r="N19477" s="17">
        <v>138992.9592</v>
      </c>
    </row>
    <row r="19478" spans="1:14">
      <c r="A19478" s="16">
        <v>46346</v>
      </c>
      <c r="B19478" t="s">
        <v>19525</v>
      </c>
      <c r="C19478" t="s">
        <v>47</v>
      </c>
      <c r="D19478" t="s">
        <v>48</v>
      </c>
      <c r="E19478" t="s">
        <v>35</v>
      </c>
      <c r="F19478" t="s">
        <v>18319</v>
      </c>
      <c r="G19478" t="s">
        <v>16452</v>
      </c>
      <c r="H19478">
        <v>10</v>
      </c>
      <c r="I19478" s="17">
        <v>386264</v>
      </c>
      <c r="J19478" s="17">
        <v>0</v>
      </c>
      <c r="K19478" s="17">
        <v>386264</v>
      </c>
      <c r="L19478" s="17">
        <v>278110.08</v>
      </c>
      <c r="M19478" s="17">
        <v>108153.92</v>
      </c>
      <c r="N19478" s="17">
        <v>85360.1765</v>
      </c>
    </row>
    <row r="19479" spans="1:14">
      <c r="A19479" s="16">
        <v>46346</v>
      </c>
      <c r="B19479" t="s">
        <v>19526</v>
      </c>
      <c r="C19479" t="s">
        <v>26</v>
      </c>
      <c r="D19479" t="s">
        <v>27</v>
      </c>
      <c r="E19479" t="s">
        <v>17</v>
      </c>
      <c r="F19479" t="s">
        <v>18319</v>
      </c>
      <c r="G19479" t="s">
        <v>16452</v>
      </c>
      <c r="H19479">
        <v>12</v>
      </c>
      <c r="I19479" s="17">
        <v>808129</v>
      </c>
      <c r="J19479" s="17">
        <v>16162.58</v>
      </c>
      <c r="K19479" s="17">
        <v>791966.42</v>
      </c>
      <c r="L19479" s="17">
        <v>554376.49</v>
      </c>
      <c r="M19479" s="17">
        <v>237589.93</v>
      </c>
      <c r="N19479" s="17">
        <v>66221.9828</v>
      </c>
    </row>
    <row r="19480" spans="1:14">
      <c r="A19480" s="16">
        <v>46346</v>
      </c>
      <c r="B19480" t="s">
        <v>19527</v>
      </c>
      <c r="C19480" t="s">
        <v>43</v>
      </c>
      <c r="D19480" t="s">
        <v>44</v>
      </c>
      <c r="E19480" t="s">
        <v>31</v>
      </c>
      <c r="F19480" t="s">
        <v>18319</v>
      </c>
      <c r="G19480" t="s">
        <v>16452</v>
      </c>
      <c r="H19480">
        <v>7</v>
      </c>
      <c r="I19480" s="17">
        <v>289440</v>
      </c>
      <c r="J19480" s="17">
        <v>14472</v>
      </c>
      <c r="K19480" s="17">
        <v>274968</v>
      </c>
      <c r="L19480" s="17">
        <v>170480.16</v>
      </c>
      <c r="M19480" s="17">
        <v>104487.84</v>
      </c>
      <c r="N19480" s="17">
        <v>123996.7484</v>
      </c>
    </row>
    <row r="19481" spans="1:14">
      <c r="A19481" s="16">
        <v>46346</v>
      </c>
      <c r="B19481" t="s">
        <v>19528</v>
      </c>
      <c r="C19481" t="s">
        <v>26</v>
      </c>
      <c r="D19481" t="s">
        <v>27</v>
      </c>
      <c r="E19481" t="s">
        <v>17</v>
      </c>
      <c r="F19481" t="s">
        <v>18319</v>
      </c>
      <c r="G19481" t="s">
        <v>16452</v>
      </c>
      <c r="H19481">
        <v>6</v>
      </c>
      <c r="I19481" s="17">
        <v>108188</v>
      </c>
      <c r="J19481" s="17">
        <v>4327.52</v>
      </c>
      <c r="K19481" s="17">
        <v>103860.48</v>
      </c>
      <c r="L19481" s="17">
        <v>72702.34</v>
      </c>
      <c r="M19481" s="17">
        <v>31158.14</v>
      </c>
      <c r="N19481" s="17">
        <v>66221.9828</v>
      </c>
    </row>
    <row r="19482" spans="1:14">
      <c r="A19482" s="16">
        <v>46346</v>
      </c>
      <c r="B19482" t="s">
        <v>19529</v>
      </c>
      <c r="C19482" t="s">
        <v>73</v>
      </c>
      <c r="D19482" t="s">
        <v>74</v>
      </c>
      <c r="E19482" t="s">
        <v>24</v>
      </c>
      <c r="F19482" t="s">
        <v>18319</v>
      </c>
      <c r="G19482" t="s">
        <v>16452</v>
      </c>
      <c r="H19482">
        <v>11</v>
      </c>
      <c r="I19482" s="17">
        <v>666464</v>
      </c>
      <c r="J19482" s="17">
        <v>0</v>
      </c>
      <c r="K19482" s="17">
        <v>666464</v>
      </c>
      <c r="L19482" s="17">
        <v>506512.64</v>
      </c>
      <c r="M19482" s="17">
        <v>159951.36</v>
      </c>
      <c r="N19482" s="17">
        <v>138992.9592</v>
      </c>
    </row>
    <row r="19483" spans="1:14">
      <c r="A19483" s="16">
        <v>46346</v>
      </c>
      <c r="B19483" t="s">
        <v>19530</v>
      </c>
      <c r="C19483" t="s">
        <v>43</v>
      </c>
      <c r="D19483" t="s">
        <v>44</v>
      </c>
      <c r="E19483" t="s">
        <v>31</v>
      </c>
      <c r="F19483" t="s">
        <v>18319</v>
      </c>
      <c r="G19483" t="s">
        <v>16452</v>
      </c>
      <c r="H19483">
        <v>9</v>
      </c>
      <c r="I19483" s="17">
        <v>323895</v>
      </c>
      <c r="J19483" s="17">
        <v>29150.55</v>
      </c>
      <c r="K19483" s="17">
        <v>294744.45</v>
      </c>
      <c r="L19483" s="17">
        <v>182741.56</v>
      </c>
      <c r="M19483" s="17">
        <v>112002.89</v>
      </c>
      <c r="N19483" s="17">
        <v>123996.7484</v>
      </c>
    </row>
    <row r="19484" spans="1:14">
      <c r="A19484" s="16">
        <v>46346</v>
      </c>
      <c r="B19484" t="s">
        <v>19531</v>
      </c>
      <c r="C19484" t="s">
        <v>22</v>
      </c>
      <c r="D19484" t="s">
        <v>23</v>
      </c>
      <c r="E19484" t="s">
        <v>24</v>
      </c>
      <c r="F19484" t="s">
        <v>18319</v>
      </c>
      <c r="G19484" t="s">
        <v>16452</v>
      </c>
      <c r="H19484">
        <v>4</v>
      </c>
      <c r="I19484" s="17">
        <v>101352</v>
      </c>
      <c r="J19484" s="17">
        <v>12162.24</v>
      </c>
      <c r="K19484" s="17">
        <v>89189.75999999999</v>
      </c>
      <c r="L19484" s="17">
        <v>67784.22</v>
      </c>
      <c r="M19484" s="17">
        <v>21405.54</v>
      </c>
      <c r="N19484" s="17">
        <v>138992.9592</v>
      </c>
    </row>
    <row r="19485" spans="1:14">
      <c r="A19485" s="16">
        <v>46346</v>
      </c>
      <c r="B19485" t="s">
        <v>19532</v>
      </c>
      <c r="C19485" t="s">
        <v>73</v>
      </c>
      <c r="D19485" t="s">
        <v>74</v>
      </c>
      <c r="E19485" t="s">
        <v>24</v>
      </c>
      <c r="F19485" t="s">
        <v>18319</v>
      </c>
      <c r="G19485" t="s">
        <v>16452</v>
      </c>
      <c r="H19485">
        <v>2</v>
      </c>
      <c r="I19485" s="17">
        <v>586326</v>
      </c>
      <c r="J19485" s="17">
        <v>0</v>
      </c>
      <c r="K19485" s="17">
        <v>586326</v>
      </c>
      <c r="L19485" s="17">
        <v>445607.76</v>
      </c>
      <c r="M19485" s="17">
        <v>140718.24</v>
      </c>
      <c r="N19485" s="17">
        <v>138992.9592</v>
      </c>
    </row>
    <row r="19486" spans="1:14">
      <c r="A19486" s="16">
        <v>46346</v>
      </c>
      <c r="B19486" t="s">
        <v>19533</v>
      </c>
      <c r="C19486" t="s">
        <v>22</v>
      </c>
      <c r="D19486" t="s">
        <v>23</v>
      </c>
      <c r="E19486" t="s">
        <v>24</v>
      </c>
      <c r="F19486" t="s">
        <v>18319</v>
      </c>
      <c r="G19486" t="s">
        <v>16452</v>
      </c>
      <c r="H19486">
        <v>3</v>
      </c>
      <c r="I19486" s="17">
        <v>755436</v>
      </c>
      <c r="J19486" s="17">
        <v>15108.72</v>
      </c>
      <c r="K19486" s="17">
        <v>740327.28</v>
      </c>
      <c r="L19486" s="17">
        <v>562648.73</v>
      </c>
      <c r="M19486" s="17">
        <v>177678.55</v>
      </c>
      <c r="N19486" s="17">
        <v>138992.9592</v>
      </c>
    </row>
    <row r="19487" spans="1:14">
      <c r="A19487" s="16">
        <v>46346</v>
      </c>
      <c r="B19487" t="s">
        <v>19534</v>
      </c>
      <c r="C19487" t="s">
        <v>47</v>
      </c>
      <c r="D19487" t="s">
        <v>48</v>
      </c>
      <c r="E19487" t="s">
        <v>35</v>
      </c>
      <c r="F19487" t="s">
        <v>18319</v>
      </c>
      <c r="G19487" t="s">
        <v>16452</v>
      </c>
      <c r="H19487">
        <v>2</v>
      </c>
      <c r="I19487" s="17">
        <v>147878</v>
      </c>
      <c r="J19487" s="17">
        <v>0</v>
      </c>
      <c r="K19487" s="17">
        <v>147878</v>
      </c>
      <c r="L19487" s="17">
        <v>106472.16</v>
      </c>
      <c r="M19487" s="17">
        <v>41405.84</v>
      </c>
      <c r="N19487" s="17">
        <v>85360.1765</v>
      </c>
    </row>
    <row r="19488" spans="1:14">
      <c r="A19488" s="16">
        <v>46346</v>
      </c>
      <c r="B19488" t="s">
        <v>19535</v>
      </c>
      <c r="C19488" t="s">
        <v>26</v>
      </c>
      <c r="D19488" t="s">
        <v>27</v>
      </c>
      <c r="E19488" t="s">
        <v>17</v>
      </c>
      <c r="F19488" t="s">
        <v>18319</v>
      </c>
      <c r="G19488" t="s">
        <v>16452</v>
      </c>
      <c r="H19488">
        <v>9</v>
      </c>
      <c r="I19488" s="17">
        <v>570828</v>
      </c>
      <c r="J19488" s="17">
        <v>0</v>
      </c>
      <c r="K19488" s="17">
        <v>570828</v>
      </c>
      <c r="L19488" s="17">
        <v>399579.6</v>
      </c>
      <c r="M19488" s="17">
        <v>171248.4</v>
      </c>
      <c r="N19488" s="17">
        <v>66221.9828</v>
      </c>
    </row>
    <row r="19489" spans="1:14">
      <c r="A19489" s="16">
        <v>46346</v>
      </c>
      <c r="B19489" t="s">
        <v>19536</v>
      </c>
      <c r="C19489" t="s">
        <v>22</v>
      </c>
      <c r="D19489" t="s">
        <v>23</v>
      </c>
      <c r="E19489" t="s">
        <v>24</v>
      </c>
      <c r="F19489" t="s">
        <v>18319</v>
      </c>
      <c r="G19489" t="s">
        <v>16452</v>
      </c>
      <c r="H19489">
        <v>4</v>
      </c>
      <c r="I19489" s="17">
        <v>286982</v>
      </c>
      <c r="J19489" s="17">
        <v>34437.84</v>
      </c>
      <c r="K19489" s="17">
        <v>252544.16</v>
      </c>
      <c r="L19489" s="17">
        <v>191933.56</v>
      </c>
      <c r="M19489" s="17">
        <v>60610.6</v>
      </c>
      <c r="N19489" s="17">
        <v>138992.9592</v>
      </c>
    </row>
    <row r="19490" spans="1:14">
      <c r="A19490" s="16">
        <v>46346</v>
      </c>
      <c r="B19490" t="s">
        <v>19537</v>
      </c>
      <c r="C19490" t="s">
        <v>22</v>
      </c>
      <c r="D19490" t="s">
        <v>23</v>
      </c>
      <c r="E19490" t="s">
        <v>24</v>
      </c>
      <c r="F19490" t="s">
        <v>18319</v>
      </c>
      <c r="G19490" t="s">
        <v>16452</v>
      </c>
      <c r="H19490">
        <v>7</v>
      </c>
      <c r="I19490" s="17">
        <v>636110</v>
      </c>
      <c r="J19490" s="17">
        <v>0</v>
      </c>
      <c r="K19490" s="17">
        <v>636110</v>
      </c>
      <c r="L19490" s="17">
        <v>483443.6</v>
      </c>
      <c r="M19490" s="17">
        <v>152666.4</v>
      </c>
      <c r="N19490" s="17">
        <v>138992.9592</v>
      </c>
    </row>
    <row r="19491" spans="1:14">
      <c r="A19491" s="16">
        <v>46347</v>
      </c>
      <c r="B19491" t="s">
        <v>19538</v>
      </c>
      <c r="C19491" t="s">
        <v>15</v>
      </c>
      <c r="D19491" t="s">
        <v>16</v>
      </c>
      <c r="E19491" t="s">
        <v>17</v>
      </c>
      <c r="F19491" t="s">
        <v>18319</v>
      </c>
      <c r="G19491" t="s">
        <v>16452</v>
      </c>
      <c r="H19491">
        <v>1</v>
      </c>
      <c r="I19491" s="17">
        <v>93225</v>
      </c>
      <c r="J19491" s="17">
        <v>2796.75</v>
      </c>
      <c r="K19491" s="17">
        <v>90428.25</v>
      </c>
      <c r="L19491" s="17">
        <v>63299.77</v>
      </c>
      <c r="M19491" s="17">
        <v>27128.48</v>
      </c>
      <c r="N19491" s="17">
        <v>66221.9828</v>
      </c>
    </row>
    <row r="19492" spans="1:14">
      <c r="A19492" s="16">
        <v>46347</v>
      </c>
      <c r="B19492" t="s">
        <v>19539</v>
      </c>
      <c r="C19492" t="s">
        <v>15</v>
      </c>
      <c r="D19492" t="s">
        <v>16</v>
      </c>
      <c r="E19492" t="s">
        <v>17</v>
      </c>
      <c r="F19492" t="s">
        <v>18319</v>
      </c>
      <c r="G19492" t="s">
        <v>16452</v>
      </c>
      <c r="H19492">
        <v>9</v>
      </c>
      <c r="I19492" s="17">
        <v>186176</v>
      </c>
      <c r="J19492" s="17">
        <v>0</v>
      </c>
      <c r="K19492" s="17">
        <v>186176</v>
      </c>
      <c r="L19492" s="17">
        <v>130323.2</v>
      </c>
      <c r="M19492" s="17">
        <v>55852.8</v>
      </c>
      <c r="N19492" s="17">
        <v>66221.9828</v>
      </c>
    </row>
    <row r="19493" spans="1:14">
      <c r="A19493" s="16">
        <v>46347</v>
      </c>
      <c r="B19493" t="s">
        <v>19540</v>
      </c>
      <c r="C19493" t="s">
        <v>29</v>
      </c>
      <c r="D19493" t="s">
        <v>30</v>
      </c>
      <c r="E19493" t="s">
        <v>31</v>
      </c>
      <c r="F19493" t="s">
        <v>18319</v>
      </c>
      <c r="G19493" t="s">
        <v>16452</v>
      </c>
      <c r="H19493">
        <v>4</v>
      </c>
      <c r="I19493" s="17">
        <v>438282</v>
      </c>
      <c r="J19493" s="17">
        <v>0</v>
      </c>
      <c r="K19493" s="17">
        <v>438282</v>
      </c>
      <c r="L19493" s="17">
        <v>271734.84</v>
      </c>
      <c r="M19493" s="17">
        <v>166547.16</v>
      </c>
      <c r="N19493" s="17">
        <v>123996.7484</v>
      </c>
    </row>
    <row r="19494" spans="1:14">
      <c r="A19494" s="16">
        <v>46347</v>
      </c>
      <c r="B19494" t="s">
        <v>19541</v>
      </c>
      <c r="C19494" t="s">
        <v>33</v>
      </c>
      <c r="D19494" t="s">
        <v>34</v>
      </c>
      <c r="E19494" t="s">
        <v>35</v>
      </c>
      <c r="F19494" t="s">
        <v>18319</v>
      </c>
      <c r="G19494" t="s">
        <v>16452</v>
      </c>
      <c r="H19494">
        <v>9</v>
      </c>
      <c r="I19494" s="17">
        <v>259300</v>
      </c>
      <c r="J19494" s="17">
        <v>7779</v>
      </c>
      <c r="K19494" s="17">
        <v>251521</v>
      </c>
      <c r="L19494" s="17">
        <v>181095.12</v>
      </c>
      <c r="M19494" s="17">
        <v>70425.88</v>
      </c>
      <c r="N19494" s="17">
        <v>85360.1765</v>
      </c>
    </row>
    <row r="19495" spans="1:14">
      <c r="A19495" s="16">
        <v>46347</v>
      </c>
      <c r="B19495" t="s">
        <v>19542</v>
      </c>
      <c r="C19495" t="s">
        <v>15</v>
      </c>
      <c r="D19495" t="s">
        <v>16</v>
      </c>
      <c r="E19495" t="s">
        <v>17</v>
      </c>
      <c r="F19495" t="s">
        <v>18319</v>
      </c>
      <c r="G19495" t="s">
        <v>16452</v>
      </c>
      <c r="H19495">
        <v>8</v>
      </c>
      <c r="I19495" s="17">
        <v>251984</v>
      </c>
      <c r="J19495" s="17">
        <v>25198.4</v>
      </c>
      <c r="K19495" s="17">
        <v>226785.6</v>
      </c>
      <c r="L19495" s="17">
        <v>158749.92</v>
      </c>
      <c r="M19495" s="17">
        <v>68035.67999999999</v>
      </c>
      <c r="N19495" s="17">
        <v>66221.9828</v>
      </c>
    </row>
    <row r="19496" spans="1:14">
      <c r="A19496" s="16">
        <v>46347</v>
      </c>
      <c r="B19496" t="s">
        <v>19543</v>
      </c>
      <c r="C19496" t="s">
        <v>15</v>
      </c>
      <c r="D19496" t="s">
        <v>16</v>
      </c>
      <c r="E19496" t="s">
        <v>17</v>
      </c>
      <c r="F19496" t="s">
        <v>18319</v>
      </c>
      <c r="G19496" t="s">
        <v>16452</v>
      </c>
      <c r="H19496">
        <v>2</v>
      </c>
      <c r="I19496" s="17">
        <v>602593</v>
      </c>
      <c r="J19496" s="17">
        <v>54233.37</v>
      </c>
      <c r="K19496" s="17">
        <v>548359.63</v>
      </c>
      <c r="L19496" s="17">
        <v>383851.74</v>
      </c>
      <c r="M19496" s="17">
        <v>164507.89</v>
      </c>
      <c r="N19496" s="17">
        <v>66221.9828</v>
      </c>
    </row>
    <row r="19497" spans="1:14">
      <c r="A19497" s="16">
        <v>46347</v>
      </c>
      <c r="B19497" t="s">
        <v>19544</v>
      </c>
      <c r="C19497" t="s">
        <v>15</v>
      </c>
      <c r="D19497" t="s">
        <v>16</v>
      </c>
      <c r="E19497" t="s">
        <v>17</v>
      </c>
      <c r="F19497" t="s">
        <v>18319</v>
      </c>
      <c r="G19497" t="s">
        <v>16452</v>
      </c>
      <c r="H19497">
        <v>5</v>
      </c>
      <c r="I19497" s="17">
        <v>66391</v>
      </c>
      <c r="J19497" s="17">
        <v>0</v>
      </c>
      <c r="K19497" s="17">
        <v>66391</v>
      </c>
      <c r="L19497" s="17">
        <v>46473.7</v>
      </c>
      <c r="M19497" s="17">
        <v>19917.3</v>
      </c>
      <c r="N19497" s="17">
        <v>66221.9828</v>
      </c>
    </row>
    <row r="19498" spans="1:14">
      <c r="A19498" s="16">
        <v>46347</v>
      </c>
      <c r="B19498" t="s">
        <v>19545</v>
      </c>
      <c r="C19498" t="s">
        <v>15</v>
      </c>
      <c r="D19498" t="s">
        <v>16</v>
      </c>
      <c r="E19498" t="s">
        <v>17</v>
      </c>
      <c r="F19498" t="s">
        <v>18319</v>
      </c>
      <c r="G19498" t="s">
        <v>16452</v>
      </c>
      <c r="H19498">
        <v>3</v>
      </c>
      <c r="I19498" s="17">
        <v>842460</v>
      </c>
      <c r="J19498" s="17">
        <v>75821.39999999999</v>
      </c>
      <c r="K19498" s="17">
        <v>766638.6</v>
      </c>
      <c r="L19498" s="17">
        <v>536647.02</v>
      </c>
      <c r="M19498" s="17">
        <v>229991.58</v>
      </c>
      <c r="N19498" s="17">
        <v>66221.9828</v>
      </c>
    </row>
    <row r="19499" spans="1:14">
      <c r="A19499" s="16">
        <v>46347</v>
      </c>
      <c r="B19499" t="s">
        <v>19546</v>
      </c>
      <c r="C19499" t="s">
        <v>15</v>
      </c>
      <c r="D19499" t="s">
        <v>16</v>
      </c>
      <c r="E19499" t="s">
        <v>17</v>
      </c>
      <c r="F19499" t="s">
        <v>18319</v>
      </c>
      <c r="G19499" t="s">
        <v>16452</v>
      </c>
      <c r="H19499">
        <v>6</v>
      </c>
      <c r="I19499" s="17">
        <v>76415</v>
      </c>
      <c r="J19499" s="17">
        <v>1528.3</v>
      </c>
      <c r="K19499" s="17">
        <v>74886.7</v>
      </c>
      <c r="L19499" s="17">
        <v>52420.69</v>
      </c>
      <c r="M19499" s="17">
        <v>22466.01</v>
      </c>
      <c r="N19499" s="17">
        <v>66221.9828</v>
      </c>
    </row>
    <row r="19500" spans="1:14">
      <c r="A19500" s="16">
        <v>46347</v>
      </c>
      <c r="B19500" t="s">
        <v>19547</v>
      </c>
      <c r="C19500" t="s">
        <v>22</v>
      </c>
      <c r="D19500" t="s">
        <v>23</v>
      </c>
      <c r="E19500" t="s">
        <v>24</v>
      </c>
      <c r="F19500" t="s">
        <v>18319</v>
      </c>
      <c r="G19500" t="s">
        <v>16452</v>
      </c>
      <c r="H19500">
        <v>10</v>
      </c>
      <c r="I19500" s="17">
        <v>137392</v>
      </c>
      <c r="J19500" s="17">
        <v>2747.84</v>
      </c>
      <c r="K19500" s="17">
        <v>134644.16</v>
      </c>
      <c r="L19500" s="17">
        <v>102329.56</v>
      </c>
      <c r="M19500" s="17">
        <v>32314.6</v>
      </c>
      <c r="N19500" s="17">
        <v>138992.9592</v>
      </c>
    </row>
    <row r="19501" spans="1:14">
      <c r="A19501" s="16">
        <v>46347</v>
      </c>
      <c r="B19501" t="s">
        <v>19548</v>
      </c>
      <c r="C19501" t="s">
        <v>29</v>
      </c>
      <c r="D19501" t="s">
        <v>30</v>
      </c>
      <c r="E19501" t="s">
        <v>31</v>
      </c>
      <c r="F19501" t="s">
        <v>18319</v>
      </c>
      <c r="G19501" t="s">
        <v>16452</v>
      </c>
      <c r="H19501">
        <v>10</v>
      </c>
      <c r="I19501" s="17">
        <v>171545</v>
      </c>
      <c r="J19501" s="17">
        <v>8577.25</v>
      </c>
      <c r="K19501" s="17">
        <v>162967.75</v>
      </c>
      <c r="L19501" s="17">
        <v>101040</v>
      </c>
      <c r="M19501" s="17">
        <v>61927.75</v>
      </c>
      <c r="N19501" s="17">
        <v>123996.7484</v>
      </c>
    </row>
    <row r="19502" spans="1:14">
      <c r="A19502" s="16">
        <v>46347</v>
      </c>
      <c r="B19502" t="s">
        <v>19549</v>
      </c>
      <c r="C19502" t="s">
        <v>26</v>
      </c>
      <c r="D19502" t="s">
        <v>27</v>
      </c>
      <c r="E19502" t="s">
        <v>17</v>
      </c>
      <c r="F19502" t="s">
        <v>18319</v>
      </c>
      <c r="G19502" t="s">
        <v>16452</v>
      </c>
      <c r="H19502">
        <v>11</v>
      </c>
      <c r="I19502" s="17">
        <v>82883</v>
      </c>
      <c r="J19502" s="17">
        <v>3315.32</v>
      </c>
      <c r="K19502" s="17">
        <v>79567.67999999999</v>
      </c>
      <c r="L19502" s="17">
        <v>55697.38</v>
      </c>
      <c r="M19502" s="17">
        <v>23870.3</v>
      </c>
      <c r="N19502" s="17">
        <v>66221.9828</v>
      </c>
    </row>
    <row r="19503" spans="1:14">
      <c r="A19503" s="16">
        <v>46347</v>
      </c>
      <c r="B19503" t="s">
        <v>19550</v>
      </c>
      <c r="C19503" t="s">
        <v>15</v>
      </c>
      <c r="D19503" t="s">
        <v>16</v>
      </c>
      <c r="E19503" t="s">
        <v>17</v>
      </c>
      <c r="F19503" t="s">
        <v>18319</v>
      </c>
      <c r="G19503" t="s">
        <v>16452</v>
      </c>
      <c r="H19503">
        <v>10</v>
      </c>
      <c r="I19503" s="17">
        <v>557900</v>
      </c>
      <c r="J19503" s="17">
        <v>0</v>
      </c>
      <c r="K19503" s="17">
        <v>557900</v>
      </c>
      <c r="L19503" s="17">
        <v>390530</v>
      </c>
      <c r="M19503" s="17">
        <v>167370</v>
      </c>
      <c r="N19503" s="17">
        <v>66221.9828</v>
      </c>
    </row>
    <row r="19504" spans="1:14">
      <c r="A19504" s="16">
        <v>46347</v>
      </c>
      <c r="B19504" t="s">
        <v>19551</v>
      </c>
      <c r="C19504" t="s">
        <v>43</v>
      </c>
      <c r="D19504" t="s">
        <v>44</v>
      </c>
      <c r="E19504" t="s">
        <v>31</v>
      </c>
      <c r="F19504" t="s">
        <v>18319</v>
      </c>
      <c r="G19504" t="s">
        <v>16452</v>
      </c>
      <c r="H19504">
        <v>4</v>
      </c>
      <c r="I19504" s="17">
        <v>457440</v>
      </c>
      <c r="J19504" s="17">
        <v>0</v>
      </c>
      <c r="K19504" s="17">
        <v>457440</v>
      </c>
      <c r="L19504" s="17">
        <v>283612.8</v>
      </c>
      <c r="M19504" s="17">
        <v>173827.2</v>
      </c>
      <c r="N19504" s="17">
        <v>123996.7484</v>
      </c>
    </row>
    <row r="19505" spans="1:14">
      <c r="A19505" s="16">
        <v>46347</v>
      </c>
      <c r="B19505" t="s">
        <v>19552</v>
      </c>
      <c r="C19505" t="s">
        <v>73</v>
      </c>
      <c r="D19505" t="s">
        <v>74</v>
      </c>
      <c r="E19505" t="s">
        <v>24</v>
      </c>
      <c r="F19505" t="s">
        <v>18319</v>
      </c>
      <c r="G19505" t="s">
        <v>16452</v>
      </c>
      <c r="H19505">
        <v>8</v>
      </c>
      <c r="I19505" s="17">
        <v>460759</v>
      </c>
      <c r="J19505" s="17">
        <v>27645.54</v>
      </c>
      <c r="K19505" s="17">
        <v>433113.46</v>
      </c>
      <c r="L19505" s="17">
        <v>329166.23</v>
      </c>
      <c r="M19505" s="17">
        <v>103947.23</v>
      </c>
      <c r="N19505" s="17">
        <v>138992.9592</v>
      </c>
    </row>
    <row r="19506" spans="1:14">
      <c r="A19506" s="16">
        <v>46347</v>
      </c>
      <c r="B19506" t="s">
        <v>19553</v>
      </c>
      <c r="C19506" t="s">
        <v>26</v>
      </c>
      <c r="D19506" t="s">
        <v>27</v>
      </c>
      <c r="E19506" t="s">
        <v>17</v>
      </c>
      <c r="F19506" t="s">
        <v>18319</v>
      </c>
      <c r="G19506" t="s">
        <v>16452</v>
      </c>
      <c r="H19506">
        <v>1</v>
      </c>
      <c r="I19506" s="17">
        <v>446237</v>
      </c>
      <c r="J19506" s="17">
        <v>0</v>
      </c>
      <c r="K19506" s="17">
        <v>446237</v>
      </c>
      <c r="L19506" s="17">
        <v>312365.9</v>
      </c>
      <c r="M19506" s="17">
        <v>133871.1</v>
      </c>
      <c r="N19506" s="17">
        <v>66221.9828</v>
      </c>
    </row>
    <row r="19507" spans="1:14">
      <c r="A19507" s="16">
        <v>46347</v>
      </c>
      <c r="B19507" t="s">
        <v>19554</v>
      </c>
      <c r="C19507" t="s">
        <v>33</v>
      </c>
      <c r="D19507" t="s">
        <v>34</v>
      </c>
      <c r="E19507" t="s">
        <v>35</v>
      </c>
      <c r="F19507" t="s">
        <v>18319</v>
      </c>
      <c r="G19507" t="s">
        <v>16452</v>
      </c>
      <c r="H19507">
        <v>11</v>
      </c>
      <c r="I19507" s="17">
        <v>109505</v>
      </c>
      <c r="J19507" s="17">
        <v>9855.450000000001</v>
      </c>
      <c r="K19507" s="17">
        <v>99649.55</v>
      </c>
      <c r="L19507" s="17">
        <v>71747.67999999999</v>
      </c>
      <c r="M19507" s="17">
        <v>27901.87</v>
      </c>
      <c r="N19507" s="17">
        <v>85360.1765</v>
      </c>
    </row>
    <row r="19508" spans="1:14">
      <c r="A19508" s="16">
        <v>46347</v>
      </c>
      <c r="B19508" t="s">
        <v>19555</v>
      </c>
      <c r="C19508" t="s">
        <v>73</v>
      </c>
      <c r="D19508" t="s">
        <v>74</v>
      </c>
      <c r="E19508" t="s">
        <v>24</v>
      </c>
      <c r="F19508" t="s">
        <v>18319</v>
      </c>
      <c r="G19508" t="s">
        <v>16452</v>
      </c>
      <c r="H19508">
        <v>12</v>
      </c>
      <c r="I19508" s="17">
        <v>349562</v>
      </c>
      <c r="J19508" s="17">
        <v>41947.44</v>
      </c>
      <c r="K19508" s="17">
        <v>307614.56</v>
      </c>
      <c r="L19508" s="17">
        <v>233787.07</v>
      </c>
      <c r="M19508" s="17">
        <v>73827.49000000001</v>
      </c>
      <c r="N19508" s="17">
        <v>138992.9592</v>
      </c>
    </row>
    <row r="19509" spans="1:14">
      <c r="A19509" s="16">
        <v>46347</v>
      </c>
      <c r="B19509" t="s">
        <v>19556</v>
      </c>
      <c r="C19509" t="s">
        <v>73</v>
      </c>
      <c r="D19509" t="s">
        <v>74</v>
      </c>
      <c r="E19509" t="s">
        <v>24</v>
      </c>
      <c r="F19509" t="s">
        <v>18319</v>
      </c>
      <c r="G19509" t="s">
        <v>16452</v>
      </c>
      <c r="H19509">
        <v>6</v>
      </c>
      <c r="I19509" s="17">
        <v>673583</v>
      </c>
      <c r="J19509" s="17">
        <v>0</v>
      </c>
      <c r="K19509" s="17">
        <v>673583</v>
      </c>
      <c r="L19509" s="17">
        <v>511923.08</v>
      </c>
      <c r="M19509" s="17">
        <v>161659.92</v>
      </c>
      <c r="N19509" s="17">
        <v>138992.9592</v>
      </c>
    </row>
    <row r="19510" spans="1:14">
      <c r="A19510" s="16">
        <v>46347</v>
      </c>
      <c r="B19510" t="s">
        <v>19557</v>
      </c>
      <c r="C19510" t="s">
        <v>33</v>
      </c>
      <c r="D19510" t="s">
        <v>34</v>
      </c>
      <c r="E19510" t="s">
        <v>35</v>
      </c>
      <c r="F19510" t="s">
        <v>18319</v>
      </c>
      <c r="G19510" t="s">
        <v>16452</v>
      </c>
      <c r="H19510">
        <v>1</v>
      </c>
      <c r="I19510" s="17">
        <v>833539</v>
      </c>
      <c r="J19510" s="17">
        <v>75018.50999999999</v>
      </c>
      <c r="K19510" s="17">
        <v>758520.49</v>
      </c>
      <c r="L19510" s="17">
        <v>546134.75</v>
      </c>
      <c r="M19510" s="17">
        <v>212385.74</v>
      </c>
      <c r="N19510" s="17">
        <v>85360.1765</v>
      </c>
    </row>
    <row r="19511" spans="1:14">
      <c r="A19511" s="16">
        <v>46347</v>
      </c>
      <c r="B19511" t="s">
        <v>19558</v>
      </c>
      <c r="C19511" t="s">
        <v>33</v>
      </c>
      <c r="D19511" t="s">
        <v>34</v>
      </c>
      <c r="E19511" t="s">
        <v>35</v>
      </c>
      <c r="F19511" t="s">
        <v>18319</v>
      </c>
      <c r="G19511" t="s">
        <v>16452</v>
      </c>
      <c r="H19511">
        <v>11</v>
      </c>
      <c r="I19511" s="17">
        <v>587812</v>
      </c>
      <c r="J19511" s="17">
        <v>82293.67999999999</v>
      </c>
      <c r="K19511" s="17">
        <v>505518.32</v>
      </c>
      <c r="L19511" s="17">
        <v>363973.19</v>
      </c>
      <c r="M19511" s="17">
        <v>141545.13</v>
      </c>
      <c r="N19511" s="17">
        <v>85360.1765</v>
      </c>
    </row>
    <row r="19512" spans="1:14">
      <c r="A19512" s="16">
        <v>46347</v>
      </c>
      <c r="B19512" t="s">
        <v>19559</v>
      </c>
      <c r="C19512" t="s">
        <v>73</v>
      </c>
      <c r="D19512" t="s">
        <v>74</v>
      </c>
      <c r="E19512" t="s">
        <v>24</v>
      </c>
      <c r="F19512" t="s">
        <v>18319</v>
      </c>
      <c r="G19512" t="s">
        <v>16452</v>
      </c>
      <c r="H19512">
        <v>5</v>
      </c>
      <c r="I19512" s="17">
        <v>560152</v>
      </c>
      <c r="J19512" s="17">
        <v>11203.04</v>
      </c>
      <c r="K19512" s="17">
        <v>548948.96</v>
      </c>
      <c r="L19512" s="17">
        <v>417201.21</v>
      </c>
      <c r="M19512" s="17">
        <v>131747.75</v>
      </c>
      <c r="N19512" s="17">
        <v>138992.9592</v>
      </c>
    </row>
    <row r="19513" spans="1:14">
      <c r="A19513" s="16">
        <v>46347</v>
      </c>
      <c r="B19513" t="s">
        <v>19560</v>
      </c>
      <c r="C19513" t="s">
        <v>43</v>
      </c>
      <c r="D19513" t="s">
        <v>44</v>
      </c>
      <c r="E19513" t="s">
        <v>31</v>
      </c>
      <c r="F19513" t="s">
        <v>18319</v>
      </c>
      <c r="G19513" t="s">
        <v>16452</v>
      </c>
      <c r="H19513">
        <v>10</v>
      </c>
      <c r="I19513" s="17">
        <v>843197</v>
      </c>
      <c r="J19513" s="17">
        <v>0</v>
      </c>
      <c r="K19513" s="17">
        <v>843197</v>
      </c>
      <c r="L19513" s="17">
        <v>522782.14</v>
      </c>
      <c r="M19513" s="17">
        <v>320414.86</v>
      </c>
      <c r="N19513" s="17">
        <v>123996.7484</v>
      </c>
    </row>
    <row r="19514" spans="1:14">
      <c r="A19514" s="16">
        <v>46347</v>
      </c>
      <c r="B19514" t="s">
        <v>19561</v>
      </c>
      <c r="C19514" t="s">
        <v>43</v>
      </c>
      <c r="D19514" t="s">
        <v>44</v>
      </c>
      <c r="E19514" t="s">
        <v>31</v>
      </c>
      <c r="F19514" t="s">
        <v>18319</v>
      </c>
      <c r="G19514" t="s">
        <v>16452</v>
      </c>
      <c r="H19514">
        <v>8</v>
      </c>
      <c r="I19514" s="17">
        <v>571369</v>
      </c>
      <c r="J19514" s="17">
        <v>0</v>
      </c>
      <c r="K19514" s="17">
        <v>571369</v>
      </c>
      <c r="L19514" s="17">
        <v>354248.78</v>
      </c>
      <c r="M19514" s="17">
        <v>217120.22</v>
      </c>
      <c r="N19514" s="17">
        <v>123996.7484</v>
      </c>
    </row>
    <row r="19515" spans="1:14">
      <c r="A19515" s="16">
        <v>46347</v>
      </c>
      <c r="B19515" t="s">
        <v>19562</v>
      </c>
      <c r="C19515" t="s">
        <v>22</v>
      </c>
      <c r="D19515" t="s">
        <v>23</v>
      </c>
      <c r="E19515" t="s">
        <v>24</v>
      </c>
      <c r="F19515" t="s">
        <v>18319</v>
      </c>
      <c r="G19515" t="s">
        <v>16452</v>
      </c>
      <c r="H19515">
        <v>8</v>
      </c>
      <c r="I19515" s="17">
        <v>138991</v>
      </c>
      <c r="J19515" s="17">
        <v>18068.83</v>
      </c>
      <c r="K19515" s="17">
        <v>120922.17</v>
      </c>
      <c r="L19515" s="17">
        <v>91900.85000000001</v>
      </c>
      <c r="M19515" s="17">
        <v>29021.32</v>
      </c>
      <c r="N19515" s="17">
        <v>138992.9592</v>
      </c>
    </row>
    <row r="19516" spans="1:14">
      <c r="A19516" s="16">
        <v>46347</v>
      </c>
      <c r="B19516" t="s">
        <v>19563</v>
      </c>
      <c r="C19516" t="s">
        <v>33</v>
      </c>
      <c r="D19516" t="s">
        <v>34</v>
      </c>
      <c r="E19516" t="s">
        <v>35</v>
      </c>
      <c r="F19516" t="s">
        <v>18319</v>
      </c>
      <c r="G19516" t="s">
        <v>16452</v>
      </c>
      <c r="H19516">
        <v>2</v>
      </c>
      <c r="I19516" s="17">
        <v>63599</v>
      </c>
      <c r="J19516" s="17">
        <v>1907.97</v>
      </c>
      <c r="K19516" s="17">
        <v>61691.03</v>
      </c>
      <c r="L19516" s="17">
        <v>44417.54</v>
      </c>
      <c r="M19516" s="17">
        <v>17273.49</v>
      </c>
      <c r="N19516" s="17">
        <v>85360.1765</v>
      </c>
    </row>
    <row r="19517" spans="1:14">
      <c r="A19517" s="16">
        <v>46347</v>
      </c>
      <c r="B19517" t="s">
        <v>19564</v>
      </c>
      <c r="C19517" t="s">
        <v>15</v>
      </c>
      <c r="D19517" t="s">
        <v>16</v>
      </c>
      <c r="E19517" t="s">
        <v>17</v>
      </c>
      <c r="F19517" t="s">
        <v>18319</v>
      </c>
      <c r="G19517" t="s">
        <v>16452</v>
      </c>
      <c r="H19517">
        <v>4</v>
      </c>
      <c r="I19517" s="17">
        <v>390997</v>
      </c>
      <c r="J19517" s="17">
        <v>0</v>
      </c>
      <c r="K19517" s="17">
        <v>390997</v>
      </c>
      <c r="L19517" s="17">
        <v>273697.9</v>
      </c>
      <c r="M19517" s="17">
        <v>117299.1</v>
      </c>
      <c r="N19517" s="17">
        <v>66221.9828</v>
      </c>
    </row>
    <row r="19518" spans="1:14">
      <c r="A19518" s="16">
        <v>46347</v>
      </c>
      <c r="B19518" t="s">
        <v>19565</v>
      </c>
      <c r="C19518" t="s">
        <v>33</v>
      </c>
      <c r="D19518" t="s">
        <v>34</v>
      </c>
      <c r="E19518" t="s">
        <v>35</v>
      </c>
      <c r="F19518" t="s">
        <v>18319</v>
      </c>
      <c r="G19518" t="s">
        <v>16452</v>
      </c>
      <c r="H19518">
        <v>3</v>
      </c>
      <c r="I19518" s="17">
        <v>487812</v>
      </c>
      <c r="J19518" s="17">
        <v>19512.48</v>
      </c>
      <c r="K19518" s="17">
        <v>468299.52</v>
      </c>
      <c r="L19518" s="17">
        <v>337175.65</v>
      </c>
      <c r="M19518" s="17">
        <v>131123.87</v>
      </c>
      <c r="N19518" s="17">
        <v>85360.1765</v>
      </c>
    </row>
    <row r="19519" spans="1:14">
      <c r="A19519" s="16">
        <v>46347</v>
      </c>
      <c r="B19519" t="s">
        <v>19566</v>
      </c>
      <c r="C19519" t="s">
        <v>26</v>
      </c>
      <c r="D19519" t="s">
        <v>27</v>
      </c>
      <c r="E19519" t="s">
        <v>17</v>
      </c>
      <c r="F19519" t="s">
        <v>18319</v>
      </c>
      <c r="G19519" t="s">
        <v>16452</v>
      </c>
      <c r="H19519">
        <v>6</v>
      </c>
      <c r="I19519" s="17">
        <v>354943</v>
      </c>
      <c r="J19519" s="17">
        <v>10648.29</v>
      </c>
      <c r="K19519" s="17">
        <v>344294.71</v>
      </c>
      <c r="L19519" s="17">
        <v>241006.3</v>
      </c>
      <c r="M19519" s="17">
        <v>103288.41</v>
      </c>
      <c r="N19519" s="17">
        <v>66221.9828</v>
      </c>
    </row>
    <row r="19520" spans="1:14">
      <c r="A19520" s="16">
        <v>46347</v>
      </c>
      <c r="B19520" t="s">
        <v>19567</v>
      </c>
      <c r="C19520" t="s">
        <v>26</v>
      </c>
      <c r="D19520" t="s">
        <v>27</v>
      </c>
      <c r="E19520" t="s">
        <v>17</v>
      </c>
      <c r="F19520" t="s">
        <v>18319</v>
      </c>
      <c r="G19520" t="s">
        <v>16452</v>
      </c>
      <c r="H19520">
        <v>4</v>
      </c>
      <c r="I19520" s="17">
        <v>80290</v>
      </c>
      <c r="J19520" s="17">
        <v>2408.7</v>
      </c>
      <c r="K19520" s="17">
        <v>77881.3</v>
      </c>
      <c r="L19520" s="17">
        <v>54516.91</v>
      </c>
      <c r="M19520" s="17">
        <v>23364.39</v>
      </c>
      <c r="N19520" s="17">
        <v>66221.9828</v>
      </c>
    </row>
    <row r="19521" spans="1:14">
      <c r="A19521" s="16">
        <v>46347</v>
      </c>
      <c r="B19521" t="s">
        <v>19568</v>
      </c>
      <c r="C19521" t="s">
        <v>47</v>
      </c>
      <c r="D19521" t="s">
        <v>48</v>
      </c>
      <c r="E19521" t="s">
        <v>35</v>
      </c>
      <c r="F19521" t="s">
        <v>18319</v>
      </c>
      <c r="G19521" t="s">
        <v>16452</v>
      </c>
      <c r="H19521">
        <v>5</v>
      </c>
      <c r="I19521" s="17">
        <v>62062</v>
      </c>
      <c r="J19521" s="17">
        <v>0</v>
      </c>
      <c r="K19521" s="17">
        <v>62062</v>
      </c>
      <c r="L19521" s="17">
        <v>44684.64</v>
      </c>
      <c r="M19521" s="17">
        <v>17377.36</v>
      </c>
      <c r="N19521" s="17">
        <v>85360.1765</v>
      </c>
    </row>
    <row r="19522" spans="1:14">
      <c r="A19522" s="16">
        <v>46347</v>
      </c>
      <c r="B19522" t="s">
        <v>19569</v>
      </c>
      <c r="C19522" t="s">
        <v>33</v>
      </c>
      <c r="D19522" t="s">
        <v>34</v>
      </c>
      <c r="E19522" t="s">
        <v>35</v>
      </c>
      <c r="F19522" t="s">
        <v>18319</v>
      </c>
      <c r="G19522" t="s">
        <v>16452</v>
      </c>
      <c r="H19522">
        <v>12</v>
      </c>
      <c r="I19522" s="17">
        <v>450402</v>
      </c>
      <c r="J19522" s="17">
        <v>0</v>
      </c>
      <c r="K19522" s="17">
        <v>450402</v>
      </c>
      <c r="L19522" s="17">
        <v>324289.44</v>
      </c>
      <c r="M19522" s="17">
        <v>126112.56</v>
      </c>
      <c r="N19522" s="17">
        <v>85360.1765</v>
      </c>
    </row>
    <row r="19523" spans="1:14">
      <c r="A19523" s="16">
        <v>46347</v>
      </c>
      <c r="B19523" t="s">
        <v>19570</v>
      </c>
      <c r="C19523" t="s">
        <v>33</v>
      </c>
      <c r="D19523" t="s">
        <v>34</v>
      </c>
      <c r="E19523" t="s">
        <v>35</v>
      </c>
      <c r="F19523" t="s">
        <v>18319</v>
      </c>
      <c r="G19523" t="s">
        <v>16452</v>
      </c>
      <c r="H19523">
        <v>5</v>
      </c>
      <c r="I19523" s="17">
        <v>188340</v>
      </c>
      <c r="J19523" s="17">
        <v>0</v>
      </c>
      <c r="K19523" s="17">
        <v>188340</v>
      </c>
      <c r="L19523" s="17">
        <v>135604.8</v>
      </c>
      <c r="M19523" s="17">
        <v>52735.2</v>
      </c>
      <c r="N19523" s="17">
        <v>85360.1765</v>
      </c>
    </row>
    <row r="19524" spans="1:14">
      <c r="A19524" s="16">
        <v>46347</v>
      </c>
      <c r="B19524" t="s">
        <v>19571</v>
      </c>
      <c r="C19524" t="s">
        <v>43</v>
      </c>
      <c r="D19524" t="s">
        <v>44</v>
      </c>
      <c r="E19524" t="s">
        <v>31</v>
      </c>
      <c r="F19524" t="s">
        <v>18319</v>
      </c>
      <c r="G19524" t="s">
        <v>16452</v>
      </c>
      <c r="H19524">
        <v>4</v>
      </c>
      <c r="I19524" s="17">
        <v>737540</v>
      </c>
      <c r="J19524" s="17">
        <v>110631</v>
      </c>
      <c r="K19524" s="17">
        <v>626909</v>
      </c>
      <c r="L19524" s="17">
        <v>388683.58</v>
      </c>
      <c r="M19524" s="17">
        <v>238225.42</v>
      </c>
      <c r="N19524" s="17">
        <v>123996.7484</v>
      </c>
    </row>
    <row r="19525" spans="1:14">
      <c r="A19525" s="16">
        <v>46347</v>
      </c>
      <c r="B19525" t="s">
        <v>19572</v>
      </c>
      <c r="C19525" t="s">
        <v>33</v>
      </c>
      <c r="D19525" t="s">
        <v>34</v>
      </c>
      <c r="E19525" t="s">
        <v>35</v>
      </c>
      <c r="F19525" t="s">
        <v>18319</v>
      </c>
      <c r="G19525" t="s">
        <v>16452</v>
      </c>
      <c r="H19525">
        <v>11</v>
      </c>
      <c r="I19525" s="17">
        <v>228984</v>
      </c>
      <c r="J19525" s="17">
        <v>18318.72</v>
      </c>
      <c r="K19525" s="17">
        <v>210665.28</v>
      </c>
      <c r="L19525" s="17">
        <v>151679</v>
      </c>
      <c r="M19525" s="17">
        <v>58986.28</v>
      </c>
      <c r="N19525" s="17">
        <v>85360.1765</v>
      </c>
    </row>
    <row r="19526" spans="1:14">
      <c r="A19526" s="16">
        <v>46347</v>
      </c>
      <c r="B19526" t="s">
        <v>19573</v>
      </c>
      <c r="C19526" t="s">
        <v>47</v>
      </c>
      <c r="D19526" t="s">
        <v>48</v>
      </c>
      <c r="E19526" t="s">
        <v>35</v>
      </c>
      <c r="F19526" t="s">
        <v>18319</v>
      </c>
      <c r="G19526" t="s">
        <v>16452</v>
      </c>
      <c r="H19526">
        <v>5</v>
      </c>
      <c r="I19526" s="17">
        <v>491260</v>
      </c>
      <c r="J19526" s="17">
        <v>14737.8</v>
      </c>
      <c r="K19526" s="17">
        <v>476522.2</v>
      </c>
      <c r="L19526" s="17">
        <v>343095.98</v>
      </c>
      <c r="M19526" s="17">
        <v>133426.22</v>
      </c>
      <c r="N19526" s="17">
        <v>85360.1765</v>
      </c>
    </row>
    <row r="19527" spans="1:14">
      <c r="A19527" s="16">
        <v>46347</v>
      </c>
      <c r="B19527" t="s">
        <v>19574</v>
      </c>
      <c r="C19527" t="s">
        <v>47</v>
      </c>
      <c r="D19527" t="s">
        <v>48</v>
      </c>
      <c r="E19527" t="s">
        <v>35</v>
      </c>
      <c r="F19527" t="s">
        <v>18319</v>
      </c>
      <c r="G19527" t="s">
        <v>16452</v>
      </c>
      <c r="H19527">
        <v>11</v>
      </c>
      <c r="I19527" s="17">
        <v>779248</v>
      </c>
      <c r="J19527" s="17">
        <v>38962.4</v>
      </c>
      <c r="K19527" s="17">
        <v>740285.6</v>
      </c>
      <c r="L19527" s="17">
        <v>533005.63</v>
      </c>
      <c r="M19527" s="17">
        <v>207279.97</v>
      </c>
      <c r="N19527" s="17">
        <v>85360.1765</v>
      </c>
    </row>
    <row r="19528" spans="1:14">
      <c r="A19528" s="16">
        <v>46347</v>
      </c>
      <c r="B19528" t="s">
        <v>19575</v>
      </c>
      <c r="C19528" t="s">
        <v>33</v>
      </c>
      <c r="D19528" t="s">
        <v>34</v>
      </c>
      <c r="E19528" t="s">
        <v>35</v>
      </c>
      <c r="F19528" t="s">
        <v>18319</v>
      </c>
      <c r="G19528" t="s">
        <v>16452</v>
      </c>
      <c r="H19528">
        <v>4</v>
      </c>
      <c r="I19528" s="17">
        <v>666553</v>
      </c>
      <c r="J19528" s="17">
        <v>46658.71</v>
      </c>
      <c r="K19528" s="17">
        <v>619894.29</v>
      </c>
      <c r="L19528" s="17">
        <v>446323.89</v>
      </c>
      <c r="M19528" s="17">
        <v>173570.4</v>
      </c>
      <c r="N19528" s="17">
        <v>85360.1765</v>
      </c>
    </row>
    <row r="19529" spans="1:14">
      <c r="A19529" s="16">
        <v>46347</v>
      </c>
      <c r="B19529" t="s">
        <v>19576</v>
      </c>
      <c r="C19529" t="s">
        <v>47</v>
      </c>
      <c r="D19529" t="s">
        <v>48</v>
      </c>
      <c r="E19529" t="s">
        <v>35</v>
      </c>
      <c r="F19529" t="s">
        <v>18319</v>
      </c>
      <c r="G19529" t="s">
        <v>16452</v>
      </c>
      <c r="H19529">
        <v>8</v>
      </c>
      <c r="I19529" s="17">
        <v>517925</v>
      </c>
      <c r="J19529" s="17">
        <v>0</v>
      </c>
      <c r="K19529" s="17">
        <v>517925</v>
      </c>
      <c r="L19529" s="17">
        <v>372906</v>
      </c>
      <c r="M19529" s="17">
        <v>145019</v>
      </c>
      <c r="N19529" s="17">
        <v>85360.1765</v>
      </c>
    </row>
    <row r="19530" spans="1:14">
      <c r="A19530" s="16">
        <v>46347</v>
      </c>
      <c r="B19530" t="s">
        <v>19577</v>
      </c>
      <c r="C19530" t="s">
        <v>73</v>
      </c>
      <c r="D19530" t="s">
        <v>74</v>
      </c>
      <c r="E19530" t="s">
        <v>24</v>
      </c>
      <c r="F19530" t="s">
        <v>18319</v>
      </c>
      <c r="G19530" t="s">
        <v>16452</v>
      </c>
      <c r="H19530">
        <v>9</v>
      </c>
      <c r="I19530" s="17">
        <v>129960</v>
      </c>
      <c r="J19530" s="17">
        <v>0</v>
      </c>
      <c r="K19530" s="17">
        <v>129960</v>
      </c>
      <c r="L19530" s="17">
        <v>98769.60000000001</v>
      </c>
      <c r="M19530" s="17">
        <v>31190.4</v>
      </c>
      <c r="N19530" s="17">
        <v>138992.9592</v>
      </c>
    </row>
    <row r="19531" spans="1:14">
      <c r="A19531" s="16">
        <v>46347</v>
      </c>
      <c r="B19531" t="s">
        <v>19578</v>
      </c>
      <c r="C19531" t="s">
        <v>43</v>
      </c>
      <c r="D19531" t="s">
        <v>44</v>
      </c>
      <c r="E19531" t="s">
        <v>31</v>
      </c>
      <c r="F19531" t="s">
        <v>18319</v>
      </c>
      <c r="G19531" t="s">
        <v>16452</v>
      </c>
      <c r="H19531">
        <v>3</v>
      </c>
      <c r="I19531" s="17">
        <v>673499</v>
      </c>
      <c r="J19531" s="17">
        <v>53879.92</v>
      </c>
      <c r="K19531" s="17">
        <v>619619.08</v>
      </c>
      <c r="L19531" s="17">
        <v>384163.83</v>
      </c>
      <c r="M19531" s="17">
        <v>235455.25</v>
      </c>
      <c r="N19531" s="17">
        <v>123996.7484</v>
      </c>
    </row>
    <row r="19532" spans="1:14">
      <c r="A19532" s="16">
        <v>46347</v>
      </c>
      <c r="B19532" t="s">
        <v>19579</v>
      </c>
      <c r="C19532" t="s">
        <v>15</v>
      </c>
      <c r="D19532" t="s">
        <v>16</v>
      </c>
      <c r="E19532" t="s">
        <v>17</v>
      </c>
      <c r="F19532" t="s">
        <v>18319</v>
      </c>
      <c r="G19532" t="s">
        <v>16452</v>
      </c>
      <c r="H19532">
        <v>10</v>
      </c>
      <c r="I19532" s="17">
        <v>231330</v>
      </c>
      <c r="J19532" s="17">
        <v>30072.9</v>
      </c>
      <c r="K19532" s="17">
        <v>201257.1</v>
      </c>
      <c r="L19532" s="17">
        <v>140879.97</v>
      </c>
      <c r="M19532" s="17">
        <v>60377.13</v>
      </c>
      <c r="N19532" s="17">
        <v>66221.9828</v>
      </c>
    </row>
    <row r="19533" spans="1:14">
      <c r="A19533" s="16">
        <v>46347</v>
      </c>
      <c r="B19533" t="s">
        <v>19580</v>
      </c>
      <c r="C19533" t="s">
        <v>15</v>
      </c>
      <c r="D19533" t="s">
        <v>16</v>
      </c>
      <c r="E19533" t="s">
        <v>17</v>
      </c>
      <c r="F19533" t="s">
        <v>18319</v>
      </c>
      <c r="G19533" t="s">
        <v>16452</v>
      </c>
      <c r="H19533">
        <v>5</v>
      </c>
      <c r="I19533" s="17">
        <v>780685</v>
      </c>
      <c r="J19533" s="17">
        <v>0</v>
      </c>
      <c r="K19533" s="17">
        <v>780685</v>
      </c>
      <c r="L19533" s="17">
        <v>546479.5</v>
      </c>
      <c r="M19533" s="17">
        <v>234205.5</v>
      </c>
      <c r="N19533" s="17">
        <v>66221.9828</v>
      </c>
    </row>
    <row r="19534" spans="1:14">
      <c r="A19534" s="16">
        <v>46347</v>
      </c>
      <c r="B19534" t="s">
        <v>19581</v>
      </c>
      <c r="C19534" t="s">
        <v>43</v>
      </c>
      <c r="D19534" t="s">
        <v>44</v>
      </c>
      <c r="E19534" t="s">
        <v>31</v>
      </c>
      <c r="F19534" t="s">
        <v>18319</v>
      </c>
      <c r="G19534" t="s">
        <v>16452</v>
      </c>
      <c r="H19534">
        <v>4</v>
      </c>
      <c r="I19534" s="17">
        <v>775044</v>
      </c>
      <c r="J19534" s="17">
        <v>62003.52</v>
      </c>
      <c r="K19534" s="17">
        <v>713040.48</v>
      </c>
      <c r="L19534" s="17">
        <v>442085.1</v>
      </c>
      <c r="M19534" s="17">
        <v>270955.38</v>
      </c>
      <c r="N19534" s="17">
        <v>123996.7484</v>
      </c>
    </row>
    <row r="19535" spans="1:14">
      <c r="A19535" s="16">
        <v>46347</v>
      </c>
      <c r="B19535" t="s">
        <v>19582</v>
      </c>
      <c r="C19535" t="s">
        <v>33</v>
      </c>
      <c r="D19535" t="s">
        <v>34</v>
      </c>
      <c r="E19535" t="s">
        <v>35</v>
      </c>
      <c r="F19535" t="s">
        <v>18319</v>
      </c>
      <c r="G19535" t="s">
        <v>16452</v>
      </c>
      <c r="H19535">
        <v>6</v>
      </c>
      <c r="I19535" s="17">
        <v>425870</v>
      </c>
      <c r="J19535" s="17">
        <v>55363.1</v>
      </c>
      <c r="K19535" s="17">
        <v>370506.9</v>
      </c>
      <c r="L19535" s="17">
        <v>266764.97</v>
      </c>
      <c r="M19535" s="17">
        <v>103741.93</v>
      </c>
      <c r="N19535" s="17">
        <v>85360.1765</v>
      </c>
    </row>
    <row r="19536" spans="1:14">
      <c r="A19536" s="16">
        <v>46347</v>
      </c>
      <c r="B19536" t="s">
        <v>19583</v>
      </c>
      <c r="C19536" t="s">
        <v>47</v>
      </c>
      <c r="D19536" t="s">
        <v>48</v>
      </c>
      <c r="E19536" t="s">
        <v>35</v>
      </c>
      <c r="F19536" t="s">
        <v>18319</v>
      </c>
      <c r="G19536" t="s">
        <v>16452</v>
      </c>
      <c r="H19536">
        <v>5</v>
      </c>
      <c r="I19536" s="17">
        <v>414221</v>
      </c>
      <c r="J19536" s="17">
        <v>49706.52</v>
      </c>
      <c r="K19536" s="17">
        <v>364514.48</v>
      </c>
      <c r="L19536" s="17">
        <v>262450.43</v>
      </c>
      <c r="M19536" s="17">
        <v>102064.05</v>
      </c>
      <c r="N19536" s="17">
        <v>85360.1765</v>
      </c>
    </row>
    <row r="19537" spans="1:14">
      <c r="A19537" s="16">
        <v>46347</v>
      </c>
      <c r="B19537" t="s">
        <v>19584</v>
      </c>
      <c r="C19537" t="s">
        <v>43</v>
      </c>
      <c r="D19537" t="s">
        <v>44</v>
      </c>
      <c r="E19537" t="s">
        <v>31</v>
      </c>
      <c r="F19537" t="s">
        <v>18319</v>
      </c>
      <c r="G19537" t="s">
        <v>16452</v>
      </c>
      <c r="H19537">
        <v>6</v>
      </c>
      <c r="I19537" s="17">
        <v>792193</v>
      </c>
      <c r="J19537" s="17">
        <v>0</v>
      </c>
      <c r="K19537" s="17">
        <v>792193</v>
      </c>
      <c r="L19537" s="17">
        <v>491159.66</v>
      </c>
      <c r="M19537" s="17">
        <v>301033.34</v>
      </c>
      <c r="N19537" s="17">
        <v>123996.7484</v>
      </c>
    </row>
    <row r="19538" spans="1:14">
      <c r="A19538" s="16">
        <v>46347</v>
      </c>
      <c r="B19538" t="s">
        <v>19585</v>
      </c>
      <c r="C19538" t="s">
        <v>47</v>
      </c>
      <c r="D19538" t="s">
        <v>48</v>
      </c>
      <c r="E19538" t="s">
        <v>35</v>
      </c>
      <c r="F19538" t="s">
        <v>18319</v>
      </c>
      <c r="G19538" t="s">
        <v>16452</v>
      </c>
      <c r="H19538">
        <v>1</v>
      </c>
      <c r="I19538" s="17">
        <v>129066</v>
      </c>
      <c r="J19538" s="17">
        <v>0</v>
      </c>
      <c r="K19538" s="17">
        <v>129066</v>
      </c>
      <c r="L19538" s="17">
        <v>92927.52</v>
      </c>
      <c r="M19538" s="17">
        <v>36138.48</v>
      </c>
      <c r="N19538" s="17">
        <v>85360.1765</v>
      </c>
    </row>
    <row r="19539" spans="1:14">
      <c r="A19539" s="16">
        <v>46347</v>
      </c>
      <c r="B19539" t="s">
        <v>19586</v>
      </c>
      <c r="C19539" t="s">
        <v>73</v>
      </c>
      <c r="D19539" t="s">
        <v>74</v>
      </c>
      <c r="E19539" t="s">
        <v>24</v>
      </c>
      <c r="F19539" t="s">
        <v>18319</v>
      </c>
      <c r="G19539" t="s">
        <v>16452</v>
      </c>
      <c r="H19539">
        <v>12</v>
      </c>
      <c r="I19539" s="17">
        <v>734180</v>
      </c>
      <c r="J19539" s="17">
        <v>73418</v>
      </c>
      <c r="K19539" s="17">
        <v>660762</v>
      </c>
      <c r="L19539" s="17">
        <v>502179.12</v>
      </c>
      <c r="M19539" s="17">
        <v>158582.88</v>
      </c>
      <c r="N19539" s="17">
        <v>138992.9592</v>
      </c>
    </row>
    <row r="19540" spans="1:14">
      <c r="A19540" s="16">
        <v>46347</v>
      </c>
      <c r="B19540" t="s">
        <v>19587</v>
      </c>
      <c r="C19540" t="s">
        <v>29</v>
      </c>
      <c r="D19540" t="s">
        <v>30</v>
      </c>
      <c r="E19540" t="s">
        <v>31</v>
      </c>
      <c r="F19540" t="s">
        <v>18319</v>
      </c>
      <c r="G19540" t="s">
        <v>16452</v>
      </c>
      <c r="H19540">
        <v>7</v>
      </c>
      <c r="I19540" s="17">
        <v>725497</v>
      </c>
      <c r="J19540" s="17">
        <v>0</v>
      </c>
      <c r="K19540" s="17">
        <v>725497</v>
      </c>
      <c r="L19540" s="17">
        <v>449808.14</v>
      </c>
      <c r="M19540" s="17">
        <v>275688.86</v>
      </c>
      <c r="N19540" s="17">
        <v>123996.7484</v>
      </c>
    </row>
    <row r="19541" spans="1:14">
      <c r="A19541" s="16">
        <v>46347</v>
      </c>
      <c r="B19541" t="s">
        <v>19588</v>
      </c>
      <c r="C19541" t="s">
        <v>29</v>
      </c>
      <c r="D19541" t="s">
        <v>30</v>
      </c>
      <c r="E19541" t="s">
        <v>31</v>
      </c>
      <c r="F19541" t="s">
        <v>18319</v>
      </c>
      <c r="G19541" t="s">
        <v>16452</v>
      </c>
      <c r="H19541">
        <v>11</v>
      </c>
      <c r="I19541" s="17">
        <v>844172</v>
      </c>
      <c r="J19541" s="17">
        <v>75975.48</v>
      </c>
      <c r="K19541" s="17">
        <v>768196.52</v>
      </c>
      <c r="L19541" s="17">
        <v>476281.84</v>
      </c>
      <c r="M19541" s="17">
        <v>291914.68</v>
      </c>
      <c r="N19541" s="17">
        <v>123996.7484</v>
      </c>
    </row>
    <row r="19542" spans="1:14">
      <c r="A19542" s="16">
        <v>46347</v>
      </c>
      <c r="B19542" t="s">
        <v>19589</v>
      </c>
      <c r="C19542" t="s">
        <v>33</v>
      </c>
      <c r="D19542" t="s">
        <v>34</v>
      </c>
      <c r="E19542" t="s">
        <v>35</v>
      </c>
      <c r="F19542" t="s">
        <v>18319</v>
      </c>
      <c r="G19542" t="s">
        <v>16452</v>
      </c>
      <c r="H19542">
        <v>2</v>
      </c>
      <c r="I19542" s="17">
        <v>325336</v>
      </c>
      <c r="J19542" s="17">
        <v>13013.44</v>
      </c>
      <c r="K19542" s="17">
        <v>312322.56</v>
      </c>
      <c r="L19542" s="17">
        <v>224872.24</v>
      </c>
      <c r="M19542" s="17">
        <v>87450.32000000001</v>
      </c>
      <c r="N19542" s="17">
        <v>85360.1765</v>
      </c>
    </row>
    <row r="19543" spans="1:14">
      <c r="A19543" s="16">
        <v>46347</v>
      </c>
      <c r="B19543" t="s">
        <v>19590</v>
      </c>
      <c r="C19543" t="s">
        <v>22</v>
      </c>
      <c r="D19543" t="s">
        <v>23</v>
      </c>
      <c r="E19543" t="s">
        <v>24</v>
      </c>
      <c r="F19543" t="s">
        <v>18319</v>
      </c>
      <c r="G19543" t="s">
        <v>16452</v>
      </c>
      <c r="H19543">
        <v>10</v>
      </c>
      <c r="I19543" s="17">
        <v>195052</v>
      </c>
      <c r="J19543" s="17">
        <v>21455.72</v>
      </c>
      <c r="K19543" s="17">
        <v>173596.28</v>
      </c>
      <c r="L19543" s="17">
        <v>131933.17</v>
      </c>
      <c r="M19543" s="17">
        <v>41663.11</v>
      </c>
      <c r="N19543" s="17">
        <v>138992.9592</v>
      </c>
    </row>
    <row r="19544" spans="1:14">
      <c r="A19544" s="16">
        <v>46347</v>
      </c>
      <c r="B19544" t="s">
        <v>19591</v>
      </c>
      <c r="C19544" t="s">
        <v>26</v>
      </c>
      <c r="D19544" t="s">
        <v>27</v>
      </c>
      <c r="E19544" t="s">
        <v>17</v>
      </c>
      <c r="F19544" t="s">
        <v>18319</v>
      </c>
      <c r="G19544" t="s">
        <v>16452</v>
      </c>
      <c r="H19544">
        <v>10</v>
      </c>
      <c r="I19544" s="17">
        <v>154757</v>
      </c>
      <c r="J19544" s="17">
        <v>12380.56</v>
      </c>
      <c r="K19544" s="17">
        <v>142376.44</v>
      </c>
      <c r="L19544" s="17">
        <v>99663.50999999999</v>
      </c>
      <c r="M19544" s="17">
        <v>42712.93</v>
      </c>
      <c r="N19544" s="17">
        <v>66221.9828</v>
      </c>
    </row>
    <row r="19545" spans="1:14">
      <c r="A19545" s="16">
        <v>46347</v>
      </c>
      <c r="B19545" t="s">
        <v>19592</v>
      </c>
      <c r="C19545" t="s">
        <v>15</v>
      </c>
      <c r="D19545" t="s">
        <v>16</v>
      </c>
      <c r="E19545" t="s">
        <v>17</v>
      </c>
      <c r="F19545" t="s">
        <v>18319</v>
      </c>
      <c r="G19545" t="s">
        <v>16452</v>
      </c>
      <c r="H19545">
        <v>10</v>
      </c>
      <c r="I19545" s="17">
        <v>712995</v>
      </c>
      <c r="J19545" s="17">
        <v>64169.55</v>
      </c>
      <c r="K19545" s="17">
        <v>648825.45</v>
      </c>
      <c r="L19545" s="17">
        <v>454177.81</v>
      </c>
      <c r="M19545" s="17">
        <v>194647.64</v>
      </c>
      <c r="N19545" s="17">
        <v>66221.9828</v>
      </c>
    </row>
    <row r="19546" spans="1:14">
      <c r="A19546" s="16">
        <v>46347</v>
      </c>
      <c r="B19546" t="s">
        <v>19593</v>
      </c>
      <c r="C19546" t="s">
        <v>29</v>
      </c>
      <c r="D19546" t="s">
        <v>30</v>
      </c>
      <c r="E19546" t="s">
        <v>31</v>
      </c>
      <c r="F19546" t="s">
        <v>18319</v>
      </c>
      <c r="G19546" t="s">
        <v>16452</v>
      </c>
      <c r="H19546">
        <v>4</v>
      </c>
      <c r="I19546" s="17">
        <v>493328</v>
      </c>
      <c r="J19546" s="17">
        <v>19733.12</v>
      </c>
      <c r="K19546" s="17">
        <v>473594.88</v>
      </c>
      <c r="L19546" s="17">
        <v>293628.83</v>
      </c>
      <c r="M19546" s="17">
        <v>179966.05</v>
      </c>
      <c r="N19546" s="17">
        <v>123996.7484</v>
      </c>
    </row>
    <row r="19547" spans="1:14">
      <c r="A19547" s="16">
        <v>46347</v>
      </c>
      <c r="B19547" t="s">
        <v>19594</v>
      </c>
      <c r="C19547" t="s">
        <v>15</v>
      </c>
      <c r="D19547" t="s">
        <v>16</v>
      </c>
      <c r="E19547" t="s">
        <v>17</v>
      </c>
      <c r="F19547" t="s">
        <v>18319</v>
      </c>
      <c r="G19547" t="s">
        <v>16452</v>
      </c>
      <c r="H19547">
        <v>8</v>
      </c>
      <c r="I19547" s="17">
        <v>677255</v>
      </c>
      <c r="J19547" s="17">
        <v>0</v>
      </c>
      <c r="K19547" s="17">
        <v>677255</v>
      </c>
      <c r="L19547" s="17">
        <v>474078.5</v>
      </c>
      <c r="M19547" s="17">
        <v>203176.5</v>
      </c>
      <c r="N19547" s="17">
        <v>66221.9828</v>
      </c>
    </row>
    <row r="19548" spans="1:14">
      <c r="A19548" s="16">
        <v>46347</v>
      </c>
      <c r="B19548" t="s">
        <v>19595</v>
      </c>
      <c r="C19548" t="s">
        <v>15</v>
      </c>
      <c r="D19548" t="s">
        <v>16</v>
      </c>
      <c r="E19548" t="s">
        <v>17</v>
      </c>
      <c r="F19548" t="s">
        <v>18319</v>
      </c>
      <c r="G19548" t="s">
        <v>16452</v>
      </c>
      <c r="H19548">
        <v>12</v>
      </c>
      <c r="I19548" s="17">
        <v>633979</v>
      </c>
      <c r="J19548" s="17">
        <v>63397.9</v>
      </c>
      <c r="K19548" s="17">
        <v>570581.1</v>
      </c>
      <c r="L19548" s="17">
        <v>399406.77</v>
      </c>
      <c r="M19548" s="17">
        <v>171174.33</v>
      </c>
      <c r="N19548" s="17">
        <v>66221.9828</v>
      </c>
    </row>
    <row r="19549" spans="1:14">
      <c r="A19549" s="16">
        <v>46347</v>
      </c>
      <c r="B19549" t="s">
        <v>19596</v>
      </c>
      <c r="C19549" t="s">
        <v>26</v>
      </c>
      <c r="D19549" t="s">
        <v>27</v>
      </c>
      <c r="E19549" t="s">
        <v>17</v>
      </c>
      <c r="F19549" t="s">
        <v>18319</v>
      </c>
      <c r="G19549" t="s">
        <v>16452</v>
      </c>
      <c r="H19549">
        <v>7</v>
      </c>
      <c r="I19549" s="17">
        <v>356777</v>
      </c>
      <c r="J19549" s="17">
        <v>21406.62</v>
      </c>
      <c r="K19549" s="17">
        <v>335370.38</v>
      </c>
      <c r="L19549" s="17">
        <v>234759.27</v>
      </c>
      <c r="M19549" s="17">
        <v>100611.11</v>
      </c>
      <c r="N19549" s="17">
        <v>66221.9828</v>
      </c>
    </row>
    <row r="19550" spans="1:14">
      <c r="A19550" s="16">
        <v>46347</v>
      </c>
      <c r="B19550" t="s">
        <v>19597</v>
      </c>
      <c r="C19550" t="s">
        <v>29</v>
      </c>
      <c r="D19550" t="s">
        <v>30</v>
      </c>
      <c r="E19550" t="s">
        <v>31</v>
      </c>
      <c r="F19550" t="s">
        <v>18319</v>
      </c>
      <c r="G19550" t="s">
        <v>16452</v>
      </c>
      <c r="H19550">
        <v>8</v>
      </c>
      <c r="I19550" s="17">
        <v>127395</v>
      </c>
      <c r="J19550" s="17">
        <v>8917.65</v>
      </c>
      <c r="K19550" s="17">
        <v>118477.35</v>
      </c>
      <c r="L19550" s="17">
        <v>73455.96000000001</v>
      </c>
      <c r="M19550" s="17">
        <v>45021.39</v>
      </c>
      <c r="N19550" s="17">
        <v>123996.7484</v>
      </c>
    </row>
    <row r="19551" spans="1:14">
      <c r="A19551" s="16">
        <v>46347</v>
      </c>
      <c r="B19551" t="s">
        <v>19598</v>
      </c>
      <c r="C19551" t="s">
        <v>15</v>
      </c>
      <c r="D19551" t="s">
        <v>16</v>
      </c>
      <c r="E19551" t="s">
        <v>17</v>
      </c>
      <c r="F19551" t="s">
        <v>18319</v>
      </c>
      <c r="G19551" t="s">
        <v>16452</v>
      </c>
      <c r="H19551">
        <v>10</v>
      </c>
      <c r="I19551" s="17">
        <v>126853</v>
      </c>
      <c r="J19551" s="17">
        <v>3805.59</v>
      </c>
      <c r="K19551" s="17">
        <v>123047.41</v>
      </c>
      <c r="L19551" s="17">
        <v>86133.19</v>
      </c>
      <c r="M19551" s="17">
        <v>36914.22</v>
      </c>
      <c r="N19551" s="17">
        <v>66221.9828</v>
      </c>
    </row>
    <row r="19552" spans="1:14">
      <c r="A19552" s="16">
        <v>46347</v>
      </c>
      <c r="B19552" t="s">
        <v>19599</v>
      </c>
      <c r="C19552" t="s">
        <v>15</v>
      </c>
      <c r="D19552" t="s">
        <v>16</v>
      </c>
      <c r="E19552" t="s">
        <v>17</v>
      </c>
      <c r="F19552" t="s">
        <v>18319</v>
      </c>
      <c r="G19552" t="s">
        <v>16452</v>
      </c>
      <c r="H19552">
        <v>10</v>
      </c>
      <c r="I19552" s="17">
        <v>502910</v>
      </c>
      <c r="J19552" s="17">
        <v>60349.2</v>
      </c>
      <c r="K19552" s="17">
        <v>442560.8</v>
      </c>
      <c r="L19552" s="17">
        <v>309792.56</v>
      </c>
      <c r="M19552" s="17">
        <v>132768.24</v>
      </c>
      <c r="N19552" s="17">
        <v>66221.9828</v>
      </c>
    </row>
    <row r="19553" spans="1:14">
      <c r="A19553" s="16">
        <v>46347</v>
      </c>
      <c r="B19553" t="s">
        <v>19600</v>
      </c>
      <c r="C19553" t="s">
        <v>15</v>
      </c>
      <c r="D19553" t="s">
        <v>16</v>
      </c>
      <c r="E19553" t="s">
        <v>17</v>
      </c>
      <c r="F19553" t="s">
        <v>18319</v>
      </c>
      <c r="G19553" t="s">
        <v>16452</v>
      </c>
      <c r="H19553">
        <v>1</v>
      </c>
      <c r="I19553" s="17">
        <v>210263</v>
      </c>
      <c r="J19553" s="17">
        <v>14718.41</v>
      </c>
      <c r="K19553" s="17">
        <v>195544.59</v>
      </c>
      <c r="L19553" s="17">
        <v>136881.21</v>
      </c>
      <c r="M19553" s="17">
        <v>58663.38</v>
      </c>
      <c r="N19553" s="17">
        <v>66221.9828</v>
      </c>
    </row>
    <row r="19554" spans="1:14">
      <c r="A19554" s="16">
        <v>46347</v>
      </c>
      <c r="B19554" t="s">
        <v>19601</v>
      </c>
      <c r="C19554" t="s">
        <v>26</v>
      </c>
      <c r="D19554" t="s">
        <v>27</v>
      </c>
      <c r="E19554" t="s">
        <v>17</v>
      </c>
      <c r="F19554" t="s">
        <v>18319</v>
      </c>
      <c r="G19554" t="s">
        <v>16452</v>
      </c>
      <c r="H19554">
        <v>11</v>
      </c>
      <c r="I19554" s="17">
        <v>277567</v>
      </c>
      <c r="J19554" s="17">
        <v>33308.04</v>
      </c>
      <c r="K19554" s="17">
        <v>244258.96</v>
      </c>
      <c r="L19554" s="17">
        <v>170981.27</v>
      </c>
      <c r="M19554" s="17">
        <v>73277.69</v>
      </c>
      <c r="N19554" s="17">
        <v>66221.9828</v>
      </c>
    </row>
    <row r="19555" spans="1:14">
      <c r="A19555" s="16">
        <v>46347</v>
      </c>
      <c r="B19555" t="s">
        <v>19602</v>
      </c>
      <c r="C19555" t="s">
        <v>29</v>
      </c>
      <c r="D19555" t="s">
        <v>30</v>
      </c>
      <c r="E19555" t="s">
        <v>31</v>
      </c>
      <c r="F19555" t="s">
        <v>18319</v>
      </c>
      <c r="G19555" t="s">
        <v>16452</v>
      </c>
      <c r="H19555">
        <v>8</v>
      </c>
      <c r="I19555" s="17">
        <v>685874</v>
      </c>
      <c r="J19555" s="17">
        <v>0</v>
      </c>
      <c r="K19555" s="17">
        <v>685874</v>
      </c>
      <c r="L19555" s="17">
        <v>425241.88</v>
      </c>
      <c r="M19555" s="17">
        <v>260632.12</v>
      </c>
      <c r="N19555" s="17">
        <v>123996.7484</v>
      </c>
    </row>
    <row r="19556" spans="1:14">
      <c r="A19556" s="16">
        <v>46347</v>
      </c>
      <c r="B19556" t="s">
        <v>19603</v>
      </c>
      <c r="C19556" t="s">
        <v>73</v>
      </c>
      <c r="D19556" t="s">
        <v>74</v>
      </c>
      <c r="E19556" t="s">
        <v>24</v>
      </c>
      <c r="F19556" t="s">
        <v>18319</v>
      </c>
      <c r="G19556" t="s">
        <v>16452</v>
      </c>
      <c r="H19556">
        <v>5</v>
      </c>
      <c r="I19556" s="17">
        <v>619769</v>
      </c>
      <c r="J19556" s="17">
        <v>80569.97</v>
      </c>
      <c r="K19556" s="17">
        <v>539199.03</v>
      </c>
      <c r="L19556" s="17">
        <v>409791.26</v>
      </c>
      <c r="M19556" s="17">
        <v>129407.77</v>
      </c>
      <c r="N19556" s="17">
        <v>138992.9592</v>
      </c>
    </row>
    <row r="19557" spans="1:14">
      <c r="A19557" s="16">
        <v>46347</v>
      </c>
      <c r="B19557" t="s">
        <v>19604</v>
      </c>
      <c r="C19557" t="s">
        <v>43</v>
      </c>
      <c r="D19557" t="s">
        <v>44</v>
      </c>
      <c r="E19557" t="s">
        <v>31</v>
      </c>
      <c r="F19557" t="s">
        <v>18319</v>
      </c>
      <c r="G19557" t="s">
        <v>16452</v>
      </c>
      <c r="H19557">
        <v>2</v>
      </c>
      <c r="I19557" s="17">
        <v>839468</v>
      </c>
      <c r="J19557" s="17">
        <v>92341.48</v>
      </c>
      <c r="K19557" s="17">
        <v>747126.52</v>
      </c>
      <c r="L19557" s="17">
        <v>463218.44</v>
      </c>
      <c r="M19557" s="17">
        <v>283908.08</v>
      </c>
      <c r="N19557" s="17">
        <v>123996.7484</v>
      </c>
    </row>
    <row r="19558" spans="1:14">
      <c r="A19558" s="16">
        <v>46347</v>
      </c>
      <c r="B19558" t="s">
        <v>19605</v>
      </c>
      <c r="C19558" t="s">
        <v>33</v>
      </c>
      <c r="D19558" t="s">
        <v>34</v>
      </c>
      <c r="E19558" t="s">
        <v>35</v>
      </c>
      <c r="F19558" t="s">
        <v>18319</v>
      </c>
      <c r="G19558" t="s">
        <v>16452</v>
      </c>
      <c r="H19558">
        <v>10</v>
      </c>
      <c r="I19558" s="17">
        <v>575143</v>
      </c>
      <c r="J19558" s="17">
        <v>80520.02</v>
      </c>
      <c r="K19558" s="17">
        <v>494622.98</v>
      </c>
      <c r="L19558" s="17">
        <v>356128.55</v>
      </c>
      <c r="M19558" s="17">
        <v>138494.43</v>
      </c>
      <c r="N19558" s="17">
        <v>85360.1765</v>
      </c>
    </row>
    <row r="19559" spans="1:14">
      <c r="A19559" s="16">
        <v>46347</v>
      </c>
      <c r="B19559" t="s">
        <v>19606</v>
      </c>
      <c r="C19559" t="s">
        <v>15</v>
      </c>
      <c r="D19559" t="s">
        <v>16</v>
      </c>
      <c r="E19559" t="s">
        <v>17</v>
      </c>
      <c r="F19559" t="s">
        <v>18319</v>
      </c>
      <c r="G19559" t="s">
        <v>16452</v>
      </c>
      <c r="H19559">
        <v>7</v>
      </c>
      <c r="I19559" s="17">
        <v>285593</v>
      </c>
      <c r="J19559" s="17">
        <v>25703.37</v>
      </c>
      <c r="K19559" s="17">
        <v>259889.63</v>
      </c>
      <c r="L19559" s="17">
        <v>181922.74</v>
      </c>
      <c r="M19559" s="17">
        <v>77966.89</v>
      </c>
      <c r="N19559" s="17">
        <v>66221.9828</v>
      </c>
    </row>
    <row r="19560" spans="1:14">
      <c r="A19560" s="16">
        <v>46347</v>
      </c>
      <c r="B19560" t="s">
        <v>19607</v>
      </c>
      <c r="C19560" t="s">
        <v>33</v>
      </c>
      <c r="D19560" t="s">
        <v>34</v>
      </c>
      <c r="E19560" t="s">
        <v>35</v>
      </c>
      <c r="F19560" t="s">
        <v>18319</v>
      </c>
      <c r="G19560" t="s">
        <v>16452</v>
      </c>
      <c r="H19560">
        <v>11</v>
      </c>
      <c r="I19560" s="17">
        <v>241479</v>
      </c>
      <c r="J19560" s="17">
        <v>4829.58</v>
      </c>
      <c r="K19560" s="17">
        <v>236649.42</v>
      </c>
      <c r="L19560" s="17">
        <v>170387.58</v>
      </c>
      <c r="M19560" s="17">
        <v>66261.84</v>
      </c>
      <c r="N19560" s="17">
        <v>85360.1765</v>
      </c>
    </row>
    <row r="19561" spans="1:14">
      <c r="A19561" s="16">
        <v>46347</v>
      </c>
      <c r="B19561" t="s">
        <v>19608</v>
      </c>
      <c r="C19561" t="s">
        <v>26</v>
      </c>
      <c r="D19561" t="s">
        <v>27</v>
      </c>
      <c r="E19561" t="s">
        <v>17</v>
      </c>
      <c r="F19561" t="s">
        <v>18319</v>
      </c>
      <c r="G19561" t="s">
        <v>16452</v>
      </c>
      <c r="H19561">
        <v>10</v>
      </c>
      <c r="I19561" s="17">
        <v>651512</v>
      </c>
      <c r="J19561" s="17">
        <v>0</v>
      </c>
      <c r="K19561" s="17">
        <v>651512</v>
      </c>
      <c r="L19561" s="17">
        <v>456058.4</v>
      </c>
      <c r="M19561" s="17">
        <v>195453.6</v>
      </c>
      <c r="N19561" s="17">
        <v>66221.9828</v>
      </c>
    </row>
    <row r="19562" spans="1:14">
      <c r="A19562" s="16">
        <v>46347</v>
      </c>
      <c r="B19562" t="s">
        <v>19609</v>
      </c>
      <c r="C19562" t="s">
        <v>26</v>
      </c>
      <c r="D19562" t="s">
        <v>27</v>
      </c>
      <c r="E19562" t="s">
        <v>17</v>
      </c>
      <c r="F19562" t="s">
        <v>18319</v>
      </c>
      <c r="G19562" t="s">
        <v>16452</v>
      </c>
      <c r="H19562">
        <v>9</v>
      </c>
      <c r="I19562" s="17">
        <v>809054</v>
      </c>
      <c r="J19562" s="17">
        <v>121358.1</v>
      </c>
      <c r="K19562" s="17">
        <v>687695.9</v>
      </c>
      <c r="L19562" s="17">
        <v>481387.13</v>
      </c>
      <c r="M19562" s="17">
        <v>206308.77</v>
      </c>
      <c r="N19562" s="17">
        <v>66221.9828</v>
      </c>
    </row>
    <row r="19563" spans="1:14">
      <c r="A19563" s="16">
        <v>46347</v>
      </c>
      <c r="B19563" t="s">
        <v>19610</v>
      </c>
      <c r="C19563" t="s">
        <v>33</v>
      </c>
      <c r="D19563" t="s">
        <v>34</v>
      </c>
      <c r="E19563" t="s">
        <v>35</v>
      </c>
      <c r="F19563" t="s">
        <v>18319</v>
      </c>
      <c r="G19563" t="s">
        <v>16452</v>
      </c>
      <c r="H19563">
        <v>9</v>
      </c>
      <c r="I19563" s="17">
        <v>50150</v>
      </c>
      <c r="J19563" s="17">
        <v>0</v>
      </c>
      <c r="K19563" s="17">
        <v>50150</v>
      </c>
      <c r="L19563" s="17">
        <v>36108</v>
      </c>
      <c r="M19563" s="17">
        <v>14042</v>
      </c>
      <c r="N19563" s="17">
        <v>85360.1765</v>
      </c>
    </row>
    <row r="19564" spans="1:14">
      <c r="A19564" s="16">
        <v>46347</v>
      </c>
      <c r="B19564" t="s">
        <v>19611</v>
      </c>
      <c r="C19564" t="s">
        <v>15</v>
      </c>
      <c r="D19564" t="s">
        <v>16</v>
      </c>
      <c r="E19564" t="s">
        <v>17</v>
      </c>
      <c r="F19564" t="s">
        <v>18319</v>
      </c>
      <c r="G19564" t="s">
        <v>16452</v>
      </c>
      <c r="H19564">
        <v>1</v>
      </c>
      <c r="I19564" s="17">
        <v>839228</v>
      </c>
      <c r="J19564" s="17">
        <v>117491.92</v>
      </c>
      <c r="K19564" s="17">
        <v>721736.08</v>
      </c>
      <c r="L19564" s="17">
        <v>505215.26</v>
      </c>
      <c r="M19564" s="17">
        <v>216520.82</v>
      </c>
      <c r="N19564" s="17">
        <v>66221.9828</v>
      </c>
    </row>
    <row r="19565" spans="1:14">
      <c r="A19565" s="16">
        <v>46347</v>
      </c>
      <c r="B19565" t="s">
        <v>19612</v>
      </c>
      <c r="C19565" t="s">
        <v>15</v>
      </c>
      <c r="D19565" t="s">
        <v>16</v>
      </c>
      <c r="E19565" t="s">
        <v>17</v>
      </c>
      <c r="F19565" t="s">
        <v>18319</v>
      </c>
      <c r="G19565" t="s">
        <v>16452</v>
      </c>
      <c r="H19565">
        <v>1</v>
      </c>
      <c r="I19565" s="17">
        <v>116826</v>
      </c>
      <c r="J19565" s="17">
        <v>8177.82</v>
      </c>
      <c r="K19565" s="17">
        <v>108648.18</v>
      </c>
      <c r="L19565" s="17">
        <v>76053.73</v>
      </c>
      <c r="M19565" s="17">
        <v>32594.45</v>
      </c>
      <c r="N19565" s="17">
        <v>66221.9828</v>
      </c>
    </row>
    <row r="19566" spans="1:14">
      <c r="A19566" s="16">
        <v>46347</v>
      </c>
      <c r="B19566" t="s">
        <v>19613</v>
      </c>
      <c r="C19566" t="s">
        <v>29</v>
      </c>
      <c r="D19566" t="s">
        <v>30</v>
      </c>
      <c r="E19566" t="s">
        <v>31</v>
      </c>
      <c r="F19566" t="s">
        <v>18319</v>
      </c>
      <c r="G19566" t="s">
        <v>16452</v>
      </c>
      <c r="H19566">
        <v>1</v>
      </c>
      <c r="I19566" s="17">
        <v>270459</v>
      </c>
      <c r="J19566" s="17">
        <v>13522.95</v>
      </c>
      <c r="K19566" s="17">
        <v>256936.05</v>
      </c>
      <c r="L19566" s="17">
        <v>159300.35</v>
      </c>
      <c r="M19566" s="17">
        <v>97635.7</v>
      </c>
      <c r="N19566" s="17">
        <v>123996.7484</v>
      </c>
    </row>
    <row r="19567" spans="1:14">
      <c r="A19567" s="16">
        <v>46347</v>
      </c>
      <c r="B19567" t="s">
        <v>19614</v>
      </c>
      <c r="C19567" t="s">
        <v>15</v>
      </c>
      <c r="D19567" t="s">
        <v>16</v>
      </c>
      <c r="E19567" t="s">
        <v>17</v>
      </c>
      <c r="F19567" t="s">
        <v>18319</v>
      </c>
      <c r="G19567" t="s">
        <v>16452</v>
      </c>
      <c r="H19567">
        <v>10</v>
      </c>
      <c r="I19567" s="17">
        <v>383974</v>
      </c>
      <c r="J19567" s="17">
        <v>26878.18</v>
      </c>
      <c r="K19567" s="17">
        <v>357095.82</v>
      </c>
      <c r="L19567" s="17">
        <v>249967.07</v>
      </c>
      <c r="M19567" s="17">
        <v>107128.75</v>
      </c>
      <c r="N19567" s="17">
        <v>66221.9828</v>
      </c>
    </row>
    <row r="19568" spans="1:14">
      <c r="A19568" s="16">
        <v>46347</v>
      </c>
      <c r="B19568" t="s">
        <v>19615</v>
      </c>
      <c r="C19568" t="s">
        <v>47</v>
      </c>
      <c r="D19568" t="s">
        <v>48</v>
      </c>
      <c r="E19568" t="s">
        <v>35</v>
      </c>
      <c r="F19568" t="s">
        <v>18319</v>
      </c>
      <c r="G19568" t="s">
        <v>16452</v>
      </c>
      <c r="H19568">
        <v>7</v>
      </c>
      <c r="I19568" s="17">
        <v>496167</v>
      </c>
      <c r="J19568" s="17">
        <v>0</v>
      </c>
      <c r="K19568" s="17">
        <v>496167</v>
      </c>
      <c r="L19568" s="17">
        <v>357240.24</v>
      </c>
      <c r="M19568" s="17">
        <v>138926.76</v>
      </c>
      <c r="N19568" s="17">
        <v>85360.1765</v>
      </c>
    </row>
    <row r="19569" spans="1:14">
      <c r="A19569" s="16">
        <v>46347</v>
      </c>
      <c r="B19569" t="s">
        <v>19616</v>
      </c>
      <c r="C19569" t="s">
        <v>33</v>
      </c>
      <c r="D19569" t="s">
        <v>34</v>
      </c>
      <c r="E19569" t="s">
        <v>35</v>
      </c>
      <c r="F19569" t="s">
        <v>18319</v>
      </c>
      <c r="G19569" t="s">
        <v>16452</v>
      </c>
      <c r="H19569">
        <v>10</v>
      </c>
      <c r="I19569" s="17">
        <v>650730</v>
      </c>
      <c r="J19569" s="17">
        <v>0</v>
      </c>
      <c r="K19569" s="17">
        <v>650730</v>
      </c>
      <c r="L19569" s="17">
        <v>468525.6</v>
      </c>
      <c r="M19569" s="17">
        <v>182204.4</v>
      </c>
      <c r="N19569" s="17">
        <v>85360.1765</v>
      </c>
    </row>
    <row r="19570" spans="1:14">
      <c r="A19570" s="16">
        <v>46348</v>
      </c>
      <c r="B19570" t="s">
        <v>19617</v>
      </c>
      <c r="C19570" t="s">
        <v>43</v>
      </c>
      <c r="D19570" t="s">
        <v>44</v>
      </c>
      <c r="E19570" t="s">
        <v>31</v>
      </c>
      <c r="F19570" t="s">
        <v>18319</v>
      </c>
      <c r="G19570" t="s">
        <v>16452</v>
      </c>
      <c r="H19570">
        <v>6</v>
      </c>
      <c r="I19570" s="17">
        <v>747685</v>
      </c>
      <c r="J19570" s="17">
        <v>29907.4</v>
      </c>
      <c r="K19570" s="17">
        <v>717777.6</v>
      </c>
      <c r="L19570" s="17">
        <v>445022.11</v>
      </c>
      <c r="M19570" s="17">
        <v>272755.49</v>
      </c>
      <c r="N19570" s="17">
        <v>123996.7484</v>
      </c>
    </row>
    <row r="19571" spans="1:14">
      <c r="A19571" s="16">
        <v>46348</v>
      </c>
      <c r="B19571" t="s">
        <v>19618</v>
      </c>
      <c r="C19571" t="s">
        <v>43</v>
      </c>
      <c r="D19571" t="s">
        <v>44</v>
      </c>
      <c r="E19571" t="s">
        <v>31</v>
      </c>
      <c r="F19571" t="s">
        <v>18319</v>
      </c>
      <c r="G19571" t="s">
        <v>16452</v>
      </c>
      <c r="H19571">
        <v>3</v>
      </c>
      <c r="I19571" s="17">
        <v>82604</v>
      </c>
      <c r="J19571" s="17">
        <v>3304.16</v>
      </c>
      <c r="K19571" s="17">
        <v>79299.84</v>
      </c>
      <c r="L19571" s="17">
        <v>49165.9</v>
      </c>
      <c r="M19571" s="17">
        <v>30133.94</v>
      </c>
      <c r="N19571" s="17">
        <v>123996.7484</v>
      </c>
    </row>
    <row r="19572" spans="1:14">
      <c r="A19572" s="16">
        <v>46348</v>
      </c>
      <c r="B19572" t="s">
        <v>19619</v>
      </c>
      <c r="C19572" t="s">
        <v>29</v>
      </c>
      <c r="D19572" t="s">
        <v>30</v>
      </c>
      <c r="E19572" t="s">
        <v>31</v>
      </c>
      <c r="F19572" t="s">
        <v>18319</v>
      </c>
      <c r="G19572" t="s">
        <v>16452</v>
      </c>
      <c r="H19572">
        <v>12</v>
      </c>
      <c r="I19572" s="17">
        <v>482174</v>
      </c>
      <c r="J19572" s="17">
        <v>0</v>
      </c>
      <c r="K19572" s="17">
        <v>482174</v>
      </c>
      <c r="L19572" s="17">
        <v>298947.88</v>
      </c>
      <c r="M19572" s="17">
        <v>183226.12</v>
      </c>
      <c r="N19572" s="17">
        <v>123996.7484</v>
      </c>
    </row>
    <row r="19573" spans="1:14">
      <c r="A19573" s="16">
        <v>46348</v>
      </c>
      <c r="B19573" t="s">
        <v>19620</v>
      </c>
      <c r="C19573" t="s">
        <v>47</v>
      </c>
      <c r="D19573" t="s">
        <v>48</v>
      </c>
      <c r="E19573" t="s">
        <v>35</v>
      </c>
      <c r="F19573" t="s">
        <v>18319</v>
      </c>
      <c r="G19573" t="s">
        <v>16452</v>
      </c>
      <c r="H19573">
        <v>9</v>
      </c>
      <c r="I19573" s="17">
        <v>353472</v>
      </c>
      <c r="J19573" s="17">
        <v>0</v>
      </c>
      <c r="K19573" s="17">
        <v>353472</v>
      </c>
      <c r="L19573" s="17">
        <v>254499.84</v>
      </c>
      <c r="M19573" s="17">
        <v>98972.16</v>
      </c>
      <c r="N19573" s="17">
        <v>85360.1765</v>
      </c>
    </row>
    <row r="19574" spans="1:14">
      <c r="A19574" s="16">
        <v>46348</v>
      </c>
      <c r="B19574" t="s">
        <v>19621</v>
      </c>
      <c r="C19574" t="s">
        <v>47</v>
      </c>
      <c r="D19574" t="s">
        <v>48</v>
      </c>
      <c r="E19574" t="s">
        <v>35</v>
      </c>
      <c r="F19574" t="s">
        <v>18319</v>
      </c>
      <c r="G19574" t="s">
        <v>16452</v>
      </c>
      <c r="H19574">
        <v>5</v>
      </c>
      <c r="I19574" s="17">
        <v>342992</v>
      </c>
      <c r="J19574" s="17">
        <v>0</v>
      </c>
      <c r="K19574" s="17">
        <v>342992</v>
      </c>
      <c r="L19574" s="17">
        <v>246954.24</v>
      </c>
      <c r="M19574" s="17">
        <v>96037.75999999999</v>
      </c>
      <c r="N19574" s="17">
        <v>85360.1765</v>
      </c>
    </row>
    <row r="19575" spans="1:14">
      <c r="A19575" s="16">
        <v>46348</v>
      </c>
      <c r="B19575" t="s">
        <v>19622</v>
      </c>
      <c r="C19575" t="s">
        <v>73</v>
      </c>
      <c r="D19575" t="s">
        <v>74</v>
      </c>
      <c r="E19575" t="s">
        <v>24</v>
      </c>
      <c r="F19575" t="s">
        <v>18319</v>
      </c>
      <c r="G19575" t="s">
        <v>16452</v>
      </c>
      <c r="H19575">
        <v>7</v>
      </c>
      <c r="I19575" s="17">
        <v>563870</v>
      </c>
      <c r="J19575" s="17">
        <v>0</v>
      </c>
      <c r="K19575" s="17">
        <v>563870</v>
      </c>
      <c r="L19575" s="17">
        <v>428541.2</v>
      </c>
      <c r="M19575" s="17">
        <v>135328.8</v>
      </c>
      <c r="N19575" s="17">
        <v>138992.9592</v>
      </c>
    </row>
    <row r="19576" spans="1:14">
      <c r="A19576" s="16">
        <v>46348</v>
      </c>
      <c r="B19576" t="s">
        <v>19623</v>
      </c>
      <c r="C19576" t="s">
        <v>22</v>
      </c>
      <c r="D19576" t="s">
        <v>23</v>
      </c>
      <c r="E19576" t="s">
        <v>24</v>
      </c>
      <c r="F19576" t="s">
        <v>18319</v>
      </c>
      <c r="G19576" t="s">
        <v>16452</v>
      </c>
      <c r="H19576">
        <v>9</v>
      </c>
      <c r="I19576" s="17">
        <v>724778</v>
      </c>
      <c r="J19576" s="17">
        <v>50734.46</v>
      </c>
      <c r="K19576" s="17">
        <v>674043.54</v>
      </c>
      <c r="L19576" s="17">
        <v>512273.09</v>
      </c>
      <c r="M19576" s="17">
        <v>161770.45</v>
      </c>
      <c r="N19576" s="17">
        <v>138992.9592</v>
      </c>
    </row>
    <row r="19577" spans="1:14">
      <c r="A19577" s="16">
        <v>46348</v>
      </c>
      <c r="B19577" t="s">
        <v>19624</v>
      </c>
      <c r="C19577" t="s">
        <v>22</v>
      </c>
      <c r="D19577" t="s">
        <v>23</v>
      </c>
      <c r="E19577" t="s">
        <v>24</v>
      </c>
      <c r="F19577" t="s">
        <v>18319</v>
      </c>
      <c r="G19577" t="s">
        <v>16452</v>
      </c>
      <c r="H19577">
        <v>1</v>
      </c>
      <c r="I19577" s="17">
        <v>726187</v>
      </c>
      <c r="J19577" s="17">
        <v>94404.31</v>
      </c>
      <c r="K19577" s="17">
        <v>631782.6899999999</v>
      </c>
      <c r="L19577" s="17">
        <v>480154.84</v>
      </c>
      <c r="M19577" s="17">
        <v>151627.85</v>
      </c>
      <c r="N19577" s="17">
        <v>138992.9592</v>
      </c>
    </row>
    <row r="19578" spans="1:14">
      <c r="A19578" s="16">
        <v>46348</v>
      </c>
      <c r="B19578" t="s">
        <v>19625</v>
      </c>
      <c r="C19578" t="s">
        <v>15</v>
      </c>
      <c r="D19578" t="s">
        <v>16</v>
      </c>
      <c r="E19578" t="s">
        <v>17</v>
      </c>
      <c r="F19578" t="s">
        <v>18319</v>
      </c>
      <c r="G19578" t="s">
        <v>16452</v>
      </c>
      <c r="H19578">
        <v>11</v>
      </c>
      <c r="I19578" s="17">
        <v>684002</v>
      </c>
      <c r="J19578" s="17">
        <v>13680.04</v>
      </c>
      <c r="K19578" s="17">
        <v>670321.96</v>
      </c>
      <c r="L19578" s="17">
        <v>469225.37</v>
      </c>
      <c r="M19578" s="17">
        <v>201096.59</v>
      </c>
      <c r="N19578" s="17">
        <v>66221.9828</v>
      </c>
    </row>
    <row r="19579" spans="1:14">
      <c r="A19579" s="16">
        <v>46348</v>
      </c>
      <c r="B19579" t="s">
        <v>19626</v>
      </c>
      <c r="C19579" t="s">
        <v>43</v>
      </c>
      <c r="D19579" t="s">
        <v>44</v>
      </c>
      <c r="E19579" t="s">
        <v>31</v>
      </c>
      <c r="F19579" t="s">
        <v>18319</v>
      </c>
      <c r="G19579" t="s">
        <v>16452</v>
      </c>
      <c r="H19579">
        <v>1</v>
      </c>
      <c r="I19579" s="17">
        <v>213819</v>
      </c>
      <c r="J19579" s="17">
        <v>0</v>
      </c>
      <c r="K19579" s="17">
        <v>213819</v>
      </c>
      <c r="L19579" s="17">
        <v>132567.78</v>
      </c>
      <c r="M19579" s="17">
        <v>81251.22</v>
      </c>
      <c r="N19579" s="17">
        <v>123996.7484</v>
      </c>
    </row>
    <row r="19580" spans="1:14">
      <c r="A19580" s="16">
        <v>46348</v>
      </c>
      <c r="B19580" t="s">
        <v>19627</v>
      </c>
      <c r="C19580" t="s">
        <v>29</v>
      </c>
      <c r="D19580" t="s">
        <v>30</v>
      </c>
      <c r="E19580" t="s">
        <v>31</v>
      </c>
      <c r="F19580" t="s">
        <v>18319</v>
      </c>
      <c r="G19580" t="s">
        <v>16452</v>
      </c>
      <c r="H19580">
        <v>10</v>
      </c>
      <c r="I19580" s="17">
        <v>72189</v>
      </c>
      <c r="J19580" s="17">
        <v>6497.01</v>
      </c>
      <c r="K19580" s="17">
        <v>65691.99000000001</v>
      </c>
      <c r="L19580" s="17">
        <v>40729.03</v>
      </c>
      <c r="M19580" s="17">
        <v>24962.96</v>
      </c>
      <c r="N19580" s="17">
        <v>123996.7484</v>
      </c>
    </row>
    <row r="19581" spans="1:14">
      <c r="A19581" s="16">
        <v>46348</v>
      </c>
      <c r="B19581" t="s">
        <v>19628</v>
      </c>
      <c r="C19581" t="s">
        <v>15</v>
      </c>
      <c r="D19581" t="s">
        <v>16</v>
      </c>
      <c r="E19581" t="s">
        <v>17</v>
      </c>
      <c r="F19581" t="s">
        <v>18319</v>
      </c>
      <c r="G19581" t="s">
        <v>16452</v>
      </c>
      <c r="H19581">
        <v>12</v>
      </c>
      <c r="I19581" s="17">
        <v>126607</v>
      </c>
      <c r="J19581" s="17">
        <v>5064.28</v>
      </c>
      <c r="K19581" s="17">
        <v>121542.72</v>
      </c>
      <c r="L19581" s="17">
        <v>85079.89999999999</v>
      </c>
      <c r="M19581" s="17">
        <v>36462.82</v>
      </c>
      <c r="N19581" s="17">
        <v>66221.9828</v>
      </c>
    </row>
    <row r="19582" spans="1:14">
      <c r="A19582" s="16">
        <v>46348</v>
      </c>
      <c r="B19582" t="s">
        <v>19629</v>
      </c>
      <c r="C19582" t="s">
        <v>73</v>
      </c>
      <c r="D19582" t="s">
        <v>74</v>
      </c>
      <c r="E19582" t="s">
        <v>24</v>
      </c>
      <c r="F19582" t="s">
        <v>18319</v>
      </c>
      <c r="G19582" t="s">
        <v>16452</v>
      </c>
      <c r="H19582">
        <v>7</v>
      </c>
      <c r="I19582" s="17">
        <v>442302</v>
      </c>
      <c r="J19582" s="17">
        <v>53076.24</v>
      </c>
      <c r="K19582" s="17">
        <v>389225.76</v>
      </c>
      <c r="L19582" s="17">
        <v>295811.58</v>
      </c>
      <c r="M19582" s="17">
        <v>93414.17999999999</v>
      </c>
      <c r="N19582" s="17">
        <v>138992.9592</v>
      </c>
    </row>
    <row r="19583" spans="1:14">
      <c r="A19583" s="16">
        <v>46348</v>
      </c>
      <c r="B19583" t="s">
        <v>19630</v>
      </c>
      <c r="C19583" t="s">
        <v>29</v>
      </c>
      <c r="D19583" t="s">
        <v>30</v>
      </c>
      <c r="E19583" t="s">
        <v>31</v>
      </c>
      <c r="F19583" t="s">
        <v>18319</v>
      </c>
      <c r="G19583" t="s">
        <v>16452</v>
      </c>
      <c r="H19583">
        <v>2</v>
      </c>
      <c r="I19583" s="17">
        <v>193048</v>
      </c>
      <c r="J19583" s="17">
        <v>0</v>
      </c>
      <c r="K19583" s="17">
        <v>193048</v>
      </c>
      <c r="L19583" s="17">
        <v>119689.76</v>
      </c>
      <c r="M19583" s="17">
        <v>73358.24000000001</v>
      </c>
      <c r="N19583" s="17">
        <v>123996.7484</v>
      </c>
    </row>
    <row r="19584" spans="1:14">
      <c r="A19584" s="16">
        <v>46348</v>
      </c>
      <c r="B19584" t="s">
        <v>19631</v>
      </c>
      <c r="C19584" t="s">
        <v>73</v>
      </c>
      <c r="D19584" t="s">
        <v>74</v>
      </c>
      <c r="E19584" t="s">
        <v>24</v>
      </c>
      <c r="F19584" t="s">
        <v>18319</v>
      </c>
      <c r="G19584" t="s">
        <v>16452</v>
      </c>
      <c r="H19584">
        <v>9</v>
      </c>
      <c r="I19584" s="17">
        <v>351475</v>
      </c>
      <c r="J19584" s="17">
        <v>35147.5</v>
      </c>
      <c r="K19584" s="17">
        <v>316327.5</v>
      </c>
      <c r="L19584" s="17">
        <v>240408.9</v>
      </c>
      <c r="M19584" s="17">
        <v>75918.60000000001</v>
      </c>
      <c r="N19584" s="17">
        <v>138992.9592</v>
      </c>
    </row>
    <row r="19585" spans="1:14">
      <c r="A19585" s="16">
        <v>46348</v>
      </c>
      <c r="B19585" t="s">
        <v>19632</v>
      </c>
      <c r="C19585" t="s">
        <v>26</v>
      </c>
      <c r="D19585" t="s">
        <v>27</v>
      </c>
      <c r="E19585" t="s">
        <v>17</v>
      </c>
      <c r="F19585" t="s">
        <v>18319</v>
      </c>
      <c r="G19585" t="s">
        <v>16452</v>
      </c>
      <c r="H19585">
        <v>11</v>
      </c>
      <c r="I19585" s="17">
        <v>66125</v>
      </c>
      <c r="J19585" s="17">
        <v>0</v>
      </c>
      <c r="K19585" s="17">
        <v>66125</v>
      </c>
      <c r="L19585" s="17">
        <v>46287.5</v>
      </c>
      <c r="M19585" s="17">
        <v>19837.5</v>
      </c>
      <c r="N19585" s="17">
        <v>66221.9828</v>
      </c>
    </row>
    <row r="19586" spans="1:14">
      <c r="A19586" s="16">
        <v>46348</v>
      </c>
      <c r="B19586" t="s">
        <v>19633</v>
      </c>
      <c r="C19586" t="s">
        <v>33</v>
      </c>
      <c r="D19586" t="s">
        <v>34</v>
      </c>
      <c r="E19586" t="s">
        <v>35</v>
      </c>
      <c r="F19586" t="s">
        <v>18319</v>
      </c>
      <c r="G19586" t="s">
        <v>16452</v>
      </c>
      <c r="H19586">
        <v>4</v>
      </c>
      <c r="I19586" s="17">
        <v>405198</v>
      </c>
      <c r="J19586" s="17">
        <v>12155.94</v>
      </c>
      <c r="K19586" s="17">
        <v>393042.06</v>
      </c>
      <c r="L19586" s="17">
        <v>282990.28</v>
      </c>
      <c r="M19586" s="17">
        <v>110051.78</v>
      </c>
      <c r="N19586" s="17">
        <v>85360.1765</v>
      </c>
    </row>
    <row r="19587" spans="1:14">
      <c r="A19587" s="16">
        <v>46348</v>
      </c>
      <c r="B19587" t="s">
        <v>19634</v>
      </c>
      <c r="C19587" t="s">
        <v>33</v>
      </c>
      <c r="D19587" t="s">
        <v>34</v>
      </c>
      <c r="E19587" t="s">
        <v>35</v>
      </c>
      <c r="F19587" t="s">
        <v>18319</v>
      </c>
      <c r="G19587" t="s">
        <v>16452</v>
      </c>
      <c r="H19587">
        <v>2</v>
      </c>
      <c r="I19587" s="17">
        <v>758684</v>
      </c>
      <c r="J19587" s="17">
        <v>68281.56</v>
      </c>
      <c r="K19587" s="17">
        <v>690402.4399999999</v>
      </c>
      <c r="L19587" s="17">
        <v>497089.76</v>
      </c>
      <c r="M19587" s="17">
        <v>193312.68</v>
      </c>
      <c r="N19587" s="17">
        <v>85360.1765</v>
      </c>
    </row>
    <row r="19588" spans="1:14">
      <c r="A19588" s="16">
        <v>46348</v>
      </c>
      <c r="B19588" t="s">
        <v>19635</v>
      </c>
      <c r="C19588" t="s">
        <v>22</v>
      </c>
      <c r="D19588" t="s">
        <v>23</v>
      </c>
      <c r="E19588" t="s">
        <v>24</v>
      </c>
      <c r="F19588" t="s">
        <v>18319</v>
      </c>
      <c r="G19588" t="s">
        <v>16452</v>
      </c>
      <c r="H19588">
        <v>5</v>
      </c>
      <c r="I19588" s="17">
        <v>752317</v>
      </c>
      <c r="J19588" s="17">
        <v>22569.51</v>
      </c>
      <c r="K19588" s="17">
        <v>729747.49</v>
      </c>
      <c r="L19588" s="17">
        <v>554608.09</v>
      </c>
      <c r="M19588" s="17">
        <v>175139.4</v>
      </c>
      <c r="N19588" s="17">
        <v>138992.9592</v>
      </c>
    </row>
    <row r="19589" spans="1:14">
      <c r="A19589" s="16">
        <v>46348</v>
      </c>
      <c r="B19589" t="s">
        <v>19636</v>
      </c>
      <c r="C19589" t="s">
        <v>47</v>
      </c>
      <c r="D19589" t="s">
        <v>48</v>
      </c>
      <c r="E19589" t="s">
        <v>35</v>
      </c>
      <c r="F19589" t="s">
        <v>18319</v>
      </c>
      <c r="G19589" t="s">
        <v>16452</v>
      </c>
      <c r="H19589">
        <v>8</v>
      </c>
      <c r="I19589" s="17">
        <v>182603</v>
      </c>
      <c r="J19589" s="17">
        <v>25564.42</v>
      </c>
      <c r="K19589" s="17">
        <v>157038.58</v>
      </c>
      <c r="L19589" s="17">
        <v>113067.78</v>
      </c>
      <c r="M19589" s="17">
        <v>43970.8</v>
      </c>
      <c r="N19589" s="17">
        <v>85360.1765</v>
      </c>
    </row>
    <row r="19590" spans="1:14">
      <c r="A19590" s="16">
        <v>46348</v>
      </c>
      <c r="B19590" t="s">
        <v>19637</v>
      </c>
      <c r="C19590" t="s">
        <v>47</v>
      </c>
      <c r="D19590" t="s">
        <v>48</v>
      </c>
      <c r="E19590" t="s">
        <v>35</v>
      </c>
      <c r="F19590" t="s">
        <v>18319</v>
      </c>
      <c r="G19590" t="s">
        <v>16452</v>
      </c>
      <c r="H19590">
        <v>10</v>
      </c>
      <c r="I19590" s="17">
        <v>343899</v>
      </c>
      <c r="J19590" s="17">
        <v>0</v>
      </c>
      <c r="K19590" s="17">
        <v>343899</v>
      </c>
      <c r="L19590" s="17">
        <v>247607.28</v>
      </c>
      <c r="M19590" s="17">
        <v>96291.72</v>
      </c>
      <c r="N19590" s="17">
        <v>85360.1765</v>
      </c>
    </row>
    <row r="19591" spans="1:14">
      <c r="A19591" s="16">
        <v>46348</v>
      </c>
      <c r="B19591" t="s">
        <v>19638</v>
      </c>
      <c r="C19591" t="s">
        <v>29</v>
      </c>
      <c r="D19591" t="s">
        <v>30</v>
      </c>
      <c r="E19591" t="s">
        <v>31</v>
      </c>
      <c r="F19591" t="s">
        <v>18319</v>
      </c>
      <c r="G19591" t="s">
        <v>16452</v>
      </c>
      <c r="H19591">
        <v>7</v>
      </c>
      <c r="I19591" s="17">
        <v>219979</v>
      </c>
      <c r="J19591" s="17">
        <v>0</v>
      </c>
      <c r="K19591" s="17">
        <v>219979</v>
      </c>
      <c r="L19591" s="17">
        <v>136386.98</v>
      </c>
      <c r="M19591" s="17">
        <v>83592.02</v>
      </c>
      <c r="N19591" s="17">
        <v>123996.7484</v>
      </c>
    </row>
    <row r="19592" spans="1:14">
      <c r="A19592" s="16">
        <v>46348</v>
      </c>
      <c r="B19592" t="s">
        <v>19639</v>
      </c>
      <c r="C19592" t="s">
        <v>47</v>
      </c>
      <c r="D19592" t="s">
        <v>48</v>
      </c>
      <c r="E19592" t="s">
        <v>35</v>
      </c>
      <c r="F19592" t="s">
        <v>18319</v>
      </c>
      <c r="G19592" t="s">
        <v>16452</v>
      </c>
      <c r="H19592">
        <v>6</v>
      </c>
      <c r="I19592" s="17">
        <v>469696</v>
      </c>
      <c r="J19592" s="17">
        <v>46969.6</v>
      </c>
      <c r="K19592" s="17">
        <v>422726.4</v>
      </c>
      <c r="L19592" s="17">
        <v>304363.01</v>
      </c>
      <c r="M19592" s="17">
        <v>118363.39</v>
      </c>
      <c r="N19592" s="17">
        <v>85360.1765</v>
      </c>
    </row>
    <row r="19593" spans="1:14">
      <c r="A19593" s="16">
        <v>46348</v>
      </c>
      <c r="B19593" t="s">
        <v>19640</v>
      </c>
      <c r="C19593" t="s">
        <v>15</v>
      </c>
      <c r="D19593" t="s">
        <v>16</v>
      </c>
      <c r="E19593" t="s">
        <v>17</v>
      </c>
      <c r="F19593" t="s">
        <v>18319</v>
      </c>
      <c r="G19593" t="s">
        <v>16452</v>
      </c>
      <c r="H19593">
        <v>3</v>
      </c>
      <c r="I19593" s="17">
        <v>517964</v>
      </c>
      <c r="J19593" s="17">
        <v>31077.84</v>
      </c>
      <c r="K19593" s="17">
        <v>486886.16</v>
      </c>
      <c r="L19593" s="17">
        <v>340820.31</v>
      </c>
      <c r="M19593" s="17">
        <v>146065.85</v>
      </c>
      <c r="N19593" s="17">
        <v>66221.9828</v>
      </c>
    </row>
    <row r="19594" spans="1:14">
      <c r="A19594" s="16">
        <v>46348</v>
      </c>
      <c r="B19594" t="s">
        <v>19641</v>
      </c>
      <c r="C19594" t="s">
        <v>15</v>
      </c>
      <c r="D19594" t="s">
        <v>16</v>
      </c>
      <c r="E19594" t="s">
        <v>17</v>
      </c>
      <c r="F19594" t="s">
        <v>18319</v>
      </c>
      <c r="G19594" t="s">
        <v>16452</v>
      </c>
      <c r="H19594">
        <v>6</v>
      </c>
      <c r="I19594" s="17">
        <v>333349</v>
      </c>
      <c r="J19594" s="17">
        <v>0</v>
      </c>
      <c r="K19594" s="17">
        <v>333349</v>
      </c>
      <c r="L19594" s="17">
        <v>233344.3</v>
      </c>
      <c r="M19594" s="17">
        <v>100004.7</v>
      </c>
      <c r="N19594" s="17">
        <v>66221.9828</v>
      </c>
    </row>
    <row r="19595" spans="1:14">
      <c r="A19595" s="16">
        <v>46348</v>
      </c>
      <c r="B19595" t="s">
        <v>19642</v>
      </c>
      <c r="C19595" t="s">
        <v>15</v>
      </c>
      <c r="D19595" t="s">
        <v>16</v>
      </c>
      <c r="E19595" t="s">
        <v>17</v>
      </c>
      <c r="F19595" t="s">
        <v>18319</v>
      </c>
      <c r="G19595" t="s">
        <v>16452</v>
      </c>
      <c r="H19595">
        <v>9</v>
      </c>
      <c r="I19595" s="17">
        <v>306822</v>
      </c>
      <c r="J19595" s="17">
        <v>33750.42</v>
      </c>
      <c r="K19595" s="17">
        <v>273071.58</v>
      </c>
      <c r="L19595" s="17">
        <v>191150.11</v>
      </c>
      <c r="M19595" s="17">
        <v>81921.47</v>
      </c>
      <c r="N19595" s="17">
        <v>66221.9828</v>
      </c>
    </row>
    <row r="19596" spans="1:14">
      <c r="A19596" s="16">
        <v>46348</v>
      </c>
      <c r="B19596" t="s">
        <v>19643</v>
      </c>
      <c r="C19596" t="s">
        <v>22</v>
      </c>
      <c r="D19596" t="s">
        <v>23</v>
      </c>
      <c r="E19596" t="s">
        <v>24</v>
      </c>
      <c r="F19596" t="s">
        <v>18319</v>
      </c>
      <c r="G19596" t="s">
        <v>16452</v>
      </c>
      <c r="H19596">
        <v>2</v>
      </c>
      <c r="I19596" s="17">
        <v>707797</v>
      </c>
      <c r="J19596" s="17">
        <v>106169.55</v>
      </c>
      <c r="K19596" s="17">
        <v>601627.45</v>
      </c>
      <c r="L19596" s="17">
        <v>457236.86</v>
      </c>
      <c r="M19596" s="17">
        <v>144390.59</v>
      </c>
      <c r="N19596" s="17">
        <v>138992.9592</v>
      </c>
    </row>
    <row r="19597" spans="1:14">
      <c r="A19597" s="16">
        <v>46348</v>
      </c>
      <c r="B19597" t="s">
        <v>19644</v>
      </c>
      <c r="C19597" t="s">
        <v>29</v>
      </c>
      <c r="D19597" t="s">
        <v>30</v>
      </c>
      <c r="E19597" t="s">
        <v>31</v>
      </c>
      <c r="F19597" t="s">
        <v>18319</v>
      </c>
      <c r="G19597" t="s">
        <v>16452</v>
      </c>
      <c r="H19597">
        <v>10</v>
      </c>
      <c r="I19597" s="17">
        <v>566596</v>
      </c>
      <c r="J19597" s="17">
        <v>50993.64</v>
      </c>
      <c r="K19597" s="17">
        <v>515602.36</v>
      </c>
      <c r="L19597" s="17">
        <v>319673.46</v>
      </c>
      <c r="M19597" s="17">
        <v>195928.9</v>
      </c>
      <c r="N19597" s="17">
        <v>123996.7484</v>
      </c>
    </row>
    <row r="19598" spans="1:14">
      <c r="A19598" s="16">
        <v>46348</v>
      </c>
      <c r="B19598" t="s">
        <v>19645</v>
      </c>
      <c r="C19598" t="s">
        <v>26</v>
      </c>
      <c r="D19598" t="s">
        <v>27</v>
      </c>
      <c r="E19598" t="s">
        <v>17</v>
      </c>
      <c r="F19598" t="s">
        <v>18319</v>
      </c>
      <c r="G19598" t="s">
        <v>16452</v>
      </c>
      <c r="H19598">
        <v>11</v>
      </c>
      <c r="I19598" s="17">
        <v>205735</v>
      </c>
      <c r="J19598" s="17">
        <v>0</v>
      </c>
      <c r="K19598" s="17">
        <v>205735</v>
      </c>
      <c r="L19598" s="17">
        <v>144014.5</v>
      </c>
      <c r="M19598" s="17">
        <v>61720.5</v>
      </c>
      <c r="N19598" s="17">
        <v>66221.9828</v>
      </c>
    </row>
    <row r="19599" spans="1:14">
      <c r="A19599" s="16">
        <v>46348</v>
      </c>
      <c r="B19599" t="s">
        <v>19646</v>
      </c>
      <c r="C19599" t="s">
        <v>22</v>
      </c>
      <c r="D19599" t="s">
        <v>23</v>
      </c>
      <c r="E19599" t="s">
        <v>24</v>
      </c>
      <c r="F19599" t="s">
        <v>18319</v>
      </c>
      <c r="G19599" t="s">
        <v>16452</v>
      </c>
      <c r="H19599">
        <v>5</v>
      </c>
      <c r="I19599" s="17">
        <v>199319</v>
      </c>
      <c r="J19599" s="17">
        <v>5979.57</v>
      </c>
      <c r="K19599" s="17">
        <v>193339.43</v>
      </c>
      <c r="L19599" s="17">
        <v>146937.97</v>
      </c>
      <c r="M19599" s="17">
        <v>46401.46</v>
      </c>
      <c r="N19599" s="17">
        <v>138992.9592</v>
      </c>
    </row>
    <row r="19600" spans="1:14">
      <c r="A19600" s="16">
        <v>46348</v>
      </c>
      <c r="B19600" t="s">
        <v>19647</v>
      </c>
      <c r="C19600" t="s">
        <v>33</v>
      </c>
      <c r="D19600" t="s">
        <v>34</v>
      </c>
      <c r="E19600" t="s">
        <v>35</v>
      </c>
      <c r="F19600" t="s">
        <v>18319</v>
      </c>
      <c r="G19600" t="s">
        <v>16452</v>
      </c>
      <c r="H19600">
        <v>10</v>
      </c>
      <c r="I19600" s="17">
        <v>95644</v>
      </c>
      <c r="J19600" s="17">
        <v>0</v>
      </c>
      <c r="K19600" s="17">
        <v>95644</v>
      </c>
      <c r="L19600" s="17">
        <v>68863.67999999999</v>
      </c>
      <c r="M19600" s="17">
        <v>26780.32</v>
      </c>
      <c r="N19600" s="17">
        <v>85360.1765</v>
      </c>
    </row>
    <row r="19601" spans="1:14">
      <c r="A19601" s="16">
        <v>46348</v>
      </c>
      <c r="B19601" t="s">
        <v>19648</v>
      </c>
      <c r="C19601" t="s">
        <v>29</v>
      </c>
      <c r="D19601" t="s">
        <v>30</v>
      </c>
      <c r="E19601" t="s">
        <v>31</v>
      </c>
      <c r="F19601" t="s">
        <v>18319</v>
      </c>
      <c r="G19601" t="s">
        <v>16452</v>
      </c>
      <c r="H19601">
        <v>3</v>
      </c>
      <c r="I19601" s="17">
        <v>829338</v>
      </c>
      <c r="J19601" s="17">
        <v>0</v>
      </c>
      <c r="K19601" s="17">
        <v>829338</v>
      </c>
      <c r="L19601" s="17">
        <v>514189.56</v>
      </c>
      <c r="M19601" s="17">
        <v>315148.44</v>
      </c>
      <c r="N19601" s="17">
        <v>123996.7484</v>
      </c>
    </row>
    <row r="19602" spans="1:14">
      <c r="A19602" s="16">
        <v>46348</v>
      </c>
      <c r="B19602" t="s">
        <v>19649</v>
      </c>
      <c r="C19602" t="s">
        <v>29</v>
      </c>
      <c r="D19602" t="s">
        <v>30</v>
      </c>
      <c r="E19602" t="s">
        <v>31</v>
      </c>
      <c r="F19602" t="s">
        <v>18319</v>
      </c>
      <c r="G19602" t="s">
        <v>16452</v>
      </c>
      <c r="H19602">
        <v>3</v>
      </c>
      <c r="I19602" s="17">
        <v>665256</v>
      </c>
      <c r="J19602" s="17">
        <v>39915.36</v>
      </c>
      <c r="K19602" s="17">
        <v>625340.64</v>
      </c>
      <c r="L19602" s="17">
        <v>387711.2</v>
      </c>
      <c r="M19602" s="17">
        <v>237629.44</v>
      </c>
      <c r="N19602" s="17">
        <v>123996.7484</v>
      </c>
    </row>
    <row r="19603" spans="1:14">
      <c r="A19603" s="16">
        <v>46348</v>
      </c>
      <c r="B19603" t="s">
        <v>19650</v>
      </c>
      <c r="C19603" t="s">
        <v>29</v>
      </c>
      <c r="D19603" t="s">
        <v>30</v>
      </c>
      <c r="E19603" t="s">
        <v>31</v>
      </c>
      <c r="F19603" t="s">
        <v>18319</v>
      </c>
      <c r="G19603" t="s">
        <v>16452</v>
      </c>
      <c r="H19603">
        <v>12</v>
      </c>
      <c r="I19603" s="17">
        <v>234103</v>
      </c>
      <c r="J19603" s="17">
        <v>16387.21</v>
      </c>
      <c r="K19603" s="17">
        <v>217715.79</v>
      </c>
      <c r="L19603" s="17">
        <v>134983.79</v>
      </c>
      <c r="M19603" s="17">
        <v>82732</v>
      </c>
      <c r="N19603" s="17">
        <v>123996.7484</v>
      </c>
    </row>
    <row r="19604" spans="1:14">
      <c r="A19604" s="16">
        <v>46348</v>
      </c>
      <c r="B19604" t="s">
        <v>19651</v>
      </c>
      <c r="C19604" t="s">
        <v>33</v>
      </c>
      <c r="D19604" t="s">
        <v>34</v>
      </c>
      <c r="E19604" t="s">
        <v>35</v>
      </c>
      <c r="F19604" t="s">
        <v>18319</v>
      </c>
      <c r="G19604" t="s">
        <v>16452</v>
      </c>
      <c r="H19604">
        <v>11</v>
      </c>
      <c r="I19604" s="17">
        <v>528789</v>
      </c>
      <c r="J19604" s="17">
        <v>52878.9</v>
      </c>
      <c r="K19604" s="17">
        <v>475910.1</v>
      </c>
      <c r="L19604" s="17">
        <v>342655.27</v>
      </c>
      <c r="M19604" s="17">
        <v>133254.83</v>
      </c>
      <c r="N19604" s="17">
        <v>85360.1765</v>
      </c>
    </row>
    <row r="19605" spans="1:14">
      <c r="A19605" s="16">
        <v>46348</v>
      </c>
      <c r="B19605" t="s">
        <v>19652</v>
      </c>
      <c r="C19605" t="s">
        <v>29</v>
      </c>
      <c r="D19605" t="s">
        <v>30</v>
      </c>
      <c r="E19605" t="s">
        <v>31</v>
      </c>
      <c r="F19605" t="s">
        <v>18319</v>
      </c>
      <c r="G19605" t="s">
        <v>16452</v>
      </c>
      <c r="H19605">
        <v>8</v>
      </c>
      <c r="I19605" s="17">
        <v>841188</v>
      </c>
      <c r="J19605" s="17">
        <v>0</v>
      </c>
      <c r="K19605" s="17">
        <v>841188</v>
      </c>
      <c r="L19605" s="17">
        <v>521536.56</v>
      </c>
      <c r="M19605" s="17">
        <v>319651.44</v>
      </c>
      <c r="N19605" s="17">
        <v>123996.7484</v>
      </c>
    </row>
    <row r="19606" spans="1:14">
      <c r="A19606" s="16">
        <v>46348</v>
      </c>
      <c r="B19606" t="s">
        <v>19653</v>
      </c>
      <c r="C19606" t="s">
        <v>73</v>
      </c>
      <c r="D19606" t="s">
        <v>74</v>
      </c>
      <c r="E19606" t="s">
        <v>24</v>
      </c>
      <c r="F19606" t="s">
        <v>18319</v>
      </c>
      <c r="G19606" t="s">
        <v>16452</v>
      </c>
      <c r="H19606">
        <v>11</v>
      </c>
      <c r="I19606" s="17">
        <v>57077</v>
      </c>
      <c r="J19606" s="17">
        <v>0</v>
      </c>
      <c r="K19606" s="17">
        <v>57077</v>
      </c>
      <c r="L19606" s="17">
        <v>43378.52</v>
      </c>
      <c r="M19606" s="17">
        <v>13698.48</v>
      </c>
      <c r="N19606" s="17">
        <v>138992.9592</v>
      </c>
    </row>
    <row r="19607" spans="1:14">
      <c r="A19607" s="16">
        <v>46348</v>
      </c>
      <c r="B19607" t="s">
        <v>19654</v>
      </c>
      <c r="C19607" t="s">
        <v>73</v>
      </c>
      <c r="D19607" t="s">
        <v>74</v>
      </c>
      <c r="E19607" t="s">
        <v>24</v>
      </c>
      <c r="F19607" t="s">
        <v>18319</v>
      </c>
      <c r="G19607" t="s">
        <v>16452</v>
      </c>
      <c r="H19607">
        <v>9</v>
      </c>
      <c r="I19607" s="17">
        <v>567627</v>
      </c>
      <c r="J19607" s="17">
        <v>0</v>
      </c>
      <c r="K19607" s="17">
        <v>567627</v>
      </c>
      <c r="L19607" s="17">
        <v>431396.52</v>
      </c>
      <c r="M19607" s="17">
        <v>136230.48</v>
      </c>
      <c r="N19607" s="17">
        <v>138992.9592</v>
      </c>
    </row>
    <row r="19608" spans="1:14">
      <c r="A19608" s="16">
        <v>46348</v>
      </c>
      <c r="B19608" t="s">
        <v>19655</v>
      </c>
      <c r="C19608" t="s">
        <v>29</v>
      </c>
      <c r="D19608" t="s">
        <v>30</v>
      </c>
      <c r="E19608" t="s">
        <v>31</v>
      </c>
      <c r="F19608" t="s">
        <v>18319</v>
      </c>
      <c r="G19608" t="s">
        <v>16452</v>
      </c>
      <c r="H19608">
        <v>1</v>
      </c>
      <c r="I19608" s="17">
        <v>353899</v>
      </c>
      <c r="J19608" s="17">
        <v>17694.95</v>
      </c>
      <c r="K19608" s="17">
        <v>336204.05</v>
      </c>
      <c r="L19608" s="17">
        <v>208446.51</v>
      </c>
      <c r="M19608" s="17">
        <v>127757.54</v>
      </c>
      <c r="N19608" s="17">
        <v>123996.7484</v>
      </c>
    </row>
    <row r="19609" spans="1:14">
      <c r="A19609" s="16">
        <v>46348</v>
      </c>
      <c r="B19609" t="s">
        <v>19656</v>
      </c>
      <c r="C19609" t="s">
        <v>22</v>
      </c>
      <c r="D19609" t="s">
        <v>23</v>
      </c>
      <c r="E19609" t="s">
        <v>24</v>
      </c>
      <c r="F19609" t="s">
        <v>18319</v>
      </c>
      <c r="G19609" t="s">
        <v>16452</v>
      </c>
      <c r="H19609">
        <v>1</v>
      </c>
      <c r="I19609" s="17">
        <v>716304</v>
      </c>
      <c r="J19609" s="17">
        <v>0</v>
      </c>
      <c r="K19609" s="17">
        <v>716304</v>
      </c>
      <c r="L19609" s="17">
        <v>544391.04</v>
      </c>
      <c r="M19609" s="17">
        <v>171912.96</v>
      </c>
      <c r="N19609" s="17">
        <v>138992.9592</v>
      </c>
    </row>
    <row r="19610" spans="1:14">
      <c r="A19610" s="16">
        <v>46348</v>
      </c>
      <c r="B19610" t="s">
        <v>19657</v>
      </c>
      <c r="C19610" t="s">
        <v>29</v>
      </c>
      <c r="D19610" t="s">
        <v>30</v>
      </c>
      <c r="E19610" t="s">
        <v>31</v>
      </c>
      <c r="F19610" t="s">
        <v>18319</v>
      </c>
      <c r="G19610" t="s">
        <v>16452</v>
      </c>
      <c r="H19610">
        <v>4</v>
      </c>
      <c r="I19610" s="17">
        <v>838147</v>
      </c>
      <c r="J19610" s="17">
        <v>83814.7</v>
      </c>
      <c r="K19610" s="17">
        <v>754332.3</v>
      </c>
      <c r="L19610" s="17">
        <v>467686.03</v>
      </c>
      <c r="M19610" s="17">
        <v>286646.27</v>
      </c>
      <c r="N19610" s="17">
        <v>123996.7484</v>
      </c>
    </row>
    <row r="19611" spans="1:14">
      <c r="A19611" s="16">
        <v>46348</v>
      </c>
      <c r="B19611" t="s">
        <v>19658</v>
      </c>
      <c r="C19611" t="s">
        <v>73</v>
      </c>
      <c r="D19611" t="s">
        <v>74</v>
      </c>
      <c r="E19611" t="s">
        <v>24</v>
      </c>
      <c r="F19611" t="s">
        <v>18319</v>
      </c>
      <c r="G19611" t="s">
        <v>16452</v>
      </c>
      <c r="H19611">
        <v>12</v>
      </c>
      <c r="I19611" s="17">
        <v>565732</v>
      </c>
      <c r="J19611" s="17">
        <v>84859.8</v>
      </c>
      <c r="K19611" s="17">
        <v>480872.2</v>
      </c>
      <c r="L19611" s="17">
        <v>365462.87</v>
      </c>
      <c r="M19611" s="17">
        <v>115409.33</v>
      </c>
      <c r="N19611" s="17">
        <v>138992.9592</v>
      </c>
    </row>
    <row r="19612" spans="1:14">
      <c r="A19612" s="16">
        <v>46348</v>
      </c>
      <c r="B19612" t="s">
        <v>19659</v>
      </c>
      <c r="C19612" t="s">
        <v>26</v>
      </c>
      <c r="D19612" t="s">
        <v>27</v>
      </c>
      <c r="E19612" t="s">
        <v>17</v>
      </c>
      <c r="F19612" t="s">
        <v>18319</v>
      </c>
      <c r="G19612" t="s">
        <v>16452</v>
      </c>
      <c r="H19612">
        <v>3</v>
      </c>
      <c r="I19612" s="17">
        <v>384853</v>
      </c>
      <c r="J19612" s="17">
        <v>0</v>
      </c>
      <c r="K19612" s="17">
        <v>384853</v>
      </c>
      <c r="L19612" s="17">
        <v>269397.1</v>
      </c>
      <c r="M19612" s="17">
        <v>115455.9</v>
      </c>
      <c r="N19612" s="17">
        <v>66221.9828</v>
      </c>
    </row>
    <row r="19613" spans="1:14">
      <c r="A19613" s="16">
        <v>46348</v>
      </c>
      <c r="B19613" t="s">
        <v>19660</v>
      </c>
      <c r="C19613" t="s">
        <v>73</v>
      </c>
      <c r="D19613" t="s">
        <v>74</v>
      </c>
      <c r="E19613" t="s">
        <v>24</v>
      </c>
      <c r="F19613" t="s">
        <v>18319</v>
      </c>
      <c r="G19613" t="s">
        <v>16452</v>
      </c>
      <c r="H19613">
        <v>12</v>
      </c>
      <c r="I19613" s="17">
        <v>515249</v>
      </c>
      <c r="J19613" s="17">
        <v>0</v>
      </c>
      <c r="K19613" s="17">
        <v>515249</v>
      </c>
      <c r="L19613" s="17">
        <v>391589.24</v>
      </c>
      <c r="M19613" s="17">
        <v>123659.76</v>
      </c>
      <c r="N19613" s="17">
        <v>138992.9592</v>
      </c>
    </row>
    <row r="19614" spans="1:14">
      <c r="A19614" s="16">
        <v>46348</v>
      </c>
      <c r="B19614" t="s">
        <v>19661</v>
      </c>
      <c r="C19614" t="s">
        <v>26</v>
      </c>
      <c r="D19614" t="s">
        <v>27</v>
      </c>
      <c r="E19614" t="s">
        <v>17</v>
      </c>
      <c r="F19614" t="s">
        <v>18319</v>
      </c>
      <c r="G19614" t="s">
        <v>16452</v>
      </c>
      <c r="H19614">
        <v>6</v>
      </c>
      <c r="I19614" s="17">
        <v>628562</v>
      </c>
      <c r="J19614" s="17">
        <v>75427.44</v>
      </c>
      <c r="K19614" s="17">
        <v>553134.5600000001</v>
      </c>
      <c r="L19614" s="17">
        <v>387194.19</v>
      </c>
      <c r="M19614" s="17">
        <v>165940.37</v>
      </c>
      <c r="N19614" s="17">
        <v>66221.9828</v>
      </c>
    </row>
    <row r="19615" spans="1:14">
      <c r="A19615" s="16">
        <v>46348</v>
      </c>
      <c r="B19615" t="s">
        <v>19662</v>
      </c>
      <c r="C19615" t="s">
        <v>43</v>
      </c>
      <c r="D19615" t="s">
        <v>44</v>
      </c>
      <c r="E19615" t="s">
        <v>31</v>
      </c>
      <c r="F19615" t="s">
        <v>18319</v>
      </c>
      <c r="G19615" t="s">
        <v>16452</v>
      </c>
      <c r="H19615">
        <v>3</v>
      </c>
      <c r="I19615" s="17">
        <v>693340</v>
      </c>
      <c r="J19615" s="17">
        <v>97067.60000000001</v>
      </c>
      <c r="K19615" s="17">
        <v>596272.4</v>
      </c>
      <c r="L19615" s="17">
        <v>369688.89</v>
      </c>
      <c r="M19615" s="17">
        <v>226583.51</v>
      </c>
      <c r="N19615" s="17">
        <v>123996.7484</v>
      </c>
    </row>
    <row r="19616" spans="1:14">
      <c r="A19616" s="16">
        <v>46348</v>
      </c>
      <c r="B19616" t="s">
        <v>19663</v>
      </c>
      <c r="C19616" t="s">
        <v>43</v>
      </c>
      <c r="D19616" t="s">
        <v>44</v>
      </c>
      <c r="E19616" t="s">
        <v>31</v>
      </c>
      <c r="F19616" t="s">
        <v>18319</v>
      </c>
      <c r="G19616" t="s">
        <v>16452</v>
      </c>
      <c r="H19616">
        <v>4</v>
      </c>
      <c r="I19616" s="17">
        <v>700579</v>
      </c>
      <c r="J19616" s="17">
        <v>28023.16</v>
      </c>
      <c r="K19616" s="17">
        <v>672555.84</v>
      </c>
      <c r="L19616" s="17">
        <v>416984.62</v>
      </c>
      <c r="M19616" s="17">
        <v>255571.22</v>
      </c>
      <c r="N19616" s="17">
        <v>123996.7484</v>
      </c>
    </row>
    <row r="19617" spans="1:14">
      <c r="A19617" s="16">
        <v>46348</v>
      </c>
      <c r="B19617" t="s">
        <v>19664</v>
      </c>
      <c r="C19617" t="s">
        <v>33</v>
      </c>
      <c r="D19617" t="s">
        <v>34</v>
      </c>
      <c r="E19617" t="s">
        <v>35</v>
      </c>
      <c r="F19617" t="s">
        <v>18319</v>
      </c>
      <c r="G19617" t="s">
        <v>16452</v>
      </c>
      <c r="H19617">
        <v>4</v>
      </c>
      <c r="I19617" s="17">
        <v>598547</v>
      </c>
      <c r="J19617" s="17">
        <v>47883.76</v>
      </c>
      <c r="K19617" s="17">
        <v>550663.24</v>
      </c>
      <c r="L19617" s="17">
        <v>396477.53</v>
      </c>
      <c r="M19617" s="17">
        <v>154185.71</v>
      </c>
      <c r="N19617" s="17">
        <v>85360.1765</v>
      </c>
    </row>
    <row r="19618" spans="1:14">
      <c r="A19618" s="16">
        <v>46348</v>
      </c>
      <c r="B19618" t="s">
        <v>19665</v>
      </c>
      <c r="C19618" t="s">
        <v>43</v>
      </c>
      <c r="D19618" t="s">
        <v>44</v>
      </c>
      <c r="E19618" t="s">
        <v>31</v>
      </c>
      <c r="F19618" t="s">
        <v>18319</v>
      </c>
      <c r="G19618" t="s">
        <v>16452</v>
      </c>
      <c r="H19618">
        <v>2</v>
      </c>
      <c r="I19618" s="17">
        <v>656236</v>
      </c>
      <c r="J19618" s="17">
        <v>78748.32000000001</v>
      </c>
      <c r="K19618" s="17">
        <v>577487.6800000001</v>
      </c>
      <c r="L19618" s="17">
        <v>358042.36</v>
      </c>
      <c r="M19618" s="17">
        <v>219445.32</v>
      </c>
      <c r="N19618" s="17">
        <v>123996.7484</v>
      </c>
    </row>
    <row r="19619" spans="1:14">
      <c r="A19619" s="16">
        <v>46348</v>
      </c>
      <c r="B19619" t="s">
        <v>19666</v>
      </c>
      <c r="C19619" t="s">
        <v>15</v>
      </c>
      <c r="D19619" t="s">
        <v>16</v>
      </c>
      <c r="E19619" t="s">
        <v>17</v>
      </c>
      <c r="F19619" t="s">
        <v>18319</v>
      </c>
      <c r="G19619" t="s">
        <v>16452</v>
      </c>
      <c r="H19619">
        <v>2</v>
      </c>
      <c r="I19619" s="17">
        <v>486826</v>
      </c>
      <c r="J19619" s="17">
        <v>53550.86</v>
      </c>
      <c r="K19619" s="17">
        <v>433275.14</v>
      </c>
      <c r="L19619" s="17">
        <v>303292.6</v>
      </c>
      <c r="M19619" s="17">
        <v>129982.54</v>
      </c>
      <c r="N19619" s="17">
        <v>66221.9828</v>
      </c>
    </row>
    <row r="19620" spans="1:14">
      <c r="A19620" s="16">
        <v>46348</v>
      </c>
      <c r="B19620" t="s">
        <v>19667</v>
      </c>
      <c r="C19620" t="s">
        <v>33</v>
      </c>
      <c r="D19620" t="s">
        <v>34</v>
      </c>
      <c r="E19620" t="s">
        <v>35</v>
      </c>
      <c r="F19620" t="s">
        <v>18319</v>
      </c>
      <c r="G19620" t="s">
        <v>16452</v>
      </c>
      <c r="H19620">
        <v>1</v>
      </c>
      <c r="I19620" s="17">
        <v>46978</v>
      </c>
      <c r="J19620" s="17">
        <v>0</v>
      </c>
      <c r="K19620" s="17">
        <v>46978</v>
      </c>
      <c r="L19620" s="17">
        <v>33824.16</v>
      </c>
      <c r="M19620" s="17">
        <v>13153.84</v>
      </c>
      <c r="N19620" s="17">
        <v>85360.1765</v>
      </c>
    </row>
    <row r="19621" spans="1:14">
      <c r="A19621" s="16">
        <v>46348</v>
      </c>
      <c r="B19621" t="s">
        <v>19668</v>
      </c>
      <c r="C19621" t="s">
        <v>33</v>
      </c>
      <c r="D19621" t="s">
        <v>34</v>
      </c>
      <c r="E19621" t="s">
        <v>35</v>
      </c>
      <c r="F19621" t="s">
        <v>18319</v>
      </c>
      <c r="G19621" t="s">
        <v>16452</v>
      </c>
      <c r="H19621">
        <v>9</v>
      </c>
      <c r="I19621" s="17">
        <v>57465</v>
      </c>
      <c r="J19621" s="17">
        <v>0</v>
      </c>
      <c r="K19621" s="17">
        <v>57465</v>
      </c>
      <c r="L19621" s="17">
        <v>41374.8</v>
      </c>
      <c r="M19621" s="17">
        <v>16090.2</v>
      </c>
      <c r="N19621" s="17">
        <v>85360.1765</v>
      </c>
    </row>
    <row r="19622" spans="1:14">
      <c r="A19622" s="16">
        <v>46348</v>
      </c>
      <c r="B19622" t="s">
        <v>19669</v>
      </c>
      <c r="C19622" t="s">
        <v>26</v>
      </c>
      <c r="D19622" t="s">
        <v>27</v>
      </c>
      <c r="E19622" t="s">
        <v>17</v>
      </c>
      <c r="F19622" t="s">
        <v>18319</v>
      </c>
      <c r="G19622" t="s">
        <v>16452</v>
      </c>
      <c r="H19622">
        <v>10</v>
      </c>
      <c r="I19622" s="17">
        <v>588689</v>
      </c>
      <c r="J19622" s="17">
        <v>23547.56</v>
      </c>
      <c r="K19622" s="17">
        <v>565141.4399999999</v>
      </c>
      <c r="L19622" s="17">
        <v>395599.01</v>
      </c>
      <c r="M19622" s="17">
        <v>169542.43</v>
      </c>
      <c r="N19622" s="17">
        <v>66221.9828</v>
      </c>
    </row>
    <row r="19623" spans="1:14">
      <c r="A19623" s="16">
        <v>46348</v>
      </c>
      <c r="B19623" t="s">
        <v>19670</v>
      </c>
      <c r="C19623" t="s">
        <v>33</v>
      </c>
      <c r="D19623" t="s">
        <v>34</v>
      </c>
      <c r="E19623" t="s">
        <v>35</v>
      </c>
      <c r="F19623" t="s">
        <v>18319</v>
      </c>
      <c r="G19623" t="s">
        <v>16452</v>
      </c>
      <c r="H19623">
        <v>10</v>
      </c>
      <c r="I19623" s="17">
        <v>177994</v>
      </c>
      <c r="J19623" s="17">
        <v>23139.22</v>
      </c>
      <c r="K19623" s="17">
        <v>154854.78</v>
      </c>
      <c r="L19623" s="17">
        <v>111495.44</v>
      </c>
      <c r="M19623" s="17">
        <v>43359.34</v>
      </c>
      <c r="N19623" s="17">
        <v>85360.1765</v>
      </c>
    </row>
    <row r="19624" spans="1:14">
      <c r="A19624" s="16">
        <v>46348</v>
      </c>
      <c r="B19624" t="s">
        <v>19671</v>
      </c>
      <c r="C19624" t="s">
        <v>73</v>
      </c>
      <c r="D19624" t="s">
        <v>74</v>
      </c>
      <c r="E19624" t="s">
        <v>24</v>
      </c>
      <c r="F19624" t="s">
        <v>18319</v>
      </c>
      <c r="G19624" t="s">
        <v>16452</v>
      </c>
      <c r="H19624">
        <v>12</v>
      </c>
      <c r="I19624" s="17">
        <v>675822</v>
      </c>
      <c r="J19624" s="17">
        <v>101373.3</v>
      </c>
      <c r="K19624" s="17">
        <v>574448.7</v>
      </c>
      <c r="L19624" s="17">
        <v>436581.01</v>
      </c>
      <c r="M19624" s="17">
        <v>137867.69</v>
      </c>
      <c r="N19624" s="17">
        <v>138992.9592</v>
      </c>
    </row>
    <row r="19625" spans="1:14">
      <c r="A19625" s="16">
        <v>46348</v>
      </c>
      <c r="B19625" t="s">
        <v>19672</v>
      </c>
      <c r="C19625" t="s">
        <v>47</v>
      </c>
      <c r="D19625" t="s">
        <v>48</v>
      </c>
      <c r="E19625" t="s">
        <v>35</v>
      </c>
      <c r="F19625" t="s">
        <v>18319</v>
      </c>
      <c r="G19625" t="s">
        <v>16452</v>
      </c>
      <c r="H19625">
        <v>3</v>
      </c>
      <c r="I19625" s="17">
        <v>105484</v>
      </c>
      <c r="J19625" s="17">
        <v>8438.719999999999</v>
      </c>
      <c r="K19625" s="17">
        <v>97045.28</v>
      </c>
      <c r="L19625" s="17">
        <v>69872.60000000001</v>
      </c>
      <c r="M19625" s="17">
        <v>27172.68</v>
      </c>
      <c r="N19625" s="17">
        <v>85360.1765</v>
      </c>
    </row>
    <row r="19626" spans="1:14">
      <c r="A19626" s="16">
        <v>46348</v>
      </c>
      <c r="B19626" t="s">
        <v>19673</v>
      </c>
      <c r="C19626" t="s">
        <v>43</v>
      </c>
      <c r="D19626" t="s">
        <v>44</v>
      </c>
      <c r="E19626" t="s">
        <v>31</v>
      </c>
      <c r="F19626" t="s">
        <v>18319</v>
      </c>
      <c r="G19626" t="s">
        <v>16452</v>
      </c>
      <c r="H19626">
        <v>2</v>
      </c>
      <c r="I19626" s="17">
        <v>86019</v>
      </c>
      <c r="J19626" s="17">
        <v>10322.28</v>
      </c>
      <c r="K19626" s="17">
        <v>75696.72</v>
      </c>
      <c r="L19626" s="17">
        <v>46931.97</v>
      </c>
      <c r="M19626" s="17">
        <v>28764.75</v>
      </c>
      <c r="N19626" s="17">
        <v>123996.7484</v>
      </c>
    </row>
    <row r="19627" spans="1:14">
      <c r="A19627" s="16">
        <v>46349</v>
      </c>
      <c r="B19627" t="s">
        <v>19674</v>
      </c>
      <c r="C19627" t="s">
        <v>33</v>
      </c>
      <c r="D19627" t="s">
        <v>34</v>
      </c>
      <c r="E19627" t="s">
        <v>35</v>
      </c>
      <c r="F19627" t="s">
        <v>18319</v>
      </c>
      <c r="G19627" t="s">
        <v>16452</v>
      </c>
      <c r="H19627">
        <v>4</v>
      </c>
      <c r="I19627" s="17">
        <v>190622</v>
      </c>
      <c r="J19627" s="17">
        <v>15249.76</v>
      </c>
      <c r="K19627" s="17">
        <v>175372.24</v>
      </c>
      <c r="L19627" s="17">
        <v>126268.01</v>
      </c>
      <c r="M19627" s="17">
        <v>49104.23</v>
      </c>
      <c r="N19627" s="17">
        <v>85360.1765</v>
      </c>
    </row>
    <row r="19628" spans="1:14">
      <c r="A19628" s="16">
        <v>46349</v>
      </c>
      <c r="B19628" t="s">
        <v>19675</v>
      </c>
      <c r="C19628" t="s">
        <v>47</v>
      </c>
      <c r="D19628" t="s">
        <v>48</v>
      </c>
      <c r="E19628" t="s">
        <v>35</v>
      </c>
      <c r="F19628" t="s">
        <v>18319</v>
      </c>
      <c r="G19628" t="s">
        <v>16452</v>
      </c>
      <c r="H19628">
        <v>8</v>
      </c>
      <c r="I19628" s="17">
        <v>150428</v>
      </c>
      <c r="J19628" s="17">
        <v>6017.12</v>
      </c>
      <c r="K19628" s="17">
        <v>144410.88</v>
      </c>
      <c r="L19628" s="17">
        <v>103975.83</v>
      </c>
      <c r="M19628" s="17">
        <v>40435.05</v>
      </c>
      <c r="N19628" s="17">
        <v>85360.1765</v>
      </c>
    </row>
    <row r="19629" spans="1:14">
      <c r="A19629" s="16">
        <v>46349</v>
      </c>
      <c r="B19629" t="s">
        <v>19676</v>
      </c>
      <c r="C19629" t="s">
        <v>33</v>
      </c>
      <c r="D19629" t="s">
        <v>34</v>
      </c>
      <c r="E19629" t="s">
        <v>35</v>
      </c>
      <c r="F19629" t="s">
        <v>18319</v>
      </c>
      <c r="G19629" t="s">
        <v>16452</v>
      </c>
      <c r="H19629">
        <v>2</v>
      </c>
      <c r="I19629" s="17">
        <v>476694</v>
      </c>
      <c r="J19629" s="17">
        <v>0</v>
      </c>
      <c r="K19629" s="17">
        <v>476694</v>
      </c>
      <c r="L19629" s="17">
        <v>343219.68</v>
      </c>
      <c r="M19629" s="17">
        <v>133474.32</v>
      </c>
      <c r="N19629" s="17">
        <v>85360.1765</v>
      </c>
    </row>
    <row r="19630" spans="1:14">
      <c r="A19630" s="16">
        <v>46349</v>
      </c>
      <c r="B19630" t="s">
        <v>19677</v>
      </c>
      <c r="C19630" t="s">
        <v>22</v>
      </c>
      <c r="D19630" t="s">
        <v>23</v>
      </c>
      <c r="E19630" t="s">
        <v>24</v>
      </c>
      <c r="F19630" t="s">
        <v>18319</v>
      </c>
      <c r="G19630" t="s">
        <v>16452</v>
      </c>
      <c r="H19630">
        <v>8</v>
      </c>
      <c r="I19630" s="17">
        <v>239954</v>
      </c>
      <c r="J19630" s="17">
        <v>28794.48</v>
      </c>
      <c r="K19630" s="17">
        <v>211159.52</v>
      </c>
      <c r="L19630" s="17">
        <v>160481.24</v>
      </c>
      <c r="M19630" s="17">
        <v>50678.28</v>
      </c>
      <c r="N19630" s="17">
        <v>138992.9592</v>
      </c>
    </row>
    <row r="19631" spans="1:14">
      <c r="A19631" s="16">
        <v>46349</v>
      </c>
      <c r="B19631" t="s">
        <v>19678</v>
      </c>
      <c r="C19631" t="s">
        <v>26</v>
      </c>
      <c r="D19631" t="s">
        <v>27</v>
      </c>
      <c r="E19631" t="s">
        <v>17</v>
      </c>
      <c r="F19631" t="s">
        <v>18319</v>
      </c>
      <c r="G19631" t="s">
        <v>16452</v>
      </c>
      <c r="H19631">
        <v>10</v>
      </c>
      <c r="I19631" s="17">
        <v>92054</v>
      </c>
      <c r="J19631" s="17">
        <v>11046.48</v>
      </c>
      <c r="K19631" s="17">
        <v>81007.52</v>
      </c>
      <c r="L19631" s="17">
        <v>56705.26</v>
      </c>
      <c r="M19631" s="17">
        <v>24302.26</v>
      </c>
      <c r="N19631" s="17">
        <v>66221.9828</v>
      </c>
    </row>
    <row r="19632" spans="1:14">
      <c r="A19632" s="16">
        <v>46349</v>
      </c>
      <c r="B19632" t="s">
        <v>19679</v>
      </c>
      <c r="C19632" t="s">
        <v>15</v>
      </c>
      <c r="D19632" t="s">
        <v>16</v>
      </c>
      <c r="E19632" t="s">
        <v>17</v>
      </c>
      <c r="F19632" t="s">
        <v>18319</v>
      </c>
      <c r="G19632" t="s">
        <v>16452</v>
      </c>
      <c r="H19632">
        <v>2</v>
      </c>
      <c r="I19632" s="17">
        <v>237265</v>
      </c>
      <c r="J19632" s="17">
        <v>9490.6</v>
      </c>
      <c r="K19632" s="17">
        <v>227774.4</v>
      </c>
      <c r="L19632" s="17">
        <v>159442.08</v>
      </c>
      <c r="M19632" s="17">
        <v>68332.32000000001</v>
      </c>
      <c r="N19632" s="17">
        <v>66221.9828</v>
      </c>
    </row>
    <row r="19633" spans="1:14">
      <c r="A19633" s="16">
        <v>46349</v>
      </c>
      <c r="B19633" t="s">
        <v>19680</v>
      </c>
      <c r="C19633" t="s">
        <v>15</v>
      </c>
      <c r="D19633" t="s">
        <v>16</v>
      </c>
      <c r="E19633" t="s">
        <v>17</v>
      </c>
      <c r="F19633" t="s">
        <v>18319</v>
      </c>
      <c r="G19633" t="s">
        <v>16452</v>
      </c>
      <c r="H19633">
        <v>2</v>
      </c>
      <c r="I19633" s="17">
        <v>262146</v>
      </c>
      <c r="J19633" s="17">
        <v>31457.52</v>
      </c>
      <c r="K19633" s="17">
        <v>230688.48</v>
      </c>
      <c r="L19633" s="17">
        <v>161481.94</v>
      </c>
      <c r="M19633" s="17">
        <v>69206.53999999999</v>
      </c>
      <c r="N19633" s="17">
        <v>66221.9828</v>
      </c>
    </row>
    <row r="19634" spans="1:14">
      <c r="A19634" s="16">
        <v>46349</v>
      </c>
      <c r="B19634" t="s">
        <v>19681</v>
      </c>
      <c r="C19634" t="s">
        <v>47</v>
      </c>
      <c r="D19634" t="s">
        <v>48</v>
      </c>
      <c r="E19634" t="s">
        <v>35</v>
      </c>
      <c r="F19634" t="s">
        <v>18319</v>
      </c>
      <c r="G19634" t="s">
        <v>16452</v>
      </c>
      <c r="H19634">
        <v>5</v>
      </c>
      <c r="I19634" s="17">
        <v>257876</v>
      </c>
      <c r="J19634" s="17">
        <v>7736.28</v>
      </c>
      <c r="K19634" s="17">
        <v>250139.72</v>
      </c>
      <c r="L19634" s="17">
        <v>180100.6</v>
      </c>
      <c r="M19634" s="17">
        <v>70039.12</v>
      </c>
      <c r="N19634" s="17">
        <v>85360.1765</v>
      </c>
    </row>
    <row r="19635" spans="1:14">
      <c r="A19635" s="16">
        <v>46349</v>
      </c>
      <c r="B19635" t="s">
        <v>19682</v>
      </c>
      <c r="C19635" t="s">
        <v>73</v>
      </c>
      <c r="D19635" t="s">
        <v>74</v>
      </c>
      <c r="E19635" t="s">
        <v>24</v>
      </c>
      <c r="F19635" t="s">
        <v>18319</v>
      </c>
      <c r="G19635" t="s">
        <v>16452</v>
      </c>
      <c r="H19635">
        <v>3</v>
      </c>
      <c r="I19635" s="17">
        <v>627430</v>
      </c>
      <c r="J19635" s="17">
        <v>25097.2</v>
      </c>
      <c r="K19635" s="17">
        <v>602332.8</v>
      </c>
      <c r="L19635" s="17">
        <v>457772.93</v>
      </c>
      <c r="M19635" s="17">
        <v>144559.87</v>
      </c>
      <c r="N19635" s="17">
        <v>138992.9592</v>
      </c>
    </row>
    <row r="19636" spans="1:14">
      <c r="A19636" s="16">
        <v>46349</v>
      </c>
      <c r="B19636" t="s">
        <v>19683</v>
      </c>
      <c r="C19636" t="s">
        <v>73</v>
      </c>
      <c r="D19636" t="s">
        <v>74</v>
      </c>
      <c r="E19636" t="s">
        <v>24</v>
      </c>
      <c r="F19636" t="s">
        <v>18319</v>
      </c>
      <c r="G19636" t="s">
        <v>16452</v>
      </c>
      <c r="H19636">
        <v>10</v>
      </c>
      <c r="I19636" s="17">
        <v>189756</v>
      </c>
      <c r="J19636" s="17">
        <v>7590.24</v>
      </c>
      <c r="K19636" s="17">
        <v>182165.76</v>
      </c>
      <c r="L19636" s="17">
        <v>138445.98</v>
      </c>
      <c r="M19636" s="17">
        <v>43719.78</v>
      </c>
      <c r="N19636" s="17">
        <v>138992.9592</v>
      </c>
    </row>
    <row r="19637" spans="1:14">
      <c r="A19637" s="16">
        <v>46349</v>
      </c>
      <c r="B19637" t="s">
        <v>19684</v>
      </c>
      <c r="C19637" t="s">
        <v>29</v>
      </c>
      <c r="D19637" t="s">
        <v>30</v>
      </c>
      <c r="E19637" t="s">
        <v>31</v>
      </c>
      <c r="F19637" t="s">
        <v>18319</v>
      </c>
      <c r="G19637" t="s">
        <v>16452</v>
      </c>
      <c r="H19637">
        <v>12</v>
      </c>
      <c r="I19637" s="17">
        <v>469270</v>
      </c>
      <c r="J19637" s="17">
        <v>37541.6</v>
      </c>
      <c r="K19637" s="17">
        <v>431728.4</v>
      </c>
      <c r="L19637" s="17">
        <v>267671.61</v>
      </c>
      <c r="M19637" s="17">
        <v>164056.79</v>
      </c>
      <c r="N19637" s="17">
        <v>123996.7484</v>
      </c>
    </row>
    <row r="19638" spans="1:14">
      <c r="A19638" s="16">
        <v>46349</v>
      </c>
      <c r="B19638" t="s">
        <v>19685</v>
      </c>
      <c r="C19638" t="s">
        <v>29</v>
      </c>
      <c r="D19638" t="s">
        <v>30</v>
      </c>
      <c r="E19638" t="s">
        <v>31</v>
      </c>
      <c r="F19638" t="s">
        <v>18319</v>
      </c>
      <c r="G19638" t="s">
        <v>16452</v>
      </c>
      <c r="H19638">
        <v>5</v>
      </c>
      <c r="I19638" s="17">
        <v>841599</v>
      </c>
      <c r="J19638" s="17">
        <v>33663.96</v>
      </c>
      <c r="K19638" s="17">
        <v>807935.04</v>
      </c>
      <c r="L19638" s="17">
        <v>500919.72</v>
      </c>
      <c r="M19638" s="17">
        <v>307015.32</v>
      </c>
      <c r="N19638" s="17">
        <v>123996.7484</v>
      </c>
    </row>
    <row r="19639" spans="1:14">
      <c r="A19639" s="16">
        <v>46349</v>
      </c>
      <c r="B19639" t="s">
        <v>19686</v>
      </c>
      <c r="C19639" t="s">
        <v>29</v>
      </c>
      <c r="D19639" t="s">
        <v>30</v>
      </c>
      <c r="E19639" t="s">
        <v>31</v>
      </c>
      <c r="F19639" t="s">
        <v>18319</v>
      </c>
      <c r="G19639" t="s">
        <v>16452</v>
      </c>
      <c r="H19639">
        <v>9</v>
      </c>
      <c r="I19639" s="17">
        <v>637802</v>
      </c>
      <c r="J19639" s="17">
        <v>70158.22</v>
      </c>
      <c r="K19639" s="17">
        <v>567643.78</v>
      </c>
      <c r="L19639" s="17">
        <v>351939.14</v>
      </c>
      <c r="M19639" s="17">
        <v>215704.64</v>
      </c>
      <c r="N19639" s="17">
        <v>123996.7484</v>
      </c>
    </row>
    <row r="19640" spans="1:14">
      <c r="A19640" s="16">
        <v>46349</v>
      </c>
      <c r="B19640" t="s">
        <v>19687</v>
      </c>
      <c r="C19640" t="s">
        <v>33</v>
      </c>
      <c r="D19640" t="s">
        <v>34</v>
      </c>
      <c r="E19640" t="s">
        <v>35</v>
      </c>
      <c r="F19640" t="s">
        <v>18319</v>
      </c>
      <c r="G19640" t="s">
        <v>16452</v>
      </c>
      <c r="H19640">
        <v>3</v>
      </c>
      <c r="I19640" s="17">
        <v>161004</v>
      </c>
      <c r="J19640" s="17">
        <v>12880.32</v>
      </c>
      <c r="K19640" s="17">
        <v>148123.68</v>
      </c>
      <c r="L19640" s="17">
        <v>106649.05</v>
      </c>
      <c r="M19640" s="17">
        <v>41474.63</v>
      </c>
      <c r="N19640" s="17">
        <v>85360.1765</v>
      </c>
    </row>
    <row r="19641" spans="1:14">
      <c r="A19641" s="16">
        <v>46349</v>
      </c>
      <c r="B19641" t="s">
        <v>19688</v>
      </c>
      <c r="C19641" t="s">
        <v>43</v>
      </c>
      <c r="D19641" t="s">
        <v>44</v>
      </c>
      <c r="E19641" t="s">
        <v>31</v>
      </c>
      <c r="F19641" t="s">
        <v>18319</v>
      </c>
      <c r="G19641" t="s">
        <v>16452</v>
      </c>
      <c r="H19641">
        <v>9</v>
      </c>
      <c r="I19641" s="17">
        <v>632588</v>
      </c>
      <c r="J19641" s="17">
        <v>69584.67999999999</v>
      </c>
      <c r="K19641" s="17">
        <v>563003.3199999999</v>
      </c>
      <c r="L19641" s="17">
        <v>349062.06</v>
      </c>
      <c r="M19641" s="17">
        <v>213941.26</v>
      </c>
      <c r="N19641" s="17">
        <v>123996.7484</v>
      </c>
    </row>
    <row r="19642" spans="1:14">
      <c r="A19642" s="16">
        <v>46349</v>
      </c>
      <c r="B19642" t="s">
        <v>19689</v>
      </c>
      <c r="C19642" t="s">
        <v>15</v>
      </c>
      <c r="D19642" t="s">
        <v>16</v>
      </c>
      <c r="E19642" t="s">
        <v>17</v>
      </c>
      <c r="F19642" t="s">
        <v>18319</v>
      </c>
      <c r="G19642" t="s">
        <v>16452</v>
      </c>
      <c r="H19642">
        <v>1</v>
      </c>
      <c r="I19642" s="17">
        <v>716170</v>
      </c>
      <c r="J19642" s="17">
        <v>50131.9</v>
      </c>
      <c r="K19642" s="17">
        <v>666038.1</v>
      </c>
      <c r="L19642" s="17">
        <v>466226.67</v>
      </c>
      <c r="M19642" s="17">
        <v>199811.43</v>
      </c>
      <c r="N19642" s="17">
        <v>66221.9828</v>
      </c>
    </row>
    <row r="19643" spans="1:14">
      <c r="A19643" s="16">
        <v>46349</v>
      </c>
      <c r="B19643" t="s">
        <v>19690</v>
      </c>
      <c r="C19643" t="s">
        <v>15</v>
      </c>
      <c r="D19643" t="s">
        <v>16</v>
      </c>
      <c r="E19643" t="s">
        <v>17</v>
      </c>
      <c r="F19643" t="s">
        <v>18319</v>
      </c>
      <c r="G19643" t="s">
        <v>16452</v>
      </c>
      <c r="H19643">
        <v>6</v>
      </c>
      <c r="I19643" s="17">
        <v>811519</v>
      </c>
      <c r="J19643" s="17">
        <v>0</v>
      </c>
      <c r="K19643" s="17">
        <v>811519</v>
      </c>
      <c r="L19643" s="17">
        <v>568063.3</v>
      </c>
      <c r="M19643" s="17">
        <v>243455.7</v>
      </c>
      <c r="N19643" s="17">
        <v>66221.9828</v>
      </c>
    </row>
    <row r="19644" spans="1:14">
      <c r="A19644" s="16">
        <v>46349</v>
      </c>
      <c r="B19644" t="s">
        <v>19691</v>
      </c>
      <c r="C19644" t="s">
        <v>73</v>
      </c>
      <c r="D19644" t="s">
        <v>74</v>
      </c>
      <c r="E19644" t="s">
        <v>24</v>
      </c>
      <c r="F19644" t="s">
        <v>18319</v>
      </c>
      <c r="G19644" t="s">
        <v>16452</v>
      </c>
      <c r="H19644">
        <v>2</v>
      </c>
      <c r="I19644" s="17">
        <v>791944</v>
      </c>
      <c r="J19644" s="17">
        <v>95033.28</v>
      </c>
      <c r="K19644" s="17">
        <v>696910.72</v>
      </c>
      <c r="L19644" s="17">
        <v>529652.15</v>
      </c>
      <c r="M19644" s="17">
        <v>167258.57</v>
      </c>
      <c r="N19644" s="17">
        <v>138992.9592</v>
      </c>
    </row>
    <row r="19645" spans="1:14">
      <c r="A19645" s="16">
        <v>46349</v>
      </c>
      <c r="B19645" t="s">
        <v>19692</v>
      </c>
      <c r="C19645" t="s">
        <v>15</v>
      </c>
      <c r="D19645" t="s">
        <v>16</v>
      </c>
      <c r="E19645" t="s">
        <v>17</v>
      </c>
      <c r="F19645" t="s">
        <v>18319</v>
      </c>
      <c r="G19645" t="s">
        <v>16452</v>
      </c>
      <c r="H19645">
        <v>3</v>
      </c>
      <c r="I19645" s="17">
        <v>144259</v>
      </c>
      <c r="J19645" s="17">
        <v>0</v>
      </c>
      <c r="K19645" s="17">
        <v>144259</v>
      </c>
      <c r="L19645" s="17">
        <v>100981.3</v>
      </c>
      <c r="M19645" s="17">
        <v>43277.7</v>
      </c>
      <c r="N19645" s="17">
        <v>66221.9828</v>
      </c>
    </row>
    <row r="19646" spans="1:14">
      <c r="A19646" s="16">
        <v>46349</v>
      </c>
      <c r="B19646" t="s">
        <v>19693</v>
      </c>
      <c r="C19646" t="s">
        <v>43</v>
      </c>
      <c r="D19646" t="s">
        <v>44</v>
      </c>
      <c r="E19646" t="s">
        <v>31</v>
      </c>
      <c r="F19646" t="s">
        <v>18319</v>
      </c>
      <c r="G19646" t="s">
        <v>16452</v>
      </c>
      <c r="H19646">
        <v>2</v>
      </c>
      <c r="I19646" s="17">
        <v>100591</v>
      </c>
      <c r="J19646" s="17">
        <v>12070.92</v>
      </c>
      <c r="K19646" s="17">
        <v>88520.08</v>
      </c>
      <c r="L19646" s="17">
        <v>54882.45</v>
      </c>
      <c r="M19646" s="17">
        <v>33637.63</v>
      </c>
      <c r="N19646" s="17">
        <v>123996.7484</v>
      </c>
    </row>
    <row r="19647" spans="1:14">
      <c r="A19647" s="16">
        <v>46349</v>
      </c>
      <c r="B19647" t="s">
        <v>19694</v>
      </c>
      <c r="C19647" t="s">
        <v>22</v>
      </c>
      <c r="D19647" t="s">
        <v>23</v>
      </c>
      <c r="E19647" t="s">
        <v>24</v>
      </c>
      <c r="F19647" t="s">
        <v>18319</v>
      </c>
      <c r="G19647" t="s">
        <v>16452</v>
      </c>
      <c r="H19647">
        <v>12</v>
      </c>
      <c r="I19647" s="17">
        <v>474330</v>
      </c>
      <c r="J19647" s="17">
        <v>33203.1</v>
      </c>
      <c r="K19647" s="17">
        <v>441126.9</v>
      </c>
      <c r="L19647" s="17">
        <v>335256.44</v>
      </c>
      <c r="M19647" s="17">
        <v>105870.46</v>
      </c>
      <c r="N19647" s="17">
        <v>138992.9592</v>
      </c>
    </row>
    <row r="19648" spans="1:14">
      <c r="A19648" s="16">
        <v>46349</v>
      </c>
      <c r="B19648" t="s">
        <v>19695</v>
      </c>
      <c r="C19648" t="s">
        <v>33</v>
      </c>
      <c r="D19648" t="s">
        <v>34</v>
      </c>
      <c r="E19648" t="s">
        <v>35</v>
      </c>
      <c r="F19648" t="s">
        <v>18319</v>
      </c>
      <c r="G19648" t="s">
        <v>16452</v>
      </c>
      <c r="H19648">
        <v>7</v>
      </c>
      <c r="I19648" s="17">
        <v>412811</v>
      </c>
      <c r="J19648" s="17">
        <v>45409.21</v>
      </c>
      <c r="K19648" s="17">
        <v>367401.79</v>
      </c>
      <c r="L19648" s="17">
        <v>264529.29</v>
      </c>
      <c r="M19648" s="17">
        <v>102872.5</v>
      </c>
      <c r="N19648" s="17">
        <v>85360.1765</v>
      </c>
    </row>
    <row r="19649" spans="1:14">
      <c r="A19649" s="16">
        <v>46349</v>
      </c>
      <c r="B19649" t="s">
        <v>19696</v>
      </c>
      <c r="C19649" t="s">
        <v>26</v>
      </c>
      <c r="D19649" t="s">
        <v>27</v>
      </c>
      <c r="E19649" t="s">
        <v>17</v>
      </c>
      <c r="F19649" t="s">
        <v>18319</v>
      </c>
      <c r="G19649" t="s">
        <v>16452</v>
      </c>
      <c r="H19649">
        <v>8</v>
      </c>
      <c r="I19649" s="17">
        <v>777207</v>
      </c>
      <c r="J19649" s="17">
        <v>77720.7</v>
      </c>
      <c r="K19649" s="17">
        <v>699486.3</v>
      </c>
      <c r="L19649" s="17">
        <v>489640.41</v>
      </c>
      <c r="M19649" s="17">
        <v>209845.89</v>
      </c>
      <c r="N19649" s="17">
        <v>66221.9828</v>
      </c>
    </row>
    <row r="19650" spans="1:14">
      <c r="A19650" s="16">
        <v>46349</v>
      </c>
      <c r="B19650" t="s">
        <v>19697</v>
      </c>
      <c r="C19650" t="s">
        <v>15</v>
      </c>
      <c r="D19650" t="s">
        <v>16</v>
      </c>
      <c r="E19650" t="s">
        <v>17</v>
      </c>
      <c r="F19650" t="s">
        <v>18319</v>
      </c>
      <c r="G19650" t="s">
        <v>16452</v>
      </c>
      <c r="H19650">
        <v>6</v>
      </c>
      <c r="I19650" s="17">
        <v>235812</v>
      </c>
      <c r="J19650" s="17">
        <v>21223.08</v>
      </c>
      <c r="K19650" s="17">
        <v>214588.92</v>
      </c>
      <c r="L19650" s="17">
        <v>150212.24</v>
      </c>
      <c r="M19650" s="17">
        <v>64376.68</v>
      </c>
      <c r="N19650" s="17">
        <v>66221.9828</v>
      </c>
    </row>
    <row r="19651" spans="1:14">
      <c r="A19651" s="16">
        <v>46349</v>
      </c>
      <c r="B19651" t="s">
        <v>19698</v>
      </c>
      <c r="C19651" t="s">
        <v>15</v>
      </c>
      <c r="D19651" t="s">
        <v>16</v>
      </c>
      <c r="E19651" t="s">
        <v>17</v>
      </c>
      <c r="F19651" t="s">
        <v>18319</v>
      </c>
      <c r="G19651" t="s">
        <v>16452</v>
      </c>
      <c r="H19651">
        <v>3</v>
      </c>
      <c r="I19651" s="17">
        <v>78362</v>
      </c>
      <c r="J19651" s="17">
        <v>0</v>
      </c>
      <c r="K19651" s="17">
        <v>78362</v>
      </c>
      <c r="L19651" s="17">
        <v>54853.4</v>
      </c>
      <c r="M19651" s="17">
        <v>23508.6</v>
      </c>
      <c r="N19651" s="17">
        <v>66221.9828</v>
      </c>
    </row>
    <row r="19652" spans="1:14">
      <c r="A19652" s="16">
        <v>46349</v>
      </c>
      <c r="B19652" t="s">
        <v>19699</v>
      </c>
      <c r="C19652" t="s">
        <v>22</v>
      </c>
      <c r="D19652" t="s">
        <v>23</v>
      </c>
      <c r="E19652" t="s">
        <v>24</v>
      </c>
      <c r="F19652" t="s">
        <v>18319</v>
      </c>
      <c r="G19652" t="s">
        <v>16452</v>
      </c>
      <c r="H19652">
        <v>12</v>
      </c>
      <c r="I19652" s="17">
        <v>634862</v>
      </c>
      <c r="J19652" s="17">
        <v>0</v>
      </c>
      <c r="K19652" s="17">
        <v>634862</v>
      </c>
      <c r="L19652" s="17">
        <v>482495.12</v>
      </c>
      <c r="M19652" s="17">
        <v>152366.88</v>
      </c>
      <c r="N19652" s="17">
        <v>138992.9592</v>
      </c>
    </row>
    <row r="19653" spans="1:14">
      <c r="A19653" s="16">
        <v>46349</v>
      </c>
      <c r="B19653" t="s">
        <v>19700</v>
      </c>
      <c r="C19653" t="s">
        <v>47</v>
      </c>
      <c r="D19653" t="s">
        <v>48</v>
      </c>
      <c r="E19653" t="s">
        <v>35</v>
      </c>
      <c r="F19653" t="s">
        <v>18319</v>
      </c>
      <c r="G19653" t="s">
        <v>16452</v>
      </c>
      <c r="H19653">
        <v>5</v>
      </c>
      <c r="I19653" s="17">
        <v>458843</v>
      </c>
      <c r="J19653" s="17">
        <v>13765.29</v>
      </c>
      <c r="K19653" s="17">
        <v>445077.71</v>
      </c>
      <c r="L19653" s="17">
        <v>320455.95</v>
      </c>
      <c r="M19653" s="17">
        <v>124621.76</v>
      </c>
      <c r="N19653" s="17">
        <v>85360.1765</v>
      </c>
    </row>
    <row r="19654" spans="1:14">
      <c r="A19654" s="16">
        <v>46349</v>
      </c>
      <c r="B19654" t="s">
        <v>19701</v>
      </c>
      <c r="C19654" t="s">
        <v>15</v>
      </c>
      <c r="D19654" t="s">
        <v>16</v>
      </c>
      <c r="E19654" t="s">
        <v>17</v>
      </c>
      <c r="F19654" t="s">
        <v>18319</v>
      </c>
      <c r="G19654" t="s">
        <v>16452</v>
      </c>
      <c r="H19654">
        <v>7</v>
      </c>
      <c r="I19654" s="17">
        <v>68844</v>
      </c>
      <c r="J19654" s="17">
        <v>2753.76</v>
      </c>
      <c r="K19654" s="17">
        <v>66090.24000000001</v>
      </c>
      <c r="L19654" s="17">
        <v>46263.17</v>
      </c>
      <c r="M19654" s="17">
        <v>19827.07</v>
      </c>
      <c r="N19654" s="17">
        <v>66221.9828</v>
      </c>
    </row>
    <row r="19655" spans="1:14">
      <c r="A19655" s="16">
        <v>46349</v>
      </c>
      <c r="B19655" t="s">
        <v>19702</v>
      </c>
      <c r="C19655" t="s">
        <v>15</v>
      </c>
      <c r="D19655" t="s">
        <v>16</v>
      </c>
      <c r="E19655" t="s">
        <v>17</v>
      </c>
      <c r="F19655" t="s">
        <v>18319</v>
      </c>
      <c r="G19655" t="s">
        <v>16452</v>
      </c>
      <c r="H19655">
        <v>3</v>
      </c>
      <c r="I19655" s="17">
        <v>607458</v>
      </c>
      <c r="J19655" s="17">
        <v>60745.8</v>
      </c>
      <c r="K19655" s="17">
        <v>546712.2</v>
      </c>
      <c r="L19655" s="17">
        <v>382698.54</v>
      </c>
      <c r="M19655" s="17">
        <v>164013.66</v>
      </c>
      <c r="N19655" s="17">
        <v>66221.9828</v>
      </c>
    </row>
    <row r="19656" spans="1:14">
      <c r="A19656" s="16">
        <v>46349</v>
      </c>
      <c r="B19656" t="s">
        <v>19703</v>
      </c>
      <c r="C19656" t="s">
        <v>29</v>
      </c>
      <c r="D19656" t="s">
        <v>30</v>
      </c>
      <c r="E19656" t="s">
        <v>31</v>
      </c>
      <c r="F19656" t="s">
        <v>18319</v>
      </c>
      <c r="G19656" t="s">
        <v>16452</v>
      </c>
      <c r="H19656">
        <v>11</v>
      </c>
      <c r="I19656" s="17">
        <v>526871</v>
      </c>
      <c r="J19656" s="17">
        <v>63224.52</v>
      </c>
      <c r="K19656" s="17">
        <v>463646.48</v>
      </c>
      <c r="L19656" s="17">
        <v>287460.82</v>
      </c>
      <c r="M19656" s="17">
        <v>176185.66</v>
      </c>
      <c r="N19656" s="17">
        <v>123996.7484</v>
      </c>
    </row>
    <row r="19657" spans="1:14">
      <c r="A19657" s="16">
        <v>46349</v>
      </c>
      <c r="B19657" t="s">
        <v>19704</v>
      </c>
      <c r="C19657" t="s">
        <v>43</v>
      </c>
      <c r="D19657" t="s">
        <v>44</v>
      </c>
      <c r="E19657" t="s">
        <v>31</v>
      </c>
      <c r="F19657" t="s">
        <v>18319</v>
      </c>
      <c r="G19657" t="s">
        <v>16452</v>
      </c>
      <c r="H19657">
        <v>11</v>
      </c>
      <c r="I19657" s="17">
        <v>831923</v>
      </c>
      <c r="J19657" s="17">
        <v>124788.45</v>
      </c>
      <c r="K19657" s="17">
        <v>707134.55</v>
      </c>
      <c r="L19657" s="17">
        <v>438423.42</v>
      </c>
      <c r="M19657" s="17">
        <v>268711.13</v>
      </c>
      <c r="N19657" s="17">
        <v>123996.7484</v>
      </c>
    </row>
    <row r="19658" spans="1:14">
      <c r="A19658" s="16">
        <v>46349</v>
      </c>
      <c r="B19658" t="s">
        <v>19705</v>
      </c>
      <c r="C19658" t="s">
        <v>29</v>
      </c>
      <c r="D19658" t="s">
        <v>30</v>
      </c>
      <c r="E19658" t="s">
        <v>31</v>
      </c>
      <c r="F19658" t="s">
        <v>18319</v>
      </c>
      <c r="G19658" t="s">
        <v>16452</v>
      </c>
      <c r="H19658">
        <v>11</v>
      </c>
      <c r="I19658" s="17">
        <v>622466</v>
      </c>
      <c r="J19658" s="17">
        <v>37347.96</v>
      </c>
      <c r="K19658" s="17">
        <v>585118.04</v>
      </c>
      <c r="L19658" s="17">
        <v>362773.18</v>
      </c>
      <c r="M19658" s="17">
        <v>222344.86</v>
      </c>
      <c r="N19658" s="17">
        <v>123996.7484</v>
      </c>
    </row>
    <row r="19659" spans="1:14">
      <c r="A19659" s="16">
        <v>46349</v>
      </c>
      <c r="B19659" t="s">
        <v>19706</v>
      </c>
      <c r="C19659" t="s">
        <v>22</v>
      </c>
      <c r="D19659" t="s">
        <v>23</v>
      </c>
      <c r="E19659" t="s">
        <v>24</v>
      </c>
      <c r="F19659" t="s">
        <v>18319</v>
      </c>
      <c r="G19659" t="s">
        <v>16452</v>
      </c>
      <c r="H19659">
        <v>6</v>
      </c>
      <c r="I19659" s="17">
        <v>326345</v>
      </c>
      <c r="J19659" s="17">
        <v>0</v>
      </c>
      <c r="K19659" s="17">
        <v>326345</v>
      </c>
      <c r="L19659" s="17">
        <v>248022.2</v>
      </c>
      <c r="M19659" s="17">
        <v>78322.8</v>
      </c>
      <c r="N19659" s="17">
        <v>138992.9592</v>
      </c>
    </row>
    <row r="19660" spans="1:14">
      <c r="A19660" s="16">
        <v>46349</v>
      </c>
      <c r="B19660" t="s">
        <v>19707</v>
      </c>
      <c r="C19660" t="s">
        <v>29</v>
      </c>
      <c r="D19660" t="s">
        <v>30</v>
      </c>
      <c r="E19660" t="s">
        <v>31</v>
      </c>
      <c r="F19660" t="s">
        <v>18319</v>
      </c>
      <c r="G19660" t="s">
        <v>16452</v>
      </c>
      <c r="H19660">
        <v>3</v>
      </c>
      <c r="I19660" s="17">
        <v>502747</v>
      </c>
      <c r="J19660" s="17">
        <v>15082.41</v>
      </c>
      <c r="K19660" s="17">
        <v>487664.59</v>
      </c>
      <c r="L19660" s="17">
        <v>302352.05</v>
      </c>
      <c r="M19660" s="17">
        <v>185312.54</v>
      </c>
      <c r="N19660" s="17">
        <v>123996.7484</v>
      </c>
    </row>
    <row r="19661" spans="1:14">
      <c r="A19661" s="16">
        <v>46349</v>
      </c>
      <c r="B19661" t="s">
        <v>19708</v>
      </c>
      <c r="C19661" t="s">
        <v>29</v>
      </c>
      <c r="D19661" t="s">
        <v>30</v>
      </c>
      <c r="E19661" t="s">
        <v>31</v>
      </c>
      <c r="F19661" t="s">
        <v>18319</v>
      </c>
      <c r="G19661" t="s">
        <v>16452</v>
      </c>
      <c r="H19661">
        <v>9</v>
      </c>
      <c r="I19661" s="17">
        <v>525400</v>
      </c>
      <c r="J19661" s="17">
        <v>42032</v>
      </c>
      <c r="K19661" s="17">
        <v>483368</v>
      </c>
      <c r="L19661" s="17">
        <v>299688.16</v>
      </c>
      <c r="M19661" s="17">
        <v>183679.84</v>
      </c>
      <c r="N19661" s="17">
        <v>123996.7484</v>
      </c>
    </row>
    <row r="19662" spans="1:14">
      <c r="A19662" s="16">
        <v>46349</v>
      </c>
      <c r="B19662" t="s">
        <v>19709</v>
      </c>
      <c r="C19662" t="s">
        <v>47</v>
      </c>
      <c r="D19662" t="s">
        <v>48</v>
      </c>
      <c r="E19662" t="s">
        <v>35</v>
      </c>
      <c r="F19662" t="s">
        <v>18319</v>
      </c>
      <c r="G19662" t="s">
        <v>16452</v>
      </c>
      <c r="H19662">
        <v>10</v>
      </c>
      <c r="I19662" s="17">
        <v>244371</v>
      </c>
      <c r="J19662" s="17">
        <v>0</v>
      </c>
      <c r="K19662" s="17">
        <v>244371</v>
      </c>
      <c r="L19662" s="17">
        <v>175947.12</v>
      </c>
      <c r="M19662" s="17">
        <v>68423.88</v>
      </c>
      <c r="N19662" s="17">
        <v>85360.1765</v>
      </c>
    </row>
    <row r="19663" spans="1:14">
      <c r="A19663" s="16">
        <v>46349</v>
      </c>
      <c r="B19663" t="s">
        <v>19710</v>
      </c>
      <c r="C19663" t="s">
        <v>47</v>
      </c>
      <c r="D19663" t="s">
        <v>48</v>
      </c>
      <c r="E19663" t="s">
        <v>35</v>
      </c>
      <c r="F19663" t="s">
        <v>18319</v>
      </c>
      <c r="G19663" t="s">
        <v>16452</v>
      </c>
      <c r="H19663">
        <v>3</v>
      </c>
      <c r="I19663" s="17">
        <v>553371</v>
      </c>
      <c r="J19663" s="17">
        <v>16601.13</v>
      </c>
      <c r="K19663" s="17">
        <v>536769.87</v>
      </c>
      <c r="L19663" s="17">
        <v>386474.31</v>
      </c>
      <c r="M19663" s="17">
        <v>150295.56</v>
      </c>
      <c r="N19663" s="17">
        <v>85360.1765</v>
      </c>
    </row>
    <row r="19664" spans="1:14">
      <c r="A19664" s="16">
        <v>46349</v>
      </c>
      <c r="B19664" t="s">
        <v>19711</v>
      </c>
      <c r="C19664" t="s">
        <v>15</v>
      </c>
      <c r="D19664" t="s">
        <v>16</v>
      </c>
      <c r="E19664" t="s">
        <v>17</v>
      </c>
      <c r="F19664" t="s">
        <v>18319</v>
      </c>
      <c r="G19664" t="s">
        <v>16452</v>
      </c>
      <c r="H19664">
        <v>9</v>
      </c>
      <c r="I19664" s="17">
        <v>793261</v>
      </c>
      <c r="J19664" s="17">
        <v>0</v>
      </c>
      <c r="K19664" s="17">
        <v>793261</v>
      </c>
      <c r="L19664" s="17">
        <v>555282.7</v>
      </c>
      <c r="M19664" s="17">
        <v>237978.3</v>
      </c>
      <c r="N19664" s="17">
        <v>66221.9828</v>
      </c>
    </row>
    <row r="19665" spans="1:14">
      <c r="A19665" s="16">
        <v>46349</v>
      </c>
      <c r="B19665" t="s">
        <v>19712</v>
      </c>
      <c r="C19665" t="s">
        <v>26</v>
      </c>
      <c r="D19665" t="s">
        <v>27</v>
      </c>
      <c r="E19665" t="s">
        <v>17</v>
      </c>
      <c r="F19665" t="s">
        <v>18319</v>
      </c>
      <c r="G19665" t="s">
        <v>16452</v>
      </c>
      <c r="H19665">
        <v>12</v>
      </c>
      <c r="I19665" s="17">
        <v>506998</v>
      </c>
      <c r="J19665" s="17">
        <v>0</v>
      </c>
      <c r="K19665" s="17">
        <v>506998</v>
      </c>
      <c r="L19665" s="17">
        <v>354898.6</v>
      </c>
      <c r="M19665" s="17">
        <v>152099.4</v>
      </c>
      <c r="N19665" s="17">
        <v>66221.9828</v>
      </c>
    </row>
    <row r="19666" spans="1:14">
      <c r="A19666" s="16">
        <v>46349</v>
      </c>
      <c r="B19666" t="s">
        <v>19713</v>
      </c>
      <c r="C19666" t="s">
        <v>15</v>
      </c>
      <c r="D19666" t="s">
        <v>16</v>
      </c>
      <c r="E19666" t="s">
        <v>17</v>
      </c>
      <c r="F19666" t="s">
        <v>18319</v>
      </c>
      <c r="G19666" t="s">
        <v>16452</v>
      </c>
      <c r="H19666">
        <v>6</v>
      </c>
      <c r="I19666" s="17">
        <v>516165</v>
      </c>
      <c r="J19666" s="17">
        <v>51616.5</v>
      </c>
      <c r="K19666" s="17">
        <v>464548.5</v>
      </c>
      <c r="L19666" s="17">
        <v>325183.95</v>
      </c>
      <c r="M19666" s="17">
        <v>139364.55</v>
      </c>
      <c r="N19666" s="17">
        <v>66221.9828</v>
      </c>
    </row>
    <row r="19667" spans="1:14">
      <c r="A19667" s="16">
        <v>46349</v>
      </c>
      <c r="B19667" t="s">
        <v>19714</v>
      </c>
      <c r="C19667" t="s">
        <v>47</v>
      </c>
      <c r="D19667" t="s">
        <v>48</v>
      </c>
      <c r="E19667" t="s">
        <v>35</v>
      </c>
      <c r="F19667" t="s">
        <v>18319</v>
      </c>
      <c r="G19667" t="s">
        <v>16452</v>
      </c>
      <c r="H19667">
        <v>10</v>
      </c>
      <c r="I19667" s="17">
        <v>649956</v>
      </c>
      <c r="J19667" s="17">
        <v>0</v>
      </c>
      <c r="K19667" s="17">
        <v>649956</v>
      </c>
      <c r="L19667" s="17">
        <v>467968.32</v>
      </c>
      <c r="M19667" s="17">
        <v>181987.68</v>
      </c>
      <c r="N19667" s="17">
        <v>85360.1765</v>
      </c>
    </row>
    <row r="19668" spans="1:14">
      <c r="A19668" s="16">
        <v>46349</v>
      </c>
      <c r="B19668" t="s">
        <v>19715</v>
      </c>
      <c r="C19668" t="s">
        <v>33</v>
      </c>
      <c r="D19668" t="s">
        <v>34</v>
      </c>
      <c r="E19668" t="s">
        <v>35</v>
      </c>
      <c r="F19668" t="s">
        <v>18319</v>
      </c>
      <c r="G19668" t="s">
        <v>16452</v>
      </c>
      <c r="H19668">
        <v>4</v>
      </c>
      <c r="I19668" s="17">
        <v>619723</v>
      </c>
      <c r="J19668" s="17">
        <v>24788.92</v>
      </c>
      <c r="K19668" s="17">
        <v>594934.08</v>
      </c>
      <c r="L19668" s="17">
        <v>428352.54</v>
      </c>
      <c r="M19668" s="17">
        <v>166581.54</v>
      </c>
      <c r="N19668" s="17">
        <v>85360.1765</v>
      </c>
    </row>
    <row r="19669" spans="1:14">
      <c r="A19669" s="16">
        <v>46349</v>
      </c>
      <c r="B19669" t="s">
        <v>19716</v>
      </c>
      <c r="C19669" t="s">
        <v>43</v>
      </c>
      <c r="D19669" t="s">
        <v>44</v>
      </c>
      <c r="E19669" t="s">
        <v>31</v>
      </c>
      <c r="F19669" t="s">
        <v>18319</v>
      </c>
      <c r="G19669" t="s">
        <v>16452</v>
      </c>
      <c r="H19669">
        <v>12</v>
      </c>
      <c r="I19669" s="17">
        <v>839788</v>
      </c>
      <c r="J19669" s="17">
        <v>75580.92</v>
      </c>
      <c r="K19669" s="17">
        <v>764207.08</v>
      </c>
      <c r="L19669" s="17">
        <v>473808.39</v>
      </c>
      <c r="M19669" s="17">
        <v>290398.69</v>
      </c>
      <c r="N19669" s="17">
        <v>123996.7484</v>
      </c>
    </row>
    <row r="19670" spans="1:14">
      <c r="A19670" s="16">
        <v>46349</v>
      </c>
      <c r="B19670" t="s">
        <v>19717</v>
      </c>
      <c r="C19670" t="s">
        <v>22</v>
      </c>
      <c r="D19670" t="s">
        <v>23</v>
      </c>
      <c r="E19670" t="s">
        <v>24</v>
      </c>
      <c r="F19670" t="s">
        <v>18319</v>
      </c>
      <c r="G19670" t="s">
        <v>16452</v>
      </c>
      <c r="H19670">
        <v>6</v>
      </c>
      <c r="I19670" s="17">
        <v>669842</v>
      </c>
      <c r="J19670" s="17">
        <v>0</v>
      </c>
      <c r="K19670" s="17">
        <v>669842</v>
      </c>
      <c r="L19670" s="17">
        <v>509079.92</v>
      </c>
      <c r="M19670" s="17">
        <v>160762.08</v>
      </c>
      <c r="N19670" s="17">
        <v>138992.9592</v>
      </c>
    </row>
    <row r="19671" spans="1:14">
      <c r="A19671" s="16">
        <v>46349</v>
      </c>
      <c r="B19671" t="s">
        <v>19718</v>
      </c>
      <c r="C19671" t="s">
        <v>29</v>
      </c>
      <c r="D19671" t="s">
        <v>30</v>
      </c>
      <c r="E19671" t="s">
        <v>31</v>
      </c>
      <c r="F19671" t="s">
        <v>18319</v>
      </c>
      <c r="G19671" t="s">
        <v>16452</v>
      </c>
      <c r="H19671">
        <v>2</v>
      </c>
      <c r="I19671" s="17">
        <v>64471</v>
      </c>
      <c r="J19671" s="17">
        <v>7736.52</v>
      </c>
      <c r="K19671" s="17">
        <v>56734.48</v>
      </c>
      <c r="L19671" s="17">
        <v>35175.38</v>
      </c>
      <c r="M19671" s="17">
        <v>21559.1</v>
      </c>
      <c r="N19671" s="17">
        <v>123996.7484</v>
      </c>
    </row>
    <row r="19672" spans="1:14">
      <c r="A19672" s="16">
        <v>46349</v>
      </c>
      <c r="B19672" t="s">
        <v>19719</v>
      </c>
      <c r="C19672" t="s">
        <v>29</v>
      </c>
      <c r="D19672" t="s">
        <v>30</v>
      </c>
      <c r="E19672" t="s">
        <v>31</v>
      </c>
      <c r="F19672" t="s">
        <v>18319</v>
      </c>
      <c r="G19672" t="s">
        <v>16452</v>
      </c>
      <c r="H19672">
        <v>8</v>
      </c>
      <c r="I19672" s="17">
        <v>72525</v>
      </c>
      <c r="J19672" s="17">
        <v>6527.25</v>
      </c>
      <c r="K19672" s="17">
        <v>65997.75</v>
      </c>
      <c r="L19672" s="17">
        <v>40918.61</v>
      </c>
      <c r="M19672" s="17">
        <v>25079.14</v>
      </c>
      <c r="N19672" s="17">
        <v>123996.7484</v>
      </c>
    </row>
    <row r="19673" spans="1:14">
      <c r="A19673" s="16">
        <v>46349</v>
      </c>
      <c r="B19673" t="s">
        <v>19720</v>
      </c>
      <c r="C19673" t="s">
        <v>26</v>
      </c>
      <c r="D19673" t="s">
        <v>27</v>
      </c>
      <c r="E19673" t="s">
        <v>17</v>
      </c>
      <c r="F19673" t="s">
        <v>18319</v>
      </c>
      <c r="G19673" t="s">
        <v>16452</v>
      </c>
      <c r="H19673">
        <v>10</v>
      </c>
      <c r="I19673" s="17">
        <v>117985</v>
      </c>
      <c r="J19673" s="17">
        <v>0</v>
      </c>
      <c r="K19673" s="17">
        <v>117985</v>
      </c>
      <c r="L19673" s="17">
        <v>82589.5</v>
      </c>
      <c r="M19673" s="17">
        <v>35395.5</v>
      </c>
      <c r="N19673" s="17">
        <v>66221.9828</v>
      </c>
    </row>
    <row r="19674" spans="1:14">
      <c r="A19674" s="16">
        <v>46349</v>
      </c>
      <c r="B19674" t="s">
        <v>19721</v>
      </c>
      <c r="C19674" t="s">
        <v>47</v>
      </c>
      <c r="D19674" t="s">
        <v>48</v>
      </c>
      <c r="E19674" t="s">
        <v>35</v>
      </c>
      <c r="F19674" t="s">
        <v>18319</v>
      </c>
      <c r="G19674" t="s">
        <v>16452</v>
      </c>
      <c r="H19674">
        <v>7</v>
      </c>
      <c r="I19674" s="17">
        <v>280717</v>
      </c>
      <c r="J19674" s="17">
        <v>11228.68</v>
      </c>
      <c r="K19674" s="17">
        <v>269488.32</v>
      </c>
      <c r="L19674" s="17">
        <v>194031.59</v>
      </c>
      <c r="M19674" s="17">
        <v>75456.73</v>
      </c>
      <c r="N19674" s="17">
        <v>85360.1765</v>
      </c>
    </row>
    <row r="19675" spans="1:14">
      <c r="A19675" s="16">
        <v>46350</v>
      </c>
      <c r="B19675" t="s">
        <v>19722</v>
      </c>
      <c r="C19675" t="s">
        <v>33</v>
      </c>
      <c r="D19675" t="s">
        <v>34</v>
      </c>
      <c r="E19675" t="s">
        <v>35</v>
      </c>
      <c r="F19675" t="s">
        <v>18319</v>
      </c>
      <c r="G19675" t="s">
        <v>16452</v>
      </c>
      <c r="H19675">
        <v>1</v>
      </c>
      <c r="I19675" s="17">
        <v>175192</v>
      </c>
      <c r="J19675" s="17">
        <v>10511.52</v>
      </c>
      <c r="K19675" s="17">
        <v>164680.48</v>
      </c>
      <c r="L19675" s="17">
        <v>118569.95</v>
      </c>
      <c r="M19675" s="17">
        <v>46110.53</v>
      </c>
      <c r="N19675" s="17">
        <v>85360.1765</v>
      </c>
    </row>
    <row r="19676" spans="1:14">
      <c r="A19676" s="16">
        <v>46350</v>
      </c>
      <c r="B19676" t="s">
        <v>19723</v>
      </c>
      <c r="C19676" t="s">
        <v>73</v>
      </c>
      <c r="D19676" t="s">
        <v>74</v>
      </c>
      <c r="E19676" t="s">
        <v>24</v>
      </c>
      <c r="F19676" t="s">
        <v>18319</v>
      </c>
      <c r="G19676" t="s">
        <v>16452</v>
      </c>
      <c r="H19676">
        <v>11</v>
      </c>
      <c r="I19676" s="17">
        <v>358305</v>
      </c>
      <c r="J19676" s="17">
        <v>32247.45</v>
      </c>
      <c r="K19676" s="17">
        <v>326057.55</v>
      </c>
      <c r="L19676" s="17">
        <v>247803.74</v>
      </c>
      <c r="M19676" s="17">
        <v>78253.81</v>
      </c>
      <c r="N19676" s="17">
        <v>138992.9592</v>
      </c>
    </row>
    <row r="19677" spans="1:14">
      <c r="A19677" s="16">
        <v>46350</v>
      </c>
      <c r="B19677" t="s">
        <v>19724</v>
      </c>
      <c r="C19677" t="s">
        <v>33</v>
      </c>
      <c r="D19677" t="s">
        <v>34</v>
      </c>
      <c r="E19677" t="s">
        <v>35</v>
      </c>
      <c r="F19677" t="s">
        <v>18319</v>
      </c>
      <c r="G19677" t="s">
        <v>16452</v>
      </c>
      <c r="H19677">
        <v>1</v>
      </c>
      <c r="I19677" s="17">
        <v>718618</v>
      </c>
      <c r="J19677" s="17">
        <v>0</v>
      </c>
      <c r="K19677" s="17">
        <v>718618</v>
      </c>
      <c r="L19677" s="17">
        <v>517404.96</v>
      </c>
      <c r="M19677" s="17">
        <v>201213.04</v>
      </c>
      <c r="N19677" s="17">
        <v>85360.1765</v>
      </c>
    </row>
    <row r="19678" spans="1:14">
      <c r="A19678" s="16">
        <v>46350</v>
      </c>
      <c r="B19678" t="s">
        <v>19725</v>
      </c>
      <c r="C19678" t="s">
        <v>73</v>
      </c>
      <c r="D19678" t="s">
        <v>74</v>
      </c>
      <c r="E19678" t="s">
        <v>24</v>
      </c>
      <c r="F19678" t="s">
        <v>18319</v>
      </c>
      <c r="G19678" t="s">
        <v>16452</v>
      </c>
      <c r="H19678">
        <v>5</v>
      </c>
      <c r="I19678" s="17">
        <v>161424</v>
      </c>
      <c r="J19678" s="17">
        <v>20985.12</v>
      </c>
      <c r="K19678" s="17">
        <v>140438.88</v>
      </c>
      <c r="L19678" s="17">
        <v>106733.55</v>
      </c>
      <c r="M19678" s="17">
        <v>33705.33</v>
      </c>
      <c r="N19678" s="17">
        <v>138992.9592</v>
      </c>
    </row>
    <row r="19679" spans="1:14">
      <c r="A19679" s="16">
        <v>46350</v>
      </c>
      <c r="B19679" t="s">
        <v>19726</v>
      </c>
      <c r="C19679" t="s">
        <v>29</v>
      </c>
      <c r="D19679" t="s">
        <v>30</v>
      </c>
      <c r="E19679" t="s">
        <v>31</v>
      </c>
      <c r="F19679" t="s">
        <v>18319</v>
      </c>
      <c r="G19679" t="s">
        <v>16452</v>
      </c>
      <c r="H19679">
        <v>7</v>
      </c>
      <c r="I19679" s="17">
        <v>256968</v>
      </c>
      <c r="J19679" s="17">
        <v>28266.48</v>
      </c>
      <c r="K19679" s="17">
        <v>228701.52</v>
      </c>
      <c r="L19679" s="17">
        <v>141794.94</v>
      </c>
      <c r="M19679" s="17">
        <v>86906.58</v>
      </c>
      <c r="N19679" s="17">
        <v>123996.7484</v>
      </c>
    </row>
    <row r="19680" spans="1:14">
      <c r="A19680" s="16">
        <v>46350</v>
      </c>
      <c r="B19680" t="s">
        <v>19727</v>
      </c>
      <c r="C19680" t="s">
        <v>22</v>
      </c>
      <c r="D19680" t="s">
        <v>23</v>
      </c>
      <c r="E19680" t="s">
        <v>24</v>
      </c>
      <c r="F19680" t="s">
        <v>18319</v>
      </c>
      <c r="G19680" t="s">
        <v>16452</v>
      </c>
      <c r="H19680">
        <v>12</v>
      </c>
      <c r="I19680" s="17">
        <v>297466</v>
      </c>
      <c r="J19680" s="17">
        <v>32721.26</v>
      </c>
      <c r="K19680" s="17">
        <v>264744.74</v>
      </c>
      <c r="L19680" s="17">
        <v>201206</v>
      </c>
      <c r="M19680" s="17">
        <v>63538.74</v>
      </c>
      <c r="N19680" s="17">
        <v>138992.9592</v>
      </c>
    </row>
    <row r="19681" spans="1:14">
      <c r="A19681" s="16">
        <v>46350</v>
      </c>
      <c r="B19681" t="s">
        <v>19728</v>
      </c>
      <c r="C19681" t="s">
        <v>33</v>
      </c>
      <c r="D19681" t="s">
        <v>34</v>
      </c>
      <c r="E19681" t="s">
        <v>35</v>
      </c>
      <c r="F19681" t="s">
        <v>18319</v>
      </c>
      <c r="G19681" t="s">
        <v>16452</v>
      </c>
      <c r="H19681">
        <v>3</v>
      </c>
      <c r="I19681" s="17">
        <v>238017</v>
      </c>
      <c r="J19681" s="17">
        <v>19041.36</v>
      </c>
      <c r="K19681" s="17">
        <v>218975.64</v>
      </c>
      <c r="L19681" s="17">
        <v>157662.46</v>
      </c>
      <c r="M19681" s="17">
        <v>61313.18</v>
      </c>
      <c r="N19681" s="17">
        <v>85360.1765</v>
      </c>
    </row>
    <row r="19682" spans="1:14">
      <c r="A19682" s="16">
        <v>46350</v>
      </c>
      <c r="B19682" t="s">
        <v>19729</v>
      </c>
      <c r="C19682" t="s">
        <v>26</v>
      </c>
      <c r="D19682" t="s">
        <v>27</v>
      </c>
      <c r="E19682" t="s">
        <v>17</v>
      </c>
      <c r="F19682" t="s">
        <v>18319</v>
      </c>
      <c r="G19682" t="s">
        <v>16452</v>
      </c>
      <c r="H19682">
        <v>6</v>
      </c>
      <c r="I19682" s="17">
        <v>591448</v>
      </c>
      <c r="J19682" s="17">
        <v>29572.4</v>
      </c>
      <c r="K19682" s="17">
        <v>561875.6</v>
      </c>
      <c r="L19682" s="17">
        <v>393312.92</v>
      </c>
      <c r="M19682" s="17">
        <v>168562.68</v>
      </c>
      <c r="N19682" s="17">
        <v>66221.9828</v>
      </c>
    </row>
    <row r="19683" spans="1:14">
      <c r="A19683" s="16">
        <v>46350</v>
      </c>
      <c r="B19683" t="s">
        <v>19730</v>
      </c>
      <c r="C19683" t="s">
        <v>43</v>
      </c>
      <c r="D19683" t="s">
        <v>44</v>
      </c>
      <c r="E19683" t="s">
        <v>31</v>
      </c>
      <c r="F19683" t="s">
        <v>18319</v>
      </c>
      <c r="G19683" t="s">
        <v>16452</v>
      </c>
      <c r="H19683">
        <v>3</v>
      </c>
      <c r="I19683" s="17">
        <v>811323</v>
      </c>
      <c r="J19683" s="17">
        <v>89245.53</v>
      </c>
      <c r="K19683" s="17">
        <v>722077.47</v>
      </c>
      <c r="L19683" s="17">
        <v>447688.03</v>
      </c>
      <c r="M19683" s="17">
        <v>274389.44</v>
      </c>
      <c r="N19683" s="17">
        <v>123996.7484</v>
      </c>
    </row>
    <row r="19684" spans="1:14">
      <c r="A19684" s="16">
        <v>46350</v>
      </c>
      <c r="B19684" t="s">
        <v>19731</v>
      </c>
      <c r="C19684" t="s">
        <v>43</v>
      </c>
      <c r="D19684" t="s">
        <v>44</v>
      </c>
      <c r="E19684" t="s">
        <v>31</v>
      </c>
      <c r="F19684" t="s">
        <v>18319</v>
      </c>
      <c r="G19684" t="s">
        <v>16452</v>
      </c>
      <c r="H19684">
        <v>8</v>
      </c>
      <c r="I19684" s="17">
        <v>590290</v>
      </c>
      <c r="J19684" s="17">
        <v>0</v>
      </c>
      <c r="K19684" s="17">
        <v>590290</v>
      </c>
      <c r="L19684" s="17">
        <v>365979.8</v>
      </c>
      <c r="M19684" s="17">
        <v>224310.2</v>
      </c>
      <c r="N19684" s="17">
        <v>123996.7484</v>
      </c>
    </row>
    <row r="19685" spans="1:14">
      <c r="A19685" s="16">
        <v>46350</v>
      </c>
      <c r="B19685" t="s">
        <v>19732</v>
      </c>
      <c r="C19685" t="s">
        <v>26</v>
      </c>
      <c r="D19685" t="s">
        <v>27</v>
      </c>
      <c r="E19685" t="s">
        <v>17</v>
      </c>
      <c r="F19685" t="s">
        <v>18319</v>
      </c>
      <c r="G19685" t="s">
        <v>16452</v>
      </c>
      <c r="H19685">
        <v>3</v>
      </c>
      <c r="I19685" s="17">
        <v>210463</v>
      </c>
      <c r="J19685" s="17">
        <v>0</v>
      </c>
      <c r="K19685" s="17">
        <v>210463</v>
      </c>
      <c r="L19685" s="17">
        <v>147324.1</v>
      </c>
      <c r="M19685" s="17">
        <v>63138.9</v>
      </c>
      <c r="N19685" s="17">
        <v>66221.9828</v>
      </c>
    </row>
    <row r="19686" spans="1:14">
      <c r="A19686" s="16">
        <v>46350</v>
      </c>
      <c r="B19686" t="s">
        <v>19733</v>
      </c>
      <c r="C19686" t="s">
        <v>43</v>
      </c>
      <c r="D19686" t="s">
        <v>44</v>
      </c>
      <c r="E19686" t="s">
        <v>31</v>
      </c>
      <c r="F19686" t="s">
        <v>18319</v>
      </c>
      <c r="G19686" t="s">
        <v>16452</v>
      </c>
      <c r="H19686">
        <v>6</v>
      </c>
      <c r="I19686" s="17">
        <v>217584</v>
      </c>
      <c r="J19686" s="17">
        <v>13055.04</v>
      </c>
      <c r="K19686" s="17">
        <v>204528.96</v>
      </c>
      <c r="L19686" s="17">
        <v>126807.96</v>
      </c>
      <c r="M19686" s="17">
        <v>77721</v>
      </c>
      <c r="N19686" s="17">
        <v>123996.7484</v>
      </c>
    </row>
    <row r="19687" spans="1:14">
      <c r="A19687" s="16">
        <v>46350</v>
      </c>
      <c r="B19687" t="s">
        <v>19734</v>
      </c>
      <c r="C19687" t="s">
        <v>22</v>
      </c>
      <c r="D19687" t="s">
        <v>23</v>
      </c>
      <c r="E19687" t="s">
        <v>24</v>
      </c>
      <c r="F19687" t="s">
        <v>18319</v>
      </c>
      <c r="G19687" t="s">
        <v>16452</v>
      </c>
      <c r="H19687">
        <v>7</v>
      </c>
      <c r="I19687" s="17">
        <v>176461</v>
      </c>
      <c r="J19687" s="17">
        <v>0</v>
      </c>
      <c r="K19687" s="17">
        <v>176461</v>
      </c>
      <c r="L19687" s="17">
        <v>134110.36</v>
      </c>
      <c r="M19687" s="17">
        <v>42350.64</v>
      </c>
      <c r="N19687" s="17">
        <v>138992.9592</v>
      </c>
    </row>
    <row r="19688" spans="1:14">
      <c r="A19688" s="16">
        <v>46350</v>
      </c>
      <c r="B19688" t="s">
        <v>19735</v>
      </c>
      <c r="C19688" t="s">
        <v>73</v>
      </c>
      <c r="D19688" t="s">
        <v>74</v>
      </c>
      <c r="E19688" t="s">
        <v>24</v>
      </c>
      <c r="F19688" t="s">
        <v>18319</v>
      </c>
      <c r="G19688" t="s">
        <v>16452</v>
      </c>
      <c r="H19688">
        <v>2</v>
      </c>
      <c r="I19688" s="17">
        <v>653230</v>
      </c>
      <c r="J19688" s="17">
        <v>0</v>
      </c>
      <c r="K19688" s="17">
        <v>653230</v>
      </c>
      <c r="L19688" s="17">
        <v>496454.8</v>
      </c>
      <c r="M19688" s="17">
        <v>156775.2</v>
      </c>
      <c r="N19688" s="17">
        <v>138992.9592</v>
      </c>
    </row>
    <row r="19689" spans="1:14">
      <c r="A19689" s="16">
        <v>46350</v>
      </c>
      <c r="B19689" t="s">
        <v>19736</v>
      </c>
      <c r="C19689" t="s">
        <v>47</v>
      </c>
      <c r="D19689" t="s">
        <v>48</v>
      </c>
      <c r="E19689" t="s">
        <v>35</v>
      </c>
      <c r="F19689" t="s">
        <v>18319</v>
      </c>
      <c r="G19689" t="s">
        <v>16452</v>
      </c>
      <c r="H19689">
        <v>6</v>
      </c>
      <c r="I19689" s="17">
        <v>427363</v>
      </c>
      <c r="J19689" s="17">
        <v>0</v>
      </c>
      <c r="K19689" s="17">
        <v>427363</v>
      </c>
      <c r="L19689" s="17">
        <v>307701.36</v>
      </c>
      <c r="M19689" s="17">
        <v>119661.64</v>
      </c>
      <c r="N19689" s="17">
        <v>85360.1765</v>
      </c>
    </row>
    <row r="19690" spans="1:14">
      <c r="A19690" s="16">
        <v>46350</v>
      </c>
      <c r="B19690" t="s">
        <v>19737</v>
      </c>
      <c r="C19690" t="s">
        <v>47</v>
      </c>
      <c r="D19690" t="s">
        <v>48</v>
      </c>
      <c r="E19690" t="s">
        <v>35</v>
      </c>
      <c r="F19690" t="s">
        <v>18319</v>
      </c>
      <c r="G19690" t="s">
        <v>16452</v>
      </c>
      <c r="H19690">
        <v>1</v>
      </c>
      <c r="I19690" s="17">
        <v>539002</v>
      </c>
      <c r="J19690" s="17">
        <v>0</v>
      </c>
      <c r="K19690" s="17">
        <v>539002</v>
      </c>
      <c r="L19690" s="17">
        <v>388081.44</v>
      </c>
      <c r="M19690" s="17">
        <v>150920.56</v>
      </c>
      <c r="N19690" s="17">
        <v>85360.1765</v>
      </c>
    </row>
    <row r="19691" spans="1:14">
      <c r="A19691" s="16">
        <v>46350</v>
      </c>
      <c r="B19691" t="s">
        <v>19738</v>
      </c>
      <c r="C19691" t="s">
        <v>22</v>
      </c>
      <c r="D19691" t="s">
        <v>23</v>
      </c>
      <c r="E19691" t="s">
        <v>24</v>
      </c>
      <c r="F19691" t="s">
        <v>18319</v>
      </c>
      <c r="G19691" t="s">
        <v>16452</v>
      </c>
      <c r="H19691">
        <v>12</v>
      </c>
      <c r="I19691" s="17">
        <v>667460</v>
      </c>
      <c r="J19691" s="17">
        <v>0</v>
      </c>
      <c r="K19691" s="17">
        <v>667460</v>
      </c>
      <c r="L19691" s="17">
        <v>507269.6</v>
      </c>
      <c r="M19691" s="17">
        <v>160190.4</v>
      </c>
      <c r="N19691" s="17">
        <v>138992.9592</v>
      </c>
    </row>
    <row r="19692" spans="1:14">
      <c r="A19692" s="16">
        <v>46350</v>
      </c>
      <c r="B19692" t="s">
        <v>19739</v>
      </c>
      <c r="C19692" t="s">
        <v>33</v>
      </c>
      <c r="D19692" t="s">
        <v>34</v>
      </c>
      <c r="E19692" t="s">
        <v>35</v>
      </c>
      <c r="F19692" t="s">
        <v>18319</v>
      </c>
      <c r="G19692" t="s">
        <v>16452</v>
      </c>
      <c r="H19692">
        <v>11</v>
      </c>
      <c r="I19692" s="17">
        <v>513156</v>
      </c>
      <c r="J19692" s="17">
        <v>56447.16</v>
      </c>
      <c r="K19692" s="17">
        <v>456708.84</v>
      </c>
      <c r="L19692" s="17">
        <v>328830.36</v>
      </c>
      <c r="M19692" s="17">
        <v>127878.48</v>
      </c>
      <c r="N19692" s="17">
        <v>85360.1765</v>
      </c>
    </row>
    <row r="19693" spans="1:14">
      <c r="A19693" s="16">
        <v>46350</v>
      </c>
      <c r="B19693" t="s">
        <v>19740</v>
      </c>
      <c r="C19693" t="s">
        <v>22</v>
      </c>
      <c r="D19693" t="s">
        <v>23</v>
      </c>
      <c r="E19693" t="s">
        <v>24</v>
      </c>
      <c r="F19693" t="s">
        <v>18319</v>
      </c>
      <c r="G19693" t="s">
        <v>16452</v>
      </c>
      <c r="H19693">
        <v>12</v>
      </c>
      <c r="I19693" s="17">
        <v>751164</v>
      </c>
      <c r="J19693" s="17">
        <v>22534.92</v>
      </c>
      <c r="K19693" s="17">
        <v>728629.08</v>
      </c>
      <c r="L19693" s="17">
        <v>553758.1</v>
      </c>
      <c r="M19693" s="17">
        <v>174870.98</v>
      </c>
      <c r="N19693" s="17">
        <v>138992.9592</v>
      </c>
    </row>
    <row r="19694" spans="1:14">
      <c r="A19694" s="16">
        <v>46350</v>
      </c>
      <c r="B19694" t="s">
        <v>19741</v>
      </c>
      <c r="C19694" t="s">
        <v>29</v>
      </c>
      <c r="D19694" t="s">
        <v>30</v>
      </c>
      <c r="E19694" t="s">
        <v>31</v>
      </c>
      <c r="F19694" t="s">
        <v>18319</v>
      </c>
      <c r="G19694" t="s">
        <v>16452</v>
      </c>
      <c r="H19694">
        <v>12</v>
      </c>
      <c r="I19694" s="17">
        <v>390943</v>
      </c>
      <c r="J19694" s="17">
        <v>35184.87</v>
      </c>
      <c r="K19694" s="17">
        <v>355758.13</v>
      </c>
      <c r="L19694" s="17">
        <v>220570.04</v>
      </c>
      <c r="M19694" s="17">
        <v>135188.09</v>
      </c>
      <c r="N19694" s="17">
        <v>123996.7484</v>
      </c>
    </row>
    <row r="19695" spans="1:14">
      <c r="A19695" s="16">
        <v>46350</v>
      </c>
      <c r="B19695" t="s">
        <v>19742</v>
      </c>
      <c r="C19695" t="s">
        <v>22</v>
      </c>
      <c r="D19695" t="s">
        <v>23</v>
      </c>
      <c r="E19695" t="s">
        <v>24</v>
      </c>
      <c r="F19695" t="s">
        <v>18319</v>
      </c>
      <c r="G19695" t="s">
        <v>16452</v>
      </c>
      <c r="H19695">
        <v>3</v>
      </c>
      <c r="I19695" s="17">
        <v>289986</v>
      </c>
      <c r="J19695" s="17">
        <v>0</v>
      </c>
      <c r="K19695" s="17">
        <v>289986</v>
      </c>
      <c r="L19695" s="17">
        <v>220389.36</v>
      </c>
      <c r="M19695" s="17">
        <v>69596.64</v>
      </c>
      <c r="N19695" s="17">
        <v>138992.9592</v>
      </c>
    </row>
    <row r="19696" spans="1:14">
      <c r="A19696" s="16">
        <v>46350</v>
      </c>
      <c r="B19696" t="s">
        <v>19743</v>
      </c>
      <c r="C19696" t="s">
        <v>43</v>
      </c>
      <c r="D19696" t="s">
        <v>44</v>
      </c>
      <c r="E19696" t="s">
        <v>31</v>
      </c>
      <c r="F19696" t="s">
        <v>18319</v>
      </c>
      <c r="G19696" t="s">
        <v>16452</v>
      </c>
      <c r="H19696">
        <v>5</v>
      </c>
      <c r="I19696" s="17">
        <v>454446</v>
      </c>
      <c r="J19696" s="17">
        <v>63622.44</v>
      </c>
      <c r="K19696" s="17">
        <v>390823.56</v>
      </c>
      <c r="L19696" s="17">
        <v>242310.61</v>
      </c>
      <c r="M19696" s="17">
        <v>148512.95</v>
      </c>
      <c r="N19696" s="17">
        <v>123996.7484</v>
      </c>
    </row>
    <row r="19697" spans="1:14">
      <c r="A19697" s="16">
        <v>46350</v>
      </c>
      <c r="B19697" t="s">
        <v>19744</v>
      </c>
      <c r="C19697" t="s">
        <v>73</v>
      </c>
      <c r="D19697" t="s">
        <v>74</v>
      </c>
      <c r="E19697" t="s">
        <v>24</v>
      </c>
      <c r="F19697" t="s">
        <v>18319</v>
      </c>
      <c r="G19697" t="s">
        <v>16452</v>
      </c>
      <c r="H19697">
        <v>12</v>
      </c>
      <c r="I19697" s="17">
        <v>189035</v>
      </c>
      <c r="J19697" s="17">
        <v>17013.15</v>
      </c>
      <c r="K19697" s="17">
        <v>172021.85</v>
      </c>
      <c r="L19697" s="17">
        <v>130736.61</v>
      </c>
      <c r="M19697" s="17">
        <v>41285.24</v>
      </c>
      <c r="N19697" s="17">
        <v>138992.9592</v>
      </c>
    </row>
    <row r="19698" spans="1:14">
      <c r="A19698" s="16">
        <v>46350</v>
      </c>
      <c r="B19698" t="s">
        <v>19745</v>
      </c>
      <c r="C19698" t="s">
        <v>33</v>
      </c>
      <c r="D19698" t="s">
        <v>34</v>
      </c>
      <c r="E19698" t="s">
        <v>35</v>
      </c>
      <c r="F19698" t="s">
        <v>18319</v>
      </c>
      <c r="G19698" t="s">
        <v>16452</v>
      </c>
      <c r="H19698">
        <v>11</v>
      </c>
      <c r="I19698" s="17">
        <v>86936</v>
      </c>
      <c r="J19698" s="17">
        <v>3477.44</v>
      </c>
      <c r="K19698" s="17">
        <v>83458.56</v>
      </c>
      <c r="L19698" s="17">
        <v>60090.16</v>
      </c>
      <c r="M19698" s="17">
        <v>23368.4</v>
      </c>
      <c r="N19698" s="17">
        <v>85360.1765</v>
      </c>
    </row>
    <row r="19699" spans="1:14">
      <c r="A19699" s="16">
        <v>46350</v>
      </c>
      <c r="B19699" t="s">
        <v>19746</v>
      </c>
      <c r="C19699" t="s">
        <v>43</v>
      </c>
      <c r="D19699" t="s">
        <v>44</v>
      </c>
      <c r="E19699" t="s">
        <v>31</v>
      </c>
      <c r="F19699" t="s">
        <v>18319</v>
      </c>
      <c r="G19699" t="s">
        <v>16452</v>
      </c>
      <c r="H19699">
        <v>6</v>
      </c>
      <c r="I19699" s="17">
        <v>671733</v>
      </c>
      <c r="J19699" s="17">
        <v>33586.65</v>
      </c>
      <c r="K19699" s="17">
        <v>638146.35</v>
      </c>
      <c r="L19699" s="17">
        <v>395650.74</v>
      </c>
      <c r="M19699" s="17">
        <v>242495.61</v>
      </c>
      <c r="N19699" s="17">
        <v>123996.7484</v>
      </c>
    </row>
    <row r="19700" spans="1:14">
      <c r="A19700" s="16">
        <v>46350</v>
      </c>
      <c r="B19700" t="s">
        <v>19747</v>
      </c>
      <c r="C19700" t="s">
        <v>26</v>
      </c>
      <c r="D19700" t="s">
        <v>27</v>
      </c>
      <c r="E19700" t="s">
        <v>17</v>
      </c>
      <c r="F19700" t="s">
        <v>18319</v>
      </c>
      <c r="G19700" t="s">
        <v>16452</v>
      </c>
      <c r="H19700">
        <v>8</v>
      </c>
      <c r="I19700" s="17">
        <v>353763</v>
      </c>
      <c r="J19700" s="17">
        <v>38913.93</v>
      </c>
      <c r="K19700" s="17">
        <v>314849.07</v>
      </c>
      <c r="L19700" s="17">
        <v>220394.35</v>
      </c>
      <c r="M19700" s="17">
        <v>94454.72</v>
      </c>
      <c r="N19700" s="17">
        <v>66221.9828</v>
      </c>
    </row>
    <row r="19701" spans="1:14">
      <c r="A19701" s="16">
        <v>46350</v>
      </c>
      <c r="B19701" t="s">
        <v>19748</v>
      </c>
      <c r="C19701" t="s">
        <v>47</v>
      </c>
      <c r="D19701" t="s">
        <v>48</v>
      </c>
      <c r="E19701" t="s">
        <v>35</v>
      </c>
      <c r="F19701" t="s">
        <v>18319</v>
      </c>
      <c r="G19701" t="s">
        <v>16452</v>
      </c>
      <c r="H19701">
        <v>11</v>
      </c>
      <c r="I19701" s="17">
        <v>326715</v>
      </c>
      <c r="J19701" s="17">
        <v>16335.75</v>
      </c>
      <c r="K19701" s="17">
        <v>310379.25</v>
      </c>
      <c r="L19701" s="17">
        <v>223473.06</v>
      </c>
      <c r="M19701" s="17">
        <v>86906.19</v>
      </c>
      <c r="N19701" s="17">
        <v>85360.1765</v>
      </c>
    </row>
    <row r="19702" spans="1:14">
      <c r="A19702" s="16">
        <v>46350</v>
      </c>
      <c r="B19702" t="s">
        <v>19749</v>
      </c>
      <c r="C19702" t="s">
        <v>43</v>
      </c>
      <c r="D19702" t="s">
        <v>44</v>
      </c>
      <c r="E19702" t="s">
        <v>31</v>
      </c>
      <c r="F19702" t="s">
        <v>18319</v>
      </c>
      <c r="G19702" t="s">
        <v>16452</v>
      </c>
      <c r="H19702">
        <v>5</v>
      </c>
      <c r="I19702" s="17">
        <v>809381</v>
      </c>
      <c r="J19702" s="17">
        <v>105219.53</v>
      </c>
      <c r="K19702" s="17">
        <v>704161.47</v>
      </c>
      <c r="L19702" s="17">
        <v>436580.11</v>
      </c>
      <c r="M19702" s="17">
        <v>267581.36</v>
      </c>
      <c r="N19702" s="17">
        <v>123996.7484</v>
      </c>
    </row>
    <row r="19703" spans="1:14">
      <c r="A19703" s="16">
        <v>46350</v>
      </c>
      <c r="B19703" t="s">
        <v>19750</v>
      </c>
      <c r="C19703" t="s">
        <v>47</v>
      </c>
      <c r="D19703" t="s">
        <v>48</v>
      </c>
      <c r="E19703" t="s">
        <v>35</v>
      </c>
      <c r="F19703" t="s">
        <v>18319</v>
      </c>
      <c r="G19703" t="s">
        <v>16452</v>
      </c>
      <c r="H19703">
        <v>2</v>
      </c>
      <c r="I19703" s="17">
        <v>288031</v>
      </c>
      <c r="J19703" s="17">
        <v>14401.55</v>
      </c>
      <c r="K19703" s="17">
        <v>273629.45</v>
      </c>
      <c r="L19703" s="17">
        <v>197013.2</v>
      </c>
      <c r="M19703" s="17">
        <v>76616.25</v>
      </c>
      <c r="N19703" s="17">
        <v>85360.1765</v>
      </c>
    </row>
    <row r="19704" spans="1:14">
      <c r="A19704" s="16">
        <v>46350</v>
      </c>
      <c r="B19704" t="s">
        <v>19751</v>
      </c>
      <c r="C19704" t="s">
        <v>15</v>
      </c>
      <c r="D19704" t="s">
        <v>16</v>
      </c>
      <c r="E19704" t="s">
        <v>17</v>
      </c>
      <c r="F19704" t="s">
        <v>18319</v>
      </c>
      <c r="G19704" t="s">
        <v>16452</v>
      </c>
      <c r="H19704">
        <v>2</v>
      </c>
      <c r="I19704" s="17">
        <v>764093</v>
      </c>
      <c r="J19704" s="17">
        <v>53486.51</v>
      </c>
      <c r="K19704" s="17">
        <v>710606.49</v>
      </c>
      <c r="L19704" s="17">
        <v>497424.54</v>
      </c>
      <c r="M19704" s="17">
        <v>213181.95</v>
      </c>
      <c r="N19704" s="17">
        <v>66221.9828</v>
      </c>
    </row>
    <row r="19705" spans="1:14">
      <c r="A19705" s="16">
        <v>46350</v>
      </c>
      <c r="B19705" t="s">
        <v>19752</v>
      </c>
      <c r="C19705" t="s">
        <v>29</v>
      </c>
      <c r="D19705" t="s">
        <v>30</v>
      </c>
      <c r="E19705" t="s">
        <v>31</v>
      </c>
      <c r="F19705" t="s">
        <v>18319</v>
      </c>
      <c r="G19705" t="s">
        <v>16452</v>
      </c>
      <c r="H19705">
        <v>5</v>
      </c>
      <c r="I19705" s="17">
        <v>704825</v>
      </c>
      <c r="J19705" s="17">
        <v>77530.75</v>
      </c>
      <c r="K19705" s="17">
        <v>627294.25</v>
      </c>
      <c r="L19705" s="17">
        <v>388922.44</v>
      </c>
      <c r="M19705" s="17">
        <v>238371.81</v>
      </c>
      <c r="N19705" s="17">
        <v>123996.7484</v>
      </c>
    </row>
    <row r="19706" spans="1:14">
      <c r="A19706" s="16">
        <v>46350</v>
      </c>
      <c r="B19706" t="s">
        <v>19753</v>
      </c>
      <c r="C19706" t="s">
        <v>15</v>
      </c>
      <c r="D19706" t="s">
        <v>16</v>
      </c>
      <c r="E19706" t="s">
        <v>17</v>
      </c>
      <c r="F19706" t="s">
        <v>18319</v>
      </c>
      <c r="G19706" t="s">
        <v>16452</v>
      </c>
      <c r="H19706">
        <v>3</v>
      </c>
      <c r="I19706" s="17">
        <v>816394</v>
      </c>
      <c r="J19706" s="17">
        <v>73475.46000000001</v>
      </c>
      <c r="K19706" s="17">
        <v>742918.54</v>
      </c>
      <c r="L19706" s="17">
        <v>520042.98</v>
      </c>
      <c r="M19706" s="17">
        <v>222875.56</v>
      </c>
      <c r="N19706" s="17">
        <v>66221.9828</v>
      </c>
    </row>
    <row r="19707" spans="1:14">
      <c r="A19707" s="16">
        <v>46350</v>
      </c>
      <c r="B19707" t="s">
        <v>19754</v>
      </c>
      <c r="C19707" t="s">
        <v>43</v>
      </c>
      <c r="D19707" t="s">
        <v>44</v>
      </c>
      <c r="E19707" t="s">
        <v>31</v>
      </c>
      <c r="F19707" t="s">
        <v>18319</v>
      </c>
      <c r="G19707" t="s">
        <v>16452</v>
      </c>
      <c r="H19707">
        <v>8</v>
      </c>
      <c r="I19707" s="17">
        <v>746153</v>
      </c>
      <c r="J19707" s="17">
        <v>0</v>
      </c>
      <c r="K19707" s="17">
        <v>746153</v>
      </c>
      <c r="L19707" s="17">
        <v>462614.86</v>
      </c>
      <c r="M19707" s="17">
        <v>283538.14</v>
      </c>
      <c r="N19707" s="17">
        <v>123996.7484</v>
      </c>
    </row>
    <row r="19708" spans="1:14">
      <c r="A19708" s="16">
        <v>46350</v>
      </c>
      <c r="B19708" t="s">
        <v>19755</v>
      </c>
      <c r="C19708" t="s">
        <v>33</v>
      </c>
      <c r="D19708" t="s">
        <v>34</v>
      </c>
      <c r="E19708" t="s">
        <v>35</v>
      </c>
      <c r="F19708" t="s">
        <v>18319</v>
      </c>
      <c r="G19708" t="s">
        <v>16452</v>
      </c>
      <c r="H19708">
        <v>11</v>
      </c>
      <c r="I19708" s="17">
        <v>725943</v>
      </c>
      <c r="J19708" s="17">
        <v>94372.59</v>
      </c>
      <c r="K19708" s="17">
        <v>631570.41</v>
      </c>
      <c r="L19708" s="17">
        <v>454730.7</v>
      </c>
      <c r="M19708" s="17">
        <v>176839.71</v>
      </c>
      <c r="N19708" s="17">
        <v>85360.1765</v>
      </c>
    </row>
    <row r="19709" spans="1:14">
      <c r="A19709" s="16">
        <v>46350</v>
      </c>
      <c r="B19709" t="s">
        <v>19756</v>
      </c>
      <c r="C19709" t="s">
        <v>43</v>
      </c>
      <c r="D19709" t="s">
        <v>44</v>
      </c>
      <c r="E19709" t="s">
        <v>31</v>
      </c>
      <c r="F19709" t="s">
        <v>18319</v>
      </c>
      <c r="G19709" t="s">
        <v>16452</v>
      </c>
      <c r="H19709">
        <v>8</v>
      </c>
      <c r="I19709" s="17">
        <v>70102</v>
      </c>
      <c r="J19709" s="17">
        <v>0</v>
      </c>
      <c r="K19709" s="17">
        <v>70102</v>
      </c>
      <c r="L19709" s="17">
        <v>43463.24</v>
      </c>
      <c r="M19709" s="17">
        <v>26638.76</v>
      </c>
      <c r="N19709" s="17">
        <v>123996.7484</v>
      </c>
    </row>
    <row r="19710" spans="1:14">
      <c r="A19710" s="16">
        <v>46350</v>
      </c>
      <c r="B19710" t="s">
        <v>19757</v>
      </c>
      <c r="C19710" t="s">
        <v>47</v>
      </c>
      <c r="D19710" t="s">
        <v>48</v>
      </c>
      <c r="E19710" t="s">
        <v>35</v>
      </c>
      <c r="F19710" t="s">
        <v>18319</v>
      </c>
      <c r="G19710" t="s">
        <v>16452</v>
      </c>
      <c r="H19710">
        <v>1</v>
      </c>
      <c r="I19710" s="17">
        <v>183970</v>
      </c>
      <c r="J19710" s="17">
        <v>0</v>
      </c>
      <c r="K19710" s="17">
        <v>183970</v>
      </c>
      <c r="L19710" s="17">
        <v>132458.4</v>
      </c>
      <c r="M19710" s="17">
        <v>51511.6</v>
      </c>
      <c r="N19710" s="17">
        <v>85360.1765</v>
      </c>
    </row>
    <row r="19711" spans="1:14">
      <c r="A19711" s="16">
        <v>46350</v>
      </c>
      <c r="B19711" t="s">
        <v>19758</v>
      </c>
      <c r="C19711" t="s">
        <v>47</v>
      </c>
      <c r="D19711" t="s">
        <v>48</v>
      </c>
      <c r="E19711" t="s">
        <v>35</v>
      </c>
      <c r="F19711" t="s">
        <v>18319</v>
      </c>
      <c r="G19711" t="s">
        <v>16452</v>
      </c>
      <c r="H19711">
        <v>6</v>
      </c>
      <c r="I19711" s="17">
        <v>230302</v>
      </c>
      <c r="J19711" s="17">
        <v>4606.04</v>
      </c>
      <c r="K19711" s="17">
        <v>225695.96</v>
      </c>
      <c r="L19711" s="17">
        <v>162501.09</v>
      </c>
      <c r="M19711" s="17">
        <v>63194.87</v>
      </c>
      <c r="N19711" s="17">
        <v>85360.1765</v>
      </c>
    </row>
    <row r="19712" spans="1:14">
      <c r="A19712" s="16">
        <v>46350</v>
      </c>
      <c r="B19712" t="s">
        <v>19759</v>
      </c>
      <c r="C19712" t="s">
        <v>33</v>
      </c>
      <c r="D19712" t="s">
        <v>34</v>
      </c>
      <c r="E19712" t="s">
        <v>35</v>
      </c>
      <c r="F19712" t="s">
        <v>18319</v>
      </c>
      <c r="G19712" t="s">
        <v>16452</v>
      </c>
      <c r="H19712">
        <v>7</v>
      </c>
      <c r="I19712" s="17">
        <v>588233</v>
      </c>
      <c r="J19712" s="17">
        <v>29411.65</v>
      </c>
      <c r="K19712" s="17">
        <v>558821.35</v>
      </c>
      <c r="L19712" s="17">
        <v>402351.37</v>
      </c>
      <c r="M19712" s="17">
        <v>156469.98</v>
      </c>
      <c r="N19712" s="17">
        <v>85360.1765</v>
      </c>
    </row>
    <row r="19713" spans="1:14">
      <c r="A19713" s="16">
        <v>46350</v>
      </c>
      <c r="B19713" t="s">
        <v>19760</v>
      </c>
      <c r="C19713" t="s">
        <v>33</v>
      </c>
      <c r="D19713" t="s">
        <v>34</v>
      </c>
      <c r="E19713" t="s">
        <v>35</v>
      </c>
      <c r="F19713" t="s">
        <v>18319</v>
      </c>
      <c r="G19713" t="s">
        <v>16452</v>
      </c>
      <c r="H19713">
        <v>7</v>
      </c>
      <c r="I19713" s="17">
        <v>88240</v>
      </c>
      <c r="J19713" s="17">
        <v>0</v>
      </c>
      <c r="K19713" s="17">
        <v>88240</v>
      </c>
      <c r="L19713" s="17">
        <v>63532.8</v>
      </c>
      <c r="M19713" s="17">
        <v>24707.2</v>
      </c>
      <c r="N19713" s="17">
        <v>85360.1765</v>
      </c>
    </row>
    <row r="19714" spans="1:14">
      <c r="A19714" s="16">
        <v>46350</v>
      </c>
      <c r="B19714" t="s">
        <v>19761</v>
      </c>
      <c r="C19714" t="s">
        <v>29</v>
      </c>
      <c r="D19714" t="s">
        <v>30</v>
      </c>
      <c r="E19714" t="s">
        <v>31</v>
      </c>
      <c r="F19714" t="s">
        <v>18319</v>
      </c>
      <c r="G19714" t="s">
        <v>16452</v>
      </c>
      <c r="H19714">
        <v>4</v>
      </c>
      <c r="I19714" s="17">
        <v>512231</v>
      </c>
      <c r="J19714" s="17">
        <v>20489.24</v>
      </c>
      <c r="K19714" s="17">
        <v>491741.76</v>
      </c>
      <c r="L19714" s="17">
        <v>304879.89</v>
      </c>
      <c r="M19714" s="17">
        <v>186861.87</v>
      </c>
      <c r="N19714" s="17">
        <v>123996.7484</v>
      </c>
    </row>
    <row r="19715" spans="1:14">
      <c r="A19715" s="16">
        <v>46350</v>
      </c>
      <c r="B19715" t="s">
        <v>19762</v>
      </c>
      <c r="C19715" t="s">
        <v>15</v>
      </c>
      <c r="D19715" t="s">
        <v>16</v>
      </c>
      <c r="E19715" t="s">
        <v>17</v>
      </c>
      <c r="F19715" t="s">
        <v>18319</v>
      </c>
      <c r="G19715" t="s">
        <v>16452</v>
      </c>
      <c r="H19715">
        <v>12</v>
      </c>
      <c r="I19715" s="17">
        <v>220025</v>
      </c>
      <c r="J19715" s="17">
        <v>0</v>
      </c>
      <c r="K19715" s="17">
        <v>220025</v>
      </c>
      <c r="L19715" s="17">
        <v>154017.5</v>
      </c>
      <c r="M19715" s="17">
        <v>66007.5</v>
      </c>
      <c r="N19715" s="17">
        <v>66221.9828</v>
      </c>
    </row>
    <row r="19716" spans="1:14">
      <c r="A19716" s="16">
        <v>46350</v>
      </c>
      <c r="B19716" t="s">
        <v>19763</v>
      </c>
      <c r="C19716" t="s">
        <v>47</v>
      </c>
      <c r="D19716" t="s">
        <v>48</v>
      </c>
      <c r="E19716" t="s">
        <v>35</v>
      </c>
      <c r="F19716" t="s">
        <v>18319</v>
      </c>
      <c r="G19716" t="s">
        <v>16452</v>
      </c>
      <c r="H19716">
        <v>2</v>
      </c>
      <c r="I19716" s="17">
        <v>171409</v>
      </c>
      <c r="J19716" s="17">
        <v>0</v>
      </c>
      <c r="K19716" s="17">
        <v>171409</v>
      </c>
      <c r="L19716" s="17">
        <v>123414.48</v>
      </c>
      <c r="M19716" s="17">
        <v>47994.52</v>
      </c>
      <c r="N19716" s="17">
        <v>85360.1765</v>
      </c>
    </row>
    <row r="19717" spans="1:14">
      <c r="A19717" s="16">
        <v>46350</v>
      </c>
      <c r="B19717" t="s">
        <v>19764</v>
      </c>
      <c r="C19717" t="s">
        <v>33</v>
      </c>
      <c r="D19717" t="s">
        <v>34</v>
      </c>
      <c r="E19717" t="s">
        <v>35</v>
      </c>
      <c r="F19717" t="s">
        <v>18319</v>
      </c>
      <c r="G19717" t="s">
        <v>16452</v>
      </c>
      <c r="H19717">
        <v>4</v>
      </c>
      <c r="I19717" s="17">
        <v>303440</v>
      </c>
      <c r="J19717" s="17">
        <v>12137.6</v>
      </c>
      <c r="K19717" s="17">
        <v>291302.4</v>
      </c>
      <c r="L19717" s="17">
        <v>209737.73</v>
      </c>
      <c r="M19717" s="17">
        <v>81564.67</v>
      </c>
      <c r="N19717" s="17">
        <v>85360.1765</v>
      </c>
    </row>
    <row r="19718" spans="1:14">
      <c r="A19718" s="16">
        <v>46350</v>
      </c>
      <c r="B19718" t="s">
        <v>19765</v>
      </c>
      <c r="C19718" t="s">
        <v>33</v>
      </c>
      <c r="D19718" t="s">
        <v>34</v>
      </c>
      <c r="E19718" t="s">
        <v>35</v>
      </c>
      <c r="F19718" t="s">
        <v>18319</v>
      </c>
      <c r="G19718" t="s">
        <v>16452</v>
      </c>
      <c r="H19718">
        <v>4</v>
      </c>
      <c r="I19718" s="17">
        <v>614499</v>
      </c>
      <c r="J19718" s="17">
        <v>18434.97</v>
      </c>
      <c r="K19718" s="17">
        <v>596064.03</v>
      </c>
      <c r="L19718" s="17">
        <v>429166.1</v>
      </c>
      <c r="M19718" s="17">
        <v>166897.93</v>
      </c>
      <c r="N19718" s="17">
        <v>85360.1765</v>
      </c>
    </row>
    <row r="19719" spans="1:14">
      <c r="A19719" s="16">
        <v>46350</v>
      </c>
      <c r="B19719" t="s">
        <v>19766</v>
      </c>
      <c r="C19719" t="s">
        <v>33</v>
      </c>
      <c r="D19719" t="s">
        <v>34</v>
      </c>
      <c r="E19719" t="s">
        <v>35</v>
      </c>
      <c r="F19719" t="s">
        <v>18319</v>
      </c>
      <c r="G19719" t="s">
        <v>16452</v>
      </c>
      <c r="H19719">
        <v>3</v>
      </c>
      <c r="I19719" s="17">
        <v>457191</v>
      </c>
      <c r="J19719" s="17">
        <v>27431.46</v>
      </c>
      <c r="K19719" s="17">
        <v>429759.54</v>
      </c>
      <c r="L19719" s="17">
        <v>309426.87</v>
      </c>
      <c r="M19719" s="17">
        <v>120332.67</v>
      </c>
      <c r="N19719" s="17">
        <v>85360.1765</v>
      </c>
    </row>
    <row r="19720" spans="1:14">
      <c r="A19720" s="16">
        <v>46350</v>
      </c>
      <c r="B19720" t="s">
        <v>19767</v>
      </c>
      <c r="C19720" t="s">
        <v>33</v>
      </c>
      <c r="D19720" t="s">
        <v>34</v>
      </c>
      <c r="E19720" t="s">
        <v>35</v>
      </c>
      <c r="F19720" t="s">
        <v>18319</v>
      </c>
      <c r="G19720" t="s">
        <v>16452</v>
      </c>
      <c r="H19720">
        <v>11</v>
      </c>
      <c r="I19720" s="17">
        <v>74448</v>
      </c>
      <c r="J19720" s="17">
        <v>0</v>
      </c>
      <c r="K19720" s="17">
        <v>74448</v>
      </c>
      <c r="L19720" s="17">
        <v>53602.56</v>
      </c>
      <c r="M19720" s="17">
        <v>20845.44</v>
      </c>
      <c r="N19720" s="17">
        <v>85360.1765</v>
      </c>
    </row>
    <row r="19721" spans="1:14">
      <c r="A19721" s="16">
        <v>46350</v>
      </c>
      <c r="B19721" t="s">
        <v>19768</v>
      </c>
      <c r="C19721" t="s">
        <v>73</v>
      </c>
      <c r="D19721" t="s">
        <v>74</v>
      </c>
      <c r="E19721" t="s">
        <v>24</v>
      </c>
      <c r="F19721" t="s">
        <v>18319</v>
      </c>
      <c r="G19721" t="s">
        <v>16452</v>
      </c>
      <c r="H19721">
        <v>3</v>
      </c>
      <c r="I19721" s="17">
        <v>515587</v>
      </c>
      <c r="J19721" s="17">
        <v>46402.83</v>
      </c>
      <c r="K19721" s="17">
        <v>469184.17</v>
      </c>
      <c r="L19721" s="17">
        <v>356579.97</v>
      </c>
      <c r="M19721" s="17">
        <v>112604.2</v>
      </c>
      <c r="N19721" s="17">
        <v>138992.9592</v>
      </c>
    </row>
    <row r="19722" spans="1:14">
      <c r="A19722" s="16">
        <v>46350</v>
      </c>
      <c r="B19722" t="s">
        <v>19769</v>
      </c>
      <c r="C19722" t="s">
        <v>47</v>
      </c>
      <c r="D19722" t="s">
        <v>48</v>
      </c>
      <c r="E19722" t="s">
        <v>35</v>
      </c>
      <c r="F19722" t="s">
        <v>18319</v>
      </c>
      <c r="G19722" t="s">
        <v>16452</v>
      </c>
      <c r="H19722">
        <v>11</v>
      </c>
      <c r="I19722" s="17">
        <v>124650</v>
      </c>
      <c r="J19722" s="17">
        <v>12465</v>
      </c>
      <c r="K19722" s="17">
        <v>112185</v>
      </c>
      <c r="L19722" s="17">
        <v>80773.2</v>
      </c>
      <c r="M19722" s="17">
        <v>31411.8</v>
      </c>
      <c r="N19722" s="17">
        <v>85360.1765</v>
      </c>
    </row>
    <row r="19723" spans="1:14">
      <c r="A19723" s="16">
        <v>46350</v>
      </c>
      <c r="B19723" t="s">
        <v>19770</v>
      </c>
      <c r="C19723" t="s">
        <v>33</v>
      </c>
      <c r="D19723" t="s">
        <v>34</v>
      </c>
      <c r="E19723" t="s">
        <v>35</v>
      </c>
      <c r="F19723" t="s">
        <v>18319</v>
      </c>
      <c r="G19723" t="s">
        <v>16452</v>
      </c>
      <c r="H19723">
        <v>10</v>
      </c>
      <c r="I19723" s="17">
        <v>532707</v>
      </c>
      <c r="J19723" s="17">
        <v>42616.56</v>
      </c>
      <c r="K19723" s="17">
        <v>490090.44</v>
      </c>
      <c r="L19723" s="17">
        <v>352865.12</v>
      </c>
      <c r="M19723" s="17">
        <v>137225.32</v>
      </c>
      <c r="N19723" s="17">
        <v>85360.1765</v>
      </c>
    </row>
    <row r="19724" spans="1:14">
      <c r="A19724" s="16">
        <v>46350</v>
      </c>
      <c r="B19724" t="s">
        <v>19771</v>
      </c>
      <c r="C19724" t="s">
        <v>33</v>
      </c>
      <c r="D19724" t="s">
        <v>34</v>
      </c>
      <c r="E19724" t="s">
        <v>35</v>
      </c>
      <c r="F19724" t="s">
        <v>18319</v>
      </c>
      <c r="G19724" t="s">
        <v>16452</v>
      </c>
      <c r="H19724">
        <v>6</v>
      </c>
      <c r="I19724" s="17">
        <v>46537</v>
      </c>
      <c r="J19724" s="17">
        <v>0</v>
      </c>
      <c r="K19724" s="17">
        <v>46537</v>
      </c>
      <c r="L19724" s="17">
        <v>33506.64</v>
      </c>
      <c r="M19724" s="17">
        <v>13030.36</v>
      </c>
      <c r="N19724" s="17">
        <v>85360.1765</v>
      </c>
    </row>
    <row r="19725" spans="1:14">
      <c r="A19725" s="16">
        <v>46350</v>
      </c>
      <c r="B19725" t="s">
        <v>19772</v>
      </c>
      <c r="C19725" t="s">
        <v>26</v>
      </c>
      <c r="D19725" t="s">
        <v>27</v>
      </c>
      <c r="E19725" t="s">
        <v>17</v>
      </c>
      <c r="F19725" t="s">
        <v>18319</v>
      </c>
      <c r="G19725" t="s">
        <v>16452</v>
      </c>
      <c r="H19725">
        <v>6</v>
      </c>
      <c r="I19725" s="17">
        <v>270288</v>
      </c>
      <c r="J19725" s="17">
        <v>32434.56</v>
      </c>
      <c r="K19725" s="17">
        <v>237853.44</v>
      </c>
      <c r="L19725" s="17">
        <v>166497.41</v>
      </c>
      <c r="M19725" s="17">
        <v>71356.03</v>
      </c>
      <c r="N19725" s="17">
        <v>66221.9828</v>
      </c>
    </row>
    <row r="19726" spans="1:14">
      <c r="A19726" s="16">
        <v>46350</v>
      </c>
      <c r="B19726" t="s">
        <v>19773</v>
      </c>
      <c r="C19726" t="s">
        <v>47</v>
      </c>
      <c r="D19726" t="s">
        <v>48</v>
      </c>
      <c r="E19726" t="s">
        <v>35</v>
      </c>
      <c r="F19726" t="s">
        <v>18319</v>
      </c>
      <c r="G19726" t="s">
        <v>16452</v>
      </c>
      <c r="H19726">
        <v>5</v>
      </c>
      <c r="I19726" s="17">
        <v>648794</v>
      </c>
      <c r="J19726" s="17">
        <v>0</v>
      </c>
      <c r="K19726" s="17">
        <v>648794</v>
      </c>
      <c r="L19726" s="17">
        <v>467131.68</v>
      </c>
      <c r="M19726" s="17">
        <v>181662.32</v>
      </c>
      <c r="N19726" s="17">
        <v>85360.1765</v>
      </c>
    </row>
    <row r="19727" spans="1:14">
      <c r="A19727" s="16">
        <v>46350</v>
      </c>
      <c r="B19727" t="s">
        <v>19774</v>
      </c>
      <c r="C19727" t="s">
        <v>73</v>
      </c>
      <c r="D19727" t="s">
        <v>74</v>
      </c>
      <c r="E19727" t="s">
        <v>24</v>
      </c>
      <c r="F19727" t="s">
        <v>18319</v>
      </c>
      <c r="G19727" t="s">
        <v>16452</v>
      </c>
      <c r="H19727">
        <v>4</v>
      </c>
      <c r="I19727" s="17">
        <v>148405</v>
      </c>
      <c r="J19727" s="17">
        <v>19292.65</v>
      </c>
      <c r="K19727" s="17">
        <v>129112.35</v>
      </c>
      <c r="L19727" s="17">
        <v>98125.39</v>
      </c>
      <c r="M19727" s="17">
        <v>30986.96</v>
      </c>
      <c r="N19727" s="17">
        <v>138992.9592</v>
      </c>
    </row>
    <row r="19728" spans="1:14">
      <c r="A19728" s="16">
        <v>46350</v>
      </c>
      <c r="B19728" t="s">
        <v>19775</v>
      </c>
      <c r="C19728" t="s">
        <v>26</v>
      </c>
      <c r="D19728" t="s">
        <v>27</v>
      </c>
      <c r="E19728" t="s">
        <v>17</v>
      </c>
      <c r="F19728" t="s">
        <v>18319</v>
      </c>
      <c r="G19728" t="s">
        <v>16452</v>
      </c>
      <c r="H19728">
        <v>7</v>
      </c>
      <c r="I19728" s="17">
        <v>259230</v>
      </c>
      <c r="J19728" s="17">
        <v>0</v>
      </c>
      <c r="K19728" s="17">
        <v>259230</v>
      </c>
      <c r="L19728" s="17">
        <v>181461</v>
      </c>
      <c r="M19728" s="17">
        <v>77769</v>
      </c>
      <c r="N19728" s="17">
        <v>66221.9828</v>
      </c>
    </row>
    <row r="19729" spans="1:14">
      <c r="A19729" s="16">
        <v>46350</v>
      </c>
      <c r="B19729" t="s">
        <v>19776</v>
      </c>
      <c r="C19729" t="s">
        <v>15</v>
      </c>
      <c r="D19729" t="s">
        <v>16</v>
      </c>
      <c r="E19729" t="s">
        <v>17</v>
      </c>
      <c r="F19729" t="s">
        <v>18319</v>
      </c>
      <c r="G19729" t="s">
        <v>16452</v>
      </c>
      <c r="H19729">
        <v>4</v>
      </c>
      <c r="I19729" s="17">
        <v>786634</v>
      </c>
      <c r="J19729" s="17">
        <v>86529.74000000001</v>
      </c>
      <c r="K19729" s="17">
        <v>700104.26</v>
      </c>
      <c r="L19729" s="17">
        <v>490072.98</v>
      </c>
      <c r="M19729" s="17">
        <v>210031.28</v>
      </c>
      <c r="N19729" s="17">
        <v>66221.9828</v>
      </c>
    </row>
    <row r="19730" spans="1:14">
      <c r="A19730" s="16">
        <v>46350</v>
      </c>
      <c r="B19730" t="s">
        <v>19777</v>
      </c>
      <c r="C19730" t="s">
        <v>26</v>
      </c>
      <c r="D19730" t="s">
        <v>27</v>
      </c>
      <c r="E19730" t="s">
        <v>17</v>
      </c>
      <c r="F19730" t="s">
        <v>18319</v>
      </c>
      <c r="G19730" t="s">
        <v>16452</v>
      </c>
      <c r="H19730">
        <v>7</v>
      </c>
      <c r="I19730" s="17">
        <v>155478</v>
      </c>
      <c r="J19730" s="17">
        <v>0</v>
      </c>
      <c r="K19730" s="17">
        <v>155478</v>
      </c>
      <c r="L19730" s="17">
        <v>108834.6</v>
      </c>
      <c r="M19730" s="17">
        <v>46643.4</v>
      </c>
      <c r="N19730" s="17">
        <v>66221.9828</v>
      </c>
    </row>
    <row r="19731" spans="1:14">
      <c r="A19731" s="16">
        <v>46350</v>
      </c>
      <c r="B19731" t="s">
        <v>19778</v>
      </c>
      <c r="C19731" t="s">
        <v>15</v>
      </c>
      <c r="D19731" t="s">
        <v>16</v>
      </c>
      <c r="E19731" t="s">
        <v>17</v>
      </c>
      <c r="F19731" t="s">
        <v>18319</v>
      </c>
      <c r="G19731" t="s">
        <v>16452</v>
      </c>
      <c r="H19731">
        <v>1</v>
      </c>
      <c r="I19731" s="17">
        <v>168532</v>
      </c>
      <c r="J19731" s="17">
        <v>13482.56</v>
      </c>
      <c r="K19731" s="17">
        <v>155049.44</v>
      </c>
      <c r="L19731" s="17">
        <v>108534.61</v>
      </c>
      <c r="M19731" s="17">
        <v>46514.83</v>
      </c>
      <c r="N19731" s="17">
        <v>66221.9828</v>
      </c>
    </row>
    <row r="19732" spans="1:14">
      <c r="A19732" s="16">
        <v>46350</v>
      </c>
      <c r="B19732" t="s">
        <v>19779</v>
      </c>
      <c r="C19732" t="s">
        <v>33</v>
      </c>
      <c r="D19732" t="s">
        <v>34</v>
      </c>
      <c r="E19732" t="s">
        <v>35</v>
      </c>
      <c r="F19732" t="s">
        <v>18319</v>
      </c>
      <c r="G19732" t="s">
        <v>16452</v>
      </c>
      <c r="H19732">
        <v>11</v>
      </c>
      <c r="I19732" s="17">
        <v>129112</v>
      </c>
      <c r="J19732" s="17">
        <v>18075.68</v>
      </c>
      <c r="K19732" s="17">
        <v>111036.32</v>
      </c>
      <c r="L19732" s="17">
        <v>79946.14999999999</v>
      </c>
      <c r="M19732" s="17">
        <v>31090.17</v>
      </c>
      <c r="N19732" s="17">
        <v>85360.1765</v>
      </c>
    </row>
    <row r="19733" spans="1:14">
      <c r="A19733" s="16">
        <v>46350</v>
      </c>
      <c r="B19733" t="s">
        <v>19780</v>
      </c>
      <c r="C19733" t="s">
        <v>33</v>
      </c>
      <c r="D19733" t="s">
        <v>34</v>
      </c>
      <c r="E19733" t="s">
        <v>35</v>
      </c>
      <c r="F19733" t="s">
        <v>18319</v>
      </c>
      <c r="G19733" t="s">
        <v>16452</v>
      </c>
      <c r="H19733">
        <v>6</v>
      </c>
      <c r="I19733" s="17">
        <v>201170</v>
      </c>
      <c r="J19733" s="17">
        <v>24140.4</v>
      </c>
      <c r="K19733" s="17">
        <v>177029.6</v>
      </c>
      <c r="L19733" s="17">
        <v>127461.31</v>
      </c>
      <c r="M19733" s="17">
        <v>49568.29</v>
      </c>
      <c r="N19733" s="17">
        <v>85360.1765</v>
      </c>
    </row>
    <row r="19734" spans="1:14">
      <c r="A19734" s="16">
        <v>46350</v>
      </c>
      <c r="B19734" t="s">
        <v>19781</v>
      </c>
      <c r="C19734" t="s">
        <v>73</v>
      </c>
      <c r="D19734" t="s">
        <v>74</v>
      </c>
      <c r="E19734" t="s">
        <v>24</v>
      </c>
      <c r="F19734" t="s">
        <v>18319</v>
      </c>
      <c r="G19734" t="s">
        <v>16452</v>
      </c>
      <c r="H19734">
        <v>8</v>
      </c>
      <c r="I19734" s="17">
        <v>602074</v>
      </c>
      <c r="J19734" s="17">
        <v>60207.4</v>
      </c>
      <c r="K19734" s="17">
        <v>541866.6</v>
      </c>
      <c r="L19734" s="17">
        <v>411818.62</v>
      </c>
      <c r="M19734" s="17">
        <v>130047.98</v>
      </c>
      <c r="N19734" s="17">
        <v>138992.9592</v>
      </c>
    </row>
    <row r="19735" spans="1:14">
      <c r="A19735" s="16">
        <v>46350</v>
      </c>
      <c r="B19735" t="s">
        <v>19782</v>
      </c>
      <c r="C19735" t="s">
        <v>47</v>
      </c>
      <c r="D19735" t="s">
        <v>48</v>
      </c>
      <c r="E19735" t="s">
        <v>35</v>
      </c>
      <c r="F19735" t="s">
        <v>18319</v>
      </c>
      <c r="G19735" t="s">
        <v>16452</v>
      </c>
      <c r="H19735">
        <v>5</v>
      </c>
      <c r="I19735" s="17">
        <v>272541</v>
      </c>
      <c r="J19735" s="17">
        <v>19077.87</v>
      </c>
      <c r="K19735" s="17">
        <v>253463.13</v>
      </c>
      <c r="L19735" s="17">
        <v>182493.45</v>
      </c>
      <c r="M19735" s="17">
        <v>70969.67999999999</v>
      </c>
      <c r="N19735" s="17">
        <v>85360.1765</v>
      </c>
    </row>
    <row r="19736" spans="1:14">
      <c r="A19736" s="16">
        <v>46350</v>
      </c>
      <c r="B19736" t="s">
        <v>19783</v>
      </c>
      <c r="C19736" t="s">
        <v>26</v>
      </c>
      <c r="D19736" t="s">
        <v>27</v>
      </c>
      <c r="E19736" t="s">
        <v>17</v>
      </c>
      <c r="F19736" t="s">
        <v>18319</v>
      </c>
      <c r="G19736" t="s">
        <v>16452</v>
      </c>
      <c r="H19736">
        <v>2</v>
      </c>
      <c r="I19736" s="17">
        <v>321603</v>
      </c>
      <c r="J19736" s="17">
        <v>16080.15</v>
      </c>
      <c r="K19736" s="17">
        <v>305522.85</v>
      </c>
      <c r="L19736" s="17">
        <v>213865.99</v>
      </c>
      <c r="M19736" s="17">
        <v>91656.86</v>
      </c>
      <c r="N19736" s="17">
        <v>66221.9828</v>
      </c>
    </row>
    <row r="19737" spans="1:14">
      <c r="A19737" s="16">
        <v>46350</v>
      </c>
      <c r="B19737" t="s">
        <v>19784</v>
      </c>
      <c r="C19737" t="s">
        <v>26</v>
      </c>
      <c r="D19737" t="s">
        <v>27</v>
      </c>
      <c r="E19737" t="s">
        <v>17</v>
      </c>
      <c r="F19737" t="s">
        <v>18319</v>
      </c>
      <c r="G19737" t="s">
        <v>16452</v>
      </c>
      <c r="H19737">
        <v>6</v>
      </c>
      <c r="I19737" s="17">
        <v>421361</v>
      </c>
      <c r="J19737" s="17">
        <v>58990.54</v>
      </c>
      <c r="K19737" s="17">
        <v>362370.46</v>
      </c>
      <c r="L19737" s="17">
        <v>253659.32</v>
      </c>
      <c r="M19737" s="17">
        <v>108711.14</v>
      </c>
      <c r="N19737" s="17">
        <v>66221.9828</v>
      </c>
    </row>
    <row r="19738" spans="1:14">
      <c r="A19738" s="16">
        <v>46350</v>
      </c>
      <c r="B19738" t="s">
        <v>19785</v>
      </c>
      <c r="C19738" t="s">
        <v>22</v>
      </c>
      <c r="D19738" t="s">
        <v>23</v>
      </c>
      <c r="E19738" t="s">
        <v>24</v>
      </c>
      <c r="F19738" t="s">
        <v>18319</v>
      </c>
      <c r="G19738" t="s">
        <v>16452</v>
      </c>
      <c r="H19738">
        <v>1</v>
      </c>
      <c r="I19738" s="17">
        <v>819220</v>
      </c>
      <c r="J19738" s="17">
        <v>90114.2</v>
      </c>
      <c r="K19738" s="17">
        <v>729105.8</v>
      </c>
      <c r="L19738" s="17">
        <v>554120.41</v>
      </c>
      <c r="M19738" s="17">
        <v>174985.39</v>
      </c>
      <c r="N19738" s="17">
        <v>138992.9592</v>
      </c>
    </row>
    <row r="19739" spans="1:14">
      <c r="A19739" s="16">
        <v>46350</v>
      </c>
      <c r="B19739" t="s">
        <v>19786</v>
      </c>
      <c r="C19739" t="s">
        <v>22</v>
      </c>
      <c r="D19739" t="s">
        <v>23</v>
      </c>
      <c r="E19739" t="s">
        <v>24</v>
      </c>
      <c r="F19739" t="s">
        <v>18319</v>
      </c>
      <c r="G19739" t="s">
        <v>16452</v>
      </c>
      <c r="H19739">
        <v>6</v>
      </c>
      <c r="I19739" s="17">
        <v>74187</v>
      </c>
      <c r="J19739" s="17">
        <v>0</v>
      </c>
      <c r="K19739" s="17">
        <v>74187</v>
      </c>
      <c r="L19739" s="17">
        <v>56382.12</v>
      </c>
      <c r="M19739" s="17">
        <v>17804.88</v>
      </c>
      <c r="N19739" s="17">
        <v>138992.9592</v>
      </c>
    </row>
    <row r="19740" spans="1:14">
      <c r="A19740" s="16">
        <v>46350</v>
      </c>
      <c r="B19740" t="s">
        <v>19787</v>
      </c>
      <c r="C19740" t="s">
        <v>26</v>
      </c>
      <c r="D19740" t="s">
        <v>27</v>
      </c>
      <c r="E19740" t="s">
        <v>17</v>
      </c>
      <c r="F19740" t="s">
        <v>18319</v>
      </c>
      <c r="G19740" t="s">
        <v>16452</v>
      </c>
      <c r="H19740">
        <v>11</v>
      </c>
      <c r="I19740" s="17">
        <v>180642</v>
      </c>
      <c r="J19740" s="17">
        <v>9032.1</v>
      </c>
      <c r="K19740" s="17">
        <v>171609.9</v>
      </c>
      <c r="L19740" s="17">
        <v>120126.93</v>
      </c>
      <c r="M19740" s="17">
        <v>51482.97</v>
      </c>
      <c r="N19740" s="17">
        <v>66221.9828</v>
      </c>
    </row>
    <row r="19741" spans="1:14">
      <c r="A19741" s="16">
        <v>46351</v>
      </c>
      <c r="B19741" t="s">
        <v>19788</v>
      </c>
      <c r="C19741" t="s">
        <v>43</v>
      </c>
      <c r="D19741" t="s">
        <v>44</v>
      </c>
      <c r="E19741" t="s">
        <v>31</v>
      </c>
      <c r="F19741" t="s">
        <v>18319</v>
      </c>
      <c r="G19741" t="s">
        <v>16452</v>
      </c>
      <c r="H19741">
        <v>3</v>
      </c>
      <c r="I19741" s="17">
        <v>191757</v>
      </c>
      <c r="J19741" s="17">
        <v>0</v>
      </c>
      <c r="K19741" s="17">
        <v>191757</v>
      </c>
      <c r="L19741" s="17">
        <v>118889.34</v>
      </c>
      <c r="M19741" s="17">
        <v>72867.66</v>
      </c>
      <c r="N19741" s="17">
        <v>123996.7484</v>
      </c>
    </row>
    <row r="19742" spans="1:14">
      <c r="A19742" s="16">
        <v>46351</v>
      </c>
      <c r="B19742" t="s">
        <v>19789</v>
      </c>
      <c r="C19742" t="s">
        <v>29</v>
      </c>
      <c r="D19742" t="s">
        <v>30</v>
      </c>
      <c r="E19742" t="s">
        <v>31</v>
      </c>
      <c r="F19742" t="s">
        <v>18319</v>
      </c>
      <c r="G19742" t="s">
        <v>16452</v>
      </c>
      <c r="H19742">
        <v>10</v>
      </c>
      <c r="I19742" s="17">
        <v>102216</v>
      </c>
      <c r="J19742" s="17">
        <v>14310.24</v>
      </c>
      <c r="K19742" s="17">
        <v>87905.75999999999</v>
      </c>
      <c r="L19742" s="17">
        <v>54501.57</v>
      </c>
      <c r="M19742" s="17">
        <v>33404.19</v>
      </c>
      <c r="N19742" s="17">
        <v>123996.7484</v>
      </c>
    </row>
    <row r="19743" spans="1:14">
      <c r="A19743" s="16">
        <v>46351</v>
      </c>
      <c r="B19743" t="s">
        <v>19790</v>
      </c>
      <c r="C19743" t="s">
        <v>15</v>
      </c>
      <c r="D19743" t="s">
        <v>16</v>
      </c>
      <c r="E19743" t="s">
        <v>17</v>
      </c>
      <c r="F19743" t="s">
        <v>18319</v>
      </c>
      <c r="G19743" t="s">
        <v>16452</v>
      </c>
      <c r="H19743">
        <v>4</v>
      </c>
      <c r="I19743" s="17">
        <v>95157</v>
      </c>
      <c r="J19743" s="17">
        <v>0</v>
      </c>
      <c r="K19743" s="17">
        <v>95157</v>
      </c>
      <c r="L19743" s="17">
        <v>66609.89999999999</v>
      </c>
      <c r="M19743" s="17">
        <v>28547.1</v>
      </c>
      <c r="N19743" s="17">
        <v>66221.9828</v>
      </c>
    </row>
    <row r="19744" spans="1:14">
      <c r="A19744" s="16">
        <v>46351</v>
      </c>
      <c r="B19744" t="s">
        <v>19791</v>
      </c>
      <c r="C19744" t="s">
        <v>26</v>
      </c>
      <c r="D19744" t="s">
        <v>27</v>
      </c>
      <c r="E19744" t="s">
        <v>17</v>
      </c>
      <c r="F19744" t="s">
        <v>18319</v>
      </c>
      <c r="G19744" t="s">
        <v>16452</v>
      </c>
      <c r="H19744">
        <v>11</v>
      </c>
      <c r="I19744" s="17">
        <v>403070</v>
      </c>
      <c r="J19744" s="17">
        <v>36276.3</v>
      </c>
      <c r="K19744" s="17">
        <v>366793.7</v>
      </c>
      <c r="L19744" s="17">
        <v>256755.59</v>
      </c>
      <c r="M19744" s="17">
        <v>110038.11</v>
      </c>
      <c r="N19744" s="17">
        <v>66221.9828</v>
      </c>
    </row>
    <row r="19745" spans="1:14">
      <c r="A19745" s="16">
        <v>46351</v>
      </c>
      <c r="B19745" t="s">
        <v>19792</v>
      </c>
      <c r="C19745" t="s">
        <v>15</v>
      </c>
      <c r="D19745" t="s">
        <v>16</v>
      </c>
      <c r="E19745" t="s">
        <v>17</v>
      </c>
      <c r="F19745" t="s">
        <v>18319</v>
      </c>
      <c r="G19745" t="s">
        <v>16452</v>
      </c>
      <c r="H19745">
        <v>4</v>
      </c>
      <c r="I19745" s="17">
        <v>826063</v>
      </c>
      <c r="J19745" s="17">
        <v>24781.89</v>
      </c>
      <c r="K19745" s="17">
        <v>801281.11</v>
      </c>
      <c r="L19745" s="17">
        <v>560896.78</v>
      </c>
      <c r="M19745" s="17">
        <v>240384.33</v>
      </c>
      <c r="N19745" s="17">
        <v>66221.9828</v>
      </c>
    </row>
    <row r="19746" spans="1:14">
      <c r="A19746" s="16">
        <v>46351</v>
      </c>
      <c r="B19746" t="s">
        <v>19793</v>
      </c>
      <c r="C19746" t="s">
        <v>22</v>
      </c>
      <c r="D19746" t="s">
        <v>23</v>
      </c>
      <c r="E19746" t="s">
        <v>24</v>
      </c>
      <c r="F19746" t="s">
        <v>18319</v>
      </c>
      <c r="G19746" t="s">
        <v>16452</v>
      </c>
      <c r="H19746">
        <v>11</v>
      </c>
      <c r="I19746" s="17">
        <v>598337</v>
      </c>
      <c r="J19746" s="17">
        <v>71800.44</v>
      </c>
      <c r="K19746" s="17">
        <v>526536.5600000001</v>
      </c>
      <c r="L19746" s="17">
        <v>400167.79</v>
      </c>
      <c r="M19746" s="17">
        <v>126368.77</v>
      </c>
      <c r="N19746" s="17">
        <v>138992.9592</v>
      </c>
    </row>
    <row r="19747" spans="1:14">
      <c r="A19747" s="16">
        <v>46351</v>
      </c>
      <c r="B19747" t="s">
        <v>19794</v>
      </c>
      <c r="C19747" t="s">
        <v>22</v>
      </c>
      <c r="D19747" t="s">
        <v>23</v>
      </c>
      <c r="E19747" t="s">
        <v>24</v>
      </c>
      <c r="F19747" t="s">
        <v>18319</v>
      </c>
      <c r="G19747" t="s">
        <v>16452</v>
      </c>
      <c r="H19747">
        <v>5</v>
      </c>
      <c r="I19747" s="17">
        <v>559591</v>
      </c>
      <c r="J19747" s="17">
        <v>61555.01</v>
      </c>
      <c r="K19747" s="17">
        <v>498035.99</v>
      </c>
      <c r="L19747" s="17">
        <v>378507.35</v>
      </c>
      <c r="M19747" s="17">
        <v>119528.64</v>
      </c>
      <c r="N19747" s="17">
        <v>138992.9592</v>
      </c>
    </row>
    <row r="19748" spans="1:14">
      <c r="A19748" s="16">
        <v>46351</v>
      </c>
      <c r="B19748" t="s">
        <v>19795</v>
      </c>
      <c r="C19748" t="s">
        <v>29</v>
      </c>
      <c r="D19748" t="s">
        <v>30</v>
      </c>
      <c r="E19748" t="s">
        <v>31</v>
      </c>
      <c r="F19748" t="s">
        <v>18319</v>
      </c>
      <c r="G19748" t="s">
        <v>16452</v>
      </c>
      <c r="H19748">
        <v>10</v>
      </c>
      <c r="I19748" s="17">
        <v>485700</v>
      </c>
      <c r="J19748" s="17">
        <v>48570</v>
      </c>
      <c r="K19748" s="17">
        <v>437130</v>
      </c>
      <c r="L19748" s="17">
        <v>271020.6</v>
      </c>
      <c r="M19748" s="17">
        <v>166109.4</v>
      </c>
      <c r="N19748" s="17">
        <v>123996.7484</v>
      </c>
    </row>
    <row r="19749" spans="1:14">
      <c r="A19749" s="16">
        <v>46351</v>
      </c>
      <c r="B19749" t="s">
        <v>19796</v>
      </c>
      <c r="C19749" t="s">
        <v>15</v>
      </c>
      <c r="D19749" t="s">
        <v>16</v>
      </c>
      <c r="E19749" t="s">
        <v>17</v>
      </c>
      <c r="F19749" t="s">
        <v>18319</v>
      </c>
      <c r="G19749" t="s">
        <v>16452</v>
      </c>
      <c r="H19749">
        <v>2</v>
      </c>
      <c r="I19749" s="17">
        <v>536508</v>
      </c>
      <c r="J19749" s="17">
        <v>21460.32</v>
      </c>
      <c r="K19749" s="17">
        <v>515047.68</v>
      </c>
      <c r="L19749" s="17">
        <v>360533.38</v>
      </c>
      <c r="M19749" s="17">
        <v>154514.3</v>
      </c>
      <c r="N19749" s="17">
        <v>66221.9828</v>
      </c>
    </row>
    <row r="19750" spans="1:14">
      <c r="A19750" s="16">
        <v>46351</v>
      </c>
      <c r="B19750" t="s">
        <v>19797</v>
      </c>
      <c r="C19750" t="s">
        <v>26</v>
      </c>
      <c r="D19750" t="s">
        <v>27</v>
      </c>
      <c r="E19750" t="s">
        <v>17</v>
      </c>
      <c r="F19750" t="s">
        <v>18319</v>
      </c>
      <c r="G19750" t="s">
        <v>16452</v>
      </c>
      <c r="H19750">
        <v>2</v>
      </c>
      <c r="I19750" s="17">
        <v>745065</v>
      </c>
      <c r="J19750" s="17">
        <v>37253.25</v>
      </c>
      <c r="K19750" s="17">
        <v>707811.75</v>
      </c>
      <c r="L19750" s="17">
        <v>495468.22</v>
      </c>
      <c r="M19750" s="17">
        <v>212343.53</v>
      </c>
      <c r="N19750" s="17">
        <v>66221.9828</v>
      </c>
    </row>
    <row r="19751" spans="1:14">
      <c r="A19751" s="16">
        <v>46351</v>
      </c>
      <c r="B19751" t="s">
        <v>19798</v>
      </c>
      <c r="C19751" t="s">
        <v>26</v>
      </c>
      <c r="D19751" t="s">
        <v>27</v>
      </c>
      <c r="E19751" t="s">
        <v>17</v>
      </c>
      <c r="F19751" t="s">
        <v>18319</v>
      </c>
      <c r="G19751" t="s">
        <v>16452</v>
      </c>
      <c r="H19751">
        <v>9</v>
      </c>
      <c r="I19751" s="17">
        <v>814390</v>
      </c>
      <c r="J19751" s="17">
        <v>81439</v>
      </c>
      <c r="K19751" s="17">
        <v>732951</v>
      </c>
      <c r="L19751" s="17">
        <v>513065.7</v>
      </c>
      <c r="M19751" s="17">
        <v>219885.3</v>
      </c>
      <c r="N19751" s="17">
        <v>66221.9828</v>
      </c>
    </row>
    <row r="19752" spans="1:14">
      <c r="A19752" s="16">
        <v>46351</v>
      </c>
      <c r="B19752" t="s">
        <v>19799</v>
      </c>
      <c r="C19752" t="s">
        <v>73</v>
      </c>
      <c r="D19752" t="s">
        <v>74</v>
      </c>
      <c r="E19752" t="s">
        <v>24</v>
      </c>
      <c r="F19752" t="s">
        <v>18319</v>
      </c>
      <c r="G19752" t="s">
        <v>16452</v>
      </c>
      <c r="H19752">
        <v>12</v>
      </c>
      <c r="I19752" s="17">
        <v>125207</v>
      </c>
      <c r="J19752" s="17">
        <v>7512.42</v>
      </c>
      <c r="K19752" s="17">
        <v>117694.58</v>
      </c>
      <c r="L19752" s="17">
        <v>89447.88</v>
      </c>
      <c r="M19752" s="17">
        <v>28246.7</v>
      </c>
      <c r="N19752" s="17">
        <v>138992.9592</v>
      </c>
    </row>
    <row r="19753" spans="1:14">
      <c r="A19753" s="16">
        <v>46351</v>
      </c>
      <c r="B19753" t="s">
        <v>19800</v>
      </c>
      <c r="C19753" t="s">
        <v>73</v>
      </c>
      <c r="D19753" t="s">
        <v>74</v>
      </c>
      <c r="E19753" t="s">
        <v>24</v>
      </c>
      <c r="F19753" t="s">
        <v>18319</v>
      </c>
      <c r="G19753" t="s">
        <v>16452</v>
      </c>
      <c r="H19753">
        <v>10</v>
      </c>
      <c r="I19753" s="17">
        <v>653729</v>
      </c>
      <c r="J19753" s="17">
        <v>0</v>
      </c>
      <c r="K19753" s="17">
        <v>653729</v>
      </c>
      <c r="L19753" s="17">
        <v>496834.04</v>
      </c>
      <c r="M19753" s="17">
        <v>156894.96</v>
      </c>
      <c r="N19753" s="17">
        <v>138992.9592</v>
      </c>
    </row>
    <row r="19754" spans="1:14">
      <c r="A19754" s="16">
        <v>46351</v>
      </c>
      <c r="B19754" t="s">
        <v>19801</v>
      </c>
      <c r="C19754" t="s">
        <v>43</v>
      </c>
      <c r="D19754" t="s">
        <v>44</v>
      </c>
      <c r="E19754" t="s">
        <v>31</v>
      </c>
      <c r="F19754" t="s">
        <v>18319</v>
      </c>
      <c r="G19754" t="s">
        <v>16452</v>
      </c>
      <c r="H19754">
        <v>12</v>
      </c>
      <c r="I19754" s="17">
        <v>604163</v>
      </c>
      <c r="J19754" s="17">
        <v>0</v>
      </c>
      <c r="K19754" s="17">
        <v>604163</v>
      </c>
      <c r="L19754" s="17">
        <v>374581.06</v>
      </c>
      <c r="M19754" s="17">
        <v>229581.94</v>
      </c>
      <c r="N19754" s="17">
        <v>123996.7484</v>
      </c>
    </row>
    <row r="19755" spans="1:14">
      <c r="A19755" s="16">
        <v>46351</v>
      </c>
      <c r="B19755" t="s">
        <v>19802</v>
      </c>
      <c r="C19755" t="s">
        <v>47</v>
      </c>
      <c r="D19755" t="s">
        <v>48</v>
      </c>
      <c r="E19755" t="s">
        <v>35</v>
      </c>
      <c r="F19755" t="s">
        <v>18319</v>
      </c>
      <c r="G19755" t="s">
        <v>16452</v>
      </c>
      <c r="H19755">
        <v>10</v>
      </c>
      <c r="I19755" s="17">
        <v>391923</v>
      </c>
      <c r="J19755" s="17">
        <v>31353.84</v>
      </c>
      <c r="K19755" s="17">
        <v>360569.16</v>
      </c>
      <c r="L19755" s="17">
        <v>259609.8</v>
      </c>
      <c r="M19755" s="17">
        <v>100959.36</v>
      </c>
      <c r="N19755" s="17">
        <v>85360.1765</v>
      </c>
    </row>
    <row r="19756" spans="1:14">
      <c r="A19756" s="16">
        <v>46351</v>
      </c>
      <c r="B19756" t="s">
        <v>19803</v>
      </c>
      <c r="C19756" t="s">
        <v>22</v>
      </c>
      <c r="D19756" t="s">
        <v>23</v>
      </c>
      <c r="E19756" t="s">
        <v>24</v>
      </c>
      <c r="F19756" t="s">
        <v>18319</v>
      </c>
      <c r="G19756" t="s">
        <v>16452</v>
      </c>
      <c r="H19756">
        <v>8</v>
      </c>
      <c r="I19756" s="17">
        <v>696904</v>
      </c>
      <c r="J19756" s="17">
        <v>27876.16</v>
      </c>
      <c r="K19756" s="17">
        <v>669027.84</v>
      </c>
      <c r="L19756" s="17">
        <v>508461.16</v>
      </c>
      <c r="M19756" s="17">
        <v>160566.68</v>
      </c>
      <c r="N19756" s="17">
        <v>138992.9592</v>
      </c>
    </row>
    <row r="19757" spans="1:14">
      <c r="A19757" s="16">
        <v>46351</v>
      </c>
      <c r="B19757" t="s">
        <v>19804</v>
      </c>
      <c r="C19757" t="s">
        <v>43</v>
      </c>
      <c r="D19757" t="s">
        <v>44</v>
      </c>
      <c r="E19757" t="s">
        <v>31</v>
      </c>
      <c r="F19757" t="s">
        <v>18319</v>
      </c>
      <c r="G19757" t="s">
        <v>16452</v>
      </c>
      <c r="H19757">
        <v>4</v>
      </c>
      <c r="I19757" s="17">
        <v>440017</v>
      </c>
      <c r="J19757" s="17">
        <v>35201.36</v>
      </c>
      <c r="K19757" s="17">
        <v>404815.64</v>
      </c>
      <c r="L19757" s="17">
        <v>250985.7</v>
      </c>
      <c r="M19757" s="17">
        <v>153829.94</v>
      </c>
      <c r="N19757" s="17">
        <v>123996.7484</v>
      </c>
    </row>
    <row r="19758" spans="1:14">
      <c r="A19758" s="16">
        <v>46351</v>
      </c>
      <c r="B19758" t="s">
        <v>19805</v>
      </c>
      <c r="C19758" t="s">
        <v>73</v>
      </c>
      <c r="D19758" t="s">
        <v>74</v>
      </c>
      <c r="E19758" t="s">
        <v>24</v>
      </c>
      <c r="F19758" t="s">
        <v>18319</v>
      </c>
      <c r="G19758" t="s">
        <v>16452</v>
      </c>
      <c r="H19758">
        <v>9</v>
      </c>
      <c r="I19758" s="17">
        <v>222717</v>
      </c>
      <c r="J19758" s="17">
        <v>22271.7</v>
      </c>
      <c r="K19758" s="17">
        <v>200445.3</v>
      </c>
      <c r="L19758" s="17">
        <v>152338.43</v>
      </c>
      <c r="M19758" s="17">
        <v>48106.87</v>
      </c>
      <c r="N19758" s="17">
        <v>138992.9592</v>
      </c>
    </row>
    <row r="19759" spans="1:14">
      <c r="A19759" s="16">
        <v>46351</v>
      </c>
      <c r="B19759" t="s">
        <v>19806</v>
      </c>
      <c r="C19759" t="s">
        <v>15</v>
      </c>
      <c r="D19759" t="s">
        <v>16</v>
      </c>
      <c r="E19759" t="s">
        <v>17</v>
      </c>
      <c r="F19759" t="s">
        <v>18319</v>
      </c>
      <c r="G19759" t="s">
        <v>16452</v>
      </c>
      <c r="H19759">
        <v>5</v>
      </c>
      <c r="I19759" s="17">
        <v>527574</v>
      </c>
      <c r="J19759" s="17">
        <v>10551.48</v>
      </c>
      <c r="K19759" s="17">
        <v>517022.52</v>
      </c>
      <c r="L19759" s="17">
        <v>361915.76</v>
      </c>
      <c r="M19759" s="17">
        <v>155106.76</v>
      </c>
      <c r="N19759" s="17">
        <v>66221.9828</v>
      </c>
    </row>
    <row r="19760" spans="1:14">
      <c r="A19760" s="16">
        <v>46351</v>
      </c>
      <c r="B19760" t="s">
        <v>19807</v>
      </c>
      <c r="C19760" t="s">
        <v>15</v>
      </c>
      <c r="D19760" t="s">
        <v>16</v>
      </c>
      <c r="E19760" t="s">
        <v>17</v>
      </c>
      <c r="F19760" t="s">
        <v>18319</v>
      </c>
      <c r="G19760" t="s">
        <v>16452</v>
      </c>
      <c r="H19760">
        <v>10</v>
      </c>
      <c r="I19760" s="17">
        <v>240006</v>
      </c>
      <c r="J19760" s="17">
        <v>0</v>
      </c>
      <c r="K19760" s="17">
        <v>240006</v>
      </c>
      <c r="L19760" s="17">
        <v>168004.2</v>
      </c>
      <c r="M19760" s="17">
        <v>72001.8</v>
      </c>
      <c r="N19760" s="17">
        <v>66221.9828</v>
      </c>
    </row>
    <row r="19761" spans="1:14">
      <c r="A19761" s="16">
        <v>46351</v>
      </c>
      <c r="B19761" t="s">
        <v>19808</v>
      </c>
      <c r="C19761" t="s">
        <v>73</v>
      </c>
      <c r="D19761" t="s">
        <v>74</v>
      </c>
      <c r="E19761" t="s">
        <v>24</v>
      </c>
      <c r="F19761" t="s">
        <v>18319</v>
      </c>
      <c r="G19761" t="s">
        <v>16452</v>
      </c>
      <c r="H19761">
        <v>10</v>
      </c>
      <c r="I19761" s="17">
        <v>636910</v>
      </c>
      <c r="J19761" s="17">
        <v>57321.9</v>
      </c>
      <c r="K19761" s="17">
        <v>579588.1</v>
      </c>
      <c r="L19761" s="17">
        <v>440486.96</v>
      </c>
      <c r="M19761" s="17">
        <v>139101.14</v>
      </c>
      <c r="N19761" s="17">
        <v>138992.9592</v>
      </c>
    </row>
    <row r="19762" spans="1:14">
      <c r="A19762" s="16">
        <v>46351</v>
      </c>
      <c r="B19762" t="s">
        <v>19809</v>
      </c>
      <c r="C19762" t="s">
        <v>43</v>
      </c>
      <c r="D19762" t="s">
        <v>44</v>
      </c>
      <c r="E19762" t="s">
        <v>31</v>
      </c>
      <c r="F19762" t="s">
        <v>18319</v>
      </c>
      <c r="G19762" t="s">
        <v>16452</v>
      </c>
      <c r="H19762">
        <v>11</v>
      </c>
      <c r="I19762" s="17">
        <v>653926</v>
      </c>
      <c r="J19762" s="17">
        <v>71931.86</v>
      </c>
      <c r="K19762" s="17">
        <v>581994.14</v>
      </c>
      <c r="L19762" s="17">
        <v>360836.37</v>
      </c>
      <c r="M19762" s="17">
        <v>221157.77</v>
      </c>
      <c r="N19762" s="17">
        <v>123996.7484</v>
      </c>
    </row>
    <row r="19763" spans="1:14">
      <c r="A19763" s="16">
        <v>46351</v>
      </c>
      <c r="B19763" t="s">
        <v>19810</v>
      </c>
      <c r="C19763" t="s">
        <v>15</v>
      </c>
      <c r="D19763" t="s">
        <v>16</v>
      </c>
      <c r="E19763" t="s">
        <v>17</v>
      </c>
      <c r="F19763" t="s">
        <v>18319</v>
      </c>
      <c r="G19763" t="s">
        <v>16452</v>
      </c>
      <c r="H19763">
        <v>6</v>
      </c>
      <c r="I19763" s="17">
        <v>342896</v>
      </c>
      <c r="J19763" s="17">
        <v>17144.8</v>
      </c>
      <c r="K19763" s="17">
        <v>325751.2</v>
      </c>
      <c r="L19763" s="17">
        <v>228025.84</v>
      </c>
      <c r="M19763" s="17">
        <v>97725.36</v>
      </c>
      <c r="N19763" s="17">
        <v>66221.9828</v>
      </c>
    </row>
    <row r="19764" spans="1:14">
      <c r="A19764" s="16">
        <v>46351</v>
      </c>
      <c r="B19764" t="s">
        <v>19811</v>
      </c>
      <c r="C19764" t="s">
        <v>47</v>
      </c>
      <c r="D19764" t="s">
        <v>48</v>
      </c>
      <c r="E19764" t="s">
        <v>35</v>
      </c>
      <c r="F19764" t="s">
        <v>18319</v>
      </c>
      <c r="G19764" t="s">
        <v>16452</v>
      </c>
      <c r="H19764">
        <v>11</v>
      </c>
      <c r="I19764" s="17">
        <v>442171</v>
      </c>
      <c r="J19764" s="17">
        <v>61903.94</v>
      </c>
      <c r="K19764" s="17">
        <v>380267.06</v>
      </c>
      <c r="L19764" s="17">
        <v>273792.28</v>
      </c>
      <c r="M19764" s="17">
        <v>106474.78</v>
      </c>
      <c r="N19764" s="17">
        <v>85360.1765</v>
      </c>
    </row>
    <row r="19765" spans="1:14">
      <c r="A19765" s="16">
        <v>46351</v>
      </c>
      <c r="B19765" t="s">
        <v>19812</v>
      </c>
      <c r="C19765" t="s">
        <v>43</v>
      </c>
      <c r="D19765" t="s">
        <v>44</v>
      </c>
      <c r="E19765" t="s">
        <v>31</v>
      </c>
      <c r="F19765" t="s">
        <v>18319</v>
      </c>
      <c r="G19765" t="s">
        <v>16452</v>
      </c>
      <c r="H19765">
        <v>2</v>
      </c>
      <c r="I19765" s="17">
        <v>131045</v>
      </c>
      <c r="J19765" s="17">
        <v>10483.6</v>
      </c>
      <c r="K19765" s="17">
        <v>120561.4</v>
      </c>
      <c r="L19765" s="17">
        <v>74748.07000000001</v>
      </c>
      <c r="M19765" s="17">
        <v>45813.33</v>
      </c>
      <c r="N19765" s="17">
        <v>123996.7484</v>
      </c>
    </row>
    <row r="19766" spans="1:14">
      <c r="A19766" s="16">
        <v>46351</v>
      </c>
      <c r="B19766" t="s">
        <v>19813</v>
      </c>
      <c r="C19766" t="s">
        <v>22</v>
      </c>
      <c r="D19766" t="s">
        <v>23</v>
      </c>
      <c r="E19766" t="s">
        <v>24</v>
      </c>
      <c r="F19766" t="s">
        <v>18319</v>
      </c>
      <c r="G19766" t="s">
        <v>16452</v>
      </c>
      <c r="H19766">
        <v>1</v>
      </c>
      <c r="I19766" s="17">
        <v>319317</v>
      </c>
      <c r="J19766" s="17">
        <v>44704.38</v>
      </c>
      <c r="K19766" s="17">
        <v>274612.62</v>
      </c>
      <c r="L19766" s="17">
        <v>208705.59</v>
      </c>
      <c r="M19766" s="17">
        <v>65907.03</v>
      </c>
      <c r="N19766" s="17">
        <v>138992.9592</v>
      </c>
    </row>
    <row r="19767" spans="1:14">
      <c r="A19767" s="16">
        <v>46351</v>
      </c>
      <c r="B19767" t="s">
        <v>19814</v>
      </c>
      <c r="C19767" t="s">
        <v>47</v>
      </c>
      <c r="D19767" t="s">
        <v>48</v>
      </c>
      <c r="E19767" t="s">
        <v>35</v>
      </c>
      <c r="F19767" t="s">
        <v>18319</v>
      </c>
      <c r="G19767" t="s">
        <v>16452</v>
      </c>
      <c r="H19767">
        <v>2</v>
      </c>
      <c r="I19767" s="17">
        <v>712680</v>
      </c>
      <c r="J19767" s="17">
        <v>71268</v>
      </c>
      <c r="K19767" s="17">
        <v>641412</v>
      </c>
      <c r="L19767" s="17">
        <v>461816.64</v>
      </c>
      <c r="M19767" s="17">
        <v>179595.36</v>
      </c>
      <c r="N19767" s="17">
        <v>85360.1765</v>
      </c>
    </row>
    <row r="19768" spans="1:14">
      <c r="A19768" s="16">
        <v>46351</v>
      </c>
      <c r="B19768" t="s">
        <v>19815</v>
      </c>
      <c r="C19768" t="s">
        <v>47</v>
      </c>
      <c r="D19768" t="s">
        <v>48</v>
      </c>
      <c r="E19768" t="s">
        <v>35</v>
      </c>
      <c r="F19768" t="s">
        <v>18319</v>
      </c>
      <c r="G19768" t="s">
        <v>16452</v>
      </c>
      <c r="H19768">
        <v>8</v>
      </c>
      <c r="I19768" s="17">
        <v>757307</v>
      </c>
      <c r="J19768" s="17">
        <v>0</v>
      </c>
      <c r="K19768" s="17">
        <v>757307</v>
      </c>
      <c r="L19768" s="17">
        <v>545261.04</v>
      </c>
      <c r="M19768" s="17">
        <v>212045.96</v>
      </c>
      <c r="N19768" s="17">
        <v>85360.1765</v>
      </c>
    </row>
    <row r="19769" spans="1:14">
      <c r="A19769" s="16">
        <v>46351</v>
      </c>
      <c r="B19769" t="s">
        <v>19816</v>
      </c>
      <c r="C19769" t="s">
        <v>15</v>
      </c>
      <c r="D19769" t="s">
        <v>16</v>
      </c>
      <c r="E19769" t="s">
        <v>17</v>
      </c>
      <c r="F19769" t="s">
        <v>18319</v>
      </c>
      <c r="G19769" t="s">
        <v>16452</v>
      </c>
      <c r="H19769">
        <v>7</v>
      </c>
      <c r="I19769" s="17">
        <v>448277</v>
      </c>
      <c r="J19769" s="17">
        <v>67241.55</v>
      </c>
      <c r="K19769" s="17">
        <v>381035.45</v>
      </c>
      <c r="L19769" s="17">
        <v>266724.82</v>
      </c>
      <c r="M19769" s="17">
        <v>114310.63</v>
      </c>
      <c r="N19769" s="17">
        <v>66221.9828</v>
      </c>
    </row>
    <row r="19770" spans="1:14">
      <c r="A19770" s="16">
        <v>46351</v>
      </c>
      <c r="B19770" t="s">
        <v>19817</v>
      </c>
      <c r="C19770" t="s">
        <v>15</v>
      </c>
      <c r="D19770" t="s">
        <v>16</v>
      </c>
      <c r="E19770" t="s">
        <v>17</v>
      </c>
      <c r="F19770" t="s">
        <v>18319</v>
      </c>
      <c r="G19770" t="s">
        <v>16452</v>
      </c>
      <c r="H19770">
        <v>3</v>
      </c>
      <c r="I19770" s="17">
        <v>139061</v>
      </c>
      <c r="J19770" s="17">
        <v>13906.1</v>
      </c>
      <c r="K19770" s="17">
        <v>125154.9</v>
      </c>
      <c r="L19770" s="17">
        <v>87608.42999999999</v>
      </c>
      <c r="M19770" s="17">
        <v>37546.47</v>
      </c>
      <c r="N19770" s="17">
        <v>66221.9828</v>
      </c>
    </row>
    <row r="19771" spans="1:14">
      <c r="A19771" s="16">
        <v>46351</v>
      </c>
      <c r="B19771" t="s">
        <v>19818</v>
      </c>
      <c r="C19771" t="s">
        <v>43</v>
      </c>
      <c r="D19771" t="s">
        <v>44</v>
      </c>
      <c r="E19771" t="s">
        <v>31</v>
      </c>
      <c r="F19771" t="s">
        <v>18319</v>
      </c>
      <c r="G19771" t="s">
        <v>16452</v>
      </c>
      <c r="H19771">
        <v>3</v>
      </c>
      <c r="I19771" s="17">
        <v>823076</v>
      </c>
      <c r="J19771" s="17">
        <v>24692.28</v>
      </c>
      <c r="K19771" s="17">
        <v>798383.72</v>
      </c>
      <c r="L19771" s="17">
        <v>494997.91</v>
      </c>
      <c r="M19771" s="17">
        <v>303385.81</v>
      </c>
      <c r="N19771" s="17">
        <v>123996.7484</v>
      </c>
    </row>
    <row r="19772" spans="1:14">
      <c r="A19772" s="16">
        <v>46351</v>
      </c>
      <c r="B19772" t="s">
        <v>19819</v>
      </c>
      <c r="C19772" t="s">
        <v>43</v>
      </c>
      <c r="D19772" t="s">
        <v>44</v>
      </c>
      <c r="E19772" t="s">
        <v>31</v>
      </c>
      <c r="F19772" t="s">
        <v>18319</v>
      </c>
      <c r="G19772" t="s">
        <v>16452</v>
      </c>
      <c r="H19772">
        <v>5</v>
      </c>
      <c r="I19772" s="17">
        <v>569585</v>
      </c>
      <c r="J19772" s="17">
        <v>0</v>
      </c>
      <c r="K19772" s="17">
        <v>569585</v>
      </c>
      <c r="L19772" s="17">
        <v>353142.7</v>
      </c>
      <c r="M19772" s="17">
        <v>216442.3</v>
      </c>
      <c r="N19772" s="17">
        <v>123996.7484</v>
      </c>
    </row>
    <row r="19773" spans="1:14">
      <c r="A19773" s="16">
        <v>46351</v>
      </c>
      <c r="B19773" t="s">
        <v>19820</v>
      </c>
      <c r="C19773" t="s">
        <v>33</v>
      </c>
      <c r="D19773" t="s">
        <v>34</v>
      </c>
      <c r="E19773" t="s">
        <v>35</v>
      </c>
      <c r="F19773" t="s">
        <v>18319</v>
      </c>
      <c r="G19773" t="s">
        <v>16452</v>
      </c>
      <c r="H19773">
        <v>2</v>
      </c>
      <c r="I19773" s="17">
        <v>804136</v>
      </c>
      <c r="J19773" s="17">
        <v>32165.44</v>
      </c>
      <c r="K19773" s="17">
        <v>771970.5600000001</v>
      </c>
      <c r="L19773" s="17">
        <v>555818.8</v>
      </c>
      <c r="M19773" s="17">
        <v>216151.76</v>
      </c>
      <c r="N19773" s="17">
        <v>85360.1765</v>
      </c>
    </row>
    <row r="19774" spans="1:14">
      <c r="A19774" s="16">
        <v>46351</v>
      </c>
      <c r="B19774" t="s">
        <v>19821</v>
      </c>
      <c r="C19774" t="s">
        <v>15</v>
      </c>
      <c r="D19774" t="s">
        <v>16</v>
      </c>
      <c r="E19774" t="s">
        <v>17</v>
      </c>
      <c r="F19774" t="s">
        <v>18319</v>
      </c>
      <c r="G19774" t="s">
        <v>16452</v>
      </c>
      <c r="H19774">
        <v>7</v>
      </c>
      <c r="I19774" s="17">
        <v>365933</v>
      </c>
      <c r="J19774" s="17">
        <v>54889.95</v>
      </c>
      <c r="K19774" s="17">
        <v>311043.05</v>
      </c>
      <c r="L19774" s="17">
        <v>217730.13</v>
      </c>
      <c r="M19774" s="17">
        <v>93312.92</v>
      </c>
      <c r="N19774" s="17">
        <v>66221.9828</v>
      </c>
    </row>
    <row r="19775" spans="1:14">
      <c r="A19775" s="16">
        <v>46351</v>
      </c>
      <c r="B19775" t="s">
        <v>19822</v>
      </c>
      <c r="C19775" t="s">
        <v>73</v>
      </c>
      <c r="D19775" t="s">
        <v>74</v>
      </c>
      <c r="E19775" t="s">
        <v>24</v>
      </c>
      <c r="F19775" t="s">
        <v>18319</v>
      </c>
      <c r="G19775" t="s">
        <v>16452</v>
      </c>
      <c r="H19775">
        <v>4</v>
      </c>
      <c r="I19775" s="17">
        <v>212439</v>
      </c>
      <c r="J19775" s="17">
        <v>10621.95</v>
      </c>
      <c r="K19775" s="17">
        <v>201817.05</v>
      </c>
      <c r="L19775" s="17">
        <v>153380.96</v>
      </c>
      <c r="M19775" s="17">
        <v>48436.09</v>
      </c>
      <c r="N19775" s="17">
        <v>138992.9592</v>
      </c>
    </row>
    <row r="19776" spans="1:14">
      <c r="A19776" s="16">
        <v>46351</v>
      </c>
      <c r="B19776" t="s">
        <v>19823</v>
      </c>
      <c r="C19776" t="s">
        <v>15</v>
      </c>
      <c r="D19776" t="s">
        <v>16</v>
      </c>
      <c r="E19776" t="s">
        <v>17</v>
      </c>
      <c r="F19776" t="s">
        <v>18319</v>
      </c>
      <c r="G19776" t="s">
        <v>16452</v>
      </c>
      <c r="H19776">
        <v>11</v>
      </c>
      <c r="I19776" s="17">
        <v>771556</v>
      </c>
      <c r="J19776" s="17">
        <v>84871.16</v>
      </c>
      <c r="K19776" s="17">
        <v>686684.84</v>
      </c>
      <c r="L19776" s="17">
        <v>480679.39</v>
      </c>
      <c r="M19776" s="17">
        <v>206005.45</v>
      </c>
      <c r="N19776" s="17">
        <v>66221.9828</v>
      </c>
    </row>
    <row r="19777" spans="1:14">
      <c r="A19777" s="16">
        <v>46351</v>
      </c>
      <c r="B19777" t="s">
        <v>19824</v>
      </c>
      <c r="C19777" t="s">
        <v>43</v>
      </c>
      <c r="D19777" t="s">
        <v>44</v>
      </c>
      <c r="E19777" t="s">
        <v>31</v>
      </c>
      <c r="F19777" t="s">
        <v>18319</v>
      </c>
      <c r="G19777" t="s">
        <v>16452</v>
      </c>
      <c r="H19777">
        <v>6</v>
      </c>
      <c r="I19777" s="17">
        <v>239902</v>
      </c>
      <c r="J19777" s="17">
        <v>21591.18</v>
      </c>
      <c r="K19777" s="17">
        <v>218310.82</v>
      </c>
      <c r="L19777" s="17">
        <v>135352.71</v>
      </c>
      <c r="M19777" s="17">
        <v>82958.11</v>
      </c>
      <c r="N19777" s="17">
        <v>123996.7484</v>
      </c>
    </row>
    <row r="19778" spans="1:14">
      <c r="A19778" s="16">
        <v>46351</v>
      </c>
      <c r="B19778" t="s">
        <v>19825</v>
      </c>
      <c r="C19778" t="s">
        <v>73</v>
      </c>
      <c r="D19778" t="s">
        <v>74</v>
      </c>
      <c r="E19778" t="s">
        <v>24</v>
      </c>
      <c r="F19778" t="s">
        <v>18319</v>
      </c>
      <c r="G19778" t="s">
        <v>16452</v>
      </c>
      <c r="H19778">
        <v>5</v>
      </c>
      <c r="I19778" s="17">
        <v>653683</v>
      </c>
      <c r="J19778" s="17">
        <v>0</v>
      </c>
      <c r="K19778" s="17">
        <v>653683</v>
      </c>
      <c r="L19778" s="17">
        <v>496799.08</v>
      </c>
      <c r="M19778" s="17">
        <v>156883.92</v>
      </c>
      <c r="N19778" s="17">
        <v>138992.9592</v>
      </c>
    </row>
    <row r="19779" spans="1:14">
      <c r="A19779" s="16">
        <v>46351</v>
      </c>
      <c r="B19779" t="s">
        <v>19826</v>
      </c>
      <c r="C19779" t="s">
        <v>26</v>
      </c>
      <c r="D19779" t="s">
        <v>27</v>
      </c>
      <c r="E19779" t="s">
        <v>17</v>
      </c>
      <c r="F19779" t="s">
        <v>18319</v>
      </c>
      <c r="G19779" t="s">
        <v>16452</v>
      </c>
      <c r="H19779">
        <v>7</v>
      </c>
      <c r="I19779" s="17">
        <v>550571</v>
      </c>
      <c r="J19779" s="17">
        <v>0</v>
      </c>
      <c r="K19779" s="17">
        <v>550571</v>
      </c>
      <c r="L19779" s="17">
        <v>385399.7</v>
      </c>
      <c r="M19779" s="17">
        <v>165171.3</v>
      </c>
      <c r="N19779" s="17">
        <v>66221.9828</v>
      </c>
    </row>
    <row r="19780" spans="1:14">
      <c r="A19780" s="16">
        <v>46351</v>
      </c>
      <c r="B19780" t="s">
        <v>19827</v>
      </c>
      <c r="C19780" t="s">
        <v>33</v>
      </c>
      <c r="D19780" t="s">
        <v>34</v>
      </c>
      <c r="E19780" t="s">
        <v>35</v>
      </c>
      <c r="F19780" t="s">
        <v>18319</v>
      </c>
      <c r="G19780" t="s">
        <v>16452</v>
      </c>
      <c r="H19780">
        <v>9</v>
      </c>
      <c r="I19780" s="17">
        <v>571023</v>
      </c>
      <c r="J19780" s="17">
        <v>11420.46</v>
      </c>
      <c r="K19780" s="17">
        <v>559602.54</v>
      </c>
      <c r="L19780" s="17">
        <v>402913.83</v>
      </c>
      <c r="M19780" s="17">
        <v>156688.71</v>
      </c>
      <c r="N19780" s="17">
        <v>85360.1765</v>
      </c>
    </row>
    <row r="19781" spans="1:14">
      <c r="A19781" s="16">
        <v>46351</v>
      </c>
      <c r="B19781" t="s">
        <v>19828</v>
      </c>
      <c r="C19781" t="s">
        <v>15</v>
      </c>
      <c r="D19781" t="s">
        <v>16</v>
      </c>
      <c r="E19781" t="s">
        <v>17</v>
      </c>
      <c r="F19781" t="s">
        <v>18319</v>
      </c>
      <c r="G19781" t="s">
        <v>16452</v>
      </c>
      <c r="H19781">
        <v>5</v>
      </c>
      <c r="I19781" s="17">
        <v>372533</v>
      </c>
      <c r="J19781" s="17">
        <v>26077.31</v>
      </c>
      <c r="K19781" s="17">
        <v>346455.69</v>
      </c>
      <c r="L19781" s="17">
        <v>242518.98</v>
      </c>
      <c r="M19781" s="17">
        <v>103936.71</v>
      </c>
      <c r="N19781" s="17">
        <v>66221.9828</v>
      </c>
    </row>
    <row r="19782" spans="1:14">
      <c r="A19782" s="16">
        <v>46351</v>
      </c>
      <c r="B19782" t="s">
        <v>19829</v>
      </c>
      <c r="C19782" t="s">
        <v>22</v>
      </c>
      <c r="D19782" t="s">
        <v>23</v>
      </c>
      <c r="E19782" t="s">
        <v>24</v>
      </c>
      <c r="F19782" t="s">
        <v>18319</v>
      </c>
      <c r="G19782" t="s">
        <v>16452</v>
      </c>
      <c r="H19782">
        <v>8</v>
      </c>
      <c r="I19782" s="17">
        <v>772836</v>
      </c>
      <c r="J19782" s="17">
        <v>15456.72</v>
      </c>
      <c r="K19782" s="17">
        <v>757379.28</v>
      </c>
      <c r="L19782" s="17">
        <v>575608.25</v>
      </c>
      <c r="M19782" s="17">
        <v>181771.03</v>
      </c>
      <c r="N19782" s="17">
        <v>138992.9592</v>
      </c>
    </row>
    <row r="19783" spans="1:14">
      <c r="A19783" s="16">
        <v>46351</v>
      </c>
      <c r="B19783" t="s">
        <v>19830</v>
      </c>
      <c r="C19783" t="s">
        <v>47</v>
      </c>
      <c r="D19783" t="s">
        <v>48</v>
      </c>
      <c r="E19783" t="s">
        <v>35</v>
      </c>
      <c r="F19783" t="s">
        <v>18319</v>
      </c>
      <c r="G19783" t="s">
        <v>16452</v>
      </c>
      <c r="H19783">
        <v>1</v>
      </c>
      <c r="I19783" s="17">
        <v>117184</v>
      </c>
      <c r="J19783" s="17">
        <v>14062.08</v>
      </c>
      <c r="K19783" s="17">
        <v>103121.92</v>
      </c>
      <c r="L19783" s="17">
        <v>74247.78</v>
      </c>
      <c r="M19783" s="17">
        <v>28874.14</v>
      </c>
      <c r="N19783" s="17">
        <v>85360.1765</v>
      </c>
    </row>
    <row r="19784" spans="1:14">
      <c r="A19784" s="16">
        <v>46351</v>
      </c>
      <c r="B19784" t="s">
        <v>19831</v>
      </c>
      <c r="C19784" t="s">
        <v>26</v>
      </c>
      <c r="D19784" t="s">
        <v>27</v>
      </c>
      <c r="E19784" t="s">
        <v>17</v>
      </c>
      <c r="F19784" t="s">
        <v>18319</v>
      </c>
      <c r="G19784" t="s">
        <v>16452</v>
      </c>
      <c r="H19784">
        <v>12</v>
      </c>
      <c r="I19784" s="17">
        <v>200987</v>
      </c>
      <c r="J19784" s="17">
        <v>24118.44</v>
      </c>
      <c r="K19784" s="17">
        <v>176868.56</v>
      </c>
      <c r="L19784" s="17">
        <v>123807.99</v>
      </c>
      <c r="M19784" s="17">
        <v>53060.57</v>
      </c>
      <c r="N19784" s="17">
        <v>66221.9828</v>
      </c>
    </row>
    <row r="19785" spans="1:14">
      <c r="A19785" s="16">
        <v>46351</v>
      </c>
      <c r="B19785" t="s">
        <v>19832</v>
      </c>
      <c r="C19785" t="s">
        <v>33</v>
      </c>
      <c r="D19785" t="s">
        <v>34</v>
      </c>
      <c r="E19785" t="s">
        <v>35</v>
      </c>
      <c r="F19785" t="s">
        <v>18319</v>
      </c>
      <c r="G19785" t="s">
        <v>16452</v>
      </c>
      <c r="H19785">
        <v>7</v>
      </c>
      <c r="I19785" s="17">
        <v>193308</v>
      </c>
      <c r="J19785" s="17">
        <v>15464.64</v>
      </c>
      <c r="K19785" s="17">
        <v>177843.36</v>
      </c>
      <c r="L19785" s="17">
        <v>128047.22</v>
      </c>
      <c r="M19785" s="17">
        <v>49796.14</v>
      </c>
      <c r="N19785" s="17">
        <v>85360.1765</v>
      </c>
    </row>
    <row r="19786" spans="1:14">
      <c r="A19786" s="16">
        <v>46351</v>
      </c>
      <c r="B19786" t="s">
        <v>19833</v>
      </c>
      <c r="C19786" t="s">
        <v>47</v>
      </c>
      <c r="D19786" t="s">
        <v>48</v>
      </c>
      <c r="E19786" t="s">
        <v>35</v>
      </c>
      <c r="F19786" t="s">
        <v>18319</v>
      </c>
      <c r="G19786" t="s">
        <v>16452</v>
      </c>
      <c r="H19786">
        <v>10</v>
      </c>
      <c r="I19786" s="17">
        <v>370449</v>
      </c>
      <c r="J19786" s="17">
        <v>44453.88</v>
      </c>
      <c r="K19786" s="17">
        <v>325995.12</v>
      </c>
      <c r="L19786" s="17">
        <v>234716.49</v>
      </c>
      <c r="M19786" s="17">
        <v>91278.63</v>
      </c>
      <c r="N19786" s="17">
        <v>85360.1765</v>
      </c>
    </row>
    <row r="19787" spans="1:14">
      <c r="A19787" s="16">
        <v>46351</v>
      </c>
      <c r="B19787" t="s">
        <v>19834</v>
      </c>
      <c r="C19787" t="s">
        <v>29</v>
      </c>
      <c r="D19787" t="s">
        <v>30</v>
      </c>
      <c r="E19787" t="s">
        <v>31</v>
      </c>
      <c r="F19787" t="s">
        <v>18319</v>
      </c>
      <c r="G19787" t="s">
        <v>16452</v>
      </c>
      <c r="H19787">
        <v>1</v>
      </c>
      <c r="I19787" s="17">
        <v>789889</v>
      </c>
      <c r="J19787" s="17">
        <v>102685.57</v>
      </c>
      <c r="K19787" s="17">
        <v>687203.4300000001</v>
      </c>
      <c r="L19787" s="17">
        <v>426066.13</v>
      </c>
      <c r="M19787" s="17">
        <v>261137.3</v>
      </c>
      <c r="N19787" s="17">
        <v>123996.7484</v>
      </c>
    </row>
    <row r="19788" spans="1:14">
      <c r="A19788" s="16">
        <v>46351</v>
      </c>
      <c r="B19788" t="s">
        <v>19835</v>
      </c>
      <c r="C19788" t="s">
        <v>15</v>
      </c>
      <c r="D19788" t="s">
        <v>16</v>
      </c>
      <c r="E19788" t="s">
        <v>17</v>
      </c>
      <c r="F19788" t="s">
        <v>18319</v>
      </c>
      <c r="G19788" t="s">
        <v>16452</v>
      </c>
      <c r="H19788">
        <v>6</v>
      </c>
      <c r="I19788" s="17">
        <v>60112</v>
      </c>
      <c r="J19788" s="17">
        <v>9016.799999999999</v>
      </c>
      <c r="K19788" s="17">
        <v>51095.2</v>
      </c>
      <c r="L19788" s="17">
        <v>35766.64</v>
      </c>
      <c r="M19788" s="17">
        <v>15328.56</v>
      </c>
      <c r="N19788" s="17">
        <v>66221.9828</v>
      </c>
    </row>
    <row r="19789" spans="1:14">
      <c r="A19789" s="16">
        <v>46351</v>
      </c>
      <c r="B19789" t="s">
        <v>19836</v>
      </c>
      <c r="C19789" t="s">
        <v>43</v>
      </c>
      <c r="D19789" t="s">
        <v>44</v>
      </c>
      <c r="E19789" t="s">
        <v>31</v>
      </c>
      <c r="F19789" t="s">
        <v>18319</v>
      </c>
      <c r="G19789" t="s">
        <v>16452</v>
      </c>
      <c r="H19789">
        <v>12</v>
      </c>
      <c r="I19789" s="17">
        <v>211455</v>
      </c>
      <c r="J19789" s="17">
        <v>12687.3</v>
      </c>
      <c r="K19789" s="17">
        <v>198767.7</v>
      </c>
      <c r="L19789" s="17">
        <v>123235.97</v>
      </c>
      <c r="M19789" s="17">
        <v>75531.73</v>
      </c>
      <c r="N19789" s="17">
        <v>123996.7484</v>
      </c>
    </row>
    <row r="19790" spans="1:14">
      <c r="A19790" s="16">
        <v>46351</v>
      </c>
      <c r="B19790" t="s">
        <v>19837</v>
      </c>
      <c r="C19790" t="s">
        <v>26</v>
      </c>
      <c r="D19790" t="s">
        <v>27</v>
      </c>
      <c r="E19790" t="s">
        <v>17</v>
      </c>
      <c r="F19790" t="s">
        <v>18319</v>
      </c>
      <c r="G19790" t="s">
        <v>16452</v>
      </c>
      <c r="H19790">
        <v>6</v>
      </c>
      <c r="I19790" s="17">
        <v>738073</v>
      </c>
      <c r="J19790" s="17">
        <v>0</v>
      </c>
      <c r="K19790" s="17">
        <v>738073</v>
      </c>
      <c r="L19790" s="17">
        <v>516651.1</v>
      </c>
      <c r="M19790" s="17">
        <v>221421.9</v>
      </c>
      <c r="N19790" s="17">
        <v>66221.9828</v>
      </c>
    </row>
    <row r="19791" spans="1:14">
      <c r="A19791" s="16">
        <v>46351</v>
      </c>
      <c r="B19791" t="s">
        <v>19838</v>
      </c>
      <c r="C19791" t="s">
        <v>73</v>
      </c>
      <c r="D19791" t="s">
        <v>74</v>
      </c>
      <c r="E19791" t="s">
        <v>24</v>
      </c>
      <c r="F19791" t="s">
        <v>18319</v>
      </c>
      <c r="G19791" t="s">
        <v>16452</v>
      </c>
      <c r="H19791">
        <v>11</v>
      </c>
      <c r="I19791" s="17">
        <v>295521</v>
      </c>
      <c r="J19791" s="17">
        <v>0</v>
      </c>
      <c r="K19791" s="17">
        <v>295521</v>
      </c>
      <c r="L19791" s="17">
        <v>224595.96</v>
      </c>
      <c r="M19791" s="17">
        <v>70925.03999999999</v>
      </c>
      <c r="N19791" s="17">
        <v>138992.9592</v>
      </c>
    </row>
    <row r="19792" spans="1:14">
      <c r="A19792" s="16">
        <v>46351</v>
      </c>
      <c r="B19792" t="s">
        <v>19839</v>
      </c>
      <c r="C19792" t="s">
        <v>15</v>
      </c>
      <c r="D19792" t="s">
        <v>16</v>
      </c>
      <c r="E19792" t="s">
        <v>17</v>
      </c>
      <c r="F19792" t="s">
        <v>18319</v>
      </c>
      <c r="G19792" t="s">
        <v>16452</v>
      </c>
      <c r="H19792">
        <v>4</v>
      </c>
      <c r="I19792" s="17">
        <v>343179</v>
      </c>
      <c r="J19792" s="17">
        <v>10295.37</v>
      </c>
      <c r="K19792" s="17">
        <v>332883.63</v>
      </c>
      <c r="L19792" s="17">
        <v>233018.54</v>
      </c>
      <c r="M19792" s="17">
        <v>99865.09</v>
      </c>
      <c r="N19792" s="17">
        <v>66221.9828</v>
      </c>
    </row>
    <row r="19793" spans="1:14">
      <c r="A19793" s="16">
        <v>46351</v>
      </c>
      <c r="B19793" t="s">
        <v>19840</v>
      </c>
      <c r="C19793" t="s">
        <v>15</v>
      </c>
      <c r="D19793" t="s">
        <v>16</v>
      </c>
      <c r="E19793" t="s">
        <v>17</v>
      </c>
      <c r="F19793" t="s">
        <v>18319</v>
      </c>
      <c r="G19793" t="s">
        <v>16452</v>
      </c>
      <c r="H19793">
        <v>2</v>
      </c>
      <c r="I19793" s="17">
        <v>837842</v>
      </c>
      <c r="J19793" s="17">
        <v>0</v>
      </c>
      <c r="K19793" s="17">
        <v>837842</v>
      </c>
      <c r="L19793" s="17">
        <v>586489.4</v>
      </c>
      <c r="M19793" s="17">
        <v>251352.6</v>
      </c>
      <c r="N19793" s="17">
        <v>66221.9828</v>
      </c>
    </row>
    <row r="19794" spans="1:14">
      <c r="A19794" s="16">
        <v>46351</v>
      </c>
      <c r="B19794" t="s">
        <v>19841</v>
      </c>
      <c r="C19794" t="s">
        <v>33</v>
      </c>
      <c r="D19794" t="s">
        <v>34</v>
      </c>
      <c r="E19794" t="s">
        <v>35</v>
      </c>
      <c r="F19794" t="s">
        <v>18319</v>
      </c>
      <c r="G19794" t="s">
        <v>16452</v>
      </c>
      <c r="H19794">
        <v>2</v>
      </c>
      <c r="I19794" s="17">
        <v>835359</v>
      </c>
      <c r="J19794" s="17">
        <v>116950.26</v>
      </c>
      <c r="K19794" s="17">
        <v>718408.74</v>
      </c>
      <c r="L19794" s="17">
        <v>517254.29</v>
      </c>
      <c r="M19794" s="17">
        <v>201154.45</v>
      </c>
      <c r="N19794" s="17">
        <v>85360.1765</v>
      </c>
    </row>
    <row r="19795" spans="1:14">
      <c r="A19795" s="16">
        <v>46351</v>
      </c>
      <c r="B19795" t="s">
        <v>19842</v>
      </c>
      <c r="C19795" t="s">
        <v>73</v>
      </c>
      <c r="D19795" t="s">
        <v>74</v>
      </c>
      <c r="E19795" t="s">
        <v>24</v>
      </c>
      <c r="F19795" t="s">
        <v>18319</v>
      </c>
      <c r="G19795" t="s">
        <v>16452</v>
      </c>
      <c r="H19795">
        <v>11</v>
      </c>
      <c r="I19795" s="17">
        <v>446836</v>
      </c>
      <c r="J19795" s="17">
        <v>62557.04</v>
      </c>
      <c r="K19795" s="17">
        <v>384278.96</v>
      </c>
      <c r="L19795" s="17">
        <v>292052.01</v>
      </c>
      <c r="M19795" s="17">
        <v>92226.95</v>
      </c>
      <c r="N19795" s="17">
        <v>138992.9592</v>
      </c>
    </row>
    <row r="19796" spans="1:14">
      <c r="A19796" s="16">
        <v>46351</v>
      </c>
      <c r="B19796" t="s">
        <v>19843</v>
      </c>
      <c r="C19796" t="s">
        <v>47</v>
      </c>
      <c r="D19796" t="s">
        <v>48</v>
      </c>
      <c r="E19796" t="s">
        <v>35</v>
      </c>
      <c r="F19796" t="s">
        <v>18319</v>
      </c>
      <c r="G19796" t="s">
        <v>16452</v>
      </c>
      <c r="H19796">
        <v>8</v>
      </c>
      <c r="I19796" s="17">
        <v>643843</v>
      </c>
      <c r="J19796" s="17">
        <v>90138.02</v>
      </c>
      <c r="K19796" s="17">
        <v>553704.98</v>
      </c>
      <c r="L19796" s="17">
        <v>398667.59</v>
      </c>
      <c r="M19796" s="17">
        <v>155037.39</v>
      </c>
      <c r="N19796" s="17">
        <v>85360.1765</v>
      </c>
    </row>
    <row r="19797" spans="1:14">
      <c r="A19797" s="16">
        <v>46351</v>
      </c>
      <c r="B19797" t="s">
        <v>19844</v>
      </c>
      <c r="C19797" t="s">
        <v>43</v>
      </c>
      <c r="D19797" t="s">
        <v>44</v>
      </c>
      <c r="E19797" t="s">
        <v>31</v>
      </c>
      <c r="F19797" t="s">
        <v>18319</v>
      </c>
      <c r="G19797" t="s">
        <v>16452</v>
      </c>
      <c r="H19797">
        <v>2</v>
      </c>
      <c r="I19797" s="17">
        <v>535282</v>
      </c>
      <c r="J19797" s="17">
        <v>69586.66</v>
      </c>
      <c r="K19797" s="17">
        <v>465695.34</v>
      </c>
      <c r="L19797" s="17">
        <v>288731.11</v>
      </c>
      <c r="M19797" s="17">
        <v>176964.23</v>
      </c>
      <c r="N19797" s="17">
        <v>123996.7484</v>
      </c>
    </row>
    <row r="19798" spans="1:14">
      <c r="A19798" s="16">
        <v>46351</v>
      </c>
      <c r="B19798" t="s">
        <v>19845</v>
      </c>
      <c r="C19798" t="s">
        <v>47</v>
      </c>
      <c r="D19798" t="s">
        <v>48</v>
      </c>
      <c r="E19798" t="s">
        <v>35</v>
      </c>
      <c r="F19798" t="s">
        <v>18319</v>
      </c>
      <c r="G19798" t="s">
        <v>16452</v>
      </c>
      <c r="H19798">
        <v>11</v>
      </c>
      <c r="I19798" s="17">
        <v>183937</v>
      </c>
      <c r="J19798" s="17">
        <v>27590.55</v>
      </c>
      <c r="K19798" s="17">
        <v>156346.45</v>
      </c>
      <c r="L19798" s="17">
        <v>112569.44</v>
      </c>
      <c r="M19798" s="17">
        <v>43777.01</v>
      </c>
      <c r="N19798" s="17">
        <v>85360.1765</v>
      </c>
    </row>
    <row r="19799" spans="1:14">
      <c r="A19799" s="16">
        <v>46351</v>
      </c>
      <c r="B19799" t="s">
        <v>19846</v>
      </c>
      <c r="C19799" t="s">
        <v>47</v>
      </c>
      <c r="D19799" t="s">
        <v>48</v>
      </c>
      <c r="E19799" t="s">
        <v>35</v>
      </c>
      <c r="F19799" t="s">
        <v>18319</v>
      </c>
      <c r="G19799" t="s">
        <v>16452</v>
      </c>
      <c r="H19799">
        <v>2</v>
      </c>
      <c r="I19799" s="17">
        <v>801851</v>
      </c>
      <c r="J19799" s="17">
        <v>0</v>
      </c>
      <c r="K19799" s="17">
        <v>801851</v>
      </c>
      <c r="L19799" s="17">
        <v>577332.72</v>
      </c>
      <c r="M19799" s="17">
        <v>224518.28</v>
      </c>
      <c r="N19799" s="17">
        <v>85360.1765</v>
      </c>
    </row>
    <row r="19800" spans="1:14">
      <c r="A19800" s="16">
        <v>46351</v>
      </c>
      <c r="B19800" t="s">
        <v>19847</v>
      </c>
      <c r="C19800" t="s">
        <v>15</v>
      </c>
      <c r="D19800" t="s">
        <v>16</v>
      </c>
      <c r="E19800" t="s">
        <v>17</v>
      </c>
      <c r="F19800" t="s">
        <v>18319</v>
      </c>
      <c r="G19800" t="s">
        <v>16452</v>
      </c>
      <c r="H19800">
        <v>7</v>
      </c>
      <c r="I19800" s="17">
        <v>460414</v>
      </c>
      <c r="J19800" s="17">
        <v>0</v>
      </c>
      <c r="K19800" s="17">
        <v>460414</v>
      </c>
      <c r="L19800" s="17">
        <v>322289.8</v>
      </c>
      <c r="M19800" s="17">
        <v>138124.2</v>
      </c>
      <c r="N19800" s="17">
        <v>66221.9828</v>
      </c>
    </row>
    <row r="19801" spans="1:14">
      <c r="A19801" s="16">
        <v>46351</v>
      </c>
      <c r="B19801" t="s">
        <v>19848</v>
      </c>
      <c r="C19801" t="s">
        <v>43</v>
      </c>
      <c r="D19801" t="s">
        <v>44</v>
      </c>
      <c r="E19801" t="s">
        <v>31</v>
      </c>
      <c r="F19801" t="s">
        <v>18319</v>
      </c>
      <c r="G19801" t="s">
        <v>16452</v>
      </c>
      <c r="H19801">
        <v>10</v>
      </c>
      <c r="I19801" s="17">
        <v>628663</v>
      </c>
      <c r="J19801" s="17">
        <v>75439.56</v>
      </c>
      <c r="K19801" s="17">
        <v>553223.4399999999</v>
      </c>
      <c r="L19801" s="17">
        <v>342998.53</v>
      </c>
      <c r="M19801" s="17">
        <v>210224.91</v>
      </c>
      <c r="N19801" s="17">
        <v>123996.7484</v>
      </c>
    </row>
    <row r="19802" spans="1:14">
      <c r="A19802" s="16">
        <v>46351</v>
      </c>
      <c r="B19802" t="s">
        <v>19849</v>
      </c>
      <c r="C19802" t="s">
        <v>26</v>
      </c>
      <c r="D19802" t="s">
        <v>27</v>
      </c>
      <c r="E19802" t="s">
        <v>17</v>
      </c>
      <c r="F19802" t="s">
        <v>18319</v>
      </c>
      <c r="G19802" t="s">
        <v>16452</v>
      </c>
      <c r="H19802">
        <v>6</v>
      </c>
      <c r="I19802" s="17">
        <v>100176</v>
      </c>
      <c r="J19802" s="17">
        <v>0</v>
      </c>
      <c r="K19802" s="17">
        <v>100176</v>
      </c>
      <c r="L19802" s="17">
        <v>70123.2</v>
      </c>
      <c r="M19802" s="17">
        <v>30052.8</v>
      </c>
      <c r="N19802" s="17">
        <v>66221.9828</v>
      </c>
    </row>
    <row r="19803" spans="1:14">
      <c r="A19803" s="16">
        <v>46351</v>
      </c>
      <c r="B19803" t="s">
        <v>19850</v>
      </c>
      <c r="C19803" t="s">
        <v>43</v>
      </c>
      <c r="D19803" t="s">
        <v>44</v>
      </c>
      <c r="E19803" t="s">
        <v>31</v>
      </c>
      <c r="F19803" t="s">
        <v>18319</v>
      </c>
      <c r="G19803" t="s">
        <v>16452</v>
      </c>
      <c r="H19803">
        <v>11</v>
      </c>
      <c r="I19803" s="17">
        <v>671371</v>
      </c>
      <c r="J19803" s="17">
        <v>13427.42</v>
      </c>
      <c r="K19803" s="17">
        <v>657943.58</v>
      </c>
      <c r="L19803" s="17">
        <v>407925.02</v>
      </c>
      <c r="M19803" s="17">
        <v>250018.56</v>
      </c>
      <c r="N19803" s="17">
        <v>123996.7484</v>
      </c>
    </row>
    <row r="19804" spans="1:14">
      <c r="A19804" s="16">
        <v>46351</v>
      </c>
      <c r="B19804" t="s">
        <v>19851</v>
      </c>
      <c r="C19804" t="s">
        <v>43</v>
      </c>
      <c r="D19804" t="s">
        <v>44</v>
      </c>
      <c r="E19804" t="s">
        <v>31</v>
      </c>
      <c r="F19804" t="s">
        <v>18319</v>
      </c>
      <c r="G19804" t="s">
        <v>16452</v>
      </c>
      <c r="H19804">
        <v>3</v>
      </c>
      <c r="I19804" s="17">
        <v>797274</v>
      </c>
      <c r="J19804" s="17">
        <v>39863.7</v>
      </c>
      <c r="K19804" s="17">
        <v>757410.3</v>
      </c>
      <c r="L19804" s="17">
        <v>469594.39</v>
      </c>
      <c r="M19804" s="17">
        <v>287815.91</v>
      </c>
      <c r="N19804" s="17">
        <v>123996.7484</v>
      </c>
    </row>
    <row r="19805" spans="1:14">
      <c r="A19805" s="16">
        <v>46351</v>
      </c>
      <c r="B19805" t="s">
        <v>19852</v>
      </c>
      <c r="C19805" t="s">
        <v>22</v>
      </c>
      <c r="D19805" t="s">
        <v>23</v>
      </c>
      <c r="E19805" t="s">
        <v>24</v>
      </c>
      <c r="F19805" t="s">
        <v>18319</v>
      </c>
      <c r="G19805" t="s">
        <v>16452</v>
      </c>
      <c r="H19805">
        <v>4</v>
      </c>
      <c r="I19805" s="17">
        <v>619476</v>
      </c>
      <c r="J19805" s="17">
        <v>49558.08</v>
      </c>
      <c r="K19805" s="17">
        <v>569917.92</v>
      </c>
      <c r="L19805" s="17">
        <v>433137.62</v>
      </c>
      <c r="M19805" s="17">
        <v>136780.3</v>
      </c>
      <c r="N19805" s="17">
        <v>138992.9592</v>
      </c>
    </row>
    <row r="19806" spans="1:14">
      <c r="A19806" s="16">
        <v>46351</v>
      </c>
      <c r="B19806" t="s">
        <v>19853</v>
      </c>
      <c r="C19806" t="s">
        <v>73</v>
      </c>
      <c r="D19806" t="s">
        <v>74</v>
      </c>
      <c r="E19806" t="s">
        <v>24</v>
      </c>
      <c r="F19806" t="s">
        <v>18319</v>
      </c>
      <c r="G19806" t="s">
        <v>16452</v>
      </c>
      <c r="H19806">
        <v>5</v>
      </c>
      <c r="I19806" s="17">
        <v>404623</v>
      </c>
      <c r="J19806" s="17">
        <v>44508.53</v>
      </c>
      <c r="K19806" s="17">
        <v>360114.47</v>
      </c>
      <c r="L19806" s="17">
        <v>273687</v>
      </c>
      <c r="M19806" s="17">
        <v>86427.47</v>
      </c>
      <c r="N19806" s="17">
        <v>138992.9592</v>
      </c>
    </row>
    <row r="19807" spans="1:14">
      <c r="A19807" s="16">
        <v>46351</v>
      </c>
      <c r="B19807" t="s">
        <v>19854</v>
      </c>
      <c r="C19807" t="s">
        <v>73</v>
      </c>
      <c r="D19807" t="s">
        <v>74</v>
      </c>
      <c r="E19807" t="s">
        <v>24</v>
      </c>
      <c r="F19807" t="s">
        <v>18319</v>
      </c>
      <c r="G19807" t="s">
        <v>16452</v>
      </c>
      <c r="H19807">
        <v>9</v>
      </c>
      <c r="I19807" s="17">
        <v>685877</v>
      </c>
      <c r="J19807" s="17">
        <v>41152.62</v>
      </c>
      <c r="K19807" s="17">
        <v>644724.38</v>
      </c>
      <c r="L19807" s="17">
        <v>489990.53</v>
      </c>
      <c r="M19807" s="17">
        <v>154733.85</v>
      </c>
      <c r="N19807" s="17">
        <v>138992.9592</v>
      </c>
    </row>
    <row r="19808" spans="1:14">
      <c r="A19808" s="16">
        <v>46351</v>
      </c>
      <c r="B19808" t="s">
        <v>19855</v>
      </c>
      <c r="C19808" t="s">
        <v>73</v>
      </c>
      <c r="D19808" t="s">
        <v>74</v>
      </c>
      <c r="E19808" t="s">
        <v>24</v>
      </c>
      <c r="F19808" t="s">
        <v>18319</v>
      </c>
      <c r="G19808" t="s">
        <v>16452</v>
      </c>
      <c r="H19808">
        <v>12</v>
      </c>
      <c r="I19808" s="17">
        <v>602682</v>
      </c>
      <c r="J19808" s="17">
        <v>78348.66</v>
      </c>
      <c r="K19808" s="17">
        <v>524333.34</v>
      </c>
      <c r="L19808" s="17">
        <v>398493.34</v>
      </c>
      <c r="M19808" s="17">
        <v>125840</v>
      </c>
      <c r="N19808" s="17">
        <v>138992.9592</v>
      </c>
    </row>
    <row r="19809" spans="1:14">
      <c r="A19809" s="16">
        <v>46351</v>
      </c>
      <c r="B19809" t="s">
        <v>19856</v>
      </c>
      <c r="C19809" t="s">
        <v>26</v>
      </c>
      <c r="D19809" t="s">
        <v>27</v>
      </c>
      <c r="E19809" t="s">
        <v>17</v>
      </c>
      <c r="F19809" t="s">
        <v>18319</v>
      </c>
      <c r="G19809" t="s">
        <v>16452</v>
      </c>
      <c r="H19809">
        <v>8</v>
      </c>
      <c r="I19809" s="17">
        <v>222623</v>
      </c>
      <c r="J19809" s="17">
        <v>24488.53</v>
      </c>
      <c r="K19809" s="17">
        <v>198134.47</v>
      </c>
      <c r="L19809" s="17">
        <v>138694.13</v>
      </c>
      <c r="M19809" s="17">
        <v>59440.34</v>
      </c>
      <c r="N19809" s="17">
        <v>66221.9828</v>
      </c>
    </row>
    <row r="19810" spans="1:14">
      <c r="A19810" s="16">
        <v>46351</v>
      </c>
      <c r="B19810" t="s">
        <v>19857</v>
      </c>
      <c r="C19810" t="s">
        <v>29</v>
      </c>
      <c r="D19810" t="s">
        <v>30</v>
      </c>
      <c r="E19810" t="s">
        <v>31</v>
      </c>
      <c r="F19810" t="s">
        <v>18319</v>
      </c>
      <c r="G19810" t="s">
        <v>16452</v>
      </c>
      <c r="H19810">
        <v>9</v>
      </c>
      <c r="I19810" s="17">
        <v>307175</v>
      </c>
      <c r="J19810" s="17">
        <v>0</v>
      </c>
      <c r="K19810" s="17">
        <v>307175</v>
      </c>
      <c r="L19810" s="17">
        <v>190448.5</v>
      </c>
      <c r="M19810" s="17">
        <v>116726.5</v>
      </c>
      <c r="N19810" s="17">
        <v>123996.7484</v>
      </c>
    </row>
    <row r="19811" spans="1:14">
      <c r="A19811" s="16">
        <v>46351</v>
      </c>
      <c r="B19811" t="s">
        <v>19858</v>
      </c>
      <c r="C19811" t="s">
        <v>33</v>
      </c>
      <c r="D19811" t="s">
        <v>34</v>
      </c>
      <c r="E19811" t="s">
        <v>35</v>
      </c>
      <c r="F19811" t="s">
        <v>18319</v>
      </c>
      <c r="G19811" t="s">
        <v>16452</v>
      </c>
      <c r="H19811">
        <v>10</v>
      </c>
      <c r="I19811" s="17">
        <v>300044</v>
      </c>
      <c r="J19811" s="17">
        <v>0</v>
      </c>
      <c r="K19811" s="17">
        <v>300044</v>
      </c>
      <c r="L19811" s="17">
        <v>216031.68</v>
      </c>
      <c r="M19811" s="17">
        <v>84012.32000000001</v>
      </c>
      <c r="N19811" s="17">
        <v>85360.1765</v>
      </c>
    </row>
    <row r="19812" spans="1:14">
      <c r="A19812" s="16">
        <v>46351</v>
      </c>
      <c r="B19812" t="s">
        <v>19859</v>
      </c>
      <c r="C19812" t="s">
        <v>29</v>
      </c>
      <c r="D19812" t="s">
        <v>30</v>
      </c>
      <c r="E19812" t="s">
        <v>31</v>
      </c>
      <c r="F19812" t="s">
        <v>18319</v>
      </c>
      <c r="G19812" t="s">
        <v>16452</v>
      </c>
      <c r="H19812">
        <v>6</v>
      </c>
      <c r="I19812" s="17">
        <v>336865</v>
      </c>
      <c r="J19812" s="17">
        <v>30317.85</v>
      </c>
      <c r="K19812" s="17">
        <v>306547.15</v>
      </c>
      <c r="L19812" s="17">
        <v>190059.23</v>
      </c>
      <c r="M19812" s="17">
        <v>116487.92</v>
      </c>
      <c r="N19812" s="17">
        <v>123996.7484</v>
      </c>
    </row>
    <row r="19813" spans="1:14">
      <c r="A19813" s="16">
        <v>46352</v>
      </c>
      <c r="B19813" t="s">
        <v>19860</v>
      </c>
      <c r="C19813" t="s">
        <v>26</v>
      </c>
      <c r="D19813" t="s">
        <v>27</v>
      </c>
      <c r="E19813" t="s">
        <v>17</v>
      </c>
      <c r="F19813" t="s">
        <v>18319</v>
      </c>
      <c r="G19813" t="s">
        <v>16452</v>
      </c>
      <c r="H19813">
        <v>1</v>
      </c>
      <c r="I19813" s="17">
        <v>418024</v>
      </c>
      <c r="J19813" s="17">
        <v>33441.92</v>
      </c>
      <c r="K19813" s="17">
        <v>384582.08</v>
      </c>
      <c r="L19813" s="17">
        <v>269207.46</v>
      </c>
      <c r="M19813" s="17">
        <v>115374.62</v>
      </c>
      <c r="N19813" s="17">
        <v>66221.9828</v>
      </c>
    </row>
    <row r="19814" spans="1:14">
      <c r="A19814" s="16">
        <v>46352</v>
      </c>
      <c r="B19814" t="s">
        <v>19861</v>
      </c>
      <c r="C19814" t="s">
        <v>33</v>
      </c>
      <c r="D19814" t="s">
        <v>34</v>
      </c>
      <c r="E19814" t="s">
        <v>35</v>
      </c>
      <c r="F19814" t="s">
        <v>18319</v>
      </c>
      <c r="G19814" t="s">
        <v>16452</v>
      </c>
      <c r="H19814">
        <v>2</v>
      </c>
      <c r="I19814" s="17">
        <v>362499</v>
      </c>
      <c r="J19814" s="17">
        <v>21749.94</v>
      </c>
      <c r="K19814" s="17">
        <v>340749.06</v>
      </c>
      <c r="L19814" s="17">
        <v>245339.32</v>
      </c>
      <c r="M19814" s="17">
        <v>95409.74000000001</v>
      </c>
      <c r="N19814" s="17">
        <v>85360.1765</v>
      </c>
    </row>
    <row r="19815" spans="1:14">
      <c r="A19815" s="16">
        <v>46352</v>
      </c>
      <c r="B19815" t="s">
        <v>19862</v>
      </c>
      <c r="C19815" t="s">
        <v>47</v>
      </c>
      <c r="D19815" t="s">
        <v>48</v>
      </c>
      <c r="E19815" t="s">
        <v>35</v>
      </c>
      <c r="F19815" t="s">
        <v>18319</v>
      </c>
      <c r="G19815" t="s">
        <v>16452</v>
      </c>
      <c r="H19815">
        <v>8</v>
      </c>
      <c r="I19815" s="17">
        <v>231851</v>
      </c>
      <c r="J19815" s="17">
        <v>0</v>
      </c>
      <c r="K19815" s="17">
        <v>231851</v>
      </c>
      <c r="L19815" s="17">
        <v>166932.72</v>
      </c>
      <c r="M19815" s="17">
        <v>64918.28</v>
      </c>
      <c r="N19815" s="17">
        <v>85360.1765</v>
      </c>
    </row>
    <row r="19816" spans="1:14">
      <c r="A19816" s="16">
        <v>46352</v>
      </c>
      <c r="B19816" t="s">
        <v>19863</v>
      </c>
      <c r="C19816" t="s">
        <v>15</v>
      </c>
      <c r="D19816" t="s">
        <v>16</v>
      </c>
      <c r="E19816" t="s">
        <v>17</v>
      </c>
      <c r="F19816" t="s">
        <v>18319</v>
      </c>
      <c r="G19816" t="s">
        <v>16452</v>
      </c>
      <c r="H19816">
        <v>5</v>
      </c>
      <c r="I19816" s="17">
        <v>148589</v>
      </c>
      <c r="J19816" s="17">
        <v>0</v>
      </c>
      <c r="K19816" s="17">
        <v>148589</v>
      </c>
      <c r="L19816" s="17">
        <v>104012.3</v>
      </c>
      <c r="M19816" s="17">
        <v>44576.7</v>
      </c>
      <c r="N19816" s="17">
        <v>66221.9828</v>
      </c>
    </row>
    <row r="19817" spans="1:14">
      <c r="A19817" s="16">
        <v>46352</v>
      </c>
      <c r="B19817" t="s">
        <v>19864</v>
      </c>
      <c r="C19817" t="s">
        <v>29</v>
      </c>
      <c r="D19817" t="s">
        <v>30</v>
      </c>
      <c r="E19817" t="s">
        <v>31</v>
      </c>
      <c r="F19817" t="s">
        <v>18319</v>
      </c>
      <c r="G19817" t="s">
        <v>16452</v>
      </c>
      <c r="H19817">
        <v>3</v>
      </c>
      <c r="I19817" s="17">
        <v>715416</v>
      </c>
      <c r="J19817" s="17">
        <v>78695.75999999999</v>
      </c>
      <c r="K19817" s="17">
        <v>636720.24</v>
      </c>
      <c r="L19817" s="17">
        <v>394766.55</v>
      </c>
      <c r="M19817" s="17">
        <v>241953.69</v>
      </c>
      <c r="N19817" s="17">
        <v>123996.7484</v>
      </c>
    </row>
    <row r="19818" spans="1:14">
      <c r="A19818" s="16">
        <v>46352</v>
      </c>
      <c r="B19818" t="s">
        <v>19865</v>
      </c>
      <c r="C19818" t="s">
        <v>33</v>
      </c>
      <c r="D19818" t="s">
        <v>34</v>
      </c>
      <c r="E19818" t="s">
        <v>35</v>
      </c>
      <c r="F19818" t="s">
        <v>18319</v>
      </c>
      <c r="G19818" t="s">
        <v>16452</v>
      </c>
      <c r="H19818">
        <v>2</v>
      </c>
      <c r="I19818" s="17">
        <v>715623</v>
      </c>
      <c r="J19818" s="17">
        <v>0</v>
      </c>
      <c r="K19818" s="17">
        <v>715623</v>
      </c>
      <c r="L19818" s="17">
        <v>515248.56</v>
      </c>
      <c r="M19818" s="17">
        <v>200374.44</v>
      </c>
      <c r="N19818" s="17">
        <v>85360.1765</v>
      </c>
    </row>
    <row r="19819" spans="1:14">
      <c r="A19819" s="16">
        <v>46352</v>
      </c>
      <c r="B19819" t="s">
        <v>19866</v>
      </c>
      <c r="C19819" t="s">
        <v>73</v>
      </c>
      <c r="D19819" t="s">
        <v>74</v>
      </c>
      <c r="E19819" t="s">
        <v>24</v>
      </c>
      <c r="F19819" t="s">
        <v>18319</v>
      </c>
      <c r="G19819" t="s">
        <v>16452</v>
      </c>
      <c r="H19819">
        <v>7</v>
      </c>
      <c r="I19819" s="17">
        <v>412531</v>
      </c>
      <c r="J19819" s="17">
        <v>24751.86</v>
      </c>
      <c r="K19819" s="17">
        <v>387779.14</v>
      </c>
      <c r="L19819" s="17">
        <v>294712.15</v>
      </c>
      <c r="M19819" s="17">
        <v>93066.99000000001</v>
      </c>
      <c r="N19819" s="17">
        <v>138992.9592</v>
      </c>
    </row>
    <row r="19820" spans="1:14">
      <c r="A19820" s="16">
        <v>46352</v>
      </c>
      <c r="B19820" t="s">
        <v>19867</v>
      </c>
      <c r="C19820" t="s">
        <v>22</v>
      </c>
      <c r="D19820" t="s">
        <v>23</v>
      </c>
      <c r="E19820" t="s">
        <v>24</v>
      </c>
      <c r="F19820" t="s">
        <v>18319</v>
      </c>
      <c r="G19820" t="s">
        <v>16452</v>
      </c>
      <c r="H19820">
        <v>12</v>
      </c>
      <c r="I19820" s="17">
        <v>115735</v>
      </c>
      <c r="J19820" s="17">
        <v>4629.4</v>
      </c>
      <c r="K19820" s="17">
        <v>111105.6</v>
      </c>
      <c r="L19820" s="17">
        <v>84440.25999999999</v>
      </c>
      <c r="M19820" s="17">
        <v>26665.34</v>
      </c>
      <c r="N19820" s="17">
        <v>138992.9592</v>
      </c>
    </row>
    <row r="19821" spans="1:14">
      <c r="A19821" s="16">
        <v>46352</v>
      </c>
      <c r="B19821" t="s">
        <v>19868</v>
      </c>
      <c r="C19821" t="s">
        <v>33</v>
      </c>
      <c r="D19821" t="s">
        <v>34</v>
      </c>
      <c r="E19821" t="s">
        <v>35</v>
      </c>
      <c r="F19821" t="s">
        <v>18319</v>
      </c>
      <c r="G19821" t="s">
        <v>16452</v>
      </c>
      <c r="H19821">
        <v>1</v>
      </c>
      <c r="I19821" s="17">
        <v>333264</v>
      </c>
      <c r="J19821" s="17">
        <v>33326.4</v>
      </c>
      <c r="K19821" s="17">
        <v>299937.6</v>
      </c>
      <c r="L19821" s="17">
        <v>215955.07</v>
      </c>
      <c r="M19821" s="17">
        <v>83982.53</v>
      </c>
      <c r="N19821" s="17">
        <v>85360.1765</v>
      </c>
    </row>
    <row r="19822" spans="1:14">
      <c r="A19822" s="16">
        <v>46352</v>
      </c>
      <c r="B19822" t="s">
        <v>19869</v>
      </c>
      <c r="C19822" t="s">
        <v>33</v>
      </c>
      <c r="D19822" t="s">
        <v>34</v>
      </c>
      <c r="E19822" t="s">
        <v>35</v>
      </c>
      <c r="F19822" t="s">
        <v>18319</v>
      </c>
      <c r="G19822" t="s">
        <v>16452</v>
      </c>
      <c r="H19822">
        <v>1</v>
      </c>
      <c r="I19822" s="17">
        <v>207441</v>
      </c>
      <c r="J19822" s="17">
        <v>20744.1</v>
      </c>
      <c r="K19822" s="17">
        <v>186696.9</v>
      </c>
      <c r="L19822" s="17">
        <v>134421.77</v>
      </c>
      <c r="M19822" s="17">
        <v>52275.13</v>
      </c>
      <c r="N19822" s="17">
        <v>85360.1765</v>
      </c>
    </row>
    <row r="19823" spans="1:14">
      <c r="A19823" s="16">
        <v>46352</v>
      </c>
      <c r="B19823" t="s">
        <v>19870</v>
      </c>
      <c r="C19823" t="s">
        <v>43</v>
      </c>
      <c r="D19823" t="s">
        <v>44</v>
      </c>
      <c r="E19823" t="s">
        <v>31</v>
      </c>
      <c r="F19823" t="s">
        <v>18319</v>
      </c>
      <c r="G19823" t="s">
        <v>16452</v>
      </c>
      <c r="H19823">
        <v>6</v>
      </c>
      <c r="I19823" s="17">
        <v>219195</v>
      </c>
      <c r="J19823" s="17">
        <v>0</v>
      </c>
      <c r="K19823" s="17">
        <v>219195</v>
      </c>
      <c r="L19823" s="17">
        <v>135900.9</v>
      </c>
      <c r="M19823" s="17">
        <v>83294.10000000001</v>
      </c>
      <c r="N19823" s="17">
        <v>123996.7484</v>
      </c>
    </row>
    <row r="19824" spans="1:14">
      <c r="A19824" s="16">
        <v>46352</v>
      </c>
      <c r="B19824" t="s">
        <v>19871</v>
      </c>
      <c r="C19824" t="s">
        <v>73</v>
      </c>
      <c r="D19824" t="s">
        <v>74</v>
      </c>
      <c r="E19824" t="s">
        <v>24</v>
      </c>
      <c r="F19824" t="s">
        <v>18319</v>
      </c>
      <c r="G19824" t="s">
        <v>16452</v>
      </c>
      <c r="H19824">
        <v>8</v>
      </c>
      <c r="I19824" s="17">
        <v>141370</v>
      </c>
      <c r="J19824" s="17">
        <v>11309.6</v>
      </c>
      <c r="K19824" s="17">
        <v>130060.4</v>
      </c>
      <c r="L19824" s="17">
        <v>98845.89999999999</v>
      </c>
      <c r="M19824" s="17">
        <v>31214.5</v>
      </c>
      <c r="N19824" s="17">
        <v>138992.9592</v>
      </c>
    </row>
    <row r="19825" spans="1:14">
      <c r="A19825" s="16">
        <v>46352</v>
      </c>
      <c r="B19825" t="s">
        <v>19872</v>
      </c>
      <c r="C19825" t="s">
        <v>43</v>
      </c>
      <c r="D19825" t="s">
        <v>44</v>
      </c>
      <c r="E19825" t="s">
        <v>31</v>
      </c>
      <c r="F19825" t="s">
        <v>18319</v>
      </c>
      <c r="G19825" t="s">
        <v>16452</v>
      </c>
      <c r="H19825">
        <v>4</v>
      </c>
      <c r="I19825" s="17">
        <v>748873</v>
      </c>
      <c r="J19825" s="17">
        <v>59909.84</v>
      </c>
      <c r="K19825" s="17">
        <v>688963.16</v>
      </c>
      <c r="L19825" s="17">
        <v>427157.16</v>
      </c>
      <c r="M19825" s="17">
        <v>261806</v>
      </c>
      <c r="N19825" s="17">
        <v>123996.7484</v>
      </c>
    </row>
    <row r="19826" spans="1:14">
      <c r="A19826" s="16">
        <v>46352</v>
      </c>
      <c r="B19826" t="s">
        <v>19873</v>
      </c>
      <c r="C19826" t="s">
        <v>29</v>
      </c>
      <c r="D19826" t="s">
        <v>30</v>
      </c>
      <c r="E19826" t="s">
        <v>31</v>
      </c>
      <c r="F19826" t="s">
        <v>18319</v>
      </c>
      <c r="G19826" t="s">
        <v>16452</v>
      </c>
      <c r="H19826">
        <v>1</v>
      </c>
      <c r="I19826" s="17">
        <v>699986</v>
      </c>
      <c r="J19826" s="17">
        <v>48999.02</v>
      </c>
      <c r="K19826" s="17">
        <v>650986.98</v>
      </c>
      <c r="L19826" s="17">
        <v>403611.93</v>
      </c>
      <c r="M19826" s="17">
        <v>247375.05</v>
      </c>
      <c r="N19826" s="17">
        <v>123996.7484</v>
      </c>
    </row>
    <row r="19827" spans="1:14">
      <c r="A19827" s="16">
        <v>46352</v>
      </c>
      <c r="B19827" t="s">
        <v>19874</v>
      </c>
      <c r="C19827" t="s">
        <v>47</v>
      </c>
      <c r="D19827" t="s">
        <v>48</v>
      </c>
      <c r="E19827" t="s">
        <v>35</v>
      </c>
      <c r="F19827" t="s">
        <v>18319</v>
      </c>
      <c r="G19827" t="s">
        <v>16452</v>
      </c>
      <c r="H19827">
        <v>2</v>
      </c>
      <c r="I19827" s="17">
        <v>783781</v>
      </c>
      <c r="J19827" s="17">
        <v>0</v>
      </c>
      <c r="K19827" s="17">
        <v>783781</v>
      </c>
      <c r="L19827" s="17">
        <v>564322.3199999999</v>
      </c>
      <c r="M19827" s="17">
        <v>219458.68</v>
      </c>
      <c r="N19827" s="17">
        <v>85360.1765</v>
      </c>
    </row>
    <row r="19828" spans="1:14">
      <c r="A19828" s="16">
        <v>46352</v>
      </c>
      <c r="B19828" t="s">
        <v>19875</v>
      </c>
      <c r="C19828" t="s">
        <v>26</v>
      </c>
      <c r="D19828" t="s">
        <v>27</v>
      </c>
      <c r="E19828" t="s">
        <v>17</v>
      </c>
      <c r="F19828" t="s">
        <v>18319</v>
      </c>
      <c r="G19828" t="s">
        <v>16452</v>
      </c>
      <c r="H19828">
        <v>5</v>
      </c>
      <c r="I19828" s="17">
        <v>686084</v>
      </c>
      <c r="J19828" s="17">
        <v>96051.75999999999</v>
      </c>
      <c r="K19828" s="17">
        <v>590032.24</v>
      </c>
      <c r="L19828" s="17">
        <v>413022.57</v>
      </c>
      <c r="M19828" s="17">
        <v>177009.67</v>
      </c>
      <c r="N19828" s="17">
        <v>66221.9828</v>
      </c>
    </row>
    <row r="19829" spans="1:14">
      <c r="A19829" s="16">
        <v>46352</v>
      </c>
      <c r="B19829" t="s">
        <v>19876</v>
      </c>
      <c r="C19829" t="s">
        <v>22</v>
      </c>
      <c r="D19829" t="s">
        <v>23</v>
      </c>
      <c r="E19829" t="s">
        <v>24</v>
      </c>
      <c r="F19829" t="s">
        <v>18319</v>
      </c>
      <c r="G19829" t="s">
        <v>16452</v>
      </c>
      <c r="H19829">
        <v>2</v>
      </c>
      <c r="I19829" s="17">
        <v>142007</v>
      </c>
      <c r="J19829" s="17">
        <v>0</v>
      </c>
      <c r="K19829" s="17">
        <v>142007</v>
      </c>
      <c r="L19829" s="17">
        <v>107925.32</v>
      </c>
      <c r="M19829" s="17">
        <v>34081.68</v>
      </c>
      <c r="N19829" s="17">
        <v>138992.9592</v>
      </c>
    </row>
    <row r="19830" spans="1:14">
      <c r="A19830" s="16">
        <v>46352</v>
      </c>
      <c r="B19830" t="s">
        <v>19877</v>
      </c>
      <c r="C19830" t="s">
        <v>26</v>
      </c>
      <c r="D19830" t="s">
        <v>27</v>
      </c>
      <c r="E19830" t="s">
        <v>17</v>
      </c>
      <c r="F19830" t="s">
        <v>18319</v>
      </c>
      <c r="G19830" t="s">
        <v>16452</v>
      </c>
      <c r="H19830">
        <v>2</v>
      </c>
      <c r="I19830" s="17">
        <v>88514</v>
      </c>
      <c r="J19830" s="17">
        <v>2655.42</v>
      </c>
      <c r="K19830" s="17">
        <v>85858.58</v>
      </c>
      <c r="L19830" s="17">
        <v>60101.01</v>
      </c>
      <c r="M19830" s="17">
        <v>25757.57</v>
      </c>
      <c r="N19830" s="17">
        <v>66221.9828</v>
      </c>
    </row>
    <row r="19831" spans="1:14">
      <c r="A19831" s="16">
        <v>46352</v>
      </c>
      <c r="B19831" t="s">
        <v>19878</v>
      </c>
      <c r="C19831" t="s">
        <v>73</v>
      </c>
      <c r="D19831" t="s">
        <v>74</v>
      </c>
      <c r="E19831" t="s">
        <v>24</v>
      </c>
      <c r="F19831" t="s">
        <v>18319</v>
      </c>
      <c r="G19831" t="s">
        <v>16452</v>
      </c>
      <c r="H19831">
        <v>9</v>
      </c>
      <c r="I19831" s="17">
        <v>125351</v>
      </c>
      <c r="J19831" s="17">
        <v>16295.63</v>
      </c>
      <c r="K19831" s="17">
        <v>109055.37</v>
      </c>
      <c r="L19831" s="17">
        <v>82882.08</v>
      </c>
      <c r="M19831" s="17">
        <v>26173.29</v>
      </c>
      <c r="N19831" s="17">
        <v>138992.9592</v>
      </c>
    </row>
    <row r="19832" spans="1:14">
      <c r="A19832" s="16">
        <v>46352</v>
      </c>
      <c r="B19832" t="s">
        <v>19879</v>
      </c>
      <c r="C19832" t="s">
        <v>26</v>
      </c>
      <c r="D19832" t="s">
        <v>27</v>
      </c>
      <c r="E19832" t="s">
        <v>17</v>
      </c>
      <c r="F19832" t="s">
        <v>18319</v>
      </c>
      <c r="G19832" t="s">
        <v>16452</v>
      </c>
      <c r="H19832">
        <v>2</v>
      </c>
      <c r="I19832" s="17">
        <v>842451</v>
      </c>
      <c r="J19832" s="17">
        <v>101094.12</v>
      </c>
      <c r="K19832" s="17">
        <v>741356.88</v>
      </c>
      <c r="L19832" s="17">
        <v>518949.82</v>
      </c>
      <c r="M19832" s="17">
        <v>222407.06</v>
      </c>
      <c r="N19832" s="17">
        <v>66221.9828</v>
      </c>
    </row>
    <row r="19833" spans="1:14">
      <c r="A19833" s="16">
        <v>46352</v>
      </c>
      <c r="B19833" t="s">
        <v>19880</v>
      </c>
      <c r="C19833" t="s">
        <v>33</v>
      </c>
      <c r="D19833" t="s">
        <v>34</v>
      </c>
      <c r="E19833" t="s">
        <v>35</v>
      </c>
      <c r="F19833" t="s">
        <v>18319</v>
      </c>
      <c r="G19833" t="s">
        <v>16452</v>
      </c>
      <c r="H19833">
        <v>1</v>
      </c>
      <c r="I19833" s="17">
        <v>525053</v>
      </c>
      <c r="J19833" s="17">
        <v>47254.77</v>
      </c>
      <c r="K19833" s="17">
        <v>477798.23</v>
      </c>
      <c r="L19833" s="17">
        <v>344014.73</v>
      </c>
      <c r="M19833" s="17">
        <v>133783.5</v>
      </c>
      <c r="N19833" s="17">
        <v>85360.1765</v>
      </c>
    </row>
    <row r="19834" spans="1:14">
      <c r="A19834" s="16">
        <v>46352</v>
      </c>
      <c r="B19834" t="s">
        <v>19881</v>
      </c>
      <c r="C19834" t="s">
        <v>73</v>
      </c>
      <c r="D19834" t="s">
        <v>74</v>
      </c>
      <c r="E19834" t="s">
        <v>24</v>
      </c>
      <c r="F19834" t="s">
        <v>18319</v>
      </c>
      <c r="G19834" t="s">
        <v>16452</v>
      </c>
      <c r="H19834">
        <v>6</v>
      </c>
      <c r="I19834" s="17">
        <v>279990</v>
      </c>
      <c r="J19834" s="17">
        <v>0</v>
      </c>
      <c r="K19834" s="17">
        <v>279990</v>
      </c>
      <c r="L19834" s="17">
        <v>212792.4</v>
      </c>
      <c r="M19834" s="17">
        <v>67197.60000000001</v>
      </c>
      <c r="N19834" s="17">
        <v>138992.9592</v>
      </c>
    </row>
    <row r="19835" spans="1:14">
      <c r="A19835" s="16">
        <v>46352</v>
      </c>
      <c r="B19835" t="s">
        <v>19882</v>
      </c>
      <c r="C19835" t="s">
        <v>43</v>
      </c>
      <c r="D19835" t="s">
        <v>44</v>
      </c>
      <c r="E19835" t="s">
        <v>31</v>
      </c>
      <c r="F19835" t="s">
        <v>18319</v>
      </c>
      <c r="G19835" t="s">
        <v>16452</v>
      </c>
      <c r="H19835">
        <v>5</v>
      </c>
      <c r="I19835" s="17">
        <v>578134</v>
      </c>
      <c r="J19835" s="17">
        <v>0</v>
      </c>
      <c r="K19835" s="17">
        <v>578134</v>
      </c>
      <c r="L19835" s="17">
        <v>358443.08</v>
      </c>
      <c r="M19835" s="17">
        <v>219690.92</v>
      </c>
      <c r="N19835" s="17">
        <v>123996.7484</v>
      </c>
    </row>
    <row r="19836" spans="1:14">
      <c r="A19836" s="16">
        <v>46352</v>
      </c>
      <c r="B19836" t="s">
        <v>19883</v>
      </c>
      <c r="C19836" t="s">
        <v>73</v>
      </c>
      <c r="D19836" t="s">
        <v>74</v>
      </c>
      <c r="E19836" t="s">
        <v>24</v>
      </c>
      <c r="F19836" t="s">
        <v>18319</v>
      </c>
      <c r="G19836" t="s">
        <v>16452</v>
      </c>
      <c r="H19836">
        <v>12</v>
      </c>
      <c r="I19836" s="17">
        <v>378036</v>
      </c>
      <c r="J19836" s="17">
        <v>0</v>
      </c>
      <c r="K19836" s="17">
        <v>378036</v>
      </c>
      <c r="L19836" s="17">
        <v>287307.36</v>
      </c>
      <c r="M19836" s="17">
        <v>90728.64</v>
      </c>
      <c r="N19836" s="17">
        <v>138992.9592</v>
      </c>
    </row>
    <row r="19837" spans="1:14">
      <c r="A19837" s="16">
        <v>46352</v>
      </c>
      <c r="B19837" t="s">
        <v>19884</v>
      </c>
      <c r="C19837" t="s">
        <v>29</v>
      </c>
      <c r="D19837" t="s">
        <v>30</v>
      </c>
      <c r="E19837" t="s">
        <v>31</v>
      </c>
      <c r="F19837" t="s">
        <v>18319</v>
      </c>
      <c r="G19837" t="s">
        <v>16452</v>
      </c>
      <c r="H19837">
        <v>10</v>
      </c>
      <c r="I19837" s="17">
        <v>512015</v>
      </c>
      <c r="J19837" s="17">
        <v>46081.35</v>
      </c>
      <c r="K19837" s="17">
        <v>465933.65</v>
      </c>
      <c r="L19837" s="17">
        <v>288878.86</v>
      </c>
      <c r="M19837" s="17">
        <v>177054.79</v>
      </c>
      <c r="N19837" s="17">
        <v>123996.7484</v>
      </c>
    </row>
    <row r="19838" spans="1:14">
      <c r="A19838" s="16">
        <v>46352</v>
      </c>
      <c r="B19838" t="s">
        <v>19885</v>
      </c>
      <c r="C19838" t="s">
        <v>43</v>
      </c>
      <c r="D19838" t="s">
        <v>44</v>
      </c>
      <c r="E19838" t="s">
        <v>31</v>
      </c>
      <c r="F19838" t="s">
        <v>18319</v>
      </c>
      <c r="G19838" t="s">
        <v>16452</v>
      </c>
      <c r="H19838">
        <v>9</v>
      </c>
      <c r="I19838" s="17">
        <v>103233</v>
      </c>
      <c r="J19838" s="17">
        <v>12387.96</v>
      </c>
      <c r="K19838" s="17">
        <v>90845.03999999999</v>
      </c>
      <c r="L19838" s="17">
        <v>56323.92</v>
      </c>
      <c r="M19838" s="17">
        <v>34521.12</v>
      </c>
      <c r="N19838" s="17">
        <v>123996.7484</v>
      </c>
    </row>
    <row r="19839" spans="1:14">
      <c r="A19839" s="16">
        <v>46352</v>
      </c>
      <c r="B19839" t="s">
        <v>19886</v>
      </c>
      <c r="C19839" t="s">
        <v>43</v>
      </c>
      <c r="D19839" t="s">
        <v>44</v>
      </c>
      <c r="E19839" t="s">
        <v>31</v>
      </c>
      <c r="F19839" t="s">
        <v>18319</v>
      </c>
      <c r="G19839" t="s">
        <v>16452</v>
      </c>
      <c r="H19839">
        <v>7</v>
      </c>
      <c r="I19839" s="17">
        <v>297212</v>
      </c>
      <c r="J19839" s="17">
        <v>41609.68</v>
      </c>
      <c r="K19839" s="17">
        <v>255602.32</v>
      </c>
      <c r="L19839" s="17">
        <v>158473.44</v>
      </c>
      <c r="M19839" s="17">
        <v>97128.88</v>
      </c>
      <c r="N19839" s="17">
        <v>123996.7484</v>
      </c>
    </row>
    <row r="19840" spans="1:14">
      <c r="A19840" s="16">
        <v>46352</v>
      </c>
      <c r="B19840" t="s">
        <v>19887</v>
      </c>
      <c r="C19840" t="s">
        <v>73</v>
      </c>
      <c r="D19840" t="s">
        <v>74</v>
      </c>
      <c r="E19840" t="s">
        <v>24</v>
      </c>
      <c r="F19840" t="s">
        <v>18319</v>
      </c>
      <c r="G19840" t="s">
        <v>16452</v>
      </c>
      <c r="H19840">
        <v>10</v>
      </c>
      <c r="I19840" s="17">
        <v>109971</v>
      </c>
      <c r="J19840" s="17">
        <v>0</v>
      </c>
      <c r="K19840" s="17">
        <v>109971</v>
      </c>
      <c r="L19840" s="17">
        <v>83577.96000000001</v>
      </c>
      <c r="M19840" s="17">
        <v>26393.04</v>
      </c>
      <c r="N19840" s="17">
        <v>138992.9592</v>
      </c>
    </row>
    <row r="19841" spans="1:14">
      <c r="A19841" s="16">
        <v>46352</v>
      </c>
      <c r="B19841" t="s">
        <v>19888</v>
      </c>
      <c r="C19841" t="s">
        <v>15</v>
      </c>
      <c r="D19841" t="s">
        <v>16</v>
      </c>
      <c r="E19841" t="s">
        <v>17</v>
      </c>
      <c r="F19841" t="s">
        <v>18319</v>
      </c>
      <c r="G19841" t="s">
        <v>16452</v>
      </c>
      <c r="H19841">
        <v>1</v>
      </c>
      <c r="I19841" s="17">
        <v>578733</v>
      </c>
      <c r="J19841" s="17">
        <v>46298.64</v>
      </c>
      <c r="K19841" s="17">
        <v>532434.36</v>
      </c>
      <c r="L19841" s="17">
        <v>372704.05</v>
      </c>
      <c r="M19841" s="17">
        <v>159730.31</v>
      </c>
      <c r="N19841" s="17">
        <v>66221.9828</v>
      </c>
    </row>
    <row r="19842" spans="1:14">
      <c r="A19842" s="16">
        <v>46352</v>
      </c>
      <c r="B19842" t="s">
        <v>19889</v>
      </c>
      <c r="C19842" t="s">
        <v>22</v>
      </c>
      <c r="D19842" t="s">
        <v>23</v>
      </c>
      <c r="E19842" t="s">
        <v>24</v>
      </c>
      <c r="F19842" t="s">
        <v>18319</v>
      </c>
      <c r="G19842" t="s">
        <v>16452</v>
      </c>
      <c r="H19842">
        <v>5</v>
      </c>
      <c r="I19842" s="17">
        <v>450830</v>
      </c>
      <c r="J19842" s="17">
        <v>0</v>
      </c>
      <c r="K19842" s="17">
        <v>450830</v>
      </c>
      <c r="L19842" s="17">
        <v>342630.8</v>
      </c>
      <c r="M19842" s="17">
        <v>108199.2</v>
      </c>
      <c r="N19842" s="17">
        <v>138992.9592</v>
      </c>
    </row>
    <row r="19843" spans="1:14">
      <c r="A19843" s="16">
        <v>46352</v>
      </c>
      <c r="B19843" t="s">
        <v>19890</v>
      </c>
      <c r="C19843" t="s">
        <v>43</v>
      </c>
      <c r="D19843" t="s">
        <v>44</v>
      </c>
      <c r="E19843" t="s">
        <v>31</v>
      </c>
      <c r="F19843" t="s">
        <v>18319</v>
      </c>
      <c r="G19843" t="s">
        <v>16452</v>
      </c>
      <c r="H19843">
        <v>5</v>
      </c>
      <c r="I19843" s="17">
        <v>568647</v>
      </c>
      <c r="J19843" s="17">
        <v>79610.58</v>
      </c>
      <c r="K19843" s="17">
        <v>489036.42</v>
      </c>
      <c r="L19843" s="17">
        <v>303202.58</v>
      </c>
      <c r="M19843" s="17">
        <v>185833.84</v>
      </c>
      <c r="N19843" s="17">
        <v>123996.7484</v>
      </c>
    </row>
    <row r="19844" spans="1:14">
      <c r="A19844" s="16">
        <v>46352</v>
      </c>
      <c r="B19844" t="s">
        <v>19891</v>
      </c>
      <c r="C19844" t="s">
        <v>15</v>
      </c>
      <c r="D19844" t="s">
        <v>16</v>
      </c>
      <c r="E19844" t="s">
        <v>17</v>
      </c>
      <c r="F19844" t="s">
        <v>18319</v>
      </c>
      <c r="G19844" t="s">
        <v>16452</v>
      </c>
      <c r="H19844">
        <v>7</v>
      </c>
      <c r="I19844" s="17">
        <v>209828</v>
      </c>
      <c r="J19844" s="17">
        <v>6294.84</v>
      </c>
      <c r="K19844" s="17">
        <v>203533.16</v>
      </c>
      <c r="L19844" s="17">
        <v>142473.21</v>
      </c>
      <c r="M19844" s="17">
        <v>61059.95</v>
      </c>
      <c r="N19844" s="17">
        <v>66221.9828</v>
      </c>
    </row>
    <row r="19845" spans="1:14">
      <c r="A19845" s="16">
        <v>46352</v>
      </c>
      <c r="B19845" t="s">
        <v>19892</v>
      </c>
      <c r="C19845" t="s">
        <v>22</v>
      </c>
      <c r="D19845" t="s">
        <v>23</v>
      </c>
      <c r="E19845" t="s">
        <v>24</v>
      </c>
      <c r="F19845" t="s">
        <v>18319</v>
      </c>
      <c r="G19845" t="s">
        <v>16452</v>
      </c>
      <c r="H19845">
        <v>11</v>
      </c>
      <c r="I19845" s="17">
        <v>591479</v>
      </c>
      <c r="J19845" s="17">
        <v>76892.27</v>
      </c>
      <c r="K19845" s="17">
        <v>514586.73</v>
      </c>
      <c r="L19845" s="17">
        <v>391085.91</v>
      </c>
      <c r="M19845" s="17">
        <v>123500.82</v>
      </c>
      <c r="N19845" s="17">
        <v>138992.9592</v>
      </c>
    </row>
    <row r="19846" spans="1:14">
      <c r="A19846" s="16">
        <v>46352</v>
      </c>
      <c r="B19846" t="s">
        <v>19893</v>
      </c>
      <c r="C19846" t="s">
        <v>47</v>
      </c>
      <c r="D19846" t="s">
        <v>48</v>
      </c>
      <c r="E19846" t="s">
        <v>35</v>
      </c>
      <c r="F19846" t="s">
        <v>18319</v>
      </c>
      <c r="G19846" t="s">
        <v>16452</v>
      </c>
      <c r="H19846">
        <v>6</v>
      </c>
      <c r="I19846" s="17">
        <v>554553</v>
      </c>
      <c r="J19846" s="17">
        <v>0</v>
      </c>
      <c r="K19846" s="17">
        <v>554553</v>
      </c>
      <c r="L19846" s="17">
        <v>399278.16</v>
      </c>
      <c r="M19846" s="17">
        <v>155274.84</v>
      </c>
      <c r="N19846" s="17">
        <v>85360.1765</v>
      </c>
    </row>
    <row r="19847" spans="1:14">
      <c r="A19847" s="16">
        <v>46352</v>
      </c>
      <c r="B19847" t="s">
        <v>19894</v>
      </c>
      <c r="C19847" t="s">
        <v>26</v>
      </c>
      <c r="D19847" t="s">
        <v>27</v>
      </c>
      <c r="E19847" t="s">
        <v>17</v>
      </c>
      <c r="F19847" t="s">
        <v>18319</v>
      </c>
      <c r="G19847" t="s">
        <v>16452</v>
      </c>
      <c r="H19847">
        <v>6</v>
      </c>
      <c r="I19847" s="17">
        <v>134103</v>
      </c>
      <c r="J19847" s="17">
        <v>0</v>
      </c>
      <c r="K19847" s="17">
        <v>134103</v>
      </c>
      <c r="L19847" s="17">
        <v>93872.10000000001</v>
      </c>
      <c r="M19847" s="17">
        <v>40230.9</v>
      </c>
      <c r="N19847" s="17">
        <v>66221.9828</v>
      </c>
    </row>
    <row r="19848" spans="1:14">
      <c r="A19848" s="16">
        <v>46352</v>
      </c>
      <c r="B19848" t="s">
        <v>19895</v>
      </c>
      <c r="C19848" t="s">
        <v>33</v>
      </c>
      <c r="D19848" t="s">
        <v>34</v>
      </c>
      <c r="E19848" t="s">
        <v>35</v>
      </c>
      <c r="F19848" t="s">
        <v>18319</v>
      </c>
      <c r="G19848" t="s">
        <v>16452</v>
      </c>
      <c r="H19848">
        <v>2</v>
      </c>
      <c r="I19848" s="17">
        <v>643620</v>
      </c>
      <c r="J19848" s="17">
        <v>0</v>
      </c>
      <c r="K19848" s="17">
        <v>643620</v>
      </c>
      <c r="L19848" s="17">
        <v>463406.4</v>
      </c>
      <c r="M19848" s="17">
        <v>180213.6</v>
      </c>
      <c r="N19848" s="17">
        <v>85360.1765</v>
      </c>
    </row>
    <row r="19849" spans="1:14">
      <c r="A19849" s="16">
        <v>46352</v>
      </c>
      <c r="B19849" t="s">
        <v>19896</v>
      </c>
      <c r="C19849" t="s">
        <v>73</v>
      </c>
      <c r="D19849" t="s">
        <v>74</v>
      </c>
      <c r="E19849" t="s">
        <v>24</v>
      </c>
      <c r="F19849" t="s">
        <v>18319</v>
      </c>
      <c r="G19849" t="s">
        <v>16452</v>
      </c>
      <c r="H19849">
        <v>6</v>
      </c>
      <c r="I19849" s="17">
        <v>654357</v>
      </c>
      <c r="J19849" s="17">
        <v>85066.41</v>
      </c>
      <c r="K19849" s="17">
        <v>569290.59</v>
      </c>
      <c r="L19849" s="17">
        <v>432660.85</v>
      </c>
      <c r="M19849" s="17">
        <v>136629.74</v>
      </c>
      <c r="N19849" s="17">
        <v>138992.9592</v>
      </c>
    </row>
    <row r="19850" spans="1:14">
      <c r="A19850" s="16">
        <v>46352</v>
      </c>
      <c r="B19850" t="s">
        <v>19897</v>
      </c>
      <c r="C19850" t="s">
        <v>33</v>
      </c>
      <c r="D19850" t="s">
        <v>34</v>
      </c>
      <c r="E19850" t="s">
        <v>35</v>
      </c>
      <c r="F19850" t="s">
        <v>18319</v>
      </c>
      <c r="G19850" t="s">
        <v>16452</v>
      </c>
      <c r="H19850">
        <v>10</v>
      </c>
      <c r="I19850" s="17">
        <v>509094</v>
      </c>
      <c r="J19850" s="17">
        <v>25454.7</v>
      </c>
      <c r="K19850" s="17">
        <v>483639.3</v>
      </c>
      <c r="L19850" s="17">
        <v>348220.3</v>
      </c>
      <c r="M19850" s="17">
        <v>135419</v>
      </c>
      <c r="N19850" s="17">
        <v>85360.1765</v>
      </c>
    </row>
    <row r="19851" spans="1:14">
      <c r="A19851" s="16">
        <v>46352</v>
      </c>
      <c r="B19851" t="s">
        <v>19898</v>
      </c>
      <c r="C19851" t="s">
        <v>33</v>
      </c>
      <c r="D19851" t="s">
        <v>34</v>
      </c>
      <c r="E19851" t="s">
        <v>35</v>
      </c>
      <c r="F19851" t="s">
        <v>18319</v>
      </c>
      <c r="G19851" t="s">
        <v>16452</v>
      </c>
      <c r="H19851">
        <v>2</v>
      </c>
      <c r="I19851" s="17">
        <v>127141</v>
      </c>
      <c r="J19851" s="17">
        <v>0</v>
      </c>
      <c r="K19851" s="17">
        <v>127141</v>
      </c>
      <c r="L19851" s="17">
        <v>91541.52</v>
      </c>
      <c r="M19851" s="17">
        <v>35599.48</v>
      </c>
      <c r="N19851" s="17">
        <v>85360.1765</v>
      </c>
    </row>
    <row r="19852" spans="1:14">
      <c r="A19852" s="16">
        <v>46352</v>
      </c>
      <c r="B19852" t="s">
        <v>19899</v>
      </c>
      <c r="C19852" t="s">
        <v>26</v>
      </c>
      <c r="D19852" t="s">
        <v>27</v>
      </c>
      <c r="E19852" t="s">
        <v>17</v>
      </c>
      <c r="F19852" t="s">
        <v>18319</v>
      </c>
      <c r="G19852" t="s">
        <v>16452</v>
      </c>
      <c r="H19852">
        <v>2</v>
      </c>
      <c r="I19852" s="17">
        <v>394004</v>
      </c>
      <c r="J19852" s="17">
        <v>55160.56</v>
      </c>
      <c r="K19852" s="17">
        <v>338843.44</v>
      </c>
      <c r="L19852" s="17">
        <v>237190.41</v>
      </c>
      <c r="M19852" s="17">
        <v>101653.03</v>
      </c>
      <c r="N19852" s="17">
        <v>66221.9828</v>
      </c>
    </row>
    <row r="19853" spans="1:14">
      <c r="A19853" s="16">
        <v>46352</v>
      </c>
      <c r="B19853" t="s">
        <v>19900</v>
      </c>
      <c r="C19853" t="s">
        <v>29</v>
      </c>
      <c r="D19853" t="s">
        <v>30</v>
      </c>
      <c r="E19853" t="s">
        <v>31</v>
      </c>
      <c r="F19853" t="s">
        <v>18319</v>
      </c>
      <c r="G19853" t="s">
        <v>16452</v>
      </c>
      <c r="H19853">
        <v>4</v>
      </c>
      <c r="I19853" s="17">
        <v>690667</v>
      </c>
      <c r="J19853" s="17">
        <v>0</v>
      </c>
      <c r="K19853" s="17">
        <v>690667</v>
      </c>
      <c r="L19853" s="17">
        <v>428213.54</v>
      </c>
      <c r="M19853" s="17">
        <v>262453.46</v>
      </c>
      <c r="N19853" s="17">
        <v>123996.7484</v>
      </c>
    </row>
    <row r="19854" spans="1:14">
      <c r="A19854" s="16">
        <v>46352</v>
      </c>
      <c r="B19854" t="s">
        <v>19901</v>
      </c>
      <c r="C19854" t="s">
        <v>29</v>
      </c>
      <c r="D19854" t="s">
        <v>30</v>
      </c>
      <c r="E19854" t="s">
        <v>31</v>
      </c>
      <c r="F19854" t="s">
        <v>18319</v>
      </c>
      <c r="G19854" t="s">
        <v>16452</v>
      </c>
      <c r="H19854">
        <v>5</v>
      </c>
      <c r="I19854" s="17">
        <v>282530</v>
      </c>
      <c r="J19854" s="17">
        <v>39554.2</v>
      </c>
      <c r="K19854" s="17">
        <v>242975.8</v>
      </c>
      <c r="L19854" s="17">
        <v>150645</v>
      </c>
      <c r="M19854" s="17">
        <v>92330.8</v>
      </c>
      <c r="N19854" s="17">
        <v>123996.7484</v>
      </c>
    </row>
    <row r="19855" spans="1:14">
      <c r="A19855" s="16">
        <v>46352</v>
      </c>
      <c r="B19855" t="s">
        <v>19902</v>
      </c>
      <c r="C19855" t="s">
        <v>73</v>
      </c>
      <c r="D19855" t="s">
        <v>74</v>
      </c>
      <c r="E19855" t="s">
        <v>24</v>
      </c>
      <c r="F19855" t="s">
        <v>18319</v>
      </c>
      <c r="G19855" t="s">
        <v>16452</v>
      </c>
      <c r="H19855">
        <v>3</v>
      </c>
      <c r="I19855" s="17">
        <v>549553</v>
      </c>
      <c r="J19855" s="17">
        <v>16486.59</v>
      </c>
      <c r="K19855" s="17">
        <v>533066.41</v>
      </c>
      <c r="L19855" s="17">
        <v>405130.47</v>
      </c>
      <c r="M19855" s="17">
        <v>127935.94</v>
      </c>
      <c r="N19855" s="17">
        <v>138992.9592</v>
      </c>
    </row>
    <row r="19856" spans="1:14">
      <c r="A19856" s="16">
        <v>46352</v>
      </c>
      <c r="B19856" t="s">
        <v>19903</v>
      </c>
      <c r="C19856" t="s">
        <v>22</v>
      </c>
      <c r="D19856" t="s">
        <v>23</v>
      </c>
      <c r="E19856" t="s">
        <v>24</v>
      </c>
      <c r="F19856" t="s">
        <v>18319</v>
      </c>
      <c r="G19856" t="s">
        <v>16452</v>
      </c>
      <c r="H19856">
        <v>12</v>
      </c>
      <c r="I19856" s="17">
        <v>642911</v>
      </c>
      <c r="J19856" s="17">
        <v>51432.88</v>
      </c>
      <c r="K19856" s="17">
        <v>591478.12</v>
      </c>
      <c r="L19856" s="17">
        <v>449523.37</v>
      </c>
      <c r="M19856" s="17">
        <v>141954.75</v>
      </c>
      <c r="N19856" s="17">
        <v>138992.9592</v>
      </c>
    </row>
    <row r="19857" spans="1:14">
      <c r="A19857" s="16">
        <v>46352</v>
      </c>
      <c r="B19857" t="s">
        <v>19904</v>
      </c>
      <c r="C19857" t="s">
        <v>47</v>
      </c>
      <c r="D19857" t="s">
        <v>48</v>
      </c>
      <c r="E19857" t="s">
        <v>35</v>
      </c>
      <c r="F19857" t="s">
        <v>18319</v>
      </c>
      <c r="G19857" t="s">
        <v>16452</v>
      </c>
      <c r="H19857">
        <v>2</v>
      </c>
      <c r="I19857" s="17">
        <v>625750</v>
      </c>
      <c r="J19857" s="17">
        <v>87605</v>
      </c>
      <c r="K19857" s="17">
        <v>538145</v>
      </c>
      <c r="L19857" s="17">
        <v>387464.4</v>
      </c>
      <c r="M19857" s="17">
        <v>150680.6</v>
      </c>
      <c r="N19857" s="17">
        <v>85360.1765</v>
      </c>
    </row>
    <row r="19858" spans="1:14">
      <c r="A19858" s="16">
        <v>46352</v>
      </c>
      <c r="B19858" t="s">
        <v>19905</v>
      </c>
      <c r="C19858" t="s">
        <v>26</v>
      </c>
      <c r="D19858" t="s">
        <v>27</v>
      </c>
      <c r="E19858" t="s">
        <v>17</v>
      </c>
      <c r="F19858" t="s">
        <v>18319</v>
      </c>
      <c r="G19858" t="s">
        <v>16452</v>
      </c>
      <c r="H19858">
        <v>2</v>
      </c>
      <c r="I19858" s="17">
        <v>222472</v>
      </c>
      <c r="J19858" s="17">
        <v>22247.2</v>
      </c>
      <c r="K19858" s="17">
        <v>200224.8</v>
      </c>
      <c r="L19858" s="17">
        <v>140157.36</v>
      </c>
      <c r="M19858" s="17">
        <v>60067.44</v>
      </c>
      <c r="N19858" s="17">
        <v>66221.9828</v>
      </c>
    </row>
    <row r="19859" spans="1:14">
      <c r="A19859" s="16">
        <v>46352</v>
      </c>
      <c r="B19859" t="s">
        <v>19906</v>
      </c>
      <c r="C19859" t="s">
        <v>15</v>
      </c>
      <c r="D19859" t="s">
        <v>16</v>
      </c>
      <c r="E19859" t="s">
        <v>17</v>
      </c>
      <c r="F19859" t="s">
        <v>18319</v>
      </c>
      <c r="G19859" t="s">
        <v>16452</v>
      </c>
      <c r="H19859">
        <v>1</v>
      </c>
      <c r="I19859" s="17">
        <v>229850</v>
      </c>
      <c r="J19859" s="17">
        <v>0</v>
      </c>
      <c r="K19859" s="17">
        <v>229850</v>
      </c>
      <c r="L19859" s="17">
        <v>160895</v>
      </c>
      <c r="M19859" s="17">
        <v>68955</v>
      </c>
      <c r="N19859" s="17">
        <v>66221.9828</v>
      </c>
    </row>
    <row r="19860" spans="1:14">
      <c r="A19860" s="16">
        <v>46352</v>
      </c>
      <c r="B19860" t="s">
        <v>19907</v>
      </c>
      <c r="C19860" t="s">
        <v>15</v>
      </c>
      <c r="D19860" t="s">
        <v>16</v>
      </c>
      <c r="E19860" t="s">
        <v>17</v>
      </c>
      <c r="F19860" t="s">
        <v>18319</v>
      </c>
      <c r="G19860" t="s">
        <v>16452</v>
      </c>
      <c r="H19860">
        <v>6</v>
      </c>
      <c r="I19860" s="17">
        <v>631317</v>
      </c>
      <c r="J19860" s="17">
        <v>37879.02</v>
      </c>
      <c r="K19860" s="17">
        <v>593437.98</v>
      </c>
      <c r="L19860" s="17">
        <v>415406.59</v>
      </c>
      <c r="M19860" s="17">
        <v>178031.39</v>
      </c>
      <c r="N19860" s="17">
        <v>66221.9828</v>
      </c>
    </row>
    <row r="19861" spans="1:14">
      <c r="A19861" s="16">
        <v>46352</v>
      </c>
      <c r="B19861" t="s">
        <v>19908</v>
      </c>
      <c r="C19861" t="s">
        <v>47</v>
      </c>
      <c r="D19861" t="s">
        <v>48</v>
      </c>
      <c r="E19861" t="s">
        <v>35</v>
      </c>
      <c r="F19861" t="s">
        <v>18319</v>
      </c>
      <c r="G19861" t="s">
        <v>16452</v>
      </c>
      <c r="H19861">
        <v>2</v>
      </c>
      <c r="I19861" s="17">
        <v>629195</v>
      </c>
      <c r="J19861" s="17">
        <v>0</v>
      </c>
      <c r="K19861" s="17">
        <v>629195</v>
      </c>
      <c r="L19861" s="17">
        <v>453020.4</v>
      </c>
      <c r="M19861" s="17">
        <v>176174.6</v>
      </c>
      <c r="N19861" s="17">
        <v>85360.1765</v>
      </c>
    </row>
    <row r="19862" spans="1:14">
      <c r="A19862" s="16">
        <v>46352</v>
      </c>
      <c r="B19862" t="s">
        <v>19909</v>
      </c>
      <c r="C19862" t="s">
        <v>73</v>
      </c>
      <c r="D19862" t="s">
        <v>74</v>
      </c>
      <c r="E19862" t="s">
        <v>24</v>
      </c>
      <c r="F19862" t="s">
        <v>18319</v>
      </c>
      <c r="G19862" t="s">
        <v>16452</v>
      </c>
      <c r="H19862">
        <v>7</v>
      </c>
      <c r="I19862" s="17">
        <v>778925</v>
      </c>
      <c r="J19862" s="17">
        <v>0</v>
      </c>
      <c r="K19862" s="17">
        <v>778925</v>
      </c>
      <c r="L19862" s="17">
        <v>591983</v>
      </c>
      <c r="M19862" s="17">
        <v>186942</v>
      </c>
      <c r="N19862" s="17">
        <v>138992.9592</v>
      </c>
    </row>
    <row r="19863" spans="1:14">
      <c r="A19863" s="16">
        <v>46352</v>
      </c>
      <c r="B19863" t="s">
        <v>19910</v>
      </c>
      <c r="C19863" t="s">
        <v>22</v>
      </c>
      <c r="D19863" t="s">
        <v>23</v>
      </c>
      <c r="E19863" t="s">
        <v>24</v>
      </c>
      <c r="F19863" t="s">
        <v>18319</v>
      </c>
      <c r="G19863" t="s">
        <v>16452</v>
      </c>
      <c r="H19863">
        <v>1</v>
      </c>
      <c r="I19863" s="17">
        <v>350360</v>
      </c>
      <c r="J19863" s="17">
        <v>0</v>
      </c>
      <c r="K19863" s="17">
        <v>350360</v>
      </c>
      <c r="L19863" s="17">
        <v>266273.6</v>
      </c>
      <c r="M19863" s="17">
        <v>84086.39999999999</v>
      </c>
      <c r="N19863" s="17">
        <v>138992.9592</v>
      </c>
    </row>
    <row r="19864" spans="1:14">
      <c r="A19864" s="16">
        <v>46352</v>
      </c>
      <c r="B19864" t="s">
        <v>19911</v>
      </c>
      <c r="C19864" t="s">
        <v>47</v>
      </c>
      <c r="D19864" t="s">
        <v>48</v>
      </c>
      <c r="E19864" t="s">
        <v>35</v>
      </c>
      <c r="F19864" t="s">
        <v>18319</v>
      </c>
      <c r="G19864" t="s">
        <v>16452</v>
      </c>
      <c r="H19864">
        <v>11</v>
      </c>
      <c r="I19864" s="17">
        <v>111777</v>
      </c>
      <c r="J19864" s="17">
        <v>0</v>
      </c>
      <c r="K19864" s="17">
        <v>111777</v>
      </c>
      <c r="L19864" s="17">
        <v>80479.44</v>
      </c>
      <c r="M19864" s="17">
        <v>31297.56</v>
      </c>
      <c r="N19864" s="17">
        <v>85360.1765</v>
      </c>
    </row>
    <row r="19865" spans="1:14">
      <c r="A19865" s="16">
        <v>46352</v>
      </c>
      <c r="B19865" t="s">
        <v>19912</v>
      </c>
      <c r="C19865" t="s">
        <v>43</v>
      </c>
      <c r="D19865" t="s">
        <v>44</v>
      </c>
      <c r="E19865" t="s">
        <v>31</v>
      </c>
      <c r="F19865" t="s">
        <v>18319</v>
      </c>
      <c r="G19865" t="s">
        <v>16452</v>
      </c>
      <c r="H19865">
        <v>8</v>
      </c>
      <c r="I19865" s="17">
        <v>695914</v>
      </c>
      <c r="J19865" s="17">
        <v>0</v>
      </c>
      <c r="K19865" s="17">
        <v>695914</v>
      </c>
      <c r="L19865" s="17">
        <v>431466.68</v>
      </c>
      <c r="M19865" s="17">
        <v>264447.32</v>
      </c>
      <c r="N19865" s="17">
        <v>123996.7484</v>
      </c>
    </row>
    <row r="19866" spans="1:14">
      <c r="A19866" s="16">
        <v>46352</v>
      </c>
      <c r="B19866" t="s">
        <v>19913</v>
      </c>
      <c r="C19866" t="s">
        <v>43</v>
      </c>
      <c r="D19866" t="s">
        <v>44</v>
      </c>
      <c r="E19866" t="s">
        <v>31</v>
      </c>
      <c r="F19866" t="s">
        <v>18319</v>
      </c>
      <c r="G19866" t="s">
        <v>16452</v>
      </c>
      <c r="H19866">
        <v>12</v>
      </c>
      <c r="I19866" s="17">
        <v>599392</v>
      </c>
      <c r="J19866" s="17">
        <v>29969.6</v>
      </c>
      <c r="K19866" s="17">
        <v>569422.4</v>
      </c>
      <c r="L19866" s="17">
        <v>353041.89</v>
      </c>
      <c r="M19866" s="17">
        <v>216380.51</v>
      </c>
      <c r="N19866" s="17">
        <v>123996.7484</v>
      </c>
    </row>
    <row r="19867" spans="1:14">
      <c r="A19867" s="16">
        <v>46352</v>
      </c>
      <c r="B19867" t="s">
        <v>19914</v>
      </c>
      <c r="C19867" t="s">
        <v>22</v>
      </c>
      <c r="D19867" t="s">
        <v>23</v>
      </c>
      <c r="E19867" t="s">
        <v>24</v>
      </c>
      <c r="F19867" t="s">
        <v>18319</v>
      </c>
      <c r="G19867" t="s">
        <v>16452</v>
      </c>
      <c r="H19867">
        <v>1</v>
      </c>
      <c r="I19867" s="17">
        <v>110566</v>
      </c>
      <c r="J19867" s="17">
        <v>16584.9</v>
      </c>
      <c r="K19867" s="17">
        <v>93981.10000000001</v>
      </c>
      <c r="L19867" s="17">
        <v>71425.64</v>
      </c>
      <c r="M19867" s="17">
        <v>22555.46</v>
      </c>
      <c r="N19867" s="17">
        <v>138992.9592</v>
      </c>
    </row>
    <row r="19868" spans="1:14">
      <c r="A19868" s="16">
        <v>46352</v>
      </c>
      <c r="B19868" t="s">
        <v>19915</v>
      </c>
      <c r="C19868" t="s">
        <v>29</v>
      </c>
      <c r="D19868" t="s">
        <v>30</v>
      </c>
      <c r="E19868" t="s">
        <v>31</v>
      </c>
      <c r="F19868" t="s">
        <v>18319</v>
      </c>
      <c r="G19868" t="s">
        <v>16452</v>
      </c>
      <c r="H19868">
        <v>10</v>
      </c>
      <c r="I19868" s="17">
        <v>636390</v>
      </c>
      <c r="J19868" s="17">
        <v>95458.5</v>
      </c>
      <c r="K19868" s="17">
        <v>540931.5</v>
      </c>
      <c r="L19868" s="17">
        <v>335377.53</v>
      </c>
      <c r="M19868" s="17">
        <v>205553.97</v>
      </c>
      <c r="N19868" s="17">
        <v>123996.7484</v>
      </c>
    </row>
    <row r="19869" spans="1:14">
      <c r="A19869" s="16">
        <v>46352</v>
      </c>
      <c r="B19869" t="s">
        <v>19916</v>
      </c>
      <c r="C19869" t="s">
        <v>73</v>
      </c>
      <c r="D19869" t="s">
        <v>74</v>
      </c>
      <c r="E19869" t="s">
        <v>24</v>
      </c>
      <c r="F19869" t="s">
        <v>18319</v>
      </c>
      <c r="G19869" t="s">
        <v>16452</v>
      </c>
      <c r="H19869">
        <v>10</v>
      </c>
      <c r="I19869" s="17">
        <v>774229</v>
      </c>
      <c r="J19869" s="17">
        <v>38711.45</v>
      </c>
      <c r="K19869" s="17">
        <v>735517.55</v>
      </c>
      <c r="L19869" s="17">
        <v>558993.34</v>
      </c>
      <c r="M19869" s="17">
        <v>176524.21</v>
      </c>
      <c r="N19869" s="17">
        <v>138992.9592</v>
      </c>
    </row>
    <row r="19870" spans="1:14">
      <c r="A19870" s="16">
        <v>46352</v>
      </c>
      <c r="B19870" t="s">
        <v>19917</v>
      </c>
      <c r="C19870" t="s">
        <v>33</v>
      </c>
      <c r="D19870" t="s">
        <v>34</v>
      </c>
      <c r="E19870" t="s">
        <v>35</v>
      </c>
      <c r="F19870" t="s">
        <v>18319</v>
      </c>
      <c r="G19870" t="s">
        <v>16452</v>
      </c>
      <c r="H19870">
        <v>6</v>
      </c>
      <c r="I19870" s="17">
        <v>338877</v>
      </c>
      <c r="J19870" s="17">
        <v>33887.7</v>
      </c>
      <c r="K19870" s="17">
        <v>304989.3</v>
      </c>
      <c r="L19870" s="17">
        <v>219592.3</v>
      </c>
      <c r="M19870" s="17">
        <v>85397</v>
      </c>
      <c r="N19870" s="17">
        <v>85360.1765</v>
      </c>
    </row>
    <row r="19871" spans="1:14">
      <c r="A19871" s="16">
        <v>46352</v>
      </c>
      <c r="B19871" t="s">
        <v>19918</v>
      </c>
      <c r="C19871" t="s">
        <v>15</v>
      </c>
      <c r="D19871" t="s">
        <v>16</v>
      </c>
      <c r="E19871" t="s">
        <v>17</v>
      </c>
      <c r="F19871" t="s">
        <v>18319</v>
      </c>
      <c r="G19871" t="s">
        <v>16452</v>
      </c>
      <c r="H19871">
        <v>12</v>
      </c>
      <c r="I19871" s="17">
        <v>711773</v>
      </c>
      <c r="J19871" s="17">
        <v>0</v>
      </c>
      <c r="K19871" s="17">
        <v>711773</v>
      </c>
      <c r="L19871" s="17">
        <v>498241.1</v>
      </c>
      <c r="M19871" s="17">
        <v>213531.9</v>
      </c>
      <c r="N19871" s="17">
        <v>66221.9828</v>
      </c>
    </row>
    <row r="19872" spans="1:14">
      <c r="A19872" s="16">
        <v>46352</v>
      </c>
      <c r="B19872" t="s">
        <v>19919</v>
      </c>
      <c r="C19872" t="s">
        <v>47</v>
      </c>
      <c r="D19872" t="s">
        <v>48</v>
      </c>
      <c r="E19872" t="s">
        <v>35</v>
      </c>
      <c r="F19872" t="s">
        <v>18319</v>
      </c>
      <c r="G19872" t="s">
        <v>16452</v>
      </c>
      <c r="H19872">
        <v>12</v>
      </c>
      <c r="I19872" s="17">
        <v>96582</v>
      </c>
      <c r="J19872" s="17">
        <v>13521.48</v>
      </c>
      <c r="K19872" s="17">
        <v>83060.52</v>
      </c>
      <c r="L19872" s="17">
        <v>59803.57</v>
      </c>
      <c r="M19872" s="17">
        <v>23256.95</v>
      </c>
      <c r="N19872" s="17">
        <v>85360.1765</v>
      </c>
    </row>
    <row r="19873" spans="1:14">
      <c r="A19873" s="16">
        <v>46352</v>
      </c>
      <c r="B19873" t="s">
        <v>19920</v>
      </c>
      <c r="C19873" t="s">
        <v>29</v>
      </c>
      <c r="D19873" t="s">
        <v>30</v>
      </c>
      <c r="E19873" t="s">
        <v>31</v>
      </c>
      <c r="F19873" t="s">
        <v>18319</v>
      </c>
      <c r="G19873" t="s">
        <v>16452</v>
      </c>
      <c r="H19873">
        <v>7</v>
      </c>
      <c r="I19873" s="17">
        <v>616419</v>
      </c>
      <c r="J19873" s="17">
        <v>43149.33</v>
      </c>
      <c r="K19873" s="17">
        <v>573269.67</v>
      </c>
      <c r="L19873" s="17">
        <v>355427.2</v>
      </c>
      <c r="M19873" s="17">
        <v>217842.47</v>
      </c>
      <c r="N19873" s="17">
        <v>123996.7484</v>
      </c>
    </row>
    <row r="19874" spans="1:14">
      <c r="A19874" s="16">
        <v>46352</v>
      </c>
      <c r="B19874" t="s">
        <v>19921</v>
      </c>
      <c r="C19874" t="s">
        <v>43</v>
      </c>
      <c r="D19874" t="s">
        <v>44</v>
      </c>
      <c r="E19874" t="s">
        <v>31</v>
      </c>
      <c r="F19874" t="s">
        <v>18319</v>
      </c>
      <c r="G19874" t="s">
        <v>16452</v>
      </c>
      <c r="H19874">
        <v>1</v>
      </c>
      <c r="I19874" s="17">
        <v>808897</v>
      </c>
      <c r="J19874" s="17">
        <v>0</v>
      </c>
      <c r="K19874" s="17">
        <v>808897</v>
      </c>
      <c r="L19874" s="17">
        <v>501516.14</v>
      </c>
      <c r="M19874" s="17">
        <v>307380.86</v>
      </c>
      <c r="N19874" s="17">
        <v>123996.7484</v>
      </c>
    </row>
    <row r="19875" spans="1:14">
      <c r="A19875" s="16">
        <v>46353</v>
      </c>
      <c r="B19875" t="s">
        <v>19922</v>
      </c>
      <c r="C19875" t="s">
        <v>15</v>
      </c>
      <c r="D19875" t="s">
        <v>16</v>
      </c>
      <c r="E19875" t="s">
        <v>17</v>
      </c>
      <c r="F19875" t="s">
        <v>18319</v>
      </c>
      <c r="G19875" t="s">
        <v>16452</v>
      </c>
      <c r="H19875">
        <v>2</v>
      </c>
      <c r="I19875" s="17">
        <v>305735</v>
      </c>
      <c r="J19875" s="17">
        <v>27516.15</v>
      </c>
      <c r="K19875" s="17">
        <v>278218.85</v>
      </c>
      <c r="L19875" s="17">
        <v>194753.19</v>
      </c>
      <c r="M19875" s="17">
        <v>83465.66</v>
      </c>
      <c r="N19875" s="17">
        <v>66221.9828</v>
      </c>
    </row>
    <row r="19876" spans="1:14">
      <c r="A19876" s="16">
        <v>46353</v>
      </c>
      <c r="B19876" t="s">
        <v>19923</v>
      </c>
      <c r="C19876" t="s">
        <v>33</v>
      </c>
      <c r="D19876" t="s">
        <v>34</v>
      </c>
      <c r="E19876" t="s">
        <v>35</v>
      </c>
      <c r="F19876" t="s">
        <v>18319</v>
      </c>
      <c r="G19876" t="s">
        <v>16452</v>
      </c>
      <c r="H19876">
        <v>3</v>
      </c>
      <c r="I19876" s="17">
        <v>676661</v>
      </c>
      <c r="J19876" s="17">
        <v>81199.32000000001</v>
      </c>
      <c r="K19876" s="17">
        <v>595461.6800000001</v>
      </c>
      <c r="L19876" s="17">
        <v>428732.41</v>
      </c>
      <c r="M19876" s="17">
        <v>166729.27</v>
      </c>
      <c r="N19876" s="17">
        <v>85360.1765</v>
      </c>
    </row>
    <row r="19877" spans="1:14">
      <c r="A19877" s="16">
        <v>46353</v>
      </c>
      <c r="B19877" t="s">
        <v>19924</v>
      </c>
      <c r="C19877" t="s">
        <v>73</v>
      </c>
      <c r="D19877" t="s">
        <v>74</v>
      </c>
      <c r="E19877" t="s">
        <v>24</v>
      </c>
      <c r="F19877" t="s">
        <v>18319</v>
      </c>
      <c r="G19877" t="s">
        <v>16452</v>
      </c>
      <c r="H19877">
        <v>9</v>
      </c>
      <c r="I19877" s="17">
        <v>89618</v>
      </c>
      <c r="J19877" s="17">
        <v>12546.52</v>
      </c>
      <c r="K19877" s="17">
        <v>77071.48</v>
      </c>
      <c r="L19877" s="17">
        <v>58574.32</v>
      </c>
      <c r="M19877" s="17">
        <v>18497.16</v>
      </c>
      <c r="N19877" s="17">
        <v>138992.9592</v>
      </c>
    </row>
    <row r="19878" spans="1:14">
      <c r="A19878" s="16">
        <v>46353</v>
      </c>
      <c r="B19878" t="s">
        <v>19925</v>
      </c>
      <c r="C19878" t="s">
        <v>15</v>
      </c>
      <c r="D19878" t="s">
        <v>16</v>
      </c>
      <c r="E19878" t="s">
        <v>17</v>
      </c>
      <c r="F19878" t="s">
        <v>18319</v>
      </c>
      <c r="G19878" t="s">
        <v>16452</v>
      </c>
      <c r="H19878">
        <v>10</v>
      </c>
      <c r="I19878" s="17">
        <v>343761</v>
      </c>
      <c r="J19878" s="17">
        <v>0</v>
      </c>
      <c r="K19878" s="17">
        <v>343761</v>
      </c>
      <c r="L19878" s="17">
        <v>240632.7</v>
      </c>
      <c r="M19878" s="17">
        <v>103128.3</v>
      </c>
      <c r="N19878" s="17">
        <v>66221.9828</v>
      </c>
    </row>
    <row r="19879" spans="1:14">
      <c r="A19879" s="16">
        <v>46353</v>
      </c>
      <c r="B19879" t="s">
        <v>19926</v>
      </c>
      <c r="C19879" t="s">
        <v>15</v>
      </c>
      <c r="D19879" t="s">
        <v>16</v>
      </c>
      <c r="E19879" t="s">
        <v>17</v>
      </c>
      <c r="F19879" t="s">
        <v>18319</v>
      </c>
      <c r="G19879" t="s">
        <v>16452</v>
      </c>
      <c r="H19879">
        <v>9</v>
      </c>
      <c r="I19879" s="17">
        <v>250973</v>
      </c>
      <c r="J19879" s="17">
        <v>35136.22</v>
      </c>
      <c r="K19879" s="17">
        <v>215836.78</v>
      </c>
      <c r="L19879" s="17">
        <v>151085.75</v>
      </c>
      <c r="M19879" s="17">
        <v>64751.03</v>
      </c>
      <c r="N19879" s="17">
        <v>66221.9828</v>
      </c>
    </row>
    <row r="19880" spans="1:14">
      <c r="A19880" s="16">
        <v>46353</v>
      </c>
      <c r="B19880" t="s">
        <v>19927</v>
      </c>
      <c r="C19880" t="s">
        <v>29</v>
      </c>
      <c r="D19880" t="s">
        <v>30</v>
      </c>
      <c r="E19880" t="s">
        <v>31</v>
      </c>
      <c r="F19880" t="s">
        <v>18319</v>
      </c>
      <c r="G19880" t="s">
        <v>16452</v>
      </c>
      <c r="H19880">
        <v>11</v>
      </c>
      <c r="I19880" s="17">
        <v>296198</v>
      </c>
      <c r="J19880" s="17">
        <v>35543.76</v>
      </c>
      <c r="K19880" s="17">
        <v>260654.24</v>
      </c>
      <c r="L19880" s="17">
        <v>161605.63</v>
      </c>
      <c r="M19880" s="17">
        <v>99048.61</v>
      </c>
      <c r="N19880" s="17">
        <v>123996.7484</v>
      </c>
    </row>
    <row r="19881" spans="1:14">
      <c r="A19881" s="16">
        <v>46353</v>
      </c>
      <c r="B19881" t="s">
        <v>19928</v>
      </c>
      <c r="C19881" t="s">
        <v>73</v>
      </c>
      <c r="D19881" t="s">
        <v>74</v>
      </c>
      <c r="E19881" t="s">
        <v>24</v>
      </c>
      <c r="F19881" t="s">
        <v>18319</v>
      </c>
      <c r="G19881" t="s">
        <v>16452</v>
      </c>
      <c r="H19881">
        <v>7</v>
      </c>
      <c r="I19881" s="17">
        <v>420565</v>
      </c>
      <c r="J19881" s="17">
        <v>0</v>
      </c>
      <c r="K19881" s="17">
        <v>420565</v>
      </c>
      <c r="L19881" s="17">
        <v>319629.4</v>
      </c>
      <c r="M19881" s="17">
        <v>100935.6</v>
      </c>
      <c r="N19881" s="17">
        <v>138992.9592</v>
      </c>
    </row>
    <row r="19882" spans="1:14">
      <c r="A19882" s="16">
        <v>46353</v>
      </c>
      <c r="B19882" t="s">
        <v>19929</v>
      </c>
      <c r="C19882" t="s">
        <v>29</v>
      </c>
      <c r="D19882" t="s">
        <v>30</v>
      </c>
      <c r="E19882" t="s">
        <v>31</v>
      </c>
      <c r="F19882" t="s">
        <v>18319</v>
      </c>
      <c r="G19882" t="s">
        <v>16452</v>
      </c>
      <c r="H19882">
        <v>2</v>
      </c>
      <c r="I19882" s="17">
        <v>793440</v>
      </c>
      <c r="J19882" s="17">
        <v>0</v>
      </c>
      <c r="K19882" s="17">
        <v>793440</v>
      </c>
      <c r="L19882" s="17">
        <v>491932.8</v>
      </c>
      <c r="M19882" s="17">
        <v>301507.2</v>
      </c>
      <c r="N19882" s="17">
        <v>123996.7484</v>
      </c>
    </row>
    <row r="19883" spans="1:14">
      <c r="A19883" s="16">
        <v>46353</v>
      </c>
      <c r="B19883" t="s">
        <v>19930</v>
      </c>
      <c r="C19883" t="s">
        <v>29</v>
      </c>
      <c r="D19883" t="s">
        <v>30</v>
      </c>
      <c r="E19883" t="s">
        <v>31</v>
      </c>
      <c r="F19883" t="s">
        <v>18319</v>
      </c>
      <c r="G19883" t="s">
        <v>16452</v>
      </c>
      <c r="H19883">
        <v>9</v>
      </c>
      <c r="I19883" s="17">
        <v>342380</v>
      </c>
      <c r="J19883" s="17">
        <v>37661.8</v>
      </c>
      <c r="K19883" s="17">
        <v>304718.2</v>
      </c>
      <c r="L19883" s="17">
        <v>188925.28</v>
      </c>
      <c r="M19883" s="17">
        <v>115792.92</v>
      </c>
      <c r="N19883" s="17">
        <v>123996.7484</v>
      </c>
    </row>
    <row r="19884" spans="1:14">
      <c r="A19884" s="16">
        <v>46353</v>
      </c>
      <c r="B19884" t="s">
        <v>19931</v>
      </c>
      <c r="C19884" t="s">
        <v>43</v>
      </c>
      <c r="D19884" t="s">
        <v>44</v>
      </c>
      <c r="E19884" t="s">
        <v>31</v>
      </c>
      <c r="F19884" t="s">
        <v>18319</v>
      </c>
      <c r="G19884" t="s">
        <v>16452</v>
      </c>
      <c r="H19884">
        <v>9</v>
      </c>
      <c r="I19884" s="17">
        <v>718068</v>
      </c>
      <c r="J19884" s="17">
        <v>0</v>
      </c>
      <c r="K19884" s="17">
        <v>718068</v>
      </c>
      <c r="L19884" s="17">
        <v>445202.16</v>
      </c>
      <c r="M19884" s="17">
        <v>272865.84</v>
      </c>
      <c r="N19884" s="17">
        <v>123996.7484</v>
      </c>
    </row>
    <row r="19885" spans="1:14">
      <c r="A19885" s="16">
        <v>46353</v>
      </c>
      <c r="B19885" t="s">
        <v>19932</v>
      </c>
      <c r="C19885" t="s">
        <v>15</v>
      </c>
      <c r="D19885" t="s">
        <v>16</v>
      </c>
      <c r="E19885" t="s">
        <v>17</v>
      </c>
      <c r="F19885" t="s">
        <v>18319</v>
      </c>
      <c r="G19885" t="s">
        <v>16452</v>
      </c>
      <c r="H19885">
        <v>3</v>
      </c>
      <c r="I19885" s="17">
        <v>193990</v>
      </c>
      <c r="J19885" s="17">
        <v>0</v>
      </c>
      <c r="K19885" s="17">
        <v>193990</v>
      </c>
      <c r="L19885" s="17">
        <v>135793</v>
      </c>
      <c r="M19885" s="17">
        <v>58197</v>
      </c>
      <c r="N19885" s="17">
        <v>66221.9828</v>
      </c>
    </row>
    <row r="19886" spans="1:14">
      <c r="A19886" s="16">
        <v>46353</v>
      </c>
      <c r="B19886" t="s">
        <v>19933</v>
      </c>
      <c r="C19886" t="s">
        <v>43</v>
      </c>
      <c r="D19886" t="s">
        <v>44</v>
      </c>
      <c r="E19886" t="s">
        <v>31</v>
      </c>
      <c r="F19886" t="s">
        <v>18319</v>
      </c>
      <c r="G19886" t="s">
        <v>16452</v>
      </c>
      <c r="H19886">
        <v>12</v>
      </c>
      <c r="I19886" s="17">
        <v>180075</v>
      </c>
      <c r="J19886" s="17">
        <v>7203</v>
      </c>
      <c r="K19886" s="17">
        <v>172872</v>
      </c>
      <c r="L19886" s="17">
        <v>107180.64</v>
      </c>
      <c r="M19886" s="17">
        <v>65691.36</v>
      </c>
      <c r="N19886" s="17">
        <v>123996.7484</v>
      </c>
    </row>
    <row r="19887" spans="1:14">
      <c r="A19887" s="16">
        <v>46353</v>
      </c>
      <c r="B19887" t="s">
        <v>19934</v>
      </c>
      <c r="C19887" t="s">
        <v>26</v>
      </c>
      <c r="D19887" t="s">
        <v>27</v>
      </c>
      <c r="E19887" t="s">
        <v>17</v>
      </c>
      <c r="F19887" t="s">
        <v>18319</v>
      </c>
      <c r="G19887" t="s">
        <v>16452</v>
      </c>
      <c r="H19887">
        <v>11</v>
      </c>
      <c r="I19887" s="17">
        <v>165054</v>
      </c>
      <c r="J19887" s="17">
        <v>0</v>
      </c>
      <c r="K19887" s="17">
        <v>165054</v>
      </c>
      <c r="L19887" s="17">
        <v>115537.8</v>
      </c>
      <c r="M19887" s="17">
        <v>49516.2</v>
      </c>
      <c r="N19887" s="17">
        <v>66221.9828</v>
      </c>
    </row>
    <row r="19888" spans="1:14">
      <c r="A19888" s="16">
        <v>46353</v>
      </c>
      <c r="B19888" t="s">
        <v>19935</v>
      </c>
      <c r="C19888" t="s">
        <v>43</v>
      </c>
      <c r="D19888" t="s">
        <v>44</v>
      </c>
      <c r="E19888" t="s">
        <v>31</v>
      </c>
      <c r="F19888" t="s">
        <v>18319</v>
      </c>
      <c r="G19888" t="s">
        <v>16452</v>
      </c>
      <c r="H19888">
        <v>4</v>
      </c>
      <c r="I19888" s="17">
        <v>82156</v>
      </c>
      <c r="J19888" s="17">
        <v>0</v>
      </c>
      <c r="K19888" s="17">
        <v>82156</v>
      </c>
      <c r="L19888" s="17">
        <v>50936.72</v>
      </c>
      <c r="M19888" s="17">
        <v>31219.28</v>
      </c>
      <c r="N19888" s="17">
        <v>123996.7484</v>
      </c>
    </row>
    <row r="19889" spans="1:14">
      <c r="A19889" s="16">
        <v>46353</v>
      </c>
      <c r="B19889" t="s">
        <v>19936</v>
      </c>
      <c r="C19889" t="s">
        <v>33</v>
      </c>
      <c r="D19889" t="s">
        <v>34</v>
      </c>
      <c r="E19889" t="s">
        <v>35</v>
      </c>
      <c r="F19889" t="s">
        <v>18319</v>
      </c>
      <c r="G19889" t="s">
        <v>16452</v>
      </c>
      <c r="H19889">
        <v>5</v>
      </c>
      <c r="I19889" s="17">
        <v>86341</v>
      </c>
      <c r="J19889" s="17">
        <v>12951.15</v>
      </c>
      <c r="K19889" s="17">
        <v>73389.85000000001</v>
      </c>
      <c r="L19889" s="17">
        <v>52840.69</v>
      </c>
      <c r="M19889" s="17">
        <v>20549.16</v>
      </c>
      <c r="N19889" s="17">
        <v>85360.1765</v>
      </c>
    </row>
    <row r="19890" spans="1:14">
      <c r="A19890" s="16">
        <v>46353</v>
      </c>
      <c r="B19890" t="s">
        <v>19937</v>
      </c>
      <c r="C19890" t="s">
        <v>26</v>
      </c>
      <c r="D19890" t="s">
        <v>27</v>
      </c>
      <c r="E19890" t="s">
        <v>17</v>
      </c>
      <c r="F19890" t="s">
        <v>18319</v>
      </c>
      <c r="G19890" t="s">
        <v>16452</v>
      </c>
      <c r="H19890">
        <v>6</v>
      </c>
      <c r="I19890" s="17">
        <v>720423</v>
      </c>
      <c r="J19890" s="17">
        <v>0</v>
      </c>
      <c r="K19890" s="17">
        <v>720423</v>
      </c>
      <c r="L19890" s="17">
        <v>504296.1</v>
      </c>
      <c r="M19890" s="17">
        <v>216126.9</v>
      </c>
      <c r="N19890" s="17">
        <v>66221.9828</v>
      </c>
    </row>
    <row r="19891" spans="1:14">
      <c r="A19891" s="16">
        <v>46353</v>
      </c>
      <c r="B19891" t="s">
        <v>19938</v>
      </c>
      <c r="C19891" t="s">
        <v>29</v>
      </c>
      <c r="D19891" t="s">
        <v>30</v>
      </c>
      <c r="E19891" t="s">
        <v>31</v>
      </c>
      <c r="F19891" t="s">
        <v>18319</v>
      </c>
      <c r="G19891" t="s">
        <v>16452</v>
      </c>
      <c r="H19891">
        <v>11</v>
      </c>
      <c r="I19891" s="17">
        <v>439711</v>
      </c>
      <c r="J19891" s="17">
        <v>30779.77</v>
      </c>
      <c r="K19891" s="17">
        <v>408931.23</v>
      </c>
      <c r="L19891" s="17">
        <v>253537.36</v>
      </c>
      <c r="M19891" s="17">
        <v>155393.87</v>
      </c>
      <c r="N19891" s="17">
        <v>123996.7484</v>
      </c>
    </row>
    <row r="19892" spans="1:14">
      <c r="A19892" s="16">
        <v>46353</v>
      </c>
      <c r="B19892" t="s">
        <v>19939</v>
      </c>
      <c r="C19892" t="s">
        <v>22</v>
      </c>
      <c r="D19892" t="s">
        <v>23</v>
      </c>
      <c r="E19892" t="s">
        <v>24</v>
      </c>
      <c r="F19892" t="s">
        <v>18319</v>
      </c>
      <c r="G19892" t="s">
        <v>16452</v>
      </c>
      <c r="H19892">
        <v>8</v>
      </c>
      <c r="I19892" s="17">
        <v>818940</v>
      </c>
      <c r="J19892" s="17">
        <v>114651.6</v>
      </c>
      <c r="K19892" s="17">
        <v>704288.4</v>
      </c>
      <c r="L19892" s="17">
        <v>535259.1800000001</v>
      </c>
      <c r="M19892" s="17">
        <v>169029.22</v>
      </c>
      <c r="N19892" s="17">
        <v>138992.9592</v>
      </c>
    </row>
    <row r="19893" spans="1:14">
      <c r="A19893" s="16">
        <v>46353</v>
      </c>
      <c r="B19893" t="s">
        <v>19940</v>
      </c>
      <c r="C19893" t="s">
        <v>43</v>
      </c>
      <c r="D19893" t="s">
        <v>44</v>
      </c>
      <c r="E19893" t="s">
        <v>31</v>
      </c>
      <c r="F19893" t="s">
        <v>18319</v>
      </c>
      <c r="G19893" t="s">
        <v>16452</v>
      </c>
      <c r="H19893">
        <v>4</v>
      </c>
      <c r="I19893" s="17">
        <v>408238</v>
      </c>
      <c r="J19893" s="17">
        <v>36741.42</v>
      </c>
      <c r="K19893" s="17">
        <v>371496.58</v>
      </c>
      <c r="L19893" s="17">
        <v>230327.88</v>
      </c>
      <c r="M19893" s="17">
        <v>141168.7</v>
      </c>
      <c r="N19893" s="17">
        <v>123996.7484</v>
      </c>
    </row>
    <row r="19894" spans="1:14">
      <c r="A19894" s="16">
        <v>46353</v>
      </c>
      <c r="B19894" t="s">
        <v>19941</v>
      </c>
      <c r="C19894" t="s">
        <v>43</v>
      </c>
      <c r="D19894" t="s">
        <v>44</v>
      </c>
      <c r="E19894" t="s">
        <v>31</v>
      </c>
      <c r="F19894" t="s">
        <v>18319</v>
      </c>
      <c r="G19894" t="s">
        <v>16452</v>
      </c>
      <c r="H19894">
        <v>11</v>
      </c>
      <c r="I19894" s="17">
        <v>305959</v>
      </c>
      <c r="J19894" s="17">
        <v>21417.13</v>
      </c>
      <c r="K19894" s="17">
        <v>284541.87</v>
      </c>
      <c r="L19894" s="17">
        <v>176415.96</v>
      </c>
      <c r="M19894" s="17">
        <v>108125.91</v>
      </c>
      <c r="N19894" s="17">
        <v>123996.7484</v>
      </c>
    </row>
    <row r="19895" spans="1:14">
      <c r="A19895" s="16">
        <v>46353</v>
      </c>
      <c r="B19895" t="s">
        <v>19942</v>
      </c>
      <c r="C19895" t="s">
        <v>43</v>
      </c>
      <c r="D19895" t="s">
        <v>44</v>
      </c>
      <c r="E19895" t="s">
        <v>31</v>
      </c>
      <c r="F19895" t="s">
        <v>18319</v>
      </c>
      <c r="G19895" t="s">
        <v>16452</v>
      </c>
      <c r="H19895">
        <v>4</v>
      </c>
      <c r="I19895" s="17">
        <v>216524</v>
      </c>
      <c r="J19895" s="17">
        <v>0</v>
      </c>
      <c r="K19895" s="17">
        <v>216524</v>
      </c>
      <c r="L19895" s="17">
        <v>134244.88</v>
      </c>
      <c r="M19895" s="17">
        <v>82279.12</v>
      </c>
      <c r="N19895" s="17">
        <v>123996.7484</v>
      </c>
    </row>
    <row r="19896" spans="1:14">
      <c r="A19896" s="16">
        <v>46353</v>
      </c>
      <c r="B19896" t="s">
        <v>19943</v>
      </c>
      <c r="C19896" t="s">
        <v>15</v>
      </c>
      <c r="D19896" t="s">
        <v>16</v>
      </c>
      <c r="E19896" t="s">
        <v>17</v>
      </c>
      <c r="F19896" t="s">
        <v>18319</v>
      </c>
      <c r="G19896" t="s">
        <v>16452</v>
      </c>
      <c r="H19896">
        <v>1</v>
      </c>
      <c r="I19896" s="17">
        <v>192903</v>
      </c>
      <c r="J19896" s="17">
        <v>21219.33</v>
      </c>
      <c r="K19896" s="17">
        <v>171683.67</v>
      </c>
      <c r="L19896" s="17">
        <v>120178.57</v>
      </c>
      <c r="M19896" s="17">
        <v>51505.1</v>
      </c>
      <c r="N19896" s="17">
        <v>66221.9828</v>
      </c>
    </row>
    <row r="19897" spans="1:14">
      <c r="A19897" s="16">
        <v>46353</v>
      </c>
      <c r="B19897" t="s">
        <v>19944</v>
      </c>
      <c r="C19897" t="s">
        <v>47</v>
      </c>
      <c r="D19897" t="s">
        <v>48</v>
      </c>
      <c r="E19897" t="s">
        <v>35</v>
      </c>
      <c r="F19897" t="s">
        <v>18319</v>
      </c>
      <c r="G19897" t="s">
        <v>16452</v>
      </c>
      <c r="H19897">
        <v>3</v>
      </c>
      <c r="I19897" s="17">
        <v>688402</v>
      </c>
      <c r="J19897" s="17">
        <v>82608.24000000001</v>
      </c>
      <c r="K19897" s="17">
        <v>605793.76</v>
      </c>
      <c r="L19897" s="17">
        <v>436171.51</v>
      </c>
      <c r="M19897" s="17">
        <v>169622.25</v>
      </c>
      <c r="N19897" s="17">
        <v>85360.1765</v>
      </c>
    </row>
    <row r="19898" spans="1:14">
      <c r="A19898" s="16">
        <v>46353</v>
      </c>
      <c r="B19898" t="s">
        <v>19945</v>
      </c>
      <c r="C19898" t="s">
        <v>22</v>
      </c>
      <c r="D19898" t="s">
        <v>23</v>
      </c>
      <c r="E19898" t="s">
        <v>24</v>
      </c>
      <c r="F19898" t="s">
        <v>18319</v>
      </c>
      <c r="G19898" t="s">
        <v>16452</v>
      </c>
      <c r="H19898">
        <v>11</v>
      </c>
      <c r="I19898" s="17">
        <v>493916</v>
      </c>
      <c r="J19898" s="17">
        <v>34574.12</v>
      </c>
      <c r="K19898" s="17">
        <v>459341.88</v>
      </c>
      <c r="L19898" s="17">
        <v>349099.83</v>
      </c>
      <c r="M19898" s="17">
        <v>110242.05</v>
      </c>
      <c r="N19898" s="17">
        <v>138992.9592</v>
      </c>
    </row>
    <row r="19899" spans="1:14">
      <c r="A19899" s="16">
        <v>46353</v>
      </c>
      <c r="B19899" t="s">
        <v>19946</v>
      </c>
      <c r="C19899" t="s">
        <v>33</v>
      </c>
      <c r="D19899" t="s">
        <v>34</v>
      </c>
      <c r="E19899" t="s">
        <v>35</v>
      </c>
      <c r="F19899" t="s">
        <v>18319</v>
      </c>
      <c r="G19899" t="s">
        <v>16452</v>
      </c>
      <c r="H19899">
        <v>2</v>
      </c>
      <c r="I19899" s="17">
        <v>597968</v>
      </c>
      <c r="J19899" s="17">
        <v>29898.4</v>
      </c>
      <c r="K19899" s="17">
        <v>568069.6</v>
      </c>
      <c r="L19899" s="17">
        <v>409010.11</v>
      </c>
      <c r="M19899" s="17">
        <v>159059.49</v>
      </c>
      <c r="N19899" s="17">
        <v>85360.1765</v>
      </c>
    </row>
    <row r="19900" spans="1:14">
      <c r="A19900" s="16">
        <v>46353</v>
      </c>
      <c r="B19900" t="s">
        <v>19947</v>
      </c>
      <c r="C19900" t="s">
        <v>29</v>
      </c>
      <c r="D19900" t="s">
        <v>30</v>
      </c>
      <c r="E19900" t="s">
        <v>31</v>
      </c>
      <c r="F19900" t="s">
        <v>18319</v>
      </c>
      <c r="G19900" t="s">
        <v>16452</v>
      </c>
      <c r="H19900">
        <v>12</v>
      </c>
      <c r="I19900" s="17">
        <v>482238</v>
      </c>
      <c r="J19900" s="17">
        <v>0</v>
      </c>
      <c r="K19900" s="17">
        <v>482238</v>
      </c>
      <c r="L19900" s="17">
        <v>298987.56</v>
      </c>
      <c r="M19900" s="17">
        <v>183250.44</v>
      </c>
      <c r="N19900" s="17">
        <v>123996.7484</v>
      </c>
    </row>
    <row r="19901" spans="1:14">
      <c r="A19901" s="16">
        <v>46353</v>
      </c>
      <c r="B19901" t="s">
        <v>19948</v>
      </c>
      <c r="C19901" t="s">
        <v>73</v>
      </c>
      <c r="D19901" t="s">
        <v>74</v>
      </c>
      <c r="E19901" t="s">
        <v>24</v>
      </c>
      <c r="F19901" t="s">
        <v>18319</v>
      </c>
      <c r="G19901" t="s">
        <v>16452</v>
      </c>
      <c r="H19901">
        <v>5</v>
      </c>
      <c r="I19901" s="17">
        <v>764167</v>
      </c>
      <c r="J19901" s="17">
        <v>114625.05</v>
      </c>
      <c r="K19901" s="17">
        <v>649541.95</v>
      </c>
      <c r="L19901" s="17">
        <v>493651.88</v>
      </c>
      <c r="M19901" s="17">
        <v>155890.07</v>
      </c>
      <c r="N19901" s="17">
        <v>138992.9592</v>
      </c>
    </row>
    <row r="19902" spans="1:14">
      <c r="A19902" s="16">
        <v>46353</v>
      </c>
      <c r="B19902" t="s">
        <v>19949</v>
      </c>
      <c r="C19902" t="s">
        <v>47</v>
      </c>
      <c r="D19902" t="s">
        <v>48</v>
      </c>
      <c r="E19902" t="s">
        <v>35</v>
      </c>
      <c r="F19902" t="s">
        <v>18319</v>
      </c>
      <c r="G19902" t="s">
        <v>16452</v>
      </c>
      <c r="H19902">
        <v>7</v>
      </c>
      <c r="I19902" s="17">
        <v>432785</v>
      </c>
      <c r="J19902" s="17">
        <v>60589.9</v>
      </c>
      <c r="K19902" s="17">
        <v>372195.1</v>
      </c>
      <c r="L19902" s="17">
        <v>267980.47</v>
      </c>
      <c r="M19902" s="17">
        <v>104214.63</v>
      </c>
      <c r="N19902" s="17">
        <v>85360.1765</v>
      </c>
    </row>
    <row r="19903" spans="1:14">
      <c r="A19903" s="16">
        <v>46353</v>
      </c>
      <c r="B19903" t="s">
        <v>19950</v>
      </c>
      <c r="C19903" t="s">
        <v>15</v>
      </c>
      <c r="D19903" t="s">
        <v>16</v>
      </c>
      <c r="E19903" t="s">
        <v>17</v>
      </c>
      <c r="F19903" t="s">
        <v>18319</v>
      </c>
      <c r="G19903" t="s">
        <v>16452</v>
      </c>
      <c r="H19903">
        <v>4</v>
      </c>
      <c r="I19903" s="17">
        <v>747736</v>
      </c>
      <c r="J19903" s="17">
        <v>59818.88</v>
      </c>
      <c r="K19903" s="17">
        <v>687917.12</v>
      </c>
      <c r="L19903" s="17">
        <v>481541.98</v>
      </c>
      <c r="M19903" s="17">
        <v>206375.14</v>
      </c>
      <c r="N19903" s="17">
        <v>66221.9828</v>
      </c>
    </row>
    <row r="19904" spans="1:14">
      <c r="A19904" s="16">
        <v>46353</v>
      </c>
      <c r="B19904" t="s">
        <v>19951</v>
      </c>
      <c r="C19904" t="s">
        <v>73</v>
      </c>
      <c r="D19904" t="s">
        <v>74</v>
      </c>
      <c r="E19904" t="s">
        <v>24</v>
      </c>
      <c r="F19904" t="s">
        <v>18319</v>
      </c>
      <c r="G19904" t="s">
        <v>16452</v>
      </c>
      <c r="H19904">
        <v>6</v>
      </c>
      <c r="I19904" s="17">
        <v>184645</v>
      </c>
      <c r="J19904" s="17">
        <v>12925.15</v>
      </c>
      <c r="K19904" s="17">
        <v>171719.85</v>
      </c>
      <c r="L19904" s="17">
        <v>130507.09</v>
      </c>
      <c r="M19904" s="17">
        <v>41212.76</v>
      </c>
      <c r="N19904" s="17">
        <v>138992.9592</v>
      </c>
    </row>
    <row r="19905" spans="1:14">
      <c r="A19905" s="16">
        <v>46353</v>
      </c>
      <c r="B19905" t="s">
        <v>19952</v>
      </c>
      <c r="C19905" t="s">
        <v>29</v>
      </c>
      <c r="D19905" t="s">
        <v>30</v>
      </c>
      <c r="E19905" t="s">
        <v>31</v>
      </c>
      <c r="F19905" t="s">
        <v>18319</v>
      </c>
      <c r="G19905" t="s">
        <v>16452</v>
      </c>
      <c r="H19905">
        <v>11</v>
      </c>
      <c r="I19905" s="17">
        <v>709330</v>
      </c>
      <c r="J19905" s="17">
        <v>0</v>
      </c>
      <c r="K19905" s="17">
        <v>709330</v>
      </c>
      <c r="L19905" s="17">
        <v>439784.6</v>
      </c>
      <c r="M19905" s="17">
        <v>269545.4</v>
      </c>
      <c r="N19905" s="17">
        <v>123996.7484</v>
      </c>
    </row>
    <row r="19906" spans="1:14">
      <c r="A19906" s="16">
        <v>46353</v>
      </c>
      <c r="B19906" t="s">
        <v>19953</v>
      </c>
      <c r="C19906" t="s">
        <v>29</v>
      </c>
      <c r="D19906" t="s">
        <v>30</v>
      </c>
      <c r="E19906" t="s">
        <v>31</v>
      </c>
      <c r="F19906" t="s">
        <v>18319</v>
      </c>
      <c r="G19906" t="s">
        <v>16452</v>
      </c>
      <c r="H19906">
        <v>4</v>
      </c>
      <c r="I19906" s="17">
        <v>724091</v>
      </c>
      <c r="J19906" s="17">
        <v>72409.10000000001</v>
      </c>
      <c r="K19906" s="17">
        <v>651681.9</v>
      </c>
      <c r="L19906" s="17">
        <v>404042.78</v>
      </c>
      <c r="M19906" s="17">
        <v>247639.12</v>
      </c>
      <c r="N19906" s="17">
        <v>123996.7484</v>
      </c>
    </row>
    <row r="19907" spans="1:14">
      <c r="A19907" s="16">
        <v>46353</v>
      </c>
      <c r="B19907" t="s">
        <v>19954</v>
      </c>
      <c r="C19907" t="s">
        <v>29</v>
      </c>
      <c r="D19907" t="s">
        <v>30</v>
      </c>
      <c r="E19907" t="s">
        <v>31</v>
      </c>
      <c r="F19907" t="s">
        <v>18319</v>
      </c>
      <c r="G19907" t="s">
        <v>16452</v>
      </c>
      <c r="H19907">
        <v>8</v>
      </c>
      <c r="I19907" s="17">
        <v>794218</v>
      </c>
      <c r="J19907" s="17">
        <v>23826.54</v>
      </c>
      <c r="K19907" s="17">
        <v>770391.46</v>
      </c>
      <c r="L19907" s="17">
        <v>477642.71</v>
      </c>
      <c r="M19907" s="17">
        <v>292748.75</v>
      </c>
      <c r="N19907" s="17">
        <v>123996.7484</v>
      </c>
    </row>
    <row r="19908" spans="1:14">
      <c r="A19908" s="16">
        <v>46353</v>
      </c>
      <c r="B19908" t="s">
        <v>19955</v>
      </c>
      <c r="C19908" t="s">
        <v>47</v>
      </c>
      <c r="D19908" t="s">
        <v>48</v>
      </c>
      <c r="E19908" t="s">
        <v>35</v>
      </c>
      <c r="F19908" t="s">
        <v>18319</v>
      </c>
      <c r="G19908" t="s">
        <v>16452</v>
      </c>
      <c r="H19908">
        <v>2</v>
      </c>
      <c r="I19908" s="17">
        <v>731613</v>
      </c>
      <c r="J19908" s="17">
        <v>73161.3</v>
      </c>
      <c r="K19908" s="17">
        <v>658451.7</v>
      </c>
      <c r="L19908" s="17">
        <v>474085.22</v>
      </c>
      <c r="M19908" s="17">
        <v>184366.48</v>
      </c>
      <c r="N19908" s="17">
        <v>85360.1765</v>
      </c>
    </row>
    <row r="19909" spans="1:14">
      <c r="A19909" s="16">
        <v>46353</v>
      </c>
      <c r="B19909" t="s">
        <v>19956</v>
      </c>
      <c r="C19909" t="s">
        <v>29</v>
      </c>
      <c r="D19909" t="s">
        <v>30</v>
      </c>
      <c r="E19909" t="s">
        <v>31</v>
      </c>
      <c r="F19909" t="s">
        <v>18319</v>
      </c>
      <c r="G19909" t="s">
        <v>16452</v>
      </c>
      <c r="H19909">
        <v>5</v>
      </c>
      <c r="I19909" s="17">
        <v>382667</v>
      </c>
      <c r="J19909" s="17">
        <v>38266.7</v>
      </c>
      <c r="K19909" s="17">
        <v>344400.3</v>
      </c>
      <c r="L19909" s="17">
        <v>213528.19</v>
      </c>
      <c r="M19909" s="17">
        <v>130872.11</v>
      </c>
      <c r="N19909" s="17">
        <v>123996.7484</v>
      </c>
    </row>
    <row r="19910" spans="1:14">
      <c r="A19910" s="16">
        <v>46353</v>
      </c>
      <c r="B19910" t="s">
        <v>19957</v>
      </c>
      <c r="C19910" t="s">
        <v>29</v>
      </c>
      <c r="D19910" t="s">
        <v>30</v>
      </c>
      <c r="E19910" t="s">
        <v>31</v>
      </c>
      <c r="F19910" t="s">
        <v>18319</v>
      </c>
      <c r="G19910" t="s">
        <v>16452</v>
      </c>
      <c r="H19910">
        <v>7</v>
      </c>
      <c r="I19910" s="17">
        <v>410664</v>
      </c>
      <c r="J19910" s="17">
        <v>0</v>
      </c>
      <c r="K19910" s="17">
        <v>410664</v>
      </c>
      <c r="L19910" s="17">
        <v>254611.68</v>
      </c>
      <c r="M19910" s="17">
        <v>156052.32</v>
      </c>
      <c r="N19910" s="17">
        <v>123996.7484</v>
      </c>
    </row>
    <row r="19911" spans="1:14">
      <c r="A19911" s="16">
        <v>46353</v>
      </c>
      <c r="B19911" t="s">
        <v>19958</v>
      </c>
      <c r="C19911" t="s">
        <v>43</v>
      </c>
      <c r="D19911" t="s">
        <v>44</v>
      </c>
      <c r="E19911" t="s">
        <v>31</v>
      </c>
      <c r="F19911" t="s">
        <v>18319</v>
      </c>
      <c r="G19911" t="s">
        <v>16452</v>
      </c>
      <c r="H19911">
        <v>7</v>
      </c>
      <c r="I19911" s="17">
        <v>762786</v>
      </c>
      <c r="J19911" s="17">
        <v>91534.32000000001</v>
      </c>
      <c r="K19911" s="17">
        <v>671251.6800000001</v>
      </c>
      <c r="L19911" s="17">
        <v>416176.04</v>
      </c>
      <c r="M19911" s="17">
        <v>255075.64</v>
      </c>
      <c r="N19911" s="17">
        <v>123996.7484</v>
      </c>
    </row>
    <row r="19912" spans="1:14">
      <c r="A19912" s="16">
        <v>46353</v>
      </c>
      <c r="B19912" t="s">
        <v>19959</v>
      </c>
      <c r="C19912" t="s">
        <v>43</v>
      </c>
      <c r="D19912" t="s">
        <v>44</v>
      </c>
      <c r="E19912" t="s">
        <v>31</v>
      </c>
      <c r="F19912" t="s">
        <v>18319</v>
      </c>
      <c r="G19912" t="s">
        <v>16452</v>
      </c>
      <c r="H19912">
        <v>5</v>
      </c>
      <c r="I19912" s="17">
        <v>117270</v>
      </c>
      <c r="J19912" s="17">
        <v>8208.9</v>
      </c>
      <c r="K19912" s="17">
        <v>109061.1</v>
      </c>
      <c r="L19912" s="17">
        <v>67617.88</v>
      </c>
      <c r="M19912" s="17">
        <v>41443.22</v>
      </c>
      <c r="N19912" s="17">
        <v>123996.7484</v>
      </c>
    </row>
    <row r="19913" spans="1:14">
      <c r="A19913" s="16">
        <v>46353</v>
      </c>
      <c r="B19913" t="s">
        <v>19960</v>
      </c>
      <c r="C19913" t="s">
        <v>47</v>
      </c>
      <c r="D19913" t="s">
        <v>48</v>
      </c>
      <c r="E19913" t="s">
        <v>35</v>
      </c>
      <c r="F19913" t="s">
        <v>18319</v>
      </c>
      <c r="G19913" t="s">
        <v>16452</v>
      </c>
      <c r="H19913">
        <v>10</v>
      </c>
      <c r="I19913" s="17">
        <v>742678</v>
      </c>
      <c r="J19913" s="17">
        <v>22280.34</v>
      </c>
      <c r="K19913" s="17">
        <v>720397.66</v>
      </c>
      <c r="L19913" s="17">
        <v>518686.32</v>
      </c>
      <c r="M19913" s="17">
        <v>201711.34</v>
      </c>
      <c r="N19913" s="17">
        <v>85360.1765</v>
      </c>
    </row>
    <row r="19914" spans="1:14">
      <c r="A19914" s="16">
        <v>46353</v>
      </c>
      <c r="B19914" t="s">
        <v>19961</v>
      </c>
      <c r="C19914" t="s">
        <v>15</v>
      </c>
      <c r="D19914" t="s">
        <v>16</v>
      </c>
      <c r="E19914" t="s">
        <v>17</v>
      </c>
      <c r="F19914" t="s">
        <v>18319</v>
      </c>
      <c r="G19914" t="s">
        <v>16452</v>
      </c>
      <c r="H19914">
        <v>6</v>
      </c>
      <c r="I19914" s="17">
        <v>633419</v>
      </c>
      <c r="J19914" s="17">
        <v>63341.9</v>
      </c>
      <c r="K19914" s="17">
        <v>570077.1</v>
      </c>
      <c r="L19914" s="17">
        <v>399053.97</v>
      </c>
      <c r="M19914" s="17">
        <v>171023.13</v>
      </c>
      <c r="N19914" s="17">
        <v>66221.9828</v>
      </c>
    </row>
    <row r="19915" spans="1:14">
      <c r="A19915" s="16">
        <v>46353</v>
      </c>
      <c r="B19915" t="s">
        <v>19962</v>
      </c>
      <c r="C19915" t="s">
        <v>26</v>
      </c>
      <c r="D19915" t="s">
        <v>27</v>
      </c>
      <c r="E19915" t="s">
        <v>17</v>
      </c>
      <c r="F19915" t="s">
        <v>18319</v>
      </c>
      <c r="G19915" t="s">
        <v>16452</v>
      </c>
      <c r="H19915">
        <v>2</v>
      </c>
      <c r="I19915" s="17">
        <v>641145</v>
      </c>
      <c r="J19915" s="17">
        <v>19234.35</v>
      </c>
      <c r="K19915" s="17">
        <v>621910.65</v>
      </c>
      <c r="L19915" s="17">
        <v>435337.46</v>
      </c>
      <c r="M19915" s="17">
        <v>186573.19</v>
      </c>
      <c r="N19915" s="17">
        <v>66221.9828</v>
      </c>
    </row>
    <row r="19916" spans="1:14">
      <c r="A19916" s="16">
        <v>46353</v>
      </c>
      <c r="B19916" t="s">
        <v>19963</v>
      </c>
      <c r="C19916" t="s">
        <v>26</v>
      </c>
      <c r="D19916" t="s">
        <v>27</v>
      </c>
      <c r="E19916" t="s">
        <v>17</v>
      </c>
      <c r="F19916" t="s">
        <v>18319</v>
      </c>
      <c r="G19916" t="s">
        <v>16452</v>
      </c>
      <c r="H19916">
        <v>4</v>
      </c>
      <c r="I19916" s="17">
        <v>776704</v>
      </c>
      <c r="J19916" s="17">
        <v>77670.39999999999</v>
      </c>
      <c r="K19916" s="17">
        <v>699033.6</v>
      </c>
      <c r="L19916" s="17">
        <v>489323.52</v>
      </c>
      <c r="M19916" s="17">
        <v>209710.08</v>
      </c>
      <c r="N19916" s="17">
        <v>66221.9828</v>
      </c>
    </row>
    <row r="19917" spans="1:14">
      <c r="A19917" s="16">
        <v>46353</v>
      </c>
      <c r="B19917" t="s">
        <v>19964</v>
      </c>
      <c r="C19917" t="s">
        <v>22</v>
      </c>
      <c r="D19917" t="s">
        <v>23</v>
      </c>
      <c r="E19917" t="s">
        <v>24</v>
      </c>
      <c r="F19917" t="s">
        <v>18319</v>
      </c>
      <c r="G19917" t="s">
        <v>16452</v>
      </c>
      <c r="H19917">
        <v>9</v>
      </c>
      <c r="I19917" s="17">
        <v>674059</v>
      </c>
      <c r="J19917" s="17">
        <v>0</v>
      </c>
      <c r="K19917" s="17">
        <v>674059</v>
      </c>
      <c r="L19917" s="17">
        <v>512284.84</v>
      </c>
      <c r="M19917" s="17">
        <v>161774.16</v>
      </c>
      <c r="N19917" s="17">
        <v>138992.9592</v>
      </c>
    </row>
    <row r="19918" spans="1:14">
      <c r="A19918" s="16">
        <v>46353</v>
      </c>
      <c r="B19918" t="s">
        <v>19965</v>
      </c>
      <c r="C19918" t="s">
        <v>47</v>
      </c>
      <c r="D19918" t="s">
        <v>48</v>
      </c>
      <c r="E19918" t="s">
        <v>35</v>
      </c>
      <c r="F19918" t="s">
        <v>18319</v>
      </c>
      <c r="G19918" t="s">
        <v>16452</v>
      </c>
      <c r="H19918">
        <v>6</v>
      </c>
      <c r="I19918" s="17">
        <v>407475</v>
      </c>
      <c r="J19918" s="17">
        <v>12224.25</v>
      </c>
      <c r="K19918" s="17">
        <v>395250.75</v>
      </c>
      <c r="L19918" s="17">
        <v>284580.54</v>
      </c>
      <c r="M19918" s="17">
        <v>110670.21</v>
      </c>
      <c r="N19918" s="17">
        <v>85360.1765</v>
      </c>
    </row>
    <row r="19919" spans="1:14">
      <c r="A19919" s="16">
        <v>46353</v>
      </c>
      <c r="B19919" t="s">
        <v>19966</v>
      </c>
      <c r="C19919" t="s">
        <v>33</v>
      </c>
      <c r="D19919" t="s">
        <v>34</v>
      </c>
      <c r="E19919" t="s">
        <v>35</v>
      </c>
      <c r="F19919" t="s">
        <v>18319</v>
      </c>
      <c r="G19919" t="s">
        <v>16452</v>
      </c>
      <c r="H19919">
        <v>1</v>
      </c>
      <c r="I19919" s="17">
        <v>811455</v>
      </c>
      <c r="J19919" s="17">
        <v>0</v>
      </c>
      <c r="K19919" s="17">
        <v>811455</v>
      </c>
      <c r="L19919" s="17">
        <v>584247.6</v>
      </c>
      <c r="M19919" s="17">
        <v>227207.4</v>
      </c>
      <c r="N19919" s="17">
        <v>85360.1765</v>
      </c>
    </row>
    <row r="19920" spans="1:14">
      <c r="A19920" s="16">
        <v>46353</v>
      </c>
      <c r="B19920" t="s">
        <v>19967</v>
      </c>
      <c r="C19920" t="s">
        <v>15</v>
      </c>
      <c r="D19920" t="s">
        <v>16</v>
      </c>
      <c r="E19920" t="s">
        <v>17</v>
      </c>
      <c r="F19920" t="s">
        <v>18319</v>
      </c>
      <c r="G19920" t="s">
        <v>16452</v>
      </c>
      <c r="H19920">
        <v>6</v>
      </c>
      <c r="I19920" s="17">
        <v>464893</v>
      </c>
      <c r="J19920" s="17">
        <v>0</v>
      </c>
      <c r="K19920" s="17">
        <v>464893</v>
      </c>
      <c r="L19920" s="17">
        <v>325425.1</v>
      </c>
      <c r="M19920" s="17">
        <v>139467.9</v>
      </c>
      <c r="N19920" s="17">
        <v>66221.9828</v>
      </c>
    </row>
    <row r="19921" spans="1:14">
      <c r="A19921" s="16">
        <v>46353</v>
      </c>
      <c r="B19921" t="s">
        <v>19968</v>
      </c>
      <c r="C19921" t="s">
        <v>33</v>
      </c>
      <c r="D19921" t="s">
        <v>34</v>
      </c>
      <c r="E19921" t="s">
        <v>35</v>
      </c>
      <c r="F19921" t="s">
        <v>18319</v>
      </c>
      <c r="G19921" t="s">
        <v>16452</v>
      </c>
      <c r="H19921">
        <v>3</v>
      </c>
      <c r="I19921" s="17">
        <v>50754</v>
      </c>
      <c r="J19921" s="17">
        <v>4060.32</v>
      </c>
      <c r="K19921" s="17">
        <v>46693.68</v>
      </c>
      <c r="L19921" s="17">
        <v>33619.45</v>
      </c>
      <c r="M19921" s="17">
        <v>13074.23</v>
      </c>
      <c r="N19921" s="17">
        <v>85360.1765</v>
      </c>
    </row>
    <row r="19922" spans="1:14">
      <c r="A19922" s="16">
        <v>46353</v>
      </c>
      <c r="B19922" t="s">
        <v>19969</v>
      </c>
      <c r="C19922" t="s">
        <v>43</v>
      </c>
      <c r="D19922" t="s">
        <v>44</v>
      </c>
      <c r="E19922" t="s">
        <v>31</v>
      </c>
      <c r="F19922" t="s">
        <v>18319</v>
      </c>
      <c r="G19922" t="s">
        <v>16452</v>
      </c>
      <c r="H19922">
        <v>10</v>
      </c>
      <c r="I19922" s="17">
        <v>194626</v>
      </c>
      <c r="J19922" s="17">
        <v>23355.12</v>
      </c>
      <c r="K19922" s="17">
        <v>171270.88</v>
      </c>
      <c r="L19922" s="17">
        <v>106187.95</v>
      </c>
      <c r="M19922" s="17">
        <v>65082.93</v>
      </c>
      <c r="N19922" s="17">
        <v>123996.7484</v>
      </c>
    </row>
    <row r="19923" spans="1:14">
      <c r="A19923" s="16">
        <v>46353</v>
      </c>
      <c r="B19923" t="s">
        <v>19970</v>
      </c>
      <c r="C19923" t="s">
        <v>73</v>
      </c>
      <c r="D19923" t="s">
        <v>74</v>
      </c>
      <c r="E19923" t="s">
        <v>24</v>
      </c>
      <c r="F19923" t="s">
        <v>18319</v>
      </c>
      <c r="G19923" t="s">
        <v>16452</v>
      </c>
      <c r="H19923">
        <v>11</v>
      </c>
      <c r="I19923" s="17">
        <v>182269</v>
      </c>
      <c r="J19923" s="17">
        <v>0</v>
      </c>
      <c r="K19923" s="17">
        <v>182269</v>
      </c>
      <c r="L19923" s="17">
        <v>138524.44</v>
      </c>
      <c r="M19923" s="17">
        <v>43744.56</v>
      </c>
      <c r="N19923" s="17">
        <v>138992.9592</v>
      </c>
    </row>
    <row r="19924" spans="1:14">
      <c r="A19924" s="16">
        <v>46353</v>
      </c>
      <c r="B19924" t="s">
        <v>19971</v>
      </c>
      <c r="C19924" t="s">
        <v>43</v>
      </c>
      <c r="D19924" t="s">
        <v>44</v>
      </c>
      <c r="E19924" t="s">
        <v>31</v>
      </c>
      <c r="F19924" t="s">
        <v>18319</v>
      </c>
      <c r="G19924" t="s">
        <v>16452</v>
      </c>
      <c r="H19924">
        <v>6</v>
      </c>
      <c r="I19924" s="17">
        <v>742652</v>
      </c>
      <c r="J19924" s="17">
        <v>44559.12</v>
      </c>
      <c r="K19924" s="17">
        <v>698092.88</v>
      </c>
      <c r="L19924" s="17">
        <v>432817.59</v>
      </c>
      <c r="M19924" s="17">
        <v>265275.29</v>
      </c>
      <c r="N19924" s="17">
        <v>123996.7484</v>
      </c>
    </row>
    <row r="19925" spans="1:14">
      <c r="A19925" s="16">
        <v>46353</v>
      </c>
      <c r="B19925" t="s">
        <v>19972</v>
      </c>
      <c r="C19925" t="s">
        <v>29</v>
      </c>
      <c r="D19925" t="s">
        <v>30</v>
      </c>
      <c r="E19925" t="s">
        <v>31</v>
      </c>
      <c r="F19925" t="s">
        <v>18319</v>
      </c>
      <c r="G19925" t="s">
        <v>16452</v>
      </c>
      <c r="H19925">
        <v>3</v>
      </c>
      <c r="I19925" s="17">
        <v>257501</v>
      </c>
      <c r="J19925" s="17">
        <v>28325.11</v>
      </c>
      <c r="K19925" s="17">
        <v>229175.89</v>
      </c>
      <c r="L19925" s="17">
        <v>142089.05</v>
      </c>
      <c r="M19925" s="17">
        <v>87086.84</v>
      </c>
      <c r="N19925" s="17">
        <v>123996.7484</v>
      </c>
    </row>
    <row r="19926" spans="1:14">
      <c r="A19926" s="16">
        <v>46353</v>
      </c>
      <c r="B19926" t="s">
        <v>19973</v>
      </c>
      <c r="C19926" t="s">
        <v>22</v>
      </c>
      <c r="D19926" t="s">
        <v>23</v>
      </c>
      <c r="E19926" t="s">
        <v>24</v>
      </c>
      <c r="F19926" t="s">
        <v>18319</v>
      </c>
      <c r="G19926" t="s">
        <v>16452</v>
      </c>
      <c r="H19926">
        <v>4</v>
      </c>
      <c r="I19926" s="17">
        <v>242745</v>
      </c>
      <c r="J19926" s="17">
        <v>21847.05</v>
      </c>
      <c r="K19926" s="17">
        <v>220897.95</v>
      </c>
      <c r="L19926" s="17">
        <v>167882.44</v>
      </c>
      <c r="M19926" s="17">
        <v>53015.51</v>
      </c>
      <c r="N19926" s="17">
        <v>138992.9592</v>
      </c>
    </row>
    <row r="19927" spans="1:14">
      <c r="A19927" s="16">
        <v>46353</v>
      </c>
      <c r="B19927" t="s">
        <v>19974</v>
      </c>
      <c r="C19927" t="s">
        <v>15</v>
      </c>
      <c r="D19927" t="s">
        <v>16</v>
      </c>
      <c r="E19927" t="s">
        <v>17</v>
      </c>
      <c r="F19927" t="s">
        <v>18319</v>
      </c>
      <c r="G19927" t="s">
        <v>16452</v>
      </c>
      <c r="H19927">
        <v>5</v>
      </c>
      <c r="I19927" s="17">
        <v>828507</v>
      </c>
      <c r="J19927" s="17">
        <v>99420.84</v>
      </c>
      <c r="K19927" s="17">
        <v>729086.16</v>
      </c>
      <c r="L19927" s="17">
        <v>510360.31</v>
      </c>
      <c r="M19927" s="17">
        <v>218725.85</v>
      </c>
      <c r="N19927" s="17">
        <v>66221.9828</v>
      </c>
    </row>
    <row r="19928" spans="1:14">
      <c r="A19928" s="16">
        <v>46353</v>
      </c>
      <c r="B19928" t="s">
        <v>19975</v>
      </c>
      <c r="C19928" t="s">
        <v>73</v>
      </c>
      <c r="D19928" t="s">
        <v>74</v>
      </c>
      <c r="E19928" t="s">
        <v>24</v>
      </c>
      <c r="F19928" t="s">
        <v>18319</v>
      </c>
      <c r="G19928" t="s">
        <v>16452</v>
      </c>
      <c r="H19928">
        <v>11</v>
      </c>
      <c r="I19928" s="17">
        <v>99326</v>
      </c>
      <c r="J19928" s="17">
        <v>1986.52</v>
      </c>
      <c r="K19928" s="17">
        <v>97339.48</v>
      </c>
      <c r="L19928" s="17">
        <v>73978</v>
      </c>
      <c r="M19928" s="17">
        <v>23361.48</v>
      </c>
      <c r="N19928" s="17">
        <v>138992.9592</v>
      </c>
    </row>
    <row r="19929" spans="1:14">
      <c r="A19929" s="16">
        <v>46353</v>
      </c>
      <c r="B19929" t="s">
        <v>19976</v>
      </c>
      <c r="C19929" t="s">
        <v>43</v>
      </c>
      <c r="D19929" t="s">
        <v>44</v>
      </c>
      <c r="E19929" t="s">
        <v>31</v>
      </c>
      <c r="F19929" t="s">
        <v>18319</v>
      </c>
      <c r="G19929" t="s">
        <v>16452</v>
      </c>
      <c r="H19929">
        <v>4</v>
      </c>
      <c r="I19929" s="17">
        <v>355461</v>
      </c>
      <c r="J19929" s="17">
        <v>42655.32</v>
      </c>
      <c r="K19929" s="17">
        <v>312805.68</v>
      </c>
      <c r="L19929" s="17">
        <v>193939.52</v>
      </c>
      <c r="M19929" s="17">
        <v>118866.16</v>
      </c>
      <c r="N19929" s="17">
        <v>123996.7484</v>
      </c>
    </row>
    <row r="19930" spans="1:14">
      <c r="A19930" s="16">
        <v>46353</v>
      </c>
      <c r="B19930" t="s">
        <v>19977</v>
      </c>
      <c r="C19930" t="s">
        <v>29</v>
      </c>
      <c r="D19930" t="s">
        <v>30</v>
      </c>
      <c r="E19930" t="s">
        <v>31</v>
      </c>
      <c r="F19930" t="s">
        <v>18319</v>
      </c>
      <c r="G19930" t="s">
        <v>16452</v>
      </c>
      <c r="H19930">
        <v>8</v>
      </c>
      <c r="I19930" s="17">
        <v>230540</v>
      </c>
      <c r="J19930" s="17">
        <v>16137.8</v>
      </c>
      <c r="K19930" s="17">
        <v>214402.2</v>
      </c>
      <c r="L19930" s="17">
        <v>132929.36</v>
      </c>
      <c r="M19930" s="17">
        <v>81472.84</v>
      </c>
      <c r="N19930" s="17">
        <v>123996.7484</v>
      </c>
    </row>
    <row r="19931" spans="1:14">
      <c r="A19931" s="16">
        <v>46353</v>
      </c>
      <c r="B19931" t="s">
        <v>19978</v>
      </c>
      <c r="C19931" t="s">
        <v>26</v>
      </c>
      <c r="D19931" t="s">
        <v>27</v>
      </c>
      <c r="E19931" t="s">
        <v>17</v>
      </c>
      <c r="F19931" t="s">
        <v>18319</v>
      </c>
      <c r="G19931" t="s">
        <v>16452</v>
      </c>
      <c r="H19931">
        <v>11</v>
      </c>
      <c r="I19931" s="17">
        <v>142635</v>
      </c>
      <c r="J19931" s="17">
        <v>9984.450000000001</v>
      </c>
      <c r="K19931" s="17">
        <v>132650.55</v>
      </c>
      <c r="L19931" s="17">
        <v>92855.38</v>
      </c>
      <c r="M19931" s="17">
        <v>39795.17</v>
      </c>
      <c r="N19931" s="17">
        <v>66221.9828</v>
      </c>
    </row>
    <row r="19932" spans="1:14">
      <c r="A19932" s="16">
        <v>46353</v>
      </c>
      <c r="B19932" t="s">
        <v>19979</v>
      </c>
      <c r="C19932" t="s">
        <v>22</v>
      </c>
      <c r="D19932" t="s">
        <v>23</v>
      </c>
      <c r="E19932" t="s">
        <v>24</v>
      </c>
      <c r="F19932" t="s">
        <v>18319</v>
      </c>
      <c r="G19932" t="s">
        <v>16452</v>
      </c>
      <c r="H19932">
        <v>5</v>
      </c>
      <c r="I19932" s="17">
        <v>384536</v>
      </c>
      <c r="J19932" s="17">
        <v>38453.6</v>
      </c>
      <c r="K19932" s="17">
        <v>346082.4</v>
      </c>
      <c r="L19932" s="17">
        <v>263022.62</v>
      </c>
      <c r="M19932" s="17">
        <v>83059.78</v>
      </c>
      <c r="N19932" s="17">
        <v>138992.9592</v>
      </c>
    </row>
    <row r="19933" spans="1:14">
      <c r="A19933" s="16">
        <v>46354</v>
      </c>
      <c r="B19933" t="s">
        <v>19980</v>
      </c>
      <c r="C19933" t="s">
        <v>15</v>
      </c>
      <c r="D19933" t="s">
        <v>16</v>
      </c>
      <c r="E19933" t="s">
        <v>17</v>
      </c>
      <c r="F19933" t="s">
        <v>18319</v>
      </c>
      <c r="G19933" t="s">
        <v>16452</v>
      </c>
      <c r="H19933">
        <v>4</v>
      </c>
      <c r="I19933" s="17">
        <v>216339</v>
      </c>
      <c r="J19933" s="17">
        <v>12980.34</v>
      </c>
      <c r="K19933" s="17">
        <v>203358.66</v>
      </c>
      <c r="L19933" s="17">
        <v>142351.06</v>
      </c>
      <c r="M19933" s="17">
        <v>61007.6</v>
      </c>
      <c r="N19933" s="17">
        <v>66221.9828</v>
      </c>
    </row>
    <row r="19934" spans="1:14">
      <c r="A19934" s="16">
        <v>46354</v>
      </c>
      <c r="B19934" t="s">
        <v>19981</v>
      </c>
      <c r="C19934" t="s">
        <v>33</v>
      </c>
      <c r="D19934" t="s">
        <v>34</v>
      </c>
      <c r="E19934" t="s">
        <v>35</v>
      </c>
      <c r="F19934" t="s">
        <v>18319</v>
      </c>
      <c r="G19934" t="s">
        <v>16452</v>
      </c>
      <c r="H19934">
        <v>12</v>
      </c>
      <c r="I19934" s="17">
        <v>370164</v>
      </c>
      <c r="J19934" s="17">
        <v>0</v>
      </c>
      <c r="K19934" s="17">
        <v>370164</v>
      </c>
      <c r="L19934" s="17">
        <v>266518.08</v>
      </c>
      <c r="M19934" s="17">
        <v>103645.92</v>
      </c>
      <c r="N19934" s="17">
        <v>85360.1765</v>
      </c>
    </row>
    <row r="19935" spans="1:14">
      <c r="A19935" s="16">
        <v>46354</v>
      </c>
      <c r="B19935" t="s">
        <v>19982</v>
      </c>
      <c r="C19935" t="s">
        <v>15</v>
      </c>
      <c r="D19935" t="s">
        <v>16</v>
      </c>
      <c r="E19935" t="s">
        <v>17</v>
      </c>
      <c r="F19935" t="s">
        <v>18319</v>
      </c>
      <c r="G19935" t="s">
        <v>16452</v>
      </c>
      <c r="H19935">
        <v>11</v>
      </c>
      <c r="I19935" s="17">
        <v>589070</v>
      </c>
      <c r="J19935" s="17">
        <v>47125.6</v>
      </c>
      <c r="K19935" s="17">
        <v>541944.4</v>
      </c>
      <c r="L19935" s="17">
        <v>379361.08</v>
      </c>
      <c r="M19935" s="17">
        <v>162583.32</v>
      </c>
      <c r="N19935" s="17">
        <v>66221.9828</v>
      </c>
    </row>
    <row r="19936" spans="1:14">
      <c r="A19936" s="16">
        <v>46354</v>
      </c>
      <c r="B19936" t="s">
        <v>19983</v>
      </c>
      <c r="C19936" t="s">
        <v>22</v>
      </c>
      <c r="D19936" t="s">
        <v>23</v>
      </c>
      <c r="E19936" t="s">
        <v>24</v>
      </c>
      <c r="F19936" t="s">
        <v>18319</v>
      </c>
      <c r="G19936" t="s">
        <v>16452</v>
      </c>
      <c r="H19936">
        <v>12</v>
      </c>
      <c r="I19936" s="17">
        <v>382004</v>
      </c>
      <c r="J19936" s="17">
        <v>26740.28</v>
      </c>
      <c r="K19936" s="17">
        <v>355263.72</v>
      </c>
      <c r="L19936" s="17">
        <v>270000.43</v>
      </c>
      <c r="M19936" s="17">
        <v>85263.28999999999</v>
      </c>
      <c r="N19936" s="17">
        <v>138992.9592</v>
      </c>
    </row>
    <row r="19937" spans="1:14">
      <c r="A19937" s="16">
        <v>46354</v>
      </c>
      <c r="B19937" t="s">
        <v>19984</v>
      </c>
      <c r="C19937" t="s">
        <v>15</v>
      </c>
      <c r="D19937" t="s">
        <v>16</v>
      </c>
      <c r="E19937" t="s">
        <v>17</v>
      </c>
      <c r="F19937" t="s">
        <v>18319</v>
      </c>
      <c r="G19937" t="s">
        <v>16452</v>
      </c>
      <c r="H19937">
        <v>9</v>
      </c>
      <c r="I19937" s="17">
        <v>525127</v>
      </c>
      <c r="J19937" s="17">
        <v>0</v>
      </c>
      <c r="K19937" s="17">
        <v>525127</v>
      </c>
      <c r="L19937" s="17">
        <v>367588.9</v>
      </c>
      <c r="M19937" s="17">
        <v>157538.1</v>
      </c>
      <c r="N19937" s="17">
        <v>66221.9828</v>
      </c>
    </row>
    <row r="19938" spans="1:14">
      <c r="A19938" s="16">
        <v>46354</v>
      </c>
      <c r="B19938" t="s">
        <v>19985</v>
      </c>
      <c r="C19938" t="s">
        <v>47</v>
      </c>
      <c r="D19938" t="s">
        <v>48</v>
      </c>
      <c r="E19938" t="s">
        <v>35</v>
      </c>
      <c r="F19938" t="s">
        <v>18319</v>
      </c>
      <c r="G19938" t="s">
        <v>16452</v>
      </c>
      <c r="H19938">
        <v>2</v>
      </c>
      <c r="I19938" s="17">
        <v>386813</v>
      </c>
      <c r="J19938" s="17">
        <v>0</v>
      </c>
      <c r="K19938" s="17">
        <v>386813</v>
      </c>
      <c r="L19938" s="17">
        <v>278505.36</v>
      </c>
      <c r="M19938" s="17">
        <v>108307.64</v>
      </c>
      <c r="N19938" s="17">
        <v>85360.1765</v>
      </c>
    </row>
    <row r="19939" spans="1:14">
      <c r="A19939" s="16">
        <v>46354</v>
      </c>
      <c r="B19939" t="s">
        <v>19986</v>
      </c>
      <c r="C19939" t="s">
        <v>26</v>
      </c>
      <c r="D19939" t="s">
        <v>27</v>
      </c>
      <c r="E19939" t="s">
        <v>17</v>
      </c>
      <c r="F19939" t="s">
        <v>18319</v>
      </c>
      <c r="G19939" t="s">
        <v>16452</v>
      </c>
      <c r="H19939">
        <v>12</v>
      </c>
      <c r="I19939" s="17">
        <v>199757</v>
      </c>
      <c r="J19939" s="17">
        <v>15980.56</v>
      </c>
      <c r="K19939" s="17">
        <v>183776.44</v>
      </c>
      <c r="L19939" s="17">
        <v>128643.51</v>
      </c>
      <c r="M19939" s="17">
        <v>55132.93</v>
      </c>
      <c r="N19939" s="17">
        <v>66221.9828</v>
      </c>
    </row>
    <row r="19940" spans="1:14">
      <c r="A19940" s="16">
        <v>46354</v>
      </c>
      <c r="B19940" t="s">
        <v>19987</v>
      </c>
      <c r="C19940" t="s">
        <v>47</v>
      </c>
      <c r="D19940" t="s">
        <v>48</v>
      </c>
      <c r="E19940" t="s">
        <v>35</v>
      </c>
      <c r="F19940" t="s">
        <v>18319</v>
      </c>
      <c r="G19940" t="s">
        <v>16452</v>
      </c>
      <c r="H19940">
        <v>12</v>
      </c>
      <c r="I19940" s="17">
        <v>789615</v>
      </c>
      <c r="J19940" s="17">
        <v>47376.9</v>
      </c>
      <c r="K19940" s="17">
        <v>742238.1</v>
      </c>
      <c r="L19940" s="17">
        <v>534411.4300000001</v>
      </c>
      <c r="M19940" s="17">
        <v>207826.67</v>
      </c>
      <c r="N19940" s="17">
        <v>85360.1765</v>
      </c>
    </row>
    <row r="19941" spans="1:14">
      <c r="A19941" s="16">
        <v>46354</v>
      </c>
      <c r="B19941" t="s">
        <v>19988</v>
      </c>
      <c r="C19941" t="s">
        <v>22</v>
      </c>
      <c r="D19941" t="s">
        <v>23</v>
      </c>
      <c r="E19941" t="s">
        <v>24</v>
      </c>
      <c r="F19941" t="s">
        <v>18319</v>
      </c>
      <c r="G19941" t="s">
        <v>16452</v>
      </c>
      <c r="H19941">
        <v>4</v>
      </c>
      <c r="I19941" s="17">
        <v>133663</v>
      </c>
      <c r="J19941" s="17">
        <v>0</v>
      </c>
      <c r="K19941" s="17">
        <v>133663</v>
      </c>
      <c r="L19941" s="17">
        <v>101583.88</v>
      </c>
      <c r="M19941" s="17">
        <v>32079.12</v>
      </c>
      <c r="N19941" s="17">
        <v>138992.9592</v>
      </c>
    </row>
    <row r="19942" spans="1:14">
      <c r="A19942" s="16">
        <v>46354</v>
      </c>
      <c r="B19942" t="s">
        <v>19989</v>
      </c>
      <c r="C19942" t="s">
        <v>22</v>
      </c>
      <c r="D19942" t="s">
        <v>23</v>
      </c>
      <c r="E19942" t="s">
        <v>24</v>
      </c>
      <c r="F19942" t="s">
        <v>18319</v>
      </c>
      <c r="G19942" t="s">
        <v>16452</v>
      </c>
      <c r="H19942">
        <v>2</v>
      </c>
      <c r="I19942" s="17">
        <v>141039</v>
      </c>
      <c r="J19942" s="17">
        <v>18335.07</v>
      </c>
      <c r="K19942" s="17">
        <v>122703.93</v>
      </c>
      <c r="L19942" s="17">
        <v>93254.99000000001</v>
      </c>
      <c r="M19942" s="17">
        <v>29448.94</v>
      </c>
      <c r="N19942" s="17">
        <v>138992.9592</v>
      </c>
    </row>
    <row r="19943" spans="1:14">
      <c r="A19943" s="16">
        <v>46354</v>
      </c>
      <c r="B19943" t="s">
        <v>19990</v>
      </c>
      <c r="C19943" t="s">
        <v>26</v>
      </c>
      <c r="D19943" t="s">
        <v>27</v>
      </c>
      <c r="E19943" t="s">
        <v>17</v>
      </c>
      <c r="F19943" t="s">
        <v>18319</v>
      </c>
      <c r="G19943" t="s">
        <v>16452</v>
      </c>
      <c r="H19943">
        <v>2</v>
      </c>
      <c r="I19943" s="17">
        <v>630362</v>
      </c>
      <c r="J19943" s="17">
        <v>69339.82000000001</v>
      </c>
      <c r="K19943" s="17">
        <v>561022.1800000001</v>
      </c>
      <c r="L19943" s="17">
        <v>392715.53</v>
      </c>
      <c r="M19943" s="17">
        <v>168306.65</v>
      </c>
      <c r="N19943" s="17">
        <v>66221.9828</v>
      </c>
    </row>
    <row r="19944" spans="1:14">
      <c r="A19944" s="16">
        <v>46354</v>
      </c>
      <c r="B19944" t="s">
        <v>19991</v>
      </c>
      <c r="C19944" t="s">
        <v>26</v>
      </c>
      <c r="D19944" t="s">
        <v>27</v>
      </c>
      <c r="E19944" t="s">
        <v>17</v>
      </c>
      <c r="F19944" t="s">
        <v>18319</v>
      </c>
      <c r="G19944" t="s">
        <v>16452</v>
      </c>
      <c r="H19944">
        <v>4</v>
      </c>
      <c r="I19944" s="17">
        <v>576401</v>
      </c>
      <c r="J19944" s="17">
        <v>63404.11</v>
      </c>
      <c r="K19944" s="17">
        <v>512996.89</v>
      </c>
      <c r="L19944" s="17">
        <v>359097.82</v>
      </c>
      <c r="M19944" s="17">
        <v>153899.07</v>
      </c>
      <c r="N19944" s="17">
        <v>66221.9828</v>
      </c>
    </row>
    <row r="19945" spans="1:14">
      <c r="A19945" s="16">
        <v>46354</v>
      </c>
      <c r="B19945" t="s">
        <v>19992</v>
      </c>
      <c r="C19945" t="s">
        <v>15</v>
      </c>
      <c r="D19945" t="s">
        <v>16</v>
      </c>
      <c r="E19945" t="s">
        <v>17</v>
      </c>
      <c r="F19945" t="s">
        <v>18319</v>
      </c>
      <c r="G19945" t="s">
        <v>16452</v>
      </c>
      <c r="H19945">
        <v>7</v>
      </c>
      <c r="I19945" s="17">
        <v>453738</v>
      </c>
      <c r="J19945" s="17">
        <v>22686.9</v>
      </c>
      <c r="K19945" s="17">
        <v>431051.1</v>
      </c>
      <c r="L19945" s="17">
        <v>301735.77</v>
      </c>
      <c r="M19945" s="17">
        <v>129315.33</v>
      </c>
      <c r="N19945" s="17">
        <v>66221.9828</v>
      </c>
    </row>
    <row r="19946" spans="1:14">
      <c r="A19946" s="16">
        <v>46354</v>
      </c>
      <c r="B19946" t="s">
        <v>19993</v>
      </c>
      <c r="C19946" t="s">
        <v>43</v>
      </c>
      <c r="D19946" t="s">
        <v>44</v>
      </c>
      <c r="E19946" t="s">
        <v>31</v>
      </c>
      <c r="F19946" t="s">
        <v>18319</v>
      </c>
      <c r="G19946" t="s">
        <v>16452</v>
      </c>
      <c r="H19946">
        <v>5</v>
      </c>
      <c r="I19946" s="17">
        <v>453807</v>
      </c>
      <c r="J19946" s="17">
        <v>58994.91</v>
      </c>
      <c r="K19946" s="17">
        <v>394812.09</v>
      </c>
      <c r="L19946" s="17">
        <v>244783.5</v>
      </c>
      <c r="M19946" s="17">
        <v>150028.59</v>
      </c>
      <c r="N19946" s="17">
        <v>123996.7484</v>
      </c>
    </row>
    <row r="19947" spans="1:14">
      <c r="A19947" s="16">
        <v>46354</v>
      </c>
      <c r="B19947" t="s">
        <v>19994</v>
      </c>
      <c r="C19947" t="s">
        <v>47</v>
      </c>
      <c r="D19947" t="s">
        <v>48</v>
      </c>
      <c r="E19947" t="s">
        <v>35</v>
      </c>
      <c r="F19947" t="s">
        <v>18319</v>
      </c>
      <c r="G19947" t="s">
        <v>16452</v>
      </c>
      <c r="H19947">
        <v>2</v>
      </c>
      <c r="I19947" s="17">
        <v>652337</v>
      </c>
      <c r="J19947" s="17">
        <v>0</v>
      </c>
      <c r="K19947" s="17">
        <v>652337</v>
      </c>
      <c r="L19947" s="17">
        <v>469682.64</v>
      </c>
      <c r="M19947" s="17">
        <v>182654.36</v>
      </c>
      <c r="N19947" s="17">
        <v>85360.1765</v>
      </c>
    </row>
    <row r="19948" spans="1:14">
      <c r="A19948" s="16">
        <v>46354</v>
      </c>
      <c r="B19948" t="s">
        <v>19995</v>
      </c>
      <c r="C19948" t="s">
        <v>26</v>
      </c>
      <c r="D19948" t="s">
        <v>27</v>
      </c>
      <c r="E19948" t="s">
        <v>17</v>
      </c>
      <c r="F19948" t="s">
        <v>18319</v>
      </c>
      <c r="G19948" t="s">
        <v>16452</v>
      </c>
      <c r="H19948">
        <v>7</v>
      </c>
      <c r="I19948" s="17">
        <v>50518</v>
      </c>
      <c r="J19948" s="17">
        <v>0</v>
      </c>
      <c r="K19948" s="17">
        <v>50518</v>
      </c>
      <c r="L19948" s="17">
        <v>35362.6</v>
      </c>
      <c r="M19948" s="17">
        <v>15155.4</v>
      </c>
      <c r="N19948" s="17">
        <v>66221.9828</v>
      </c>
    </row>
    <row r="19949" spans="1:14">
      <c r="A19949" s="16">
        <v>46354</v>
      </c>
      <c r="B19949" t="s">
        <v>19996</v>
      </c>
      <c r="C19949" t="s">
        <v>26</v>
      </c>
      <c r="D19949" t="s">
        <v>27</v>
      </c>
      <c r="E19949" t="s">
        <v>17</v>
      </c>
      <c r="F19949" t="s">
        <v>18319</v>
      </c>
      <c r="G19949" t="s">
        <v>16452</v>
      </c>
      <c r="H19949">
        <v>7</v>
      </c>
      <c r="I19949" s="17">
        <v>726978</v>
      </c>
      <c r="J19949" s="17">
        <v>101776.92</v>
      </c>
      <c r="K19949" s="17">
        <v>625201.08</v>
      </c>
      <c r="L19949" s="17">
        <v>437640.76</v>
      </c>
      <c r="M19949" s="17">
        <v>187560.32</v>
      </c>
      <c r="N19949" s="17">
        <v>66221.9828</v>
      </c>
    </row>
    <row r="19950" spans="1:14">
      <c r="A19950" s="16">
        <v>46354</v>
      </c>
      <c r="B19950" t="s">
        <v>19997</v>
      </c>
      <c r="C19950" t="s">
        <v>73</v>
      </c>
      <c r="D19950" t="s">
        <v>74</v>
      </c>
      <c r="E19950" t="s">
        <v>24</v>
      </c>
      <c r="F19950" t="s">
        <v>18319</v>
      </c>
      <c r="G19950" t="s">
        <v>16452</v>
      </c>
      <c r="H19950">
        <v>5</v>
      </c>
      <c r="I19950" s="17">
        <v>415254</v>
      </c>
      <c r="J19950" s="17">
        <v>62288.1</v>
      </c>
      <c r="K19950" s="17">
        <v>352965.9</v>
      </c>
      <c r="L19950" s="17">
        <v>268254.08</v>
      </c>
      <c r="M19950" s="17">
        <v>84711.82000000001</v>
      </c>
      <c r="N19950" s="17">
        <v>138992.9592</v>
      </c>
    </row>
    <row r="19951" spans="1:14">
      <c r="A19951" s="16">
        <v>46354</v>
      </c>
      <c r="B19951" t="s">
        <v>19998</v>
      </c>
      <c r="C19951" t="s">
        <v>26</v>
      </c>
      <c r="D19951" t="s">
        <v>27</v>
      </c>
      <c r="E19951" t="s">
        <v>17</v>
      </c>
      <c r="F19951" t="s">
        <v>18319</v>
      </c>
      <c r="G19951" t="s">
        <v>16452</v>
      </c>
      <c r="H19951">
        <v>1</v>
      </c>
      <c r="I19951" s="17">
        <v>98440</v>
      </c>
      <c r="J19951" s="17">
        <v>0</v>
      </c>
      <c r="K19951" s="17">
        <v>98440</v>
      </c>
      <c r="L19951" s="17">
        <v>68908</v>
      </c>
      <c r="M19951" s="17">
        <v>29532</v>
      </c>
      <c r="N19951" s="17">
        <v>66221.9828</v>
      </c>
    </row>
    <row r="19952" spans="1:14">
      <c r="A19952" s="16">
        <v>46354</v>
      </c>
      <c r="B19952" t="s">
        <v>19999</v>
      </c>
      <c r="C19952" t="s">
        <v>43</v>
      </c>
      <c r="D19952" t="s">
        <v>44</v>
      </c>
      <c r="E19952" t="s">
        <v>31</v>
      </c>
      <c r="F19952" t="s">
        <v>18319</v>
      </c>
      <c r="G19952" t="s">
        <v>16452</v>
      </c>
      <c r="H19952">
        <v>2</v>
      </c>
      <c r="I19952" s="17">
        <v>572400</v>
      </c>
      <c r="J19952" s="17">
        <v>0</v>
      </c>
      <c r="K19952" s="17">
        <v>572400</v>
      </c>
      <c r="L19952" s="17">
        <v>354888</v>
      </c>
      <c r="M19952" s="17">
        <v>217512</v>
      </c>
      <c r="N19952" s="17">
        <v>123996.7484</v>
      </c>
    </row>
    <row r="19953" spans="1:14">
      <c r="A19953" s="16">
        <v>46354</v>
      </c>
      <c r="B19953" t="s">
        <v>20000</v>
      </c>
      <c r="C19953" t="s">
        <v>43</v>
      </c>
      <c r="D19953" t="s">
        <v>44</v>
      </c>
      <c r="E19953" t="s">
        <v>31</v>
      </c>
      <c r="F19953" t="s">
        <v>18319</v>
      </c>
      <c r="G19953" t="s">
        <v>16452</v>
      </c>
      <c r="H19953">
        <v>8</v>
      </c>
      <c r="I19953" s="17">
        <v>233182</v>
      </c>
      <c r="J19953" s="17">
        <v>0</v>
      </c>
      <c r="K19953" s="17">
        <v>233182</v>
      </c>
      <c r="L19953" s="17">
        <v>144572.84</v>
      </c>
      <c r="M19953" s="17">
        <v>88609.16</v>
      </c>
      <c r="N19953" s="17">
        <v>123996.7484</v>
      </c>
    </row>
    <row r="19954" spans="1:14">
      <c r="A19954" s="16">
        <v>46354</v>
      </c>
      <c r="B19954" t="s">
        <v>20001</v>
      </c>
      <c r="C19954" t="s">
        <v>73</v>
      </c>
      <c r="D19954" t="s">
        <v>74</v>
      </c>
      <c r="E19954" t="s">
        <v>24</v>
      </c>
      <c r="F19954" t="s">
        <v>18319</v>
      </c>
      <c r="G19954" t="s">
        <v>16452</v>
      </c>
      <c r="H19954">
        <v>9</v>
      </c>
      <c r="I19954" s="17">
        <v>546478</v>
      </c>
      <c r="J19954" s="17">
        <v>16394.34</v>
      </c>
      <c r="K19954" s="17">
        <v>530083.66</v>
      </c>
      <c r="L19954" s="17">
        <v>402863.58</v>
      </c>
      <c r="M19954" s="17">
        <v>127220.08</v>
      </c>
      <c r="N19954" s="17">
        <v>138992.9592</v>
      </c>
    </row>
    <row r="19955" spans="1:14">
      <c r="A19955" s="16">
        <v>46354</v>
      </c>
      <c r="B19955" t="s">
        <v>20002</v>
      </c>
      <c r="C19955" t="s">
        <v>22</v>
      </c>
      <c r="D19955" t="s">
        <v>23</v>
      </c>
      <c r="E19955" t="s">
        <v>24</v>
      </c>
      <c r="F19955" t="s">
        <v>18319</v>
      </c>
      <c r="G19955" t="s">
        <v>16452</v>
      </c>
      <c r="H19955">
        <v>6</v>
      </c>
      <c r="I19955" s="17">
        <v>247741</v>
      </c>
      <c r="J19955" s="17">
        <v>0</v>
      </c>
      <c r="K19955" s="17">
        <v>247741</v>
      </c>
      <c r="L19955" s="17">
        <v>188283.16</v>
      </c>
      <c r="M19955" s="17">
        <v>59457.84</v>
      </c>
      <c r="N19955" s="17">
        <v>138992.9592</v>
      </c>
    </row>
    <row r="19956" spans="1:14">
      <c r="A19956" s="16">
        <v>46354</v>
      </c>
      <c r="B19956" t="s">
        <v>20003</v>
      </c>
      <c r="C19956" t="s">
        <v>73</v>
      </c>
      <c r="D19956" t="s">
        <v>74</v>
      </c>
      <c r="E19956" t="s">
        <v>24</v>
      </c>
      <c r="F19956" t="s">
        <v>18319</v>
      </c>
      <c r="G19956" t="s">
        <v>16452</v>
      </c>
      <c r="H19956">
        <v>6</v>
      </c>
      <c r="I19956" s="17">
        <v>160926</v>
      </c>
      <c r="J19956" s="17">
        <v>11264.82</v>
      </c>
      <c r="K19956" s="17">
        <v>149661.18</v>
      </c>
      <c r="L19956" s="17">
        <v>113742.5</v>
      </c>
      <c r="M19956" s="17">
        <v>35918.68</v>
      </c>
      <c r="N19956" s="17">
        <v>138992.9592</v>
      </c>
    </row>
    <row r="19957" spans="1:14">
      <c r="A19957" s="16">
        <v>46354</v>
      </c>
      <c r="B19957" t="s">
        <v>20004</v>
      </c>
      <c r="C19957" t="s">
        <v>43</v>
      </c>
      <c r="D19957" t="s">
        <v>44</v>
      </c>
      <c r="E19957" t="s">
        <v>31</v>
      </c>
      <c r="F19957" t="s">
        <v>18319</v>
      </c>
      <c r="G19957" t="s">
        <v>16452</v>
      </c>
      <c r="H19957">
        <v>1</v>
      </c>
      <c r="I19957" s="17">
        <v>457344</v>
      </c>
      <c r="J19957" s="17">
        <v>0</v>
      </c>
      <c r="K19957" s="17">
        <v>457344</v>
      </c>
      <c r="L19957" s="17">
        <v>283553.28</v>
      </c>
      <c r="M19957" s="17">
        <v>173790.72</v>
      </c>
      <c r="N19957" s="17">
        <v>123996.7484</v>
      </c>
    </row>
    <row r="19958" spans="1:14">
      <c r="A19958" s="16">
        <v>46354</v>
      </c>
      <c r="B19958" t="s">
        <v>20005</v>
      </c>
      <c r="C19958" t="s">
        <v>73</v>
      </c>
      <c r="D19958" t="s">
        <v>74</v>
      </c>
      <c r="E19958" t="s">
        <v>24</v>
      </c>
      <c r="F19958" t="s">
        <v>18319</v>
      </c>
      <c r="G19958" t="s">
        <v>16452</v>
      </c>
      <c r="H19958">
        <v>6</v>
      </c>
      <c r="I19958" s="17">
        <v>634459</v>
      </c>
      <c r="J19958" s="17">
        <v>25378.36</v>
      </c>
      <c r="K19958" s="17">
        <v>609080.64</v>
      </c>
      <c r="L19958" s="17">
        <v>462901.29</v>
      </c>
      <c r="M19958" s="17">
        <v>146179.35</v>
      </c>
      <c r="N19958" s="17">
        <v>138992.9592</v>
      </c>
    </row>
    <row r="19959" spans="1:14">
      <c r="A19959" s="16">
        <v>46354</v>
      </c>
      <c r="B19959" t="s">
        <v>20006</v>
      </c>
      <c r="C19959" t="s">
        <v>47</v>
      </c>
      <c r="D19959" t="s">
        <v>48</v>
      </c>
      <c r="E19959" t="s">
        <v>35</v>
      </c>
      <c r="F19959" t="s">
        <v>18319</v>
      </c>
      <c r="G19959" t="s">
        <v>16452</v>
      </c>
      <c r="H19959">
        <v>7</v>
      </c>
      <c r="I19959" s="17">
        <v>560477</v>
      </c>
      <c r="J19959" s="17">
        <v>22419.08</v>
      </c>
      <c r="K19959" s="17">
        <v>538057.92</v>
      </c>
      <c r="L19959" s="17">
        <v>387401.7</v>
      </c>
      <c r="M19959" s="17">
        <v>150656.22</v>
      </c>
      <c r="N19959" s="17">
        <v>85360.1765</v>
      </c>
    </row>
    <row r="19960" spans="1:14">
      <c r="A19960" s="16">
        <v>46354</v>
      </c>
      <c r="B19960" t="s">
        <v>20007</v>
      </c>
      <c r="C19960" t="s">
        <v>43</v>
      </c>
      <c r="D19960" t="s">
        <v>44</v>
      </c>
      <c r="E19960" t="s">
        <v>31</v>
      </c>
      <c r="F19960" t="s">
        <v>18319</v>
      </c>
      <c r="G19960" t="s">
        <v>16452</v>
      </c>
      <c r="H19960">
        <v>2</v>
      </c>
      <c r="I19960" s="17">
        <v>129685</v>
      </c>
      <c r="J19960" s="17">
        <v>18155.9</v>
      </c>
      <c r="K19960" s="17">
        <v>111529.1</v>
      </c>
      <c r="L19960" s="17">
        <v>69148.03999999999</v>
      </c>
      <c r="M19960" s="17">
        <v>42381.06</v>
      </c>
      <c r="N19960" s="17">
        <v>123996.7484</v>
      </c>
    </row>
    <row r="19961" spans="1:14">
      <c r="A19961" s="16">
        <v>46354</v>
      </c>
      <c r="B19961" t="s">
        <v>20008</v>
      </c>
      <c r="C19961" t="s">
        <v>47</v>
      </c>
      <c r="D19961" t="s">
        <v>48</v>
      </c>
      <c r="E19961" t="s">
        <v>35</v>
      </c>
      <c r="F19961" t="s">
        <v>18319</v>
      </c>
      <c r="G19961" t="s">
        <v>16452</v>
      </c>
      <c r="H19961">
        <v>8</v>
      </c>
      <c r="I19961" s="17">
        <v>784054</v>
      </c>
      <c r="J19961" s="17">
        <v>0</v>
      </c>
      <c r="K19961" s="17">
        <v>784054</v>
      </c>
      <c r="L19961" s="17">
        <v>564518.88</v>
      </c>
      <c r="M19961" s="17">
        <v>219535.12</v>
      </c>
      <c r="N19961" s="17">
        <v>85360.1765</v>
      </c>
    </row>
    <row r="19962" spans="1:14">
      <c r="A19962" s="16">
        <v>46354</v>
      </c>
      <c r="B19962" t="s">
        <v>20009</v>
      </c>
      <c r="C19962" t="s">
        <v>73</v>
      </c>
      <c r="D19962" t="s">
        <v>74</v>
      </c>
      <c r="E19962" t="s">
        <v>24</v>
      </c>
      <c r="F19962" t="s">
        <v>18319</v>
      </c>
      <c r="G19962" t="s">
        <v>16452</v>
      </c>
      <c r="H19962">
        <v>6</v>
      </c>
      <c r="I19962" s="17">
        <v>421924</v>
      </c>
      <c r="J19962" s="17">
        <v>0</v>
      </c>
      <c r="K19962" s="17">
        <v>421924</v>
      </c>
      <c r="L19962" s="17">
        <v>320662.24</v>
      </c>
      <c r="M19962" s="17">
        <v>101261.76</v>
      </c>
      <c r="N19962" s="17">
        <v>138992.9592</v>
      </c>
    </row>
    <row r="19963" spans="1:14">
      <c r="A19963" s="16">
        <v>46354</v>
      </c>
      <c r="B19963" t="s">
        <v>20010</v>
      </c>
      <c r="C19963" t="s">
        <v>47</v>
      </c>
      <c r="D19963" t="s">
        <v>48</v>
      </c>
      <c r="E19963" t="s">
        <v>35</v>
      </c>
      <c r="F19963" t="s">
        <v>18319</v>
      </c>
      <c r="G19963" t="s">
        <v>16452</v>
      </c>
      <c r="H19963">
        <v>10</v>
      </c>
      <c r="I19963" s="17">
        <v>825746</v>
      </c>
      <c r="J19963" s="17">
        <v>0</v>
      </c>
      <c r="K19963" s="17">
        <v>825746</v>
      </c>
      <c r="L19963" s="17">
        <v>594537.12</v>
      </c>
      <c r="M19963" s="17">
        <v>231208.88</v>
      </c>
      <c r="N19963" s="17">
        <v>85360.1765</v>
      </c>
    </row>
    <row r="19964" spans="1:14">
      <c r="A19964" s="16">
        <v>46354</v>
      </c>
      <c r="B19964" t="s">
        <v>20011</v>
      </c>
      <c r="C19964" t="s">
        <v>43</v>
      </c>
      <c r="D19964" t="s">
        <v>44</v>
      </c>
      <c r="E19964" t="s">
        <v>31</v>
      </c>
      <c r="F19964" t="s">
        <v>18319</v>
      </c>
      <c r="G19964" t="s">
        <v>16452</v>
      </c>
      <c r="H19964">
        <v>10</v>
      </c>
      <c r="I19964" s="17">
        <v>396757</v>
      </c>
      <c r="J19964" s="17">
        <v>0</v>
      </c>
      <c r="K19964" s="17">
        <v>396757</v>
      </c>
      <c r="L19964" s="17">
        <v>245989.34</v>
      </c>
      <c r="M19964" s="17">
        <v>150767.66</v>
      </c>
      <c r="N19964" s="17">
        <v>123996.7484</v>
      </c>
    </row>
    <row r="19965" spans="1:14">
      <c r="A19965" s="16">
        <v>46354</v>
      </c>
      <c r="B19965" t="s">
        <v>20012</v>
      </c>
      <c r="C19965" t="s">
        <v>15</v>
      </c>
      <c r="D19965" t="s">
        <v>16</v>
      </c>
      <c r="E19965" t="s">
        <v>17</v>
      </c>
      <c r="F19965" t="s">
        <v>18319</v>
      </c>
      <c r="G19965" t="s">
        <v>16452</v>
      </c>
      <c r="H19965">
        <v>10</v>
      </c>
      <c r="I19965" s="17">
        <v>629149</v>
      </c>
      <c r="J19965" s="17">
        <v>18874.47</v>
      </c>
      <c r="K19965" s="17">
        <v>610274.53</v>
      </c>
      <c r="L19965" s="17">
        <v>427192.17</v>
      </c>
      <c r="M19965" s="17">
        <v>183082.36</v>
      </c>
      <c r="N19965" s="17">
        <v>66221.9828</v>
      </c>
    </row>
    <row r="19966" spans="1:14">
      <c r="A19966" s="16">
        <v>46354</v>
      </c>
      <c r="B19966" t="s">
        <v>20013</v>
      </c>
      <c r="C19966" t="s">
        <v>29</v>
      </c>
      <c r="D19966" t="s">
        <v>30</v>
      </c>
      <c r="E19966" t="s">
        <v>31</v>
      </c>
      <c r="F19966" t="s">
        <v>18319</v>
      </c>
      <c r="G19966" t="s">
        <v>16452</v>
      </c>
      <c r="H19966">
        <v>3</v>
      </c>
      <c r="I19966" s="17">
        <v>534337</v>
      </c>
      <c r="J19966" s="17">
        <v>16030.11</v>
      </c>
      <c r="K19966" s="17">
        <v>518306.89</v>
      </c>
      <c r="L19966" s="17">
        <v>321350.27</v>
      </c>
      <c r="M19966" s="17">
        <v>196956.62</v>
      </c>
      <c r="N19966" s="17">
        <v>123996.7484</v>
      </c>
    </row>
    <row r="19967" spans="1:14">
      <c r="A19967" s="16">
        <v>46354</v>
      </c>
      <c r="B19967" t="s">
        <v>20014</v>
      </c>
      <c r="C19967" t="s">
        <v>22</v>
      </c>
      <c r="D19967" t="s">
        <v>23</v>
      </c>
      <c r="E19967" t="s">
        <v>24</v>
      </c>
      <c r="F19967" t="s">
        <v>18319</v>
      </c>
      <c r="G19967" t="s">
        <v>16452</v>
      </c>
      <c r="H19967">
        <v>8</v>
      </c>
      <c r="I19967" s="17">
        <v>679337</v>
      </c>
      <c r="J19967" s="17">
        <v>0</v>
      </c>
      <c r="K19967" s="17">
        <v>679337</v>
      </c>
      <c r="L19967" s="17">
        <v>516296.12</v>
      </c>
      <c r="M19967" s="17">
        <v>163040.88</v>
      </c>
      <c r="N19967" s="17">
        <v>138992.9592</v>
      </c>
    </row>
    <row r="19968" spans="1:14">
      <c r="A19968" s="16">
        <v>46354</v>
      </c>
      <c r="B19968" t="s">
        <v>20015</v>
      </c>
      <c r="C19968" t="s">
        <v>33</v>
      </c>
      <c r="D19968" t="s">
        <v>34</v>
      </c>
      <c r="E19968" t="s">
        <v>35</v>
      </c>
      <c r="F19968" t="s">
        <v>18319</v>
      </c>
      <c r="G19968" t="s">
        <v>16452</v>
      </c>
      <c r="H19968">
        <v>6</v>
      </c>
      <c r="I19968" s="17">
        <v>83586</v>
      </c>
      <c r="J19968" s="17">
        <v>3343.44</v>
      </c>
      <c r="K19968" s="17">
        <v>80242.56</v>
      </c>
      <c r="L19968" s="17">
        <v>57774.64</v>
      </c>
      <c r="M19968" s="17">
        <v>22467.92</v>
      </c>
      <c r="N19968" s="17">
        <v>85360.1765</v>
      </c>
    </row>
    <row r="19969" spans="1:14">
      <c r="A19969" s="16">
        <v>46354</v>
      </c>
      <c r="B19969" t="s">
        <v>20016</v>
      </c>
      <c r="C19969" t="s">
        <v>43</v>
      </c>
      <c r="D19969" t="s">
        <v>44</v>
      </c>
      <c r="E19969" t="s">
        <v>31</v>
      </c>
      <c r="F19969" t="s">
        <v>18319</v>
      </c>
      <c r="G19969" t="s">
        <v>16452</v>
      </c>
      <c r="H19969">
        <v>1</v>
      </c>
      <c r="I19969" s="17">
        <v>91385</v>
      </c>
      <c r="J19969" s="17">
        <v>7310.8</v>
      </c>
      <c r="K19969" s="17">
        <v>84074.2</v>
      </c>
      <c r="L19969" s="17">
        <v>52126</v>
      </c>
      <c r="M19969" s="17">
        <v>31948.2</v>
      </c>
      <c r="N19969" s="17">
        <v>123996.7484</v>
      </c>
    </row>
    <row r="19970" spans="1:14">
      <c r="A19970" s="16">
        <v>46354</v>
      </c>
      <c r="B19970" t="s">
        <v>20017</v>
      </c>
      <c r="C19970" t="s">
        <v>22</v>
      </c>
      <c r="D19970" t="s">
        <v>23</v>
      </c>
      <c r="E19970" t="s">
        <v>24</v>
      </c>
      <c r="F19970" t="s">
        <v>18319</v>
      </c>
      <c r="G19970" t="s">
        <v>16452</v>
      </c>
      <c r="H19970">
        <v>11</v>
      </c>
      <c r="I19970" s="17">
        <v>801494</v>
      </c>
      <c r="J19970" s="17">
        <v>32059.76</v>
      </c>
      <c r="K19970" s="17">
        <v>769434.24</v>
      </c>
      <c r="L19970" s="17">
        <v>584770.02</v>
      </c>
      <c r="M19970" s="17">
        <v>184664.22</v>
      </c>
      <c r="N19970" s="17">
        <v>138992.9592</v>
      </c>
    </row>
    <row r="19971" spans="1:14">
      <c r="A19971" s="16">
        <v>46354</v>
      </c>
      <c r="B19971" t="s">
        <v>20018</v>
      </c>
      <c r="C19971" t="s">
        <v>47</v>
      </c>
      <c r="D19971" t="s">
        <v>48</v>
      </c>
      <c r="E19971" t="s">
        <v>35</v>
      </c>
      <c r="F19971" t="s">
        <v>18319</v>
      </c>
      <c r="G19971" t="s">
        <v>16452</v>
      </c>
      <c r="H19971">
        <v>12</v>
      </c>
      <c r="I19971" s="17">
        <v>413684</v>
      </c>
      <c r="J19971" s="17">
        <v>0</v>
      </c>
      <c r="K19971" s="17">
        <v>413684</v>
      </c>
      <c r="L19971" s="17">
        <v>297852.48</v>
      </c>
      <c r="M19971" s="17">
        <v>115831.52</v>
      </c>
      <c r="N19971" s="17">
        <v>85360.1765</v>
      </c>
    </row>
    <row r="19972" spans="1:14">
      <c r="A19972" s="16">
        <v>46354</v>
      </c>
      <c r="B19972" t="s">
        <v>20019</v>
      </c>
      <c r="C19972" t="s">
        <v>22</v>
      </c>
      <c r="D19972" t="s">
        <v>23</v>
      </c>
      <c r="E19972" t="s">
        <v>24</v>
      </c>
      <c r="F19972" t="s">
        <v>18319</v>
      </c>
      <c r="G19972" t="s">
        <v>16452</v>
      </c>
      <c r="H19972">
        <v>10</v>
      </c>
      <c r="I19972" s="17">
        <v>578582</v>
      </c>
      <c r="J19972" s="17">
        <v>69429.84</v>
      </c>
      <c r="K19972" s="17">
        <v>509152.16</v>
      </c>
      <c r="L19972" s="17">
        <v>386955.64</v>
      </c>
      <c r="M19972" s="17">
        <v>122196.52</v>
      </c>
      <c r="N19972" s="17">
        <v>138992.9592</v>
      </c>
    </row>
    <row r="19973" spans="1:14">
      <c r="A19973" s="16">
        <v>46354</v>
      </c>
      <c r="B19973" t="s">
        <v>20020</v>
      </c>
      <c r="C19973" t="s">
        <v>47</v>
      </c>
      <c r="D19973" t="s">
        <v>48</v>
      </c>
      <c r="E19973" t="s">
        <v>35</v>
      </c>
      <c r="F19973" t="s">
        <v>18319</v>
      </c>
      <c r="G19973" t="s">
        <v>16452</v>
      </c>
      <c r="H19973">
        <v>9</v>
      </c>
      <c r="I19973" s="17">
        <v>801056</v>
      </c>
      <c r="J19973" s="17">
        <v>104137.28</v>
      </c>
      <c r="K19973" s="17">
        <v>696918.72</v>
      </c>
      <c r="L19973" s="17">
        <v>501781.48</v>
      </c>
      <c r="M19973" s="17">
        <v>195137.24</v>
      </c>
      <c r="N19973" s="17">
        <v>85360.1765</v>
      </c>
    </row>
    <row r="19974" spans="1:14">
      <c r="A19974" s="16">
        <v>46354</v>
      </c>
      <c r="B19974" t="s">
        <v>20021</v>
      </c>
      <c r="C19974" t="s">
        <v>22</v>
      </c>
      <c r="D19974" t="s">
        <v>23</v>
      </c>
      <c r="E19974" t="s">
        <v>24</v>
      </c>
      <c r="F19974" t="s">
        <v>18319</v>
      </c>
      <c r="G19974" t="s">
        <v>16452</v>
      </c>
      <c r="H19974">
        <v>6</v>
      </c>
      <c r="I19974" s="17">
        <v>155725</v>
      </c>
      <c r="J19974" s="17">
        <v>14015.25</v>
      </c>
      <c r="K19974" s="17">
        <v>141709.75</v>
      </c>
      <c r="L19974" s="17">
        <v>107699.41</v>
      </c>
      <c r="M19974" s="17">
        <v>34010.34</v>
      </c>
      <c r="N19974" s="17">
        <v>138992.9592</v>
      </c>
    </row>
    <row r="19975" spans="1:14">
      <c r="A19975" s="16">
        <v>46354</v>
      </c>
      <c r="B19975" t="s">
        <v>20022</v>
      </c>
      <c r="C19975" t="s">
        <v>22</v>
      </c>
      <c r="D19975" t="s">
        <v>23</v>
      </c>
      <c r="E19975" t="s">
        <v>24</v>
      </c>
      <c r="F19975" t="s">
        <v>18319</v>
      </c>
      <c r="G19975" t="s">
        <v>16452</v>
      </c>
      <c r="H19975">
        <v>4</v>
      </c>
      <c r="I19975" s="17">
        <v>527061</v>
      </c>
      <c r="J19975" s="17">
        <v>63247.32</v>
      </c>
      <c r="K19975" s="17">
        <v>463813.68</v>
      </c>
      <c r="L19975" s="17">
        <v>352498.4</v>
      </c>
      <c r="M19975" s="17">
        <v>111315.28</v>
      </c>
      <c r="N19975" s="17">
        <v>138992.9592</v>
      </c>
    </row>
    <row r="19976" spans="1:14">
      <c r="A19976" s="16">
        <v>46354</v>
      </c>
      <c r="B19976" t="s">
        <v>20023</v>
      </c>
      <c r="C19976" t="s">
        <v>22</v>
      </c>
      <c r="D19976" t="s">
        <v>23</v>
      </c>
      <c r="E19976" t="s">
        <v>24</v>
      </c>
      <c r="F19976" t="s">
        <v>18319</v>
      </c>
      <c r="G19976" t="s">
        <v>16452</v>
      </c>
      <c r="H19976">
        <v>7</v>
      </c>
      <c r="I19976" s="17">
        <v>398664</v>
      </c>
      <c r="J19976" s="17">
        <v>55812.96</v>
      </c>
      <c r="K19976" s="17">
        <v>342851.04</v>
      </c>
      <c r="L19976" s="17">
        <v>260566.79</v>
      </c>
      <c r="M19976" s="17">
        <v>82284.25</v>
      </c>
      <c r="N19976" s="17">
        <v>138992.9592</v>
      </c>
    </row>
    <row r="19977" spans="1:14">
      <c r="A19977" s="16">
        <v>46354</v>
      </c>
      <c r="B19977" t="s">
        <v>20024</v>
      </c>
      <c r="C19977" t="s">
        <v>43</v>
      </c>
      <c r="D19977" t="s">
        <v>44</v>
      </c>
      <c r="E19977" t="s">
        <v>31</v>
      </c>
      <c r="F19977" t="s">
        <v>18319</v>
      </c>
      <c r="G19977" t="s">
        <v>16452</v>
      </c>
      <c r="H19977">
        <v>5</v>
      </c>
      <c r="I19977" s="17">
        <v>811685</v>
      </c>
      <c r="J19977" s="17">
        <v>89285.35000000001</v>
      </c>
      <c r="K19977" s="17">
        <v>722399.65</v>
      </c>
      <c r="L19977" s="17">
        <v>447887.78</v>
      </c>
      <c r="M19977" s="17">
        <v>274511.87</v>
      </c>
      <c r="N19977" s="17">
        <v>123996.7484</v>
      </c>
    </row>
    <row r="19978" spans="1:14">
      <c r="A19978" s="16">
        <v>46355</v>
      </c>
      <c r="B19978" t="s">
        <v>20025</v>
      </c>
      <c r="C19978" t="s">
        <v>26</v>
      </c>
      <c r="D19978" t="s">
        <v>27</v>
      </c>
      <c r="E19978" t="s">
        <v>17</v>
      </c>
      <c r="F19978" t="s">
        <v>18319</v>
      </c>
      <c r="G19978" t="s">
        <v>16452</v>
      </c>
      <c r="H19978">
        <v>8</v>
      </c>
      <c r="I19978" s="17">
        <v>103840</v>
      </c>
      <c r="J19978" s="17">
        <v>11422.4</v>
      </c>
      <c r="K19978" s="17">
        <v>92417.60000000001</v>
      </c>
      <c r="L19978" s="17">
        <v>64692.32</v>
      </c>
      <c r="M19978" s="17">
        <v>27725.28</v>
      </c>
      <c r="N19978" s="17">
        <v>66221.9828</v>
      </c>
    </row>
    <row r="19979" spans="1:14">
      <c r="A19979" s="16">
        <v>46355</v>
      </c>
      <c r="B19979" t="s">
        <v>20026</v>
      </c>
      <c r="C19979" t="s">
        <v>47</v>
      </c>
      <c r="D19979" t="s">
        <v>48</v>
      </c>
      <c r="E19979" t="s">
        <v>35</v>
      </c>
      <c r="F19979" t="s">
        <v>18319</v>
      </c>
      <c r="G19979" t="s">
        <v>16452</v>
      </c>
      <c r="H19979">
        <v>9</v>
      </c>
      <c r="I19979" s="17">
        <v>245188</v>
      </c>
      <c r="J19979" s="17">
        <v>29422.56</v>
      </c>
      <c r="K19979" s="17">
        <v>215765.44</v>
      </c>
      <c r="L19979" s="17">
        <v>155351.12</v>
      </c>
      <c r="M19979" s="17">
        <v>60414.32</v>
      </c>
      <c r="N19979" s="17">
        <v>85360.1765</v>
      </c>
    </row>
    <row r="19980" spans="1:14">
      <c r="A19980" s="16">
        <v>46355</v>
      </c>
      <c r="B19980" t="s">
        <v>20027</v>
      </c>
      <c r="C19980" t="s">
        <v>29</v>
      </c>
      <c r="D19980" t="s">
        <v>30</v>
      </c>
      <c r="E19980" t="s">
        <v>31</v>
      </c>
      <c r="F19980" t="s">
        <v>18319</v>
      </c>
      <c r="G19980" t="s">
        <v>16452</v>
      </c>
      <c r="H19980">
        <v>3</v>
      </c>
      <c r="I19980" s="17">
        <v>667905</v>
      </c>
      <c r="J19980" s="17">
        <v>66790.5</v>
      </c>
      <c r="K19980" s="17">
        <v>601114.5</v>
      </c>
      <c r="L19980" s="17">
        <v>372690.99</v>
      </c>
      <c r="M19980" s="17">
        <v>228423.51</v>
      </c>
      <c r="N19980" s="17">
        <v>123996.7484</v>
      </c>
    </row>
    <row r="19981" spans="1:14">
      <c r="A19981" s="16">
        <v>46355</v>
      </c>
      <c r="B19981" t="s">
        <v>20028</v>
      </c>
      <c r="C19981" t="s">
        <v>22</v>
      </c>
      <c r="D19981" t="s">
        <v>23</v>
      </c>
      <c r="E19981" t="s">
        <v>24</v>
      </c>
      <c r="F19981" t="s">
        <v>18319</v>
      </c>
      <c r="G19981" t="s">
        <v>16452</v>
      </c>
      <c r="H19981">
        <v>4</v>
      </c>
      <c r="I19981" s="17">
        <v>505352</v>
      </c>
      <c r="J19981" s="17">
        <v>35374.64</v>
      </c>
      <c r="K19981" s="17">
        <v>469977.36</v>
      </c>
      <c r="L19981" s="17">
        <v>357182.79</v>
      </c>
      <c r="M19981" s="17">
        <v>112794.57</v>
      </c>
      <c r="N19981" s="17">
        <v>138992.9592</v>
      </c>
    </row>
    <row r="19982" spans="1:14">
      <c r="A19982" s="16">
        <v>46355</v>
      </c>
      <c r="B19982" t="s">
        <v>20029</v>
      </c>
      <c r="C19982" t="s">
        <v>33</v>
      </c>
      <c r="D19982" t="s">
        <v>34</v>
      </c>
      <c r="E19982" t="s">
        <v>35</v>
      </c>
      <c r="F19982" t="s">
        <v>18319</v>
      </c>
      <c r="G19982" t="s">
        <v>16452</v>
      </c>
      <c r="H19982">
        <v>4</v>
      </c>
      <c r="I19982" s="17">
        <v>177568</v>
      </c>
      <c r="J19982" s="17">
        <v>5327.04</v>
      </c>
      <c r="K19982" s="17">
        <v>172240.96</v>
      </c>
      <c r="L19982" s="17">
        <v>124013.49</v>
      </c>
      <c r="M19982" s="17">
        <v>48227.47</v>
      </c>
      <c r="N19982" s="17">
        <v>85360.1765</v>
      </c>
    </row>
    <row r="19983" spans="1:14">
      <c r="A19983" s="16">
        <v>46355</v>
      </c>
      <c r="B19983" t="s">
        <v>20030</v>
      </c>
      <c r="C19983" t="s">
        <v>22</v>
      </c>
      <c r="D19983" t="s">
        <v>23</v>
      </c>
      <c r="E19983" t="s">
        <v>24</v>
      </c>
      <c r="F19983" t="s">
        <v>18319</v>
      </c>
      <c r="G19983" t="s">
        <v>16452</v>
      </c>
      <c r="H19983">
        <v>9</v>
      </c>
      <c r="I19983" s="17">
        <v>328903</v>
      </c>
      <c r="J19983" s="17">
        <v>49335.45</v>
      </c>
      <c r="K19983" s="17">
        <v>279567.55</v>
      </c>
      <c r="L19983" s="17">
        <v>212471.34</v>
      </c>
      <c r="M19983" s="17">
        <v>67096.21000000001</v>
      </c>
      <c r="N19983" s="17">
        <v>138992.9592</v>
      </c>
    </row>
    <row r="19984" spans="1:14">
      <c r="A19984" s="16">
        <v>46355</v>
      </c>
      <c r="B19984" t="s">
        <v>20031</v>
      </c>
      <c r="C19984" t="s">
        <v>29</v>
      </c>
      <c r="D19984" t="s">
        <v>30</v>
      </c>
      <c r="E19984" t="s">
        <v>31</v>
      </c>
      <c r="F19984" t="s">
        <v>18319</v>
      </c>
      <c r="G19984" t="s">
        <v>16452</v>
      </c>
      <c r="H19984">
        <v>7</v>
      </c>
      <c r="I19984" s="17">
        <v>619474</v>
      </c>
      <c r="J19984" s="17">
        <v>61947.4</v>
      </c>
      <c r="K19984" s="17">
        <v>557526.6</v>
      </c>
      <c r="L19984" s="17">
        <v>345666.49</v>
      </c>
      <c r="M19984" s="17">
        <v>211860.11</v>
      </c>
      <c r="N19984" s="17">
        <v>123996.7484</v>
      </c>
    </row>
    <row r="19985" spans="1:14">
      <c r="A19985" s="16">
        <v>46355</v>
      </c>
      <c r="B19985" t="s">
        <v>20032</v>
      </c>
      <c r="C19985" t="s">
        <v>33</v>
      </c>
      <c r="D19985" t="s">
        <v>34</v>
      </c>
      <c r="E19985" t="s">
        <v>35</v>
      </c>
      <c r="F19985" t="s">
        <v>18319</v>
      </c>
      <c r="G19985" t="s">
        <v>16452</v>
      </c>
      <c r="H19985">
        <v>7</v>
      </c>
      <c r="I19985" s="17">
        <v>171169</v>
      </c>
      <c r="J19985" s="17">
        <v>0</v>
      </c>
      <c r="K19985" s="17">
        <v>171169</v>
      </c>
      <c r="L19985" s="17">
        <v>123241.68</v>
      </c>
      <c r="M19985" s="17">
        <v>47927.32</v>
      </c>
      <c r="N19985" s="17">
        <v>85360.1765</v>
      </c>
    </row>
    <row r="19986" spans="1:14">
      <c r="A19986" s="16">
        <v>46355</v>
      </c>
      <c r="B19986" t="s">
        <v>20033</v>
      </c>
      <c r="C19986" t="s">
        <v>47</v>
      </c>
      <c r="D19986" t="s">
        <v>48</v>
      </c>
      <c r="E19986" t="s">
        <v>35</v>
      </c>
      <c r="F19986" t="s">
        <v>18319</v>
      </c>
      <c r="G19986" t="s">
        <v>16452</v>
      </c>
      <c r="H19986">
        <v>7</v>
      </c>
      <c r="I19986" s="17">
        <v>629536</v>
      </c>
      <c r="J19986" s="17">
        <v>31476.8</v>
      </c>
      <c r="K19986" s="17">
        <v>598059.2</v>
      </c>
      <c r="L19986" s="17">
        <v>430602.62</v>
      </c>
      <c r="M19986" s="17">
        <v>167456.58</v>
      </c>
      <c r="N19986" s="17">
        <v>85360.1765</v>
      </c>
    </row>
    <row r="19987" spans="1:14">
      <c r="A19987" s="16">
        <v>46355</v>
      </c>
      <c r="B19987" t="s">
        <v>20034</v>
      </c>
      <c r="C19987" t="s">
        <v>33</v>
      </c>
      <c r="D19987" t="s">
        <v>34</v>
      </c>
      <c r="E19987" t="s">
        <v>35</v>
      </c>
      <c r="F19987" t="s">
        <v>18319</v>
      </c>
      <c r="G19987" t="s">
        <v>16452</v>
      </c>
      <c r="H19987">
        <v>1</v>
      </c>
      <c r="I19987" s="17">
        <v>103651</v>
      </c>
      <c r="J19987" s="17">
        <v>5182.55</v>
      </c>
      <c r="K19987" s="17">
        <v>98468.45</v>
      </c>
      <c r="L19987" s="17">
        <v>70897.28</v>
      </c>
      <c r="M19987" s="17">
        <v>27571.17</v>
      </c>
      <c r="N19987" s="17">
        <v>85360.1765</v>
      </c>
    </row>
    <row r="19988" spans="1:14">
      <c r="A19988" s="16">
        <v>46355</v>
      </c>
      <c r="B19988" t="s">
        <v>20035</v>
      </c>
      <c r="C19988" t="s">
        <v>33</v>
      </c>
      <c r="D19988" t="s">
        <v>34</v>
      </c>
      <c r="E19988" t="s">
        <v>35</v>
      </c>
      <c r="F19988" t="s">
        <v>18319</v>
      </c>
      <c r="G19988" t="s">
        <v>16452</v>
      </c>
      <c r="H19988">
        <v>2</v>
      </c>
      <c r="I19988" s="17">
        <v>699857</v>
      </c>
      <c r="J19988" s="17">
        <v>0</v>
      </c>
      <c r="K19988" s="17">
        <v>699857</v>
      </c>
      <c r="L19988" s="17">
        <v>503897.04</v>
      </c>
      <c r="M19988" s="17">
        <v>195959.96</v>
      </c>
      <c r="N19988" s="17">
        <v>85360.1765</v>
      </c>
    </row>
    <row r="19989" spans="1:14">
      <c r="A19989" s="16">
        <v>46355</v>
      </c>
      <c r="B19989" t="s">
        <v>20036</v>
      </c>
      <c r="C19989" t="s">
        <v>26</v>
      </c>
      <c r="D19989" t="s">
        <v>27</v>
      </c>
      <c r="E19989" t="s">
        <v>17</v>
      </c>
      <c r="F19989" t="s">
        <v>18319</v>
      </c>
      <c r="G19989" t="s">
        <v>16452</v>
      </c>
      <c r="H19989">
        <v>9</v>
      </c>
      <c r="I19989" s="17">
        <v>273101</v>
      </c>
      <c r="J19989" s="17">
        <v>21848.08</v>
      </c>
      <c r="K19989" s="17">
        <v>251252.92</v>
      </c>
      <c r="L19989" s="17">
        <v>175877.04</v>
      </c>
      <c r="M19989" s="17">
        <v>75375.88</v>
      </c>
      <c r="N19989" s="17">
        <v>66221.9828</v>
      </c>
    </row>
    <row r="19990" spans="1:14">
      <c r="A19990" s="16">
        <v>46355</v>
      </c>
      <c r="B19990" t="s">
        <v>20037</v>
      </c>
      <c r="C19990" t="s">
        <v>73</v>
      </c>
      <c r="D19990" t="s">
        <v>74</v>
      </c>
      <c r="E19990" t="s">
        <v>24</v>
      </c>
      <c r="F19990" t="s">
        <v>18319</v>
      </c>
      <c r="G19990" t="s">
        <v>16452</v>
      </c>
      <c r="H19990">
        <v>12</v>
      </c>
      <c r="I19990" s="17">
        <v>105031</v>
      </c>
      <c r="J19990" s="17">
        <v>0</v>
      </c>
      <c r="K19990" s="17">
        <v>105031</v>
      </c>
      <c r="L19990" s="17">
        <v>79823.56</v>
      </c>
      <c r="M19990" s="17">
        <v>25207.44</v>
      </c>
      <c r="N19990" s="17">
        <v>138992.9592</v>
      </c>
    </row>
    <row r="19991" spans="1:14">
      <c r="A19991" s="16">
        <v>46355</v>
      </c>
      <c r="B19991" t="s">
        <v>20038</v>
      </c>
      <c r="C19991" t="s">
        <v>22</v>
      </c>
      <c r="D19991" t="s">
        <v>23</v>
      </c>
      <c r="E19991" t="s">
        <v>24</v>
      </c>
      <c r="F19991" t="s">
        <v>18319</v>
      </c>
      <c r="G19991" t="s">
        <v>16452</v>
      </c>
      <c r="H19991">
        <v>3</v>
      </c>
      <c r="I19991" s="17">
        <v>140440</v>
      </c>
      <c r="J19991" s="17">
        <v>0</v>
      </c>
      <c r="K19991" s="17">
        <v>140440</v>
      </c>
      <c r="L19991" s="17">
        <v>106734.4</v>
      </c>
      <c r="M19991" s="17">
        <v>33705.6</v>
      </c>
      <c r="N19991" s="17">
        <v>138992.9592</v>
      </c>
    </row>
    <row r="19992" spans="1:14">
      <c r="A19992" s="16">
        <v>46355</v>
      </c>
      <c r="B19992" t="s">
        <v>20039</v>
      </c>
      <c r="C19992" t="s">
        <v>29</v>
      </c>
      <c r="D19992" t="s">
        <v>30</v>
      </c>
      <c r="E19992" t="s">
        <v>31</v>
      </c>
      <c r="F19992" t="s">
        <v>18319</v>
      </c>
      <c r="G19992" t="s">
        <v>16452</v>
      </c>
      <c r="H19992">
        <v>4</v>
      </c>
      <c r="I19992" s="17">
        <v>113617</v>
      </c>
      <c r="J19992" s="17">
        <v>17042.55</v>
      </c>
      <c r="K19992" s="17">
        <v>96574.45</v>
      </c>
      <c r="L19992" s="17">
        <v>59876.16</v>
      </c>
      <c r="M19992" s="17">
        <v>36698.29</v>
      </c>
      <c r="N19992" s="17">
        <v>123996.7484</v>
      </c>
    </row>
    <row r="19993" spans="1:14">
      <c r="A19993" s="16">
        <v>46355</v>
      </c>
      <c r="B19993" t="s">
        <v>20040</v>
      </c>
      <c r="C19993" t="s">
        <v>26</v>
      </c>
      <c r="D19993" t="s">
        <v>27</v>
      </c>
      <c r="E19993" t="s">
        <v>17</v>
      </c>
      <c r="F19993" t="s">
        <v>18319</v>
      </c>
      <c r="G19993" t="s">
        <v>16452</v>
      </c>
      <c r="H19993">
        <v>7</v>
      </c>
      <c r="I19993" s="17">
        <v>448006</v>
      </c>
      <c r="J19993" s="17">
        <v>0</v>
      </c>
      <c r="K19993" s="17">
        <v>448006</v>
      </c>
      <c r="L19993" s="17">
        <v>313604.2</v>
      </c>
      <c r="M19993" s="17">
        <v>134401.8</v>
      </c>
      <c r="N19993" s="17">
        <v>66221.9828</v>
      </c>
    </row>
    <row r="19994" spans="1:14">
      <c r="A19994" s="16">
        <v>46355</v>
      </c>
      <c r="B19994" t="s">
        <v>20041</v>
      </c>
      <c r="C19994" t="s">
        <v>29</v>
      </c>
      <c r="D19994" t="s">
        <v>30</v>
      </c>
      <c r="E19994" t="s">
        <v>31</v>
      </c>
      <c r="F19994" t="s">
        <v>18319</v>
      </c>
      <c r="G19994" t="s">
        <v>16452</v>
      </c>
      <c r="H19994">
        <v>8</v>
      </c>
      <c r="I19994" s="17">
        <v>290182</v>
      </c>
      <c r="J19994" s="17">
        <v>17410.92</v>
      </c>
      <c r="K19994" s="17">
        <v>272771.08</v>
      </c>
      <c r="L19994" s="17">
        <v>169118.07</v>
      </c>
      <c r="M19994" s="17">
        <v>103653.01</v>
      </c>
      <c r="N19994" s="17">
        <v>123996.7484</v>
      </c>
    </row>
    <row r="19995" spans="1:14">
      <c r="A19995" s="16">
        <v>46355</v>
      </c>
      <c r="B19995" t="s">
        <v>20042</v>
      </c>
      <c r="C19995" t="s">
        <v>26</v>
      </c>
      <c r="D19995" t="s">
        <v>27</v>
      </c>
      <c r="E19995" t="s">
        <v>17</v>
      </c>
      <c r="F19995" t="s">
        <v>18319</v>
      </c>
      <c r="G19995" t="s">
        <v>16452</v>
      </c>
      <c r="H19995">
        <v>11</v>
      </c>
      <c r="I19995" s="17">
        <v>321511</v>
      </c>
      <c r="J19995" s="17">
        <v>0</v>
      </c>
      <c r="K19995" s="17">
        <v>321511</v>
      </c>
      <c r="L19995" s="17">
        <v>225057.7</v>
      </c>
      <c r="M19995" s="17">
        <v>96453.3</v>
      </c>
      <c r="N19995" s="17">
        <v>66221.9828</v>
      </c>
    </row>
    <row r="19996" spans="1:14">
      <c r="A19996" s="16">
        <v>46355</v>
      </c>
      <c r="B19996" t="s">
        <v>20043</v>
      </c>
      <c r="C19996" t="s">
        <v>73</v>
      </c>
      <c r="D19996" t="s">
        <v>74</v>
      </c>
      <c r="E19996" t="s">
        <v>24</v>
      </c>
      <c r="F19996" t="s">
        <v>18319</v>
      </c>
      <c r="G19996" t="s">
        <v>16452</v>
      </c>
      <c r="H19996">
        <v>10</v>
      </c>
      <c r="I19996" s="17">
        <v>343992</v>
      </c>
      <c r="J19996" s="17">
        <v>0</v>
      </c>
      <c r="K19996" s="17">
        <v>343992</v>
      </c>
      <c r="L19996" s="17">
        <v>261433.92</v>
      </c>
      <c r="M19996" s="17">
        <v>82558.08</v>
      </c>
      <c r="N19996" s="17">
        <v>138992.9592</v>
      </c>
    </row>
    <row r="19997" spans="1:14">
      <c r="A19997" s="16">
        <v>46355</v>
      </c>
      <c r="B19997" t="s">
        <v>20044</v>
      </c>
      <c r="C19997" t="s">
        <v>47</v>
      </c>
      <c r="D19997" t="s">
        <v>48</v>
      </c>
      <c r="E19997" t="s">
        <v>35</v>
      </c>
      <c r="F19997" t="s">
        <v>18319</v>
      </c>
      <c r="G19997" t="s">
        <v>16452</v>
      </c>
      <c r="H19997">
        <v>4</v>
      </c>
      <c r="I19997" s="17">
        <v>397999</v>
      </c>
      <c r="J19997" s="17">
        <v>55719.86</v>
      </c>
      <c r="K19997" s="17">
        <v>342279.14</v>
      </c>
      <c r="L19997" s="17">
        <v>246440.98</v>
      </c>
      <c r="M19997" s="17">
        <v>95838.16</v>
      </c>
      <c r="N19997" s="17">
        <v>85360.1765</v>
      </c>
    </row>
    <row r="19998" spans="1:14">
      <c r="A19998" s="16">
        <v>46355</v>
      </c>
      <c r="B19998" t="s">
        <v>20045</v>
      </c>
      <c r="C19998" t="s">
        <v>22</v>
      </c>
      <c r="D19998" t="s">
        <v>23</v>
      </c>
      <c r="E19998" t="s">
        <v>24</v>
      </c>
      <c r="F19998" t="s">
        <v>18319</v>
      </c>
      <c r="G19998" t="s">
        <v>16452</v>
      </c>
      <c r="H19998">
        <v>4</v>
      </c>
      <c r="I19998" s="17">
        <v>410352</v>
      </c>
      <c r="J19998" s="17">
        <v>36931.68</v>
      </c>
      <c r="K19998" s="17">
        <v>373420.32</v>
      </c>
      <c r="L19998" s="17">
        <v>283799.44</v>
      </c>
      <c r="M19998" s="17">
        <v>89620.88</v>
      </c>
      <c r="N19998" s="17">
        <v>138992.9592</v>
      </c>
    </row>
    <row r="19999" spans="1:14">
      <c r="A19999" s="16">
        <v>46355</v>
      </c>
      <c r="B19999" t="s">
        <v>20046</v>
      </c>
      <c r="C19999" t="s">
        <v>29</v>
      </c>
      <c r="D19999" t="s">
        <v>30</v>
      </c>
      <c r="E19999" t="s">
        <v>31</v>
      </c>
      <c r="F19999" t="s">
        <v>18319</v>
      </c>
      <c r="G19999" t="s">
        <v>16452</v>
      </c>
      <c r="H19999">
        <v>11</v>
      </c>
      <c r="I19999" s="17">
        <v>346931</v>
      </c>
      <c r="J19999" s="17">
        <v>31223.79</v>
      </c>
      <c r="K19999" s="17">
        <v>315707.21</v>
      </c>
      <c r="L19999" s="17">
        <v>195738.47</v>
      </c>
      <c r="M19999" s="17">
        <v>119968.74</v>
      </c>
      <c r="N19999" s="17">
        <v>123996.7484</v>
      </c>
    </row>
    <row r="20000" spans="1:14">
      <c r="A20000" s="16">
        <v>46355</v>
      </c>
      <c r="B20000" t="s">
        <v>20047</v>
      </c>
      <c r="C20000" t="s">
        <v>15</v>
      </c>
      <c r="D20000" t="s">
        <v>16</v>
      </c>
      <c r="E20000" t="s">
        <v>17</v>
      </c>
      <c r="F20000" t="s">
        <v>18319</v>
      </c>
      <c r="G20000" t="s">
        <v>16452</v>
      </c>
      <c r="H20000">
        <v>12</v>
      </c>
      <c r="I20000" s="17">
        <v>440887</v>
      </c>
      <c r="J20000" s="17">
        <v>35270.96</v>
      </c>
      <c r="K20000" s="17">
        <v>405616.04</v>
      </c>
      <c r="L20000" s="17">
        <v>283931.23</v>
      </c>
      <c r="M20000" s="17">
        <v>121684.81</v>
      </c>
      <c r="N20000" s="17">
        <v>66221.9828</v>
      </c>
    </row>
    <row r="20001" spans="1:14">
      <c r="A20001" s="16">
        <v>46355</v>
      </c>
      <c r="B20001" t="s">
        <v>20048</v>
      </c>
      <c r="C20001" t="s">
        <v>29</v>
      </c>
      <c r="D20001" t="s">
        <v>30</v>
      </c>
      <c r="E20001" t="s">
        <v>31</v>
      </c>
      <c r="F20001" t="s">
        <v>18319</v>
      </c>
      <c r="G20001" t="s">
        <v>16452</v>
      </c>
      <c r="H20001">
        <v>11</v>
      </c>
      <c r="I20001" s="17">
        <v>167152</v>
      </c>
      <c r="J20001" s="17">
        <v>21729.76</v>
      </c>
      <c r="K20001" s="17">
        <v>145422.24</v>
      </c>
      <c r="L20001" s="17">
        <v>90161.78999999999</v>
      </c>
      <c r="M20001" s="17">
        <v>55260.45</v>
      </c>
      <c r="N20001" s="17">
        <v>123996.7484</v>
      </c>
    </row>
    <row r="20002" spans="1:14">
      <c r="A20002" s="16">
        <v>46355</v>
      </c>
      <c r="B20002" t="s">
        <v>20049</v>
      </c>
      <c r="C20002" t="s">
        <v>26</v>
      </c>
      <c r="D20002" t="s">
        <v>27</v>
      </c>
      <c r="E20002" t="s">
        <v>17</v>
      </c>
      <c r="F20002" t="s">
        <v>18319</v>
      </c>
      <c r="G20002" t="s">
        <v>16452</v>
      </c>
      <c r="H20002">
        <v>1</v>
      </c>
      <c r="I20002" s="17">
        <v>830837</v>
      </c>
      <c r="J20002" s="17">
        <v>83083.7</v>
      </c>
      <c r="K20002" s="17">
        <v>747753.3</v>
      </c>
      <c r="L20002" s="17">
        <v>523427.31</v>
      </c>
      <c r="M20002" s="17">
        <v>224325.99</v>
      </c>
      <c r="N20002" s="17">
        <v>66221.9828</v>
      </c>
    </row>
    <row r="20003" spans="1:14">
      <c r="A20003" s="16">
        <v>46355</v>
      </c>
      <c r="B20003" t="s">
        <v>20050</v>
      </c>
      <c r="C20003" t="s">
        <v>22</v>
      </c>
      <c r="D20003" t="s">
        <v>23</v>
      </c>
      <c r="E20003" t="s">
        <v>24</v>
      </c>
      <c r="F20003" t="s">
        <v>18319</v>
      </c>
      <c r="G20003" t="s">
        <v>16452</v>
      </c>
      <c r="H20003">
        <v>12</v>
      </c>
      <c r="I20003" s="17">
        <v>719458</v>
      </c>
      <c r="J20003" s="17">
        <v>57556.64</v>
      </c>
      <c r="K20003" s="17">
        <v>661901.36</v>
      </c>
      <c r="L20003" s="17">
        <v>503045.03</v>
      </c>
      <c r="M20003" s="17">
        <v>158856.33</v>
      </c>
      <c r="N20003" s="17">
        <v>138992.9592</v>
      </c>
    </row>
    <row r="20004" spans="1:14">
      <c r="A20004" s="16">
        <v>46355</v>
      </c>
      <c r="B20004" t="s">
        <v>20051</v>
      </c>
      <c r="C20004" t="s">
        <v>22</v>
      </c>
      <c r="D20004" t="s">
        <v>23</v>
      </c>
      <c r="E20004" t="s">
        <v>24</v>
      </c>
      <c r="F20004" t="s">
        <v>18319</v>
      </c>
      <c r="G20004" t="s">
        <v>16452</v>
      </c>
      <c r="H20004">
        <v>9</v>
      </c>
      <c r="I20004" s="17">
        <v>109020</v>
      </c>
      <c r="J20004" s="17">
        <v>9811.799999999999</v>
      </c>
      <c r="K20004" s="17">
        <v>99208.2</v>
      </c>
      <c r="L20004" s="17">
        <v>75398.23</v>
      </c>
      <c r="M20004" s="17">
        <v>23809.97</v>
      </c>
      <c r="N20004" s="17">
        <v>138992.9592</v>
      </c>
    </row>
    <row r="20005" spans="1:14">
      <c r="A20005" s="16">
        <v>46355</v>
      </c>
      <c r="B20005" t="s">
        <v>20052</v>
      </c>
      <c r="C20005" t="s">
        <v>29</v>
      </c>
      <c r="D20005" t="s">
        <v>30</v>
      </c>
      <c r="E20005" t="s">
        <v>31</v>
      </c>
      <c r="F20005" t="s">
        <v>18319</v>
      </c>
      <c r="G20005" t="s">
        <v>16452</v>
      </c>
      <c r="H20005">
        <v>5</v>
      </c>
      <c r="I20005" s="17">
        <v>769965</v>
      </c>
      <c r="J20005" s="17">
        <v>0</v>
      </c>
      <c r="K20005" s="17">
        <v>769965</v>
      </c>
      <c r="L20005" s="17">
        <v>477378.3</v>
      </c>
      <c r="M20005" s="17">
        <v>292586.7</v>
      </c>
      <c r="N20005" s="17">
        <v>123996.7484</v>
      </c>
    </row>
    <row r="20006" spans="1:14">
      <c r="A20006" s="16">
        <v>46355</v>
      </c>
      <c r="B20006" t="s">
        <v>20053</v>
      </c>
      <c r="C20006" t="s">
        <v>73</v>
      </c>
      <c r="D20006" t="s">
        <v>74</v>
      </c>
      <c r="E20006" t="s">
        <v>24</v>
      </c>
      <c r="F20006" t="s">
        <v>18319</v>
      </c>
      <c r="G20006" t="s">
        <v>16452</v>
      </c>
      <c r="H20006">
        <v>10</v>
      </c>
      <c r="I20006" s="17">
        <v>250472</v>
      </c>
      <c r="J20006" s="17">
        <v>10018.88</v>
      </c>
      <c r="K20006" s="17">
        <v>240453.12</v>
      </c>
      <c r="L20006" s="17">
        <v>182744.37</v>
      </c>
      <c r="M20006" s="17">
        <v>57708.75</v>
      </c>
      <c r="N20006" s="17">
        <v>138992.9592</v>
      </c>
    </row>
    <row r="20007" spans="1:14">
      <c r="A20007" s="16">
        <v>46355</v>
      </c>
      <c r="B20007" t="s">
        <v>20054</v>
      </c>
      <c r="C20007" t="s">
        <v>33</v>
      </c>
      <c r="D20007" t="s">
        <v>34</v>
      </c>
      <c r="E20007" t="s">
        <v>35</v>
      </c>
      <c r="F20007" t="s">
        <v>18319</v>
      </c>
      <c r="G20007" t="s">
        <v>16452</v>
      </c>
      <c r="H20007">
        <v>12</v>
      </c>
      <c r="I20007" s="17">
        <v>110657</v>
      </c>
      <c r="J20007" s="17">
        <v>0</v>
      </c>
      <c r="K20007" s="17">
        <v>110657</v>
      </c>
      <c r="L20007" s="17">
        <v>79673.03999999999</v>
      </c>
      <c r="M20007" s="17">
        <v>30983.96</v>
      </c>
      <c r="N20007" s="17">
        <v>85360.1765</v>
      </c>
    </row>
    <row r="20008" spans="1:14">
      <c r="A20008" s="16">
        <v>46355</v>
      </c>
      <c r="B20008" t="s">
        <v>20055</v>
      </c>
      <c r="C20008" t="s">
        <v>15</v>
      </c>
      <c r="D20008" t="s">
        <v>16</v>
      </c>
      <c r="E20008" t="s">
        <v>17</v>
      </c>
      <c r="F20008" t="s">
        <v>18319</v>
      </c>
      <c r="G20008" t="s">
        <v>16452</v>
      </c>
      <c r="H20008">
        <v>5</v>
      </c>
      <c r="I20008" s="17">
        <v>370003</v>
      </c>
      <c r="J20008" s="17">
        <v>48100.39</v>
      </c>
      <c r="K20008" s="17">
        <v>321902.61</v>
      </c>
      <c r="L20008" s="17">
        <v>225331.83</v>
      </c>
      <c r="M20008" s="17">
        <v>96570.78</v>
      </c>
      <c r="N20008" s="17">
        <v>66221.9828</v>
      </c>
    </row>
    <row r="20009" spans="1:14">
      <c r="A20009" s="16">
        <v>46355</v>
      </c>
      <c r="B20009" t="s">
        <v>20056</v>
      </c>
      <c r="C20009" t="s">
        <v>22</v>
      </c>
      <c r="D20009" t="s">
        <v>23</v>
      </c>
      <c r="E20009" t="s">
        <v>24</v>
      </c>
      <c r="F20009" t="s">
        <v>18319</v>
      </c>
      <c r="G20009" t="s">
        <v>16452</v>
      </c>
      <c r="H20009">
        <v>1</v>
      </c>
      <c r="I20009" s="17">
        <v>153344</v>
      </c>
      <c r="J20009" s="17">
        <v>21468.16</v>
      </c>
      <c r="K20009" s="17">
        <v>131875.84</v>
      </c>
      <c r="L20009" s="17">
        <v>100225.64</v>
      </c>
      <c r="M20009" s="17">
        <v>31650.2</v>
      </c>
      <c r="N20009" s="17">
        <v>138992.9592</v>
      </c>
    </row>
    <row r="20010" spans="1:14">
      <c r="A20010" s="16">
        <v>46355</v>
      </c>
      <c r="B20010" t="s">
        <v>20057</v>
      </c>
      <c r="C20010" t="s">
        <v>29</v>
      </c>
      <c r="D20010" t="s">
        <v>30</v>
      </c>
      <c r="E20010" t="s">
        <v>31</v>
      </c>
      <c r="F20010" t="s">
        <v>18319</v>
      </c>
      <c r="G20010" t="s">
        <v>16452</v>
      </c>
      <c r="H20010">
        <v>9</v>
      </c>
      <c r="I20010" s="17">
        <v>525271</v>
      </c>
      <c r="J20010" s="17">
        <v>57779.81</v>
      </c>
      <c r="K20010" s="17">
        <v>467491.19</v>
      </c>
      <c r="L20010" s="17">
        <v>289844.54</v>
      </c>
      <c r="M20010" s="17">
        <v>177646.65</v>
      </c>
      <c r="N20010" s="17">
        <v>123996.7484</v>
      </c>
    </row>
    <row r="20011" spans="1:14">
      <c r="A20011" s="16">
        <v>46355</v>
      </c>
      <c r="B20011" t="s">
        <v>20058</v>
      </c>
      <c r="C20011" t="s">
        <v>43</v>
      </c>
      <c r="D20011" t="s">
        <v>44</v>
      </c>
      <c r="E20011" t="s">
        <v>31</v>
      </c>
      <c r="F20011" t="s">
        <v>18319</v>
      </c>
      <c r="G20011" t="s">
        <v>16452</v>
      </c>
      <c r="H20011">
        <v>12</v>
      </c>
      <c r="I20011" s="17">
        <v>700598</v>
      </c>
      <c r="J20011" s="17">
        <v>105089.7</v>
      </c>
      <c r="K20011" s="17">
        <v>595508.3</v>
      </c>
      <c r="L20011" s="17">
        <v>369215.15</v>
      </c>
      <c r="M20011" s="17">
        <v>226293.15</v>
      </c>
      <c r="N20011" s="17">
        <v>123996.7484</v>
      </c>
    </row>
    <row r="20012" spans="1:14">
      <c r="A20012" s="16">
        <v>46355</v>
      </c>
      <c r="B20012" t="s">
        <v>20059</v>
      </c>
      <c r="C20012" t="s">
        <v>22</v>
      </c>
      <c r="D20012" t="s">
        <v>23</v>
      </c>
      <c r="E20012" t="s">
        <v>24</v>
      </c>
      <c r="F20012" t="s">
        <v>18319</v>
      </c>
      <c r="G20012" t="s">
        <v>16452</v>
      </c>
      <c r="H20012">
        <v>7</v>
      </c>
      <c r="I20012" s="17">
        <v>183014</v>
      </c>
      <c r="J20012" s="17">
        <v>14641.12</v>
      </c>
      <c r="K20012" s="17">
        <v>168372.88</v>
      </c>
      <c r="L20012" s="17">
        <v>127963.39</v>
      </c>
      <c r="M20012" s="17">
        <v>40409.49</v>
      </c>
      <c r="N20012" s="17">
        <v>138992.9592</v>
      </c>
    </row>
    <row r="20013" spans="1:14">
      <c r="A20013" s="16">
        <v>46355</v>
      </c>
      <c r="B20013" t="s">
        <v>20060</v>
      </c>
      <c r="C20013" t="s">
        <v>15</v>
      </c>
      <c r="D20013" t="s">
        <v>16</v>
      </c>
      <c r="E20013" t="s">
        <v>17</v>
      </c>
      <c r="F20013" t="s">
        <v>18319</v>
      </c>
      <c r="G20013" t="s">
        <v>16452</v>
      </c>
      <c r="H20013">
        <v>8</v>
      </c>
      <c r="I20013" s="17">
        <v>797553</v>
      </c>
      <c r="J20013" s="17">
        <v>111657.42</v>
      </c>
      <c r="K20013" s="17">
        <v>685895.58</v>
      </c>
      <c r="L20013" s="17">
        <v>480126.91</v>
      </c>
      <c r="M20013" s="17">
        <v>205768.67</v>
      </c>
      <c r="N20013" s="17">
        <v>66221.9828</v>
      </c>
    </row>
    <row r="20014" spans="1:14">
      <c r="A20014" s="16">
        <v>46355</v>
      </c>
      <c r="B20014" t="s">
        <v>20061</v>
      </c>
      <c r="C20014" t="s">
        <v>29</v>
      </c>
      <c r="D20014" t="s">
        <v>30</v>
      </c>
      <c r="E20014" t="s">
        <v>31</v>
      </c>
      <c r="F20014" t="s">
        <v>18319</v>
      </c>
      <c r="G20014" t="s">
        <v>16452</v>
      </c>
      <c r="H20014">
        <v>10</v>
      </c>
      <c r="I20014" s="17">
        <v>287162</v>
      </c>
      <c r="J20014" s="17">
        <v>11486.48</v>
      </c>
      <c r="K20014" s="17">
        <v>275675.52</v>
      </c>
      <c r="L20014" s="17">
        <v>170918.82</v>
      </c>
      <c r="M20014" s="17">
        <v>104756.7</v>
      </c>
      <c r="N20014" s="17">
        <v>123996.7484</v>
      </c>
    </row>
    <row r="20015" spans="1:14">
      <c r="A20015" s="16">
        <v>46355</v>
      </c>
      <c r="B20015" t="s">
        <v>20062</v>
      </c>
      <c r="C20015" t="s">
        <v>29</v>
      </c>
      <c r="D20015" t="s">
        <v>30</v>
      </c>
      <c r="E20015" t="s">
        <v>31</v>
      </c>
      <c r="F20015" t="s">
        <v>18319</v>
      </c>
      <c r="G20015" t="s">
        <v>16452</v>
      </c>
      <c r="H20015">
        <v>4</v>
      </c>
      <c r="I20015" s="17">
        <v>658749</v>
      </c>
      <c r="J20015" s="17">
        <v>26349.96</v>
      </c>
      <c r="K20015" s="17">
        <v>632399.04</v>
      </c>
      <c r="L20015" s="17">
        <v>392087.4</v>
      </c>
      <c r="M20015" s="17">
        <v>240311.64</v>
      </c>
      <c r="N20015" s="17">
        <v>123996.7484</v>
      </c>
    </row>
    <row r="20016" spans="1:14">
      <c r="A20016" s="16">
        <v>46355</v>
      </c>
      <c r="B20016" t="s">
        <v>20063</v>
      </c>
      <c r="C20016" t="s">
        <v>33</v>
      </c>
      <c r="D20016" t="s">
        <v>34</v>
      </c>
      <c r="E20016" t="s">
        <v>35</v>
      </c>
      <c r="F20016" t="s">
        <v>18319</v>
      </c>
      <c r="G20016" t="s">
        <v>16452</v>
      </c>
      <c r="H20016">
        <v>1</v>
      </c>
      <c r="I20016" s="17">
        <v>472927</v>
      </c>
      <c r="J20016" s="17">
        <v>0</v>
      </c>
      <c r="K20016" s="17">
        <v>472927</v>
      </c>
      <c r="L20016" s="17">
        <v>340507.44</v>
      </c>
      <c r="M20016" s="17">
        <v>132419.56</v>
      </c>
      <c r="N20016" s="17">
        <v>85360.1765</v>
      </c>
    </row>
    <row r="20017" spans="1:14">
      <c r="A20017" s="16">
        <v>46355</v>
      </c>
      <c r="B20017" t="s">
        <v>20064</v>
      </c>
      <c r="C20017" t="s">
        <v>15</v>
      </c>
      <c r="D20017" t="s">
        <v>16</v>
      </c>
      <c r="E20017" t="s">
        <v>17</v>
      </c>
      <c r="F20017" t="s">
        <v>18319</v>
      </c>
      <c r="G20017" t="s">
        <v>16452</v>
      </c>
      <c r="H20017">
        <v>10</v>
      </c>
      <c r="I20017" s="17">
        <v>487553</v>
      </c>
      <c r="J20017" s="17">
        <v>53630.83</v>
      </c>
      <c r="K20017" s="17">
        <v>433922.17</v>
      </c>
      <c r="L20017" s="17">
        <v>303745.52</v>
      </c>
      <c r="M20017" s="17">
        <v>130176.65</v>
      </c>
      <c r="N20017" s="17">
        <v>66221.9828</v>
      </c>
    </row>
    <row r="20018" spans="1:14">
      <c r="A20018" s="16">
        <v>46355</v>
      </c>
      <c r="B20018" t="s">
        <v>20065</v>
      </c>
      <c r="C20018" t="s">
        <v>73</v>
      </c>
      <c r="D20018" t="s">
        <v>74</v>
      </c>
      <c r="E20018" t="s">
        <v>24</v>
      </c>
      <c r="F20018" t="s">
        <v>18319</v>
      </c>
      <c r="G20018" t="s">
        <v>16452</v>
      </c>
      <c r="H20018">
        <v>1</v>
      </c>
      <c r="I20018" s="17">
        <v>676313</v>
      </c>
      <c r="J20018" s="17">
        <v>0</v>
      </c>
      <c r="K20018" s="17">
        <v>676313</v>
      </c>
      <c r="L20018" s="17">
        <v>513997.88</v>
      </c>
      <c r="M20018" s="17">
        <v>162315.12</v>
      </c>
      <c r="N20018" s="17">
        <v>138992.9592</v>
      </c>
    </row>
    <row r="20019" spans="1:14">
      <c r="A20019" s="16">
        <v>46355</v>
      </c>
      <c r="B20019" t="s">
        <v>20066</v>
      </c>
      <c r="C20019" t="s">
        <v>29</v>
      </c>
      <c r="D20019" t="s">
        <v>30</v>
      </c>
      <c r="E20019" t="s">
        <v>31</v>
      </c>
      <c r="F20019" t="s">
        <v>18319</v>
      </c>
      <c r="G20019" t="s">
        <v>16452</v>
      </c>
      <c r="H20019">
        <v>2</v>
      </c>
      <c r="I20019" s="17">
        <v>556846</v>
      </c>
      <c r="J20019" s="17">
        <v>72389.98</v>
      </c>
      <c r="K20019" s="17">
        <v>484456.02</v>
      </c>
      <c r="L20019" s="17">
        <v>300362.73</v>
      </c>
      <c r="M20019" s="17">
        <v>184093.29</v>
      </c>
      <c r="N20019" s="17">
        <v>123996.7484</v>
      </c>
    </row>
    <row r="20020" spans="1:14">
      <c r="A20020" s="16">
        <v>46355</v>
      </c>
      <c r="B20020" t="s">
        <v>20067</v>
      </c>
      <c r="C20020" t="s">
        <v>47</v>
      </c>
      <c r="D20020" t="s">
        <v>48</v>
      </c>
      <c r="E20020" t="s">
        <v>35</v>
      </c>
      <c r="F20020" t="s">
        <v>18319</v>
      </c>
      <c r="G20020" t="s">
        <v>16452</v>
      </c>
      <c r="H20020">
        <v>6</v>
      </c>
      <c r="I20020" s="17">
        <v>823984</v>
      </c>
      <c r="J20020" s="17">
        <v>0</v>
      </c>
      <c r="K20020" s="17">
        <v>823984</v>
      </c>
      <c r="L20020" s="17">
        <v>593268.48</v>
      </c>
      <c r="M20020" s="17">
        <v>230715.52</v>
      </c>
      <c r="N20020" s="17">
        <v>85360.1765</v>
      </c>
    </row>
    <row r="20021" spans="1:14">
      <c r="A20021" s="16">
        <v>46355</v>
      </c>
      <c r="B20021" t="s">
        <v>20068</v>
      </c>
      <c r="C20021" t="s">
        <v>33</v>
      </c>
      <c r="D20021" t="s">
        <v>34</v>
      </c>
      <c r="E20021" t="s">
        <v>35</v>
      </c>
      <c r="F20021" t="s">
        <v>18319</v>
      </c>
      <c r="G20021" t="s">
        <v>16452</v>
      </c>
      <c r="H20021">
        <v>4</v>
      </c>
      <c r="I20021" s="17">
        <v>169047</v>
      </c>
      <c r="J20021" s="17">
        <v>0</v>
      </c>
      <c r="K20021" s="17">
        <v>169047</v>
      </c>
      <c r="L20021" s="17">
        <v>121713.84</v>
      </c>
      <c r="M20021" s="17">
        <v>47333.16</v>
      </c>
      <c r="N20021" s="17">
        <v>85360.1765</v>
      </c>
    </row>
    <row r="20022" spans="1:14">
      <c r="A20022" s="16">
        <v>46355</v>
      </c>
      <c r="B20022" t="s">
        <v>20069</v>
      </c>
      <c r="C20022" t="s">
        <v>47</v>
      </c>
      <c r="D20022" t="s">
        <v>48</v>
      </c>
      <c r="E20022" t="s">
        <v>35</v>
      </c>
      <c r="F20022" t="s">
        <v>18319</v>
      </c>
      <c r="G20022" t="s">
        <v>16452</v>
      </c>
      <c r="H20022">
        <v>12</v>
      </c>
      <c r="I20022" s="17">
        <v>177403</v>
      </c>
      <c r="J20022" s="17">
        <v>21288.36</v>
      </c>
      <c r="K20022" s="17">
        <v>156114.64</v>
      </c>
      <c r="L20022" s="17">
        <v>112402.54</v>
      </c>
      <c r="M20022" s="17">
        <v>43712.1</v>
      </c>
      <c r="N20022" s="17">
        <v>85360.1765</v>
      </c>
    </row>
    <row r="20023" spans="1:14">
      <c r="A20023" s="16">
        <v>46355</v>
      </c>
      <c r="B20023" t="s">
        <v>20070</v>
      </c>
      <c r="C20023" t="s">
        <v>22</v>
      </c>
      <c r="D20023" t="s">
        <v>23</v>
      </c>
      <c r="E20023" t="s">
        <v>24</v>
      </c>
      <c r="F20023" t="s">
        <v>18319</v>
      </c>
      <c r="G20023" t="s">
        <v>16452</v>
      </c>
      <c r="H20023">
        <v>3</v>
      </c>
      <c r="I20023" s="17">
        <v>610334</v>
      </c>
      <c r="J20023" s="17">
        <v>79343.42</v>
      </c>
      <c r="K20023" s="17">
        <v>530990.58</v>
      </c>
      <c r="L20023" s="17">
        <v>403552.84</v>
      </c>
      <c r="M20023" s="17">
        <v>127437.74</v>
      </c>
      <c r="N20023" s="17">
        <v>138992.9592</v>
      </c>
    </row>
    <row r="20024" spans="1:14">
      <c r="A20024" s="16">
        <v>46355</v>
      </c>
      <c r="B20024" t="s">
        <v>20071</v>
      </c>
      <c r="C20024" t="s">
        <v>73</v>
      </c>
      <c r="D20024" t="s">
        <v>74</v>
      </c>
      <c r="E20024" t="s">
        <v>24</v>
      </c>
      <c r="F20024" t="s">
        <v>18319</v>
      </c>
      <c r="G20024" t="s">
        <v>16452</v>
      </c>
      <c r="H20024">
        <v>2</v>
      </c>
      <c r="I20024" s="17">
        <v>685034</v>
      </c>
      <c r="J20024" s="17">
        <v>54802.72</v>
      </c>
      <c r="K20024" s="17">
        <v>630231.28</v>
      </c>
      <c r="L20024" s="17">
        <v>478975.77</v>
      </c>
      <c r="M20024" s="17">
        <v>151255.51</v>
      </c>
      <c r="N20024" s="17">
        <v>138992.9592</v>
      </c>
    </row>
    <row r="20025" spans="1:14">
      <c r="A20025" s="16">
        <v>46355</v>
      </c>
      <c r="B20025" t="s">
        <v>20072</v>
      </c>
      <c r="C20025" t="s">
        <v>33</v>
      </c>
      <c r="D20025" t="s">
        <v>34</v>
      </c>
      <c r="E20025" t="s">
        <v>35</v>
      </c>
      <c r="F20025" t="s">
        <v>18319</v>
      </c>
      <c r="G20025" t="s">
        <v>16452</v>
      </c>
      <c r="H20025">
        <v>1</v>
      </c>
      <c r="I20025" s="17">
        <v>281139</v>
      </c>
      <c r="J20025" s="17">
        <v>0</v>
      </c>
      <c r="K20025" s="17">
        <v>281139</v>
      </c>
      <c r="L20025" s="17">
        <v>202420.08</v>
      </c>
      <c r="M20025" s="17">
        <v>78718.92</v>
      </c>
      <c r="N20025" s="17">
        <v>85360.1765</v>
      </c>
    </row>
    <row r="20026" spans="1:14">
      <c r="A20026" s="16">
        <v>46355</v>
      </c>
      <c r="B20026" t="s">
        <v>20073</v>
      </c>
      <c r="C20026" t="s">
        <v>43</v>
      </c>
      <c r="D20026" t="s">
        <v>44</v>
      </c>
      <c r="E20026" t="s">
        <v>31</v>
      </c>
      <c r="F20026" t="s">
        <v>18319</v>
      </c>
      <c r="G20026" t="s">
        <v>16452</v>
      </c>
      <c r="H20026">
        <v>5</v>
      </c>
      <c r="I20026" s="17">
        <v>364604</v>
      </c>
      <c r="J20026" s="17">
        <v>25522.28</v>
      </c>
      <c r="K20026" s="17">
        <v>339081.72</v>
      </c>
      <c r="L20026" s="17">
        <v>210230.67</v>
      </c>
      <c r="M20026" s="17">
        <v>128851.05</v>
      </c>
      <c r="N20026" s="17">
        <v>123996.7484</v>
      </c>
    </row>
    <row r="20027" spans="1:14">
      <c r="A20027" s="16">
        <v>46355</v>
      </c>
      <c r="B20027" t="s">
        <v>20074</v>
      </c>
      <c r="C20027" t="s">
        <v>26</v>
      </c>
      <c r="D20027" t="s">
        <v>27</v>
      </c>
      <c r="E20027" t="s">
        <v>17</v>
      </c>
      <c r="F20027" t="s">
        <v>18319</v>
      </c>
      <c r="G20027" t="s">
        <v>16452</v>
      </c>
      <c r="H20027">
        <v>7</v>
      </c>
      <c r="I20027" s="17">
        <v>467523</v>
      </c>
      <c r="J20027" s="17">
        <v>0</v>
      </c>
      <c r="K20027" s="17">
        <v>467523</v>
      </c>
      <c r="L20027" s="17">
        <v>327266.1</v>
      </c>
      <c r="M20027" s="17">
        <v>140256.9</v>
      </c>
      <c r="N20027" s="17">
        <v>66221.9828</v>
      </c>
    </row>
    <row r="20028" spans="1:14">
      <c r="A20028" s="16">
        <v>46355</v>
      </c>
      <c r="B20028" t="s">
        <v>20075</v>
      </c>
      <c r="C20028" t="s">
        <v>29</v>
      </c>
      <c r="D20028" t="s">
        <v>30</v>
      </c>
      <c r="E20028" t="s">
        <v>31</v>
      </c>
      <c r="F20028" t="s">
        <v>18319</v>
      </c>
      <c r="G20028" t="s">
        <v>16452</v>
      </c>
      <c r="H20028">
        <v>6</v>
      </c>
      <c r="I20028" s="17">
        <v>799973</v>
      </c>
      <c r="J20028" s="17">
        <v>55998.11</v>
      </c>
      <c r="K20028" s="17">
        <v>743974.89</v>
      </c>
      <c r="L20028" s="17">
        <v>461264.43</v>
      </c>
      <c r="M20028" s="17">
        <v>282710.46</v>
      </c>
      <c r="N20028" s="17">
        <v>123996.7484</v>
      </c>
    </row>
    <row r="20029" spans="1:14">
      <c r="A20029" s="16">
        <v>46355</v>
      </c>
      <c r="B20029" t="s">
        <v>20076</v>
      </c>
      <c r="C20029" t="s">
        <v>22</v>
      </c>
      <c r="D20029" t="s">
        <v>23</v>
      </c>
      <c r="E20029" t="s">
        <v>24</v>
      </c>
      <c r="F20029" t="s">
        <v>18319</v>
      </c>
      <c r="G20029" t="s">
        <v>16452</v>
      </c>
      <c r="H20029">
        <v>10</v>
      </c>
      <c r="I20029" s="17">
        <v>656489</v>
      </c>
      <c r="J20029" s="17">
        <v>45954.23</v>
      </c>
      <c r="K20029" s="17">
        <v>610534.77</v>
      </c>
      <c r="L20029" s="17">
        <v>464006.43</v>
      </c>
      <c r="M20029" s="17">
        <v>146528.34</v>
      </c>
      <c r="N20029" s="17">
        <v>138992.9592</v>
      </c>
    </row>
    <row r="20030" spans="1:14">
      <c r="A20030" s="16">
        <v>46355</v>
      </c>
      <c r="B20030" t="s">
        <v>20077</v>
      </c>
      <c r="C20030" t="s">
        <v>33</v>
      </c>
      <c r="D20030" t="s">
        <v>34</v>
      </c>
      <c r="E20030" t="s">
        <v>35</v>
      </c>
      <c r="F20030" t="s">
        <v>18319</v>
      </c>
      <c r="G20030" t="s">
        <v>16452</v>
      </c>
      <c r="H20030">
        <v>5</v>
      </c>
      <c r="I20030" s="17">
        <v>669843</v>
      </c>
      <c r="J20030" s="17">
        <v>73682.73</v>
      </c>
      <c r="K20030" s="17">
        <v>596160.27</v>
      </c>
      <c r="L20030" s="17">
        <v>429235.39</v>
      </c>
      <c r="M20030" s="17">
        <v>166924.88</v>
      </c>
      <c r="N20030" s="17">
        <v>85360.1765</v>
      </c>
    </row>
    <row r="20031" spans="1:14">
      <c r="A20031" s="16">
        <v>46355</v>
      </c>
      <c r="B20031" t="s">
        <v>20078</v>
      </c>
      <c r="C20031" t="s">
        <v>47</v>
      </c>
      <c r="D20031" t="s">
        <v>48</v>
      </c>
      <c r="E20031" t="s">
        <v>35</v>
      </c>
      <c r="F20031" t="s">
        <v>18319</v>
      </c>
      <c r="G20031" t="s">
        <v>16452</v>
      </c>
      <c r="H20031">
        <v>2</v>
      </c>
      <c r="I20031" s="17">
        <v>340429</v>
      </c>
      <c r="J20031" s="17">
        <v>37447.19</v>
      </c>
      <c r="K20031" s="17">
        <v>302981.81</v>
      </c>
      <c r="L20031" s="17">
        <v>218146.9</v>
      </c>
      <c r="M20031" s="17">
        <v>84834.91</v>
      </c>
      <c r="N20031" s="17">
        <v>85360.1765</v>
      </c>
    </row>
    <row r="20032" spans="1:14">
      <c r="A20032" s="16">
        <v>46355</v>
      </c>
      <c r="B20032" t="s">
        <v>20079</v>
      </c>
      <c r="C20032" t="s">
        <v>22</v>
      </c>
      <c r="D20032" t="s">
        <v>23</v>
      </c>
      <c r="E20032" t="s">
        <v>24</v>
      </c>
      <c r="F20032" t="s">
        <v>18319</v>
      </c>
      <c r="G20032" t="s">
        <v>16452</v>
      </c>
      <c r="H20032">
        <v>11</v>
      </c>
      <c r="I20032" s="17">
        <v>377051</v>
      </c>
      <c r="J20032" s="17">
        <v>18852.55</v>
      </c>
      <c r="K20032" s="17">
        <v>358198.45</v>
      </c>
      <c r="L20032" s="17">
        <v>272230.82</v>
      </c>
      <c r="M20032" s="17">
        <v>85967.63</v>
      </c>
      <c r="N20032" s="17">
        <v>138992.9592</v>
      </c>
    </row>
    <row r="20033" spans="1:14">
      <c r="A20033" s="16">
        <v>46355</v>
      </c>
      <c r="B20033" t="s">
        <v>20080</v>
      </c>
      <c r="C20033" t="s">
        <v>15</v>
      </c>
      <c r="D20033" t="s">
        <v>16</v>
      </c>
      <c r="E20033" t="s">
        <v>17</v>
      </c>
      <c r="F20033" t="s">
        <v>18319</v>
      </c>
      <c r="G20033" t="s">
        <v>16452</v>
      </c>
      <c r="H20033">
        <v>7</v>
      </c>
      <c r="I20033" s="17">
        <v>297469</v>
      </c>
      <c r="J20033" s="17">
        <v>11898.76</v>
      </c>
      <c r="K20033" s="17">
        <v>285570.24</v>
      </c>
      <c r="L20033" s="17">
        <v>199899.17</v>
      </c>
      <c r="M20033" s="17">
        <v>85671.07000000001</v>
      </c>
      <c r="N20033" s="17">
        <v>66221.9828</v>
      </c>
    </row>
    <row r="20034" spans="1:14">
      <c r="A20034" s="16">
        <v>46355</v>
      </c>
      <c r="B20034" t="s">
        <v>20081</v>
      </c>
      <c r="C20034" t="s">
        <v>22</v>
      </c>
      <c r="D20034" t="s">
        <v>23</v>
      </c>
      <c r="E20034" t="s">
        <v>24</v>
      </c>
      <c r="F20034" t="s">
        <v>18319</v>
      </c>
      <c r="G20034" t="s">
        <v>16452</v>
      </c>
      <c r="H20034">
        <v>12</v>
      </c>
      <c r="I20034" s="17">
        <v>81285</v>
      </c>
      <c r="J20034" s="17">
        <v>6502.8</v>
      </c>
      <c r="K20034" s="17">
        <v>74782.2</v>
      </c>
      <c r="L20034" s="17">
        <v>56834.47</v>
      </c>
      <c r="M20034" s="17">
        <v>17947.73</v>
      </c>
      <c r="N20034" s="17">
        <v>138992.9592</v>
      </c>
    </row>
    <row r="20035" spans="1:14">
      <c r="A20035" s="16">
        <v>46355</v>
      </c>
      <c r="B20035" t="s">
        <v>20082</v>
      </c>
      <c r="C20035" t="s">
        <v>47</v>
      </c>
      <c r="D20035" t="s">
        <v>48</v>
      </c>
      <c r="E20035" t="s">
        <v>35</v>
      </c>
      <c r="F20035" t="s">
        <v>18319</v>
      </c>
      <c r="G20035" t="s">
        <v>16452</v>
      </c>
      <c r="H20035">
        <v>8</v>
      </c>
      <c r="I20035" s="17">
        <v>763170</v>
      </c>
      <c r="J20035" s="17">
        <v>45790.2</v>
      </c>
      <c r="K20035" s="17">
        <v>717379.8</v>
      </c>
      <c r="L20035" s="17">
        <v>516513.46</v>
      </c>
      <c r="M20035" s="17">
        <v>200866.34</v>
      </c>
      <c r="N20035" s="17">
        <v>85360.1765</v>
      </c>
    </row>
    <row r="20036" spans="1:14">
      <c r="A20036" s="16">
        <v>46355</v>
      </c>
      <c r="B20036" t="s">
        <v>20083</v>
      </c>
      <c r="C20036" t="s">
        <v>22</v>
      </c>
      <c r="D20036" t="s">
        <v>23</v>
      </c>
      <c r="E20036" t="s">
        <v>24</v>
      </c>
      <c r="F20036" t="s">
        <v>18319</v>
      </c>
      <c r="G20036" t="s">
        <v>16452</v>
      </c>
      <c r="H20036">
        <v>11</v>
      </c>
      <c r="I20036" s="17">
        <v>714446</v>
      </c>
      <c r="J20036" s="17">
        <v>64300.14</v>
      </c>
      <c r="K20036" s="17">
        <v>650145.86</v>
      </c>
      <c r="L20036" s="17">
        <v>494110.85</v>
      </c>
      <c r="M20036" s="17">
        <v>156035.01</v>
      </c>
      <c r="N20036" s="17">
        <v>138992.9592</v>
      </c>
    </row>
    <row r="20037" spans="1:14">
      <c r="A20037" s="16">
        <v>46355</v>
      </c>
      <c r="B20037" t="s">
        <v>20084</v>
      </c>
      <c r="C20037" t="s">
        <v>43</v>
      </c>
      <c r="D20037" t="s">
        <v>44</v>
      </c>
      <c r="E20037" t="s">
        <v>31</v>
      </c>
      <c r="F20037" t="s">
        <v>18319</v>
      </c>
      <c r="G20037" t="s">
        <v>16452</v>
      </c>
      <c r="H20037">
        <v>8</v>
      </c>
      <c r="I20037" s="17">
        <v>607692</v>
      </c>
      <c r="J20037" s="17">
        <v>0</v>
      </c>
      <c r="K20037" s="17">
        <v>607692</v>
      </c>
      <c r="L20037" s="17">
        <v>376769.04</v>
      </c>
      <c r="M20037" s="17">
        <v>230922.96</v>
      </c>
      <c r="N20037" s="17">
        <v>123996.7484</v>
      </c>
    </row>
    <row r="20038" spans="1:14">
      <c r="A20038" s="16">
        <v>46355</v>
      </c>
      <c r="B20038" t="s">
        <v>20085</v>
      </c>
      <c r="C20038" t="s">
        <v>15</v>
      </c>
      <c r="D20038" t="s">
        <v>16</v>
      </c>
      <c r="E20038" t="s">
        <v>17</v>
      </c>
      <c r="F20038" t="s">
        <v>18319</v>
      </c>
      <c r="G20038" t="s">
        <v>16452</v>
      </c>
      <c r="H20038">
        <v>6</v>
      </c>
      <c r="I20038" s="17">
        <v>571845</v>
      </c>
      <c r="J20038" s="17">
        <v>0</v>
      </c>
      <c r="K20038" s="17">
        <v>571845</v>
      </c>
      <c r="L20038" s="17">
        <v>400291.5</v>
      </c>
      <c r="M20038" s="17">
        <v>171553.5</v>
      </c>
      <c r="N20038" s="17">
        <v>66221.9828</v>
      </c>
    </row>
    <row r="20039" spans="1:14">
      <c r="A20039" s="16">
        <v>46355</v>
      </c>
      <c r="B20039" t="s">
        <v>20086</v>
      </c>
      <c r="C20039" t="s">
        <v>43</v>
      </c>
      <c r="D20039" t="s">
        <v>44</v>
      </c>
      <c r="E20039" t="s">
        <v>31</v>
      </c>
      <c r="F20039" t="s">
        <v>18319</v>
      </c>
      <c r="G20039" t="s">
        <v>16452</v>
      </c>
      <c r="H20039">
        <v>8</v>
      </c>
      <c r="I20039" s="17">
        <v>73277</v>
      </c>
      <c r="J20039" s="17">
        <v>1465.54</v>
      </c>
      <c r="K20039" s="17">
        <v>71811.46000000001</v>
      </c>
      <c r="L20039" s="17">
        <v>44523.11</v>
      </c>
      <c r="M20039" s="17">
        <v>27288.35</v>
      </c>
      <c r="N20039" s="17">
        <v>123996.7484</v>
      </c>
    </row>
    <row r="20040" spans="1:14">
      <c r="A20040" s="16">
        <v>46356</v>
      </c>
      <c r="B20040" t="s">
        <v>20087</v>
      </c>
      <c r="C20040" t="s">
        <v>15</v>
      </c>
      <c r="D20040" t="s">
        <v>16</v>
      </c>
      <c r="E20040" t="s">
        <v>17</v>
      </c>
      <c r="F20040" t="s">
        <v>18319</v>
      </c>
      <c r="G20040" t="s">
        <v>16452</v>
      </c>
      <c r="H20040">
        <v>3</v>
      </c>
      <c r="I20040" s="17">
        <v>673204</v>
      </c>
      <c r="J20040" s="17">
        <v>13464.08</v>
      </c>
      <c r="K20040" s="17">
        <v>659739.92</v>
      </c>
      <c r="L20040" s="17">
        <v>461817.94</v>
      </c>
      <c r="M20040" s="17">
        <v>197921.98</v>
      </c>
      <c r="N20040" s="17">
        <v>66221.9828</v>
      </c>
    </row>
    <row r="20041" spans="1:14">
      <c r="A20041" s="16">
        <v>46356</v>
      </c>
      <c r="B20041" t="s">
        <v>20088</v>
      </c>
      <c r="C20041" t="s">
        <v>43</v>
      </c>
      <c r="D20041" t="s">
        <v>44</v>
      </c>
      <c r="E20041" t="s">
        <v>31</v>
      </c>
      <c r="F20041" t="s">
        <v>18319</v>
      </c>
      <c r="G20041" t="s">
        <v>16452</v>
      </c>
      <c r="H20041">
        <v>10</v>
      </c>
      <c r="I20041" s="17">
        <v>477136</v>
      </c>
      <c r="J20041" s="17">
        <v>23856.8</v>
      </c>
      <c r="K20041" s="17">
        <v>453279.2</v>
      </c>
      <c r="L20041" s="17">
        <v>281033.1</v>
      </c>
      <c r="M20041" s="17">
        <v>172246.1</v>
      </c>
      <c r="N20041" s="17">
        <v>123996.7484</v>
      </c>
    </row>
    <row r="20042" spans="1:14">
      <c r="A20042" s="16">
        <v>46356</v>
      </c>
      <c r="B20042" t="s">
        <v>20089</v>
      </c>
      <c r="C20042" t="s">
        <v>33</v>
      </c>
      <c r="D20042" t="s">
        <v>34</v>
      </c>
      <c r="E20042" t="s">
        <v>35</v>
      </c>
      <c r="F20042" t="s">
        <v>18319</v>
      </c>
      <c r="G20042" t="s">
        <v>16452</v>
      </c>
      <c r="H20042">
        <v>10</v>
      </c>
      <c r="I20042" s="17">
        <v>462260</v>
      </c>
      <c r="J20042" s="17">
        <v>0</v>
      </c>
      <c r="K20042" s="17">
        <v>462260</v>
      </c>
      <c r="L20042" s="17">
        <v>332827.2</v>
      </c>
      <c r="M20042" s="17">
        <v>129432.8</v>
      </c>
      <c r="N20042" s="17">
        <v>85360.1765</v>
      </c>
    </row>
    <row r="20043" spans="1:14">
      <c r="A20043" s="16">
        <v>46356</v>
      </c>
      <c r="B20043" t="s">
        <v>20090</v>
      </c>
      <c r="C20043" t="s">
        <v>33</v>
      </c>
      <c r="D20043" t="s">
        <v>34</v>
      </c>
      <c r="E20043" t="s">
        <v>35</v>
      </c>
      <c r="F20043" t="s">
        <v>18319</v>
      </c>
      <c r="G20043" t="s">
        <v>16452</v>
      </c>
      <c r="H20043">
        <v>11</v>
      </c>
      <c r="I20043" s="17">
        <v>823354</v>
      </c>
      <c r="J20043" s="17">
        <v>49401.24</v>
      </c>
      <c r="K20043" s="17">
        <v>773952.76</v>
      </c>
      <c r="L20043" s="17">
        <v>557245.99</v>
      </c>
      <c r="M20043" s="17">
        <v>216706.77</v>
      </c>
      <c r="N20043" s="17">
        <v>85360.1765</v>
      </c>
    </row>
    <row r="20044" spans="1:14">
      <c r="A20044" s="16">
        <v>46356</v>
      </c>
      <c r="B20044" t="s">
        <v>20091</v>
      </c>
      <c r="C20044" t="s">
        <v>47</v>
      </c>
      <c r="D20044" t="s">
        <v>48</v>
      </c>
      <c r="E20044" t="s">
        <v>35</v>
      </c>
      <c r="F20044" t="s">
        <v>18319</v>
      </c>
      <c r="G20044" t="s">
        <v>16452</v>
      </c>
      <c r="H20044">
        <v>7</v>
      </c>
      <c r="I20044" s="17">
        <v>166995</v>
      </c>
      <c r="J20044" s="17">
        <v>10019.7</v>
      </c>
      <c r="K20044" s="17">
        <v>156975.3</v>
      </c>
      <c r="L20044" s="17">
        <v>113022.22</v>
      </c>
      <c r="M20044" s="17">
        <v>43953.08</v>
      </c>
      <c r="N20044" s="17">
        <v>85360.1765</v>
      </c>
    </row>
    <row r="20045" spans="1:14">
      <c r="A20045" s="16">
        <v>46356</v>
      </c>
      <c r="B20045" t="s">
        <v>20092</v>
      </c>
      <c r="C20045" t="s">
        <v>29</v>
      </c>
      <c r="D20045" t="s">
        <v>30</v>
      </c>
      <c r="E20045" t="s">
        <v>31</v>
      </c>
      <c r="F20045" t="s">
        <v>18319</v>
      </c>
      <c r="G20045" t="s">
        <v>16452</v>
      </c>
      <c r="H20045">
        <v>10</v>
      </c>
      <c r="I20045" s="17">
        <v>601183</v>
      </c>
      <c r="J20045" s="17">
        <v>48094.64</v>
      </c>
      <c r="K20045" s="17">
        <v>553088.36</v>
      </c>
      <c r="L20045" s="17">
        <v>342914.78</v>
      </c>
      <c r="M20045" s="17">
        <v>210173.58</v>
      </c>
      <c r="N20045" s="17">
        <v>123996.7484</v>
      </c>
    </row>
    <row r="20046" spans="1:14">
      <c r="A20046" s="16">
        <v>46356</v>
      </c>
      <c r="B20046" t="s">
        <v>20093</v>
      </c>
      <c r="C20046" t="s">
        <v>73</v>
      </c>
      <c r="D20046" t="s">
        <v>74</v>
      </c>
      <c r="E20046" t="s">
        <v>24</v>
      </c>
      <c r="F20046" t="s">
        <v>18319</v>
      </c>
      <c r="G20046" t="s">
        <v>16452</v>
      </c>
      <c r="H20046">
        <v>8</v>
      </c>
      <c r="I20046" s="17">
        <v>640695</v>
      </c>
      <c r="J20046" s="17">
        <v>44848.65</v>
      </c>
      <c r="K20046" s="17">
        <v>595846.35</v>
      </c>
      <c r="L20046" s="17">
        <v>452843.23</v>
      </c>
      <c r="M20046" s="17">
        <v>143003.12</v>
      </c>
      <c r="N20046" s="17">
        <v>138992.9592</v>
      </c>
    </row>
    <row r="20047" spans="1:14">
      <c r="A20047" s="16">
        <v>46356</v>
      </c>
      <c r="B20047" t="s">
        <v>20094</v>
      </c>
      <c r="C20047" t="s">
        <v>43</v>
      </c>
      <c r="D20047" t="s">
        <v>44</v>
      </c>
      <c r="E20047" t="s">
        <v>31</v>
      </c>
      <c r="F20047" t="s">
        <v>18319</v>
      </c>
      <c r="G20047" t="s">
        <v>16452</v>
      </c>
      <c r="H20047">
        <v>2</v>
      </c>
      <c r="I20047" s="17">
        <v>488478</v>
      </c>
      <c r="J20047" s="17">
        <v>58617.36</v>
      </c>
      <c r="K20047" s="17">
        <v>429860.64</v>
      </c>
      <c r="L20047" s="17">
        <v>266513.6</v>
      </c>
      <c r="M20047" s="17">
        <v>163347.04</v>
      </c>
      <c r="N20047" s="17">
        <v>123996.7484</v>
      </c>
    </row>
    <row r="20048" spans="1:14">
      <c r="A20048" s="16">
        <v>46356</v>
      </c>
      <c r="B20048" t="s">
        <v>20095</v>
      </c>
      <c r="C20048" t="s">
        <v>47</v>
      </c>
      <c r="D20048" t="s">
        <v>48</v>
      </c>
      <c r="E20048" t="s">
        <v>35</v>
      </c>
      <c r="F20048" t="s">
        <v>18319</v>
      </c>
      <c r="G20048" t="s">
        <v>16452</v>
      </c>
      <c r="H20048">
        <v>4</v>
      </c>
      <c r="I20048" s="17">
        <v>290861</v>
      </c>
      <c r="J20048" s="17">
        <v>20360.27</v>
      </c>
      <c r="K20048" s="17">
        <v>270500.73</v>
      </c>
      <c r="L20048" s="17">
        <v>194760.53</v>
      </c>
      <c r="M20048" s="17">
        <v>75740.2</v>
      </c>
      <c r="N20048" s="17">
        <v>85360.1765</v>
      </c>
    </row>
    <row r="20049" spans="1:14">
      <c r="A20049" s="16">
        <v>46356</v>
      </c>
      <c r="B20049" t="s">
        <v>20096</v>
      </c>
      <c r="C20049" t="s">
        <v>22</v>
      </c>
      <c r="D20049" t="s">
        <v>23</v>
      </c>
      <c r="E20049" t="s">
        <v>24</v>
      </c>
      <c r="F20049" t="s">
        <v>18319</v>
      </c>
      <c r="G20049" t="s">
        <v>16452</v>
      </c>
      <c r="H20049">
        <v>5</v>
      </c>
      <c r="I20049" s="17">
        <v>573248</v>
      </c>
      <c r="J20049" s="17">
        <v>17197.44</v>
      </c>
      <c r="K20049" s="17">
        <v>556050.5600000001</v>
      </c>
      <c r="L20049" s="17">
        <v>422598.43</v>
      </c>
      <c r="M20049" s="17">
        <v>133452.13</v>
      </c>
      <c r="N20049" s="17">
        <v>138992.9592</v>
      </c>
    </row>
    <row r="20050" spans="1:14">
      <c r="A20050" s="16">
        <v>46356</v>
      </c>
      <c r="B20050" t="s">
        <v>20097</v>
      </c>
      <c r="C20050" t="s">
        <v>22</v>
      </c>
      <c r="D20050" t="s">
        <v>23</v>
      </c>
      <c r="E20050" t="s">
        <v>24</v>
      </c>
      <c r="F20050" t="s">
        <v>18319</v>
      </c>
      <c r="G20050" t="s">
        <v>16452</v>
      </c>
      <c r="H20050">
        <v>2</v>
      </c>
      <c r="I20050" s="17">
        <v>68214</v>
      </c>
      <c r="J20050" s="17">
        <v>0</v>
      </c>
      <c r="K20050" s="17">
        <v>68214</v>
      </c>
      <c r="L20050" s="17">
        <v>51842.64</v>
      </c>
      <c r="M20050" s="17">
        <v>16371.36</v>
      </c>
      <c r="N20050" s="17">
        <v>138992.9592</v>
      </c>
    </row>
    <row r="20051" spans="1:14">
      <c r="A20051" s="16">
        <v>46356</v>
      </c>
      <c r="B20051" t="s">
        <v>20098</v>
      </c>
      <c r="C20051" t="s">
        <v>43</v>
      </c>
      <c r="D20051" t="s">
        <v>44</v>
      </c>
      <c r="E20051" t="s">
        <v>31</v>
      </c>
      <c r="F20051" t="s">
        <v>18319</v>
      </c>
      <c r="G20051" t="s">
        <v>16452</v>
      </c>
      <c r="H20051">
        <v>1</v>
      </c>
      <c r="I20051" s="17">
        <v>401245</v>
      </c>
      <c r="J20051" s="17">
        <v>0</v>
      </c>
      <c r="K20051" s="17">
        <v>401245</v>
      </c>
      <c r="L20051" s="17">
        <v>248771.9</v>
      </c>
      <c r="M20051" s="17">
        <v>152473.1</v>
      </c>
      <c r="N20051" s="17">
        <v>123996.7484</v>
      </c>
    </row>
    <row r="20052" spans="1:14">
      <c r="A20052" s="16">
        <v>46356</v>
      </c>
      <c r="B20052" t="s">
        <v>20099</v>
      </c>
      <c r="C20052" t="s">
        <v>15</v>
      </c>
      <c r="D20052" t="s">
        <v>16</v>
      </c>
      <c r="E20052" t="s">
        <v>17</v>
      </c>
      <c r="F20052" t="s">
        <v>18319</v>
      </c>
      <c r="G20052" t="s">
        <v>16452</v>
      </c>
      <c r="H20052">
        <v>7</v>
      </c>
      <c r="I20052" s="17">
        <v>197734</v>
      </c>
      <c r="J20052" s="17">
        <v>19773.4</v>
      </c>
      <c r="K20052" s="17">
        <v>177960.6</v>
      </c>
      <c r="L20052" s="17">
        <v>124572.42</v>
      </c>
      <c r="M20052" s="17">
        <v>53388.18</v>
      </c>
      <c r="N20052" s="17">
        <v>66221.9828</v>
      </c>
    </row>
    <row r="20053" spans="1:14">
      <c r="A20053" s="16">
        <v>46356</v>
      </c>
      <c r="B20053" t="s">
        <v>20100</v>
      </c>
      <c r="C20053" t="s">
        <v>26</v>
      </c>
      <c r="D20053" t="s">
        <v>27</v>
      </c>
      <c r="E20053" t="s">
        <v>17</v>
      </c>
      <c r="F20053" t="s">
        <v>18319</v>
      </c>
      <c r="G20053" t="s">
        <v>16452</v>
      </c>
      <c r="H20053">
        <v>1</v>
      </c>
      <c r="I20053" s="17">
        <v>230206</v>
      </c>
      <c r="J20053" s="17">
        <v>20718.54</v>
      </c>
      <c r="K20053" s="17">
        <v>209487.46</v>
      </c>
      <c r="L20053" s="17">
        <v>146641.22</v>
      </c>
      <c r="M20053" s="17">
        <v>62846.24</v>
      </c>
      <c r="N20053" s="17">
        <v>66221.9828</v>
      </c>
    </row>
    <row r="20054" spans="1:14">
      <c r="A20054" s="16">
        <v>46356</v>
      </c>
      <c r="B20054" t="s">
        <v>20101</v>
      </c>
      <c r="C20054" t="s">
        <v>47</v>
      </c>
      <c r="D20054" t="s">
        <v>48</v>
      </c>
      <c r="E20054" t="s">
        <v>35</v>
      </c>
      <c r="F20054" t="s">
        <v>18319</v>
      </c>
      <c r="G20054" t="s">
        <v>16452</v>
      </c>
      <c r="H20054">
        <v>5</v>
      </c>
      <c r="I20054" s="17">
        <v>754207</v>
      </c>
      <c r="J20054" s="17">
        <v>0</v>
      </c>
      <c r="K20054" s="17">
        <v>754207</v>
      </c>
      <c r="L20054" s="17">
        <v>543029.04</v>
      </c>
      <c r="M20054" s="17">
        <v>211177.96</v>
      </c>
      <c r="N20054" s="17">
        <v>85360.1765</v>
      </c>
    </row>
    <row r="20055" spans="1:14">
      <c r="A20055" s="16">
        <v>46356</v>
      </c>
      <c r="B20055" t="s">
        <v>20102</v>
      </c>
      <c r="C20055" t="s">
        <v>73</v>
      </c>
      <c r="D20055" t="s">
        <v>74</v>
      </c>
      <c r="E20055" t="s">
        <v>24</v>
      </c>
      <c r="F20055" t="s">
        <v>18319</v>
      </c>
      <c r="G20055" t="s">
        <v>16452</v>
      </c>
      <c r="H20055">
        <v>8</v>
      </c>
      <c r="I20055" s="17">
        <v>268010</v>
      </c>
      <c r="J20055" s="17">
        <v>5360.2</v>
      </c>
      <c r="K20055" s="17">
        <v>262649.8</v>
      </c>
      <c r="L20055" s="17">
        <v>199613.85</v>
      </c>
      <c r="M20055" s="17">
        <v>63035.95</v>
      </c>
      <c r="N20055" s="17">
        <v>138992.9592</v>
      </c>
    </row>
    <row r="20056" spans="1:14">
      <c r="A20056" s="16">
        <v>46356</v>
      </c>
      <c r="B20056" t="s">
        <v>20103</v>
      </c>
      <c r="C20056" t="s">
        <v>33</v>
      </c>
      <c r="D20056" t="s">
        <v>34</v>
      </c>
      <c r="E20056" t="s">
        <v>35</v>
      </c>
      <c r="F20056" t="s">
        <v>18319</v>
      </c>
      <c r="G20056" t="s">
        <v>16452</v>
      </c>
      <c r="H20056">
        <v>6</v>
      </c>
      <c r="I20056" s="17">
        <v>360038</v>
      </c>
      <c r="J20056" s="17">
        <v>0</v>
      </c>
      <c r="K20056" s="17">
        <v>360038</v>
      </c>
      <c r="L20056" s="17">
        <v>259227.36</v>
      </c>
      <c r="M20056" s="17">
        <v>100810.64</v>
      </c>
      <c r="N20056" s="17">
        <v>85360.1765</v>
      </c>
    </row>
    <row r="20057" spans="1:14">
      <c r="A20057" s="16">
        <v>46356</v>
      </c>
      <c r="B20057" t="s">
        <v>20104</v>
      </c>
      <c r="C20057" t="s">
        <v>47</v>
      </c>
      <c r="D20057" t="s">
        <v>48</v>
      </c>
      <c r="E20057" t="s">
        <v>35</v>
      </c>
      <c r="F20057" t="s">
        <v>18319</v>
      </c>
      <c r="G20057" t="s">
        <v>16452</v>
      </c>
      <c r="H20057">
        <v>6</v>
      </c>
      <c r="I20057" s="17">
        <v>256856</v>
      </c>
      <c r="J20057" s="17">
        <v>38528.4</v>
      </c>
      <c r="K20057" s="17">
        <v>218327.6</v>
      </c>
      <c r="L20057" s="17">
        <v>157195.87</v>
      </c>
      <c r="M20057" s="17">
        <v>61131.73</v>
      </c>
      <c r="N20057" s="17">
        <v>85360.1765</v>
      </c>
    </row>
    <row r="20058" spans="1:14">
      <c r="A20058" s="16">
        <v>46356</v>
      </c>
      <c r="B20058" t="s">
        <v>20105</v>
      </c>
      <c r="C20058" t="s">
        <v>26</v>
      </c>
      <c r="D20058" t="s">
        <v>27</v>
      </c>
      <c r="E20058" t="s">
        <v>17</v>
      </c>
      <c r="F20058" t="s">
        <v>18319</v>
      </c>
      <c r="G20058" t="s">
        <v>16452</v>
      </c>
      <c r="H20058">
        <v>1</v>
      </c>
      <c r="I20058" s="17">
        <v>368497</v>
      </c>
      <c r="J20058" s="17">
        <v>0</v>
      </c>
      <c r="K20058" s="17">
        <v>368497</v>
      </c>
      <c r="L20058" s="17">
        <v>257947.9</v>
      </c>
      <c r="M20058" s="17">
        <v>110549.1</v>
      </c>
      <c r="N20058" s="17">
        <v>66221.9828</v>
      </c>
    </row>
    <row r="20059" spans="1:14">
      <c r="A20059" s="16">
        <v>46356</v>
      </c>
      <c r="B20059" t="s">
        <v>20106</v>
      </c>
      <c r="C20059" t="s">
        <v>15</v>
      </c>
      <c r="D20059" t="s">
        <v>16</v>
      </c>
      <c r="E20059" t="s">
        <v>17</v>
      </c>
      <c r="F20059" t="s">
        <v>18319</v>
      </c>
      <c r="G20059" t="s">
        <v>16452</v>
      </c>
      <c r="H20059">
        <v>3</v>
      </c>
      <c r="I20059" s="17">
        <v>474549</v>
      </c>
      <c r="J20059" s="17">
        <v>18981.96</v>
      </c>
      <c r="K20059" s="17">
        <v>455567.04</v>
      </c>
      <c r="L20059" s="17">
        <v>318896.93</v>
      </c>
      <c r="M20059" s="17">
        <v>136670.11</v>
      </c>
      <c r="N20059" s="17">
        <v>66221.9828</v>
      </c>
    </row>
    <row r="20060" spans="1:14">
      <c r="A20060" s="16">
        <v>46356</v>
      </c>
      <c r="B20060" t="s">
        <v>20107</v>
      </c>
      <c r="C20060" t="s">
        <v>29</v>
      </c>
      <c r="D20060" t="s">
        <v>30</v>
      </c>
      <c r="E20060" t="s">
        <v>31</v>
      </c>
      <c r="F20060" t="s">
        <v>18319</v>
      </c>
      <c r="G20060" t="s">
        <v>16452</v>
      </c>
      <c r="H20060">
        <v>5</v>
      </c>
      <c r="I20060" s="17">
        <v>756582</v>
      </c>
      <c r="J20060" s="17">
        <v>68092.38</v>
      </c>
      <c r="K20060" s="17">
        <v>688489.62</v>
      </c>
      <c r="L20060" s="17">
        <v>426863.56</v>
      </c>
      <c r="M20060" s="17">
        <v>261626.06</v>
      </c>
      <c r="N20060" s="17">
        <v>123996.7484</v>
      </c>
    </row>
    <row r="20061" spans="1:14">
      <c r="A20061" s="16">
        <v>46356</v>
      </c>
      <c r="B20061" t="s">
        <v>20108</v>
      </c>
      <c r="C20061" t="s">
        <v>22</v>
      </c>
      <c r="D20061" t="s">
        <v>23</v>
      </c>
      <c r="E20061" t="s">
        <v>24</v>
      </c>
      <c r="F20061" t="s">
        <v>18319</v>
      </c>
      <c r="G20061" t="s">
        <v>16452</v>
      </c>
      <c r="H20061">
        <v>2</v>
      </c>
      <c r="I20061" s="17">
        <v>734254</v>
      </c>
      <c r="J20061" s="17">
        <v>29370.16</v>
      </c>
      <c r="K20061" s="17">
        <v>704883.84</v>
      </c>
      <c r="L20061" s="17">
        <v>535711.72</v>
      </c>
      <c r="M20061" s="17">
        <v>169172.12</v>
      </c>
      <c r="N20061" s="17">
        <v>138992.9592</v>
      </c>
    </row>
    <row r="20062" spans="1:14">
      <c r="A20062" s="16">
        <v>46356</v>
      </c>
      <c r="B20062" t="s">
        <v>20109</v>
      </c>
      <c r="C20062" t="s">
        <v>22</v>
      </c>
      <c r="D20062" t="s">
        <v>23</v>
      </c>
      <c r="E20062" t="s">
        <v>24</v>
      </c>
      <c r="F20062" t="s">
        <v>18319</v>
      </c>
      <c r="G20062" t="s">
        <v>16452</v>
      </c>
      <c r="H20062">
        <v>3</v>
      </c>
      <c r="I20062" s="17">
        <v>527014</v>
      </c>
      <c r="J20062" s="17">
        <v>36890.98</v>
      </c>
      <c r="K20062" s="17">
        <v>490123.02</v>
      </c>
      <c r="L20062" s="17">
        <v>372493.5</v>
      </c>
      <c r="M20062" s="17">
        <v>117629.52</v>
      </c>
      <c r="N20062" s="17">
        <v>138992.9592</v>
      </c>
    </row>
    <row r="20063" spans="1:14">
      <c r="A20063" s="16">
        <v>46356</v>
      </c>
      <c r="B20063" t="s">
        <v>20110</v>
      </c>
      <c r="C20063" t="s">
        <v>73</v>
      </c>
      <c r="D20063" t="s">
        <v>74</v>
      </c>
      <c r="E20063" t="s">
        <v>24</v>
      </c>
      <c r="F20063" t="s">
        <v>18319</v>
      </c>
      <c r="G20063" t="s">
        <v>16452</v>
      </c>
      <c r="H20063">
        <v>9</v>
      </c>
      <c r="I20063" s="17">
        <v>397619</v>
      </c>
      <c r="J20063" s="17">
        <v>31809.52</v>
      </c>
      <c r="K20063" s="17">
        <v>365809.48</v>
      </c>
      <c r="L20063" s="17">
        <v>278015.2</v>
      </c>
      <c r="M20063" s="17">
        <v>87794.28</v>
      </c>
      <c r="N20063" s="17">
        <v>138992.9592</v>
      </c>
    </row>
    <row r="20064" spans="1:14">
      <c r="A20064" s="16">
        <v>46356</v>
      </c>
      <c r="B20064" t="s">
        <v>20111</v>
      </c>
      <c r="C20064" t="s">
        <v>26</v>
      </c>
      <c r="D20064" t="s">
        <v>27</v>
      </c>
      <c r="E20064" t="s">
        <v>17</v>
      </c>
      <c r="F20064" t="s">
        <v>18319</v>
      </c>
      <c r="G20064" t="s">
        <v>16452</v>
      </c>
      <c r="H20064">
        <v>9</v>
      </c>
      <c r="I20064" s="17">
        <v>224636</v>
      </c>
      <c r="J20064" s="17">
        <v>26956.32</v>
      </c>
      <c r="K20064" s="17">
        <v>197679.68</v>
      </c>
      <c r="L20064" s="17">
        <v>138375.78</v>
      </c>
      <c r="M20064" s="17">
        <v>59303.9</v>
      </c>
      <c r="N20064" s="17">
        <v>66221.9828</v>
      </c>
    </row>
    <row r="20065" spans="1:14">
      <c r="A20065" s="16">
        <v>46356</v>
      </c>
      <c r="B20065" t="s">
        <v>20112</v>
      </c>
      <c r="C20065" t="s">
        <v>29</v>
      </c>
      <c r="D20065" t="s">
        <v>30</v>
      </c>
      <c r="E20065" t="s">
        <v>31</v>
      </c>
      <c r="F20065" t="s">
        <v>18319</v>
      </c>
      <c r="G20065" t="s">
        <v>16452</v>
      </c>
      <c r="H20065">
        <v>3</v>
      </c>
      <c r="I20065" s="17">
        <v>821884</v>
      </c>
      <c r="J20065" s="17">
        <v>82188.39999999999</v>
      </c>
      <c r="K20065" s="17">
        <v>739695.6</v>
      </c>
      <c r="L20065" s="17">
        <v>458611.27</v>
      </c>
      <c r="M20065" s="17">
        <v>281084.33</v>
      </c>
      <c r="N20065" s="17">
        <v>123996.7484</v>
      </c>
    </row>
    <row r="20066" spans="1:14">
      <c r="A20066" s="16">
        <v>46356</v>
      </c>
      <c r="B20066" t="s">
        <v>20113</v>
      </c>
      <c r="C20066" t="s">
        <v>15</v>
      </c>
      <c r="D20066" t="s">
        <v>16</v>
      </c>
      <c r="E20066" t="s">
        <v>17</v>
      </c>
      <c r="F20066" t="s">
        <v>18319</v>
      </c>
      <c r="G20066" t="s">
        <v>16452</v>
      </c>
      <c r="H20066">
        <v>7</v>
      </c>
      <c r="I20066" s="17">
        <v>449842</v>
      </c>
      <c r="J20066" s="17">
        <v>26990.52</v>
      </c>
      <c r="K20066" s="17">
        <v>422851.48</v>
      </c>
      <c r="L20066" s="17">
        <v>295996.04</v>
      </c>
      <c r="M20066" s="17">
        <v>126855.44</v>
      </c>
      <c r="N20066" s="17">
        <v>66221.9828</v>
      </c>
    </row>
    <row r="20067" spans="1:14">
      <c r="A20067" s="16">
        <v>46356</v>
      </c>
      <c r="B20067" t="s">
        <v>20114</v>
      </c>
      <c r="C20067" t="s">
        <v>73</v>
      </c>
      <c r="D20067" t="s">
        <v>74</v>
      </c>
      <c r="E20067" t="s">
        <v>24</v>
      </c>
      <c r="F20067" t="s">
        <v>18319</v>
      </c>
      <c r="G20067" t="s">
        <v>16452</v>
      </c>
      <c r="H20067">
        <v>8</v>
      </c>
      <c r="I20067" s="17">
        <v>763021</v>
      </c>
      <c r="J20067" s="17">
        <v>61041.68</v>
      </c>
      <c r="K20067" s="17">
        <v>701979.3199999999</v>
      </c>
      <c r="L20067" s="17">
        <v>533504.28</v>
      </c>
      <c r="M20067" s="17">
        <v>168475.04</v>
      </c>
      <c r="N20067" s="17">
        <v>138992.9592</v>
      </c>
    </row>
    <row r="20068" spans="1:14">
      <c r="A20068" s="16">
        <v>46356</v>
      </c>
      <c r="B20068" t="s">
        <v>20115</v>
      </c>
      <c r="C20068" t="s">
        <v>15</v>
      </c>
      <c r="D20068" t="s">
        <v>16</v>
      </c>
      <c r="E20068" t="s">
        <v>17</v>
      </c>
      <c r="F20068" t="s">
        <v>18319</v>
      </c>
      <c r="G20068" t="s">
        <v>16452</v>
      </c>
      <c r="H20068">
        <v>10</v>
      </c>
      <c r="I20068" s="17">
        <v>103282</v>
      </c>
      <c r="J20068" s="17">
        <v>0</v>
      </c>
      <c r="K20068" s="17">
        <v>103282</v>
      </c>
      <c r="L20068" s="17">
        <v>72297.39999999999</v>
      </c>
      <c r="M20068" s="17">
        <v>30984.6</v>
      </c>
      <c r="N20068" s="17">
        <v>66221.9828</v>
      </c>
    </row>
    <row r="20069" spans="1:14">
      <c r="A20069" s="16">
        <v>46356</v>
      </c>
      <c r="B20069" t="s">
        <v>20116</v>
      </c>
      <c r="C20069" t="s">
        <v>29</v>
      </c>
      <c r="D20069" t="s">
        <v>30</v>
      </c>
      <c r="E20069" t="s">
        <v>31</v>
      </c>
      <c r="F20069" t="s">
        <v>18319</v>
      </c>
      <c r="G20069" t="s">
        <v>16452</v>
      </c>
      <c r="H20069">
        <v>11</v>
      </c>
      <c r="I20069" s="17">
        <v>687283</v>
      </c>
      <c r="J20069" s="17">
        <v>0</v>
      </c>
      <c r="K20069" s="17">
        <v>687283</v>
      </c>
      <c r="L20069" s="17">
        <v>426115.46</v>
      </c>
      <c r="M20069" s="17">
        <v>261167.54</v>
      </c>
      <c r="N20069" s="17">
        <v>123996.7484</v>
      </c>
    </row>
    <row r="20070" spans="1:14">
      <c r="A20070" s="16">
        <v>46356</v>
      </c>
      <c r="B20070" t="s">
        <v>20117</v>
      </c>
      <c r="C20070" t="s">
        <v>26</v>
      </c>
      <c r="D20070" t="s">
        <v>27</v>
      </c>
      <c r="E20070" t="s">
        <v>17</v>
      </c>
      <c r="F20070" t="s">
        <v>18319</v>
      </c>
      <c r="G20070" t="s">
        <v>16452</v>
      </c>
      <c r="H20070">
        <v>7</v>
      </c>
      <c r="I20070" s="17">
        <v>222611</v>
      </c>
      <c r="J20070" s="17">
        <v>0</v>
      </c>
      <c r="K20070" s="17">
        <v>222611</v>
      </c>
      <c r="L20070" s="17">
        <v>155827.7</v>
      </c>
      <c r="M20070" s="17">
        <v>66783.3</v>
      </c>
      <c r="N20070" s="17">
        <v>66221.9828</v>
      </c>
    </row>
    <row r="20071" spans="1:14">
      <c r="A20071" s="16">
        <v>46356</v>
      </c>
      <c r="B20071" t="s">
        <v>20118</v>
      </c>
      <c r="C20071" t="s">
        <v>73</v>
      </c>
      <c r="D20071" t="s">
        <v>74</v>
      </c>
      <c r="E20071" t="s">
        <v>24</v>
      </c>
      <c r="F20071" t="s">
        <v>18319</v>
      </c>
      <c r="G20071" t="s">
        <v>16452</v>
      </c>
      <c r="H20071">
        <v>6</v>
      </c>
      <c r="I20071" s="17">
        <v>349169</v>
      </c>
      <c r="J20071" s="17">
        <v>27933.52</v>
      </c>
      <c r="K20071" s="17">
        <v>321235.48</v>
      </c>
      <c r="L20071" s="17">
        <v>244138.96</v>
      </c>
      <c r="M20071" s="17">
        <v>77096.52</v>
      </c>
      <c r="N20071" s="17">
        <v>138992.9592</v>
      </c>
    </row>
    <row r="20072" spans="1:14">
      <c r="A20072" s="16">
        <v>46356</v>
      </c>
      <c r="B20072" t="s">
        <v>20119</v>
      </c>
      <c r="C20072" t="s">
        <v>26</v>
      </c>
      <c r="D20072" t="s">
        <v>27</v>
      </c>
      <c r="E20072" t="s">
        <v>17</v>
      </c>
      <c r="F20072" t="s">
        <v>18319</v>
      </c>
      <c r="G20072" t="s">
        <v>16452</v>
      </c>
      <c r="H20072">
        <v>6</v>
      </c>
      <c r="I20072" s="17">
        <v>519283</v>
      </c>
      <c r="J20072" s="17">
        <v>10385.66</v>
      </c>
      <c r="K20072" s="17">
        <v>508897.34</v>
      </c>
      <c r="L20072" s="17">
        <v>356228.14</v>
      </c>
      <c r="M20072" s="17">
        <v>152669.2</v>
      </c>
      <c r="N20072" s="17">
        <v>66221.9828</v>
      </c>
    </row>
    <row r="20073" spans="1:14">
      <c r="A20073" s="16">
        <v>46356</v>
      </c>
      <c r="B20073" t="s">
        <v>20120</v>
      </c>
      <c r="C20073" t="s">
        <v>15</v>
      </c>
      <c r="D20073" t="s">
        <v>16</v>
      </c>
      <c r="E20073" t="s">
        <v>17</v>
      </c>
      <c r="F20073" t="s">
        <v>18319</v>
      </c>
      <c r="G20073" t="s">
        <v>16452</v>
      </c>
      <c r="H20073">
        <v>3</v>
      </c>
      <c r="I20073" s="17">
        <v>445029</v>
      </c>
      <c r="J20073" s="17">
        <v>53403.48</v>
      </c>
      <c r="K20073" s="17">
        <v>391625.52</v>
      </c>
      <c r="L20073" s="17">
        <v>274137.86</v>
      </c>
      <c r="M20073" s="17">
        <v>117487.66</v>
      </c>
      <c r="N20073" s="17">
        <v>66221.9828</v>
      </c>
    </row>
    <row r="20074" spans="1:14">
      <c r="A20074" s="16">
        <v>46356</v>
      </c>
      <c r="B20074" t="s">
        <v>20121</v>
      </c>
      <c r="C20074" t="s">
        <v>43</v>
      </c>
      <c r="D20074" t="s">
        <v>44</v>
      </c>
      <c r="E20074" t="s">
        <v>31</v>
      </c>
      <c r="F20074" t="s">
        <v>18319</v>
      </c>
      <c r="G20074" t="s">
        <v>16452</v>
      </c>
      <c r="H20074">
        <v>9</v>
      </c>
      <c r="I20074" s="17">
        <v>795520</v>
      </c>
      <c r="J20074" s="17">
        <v>0</v>
      </c>
      <c r="K20074" s="17">
        <v>795520</v>
      </c>
      <c r="L20074" s="17">
        <v>493222.4</v>
      </c>
      <c r="M20074" s="17">
        <v>302297.6</v>
      </c>
      <c r="N20074" s="17">
        <v>123996.7484</v>
      </c>
    </row>
    <row r="20075" spans="1:14">
      <c r="A20075" s="16">
        <v>46356</v>
      </c>
      <c r="B20075" t="s">
        <v>20122</v>
      </c>
      <c r="C20075" t="s">
        <v>73</v>
      </c>
      <c r="D20075" t="s">
        <v>74</v>
      </c>
      <c r="E20075" t="s">
        <v>24</v>
      </c>
      <c r="F20075" t="s">
        <v>18319</v>
      </c>
      <c r="G20075" t="s">
        <v>16452</v>
      </c>
      <c r="H20075">
        <v>6</v>
      </c>
      <c r="I20075" s="17">
        <v>85891</v>
      </c>
      <c r="J20075" s="17">
        <v>11165.83</v>
      </c>
      <c r="K20075" s="17">
        <v>74725.17</v>
      </c>
      <c r="L20075" s="17">
        <v>56791.13</v>
      </c>
      <c r="M20075" s="17">
        <v>17934.04</v>
      </c>
      <c r="N20075" s="17">
        <v>138992.9592</v>
      </c>
    </row>
    <row r="20076" spans="1:14">
      <c r="A20076" s="16">
        <v>46356</v>
      </c>
      <c r="B20076" t="s">
        <v>20123</v>
      </c>
      <c r="C20076" t="s">
        <v>15</v>
      </c>
      <c r="D20076" t="s">
        <v>16</v>
      </c>
      <c r="E20076" t="s">
        <v>17</v>
      </c>
      <c r="F20076" t="s">
        <v>18319</v>
      </c>
      <c r="G20076" t="s">
        <v>16452</v>
      </c>
      <c r="H20076">
        <v>1</v>
      </c>
      <c r="I20076" s="17">
        <v>657657</v>
      </c>
      <c r="J20076" s="17">
        <v>46035.99</v>
      </c>
      <c r="K20076" s="17">
        <v>611621.01</v>
      </c>
      <c r="L20076" s="17">
        <v>428134.71</v>
      </c>
      <c r="M20076" s="17">
        <v>183486.3</v>
      </c>
      <c r="N20076" s="17">
        <v>66221.9828</v>
      </c>
    </row>
    <row r="20077" spans="1:14">
      <c r="A20077" s="16">
        <v>46356</v>
      </c>
      <c r="B20077" t="s">
        <v>20124</v>
      </c>
      <c r="C20077" t="s">
        <v>26</v>
      </c>
      <c r="D20077" t="s">
        <v>27</v>
      </c>
      <c r="E20077" t="s">
        <v>17</v>
      </c>
      <c r="F20077" t="s">
        <v>18319</v>
      </c>
      <c r="G20077" t="s">
        <v>16452</v>
      </c>
      <c r="H20077">
        <v>10</v>
      </c>
      <c r="I20077" s="17">
        <v>828744</v>
      </c>
      <c r="J20077" s="17">
        <v>0</v>
      </c>
      <c r="K20077" s="17">
        <v>828744</v>
      </c>
      <c r="L20077" s="17">
        <v>580120.8</v>
      </c>
      <c r="M20077" s="17">
        <v>248623.2</v>
      </c>
      <c r="N20077" s="17">
        <v>66221.9828</v>
      </c>
    </row>
    <row r="20078" spans="1:14">
      <c r="A20078" s="16">
        <v>46356</v>
      </c>
      <c r="B20078" t="s">
        <v>20125</v>
      </c>
      <c r="C20078" t="s">
        <v>29</v>
      </c>
      <c r="D20078" t="s">
        <v>30</v>
      </c>
      <c r="E20078" t="s">
        <v>31</v>
      </c>
      <c r="F20078" t="s">
        <v>18319</v>
      </c>
      <c r="G20078" t="s">
        <v>16452</v>
      </c>
      <c r="H20078">
        <v>6</v>
      </c>
      <c r="I20078" s="17">
        <v>645226</v>
      </c>
      <c r="J20078" s="17">
        <v>45165.82</v>
      </c>
      <c r="K20078" s="17">
        <v>600060.1800000001</v>
      </c>
      <c r="L20078" s="17">
        <v>372037.31</v>
      </c>
      <c r="M20078" s="17">
        <v>228022.87</v>
      </c>
      <c r="N20078" s="17">
        <v>123996.7484</v>
      </c>
    </row>
    <row r="20079" spans="1:14">
      <c r="A20079" s="16">
        <v>46356</v>
      </c>
      <c r="B20079" t="s">
        <v>20126</v>
      </c>
      <c r="C20079" t="s">
        <v>43</v>
      </c>
      <c r="D20079" t="s">
        <v>44</v>
      </c>
      <c r="E20079" t="s">
        <v>31</v>
      </c>
      <c r="F20079" t="s">
        <v>18319</v>
      </c>
      <c r="G20079" t="s">
        <v>16452</v>
      </c>
      <c r="H20079">
        <v>3</v>
      </c>
      <c r="I20079" s="17">
        <v>209404</v>
      </c>
      <c r="J20079" s="17">
        <v>0</v>
      </c>
      <c r="K20079" s="17">
        <v>209404</v>
      </c>
      <c r="L20079" s="17">
        <v>129830.48</v>
      </c>
      <c r="M20079" s="17">
        <v>79573.52</v>
      </c>
      <c r="N20079" s="17">
        <v>123996.7484</v>
      </c>
    </row>
    <row r="20080" spans="1:14">
      <c r="A20080" s="16">
        <v>46356</v>
      </c>
      <c r="B20080" t="s">
        <v>20127</v>
      </c>
      <c r="C20080" t="s">
        <v>33</v>
      </c>
      <c r="D20080" t="s">
        <v>34</v>
      </c>
      <c r="E20080" t="s">
        <v>35</v>
      </c>
      <c r="F20080" t="s">
        <v>18319</v>
      </c>
      <c r="G20080" t="s">
        <v>16452</v>
      </c>
      <c r="H20080">
        <v>10</v>
      </c>
      <c r="I20080" s="17">
        <v>721138</v>
      </c>
      <c r="J20080" s="17">
        <v>64902.42</v>
      </c>
      <c r="K20080" s="17">
        <v>656235.58</v>
      </c>
      <c r="L20080" s="17">
        <v>472489.62</v>
      </c>
      <c r="M20080" s="17">
        <v>183745.96</v>
      </c>
      <c r="N20080" s="17">
        <v>85360.1765</v>
      </c>
    </row>
    <row r="20081" spans="1:14">
      <c r="A20081" s="16">
        <v>46356</v>
      </c>
      <c r="B20081" t="s">
        <v>20128</v>
      </c>
      <c r="C20081" t="s">
        <v>15</v>
      </c>
      <c r="D20081" t="s">
        <v>16</v>
      </c>
      <c r="E20081" t="s">
        <v>17</v>
      </c>
      <c r="F20081" t="s">
        <v>18319</v>
      </c>
      <c r="G20081" t="s">
        <v>16452</v>
      </c>
      <c r="H20081">
        <v>4</v>
      </c>
      <c r="I20081" s="17">
        <v>280714</v>
      </c>
      <c r="J20081" s="17">
        <v>11228.56</v>
      </c>
      <c r="K20081" s="17">
        <v>269485.44</v>
      </c>
      <c r="L20081" s="17">
        <v>188639.81</v>
      </c>
      <c r="M20081" s="17">
        <v>80845.63</v>
      </c>
      <c r="N20081" s="17">
        <v>66221.9828</v>
      </c>
    </row>
    <row r="20082" spans="1:14">
      <c r="A20082" s="16">
        <v>46356</v>
      </c>
      <c r="B20082" t="s">
        <v>20129</v>
      </c>
      <c r="C20082" t="s">
        <v>43</v>
      </c>
      <c r="D20082" t="s">
        <v>44</v>
      </c>
      <c r="E20082" t="s">
        <v>31</v>
      </c>
      <c r="F20082" t="s">
        <v>18319</v>
      </c>
      <c r="G20082" t="s">
        <v>16452</v>
      </c>
      <c r="H20082">
        <v>8</v>
      </c>
      <c r="I20082" s="17">
        <v>198659</v>
      </c>
      <c r="J20082" s="17">
        <v>11919.54</v>
      </c>
      <c r="K20082" s="17">
        <v>186739.46</v>
      </c>
      <c r="L20082" s="17">
        <v>115778.47</v>
      </c>
      <c r="M20082" s="17">
        <v>70960.99000000001</v>
      </c>
      <c r="N20082" s="17">
        <v>123996.7484</v>
      </c>
    </row>
    <row r="20083" spans="1:14">
      <c r="A20083" s="16">
        <v>46356</v>
      </c>
      <c r="B20083" t="s">
        <v>20130</v>
      </c>
      <c r="C20083" t="s">
        <v>29</v>
      </c>
      <c r="D20083" t="s">
        <v>30</v>
      </c>
      <c r="E20083" t="s">
        <v>31</v>
      </c>
      <c r="F20083" t="s">
        <v>18319</v>
      </c>
      <c r="G20083" t="s">
        <v>16452</v>
      </c>
      <c r="H20083">
        <v>9</v>
      </c>
      <c r="I20083" s="17">
        <v>186059</v>
      </c>
      <c r="J20083" s="17">
        <v>22327.08</v>
      </c>
      <c r="K20083" s="17">
        <v>163731.92</v>
      </c>
      <c r="L20083" s="17">
        <v>101513.79</v>
      </c>
      <c r="M20083" s="17">
        <v>62218.13</v>
      </c>
      <c r="N20083" s="17">
        <v>123996.7484</v>
      </c>
    </row>
    <row r="20084" spans="1:14">
      <c r="A20084" s="16">
        <v>46356</v>
      </c>
      <c r="B20084" t="s">
        <v>20131</v>
      </c>
      <c r="C20084" t="s">
        <v>29</v>
      </c>
      <c r="D20084" t="s">
        <v>30</v>
      </c>
      <c r="E20084" t="s">
        <v>31</v>
      </c>
      <c r="F20084" t="s">
        <v>18319</v>
      </c>
      <c r="G20084" t="s">
        <v>16452</v>
      </c>
      <c r="H20084">
        <v>7</v>
      </c>
      <c r="I20084" s="17">
        <v>764787</v>
      </c>
      <c r="J20084" s="17">
        <v>84126.57000000001</v>
      </c>
      <c r="K20084" s="17">
        <v>680660.4300000001</v>
      </c>
      <c r="L20084" s="17">
        <v>422009.47</v>
      </c>
      <c r="M20084" s="17">
        <v>258650.96</v>
      </c>
      <c r="N20084" s="17">
        <v>123996.7484</v>
      </c>
    </row>
    <row r="20085" spans="1:14">
      <c r="A20085" s="16">
        <v>46356</v>
      </c>
      <c r="B20085" t="s">
        <v>20132</v>
      </c>
      <c r="C20085" t="s">
        <v>26</v>
      </c>
      <c r="D20085" t="s">
        <v>27</v>
      </c>
      <c r="E20085" t="s">
        <v>17</v>
      </c>
      <c r="F20085" t="s">
        <v>18319</v>
      </c>
      <c r="G20085" t="s">
        <v>16452</v>
      </c>
      <c r="H20085">
        <v>8</v>
      </c>
      <c r="I20085" s="17">
        <v>198093</v>
      </c>
      <c r="J20085" s="17">
        <v>19809.3</v>
      </c>
      <c r="K20085" s="17">
        <v>178283.7</v>
      </c>
      <c r="L20085" s="17">
        <v>124798.59</v>
      </c>
      <c r="M20085" s="17">
        <v>53485.11</v>
      </c>
      <c r="N20085" s="17">
        <v>66221.9828</v>
      </c>
    </row>
    <row r="20086" spans="1:14">
      <c r="A20086" s="16">
        <v>46356</v>
      </c>
      <c r="B20086" t="s">
        <v>20133</v>
      </c>
      <c r="C20086" t="s">
        <v>47</v>
      </c>
      <c r="D20086" t="s">
        <v>48</v>
      </c>
      <c r="E20086" t="s">
        <v>35</v>
      </c>
      <c r="F20086" t="s">
        <v>18319</v>
      </c>
      <c r="G20086" t="s">
        <v>16452</v>
      </c>
      <c r="H20086">
        <v>10</v>
      </c>
      <c r="I20086" s="17">
        <v>513167</v>
      </c>
      <c r="J20086" s="17">
        <v>20526.68</v>
      </c>
      <c r="K20086" s="17">
        <v>492640.32</v>
      </c>
      <c r="L20086" s="17">
        <v>354701.03</v>
      </c>
      <c r="M20086" s="17">
        <v>137939.29</v>
      </c>
      <c r="N20086" s="17">
        <v>85360.1765</v>
      </c>
    </row>
    <row r="20087" spans="1:14">
      <c r="A20087" s="16">
        <v>46356</v>
      </c>
      <c r="B20087" t="s">
        <v>20134</v>
      </c>
      <c r="C20087" t="s">
        <v>26</v>
      </c>
      <c r="D20087" t="s">
        <v>27</v>
      </c>
      <c r="E20087" t="s">
        <v>17</v>
      </c>
      <c r="F20087" t="s">
        <v>18319</v>
      </c>
      <c r="G20087" t="s">
        <v>16452</v>
      </c>
      <c r="H20087">
        <v>6</v>
      </c>
      <c r="I20087" s="17">
        <v>53295</v>
      </c>
      <c r="J20087" s="17">
        <v>5329.5</v>
      </c>
      <c r="K20087" s="17">
        <v>47965.5</v>
      </c>
      <c r="L20087" s="17">
        <v>33575.85</v>
      </c>
      <c r="M20087" s="17">
        <v>14389.65</v>
      </c>
      <c r="N20087" s="17">
        <v>66221.9828</v>
      </c>
    </row>
    <row r="20088" spans="1:14">
      <c r="A20088" s="16">
        <v>46356</v>
      </c>
      <c r="B20088" t="s">
        <v>20135</v>
      </c>
      <c r="C20088" t="s">
        <v>15</v>
      </c>
      <c r="D20088" t="s">
        <v>16</v>
      </c>
      <c r="E20088" t="s">
        <v>17</v>
      </c>
      <c r="F20088" t="s">
        <v>18319</v>
      </c>
      <c r="G20088" t="s">
        <v>16452</v>
      </c>
      <c r="H20088">
        <v>2</v>
      </c>
      <c r="I20088" s="17">
        <v>532354</v>
      </c>
      <c r="J20088" s="17">
        <v>0</v>
      </c>
      <c r="K20088" s="17">
        <v>532354</v>
      </c>
      <c r="L20088" s="17">
        <v>372647.8</v>
      </c>
      <c r="M20088" s="17">
        <v>159706.2</v>
      </c>
      <c r="N20088" s="17">
        <v>66221.9828</v>
      </c>
    </row>
    <row r="20089" spans="1:14">
      <c r="A20089" s="16">
        <v>46356</v>
      </c>
      <c r="B20089" t="s">
        <v>20136</v>
      </c>
      <c r="C20089" t="s">
        <v>47</v>
      </c>
      <c r="D20089" t="s">
        <v>48</v>
      </c>
      <c r="E20089" t="s">
        <v>35</v>
      </c>
      <c r="F20089" t="s">
        <v>18319</v>
      </c>
      <c r="G20089" t="s">
        <v>16452</v>
      </c>
      <c r="H20089">
        <v>9</v>
      </c>
      <c r="I20089" s="17">
        <v>318799</v>
      </c>
      <c r="J20089" s="17">
        <v>28691.91</v>
      </c>
      <c r="K20089" s="17">
        <v>290107.09</v>
      </c>
      <c r="L20089" s="17">
        <v>208877.1</v>
      </c>
      <c r="M20089" s="17">
        <v>81229.99000000001</v>
      </c>
      <c r="N20089" s="17">
        <v>85360.1765</v>
      </c>
    </row>
    <row r="20090" spans="1:14">
      <c r="A20090" s="16">
        <v>46356</v>
      </c>
      <c r="B20090" t="s">
        <v>20137</v>
      </c>
      <c r="C20090" t="s">
        <v>73</v>
      </c>
      <c r="D20090" t="s">
        <v>74</v>
      </c>
      <c r="E20090" t="s">
        <v>24</v>
      </c>
      <c r="F20090" t="s">
        <v>18319</v>
      </c>
      <c r="G20090" t="s">
        <v>16452</v>
      </c>
      <c r="H20090">
        <v>5</v>
      </c>
      <c r="I20090" s="17">
        <v>706844</v>
      </c>
      <c r="J20090" s="17">
        <v>0</v>
      </c>
      <c r="K20090" s="17">
        <v>706844</v>
      </c>
      <c r="L20090" s="17">
        <v>537201.4399999999</v>
      </c>
      <c r="M20090" s="17">
        <v>169642.56</v>
      </c>
      <c r="N20090" s="17">
        <v>138992.9592</v>
      </c>
    </row>
    <row r="20091" spans="1:14">
      <c r="A20091" s="16">
        <v>46356</v>
      </c>
      <c r="B20091" t="s">
        <v>20138</v>
      </c>
      <c r="C20091" t="s">
        <v>43</v>
      </c>
      <c r="D20091" t="s">
        <v>44</v>
      </c>
      <c r="E20091" t="s">
        <v>31</v>
      </c>
      <c r="F20091" t="s">
        <v>18319</v>
      </c>
      <c r="G20091" t="s">
        <v>16452</v>
      </c>
      <c r="H20091">
        <v>8</v>
      </c>
      <c r="I20091" s="17">
        <v>583024</v>
      </c>
      <c r="J20091" s="17">
        <v>81623.36</v>
      </c>
      <c r="K20091" s="17">
        <v>501400.64</v>
      </c>
      <c r="L20091" s="17">
        <v>310868.4</v>
      </c>
      <c r="M20091" s="17">
        <v>190532.24</v>
      </c>
      <c r="N20091" s="17">
        <v>123996.7484</v>
      </c>
    </row>
    <row r="20092" spans="1:14">
      <c r="A20092" s="16">
        <v>46356</v>
      </c>
      <c r="B20092" t="s">
        <v>20139</v>
      </c>
      <c r="C20092" t="s">
        <v>47</v>
      </c>
      <c r="D20092" t="s">
        <v>48</v>
      </c>
      <c r="E20092" t="s">
        <v>35</v>
      </c>
      <c r="F20092" t="s">
        <v>18319</v>
      </c>
      <c r="G20092" t="s">
        <v>16452</v>
      </c>
      <c r="H20092">
        <v>7</v>
      </c>
      <c r="I20092" s="17">
        <v>286377</v>
      </c>
      <c r="J20092" s="17">
        <v>0</v>
      </c>
      <c r="K20092" s="17">
        <v>286377</v>
      </c>
      <c r="L20092" s="17">
        <v>206191.44</v>
      </c>
      <c r="M20092" s="17">
        <v>80185.56</v>
      </c>
      <c r="N20092" s="17">
        <v>85360.1765</v>
      </c>
    </row>
    <row r="20093" spans="1:14">
      <c r="A20093" s="16">
        <v>46356</v>
      </c>
      <c r="B20093" t="s">
        <v>20140</v>
      </c>
      <c r="C20093" t="s">
        <v>22</v>
      </c>
      <c r="D20093" t="s">
        <v>23</v>
      </c>
      <c r="E20093" t="s">
        <v>24</v>
      </c>
      <c r="F20093" t="s">
        <v>18319</v>
      </c>
      <c r="G20093" t="s">
        <v>16452</v>
      </c>
      <c r="H20093">
        <v>1</v>
      </c>
      <c r="I20093" s="17">
        <v>699695</v>
      </c>
      <c r="J20093" s="17">
        <v>62972.55</v>
      </c>
      <c r="K20093" s="17">
        <v>636722.45</v>
      </c>
      <c r="L20093" s="17">
        <v>483909.06</v>
      </c>
      <c r="M20093" s="17">
        <v>152813.39</v>
      </c>
      <c r="N20093" s="17">
        <v>138992.9592</v>
      </c>
    </row>
    <row r="20094" spans="1:14">
      <c r="A20094" s="16">
        <v>46356</v>
      </c>
      <c r="B20094" t="s">
        <v>20141</v>
      </c>
      <c r="C20094" t="s">
        <v>73</v>
      </c>
      <c r="D20094" t="s">
        <v>74</v>
      </c>
      <c r="E20094" t="s">
        <v>24</v>
      </c>
      <c r="F20094" t="s">
        <v>18319</v>
      </c>
      <c r="G20094" t="s">
        <v>16452</v>
      </c>
      <c r="H20094">
        <v>4</v>
      </c>
      <c r="I20094" s="17">
        <v>120967</v>
      </c>
      <c r="J20094" s="17">
        <v>10887.03</v>
      </c>
      <c r="K20094" s="17">
        <v>110079.97</v>
      </c>
      <c r="L20094" s="17">
        <v>83660.78</v>
      </c>
      <c r="M20094" s="17">
        <v>26419.19</v>
      </c>
      <c r="N20094" s="17">
        <v>138992.9592</v>
      </c>
    </row>
    <row r="20095" spans="1:14">
      <c r="A20095" s="16">
        <v>46356</v>
      </c>
      <c r="B20095" t="s">
        <v>20142</v>
      </c>
      <c r="C20095" t="s">
        <v>43</v>
      </c>
      <c r="D20095" t="s">
        <v>44</v>
      </c>
      <c r="E20095" t="s">
        <v>31</v>
      </c>
      <c r="F20095" t="s">
        <v>18319</v>
      </c>
      <c r="G20095" t="s">
        <v>16452</v>
      </c>
      <c r="H20095">
        <v>3</v>
      </c>
      <c r="I20095" s="17">
        <v>808840</v>
      </c>
      <c r="J20095" s="17">
        <v>0</v>
      </c>
      <c r="K20095" s="17">
        <v>808840</v>
      </c>
      <c r="L20095" s="17">
        <v>501480.8</v>
      </c>
      <c r="M20095" s="17">
        <v>307359.2</v>
      </c>
      <c r="N20095" s="17">
        <v>123996.7484</v>
      </c>
    </row>
    <row r="20096" spans="1:14">
      <c r="A20096" s="16">
        <v>46356</v>
      </c>
      <c r="B20096" t="s">
        <v>20143</v>
      </c>
      <c r="C20096" t="s">
        <v>15</v>
      </c>
      <c r="D20096" t="s">
        <v>16</v>
      </c>
      <c r="E20096" t="s">
        <v>17</v>
      </c>
      <c r="F20096" t="s">
        <v>18319</v>
      </c>
      <c r="G20096" t="s">
        <v>16452</v>
      </c>
      <c r="H20096">
        <v>7</v>
      </c>
      <c r="I20096" s="17">
        <v>114686</v>
      </c>
      <c r="J20096" s="17">
        <v>11468.6</v>
      </c>
      <c r="K20096" s="17">
        <v>103217.4</v>
      </c>
      <c r="L20096" s="17">
        <v>72252.17999999999</v>
      </c>
      <c r="M20096" s="17">
        <v>30965.22</v>
      </c>
      <c r="N20096" s="17">
        <v>66221.9828</v>
      </c>
    </row>
    <row r="20097" spans="1:14">
      <c r="A20097" s="16">
        <v>46356</v>
      </c>
      <c r="B20097" t="s">
        <v>20144</v>
      </c>
      <c r="C20097" t="s">
        <v>22</v>
      </c>
      <c r="D20097" t="s">
        <v>23</v>
      </c>
      <c r="E20097" t="s">
        <v>24</v>
      </c>
      <c r="F20097" t="s">
        <v>18319</v>
      </c>
      <c r="G20097" t="s">
        <v>16452</v>
      </c>
      <c r="H20097">
        <v>10</v>
      </c>
      <c r="I20097" s="17">
        <v>481249</v>
      </c>
      <c r="J20097" s="17">
        <v>0</v>
      </c>
      <c r="K20097" s="17">
        <v>481249</v>
      </c>
      <c r="L20097" s="17">
        <v>365749.24</v>
      </c>
      <c r="M20097" s="17">
        <v>115499.76</v>
      </c>
      <c r="N20097" s="17">
        <v>138992.9592</v>
      </c>
    </row>
    <row r="20098" spans="1:14">
      <c r="A20098" s="16">
        <v>46356</v>
      </c>
      <c r="B20098" t="s">
        <v>20145</v>
      </c>
      <c r="C20098" t="s">
        <v>26</v>
      </c>
      <c r="D20098" t="s">
        <v>27</v>
      </c>
      <c r="E20098" t="s">
        <v>17</v>
      </c>
      <c r="F20098" t="s">
        <v>18319</v>
      </c>
      <c r="G20098" t="s">
        <v>16452</v>
      </c>
      <c r="H20098">
        <v>7</v>
      </c>
      <c r="I20098" s="17">
        <v>714664</v>
      </c>
      <c r="J20098" s="17">
        <v>35733.2</v>
      </c>
      <c r="K20098" s="17">
        <v>678930.8</v>
      </c>
      <c r="L20098" s="17">
        <v>475251.56</v>
      </c>
      <c r="M20098" s="17">
        <v>203679.24</v>
      </c>
      <c r="N20098" s="17">
        <v>66221.9828</v>
      </c>
    </row>
    <row r="20099" spans="1:14">
      <c r="A20099" s="16">
        <v>46356</v>
      </c>
      <c r="B20099" t="s">
        <v>20146</v>
      </c>
      <c r="C20099" t="s">
        <v>73</v>
      </c>
      <c r="D20099" t="s">
        <v>74</v>
      </c>
      <c r="E20099" t="s">
        <v>24</v>
      </c>
      <c r="F20099" t="s">
        <v>18319</v>
      </c>
      <c r="G20099" t="s">
        <v>16452</v>
      </c>
      <c r="H20099">
        <v>10</v>
      </c>
      <c r="I20099" s="17">
        <v>88267</v>
      </c>
      <c r="J20099" s="17">
        <v>2648.01</v>
      </c>
      <c r="K20099" s="17">
        <v>85618.99000000001</v>
      </c>
      <c r="L20099" s="17">
        <v>65070.43</v>
      </c>
      <c r="M20099" s="17">
        <v>20548.56</v>
      </c>
      <c r="N20099" s="17">
        <v>138992.9592</v>
      </c>
    </row>
    <row r="20100" spans="1:14">
      <c r="A20100" s="16">
        <v>46356</v>
      </c>
      <c r="B20100" t="s">
        <v>20147</v>
      </c>
      <c r="C20100" t="s">
        <v>26</v>
      </c>
      <c r="D20100" t="s">
        <v>27</v>
      </c>
      <c r="E20100" t="s">
        <v>17</v>
      </c>
      <c r="F20100" t="s">
        <v>18319</v>
      </c>
      <c r="G20100" t="s">
        <v>16452</v>
      </c>
      <c r="H20100">
        <v>6</v>
      </c>
      <c r="I20100" s="17">
        <v>538638</v>
      </c>
      <c r="J20100" s="17">
        <v>70022.94</v>
      </c>
      <c r="K20100" s="17">
        <v>468615.06</v>
      </c>
      <c r="L20100" s="17">
        <v>328030.54</v>
      </c>
      <c r="M20100" s="17">
        <v>140584.52</v>
      </c>
      <c r="N20100" s="17">
        <v>66221.9828</v>
      </c>
    </row>
    <row r="20101" spans="1:14">
      <c r="A20101" s="16">
        <v>46357</v>
      </c>
      <c r="B20101" t="s">
        <v>20148</v>
      </c>
      <c r="C20101" t="s">
        <v>15</v>
      </c>
      <c r="D20101" t="s">
        <v>16</v>
      </c>
      <c r="E20101" t="s">
        <v>17</v>
      </c>
      <c r="F20101" t="s">
        <v>20149</v>
      </c>
      <c r="G20101" t="s">
        <v>16452</v>
      </c>
      <c r="H20101">
        <v>10</v>
      </c>
      <c r="I20101" s="17">
        <v>318652</v>
      </c>
      <c r="J20101" s="17">
        <v>0</v>
      </c>
      <c r="K20101" s="17">
        <v>318652</v>
      </c>
      <c r="L20101" s="17">
        <v>223056.4</v>
      </c>
      <c r="M20101" s="17">
        <v>95595.60000000001</v>
      </c>
      <c r="N20101" s="17">
        <v>128490.6823</v>
      </c>
    </row>
    <row r="20102" spans="1:14">
      <c r="A20102" s="16">
        <v>46357</v>
      </c>
      <c r="B20102" t="s">
        <v>20150</v>
      </c>
      <c r="C20102" t="s">
        <v>29</v>
      </c>
      <c r="D20102" t="s">
        <v>30</v>
      </c>
      <c r="E20102" t="s">
        <v>31</v>
      </c>
      <c r="F20102" t="s">
        <v>20149</v>
      </c>
      <c r="G20102" t="s">
        <v>16452</v>
      </c>
      <c r="H20102">
        <v>10</v>
      </c>
      <c r="I20102" s="17">
        <v>280082</v>
      </c>
      <c r="J20102" s="17">
        <v>28008.2</v>
      </c>
      <c r="K20102" s="17">
        <v>252073.8</v>
      </c>
      <c r="L20102" s="17">
        <v>156285.76</v>
      </c>
      <c r="M20102" s="17">
        <v>95788.03999999999</v>
      </c>
      <c r="N20102" s="17">
        <v>60031.5609</v>
      </c>
    </row>
    <row r="20103" spans="1:14">
      <c r="A20103" s="16">
        <v>46357</v>
      </c>
      <c r="B20103" t="s">
        <v>20151</v>
      </c>
      <c r="C20103" t="s">
        <v>29</v>
      </c>
      <c r="D20103" t="s">
        <v>30</v>
      </c>
      <c r="E20103" t="s">
        <v>31</v>
      </c>
      <c r="F20103" t="s">
        <v>20149</v>
      </c>
      <c r="G20103" t="s">
        <v>16452</v>
      </c>
      <c r="H20103">
        <v>3</v>
      </c>
      <c r="I20103" s="17">
        <v>525005</v>
      </c>
      <c r="J20103" s="17">
        <v>68250.64999999999</v>
      </c>
      <c r="K20103" s="17">
        <v>456754.35</v>
      </c>
      <c r="L20103" s="17">
        <v>283187.7</v>
      </c>
      <c r="M20103" s="17">
        <v>173566.65</v>
      </c>
      <c r="N20103" s="17">
        <v>60031.5609</v>
      </c>
    </row>
    <row r="20104" spans="1:14">
      <c r="A20104" s="16">
        <v>46357</v>
      </c>
      <c r="B20104" t="s">
        <v>20152</v>
      </c>
      <c r="C20104" t="s">
        <v>26</v>
      </c>
      <c r="D20104" t="s">
        <v>27</v>
      </c>
      <c r="E20104" t="s">
        <v>17</v>
      </c>
      <c r="F20104" t="s">
        <v>20149</v>
      </c>
      <c r="G20104" t="s">
        <v>16452</v>
      </c>
      <c r="H20104">
        <v>8</v>
      </c>
      <c r="I20104" s="17">
        <v>227366</v>
      </c>
      <c r="J20104" s="17">
        <v>0</v>
      </c>
      <c r="K20104" s="17">
        <v>227366</v>
      </c>
      <c r="L20104" s="17">
        <v>159156.2</v>
      </c>
      <c r="M20104" s="17">
        <v>68209.8</v>
      </c>
      <c r="N20104" s="17">
        <v>128490.6823</v>
      </c>
    </row>
    <row r="20105" spans="1:14">
      <c r="A20105" s="16">
        <v>46357</v>
      </c>
      <c r="B20105" t="s">
        <v>20153</v>
      </c>
      <c r="C20105" t="s">
        <v>33</v>
      </c>
      <c r="D20105" t="s">
        <v>34</v>
      </c>
      <c r="E20105" t="s">
        <v>35</v>
      </c>
      <c r="F20105" t="s">
        <v>20149</v>
      </c>
      <c r="G20105" t="s">
        <v>16452</v>
      </c>
      <c r="H20105">
        <v>6</v>
      </c>
      <c r="I20105" s="17">
        <v>761212</v>
      </c>
      <c r="J20105" s="17">
        <v>60896.96</v>
      </c>
      <c r="K20105" s="17">
        <v>700315.04</v>
      </c>
      <c r="L20105" s="17">
        <v>504226.83</v>
      </c>
      <c r="M20105" s="17">
        <v>196088.21</v>
      </c>
      <c r="N20105" s="17">
        <v>82297.1749</v>
      </c>
    </row>
    <row r="20106" spans="1:14">
      <c r="A20106" s="16">
        <v>46357</v>
      </c>
      <c r="B20106" t="s">
        <v>20154</v>
      </c>
      <c r="C20106" t="s">
        <v>26</v>
      </c>
      <c r="D20106" t="s">
        <v>27</v>
      </c>
      <c r="E20106" t="s">
        <v>17</v>
      </c>
      <c r="F20106" t="s">
        <v>20149</v>
      </c>
      <c r="G20106" t="s">
        <v>16452</v>
      </c>
      <c r="H20106">
        <v>6</v>
      </c>
      <c r="I20106" s="17">
        <v>701221</v>
      </c>
      <c r="J20106" s="17">
        <v>0</v>
      </c>
      <c r="K20106" s="17">
        <v>701221</v>
      </c>
      <c r="L20106" s="17">
        <v>490854.7</v>
      </c>
      <c r="M20106" s="17">
        <v>210366.3</v>
      </c>
      <c r="N20106" s="17">
        <v>128490.6823</v>
      </c>
    </row>
    <row r="20107" spans="1:14">
      <c r="A20107" s="16">
        <v>46357</v>
      </c>
      <c r="B20107" t="s">
        <v>20155</v>
      </c>
      <c r="C20107" t="s">
        <v>29</v>
      </c>
      <c r="D20107" t="s">
        <v>30</v>
      </c>
      <c r="E20107" t="s">
        <v>31</v>
      </c>
      <c r="F20107" t="s">
        <v>20149</v>
      </c>
      <c r="G20107" t="s">
        <v>16452</v>
      </c>
      <c r="H20107">
        <v>9</v>
      </c>
      <c r="I20107" s="17">
        <v>320242</v>
      </c>
      <c r="J20107" s="17">
        <v>12809.68</v>
      </c>
      <c r="K20107" s="17">
        <v>307432.32</v>
      </c>
      <c r="L20107" s="17">
        <v>190608.04</v>
      </c>
      <c r="M20107" s="17">
        <v>116824.28</v>
      </c>
      <c r="N20107" s="17">
        <v>60031.5609</v>
      </c>
    </row>
    <row r="20108" spans="1:14">
      <c r="A20108" s="16">
        <v>46357</v>
      </c>
      <c r="B20108" t="s">
        <v>20156</v>
      </c>
      <c r="C20108" t="s">
        <v>43</v>
      </c>
      <c r="D20108" t="s">
        <v>44</v>
      </c>
      <c r="E20108" t="s">
        <v>31</v>
      </c>
      <c r="F20108" t="s">
        <v>20149</v>
      </c>
      <c r="G20108" t="s">
        <v>16452</v>
      </c>
      <c r="H20108">
        <v>9</v>
      </c>
      <c r="I20108" s="17">
        <v>350831</v>
      </c>
      <c r="J20108" s="17">
        <v>0</v>
      </c>
      <c r="K20108" s="17">
        <v>350831</v>
      </c>
      <c r="L20108" s="17">
        <v>217515.22</v>
      </c>
      <c r="M20108" s="17">
        <v>133315.78</v>
      </c>
      <c r="N20108" s="17">
        <v>60031.5609</v>
      </c>
    </row>
    <row r="20109" spans="1:14">
      <c r="A20109" s="16">
        <v>46357</v>
      </c>
      <c r="B20109" t="s">
        <v>20157</v>
      </c>
      <c r="C20109" t="s">
        <v>26</v>
      </c>
      <c r="D20109" t="s">
        <v>27</v>
      </c>
      <c r="E20109" t="s">
        <v>17</v>
      </c>
      <c r="F20109" t="s">
        <v>20149</v>
      </c>
      <c r="G20109" t="s">
        <v>16452</v>
      </c>
      <c r="H20109">
        <v>5</v>
      </c>
      <c r="I20109" s="17">
        <v>126971</v>
      </c>
      <c r="J20109" s="17">
        <v>13966.81</v>
      </c>
      <c r="K20109" s="17">
        <v>113004.19</v>
      </c>
      <c r="L20109" s="17">
        <v>79102.92999999999</v>
      </c>
      <c r="M20109" s="17">
        <v>33901.26</v>
      </c>
      <c r="N20109" s="17">
        <v>128490.6823</v>
      </c>
    </row>
    <row r="20110" spans="1:14">
      <c r="A20110" s="16">
        <v>46357</v>
      </c>
      <c r="B20110" t="s">
        <v>20158</v>
      </c>
      <c r="C20110" t="s">
        <v>26</v>
      </c>
      <c r="D20110" t="s">
        <v>27</v>
      </c>
      <c r="E20110" t="s">
        <v>17</v>
      </c>
      <c r="F20110" t="s">
        <v>20149</v>
      </c>
      <c r="G20110" t="s">
        <v>16452</v>
      </c>
      <c r="H20110">
        <v>11</v>
      </c>
      <c r="I20110" s="17">
        <v>272119</v>
      </c>
      <c r="J20110" s="17">
        <v>29933.09</v>
      </c>
      <c r="K20110" s="17">
        <v>242185.91</v>
      </c>
      <c r="L20110" s="17">
        <v>169530.14</v>
      </c>
      <c r="M20110" s="17">
        <v>72655.77</v>
      </c>
      <c r="N20110" s="17">
        <v>128490.6823</v>
      </c>
    </row>
    <row r="20111" spans="1:14">
      <c r="A20111" s="16">
        <v>46357</v>
      </c>
      <c r="B20111" t="s">
        <v>20159</v>
      </c>
      <c r="C20111" t="s">
        <v>22</v>
      </c>
      <c r="D20111" t="s">
        <v>23</v>
      </c>
      <c r="E20111" t="s">
        <v>24</v>
      </c>
      <c r="F20111" t="s">
        <v>20149</v>
      </c>
      <c r="G20111" t="s">
        <v>16452</v>
      </c>
      <c r="H20111">
        <v>3</v>
      </c>
      <c r="I20111" s="17">
        <v>133135</v>
      </c>
      <c r="J20111" s="17">
        <v>10650.8</v>
      </c>
      <c r="K20111" s="17">
        <v>122484.2</v>
      </c>
      <c r="L20111" s="17">
        <v>93087.99000000001</v>
      </c>
      <c r="M20111" s="17">
        <v>29396.21</v>
      </c>
      <c r="N20111" s="17">
        <v>195956.2591</v>
      </c>
    </row>
    <row r="20112" spans="1:14">
      <c r="A20112" s="16">
        <v>46357</v>
      </c>
      <c r="B20112" t="s">
        <v>20160</v>
      </c>
      <c r="C20112" t="s">
        <v>15</v>
      </c>
      <c r="D20112" t="s">
        <v>16</v>
      </c>
      <c r="E20112" t="s">
        <v>17</v>
      </c>
      <c r="F20112" t="s">
        <v>20149</v>
      </c>
      <c r="G20112" t="s">
        <v>16452</v>
      </c>
      <c r="H20112">
        <v>7</v>
      </c>
      <c r="I20112" s="17">
        <v>823913</v>
      </c>
      <c r="J20112" s="17">
        <v>0</v>
      </c>
      <c r="K20112" s="17">
        <v>823913</v>
      </c>
      <c r="L20112" s="17">
        <v>576739.1</v>
      </c>
      <c r="M20112" s="17">
        <v>247173.9</v>
      </c>
      <c r="N20112" s="17">
        <v>128490.6823</v>
      </c>
    </row>
    <row r="20113" spans="1:14">
      <c r="A20113" s="16">
        <v>46357</v>
      </c>
      <c r="B20113" t="s">
        <v>20161</v>
      </c>
      <c r="C20113" t="s">
        <v>43</v>
      </c>
      <c r="D20113" t="s">
        <v>44</v>
      </c>
      <c r="E20113" t="s">
        <v>31</v>
      </c>
      <c r="F20113" t="s">
        <v>20149</v>
      </c>
      <c r="G20113" t="s">
        <v>16452</v>
      </c>
      <c r="H20113">
        <v>1</v>
      </c>
      <c r="I20113" s="17">
        <v>143334</v>
      </c>
      <c r="J20113" s="17">
        <v>12900.06</v>
      </c>
      <c r="K20113" s="17">
        <v>130433.94</v>
      </c>
      <c r="L20113" s="17">
        <v>80869.03999999999</v>
      </c>
      <c r="M20113" s="17">
        <v>49564.9</v>
      </c>
      <c r="N20113" s="17">
        <v>60031.5609</v>
      </c>
    </row>
    <row r="20114" spans="1:14">
      <c r="A20114" s="16">
        <v>46357</v>
      </c>
      <c r="B20114" t="s">
        <v>20162</v>
      </c>
      <c r="C20114" t="s">
        <v>73</v>
      </c>
      <c r="D20114" t="s">
        <v>74</v>
      </c>
      <c r="E20114" t="s">
        <v>24</v>
      </c>
      <c r="F20114" t="s">
        <v>20149</v>
      </c>
      <c r="G20114" t="s">
        <v>16452</v>
      </c>
      <c r="H20114">
        <v>8</v>
      </c>
      <c r="I20114" s="17">
        <v>433122</v>
      </c>
      <c r="J20114" s="17">
        <v>43312.2</v>
      </c>
      <c r="K20114" s="17">
        <v>389809.8</v>
      </c>
      <c r="L20114" s="17">
        <v>296255.45</v>
      </c>
      <c r="M20114" s="17">
        <v>93554.35000000001</v>
      </c>
      <c r="N20114" s="17">
        <v>195956.2591</v>
      </c>
    </row>
    <row r="20115" spans="1:14">
      <c r="A20115" s="16">
        <v>46357</v>
      </c>
      <c r="B20115" t="s">
        <v>20163</v>
      </c>
      <c r="C20115" t="s">
        <v>29</v>
      </c>
      <c r="D20115" t="s">
        <v>30</v>
      </c>
      <c r="E20115" t="s">
        <v>31</v>
      </c>
      <c r="F20115" t="s">
        <v>20149</v>
      </c>
      <c r="G20115" t="s">
        <v>16452</v>
      </c>
      <c r="H20115">
        <v>6</v>
      </c>
      <c r="I20115" s="17">
        <v>825448</v>
      </c>
      <c r="J20115" s="17">
        <v>0</v>
      </c>
      <c r="K20115" s="17">
        <v>825448</v>
      </c>
      <c r="L20115" s="17">
        <v>511777.76</v>
      </c>
      <c r="M20115" s="17">
        <v>313670.24</v>
      </c>
      <c r="N20115" s="17">
        <v>60031.5609</v>
      </c>
    </row>
    <row r="20116" spans="1:14">
      <c r="A20116" s="16">
        <v>46357</v>
      </c>
      <c r="B20116" t="s">
        <v>20164</v>
      </c>
      <c r="C20116" t="s">
        <v>15</v>
      </c>
      <c r="D20116" t="s">
        <v>16</v>
      </c>
      <c r="E20116" t="s">
        <v>17</v>
      </c>
      <c r="F20116" t="s">
        <v>20149</v>
      </c>
      <c r="G20116" t="s">
        <v>16452</v>
      </c>
      <c r="H20116">
        <v>12</v>
      </c>
      <c r="I20116" s="17">
        <v>336527</v>
      </c>
      <c r="J20116" s="17">
        <v>10095.81</v>
      </c>
      <c r="K20116" s="17">
        <v>326431.19</v>
      </c>
      <c r="L20116" s="17">
        <v>228501.83</v>
      </c>
      <c r="M20116" s="17">
        <v>97929.36</v>
      </c>
      <c r="N20116" s="17">
        <v>128490.6823</v>
      </c>
    </row>
    <row r="20117" spans="1:14">
      <c r="A20117" s="16">
        <v>46357</v>
      </c>
      <c r="B20117" t="s">
        <v>20165</v>
      </c>
      <c r="C20117" t="s">
        <v>15</v>
      </c>
      <c r="D20117" t="s">
        <v>16</v>
      </c>
      <c r="E20117" t="s">
        <v>17</v>
      </c>
      <c r="F20117" t="s">
        <v>20149</v>
      </c>
      <c r="G20117" t="s">
        <v>16452</v>
      </c>
      <c r="H20117">
        <v>10</v>
      </c>
      <c r="I20117" s="17">
        <v>149509</v>
      </c>
      <c r="J20117" s="17">
        <v>19436.17</v>
      </c>
      <c r="K20117" s="17">
        <v>130072.83</v>
      </c>
      <c r="L20117" s="17">
        <v>91050.98</v>
      </c>
      <c r="M20117" s="17">
        <v>39021.85</v>
      </c>
      <c r="N20117" s="17">
        <v>128490.6823</v>
      </c>
    </row>
    <row r="20118" spans="1:14">
      <c r="A20118" s="16">
        <v>46357</v>
      </c>
      <c r="B20118" t="s">
        <v>20166</v>
      </c>
      <c r="C20118" t="s">
        <v>47</v>
      </c>
      <c r="D20118" t="s">
        <v>48</v>
      </c>
      <c r="E20118" t="s">
        <v>35</v>
      </c>
      <c r="F20118" t="s">
        <v>20149</v>
      </c>
      <c r="G20118" t="s">
        <v>16452</v>
      </c>
      <c r="H20118">
        <v>8</v>
      </c>
      <c r="I20118" s="17">
        <v>242154</v>
      </c>
      <c r="J20118" s="17">
        <v>7264.62</v>
      </c>
      <c r="K20118" s="17">
        <v>234889.38</v>
      </c>
      <c r="L20118" s="17">
        <v>169120.35</v>
      </c>
      <c r="M20118" s="17">
        <v>65769.03</v>
      </c>
      <c r="N20118" s="17">
        <v>82297.1749</v>
      </c>
    </row>
    <row r="20119" spans="1:14">
      <c r="A20119" s="16">
        <v>46357</v>
      </c>
      <c r="B20119" t="s">
        <v>20167</v>
      </c>
      <c r="C20119" t="s">
        <v>26</v>
      </c>
      <c r="D20119" t="s">
        <v>27</v>
      </c>
      <c r="E20119" t="s">
        <v>17</v>
      </c>
      <c r="F20119" t="s">
        <v>20149</v>
      </c>
      <c r="G20119" t="s">
        <v>16452</v>
      </c>
      <c r="H20119">
        <v>9</v>
      </c>
      <c r="I20119" s="17">
        <v>148982</v>
      </c>
      <c r="J20119" s="17">
        <v>11918.56</v>
      </c>
      <c r="K20119" s="17">
        <v>137063.44</v>
      </c>
      <c r="L20119" s="17">
        <v>95944.41</v>
      </c>
      <c r="M20119" s="17">
        <v>41119.03</v>
      </c>
      <c r="N20119" s="17">
        <v>128490.6823</v>
      </c>
    </row>
    <row r="20120" spans="1:14">
      <c r="A20120" s="16">
        <v>46357</v>
      </c>
      <c r="B20120" t="s">
        <v>20168</v>
      </c>
      <c r="C20120" t="s">
        <v>73</v>
      </c>
      <c r="D20120" t="s">
        <v>74</v>
      </c>
      <c r="E20120" t="s">
        <v>24</v>
      </c>
      <c r="F20120" t="s">
        <v>20149</v>
      </c>
      <c r="G20120" t="s">
        <v>16452</v>
      </c>
      <c r="H20120">
        <v>10</v>
      </c>
      <c r="I20120" s="17">
        <v>730177</v>
      </c>
      <c r="J20120" s="17">
        <v>0</v>
      </c>
      <c r="K20120" s="17">
        <v>730177</v>
      </c>
      <c r="L20120" s="17">
        <v>554934.52</v>
      </c>
      <c r="M20120" s="17">
        <v>175242.48</v>
      </c>
      <c r="N20120" s="17">
        <v>195956.2591</v>
      </c>
    </row>
    <row r="20121" spans="1:14">
      <c r="A20121" s="16">
        <v>46357</v>
      </c>
      <c r="B20121" t="s">
        <v>20169</v>
      </c>
      <c r="C20121" t="s">
        <v>26</v>
      </c>
      <c r="D20121" t="s">
        <v>27</v>
      </c>
      <c r="E20121" t="s">
        <v>17</v>
      </c>
      <c r="F20121" t="s">
        <v>20149</v>
      </c>
      <c r="G20121" t="s">
        <v>16452</v>
      </c>
      <c r="H20121">
        <v>11</v>
      </c>
      <c r="I20121" s="17">
        <v>278834</v>
      </c>
      <c r="J20121" s="17">
        <v>0</v>
      </c>
      <c r="K20121" s="17">
        <v>278834</v>
      </c>
      <c r="L20121" s="17">
        <v>195183.8</v>
      </c>
      <c r="M20121" s="17">
        <v>83650.2</v>
      </c>
      <c r="N20121" s="17">
        <v>128490.6823</v>
      </c>
    </row>
    <row r="20122" spans="1:14">
      <c r="A20122" s="16">
        <v>46357</v>
      </c>
      <c r="B20122" t="s">
        <v>20170</v>
      </c>
      <c r="C20122" t="s">
        <v>29</v>
      </c>
      <c r="D20122" t="s">
        <v>30</v>
      </c>
      <c r="E20122" t="s">
        <v>31</v>
      </c>
      <c r="F20122" t="s">
        <v>20149</v>
      </c>
      <c r="G20122" t="s">
        <v>16452</v>
      </c>
      <c r="H20122">
        <v>5</v>
      </c>
      <c r="I20122" s="17">
        <v>258545</v>
      </c>
      <c r="J20122" s="17">
        <v>23269.05</v>
      </c>
      <c r="K20122" s="17">
        <v>235275.95</v>
      </c>
      <c r="L20122" s="17">
        <v>145871.09</v>
      </c>
      <c r="M20122" s="17">
        <v>89404.86</v>
      </c>
      <c r="N20122" s="17">
        <v>60031.5609</v>
      </c>
    </row>
    <row r="20123" spans="1:14">
      <c r="A20123" s="16">
        <v>46357</v>
      </c>
      <c r="B20123" t="s">
        <v>20171</v>
      </c>
      <c r="C20123" t="s">
        <v>73</v>
      </c>
      <c r="D20123" t="s">
        <v>74</v>
      </c>
      <c r="E20123" t="s">
        <v>24</v>
      </c>
      <c r="F20123" t="s">
        <v>20149</v>
      </c>
      <c r="G20123" t="s">
        <v>16452</v>
      </c>
      <c r="H20123">
        <v>5</v>
      </c>
      <c r="I20123" s="17">
        <v>528411</v>
      </c>
      <c r="J20123" s="17">
        <v>47556.99</v>
      </c>
      <c r="K20123" s="17">
        <v>480854.01</v>
      </c>
      <c r="L20123" s="17">
        <v>365449.05</v>
      </c>
      <c r="M20123" s="17">
        <v>115404.96</v>
      </c>
      <c r="N20123" s="17">
        <v>195956.2591</v>
      </c>
    </row>
    <row r="20124" spans="1:14">
      <c r="A20124" s="16">
        <v>46357</v>
      </c>
      <c r="B20124" t="s">
        <v>20172</v>
      </c>
      <c r="C20124" t="s">
        <v>22</v>
      </c>
      <c r="D20124" t="s">
        <v>23</v>
      </c>
      <c r="E20124" t="s">
        <v>24</v>
      </c>
      <c r="F20124" t="s">
        <v>20149</v>
      </c>
      <c r="G20124" t="s">
        <v>16452</v>
      </c>
      <c r="H20124">
        <v>10</v>
      </c>
      <c r="I20124" s="17">
        <v>384887</v>
      </c>
      <c r="J20124" s="17">
        <v>23093.22</v>
      </c>
      <c r="K20124" s="17">
        <v>361793.78</v>
      </c>
      <c r="L20124" s="17">
        <v>274963.27</v>
      </c>
      <c r="M20124" s="17">
        <v>86830.50999999999</v>
      </c>
      <c r="N20124" s="17">
        <v>195956.2591</v>
      </c>
    </row>
    <row r="20125" spans="1:14">
      <c r="A20125" s="16">
        <v>46357</v>
      </c>
      <c r="B20125" t="s">
        <v>20173</v>
      </c>
      <c r="C20125" t="s">
        <v>15</v>
      </c>
      <c r="D20125" t="s">
        <v>16</v>
      </c>
      <c r="E20125" t="s">
        <v>17</v>
      </c>
      <c r="F20125" t="s">
        <v>20149</v>
      </c>
      <c r="G20125" t="s">
        <v>16452</v>
      </c>
      <c r="H20125">
        <v>1</v>
      </c>
      <c r="I20125" s="17">
        <v>294427</v>
      </c>
      <c r="J20125" s="17">
        <v>38275.51</v>
      </c>
      <c r="K20125" s="17">
        <v>256151.49</v>
      </c>
      <c r="L20125" s="17">
        <v>179306.04</v>
      </c>
      <c r="M20125" s="17">
        <v>76845.45</v>
      </c>
      <c r="N20125" s="17">
        <v>128490.6823</v>
      </c>
    </row>
    <row r="20126" spans="1:14">
      <c r="A20126" s="16">
        <v>46357</v>
      </c>
      <c r="B20126" t="s">
        <v>20174</v>
      </c>
      <c r="C20126" t="s">
        <v>47</v>
      </c>
      <c r="D20126" t="s">
        <v>48</v>
      </c>
      <c r="E20126" t="s">
        <v>35</v>
      </c>
      <c r="F20126" t="s">
        <v>20149</v>
      </c>
      <c r="G20126" t="s">
        <v>16452</v>
      </c>
      <c r="H20126">
        <v>2</v>
      </c>
      <c r="I20126" s="17">
        <v>252036</v>
      </c>
      <c r="J20126" s="17">
        <v>15122.16</v>
      </c>
      <c r="K20126" s="17">
        <v>236913.84</v>
      </c>
      <c r="L20126" s="17">
        <v>170577.96</v>
      </c>
      <c r="M20126" s="17">
        <v>66335.88</v>
      </c>
      <c r="N20126" s="17">
        <v>82297.1749</v>
      </c>
    </row>
    <row r="20127" spans="1:14">
      <c r="A20127" s="16">
        <v>46357</v>
      </c>
      <c r="B20127" t="s">
        <v>20175</v>
      </c>
      <c r="C20127" t="s">
        <v>73</v>
      </c>
      <c r="D20127" t="s">
        <v>74</v>
      </c>
      <c r="E20127" t="s">
        <v>24</v>
      </c>
      <c r="F20127" t="s">
        <v>20149</v>
      </c>
      <c r="G20127" t="s">
        <v>16452</v>
      </c>
      <c r="H20127">
        <v>2</v>
      </c>
      <c r="I20127" s="17">
        <v>798887</v>
      </c>
      <c r="J20127" s="17">
        <v>79888.7</v>
      </c>
      <c r="K20127" s="17">
        <v>718998.3</v>
      </c>
      <c r="L20127" s="17">
        <v>546438.71</v>
      </c>
      <c r="M20127" s="17">
        <v>172559.59</v>
      </c>
      <c r="N20127" s="17">
        <v>195956.2591</v>
      </c>
    </row>
    <row r="20128" spans="1:14">
      <c r="A20128" s="16">
        <v>46357</v>
      </c>
      <c r="B20128" t="s">
        <v>20176</v>
      </c>
      <c r="C20128" t="s">
        <v>73</v>
      </c>
      <c r="D20128" t="s">
        <v>74</v>
      </c>
      <c r="E20128" t="s">
        <v>24</v>
      </c>
      <c r="F20128" t="s">
        <v>20149</v>
      </c>
      <c r="G20128" t="s">
        <v>16452</v>
      </c>
      <c r="H20128">
        <v>1</v>
      </c>
      <c r="I20128" s="17">
        <v>372966</v>
      </c>
      <c r="J20128" s="17">
        <v>37296.6</v>
      </c>
      <c r="K20128" s="17">
        <v>335669.4</v>
      </c>
      <c r="L20128" s="17">
        <v>255108.74</v>
      </c>
      <c r="M20128" s="17">
        <v>80560.66</v>
      </c>
      <c r="N20128" s="17">
        <v>195956.2591</v>
      </c>
    </row>
    <row r="20129" spans="1:14">
      <c r="A20129" s="16">
        <v>46357</v>
      </c>
      <c r="B20129" t="s">
        <v>20177</v>
      </c>
      <c r="C20129" t="s">
        <v>33</v>
      </c>
      <c r="D20129" t="s">
        <v>34</v>
      </c>
      <c r="E20129" t="s">
        <v>35</v>
      </c>
      <c r="F20129" t="s">
        <v>20149</v>
      </c>
      <c r="G20129" t="s">
        <v>16452</v>
      </c>
      <c r="H20129">
        <v>9</v>
      </c>
      <c r="I20129" s="17">
        <v>753905</v>
      </c>
      <c r="J20129" s="17">
        <v>90468.60000000001</v>
      </c>
      <c r="K20129" s="17">
        <v>663436.4</v>
      </c>
      <c r="L20129" s="17">
        <v>477674.21</v>
      </c>
      <c r="M20129" s="17">
        <v>185762.19</v>
      </c>
      <c r="N20129" s="17">
        <v>82297.1749</v>
      </c>
    </row>
    <row r="20130" spans="1:14">
      <c r="A20130" s="16">
        <v>46357</v>
      </c>
      <c r="B20130" t="s">
        <v>20178</v>
      </c>
      <c r="C20130" t="s">
        <v>26</v>
      </c>
      <c r="D20130" t="s">
        <v>27</v>
      </c>
      <c r="E20130" t="s">
        <v>17</v>
      </c>
      <c r="F20130" t="s">
        <v>20149</v>
      </c>
      <c r="G20130" t="s">
        <v>16452</v>
      </c>
      <c r="H20130">
        <v>2</v>
      </c>
      <c r="I20130" s="17">
        <v>644854</v>
      </c>
      <c r="J20130" s="17">
        <v>0</v>
      </c>
      <c r="K20130" s="17">
        <v>644854</v>
      </c>
      <c r="L20130" s="17">
        <v>451397.8</v>
      </c>
      <c r="M20130" s="17">
        <v>193456.2</v>
      </c>
      <c r="N20130" s="17">
        <v>128490.6823</v>
      </c>
    </row>
    <row r="20131" spans="1:14">
      <c r="A20131" s="16">
        <v>46357</v>
      </c>
      <c r="B20131" t="s">
        <v>20179</v>
      </c>
      <c r="C20131" t="s">
        <v>15</v>
      </c>
      <c r="D20131" t="s">
        <v>16</v>
      </c>
      <c r="E20131" t="s">
        <v>17</v>
      </c>
      <c r="F20131" t="s">
        <v>20149</v>
      </c>
      <c r="G20131" t="s">
        <v>16452</v>
      </c>
      <c r="H20131">
        <v>12</v>
      </c>
      <c r="I20131" s="17">
        <v>642245</v>
      </c>
      <c r="J20131" s="17">
        <v>64224.5</v>
      </c>
      <c r="K20131" s="17">
        <v>578020.5</v>
      </c>
      <c r="L20131" s="17">
        <v>404614.35</v>
      </c>
      <c r="M20131" s="17">
        <v>173406.15</v>
      </c>
      <c r="N20131" s="17">
        <v>128490.6823</v>
      </c>
    </row>
    <row r="20132" spans="1:14">
      <c r="A20132" s="16">
        <v>46357</v>
      </c>
      <c r="B20132" t="s">
        <v>20180</v>
      </c>
      <c r="C20132" t="s">
        <v>15</v>
      </c>
      <c r="D20132" t="s">
        <v>16</v>
      </c>
      <c r="E20132" t="s">
        <v>17</v>
      </c>
      <c r="F20132" t="s">
        <v>20149</v>
      </c>
      <c r="G20132" t="s">
        <v>16452</v>
      </c>
      <c r="H20132">
        <v>1</v>
      </c>
      <c r="I20132" s="17">
        <v>304405</v>
      </c>
      <c r="J20132" s="17">
        <v>42616.7</v>
      </c>
      <c r="K20132" s="17">
        <v>261788.3</v>
      </c>
      <c r="L20132" s="17">
        <v>183251.81</v>
      </c>
      <c r="M20132" s="17">
        <v>78536.49000000001</v>
      </c>
      <c r="N20132" s="17">
        <v>128490.6823</v>
      </c>
    </row>
    <row r="20133" spans="1:14">
      <c r="A20133" s="16">
        <v>46357</v>
      </c>
      <c r="B20133" t="s">
        <v>20181</v>
      </c>
      <c r="C20133" t="s">
        <v>47</v>
      </c>
      <c r="D20133" t="s">
        <v>48</v>
      </c>
      <c r="E20133" t="s">
        <v>35</v>
      </c>
      <c r="F20133" t="s">
        <v>20149</v>
      </c>
      <c r="G20133" t="s">
        <v>16452</v>
      </c>
      <c r="H20133">
        <v>4</v>
      </c>
      <c r="I20133" s="17">
        <v>603463</v>
      </c>
      <c r="J20133" s="17">
        <v>0</v>
      </c>
      <c r="K20133" s="17">
        <v>603463</v>
      </c>
      <c r="L20133" s="17">
        <v>434493.36</v>
      </c>
      <c r="M20133" s="17">
        <v>168969.64</v>
      </c>
      <c r="N20133" s="17">
        <v>82297.1749</v>
      </c>
    </row>
    <row r="20134" spans="1:14">
      <c r="A20134" s="16">
        <v>46357</v>
      </c>
      <c r="B20134" t="s">
        <v>20182</v>
      </c>
      <c r="C20134" t="s">
        <v>73</v>
      </c>
      <c r="D20134" t="s">
        <v>74</v>
      </c>
      <c r="E20134" t="s">
        <v>24</v>
      </c>
      <c r="F20134" t="s">
        <v>20149</v>
      </c>
      <c r="G20134" t="s">
        <v>16452</v>
      </c>
      <c r="H20134">
        <v>8</v>
      </c>
      <c r="I20134" s="17">
        <v>49849</v>
      </c>
      <c r="J20134" s="17">
        <v>6480.37</v>
      </c>
      <c r="K20134" s="17">
        <v>43368.63</v>
      </c>
      <c r="L20134" s="17">
        <v>32960.16</v>
      </c>
      <c r="M20134" s="17">
        <v>10408.47</v>
      </c>
      <c r="N20134" s="17">
        <v>195956.2591</v>
      </c>
    </row>
    <row r="20135" spans="1:14">
      <c r="A20135" s="16">
        <v>46357</v>
      </c>
      <c r="B20135" t="s">
        <v>20183</v>
      </c>
      <c r="C20135" t="s">
        <v>15</v>
      </c>
      <c r="D20135" t="s">
        <v>16</v>
      </c>
      <c r="E20135" t="s">
        <v>17</v>
      </c>
      <c r="F20135" t="s">
        <v>20149</v>
      </c>
      <c r="G20135" t="s">
        <v>16452</v>
      </c>
      <c r="H20135">
        <v>9</v>
      </c>
      <c r="I20135" s="17">
        <v>160247</v>
      </c>
      <c r="J20135" s="17">
        <v>24037.05</v>
      </c>
      <c r="K20135" s="17">
        <v>136209.95</v>
      </c>
      <c r="L20135" s="17">
        <v>95346.96000000001</v>
      </c>
      <c r="M20135" s="17">
        <v>40862.99</v>
      </c>
      <c r="N20135" s="17">
        <v>128490.6823</v>
      </c>
    </row>
    <row r="20136" spans="1:14">
      <c r="A20136" s="16">
        <v>46357</v>
      </c>
      <c r="B20136" t="s">
        <v>20184</v>
      </c>
      <c r="C20136" t="s">
        <v>29</v>
      </c>
      <c r="D20136" t="s">
        <v>30</v>
      </c>
      <c r="E20136" t="s">
        <v>31</v>
      </c>
      <c r="F20136" t="s">
        <v>20149</v>
      </c>
      <c r="G20136" t="s">
        <v>16452</v>
      </c>
      <c r="H20136">
        <v>4</v>
      </c>
      <c r="I20136" s="17">
        <v>302752</v>
      </c>
      <c r="J20136" s="17">
        <v>36330.24</v>
      </c>
      <c r="K20136" s="17">
        <v>266421.76</v>
      </c>
      <c r="L20136" s="17">
        <v>165181.49</v>
      </c>
      <c r="M20136" s="17">
        <v>101240.27</v>
      </c>
      <c r="N20136" s="17">
        <v>60031.5609</v>
      </c>
    </row>
    <row r="20137" spans="1:14">
      <c r="A20137" s="16">
        <v>46357</v>
      </c>
      <c r="B20137" t="s">
        <v>20185</v>
      </c>
      <c r="C20137" t="s">
        <v>22</v>
      </c>
      <c r="D20137" t="s">
        <v>23</v>
      </c>
      <c r="E20137" t="s">
        <v>24</v>
      </c>
      <c r="F20137" t="s">
        <v>20149</v>
      </c>
      <c r="G20137" t="s">
        <v>16452</v>
      </c>
      <c r="H20137">
        <v>11</v>
      </c>
      <c r="I20137" s="17">
        <v>398310</v>
      </c>
      <c r="J20137" s="17">
        <v>23898.6</v>
      </c>
      <c r="K20137" s="17">
        <v>374411.4</v>
      </c>
      <c r="L20137" s="17">
        <v>284552.66</v>
      </c>
      <c r="M20137" s="17">
        <v>89858.74000000001</v>
      </c>
      <c r="N20137" s="17">
        <v>195956.2591</v>
      </c>
    </row>
    <row r="20138" spans="1:14">
      <c r="A20138" s="16">
        <v>46357</v>
      </c>
      <c r="B20138" t="s">
        <v>20186</v>
      </c>
      <c r="C20138" t="s">
        <v>47</v>
      </c>
      <c r="D20138" t="s">
        <v>48</v>
      </c>
      <c r="E20138" t="s">
        <v>35</v>
      </c>
      <c r="F20138" t="s">
        <v>20149</v>
      </c>
      <c r="G20138" t="s">
        <v>16452</v>
      </c>
      <c r="H20138">
        <v>5</v>
      </c>
      <c r="I20138" s="17">
        <v>520943</v>
      </c>
      <c r="J20138" s="17">
        <v>36466.01</v>
      </c>
      <c r="K20138" s="17">
        <v>484476.99</v>
      </c>
      <c r="L20138" s="17">
        <v>348823.43</v>
      </c>
      <c r="M20138" s="17">
        <v>135653.56</v>
      </c>
      <c r="N20138" s="17">
        <v>82297.1749</v>
      </c>
    </row>
    <row r="20139" spans="1:14">
      <c r="A20139" s="16">
        <v>46357</v>
      </c>
      <c r="B20139" t="s">
        <v>20187</v>
      </c>
      <c r="C20139" t="s">
        <v>47</v>
      </c>
      <c r="D20139" t="s">
        <v>48</v>
      </c>
      <c r="E20139" t="s">
        <v>35</v>
      </c>
      <c r="F20139" t="s">
        <v>20149</v>
      </c>
      <c r="G20139" t="s">
        <v>16452</v>
      </c>
      <c r="H20139">
        <v>4</v>
      </c>
      <c r="I20139" s="17">
        <v>695557</v>
      </c>
      <c r="J20139" s="17">
        <v>62600.13</v>
      </c>
      <c r="K20139" s="17">
        <v>632956.87</v>
      </c>
      <c r="L20139" s="17">
        <v>455728.95</v>
      </c>
      <c r="M20139" s="17">
        <v>177227.92</v>
      </c>
      <c r="N20139" s="17">
        <v>82297.1749</v>
      </c>
    </row>
    <row r="20140" spans="1:14">
      <c r="A20140" s="16">
        <v>46357</v>
      </c>
      <c r="B20140" t="s">
        <v>20188</v>
      </c>
      <c r="C20140" t="s">
        <v>43</v>
      </c>
      <c r="D20140" t="s">
        <v>44</v>
      </c>
      <c r="E20140" t="s">
        <v>31</v>
      </c>
      <c r="F20140" t="s">
        <v>20149</v>
      </c>
      <c r="G20140" t="s">
        <v>16452</v>
      </c>
      <c r="H20140">
        <v>8</v>
      </c>
      <c r="I20140" s="17">
        <v>575234</v>
      </c>
      <c r="J20140" s="17">
        <v>86285.10000000001</v>
      </c>
      <c r="K20140" s="17">
        <v>488948.9</v>
      </c>
      <c r="L20140" s="17">
        <v>303148.32</v>
      </c>
      <c r="M20140" s="17">
        <v>185800.58</v>
      </c>
      <c r="N20140" s="17">
        <v>60031.5609</v>
      </c>
    </row>
    <row r="20141" spans="1:14">
      <c r="A20141" s="16">
        <v>46357</v>
      </c>
      <c r="B20141" t="s">
        <v>20189</v>
      </c>
      <c r="C20141" t="s">
        <v>33</v>
      </c>
      <c r="D20141" t="s">
        <v>34</v>
      </c>
      <c r="E20141" t="s">
        <v>35</v>
      </c>
      <c r="F20141" t="s">
        <v>20149</v>
      </c>
      <c r="G20141" t="s">
        <v>16452</v>
      </c>
      <c r="H20141">
        <v>3</v>
      </c>
      <c r="I20141" s="17">
        <v>446302</v>
      </c>
      <c r="J20141" s="17">
        <v>13389.06</v>
      </c>
      <c r="K20141" s="17">
        <v>432912.94</v>
      </c>
      <c r="L20141" s="17">
        <v>311697.32</v>
      </c>
      <c r="M20141" s="17">
        <v>121215.62</v>
      </c>
      <c r="N20141" s="17">
        <v>82297.1749</v>
      </c>
    </row>
    <row r="20142" spans="1:14">
      <c r="A20142" s="16">
        <v>46357</v>
      </c>
      <c r="B20142" t="s">
        <v>20190</v>
      </c>
      <c r="C20142" t="s">
        <v>29</v>
      </c>
      <c r="D20142" t="s">
        <v>30</v>
      </c>
      <c r="E20142" t="s">
        <v>31</v>
      </c>
      <c r="F20142" t="s">
        <v>20149</v>
      </c>
      <c r="G20142" t="s">
        <v>16452</v>
      </c>
      <c r="H20142">
        <v>8</v>
      </c>
      <c r="I20142" s="17">
        <v>251741</v>
      </c>
      <c r="J20142" s="17">
        <v>32726.33</v>
      </c>
      <c r="K20142" s="17">
        <v>219014.67</v>
      </c>
      <c r="L20142" s="17">
        <v>135789.1</v>
      </c>
      <c r="M20142" s="17">
        <v>83225.57000000001</v>
      </c>
      <c r="N20142" s="17">
        <v>60031.5609</v>
      </c>
    </row>
    <row r="20143" spans="1:14">
      <c r="A20143" s="16">
        <v>46357</v>
      </c>
      <c r="B20143" t="s">
        <v>20191</v>
      </c>
      <c r="C20143" t="s">
        <v>29</v>
      </c>
      <c r="D20143" t="s">
        <v>30</v>
      </c>
      <c r="E20143" t="s">
        <v>31</v>
      </c>
      <c r="F20143" t="s">
        <v>20149</v>
      </c>
      <c r="G20143" t="s">
        <v>16452</v>
      </c>
      <c r="H20143">
        <v>3</v>
      </c>
      <c r="I20143" s="17">
        <v>224925</v>
      </c>
      <c r="J20143" s="17">
        <v>26991</v>
      </c>
      <c r="K20143" s="17">
        <v>197934</v>
      </c>
      <c r="L20143" s="17">
        <v>122719.08</v>
      </c>
      <c r="M20143" s="17">
        <v>75214.92</v>
      </c>
      <c r="N20143" s="17">
        <v>60031.5609</v>
      </c>
    </row>
    <row r="20144" spans="1:14">
      <c r="A20144" s="16">
        <v>46357</v>
      </c>
      <c r="B20144" t="s">
        <v>20192</v>
      </c>
      <c r="C20144" t="s">
        <v>22</v>
      </c>
      <c r="D20144" t="s">
        <v>23</v>
      </c>
      <c r="E20144" t="s">
        <v>24</v>
      </c>
      <c r="F20144" t="s">
        <v>20149</v>
      </c>
      <c r="G20144" t="s">
        <v>16452</v>
      </c>
      <c r="H20144">
        <v>6</v>
      </c>
      <c r="I20144" s="17">
        <v>100918</v>
      </c>
      <c r="J20144" s="17">
        <v>8073.44</v>
      </c>
      <c r="K20144" s="17">
        <v>92844.56</v>
      </c>
      <c r="L20144" s="17">
        <v>70561.87</v>
      </c>
      <c r="M20144" s="17">
        <v>22282.69</v>
      </c>
      <c r="N20144" s="17">
        <v>195956.2591</v>
      </c>
    </row>
    <row r="20145" spans="1:14">
      <c r="A20145" s="16">
        <v>46357</v>
      </c>
      <c r="B20145" t="s">
        <v>20193</v>
      </c>
      <c r="C20145" t="s">
        <v>29</v>
      </c>
      <c r="D20145" t="s">
        <v>30</v>
      </c>
      <c r="E20145" t="s">
        <v>31</v>
      </c>
      <c r="F20145" t="s">
        <v>20149</v>
      </c>
      <c r="G20145" t="s">
        <v>16452</v>
      </c>
      <c r="H20145">
        <v>4</v>
      </c>
      <c r="I20145" s="17">
        <v>363125</v>
      </c>
      <c r="J20145" s="17">
        <v>0</v>
      </c>
      <c r="K20145" s="17">
        <v>363125</v>
      </c>
      <c r="L20145" s="17">
        <v>225137.5</v>
      </c>
      <c r="M20145" s="17">
        <v>137987.5</v>
      </c>
      <c r="N20145" s="17">
        <v>60031.5609</v>
      </c>
    </row>
    <row r="20146" spans="1:14">
      <c r="A20146" s="16">
        <v>46357</v>
      </c>
      <c r="B20146" t="s">
        <v>20194</v>
      </c>
      <c r="C20146" t="s">
        <v>73</v>
      </c>
      <c r="D20146" t="s">
        <v>74</v>
      </c>
      <c r="E20146" t="s">
        <v>24</v>
      </c>
      <c r="F20146" t="s">
        <v>20149</v>
      </c>
      <c r="G20146" t="s">
        <v>16452</v>
      </c>
      <c r="H20146">
        <v>11</v>
      </c>
      <c r="I20146" s="17">
        <v>787989</v>
      </c>
      <c r="J20146" s="17">
        <v>0</v>
      </c>
      <c r="K20146" s="17">
        <v>787989</v>
      </c>
      <c r="L20146" s="17">
        <v>598871.64</v>
      </c>
      <c r="M20146" s="17">
        <v>189117.36</v>
      </c>
      <c r="N20146" s="17">
        <v>195956.2591</v>
      </c>
    </row>
    <row r="20147" spans="1:14">
      <c r="A20147" s="16">
        <v>46357</v>
      </c>
      <c r="B20147" t="s">
        <v>20195</v>
      </c>
      <c r="C20147" t="s">
        <v>73</v>
      </c>
      <c r="D20147" t="s">
        <v>74</v>
      </c>
      <c r="E20147" t="s">
        <v>24</v>
      </c>
      <c r="F20147" t="s">
        <v>20149</v>
      </c>
      <c r="G20147" t="s">
        <v>16452</v>
      </c>
      <c r="H20147">
        <v>3</v>
      </c>
      <c r="I20147" s="17">
        <v>60299</v>
      </c>
      <c r="J20147" s="17">
        <v>2411.96</v>
      </c>
      <c r="K20147" s="17">
        <v>57887.04</v>
      </c>
      <c r="L20147" s="17">
        <v>43994.15</v>
      </c>
      <c r="M20147" s="17">
        <v>13892.89</v>
      </c>
      <c r="N20147" s="17">
        <v>195956.2591</v>
      </c>
    </row>
    <row r="20148" spans="1:14">
      <c r="A20148" s="16">
        <v>46357</v>
      </c>
      <c r="B20148" t="s">
        <v>20196</v>
      </c>
      <c r="C20148" t="s">
        <v>43</v>
      </c>
      <c r="D20148" t="s">
        <v>44</v>
      </c>
      <c r="E20148" t="s">
        <v>31</v>
      </c>
      <c r="F20148" t="s">
        <v>20149</v>
      </c>
      <c r="G20148" t="s">
        <v>16452</v>
      </c>
      <c r="H20148">
        <v>3</v>
      </c>
      <c r="I20148" s="17">
        <v>769602</v>
      </c>
      <c r="J20148" s="17">
        <v>0</v>
      </c>
      <c r="K20148" s="17">
        <v>769602</v>
      </c>
      <c r="L20148" s="17">
        <v>477153.24</v>
      </c>
      <c r="M20148" s="17">
        <v>292448.76</v>
      </c>
      <c r="N20148" s="17">
        <v>60031.5609</v>
      </c>
    </row>
    <row r="20149" spans="1:14">
      <c r="A20149" s="16">
        <v>46357</v>
      </c>
      <c r="B20149" t="s">
        <v>20197</v>
      </c>
      <c r="C20149" t="s">
        <v>33</v>
      </c>
      <c r="D20149" t="s">
        <v>34</v>
      </c>
      <c r="E20149" t="s">
        <v>35</v>
      </c>
      <c r="F20149" t="s">
        <v>20149</v>
      </c>
      <c r="G20149" t="s">
        <v>16452</v>
      </c>
      <c r="H20149">
        <v>3</v>
      </c>
      <c r="I20149" s="17">
        <v>538381</v>
      </c>
      <c r="J20149" s="17">
        <v>0</v>
      </c>
      <c r="K20149" s="17">
        <v>538381</v>
      </c>
      <c r="L20149" s="17">
        <v>387634.32</v>
      </c>
      <c r="M20149" s="17">
        <v>150746.68</v>
      </c>
      <c r="N20149" s="17">
        <v>82297.1749</v>
      </c>
    </row>
    <row r="20150" spans="1:14">
      <c r="A20150" s="16">
        <v>46357</v>
      </c>
      <c r="B20150" t="s">
        <v>20198</v>
      </c>
      <c r="C20150" t="s">
        <v>22</v>
      </c>
      <c r="D20150" t="s">
        <v>23</v>
      </c>
      <c r="E20150" t="s">
        <v>24</v>
      </c>
      <c r="F20150" t="s">
        <v>20149</v>
      </c>
      <c r="G20150" t="s">
        <v>16452</v>
      </c>
      <c r="H20150">
        <v>5</v>
      </c>
      <c r="I20150" s="17">
        <v>400393</v>
      </c>
      <c r="J20150" s="17">
        <v>20019.65</v>
      </c>
      <c r="K20150" s="17">
        <v>380373.35</v>
      </c>
      <c r="L20150" s="17">
        <v>289083.75</v>
      </c>
      <c r="M20150" s="17">
        <v>91289.60000000001</v>
      </c>
      <c r="N20150" s="17">
        <v>195956.2591</v>
      </c>
    </row>
    <row r="20151" spans="1:14">
      <c r="A20151" s="16">
        <v>46357</v>
      </c>
      <c r="B20151" t="s">
        <v>20199</v>
      </c>
      <c r="C20151" t="s">
        <v>26</v>
      </c>
      <c r="D20151" t="s">
        <v>27</v>
      </c>
      <c r="E20151" t="s">
        <v>17</v>
      </c>
      <c r="F20151" t="s">
        <v>20149</v>
      </c>
      <c r="G20151" t="s">
        <v>16452</v>
      </c>
      <c r="H20151">
        <v>7</v>
      </c>
      <c r="I20151" s="17">
        <v>255035</v>
      </c>
      <c r="J20151" s="17">
        <v>25503.5</v>
      </c>
      <c r="K20151" s="17">
        <v>229531.5</v>
      </c>
      <c r="L20151" s="17">
        <v>160672.05</v>
      </c>
      <c r="M20151" s="17">
        <v>68859.45</v>
      </c>
      <c r="N20151" s="17">
        <v>128490.6823</v>
      </c>
    </row>
    <row r="20152" spans="1:14">
      <c r="A20152" s="16">
        <v>46357</v>
      </c>
      <c r="B20152" t="s">
        <v>20200</v>
      </c>
      <c r="C20152" t="s">
        <v>43</v>
      </c>
      <c r="D20152" t="s">
        <v>44</v>
      </c>
      <c r="E20152" t="s">
        <v>31</v>
      </c>
      <c r="F20152" t="s">
        <v>20149</v>
      </c>
      <c r="G20152" t="s">
        <v>16452</v>
      </c>
      <c r="H20152">
        <v>8</v>
      </c>
      <c r="I20152" s="17">
        <v>79667</v>
      </c>
      <c r="J20152" s="17">
        <v>5576.69</v>
      </c>
      <c r="K20152" s="17">
        <v>74090.31</v>
      </c>
      <c r="L20152" s="17">
        <v>45935.99</v>
      </c>
      <c r="M20152" s="17">
        <v>28154.32</v>
      </c>
      <c r="N20152" s="17">
        <v>60031.5609</v>
      </c>
    </row>
    <row r="20153" spans="1:14">
      <c r="A20153" s="16">
        <v>46357</v>
      </c>
      <c r="B20153" t="s">
        <v>20201</v>
      </c>
      <c r="C20153" t="s">
        <v>43</v>
      </c>
      <c r="D20153" t="s">
        <v>44</v>
      </c>
      <c r="E20153" t="s">
        <v>31</v>
      </c>
      <c r="F20153" t="s">
        <v>20149</v>
      </c>
      <c r="G20153" t="s">
        <v>16452</v>
      </c>
      <c r="H20153">
        <v>11</v>
      </c>
      <c r="I20153" s="17">
        <v>59667</v>
      </c>
      <c r="J20153" s="17">
        <v>5966.7</v>
      </c>
      <c r="K20153" s="17">
        <v>53700.3</v>
      </c>
      <c r="L20153" s="17">
        <v>33294.19</v>
      </c>
      <c r="M20153" s="17">
        <v>20406.11</v>
      </c>
      <c r="N20153" s="17">
        <v>60031.5609</v>
      </c>
    </row>
    <row r="20154" spans="1:14">
      <c r="A20154" s="16">
        <v>46357</v>
      </c>
      <c r="B20154" t="s">
        <v>20202</v>
      </c>
      <c r="C20154" t="s">
        <v>26</v>
      </c>
      <c r="D20154" t="s">
        <v>27</v>
      </c>
      <c r="E20154" t="s">
        <v>17</v>
      </c>
      <c r="F20154" t="s">
        <v>20149</v>
      </c>
      <c r="G20154" t="s">
        <v>16452</v>
      </c>
      <c r="H20154">
        <v>5</v>
      </c>
      <c r="I20154" s="17">
        <v>106756</v>
      </c>
      <c r="J20154" s="17">
        <v>0</v>
      </c>
      <c r="K20154" s="17">
        <v>106756</v>
      </c>
      <c r="L20154" s="17">
        <v>74729.2</v>
      </c>
      <c r="M20154" s="17">
        <v>32026.8</v>
      </c>
      <c r="N20154" s="17">
        <v>128490.6823</v>
      </c>
    </row>
    <row r="20155" spans="1:14">
      <c r="A20155" s="16">
        <v>46357</v>
      </c>
      <c r="B20155" t="s">
        <v>20203</v>
      </c>
      <c r="C20155" t="s">
        <v>43</v>
      </c>
      <c r="D20155" t="s">
        <v>44</v>
      </c>
      <c r="E20155" t="s">
        <v>31</v>
      </c>
      <c r="F20155" t="s">
        <v>20149</v>
      </c>
      <c r="G20155" t="s">
        <v>16452</v>
      </c>
      <c r="H20155">
        <v>2</v>
      </c>
      <c r="I20155" s="17">
        <v>392422</v>
      </c>
      <c r="J20155" s="17">
        <v>43166.42</v>
      </c>
      <c r="K20155" s="17">
        <v>349255.58</v>
      </c>
      <c r="L20155" s="17">
        <v>216538.46</v>
      </c>
      <c r="M20155" s="17">
        <v>132717.12</v>
      </c>
      <c r="N20155" s="17">
        <v>60031.5609</v>
      </c>
    </row>
    <row r="20156" spans="1:14">
      <c r="A20156" s="16">
        <v>46357</v>
      </c>
      <c r="B20156" t="s">
        <v>20204</v>
      </c>
      <c r="C20156" t="s">
        <v>47</v>
      </c>
      <c r="D20156" t="s">
        <v>48</v>
      </c>
      <c r="E20156" t="s">
        <v>35</v>
      </c>
      <c r="F20156" t="s">
        <v>20149</v>
      </c>
      <c r="G20156" t="s">
        <v>16452</v>
      </c>
      <c r="H20156">
        <v>5</v>
      </c>
      <c r="I20156" s="17">
        <v>750583</v>
      </c>
      <c r="J20156" s="17">
        <v>0</v>
      </c>
      <c r="K20156" s="17">
        <v>750583</v>
      </c>
      <c r="L20156" s="17">
        <v>540419.76</v>
      </c>
      <c r="M20156" s="17">
        <v>210163.24</v>
      </c>
      <c r="N20156" s="17">
        <v>82297.1749</v>
      </c>
    </row>
    <row r="20157" spans="1:14">
      <c r="A20157" s="16">
        <v>46357</v>
      </c>
      <c r="B20157" t="s">
        <v>20205</v>
      </c>
      <c r="C20157" t="s">
        <v>22</v>
      </c>
      <c r="D20157" t="s">
        <v>23</v>
      </c>
      <c r="E20157" t="s">
        <v>24</v>
      </c>
      <c r="F20157" t="s">
        <v>20149</v>
      </c>
      <c r="G20157" t="s">
        <v>16452</v>
      </c>
      <c r="H20157">
        <v>12</v>
      </c>
      <c r="I20157" s="17">
        <v>777941</v>
      </c>
      <c r="J20157" s="17">
        <v>0</v>
      </c>
      <c r="K20157" s="17">
        <v>777941</v>
      </c>
      <c r="L20157" s="17">
        <v>591235.16</v>
      </c>
      <c r="M20157" s="17">
        <v>186705.84</v>
      </c>
      <c r="N20157" s="17">
        <v>195956.2591</v>
      </c>
    </row>
    <row r="20158" spans="1:14">
      <c r="A20158" s="16">
        <v>46357</v>
      </c>
      <c r="B20158" t="s">
        <v>20206</v>
      </c>
      <c r="C20158" t="s">
        <v>47</v>
      </c>
      <c r="D20158" t="s">
        <v>48</v>
      </c>
      <c r="E20158" t="s">
        <v>35</v>
      </c>
      <c r="F20158" t="s">
        <v>20149</v>
      </c>
      <c r="G20158" t="s">
        <v>16452</v>
      </c>
      <c r="H20158">
        <v>2</v>
      </c>
      <c r="I20158" s="17">
        <v>70718</v>
      </c>
      <c r="J20158" s="17">
        <v>2828.72</v>
      </c>
      <c r="K20158" s="17">
        <v>67889.28</v>
      </c>
      <c r="L20158" s="17">
        <v>48880.28</v>
      </c>
      <c r="M20158" s="17">
        <v>19009</v>
      </c>
      <c r="N20158" s="17">
        <v>82297.1749</v>
      </c>
    </row>
    <row r="20159" spans="1:14">
      <c r="A20159" s="16">
        <v>46357</v>
      </c>
      <c r="B20159" t="s">
        <v>20207</v>
      </c>
      <c r="C20159" t="s">
        <v>33</v>
      </c>
      <c r="D20159" t="s">
        <v>34</v>
      </c>
      <c r="E20159" t="s">
        <v>35</v>
      </c>
      <c r="F20159" t="s">
        <v>20149</v>
      </c>
      <c r="G20159" t="s">
        <v>16452</v>
      </c>
      <c r="H20159">
        <v>2</v>
      </c>
      <c r="I20159" s="17">
        <v>325612</v>
      </c>
      <c r="J20159" s="17">
        <v>0</v>
      </c>
      <c r="K20159" s="17">
        <v>325612</v>
      </c>
      <c r="L20159" s="17">
        <v>234440.64</v>
      </c>
      <c r="M20159" s="17">
        <v>91171.36</v>
      </c>
      <c r="N20159" s="17">
        <v>82297.1749</v>
      </c>
    </row>
    <row r="20160" spans="1:14">
      <c r="A20160" s="16">
        <v>46357</v>
      </c>
      <c r="B20160" t="s">
        <v>20208</v>
      </c>
      <c r="C20160" t="s">
        <v>26</v>
      </c>
      <c r="D20160" t="s">
        <v>27</v>
      </c>
      <c r="E20160" t="s">
        <v>17</v>
      </c>
      <c r="F20160" t="s">
        <v>20149</v>
      </c>
      <c r="G20160" t="s">
        <v>16452</v>
      </c>
      <c r="H20160">
        <v>10</v>
      </c>
      <c r="I20160" s="17">
        <v>595051</v>
      </c>
      <c r="J20160" s="17">
        <v>23802.04</v>
      </c>
      <c r="K20160" s="17">
        <v>571248.96</v>
      </c>
      <c r="L20160" s="17">
        <v>399874.27</v>
      </c>
      <c r="M20160" s="17">
        <v>171374.69</v>
      </c>
      <c r="N20160" s="17">
        <v>128490.6823</v>
      </c>
    </row>
    <row r="20161" spans="1:14">
      <c r="A20161" s="16">
        <v>46357</v>
      </c>
      <c r="B20161" t="s">
        <v>20209</v>
      </c>
      <c r="C20161" t="s">
        <v>29</v>
      </c>
      <c r="D20161" t="s">
        <v>30</v>
      </c>
      <c r="E20161" t="s">
        <v>31</v>
      </c>
      <c r="F20161" t="s">
        <v>20149</v>
      </c>
      <c r="G20161" t="s">
        <v>16452</v>
      </c>
      <c r="H20161">
        <v>7</v>
      </c>
      <c r="I20161" s="17">
        <v>631638</v>
      </c>
      <c r="J20161" s="17">
        <v>69480.17999999999</v>
      </c>
      <c r="K20161" s="17">
        <v>562157.8199999999</v>
      </c>
      <c r="L20161" s="17">
        <v>348537.85</v>
      </c>
      <c r="M20161" s="17">
        <v>213619.97</v>
      </c>
      <c r="N20161" s="17">
        <v>60031.5609</v>
      </c>
    </row>
    <row r="20162" spans="1:14">
      <c r="A20162" s="16">
        <v>46357</v>
      </c>
      <c r="B20162" t="s">
        <v>20210</v>
      </c>
      <c r="C20162" t="s">
        <v>47</v>
      </c>
      <c r="D20162" t="s">
        <v>48</v>
      </c>
      <c r="E20162" t="s">
        <v>35</v>
      </c>
      <c r="F20162" t="s">
        <v>20149</v>
      </c>
      <c r="G20162" t="s">
        <v>16452</v>
      </c>
      <c r="H20162">
        <v>9</v>
      </c>
      <c r="I20162" s="17">
        <v>263226</v>
      </c>
      <c r="J20162" s="17">
        <v>21058.08</v>
      </c>
      <c r="K20162" s="17">
        <v>242167.92</v>
      </c>
      <c r="L20162" s="17">
        <v>174360.9</v>
      </c>
      <c r="M20162" s="17">
        <v>67807.02</v>
      </c>
      <c r="N20162" s="17">
        <v>82297.1749</v>
      </c>
    </row>
    <row r="20163" spans="1:14">
      <c r="A20163" s="16">
        <v>46357</v>
      </c>
      <c r="B20163" t="s">
        <v>20211</v>
      </c>
      <c r="C20163" t="s">
        <v>33</v>
      </c>
      <c r="D20163" t="s">
        <v>34</v>
      </c>
      <c r="E20163" t="s">
        <v>35</v>
      </c>
      <c r="F20163" t="s">
        <v>20149</v>
      </c>
      <c r="G20163" t="s">
        <v>16452</v>
      </c>
      <c r="H20163">
        <v>12</v>
      </c>
      <c r="I20163" s="17">
        <v>390967</v>
      </c>
      <c r="J20163" s="17">
        <v>19548.35</v>
      </c>
      <c r="K20163" s="17">
        <v>371418.65</v>
      </c>
      <c r="L20163" s="17">
        <v>267421.43</v>
      </c>
      <c r="M20163" s="17">
        <v>103997.22</v>
      </c>
      <c r="N20163" s="17">
        <v>82297.1749</v>
      </c>
    </row>
    <row r="20164" spans="1:14">
      <c r="A20164" s="16">
        <v>46358</v>
      </c>
      <c r="B20164" t="s">
        <v>20212</v>
      </c>
      <c r="C20164" t="s">
        <v>43</v>
      </c>
      <c r="D20164" t="s">
        <v>44</v>
      </c>
      <c r="E20164" t="s">
        <v>31</v>
      </c>
      <c r="F20164" t="s">
        <v>20149</v>
      </c>
      <c r="G20164" t="s">
        <v>16452</v>
      </c>
      <c r="H20164">
        <v>6</v>
      </c>
      <c r="I20164" s="17">
        <v>630126</v>
      </c>
      <c r="J20164" s="17">
        <v>0</v>
      </c>
      <c r="K20164" s="17">
        <v>630126</v>
      </c>
      <c r="L20164" s="17">
        <v>390678.12</v>
      </c>
      <c r="M20164" s="17">
        <v>239447.88</v>
      </c>
      <c r="N20164" s="17">
        <v>60031.5609</v>
      </c>
    </row>
    <row r="20165" spans="1:14">
      <c r="A20165" s="16">
        <v>46358</v>
      </c>
      <c r="B20165" t="s">
        <v>20213</v>
      </c>
      <c r="C20165" t="s">
        <v>26</v>
      </c>
      <c r="D20165" t="s">
        <v>27</v>
      </c>
      <c r="E20165" t="s">
        <v>17</v>
      </c>
      <c r="F20165" t="s">
        <v>20149</v>
      </c>
      <c r="G20165" t="s">
        <v>16452</v>
      </c>
      <c r="H20165">
        <v>8</v>
      </c>
      <c r="I20165" s="17">
        <v>698453</v>
      </c>
      <c r="J20165" s="17">
        <v>20953.59</v>
      </c>
      <c r="K20165" s="17">
        <v>677499.41</v>
      </c>
      <c r="L20165" s="17">
        <v>474249.59</v>
      </c>
      <c r="M20165" s="17">
        <v>203249.82</v>
      </c>
      <c r="N20165" s="17">
        <v>128490.6823</v>
      </c>
    </row>
    <row r="20166" spans="1:14">
      <c r="A20166" s="16">
        <v>46358</v>
      </c>
      <c r="B20166" t="s">
        <v>20214</v>
      </c>
      <c r="C20166" t="s">
        <v>29</v>
      </c>
      <c r="D20166" t="s">
        <v>30</v>
      </c>
      <c r="E20166" t="s">
        <v>31</v>
      </c>
      <c r="F20166" t="s">
        <v>20149</v>
      </c>
      <c r="G20166" t="s">
        <v>16452</v>
      </c>
      <c r="H20166">
        <v>9</v>
      </c>
      <c r="I20166" s="17">
        <v>447642</v>
      </c>
      <c r="J20166" s="17">
        <v>8952.84</v>
      </c>
      <c r="K20166" s="17">
        <v>438689.16</v>
      </c>
      <c r="L20166" s="17">
        <v>271987.28</v>
      </c>
      <c r="M20166" s="17">
        <v>166701.88</v>
      </c>
      <c r="N20166" s="17">
        <v>60031.5609</v>
      </c>
    </row>
    <row r="20167" spans="1:14">
      <c r="A20167" s="16">
        <v>46358</v>
      </c>
      <c r="B20167" t="s">
        <v>20215</v>
      </c>
      <c r="C20167" t="s">
        <v>43</v>
      </c>
      <c r="D20167" t="s">
        <v>44</v>
      </c>
      <c r="E20167" t="s">
        <v>31</v>
      </c>
      <c r="F20167" t="s">
        <v>20149</v>
      </c>
      <c r="G20167" t="s">
        <v>16452</v>
      </c>
      <c r="H20167">
        <v>9</v>
      </c>
      <c r="I20167" s="17">
        <v>466164</v>
      </c>
      <c r="J20167" s="17">
        <v>37293.12</v>
      </c>
      <c r="K20167" s="17">
        <v>428870.88</v>
      </c>
      <c r="L20167" s="17">
        <v>265899.95</v>
      </c>
      <c r="M20167" s="17">
        <v>162970.93</v>
      </c>
      <c r="N20167" s="17">
        <v>60031.5609</v>
      </c>
    </row>
    <row r="20168" spans="1:14">
      <c r="A20168" s="16">
        <v>46358</v>
      </c>
      <c r="B20168" t="s">
        <v>20216</v>
      </c>
      <c r="C20168" t="s">
        <v>15</v>
      </c>
      <c r="D20168" t="s">
        <v>16</v>
      </c>
      <c r="E20168" t="s">
        <v>17</v>
      </c>
      <c r="F20168" t="s">
        <v>20149</v>
      </c>
      <c r="G20168" t="s">
        <v>16452</v>
      </c>
      <c r="H20168">
        <v>12</v>
      </c>
      <c r="I20168" s="17">
        <v>652592</v>
      </c>
      <c r="J20168" s="17">
        <v>78311.03999999999</v>
      </c>
      <c r="K20168" s="17">
        <v>574280.96</v>
      </c>
      <c r="L20168" s="17">
        <v>401996.67</v>
      </c>
      <c r="M20168" s="17">
        <v>172284.29</v>
      </c>
      <c r="N20168" s="17">
        <v>128490.6823</v>
      </c>
    </row>
    <row r="20169" spans="1:14">
      <c r="A20169" s="16">
        <v>46358</v>
      </c>
      <c r="B20169" t="s">
        <v>20217</v>
      </c>
      <c r="C20169" t="s">
        <v>47</v>
      </c>
      <c r="D20169" t="s">
        <v>48</v>
      </c>
      <c r="E20169" t="s">
        <v>35</v>
      </c>
      <c r="F20169" t="s">
        <v>20149</v>
      </c>
      <c r="G20169" t="s">
        <v>16452</v>
      </c>
      <c r="H20169">
        <v>2</v>
      </c>
      <c r="I20169" s="17">
        <v>575765</v>
      </c>
      <c r="J20169" s="17">
        <v>0</v>
      </c>
      <c r="K20169" s="17">
        <v>575765</v>
      </c>
      <c r="L20169" s="17">
        <v>414550.8</v>
      </c>
      <c r="M20169" s="17">
        <v>161214.2</v>
      </c>
      <c r="N20169" s="17">
        <v>82297.1749</v>
      </c>
    </row>
    <row r="20170" spans="1:14">
      <c r="A20170" s="16">
        <v>46358</v>
      </c>
      <c r="B20170" t="s">
        <v>20218</v>
      </c>
      <c r="C20170" t="s">
        <v>73</v>
      </c>
      <c r="D20170" t="s">
        <v>74</v>
      </c>
      <c r="E20170" t="s">
        <v>24</v>
      </c>
      <c r="F20170" t="s">
        <v>20149</v>
      </c>
      <c r="G20170" t="s">
        <v>16452</v>
      </c>
      <c r="H20170">
        <v>10</v>
      </c>
      <c r="I20170" s="17">
        <v>265592</v>
      </c>
      <c r="J20170" s="17">
        <v>0</v>
      </c>
      <c r="K20170" s="17">
        <v>265592</v>
      </c>
      <c r="L20170" s="17">
        <v>201849.92</v>
      </c>
      <c r="M20170" s="17">
        <v>63742.08</v>
      </c>
      <c r="N20170" s="17">
        <v>195956.2591</v>
      </c>
    </row>
    <row r="20171" spans="1:14">
      <c r="A20171" s="16">
        <v>46358</v>
      </c>
      <c r="B20171" t="s">
        <v>20219</v>
      </c>
      <c r="C20171" t="s">
        <v>33</v>
      </c>
      <c r="D20171" t="s">
        <v>34</v>
      </c>
      <c r="E20171" t="s">
        <v>35</v>
      </c>
      <c r="F20171" t="s">
        <v>20149</v>
      </c>
      <c r="G20171" t="s">
        <v>16452</v>
      </c>
      <c r="H20171">
        <v>10</v>
      </c>
      <c r="I20171" s="17">
        <v>733091</v>
      </c>
      <c r="J20171" s="17">
        <v>87970.92</v>
      </c>
      <c r="K20171" s="17">
        <v>645120.08</v>
      </c>
      <c r="L20171" s="17">
        <v>464486.46</v>
      </c>
      <c r="M20171" s="17">
        <v>180633.62</v>
      </c>
      <c r="N20171" s="17">
        <v>82297.1749</v>
      </c>
    </row>
    <row r="20172" spans="1:14">
      <c r="A20172" s="16">
        <v>46358</v>
      </c>
      <c r="B20172" t="s">
        <v>20220</v>
      </c>
      <c r="C20172" t="s">
        <v>73</v>
      </c>
      <c r="D20172" t="s">
        <v>74</v>
      </c>
      <c r="E20172" t="s">
        <v>24</v>
      </c>
      <c r="F20172" t="s">
        <v>20149</v>
      </c>
      <c r="G20172" t="s">
        <v>16452</v>
      </c>
      <c r="H20172">
        <v>11</v>
      </c>
      <c r="I20172" s="17">
        <v>686806</v>
      </c>
      <c r="J20172" s="17">
        <v>96152.84</v>
      </c>
      <c r="K20172" s="17">
        <v>590653.16</v>
      </c>
      <c r="L20172" s="17">
        <v>448896.4</v>
      </c>
      <c r="M20172" s="17">
        <v>141756.76</v>
      </c>
      <c r="N20172" s="17">
        <v>195956.2591</v>
      </c>
    </row>
    <row r="20173" spans="1:14">
      <c r="A20173" s="16">
        <v>46358</v>
      </c>
      <c r="B20173" t="s">
        <v>20221</v>
      </c>
      <c r="C20173" t="s">
        <v>26</v>
      </c>
      <c r="D20173" t="s">
        <v>27</v>
      </c>
      <c r="E20173" t="s">
        <v>17</v>
      </c>
      <c r="F20173" t="s">
        <v>20149</v>
      </c>
      <c r="G20173" t="s">
        <v>16452</v>
      </c>
      <c r="H20173">
        <v>1</v>
      </c>
      <c r="I20173" s="17">
        <v>246385</v>
      </c>
      <c r="J20173" s="17">
        <v>34493.9</v>
      </c>
      <c r="K20173" s="17">
        <v>211891.1</v>
      </c>
      <c r="L20173" s="17">
        <v>148323.77</v>
      </c>
      <c r="M20173" s="17">
        <v>63567.33</v>
      </c>
      <c r="N20173" s="17">
        <v>128490.6823</v>
      </c>
    </row>
    <row r="20174" spans="1:14">
      <c r="A20174" s="16">
        <v>46358</v>
      </c>
      <c r="B20174" t="s">
        <v>20222</v>
      </c>
      <c r="C20174" t="s">
        <v>15</v>
      </c>
      <c r="D20174" t="s">
        <v>16</v>
      </c>
      <c r="E20174" t="s">
        <v>17</v>
      </c>
      <c r="F20174" t="s">
        <v>20149</v>
      </c>
      <c r="G20174" t="s">
        <v>16452</v>
      </c>
      <c r="H20174">
        <v>10</v>
      </c>
      <c r="I20174" s="17">
        <v>238904</v>
      </c>
      <c r="J20174" s="17">
        <v>0</v>
      </c>
      <c r="K20174" s="17">
        <v>238904</v>
      </c>
      <c r="L20174" s="17">
        <v>167232.8</v>
      </c>
      <c r="M20174" s="17">
        <v>71671.2</v>
      </c>
      <c r="N20174" s="17">
        <v>128490.6823</v>
      </c>
    </row>
    <row r="20175" spans="1:14">
      <c r="A20175" s="16">
        <v>46358</v>
      </c>
      <c r="B20175" t="s">
        <v>20223</v>
      </c>
      <c r="C20175" t="s">
        <v>43</v>
      </c>
      <c r="D20175" t="s">
        <v>44</v>
      </c>
      <c r="E20175" t="s">
        <v>31</v>
      </c>
      <c r="F20175" t="s">
        <v>20149</v>
      </c>
      <c r="G20175" t="s">
        <v>16452</v>
      </c>
      <c r="H20175">
        <v>6</v>
      </c>
      <c r="I20175" s="17">
        <v>691979</v>
      </c>
      <c r="J20175" s="17">
        <v>83037.48</v>
      </c>
      <c r="K20175" s="17">
        <v>608941.52</v>
      </c>
      <c r="L20175" s="17">
        <v>377543.74</v>
      </c>
      <c r="M20175" s="17">
        <v>231397.78</v>
      </c>
      <c r="N20175" s="17">
        <v>60031.5609</v>
      </c>
    </row>
    <row r="20176" spans="1:14">
      <c r="A20176" s="16">
        <v>46358</v>
      </c>
      <c r="B20176" t="s">
        <v>20224</v>
      </c>
      <c r="C20176" t="s">
        <v>26</v>
      </c>
      <c r="D20176" t="s">
        <v>27</v>
      </c>
      <c r="E20176" t="s">
        <v>17</v>
      </c>
      <c r="F20176" t="s">
        <v>20149</v>
      </c>
      <c r="G20176" t="s">
        <v>16452</v>
      </c>
      <c r="H20176">
        <v>6</v>
      </c>
      <c r="I20176" s="17">
        <v>772540</v>
      </c>
      <c r="J20176" s="17">
        <v>100430.2</v>
      </c>
      <c r="K20176" s="17">
        <v>672109.8</v>
      </c>
      <c r="L20176" s="17">
        <v>470476.86</v>
      </c>
      <c r="M20176" s="17">
        <v>201632.94</v>
      </c>
      <c r="N20176" s="17">
        <v>128490.6823</v>
      </c>
    </row>
    <row r="20177" spans="1:14">
      <c r="A20177" s="16">
        <v>46358</v>
      </c>
      <c r="B20177" t="s">
        <v>20225</v>
      </c>
      <c r="C20177" t="s">
        <v>22</v>
      </c>
      <c r="D20177" t="s">
        <v>23</v>
      </c>
      <c r="E20177" t="s">
        <v>24</v>
      </c>
      <c r="F20177" t="s">
        <v>20149</v>
      </c>
      <c r="G20177" t="s">
        <v>16452</v>
      </c>
      <c r="H20177">
        <v>1</v>
      </c>
      <c r="I20177" s="17">
        <v>131227</v>
      </c>
      <c r="J20177" s="17">
        <v>19684.05</v>
      </c>
      <c r="K20177" s="17">
        <v>111542.95</v>
      </c>
      <c r="L20177" s="17">
        <v>84772.64</v>
      </c>
      <c r="M20177" s="17">
        <v>26770.31</v>
      </c>
      <c r="N20177" s="17">
        <v>195956.2591</v>
      </c>
    </row>
    <row r="20178" spans="1:14">
      <c r="A20178" s="16">
        <v>46358</v>
      </c>
      <c r="B20178" t="s">
        <v>20226</v>
      </c>
      <c r="C20178" t="s">
        <v>26</v>
      </c>
      <c r="D20178" t="s">
        <v>27</v>
      </c>
      <c r="E20178" t="s">
        <v>17</v>
      </c>
      <c r="F20178" t="s">
        <v>20149</v>
      </c>
      <c r="G20178" t="s">
        <v>16452</v>
      </c>
      <c r="H20178">
        <v>5</v>
      </c>
      <c r="I20178" s="17">
        <v>147413</v>
      </c>
      <c r="J20178" s="17">
        <v>0</v>
      </c>
      <c r="K20178" s="17">
        <v>147413</v>
      </c>
      <c r="L20178" s="17">
        <v>103189.1</v>
      </c>
      <c r="M20178" s="17">
        <v>44223.9</v>
      </c>
      <c r="N20178" s="17">
        <v>128490.6823</v>
      </c>
    </row>
    <row r="20179" spans="1:14">
      <c r="A20179" s="16">
        <v>46358</v>
      </c>
      <c r="B20179" t="s">
        <v>20227</v>
      </c>
      <c r="C20179" t="s">
        <v>73</v>
      </c>
      <c r="D20179" t="s">
        <v>74</v>
      </c>
      <c r="E20179" t="s">
        <v>24</v>
      </c>
      <c r="F20179" t="s">
        <v>20149</v>
      </c>
      <c r="G20179" t="s">
        <v>16452</v>
      </c>
      <c r="H20179">
        <v>8</v>
      </c>
      <c r="I20179" s="17">
        <v>317477</v>
      </c>
      <c r="J20179" s="17">
        <v>0</v>
      </c>
      <c r="K20179" s="17">
        <v>317477</v>
      </c>
      <c r="L20179" s="17">
        <v>241282.52</v>
      </c>
      <c r="M20179" s="17">
        <v>76194.48</v>
      </c>
      <c r="N20179" s="17">
        <v>195956.2591</v>
      </c>
    </row>
    <row r="20180" spans="1:14">
      <c r="A20180" s="16">
        <v>46358</v>
      </c>
      <c r="B20180" t="s">
        <v>20228</v>
      </c>
      <c r="C20180" t="s">
        <v>43</v>
      </c>
      <c r="D20180" t="s">
        <v>44</v>
      </c>
      <c r="E20180" t="s">
        <v>31</v>
      </c>
      <c r="F20180" t="s">
        <v>20149</v>
      </c>
      <c r="G20180" t="s">
        <v>16452</v>
      </c>
      <c r="H20180">
        <v>8</v>
      </c>
      <c r="I20180" s="17">
        <v>826109</v>
      </c>
      <c r="J20180" s="17">
        <v>0</v>
      </c>
      <c r="K20180" s="17">
        <v>826109</v>
      </c>
      <c r="L20180" s="17">
        <v>512187.58</v>
      </c>
      <c r="M20180" s="17">
        <v>313921.42</v>
      </c>
      <c r="N20180" s="17">
        <v>60031.5609</v>
      </c>
    </row>
    <row r="20181" spans="1:14">
      <c r="A20181" s="16">
        <v>46358</v>
      </c>
      <c r="B20181" t="s">
        <v>20229</v>
      </c>
      <c r="C20181" t="s">
        <v>15</v>
      </c>
      <c r="D20181" t="s">
        <v>16</v>
      </c>
      <c r="E20181" t="s">
        <v>17</v>
      </c>
      <c r="F20181" t="s">
        <v>20149</v>
      </c>
      <c r="G20181" t="s">
        <v>16452</v>
      </c>
      <c r="H20181">
        <v>2</v>
      </c>
      <c r="I20181" s="17">
        <v>235442</v>
      </c>
      <c r="J20181" s="17">
        <v>30607.46</v>
      </c>
      <c r="K20181" s="17">
        <v>204834.54</v>
      </c>
      <c r="L20181" s="17">
        <v>143384.18</v>
      </c>
      <c r="M20181" s="17">
        <v>61450.36</v>
      </c>
      <c r="N20181" s="17">
        <v>128490.6823</v>
      </c>
    </row>
    <row r="20182" spans="1:14">
      <c r="A20182" s="16">
        <v>46358</v>
      </c>
      <c r="B20182" t="s">
        <v>20230</v>
      </c>
      <c r="C20182" t="s">
        <v>47</v>
      </c>
      <c r="D20182" t="s">
        <v>48</v>
      </c>
      <c r="E20182" t="s">
        <v>35</v>
      </c>
      <c r="F20182" t="s">
        <v>20149</v>
      </c>
      <c r="G20182" t="s">
        <v>16452</v>
      </c>
      <c r="H20182">
        <v>2</v>
      </c>
      <c r="I20182" s="17">
        <v>520055</v>
      </c>
      <c r="J20182" s="17">
        <v>10401.1</v>
      </c>
      <c r="K20182" s="17">
        <v>509653.9</v>
      </c>
      <c r="L20182" s="17">
        <v>366950.81</v>
      </c>
      <c r="M20182" s="17">
        <v>142703.09</v>
      </c>
      <c r="N20182" s="17">
        <v>82297.1749</v>
      </c>
    </row>
    <row r="20183" spans="1:14">
      <c r="A20183" s="16">
        <v>46358</v>
      </c>
      <c r="B20183" t="s">
        <v>20231</v>
      </c>
      <c r="C20183" t="s">
        <v>33</v>
      </c>
      <c r="D20183" t="s">
        <v>34</v>
      </c>
      <c r="E20183" t="s">
        <v>35</v>
      </c>
      <c r="F20183" t="s">
        <v>20149</v>
      </c>
      <c r="G20183" t="s">
        <v>16452</v>
      </c>
      <c r="H20183">
        <v>10</v>
      </c>
      <c r="I20183" s="17">
        <v>113880</v>
      </c>
      <c r="J20183" s="17">
        <v>4555.2</v>
      </c>
      <c r="K20183" s="17">
        <v>109324.8</v>
      </c>
      <c r="L20183" s="17">
        <v>78713.86</v>
      </c>
      <c r="M20183" s="17">
        <v>30610.94</v>
      </c>
      <c r="N20183" s="17">
        <v>82297.1749</v>
      </c>
    </row>
    <row r="20184" spans="1:14">
      <c r="A20184" s="16">
        <v>46358</v>
      </c>
      <c r="B20184" t="s">
        <v>20232</v>
      </c>
      <c r="C20184" t="s">
        <v>22</v>
      </c>
      <c r="D20184" t="s">
        <v>23</v>
      </c>
      <c r="E20184" t="s">
        <v>24</v>
      </c>
      <c r="F20184" t="s">
        <v>20149</v>
      </c>
      <c r="G20184" t="s">
        <v>16452</v>
      </c>
      <c r="H20184">
        <v>9</v>
      </c>
      <c r="I20184" s="17">
        <v>443481</v>
      </c>
      <c r="J20184" s="17">
        <v>26608.86</v>
      </c>
      <c r="K20184" s="17">
        <v>416872.14</v>
      </c>
      <c r="L20184" s="17">
        <v>316822.83</v>
      </c>
      <c r="M20184" s="17">
        <v>100049.31</v>
      </c>
      <c r="N20184" s="17">
        <v>195956.2591</v>
      </c>
    </row>
    <row r="20185" spans="1:14">
      <c r="A20185" s="16">
        <v>46358</v>
      </c>
      <c r="B20185" t="s">
        <v>20233</v>
      </c>
      <c r="C20185" t="s">
        <v>29</v>
      </c>
      <c r="D20185" t="s">
        <v>30</v>
      </c>
      <c r="E20185" t="s">
        <v>31</v>
      </c>
      <c r="F20185" t="s">
        <v>20149</v>
      </c>
      <c r="G20185" t="s">
        <v>16452</v>
      </c>
      <c r="H20185">
        <v>8</v>
      </c>
      <c r="I20185" s="17">
        <v>114963</v>
      </c>
      <c r="J20185" s="17">
        <v>8047.41</v>
      </c>
      <c r="K20185" s="17">
        <v>106915.59</v>
      </c>
      <c r="L20185" s="17">
        <v>66287.67</v>
      </c>
      <c r="M20185" s="17">
        <v>40627.92</v>
      </c>
      <c r="N20185" s="17">
        <v>60031.5609</v>
      </c>
    </row>
    <row r="20186" spans="1:14">
      <c r="A20186" s="16">
        <v>46358</v>
      </c>
      <c r="B20186" t="s">
        <v>20234</v>
      </c>
      <c r="C20186" t="s">
        <v>47</v>
      </c>
      <c r="D20186" t="s">
        <v>48</v>
      </c>
      <c r="E20186" t="s">
        <v>35</v>
      </c>
      <c r="F20186" t="s">
        <v>20149</v>
      </c>
      <c r="G20186" t="s">
        <v>16452</v>
      </c>
      <c r="H20186">
        <v>2</v>
      </c>
      <c r="I20186" s="17">
        <v>747919</v>
      </c>
      <c r="J20186" s="17">
        <v>89750.28</v>
      </c>
      <c r="K20186" s="17">
        <v>658168.72</v>
      </c>
      <c r="L20186" s="17">
        <v>473881.48</v>
      </c>
      <c r="M20186" s="17">
        <v>184287.24</v>
      </c>
      <c r="N20186" s="17">
        <v>82297.1749</v>
      </c>
    </row>
    <row r="20187" spans="1:14">
      <c r="A20187" s="16">
        <v>46358</v>
      </c>
      <c r="B20187" t="s">
        <v>20235</v>
      </c>
      <c r="C20187" t="s">
        <v>33</v>
      </c>
      <c r="D20187" t="s">
        <v>34</v>
      </c>
      <c r="E20187" t="s">
        <v>35</v>
      </c>
      <c r="F20187" t="s">
        <v>20149</v>
      </c>
      <c r="G20187" t="s">
        <v>16452</v>
      </c>
      <c r="H20187">
        <v>7</v>
      </c>
      <c r="I20187" s="17">
        <v>379405</v>
      </c>
      <c r="J20187" s="17">
        <v>37940.5</v>
      </c>
      <c r="K20187" s="17">
        <v>341464.5</v>
      </c>
      <c r="L20187" s="17">
        <v>245854.44</v>
      </c>
      <c r="M20187" s="17">
        <v>95610.06</v>
      </c>
      <c r="N20187" s="17">
        <v>82297.1749</v>
      </c>
    </row>
    <row r="20188" spans="1:14">
      <c r="A20188" s="16">
        <v>46358</v>
      </c>
      <c r="B20188" t="s">
        <v>20236</v>
      </c>
      <c r="C20188" t="s">
        <v>15</v>
      </c>
      <c r="D20188" t="s">
        <v>16</v>
      </c>
      <c r="E20188" t="s">
        <v>17</v>
      </c>
      <c r="F20188" t="s">
        <v>20149</v>
      </c>
      <c r="G20188" t="s">
        <v>16452</v>
      </c>
      <c r="H20188">
        <v>3</v>
      </c>
      <c r="I20188" s="17">
        <v>92790</v>
      </c>
      <c r="J20188" s="17">
        <v>10206.9</v>
      </c>
      <c r="K20188" s="17">
        <v>82583.10000000001</v>
      </c>
      <c r="L20188" s="17">
        <v>57808.17</v>
      </c>
      <c r="M20188" s="17">
        <v>24774.93</v>
      </c>
      <c r="N20188" s="17">
        <v>128490.6823</v>
      </c>
    </row>
    <row r="20189" spans="1:14">
      <c r="A20189" s="16">
        <v>46358</v>
      </c>
      <c r="B20189" t="s">
        <v>20237</v>
      </c>
      <c r="C20189" t="s">
        <v>43</v>
      </c>
      <c r="D20189" t="s">
        <v>44</v>
      </c>
      <c r="E20189" t="s">
        <v>31</v>
      </c>
      <c r="F20189" t="s">
        <v>20149</v>
      </c>
      <c r="G20189" t="s">
        <v>16452</v>
      </c>
      <c r="H20189">
        <v>5</v>
      </c>
      <c r="I20189" s="17">
        <v>570707</v>
      </c>
      <c r="J20189" s="17">
        <v>0</v>
      </c>
      <c r="K20189" s="17">
        <v>570707</v>
      </c>
      <c r="L20189" s="17">
        <v>353838.34</v>
      </c>
      <c r="M20189" s="17">
        <v>216868.66</v>
      </c>
      <c r="N20189" s="17">
        <v>60031.5609</v>
      </c>
    </row>
    <row r="20190" spans="1:14">
      <c r="A20190" s="16">
        <v>46358</v>
      </c>
      <c r="B20190" t="s">
        <v>20238</v>
      </c>
      <c r="C20190" t="s">
        <v>29</v>
      </c>
      <c r="D20190" t="s">
        <v>30</v>
      </c>
      <c r="E20190" t="s">
        <v>31</v>
      </c>
      <c r="F20190" t="s">
        <v>20149</v>
      </c>
      <c r="G20190" t="s">
        <v>16452</v>
      </c>
      <c r="H20190">
        <v>12</v>
      </c>
      <c r="I20190" s="17">
        <v>313611</v>
      </c>
      <c r="J20190" s="17">
        <v>6272.22</v>
      </c>
      <c r="K20190" s="17">
        <v>307338.78</v>
      </c>
      <c r="L20190" s="17">
        <v>190550.04</v>
      </c>
      <c r="M20190" s="17">
        <v>116788.74</v>
      </c>
      <c r="N20190" s="17">
        <v>60031.5609</v>
      </c>
    </row>
    <row r="20191" spans="1:14">
      <c r="A20191" s="16">
        <v>46358</v>
      </c>
      <c r="B20191" t="s">
        <v>20239</v>
      </c>
      <c r="C20191" t="s">
        <v>22</v>
      </c>
      <c r="D20191" t="s">
        <v>23</v>
      </c>
      <c r="E20191" t="s">
        <v>24</v>
      </c>
      <c r="F20191" t="s">
        <v>20149</v>
      </c>
      <c r="G20191" t="s">
        <v>16452</v>
      </c>
      <c r="H20191">
        <v>6</v>
      </c>
      <c r="I20191" s="17">
        <v>383137</v>
      </c>
      <c r="J20191" s="17">
        <v>22988.22</v>
      </c>
      <c r="K20191" s="17">
        <v>360148.78</v>
      </c>
      <c r="L20191" s="17">
        <v>273713.07</v>
      </c>
      <c r="M20191" s="17">
        <v>86435.71000000001</v>
      </c>
      <c r="N20191" s="17">
        <v>195956.2591</v>
      </c>
    </row>
    <row r="20192" spans="1:14">
      <c r="A20192" s="16">
        <v>46358</v>
      </c>
      <c r="B20192" t="s">
        <v>20240</v>
      </c>
      <c r="C20192" t="s">
        <v>29</v>
      </c>
      <c r="D20192" t="s">
        <v>30</v>
      </c>
      <c r="E20192" t="s">
        <v>31</v>
      </c>
      <c r="F20192" t="s">
        <v>20149</v>
      </c>
      <c r="G20192" t="s">
        <v>16452</v>
      </c>
      <c r="H20192">
        <v>2</v>
      </c>
      <c r="I20192" s="17">
        <v>67239</v>
      </c>
      <c r="J20192" s="17">
        <v>0</v>
      </c>
      <c r="K20192" s="17">
        <v>67239</v>
      </c>
      <c r="L20192" s="17">
        <v>41688.18</v>
      </c>
      <c r="M20192" s="17">
        <v>25550.82</v>
      </c>
      <c r="N20192" s="17">
        <v>60031.5609</v>
      </c>
    </row>
    <row r="20193" spans="1:14">
      <c r="A20193" s="16">
        <v>46358</v>
      </c>
      <c r="B20193" t="s">
        <v>20241</v>
      </c>
      <c r="C20193" t="s">
        <v>29</v>
      </c>
      <c r="D20193" t="s">
        <v>30</v>
      </c>
      <c r="E20193" t="s">
        <v>31</v>
      </c>
      <c r="F20193" t="s">
        <v>20149</v>
      </c>
      <c r="G20193" t="s">
        <v>16452</v>
      </c>
      <c r="H20193">
        <v>3</v>
      </c>
      <c r="I20193" s="17">
        <v>644360</v>
      </c>
      <c r="J20193" s="17">
        <v>0</v>
      </c>
      <c r="K20193" s="17">
        <v>644360</v>
      </c>
      <c r="L20193" s="17">
        <v>399503.2</v>
      </c>
      <c r="M20193" s="17">
        <v>244856.8</v>
      </c>
      <c r="N20193" s="17">
        <v>60031.5609</v>
      </c>
    </row>
    <row r="20194" spans="1:14">
      <c r="A20194" s="16">
        <v>46358</v>
      </c>
      <c r="B20194" t="s">
        <v>20242</v>
      </c>
      <c r="C20194" t="s">
        <v>26</v>
      </c>
      <c r="D20194" t="s">
        <v>27</v>
      </c>
      <c r="E20194" t="s">
        <v>17</v>
      </c>
      <c r="F20194" t="s">
        <v>20149</v>
      </c>
      <c r="G20194" t="s">
        <v>16452</v>
      </c>
      <c r="H20194">
        <v>4</v>
      </c>
      <c r="I20194" s="17">
        <v>218459</v>
      </c>
      <c r="J20194" s="17">
        <v>0</v>
      </c>
      <c r="K20194" s="17">
        <v>218459</v>
      </c>
      <c r="L20194" s="17">
        <v>152921.3</v>
      </c>
      <c r="M20194" s="17">
        <v>65537.7</v>
      </c>
      <c r="N20194" s="17">
        <v>128490.6823</v>
      </c>
    </row>
    <row r="20195" spans="1:14">
      <c r="A20195" s="16">
        <v>46358</v>
      </c>
      <c r="B20195" t="s">
        <v>20243</v>
      </c>
      <c r="C20195" t="s">
        <v>33</v>
      </c>
      <c r="D20195" t="s">
        <v>34</v>
      </c>
      <c r="E20195" t="s">
        <v>35</v>
      </c>
      <c r="F20195" t="s">
        <v>20149</v>
      </c>
      <c r="G20195" t="s">
        <v>16452</v>
      </c>
      <c r="H20195">
        <v>11</v>
      </c>
      <c r="I20195" s="17">
        <v>311205</v>
      </c>
      <c r="J20195" s="17">
        <v>0</v>
      </c>
      <c r="K20195" s="17">
        <v>311205</v>
      </c>
      <c r="L20195" s="17">
        <v>224067.6</v>
      </c>
      <c r="M20195" s="17">
        <v>87137.39999999999</v>
      </c>
      <c r="N20195" s="17">
        <v>82297.1749</v>
      </c>
    </row>
    <row r="20196" spans="1:14">
      <c r="A20196" s="16">
        <v>46358</v>
      </c>
      <c r="B20196" t="s">
        <v>20244</v>
      </c>
      <c r="C20196" t="s">
        <v>73</v>
      </c>
      <c r="D20196" t="s">
        <v>74</v>
      </c>
      <c r="E20196" t="s">
        <v>24</v>
      </c>
      <c r="F20196" t="s">
        <v>20149</v>
      </c>
      <c r="G20196" t="s">
        <v>16452</v>
      </c>
      <c r="H20196">
        <v>7</v>
      </c>
      <c r="I20196" s="17">
        <v>551863</v>
      </c>
      <c r="J20196" s="17">
        <v>0</v>
      </c>
      <c r="K20196" s="17">
        <v>551863</v>
      </c>
      <c r="L20196" s="17">
        <v>419415.88</v>
      </c>
      <c r="M20196" s="17">
        <v>132447.12</v>
      </c>
      <c r="N20196" s="17">
        <v>195956.2591</v>
      </c>
    </row>
    <row r="20197" spans="1:14">
      <c r="A20197" s="16">
        <v>46358</v>
      </c>
      <c r="B20197" t="s">
        <v>20245</v>
      </c>
      <c r="C20197" t="s">
        <v>73</v>
      </c>
      <c r="D20197" t="s">
        <v>74</v>
      </c>
      <c r="E20197" t="s">
        <v>24</v>
      </c>
      <c r="F20197" t="s">
        <v>20149</v>
      </c>
      <c r="G20197" t="s">
        <v>16452</v>
      </c>
      <c r="H20197">
        <v>10</v>
      </c>
      <c r="I20197" s="17">
        <v>177132</v>
      </c>
      <c r="J20197" s="17">
        <v>0</v>
      </c>
      <c r="K20197" s="17">
        <v>177132</v>
      </c>
      <c r="L20197" s="17">
        <v>134620.32</v>
      </c>
      <c r="M20197" s="17">
        <v>42511.68</v>
      </c>
      <c r="N20197" s="17">
        <v>195956.2591</v>
      </c>
    </row>
    <row r="20198" spans="1:14">
      <c r="A20198" s="16">
        <v>46358</v>
      </c>
      <c r="B20198" t="s">
        <v>20246</v>
      </c>
      <c r="C20198" t="s">
        <v>29</v>
      </c>
      <c r="D20198" t="s">
        <v>30</v>
      </c>
      <c r="E20198" t="s">
        <v>31</v>
      </c>
      <c r="F20198" t="s">
        <v>20149</v>
      </c>
      <c r="G20198" t="s">
        <v>16452</v>
      </c>
      <c r="H20198">
        <v>10</v>
      </c>
      <c r="I20198" s="17">
        <v>428219</v>
      </c>
      <c r="J20198" s="17">
        <v>0</v>
      </c>
      <c r="K20198" s="17">
        <v>428219</v>
      </c>
      <c r="L20198" s="17">
        <v>265495.78</v>
      </c>
      <c r="M20198" s="17">
        <v>162723.22</v>
      </c>
      <c r="N20198" s="17">
        <v>60031.5609</v>
      </c>
    </row>
    <row r="20199" spans="1:14">
      <c r="A20199" s="16">
        <v>46358</v>
      </c>
      <c r="B20199" t="s">
        <v>20247</v>
      </c>
      <c r="C20199" t="s">
        <v>29</v>
      </c>
      <c r="D20199" t="s">
        <v>30</v>
      </c>
      <c r="E20199" t="s">
        <v>31</v>
      </c>
      <c r="F20199" t="s">
        <v>20149</v>
      </c>
      <c r="G20199" t="s">
        <v>16452</v>
      </c>
      <c r="H20199">
        <v>4</v>
      </c>
      <c r="I20199" s="17">
        <v>201796</v>
      </c>
      <c r="J20199" s="17">
        <v>28251.44</v>
      </c>
      <c r="K20199" s="17">
        <v>173544.56</v>
      </c>
      <c r="L20199" s="17">
        <v>107597.63</v>
      </c>
      <c r="M20199" s="17">
        <v>65946.92999999999</v>
      </c>
      <c r="N20199" s="17">
        <v>60031.5609</v>
      </c>
    </row>
    <row r="20200" spans="1:14">
      <c r="A20200" s="16">
        <v>46358</v>
      </c>
      <c r="B20200" t="s">
        <v>20248</v>
      </c>
      <c r="C20200" t="s">
        <v>15</v>
      </c>
      <c r="D20200" t="s">
        <v>16</v>
      </c>
      <c r="E20200" t="s">
        <v>17</v>
      </c>
      <c r="F20200" t="s">
        <v>20149</v>
      </c>
      <c r="G20200" t="s">
        <v>16452</v>
      </c>
      <c r="H20200">
        <v>2</v>
      </c>
      <c r="I20200" s="17">
        <v>764654</v>
      </c>
      <c r="J20200" s="17">
        <v>68818.86</v>
      </c>
      <c r="K20200" s="17">
        <v>695835.14</v>
      </c>
      <c r="L20200" s="17">
        <v>487084.6</v>
      </c>
      <c r="M20200" s="17">
        <v>208750.54</v>
      </c>
      <c r="N20200" s="17">
        <v>128490.6823</v>
      </c>
    </row>
    <row r="20201" spans="1:14">
      <c r="A20201" s="16">
        <v>46358</v>
      </c>
      <c r="B20201" t="s">
        <v>20249</v>
      </c>
      <c r="C20201" t="s">
        <v>33</v>
      </c>
      <c r="D20201" t="s">
        <v>34</v>
      </c>
      <c r="E20201" t="s">
        <v>35</v>
      </c>
      <c r="F20201" t="s">
        <v>20149</v>
      </c>
      <c r="G20201" t="s">
        <v>16452</v>
      </c>
      <c r="H20201">
        <v>4</v>
      </c>
      <c r="I20201" s="17">
        <v>832521</v>
      </c>
      <c r="J20201" s="17">
        <v>0</v>
      </c>
      <c r="K20201" s="17">
        <v>832521</v>
      </c>
      <c r="L20201" s="17">
        <v>599415.12</v>
      </c>
      <c r="M20201" s="17">
        <v>233105.88</v>
      </c>
      <c r="N20201" s="17">
        <v>82297.1749</v>
      </c>
    </row>
    <row r="20202" spans="1:14">
      <c r="A20202" s="16">
        <v>46358</v>
      </c>
      <c r="B20202" t="s">
        <v>20250</v>
      </c>
      <c r="C20202" t="s">
        <v>22</v>
      </c>
      <c r="D20202" t="s">
        <v>23</v>
      </c>
      <c r="E20202" t="s">
        <v>24</v>
      </c>
      <c r="F20202" t="s">
        <v>20149</v>
      </c>
      <c r="G20202" t="s">
        <v>16452</v>
      </c>
      <c r="H20202">
        <v>11</v>
      </c>
      <c r="I20202" s="17">
        <v>500804</v>
      </c>
      <c r="J20202" s="17">
        <v>75120.60000000001</v>
      </c>
      <c r="K20202" s="17">
        <v>425683.4</v>
      </c>
      <c r="L20202" s="17">
        <v>323519.38</v>
      </c>
      <c r="M20202" s="17">
        <v>102164.02</v>
      </c>
      <c r="N20202" s="17">
        <v>195956.2591</v>
      </c>
    </row>
    <row r="20203" spans="1:14">
      <c r="A20203" s="16">
        <v>46358</v>
      </c>
      <c r="B20203" t="s">
        <v>20251</v>
      </c>
      <c r="C20203" t="s">
        <v>26</v>
      </c>
      <c r="D20203" t="s">
        <v>27</v>
      </c>
      <c r="E20203" t="s">
        <v>17</v>
      </c>
      <c r="F20203" t="s">
        <v>20149</v>
      </c>
      <c r="G20203" t="s">
        <v>16452</v>
      </c>
      <c r="H20203">
        <v>8</v>
      </c>
      <c r="I20203" s="17">
        <v>669150</v>
      </c>
      <c r="J20203" s="17">
        <v>100372.5</v>
      </c>
      <c r="K20203" s="17">
        <v>568777.5</v>
      </c>
      <c r="L20203" s="17">
        <v>398144.25</v>
      </c>
      <c r="M20203" s="17">
        <v>170633.25</v>
      </c>
      <c r="N20203" s="17">
        <v>128490.6823</v>
      </c>
    </row>
    <row r="20204" spans="1:14">
      <c r="A20204" s="16">
        <v>46358</v>
      </c>
      <c r="B20204" t="s">
        <v>20252</v>
      </c>
      <c r="C20204" t="s">
        <v>33</v>
      </c>
      <c r="D20204" t="s">
        <v>34</v>
      </c>
      <c r="E20204" t="s">
        <v>35</v>
      </c>
      <c r="F20204" t="s">
        <v>20149</v>
      </c>
      <c r="G20204" t="s">
        <v>16452</v>
      </c>
      <c r="H20204">
        <v>5</v>
      </c>
      <c r="I20204" s="17">
        <v>337374</v>
      </c>
      <c r="J20204" s="17">
        <v>0</v>
      </c>
      <c r="K20204" s="17">
        <v>337374</v>
      </c>
      <c r="L20204" s="17">
        <v>242909.28</v>
      </c>
      <c r="M20204" s="17">
        <v>94464.72</v>
      </c>
      <c r="N20204" s="17">
        <v>82297.1749</v>
      </c>
    </row>
    <row r="20205" spans="1:14">
      <c r="A20205" s="16">
        <v>46358</v>
      </c>
      <c r="B20205" t="s">
        <v>20253</v>
      </c>
      <c r="C20205" t="s">
        <v>73</v>
      </c>
      <c r="D20205" t="s">
        <v>74</v>
      </c>
      <c r="E20205" t="s">
        <v>24</v>
      </c>
      <c r="F20205" t="s">
        <v>20149</v>
      </c>
      <c r="G20205" t="s">
        <v>16452</v>
      </c>
      <c r="H20205">
        <v>9</v>
      </c>
      <c r="I20205" s="17">
        <v>674603</v>
      </c>
      <c r="J20205" s="17">
        <v>0</v>
      </c>
      <c r="K20205" s="17">
        <v>674603</v>
      </c>
      <c r="L20205" s="17">
        <v>512698.28</v>
      </c>
      <c r="M20205" s="17">
        <v>161904.72</v>
      </c>
      <c r="N20205" s="17">
        <v>195956.2591</v>
      </c>
    </row>
    <row r="20206" spans="1:14">
      <c r="A20206" s="16">
        <v>46358</v>
      </c>
      <c r="B20206" t="s">
        <v>20254</v>
      </c>
      <c r="C20206" t="s">
        <v>29</v>
      </c>
      <c r="D20206" t="s">
        <v>30</v>
      </c>
      <c r="E20206" t="s">
        <v>31</v>
      </c>
      <c r="F20206" t="s">
        <v>20149</v>
      </c>
      <c r="G20206" t="s">
        <v>16452</v>
      </c>
      <c r="H20206">
        <v>6</v>
      </c>
      <c r="I20206" s="17">
        <v>116646</v>
      </c>
      <c r="J20206" s="17">
        <v>0</v>
      </c>
      <c r="K20206" s="17">
        <v>116646</v>
      </c>
      <c r="L20206" s="17">
        <v>72320.52</v>
      </c>
      <c r="M20206" s="17">
        <v>44325.48</v>
      </c>
      <c r="N20206" s="17">
        <v>60031.5609</v>
      </c>
    </row>
    <row r="20207" spans="1:14">
      <c r="A20207" s="16">
        <v>46358</v>
      </c>
      <c r="B20207" t="s">
        <v>20255</v>
      </c>
      <c r="C20207" t="s">
        <v>73</v>
      </c>
      <c r="D20207" t="s">
        <v>74</v>
      </c>
      <c r="E20207" t="s">
        <v>24</v>
      </c>
      <c r="F20207" t="s">
        <v>20149</v>
      </c>
      <c r="G20207" t="s">
        <v>16452</v>
      </c>
      <c r="H20207">
        <v>10</v>
      </c>
      <c r="I20207" s="17">
        <v>487548</v>
      </c>
      <c r="J20207" s="17">
        <v>24377.4</v>
      </c>
      <c r="K20207" s="17">
        <v>463170.6</v>
      </c>
      <c r="L20207" s="17">
        <v>352009.66</v>
      </c>
      <c r="M20207" s="17">
        <v>111160.94</v>
      </c>
      <c r="N20207" s="17">
        <v>195956.2591</v>
      </c>
    </row>
    <row r="20208" spans="1:14">
      <c r="A20208" s="16">
        <v>46358</v>
      </c>
      <c r="B20208" t="s">
        <v>20256</v>
      </c>
      <c r="C20208" t="s">
        <v>33</v>
      </c>
      <c r="D20208" t="s">
        <v>34</v>
      </c>
      <c r="E20208" t="s">
        <v>35</v>
      </c>
      <c r="F20208" t="s">
        <v>20149</v>
      </c>
      <c r="G20208" t="s">
        <v>16452</v>
      </c>
      <c r="H20208">
        <v>7</v>
      </c>
      <c r="I20208" s="17">
        <v>596145</v>
      </c>
      <c r="J20208" s="17">
        <v>65575.95</v>
      </c>
      <c r="K20208" s="17">
        <v>530569.05</v>
      </c>
      <c r="L20208" s="17">
        <v>382009.72</v>
      </c>
      <c r="M20208" s="17">
        <v>148559.33</v>
      </c>
      <c r="N20208" s="17">
        <v>82297.1749</v>
      </c>
    </row>
    <row r="20209" spans="1:14">
      <c r="A20209" s="16">
        <v>46358</v>
      </c>
      <c r="B20209" t="s">
        <v>20257</v>
      </c>
      <c r="C20209" t="s">
        <v>33</v>
      </c>
      <c r="D20209" t="s">
        <v>34</v>
      </c>
      <c r="E20209" t="s">
        <v>35</v>
      </c>
      <c r="F20209" t="s">
        <v>20149</v>
      </c>
      <c r="G20209" t="s">
        <v>16452</v>
      </c>
      <c r="H20209">
        <v>12</v>
      </c>
      <c r="I20209" s="17">
        <v>100586</v>
      </c>
      <c r="J20209" s="17">
        <v>13076.18</v>
      </c>
      <c r="K20209" s="17">
        <v>87509.82000000001</v>
      </c>
      <c r="L20209" s="17">
        <v>63007.07</v>
      </c>
      <c r="M20209" s="17">
        <v>24502.75</v>
      </c>
      <c r="N20209" s="17">
        <v>82297.1749</v>
      </c>
    </row>
    <row r="20210" spans="1:14">
      <c r="A20210" s="16">
        <v>46359</v>
      </c>
      <c r="B20210" t="s">
        <v>20258</v>
      </c>
      <c r="C20210" t="s">
        <v>29</v>
      </c>
      <c r="D20210" t="s">
        <v>30</v>
      </c>
      <c r="E20210" t="s">
        <v>31</v>
      </c>
      <c r="F20210" t="s">
        <v>20149</v>
      </c>
      <c r="G20210" t="s">
        <v>16452</v>
      </c>
      <c r="H20210">
        <v>4</v>
      </c>
      <c r="I20210" s="17">
        <v>516413</v>
      </c>
      <c r="J20210" s="17">
        <v>36148.91</v>
      </c>
      <c r="K20210" s="17">
        <v>480264.09</v>
      </c>
      <c r="L20210" s="17">
        <v>297763.74</v>
      </c>
      <c r="M20210" s="17">
        <v>182500.35</v>
      </c>
      <c r="N20210" s="17">
        <v>60031.5609</v>
      </c>
    </row>
    <row r="20211" spans="1:14">
      <c r="A20211" s="16">
        <v>46359</v>
      </c>
      <c r="B20211" t="s">
        <v>20259</v>
      </c>
      <c r="C20211" t="s">
        <v>33</v>
      </c>
      <c r="D20211" t="s">
        <v>34</v>
      </c>
      <c r="E20211" t="s">
        <v>35</v>
      </c>
      <c r="F20211" t="s">
        <v>20149</v>
      </c>
      <c r="G20211" t="s">
        <v>16452</v>
      </c>
      <c r="H20211">
        <v>6</v>
      </c>
      <c r="I20211" s="17">
        <v>375463</v>
      </c>
      <c r="J20211" s="17">
        <v>56319.45</v>
      </c>
      <c r="K20211" s="17">
        <v>319143.55</v>
      </c>
      <c r="L20211" s="17">
        <v>229783.36</v>
      </c>
      <c r="M20211" s="17">
        <v>89360.19</v>
      </c>
      <c r="N20211" s="17">
        <v>82297.1749</v>
      </c>
    </row>
    <row r="20212" spans="1:14">
      <c r="A20212" s="16">
        <v>46359</v>
      </c>
      <c r="B20212" t="s">
        <v>20260</v>
      </c>
      <c r="C20212" t="s">
        <v>47</v>
      </c>
      <c r="D20212" t="s">
        <v>48</v>
      </c>
      <c r="E20212" t="s">
        <v>35</v>
      </c>
      <c r="F20212" t="s">
        <v>20149</v>
      </c>
      <c r="G20212" t="s">
        <v>16452</v>
      </c>
      <c r="H20212">
        <v>4</v>
      </c>
      <c r="I20212" s="17">
        <v>544288</v>
      </c>
      <c r="J20212" s="17">
        <v>32657.28</v>
      </c>
      <c r="K20212" s="17">
        <v>511630.72</v>
      </c>
      <c r="L20212" s="17">
        <v>368374.12</v>
      </c>
      <c r="M20212" s="17">
        <v>143256.6</v>
      </c>
      <c r="N20212" s="17">
        <v>82297.1749</v>
      </c>
    </row>
    <row r="20213" spans="1:14">
      <c r="A20213" s="16">
        <v>46359</v>
      </c>
      <c r="B20213" t="s">
        <v>20261</v>
      </c>
      <c r="C20213" t="s">
        <v>15</v>
      </c>
      <c r="D20213" t="s">
        <v>16</v>
      </c>
      <c r="E20213" t="s">
        <v>17</v>
      </c>
      <c r="F20213" t="s">
        <v>20149</v>
      </c>
      <c r="G20213" t="s">
        <v>16452</v>
      </c>
      <c r="H20213">
        <v>1</v>
      </c>
      <c r="I20213" s="17">
        <v>825002</v>
      </c>
      <c r="J20213" s="17">
        <v>115500.28</v>
      </c>
      <c r="K20213" s="17">
        <v>709501.72</v>
      </c>
      <c r="L20213" s="17">
        <v>496651.2</v>
      </c>
      <c r="M20213" s="17">
        <v>212850.52</v>
      </c>
      <c r="N20213" s="17">
        <v>128490.6823</v>
      </c>
    </row>
    <row r="20214" spans="1:14">
      <c r="A20214" s="16">
        <v>46359</v>
      </c>
      <c r="B20214" t="s">
        <v>20262</v>
      </c>
      <c r="C20214" t="s">
        <v>47</v>
      </c>
      <c r="D20214" t="s">
        <v>48</v>
      </c>
      <c r="E20214" t="s">
        <v>35</v>
      </c>
      <c r="F20214" t="s">
        <v>20149</v>
      </c>
      <c r="G20214" t="s">
        <v>16452</v>
      </c>
      <c r="H20214">
        <v>6</v>
      </c>
      <c r="I20214" s="17">
        <v>479230</v>
      </c>
      <c r="J20214" s="17">
        <v>19169.2</v>
      </c>
      <c r="K20214" s="17">
        <v>460060.8</v>
      </c>
      <c r="L20214" s="17">
        <v>331243.78</v>
      </c>
      <c r="M20214" s="17">
        <v>128817.02</v>
      </c>
      <c r="N20214" s="17">
        <v>82297.1749</v>
      </c>
    </row>
    <row r="20215" spans="1:14">
      <c r="A20215" s="16">
        <v>46359</v>
      </c>
      <c r="B20215" t="s">
        <v>20263</v>
      </c>
      <c r="C20215" t="s">
        <v>47</v>
      </c>
      <c r="D20215" t="s">
        <v>48</v>
      </c>
      <c r="E20215" t="s">
        <v>35</v>
      </c>
      <c r="F20215" t="s">
        <v>20149</v>
      </c>
      <c r="G20215" t="s">
        <v>16452</v>
      </c>
      <c r="H20215">
        <v>7</v>
      </c>
      <c r="I20215" s="17">
        <v>146641</v>
      </c>
      <c r="J20215" s="17">
        <v>11731.28</v>
      </c>
      <c r="K20215" s="17">
        <v>134909.72</v>
      </c>
      <c r="L20215" s="17">
        <v>97135</v>
      </c>
      <c r="M20215" s="17">
        <v>37774.72</v>
      </c>
      <c r="N20215" s="17">
        <v>82297.1749</v>
      </c>
    </row>
    <row r="20216" spans="1:14">
      <c r="A20216" s="16">
        <v>46359</v>
      </c>
      <c r="B20216" t="s">
        <v>20264</v>
      </c>
      <c r="C20216" t="s">
        <v>47</v>
      </c>
      <c r="D20216" t="s">
        <v>48</v>
      </c>
      <c r="E20216" t="s">
        <v>35</v>
      </c>
      <c r="F20216" t="s">
        <v>20149</v>
      </c>
      <c r="G20216" t="s">
        <v>16452</v>
      </c>
      <c r="H20216">
        <v>8</v>
      </c>
      <c r="I20216" s="17">
        <v>521041</v>
      </c>
      <c r="J20216" s="17">
        <v>31262.46</v>
      </c>
      <c r="K20216" s="17">
        <v>489778.54</v>
      </c>
      <c r="L20216" s="17">
        <v>352640.55</v>
      </c>
      <c r="M20216" s="17">
        <v>137137.99</v>
      </c>
      <c r="N20216" s="17">
        <v>82297.1749</v>
      </c>
    </row>
    <row r="20217" spans="1:14">
      <c r="A20217" s="16">
        <v>46359</v>
      </c>
      <c r="B20217" t="s">
        <v>20265</v>
      </c>
      <c r="C20217" t="s">
        <v>29</v>
      </c>
      <c r="D20217" t="s">
        <v>30</v>
      </c>
      <c r="E20217" t="s">
        <v>31</v>
      </c>
      <c r="F20217" t="s">
        <v>20149</v>
      </c>
      <c r="G20217" t="s">
        <v>16452</v>
      </c>
      <c r="H20217">
        <v>11</v>
      </c>
      <c r="I20217" s="17">
        <v>709463</v>
      </c>
      <c r="J20217" s="17">
        <v>0</v>
      </c>
      <c r="K20217" s="17">
        <v>709463</v>
      </c>
      <c r="L20217" s="17">
        <v>439867.06</v>
      </c>
      <c r="M20217" s="17">
        <v>269595.94</v>
      </c>
      <c r="N20217" s="17">
        <v>60031.5609</v>
      </c>
    </row>
    <row r="20218" spans="1:14">
      <c r="A20218" s="16">
        <v>46359</v>
      </c>
      <c r="B20218" t="s">
        <v>20266</v>
      </c>
      <c r="C20218" t="s">
        <v>47</v>
      </c>
      <c r="D20218" t="s">
        <v>48</v>
      </c>
      <c r="E20218" t="s">
        <v>35</v>
      </c>
      <c r="F20218" t="s">
        <v>20149</v>
      </c>
      <c r="G20218" t="s">
        <v>16452</v>
      </c>
      <c r="H20218">
        <v>10</v>
      </c>
      <c r="I20218" s="17">
        <v>446636</v>
      </c>
      <c r="J20218" s="17">
        <v>35730.88</v>
      </c>
      <c r="K20218" s="17">
        <v>410905.12</v>
      </c>
      <c r="L20218" s="17">
        <v>295851.69</v>
      </c>
      <c r="M20218" s="17">
        <v>115053.43</v>
      </c>
      <c r="N20218" s="17">
        <v>82297.1749</v>
      </c>
    </row>
    <row r="20219" spans="1:14">
      <c r="A20219" s="16">
        <v>46359</v>
      </c>
      <c r="B20219" t="s">
        <v>20267</v>
      </c>
      <c r="C20219" t="s">
        <v>33</v>
      </c>
      <c r="D20219" t="s">
        <v>34</v>
      </c>
      <c r="E20219" t="s">
        <v>35</v>
      </c>
      <c r="F20219" t="s">
        <v>20149</v>
      </c>
      <c r="G20219" t="s">
        <v>16452</v>
      </c>
      <c r="H20219">
        <v>11</v>
      </c>
      <c r="I20219" s="17">
        <v>68597</v>
      </c>
      <c r="J20219" s="17">
        <v>8231.639999999999</v>
      </c>
      <c r="K20219" s="17">
        <v>60365.36</v>
      </c>
      <c r="L20219" s="17">
        <v>43463.06</v>
      </c>
      <c r="M20219" s="17">
        <v>16902.3</v>
      </c>
      <c r="N20219" s="17">
        <v>82297.1749</v>
      </c>
    </row>
    <row r="20220" spans="1:14">
      <c r="A20220" s="16">
        <v>46359</v>
      </c>
      <c r="B20220" t="s">
        <v>20268</v>
      </c>
      <c r="C20220" t="s">
        <v>29</v>
      </c>
      <c r="D20220" t="s">
        <v>30</v>
      </c>
      <c r="E20220" t="s">
        <v>31</v>
      </c>
      <c r="F20220" t="s">
        <v>20149</v>
      </c>
      <c r="G20220" t="s">
        <v>16452</v>
      </c>
      <c r="H20220">
        <v>2</v>
      </c>
      <c r="I20220" s="17">
        <v>280053</v>
      </c>
      <c r="J20220" s="17">
        <v>8401.59</v>
      </c>
      <c r="K20220" s="17">
        <v>271651.41</v>
      </c>
      <c r="L20220" s="17">
        <v>168423.87</v>
      </c>
      <c r="M20220" s="17">
        <v>103227.54</v>
      </c>
      <c r="N20220" s="17">
        <v>60031.5609</v>
      </c>
    </row>
    <row r="20221" spans="1:14">
      <c r="A20221" s="16">
        <v>46359</v>
      </c>
      <c r="B20221" t="s">
        <v>20269</v>
      </c>
      <c r="C20221" t="s">
        <v>33</v>
      </c>
      <c r="D20221" t="s">
        <v>34</v>
      </c>
      <c r="E20221" t="s">
        <v>35</v>
      </c>
      <c r="F20221" t="s">
        <v>20149</v>
      </c>
      <c r="G20221" t="s">
        <v>16452</v>
      </c>
      <c r="H20221">
        <v>1</v>
      </c>
      <c r="I20221" s="17">
        <v>681212</v>
      </c>
      <c r="J20221" s="17">
        <v>54496.96</v>
      </c>
      <c r="K20221" s="17">
        <v>626715.04</v>
      </c>
      <c r="L20221" s="17">
        <v>451234.83</v>
      </c>
      <c r="M20221" s="17">
        <v>175480.21</v>
      </c>
      <c r="N20221" s="17">
        <v>82297.1749</v>
      </c>
    </row>
    <row r="20222" spans="1:14">
      <c r="A20222" s="16">
        <v>46359</v>
      </c>
      <c r="B20222" t="s">
        <v>20270</v>
      </c>
      <c r="C20222" t="s">
        <v>47</v>
      </c>
      <c r="D20222" t="s">
        <v>48</v>
      </c>
      <c r="E20222" t="s">
        <v>35</v>
      </c>
      <c r="F20222" t="s">
        <v>20149</v>
      </c>
      <c r="G20222" t="s">
        <v>16452</v>
      </c>
      <c r="H20222">
        <v>4</v>
      </c>
      <c r="I20222" s="17">
        <v>804637</v>
      </c>
      <c r="J20222" s="17">
        <v>64370.96</v>
      </c>
      <c r="K20222" s="17">
        <v>740266.04</v>
      </c>
      <c r="L20222" s="17">
        <v>532991.55</v>
      </c>
      <c r="M20222" s="17">
        <v>207274.49</v>
      </c>
      <c r="N20222" s="17">
        <v>82297.1749</v>
      </c>
    </row>
    <row r="20223" spans="1:14">
      <c r="A20223" s="16">
        <v>46359</v>
      </c>
      <c r="B20223" t="s">
        <v>20271</v>
      </c>
      <c r="C20223" t="s">
        <v>73</v>
      </c>
      <c r="D20223" t="s">
        <v>74</v>
      </c>
      <c r="E20223" t="s">
        <v>24</v>
      </c>
      <c r="F20223" t="s">
        <v>20149</v>
      </c>
      <c r="G20223" t="s">
        <v>16452</v>
      </c>
      <c r="H20223">
        <v>6</v>
      </c>
      <c r="I20223" s="17">
        <v>264380</v>
      </c>
      <c r="J20223" s="17">
        <v>0</v>
      </c>
      <c r="K20223" s="17">
        <v>264380</v>
      </c>
      <c r="L20223" s="17">
        <v>200928.8</v>
      </c>
      <c r="M20223" s="17">
        <v>63451.2</v>
      </c>
      <c r="N20223" s="17">
        <v>195956.2591</v>
      </c>
    </row>
    <row r="20224" spans="1:14">
      <c r="A20224" s="16">
        <v>46359</v>
      </c>
      <c r="B20224" t="s">
        <v>20272</v>
      </c>
      <c r="C20224" t="s">
        <v>26</v>
      </c>
      <c r="D20224" t="s">
        <v>27</v>
      </c>
      <c r="E20224" t="s">
        <v>17</v>
      </c>
      <c r="F20224" t="s">
        <v>20149</v>
      </c>
      <c r="G20224" t="s">
        <v>16452</v>
      </c>
      <c r="H20224">
        <v>4</v>
      </c>
      <c r="I20224" s="17">
        <v>847373</v>
      </c>
      <c r="J20224" s="17">
        <v>59316.11</v>
      </c>
      <c r="K20224" s="17">
        <v>788056.89</v>
      </c>
      <c r="L20224" s="17">
        <v>551639.8199999999</v>
      </c>
      <c r="M20224" s="17">
        <v>236417.07</v>
      </c>
      <c r="N20224" s="17">
        <v>128490.6823</v>
      </c>
    </row>
    <row r="20225" spans="1:14">
      <c r="A20225" s="16">
        <v>46359</v>
      </c>
      <c r="B20225" t="s">
        <v>20273</v>
      </c>
      <c r="C20225" t="s">
        <v>26</v>
      </c>
      <c r="D20225" t="s">
        <v>27</v>
      </c>
      <c r="E20225" t="s">
        <v>17</v>
      </c>
      <c r="F20225" t="s">
        <v>20149</v>
      </c>
      <c r="G20225" t="s">
        <v>16452</v>
      </c>
      <c r="H20225">
        <v>6</v>
      </c>
      <c r="I20225" s="17">
        <v>498668</v>
      </c>
      <c r="J20225" s="17">
        <v>9973.360000000001</v>
      </c>
      <c r="K20225" s="17">
        <v>488694.64</v>
      </c>
      <c r="L20225" s="17">
        <v>342086.25</v>
      </c>
      <c r="M20225" s="17">
        <v>146608.39</v>
      </c>
      <c r="N20225" s="17">
        <v>128490.6823</v>
      </c>
    </row>
    <row r="20226" spans="1:14">
      <c r="A20226" s="16">
        <v>46359</v>
      </c>
      <c r="B20226" t="s">
        <v>20274</v>
      </c>
      <c r="C20226" t="s">
        <v>43</v>
      </c>
      <c r="D20226" t="s">
        <v>44</v>
      </c>
      <c r="E20226" t="s">
        <v>31</v>
      </c>
      <c r="F20226" t="s">
        <v>20149</v>
      </c>
      <c r="G20226" t="s">
        <v>16452</v>
      </c>
      <c r="H20226">
        <v>1</v>
      </c>
      <c r="I20226" s="17">
        <v>367980</v>
      </c>
      <c r="J20226" s="17">
        <v>33118.2</v>
      </c>
      <c r="K20226" s="17">
        <v>334861.8</v>
      </c>
      <c r="L20226" s="17">
        <v>207614.32</v>
      </c>
      <c r="M20226" s="17">
        <v>127247.48</v>
      </c>
      <c r="N20226" s="17">
        <v>60031.5609</v>
      </c>
    </row>
    <row r="20227" spans="1:14">
      <c r="A20227" s="16">
        <v>46359</v>
      </c>
      <c r="B20227" t="s">
        <v>20275</v>
      </c>
      <c r="C20227" t="s">
        <v>22</v>
      </c>
      <c r="D20227" t="s">
        <v>23</v>
      </c>
      <c r="E20227" t="s">
        <v>24</v>
      </c>
      <c r="F20227" t="s">
        <v>20149</v>
      </c>
      <c r="G20227" t="s">
        <v>16452</v>
      </c>
      <c r="H20227">
        <v>7</v>
      </c>
      <c r="I20227" s="17">
        <v>238884</v>
      </c>
      <c r="J20227" s="17">
        <v>0</v>
      </c>
      <c r="K20227" s="17">
        <v>238884</v>
      </c>
      <c r="L20227" s="17">
        <v>181551.84</v>
      </c>
      <c r="M20227" s="17">
        <v>57332.16</v>
      </c>
      <c r="N20227" s="17">
        <v>195956.2591</v>
      </c>
    </row>
    <row r="20228" spans="1:14">
      <c r="A20228" s="16">
        <v>46359</v>
      </c>
      <c r="B20228" t="s">
        <v>20276</v>
      </c>
      <c r="C20228" t="s">
        <v>15</v>
      </c>
      <c r="D20228" t="s">
        <v>16</v>
      </c>
      <c r="E20228" t="s">
        <v>17</v>
      </c>
      <c r="F20228" t="s">
        <v>20149</v>
      </c>
      <c r="G20228" t="s">
        <v>16452</v>
      </c>
      <c r="H20228">
        <v>7</v>
      </c>
      <c r="I20228" s="17">
        <v>369773</v>
      </c>
      <c r="J20228" s="17">
        <v>18488.65</v>
      </c>
      <c r="K20228" s="17">
        <v>351284.35</v>
      </c>
      <c r="L20228" s="17">
        <v>245899.04</v>
      </c>
      <c r="M20228" s="17">
        <v>105385.31</v>
      </c>
      <c r="N20228" s="17">
        <v>128490.6823</v>
      </c>
    </row>
    <row r="20229" spans="1:14">
      <c r="A20229" s="16">
        <v>46359</v>
      </c>
      <c r="B20229" t="s">
        <v>20277</v>
      </c>
      <c r="C20229" t="s">
        <v>29</v>
      </c>
      <c r="D20229" t="s">
        <v>30</v>
      </c>
      <c r="E20229" t="s">
        <v>31</v>
      </c>
      <c r="F20229" t="s">
        <v>20149</v>
      </c>
      <c r="G20229" t="s">
        <v>16452</v>
      </c>
      <c r="H20229">
        <v>2</v>
      </c>
      <c r="I20229" s="17">
        <v>574236</v>
      </c>
      <c r="J20229" s="17">
        <v>0</v>
      </c>
      <c r="K20229" s="17">
        <v>574236</v>
      </c>
      <c r="L20229" s="17">
        <v>356026.32</v>
      </c>
      <c r="M20229" s="17">
        <v>218209.68</v>
      </c>
      <c r="N20229" s="17">
        <v>60031.5609</v>
      </c>
    </row>
    <row r="20230" spans="1:14">
      <c r="A20230" s="16">
        <v>46359</v>
      </c>
      <c r="B20230" t="s">
        <v>20278</v>
      </c>
      <c r="C20230" t="s">
        <v>15</v>
      </c>
      <c r="D20230" t="s">
        <v>16</v>
      </c>
      <c r="E20230" t="s">
        <v>17</v>
      </c>
      <c r="F20230" t="s">
        <v>20149</v>
      </c>
      <c r="G20230" t="s">
        <v>16452</v>
      </c>
      <c r="H20230">
        <v>10</v>
      </c>
      <c r="I20230" s="17">
        <v>244975</v>
      </c>
      <c r="J20230" s="17">
        <v>24497.5</v>
      </c>
      <c r="K20230" s="17">
        <v>220477.5</v>
      </c>
      <c r="L20230" s="17">
        <v>154334.25</v>
      </c>
      <c r="M20230" s="17">
        <v>66143.25</v>
      </c>
      <c r="N20230" s="17">
        <v>128490.6823</v>
      </c>
    </row>
    <row r="20231" spans="1:14">
      <c r="A20231" s="16">
        <v>46359</v>
      </c>
      <c r="B20231" t="s">
        <v>20279</v>
      </c>
      <c r="C20231" t="s">
        <v>15</v>
      </c>
      <c r="D20231" t="s">
        <v>16</v>
      </c>
      <c r="E20231" t="s">
        <v>17</v>
      </c>
      <c r="F20231" t="s">
        <v>20149</v>
      </c>
      <c r="G20231" t="s">
        <v>16452</v>
      </c>
      <c r="H20231">
        <v>9</v>
      </c>
      <c r="I20231" s="17">
        <v>268919</v>
      </c>
      <c r="J20231" s="17">
        <v>13445.95</v>
      </c>
      <c r="K20231" s="17">
        <v>255473.05</v>
      </c>
      <c r="L20231" s="17">
        <v>178831.13</v>
      </c>
      <c r="M20231" s="17">
        <v>76641.92</v>
      </c>
      <c r="N20231" s="17">
        <v>128490.6823</v>
      </c>
    </row>
    <row r="20232" spans="1:14">
      <c r="A20232" s="16">
        <v>46359</v>
      </c>
      <c r="B20232" t="s">
        <v>20280</v>
      </c>
      <c r="C20232" t="s">
        <v>26</v>
      </c>
      <c r="D20232" t="s">
        <v>27</v>
      </c>
      <c r="E20232" t="s">
        <v>17</v>
      </c>
      <c r="F20232" t="s">
        <v>20149</v>
      </c>
      <c r="G20232" t="s">
        <v>16452</v>
      </c>
      <c r="H20232">
        <v>3</v>
      </c>
      <c r="I20232" s="17">
        <v>413451</v>
      </c>
      <c r="J20232" s="17">
        <v>0</v>
      </c>
      <c r="K20232" s="17">
        <v>413451</v>
      </c>
      <c r="L20232" s="17">
        <v>289415.7</v>
      </c>
      <c r="M20232" s="17">
        <v>124035.3</v>
      </c>
      <c r="N20232" s="17">
        <v>128490.6823</v>
      </c>
    </row>
    <row r="20233" spans="1:14">
      <c r="A20233" s="16">
        <v>46359</v>
      </c>
      <c r="B20233" t="s">
        <v>20281</v>
      </c>
      <c r="C20233" t="s">
        <v>47</v>
      </c>
      <c r="D20233" t="s">
        <v>48</v>
      </c>
      <c r="E20233" t="s">
        <v>35</v>
      </c>
      <c r="F20233" t="s">
        <v>20149</v>
      </c>
      <c r="G20233" t="s">
        <v>16452</v>
      </c>
      <c r="H20233">
        <v>3</v>
      </c>
      <c r="I20233" s="17">
        <v>697761</v>
      </c>
      <c r="J20233" s="17">
        <v>104664.15</v>
      </c>
      <c r="K20233" s="17">
        <v>593096.85</v>
      </c>
      <c r="L20233" s="17">
        <v>427029.73</v>
      </c>
      <c r="M20233" s="17">
        <v>166067.12</v>
      </c>
      <c r="N20233" s="17">
        <v>82297.1749</v>
      </c>
    </row>
    <row r="20234" spans="1:14">
      <c r="A20234" s="16">
        <v>46359</v>
      </c>
      <c r="B20234" t="s">
        <v>20282</v>
      </c>
      <c r="C20234" t="s">
        <v>33</v>
      </c>
      <c r="D20234" t="s">
        <v>34</v>
      </c>
      <c r="E20234" t="s">
        <v>35</v>
      </c>
      <c r="F20234" t="s">
        <v>20149</v>
      </c>
      <c r="G20234" t="s">
        <v>16452</v>
      </c>
      <c r="H20234">
        <v>1</v>
      </c>
      <c r="I20234" s="17">
        <v>467320</v>
      </c>
      <c r="J20234" s="17">
        <v>51405.2</v>
      </c>
      <c r="K20234" s="17">
        <v>415914.8</v>
      </c>
      <c r="L20234" s="17">
        <v>299458.66</v>
      </c>
      <c r="M20234" s="17">
        <v>116456.14</v>
      </c>
      <c r="N20234" s="17">
        <v>82297.1749</v>
      </c>
    </row>
    <row r="20235" spans="1:14">
      <c r="A20235" s="16">
        <v>46359</v>
      </c>
      <c r="B20235" t="s">
        <v>20283</v>
      </c>
      <c r="C20235" t="s">
        <v>15</v>
      </c>
      <c r="D20235" t="s">
        <v>16</v>
      </c>
      <c r="E20235" t="s">
        <v>17</v>
      </c>
      <c r="F20235" t="s">
        <v>20149</v>
      </c>
      <c r="G20235" t="s">
        <v>16452</v>
      </c>
      <c r="H20235">
        <v>6</v>
      </c>
      <c r="I20235" s="17">
        <v>251131</v>
      </c>
      <c r="J20235" s="17">
        <v>35158.34</v>
      </c>
      <c r="K20235" s="17">
        <v>215972.66</v>
      </c>
      <c r="L20235" s="17">
        <v>151180.86</v>
      </c>
      <c r="M20235" s="17">
        <v>64791.8</v>
      </c>
      <c r="N20235" s="17">
        <v>128490.6823</v>
      </c>
    </row>
    <row r="20236" spans="1:14">
      <c r="A20236" s="16">
        <v>46359</v>
      </c>
      <c r="B20236" t="s">
        <v>20284</v>
      </c>
      <c r="C20236" t="s">
        <v>26</v>
      </c>
      <c r="D20236" t="s">
        <v>27</v>
      </c>
      <c r="E20236" t="s">
        <v>17</v>
      </c>
      <c r="F20236" t="s">
        <v>20149</v>
      </c>
      <c r="G20236" t="s">
        <v>16452</v>
      </c>
      <c r="H20236">
        <v>11</v>
      </c>
      <c r="I20236" s="17">
        <v>73397</v>
      </c>
      <c r="J20236" s="17">
        <v>0</v>
      </c>
      <c r="K20236" s="17">
        <v>73397</v>
      </c>
      <c r="L20236" s="17">
        <v>51377.9</v>
      </c>
      <c r="M20236" s="17">
        <v>22019.1</v>
      </c>
      <c r="N20236" s="17">
        <v>128490.6823</v>
      </c>
    </row>
    <row r="20237" spans="1:14">
      <c r="A20237" s="16">
        <v>46359</v>
      </c>
      <c r="B20237" t="s">
        <v>20285</v>
      </c>
      <c r="C20237" t="s">
        <v>47</v>
      </c>
      <c r="D20237" t="s">
        <v>48</v>
      </c>
      <c r="E20237" t="s">
        <v>35</v>
      </c>
      <c r="F20237" t="s">
        <v>20149</v>
      </c>
      <c r="G20237" t="s">
        <v>16452</v>
      </c>
      <c r="H20237">
        <v>8</v>
      </c>
      <c r="I20237" s="17">
        <v>164179</v>
      </c>
      <c r="J20237" s="17">
        <v>11492.53</v>
      </c>
      <c r="K20237" s="17">
        <v>152686.47</v>
      </c>
      <c r="L20237" s="17">
        <v>109934.26</v>
      </c>
      <c r="M20237" s="17">
        <v>42752.21</v>
      </c>
      <c r="N20237" s="17">
        <v>82297.1749</v>
      </c>
    </row>
    <row r="20238" spans="1:14">
      <c r="A20238" s="16">
        <v>46359</v>
      </c>
      <c r="B20238" t="s">
        <v>20286</v>
      </c>
      <c r="C20238" t="s">
        <v>47</v>
      </c>
      <c r="D20238" t="s">
        <v>48</v>
      </c>
      <c r="E20238" t="s">
        <v>35</v>
      </c>
      <c r="F20238" t="s">
        <v>20149</v>
      </c>
      <c r="G20238" t="s">
        <v>16452</v>
      </c>
      <c r="H20238">
        <v>4</v>
      </c>
      <c r="I20238" s="17">
        <v>398957</v>
      </c>
      <c r="J20238" s="17">
        <v>0</v>
      </c>
      <c r="K20238" s="17">
        <v>398957</v>
      </c>
      <c r="L20238" s="17">
        <v>287249.04</v>
      </c>
      <c r="M20238" s="17">
        <v>111707.96</v>
      </c>
      <c r="N20238" s="17">
        <v>82297.1749</v>
      </c>
    </row>
    <row r="20239" spans="1:14">
      <c r="A20239" s="16">
        <v>46359</v>
      </c>
      <c r="B20239" t="s">
        <v>20287</v>
      </c>
      <c r="C20239" t="s">
        <v>33</v>
      </c>
      <c r="D20239" t="s">
        <v>34</v>
      </c>
      <c r="E20239" t="s">
        <v>35</v>
      </c>
      <c r="F20239" t="s">
        <v>20149</v>
      </c>
      <c r="G20239" t="s">
        <v>16452</v>
      </c>
      <c r="H20239">
        <v>6</v>
      </c>
      <c r="I20239" s="17">
        <v>716373</v>
      </c>
      <c r="J20239" s="17">
        <v>64473.57</v>
      </c>
      <c r="K20239" s="17">
        <v>651899.4300000001</v>
      </c>
      <c r="L20239" s="17">
        <v>469367.59</v>
      </c>
      <c r="M20239" s="17">
        <v>182531.84</v>
      </c>
      <c r="N20239" s="17">
        <v>82297.1749</v>
      </c>
    </row>
    <row r="20240" spans="1:14">
      <c r="A20240" s="16">
        <v>46359</v>
      </c>
      <c r="B20240" t="s">
        <v>20288</v>
      </c>
      <c r="C20240" t="s">
        <v>22</v>
      </c>
      <c r="D20240" t="s">
        <v>23</v>
      </c>
      <c r="E20240" t="s">
        <v>24</v>
      </c>
      <c r="F20240" t="s">
        <v>20149</v>
      </c>
      <c r="G20240" t="s">
        <v>16452</v>
      </c>
      <c r="H20240">
        <v>12</v>
      </c>
      <c r="I20240" s="17">
        <v>621476</v>
      </c>
      <c r="J20240" s="17">
        <v>18644.28</v>
      </c>
      <c r="K20240" s="17">
        <v>602831.72</v>
      </c>
      <c r="L20240" s="17">
        <v>458152.11</v>
      </c>
      <c r="M20240" s="17">
        <v>144679.61</v>
      </c>
      <c r="N20240" s="17">
        <v>195956.2591</v>
      </c>
    </row>
    <row r="20241" spans="1:14">
      <c r="A20241" s="16">
        <v>46359</v>
      </c>
      <c r="B20241" t="s">
        <v>20289</v>
      </c>
      <c r="C20241" t="s">
        <v>26</v>
      </c>
      <c r="D20241" t="s">
        <v>27</v>
      </c>
      <c r="E20241" t="s">
        <v>17</v>
      </c>
      <c r="F20241" t="s">
        <v>20149</v>
      </c>
      <c r="G20241" t="s">
        <v>16452</v>
      </c>
      <c r="H20241">
        <v>5</v>
      </c>
      <c r="I20241" s="17">
        <v>303314</v>
      </c>
      <c r="J20241" s="17">
        <v>42463.96</v>
      </c>
      <c r="K20241" s="17">
        <v>260850.04</v>
      </c>
      <c r="L20241" s="17">
        <v>182595.03</v>
      </c>
      <c r="M20241" s="17">
        <v>78255.00999999999</v>
      </c>
      <c r="N20241" s="17">
        <v>128490.6823</v>
      </c>
    </row>
    <row r="20242" spans="1:14">
      <c r="A20242" s="16">
        <v>46359</v>
      </c>
      <c r="B20242" t="s">
        <v>20290</v>
      </c>
      <c r="C20242" t="s">
        <v>15</v>
      </c>
      <c r="D20242" t="s">
        <v>16</v>
      </c>
      <c r="E20242" t="s">
        <v>17</v>
      </c>
      <c r="F20242" t="s">
        <v>20149</v>
      </c>
      <c r="G20242" t="s">
        <v>16452</v>
      </c>
      <c r="H20242">
        <v>12</v>
      </c>
      <c r="I20242" s="17">
        <v>695696</v>
      </c>
      <c r="J20242" s="17">
        <v>20870.88</v>
      </c>
      <c r="K20242" s="17">
        <v>674825.12</v>
      </c>
      <c r="L20242" s="17">
        <v>472377.58</v>
      </c>
      <c r="M20242" s="17">
        <v>202447.54</v>
      </c>
      <c r="N20242" s="17">
        <v>128490.6823</v>
      </c>
    </row>
    <row r="20243" spans="1:14">
      <c r="A20243" s="16">
        <v>46359</v>
      </c>
      <c r="B20243" t="s">
        <v>20291</v>
      </c>
      <c r="C20243" t="s">
        <v>73</v>
      </c>
      <c r="D20243" t="s">
        <v>74</v>
      </c>
      <c r="E20243" t="s">
        <v>24</v>
      </c>
      <c r="F20243" t="s">
        <v>20149</v>
      </c>
      <c r="G20243" t="s">
        <v>16452</v>
      </c>
      <c r="H20243">
        <v>3</v>
      </c>
      <c r="I20243" s="17">
        <v>116158</v>
      </c>
      <c r="J20243" s="17">
        <v>0</v>
      </c>
      <c r="K20243" s="17">
        <v>116158</v>
      </c>
      <c r="L20243" s="17">
        <v>88280.08</v>
      </c>
      <c r="M20243" s="17">
        <v>27877.92</v>
      </c>
      <c r="N20243" s="17">
        <v>195956.2591</v>
      </c>
    </row>
    <row r="20244" spans="1:14">
      <c r="A20244" s="16">
        <v>46359</v>
      </c>
      <c r="B20244" t="s">
        <v>20292</v>
      </c>
      <c r="C20244" t="s">
        <v>26</v>
      </c>
      <c r="D20244" t="s">
        <v>27</v>
      </c>
      <c r="E20244" t="s">
        <v>17</v>
      </c>
      <c r="F20244" t="s">
        <v>20149</v>
      </c>
      <c r="G20244" t="s">
        <v>16452</v>
      </c>
      <c r="H20244">
        <v>1</v>
      </c>
      <c r="I20244" s="17">
        <v>198194</v>
      </c>
      <c r="J20244" s="17">
        <v>0</v>
      </c>
      <c r="K20244" s="17">
        <v>198194</v>
      </c>
      <c r="L20244" s="17">
        <v>138735.8</v>
      </c>
      <c r="M20244" s="17">
        <v>59458.2</v>
      </c>
      <c r="N20244" s="17">
        <v>128490.6823</v>
      </c>
    </row>
    <row r="20245" spans="1:14">
      <c r="A20245" s="16">
        <v>46359</v>
      </c>
      <c r="B20245" t="s">
        <v>20293</v>
      </c>
      <c r="C20245" t="s">
        <v>33</v>
      </c>
      <c r="D20245" t="s">
        <v>34</v>
      </c>
      <c r="E20245" t="s">
        <v>35</v>
      </c>
      <c r="F20245" t="s">
        <v>20149</v>
      </c>
      <c r="G20245" t="s">
        <v>16452</v>
      </c>
      <c r="H20245">
        <v>11</v>
      </c>
      <c r="I20245" s="17">
        <v>66067</v>
      </c>
      <c r="J20245" s="17">
        <v>4624.69</v>
      </c>
      <c r="K20245" s="17">
        <v>61442.31</v>
      </c>
      <c r="L20245" s="17">
        <v>44238.46</v>
      </c>
      <c r="M20245" s="17">
        <v>17203.85</v>
      </c>
      <c r="N20245" s="17">
        <v>82297.1749</v>
      </c>
    </row>
    <row r="20246" spans="1:14">
      <c r="A20246" s="16">
        <v>46359</v>
      </c>
      <c r="B20246" t="s">
        <v>20294</v>
      </c>
      <c r="C20246" t="s">
        <v>73</v>
      </c>
      <c r="D20246" t="s">
        <v>74</v>
      </c>
      <c r="E20246" t="s">
        <v>24</v>
      </c>
      <c r="F20246" t="s">
        <v>20149</v>
      </c>
      <c r="G20246" t="s">
        <v>16452</v>
      </c>
      <c r="H20246">
        <v>6</v>
      </c>
      <c r="I20246" s="17">
        <v>272369</v>
      </c>
      <c r="J20246" s="17">
        <v>19065.83</v>
      </c>
      <c r="K20246" s="17">
        <v>253303.17</v>
      </c>
      <c r="L20246" s="17">
        <v>192510.41</v>
      </c>
      <c r="M20246" s="17">
        <v>60792.76</v>
      </c>
      <c r="N20246" s="17">
        <v>195956.2591</v>
      </c>
    </row>
    <row r="20247" spans="1:14">
      <c r="A20247" s="16">
        <v>46359</v>
      </c>
      <c r="B20247" t="s">
        <v>20295</v>
      </c>
      <c r="C20247" t="s">
        <v>22</v>
      </c>
      <c r="D20247" t="s">
        <v>23</v>
      </c>
      <c r="E20247" t="s">
        <v>24</v>
      </c>
      <c r="F20247" t="s">
        <v>20149</v>
      </c>
      <c r="G20247" t="s">
        <v>16452</v>
      </c>
      <c r="H20247">
        <v>9</v>
      </c>
      <c r="I20247" s="17">
        <v>396398</v>
      </c>
      <c r="J20247" s="17">
        <v>7927.96</v>
      </c>
      <c r="K20247" s="17">
        <v>388470.04</v>
      </c>
      <c r="L20247" s="17">
        <v>295237.23</v>
      </c>
      <c r="M20247" s="17">
        <v>93232.81</v>
      </c>
      <c r="N20247" s="17">
        <v>195956.2591</v>
      </c>
    </row>
    <row r="20248" spans="1:14">
      <c r="A20248" s="16">
        <v>46359</v>
      </c>
      <c r="B20248" t="s">
        <v>20296</v>
      </c>
      <c r="C20248" t="s">
        <v>47</v>
      </c>
      <c r="D20248" t="s">
        <v>48</v>
      </c>
      <c r="E20248" t="s">
        <v>35</v>
      </c>
      <c r="F20248" t="s">
        <v>20149</v>
      </c>
      <c r="G20248" t="s">
        <v>16452</v>
      </c>
      <c r="H20248">
        <v>4</v>
      </c>
      <c r="I20248" s="17">
        <v>579254</v>
      </c>
      <c r="J20248" s="17">
        <v>0</v>
      </c>
      <c r="K20248" s="17">
        <v>579254</v>
      </c>
      <c r="L20248" s="17">
        <v>417062.88</v>
      </c>
      <c r="M20248" s="17">
        <v>162191.12</v>
      </c>
      <c r="N20248" s="17">
        <v>82297.1749</v>
      </c>
    </row>
    <row r="20249" spans="1:14">
      <c r="A20249" s="16">
        <v>46359</v>
      </c>
      <c r="B20249" t="s">
        <v>20297</v>
      </c>
      <c r="C20249" t="s">
        <v>15</v>
      </c>
      <c r="D20249" t="s">
        <v>16</v>
      </c>
      <c r="E20249" t="s">
        <v>17</v>
      </c>
      <c r="F20249" t="s">
        <v>20149</v>
      </c>
      <c r="G20249" t="s">
        <v>16452</v>
      </c>
      <c r="H20249">
        <v>5</v>
      </c>
      <c r="I20249" s="17">
        <v>712153</v>
      </c>
      <c r="J20249" s="17">
        <v>0</v>
      </c>
      <c r="K20249" s="17">
        <v>712153</v>
      </c>
      <c r="L20249" s="17">
        <v>498507.1</v>
      </c>
      <c r="M20249" s="17">
        <v>213645.9</v>
      </c>
      <c r="N20249" s="17">
        <v>128490.6823</v>
      </c>
    </row>
    <row r="20250" spans="1:14">
      <c r="A20250" s="16">
        <v>46359</v>
      </c>
      <c r="B20250" t="s">
        <v>20298</v>
      </c>
      <c r="C20250" t="s">
        <v>43</v>
      </c>
      <c r="D20250" t="s">
        <v>44</v>
      </c>
      <c r="E20250" t="s">
        <v>31</v>
      </c>
      <c r="F20250" t="s">
        <v>20149</v>
      </c>
      <c r="G20250" t="s">
        <v>16452</v>
      </c>
      <c r="H20250">
        <v>1</v>
      </c>
      <c r="I20250" s="17">
        <v>754859</v>
      </c>
      <c r="J20250" s="17">
        <v>0</v>
      </c>
      <c r="K20250" s="17">
        <v>754859</v>
      </c>
      <c r="L20250" s="17">
        <v>468012.58</v>
      </c>
      <c r="M20250" s="17">
        <v>286846.42</v>
      </c>
      <c r="N20250" s="17">
        <v>60031.5609</v>
      </c>
    </row>
    <row r="20251" spans="1:14">
      <c r="A20251" s="16">
        <v>46359</v>
      </c>
      <c r="B20251" t="s">
        <v>20299</v>
      </c>
      <c r="C20251" t="s">
        <v>29</v>
      </c>
      <c r="D20251" t="s">
        <v>30</v>
      </c>
      <c r="E20251" t="s">
        <v>31</v>
      </c>
      <c r="F20251" t="s">
        <v>20149</v>
      </c>
      <c r="G20251" t="s">
        <v>16452</v>
      </c>
      <c r="H20251">
        <v>11</v>
      </c>
      <c r="I20251" s="17">
        <v>415469</v>
      </c>
      <c r="J20251" s="17">
        <v>62320.35</v>
      </c>
      <c r="K20251" s="17">
        <v>353148.65</v>
      </c>
      <c r="L20251" s="17">
        <v>218952.16</v>
      </c>
      <c r="M20251" s="17">
        <v>134196.49</v>
      </c>
      <c r="N20251" s="17">
        <v>60031.5609</v>
      </c>
    </row>
    <row r="20252" spans="1:14">
      <c r="A20252" s="16">
        <v>46359</v>
      </c>
      <c r="B20252" t="s">
        <v>20300</v>
      </c>
      <c r="C20252" t="s">
        <v>73</v>
      </c>
      <c r="D20252" t="s">
        <v>74</v>
      </c>
      <c r="E20252" t="s">
        <v>24</v>
      </c>
      <c r="F20252" t="s">
        <v>20149</v>
      </c>
      <c r="G20252" t="s">
        <v>16452</v>
      </c>
      <c r="H20252">
        <v>7</v>
      </c>
      <c r="I20252" s="17">
        <v>597177</v>
      </c>
      <c r="J20252" s="17">
        <v>11943.54</v>
      </c>
      <c r="K20252" s="17">
        <v>585233.46</v>
      </c>
      <c r="L20252" s="17">
        <v>444777.43</v>
      </c>
      <c r="M20252" s="17">
        <v>140456.03</v>
      </c>
      <c r="N20252" s="17">
        <v>195956.2591</v>
      </c>
    </row>
    <row r="20253" spans="1:14">
      <c r="A20253" s="16">
        <v>46359</v>
      </c>
      <c r="B20253" t="s">
        <v>20301</v>
      </c>
      <c r="C20253" t="s">
        <v>33</v>
      </c>
      <c r="D20253" t="s">
        <v>34</v>
      </c>
      <c r="E20253" t="s">
        <v>35</v>
      </c>
      <c r="F20253" t="s">
        <v>20149</v>
      </c>
      <c r="G20253" t="s">
        <v>16452</v>
      </c>
      <c r="H20253">
        <v>2</v>
      </c>
      <c r="I20253" s="17">
        <v>568077</v>
      </c>
      <c r="J20253" s="17">
        <v>68169.24000000001</v>
      </c>
      <c r="K20253" s="17">
        <v>499907.76</v>
      </c>
      <c r="L20253" s="17">
        <v>359933.59</v>
      </c>
      <c r="M20253" s="17">
        <v>139974.17</v>
      </c>
      <c r="N20253" s="17">
        <v>82297.1749</v>
      </c>
    </row>
    <row r="20254" spans="1:14">
      <c r="A20254" s="16">
        <v>46359</v>
      </c>
      <c r="B20254" t="s">
        <v>20302</v>
      </c>
      <c r="C20254" t="s">
        <v>26</v>
      </c>
      <c r="D20254" t="s">
        <v>27</v>
      </c>
      <c r="E20254" t="s">
        <v>17</v>
      </c>
      <c r="F20254" t="s">
        <v>20149</v>
      </c>
      <c r="G20254" t="s">
        <v>16452</v>
      </c>
      <c r="H20254">
        <v>9</v>
      </c>
      <c r="I20254" s="17">
        <v>809489</v>
      </c>
      <c r="J20254" s="17">
        <v>40474.45</v>
      </c>
      <c r="K20254" s="17">
        <v>769014.55</v>
      </c>
      <c r="L20254" s="17">
        <v>538310.1899999999</v>
      </c>
      <c r="M20254" s="17">
        <v>230704.36</v>
      </c>
      <c r="N20254" s="17">
        <v>128490.6823</v>
      </c>
    </row>
    <row r="20255" spans="1:14">
      <c r="A20255" s="16">
        <v>46359</v>
      </c>
      <c r="B20255" t="s">
        <v>20303</v>
      </c>
      <c r="C20255" t="s">
        <v>33</v>
      </c>
      <c r="D20255" t="s">
        <v>34</v>
      </c>
      <c r="E20255" t="s">
        <v>35</v>
      </c>
      <c r="F20255" t="s">
        <v>20149</v>
      </c>
      <c r="G20255" t="s">
        <v>16452</v>
      </c>
      <c r="H20255">
        <v>1</v>
      </c>
      <c r="I20255" s="17">
        <v>527596</v>
      </c>
      <c r="J20255" s="17">
        <v>0</v>
      </c>
      <c r="K20255" s="17">
        <v>527596</v>
      </c>
      <c r="L20255" s="17">
        <v>379869.12</v>
      </c>
      <c r="M20255" s="17">
        <v>147726.88</v>
      </c>
      <c r="N20255" s="17">
        <v>82297.1749</v>
      </c>
    </row>
    <row r="20256" spans="1:14">
      <c r="A20256" s="16">
        <v>46359</v>
      </c>
      <c r="B20256" t="s">
        <v>20304</v>
      </c>
      <c r="C20256" t="s">
        <v>43</v>
      </c>
      <c r="D20256" t="s">
        <v>44</v>
      </c>
      <c r="E20256" t="s">
        <v>31</v>
      </c>
      <c r="F20256" t="s">
        <v>20149</v>
      </c>
      <c r="G20256" t="s">
        <v>16452</v>
      </c>
      <c r="H20256">
        <v>8</v>
      </c>
      <c r="I20256" s="17">
        <v>206244</v>
      </c>
      <c r="J20256" s="17">
        <v>0</v>
      </c>
      <c r="K20256" s="17">
        <v>206244</v>
      </c>
      <c r="L20256" s="17">
        <v>127871.28</v>
      </c>
      <c r="M20256" s="17">
        <v>78372.72</v>
      </c>
      <c r="N20256" s="17">
        <v>60031.5609</v>
      </c>
    </row>
    <row r="20257" spans="1:14">
      <c r="A20257" s="16">
        <v>46359</v>
      </c>
      <c r="B20257" t="s">
        <v>20305</v>
      </c>
      <c r="C20257" t="s">
        <v>33</v>
      </c>
      <c r="D20257" t="s">
        <v>34</v>
      </c>
      <c r="E20257" t="s">
        <v>35</v>
      </c>
      <c r="F20257" t="s">
        <v>20149</v>
      </c>
      <c r="G20257" t="s">
        <v>16452</v>
      </c>
      <c r="H20257">
        <v>10</v>
      </c>
      <c r="I20257" s="17">
        <v>417766</v>
      </c>
      <c r="J20257" s="17">
        <v>0</v>
      </c>
      <c r="K20257" s="17">
        <v>417766</v>
      </c>
      <c r="L20257" s="17">
        <v>300791.52</v>
      </c>
      <c r="M20257" s="17">
        <v>116974.48</v>
      </c>
      <c r="N20257" s="17">
        <v>82297.1749</v>
      </c>
    </row>
    <row r="20258" spans="1:14">
      <c r="A20258" s="16">
        <v>46359</v>
      </c>
      <c r="B20258" t="s">
        <v>20306</v>
      </c>
      <c r="C20258" t="s">
        <v>33</v>
      </c>
      <c r="D20258" t="s">
        <v>34</v>
      </c>
      <c r="E20258" t="s">
        <v>35</v>
      </c>
      <c r="F20258" t="s">
        <v>20149</v>
      </c>
      <c r="G20258" t="s">
        <v>16452</v>
      </c>
      <c r="H20258">
        <v>3</v>
      </c>
      <c r="I20258" s="17">
        <v>515522</v>
      </c>
      <c r="J20258" s="17">
        <v>51552.2</v>
      </c>
      <c r="K20258" s="17">
        <v>463969.8</v>
      </c>
      <c r="L20258" s="17">
        <v>334058.26</v>
      </c>
      <c r="M20258" s="17">
        <v>129911.54</v>
      </c>
      <c r="N20258" s="17">
        <v>82297.1749</v>
      </c>
    </row>
    <row r="20259" spans="1:14">
      <c r="A20259" s="16">
        <v>46359</v>
      </c>
      <c r="B20259" t="s">
        <v>20307</v>
      </c>
      <c r="C20259" t="s">
        <v>22</v>
      </c>
      <c r="D20259" t="s">
        <v>23</v>
      </c>
      <c r="E20259" t="s">
        <v>24</v>
      </c>
      <c r="F20259" t="s">
        <v>20149</v>
      </c>
      <c r="G20259" t="s">
        <v>16452</v>
      </c>
      <c r="H20259">
        <v>2</v>
      </c>
      <c r="I20259" s="17">
        <v>382572</v>
      </c>
      <c r="J20259" s="17">
        <v>22954.32</v>
      </c>
      <c r="K20259" s="17">
        <v>359617.68</v>
      </c>
      <c r="L20259" s="17">
        <v>273309.44</v>
      </c>
      <c r="M20259" s="17">
        <v>86308.24000000001</v>
      </c>
      <c r="N20259" s="17">
        <v>195956.2591</v>
      </c>
    </row>
    <row r="20260" spans="1:14">
      <c r="A20260" s="16">
        <v>46359</v>
      </c>
      <c r="B20260" t="s">
        <v>20308</v>
      </c>
      <c r="C20260" t="s">
        <v>29</v>
      </c>
      <c r="D20260" t="s">
        <v>30</v>
      </c>
      <c r="E20260" t="s">
        <v>31</v>
      </c>
      <c r="F20260" t="s">
        <v>20149</v>
      </c>
      <c r="G20260" t="s">
        <v>16452</v>
      </c>
      <c r="H20260">
        <v>11</v>
      </c>
      <c r="I20260" s="17">
        <v>625333</v>
      </c>
      <c r="J20260" s="17">
        <v>37519.98</v>
      </c>
      <c r="K20260" s="17">
        <v>587813.02</v>
      </c>
      <c r="L20260" s="17">
        <v>364444.07</v>
      </c>
      <c r="M20260" s="17">
        <v>223368.95</v>
      </c>
      <c r="N20260" s="17">
        <v>60031.5609</v>
      </c>
    </row>
    <row r="20261" spans="1:14">
      <c r="A20261" s="16">
        <v>46359</v>
      </c>
      <c r="B20261" t="s">
        <v>20309</v>
      </c>
      <c r="C20261" t="s">
        <v>43</v>
      </c>
      <c r="D20261" t="s">
        <v>44</v>
      </c>
      <c r="E20261" t="s">
        <v>31</v>
      </c>
      <c r="F20261" t="s">
        <v>20149</v>
      </c>
      <c r="G20261" t="s">
        <v>16452</v>
      </c>
      <c r="H20261">
        <v>2</v>
      </c>
      <c r="I20261" s="17">
        <v>574505</v>
      </c>
      <c r="J20261" s="17">
        <v>40215.35</v>
      </c>
      <c r="K20261" s="17">
        <v>534289.65</v>
      </c>
      <c r="L20261" s="17">
        <v>331259.58</v>
      </c>
      <c r="M20261" s="17">
        <v>203030.07</v>
      </c>
      <c r="N20261" s="17">
        <v>60031.5609</v>
      </c>
    </row>
    <row r="20262" spans="1:14">
      <c r="A20262" s="16">
        <v>46359</v>
      </c>
      <c r="B20262" t="s">
        <v>20310</v>
      </c>
      <c r="C20262" t="s">
        <v>43</v>
      </c>
      <c r="D20262" t="s">
        <v>44</v>
      </c>
      <c r="E20262" t="s">
        <v>31</v>
      </c>
      <c r="F20262" t="s">
        <v>20149</v>
      </c>
      <c r="G20262" t="s">
        <v>16452</v>
      </c>
      <c r="H20262">
        <v>11</v>
      </c>
      <c r="I20262" s="17">
        <v>422652</v>
      </c>
      <c r="J20262" s="17">
        <v>38038.68</v>
      </c>
      <c r="K20262" s="17">
        <v>384613.32</v>
      </c>
      <c r="L20262" s="17">
        <v>238460.26</v>
      </c>
      <c r="M20262" s="17">
        <v>146153.06</v>
      </c>
      <c r="N20262" s="17">
        <v>60031.5609</v>
      </c>
    </row>
    <row r="20263" spans="1:14">
      <c r="A20263" s="16">
        <v>46359</v>
      </c>
      <c r="B20263" t="s">
        <v>20311</v>
      </c>
      <c r="C20263" t="s">
        <v>22</v>
      </c>
      <c r="D20263" t="s">
        <v>23</v>
      </c>
      <c r="E20263" t="s">
        <v>24</v>
      </c>
      <c r="F20263" t="s">
        <v>20149</v>
      </c>
      <c r="G20263" t="s">
        <v>16452</v>
      </c>
      <c r="H20263">
        <v>5</v>
      </c>
      <c r="I20263" s="17">
        <v>162863</v>
      </c>
      <c r="J20263" s="17">
        <v>21172.19</v>
      </c>
      <c r="K20263" s="17">
        <v>141690.81</v>
      </c>
      <c r="L20263" s="17">
        <v>107685.02</v>
      </c>
      <c r="M20263" s="17">
        <v>34005.79</v>
      </c>
      <c r="N20263" s="17">
        <v>195956.2591</v>
      </c>
    </row>
    <row r="20264" spans="1:14">
      <c r="A20264" s="16">
        <v>46359</v>
      </c>
      <c r="B20264" t="s">
        <v>20312</v>
      </c>
      <c r="C20264" t="s">
        <v>15</v>
      </c>
      <c r="D20264" t="s">
        <v>16</v>
      </c>
      <c r="E20264" t="s">
        <v>17</v>
      </c>
      <c r="F20264" t="s">
        <v>20149</v>
      </c>
      <c r="G20264" t="s">
        <v>16452</v>
      </c>
      <c r="H20264">
        <v>9</v>
      </c>
      <c r="I20264" s="17">
        <v>587413</v>
      </c>
      <c r="J20264" s="17">
        <v>0</v>
      </c>
      <c r="K20264" s="17">
        <v>587413</v>
      </c>
      <c r="L20264" s="17">
        <v>411189.1</v>
      </c>
      <c r="M20264" s="17">
        <v>176223.9</v>
      </c>
      <c r="N20264" s="17">
        <v>128490.6823</v>
      </c>
    </row>
    <row r="20265" spans="1:14">
      <c r="A20265" s="16">
        <v>46359</v>
      </c>
      <c r="B20265" t="s">
        <v>20313</v>
      </c>
      <c r="C20265" t="s">
        <v>47</v>
      </c>
      <c r="D20265" t="s">
        <v>48</v>
      </c>
      <c r="E20265" t="s">
        <v>35</v>
      </c>
      <c r="F20265" t="s">
        <v>20149</v>
      </c>
      <c r="G20265" t="s">
        <v>16452</v>
      </c>
      <c r="H20265">
        <v>11</v>
      </c>
      <c r="I20265" s="17">
        <v>352218</v>
      </c>
      <c r="J20265" s="17">
        <v>0</v>
      </c>
      <c r="K20265" s="17">
        <v>352218</v>
      </c>
      <c r="L20265" s="17">
        <v>253596.96</v>
      </c>
      <c r="M20265" s="17">
        <v>98621.03999999999</v>
      </c>
      <c r="N20265" s="17">
        <v>82297.1749</v>
      </c>
    </row>
    <row r="20266" spans="1:14">
      <c r="A20266" s="16">
        <v>46359</v>
      </c>
      <c r="B20266" t="s">
        <v>20314</v>
      </c>
      <c r="C20266" t="s">
        <v>43</v>
      </c>
      <c r="D20266" t="s">
        <v>44</v>
      </c>
      <c r="E20266" t="s">
        <v>31</v>
      </c>
      <c r="F20266" t="s">
        <v>20149</v>
      </c>
      <c r="G20266" t="s">
        <v>16452</v>
      </c>
      <c r="H20266">
        <v>2</v>
      </c>
      <c r="I20266" s="17">
        <v>485999</v>
      </c>
      <c r="J20266" s="17">
        <v>0</v>
      </c>
      <c r="K20266" s="17">
        <v>485999</v>
      </c>
      <c r="L20266" s="17">
        <v>301319.38</v>
      </c>
      <c r="M20266" s="17">
        <v>184679.62</v>
      </c>
      <c r="N20266" s="17">
        <v>60031.5609</v>
      </c>
    </row>
    <row r="20267" spans="1:14">
      <c r="A20267" s="16">
        <v>46359</v>
      </c>
      <c r="B20267" t="s">
        <v>20315</v>
      </c>
      <c r="C20267" t="s">
        <v>43</v>
      </c>
      <c r="D20267" t="s">
        <v>44</v>
      </c>
      <c r="E20267" t="s">
        <v>31</v>
      </c>
      <c r="F20267" t="s">
        <v>20149</v>
      </c>
      <c r="G20267" t="s">
        <v>16452</v>
      </c>
      <c r="H20267">
        <v>7</v>
      </c>
      <c r="I20267" s="17">
        <v>386796</v>
      </c>
      <c r="J20267" s="17">
        <v>0</v>
      </c>
      <c r="K20267" s="17">
        <v>386796</v>
      </c>
      <c r="L20267" s="17">
        <v>239813.52</v>
      </c>
      <c r="M20267" s="17">
        <v>146982.48</v>
      </c>
      <c r="N20267" s="17">
        <v>60031.5609</v>
      </c>
    </row>
    <row r="20268" spans="1:14">
      <c r="A20268" s="16">
        <v>46360</v>
      </c>
      <c r="B20268" t="s">
        <v>20316</v>
      </c>
      <c r="C20268" t="s">
        <v>29</v>
      </c>
      <c r="D20268" t="s">
        <v>30</v>
      </c>
      <c r="E20268" t="s">
        <v>31</v>
      </c>
      <c r="F20268" t="s">
        <v>20149</v>
      </c>
      <c r="G20268" t="s">
        <v>16452</v>
      </c>
      <c r="H20268">
        <v>12</v>
      </c>
      <c r="I20268" s="17">
        <v>96426</v>
      </c>
      <c r="J20268" s="17">
        <v>0</v>
      </c>
      <c r="K20268" s="17">
        <v>96426</v>
      </c>
      <c r="L20268" s="17">
        <v>59784.12</v>
      </c>
      <c r="M20268" s="17">
        <v>36641.88</v>
      </c>
      <c r="N20268" s="17">
        <v>60031.5609</v>
      </c>
    </row>
    <row r="20269" spans="1:14">
      <c r="A20269" s="16">
        <v>46360</v>
      </c>
      <c r="B20269" t="s">
        <v>20317</v>
      </c>
      <c r="C20269" t="s">
        <v>22</v>
      </c>
      <c r="D20269" t="s">
        <v>23</v>
      </c>
      <c r="E20269" t="s">
        <v>24</v>
      </c>
      <c r="F20269" t="s">
        <v>20149</v>
      </c>
      <c r="G20269" t="s">
        <v>16452</v>
      </c>
      <c r="H20269">
        <v>12</v>
      </c>
      <c r="I20269" s="17">
        <v>455780</v>
      </c>
      <c r="J20269" s="17">
        <v>13673.4</v>
      </c>
      <c r="K20269" s="17">
        <v>442106.6</v>
      </c>
      <c r="L20269" s="17">
        <v>336001.02</v>
      </c>
      <c r="M20269" s="17">
        <v>106105.58</v>
      </c>
      <c r="N20269" s="17">
        <v>195956.2591</v>
      </c>
    </row>
    <row r="20270" spans="1:14">
      <c r="A20270" s="16">
        <v>46360</v>
      </c>
      <c r="B20270" t="s">
        <v>20318</v>
      </c>
      <c r="C20270" t="s">
        <v>15</v>
      </c>
      <c r="D20270" t="s">
        <v>16</v>
      </c>
      <c r="E20270" t="s">
        <v>17</v>
      </c>
      <c r="F20270" t="s">
        <v>20149</v>
      </c>
      <c r="G20270" t="s">
        <v>16452</v>
      </c>
      <c r="H20270">
        <v>3</v>
      </c>
      <c r="I20270" s="17">
        <v>150149</v>
      </c>
      <c r="J20270" s="17">
        <v>10510.43</v>
      </c>
      <c r="K20270" s="17">
        <v>139638.57</v>
      </c>
      <c r="L20270" s="17">
        <v>97747</v>
      </c>
      <c r="M20270" s="17">
        <v>41891.57</v>
      </c>
      <c r="N20270" s="17">
        <v>128490.6823</v>
      </c>
    </row>
    <row r="20271" spans="1:14">
      <c r="A20271" s="16">
        <v>46360</v>
      </c>
      <c r="B20271" t="s">
        <v>20319</v>
      </c>
      <c r="C20271" t="s">
        <v>15</v>
      </c>
      <c r="D20271" t="s">
        <v>16</v>
      </c>
      <c r="E20271" t="s">
        <v>17</v>
      </c>
      <c r="F20271" t="s">
        <v>20149</v>
      </c>
      <c r="G20271" t="s">
        <v>16452</v>
      </c>
      <c r="H20271">
        <v>1</v>
      </c>
      <c r="I20271" s="17">
        <v>256895</v>
      </c>
      <c r="J20271" s="17">
        <v>10275.8</v>
      </c>
      <c r="K20271" s="17">
        <v>246619.2</v>
      </c>
      <c r="L20271" s="17">
        <v>172633.44</v>
      </c>
      <c r="M20271" s="17">
        <v>73985.75999999999</v>
      </c>
      <c r="N20271" s="17">
        <v>128490.6823</v>
      </c>
    </row>
    <row r="20272" spans="1:14">
      <c r="A20272" s="16">
        <v>46360</v>
      </c>
      <c r="B20272" t="s">
        <v>20320</v>
      </c>
      <c r="C20272" t="s">
        <v>33</v>
      </c>
      <c r="D20272" t="s">
        <v>34</v>
      </c>
      <c r="E20272" t="s">
        <v>35</v>
      </c>
      <c r="F20272" t="s">
        <v>20149</v>
      </c>
      <c r="G20272" t="s">
        <v>16452</v>
      </c>
      <c r="H20272">
        <v>1</v>
      </c>
      <c r="I20272" s="17">
        <v>296338</v>
      </c>
      <c r="J20272" s="17">
        <v>0</v>
      </c>
      <c r="K20272" s="17">
        <v>296338</v>
      </c>
      <c r="L20272" s="17">
        <v>213363.36</v>
      </c>
      <c r="M20272" s="17">
        <v>82974.64</v>
      </c>
      <c r="N20272" s="17">
        <v>82297.1749</v>
      </c>
    </row>
    <row r="20273" spans="1:14">
      <c r="A20273" s="16">
        <v>46360</v>
      </c>
      <c r="B20273" t="s">
        <v>20321</v>
      </c>
      <c r="C20273" t="s">
        <v>43</v>
      </c>
      <c r="D20273" t="s">
        <v>44</v>
      </c>
      <c r="E20273" t="s">
        <v>31</v>
      </c>
      <c r="F20273" t="s">
        <v>20149</v>
      </c>
      <c r="G20273" t="s">
        <v>16452</v>
      </c>
      <c r="H20273">
        <v>11</v>
      </c>
      <c r="I20273" s="17">
        <v>382833</v>
      </c>
      <c r="J20273" s="17">
        <v>26798.31</v>
      </c>
      <c r="K20273" s="17">
        <v>356034.69</v>
      </c>
      <c r="L20273" s="17">
        <v>220741.51</v>
      </c>
      <c r="M20273" s="17">
        <v>135293.18</v>
      </c>
      <c r="N20273" s="17">
        <v>60031.5609</v>
      </c>
    </row>
    <row r="20274" spans="1:14">
      <c r="A20274" s="16">
        <v>46360</v>
      </c>
      <c r="B20274" t="s">
        <v>20322</v>
      </c>
      <c r="C20274" t="s">
        <v>15</v>
      </c>
      <c r="D20274" t="s">
        <v>16</v>
      </c>
      <c r="E20274" t="s">
        <v>17</v>
      </c>
      <c r="F20274" t="s">
        <v>20149</v>
      </c>
      <c r="G20274" t="s">
        <v>16452</v>
      </c>
      <c r="H20274">
        <v>5</v>
      </c>
      <c r="I20274" s="17">
        <v>708049</v>
      </c>
      <c r="J20274" s="17">
        <v>49563.43</v>
      </c>
      <c r="K20274" s="17">
        <v>658485.5699999999</v>
      </c>
      <c r="L20274" s="17">
        <v>460939.9</v>
      </c>
      <c r="M20274" s="17">
        <v>197545.67</v>
      </c>
      <c r="N20274" s="17">
        <v>128490.6823</v>
      </c>
    </row>
    <row r="20275" spans="1:14">
      <c r="A20275" s="16">
        <v>46360</v>
      </c>
      <c r="B20275" t="s">
        <v>20323</v>
      </c>
      <c r="C20275" t="s">
        <v>22</v>
      </c>
      <c r="D20275" t="s">
        <v>23</v>
      </c>
      <c r="E20275" t="s">
        <v>24</v>
      </c>
      <c r="F20275" t="s">
        <v>20149</v>
      </c>
      <c r="G20275" t="s">
        <v>16452</v>
      </c>
      <c r="H20275">
        <v>8</v>
      </c>
      <c r="I20275" s="17">
        <v>439812</v>
      </c>
      <c r="J20275" s="17">
        <v>0</v>
      </c>
      <c r="K20275" s="17">
        <v>439812</v>
      </c>
      <c r="L20275" s="17">
        <v>334257.12</v>
      </c>
      <c r="M20275" s="17">
        <v>105554.88</v>
      </c>
      <c r="N20275" s="17">
        <v>195956.2591</v>
      </c>
    </row>
    <row r="20276" spans="1:14">
      <c r="A20276" s="16">
        <v>46360</v>
      </c>
      <c r="B20276" t="s">
        <v>20324</v>
      </c>
      <c r="C20276" t="s">
        <v>73</v>
      </c>
      <c r="D20276" t="s">
        <v>74</v>
      </c>
      <c r="E20276" t="s">
        <v>24</v>
      </c>
      <c r="F20276" t="s">
        <v>20149</v>
      </c>
      <c r="G20276" t="s">
        <v>16452</v>
      </c>
      <c r="H20276">
        <v>7</v>
      </c>
      <c r="I20276" s="17">
        <v>438023</v>
      </c>
      <c r="J20276" s="17">
        <v>21901.15</v>
      </c>
      <c r="K20276" s="17">
        <v>416121.85</v>
      </c>
      <c r="L20276" s="17">
        <v>316252.61</v>
      </c>
      <c r="M20276" s="17">
        <v>99869.24000000001</v>
      </c>
      <c r="N20276" s="17">
        <v>195956.2591</v>
      </c>
    </row>
    <row r="20277" spans="1:14">
      <c r="A20277" s="16">
        <v>46360</v>
      </c>
      <c r="B20277" t="s">
        <v>20325</v>
      </c>
      <c r="C20277" t="s">
        <v>73</v>
      </c>
      <c r="D20277" t="s">
        <v>74</v>
      </c>
      <c r="E20277" t="s">
        <v>24</v>
      </c>
      <c r="F20277" t="s">
        <v>20149</v>
      </c>
      <c r="G20277" t="s">
        <v>16452</v>
      </c>
      <c r="H20277">
        <v>11</v>
      </c>
      <c r="I20277" s="17">
        <v>239521</v>
      </c>
      <c r="J20277" s="17">
        <v>9580.84</v>
      </c>
      <c r="K20277" s="17">
        <v>229940.16</v>
      </c>
      <c r="L20277" s="17">
        <v>174754.52</v>
      </c>
      <c r="M20277" s="17">
        <v>55185.64</v>
      </c>
      <c r="N20277" s="17">
        <v>195956.2591</v>
      </c>
    </row>
    <row r="20278" spans="1:14">
      <c r="A20278" s="16">
        <v>46360</v>
      </c>
      <c r="B20278" t="s">
        <v>20326</v>
      </c>
      <c r="C20278" t="s">
        <v>73</v>
      </c>
      <c r="D20278" t="s">
        <v>74</v>
      </c>
      <c r="E20278" t="s">
        <v>24</v>
      </c>
      <c r="F20278" t="s">
        <v>20149</v>
      </c>
      <c r="G20278" t="s">
        <v>16452</v>
      </c>
      <c r="H20278">
        <v>3</v>
      </c>
      <c r="I20278" s="17">
        <v>307773</v>
      </c>
      <c r="J20278" s="17">
        <v>24621.84</v>
      </c>
      <c r="K20278" s="17">
        <v>283151.16</v>
      </c>
      <c r="L20278" s="17">
        <v>215194.88</v>
      </c>
      <c r="M20278" s="17">
        <v>67956.28</v>
      </c>
      <c r="N20278" s="17">
        <v>195956.2591</v>
      </c>
    </row>
    <row r="20279" spans="1:14">
      <c r="A20279" s="16">
        <v>46360</v>
      </c>
      <c r="B20279" t="s">
        <v>20327</v>
      </c>
      <c r="C20279" t="s">
        <v>26</v>
      </c>
      <c r="D20279" t="s">
        <v>27</v>
      </c>
      <c r="E20279" t="s">
        <v>17</v>
      </c>
      <c r="F20279" t="s">
        <v>20149</v>
      </c>
      <c r="G20279" t="s">
        <v>16452</v>
      </c>
      <c r="H20279">
        <v>11</v>
      </c>
      <c r="I20279" s="17">
        <v>231836</v>
      </c>
      <c r="J20279" s="17">
        <v>0</v>
      </c>
      <c r="K20279" s="17">
        <v>231836</v>
      </c>
      <c r="L20279" s="17">
        <v>162285.2</v>
      </c>
      <c r="M20279" s="17">
        <v>69550.8</v>
      </c>
      <c r="N20279" s="17">
        <v>128490.6823</v>
      </c>
    </row>
    <row r="20280" spans="1:14">
      <c r="A20280" s="16">
        <v>46360</v>
      </c>
      <c r="B20280" t="s">
        <v>20328</v>
      </c>
      <c r="C20280" t="s">
        <v>29</v>
      </c>
      <c r="D20280" t="s">
        <v>30</v>
      </c>
      <c r="E20280" t="s">
        <v>31</v>
      </c>
      <c r="F20280" t="s">
        <v>20149</v>
      </c>
      <c r="G20280" t="s">
        <v>16452</v>
      </c>
      <c r="H20280">
        <v>1</v>
      </c>
      <c r="I20280" s="17">
        <v>487488</v>
      </c>
      <c r="J20280" s="17">
        <v>0</v>
      </c>
      <c r="K20280" s="17">
        <v>487488</v>
      </c>
      <c r="L20280" s="17">
        <v>302242.56</v>
      </c>
      <c r="M20280" s="17">
        <v>185245.44</v>
      </c>
      <c r="N20280" s="17">
        <v>60031.5609</v>
      </c>
    </row>
    <row r="20281" spans="1:14">
      <c r="A20281" s="16">
        <v>46360</v>
      </c>
      <c r="B20281" t="s">
        <v>20329</v>
      </c>
      <c r="C20281" t="s">
        <v>26</v>
      </c>
      <c r="D20281" t="s">
        <v>27</v>
      </c>
      <c r="E20281" t="s">
        <v>17</v>
      </c>
      <c r="F20281" t="s">
        <v>20149</v>
      </c>
      <c r="G20281" t="s">
        <v>16452</v>
      </c>
      <c r="H20281">
        <v>7</v>
      </c>
      <c r="I20281" s="17">
        <v>527357</v>
      </c>
      <c r="J20281" s="17">
        <v>52735.7</v>
      </c>
      <c r="K20281" s="17">
        <v>474621.3</v>
      </c>
      <c r="L20281" s="17">
        <v>332234.91</v>
      </c>
      <c r="M20281" s="17">
        <v>142386.39</v>
      </c>
      <c r="N20281" s="17">
        <v>128490.6823</v>
      </c>
    </row>
    <row r="20282" spans="1:14">
      <c r="A20282" s="16">
        <v>46360</v>
      </c>
      <c r="B20282" t="s">
        <v>20330</v>
      </c>
      <c r="C20282" t="s">
        <v>15</v>
      </c>
      <c r="D20282" t="s">
        <v>16</v>
      </c>
      <c r="E20282" t="s">
        <v>17</v>
      </c>
      <c r="F20282" t="s">
        <v>20149</v>
      </c>
      <c r="G20282" t="s">
        <v>16452</v>
      </c>
      <c r="H20282">
        <v>9</v>
      </c>
      <c r="I20282" s="17">
        <v>738612</v>
      </c>
      <c r="J20282" s="17">
        <v>0</v>
      </c>
      <c r="K20282" s="17">
        <v>738612</v>
      </c>
      <c r="L20282" s="17">
        <v>517028.4</v>
      </c>
      <c r="M20282" s="17">
        <v>221583.6</v>
      </c>
      <c r="N20282" s="17">
        <v>128490.6823</v>
      </c>
    </row>
    <row r="20283" spans="1:14">
      <c r="A20283" s="16">
        <v>46360</v>
      </c>
      <c r="B20283" t="s">
        <v>20331</v>
      </c>
      <c r="C20283" t="s">
        <v>43</v>
      </c>
      <c r="D20283" t="s">
        <v>44</v>
      </c>
      <c r="E20283" t="s">
        <v>31</v>
      </c>
      <c r="F20283" t="s">
        <v>20149</v>
      </c>
      <c r="G20283" t="s">
        <v>16452</v>
      </c>
      <c r="H20283">
        <v>8</v>
      </c>
      <c r="I20283" s="17">
        <v>781443</v>
      </c>
      <c r="J20283" s="17">
        <v>0</v>
      </c>
      <c r="K20283" s="17">
        <v>781443</v>
      </c>
      <c r="L20283" s="17">
        <v>484494.66</v>
      </c>
      <c r="M20283" s="17">
        <v>296948.34</v>
      </c>
      <c r="N20283" s="17">
        <v>60031.5609</v>
      </c>
    </row>
    <row r="20284" spans="1:14">
      <c r="A20284" s="16">
        <v>46360</v>
      </c>
      <c r="B20284" t="s">
        <v>20332</v>
      </c>
      <c r="C20284" t="s">
        <v>26</v>
      </c>
      <c r="D20284" t="s">
        <v>27</v>
      </c>
      <c r="E20284" t="s">
        <v>17</v>
      </c>
      <c r="F20284" t="s">
        <v>20149</v>
      </c>
      <c r="G20284" t="s">
        <v>16452</v>
      </c>
      <c r="H20284">
        <v>5</v>
      </c>
      <c r="I20284" s="17">
        <v>484184</v>
      </c>
      <c r="J20284" s="17">
        <v>48418.4</v>
      </c>
      <c r="K20284" s="17">
        <v>435765.6</v>
      </c>
      <c r="L20284" s="17">
        <v>305035.92</v>
      </c>
      <c r="M20284" s="17">
        <v>130729.68</v>
      </c>
      <c r="N20284" s="17">
        <v>128490.6823</v>
      </c>
    </row>
    <row r="20285" spans="1:14">
      <c r="A20285" s="16">
        <v>46360</v>
      </c>
      <c r="B20285" t="s">
        <v>20333</v>
      </c>
      <c r="C20285" t="s">
        <v>73</v>
      </c>
      <c r="D20285" t="s">
        <v>74</v>
      </c>
      <c r="E20285" t="s">
        <v>24</v>
      </c>
      <c r="F20285" t="s">
        <v>20149</v>
      </c>
      <c r="G20285" t="s">
        <v>16452</v>
      </c>
      <c r="H20285">
        <v>5</v>
      </c>
      <c r="I20285" s="17">
        <v>596898</v>
      </c>
      <c r="J20285" s="17">
        <v>89534.7</v>
      </c>
      <c r="K20285" s="17">
        <v>507363.3</v>
      </c>
      <c r="L20285" s="17">
        <v>385596.11</v>
      </c>
      <c r="M20285" s="17">
        <v>121767.19</v>
      </c>
      <c r="N20285" s="17">
        <v>195956.2591</v>
      </c>
    </row>
    <row r="20286" spans="1:14">
      <c r="A20286" s="16">
        <v>46360</v>
      </c>
      <c r="B20286" t="s">
        <v>20334</v>
      </c>
      <c r="C20286" t="s">
        <v>26</v>
      </c>
      <c r="D20286" t="s">
        <v>27</v>
      </c>
      <c r="E20286" t="s">
        <v>17</v>
      </c>
      <c r="F20286" t="s">
        <v>20149</v>
      </c>
      <c r="G20286" t="s">
        <v>16452</v>
      </c>
      <c r="H20286">
        <v>5</v>
      </c>
      <c r="I20286" s="17">
        <v>176648</v>
      </c>
      <c r="J20286" s="17">
        <v>14131.84</v>
      </c>
      <c r="K20286" s="17">
        <v>162516.16</v>
      </c>
      <c r="L20286" s="17">
        <v>113761.31</v>
      </c>
      <c r="M20286" s="17">
        <v>48754.85</v>
      </c>
      <c r="N20286" s="17">
        <v>128490.6823</v>
      </c>
    </row>
    <row r="20287" spans="1:14">
      <c r="A20287" s="16">
        <v>46360</v>
      </c>
      <c r="B20287" t="s">
        <v>20335</v>
      </c>
      <c r="C20287" t="s">
        <v>29</v>
      </c>
      <c r="D20287" t="s">
        <v>30</v>
      </c>
      <c r="E20287" t="s">
        <v>31</v>
      </c>
      <c r="F20287" t="s">
        <v>20149</v>
      </c>
      <c r="G20287" t="s">
        <v>16452</v>
      </c>
      <c r="H20287">
        <v>5</v>
      </c>
      <c r="I20287" s="17">
        <v>675249</v>
      </c>
      <c r="J20287" s="17">
        <v>54019.92</v>
      </c>
      <c r="K20287" s="17">
        <v>621229.08</v>
      </c>
      <c r="L20287" s="17">
        <v>385162.03</v>
      </c>
      <c r="M20287" s="17">
        <v>236067.05</v>
      </c>
      <c r="N20287" s="17">
        <v>60031.5609</v>
      </c>
    </row>
    <row r="20288" spans="1:14">
      <c r="A20288" s="16">
        <v>46360</v>
      </c>
      <c r="B20288" t="s">
        <v>20336</v>
      </c>
      <c r="C20288" t="s">
        <v>29</v>
      </c>
      <c r="D20288" t="s">
        <v>30</v>
      </c>
      <c r="E20288" t="s">
        <v>31</v>
      </c>
      <c r="F20288" t="s">
        <v>20149</v>
      </c>
      <c r="G20288" t="s">
        <v>16452</v>
      </c>
      <c r="H20288">
        <v>7</v>
      </c>
      <c r="I20288" s="17">
        <v>263804</v>
      </c>
      <c r="J20288" s="17">
        <v>7914.12</v>
      </c>
      <c r="K20288" s="17">
        <v>255889.88</v>
      </c>
      <c r="L20288" s="17">
        <v>158651.73</v>
      </c>
      <c r="M20288" s="17">
        <v>97238.14999999999</v>
      </c>
      <c r="N20288" s="17">
        <v>60031.5609</v>
      </c>
    </row>
    <row r="20289" spans="1:14">
      <c r="A20289" s="16">
        <v>46360</v>
      </c>
      <c r="B20289" t="s">
        <v>20337</v>
      </c>
      <c r="C20289" t="s">
        <v>73</v>
      </c>
      <c r="D20289" t="s">
        <v>74</v>
      </c>
      <c r="E20289" t="s">
        <v>24</v>
      </c>
      <c r="F20289" t="s">
        <v>20149</v>
      </c>
      <c r="G20289" t="s">
        <v>16452</v>
      </c>
      <c r="H20289">
        <v>10</v>
      </c>
      <c r="I20289" s="17">
        <v>640723</v>
      </c>
      <c r="J20289" s="17">
        <v>32036.15</v>
      </c>
      <c r="K20289" s="17">
        <v>608686.85</v>
      </c>
      <c r="L20289" s="17">
        <v>462602.01</v>
      </c>
      <c r="M20289" s="17">
        <v>146084.84</v>
      </c>
      <c r="N20289" s="17">
        <v>195956.2591</v>
      </c>
    </row>
    <row r="20290" spans="1:14">
      <c r="A20290" s="16">
        <v>46360</v>
      </c>
      <c r="B20290" t="s">
        <v>20338</v>
      </c>
      <c r="C20290" t="s">
        <v>33</v>
      </c>
      <c r="D20290" t="s">
        <v>34</v>
      </c>
      <c r="E20290" t="s">
        <v>35</v>
      </c>
      <c r="F20290" t="s">
        <v>20149</v>
      </c>
      <c r="G20290" t="s">
        <v>16452</v>
      </c>
      <c r="H20290">
        <v>6</v>
      </c>
      <c r="I20290" s="17">
        <v>566095</v>
      </c>
      <c r="J20290" s="17">
        <v>33965.7</v>
      </c>
      <c r="K20290" s="17">
        <v>532129.3</v>
      </c>
      <c r="L20290" s="17">
        <v>383133.1</v>
      </c>
      <c r="M20290" s="17">
        <v>148996.2</v>
      </c>
      <c r="N20290" s="17">
        <v>82297.1749</v>
      </c>
    </row>
    <row r="20291" spans="1:14">
      <c r="A20291" s="16">
        <v>46360</v>
      </c>
      <c r="B20291" t="s">
        <v>20339</v>
      </c>
      <c r="C20291" t="s">
        <v>15</v>
      </c>
      <c r="D20291" t="s">
        <v>16</v>
      </c>
      <c r="E20291" t="s">
        <v>17</v>
      </c>
      <c r="F20291" t="s">
        <v>20149</v>
      </c>
      <c r="G20291" t="s">
        <v>16452</v>
      </c>
      <c r="H20291">
        <v>1</v>
      </c>
      <c r="I20291" s="17">
        <v>58998</v>
      </c>
      <c r="J20291" s="17">
        <v>5899.8</v>
      </c>
      <c r="K20291" s="17">
        <v>53098.2</v>
      </c>
      <c r="L20291" s="17">
        <v>37168.74</v>
      </c>
      <c r="M20291" s="17">
        <v>15929.46</v>
      </c>
      <c r="N20291" s="17">
        <v>128490.6823</v>
      </c>
    </row>
    <row r="20292" spans="1:14">
      <c r="A20292" s="16">
        <v>46360</v>
      </c>
      <c r="B20292" t="s">
        <v>20340</v>
      </c>
      <c r="C20292" t="s">
        <v>73</v>
      </c>
      <c r="D20292" t="s">
        <v>74</v>
      </c>
      <c r="E20292" t="s">
        <v>24</v>
      </c>
      <c r="F20292" t="s">
        <v>20149</v>
      </c>
      <c r="G20292" t="s">
        <v>16452</v>
      </c>
      <c r="H20292">
        <v>3</v>
      </c>
      <c r="I20292" s="17">
        <v>189239</v>
      </c>
      <c r="J20292" s="17">
        <v>7569.56</v>
      </c>
      <c r="K20292" s="17">
        <v>181669.44</v>
      </c>
      <c r="L20292" s="17">
        <v>138068.77</v>
      </c>
      <c r="M20292" s="17">
        <v>43600.67</v>
      </c>
      <c r="N20292" s="17">
        <v>195956.2591</v>
      </c>
    </row>
    <row r="20293" spans="1:14">
      <c r="A20293" s="16">
        <v>46360</v>
      </c>
      <c r="B20293" t="s">
        <v>20341</v>
      </c>
      <c r="C20293" t="s">
        <v>43</v>
      </c>
      <c r="D20293" t="s">
        <v>44</v>
      </c>
      <c r="E20293" t="s">
        <v>31</v>
      </c>
      <c r="F20293" t="s">
        <v>20149</v>
      </c>
      <c r="G20293" t="s">
        <v>16452</v>
      </c>
      <c r="H20293">
        <v>9</v>
      </c>
      <c r="I20293" s="17">
        <v>234642</v>
      </c>
      <c r="J20293" s="17">
        <v>0</v>
      </c>
      <c r="K20293" s="17">
        <v>234642</v>
      </c>
      <c r="L20293" s="17">
        <v>145478.04</v>
      </c>
      <c r="M20293" s="17">
        <v>89163.96000000001</v>
      </c>
      <c r="N20293" s="17">
        <v>60031.5609</v>
      </c>
    </row>
    <row r="20294" spans="1:14">
      <c r="A20294" s="16">
        <v>46360</v>
      </c>
      <c r="B20294" t="s">
        <v>20342</v>
      </c>
      <c r="C20294" t="s">
        <v>26</v>
      </c>
      <c r="D20294" t="s">
        <v>27</v>
      </c>
      <c r="E20294" t="s">
        <v>17</v>
      </c>
      <c r="F20294" t="s">
        <v>20149</v>
      </c>
      <c r="G20294" t="s">
        <v>16452</v>
      </c>
      <c r="H20294">
        <v>10</v>
      </c>
      <c r="I20294" s="17">
        <v>699430</v>
      </c>
      <c r="J20294" s="17">
        <v>20982.9</v>
      </c>
      <c r="K20294" s="17">
        <v>678447.1</v>
      </c>
      <c r="L20294" s="17">
        <v>474912.97</v>
      </c>
      <c r="M20294" s="17">
        <v>203534.13</v>
      </c>
      <c r="N20294" s="17">
        <v>128490.6823</v>
      </c>
    </row>
    <row r="20295" spans="1:14">
      <c r="A20295" s="16">
        <v>46360</v>
      </c>
      <c r="B20295" t="s">
        <v>20343</v>
      </c>
      <c r="C20295" t="s">
        <v>47</v>
      </c>
      <c r="D20295" t="s">
        <v>48</v>
      </c>
      <c r="E20295" t="s">
        <v>35</v>
      </c>
      <c r="F20295" t="s">
        <v>20149</v>
      </c>
      <c r="G20295" t="s">
        <v>16452</v>
      </c>
      <c r="H20295">
        <v>10</v>
      </c>
      <c r="I20295" s="17">
        <v>755563</v>
      </c>
      <c r="J20295" s="17">
        <v>113334.45</v>
      </c>
      <c r="K20295" s="17">
        <v>642228.55</v>
      </c>
      <c r="L20295" s="17">
        <v>462404.56</v>
      </c>
      <c r="M20295" s="17">
        <v>179823.99</v>
      </c>
      <c r="N20295" s="17">
        <v>82297.1749</v>
      </c>
    </row>
    <row r="20296" spans="1:14">
      <c r="A20296" s="16">
        <v>46360</v>
      </c>
      <c r="B20296" t="s">
        <v>20344</v>
      </c>
      <c r="C20296" t="s">
        <v>47</v>
      </c>
      <c r="D20296" t="s">
        <v>48</v>
      </c>
      <c r="E20296" t="s">
        <v>35</v>
      </c>
      <c r="F20296" t="s">
        <v>20149</v>
      </c>
      <c r="G20296" t="s">
        <v>16452</v>
      </c>
      <c r="H20296">
        <v>11</v>
      </c>
      <c r="I20296" s="17">
        <v>653455</v>
      </c>
      <c r="J20296" s="17">
        <v>91483.7</v>
      </c>
      <c r="K20296" s="17">
        <v>561971.3</v>
      </c>
      <c r="L20296" s="17">
        <v>404619.34</v>
      </c>
      <c r="M20296" s="17">
        <v>157351.96</v>
      </c>
      <c r="N20296" s="17">
        <v>82297.1749</v>
      </c>
    </row>
    <row r="20297" spans="1:14">
      <c r="A20297" s="16">
        <v>46360</v>
      </c>
      <c r="B20297" t="s">
        <v>20345</v>
      </c>
      <c r="C20297" t="s">
        <v>15</v>
      </c>
      <c r="D20297" t="s">
        <v>16</v>
      </c>
      <c r="E20297" t="s">
        <v>17</v>
      </c>
      <c r="F20297" t="s">
        <v>20149</v>
      </c>
      <c r="G20297" t="s">
        <v>16452</v>
      </c>
      <c r="H20297">
        <v>6</v>
      </c>
      <c r="I20297" s="17">
        <v>422004</v>
      </c>
      <c r="J20297" s="17">
        <v>0</v>
      </c>
      <c r="K20297" s="17">
        <v>422004</v>
      </c>
      <c r="L20297" s="17">
        <v>295402.8</v>
      </c>
      <c r="M20297" s="17">
        <v>126601.2</v>
      </c>
      <c r="N20297" s="17">
        <v>128490.6823</v>
      </c>
    </row>
    <row r="20298" spans="1:14">
      <c r="A20298" s="16">
        <v>46360</v>
      </c>
      <c r="B20298" t="s">
        <v>20346</v>
      </c>
      <c r="C20298" t="s">
        <v>47</v>
      </c>
      <c r="D20298" t="s">
        <v>48</v>
      </c>
      <c r="E20298" t="s">
        <v>35</v>
      </c>
      <c r="F20298" t="s">
        <v>20149</v>
      </c>
      <c r="G20298" t="s">
        <v>16452</v>
      </c>
      <c r="H20298">
        <v>3</v>
      </c>
      <c r="I20298" s="17">
        <v>489931</v>
      </c>
      <c r="J20298" s="17">
        <v>0</v>
      </c>
      <c r="K20298" s="17">
        <v>489931</v>
      </c>
      <c r="L20298" s="17">
        <v>352750.32</v>
      </c>
      <c r="M20298" s="17">
        <v>137180.68</v>
      </c>
      <c r="N20298" s="17">
        <v>82297.1749</v>
      </c>
    </row>
    <row r="20299" spans="1:14">
      <c r="A20299" s="16">
        <v>46360</v>
      </c>
      <c r="B20299" t="s">
        <v>20347</v>
      </c>
      <c r="C20299" t="s">
        <v>43</v>
      </c>
      <c r="D20299" t="s">
        <v>44</v>
      </c>
      <c r="E20299" t="s">
        <v>31</v>
      </c>
      <c r="F20299" t="s">
        <v>20149</v>
      </c>
      <c r="G20299" t="s">
        <v>16452</v>
      </c>
      <c r="H20299">
        <v>8</v>
      </c>
      <c r="I20299" s="17">
        <v>81014</v>
      </c>
      <c r="J20299" s="17">
        <v>2430.42</v>
      </c>
      <c r="K20299" s="17">
        <v>78583.58</v>
      </c>
      <c r="L20299" s="17">
        <v>48721.82</v>
      </c>
      <c r="M20299" s="17">
        <v>29861.76</v>
      </c>
      <c r="N20299" s="17">
        <v>60031.5609</v>
      </c>
    </row>
    <row r="20300" spans="1:14">
      <c r="A20300" s="16">
        <v>46360</v>
      </c>
      <c r="B20300" t="s">
        <v>20348</v>
      </c>
      <c r="C20300" t="s">
        <v>26</v>
      </c>
      <c r="D20300" t="s">
        <v>27</v>
      </c>
      <c r="E20300" t="s">
        <v>17</v>
      </c>
      <c r="F20300" t="s">
        <v>20149</v>
      </c>
      <c r="G20300" t="s">
        <v>16452</v>
      </c>
      <c r="H20300">
        <v>8</v>
      </c>
      <c r="I20300" s="17">
        <v>625987</v>
      </c>
      <c r="J20300" s="17">
        <v>0</v>
      </c>
      <c r="K20300" s="17">
        <v>625987</v>
      </c>
      <c r="L20300" s="17">
        <v>438190.9</v>
      </c>
      <c r="M20300" s="17">
        <v>187796.1</v>
      </c>
      <c r="N20300" s="17">
        <v>128490.6823</v>
      </c>
    </row>
    <row r="20301" spans="1:14">
      <c r="A20301" s="16">
        <v>46360</v>
      </c>
      <c r="B20301" t="s">
        <v>20349</v>
      </c>
      <c r="C20301" t="s">
        <v>43</v>
      </c>
      <c r="D20301" t="s">
        <v>44</v>
      </c>
      <c r="E20301" t="s">
        <v>31</v>
      </c>
      <c r="F20301" t="s">
        <v>20149</v>
      </c>
      <c r="G20301" t="s">
        <v>16452</v>
      </c>
      <c r="H20301">
        <v>1</v>
      </c>
      <c r="I20301" s="17">
        <v>123728</v>
      </c>
      <c r="J20301" s="17">
        <v>0</v>
      </c>
      <c r="K20301" s="17">
        <v>123728</v>
      </c>
      <c r="L20301" s="17">
        <v>76711.36</v>
      </c>
      <c r="M20301" s="17">
        <v>47016.64</v>
      </c>
      <c r="N20301" s="17">
        <v>60031.5609</v>
      </c>
    </row>
    <row r="20302" spans="1:14">
      <c r="A20302" s="16">
        <v>46360</v>
      </c>
      <c r="B20302" t="s">
        <v>20350</v>
      </c>
      <c r="C20302" t="s">
        <v>43</v>
      </c>
      <c r="D20302" t="s">
        <v>44</v>
      </c>
      <c r="E20302" t="s">
        <v>31</v>
      </c>
      <c r="F20302" t="s">
        <v>20149</v>
      </c>
      <c r="G20302" t="s">
        <v>16452</v>
      </c>
      <c r="H20302">
        <v>1</v>
      </c>
      <c r="I20302" s="17">
        <v>849715</v>
      </c>
      <c r="J20302" s="17">
        <v>42485.75</v>
      </c>
      <c r="K20302" s="17">
        <v>807229.25</v>
      </c>
      <c r="L20302" s="17">
        <v>500482.14</v>
      </c>
      <c r="M20302" s="17">
        <v>306747.11</v>
      </c>
      <c r="N20302" s="17">
        <v>60031.5609</v>
      </c>
    </row>
    <row r="20303" spans="1:14">
      <c r="A20303" s="16">
        <v>46360</v>
      </c>
      <c r="B20303" t="s">
        <v>20351</v>
      </c>
      <c r="C20303" t="s">
        <v>33</v>
      </c>
      <c r="D20303" t="s">
        <v>34</v>
      </c>
      <c r="E20303" t="s">
        <v>35</v>
      </c>
      <c r="F20303" t="s">
        <v>20149</v>
      </c>
      <c r="G20303" t="s">
        <v>16452</v>
      </c>
      <c r="H20303">
        <v>12</v>
      </c>
      <c r="I20303" s="17">
        <v>554455</v>
      </c>
      <c r="J20303" s="17">
        <v>33267.3</v>
      </c>
      <c r="K20303" s="17">
        <v>521187.7</v>
      </c>
      <c r="L20303" s="17">
        <v>375255.14</v>
      </c>
      <c r="M20303" s="17">
        <v>145932.56</v>
      </c>
      <c r="N20303" s="17">
        <v>82297.1749</v>
      </c>
    </row>
    <row r="20304" spans="1:14">
      <c r="A20304" s="16">
        <v>46360</v>
      </c>
      <c r="B20304" t="s">
        <v>20352</v>
      </c>
      <c r="C20304" t="s">
        <v>26</v>
      </c>
      <c r="D20304" t="s">
        <v>27</v>
      </c>
      <c r="E20304" t="s">
        <v>17</v>
      </c>
      <c r="F20304" t="s">
        <v>20149</v>
      </c>
      <c r="G20304" t="s">
        <v>16452</v>
      </c>
      <c r="H20304">
        <v>3</v>
      </c>
      <c r="I20304" s="17">
        <v>482109</v>
      </c>
      <c r="J20304" s="17">
        <v>0</v>
      </c>
      <c r="K20304" s="17">
        <v>482109</v>
      </c>
      <c r="L20304" s="17">
        <v>337476.3</v>
      </c>
      <c r="M20304" s="17">
        <v>144632.7</v>
      </c>
      <c r="N20304" s="17">
        <v>128490.6823</v>
      </c>
    </row>
    <row r="20305" spans="1:14">
      <c r="A20305" s="16">
        <v>46360</v>
      </c>
      <c r="B20305" t="s">
        <v>20353</v>
      </c>
      <c r="C20305" t="s">
        <v>15</v>
      </c>
      <c r="D20305" t="s">
        <v>16</v>
      </c>
      <c r="E20305" t="s">
        <v>17</v>
      </c>
      <c r="F20305" t="s">
        <v>20149</v>
      </c>
      <c r="G20305" t="s">
        <v>16452</v>
      </c>
      <c r="H20305">
        <v>10</v>
      </c>
      <c r="I20305" s="17">
        <v>57052</v>
      </c>
      <c r="J20305" s="17">
        <v>0</v>
      </c>
      <c r="K20305" s="17">
        <v>57052</v>
      </c>
      <c r="L20305" s="17">
        <v>39936.4</v>
      </c>
      <c r="M20305" s="17">
        <v>17115.6</v>
      </c>
      <c r="N20305" s="17">
        <v>128490.6823</v>
      </c>
    </row>
    <row r="20306" spans="1:14">
      <c r="A20306" s="16">
        <v>46360</v>
      </c>
      <c r="B20306" t="s">
        <v>20354</v>
      </c>
      <c r="C20306" t="s">
        <v>15</v>
      </c>
      <c r="D20306" t="s">
        <v>16</v>
      </c>
      <c r="E20306" t="s">
        <v>17</v>
      </c>
      <c r="F20306" t="s">
        <v>20149</v>
      </c>
      <c r="G20306" t="s">
        <v>16452</v>
      </c>
      <c r="H20306">
        <v>5</v>
      </c>
      <c r="I20306" s="17">
        <v>110068</v>
      </c>
      <c r="J20306" s="17">
        <v>11006.8</v>
      </c>
      <c r="K20306" s="17">
        <v>99061.2</v>
      </c>
      <c r="L20306" s="17">
        <v>69342.84</v>
      </c>
      <c r="M20306" s="17">
        <v>29718.36</v>
      </c>
      <c r="N20306" s="17">
        <v>128490.6823</v>
      </c>
    </row>
    <row r="20307" spans="1:14">
      <c r="A20307" s="16">
        <v>46360</v>
      </c>
      <c r="B20307" t="s">
        <v>20355</v>
      </c>
      <c r="C20307" t="s">
        <v>73</v>
      </c>
      <c r="D20307" t="s">
        <v>74</v>
      </c>
      <c r="E20307" t="s">
        <v>24</v>
      </c>
      <c r="F20307" t="s">
        <v>20149</v>
      </c>
      <c r="G20307" t="s">
        <v>16452</v>
      </c>
      <c r="H20307">
        <v>7</v>
      </c>
      <c r="I20307" s="17">
        <v>799462</v>
      </c>
      <c r="J20307" s="17">
        <v>103930.06</v>
      </c>
      <c r="K20307" s="17">
        <v>695531.9399999999</v>
      </c>
      <c r="L20307" s="17">
        <v>528604.27</v>
      </c>
      <c r="M20307" s="17">
        <v>166927.67</v>
      </c>
      <c r="N20307" s="17">
        <v>195956.2591</v>
      </c>
    </row>
    <row r="20308" spans="1:14">
      <c r="A20308" s="16">
        <v>46360</v>
      </c>
      <c r="B20308" t="s">
        <v>20356</v>
      </c>
      <c r="C20308" t="s">
        <v>47</v>
      </c>
      <c r="D20308" t="s">
        <v>48</v>
      </c>
      <c r="E20308" t="s">
        <v>35</v>
      </c>
      <c r="F20308" t="s">
        <v>20149</v>
      </c>
      <c r="G20308" t="s">
        <v>16452</v>
      </c>
      <c r="H20308">
        <v>6</v>
      </c>
      <c r="I20308" s="17">
        <v>274025</v>
      </c>
      <c r="J20308" s="17">
        <v>38363.5</v>
      </c>
      <c r="K20308" s="17">
        <v>235661.5</v>
      </c>
      <c r="L20308" s="17">
        <v>169676.28</v>
      </c>
      <c r="M20308" s="17">
        <v>65985.22</v>
      </c>
      <c r="N20308" s="17">
        <v>82297.1749</v>
      </c>
    </row>
    <row r="20309" spans="1:14">
      <c r="A20309" s="16">
        <v>46360</v>
      </c>
      <c r="B20309" t="s">
        <v>20357</v>
      </c>
      <c r="C20309" t="s">
        <v>22</v>
      </c>
      <c r="D20309" t="s">
        <v>23</v>
      </c>
      <c r="E20309" t="s">
        <v>24</v>
      </c>
      <c r="F20309" t="s">
        <v>20149</v>
      </c>
      <c r="G20309" t="s">
        <v>16452</v>
      </c>
      <c r="H20309">
        <v>4</v>
      </c>
      <c r="I20309" s="17">
        <v>522761</v>
      </c>
      <c r="J20309" s="17">
        <v>36593.27</v>
      </c>
      <c r="K20309" s="17">
        <v>486167.73</v>
      </c>
      <c r="L20309" s="17">
        <v>369487.47</v>
      </c>
      <c r="M20309" s="17">
        <v>116680.26</v>
      </c>
      <c r="N20309" s="17">
        <v>195956.2591</v>
      </c>
    </row>
    <row r="20310" spans="1:14">
      <c r="A20310" s="16">
        <v>46360</v>
      </c>
      <c r="B20310" t="s">
        <v>20358</v>
      </c>
      <c r="C20310" t="s">
        <v>29</v>
      </c>
      <c r="D20310" t="s">
        <v>30</v>
      </c>
      <c r="E20310" t="s">
        <v>31</v>
      </c>
      <c r="F20310" t="s">
        <v>20149</v>
      </c>
      <c r="G20310" t="s">
        <v>16452</v>
      </c>
      <c r="H20310">
        <v>2</v>
      </c>
      <c r="I20310" s="17">
        <v>235832</v>
      </c>
      <c r="J20310" s="17">
        <v>0</v>
      </c>
      <c r="K20310" s="17">
        <v>235832</v>
      </c>
      <c r="L20310" s="17">
        <v>146215.84</v>
      </c>
      <c r="M20310" s="17">
        <v>89616.16</v>
      </c>
      <c r="N20310" s="17">
        <v>60031.5609</v>
      </c>
    </row>
    <row r="20311" spans="1:14">
      <c r="A20311" s="16">
        <v>46360</v>
      </c>
      <c r="B20311" t="s">
        <v>20359</v>
      </c>
      <c r="C20311" t="s">
        <v>33</v>
      </c>
      <c r="D20311" t="s">
        <v>34</v>
      </c>
      <c r="E20311" t="s">
        <v>35</v>
      </c>
      <c r="F20311" t="s">
        <v>20149</v>
      </c>
      <c r="G20311" t="s">
        <v>16452</v>
      </c>
      <c r="H20311">
        <v>7</v>
      </c>
      <c r="I20311" s="17">
        <v>225961</v>
      </c>
      <c r="J20311" s="17">
        <v>18076.88</v>
      </c>
      <c r="K20311" s="17">
        <v>207884.12</v>
      </c>
      <c r="L20311" s="17">
        <v>149676.57</v>
      </c>
      <c r="M20311" s="17">
        <v>58207.55</v>
      </c>
      <c r="N20311" s="17">
        <v>82297.1749</v>
      </c>
    </row>
    <row r="20312" spans="1:14">
      <c r="A20312" s="16">
        <v>46360</v>
      </c>
      <c r="B20312" t="s">
        <v>20360</v>
      </c>
      <c r="C20312" t="s">
        <v>26</v>
      </c>
      <c r="D20312" t="s">
        <v>27</v>
      </c>
      <c r="E20312" t="s">
        <v>17</v>
      </c>
      <c r="F20312" t="s">
        <v>20149</v>
      </c>
      <c r="G20312" t="s">
        <v>16452</v>
      </c>
      <c r="H20312">
        <v>4</v>
      </c>
      <c r="I20312" s="17">
        <v>513867</v>
      </c>
      <c r="J20312" s="17">
        <v>0</v>
      </c>
      <c r="K20312" s="17">
        <v>513867</v>
      </c>
      <c r="L20312" s="17">
        <v>359706.9</v>
      </c>
      <c r="M20312" s="17">
        <v>154160.1</v>
      </c>
      <c r="N20312" s="17">
        <v>128490.6823</v>
      </c>
    </row>
    <row r="20313" spans="1:14">
      <c r="A20313" s="16">
        <v>46360</v>
      </c>
      <c r="B20313" t="s">
        <v>20361</v>
      </c>
      <c r="C20313" t="s">
        <v>29</v>
      </c>
      <c r="D20313" t="s">
        <v>30</v>
      </c>
      <c r="E20313" t="s">
        <v>31</v>
      </c>
      <c r="F20313" t="s">
        <v>20149</v>
      </c>
      <c r="G20313" t="s">
        <v>16452</v>
      </c>
      <c r="H20313">
        <v>5</v>
      </c>
      <c r="I20313" s="17">
        <v>465394</v>
      </c>
      <c r="J20313" s="17">
        <v>46539.4</v>
      </c>
      <c r="K20313" s="17">
        <v>418854.6</v>
      </c>
      <c r="L20313" s="17">
        <v>259689.85</v>
      </c>
      <c r="M20313" s="17">
        <v>159164.75</v>
      </c>
      <c r="N20313" s="17">
        <v>60031.5609</v>
      </c>
    </row>
    <row r="20314" spans="1:14">
      <c r="A20314" s="16">
        <v>46360</v>
      </c>
      <c r="B20314" t="s">
        <v>20362</v>
      </c>
      <c r="C20314" t="s">
        <v>22</v>
      </c>
      <c r="D20314" t="s">
        <v>23</v>
      </c>
      <c r="E20314" t="s">
        <v>24</v>
      </c>
      <c r="F20314" t="s">
        <v>20149</v>
      </c>
      <c r="G20314" t="s">
        <v>16452</v>
      </c>
      <c r="H20314">
        <v>7</v>
      </c>
      <c r="I20314" s="17">
        <v>599961</v>
      </c>
      <c r="J20314" s="17">
        <v>65995.71000000001</v>
      </c>
      <c r="K20314" s="17">
        <v>533965.29</v>
      </c>
      <c r="L20314" s="17">
        <v>405813.62</v>
      </c>
      <c r="M20314" s="17">
        <v>128151.67</v>
      </c>
      <c r="N20314" s="17">
        <v>195956.2591</v>
      </c>
    </row>
    <row r="20315" spans="1:14">
      <c r="A20315" s="16">
        <v>46360</v>
      </c>
      <c r="B20315" t="s">
        <v>20363</v>
      </c>
      <c r="C20315" t="s">
        <v>73</v>
      </c>
      <c r="D20315" t="s">
        <v>74</v>
      </c>
      <c r="E20315" t="s">
        <v>24</v>
      </c>
      <c r="F20315" t="s">
        <v>20149</v>
      </c>
      <c r="G20315" t="s">
        <v>16452</v>
      </c>
      <c r="H20315">
        <v>9</v>
      </c>
      <c r="I20315" s="17">
        <v>750195</v>
      </c>
      <c r="J20315" s="17">
        <v>0</v>
      </c>
      <c r="K20315" s="17">
        <v>750195</v>
      </c>
      <c r="L20315" s="17">
        <v>570148.2</v>
      </c>
      <c r="M20315" s="17">
        <v>180046.8</v>
      </c>
      <c r="N20315" s="17">
        <v>195956.2591</v>
      </c>
    </row>
    <row r="20316" spans="1:14">
      <c r="A20316" s="16">
        <v>46360</v>
      </c>
      <c r="B20316" t="s">
        <v>20364</v>
      </c>
      <c r="C20316" t="s">
        <v>29</v>
      </c>
      <c r="D20316" t="s">
        <v>30</v>
      </c>
      <c r="E20316" t="s">
        <v>31</v>
      </c>
      <c r="F20316" t="s">
        <v>20149</v>
      </c>
      <c r="G20316" t="s">
        <v>16452</v>
      </c>
      <c r="H20316">
        <v>6</v>
      </c>
      <c r="I20316" s="17">
        <v>802970</v>
      </c>
      <c r="J20316" s="17">
        <v>72267.3</v>
      </c>
      <c r="K20316" s="17">
        <v>730702.7</v>
      </c>
      <c r="L20316" s="17">
        <v>453035.67</v>
      </c>
      <c r="M20316" s="17">
        <v>277667.03</v>
      </c>
      <c r="N20316" s="17">
        <v>60031.5609</v>
      </c>
    </row>
    <row r="20317" spans="1:14">
      <c r="A20317" s="16">
        <v>46360</v>
      </c>
      <c r="B20317" t="s">
        <v>20365</v>
      </c>
      <c r="C20317" t="s">
        <v>43</v>
      </c>
      <c r="D20317" t="s">
        <v>44</v>
      </c>
      <c r="E20317" t="s">
        <v>31</v>
      </c>
      <c r="F20317" t="s">
        <v>20149</v>
      </c>
      <c r="G20317" t="s">
        <v>16452</v>
      </c>
      <c r="H20317">
        <v>12</v>
      </c>
      <c r="I20317" s="17">
        <v>406053</v>
      </c>
      <c r="J20317" s="17">
        <v>16242.12</v>
      </c>
      <c r="K20317" s="17">
        <v>389810.88</v>
      </c>
      <c r="L20317" s="17">
        <v>241682.75</v>
      </c>
      <c r="M20317" s="17">
        <v>148128.13</v>
      </c>
      <c r="N20317" s="17">
        <v>60031.5609</v>
      </c>
    </row>
    <row r="20318" spans="1:14">
      <c r="A20318" s="16">
        <v>46360</v>
      </c>
      <c r="B20318" t="s">
        <v>20366</v>
      </c>
      <c r="C20318" t="s">
        <v>43</v>
      </c>
      <c r="D20318" t="s">
        <v>44</v>
      </c>
      <c r="E20318" t="s">
        <v>31</v>
      </c>
      <c r="F20318" t="s">
        <v>20149</v>
      </c>
      <c r="G20318" t="s">
        <v>16452</v>
      </c>
      <c r="H20318">
        <v>8</v>
      </c>
      <c r="I20318" s="17">
        <v>651423</v>
      </c>
      <c r="J20318" s="17">
        <v>26056.92</v>
      </c>
      <c r="K20318" s="17">
        <v>625366.08</v>
      </c>
      <c r="L20318" s="17">
        <v>387726.97</v>
      </c>
      <c r="M20318" s="17">
        <v>237639.11</v>
      </c>
      <c r="N20318" s="17">
        <v>60031.5609</v>
      </c>
    </row>
    <row r="20319" spans="1:14">
      <c r="A20319" s="16">
        <v>46360</v>
      </c>
      <c r="B20319" t="s">
        <v>20367</v>
      </c>
      <c r="C20319" t="s">
        <v>26</v>
      </c>
      <c r="D20319" t="s">
        <v>27</v>
      </c>
      <c r="E20319" t="s">
        <v>17</v>
      </c>
      <c r="F20319" t="s">
        <v>20149</v>
      </c>
      <c r="G20319" t="s">
        <v>16452</v>
      </c>
      <c r="H20319">
        <v>9</v>
      </c>
      <c r="I20319" s="17">
        <v>329152</v>
      </c>
      <c r="J20319" s="17">
        <v>23040.64</v>
      </c>
      <c r="K20319" s="17">
        <v>306111.36</v>
      </c>
      <c r="L20319" s="17">
        <v>214277.95</v>
      </c>
      <c r="M20319" s="17">
        <v>91833.41</v>
      </c>
      <c r="N20319" s="17">
        <v>128490.6823</v>
      </c>
    </row>
    <row r="20320" spans="1:14">
      <c r="A20320" s="16">
        <v>46360</v>
      </c>
      <c r="B20320" t="s">
        <v>20368</v>
      </c>
      <c r="C20320" t="s">
        <v>29</v>
      </c>
      <c r="D20320" t="s">
        <v>30</v>
      </c>
      <c r="E20320" t="s">
        <v>31</v>
      </c>
      <c r="F20320" t="s">
        <v>20149</v>
      </c>
      <c r="G20320" t="s">
        <v>16452</v>
      </c>
      <c r="H20320">
        <v>7</v>
      </c>
      <c r="I20320" s="17">
        <v>767154</v>
      </c>
      <c r="J20320" s="17">
        <v>0</v>
      </c>
      <c r="K20320" s="17">
        <v>767154</v>
      </c>
      <c r="L20320" s="17">
        <v>475635.48</v>
      </c>
      <c r="M20320" s="17">
        <v>291518.52</v>
      </c>
      <c r="N20320" s="17">
        <v>60031.5609</v>
      </c>
    </row>
    <row r="20321" spans="1:14">
      <c r="A20321" s="16">
        <v>46360</v>
      </c>
      <c r="B20321" t="s">
        <v>20369</v>
      </c>
      <c r="C20321" t="s">
        <v>26</v>
      </c>
      <c r="D20321" t="s">
        <v>27</v>
      </c>
      <c r="E20321" t="s">
        <v>17</v>
      </c>
      <c r="F20321" t="s">
        <v>20149</v>
      </c>
      <c r="G20321" t="s">
        <v>16452</v>
      </c>
      <c r="H20321">
        <v>3</v>
      </c>
      <c r="I20321" s="17">
        <v>305157</v>
      </c>
      <c r="J20321" s="17">
        <v>36618.84</v>
      </c>
      <c r="K20321" s="17">
        <v>268538.16</v>
      </c>
      <c r="L20321" s="17">
        <v>187976.71</v>
      </c>
      <c r="M20321" s="17">
        <v>80561.45</v>
      </c>
      <c r="N20321" s="17">
        <v>128490.6823</v>
      </c>
    </row>
    <row r="20322" spans="1:14">
      <c r="A20322" s="16">
        <v>46360</v>
      </c>
      <c r="B20322" t="s">
        <v>20370</v>
      </c>
      <c r="C20322" t="s">
        <v>15</v>
      </c>
      <c r="D20322" t="s">
        <v>16</v>
      </c>
      <c r="E20322" t="s">
        <v>17</v>
      </c>
      <c r="F20322" t="s">
        <v>20149</v>
      </c>
      <c r="G20322" t="s">
        <v>16452</v>
      </c>
      <c r="H20322">
        <v>11</v>
      </c>
      <c r="I20322" s="17">
        <v>369417</v>
      </c>
      <c r="J20322" s="17">
        <v>55412.55</v>
      </c>
      <c r="K20322" s="17">
        <v>314004.45</v>
      </c>
      <c r="L20322" s="17">
        <v>219803.12</v>
      </c>
      <c r="M20322" s="17">
        <v>94201.33</v>
      </c>
      <c r="N20322" s="17">
        <v>128490.6823</v>
      </c>
    </row>
    <row r="20323" spans="1:14">
      <c r="A20323" s="16">
        <v>46360</v>
      </c>
      <c r="B20323" t="s">
        <v>20371</v>
      </c>
      <c r="C20323" t="s">
        <v>33</v>
      </c>
      <c r="D20323" t="s">
        <v>34</v>
      </c>
      <c r="E20323" t="s">
        <v>35</v>
      </c>
      <c r="F20323" t="s">
        <v>20149</v>
      </c>
      <c r="G20323" t="s">
        <v>16452</v>
      </c>
      <c r="H20323">
        <v>5</v>
      </c>
      <c r="I20323" s="17">
        <v>46207</v>
      </c>
      <c r="J20323" s="17">
        <v>3234.49</v>
      </c>
      <c r="K20323" s="17">
        <v>42972.51</v>
      </c>
      <c r="L20323" s="17">
        <v>30940.21</v>
      </c>
      <c r="M20323" s="17">
        <v>12032.3</v>
      </c>
      <c r="N20323" s="17">
        <v>82297.1749</v>
      </c>
    </row>
    <row r="20324" spans="1:14">
      <c r="A20324" s="16">
        <v>46360</v>
      </c>
      <c r="B20324" t="s">
        <v>20372</v>
      </c>
      <c r="C20324" t="s">
        <v>26</v>
      </c>
      <c r="D20324" t="s">
        <v>27</v>
      </c>
      <c r="E20324" t="s">
        <v>17</v>
      </c>
      <c r="F20324" t="s">
        <v>20149</v>
      </c>
      <c r="G20324" t="s">
        <v>16452</v>
      </c>
      <c r="H20324">
        <v>6</v>
      </c>
      <c r="I20324" s="17">
        <v>226929</v>
      </c>
      <c r="J20324" s="17">
        <v>15885.03</v>
      </c>
      <c r="K20324" s="17">
        <v>211043.97</v>
      </c>
      <c r="L20324" s="17">
        <v>147730.78</v>
      </c>
      <c r="M20324" s="17">
        <v>63313.19</v>
      </c>
      <c r="N20324" s="17">
        <v>128490.6823</v>
      </c>
    </row>
    <row r="20325" spans="1:14">
      <c r="A20325" s="16">
        <v>46360</v>
      </c>
      <c r="B20325" t="s">
        <v>20373</v>
      </c>
      <c r="C20325" t="s">
        <v>29</v>
      </c>
      <c r="D20325" t="s">
        <v>30</v>
      </c>
      <c r="E20325" t="s">
        <v>31</v>
      </c>
      <c r="F20325" t="s">
        <v>20149</v>
      </c>
      <c r="G20325" t="s">
        <v>16452</v>
      </c>
      <c r="H20325">
        <v>6</v>
      </c>
      <c r="I20325" s="17">
        <v>831164</v>
      </c>
      <c r="J20325" s="17">
        <v>83116.39999999999</v>
      </c>
      <c r="K20325" s="17">
        <v>748047.6</v>
      </c>
      <c r="L20325" s="17">
        <v>463789.51</v>
      </c>
      <c r="M20325" s="17">
        <v>284258.09</v>
      </c>
      <c r="N20325" s="17">
        <v>60031.5609</v>
      </c>
    </row>
    <row r="20326" spans="1:14">
      <c r="A20326" s="16">
        <v>46360</v>
      </c>
      <c r="B20326" t="s">
        <v>20374</v>
      </c>
      <c r="C20326" t="s">
        <v>26</v>
      </c>
      <c r="D20326" t="s">
        <v>27</v>
      </c>
      <c r="E20326" t="s">
        <v>17</v>
      </c>
      <c r="F20326" t="s">
        <v>20149</v>
      </c>
      <c r="G20326" t="s">
        <v>16452</v>
      </c>
      <c r="H20326">
        <v>10</v>
      </c>
      <c r="I20326" s="17">
        <v>502693</v>
      </c>
      <c r="J20326" s="17">
        <v>45242.37</v>
      </c>
      <c r="K20326" s="17">
        <v>457450.63</v>
      </c>
      <c r="L20326" s="17">
        <v>320215.44</v>
      </c>
      <c r="M20326" s="17">
        <v>137235.19</v>
      </c>
      <c r="N20326" s="17">
        <v>128490.6823</v>
      </c>
    </row>
    <row r="20327" spans="1:14">
      <c r="A20327" s="16">
        <v>46360</v>
      </c>
      <c r="B20327" t="s">
        <v>20375</v>
      </c>
      <c r="C20327" t="s">
        <v>33</v>
      </c>
      <c r="D20327" t="s">
        <v>34</v>
      </c>
      <c r="E20327" t="s">
        <v>35</v>
      </c>
      <c r="F20327" t="s">
        <v>20149</v>
      </c>
      <c r="G20327" t="s">
        <v>16452</v>
      </c>
      <c r="H20327">
        <v>5</v>
      </c>
      <c r="I20327" s="17">
        <v>54180</v>
      </c>
      <c r="J20327" s="17">
        <v>0</v>
      </c>
      <c r="K20327" s="17">
        <v>54180</v>
      </c>
      <c r="L20327" s="17">
        <v>39009.6</v>
      </c>
      <c r="M20327" s="17">
        <v>15170.4</v>
      </c>
      <c r="N20327" s="17">
        <v>82297.1749</v>
      </c>
    </row>
    <row r="20328" spans="1:14">
      <c r="A20328" s="16">
        <v>46360</v>
      </c>
      <c r="B20328" t="s">
        <v>20376</v>
      </c>
      <c r="C20328" t="s">
        <v>15</v>
      </c>
      <c r="D20328" t="s">
        <v>16</v>
      </c>
      <c r="E20328" t="s">
        <v>17</v>
      </c>
      <c r="F20328" t="s">
        <v>20149</v>
      </c>
      <c r="G20328" t="s">
        <v>16452</v>
      </c>
      <c r="H20328">
        <v>1</v>
      </c>
      <c r="I20328" s="17">
        <v>186809</v>
      </c>
      <c r="J20328" s="17">
        <v>0</v>
      </c>
      <c r="K20328" s="17">
        <v>186809</v>
      </c>
      <c r="L20328" s="17">
        <v>130766.3</v>
      </c>
      <c r="M20328" s="17">
        <v>56042.7</v>
      </c>
      <c r="N20328" s="17">
        <v>128490.6823</v>
      </c>
    </row>
    <row r="20329" spans="1:14">
      <c r="A20329" s="16">
        <v>46361</v>
      </c>
      <c r="B20329" t="s">
        <v>20377</v>
      </c>
      <c r="C20329" t="s">
        <v>47</v>
      </c>
      <c r="D20329" t="s">
        <v>48</v>
      </c>
      <c r="E20329" t="s">
        <v>35</v>
      </c>
      <c r="F20329" t="s">
        <v>20149</v>
      </c>
      <c r="G20329" t="s">
        <v>16452</v>
      </c>
      <c r="H20329">
        <v>3</v>
      </c>
      <c r="I20329" s="17">
        <v>323535</v>
      </c>
      <c r="J20329" s="17">
        <v>0</v>
      </c>
      <c r="K20329" s="17">
        <v>323535</v>
      </c>
      <c r="L20329" s="17">
        <v>232945.2</v>
      </c>
      <c r="M20329" s="17">
        <v>90589.8</v>
      </c>
      <c r="N20329" s="17">
        <v>82297.1749</v>
      </c>
    </row>
    <row r="20330" spans="1:14">
      <c r="A20330" s="16">
        <v>46361</v>
      </c>
      <c r="B20330" t="s">
        <v>20378</v>
      </c>
      <c r="C20330" t="s">
        <v>43</v>
      </c>
      <c r="D20330" t="s">
        <v>44</v>
      </c>
      <c r="E20330" t="s">
        <v>31</v>
      </c>
      <c r="F20330" t="s">
        <v>20149</v>
      </c>
      <c r="G20330" t="s">
        <v>16452</v>
      </c>
      <c r="H20330">
        <v>11</v>
      </c>
      <c r="I20330" s="17">
        <v>350986</v>
      </c>
      <c r="J20330" s="17">
        <v>0</v>
      </c>
      <c r="K20330" s="17">
        <v>350986</v>
      </c>
      <c r="L20330" s="17">
        <v>217611.32</v>
      </c>
      <c r="M20330" s="17">
        <v>133374.68</v>
      </c>
      <c r="N20330" s="17">
        <v>60031.5609</v>
      </c>
    </row>
    <row r="20331" spans="1:14">
      <c r="A20331" s="16">
        <v>46361</v>
      </c>
      <c r="B20331" t="s">
        <v>20379</v>
      </c>
      <c r="C20331" t="s">
        <v>43</v>
      </c>
      <c r="D20331" t="s">
        <v>44</v>
      </c>
      <c r="E20331" t="s">
        <v>31</v>
      </c>
      <c r="F20331" t="s">
        <v>20149</v>
      </c>
      <c r="G20331" t="s">
        <v>16452</v>
      </c>
      <c r="H20331">
        <v>6</v>
      </c>
      <c r="I20331" s="17">
        <v>101964</v>
      </c>
      <c r="J20331" s="17">
        <v>12235.68</v>
      </c>
      <c r="K20331" s="17">
        <v>89728.32000000001</v>
      </c>
      <c r="L20331" s="17">
        <v>55631.56</v>
      </c>
      <c r="M20331" s="17">
        <v>34096.76</v>
      </c>
      <c r="N20331" s="17">
        <v>60031.5609</v>
      </c>
    </row>
    <row r="20332" spans="1:14">
      <c r="A20332" s="16">
        <v>46361</v>
      </c>
      <c r="B20332" t="s">
        <v>20380</v>
      </c>
      <c r="C20332" t="s">
        <v>22</v>
      </c>
      <c r="D20332" t="s">
        <v>23</v>
      </c>
      <c r="E20332" t="s">
        <v>24</v>
      </c>
      <c r="F20332" t="s">
        <v>20149</v>
      </c>
      <c r="G20332" t="s">
        <v>16452</v>
      </c>
      <c r="H20332">
        <v>1</v>
      </c>
      <c r="I20332" s="17">
        <v>683309</v>
      </c>
      <c r="J20332" s="17">
        <v>0</v>
      </c>
      <c r="K20332" s="17">
        <v>683309</v>
      </c>
      <c r="L20332" s="17">
        <v>519314.84</v>
      </c>
      <c r="M20332" s="17">
        <v>163994.16</v>
      </c>
      <c r="N20332" s="17">
        <v>195956.2591</v>
      </c>
    </row>
    <row r="20333" spans="1:14">
      <c r="A20333" s="16">
        <v>46361</v>
      </c>
      <c r="B20333" t="s">
        <v>20381</v>
      </c>
      <c r="C20333" t="s">
        <v>43</v>
      </c>
      <c r="D20333" t="s">
        <v>44</v>
      </c>
      <c r="E20333" t="s">
        <v>31</v>
      </c>
      <c r="F20333" t="s">
        <v>20149</v>
      </c>
      <c r="G20333" t="s">
        <v>16452</v>
      </c>
      <c r="H20333">
        <v>12</v>
      </c>
      <c r="I20333" s="17">
        <v>269488</v>
      </c>
      <c r="J20333" s="17">
        <v>24253.92</v>
      </c>
      <c r="K20333" s="17">
        <v>245234.08</v>
      </c>
      <c r="L20333" s="17">
        <v>152045.13</v>
      </c>
      <c r="M20333" s="17">
        <v>93188.95</v>
      </c>
      <c r="N20333" s="17">
        <v>60031.5609</v>
      </c>
    </row>
    <row r="20334" spans="1:14">
      <c r="A20334" s="16">
        <v>46361</v>
      </c>
      <c r="B20334" t="s">
        <v>20382</v>
      </c>
      <c r="C20334" t="s">
        <v>47</v>
      </c>
      <c r="D20334" t="s">
        <v>48</v>
      </c>
      <c r="E20334" t="s">
        <v>35</v>
      </c>
      <c r="F20334" t="s">
        <v>20149</v>
      </c>
      <c r="G20334" t="s">
        <v>16452</v>
      </c>
      <c r="H20334">
        <v>9</v>
      </c>
      <c r="I20334" s="17">
        <v>97431</v>
      </c>
      <c r="J20334" s="17">
        <v>8768.790000000001</v>
      </c>
      <c r="K20334" s="17">
        <v>88662.21000000001</v>
      </c>
      <c r="L20334" s="17">
        <v>63836.79</v>
      </c>
      <c r="M20334" s="17">
        <v>24825.42</v>
      </c>
      <c r="N20334" s="17">
        <v>82297.1749</v>
      </c>
    </row>
    <row r="20335" spans="1:14">
      <c r="A20335" s="16">
        <v>46361</v>
      </c>
      <c r="B20335" t="s">
        <v>20383</v>
      </c>
      <c r="C20335" t="s">
        <v>73</v>
      </c>
      <c r="D20335" t="s">
        <v>74</v>
      </c>
      <c r="E20335" t="s">
        <v>24</v>
      </c>
      <c r="F20335" t="s">
        <v>20149</v>
      </c>
      <c r="G20335" t="s">
        <v>16452</v>
      </c>
      <c r="H20335">
        <v>4</v>
      </c>
      <c r="I20335" s="17">
        <v>472896</v>
      </c>
      <c r="J20335" s="17">
        <v>61476.48</v>
      </c>
      <c r="K20335" s="17">
        <v>411419.52</v>
      </c>
      <c r="L20335" s="17">
        <v>312678.84</v>
      </c>
      <c r="M20335" s="17">
        <v>98740.67999999999</v>
      </c>
      <c r="N20335" s="17">
        <v>195956.2591</v>
      </c>
    </row>
    <row r="20336" spans="1:14">
      <c r="A20336" s="16">
        <v>46361</v>
      </c>
      <c r="B20336" t="s">
        <v>20384</v>
      </c>
      <c r="C20336" t="s">
        <v>33</v>
      </c>
      <c r="D20336" t="s">
        <v>34</v>
      </c>
      <c r="E20336" t="s">
        <v>35</v>
      </c>
      <c r="F20336" t="s">
        <v>20149</v>
      </c>
      <c r="G20336" t="s">
        <v>16452</v>
      </c>
      <c r="H20336">
        <v>10</v>
      </c>
      <c r="I20336" s="17">
        <v>520646</v>
      </c>
      <c r="J20336" s="17">
        <v>20825.84</v>
      </c>
      <c r="K20336" s="17">
        <v>499820.16</v>
      </c>
      <c r="L20336" s="17">
        <v>359870.52</v>
      </c>
      <c r="M20336" s="17">
        <v>139949.64</v>
      </c>
      <c r="N20336" s="17">
        <v>82297.1749</v>
      </c>
    </row>
    <row r="20337" spans="1:14">
      <c r="A20337" s="16">
        <v>46361</v>
      </c>
      <c r="B20337" t="s">
        <v>20385</v>
      </c>
      <c r="C20337" t="s">
        <v>22</v>
      </c>
      <c r="D20337" t="s">
        <v>23</v>
      </c>
      <c r="E20337" t="s">
        <v>24</v>
      </c>
      <c r="F20337" t="s">
        <v>20149</v>
      </c>
      <c r="G20337" t="s">
        <v>16452</v>
      </c>
      <c r="H20337">
        <v>9</v>
      </c>
      <c r="I20337" s="17">
        <v>312458</v>
      </c>
      <c r="J20337" s="17">
        <v>0</v>
      </c>
      <c r="K20337" s="17">
        <v>312458</v>
      </c>
      <c r="L20337" s="17">
        <v>237468.08</v>
      </c>
      <c r="M20337" s="17">
        <v>74989.92</v>
      </c>
      <c r="N20337" s="17">
        <v>195956.2591</v>
      </c>
    </row>
    <row r="20338" spans="1:14">
      <c r="A20338" s="16">
        <v>46361</v>
      </c>
      <c r="B20338" t="s">
        <v>20386</v>
      </c>
      <c r="C20338" t="s">
        <v>26</v>
      </c>
      <c r="D20338" t="s">
        <v>27</v>
      </c>
      <c r="E20338" t="s">
        <v>17</v>
      </c>
      <c r="F20338" t="s">
        <v>20149</v>
      </c>
      <c r="G20338" t="s">
        <v>16452</v>
      </c>
      <c r="H20338">
        <v>11</v>
      </c>
      <c r="I20338" s="17">
        <v>431906</v>
      </c>
      <c r="J20338" s="17">
        <v>0</v>
      </c>
      <c r="K20338" s="17">
        <v>431906</v>
      </c>
      <c r="L20338" s="17">
        <v>302334.2</v>
      </c>
      <c r="M20338" s="17">
        <v>129571.8</v>
      </c>
      <c r="N20338" s="17">
        <v>128490.6823</v>
      </c>
    </row>
    <row r="20339" spans="1:14">
      <c r="A20339" s="16">
        <v>46361</v>
      </c>
      <c r="B20339" t="s">
        <v>20387</v>
      </c>
      <c r="C20339" t="s">
        <v>29</v>
      </c>
      <c r="D20339" t="s">
        <v>30</v>
      </c>
      <c r="E20339" t="s">
        <v>31</v>
      </c>
      <c r="F20339" t="s">
        <v>20149</v>
      </c>
      <c r="G20339" t="s">
        <v>16452</v>
      </c>
      <c r="H20339">
        <v>9</v>
      </c>
      <c r="I20339" s="17">
        <v>773750</v>
      </c>
      <c r="J20339" s="17">
        <v>0</v>
      </c>
      <c r="K20339" s="17">
        <v>773750</v>
      </c>
      <c r="L20339" s="17">
        <v>479725</v>
      </c>
      <c r="M20339" s="17">
        <v>294025</v>
      </c>
      <c r="N20339" s="17">
        <v>60031.5609</v>
      </c>
    </row>
    <row r="20340" spans="1:14">
      <c r="A20340" s="16">
        <v>46361</v>
      </c>
      <c r="B20340" t="s">
        <v>20388</v>
      </c>
      <c r="C20340" t="s">
        <v>22</v>
      </c>
      <c r="D20340" t="s">
        <v>23</v>
      </c>
      <c r="E20340" t="s">
        <v>24</v>
      </c>
      <c r="F20340" t="s">
        <v>20149</v>
      </c>
      <c r="G20340" t="s">
        <v>16452</v>
      </c>
      <c r="H20340">
        <v>2</v>
      </c>
      <c r="I20340" s="17">
        <v>545242</v>
      </c>
      <c r="J20340" s="17">
        <v>0</v>
      </c>
      <c r="K20340" s="17">
        <v>545242</v>
      </c>
      <c r="L20340" s="17">
        <v>414383.92</v>
      </c>
      <c r="M20340" s="17">
        <v>130858.08</v>
      </c>
      <c r="N20340" s="17">
        <v>195956.2591</v>
      </c>
    </row>
    <row r="20341" spans="1:14">
      <c r="A20341" s="16">
        <v>46361</v>
      </c>
      <c r="B20341" t="s">
        <v>20389</v>
      </c>
      <c r="C20341" t="s">
        <v>43</v>
      </c>
      <c r="D20341" t="s">
        <v>44</v>
      </c>
      <c r="E20341" t="s">
        <v>31</v>
      </c>
      <c r="F20341" t="s">
        <v>20149</v>
      </c>
      <c r="G20341" t="s">
        <v>16452</v>
      </c>
      <c r="H20341">
        <v>2</v>
      </c>
      <c r="I20341" s="17">
        <v>559005</v>
      </c>
      <c r="J20341" s="17">
        <v>67080.60000000001</v>
      </c>
      <c r="K20341" s="17">
        <v>491924.4</v>
      </c>
      <c r="L20341" s="17">
        <v>304993.13</v>
      </c>
      <c r="M20341" s="17">
        <v>186931.27</v>
      </c>
      <c r="N20341" s="17">
        <v>60031.5609</v>
      </c>
    </row>
    <row r="20342" spans="1:14">
      <c r="A20342" s="16">
        <v>46361</v>
      </c>
      <c r="B20342" t="s">
        <v>20390</v>
      </c>
      <c r="C20342" t="s">
        <v>22</v>
      </c>
      <c r="D20342" t="s">
        <v>23</v>
      </c>
      <c r="E20342" t="s">
        <v>24</v>
      </c>
      <c r="F20342" t="s">
        <v>20149</v>
      </c>
      <c r="G20342" t="s">
        <v>16452</v>
      </c>
      <c r="H20342">
        <v>7</v>
      </c>
      <c r="I20342" s="17">
        <v>381009</v>
      </c>
      <c r="J20342" s="17">
        <v>34290.81</v>
      </c>
      <c r="K20342" s="17">
        <v>346718.19</v>
      </c>
      <c r="L20342" s="17">
        <v>263505.82</v>
      </c>
      <c r="M20342" s="17">
        <v>83212.37</v>
      </c>
      <c r="N20342" s="17">
        <v>195956.2591</v>
      </c>
    </row>
    <row r="20343" spans="1:14">
      <c r="A20343" s="16">
        <v>46361</v>
      </c>
      <c r="B20343" t="s">
        <v>20391</v>
      </c>
      <c r="C20343" t="s">
        <v>29</v>
      </c>
      <c r="D20343" t="s">
        <v>30</v>
      </c>
      <c r="E20343" t="s">
        <v>31</v>
      </c>
      <c r="F20343" t="s">
        <v>20149</v>
      </c>
      <c r="G20343" t="s">
        <v>16452</v>
      </c>
      <c r="H20343">
        <v>9</v>
      </c>
      <c r="I20343" s="17">
        <v>679789</v>
      </c>
      <c r="J20343" s="17">
        <v>88372.57000000001</v>
      </c>
      <c r="K20343" s="17">
        <v>591416.4300000001</v>
      </c>
      <c r="L20343" s="17">
        <v>366678.19</v>
      </c>
      <c r="M20343" s="17">
        <v>224738.24</v>
      </c>
      <c r="N20343" s="17">
        <v>60031.5609</v>
      </c>
    </row>
    <row r="20344" spans="1:14">
      <c r="A20344" s="16">
        <v>46361</v>
      </c>
      <c r="B20344" t="s">
        <v>20392</v>
      </c>
      <c r="C20344" t="s">
        <v>43</v>
      </c>
      <c r="D20344" t="s">
        <v>44</v>
      </c>
      <c r="E20344" t="s">
        <v>31</v>
      </c>
      <c r="F20344" t="s">
        <v>20149</v>
      </c>
      <c r="G20344" t="s">
        <v>16452</v>
      </c>
      <c r="H20344">
        <v>9</v>
      </c>
      <c r="I20344" s="17">
        <v>350886</v>
      </c>
      <c r="J20344" s="17">
        <v>42106.32</v>
      </c>
      <c r="K20344" s="17">
        <v>308779.68</v>
      </c>
      <c r="L20344" s="17">
        <v>191443.4</v>
      </c>
      <c r="M20344" s="17">
        <v>117336.28</v>
      </c>
      <c r="N20344" s="17">
        <v>60031.5609</v>
      </c>
    </row>
    <row r="20345" spans="1:14">
      <c r="A20345" s="16">
        <v>46361</v>
      </c>
      <c r="B20345" t="s">
        <v>20393</v>
      </c>
      <c r="C20345" t="s">
        <v>15</v>
      </c>
      <c r="D20345" t="s">
        <v>16</v>
      </c>
      <c r="E20345" t="s">
        <v>17</v>
      </c>
      <c r="F20345" t="s">
        <v>20149</v>
      </c>
      <c r="G20345" t="s">
        <v>16452</v>
      </c>
      <c r="H20345">
        <v>2</v>
      </c>
      <c r="I20345" s="17">
        <v>763027</v>
      </c>
      <c r="J20345" s="17">
        <v>15260.54</v>
      </c>
      <c r="K20345" s="17">
        <v>747766.46</v>
      </c>
      <c r="L20345" s="17">
        <v>523436.52</v>
      </c>
      <c r="M20345" s="17">
        <v>224329.94</v>
      </c>
      <c r="N20345" s="17">
        <v>128490.6823</v>
      </c>
    </row>
    <row r="20346" spans="1:14">
      <c r="A20346" s="16">
        <v>46361</v>
      </c>
      <c r="B20346" t="s">
        <v>20394</v>
      </c>
      <c r="C20346" t="s">
        <v>33</v>
      </c>
      <c r="D20346" t="s">
        <v>34</v>
      </c>
      <c r="E20346" t="s">
        <v>35</v>
      </c>
      <c r="F20346" t="s">
        <v>20149</v>
      </c>
      <c r="G20346" t="s">
        <v>16452</v>
      </c>
      <c r="H20346">
        <v>12</v>
      </c>
      <c r="I20346" s="17">
        <v>714799</v>
      </c>
      <c r="J20346" s="17">
        <v>78627.89</v>
      </c>
      <c r="K20346" s="17">
        <v>636171.11</v>
      </c>
      <c r="L20346" s="17">
        <v>458043.2</v>
      </c>
      <c r="M20346" s="17">
        <v>178127.91</v>
      </c>
      <c r="N20346" s="17">
        <v>82297.1749</v>
      </c>
    </row>
    <row r="20347" spans="1:14">
      <c r="A20347" s="16">
        <v>46361</v>
      </c>
      <c r="B20347" t="s">
        <v>20395</v>
      </c>
      <c r="C20347" t="s">
        <v>22</v>
      </c>
      <c r="D20347" t="s">
        <v>23</v>
      </c>
      <c r="E20347" t="s">
        <v>24</v>
      </c>
      <c r="F20347" t="s">
        <v>20149</v>
      </c>
      <c r="G20347" t="s">
        <v>16452</v>
      </c>
      <c r="H20347">
        <v>7</v>
      </c>
      <c r="I20347" s="17">
        <v>639075</v>
      </c>
      <c r="J20347" s="17">
        <v>0</v>
      </c>
      <c r="K20347" s="17">
        <v>639075</v>
      </c>
      <c r="L20347" s="17">
        <v>485697</v>
      </c>
      <c r="M20347" s="17">
        <v>153378</v>
      </c>
      <c r="N20347" s="17">
        <v>195956.2591</v>
      </c>
    </row>
    <row r="20348" spans="1:14">
      <c r="A20348" s="16">
        <v>46361</v>
      </c>
      <c r="B20348" t="s">
        <v>20396</v>
      </c>
      <c r="C20348" t="s">
        <v>29</v>
      </c>
      <c r="D20348" t="s">
        <v>30</v>
      </c>
      <c r="E20348" t="s">
        <v>31</v>
      </c>
      <c r="F20348" t="s">
        <v>20149</v>
      </c>
      <c r="G20348" t="s">
        <v>16452</v>
      </c>
      <c r="H20348">
        <v>7</v>
      </c>
      <c r="I20348" s="17">
        <v>791510</v>
      </c>
      <c r="J20348" s="17">
        <v>23745.3</v>
      </c>
      <c r="K20348" s="17">
        <v>767764.7</v>
      </c>
      <c r="L20348" s="17">
        <v>476014.11</v>
      </c>
      <c r="M20348" s="17">
        <v>291750.59</v>
      </c>
      <c r="N20348" s="17">
        <v>60031.5609</v>
      </c>
    </row>
    <row r="20349" spans="1:14">
      <c r="A20349" s="16">
        <v>46361</v>
      </c>
      <c r="B20349" t="s">
        <v>20397</v>
      </c>
      <c r="C20349" t="s">
        <v>43</v>
      </c>
      <c r="D20349" t="s">
        <v>44</v>
      </c>
      <c r="E20349" t="s">
        <v>31</v>
      </c>
      <c r="F20349" t="s">
        <v>20149</v>
      </c>
      <c r="G20349" t="s">
        <v>16452</v>
      </c>
      <c r="H20349">
        <v>6</v>
      </c>
      <c r="I20349" s="17">
        <v>758489</v>
      </c>
      <c r="J20349" s="17">
        <v>0</v>
      </c>
      <c r="K20349" s="17">
        <v>758489</v>
      </c>
      <c r="L20349" s="17">
        <v>470263.18</v>
      </c>
      <c r="M20349" s="17">
        <v>288225.82</v>
      </c>
      <c r="N20349" s="17">
        <v>60031.5609</v>
      </c>
    </row>
    <row r="20350" spans="1:14">
      <c r="A20350" s="16">
        <v>46361</v>
      </c>
      <c r="B20350" t="s">
        <v>20398</v>
      </c>
      <c r="C20350" t="s">
        <v>29</v>
      </c>
      <c r="D20350" t="s">
        <v>30</v>
      </c>
      <c r="E20350" t="s">
        <v>31</v>
      </c>
      <c r="F20350" t="s">
        <v>20149</v>
      </c>
      <c r="G20350" t="s">
        <v>16452</v>
      </c>
      <c r="H20350">
        <v>1</v>
      </c>
      <c r="I20350" s="17">
        <v>205175</v>
      </c>
      <c r="J20350" s="17">
        <v>20517.5</v>
      </c>
      <c r="K20350" s="17">
        <v>184657.5</v>
      </c>
      <c r="L20350" s="17">
        <v>114487.65</v>
      </c>
      <c r="M20350" s="17">
        <v>70169.85000000001</v>
      </c>
      <c r="N20350" s="17">
        <v>60031.5609</v>
      </c>
    </row>
    <row r="20351" spans="1:14">
      <c r="A20351" s="16">
        <v>46361</v>
      </c>
      <c r="B20351" t="s">
        <v>20399</v>
      </c>
      <c r="C20351" t="s">
        <v>15</v>
      </c>
      <c r="D20351" t="s">
        <v>16</v>
      </c>
      <c r="E20351" t="s">
        <v>17</v>
      </c>
      <c r="F20351" t="s">
        <v>20149</v>
      </c>
      <c r="G20351" t="s">
        <v>16452</v>
      </c>
      <c r="H20351">
        <v>9</v>
      </c>
      <c r="I20351" s="17">
        <v>731663</v>
      </c>
      <c r="J20351" s="17">
        <v>14633.26</v>
      </c>
      <c r="K20351" s="17">
        <v>717029.74</v>
      </c>
      <c r="L20351" s="17">
        <v>501920.82</v>
      </c>
      <c r="M20351" s="17">
        <v>215108.92</v>
      </c>
      <c r="N20351" s="17">
        <v>128490.6823</v>
      </c>
    </row>
    <row r="20352" spans="1:14">
      <c r="A20352" s="16">
        <v>46361</v>
      </c>
      <c r="B20352" t="s">
        <v>20400</v>
      </c>
      <c r="C20352" t="s">
        <v>22</v>
      </c>
      <c r="D20352" t="s">
        <v>23</v>
      </c>
      <c r="E20352" t="s">
        <v>24</v>
      </c>
      <c r="F20352" t="s">
        <v>20149</v>
      </c>
      <c r="G20352" t="s">
        <v>16452</v>
      </c>
      <c r="H20352">
        <v>10</v>
      </c>
      <c r="I20352" s="17">
        <v>424183</v>
      </c>
      <c r="J20352" s="17">
        <v>55143.79</v>
      </c>
      <c r="K20352" s="17">
        <v>369039.21</v>
      </c>
      <c r="L20352" s="17">
        <v>280469.8</v>
      </c>
      <c r="M20352" s="17">
        <v>88569.41</v>
      </c>
      <c r="N20352" s="17">
        <v>195956.2591</v>
      </c>
    </row>
    <row r="20353" spans="1:14">
      <c r="A20353" s="16">
        <v>46361</v>
      </c>
      <c r="B20353" t="s">
        <v>20401</v>
      </c>
      <c r="C20353" t="s">
        <v>29</v>
      </c>
      <c r="D20353" t="s">
        <v>30</v>
      </c>
      <c r="E20353" t="s">
        <v>31</v>
      </c>
      <c r="F20353" t="s">
        <v>20149</v>
      </c>
      <c r="G20353" t="s">
        <v>16452</v>
      </c>
      <c r="H20353">
        <v>11</v>
      </c>
      <c r="I20353" s="17">
        <v>202446</v>
      </c>
      <c r="J20353" s="17">
        <v>0</v>
      </c>
      <c r="K20353" s="17">
        <v>202446</v>
      </c>
      <c r="L20353" s="17">
        <v>125516.52</v>
      </c>
      <c r="M20353" s="17">
        <v>76929.48</v>
      </c>
      <c r="N20353" s="17">
        <v>60031.5609</v>
      </c>
    </row>
    <row r="20354" spans="1:14">
      <c r="A20354" s="16">
        <v>46361</v>
      </c>
      <c r="B20354" t="s">
        <v>20402</v>
      </c>
      <c r="C20354" t="s">
        <v>26</v>
      </c>
      <c r="D20354" t="s">
        <v>27</v>
      </c>
      <c r="E20354" t="s">
        <v>17</v>
      </c>
      <c r="F20354" t="s">
        <v>20149</v>
      </c>
      <c r="G20354" t="s">
        <v>16452</v>
      </c>
      <c r="H20354">
        <v>9</v>
      </c>
      <c r="I20354" s="17">
        <v>124083</v>
      </c>
      <c r="J20354" s="17">
        <v>0</v>
      </c>
      <c r="K20354" s="17">
        <v>124083</v>
      </c>
      <c r="L20354" s="17">
        <v>86858.10000000001</v>
      </c>
      <c r="M20354" s="17">
        <v>37224.9</v>
      </c>
      <c r="N20354" s="17">
        <v>128490.6823</v>
      </c>
    </row>
    <row r="20355" spans="1:14">
      <c r="A20355" s="16">
        <v>46361</v>
      </c>
      <c r="B20355" t="s">
        <v>20403</v>
      </c>
      <c r="C20355" t="s">
        <v>26</v>
      </c>
      <c r="D20355" t="s">
        <v>27</v>
      </c>
      <c r="E20355" t="s">
        <v>17</v>
      </c>
      <c r="F20355" t="s">
        <v>20149</v>
      </c>
      <c r="G20355" t="s">
        <v>16452</v>
      </c>
      <c r="H20355">
        <v>9</v>
      </c>
      <c r="I20355" s="17">
        <v>128577</v>
      </c>
      <c r="J20355" s="17">
        <v>15429.24</v>
      </c>
      <c r="K20355" s="17">
        <v>113147.76</v>
      </c>
      <c r="L20355" s="17">
        <v>79203.42999999999</v>
      </c>
      <c r="M20355" s="17">
        <v>33944.33</v>
      </c>
      <c r="N20355" s="17">
        <v>128490.6823</v>
      </c>
    </row>
    <row r="20356" spans="1:14">
      <c r="A20356" s="16">
        <v>46361</v>
      </c>
      <c r="B20356" t="s">
        <v>20404</v>
      </c>
      <c r="C20356" t="s">
        <v>22</v>
      </c>
      <c r="D20356" t="s">
        <v>23</v>
      </c>
      <c r="E20356" t="s">
        <v>24</v>
      </c>
      <c r="F20356" t="s">
        <v>20149</v>
      </c>
      <c r="G20356" t="s">
        <v>16452</v>
      </c>
      <c r="H20356">
        <v>7</v>
      </c>
      <c r="I20356" s="17">
        <v>476542</v>
      </c>
      <c r="J20356" s="17">
        <v>0</v>
      </c>
      <c r="K20356" s="17">
        <v>476542</v>
      </c>
      <c r="L20356" s="17">
        <v>362171.92</v>
      </c>
      <c r="M20356" s="17">
        <v>114370.08</v>
      </c>
      <c r="N20356" s="17">
        <v>195956.2591</v>
      </c>
    </row>
    <row r="20357" spans="1:14">
      <c r="A20357" s="16">
        <v>46361</v>
      </c>
      <c r="B20357" t="s">
        <v>20405</v>
      </c>
      <c r="C20357" t="s">
        <v>47</v>
      </c>
      <c r="D20357" t="s">
        <v>48</v>
      </c>
      <c r="E20357" t="s">
        <v>35</v>
      </c>
      <c r="F20357" t="s">
        <v>20149</v>
      </c>
      <c r="G20357" t="s">
        <v>16452</v>
      </c>
      <c r="H20357">
        <v>10</v>
      </c>
      <c r="I20357" s="17">
        <v>531411</v>
      </c>
      <c r="J20357" s="17">
        <v>63769.32</v>
      </c>
      <c r="K20357" s="17">
        <v>467641.68</v>
      </c>
      <c r="L20357" s="17">
        <v>336702.01</v>
      </c>
      <c r="M20357" s="17">
        <v>130939.67</v>
      </c>
      <c r="N20357" s="17">
        <v>82297.1749</v>
      </c>
    </row>
    <row r="20358" spans="1:14">
      <c r="A20358" s="16">
        <v>46361</v>
      </c>
      <c r="B20358" t="s">
        <v>20406</v>
      </c>
      <c r="C20358" t="s">
        <v>47</v>
      </c>
      <c r="D20358" t="s">
        <v>48</v>
      </c>
      <c r="E20358" t="s">
        <v>35</v>
      </c>
      <c r="F20358" t="s">
        <v>20149</v>
      </c>
      <c r="G20358" t="s">
        <v>16452</v>
      </c>
      <c r="H20358">
        <v>10</v>
      </c>
      <c r="I20358" s="17">
        <v>319666</v>
      </c>
      <c r="J20358" s="17">
        <v>0</v>
      </c>
      <c r="K20358" s="17">
        <v>319666</v>
      </c>
      <c r="L20358" s="17">
        <v>230159.52</v>
      </c>
      <c r="M20358" s="17">
        <v>89506.48</v>
      </c>
      <c r="N20358" s="17">
        <v>82297.1749</v>
      </c>
    </row>
    <row r="20359" spans="1:14">
      <c r="A20359" s="16">
        <v>46361</v>
      </c>
      <c r="B20359" t="s">
        <v>20407</v>
      </c>
      <c r="C20359" t="s">
        <v>47</v>
      </c>
      <c r="D20359" t="s">
        <v>48</v>
      </c>
      <c r="E20359" t="s">
        <v>35</v>
      </c>
      <c r="F20359" t="s">
        <v>20149</v>
      </c>
      <c r="G20359" t="s">
        <v>16452</v>
      </c>
      <c r="H20359">
        <v>6</v>
      </c>
      <c r="I20359" s="17">
        <v>555537</v>
      </c>
      <c r="J20359" s="17">
        <v>0</v>
      </c>
      <c r="K20359" s="17">
        <v>555537</v>
      </c>
      <c r="L20359" s="17">
        <v>399986.64</v>
      </c>
      <c r="M20359" s="17">
        <v>155550.36</v>
      </c>
      <c r="N20359" s="17">
        <v>82297.1749</v>
      </c>
    </row>
    <row r="20360" spans="1:14">
      <c r="A20360" s="16">
        <v>46361</v>
      </c>
      <c r="B20360" t="s">
        <v>20408</v>
      </c>
      <c r="C20360" t="s">
        <v>33</v>
      </c>
      <c r="D20360" t="s">
        <v>34</v>
      </c>
      <c r="E20360" t="s">
        <v>35</v>
      </c>
      <c r="F20360" t="s">
        <v>20149</v>
      </c>
      <c r="G20360" t="s">
        <v>16452</v>
      </c>
      <c r="H20360">
        <v>11</v>
      </c>
      <c r="I20360" s="17">
        <v>341628</v>
      </c>
      <c r="J20360" s="17">
        <v>40995.36</v>
      </c>
      <c r="K20360" s="17">
        <v>300632.64</v>
      </c>
      <c r="L20360" s="17">
        <v>216455.5</v>
      </c>
      <c r="M20360" s="17">
        <v>84177.14</v>
      </c>
      <c r="N20360" s="17">
        <v>82297.1749</v>
      </c>
    </row>
    <row r="20361" spans="1:14">
      <c r="A20361" s="16">
        <v>46361</v>
      </c>
      <c r="B20361" t="s">
        <v>20409</v>
      </c>
      <c r="C20361" t="s">
        <v>26</v>
      </c>
      <c r="D20361" t="s">
        <v>27</v>
      </c>
      <c r="E20361" t="s">
        <v>17</v>
      </c>
      <c r="F20361" t="s">
        <v>20149</v>
      </c>
      <c r="G20361" t="s">
        <v>16452</v>
      </c>
      <c r="H20361">
        <v>1</v>
      </c>
      <c r="I20361" s="17">
        <v>54244</v>
      </c>
      <c r="J20361" s="17">
        <v>0</v>
      </c>
      <c r="K20361" s="17">
        <v>54244</v>
      </c>
      <c r="L20361" s="17">
        <v>37970.8</v>
      </c>
      <c r="M20361" s="17">
        <v>16273.2</v>
      </c>
      <c r="N20361" s="17">
        <v>128490.6823</v>
      </c>
    </row>
    <row r="20362" spans="1:14">
      <c r="A20362" s="16">
        <v>46361</v>
      </c>
      <c r="B20362" t="s">
        <v>20410</v>
      </c>
      <c r="C20362" t="s">
        <v>47</v>
      </c>
      <c r="D20362" t="s">
        <v>48</v>
      </c>
      <c r="E20362" t="s">
        <v>35</v>
      </c>
      <c r="F20362" t="s">
        <v>20149</v>
      </c>
      <c r="G20362" t="s">
        <v>16452</v>
      </c>
      <c r="H20362">
        <v>1</v>
      </c>
      <c r="I20362" s="17">
        <v>95741</v>
      </c>
      <c r="J20362" s="17">
        <v>13403.74</v>
      </c>
      <c r="K20362" s="17">
        <v>82337.25999999999</v>
      </c>
      <c r="L20362" s="17">
        <v>59282.83</v>
      </c>
      <c r="M20362" s="17">
        <v>23054.43</v>
      </c>
      <c r="N20362" s="17">
        <v>82297.1749</v>
      </c>
    </row>
    <row r="20363" spans="1:14">
      <c r="A20363" s="16">
        <v>46361</v>
      </c>
      <c r="B20363" t="s">
        <v>20411</v>
      </c>
      <c r="C20363" t="s">
        <v>15</v>
      </c>
      <c r="D20363" t="s">
        <v>16</v>
      </c>
      <c r="E20363" t="s">
        <v>17</v>
      </c>
      <c r="F20363" t="s">
        <v>20149</v>
      </c>
      <c r="G20363" t="s">
        <v>16452</v>
      </c>
      <c r="H20363">
        <v>4</v>
      </c>
      <c r="I20363" s="17">
        <v>386123</v>
      </c>
      <c r="J20363" s="17">
        <v>0</v>
      </c>
      <c r="K20363" s="17">
        <v>386123</v>
      </c>
      <c r="L20363" s="17">
        <v>270286.1</v>
      </c>
      <c r="M20363" s="17">
        <v>115836.9</v>
      </c>
      <c r="N20363" s="17">
        <v>128490.6823</v>
      </c>
    </row>
    <row r="20364" spans="1:14">
      <c r="A20364" s="16">
        <v>46361</v>
      </c>
      <c r="B20364" t="s">
        <v>20412</v>
      </c>
      <c r="C20364" t="s">
        <v>33</v>
      </c>
      <c r="D20364" t="s">
        <v>34</v>
      </c>
      <c r="E20364" t="s">
        <v>35</v>
      </c>
      <c r="F20364" t="s">
        <v>20149</v>
      </c>
      <c r="G20364" t="s">
        <v>16452</v>
      </c>
      <c r="H20364">
        <v>5</v>
      </c>
      <c r="I20364" s="17">
        <v>327066</v>
      </c>
      <c r="J20364" s="17">
        <v>0</v>
      </c>
      <c r="K20364" s="17">
        <v>327066</v>
      </c>
      <c r="L20364" s="17">
        <v>235487.52</v>
      </c>
      <c r="M20364" s="17">
        <v>91578.48</v>
      </c>
      <c r="N20364" s="17">
        <v>82297.1749</v>
      </c>
    </row>
    <row r="20365" spans="1:14">
      <c r="A20365" s="16">
        <v>46361</v>
      </c>
      <c r="B20365" t="s">
        <v>20413</v>
      </c>
      <c r="C20365" t="s">
        <v>15</v>
      </c>
      <c r="D20365" t="s">
        <v>16</v>
      </c>
      <c r="E20365" t="s">
        <v>17</v>
      </c>
      <c r="F20365" t="s">
        <v>20149</v>
      </c>
      <c r="G20365" t="s">
        <v>16452</v>
      </c>
      <c r="H20365">
        <v>1</v>
      </c>
      <c r="I20365" s="17">
        <v>422790</v>
      </c>
      <c r="J20365" s="17">
        <v>0</v>
      </c>
      <c r="K20365" s="17">
        <v>422790</v>
      </c>
      <c r="L20365" s="17">
        <v>295953</v>
      </c>
      <c r="M20365" s="17">
        <v>126837</v>
      </c>
      <c r="N20365" s="17">
        <v>128490.6823</v>
      </c>
    </row>
    <row r="20366" spans="1:14">
      <c r="A20366" s="16">
        <v>46361</v>
      </c>
      <c r="B20366" t="s">
        <v>20414</v>
      </c>
      <c r="C20366" t="s">
        <v>15</v>
      </c>
      <c r="D20366" t="s">
        <v>16</v>
      </c>
      <c r="E20366" t="s">
        <v>17</v>
      </c>
      <c r="F20366" t="s">
        <v>20149</v>
      </c>
      <c r="G20366" t="s">
        <v>16452</v>
      </c>
      <c r="H20366">
        <v>8</v>
      </c>
      <c r="I20366" s="17">
        <v>94546</v>
      </c>
      <c r="J20366" s="17">
        <v>8509.139999999999</v>
      </c>
      <c r="K20366" s="17">
        <v>86036.86</v>
      </c>
      <c r="L20366" s="17">
        <v>60225.8</v>
      </c>
      <c r="M20366" s="17">
        <v>25811.06</v>
      </c>
      <c r="N20366" s="17">
        <v>128490.6823</v>
      </c>
    </row>
    <row r="20367" spans="1:14">
      <c r="A20367" s="16">
        <v>46361</v>
      </c>
      <c r="B20367" t="s">
        <v>20415</v>
      </c>
      <c r="C20367" t="s">
        <v>15</v>
      </c>
      <c r="D20367" t="s">
        <v>16</v>
      </c>
      <c r="E20367" t="s">
        <v>17</v>
      </c>
      <c r="F20367" t="s">
        <v>20149</v>
      </c>
      <c r="G20367" t="s">
        <v>16452</v>
      </c>
      <c r="H20367">
        <v>5</v>
      </c>
      <c r="I20367" s="17">
        <v>128724</v>
      </c>
      <c r="J20367" s="17">
        <v>9010.68</v>
      </c>
      <c r="K20367" s="17">
        <v>119713.32</v>
      </c>
      <c r="L20367" s="17">
        <v>83799.32000000001</v>
      </c>
      <c r="M20367" s="17">
        <v>35914</v>
      </c>
      <c r="N20367" s="17">
        <v>128490.6823</v>
      </c>
    </row>
    <row r="20368" spans="1:14">
      <c r="A20368" s="16">
        <v>46361</v>
      </c>
      <c r="B20368" t="s">
        <v>20416</v>
      </c>
      <c r="C20368" t="s">
        <v>43</v>
      </c>
      <c r="D20368" t="s">
        <v>44</v>
      </c>
      <c r="E20368" t="s">
        <v>31</v>
      </c>
      <c r="F20368" t="s">
        <v>20149</v>
      </c>
      <c r="G20368" t="s">
        <v>16452</v>
      </c>
      <c r="H20368">
        <v>1</v>
      </c>
      <c r="I20368" s="17">
        <v>586269</v>
      </c>
      <c r="J20368" s="17">
        <v>17588.07</v>
      </c>
      <c r="K20368" s="17">
        <v>568680.9300000001</v>
      </c>
      <c r="L20368" s="17">
        <v>352582.18</v>
      </c>
      <c r="M20368" s="17">
        <v>216098.75</v>
      </c>
      <c r="N20368" s="17">
        <v>60031.5609</v>
      </c>
    </row>
    <row r="20369" spans="1:14">
      <c r="A20369" s="16">
        <v>46361</v>
      </c>
      <c r="B20369" t="s">
        <v>20417</v>
      </c>
      <c r="C20369" t="s">
        <v>22</v>
      </c>
      <c r="D20369" t="s">
        <v>23</v>
      </c>
      <c r="E20369" t="s">
        <v>24</v>
      </c>
      <c r="F20369" t="s">
        <v>20149</v>
      </c>
      <c r="G20369" t="s">
        <v>16452</v>
      </c>
      <c r="H20369">
        <v>11</v>
      </c>
      <c r="I20369" s="17">
        <v>140882</v>
      </c>
      <c r="J20369" s="17">
        <v>0</v>
      </c>
      <c r="K20369" s="17">
        <v>140882</v>
      </c>
      <c r="L20369" s="17">
        <v>107070.32</v>
      </c>
      <c r="M20369" s="17">
        <v>33811.68</v>
      </c>
      <c r="N20369" s="17">
        <v>195956.2591</v>
      </c>
    </row>
    <row r="20370" spans="1:14">
      <c r="A20370" s="16">
        <v>46361</v>
      </c>
      <c r="B20370" t="s">
        <v>20418</v>
      </c>
      <c r="C20370" t="s">
        <v>73</v>
      </c>
      <c r="D20370" t="s">
        <v>74</v>
      </c>
      <c r="E20370" t="s">
        <v>24</v>
      </c>
      <c r="F20370" t="s">
        <v>20149</v>
      </c>
      <c r="G20370" t="s">
        <v>16452</v>
      </c>
      <c r="H20370">
        <v>4</v>
      </c>
      <c r="I20370" s="17">
        <v>160915</v>
      </c>
      <c r="J20370" s="17">
        <v>6436.6</v>
      </c>
      <c r="K20370" s="17">
        <v>154478.4</v>
      </c>
      <c r="L20370" s="17">
        <v>117403.58</v>
      </c>
      <c r="M20370" s="17">
        <v>37074.82</v>
      </c>
      <c r="N20370" s="17">
        <v>195956.2591</v>
      </c>
    </row>
    <row r="20371" spans="1:14">
      <c r="A20371" s="16">
        <v>46361</v>
      </c>
      <c r="B20371" t="s">
        <v>20419</v>
      </c>
      <c r="C20371" t="s">
        <v>43</v>
      </c>
      <c r="D20371" t="s">
        <v>44</v>
      </c>
      <c r="E20371" t="s">
        <v>31</v>
      </c>
      <c r="F20371" t="s">
        <v>20149</v>
      </c>
      <c r="G20371" t="s">
        <v>16452</v>
      </c>
      <c r="H20371">
        <v>12</v>
      </c>
      <c r="I20371" s="17">
        <v>654558</v>
      </c>
      <c r="J20371" s="17">
        <v>85092.53999999999</v>
      </c>
      <c r="K20371" s="17">
        <v>569465.46</v>
      </c>
      <c r="L20371" s="17">
        <v>353068.59</v>
      </c>
      <c r="M20371" s="17">
        <v>216396.87</v>
      </c>
      <c r="N20371" s="17">
        <v>60031.5609</v>
      </c>
    </row>
    <row r="20372" spans="1:14">
      <c r="A20372" s="16">
        <v>46361</v>
      </c>
      <c r="B20372" t="s">
        <v>20420</v>
      </c>
      <c r="C20372" t="s">
        <v>22</v>
      </c>
      <c r="D20372" t="s">
        <v>23</v>
      </c>
      <c r="E20372" t="s">
        <v>24</v>
      </c>
      <c r="F20372" t="s">
        <v>20149</v>
      </c>
      <c r="G20372" t="s">
        <v>16452</v>
      </c>
      <c r="H20372">
        <v>4</v>
      </c>
      <c r="I20372" s="17">
        <v>492776</v>
      </c>
      <c r="J20372" s="17">
        <v>64060.88</v>
      </c>
      <c r="K20372" s="17">
        <v>428715.12</v>
      </c>
      <c r="L20372" s="17">
        <v>325823.49</v>
      </c>
      <c r="M20372" s="17">
        <v>102891.63</v>
      </c>
      <c r="N20372" s="17">
        <v>195956.2591</v>
      </c>
    </row>
    <row r="20373" spans="1:14">
      <c r="A20373" s="16">
        <v>46361</v>
      </c>
      <c r="B20373" t="s">
        <v>20421</v>
      </c>
      <c r="C20373" t="s">
        <v>15</v>
      </c>
      <c r="D20373" t="s">
        <v>16</v>
      </c>
      <c r="E20373" t="s">
        <v>17</v>
      </c>
      <c r="F20373" t="s">
        <v>20149</v>
      </c>
      <c r="G20373" t="s">
        <v>16452</v>
      </c>
      <c r="H20373">
        <v>2</v>
      </c>
      <c r="I20373" s="17">
        <v>123169</v>
      </c>
      <c r="J20373" s="17">
        <v>16011.97</v>
      </c>
      <c r="K20373" s="17">
        <v>107157.03</v>
      </c>
      <c r="L20373" s="17">
        <v>75009.92</v>
      </c>
      <c r="M20373" s="17">
        <v>32147.11</v>
      </c>
      <c r="N20373" s="17">
        <v>128490.6823</v>
      </c>
    </row>
    <row r="20374" spans="1:14">
      <c r="A20374" s="16">
        <v>46361</v>
      </c>
      <c r="B20374" t="s">
        <v>20422</v>
      </c>
      <c r="C20374" t="s">
        <v>15</v>
      </c>
      <c r="D20374" t="s">
        <v>16</v>
      </c>
      <c r="E20374" t="s">
        <v>17</v>
      </c>
      <c r="F20374" t="s">
        <v>20149</v>
      </c>
      <c r="G20374" t="s">
        <v>16452</v>
      </c>
      <c r="H20374">
        <v>6</v>
      </c>
      <c r="I20374" s="17">
        <v>516449</v>
      </c>
      <c r="J20374" s="17">
        <v>20657.96</v>
      </c>
      <c r="K20374" s="17">
        <v>495791.04</v>
      </c>
      <c r="L20374" s="17">
        <v>347053.73</v>
      </c>
      <c r="M20374" s="17">
        <v>148737.31</v>
      </c>
      <c r="N20374" s="17">
        <v>128490.6823</v>
      </c>
    </row>
    <row r="20375" spans="1:14">
      <c r="A20375" s="16">
        <v>46361</v>
      </c>
      <c r="B20375" t="s">
        <v>20423</v>
      </c>
      <c r="C20375" t="s">
        <v>73</v>
      </c>
      <c r="D20375" t="s">
        <v>74</v>
      </c>
      <c r="E20375" t="s">
        <v>24</v>
      </c>
      <c r="F20375" t="s">
        <v>20149</v>
      </c>
      <c r="G20375" t="s">
        <v>16452</v>
      </c>
      <c r="H20375">
        <v>9</v>
      </c>
      <c r="I20375" s="17">
        <v>191591</v>
      </c>
      <c r="J20375" s="17">
        <v>0</v>
      </c>
      <c r="K20375" s="17">
        <v>191591</v>
      </c>
      <c r="L20375" s="17">
        <v>145609.16</v>
      </c>
      <c r="M20375" s="17">
        <v>45981.84</v>
      </c>
      <c r="N20375" s="17">
        <v>195956.2591</v>
      </c>
    </row>
    <row r="20376" spans="1:14">
      <c r="A20376" s="16">
        <v>46361</v>
      </c>
      <c r="B20376" t="s">
        <v>20424</v>
      </c>
      <c r="C20376" t="s">
        <v>43</v>
      </c>
      <c r="D20376" t="s">
        <v>44</v>
      </c>
      <c r="E20376" t="s">
        <v>31</v>
      </c>
      <c r="F20376" t="s">
        <v>20149</v>
      </c>
      <c r="G20376" t="s">
        <v>16452</v>
      </c>
      <c r="H20376">
        <v>4</v>
      </c>
      <c r="I20376" s="17">
        <v>562647</v>
      </c>
      <c r="J20376" s="17">
        <v>0</v>
      </c>
      <c r="K20376" s="17">
        <v>562647</v>
      </c>
      <c r="L20376" s="17">
        <v>348841.14</v>
      </c>
      <c r="M20376" s="17">
        <v>213805.86</v>
      </c>
      <c r="N20376" s="17">
        <v>60031.5609</v>
      </c>
    </row>
    <row r="20377" spans="1:14">
      <c r="A20377" s="16">
        <v>46361</v>
      </c>
      <c r="B20377" t="s">
        <v>20425</v>
      </c>
      <c r="C20377" t="s">
        <v>26</v>
      </c>
      <c r="D20377" t="s">
        <v>27</v>
      </c>
      <c r="E20377" t="s">
        <v>17</v>
      </c>
      <c r="F20377" t="s">
        <v>20149</v>
      </c>
      <c r="G20377" t="s">
        <v>16452</v>
      </c>
      <c r="H20377">
        <v>2</v>
      </c>
      <c r="I20377" s="17">
        <v>748373</v>
      </c>
      <c r="J20377" s="17">
        <v>82321.03</v>
      </c>
      <c r="K20377" s="17">
        <v>666051.97</v>
      </c>
      <c r="L20377" s="17">
        <v>466236.38</v>
      </c>
      <c r="M20377" s="17">
        <v>199815.59</v>
      </c>
      <c r="N20377" s="17">
        <v>128490.6823</v>
      </c>
    </row>
    <row r="20378" spans="1:14">
      <c r="A20378" s="16">
        <v>46361</v>
      </c>
      <c r="B20378" t="s">
        <v>20426</v>
      </c>
      <c r="C20378" t="s">
        <v>15</v>
      </c>
      <c r="D20378" t="s">
        <v>16</v>
      </c>
      <c r="E20378" t="s">
        <v>17</v>
      </c>
      <c r="F20378" t="s">
        <v>20149</v>
      </c>
      <c r="G20378" t="s">
        <v>16452</v>
      </c>
      <c r="H20378">
        <v>8</v>
      </c>
      <c r="I20378" s="17">
        <v>381268</v>
      </c>
      <c r="J20378" s="17">
        <v>0</v>
      </c>
      <c r="K20378" s="17">
        <v>381268</v>
      </c>
      <c r="L20378" s="17">
        <v>266887.6</v>
      </c>
      <c r="M20378" s="17">
        <v>114380.4</v>
      </c>
      <c r="N20378" s="17">
        <v>128490.6823</v>
      </c>
    </row>
    <row r="20379" spans="1:14">
      <c r="A20379" s="16">
        <v>46361</v>
      </c>
      <c r="B20379" t="s">
        <v>20427</v>
      </c>
      <c r="C20379" t="s">
        <v>15</v>
      </c>
      <c r="D20379" t="s">
        <v>16</v>
      </c>
      <c r="E20379" t="s">
        <v>17</v>
      </c>
      <c r="F20379" t="s">
        <v>20149</v>
      </c>
      <c r="G20379" t="s">
        <v>16452</v>
      </c>
      <c r="H20379">
        <v>12</v>
      </c>
      <c r="I20379" s="17">
        <v>739721</v>
      </c>
      <c r="J20379" s="17">
        <v>0</v>
      </c>
      <c r="K20379" s="17">
        <v>739721</v>
      </c>
      <c r="L20379" s="17">
        <v>517804.7</v>
      </c>
      <c r="M20379" s="17">
        <v>221916.3</v>
      </c>
      <c r="N20379" s="17">
        <v>128490.6823</v>
      </c>
    </row>
    <row r="20380" spans="1:14">
      <c r="A20380" s="16">
        <v>46361</v>
      </c>
      <c r="B20380" t="s">
        <v>20428</v>
      </c>
      <c r="C20380" t="s">
        <v>47</v>
      </c>
      <c r="D20380" t="s">
        <v>48</v>
      </c>
      <c r="E20380" t="s">
        <v>35</v>
      </c>
      <c r="F20380" t="s">
        <v>20149</v>
      </c>
      <c r="G20380" t="s">
        <v>16452</v>
      </c>
      <c r="H20380">
        <v>11</v>
      </c>
      <c r="I20380" s="17">
        <v>46377</v>
      </c>
      <c r="J20380" s="17">
        <v>1391.31</v>
      </c>
      <c r="K20380" s="17">
        <v>44985.69</v>
      </c>
      <c r="L20380" s="17">
        <v>32389.7</v>
      </c>
      <c r="M20380" s="17">
        <v>12595.99</v>
      </c>
      <c r="N20380" s="17">
        <v>82297.1749</v>
      </c>
    </row>
    <row r="20381" spans="1:14">
      <c r="A20381" s="16">
        <v>46361</v>
      </c>
      <c r="B20381" t="s">
        <v>20429</v>
      </c>
      <c r="C20381" t="s">
        <v>29</v>
      </c>
      <c r="D20381" t="s">
        <v>30</v>
      </c>
      <c r="E20381" t="s">
        <v>31</v>
      </c>
      <c r="F20381" t="s">
        <v>20149</v>
      </c>
      <c r="G20381" t="s">
        <v>16452</v>
      </c>
      <c r="H20381">
        <v>3</v>
      </c>
      <c r="I20381" s="17">
        <v>279711</v>
      </c>
      <c r="J20381" s="17">
        <v>39159.54</v>
      </c>
      <c r="K20381" s="17">
        <v>240551.46</v>
      </c>
      <c r="L20381" s="17">
        <v>149141.91</v>
      </c>
      <c r="M20381" s="17">
        <v>91409.55</v>
      </c>
      <c r="N20381" s="17">
        <v>60031.5609</v>
      </c>
    </row>
    <row r="20382" spans="1:14">
      <c r="A20382" s="16">
        <v>46361</v>
      </c>
      <c r="B20382" t="s">
        <v>20430</v>
      </c>
      <c r="C20382" t="s">
        <v>33</v>
      </c>
      <c r="D20382" t="s">
        <v>34</v>
      </c>
      <c r="E20382" t="s">
        <v>35</v>
      </c>
      <c r="F20382" t="s">
        <v>20149</v>
      </c>
      <c r="G20382" t="s">
        <v>16452</v>
      </c>
      <c r="H20382">
        <v>11</v>
      </c>
      <c r="I20382" s="17">
        <v>246528</v>
      </c>
      <c r="J20382" s="17">
        <v>9861.120000000001</v>
      </c>
      <c r="K20382" s="17">
        <v>236666.88</v>
      </c>
      <c r="L20382" s="17">
        <v>170400.15</v>
      </c>
      <c r="M20382" s="17">
        <v>66266.73</v>
      </c>
      <c r="N20382" s="17">
        <v>82297.1749</v>
      </c>
    </row>
    <row r="20383" spans="1:14">
      <c r="A20383" s="16">
        <v>46361</v>
      </c>
      <c r="B20383" t="s">
        <v>20431</v>
      </c>
      <c r="C20383" t="s">
        <v>26</v>
      </c>
      <c r="D20383" t="s">
        <v>27</v>
      </c>
      <c r="E20383" t="s">
        <v>17</v>
      </c>
      <c r="F20383" t="s">
        <v>20149</v>
      </c>
      <c r="G20383" t="s">
        <v>16452</v>
      </c>
      <c r="H20383">
        <v>5</v>
      </c>
      <c r="I20383" s="17">
        <v>731557</v>
      </c>
      <c r="J20383" s="17">
        <v>43893.42</v>
      </c>
      <c r="K20383" s="17">
        <v>687663.58</v>
      </c>
      <c r="L20383" s="17">
        <v>481364.51</v>
      </c>
      <c r="M20383" s="17">
        <v>206299.07</v>
      </c>
      <c r="N20383" s="17">
        <v>128490.6823</v>
      </c>
    </row>
    <row r="20384" spans="1:14">
      <c r="A20384" s="16">
        <v>46361</v>
      </c>
      <c r="B20384" t="s">
        <v>20432</v>
      </c>
      <c r="C20384" t="s">
        <v>73</v>
      </c>
      <c r="D20384" t="s">
        <v>74</v>
      </c>
      <c r="E20384" t="s">
        <v>24</v>
      </c>
      <c r="F20384" t="s">
        <v>20149</v>
      </c>
      <c r="G20384" t="s">
        <v>16452</v>
      </c>
      <c r="H20384">
        <v>12</v>
      </c>
      <c r="I20384" s="17">
        <v>819838</v>
      </c>
      <c r="J20384" s="17">
        <v>122975.7</v>
      </c>
      <c r="K20384" s="17">
        <v>696862.3</v>
      </c>
      <c r="L20384" s="17">
        <v>529615.35</v>
      </c>
      <c r="M20384" s="17">
        <v>167246.95</v>
      </c>
      <c r="N20384" s="17">
        <v>195956.2591</v>
      </c>
    </row>
    <row r="20385" spans="1:14">
      <c r="A20385" s="16">
        <v>46361</v>
      </c>
      <c r="B20385" t="s">
        <v>20433</v>
      </c>
      <c r="C20385" t="s">
        <v>22</v>
      </c>
      <c r="D20385" t="s">
        <v>23</v>
      </c>
      <c r="E20385" t="s">
        <v>24</v>
      </c>
      <c r="F20385" t="s">
        <v>20149</v>
      </c>
      <c r="G20385" t="s">
        <v>16452</v>
      </c>
      <c r="H20385">
        <v>11</v>
      </c>
      <c r="I20385" s="17">
        <v>682320</v>
      </c>
      <c r="J20385" s="17">
        <v>68232</v>
      </c>
      <c r="K20385" s="17">
        <v>614088</v>
      </c>
      <c r="L20385" s="17">
        <v>466706.88</v>
      </c>
      <c r="M20385" s="17">
        <v>147381.12</v>
      </c>
      <c r="N20385" s="17">
        <v>195956.2591</v>
      </c>
    </row>
    <row r="20386" spans="1:14">
      <c r="A20386" s="16">
        <v>46361</v>
      </c>
      <c r="B20386" t="s">
        <v>20434</v>
      </c>
      <c r="C20386" t="s">
        <v>26</v>
      </c>
      <c r="D20386" t="s">
        <v>27</v>
      </c>
      <c r="E20386" t="s">
        <v>17</v>
      </c>
      <c r="F20386" t="s">
        <v>20149</v>
      </c>
      <c r="G20386" t="s">
        <v>16452</v>
      </c>
      <c r="H20386">
        <v>7</v>
      </c>
      <c r="I20386" s="17">
        <v>174065</v>
      </c>
      <c r="J20386" s="17">
        <v>0</v>
      </c>
      <c r="K20386" s="17">
        <v>174065</v>
      </c>
      <c r="L20386" s="17">
        <v>121845.5</v>
      </c>
      <c r="M20386" s="17">
        <v>52219.5</v>
      </c>
      <c r="N20386" s="17">
        <v>128490.6823</v>
      </c>
    </row>
    <row r="20387" spans="1:14">
      <c r="A20387" s="16">
        <v>46361</v>
      </c>
      <c r="B20387" t="s">
        <v>20435</v>
      </c>
      <c r="C20387" t="s">
        <v>33</v>
      </c>
      <c r="D20387" t="s">
        <v>34</v>
      </c>
      <c r="E20387" t="s">
        <v>35</v>
      </c>
      <c r="F20387" t="s">
        <v>20149</v>
      </c>
      <c r="G20387" t="s">
        <v>16452</v>
      </c>
      <c r="H20387">
        <v>9</v>
      </c>
      <c r="I20387" s="17">
        <v>480502</v>
      </c>
      <c r="J20387" s="17">
        <v>0</v>
      </c>
      <c r="K20387" s="17">
        <v>480502</v>
      </c>
      <c r="L20387" s="17">
        <v>345961.44</v>
      </c>
      <c r="M20387" s="17">
        <v>134540.56</v>
      </c>
      <c r="N20387" s="17">
        <v>82297.1749</v>
      </c>
    </row>
    <row r="20388" spans="1:14">
      <c r="A20388" s="16">
        <v>46361</v>
      </c>
      <c r="B20388" t="s">
        <v>20436</v>
      </c>
      <c r="C20388" t="s">
        <v>26</v>
      </c>
      <c r="D20388" t="s">
        <v>27</v>
      </c>
      <c r="E20388" t="s">
        <v>17</v>
      </c>
      <c r="F20388" t="s">
        <v>20149</v>
      </c>
      <c r="G20388" t="s">
        <v>16452</v>
      </c>
      <c r="H20388">
        <v>11</v>
      </c>
      <c r="I20388" s="17">
        <v>52120</v>
      </c>
      <c r="J20388" s="17">
        <v>0</v>
      </c>
      <c r="K20388" s="17">
        <v>52120</v>
      </c>
      <c r="L20388" s="17">
        <v>36484</v>
      </c>
      <c r="M20388" s="17">
        <v>15636</v>
      </c>
      <c r="N20388" s="17">
        <v>128490.6823</v>
      </c>
    </row>
    <row r="20389" spans="1:14">
      <c r="A20389" s="16">
        <v>46361</v>
      </c>
      <c r="B20389" t="s">
        <v>20437</v>
      </c>
      <c r="C20389" t="s">
        <v>73</v>
      </c>
      <c r="D20389" t="s">
        <v>74</v>
      </c>
      <c r="E20389" t="s">
        <v>24</v>
      </c>
      <c r="F20389" t="s">
        <v>20149</v>
      </c>
      <c r="G20389" t="s">
        <v>16452</v>
      </c>
      <c r="H20389">
        <v>2</v>
      </c>
      <c r="I20389" s="17">
        <v>429331</v>
      </c>
      <c r="J20389" s="17">
        <v>47226.41</v>
      </c>
      <c r="K20389" s="17">
        <v>382104.59</v>
      </c>
      <c r="L20389" s="17">
        <v>290399.49</v>
      </c>
      <c r="M20389" s="17">
        <v>91705.10000000001</v>
      </c>
      <c r="N20389" s="17">
        <v>195956.2591</v>
      </c>
    </row>
    <row r="20390" spans="1:14">
      <c r="A20390" s="16">
        <v>46361</v>
      </c>
      <c r="B20390" t="s">
        <v>20438</v>
      </c>
      <c r="C20390" t="s">
        <v>15</v>
      </c>
      <c r="D20390" t="s">
        <v>16</v>
      </c>
      <c r="E20390" t="s">
        <v>17</v>
      </c>
      <c r="F20390" t="s">
        <v>20149</v>
      </c>
      <c r="G20390" t="s">
        <v>16452</v>
      </c>
      <c r="H20390">
        <v>3</v>
      </c>
      <c r="I20390" s="17">
        <v>475205</v>
      </c>
      <c r="J20390" s="17">
        <v>57024.6</v>
      </c>
      <c r="K20390" s="17">
        <v>418180.4</v>
      </c>
      <c r="L20390" s="17">
        <v>292726.28</v>
      </c>
      <c r="M20390" s="17">
        <v>125454.12</v>
      </c>
      <c r="N20390" s="17">
        <v>128490.6823</v>
      </c>
    </row>
    <row r="20391" spans="1:14">
      <c r="A20391" s="16">
        <v>46361</v>
      </c>
      <c r="B20391" t="s">
        <v>20439</v>
      </c>
      <c r="C20391" t="s">
        <v>22</v>
      </c>
      <c r="D20391" t="s">
        <v>23</v>
      </c>
      <c r="E20391" t="s">
        <v>24</v>
      </c>
      <c r="F20391" t="s">
        <v>20149</v>
      </c>
      <c r="G20391" t="s">
        <v>16452</v>
      </c>
      <c r="H20391">
        <v>2</v>
      </c>
      <c r="I20391" s="17">
        <v>424039</v>
      </c>
      <c r="J20391" s="17">
        <v>12721.17</v>
      </c>
      <c r="K20391" s="17">
        <v>411317.83</v>
      </c>
      <c r="L20391" s="17">
        <v>312601.55</v>
      </c>
      <c r="M20391" s="17">
        <v>98716.28</v>
      </c>
      <c r="N20391" s="17">
        <v>195956.2591</v>
      </c>
    </row>
    <row r="20392" spans="1:14">
      <c r="A20392" s="16">
        <v>46361</v>
      </c>
      <c r="B20392" t="s">
        <v>20440</v>
      </c>
      <c r="C20392" t="s">
        <v>15</v>
      </c>
      <c r="D20392" t="s">
        <v>16</v>
      </c>
      <c r="E20392" t="s">
        <v>17</v>
      </c>
      <c r="F20392" t="s">
        <v>20149</v>
      </c>
      <c r="G20392" t="s">
        <v>16452</v>
      </c>
      <c r="H20392">
        <v>1</v>
      </c>
      <c r="I20392" s="17">
        <v>620617</v>
      </c>
      <c r="J20392" s="17">
        <v>86886.38</v>
      </c>
      <c r="K20392" s="17">
        <v>533730.62</v>
      </c>
      <c r="L20392" s="17">
        <v>373611.43</v>
      </c>
      <c r="M20392" s="17">
        <v>160119.19</v>
      </c>
      <c r="N20392" s="17">
        <v>128490.6823</v>
      </c>
    </row>
    <row r="20393" spans="1:14">
      <c r="A20393" s="16">
        <v>46361</v>
      </c>
      <c r="B20393" t="s">
        <v>20441</v>
      </c>
      <c r="C20393" t="s">
        <v>33</v>
      </c>
      <c r="D20393" t="s">
        <v>34</v>
      </c>
      <c r="E20393" t="s">
        <v>35</v>
      </c>
      <c r="F20393" t="s">
        <v>20149</v>
      </c>
      <c r="G20393" t="s">
        <v>16452</v>
      </c>
      <c r="H20393">
        <v>10</v>
      </c>
      <c r="I20393" s="17">
        <v>741748</v>
      </c>
      <c r="J20393" s="17">
        <v>0</v>
      </c>
      <c r="K20393" s="17">
        <v>741748</v>
      </c>
      <c r="L20393" s="17">
        <v>534058.5600000001</v>
      </c>
      <c r="M20393" s="17">
        <v>207689.44</v>
      </c>
      <c r="N20393" s="17">
        <v>82297.1749</v>
      </c>
    </row>
    <row r="20394" spans="1:14">
      <c r="A20394" s="16">
        <v>46361</v>
      </c>
      <c r="B20394" t="s">
        <v>20442</v>
      </c>
      <c r="C20394" t="s">
        <v>33</v>
      </c>
      <c r="D20394" t="s">
        <v>34</v>
      </c>
      <c r="E20394" t="s">
        <v>35</v>
      </c>
      <c r="F20394" t="s">
        <v>20149</v>
      </c>
      <c r="G20394" t="s">
        <v>16452</v>
      </c>
      <c r="H20394">
        <v>7</v>
      </c>
      <c r="I20394" s="17">
        <v>335765</v>
      </c>
      <c r="J20394" s="17">
        <v>26861.2</v>
      </c>
      <c r="K20394" s="17">
        <v>308903.8</v>
      </c>
      <c r="L20394" s="17">
        <v>222410.74</v>
      </c>
      <c r="M20394" s="17">
        <v>86493.06</v>
      </c>
      <c r="N20394" s="17">
        <v>82297.1749</v>
      </c>
    </row>
    <row r="20395" spans="1:14">
      <c r="A20395" s="16">
        <v>46361</v>
      </c>
      <c r="B20395" t="s">
        <v>20443</v>
      </c>
      <c r="C20395" t="s">
        <v>15</v>
      </c>
      <c r="D20395" t="s">
        <v>16</v>
      </c>
      <c r="E20395" t="s">
        <v>17</v>
      </c>
      <c r="F20395" t="s">
        <v>20149</v>
      </c>
      <c r="G20395" t="s">
        <v>16452</v>
      </c>
      <c r="H20395">
        <v>9</v>
      </c>
      <c r="I20395" s="17">
        <v>795009</v>
      </c>
      <c r="J20395" s="17">
        <v>39750.45</v>
      </c>
      <c r="K20395" s="17">
        <v>755258.55</v>
      </c>
      <c r="L20395" s="17">
        <v>528680.98</v>
      </c>
      <c r="M20395" s="17">
        <v>226577.57</v>
      </c>
      <c r="N20395" s="17">
        <v>128490.6823</v>
      </c>
    </row>
    <row r="20396" spans="1:14">
      <c r="A20396" s="16">
        <v>46361</v>
      </c>
      <c r="B20396" t="s">
        <v>20444</v>
      </c>
      <c r="C20396" t="s">
        <v>22</v>
      </c>
      <c r="D20396" t="s">
        <v>23</v>
      </c>
      <c r="E20396" t="s">
        <v>24</v>
      </c>
      <c r="F20396" t="s">
        <v>20149</v>
      </c>
      <c r="G20396" t="s">
        <v>16452</v>
      </c>
      <c r="H20396">
        <v>12</v>
      </c>
      <c r="I20396" s="17">
        <v>202394</v>
      </c>
      <c r="J20396" s="17">
        <v>8095.76</v>
      </c>
      <c r="K20396" s="17">
        <v>194298.24</v>
      </c>
      <c r="L20396" s="17">
        <v>147666.66</v>
      </c>
      <c r="M20396" s="17">
        <v>46631.58</v>
      </c>
      <c r="N20396" s="17">
        <v>195956.2591</v>
      </c>
    </row>
    <row r="20397" spans="1:14">
      <c r="A20397" s="16">
        <v>46361</v>
      </c>
      <c r="B20397" t="s">
        <v>20445</v>
      </c>
      <c r="C20397" t="s">
        <v>33</v>
      </c>
      <c r="D20397" t="s">
        <v>34</v>
      </c>
      <c r="E20397" t="s">
        <v>35</v>
      </c>
      <c r="F20397" t="s">
        <v>20149</v>
      </c>
      <c r="G20397" t="s">
        <v>16452</v>
      </c>
      <c r="H20397">
        <v>8</v>
      </c>
      <c r="I20397" s="17">
        <v>574135</v>
      </c>
      <c r="J20397" s="17">
        <v>22965.4</v>
      </c>
      <c r="K20397" s="17">
        <v>551169.6</v>
      </c>
      <c r="L20397" s="17">
        <v>396842.11</v>
      </c>
      <c r="M20397" s="17">
        <v>154327.49</v>
      </c>
      <c r="N20397" s="17">
        <v>82297.1749</v>
      </c>
    </row>
    <row r="20398" spans="1:14">
      <c r="A20398" s="16">
        <v>46361</v>
      </c>
      <c r="B20398" t="s">
        <v>20446</v>
      </c>
      <c r="C20398" t="s">
        <v>22</v>
      </c>
      <c r="D20398" t="s">
        <v>23</v>
      </c>
      <c r="E20398" t="s">
        <v>24</v>
      </c>
      <c r="F20398" t="s">
        <v>20149</v>
      </c>
      <c r="G20398" t="s">
        <v>16452</v>
      </c>
      <c r="H20398">
        <v>2</v>
      </c>
      <c r="I20398" s="17">
        <v>653413</v>
      </c>
      <c r="J20398" s="17">
        <v>71875.42999999999</v>
      </c>
      <c r="K20398" s="17">
        <v>581537.5699999999</v>
      </c>
      <c r="L20398" s="17">
        <v>441968.55</v>
      </c>
      <c r="M20398" s="17">
        <v>139569.02</v>
      </c>
      <c r="N20398" s="17">
        <v>195956.2591</v>
      </c>
    </row>
    <row r="20399" spans="1:14">
      <c r="A20399" s="16">
        <v>46361</v>
      </c>
      <c r="B20399" t="s">
        <v>20447</v>
      </c>
      <c r="C20399" t="s">
        <v>26</v>
      </c>
      <c r="D20399" t="s">
        <v>27</v>
      </c>
      <c r="E20399" t="s">
        <v>17</v>
      </c>
      <c r="F20399" t="s">
        <v>20149</v>
      </c>
      <c r="G20399" t="s">
        <v>16452</v>
      </c>
      <c r="H20399">
        <v>2</v>
      </c>
      <c r="I20399" s="17">
        <v>235626</v>
      </c>
      <c r="J20399" s="17">
        <v>0</v>
      </c>
      <c r="K20399" s="17">
        <v>235626</v>
      </c>
      <c r="L20399" s="17">
        <v>164938.2</v>
      </c>
      <c r="M20399" s="17">
        <v>70687.8</v>
      </c>
      <c r="N20399" s="17">
        <v>128490.6823</v>
      </c>
    </row>
    <row r="20400" spans="1:14">
      <c r="A20400" s="16">
        <v>46362</v>
      </c>
      <c r="B20400" t="s">
        <v>20448</v>
      </c>
      <c r="C20400" t="s">
        <v>29</v>
      </c>
      <c r="D20400" t="s">
        <v>30</v>
      </c>
      <c r="E20400" t="s">
        <v>31</v>
      </c>
      <c r="F20400" t="s">
        <v>20149</v>
      </c>
      <c r="G20400" t="s">
        <v>16452</v>
      </c>
      <c r="H20400">
        <v>5</v>
      </c>
      <c r="I20400" s="17">
        <v>383977</v>
      </c>
      <c r="J20400" s="17">
        <v>46077.24</v>
      </c>
      <c r="K20400" s="17">
        <v>337899.76</v>
      </c>
      <c r="L20400" s="17">
        <v>209497.85</v>
      </c>
      <c r="M20400" s="17">
        <v>128401.91</v>
      </c>
      <c r="N20400" s="17">
        <v>60031.5609</v>
      </c>
    </row>
    <row r="20401" spans="1:14">
      <c r="A20401" s="16">
        <v>46362</v>
      </c>
      <c r="B20401" t="s">
        <v>20449</v>
      </c>
      <c r="C20401" t="s">
        <v>15</v>
      </c>
      <c r="D20401" t="s">
        <v>16</v>
      </c>
      <c r="E20401" t="s">
        <v>17</v>
      </c>
      <c r="F20401" t="s">
        <v>20149</v>
      </c>
      <c r="G20401" t="s">
        <v>16452</v>
      </c>
      <c r="H20401">
        <v>10</v>
      </c>
      <c r="I20401" s="17">
        <v>49892</v>
      </c>
      <c r="J20401" s="17">
        <v>3492.44</v>
      </c>
      <c r="K20401" s="17">
        <v>46399.56</v>
      </c>
      <c r="L20401" s="17">
        <v>32479.69</v>
      </c>
      <c r="M20401" s="17">
        <v>13919.87</v>
      </c>
      <c r="N20401" s="17">
        <v>128490.6823</v>
      </c>
    </row>
    <row r="20402" spans="1:14">
      <c r="A20402" s="16">
        <v>46362</v>
      </c>
      <c r="B20402" t="s">
        <v>20450</v>
      </c>
      <c r="C20402" t="s">
        <v>15</v>
      </c>
      <c r="D20402" t="s">
        <v>16</v>
      </c>
      <c r="E20402" t="s">
        <v>17</v>
      </c>
      <c r="F20402" t="s">
        <v>20149</v>
      </c>
      <c r="G20402" t="s">
        <v>16452</v>
      </c>
      <c r="H20402">
        <v>7</v>
      </c>
      <c r="I20402" s="17">
        <v>402920</v>
      </c>
      <c r="J20402" s="17">
        <v>48350.4</v>
      </c>
      <c r="K20402" s="17">
        <v>354569.6</v>
      </c>
      <c r="L20402" s="17">
        <v>248198.72</v>
      </c>
      <c r="M20402" s="17">
        <v>106370.88</v>
      </c>
      <c r="N20402" s="17">
        <v>128490.6823</v>
      </c>
    </row>
    <row r="20403" spans="1:14">
      <c r="A20403" s="16">
        <v>46362</v>
      </c>
      <c r="B20403" t="s">
        <v>20451</v>
      </c>
      <c r="C20403" t="s">
        <v>29</v>
      </c>
      <c r="D20403" t="s">
        <v>30</v>
      </c>
      <c r="E20403" t="s">
        <v>31</v>
      </c>
      <c r="F20403" t="s">
        <v>20149</v>
      </c>
      <c r="G20403" t="s">
        <v>16452</v>
      </c>
      <c r="H20403">
        <v>5</v>
      </c>
      <c r="I20403" s="17">
        <v>197719</v>
      </c>
      <c r="J20403" s="17">
        <v>0</v>
      </c>
      <c r="K20403" s="17">
        <v>197719</v>
      </c>
      <c r="L20403" s="17">
        <v>122585.78</v>
      </c>
      <c r="M20403" s="17">
        <v>75133.22</v>
      </c>
      <c r="N20403" s="17">
        <v>60031.5609</v>
      </c>
    </row>
    <row r="20404" spans="1:14">
      <c r="A20404" s="16">
        <v>46362</v>
      </c>
      <c r="B20404" t="s">
        <v>20452</v>
      </c>
      <c r="C20404" t="s">
        <v>29</v>
      </c>
      <c r="D20404" t="s">
        <v>30</v>
      </c>
      <c r="E20404" t="s">
        <v>31</v>
      </c>
      <c r="F20404" t="s">
        <v>20149</v>
      </c>
      <c r="G20404" t="s">
        <v>16452</v>
      </c>
      <c r="H20404">
        <v>11</v>
      </c>
      <c r="I20404" s="17">
        <v>828850</v>
      </c>
      <c r="J20404" s="17">
        <v>0</v>
      </c>
      <c r="K20404" s="17">
        <v>828850</v>
      </c>
      <c r="L20404" s="17">
        <v>513887</v>
      </c>
      <c r="M20404" s="17">
        <v>314963</v>
      </c>
      <c r="N20404" s="17">
        <v>60031.5609</v>
      </c>
    </row>
    <row r="20405" spans="1:14">
      <c r="A20405" s="16">
        <v>46362</v>
      </c>
      <c r="B20405" t="s">
        <v>20453</v>
      </c>
      <c r="C20405" t="s">
        <v>73</v>
      </c>
      <c r="D20405" t="s">
        <v>74</v>
      </c>
      <c r="E20405" t="s">
        <v>24</v>
      </c>
      <c r="F20405" t="s">
        <v>20149</v>
      </c>
      <c r="G20405" t="s">
        <v>16452</v>
      </c>
      <c r="H20405">
        <v>12</v>
      </c>
      <c r="I20405" s="17">
        <v>442115</v>
      </c>
      <c r="J20405" s="17">
        <v>0</v>
      </c>
      <c r="K20405" s="17">
        <v>442115</v>
      </c>
      <c r="L20405" s="17">
        <v>336007.4</v>
      </c>
      <c r="M20405" s="17">
        <v>106107.6</v>
      </c>
      <c r="N20405" s="17">
        <v>195956.2591</v>
      </c>
    </row>
    <row r="20406" spans="1:14">
      <c r="A20406" s="16">
        <v>46362</v>
      </c>
      <c r="B20406" t="s">
        <v>20454</v>
      </c>
      <c r="C20406" t="s">
        <v>43</v>
      </c>
      <c r="D20406" t="s">
        <v>44</v>
      </c>
      <c r="E20406" t="s">
        <v>31</v>
      </c>
      <c r="F20406" t="s">
        <v>20149</v>
      </c>
      <c r="G20406" t="s">
        <v>16452</v>
      </c>
      <c r="H20406">
        <v>10</v>
      </c>
      <c r="I20406" s="17">
        <v>776369</v>
      </c>
      <c r="J20406" s="17">
        <v>15527.38</v>
      </c>
      <c r="K20406" s="17">
        <v>760841.62</v>
      </c>
      <c r="L20406" s="17">
        <v>471721.8</v>
      </c>
      <c r="M20406" s="17">
        <v>289119.82</v>
      </c>
      <c r="N20406" s="17">
        <v>60031.5609</v>
      </c>
    </row>
    <row r="20407" spans="1:14">
      <c r="A20407" s="16">
        <v>46362</v>
      </c>
      <c r="B20407" t="s">
        <v>20455</v>
      </c>
      <c r="C20407" t="s">
        <v>33</v>
      </c>
      <c r="D20407" t="s">
        <v>34</v>
      </c>
      <c r="E20407" t="s">
        <v>35</v>
      </c>
      <c r="F20407" t="s">
        <v>20149</v>
      </c>
      <c r="G20407" t="s">
        <v>16452</v>
      </c>
      <c r="H20407">
        <v>2</v>
      </c>
      <c r="I20407" s="17">
        <v>596967</v>
      </c>
      <c r="J20407" s="17">
        <v>71636.03999999999</v>
      </c>
      <c r="K20407" s="17">
        <v>525330.96</v>
      </c>
      <c r="L20407" s="17">
        <v>378238.29</v>
      </c>
      <c r="M20407" s="17">
        <v>147092.67</v>
      </c>
      <c r="N20407" s="17">
        <v>82297.1749</v>
      </c>
    </row>
    <row r="20408" spans="1:14">
      <c r="A20408" s="16">
        <v>46362</v>
      </c>
      <c r="B20408" t="s">
        <v>20456</v>
      </c>
      <c r="C20408" t="s">
        <v>29</v>
      </c>
      <c r="D20408" t="s">
        <v>30</v>
      </c>
      <c r="E20408" t="s">
        <v>31</v>
      </c>
      <c r="F20408" t="s">
        <v>20149</v>
      </c>
      <c r="G20408" t="s">
        <v>16452</v>
      </c>
      <c r="H20408">
        <v>7</v>
      </c>
      <c r="I20408" s="17">
        <v>487529</v>
      </c>
      <c r="J20408" s="17">
        <v>68254.06</v>
      </c>
      <c r="K20408" s="17">
        <v>419274.94</v>
      </c>
      <c r="L20408" s="17">
        <v>259950.46</v>
      </c>
      <c r="M20408" s="17">
        <v>159324.48</v>
      </c>
      <c r="N20408" s="17">
        <v>60031.5609</v>
      </c>
    </row>
    <row r="20409" spans="1:14">
      <c r="A20409" s="16">
        <v>46362</v>
      </c>
      <c r="B20409" t="s">
        <v>20457</v>
      </c>
      <c r="C20409" t="s">
        <v>73</v>
      </c>
      <c r="D20409" t="s">
        <v>74</v>
      </c>
      <c r="E20409" t="s">
        <v>24</v>
      </c>
      <c r="F20409" t="s">
        <v>20149</v>
      </c>
      <c r="G20409" t="s">
        <v>16452</v>
      </c>
      <c r="H20409">
        <v>1</v>
      </c>
      <c r="I20409" s="17">
        <v>848298</v>
      </c>
      <c r="J20409" s="17">
        <v>59380.86</v>
      </c>
      <c r="K20409" s="17">
        <v>788917.14</v>
      </c>
      <c r="L20409" s="17">
        <v>599577.03</v>
      </c>
      <c r="M20409" s="17">
        <v>189340.11</v>
      </c>
      <c r="N20409" s="17">
        <v>195956.2591</v>
      </c>
    </row>
    <row r="20410" spans="1:14">
      <c r="A20410" s="16">
        <v>46362</v>
      </c>
      <c r="B20410" t="s">
        <v>20458</v>
      </c>
      <c r="C20410" t="s">
        <v>22</v>
      </c>
      <c r="D20410" t="s">
        <v>23</v>
      </c>
      <c r="E20410" t="s">
        <v>24</v>
      </c>
      <c r="F20410" t="s">
        <v>20149</v>
      </c>
      <c r="G20410" t="s">
        <v>16452</v>
      </c>
      <c r="H20410">
        <v>4</v>
      </c>
      <c r="I20410" s="17">
        <v>539827</v>
      </c>
      <c r="J20410" s="17">
        <v>37787.89</v>
      </c>
      <c r="K20410" s="17">
        <v>502039.11</v>
      </c>
      <c r="L20410" s="17">
        <v>381549.72</v>
      </c>
      <c r="M20410" s="17">
        <v>120489.39</v>
      </c>
      <c r="N20410" s="17">
        <v>195956.2591</v>
      </c>
    </row>
    <row r="20411" spans="1:14">
      <c r="A20411" s="16">
        <v>46362</v>
      </c>
      <c r="B20411" t="s">
        <v>20459</v>
      </c>
      <c r="C20411" t="s">
        <v>15</v>
      </c>
      <c r="D20411" t="s">
        <v>16</v>
      </c>
      <c r="E20411" t="s">
        <v>17</v>
      </c>
      <c r="F20411" t="s">
        <v>20149</v>
      </c>
      <c r="G20411" t="s">
        <v>16452</v>
      </c>
      <c r="H20411">
        <v>9</v>
      </c>
      <c r="I20411" s="17">
        <v>641794</v>
      </c>
      <c r="J20411" s="17">
        <v>0</v>
      </c>
      <c r="K20411" s="17">
        <v>641794</v>
      </c>
      <c r="L20411" s="17">
        <v>449255.8</v>
      </c>
      <c r="M20411" s="17">
        <v>192538.2</v>
      </c>
      <c r="N20411" s="17">
        <v>128490.6823</v>
      </c>
    </row>
    <row r="20412" spans="1:14">
      <c r="A20412" s="16">
        <v>46362</v>
      </c>
      <c r="B20412" t="s">
        <v>20460</v>
      </c>
      <c r="C20412" t="s">
        <v>33</v>
      </c>
      <c r="D20412" t="s">
        <v>34</v>
      </c>
      <c r="E20412" t="s">
        <v>35</v>
      </c>
      <c r="F20412" t="s">
        <v>20149</v>
      </c>
      <c r="G20412" t="s">
        <v>16452</v>
      </c>
      <c r="H20412">
        <v>12</v>
      </c>
      <c r="I20412" s="17">
        <v>91755</v>
      </c>
      <c r="J20412" s="17">
        <v>12845.7</v>
      </c>
      <c r="K20412" s="17">
        <v>78909.3</v>
      </c>
      <c r="L20412" s="17">
        <v>56814.7</v>
      </c>
      <c r="M20412" s="17">
        <v>22094.6</v>
      </c>
      <c r="N20412" s="17">
        <v>82297.1749</v>
      </c>
    </row>
    <row r="20413" spans="1:14">
      <c r="A20413" s="16">
        <v>46362</v>
      </c>
      <c r="B20413" t="s">
        <v>20461</v>
      </c>
      <c r="C20413" t="s">
        <v>29</v>
      </c>
      <c r="D20413" t="s">
        <v>30</v>
      </c>
      <c r="E20413" t="s">
        <v>31</v>
      </c>
      <c r="F20413" t="s">
        <v>20149</v>
      </c>
      <c r="G20413" t="s">
        <v>16452</v>
      </c>
      <c r="H20413">
        <v>1</v>
      </c>
      <c r="I20413" s="17">
        <v>563641</v>
      </c>
      <c r="J20413" s="17">
        <v>50727.69</v>
      </c>
      <c r="K20413" s="17">
        <v>512913.31</v>
      </c>
      <c r="L20413" s="17">
        <v>318006.25</v>
      </c>
      <c r="M20413" s="17">
        <v>194907.06</v>
      </c>
      <c r="N20413" s="17">
        <v>60031.5609</v>
      </c>
    </row>
    <row r="20414" spans="1:14">
      <c r="A20414" s="16">
        <v>46362</v>
      </c>
      <c r="B20414" t="s">
        <v>20462</v>
      </c>
      <c r="C20414" t="s">
        <v>47</v>
      </c>
      <c r="D20414" t="s">
        <v>48</v>
      </c>
      <c r="E20414" t="s">
        <v>35</v>
      </c>
      <c r="F20414" t="s">
        <v>20149</v>
      </c>
      <c r="G20414" t="s">
        <v>16452</v>
      </c>
      <c r="H20414">
        <v>3</v>
      </c>
      <c r="I20414" s="17">
        <v>690237</v>
      </c>
      <c r="J20414" s="17">
        <v>96633.17999999999</v>
      </c>
      <c r="K20414" s="17">
        <v>593603.8199999999</v>
      </c>
      <c r="L20414" s="17">
        <v>427394.75</v>
      </c>
      <c r="M20414" s="17">
        <v>166209.07</v>
      </c>
      <c r="N20414" s="17">
        <v>82297.1749</v>
      </c>
    </row>
    <row r="20415" spans="1:14">
      <c r="A20415" s="16">
        <v>46362</v>
      </c>
      <c r="B20415" t="s">
        <v>20463</v>
      </c>
      <c r="C20415" t="s">
        <v>26</v>
      </c>
      <c r="D20415" t="s">
        <v>27</v>
      </c>
      <c r="E20415" t="s">
        <v>17</v>
      </c>
      <c r="F20415" t="s">
        <v>20149</v>
      </c>
      <c r="G20415" t="s">
        <v>16452</v>
      </c>
      <c r="H20415">
        <v>1</v>
      </c>
      <c r="I20415" s="17">
        <v>500889</v>
      </c>
      <c r="J20415" s="17">
        <v>55097.79</v>
      </c>
      <c r="K20415" s="17">
        <v>445791.21</v>
      </c>
      <c r="L20415" s="17">
        <v>312053.85</v>
      </c>
      <c r="M20415" s="17">
        <v>133737.36</v>
      </c>
      <c r="N20415" s="17">
        <v>128490.6823</v>
      </c>
    </row>
    <row r="20416" spans="1:14">
      <c r="A20416" s="16">
        <v>46362</v>
      </c>
      <c r="B20416" t="s">
        <v>20464</v>
      </c>
      <c r="C20416" t="s">
        <v>33</v>
      </c>
      <c r="D20416" t="s">
        <v>34</v>
      </c>
      <c r="E20416" t="s">
        <v>35</v>
      </c>
      <c r="F20416" t="s">
        <v>20149</v>
      </c>
      <c r="G20416" t="s">
        <v>16452</v>
      </c>
      <c r="H20416">
        <v>4</v>
      </c>
      <c r="I20416" s="17">
        <v>255566</v>
      </c>
      <c r="J20416" s="17">
        <v>0</v>
      </c>
      <c r="K20416" s="17">
        <v>255566</v>
      </c>
      <c r="L20416" s="17">
        <v>184007.52</v>
      </c>
      <c r="M20416" s="17">
        <v>71558.48</v>
      </c>
      <c r="N20416" s="17">
        <v>82297.1749</v>
      </c>
    </row>
    <row r="20417" spans="1:14">
      <c r="A20417" s="16">
        <v>46362</v>
      </c>
      <c r="B20417" t="s">
        <v>20465</v>
      </c>
      <c r="C20417" t="s">
        <v>47</v>
      </c>
      <c r="D20417" t="s">
        <v>48</v>
      </c>
      <c r="E20417" t="s">
        <v>35</v>
      </c>
      <c r="F20417" t="s">
        <v>20149</v>
      </c>
      <c r="G20417" t="s">
        <v>16452</v>
      </c>
      <c r="H20417">
        <v>4</v>
      </c>
      <c r="I20417" s="17">
        <v>190427</v>
      </c>
      <c r="J20417" s="17">
        <v>9521.35</v>
      </c>
      <c r="K20417" s="17">
        <v>180905.65</v>
      </c>
      <c r="L20417" s="17">
        <v>130252.07</v>
      </c>
      <c r="M20417" s="17">
        <v>50653.58</v>
      </c>
      <c r="N20417" s="17">
        <v>82297.1749</v>
      </c>
    </row>
    <row r="20418" spans="1:14">
      <c r="A20418" s="16">
        <v>46362</v>
      </c>
      <c r="B20418" t="s">
        <v>20466</v>
      </c>
      <c r="C20418" t="s">
        <v>43</v>
      </c>
      <c r="D20418" t="s">
        <v>44</v>
      </c>
      <c r="E20418" t="s">
        <v>31</v>
      </c>
      <c r="F20418" t="s">
        <v>20149</v>
      </c>
      <c r="G20418" t="s">
        <v>16452</v>
      </c>
      <c r="H20418">
        <v>4</v>
      </c>
      <c r="I20418" s="17">
        <v>647094</v>
      </c>
      <c r="J20418" s="17">
        <v>0</v>
      </c>
      <c r="K20418" s="17">
        <v>647094</v>
      </c>
      <c r="L20418" s="17">
        <v>401198.28</v>
      </c>
      <c r="M20418" s="17">
        <v>245895.72</v>
      </c>
      <c r="N20418" s="17">
        <v>60031.5609</v>
      </c>
    </row>
    <row r="20419" spans="1:14">
      <c r="A20419" s="16">
        <v>46362</v>
      </c>
      <c r="B20419" t="s">
        <v>20467</v>
      </c>
      <c r="C20419" t="s">
        <v>22</v>
      </c>
      <c r="D20419" t="s">
        <v>23</v>
      </c>
      <c r="E20419" t="s">
        <v>24</v>
      </c>
      <c r="F20419" t="s">
        <v>20149</v>
      </c>
      <c r="G20419" t="s">
        <v>16452</v>
      </c>
      <c r="H20419">
        <v>3</v>
      </c>
      <c r="I20419" s="17">
        <v>382109</v>
      </c>
      <c r="J20419" s="17">
        <v>0</v>
      </c>
      <c r="K20419" s="17">
        <v>382109</v>
      </c>
      <c r="L20419" s="17">
        <v>290402.84</v>
      </c>
      <c r="M20419" s="17">
        <v>91706.16</v>
      </c>
      <c r="N20419" s="17">
        <v>195956.2591</v>
      </c>
    </row>
    <row r="20420" spans="1:14">
      <c r="A20420" s="16">
        <v>46362</v>
      </c>
      <c r="B20420" t="s">
        <v>20468</v>
      </c>
      <c r="C20420" t="s">
        <v>73</v>
      </c>
      <c r="D20420" t="s">
        <v>74</v>
      </c>
      <c r="E20420" t="s">
        <v>24</v>
      </c>
      <c r="F20420" t="s">
        <v>20149</v>
      </c>
      <c r="G20420" t="s">
        <v>16452</v>
      </c>
      <c r="H20420">
        <v>8</v>
      </c>
      <c r="I20420" s="17">
        <v>707519</v>
      </c>
      <c r="J20420" s="17">
        <v>70751.89999999999</v>
      </c>
      <c r="K20420" s="17">
        <v>636767.1</v>
      </c>
      <c r="L20420" s="17">
        <v>483943</v>
      </c>
      <c r="M20420" s="17">
        <v>152824.1</v>
      </c>
      <c r="N20420" s="17">
        <v>195956.2591</v>
      </c>
    </row>
    <row r="20421" spans="1:14">
      <c r="A20421" s="16">
        <v>46362</v>
      </c>
      <c r="B20421" t="s">
        <v>20469</v>
      </c>
      <c r="C20421" t="s">
        <v>29</v>
      </c>
      <c r="D20421" t="s">
        <v>30</v>
      </c>
      <c r="E20421" t="s">
        <v>31</v>
      </c>
      <c r="F20421" t="s">
        <v>20149</v>
      </c>
      <c r="G20421" t="s">
        <v>16452</v>
      </c>
      <c r="H20421">
        <v>8</v>
      </c>
      <c r="I20421" s="17">
        <v>508527</v>
      </c>
      <c r="J20421" s="17">
        <v>30511.62</v>
      </c>
      <c r="K20421" s="17">
        <v>478015.38</v>
      </c>
      <c r="L20421" s="17">
        <v>296369.54</v>
      </c>
      <c r="M20421" s="17">
        <v>181645.84</v>
      </c>
      <c r="N20421" s="17">
        <v>60031.5609</v>
      </c>
    </row>
    <row r="20422" spans="1:14">
      <c r="A20422" s="16">
        <v>46362</v>
      </c>
      <c r="B20422" t="s">
        <v>20470</v>
      </c>
      <c r="C20422" t="s">
        <v>47</v>
      </c>
      <c r="D20422" t="s">
        <v>48</v>
      </c>
      <c r="E20422" t="s">
        <v>35</v>
      </c>
      <c r="F20422" t="s">
        <v>20149</v>
      </c>
      <c r="G20422" t="s">
        <v>16452</v>
      </c>
      <c r="H20422">
        <v>11</v>
      </c>
      <c r="I20422" s="17">
        <v>164455</v>
      </c>
      <c r="J20422" s="17">
        <v>9867.299999999999</v>
      </c>
      <c r="K20422" s="17">
        <v>154587.7</v>
      </c>
      <c r="L20422" s="17">
        <v>111303.14</v>
      </c>
      <c r="M20422" s="17">
        <v>43284.56</v>
      </c>
      <c r="N20422" s="17">
        <v>82297.1749</v>
      </c>
    </row>
    <row r="20423" spans="1:14">
      <c r="A20423" s="16">
        <v>46362</v>
      </c>
      <c r="B20423" t="s">
        <v>20471</v>
      </c>
      <c r="C20423" t="s">
        <v>29</v>
      </c>
      <c r="D20423" t="s">
        <v>30</v>
      </c>
      <c r="E20423" t="s">
        <v>31</v>
      </c>
      <c r="F20423" t="s">
        <v>20149</v>
      </c>
      <c r="G20423" t="s">
        <v>16452</v>
      </c>
      <c r="H20423">
        <v>11</v>
      </c>
      <c r="I20423" s="17">
        <v>374652</v>
      </c>
      <c r="J20423" s="17">
        <v>48704.76</v>
      </c>
      <c r="K20423" s="17">
        <v>325947.24</v>
      </c>
      <c r="L20423" s="17">
        <v>202087.29</v>
      </c>
      <c r="M20423" s="17">
        <v>123859.95</v>
      </c>
      <c r="N20423" s="17">
        <v>60031.5609</v>
      </c>
    </row>
    <row r="20424" spans="1:14">
      <c r="A20424" s="16">
        <v>46362</v>
      </c>
      <c r="B20424" t="s">
        <v>20472</v>
      </c>
      <c r="C20424" t="s">
        <v>47</v>
      </c>
      <c r="D20424" t="s">
        <v>48</v>
      </c>
      <c r="E20424" t="s">
        <v>35</v>
      </c>
      <c r="F20424" t="s">
        <v>20149</v>
      </c>
      <c r="G20424" t="s">
        <v>16452</v>
      </c>
      <c r="H20424">
        <v>4</v>
      </c>
      <c r="I20424" s="17">
        <v>641102</v>
      </c>
      <c r="J20424" s="17">
        <v>32055.1</v>
      </c>
      <c r="K20424" s="17">
        <v>609046.9</v>
      </c>
      <c r="L20424" s="17">
        <v>438513.77</v>
      </c>
      <c r="M20424" s="17">
        <v>170533.13</v>
      </c>
      <c r="N20424" s="17">
        <v>82297.1749</v>
      </c>
    </row>
    <row r="20425" spans="1:14">
      <c r="A20425" s="16">
        <v>46362</v>
      </c>
      <c r="B20425" t="s">
        <v>20473</v>
      </c>
      <c r="C20425" t="s">
        <v>33</v>
      </c>
      <c r="D20425" t="s">
        <v>34</v>
      </c>
      <c r="E20425" t="s">
        <v>35</v>
      </c>
      <c r="F20425" t="s">
        <v>20149</v>
      </c>
      <c r="G20425" t="s">
        <v>16452</v>
      </c>
      <c r="H20425">
        <v>9</v>
      </c>
      <c r="I20425" s="17">
        <v>586771</v>
      </c>
      <c r="J20425" s="17">
        <v>82147.94</v>
      </c>
      <c r="K20425" s="17">
        <v>504623.06</v>
      </c>
      <c r="L20425" s="17">
        <v>363328.6</v>
      </c>
      <c r="M20425" s="17">
        <v>141294.46</v>
      </c>
      <c r="N20425" s="17">
        <v>82297.1749</v>
      </c>
    </row>
    <row r="20426" spans="1:14">
      <c r="A20426" s="16">
        <v>46362</v>
      </c>
      <c r="B20426" t="s">
        <v>20474</v>
      </c>
      <c r="C20426" t="s">
        <v>73</v>
      </c>
      <c r="D20426" t="s">
        <v>74</v>
      </c>
      <c r="E20426" t="s">
        <v>24</v>
      </c>
      <c r="F20426" t="s">
        <v>20149</v>
      </c>
      <c r="G20426" t="s">
        <v>16452</v>
      </c>
      <c r="H20426">
        <v>2</v>
      </c>
      <c r="I20426" s="17">
        <v>247237</v>
      </c>
      <c r="J20426" s="17">
        <v>27196.07</v>
      </c>
      <c r="K20426" s="17">
        <v>220040.93</v>
      </c>
      <c r="L20426" s="17">
        <v>167231.11</v>
      </c>
      <c r="M20426" s="17">
        <v>52809.82</v>
      </c>
      <c r="N20426" s="17">
        <v>195956.2591</v>
      </c>
    </row>
    <row r="20427" spans="1:14">
      <c r="A20427" s="16">
        <v>46362</v>
      </c>
      <c r="B20427" t="s">
        <v>20475</v>
      </c>
      <c r="C20427" t="s">
        <v>26</v>
      </c>
      <c r="D20427" t="s">
        <v>27</v>
      </c>
      <c r="E20427" t="s">
        <v>17</v>
      </c>
      <c r="F20427" t="s">
        <v>20149</v>
      </c>
      <c r="G20427" t="s">
        <v>16452</v>
      </c>
      <c r="H20427">
        <v>11</v>
      </c>
      <c r="I20427" s="17">
        <v>181907</v>
      </c>
      <c r="J20427" s="17">
        <v>16371.63</v>
      </c>
      <c r="K20427" s="17">
        <v>165535.37</v>
      </c>
      <c r="L20427" s="17">
        <v>115874.76</v>
      </c>
      <c r="M20427" s="17">
        <v>49660.61</v>
      </c>
      <c r="N20427" s="17">
        <v>128490.6823</v>
      </c>
    </row>
    <row r="20428" spans="1:14">
      <c r="A20428" s="16">
        <v>46362</v>
      </c>
      <c r="B20428" t="s">
        <v>20476</v>
      </c>
      <c r="C20428" t="s">
        <v>33</v>
      </c>
      <c r="D20428" t="s">
        <v>34</v>
      </c>
      <c r="E20428" t="s">
        <v>35</v>
      </c>
      <c r="F20428" t="s">
        <v>20149</v>
      </c>
      <c r="G20428" t="s">
        <v>16452</v>
      </c>
      <c r="H20428">
        <v>3</v>
      </c>
      <c r="I20428" s="17">
        <v>489165</v>
      </c>
      <c r="J20428" s="17">
        <v>58699.8</v>
      </c>
      <c r="K20428" s="17">
        <v>430465.2</v>
      </c>
      <c r="L20428" s="17">
        <v>309934.94</v>
      </c>
      <c r="M20428" s="17">
        <v>120530.26</v>
      </c>
      <c r="N20428" s="17">
        <v>82297.1749</v>
      </c>
    </row>
    <row r="20429" spans="1:14">
      <c r="A20429" s="16">
        <v>46362</v>
      </c>
      <c r="B20429" t="s">
        <v>20477</v>
      </c>
      <c r="C20429" t="s">
        <v>73</v>
      </c>
      <c r="D20429" t="s">
        <v>74</v>
      </c>
      <c r="E20429" t="s">
        <v>24</v>
      </c>
      <c r="F20429" t="s">
        <v>20149</v>
      </c>
      <c r="G20429" t="s">
        <v>16452</v>
      </c>
      <c r="H20429">
        <v>12</v>
      </c>
      <c r="I20429" s="17">
        <v>824811</v>
      </c>
      <c r="J20429" s="17">
        <v>115473.54</v>
      </c>
      <c r="K20429" s="17">
        <v>709337.46</v>
      </c>
      <c r="L20429" s="17">
        <v>539096.47</v>
      </c>
      <c r="M20429" s="17">
        <v>170240.99</v>
      </c>
      <c r="N20429" s="17">
        <v>195956.2591</v>
      </c>
    </row>
    <row r="20430" spans="1:14">
      <c r="A20430" s="16">
        <v>46362</v>
      </c>
      <c r="B20430" t="s">
        <v>20478</v>
      </c>
      <c r="C20430" t="s">
        <v>29</v>
      </c>
      <c r="D20430" t="s">
        <v>30</v>
      </c>
      <c r="E20430" t="s">
        <v>31</v>
      </c>
      <c r="F20430" t="s">
        <v>20149</v>
      </c>
      <c r="G20430" t="s">
        <v>16452</v>
      </c>
      <c r="H20430">
        <v>1</v>
      </c>
      <c r="I20430" s="17">
        <v>377389</v>
      </c>
      <c r="J20430" s="17">
        <v>49060.57</v>
      </c>
      <c r="K20430" s="17">
        <v>328328.43</v>
      </c>
      <c r="L20430" s="17">
        <v>203563.63</v>
      </c>
      <c r="M20430" s="17">
        <v>124764.8</v>
      </c>
      <c r="N20430" s="17">
        <v>60031.5609</v>
      </c>
    </row>
    <row r="20431" spans="1:14">
      <c r="A20431" s="16">
        <v>46362</v>
      </c>
      <c r="B20431" t="s">
        <v>20479</v>
      </c>
      <c r="C20431" t="s">
        <v>15</v>
      </c>
      <c r="D20431" t="s">
        <v>16</v>
      </c>
      <c r="E20431" t="s">
        <v>17</v>
      </c>
      <c r="F20431" t="s">
        <v>20149</v>
      </c>
      <c r="G20431" t="s">
        <v>16452</v>
      </c>
      <c r="H20431">
        <v>4</v>
      </c>
      <c r="I20431" s="17">
        <v>670128</v>
      </c>
      <c r="J20431" s="17">
        <v>0</v>
      </c>
      <c r="K20431" s="17">
        <v>670128</v>
      </c>
      <c r="L20431" s="17">
        <v>469089.6</v>
      </c>
      <c r="M20431" s="17">
        <v>201038.4</v>
      </c>
      <c r="N20431" s="17">
        <v>128490.6823</v>
      </c>
    </row>
    <row r="20432" spans="1:14">
      <c r="A20432" s="16">
        <v>46362</v>
      </c>
      <c r="B20432" t="s">
        <v>20480</v>
      </c>
      <c r="C20432" t="s">
        <v>33</v>
      </c>
      <c r="D20432" t="s">
        <v>34</v>
      </c>
      <c r="E20432" t="s">
        <v>35</v>
      </c>
      <c r="F20432" t="s">
        <v>20149</v>
      </c>
      <c r="G20432" t="s">
        <v>16452</v>
      </c>
      <c r="H20432">
        <v>10</v>
      </c>
      <c r="I20432" s="17">
        <v>527313</v>
      </c>
      <c r="J20432" s="17">
        <v>42185.04</v>
      </c>
      <c r="K20432" s="17">
        <v>485127.96</v>
      </c>
      <c r="L20432" s="17">
        <v>349292.13</v>
      </c>
      <c r="M20432" s="17">
        <v>135835.83</v>
      </c>
      <c r="N20432" s="17">
        <v>82297.1749</v>
      </c>
    </row>
    <row r="20433" spans="1:14">
      <c r="A20433" s="16">
        <v>46362</v>
      </c>
      <c r="B20433" t="s">
        <v>20481</v>
      </c>
      <c r="C20433" t="s">
        <v>47</v>
      </c>
      <c r="D20433" t="s">
        <v>48</v>
      </c>
      <c r="E20433" t="s">
        <v>35</v>
      </c>
      <c r="F20433" t="s">
        <v>20149</v>
      </c>
      <c r="G20433" t="s">
        <v>16452</v>
      </c>
      <c r="H20433">
        <v>10</v>
      </c>
      <c r="I20433" s="17">
        <v>330345</v>
      </c>
      <c r="J20433" s="17">
        <v>46248.3</v>
      </c>
      <c r="K20433" s="17">
        <v>284096.7</v>
      </c>
      <c r="L20433" s="17">
        <v>204549.62</v>
      </c>
      <c r="M20433" s="17">
        <v>79547.08</v>
      </c>
      <c r="N20433" s="17">
        <v>82297.1749</v>
      </c>
    </row>
    <row r="20434" spans="1:14">
      <c r="A20434" s="16">
        <v>46362</v>
      </c>
      <c r="B20434" t="s">
        <v>20482</v>
      </c>
      <c r="C20434" t="s">
        <v>26</v>
      </c>
      <c r="D20434" t="s">
        <v>27</v>
      </c>
      <c r="E20434" t="s">
        <v>17</v>
      </c>
      <c r="F20434" t="s">
        <v>20149</v>
      </c>
      <c r="G20434" t="s">
        <v>16452</v>
      </c>
      <c r="H20434">
        <v>10</v>
      </c>
      <c r="I20434" s="17">
        <v>381706</v>
      </c>
      <c r="J20434" s="17">
        <v>0</v>
      </c>
      <c r="K20434" s="17">
        <v>381706</v>
      </c>
      <c r="L20434" s="17">
        <v>267194.2</v>
      </c>
      <c r="M20434" s="17">
        <v>114511.8</v>
      </c>
      <c r="N20434" s="17">
        <v>128490.6823</v>
      </c>
    </row>
    <row r="20435" spans="1:14">
      <c r="A20435" s="16">
        <v>46362</v>
      </c>
      <c r="B20435" t="s">
        <v>20483</v>
      </c>
      <c r="C20435" t="s">
        <v>73</v>
      </c>
      <c r="D20435" t="s">
        <v>74</v>
      </c>
      <c r="E20435" t="s">
        <v>24</v>
      </c>
      <c r="F20435" t="s">
        <v>20149</v>
      </c>
      <c r="G20435" t="s">
        <v>16452</v>
      </c>
      <c r="H20435">
        <v>9</v>
      </c>
      <c r="I20435" s="17">
        <v>351893</v>
      </c>
      <c r="J20435" s="17">
        <v>10556.79</v>
      </c>
      <c r="K20435" s="17">
        <v>341336.21</v>
      </c>
      <c r="L20435" s="17">
        <v>259415.52</v>
      </c>
      <c r="M20435" s="17">
        <v>81920.69</v>
      </c>
      <c r="N20435" s="17">
        <v>195956.2591</v>
      </c>
    </row>
    <row r="20436" spans="1:14">
      <c r="A20436" s="16">
        <v>46362</v>
      </c>
      <c r="B20436" t="s">
        <v>20484</v>
      </c>
      <c r="C20436" t="s">
        <v>33</v>
      </c>
      <c r="D20436" t="s">
        <v>34</v>
      </c>
      <c r="E20436" t="s">
        <v>35</v>
      </c>
      <c r="F20436" t="s">
        <v>20149</v>
      </c>
      <c r="G20436" t="s">
        <v>16452</v>
      </c>
      <c r="H20436">
        <v>11</v>
      </c>
      <c r="I20436" s="17">
        <v>132981</v>
      </c>
      <c r="J20436" s="17">
        <v>15957.72</v>
      </c>
      <c r="K20436" s="17">
        <v>117023.28</v>
      </c>
      <c r="L20436" s="17">
        <v>84256.75999999999</v>
      </c>
      <c r="M20436" s="17">
        <v>32766.52</v>
      </c>
      <c r="N20436" s="17">
        <v>82297.1749</v>
      </c>
    </row>
    <row r="20437" spans="1:14">
      <c r="A20437" s="16">
        <v>46362</v>
      </c>
      <c r="B20437" t="s">
        <v>20485</v>
      </c>
      <c r="C20437" t="s">
        <v>43</v>
      </c>
      <c r="D20437" t="s">
        <v>44</v>
      </c>
      <c r="E20437" t="s">
        <v>31</v>
      </c>
      <c r="F20437" t="s">
        <v>20149</v>
      </c>
      <c r="G20437" t="s">
        <v>16452</v>
      </c>
      <c r="H20437">
        <v>9</v>
      </c>
      <c r="I20437" s="17">
        <v>551763</v>
      </c>
      <c r="J20437" s="17">
        <v>33105.78</v>
      </c>
      <c r="K20437" s="17">
        <v>518657.22</v>
      </c>
      <c r="L20437" s="17">
        <v>321567.48</v>
      </c>
      <c r="M20437" s="17">
        <v>197089.74</v>
      </c>
      <c r="N20437" s="17">
        <v>60031.5609</v>
      </c>
    </row>
    <row r="20438" spans="1:14">
      <c r="A20438" s="16">
        <v>46362</v>
      </c>
      <c r="B20438" t="s">
        <v>20486</v>
      </c>
      <c r="C20438" t="s">
        <v>73</v>
      </c>
      <c r="D20438" t="s">
        <v>74</v>
      </c>
      <c r="E20438" t="s">
        <v>24</v>
      </c>
      <c r="F20438" t="s">
        <v>20149</v>
      </c>
      <c r="G20438" t="s">
        <v>16452</v>
      </c>
      <c r="H20438">
        <v>9</v>
      </c>
      <c r="I20438" s="17">
        <v>567476</v>
      </c>
      <c r="J20438" s="17">
        <v>0</v>
      </c>
      <c r="K20438" s="17">
        <v>567476</v>
      </c>
      <c r="L20438" s="17">
        <v>431281.76</v>
      </c>
      <c r="M20438" s="17">
        <v>136194.24</v>
      </c>
      <c r="N20438" s="17">
        <v>195956.2591</v>
      </c>
    </row>
    <row r="20439" spans="1:14">
      <c r="A20439" s="16">
        <v>46362</v>
      </c>
      <c r="B20439" t="s">
        <v>20487</v>
      </c>
      <c r="C20439" t="s">
        <v>73</v>
      </c>
      <c r="D20439" t="s">
        <v>74</v>
      </c>
      <c r="E20439" t="s">
        <v>24</v>
      </c>
      <c r="F20439" t="s">
        <v>20149</v>
      </c>
      <c r="G20439" t="s">
        <v>16452</v>
      </c>
      <c r="H20439">
        <v>6</v>
      </c>
      <c r="I20439" s="17">
        <v>325197</v>
      </c>
      <c r="J20439" s="17">
        <v>22763.79</v>
      </c>
      <c r="K20439" s="17">
        <v>302433.21</v>
      </c>
      <c r="L20439" s="17">
        <v>229849.24</v>
      </c>
      <c r="M20439" s="17">
        <v>72583.97</v>
      </c>
      <c r="N20439" s="17">
        <v>195956.2591</v>
      </c>
    </row>
    <row r="20440" spans="1:14">
      <c r="A20440" s="16">
        <v>46362</v>
      </c>
      <c r="B20440" t="s">
        <v>20488</v>
      </c>
      <c r="C20440" t="s">
        <v>22</v>
      </c>
      <c r="D20440" t="s">
        <v>23</v>
      </c>
      <c r="E20440" t="s">
        <v>24</v>
      </c>
      <c r="F20440" t="s">
        <v>20149</v>
      </c>
      <c r="G20440" t="s">
        <v>16452</v>
      </c>
      <c r="H20440">
        <v>12</v>
      </c>
      <c r="I20440" s="17">
        <v>471139</v>
      </c>
      <c r="J20440" s="17">
        <v>51825.29</v>
      </c>
      <c r="K20440" s="17">
        <v>419313.71</v>
      </c>
      <c r="L20440" s="17">
        <v>318678.42</v>
      </c>
      <c r="M20440" s="17">
        <v>100635.29</v>
      </c>
      <c r="N20440" s="17">
        <v>195956.2591</v>
      </c>
    </row>
    <row r="20441" spans="1:14">
      <c r="A20441" s="16">
        <v>46362</v>
      </c>
      <c r="B20441" t="s">
        <v>20489</v>
      </c>
      <c r="C20441" t="s">
        <v>47</v>
      </c>
      <c r="D20441" t="s">
        <v>48</v>
      </c>
      <c r="E20441" t="s">
        <v>35</v>
      </c>
      <c r="F20441" t="s">
        <v>20149</v>
      </c>
      <c r="G20441" t="s">
        <v>16452</v>
      </c>
      <c r="H20441">
        <v>1</v>
      </c>
      <c r="I20441" s="17">
        <v>77452</v>
      </c>
      <c r="J20441" s="17">
        <v>3098.08</v>
      </c>
      <c r="K20441" s="17">
        <v>74353.92</v>
      </c>
      <c r="L20441" s="17">
        <v>53534.82</v>
      </c>
      <c r="M20441" s="17">
        <v>20819.1</v>
      </c>
      <c r="N20441" s="17">
        <v>82297.1749</v>
      </c>
    </row>
    <row r="20442" spans="1:14">
      <c r="A20442" s="16">
        <v>46362</v>
      </c>
      <c r="B20442" t="s">
        <v>20490</v>
      </c>
      <c r="C20442" t="s">
        <v>47</v>
      </c>
      <c r="D20442" t="s">
        <v>48</v>
      </c>
      <c r="E20442" t="s">
        <v>35</v>
      </c>
      <c r="F20442" t="s">
        <v>20149</v>
      </c>
      <c r="G20442" t="s">
        <v>16452</v>
      </c>
      <c r="H20442">
        <v>9</v>
      </c>
      <c r="I20442" s="17">
        <v>222159</v>
      </c>
      <c r="J20442" s="17">
        <v>0</v>
      </c>
      <c r="K20442" s="17">
        <v>222159</v>
      </c>
      <c r="L20442" s="17">
        <v>159954.48</v>
      </c>
      <c r="M20442" s="17">
        <v>62204.52</v>
      </c>
      <c r="N20442" s="17">
        <v>82297.1749</v>
      </c>
    </row>
    <row r="20443" spans="1:14">
      <c r="A20443" s="16">
        <v>46362</v>
      </c>
      <c r="B20443" t="s">
        <v>20491</v>
      </c>
      <c r="C20443" t="s">
        <v>22</v>
      </c>
      <c r="D20443" t="s">
        <v>23</v>
      </c>
      <c r="E20443" t="s">
        <v>24</v>
      </c>
      <c r="F20443" t="s">
        <v>20149</v>
      </c>
      <c r="G20443" t="s">
        <v>16452</v>
      </c>
      <c r="H20443">
        <v>5</v>
      </c>
      <c r="I20443" s="17">
        <v>217048</v>
      </c>
      <c r="J20443" s="17">
        <v>13022.88</v>
      </c>
      <c r="K20443" s="17">
        <v>204025.12</v>
      </c>
      <c r="L20443" s="17">
        <v>155059.09</v>
      </c>
      <c r="M20443" s="17">
        <v>48966.03</v>
      </c>
      <c r="N20443" s="17">
        <v>195956.2591</v>
      </c>
    </row>
    <row r="20444" spans="1:14">
      <c r="A20444" s="16">
        <v>46362</v>
      </c>
      <c r="B20444" t="s">
        <v>20492</v>
      </c>
      <c r="C20444" t="s">
        <v>15</v>
      </c>
      <c r="D20444" t="s">
        <v>16</v>
      </c>
      <c r="E20444" t="s">
        <v>17</v>
      </c>
      <c r="F20444" t="s">
        <v>20149</v>
      </c>
      <c r="G20444" t="s">
        <v>16452</v>
      </c>
      <c r="H20444">
        <v>12</v>
      </c>
      <c r="I20444" s="17">
        <v>151565</v>
      </c>
      <c r="J20444" s="17">
        <v>13640.85</v>
      </c>
      <c r="K20444" s="17">
        <v>137924.15</v>
      </c>
      <c r="L20444" s="17">
        <v>96546.89999999999</v>
      </c>
      <c r="M20444" s="17">
        <v>41377.25</v>
      </c>
      <c r="N20444" s="17">
        <v>128490.6823</v>
      </c>
    </row>
    <row r="20445" spans="1:14">
      <c r="A20445" s="16">
        <v>46362</v>
      </c>
      <c r="B20445" t="s">
        <v>20493</v>
      </c>
      <c r="C20445" t="s">
        <v>22</v>
      </c>
      <c r="D20445" t="s">
        <v>23</v>
      </c>
      <c r="E20445" t="s">
        <v>24</v>
      </c>
      <c r="F20445" t="s">
        <v>20149</v>
      </c>
      <c r="G20445" t="s">
        <v>16452</v>
      </c>
      <c r="H20445">
        <v>7</v>
      </c>
      <c r="I20445" s="17">
        <v>155380</v>
      </c>
      <c r="J20445" s="17">
        <v>3107.6</v>
      </c>
      <c r="K20445" s="17">
        <v>152272.4</v>
      </c>
      <c r="L20445" s="17">
        <v>115727.02</v>
      </c>
      <c r="M20445" s="17">
        <v>36545.38</v>
      </c>
      <c r="N20445" s="17">
        <v>195956.2591</v>
      </c>
    </row>
    <row r="20446" spans="1:14">
      <c r="A20446" s="16">
        <v>46362</v>
      </c>
      <c r="B20446" t="s">
        <v>20494</v>
      </c>
      <c r="C20446" t="s">
        <v>29</v>
      </c>
      <c r="D20446" t="s">
        <v>30</v>
      </c>
      <c r="E20446" t="s">
        <v>31</v>
      </c>
      <c r="F20446" t="s">
        <v>20149</v>
      </c>
      <c r="G20446" t="s">
        <v>16452</v>
      </c>
      <c r="H20446">
        <v>5</v>
      </c>
      <c r="I20446" s="17">
        <v>71957</v>
      </c>
      <c r="J20446" s="17">
        <v>0</v>
      </c>
      <c r="K20446" s="17">
        <v>71957</v>
      </c>
      <c r="L20446" s="17">
        <v>44613.34</v>
      </c>
      <c r="M20446" s="17">
        <v>27343.66</v>
      </c>
      <c r="N20446" s="17">
        <v>60031.5609</v>
      </c>
    </row>
    <row r="20447" spans="1:14">
      <c r="A20447" s="16">
        <v>46362</v>
      </c>
      <c r="B20447" t="s">
        <v>20495</v>
      </c>
      <c r="C20447" t="s">
        <v>43</v>
      </c>
      <c r="D20447" t="s">
        <v>44</v>
      </c>
      <c r="E20447" t="s">
        <v>31</v>
      </c>
      <c r="F20447" t="s">
        <v>20149</v>
      </c>
      <c r="G20447" t="s">
        <v>16452</v>
      </c>
      <c r="H20447">
        <v>11</v>
      </c>
      <c r="I20447" s="17">
        <v>503542</v>
      </c>
      <c r="J20447" s="17">
        <v>55389.62</v>
      </c>
      <c r="K20447" s="17">
        <v>448152.38</v>
      </c>
      <c r="L20447" s="17">
        <v>277854.48</v>
      </c>
      <c r="M20447" s="17">
        <v>170297.9</v>
      </c>
      <c r="N20447" s="17">
        <v>60031.5609</v>
      </c>
    </row>
    <row r="20448" spans="1:14">
      <c r="A20448" s="16">
        <v>46362</v>
      </c>
      <c r="B20448" t="s">
        <v>20496</v>
      </c>
      <c r="C20448" t="s">
        <v>43</v>
      </c>
      <c r="D20448" t="s">
        <v>44</v>
      </c>
      <c r="E20448" t="s">
        <v>31</v>
      </c>
      <c r="F20448" t="s">
        <v>20149</v>
      </c>
      <c r="G20448" t="s">
        <v>16452</v>
      </c>
      <c r="H20448">
        <v>6</v>
      </c>
      <c r="I20448" s="17">
        <v>319540</v>
      </c>
      <c r="J20448" s="17">
        <v>25563.2</v>
      </c>
      <c r="K20448" s="17">
        <v>293976.8</v>
      </c>
      <c r="L20448" s="17">
        <v>182265.62</v>
      </c>
      <c r="M20448" s="17">
        <v>111711.18</v>
      </c>
      <c r="N20448" s="17">
        <v>60031.5609</v>
      </c>
    </row>
    <row r="20449" spans="1:14">
      <c r="A20449" s="16">
        <v>46362</v>
      </c>
      <c r="B20449" t="s">
        <v>20497</v>
      </c>
      <c r="C20449" t="s">
        <v>43</v>
      </c>
      <c r="D20449" t="s">
        <v>44</v>
      </c>
      <c r="E20449" t="s">
        <v>31</v>
      </c>
      <c r="F20449" t="s">
        <v>20149</v>
      </c>
      <c r="G20449" t="s">
        <v>16452</v>
      </c>
      <c r="H20449">
        <v>5</v>
      </c>
      <c r="I20449" s="17">
        <v>420020</v>
      </c>
      <c r="J20449" s="17">
        <v>21001</v>
      </c>
      <c r="K20449" s="17">
        <v>399019</v>
      </c>
      <c r="L20449" s="17">
        <v>247391.78</v>
      </c>
      <c r="M20449" s="17">
        <v>151627.22</v>
      </c>
      <c r="N20449" s="17">
        <v>60031.5609</v>
      </c>
    </row>
    <row r="20450" spans="1:14">
      <c r="A20450" s="16">
        <v>46363</v>
      </c>
      <c r="B20450" t="s">
        <v>20498</v>
      </c>
      <c r="C20450" t="s">
        <v>73</v>
      </c>
      <c r="D20450" t="s">
        <v>74</v>
      </c>
      <c r="E20450" t="s">
        <v>24</v>
      </c>
      <c r="F20450" t="s">
        <v>20149</v>
      </c>
      <c r="G20450" t="s">
        <v>16452</v>
      </c>
      <c r="H20450">
        <v>11</v>
      </c>
      <c r="I20450" s="17">
        <v>755380</v>
      </c>
      <c r="J20450" s="17">
        <v>113307</v>
      </c>
      <c r="K20450" s="17">
        <v>642073</v>
      </c>
      <c r="L20450" s="17">
        <v>487975.48</v>
      </c>
      <c r="M20450" s="17">
        <v>154097.52</v>
      </c>
      <c r="N20450" s="17">
        <v>195956.2591</v>
      </c>
    </row>
    <row r="20451" spans="1:14">
      <c r="A20451" s="16">
        <v>46363</v>
      </c>
      <c r="B20451" t="s">
        <v>20499</v>
      </c>
      <c r="C20451" t="s">
        <v>29</v>
      </c>
      <c r="D20451" t="s">
        <v>30</v>
      </c>
      <c r="E20451" t="s">
        <v>31</v>
      </c>
      <c r="F20451" t="s">
        <v>20149</v>
      </c>
      <c r="G20451" t="s">
        <v>16452</v>
      </c>
      <c r="H20451">
        <v>6</v>
      </c>
      <c r="I20451" s="17">
        <v>150043</v>
      </c>
      <c r="J20451" s="17">
        <v>19505.59</v>
      </c>
      <c r="K20451" s="17">
        <v>130537.41</v>
      </c>
      <c r="L20451" s="17">
        <v>80933.19</v>
      </c>
      <c r="M20451" s="17">
        <v>49604.22</v>
      </c>
      <c r="N20451" s="17">
        <v>60031.5609</v>
      </c>
    </row>
    <row r="20452" spans="1:14">
      <c r="A20452" s="16">
        <v>46363</v>
      </c>
      <c r="B20452" t="s">
        <v>20500</v>
      </c>
      <c r="C20452" t="s">
        <v>33</v>
      </c>
      <c r="D20452" t="s">
        <v>34</v>
      </c>
      <c r="E20452" t="s">
        <v>35</v>
      </c>
      <c r="F20452" t="s">
        <v>20149</v>
      </c>
      <c r="G20452" t="s">
        <v>16452</v>
      </c>
      <c r="H20452">
        <v>12</v>
      </c>
      <c r="I20452" s="17">
        <v>251283</v>
      </c>
      <c r="J20452" s="17">
        <v>35179.62</v>
      </c>
      <c r="K20452" s="17">
        <v>216103.38</v>
      </c>
      <c r="L20452" s="17">
        <v>155594.43</v>
      </c>
      <c r="M20452" s="17">
        <v>60508.95</v>
      </c>
      <c r="N20452" s="17">
        <v>82297.1749</v>
      </c>
    </row>
    <row r="20453" spans="1:14">
      <c r="A20453" s="16">
        <v>46363</v>
      </c>
      <c r="B20453" t="s">
        <v>20501</v>
      </c>
      <c r="C20453" t="s">
        <v>43</v>
      </c>
      <c r="D20453" t="s">
        <v>44</v>
      </c>
      <c r="E20453" t="s">
        <v>31</v>
      </c>
      <c r="F20453" t="s">
        <v>20149</v>
      </c>
      <c r="G20453" t="s">
        <v>16452</v>
      </c>
      <c r="H20453">
        <v>5</v>
      </c>
      <c r="I20453" s="17">
        <v>804223</v>
      </c>
      <c r="J20453" s="17">
        <v>0</v>
      </c>
      <c r="K20453" s="17">
        <v>804223</v>
      </c>
      <c r="L20453" s="17">
        <v>498618.26</v>
      </c>
      <c r="M20453" s="17">
        <v>305604.74</v>
      </c>
      <c r="N20453" s="17">
        <v>60031.5609</v>
      </c>
    </row>
    <row r="20454" spans="1:14">
      <c r="A20454" s="16">
        <v>46363</v>
      </c>
      <c r="B20454" t="s">
        <v>20502</v>
      </c>
      <c r="C20454" t="s">
        <v>73</v>
      </c>
      <c r="D20454" t="s">
        <v>74</v>
      </c>
      <c r="E20454" t="s">
        <v>24</v>
      </c>
      <c r="F20454" t="s">
        <v>20149</v>
      </c>
      <c r="G20454" t="s">
        <v>16452</v>
      </c>
      <c r="H20454">
        <v>3</v>
      </c>
      <c r="I20454" s="17">
        <v>171889</v>
      </c>
      <c r="J20454" s="17">
        <v>5156.67</v>
      </c>
      <c r="K20454" s="17">
        <v>166732.33</v>
      </c>
      <c r="L20454" s="17">
        <v>126716.57</v>
      </c>
      <c r="M20454" s="17">
        <v>40015.76</v>
      </c>
      <c r="N20454" s="17">
        <v>195956.2591</v>
      </c>
    </row>
    <row r="20455" spans="1:14">
      <c r="A20455" s="16">
        <v>46363</v>
      </c>
      <c r="B20455" t="s">
        <v>20503</v>
      </c>
      <c r="C20455" t="s">
        <v>22</v>
      </c>
      <c r="D20455" t="s">
        <v>23</v>
      </c>
      <c r="E20455" t="s">
        <v>24</v>
      </c>
      <c r="F20455" t="s">
        <v>20149</v>
      </c>
      <c r="G20455" t="s">
        <v>16452</v>
      </c>
      <c r="H20455">
        <v>8</v>
      </c>
      <c r="I20455" s="17">
        <v>801037</v>
      </c>
      <c r="J20455" s="17">
        <v>0</v>
      </c>
      <c r="K20455" s="17">
        <v>801037</v>
      </c>
      <c r="L20455" s="17">
        <v>608788.12</v>
      </c>
      <c r="M20455" s="17">
        <v>192248.88</v>
      </c>
      <c r="N20455" s="17">
        <v>195956.2591</v>
      </c>
    </row>
    <row r="20456" spans="1:14">
      <c r="A20456" s="16">
        <v>46363</v>
      </c>
      <c r="B20456" t="s">
        <v>20504</v>
      </c>
      <c r="C20456" t="s">
        <v>26</v>
      </c>
      <c r="D20456" t="s">
        <v>27</v>
      </c>
      <c r="E20456" t="s">
        <v>17</v>
      </c>
      <c r="F20456" t="s">
        <v>20149</v>
      </c>
      <c r="G20456" t="s">
        <v>16452</v>
      </c>
      <c r="H20456">
        <v>4</v>
      </c>
      <c r="I20456" s="17">
        <v>600825</v>
      </c>
      <c r="J20456" s="17">
        <v>24033</v>
      </c>
      <c r="K20456" s="17">
        <v>576792</v>
      </c>
      <c r="L20456" s="17">
        <v>403754.4</v>
      </c>
      <c r="M20456" s="17">
        <v>173037.6</v>
      </c>
      <c r="N20456" s="17">
        <v>128490.6823</v>
      </c>
    </row>
    <row r="20457" spans="1:14">
      <c r="A20457" s="16">
        <v>46363</v>
      </c>
      <c r="B20457" t="s">
        <v>20505</v>
      </c>
      <c r="C20457" t="s">
        <v>43</v>
      </c>
      <c r="D20457" t="s">
        <v>44</v>
      </c>
      <c r="E20457" t="s">
        <v>31</v>
      </c>
      <c r="F20457" t="s">
        <v>20149</v>
      </c>
      <c r="G20457" t="s">
        <v>16452</v>
      </c>
      <c r="H20457">
        <v>6</v>
      </c>
      <c r="I20457" s="17">
        <v>61567</v>
      </c>
      <c r="J20457" s="17">
        <v>6772.37</v>
      </c>
      <c r="K20457" s="17">
        <v>54794.63</v>
      </c>
      <c r="L20457" s="17">
        <v>33972.67</v>
      </c>
      <c r="M20457" s="17">
        <v>20821.96</v>
      </c>
      <c r="N20457" s="17">
        <v>60031.5609</v>
      </c>
    </row>
    <row r="20458" spans="1:14">
      <c r="A20458" s="16">
        <v>46363</v>
      </c>
      <c r="B20458" t="s">
        <v>20506</v>
      </c>
      <c r="C20458" t="s">
        <v>73</v>
      </c>
      <c r="D20458" t="s">
        <v>74</v>
      </c>
      <c r="E20458" t="s">
        <v>24</v>
      </c>
      <c r="F20458" t="s">
        <v>20149</v>
      </c>
      <c r="G20458" t="s">
        <v>16452</v>
      </c>
      <c r="H20458">
        <v>10</v>
      </c>
      <c r="I20458" s="17">
        <v>571242</v>
      </c>
      <c r="J20458" s="17">
        <v>68549.03999999999</v>
      </c>
      <c r="K20458" s="17">
        <v>502692.96</v>
      </c>
      <c r="L20458" s="17">
        <v>382046.65</v>
      </c>
      <c r="M20458" s="17">
        <v>120646.31</v>
      </c>
      <c r="N20458" s="17">
        <v>195956.2591</v>
      </c>
    </row>
    <row r="20459" spans="1:14">
      <c r="A20459" s="16">
        <v>46363</v>
      </c>
      <c r="B20459" t="s">
        <v>20507</v>
      </c>
      <c r="C20459" t="s">
        <v>22</v>
      </c>
      <c r="D20459" t="s">
        <v>23</v>
      </c>
      <c r="E20459" t="s">
        <v>24</v>
      </c>
      <c r="F20459" t="s">
        <v>20149</v>
      </c>
      <c r="G20459" t="s">
        <v>16452</v>
      </c>
      <c r="H20459">
        <v>11</v>
      </c>
      <c r="I20459" s="17">
        <v>285798</v>
      </c>
      <c r="J20459" s="17">
        <v>0</v>
      </c>
      <c r="K20459" s="17">
        <v>285798</v>
      </c>
      <c r="L20459" s="17">
        <v>217206.48</v>
      </c>
      <c r="M20459" s="17">
        <v>68591.52</v>
      </c>
      <c r="N20459" s="17">
        <v>195956.2591</v>
      </c>
    </row>
    <row r="20460" spans="1:14">
      <c r="A20460" s="16">
        <v>46363</v>
      </c>
      <c r="B20460" t="s">
        <v>20508</v>
      </c>
      <c r="C20460" t="s">
        <v>15</v>
      </c>
      <c r="D20460" t="s">
        <v>16</v>
      </c>
      <c r="E20460" t="s">
        <v>17</v>
      </c>
      <c r="F20460" t="s">
        <v>20149</v>
      </c>
      <c r="G20460" t="s">
        <v>16452</v>
      </c>
      <c r="H20460">
        <v>5</v>
      </c>
      <c r="I20460" s="17">
        <v>611808</v>
      </c>
      <c r="J20460" s="17">
        <v>0</v>
      </c>
      <c r="K20460" s="17">
        <v>611808</v>
      </c>
      <c r="L20460" s="17">
        <v>428265.6</v>
      </c>
      <c r="M20460" s="17">
        <v>183542.4</v>
      </c>
      <c r="N20460" s="17">
        <v>128490.6823</v>
      </c>
    </row>
    <row r="20461" spans="1:14">
      <c r="A20461" s="16">
        <v>46363</v>
      </c>
      <c r="B20461" t="s">
        <v>20509</v>
      </c>
      <c r="C20461" t="s">
        <v>29</v>
      </c>
      <c r="D20461" t="s">
        <v>30</v>
      </c>
      <c r="E20461" t="s">
        <v>31</v>
      </c>
      <c r="F20461" t="s">
        <v>20149</v>
      </c>
      <c r="G20461" t="s">
        <v>16452</v>
      </c>
      <c r="H20461">
        <v>1</v>
      </c>
      <c r="I20461" s="17">
        <v>708215</v>
      </c>
      <c r="J20461" s="17">
        <v>70821.5</v>
      </c>
      <c r="K20461" s="17">
        <v>637393.5</v>
      </c>
      <c r="L20461" s="17">
        <v>395183.97</v>
      </c>
      <c r="M20461" s="17">
        <v>242209.53</v>
      </c>
      <c r="N20461" s="17">
        <v>60031.5609</v>
      </c>
    </row>
    <row r="20462" spans="1:14">
      <c r="A20462" s="16">
        <v>46363</v>
      </c>
      <c r="B20462" t="s">
        <v>20510</v>
      </c>
      <c r="C20462" t="s">
        <v>47</v>
      </c>
      <c r="D20462" t="s">
        <v>48</v>
      </c>
      <c r="E20462" t="s">
        <v>35</v>
      </c>
      <c r="F20462" t="s">
        <v>20149</v>
      </c>
      <c r="G20462" t="s">
        <v>16452</v>
      </c>
      <c r="H20462">
        <v>2</v>
      </c>
      <c r="I20462" s="17">
        <v>298838</v>
      </c>
      <c r="J20462" s="17">
        <v>0</v>
      </c>
      <c r="K20462" s="17">
        <v>298838</v>
      </c>
      <c r="L20462" s="17">
        <v>215163.36</v>
      </c>
      <c r="M20462" s="17">
        <v>83674.64</v>
      </c>
      <c r="N20462" s="17">
        <v>82297.1749</v>
      </c>
    </row>
    <row r="20463" spans="1:14">
      <c r="A20463" s="16">
        <v>46363</v>
      </c>
      <c r="B20463" t="s">
        <v>20511</v>
      </c>
      <c r="C20463" t="s">
        <v>73</v>
      </c>
      <c r="D20463" t="s">
        <v>74</v>
      </c>
      <c r="E20463" t="s">
        <v>24</v>
      </c>
      <c r="F20463" t="s">
        <v>20149</v>
      </c>
      <c r="G20463" t="s">
        <v>16452</v>
      </c>
      <c r="H20463">
        <v>9</v>
      </c>
      <c r="I20463" s="17">
        <v>433604</v>
      </c>
      <c r="J20463" s="17">
        <v>17344.16</v>
      </c>
      <c r="K20463" s="17">
        <v>416259.84</v>
      </c>
      <c r="L20463" s="17">
        <v>316357.48</v>
      </c>
      <c r="M20463" s="17">
        <v>99902.36</v>
      </c>
      <c r="N20463" s="17">
        <v>195956.2591</v>
      </c>
    </row>
    <row r="20464" spans="1:14">
      <c r="A20464" s="16">
        <v>46363</v>
      </c>
      <c r="B20464" t="s">
        <v>20512</v>
      </c>
      <c r="C20464" t="s">
        <v>15</v>
      </c>
      <c r="D20464" t="s">
        <v>16</v>
      </c>
      <c r="E20464" t="s">
        <v>17</v>
      </c>
      <c r="F20464" t="s">
        <v>20149</v>
      </c>
      <c r="G20464" t="s">
        <v>16452</v>
      </c>
      <c r="H20464">
        <v>9</v>
      </c>
      <c r="I20464" s="17">
        <v>108696</v>
      </c>
      <c r="J20464" s="17">
        <v>14130.48</v>
      </c>
      <c r="K20464" s="17">
        <v>94565.52</v>
      </c>
      <c r="L20464" s="17">
        <v>66195.86</v>
      </c>
      <c r="M20464" s="17">
        <v>28369.66</v>
      </c>
      <c r="N20464" s="17">
        <v>128490.6823</v>
      </c>
    </row>
    <row r="20465" spans="1:14">
      <c r="A20465" s="16">
        <v>46363</v>
      </c>
      <c r="B20465" t="s">
        <v>20513</v>
      </c>
      <c r="C20465" t="s">
        <v>43</v>
      </c>
      <c r="D20465" t="s">
        <v>44</v>
      </c>
      <c r="E20465" t="s">
        <v>31</v>
      </c>
      <c r="F20465" t="s">
        <v>20149</v>
      </c>
      <c r="G20465" t="s">
        <v>16452</v>
      </c>
      <c r="H20465">
        <v>4</v>
      </c>
      <c r="I20465" s="17">
        <v>645662</v>
      </c>
      <c r="J20465" s="17">
        <v>0</v>
      </c>
      <c r="K20465" s="17">
        <v>645662</v>
      </c>
      <c r="L20465" s="17">
        <v>400310.44</v>
      </c>
      <c r="M20465" s="17">
        <v>245351.56</v>
      </c>
      <c r="N20465" s="17">
        <v>60031.5609</v>
      </c>
    </row>
    <row r="20466" spans="1:14">
      <c r="A20466" s="16">
        <v>46363</v>
      </c>
      <c r="B20466" t="s">
        <v>20514</v>
      </c>
      <c r="C20466" t="s">
        <v>15</v>
      </c>
      <c r="D20466" t="s">
        <v>16</v>
      </c>
      <c r="E20466" t="s">
        <v>17</v>
      </c>
      <c r="F20466" t="s">
        <v>20149</v>
      </c>
      <c r="G20466" t="s">
        <v>16452</v>
      </c>
      <c r="H20466">
        <v>5</v>
      </c>
      <c r="I20466" s="17">
        <v>794920</v>
      </c>
      <c r="J20466" s="17">
        <v>79492</v>
      </c>
      <c r="K20466" s="17">
        <v>715428</v>
      </c>
      <c r="L20466" s="17">
        <v>500799.6</v>
      </c>
      <c r="M20466" s="17">
        <v>214628.4</v>
      </c>
      <c r="N20466" s="17">
        <v>128490.6823</v>
      </c>
    </row>
    <row r="20467" spans="1:14">
      <c r="A20467" s="16">
        <v>46363</v>
      </c>
      <c r="B20467" t="s">
        <v>20515</v>
      </c>
      <c r="C20467" t="s">
        <v>43</v>
      </c>
      <c r="D20467" t="s">
        <v>44</v>
      </c>
      <c r="E20467" t="s">
        <v>31</v>
      </c>
      <c r="F20467" t="s">
        <v>20149</v>
      </c>
      <c r="G20467" t="s">
        <v>16452</v>
      </c>
      <c r="H20467">
        <v>2</v>
      </c>
      <c r="I20467" s="17">
        <v>769503</v>
      </c>
      <c r="J20467" s="17">
        <v>23085.09</v>
      </c>
      <c r="K20467" s="17">
        <v>746417.91</v>
      </c>
      <c r="L20467" s="17">
        <v>462779.1</v>
      </c>
      <c r="M20467" s="17">
        <v>283638.81</v>
      </c>
      <c r="N20467" s="17">
        <v>60031.5609</v>
      </c>
    </row>
    <row r="20468" spans="1:14">
      <c r="A20468" s="16">
        <v>46363</v>
      </c>
      <c r="B20468" t="s">
        <v>20516</v>
      </c>
      <c r="C20468" t="s">
        <v>73</v>
      </c>
      <c r="D20468" t="s">
        <v>74</v>
      </c>
      <c r="E20468" t="s">
        <v>24</v>
      </c>
      <c r="F20468" t="s">
        <v>20149</v>
      </c>
      <c r="G20468" t="s">
        <v>16452</v>
      </c>
      <c r="H20468">
        <v>3</v>
      </c>
      <c r="I20468" s="17">
        <v>196248</v>
      </c>
      <c r="J20468" s="17">
        <v>0</v>
      </c>
      <c r="K20468" s="17">
        <v>196248</v>
      </c>
      <c r="L20468" s="17">
        <v>149148.48</v>
      </c>
      <c r="M20468" s="17">
        <v>47099.52</v>
      </c>
      <c r="N20468" s="17">
        <v>195956.2591</v>
      </c>
    </row>
    <row r="20469" spans="1:14">
      <c r="A20469" s="16">
        <v>46363</v>
      </c>
      <c r="B20469" t="s">
        <v>20517</v>
      </c>
      <c r="C20469" t="s">
        <v>73</v>
      </c>
      <c r="D20469" t="s">
        <v>74</v>
      </c>
      <c r="E20469" t="s">
        <v>24</v>
      </c>
      <c r="F20469" t="s">
        <v>20149</v>
      </c>
      <c r="G20469" t="s">
        <v>16452</v>
      </c>
      <c r="H20469">
        <v>4</v>
      </c>
      <c r="I20469" s="17">
        <v>171045</v>
      </c>
      <c r="J20469" s="17">
        <v>5131.35</v>
      </c>
      <c r="K20469" s="17">
        <v>165913.65</v>
      </c>
      <c r="L20469" s="17">
        <v>126094.37</v>
      </c>
      <c r="M20469" s="17">
        <v>39819.28</v>
      </c>
      <c r="N20469" s="17">
        <v>195956.2591</v>
      </c>
    </row>
    <row r="20470" spans="1:14">
      <c r="A20470" s="16">
        <v>46363</v>
      </c>
      <c r="B20470" t="s">
        <v>20518</v>
      </c>
      <c r="C20470" t="s">
        <v>43</v>
      </c>
      <c r="D20470" t="s">
        <v>44</v>
      </c>
      <c r="E20470" t="s">
        <v>31</v>
      </c>
      <c r="F20470" t="s">
        <v>20149</v>
      </c>
      <c r="G20470" t="s">
        <v>16452</v>
      </c>
      <c r="H20470">
        <v>10</v>
      </c>
      <c r="I20470" s="17">
        <v>247752</v>
      </c>
      <c r="J20470" s="17">
        <v>14865.12</v>
      </c>
      <c r="K20470" s="17">
        <v>232886.88</v>
      </c>
      <c r="L20470" s="17">
        <v>144389.87</v>
      </c>
      <c r="M20470" s="17">
        <v>88497.00999999999</v>
      </c>
      <c r="N20470" s="17">
        <v>60031.5609</v>
      </c>
    </row>
    <row r="20471" spans="1:14">
      <c r="A20471" s="16">
        <v>46363</v>
      </c>
      <c r="B20471" t="s">
        <v>20519</v>
      </c>
      <c r="C20471" t="s">
        <v>22</v>
      </c>
      <c r="D20471" t="s">
        <v>23</v>
      </c>
      <c r="E20471" t="s">
        <v>24</v>
      </c>
      <c r="F20471" t="s">
        <v>20149</v>
      </c>
      <c r="G20471" t="s">
        <v>16452</v>
      </c>
      <c r="H20471">
        <v>7</v>
      </c>
      <c r="I20471" s="17">
        <v>288433</v>
      </c>
      <c r="J20471" s="17">
        <v>20190.31</v>
      </c>
      <c r="K20471" s="17">
        <v>268242.69</v>
      </c>
      <c r="L20471" s="17">
        <v>203864.44</v>
      </c>
      <c r="M20471" s="17">
        <v>64378.25</v>
      </c>
      <c r="N20471" s="17">
        <v>195956.2591</v>
      </c>
    </row>
    <row r="20472" spans="1:14">
      <c r="A20472" s="16">
        <v>46363</v>
      </c>
      <c r="B20472" t="s">
        <v>20520</v>
      </c>
      <c r="C20472" t="s">
        <v>29</v>
      </c>
      <c r="D20472" t="s">
        <v>30</v>
      </c>
      <c r="E20472" t="s">
        <v>31</v>
      </c>
      <c r="F20472" t="s">
        <v>20149</v>
      </c>
      <c r="G20472" t="s">
        <v>16452</v>
      </c>
      <c r="H20472">
        <v>1</v>
      </c>
      <c r="I20472" s="17">
        <v>763172</v>
      </c>
      <c r="J20472" s="17">
        <v>61053.76</v>
      </c>
      <c r="K20472" s="17">
        <v>702118.24</v>
      </c>
      <c r="L20472" s="17">
        <v>435313.31</v>
      </c>
      <c r="M20472" s="17">
        <v>266804.93</v>
      </c>
      <c r="N20472" s="17">
        <v>60031.5609</v>
      </c>
    </row>
    <row r="20473" spans="1:14">
      <c r="A20473" s="16">
        <v>46363</v>
      </c>
      <c r="B20473" t="s">
        <v>20521</v>
      </c>
      <c r="C20473" t="s">
        <v>26</v>
      </c>
      <c r="D20473" t="s">
        <v>27</v>
      </c>
      <c r="E20473" t="s">
        <v>17</v>
      </c>
      <c r="F20473" t="s">
        <v>20149</v>
      </c>
      <c r="G20473" t="s">
        <v>16452</v>
      </c>
      <c r="H20473">
        <v>6</v>
      </c>
      <c r="I20473" s="17">
        <v>350679</v>
      </c>
      <c r="J20473" s="17">
        <v>38574.69</v>
      </c>
      <c r="K20473" s="17">
        <v>312104.31</v>
      </c>
      <c r="L20473" s="17">
        <v>218473.02</v>
      </c>
      <c r="M20473" s="17">
        <v>93631.28999999999</v>
      </c>
      <c r="N20473" s="17">
        <v>128490.6823</v>
      </c>
    </row>
    <row r="20474" spans="1:14">
      <c r="A20474" s="16">
        <v>46363</v>
      </c>
      <c r="B20474" t="s">
        <v>20522</v>
      </c>
      <c r="C20474" t="s">
        <v>26</v>
      </c>
      <c r="D20474" t="s">
        <v>27</v>
      </c>
      <c r="E20474" t="s">
        <v>17</v>
      </c>
      <c r="F20474" t="s">
        <v>20149</v>
      </c>
      <c r="G20474" t="s">
        <v>16452</v>
      </c>
      <c r="H20474">
        <v>8</v>
      </c>
      <c r="I20474" s="17">
        <v>78328</v>
      </c>
      <c r="J20474" s="17">
        <v>1566.56</v>
      </c>
      <c r="K20474" s="17">
        <v>76761.44</v>
      </c>
      <c r="L20474" s="17">
        <v>53733.01</v>
      </c>
      <c r="M20474" s="17">
        <v>23028.43</v>
      </c>
      <c r="N20474" s="17">
        <v>128490.6823</v>
      </c>
    </row>
    <row r="20475" spans="1:14">
      <c r="A20475" s="16">
        <v>46363</v>
      </c>
      <c r="B20475" t="s">
        <v>20523</v>
      </c>
      <c r="C20475" t="s">
        <v>22</v>
      </c>
      <c r="D20475" t="s">
        <v>23</v>
      </c>
      <c r="E20475" t="s">
        <v>24</v>
      </c>
      <c r="F20475" t="s">
        <v>20149</v>
      </c>
      <c r="G20475" t="s">
        <v>16452</v>
      </c>
      <c r="H20475">
        <v>8</v>
      </c>
      <c r="I20475" s="17">
        <v>186517</v>
      </c>
      <c r="J20475" s="17">
        <v>11191.02</v>
      </c>
      <c r="K20475" s="17">
        <v>175325.98</v>
      </c>
      <c r="L20475" s="17">
        <v>133247.74</v>
      </c>
      <c r="M20475" s="17">
        <v>42078.24</v>
      </c>
      <c r="N20475" s="17">
        <v>195956.2591</v>
      </c>
    </row>
    <row r="20476" spans="1:14">
      <c r="A20476" s="16">
        <v>46363</v>
      </c>
      <c r="B20476" t="s">
        <v>20524</v>
      </c>
      <c r="C20476" t="s">
        <v>29</v>
      </c>
      <c r="D20476" t="s">
        <v>30</v>
      </c>
      <c r="E20476" t="s">
        <v>31</v>
      </c>
      <c r="F20476" t="s">
        <v>20149</v>
      </c>
      <c r="G20476" t="s">
        <v>16452</v>
      </c>
      <c r="H20476">
        <v>11</v>
      </c>
      <c r="I20476" s="17">
        <v>206026</v>
      </c>
      <c r="J20476" s="17">
        <v>0</v>
      </c>
      <c r="K20476" s="17">
        <v>206026</v>
      </c>
      <c r="L20476" s="17">
        <v>127736.12</v>
      </c>
      <c r="M20476" s="17">
        <v>78289.88</v>
      </c>
      <c r="N20476" s="17">
        <v>60031.5609</v>
      </c>
    </row>
    <row r="20477" spans="1:14">
      <c r="A20477" s="16">
        <v>46363</v>
      </c>
      <c r="B20477" t="s">
        <v>20525</v>
      </c>
      <c r="C20477" t="s">
        <v>15</v>
      </c>
      <c r="D20477" t="s">
        <v>16</v>
      </c>
      <c r="E20477" t="s">
        <v>17</v>
      </c>
      <c r="F20477" t="s">
        <v>20149</v>
      </c>
      <c r="G20477" t="s">
        <v>16452</v>
      </c>
      <c r="H20477">
        <v>10</v>
      </c>
      <c r="I20477" s="17">
        <v>324933</v>
      </c>
      <c r="J20477" s="17">
        <v>19495.98</v>
      </c>
      <c r="K20477" s="17">
        <v>305437.02</v>
      </c>
      <c r="L20477" s="17">
        <v>213805.91</v>
      </c>
      <c r="M20477" s="17">
        <v>91631.11</v>
      </c>
      <c r="N20477" s="17">
        <v>128490.6823</v>
      </c>
    </row>
    <row r="20478" spans="1:14">
      <c r="A20478" s="16">
        <v>46363</v>
      </c>
      <c r="B20478" t="s">
        <v>20526</v>
      </c>
      <c r="C20478" t="s">
        <v>29</v>
      </c>
      <c r="D20478" t="s">
        <v>30</v>
      </c>
      <c r="E20478" t="s">
        <v>31</v>
      </c>
      <c r="F20478" t="s">
        <v>20149</v>
      </c>
      <c r="G20478" t="s">
        <v>16452</v>
      </c>
      <c r="H20478">
        <v>6</v>
      </c>
      <c r="I20478" s="17">
        <v>490292</v>
      </c>
      <c r="J20478" s="17">
        <v>19611.68</v>
      </c>
      <c r="K20478" s="17">
        <v>470680.32</v>
      </c>
      <c r="L20478" s="17">
        <v>291821.8</v>
      </c>
      <c r="M20478" s="17">
        <v>178858.52</v>
      </c>
      <c r="N20478" s="17">
        <v>60031.5609</v>
      </c>
    </row>
    <row r="20479" spans="1:14">
      <c r="A20479" s="16">
        <v>46363</v>
      </c>
      <c r="B20479" t="s">
        <v>20527</v>
      </c>
      <c r="C20479" t="s">
        <v>73</v>
      </c>
      <c r="D20479" t="s">
        <v>74</v>
      </c>
      <c r="E20479" t="s">
        <v>24</v>
      </c>
      <c r="F20479" t="s">
        <v>20149</v>
      </c>
      <c r="G20479" t="s">
        <v>16452</v>
      </c>
      <c r="H20479">
        <v>6</v>
      </c>
      <c r="I20479" s="17">
        <v>125248</v>
      </c>
      <c r="J20479" s="17">
        <v>0</v>
      </c>
      <c r="K20479" s="17">
        <v>125248</v>
      </c>
      <c r="L20479" s="17">
        <v>95188.48</v>
      </c>
      <c r="M20479" s="17">
        <v>30059.52</v>
      </c>
      <c r="N20479" s="17">
        <v>195956.2591</v>
      </c>
    </row>
    <row r="20480" spans="1:14">
      <c r="A20480" s="16">
        <v>46363</v>
      </c>
      <c r="B20480" t="s">
        <v>20528</v>
      </c>
      <c r="C20480" t="s">
        <v>43</v>
      </c>
      <c r="D20480" t="s">
        <v>44</v>
      </c>
      <c r="E20480" t="s">
        <v>31</v>
      </c>
      <c r="F20480" t="s">
        <v>20149</v>
      </c>
      <c r="G20480" t="s">
        <v>16452</v>
      </c>
      <c r="H20480">
        <v>4</v>
      </c>
      <c r="I20480" s="17">
        <v>168877</v>
      </c>
      <c r="J20480" s="17">
        <v>25331.55</v>
      </c>
      <c r="K20480" s="17">
        <v>143545.45</v>
      </c>
      <c r="L20480" s="17">
        <v>88998.17999999999</v>
      </c>
      <c r="M20480" s="17">
        <v>54547.27</v>
      </c>
      <c r="N20480" s="17">
        <v>60031.5609</v>
      </c>
    </row>
    <row r="20481" spans="1:14">
      <c r="A20481" s="16">
        <v>46363</v>
      </c>
      <c r="B20481" t="s">
        <v>20529</v>
      </c>
      <c r="C20481" t="s">
        <v>43</v>
      </c>
      <c r="D20481" t="s">
        <v>44</v>
      </c>
      <c r="E20481" t="s">
        <v>31</v>
      </c>
      <c r="F20481" t="s">
        <v>20149</v>
      </c>
      <c r="G20481" t="s">
        <v>16452</v>
      </c>
      <c r="H20481">
        <v>6</v>
      </c>
      <c r="I20481" s="17">
        <v>95999</v>
      </c>
      <c r="J20481" s="17">
        <v>2879.97</v>
      </c>
      <c r="K20481" s="17">
        <v>93119.03</v>
      </c>
      <c r="L20481" s="17">
        <v>57733.8</v>
      </c>
      <c r="M20481" s="17">
        <v>35385.23</v>
      </c>
      <c r="N20481" s="17">
        <v>60031.5609</v>
      </c>
    </row>
    <row r="20482" spans="1:14">
      <c r="A20482" s="16">
        <v>46363</v>
      </c>
      <c r="B20482" t="s">
        <v>20530</v>
      </c>
      <c r="C20482" t="s">
        <v>22</v>
      </c>
      <c r="D20482" t="s">
        <v>23</v>
      </c>
      <c r="E20482" t="s">
        <v>24</v>
      </c>
      <c r="F20482" t="s">
        <v>20149</v>
      </c>
      <c r="G20482" t="s">
        <v>16452</v>
      </c>
      <c r="H20482">
        <v>7</v>
      </c>
      <c r="I20482" s="17">
        <v>296155</v>
      </c>
      <c r="J20482" s="17">
        <v>0</v>
      </c>
      <c r="K20482" s="17">
        <v>296155</v>
      </c>
      <c r="L20482" s="17">
        <v>225077.8</v>
      </c>
      <c r="M20482" s="17">
        <v>71077.2</v>
      </c>
      <c r="N20482" s="17">
        <v>195956.2591</v>
      </c>
    </row>
    <row r="20483" spans="1:14">
      <c r="A20483" s="16">
        <v>46363</v>
      </c>
      <c r="B20483" t="s">
        <v>20531</v>
      </c>
      <c r="C20483" t="s">
        <v>47</v>
      </c>
      <c r="D20483" t="s">
        <v>48</v>
      </c>
      <c r="E20483" t="s">
        <v>35</v>
      </c>
      <c r="F20483" t="s">
        <v>20149</v>
      </c>
      <c r="G20483" t="s">
        <v>16452</v>
      </c>
      <c r="H20483">
        <v>12</v>
      </c>
      <c r="I20483" s="17">
        <v>670811</v>
      </c>
      <c r="J20483" s="17">
        <v>80497.32000000001</v>
      </c>
      <c r="K20483" s="17">
        <v>590313.6800000001</v>
      </c>
      <c r="L20483" s="17">
        <v>425025.85</v>
      </c>
      <c r="M20483" s="17">
        <v>165287.83</v>
      </c>
      <c r="N20483" s="17">
        <v>82297.1749</v>
      </c>
    </row>
    <row r="20484" spans="1:14">
      <c r="A20484" s="16">
        <v>46363</v>
      </c>
      <c r="B20484" t="s">
        <v>20532</v>
      </c>
      <c r="C20484" t="s">
        <v>43</v>
      </c>
      <c r="D20484" t="s">
        <v>44</v>
      </c>
      <c r="E20484" t="s">
        <v>31</v>
      </c>
      <c r="F20484" t="s">
        <v>20149</v>
      </c>
      <c r="G20484" t="s">
        <v>16452</v>
      </c>
      <c r="H20484">
        <v>1</v>
      </c>
      <c r="I20484" s="17">
        <v>580126</v>
      </c>
      <c r="J20484" s="17">
        <v>81217.64</v>
      </c>
      <c r="K20484" s="17">
        <v>498908.36</v>
      </c>
      <c r="L20484" s="17">
        <v>309323.18</v>
      </c>
      <c r="M20484" s="17">
        <v>189585.18</v>
      </c>
      <c r="N20484" s="17">
        <v>60031.5609</v>
      </c>
    </row>
    <row r="20485" spans="1:14">
      <c r="A20485" s="16">
        <v>46363</v>
      </c>
      <c r="B20485" t="s">
        <v>20533</v>
      </c>
      <c r="C20485" t="s">
        <v>29</v>
      </c>
      <c r="D20485" t="s">
        <v>30</v>
      </c>
      <c r="E20485" t="s">
        <v>31</v>
      </c>
      <c r="F20485" t="s">
        <v>20149</v>
      </c>
      <c r="G20485" t="s">
        <v>16452</v>
      </c>
      <c r="H20485">
        <v>4</v>
      </c>
      <c r="I20485" s="17">
        <v>612162</v>
      </c>
      <c r="J20485" s="17">
        <v>18364.86</v>
      </c>
      <c r="K20485" s="17">
        <v>593797.14</v>
      </c>
      <c r="L20485" s="17">
        <v>368154.23</v>
      </c>
      <c r="M20485" s="17">
        <v>225642.91</v>
      </c>
      <c r="N20485" s="17">
        <v>60031.5609</v>
      </c>
    </row>
    <row r="20486" spans="1:14">
      <c r="A20486" s="16">
        <v>46363</v>
      </c>
      <c r="B20486" t="s">
        <v>20534</v>
      </c>
      <c r="C20486" t="s">
        <v>22</v>
      </c>
      <c r="D20486" t="s">
        <v>23</v>
      </c>
      <c r="E20486" t="s">
        <v>24</v>
      </c>
      <c r="F20486" t="s">
        <v>20149</v>
      </c>
      <c r="G20486" t="s">
        <v>16452</v>
      </c>
      <c r="H20486">
        <v>11</v>
      </c>
      <c r="I20486" s="17">
        <v>787581</v>
      </c>
      <c r="J20486" s="17">
        <v>47254.86</v>
      </c>
      <c r="K20486" s="17">
        <v>740326.14</v>
      </c>
      <c r="L20486" s="17">
        <v>562647.87</v>
      </c>
      <c r="M20486" s="17">
        <v>177678.27</v>
      </c>
      <c r="N20486" s="17">
        <v>195956.2591</v>
      </c>
    </row>
    <row r="20487" spans="1:14">
      <c r="A20487" s="16">
        <v>46363</v>
      </c>
      <c r="B20487" t="s">
        <v>20535</v>
      </c>
      <c r="C20487" t="s">
        <v>15</v>
      </c>
      <c r="D20487" t="s">
        <v>16</v>
      </c>
      <c r="E20487" t="s">
        <v>17</v>
      </c>
      <c r="F20487" t="s">
        <v>20149</v>
      </c>
      <c r="G20487" t="s">
        <v>16452</v>
      </c>
      <c r="H20487">
        <v>12</v>
      </c>
      <c r="I20487" s="17">
        <v>618246</v>
      </c>
      <c r="J20487" s="17">
        <v>24729.84</v>
      </c>
      <c r="K20487" s="17">
        <v>593516.16</v>
      </c>
      <c r="L20487" s="17">
        <v>415461.31</v>
      </c>
      <c r="M20487" s="17">
        <v>178054.85</v>
      </c>
      <c r="N20487" s="17">
        <v>128490.6823</v>
      </c>
    </row>
    <row r="20488" spans="1:14">
      <c r="A20488" s="16">
        <v>46363</v>
      </c>
      <c r="B20488" t="s">
        <v>20536</v>
      </c>
      <c r="C20488" t="s">
        <v>47</v>
      </c>
      <c r="D20488" t="s">
        <v>48</v>
      </c>
      <c r="E20488" t="s">
        <v>35</v>
      </c>
      <c r="F20488" t="s">
        <v>20149</v>
      </c>
      <c r="G20488" t="s">
        <v>16452</v>
      </c>
      <c r="H20488">
        <v>7</v>
      </c>
      <c r="I20488" s="17">
        <v>492032</v>
      </c>
      <c r="J20488" s="17">
        <v>0</v>
      </c>
      <c r="K20488" s="17">
        <v>492032</v>
      </c>
      <c r="L20488" s="17">
        <v>354263.04</v>
      </c>
      <c r="M20488" s="17">
        <v>137768.96</v>
      </c>
      <c r="N20488" s="17">
        <v>82297.1749</v>
      </c>
    </row>
    <row r="20489" spans="1:14">
      <c r="A20489" s="16">
        <v>46363</v>
      </c>
      <c r="B20489" t="s">
        <v>20537</v>
      </c>
      <c r="C20489" t="s">
        <v>22</v>
      </c>
      <c r="D20489" t="s">
        <v>23</v>
      </c>
      <c r="E20489" t="s">
        <v>24</v>
      </c>
      <c r="F20489" t="s">
        <v>20149</v>
      </c>
      <c r="G20489" t="s">
        <v>16452</v>
      </c>
      <c r="H20489">
        <v>10</v>
      </c>
      <c r="I20489" s="17">
        <v>219997</v>
      </c>
      <c r="J20489" s="17">
        <v>13199.82</v>
      </c>
      <c r="K20489" s="17">
        <v>206797.18</v>
      </c>
      <c r="L20489" s="17">
        <v>157165.86</v>
      </c>
      <c r="M20489" s="17">
        <v>49631.32</v>
      </c>
      <c r="N20489" s="17">
        <v>195956.2591</v>
      </c>
    </row>
    <row r="20490" spans="1:14">
      <c r="A20490" s="16">
        <v>46363</v>
      </c>
      <c r="B20490" t="s">
        <v>20538</v>
      </c>
      <c r="C20490" t="s">
        <v>15</v>
      </c>
      <c r="D20490" t="s">
        <v>16</v>
      </c>
      <c r="E20490" t="s">
        <v>17</v>
      </c>
      <c r="F20490" t="s">
        <v>20149</v>
      </c>
      <c r="G20490" t="s">
        <v>16452</v>
      </c>
      <c r="H20490">
        <v>1</v>
      </c>
      <c r="I20490" s="17">
        <v>429717</v>
      </c>
      <c r="J20490" s="17">
        <v>0</v>
      </c>
      <c r="K20490" s="17">
        <v>429717</v>
      </c>
      <c r="L20490" s="17">
        <v>300801.9</v>
      </c>
      <c r="M20490" s="17">
        <v>128915.1</v>
      </c>
      <c r="N20490" s="17">
        <v>128490.6823</v>
      </c>
    </row>
    <row r="20491" spans="1:14">
      <c r="A20491" s="16">
        <v>46363</v>
      </c>
      <c r="B20491" t="s">
        <v>20539</v>
      </c>
      <c r="C20491" t="s">
        <v>47</v>
      </c>
      <c r="D20491" t="s">
        <v>48</v>
      </c>
      <c r="E20491" t="s">
        <v>35</v>
      </c>
      <c r="F20491" t="s">
        <v>20149</v>
      </c>
      <c r="G20491" t="s">
        <v>16452</v>
      </c>
      <c r="H20491">
        <v>11</v>
      </c>
      <c r="I20491" s="17">
        <v>142540</v>
      </c>
      <c r="J20491" s="17">
        <v>0</v>
      </c>
      <c r="K20491" s="17">
        <v>142540</v>
      </c>
      <c r="L20491" s="17">
        <v>102628.8</v>
      </c>
      <c r="M20491" s="17">
        <v>39911.2</v>
      </c>
      <c r="N20491" s="17">
        <v>82297.1749</v>
      </c>
    </row>
    <row r="20492" spans="1:14">
      <c r="A20492" s="16">
        <v>46363</v>
      </c>
      <c r="B20492" t="s">
        <v>20540</v>
      </c>
      <c r="C20492" t="s">
        <v>73</v>
      </c>
      <c r="D20492" t="s">
        <v>74</v>
      </c>
      <c r="E20492" t="s">
        <v>24</v>
      </c>
      <c r="F20492" t="s">
        <v>20149</v>
      </c>
      <c r="G20492" t="s">
        <v>16452</v>
      </c>
      <c r="H20492">
        <v>2</v>
      </c>
      <c r="I20492" s="17">
        <v>676959</v>
      </c>
      <c r="J20492" s="17">
        <v>47387.13</v>
      </c>
      <c r="K20492" s="17">
        <v>629571.87</v>
      </c>
      <c r="L20492" s="17">
        <v>478474.62</v>
      </c>
      <c r="M20492" s="17">
        <v>151097.25</v>
      </c>
      <c r="N20492" s="17">
        <v>195956.2591</v>
      </c>
    </row>
    <row r="20493" spans="1:14">
      <c r="A20493" s="16">
        <v>46363</v>
      </c>
      <c r="B20493" t="s">
        <v>20541</v>
      </c>
      <c r="C20493" t="s">
        <v>73</v>
      </c>
      <c r="D20493" t="s">
        <v>74</v>
      </c>
      <c r="E20493" t="s">
        <v>24</v>
      </c>
      <c r="F20493" t="s">
        <v>20149</v>
      </c>
      <c r="G20493" t="s">
        <v>16452</v>
      </c>
      <c r="H20493">
        <v>7</v>
      </c>
      <c r="I20493" s="17">
        <v>83741</v>
      </c>
      <c r="J20493" s="17">
        <v>6699.28</v>
      </c>
      <c r="K20493" s="17">
        <v>77041.72</v>
      </c>
      <c r="L20493" s="17">
        <v>58551.71</v>
      </c>
      <c r="M20493" s="17">
        <v>18490.01</v>
      </c>
      <c r="N20493" s="17">
        <v>195956.2591</v>
      </c>
    </row>
    <row r="20494" spans="1:14">
      <c r="A20494" s="16">
        <v>46363</v>
      </c>
      <c r="B20494" t="s">
        <v>20542</v>
      </c>
      <c r="C20494" t="s">
        <v>47</v>
      </c>
      <c r="D20494" t="s">
        <v>48</v>
      </c>
      <c r="E20494" t="s">
        <v>35</v>
      </c>
      <c r="F20494" t="s">
        <v>20149</v>
      </c>
      <c r="G20494" t="s">
        <v>16452</v>
      </c>
      <c r="H20494">
        <v>5</v>
      </c>
      <c r="I20494" s="17">
        <v>417178</v>
      </c>
      <c r="J20494" s="17">
        <v>41717.8</v>
      </c>
      <c r="K20494" s="17">
        <v>375460.2</v>
      </c>
      <c r="L20494" s="17">
        <v>270331.34</v>
      </c>
      <c r="M20494" s="17">
        <v>105128.86</v>
      </c>
      <c r="N20494" s="17">
        <v>82297.1749</v>
      </c>
    </row>
    <row r="20495" spans="1:14">
      <c r="A20495" s="16">
        <v>46363</v>
      </c>
      <c r="B20495" t="s">
        <v>20543</v>
      </c>
      <c r="C20495" t="s">
        <v>26</v>
      </c>
      <c r="D20495" t="s">
        <v>27</v>
      </c>
      <c r="E20495" t="s">
        <v>17</v>
      </c>
      <c r="F20495" t="s">
        <v>20149</v>
      </c>
      <c r="G20495" t="s">
        <v>16452</v>
      </c>
      <c r="H20495">
        <v>9</v>
      </c>
      <c r="I20495" s="17">
        <v>329103</v>
      </c>
      <c r="J20495" s="17">
        <v>0</v>
      </c>
      <c r="K20495" s="17">
        <v>329103</v>
      </c>
      <c r="L20495" s="17">
        <v>230372.1</v>
      </c>
      <c r="M20495" s="17">
        <v>98730.89999999999</v>
      </c>
      <c r="N20495" s="17">
        <v>128490.6823</v>
      </c>
    </row>
    <row r="20496" spans="1:14">
      <c r="A20496" s="16">
        <v>46363</v>
      </c>
      <c r="B20496" t="s">
        <v>20544</v>
      </c>
      <c r="C20496" t="s">
        <v>29</v>
      </c>
      <c r="D20496" t="s">
        <v>30</v>
      </c>
      <c r="E20496" t="s">
        <v>31</v>
      </c>
      <c r="F20496" t="s">
        <v>20149</v>
      </c>
      <c r="G20496" t="s">
        <v>16452</v>
      </c>
      <c r="H20496">
        <v>4</v>
      </c>
      <c r="I20496" s="17">
        <v>784937</v>
      </c>
      <c r="J20496" s="17">
        <v>0</v>
      </c>
      <c r="K20496" s="17">
        <v>784937</v>
      </c>
      <c r="L20496" s="17">
        <v>486660.94</v>
      </c>
      <c r="M20496" s="17">
        <v>298276.06</v>
      </c>
      <c r="N20496" s="17">
        <v>60031.5609</v>
      </c>
    </row>
    <row r="20497" spans="1:14">
      <c r="A20497" s="16">
        <v>46363</v>
      </c>
      <c r="B20497" t="s">
        <v>20545</v>
      </c>
      <c r="C20497" t="s">
        <v>15</v>
      </c>
      <c r="D20497" t="s">
        <v>16</v>
      </c>
      <c r="E20497" t="s">
        <v>17</v>
      </c>
      <c r="F20497" t="s">
        <v>20149</v>
      </c>
      <c r="G20497" t="s">
        <v>16452</v>
      </c>
      <c r="H20497">
        <v>9</v>
      </c>
      <c r="I20497" s="17">
        <v>240474</v>
      </c>
      <c r="J20497" s="17">
        <v>21642.66</v>
      </c>
      <c r="K20497" s="17">
        <v>218831.34</v>
      </c>
      <c r="L20497" s="17">
        <v>153181.94</v>
      </c>
      <c r="M20497" s="17">
        <v>65649.39999999999</v>
      </c>
      <c r="N20497" s="17">
        <v>128490.6823</v>
      </c>
    </row>
    <row r="20498" spans="1:14">
      <c r="A20498" s="16">
        <v>46363</v>
      </c>
      <c r="B20498" t="s">
        <v>20546</v>
      </c>
      <c r="C20498" t="s">
        <v>22</v>
      </c>
      <c r="D20498" t="s">
        <v>23</v>
      </c>
      <c r="E20498" t="s">
        <v>24</v>
      </c>
      <c r="F20498" t="s">
        <v>20149</v>
      </c>
      <c r="G20498" t="s">
        <v>16452</v>
      </c>
      <c r="H20498">
        <v>2</v>
      </c>
      <c r="I20498" s="17">
        <v>219065</v>
      </c>
      <c r="J20498" s="17">
        <v>21906.5</v>
      </c>
      <c r="K20498" s="17">
        <v>197158.5</v>
      </c>
      <c r="L20498" s="17">
        <v>149840.46</v>
      </c>
      <c r="M20498" s="17">
        <v>47318.04</v>
      </c>
      <c r="N20498" s="17">
        <v>195956.2591</v>
      </c>
    </row>
    <row r="20499" spans="1:14">
      <c r="A20499" s="16">
        <v>46364</v>
      </c>
      <c r="B20499" t="s">
        <v>20547</v>
      </c>
      <c r="C20499" t="s">
        <v>22</v>
      </c>
      <c r="D20499" t="s">
        <v>23</v>
      </c>
      <c r="E20499" t="s">
        <v>24</v>
      </c>
      <c r="F20499" t="s">
        <v>20149</v>
      </c>
      <c r="G20499" t="s">
        <v>16452</v>
      </c>
      <c r="H20499">
        <v>2</v>
      </c>
      <c r="I20499" s="17">
        <v>157235</v>
      </c>
      <c r="J20499" s="17">
        <v>0</v>
      </c>
      <c r="K20499" s="17">
        <v>157235</v>
      </c>
      <c r="L20499" s="17">
        <v>119498.6</v>
      </c>
      <c r="M20499" s="17">
        <v>37736.4</v>
      </c>
      <c r="N20499" s="17">
        <v>195956.2591</v>
      </c>
    </row>
    <row r="20500" spans="1:14">
      <c r="A20500" s="16">
        <v>46364</v>
      </c>
      <c r="B20500" t="s">
        <v>20548</v>
      </c>
      <c r="C20500" t="s">
        <v>29</v>
      </c>
      <c r="D20500" t="s">
        <v>30</v>
      </c>
      <c r="E20500" t="s">
        <v>31</v>
      </c>
      <c r="F20500" t="s">
        <v>20149</v>
      </c>
      <c r="G20500" t="s">
        <v>16452</v>
      </c>
      <c r="H20500">
        <v>3</v>
      </c>
      <c r="I20500" s="17">
        <v>246158</v>
      </c>
      <c r="J20500" s="17">
        <v>34462.12</v>
      </c>
      <c r="K20500" s="17">
        <v>211695.88</v>
      </c>
      <c r="L20500" s="17">
        <v>131251.45</v>
      </c>
      <c r="M20500" s="17">
        <v>80444.42999999999</v>
      </c>
      <c r="N20500" s="17">
        <v>60031.5609</v>
      </c>
    </row>
    <row r="20501" spans="1:14">
      <c r="A20501" s="16">
        <v>46364</v>
      </c>
      <c r="B20501" t="s">
        <v>20549</v>
      </c>
      <c r="C20501" t="s">
        <v>33</v>
      </c>
      <c r="D20501" t="s">
        <v>34</v>
      </c>
      <c r="E20501" t="s">
        <v>35</v>
      </c>
      <c r="F20501" t="s">
        <v>20149</v>
      </c>
      <c r="G20501" t="s">
        <v>16452</v>
      </c>
      <c r="H20501">
        <v>6</v>
      </c>
      <c r="I20501" s="17">
        <v>647433</v>
      </c>
      <c r="J20501" s="17">
        <v>32371.65</v>
      </c>
      <c r="K20501" s="17">
        <v>615061.35</v>
      </c>
      <c r="L20501" s="17">
        <v>442844.17</v>
      </c>
      <c r="M20501" s="17">
        <v>172217.18</v>
      </c>
      <c r="N20501" s="17">
        <v>82297.1749</v>
      </c>
    </row>
    <row r="20502" spans="1:14">
      <c r="A20502" s="16">
        <v>46364</v>
      </c>
      <c r="B20502" t="s">
        <v>20550</v>
      </c>
      <c r="C20502" t="s">
        <v>33</v>
      </c>
      <c r="D20502" t="s">
        <v>34</v>
      </c>
      <c r="E20502" t="s">
        <v>35</v>
      </c>
      <c r="F20502" t="s">
        <v>20149</v>
      </c>
      <c r="G20502" t="s">
        <v>16452</v>
      </c>
      <c r="H20502">
        <v>12</v>
      </c>
      <c r="I20502" s="17">
        <v>823920</v>
      </c>
      <c r="J20502" s="17">
        <v>0</v>
      </c>
      <c r="K20502" s="17">
        <v>823920</v>
      </c>
      <c r="L20502" s="17">
        <v>593222.4</v>
      </c>
      <c r="M20502" s="17">
        <v>230697.6</v>
      </c>
      <c r="N20502" s="17">
        <v>82297.1749</v>
      </c>
    </row>
    <row r="20503" spans="1:14">
      <c r="A20503" s="16">
        <v>46364</v>
      </c>
      <c r="B20503" t="s">
        <v>20551</v>
      </c>
      <c r="C20503" t="s">
        <v>29</v>
      </c>
      <c r="D20503" t="s">
        <v>30</v>
      </c>
      <c r="E20503" t="s">
        <v>31</v>
      </c>
      <c r="F20503" t="s">
        <v>20149</v>
      </c>
      <c r="G20503" t="s">
        <v>16452</v>
      </c>
      <c r="H20503">
        <v>11</v>
      </c>
      <c r="I20503" s="17">
        <v>148365</v>
      </c>
      <c r="J20503" s="17">
        <v>5934.6</v>
      </c>
      <c r="K20503" s="17">
        <v>142430.4</v>
      </c>
      <c r="L20503" s="17">
        <v>88306.85000000001</v>
      </c>
      <c r="M20503" s="17">
        <v>54123.55</v>
      </c>
      <c r="N20503" s="17">
        <v>60031.5609</v>
      </c>
    </row>
    <row r="20504" spans="1:14">
      <c r="A20504" s="16">
        <v>46364</v>
      </c>
      <c r="B20504" t="s">
        <v>20552</v>
      </c>
      <c r="C20504" t="s">
        <v>33</v>
      </c>
      <c r="D20504" t="s">
        <v>34</v>
      </c>
      <c r="E20504" t="s">
        <v>35</v>
      </c>
      <c r="F20504" t="s">
        <v>20149</v>
      </c>
      <c r="G20504" t="s">
        <v>16452</v>
      </c>
      <c r="H20504">
        <v>6</v>
      </c>
      <c r="I20504" s="17">
        <v>689358</v>
      </c>
      <c r="J20504" s="17">
        <v>0</v>
      </c>
      <c r="K20504" s="17">
        <v>689358</v>
      </c>
      <c r="L20504" s="17">
        <v>496337.76</v>
      </c>
      <c r="M20504" s="17">
        <v>193020.24</v>
      </c>
      <c r="N20504" s="17">
        <v>82297.1749</v>
      </c>
    </row>
    <row r="20505" spans="1:14">
      <c r="A20505" s="16">
        <v>46364</v>
      </c>
      <c r="B20505" t="s">
        <v>20553</v>
      </c>
      <c r="C20505" t="s">
        <v>33</v>
      </c>
      <c r="D20505" t="s">
        <v>34</v>
      </c>
      <c r="E20505" t="s">
        <v>35</v>
      </c>
      <c r="F20505" t="s">
        <v>20149</v>
      </c>
      <c r="G20505" t="s">
        <v>16452</v>
      </c>
      <c r="H20505">
        <v>3</v>
      </c>
      <c r="I20505" s="17">
        <v>679212</v>
      </c>
      <c r="J20505" s="17">
        <v>27168.48</v>
      </c>
      <c r="K20505" s="17">
        <v>652043.52</v>
      </c>
      <c r="L20505" s="17">
        <v>469471.33</v>
      </c>
      <c r="M20505" s="17">
        <v>182572.19</v>
      </c>
      <c r="N20505" s="17">
        <v>82297.1749</v>
      </c>
    </row>
    <row r="20506" spans="1:14">
      <c r="A20506" s="16">
        <v>46364</v>
      </c>
      <c r="B20506" t="s">
        <v>20554</v>
      </c>
      <c r="C20506" t="s">
        <v>26</v>
      </c>
      <c r="D20506" t="s">
        <v>27</v>
      </c>
      <c r="E20506" t="s">
        <v>17</v>
      </c>
      <c r="F20506" t="s">
        <v>20149</v>
      </c>
      <c r="G20506" t="s">
        <v>16452</v>
      </c>
      <c r="H20506">
        <v>9</v>
      </c>
      <c r="I20506" s="17">
        <v>149614</v>
      </c>
      <c r="J20506" s="17">
        <v>13465.26</v>
      </c>
      <c r="K20506" s="17">
        <v>136148.74</v>
      </c>
      <c r="L20506" s="17">
        <v>95304.12</v>
      </c>
      <c r="M20506" s="17">
        <v>40844.62</v>
      </c>
      <c r="N20506" s="17">
        <v>128490.6823</v>
      </c>
    </row>
    <row r="20507" spans="1:14">
      <c r="A20507" s="16">
        <v>46364</v>
      </c>
      <c r="B20507" t="s">
        <v>20555</v>
      </c>
      <c r="C20507" t="s">
        <v>47</v>
      </c>
      <c r="D20507" t="s">
        <v>48</v>
      </c>
      <c r="E20507" t="s">
        <v>35</v>
      </c>
      <c r="F20507" t="s">
        <v>20149</v>
      </c>
      <c r="G20507" t="s">
        <v>16452</v>
      </c>
      <c r="H20507">
        <v>7</v>
      </c>
      <c r="I20507" s="17">
        <v>834007</v>
      </c>
      <c r="J20507" s="17">
        <v>0</v>
      </c>
      <c r="K20507" s="17">
        <v>834007</v>
      </c>
      <c r="L20507" s="17">
        <v>600485.04</v>
      </c>
      <c r="M20507" s="17">
        <v>233521.96</v>
      </c>
      <c r="N20507" s="17">
        <v>82297.1749</v>
      </c>
    </row>
    <row r="20508" spans="1:14">
      <c r="A20508" s="16">
        <v>46364</v>
      </c>
      <c r="B20508" t="s">
        <v>20556</v>
      </c>
      <c r="C20508" t="s">
        <v>22</v>
      </c>
      <c r="D20508" t="s">
        <v>23</v>
      </c>
      <c r="E20508" t="s">
        <v>24</v>
      </c>
      <c r="F20508" t="s">
        <v>20149</v>
      </c>
      <c r="G20508" t="s">
        <v>16452</v>
      </c>
      <c r="H20508">
        <v>6</v>
      </c>
      <c r="I20508" s="17">
        <v>741023</v>
      </c>
      <c r="J20508" s="17">
        <v>22230.69</v>
      </c>
      <c r="K20508" s="17">
        <v>718792.3100000001</v>
      </c>
      <c r="L20508" s="17">
        <v>546282.16</v>
      </c>
      <c r="M20508" s="17">
        <v>172510.15</v>
      </c>
      <c r="N20508" s="17">
        <v>195956.2591</v>
      </c>
    </row>
    <row r="20509" spans="1:14">
      <c r="A20509" s="16">
        <v>46364</v>
      </c>
      <c r="B20509" t="s">
        <v>20557</v>
      </c>
      <c r="C20509" t="s">
        <v>22</v>
      </c>
      <c r="D20509" t="s">
        <v>23</v>
      </c>
      <c r="E20509" t="s">
        <v>24</v>
      </c>
      <c r="F20509" t="s">
        <v>20149</v>
      </c>
      <c r="G20509" t="s">
        <v>16452</v>
      </c>
      <c r="H20509">
        <v>12</v>
      </c>
      <c r="I20509" s="17">
        <v>443323</v>
      </c>
      <c r="J20509" s="17">
        <v>26599.38</v>
      </c>
      <c r="K20509" s="17">
        <v>416723.62</v>
      </c>
      <c r="L20509" s="17">
        <v>316709.95</v>
      </c>
      <c r="M20509" s="17">
        <v>100013.67</v>
      </c>
      <c r="N20509" s="17">
        <v>195956.2591</v>
      </c>
    </row>
    <row r="20510" spans="1:14">
      <c r="A20510" s="16">
        <v>46364</v>
      </c>
      <c r="B20510" t="s">
        <v>20558</v>
      </c>
      <c r="C20510" t="s">
        <v>43</v>
      </c>
      <c r="D20510" t="s">
        <v>44</v>
      </c>
      <c r="E20510" t="s">
        <v>31</v>
      </c>
      <c r="F20510" t="s">
        <v>20149</v>
      </c>
      <c r="G20510" t="s">
        <v>16452</v>
      </c>
      <c r="H20510">
        <v>12</v>
      </c>
      <c r="I20510" s="17">
        <v>499058</v>
      </c>
      <c r="J20510" s="17">
        <v>64877.54</v>
      </c>
      <c r="K20510" s="17">
        <v>434180.46</v>
      </c>
      <c r="L20510" s="17">
        <v>269191.89</v>
      </c>
      <c r="M20510" s="17">
        <v>164988.57</v>
      </c>
      <c r="N20510" s="17">
        <v>60031.5609</v>
      </c>
    </row>
    <row r="20511" spans="1:14">
      <c r="A20511" s="16">
        <v>46364</v>
      </c>
      <c r="B20511" t="s">
        <v>20559</v>
      </c>
      <c r="C20511" t="s">
        <v>43</v>
      </c>
      <c r="D20511" t="s">
        <v>44</v>
      </c>
      <c r="E20511" t="s">
        <v>31</v>
      </c>
      <c r="F20511" t="s">
        <v>20149</v>
      </c>
      <c r="G20511" t="s">
        <v>16452</v>
      </c>
      <c r="H20511">
        <v>11</v>
      </c>
      <c r="I20511" s="17">
        <v>140295</v>
      </c>
      <c r="J20511" s="17">
        <v>7014.75</v>
      </c>
      <c r="K20511" s="17">
        <v>133280.25</v>
      </c>
      <c r="L20511" s="17">
        <v>82633.75999999999</v>
      </c>
      <c r="M20511" s="17">
        <v>50646.49</v>
      </c>
      <c r="N20511" s="17">
        <v>60031.5609</v>
      </c>
    </row>
    <row r="20512" spans="1:14">
      <c r="A20512" s="16">
        <v>46364</v>
      </c>
      <c r="B20512" t="s">
        <v>20560</v>
      </c>
      <c r="C20512" t="s">
        <v>26</v>
      </c>
      <c r="D20512" t="s">
        <v>27</v>
      </c>
      <c r="E20512" t="s">
        <v>17</v>
      </c>
      <c r="F20512" t="s">
        <v>20149</v>
      </c>
      <c r="G20512" t="s">
        <v>16452</v>
      </c>
      <c r="H20512">
        <v>8</v>
      </c>
      <c r="I20512" s="17">
        <v>277136</v>
      </c>
      <c r="J20512" s="17">
        <v>36027.68</v>
      </c>
      <c r="K20512" s="17">
        <v>241108.32</v>
      </c>
      <c r="L20512" s="17">
        <v>168775.82</v>
      </c>
      <c r="M20512" s="17">
        <v>72332.5</v>
      </c>
      <c r="N20512" s="17">
        <v>128490.6823</v>
      </c>
    </row>
    <row r="20513" spans="1:14">
      <c r="A20513" s="16">
        <v>46364</v>
      </c>
      <c r="B20513" t="s">
        <v>20561</v>
      </c>
      <c r="C20513" t="s">
        <v>33</v>
      </c>
      <c r="D20513" t="s">
        <v>34</v>
      </c>
      <c r="E20513" t="s">
        <v>35</v>
      </c>
      <c r="F20513" t="s">
        <v>20149</v>
      </c>
      <c r="G20513" t="s">
        <v>16452</v>
      </c>
      <c r="H20513">
        <v>5</v>
      </c>
      <c r="I20513" s="17">
        <v>277371</v>
      </c>
      <c r="J20513" s="17">
        <v>30510.81</v>
      </c>
      <c r="K20513" s="17">
        <v>246860.19</v>
      </c>
      <c r="L20513" s="17">
        <v>177739.34</v>
      </c>
      <c r="M20513" s="17">
        <v>69120.85000000001</v>
      </c>
      <c r="N20513" s="17">
        <v>82297.1749</v>
      </c>
    </row>
    <row r="20514" spans="1:14">
      <c r="A20514" s="16">
        <v>46364</v>
      </c>
      <c r="B20514" t="s">
        <v>20562</v>
      </c>
      <c r="C20514" t="s">
        <v>73</v>
      </c>
      <c r="D20514" t="s">
        <v>74</v>
      </c>
      <c r="E20514" t="s">
        <v>24</v>
      </c>
      <c r="F20514" t="s">
        <v>20149</v>
      </c>
      <c r="G20514" t="s">
        <v>16452</v>
      </c>
      <c r="H20514">
        <v>1</v>
      </c>
      <c r="I20514" s="17">
        <v>81987</v>
      </c>
      <c r="J20514" s="17">
        <v>10658.31</v>
      </c>
      <c r="K20514" s="17">
        <v>71328.69</v>
      </c>
      <c r="L20514" s="17">
        <v>54209.8</v>
      </c>
      <c r="M20514" s="17">
        <v>17118.89</v>
      </c>
      <c r="N20514" s="17">
        <v>195956.2591</v>
      </c>
    </row>
    <row r="20515" spans="1:14">
      <c r="A20515" s="16">
        <v>46364</v>
      </c>
      <c r="B20515" t="s">
        <v>20563</v>
      </c>
      <c r="C20515" t="s">
        <v>33</v>
      </c>
      <c r="D20515" t="s">
        <v>34</v>
      </c>
      <c r="E20515" t="s">
        <v>35</v>
      </c>
      <c r="F20515" t="s">
        <v>20149</v>
      </c>
      <c r="G20515" t="s">
        <v>16452</v>
      </c>
      <c r="H20515">
        <v>9</v>
      </c>
      <c r="I20515" s="17">
        <v>765537</v>
      </c>
      <c r="J20515" s="17">
        <v>61242.96</v>
      </c>
      <c r="K20515" s="17">
        <v>704294.04</v>
      </c>
      <c r="L20515" s="17">
        <v>507091.71</v>
      </c>
      <c r="M20515" s="17">
        <v>197202.33</v>
      </c>
      <c r="N20515" s="17">
        <v>82297.1749</v>
      </c>
    </row>
    <row r="20516" spans="1:14">
      <c r="A20516" s="16">
        <v>46364</v>
      </c>
      <c r="B20516" t="s">
        <v>20564</v>
      </c>
      <c r="C20516" t="s">
        <v>43</v>
      </c>
      <c r="D20516" t="s">
        <v>44</v>
      </c>
      <c r="E20516" t="s">
        <v>31</v>
      </c>
      <c r="F20516" t="s">
        <v>20149</v>
      </c>
      <c r="G20516" t="s">
        <v>16452</v>
      </c>
      <c r="H20516">
        <v>7</v>
      </c>
      <c r="I20516" s="17">
        <v>780559</v>
      </c>
      <c r="J20516" s="17">
        <v>0</v>
      </c>
      <c r="K20516" s="17">
        <v>780559</v>
      </c>
      <c r="L20516" s="17">
        <v>483946.58</v>
      </c>
      <c r="M20516" s="17">
        <v>296612.42</v>
      </c>
      <c r="N20516" s="17">
        <v>60031.5609</v>
      </c>
    </row>
    <row r="20517" spans="1:14">
      <c r="A20517" s="16">
        <v>46364</v>
      </c>
      <c r="B20517" t="s">
        <v>20565</v>
      </c>
      <c r="C20517" t="s">
        <v>43</v>
      </c>
      <c r="D20517" t="s">
        <v>44</v>
      </c>
      <c r="E20517" t="s">
        <v>31</v>
      </c>
      <c r="F20517" t="s">
        <v>20149</v>
      </c>
      <c r="G20517" t="s">
        <v>16452</v>
      </c>
      <c r="H20517">
        <v>11</v>
      </c>
      <c r="I20517" s="17">
        <v>397944</v>
      </c>
      <c r="J20517" s="17">
        <v>47753.28</v>
      </c>
      <c r="K20517" s="17">
        <v>350190.72</v>
      </c>
      <c r="L20517" s="17">
        <v>217118.25</v>
      </c>
      <c r="M20517" s="17">
        <v>133072.47</v>
      </c>
      <c r="N20517" s="17">
        <v>60031.5609</v>
      </c>
    </row>
    <row r="20518" spans="1:14">
      <c r="A20518" s="16">
        <v>46364</v>
      </c>
      <c r="B20518" t="s">
        <v>20566</v>
      </c>
      <c r="C20518" t="s">
        <v>26</v>
      </c>
      <c r="D20518" t="s">
        <v>27</v>
      </c>
      <c r="E20518" t="s">
        <v>17</v>
      </c>
      <c r="F20518" t="s">
        <v>20149</v>
      </c>
      <c r="G20518" t="s">
        <v>16452</v>
      </c>
      <c r="H20518">
        <v>3</v>
      </c>
      <c r="I20518" s="17">
        <v>550981</v>
      </c>
      <c r="J20518" s="17">
        <v>0</v>
      </c>
      <c r="K20518" s="17">
        <v>550981</v>
      </c>
      <c r="L20518" s="17">
        <v>385686.7</v>
      </c>
      <c r="M20518" s="17">
        <v>165294.3</v>
      </c>
      <c r="N20518" s="17">
        <v>128490.6823</v>
      </c>
    </row>
    <row r="20519" spans="1:14">
      <c r="A20519" s="16">
        <v>46364</v>
      </c>
      <c r="B20519" t="s">
        <v>20567</v>
      </c>
      <c r="C20519" t="s">
        <v>73</v>
      </c>
      <c r="D20519" t="s">
        <v>74</v>
      </c>
      <c r="E20519" t="s">
        <v>24</v>
      </c>
      <c r="F20519" t="s">
        <v>20149</v>
      </c>
      <c r="G20519" t="s">
        <v>16452</v>
      </c>
      <c r="H20519">
        <v>5</v>
      </c>
      <c r="I20519" s="17">
        <v>352573</v>
      </c>
      <c r="J20519" s="17">
        <v>31731.57</v>
      </c>
      <c r="K20519" s="17">
        <v>320841.43</v>
      </c>
      <c r="L20519" s="17">
        <v>243839.49</v>
      </c>
      <c r="M20519" s="17">
        <v>77001.94</v>
      </c>
      <c r="N20519" s="17">
        <v>195956.2591</v>
      </c>
    </row>
    <row r="20520" spans="1:14">
      <c r="A20520" s="16">
        <v>46364</v>
      </c>
      <c r="B20520" t="s">
        <v>20568</v>
      </c>
      <c r="C20520" t="s">
        <v>22</v>
      </c>
      <c r="D20520" t="s">
        <v>23</v>
      </c>
      <c r="E20520" t="s">
        <v>24</v>
      </c>
      <c r="F20520" t="s">
        <v>20149</v>
      </c>
      <c r="G20520" t="s">
        <v>16452</v>
      </c>
      <c r="H20520">
        <v>1</v>
      </c>
      <c r="I20520" s="17">
        <v>424561</v>
      </c>
      <c r="J20520" s="17">
        <v>29719.27</v>
      </c>
      <c r="K20520" s="17">
        <v>394841.73</v>
      </c>
      <c r="L20520" s="17">
        <v>300079.71</v>
      </c>
      <c r="M20520" s="17">
        <v>94762.02</v>
      </c>
      <c r="N20520" s="17">
        <v>195956.2591</v>
      </c>
    </row>
    <row r="20521" spans="1:14">
      <c r="A20521" s="16">
        <v>46364</v>
      </c>
      <c r="B20521" t="s">
        <v>20569</v>
      </c>
      <c r="C20521" t="s">
        <v>43</v>
      </c>
      <c r="D20521" t="s">
        <v>44</v>
      </c>
      <c r="E20521" t="s">
        <v>31</v>
      </c>
      <c r="F20521" t="s">
        <v>20149</v>
      </c>
      <c r="G20521" t="s">
        <v>16452</v>
      </c>
      <c r="H20521">
        <v>6</v>
      </c>
      <c r="I20521" s="17">
        <v>449962</v>
      </c>
      <c r="J20521" s="17">
        <v>58495.06</v>
      </c>
      <c r="K20521" s="17">
        <v>391466.94</v>
      </c>
      <c r="L20521" s="17">
        <v>242709.5</v>
      </c>
      <c r="M20521" s="17">
        <v>148757.44</v>
      </c>
      <c r="N20521" s="17">
        <v>60031.5609</v>
      </c>
    </row>
    <row r="20522" spans="1:14">
      <c r="A20522" s="16">
        <v>46364</v>
      </c>
      <c r="B20522" t="s">
        <v>20570</v>
      </c>
      <c r="C20522" t="s">
        <v>33</v>
      </c>
      <c r="D20522" t="s">
        <v>34</v>
      </c>
      <c r="E20522" t="s">
        <v>35</v>
      </c>
      <c r="F20522" t="s">
        <v>20149</v>
      </c>
      <c r="G20522" t="s">
        <v>16452</v>
      </c>
      <c r="H20522">
        <v>12</v>
      </c>
      <c r="I20522" s="17">
        <v>814985</v>
      </c>
      <c r="J20522" s="17">
        <v>48899.1</v>
      </c>
      <c r="K20522" s="17">
        <v>766085.9</v>
      </c>
      <c r="L20522" s="17">
        <v>551581.85</v>
      </c>
      <c r="M20522" s="17">
        <v>214504.05</v>
      </c>
      <c r="N20522" s="17">
        <v>82297.1749</v>
      </c>
    </row>
    <row r="20523" spans="1:14">
      <c r="A20523" s="16">
        <v>46364</v>
      </c>
      <c r="B20523" t="s">
        <v>20571</v>
      </c>
      <c r="C20523" t="s">
        <v>73</v>
      </c>
      <c r="D20523" t="s">
        <v>74</v>
      </c>
      <c r="E20523" t="s">
        <v>24</v>
      </c>
      <c r="F20523" t="s">
        <v>20149</v>
      </c>
      <c r="G20523" t="s">
        <v>16452</v>
      </c>
      <c r="H20523">
        <v>9</v>
      </c>
      <c r="I20523" s="17">
        <v>785138</v>
      </c>
      <c r="J20523" s="17">
        <v>102067.94</v>
      </c>
      <c r="K20523" s="17">
        <v>683070.0600000001</v>
      </c>
      <c r="L20523" s="17">
        <v>519133.25</v>
      </c>
      <c r="M20523" s="17">
        <v>163936.81</v>
      </c>
      <c r="N20523" s="17">
        <v>195956.2591</v>
      </c>
    </row>
    <row r="20524" spans="1:14">
      <c r="A20524" s="16">
        <v>46364</v>
      </c>
      <c r="B20524" t="s">
        <v>20572</v>
      </c>
      <c r="C20524" t="s">
        <v>29</v>
      </c>
      <c r="D20524" t="s">
        <v>30</v>
      </c>
      <c r="E20524" t="s">
        <v>31</v>
      </c>
      <c r="F20524" t="s">
        <v>20149</v>
      </c>
      <c r="G20524" t="s">
        <v>16452</v>
      </c>
      <c r="H20524">
        <v>8</v>
      </c>
      <c r="I20524" s="17">
        <v>412636</v>
      </c>
      <c r="J20524" s="17">
        <v>33010.88</v>
      </c>
      <c r="K20524" s="17">
        <v>379625.12</v>
      </c>
      <c r="L20524" s="17">
        <v>235367.57</v>
      </c>
      <c r="M20524" s="17">
        <v>144257.55</v>
      </c>
      <c r="N20524" s="17">
        <v>60031.5609</v>
      </c>
    </row>
    <row r="20525" spans="1:14">
      <c r="A20525" s="16">
        <v>46364</v>
      </c>
      <c r="B20525" t="s">
        <v>20573</v>
      </c>
      <c r="C20525" t="s">
        <v>22</v>
      </c>
      <c r="D20525" t="s">
        <v>23</v>
      </c>
      <c r="E20525" t="s">
        <v>24</v>
      </c>
      <c r="F20525" t="s">
        <v>20149</v>
      </c>
      <c r="G20525" t="s">
        <v>16452</v>
      </c>
      <c r="H20525">
        <v>12</v>
      </c>
      <c r="I20525" s="17">
        <v>417400</v>
      </c>
      <c r="J20525" s="17">
        <v>41740</v>
      </c>
      <c r="K20525" s="17">
        <v>375660</v>
      </c>
      <c r="L20525" s="17">
        <v>285501.6</v>
      </c>
      <c r="M20525" s="17">
        <v>90158.39999999999</v>
      </c>
      <c r="N20525" s="17">
        <v>195956.2591</v>
      </c>
    </row>
    <row r="20526" spans="1:14">
      <c r="A20526" s="16">
        <v>46364</v>
      </c>
      <c r="B20526" t="s">
        <v>20574</v>
      </c>
      <c r="C20526" t="s">
        <v>29</v>
      </c>
      <c r="D20526" t="s">
        <v>30</v>
      </c>
      <c r="E20526" t="s">
        <v>31</v>
      </c>
      <c r="F20526" t="s">
        <v>20149</v>
      </c>
      <c r="G20526" t="s">
        <v>16452</v>
      </c>
      <c r="H20526">
        <v>3</v>
      </c>
      <c r="I20526" s="17">
        <v>125432</v>
      </c>
      <c r="J20526" s="17">
        <v>5017.28</v>
      </c>
      <c r="K20526" s="17">
        <v>120414.72</v>
      </c>
      <c r="L20526" s="17">
        <v>74657.13</v>
      </c>
      <c r="M20526" s="17">
        <v>45757.59</v>
      </c>
      <c r="N20526" s="17">
        <v>60031.5609</v>
      </c>
    </row>
    <row r="20527" spans="1:14">
      <c r="A20527" s="16">
        <v>46364</v>
      </c>
      <c r="B20527" t="s">
        <v>20575</v>
      </c>
      <c r="C20527" t="s">
        <v>47</v>
      </c>
      <c r="D20527" t="s">
        <v>48</v>
      </c>
      <c r="E20527" t="s">
        <v>35</v>
      </c>
      <c r="F20527" t="s">
        <v>20149</v>
      </c>
      <c r="G20527" t="s">
        <v>16452</v>
      </c>
      <c r="H20527">
        <v>2</v>
      </c>
      <c r="I20527" s="17">
        <v>576198</v>
      </c>
      <c r="J20527" s="17">
        <v>74905.74000000001</v>
      </c>
      <c r="K20527" s="17">
        <v>501292.26</v>
      </c>
      <c r="L20527" s="17">
        <v>360930.43</v>
      </c>
      <c r="M20527" s="17">
        <v>140361.83</v>
      </c>
      <c r="N20527" s="17">
        <v>82297.1749</v>
      </c>
    </row>
    <row r="20528" spans="1:14">
      <c r="A20528" s="16">
        <v>46364</v>
      </c>
      <c r="B20528" t="s">
        <v>20576</v>
      </c>
      <c r="C20528" t="s">
        <v>15</v>
      </c>
      <c r="D20528" t="s">
        <v>16</v>
      </c>
      <c r="E20528" t="s">
        <v>17</v>
      </c>
      <c r="F20528" t="s">
        <v>20149</v>
      </c>
      <c r="G20528" t="s">
        <v>16452</v>
      </c>
      <c r="H20528">
        <v>10</v>
      </c>
      <c r="I20528" s="17">
        <v>588150</v>
      </c>
      <c r="J20528" s="17">
        <v>35289</v>
      </c>
      <c r="K20528" s="17">
        <v>552861</v>
      </c>
      <c r="L20528" s="17">
        <v>387002.7</v>
      </c>
      <c r="M20528" s="17">
        <v>165858.3</v>
      </c>
      <c r="N20528" s="17">
        <v>128490.6823</v>
      </c>
    </row>
    <row r="20529" spans="1:14">
      <c r="A20529" s="16">
        <v>46364</v>
      </c>
      <c r="B20529" t="s">
        <v>20577</v>
      </c>
      <c r="C20529" t="s">
        <v>15</v>
      </c>
      <c r="D20529" t="s">
        <v>16</v>
      </c>
      <c r="E20529" t="s">
        <v>17</v>
      </c>
      <c r="F20529" t="s">
        <v>20149</v>
      </c>
      <c r="G20529" t="s">
        <v>16452</v>
      </c>
      <c r="H20529">
        <v>7</v>
      </c>
      <c r="I20529" s="17">
        <v>766511</v>
      </c>
      <c r="J20529" s="17">
        <v>68985.99000000001</v>
      </c>
      <c r="K20529" s="17">
        <v>697525.01</v>
      </c>
      <c r="L20529" s="17">
        <v>488267.51</v>
      </c>
      <c r="M20529" s="17">
        <v>209257.5</v>
      </c>
      <c r="N20529" s="17">
        <v>128490.6823</v>
      </c>
    </row>
    <row r="20530" spans="1:14">
      <c r="A20530" s="16">
        <v>46364</v>
      </c>
      <c r="B20530" t="s">
        <v>20578</v>
      </c>
      <c r="C20530" t="s">
        <v>47</v>
      </c>
      <c r="D20530" t="s">
        <v>48</v>
      </c>
      <c r="E20530" t="s">
        <v>35</v>
      </c>
      <c r="F20530" t="s">
        <v>20149</v>
      </c>
      <c r="G20530" t="s">
        <v>16452</v>
      </c>
      <c r="H20530">
        <v>6</v>
      </c>
      <c r="I20530" s="17">
        <v>832543</v>
      </c>
      <c r="J20530" s="17">
        <v>66603.44</v>
      </c>
      <c r="K20530" s="17">
        <v>765939.5600000001</v>
      </c>
      <c r="L20530" s="17">
        <v>551476.48</v>
      </c>
      <c r="M20530" s="17">
        <v>214463.08</v>
      </c>
      <c r="N20530" s="17">
        <v>82297.1749</v>
      </c>
    </row>
    <row r="20531" spans="1:14">
      <c r="A20531" s="16">
        <v>46364</v>
      </c>
      <c r="B20531" t="s">
        <v>20579</v>
      </c>
      <c r="C20531" t="s">
        <v>43</v>
      </c>
      <c r="D20531" t="s">
        <v>44</v>
      </c>
      <c r="E20531" t="s">
        <v>31</v>
      </c>
      <c r="F20531" t="s">
        <v>20149</v>
      </c>
      <c r="G20531" t="s">
        <v>16452</v>
      </c>
      <c r="H20531">
        <v>6</v>
      </c>
      <c r="I20531" s="17">
        <v>769130</v>
      </c>
      <c r="J20531" s="17">
        <v>0</v>
      </c>
      <c r="K20531" s="17">
        <v>769130</v>
      </c>
      <c r="L20531" s="17">
        <v>476860.6</v>
      </c>
      <c r="M20531" s="17">
        <v>292269.4</v>
      </c>
      <c r="N20531" s="17">
        <v>60031.5609</v>
      </c>
    </row>
    <row r="20532" spans="1:14">
      <c r="A20532" s="16">
        <v>46364</v>
      </c>
      <c r="B20532" t="s">
        <v>20580</v>
      </c>
      <c r="C20532" t="s">
        <v>26</v>
      </c>
      <c r="D20532" t="s">
        <v>27</v>
      </c>
      <c r="E20532" t="s">
        <v>17</v>
      </c>
      <c r="F20532" t="s">
        <v>20149</v>
      </c>
      <c r="G20532" t="s">
        <v>16452</v>
      </c>
      <c r="H20532">
        <v>6</v>
      </c>
      <c r="I20532" s="17">
        <v>785638</v>
      </c>
      <c r="J20532" s="17">
        <v>62851.04</v>
      </c>
      <c r="K20532" s="17">
        <v>722786.96</v>
      </c>
      <c r="L20532" s="17">
        <v>505950.87</v>
      </c>
      <c r="M20532" s="17">
        <v>216836.09</v>
      </c>
      <c r="N20532" s="17">
        <v>128490.6823</v>
      </c>
    </row>
    <row r="20533" spans="1:14">
      <c r="A20533" s="16">
        <v>46364</v>
      </c>
      <c r="B20533" t="s">
        <v>20581</v>
      </c>
      <c r="C20533" t="s">
        <v>26</v>
      </c>
      <c r="D20533" t="s">
        <v>27</v>
      </c>
      <c r="E20533" t="s">
        <v>17</v>
      </c>
      <c r="F20533" t="s">
        <v>20149</v>
      </c>
      <c r="G20533" t="s">
        <v>16452</v>
      </c>
      <c r="H20533">
        <v>8</v>
      </c>
      <c r="I20533" s="17">
        <v>691480</v>
      </c>
      <c r="J20533" s="17">
        <v>89892.39999999999</v>
      </c>
      <c r="K20533" s="17">
        <v>601587.6</v>
      </c>
      <c r="L20533" s="17">
        <v>421111.32</v>
      </c>
      <c r="M20533" s="17">
        <v>180476.28</v>
      </c>
      <c r="N20533" s="17">
        <v>128490.6823</v>
      </c>
    </row>
    <row r="20534" spans="1:14">
      <c r="A20534" s="16">
        <v>46364</v>
      </c>
      <c r="B20534" t="s">
        <v>20582</v>
      </c>
      <c r="C20534" t="s">
        <v>15</v>
      </c>
      <c r="D20534" t="s">
        <v>16</v>
      </c>
      <c r="E20534" t="s">
        <v>17</v>
      </c>
      <c r="F20534" t="s">
        <v>20149</v>
      </c>
      <c r="G20534" t="s">
        <v>16452</v>
      </c>
      <c r="H20534">
        <v>12</v>
      </c>
      <c r="I20534" s="17">
        <v>657514</v>
      </c>
      <c r="J20534" s="17">
        <v>32875.7</v>
      </c>
      <c r="K20534" s="17">
        <v>624638.3</v>
      </c>
      <c r="L20534" s="17">
        <v>437246.81</v>
      </c>
      <c r="M20534" s="17">
        <v>187391.49</v>
      </c>
      <c r="N20534" s="17">
        <v>128490.6823</v>
      </c>
    </row>
    <row r="20535" spans="1:14">
      <c r="A20535" s="16">
        <v>46364</v>
      </c>
      <c r="B20535" t="s">
        <v>20583</v>
      </c>
      <c r="C20535" t="s">
        <v>73</v>
      </c>
      <c r="D20535" t="s">
        <v>74</v>
      </c>
      <c r="E20535" t="s">
        <v>24</v>
      </c>
      <c r="F20535" t="s">
        <v>20149</v>
      </c>
      <c r="G20535" t="s">
        <v>16452</v>
      </c>
      <c r="H20535">
        <v>2</v>
      </c>
      <c r="I20535" s="17">
        <v>634151</v>
      </c>
      <c r="J20535" s="17">
        <v>44390.57</v>
      </c>
      <c r="K20535" s="17">
        <v>589760.4300000001</v>
      </c>
      <c r="L20535" s="17">
        <v>448217.93</v>
      </c>
      <c r="M20535" s="17">
        <v>141542.5</v>
      </c>
      <c r="N20535" s="17">
        <v>195956.2591</v>
      </c>
    </row>
    <row r="20536" spans="1:14">
      <c r="A20536" s="16">
        <v>46364</v>
      </c>
      <c r="B20536" t="s">
        <v>20584</v>
      </c>
      <c r="C20536" t="s">
        <v>26</v>
      </c>
      <c r="D20536" t="s">
        <v>27</v>
      </c>
      <c r="E20536" t="s">
        <v>17</v>
      </c>
      <c r="F20536" t="s">
        <v>20149</v>
      </c>
      <c r="G20536" t="s">
        <v>16452</v>
      </c>
      <c r="H20536">
        <v>6</v>
      </c>
      <c r="I20536" s="17">
        <v>605828</v>
      </c>
      <c r="J20536" s="17">
        <v>18174.84</v>
      </c>
      <c r="K20536" s="17">
        <v>587653.16</v>
      </c>
      <c r="L20536" s="17">
        <v>411357.21</v>
      </c>
      <c r="M20536" s="17">
        <v>176295.95</v>
      </c>
      <c r="N20536" s="17">
        <v>128490.6823</v>
      </c>
    </row>
    <row r="20537" spans="1:14">
      <c r="A20537" s="16">
        <v>46364</v>
      </c>
      <c r="B20537" t="s">
        <v>20585</v>
      </c>
      <c r="C20537" t="s">
        <v>73</v>
      </c>
      <c r="D20537" t="s">
        <v>74</v>
      </c>
      <c r="E20537" t="s">
        <v>24</v>
      </c>
      <c r="F20537" t="s">
        <v>20149</v>
      </c>
      <c r="G20537" t="s">
        <v>16452</v>
      </c>
      <c r="H20537">
        <v>6</v>
      </c>
      <c r="I20537" s="17">
        <v>177051</v>
      </c>
      <c r="J20537" s="17">
        <v>0</v>
      </c>
      <c r="K20537" s="17">
        <v>177051</v>
      </c>
      <c r="L20537" s="17">
        <v>134558.76</v>
      </c>
      <c r="M20537" s="17">
        <v>42492.24</v>
      </c>
      <c r="N20537" s="17">
        <v>195956.2591</v>
      </c>
    </row>
    <row r="20538" spans="1:14">
      <c r="A20538" s="16">
        <v>46364</v>
      </c>
      <c r="B20538" t="s">
        <v>20586</v>
      </c>
      <c r="C20538" t="s">
        <v>22</v>
      </c>
      <c r="D20538" t="s">
        <v>23</v>
      </c>
      <c r="E20538" t="s">
        <v>24</v>
      </c>
      <c r="F20538" t="s">
        <v>20149</v>
      </c>
      <c r="G20538" t="s">
        <v>16452</v>
      </c>
      <c r="H20538">
        <v>3</v>
      </c>
      <c r="I20538" s="17">
        <v>409782</v>
      </c>
      <c r="J20538" s="17">
        <v>32782.56</v>
      </c>
      <c r="K20538" s="17">
        <v>376999.44</v>
      </c>
      <c r="L20538" s="17">
        <v>286519.57</v>
      </c>
      <c r="M20538" s="17">
        <v>90479.87</v>
      </c>
      <c r="N20538" s="17">
        <v>195956.2591</v>
      </c>
    </row>
    <row r="20539" spans="1:14">
      <c r="A20539" s="16">
        <v>46364</v>
      </c>
      <c r="B20539" t="s">
        <v>20587</v>
      </c>
      <c r="C20539" t="s">
        <v>47</v>
      </c>
      <c r="D20539" t="s">
        <v>48</v>
      </c>
      <c r="E20539" t="s">
        <v>35</v>
      </c>
      <c r="F20539" t="s">
        <v>20149</v>
      </c>
      <c r="G20539" t="s">
        <v>16452</v>
      </c>
      <c r="H20539">
        <v>6</v>
      </c>
      <c r="I20539" s="17">
        <v>425845</v>
      </c>
      <c r="J20539" s="17">
        <v>0</v>
      </c>
      <c r="K20539" s="17">
        <v>425845</v>
      </c>
      <c r="L20539" s="17">
        <v>306608.4</v>
      </c>
      <c r="M20539" s="17">
        <v>119236.6</v>
      </c>
      <c r="N20539" s="17">
        <v>82297.1749</v>
      </c>
    </row>
    <row r="20540" spans="1:14">
      <c r="A20540" s="16">
        <v>46364</v>
      </c>
      <c r="B20540" t="s">
        <v>20588</v>
      </c>
      <c r="C20540" t="s">
        <v>43</v>
      </c>
      <c r="D20540" t="s">
        <v>44</v>
      </c>
      <c r="E20540" t="s">
        <v>31</v>
      </c>
      <c r="F20540" t="s">
        <v>20149</v>
      </c>
      <c r="G20540" t="s">
        <v>16452</v>
      </c>
      <c r="H20540">
        <v>8</v>
      </c>
      <c r="I20540" s="17">
        <v>728901</v>
      </c>
      <c r="J20540" s="17">
        <v>36445.05</v>
      </c>
      <c r="K20540" s="17">
        <v>692455.95</v>
      </c>
      <c r="L20540" s="17">
        <v>429322.69</v>
      </c>
      <c r="M20540" s="17">
        <v>263133.26</v>
      </c>
      <c r="N20540" s="17">
        <v>60031.5609</v>
      </c>
    </row>
    <row r="20541" spans="1:14">
      <c r="A20541" s="16">
        <v>46364</v>
      </c>
      <c r="B20541" t="s">
        <v>20589</v>
      </c>
      <c r="C20541" t="s">
        <v>26</v>
      </c>
      <c r="D20541" t="s">
        <v>27</v>
      </c>
      <c r="E20541" t="s">
        <v>17</v>
      </c>
      <c r="F20541" t="s">
        <v>20149</v>
      </c>
      <c r="G20541" t="s">
        <v>16452</v>
      </c>
      <c r="H20541">
        <v>11</v>
      </c>
      <c r="I20541" s="17">
        <v>488892</v>
      </c>
      <c r="J20541" s="17">
        <v>29333.52</v>
      </c>
      <c r="K20541" s="17">
        <v>459558.48</v>
      </c>
      <c r="L20541" s="17">
        <v>321690.94</v>
      </c>
      <c r="M20541" s="17">
        <v>137867.54</v>
      </c>
      <c r="N20541" s="17">
        <v>128490.6823</v>
      </c>
    </row>
    <row r="20542" spans="1:14">
      <c r="A20542" s="16">
        <v>46364</v>
      </c>
      <c r="B20542" t="s">
        <v>20590</v>
      </c>
      <c r="C20542" t="s">
        <v>26</v>
      </c>
      <c r="D20542" t="s">
        <v>27</v>
      </c>
      <c r="E20542" t="s">
        <v>17</v>
      </c>
      <c r="F20542" t="s">
        <v>20149</v>
      </c>
      <c r="G20542" t="s">
        <v>16452</v>
      </c>
      <c r="H20542">
        <v>2</v>
      </c>
      <c r="I20542" s="17">
        <v>477132</v>
      </c>
      <c r="J20542" s="17">
        <v>28627.92</v>
      </c>
      <c r="K20542" s="17">
        <v>448504.08</v>
      </c>
      <c r="L20542" s="17">
        <v>313952.86</v>
      </c>
      <c r="M20542" s="17">
        <v>134551.22</v>
      </c>
      <c r="N20542" s="17">
        <v>128490.6823</v>
      </c>
    </row>
    <row r="20543" spans="1:14">
      <c r="A20543" s="16">
        <v>46364</v>
      </c>
      <c r="B20543" t="s">
        <v>20591</v>
      </c>
      <c r="C20543" t="s">
        <v>47</v>
      </c>
      <c r="D20543" t="s">
        <v>48</v>
      </c>
      <c r="E20543" t="s">
        <v>35</v>
      </c>
      <c r="F20543" t="s">
        <v>20149</v>
      </c>
      <c r="G20543" t="s">
        <v>16452</v>
      </c>
      <c r="H20543">
        <v>2</v>
      </c>
      <c r="I20543" s="17">
        <v>310561</v>
      </c>
      <c r="J20543" s="17">
        <v>46584.15</v>
      </c>
      <c r="K20543" s="17">
        <v>263976.85</v>
      </c>
      <c r="L20543" s="17">
        <v>190063.33</v>
      </c>
      <c r="M20543" s="17">
        <v>73913.52</v>
      </c>
      <c r="N20543" s="17">
        <v>82297.1749</v>
      </c>
    </row>
    <row r="20544" spans="1:14">
      <c r="A20544" s="16">
        <v>46364</v>
      </c>
      <c r="B20544" t="s">
        <v>20592</v>
      </c>
      <c r="C20544" t="s">
        <v>22</v>
      </c>
      <c r="D20544" t="s">
        <v>23</v>
      </c>
      <c r="E20544" t="s">
        <v>24</v>
      </c>
      <c r="F20544" t="s">
        <v>20149</v>
      </c>
      <c r="G20544" t="s">
        <v>16452</v>
      </c>
      <c r="H20544">
        <v>3</v>
      </c>
      <c r="I20544" s="17">
        <v>429325</v>
      </c>
      <c r="J20544" s="17">
        <v>42932.5</v>
      </c>
      <c r="K20544" s="17">
        <v>386392.5</v>
      </c>
      <c r="L20544" s="17">
        <v>293658.3</v>
      </c>
      <c r="M20544" s="17">
        <v>92734.2</v>
      </c>
      <c r="N20544" s="17">
        <v>195956.2591</v>
      </c>
    </row>
    <row r="20545" spans="1:14">
      <c r="A20545" s="16">
        <v>46364</v>
      </c>
      <c r="B20545" t="s">
        <v>20593</v>
      </c>
      <c r="C20545" t="s">
        <v>29</v>
      </c>
      <c r="D20545" t="s">
        <v>30</v>
      </c>
      <c r="E20545" t="s">
        <v>31</v>
      </c>
      <c r="F20545" t="s">
        <v>20149</v>
      </c>
      <c r="G20545" t="s">
        <v>16452</v>
      </c>
      <c r="H20545">
        <v>7</v>
      </c>
      <c r="I20545" s="17">
        <v>671625</v>
      </c>
      <c r="J20545" s="17">
        <v>0</v>
      </c>
      <c r="K20545" s="17">
        <v>671625</v>
      </c>
      <c r="L20545" s="17">
        <v>416407.5</v>
      </c>
      <c r="M20545" s="17">
        <v>255217.5</v>
      </c>
      <c r="N20545" s="17">
        <v>60031.5609</v>
      </c>
    </row>
    <row r="20546" spans="1:14">
      <c r="A20546" s="16">
        <v>46364</v>
      </c>
      <c r="B20546" t="s">
        <v>20594</v>
      </c>
      <c r="C20546" t="s">
        <v>33</v>
      </c>
      <c r="D20546" t="s">
        <v>34</v>
      </c>
      <c r="E20546" t="s">
        <v>35</v>
      </c>
      <c r="F20546" t="s">
        <v>20149</v>
      </c>
      <c r="G20546" t="s">
        <v>16452</v>
      </c>
      <c r="H20546">
        <v>4</v>
      </c>
      <c r="I20546" s="17">
        <v>121096</v>
      </c>
      <c r="J20546" s="17">
        <v>15742.48</v>
      </c>
      <c r="K20546" s="17">
        <v>105353.52</v>
      </c>
      <c r="L20546" s="17">
        <v>75854.53</v>
      </c>
      <c r="M20546" s="17">
        <v>29498.99</v>
      </c>
      <c r="N20546" s="17">
        <v>82297.1749</v>
      </c>
    </row>
    <row r="20547" spans="1:14">
      <c r="A20547" s="16">
        <v>46364</v>
      </c>
      <c r="B20547" t="s">
        <v>20595</v>
      </c>
      <c r="C20547" t="s">
        <v>15</v>
      </c>
      <c r="D20547" t="s">
        <v>16</v>
      </c>
      <c r="E20547" t="s">
        <v>17</v>
      </c>
      <c r="F20547" t="s">
        <v>20149</v>
      </c>
      <c r="G20547" t="s">
        <v>16452</v>
      </c>
      <c r="H20547">
        <v>10</v>
      </c>
      <c r="I20547" s="17">
        <v>360599</v>
      </c>
      <c r="J20547" s="17">
        <v>10817.97</v>
      </c>
      <c r="K20547" s="17">
        <v>349781.03</v>
      </c>
      <c r="L20547" s="17">
        <v>244846.72</v>
      </c>
      <c r="M20547" s="17">
        <v>104934.31</v>
      </c>
      <c r="N20547" s="17">
        <v>128490.6823</v>
      </c>
    </row>
    <row r="20548" spans="1:14">
      <c r="A20548" s="16">
        <v>46364</v>
      </c>
      <c r="B20548" t="s">
        <v>20596</v>
      </c>
      <c r="C20548" t="s">
        <v>33</v>
      </c>
      <c r="D20548" t="s">
        <v>34</v>
      </c>
      <c r="E20548" t="s">
        <v>35</v>
      </c>
      <c r="F20548" t="s">
        <v>20149</v>
      </c>
      <c r="G20548" t="s">
        <v>16452</v>
      </c>
      <c r="H20548">
        <v>7</v>
      </c>
      <c r="I20548" s="17">
        <v>515618</v>
      </c>
      <c r="J20548" s="17">
        <v>25780.9</v>
      </c>
      <c r="K20548" s="17">
        <v>489837.1</v>
      </c>
      <c r="L20548" s="17">
        <v>352682.71</v>
      </c>
      <c r="M20548" s="17">
        <v>137154.39</v>
      </c>
      <c r="N20548" s="17">
        <v>82297.1749</v>
      </c>
    </row>
    <row r="20549" spans="1:14">
      <c r="A20549" s="16">
        <v>46364</v>
      </c>
      <c r="B20549" t="s">
        <v>20597</v>
      </c>
      <c r="C20549" t="s">
        <v>73</v>
      </c>
      <c r="D20549" t="s">
        <v>74</v>
      </c>
      <c r="E20549" t="s">
        <v>24</v>
      </c>
      <c r="F20549" t="s">
        <v>20149</v>
      </c>
      <c r="G20549" t="s">
        <v>16452</v>
      </c>
      <c r="H20549">
        <v>1</v>
      </c>
      <c r="I20549" s="17">
        <v>258864</v>
      </c>
      <c r="J20549" s="17">
        <v>28475.04</v>
      </c>
      <c r="K20549" s="17">
        <v>230388.96</v>
      </c>
      <c r="L20549" s="17">
        <v>175095.61</v>
      </c>
      <c r="M20549" s="17">
        <v>55293.35</v>
      </c>
      <c r="N20549" s="17">
        <v>195956.2591</v>
      </c>
    </row>
    <row r="20550" spans="1:14">
      <c r="A20550" s="16">
        <v>46364</v>
      </c>
      <c r="B20550" t="s">
        <v>20598</v>
      </c>
      <c r="C20550" t="s">
        <v>73</v>
      </c>
      <c r="D20550" t="s">
        <v>74</v>
      </c>
      <c r="E20550" t="s">
        <v>24</v>
      </c>
      <c r="F20550" t="s">
        <v>20149</v>
      </c>
      <c r="G20550" t="s">
        <v>16452</v>
      </c>
      <c r="H20550">
        <v>6</v>
      </c>
      <c r="I20550" s="17">
        <v>512862</v>
      </c>
      <c r="J20550" s="17">
        <v>35900.34</v>
      </c>
      <c r="K20550" s="17">
        <v>476961.66</v>
      </c>
      <c r="L20550" s="17">
        <v>362490.86</v>
      </c>
      <c r="M20550" s="17">
        <v>114470.8</v>
      </c>
      <c r="N20550" s="17">
        <v>195956.2591</v>
      </c>
    </row>
    <row r="20551" spans="1:14">
      <c r="A20551" s="16">
        <v>46364</v>
      </c>
      <c r="B20551" t="s">
        <v>20599</v>
      </c>
      <c r="C20551" t="s">
        <v>47</v>
      </c>
      <c r="D20551" t="s">
        <v>48</v>
      </c>
      <c r="E20551" t="s">
        <v>35</v>
      </c>
      <c r="F20551" t="s">
        <v>20149</v>
      </c>
      <c r="G20551" t="s">
        <v>16452</v>
      </c>
      <c r="H20551">
        <v>12</v>
      </c>
      <c r="I20551" s="17">
        <v>336164</v>
      </c>
      <c r="J20551" s="17">
        <v>23531.48</v>
      </c>
      <c r="K20551" s="17">
        <v>312632.52</v>
      </c>
      <c r="L20551" s="17">
        <v>225095.41</v>
      </c>
      <c r="M20551" s="17">
        <v>87537.11</v>
      </c>
      <c r="N20551" s="17">
        <v>82297.1749</v>
      </c>
    </row>
    <row r="20552" spans="1:14">
      <c r="A20552" s="16">
        <v>46364</v>
      </c>
      <c r="B20552" t="s">
        <v>20600</v>
      </c>
      <c r="C20552" t="s">
        <v>33</v>
      </c>
      <c r="D20552" t="s">
        <v>34</v>
      </c>
      <c r="E20552" t="s">
        <v>35</v>
      </c>
      <c r="F20552" t="s">
        <v>20149</v>
      </c>
      <c r="G20552" t="s">
        <v>16452</v>
      </c>
      <c r="H20552">
        <v>7</v>
      </c>
      <c r="I20552" s="17">
        <v>710567</v>
      </c>
      <c r="J20552" s="17">
        <v>63951.03</v>
      </c>
      <c r="K20552" s="17">
        <v>646615.97</v>
      </c>
      <c r="L20552" s="17">
        <v>465563.5</v>
      </c>
      <c r="M20552" s="17">
        <v>181052.47</v>
      </c>
      <c r="N20552" s="17">
        <v>82297.1749</v>
      </c>
    </row>
    <row r="20553" spans="1:14">
      <c r="A20553" s="16">
        <v>46364</v>
      </c>
      <c r="B20553" t="s">
        <v>20601</v>
      </c>
      <c r="C20553" t="s">
        <v>43</v>
      </c>
      <c r="D20553" t="s">
        <v>44</v>
      </c>
      <c r="E20553" t="s">
        <v>31</v>
      </c>
      <c r="F20553" t="s">
        <v>20149</v>
      </c>
      <c r="G20553" t="s">
        <v>16452</v>
      </c>
      <c r="H20553">
        <v>11</v>
      </c>
      <c r="I20553" s="17">
        <v>247738</v>
      </c>
      <c r="J20553" s="17">
        <v>17341.66</v>
      </c>
      <c r="K20553" s="17">
        <v>230396.34</v>
      </c>
      <c r="L20553" s="17">
        <v>142845.73</v>
      </c>
      <c r="M20553" s="17">
        <v>87550.61</v>
      </c>
      <c r="N20553" s="17">
        <v>60031.5609</v>
      </c>
    </row>
    <row r="20554" spans="1:14">
      <c r="A20554" s="16">
        <v>46364</v>
      </c>
      <c r="B20554" t="s">
        <v>20602</v>
      </c>
      <c r="C20554" t="s">
        <v>26</v>
      </c>
      <c r="D20554" t="s">
        <v>27</v>
      </c>
      <c r="E20554" t="s">
        <v>17</v>
      </c>
      <c r="F20554" t="s">
        <v>20149</v>
      </c>
      <c r="G20554" t="s">
        <v>16452</v>
      </c>
      <c r="H20554">
        <v>4</v>
      </c>
      <c r="I20554" s="17">
        <v>769692</v>
      </c>
      <c r="J20554" s="17">
        <v>107756.88</v>
      </c>
      <c r="K20554" s="17">
        <v>661935.12</v>
      </c>
      <c r="L20554" s="17">
        <v>463354.58</v>
      </c>
      <c r="M20554" s="17">
        <v>198580.54</v>
      </c>
      <c r="N20554" s="17">
        <v>128490.6823</v>
      </c>
    </row>
    <row r="20555" spans="1:14">
      <c r="A20555" s="16">
        <v>46364</v>
      </c>
      <c r="B20555" t="s">
        <v>20603</v>
      </c>
      <c r="C20555" t="s">
        <v>22</v>
      </c>
      <c r="D20555" t="s">
        <v>23</v>
      </c>
      <c r="E20555" t="s">
        <v>24</v>
      </c>
      <c r="F20555" t="s">
        <v>20149</v>
      </c>
      <c r="G20555" t="s">
        <v>16452</v>
      </c>
      <c r="H20555">
        <v>9</v>
      </c>
      <c r="I20555" s="17">
        <v>65453</v>
      </c>
      <c r="J20555" s="17">
        <v>0</v>
      </c>
      <c r="K20555" s="17">
        <v>65453</v>
      </c>
      <c r="L20555" s="17">
        <v>49744.28</v>
      </c>
      <c r="M20555" s="17">
        <v>15708.72</v>
      </c>
      <c r="N20555" s="17">
        <v>195956.2591</v>
      </c>
    </row>
    <row r="20556" spans="1:14">
      <c r="A20556" s="16">
        <v>46364</v>
      </c>
      <c r="B20556" t="s">
        <v>20604</v>
      </c>
      <c r="C20556" t="s">
        <v>22</v>
      </c>
      <c r="D20556" t="s">
        <v>23</v>
      </c>
      <c r="E20556" t="s">
        <v>24</v>
      </c>
      <c r="F20556" t="s">
        <v>20149</v>
      </c>
      <c r="G20556" t="s">
        <v>16452</v>
      </c>
      <c r="H20556">
        <v>9</v>
      </c>
      <c r="I20556" s="17">
        <v>257081</v>
      </c>
      <c r="J20556" s="17">
        <v>23137.29</v>
      </c>
      <c r="K20556" s="17">
        <v>233943.71</v>
      </c>
      <c r="L20556" s="17">
        <v>177797.22</v>
      </c>
      <c r="M20556" s="17">
        <v>56146.49</v>
      </c>
      <c r="N20556" s="17">
        <v>195956.2591</v>
      </c>
    </row>
    <row r="20557" spans="1:14">
      <c r="A20557" s="16">
        <v>46364</v>
      </c>
      <c r="B20557" t="s">
        <v>20605</v>
      </c>
      <c r="C20557" t="s">
        <v>43</v>
      </c>
      <c r="D20557" t="s">
        <v>44</v>
      </c>
      <c r="E20557" t="s">
        <v>31</v>
      </c>
      <c r="F20557" t="s">
        <v>20149</v>
      </c>
      <c r="G20557" t="s">
        <v>16452</v>
      </c>
      <c r="H20557">
        <v>7</v>
      </c>
      <c r="I20557" s="17">
        <v>169033</v>
      </c>
      <c r="J20557" s="17">
        <v>15212.97</v>
      </c>
      <c r="K20557" s="17">
        <v>153820.03</v>
      </c>
      <c r="L20557" s="17">
        <v>95368.42</v>
      </c>
      <c r="M20557" s="17">
        <v>58451.61</v>
      </c>
      <c r="N20557" s="17">
        <v>60031.5609</v>
      </c>
    </row>
    <row r="20558" spans="1:14">
      <c r="A20558" s="16">
        <v>46364</v>
      </c>
      <c r="B20558" t="s">
        <v>20606</v>
      </c>
      <c r="C20558" t="s">
        <v>22</v>
      </c>
      <c r="D20558" t="s">
        <v>23</v>
      </c>
      <c r="E20558" t="s">
        <v>24</v>
      </c>
      <c r="F20558" t="s">
        <v>20149</v>
      </c>
      <c r="G20558" t="s">
        <v>16452</v>
      </c>
      <c r="H20558">
        <v>3</v>
      </c>
      <c r="I20558" s="17">
        <v>114774</v>
      </c>
      <c r="J20558" s="17">
        <v>0</v>
      </c>
      <c r="K20558" s="17">
        <v>114774</v>
      </c>
      <c r="L20558" s="17">
        <v>87228.24000000001</v>
      </c>
      <c r="M20558" s="17">
        <v>27545.76</v>
      </c>
      <c r="N20558" s="17">
        <v>195956.2591</v>
      </c>
    </row>
    <row r="20559" spans="1:14">
      <c r="A20559" s="16">
        <v>46364</v>
      </c>
      <c r="B20559" t="s">
        <v>20607</v>
      </c>
      <c r="C20559" t="s">
        <v>73</v>
      </c>
      <c r="D20559" t="s">
        <v>74</v>
      </c>
      <c r="E20559" t="s">
        <v>24</v>
      </c>
      <c r="F20559" t="s">
        <v>20149</v>
      </c>
      <c r="G20559" t="s">
        <v>16452</v>
      </c>
      <c r="H20559">
        <v>5</v>
      </c>
      <c r="I20559" s="17">
        <v>105710</v>
      </c>
      <c r="J20559" s="17">
        <v>3171.3</v>
      </c>
      <c r="K20559" s="17">
        <v>102538.7</v>
      </c>
      <c r="L20559" s="17">
        <v>77929.41</v>
      </c>
      <c r="M20559" s="17">
        <v>24609.29</v>
      </c>
      <c r="N20559" s="17">
        <v>195956.2591</v>
      </c>
    </row>
    <row r="20560" spans="1:14">
      <c r="A20560" s="16">
        <v>46364</v>
      </c>
      <c r="B20560" t="s">
        <v>20608</v>
      </c>
      <c r="C20560" t="s">
        <v>47</v>
      </c>
      <c r="D20560" t="s">
        <v>48</v>
      </c>
      <c r="E20560" t="s">
        <v>35</v>
      </c>
      <c r="F20560" t="s">
        <v>20149</v>
      </c>
      <c r="G20560" t="s">
        <v>16452</v>
      </c>
      <c r="H20560">
        <v>4</v>
      </c>
      <c r="I20560" s="17">
        <v>182114</v>
      </c>
      <c r="J20560" s="17">
        <v>25495.96</v>
      </c>
      <c r="K20560" s="17">
        <v>156618.04</v>
      </c>
      <c r="L20560" s="17">
        <v>112764.99</v>
      </c>
      <c r="M20560" s="17">
        <v>43853.05</v>
      </c>
      <c r="N20560" s="17">
        <v>82297.1749</v>
      </c>
    </row>
    <row r="20561" spans="1:14">
      <c r="A20561" s="16">
        <v>46364</v>
      </c>
      <c r="B20561" t="s">
        <v>20609</v>
      </c>
      <c r="C20561" t="s">
        <v>47</v>
      </c>
      <c r="D20561" t="s">
        <v>48</v>
      </c>
      <c r="E20561" t="s">
        <v>35</v>
      </c>
      <c r="F20561" t="s">
        <v>20149</v>
      </c>
      <c r="G20561" t="s">
        <v>16452</v>
      </c>
      <c r="H20561">
        <v>2</v>
      </c>
      <c r="I20561" s="17">
        <v>357704</v>
      </c>
      <c r="J20561" s="17">
        <v>39347.44</v>
      </c>
      <c r="K20561" s="17">
        <v>318356.56</v>
      </c>
      <c r="L20561" s="17">
        <v>229216.72</v>
      </c>
      <c r="M20561" s="17">
        <v>89139.84</v>
      </c>
      <c r="N20561" s="17">
        <v>82297.1749</v>
      </c>
    </row>
    <row r="20562" spans="1:14">
      <c r="A20562" s="16">
        <v>46364</v>
      </c>
      <c r="B20562" t="s">
        <v>20610</v>
      </c>
      <c r="C20562" t="s">
        <v>22</v>
      </c>
      <c r="D20562" t="s">
        <v>23</v>
      </c>
      <c r="E20562" t="s">
        <v>24</v>
      </c>
      <c r="F20562" t="s">
        <v>20149</v>
      </c>
      <c r="G20562" t="s">
        <v>16452</v>
      </c>
      <c r="H20562">
        <v>10</v>
      </c>
      <c r="I20562" s="17">
        <v>528878</v>
      </c>
      <c r="J20562" s="17">
        <v>0</v>
      </c>
      <c r="K20562" s="17">
        <v>528878</v>
      </c>
      <c r="L20562" s="17">
        <v>401947.28</v>
      </c>
      <c r="M20562" s="17">
        <v>126930.72</v>
      </c>
      <c r="N20562" s="17">
        <v>195956.2591</v>
      </c>
    </row>
    <row r="20563" spans="1:14">
      <c r="A20563" s="16">
        <v>46364</v>
      </c>
      <c r="B20563" t="s">
        <v>20611</v>
      </c>
      <c r="C20563" t="s">
        <v>73</v>
      </c>
      <c r="D20563" t="s">
        <v>74</v>
      </c>
      <c r="E20563" t="s">
        <v>24</v>
      </c>
      <c r="F20563" t="s">
        <v>20149</v>
      </c>
      <c r="G20563" t="s">
        <v>16452</v>
      </c>
      <c r="H20563">
        <v>12</v>
      </c>
      <c r="I20563" s="17">
        <v>359465</v>
      </c>
      <c r="J20563" s="17">
        <v>0</v>
      </c>
      <c r="K20563" s="17">
        <v>359465</v>
      </c>
      <c r="L20563" s="17">
        <v>273193.4</v>
      </c>
      <c r="M20563" s="17">
        <v>86271.60000000001</v>
      </c>
      <c r="N20563" s="17">
        <v>195956.2591</v>
      </c>
    </row>
    <row r="20564" spans="1:14">
      <c r="A20564" s="16">
        <v>46364</v>
      </c>
      <c r="B20564" t="s">
        <v>20612</v>
      </c>
      <c r="C20564" t="s">
        <v>47</v>
      </c>
      <c r="D20564" t="s">
        <v>48</v>
      </c>
      <c r="E20564" t="s">
        <v>35</v>
      </c>
      <c r="F20564" t="s">
        <v>20149</v>
      </c>
      <c r="G20564" t="s">
        <v>16452</v>
      </c>
      <c r="H20564">
        <v>12</v>
      </c>
      <c r="I20564" s="17">
        <v>779982</v>
      </c>
      <c r="J20564" s="17">
        <v>54598.74</v>
      </c>
      <c r="K20564" s="17">
        <v>725383.26</v>
      </c>
      <c r="L20564" s="17">
        <v>522275.95</v>
      </c>
      <c r="M20564" s="17">
        <v>203107.31</v>
      </c>
      <c r="N20564" s="17">
        <v>82297.1749</v>
      </c>
    </row>
    <row r="20565" spans="1:14">
      <c r="A20565" s="16">
        <v>46364</v>
      </c>
      <c r="B20565" t="s">
        <v>20613</v>
      </c>
      <c r="C20565" t="s">
        <v>29</v>
      </c>
      <c r="D20565" t="s">
        <v>30</v>
      </c>
      <c r="E20565" t="s">
        <v>31</v>
      </c>
      <c r="F20565" t="s">
        <v>20149</v>
      </c>
      <c r="G20565" t="s">
        <v>16452</v>
      </c>
      <c r="H20565">
        <v>8</v>
      </c>
      <c r="I20565" s="17">
        <v>734400</v>
      </c>
      <c r="J20565" s="17">
        <v>110160</v>
      </c>
      <c r="K20565" s="17">
        <v>624240</v>
      </c>
      <c r="L20565" s="17">
        <v>387028.8</v>
      </c>
      <c r="M20565" s="17">
        <v>237211.2</v>
      </c>
      <c r="N20565" s="17">
        <v>60031.5609</v>
      </c>
    </row>
    <row r="20566" spans="1:14">
      <c r="A20566" s="16">
        <v>46364</v>
      </c>
      <c r="B20566" t="s">
        <v>20614</v>
      </c>
      <c r="C20566" t="s">
        <v>33</v>
      </c>
      <c r="D20566" t="s">
        <v>34</v>
      </c>
      <c r="E20566" t="s">
        <v>35</v>
      </c>
      <c r="F20566" t="s">
        <v>20149</v>
      </c>
      <c r="G20566" t="s">
        <v>16452</v>
      </c>
      <c r="H20566">
        <v>10</v>
      </c>
      <c r="I20566" s="17">
        <v>710713</v>
      </c>
      <c r="J20566" s="17">
        <v>49749.91</v>
      </c>
      <c r="K20566" s="17">
        <v>660963.09</v>
      </c>
      <c r="L20566" s="17">
        <v>475893.42</v>
      </c>
      <c r="M20566" s="17">
        <v>185069.67</v>
      </c>
      <c r="N20566" s="17">
        <v>82297.1749</v>
      </c>
    </row>
    <row r="20567" spans="1:14">
      <c r="A20567" s="16">
        <v>46364</v>
      </c>
      <c r="B20567" t="s">
        <v>20615</v>
      </c>
      <c r="C20567" t="s">
        <v>43</v>
      </c>
      <c r="D20567" t="s">
        <v>44</v>
      </c>
      <c r="E20567" t="s">
        <v>31</v>
      </c>
      <c r="F20567" t="s">
        <v>20149</v>
      </c>
      <c r="G20567" t="s">
        <v>16452</v>
      </c>
      <c r="H20567">
        <v>8</v>
      </c>
      <c r="I20567" s="17">
        <v>217218</v>
      </c>
      <c r="J20567" s="17">
        <v>28238.34</v>
      </c>
      <c r="K20567" s="17">
        <v>188979.66</v>
      </c>
      <c r="L20567" s="17">
        <v>117167.39</v>
      </c>
      <c r="M20567" s="17">
        <v>71812.27</v>
      </c>
      <c r="N20567" s="17">
        <v>60031.5609</v>
      </c>
    </row>
    <row r="20568" spans="1:14">
      <c r="A20568" s="16">
        <v>46364</v>
      </c>
      <c r="B20568" t="s">
        <v>20616</v>
      </c>
      <c r="C20568" t="s">
        <v>22</v>
      </c>
      <c r="D20568" t="s">
        <v>23</v>
      </c>
      <c r="E20568" t="s">
        <v>24</v>
      </c>
      <c r="F20568" t="s">
        <v>20149</v>
      </c>
      <c r="G20568" t="s">
        <v>16452</v>
      </c>
      <c r="H20568">
        <v>5</v>
      </c>
      <c r="I20568" s="17">
        <v>524196</v>
      </c>
      <c r="J20568" s="17">
        <v>0</v>
      </c>
      <c r="K20568" s="17">
        <v>524196</v>
      </c>
      <c r="L20568" s="17">
        <v>398388.96</v>
      </c>
      <c r="M20568" s="17">
        <v>125807.04</v>
      </c>
      <c r="N20568" s="17">
        <v>195956.2591</v>
      </c>
    </row>
    <row r="20569" spans="1:14">
      <c r="A20569" s="16">
        <v>46364</v>
      </c>
      <c r="B20569" t="s">
        <v>20617</v>
      </c>
      <c r="C20569" t="s">
        <v>26</v>
      </c>
      <c r="D20569" t="s">
        <v>27</v>
      </c>
      <c r="E20569" t="s">
        <v>17</v>
      </c>
      <c r="F20569" t="s">
        <v>20149</v>
      </c>
      <c r="G20569" t="s">
        <v>16452</v>
      </c>
      <c r="H20569">
        <v>1</v>
      </c>
      <c r="I20569" s="17">
        <v>429637</v>
      </c>
      <c r="J20569" s="17">
        <v>47260.07</v>
      </c>
      <c r="K20569" s="17">
        <v>382376.93</v>
      </c>
      <c r="L20569" s="17">
        <v>267663.85</v>
      </c>
      <c r="M20569" s="17">
        <v>114713.08</v>
      </c>
      <c r="N20569" s="17">
        <v>128490.6823</v>
      </c>
    </row>
    <row r="20570" spans="1:14">
      <c r="A20570" s="16">
        <v>46364</v>
      </c>
      <c r="B20570" t="s">
        <v>20618</v>
      </c>
      <c r="C20570" t="s">
        <v>47</v>
      </c>
      <c r="D20570" t="s">
        <v>48</v>
      </c>
      <c r="E20570" t="s">
        <v>35</v>
      </c>
      <c r="F20570" t="s">
        <v>20149</v>
      </c>
      <c r="G20570" t="s">
        <v>16452</v>
      </c>
      <c r="H20570">
        <v>8</v>
      </c>
      <c r="I20570" s="17">
        <v>304048</v>
      </c>
      <c r="J20570" s="17">
        <v>0</v>
      </c>
      <c r="K20570" s="17">
        <v>304048</v>
      </c>
      <c r="L20570" s="17">
        <v>218914.56</v>
      </c>
      <c r="M20570" s="17">
        <v>85133.44</v>
      </c>
      <c r="N20570" s="17">
        <v>82297.1749</v>
      </c>
    </row>
    <row r="20571" spans="1:14">
      <c r="A20571" s="16">
        <v>46364</v>
      </c>
      <c r="B20571" t="s">
        <v>20619</v>
      </c>
      <c r="C20571" t="s">
        <v>15</v>
      </c>
      <c r="D20571" t="s">
        <v>16</v>
      </c>
      <c r="E20571" t="s">
        <v>17</v>
      </c>
      <c r="F20571" t="s">
        <v>20149</v>
      </c>
      <c r="G20571" t="s">
        <v>16452</v>
      </c>
      <c r="H20571">
        <v>10</v>
      </c>
      <c r="I20571" s="17">
        <v>673752</v>
      </c>
      <c r="J20571" s="17">
        <v>60637.68</v>
      </c>
      <c r="K20571" s="17">
        <v>613114.3199999999</v>
      </c>
      <c r="L20571" s="17">
        <v>429180.02</v>
      </c>
      <c r="M20571" s="17">
        <v>183934.3</v>
      </c>
      <c r="N20571" s="17">
        <v>128490.6823</v>
      </c>
    </row>
    <row r="20572" spans="1:14">
      <c r="A20572" s="16">
        <v>46364</v>
      </c>
      <c r="B20572" t="s">
        <v>20620</v>
      </c>
      <c r="C20572" t="s">
        <v>15</v>
      </c>
      <c r="D20572" t="s">
        <v>16</v>
      </c>
      <c r="E20572" t="s">
        <v>17</v>
      </c>
      <c r="F20572" t="s">
        <v>20149</v>
      </c>
      <c r="G20572" t="s">
        <v>16452</v>
      </c>
      <c r="H20572">
        <v>3</v>
      </c>
      <c r="I20572" s="17">
        <v>647379</v>
      </c>
      <c r="J20572" s="17">
        <v>0</v>
      </c>
      <c r="K20572" s="17">
        <v>647379</v>
      </c>
      <c r="L20572" s="17">
        <v>453165.3</v>
      </c>
      <c r="M20572" s="17">
        <v>194213.7</v>
      </c>
      <c r="N20572" s="17">
        <v>128490.6823</v>
      </c>
    </row>
    <row r="20573" spans="1:14">
      <c r="A20573" s="16">
        <v>46364</v>
      </c>
      <c r="B20573" t="s">
        <v>20621</v>
      </c>
      <c r="C20573" t="s">
        <v>33</v>
      </c>
      <c r="D20573" t="s">
        <v>34</v>
      </c>
      <c r="E20573" t="s">
        <v>35</v>
      </c>
      <c r="F20573" t="s">
        <v>20149</v>
      </c>
      <c r="G20573" t="s">
        <v>16452</v>
      </c>
      <c r="H20573">
        <v>9</v>
      </c>
      <c r="I20573" s="17">
        <v>165093</v>
      </c>
      <c r="J20573" s="17">
        <v>0</v>
      </c>
      <c r="K20573" s="17">
        <v>165093</v>
      </c>
      <c r="L20573" s="17">
        <v>118866.96</v>
      </c>
      <c r="M20573" s="17">
        <v>46226.04</v>
      </c>
      <c r="N20573" s="17">
        <v>82297.1749</v>
      </c>
    </row>
    <row r="20574" spans="1:14">
      <c r="A20574" s="16">
        <v>46364</v>
      </c>
      <c r="B20574" t="s">
        <v>20622</v>
      </c>
      <c r="C20574" t="s">
        <v>29</v>
      </c>
      <c r="D20574" t="s">
        <v>30</v>
      </c>
      <c r="E20574" t="s">
        <v>31</v>
      </c>
      <c r="F20574" t="s">
        <v>20149</v>
      </c>
      <c r="G20574" t="s">
        <v>16452</v>
      </c>
      <c r="H20574">
        <v>9</v>
      </c>
      <c r="I20574" s="17">
        <v>69985</v>
      </c>
      <c r="J20574" s="17">
        <v>8398.200000000001</v>
      </c>
      <c r="K20574" s="17">
        <v>61586.8</v>
      </c>
      <c r="L20574" s="17">
        <v>38183.82</v>
      </c>
      <c r="M20574" s="17">
        <v>23402.98</v>
      </c>
      <c r="N20574" s="17">
        <v>60031.5609</v>
      </c>
    </row>
    <row r="20575" spans="1:14">
      <c r="A20575" s="16">
        <v>46364</v>
      </c>
      <c r="B20575" t="s">
        <v>20623</v>
      </c>
      <c r="C20575" t="s">
        <v>73</v>
      </c>
      <c r="D20575" t="s">
        <v>74</v>
      </c>
      <c r="E20575" t="s">
        <v>24</v>
      </c>
      <c r="F20575" t="s">
        <v>20149</v>
      </c>
      <c r="G20575" t="s">
        <v>16452</v>
      </c>
      <c r="H20575">
        <v>5</v>
      </c>
      <c r="I20575" s="17">
        <v>272390</v>
      </c>
      <c r="J20575" s="17">
        <v>24515.1</v>
      </c>
      <c r="K20575" s="17">
        <v>247874.9</v>
      </c>
      <c r="L20575" s="17">
        <v>188384.92</v>
      </c>
      <c r="M20575" s="17">
        <v>59489.98</v>
      </c>
      <c r="N20575" s="17">
        <v>195956.2591</v>
      </c>
    </row>
    <row r="20576" spans="1:14">
      <c r="A20576" s="16">
        <v>46364</v>
      </c>
      <c r="B20576" t="s">
        <v>20624</v>
      </c>
      <c r="C20576" t="s">
        <v>33</v>
      </c>
      <c r="D20576" t="s">
        <v>34</v>
      </c>
      <c r="E20576" t="s">
        <v>35</v>
      </c>
      <c r="F20576" t="s">
        <v>20149</v>
      </c>
      <c r="G20576" t="s">
        <v>16452</v>
      </c>
      <c r="H20576">
        <v>2</v>
      </c>
      <c r="I20576" s="17">
        <v>816547</v>
      </c>
      <c r="J20576" s="17">
        <v>48992.82</v>
      </c>
      <c r="K20576" s="17">
        <v>767554.1800000001</v>
      </c>
      <c r="L20576" s="17">
        <v>552639.01</v>
      </c>
      <c r="M20576" s="17">
        <v>214915.17</v>
      </c>
      <c r="N20576" s="17">
        <v>82297.1749</v>
      </c>
    </row>
    <row r="20577" spans="1:14">
      <c r="A20577" s="16">
        <v>46365</v>
      </c>
      <c r="B20577" t="s">
        <v>20625</v>
      </c>
      <c r="C20577" t="s">
        <v>47</v>
      </c>
      <c r="D20577" t="s">
        <v>48</v>
      </c>
      <c r="E20577" t="s">
        <v>35</v>
      </c>
      <c r="F20577" t="s">
        <v>20149</v>
      </c>
      <c r="G20577" t="s">
        <v>16452</v>
      </c>
      <c r="H20577">
        <v>7</v>
      </c>
      <c r="I20577" s="17">
        <v>85605</v>
      </c>
      <c r="J20577" s="17">
        <v>0</v>
      </c>
      <c r="K20577" s="17">
        <v>85605</v>
      </c>
      <c r="L20577" s="17">
        <v>61635.6</v>
      </c>
      <c r="M20577" s="17">
        <v>23969.4</v>
      </c>
      <c r="N20577" s="17">
        <v>82297.1749</v>
      </c>
    </row>
    <row r="20578" spans="1:14">
      <c r="A20578" s="16">
        <v>46365</v>
      </c>
      <c r="B20578" t="s">
        <v>20626</v>
      </c>
      <c r="C20578" t="s">
        <v>15</v>
      </c>
      <c r="D20578" t="s">
        <v>16</v>
      </c>
      <c r="E20578" t="s">
        <v>17</v>
      </c>
      <c r="F20578" t="s">
        <v>20149</v>
      </c>
      <c r="G20578" t="s">
        <v>16452</v>
      </c>
      <c r="H20578">
        <v>11</v>
      </c>
      <c r="I20578" s="17">
        <v>558911</v>
      </c>
      <c r="J20578" s="17">
        <v>0</v>
      </c>
      <c r="K20578" s="17">
        <v>558911</v>
      </c>
      <c r="L20578" s="17">
        <v>391237.7</v>
      </c>
      <c r="M20578" s="17">
        <v>167673.3</v>
      </c>
      <c r="N20578" s="17">
        <v>128490.6823</v>
      </c>
    </row>
    <row r="20579" spans="1:14">
      <c r="A20579" s="16">
        <v>46365</v>
      </c>
      <c r="B20579" t="s">
        <v>20627</v>
      </c>
      <c r="C20579" t="s">
        <v>47</v>
      </c>
      <c r="D20579" t="s">
        <v>48</v>
      </c>
      <c r="E20579" t="s">
        <v>35</v>
      </c>
      <c r="F20579" t="s">
        <v>20149</v>
      </c>
      <c r="G20579" t="s">
        <v>16452</v>
      </c>
      <c r="H20579">
        <v>2</v>
      </c>
      <c r="I20579" s="17">
        <v>416942</v>
      </c>
      <c r="J20579" s="17">
        <v>50033.04</v>
      </c>
      <c r="K20579" s="17">
        <v>366908.96</v>
      </c>
      <c r="L20579" s="17">
        <v>264174.45</v>
      </c>
      <c r="M20579" s="17">
        <v>102734.51</v>
      </c>
      <c r="N20579" s="17">
        <v>82297.1749</v>
      </c>
    </row>
    <row r="20580" spans="1:14">
      <c r="A20580" s="16">
        <v>46365</v>
      </c>
      <c r="B20580" t="s">
        <v>20628</v>
      </c>
      <c r="C20580" t="s">
        <v>43</v>
      </c>
      <c r="D20580" t="s">
        <v>44</v>
      </c>
      <c r="E20580" t="s">
        <v>31</v>
      </c>
      <c r="F20580" t="s">
        <v>20149</v>
      </c>
      <c r="G20580" t="s">
        <v>16452</v>
      </c>
      <c r="H20580">
        <v>2</v>
      </c>
      <c r="I20580" s="17">
        <v>202891</v>
      </c>
      <c r="J20580" s="17">
        <v>24346.92</v>
      </c>
      <c r="K20580" s="17">
        <v>178544.08</v>
      </c>
      <c r="L20580" s="17">
        <v>110697.33</v>
      </c>
      <c r="M20580" s="17">
        <v>67846.75</v>
      </c>
      <c r="N20580" s="17">
        <v>60031.5609</v>
      </c>
    </row>
    <row r="20581" spans="1:14">
      <c r="A20581" s="16">
        <v>46365</v>
      </c>
      <c r="B20581" t="s">
        <v>20629</v>
      </c>
      <c r="C20581" t="s">
        <v>33</v>
      </c>
      <c r="D20581" t="s">
        <v>34</v>
      </c>
      <c r="E20581" t="s">
        <v>35</v>
      </c>
      <c r="F20581" t="s">
        <v>20149</v>
      </c>
      <c r="G20581" t="s">
        <v>16452</v>
      </c>
      <c r="H20581">
        <v>2</v>
      </c>
      <c r="I20581" s="17">
        <v>684902</v>
      </c>
      <c r="J20581" s="17">
        <v>27396.08</v>
      </c>
      <c r="K20581" s="17">
        <v>657505.92</v>
      </c>
      <c r="L20581" s="17">
        <v>473404.26</v>
      </c>
      <c r="M20581" s="17">
        <v>184101.66</v>
      </c>
      <c r="N20581" s="17">
        <v>82297.1749</v>
      </c>
    </row>
    <row r="20582" spans="1:14">
      <c r="A20582" s="16">
        <v>46365</v>
      </c>
      <c r="B20582" t="s">
        <v>20630</v>
      </c>
      <c r="C20582" t="s">
        <v>73</v>
      </c>
      <c r="D20582" t="s">
        <v>74</v>
      </c>
      <c r="E20582" t="s">
        <v>24</v>
      </c>
      <c r="F20582" t="s">
        <v>20149</v>
      </c>
      <c r="G20582" t="s">
        <v>16452</v>
      </c>
      <c r="H20582">
        <v>1</v>
      </c>
      <c r="I20582" s="17">
        <v>564923</v>
      </c>
      <c r="J20582" s="17">
        <v>73439.99000000001</v>
      </c>
      <c r="K20582" s="17">
        <v>491483.01</v>
      </c>
      <c r="L20582" s="17">
        <v>373527.09</v>
      </c>
      <c r="M20582" s="17">
        <v>117955.92</v>
      </c>
      <c r="N20582" s="17">
        <v>195956.2591</v>
      </c>
    </row>
    <row r="20583" spans="1:14">
      <c r="A20583" s="16">
        <v>46365</v>
      </c>
      <c r="B20583" t="s">
        <v>20631</v>
      </c>
      <c r="C20583" t="s">
        <v>33</v>
      </c>
      <c r="D20583" t="s">
        <v>34</v>
      </c>
      <c r="E20583" t="s">
        <v>35</v>
      </c>
      <c r="F20583" t="s">
        <v>20149</v>
      </c>
      <c r="G20583" t="s">
        <v>16452</v>
      </c>
      <c r="H20583">
        <v>4</v>
      </c>
      <c r="I20583" s="17">
        <v>180495</v>
      </c>
      <c r="J20583" s="17">
        <v>0</v>
      </c>
      <c r="K20583" s="17">
        <v>180495</v>
      </c>
      <c r="L20583" s="17">
        <v>129956.4</v>
      </c>
      <c r="M20583" s="17">
        <v>50538.6</v>
      </c>
      <c r="N20583" s="17">
        <v>82297.1749</v>
      </c>
    </row>
    <row r="20584" spans="1:14">
      <c r="A20584" s="16">
        <v>46365</v>
      </c>
      <c r="B20584" t="s">
        <v>20632</v>
      </c>
      <c r="C20584" t="s">
        <v>22</v>
      </c>
      <c r="D20584" t="s">
        <v>23</v>
      </c>
      <c r="E20584" t="s">
        <v>24</v>
      </c>
      <c r="F20584" t="s">
        <v>20149</v>
      </c>
      <c r="G20584" t="s">
        <v>16452</v>
      </c>
      <c r="H20584">
        <v>2</v>
      </c>
      <c r="I20584" s="17">
        <v>76832</v>
      </c>
      <c r="J20584" s="17">
        <v>10756.48</v>
      </c>
      <c r="K20584" s="17">
        <v>66075.52</v>
      </c>
      <c r="L20584" s="17">
        <v>50217.4</v>
      </c>
      <c r="M20584" s="17">
        <v>15858.12</v>
      </c>
      <c r="N20584" s="17">
        <v>195956.2591</v>
      </c>
    </row>
    <row r="20585" spans="1:14">
      <c r="A20585" s="16">
        <v>46365</v>
      </c>
      <c r="B20585" t="s">
        <v>20633</v>
      </c>
      <c r="C20585" t="s">
        <v>22</v>
      </c>
      <c r="D20585" t="s">
        <v>23</v>
      </c>
      <c r="E20585" t="s">
        <v>24</v>
      </c>
      <c r="F20585" t="s">
        <v>20149</v>
      </c>
      <c r="G20585" t="s">
        <v>16452</v>
      </c>
      <c r="H20585">
        <v>9</v>
      </c>
      <c r="I20585" s="17">
        <v>291995</v>
      </c>
      <c r="J20585" s="17">
        <v>5839.9</v>
      </c>
      <c r="K20585" s="17">
        <v>286155.1</v>
      </c>
      <c r="L20585" s="17">
        <v>217477.88</v>
      </c>
      <c r="M20585" s="17">
        <v>68677.22</v>
      </c>
      <c r="N20585" s="17">
        <v>195956.2591</v>
      </c>
    </row>
    <row r="20586" spans="1:14">
      <c r="A20586" s="16">
        <v>46365</v>
      </c>
      <c r="B20586" t="s">
        <v>20634</v>
      </c>
      <c r="C20586" t="s">
        <v>33</v>
      </c>
      <c r="D20586" t="s">
        <v>34</v>
      </c>
      <c r="E20586" t="s">
        <v>35</v>
      </c>
      <c r="F20586" t="s">
        <v>20149</v>
      </c>
      <c r="G20586" t="s">
        <v>16452</v>
      </c>
      <c r="H20586">
        <v>8</v>
      </c>
      <c r="I20586" s="17">
        <v>841660</v>
      </c>
      <c r="J20586" s="17">
        <v>92582.60000000001</v>
      </c>
      <c r="K20586" s="17">
        <v>749077.4</v>
      </c>
      <c r="L20586" s="17">
        <v>539335.73</v>
      </c>
      <c r="M20586" s="17">
        <v>209741.67</v>
      </c>
      <c r="N20586" s="17">
        <v>82297.1749</v>
      </c>
    </row>
    <row r="20587" spans="1:14">
      <c r="A20587" s="16">
        <v>46365</v>
      </c>
      <c r="B20587" t="s">
        <v>20635</v>
      </c>
      <c r="C20587" t="s">
        <v>22</v>
      </c>
      <c r="D20587" t="s">
        <v>23</v>
      </c>
      <c r="E20587" t="s">
        <v>24</v>
      </c>
      <c r="F20587" t="s">
        <v>20149</v>
      </c>
      <c r="G20587" t="s">
        <v>16452</v>
      </c>
      <c r="H20587">
        <v>11</v>
      </c>
      <c r="I20587" s="17">
        <v>63343</v>
      </c>
      <c r="J20587" s="17">
        <v>3800.58</v>
      </c>
      <c r="K20587" s="17">
        <v>59542.42</v>
      </c>
      <c r="L20587" s="17">
        <v>45252.24</v>
      </c>
      <c r="M20587" s="17">
        <v>14290.18</v>
      </c>
      <c r="N20587" s="17">
        <v>195956.2591</v>
      </c>
    </row>
    <row r="20588" spans="1:14">
      <c r="A20588" s="16">
        <v>46365</v>
      </c>
      <c r="B20588" t="s">
        <v>20636</v>
      </c>
      <c r="C20588" t="s">
        <v>33</v>
      </c>
      <c r="D20588" t="s">
        <v>34</v>
      </c>
      <c r="E20588" t="s">
        <v>35</v>
      </c>
      <c r="F20588" t="s">
        <v>20149</v>
      </c>
      <c r="G20588" t="s">
        <v>16452</v>
      </c>
      <c r="H20588">
        <v>2</v>
      </c>
      <c r="I20588" s="17">
        <v>774261</v>
      </c>
      <c r="J20588" s="17">
        <v>0</v>
      </c>
      <c r="K20588" s="17">
        <v>774261</v>
      </c>
      <c r="L20588" s="17">
        <v>557467.92</v>
      </c>
      <c r="M20588" s="17">
        <v>216793.08</v>
      </c>
      <c r="N20588" s="17">
        <v>82297.1749</v>
      </c>
    </row>
    <row r="20589" spans="1:14">
      <c r="A20589" s="16">
        <v>46365</v>
      </c>
      <c r="B20589" t="s">
        <v>20637</v>
      </c>
      <c r="C20589" t="s">
        <v>22</v>
      </c>
      <c r="D20589" t="s">
        <v>23</v>
      </c>
      <c r="E20589" t="s">
        <v>24</v>
      </c>
      <c r="F20589" t="s">
        <v>20149</v>
      </c>
      <c r="G20589" t="s">
        <v>16452</v>
      </c>
      <c r="H20589">
        <v>3</v>
      </c>
      <c r="I20589" s="17">
        <v>246196</v>
      </c>
      <c r="J20589" s="17">
        <v>29543.52</v>
      </c>
      <c r="K20589" s="17">
        <v>216652.48</v>
      </c>
      <c r="L20589" s="17">
        <v>164655.88</v>
      </c>
      <c r="M20589" s="17">
        <v>51996.6</v>
      </c>
      <c r="N20589" s="17">
        <v>195956.2591</v>
      </c>
    </row>
    <row r="20590" spans="1:14">
      <c r="A20590" s="16">
        <v>46365</v>
      </c>
      <c r="B20590" t="s">
        <v>20638</v>
      </c>
      <c r="C20590" t="s">
        <v>15</v>
      </c>
      <c r="D20590" t="s">
        <v>16</v>
      </c>
      <c r="E20590" t="s">
        <v>17</v>
      </c>
      <c r="F20590" t="s">
        <v>20149</v>
      </c>
      <c r="G20590" t="s">
        <v>16452</v>
      </c>
      <c r="H20590">
        <v>11</v>
      </c>
      <c r="I20590" s="17">
        <v>328229</v>
      </c>
      <c r="J20590" s="17">
        <v>16411.45</v>
      </c>
      <c r="K20590" s="17">
        <v>311817.55</v>
      </c>
      <c r="L20590" s="17">
        <v>218272.28</v>
      </c>
      <c r="M20590" s="17">
        <v>93545.27</v>
      </c>
      <c r="N20590" s="17">
        <v>128490.6823</v>
      </c>
    </row>
    <row r="20591" spans="1:14">
      <c r="A20591" s="16">
        <v>46365</v>
      </c>
      <c r="B20591" t="s">
        <v>20639</v>
      </c>
      <c r="C20591" t="s">
        <v>73</v>
      </c>
      <c r="D20591" t="s">
        <v>74</v>
      </c>
      <c r="E20591" t="s">
        <v>24</v>
      </c>
      <c r="F20591" t="s">
        <v>20149</v>
      </c>
      <c r="G20591" t="s">
        <v>16452</v>
      </c>
      <c r="H20591">
        <v>10</v>
      </c>
      <c r="I20591" s="17">
        <v>317779</v>
      </c>
      <c r="J20591" s="17">
        <v>0</v>
      </c>
      <c r="K20591" s="17">
        <v>317779</v>
      </c>
      <c r="L20591" s="17">
        <v>241512.04</v>
      </c>
      <c r="M20591" s="17">
        <v>76266.96000000001</v>
      </c>
      <c r="N20591" s="17">
        <v>195956.2591</v>
      </c>
    </row>
    <row r="20592" spans="1:14">
      <c r="A20592" s="16">
        <v>46365</v>
      </c>
      <c r="B20592" t="s">
        <v>20640</v>
      </c>
      <c r="C20592" t="s">
        <v>15</v>
      </c>
      <c r="D20592" t="s">
        <v>16</v>
      </c>
      <c r="E20592" t="s">
        <v>17</v>
      </c>
      <c r="F20592" t="s">
        <v>20149</v>
      </c>
      <c r="G20592" t="s">
        <v>16452</v>
      </c>
      <c r="H20592">
        <v>5</v>
      </c>
      <c r="I20592" s="17">
        <v>58734</v>
      </c>
      <c r="J20592" s="17">
        <v>1762.02</v>
      </c>
      <c r="K20592" s="17">
        <v>56971.98</v>
      </c>
      <c r="L20592" s="17">
        <v>39880.39</v>
      </c>
      <c r="M20592" s="17">
        <v>17091.59</v>
      </c>
      <c r="N20592" s="17">
        <v>128490.6823</v>
      </c>
    </row>
    <row r="20593" spans="1:14">
      <c r="A20593" s="16">
        <v>46365</v>
      </c>
      <c r="B20593" t="s">
        <v>20641</v>
      </c>
      <c r="C20593" t="s">
        <v>33</v>
      </c>
      <c r="D20593" t="s">
        <v>34</v>
      </c>
      <c r="E20593" t="s">
        <v>35</v>
      </c>
      <c r="F20593" t="s">
        <v>20149</v>
      </c>
      <c r="G20593" t="s">
        <v>16452</v>
      </c>
      <c r="H20593">
        <v>7</v>
      </c>
      <c r="I20593" s="17">
        <v>799961</v>
      </c>
      <c r="J20593" s="17">
        <v>0</v>
      </c>
      <c r="K20593" s="17">
        <v>799961</v>
      </c>
      <c r="L20593" s="17">
        <v>575971.92</v>
      </c>
      <c r="M20593" s="17">
        <v>223989.08</v>
      </c>
      <c r="N20593" s="17">
        <v>82297.1749</v>
      </c>
    </row>
    <row r="20594" spans="1:14">
      <c r="A20594" s="16">
        <v>46365</v>
      </c>
      <c r="B20594" t="s">
        <v>20642</v>
      </c>
      <c r="C20594" t="s">
        <v>15</v>
      </c>
      <c r="D20594" t="s">
        <v>16</v>
      </c>
      <c r="E20594" t="s">
        <v>17</v>
      </c>
      <c r="F20594" t="s">
        <v>20149</v>
      </c>
      <c r="G20594" t="s">
        <v>16452</v>
      </c>
      <c r="H20594">
        <v>4</v>
      </c>
      <c r="I20594" s="17">
        <v>99099</v>
      </c>
      <c r="J20594" s="17">
        <v>11891.88</v>
      </c>
      <c r="K20594" s="17">
        <v>87207.12</v>
      </c>
      <c r="L20594" s="17">
        <v>61044.98</v>
      </c>
      <c r="M20594" s="17">
        <v>26162.14</v>
      </c>
      <c r="N20594" s="17">
        <v>128490.6823</v>
      </c>
    </row>
    <row r="20595" spans="1:14">
      <c r="A20595" s="16">
        <v>46365</v>
      </c>
      <c r="B20595" t="s">
        <v>20643</v>
      </c>
      <c r="C20595" t="s">
        <v>26</v>
      </c>
      <c r="D20595" t="s">
        <v>27</v>
      </c>
      <c r="E20595" t="s">
        <v>17</v>
      </c>
      <c r="F20595" t="s">
        <v>20149</v>
      </c>
      <c r="G20595" t="s">
        <v>16452</v>
      </c>
      <c r="H20595">
        <v>2</v>
      </c>
      <c r="I20595" s="17">
        <v>644354</v>
      </c>
      <c r="J20595" s="17">
        <v>12887.08</v>
      </c>
      <c r="K20595" s="17">
        <v>631466.92</v>
      </c>
      <c r="L20595" s="17">
        <v>442026.84</v>
      </c>
      <c r="M20595" s="17">
        <v>189440.08</v>
      </c>
      <c r="N20595" s="17">
        <v>128490.6823</v>
      </c>
    </row>
    <row r="20596" spans="1:14">
      <c r="A20596" s="16">
        <v>46365</v>
      </c>
      <c r="B20596" t="s">
        <v>20644</v>
      </c>
      <c r="C20596" t="s">
        <v>73</v>
      </c>
      <c r="D20596" t="s">
        <v>74</v>
      </c>
      <c r="E20596" t="s">
        <v>24</v>
      </c>
      <c r="F20596" t="s">
        <v>20149</v>
      </c>
      <c r="G20596" t="s">
        <v>16452</v>
      </c>
      <c r="H20596">
        <v>6</v>
      </c>
      <c r="I20596" s="17">
        <v>195795</v>
      </c>
      <c r="J20596" s="17">
        <v>13705.65</v>
      </c>
      <c r="K20596" s="17">
        <v>182089.35</v>
      </c>
      <c r="L20596" s="17">
        <v>138387.91</v>
      </c>
      <c r="M20596" s="17">
        <v>43701.44</v>
      </c>
      <c r="N20596" s="17">
        <v>195956.2591</v>
      </c>
    </row>
    <row r="20597" spans="1:14">
      <c r="A20597" s="16">
        <v>46365</v>
      </c>
      <c r="B20597" t="s">
        <v>20645</v>
      </c>
      <c r="C20597" t="s">
        <v>26</v>
      </c>
      <c r="D20597" t="s">
        <v>27</v>
      </c>
      <c r="E20597" t="s">
        <v>17</v>
      </c>
      <c r="F20597" t="s">
        <v>20149</v>
      </c>
      <c r="G20597" t="s">
        <v>16452</v>
      </c>
      <c r="H20597">
        <v>2</v>
      </c>
      <c r="I20597" s="17">
        <v>193697</v>
      </c>
      <c r="J20597" s="17">
        <v>13558.79</v>
      </c>
      <c r="K20597" s="17">
        <v>180138.21</v>
      </c>
      <c r="L20597" s="17">
        <v>126096.75</v>
      </c>
      <c r="M20597" s="17">
        <v>54041.46</v>
      </c>
      <c r="N20597" s="17">
        <v>128490.6823</v>
      </c>
    </row>
    <row r="20598" spans="1:14">
      <c r="A20598" s="16">
        <v>46365</v>
      </c>
      <c r="B20598" t="s">
        <v>20646</v>
      </c>
      <c r="C20598" t="s">
        <v>15</v>
      </c>
      <c r="D20598" t="s">
        <v>16</v>
      </c>
      <c r="E20598" t="s">
        <v>17</v>
      </c>
      <c r="F20598" t="s">
        <v>20149</v>
      </c>
      <c r="G20598" t="s">
        <v>16452</v>
      </c>
      <c r="H20598">
        <v>1</v>
      </c>
      <c r="I20598" s="17">
        <v>347166</v>
      </c>
      <c r="J20598" s="17">
        <v>31244.94</v>
      </c>
      <c r="K20598" s="17">
        <v>315921.06</v>
      </c>
      <c r="L20598" s="17">
        <v>221144.74</v>
      </c>
      <c r="M20598" s="17">
        <v>94776.32000000001</v>
      </c>
      <c r="N20598" s="17">
        <v>128490.6823</v>
      </c>
    </row>
    <row r="20599" spans="1:14">
      <c r="A20599" s="16">
        <v>46365</v>
      </c>
      <c r="B20599" t="s">
        <v>20647</v>
      </c>
      <c r="C20599" t="s">
        <v>15</v>
      </c>
      <c r="D20599" t="s">
        <v>16</v>
      </c>
      <c r="E20599" t="s">
        <v>17</v>
      </c>
      <c r="F20599" t="s">
        <v>20149</v>
      </c>
      <c r="G20599" t="s">
        <v>16452</v>
      </c>
      <c r="H20599">
        <v>5</v>
      </c>
      <c r="I20599" s="17">
        <v>756594</v>
      </c>
      <c r="J20599" s="17">
        <v>105923.16</v>
      </c>
      <c r="K20599" s="17">
        <v>650670.84</v>
      </c>
      <c r="L20599" s="17">
        <v>455469.59</v>
      </c>
      <c r="M20599" s="17">
        <v>195201.25</v>
      </c>
      <c r="N20599" s="17">
        <v>128490.6823</v>
      </c>
    </row>
    <row r="20600" spans="1:14">
      <c r="A20600" s="16">
        <v>46365</v>
      </c>
      <c r="B20600" t="s">
        <v>20648</v>
      </c>
      <c r="C20600" t="s">
        <v>73</v>
      </c>
      <c r="D20600" t="s">
        <v>74</v>
      </c>
      <c r="E20600" t="s">
        <v>24</v>
      </c>
      <c r="F20600" t="s">
        <v>20149</v>
      </c>
      <c r="G20600" t="s">
        <v>16452</v>
      </c>
      <c r="H20600">
        <v>11</v>
      </c>
      <c r="I20600" s="17">
        <v>448893</v>
      </c>
      <c r="J20600" s="17">
        <v>0</v>
      </c>
      <c r="K20600" s="17">
        <v>448893</v>
      </c>
      <c r="L20600" s="17">
        <v>341158.68</v>
      </c>
      <c r="M20600" s="17">
        <v>107734.32</v>
      </c>
      <c r="N20600" s="17">
        <v>195956.2591</v>
      </c>
    </row>
    <row r="20601" spans="1:14">
      <c r="A20601" s="16">
        <v>46365</v>
      </c>
      <c r="B20601" t="s">
        <v>20649</v>
      </c>
      <c r="C20601" t="s">
        <v>33</v>
      </c>
      <c r="D20601" t="s">
        <v>34</v>
      </c>
      <c r="E20601" t="s">
        <v>35</v>
      </c>
      <c r="F20601" t="s">
        <v>20149</v>
      </c>
      <c r="G20601" t="s">
        <v>16452</v>
      </c>
      <c r="H20601">
        <v>3</v>
      </c>
      <c r="I20601" s="17">
        <v>451856</v>
      </c>
      <c r="J20601" s="17">
        <v>0</v>
      </c>
      <c r="K20601" s="17">
        <v>451856</v>
      </c>
      <c r="L20601" s="17">
        <v>325336.32</v>
      </c>
      <c r="M20601" s="17">
        <v>126519.68</v>
      </c>
      <c r="N20601" s="17">
        <v>82297.1749</v>
      </c>
    </row>
    <row r="20602" spans="1:14">
      <c r="A20602" s="16">
        <v>46365</v>
      </c>
      <c r="B20602" t="s">
        <v>20650</v>
      </c>
      <c r="C20602" t="s">
        <v>43</v>
      </c>
      <c r="D20602" t="s">
        <v>44</v>
      </c>
      <c r="E20602" t="s">
        <v>31</v>
      </c>
      <c r="F20602" t="s">
        <v>20149</v>
      </c>
      <c r="G20602" t="s">
        <v>16452</v>
      </c>
      <c r="H20602">
        <v>11</v>
      </c>
      <c r="I20602" s="17">
        <v>812129</v>
      </c>
      <c r="J20602" s="17">
        <v>89334.19</v>
      </c>
      <c r="K20602" s="17">
        <v>722794.8100000001</v>
      </c>
      <c r="L20602" s="17">
        <v>448132.78</v>
      </c>
      <c r="M20602" s="17">
        <v>274662.03</v>
      </c>
      <c r="N20602" s="17">
        <v>60031.5609</v>
      </c>
    </row>
    <row r="20603" spans="1:14">
      <c r="A20603" s="16">
        <v>46365</v>
      </c>
      <c r="B20603" t="s">
        <v>20651</v>
      </c>
      <c r="C20603" t="s">
        <v>43</v>
      </c>
      <c r="D20603" t="s">
        <v>44</v>
      </c>
      <c r="E20603" t="s">
        <v>31</v>
      </c>
      <c r="F20603" t="s">
        <v>20149</v>
      </c>
      <c r="G20603" t="s">
        <v>16452</v>
      </c>
      <c r="H20603">
        <v>9</v>
      </c>
      <c r="I20603" s="17">
        <v>233903</v>
      </c>
      <c r="J20603" s="17">
        <v>0</v>
      </c>
      <c r="K20603" s="17">
        <v>233903</v>
      </c>
      <c r="L20603" s="17">
        <v>145019.86</v>
      </c>
      <c r="M20603" s="17">
        <v>88883.14</v>
      </c>
      <c r="N20603" s="17">
        <v>60031.5609</v>
      </c>
    </row>
    <row r="20604" spans="1:14">
      <c r="A20604" s="16">
        <v>46365</v>
      </c>
      <c r="B20604" t="s">
        <v>20652</v>
      </c>
      <c r="C20604" t="s">
        <v>47</v>
      </c>
      <c r="D20604" t="s">
        <v>48</v>
      </c>
      <c r="E20604" t="s">
        <v>35</v>
      </c>
      <c r="F20604" t="s">
        <v>20149</v>
      </c>
      <c r="G20604" t="s">
        <v>16452</v>
      </c>
      <c r="H20604">
        <v>12</v>
      </c>
      <c r="I20604" s="17">
        <v>505791</v>
      </c>
      <c r="J20604" s="17">
        <v>35405.37</v>
      </c>
      <c r="K20604" s="17">
        <v>470385.63</v>
      </c>
      <c r="L20604" s="17">
        <v>338677.65</v>
      </c>
      <c r="M20604" s="17">
        <v>131707.98</v>
      </c>
      <c r="N20604" s="17">
        <v>82297.1749</v>
      </c>
    </row>
    <row r="20605" spans="1:14">
      <c r="A20605" s="16">
        <v>46365</v>
      </c>
      <c r="B20605" t="s">
        <v>20653</v>
      </c>
      <c r="C20605" t="s">
        <v>47</v>
      </c>
      <c r="D20605" t="s">
        <v>48</v>
      </c>
      <c r="E20605" t="s">
        <v>35</v>
      </c>
      <c r="F20605" t="s">
        <v>20149</v>
      </c>
      <c r="G20605" t="s">
        <v>16452</v>
      </c>
      <c r="H20605">
        <v>4</v>
      </c>
      <c r="I20605" s="17">
        <v>155147</v>
      </c>
      <c r="J20605" s="17">
        <v>7757.35</v>
      </c>
      <c r="K20605" s="17">
        <v>147389.65</v>
      </c>
      <c r="L20605" s="17">
        <v>106120.55</v>
      </c>
      <c r="M20605" s="17">
        <v>41269.1</v>
      </c>
      <c r="N20605" s="17">
        <v>82297.1749</v>
      </c>
    </row>
    <row r="20606" spans="1:14">
      <c r="A20606" s="16">
        <v>46365</v>
      </c>
      <c r="B20606" t="s">
        <v>20654</v>
      </c>
      <c r="C20606" t="s">
        <v>29</v>
      </c>
      <c r="D20606" t="s">
        <v>30</v>
      </c>
      <c r="E20606" t="s">
        <v>31</v>
      </c>
      <c r="F20606" t="s">
        <v>20149</v>
      </c>
      <c r="G20606" t="s">
        <v>16452</v>
      </c>
      <c r="H20606">
        <v>1</v>
      </c>
      <c r="I20606" s="17">
        <v>349381</v>
      </c>
      <c r="J20606" s="17">
        <v>24456.67</v>
      </c>
      <c r="K20606" s="17">
        <v>324924.33</v>
      </c>
      <c r="L20606" s="17">
        <v>201453.08</v>
      </c>
      <c r="M20606" s="17">
        <v>123471.25</v>
      </c>
      <c r="N20606" s="17">
        <v>60031.5609</v>
      </c>
    </row>
    <row r="20607" spans="1:14">
      <c r="A20607" s="16">
        <v>46365</v>
      </c>
      <c r="B20607" t="s">
        <v>20655</v>
      </c>
      <c r="C20607" t="s">
        <v>47</v>
      </c>
      <c r="D20607" t="s">
        <v>48</v>
      </c>
      <c r="E20607" t="s">
        <v>35</v>
      </c>
      <c r="F20607" t="s">
        <v>20149</v>
      </c>
      <c r="G20607" t="s">
        <v>16452</v>
      </c>
      <c r="H20607">
        <v>8</v>
      </c>
      <c r="I20607" s="17">
        <v>66530</v>
      </c>
      <c r="J20607" s="17">
        <v>0</v>
      </c>
      <c r="K20607" s="17">
        <v>66530</v>
      </c>
      <c r="L20607" s="17">
        <v>47901.6</v>
      </c>
      <c r="M20607" s="17">
        <v>18628.4</v>
      </c>
      <c r="N20607" s="17">
        <v>82297.1749</v>
      </c>
    </row>
    <row r="20608" spans="1:14">
      <c r="A20608" s="16">
        <v>46365</v>
      </c>
      <c r="B20608" t="s">
        <v>20656</v>
      </c>
      <c r="C20608" t="s">
        <v>22</v>
      </c>
      <c r="D20608" t="s">
        <v>23</v>
      </c>
      <c r="E20608" t="s">
        <v>24</v>
      </c>
      <c r="F20608" t="s">
        <v>20149</v>
      </c>
      <c r="G20608" t="s">
        <v>16452</v>
      </c>
      <c r="H20608">
        <v>6</v>
      </c>
      <c r="I20608" s="17">
        <v>788302</v>
      </c>
      <c r="J20608" s="17">
        <v>78830.2</v>
      </c>
      <c r="K20608" s="17">
        <v>709471.8</v>
      </c>
      <c r="L20608" s="17">
        <v>539198.5699999999</v>
      </c>
      <c r="M20608" s="17">
        <v>170273.23</v>
      </c>
      <c r="N20608" s="17">
        <v>195956.2591</v>
      </c>
    </row>
    <row r="20609" spans="1:14">
      <c r="A20609" s="16">
        <v>46365</v>
      </c>
      <c r="B20609" t="s">
        <v>20657</v>
      </c>
      <c r="C20609" t="s">
        <v>26</v>
      </c>
      <c r="D20609" t="s">
        <v>27</v>
      </c>
      <c r="E20609" t="s">
        <v>17</v>
      </c>
      <c r="F20609" t="s">
        <v>20149</v>
      </c>
      <c r="G20609" t="s">
        <v>16452</v>
      </c>
      <c r="H20609">
        <v>5</v>
      </c>
      <c r="I20609" s="17">
        <v>524239</v>
      </c>
      <c r="J20609" s="17">
        <v>31454.34</v>
      </c>
      <c r="K20609" s="17">
        <v>492784.66</v>
      </c>
      <c r="L20609" s="17">
        <v>344949.26</v>
      </c>
      <c r="M20609" s="17">
        <v>147835.4</v>
      </c>
      <c r="N20609" s="17">
        <v>128490.6823</v>
      </c>
    </row>
    <row r="20610" spans="1:14">
      <c r="A20610" s="16">
        <v>46365</v>
      </c>
      <c r="B20610" t="s">
        <v>20658</v>
      </c>
      <c r="C20610" t="s">
        <v>73</v>
      </c>
      <c r="D20610" t="s">
        <v>74</v>
      </c>
      <c r="E20610" t="s">
        <v>24</v>
      </c>
      <c r="F20610" t="s">
        <v>20149</v>
      </c>
      <c r="G20610" t="s">
        <v>16452</v>
      </c>
      <c r="H20610">
        <v>10</v>
      </c>
      <c r="I20610" s="17">
        <v>194951</v>
      </c>
      <c r="J20610" s="17">
        <v>0</v>
      </c>
      <c r="K20610" s="17">
        <v>194951</v>
      </c>
      <c r="L20610" s="17">
        <v>148162.76</v>
      </c>
      <c r="M20610" s="17">
        <v>46788.24</v>
      </c>
      <c r="N20610" s="17">
        <v>195956.2591</v>
      </c>
    </row>
    <row r="20611" spans="1:14">
      <c r="A20611" s="16">
        <v>46365</v>
      </c>
      <c r="B20611" t="s">
        <v>20659</v>
      </c>
      <c r="C20611" t="s">
        <v>33</v>
      </c>
      <c r="D20611" t="s">
        <v>34</v>
      </c>
      <c r="E20611" t="s">
        <v>35</v>
      </c>
      <c r="F20611" t="s">
        <v>20149</v>
      </c>
      <c r="G20611" t="s">
        <v>16452</v>
      </c>
      <c r="H20611">
        <v>11</v>
      </c>
      <c r="I20611" s="17">
        <v>705105</v>
      </c>
      <c r="J20611" s="17">
        <v>21153.15</v>
      </c>
      <c r="K20611" s="17">
        <v>683951.85</v>
      </c>
      <c r="L20611" s="17">
        <v>492445.33</v>
      </c>
      <c r="M20611" s="17">
        <v>191506.52</v>
      </c>
      <c r="N20611" s="17">
        <v>82297.1749</v>
      </c>
    </row>
    <row r="20612" spans="1:14">
      <c r="A20612" s="16">
        <v>46365</v>
      </c>
      <c r="B20612" t="s">
        <v>20660</v>
      </c>
      <c r="C20612" t="s">
        <v>33</v>
      </c>
      <c r="D20612" t="s">
        <v>34</v>
      </c>
      <c r="E20612" t="s">
        <v>35</v>
      </c>
      <c r="F20612" t="s">
        <v>20149</v>
      </c>
      <c r="G20612" t="s">
        <v>16452</v>
      </c>
      <c r="H20612">
        <v>1</v>
      </c>
      <c r="I20612" s="17">
        <v>173485</v>
      </c>
      <c r="J20612" s="17">
        <v>26022.75</v>
      </c>
      <c r="K20612" s="17">
        <v>147462.25</v>
      </c>
      <c r="L20612" s="17">
        <v>106172.82</v>
      </c>
      <c r="M20612" s="17">
        <v>41289.43</v>
      </c>
      <c r="N20612" s="17">
        <v>82297.1749</v>
      </c>
    </row>
    <row r="20613" spans="1:14">
      <c r="A20613" s="16">
        <v>46365</v>
      </c>
      <c r="B20613" t="s">
        <v>20661</v>
      </c>
      <c r="C20613" t="s">
        <v>22</v>
      </c>
      <c r="D20613" t="s">
        <v>23</v>
      </c>
      <c r="E20613" t="s">
        <v>24</v>
      </c>
      <c r="F20613" t="s">
        <v>20149</v>
      </c>
      <c r="G20613" t="s">
        <v>16452</v>
      </c>
      <c r="H20613">
        <v>6</v>
      </c>
      <c r="I20613" s="17">
        <v>112102</v>
      </c>
      <c r="J20613" s="17">
        <v>12331.22</v>
      </c>
      <c r="K20613" s="17">
        <v>99770.78</v>
      </c>
      <c r="L20613" s="17">
        <v>75825.78999999999</v>
      </c>
      <c r="M20613" s="17">
        <v>23944.99</v>
      </c>
      <c r="N20613" s="17">
        <v>195956.2591</v>
      </c>
    </row>
    <row r="20614" spans="1:14">
      <c r="A20614" s="16">
        <v>46365</v>
      </c>
      <c r="B20614" t="s">
        <v>20662</v>
      </c>
      <c r="C20614" t="s">
        <v>26</v>
      </c>
      <c r="D20614" t="s">
        <v>27</v>
      </c>
      <c r="E20614" t="s">
        <v>17</v>
      </c>
      <c r="F20614" t="s">
        <v>20149</v>
      </c>
      <c r="G20614" t="s">
        <v>16452</v>
      </c>
      <c r="H20614">
        <v>9</v>
      </c>
      <c r="I20614" s="17">
        <v>843440</v>
      </c>
      <c r="J20614" s="17">
        <v>109647.2</v>
      </c>
      <c r="K20614" s="17">
        <v>733792.8</v>
      </c>
      <c r="L20614" s="17">
        <v>513654.96</v>
      </c>
      <c r="M20614" s="17">
        <v>220137.84</v>
      </c>
      <c r="N20614" s="17">
        <v>128490.6823</v>
      </c>
    </row>
    <row r="20615" spans="1:14">
      <c r="A20615" s="16">
        <v>46365</v>
      </c>
      <c r="B20615" t="s">
        <v>20663</v>
      </c>
      <c r="C20615" t="s">
        <v>29</v>
      </c>
      <c r="D20615" t="s">
        <v>30</v>
      </c>
      <c r="E20615" t="s">
        <v>31</v>
      </c>
      <c r="F20615" t="s">
        <v>20149</v>
      </c>
      <c r="G20615" t="s">
        <v>16452</v>
      </c>
      <c r="H20615">
        <v>3</v>
      </c>
      <c r="I20615" s="17">
        <v>227721</v>
      </c>
      <c r="J20615" s="17">
        <v>20494.89</v>
      </c>
      <c r="K20615" s="17">
        <v>207226.11</v>
      </c>
      <c r="L20615" s="17">
        <v>128480.19</v>
      </c>
      <c r="M20615" s="17">
        <v>78745.92</v>
      </c>
      <c r="N20615" s="17">
        <v>60031.5609</v>
      </c>
    </row>
    <row r="20616" spans="1:14">
      <c r="A20616" s="16">
        <v>46365</v>
      </c>
      <c r="B20616" t="s">
        <v>20664</v>
      </c>
      <c r="C20616" t="s">
        <v>26</v>
      </c>
      <c r="D20616" t="s">
        <v>27</v>
      </c>
      <c r="E20616" t="s">
        <v>17</v>
      </c>
      <c r="F20616" t="s">
        <v>20149</v>
      </c>
      <c r="G20616" t="s">
        <v>16452</v>
      </c>
      <c r="H20616">
        <v>3</v>
      </c>
      <c r="I20616" s="17">
        <v>755839</v>
      </c>
      <c r="J20616" s="17">
        <v>0</v>
      </c>
      <c r="K20616" s="17">
        <v>755839</v>
      </c>
      <c r="L20616" s="17">
        <v>529087.3</v>
      </c>
      <c r="M20616" s="17">
        <v>226751.7</v>
      </c>
      <c r="N20616" s="17">
        <v>128490.6823</v>
      </c>
    </row>
    <row r="20617" spans="1:14">
      <c r="A20617" s="16">
        <v>46365</v>
      </c>
      <c r="B20617" t="s">
        <v>20665</v>
      </c>
      <c r="C20617" t="s">
        <v>47</v>
      </c>
      <c r="D20617" t="s">
        <v>48</v>
      </c>
      <c r="E20617" t="s">
        <v>35</v>
      </c>
      <c r="F20617" t="s">
        <v>20149</v>
      </c>
      <c r="G20617" t="s">
        <v>16452</v>
      </c>
      <c r="H20617">
        <v>4</v>
      </c>
      <c r="I20617" s="17">
        <v>778132</v>
      </c>
      <c r="J20617" s="17">
        <v>101157.16</v>
      </c>
      <c r="K20617" s="17">
        <v>676974.84</v>
      </c>
      <c r="L20617" s="17">
        <v>487421.88</v>
      </c>
      <c r="M20617" s="17">
        <v>189552.96</v>
      </c>
      <c r="N20617" s="17">
        <v>82297.1749</v>
      </c>
    </row>
    <row r="20618" spans="1:14">
      <c r="A20618" s="16">
        <v>46365</v>
      </c>
      <c r="B20618" t="s">
        <v>20666</v>
      </c>
      <c r="C20618" t="s">
        <v>29</v>
      </c>
      <c r="D20618" t="s">
        <v>30</v>
      </c>
      <c r="E20618" t="s">
        <v>31</v>
      </c>
      <c r="F20618" t="s">
        <v>20149</v>
      </c>
      <c r="G20618" t="s">
        <v>16452</v>
      </c>
      <c r="H20618">
        <v>8</v>
      </c>
      <c r="I20618" s="17">
        <v>552348</v>
      </c>
      <c r="J20618" s="17">
        <v>0</v>
      </c>
      <c r="K20618" s="17">
        <v>552348</v>
      </c>
      <c r="L20618" s="17">
        <v>342455.76</v>
      </c>
      <c r="M20618" s="17">
        <v>209892.24</v>
      </c>
      <c r="N20618" s="17">
        <v>60031.5609</v>
      </c>
    </row>
    <row r="20619" spans="1:14">
      <c r="A20619" s="16">
        <v>46365</v>
      </c>
      <c r="B20619" t="s">
        <v>20667</v>
      </c>
      <c r="C20619" t="s">
        <v>29</v>
      </c>
      <c r="D20619" t="s">
        <v>30</v>
      </c>
      <c r="E20619" t="s">
        <v>31</v>
      </c>
      <c r="F20619" t="s">
        <v>20149</v>
      </c>
      <c r="G20619" t="s">
        <v>16452</v>
      </c>
      <c r="H20619">
        <v>4</v>
      </c>
      <c r="I20619" s="17">
        <v>700529</v>
      </c>
      <c r="J20619" s="17">
        <v>70052.89999999999</v>
      </c>
      <c r="K20619" s="17">
        <v>630476.1</v>
      </c>
      <c r="L20619" s="17">
        <v>390895.18</v>
      </c>
      <c r="M20619" s="17">
        <v>239580.92</v>
      </c>
      <c r="N20619" s="17">
        <v>60031.5609</v>
      </c>
    </row>
    <row r="20620" spans="1:14">
      <c r="A20620" s="16">
        <v>46365</v>
      </c>
      <c r="B20620" t="s">
        <v>20668</v>
      </c>
      <c r="C20620" t="s">
        <v>43</v>
      </c>
      <c r="D20620" t="s">
        <v>44</v>
      </c>
      <c r="E20620" t="s">
        <v>31</v>
      </c>
      <c r="F20620" t="s">
        <v>20149</v>
      </c>
      <c r="G20620" t="s">
        <v>16452</v>
      </c>
      <c r="H20620">
        <v>11</v>
      </c>
      <c r="I20620" s="17">
        <v>363826</v>
      </c>
      <c r="J20620" s="17">
        <v>0</v>
      </c>
      <c r="K20620" s="17">
        <v>363826</v>
      </c>
      <c r="L20620" s="17">
        <v>225572.12</v>
      </c>
      <c r="M20620" s="17">
        <v>138253.88</v>
      </c>
      <c r="N20620" s="17">
        <v>60031.5609</v>
      </c>
    </row>
    <row r="20621" spans="1:14">
      <c r="A20621" s="16">
        <v>46365</v>
      </c>
      <c r="B20621" t="s">
        <v>20669</v>
      </c>
      <c r="C20621" t="s">
        <v>43</v>
      </c>
      <c r="D20621" t="s">
        <v>44</v>
      </c>
      <c r="E20621" t="s">
        <v>31</v>
      </c>
      <c r="F20621" t="s">
        <v>20149</v>
      </c>
      <c r="G20621" t="s">
        <v>16452</v>
      </c>
      <c r="H20621">
        <v>8</v>
      </c>
      <c r="I20621" s="17">
        <v>483886</v>
      </c>
      <c r="J20621" s="17">
        <v>67744.03999999999</v>
      </c>
      <c r="K20621" s="17">
        <v>416141.96</v>
      </c>
      <c r="L20621" s="17">
        <v>258008.02</v>
      </c>
      <c r="M20621" s="17">
        <v>158133.94</v>
      </c>
      <c r="N20621" s="17">
        <v>60031.5609</v>
      </c>
    </row>
    <row r="20622" spans="1:14">
      <c r="A20622" s="16">
        <v>46365</v>
      </c>
      <c r="B20622" t="s">
        <v>20670</v>
      </c>
      <c r="C20622" t="s">
        <v>47</v>
      </c>
      <c r="D20622" t="s">
        <v>48</v>
      </c>
      <c r="E20622" t="s">
        <v>35</v>
      </c>
      <c r="F20622" t="s">
        <v>20149</v>
      </c>
      <c r="G20622" t="s">
        <v>16452</v>
      </c>
      <c r="H20622">
        <v>4</v>
      </c>
      <c r="I20622" s="17">
        <v>795449</v>
      </c>
      <c r="J20622" s="17">
        <v>31817.96</v>
      </c>
      <c r="K20622" s="17">
        <v>763631.04</v>
      </c>
      <c r="L20622" s="17">
        <v>549814.35</v>
      </c>
      <c r="M20622" s="17">
        <v>213816.69</v>
      </c>
      <c r="N20622" s="17">
        <v>82297.1749</v>
      </c>
    </row>
    <row r="20623" spans="1:14">
      <c r="A20623" s="16">
        <v>46365</v>
      </c>
      <c r="B20623" t="s">
        <v>20671</v>
      </c>
      <c r="C20623" t="s">
        <v>26</v>
      </c>
      <c r="D20623" t="s">
        <v>27</v>
      </c>
      <c r="E20623" t="s">
        <v>17</v>
      </c>
      <c r="F20623" t="s">
        <v>20149</v>
      </c>
      <c r="G20623" t="s">
        <v>16452</v>
      </c>
      <c r="H20623">
        <v>2</v>
      </c>
      <c r="I20623" s="17">
        <v>684076</v>
      </c>
      <c r="J20623" s="17">
        <v>27363.04</v>
      </c>
      <c r="K20623" s="17">
        <v>656712.96</v>
      </c>
      <c r="L20623" s="17">
        <v>459699.07</v>
      </c>
      <c r="M20623" s="17">
        <v>197013.89</v>
      </c>
      <c r="N20623" s="17">
        <v>128490.6823</v>
      </c>
    </row>
    <row r="20624" spans="1:14">
      <c r="A20624" s="16">
        <v>46365</v>
      </c>
      <c r="B20624" t="s">
        <v>20672</v>
      </c>
      <c r="C20624" t="s">
        <v>22</v>
      </c>
      <c r="D20624" t="s">
        <v>23</v>
      </c>
      <c r="E20624" t="s">
        <v>24</v>
      </c>
      <c r="F20624" t="s">
        <v>20149</v>
      </c>
      <c r="G20624" t="s">
        <v>16452</v>
      </c>
      <c r="H20624">
        <v>4</v>
      </c>
      <c r="I20624" s="17">
        <v>73194</v>
      </c>
      <c r="J20624" s="17">
        <v>4391.64</v>
      </c>
      <c r="K20624" s="17">
        <v>68802.36</v>
      </c>
      <c r="L20624" s="17">
        <v>52289.79</v>
      </c>
      <c r="M20624" s="17">
        <v>16512.57</v>
      </c>
      <c r="N20624" s="17">
        <v>195956.2591</v>
      </c>
    </row>
    <row r="20625" spans="1:14">
      <c r="A20625" s="16">
        <v>46365</v>
      </c>
      <c r="B20625" t="s">
        <v>20673</v>
      </c>
      <c r="C20625" t="s">
        <v>33</v>
      </c>
      <c r="D20625" t="s">
        <v>34</v>
      </c>
      <c r="E20625" t="s">
        <v>35</v>
      </c>
      <c r="F20625" t="s">
        <v>20149</v>
      </c>
      <c r="G20625" t="s">
        <v>16452</v>
      </c>
      <c r="H20625">
        <v>10</v>
      </c>
      <c r="I20625" s="17">
        <v>178952</v>
      </c>
      <c r="J20625" s="17">
        <v>17895.2</v>
      </c>
      <c r="K20625" s="17">
        <v>161056.8</v>
      </c>
      <c r="L20625" s="17">
        <v>115960.9</v>
      </c>
      <c r="M20625" s="17">
        <v>45095.9</v>
      </c>
      <c r="N20625" s="17">
        <v>82297.1749</v>
      </c>
    </row>
    <row r="20626" spans="1:14">
      <c r="A20626" s="16">
        <v>46365</v>
      </c>
      <c r="B20626" t="s">
        <v>20674</v>
      </c>
      <c r="C20626" t="s">
        <v>47</v>
      </c>
      <c r="D20626" t="s">
        <v>48</v>
      </c>
      <c r="E20626" t="s">
        <v>35</v>
      </c>
      <c r="F20626" t="s">
        <v>20149</v>
      </c>
      <c r="G20626" t="s">
        <v>16452</v>
      </c>
      <c r="H20626">
        <v>5</v>
      </c>
      <c r="I20626" s="17">
        <v>168442</v>
      </c>
      <c r="J20626" s="17">
        <v>18528.62</v>
      </c>
      <c r="K20626" s="17">
        <v>149913.38</v>
      </c>
      <c r="L20626" s="17">
        <v>107937.63</v>
      </c>
      <c r="M20626" s="17">
        <v>41975.75</v>
      </c>
      <c r="N20626" s="17">
        <v>82297.1749</v>
      </c>
    </row>
    <row r="20627" spans="1:14">
      <c r="A20627" s="16">
        <v>46365</v>
      </c>
      <c r="B20627" t="s">
        <v>20675</v>
      </c>
      <c r="C20627" t="s">
        <v>47</v>
      </c>
      <c r="D20627" t="s">
        <v>48</v>
      </c>
      <c r="E20627" t="s">
        <v>35</v>
      </c>
      <c r="F20627" t="s">
        <v>20149</v>
      </c>
      <c r="G20627" t="s">
        <v>16452</v>
      </c>
      <c r="H20627">
        <v>9</v>
      </c>
      <c r="I20627" s="17">
        <v>118639</v>
      </c>
      <c r="J20627" s="17">
        <v>0</v>
      </c>
      <c r="K20627" s="17">
        <v>118639</v>
      </c>
      <c r="L20627" s="17">
        <v>85420.08</v>
      </c>
      <c r="M20627" s="17">
        <v>33218.92</v>
      </c>
      <c r="N20627" s="17">
        <v>82297.1749</v>
      </c>
    </row>
    <row r="20628" spans="1:14">
      <c r="A20628" s="16">
        <v>46365</v>
      </c>
      <c r="B20628" t="s">
        <v>20676</v>
      </c>
      <c r="C20628" t="s">
        <v>73</v>
      </c>
      <c r="D20628" t="s">
        <v>74</v>
      </c>
      <c r="E20628" t="s">
        <v>24</v>
      </c>
      <c r="F20628" t="s">
        <v>20149</v>
      </c>
      <c r="G20628" t="s">
        <v>16452</v>
      </c>
      <c r="H20628">
        <v>12</v>
      </c>
      <c r="I20628" s="17">
        <v>70046</v>
      </c>
      <c r="J20628" s="17">
        <v>9105.98</v>
      </c>
      <c r="K20628" s="17">
        <v>60940.02</v>
      </c>
      <c r="L20628" s="17">
        <v>46314.42</v>
      </c>
      <c r="M20628" s="17">
        <v>14625.6</v>
      </c>
      <c r="N20628" s="17">
        <v>195956.2591</v>
      </c>
    </row>
    <row r="20629" spans="1:14">
      <c r="A20629" s="16">
        <v>46365</v>
      </c>
      <c r="B20629" t="s">
        <v>20677</v>
      </c>
      <c r="C20629" t="s">
        <v>33</v>
      </c>
      <c r="D20629" t="s">
        <v>34</v>
      </c>
      <c r="E20629" t="s">
        <v>35</v>
      </c>
      <c r="F20629" t="s">
        <v>20149</v>
      </c>
      <c r="G20629" t="s">
        <v>16452</v>
      </c>
      <c r="H20629">
        <v>5</v>
      </c>
      <c r="I20629" s="17">
        <v>779640</v>
      </c>
      <c r="J20629" s="17">
        <v>93556.8</v>
      </c>
      <c r="K20629" s="17">
        <v>686083.2</v>
      </c>
      <c r="L20629" s="17">
        <v>493979.9</v>
      </c>
      <c r="M20629" s="17">
        <v>192103.3</v>
      </c>
      <c r="N20629" s="17">
        <v>82297.1749</v>
      </c>
    </row>
    <row r="20630" spans="1:14">
      <c r="A20630" s="16">
        <v>46365</v>
      </c>
      <c r="B20630" t="s">
        <v>20678</v>
      </c>
      <c r="C20630" t="s">
        <v>73</v>
      </c>
      <c r="D20630" t="s">
        <v>74</v>
      </c>
      <c r="E20630" t="s">
        <v>24</v>
      </c>
      <c r="F20630" t="s">
        <v>20149</v>
      </c>
      <c r="G20630" t="s">
        <v>16452</v>
      </c>
      <c r="H20630">
        <v>4</v>
      </c>
      <c r="I20630" s="17">
        <v>531637</v>
      </c>
      <c r="J20630" s="17">
        <v>0</v>
      </c>
      <c r="K20630" s="17">
        <v>531637</v>
      </c>
      <c r="L20630" s="17">
        <v>404044.12</v>
      </c>
      <c r="M20630" s="17">
        <v>127592.88</v>
      </c>
      <c r="N20630" s="17">
        <v>195956.2591</v>
      </c>
    </row>
    <row r="20631" spans="1:14">
      <c r="A20631" s="16">
        <v>46366</v>
      </c>
      <c r="B20631" t="s">
        <v>20679</v>
      </c>
      <c r="C20631" t="s">
        <v>26</v>
      </c>
      <c r="D20631" t="s">
        <v>27</v>
      </c>
      <c r="E20631" t="s">
        <v>17</v>
      </c>
      <c r="F20631" t="s">
        <v>20149</v>
      </c>
      <c r="G20631" t="s">
        <v>16452</v>
      </c>
      <c r="H20631">
        <v>5</v>
      </c>
      <c r="I20631" s="17">
        <v>458869</v>
      </c>
      <c r="J20631" s="17">
        <v>18354.76</v>
      </c>
      <c r="K20631" s="17">
        <v>440514.24</v>
      </c>
      <c r="L20631" s="17">
        <v>308359.97</v>
      </c>
      <c r="M20631" s="17">
        <v>132154.27</v>
      </c>
      <c r="N20631" s="17">
        <v>128490.6823</v>
      </c>
    </row>
    <row r="20632" spans="1:14">
      <c r="A20632" s="16">
        <v>46366</v>
      </c>
      <c r="B20632" t="s">
        <v>20680</v>
      </c>
      <c r="C20632" t="s">
        <v>26</v>
      </c>
      <c r="D20632" t="s">
        <v>27</v>
      </c>
      <c r="E20632" t="s">
        <v>17</v>
      </c>
      <c r="F20632" t="s">
        <v>20149</v>
      </c>
      <c r="G20632" t="s">
        <v>16452</v>
      </c>
      <c r="H20632">
        <v>5</v>
      </c>
      <c r="I20632" s="17">
        <v>330925</v>
      </c>
      <c r="J20632" s="17">
        <v>16546.25</v>
      </c>
      <c r="K20632" s="17">
        <v>314378.75</v>
      </c>
      <c r="L20632" s="17">
        <v>220065.12</v>
      </c>
      <c r="M20632" s="17">
        <v>94313.63</v>
      </c>
      <c r="N20632" s="17">
        <v>128490.6823</v>
      </c>
    </row>
    <row r="20633" spans="1:14">
      <c r="A20633" s="16">
        <v>46366</v>
      </c>
      <c r="B20633" t="s">
        <v>20681</v>
      </c>
      <c r="C20633" t="s">
        <v>73</v>
      </c>
      <c r="D20633" t="s">
        <v>74</v>
      </c>
      <c r="E20633" t="s">
        <v>24</v>
      </c>
      <c r="F20633" t="s">
        <v>20149</v>
      </c>
      <c r="G20633" t="s">
        <v>16452</v>
      </c>
      <c r="H20633">
        <v>2</v>
      </c>
      <c r="I20633" s="17">
        <v>230844</v>
      </c>
      <c r="J20633" s="17">
        <v>13850.64</v>
      </c>
      <c r="K20633" s="17">
        <v>216993.36</v>
      </c>
      <c r="L20633" s="17">
        <v>164914.95</v>
      </c>
      <c r="M20633" s="17">
        <v>52078.41</v>
      </c>
      <c r="N20633" s="17">
        <v>195956.2591</v>
      </c>
    </row>
    <row r="20634" spans="1:14">
      <c r="A20634" s="16">
        <v>46366</v>
      </c>
      <c r="B20634" t="s">
        <v>20682</v>
      </c>
      <c r="C20634" t="s">
        <v>29</v>
      </c>
      <c r="D20634" t="s">
        <v>30</v>
      </c>
      <c r="E20634" t="s">
        <v>31</v>
      </c>
      <c r="F20634" t="s">
        <v>20149</v>
      </c>
      <c r="G20634" t="s">
        <v>16452</v>
      </c>
      <c r="H20634">
        <v>2</v>
      </c>
      <c r="I20634" s="17">
        <v>823896</v>
      </c>
      <c r="J20634" s="17">
        <v>0</v>
      </c>
      <c r="K20634" s="17">
        <v>823896</v>
      </c>
      <c r="L20634" s="17">
        <v>510815.52</v>
      </c>
      <c r="M20634" s="17">
        <v>313080.48</v>
      </c>
      <c r="N20634" s="17">
        <v>60031.5609</v>
      </c>
    </row>
    <row r="20635" spans="1:14">
      <c r="A20635" s="16">
        <v>46366</v>
      </c>
      <c r="B20635" t="s">
        <v>20683</v>
      </c>
      <c r="C20635" t="s">
        <v>22</v>
      </c>
      <c r="D20635" t="s">
        <v>23</v>
      </c>
      <c r="E20635" t="s">
        <v>24</v>
      </c>
      <c r="F20635" t="s">
        <v>20149</v>
      </c>
      <c r="G20635" t="s">
        <v>16452</v>
      </c>
      <c r="H20635">
        <v>1</v>
      </c>
      <c r="I20635" s="17">
        <v>726765</v>
      </c>
      <c r="J20635" s="17">
        <v>65408.85</v>
      </c>
      <c r="K20635" s="17">
        <v>661356.15</v>
      </c>
      <c r="L20635" s="17">
        <v>502630.67</v>
      </c>
      <c r="M20635" s="17">
        <v>158725.48</v>
      </c>
      <c r="N20635" s="17">
        <v>195956.2591</v>
      </c>
    </row>
    <row r="20636" spans="1:14">
      <c r="A20636" s="16">
        <v>46366</v>
      </c>
      <c r="B20636" t="s">
        <v>20684</v>
      </c>
      <c r="C20636" t="s">
        <v>47</v>
      </c>
      <c r="D20636" t="s">
        <v>48</v>
      </c>
      <c r="E20636" t="s">
        <v>35</v>
      </c>
      <c r="F20636" t="s">
        <v>20149</v>
      </c>
      <c r="G20636" t="s">
        <v>16452</v>
      </c>
      <c r="H20636">
        <v>8</v>
      </c>
      <c r="I20636" s="17">
        <v>311570</v>
      </c>
      <c r="J20636" s="17">
        <v>0</v>
      </c>
      <c r="K20636" s="17">
        <v>311570</v>
      </c>
      <c r="L20636" s="17">
        <v>224330.4</v>
      </c>
      <c r="M20636" s="17">
        <v>87239.60000000001</v>
      </c>
      <c r="N20636" s="17">
        <v>82297.1749</v>
      </c>
    </row>
    <row r="20637" spans="1:14">
      <c r="A20637" s="16">
        <v>46366</v>
      </c>
      <c r="B20637" t="s">
        <v>20685</v>
      </c>
      <c r="C20637" t="s">
        <v>29</v>
      </c>
      <c r="D20637" t="s">
        <v>30</v>
      </c>
      <c r="E20637" t="s">
        <v>31</v>
      </c>
      <c r="F20637" t="s">
        <v>20149</v>
      </c>
      <c r="G20637" t="s">
        <v>16452</v>
      </c>
      <c r="H20637">
        <v>8</v>
      </c>
      <c r="I20637" s="17">
        <v>492603</v>
      </c>
      <c r="J20637" s="17">
        <v>39408.24</v>
      </c>
      <c r="K20637" s="17">
        <v>453194.76</v>
      </c>
      <c r="L20637" s="17">
        <v>280980.75</v>
      </c>
      <c r="M20637" s="17">
        <v>172214.01</v>
      </c>
      <c r="N20637" s="17">
        <v>60031.5609</v>
      </c>
    </row>
    <row r="20638" spans="1:14">
      <c r="A20638" s="16">
        <v>46366</v>
      </c>
      <c r="B20638" t="s">
        <v>20686</v>
      </c>
      <c r="C20638" t="s">
        <v>73</v>
      </c>
      <c r="D20638" t="s">
        <v>74</v>
      </c>
      <c r="E20638" t="s">
        <v>24</v>
      </c>
      <c r="F20638" t="s">
        <v>20149</v>
      </c>
      <c r="G20638" t="s">
        <v>16452</v>
      </c>
      <c r="H20638">
        <v>1</v>
      </c>
      <c r="I20638" s="17">
        <v>525459</v>
      </c>
      <c r="J20638" s="17">
        <v>15763.77</v>
      </c>
      <c r="K20638" s="17">
        <v>509695.23</v>
      </c>
      <c r="L20638" s="17">
        <v>387368.37</v>
      </c>
      <c r="M20638" s="17">
        <v>122326.86</v>
      </c>
      <c r="N20638" s="17">
        <v>195956.2591</v>
      </c>
    </row>
    <row r="20639" spans="1:14">
      <c r="A20639" s="16">
        <v>46366</v>
      </c>
      <c r="B20639" t="s">
        <v>20687</v>
      </c>
      <c r="C20639" t="s">
        <v>26</v>
      </c>
      <c r="D20639" t="s">
        <v>27</v>
      </c>
      <c r="E20639" t="s">
        <v>17</v>
      </c>
      <c r="F20639" t="s">
        <v>20149</v>
      </c>
      <c r="G20639" t="s">
        <v>16452</v>
      </c>
      <c r="H20639">
        <v>2</v>
      </c>
      <c r="I20639" s="17">
        <v>46639</v>
      </c>
      <c r="J20639" s="17">
        <v>6529.46</v>
      </c>
      <c r="K20639" s="17">
        <v>40109.54</v>
      </c>
      <c r="L20639" s="17">
        <v>28076.68</v>
      </c>
      <c r="M20639" s="17">
        <v>12032.86</v>
      </c>
      <c r="N20639" s="17">
        <v>128490.6823</v>
      </c>
    </row>
    <row r="20640" spans="1:14">
      <c r="A20640" s="16">
        <v>46366</v>
      </c>
      <c r="B20640" t="s">
        <v>20688</v>
      </c>
      <c r="C20640" t="s">
        <v>29</v>
      </c>
      <c r="D20640" t="s">
        <v>30</v>
      </c>
      <c r="E20640" t="s">
        <v>31</v>
      </c>
      <c r="F20640" t="s">
        <v>20149</v>
      </c>
      <c r="G20640" t="s">
        <v>16452</v>
      </c>
      <c r="H20640">
        <v>2</v>
      </c>
      <c r="I20640" s="17">
        <v>395418</v>
      </c>
      <c r="J20640" s="17">
        <v>27679.26</v>
      </c>
      <c r="K20640" s="17">
        <v>367738.74</v>
      </c>
      <c r="L20640" s="17">
        <v>227998.02</v>
      </c>
      <c r="M20640" s="17">
        <v>139740.72</v>
      </c>
      <c r="N20640" s="17">
        <v>60031.5609</v>
      </c>
    </row>
    <row r="20641" spans="1:14">
      <c r="A20641" s="16">
        <v>46366</v>
      </c>
      <c r="B20641" t="s">
        <v>20689</v>
      </c>
      <c r="C20641" t="s">
        <v>26</v>
      </c>
      <c r="D20641" t="s">
        <v>27</v>
      </c>
      <c r="E20641" t="s">
        <v>17</v>
      </c>
      <c r="F20641" t="s">
        <v>20149</v>
      </c>
      <c r="G20641" t="s">
        <v>16452</v>
      </c>
      <c r="H20641">
        <v>4</v>
      </c>
      <c r="I20641" s="17">
        <v>665440</v>
      </c>
      <c r="J20641" s="17">
        <v>0</v>
      </c>
      <c r="K20641" s="17">
        <v>665440</v>
      </c>
      <c r="L20641" s="17">
        <v>465808</v>
      </c>
      <c r="M20641" s="17">
        <v>199632</v>
      </c>
      <c r="N20641" s="17">
        <v>128490.6823</v>
      </c>
    </row>
    <row r="20642" spans="1:14">
      <c r="A20642" s="16">
        <v>46366</v>
      </c>
      <c r="B20642" t="s">
        <v>20690</v>
      </c>
      <c r="C20642" t="s">
        <v>47</v>
      </c>
      <c r="D20642" t="s">
        <v>48</v>
      </c>
      <c r="E20642" t="s">
        <v>35</v>
      </c>
      <c r="F20642" t="s">
        <v>20149</v>
      </c>
      <c r="G20642" t="s">
        <v>16452</v>
      </c>
      <c r="H20642">
        <v>5</v>
      </c>
      <c r="I20642" s="17">
        <v>64462</v>
      </c>
      <c r="J20642" s="17">
        <v>5156.96</v>
      </c>
      <c r="K20642" s="17">
        <v>59305.04</v>
      </c>
      <c r="L20642" s="17">
        <v>42699.63</v>
      </c>
      <c r="M20642" s="17">
        <v>16605.41</v>
      </c>
      <c r="N20642" s="17">
        <v>82297.1749</v>
      </c>
    </row>
    <row r="20643" spans="1:14">
      <c r="A20643" s="16">
        <v>46366</v>
      </c>
      <c r="B20643" t="s">
        <v>20691</v>
      </c>
      <c r="C20643" t="s">
        <v>26</v>
      </c>
      <c r="D20643" t="s">
        <v>27</v>
      </c>
      <c r="E20643" t="s">
        <v>17</v>
      </c>
      <c r="F20643" t="s">
        <v>20149</v>
      </c>
      <c r="G20643" t="s">
        <v>16452</v>
      </c>
      <c r="H20643">
        <v>4</v>
      </c>
      <c r="I20643" s="17">
        <v>115284</v>
      </c>
      <c r="J20643" s="17">
        <v>8069.88</v>
      </c>
      <c r="K20643" s="17">
        <v>107214.12</v>
      </c>
      <c r="L20643" s="17">
        <v>75049.88</v>
      </c>
      <c r="M20643" s="17">
        <v>32164.24</v>
      </c>
      <c r="N20643" s="17">
        <v>128490.6823</v>
      </c>
    </row>
    <row r="20644" spans="1:14">
      <c r="A20644" s="16">
        <v>46366</v>
      </c>
      <c r="B20644" t="s">
        <v>20692</v>
      </c>
      <c r="C20644" t="s">
        <v>15</v>
      </c>
      <c r="D20644" t="s">
        <v>16</v>
      </c>
      <c r="E20644" t="s">
        <v>17</v>
      </c>
      <c r="F20644" t="s">
        <v>20149</v>
      </c>
      <c r="G20644" t="s">
        <v>16452</v>
      </c>
      <c r="H20644">
        <v>10</v>
      </c>
      <c r="I20644" s="17">
        <v>409920</v>
      </c>
      <c r="J20644" s="17">
        <v>16396.8</v>
      </c>
      <c r="K20644" s="17">
        <v>393523.2</v>
      </c>
      <c r="L20644" s="17">
        <v>275466.24</v>
      </c>
      <c r="M20644" s="17">
        <v>118056.96</v>
      </c>
      <c r="N20644" s="17">
        <v>128490.6823</v>
      </c>
    </row>
    <row r="20645" spans="1:14">
      <c r="A20645" s="16">
        <v>46366</v>
      </c>
      <c r="B20645" t="s">
        <v>20693</v>
      </c>
      <c r="C20645" t="s">
        <v>22</v>
      </c>
      <c r="D20645" t="s">
        <v>23</v>
      </c>
      <c r="E20645" t="s">
        <v>24</v>
      </c>
      <c r="F20645" t="s">
        <v>20149</v>
      </c>
      <c r="G20645" t="s">
        <v>16452</v>
      </c>
      <c r="H20645">
        <v>6</v>
      </c>
      <c r="I20645" s="17">
        <v>327668</v>
      </c>
      <c r="J20645" s="17">
        <v>16383.4</v>
      </c>
      <c r="K20645" s="17">
        <v>311284.6</v>
      </c>
      <c r="L20645" s="17">
        <v>236576.3</v>
      </c>
      <c r="M20645" s="17">
        <v>74708.3</v>
      </c>
      <c r="N20645" s="17">
        <v>195956.2591</v>
      </c>
    </row>
    <row r="20646" spans="1:14">
      <c r="A20646" s="16">
        <v>46366</v>
      </c>
      <c r="B20646" t="s">
        <v>20694</v>
      </c>
      <c r="C20646" t="s">
        <v>22</v>
      </c>
      <c r="D20646" t="s">
        <v>23</v>
      </c>
      <c r="E20646" t="s">
        <v>24</v>
      </c>
      <c r="F20646" t="s">
        <v>20149</v>
      </c>
      <c r="G20646" t="s">
        <v>16452</v>
      </c>
      <c r="H20646">
        <v>12</v>
      </c>
      <c r="I20646" s="17">
        <v>780104</v>
      </c>
      <c r="J20646" s="17">
        <v>0</v>
      </c>
      <c r="K20646" s="17">
        <v>780104</v>
      </c>
      <c r="L20646" s="17">
        <v>592879.04</v>
      </c>
      <c r="M20646" s="17">
        <v>187224.96</v>
      </c>
      <c r="N20646" s="17">
        <v>195956.2591</v>
      </c>
    </row>
    <row r="20647" spans="1:14">
      <c r="A20647" s="16">
        <v>46366</v>
      </c>
      <c r="B20647" t="s">
        <v>20695</v>
      </c>
      <c r="C20647" t="s">
        <v>15</v>
      </c>
      <c r="D20647" t="s">
        <v>16</v>
      </c>
      <c r="E20647" t="s">
        <v>17</v>
      </c>
      <c r="F20647" t="s">
        <v>20149</v>
      </c>
      <c r="G20647" t="s">
        <v>16452</v>
      </c>
      <c r="H20647">
        <v>3</v>
      </c>
      <c r="I20647" s="17">
        <v>476555</v>
      </c>
      <c r="J20647" s="17">
        <v>0</v>
      </c>
      <c r="K20647" s="17">
        <v>476555</v>
      </c>
      <c r="L20647" s="17">
        <v>333588.5</v>
      </c>
      <c r="M20647" s="17">
        <v>142966.5</v>
      </c>
      <c r="N20647" s="17">
        <v>128490.6823</v>
      </c>
    </row>
    <row r="20648" spans="1:14">
      <c r="A20648" s="16">
        <v>46366</v>
      </c>
      <c r="B20648" t="s">
        <v>20696</v>
      </c>
      <c r="C20648" t="s">
        <v>33</v>
      </c>
      <c r="D20648" t="s">
        <v>34</v>
      </c>
      <c r="E20648" t="s">
        <v>35</v>
      </c>
      <c r="F20648" t="s">
        <v>20149</v>
      </c>
      <c r="G20648" t="s">
        <v>16452</v>
      </c>
      <c r="H20648">
        <v>5</v>
      </c>
      <c r="I20648" s="17">
        <v>656434</v>
      </c>
      <c r="J20648" s="17">
        <v>0</v>
      </c>
      <c r="K20648" s="17">
        <v>656434</v>
      </c>
      <c r="L20648" s="17">
        <v>472632.48</v>
      </c>
      <c r="M20648" s="17">
        <v>183801.52</v>
      </c>
      <c r="N20648" s="17">
        <v>82297.1749</v>
      </c>
    </row>
    <row r="20649" spans="1:14">
      <c r="A20649" s="16">
        <v>46366</v>
      </c>
      <c r="B20649" t="s">
        <v>20697</v>
      </c>
      <c r="C20649" t="s">
        <v>22</v>
      </c>
      <c r="D20649" t="s">
        <v>23</v>
      </c>
      <c r="E20649" t="s">
        <v>24</v>
      </c>
      <c r="F20649" t="s">
        <v>20149</v>
      </c>
      <c r="G20649" t="s">
        <v>16452</v>
      </c>
      <c r="H20649">
        <v>4</v>
      </c>
      <c r="I20649" s="17">
        <v>300385</v>
      </c>
      <c r="J20649" s="17">
        <v>21026.95</v>
      </c>
      <c r="K20649" s="17">
        <v>279358.05</v>
      </c>
      <c r="L20649" s="17">
        <v>212312.12</v>
      </c>
      <c r="M20649" s="17">
        <v>67045.92999999999</v>
      </c>
      <c r="N20649" s="17">
        <v>195956.2591</v>
      </c>
    </row>
    <row r="20650" spans="1:14">
      <c r="A20650" s="16">
        <v>46366</v>
      </c>
      <c r="B20650" t="s">
        <v>20698</v>
      </c>
      <c r="C20650" t="s">
        <v>22</v>
      </c>
      <c r="D20650" t="s">
        <v>23</v>
      </c>
      <c r="E20650" t="s">
        <v>24</v>
      </c>
      <c r="F20650" t="s">
        <v>20149</v>
      </c>
      <c r="G20650" t="s">
        <v>16452</v>
      </c>
      <c r="H20650">
        <v>11</v>
      </c>
      <c r="I20650" s="17">
        <v>346367</v>
      </c>
      <c r="J20650" s="17">
        <v>45027.71</v>
      </c>
      <c r="K20650" s="17">
        <v>301339.29</v>
      </c>
      <c r="L20650" s="17">
        <v>229017.86</v>
      </c>
      <c r="M20650" s="17">
        <v>72321.42999999999</v>
      </c>
      <c r="N20650" s="17">
        <v>195956.2591</v>
      </c>
    </row>
    <row r="20651" spans="1:14">
      <c r="A20651" s="16">
        <v>46366</v>
      </c>
      <c r="B20651" t="s">
        <v>20699</v>
      </c>
      <c r="C20651" t="s">
        <v>73</v>
      </c>
      <c r="D20651" t="s">
        <v>74</v>
      </c>
      <c r="E20651" t="s">
        <v>24</v>
      </c>
      <c r="F20651" t="s">
        <v>20149</v>
      </c>
      <c r="G20651" t="s">
        <v>16452</v>
      </c>
      <c r="H20651">
        <v>11</v>
      </c>
      <c r="I20651" s="17">
        <v>74431</v>
      </c>
      <c r="J20651" s="17">
        <v>7443.1</v>
      </c>
      <c r="K20651" s="17">
        <v>66987.89999999999</v>
      </c>
      <c r="L20651" s="17">
        <v>50910.8</v>
      </c>
      <c r="M20651" s="17">
        <v>16077.1</v>
      </c>
      <c r="N20651" s="17">
        <v>195956.2591</v>
      </c>
    </row>
    <row r="20652" spans="1:14">
      <c r="A20652" s="16">
        <v>46366</v>
      </c>
      <c r="B20652" t="s">
        <v>20700</v>
      </c>
      <c r="C20652" t="s">
        <v>22</v>
      </c>
      <c r="D20652" t="s">
        <v>23</v>
      </c>
      <c r="E20652" t="s">
        <v>24</v>
      </c>
      <c r="F20652" t="s">
        <v>20149</v>
      </c>
      <c r="G20652" t="s">
        <v>16452</v>
      </c>
      <c r="H20652">
        <v>3</v>
      </c>
      <c r="I20652" s="17">
        <v>237114</v>
      </c>
      <c r="J20652" s="17">
        <v>16597.98</v>
      </c>
      <c r="K20652" s="17">
        <v>220516.02</v>
      </c>
      <c r="L20652" s="17">
        <v>167592.18</v>
      </c>
      <c r="M20652" s="17">
        <v>52923.84</v>
      </c>
      <c r="N20652" s="17">
        <v>195956.2591</v>
      </c>
    </row>
    <row r="20653" spans="1:14">
      <c r="A20653" s="16">
        <v>46366</v>
      </c>
      <c r="B20653" t="s">
        <v>20701</v>
      </c>
      <c r="C20653" t="s">
        <v>73</v>
      </c>
      <c r="D20653" t="s">
        <v>74</v>
      </c>
      <c r="E20653" t="s">
        <v>24</v>
      </c>
      <c r="F20653" t="s">
        <v>20149</v>
      </c>
      <c r="G20653" t="s">
        <v>16452</v>
      </c>
      <c r="H20653">
        <v>1</v>
      </c>
      <c r="I20653" s="17">
        <v>661040</v>
      </c>
      <c r="J20653" s="17">
        <v>72714.39999999999</v>
      </c>
      <c r="K20653" s="17">
        <v>588325.6</v>
      </c>
      <c r="L20653" s="17">
        <v>447127.46</v>
      </c>
      <c r="M20653" s="17">
        <v>141198.14</v>
      </c>
      <c r="N20653" s="17">
        <v>195956.2591</v>
      </c>
    </row>
    <row r="20654" spans="1:14">
      <c r="A20654" s="16">
        <v>46366</v>
      </c>
      <c r="B20654" t="s">
        <v>20702</v>
      </c>
      <c r="C20654" t="s">
        <v>29</v>
      </c>
      <c r="D20654" t="s">
        <v>30</v>
      </c>
      <c r="E20654" t="s">
        <v>31</v>
      </c>
      <c r="F20654" t="s">
        <v>20149</v>
      </c>
      <c r="G20654" t="s">
        <v>16452</v>
      </c>
      <c r="H20654">
        <v>1</v>
      </c>
      <c r="I20654" s="17">
        <v>801497</v>
      </c>
      <c r="J20654" s="17">
        <v>0</v>
      </c>
      <c r="K20654" s="17">
        <v>801497</v>
      </c>
      <c r="L20654" s="17">
        <v>496928.14</v>
      </c>
      <c r="M20654" s="17">
        <v>304568.86</v>
      </c>
      <c r="N20654" s="17">
        <v>60031.5609</v>
      </c>
    </row>
    <row r="20655" spans="1:14">
      <c r="A20655" s="16">
        <v>46366</v>
      </c>
      <c r="B20655" t="s">
        <v>20703</v>
      </c>
      <c r="C20655" t="s">
        <v>15</v>
      </c>
      <c r="D20655" t="s">
        <v>16</v>
      </c>
      <c r="E20655" t="s">
        <v>17</v>
      </c>
      <c r="F20655" t="s">
        <v>20149</v>
      </c>
      <c r="G20655" t="s">
        <v>16452</v>
      </c>
      <c r="H20655">
        <v>8</v>
      </c>
      <c r="I20655" s="17">
        <v>551486</v>
      </c>
      <c r="J20655" s="17">
        <v>55148.6</v>
      </c>
      <c r="K20655" s="17">
        <v>496337.4</v>
      </c>
      <c r="L20655" s="17">
        <v>347436.18</v>
      </c>
      <c r="M20655" s="17">
        <v>148901.22</v>
      </c>
      <c r="N20655" s="17">
        <v>128490.6823</v>
      </c>
    </row>
    <row r="20656" spans="1:14">
      <c r="A20656" s="16">
        <v>46366</v>
      </c>
      <c r="B20656" t="s">
        <v>20704</v>
      </c>
      <c r="C20656" t="s">
        <v>43</v>
      </c>
      <c r="D20656" t="s">
        <v>44</v>
      </c>
      <c r="E20656" t="s">
        <v>31</v>
      </c>
      <c r="F20656" t="s">
        <v>20149</v>
      </c>
      <c r="G20656" t="s">
        <v>16452</v>
      </c>
      <c r="H20656">
        <v>11</v>
      </c>
      <c r="I20656" s="17">
        <v>773741</v>
      </c>
      <c r="J20656" s="17">
        <v>0</v>
      </c>
      <c r="K20656" s="17">
        <v>773741</v>
      </c>
      <c r="L20656" s="17">
        <v>479719.42</v>
      </c>
      <c r="M20656" s="17">
        <v>294021.58</v>
      </c>
      <c r="N20656" s="17">
        <v>60031.5609</v>
      </c>
    </row>
    <row r="20657" spans="1:14">
      <c r="A20657" s="16">
        <v>46366</v>
      </c>
      <c r="B20657" t="s">
        <v>20705</v>
      </c>
      <c r="C20657" t="s">
        <v>47</v>
      </c>
      <c r="D20657" t="s">
        <v>48</v>
      </c>
      <c r="E20657" t="s">
        <v>35</v>
      </c>
      <c r="F20657" t="s">
        <v>20149</v>
      </c>
      <c r="G20657" t="s">
        <v>16452</v>
      </c>
      <c r="H20657">
        <v>11</v>
      </c>
      <c r="I20657" s="17">
        <v>353975</v>
      </c>
      <c r="J20657" s="17">
        <v>21238.5</v>
      </c>
      <c r="K20657" s="17">
        <v>332736.5</v>
      </c>
      <c r="L20657" s="17">
        <v>239570.28</v>
      </c>
      <c r="M20657" s="17">
        <v>93166.22</v>
      </c>
      <c r="N20657" s="17">
        <v>82297.1749</v>
      </c>
    </row>
    <row r="20658" spans="1:14">
      <c r="A20658" s="16">
        <v>46366</v>
      </c>
      <c r="B20658" t="s">
        <v>20706</v>
      </c>
      <c r="C20658" t="s">
        <v>43</v>
      </c>
      <c r="D20658" t="s">
        <v>44</v>
      </c>
      <c r="E20658" t="s">
        <v>31</v>
      </c>
      <c r="F20658" t="s">
        <v>20149</v>
      </c>
      <c r="G20658" t="s">
        <v>16452</v>
      </c>
      <c r="H20658">
        <v>2</v>
      </c>
      <c r="I20658" s="17">
        <v>416924</v>
      </c>
      <c r="J20658" s="17">
        <v>20846.2</v>
      </c>
      <c r="K20658" s="17">
        <v>396077.8</v>
      </c>
      <c r="L20658" s="17">
        <v>245568.24</v>
      </c>
      <c r="M20658" s="17">
        <v>150509.56</v>
      </c>
      <c r="N20658" s="17">
        <v>60031.5609</v>
      </c>
    </row>
    <row r="20659" spans="1:14">
      <c r="A20659" s="16">
        <v>46366</v>
      </c>
      <c r="B20659" t="s">
        <v>20707</v>
      </c>
      <c r="C20659" t="s">
        <v>43</v>
      </c>
      <c r="D20659" t="s">
        <v>44</v>
      </c>
      <c r="E20659" t="s">
        <v>31</v>
      </c>
      <c r="F20659" t="s">
        <v>20149</v>
      </c>
      <c r="G20659" t="s">
        <v>16452</v>
      </c>
      <c r="H20659">
        <v>1</v>
      </c>
      <c r="I20659" s="17">
        <v>436717</v>
      </c>
      <c r="J20659" s="17">
        <v>48038.87</v>
      </c>
      <c r="K20659" s="17">
        <v>388678.13</v>
      </c>
      <c r="L20659" s="17">
        <v>240980.44</v>
      </c>
      <c r="M20659" s="17">
        <v>147697.69</v>
      </c>
      <c r="N20659" s="17">
        <v>60031.5609</v>
      </c>
    </row>
    <row r="20660" spans="1:14">
      <c r="A20660" s="16">
        <v>46366</v>
      </c>
      <c r="B20660" t="s">
        <v>20708</v>
      </c>
      <c r="C20660" t="s">
        <v>73</v>
      </c>
      <c r="D20660" t="s">
        <v>74</v>
      </c>
      <c r="E20660" t="s">
        <v>24</v>
      </c>
      <c r="F20660" t="s">
        <v>20149</v>
      </c>
      <c r="G20660" t="s">
        <v>16452</v>
      </c>
      <c r="H20660">
        <v>4</v>
      </c>
      <c r="I20660" s="17">
        <v>435914</v>
      </c>
      <c r="J20660" s="17">
        <v>0</v>
      </c>
      <c r="K20660" s="17">
        <v>435914</v>
      </c>
      <c r="L20660" s="17">
        <v>331294.64</v>
      </c>
      <c r="M20660" s="17">
        <v>104619.36</v>
      </c>
      <c r="N20660" s="17">
        <v>195956.2591</v>
      </c>
    </row>
    <row r="20661" spans="1:14">
      <c r="A20661" s="16">
        <v>46366</v>
      </c>
      <c r="B20661" t="s">
        <v>20709</v>
      </c>
      <c r="C20661" t="s">
        <v>33</v>
      </c>
      <c r="D20661" t="s">
        <v>34</v>
      </c>
      <c r="E20661" t="s">
        <v>35</v>
      </c>
      <c r="F20661" t="s">
        <v>20149</v>
      </c>
      <c r="G20661" t="s">
        <v>16452</v>
      </c>
      <c r="H20661">
        <v>12</v>
      </c>
      <c r="I20661" s="17">
        <v>240842</v>
      </c>
      <c r="J20661" s="17">
        <v>14450.52</v>
      </c>
      <c r="K20661" s="17">
        <v>226391.48</v>
      </c>
      <c r="L20661" s="17">
        <v>163001.87</v>
      </c>
      <c r="M20661" s="17">
        <v>63389.61</v>
      </c>
      <c r="N20661" s="17">
        <v>82297.1749</v>
      </c>
    </row>
    <row r="20662" spans="1:14">
      <c r="A20662" s="16">
        <v>46366</v>
      </c>
      <c r="B20662" t="s">
        <v>20710</v>
      </c>
      <c r="C20662" t="s">
        <v>15</v>
      </c>
      <c r="D20662" t="s">
        <v>16</v>
      </c>
      <c r="E20662" t="s">
        <v>17</v>
      </c>
      <c r="F20662" t="s">
        <v>20149</v>
      </c>
      <c r="G20662" t="s">
        <v>16452</v>
      </c>
      <c r="H20662">
        <v>5</v>
      </c>
      <c r="I20662" s="17">
        <v>438497</v>
      </c>
      <c r="J20662" s="17">
        <v>26309.82</v>
      </c>
      <c r="K20662" s="17">
        <v>412187.18</v>
      </c>
      <c r="L20662" s="17">
        <v>288531.03</v>
      </c>
      <c r="M20662" s="17">
        <v>123656.15</v>
      </c>
      <c r="N20662" s="17">
        <v>128490.6823</v>
      </c>
    </row>
    <row r="20663" spans="1:14">
      <c r="A20663" s="16">
        <v>46366</v>
      </c>
      <c r="B20663" t="s">
        <v>20711</v>
      </c>
      <c r="C20663" t="s">
        <v>33</v>
      </c>
      <c r="D20663" t="s">
        <v>34</v>
      </c>
      <c r="E20663" t="s">
        <v>35</v>
      </c>
      <c r="F20663" t="s">
        <v>20149</v>
      </c>
      <c r="G20663" t="s">
        <v>16452</v>
      </c>
      <c r="H20663">
        <v>7</v>
      </c>
      <c r="I20663" s="17">
        <v>499511</v>
      </c>
      <c r="J20663" s="17">
        <v>24975.55</v>
      </c>
      <c r="K20663" s="17">
        <v>474535.45</v>
      </c>
      <c r="L20663" s="17">
        <v>341665.52</v>
      </c>
      <c r="M20663" s="17">
        <v>132869.93</v>
      </c>
      <c r="N20663" s="17">
        <v>82297.1749</v>
      </c>
    </row>
    <row r="20664" spans="1:14">
      <c r="A20664" s="16">
        <v>46366</v>
      </c>
      <c r="B20664" t="s">
        <v>20712</v>
      </c>
      <c r="C20664" t="s">
        <v>73</v>
      </c>
      <c r="D20664" t="s">
        <v>74</v>
      </c>
      <c r="E20664" t="s">
        <v>24</v>
      </c>
      <c r="F20664" t="s">
        <v>20149</v>
      </c>
      <c r="G20664" t="s">
        <v>16452</v>
      </c>
      <c r="H20664">
        <v>2</v>
      </c>
      <c r="I20664" s="17">
        <v>290280</v>
      </c>
      <c r="J20664" s="17">
        <v>20319.6</v>
      </c>
      <c r="K20664" s="17">
        <v>269960.4</v>
      </c>
      <c r="L20664" s="17">
        <v>205169.9</v>
      </c>
      <c r="M20664" s="17">
        <v>64790.5</v>
      </c>
      <c r="N20664" s="17">
        <v>195956.2591</v>
      </c>
    </row>
    <row r="20665" spans="1:14">
      <c r="A20665" s="16">
        <v>46366</v>
      </c>
      <c r="B20665" t="s">
        <v>20713</v>
      </c>
      <c r="C20665" t="s">
        <v>73</v>
      </c>
      <c r="D20665" t="s">
        <v>74</v>
      </c>
      <c r="E20665" t="s">
        <v>24</v>
      </c>
      <c r="F20665" t="s">
        <v>20149</v>
      </c>
      <c r="G20665" t="s">
        <v>16452</v>
      </c>
      <c r="H20665">
        <v>6</v>
      </c>
      <c r="I20665" s="17">
        <v>595605</v>
      </c>
      <c r="J20665" s="17">
        <v>17868.15</v>
      </c>
      <c r="K20665" s="17">
        <v>577736.85</v>
      </c>
      <c r="L20665" s="17">
        <v>439080.01</v>
      </c>
      <c r="M20665" s="17">
        <v>138656.84</v>
      </c>
      <c r="N20665" s="17">
        <v>195956.2591</v>
      </c>
    </row>
    <row r="20666" spans="1:14">
      <c r="A20666" s="16">
        <v>46366</v>
      </c>
      <c r="B20666" t="s">
        <v>20714</v>
      </c>
      <c r="C20666" t="s">
        <v>43</v>
      </c>
      <c r="D20666" t="s">
        <v>44</v>
      </c>
      <c r="E20666" t="s">
        <v>31</v>
      </c>
      <c r="F20666" t="s">
        <v>20149</v>
      </c>
      <c r="G20666" t="s">
        <v>16452</v>
      </c>
      <c r="H20666">
        <v>11</v>
      </c>
      <c r="I20666" s="17">
        <v>366466</v>
      </c>
      <c r="J20666" s="17">
        <v>43975.92</v>
      </c>
      <c r="K20666" s="17">
        <v>322490.08</v>
      </c>
      <c r="L20666" s="17">
        <v>199943.85</v>
      </c>
      <c r="M20666" s="17">
        <v>122546.23</v>
      </c>
      <c r="N20666" s="17">
        <v>60031.5609</v>
      </c>
    </row>
    <row r="20667" spans="1:14">
      <c r="A20667" s="16">
        <v>46366</v>
      </c>
      <c r="B20667" t="s">
        <v>20715</v>
      </c>
      <c r="C20667" t="s">
        <v>29</v>
      </c>
      <c r="D20667" t="s">
        <v>30</v>
      </c>
      <c r="E20667" t="s">
        <v>31</v>
      </c>
      <c r="F20667" t="s">
        <v>20149</v>
      </c>
      <c r="G20667" t="s">
        <v>16452</v>
      </c>
      <c r="H20667">
        <v>8</v>
      </c>
      <c r="I20667" s="17">
        <v>661159</v>
      </c>
      <c r="J20667" s="17">
        <v>0</v>
      </c>
      <c r="K20667" s="17">
        <v>661159</v>
      </c>
      <c r="L20667" s="17">
        <v>409918.58</v>
      </c>
      <c r="M20667" s="17">
        <v>251240.42</v>
      </c>
      <c r="N20667" s="17">
        <v>60031.5609</v>
      </c>
    </row>
    <row r="20668" spans="1:14">
      <c r="A20668" s="16">
        <v>46366</v>
      </c>
      <c r="B20668" t="s">
        <v>20716</v>
      </c>
      <c r="C20668" t="s">
        <v>43</v>
      </c>
      <c r="D20668" t="s">
        <v>44</v>
      </c>
      <c r="E20668" t="s">
        <v>31</v>
      </c>
      <c r="F20668" t="s">
        <v>20149</v>
      </c>
      <c r="G20668" t="s">
        <v>16452</v>
      </c>
      <c r="H20668">
        <v>2</v>
      </c>
      <c r="I20668" s="17">
        <v>804038</v>
      </c>
      <c r="J20668" s="17">
        <v>56282.66</v>
      </c>
      <c r="K20668" s="17">
        <v>747755.34</v>
      </c>
      <c r="L20668" s="17">
        <v>463608.31</v>
      </c>
      <c r="M20668" s="17">
        <v>284147.03</v>
      </c>
      <c r="N20668" s="17">
        <v>60031.5609</v>
      </c>
    </row>
    <row r="20669" spans="1:14">
      <c r="A20669" s="16">
        <v>46366</v>
      </c>
      <c r="B20669" t="s">
        <v>20717</v>
      </c>
      <c r="C20669" t="s">
        <v>47</v>
      </c>
      <c r="D20669" t="s">
        <v>48</v>
      </c>
      <c r="E20669" t="s">
        <v>35</v>
      </c>
      <c r="F20669" t="s">
        <v>20149</v>
      </c>
      <c r="G20669" t="s">
        <v>16452</v>
      </c>
      <c r="H20669">
        <v>3</v>
      </c>
      <c r="I20669" s="17">
        <v>79828</v>
      </c>
      <c r="J20669" s="17">
        <v>7184.52</v>
      </c>
      <c r="K20669" s="17">
        <v>72643.48</v>
      </c>
      <c r="L20669" s="17">
        <v>52303.31</v>
      </c>
      <c r="M20669" s="17">
        <v>20340.17</v>
      </c>
      <c r="N20669" s="17">
        <v>82297.1749</v>
      </c>
    </row>
    <row r="20670" spans="1:14">
      <c r="A20670" s="16">
        <v>46366</v>
      </c>
      <c r="B20670" t="s">
        <v>20718</v>
      </c>
      <c r="C20670" t="s">
        <v>47</v>
      </c>
      <c r="D20670" t="s">
        <v>48</v>
      </c>
      <c r="E20670" t="s">
        <v>35</v>
      </c>
      <c r="F20670" t="s">
        <v>20149</v>
      </c>
      <c r="G20670" t="s">
        <v>16452</v>
      </c>
      <c r="H20670">
        <v>9</v>
      </c>
      <c r="I20670" s="17">
        <v>393559</v>
      </c>
      <c r="J20670" s="17">
        <v>0</v>
      </c>
      <c r="K20670" s="17">
        <v>393559</v>
      </c>
      <c r="L20670" s="17">
        <v>283362.48</v>
      </c>
      <c r="M20670" s="17">
        <v>110196.52</v>
      </c>
      <c r="N20670" s="17">
        <v>82297.1749</v>
      </c>
    </row>
    <row r="20671" spans="1:14">
      <c r="A20671" s="16">
        <v>46366</v>
      </c>
      <c r="B20671" t="s">
        <v>20719</v>
      </c>
      <c r="C20671" t="s">
        <v>33</v>
      </c>
      <c r="D20671" t="s">
        <v>34</v>
      </c>
      <c r="E20671" t="s">
        <v>35</v>
      </c>
      <c r="F20671" t="s">
        <v>20149</v>
      </c>
      <c r="G20671" t="s">
        <v>16452</v>
      </c>
      <c r="H20671">
        <v>6</v>
      </c>
      <c r="I20671" s="17">
        <v>494547</v>
      </c>
      <c r="J20671" s="17">
        <v>64291.11</v>
      </c>
      <c r="K20671" s="17">
        <v>430255.89</v>
      </c>
      <c r="L20671" s="17">
        <v>309784.24</v>
      </c>
      <c r="M20671" s="17">
        <v>120471.65</v>
      </c>
      <c r="N20671" s="17">
        <v>82297.1749</v>
      </c>
    </row>
    <row r="20672" spans="1:14">
      <c r="A20672" s="16">
        <v>46366</v>
      </c>
      <c r="B20672" t="s">
        <v>20720</v>
      </c>
      <c r="C20672" t="s">
        <v>33</v>
      </c>
      <c r="D20672" t="s">
        <v>34</v>
      </c>
      <c r="E20672" t="s">
        <v>35</v>
      </c>
      <c r="F20672" t="s">
        <v>20149</v>
      </c>
      <c r="G20672" t="s">
        <v>16452</v>
      </c>
      <c r="H20672">
        <v>7</v>
      </c>
      <c r="I20672" s="17">
        <v>612607</v>
      </c>
      <c r="J20672" s="17">
        <v>61260.7</v>
      </c>
      <c r="K20672" s="17">
        <v>551346.3</v>
      </c>
      <c r="L20672" s="17">
        <v>396969.34</v>
      </c>
      <c r="M20672" s="17">
        <v>154376.96</v>
      </c>
      <c r="N20672" s="17">
        <v>82297.1749</v>
      </c>
    </row>
    <row r="20673" spans="1:14">
      <c r="A20673" s="16">
        <v>46366</v>
      </c>
      <c r="B20673" t="s">
        <v>20721</v>
      </c>
      <c r="C20673" t="s">
        <v>73</v>
      </c>
      <c r="D20673" t="s">
        <v>74</v>
      </c>
      <c r="E20673" t="s">
        <v>24</v>
      </c>
      <c r="F20673" t="s">
        <v>20149</v>
      </c>
      <c r="G20673" t="s">
        <v>16452</v>
      </c>
      <c r="H20673">
        <v>11</v>
      </c>
      <c r="I20673" s="17">
        <v>48814</v>
      </c>
      <c r="J20673" s="17">
        <v>0</v>
      </c>
      <c r="K20673" s="17">
        <v>48814</v>
      </c>
      <c r="L20673" s="17">
        <v>37098.64</v>
      </c>
      <c r="M20673" s="17">
        <v>11715.36</v>
      </c>
      <c r="N20673" s="17">
        <v>195956.2591</v>
      </c>
    </row>
    <row r="20674" spans="1:14">
      <c r="A20674" s="16">
        <v>46366</v>
      </c>
      <c r="B20674" t="s">
        <v>20722</v>
      </c>
      <c r="C20674" t="s">
        <v>73</v>
      </c>
      <c r="D20674" t="s">
        <v>74</v>
      </c>
      <c r="E20674" t="s">
        <v>24</v>
      </c>
      <c r="F20674" t="s">
        <v>20149</v>
      </c>
      <c r="G20674" t="s">
        <v>16452</v>
      </c>
      <c r="H20674">
        <v>7</v>
      </c>
      <c r="I20674" s="17">
        <v>82086</v>
      </c>
      <c r="J20674" s="17">
        <v>9029.459999999999</v>
      </c>
      <c r="K20674" s="17">
        <v>73056.53999999999</v>
      </c>
      <c r="L20674" s="17">
        <v>55522.97</v>
      </c>
      <c r="M20674" s="17">
        <v>17533.57</v>
      </c>
      <c r="N20674" s="17">
        <v>195956.2591</v>
      </c>
    </row>
    <row r="20675" spans="1:14">
      <c r="A20675" s="16">
        <v>46366</v>
      </c>
      <c r="B20675" t="s">
        <v>20723</v>
      </c>
      <c r="C20675" t="s">
        <v>29</v>
      </c>
      <c r="D20675" t="s">
        <v>30</v>
      </c>
      <c r="E20675" t="s">
        <v>31</v>
      </c>
      <c r="F20675" t="s">
        <v>20149</v>
      </c>
      <c r="G20675" t="s">
        <v>16452</v>
      </c>
      <c r="H20675">
        <v>11</v>
      </c>
      <c r="I20675" s="17">
        <v>474511</v>
      </c>
      <c r="J20675" s="17">
        <v>0</v>
      </c>
      <c r="K20675" s="17">
        <v>474511</v>
      </c>
      <c r="L20675" s="17">
        <v>294196.82</v>
      </c>
      <c r="M20675" s="17">
        <v>180314.18</v>
      </c>
      <c r="N20675" s="17">
        <v>60031.5609</v>
      </c>
    </row>
    <row r="20676" spans="1:14">
      <c r="A20676" s="16">
        <v>46366</v>
      </c>
      <c r="B20676" t="s">
        <v>20724</v>
      </c>
      <c r="C20676" t="s">
        <v>73</v>
      </c>
      <c r="D20676" t="s">
        <v>74</v>
      </c>
      <c r="E20676" t="s">
        <v>24</v>
      </c>
      <c r="F20676" t="s">
        <v>20149</v>
      </c>
      <c r="G20676" t="s">
        <v>16452</v>
      </c>
      <c r="H20676">
        <v>7</v>
      </c>
      <c r="I20676" s="17">
        <v>835792</v>
      </c>
      <c r="J20676" s="17">
        <v>25073.76</v>
      </c>
      <c r="K20676" s="17">
        <v>810718.24</v>
      </c>
      <c r="L20676" s="17">
        <v>616145.86</v>
      </c>
      <c r="M20676" s="17">
        <v>194572.38</v>
      </c>
      <c r="N20676" s="17">
        <v>195956.2591</v>
      </c>
    </row>
    <row r="20677" spans="1:14">
      <c r="A20677" s="16">
        <v>46366</v>
      </c>
      <c r="B20677" t="s">
        <v>20725</v>
      </c>
      <c r="C20677" t="s">
        <v>47</v>
      </c>
      <c r="D20677" t="s">
        <v>48</v>
      </c>
      <c r="E20677" t="s">
        <v>35</v>
      </c>
      <c r="F20677" t="s">
        <v>20149</v>
      </c>
      <c r="G20677" t="s">
        <v>16452</v>
      </c>
      <c r="H20677">
        <v>8</v>
      </c>
      <c r="I20677" s="17">
        <v>720564</v>
      </c>
      <c r="J20677" s="17">
        <v>100878.96</v>
      </c>
      <c r="K20677" s="17">
        <v>619685.04</v>
      </c>
      <c r="L20677" s="17">
        <v>446173.23</v>
      </c>
      <c r="M20677" s="17">
        <v>173511.81</v>
      </c>
      <c r="N20677" s="17">
        <v>82297.1749</v>
      </c>
    </row>
    <row r="20678" spans="1:14">
      <c r="A20678" s="16">
        <v>46366</v>
      </c>
      <c r="B20678" t="s">
        <v>20726</v>
      </c>
      <c r="C20678" t="s">
        <v>26</v>
      </c>
      <c r="D20678" t="s">
        <v>27</v>
      </c>
      <c r="E20678" t="s">
        <v>17</v>
      </c>
      <c r="F20678" t="s">
        <v>20149</v>
      </c>
      <c r="G20678" t="s">
        <v>16452</v>
      </c>
      <c r="H20678">
        <v>12</v>
      </c>
      <c r="I20678" s="17">
        <v>832554</v>
      </c>
      <c r="J20678" s="17">
        <v>99906.48</v>
      </c>
      <c r="K20678" s="17">
        <v>732647.52</v>
      </c>
      <c r="L20678" s="17">
        <v>512853.26</v>
      </c>
      <c r="M20678" s="17">
        <v>219794.26</v>
      </c>
      <c r="N20678" s="17">
        <v>128490.6823</v>
      </c>
    </row>
    <row r="20679" spans="1:14">
      <c r="A20679" s="16">
        <v>46366</v>
      </c>
      <c r="B20679" t="s">
        <v>20727</v>
      </c>
      <c r="C20679" t="s">
        <v>15</v>
      </c>
      <c r="D20679" t="s">
        <v>16</v>
      </c>
      <c r="E20679" t="s">
        <v>17</v>
      </c>
      <c r="F20679" t="s">
        <v>20149</v>
      </c>
      <c r="G20679" t="s">
        <v>16452</v>
      </c>
      <c r="H20679">
        <v>4</v>
      </c>
      <c r="I20679" s="17">
        <v>467889</v>
      </c>
      <c r="J20679" s="17">
        <v>18715.56</v>
      </c>
      <c r="K20679" s="17">
        <v>449173.44</v>
      </c>
      <c r="L20679" s="17">
        <v>314421.41</v>
      </c>
      <c r="M20679" s="17">
        <v>134752.03</v>
      </c>
      <c r="N20679" s="17">
        <v>128490.6823</v>
      </c>
    </row>
    <row r="20680" spans="1:14">
      <c r="A20680" s="16">
        <v>46366</v>
      </c>
      <c r="B20680" t="s">
        <v>20728</v>
      </c>
      <c r="C20680" t="s">
        <v>15</v>
      </c>
      <c r="D20680" t="s">
        <v>16</v>
      </c>
      <c r="E20680" t="s">
        <v>17</v>
      </c>
      <c r="F20680" t="s">
        <v>20149</v>
      </c>
      <c r="G20680" t="s">
        <v>16452</v>
      </c>
      <c r="H20680">
        <v>4</v>
      </c>
      <c r="I20680" s="17">
        <v>655401</v>
      </c>
      <c r="J20680" s="17">
        <v>98310.14999999999</v>
      </c>
      <c r="K20680" s="17">
        <v>557090.85</v>
      </c>
      <c r="L20680" s="17">
        <v>389963.6</v>
      </c>
      <c r="M20680" s="17">
        <v>167127.25</v>
      </c>
      <c r="N20680" s="17">
        <v>128490.6823</v>
      </c>
    </row>
    <row r="20681" spans="1:14">
      <c r="A20681" s="16">
        <v>46366</v>
      </c>
      <c r="B20681" t="s">
        <v>20729</v>
      </c>
      <c r="C20681" t="s">
        <v>73</v>
      </c>
      <c r="D20681" t="s">
        <v>74</v>
      </c>
      <c r="E20681" t="s">
        <v>24</v>
      </c>
      <c r="F20681" t="s">
        <v>20149</v>
      </c>
      <c r="G20681" t="s">
        <v>16452</v>
      </c>
      <c r="H20681">
        <v>4</v>
      </c>
      <c r="I20681" s="17">
        <v>143669</v>
      </c>
      <c r="J20681" s="17">
        <v>15803.59</v>
      </c>
      <c r="K20681" s="17">
        <v>127865.41</v>
      </c>
      <c r="L20681" s="17">
        <v>97177.71000000001</v>
      </c>
      <c r="M20681" s="17">
        <v>30687.7</v>
      </c>
      <c r="N20681" s="17">
        <v>195956.2591</v>
      </c>
    </row>
    <row r="20682" spans="1:14">
      <c r="A20682" s="16">
        <v>46366</v>
      </c>
      <c r="B20682" t="s">
        <v>20730</v>
      </c>
      <c r="C20682" t="s">
        <v>47</v>
      </c>
      <c r="D20682" t="s">
        <v>48</v>
      </c>
      <c r="E20682" t="s">
        <v>35</v>
      </c>
      <c r="F20682" t="s">
        <v>20149</v>
      </c>
      <c r="G20682" t="s">
        <v>16452</v>
      </c>
      <c r="H20682">
        <v>11</v>
      </c>
      <c r="I20682" s="17">
        <v>453848</v>
      </c>
      <c r="J20682" s="17">
        <v>54461.76</v>
      </c>
      <c r="K20682" s="17">
        <v>399386.24</v>
      </c>
      <c r="L20682" s="17">
        <v>287558.09</v>
      </c>
      <c r="M20682" s="17">
        <v>111828.15</v>
      </c>
      <c r="N20682" s="17">
        <v>82297.1749</v>
      </c>
    </row>
    <row r="20683" spans="1:14">
      <c r="A20683" s="16">
        <v>46366</v>
      </c>
      <c r="B20683" t="s">
        <v>20731</v>
      </c>
      <c r="C20683" t="s">
        <v>33</v>
      </c>
      <c r="D20683" t="s">
        <v>34</v>
      </c>
      <c r="E20683" t="s">
        <v>35</v>
      </c>
      <c r="F20683" t="s">
        <v>20149</v>
      </c>
      <c r="G20683" t="s">
        <v>16452</v>
      </c>
      <c r="H20683">
        <v>10</v>
      </c>
      <c r="I20683" s="17">
        <v>286791</v>
      </c>
      <c r="J20683" s="17">
        <v>0</v>
      </c>
      <c r="K20683" s="17">
        <v>286791</v>
      </c>
      <c r="L20683" s="17">
        <v>206489.52</v>
      </c>
      <c r="M20683" s="17">
        <v>80301.48</v>
      </c>
      <c r="N20683" s="17">
        <v>82297.1749</v>
      </c>
    </row>
    <row r="20684" spans="1:14">
      <c r="A20684" s="16">
        <v>46366</v>
      </c>
      <c r="B20684" t="s">
        <v>20732</v>
      </c>
      <c r="C20684" t="s">
        <v>15</v>
      </c>
      <c r="D20684" t="s">
        <v>16</v>
      </c>
      <c r="E20684" t="s">
        <v>17</v>
      </c>
      <c r="F20684" t="s">
        <v>20149</v>
      </c>
      <c r="G20684" t="s">
        <v>16452</v>
      </c>
      <c r="H20684">
        <v>2</v>
      </c>
      <c r="I20684" s="17">
        <v>370724</v>
      </c>
      <c r="J20684" s="17">
        <v>0</v>
      </c>
      <c r="K20684" s="17">
        <v>370724</v>
      </c>
      <c r="L20684" s="17">
        <v>259506.8</v>
      </c>
      <c r="M20684" s="17">
        <v>111217.2</v>
      </c>
      <c r="N20684" s="17">
        <v>128490.6823</v>
      </c>
    </row>
    <row r="20685" spans="1:14">
      <c r="A20685" s="16">
        <v>46366</v>
      </c>
      <c r="B20685" t="s">
        <v>20733</v>
      </c>
      <c r="C20685" t="s">
        <v>73</v>
      </c>
      <c r="D20685" t="s">
        <v>74</v>
      </c>
      <c r="E20685" t="s">
        <v>24</v>
      </c>
      <c r="F20685" t="s">
        <v>20149</v>
      </c>
      <c r="G20685" t="s">
        <v>16452</v>
      </c>
      <c r="H20685">
        <v>8</v>
      </c>
      <c r="I20685" s="17">
        <v>432134</v>
      </c>
      <c r="J20685" s="17">
        <v>34570.72</v>
      </c>
      <c r="K20685" s="17">
        <v>397563.28</v>
      </c>
      <c r="L20685" s="17">
        <v>302148.09</v>
      </c>
      <c r="M20685" s="17">
        <v>95415.19</v>
      </c>
      <c r="N20685" s="17">
        <v>195956.2591</v>
      </c>
    </row>
    <row r="20686" spans="1:14">
      <c r="A20686" s="16">
        <v>46366</v>
      </c>
      <c r="B20686" t="s">
        <v>20734</v>
      </c>
      <c r="C20686" t="s">
        <v>22</v>
      </c>
      <c r="D20686" t="s">
        <v>23</v>
      </c>
      <c r="E20686" t="s">
        <v>24</v>
      </c>
      <c r="F20686" t="s">
        <v>20149</v>
      </c>
      <c r="G20686" t="s">
        <v>16452</v>
      </c>
      <c r="H20686">
        <v>6</v>
      </c>
      <c r="I20686" s="17">
        <v>257421</v>
      </c>
      <c r="J20686" s="17">
        <v>30890.52</v>
      </c>
      <c r="K20686" s="17">
        <v>226530.48</v>
      </c>
      <c r="L20686" s="17">
        <v>172163.16</v>
      </c>
      <c r="M20686" s="17">
        <v>54367.32</v>
      </c>
      <c r="N20686" s="17">
        <v>195956.2591</v>
      </c>
    </row>
    <row r="20687" spans="1:14">
      <c r="A20687" s="16">
        <v>46366</v>
      </c>
      <c r="B20687" t="s">
        <v>20735</v>
      </c>
      <c r="C20687" t="s">
        <v>15</v>
      </c>
      <c r="D20687" t="s">
        <v>16</v>
      </c>
      <c r="E20687" t="s">
        <v>17</v>
      </c>
      <c r="F20687" t="s">
        <v>20149</v>
      </c>
      <c r="G20687" t="s">
        <v>16452</v>
      </c>
      <c r="H20687">
        <v>6</v>
      </c>
      <c r="I20687" s="17">
        <v>274387</v>
      </c>
      <c r="J20687" s="17">
        <v>16463.22</v>
      </c>
      <c r="K20687" s="17">
        <v>257923.78</v>
      </c>
      <c r="L20687" s="17">
        <v>180546.65</v>
      </c>
      <c r="M20687" s="17">
        <v>77377.13</v>
      </c>
      <c r="N20687" s="17">
        <v>128490.6823</v>
      </c>
    </row>
    <row r="20688" spans="1:14">
      <c r="A20688" s="16">
        <v>46366</v>
      </c>
      <c r="B20688" t="s">
        <v>20736</v>
      </c>
      <c r="C20688" t="s">
        <v>22</v>
      </c>
      <c r="D20688" t="s">
        <v>23</v>
      </c>
      <c r="E20688" t="s">
        <v>24</v>
      </c>
      <c r="F20688" t="s">
        <v>20149</v>
      </c>
      <c r="G20688" t="s">
        <v>16452</v>
      </c>
      <c r="H20688">
        <v>6</v>
      </c>
      <c r="I20688" s="17">
        <v>512740</v>
      </c>
      <c r="J20688" s="17">
        <v>25637</v>
      </c>
      <c r="K20688" s="17">
        <v>487103</v>
      </c>
      <c r="L20688" s="17">
        <v>370198.28</v>
      </c>
      <c r="M20688" s="17">
        <v>116904.72</v>
      </c>
      <c r="N20688" s="17">
        <v>195956.2591</v>
      </c>
    </row>
    <row r="20689" spans="1:14">
      <c r="A20689" s="16">
        <v>46366</v>
      </c>
      <c r="B20689" t="s">
        <v>20737</v>
      </c>
      <c r="C20689" t="s">
        <v>15</v>
      </c>
      <c r="D20689" t="s">
        <v>16</v>
      </c>
      <c r="E20689" t="s">
        <v>17</v>
      </c>
      <c r="F20689" t="s">
        <v>20149</v>
      </c>
      <c r="G20689" t="s">
        <v>16452</v>
      </c>
      <c r="H20689">
        <v>1</v>
      </c>
      <c r="I20689" s="17">
        <v>267866</v>
      </c>
      <c r="J20689" s="17">
        <v>21429.28</v>
      </c>
      <c r="K20689" s="17">
        <v>246436.72</v>
      </c>
      <c r="L20689" s="17">
        <v>172505.7</v>
      </c>
      <c r="M20689" s="17">
        <v>73931.02</v>
      </c>
      <c r="N20689" s="17">
        <v>128490.6823</v>
      </c>
    </row>
    <row r="20690" spans="1:14">
      <c r="A20690" s="16">
        <v>46367</v>
      </c>
      <c r="B20690" t="s">
        <v>20738</v>
      </c>
      <c r="C20690" t="s">
        <v>15</v>
      </c>
      <c r="D20690" t="s">
        <v>16</v>
      </c>
      <c r="E20690" t="s">
        <v>17</v>
      </c>
      <c r="F20690" t="s">
        <v>20149</v>
      </c>
      <c r="G20690" t="s">
        <v>16452</v>
      </c>
      <c r="H20690">
        <v>10</v>
      </c>
      <c r="I20690" s="17">
        <v>420354</v>
      </c>
      <c r="J20690" s="17">
        <v>54646.02</v>
      </c>
      <c r="K20690" s="17">
        <v>365707.98</v>
      </c>
      <c r="L20690" s="17">
        <v>255995.59</v>
      </c>
      <c r="M20690" s="17">
        <v>109712.39</v>
      </c>
      <c r="N20690" s="17">
        <v>128490.6823</v>
      </c>
    </row>
    <row r="20691" spans="1:14">
      <c r="A20691" s="16">
        <v>46367</v>
      </c>
      <c r="B20691" t="s">
        <v>20739</v>
      </c>
      <c r="C20691" t="s">
        <v>33</v>
      </c>
      <c r="D20691" t="s">
        <v>34</v>
      </c>
      <c r="E20691" t="s">
        <v>35</v>
      </c>
      <c r="F20691" t="s">
        <v>20149</v>
      </c>
      <c r="G20691" t="s">
        <v>16452</v>
      </c>
      <c r="H20691">
        <v>6</v>
      </c>
      <c r="I20691" s="17">
        <v>56292</v>
      </c>
      <c r="J20691" s="17">
        <v>5066.28</v>
      </c>
      <c r="K20691" s="17">
        <v>51225.72</v>
      </c>
      <c r="L20691" s="17">
        <v>36882.52</v>
      </c>
      <c r="M20691" s="17">
        <v>14343.2</v>
      </c>
      <c r="N20691" s="17">
        <v>82297.1749</v>
      </c>
    </row>
    <row r="20692" spans="1:14">
      <c r="A20692" s="16">
        <v>46367</v>
      </c>
      <c r="B20692" t="s">
        <v>20740</v>
      </c>
      <c r="C20692" t="s">
        <v>29</v>
      </c>
      <c r="D20692" t="s">
        <v>30</v>
      </c>
      <c r="E20692" t="s">
        <v>31</v>
      </c>
      <c r="F20692" t="s">
        <v>20149</v>
      </c>
      <c r="G20692" t="s">
        <v>16452</v>
      </c>
      <c r="H20692">
        <v>11</v>
      </c>
      <c r="I20692" s="17">
        <v>506630</v>
      </c>
      <c r="J20692" s="17">
        <v>0</v>
      </c>
      <c r="K20692" s="17">
        <v>506630</v>
      </c>
      <c r="L20692" s="17">
        <v>314110.6</v>
      </c>
      <c r="M20692" s="17">
        <v>192519.4</v>
      </c>
      <c r="N20692" s="17">
        <v>60031.5609</v>
      </c>
    </row>
    <row r="20693" spans="1:14">
      <c r="A20693" s="16">
        <v>46367</v>
      </c>
      <c r="B20693" t="s">
        <v>20741</v>
      </c>
      <c r="C20693" t="s">
        <v>43</v>
      </c>
      <c r="D20693" t="s">
        <v>44</v>
      </c>
      <c r="E20693" t="s">
        <v>31</v>
      </c>
      <c r="F20693" t="s">
        <v>20149</v>
      </c>
      <c r="G20693" t="s">
        <v>16452</v>
      </c>
      <c r="H20693">
        <v>6</v>
      </c>
      <c r="I20693" s="17">
        <v>326782</v>
      </c>
      <c r="J20693" s="17">
        <v>13071.28</v>
      </c>
      <c r="K20693" s="17">
        <v>313710.72</v>
      </c>
      <c r="L20693" s="17">
        <v>194500.65</v>
      </c>
      <c r="M20693" s="17">
        <v>119210.07</v>
      </c>
      <c r="N20693" s="17">
        <v>60031.5609</v>
      </c>
    </row>
    <row r="20694" spans="1:14">
      <c r="A20694" s="16">
        <v>46367</v>
      </c>
      <c r="B20694" t="s">
        <v>20742</v>
      </c>
      <c r="C20694" t="s">
        <v>15</v>
      </c>
      <c r="D20694" t="s">
        <v>16</v>
      </c>
      <c r="E20694" t="s">
        <v>17</v>
      </c>
      <c r="F20694" t="s">
        <v>20149</v>
      </c>
      <c r="G20694" t="s">
        <v>16452</v>
      </c>
      <c r="H20694">
        <v>3</v>
      </c>
      <c r="I20694" s="17">
        <v>590273</v>
      </c>
      <c r="J20694" s="17">
        <v>0</v>
      </c>
      <c r="K20694" s="17">
        <v>590273</v>
      </c>
      <c r="L20694" s="17">
        <v>413191.1</v>
      </c>
      <c r="M20694" s="17">
        <v>177081.9</v>
      </c>
      <c r="N20694" s="17">
        <v>128490.6823</v>
      </c>
    </row>
    <row r="20695" spans="1:14">
      <c r="A20695" s="16">
        <v>46367</v>
      </c>
      <c r="B20695" t="s">
        <v>20743</v>
      </c>
      <c r="C20695" t="s">
        <v>15</v>
      </c>
      <c r="D20695" t="s">
        <v>16</v>
      </c>
      <c r="E20695" t="s">
        <v>17</v>
      </c>
      <c r="F20695" t="s">
        <v>20149</v>
      </c>
      <c r="G20695" t="s">
        <v>16452</v>
      </c>
      <c r="H20695">
        <v>9</v>
      </c>
      <c r="I20695" s="17">
        <v>91700</v>
      </c>
      <c r="J20695" s="17">
        <v>8253</v>
      </c>
      <c r="K20695" s="17">
        <v>83447</v>
      </c>
      <c r="L20695" s="17">
        <v>58412.9</v>
      </c>
      <c r="M20695" s="17">
        <v>25034.1</v>
      </c>
      <c r="N20695" s="17">
        <v>128490.6823</v>
      </c>
    </row>
    <row r="20696" spans="1:14">
      <c r="A20696" s="16">
        <v>46367</v>
      </c>
      <c r="B20696" t="s">
        <v>20744</v>
      </c>
      <c r="C20696" t="s">
        <v>29</v>
      </c>
      <c r="D20696" t="s">
        <v>30</v>
      </c>
      <c r="E20696" t="s">
        <v>31</v>
      </c>
      <c r="F20696" t="s">
        <v>20149</v>
      </c>
      <c r="G20696" t="s">
        <v>16452</v>
      </c>
      <c r="H20696">
        <v>5</v>
      </c>
      <c r="I20696" s="17">
        <v>237669</v>
      </c>
      <c r="J20696" s="17">
        <v>33273.66</v>
      </c>
      <c r="K20696" s="17">
        <v>204395.34</v>
      </c>
      <c r="L20696" s="17">
        <v>126725.11</v>
      </c>
      <c r="M20696" s="17">
        <v>77670.23</v>
      </c>
      <c r="N20696" s="17">
        <v>60031.5609</v>
      </c>
    </row>
    <row r="20697" spans="1:14">
      <c r="A20697" s="16">
        <v>46367</v>
      </c>
      <c r="B20697" t="s">
        <v>20745</v>
      </c>
      <c r="C20697" t="s">
        <v>22</v>
      </c>
      <c r="D20697" t="s">
        <v>23</v>
      </c>
      <c r="E20697" t="s">
        <v>24</v>
      </c>
      <c r="F20697" t="s">
        <v>20149</v>
      </c>
      <c r="G20697" t="s">
        <v>16452</v>
      </c>
      <c r="H20697">
        <v>9</v>
      </c>
      <c r="I20697" s="17">
        <v>721334</v>
      </c>
      <c r="J20697" s="17">
        <v>57706.72</v>
      </c>
      <c r="K20697" s="17">
        <v>663627.28</v>
      </c>
      <c r="L20697" s="17">
        <v>504356.73</v>
      </c>
      <c r="M20697" s="17">
        <v>159270.55</v>
      </c>
      <c r="N20697" s="17">
        <v>195956.2591</v>
      </c>
    </row>
    <row r="20698" spans="1:14">
      <c r="A20698" s="16">
        <v>46367</v>
      </c>
      <c r="B20698" t="s">
        <v>20746</v>
      </c>
      <c r="C20698" t="s">
        <v>47</v>
      </c>
      <c r="D20698" t="s">
        <v>48</v>
      </c>
      <c r="E20698" t="s">
        <v>35</v>
      </c>
      <c r="F20698" t="s">
        <v>20149</v>
      </c>
      <c r="G20698" t="s">
        <v>16452</v>
      </c>
      <c r="H20698">
        <v>6</v>
      </c>
      <c r="I20698" s="17">
        <v>439420</v>
      </c>
      <c r="J20698" s="17">
        <v>13182.6</v>
      </c>
      <c r="K20698" s="17">
        <v>426237.4</v>
      </c>
      <c r="L20698" s="17">
        <v>306890.93</v>
      </c>
      <c r="M20698" s="17">
        <v>119346.47</v>
      </c>
      <c r="N20698" s="17">
        <v>82297.1749</v>
      </c>
    </row>
    <row r="20699" spans="1:14">
      <c r="A20699" s="16">
        <v>46367</v>
      </c>
      <c r="B20699" t="s">
        <v>20747</v>
      </c>
      <c r="C20699" t="s">
        <v>73</v>
      </c>
      <c r="D20699" t="s">
        <v>74</v>
      </c>
      <c r="E20699" t="s">
        <v>24</v>
      </c>
      <c r="F20699" t="s">
        <v>20149</v>
      </c>
      <c r="G20699" t="s">
        <v>16452</v>
      </c>
      <c r="H20699">
        <v>2</v>
      </c>
      <c r="I20699" s="17">
        <v>738147</v>
      </c>
      <c r="J20699" s="17">
        <v>0</v>
      </c>
      <c r="K20699" s="17">
        <v>738147</v>
      </c>
      <c r="L20699" s="17">
        <v>560991.72</v>
      </c>
      <c r="M20699" s="17">
        <v>177155.28</v>
      </c>
      <c r="N20699" s="17">
        <v>195956.2591</v>
      </c>
    </row>
    <row r="20700" spans="1:14">
      <c r="A20700" s="16">
        <v>46367</v>
      </c>
      <c r="B20700" t="s">
        <v>20748</v>
      </c>
      <c r="C20700" t="s">
        <v>73</v>
      </c>
      <c r="D20700" t="s">
        <v>74</v>
      </c>
      <c r="E20700" t="s">
        <v>24</v>
      </c>
      <c r="F20700" t="s">
        <v>20149</v>
      </c>
      <c r="G20700" t="s">
        <v>16452</v>
      </c>
      <c r="H20700">
        <v>8</v>
      </c>
      <c r="I20700" s="17">
        <v>749119</v>
      </c>
      <c r="J20700" s="17">
        <v>0</v>
      </c>
      <c r="K20700" s="17">
        <v>749119</v>
      </c>
      <c r="L20700" s="17">
        <v>569330.4399999999</v>
      </c>
      <c r="M20700" s="17">
        <v>179788.56</v>
      </c>
      <c r="N20700" s="17">
        <v>195956.2591</v>
      </c>
    </row>
    <row r="20701" spans="1:14">
      <c r="A20701" s="16">
        <v>46367</v>
      </c>
      <c r="B20701" t="s">
        <v>20749</v>
      </c>
      <c r="C20701" t="s">
        <v>26</v>
      </c>
      <c r="D20701" t="s">
        <v>27</v>
      </c>
      <c r="E20701" t="s">
        <v>17</v>
      </c>
      <c r="F20701" t="s">
        <v>20149</v>
      </c>
      <c r="G20701" t="s">
        <v>16452</v>
      </c>
      <c r="H20701">
        <v>9</v>
      </c>
      <c r="I20701" s="17">
        <v>193852</v>
      </c>
      <c r="J20701" s="17">
        <v>11631.12</v>
      </c>
      <c r="K20701" s="17">
        <v>182220.88</v>
      </c>
      <c r="L20701" s="17">
        <v>127554.62</v>
      </c>
      <c r="M20701" s="17">
        <v>54666.26</v>
      </c>
      <c r="N20701" s="17">
        <v>128490.6823</v>
      </c>
    </row>
    <row r="20702" spans="1:14">
      <c r="A20702" s="16">
        <v>46367</v>
      </c>
      <c r="B20702" t="s">
        <v>20750</v>
      </c>
      <c r="C20702" t="s">
        <v>73</v>
      </c>
      <c r="D20702" t="s">
        <v>74</v>
      </c>
      <c r="E20702" t="s">
        <v>24</v>
      </c>
      <c r="F20702" t="s">
        <v>20149</v>
      </c>
      <c r="G20702" t="s">
        <v>16452</v>
      </c>
      <c r="H20702">
        <v>7</v>
      </c>
      <c r="I20702" s="17">
        <v>468444</v>
      </c>
      <c r="J20702" s="17">
        <v>14053.32</v>
      </c>
      <c r="K20702" s="17">
        <v>454390.68</v>
      </c>
      <c r="L20702" s="17">
        <v>345336.92</v>
      </c>
      <c r="M20702" s="17">
        <v>109053.76</v>
      </c>
      <c r="N20702" s="17">
        <v>195956.2591</v>
      </c>
    </row>
    <row r="20703" spans="1:14">
      <c r="A20703" s="16">
        <v>46367</v>
      </c>
      <c r="B20703" t="s">
        <v>20751</v>
      </c>
      <c r="C20703" t="s">
        <v>29</v>
      </c>
      <c r="D20703" t="s">
        <v>30</v>
      </c>
      <c r="E20703" t="s">
        <v>31</v>
      </c>
      <c r="F20703" t="s">
        <v>20149</v>
      </c>
      <c r="G20703" t="s">
        <v>16452</v>
      </c>
      <c r="H20703">
        <v>5</v>
      </c>
      <c r="I20703" s="17">
        <v>321706</v>
      </c>
      <c r="J20703" s="17">
        <v>45038.84</v>
      </c>
      <c r="K20703" s="17">
        <v>276667.16</v>
      </c>
      <c r="L20703" s="17">
        <v>171533.64</v>
      </c>
      <c r="M20703" s="17">
        <v>105133.52</v>
      </c>
      <c r="N20703" s="17">
        <v>60031.5609</v>
      </c>
    </row>
    <row r="20704" spans="1:14">
      <c r="A20704" s="16">
        <v>46367</v>
      </c>
      <c r="B20704" t="s">
        <v>20752</v>
      </c>
      <c r="C20704" t="s">
        <v>43</v>
      </c>
      <c r="D20704" t="s">
        <v>44</v>
      </c>
      <c r="E20704" t="s">
        <v>31</v>
      </c>
      <c r="F20704" t="s">
        <v>20149</v>
      </c>
      <c r="G20704" t="s">
        <v>16452</v>
      </c>
      <c r="H20704">
        <v>9</v>
      </c>
      <c r="I20704" s="17">
        <v>539451</v>
      </c>
      <c r="J20704" s="17">
        <v>64734.12</v>
      </c>
      <c r="K20704" s="17">
        <v>474716.88</v>
      </c>
      <c r="L20704" s="17">
        <v>294324.47</v>
      </c>
      <c r="M20704" s="17">
        <v>180392.41</v>
      </c>
      <c r="N20704" s="17">
        <v>60031.5609</v>
      </c>
    </row>
    <row r="20705" spans="1:14">
      <c r="A20705" s="16">
        <v>46367</v>
      </c>
      <c r="B20705" t="s">
        <v>20753</v>
      </c>
      <c r="C20705" t="s">
        <v>47</v>
      </c>
      <c r="D20705" t="s">
        <v>48</v>
      </c>
      <c r="E20705" t="s">
        <v>35</v>
      </c>
      <c r="F20705" t="s">
        <v>20149</v>
      </c>
      <c r="G20705" t="s">
        <v>16452</v>
      </c>
      <c r="H20705">
        <v>7</v>
      </c>
      <c r="I20705" s="17">
        <v>281741</v>
      </c>
      <c r="J20705" s="17">
        <v>16904.46</v>
      </c>
      <c r="K20705" s="17">
        <v>264836.54</v>
      </c>
      <c r="L20705" s="17">
        <v>190682.31</v>
      </c>
      <c r="M20705" s="17">
        <v>74154.23</v>
      </c>
      <c r="N20705" s="17">
        <v>82297.1749</v>
      </c>
    </row>
    <row r="20706" spans="1:14">
      <c r="A20706" s="16">
        <v>46367</v>
      </c>
      <c r="B20706" t="s">
        <v>20754</v>
      </c>
      <c r="C20706" t="s">
        <v>47</v>
      </c>
      <c r="D20706" t="s">
        <v>48</v>
      </c>
      <c r="E20706" t="s">
        <v>35</v>
      </c>
      <c r="F20706" t="s">
        <v>20149</v>
      </c>
      <c r="G20706" t="s">
        <v>16452</v>
      </c>
      <c r="H20706">
        <v>6</v>
      </c>
      <c r="I20706" s="17">
        <v>200791</v>
      </c>
      <c r="J20706" s="17">
        <v>24094.92</v>
      </c>
      <c r="K20706" s="17">
        <v>176696.08</v>
      </c>
      <c r="L20706" s="17">
        <v>127221.18</v>
      </c>
      <c r="M20706" s="17">
        <v>49474.9</v>
      </c>
      <c r="N20706" s="17">
        <v>82297.1749</v>
      </c>
    </row>
    <row r="20707" spans="1:14">
      <c r="A20707" s="16">
        <v>46367</v>
      </c>
      <c r="B20707" t="s">
        <v>20755</v>
      </c>
      <c r="C20707" t="s">
        <v>47</v>
      </c>
      <c r="D20707" t="s">
        <v>48</v>
      </c>
      <c r="E20707" t="s">
        <v>35</v>
      </c>
      <c r="F20707" t="s">
        <v>20149</v>
      </c>
      <c r="G20707" t="s">
        <v>16452</v>
      </c>
      <c r="H20707">
        <v>5</v>
      </c>
      <c r="I20707" s="17">
        <v>432452</v>
      </c>
      <c r="J20707" s="17">
        <v>21622.6</v>
      </c>
      <c r="K20707" s="17">
        <v>410829.4</v>
      </c>
      <c r="L20707" s="17">
        <v>295797.17</v>
      </c>
      <c r="M20707" s="17">
        <v>115032.23</v>
      </c>
      <c r="N20707" s="17">
        <v>82297.1749</v>
      </c>
    </row>
    <row r="20708" spans="1:14">
      <c r="A20708" s="16">
        <v>46367</v>
      </c>
      <c r="B20708" t="s">
        <v>20756</v>
      </c>
      <c r="C20708" t="s">
        <v>29</v>
      </c>
      <c r="D20708" t="s">
        <v>30</v>
      </c>
      <c r="E20708" t="s">
        <v>31</v>
      </c>
      <c r="F20708" t="s">
        <v>20149</v>
      </c>
      <c r="G20708" t="s">
        <v>16452</v>
      </c>
      <c r="H20708">
        <v>10</v>
      </c>
      <c r="I20708" s="17">
        <v>344612</v>
      </c>
      <c r="J20708" s="17">
        <v>20676.72</v>
      </c>
      <c r="K20708" s="17">
        <v>323935.28</v>
      </c>
      <c r="L20708" s="17">
        <v>200839.87</v>
      </c>
      <c r="M20708" s="17">
        <v>123095.41</v>
      </c>
      <c r="N20708" s="17">
        <v>60031.5609</v>
      </c>
    </row>
    <row r="20709" spans="1:14">
      <c r="A20709" s="16">
        <v>46367</v>
      </c>
      <c r="B20709" t="s">
        <v>20757</v>
      </c>
      <c r="C20709" t="s">
        <v>43</v>
      </c>
      <c r="D20709" t="s">
        <v>44</v>
      </c>
      <c r="E20709" t="s">
        <v>31</v>
      </c>
      <c r="F20709" t="s">
        <v>20149</v>
      </c>
      <c r="G20709" t="s">
        <v>16452</v>
      </c>
      <c r="H20709">
        <v>2</v>
      </c>
      <c r="I20709" s="17">
        <v>307097</v>
      </c>
      <c r="J20709" s="17">
        <v>9212.91</v>
      </c>
      <c r="K20709" s="17">
        <v>297884.09</v>
      </c>
      <c r="L20709" s="17">
        <v>184688.14</v>
      </c>
      <c r="M20709" s="17">
        <v>113195.95</v>
      </c>
      <c r="N20709" s="17">
        <v>60031.5609</v>
      </c>
    </row>
    <row r="20710" spans="1:14">
      <c r="A20710" s="16">
        <v>46367</v>
      </c>
      <c r="B20710" t="s">
        <v>20758</v>
      </c>
      <c r="C20710" t="s">
        <v>22</v>
      </c>
      <c r="D20710" t="s">
        <v>23</v>
      </c>
      <c r="E20710" t="s">
        <v>24</v>
      </c>
      <c r="F20710" t="s">
        <v>20149</v>
      </c>
      <c r="G20710" t="s">
        <v>16452</v>
      </c>
      <c r="H20710">
        <v>11</v>
      </c>
      <c r="I20710" s="17">
        <v>397745</v>
      </c>
      <c r="J20710" s="17">
        <v>0</v>
      </c>
      <c r="K20710" s="17">
        <v>397745</v>
      </c>
      <c r="L20710" s="17">
        <v>302286.2</v>
      </c>
      <c r="M20710" s="17">
        <v>95458.8</v>
      </c>
      <c r="N20710" s="17">
        <v>195956.2591</v>
      </c>
    </row>
    <row r="20711" spans="1:14">
      <c r="A20711" s="16">
        <v>46367</v>
      </c>
      <c r="B20711" t="s">
        <v>20759</v>
      </c>
      <c r="C20711" t="s">
        <v>26</v>
      </c>
      <c r="D20711" t="s">
        <v>27</v>
      </c>
      <c r="E20711" t="s">
        <v>17</v>
      </c>
      <c r="F20711" t="s">
        <v>20149</v>
      </c>
      <c r="G20711" t="s">
        <v>16452</v>
      </c>
      <c r="H20711">
        <v>5</v>
      </c>
      <c r="I20711" s="17">
        <v>843005</v>
      </c>
      <c r="J20711" s="17">
        <v>0</v>
      </c>
      <c r="K20711" s="17">
        <v>843005</v>
      </c>
      <c r="L20711" s="17">
        <v>590103.5</v>
      </c>
      <c r="M20711" s="17">
        <v>252901.5</v>
      </c>
      <c r="N20711" s="17">
        <v>128490.6823</v>
      </c>
    </row>
    <row r="20712" spans="1:14">
      <c r="A20712" s="16">
        <v>46367</v>
      </c>
      <c r="B20712" t="s">
        <v>20760</v>
      </c>
      <c r="C20712" t="s">
        <v>33</v>
      </c>
      <c r="D20712" t="s">
        <v>34</v>
      </c>
      <c r="E20712" t="s">
        <v>35</v>
      </c>
      <c r="F20712" t="s">
        <v>20149</v>
      </c>
      <c r="G20712" t="s">
        <v>16452</v>
      </c>
      <c r="H20712">
        <v>10</v>
      </c>
      <c r="I20712" s="17">
        <v>45209</v>
      </c>
      <c r="J20712" s="17">
        <v>904.1799999999999</v>
      </c>
      <c r="K20712" s="17">
        <v>44304.82</v>
      </c>
      <c r="L20712" s="17">
        <v>31899.47</v>
      </c>
      <c r="M20712" s="17">
        <v>12405.35</v>
      </c>
      <c r="N20712" s="17">
        <v>82297.1749</v>
      </c>
    </row>
    <row r="20713" spans="1:14">
      <c r="A20713" s="16">
        <v>46367</v>
      </c>
      <c r="B20713" t="s">
        <v>20761</v>
      </c>
      <c r="C20713" t="s">
        <v>22</v>
      </c>
      <c r="D20713" t="s">
        <v>23</v>
      </c>
      <c r="E20713" t="s">
        <v>24</v>
      </c>
      <c r="F20713" t="s">
        <v>20149</v>
      </c>
      <c r="G20713" t="s">
        <v>16452</v>
      </c>
      <c r="H20713">
        <v>8</v>
      </c>
      <c r="I20713" s="17">
        <v>588981</v>
      </c>
      <c r="J20713" s="17">
        <v>0</v>
      </c>
      <c r="K20713" s="17">
        <v>588981</v>
      </c>
      <c r="L20713" s="17">
        <v>447625.56</v>
      </c>
      <c r="M20713" s="17">
        <v>141355.44</v>
      </c>
      <c r="N20713" s="17">
        <v>195956.2591</v>
      </c>
    </row>
    <row r="20714" spans="1:14">
      <c r="A20714" s="16">
        <v>46367</v>
      </c>
      <c r="B20714" t="s">
        <v>20762</v>
      </c>
      <c r="C20714" t="s">
        <v>73</v>
      </c>
      <c r="D20714" t="s">
        <v>74</v>
      </c>
      <c r="E20714" t="s">
        <v>24</v>
      </c>
      <c r="F20714" t="s">
        <v>20149</v>
      </c>
      <c r="G20714" t="s">
        <v>16452</v>
      </c>
      <c r="H20714">
        <v>8</v>
      </c>
      <c r="I20714" s="17">
        <v>489489</v>
      </c>
      <c r="J20714" s="17">
        <v>29369.34</v>
      </c>
      <c r="K20714" s="17">
        <v>460119.66</v>
      </c>
      <c r="L20714" s="17">
        <v>349690.94</v>
      </c>
      <c r="M20714" s="17">
        <v>110428.72</v>
      </c>
      <c r="N20714" s="17">
        <v>195956.2591</v>
      </c>
    </row>
    <row r="20715" spans="1:14">
      <c r="A20715" s="16">
        <v>46367</v>
      </c>
      <c r="B20715" t="s">
        <v>20763</v>
      </c>
      <c r="C20715" t="s">
        <v>22</v>
      </c>
      <c r="D20715" t="s">
        <v>23</v>
      </c>
      <c r="E20715" t="s">
        <v>24</v>
      </c>
      <c r="F20715" t="s">
        <v>20149</v>
      </c>
      <c r="G20715" t="s">
        <v>16452</v>
      </c>
      <c r="H20715">
        <v>5</v>
      </c>
      <c r="I20715" s="17">
        <v>349295</v>
      </c>
      <c r="J20715" s="17">
        <v>6985.9</v>
      </c>
      <c r="K20715" s="17">
        <v>342309.1</v>
      </c>
      <c r="L20715" s="17">
        <v>260154.92</v>
      </c>
      <c r="M20715" s="17">
        <v>82154.17999999999</v>
      </c>
      <c r="N20715" s="17">
        <v>195956.2591</v>
      </c>
    </row>
    <row r="20716" spans="1:14">
      <c r="A20716" s="16">
        <v>46367</v>
      </c>
      <c r="B20716" t="s">
        <v>20764</v>
      </c>
      <c r="C20716" t="s">
        <v>26</v>
      </c>
      <c r="D20716" t="s">
        <v>27</v>
      </c>
      <c r="E20716" t="s">
        <v>17</v>
      </c>
      <c r="F20716" t="s">
        <v>20149</v>
      </c>
      <c r="G20716" t="s">
        <v>16452</v>
      </c>
      <c r="H20716">
        <v>7</v>
      </c>
      <c r="I20716" s="17">
        <v>309445</v>
      </c>
      <c r="J20716" s="17">
        <v>24755.6</v>
      </c>
      <c r="K20716" s="17">
        <v>284689.4</v>
      </c>
      <c r="L20716" s="17">
        <v>199282.58</v>
      </c>
      <c r="M20716" s="17">
        <v>85406.82000000001</v>
      </c>
      <c r="N20716" s="17">
        <v>128490.6823</v>
      </c>
    </row>
    <row r="20717" spans="1:14">
      <c r="A20717" s="16">
        <v>46367</v>
      </c>
      <c r="B20717" t="s">
        <v>20765</v>
      </c>
      <c r="C20717" t="s">
        <v>22</v>
      </c>
      <c r="D20717" t="s">
        <v>23</v>
      </c>
      <c r="E20717" t="s">
        <v>24</v>
      </c>
      <c r="F20717" t="s">
        <v>20149</v>
      </c>
      <c r="G20717" t="s">
        <v>16452</v>
      </c>
      <c r="H20717">
        <v>8</v>
      </c>
      <c r="I20717" s="17">
        <v>162959</v>
      </c>
      <c r="J20717" s="17">
        <v>6518.36</v>
      </c>
      <c r="K20717" s="17">
        <v>156440.64</v>
      </c>
      <c r="L20717" s="17">
        <v>118894.89</v>
      </c>
      <c r="M20717" s="17">
        <v>37545.75</v>
      </c>
      <c r="N20717" s="17">
        <v>195956.2591</v>
      </c>
    </row>
    <row r="20718" spans="1:14">
      <c r="A20718" s="16">
        <v>46367</v>
      </c>
      <c r="B20718" t="s">
        <v>20766</v>
      </c>
      <c r="C20718" t="s">
        <v>43</v>
      </c>
      <c r="D20718" t="s">
        <v>44</v>
      </c>
      <c r="E20718" t="s">
        <v>31</v>
      </c>
      <c r="F20718" t="s">
        <v>20149</v>
      </c>
      <c r="G20718" t="s">
        <v>16452</v>
      </c>
      <c r="H20718">
        <v>1</v>
      </c>
      <c r="I20718" s="17">
        <v>633780</v>
      </c>
      <c r="J20718" s="17">
        <v>31689</v>
      </c>
      <c r="K20718" s="17">
        <v>602091</v>
      </c>
      <c r="L20718" s="17">
        <v>373296.42</v>
      </c>
      <c r="M20718" s="17">
        <v>228794.58</v>
      </c>
      <c r="N20718" s="17">
        <v>60031.5609</v>
      </c>
    </row>
    <row r="20719" spans="1:14">
      <c r="A20719" s="16">
        <v>46367</v>
      </c>
      <c r="B20719" t="s">
        <v>20767</v>
      </c>
      <c r="C20719" t="s">
        <v>47</v>
      </c>
      <c r="D20719" t="s">
        <v>48</v>
      </c>
      <c r="E20719" t="s">
        <v>35</v>
      </c>
      <c r="F20719" t="s">
        <v>20149</v>
      </c>
      <c r="G20719" t="s">
        <v>16452</v>
      </c>
      <c r="H20719">
        <v>8</v>
      </c>
      <c r="I20719" s="17">
        <v>784027</v>
      </c>
      <c r="J20719" s="17">
        <v>62722.16</v>
      </c>
      <c r="K20719" s="17">
        <v>721304.84</v>
      </c>
      <c r="L20719" s="17">
        <v>519339.48</v>
      </c>
      <c r="M20719" s="17">
        <v>201965.36</v>
      </c>
      <c r="N20719" s="17">
        <v>82297.1749</v>
      </c>
    </row>
    <row r="20720" spans="1:14">
      <c r="A20720" s="16">
        <v>46367</v>
      </c>
      <c r="B20720" t="s">
        <v>20768</v>
      </c>
      <c r="C20720" t="s">
        <v>29</v>
      </c>
      <c r="D20720" t="s">
        <v>30</v>
      </c>
      <c r="E20720" t="s">
        <v>31</v>
      </c>
      <c r="F20720" t="s">
        <v>20149</v>
      </c>
      <c r="G20720" t="s">
        <v>16452</v>
      </c>
      <c r="H20720">
        <v>3</v>
      </c>
      <c r="I20720" s="17">
        <v>473678</v>
      </c>
      <c r="J20720" s="17">
        <v>0</v>
      </c>
      <c r="K20720" s="17">
        <v>473678</v>
      </c>
      <c r="L20720" s="17">
        <v>293680.36</v>
      </c>
      <c r="M20720" s="17">
        <v>179997.64</v>
      </c>
      <c r="N20720" s="17">
        <v>60031.5609</v>
      </c>
    </row>
    <row r="20721" spans="1:14">
      <c r="A20721" s="16">
        <v>46367</v>
      </c>
      <c r="B20721" t="s">
        <v>20769</v>
      </c>
      <c r="C20721" t="s">
        <v>29</v>
      </c>
      <c r="D20721" t="s">
        <v>30</v>
      </c>
      <c r="E20721" t="s">
        <v>31</v>
      </c>
      <c r="F20721" t="s">
        <v>20149</v>
      </c>
      <c r="G20721" t="s">
        <v>16452</v>
      </c>
      <c r="H20721">
        <v>1</v>
      </c>
      <c r="I20721" s="17">
        <v>792619</v>
      </c>
      <c r="J20721" s="17">
        <v>0</v>
      </c>
      <c r="K20721" s="17">
        <v>792619</v>
      </c>
      <c r="L20721" s="17">
        <v>491423.78</v>
      </c>
      <c r="M20721" s="17">
        <v>301195.22</v>
      </c>
      <c r="N20721" s="17">
        <v>60031.5609</v>
      </c>
    </row>
    <row r="20722" spans="1:14">
      <c r="A20722" s="16">
        <v>46367</v>
      </c>
      <c r="B20722" t="s">
        <v>20770</v>
      </c>
      <c r="C20722" t="s">
        <v>29</v>
      </c>
      <c r="D20722" t="s">
        <v>30</v>
      </c>
      <c r="E20722" t="s">
        <v>31</v>
      </c>
      <c r="F20722" t="s">
        <v>20149</v>
      </c>
      <c r="G20722" t="s">
        <v>16452</v>
      </c>
      <c r="H20722">
        <v>11</v>
      </c>
      <c r="I20722" s="17">
        <v>799272</v>
      </c>
      <c r="J20722" s="17">
        <v>39963.6</v>
      </c>
      <c r="K20722" s="17">
        <v>759308.4</v>
      </c>
      <c r="L20722" s="17">
        <v>470771.21</v>
      </c>
      <c r="M20722" s="17">
        <v>288537.19</v>
      </c>
      <c r="N20722" s="17">
        <v>60031.5609</v>
      </c>
    </row>
    <row r="20723" spans="1:14">
      <c r="A20723" s="16">
        <v>46367</v>
      </c>
      <c r="B20723" t="s">
        <v>20771</v>
      </c>
      <c r="C20723" t="s">
        <v>73</v>
      </c>
      <c r="D20723" t="s">
        <v>74</v>
      </c>
      <c r="E20723" t="s">
        <v>24</v>
      </c>
      <c r="F20723" t="s">
        <v>20149</v>
      </c>
      <c r="G20723" t="s">
        <v>16452</v>
      </c>
      <c r="H20723">
        <v>5</v>
      </c>
      <c r="I20723" s="17">
        <v>423764</v>
      </c>
      <c r="J20723" s="17">
        <v>42376.4</v>
      </c>
      <c r="K20723" s="17">
        <v>381387.6</v>
      </c>
      <c r="L20723" s="17">
        <v>289854.58</v>
      </c>
      <c r="M20723" s="17">
        <v>91533.02</v>
      </c>
      <c r="N20723" s="17">
        <v>195956.2591</v>
      </c>
    </row>
    <row r="20724" spans="1:14">
      <c r="A20724" s="16">
        <v>46367</v>
      </c>
      <c r="B20724" t="s">
        <v>20772</v>
      </c>
      <c r="C20724" t="s">
        <v>22</v>
      </c>
      <c r="D20724" t="s">
        <v>23</v>
      </c>
      <c r="E20724" t="s">
        <v>24</v>
      </c>
      <c r="F20724" t="s">
        <v>20149</v>
      </c>
      <c r="G20724" t="s">
        <v>16452</v>
      </c>
      <c r="H20724">
        <v>3</v>
      </c>
      <c r="I20724" s="17">
        <v>585232</v>
      </c>
      <c r="J20724" s="17">
        <v>81932.48</v>
      </c>
      <c r="K20724" s="17">
        <v>503299.52</v>
      </c>
      <c r="L20724" s="17">
        <v>382507.64</v>
      </c>
      <c r="M20724" s="17">
        <v>120791.88</v>
      </c>
      <c r="N20724" s="17">
        <v>195956.2591</v>
      </c>
    </row>
    <row r="20725" spans="1:14">
      <c r="A20725" s="16">
        <v>46367</v>
      </c>
      <c r="B20725" t="s">
        <v>20773</v>
      </c>
      <c r="C20725" t="s">
        <v>29</v>
      </c>
      <c r="D20725" t="s">
        <v>30</v>
      </c>
      <c r="E20725" t="s">
        <v>31</v>
      </c>
      <c r="F20725" t="s">
        <v>20149</v>
      </c>
      <c r="G20725" t="s">
        <v>16452</v>
      </c>
      <c r="H20725">
        <v>5</v>
      </c>
      <c r="I20725" s="17">
        <v>149365</v>
      </c>
      <c r="J20725" s="17">
        <v>5974.6</v>
      </c>
      <c r="K20725" s="17">
        <v>143390.4</v>
      </c>
      <c r="L20725" s="17">
        <v>88902.05</v>
      </c>
      <c r="M20725" s="17">
        <v>54488.35</v>
      </c>
      <c r="N20725" s="17">
        <v>60031.5609</v>
      </c>
    </row>
    <row r="20726" spans="1:14">
      <c r="A20726" s="16">
        <v>46367</v>
      </c>
      <c r="B20726" t="s">
        <v>20774</v>
      </c>
      <c r="C20726" t="s">
        <v>22</v>
      </c>
      <c r="D20726" t="s">
        <v>23</v>
      </c>
      <c r="E20726" t="s">
        <v>24</v>
      </c>
      <c r="F20726" t="s">
        <v>20149</v>
      </c>
      <c r="G20726" t="s">
        <v>16452</v>
      </c>
      <c r="H20726">
        <v>3</v>
      </c>
      <c r="I20726" s="17">
        <v>380698</v>
      </c>
      <c r="J20726" s="17">
        <v>38069.8</v>
      </c>
      <c r="K20726" s="17">
        <v>342628.2</v>
      </c>
      <c r="L20726" s="17">
        <v>260397.43</v>
      </c>
      <c r="M20726" s="17">
        <v>82230.77</v>
      </c>
      <c r="N20726" s="17">
        <v>195956.2591</v>
      </c>
    </row>
    <row r="20727" spans="1:14">
      <c r="A20727" s="16">
        <v>46367</v>
      </c>
      <c r="B20727" t="s">
        <v>20775</v>
      </c>
      <c r="C20727" t="s">
        <v>33</v>
      </c>
      <c r="D20727" t="s">
        <v>34</v>
      </c>
      <c r="E20727" t="s">
        <v>35</v>
      </c>
      <c r="F20727" t="s">
        <v>20149</v>
      </c>
      <c r="G20727" t="s">
        <v>16452</v>
      </c>
      <c r="H20727">
        <v>10</v>
      </c>
      <c r="I20727" s="17">
        <v>310459</v>
      </c>
      <c r="J20727" s="17">
        <v>37255.08</v>
      </c>
      <c r="K20727" s="17">
        <v>273203.92</v>
      </c>
      <c r="L20727" s="17">
        <v>196706.82</v>
      </c>
      <c r="M20727" s="17">
        <v>76497.10000000001</v>
      </c>
      <c r="N20727" s="17">
        <v>82297.1749</v>
      </c>
    </row>
    <row r="20728" spans="1:14">
      <c r="A20728" s="16">
        <v>46367</v>
      </c>
      <c r="B20728" t="s">
        <v>20776</v>
      </c>
      <c r="C20728" t="s">
        <v>22</v>
      </c>
      <c r="D20728" t="s">
        <v>23</v>
      </c>
      <c r="E20728" t="s">
        <v>24</v>
      </c>
      <c r="F20728" t="s">
        <v>20149</v>
      </c>
      <c r="G20728" t="s">
        <v>16452</v>
      </c>
      <c r="H20728">
        <v>11</v>
      </c>
      <c r="I20728" s="17">
        <v>348368</v>
      </c>
      <c r="J20728" s="17">
        <v>10451.04</v>
      </c>
      <c r="K20728" s="17">
        <v>337916.96</v>
      </c>
      <c r="L20728" s="17">
        <v>256816.89</v>
      </c>
      <c r="M20728" s="17">
        <v>81100.07000000001</v>
      </c>
      <c r="N20728" s="17">
        <v>195956.2591</v>
      </c>
    </row>
    <row r="20729" spans="1:14">
      <c r="A20729" s="16">
        <v>46367</v>
      </c>
      <c r="B20729" t="s">
        <v>20777</v>
      </c>
      <c r="C20729" t="s">
        <v>73</v>
      </c>
      <c r="D20729" t="s">
        <v>74</v>
      </c>
      <c r="E20729" t="s">
        <v>24</v>
      </c>
      <c r="F20729" t="s">
        <v>20149</v>
      </c>
      <c r="G20729" t="s">
        <v>16452</v>
      </c>
      <c r="H20729">
        <v>10</v>
      </c>
      <c r="I20729" s="17">
        <v>511584</v>
      </c>
      <c r="J20729" s="17">
        <v>0</v>
      </c>
      <c r="K20729" s="17">
        <v>511584</v>
      </c>
      <c r="L20729" s="17">
        <v>388803.84</v>
      </c>
      <c r="M20729" s="17">
        <v>122780.16</v>
      </c>
      <c r="N20729" s="17">
        <v>195956.2591</v>
      </c>
    </row>
    <row r="20730" spans="1:14">
      <c r="A20730" s="16">
        <v>46367</v>
      </c>
      <c r="B20730" t="s">
        <v>20778</v>
      </c>
      <c r="C20730" t="s">
        <v>15</v>
      </c>
      <c r="D20730" t="s">
        <v>16</v>
      </c>
      <c r="E20730" t="s">
        <v>17</v>
      </c>
      <c r="F20730" t="s">
        <v>20149</v>
      </c>
      <c r="G20730" t="s">
        <v>16452</v>
      </c>
      <c r="H20730">
        <v>5</v>
      </c>
      <c r="I20730" s="17">
        <v>228520</v>
      </c>
      <c r="J20730" s="17">
        <v>27422.4</v>
      </c>
      <c r="K20730" s="17">
        <v>201097.6</v>
      </c>
      <c r="L20730" s="17">
        <v>140768.32</v>
      </c>
      <c r="M20730" s="17">
        <v>60329.28</v>
      </c>
      <c r="N20730" s="17">
        <v>128490.6823</v>
      </c>
    </row>
    <row r="20731" spans="1:14">
      <c r="A20731" s="16">
        <v>46367</v>
      </c>
      <c r="B20731" t="s">
        <v>20779</v>
      </c>
      <c r="C20731" t="s">
        <v>43</v>
      </c>
      <c r="D20731" t="s">
        <v>44</v>
      </c>
      <c r="E20731" t="s">
        <v>31</v>
      </c>
      <c r="F20731" t="s">
        <v>20149</v>
      </c>
      <c r="G20731" t="s">
        <v>16452</v>
      </c>
      <c r="H20731">
        <v>5</v>
      </c>
      <c r="I20731" s="17">
        <v>240006</v>
      </c>
      <c r="J20731" s="17">
        <v>0</v>
      </c>
      <c r="K20731" s="17">
        <v>240006</v>
      </c>
      <c r="L20731" s="17">
        <v>148803.72</v>
      </c>
      <c r="M20731" s="17">
        <v>91202.28</v>
      </c>
      <c r="N20731" s="17">
        <v>60031.5609</v>
      </c>
    </row>
    <row r="20732" spans="1:14">
      <c r="A20732" s="16">
        <v>46367</v>
      </c>
      <c r="B20732" t="s">
        <v>20780</v>
      </c>
      <c r="C20732" t="s">
        <v>73</v>
      </c>
      <c r="D20732" t="s">
        <v>74</v>
      </c>
      <c r="E20732" t="s">
        <v>24</v>
      </c>
      <c r="F20732" t="s">
        <v>20149</v>
      </c>
      <c r="G20732" t="s">
        <v>16452</v>
      </c>
      <c r="H20732">
        <v>1</v>
      </c>
      <c r="I20732" s="17">
        <v>702105</v>
      </c>
      <c r="J20732" s="17">
        <v>0</v>
      </c>
      <c r="K20732" s="17">
        <v>702105</v>
      </c>
      <c r="L20732" s="17">
        <v>533599.8</v>
      </c>
      <c r="M20732" s="17">
        <v>168505.2</v>
      </c>
      <c r="N20732" s="17">
        <v>195956.2591</v>
      </c>
    </row>
    <row r="20733" spans="1:14">
      <c r="A20733" s="16">
        <v>46367</v>
      </c>
      <c r="B20733" t="s">
        <v>20781</v>
      </c>
      <c r="C20733" t="s">
        <v>73</v>
      </c>
      <c r="D20733" t="s">
        <v>74</v>
      </c>
      <c r="E20733" t="s">
        <v>24</v>
      </c>
      <c r="F20733" t="s">
        <v>20149</v>
      </c>
      <c r="G20733" t="s">
        <v>16452</v>
      </c>
      <c r="H20733">
        <v>11</v>
      </c>
      <c r="I20733" s="17">
        <v>848882</v>
      </c>
      <c r="J20733" s="17">
        <v>110354.66</v>
      </c>
      <c r="K20733" s="17">
        <v>738527.34</v>
      </c>
      <c r="L20733" s="17">
        <v>561280.78</v>
      </c>
      <c r="M20733" s="17">
        <v>177246.56</v>
      </c>
      <c r="N20733" s="17">
        <v>195956.2591</v>
      </c>
    </row>
    <row r="20734" spans="1:14">
      <c r="A20734" s="16">
        <v>46367</v>
      </c>
      <c r="B20734" t="s">
        <v>20782</v>
      </c>
      <c r="C20734" t="s">
        <v>29</v>
      </c>
      <c r="D20734" t="s">
        <v>30</v>
      </c>
      <c r="E20734" t="s">
        <v>31</v>
      </c>
      <c r="F20734" t="s">
        <v>20149</v>
      </c>
      <c r="G20734" t="s">
        <v>16452</v>
      </c>
      <c r="H20734">
        <v>11</v>
      </c>
      <c r="I20734" s="17">
        <v>726585</v>
      </c>
      <c r="J20734" s="17">
        <v>0</v>
      </c>
      <c r="K20734" s="17">
        <v>726585</v>
      </c>
      <c r="L20734" s="17">
        <v>450482.7</v>
      </c>
      <c r="M20734" s="17">
        <v>276102.3</v>
      </c>
      <c r="N20734" s="17">
        <v>60031.5609</v>
      </c>
    </row>
    <row r="20735" spans="1:14">
      <c r="A20735" s="16">
        <v>46367</v>
      </c>
      <c r="B20735" t="s">
        <v>20783</v>
      </c>
      <c r="C20735" t="s">
        <v>29</v>
      </c>
      <c r="D20735" t="s">
        <v>30</v>
      </c>
      <c r="E20735" t="s">
        <v>31</v>
      </c>
      <c r="F20735" t="s">
        <v>20149</v>
      </c>
      <c r="G20735" t="s">
        <v>16452</v>
      </c>
      <c r="H20735">
        <v>2</v>
      </c>
      <c r="I20735" s="17">
        <v>827125</v>
      </c>
      <c r="J20735" s="17">
        <v>0</v>
      </c>
      <c r="K20735" s="17">
        <v>827125</v>
      </c>
      <c r="L20735" s="17">
        <v>512817.5</v>
      </c>
      <c r="M20735" s="17">
        <v>314307.5</v>
      </c>
      <c r="N20735" s="17">
        <v>60031.5609</v>
      </c>
    </row>
    <row r="20736" spans="1:14">
      <c r="A20736" s="16">
        <v>46367</v>
      </c>
      <c r="B20736" t="s">
        <v>20784</v>
      </c>
      <c r="C20736" t="s">
        <v>33</v>
      </c>
      <c r="D20736" t="s">
        <v>34</v>
      </c>
      <c r="E20736" t="s">
        <v>35</v>
      </c>
      <c r="F20736" t="s">
        <v>20149</v>
      </c>
      <c r="G20736" t="s">
        <v>16452</v>
      </c>
      <c r="H20736">
        <v>5</v>
      </c>
      <c r="I20736" s="17">
        <v>672302</v>
      </c>
      <c r="J20736" s="17">
        <v>0</v>
      </c>
      <c r="K20736" s="17">
        <v>672302</v>
      </c>
      <c r="L20736" s="17">
        <v>484057.44</v>
      </c>
      <c r="M20736" s="17">
        <v>188244.56</v>
      </c>
      <c r="N20736" s="17">
        <v>82297.1749</v>
      </c>
    </row>
    <row r="20737" spans="1:14">
      <c r="A20737" s="16">
        <v>46367</v>
      </c>
      <c r="B20737" t="s">
        <v>20785</v>
      </c>
      <c r="C20737" t="s">
        <v>26</v>
      </c>
      <c r="D20737" t="s">
        <v>27</v>
      </c>
      <c r="E20737" t="s">
        <v>17</v>
      </c>
      <c r="F20737" t="s">
        <v>20149</v>
      </c>
      <c r="G20737" t="s">
        <v>16452</v>
      </c>
      <c r="H20737">
        <v>3</v>
      </c>
      <c r="I20737" s="17">
        <v>692132</v>
      </c>
      <c r="J20737" s="17">
        <v>76134.52</v>
      </c>
      <c r="K20737" s="17">
        <v>615997.48</v>
      </c>
      <c r="L20737" s="17">
        <v>431198.24</v>
      </c>
      <c r="M20737" s="17">
        <v>184799.24</v>
      </c>
      <c r="N20737" s="17">
        <v>128490.6823</v>
      </c>
    </row>
    <row r="20738" spans="1:14">
      <c r="A20738" s="16">
        <v>46367</v>
      </c>
      <c r="B20738" t="s">
        <v>20786</v>
      </c>
      <c r="C20738" t="s">
        <v>22</v>
      </c>
      <c r="D20738" t="s">
        <v>23</v>
      </c>
      <c r="E20738" t="s">
        <v>24</v>
      </c>
      <c r="F20738" t="s">
        <v>20149</v>
      </c>
      <c r="G20738" t="s">
        <v>16452</v>
      </c>
      <c r="H20738">
        <v>12</v>
      </c>
      <c r="I20738" s="17">
        <v>454955</v>
      </c>
      <c r="J20738" s="17">
        <v>18198.2</v>
      </c>
      <c r="K20738" s="17">
        <v>436756.8</v>
      </c>
      <c r="L20738" s="17">
        <v>331935.17</v>
      </c>
      <c r="M20738" s="17">
        <v>104821.63</v>
      </c>
      <c r="N20738" s="17">
        <v>195956.2591</v>
      </c>
    </row>
    <row r="20739" spans="1:14">
      <c r="A20739" s="16">
        <v>46367</v>
      </c>
      <c r="B20739" t="s">
        <v>20787</v>
      </c>
      <c r="C20739" t="s">
        <v>43</v>
      </c>
      <c r="D20739" t="s">
        <v>44</v>
      </c>
      <c r="E20739" t="s">
        <v>31</v>
      </c>
      <c r="F20739" t="s">
        <v>20149</v>
      </c>
      <c r="G20739" t="s">
        <v>16452</v>
      </c>
      <c r="H20739">
        <v>8</v>
      </c>
      <c r="I20739" s="17">
        <v>465245</v>
      </c>
      <c r="J20739" s="17">
        <v>69786.75</v>
      </c>
      <c r="K20739" s="17">
        <v>395458.25</v>
      </c>
      <c r="L20739" s="17">
        <v>245184.12</v>
      </c>
      <c r="M20739" s="17">
        <v>150274.13</v>
      </c>
      <c r="N20739" s="17">
        <v>60031.5609</v>
      </c>
    </row>
    <row r="20740" spans="1:14">
      <c r="A20740" s="16">
        <v>46367</v>
      </c>
      <c r="B20740" t="s">
        <v>20788</v>
      </c>
      <c r="C20740" t="s">
        <v>47</v>
      </c>
      <c r="D20740" t="s">
        <v>48</v>
      </c>
      <c r="E20740" t="s">
        <v>35</v>
      </c>
      <c r="F20740" t="s">
        <v>20149</v>
      </c>
      <c r="G20740" t="s">
        <v>16452</v>
      </c>
      <c r="H20740">
        <v>12</v>
      </c>
      <c r="I20740" s="17">
        <v>389209</v>
      </c>
      <c r="J20740" s="17">
        <v>42812.99</v>
      </c>
      <c r="K20740" s="17">
        <v>346396.01</v>
      </c>
      <c r="L20740" s="17">
        <v>249405.13</v>
      </c>
      <c r="M20740" s="17">
        <v>96990.88</v>
      </c>
      <c r="N20740" s="17">
        <v>82297.1749</v>
      </c>
    </row>
    <row r="20741" spans="1:14">
      <c r="A20741" s="16">
        <v>46367</v>
      </c>
      <c r="B20741" t="s">
        <v>20789</v>
      </c>
      <c r="C20741" t="s">
        <v>29</v>
      </c>
      <c r="D20741" t="s">
        <v>30</v>
      </c>
      <c r="E20741" t="s">
        <v>31</v>
      </c>
      <c r="F20741" t="s">
        <v>20149</v>
      </c>
      <c r="G20741" t="s">
        <v>16452</v>
      </c>
      <c r="H20741">
        <v>10</v>
      </c>
      <c r="I20741" s="17">
        <v>397150</v>
      </c>
      <c r="J20741" s="17">
        <v>0</v>
      </c>
      <c r="K20741" s="17">
        <v>397150</v>
      </c>
      <c r="L20741" s="17">
        <v>246233</v>
      </c>
      <c r="M20741" s="17">
        <v>150917</v>
      </c>
      <c r="N20741" s="17">
        <v>60031.5609</v>
      </c>
    </row>
    <row r="20742" spans="1:14">
      <c r="A20742" s="16">
        <v>46367</v>
      </c>
      <c r="B20742" t="s">
        <v>20790</v>
      </c>
      <c r="C20742" t="s">
        <v>15</v>
      </c>
      <c r="D20742" t="s">
        <v>16</v>
      </c>
      <c r="E20742" t="s">
        <v>17</v>
      </c>
      <c r="F20742" t="s">
        <v>20149</v>
      </c>
      <c r="G20742" t="s">
        <v>16452</v>
      </c>
      <c r="H20742">
        <v>5</v>
      </c>
      <c r="I20742" s="17">
        <v>228088</v>
      </c>
      <c r="J20742" s="17">
        <v>29651.44</v>
      </c>
      <c r="K20742" s="17">
        <v>198436.56</v>
      </c>
      <c r="L20742" s="17">
        <v>138905.59</v>
      </c>
      <c r="M20742" s="17">
        <v>59530.97</v>
      </c>
      <c r="N20742" s="17">
        <v>128490.6823</v>
      </c>
    </row>
    <row r="20743" spans="1:14">
      <c r="A20743" s="16">
        <v>46367</v>
      </c>
      <c r="B20743" t="s">
        <v>20791</v>
      </c>
      <c r="C20743" t="s">
        <v>33</v>
      </c>
      <c r="D20743" t="s">
        <v>34</v>
      </c>
      <c r="E20743" t="s">
        <v>35</v>
      </c>
      <c r="F20743" t="s">
        <v>20149</v>
      </c>
      <c r="G20743" t="s">
        <v>16452</v>
      </c>
      <c r="H20743">
        <v>4</v>
      </c>
      <c r="I20743" s="17">
        <v>63459</v>
      </c>
      <c r="J20743" s="17">
        <v>4442.13</v>
      </c>
      <c r="K20743" s="17">
        <v>59016.87</v>
      </c>
      <c r="L20743" s="17">
        <v>42492.15</v>
      </c>
      <c r="M20743" s="17">
        <v>16524.72</v>
      </c>
      <c r="N20743" s="17">
        <v>82297.1749</v>
      </c>
    </row>
    <row r="20744" spans="1:14">
      <c r="A20744" s="16">
        <v>46367</v>
      </c>
      <c r="B20744" t="s">
        <v>20792</v>
      </c>
      <c r="C20744" t="s">
        <v>26</v>
      </c>
      <c r="D20744" t="s">
        <v>27</v>
      </c>
      <c r="E20744" t="s">
        <v>17</v>
      </c>
      <c r="F20744" t="s">
        <v>20149</v>
      </c>
      <c r="G20744" t="s">
        <v>16452</v>
      </c>
      <c r="H20744">
        <v>2</v>
      </c>
      <c r="I20744" s="17">
        <v>748245</v>
      </c>
      <c r="J20744" s="17">
        <v>0</v>
      </c>
      <c r="K20744" s="17">
        <v>748245</v>
      </c>
      <c r="L20744" s="17">
        <v>523771.5</v>
      </c>
      <c r="M20744" s="17">
        <v>224473.5</v>
      </c>
      <c r="N20744" s="17">
        <v>128490.6823</v>
      </c>
    </row>
    <row r="20745" spans="1:14">
      <c r="A20745" s="16">
        <v>46367</v>
      </c>
      <c r="B20745" t="s">
        <v>20793</v>
      </c>
      <c r="C20745" t="s">
        <v>26</v>
      </c>
      <c r="D20745" t="s">
        <v>27</v>
      </c>
      <c r="E20745" t="s">
        <v>17</v>
      </c>
      <c r="F20745" t="s">
        <v>20149</v>
      </c>
      <c r="G20745" t="s">
        <v>16452</v>
      </c>
      <c r="H20745">
        <v>1</v>
      </c>
      <c r="I20745" s="17">
        <v>96002</v>
      </c>
      <c r="J20745" s="17">
        <v>0</v>
      </c>
      <c r="K20745" s="17">
        <v>96002</v>
      </c>
      <c r="L20745" s="17">
        <v>67201.39999999999</v>
      </c>
      <c r="M20745" s="17">
        <v>28800.6</v>
      </c>
      <c r="N20745" s="17">
        <v>128490.6823</v>
      </c>
    </row>
    <row r="20746" spans="1:14">
      <c r="A20746" s="16">
        <v>46367</v>
      </c>
      <c r="B20746" t="s">
        <v>20794</v>
      </c>
      <c r="C20746" t="s">
        <v>29</v>
      </c>
      <c r="D20746" t="s">
        <v>30</v>
      </c>
      <c r="E20746" t="s">
        <v>31</v>
      </c>
      <c r="F20746" t="s">
        <v>20149</v>
      </c>
      <c r="G20746" t="s">
        <v>16452</v>
      </c>
      <c r="H20746">
        <v>9</v>
      </c>
      <c r="I20746" s="17">
        <v>407391</v>
      </c>
      <c r="J20746" s="17">
        <v>44813.01</v>
      </c>
      <c r="K20746" s="17">
        <v>362577.99</v>
      </c>
      <c r="L20746" s="17">
        <v>224798.35</v>
      </c>
      <c r="M20746" s="17">
        <v>137779.64</v>
      </c>
      <c r="N20746" s="17">
        <v>60031.5609</v>
      </c>
    </row>
    <row r="20747" spans="1:14">
      <c r="A20747" s="16">
        <v>46367</v>
      </c>
      <c r="B20747" t="s">
        <v>20795</v>
      </c>
      <c r="C20747" t="s">
        <v>26</v>
      </c>
      <c r="D20747" t="s">
        <v>27</v>
      </c>
      <c r="E20747" t="s">
        <v>17</v>
      </c>
      <c r="F20747" t="s">
        <v>20149</v>
      </c>
      <c r="G20747" t="s">
        <v>16452</v>
      </c>
      <c r="H20747">
        <v>3</v>
      </c>
      <c r="I20747" s="17">
        <v>483983</v>
      </c>
      <c r="J20747" s="17">
        <v>14519.49</v>
      </c>
      <c r="K20747" s="17">
        <v>469463.51</v>
      </c>
      <c r="L20747" s="17">
        <v>328624.46</v>
      </c>
      <c r="M20747" s="17">
        <v>140839.05</v>
      </c>
      <c r="N20747" s="17">
        <v>128490.6823</v>
      </c>
    </row>
    <row r="20748" spans="1:14">
      <c r="A20748" s="16">
        <v>46367</v>
      </c>
      <c r="B20748" t="s">
        <v>20796</v>
      </c>
      <c r="C20748" t="s">
        <v>73</v>
      </c>
      <c r="D20748" t="s">
        <v>74</v>
      </c>
      <c r="E20748" t="s">
        <v>24</v>
      </c>
      <c r="F20748" t="s">
        <v>20149</v>
      </c>
      <c r="G20748" t="s">
        <v>16452</v>
      </c>
      <c r="H20748">
        <v>9</v>
      </c>
      <c r="I20748" s="17">
        <v>226968</v>
      </c>
      <c r="J20748" s="17">
        <v>4539.36</v>
      </c>
      <c r="K20748" s="17">
        <v>222428.64</v>
      </c>
      <c r="L20748" s="17">
        <v>169045.77</v>
      </c>
      <c r="M20748" s="17">
        <v>53382.87</v>
      </c>
      <c r="N20748" s="17">
        <v>195956.2591</v>
      </c>
    </row>
    <row r="20749" spans="1:14">
      <c r="A20749" s="16">
        <v>46367</v>
      </c>
      <c r="B20749" t="s">
        <v>20797</v>
      </c>
      <c r="C20749" t="s">
        <v>43</v>
      </c>
      <c r="D20749" t="s">
        <v>44</v>
      </c>
      <c r="E20749" t="s">
        <v>31</v>
      </c>
      <c r="F20749" t="s">
        <v>20149</v>
      </c>
      <c r="G20749" t="s">
        <v>16452</v>
      </c>
      <c r="H20749">
        <v>2</v>
      </c>
      <c r="I20749" s="17">
        <v>361383</v>
      </c>
      <c r="J20749" s="17">
        <v>7227.66</v>
      </c>
      <c r="K20749" s="17">
        <v>354155.34</v>
      </c>
      <c r="L20749" s="17">
        <v>219576.31</v>
      </c>
      <c r="M20749" s="17">
        <v>134579.03</v>
      </c>
      <c r="N20749" s="17">
        <v>60031.5609</v>
      </c>
    </row>
    <row r="20750" spans="1:14">
      <c r="A20750" s="16">
        <v>46367</v>
      </c>
      <c r="B20750" t="s">
        <v>20798</v>
      </c>
      <c r="C20750" t="s">
        <v>43</v>
      </c>
      <c r="D20750" t="s">
        <v>44</v>
      </c>
      <c r="E20750" t="s">
        <v>31</v>
      </c>
      <c r="F20750" t="s">
        <v>20149</v>
      </c>
      <c r="G20750" t="s">
        <v>16452</v>
      </c>
      <c r="H20750">
        <v>2</v>
      </c>
      <c r="I20750" s="17">
        <v>622847</v>
      </c>
      <c r="J20750" s="17">
        <v>0</v>
      </c>
      <c r="K20750" s="17">
        <v>622847</v>
      </c>
      <c r="L20750" s="17">
        <v>386165.14</v>
      </c>
      <c r="M20750" s="17">
        <v>236681.86</v>
      </c>
      <c r="N20750" s="17">
        <v>60031.5609</v>
      </c>
    </row>
    <row r="20751" spans="1:14">
      <c r="A20751" s="16">
        <v>46367</v>
      </c>
      <c r="B20751" t="s">
        <v>20799</v>
      </c>
      <c r="C20751" t="s">
        <v>73</v>
      </c>
      <c r="D20751" t="s">
        <v>74</v>
      </c>
      <c r="E20751" t="s">
        <v>24</v>
      </c>
      <c r="F20751" t="s">
        <v>20149</v>
      </c>
      <c r="G20751" t="s">
        <v>16452</v>
      </c>
      <c r="H20751">
        <v>7</v>
      </c>
      <c r="I20751" s="17">
        <v>232279</v>
      </c>
      <c r="J20751" s="17">
        <v>0</v>
      </c>
      <c r="K20751" s="17">
        <v>232279</v>
      </c>
      <c r="L20751" s="17">
        <v>176532.04</v>
      </c>
      <c r="M20751" s="17">
        <v>55746.96</v>
      </c>
      <c r="N20751" s="17">
        <v>195956.2591</v>
      </c>
    </row>
    <row r="20752" spans="1:14">
      <c r="A20752" s="16">
        <v>46367</v>
      </c>
      <c r="B20752" t="s">
        <v>20800</v>
      </c>
      <c r="C20752" t="s">
        <v>29</v>
      </c>
      <c r="D20752" t="s">
        <v>30</v>
      </c>
      <c r="E20752" t="s">
        <v>31</v>
      </c>
      <c r="F20752" t="s">
        <v>20149</v>
      </c>
      <c r="G20752" t="s">
        <v>16452</v>
      </c>
      <c r="H20752">
        <v>2</v>
      </c>
      <c r="I20752" s="17">
        <v>781129</v>
      </c>
      <c r="J20752" s="17">
        <v>0</v>
      </c>
      <c r="K20752" s="17">
        <v>781129</v>
      </c>
      <c r="L20752" s="17">
        <v>484299.98</v>
      </c>
      <c r="M20752" s="17">
        <v>296829.02</v>
      </c>
      <c r="N20752" s="17">
        <v>60031.5609</v>
      </c>
    </row>
    <row r="20753" spans="1:14">
      <c r="A20753" s="16">
        <v>46367</v>
      </c>
      <c r="B20753" t="s">
        <v>20801</v>
      </c>
      <c r="C20753" t="s">
        <v>33</v>
      </c>
      <c r="D20753" t="s">
        <v>34</v>
      </c>
      <c r="E20753" t="s">
        <v>35</v>
      </c>
      <c r="F20753" t="s">
        <v>20149</v>
      </c>
      <c r="G20753" t="s">
        <v>16452</v>
      </c>
      <c r="H20753">
        <v>7</v>
      </c>
      <c r="I20753" s="17">
        <v>564100</v>
      </c>
      <c r="J20753" s="17">
        <v>62051</v>
      </c>
      <c r="K20753" s="17">
        <v>502049</v>
      </c>
      <c r="L20753" s="17">
        <v>361475.28</v>
      </c>
      <c r="M20753" s="17">
        <v>140573.72</v>
      </c>
      <c r="N20753" s="17">
        <v>82297.1749</v>
      </c>
    </row>
    <row r="20754" spans="1:14">
      <c r="A20754" s="16">
        <v>46367</v>
      </c>
      <c r="B20754" t="s">
        <v>20802</v>
      </c>
      <c r="C20754" t="s">
        <v>29</v>
      </c>
      <c r="D20754" t="s">
        <v>30</v>
      </c>
      <c r="E20754" t="s">
        <v>31</v>
      </c>
      <c r="F20754" t="s">
        <v>20149</v>
      </c>
      <c r="G20754" t="s">
        <v>16452</v>
      </c>
      <c r="H20754">
        <v>8</v>
      </c>
      <c r="I20754" s="17">
        <v>452249</v>
      </c>
      <c r="J20754" s="17">
        <v>36179.92</v>
      </c>
      <c r="K20754" s="17">
        <v>416069.08</v>
      </c>
      <c r="L20754" s="17">
        <v>257962.83</v>
      </c>
      <c r="M20754" s="17">
        <v>158106.25</v>
      </c>
      <c r="N20754" s="17">
        <v>60031.5609</v>
      </c>
    </row>
    <row r="20755" spans="1:14">
      <c r="A20755" s="16">
        <v>46367</v>
      </c>
      <c r="B20755" t="s">
        <v>20803</v>
      </c>
      <c r="C20755" t="s">
        <v>15</v>
      </c>
      <c r="D20755" t="s">
        <v>16</v>
      </c>
      <c r="E20755" t="s">
        <v>17</v>
      </c>
      <c r="F20755" t="s">
        <v>20149</v>
      </c>
      <c r="G20755" t="s">
        <v>16452</v>
      </c>
      <c r="H20755">
        <v>9</v>
      </c>
      <c r="I20755" s="17">
        <v>638199</v>
      </c>
      <c r="J20755" s="17">
        <v>38291.94</v>
      </c>
      <c r="K20755" s="17">
        <v>599907.0600000001</v>
      </c>
      <c r="L20755" s="17">
        <v>419934.94</v>
      </c>
      <c r="M20755" s="17">
        <v>179972.12</v>
      </c>
      <c r="N20755" s="17">
        <v>128490.6823</v>
      </c>
    </row>
    <row r="20756" spans="1:14">
      <c r="A20756" s="16">
        <v>46367</v>
      </c>
      <c r="B20756" t="s">
        <v>20804</v>
      </c>
      <c r="C20756" t="s">
        <v>43</v>
      </c>
      <c r="D20756" t="s">
        <v>44</v>
      </c>
      <c r="E20756" t="s">
        <v>31</v>
      </c>
      <c r="F20756" t="s">
        <v>20149</v>
      </c>
      <c r="G20756" t="s">
        <v>16452</v>
      </c>
      <c r="H20756">
        <v>12</v>
      </c>
      <c r="I20756" s="17">
        <v>527975</v>
      </c>
      <c r="J20756" s="17">
        <v>26398.75</v>
      </c>
      <c r="K20756" s="17">
        <v>501576.25</v>
      </c>
      <c r="L20756" s="17">
        <v>310977.28</v>
      </c>
      <c r="M20756" s="17">
        <v>190598.97</v>
      </c>
      <c r="N20756" s="17">
        <v>60031.5609</v>
      </c>
    </row>
    <row r="20757" spans="1:14">
      <c r="A20757" s="16">
        <v>46368</v>
      </c>
      <c r="B20757" t="s">
        <v>20805</v>
      </c>
      <c r="C20757" t="s">
        <v>29</v>
      </c>
      <c r="D20757" t="s">
        <v>30</v>
      </c>
      <c r="E20757" t="s">
        <v>31</v>
      </c>
      <c r="F20757" t="s">
        <v>20149</v>
      </c>
      <c r="G20757" t="s">
        <v>16452</v>
      </c>
      <c r="H20757">
        <v>1</v>
      </c>
      <c r="I20757" s="17">
        <v>322304</v>
      </c>
      <c r="J20757" s="17">
        <v>25784.32</v>
      </c>
      <c r="K20757" s="17">
        <v>296519.68</v>
      </c>
      <c r="L20757" s="17">
        <v>183842.2</v>
      </c>
      <c r="M20757" s="17">
        <v>112677.48</v>
      </c>
      <c r="N20757" s="17">
        <v>60031.5609</v>
      </c>
    </row>
    <row r="20758" spans="1:14">
      <c r="A20758" s="16">
        <v>46368</v>
      </c>
      <c r="B20758" t="s">
        <v>20806</v>
      </c>
      <c r="C20758" t="s">
        <v>43</v>
      </c>
      <c r="D20758" t="s">
        <v>44</v>
      </c>
      <c r="E20758" t="s">
        <v>31</v>
      </c>
      <c r="F20758" t="s">
        <v>20149</v>
      </c>
      <c r="G20758" t="s">
        <v>16452</v>
      </c>
      <c r="H20758">
        <v>11</v>
      </c>
      <c r="I20758" s="17">
        <v>134135</v>
      </c>
      <c r="J20758" s="17">
        <v>9389.450000000001</v>
      </c>
      <c r="K20758" s="17">
        <v>124745.55</v>
      </c>
      <c r="L20758" s="17">
        <v>77342.24000000001</v>
      </c>
      <c r="M20758" s="17">
        <v>47403.31</v>
      </c>
      <c r="N20758" s="17">
        <v>60031.5609</v>
      </c>
    </row>
    <row r="20759" spans="1:14">
      <c r="A20759" s="16">
        <v>46368</v>
      </c>
      <c r="B20759" t="s">
        <v>20807</v>
      </c>
      <c r="C20759" t="s">
        <v>15</v>
      </c>
      <c r="D20759" t="s">
        <v>16</v>
      </c>
      <c r="E20759" t="s">
        <v>17</v>
      </c>
      <c r="F20759" t="s">
        <v>20149</v>
      </c>
      <c r="G20759" t="s">
        <v>16452</v>
      </c>
      <c r="H20759">
        <v>2</v>
      </c>
      <c r="I20759" s="17">
        <v>571570</v>
      </c>
      <c r="J20759" s="17">
        <v>0</v>
      </c>
      <c r="K20759" s="17">
        <v>571570</v>
      </c>
      <c r="L20759" s="17">
        <v>400099</v>
      </c>
      <c r="M20759" s="17">
        <v>171471</v>
      </c>
      <c r="N20759" s="17">
        <v>128490.6823</v>
      </c>
    </row>
    <row r="20760" spans="1:14">
      <c r="A20760" s="16">
        <v>46368</v>
      </c>
      <c r="B20760" t="s">
        <v>20808</v>
      </c>
      <c r="C20760" t="s">
        <v>26</v>
      </c>
      <c r="D20760" t="s">
        <v>27</v>
      </c>
      <c r="E20760" t="s">
        <v>17</v>
      </c>
      <c r="F20760" t="s">
        <v>20149</v>
      </c>
      <c r="G20760" t="s">
        <v>16452</v>
      </c>
      <c r="H20760">
        <v>8</v>
      </c>
      <c r="I20760" s="17">
        <v>188028</v>
      </c>
      <c r="J20760" s="17">
        <v>20683.08</v>
      </c>
      <c r="K20760" s="17">
        <v>167344.92</v>
      </c>
      <c r="L20760" s="17">
        <v>117141.44</v>
      </c>
      <c r="M20760" s="17">
        <v>50203.48</v>
      </c>
      <c r="N20760" s="17">
        <v>128490.6823</v>
      </c>
    </row>
    <row r="20761" spans="1:14">
      <c r="A20761" s="16">
        <v>46368</v>
      </c>
      <c r="B20761" t="s">
        <v>20809</v>
      </c>
      <c r="C20761" t="s">
        <v>26</v>
      </c>
      <c r="D20761" t="s">
        <v>27</v>
      </c>
      <c r="E20761" t="s">
        <v>17</v>
      </c>
      <c r="F20761" t="s">
        <v>20149</v>
      </c>
      <c r="G20761" t="s">
        <v>16452</v>
      </c>
      <c r="H20761">
        <v>8</v>
      </c>
      <c r="I20761" s="17">
        <v>333086</v>
      </c>
      <c r="J20761" s="17">
        <v>23316.02</v>
      </c>
      <c r="K20761" s="17">
        <v>309769.98</v>
      </c>
      <c r="L20761" s="17">
        <v>216838.99</v>
      </c>
      <c r="M20761" s="17">
        <v>92930.99000000001</v>
      </c>
      <c r="N20761" s="17">
        <v>128490.6823</v>
      </c>
    </row>
    <row r="20762" spans="1:14">
      <c r="A20762" s="16">
        <v>46368</v>
      </c>
      <c r="B20762" t="s">
        <v>20810</v>
      </c>
      <c r="C20762" t="s">
        <v>29</v>
      </c>
      <c r="D20762" t="s">
        <v>30</v>
      </c>
      <c r="E20762" t="s">
        <v>31</v>
      </c>
      <c r="F20762" t="s">
        <v>20149</v>
      </c>
      <c r="G20762" t="s">
        <v>16452</v>
      </c>
      <c r="H20762">
        <v>12</v>
      </c>
      <c r="I20762" s="17">
        <v>611500</v>
      </c>
      <c r="J20762" s="17">
        <v>48920</v>
      </c>
      <c r="K20762" s="17">
        <v>562580</v>
      </c>
      <c r="L20762" s="17">
        <v>348799.6</v>
      </c>
      <c r="M20762" s="17">
        <v>213780.4</v>
      </c>
      <c r="N20762" s="17">
        <v>60031.5609</v>
      </c>
    </row>
    <row r="20763" spans="1:14">
      <c r="A20763" s="16">
        <v>46368</v>
      </c>
      <c r="B20763" t="s">
        <v>20811</v>
      </c>
      <c r="C20763" t="s">
        <v>15</v>
      </c>
      <c r="D20763" t="s">
        <v>16</v>
      </c>
      <c r="E20763" t="s">
        <v>17</v>
      </c>
      <c r="F20763" t="s">
        <v>20149</v>
      </c>
      <c r="G20763" t="s">
        <v>16452</v>
      </c>
      <c r="H20763">
        <v>5</v>
      </c>
      <c r="I20763" s="17">
        <v>786179</v>
      </c>
      <c r="J20763" s="17">
        <v>0</v>
      </c>
      <c r="K20763" s="17">
        <v>786179</v>
      </c>
      <c r="L20763" s="17">
        <v>550325.3</v>
      </c>
      <c r="M20763" s="17">
        <v>235853.7</v>
      </c>
      <c r="N20763" s="17">
        <v>128490.6823</v>
      </c>
    </row>
    <row r="20764" spans="1:14">
      <c r="A20764" s="16">
        <v>46368</v>
      </c>
      <c r="B20764" t="s">
        <v>20812</v>
      </c>
      <c r="C20764" t="s">
        <v>43</v>
      </c>
      <c r="D20764" t="s">
        <v>44</v>
      </c>
      <c r="E20764" t="s">
        <v>31</v>
      </c>
      <c r="F20764" t="s">
        <v>20149</v>
      </c>
      <c r="G20764" t="s">
        <v>16452</v>
      </c>
      <c r="H20764">
        <v>3</v>
      </c>
      <c r="I20764" s="17">
        <v>479167</v>
      </c>
      <c r="J20764" s="17">
        <v>14375.01</v>
      </c>
      <c r="K20764" s="17">
        <v>464791.99</v>
      </c>
      <c r="L20764" s="17">
        <v>288171.03</v>
      </c>
      <c r="M20764" s="17">
        <v>176620.96</v>
      </c>
      <c r="N20764" s="17">
        <v>60031.5609</v>
      </c>
    </row>
    <row r="20765" spans="1:14">
      <c r="A20765" s="16">
        <v>46368</v>
      </c>
      <c r="B20765" t="s">
        <v>20813</v>
      </c>
      <c r="C20765" t="s">
        <v>33</v>
      </c>
      <c r="D20765" t="s">
        <v>34</v>
      </c>
      <c r="E20765" t="s">
        <v>35</v>
      </c>
      <c r="F20765" t="s">
        <v>20149</v>
      </c>
      <c r="G20765" t="s">
        <v>16452</v>
      </c>
      <c r="H20765">
        <v>10</v>
      </c>
      <c r="I20765" s="17">
        <v>721298</v>
      </c>
      <c r="J20765" s="17">
        <v>79342.78</v>
      </c>
      <c r="K20765" s="17">
        <v>641955.22</v>
      </c>
      <c r="L20765" s="17">
        <v>462207.76</v>
      </c>
      <c r="M20765" s="17">
        <v>179747.46</v>
      </c>
      <c r="N20765" s="17">
        <v>82297.1749</v>
      </c>
    </row>
    <row r="20766" spans="1:14">
      <c r="A20766" s="16">
        <v>46368</v>
      </c>
      <c r="B20766" t="s">
        <v>20814</v>
      </c>
      <c r="C20766" t="s">
        <v>22</v>
      </c>
      <c r="D20766" t="s">
        <v>23</v>
      </c>
      <c r="E20766" t="s">
        <v>24</v>
      </c>
      <c r="F20766" t="s">
        <v>20149</v>
      </c>
      <c r="G20766" t="s">
        <v>16452</v>
      </c>
      <c r="H20766">
        <v>10</v>
      </c>
      <c r="I20766" s="17">
        <v>278252</v>
      </c>
      <c r="J20766" s="17">
        <v>36172.76</v>
      </c>
      <c r="K20766" s="17">
        <v>242079.24</v>
      </c>
      <c r="L20766" s="17">
        <v>183980.22</v>
      </c>
      <c r="M20766" s="17">
        <v>58099.02</v>
      </c>
      <c r="N20766" s="17">
        <v>195956.2591</v>
      </c>
    </row>
    <row r="20767" spans="1:14">
      <c r="A20767" s="16">
        <v>46368</v>
      </c>
      <c r="B20767" t="s">
        <v>20815</v>
      </c>
      <c r="C20767" t="s">
        <v>43</v>
      </c>
      <c r="D20767" t="s">
        <v>44</v>
      </c>
      <c r="E20767" t="s">
        <v>31</v>
      </c>
      <c r="F20767" t="s">
        <v>20149</v>
      </c>
      <c r="G20767" t="s">
        <v>16452</v>
      </c>
      <c r="H20767">
        <v>3</v>
      </c>
      <c r="I20767" s="17">
        <v>152321</v>
      </c>
      <c r="J20767" s="17">
        <v>19801.73</v>
      </c>
      <c r="K20767" s="17">
        <v>132519.27</v>
      </c>
      <c r="L20767" s="17">
        <v>82161.95</v>
      </c>
      <c r="M20767" s="17">
        <v>50357.32</v>
      </c>
      <c r="N20767" s="17">
        <v>60031.5609</v>
      </c>
    </row>
    <row r="20768" spans="1:14">
      <c r="A20768" s="16">
        <v>46368</v>
      </c>
      <c r="B20768" t="s">
        <v>20816</v>
      </c>
      <c r="C20768" t="s">
        <v>15</v>
      </c>
      <c r="D20768" t="s">
        <v>16</v>
      </c>
      <c r="E20768" t="s">
        <v>17</v>
      </c>
      <c r="F20768" t="s">
        <v>20149</v>
      </c>
      <c r="G20768" t="s">
        <v>16452</v>
      </c>
      <c r="H20768">
        <v>3</v>
      </c>
      <c r="I20768" s="17">
        <v>834453</v>
      </c>
      <c r="J20768" s="17">
        <v>50067.18</v>
      </c>
      <c r="K20768" s="17">
        <v>784385.8199999999</v>
      </c>
      <c r="L20768" s="17">
        <v>549070.0699999999</v>
      </c>
      <c r="M20768" s="17">
        <v>235315.75</v>
      </c>
      <c r="N20768" s="17">
        <v>128490.6823</v>
      </c>
    </row>
    <row r="20769" spans="1:14">
      <c r="A20769" s="16">
        <v>46368</v>
      </c>
      <c r="B20769" t="s">
        <v>20817</v>
      </c>
      <c r="C20769" t="s">
        <v>43</v>
      </c>
      <c r="D20769" t="s">
        <v>44</v>
      </c>
      <c r="E20769" t="s">
        <v>31</v>
      </c>
      <c r="F20769" t="s">
        <v>20149</v>
      </c>
      <c r="G20769" t="s">
        <v>16452</v>
      </c>
      <c r="H20769">
        <v>12</v>
      </c>
      <c r="I20769" s="17">
        <v>226713</v>
      </c>
      <c r="J20769" s="17">
        <v>6801.39</v>
      </c>
      <c r="K20769" s="17">
        <v>219911.61</v>
      </c>
      <c r="L20769" s="17">
        <v>136345.2</v>
      </c>
      <c r="M20769" s="17">
        <v>83566.41</v>
      </c>
      <c r="N20769" s="17">
        <v>60031.5609</v>
      </c>
    </row>
    <row r="20770" spans="1:14">
      <c r="A20770" s="16">
        <v>46368</v>
      </c>
      <c r="B20770" t="s">
        <v>20818</v>
      </c>
      <c r="C20770" t="s">
        <v>15</v>
      </c>
      <c r="D20770" t="s">
        <v>16</v>
      </c>
      <c r="E20770" t="s">
        <v>17</v>
      </c>
      <c r="F20770" t="s">
        <v>20149</v>
      </c>
      <c r="G20770" t="s">
        <v>16452</v>
      </c>
      <c r="H20770">
        <v>1</v>
      </c>
      <c r="I20770" s="17">
        <v>278001</v>
      </c>
      <c r="J20770" s="17">
        <v>27800.1</v>
      </c>
      <c r="K20770" s="17">
        <v>250200.9</v>
      </c>
      <c r="L20770" s="17">
        <v>175140.63</v>
      </c>
      <c r="M20770" s="17">
        <v>75060.27</v>
      </c>
      <c r="N20770" s="17">
        <v>128490.6823</v>
      </c>
    </row>
    <row r="20771" spans="1:14">
      <c r="A20771" s="16">
        <v>46368</v>
      </c>
      <c r="B20771" t="s">
        <v>20819</v>
      </c>
      <c r="C20771" t="s">
        <v>73</v>
      </c>
      <c r="D20771" t="s">
        <v>74</v>
      </c>
      <c r="E20771" t="s">
        <v>24</v>
      </c>
      <c r="F20771" t="s">
        <v>20149</v>
      </c>
      <c r="G20771" t="s">
        <v>16452</v>
      </c>
      <c r="H20771">
        <v>5</v>
      </c>
      <c r="I20771" s="17">
        <v>326016</v>
      </c>
      <c r="J20771" s="17">
        <v>0</v>
      </c>
      <c r="K20771" s="17">
        <v>326016</v>
      </c>
      <c r="L20771" s="17">
        <v>247772.16</v>
      </c>
      <c r="M20771" s="17">
        <v>78243.84</v>
      </c>
      <c r="N20771" s="17">
        <v>195956.2591</v>
      </c>
    </row>
    <row r="20772" spans="1:14">
      <c r="A20772" s="16">
        <v>46368</v>
      </c>
      <c r="B20772" t="s">
        <v>20820</v>
      </c>
      <c r="C20772" t="s">
        <v>43</v>
      </c>
      <c r="D20772" t="s">
        <v>44</v>
      </c>
      <c r="E20772" t="s">
        <v>31</v>
      </c>
      <c r="F20772" t="s">
        <v>20149</v>
      </c>
      <c r="G20772" t="s">
        <v>16452</v>
      </c>
      <c r="H20772">
        <v>7</v>
      </c>
      <c r="I20772" s="17">
        <v>790671</v>
      </c>
      <c r="J20772" s="17">
        <v>23720.13</v>
      </c>
      <c r="K20772" s="17">
        <v>766950.87</v>
      </c>
      <c r="L20772" s="17">
        <v>475509.54</v>
      </c>
      <c r="M20772" s="17">
        <v>291441.33</v>
      </c>
      <c r="N20772" s="17">
        <v>60031.5609</v>
      </c>
    </row>
    <row r="20773" spans="1:14">
      <c r="A20773" s="16">
        <v>46368</v>
      </c>
      <c r="B20773" t="s">
        <v>20821</v>
      </c>
      <c r="C20773" t="s">
        <v>43</v>
      </c>
      <c r="D20773" t="s">
        <v>44</v>
      </c>
      <c r="E20773" t="s">
        <v>31</v>
      </c>
      <c r="F20773" t="s">
        <v>20149</v>
      </c>
      <c r="G20773" t="s">
        <v>16452</v>
      </c>
      <c r="H20773">
        <v>7</v>
      </c>
      <c r="I20773" s="17">
        <v>50158</v>
      </c>
      <c r="J20773" s="17">
        <v>4514.22</v>
      </c>
      <c r="K20773" s="17">
        <v>45643.78</v>
      </c>
      <c r="L20773" s="17">
        <v>28299.14</v>
      </c>
      <c r="M20773" s="17">
        <v>17344.64</v>
      </c>
      <c r="N20773" s="17">
        <v>60031.5609</v>
      </c>
    </row>
    <row r="20774" spans="1:14">
      <c r="A20774" s="16">
        <v>46368</v>
      </c>
      <c r="B20774" t="s">
        <v>20822</v>
      </c>
      <c r="C20774" t="s">
        <v>47</v>
      </c>
      <c r="D20774" t="s">
        <v>48</v>
      </c>
      <c r="E20774" t="s">
        <v>35</v>
      </c>
      <c r="F20774" t="s">
        <v>20149</v>
      </c>
      <c r="G20774" t="s">
        <v>16452</v>
      </c>
      <c r="H20774">
        <v>11</v>
      </c>
      <c r="I20774" s="17">
        <v>208130</v>
      </c>
      <c r="J20774" s="17">
        <v>0</v>
      </c>
      <c r="K20774" s="17">
        <v>208130</v>
      </c>
      <c r="L20774" s="17">
        <v>149853.6</v>
      </c>
      <c r="M20774" s="17">
        <v>58276.4</v>
      </c>
      <c r="N20774" s="17">
        <v>82297.1749</v>
      </c>
    </row>
    <row r="20775" spans="1:14">
      <c r="A20775" s="16">
        <v>46368</v>
      </c>
      <c r="B20775" t="s">
        <v>20823</v>
      </c>
      <c r="C20775" t="s">
        <v>43</v>
      </c>
      <c r="D20775" t="s">
        <v>44</v>
      </c>
      <c r="E20775" t="s">
        <v>31</v>
      </c>
      <c r="F20775" t="s">
        <v>20149</v>
      </c>
      <c r="G20775" t="s">
        <v>16452</v>
      </c>
      <c r="H20775">
        <v>7</v>
      </c>
      <c r="I20775" s="17">
        <v>339752</v>
      </c>
      <c r="J20775" s="17">
        <v>13590.08</v>
      </c>
      <c r="K20775" s="17">
        <v>326161.92</v>
      </c>
      <c r="L20775" s="17">
        <v>202220.39</v>
      </c>
      <c r="M20775" s="17">
        <v>123941.53</v>
      </c>
      <c r="N20775" s="17">
        <v>60031.5609</v>
      </c>
    </row>
    <row r="20776" spans="1:14">
      <c r="A20776" s="16">
        <v>46368</v>
      </c>
      <c r="B20776" t="s">
        <v>20824</v>
      </c>
      <c r="C20776" t="s">
        <v>43</v>
      </c>
      <c r="D20776" t="s">
        <v>44</v>
      </c>
      <c r="E20776" t="s">
        <v>31</v>
      </c>
      <c r="F20776" t="s">
        <v>20149</v>
      </c>
      <c r="G20776" t="s">
        <v>16452</v>
      </c>
      <c r="H20776">
        <v>11</v>
      </c>
      <c r="I20776" s="17">
        <v>825621</v>
      </c>
      <c r="J20776" s="17">
        <v>82562.10000000001</v>
      </c>
      <c r="K20776" s="17">
        <v>743058.9</v>
      </c>
      <c r="L20776" s="17">
        <v>460696.52</v>
      </c>
      <c r="M20776" s="17">
        <v>282362.38</v>
      </c>
      <c r="N20776" s="17">
        <v>60031.5609</v>
      </c>
    </row>
    <row r="20777" spans="1:14">
      <c r="A20777" s="16">
        <v>46368</v>
      </c>
      <c r="B20777" t="s">
        <v>20825</v>
      </c>
      <c r="C20777" t="s">
        <v>73</v>
      </c>
      <c r="D20777" t="s">
        <v>74</v>
      </c>
      <c r="E20777" t="s">
        <v>24</v>
      </c>
      <c r="F20777" t="s">
        <v>20149</v>
      </c>
      <c r="G20777" t="s">
        <v>16452</v>
      </c>
      <c r="H20777">
        <v>1</v>
      </c>
      <c r="I20777" s="17">
        <v>669822</v>
      </c>
      <c r="J20777" s="17">
        <v>13396.44</v>
      </c>
      <c r="K20777" s="17">
        <v>656425.5600000001</v>
      </c>
      <c r="L20777" s="17">
        <v>498883.43</v>
      </c>
      <c r="M20777" s="17">
        <v>157542.13</v>
      </c>
      <c r="N20777" s="17">
        <v>195956.2591</v>
      </c>
    </row>
    <row r="20778" spans="1:14">
      <c r="A20778" s="16">
        <v>46368</v>
      </c>
      <c r="B20778" t="s">
        <v>20826</v>
      </c>
      <c r="C20778" t="s">
        <v>29</v>
      </c>
      <c r="D20778" t="s">
        <v>30</v>
      </c>
      <c r="E20778" t="s">
        <v>31</v>
      </c>
      <c r="F20778" t="s">
        <v>20149</v>
      </c>
      <c r="G20778" t="s">
        <v>16452</v>
      </c>
      <c r="H20778">
        <v>2</v>
      </c>
      <c r="I20778" s="17">
        <v>641825</v>
      </c>
      <c r="J20778" s="17">
        <v>83437.25</v>
      </c>
      <c r="K20778" s="17">
        <v>558387.75</v>
      </c>
      <c r="L20778" s="17">
        <v>346200.4</v>
      </c>
      <c r="M20778" s="17">
        <v>212187.35</v>
      </c>
      <c r="N20778" s="17">
        <v>60031.5609</v>
      </c>
    </row>
    <row r="20779" spans="1:14">
      <c r="A20779" s="16">
        <v>46368</v>
      </c>
      <c r="B20779" t="s">
        <v>20827</v>
      </c>
      <c r="C20779" t="s">
        <v>73</v>
      </c>
      <c r="D20779" t="s">
        <v>74</v>
      </c>
      <c r="E20779" t="s">
        <v>24</v>
      </c>
      <c r="F20779" t="s">
        <v>20149</v>
      </c>
      <c r="G20779" t="s">
        <v>16452</v>
      </c>
      <c r="H20779">
        <v>3</v>
      </c>
      <c r="I20779" s="17">
        <v>551946</v>
      </c>
      <c r="J20779" s="17">
        <v>49675.14</v>
      </c>
      <c r="K20779" s="17">
        <v>502270.86</v>
      </c>
      <c r="L20779" s="17">
        <v>381725.85</v>
      </c>
      <c r="M20779" s="17">
        <v>120545.01</v>
      </c>
      <c r="N20779" s="17">
        <v>195956.2591</v>
      </c>
    </row>
    <row r="20780" spans="1:14">
      <c r="A20780" s="16">
        <v>46368</v>
      </c>
      <c r="B20780" t="s">
        <v>20828</v>
      </c>
      <c r="C20780" t="s">
        <v>73</v>
      </c>
      <c r="D20780" t="s">
        <v>74</v>
      </c>
      <c r="E20780" t="s">
        <v>24</v>
      </c>
      <c r="F20780" t="s">
        <v>20149</v>
      </c>
      <c r="G20780" t="s">
        <v>16452</v>
      </c>
      <c r="H20780">
        <v>4</v>
      </c>
      <c r="I20780" s="17">
        <v>122988</v>
      </c>
      <c r="J20780" s="17">
        <v>2459.76</v>
      </c>
      <c r="K20780" s="17">
        <v>120528.24</v>
      </c>
      <c r="L20780" s="17">
        <v>91601.46000000001</v>
      </c>
      <c r="M20780" s="17">
        <v>28926.78</v>
      </c>
      <c r="N20780" s="17">
        <v>195956.2591</v>
      </c>
    </row>
    <row r="20781" spans="1:14">
      <c r="A20781" s="16">
        <v>46368</v>
      </c>
      <c r="B20781" t="s">
        <v>20829</v>
      </c>
      <c r="C20781" t="s">
        <v>26</v>
      </c>
      <c r="D20781" t="s">
        <v>27</v>
      </c>
      <c r="E20781" t="s">
        <v>17</v>
      </c>
      <c r="F20781" t="s">
        <v>20149</v>
      </c>
      <c r="G20781" t="s">
        <v>16452</v>
      </c>
      <c r="H20781">
        <v>11</v>
      </c>
      <c r="I20781" s="17">
        <v>408150</v>
      </c>
      <c r="J20781" s="17">
        <v>0</v>
      </c>
      <c r="K20781" s="17">
        <v>408150</v>
      </c>
      <c r="L20781" s="17">
        <v>285705</v>
      </c>
      <c r="M20781" s="17">
        <v>122445</v>
      </c>
      <c r="N20781" s="17">
        <v>128490.6823</v>
      </c>
    </row>
    <row r="20782" spans="1:14">
      <c r="A20782" s="16">
        <v>46368</v>
      </c>
      <c r="B20782" t="s">
        <v>20830</v>
      </c>
      <c r="C20782" t="s">
        <v>29</v>
      </c>
      <c r="D20782" t="s">
        <v>30</v>
      </c>
      <c r="E20782" t="s">
        <v>31</v>
      </c>
      <c r="F20782" t="s">
        <v>20149</v>
      </c>
      <c r="G20782" t="s">
        <v>16452</v>
      </c>
      <c r="H20782">
        <v>2</v>
      </c>
      <c r="I20782" s="17">
        <v>77465</v>
      </c>
      <c r="J20782" s="17">
        <v>7746.5</v>
      </c>
      <c r="K20782" s="17">
        <v>69718.5</v>
      </c>
      <c r="L20782" s="17">
        <v>43225.47</v>
      </c>
      <c r="M20782" s="17">
        <v>26493.03</v>
      </c>
      <c r="N20782" s="17">
        <v>60031.5609</v>
      </c>
    </row>
    <row r="20783" spans="1:14">
      <c r="A20783" s="16">
        <v>46368</v>
      </c>
      <c r="B20783" t="s">
        <v>20831</v>
      </c>
      <c r="C20783" t="s">
        <v>26</v>
      </c>
      <c r="D20783" t="s">
        <v>27</v>
      </c>
      <c r="E20783" t="s">
        <v>17</v>
      </c>
      <c r="F20783" t="s">
        <v>20149</v>
      </c>
      <c r="G20783" t="s">
        <v>16452</v>
      </c>
      <c r="H20783">
        <v>7</v>
      </c>
      <c r="I20783" s="17">
        <v>262670</v>
      </c>
      <c r="J20783" s="17">
        <v>10506.8</v>
      </c>
      <c r="K20783" s="17">
        <v>252163.2</v>
      </c>
      <c r="L20783" s="17">
        <v>176514.24</v>
      </c>
      <c r="M20783" s="17">
        <v>75648.96000000001</v>
      </c>
      <c r="N20783" s="17">
        <v>128490.6823</v>
      </c>
    </row>
    <row r="20784" spans="1:14">
      <c r="A20784" s="16">
        <v>46368</v>
      </c>
      <c r="B20784" t="s">
        <v>20832</v>
      </c>
      <c r="C20784" t="s">
        <v>33</v>
      </c>
      <c r="D20784" t="s">
        <v>34</v>
      </c>
      <c r="E20784" t="s">
        <v>35</v>
      </c>
      <c r="F20784" t="s">
        <v>20149</v>
      </c>
      <c r="G20784" t="s">
        <v>16452</v>
      </c>
      <c r="H20784">
        <v>12</v>
      </c>
      <c r="I20784" s="17">
        <v>780969</v>
      </c>
      <c r="J20784" s="17">
        <v>117145.35</v>
      </c>
      <c r="K20784" s="17">
        <v>663823.65</v>
      </c>
      <c r="L20784" s="17">
        <v>477953.03</v>
      </c>
      <c r="M20784" s="17">
        <v>185870.62</v>
      </c>
      <c r="N20784" s="17">
        <v>82297.1749</v>
      </c>
    </row>
    <row r="20785" spans="1:14">
      <c r="A20785" s="16">
        <v>46368</v>
      </c>
      <c r="B20785" t="s">
        <v>20833</v>
      </c>
      <c r="C20785" t="s">
        <v>22</v>
      </c>
      <c r="D20785" t="s">
        <v>23</v>
      </c>
      <c r="E20785" t="s">
        <v>24</v>
      </c>
      <c r="F20785" t="s">
        <v>20149</v>
      </c>
      <c r="G20785" t="s">
        <v>16452</v>
      </c>
      <c r="H20785">
        <v>11</v>
      </c>
      <c r="I20785" s="17">
        <v>573252</v>
      </c>
      <c r="J20785" s="17">
        <v>0</v>
      </c>
      <c r="K20785" s="17">
        <v>573252</v>
      </c>
      <c r="L20785" s="17">
        <v>435671.52</v>
      </c>
      <c r="M20785" s="17">
        <v>137580.48</v>
      </c>
      <c r="N20785" s="17">
        <v>195956.2591</v>
      </c>
    </row>
    <row r="20786" spans="1:14">
      <c r="A20786" s="16">
        <v>46368</v>
      </c>
      <c r="B20786" t="s">
        <v>20834</v>
      </c>
      <c r="C20786" t="s">
        <v>29</v>
      </c>
      <c r="D20786" t="s">
        <v>30</v>
      </c>
      <c r="E20786" t="s">
        <v>31</v>
      </c>
      <c r="F20786" t="s">
        <v>20149</v>
      </c>
      <c r="G20786" t="s">
        <v>16452</v>
      </c>
      <c r="H20786">
        <v>2</v>
      </c>
      <c r="I20786" s="17">
        <v>460569</v>
      </c>
      <c r="J20786" s="17">
        <v>13817.07</v>
      </c>
      <c r="K20786" s="17">
        <v>446751.93</v>
      </c>
      <c r="L20786" s="17">
        <v>276986.2</v>
      </c>
      <c r="M20786" s="17">
        <v>169765.73</v>
      </c>
      <c r="N20786" s="17">
        <v>60031.5609</v>
      </c>
    </row>
    <row r="20787" spans="1:14">
      <c r="A20787" s="16">
        <v>46368</v>
      </c>
      <c r="B20787" t="s">
        <v>20835</v>
      </c>
      <c r="C20787" t="s">
        <v>33</v>
      </c>
      <c r="D20787" t="s">
        <v>34</v>
      </c>
      <c r="E20787" t="s">
        <v>35</v>
      </c>
      <c r="F20787" t="s">
        <v>20149</v>
      </c>
      <c r="G20787" t="s">
        <v>16452</v>
      </c>
      <c r="H20787">
        <v>5</v>
      </c>
      <c r="I20787" s="17">
        <v>569348</v>
      </c>
      <c r="J20787" s="17">
        <v>0</v>
      </c>
      <c r="K20787" s="17">
        <v>569348</v>
      </c>
      <c r="L20787" s="17">
        <v>409930.56</v>
      </c>
      <c r="M20787" s="17">
        <v>159417.44</v>
      </c>
      <c r="N20787" s="17">
        <v>82297.1749</v>
      </c>
    </row>
    <row r="20788" spans="1:14">
      <c r="A20788" s="16">
        <v>46368</v>
      </c>
      <c r="B20788" t="s">
        <v>20836</v>
      </c>
      <c r="C20788" t="s">
        <v>43</v>
      </c>
      <c r="D20788" t="s">
        <v>44</v>
      </c>
      <c r="E20788" t="s">
        <v>31</v>
      </c>
      <c r="F20788" t="s">
        <v>20149</v>
      </c>
      <c r="G20788" t="s">
        <v>16452</v>
      </c>
      <c r="H20788">
        <v>1</v>
      </c>
      <c r="I20788" s="17">
        <v>571066</v>
      </c>
      <c r="J20788" s="17">
        <v>0</v>
      </c>
      <c r="K20788" s="17">
        <v>571066</v>
      </c>
      <c r="L20788" s="17">
        <v>354060.92</v>
      </c>
      <c r="M20788" s="17">
        <v>217005.08</v>
      </c>
      <c r="N20788" s="17">
        <v>60031.5609</v>
      </c>
    </row>
    <row r="20789" spans="1:14">
      <c r="A20789" s="16">
        <v>46368</v>
      </c>
      <c r="B20789" t="s">
        <v>20837</v>
      </c>
      <c r="C20789" t="s">
        <v>33</v>
      </c>
      <c r="D20789" t="s">
        <v>34</v>
      </c>
      <c r="E20789" t="s">
        <v>35</v>
      </c>
      <c r="F20789" t="s">
        <v>20149</v>
      </c>
      <c r="G20789" t="s">
        <v>16452</v>
      </c>
      <c r="H20789">
        <v>11</v>
      </c>
      <c r="I20789" s="17">
        <v>320770</v>
      </c>
      <c r="J20789" s="17">
        <v>9623.1</v>
      </c>
      <c r="K20789" s="17">
        <v>311146.9</v>
      </c>
      <c r="L20789" s="17">
        <v>224025.77</v>
      </c>
      <c r="M20789" s="17">
        <v>87121.13</v>
      </c>
      <c r="N20789" s="17">
        <v>82297.1749</v>
      </c>
    </row>
    <row r="20790" spans="1:14">
      <c r="A20790" s="16">
        <v>46368</v>
      </c>
      <c r="B20790" t="s">
        <v>20838</v>
      </c>
      <c r="C20790" t="s">
        <v>43</v>
      </c>
      <c r="D20790" t="s">
        <v>44</v>
      </c>
      <c r="E20790" t="s">
        <v>31</v>
      </c>
      <c r="F20790" t="s">
        <v>20149</v>
      </c>
      <c r="G20790" t="s">
        <v>16452</v>
      </c>
      <c r="H20790">
        <v>8</v>
      </c>
      <c r="I20790" s="17">
        <v>522499</v>
      </c>
      <c r="J20790" s="17">
        <v>31349.94</v>
      </c>
      <c r="K20790" s="17">
        <v>491149.06</v>
      </c>
      <c r="L20790" s="17">
        <v>304512.42</v>
      </c>
      <c r="M20790" s="17">
        <v>186636.64</v>
      </c>
      <c r="N20790" s="17">
        <v>60031.5609</v>
      </c>
    </row>
    <row r="20791" spans="1:14">
      <c r="A20791" s="16">
        <v>46368</v>
      </c>
      <c r="B20791" t="s">
        <v>20839</v>
      </c>
      <c r="C20791" t="s">
        <v>26</v>
      </c>
      <c r="D20791" t="s">
        <v>27</v>
      </c>
      <c r="E20791" t="s">
        <v>17</v>
      </c>
      <c r="F20791" t="s">
        <v>20149</v>
      </c>
      <c r="G20791" t="s">
        <v>16452</v>
      </c>
      <c r="H20791">
        <v>11</v>
      </c>
      <c r="I20791" s="17">
        <v>426040</v>
      </c>
      <c r="J20791" s="17">
        <v>21302</v>
      </c>
      <c r="K20791" s="17">
        <v>404738</v>
      </c>
      <c r="L20791" s="17">
        <v>283316.6</v>
      </c>
      <c r="M20791" s="17">
        <v>121421.4</v>
      </c>
      <c r="N20791" s="17">
        <v>128490.6823</v>
      </c>
    </row>
    <row r="20792" spans="1:14">
      <c r="A20792" s="16">
        <v>46368</v>
      </c>
      <c r="B20792" t="s">
        <v>20840</v>
      </c>
      <c r="C20792" t="s">
        <v>33</v>
      </c>
      <c r="D20792" t="s">
        <v>34</v>
      </c>
      <c r="E20792" t="s">
        <v>35</v>
      </c>
      <c r="F20792" t="s">
        <v>20149</v>
      </c>
      <c r="G20792" t="s">
        <v>16452</v>
      </c>
      <c r="H20792">
        <v>2</v>
      </c>
      <c r="I20792" s="17">
        <v>163437</v>
      </c>
      <c r="J20792" s="17">
        <v>0</v>
      </c>
      <c r="K20792" s="17">
        <v>163437</v>
      </c>
      <c r="L20792" s="17">
        <v>117674.64</v>
      </c>
      <c r="M20792" s="17">
        <v>45762.36</v>
      </c>
      <c r="N20792" s="17">
        <v>82297.1749</v>
      </c>
    </row>
    <row r="20793" spans="1:14">
      <c r="A20793" s="16">
        <v>46368</v>
      </c>
      <c r="B20793" t="s">
        <v>20841</v>
      </c>
      <c r="C20793" t="s">
        <v>47</v>
      </c>
      <c r="D20793" t="s">
        <v>48</v>
      </c>
      <c r="E20793" t="s">
        <v>35</v>
      </c>
      <c r="F20793" t="s">
        <v>20149</v>
      </c>
      <c r="G20793" t="s">
        <v>16452</v>
      </c>
      <c r="H20793">
        <v>1</v>
      </c>
      <c r="I20793" s="17">
        <v>74808</v>
      </c>
      <c r="J20793" s="17">
        <v>0</v>
      </c>
      <c r="K20793" s="17">
        <v>74808</v>
      </c>
      <c r="L20793" s="17">
        <v>53861.76</v>
      </c>
      <c r="M20793" s="17">
        <v>20946.24</v>
      </c>
      <c r="N20793" s="17">
        <v>82297.1749</v>
      </c>
    </row>
    <row r="20794" spans="1:14">
      <c r="A20794" s="16">
        <v>46368</v>
      </c>
      <c r="B20794" t="s">
        <v>20842</v>
      </c>
      <c r="C20794" t="s">
        <v>73</v>
      </c>
      <c r="D20794" t="s">
        <v>74</v>
      </c>
      <c r="E20794" t="s">
        <v>24</v>
      </c>
      <c r="F20794" t="s">
        <v>20149</v>
      </c>
      <c r="G20794" t="s">
        <v>16452</v>
      </c>
      <c r="H20794">
        <v>1</v>
      </c>
      <c r="I20794" s="17">
        <v>329217</v>
      </c>
      <c r="J20794" s="17">
        <v>16460.85</v>
      </c>
      <c r="K20794" s="17">
        <v>312756.15</v>
      </c>
      <c r="L20794" s="17">
        <v>237694.67</v>
      </c>
      <c r="M20794" s="17">
        <v>75061.48</v>
      </c>
      <c r="N20794" s="17">
        <v>195956.2591</v>
      </c>
    </row>
    <row r="20795" spans="1:14">
      <c r="A20795" s="16">
        <v>46368</v>
      </c>
      <c r="B20795" t="s">
        <v>20843</v>
      </c>
      <c r="C20795" t="s">
        <v>33</v>
      </c>
      <c r="D20795" t="s">
        <v>34</v>
      </c>
      <c r="E20795" t="s">
        <v>35</v>
      </c>
      <c r="F20795" t="s">
        <v>20149</v>
      </c>
      <c r="G20795" t="s">
        <v>16452</v>
      </c>
      <c r="H20795">
        <v>1</v>
      </c>
      <c r="I20795" s="17">
        <v>477343</v>
      </c>
      <c r="J20795" s="17">
        <v>0</v>
      </c>
      <c r="K20795" s="17">
        <v>477343</v>
      </c>
      <c r="L20795" s="17">
        <v>343686.96</v>
      </c>
      <c r="M20795" s="17">
        <v>133656.04</v>
      </c>
      <c r="N20795" s="17">
        <v>82297.1749</v>
      </c>
    </row>
    <row r="20796" spans="1:14">
      <c r="A20796" s="16">
        <v>46368</v>
      </c>
      <c r="B20796" t="s">
        <v>20844</v>
      </c>
      <c r="C20796" t="s">
        <v>22</v>
      </c>
      <c r="D20796" t="s">
        <v>23</v>
      </c>
      <c r="E20796" t="s">
        <v>24</v>
      </c>
      <c r="F20796" t="s">
        <v>20149</v>
      </c>
      <c r="G20796" t="s">
        <v>16452</v>
      </c>
      <c r="H20796">
        <v>12</v>
      </c>
      <c r="I20796" s="17">
        <v>330379</v>
      </c>
      <c r="J20796" s="17">
        <v>39645.48</v>
      </c>
      <c r="K20796" s="17">
        <v>290733.52</v>
      </c>
      <c r="L20796" s="17">
        <v>220957.48</v>
      </c>
      <c r="M20796" s="17">
        <v>69776.03999999999</v>
      </c>
      <c r="N20796" s="17">
        <v>195956.2591</v>
      </c>
    </row>
    <row r="20797" spans="1:14">
      <c r="A20797" s="16">
        <v>46368</v>
      </c>
      <c r="B20797" t="s">
        <v>20845</v>
      </c>
      <c r="C20797" t="s">
        <v>43</v>
      </c>
      <c r="D20797" t="s">
        <v>44</v>
      </c>
      <c r="E20797" t="s">
        <v>31</v>
      </c>
      <c r="F20797" t="s">
        <v>20149</v>
      </c>
      <c r="G20797" t="s">
        <v>16452</v>
      </c>
      <c r="H20797">
        <v>5</v>
      </c>
      <c r="I20797" s="17">
        <v>734863</v>
      </c>
      <c r="J20797" s="17">
        <v>0</v>
      </c>
      <c r="K20797" s="17">
        <v>734863</v>
      </c>
      <c r="L20797" s="17">
        <v>455615.06</v>
      </c>
      <c r="M20797" s="17">
        <v>279247.94</v>
      </c>
      <c r="N20797" s="17">
        <v>60031.5609</v>
      </c>
    </row>
    <row r="20798" spans="1:14">
      <c r="A20798" s="16">
        <v>46368</v>
      </c>
      <c r="B20798" t="s">
        <v>20846</v>
      </c>
      <c r="C20798" t="s">
        <v>22</v>
      </c>
      <c r="D20798" t="s">
        <v>23</v>
      </c>
      <c r="E20798" t="s">
        <v>24</v>
      </c>
      <c r="F20798" t="s">
        <v>20149</v>
      </c>
      <c r="G20798" t="s">
        <v>16452</v>
      </c>
      <c r="H20798">
        <v>1</v>
      </c>
      <c r="I20798" s="17">
        <v>584072</v>
      </c>
      <c r="J20798" s="17">
        <v>0</v>
      </c>
      <c r="K20798" s="17">
        <v>584072</v>
      </c>
      <c r="L20798" s="17">
        <v>443894.72</v>
      </c>
      <c r="M20798" s="17">
        <v>140177.28</v>
      </c>
      <c r="N20798" s="17">
        <v>195956.2591</v>
      </c>
    </row>
    <row r="20799" spans="1:14">
      <c r="A20799" s="16">
        <v>46368</v>
      </c>
      <c r="B20799" t="s">
        <v>20847</v>
      </c>
      <c r="C20799" t="s">
        <v>43</v>
      </c>
      <c r="D20799" t="s">
        <v>44</v>
      </c>
      <c r="E20799" t="s">
        <v>31</v>
      </c>
      <c r="F20799" t="s">
        <v>20149</v>
      </c>
      <c r="G20799" t="s">
        <v>16452</v>
      </c>
      <c r="H20799">
        <v>5</v>
      </c>
      <c r="I20799" s="17">
        <v>370276</v>
      </c>
      <c r="J20799" s="17">
        <v>18513.8</v>
      </c>
      <c r="K20799" s="17">
        <v>351762.2</v>
      </c>
      <c r="L20799" s="17">
        <v>218092.56</v>
      </c>
      <c r="M20799" s="17">
        <v>133669.64</v>
      </c>
      <c r="N20799" s="17">
        <v>60031.5609</v>
      </c>
    </row>
    <row r="20800" spans="1:14">
      <c r="A20800" s="16">
        <v>46368</v>
      </c>
      <c r="B20800" t="s">
        <v>20848</v>
      </c>
      <c r="C20800" t="s">
        <v>15</v>
      </c>
      <c r="D20800" t="s">
        <v>16</v>
      </c>
      <c r="E20800" t="s">
        <v>17</v>
      </c>
      <c r="F20800" t="s">
        <v>20149</v>
      </c>
      <c r="G20800" t="s">
        <v>16452</v>
      </c>
      <c r="H20800">
        <v>11</v>
      </c>
      <c r="I20800" s="17">
        <v>677317</v>
      </c>
      <c r="J20800" s="17">
        <v>47412.19</v>
      </c>
      <c r="K20800" s="17">
        <v>629904.8100000001</v>
      </c>
      <c r="L20800" s="17">
        <v>440933.37</v>
      </c>
      <c r="M20800" s="17">
        <v>188971.44</v>
      </c>
      <c r="N20800" s="17">
        <v>128490.6823</v>
      </c>
    </row>
    <row r="20801" spans="1:14">
      <c r="A20801" s="16">
        <v>46368</v>
      </c>
      <c r="B20801" t="s">
        <v>20849</v>
      </c>
      <c r="C20801" t="s">
        <v>33</v>
      </c>
      <c r="D20801" t="s">
        <v>34</v>
      </c>
      <c r="E20801" t="s">
        <v>35</v>
      </c>
      <c r="F20801" t="s">
        <v>20149</v>
      </c>
      <c r="G20801" t="s">
        <v>16452</v>
      </c>
      <c r="H20801">
        <v>10</v>
      </c>
      <c r="I20801" s="17">
        <v>695031</v>
      </c>
      <c r="J20801" s="17">
        <v>20850.93</v>
      </c>
      <c r="K20801" s="17">
        <v>674180.0699999999</v>
      </c>
      <c r="L20801" s="17">
        <v>485409.65</v>
      </c>
      <c r="M20801" s="17">
        <v>188770.42</v>
      </c>
      <c r="N20801" s="17">
        <v>82297.1749</v>
      </c>
    </row>
    <row r="20802" spans="1:14">
      <c r="A20802" s="16">
        <v>46369</v>
      </c>
      <c r="B20802" t="s">
        <v>20850</v>
      </c>
      <c r="C20802" t="s">
        <v>43</v>
      </c>
      <c r="D20802" t="s">
        <v>44</v>
      </c>
      <c r="E20802" t="s">
        <v>31</v>
      </c>
      <c r="F20802" t="s">
        <v>20149</v>
      </c>
      <c r="G20802" t="s">
        <v>16452</v>
      </c>
      <c r="H20802">
        <v>1</v>
      </c>
      <c r="I20802" s="17">
        <v>550719</v>
      </c>
      <c r="J20802" s="17">
        <v>33043.14</v>
      </c>
      <c r="K20802" s="17">
        <v>517675.86</v>
      </c>
      <c r="L20802" s="17">
        <v>320959.03</v>
      </c>
      <c r="M20802" s="17">
        <v>196716.83</v>
      </c>
      <c r="N20802" s="17">
        <v>60031.5609</v>
      </c>
    </row>
    <row r="20803" spans="1:14">
      <c r="A20803" s="16">
        <v>46369</v>
      </c>
      <c r="B20803" t="s">
        <v>20851</v>
      </c>
      <c r="C20803" t="s">
        <v>43</v>
      </c>
      <c r="D20803" t="s">
        <v>44</v>
      </c>
      <c r="E20803" t="s">
        <v>31</v>
      </c>
      <c r="F20803" t="s">
        <v>20149</v>
      </c>
      <c r="G20803" t="s">
        <v>16452</v>
      </c>
      <c r="H20803">
        <v>9</v>
      </c>
      <c r="I20803" s="17">
        <v>428968</v>
      </c>
      <c r="J20803" s="17">
        <v>42896.8</v>
      </c>
      <c r="K20803" s="17">
        <v>386071.2</v>
      </c>
      <c r="L20803" s="17">
        <v>239364.14</v>
      </c>
      <c r="M20803" s="17">
        <v>146707.06</v>
      </c>
      <c r="N20803" s="17">
        <v>60031.5609</v>
      </c>
    </row>
    <row r="20804" spans="1:14">
      <c r="A20804" s="16">
        <v>46369</v>
      </c>
      <c r="B20804" t="s">
        <v>20852</v>
      </c>
      <c r="C20804" t="s">
        <v>22</v>
      </c>
      <c r="D20804" t="s">
        <v>23</v>
      </c>
      <c r="E20804" t="s">
        <v>24</v>
      </c>
      <c r="F20804" t="s">
        <v>20149</v>
      </c>
      <c r="G20804" t="s">
        <v>16452</v>
      </c>
      <c r="H20804">
        <v>5</v>
      </c>
      <c r="I20804" s="17">
        <v>614520</v>
      </c>
      <c r="J20804" s="17">
        <v>92178</v>
      </c>
      <c r="K20804" s="17">
        <v>522342</v>
      </c>
      <c r="L20804" s="17">
        <v>396979.92</v>
      </c>
      <c r="M20804" s="17">
        <v>125362.08</v>
      </c>
      <c r="N20804" s="17">
        <v>195956.2591</v>
      </c>
    </row>
    <row r="20805" spans="1:14">
      <c r="A20805" s="16">
        <v>46369</v>
      </c>
      <c r="B20805" t="s">
        <v>20853</v>
      </c>
      <c r="C20805" t="s">
        <v>73</v>
      </c>
      <c r="D20805" t="s">
        <v>74</v>
      </c>
      <c r="E20805" t="s">
        <v>24</v>
      </c>
      <c r="F20805" t="s">
        <v>20149</v>
      </c>
      <c r="G20805" t="s">
        <v>16452</v>
      </c>
      <c r="H20805">
        <v>5</v>
      </c>
      <c r="I20805" s="17">
        <v>707616</v>
      </c>
      <c r="J20805" s="17">
        <v>0</v>
      </c>
      <c r="K20805" s="17">
        <v>707616</v>
      </c>
      <c r="L20805" s="17">
        <v>537788.16</v>
      </c>
      <c r="M20805" s="17">
        <v>169827.84</v>
      </c>
      <c r="N20805" s="17">
        <v>195956.2591</v>
      </c>
    </row>
    <row r="20806" spans="1:14">
      <c r="A20806" s="16">
        <v>46369</v>
      </c>
      <c r="B20806" t="s">
        <v>20854</v>
      </c>
      <c r="C20806" t="s">
        <v>26</v>
      </c>
      <c r="D20806" t="s">
        <v>27</v>
      </c>
      <c r="E20806" t="s">
        <v>17</v>
      </c>
      <c r="F20806" t="s">
        <v>20149</v>
      </c>
      <c r="G20806" t="s">
        <v>16452</v>
      </c>
      <c r="H20806">
        <v>1</v>
      </c>
      <c r="I20806" s="17">
        <v>497634</v>
      </c>
      <c r="J20806" s="17">
        <v>69668.75999999999</v>
      </c>
      <c r="K20806" s="17">
        <v>427965.24</v>
      </c>
      <c r="L20806" s="17">
        <v>299575.67</v>
      </c>
      <c r="M20806" s="17">
        <v>128389.57</v>
      </c>
      <c r="N20806" s="17">
        <v>128490.6823</v>
      </c>
    </row>
    <row r="20807" spans="1:14">
      <c r="A20807" s="16">
        <v>46369</v>
      </c>
      <c r="B20807" t="s">
        <v>20855</v>
      </c>
      <c r="C20807" t="s">
        <v>22</v>
      </c>
      <c r="D20807" t="s">
        <v>23</v>
      </c>
      <c r="E20807" t="s">
        <v>24</v>
      </c>
      <c r="F20807" t="s">
        <v>20149</v>
      </c>
      <c r="G20807" t="s">
        <v>16452</v>
      </c>
      <c r="H20807">
        <v>7</v>
      </c>
      <c r="I20807" s="17">
        <v>70196</v>
      </c>
      <c r="J20807" s="17">
        <v>7019.6</v>
      </c>
      <c r="K20807" s="17">
        <v>63176.4</v>
      </c>
      <c r="L20807" s="17">
        <v>48014.06</v>
      </c>
      <c r="M20807" s="17">
        <v>15162.34</v>
      </c>
      <c r="N20807" s="17">
        <v>195956.2591</v>
      </c>
    </row>
    <row r="20808" spans="1:14">
      <c r="A20808" s="16">
        <v>46369</v>
      </c>
      <c r="B20808" t="s">
        <v>20856</v>
      </c>
      <c r="C20808" t="s">
        <v>29</v>
      </c>
      <c r="D20808" t="s">
        <v>30</v>
      </c>
      <c r="E20808" t="s">
        <v>31</v>
      </c>
      <c r="F20808" t="s">
        <v>20149</v>
      </c>
      <c r="G20808" t="s">
        <v>16452</v>
      </c>
      <c r="H20808">
        <v>2</v>
      </c>
      <c r="I20808" s="17">
        <v>645078</v>
      </c>
      <c r="J20808" s="17">
        <v>58057.02</v>
      </c>
      <c r="K20808" s="17">
        <v>587020.98</v>
      </c>
      <c r="L20808" s="17">
        <v>363953.01</v>
      </c>
      <c r="M20808" s="17">
        <v>223067.97</v>
      </c>
      <c r="N20808" s="17">
        <v>60031.5609</v>
      </c>
    </row>
    <row r="20809" spans="1:14">
      <c r="A20809" s="16">
        <v>46369</v>
      </c>
      <c r="B20809" t="s">
        <v>20857</v>
      </c>
      <c r="C20809" t="s">
        <v>47</v>
      </c>
      <c r="D20809" t="s">
        <v>48</v>
      </c>
      <c r="E20809" t="s">
        <v>35</v>
      </c>
      <c r="F20809" t="s">
        <v>20149</v>
      </c>
      <c r="G20809" t="s">
        <v>16452</v>
      </c>
      <c r="H20809">
        <v>3</v>
      </c>
      <c r="I20809" s="17">
        <v>144198</v>
      </c>
      <c r="J20809" s="17">
        <v>10093.86</v>
      </c>
      <c r="K20809" s="17">
        <v>134104.14</v>
      </c>
      <c r="L20809" s="17">
        <v>96554.98</v>
      </c>
      <c r="M20809" s="17">
        <v>37549.16</v>
      </c>
      <c r="N20809" s="17">
        <v>82297.1749</v>
      </c>
    </row>
    <row r="20810" spans="1:14">
      <c r="A20810" s="16">
        <v>46369</v>
      </c>
      <c r="B20810" t="s">
        <v>20858</v>
      </c>
      <c r="C20810" t="s">
        <v>15</v>
      </c>
      <c r="D20810" t="s">
        <v>16</v>
      </c>
      <c r="E20810" t="s">
        <v>17</v>
      </c>
      <c r="F20810" t="s">
        <v>20149</v>
      </c>
      <c r="G20810" t="s">
        <v>16452</v>
      </c>
      <c r="H20810">
        <v>6</v>
      </c>
      <c r="I20810" s="17">
        <v>449075</v>
      </c>
      <c r="J20810" s="17">
        <v>35926</v>
      </c>
      <c r="K20810" s="17">
        <v>413149</v>
      </c>
      <c r="L20810" s="17">
        <v>289204.3</v>
      </c>
      <c r="M20810" s="17">
        <v>123944.7</v>
      </c>
      <c r="N20810" s="17">
        <v>128490.6823</v>
      </c>
    </row>
    <row r="20811" spans="1:14">
      <c r="A20811" s="16">
        <v>46369</v>
      </c>
      <c r="B20811" t="s">
        <v>20859</v>
      </c>
      <c r="C20811" t="s">
        <v>43</v>
      </c>
      <c r="D20811" t="s">
        <v>44</v>
      </c>
      <c r="E20811" t="s">
        <v>31</v>
      </c>
      <c r="F20811" t="s">
        <v>20149</v>
      </c>
      <c r="G20811" t="s">
        <v>16452</v>
      </c>
      <c r="H20811">
        <v>7</v>
      </c>
      <c r="I20811" s="17">
        <v>49825</v>
      </c>
      <c r="J20811" s="17">
        <v>0</v>
      </c>
      <c r="K20811" s="17">
        <v>49825</v>
      </c>
      <c r="L20811" s="17">
        <v>30891.5</v>
      </c>
      <c r="M20811" s="17">
        <v>18933.5</v>
      </c>
      <c r="N20811" s="17">
        <v>60031.5609</v>
      </c>
    </row>
    <row r="20812" spans="1:14">
      <c r="A20812" s="16">
        <v>46369</v>
      </c>
      <c r="B20812" t="s">
        <v>20860</v>
      </c>
      <c r="C20812" t="s">
        <v>33</v>
      </c>
      <c r="D20812" t="s">
        <v>34</v>
      </c>
      <c r="E20812" t="s">
        <v>35</v>
      </c>
      <c r="F20812" t="s">
        <v>20149</v>
      </c>
      <c r="G20812" t="s">
        <v>16452</v>
      </c>
      <c r="H20812">
        <v>8</v>
      </c>
      <c r="I20812" s="17">
        <v>211561</v>
      </c>
      <c r="J20812" s="17">
        <v>8462.440000000001</v>
      </c>
      <c r="K20812" s="17">
        <v>203098.56</v>
      </c>
      <c r="L20812" s="17">
        <v>146230.96</v>
      </c>
      <c r="M20812" s="17">
        <v>56867.6</v>
      </c>
      <c r="N20812" s="17">
        <v>82297.1749</v>
      </c>
    </row>
    <row r="20813" spans="1:14">
      <c r="A20813" s="16">
        <v>46369</v>
      </c>
      <c r="B20813" t="s">
        <v>20861</v>
      </c>
      <c r="C20813" t="s">
        <v>43</v>
      </c>
      <c r="D20813" t="s">
        <v>44</v>
      </c>
      <c r="E20813" t="s">
        <v>31</v>
      </c>
      <c r="F20813" t="s">
        <v>20149</v>
      </c>
      <c r="G20813" t="s">
        <v>16452</v>
      </c>
      <c r="H20813">
        <v>2</v>
      </c>
      <c r="I20813" s="17">
        <v>224739</v>
      </c>
      <c r="J20813" s="17">
        <v>6742.17</v>
      </c>
      <c r="K20813" s="17">
        <v>217996.83</v>
      </c>
      <c r="L20813" s="17">
        <v>135158.03</v>
      </c>
      <c r="M20813" s="17">
        <v>82838.8</v>
      </c>
      <c r="N20813" s="17">
        <v>60031.5609</v>
      </c>
    </row>
    <row r="20814" spans="1:14">
      <c r="A20814" s="16">
        <v>46369</v>
      </c>
      <c r="B20814" t="s">
        <v>20862</v>
      </c>
      <c r="C20814" t="s">
        <v>33</v>
      </c>
      <c r="D20814" t="s">
        <v>34</v>
      </c>
      <c r="E20814" t="s">
        <v>35</v>
      </c>
      <c r="F20814" t="s">
        <v>20149</v>
      </c>
      <c r="G20814" t="s">
        <v>16452</v>
      </c>
      <c r="H20814">
        <v>9</v>
      </c>
      <c r="I20814" s="17">
        <v>828748</v>
      </c>
      <c r="J20814" s="17">
        <v>99449.75999999999</v>
      </c>
      <c r="K20814" s="17">
        <v>729298.24</v>
      </c>
      <c r="L20814" s="17">
        <v>525094.73</v>
      </c>
      <c r="M20814" s="17">
        <v>204203.51</v>
      </c>
      <c r="N20814" s="17">
        <v>82297.1749</v>
      </c>
    </row>
    <row r="20815" spans="1:14">
      <c r="A20815" s="16">
        <v>46369</v>
      </c>
      <c r="B20815" t="s">
        <v>20863</v>
      </c>
      <c r="C20815" t="s">
        <v>15</v>
      </c>
      <c r="D20815" t="s">
        <v>16</v>
      </c>
      <c r="E20815" t="s">
        <v>17</v>
      </c>
      <c r="F20815" t="s">
        <v>20149</v>
      </c>
      <c r="G20815" t="s">
        <v>16452</v>
      </c>
      <c r="H20815">
        <v>2</v>
      </c>
      <c r="I20815" s="17">
        <v>220975</v>
      </c>
      <c r="J20815" s="17">
        <v>17678</v>
      </c>
      <c r="K20815" s="17">
        <v>203297</v>
      </c>
      <c r="L20815" s="17">
        <v>142307.9</v>
      </c>
      <c r="M20815" s="17">
        <v>60989.1</v>
      </c>
      <c r="N20815" s="17">
        <v>128490.6823</v>
      </c>
    </row>
    <row r="20816" spans="1:14">
      <c r="A20816" s="16">
        <v>46369</v>
      </c>
      <c r="B20816" t="s">
        <v>20864</v>
      </c>
      <c r="C20816" t="s">
        <v>22</v>
      </c>
      <c r="D20816" t="s">
        <v>23</v>
      </c>
      <c r="E20816" t="s">
        <v>24</v>
      </c>
      <c r="F20816" t="s">
        <v>20149</v>
      </c>
      <c r="G20816" t="s">
        <v>16452</v>
      </c>
      <c r="H20816">
        <v>4</v>
      </c>
      <c r="I20816" s="17">
        <v>542071</v>
      </c>
      <c r="J20816" s="17">
        <v>0</v>
      </c>
      <c r="K20816" s="17">
        <v>542071</v>
      </c>
      <c r="L20816" s="17">
        <v>411973.96</v>
      </c>
      <c r="M20816" s="17">
        <v>130097.04</v>
      </c>
      <c r="N20816" s="17">
        <v>195956.2591</v>
      </c>
    </row>
    <row r="20817" spans="1:14">
      <c r="A20817" s="16">
        <v>46369</v>
      </c>
      <c r="B20817" t="s">
        <v>20865</v>
      </c>
      <c r="C20817" t="s">
        <v>22</v>
      </c>
      <c r="D20817" t="s">
        <v>23</v>
      </c>
      <c r="E20817" t="s">
        <v>24</v>
      </c>
      <c r="F20817" t="s">
        <v>20149</v>
      </c>
      <c r="G20817" t="s">
        <v>16452</v>
      </c>
      <c r="H20817">
        <v>4</v>
      </c>
      <c r="I20817" s="17">
        <v>594682</v>
      </c>
      <c r="J20817" s="17">
        <v>35680.92</v>
      </c>
      <c r="K20817" s="17">
        <v>559001.08</v>
      </c>
      <c r="L20817" s="17">
        <v>424840.82</v>
      </c>
      <c r="M20817" s="17">
        <v>134160.26</v>
      </c>
      <c r="N20817" s="17">
        <v>195956.2591</v>
      </c>
    </row>
    <row r="20818" spans="1:14">
      <c r="A20818" s="16">
        <v>46369</v>
      </c>
      <c r="B20818" t="s">
        <v>20866</v>
      </c>
      <c r="C20818" t="s">
        <v>33</v>
      </c>
      <c r="D20818" t="s">
        <v>34</v>
      </c>
      <c r="E20818" t="s">
        <v>35</v>
      </c>
      <c r="F20818" t="s">
        <v>20149</v>
      </c>
      <c r="G20818" t="s">
        <v>16452</v>
      </c>
      <c r="H20818">
        <v>4</v>
      </c>
      <c r="I20818" s="17">
        <v>239676</v>
      </c>
      <c r="J20818" s="17">
        <v>0</v>
      </c>
      <c r="K20818" s="17">
        <v>239676</v>
      </c>
      <c r="L20818" s="17">
        <v>172566.72</v>
      </c>
      <c r="M20818" s="17">
        <v>67109.28</v>
      </c>
      <c r="N20818" s="17">
        <v>82297.1749</v>
      </c>
    </row>
    <row r="20819" spans="1:14">
      <c r="A20819" s="16">
        <v>46369</v>
      </c>
      <c r="B20819" t="s">
        <v>20867</v>
      </c>
      <c r="C20819" t="s">
        <v>15</v>
      </c>
      <c r="D20819" t="s">
        <v>16</v>
      </c>
      <c r="E20819" t="s">
        <v>17</v>
      </c>
      <c r="F20819" t="s">
        <v>20149</v>
      </c>
      <c r="G20819" t="s">
        <v>16452</v>
      </c>
      <c r="H20819">
        <v>7</v>
      </c>
      <c r="I20819" s="17">
        <v>470197</v>
      </c>
      <c r="J20819" s="17">
        <v>0</v>
      </c>
      <c r="K20819" s="17">
        <v>470197</v>
      </c>
      <c r="L20819" s="17">
        <v>329137.9</v>
      </c>
      <c r="M20819" s="17">
        <v>141059.1</v>
      </c>
      <c r="N20819" s="17">
        <v>128490.6823</v>
      </c>
    </row>
    <row r="20820" spans="1:14">
      <c r="A20820" s="16">
        <v>46369</v>
      </c>
      <c r="B20820" t="s">
        <v>20868</v>
      </c>
      <c r="C20820" t="s">
        <v>73</v>
      </c>
      <c r="D20820" t="s">
        <v>74</v>
      </c>
      <c r="E20820" t="s">
        <v>24</v>
      </c>
      <c r="F20820" t="s">
        <v>20149</v>
      </c>
      <c r="G20820" t="s">
        <v>16452</v>
      </c>
      <c r="H20820">
        <v>3</v>
      </c>
      <c r="I20820" s="17">
        <v>512779</v>
      </c>
      <c r="J20820" s="17">
        <v>51277.9</v>
      </c>
      <c r="K20820" s="17">
        <v>461501.1</v>
      </c>
      <c r="L20820" s="17">
        <v>350740.84</v>
      </c>
      <c r="M20820" s="17">
        <v>110760.26</v>
      </c>
      <c r="N20820" s="17">
        <v>195956.2591</v>
      </c>
    </row>
    <row r="20821" spans="1:14">
      <c r="A20821" s="16">
        <v>46369</v>
      </c>
      <c r="B20821" t="s">
        <v>20869</v>
      </c>
      <c r="C20821" t="s">
        <v>33</v>
      </c>
      <c r="D20821" t="s">
        <v>34</v>
      </c>
      <c r="E20821" t="s">
        <v>35</v>
      </c>
      <c r="F20821" t="s">
        <v>20149</v>
      </c>
      <c r="G20821" t="s">
        <v>16452</v>
      </c>
      <c r="H20821">
        <v>10</v>
      </c>
      <c r="I20821" s="17">
        <v>648666</v>
      </c>
      <c r="J20821" s="17">
        <v>0</v>
      </c>
      <c r="K20821" s="17">
        <v>648666</v>
      </c>
      <c r="L20821" s="17">
        <v>467039.52</v>
      </c>
      <c r="M20821" s="17">
        <v>181626.48</v>
      </c>
      <c r="N20821" s="17">
        <v>82297.1749</v>
      </c>
    </row>
    <row r="20822" spans="1:14">
      <c r="A20822" s="16">
        <v>46369</v>
      </c>
      <c r="B20822" t="s">
        <v>20870</v>
      </c>
      <c r="C20822" t="s">
        <v>29</v>
      </c>
      <c r="D20822" t="s">
        <v>30</v>
      </c>
      <c r="E20822" t="s">
        <v>31</v>
      </c>
      <c r="F20822" t="s">
        <v>20149</v>
      </c>
      <c r="G20822" t="s">
        <v>16452</v>
      </c>
      <c r="H20822">
        <v>10</v>
      </c>
      <c r="I20822" s="17">
        <v>295912</v>
      </c>
      <c r="J20822" s="17">
        <v>38468.56</v>
      </c>
      <c r="K20822" s="17">
        <v>257443.44</v>
      </c>
      <c r="L20822" s="17">
        <v>159614.93</v>
      </c>
      <c r="M20822" s="17">
        <v>97828.50999999999</v>
      </c>
      <c r="N20822" s="17">
        <v>60031.5609</v>
      </c>
    </row>
    <row r="20823" spans="1:14">
      <c r="A20823" s="16">
        <v>46369</v>
      </c>
      <c r="B20823" t="s">
        <v>20871</v>
      </c>
      <c r="C20823" t="s">
        <v>47</v>
      </c>
      <c r="D20823" t="s">
        <v>48</v>
      </c>
      <c r="E20823" t="s">
        <v>35</v>
      </c>
      <c r="F20823" t="s">
        <v>20149</v>
      </c>
      <c r="G20823" t="s">
        <v>16452</v>
      </c>
      <c r="H20823">
        <v>11</v>
      </c>
      <c r="I20823" s="17">
        <v>552808</v>
      </c>
      <c r="J20823" s="17">
        <v>49752.72</v>
      </c>
      <c r="K20823" s="17">
        <v>503055.28</v>
      </c>
      <c r="L20823" s="17">
        <v>362199.8</v>
      </c>
      <c r="M20823" s="17">
        <v>140855.48</v>
      </c>
      <c r="N20823" s="17">
        <v>82297.1749</v>
      </c>
    </row>
    <row r="20824" spans="1:14">
      <c r="A20824" s="16">
        <v>46369</v>
      </c>
      <c r="B20824" t="s">
        <v>20872</v>
      </c>
      <c r="C20824" t="s">
        <v>43</v>
      </c>
      <c r="D20824" t="s">
        <v>44</v>
      </c>
      <c r="E20824" t="s">
        <v>31</v>
      </c>
      <c r="F20824" t="s">
        <v>20149</v>
      </c>
      <c r="G20824" t="s">
        <v>16452</v>
      </c>
      <c r="H20824">
        <v>10</v>
      </c>
      <c r="I20824" s="17">
        <v>805039</v>
      </c>
      <c r="J20824" s="17">
        <v>56352.73</v>
      </c>
      <c r="K20824" s="17">
        <v>748686.27</v>
      </c>
      <c r="L20824" s="17">
        <v>464185.49</v>
      </c>
      <c r="M20824" s="17">
        <v>284500.78</v>
      </c>
      <c r="N20824" s="17">
        <v>60031.5609</v>
      </c>
    </row>
    <row r="20825" spans="1:14">
      <c r="A20825" s="16">
        <v>46369</v>
      </c>
      <c r="B20825" t="s">
        <v>20873</v>
      </c>
      <c r="C20825" t="s">
        <v>29</v>
      </c>
      <c r="D20825" t="s">
        <v>30</v>
      </c>
      <c r="E20825" t="s">
        <v>31</v>
      </c>
      <c r="F20825" t="s">
        <v>20149</v>
      </c>
      <c r="G20825" t="s">
        <v>16452</v>
      </c>
      <c r="H20825">
        <v>3</v>
      </c>
      <c r="I20825" s="17">
        <v>367527</v>
      </c>
      <c r="J20825" s="17">
        <v>0</v>
      </c>
      <c r="K20825" s="17">
        <v>367527</v>
      </c>
      <c r="L20825" s="17">
        <v>227866.74</v>
      </c>
      <c r="M20825" s="17">
        <v>139660.26</v>
      </c>
      <c r="N20825" s="17">
        <v>60031.5609</v>
      </c>
    </row>
    <row r="20826" spans="1:14">
      <c r="A20826" s="16">
        <v>46369</v>
      </c>
      <c r="B20826" t="s">
        <v>20874</v>
      </c>
      <c r="C20826" t="s">
        <v>47</v>
      </c>
      <c r="D20826" t="s">
        <v>48</v>
      </c>
      <c r="E20826" t="s">
        <v>35</v>
      </c>
      <c r="F20826" t="s">
        <v>20149</v>
      </c>
      <c r="G20826" t="s">
        <v>16452</v>
      </c>
      <c r="H20826">
        <v>9</v>
      </c>
      <c r="I20826" s="17">
        <v>541686</v>
      </c>
      <c r="J20826" s="17">
        <v>0</v>
      </c>
      <c r="K20826" s="17">
        <v>541686</v>
      </c>
      <c r="L20826" s="17">
        <v>390013.92</v>
      </c>
      <c r="M20826" s="17">
        <v>151672.08</v>
      </c>
      <c r="N20826" s="17">
        <v>82297.1749</v>
      </c>
    </row>
    <row r="20827" spans="1:14">
      <c r="A20827" s="16">
        <v>46369</v>
      </c>
      <c r="B20827" t="s">
        <v>20875</v>
      </c>
      <c r="C20827" t="s">
        <v>22</v>
      </c>
      <c r="D20827" t="s">
        <v>23</v>
      </c>
      <c r="E20827" t="s">
        <v>24</v>
      </c>
      <c r="F20827" t="s">
        <v>20149</v>
      </c>
      <c r="G20827" t="s">
        <v>16452</v>
      </c>
      <c r="H20827">
        <v>3</v>
      </c>
      <c r="I20827" s="17">
        <v>198572</v>
      </c>
      <c r="J20827" s="17">
        <v>19857.2</v>
      </c>
      <c r="K20827" s="17">
        <v>178714.8</v>
      </c>
      <c r="L20827" s="17">
        <v>135823.25</v>
      </c>
      <c r="M20827" s="17">
        <v>42891.55</v>
      </c>
      <c r="N20827" s="17">
        <v>195956.2591</v>
      </c>
    </row>
    <row r="20828" spans="1:14">
      <c r="A20828" s="16">
        <v>46369</v>
      </c>
      <c r="B20828" t="s">
        <v>20876</v>
      </c>
      <c r="C20828" t="s">
        <v>73</v>
      </c>
      <c r="D20828" t="s">
        <v>74</v>
      </c>
      <c r="E20828" t="s">
        <v>24</v>
      </c>
      <c r="F20828" t="s">
        <v>20149</v>
      </c>
      <c r="G20828" t="s">
        <v>16452</v>
      </c>
      <c r="H20828">
        <v>1</v>
      </c>
      <c r="I20828" s="17">
        <v>643193</v>
      </c>
      <c r="J20828" s="17">
        <v>64319.3</v>
      </c>
      <c r="K20828" s="17">
        <v>578873.7</v>
      </c>
      <c r="L20828" s="17">
        <v>439944.01</v>
      </c>
      <c r="M20828" s="17">
        <v>138929.69</v>
      </c>
      <c r="N20828" s="17">
        <v>195956.2591</v>
      </c>
    </row>
    <row r="20829" spans="1:14">
      <c r="A20829" s="16">
        <v>46369</v>
      </c>
      <c r="B20829" t="s">
        <v>20877</v>
      </c>
      <c r="C20829" t="s">
        <v>26</v>
      </c>
      <c r="D20829" t="s">
        <v>27</v>
      </c>
      <c r="E20829" t="s">
        <v>17</v>
      </c>
      <c r="F20829" t="s">
        <v>20149</v>
      </c>
      <c r="G20829" t="s">
        <v>16452</v>
      </c>
      <c r="H20829">
        <v>9</v>
      </c>
      <c r="I20829" s="17">
        <v>399973</v>
      </c>
      <c r="J20829" s="17">
        <v>11999.19</v>
      </c>
      <c r="K20829" s="17">
        <v>387973.81</v>
      </c>
      <c r="L20829" s="17">
        <v>271581.67</v>
      </c>
      <c r="M20829" s="17">
        <v>116392.14</v>
      </c>
      <c r="N20829" s="17">
        <v>128490.6823</v>
      </c>
    </row>
    <row r="20830" spans="1:14">
      <c r="A20830" s="16">
        <v>46369</v>
      </c>
      <c r="B20830" t="s">
        <v>20878</v>
      </c>
      <c r="C20830" t="s">
        <v>26</v>
      </c>
      <c r="D20830" t="s">
        <v>27</v>
      </c>
      <c r="E20830" t="s">
        <v>17</v>
      </c>
      <c r="F20830" t="s">
        <v>20149</v>
      </c>
      <c r="G20830" t="s">
        <v>16452</v>
      </c>
      <c r="H20830">
        <v>4</v>
      </c>
      <c r="I20830" s="17">
        <v>214981</v>
      </c>
      <c r="J20830" s="17">
        <v>23647.91</v>
      </c>
      <c r="K20830" s="17">
        <v>191333.09</v>
      </c>
      <c r="L20830" s="17">
        <v>133933.16</v>
      </c>
      <c r="M20830" s="17">
        <v>57399.93</v>
      </c>
      <c r="N20830" s="17">
        <v>128490.6823</v>
      </c>
    </row>
    <row r="20831" spans="1:14">
      <c r="A20831" s="16">
        <v>46369</v>
      </c>
      <c r="B20831" t="s">
        <v>20879</v>
      </c>
      <c r="C20831" t="s">
        <v>29</v>
      </c>
      <c r="D20831" t="s">
        <v>30</v>
      </c>
      <c r="E20831" t="s">
        <v>31</v>
      </c>
      <c r="F20831" t="s">
        <v>20149</v>
      </c>
      <c r="G20831" t="s">
        <v>16452</v>
      </c>
      <c r="H20831">
        <v>7</v>
      </c>
      <c r="I20831" s="17">
        <v>753868</v>
      </c>
      <c r="J20831" s="17">
        <v>98002.84</v>
      </c>
      <c r="K20831" s="17">
        <v>655865.16</v>
      </c>
      <c r="L20831" s="17">
        <v>406636.4</v>
      </c>
      <c r="M20831" s="17">
        <v>249228.76</v>
      </c>
      <c r="N20831" s="17">
        <v>60031.5609</v>
      </c>
    </row>
    <row r="20832" spans="1:14">
      <c r="A20832" s="16">
        <v>46369</v>
      </c>
      <c r="B20832" t="s">
        <v>20880</v>
      </c>
      <c r="C20832" t="s">
        <v>15</v>
      </c>
      <c r="D20832" t="s">
        <v>16</v>
      </c>
      <c r="E20832" t="s">
        <v>17</v>
      </c>
      <c r="F20832" t="s">
        <v>20149</v>
      </c>
      <c r="G20832" t="s">
        <v>16452</v>
      </c>
      <c r="H20832">
        <v>3</v>
      </c>
      <c r="I20832" s="17">
        <v>675663</v>
      </c>
      <c r="J20832" s="17">
        <v>0</v>
      </c>
      <c r="K20832" s="17">
        <v>675663</v>
      </c>
      <c r="L20832" s="17">
        <v>472964.1</v>
      </c>
      <c r="M20832" s="17">
        <v>202698.9</v>
      </c>
      <c r="N20832" s="17">
        <v>128490.6823</v>
      </c>
    </row>
    <row r="20833" spans="1:14">
      <c r="A20833" s="16">
        <v>46369</v>
      </c>
      <c r="B20833" t="s">
        <v>20881</v>
      </c>
      <c r="C20833" t="s">
        <v>29</v>
      </c>
      <c r="D20833" t="s">
        <v>30</v>
      </c>
      <c r="E20833" t="s">
        <v>31</v>
      </c>
      <c r="F20833" t="s">
        <v>20149</v>
      </c>
      <c r="G20833" t="s">
        <v>16452</v>
      </c>
      <c r="H20833">
        <v>3</v>
      </c>
      <c r="I20833" s="17">
        <v>566314</v>
      </c>
      <c r="J20833" s="17">
        <v>0</v>
      </c>
      <c r="K20833" s="17">
        <v>566314</v>
      </c>
      <c r="L20833" s="17">
        <v>351114.68</v>
      </c>
      <c r="M20833" s="17">
        <v>215199.32</v>
      </c>
      <c r="N20833" s="17">
        <v>60031.5609</v>
      </c>
    </row>
    <row r="20834" spans="1:14">
      <c r="A20834" s="16">
        <v>46369</v>
      </c>
      <c r="B20834" t="s">
        <v>20882</v>
      </c>
      <c r="C20834" t="s">
        <v>26</v>
      </c>
      <c r="D20834" t="s">
        <v>27</v>
      </c>
      <c r="E20834" t="s">
        <v>17</v>
      </c>
      <c r="F20834" t="s">
        <v>20149</v>
      </c>
      <c r="G20834" t="s">
        <v>16452</v>
      </c>
      <c r="H20834">
        <v>9</v>
      </c>
      <c r="I20834" s="17">
        <v>587466</v>
      </c>
      <c r="J20834" s="17">
        <v>70495.92</v>
      </c>
      <c r="K20834" s="17">
        <v>516970.08</v>
      </c>
      <c r="L20834" s="17">
        <v>361879.06</v>
      </c>
      <c r="M20834" s="17">
        <v>155091.02</v>
      </c>
      <c r="N20834" s="17">
        <v>128490.6823</v>
      </c>
    </row>
    <row r="20835" spans="1:14">
      <c r="A20835" s="16">
        <v>46369</v>
      </c>
      <c r="B20835" t="s">
        <v>20883</v>
      </c>
      <c r="C20835" t="s">
        <v>26</v>
      </c>
      <c r="D20835" t="s">
        <v>27</v>
      </c>
      <c r="E20835" t="s">
        <v>17</v>
      </c>
      <c r="F20835" t="s">
        <v>20149</v>
      </c>
      <c r="G20835" t="s">
        <v>16452</v>
      </c>
      <c r="H20835">
        <v>9</v>
      </c>
      <c r="I20835" s="17">
        <v>195045</v>
      </c>
      <c r="J20835" s="17">
        <v>0</v>
      </c>
      <c r="K20835" s="17">
        <v>195045</v>
      </c>
      <c r="L20835" s="17">
        <v>136531.5</v>
      </c>
      <c r="M20835" s="17">
        <v>58513.5</v>
      </c>
      <c r="N20835" s="17">
        <v>128490.6823</v>
      </c>
    </row>
    <row r="20836" spans="1:14">
      <c r="A20836" s="16">
        <v>46369</v>
      </c>
      <c r="B20836" t="s">
        <v>20884</v>
      </c>
      <c r="C20836" t="s">
        <v>26</v>
      </c>
      <c r="D20836" t="s">
        <v>27</v>
      </c>
      <c r="E20836" t="s">
        <v>17</v>
      </c>
      <c r="F20836" t="s">
        <v>20149</v>
      </c>
      <c r="G20836" t="s">
        <v>16452</v>
      </c>
      <c r="H20836">
        <v>5</v>
      </c>
      <c r="I20836" s="17">
        <v>679815</v>
      </c>
      <c r="J20836" s="17">
        <v>27192.6</v>
      </c>
      <c r="K20836" s="17">
        <v>652622.4</v>
      </c>
      <c r="L20836" s="17">
        <v>456835.68</v>
      </c>
      <c r="M20836" s="17">
        <v>195786.72</v>
      </c>
      <c r="N20836" s="17">
        <v>128490.6823</v>
      </c>
    </row>
    <row r="20837" spans="1:14">
      <c r="A20837" s="16">
        <v>46369</v>
      </c>
      <c r="B20837" t="s">
        <v>20885</v>
      </c>
      <c r="C20837" t="s">
        <v>33</v>
      </c>
      <c r="D20837" t="s">
        <v>34</v>
      </c>
      <c r="E20837" t="s">
        <v>35</v>
      </c>
      <c r="F20837" t="s">
        <v>20149</v>
      </c>
      <c r="G20837" t="s">
        <v>16452</v>
      </c>
      <c r="H20837">
        <v>9</v>
      </c>
      <c r="I20837" s="17">
        <v>361153</v>
      </c>
      <c r="J20837" s="17">
        <v>0</v>
      </c>
      <c r="K20837" s="17">
        <v>361153</v>
      </c>
      <c r="L20837" s="17">
        <v>260030.16</v>
      </c>
      <c r="M20837" s="17">
        <v>101122.84</v>
      </c>
      <c r="N20837" s="17">
        <v>82297.1749</v>
      </c>
    </row>
    <row r="20838" spans="1:14">
      <c r="A20838" s="16">
        <v>46369</v>
      </c>
      <c r="B20838" t="s">
        <v>20886</v>
      </c>
      <c r="C20838" t="s">
        <v>29</v>
      </c>
      <c r="D20838" t="s">
        <v>30</v>
      </c>
      <c r="E20838" t="s">
        <v>31</v>
      </c>
      <c r="F20838" t="s">
        <v>20149</v>
      </c>
      <c r="G20838" t="s">
        <v>16452</v>
      </c>
      <c r="H20838">
        <v>10</v>
      </c>
      <c r="I20838" s="17">
        <v>419613</v>
      </c>
      <c r="J20838" s="17">
        <v>29372.91</v>
      </c>
      <c r="K20838" s="17">
        <v>390240.09</v>
      </c>
      <c r="L20838" s="17">
        <v>241948.86</v>
      </c>
      <c r="M20838" s="17">
        <v>148291.23</v>
      </c>
      <c r="N20838" s="17">
        <v>60031.5609</v>
      </c>
    </row>
    <row r="20839" spans="1:14">
      <c r="A20839" s="16">
        <v>46369</v>
      </c>
      <c r="B20839" t="s">
        <v>20887</v>
      </c>
      <c r="C20839" t="s">
        <v>47</v>
      </c>
      <c r="D20839" t="s">
        <v>48</v>
      </c>
      <c r="E20839" t="s">
        <v>35</v>
      </c>
      <c r="F20839" t="s">
        <v>20149</v>
      </c>
      <c r="G20839" t="s">
        <v>16452</v>
      </c>
      <c r="H20839">
        <v>3</v>
      </c>
      <c r="I20839" s="17">
        <v>732114</v>
      </c>
      <c r="J20839" s="17">
        <v>0</v>
      </c>
      <c r="K20839" s="17">
        <v>732114</v>
      </c>
      <c r="L20839" s="17">
        <v>527122.08</v>
      </c>
      <c r="M20839" s="17">
        <v>204991.92</v>
      </c>
      <c r="N20839" s="17">
        <v>82297.1749</v>
      </c>
    </row>
    <row r="20840" spans="1:14">
      <c r="A20840" s="16">
        <v>46369</v>
      </c>
      <c r="B20840" t="s">
        <v>20888</v>
      </c>
      <c r="C20840" t="s">
        <v>22</v>
      </c>
      <c r="D20840" t="s">
        <v>23</v>
      </c>
      <c r="E20840" t="s">
        <v>24</v>
      </c>
      <c r="F20840" t="s">
        <v>20149</v>
      </c>
      <c r="G20840" t="s">
        <v>16452</v>
      </c>
      <c r="H20840">
        <v>7</v>
      </c>
      <c r="I20840" s="17">
        <v>690314</v>
      </c>
      <c r="J20840" s="17">
        <v>0</v>
      </c>
      <c r="K20840" s="17">
        <v>690314</v>
      </c>
      <c r="L20840" s="17">
        <v>524638.64</v>
      </c>
      <c r="M20840" s="17">
        <v>165675.36</v>
      </c>
      <c r="N20840" s="17">
        <v>195956.2591</v>
      </c>
    </row>
    <row r="20841" spans="1:14">
      <c r="A20841" s="16">
        <v>46369</v>
      </c>
      <c r="B20841" t="s">
        <v>20889</v>
      </c>
      <c r="C20841" t="s">
        <v>26</v>
      </c>
      <c r="D20841" t="s">
        <v>27</v>
      </c>
      <c r="E20841" t="s">
        <v>17</v>
      </c>
      <c r="F20841" t="s">
        <v>20149</v>
      </c>
      <c r="G20841" t="s">
        <v>16452</v>
      </c>
      <c r="H20841">
        <v>2</v>
      </c>
      <c r="I20841" s="17">
        <v>689478</v>
      </c>
      <c r="J20841" s="17">
        <v>20684.34</v>
      </c>
      <c r="K20841" s="17">
        <v>668793.66</v>
      </c>
      <c r="L20841" s="17">
        <v>468155.56</v>
      </c>
      <c r="M20841" s="17">
        <v>200638.1</v>
      </c>
      <c r="N20841" s="17">
        <v>128490.6823</v>
      </c>
    </row>
    <row r="20842" spans="1:14">
      <c r="A20842" s="16">
        <v>46369</v>
      </c>
      <c r="B20842" t="s">
        <v>20890</v>
      </c>
      <c r="C20842" t="s">
        <v>26</v>
      </c>
      <c r="D20842" t="s">
        <v>27</v>
      </c>
      <c r="E20842" t="s">
        <v>17</v>
      </c>
      <c r="F20842" t="s">
        <v>20149</v>
      </c>
      <c r="G20842" t="s">
        <v>16452</v>
      </c>
      <c r="H20842">
        <v>1</v>
      </c>
      <c r="I20842" s="17">
        <v>646883</v>
      </c>
      <c r="J20842" s="17">
        <v>0</v>
      </c>
      <c r="K20842" s="17">
        <v>646883</v>
      </c>
      <c r="L20842" s="17">
        <v>452818.1</v>
      </c>
      <c r="M20842" s="17">
        <v>194064.9</v>
      </c>
      <c r="N20842" s="17">
        <v>128490.6823</v>
      </c>
    </row>
    <row r="20843" spans="1:14">
      <c r="A20843" s="16">
        <v>46369</v>
      </c>
      <c r="B20843" t="s">
        <v>20891</v>
      </c>
      <c r="C20843" t="s">
        <v>33</v>
      </c>
      <c r="D20843" t="s">
        <v>34</v>
      </c>
      <c r="E20843" t="s">
        <v>35</v>
      </c>
      <c r="F20843" t="s">
        <v>20149</v>
      </c>
      <c r="G20843" t="s">
        <v>16452</v>
      </c>
      <c r="H20843">
        <v>12</v>
      </c>
      <c r="I20843" s="17">
        <v>390780</v>
      </c>
      <c r="J20843" s="17">
        <v>42985.8</v>
      </c>
      <c r="K20843" s="17">
        <v>347794.2</v>
      </c>
      <c r="L20843" s="17">
        <v>250411.82</v>
      </c>
      <c r="M20843" s="17">
        <v>97382.38</v>
      </c>
      <c r="N20843" s="17">
        <v>82297.1749</v>
      </c>
    </row>
    <row r="20844" spans="1:14">
      <c r="A20844" s="16">
        <v>46369</v>
      </c>
      <c r="B20844" t="s">
        <v>20892</v>
      </c>
      <c r="C20844" t="s">
        <v>15</v>
      </c>
      <c r="D20844" t="s">
        <v>16</v>
      </c>
      <c r="E20844" t="s">
        <v>17</v>
      </c>
      <c r="F20844" t="s">
        <v>20149</v>
      </c>
      <c r="G20844" t="s">
        <v>16452</v>
      </c>
      <c r="H20844">
        <v>11</v>
      </c>
      <c r="I20844" s="17">
        <v>470953</v>
      </c>
      <c r="J20844" s="17">
        <v>0</v>
      </c>
      <c r="K20844" s="17">
        <v>470953</v>
      </c>
      <c r="L20844" s="17">
        <v>329667.1</v>
      </c>
      <c r="M20844" s="17">
        <v>141285.9</v>
      </c>
      <c r="N20844" s="17">
        <v>128490.6823</v>
      </c>
    </row>
    <row r="20845" spans="1:14">
      <c r="A20845" s="16">
        <v>46369</v>
      </c>
      <c r="B20845" t="s">
        <v>20893</v>
      </c>
      <c r="C20845" t="s">
        <v>26</v>
      </c>
      <c r="D20845" t="s">
        <v>27</v>
      </c>
      <c r="E20845" t="s">
        <v>17</v>
      </c>
      <c r="F20845" t="s">
        <v>20149</v>
      </c>
      <c r="G20845" t="s">
        <v>16452</v>
      </c>
      <c r="H20845">
        <v>7</v>
      </c>
      <c r="I20845" s="17">
        <v>604292</v>
      </c>
      <c r="J20845" s="17">
        <v>24171.68</v>
      </c>
      <c r="K20845" s="17">
        <v>580120.3199999999</v>
      </c>
      <c r="L20845" s="17">
        <v>406084.22</v>
      </c>
      <c r="M20845" s="17">
        <v>174036.1</v>
      </c>
      <c r="N20845" s="17">
        <v>128490.6823</v>
      </c>
    </row>
    <row r="20846" spans="1:14">
      <c r="A20846" s="16">
        <v>46369</v>
      </c>
      <c r="B20846" t="s">
        <v>20894</v>
      </c>
      <c r="C20846" t="s">
        <v>33</v>
      </c>
      <c r="D20846" t="s">
        <v>34</v>
      </c>
      <c r="E20846" t="s">
        <v>35</v>
      </c>
      <c r="F20846" t="s">
        <v>20149</v>
      </c>
      <c r="G20846" t="s">
        <v>16452</v>
      </c>
      <c r="H20846">
        <v>3</v>
      </c>
      <c r="I20846" s="17">
        <v>600909</v>
      </c>
      <c r="J20846" s="17">
        <v>42063.63</v>
      </c>
      <c r="K20846" s="17">
        <v>558845.37</v>
      </c>
      <c r="L20846" s="17">
        <v>402368.67</v>
      </c>
      <c r="M20846" s="17">
        <v>156476.7</v>
      </c>
      <c r="N20846" s="17">
        <v>82297.1749</v>
      </c>
    </row>
    <row r="20847" spans="1:14">
      <c r="A20847" s="16">
        <v>46369</v>
      </c>
      <c r="B20847" t="s">
        <v>20895</v>
      </c>
      <c r="C20847" t="s">
        <v>47</v>
      </c>
      <c r="D20847" t="s">
        <v>48</v>
      </c>
      <c r="E20847" t="s">
        <v>35</v>
      </c>
      <c r="F20847" t="s">
        <v>20149</v>
      </c>
      <c r="G20847" t="s">
        <v>16452</v>
      </c>
      <c r="H20847">
        <v>12</v>
      </c>
      <c r="I20847" s="17">
        <v>248738</v>
      </c>
      <c r="J20847" s="17">
        <v>22386.42</v>
      </c>
      <c r="K20847" s="17">
        <v>226351.58</v>
      </c>
      <c r="L20847" s="17">
        <v>162973.14</v>
      </c>
      <c r="M20847" s="17">
        <v>63378.44</v>
      </c>
      <c r="N20847" s="17">
        <v>82297.1749</v>
      </c>
    </row>
    <row r="20848" spans="1:14">
      <c r="A20848" s="16">
        <v>46369</v>
      </c>
      <c r="B20848" t="s">
        <v>20896</v>
      </c>
      <c r="C20848" t="s">
        <v>73</v>
      </c>
      <c r="D20848" t="s">
        <v>74</v>
      </c>
      <c r="E20848" t="s">
        <v>24</v>
      </c>
      <c r="F20848" t="s">
        <v>20149</v>
      </c>
      <c r="G20848" t="s">
        <v>16452</v>
      </c>
      <c r="H20848">
        <v>11</v>
      </c>
      <c r="I20848" s="17">
        <v>78261</v>
      </c>
      <c r="J20848" s="17">
        <v>4695.66</v>
      </c>
      <c r="K20848" s="17">
        <v>73565.34</v>
      </c>
      <c r="L20848" s="17">
        <v>55909.66</v>
      </c>
      <c r="M20848" s="17">
        <v>17655.68</v>
      </c>
      <c r="N20848" s="17">
        <v>195956.2591</v>
      </c>
    </row>
    <row r="20849" spans="1:14">
      <c r="A20849" s="16">
        <v>46369</v>
      </c>
      <c r="B20849" t="s">
        <v>20897</v>
      </c>
      <c r="C20849" t="s">
        <v>15</v>
      </c>
      <c r="D20849" t="s">
        <v>16</v>
      </c>
      <c r="E20849" t="s">
        <v>17</v>
      </c>
      <c r="F20849" t="s">
        <v>20149</v>
      </c>
      <c r="G20849" t="s">
        <v>16452</v>
      </c>
      <c r="H20849">
        <v>9</v>
      </c>
      <c r="I20849" s="17">
        <v>538214</v>
      </c>
      <c r="J20849" s="17">
        <v>26910.7</v>
      </c>
      <c r="K20849" s="17">
        <v>511303.3</v>
      </c>
      <c r="L20849" s="17">
        <v>357912.31</v>
      </c>
      <c r="M20849" s="17">
        <v>153390.99</v>
      </c>
      <c r="N20849" s="17">
        <v>128490.6823</v>
      </c>
    </row>
    <row r="20850" spans="1:14">
      <c r="A20850" s="16">
        <v>46369</v>
      </c>
      <c r="B20850" t="s">
        <v>20898</v>
      </c>
      <c r="C20850" t="s">
        <v>73</v>
      </c>
      <c r="D20850" t="s">
        <v>74</v>
      </c>
      <c r="E20850" t="s">
        <v>24</v>
      </c>
      <c r="F20850" t="s">
        <v>20149</v>
      </c>
      <c r="G20850" t="s">
        <v>16452</v>
      </c>
      <c r="H20850">
        <v>10</v>
      </c>
      <c r="I20850" s="17">
        <v>784584</v>
      </c>
      <c r="J20850" s="17">
        <v>86304.24000000001</v>
      </c>
      <c r="K20850" s="17">
        <v>698279.76</v>
      </c>
      <c r="L20850" s="17">
        <v>530692.62</v>
      </c>
      <c r="M20850" s="17">
        <v>167587.14</v>
      </c>
      <c r="N20850" s="17">
        <v>195956.2591</v>
      </c>
    </row>
    <row r="20851" spans="1:14">
      <c r="A20851" s="16">
        <v>46369</v>
      </c>
      <c r="B20851" t="s">
        <v>20899</v>
      </c>
      <c r="C20851" t="s">
        <v>73</v>
      </c>
      <c r="D20851" t="s">
        <v>74</v>
      </c>
      <c r="E20851" t="s">
        <v>24</v>
      </c>
      <c r="F20851" t="s">
        <v>20149</v>
      </c>
      <c r="G20851" t="s">
        <v>16452</v>
      </c>
      <c r="H20851">
        <v>12</v>
      </c>
      <c r="I20851" s="17">
        <v>580643</v>
      </c>
      <c r="J20851" s="17">
        <v>17419.29</v>
      </c>
      <c r="K20851" s="17">
        <v>563223.71</v>
      </c>
      <c r="L20851" s="17">
        <v>428050.02</v>
      </c>
      <c r="M20851" s="17">
        <v>135173.69</v>
      </c>
      <c r="N20851" s="17">
        <v>195956.2591</v>
      </c>
    </row>
    <row r="20852" spans="1:14">
      <c r="A20852" s="16">
        <v>46369</v>
      </c>
      <c r="B20852" t="s">
        <v>20900</v>
      </c>
      <c r="C20852" t="s">
        <v>33</v>
      </c>
      <c r="D20852" t="s">
        <v>34</v>
      </c>
      <c r="E20852" t="s">
        <v>35</v>
      </c>
      <c r="F20852" t="s">
        <v>20149</v>
      </c>
      <c r="G20852" t="s">
        <v>16452</v>
      </c>
      <c r="H20852">
        <v>3</v>
      </c>
      <c r="I20852" s="17">
        <v>187743</v>
      </c>
      <c r="J20852" s="17">
        <v>0</v>
      </c>
      <c r="K20852" s="17">
        <v>187743</v>
      </c>
      <c r="L20852" s="17">
        <v>135174.96</v>
      </c>
      <c r="M20852" s="17">
        <v>52568.04</v>
      </c>
      <c r="N20852" s="17">
        <v>82297.1749</v>
      </c>
    </row>
    <row r="20853" spans="1:14">
      <c r="A20853" s="16">
        <v>46369</v>
      </c>
      <c r="B20853" t="s">
        <v>20901</v>
      </c>
      <c r="C20853" t="s">
        <v>29</v>
      </c>
      <c r="D20853" t="s">
        <v>30</v>
      </c>
      <c r="E20853" t="s">
        <v>31</v>
      </c>
      <c r="F20853" t="s">
        <v>20149</v>
      </c>
      <c r="G20853" t="s">
        <v>16452</v>
      </c>
      <c r="H20853">
        <v>2</v>
      </c>
      <c r="I20853" s="17">
        <v>494747</v>
      </c>
      <c r="J20853" s="17">
        <v>44527.23</v>
      </c>
      <c r="K20853" s="17">
        <v>450219.77</v>
      </c>
      <c r="L20853" s="17">
        <v>279136.26</v>
      </c>
      <c r="M20853" s="17">
        <v>171083.51</v>
      </c>
      <c r="N20853" s="17">
        <v>60031.5609</v>
      </c>
    </row>
    <row r="20854" spans="1:14">
      <c r="A20854" s="16">
        <v>46369</v>
      </c>
      <c r="B20854" t="s">
        <v>20902</v>
      </c>
      <c r="C20854" t="s">
        <v>15</v>
      </c>
      <c r="D20854" t="s">
        <v>16</v>
      </c>
      <c r="E20854" t="s">
        <v>17</v>
      </c>
      <c r="F20854" t="s">
        <v>20149</v>
      </c>
      <c r="G20854" t="s">
        <v>16452</v>
      </c>
      <c r="H20854">
        <v>2</v>
      </c>
      <c r="I20854" s="17">
        <v>624180</v>
      </c>
      <c r="J20854" s="17">
        <v>37450.8</v>
      </c>
      <c r="K20854" s="17">
        <v>586729.2</v>
      </c>
      <c r="L20854" s="17">
        <v>410710.44</v>
      </c>
      <c r="M20854" s="17">
        <v>176018.76</v>
      </c>
      <c r="N20854" s="17">
        <v>128490.6823</v>
      </c>
    </row>
    <row r="20855" spans="1:14">
      <c r="A20855" s="16">
        <v>46369</v>
      </c>
      <c r="B20855" t="s">
        <v>20903</v>
      </c>
      <c r="C20855" t="s">
        <v>26</v>
      </c>
      <c r="D20855" t="s">
        <v>27</v>
      </c>
      <c r="E20855" t="s">
        <v>17</v>
      </c>
      <c r="F20855" t="s">
        <v>20149</v>
      </c>
      <c r="G20855" t="s">
        <v>16452</v>
      </c>
      <c r="H20855">
        <v>11</v>
      </c>
      <c r="I20855" s="17">
        <v>693487</v>
      </c>
      <c r="J20855" s="17">
        <v>62413.83</v>
      </c>
      <c r="K20855" s="17">
        <v>631073.17</v>
      </c>
      <c r="L20855" s="17">
        <v>441751.22</v>
      </c>
      <c r="M20855" s="17">
        <v>189321.95</v>
      </c>
      <c r="N20855" s="17">
        <v>128490.6823</v>
      </c>
    </row>
    <row r="20856" spans="1:14">
      <c r="A20856" s="16">
        <v>46369</v>
      </c>
      <c r="B20856" t="s">
        <v>20904</v>
      </c>
      <c r="C20856" t="s">
        <v>22</v>
      </c>
      <c r="D20856" t="s">
        <v>23</v>
      </c>
      <c r="E20856" t="s">
        <v>24</v>
      </c>
      <c r="F20856" t="s">
        <v>20149</v>
      </c>
      <c r="G20856" t="s">
        <v>16452</v>
      </c>
      <c r="H20856">
        <v>6</v>
      </c>
      <c r="I20856" s="17">
        <v>298979</v>
      </c>
      <c r="J20856" s="17">
        <v>0</v>
      </c>
      <c r="K20856" s="17">
        <v>298979</v>
      </c>
      <c r="L20856" s="17">
        <v>227224.04</v>
      </c>
      <c r="M20856" s="17">
        <v>71754.96000000001</v>
      </c>
      <c r="N20856" s="17">
        <v>195956.2591</v>
      </c>
    </row>
    <row r="20857" spans="1:14">
      <c r="A20857" s="16">
        <v>46369</v>
      </c>
      <c r="B20857" t="s">
        <v>20905</v>
      </c>
      <c r="C20857" t="s">
        <v>22</v>
      </c>
      <c r="D20857" t="s">
        <v>23</v>
      </c>
      <c r="E20857" t="s">
        <v>24</v>
      </c>
      <c r="F20857" t="s">
        <v>20149</v>
      </c>
      <c r="G20857" t="s">
        <v>16452</v>
      </c>
      <c r="H20857">
        <v>3</v>
      </c>
      <c r="I20857" s="17">
        <v>518564</v>
      </c>
      <c r="J20857" s="17">
        <v>67413.32000000001</v>
      </c>
      <c r="K20857" s="17">
        <v>451150.68</v>
      </c>
      <c r="L20857" s="17">
        <v>342874.52</v>
      </c>
      <c r="M20857" s="17">
        <v>108276.16</v>
      </c>
      <c r="N20857" s="17">
        <v>195956.2591</v>
      </c>
    </row>
    <row r="20858" spans="1:14">
      <c r="A20858" s="16">
        <v>46369</v>
      </c>
      <c r="B20858" t="s">
        <v>20906</v>
      </c>
      <c r="C20858" t="s">
        <v>29</v>
      </c>
      <c r="D20858" t="s">
        <v>30</v>
      </c>
      <c r="E20858" t="s">
        <v>31</v>
      </c>
      <c r="F20858" t="s">
        <v>20149</v>
      </c>
      <c r="G20858" t="s">
        <v>16452</v>
      </c>
      <c r="H20858">
        <v>5</v>
      </c>
      <c r="I20858" s="17">
        <v>704023</v>
      </c>
      <c r="J20858" s="17">
        <v>63362.07</v>
      </c>
      <c r="K20858" s="17">
        <v>640660.9300000001</v>
      </c>
      <c r="L20858" s="17">
        <v>397209.78</v>
      </c>
      <c r="M20858" s="17">
        <v>243451.15</v>
      </c>
      <c r="N20858" s="17">
        <v>60031.5609</v>
      </c>
    </row>
    <row r="20859" spans="1:14">
      <c r="A20859" s="16">
        <v>46369</v>
      </c>
      <c r="B20859" t="s">
        <v>20907</v>
      </c>
      <c r="C20859" t="s">
        <v>22</v>
      </c>
      <c r="D20859" t="s">
        <v>23</v>
      </c>
      <c r="E20859" t="s">
        <v>24</v>
      </c>
      <c r="F20859" t="s">
        <v>20149</v>
      </c>
      <c r="G20859" t="s">
        <v>16452</v>
      </c>
      <c r="H20859">
        <v>5</v>
      </c>
      <c r="I20859" s="17">
        <v>377604</v>
      </c>
      <c r="J20859" s="17">
        <v>41536.44</v>
      </c>
      <c r="K20859" s="17">
        <v>336067.56</v>
      </c>
      <c r="L20859" s="17">
        <v>255411.35</v>
      </c>
      <c r="M20859" s="17">
        <v>80656.21000000001</v>
      </c>
      <c r="N20859" s="17">
        <v>195956.2591</v>
      </c>
    </row>
    <row r="20860" spans="1:14">
      <c r="A20860" s="16">
        <v>46369</v>
      </c>
      <c r="B20860" t="s">
        <v>20908</v>
      </c>
      <c r="C20860" t="s">
        <v>43</v>
      </c>
      <c r="D20860" t="s">
        <v>44</v>
      </c>
      <c r="E20860" t="s">
        <v>31</v>
      </c>
      <c r="F20860" t="s">
        <v>20149</v>
      </c>
      <c r="G20860" t="s">
        <v>16452</v>
      </c>
      <c r="H20860">
        <v>6</v>
      </c>
      <c r="I20860" s="17">
        <v>640499</v>
      </c>
      <c r="J20860" s="17">
        <v>51239.92</v>
      </c>
      <c r="K20860" s="17">
        <v>589259.08</v>
      </c>
      <c r="L20860" s="17">
        <v>365340.63</v>
      </c>
      <c r="M20860" s="17">
        <v>223918.45</v>
      </c>
      <c r="N20860" s="17">
        <v>60031.5609</v>
      </c>
    </row>
    <row r="20861" spans="1:14">
      <c r="A20861" s="16">
        <v>46369</v>
      </c>
      <c r="B20861" t="s">
        <v>20909</v>
      </c>
      <c r="C20861" t="s">
        <v>33</v>
      </c>
      <c r="D20861" t="s">
        <v>34</v>
      </c>
      <c r="E20861" t="s">
        <v>35</v>
      </c>
      <c r="F20861" t="s">
        <v>20149</v>
      </c>
      <c r="G20861" t="s">
        <v>16452</v>
      </c>
      <c r="H20861">
        <v>8</v>
      </c>
      <c r="I20861" s="17">
        <v>607069</v>
      </c>
      <c r="J20861" s="17">
        <v>0</v>
      </c>
      <c r="K20861" s="17">
        <v>607069</v>
      </c>
      <c r="L20861" s="17">
        <v>437089.68</v>
      </c>
      <c r="M20861" s="17">
        <v>169979.32</v>
      </c>
      <c r="N20861" s="17">
        <v>82297.1749</v>
      </c>
    </row>
    <row r="20862" spans="1:14">
      <c r="A20862" s="16">
        <v>46369</v>
      </c>
      <c r="B20862" t="s">
        <v>20910</v>
      </c>
      <c r="C20862" t="s">
        <v>43</v>
      </c>
      <c r="D20862" t="s">
        <v>44</v>
      </c>
      <c r="E20862" t="s">
        <v>31</v>
      </c>
      <c r="F20862" t="s">
        <v>20149</v>
      </c>
      <c r="G20862" t="s">
        <v>16452</v>
      </c>
      <c r="H20862">
        <v>5</v>
      </c>
      <c r="I20862" s="17">
        <v>565666</v>
      </c>
      <c r="J20862" s="17">
        <v>0</v>
      </c>
      <c r="K20862" s="17">
        <v>565666</v>
      </c>
      <c r="L20862" s="17">
        <v>350712.92</v>
      </c>
      <c r="M20862" s="17">
        <v>214953.08</v>
      </c>
      <c r="N20862" s="17">
        <v>60031.5609</v>
      </c>
    </row>
    <row r="20863" spans="1:14">
      <c r="A20863" s="16">
        <v>46369</v>
      </c>
      <c r="B20863" t="s">
        <v>20911</v>
      </c>
      <c r="C20863" t="s">
        <v>43</v>
      </c>
      <c r="D20863" t="s">
        <v>44</v>
      </c>
      <c r="E20863" t="s">
        <v>31</v>
      </c>
      <c r="F20863" t="s">
        <v>20149</v>
      </c>
      <c r="G20863" t="s">
        <v>16452</v>
      </c>
      <c r="H20863">
        <v>11</v>
      </c>
      <c r="I20863" s="17">
        <v>389146</v>
      </c>
      <c r="J20863" s="17">
        <v>0</v>
      </c>
      <c r="K20863" s="17">
        <v>389146</v>
      </c>
      <c r="L20863" s="17">
        <v>241270.52</v>
      </c>
      <c r="M20863" s="17">
        <v>147875.48</v>
      </c>
      <c r="N20863" s="17">
        <v>60031.5609</v>
      </c>
    </row>
    <row r="20864" spans="1:14">
      <c r="A20864" s="16">
        <v>46369</v>
      </c>
      <c r="B20864" t="s">
        <v>20912</v>
      </c>
      <c r="C20864" t="s">
        <v>43</v>
      </c>
      <c r="D20864" t="s">
        <v>44</v>
      </c>
      <c r="E20864" t="s">
        <v>31</v>
      </c>
      <c r="F20864" t="s">
        <v>20149</v>
      </c>
      <c r="G20864" t="s">
        <v>16452</v>
      </c>
      <c r="H20864">
        <v>7</v>
      </c>
      <c r="I20864" s="17">
        <v>776763</v>
      </c>
      <c r="J20864" s="17">
        <v>15535.26</v>
      </c>
      <c r="K20864" s="17">
        <v>761227.74</v>
      </c>
      <c r="L20864" s="17">
        <v>471961.2</v>
      </c>
      <c r="M20864" s="17">
        <v>289266.54</v>
      </c>
      <c r="N20864" s="17">
        <v>60031.5609</v>
      </c>
    </row>
    <row r="20865" spans="1:14">
      <c r="A20865" s="16">
        <v>46369</v>
      </c>
      <c r="B20865" t="s">
        <v>20913</v>
      </c>
      <c r="C20865" t="s">
        <v>43</v>
      </c>
      <c r="D20865" t="s">
        <v>44</v>
      </c>
      <c r="E20865" t="s">
        <v>31</v>
      </c>
      <c r="F20865" t="s">
        <v>20149</v>
      </c>
      <c r="G20865" t="s">
        <v>16452</v>
      </c>
      <c r="H20865">
        <v>3</v>
      </c>
      <c r="I20865" s="17">
        <v>661788</v>
      </c>
      <c r="J20865" s="17">
        <v>52943.04</v>
      </c>
      <c r="K20865" s="17">
        <v>608844.96</v>
      </c>
      <c r="L20865" s="17">
        <v>377483.88</v>
      </c>
      <c r="M20865" s="17">
        <v>231361.08</v>
      </c>
      <c r="N20865" s="17">
        <v>60031.5609</v>
      </c>
    </row>
    <row r="20866" spans="1:14">
      <c r="A20866" s="16">
        <v>46369</v>
      </c>
      <c r="B20866" t="s">
        <v>20914</v>
      </c>
      <c r="C20866" t="s">
        <v>43</v>
      </c>
      <c r="D20866" t="s">
        <v>44</v>
      </c>
      <c r="E20866" t="s">
        <v>31</v>
      </c>
      <c r="F20866" t="s">
        <v>20149</v>
      </c>
      <c r="G20866" t="s">
        <v>16452</v>
      </c>
      <c r="H20866">
        <v>10</v>
      </c>
      <c r="I20866" s="17">
        <v>567181</v>
      </c>
      <c r="J20866" s="17">
        <v>22687.24</v>
      </c>
      <c r="K20866" s="17">
        <v>544493.76</v>
      </c>
      <c r="L20866" s="17">
        <v>337586.13</v>
      </c>
      <c r="M20866" s="17">
        <v>206907.63</v>
      </c>
      <c r="N20866" s="17">
        <v>60031.5609</v>
      </c>
    </row>
    <row r="20867" spans="1:14">
      <c r="A20867" s="16">
        <v>46369</v>
      </c>
      <c r="B20867" t="s">
        <v>20915</v>
      </c>
      <c r="C20867" t="s">
        <v>43</v>
      </c>
      <c r="D20867" t="s">
        <v>44</v>
      </c>
      <c r="E20867" t="s">
        <v>31</v>
      </c>
      <c r="F20867" t="s">
        <v>20149</v>
      </c>
      <c r="G20867" t="s">
        <v>16452</v>
      </c>
      <c r="H20867">
        <v>3</v>
      </c>
      <c r="I20867" s="17">
        <v>493246</v>
      </c>
      <c r="J20867" s="17">
        <v>29594.76</v>
      </c>
      <c r="K20867" s="17">
        <v>463651.24</v>
      </c>
      <c r="L20867" s="17">
        <v>287463.77</v>
      </c>
      <c r="M20867" s="17">
        <v>176187.47</v>
      </c>
      <c r="N20867" s="17">
        <v>60031.5609</v>
      </c>
    </row>
    <row r="20868" spans="1:14">
      <c r="A20868" s="16">
        <v>46370</v>
      </c>
      <c r="B20868" t="s">
        <v>20916</v>
      </c>
      <c r="C20868" t="s">
        <v>26</v>
      </c>
      <c r="D20868" t="s">
        <v>27</v>
      </c>
      <c r="E20868" t="s">
        <v>17</v>
      </c>
      <c r="F20868" t="s">
        <v>20149</v>
      </c>
      <c r="G20868" t="s">
        <v>16452</v>
      </c>
      <c r="H20868">
        <v>11</v>
      </c>
      <c r="I20868" s="17">
        <v>450341</v>
      </c>
      <c r="J20868" s="17">
        <v>49537.51</v>
      </c>
      <c r="K20868" s="17">
        <v>400803.49</v>
      </c>
      <c r="L20868" s="17">
        <v>280562.44</v>
      </c>
      <c r="M20868" s="17">
        <v>120241.05</v>
      </c>
      <c r="N20868" s="17">
        <v>128490.6823</v>
      </c>
    </row>
    <row r="20869" spans="1:14">
      <c r="A20869" s="16">
        <v>46370</v>
      </c>
      <c r="B20869" t="s">
        <v>20917</v>
      </c>
      <c r="C20869" t="s">
        <v>33</v>
      </c>
      <c r="D20869" t="s">
        <v>34</v>
      </c>
      <c r="E20869" t="s">
        <v>35</v>
      </c>
      <c r="F20869" t="s">
        <v>20149</v>
      </c>
      <c r="G20869" t="s">
        <v>16452</v>
      </c>
      <c r="H20869">
        <v>5</v>
      </c>
      <c r="I20869" s="17">
        <v>481181</v>
      </c>
      <c r="J20869" s="17">
        <v>0</v>
      </c>
      <c r="K20869" s="17">
        <v>481181</v>
      </c>
      <c r="L20869" s="17">
        <v>346450.32</v>
      </c>
      <c r="M20869" s="17">
        <v>134730.68</v>
      </c>
      <c r="N20869" s="17">
        <v>82297.1749</v>
      </c>
    </row>
    <row r="20870" spans="1:14">
      <c r="A20870" s="16">
        <v>46370</v>
      </c>
      <c r="B20870" t="s">
        <v>20918</v>
      </c>
      <c r="C20870" t="s">
        <v>47</v>
      </c>
      <c r="D20870" t="s">
        <v>48</v>
      </c>
      <c r="E20870" t="s">
        <v>35</v>
      </c>
      <c r="F20870" t="s">
        <v>20149</v>
      </c>
      <c r="G20870" t="s">
        <v>16452</v>
      </c>
      <c r="H20870">
        <v>10</v>
      </c>
      <c r="I20870" s="17">
        <v>144868</v>
      </c>
      <c r="J20870" s="17">
        <v>15935.48</v>
      </c>
      <c r="K20870" s="17">
        <v>128932.52</v>
      </c>
      <c r="L20870" s="17">
        <v>92831.41</v>
      </c>
      <c r="M20870" s="17">
        <v>36101.11</v>
      </c>
      <c r="N20870" s="17">
        <v>82297.1749</v>
      </c>
    </row>
    <row r="20871" spans="1:14">
      <c r="A20871" s="16">
        <v>46370</v>
      </c>
      <c r="B20871" t="s">
        <v>20919</v>
      </c>
      <c r="C20871" t="s">
        <v>22</v>
      </c>
      <c r="D20871" t="s">
        <v>23</v>
      </c>
      <c r="E20871" t="s">
        <v>24</v>
      </c>
      <c r="F20871" t="s">
        <v>20149</v>
      </c>
      <c r="G20871" t="s">
        <v>16452</v>
      </c>
      <c r="H20871">
        <v>2</v>
      </c>
      <c r="I20871" s="17">
        <v>656033</v>
      </c>
      <c r="J20871" s="17">
        <v>98404.95</v>
      </c>
      <c r="K20871" s="17">
        <v>557628.05</v>
      </c>
      <c r="L20871" s="17">
        <v>423797.32</v>
      </c>
      <c r="M20871" s="17">
        <v>133830.73</v>
      </c>
      <c r="N20871" s="17">
        <v>195956.2591</v>
      </c>
    </row>
    <row r="20872" spans="1:14">
      <c r="A20872" s="16">
        <v>46370</v>
      </c>
      <c r="B20872" t="s">
        <v>20920</v>
      </c>
      <c r="C20872" t="s">
        <v>33</v>
      </c>
      <c r="D20872" t="s">
        <v>34</v>
      </c>
      <c r="E20872" t="s">
        <v>35</v>
      </c>
      <c r="F20872" t="s">
        <v>20149</v>
      </c>
      <c r="G20872" t="s">
        <v>16452</v>
      </c>
      <c r="H20872">
        <v>12</v>
      </c>
      <c r="I20872" s="17">
        <v>193468</v>
      </c>
      <c r="J20872" s="17">
        <v>3869.36</v>
      </c>
      <c r="K20872" s="17">
        <v>189598.64</v>
      </c>
      <c r="L20872" s="17">
        <v>136511.02</v>
      </c>
      <c r="M20872" s="17">
        <v>53087.62</v>
      </c>
      <c r="N20872" s="17">
        <v>82297.1749</v>
      </c>
    </row>
    <row r="20873" spans="1:14">
      <c r="A20873" s="16">
        <v>46370</v>
      </c>
      <c r="B20873" t="s">
        <v>20921</v>
      </c>
      <c r="C20873" t="s">
        <v>29</v>
      </c>
      <c r="D20873" t="s">
        <v>30</v>
      </c>
      <c r="E20873" t="s">
        <v>31</v>
      </c>
      <c r="F20873" t="s">
        <v>20149</v>
      </c>
      <c r="G20873" t="s">
        <v>16452</v>
      </c>
      <c r="H20873">
        <v>9</v>
      </c>
      <c r="I20873" s="17">
        <v>189000</v>
      </c>
      <c r="J20873" s="17">
        <v>28350</v>
      </c>
      <c r="K20873" s="17">
        <v>160650</v>
      </c>
      <c r="L20873" s="17">
        <v>99603</v>
      </c>
      <c r="M20873" s="17">
        <v>61047</v>
      </c>
      <c r="N20873" s="17">
        <v>60031.5609</v>
      </c>
    </row>
    <row r="20874" spans="1:14">
      <c r="A20874" s="16">
        <v>46370</v>
      </c>
      <c r="B20874" t="s">
        <v>20922</v>
      </c>
      <c r="C20874" t="s">
        <v>73</v>
      </c>
      <c r="D20874" t="s">
        <v>74</v>
      </c>
      <c r="E20874" t="s">
        <v>24</v>
      </c>
      <c r="F20874" t="s">
        <v>20149</v>
      </c>
      <c r="G20874" t="s">
        <v>16452</v>
      </c>
      <c r="H20874">
        <v>7</v>
      </c>
      <c r="I20874" s="17">
        <v>548518</v>
      </c>
      <c r="J20874" s="17">
        <v>43881.44</v>
      </c>
      <c r="K20874" s="17">
        <v>504636.56</v>
      </c>
      <c r="L20874" s="17">
        <v>383523.79</v>
      </c>
      <c r="M20874" s="17">
        <v>121112.77</v>
      </c>
      <c r="N20874" s="17">
        <v>195956.2591</v>
      </c>
    </row>
    <row r="20875" spans="1:14">
      <c r="A20875" s="16">
        <v>46370</v>
      </c>
      <c r="B20875" t="s">
        <v>20923</v>
      </c>
      <c r="C20875" t="s">
        <v>47</v>
      </c>
      <c r="D20875" t="s">
        <v>48</v>
      </c>
      <c r="E20875" t="s">
        <v>35</v>
      </c>
      <c r="F20875" t="s">
        <v>20149</v>
      </c>
      <c r="G20875" t="s">
        <v>16452</v>
      </c>
      <c r="H20875">
        <v>6</v>
      </c>
      <c r="I20875" s="17">
        <v>291747</v>
      </c>
      <c r="J20875" s="17">
        <v>20422.29</v>
      </c>
      <c r="K20875" s="17">
        <v>271324.71</v>
      </c>
      <c r="L20875" s="17">
        <v>195353.79</v>
      </c>
      <c r="M20875" s="17">
        <v>75970.92</v>
      </c>
      <c r="N20875" s="17">
        <v>82297.1749</v>
      </c>
    </row>
    <row r="20876" spans="1:14">
      <c r="A20876" s="16">
        <v>46370</v>
      </c>
      <c r="B20876" t="s">
        <v>20924</v>
      </c>
      <c r="C20876" t="s">
        <v>15</v>
      </c>
      <c r="D20876" t="s">
        <v>16</v>
      </c>
      <c r="E20876" t="s">
        <v>17</v>
      </c>
      <c r="F20876" t="s">
        <v>20149</v>
      </c>
      <c r="G20876" t="s">
        <v>16452</v>
      </c>
      <c r="H20876">
        <v>12</v>
      </c>
      <c r="I20876" s="17">
        <v>771406</v>
      </c>
      <c r="J20876" s="17">
        <v>115710.9</v>
      </c>
      <c r="K20876" s="17">
        <v>655695.1</v>
      </c>
      <c r="L20876" s="17">
        <v>458986.57</v>
      </c>
      <c r="M20876" s="17">
        <v>196708.53</v>
      </c>
      <c r="N20876" s="17">
        <v>128490.6823</v>
      </c>
    </row>
    <row r="20877" spans="1:14">
      <c r="A20877" s="16">
        <v>46370</v>
      </c>
      <c r="B20877" t="s">
        <v>20925</v>
      </c>
      <c r="C20877" t="s">
        <v>43</v>
      </c>
      <c r="D20877" t="s">
        <v>44</v>
      </c>
      <c r="E20877" t="s">
        <v>31</v>
      </c>
      <c r="F20877" t="s">
        <v>20149</v>
      </c>
      <c r="G20877" t="s">
        <v>16452</v>
      </c>
      <c r="H20877">
        <v>7</v>
      </c>
      <c r="I20877" s="17">
        <v>411862</v>
      </c>
      <c r="J20877" s="17">
        <v>0</v>
      </c>
      <c r="K20877" s="17">
        <v>411862</v>
      </c>
      <c r="L20877" s="17">
        <v>255354.44</v>
      </c>
      <c r="M20877" s="17">
        <v>156507.56</v>
      </c>
      <c r="N20877" s="17">
        <v>60031.5609</v>
      </c>
    </row>
    <row r="20878" spans="1:14">
      <c r="A20878" s="16">
        <v>46370</v>
      </c>
      <c r="B20878" t="s">
        <v>20926</v>
      </c>
      <c r="C20878" t="s">
        <v>33</v>
      </c>
      <c r="D20878" t="s">
        <v>34</v>
      </c>
      <c r="E20878" t="s">
        <v>35</v>
      </c>
      <c r="F20878" t="s">
        <v>20149</v>
      </c>
      <c r="G20878" t="s">
        <v>16452</v>
      </c>
      <c r="H20878">
        <v>3</v>
      </c>
      <c r="I20878" s="17">
        <v>221982</v>
      </c>
      <c r="J20878" s="17">
        <v>31077.48</v>
      </c>
      <c r="K20878" s="17">
        <v>190904.52</v>
      </c>
      <c r="L20878" s="17">
        <v>137451.25</v>
      </c>
      <c r="M20878" s="17">
        <v>53453.27</v>
      </c>
      <c r="N20878" s="17">
        <v>82297.1749</v>
      </c>
    </row>
    <row r="20879" spans="1:14">
      <c r="A20879" s="16">
        <v>46370</v>
      </c>
      <c r="B20879" t="s">
        <v>20927</v>
      </c>
      <c r="C20879" t="s">
        <v>29</v>
      </c>
      <c r="D20879" t="s">
        <v>30</v>
      </c>
      <c r="E20879" t="s">
        <v>31</v>
      </c>
      <c r="F20879" t="s">
        <v>20149</v>
      </c>
      <c r="G20879" t="s">
        <v>16452</v>
      </c>
      <c r="H20879">
        <v>12</v>
      </c>
      <c r="I20879" s="17">
        <v>690543</v>
      </c>
      <c r="J20879" s="17">
        <v>75959.73</v>
      </c>
      <c r="K20879" s="17">
        <v>614583.27</v>
      </c>
      <c r="L20879" s="17">
        <v>381041.63</v>
      </c>
      <c r="M20879" s="17">
        <v>233541.64</v>
      </c>
      <c r="N20879" s="17">
        <v>60031.5609</v>
      </c>
    </row>
    <row r="20880" spans="1:14">
      <c r="A20880" s="16">
        <v>46370</v>
      </c>
      <c r="B20880" t="s">
        <v>20928</v>
      </c>
      <c r="C20880" t="s">
        <v>73</v>
      </c>
      <c r="D20880" t="s">
        <v>74</v>
      </c>
      <c r="E20880" t="s">
        <v>24</v>
      </c>
      <c r="F20880" t="s">
        <v>20149</v>
      </c>
      <c r="G20880" t="s">
        <v>16452</v>
      </c>
      <c r="H20880">
        <v>12</v>
      </c>
      <c r="I20880" s="17">
        <v>182863</v>
      </c>
      <c r="J20880" s="17">
        <v>10971.78</v>
      </c>
      <c r="K20880" s="17">
        <v>171891.22</v>
      </c>
      <c r="L20880" s="17">
        <v>130637.33</v>
      </c>
      <c r="M20880" s="17">
        <v>41253.89</v>
      </c>
      <c r="N20880" s="17">
        <v>195956.2591</v>
      </c>
    </row>
    <row r="20881" spans="1:14">
      <c r="A20881" s="16">
        <v>46370</v>
      </c>
      <c r="B20881" t="s">
        <v>20929</v>
      </c>
      <c r="C20881" t="s">
        <v>73</v>
      </c>
      <c r="D20881" t="s">
        <v>74</v>
      </c>
      <c r="E20881" t="s">
        <v>24</v>
      </c>
      <c r="F20881" t="s">
        <v>20149</v>
      </c>
      <c r="G20881" t="s">
        <v>16452</v>
      </c>
      <c r="H20881">
        <v>12</v>
      </c>
      <c r="I20881" s="17">
        <v>657344</v>
      </c>
      <c r="J20881" s="17">
        <v>85454.72</v>
      </c>
      <c r="K20881" s="17">
        <v>571889.28</v>
      </c>
      <c r="L20881" s="17">
        <v>434635.85</v>
      </c>
      <c r="M20881" s="17">
        <v>137253.43</v>
      </c>
      <c r="N20881" s="17">
        <v>195956.2591</v>
      </c>
    </row>
    <row r="20882" spans="1:14">
      <c r="A20882" s="16">
        <v>46370</v>
      </c>
      <c r="B20882" t="s">
        <v>20930</v>
      </c>
      <c r="C20882" t="s">
        <v>47</v>
      </c>
      <c r="D20882" t="s">
        <v>48</v>
      </c>
      <c r="E20882" t="s">
        <v>35</v>
      </c>
      <c r="F20882" t="s">
        <v>20149</v>
      </c>
      <c r="G20882" t="s">
        <v>16452</v>
      </c>
      <c r="H20882">
        <v>4</v>
      </c>
      <c r="I20882" s="17">
        <v>670081</v>
      </c>
      <c r="J20882" s="17">
        <v>33504.05</v>
      </c>
      <c r="K20882" s="17">
        <v>636576.95</v>
      </c>
      <c r="L20882" s="17">
        <v>458335.4</v>
      </c>
      <c r="M20882" s="17">
        <v>178241.55</v>
      </c>
      <c r="N20882" s="17">
        <v>82297.1749</v>
      </c>
    </row>
    <row r="20883" spans="1:14">
      <c r="A20883" s="16">
        <v>46370</v>
      </c>
      <c r="B20883" t="s">
        <v>20931</v>
      </c>
      <c r="C20883" t="s">
        <v>26</v>
      </c>
      <c r="D20883" t="s">
        <v>27</v>
      </c>
      <c r="E20883" t="s">
        <v>17</v>
      </c>
      <c r="F20883" t="s">
        <v>20149</v>
      </c>
      <c r="G20883" t="s">
        <v>16452</v>
      </c>
      <c r="H20883">
        <v>5</v>
      </c>
      <c r="I20883" s="17">
        <v>368276</v>
      </c>
      <c r="J20883" s="17">
        <v>0</v>
      </c>
      <c r="K20883" s="17">
        <v>368276</v>
      </c>
      <c r="L20883" s="17">
        <v>257793.2</v>
      </c>
      <c r="M20883" s="17">
        <v>110482.8</v>
      </c>
      <c r="N20883" s="17">
        <v>128490.6823</v>
      </c>
    </row>
    <row r="20884" spans="1:14">
      <c r="A20884" s="16">
        <v>46370</v>
      </c>
      <c r="B20884" t="s">
        <v>20932</v>
      </c>
      <c r="C20884" t="s">
        <v>15</v>
      </c>
      <c r="D20884" t="s">
        <v>16</v>
      </c>
      <c r="E20884" t="s">
        <v>17</v>
      </c>
      <c r="F20884" t="s">
        <v>20149</v>
      </c>
      <c r="G20884" t="s">
        <v>16452</v>
      </c>
      <c r="H20884">
        <v>3</v>
      </c>
      <c r="I20884" s="17">
        <v>287429</v>
      </c>
      <c r="J20884" s="17">
        <v>0</v>
      </c>
      <c r="K20884" s="17">
        <v>287429</v>
      </c>
      <c r="L20884" s="17">
        <v>201200.3</v>
      </c>
      <c r="M20884" s="17">
        <v>86228.7</v>
      </c>
      <c r="N20884" s="17">
        <v>128490.6823</v>
      </c>
    </row>
    <row r="20885" spans="1:14">
      <c r="A20885" s="16">
        <v>46370</v>
      </c>
      <c r="B20885" t="s">
        <v>20933</v>
      </c>
      <c r="C20885" t="s">
        <v>29</v>
      </c>
      <c r="D20885" t="s">
        <v>30</v>
      </c>
      <c r="E20885" t="s">
        <v>31</v>
      </c>
      <c r="F20885" t="s">
        <v>20149</v>
      </c>
      <c r="G20885" t="s">
        <v>16452</v>
      </c>
      <c r="H20885">
        <v>6</v>
      </c>
      <c r="I20885" s="17">
        <v>516713</v>
      </c>
      <c r="J20885" s="17">
        <v>72339.82000000001</v>
      </c>
      <c r="K20885" s="17">
        <v>444373.18</v>
      </c>
      <c r="L20885" s="17">
        <v>275511.37</v>
      </c>
      <c r="M20885" s="17">
        <v>168861.81</v>
      </c>
      <c r="N20885" s="17">
        <v>60031.5609</v>
      </c>
    </row>
    <row r="20886" spans="1:14">
      <c r="A20886" s="16">
        <v>46370</v>
      </c>
      <c r="B20886" t="s">
        <v>20934</v>
      </c>
      <c r="C20886" t="s">
        <v>22</v>
      </c>
      <c r="D20886" t="s">
        <v>23</v>
      </c>
      <c r="E20886" t="s">
        <v>24</v>
      </c>
      <c r="F20886" t="s">
        <v>20149</v>
      </c>
      <c r="G20886" t="s">
        <v>16452</v>
      </c>
      <c r="H20886">
        <v>2</v>
      </c>
      <c r="I20886" s="17">
        <v>609985</v>
      </c>
      <c r="J20886" s="17">
        <v>36599.1</v>
      </c>
      <c r="K20886" s="17">
        <v>573385.9</v>
      </c>
      <c r="L20886" s="17">
        <v>435773.28</v>
      </c>
      <c r="M20886" s="17">
        <v>137612.62</v>
      </c>
      <c r="N20886" s="17">
        <v>195956.2591</v>
      </c>
    </row>
    <row r="20887" spans="1:14">
      <c r="A20887" s="16">
        <v>46370</v>
      </c>
      <c r="B20887" t="s">
        <v>20935</v>
      </c>
      <c r="C20887" t="s">
        <v>43</v>
      </c>
      <c r="D20887" t="s">
        <v>44</v>
      </c>
      <c r="E20887" t="s">
        <v>31</v>
      </c>
      <c r="F20887" t="s">
        <v>20149</v>
      </c>
      <c r="G20887" t="s">
        <v>16452</v>
      </c>
      <c r="H20887">
        <v>1</v>
      </c>
      <c r="I20887" s="17">
        <v>470555</v>
      </c>
      <c r="J20887" s="17">
        <v>61172.15</v>
      </c>
      <c r="K20887" s="17">
        <v>409382.85</v>
      </c>
      <c r="L20887" s="17">
        <v>253817.37</v>
      </c>
      <c r="M20887" s="17">
        <v>155565.48</v>
      </c>
      <c r="N20887" s="17">
        <v>60031.5609</v>
      </c>
    </row>
    <row r="20888" spans="1:14">
      <c r="A20888" s="16">
        <v>46370</v>
      </c>
      <c r="B20888" t="s">
        <v>20936</v>
      </c>
      <c r="C20888" t="s">
        <v>43</v>
      </c>
      <c r="D20888" t="s">
        <v>44</v>
      </c>
      <c r="E20888" t="s">
        <v>31</v>
      </c>
      <c r="F20888" t="s">
        <v>20149</v>
      </c>
      <c r="G20888" t="s">
        <v>16452</v>
      </c>
      <c r="H20888">
        <v>12</v>
      </c>
      <c r="I20888" s="17">
        <v>351264</v>
      </c>
      <c r="J20888" s="17">
        <v>35126.4</v>
      </c>
      <c r="K20888" s="17">
        <v>316137.6</v>
      </c>
      <c r="L20888" s="17">
        <v>196005.31</v>
      </c>
      <c r="M20888" s="17">
        <v>120132.29</v>
      </c>
      <c r="N20888" s="17">
        <v>60031.5609</v>
      </c>
    </row>
    <row r="20889" spans="1:14">
      <c r="A20889" s="16">
        <v>46370</v>
      </c>
      <c r="B20889" t="s">
        <v>20937</v>
      </c>
      <c r="C20889" t="s">
        <v>29</v>
      </c>
      <c r="D20889" t="s">
        <v>30</v>
      </c>
      <c r="E20889" t="s">
        <v>31</v>
      </c>
      <c r="F20889" t="s">
        <v>20149</v>
      </c>
      <c r="G20889" t="s">
        <v>16452</v>
      </c>
      <c r="H20889">
        <v>11</v>
      </c>
      <c r="I20889" s="17">
        <v>249987</v>
      </c>
      <c r="J20889" s="17">
        <v>7499.61</v>
      </c>
      <c r="K20889" s="17">
        <v>242487.39</v>
      </c>
      <c r="L20889" s="17">
        <v>150342.18</v>
      </c>
      <c r="M20889" s="17">
        <v>92145.21000000001</v>
      </c>
      <c r="N20889" s="17">
        <v>60031.5609</v>
      </c>
    </row>
    <row r="20890" spans="1:14">
      <c r="A20890" s="16">
        <v>46370</v>
      </c>
      <c r="B20890" t="s">
        <v>20938</v>
      </c>
      <c r="C20890" t="s">
        <v>47</v>
      </c>
      <c r="D20890" t="s">
        <v>48</v>
      </c>
      <c r="E20890" t="s">
        <v>35</v>
      </c>
      <c r="F20890" t="s">
        <v>20149</v>
      </c>
      <c r="G20890" t="s">
        <v>16452</v>
      </c>
      <c r="H20890">
        <v>7</v>
      </c>
      <c r="I20890" s="17">
        <v>693035</v>
      </c>
      <c r="J20890" s="17">
        <v>103955.25</v>
      </c>
      <c r="K20890" s="17">
        <v>589079.75</v>
      </c>
      <c r="L20890" s="17">
        <v>424137.42</v>
      </c>
      <c r="M20890" s="17">
        <v>164942.33</v>
      </c>
      <c r="N20890" s="17">
        <v>82297.1749</v>
      </c>
    </row>
    <row r="20891" spans="1:14">
      <c r="A20891" s="16">
        <v>46370</v>
      </c>
      <c r="B20891" t="s">
        <v>20939</v>
      </c>
      <c r="C20891" t="s">
        <v>33</v>
      </c>
      <c r="D20891" t="s">
        <v>34</v>
      </c>
      <c r="E20891" t="s">
        <v>35</v>
      </c>
      <c r="F20891" t="s">
        <v>20149</v>
      </c>
      <c r="G20891" t="s">
        <v>16452</v>
      </c>
      <c r="H20891">
        <v>10</v>
      </c>
      <c r="I20891" s="17">
        <v>762537</v>
      </c>
      <c r="J20891" s="17">
        <v>15250.74</v>
      </c>
      <c r="K20891" s="17">
        <v>747286.26</v>
      </c>
      <c r="L20891" s="17">
        <v>538046.11</v>
      </c>
      <c r="M20891" s="17">
        <v>209240.15</v>
      </c>
      <c r="N20891" s="17">
        <v>82297.1749</v>
      </c>
    </row>
    <row r="20892" spans="1:14">
      <c r="A20892" s="16">
        <v>46370</v>
      </c>
      <c r="B20892" t="s">
        <v>20940</v>
      </c>
      <c r="C20892" t="s">
        <v>22</v>
      </c>
      <c r="D20892" t="s">
        <v>23</v>
      </c>
      <c r="E20892" t="s">
        <v>24</v>
      </c>
      <c r="F20892" t="s">
        <v>20149</v>
      </c>
      <c r="G20892" t="s">
        <v>16452</v>
      </c>
      <c r="H20892">
        <v>3</v>
      </c>
      <c r="I20892" s="17">
        <v>49321</v>
      </c>
      <c r="J20892" s="17">
        <v>0</v>
      </c>
      <c r="K20892" s="17">
        <v>49321</v>
      </c>
      <c r="L20892" s="17">
        <v>37483.96</v>
      </c>
      <c r="M20892" s="17">
        <v>11837.04</v>
      </c>
      <c r="N20892" s="17">
        <v>195956.2591</v>
      </c>
    </row>
    <row r="20893" spans="1:14">
      <c r="A20893" s="16">
        <v>46370</v>
      </c>
      <c r="B20893" t="s">
        <v>20941</v>
      </c>
      <c r="C20893" t="s">
        <v>47</v>
      </c>
      <c r="D20893" t="s">
        <v>48</v>
      </c>
      <c r="E20893" t="s">
        <v>35</v>
      </c>
      <c r="F20893" t="s">
        <v>20149</v>
      </c>
      <c r="G20893" t="s">
        <v>16452</v>
      </c>
      <c r="H20893">
        <v>8</v>
      </c>
      <c r="I20893" s="17">
        <v>483012</v>
      </c>
      <c r="J20893" s="17">
        <v>53131.32</v>
      </c>
      <c r="K20893" s="17">
        <v>429880.68</v>
      </c>
      <c r="L20893" s="17">
        <v>309514.09</v>
      </c>
      <c r="M20893" s="17">
        <v>120366.59</v>
      </c>
      <c r="N20893" s="17">
        <v>82297.1749</v>
      </c>
    </row>
    <row r="20894" spans="1:14">
      <c r="A20894" s="16">
        <v>46370</v>
      </c>
      <c r="B20894" t="s">
        <v>20942</v>
      </c>
      <c r="C20894" t="s">
        <v>26</v>
      </c>
      <c r="D20894" t="s">
        <v>27</v>
      </c>
      <c r="E20894" t="s">
        <v>17</v>
      </c>
      <c r="F20894" t="s">
        <v>20149</v>
      </c>
      <c r="G20894" t="s">
        <v>16452</v>
      </c>
      <c r="H20894">
        <v>8</v>
      </c>
      <c r="I20894" s="17">
        <v>364162</v>
      </c>
      <c r="J20894" s="17">
        <v>32774.58</v>
      </c>
      <c r="K20894" s="17">
        <v>331387.42</v>
      </c>
      <c r="L20894" s="17">
        <v>231971.19</v>
      </c>
      <c r="M20894" s="17">
        <v>99416.23</v>
      </c>
      <c r="N20894" s="17">
        <v>128490.6823</v>
      </c>
    </row>
    <row r="20895" spans="1:14">
      <c r="A20895" s="16">
        <v>46370</v>
      </c>
      <c r="B20895" t="s">
        <v>20943</v>
      </c>
      <c r="C20895" t="s">
        <v>15</v>
      </c>
      <c r="D20895" t="s">
        <v>16</v>
      </c>
      <c r="E20895" t="s">
        <v>17</v>
      </c>
      <c r="F20895" t="s">
        <v>20149</v>
      </c>
      <c r="G20895" t="s">
        <v>16452</v>
      </c>
      <c r="H20895">
        <v>12</v>
      </c>
      <c r="I20895" s="17">
        <v>620794</v>
      </c>
      <c r="J20895" s="17">
        <v>62079.4</v>
      </c>
      <c r="K20895" s="17">
        <v>558714.6</v>
      </c>
      <c r="L20895" s="17">
        <v>391100.22</v>
      </c>
      <c r="M20895" s="17">
        <v>167614.38</v>
      </c>
      <c r="N20895" s="17">
        <v>128490.6823</v>
      </c>
    </row>
    <row r="20896" spans="1:14">
      <c r="A20896" s="16">
        <v>46370</v>
      </c>
      <c r="B20896" t="s">
        <v>20944</v>
      </c>
      <c r="C20896" t="s">
        <v>47</v>
      </c>
      <c r="D20896" t="s">
        <v>48</v>
      </c>
      <c r="E20896" t="s">
        <v>35</v>
      </c>
      <c r="F20896" t="s">
        <v>20149</v>
      </c>
      <c r="G20896" t="s">
        <v>16452</v>
      </c>
      <c r="H20896">
        <v>2</v>
      </c>
      <c r="I20896" s="17">
        <v>663097</v>
      </c>
      <c r="J20896" s="17">
        <v>0</v>
      </c>
      <c r="K20896" s="17">
        <v>663097</v>
      </c>
      <c r="L20896" s="17">
        <v>477429.84</v>
      </c>
      <c r="M20896" s="17">
        <v>185667.16</v>
      </c>
      <c r="N20896" s="17">
        <v>82297.1749</v>
      </c>
    </row>
    <row r="20897" spans="1:14">
      <c r="A20897" s="16">
        <v>46370</v>
      </c>
      <c r="B20897" t="s">
        <v>20945</v>
      </c>
      <c r="C20897" t="s">
        <v>73</v>
      </c>
      <c r="D20897" t="s">
        <v>74</v>
      </c>
      <c r="E20897" t="s">
        <v>24</v>
      </c>
      <c r="F20897" t="s">
        <v>20149</v>
      </c>
      <c r="G20897" t="s">
        <v>16452</v>
      </c>
      <c r="H20897">
        <v>10</v>
      </c>
      <c r="I20897" s="17">
        <v>418744</v>
      </c>
      <c r="J20897" s="17">
        <v>0</v>
      </c>
      <c r="K20897" s="17">
        <v>418744</v>
      </c>
      <c r="L20897" s="17">
        <v>318245.44</v>
      </c>
      <c r="M20897" s="17">
        <v>100498.56</v>
      </c>
      <c r="N20897" s="17">
        <v>195956.2591</v>
      </c>
    </row>
    <row r="20898" spans="1:14">
      <c r="A20898" s="16">
        <v>46370</v>
      </c>
      <c r="B20898" t="s">
        <v>20946</v>
      </c>
      <c r="C20898" t="s">
        <v>26</v>
      </c>
      <c r="D20898" t="s">
        <v>27</v>
      </c>
      <c r="E20898" t="s">
        <v>17</v>
      </c>
      <c r="F20898" t="s">
        <v>20149</v>
      </c>
      <c r="G20898" t="s">
        <v>16452</v>
      </c>
      <c r="H20898">
        <v>4</v>
      </c>
      <c r="I20898" s="17">
        <v>229593</v>
      </c>
      <c r="J20898" s="17">
        <v>29847.09</v>
      </c>
      <c r="K20898" s="17">
        <v>199745.91</v>
      </c>
      <c r="L20898" s="17">
        <v>139822.14</v>
      </c>
      <c r="M20898" s="17">
        <v>59923.77</v>
      </c>
      <c r="N20898" s="17">
        <v>128490.6823</v>
      </c>
    </row>
    <row r="20899" spans="1:14">
      <c r="A20899" s="16">
        <v>46370</v>
      </c>
      <c r="B20899" t="s">
        <v>20947</v>
      </c>
      <c r="C20899" t="s">
        <v>33</v>
      </c>
      <c r="D20899" t="s">
        <v>34</v>
      </c>
      <c r="E20899" t="s">
        <v>35</v>
      </c>
      <c r="F20899" t="s">
        <v>20149</v>
      </c>
      <c r="G20899" t="s">
        <v>16452</v>
      </c>
      <c r="H20899">
        <v>1</v>
      </c>
      <c r="I20899" s="17">
        <v>561624</v>
      </c>
      <c r="J20899" s="17">
        <v>0</v>
      </c>
      <c r="K20899" s="17">
        <v>561624</v>
      </c>
      <c r="L20899" s="17">
        <v>404369.28</v>
      </c>
      <c r="M20899" s="17">
        <v>157254.72</v>
      </c>
      <c r="N20899" s="17">
        <v>82297.1749</v>
      </c>
    </row>
    <row r="20900" spans="1:14">
      <c r="A20900" s="16">
        <v>46370</v>
      </c>
      <c r="B20900" t="s">
        <v>20948</v>
      </c>
      <c r="C20900" t="s">
        <v>73</v>
      </c>
      <c r="D20900" t="s">
        <v>74</v>
      </c>
      <c r="E20900" t="s">
        <v>24</v>
      </c>
      <c r="F20900" t="s">
        <v>20149</v>
      </c>
      <c r="G20900" t="s">
        <v>16452</v>
      </c>
      <c r="H20900">
        <v>7</v>
      </c>
      <c r="I20900" s="17">
        <v>734553</v>
      </c>
      <c r="J20900" s="17">
        <v>44073.18</v>
      </c>
      <c r="K20900" s="17">
        <v>690479.8199999999</v>
      </c>
      <c r="L20900" s="17">
        <v>524764.66</v>
      </c>
      <c r="M20900" s="17">
        <v>165715.16</v>
      </c>
      <c r="N20900" s="17">
        <v>195956.2591</v>
      </c>
    </row>
    <row r="20901" spans="1:14">
      <c r="A20901" s="16">
        <v>46370</v>
      </c>
      <c r="B20901" t="s">
        <v>20949</v>
      </c>
      <c r="C20901" t="s">
        <v>22</v>
      </c>
      <c r="D20901" t="s">
        <v>23</v>
      </c>
      <c r="E20901" t="s">
        <v>24</v>
      </c>
      <c r="F20901" t="s">
        <v>20149</v>
      </c>
      <c r="G20901" t="s">
        <v>16452</v>
      </c>
      <c r="H20901">
        <v>7</v>
      </c>
      <c r="I20901" s="17">
        <v>754324</v>
      </c>
      <c r="J20901" s="17">
        <v>0</v>
      </c>
      <c r="K20901" s="17">
        <v>754324</v>
      </c>
      <c r="L20901" s="17">
        <v>573286.24</v>
      </c>
      <c r="M20901" s="17">
        <v>181037.76</v>
      </c>
      <c r="N20901" s="17">
        <v>195956.2591</v>
      </c>
    </row>
    <row r="20902" spans="1:14">
      <c r="A20902" s="16">
        <v>46370</v>
      </c>
      <c r="B20902" t="s">
        <v>20950</v>
      </c>
      <c r="C20902" t="s">
        <v>29</v>
      </c>
      <c r="D20902" t="s">
        <v>30</v>
      </c>
      <c r="E20902" t="s">
        <v>31</v>
      </c>
      <c r="F20902" t="s">
        <v>20149</v>
      </c>
      <c r="G20902" t="s">
        <v>16452</v>
      </c>
      <c r="H20902">
        <v>8</v>
      </c>
      <c r="I20902" s="17">
        <v>459373</v>
      </c>
      <c r="J20902" s="17">
        <v>55124.76</v>
      </c>
      <c r="K20902" s="17">
        <v>404248.24</v>
      </c>
      <c r="L20902" s="17">
        <v>250633.91</v>
      </c>
      <c r="M20902" s="17">
        <v>153614.33</v>
      </c>
      <c r="N20902" s="17">
        <v>60031.5609</v>
      </c>
    </row>
    <row r="20903" spans="1:14">
      <c r="A20903" s="16">
        <v>46370</v>
      </c>
      <c r="B20903" t="s">
        <v>20951</v>
      </c>
      <c r="C20903" t="s">
        <v>73</v>
      </c>
      <c r="D20903" t="s">
        <v>74</v>
      </c>
      <c r="E20903" t="s">
        <v>24</v>
      </c>
      <c r="F20903" t="s">
        <v>20149</v>
      </c>
      <c r="G20903" t="s">
        <v>16452</v>
      </c>
      <c r="H20903">
        <v>3</v>
      </c>
      <c r="I20903" s="17">
        <v>207482</v>
      </c>
      <c r="J20903" s="17">
        <v>0</v>
      </c>
      <c r="K20903" s="17">
        <v>207482</v>
      </c>
      <c r="L20903" s="17">
        <v>157686.32</v>
      </c>
      <c r="M20903" s="17">
        <v>49795.68</v>
      </c>
      <c r="N20903" s="17">
        <v>195956.2591</v>
      </c>
    </row>
    <row r="20904" spans="1:14">
      <c r="A20904" s="16">
        <v>46370</v>
      </c>
      <c r="B20904" t="s">
        <v>20952</v>
      </c>
      <c r="C20904" t="s">
        <v>15</v>
      </c>
      <c r="D20904" t="s">
        <v>16</v>
      </c>
      <c r="E20904" t="s">
        <v>17</v>
      </c>
      <c r="F20904" t="s">
        <v>20149</v>
      </c>
      <c r="G20904" t="s">
        <v>16452</v>
      </c>
      <c r="H20904">
        <v>10</v>
      </c>
      <c r="I20904" s="17">
        <v>65808</v>
      </c>
      <c r="J20904" s="17">
        <v>2632.32</v>
      </c>
      <c r="K20904" s="17">
        <v>63175.68</v>
      </c>
      <c r="L20904" s="17">
        <v>44222.98</v>
      </c>
      <c r="M20904" s="17">
        <v>18952.7</v>
      </c>
      <c r="N20904" s="17">
        <v>128490.6823</v>
      </c>
    </row>
    <row r="20905" spans="1:14">
      <c r="A20905" s="16">
        <v>46370</v>
      </c>
      <c r="B20905" t="s">
        <v>20953</v>
      </c>
      <c r="C20905" t="s">
        <v>22</v>
      </c>
      <c r="D20905" t="s">
        <v>23</v>
      </c>
      <c r="E20905" t="s">
        <v>24</v>
      </c>
      <c r="F20905" t="s">
        <v>20149</v>
      </c>
      <c r="G20905" t="s">
        <v>16452</v>
      </c>
      <c r="H20905">
        <v>6</v>
      </c>
      <c r="I20905" s="17">
        <v>252519</v>
      </c>
      <c r="J20905" s="17">
        <v>17676.33</v>
      </c>
      <c r="K20905" s="17">
        <v>234842.67</v>
      </c>
      <c r="L20905" s="17">
        <v>178480.43</v>
      </c>
      <c r="M20905" s="17">
        <v>56362.24</v>
      </c>
      <c r="N20905" s="17">
        <v>195956.2591</v>
      </c>
    </row>
    <row r="20906" spans="1:14">
      <c r="A20906" s="16">
        <v>46370</v>
      </c>
      <c r="B20906" t="s">
        <v>20954</v>
      </c>
      <c r="C20906" t="s">
        <v>15</v>
      </c>
      <c r="D20906" t="s">
        <v>16</v>
      </c>
      <c r="E20906" t="s">
        <v>17</v>
      </c>
      <c r="F20906" t="s">
        <v>20149</v>
      </c>
      <c r="G20906" t="s">
        <v>16452</v>
      </c>
      <c r="H20906">
        <v>12</v>
      </c>
      <c r="I20906" s="17">
        <v>679108</v>
      </c>
      <c r="J20906" s="17">
        <v>81492.96000000001</v>
      </c>
      <c r="K20906" s="17">
        <v>597615.04</v>
      </c>
      <c r="L20906" s="17">
        <v>418330.53</v>
      </c>
      <c r="M20906" s="17">
        <v>179284.51</v>
      </c>
      <c r="N20906" s="17">
        <v>128490.6823</v>
      </c>
    </row>
    <row r="20907" spans="1:14">
      <c r="A20907" s="16">
        <v>46370</v>
      </c>
      <c r="B20907" t="s">
        <v>20955</v>
      </c>
      <c r="C20907" t="s">
        <v>29</v>
      </c>
      <c r="D20907" t="s">
        <v>30</v>
      </c>
      <c r="E20907" t="s">
        <v>31</v>
      </c>
      <c r="F20907" t="s">
        <v>20149</v>
      </c>
      <c r="G20907" t="s">
        <v>16452</v>
      </c>
      <c r="H20907">
        <v>9</v>
      </c>
      <c r="I20907" s="17">
        <v>122307</v>
      </c>
      <c r="J20907" s="17">
        <v>15899.91</v>
      </c>
      <c r="K20907" s="17">
        <v>106407.09</v>
      </c>
      <c r="L20907" s="17">
        <v>65972.39999999999</v>
      </c>
      <c r="M20907" s="17">
        <v>40434.69</v>
      </c>
      <c r="N20907" s="17">
        <v>60031.5609</v>
      </c>
    </row>
    <row r="20908" spans="1:14">
      <c r="A20908" s="16">
        <v>46370</v>
      </c>
      <c r="B20908" t="s">
        <v>20956</v>
      </c>
      <c r="C20908" t="s">
        <v>15</v>
      </c>
      <c r="D20908" t="s">
        <v>16</v>
      </c>
      <c r="E20908" t="s">
        <v>17</v>
      </c>
      <c r="F20908" t="s">
        <v>20149</v>
      </c>
      <c r="G20908" t="s">
        <v>16452</v>
      </c>
      <c r="H20908">
        <v>11</v>
      </c>
      <c r="I20908" s="17">
        <v>297088</v>
      </c>
      <c r="J20908" s="17">
        <v>8912.639999999999</v>
      </c>
      <c r="K20908" s="17">
        <v>288175.36</v>
      </c>
      <c r="L20908" s="17">
        <v>201722.75</v>
      </c>
      <c r="M20908" s="17">
        <v>86452.61</v>
      </c>
      <c r="N20908" s="17">
        <v>128490.6823</v>
      </c>
    </row>
    <row r="20909" spans="1:14">
      <c r="A20909" s="16">
        <v>46370</v>
      </c>
      <c r="B20909" t="s">
        <v>20957</v>
      </c>
      <c r="C20909" t="s">
        <v>29</v>
      </c>
      <c r="D20909" t="s">
        <v>30</v>
      </c>
      <c r="E20909" t="s">
        <v>31</v>
      </c>
      <c r="F20909" t="s">
        <v>20149</v>
      </c>
      <c r="G20909" t="s">
        <v>16452</v>
      </c>
      <c r="H20909">
        <v>5</v>
      </c>
      <c r="I20909" s="17">
        <v>101938</v>
      </c>
      <c r="J20909" s="17">
        <v>4077.52</v>
      </c>
      <c r="K20909" s="17">
        <v>97860.48</v>
      </c>
      <c r="L20909" s="17">
        <v>60673.5</v>
      </c>
      <c r="M20909" s="17">
        <v>37186.98</v>
      </c>
      <c r="N20909" s="17">
        <v>60031.5609</v>
      </c>
    </row>
    <row r="20910" spans="1:14">
      <c r="A20910" s="16">
        <v>46370</v>
      </c>
      <c r="B20910" t="s">
        <v>20958</v>
      </c>
      <c r="C20910" t="s">
        <v>15</v>
      </c>
      <c r="D20910" t="s">
        <v>16</v>
      </c>
      <c r="E20910" t="s">
        <v>17</v>
      </c>
      <c r="F20910" t="s">
        <v>20149</v>
      </c>
      <c r="G20910" t="s">
        <v>16452</v>
      </c>
      <c r="H20910">
        <v>10</v>
      </c>
      <c r="I20910" s="17">
        <v>249209</v>
      </c>
      <c r="J20910" s="17">
        <v>29905.08</v>
      </c>
      <c r="K20910" s="17">
        <v>219303.92</v>
      </c>
      <c r="L20910" s="17">
        <v>153512.74</v>
      </c>
      <c r="M20910" s="17">
        <v>65791.17999999999</v>
      </c>
      <c r="N20910" s="17">
        <v>128490.6823</v>
      </c>
    </row>
    <row r="20911" spans="1:14">
      <c r="A20911" s="16">
        <v>46370</v>
      </c>
      <c r="B20911" t="s">
        <v>20959</v>
      </c>
      <c r="C20911" t="s">
        <v>33</v>
      </c>
      <c r="D20911" t="s">
        <v>34</v>
      </c>
      <c r="E20911" t="s">
        <v>35</v>
      </c>
      <c r="F20911" t="s">
        <v>20149</v>
      </c>
      <c r="G20911" t="s">
        <v>16452</v>
      </c>
      <c r="H20911">
        <v>2</v>
      </c>
      <c r="I20911" s="17">
        <v>788533</v>
      </c>
      <c r="J20911" s="17">
        <v>86738.63</v>
      </c>
      <c r="K20911" s="17">
        <v>701794.37</v>
      </c>
      <c r="L20911" s="17">
        <v>505291.95</v>
      </c>
      <c r="M20911" s="17">
        <v>196502.42</v>
      </c>
      <c r="N20911" s="17">
        <v>82297.1749</v>
      </c>
    </row>
    <row r="20912" spans="1:14">
      <c r="A20912" s="16">
        <v>46370</v>
      </c>
      <c r="B20912" t="s">
        <v>20960</v>
      </c>
      <c r="C20912" t="s">
        <v>33</v>
      </c>
      <c r="D20912" t="s">
        <v>34</v>
      </c>
      <c r="E20912" t="s">
        <v>35</v>
      </c>
      <c r="F20912" t="s">
        <v>20149</v>
      </c>
      <c r="G20912" t="s">
        <v>16452</v>
      </c>
      <c r="H20912">
        <v>1</v>
      </c>
      <c r="I20912" s="17">
        <v>175856</v>
      </c>
      <c r="J20912" s="17">
        <v>8792.799999999999</v>
      </c>
      <c r="K20912" s="17">
        <v>167063.2</v>
      </c>
      <c r="L20912" s="17">
        <v>120285.5</v>
      </c>
      <c r="M20912" s="17">
        <v>46777.7</v>
      </c>
      <c r="N20912" s="17">
        <v>82297.1749</v>
      </c>
    </row>
    <row r="20913" spans="1:14">
      <c r="A20913" s="16">
        <v>46370</v>
      </c>
      <c r="B20913" t="s">
        <v>20961</v>
      </c>
      <c r="C20913" t="s">
        <v>15</v>
      </c>
      <c r="D20913" t="s">
        <v>16</v>
      </c>
      <c r="E20913" t="s">
        <v>17</v>
      </c>
      <c r="F20913" t="s">
        <v>20149</v>
      </c>
      <c r="G20913" t="s">
        <v>16452</v>
      </c>
      <c r="H20913">
        <v>7</v>
      </c>
      <c r="I20913" s="17">
        <v>528681</v>
      </c>
      <c r="J20913" s="17">
        <v>0</v>
      </c>
      <c r="K20913" s="17">
        <v>528681</v>
      </c>
      <c r="L20913" s="17">
        <v>370076.7</v>
      </c>
      <c r="M20913" s="17">
        <v>158604.3</v>
      </c>
      <c r="N20913" s="17">
        <v>128490.6823</v>
      </c>
    </row>
    <row r="20914" spans="1:14">
      <c r="A20914" s="16">
        <v>46370</v>
      </c>
      <c r="B20914" t="s">
        <v>20962</v>
      </c>
      <c r="C20914" t="s">
        <v>73</v>
      </c>
      <c r="D20914" t="s">
        <v>74</v>
      </c>
      <c r="E20914" t="s">
        <v>24</v>
      </c>
      <c r="F20914" t="s">
        <v>20149</v>
      </c>
      <c r="G20914" t="s">
        <v>16452</v>
      </c>
      <c r="H20914">
        <v>10</v>
      </c>
      <c r="I20914" s="17">
        <v>801477</v>
      </c>
      <c r="J20914" s="17">
        <v>40073.85</v>
      </c>
      <c r="K20914" s="17">
        <v>761403.15</v>
      </c>
      <c r="L20914" s="17">
        <v>578666.39</v>
      </c>
      <c r="M20914" s="17">
        <v>182736.76</v>
      </c>
      <c r="N20914" s="17">
        <v>195956.2591</v>
      </c>
    </row>
    <row r="20915" spans="1:14">
      <c r="A20915" s="16">
        <v>46370</v>
      </c>
      <c r="B20915" t="s">
        <v>20963</v>
      </c>
      <c r="C20915" t="s">
        <v>43</v>
      </c>
      <c r="D20915" t="s">
        <v>44</v>
      </c>
      <c r="E20915" t="s">
        <v>31</v>
      </c>
      <c r="F20915" t="s">
        <v>20149</v>
      </c>
      <c r="G20915" t="s">
        <v>16452</v>
      </c>
      <c r="H20915">
        <v>4</v>
      </c>
      <c r="I20915" s="17">
        <v>661236</v>
      </c>
      <c r="J20915" s="17">
        <v>0</v>
      </c>
      <c r="K20915" s="17">
        <v>661236</v>
      </c>
      <c r="L20915" s="17">
        <v>409966.32</v>
      </c>
      <c r="M20915" s="17">
        <v>251269.68</v>
      </c>
      <c r="N20915" s="17">
        <v>60031.5609</v>
      </c>
    </row>
    <row r="20916" spans="1:14">
      <c r="A20916" s="16">
        <v>46370</v>
      </c>
      <c r="B20916" t="s">
        <v>20964</v>
      </c>
      <c r="C20916" t="s">
        <v>29</v>
      </c>
      <c r="D20916" t="s">
        <v>30</v>
      </c>
      <c r="E20916" t="s">
        <v>31</v>
      </c>
      <c r="F20916" t="s">
        <v>20149</v>
      </c>
      <c r="G20916" t="s">
        <v>16452</v>
      </c>
      <c r="H20916">
        <v>2</v>
      </c>
      <c r="I20916" s="17">
        <v>74715</v>
      </c>
      <c r="J20916" s="17">
        <v>11207.25</v>
      </c>
      <c r="K20916" s="17">
        <v>63507.75</v>
      </c>
      <c r="L20916" s="17">
        <v>39374.8</v>
      </c>
      <c r="M20916" s="17">
        <v>24132.95</v>
      </c>
      <c r="N20916" s="17">
        <v>60031.5609</v>
      </c>
    </row>
    <row r="20917" spans="1:14">
      <c r="A20917" s="16">
        <v>46370</v>
      </c>
      <c r="B20917" t="s">
        <v>20965</v>
      </c>
      <c r="C20917" t="s">
        <v>29</v>
      </c>
      <c r="D20917" t="s">
        <v>30</v>
      </c>
      <c r="E20917" t="s">
        <v>31</v>
      </c>
      <c r="F20917" t="s">
        <v>20149</v>
      </c>
      <c r="G20917" t="s">
        <v>16452</v>
      </c>
      <c r="H20917">
        <v>3</v>
      </c>
      <c r="I20917" s="17">
        <v>695376</v>
      </c>
      <c r="J20917" s="17">
        <v>20861.28</v>
      </c>
      <c r="K20917" s="17">
        <v>674514.72</v>
      </c>
      <c r="L20917" s="17">
        <v>418199.13</v>
      </c>
      <c r="M20917" s="17">
        <v>256315.59</v>
      </c>
      <c r="N20917" s="17">
        <v>60031.5609</v>
      </c>
    </row>
    <row r="20918" spans="1:14">
      <c r="A20918" s="16">
        <v>46370</v>
      </c>
      <c r="B20918" t="s">
        <v>20966</v>
      </c>
      <c r="C20918" t="s">
        <v>33</v>
      </c>
      <c r="D20918" t="s">
        <v>34</v>
      </c>
      <c r="E20918" t="s">
        <v>35</v>
      </c>
      <c r="F20918" t="s">
        <v>20149</v>
      </c>
      <c r="G20918" t="s">
        <v>16452</v>
      </c>
      <c r="H20918">
        <v>3</v>
      </c>
      <c r="I20918" s="17">
        <v>366705</v>
      </c>
      <c r="J20918" s="17">
        <v>29336.4</v>
      </c>
      <c r="K20918" s="17">
        <v>337368.6</v>
      </c>
      <c r="L20918" s="17">
        <v>242905.39</v>
      </c>
      <c r="M20918" s="17">
        <v>94463.21000000001</v>
      </c>
      <c r="N20918" s="17">
        <v>82297.1749</v>
      </c>
    </row>
    <row r="20919" spans="1:14">
      <c r="A20919" s="16">
        <v>46370</v>
      </c>
      <c r="B20919" t="s">
        <v>20967</v>
      </c>
      <c r="C20919" t="s">
        <v>33</v>
      </c>
      <c r="D20919" t="s">
        <v>34</v>
      </c>
      <c r="E20919" t="s">
        <v>35</v>
      </c>
      <c r="F20919" t="s">
        <v>20149</v>
      </c>
      <c r="G20919" t="s">
        <v>16452</v>
      </c>
      <c r="H20919">
        <v>6</v>
      </c>
      <c r="I20919" s="17">
        <v>632765</v>
      </c>
      <c r="J20919" s="17">
        <v>82259.45</v>
      </c>
      <c r="K20919" s="17">
        <v>550505.55</v>
      </c>
      <c r="L20919" s="17">
        <v>396364</v>
      </c>
      <c r="M20919" s="17">
        <v>154141.55</v>
      </c>
      <c r="N20919" s="17">
        <v>82297.1749</v>
      </c>
    </row>
    <row r="20920" spans="1:14">
      <c r="A20920" s="16">
        <v>46370</v>
      </c>
      <c r="B20920" t="s">
        <v>20968</v>
      </c>
      <c r="C20920" t="s">
        <v>22</v>
      </c>
      <c r="D20920" t="s">
        <v>23</v>
      </c>
      <c r="E20920" t="s">
        <v>24</v>
      </c>
      <c r="F20920" t="s">
        <v>20149</v>
      </c>
      <c r="G20920" t="s">
        <v>16452</v>
      </c>
      <c r="H20920">
        <v>10</v>
      </c>
      <c r="I20920" s="17">
        <v>433459</v>
      </c>
      <c r="J20920" s="17">
        <v>43345.9</v>
      </c>
      <c r="K20920" s="17">
        <v>390113.1</v>
      </c>
      <c r="L20920" s="17">
        <v>296485.96</v>
      </c>
      <c r="M20920" s="17">
        <v>93627.14</v>
      </c>
      <c r="N20920" s="17">
        <v>195956.2591</v>
      </c>
    </row>
    <row r="20921" spans="1:14">
      <c r="A20921" s="16">
        <v>46370</v>
      </c>
      <c r="B20921" t="s">
        <v>20969</v>
      </c>
      <c r="C20921" t="s">
        <v>15</v>
      </c>
      <c r="D20921" t="s">
        <v>16</v>
      </c>
      <c r="E20921" t="s">
        <v>17</v>
      </c>
      <c r="F20921" t="s">
        <v>20149</v>
      </c>
      <c r="G20921" t="s">
        <v>16452</v>
      </c>
      <c r="H20921">
        <v>4</v>
      </c>
      <c r="I20921" s="17">
        <v>488525</v>
      </c>
      <c r="J20921" s="17">
        <v>0</v>
      </c>
      <c r="K20921" s="17">
        <v>488525</v>
      </c>
      <c r="L20921" s="17">
        <v>341967.5</v>
      </c>
      <c r="M20921" s="17">
        <v>146557.5</v>
      </c>
      <c r="N20921" s="17">
        <v>128490.6823</v>
      </c>
    </row>
    <row r="20922" spans="1:14">
      <c r="A20922" s="16">
        <v>46370</v>
      </c>
      <c r="B20922" t="s">
        <v>20970</v>
      </c>
      <c r="C20922" t="s">
        <v>26</v>
      </c>
      <c r="D20922" t="s">
        <v>27</v>
      </c>
      <c r="E20922" t="s">
        <v>17</v>
      </c>
      <c r="F20922" t="s">
        <v>20149</v>
      </c>
      <c r="G20922" t="s">
        <v>16452</v>
      </c>
      <c r="H20922">
        <v>2</v>
      </c>
      <c r="I20922" s="17">
        <v>235332</v>
      </c>
      <c r="J20922" s="17">
        <v>18826.56</v>
      </c>
      <c r="K20922" s="17">
        <v>216505.44</v>
      </c>
      <c r="L20922" s="17">
        <v>151553.81</v>
      </c>
      <c r="M20922" s="17">
        <v>64951.63</v>
      </c>
      <c r="N20922" s="17">
        <v>128490.6823</v>
      </c>
    </row>
    <row r="20923" spans="1:14">
      <c r="A20923" s="16">
        <v>46370</v>
      </c>
      <c r="B20923" t="s">
        <v>20971</v>
      </c>
      <c r="C20923" t="s">
        <v>26</v>
      </c>
      <c r="D20923" t="s">
        <v>27</v>
      </c>
      <c r="E20923" t="s">
        <v>17</v>
      </c>
      <c r="F20923" t="s">
        <v>20149</v>
      </c>
      <c r="G20923" t="s">
        <v>16452</v>
      </c>
      <c r="H20923">
        <v>10</v>
      </c>
      <c r="I20923" s="17">
        <v>436528</v>
      </c>
      <c r="J20923" s="17">
        <v>26191.68</v>
      </c>
      <c r="K20923" s="17">
        <v>410336.32</v>
      </c>
      <c r="L20923" s="17">
        <v>287235.42</v>
      </c>
      <c r="M20923" s="17">
        <v>123100.9</v>
      </c>
      <c r="N20923" s="17">
        <v>128490.6823</v>
      </c>
    </row>
    <row r="20924" spans="1:14">
      <c r="A20924" s="16">
        <v>46370</v>
      </c>
      <c r="B20924" t="s">
        <v>20972</v>
      </c>
      <c r="C20924" t="s">
        <v>29</v>
      </c>
      <c r="D20924" t="s">
        <v>30</v>
      </c>
      <c r="E20924" t="s">
        <v>31</v>
      </c>
      <c r="F20924" t="s">
        <v>20149</v>
      </c>
      <c r="G20924" t="s">
        <v>16452</v>
      </c>
      <c r="H20924">
        <v>3</v>
      </c>
      <c r="I20924" s="17">
        <v>543555</v>
      </c>
      <c r="J20924" s="17">
        <v>32613.3</v>
      </c>
      <c r="K20924" s="17">
        <v>510941.7</v>
      </c>
      <c r="L20924" s="17">
        <v>316783.85</v>
      </c>
      <c r="M20924" s="17">
        <v>194157.85</v>
      </c>
      <c r="N20924" s="17">
        <v>60031.5609</v>
      </c>
    </row>
    <row r="20925" spans="1:14">
      <c r="A20925" s="16">
        <v>46370</v>
      </c>
      <c r="B20925" t="s">
        <v>20973</v>
      </c>
      <c r="C20925" t="s">
        <v>15</v>
      </c>
      <c r="D20925" t="s">
        <v>16</v>
      </c>
      <c r="E20925" t="s">
        <v>17</v>
      </c>
      <c r="F20925" t="s">
        <v>20149</v>
      </c>
      <c r="G20925" t="s">
        <v>16452</v>
      </c>
      <c r="H20925">
        <v>11</v>
      </c>
      <c r="I20925" s="17">
        <v>294866</v>
      </c>
      <c r="J20925" s="17">
        <v>5897.32</v>
      </c>
      <c r="K20925" s="17">
        <v>288968.68</v>
      </c>
      <c r="L20925" s="17">
        <v>202278.08</v>
      </c>
      <c r="M20925" s="17">
        <v>86690.60000000001</v>
      </c>
      <c r="N20925" s="17">
        <v>128490.6823</v>
      </c>
    </row>
    <row r="20926" spans="1:14">
      <c r="A20926" s="16">
        <v>46370</v>
      </c>
      <c r="B20926" t="s">
        <v>20974</v>
      </c>
      <c r="C20926" t="s">
        <v>15</v>
      </c>
      <c r="D20926" t="s">
        <v>16</v>
      </c>
      <c r="E20926" t="s">
        <v>17</v>
      </c>
      <c r="F20926" t="s">
        <v>20149</v>
      </c>
      <c r="G20926" t="s">
        <v>16452</v>
      </c>
      <c r="H20926">
        <v>3</v>
      </c>
      <c r="I20926" s="17">
        <v>411688</v>
      </c>
      <c r="J20926" s="17">
        <v>49402.56</v>
      </c>
      <c r="K20926" s="17">
        <v>362285.44</v>
      </c>
      <c r="L20926" s="17">
        <v>253599.81</v>
      </c>
      <c r="M20926" s="17">
        <v>108685.63</v>
      </c>
      <c r="N20926" s="17">
        <v>128490.6823</v>
      </c>
    </row>
    <row r="20927" spans="1:14">
      <c r="A20927" s="16">
        <v>46370</v>
      </c>
      <c r="B20927" t="s">
        <v>20975</v>
      </c>
      <c r="C20927" t="s">
        <v>29</v>
      </c>
      <c r="D20927" t="s">
        <v>30</v>
      </c>
      <c r="E20927" t="s">
        <v>31</v>
      </c>
      <c r="F20927" t="s">
        <v>20149</v>
      </c>
      <c r="G20927" t="s">
        <v>16452</v>
      </c>
      <c r="H20927">
        <v>7</v>
      </c>
      <c r="I20927" s="17">
        <v>104654</v>
      </c>
      <c r="J20927" s="17">
        <v>0</v>
      </c>
      <c r="K20927" s="17">
        <v>104654</v>
      </c>
      <c r="L20927" s="17">
        <v>64885.48</v>
      </c>
      <c r="M20927" s="17">
        <v>39768.52</v>
      </c>
      <c r="N20927" s="17">
        <v>60031.5609</v>
      </c>
    </row>
    <row r="20928" spans="1:14">
      <c r="A20928" s="16">
        <v>46370</v>
      </c>
      <c r="B20928" t="s">
        <v>20976</v>
      </c>
      <c r="C20928" t="s">
        <v>43</v>
      </c>
      <c r="D20928" t="s">
        <v>44</v>
      </c>
      <c r="E20928" t="s">
        <v>31</v>
      </c>
      <c r="F20928" t="s">
        <v>20149</v>
      </c>
      <c r="G20928" t="s">
        <v>16452</v>
      </c>
      <c r="H20928">
        <v>10</v>
      </c>
      <c r="I20928" s="17">
        <v>533305</v>
      </c>
      <c r="J20928" s="17">
        <v>47997.45</v>
      </c>
      <c r="K20928" s="17">
        <v>485307.55</v>
      </c>
      <c r="L20928" s="17">
        <v>300890.68</v>
      </c>
      <c r="M20928" s="17">
        <v>184416.87</v>
      </c>
      <c r="N20928" s="17">
        <v>60031.5609</v>
      </c>
    </row>
    <row r="20929" spans="1:14">
      <c r="A20929" s="16">
        <v>46370</v>
      </c>
      <c r="B20929" t="s">
        <v>20977</v>
      </c>
      <c r="C20929" t="s">
        <v>15</v>
      </c>
      <c r="D20929" t="s">
        <v>16</v>
      </c>
      <c r="E20929" t="s">
        <v>17</v>
      </c>
      <c r="F20929" t="s">
        <v>20149</v>
      </c>
      <c r="G20929" t="s">
        <v>16452</v>
      </c>
      <c r="H20929">
        <v>5</v>
      </c>
      <c r="I20929" s="17">
        <v>761491</v>
      </c>
      <c r="J20929" s="17">
        <v>30459.64</v>
      </c>
      <c r="K20929" s="17">
        <v>731031.36</v>
      </c>
      <c r="L20929" s="17">
        <v>511721.95</v>
      </c>
      <c r="M20929" s="17">
        <v>219309.41</v>
      </c>
      <c r="N20929" s="17">
        <v>128490.6823</v>
      </c>
    </row>
    <row r="20930" spans="1:14">
      <c r="A20930" s="16">
        <v>46370</v>
      </c>
      <c r="B20930" t="s">
        <v>20978</v>
      </c>
      <c r="C20930" t="s">
        <v>22</v>
      </c>
      <c r="D20930" t="s">
        <v>23</v>
      </c>
      <c r="E20930" t="s">
        <v>24</v>
      </c>
      <c r="F20930" t="s">
        <v>20149</v>
      </c>
      <c r="G20930" t="s">
        <v>16452</v>
      </c>
      <c r="H20930">
        <v>3</v>
      </c>
      <c r="I20930" s="17">
        <v>179853</v>
      </c>
      <c r="J20930" s="17">
        <v>17985.3</v>
      </c>
      <c r="K20930" s="17">
        <v>161867.7</v>
      </c>
      <c r="L20930" s="17">
        <v>123019.45</v>
      </c>
      <c r="M20930" s="17">
        <v>38848.25</v>
      </c>
      <c r="N20930" s="17">
        <v>195956.2591</v>
      </c>
    </row>
    <row r="20931" spans="1:14">
      <c r="A20931" s="16">
        <v>46370</v>
      </c>
      <c r="B20931" t="s">
        <v>20979</v>
      </c>
      <c r="C20931" t="s">
        <v>43</v>
      </c>
      <c r="D20931" t="s">
        <v>44</v>
      </c>
      <c r="E20931" t="s">
        <v>31</v>
      </c>
      <c r="F20931" t="s">
        <v>20149</v>
      </c>
      <c r="G20931" t="s">
        <v>16452</v>
      </c>
      <c r="H20931">
        <v>7</v>
      </c>
      <c r="I20931" s="17">
        <v>533463</v>
      </c>
      <c r="J20931" s="17">
        <v>74684.82000000001</v>
      </c>
      <c r="K20931" s="17">
        <v>458778.18</v>
      </c>
      <c r="L20931" s="17">
        <v>284442.47</v>
      </c>
      <c r="M20931" s="17">
        <v>174335.71</v>
      </c>
      <c r="N20931" s="17">
        <v>60031.5609</v>
      </c>
    </row>
    <row r="20932" spans="1:14">
      <c r="A20932" s="16">
        <v>46370</v>
      </c>
      <c r="B20932" t="s">
        <v>20980</v>
      </c>
      <c r="C20932" t="s">
        <v>15</v>
      </c>
      <c r="D20932" t="s">
        <v>16</v>
      </c>
      <c r="E20932" t="s">
        <v>17</v>
      </c>
      <c r="F20932" t="s">
        <v>20149</v>
      </c>
      <c r="G20932" t="s">
        <v>16452</v>
      </c>
      <c r="H20932">
        <v>3</v>
      </c>
      <c r="I20932" s="17">
        <v>614475</v>
      </c>
      <c r="J20932" s="17">
        <v>67592.25</v>
      </c>
      <c r="K20932" s="17">
        <v>546882.75</v>
      </c>
      <c r="L20932" s="17">
        <v>382817.92</v>
      </c>
      <c r="M20932" s="17">
        <v>164064.83</v>
      </c>
      <c r="N20932" s="17">
        <v>128490.6823</v>
      </c>
    </row>
    <row r="20933" spans="1:14">
      <c r="A20933" s="16">
        <v>46370</v>
      </c>
      <c r="B20933" t="s">
        <v>20981</v>
      </c>
      <c r="C20933" t="s">
        <v>73</v>
      </c>
      <c r="D20933" t="s">
        <v>74</v>
      </c>
      <c r="E20933" t="s">
        <v>24</v>
      </c>
      <c r="F20933" t="s">
        <v>20149</v>
      </c>
      <c r="G20933" t="s">
        <v>16452</v>
      </c>
      <c r="H20933">
        <v>4</v>
      </c>
      <c r="I20933" s="17">
        <v>272703</v>
      </c>
      <c r="J20933" s="17">
        <v>0</v>
      </c>
      <c r="K20933" s="17">
        <v>272703</v>
      </c>
      <c r="L20933" s="17">
        <v>207254.28</v>
      </c>
      <c r="M20933" s="17">
        <v>65448.72</v>
      </c>
      <c r="N20933" s="17">
        <v>195956.2591</v>
      </c>
    </row>
    <row r="20934" spans="1:14">
      <c r="A20934" s="16">
        <v>46371</v>
      </c>
      <c r="B20934" t="s">
        <v>20982</v>
      </c>
      <c r="C20934" t="s">
        <v>15</v>
      </c>
      <c r="D20934" t="s">
        <v>16</v>
      </c>
      <c r="E20934" t="s">
        <v>17</v>
      </c>
      <c r="F20934" t="s">
        <v>20149</v>
      </c>
      <c r="G20934" t="s">
        <v>16452</v>
      </c>
      <c r="H20934">
        <v>6</v>
      </c>
      <c r="I20934" s="17">
        <v>161970</v>
      </c>
      <c r="J20934" s="17">
        <v>6478.8</v>
      </c>
      <c r="K20934" s="17">
        <v>155491.2</v>
      </c>
      <c r="L20934" s="17">
        <v>108843.84</v>
      </c>
      <c r="M20934" s="17">
        <v>46647.36</v>
      </c>
      <c r="N20934" s="17">
        <v>128490.6823</v>
      </c>
    </row>
    <row r="20935" spans="1:14">
      <c r="A20935" s="16">
        <v>46371</v>
      </c>
      <c r="B20935" t="s">
        <v>20983</v>
      </c>
      <c r="C20935" t="s">
        <v>22</v>
      </c>
      <c r="D20935" t="s">
        <v>23</v>
      </c>
      <c r="E20935" t="s">
        <v>24</v>
      </c>
      <c r="F20935" t="s">
        <v>20149</v>
      </c>
      <c r="G20935" t="s">
        <v>16452</v>
      </c>
      <c r="H20935">
        <v>5</v>
      </c>
      <c r="I20935" s="17">
        <v>630196</v>
      </c>
      <c r="J20935" s="17">
        <v>88227.44</v>
      </c>
      <c r="K20935" s="17">
        <v>541968.5600000001</v>
      </c>
      <c r="L20935" s="17">
        <v>411896.11</v>
      </c>
      <c r="M20935" s="17">
        <v>130072.45</v>
      </c>
      <c r="N20935" s="17">
        <v>195956.2591</v>
      </c>
    </row>
    <row r="20936" spans="1:14">
      <c r="A20936" s="16">
        <v>46371</v>
      </c>
      <c r="B20936" t="s">
        <v>20984</v>
      </c>
      <c r="C20936" t="s">
        <v>33</v>
      </c>
      <c r="D20936" t="s">
        <v>34</v>
      </c>
      <c r="E20936" t="s">
        <v>35</v>
      </c>
      <c r="F20936" t="s">
        <v>20149</v>
      </c>
      <c r="G20936" t="s">
        <v>16452</v>
      </c>
      <c r="H20936">
        <v>3</v>
      </c>
      <c r="I20936" s="17">
        <v>476268</v>
      </c>
      <c r="J20936" s="17">
        <v>23813.4</v>
      </c>
      <c r="K20936" s="17">
        <v>452454.6</v>
      </c>
      <c r="L20936" s="17">
        <v>325767.31</v>
      </c>
      <c r="M20936" s="17">
        <v>126687.29</v>
      </c>
      <c r="N20936" s="17">
        <v>82297.1749</v>
      </c>
    </row>
    <row r="20937" spans="1:14">
      <c r="A20937" s="16">
        <v>46371</v>
      </c>
      <c r="B20937" t="s">
        <v>20985</v>
      </c>
      <c r="C20937" t="s">
        <v>33</v>
      </c>
      <c r="D20937" t="s">
        <v>34</v>
      </c>
      <c r="E20937" t="s">
        <v>35</v>
      </c>
      <c r="F20937" t="s">
        <v>20149</v>
      </c>
      <c r="G20937" t="s">
        <v>16452</v>
      </c>
      <c r="H20937">
        <v>9</v>
      </c>
      <c r="I20937" s="17">
        <v>837659</v>
      </c>
      <c r="J20937" s="17">
        <v>58636.13</v>
      </c>
      <c r="K20937" s="17">
        <v>779022.87</v>
      </c>
      <c r="L20937" s="17">
        <v>560896.47</v>
      </c>
      <c r="M20937" s="17">
        <v>218126.4</v>
      </c>
      <c r="N20937" s="17">
        <v>82297.1749</v>
      </c>
    </row>
    <row r="20938" spans="1:14">
      <c r="A20938" s="16">
        <v>46371</v>
      </c>
      <c r="B20938" t="s">
        <v>20986</v>
      </c>
      <c r="C20938" t="s">
        <v>43</v>
      </c>
      <c r="D20938" t="s">
        <v>44</v>
      </c>
      <c r="E20938" t="s">
        <v>31</v>
      </c>
      <c r="F20938" t="s">
        <v>20149</v>
      </c>
      <c r="G20938" t="s">
        <v>16452</v>
      </c>
      <c r="H20938">
        <v>12</v>
      </c>
      <c r="I20938" s="17">
        <v>354576</v>
      </c>
      <c r="J20938" s="17">
        <v>0</v>
      </c>
      <c r="K20938" s="17">
        <v>354576</v>
      </c>
      <c r="L20938" s="17">
        <v>219837.12</v>
      </c>
      <c r="M20938" s="17">
        <v>134738.88</v>
      </c>
      <c r="N20938" s="17">
        <v>60031.5609</v>
      </c>
    </row>
    <row r="20939" spans="1:14">
      <c r="A20939" s="16">
        <v>46371</v>
      </c>
      <c r="B20939" t="s">
        <v>20987</v>
      </c>
      <c r="C20939" t="s">
        <v>29</v>
      </c>
      <c r="D20939" t="s">
        <v>30</v>
      </c>
      <c r="E20939" t="s">
        <v>31</v>
      </c>
      <c r="F20939" t="s">
        <v>20149</v>
      </c>
      <c r="G20939" t="s">
        <v>16452</v>
      </c>
      <c r="H20939">
        <v>7</v>
      </c>
      <c r="I20939" s="17">
        <v>789657</v>
      </c>
      <c r="J20939" s="17">
        <v>110551.98</v>
      </c>
      <c r="K20939" s="17">
        <v>679105.02</v>
      </c>
      <c r="L20939" s="17">
        <v>421045.11</v>
      </c>
      <c r="M20939" s="17">
        <v>258059.91</v>
      </c>
      <c r="N20939" s="17">
        <v>60031.5609</v>
      </c>
    </row>
    <row r="20940" spans="1:14">
      <c r="A20940" s="16">
        <v>46371</v>
      </c>
      <c r="B20940" t="s">
        <v>20988</v>
      </c>
      <c r="C20940" t="s">
        <v>22</v>
      </c>
      <c r="D20940" t="s">
        <v>23</v>
      </c>
      <c r="E20940" t="s">
        <v>24</v>
      </c>
      <c r="F20940" t="s">
        <v>20149</v>
      </c>
      <c r="G20940" t="s">
        <v>16452</v>
      </c>
      <c r="H20940">
        <v>9</v>
      </c>
      <c r="I20940" s="17">
        <v>316221</v>
      </c>
      <c r="J20940" s="17">
        <v>0</v>
      </c>
      <c r="K20940" s="17">
        <v>316221</v>
      </c>
      <c r="L20940" s="17">
        <v>240327.96</v>
      </c>
      <c r="M20940" s="17">
        <v>75893.03999999999</v>
      </c>
      <c r="N20940" s="17">
        <v>195956.2591</v>
      </c>
    </row>
    <row r="20941" spans="1:14">
      <c r="A20941" s="16">
        <v>46371</v>
      </c>
      <c r="B20941" t="s">
        <v>20989</v>
      </c>
      <c r="C20941" t="s">
        <v>26</v>
      </c>
      <c r="D20941" t="s">
        <v>27</v>
      </c>
      <c r="E20941" t="s">
        <v>17</v>
      </c>
      <c r="F20941" t="s">
        <v>20149</v>
      </c>
      <c r="G20941" t="s">
        <v>16452</v>
      </c>
      <c r="H20941">
        <v>9</v>
      </c>
      <c r="I20941" s="17">
        <v>118648</v>
      </c>
      <c r="J20941" s="17">
        <v>14237.76</v>
      </c>
      <c r="K20941" s="17">
        <v>104410.24</v>
      </c>
      <c r="L20941" s="17">
        <v>73087.17</v>
      </c>
      <c r="M20941" s="17">
        <v>31323.07</v>
      </c>
      <c r="N20941" s="17">
        <v>128490.6823</v>
      </c>
    </row>
    <row r="20942" spans="1:14">
      <c r="A20942" s="16">
        <v>46371</v>
      </c>
      <c r="B20942" t="s">
        <v>20990</v>
      </c>
      <c r="C20942" t="s">
        <v>73</v>
      </c>
      <c r="D20942" t="s">
        <v>74</v>
      </c>
      <c r="E20942" t="s">
        <v>24</v>
      </c>
      <c r="F20942" t="s">
        <v>20149</v>
      </c>
      <c r="G20942" t="s">
        <v>16452</v>
      </c>
      <c r="H20942">
        <v>7</v>
      </c>
      <c r="I20942" s="17">
        <v>619140</v>
      </c>
      <c r="J20942" s="17">
        <v>92871</v>
      </c>
      <c r="K20942" s="17">
        <v>526269</v>
      </c>
      <c r="L20942" s="17">
        <v>399964.44</v>
      </c>
      <c r="M20942" s="17">
        <v>126304.56</v>
      </c>
      <c r="N20942" s="17">
        <v>195956.2591</v>
      </c>
    </row>
    <row r="20943" spans="1:14">
      <c r="A20943" s="16">
        <v>46371</v>
      </c>
      <c r="B20943" t="s">
        <v>20991</v>
      </c>
      <c r="C20943" t="s">
        <v>22</v>
      </c>
      <c r="D20943" t="s">
        <v>23</v>
      </c>
      <c r="E20943" t="s">
        <v>24</v>
      </c>
      <c r="F20943" t="s">
        <v>20149</v>
      </c>
      <c r="G20943" t="s">
        <v>16452</v>
      </c>
      <c r="H20943">
        <v>10</v>
      </c>
      <c r="I20943" s="17">
        <v>344337</v>
      </c>
      <c r="J20943" s="17">
        <v>24103.59</v>
      </c>
      <c r="K20943" s="17">
        <v>320233.41</v>
      </c>
      <c r="L20943" s="17">
        <v>243377.39</v>
      </c>
      <c r="M20943" s="17">
        <v>76856.02</v>
      </c>
      <c r="N20943" s="17">
        <v>195956.2591</v>
      </c>
    </row>
    <row r="20944" spans="1:14">
      <c r="A20944" s="16">
        <v>46371</v>
      </c>
      <c r="B20944" t="s">
        <v>20992</v>
      </c>
      <c r="C20944" t="s">
        <v>43</v>
      </c>
      <c r="D20944" t="s">
        <v>44</v>
      </c>
      <c r="E20944" t="s">
        <v>31</v>
      </c>
      <c r="F20944" t="s">
        <v>20149</v>
      </c>
      <c r="G20944" t="s">
        <v>16452</v>
      </c>
      <c r="H20944">
        <v>8</v>
      </c>
      <c r="I20944" s="17">
        <v>157216</v>
      </c>
      <c r="J20944" s="17">
        <v>0</v>
      </c>
      <c r="K20944" s="17">
        <v>157216</v>
      </c>
      <c r="L20944" s="17">
        <v>97473.92</v>
      </c>
      <c r="M20944" s="17">
        <v>59742.08</v>
      </c>
      <c r="N20944" s="17">
        <v>60031.5609</v>
      </c>
    </row>
    <row r="20945" spans="1:14">
      <c r="A20945" s="16">
        <v>46371</v>
      </c>
      <c r="B20945" t="s">
        <v>20993</v>
      </c>
      <c r="C20945" t="s">
        <v>43</v>
      </c>
      <c r="D20945" t="s">
        <v>44</v>
      </c>
      <c r="E20945" t="s">
        <v>31</v>
      </c>
      <c r="F20945" t="s">
        <v>20149</v>
      </c>
      <c r="G20945" t="s">
        <v>16452</v>
      </c>
      <c r="H20945">
        <v>5</v>
      </c>
      <c r="I20945" s="17">
        <v>59689</v>
      </c>
      <c r="J20945" s="17">
        <v>0</v>
      </c>
      <c r="K20945" s="17">
        <v>59689</v>
      </c>
      <c r="L20945" s="17">
        <v>37007.18</v>
      </c>
      <c r="M20945" s="17">
        <v>22681.82</v>
      </c>
      <c r="N20945" s="17">
        <v>60031.5609</v>
      </c>
    </row>
    <row r="20946" spans="1:14">
      <c r="A20946" s="16">
        <v>46371</v>
      </c>
      <c r="B20946" t="s">
        <v>20994</v>
      </c>
      <c r="C20946" t="s">
        <v>26</v>
      </c>
      <c r="D20946" t="s">
        <v>27</v>
      </c>
      <c r="E20946" t="s">
        <v>17</v>
      </c>
      <c r="F20946" t="s">
        <v>20149</v>
      </c>
      <c r="G20946" t="s">
        <v>16452</v>
      </c>
      <c r="H20946">
        <v>9</v>
      </c>
      <c r="I20946" s="17">
        <v>476372</v>
      </c>
      <c r="J20946" s="17">
        <v>61928.36</v>
      </c>
      <c r="K20946" s="17">
        <v>414443.64</v>
      </c>
      <c r="L20946" s="17">
        <v>290110.55</v>
      </c>
      <c r="M20946" s="17">
        <v>124333.09</v>
      </c>
      <c r="N20946" s="17">
        <v>128490.6823</v>
      </c>
    </row>
    <row r="20947" spans="1:14">
      <c r="A20947" s="16">
        <v>46371</v>
      </c>
      <c r="B20947" t="s">
        <v>20995</v>
      </c>
      <c r="C20947" t="s">
        <v>22</v>
      </c>
      <c r="D20947" t="s">
        <v>23</v>
      </c>
      <c r="E20947" t="s">
        <v>24</v>
      </c>
      <c r="F20947" t="s">
        <v>20149</v>
      </c>
      <c r="G20947" t="s">
        <v>16452</v>
      </c>
      <c r="H20947">
        <v>1</v>
      </c>
      <c r="I20947" s="17">
        <v>127669</v>
      </c>
      <c r="J20947" s="17">
        <v>16596.97</v>
      </c>
      <c r="K20947" s="17">
        <v>111072.03</v>
      </c>
      <c r="L20947" s="17">
        <v>84414.74000000001</v>
      </c>
      <c r="M20947" s="17">
        <v>26657.29</v>
      </c>
      <c r="N20947" s="17">
        <v>195956.2591</v>
      </c>
    </row>
    <row r="20948" spans="1:14">
      <c r="A20948" s="16">
        <v>46371</v>
      </c>
      <c r="B20948" t="s">
        <v>20996</v>
      </c>
      <c r="C20948" t="s">
        <v>15</v>
      </c>
      <c r="D20948" t="s">
        <v>16</v>
      </c>
      <c r="E20948" t="s">
        <v>17</v>
      </c>
      <c r="F20948" t="s">
        <v>20149</v>
      </c>
      <c r="G20948" t="s">
        <v>16452</v>
      </c>
      <c r="H20948">
        <v>9</v>
      </c>
      <c r="I20948" s="17">
        <v>67071</v>
      </c>
      <c r="J20948" s="17">
        <v>4024.26</v>
      </c>
      <c r="K20948" s="17">
        <v>63046.74</v>
      </c>
      <c r="L20948" s="17">
        <v>44132.72</v>
      </c>
      <c r="M20948" s="17">
        <v>18914.02</v>
      </c>
      <c r="N20948" s="17">
        <v>128490.6823</v>
      </c>
    </row>
    <row r="20949" spans="1:14">
      <c r="A20949" s="16">
        <v>46371</v>
      </c>
      <c r="B20949" t="s">
        <v>20997</v>
      </c>
      <c r="C20949" t="s">
        <v>26</v>
      </c>
      <c r="D20949" t="s">
        <v>27</v>
      </c>
      <c r="E20949" t="s">
        <v>17</v>
      </c>
      <c r="F20949" t="s">
        <v>20149</v>
      </c>
      <c r="G20949" t="s">
        <v>16452</v>
      </c>
      <c r="H20949">
        <v>12</v>
      </c>
      <c r="I20949" s="17">
        <v>295054</v>
      </c>
      <c r="J20949" s="17">
        <v>35406.48</v>
      </c>
      <c r="K20949" s="17">
        <v>259647.52</v>
      </c>
      <c r="L20949" s="17">
        <v>181753.26</v>
      </c>
      <c r="M20949" s="17">
        <v>77894.25999999999</v>
      </c>
      <c r="N20949" s="17">
        <v>128490.6823</v>
      </c>
    </row>
    <row r="20950" spans="1:14">
      <c r="A20950" s="16">
        <v>46371</v>
      </c>
      <c r="B20950" t="s">
        <v>20998</v>
      </c>
      <c r="C20950" t="s">
        <v>43</v>
      </c>
      <c r="D20950" t="s">
        <v>44</v>
      </c>
      <c r="E20950" t="s">
        <v>31</v>
      </c>
      <c r="F20950" t="s">
        <v>20149</v>
      </c>
      <c r="G20950" t="s">
        <v>16452</v>
      </c>
      <c r="H20950">
        <v>5</v>
      </c>
      <c r="I20950" s="17">
        <v>736473</v>
      </c>
      <c r="J20950" s="17">
        <v>29458.92</v>
      </c>
      <c r="K20950" s="17">
        <v>707014.08</v>
      </c>
      <c r="L20950" s="17">
        <v>438348.73</v>
      </c>
      <c r="M20950" s="17">
        <v>268665.35</v>
      </c>
      <c r="N20950" s="17">
        <v>60031.5609</v>
      </c>
    </row>
    <row r="20951" spans="1:14">
      <c r="A20951" s="16">
        <v>46371</v>
      </c>
      <c r="B20951" t="s">
        <v>20999</v>
      </c>
      <c r="C20951" t="s">
        <v>29</v>
      </c>
      <c r="D20951" t="s">
        <v>30</v>
      </c>
      <c r="E20951" t="s">
        <v>31</v>
      </c>
      <c r="F20951" t="s">
        <v>20149</v>
      </c>
      <c r="G20951" t="s">
        <v>16452</v>
      </c>
      <c r="H20951">
        <v>11</v>
      </c>
      <c r="I20951" s="17">
        <v>800368</v>
      </c>
      <c r="J20951" s="17">
        <v>0</v>
      </c>
      <c r="K20951" s="17">
        <v>800368</v>
      </c>
      <c r="L20951" s="17">
        <v>496228.16</v>
      </c>
      <c r="M20951" s="17">
        <v>304139.84</v>
      </c>
      <c r="N20951" s="17">
        <v>60031.5609</v>
      </c>
    </row>
    <row r="20952" spans="1:14">
      <c r="A20952" s="16">
        <v>46371</v>
      </c>
      <c r="B20952" t="s">
        <v>21000</v>
      </c>
      <c r="C20952" t="s">
        <v>26</v>
      </c>
      <c r="D20952" t="s">
        <v>27</v>
      </c>
      <c r="E20952" t="s">
        <v>17</v>
      </c>
      <c r="F20952" t="s">
        <v>20149</v>
      </c>
      <c r="G20952" t="s">
        <v>16452</v>
      </c>
      <c r="H20952">
        <v>7</v>
      </c>
      <c r="I20952" s="17">
        <v>530351</v>
      </c>
      <c r="J20952" s="17">
        <v>0</v>
      </c>
      <c r="K20952" s="17">
        <v>530351</v>
      </c>
      <c r="L20952" s="17">
        <v>371245.7</v>
      </c>
      <c r="M20952" s="17">
        <v>159105.3</v>
      </c>
      <c r="N20952" s="17">
        <v>128490.6823</v>
      </c>
    </row>
    <row r="20953" spans="1:14">
      <c r="A20953" s="16">
        <v>46371</v>
      </c>
      <c r="B20953" t="s">
        <v>21001</v>
      </c>
      <c r="C20953" t="s">
        <v>15</v>
      </c>
      <c r="D20953" t="s">
        <v>16</v>
      </c>
      <c r="E20953" t="s">
        <v>17</v>
      </c>
      <c r="F20953" t="s">
        <v>20149</v>
      </c>
      <c r="G20953" t="s">
        <v>16452</v>
      </c>
      <c r="H20953">
        <v>10</v>
      </c>
      <c r="I20953" s="17">
        <v>49643</v>
      </c>
      <c r="J20953" s="17">
        <v>5957.16</v>
      </c>
      <c r="K20953" s="17">
        <v>43685.84</v>
      </c>
      <c r="L20953" s="17">
        <v>30580.09</v>
      </c>
      <c r="M20953" s="17">
        <v>13105.75</v>
      </c>
      <c r="N20953" s="17">
        <v>128490.6823</v>
      </c>
    </row>
    <row r="20954" spans="1:14">
      <c r="A20954" s="16">
        <v>46371</v>
      </c>
      <c r="B20954" t="s">
        <v>21002</v>
      </c>
      <c r="C20954" t="s">
        <v>15</v>
      </c>
      <c r="D20954" t="s">
        <v>16</v>
      </c>
      <c r="E20954" t="s">
        <v>17</v>
      </c>
      <c r="F20954" t="s">
        <v>20149</v>
      </c>
      <c r="G20954" t="s">
        <v>16452</v>
      </c>
      <c r="H20954">
        <v>11</v>
      </c>
      <c r="I20954" s="17">
        <v>177587</v>
      </c>
      <c r="J20954" s="17">
        <v>14206.96</v>
      </c>
      <c r="K20954" s="17">
        <v>163380.04</v>
      </c>
      <c r="L20954" s="17">
        <v>114366.03</v>
      </c>
      <c r="M20954" s="17">
        <v>49014.01</v>
      </c>
      <c r="N20954" s="17">
        <v>128490.6823</v>
      </c>
    </row>
    <row r="20955" spans="1:14">
      <c r="A20955" s="16">
        <v>46371</v>
      </c>
      <c r="B20955" t="s">
        <v>21003</v>
      </c>
      <c r="C20955" t="s">
        <v>15</v>
      </c>
      <c r="D20955" t="s">
        <v>16</v>
      </c>
      <c r="E20955" t="s">
        <v>17</v>
      </c>
      <c r="F20955" t="s">
        <v>20149</v>
      </c>
      <c r="G20955" t="s">
        <v>16452</v>
      </c>
      <c r="H20955">
        <v>2</v>
      </c>
      <c r="I20955" s="17">
        <v>571201</v>
      </c>
      <c r="J20955" s="17">
        <v>79968.14</v>
      </c>
      <c r="K20955" s="17">
        <v>491232.86</v>
      </c>
      <c r="L20955" s="17">
        <v>343863</v>
      </c>
      <c r="M20955" s="17">
        <v>147369.86</v>
      </c>
      <c r="N20955" s="17">
        <v>128490.6823</v>
      </c>
    </row>
    <row r="20956" spans="1:14">
      <c r="A20956" s="16">
        <v>46371</v>
      </c>
      <c r="B20956" t="s">
        <v>21004</v>
      </c>
      <c r="C20956" t="s">
        <v>22</v>
      </c>
      <c r="D20956" t="s">
        <v>23</v>
      </c>
      <c r="E20956" t="s">
        <v>24</v>
      </c>
      <c r="F20956" t="s">
        <v>20149</v>
      </c>
      <c r="G20956" t="s">
        <v>16452</v>
      </c>
      <c r="H20956">
        <v>9</v>
      </c>
      <c r="I20956" s="17">
        <v>268710</v>
      </c>
      <c r="J20956" s="17">
        <v>37619.4</v>
      </c>
      <c r="K20956" s="17">
        <v>231090.6</v>
      </c>
      <c r="L20956" s="17">
        <v>175628.86</v>
      </c>
      <c r="M20956" s="17">
        <v>55461.74</v>
      </c>
      <c r="N20956" s="17">
        <v>195956.2591</v>
      </c>
    </row>
    <row r="20957" spans="1:14">
      <c r="A20957" s="16">
        <v>46371</v>
      </c>
      <c r="B20957" t="s">
        <v>21005</v>
      </c>
      <c r="C20957" t="s">
        <v>26</v>
      </c>
      <c r="D20957" t="s">
        <v>27</v>
      </c>
      <c r="E20957" t="s">
        <v>17</v>
      </c>
      <c r="F20957" t="s">
        <v>20149</v>
      </c>
      <c r="G20957" t="s">
        <v>16452</v>
      </c>
      <c r="H20957">
        <v>12</v>
      </c>
      <c r="I20957" s="17">
        <v>444394</v>
      </c>
      <c r="J20957" s="17">
        <v>66659.10000000001</v>
      </c>
      <c r="K20957" s="17">
        <v>377734.9</v>
      </c>
      <c r="L20957" s="17">
        <v>264414.43</v>
      </c>
      <c r="M20957" s="17">
        <v>113320.47</v>
      </c>
      <c r="N20957" s="17">
        <v>128490.6823</v>
      </c>
    </row>
    <row r="20958" spans="1:14">
      <c r="A20958" s="16">
        <v>46371</v>
      </c>
      <c r="B20958" t="s">
        <v>21006</v>
      </c>
      <c r="C20958" t="s">
        <v>26</v>
      </c>
      <c r="D20958" t="s">
        <v>27</v>
      </c>
      <c r="E20958" t="s">
        <v>17</v>
      </c>
      <c r="F20958" t="s">
        <v>20149</v>
      </c>
      <c r="G20958" t="s">
        <v>16452</v>
      </c>
      <c r="H20958">
        <v>7</v>
      </c>
      <c r="I20958" s="17">
        <v>128938</v>
      </c>
      <c r="J20958" s="17">
        <v>11604.42</v>
      </c>
      <c r="K20958" s="17">
        <v>117333.58</v>
      </c>
      <c r="L20958" s="17">
        <v>82133.50999999999</v>
      </c>
      <c r="M20958" s="17">
        <v>35200.07</v>
      </c>
      <c r="N20958" s="17">
        <v>128490.6823</v>
      </c>
    </row>
    <row r="20959" spans="1:14">
      <c r="A20959" s="16">
        <v>46371</v>
      </c>
      <c r="B20959" t="s">
        <v>21007</v>
      </c>
      <c r="C20959" t="s">
        <v>29</v>
      </c>
      <c r="D20959" t="s">
        <v>30</v>
      </c>
      <c r="E20959" t="s">
        <v>31</v>
      </c>
      <c r="F20959" t="s">
        <v>20149</v>
      </c>
      <c r="G20959" t="s">
        <v>16452</v>
      </c>
      <c r="H20959">
        <v>9</v>
      </c>
      <c r="I20959" s="17">
        <v>729407</v>
      </c>
      <c r="J20959" s="17">
        <v>36470.35</v>
      </c>
      <c r="K20959" s="17">
        <v>692936.65</v>
      </c>
      <c r="L20959" s="17">
        <v>429620.72</v>
      </c>
      <c r="M20959" s="17">
        <v>263315.93</v>
      </c>
      <c r="N20959" s="17">
        <v>60031.5609</v>
      </c>
    </row>
    <row r="20960" spans="1:14">
      <c r="A20960" s="16">
        <v>46371</v>
      </c>
      <c r="B20960" t="s">
        <v>21008</v>
      </c>
      <c r="C20960" t="s">
        <v>33</v>
      </c>
      <c r="D20960" t="s">
        <v>34</v>
      </c>
      <c r="E20960" t="s">
        <v>35</v>
      </c>
      <c r="F20960" t="s">
        <v>20149</v>
      </c>
      <c r="G20960" t="s">
        <v>16452</v>
      </c>
      <c r="H20960">
        <v>11</v>
      </c>
      <c r="I20960" s="17">
        <v>736086</v>
      </c>
      <c r="J20960" s="17">
        <v>0</v>
      </c>
      <c r="K20960" s="17">
        <v>736086</v>
      </c>
      <c r="L20960" s="17">
        <v>529981.92</v>
      </c>
      <c r="M20960" s="17">
        <v>206104.08</v>
      </c>
      <c r="N20960" s="17">
        <v>82297.1749</v>
      </c>
    </row>
    <row r="20961" spans="1:14">
      <c r="A20961" s="16">
        <v>46371</v>
      </c>
      <c r="B20961" t="s">
        <v>21009</v>
      </c>
      <c r="C20961" t="s">
        <v>15</v>
      </c>
      <c r="D20961" t="s">
        <v>16</v>
      </c>
      <c r="E20961" t="s">
        <v>17</v>
      </c>
      <c r="F20961" t="s">
        <v>20149</v>
      </c>
      <c r="G20961" t="s">
        <v>16452</v>
      </c>
      <c r="H20961">
        <v>10</v>
      </c>
      <c r="I20961" s="17">
        <v>446966</v>
      </c>
      <c r="J20961" s="17">
        <v>22348.3</v>
      </c>
      <c r="K20961" s="17">
        <v>424617.7</v>
      </c>
      <c r="L20961" s="17">
        <v>297232.39</v>
      </c>
      <c r="M20961" s="17">
        <v>127385.31</v>
      </c>
      <c r="N20961" s="17">
        <v>128490.6823</v>
      </c>
    </row>
    <row r="20962" spans="1:14">
      <c r="A20962" s="16">
        <v>46371</v>
      </c>
      <c r="B20962" t="s">
        <v>21010</v>
      </c>
      <c r="C20962" t="s">
        <v>33</v>
      </c>
      <c r="D20962" t="s">
        <v>34</v>
      </c>
      <c r="E20962" t="s">
        <v>35</v>
      </c>
      <c r="F20962" t="s">
        <v>20149</v>
      </c>
      <c r="G20962" t="s">
        <v>16452</v>
      </c>
      <c r="H20962">
        <v>10</v>
      </c>
      <c r="I20962" s="17">
        <v>740682</v>
      </c>
      <c r="J20962" s="17">
        <v>0</v>
      </c>
      <c r="K20962" s="17">
        <v>740682</v>
      </c>
      <c r="L20962" s="17">
        <v>533291.04</v>
      </c>
      <c r="M20962" s="17">
        <v>207390.96</v>
      </c>
      <c r="N20962" s="17">
        <v>82297.1749</v>
      </c>
    </row>
    <row r="20963" spans="1:14">
      <c r="A20963" s="16">
        <v>46371</v>
      </c>
      <c r="B20963" t="s">
        <v>21011</v>
      </c>
      <c r="C20963" t="s">
        <v>73</v>
      </c>
      <c r="D20963" t="s">
        <v>74</v>
      </c>
      <c r="E20963" t="s">
        <v>24</v>
      </c>
      <c r="F20963" t="s">
        <v>20149</v>
      </c>
      <c r="G20963" t="s">
        <v>16452</v>
      </c>
      <c r="H20963">
        <v>1</v>
      </c>
      <c r="I20963" s="17">
        <v>791120</v>
      </c>
      <c r="J20963" s="17">
        <v>39556</v>
      </c>
      <c r="K20963" s="17">
        <v>751564</v>
      </c>
      <c r="L20963" s="17">
        <v>571188.64</v>
      </c>
      <c r="M20963" s="17">
        <v>180375.36</v>
      </c>
      <c r="N20963" s="17">
        <v>195956.2591</v>
      </c>
    </row>
    <row r="20964" spans="1:14">
      <c r="A20964" s="16">
        <v>46371</v>
      </c>
      <c r="B20964" t="s">
        <v>21012</v>
      </c>
      <c r="C20964" t="s">
        <v>33</v>
      </c>
      <c r="D20964" t="s">
        <v>34</v>
      </c>
      <c r="E20964" t="s">
        <v>35</v>
      </c>
      <c r="F20964" t="s">
        <v>20149</v>
      </c>
      <c r="G20964" t="s">
        <v>16452</v>
      </c>
      <c r="H20964">
        <v>2</v>
      </c>
      <c r="I20964" s="17">
        <v>294629</v>
      </c>
      <c r="J20964" s="17">
        <v>5892.58</v>
      </c>
      <c r="K20964" s="17">
        <v>288736.42</v>
      </c>
      <c r="L20964" s="17">
        <v>207890.22</v>
      </c>
      <c r="M20964" s="17">
        <v>80846.2</v>
      </c>
      <c r="N20964" s="17">
        <v>82297.1749</v>
      </c>
    </row>
    <row r="20965" spans="1:14">
      <c r="A20965" s="16">
        <v>46371</v>
      </c>
      <c r="B20965" t="s">
        <v>21013</v>
      </c>
      <c r="C20965" t="s">
        <v>43</v>
      </c>
      <c r="D20965" t="s">
        <v>44</v>
      </c>
      <c r="E20965" t="s">
        <v>31</v>
      </c>
      <c r="F20965" t="s">
        <v>20149</v>
      </c>
      <c r="G20965" t="s">
        <v>16452</v>
      </c>
      <c r="H20965">
        <v>5</v>
      </c>
      <c r="I20965" s="17">
        <v>296450</v>
      </c>
      <c r="J20965" s="17">
        <v>26680.5</v>
      </c>
      <c r="K20965" s="17">
        <v>269769.5</v>
      </c>
      <c r="L20965" s="17">
        <v>167257.09</v>
      </c>
      <c r="M20965" s="17">
        <v>102512.41</v>
      </c>
      <c r="N20965" s="17">
        <v>60031.5609</v>
      </c>
    </row>
    <row r="20966" spans="1:14">
      <c r="A20966" s="16">
        <v>46371</v>
      </c>
      <c r="B20966" t="s">
        <v>21014</v>
      </c>
      <c r="C20966" t="s">
        <v>47</v>
      </c>
      <c r="D20966" t="s">
        <v>48</v>
      </c>
      <c r="E20966" t="s">
        <v>35</v>
      </c>
      <c r="F20966" t="s">
        <v>20149</v>
      </c>
      <c r="G20966" t="s">
        <v>16452</v>
      </c>
      <c r="H20966">
        <v>5</v>
      </c>
      <c r="I20966" s="17">
        <v>754069</v>
      </c>
      <c r="J20966" s="17">
        <v>22622.07</v>
      </c>
      <c r="K20966" s="17">
        <v>731446.9300000001</v>
      </c>
      <c r="L20966" s="17">
        <v>526641.79</v>
      </c>
      <c r="M20966" s="17">
        <v>204805.14</v>
      </c>
      <c r="N20966" s="17">
        <v>82297.1749</v>
      </c>
    </row>
    <row r="20967" spans="1:14">
      <c r="A20967" s="16">
        <v>46371</v>
      </c>
      <c r="B20967" t="s">
        <v>21015</v>
      </c>
      <c r="C20967" t="s">
        <v>33</v>
      </c>
      <c r="D20967" t="s">
        <v>34</v>
      </c>
      <c r="E20967" t="s">
        <v>35</v>
      </c>
      <c r="F20967" t="s">
        <v>20149</v>
      </c>
      <c r="G20967" t="s">
        <v>16452</v>
      </c>
      <c r="H20967">
        <v>6</v>
      </c>
      <c r="I20967" s="17">
        <v>644070</v>
      </c>
      <c r="J20967" s="17">
        <v>0</v>
      </c>
      <c r="K20967" s="17">
        <v>644070</v>
      </c>
      <c r="L20967" s="17">
        <v>463730.4</v>
      </c>
      <c r="M20967" s="17">
        <v>180339.6</v>
      </c>
      <c r="N20967" s="17">
        <v>82297.1749</v>
      </c>
    </row>
    <row r="20968" spans="1:14">
      <c r="A20968" s="16">
        <v>46371</v>
      </c>
      <c r="B20968" t="s">
        <v>21016</v>
      </c>
      <c r="C20968" t="s">
        <v>33</v>
      </c>
      <c r="D20968" t="s">
        <v>34</v>
      </c>
      <c r="E20968" t="s">
        <v>35</v>
      </c>
      <c r="F20968" t="s">
        <v>20149</v>
      </c>
      <c r="G20968" t="s">
        <v>16452</v>
      </c>
      <c r="H20968">
        <v>5</v>
      </c>
      <c r="I20968" s="17">
        <v>810828</v>
      </c>
      <c r="J20968" s="17">
        <v>0</v>
      </c>
      <c r="K20968" s="17">
        <v>810828</v>
      </c>
      <c r="L20968" s="17">
        <v>583796.16</v>
      </c>
      <c r="M20968" s="17">
        <v>227031.84</v>
      </c>
      <c r="N20968" s="17">
        <v>82297.1749</v>
      </c>
    </row>
    <row r="20969" spans="1:14">
      <c r="A20969" s="16">
        <v>46371</v>
      </c>
      <c r="B20969" t="s">
        <v>21017</v>
      </c>
      <c r="C20969" t="s">
        <v>15</v>
      </c>
      <c r="D20969" t="s">
        <v>16</v>
      </c>
      <c r="E20969" t="s">
        <v>17</v>
      </c>
      <c r="F20969" t="s">
        <v>20149</v>
      </c>
      <c r="G20969" t="s">
        <v>16452</v>
      </c>
      <c r="H20969">
        <v>7</v>
      </c>
      <c r="I20969" s="17">
        <v>427241</v>
      </c>
      <c r="J20969" s="17">
        <v>0</v>
      </c>
      <c r="K20969" s="17">
        <v>427241</v>
      </c>
      <c r="L20969" s="17">
        <v>299068.7</v>
      </c>
      <c r="M20969" s="17">
        <v>128172.3</v>
      </c>
      <c r="N20969" s="17">
        <v>128490.6823</v>
      </c>
    </row>
    <row r="20970" spans="1:14">
      <c r="A20970" s="16">
        <v>46371</v>
      </c>
      <c r="B20970" t="s">
        <v>21018</v>
      </c>
      <c r="C20970" t="s">
        <v>43</v>
      </c>
      <c r="D20970" t="s">
        <v>44</v>
      </c>
      <c r="E20970" t="s">
        <v>31</v>
      </c>
      <c r="F20970" t="s">
        <v>20149</v>
      </c>
      <c r="G20970" t="s">
        <v>16452</v>
      </c>
      <c r="H20970">
        <v>11</v>
      </c>
      <c r="I20970" s="17">
        <v>517320</v>
      </c>
      <c r="J20970" s="17">
        <v>62078.4</v>
      </c>
      <c r="K20970" s="17">
        <v>455241.6</v>
      </c>
      <c r="L20970" s="17">
        <v>282249.79</v>
      </c>
      <c r="M20970" s="17">
        <v>172991.81</v>
      </c>
      <c r="N20970" s="17">
        <v>60031.5609</v>
      </c>
    </row>
    <row r="20971" spans="1:14">
      <c r="A20971" s="16">
        <v>46371</v>
      </c>
      <c r="B20971" t="s">
        <v>21019</v>
      </c>
      <c r="C20971" t="s">
        <v>15</v>
      </c>
      <c r="D20971" t="s">
        <v>16</v>
      </c>
      <c r="E20971" t="s">
        <v>17</v>
      </c>
      <c r="F20971" t="s">
        <v>20149</v>
      </c>
      <c r="G20971" t="s">
        <v>16452</v>
      </c>
      <c r="H20971">
        <v>12</v>
      </c>
      <c r="I20971" s="17">
        <v>585661</v>
      </c>
      <c r="J20971" s="17">
        <v>0</v>
      </c>
      <c r="K20971" s="17">
        <v>585661</v>
      </c>
      <c r="L20971" s="17">
        <v>409962.7</v>
      </c>
      <c r="M20971" s="17">
        <v>175698.3</v>
      </c>
      <c r="N20971" s="17">
        <v>128490.6823</v>
      </c>
    </row>
    <row r="20972" spans="1:14">
      <c r="A20972" s="16">
        <v>46371</v>
      </c>
      <c r="B20972" t="s">
        <v>21020</v>
      </c>
      <c r="C20972" t="s">
        <v>29</v>
      </c>
      <c r="D20972" t="s">
        <v>30</v>
      </c>
      <c r="E20972" t="s">
        <v>31</v>
      </c>
      <c r="F20972" t="s">
        <v>20149</v>
      </c>
      <c r="G20972" t="s">
        <v>16452</v>
      </c>
      <c r="H20972">
        <v>5</v>
      </c>
      <c r="I20972" s="17">
        <v>405702</v>
      </c>
      <c r="J20972" s="17">
        <v>12171.06</v>
      </c>
      <c r="K20972" s="17">
        <v>393530.94</v>
      </c>
      <c r="L20972" s="17">
        <v>243989.18</v>
      </c>
      <c r="M20972" s="17">
        <v>149541.76</v>
      </c>
      <c r="N20972" s="17">
        <v>60031.5609</v>
      </c>
    </row>
    <row r="20973" spans="1:14">
      <c r="A20973" s="16">
        <v>46371</v>
      </c>
      <c r="B20973" t="s">
        <v>21021</v>
      </c>
      <c r="C20973" t="s">
        <v>47</v>
      </c>
      <c r="D20973" t="s">
        <v>48</v>
      </c>
      <c r="E20973" t="s">
        <v>35</v>
      </c>
      <c r="F20973" t="s">
        <v>20149</v>
      </c>
      <c r="G20973" t="s">
        <v>16452</v>
      </c>
      <c r="H20973">
        <v>7</v>
      </c>
      <c r="I20973" s="17">
        <v>185113</v>
      </c>
      <c r="J20973" s="17">
        <v>14809.04</v>
      </c>
      <c r="K20973" s="17">
        <v>170303.96</v>
      </c>
      <c r="L20973" s="17">
        <v>122618.85</v>
      </c>
      <c r="M20973" s="17">
        <v>47685.11</v>
      </c>
      <c r="N20973" s="17">
        <v>82297.1749</v>
      </c>
    </row>
    <row r="20974" spans="1:14">
      <c r="A20974" s="16">
        <v>46371</v>
      </c>
      <c r="B20974" t="s">
        <v>21022</v>
      </c>
      <c r="C20974" t="s">
        <v>15</v>
      </c>
      <c r="D20974" t="s">
        <v>16</v>
      </c>
      <c r="E20974" t="s">
        <v>17</v>
      </c>
      <c r="F20974" t="s">
        <v>20149</v>
      </c>
      <c r="G20974" t="s">
        <v>16452</v>
      </c>
      <c r="H20974">
        <v>12</v>
      </c>
      <c r="I20974" s="17">
        <v>288873</v>
      </c>
      <c r="J20974" s="17">
        <v>40442.22</v>
      </c>
      <c r="K20974" s="17">
        <v>248430.78</v>
      </c>
      <c r="L20974" s="17">
        <v>173901.55</v>
      </c>
      <c r="M20974" s="17">
        <v>74529.23</v>
      </c>
      <c r="N20974" s="17">
        <v>128490.6823</v>
      </c>
    </row>
    <row r="20975" spans="1:14">
      <c r="A20975" s="16">
        <v>46371</v>
      </c>
      <c r="B20975" t="s">
        <v>21023</v>
      </c>
      <c r="C20975" t="s">
        <v>33</v>
      </c>
      <c r="D20975" t="s">
        <v>34</v>
      </c>
      <c r="E20975" t="s">
        <v>35</v>
      </c>
      <c r="F20975" t="s">
        <v>20149</v>
      </c>
      <c r="G20975" t="s">
        <v>16452</v>
      </c>
      <c r="H20975">
        <v>8</v>
      </c>
      <c r="I20975" s="17">
        <v>87220</v>
      </c>
      <c r="J20975" s="17">
        <v>0</v>
      </c>
      <c r="K20975" s="17">
        <v>87220</v>
      </c>
      <c r="L20975" s="17">
        <v>62798.4</v>
      </c>
      <c r="M20975" s="17">
        <v>24421.6</v>
      </c>
      <c r="N20975" s="17">
        <v>82297.1749</v>
      </c>
    </row>
    <row r="20976" spans="1:14">
      <c r="A20976" s="16">
        <v>46371</v>
      </c>
      <c r="B20976" t="s">
        <v>21024</v>
      </c>
      <c r="C20976" t="s">
        <v>73</v>
      </c>
      <c r="D20976" t="s">
        <v>74</v>
      </c>
      <c r="E20976" t="s">
        <v>24</v>
      </c>
      <c r="F20976" t="s">
        <v>20149</v>
      </c>
      <c r="G20976" t="s">
        <v>16452</v>
      </c>
      <c r="H20976">
        <v>3</v>
      </c>
      <c r="I20976" s="17">
        <v>817132</v>
      </c>
      <c r="J20976" s="17">
        <v>57199.24</v>
      </c>
      <c r="K20976" s="17">
        <v>759932.76</v>
      </c>
      <c r="L20976" s="17">
        <v>577548.9</v>
      </c>
      <c r="M20976" s="17">
        <v>182383.86</v>
      </c>
      <c r="N20976" s="17">
        <v>195956.2591</v>
      </c>
    </row>
    <row r="20977" spans="1:14">
      <c r="A20977" s="16">
        <v>46371</v>
      </c>
      <c r="B20977" t="s">
        <v>21025</v>
      </c>
      <c r="C20977" t="s">
        <v>29</v>
      </c>
      <c r="D20977" t="s">
        <v>30</v>
      </c>
      <c r="E20977" t="s">
        <v>31</v>
      </c>
      <c r="F20977" t="s">
        <v>20149</v>
      </c>
      <c r="G20977" t="s">
        <v>16452</v>
      </c>
      <c r="H20977">
        <v>12</v>
      </c>
      <c r="I20977" s="17">
        <v>538918</v>
      </c>
      <c r="J20977" s="17">
        <v>53891.8</v>
      </c>
      <c r="K20977" s="17">
        <v>485026.2</v>
      </c>
      <c r="L20977" s="17">
        <v>300716.24</v>
      </c>
      <c r="M20977" s="17">
        <v>184309.96</v>
      </c>
      <c r="N20977" s="17">
        <v>60031.5609</v>
      </c>
    </row>
    <row r="20978" spans="1:14">
      <c r="A20978" s="16">
        <v>46371</v>
      </c>
      <c r="B20978" t="s">
        <v>21026</v>
      </c>
      <c r="C20978" t="s">
        <v>15</v>
      </c>
      <c r="D20978" t="s">
        <v>16</v>
      </c>
      <c r="E20978" t="s">
        <v>17</v>
      </c>
      <c r="F20978" t="s">
        <v>20149</v>
      </c>
      <c r="G20978" t="s">
        <v>16452</v>
      </c>
      <c r="H20978">
        <v>1</v>
      </c>
      <c r="I20978" s="17">
        <v>204539</v>
      </c>
      <c r="J20978" s="17">
        <v>0</v>
      </c>
      <c r="K20978" s="17">
        <v>204539</v>
      </c>
      <c r="L20978" s="17">
        <v>143177.3</v>
      </c>
      <c r="M20978" s="17">
        <v>61361.7</v>
      </c>
      <c r="N20978" s="17">
        <v>128490.6823</v>
      </c>
    </row>
    <row r="20979" spans="1:14">
      <c r="A20979" s="16">
        <v>46371</v>
      </c>
      <c r="B20979" t="s">
        <v>21027</v>
      </c>
      <c r="C20979" t="s">
        <v>33</v>
      </c>
      <c r="D20979" t="s">
        <v>34</v>
      </c>
      <c r="E20979" t="s">
        <v>35</v>
      </c>
      <c r="F20979" t="s">
        <v>20149</v>
      </c>
      <c r="G20979" t="s">
        <v>16452</v>
      </c>
      <c r="H20979">
        <v>11</v>
      </c>
      <c r="I20979" s="17">
        <v>570230</v>
      </c>
      <c r="J20979" s="17">
        <v>17106.9</v>
      </c>
      <c r="K20979" s="17">
        <v>553123.1</v>
      </c>
      <c r="L20979" s="17">
        <v>398248.63</v>
      </c>
      <c r="M20979" s="17">
        <v>154874.47</v>
      </c>
      <c r="N20979" s="17">
        <v>82297.1749</v>
      </c>
    </row>
    <row r="20980" spans="1:14">
      <c r="A20980" s="16">
        <v>46371</v>
      </c>
      <c r="B20980" t="s">
        <v>21028</v>
      </c>
      <c r="C20980" t="s">
        <v>15</v>
      </c>
      <c r="D20980" t="s">
        <v>16</v>
      </c>
      <c r="E20980" t="s">
        <v>17</v>
      </c>
      <c r="F20980" t="s">
        <v>20149</v>
      </c>
      <c r="G20980" t="s">
        <v>16452</v>
      </c>
      <c r="H20980">
        <v>11</v>
      </c>
      <c r="I20980" s="17">
        <v>330227</v>
      </c>
      <c r="J20980" s="17">
        <v>39627.24</v>
      </c>
      <c r="K20980" s="17">
        <v>290599.76</v>
      </c>
      <c r="L20980" s="17">
        <v>203419.83</v>
      </c>
      <c r="M20980" s="17">
        <v>87179.92999999999</v>
      </c>
      <c r="N20980" s="17">
        <v>128490.6823</v>
      </c>
    </row>
    <row r="20981" spans="1:14">
      <c r="A20981" s="16">
        <v>46371</v>
      </c>
      <c r="B20981" t="s">
        <v>21029</v>
      </c>
      <c r="C20981" t="s">
        <v>29</v>
      </c>
      <c r="D20981" t="s">
        <v>30</v>
      </c>
      <c r="E20981" t="s">
        <v>31</v>
      </c>
      <c r="F20981" t="s">
        <v>20149</v>
      </c>
      <c r="G20981" t="s">
        <v>16452</v>
      </c>
      <c r="H20981">
        <v>4</v>
      </c>
      <c r="I20981" s="17">
        <v>619611</v>
      </c>
      <c r="J20981" s="17">
        <v>30980.55</v>
      </c>
      <c r="K20981" s="17">
        <v>588630.45</v>
      </c>
      <c r="L20981" s="17">
        <v>364950.88</v>
      </c>
      <c r="M20981" s="17">
        <v>223679.57</v>
      </c>
      <c r="N20981" s="17">
        <v>60031.5609</v>
      </c>
    </row>
    <row r="20982" spans="1:14">
      <c r="A20982" s="16">
        <v>46371</v>
      </c>
      <c r="B20982" t="s">
        <v>21030</v>
      </c>
      <c r="C20982" t="s">
        <v>26</v>
      </c>
      <c r="D20982" t="s">
        <v>27</v>
      </c>
      <c r="E20982" t="s">
        <v>17</v>
      </c>
      <c r="F20982" t="s">
        <v>20149</v>
      </c>
      <c r="G20982" t="s">
        <v>16452</v>
      </c>
      <c r="H20982">
        <v>1</v>
      </c>
      <c r="I20982" s="17">
        <v>678042</v>
      </c>
      <c r="J20982" s="17">
        <v>67804.2</v>
      </c>
      <c r="K20982" s="17">
        <v>610237.8</v>
      </c>
      <c r="L20982" s="17">
        <v>427166.46</v>
      </c>
      <c r="M20982" s="17">
        <v>183071.34</v>
      </c>
      <c r="N20982" s="17">
        <v>128490.6823</v>
      </c>
    </row>
    <row r="20983" spans="1:14">
      <c r="A20983" s="16">
        <v>46371</v>
      </c>
      <c r="B20983" t="s">
        <v>21031</v>
      </c>
      <c r="C20983" t="s">
        <v>29</v>
      </c>
      <c r="D20983" t="s">
        <v>30</v>
      </c>
      <c r="E20983" t="s">
        <v>31</v>
      </c>
      <c r="F20983" t="s">
        <v>20149</v>
      </c>
      <c r="G20983" t="s">
        <v>16452</v>
      </c>
      <c r="H20983">
        <v>9</v>
      </c>
      <c r="I20983" s="17">
        <v>340110</v>
      </c>
      <c r="J20983" s="17">
        <v>10203.3</v>
      </c>
      <c r="K20983" s="17">
        <v>329906.7</v>
      </c>
      <c r="L20983" s="17">
        <v>204542.15</v>
      </c>
      <c r="M20983" s="17">
        <v>125364.55</v>
      </c>
      <c r="N20983" s="17">
        <v>60031.5609</v>
      </c>
    </row>
    <row r="20984" spans="1:14">
      <c r="A20984" s="16">
        <v>46371</v>
      </c>
      <c r="B20984" t="s">
        <v>21032</v>
      </c>
      <c r="C20984" t="s">
        <v>26</v>
      </c>
      <c r="D20984" t="s">
        <v>27</v>
      </c>
      <c r="E20984" t="s">
        <v>17</v>
      </c>
      <c r="F20984" t="s">
        <v>20149</v>
      </c>
      <c r="G20984" t="s">
        <v>16452</v>
      </c>
      <c r="H20984">
        <v>3</v>
      </c>
      <c r="I20984" s="17">
        <v>159296</v>
      </c>
      <c r="J20984" s="17">
        <v>0</v>
      </c>
      <c r="K20984" s="17">
        <v>159296</v>
      </c>
      <c r="L20984" s="17">
        <v>111507.2</v>
      </c>
      <c r="M20984" s="17">
        <v>47788.8</v>
      </c>
      <c r="N20984" s="17">
        <v>128490.6823</v>
      </c>
    </row>
    <row r="20985" spans="1:14">
      <c r="A20985" s="16">
        <v>46371</v>
      </c>
      <c r="B20985" t="s">
        <v>21033</v>
      </c>
      <c r="C20985" t="s">
        <v>47</v>
      </c>
      <c r="D20985" t="s">
        <v>48</v>
      </c>
      <c r="E20985" t="s">
        <v>35</v>
      </c>
      <c r="F20985" t="s">
        <v>20149</v>
      </c>
      <c r="G20985" t="s">
        <v>16452</v>
      </c>
      <c r="H20985">
        <v>6</v>
      </c>
      <c r="I20985" s="17">
        <v>179730</v>
      </c>
      <c r="J20985" s="17">
        <v>16175.7</v>
      </c>
      <c r="K20985" s="17">
        <v>163554.3</v>
      </c>
      <c r="L20985" s="17">
        <v>117759.1</v>
      </c>
      <c r="M20985" s="17">
        <v>45795.2</v>
      </c>
      <c r="N20985" s="17">
        <v>82297.1749</v>
      </c>
    </row>
    <row r="20986" spans="1:14">
      <c r="A20986" s="16">
        <v>46371</v>
      </c>
      <c r="B20986" t="s">
        <v>21034</v>
      </c>
      <c r="C20986" t="s">
        <v>73</v>
      </c>
      <c r="D20986" t="s">
        <v>74</v>
      </c>
      <c r="E20986" t="s">
        <v>24</v>
      </c>
      <c r="F20986" t="s">
        <v>20149</v>
      </c>
      <c r="G20986" t="s">
        <v>16452</v>
      </c>
      <c r="H20986">
        <v>5</v>
      </c>
      <c r="I20986" s="17">
        <v>417835</v>
      </c>
      <c r="J20986" s="17">
        <v>37605.15</v>
      </c>
      <c r="K20986" s="17">
        <v>380229.85</v>
      </c>
      <c r="L20986" s="17">
        <v>288974.69</v>
      </c>
      <c r="M20986" s="17">
        <v>91255.16</v>
      </c>
      <c r="N20986" s="17">
        <v>195956.2591</v>
      </c>
    </row>
    <row r="20987" spans="1:14">
      <c r="A20987" s="16">
        <v>46371</v>
      </c>
      <c r="B20987" t="s">
        <v>21035</v>
      </c>
      <c r="C20987" t="s">
        <v>26</v>
      </c>
      <c r="D20987" t="s">
        <v>27</v>
      </c>
      <c r="E20987" t="s">
        <v>17</v>
      </c>
      <c r="F20987" t="s">
        <v>20149</v>
      </c>
      <c r="G20987" t="s">
        <v>16452</v>
      </c>
      <c r="H20987">
        <v>10</v>
      </c>
      <c r="I20987" s="17">
        <v>645435</v>
      </c>
      <c r="J20987" s="17">
        <v>0</v>
      </c>
      <c r="K20987" s="17">
        <v>645435</v>
      </c>
      <c r="L20987" s="17">
        <v>451804.5</v>
      </c>
      <c r="M20987" s="17">
        <v>193630.5</v>
      </c>
      <c r="N20987" s="17">
        <v>128490.6823</v>
      </c>
    </row>
    <row r="20988" spans="1:14">
      <c r="A20988" s="16">
        <v>46371</v>
      </c>
      <c r="B20988" t="s">
        <v>21036</v>
      </c>
      <c r="C20988" t="s">
        <v>43</v>
      </c>
      <c r="D20988" t="s">
        <v>44</v>
      </c>
      <c r="E20988" t="s">
        <v>31</v>
      </c>
      <c r="F20988" t="s">
        <v>20149</v>
      </c>
      <c r="G20988" t="s">
        <v>16452</v>
      </c>
      <c r="H20988">
        <v>11</v>
      </c>
      <c r="I20988" s="17">
        <v>780161</v>
      </c>
      <c r="J20988" s="17">
        <v>93619.32000000001</v>
      </c>
      <c r="K20988" s="17">
        <v>686541.6800000001</v>
      </c>
      <c r="L20988" s="17">
        <v>425655.84</v>
      </c>
      <c r="M20988" s="17">
        <v>260885.84</v>
      </c>
      <c r="N20988" s="17">
        <v>60031.5609</v>
      </c>
    </row>
    <row r="20989" spans="1:14">
      <c r="A20989" s="16">
        <v>46371</v>
      </c>
      <c r="B20989" t="s">
        <v>21037</v>
      </c>
      <c r="C20989" t="s">
        <v>26</v>
      </c>
      <c r="D20989" t="s">
        <v>27</v>
      </c>
      <c r="E20989" t="s">
        <v>17</v>
      </c>
      <c r="F20989" t="s">
        <v>20149</v>
      </c>
      <c r="G20989" t="s">
        <v>16452</v>
      </c>
      <c r="H20989">
        <v>3</v>
      </c>
      <c r="I20989" s="17">
        <v>439702</v>
      </c>
      <c r="J20989" s="17">
        <v>8794.040000000001</v>
      </c>
      <c r="K20989" s="17">
        <v>430907.96</v>
      </c>
      <c r="L20989" s="17">
        <v>301635.57</v>
      </c>
      <c r="M20989" s="17">
        <v>129272.39</v>
      </c>
      <c r="N20989" s="17">
        <v>128490.6823</v>
      </c>
    </row>
    <row r="20990" spans="1:14">
      <c r="A20990" s="16">
        <v>46371</v>
      </c>
      <c r="B20990" t="s">
        <v>21038</v>
      </c>
      <c r="C20990" t="s">
        <v>47</v>
      </c>
      <c r="D20990" t="s">
        <v>48</v>
      </c>
      <c r="E20990" t="s">
        <v>35</v>
      </c>
      <c r="F20990" t="s">
        <v>20149</v>
      </c>
      <c r="G20990" t="s">
        <v>16452</v>
      </c>
      <c r="H20990">
        <v>9</v>
      </c>
      <c r="I20990" s="17">
        <v>389923</v>
      </c>
      <c r="J20990" s="17">
        <v>50689.99</v>
      </c>
      <c r="K20990" s="17">
        <v>339233.01</v>
      </c>
      <c r="L20990" s="17">
        <v>244247.77</v>
      </c>
      <c r="M20990" s="17">
        <v>94985.24000000001</v>
      </c>
      <c r="N20990" s="17">
        <v>82297.1749</v>
      </c>
    </row>
    <row r="20991" spans="1:14">
      <c r="A20991" s="16">
        <v>46371</v>
      </c>
      <c r="B20991" t="s">
        <v>21039</v>
      </c>
      <c r="C20991" t="s">
        <v>29</v>
      </c>
      <c r="D20991" t="s">
        <v>30</v>
      </c>
      <c r="E20991" t="s">
        <v>31</v>
      </c>
      <c r="F20991" t="s">
        <v>20149</v>
      </c>
      <c r="G20991" t="s">
        <v>16452</v>
      </c>
      <c r="H20991">
        <v>1</v>
      </c>
      <c r="I20991" s="17">
        <v>75343</v>
      </c>
      <c r="J20991" s="17">
        <v>0</v>
      </c>
      <c r="K20991" s="17">
        <v>75343</v>
      </c>
      <c r="L20991" s="17">
        <v>46712.66</v>
      </c>
      <c r="M20991" s="17">
        <v>28630.34</v>
      </c>
      <c r="N20991" s="17">
        <v>60031.5609</v>
      </c>
    </row>
    <row r="20992" spans="1:14">
      <c r="A20992" s="16">
        <v>46371</v>
      </c>
      <c r="B20992" t="s">
        <v>21040</v>
      </c>
      <c r="C20992" t="s">
        <v>43</v>
      </c>
      <c r="D20992" t="s">
        <v>44</v>
      </c>
      <c r="E20992" t="s">
        <v>31</v>
      </c>
      <c r="F20992" t="s">
        <v>20149</v>
      </c>
      <c r="G20992" t="s">
        <v>16452</v>
      </c>
      <c r="H20992">
        <v>2</v>
      </c>
      <c r="I20992" s="17">
        <v>590074</v>
      </c>
      <c r="J20992" s="17">
        <v>0</v>
      </c>
      <c r="K20992" s="17">
        <v>590074</v>
      </c>
      <c r="L20992" s="17">
        <v>365845.88</v>
      </c>
      <c r="M20992" s="17">
        <v>224228.12</v>
      </c>
      <c r="N20992" s="17">
        <v>60031.5609</v>
      </c>
    </row>
    <row r="20993" spans="1:14">
      <c r="A20993" s="16">
        <v>46372</v>
      </c>
      <c r="B20993" t="s">
        <v>21041</v>
      </c>
      <c r="C20993" t="s">
        <v>73</v>
      </c>
      <c r="D20993" t="s">
        <v>74</v>
      </c>
      <c r="E20993" t="s">
        <v>24</v>
      </c>
      <c r="F20993" t="s">
        <v>20149</v>
      </c>
      <c r="G20993" t="s">
        <v>16452</v>
      </c>
      <c r="H20993">
        <v>5</v>
      </c>
      <c r="I20993" s="17">
        <v>359527</v>
      </c>
      <c r="J20993" s="17">
        <v>0</v>
      </c>
      <c r="K20993" s="17">
        <v>359527</v>
      </c>
      <c r="L20993" s="17">
        <v>273240.52</v>
      </c>
      <c r="M20993" s="17">
        <v>86286.48</v>
      </c>
      <c r="N20993" s="17">
        <v>195956.2591</v>
      </c>
    </row>
    <row r="20994" spans="1:14">
      <c r="A20994" s="16">
        <v>46372</v>
      </c>
      <c r="B20994" t="s">
        <v>21042</v>
      </c>
      <c r="C20994" t="s">
        <v>29</v>
      </c>
      <c r="D20994" t="s">
        <v>30</v>
      </c>
      <c r="E20994" t="s">
        <v>31</v>
      </c>
      <c r="F20994" t="s">
        <v>20149</v>
      </c>
      <c r="G20994" t="s">
        <v>16452</v>
      </c>
      <c r="H20994">
        <v>10</v>
      </c>
      <c r="I20994" s="17">
        <v>315413</v>
      </c>
      <c r="J20994" s="17">
        <v>34695.43</v>
      </c>
      <c r="K20994" s="17">
        <v>280717.57</v>
      </c>
      <c r="L20994" s="17">
        <v>174044.89</v>
      </c>
      <c r="M20994" s="17">
        <v>106672.68</v>
      </c>
      <c r="N20994" s="17">
        <v>60031.5609</v>
      </c>
    </row>
    <row r="20995" spans="1:14">
      <c r="A20995" s="16">
        <v>46372</v>
      </c>
      <c r="B20995" t="s">
        <v>21043</v>
      </c>
      <c r="C20995" t="s">
        <v>22</v>
      </c>
      <c r="D20995" t="s">
        <v>23</v>
      </c>
      <c r="E20995" t="s">
        <v>24</v>
      </c>
      <c r="F20995" t="s">
        <v>20149</v>
      </c>
      <c r="G20995" t="s">
        <v>16452</v>
      </c>
      <c r="H20995">
        <v>9</v>
      </c>
      <c r="I20995" s="17">
        <v>824230</v>
      </c>
      <c r="J20995" s="17">
        <v>0</v>
      </c>
      <c r="K20995" s="17">
        <v>824230</v>
      </c>
      <c r="L20995" s="17">
        <v>626414.8</v>
      </c>
      <c r="M20995" s="17">
        <v>197815.2</v>
      </c>
      <c r="N20995" s="17">
        <v>195956.2591</v>
      </c>
    </row>
    <row r="20996" spans="1:14">
      <c r="A20996" s="16">
        <v>46372</v>
      </c>
      <c r="B20996" t="s">
        <v>21044</v>
      </c>
      <c r="C20996" t="s">
        <v>29</v>
      </c>
      <c r="D20996" t="s">
        <v>30</v>
      </c>
      <c r="E20996" t="s">
        <v>31</v>
      </c>
      <c r="F20996" t="s">
        <v>20149</v>
      </c>
      <c r="G20996" t="s">
        <v>16452</v>
      </c>
      <c r="H20996">
        <v>2</v>
      </c>
      <c r="I20996" s="17">
        <v>482350</v>
      </c>
      <c r="J20996" s="17">
        <v>0</v>
      </c>
      <c r="K20996" s="17">
        <v>482350</v>
      </c>
      <c r="L20996" s="17">
        <v>299057</v>
      </c>
      <c r="M20996" s="17">
        <v>183293</v>
      </c>
      <c r="N20996" s="17">
        <v>60031.5609</v>
      </c>
    </row>
    <row r="20997" spans="1:14">
      <c r="A20997" s="16">
        <v>46372</v>
      </c>
      <c r="B20997" t="s">
        <v>21045</v>
      </c>
      <c r="C20997" t="s">
        <v>73</v>
      </c>
      <c r="D20997" t="s">
        <v>74</v>
      </c>
      <c r="E20997" t="s">
        <v>24</v>
      </c>
      <c r="F20997" t="s">
        <v>20149</v>
      </c>
      <c r="G20997" t="s">
        <v>16452</v>
      </c>
      <c r="H20997">
        <v>9</v>
      </c>
      <c r="I20997" s="17">
        <v>58189</v>
      </c>
      <c r="J20997" s="17">
        <v>4073.23</v>
      </c>
      <c r="K20997" s="17">
        <v>54115.77</v>
      </c>
      <c r="L20997" s="17">
        <v>41127.99</v>
      </c>
      <c r="M20997" s="17">
        <v>12987.78</v>
      </c>
      <c r="N20997" s="17">
        <v>195956.2591</v>
      </c>
    </row>
    <row r="20998" spans="1:14">
      <c r="A20998" s="16">
        <v>46372</v>
      </c>
      <c r="B20998" t="s">
        <v>21046</v>
      </c>
      <c r="C20998" t="s">
        <v>43</v>
      </c>
      <c r="D20998" t="s">
        <v>44</v>
      </c>
      <c r="E20998" t="s">
        <v>31</v>
      </c>
      <c r="F20998" t="s">
        <v>20149</v>
      </c>
      <c r="G20998" t="s">
        <v>16452</v>
      </c>
      <c r="H20998">
        <v>6</v>
      </c>
      <c r="I20998" s="17">
        <v>668752</v>
      </c>
      <c r="J20998" s="17">
        <v>0</v>
      </c>
      <c r="K20998" s="17">
        <v>668752</v>
      </c>
      <c r="L20998" s="17">
        <v>414626.24</v>
      </c>
      <c r="M20998" s="17">
        <v>254125.76</v>
      </c>
      <c r="N20998" s="17">
        <v>60031.5609</v>
      </c>
    </row>
    <row r="20999" spans="1:14">
      <c r="A20999" s="16">
        <v>46372</v>
      </c>
      <c r="B20999" t="s">
        <v>21047</v>
      </c>
      <c r="C20999" t="s">
        <v>26</v>
      </c>
      <c r="D20999" t="s">
        <v>27</v>
      </c>
      <c r="E20999" t="s">
        <v>17</v>
      </c>
      <c r="F20999" t="s">
        <v>20149</v>
      </c>
      <c r="G20999" t="s">
        <v>16452</v>
      </c>
      <c r="H20999">
        <v>10</v>
      </c>
      <c r="I20999" s="17">
        <v>79802</v>
      </c>
      <c r="J20999" s="17">
        <v>0</v>
      </c>
      <c r="K20999" s="17">
        <v>79802</v>
      </c>
      <c r="L20999" s="17">
        <v>55861.4</v>
      </c>
      <c r="M20999" s="17">
        <v>23940.6</v>
      </c>
      <c r="N20999" s="17">
        <v>128490.6823</v>
      </c>
    </row>
    <row r="21000" spans="1:14">
      <c r="A21000" s="16">
        <v>46372</v>
      </c>
      <c r="B21000" t="s">
        <v>21048</v>
      </c>
      <c r="C21000" t="s">
        <v>47</v>
      </c>
      <c r="D21000" t="s">
        <v>48</v>
      </c>
      <c r="E21000" t="s">
        <v>35</v>
      </c>
      <c r="F21000" t="s">
        <v>20149</v>
      </c>
      <c r="G21000" t="s">
        <v>16452</v>
      </c>
      <c r="H21000">
        <v>11</v>
      </c>
      <c r="I21000" s="17">
        <v>70930</v>
      </c>
      <c r="J21000" s="17">
        <v>0</v>
      </c>
      <c r="K21000" s="17">
        <v>70930</v>
      </c>
      <c r="L21000" s="17">
        <v>51069.6</v>
      </c>
      <c r="M21000" s="17">
        <v>19860.4</v>
      </c>
      <c r="N21000" s="17">
        <v>82297.1749</v>
      </c>
    </row>
    <row r="21001" spans="1:14">
      <c r="A21001" s="16">
        <v>46372</v>
      </c>
      <c r="B21001" t="s">
        <v>21049</v>
      </c>
      <c r="C21001" t="s">
        <v>47</v>
      </c>
      <c r="D21001" t="s">
        <v>48</v>
      </c>
      <c r="E21001" t="s">
        <v>35</v>
      </c>
      <c r="F21001" t="s">
        <v>20149</v>
      </c>
      <c r="G21001" t="s">
        <v>16452</v>
      </c>
      <c r="H21001">
        <v>12</v>
      </c>
      <c r="I21001" s="17">
        <v>178732</v>
      </c>
      <c r="J21001" s="17">
        <v>7149.28</v>
      </c>
      <c r="K21001" s="17">
        <v>171582.72</v>
      </c>
      <c r="L21001" s="17">
        <v>123539.56</v>
      </c>
      <c r="M21001" s="17">
        <v>48043.16</v>
      </c>
      <c r="N21001" s="17">
        <v>82297.1749</v>
      </c>
    </row>
    <row r="21002" spans="1:14">
      <c r="A21002" s="16">
        <v>46372</v>
      </c>
      <c r="B21002" t="s">
        <v>21050</v>
      </c>
      <c r="C21002" t="s">
        <v>47</v>
      </c>
      <c r="D21002" t="s">
        <v>48</v>
      </c>
      <c r="E21002" t="s">
        <v>35</v>
      </c>
      <c r="F21002" t="s">
        <v>20149</v>
      </c>
      <c r="G21002" t="s">
        <v>16452</v>
      </c>
      <c r="H21002">
        <v>8</v>
      </c>
      <c r="I21002" s="17">
        <v>757382</v>
      </c>
      <c r="J21002" s="17">
        <v>60590.56</v>
      </c>
      <c r="K21002" s="17">
        <v>696791.4399999999</v>
      </c>
      <c r="L21002" s="17">
        <v>501689.84</v>
      </c>
      <c r="M21002" s="17">
        <v>195101.6</v>
      </c>
      <c r="N21002" s="17">
        <v>82297.1749</v>
      </c>
    </row>
    <row r="21003" spans="1:14">
      <c r="A21003" s="16">
        <v>46372</v>
      </c>
      <c r="B21003" t="s">
        <v>21051</v>
      </c>
      <c r="C21003" t="s">
        <v>33</v>
      </c>
      <c r="D21003" t="s">
        <v>34</v>
      </c>
      <c r="E21003" t="s">
        <v>35</v>
      </c>
      <c r="F21003" t="s">
        <v>20149</v>
      </c>
      <c r="G21003" t="s">
        <v>16452</v>
      </c>
      <c r="H21003">
        <v>10</v>
      </c>
      <c r="I21003" s="17">
        <v>344689</v>
      </c>
      <c r="J21003" s="17">
        <v>0</v>
      </c>
      <c r="K21003" s="17">
        <v>344689</v>
      </c>
      <c r="L21003" s="17">
        <v>248176.08</v>
      </c>
      <c r="M21003" s="17">
        <v>96512.92</v>
      </c>
      <c r="N21003" s="17">
        <v>82297.1749</v>
      </c>
    </row>
    <row r="21004" spans="1:14">
      <c r="A21004" s="16">
        <v>46372</v>
      </c>
      <c r="B21004" t="s">
        <v>21052</v>
      </c>
      <c r="C21004" t="s">
        <v>22</v>
      </c>
      <c r="D21004" t="s">
        <v>23</v>
      </c>
      <c r="E21004" t="s">
        <v>24</v>
      </c>
      <c r="F21004" t="s">
        <v>20149</v>
      </c>
      <c r="G21004" t="s">
        <v>16452</v>
      </c>
      <c r="H21004">
        <v>12</v>
      </c>
      <c r="I21004" s="17">
        <v>209751</v>
      </c>
      <c r="J21004" s="17">
        <v>0</v>
      </c>
      <c r="K21004" s="17">
        <v>209751</v>
      </c>
      <c r="L21004" s="17">
        <v>159410.76</v>
      </c>
      <c r="M21004" s="17">
        <v>50340.24</v>
      </c>
      <c r="N21004" s="17">
        <v>195956.2591</v>
      </c>
    </row>
    <row r="21005" spans="1:14">
      <c r="A21005" s="16">
        <v>46372</v>
      </c>
      <c r="B21005" t="s">
        <v>21053</v>
      </c>
      <c r="C21005" t="s">
        <v>26</v>
      </c>
      <c r="D21005" t="s">
        <v>27</v>
      </c>
      <c r="E21005" t="s">
        <v>17</v>
      </c>
      <c r="F21005" t="s">
        <v>20149</v>
      </c>
      <c r="G21005" t="s">
        <v>16452</v>
      </c>
      <c r="H21005">
        <v>2</v>
      </c>
      <c r="I21005" s="17">
        <v>383109</v>
      </c>
      <c r="J21005" s="17">
        <v>45973.08</v>
      </c>
      <c r="K21005" s="17">
        <v>337135.92</v>
      </c>
      <c r="L21005" s="17">
        <v>235995.14</v>
      </c>
      <c r="M21005" s="17">
        <v>101140.78</v>
      </c>
      <c r="N21005" s="17">
        <v>128490.6823</v>
      </c>
    </row>
    <row r="21006" spans="1:14">
      <c r="A21006" s="16">
        <v>46372</v>
      </c>
      <c r="B21006" t="s">
        <v>21054</v>
      </c>
      <c r="C21006" t="s">
        <v>47</v>
      </c>
      <c r="D21006" t="s">
        <v>48</v>
      </c>
      <c r="E21006" t="s">
        <v>35</v>
      </c>
      <c r="F21006" t="s">
        <v>20149</v>
      </c>
      <c r="G21006" t="s">
        <v>16452</v>
      </c>
      <c r="H21006">
        <v>5</v>
      </c>
      <c r="I21006" s="17">
        <v>341383</v>
      </c>
      <c r="J21006" s="17">
        <v>34138.3</v>
      </c>
      <c r="K21006" s="17">
        <v>307244.7</v>
      </c>
      <c r="L21006" s="17">
        <v>221216.18</v>
      </c>
      <c r="M21006" s="17">
        <v>86028.52</v>
      </c>
      <c r="N21006" s="17">
        <v>82297.1749</v>
      </c>
    </row>
    <row r="21007" spans="1:14">
      <c r="A21007" s="16">
        <v>46372</v>
      </c>
      <c r="B21007" t="s">
        <v>21055</v>
      </c>
      <c r="C21007" t="s">
        <v>22</v>
      </c>
      <c r="D21007" t="s">
        <v>23</v>
      </c>
      <c r="E21007" t="s">
        <v>24</v>
      </c>
      <c r="F21007" t="s">
        <v>20149</v>
      </c>
      <c r="G21007" t="s">
        <v>16452</v>
      </c>
      <c r="H21007">
        <v>6</v>
      </c>
      <c r="I21007" s="17">
        <v>166728</v>
      </c>
      <c r="J21007" s="17">
        <v>5001.84</v>
      </c>
      <c r="K21007" s="17">
        <v>161726.16</v>
      </c>
      <c r="L21007" s="17">
        <v>122911.88</v>
      </c>
      <c r="M21007" s="17">
        <v>38814.28</v>
      </c>
      <c r="N21007" s="17">
        <v>195956.2591</v>
      </c>
    </row>
    <row r="21008" spans="1:14">
      <c r="A21008" s="16">
        <v>46372</v>
      </c>
      <c r="B21008" t="s">
        <v>21056</v>
      </c>
      <c r="C21008" t="s">
        <v>29</v>
      </c>
      <c r="D21008" t="s">
        <v>30</v>
      </c>
      <c r="E21008" t="s">
        <v>31</v>
      </c>
      <c r="F21008" t="s">
        <v>20149</v>
      </c>
      <c r="G21008" t="s">
        <v>16452</v>
      </c>
      <c r="H21008">
        <v>5</v>
      </c>
      <c r="I21008" s="17">
        <v>163221</v>
      </c>
      <c r="J21008" s="17">
        <v>11425.47</v>
      </c>
      <c r="K21008" s="17">
        <v>151795.53</v>
      </c>
      <c r="L21008" s="17">
        <v>94113.23</v>
      </c>
      <c r="M21008" s="17">
        <v>57682.3</v>
      </c>
      <c r="N21008" s="17">
        <v>60031.5609</v>
      </c>
    </row>
    <row r="21009" spans="1:14">
      <c r="A21009" s="16">
        <v>46372</v>
      </c>
      <c r="B21009" t="s">
        <v>21057</v>
      </c>
      <c r="C21009" t="s">
        <v>15</v>
      </c>
      <c r="D21009" t="s">
        <v>16</v>
      </c>
      <c r="E21009" t="s">
        <v>17</v>
      </c>
      <c r="F21009" t="s">
        <v>20149</v>
      </c>
      <c r="G21009" t="s">
        <v>16452</v>
      </c>
      <c r="H21009">
        <v>10</v>
      </c>
      <c r="I21009" s="17">
        <v>210494</v>
      </c>
      <c r="J21009" s="17">
        <v>0</v>
      </c>
      <c r="K21009" s="17">
        <v>210494</v>
      </c>
      <c r="L21009" s="17">
        <v>147345.8</v>
      </c>
      <c r="M21009" s="17">
        <v>63148.2</v>
      </c>
      <c r="N21009" s="17">
        <v>128490.6823</v>
      </c>
    </row>
    <row r="21010" spans="1:14">
      <c r="A21010" s="16">
        <v>46372</v>
      </c>
      <c r="B21010" t="s">
        <v>21058</v>
      </c>
      <c r="C21010" t="s">
        <v>29</v>
      </c>
      <c r="D21010" t="s">
        <v>30</v>
      </c>
      <c r="E21010" t="s">
        <v>31</v>
      </c>
      <c r="F21010" t="s">
        <v>20149</v>
      </c>
      <c r="G21010" t="s">
        <v>16452</v>
      </c>
      <c r="H21010">
        <v>7</v>
      </c>
      <c r="I21010" s="17">
        <v>619963</v>
      </c>
      <c r="J21010" s="17">
        <v>24798.52</v>
      </c>
      <c r="K21010" s="17">
        <v>595164.48</v>
      </c>
      <c r="L21010" s="17">
        <v>369001.98</v>
      </c>
      <c r="M21010" s="17">
        <v>226162.5</v>
      </c>
      <c r="N21010" s="17">
        <v>60031.5609</v>
      </c>
    </row>
    <row r="21011" spans="1:14">
      <c r="A21011" s="16">
        <v>46372</v>
      </c>
      <c r="B21011" t="s">
        <v>21059</v>
      </c>
      <c r="C21011" t="s">
        <v>15</v>
      </c>
      <c r="D21011" t="s">
        <v>16</v>
      </c>
      <c r="E21011" t="s">
        <v>17</v>
      </c>
      <c r="F21011" t="s">
        <v>20149</v>
      </c>
      <c r="G21011" t="s">
        <v>16452</v>
      </c>
      <c r="H21011">
        <v>12</v>
      </c>
      <c r="I21011" s="17">
        <v>229367</v>
      </c>
      <c r="J21011" s="17">
        <v>18349.36</v>
      </c>
      <c r="K21011" s="17">
        <v>211017.64</v>
      </c>
      <c r="L21011" s="17">
        <v>147712.35</v>
      </c>
      <c r="M21011" s="17">
        <v>63305.29</v>
      </c>
      <c r="N21011" s="17">
        <v>128490.6823</v>
      </c>
    </row>
    <row r="21012" spans="1:14">
      <c r="A21012" s="16">
        <v>46372</v>
      </c>
      <c r="B21012" t="s">
        <v>21060</v>
      </c>
      <c r="C21012" t="s">
        <v>26</v>
      </c>
      <c r="D21012" t="s">
        <v>27</v>
      </c>
      <c r="E21012" t="s">
        <v>17</v>
      </c>
      <c r="F21012" t="s">
        <v>20149</v>
      </c>
      <c r="G21012" t="s">
        <v>16452</v>
      </c>
      <c r="H21012">
        <v>1</v>
      </c>
      <c r="I21012" s="17">
        <v>599886</v>
      </c>
      <c r="J21012" s="17">
        <v>77985.17999999999</v>
      </c>
      <c r="K21012" s="17">
        <v>521900.82</v>
      </c>
      <c r="L21012" s="17">
        <v>365330.57</v>
      </c>
      <c r="M21012" s="17">
        <v>156570.25</v>
      </c>
      <c r="N21012" s="17">
        <v>128490.6823</v>
      </c>
    </row>
    <row r="21013" spans="1:14">
      <c r="A21013" s="16">
        <v>46372</v>
      </c>
      <c r="B21013" t="s">
        <v>21061</v>
      </c>
      <c r="C21013" t="s">
        <v>29</v>
      </c>
      <c r="D21013" t="s">
        <v>30</v>
      </c>
      <c r="E21013" t="s">
        <v>31</v>
      </c>
      <c r="F21013" t="s">
        <v>20149</v>
      </c>
      <c r="G21013" t="s">
        <v>16452</v>
      </c>
      <c r="H21013">
        <v>5</v>
      </c>
      <c r="I21013" s="17">
        <v>77817</v>
      </c>
      <c r="J21013" s="17">
        <v>7003.53</v>
      </c>
      <c r="K21013" s="17">
        <v>70813.47</v>
      </c>
      <c r="L21013" s="17">
        <v>43904.35</v>
      </c>
      <c r="M21013" s="17">
        <v>26909.12</v>
      </c>
      <c r="N21013" s="17">
        <v>60031.5609</v>
      </c>
    </row>
    <row r="21014" spans="1:14">
      <c r="A21014" s="16">
        <v>46372</v>
      </c>
      <c r="B21014" t="s">
        <v>21062</v>
      </c>
      <c r="C21014" t="s">
        <v>26</v>
      </c>
      <c r="D21014" t="s">
        <v>27</v>
      </c>
      <c r="E21014" t="s">
        <v>17</v>
      </c>
      <c r="F21014" t="s">
        <v>20149</v>
      </c>
      <c r="G21014" t="s">
        <v>16452</v>
      </c>
      <c r="H21014">
        <v>6</v>
      </c>
      <c r="I21014" s="17">
        <v>378579</v>
      </c>
      <c r="J21014" s="17">
        <v>37857.9</v>
      </c>
      <c r="K21014" s="17">
        <v>340721.1</v>
      </c>
      <c r="L21014" s="17">
        <v>238504.77</v>
      </c>
      <c r="M21014" s="17">
        <v>102216.33</v>
      </c>
      <c r="N21014" s="17">
        <v>128490.6823</v>
      </c>
    </row>
    <row r="21015" spans="1:14">
      <c r="A21015" s="16">
        <v>46372</v>
      </c>
      <c r="B21015" t="s">
        <v>21063</v>
      </c>
      <c r="C21015" t="s">
        <v>47</v>
      </c>
      <c r="D21015" t="s">
        <v>48</v>
      </c>
      <c r="E21015" t="s">
        <v>35</v>
      </c>
      <c r="F21015" t="s">
        <v>20149</v>
      </c>
      <c r="G21015" t="s">
        <v>16452</v>
      </c>
      <c r="H21015">
        <v>4</v>
      </c>
      <c r="I21015" s="17">
        <v>821521</v>
      </c>
      <c r="J21015" s="17">
        <v>73936.89</v>
      </c>
      <c r="K21015" s="17">
        <v>747584.11</v>
      </c>
      <c r="L21015" s="17">
        <v>538260.5600000001</v>
      </c>
      <c r="M21015" s="17">
        <v>209323.55</v>
      </c>
      <c r="N21015" s="17">
        <v>82297.1749</v>
      </c>
    </row>
    <row r="21016" spans="1:14">
      <c r="A21016" s="16">
        <v>46372</v>
      </c>
      <c r="B21016" t="s">
        <v>21064</v>
      </c>
      <c r="C21016" t="s">
        <v>47</v>
      </c>
      <c r="D21016" t="s">
        <v>48</v>
      </c>
      <c r="E21016" t="s">
        <v>35</v>
      </c>
      <c r="F21016" t="s">
        <v>20149</v>
      </c>
      <c r="G21016" t="s">
        <v>16452</v>
      </c>
      <c r="H21016">
        <v>1</v>
      </c>
      <c r="I21016" s="17">
        <v>652506</v>
      </c>
      <c r="J21016" s="17">
        <v>32625.3</v>
      </c>
      <c r="K21016" s="17">
        <v>619880.7</v>
      </c>
      <c r="L21016" s="17">
        <v>446314.1</v>
      </c>
      <c r="M21016" s="17">
        <v>173566.6</v>
      </c>
      <c r="N21016" s="17">
        <v>82297.1749</v>
      </c>
    </row>
    <row r="21017" spans="1:14">
      <c r="A21017" s="16">
        <v>46372</v>
      </c>
      <c r="B21017" t="s">
        <v>21065</v>
      </c>
      <c r="C21017" t="s">
        <v>26</v>
      </c>
      <c r="D21017" t="s">
        <v>27</v>
      </c>
      <c r="E21017" t="s">
        <v>17</v>
      </c>
      <c r="F21017" t="s">
        <v>20149</v>
      </c>
      <c r="G21017" t="s">
        <v>16452</v>
      </c>
      <c r="H21017">
        <v>2</v>
      </c>
      <c r="I21017" s="17">
        <v>259546</v>
      </c>
      <c r="J21017" s="17">
        <v>20763.68</v>
      </c>
      <c r="K21017" s="17">
        <v>238782.32</v>
      </c>
      <c r="L21017" s="17">
        <v>167147.62</v>
      </c>
      <c r="M21017" s="17">
        <v>71634.7</v>
      </c>
      <c r="N21017" s="17">
        <v>128490.6823</v>
      </c>
    </row>
    <row r="21018" spans="1:14">
      <c r="A21018" s="16">
        <v>46372</v>
      </c>
      <c r="B21018" t="s">
        <v>21066</v>
      </c>
      <c r="C21018" t="s">
        <v>26</v>
      </c>
      <c r="D21018" t="s">
        <v>27</v>
      </c>
      <c r="E21018" t="s">
        <v>17</v>
      </c>
      <c r="F21018" t="s">
        <v>20149</v>
      </c>
      <c r="G21018" t="s">
        <v>16452</v>
      </c>
      <c r="H21018">
        <v>11</v>
      </c>
      <c r="I21018" s="17">
        <v>236488</v>
      </c>
      <c r="J21018" s="17">
        <v>4729.76</v>
      </c>
      <c r="K21018" s="17">
        <v>231758.24</v>
      </c>
      <c r="L21018" s="17">
        <v>162230.77</v>
      </c>
      <c r="M21018" s="17">
        <v>69527.47</v>
      </c>
      <c r="N21018" s="17">
        <v>128490.6823</v>
      </c>
    </row>
    <row r="21019" spans="1:14">
      <c r="A21019" s="16">
        <v>46372</v>
      </c>
      <c r="B21019" t="s">
        <v>21067</v>
      </c>
      <c r="C21019" t="s">
        <v>47</v>
      </c>
      <c r="D21019" t="s">
        <v>48</v>
      </c>
      <c r="E21019" t="s">
        <v>35</v>
      </c>
      <c r="F21019" t="s">
        <v>20149</v>
      </c>
      <c r="G21019" t="s">
        <v>16452</v>
      </c>
      <c r="H21019">
        <v>11</v>
      </c>
      <c r="I21019" s="17">
        <v>300828</v>
      </c>
      <c r="J21019" s="17">
        <v>6016.56</v>
      </c>
      <c r="K21019" s="17">
        <v>294811.44</v>
      </c>
      <c r="L21019" s="17">
        <v>212264.24</v>
      </c>
      <c r="M21019" s="17">
        <v>82547.2</v>
      </c>
      <c r="N21019" s="17">
        <v>82297.1749</v>
      </c>
    </row>
    <row r="21020" spans="1:14">
      <c r="A21020" s="16">
        <v>46372</v>
      </c>
      <c r="B21020" t="s">
        <v>21068</v>
      </c>
      <c r="C21020" t="s">
        <v>15</v>
      </c>
      <c r="D21020" t="s">
        <v>16</v>
      </c>
      <c r="E21020" t="s">
        <v>17</v>
      </c>
      <c r="F21020" t="s">
        <v>20149</v>
      </c>
      <c r="G21020" t="s">
        <v>16452</v>
      </c>
      <c r="H21020">
        <v>8</v>
      </c>
      <c r="I21020" s="17">
        <v>268768</v>
      </c>
      <c r="J21020" s="17">
        <v>0</v>
      </c>
      <c r="K21020" s="17">
        <v>268768</v>
      </c>
      <c r="L21020" s="17">
        <v>188137.6</v>
      </c>
      <c r="M21020" s="17">
        <v>80630.39999999999</v>
      </c>
      <c r="N21020" s="17">
        <v>128490.6823</v>
      </c>
    </row>
    <row r="21021" spans="1:14">
      <c r="A21021" s="16">
        <v>46372</v>
      </c>
      <c r="B21021" t="s">
        <v>21069</v>
      </c>
      <c r="C21021" t="s">
        <v>43</v>
      </c>
      <c r="D21021" t="s">
        <v>44</v>
      </c>
      <c r="E21021" t="s">
        <v>31</v>
      </c>
      <c r="F21021" t="s">
        <v>20149</v>
      </c>
      <c r="G21021" t="s">
        <v>16452</v>
      </c>
      <c r="H21021">
        <v>8</v>
      </c>
      <c r="I21021" s="17">
        <v>338019</v>
      </c>
      <c r="J21021" s="17">
        <v>33801.9</v>
      </c>
      <c r="K21021" s="17">
        <v>304217.1</v>
      </c>
      <c r="L21021" s="17">
        <v>188614.6</v>
      </c>
      <c r="M21021" s="17">
        <v>115602.5</v>
      </c>
      <c r="N21021" s="17">
        <v>60031.5609</v>
      </c>
    </row>
    <row r="21022" spans="1:14">
      <c r="A21022" s="16">
        <v>46372</v>
      </c>
      <c r="B21022" t="s">
        <v>21070</v>
      </c>
      <c r="C21022" t="s">
        <v>43</v>
      </c>
      <c r="D21022" t="s">
        <v>44</v>
      </c>
      <c r="E21022" t="s">
        <v>31</v>
      </c>
      <c r="F21022" t="s">
        <v>20149</v>
      </c>
      <c r="G21022" t="s">
        <v>16452</v>
      </c>
      <c r="H21022">
        <v>2</v>
      </c>
      <c r="I21022" s="17">
        <v>674831</v>
      </c>
      <c r="J21022" s="17">
        <v>13496.62</v>
      </c>
      <c r="K21022" s="17">
        <v>661334.38</v>
      </c>
      <c r="L21022" s="17">
        <v>410027.32</v>
      </c>
      <c r="M21022" s="17">
        <v>251307.06</v>
      </c>
      <c r="N21022" s="17">
        <v>60031.5609</v>
      </c>
    </row>
    <row r="21023" spans="1:14">
      <c r="A21023" s="16">
        <v>46372</v>
      </c>
      <c r="B21023" t="s">
        <v>21071</v>
      </c>
      <c r="C21023" t="s">
        <v>22</v>
      </c>
      <c r="D21023" t="s">
        <v>23</v>
      </c>
      <c r="E21023" t="s">
        <v>24</v>
      </c>
      <c r="F21023" t="s">
        <v>20149</v>
      </c>
      <c r="G21023" t="s">
        <v>16452</v>
      </c>
      <c r="H21023">
        <v>11</v>
      </c>
      <c r="I21023" s="17">
        <v>495802</v>
      </c>
      <c r="J21023" s="17">
        <v>19832.08</v>
      </c>
      <c r="K21023" s="17">
        <v>475969.92</v>
      </c>
      <c r="L21023" s="17">
        <v>361737.14</v>
      </c>
      <c r="M21023" s="17">
        <v>114232.78</v>
      </c>
      <c r="N21023" s="17">
        <v>195956.2591</v>
      </c>
    </row>
    <row r="21024" spans="1:14">
      <c r="A21024" s="16">
        <v>46372</v>
      </c>
      <c r="B21024" t="s">
        <v>21072</v>
      </c>
      <c r="C21024" t="s">
        <v>22</v>
      </c>
      <c r="D21024" t="s">
        <v>23</v>
      </c>
      <c r="E21024" t="s">
        <v>24</v>
      </c>
      <c r="F21024" t="s">
        <v>20149</v>
      </c>
      <c r="G21024" t="s">
        <v>16452</v>
      </c>
      <c r="H21024">
        <v>7</v>
      </c>
      <c r="I21024" s="17">
        <v>381343</v>
      </c>
      <c r="J21024" s="17">
        <v>34320.87</v>
      </c>
      <c r="K21024" s="17">
        <v>347022.13</v>
      </c>
      <c r="L21024" s="17">
        <v>263736.82</v>
      </c>
      <c r="M21024" s="17">
        <v>83285.31</v>
      </c>
      <c r="N21024" s="17">
        <v>195956.2591</v>
      </c>
    </row>
    <row r="21025" spans="1:14">
      <c r="A21025" s="16">
        <v>46372</v>
      </c>
      <c r="B21025" t="s">
        <v>21073</v>
      </c>
      <c r="C21025" t="s">
        <v>15</v>
      </c>
      <c r="D21025" t="s">
        <v>16</v>
      </c>
      <c r="E21025" t="s">
        <v>17</v>
      </c>
      <c r="F21025" t="s">
        <v>20149</v>
      </c>
      <c r="G21025" t="s">
        <v>16452</v>
      </c>
      <c r="H21025">
        <v>4</v>
      </c>
      <c r="I21025" s="17">
        <v>697486</v>
      </c>
      <c r="J21025" s="17">
        <v>27899.44</v>
      </c>
      <c r="K21025" s="17">
        <v>669586.5600000001</v>
      </c>
      <c r="L21025" s="17">
        <v>468710.59</v>
      </c>
      <c r="M21025" s="17">
        <v>200875.97</v>
      </c>
      <c r="N21025" s="17">
        <v>128490.6823</v>
      </c>
    </row>
    <row r="21026" spans="1:14">
      <c r="A21026" s="16">
        <v>46372</v>
      </c>
      <c r="B21026" t="s">
        <v>21074</v>
      </c>
      <c r="C21026" t="s">
        <v>29</v>
      </c>
      <c r="D21026" t="s">
        <v>30</v>
      </c>
      <c r="E21026" t="s">
        <v>31</v>
      </c>
      <c r="F21026" t="s">
        <v>20149</v>
      </c>
      <c r="G21026" t="s">
        <v>16452</v>
      </c>
      <c r="H21026">
        <v>1</v>
      </c>
      <c r="I21026" s="17">
        <v>326385</v>
      </c>
      <c r="J21026" s="17">
        <v>13055.4</v>
      </c>
      <c r="K21026" s="17">
        <v>313329.6</v>
      </c>
      <c r="L21026" s="17">
        <v>194264.35</v>
      </c>
      <c r="M21026" s="17">
        <v>119065.25</v>
      </c>
      <c r="N21026" s="17">
        <v>60031.5609</v>
      </c>
    </row>
    <row r="21027" spans="1:14">
      <c r="A21027" s="16">
        <v>46372</v>
      </c>
      <c r="B21027" t="s">
        <v>21075</v>
      </c>
      <c r="C21027" t="s">
        <v>47</v>
      </c>
      <c r="D21027" t="s">
        <v>48</v>
      </c>
      <c r="E21027" t="s">
        <v>35</v>
      </c>
      <c r="F21027" t="s">
        <v>20149</v>
      </c>
      <c r="G21027" t="s">
        <v>16452</v>
      </c>
      <c r="H21027">
        <v>11</v>
      </c>
      <c r="I21027" s="17">
        <v>452678</v>
      </c>
      <c r="J21027" s="17">
        <v>54321.36</v>
      </c>
      <c r="K21027" s="17">
        <v>398356.64</v>
      </c>
      <c r="L21027" s="17">
        <v>286816.78</v>
      </c>
      <c r="M21027" s="17">
        <v>111539.86</v>
      </c>
      <c r="N21027" s="17">
        <v>82297.1749</v>
      </c>
    </row>
    <row r="21028" spans="1:14">
      <c r="A21028" s="16">
        <v>46372</v>
      </c>
      <c r="B21028" t="s">
        <v>21076</v>
      </c>
      <c r="C21028" t="s">
        <v>43</v>
      </c>
      <c r="D21028" t="s">
        <v>44</v>
      </c>
      <c r="E21028" t="s">
        <v>31</v>
      </c>
      <c r="F21028" t="s">
        <v>20149</v>
      </c>
      <c r="G21028" t="s">
        <v>16452</v>
      </c>
      <c r="H21028">
        <v>6</v>
      </c>
      <c r="I21028" s="17">
        <v>682462</v>
      </c>
      <c r="J21028" s="17">
        <v>68246.2</v>
      </c>
      <c r="K21028" s="17">
        <v>614215.8</v>
      </c>
      <c r="L21028" s="17">
        <v>380813.8</v>
      </c>
      <c r="M21028" s="17">
        <v>233402</v>
      </c>
      <c r="N21028" s="17">
        <v>60031.5609</v>
      </c>
    </row>
    <row r="21029" spans="1:14">
      <c r="A21029" s="16">
        <v>46372</v>
      </c>
      <c r="B21029" t="s">
        <v>21077</v>
      </c>
      <c r="C21029" t="s">
        <v>26</v>
      </c>
      <c r="D21029" t="s">
        <v>27</v>
      </c>
      <c r="E21029" t="s">
        <v>17</v>
      </c>
      <c r="F21029" t="s">
        <v>20149</v>
      </c>
      <c r="G21029" t="s">
        <v>16452</v>
      </c>
      <c r="H21029">
        <v>1</v>
      </c>
      <c r="I21029" s="17">
        <v>70966</v>
      </c>
      <c r="J21029" s="17">
        <v>4257.96</v>
      </c>
      <c r="K21029" s="17">
        <v>66708.03999999999</v>
      </c>
      <c r="L21029" s="17">
        <v>46695.63</v>
      </c>
      <c r="M21029" s="17">
        <v>20012.41</v>
      </c>
      <c r="N21029" s="17">
        <v>128490.6823</v>
      </c>
    </row>
    <row r="21030" spans="1:14">
      <c r="A21030" s="16">
        <v>46372</v>
      </c>
      <c r="B21030" t="s">
        <v>21078</v>
      </c>
      <c r="C21030" t="s">
        <v>22</v>
      </c>
      <c r="D21030" t="s">
        <v>23</v>
      </c>
      <c r="E21030" t="s">
        <v>24</v>
      </c>
      <c r="F21030" t="s">
        <v>20149</v>
      </c>
      <c r="G21030" t="s">
        <v>16452</v>
      </c>
      <c r="H21030">
        <v>2</v>
      </c>
      <c r="I21030" s="17">
        <v>302193</v>
      </c>
      <c r="J21030" s="17">
        <v>39285.09</v>
      </c>
      <c r="K21030" s="17">
        <v>262907.91</v>
      </c>
      <c r="L21030" s="17">
        <v>199810.01</v>
      </c>
      <c r="M21030" s="17">
        <v>63097.9</v>
      </c>
      <c r="N21030" s="17">
        <v>195956.2591</v>
      </c>
    </row>
    <row r="21031" spans="1:14">
      <c r="A21031" s="16">
        <v>46372</v>
      </c>
      <c r="B21031" t="s">
        <v>21079</v>
      </c>
      <c r="C21031" t="s">
        <v>15</v>
      </c>
      <c r="D21031" t="s">
        <v>16</v>
      </c>
      <c r="E21031" t="s">
        <v>17</v>
      </c>
      <c r="F21031" t="s">
        <v>20149</v>
      </c>
      <c r="G21031" t="s">
        <v>16452</v>
      </c>
      <c r="H21031">
        <v>4</v>
      </c>
      <c r="I21031" s="17">
        <v>607822</v>
      </c>
      <c r="J21031" s="17">
        <v>0</v>
      </c>
      <c r="K21031" s="17">
        <v>607822</v>
      </c>
      <c r="L21031" s="17">
        <v>425475.4</v>
      </c>
      <c r="M21031" s="17">
        <v>182346.6</v>
      </c>
      <c r="N21031" s="17">
        <v>128490.6823</v>
      </c>
    </row>
    <row r="21032" spans="1:14">
      <c r="A21032" s="16">
        <v>46372</v>
      </c>
      <c r="B21032" t="s">
        <v>21080</v>
      </c>
      <c r="C21032" t="s">
        <v>73</v>
      </c>
      <c r="D21032" t="s">
        <v>74</v>
      </c>
      <c r="E21032" t="s">
        <v>24</v>
      </c>
      <c r="F21032" t="s">
        <v>20149</v>
      </c>
      <c r="G21032" t="s">
        <v>16452</v>
      </c>
      <c r="H21032">
        <v>5</v>
      </c>
      <c r="I21032" s="17">
        <v>405450</v>
      </c>
      <c r="J21032" s="17">
        <v>60817.5</v>
      </c>
      <c r="K21032" s="17">
        <v>344632.5</v>
      </c>
      <c r="L21032" s="17">
        <v>261920.7</v>
      </c>
      <c r="M21032" s="17">
        <v>82711.8</v>
      </c>
      <c r="N21032" s="17">
        <v>195956.2591</v>
      </c>
    </row>
    <row r="21033" spans="1:14">
      <c r="A21033" s="16">
        <v>46372</v>
      </c>
      <c r="B21033" t="s">
        <v>21081</v>
      </c>
      <c r="C21033" t="s">
        <v>15</v>
      </c>
      <c r="D21033" t="s">
        <v>16</v>
      </c>
      <c r="E21033" t="s">
        <v>17</v>
      </c>
      <c r="F21033" t="s">
        <v>20149</v>
      </c>
      <c r="G21033" t="s">
        <v>16452</v>
      </c>
      <c r="H21033">
        <v>1</v>
      </c>
      <c r="I21033" s="17">
        <v>494796</v>
      </c>
      <c r="J21033" s="17">
        <v>54427.56</v>
      </c>
      <c r="K21033" s="17">
        <v>440368.44</v>
      </c>
      <c r="L21033" s="17">
        <v>308257.91</v>
      </c>
      <c r="M21033" s="17">
        <v>132110.53</v>
      </c>
      <c r="N21033" s="17">
        <v>128490.6823</v>
      </c>
    </row>
    <row r="21034" spans="1:14">
      <c r="A21034" s="16">
        <v>46372</v>
      </c>
      <c r="B21034" t="s">
        <v>21082</v>
      </c>
      <c r="C21034" t="s">
        <v>73</v>
      </c>
      <c r="D21034" t="s">
        <v>74</v>
      </c>
      <c r="E21034" t="s">
        <v>24</v>
      </c>
      <c r="F21034" t="s">
        <v>20149</v>
      </c>
      <c r="G21034" t="s">
        <v>16452</v>
      </c>
      <c r="H21034">
        <v>10</v>
      </c>
      <c r="I21034" s="17">
        <v>206309</v>
      </c>
      <c r="J21034" s="17">
        <v>6189.27</v>
      </c>
      <c r="K21034" s="17">
        <v>200119.73</v>
      </c>
      <c r="L21034" s="17">
        <v>152090.99</v>
      </c>
      <c r="M21034" s="17">
        <v>48028.74</v>
      </c>
      <c r="N21034" s="17">
        <v>195956.2591</v>
      </c>
    </row>
    <row r="21035" spans="1:14">
      <c r="A21035" s="16">
        <v>46372</v>
      </c>
      <c r="B21035" t="s">
        <v>21083</v>
      </c>
      <c r="C21035" t="s">
        <v>33</v>
      </c>
      <c r="D21035" t="s">
        <v>34</v>
      </c>
      <c r="E21035" t="s">
        <v>35</v>
      </c>
      <c r="F21035" t="s">
        <v>20149</v>
      </c>
      <c r="G21035" t="s">
        <v>16452</v>
      </c>
      <c r="H21035">
        <v>2</v>
      </c>
      <c r="I21035" s="17">
        <v>264131</v>
      </c>
      <c r="J21035" s="17">
        <v>34337.03</v>
      </c>
      <c r="K21035" s="17">
        <v>229793.97</v>
      </c>
      <c r="L21035" s="17">
        <v>165451.66</v>
      </c>
      <c r="M21035" s="17">
        <v>64342.31</v>
      </c>
      <c r="N21035" s="17">
        <v>82297.1749</v>
      </c>
    </row>
    <row r="21036" spans="1:14">
      <c r="A21036" s="16">
        <v>46372</v>
      </c>
      <c r="B21036" t="s">
        <v>21084</v>
      </c>
      <c r="C21036" t="s">
        <v>26</v>
      </c>
      <c r="D21036" t="s">
        <v>27</v>
      </c>
      <c r="E21036" t="s">
        <v>17</v>
      </c>
      <c r="F21036" t="s">
        <v>20149</v>
      </c>
      <c r="G21036" t="s">
        <v>16452</v>
      </c>
      <c r="H21036">
        <v>7</v>
      </c>
      <c r="I21036" s="17">
        <v>191629</v>
      </c>
      <c r="J21036" s="17">
        <v>17246.61</v>
      </c>
      <c r="K21036" s="17">
        <v>174382.39</v>
      </c>
      <c r="L21036" s="17">
        <v>122067.67</v>
      </c>
      <c r="M21036" s="17">
        <v>52314.72</v>
      </c>
      <c r="N21036" s="17">
        <v>128490.6823</v>
      </c>
    </row>
    <row r="21037" spans="1:14">
      <c r="A21037" s="16">
        <v>46372</v>
      </c>
      <c r="B21037" t="s">
        <v>21085</v>
      </c>
      <c r="C21037" t="s">
        <v>43</v>
      </c>
      <c r="D21037" t="s">
        <v>44</v>
      </c>
      <c r="E21037" t="s">
        <v>31</v>
      </c>
      <c r="F21037" t="s">
        <v>20149</v>
      </c>
      <c r="G21037" t="s">
        <v>16452</v>
      </c>
      <c r="H21037">
        <v>3</v>
      </c>
      <c r="I21037" s="17">
        <v>748505</v>
      </c>
      <c r="J21037" s="17">
        <v>29940.2</v>
      </c>
      <c r="K21037" s="17">
        <v>718564.8</v>
      </c>
      <c r="L21037" s="17">
        <v>445510.18</v>
      </c>
      <c r="M21037" s="17">
        <v>273054.62</v>
      </c>
      <c r="N21037" s="17">
        <v>60031.5609</v>
      </c>
    </row>
    <row r="21038" spans="1:14">
      <c r="A21038" s="16">
        <v>46372</v>
      </c>
      <c r="B21038" t="s">
        <v>21086</v>
      </c>
      <c r="C21038" t="s">
        <v>22</v>
      </c>
      <c r="D21038" t="s">
        <v>23</v>
      </c>
      <c r="E21038" t="s">
        <v>24</v>
      </c>
      <c r="F21038" t="s">
        <v>20149</v>
      </c>
      <c r="G21038" t="s">
        <v>16452</v>
      </c>
      <c r="H21038">
        <v>4</v>
      </c>
      <c r="I21038" s="17">
        <v>489838</v>
      </c>
      <c r="J21038" s="17">
        <v>68577.32000000001</v>
      </c>
      <c r="K21038" s="17">
        <v>421260.68</v>
      </c>
      <c r="L21038" s="17">
        <v>320158.12</v>
      </c>
      <c r="M21038" s="17">
        <v>101102.56</v>
      </c>
      <c r="N21038" s="17">
        <v>195956.2591</v>
      </c>
    </row>
    <row r="21039" spans="1:14">
      <c r="A21039" s="16">
        <v>46372</v>
      </c>
      <c r="B21039" t="s">
        <v>21087</v>
      </c>
      <c r="C21039" t="s">
        <v>26</v>
      </c>
      <c r="D21039" t="s">
        <v>27</v>
      </c>
      <c r="E21039" t="s">
        <v>17</v>
      </c>
      <c r="F21039" t="s">
        <v>20149</v>
      </c>
      <c r="G21039" t="s">
        <v>16452</v>
      </c>
      <c r="H21039">
        <v>8</v>
      </c>
      <c r="I21039" s="17">
        <v>827403</v>
      </c>
      <c r="J21039" s="17">
        <v>33096.12</v>
      </c>
      <c r="K21039" s="17">
        <v>794306.88</v>
      </c>
      <c r="L21039" s="17">
        <v>556014.8199999999</v>
      </c>
      <c r="M21039" s="17">
        <v>238292.06</v>
      </c>
      <c r="N21039" s="17">
        <v>128490.6823</v>
      </c>
    </row>
    <row r="21040" spans="1:14">
      <c r="A21040" s="16">
        <v>46372</v>
      </c>
      <c r="B21040" t="s">
        <v>21088</v>
      </c>
      <c r="C21040" t="s">
        <v>29</v>
      </c>
      <c r="D21040" t="s">
        <v>30</v>
      </c>
      <c r="E21040" t="s">
        <v>31</v>
      </c>
      <c r="F21040" t="s">
        <v>20149</v>
      </c>
      <c r="G21040" t="s">
        <v>16452</v>
      </c>
      <c r="H21040">
        <v>5</v>
      </c>
      <c r="I21040" s="17">
        <v>665253</v>
      </c>
      <c r="J21040" s="17">
        <v>86482.89</v>
      </c>
      <c r="K21040" s="17">
        <v>578770.11</v>
      </c>
      <c r="L21040" s="17">
        <v>358837.47</v>
      </c>
      <c r="M21040" s="17">
        <v>219932.64</v>
      </c>
      <c r="N21040" s="17">
        <v>60031.5609</v>
      </c>
    </row>
    <row r="21041" spans="1:14">
      <c r="A21041" s="16">
        <v>46372</v>
      </c>
      <c r="B21041" t="s">
        <v>21089</v>
      </c>
      <c r="C21041" t="s">
        <v>47</v>
      </c>
      <c r="D21041" t="s">
        <v>48</v>
      </c>
      <c r="E21041" t="s">
        <v>35</v>
      </c>
      <c r="F21041" t="s">
        <v>20149</v>
      </c>
      <c r="G21041" t="s">
        <v>16452</v>
      </c>
      <c r="H21041">
        <v>1</v>
      </c>
      <c r="I21041" s="17">
        <v>391717</v>
      </c>
      <c r="J21041" s="17">
        <v>50923.21</v>
      </c>
      <c r="K21041" s="17">
        <v>340793.79</v>
      </c>
      <c r="L21041" s="17">
        <v>245371.53</v>
      </c>
      <c r="M21041" s="17">
        <v>95422.25999999999</v>
      </c>
      <c r="N21041" s="17">
        <v>82297.1749</v>
      </c>
    </row>
    <row r="21042" spans="1:14">
      <c r="A21042" s="16">
        <v>46372</v>
      </c>
      <c r="B21042" t="s">
        <v>21090</v>
      </c>
      <c r="C21042" t="s">
        <v>29</v>
      </c>
      <c r="D21042" t="s">
        <v>30</v>
      </c>
      <c r="E21042" t="s">
        <v>31</v>
      </c>
      <c r="F21042" t="s">
        <v>20149</v>
      </c>
      <c r="G21042" t="s">
        <v>16452</v>
      </c>
      <c r="H21042">
        <v>5</v>
      </c>
      <c r="I21042" s="17">
        <v>74916</v>
      </c>
      <c r="J21042" s="17">
        <v>3745.8</v>
      </c>
      <c r="K21042" s="17">
        <v>71170.2</v>
      </c>
      <c r="L21042" s="17">
        <v>44125.52</v>
      </c>
      <c r="M21042" s="17">
        <v>27044.68</v>
      </c>
      <c r="N21042" s="17">
        <v>60031.5609</v>
      </c>
    </row>
    <row r="21043" spans="1:14">
      <c r="A21043" s="16">
        <v>46372</v>
      </c>
      <c r="B21043" t="s">
        <v>21091</v>
      </c>
      <c r="C21043" t="s">
        <v>22</v>
      </c>
      <c r="D21043" t="s">
        <v>23</v>
      </c>
      <c r="E21043" t="s">
        <v>24</v>
      </c>
      <c r="F21043" t="s">
        <v>20149</v>
      </c>
      <c r="G21043" t="s">
        <v>16452</v>
      </c>
      <c r="H21043">
        <v>12</v>
      </c>
      <c r="I21043" s="17">
        <v>755593</v>
      </c>
      <c r="J21043" s="17">
        <v>30223.72</v>
      </c>
      <c r="K21043" s="17">
        <v>725369.28</v>
      </c>
      <c r="L21043" s="17">
        <v>551280.65</v>
      </c>
      <c r="M21043" s="17">
        <v>174088.63</v>
      </c>
      <c r="N21043" s="17">
        <v>195956.2591</v>
      </c>
    </row>
    <row r="21044" spans="1:14">
      <c r="A21044" s="16">
        <v>46372</v>
      </c>
      <c r="B21044" t="s">
        <v>21092</v>
      </c>
      <c r="C21044" t="s">
        <v>47</v>
      </c>
      <c r="D21044" t="s">
        <v>48</v>
      </c>
      <c r="E21044" t="s">
        <v>35</v>
      </c>
      <c r="F21044" t="s">
        <v>20149</v>
      </c>
      <c r="G21044" t="s">
        <v>16452</v>
      </c>
      <c r="H21044">
        <v>1</v>
      </c>
      <c r="I21044" s="17">
        <v>338598</v>
      </c>
      <c r="J21044" s="17">
        <v>20315.88</v>
      </c>
      <c r="K21044" s="17">
        <v>318282.12</v>
      </c>
      <c r="L21044" s="17">
        <v>229163.13</v>
      </c>
      <c r="M21044" s="17">
        <v>89118.99000000001</v>
      </c>
      <c r="N21044" s="17">
        <v>82297.1749</v>
      </c>
    </row>
    <row r="21045" spans="1:14">
      <c r="A21045" s="16">
        <v>46372</v>
      </c>
      <c r="B21045" t="s">
        <v>21093</v>
      </c>
      <c r="C21045" t="s">
        <v>22</v>
      </c>
      <c r="D21045" t="s">
        <v>23</v>
      </c>
      <c r="E21045" t="s">
        <v>24</v>
      </c>
      <c r="F21045" t="s">
        <v>20149</v>
      </c>
      <c r="G21045" t="s">
        <v>16452</v>
      </c>
      <c r="H21045">
        <v>2</v>
      </c>
      <c r="I21045" s="17">
        <v>65617</v>
      </c>
      <c r="J21045" s="17">
        <v>2624.68</v>
      </c>
      <c r="K21045" s="17">
        <v>62992.32</v>
      </c>
      <c r="L21045" s="17">
        <v>47874.16</v>
      </c>
      <c r="M21045" s="17">
        <v>15118.16</v>
      </c>
      <c r="N21045" s="17">
        <v>195956.2591</v>
      </c>
    </row>
    <row r="21046" spans="1:14">
      <c r="A21046" s="16">
        <v>46372</v>
      </c>
      <c r="B21046" t="s">
        <v>21094</v>
      </c>
      <c r="C21046" t="s">
        <v>26</v>
      </c>
      <c r="D21046" t="s">
        <v>27</v>
      </c>
      <c r="E21046" t="s">
        <v>17</v>
      </c>
      <c r="F21046" t="s">
        <v>20149</v>
      </c>
      <c r="G21046" t="s">
        <v>16452</v>
      </c>
      <c r="H21046">
        <v>5</v>
      </c>
      <c r="I21046" s="17">
        <v>115490</v>
      </c>
      <c r="J21046" s="17">
        <v>13858.8</v>
      </c>
      <c r="K21046" s="17">
        <v>101631.2</v>
      </c>
      <c r="L21046" s="17">
        <v>71141.84</v>
      </c>
      <c r="M21046" s="17">
        <v>30489.36</v>
      </c>
      <c r="N21046" s="17">
        <v>128490.6823</v>
      </c>
    </row>
    <row r="21047" spans="1:14">
      <c r="A21047" s="16">
        <v>46372</v>
      </c>
      <c r="B21047" t="s">
        <v>21095</v>
      </c>
      <c r="C21047" t="s">
        <v>43</v>
      </c>
      <c r="D21047" t="s">
        <v>44</v>
      </c>
      <c r="E21047" t="s">
        <v>31</v>
      </c>
      <c r="F21047" t="s">
        <v>20149</v>
      </c>
      <c r="G21047" t="s">
        <v>16452</v>
      </c>
      <c r="H21047">
        <v>8</v>
      </c>
      <c r="I21047" s="17">
        <v>138404</v>
      </c>
      <c r="J21047" s="17">
        <v>16608.48</v>
      </c>
      <c r="K21047" s="17">
        <v>121795.52</v>
      </c>
      <c r="L21047" s="17">
        <v>75513.22</v>
      </c>
      <c r="M21047" s="17">
        <v>46282.3</v>
      </c>
      <c r="N21047" s="17">
        <v>60031.5609</v>
      </c>
    </row>
    <row r="21048" spans="1:14">
      <c r="A21048" s="16">
        <v>46372</v>
      </c>
      <c r="B21048" t="s">
        <v>21096</v>
      </c>
      <c r="C21048" t="s">
        <v>26</v>
      </c>
      <c r="D21048" t="s">
        <v>27</v>
      </c>
      <c r="E21048" t="s">
        <v>17</v>
      </c>
      <c r="F21048" t="s">
        <v>20149</v>
      </c>
      <c r="G21048" t="s">
        <v>16452</v>
      </c>
      <c r="H21048">
        <v>4</v>
      </c>
      <c r="I21048" s="17">
        <v>124150</v>
      </c>
      <c r="J21048" s="17">
        <v>9932</v>
      </c>
      <c r="K21048" s="17">
        <v>114218</v>
      </c>
      <c r="L21048" s="17">
        <v>79952.60000000001</v>
      </c>
      <c r="M21048" s="17">
        <v>34265.4</v>
      </c>
      <c r="N21048" s="17">
        <v>128490.6823</v>
      </c>
    </row>
    <row r="21049" spans="1:14">
      <c r="A21049" s="16">
        <v>46372</v>
      </c>
      <c r="B21049" t="s">
        <v>21097</v>
      </c>
      <c r="C21049" t="s">
        <v>47</v>
      </c>
      <c r="D21049" t="s">
        <v>48</v>
      </c>
      <c r="E21049" t="s">
        <v>35</v>
      </c>
      <c r="F21049" t="s">
        <v>20149</v>
      </c>
      <c r="G21049" t="s">
        <v>16452</v>
      </c>
      <c r="H21049">
        <v>4</v>
      </c>
      <c r="I21049" s="17">
        <v>205078</v>
      </c>
      <c r="J21049" s="17">
        <v>8203.120000000001</v>
      </c>
      <c r="K21049" s="17">
        <v>196874.88</v>
      </c>
      <c r="L21049" s="17">
        <v>141749.91</v>
      </c>
      <c r="M21049" s="17">
        <v>55124.97</v>
      </c>
      <c r="N21049" s="17">
        <v>82297.1749</v>
      </c>
    </row>
    <row r="21050" spans="1:14">
      <c r="A21050" s="16">
        <v>46372</v>
      </c>
      <c r="B21050" t="s">
        <v>21098</v>
      </c>
      <c r="C21050" t="s">
        <v>15</v>
      </c>
      <c r="D21050" t="s">
        <v>16</v>
      </c>
      <c r="E21050" t="s">
        <v>17</v>
      </c>
      <c r="F21050" t="s">
        <v>20149</v>
      </c>
      <c r="G21050" t="s">
        <v>16452</v>
      </c>
      <c r="H21050">
        <v>10</v>
      </c>
      <c r="I21050" s="17">
        <v>155853</v>
      </c>
      <c r="J21050" s="17">
        <v>9351.18</v>
      </c>
      <c r="K21050" s="17">
        <v>146501.82</v>
      </c>
      <c r="L21050" s="17">
        <v>102551.27</v>
      </c>
      <c r="M21050" s="17">
        <v>43950.55</v>
      </c>
      <c r="N21050" s="17">
        <v>128490.6823</v>
      </c>
    </row>
    <row r="21051" spans="1:14">
      <c r="A21051" s="16">
        <v>46372</v>
      </c>
      <c r="B21051" t="s">
        <v>21099</v>
      </c>
      <c r="C21051" t="s">
        <v>43</v>
      </c>
      <c r="D21051" t="s">
        <v>44</v>
      </c>
      <c r="E21051" t="s">
        <v>31</v>
      </c>
      <c r="F21051" t="s">
        <v>20149</v>
      </c>
      <c r="G21051" t="s">
        <v>16452</v>
      </c>
      <c r="H21051">
        <v>6</v>
      </c>
      <c r="I21051" s="17">
        <v>815620</v>
      </c>
      <c r="J21051" s="17">
        <v>73405.8</v>
      </c>
      <c r="K21051" s="17">
        <v>742214.2</v>
      </c>
      <c r="L21051" s="17">
        <v>460172.8</v>
      </c>
      <c r="M21051" s="17">
        <v>282041.4</v>
      </c>
      <c r="N21051" s="17">
        <v>60031.5609</v>
      </c>
    </row>
    <row r="21052" spans="1:14">
      <c r="A21052" s="16">
        <v>46372</v>
      </c>
      <c r="B21052" t="s">
        <v>21100</v>
      </c>
      <c r="C21052" t="s">
        <v>22</v>
      </c>
      <c r="D21052" t="s">
        <v>23</v>
      </c>
      <c r="E21052" t="s">
        <v>24</v>
      </c>
      <c r="F21052" t="s">
        <v>20149</v>
      </c>
      <c r="G21052" t="s">
        <v>16452</v>
      </c>
      <c r="H21052">
        <v>4</v>
      </c>
      <c r="I21052" s="17">
        <v>328567</v>
      </c>
      <c r="J21052" s="17">
        <v>32856.7</v>
      </c>
      <c r="K21052" s="17">
        <v>295710.3</v>
      </c>
      <c r="L21052" s="17">
        <v>224739.83</v>
      </c>
      <c r="M21052" s="17">
        <v>70970.47</v>
      </c>
      <c r="N21052" s="17">
        <v>195956.2591</v>
      </c>
    </row>
    <row r="21053" spans="1:14">
      <c r="A21053" s="16">
        <v>46372</v>
      </c>
      <c r="B21053" t="s">
        <v>21101</v>
      </c>
      <c r="C21053" t="s">
        <v>15</v>
      </c>
      <c r="D21053" t="s">
        <v>16</v>
      </c>
      <c r="E21053" t="s">
        <v>17</v>
      </c>
      <c r="F21053" t="s">
        <v>20149</v>
      </c>
      <c r="G21053" t="s">
        <v>16452</v>
      </c>
      <c r="H21053">
        <v>8</v>
      </c>
      <c r="I21053" s="17">
        <v>401606</v>
      </c>
      <c r="J21053" s="17">
        <v>32128.48</v>
      </c>
      <c r="K21053" s="17">
        <v>369477.52</v>
      </c>
      <c r="L21053" s="17">
        <v>258634.26</v>
      </c>
      <c r="M21053" s="17">
        <v>110843.26</v>
      </c>
      <c r="N21053" s="17">
        <v>128490.6823</v>
      </c>
    </row>
    <row r="21054" spans="1:14">
      <c r="A21054" s="16">
        <v>46372</v>
      </c>
      <c r="B21054" t="s">
        <v>21102</v>
      </c>
      <c r="C21054" t="s">
        <v>29</v>
      </c>
      <c r="D21054" t="s">
        <v>30</v>
      </c>
      <c r="E21054" t="s">
        <v>31</v>
      </c>
      <c r="F21054" t="s">
        <v>20149</v>
      </c>
      <c r="G21054" t="s">
        <v>16452</v>
      </c>
      <c r="H21054">
        <v>6</v>
      </c>
      <c r="I21054" s="17">
        <v>378626</v>
      </c>
      <c r="J21054" s="17">
        <v>15145.04</v>
      </c>
      <c r="K21054" s="17">
        <v>363480.96</v>
      </c>
      <c r="L21054" s="17">
        <v>225358.2</v>
      </c>
      <c r="M21054" s="17">
        <v>138122.76</v>
      </c>
      <c r="N21054" s="17">
        <v>60031.5609</v>
      </c>
    </row>
    <row r="21055" spans="1:14">
      <c r="A21055" s="16">
        <v>46372</v>
      </c>
      <c r="B21055" t="s">
        <v>21103</v>
      </c>
      <c r="C21055" t="s">
        <v>43</v>
      </c>
      <c r="D21055" t="s">
        <v>44</v>
      </c>
      <c r="E21055" t="s">
        <v>31</v>
      </c>
      <c r="F21055" t="s">
        <v>20149</v>
      </c>
      <c r="G21055" t="s">
        <v>16452</v>
      </c>
      <c r="H21055">
        <v>6</v>
      </c>
      <c r="I21055" s="17">
        <v>428788</v>
      </c>
      <c r="J21055" s="17">
        <v>34303.04</v>
      </c>
      <c r="K21055" s="17">
        <v>394484.96</v>
      </c>
      <c r="L21055" s="17">
        <v>244580.68</v>
      </c>
      <c r="M21055" s="17">
        <v>149904.28</v>
      </c>
      <c r="N21055" s="17">
        <v>60031.5609</v>
      </c>
    </row>
    <row r="21056" spans="1:14">
      <c r="A21056" s="16">
        <v>46372</v>
      </c>
      <c r="B21056" t="s">
        <v>21104</v>
      </c>
      <c r="C21056" t="s">
        <v>47</v>
      </c>
      <c r="D21056" t="s">
        <v>48</v>
      </c>
      <c r="E21056" t="s">
        <v>35</v>
      </c>
      <c r="F21056" t="s">
        <v>20149</v>
      </c>
      <c r="G21056" t="s">
        <v>16452</v>
      </c>
      <c r="H21056">
        <v>9</v>
      </c>
      <c r="I21056" s="17">
        <v>220685</v>
      </c>
      <c r="J21056" s="17">
        <v>0</v>
      </c>
      <c r="K21056" s="17">
        <v>220685</v>
      </c>
      <c r="L21056" s="17">
        <v>158893.2</v>
      </c>
      <c r="M21056" s="17">
        <v>61791.8</v>
      </c>
      <c r="N21056" s="17">
        <v>82297.1749</v>
      </c>
    </row>
    <row r="21057" spans="1:14">
      <c r="A21057" s="16">
        <v>46372</v>
      </c>
      <c r="B21057" t="s">
        <v>21105</v>
      </c>
      <c r="C21057" t="s">
        <v>22</v>
      </c>
      <c r="D21057" t="s">
        <v>23</v>
      </c>
      <c r="E21057" t="s">
        <v>24</v>
      </c>
      <c r="F21057" t="s">
        <v>20149</v>
      </c>
      <c r="G21057" t="s">
        <v>16452</v>
      </c>
      <c r="H21057">
        <v>5</v>
      </c>
      <c r="I21057" s="17">
        <v>728712</v>
      </c>
      <c r="J21057" s="17">
        <v>94732.56</v>
      </c>
      <c r="K21057" s="17">
        <v>633979.4399999999</v>
      </c>
      <c r="L21057" s="17">
        <v>481824.37</v>
      </c>
      <c r="M21057" s="17">
        <v>152155.07</v>
      </c>
      <c r="N21057" s="17">
        <v>195956.2591</v>
      </c>
    </row>
    <row r="21058" spans="1:14">
      <c r="A21058" s="16">
        <v>46372</v>
      </c>
      <c r="B21058" t="s">
        <v>21106</v>
      </c>
      <c r="C21058" t="s">
        <v>22</v>
      </c>
      <c r="D21058" t="s">
        <v>23</v>
      </c>
      <c r="E21058" t="s">
        <v>24</v>
      </c>
      <c r="F21058" t="s">
        <v>20149</v>
      </c>
      <c r="G21058" t="s">
        <v>16452</v>
      </c>
      <c r="H21058">
        <v>6</v>
      </c>
      <c r="I21058" s="17">
        <v>475179</v>
      </c>
      <c r="J21058" s="17">
        <v>0</v>
      </c>
      <c r="K21058" s="17">
        <v>475179</v>
      </c>
      <c r="L21058" s="17">
        <v>361136.04</v>
      </c>
      <c r="M21058" s="17">
        <v>114042.96</v>
      </c>
      <c r="N21058" s="17">
        <v>195956.2591</v>
      </c>
    </row>
    <row r="21059" spans="1:14">
      <c r="A21059" s="16">
        <v>46372</v>
      </c>
      <c r="B21059" t="s">
        <v>21107</v>
      </c>
      <c r="C21059" t="s">
        <v>73</v>
      </c>
      <c r="D21059" t="s">
        <v>74</v>
      </c>
      <c r="E21059" t="s">
        <v>24</v>
      </c>
      <c r="F21059" t="s">
        <v>20149</v>
      </c>
      <c r="G21059" t="s">
        <v>16452</v>
      </c>
      <c r="H21059">
        <v>11</v>
      </c>
      <c r="I21059" s="17">
        <v>685832</v>
      </c>
      <c r="J21059" s="17">
        <v>0</v>
      </c>
      <c r="K21059" s="17">
        <v>685832</v>
      </c>
      <c r="L21059" s="17">
        <v>521232.32</v>
      </c>
      <c r="M21059" s="17">
        <v>164599.68</v>
      </c>
      <c r="N21059" s="17">
        <v>195956.2591</v>
      </c>
    </row>
    <row r="21060" spans="1:14">
      <c r="A21060" s="16">
        <v>46372</v>
      </c>
      <c r="B21060" t="s">
        <v>21108</v>
      </c>
      <c r="C21060" t="s">
        <v>22</v>
      </c>
      <c r="D21060" t="s">
        <v>23</v>
      </c>
      <c r="E21060" t="s">
        <v>24</v>
      </c>
      <c r="F21060" t="s">
        <v>20149</v>
      </c>
      <c r="G21060" t="s">
        <v>16452</v>
      </c>
      <c r="H21060">
        <v>12</v>
      </c>
      <c r="I21060" s="17">
        <v>730380</v>
      </c>
      <c r="J21060" s="17">
        <v>102253.2</v>
      </c>
      <c r="K21060" s="17">
        <v>628126.8</v>
      </c>
      <c r="L21060" s="17">
        <v>477376.37</v>
      </c>
      <c r="M21060" s="17">
        <v>150750.43</v>
      </c>
      <c r="N21060" s="17">
        <v>195956.2591</v>
      </c>
    </row>
    <row r="21061" spans="1:14">
      <c r="A21061" s="16">
        <v>46372</v>
      </c>
      <c r="B21061" t="s">
        <v>21109</v>
      </c>
      <c r="C21061" t="s">
        <v>33</v>
      </c>
      <c r="D21061" t="s">
        <v>34</v>
      </c>
      <c r="E21061" t="s">
        <v>35</v>
      </c>
      <c r="F21061" t="s">
        <v>20149</v>
      </c>
      <c r="G21061" t="s">
        <v>16452</v>
      </c>
      <c r="H21061">
        <v>6</v>
      </c>
      <c r="I21061" s="17">
        <v>73706</v>
      </c>
      <c r="J21061" s="17">
        <v>5896.48</v>
      </c>
      <c r="K21061" s="17">
        <v>67809.52</v>
      </c>
      <c r="L21061" s="17">
        <v>48822.85</v>
      </c>
      <c r="M21061" s="17">
        <v>18986.67</v>
      </c>
      <c r="N21061" s="17">
        <v>82297.1749</v>
      </c>
    </row>
    <row r="21062" spans="1:14">
      <c r="A21062" s="16">
        <v>46372</v>
      </c>
      <c r="B21062" t="s">
        <v>21110</v>
      </c>
      <c r="C21062" t="s">
        <v>43</v>
      </c>
      <c r="D21062" t="s">
        <v>44</v>
      </c>
      <c r="E21062" t="s">
        <v>31</v>
      </c>
      <c r="F21062" t="s">
        <v>20149</v>
      </c>
      <c r="G21062" t="s">
        <v>16452</v>
      </c>
      <c r="H21062">
        <v>9</v>
      </c>
      <c r="I21062" s="17">
        <v>692933</v>
      </c>
      <c r="J21062" s="17">
        <v>0</v>
      </c>
      <c r="K21062" s="17">
        <v>692933</v>
      </c>
      <c r="L21062" s="17">
        <v>429618.46</v>
      </c>
      <c r="M21062" s="17">
        <v>263314.54</v>
      </c>
      <c r="N21062" s="17">
        <v>60031.5609</v>
      </c>
    </row>
    <row r="21063" spans="1:14">
      <c r="A21063" s="16">
        <v>46373</v>
      </c>
      <c r="B21063" t="s">
        <v>21111</v>
      </c>
      <c r="C21063" t="s">
        <v>33</v>
      </c>
      <c r="D21063" t="s">
        <v>34</v>
      </c>
      <c r="E21063" t="s">
        <v>35</v>
      </c>
      <c r="F21063" t="s">
        <v>20149</v>
      </c>
      <c r="G21063" t="s">
        <v>16452</v>
      </c>
      <c r="H21063">
        <v>7</v>
      </c>
      <c r="I21063" s="17">
        <v>507094</v>
      </c>
      <c r="J21063" s="17">
        <v>25354.7</v>
      </c>
      <c r="K21063" s="17">
        <v>481739.3</v>
      </c>
      <c r="L21063" s="17">
        <v>346852.3</v>
      </c>
      <c r="M21063" s="17">
        <v>134887</v>
      </c>
      <c r="N21063" s="17">
        <v>82297.1749</v>
      </c>
    </row>
    <row r="21064" spans="1:14">
      <c r="A21064" s="16">
        <v>46373</v>
      </c>
      <c r="B21064" t="s">
        <v>21112</v>
      </c>
      <c r="C21064" t="s">
        <v>73</v>
      </c>
      <c r="D21064" t="s">
        <v>74</v>
      </c>
      <c r="E21064" t="s">
        <v>24</v>
      </c>
      <c r="F21064" t="s">
        <v>20149</v>
      </c>
      <c r="G21064" t="s">
        <v>16452</v>
      </c>
      <c r="H21064">
        <v>4</v>
      </c>
      <c r="I21064" s="17">
        <v>695706</v>
      </c>
      <c r="J21064" s="17">
        <v>0</v>
      </c>
      <c r="K21064" s="17">
        <v>695706</v>
      </c>
      <c r="L21064" s="17">
        <v>528736.5600000001</v>
      </c>
      <c r="M21064" s="17">
        <v>166969.44</v>
      </c>
      <c r="N21064" s="17">
        <v>195956.2591</v>
      </c>
    </row>
    <row r="21065" spans="1:14">
      <c r="A21065" s="16">
        <v>46373</v>
      </c>
      <c r="B21065" t="s">
        <v>21113</v>
      </c>
      <c r="C21065" t="s">
        <v>73</v>
      </c>
      <c r="D21065" t="s">
        <v>74</v>
      </c>
      <c r="E21065" t="s">
        <v>24</v>
      </c>
      <c r="F21065" t="s">
        <v>20149</v>
      </c>
      <c r="G21065" t="s">
        <v>16452</v>
      </c>
      <c r="H21065">
        <v>3</v>
      </c>
      <c r="I21065" s="17">
        <v>58524</v>
      </c>
      <c r="J21065" s="17">
        <v>3511.44</v>
      </c>
      <c r="K21065" s="17">
        <v>55012.56</v>
      </c>
      <c r="L21065" s="17">
        <v>41809.55</v>
      </c>
      <c r="M21065" s="17">
        <v>13203.01</v>
      </c>
      <c r="N21065" s="17">
        <v>195956.2591</v>
      </c>
    </row>
    <row r="21066" spans="1:14">
      <c r="A21066" s="16">
        <v>46373</v>
      </c>
      <c r="B21066" t="s">
        <v>21114</v>
      </c>
      <c r="C21066" t="s">
        <v>43</v>
      </c>
      <c r="D21066" t="s">
        <v>44</v>
      </c>
      <c r="E21066" t="s">
        <v>31</v>
      </c>
      <c r="F21066" t="s">
        <v>20149</v>
      </c>
      <c r="G21066" t="s">
        <v>16452</v>
      </c>
      <c r="H21066">
        <v>8</v>
      </c>
      <c r="I21066" s="17">
        <v>112077</v>
      </c>
      <c r="J21066" s="17">
        <v>0</v>
      </c>
      <c r="K21066" s="17">
        <v>112077</v>
      </c>
      <c r="L21066" s="17">
        <v>69487.74000000001</v>
      </c>
      <c r="M21066" s="17">
        <v>42589.26</v>
      </c>
      <c r="N21066" s="17">
        <v>60031.5609</v>
      </c>
    </row>
    <row r="21067" spans="1:14">
      <c r="A21067" s="16">
        <v>46373</v>
      </c>
      <c r="B21067" t="s">
        <v>21115</v>
      </c>
      <c r="C21067" t="s">
        <v>29</v>
      </c>
      <c r="D21067" t="s">
        <v>30</v>
      </c>
      <c r="E21067" t="s">
        <v>31</v>
      </c>
      <c r="F21067" t="s">
        <v>20149</v>
      </c>
      <c r="G21067" t="s">
        <v>16452</v>
      </c>
      <c r="H21067">
        <v>4</v>
      </c>
      <c r="I21067" s="17">
        <v>151678</v>
      </c>
      <c r="J21067" s="17">
        <v>0</v>
      </c>
      <c r="K21067" s="17">
        <v>151678</v>
      </c>
      <c r="L21067" s="17">
        <v>94040.36</v>
      </c>
      <c r="M21067" s="17">
        <v>57637.64</v>
      </c>
      <c r="N21067" s="17">
        <v>60031.5609</v>
      </c>
    </row>
    <row r="21068" spans="1:14">
      <c r="A21068" s="16">
        <v>46373</v>
      </c>
      <c r="B21068" t="s">
        <v>21116</v>
      </c>
      <c r="C21068" t="s">
        <v>22</v>
      </c>
      <c r="D21068" t="s">
        <v>23</v>
      </c>
      <c r="E21068" t="s">
        <v>24</v>
      </c>
      <c r="F21068" t="s">
        <v>20149</v>
      </c>
      <c r="G21068" t="s">
        <v>16452</v>
      </c>
      <c r="H21068">
        <v>10</v>
      </c>
      <c r="I21068" s="17">
        <v>482080</v>
      </c>
      <c r="J21068" s="17">
        <v>28924.8</v>
      </c>
      <c r="K21068" s="17">
        <v>453155.2</v>
      </c>
      <c r="L21068" s="17">
        <v>344397.95</v>
      </c>
      <c r="M21068" s="17">
        <v>108757.25</v>
      </c>
      <c r="N21068" s="17">
        <v>195956.2591</v>
      </c>
    </row>
    <row r="21069" spans="1:14">
      <c r="A21069" s="16">
        <v>46373</v>
      </c>
      <c r="B21069" t="s">
        <v>21117</v>
      </c>
      <c r="C21069" t="s">
        <v>26</v>
      </c>
      <c r="D21069" t="s">
        <v>27</v>
      </c>
      <c r="E21069" t="s">
        <v>17</v>
      </c>
      <c r="F21069" t="s">
        <v>20149</v>
      </c>
      <c r="G21069" t="s">
        <v>16452</v>
      </c>
      <c r="H21069">
        <v>5</v>
      </c>
      <c r="I21069" s="17">
        <v>712033</v>
      </c>
      <c r="J21069" s="17">
        <v>64082.97</v>
      </c>
      <c r="K21069" s="17">
        <v>647950.03</v>
      </c>
      <c r="L21069" s="17">
        <v>453565.02</v>
      </c>
      <c r="M21069" s="17">
        <v>194385.01</v>
      </c>
      <c r="N21069" s="17">
        <v>128490.6823</v>
      </c>
    </row>
    <row r="21070" spans="1:14">
      <c r="A21070" s="16">
        <v>46373</v>
      </c>
      <c r="B21070" t="s">
        <v>21118</v>
      </c>
      <c r="C21070" t="s">
        <v>29</v>
      </c>
      <c r="D21070" t="s">
        <v>30</v>
      </c>
      <c r="E21070" t="s">
        <v>31</v>
      </c>
      <c r="F21070" t="s">
        <v>20149</v>
      </c>
      <c r="G21070" t="s">
        <v>16452</v>
      </c>
      <c r="H21070">
        <v>3</v>
      </c>
      <c r="I21070" s="17">
        <v>454911</v>
      </c>
      <c r="J21070" s="17">
        <v>50040.21</v>
      </c>
      <c r="K21070" s="17">
        <v>404870.79</v>
      </c>
      <c r="L21070" s="17">
        <v>251019.89</v>
      </c>
      <c r="M21070" s="17">
        <v>153850.9</v>
      </c>
      <c r="N21070" s="17">
        <v>60031.5609</v>
      </c>
    </row>
    <row r="21071" spans="1:14">
      <c r="A21071" s="16">
        <v>46373</v>
      </c>
      <c r="B21071" t="s">
        <v>21119</v>
      </c>
      <c r="C21071" t="s">
        <v>15</v>
      </c>
      <c r="D21071" t="s">
        <v>16</v>
      </c>
      <c r="E21071" t="s">
        <v>17</v>
      </c>
      <c r="F21071" t="s">
        <v>20149</v>
      </c>
      <c r="G21071" t="s">
        <v>16452</v>
      </c>
      <c r="H21071">
        <v>2</v>
      </c>
      <c r="I21071" s="17">
        <v>224820</v>
      </c>
      <c r="J21071" s="17">
        <v>0</v>
      </c>
      <c r="K21071" s="17">
        <v>224820</v>
      </c>
      <c r="L21071" s="17">
        <v>157374</v>
      </c>
      <c r="M21071" s="17">
        <v>67446</v>
      </c>
      <c r="N21071" s="17">
        <v>128490.6823</v>
      </c>
    </row>
    <row r="21072" spans="1:14">
      <c r="A21072" s="16">
        <v>46373</v>
      </c>
      <c r="B21072" t="s">
        <v>21120</v>
      </c>
      <c r="C21072" t="s">
        <v>15</v>
      </c>
      <c r="D21072" t="s">
        <v>16</v>
      </c>
      <c r="E21072" t="s">
        <v>17</v>
      </c>
      <c r="F21072" t="s">
        <v>20149</v>
      </c>
      <c r="G21072" t="s">
        <v>16452</v>
      </c>
      <c r="H21072">
        <v>10</v>
      </c>
      <c r="I21072" s="17">
        <v>208179</v>
      </c>
      <c r="J21072" s="17">
        <v>20817.9</v>
      </c>
      <c r="K21072" s="17">
        <v>187361.1</v>
      </c>
      <c r="L21072" s="17">
        <v>131152.77</v>
      </c>
      <c r="M21072" s="17">
        <v>56208.33</v>
      </c>
      <c r="N21072" s="17">
        <v>128490.6823</v>
      </c>
    </row>
    <row r="21073" spans="1:14">
      <c r="A21073" s="16">
        <v>46373</v>
      </c>
      <c r="B21073" t="s">
        <v>21121</v>
      </c>
      <c r="C21073" t="s">
        <v>43</v>
      </c>
      <c r="D21073" t="s">
        <v>44</v>
      </c>
      <c r="E21073" t="s">
        <v>31</v>
      </c>
      <c r="F21073" t="s">
        <v>20149</v>
      </c>
      <c r="G21073" t="s">
        <v>16452</v>
      </c>
      <c r="H21073">
        <v>12</v>
      </c>
      <c r="I21073" s="17">
        <v>803751</v>
      </c>
      <c r="J21073" s="17">
        <v>96450.12</v>
      </c>
      <c r="K21073" s="17">
        <v>707300.88</v>
      </c>
      <c r="L21073" s="17">
        <v>438526.55</v>
      </c>
      <c r="M21073" s="17">
        <v>268774.33</v>
      </c>
      <c r="N21073" s="17">
        <v>60031.5609</v>
      </c>
    </row>
    <row r="21074" spans="1:14">
      <c r="A21074" s="16">
        <v>46373</v>
      </c>
      <c r="B21074" t="s">
        <v>21122</v>
      </c>
      <c r="C21074" t="s">
        <v>29</v>
      </c>
      <c r="D21074" t="s">
        <v>30</v>
      </c>
      <c r="E21074" t="s">
        <v>31</v>
      </c>
      <c r="F21074" t="s">
        <v>20149</v>
      </c>
      <c r="G21074" t="s">
        <v>16452</v>
      </c>
      <c r="H21074">
        <v>4</v>
      </c>
      <c r="I21074" s="17">
        <v>820255</v>
      </c>
      <c r="J21074" s="17">
        <v>0</v>
      </c>
      <c r="K21074" s="17">
        <v>820255</v>
      </c>
      <c r="L21074" s="17">
        <v>508558.1</v>
      </c>
      <c r="M21074" s="17">
        <v>311696.9</v>
      </c>
      <c r="N21074" s="17">
        <v>60031.5609</v>
      </c>
    </row>
    <row r="21075" spans="1:14">
      <c r="A21075" s="16">
        <v>46373</v>
      </c>
      <c r="B21075" t="s">
        <v>21123</v>
      </c>
      <c r="C21075" t="s">
        <v>15</v>
      </c>
      <c r="D21075" t="s">
        <v>16</v>
      </c>
      <c r="E21075" t="s">
        <v>17</v>
      </c>
      <c r="F21075" t="s">
        <v>20149</v>
      </c>
      <c r="G21075" t="s">
        <v>16452</v>
      </c>
      <c r="H21075">
        <v>8</v>
      </c>
      <c r="I21075" s="17">
        <v>805078</v>
      </c>
      <c r="J21075" s="17">
        <v>0</v>
      </c>
      <c r="K21075" s="17">
        <v>805078</v>
      </c>
      <c r="L21075" s="17">
        <v>563554.6</v>
      </c>
      <c r="M21075" s="17">
        <v>241523.4</v>
      </c>
      <c r="N21075" s="17">
        <v>128490.6823</v>
      </c>
    </row>
    <row r="21076" spans="1:14">
      <c r="A21076" s="16">
        <v>46373</v>
      </c>
      <c r="B21076" t="s">
        <v>21124</v>
      </c>
      <c r="C21076" t="s">
        <v>22</v>
      </c>
      <c r="D21076" t="s">
        <v>23</v>
      </c>
      <c r="E21076" t="s">
        <v>24</v>
      </c>
      <c r="F21076" t="s">
        <v>20149</v>
      </c>
      <c r="G21076" t="s">
        <v>16452</v>
      </c>
      <c r="H21076">
        <v>6</v>
      </c>
      <c r="I21076" s="17">
        <v>430935</v>
      </c>
      <c r="J21076" s="17">
        <v>56021.55</v>
      </c>
      <c r="K21076" s="17">
        <v>374913.45</v>
      </c>
      <c r="L21076" s="17">
        <v>284934.22</v>
      </c>
      <c r="M21076" s="17">
        <v>89979.23</v>
      </c>
      <c r="N21076" s="17">
        <v>195956.2591</v>
      </c>
    </row>
    <row r="21077" spans="1:14">
      <c r="A21077" s="16">
        <v>46373</v>
      </c>
      <c r="B21077" t="s">
        <v>21125</v>
      </c>
      <c r="C21077" t="s">
        <v>26</v>
      </c>
      <c r="D21077" t="s">
        <v>27</v>
      </c>
      <c r="E21077" t="s">
        <v>17</v>
      </c>
      <c r="F21077" t="s">
        <v>20149</v>
      </c>
      <c r="G21077" t="s">
        <v>16452</v>
      </c>
      <c r="H21077">
        <v>1</v>
      </c>
      <c r="I21077" s="17">
        <v>715013</v>
      </c>
      <c r="J21077" s="17">
        <v>57201.04</v>
      </c>
      <c r="K21077" s="17">
        <v>657811.96</v>
      </c>
      <c r="L21077" s="17">
        <v>460468.37</v>
      </c>
      <c r="M21077" s="17">
        <v>197343.59</v>
      </c>
      <c r="N21077" s="17">
        <v>128490.6823</v>
      </c>
    </row>
    <row r="21078" spans="1:14">
      <c r="A21078" s="16">
        <v>46373</v>
      </c>
      <c r="B21078" t="s">
        <v>21126</v>
      </c>
      <c r="C21078" t="s">
        <v>26</v>
      </c>
      <c r="D21078" t="s">
        <v>27</v>
      </c>
      <c r="E21078" t="s">
        <v>17</v>
      </c>
      <c r="F21078" t="s">
        <v>20149</v>
      </c>
      <c r="G21078" t="s">
        <v>16452</v>
      </c>
      <c r="H21078">
        <v>12</v>
      </c>
      <c r="I21078" s="17">
        <v>238549</v>
      </c>
      <c r="J21078" s="17">
        <v>28625.88</v>
      </c>
      <c r="K21078" s="17">
        <v>209923.12</v>
      </c>
      <c r="L21078" s="17">
        <v>146946.18</v>
      </c>
      <c r="M21078" s="17">
        <v>62976.94</v>
      </c>
      <c r="N21078" s="17">
        <v>128490.6823</v>
      </c>
    </row>
    <row r="21079" spans="1:14">
      <c r="A21079" s="16">
        <v>46373</v>
      </c>
      <c r="B21079" t="s">
        <v>21127</v>
      </c>
      <c r="C21079" t="s">
        <v>15</v>
      </c>
      <c r="D21079" t="s">
        <v>16</v>
      </c>
      <c r="E21079" t="s">
        <v>17</v>
      </c>
      <c r="F21079" t="s">
        <v>20149</v>
      </c>
      <c r="G21079" t="s">
        <v>16452</v>
      </c>
      <c r="H21079">
        <v>9</v>
      </c>
      <c r="I21079" s="17">
        <v>82955</v>
      </c>
      <c r="J21079" s="17">
        <v>4977.3</v>
      </c>
      <c r="K21079" s="17">
        <v>77977.7</v>
      </c>
      <c r="L21079" s="17">
        <v>54584.39</v>
      </c>
      <c r="M21079" s="17">
        <v>23393.31</v>
      </c>
      <c r="N21079" s="17">
        <v>128490.6823</v>
      </c>
    </row>
    <row r="21080" spans="1:14">
      <c r="A21080" s="16">
        <v>46373</v>
      </c>
      <c r="B21080" t="s">
        <v>21128</v>
      </c>
      <c r="C21080" t="s">
        <v>33</v>
      </c>
      <c r="D21080" t="s">
        <v>34</v>
      </c>
      <c r="E21080" t="s">
        <v>35</v>
      </c>
      <c r="F21080" t="s">
        <v>20149</v>
      </c>
      <c r="G21080" t="s">
        <v>16452</v>
      </c>
      <c r="H21080">
        <v>7</v>
      </c>
      <c r="I21080" s="17">
        <v>588148</v>
      </c>
      <c r="J21080" s="17">
        <v>76459.24000000001</v>
      </c>
      <c r="K21080" s="17">
        <v>511688.76</v>
      </c>
      <c r="L21080" s="17">
        <v>368415.91</v>
      </c>
      <c r="M21080" s="17">
        <v>143272.85</v>
      </c>
      <c r="N21080" s="17">
        <v>82297.1749</v>
      </c>
    </row>
    <row r="21081" spans="1:14">
      <c r="A21081" s="16">
        <v>46373</v>
      </c>
      <c r="B21081" t="s">
        <v>21129</v>
      </c>
      <c r="C21081" t="s">
        <v>47</v>
      </c>
      <c r="D21081" t="s">
        <v>48</v>
      </c>
      <c r="E21081" t="s">
        <v>35</v>
      </c>
      <c r="F21081" t="s">
        <v>20149</v>
      </c>
      <c r="G21081" t="s">
        <v>16452</v>
      </c>
      <c r="H21081">
        <v>12</v>
      </c>
      <c r="I21081" s="17">
        <v>559975</v>
      </c>
      <c r="J21081" s="17">
        <v>67197</v>
      </c>
      <c r="K21081" s="17">
        <v>492778</v>
      </c>
      <c r="L21081" s="17">
        <v>354800.16</v>
      </c>
      <c r="M21081" s="17">
        <v>137977.84</v>
      </c>
      <c r="N21081" s="17">
        <v>82297.1749</v>
      </c>
    </row>
    <row r="21082" spans="1:14">
      <c r="A21082" s="16">
        <v>46373</v>
      </c>
      <c r="B21082" t="s">
        <v>21130</v>
      </c>
      <c r="C21082" t="s">
        <v>73</v>
      </c>
      <c r="D21082" t="s">
        <v>74</v>
      </c>
      <c r="E21082" t="s">
        <v>24</v>
      </c>
      <c r="F21082" t="s">
        <v>20149</v>
      </c>
      <c r="G21082" t="s">
        <v>16452</v>
      </c>
      <c r="H21082">
        <v>1</v>
      </c>
      <c r="I21082" s="17">
        <v>549245</v>
      </c>
      <c r="J21082" s="17">
        <v>82386.75</v>
      </c>
      <c r="K21082" s="17">
        <v>466858.25</v>
      </c>
      <c r="L21082" s="17">
        <v>354812.27</v>
      </c>
      <c r="M21082" s="17">
        <v>112045.98</v>
      </c>
      <c r="N21082" s="17">
        <v>195956.2591</v>
      </c>
    </row>
    <row r="21083" spans="1:14">
      <c r="A21083" s="16">
        <v>46373</v>
      </c>
      <c r="B21083" t="s">
        <v>21131</v>
      </c>
      <c r="C21083" t="s">
        <v>15</v>
      </c>
      <c r="D21083" t="s">
        <v>16</v>
      </c>
      <c r="E21083" t="s">
        <v>17</v>
      </c>
      <c r="F21083" t="s">
        <v>20149</v>
      </c>
      <c r="G21083" t="s">
        <v>16452</v>
      </c>
      <c r="H21083">
        <v>5</v>
      </c>
      <c r="I21083" s="17">
        <v>352864</v>
      </c>
      <c r="J21083" s="17">
        <v>31757.76</v>
      </c>
      <c r="K21083" s="17">
        <v>321106.24</v>
      </c>
      <c r="L21083" s="17">
        <v>224774.37</v>
      </c>
      <c r="M21083" s="17">
        <v>96331.87</v>
      </c>
      <c r="N21083" s="17">
        <v>128490.6823</v>
      </c>
    </row>
    <row r="21084" spans="1:14">
      <c r="A21084" s="16">
        <v>46373</v>
      </c>
      <c r="B21084" t="s">
        <v>21132</v>
      </c>
      <c r="C21084" t="s">
        <v>22</v>
      </c>
      <c r="D21084" t="s">
        <v>23</v>
      </c>
      <c r="E21084" t="s">
        <v>24</v>
      </c>
      <c r="F21084" t="s">
        <v>20149</v>
      </c>
      <c r="G21084" t="s">
        <v>16452</v>
      </c>
      <c r="H21084">
        <v>3</v>
      </c>
      <c r="I21084" s="17">
        <v>514556</v>
      </c>
      <c r="J21084" s="17">
        <v>36018.92</v>
      </c>
      <c r="K21084" s="17">
        <v>478537.08</v>
      </c>
      <c r="L21084" s="17">
        <v>363688.18</v>
      </c>
      <c r="M21084" s="17">
        <v>114848.9</v>
      </c>
      <c r="N21084" s="17">
        <v>195956.2591</v>
      </c>
    </row>
    <row r="21085" spans="1:14">
      <c r="A21085" s="16">
        <v>46373</v>
      </c>
      <c r="B21085" t="s">
        <v>21133</v>
      </c>
      <c r="C21085" t="s">
        <v>22</v>
      </c>
      <c r="D21085" t="s">
        <v>23</v>
      </c>
      <c r="E21085" t="s">
        <v>24</v>
      </c>
      <c r="F21085" t="s">
        <v>20149</v>
      </c>
      <c r="G21085" t="s">
        <v>16452</v>
      </c>
      <c r="H21085">
        <v>7</v>
      </c>
      <c r="I21085" s="17">
        <v>804979</v>
      </c>
      <c r="J21085" s="17">
        <v>88547.69</v>
      </c>
      <c r="K21085" s="17">
        <v>716431.3100000001</v>
      </c>
      <c r="L21085" s="17">
        <v>544487.8</v>
      </c>
      <c r="M21085" s="17">
        <v>171943.51</v>
      </c>
      <c r="N21085" s="17">
        <v>195956.2591</v>
      </c>
    </row>
    <row r="21086" spans="1:14">
      <c r="A21086" s="16">
        <v>46373</v>
      </c>
      <c r="B21086" t="s">
        <v>21134</v>
      </c>
      <c r="C21086" t="s">
        <v>47</v>
      </c>
      <c r="D21086" t="s">
        <v>48</v>
      </c>
      <c r="E21086" t="s">
        <v>35</v>
      </c>
      <c r="F21086" t="s">
        <v>20149</v>
      </c>
      <c r="G21086" t="s">
        <v>16452</v>
      </c>
      <c r="H21086">
        <v>2</v>
      </c>
      <c r="I21086" s="17">
        <v>426556</v>
      </c>
      <c r="J21086" s="17">
        <v>29858.92</v>
      </c>
      <c r="K21086" s="17">
        <v>396697.08</v>
      </c>
      <c r="L21086" s="17">
        <v>285621.9</v>
      </c>
      <c r="M21086" s="17">
        <v>111075.18</v>
      </c>
      <c r="N21086" s="17">
        <v>82297.1749</v>
      </c>
    </row>
    <row r="21087" spans="1:14">
      <c r="A21087" s="16">
        <v>46373</v>
      </c>
      <c r="B21087" t="s">
        <v>21135</v>
      </c>
      <c r="C21087" t="s">
        <v>47</v>
      </c>
      <c r="D21087" t="s">
        <v>48</v>
      </c>
      <c r="E21087" t="s">
        <v>35</v>
      </c>
      <c r="F21087" t="s">
        <v>20149</v>
      </c>
      <c r="G21087" t="s">
        <v>16452</v>
      </c>
      <c r="H21087">
        <v>11</v>
      </c>
      <c r="I21087" s="17">
        <v>725356</v>
      </c>
      <c r="J21087" s="17">
        <v>108803.4</v>
      </c>
      <c r="K21087" s="17">
        <v>616552.6</v>
      </c>
      <c r="L21087" s="17">
        <v>443917.87</v>
      </c>
      <c r="M21087" s="17">
        <v>172634.73</v>
      </c>
      <c r="N21087" s="17">
        <v>82297.1749</v>
      </c>
    </row>
    <row r="21088" spans="1:14">
      <c r="A21088" s="16">
        <v>46373</v>
      </c>
      <c r="B21088" t="s">
        <v>21136</v>
      </c>
      <c r="C21088" t="s">
        <v>15</v>
      </c>
      <c r="D21088" t="s">
        <v>16</v>
      </c>
      <c r="E21088" t="s">
        <v>17</v>
      </c>
      <c r="F21088" t="s">
        <v>20149</v>
      </c>
      <c r="G21088" t="s">
        <v>16452</v>
      </c>
      <c r="H21088">
        <v>12</v>
      </c>
      <c r="I21088" s="17">
        <v>297708</v>
      </c>
      <c r="J21088" s="17">
        <v>38702.04</v>
      </c>
      <c r="K21088" s="17">
        <v>259005.96</v>
      </c>
      <c r="L21088" s="17">
        <v>181304.17</v>
      </c>
      <c r="M21088" s="17">
        <v>77701.78999999999</v>
      </c>
      <c r="N21088" s="17">
        <v>128490.6823</v>
      </c>
    </row>
    <row r="21089" spans="1:14">
      <c r="A21089" s="16">
        <v>46373</v>
      </c>
      <c r="B21089" t="s">
        <v>21137</v>
      </c>
      <c r="C21089" t="s">
        <v>22</v>
      </c>
      <c r="D21089" t="s">
        <v>23</v>
      </c>
      <c r="E21089" t="s">
        <v>24</v>
      </c>
      <c r="F21089" t="s">
        <v>20149</v>
      </c>
      <c r="G21089" t="s">
        <v>16452</v>
      </c>
      <c r="H21089">
        <v>4</v>
      </c>
      <c r="I21089" s="17">
        <v>460904</v>
      </c>
      <c r="J21089" s="17">
        <v>18436.16</v>
      </c>
      <c r="K21089" s="17">
        <v>442467.84</v>
      </c>
      <c r="L21089" s="17">
        <v>336275.56</v>
      </c>
      <c r="M21089" s="17">
        <v>106192.28</v>
      </c>
      <c r="N21089" s="17">
        <v>195956.2591</v>
      </c>
    </row>
    <row r="21090" spans="1:14">
      <c r="A21090" s="16">
        <v>46373</v>
      </c>
      <c r="B21090" t="s">
        <v>21138</v>
      </c>
      <c r="C21090" t="s">
        <v>73</v>
      </c>
      <c r="D21090" t="s">
        <v>74</v>
      </c>
      <c r="E21090" t="s">
        <v>24</v>
      </c>
      <c r="F21090" t="s">
        <v>20149</v>
      </c>
      <c r="G21090" t="s">
        <v>16452</v>
      </c>
      <c r="H21090">
        <v>7</v>
      </c>
      <c r="I21090" s="17">
        <v>693984</v>
      </c>
      <c r="J21090" s="17">
        <v>48578.88</v>
      </c>
      <c r="K21090" s="17">
        <v>645405.12</v>
      </c>
      <c r="L21090" s="17">
        <v>490507.89</v>
      </c>
      <c r="M21090" s="17">
        <v>154897.23</v>
      </c>
      <c r="N21090" s="17">
        <v>195956.2591</v>
      </c>
    </row>
    <row r="21091" spans="1:14">
      <c r="A21091" s="16">
        <v>46373</v>
      </c>
      <c r="B21091" t="s">
        <v>21139</v>
      </c>
      <c r="C21091" t="s">
        <v>26</v>
      </c>
      <c r="D21091" t="s">
        <v>27</v>
      </c>
      <c r="E21091" t="s">
        <v>17</v>
      </c>
      <c r="F21091" t="s">
        <v>20149</v>
      </c>
      <c r="G21091" t="s">
        <v>16452</v>
      </c>
      <c r="H21091">
        <v>11</v>
      </c>
      <c r="I21091" s="17">
        <v>677248</v>
      </c>
      <c r="J21091" s="17">
        <v>0</v>
      </c>
      <c r="K21091" s="17">
        <v>677248</v>
      </c>
      <c r="L21091" s="17">
        <v>474073.6</v>
      </c>
      <c r="M21091" s="17">
        <v>203174.4</v>
      </c>
      <c r="N21091" s="17">
        <v>128490.6823</v>
      </c>
    </row>
    <row r="21092" spans="1:14">
      <c r="A21092" s="16">
        <v>46373</v>
      </c>
      <c r="B21092" t="s">
        <v>21140</v>
      </c>
      <c r="C21092" t="s">
        <v>73</v>
      </c>
      <c r="D21092" t="s">
        <v>74</v>
      </c>
      <c r="E21092" t="s">
        <v>24</v>
      </c>
      <c r="F21092" t="s">
        <v>20149</v>
      </c>
      <c r="G21092" t="s">
        <v>16452</v>
      </c>
      <c r="H21092">
        <v>9</v>
      </c>
      <c r="I21092" s="17">
        <v>328149</v>
      </c>
      <c r="J21092" s="17">
        <v>9844.469999999999</v>
      </c>
      <c r="K21092" s="17">
        <v>318304.53</v>
      </c>
      <c r="L21092" s="17">
        <v>241911.44</v>
      </c>
      <c r="M21092" s="17">
        <v>76393.09</v>
      </c>
      <c r="N21092" s="17">
        <v>195956.2591</v>
      </c>
    </row>
    <row r="21093" spans="1:14">
      <c r="A21093" s="16">
        <v>46373</v>
      </c>
      <c r="B21093" t="s">
        <v>21141</v>
      </c>
      <c r="C21093" t="s">
        <v>73</v>
      </c>
      <c r="D21093" t="s">
        <v>74</v>
      </c>
      <c r="E21093" t="s">
        <v>24</v>
      </c>
      <c r="F21093" t="s">
        <v>20149</v>
      </c>
      <c r="G21093" t="s">
        <v>16452</v>
      </c>
      <c r="H21093">
        <v>11</v>
      </c>
      <c r="I21093" s="17">
        <v>369954</v>
      </c>
      <c r="J21093" s="17">
        <v>0</v>
      </c>
      <c r="K21093" s="17">
        <v>369954</v>
      </c>
      <c r="L21093" s="17">
        <v>281165.04</v>
      </c>
      <c r="M21093" s="17">
        <v>88788.96000000001</v>
      </c>
      <c r="N21093" s="17">
        <v>195956.2591</v>
      </c>
    </row>
    <row r="21094" spans="1:14">
      <c r="A21094" s="16">
        <v>46373</v>
      </c>
      <c r="B21094" t="s">
        <v>21142</v>
      </c>
      <c r="C21094" t="s">
        <v>15</v>
      </c>
      <c r="D21094" t="s">
        <v>16</v>
      </c>
      <c r="E21094" t="s">
        <v>17</v>
      </c>
      <c r="F21094" t="s">
        <v>20149</v>
      </c>
      <c r="G21094" t="s">
        <v>16452</v>
      </c>
      <c r="H21094">
        <v>5</v>
      </c>
      <c r="I21094" s="17">
        <v>240137</v>
      </c>
      <c r="J21094" s="17">
        <v>16809.59</v>
      </c>
      <c r="K21094" s="17">
        <v>223327.41</v>
      </c>
      <c r="L21094" s="17">
        <v>156329.19</v>
      </c>
      <c r="M21094" s="17">
        <v>66998.22</v>
      </c>
      <c r="N21094" s="17">
        <v>128490.6823</v>
      </c>
    </row>
    <row r="21095" spans="1:14">
      <c r="A21095" s="16">
        <v>46373</v>
      </c>
      <c r="B21095" t="s">
        <v>21143</v>
      </c>
      <c r="C21095" t="s">
        <v>22</v>
      </c>
      <c r="D21095" t="s">
        <v>23</v>
      </c>
      <c r="E21095" t="s">
        <v>24</v>
      </c>
      <c r="F21095" t="s">
        <v>20149</v>
      </c>
      <c r="G21095" t="s">
        <v>16452</v>
      </c>
      <c r="H21095">
        <v>8</v>
      </c>
      <c r="I21095" s="17">
        <v>160508</v>
      </c>
      <c r="J21095" s="17">
        <v>6420.32</v>
      </c>
      <c r="K21095" s="17">
        <v>154087.68</v>
      </c>
      <c r="L21095" s="17">
        <v>117106.64</v>
      </c>
      <c r="M21095" s="17">
        <v>36981.04</v>
      </c>
      <c r="N21095" s="17">
        <v>195956.2591</v>
      </c>
    </row>
    <row r="21096" spans="1:14">
      <c r="A21096" s="16">
        <v>46373</v>
      </c>
      <c r="B21096" t="s">
        <v>21144</v>
      </c>
      <c r="C21096" t="s">
        <v>73</v>
      </c>
      <c r="D21096" t="s">
        <v>74</v>
      </c>
      <c r="E21096" t="s">
        <v>24</v>
      </c>
      <c r="F21096" t="s">
        <v>20149</v>
      </c>
      <c r="G21096" t="s">
        <v>16452</v>
      </c>
      <c r="H21096">
        <v>12</v>
      </c>
      <c r="I21096" s="17">
        <v>460526</v>
      </c>
      <c r="J21096" s="17">
        <v>69078.89999999999</v>
      </c>
      <c r="K21096" s="17">
        <v>391447.1</v>
      </c>
      <c r="L21096" s="17">
        <v>297499.8</v>
      </c>
      <c r="M21096" s="17">
        <v>93947.3</v>
      </c>
      <c r="N21096" s="17">
        <v>195956.2591</v>
      </c>
    </row>
    <row r="21097" spans="1:14">
      <c r="A21097" s="16">
        <v>46373</v>
      </c>
      <c r="B21097" t="s">
        <v>21145</v>
      </c>
      <c r="C21097" t="s">
        <v>43</v>
      </c>
      <c r="D21097" t="s">
        <v>44</v>
      </c>
      <c r="E21097" t="s">
        <v>31</v>
      </c>
      <c r="F21097" t="s">
        <v>20149</v>
      </c>
      <c r="G21097" t="s">
        <v>16452</v>
      </c>
      <c r="H21097">
        <v>9</v>
      </c>
      <c r="I21097" s="17">
        <v>97132</v>
      </c>
      <c r="J21097" s="17">
        <v>5827.92</v>
      </c>
      <c r="K21097" s="17">
        <v>91304.08</v>
      </c>
      <c r="L21097" s="17">
        <v>56608.53</v>
      </c>
      <c r="M21097" s="17">
        <v>34695.55</v>
      </c>
      <c r="N21097" s="17">
        <v>60031.5609</v>
      </c>
    </row>
    <row r="21098" spans="1:14">
      <c r="A21098" s="16">
        <v>46373</v>
      </c>
      <c r="B21098" t="s">
        <v>21146</v>
      </c>
      <c r="C21098" t="s">
        <v>29</v>
      </c>
      <c r="D21098" t="s">
        <v>30</v>
      </c>
      <c r="E21098" t="s">
        <v>31</v>
      </c>
      <c r="F21098" t="s">
        <v>20149</v>
      </c>
      <c r="G21098" t="s">
        <v>16452</v>
      </c>
      <c r="H21098">
        <v>11</v>
      </c>
      <c r="I21098" s="17">
        <v>614698</v>
      </c>
      <c r="J21098" s="17">
        <v>0</v>
      </c>
      <c r="K21098" s="17">
        <v>614698</v>
      </c>
      <c r="L21098" s="17">
        <v>381112.76</v>
      </c>
      <c r="M21098" s="17">
        <v>233585.24</v>
      </c>
      <c r="N21098" s="17">
        <v>60031.5609</v>
      </c>
    </row>
    <row r="21099" spans="1:14">
      <c r="A21099" s="16">
        <v>46373</v>
      </c>
      <c r="B21099" t="s">
        <v>21147</v>
      </c>
      <c r="C21099" t="s">
        <v>29</v>
      </c>
      <c r="D21099" t="s">
        <v>30</v>
      </c>
      <c r="E21099" t="s">
        <v>31</v>
      </c>
      <c r="F21099" t="s">
        <v>20149</v>
      </c>
      <c r="G21099" t="s">
        <v>16452</v>
      </c>
      <c r="H21099">
        <v>3</v>
      </c>
      <c r="I21099" s="17">
        <v>779402</v>
      </c>
      <c r="J21099" s="17">
        <v>109116.28</v>
      </c>
      <c r="K21099" s="17">
        <v>670285.72</v>
      </c>
      <c r="L21099" s="17">
        <v>415577.15</v>
      </c>
      <c r="M21099" s="17">
        <v>254708.57</v>
      </c>
      <c r="N21099" s="17">
        <v>60031.5609</v>
      </c>
    </row>
    <row r="21100" spans="1:14">
      <c r="A21100" s="16">
        <v>46373</v>
      </c>
      <c r="B21100" t="s">
        <v>21148</v>
      </c>
      <c r="C21100" t="s">
        <v>22</v>
      </c>
      <c r="D21100" t="s">
        <v>23</v>
      </c>
      <c r="E21100" t="s">
        <v>24</v>
      </c>
      <c r="F21100" t="s">
        <v>20149</v>
      </c>
      <c r="G21100" t="s">
        <v>16452</v>
      </c>
      <c r="H21100">
        <v>9</v>
      </c>
      <c r="I21100" s="17">
        <v>73802</v>
      </c>
      <c r="J21100" s="17">
        <v>0</v>
      </c>
      <c r="K21100" s="17">
        <v>73802</v>
      </c>
      <c r="L21100" s="17">
        <v>56089.52</v>
      </c>
      <c r="M21100" s="17">
        <v>17712.48</v>
      </c>
      <c r="N21100" s="17">
        <v>195956.2591</v>
      </c>
    </row>
    <row r="21101" spans="1:14">
      <c r="A21101" s="16">
        <v>46373</v>
      </c>
      <c r="B21101" t="s">
        <v>21149</v>
      </c>
      <c r="C21101" t="s">
        <v>29</v>
      </c>
      <c r="D21101" t="s">
        <v>30</v>
      </c>
      <c r="E21101" t="s">
        <v>31</v>
      </c>
      <c r="F21101" t="s">
        <v>20149</v>
      </c>
      <c r="G21101" t="s">
        <v>16452</v>
      </c>
      <c r="H21101">
        <v>12</v>
      </c>
      <c r="I21101" s="17">
        <v>433906</v>
      </c>
      <c r="J21101" s="17">
        <v>17356.24</v>
      </c>
      <c r="K21101" s="17">
        <v>416549.76</v>
      </c>
      <c r="L21101" s="17">
        <v>258260.85</v>
      </c>
      <c r="M21101" s="17">
        <v>158288.91</v>
      </c>
      <c r="N21101" s="17">
        <v>60031.5609</v>
      </c>
    </row>
    <row r="21102" spans="1:14">
      <c r="A21102" s="16">
        <v>46373</v>
      </c>
      <c r="B21102" t="s">
        <v>21150</v>
      </c>
      <c r="C21102" t="s">
        <v>47</v>
      </c>
      <c r="D21102" t="s">
        <v>48</v>
      </c>
      <c r="E21102" t="s">
        <v>35</v>
      </c>
      <c r="F21102" t="s">
        <v>20149</v>
      </c>
      <c r="G21102" t="s">
        <v>16452</v>
      </c>
      <c r="H21102">
        <v>12</v>
      </c>
      <c r="I21102" s="17">
        <v>650893</v>
      </c>
      <c r="J21102" s="17">
        <v>26035.72</v>
      </c>
      <c r="K21102" s="17">
        <v>624857.28</v>
      </c>
      <c r="L21102" s="17">
        <v>449897.24</v>
      </c>
      <c r="M21102" s="17">
        <v>174960.04</v>
      </c>
      <c r="N21102" s="17">
        <v>82297.1749</v>
      </c>
    </row>
    <row r="21103" spans="1:14">
      <c r="A21103" s="16">
        <v>46373</v>
      </c>
      <c r="B21103" t="s">
        <v>21151</v>
      </c>
      <c r="C21103" t="s">
        <v>43</v>
      </c>
      <c r="D21103" t="s">
        <v>44</v>
      </c>
      <c r="E21103" t="s">
        <v>31</v>
      </c>
      <c r="F21103" t="s">
        <v>20149</v>
      </c>
      <c r="G21103" t="s">
        <v>16452</v>
      </c>
      <c r="H21103">
        <v>10</v>
      </c>
      <c r="I21103" s="17">
        <v>148156</v>
      </c>
      <c r="J21103" s="17">
        <v>8889.360000000001</v>
      </c>
      <c r="K21103" s="17">
        <v>139266.64</v>
      </c>
      <c r="L21103" s="17">
        <v>86345.32000000001</v>
      </c>
      <c r="M21103" s="17">
        <v>52921.32</v>
      </c>
      <c r="N21103" s="17">
        <v>60031.5609</v>
      </c>
    </row>
    <row r="21104" spans="1:14">
      <c r="A21104" s="16">
        <v>46373</v>
      </c>
      <c r="B21104" t="s">
        <v>21152</v>
      </c>
      <c r="C21104" t="s">
        <v>33</v>
      </c>
      <c r="D21104" t="s">
        <v>34</v>
      </c>
      <c r="E21104" t="s">
        <v>35</v>
      </c>
      <c r="F21104" t="s">
        <v>20149</v>
      </c>
      <c r="G21104" t="s">
        <v>16452</v>
      </c>
      <c r="H21104">
        <v>11</v>
      </c>
      <c r="I21104" s="17">
        <v>469084</v>
      </c>
      <c r="J21104" s="17">
        <v>0</v>
      </c>
      <c r="K21104" s="17">
        <v>469084</v>
      </c>
      <c r="L21104" s="17">
        <v>337740.48</v>
      </c>
      <c r="M21104" s="17">
        <v>131343.52</v>
      </c>
      <c r="N21104" s="17">
        <v>82297.1749</v>
      </c>
    </row>
    <row r="21105" spans="1:14">
      <c r="A21105" s="16">
        <v>46373</v>
      </c>
      <c r="B21105" t="s">
        <v>21153</v>
      </c>
      <c r="C21105" t="s">
        <v>26</v>
      </c>
      <c r="D21105" t="s">
        <v>27</v>
      </c>
      <c r="E21105" t="s">
        <v>17</v>
      </c>
      <c r="F21105" t="s">
        <v>20149</v>
      </c>
      <c r="G21105" t="s">
        <v>16452</v>
      </c>
      <c r="H21105">
        <v>11</v>
      </c>
      <c r="I21105" s="17">
        <v>478530</v>
      </c>
      <c r="J21105" s="17">
        <v>0</v>
      </c>
      <c r="K21105" s="17">
        <v>478530</v>
      </c>
      <c r="L21105" s="17">
        <v>334971</v>
      </c>
      <c r="M21105" s="17">
        <v>143559</v>
      </c>
      <c r="N21105" s="17">
        <v>128490.6823</v>
      </c>
    </row>
    <row r="21106" spans="1:14">
      <c r="A21106" s="16">
        <v>46373</v>
      </c>
      <c r="B21106" t="s">
        <v>21154</v>
      </c>
      <c r="C21106" t="s">
        <v>33</v>
      </c>
      <c r="D21106" t="s">
        <v>34</v>
      </c>
      <c r="E21106" t="s">
        <v>35</v>
      </c>
      <c r="F21106" t="s">
        <v>20149</v>
      </c>
      <c r="G21106" t="s">
        <v>16452</v>
      </c>
      <c r="H21106">
        <v>4</v>
      </c>
      <c r="I21106" s="17">
        <v>547055</v>
      </c>
      <c r="J21106" s="17">
        <v>65646.60000000001</v>
      </c>
      <c r="K21106" s="17">
        <v>481408.4</v>
      </c>
      <c r="L21106" s="17">
        <v>346614.05</v>
      </c>
      <c r="M21106" s="17">
        <v>134794.35</v>
      </c>
      <c r="N21106" s="17">
        <v>82297.1749</v>
      </c>
    </row>
    <row r="21107" spans="1:14">
      <c r="A21107" s="16">
        <v>46373</v>
      </c>
      <c r="B21107" t="s">
        <v>21155</v>
      </c>
      <c r="C21107" t="s">
        <v>26</v>
      </c>
      <c r="D21107" t="s">
        <v>27</v>
      </c>
      <c r="E21107" t="s">
        <v>17</v>
      </c>
      <c r="F21107" t="s">
        <v>20149</v>
      </c>
      <c r="G21107" t="s">
        <v>16452</v>
      </c>
      <c r="H21107">
        <v>12</v>
      </c>
      <c r="I21107" s="17">
        <v>691475</v>
      </c>
      <c r="J21107" s="17">
        <v>20744.25</v>
      </c>
      <c r="K21107" s="17">
        <v>670730.75</v>
      </c>
      <c r="L21107" s="17">
        <v>469511.52</v>
      </c>
      <c r="M21107" s="17">
        <v>201219.23</v>
      </c>
      <c r="N21107" s="17">
        <v>128490.6823</v>
      </c>
    </row>
    <row r="21108" spans="1:14">
      <c r="A21108" s="16">
        <v>46373</v>
      </c>
      <c r="B21108" t="s">
        <v>21156</v>
      </c>
      <c r="C21108" t="s">
        <v>33</v>
      </c>
      <c r="D21108" t="s">
        <v>34</v>
      </c>
      <c r="E21108" t="s">
        <v>35</v>
      </c>
      <c r="F21108" t="s">
        <v>20149</v>
      </c>
      <c r="G21108" t="s">
        <v>16452</v>
      </c>
      <c r="H21108">
        <v>12</v>
      </c>
      <c r="I21108" s="17">
        <v>302691</v>
      </c>
      <c r="J21108" s="17">
        <v>0</v>
      </c>
      <c r="K21108" s="17">
        <v>302691</v>
      </c>
      <c r="L21108" s="17">
        <v>217937.52</v>
      </c>
      <c r="M21108" s="17">
        <v>84753.48</v>
      </c>
      <c r="N21108" s="17">
        <v>82297.1749</v>
      </c>
    </row>
    <row r="21109" spans="1:14">
      <c r="A21109" s="16">
        <v>46373</v>
      </c>
      <c r="B21109" t="s">
        <v>21157</v>
      </c>
      <c r="C21109" t="s">
        <v>15</v>
      </c>
      <c r="D21109" t="s">
        <v>16</v>
      </c>
      <c r="E21109" t="s">
        <v>17</v>
      </c>
      <c r="F21109" t="s">
        <v>20149</v>
      </c>
      <c r="G21109" t="s">
        <v>16452</v>
      </c>
      <c r="H21109">
        <v>7</v>
      </c>
      <c r="I21109" s="17">
        <v>515729</v>
      </c>
      <c r="J21109" s="17">
        <v>20629.16</v>
      </c>
      <c r="K21109" s="17">
        <v>495099.84</v>
      </c>
      <c r="L21109" s="17">
        <v>346569.89</v>
      </c>
      <c r="M21109" s="17">
        <v>148529.95</v>
      </c>
      <c r="N21109" s="17">
        <v>128490.6823</v>
      </c>
    </row>
    <row r="21110" spans="1:14">
      <c r="A21110" s="16">
        <v>46373</v>
      </c>
      <c r="B21110" t="s">
        <v>21158</v>
      </c>
      <c r="C21110" t="s">
        <v>43</v>
      </c>
      <c r="D21110" t="s">
        <v>44</v>
      </c>
      <c r="E21110" t="s">
        <v>31</v>
      </c>
      <c r="F21110" t="s">
        <v>20149</v>
      </c>
      <c r="G21110" t="s">
        <v>16452</v>
      </c>
      <c r="H21110">
        <v>12</v>
      </c>
      <c r="I21110" s="17">
        <v>150299</v>
      </c>
      <c r="J21110" s="17">
        <v>0</v>
      </c>
      <c r="K21110" s="17">
        <v>150299</v>
      </c>
      <c r="L21110" s="17">
        <v>93185.38</v>
      </c>
      <c r="M21110" s="17">
        <v>57113.62</v>
      </c>
      <c r="N21110" s="17">
        <v>60031.5609</v>
      </c>
    </row>
    <row r="21111" spans="1:14">
      <c r="A21111" s="16">
        <v>46373</v>
      </c>
      <c r="B21111" t="s">
        <v>21159</v>
      </c>
      <c r="C21111" t="s">
        <v>26</v>
      </c>
      <c r="D21111" t="s">
        <v>27</v>
      </c>
      <c r="E21111" t="s">
        <v>17</v>
      </c>
      <c r="F21111" t="s">
        <v>20149</v>
      </c>
      <c r="G21111" t="s">
        <v>16452</v>
      </c>
      <c r="H21111">
        <v>12</v>
      </c>
      <c r="I21111" s="17">
        <v>446040</v>
      </c>
      <c r="J21111" s="17">
        <v>0</v>
      </c>
      <c r="K21111" s="17">
        <v>446040</v>
      </c>
      <c r="L21111" s="17">
        <v>312228</v>
      </c>
      <c r="M21111" s="17">
        <v>133812</v>
      </c>
      <c r="N21111" s="17">
        <v>128490.6823</v>
      </c>
    </row>
    <row r="21112" spans="1:14">
      <c r="A21112" s="16">
        <v>46373</v>
      </c>
      <c r="B21112" t="s">
        <v>21160</v>
      </c>
      <c r="C21112" t="s">
        <v>43</v>
      </c>
      <c r="D21112" t="s">
        <v>44</v>
      </c>
      <c r="E21112" t="s">
        <v>31</v>
      </c>
      <c r="F21112" t="s">
        <v>20149</v>
      </c>
      <c r="G21112" t="s">
        <v>16452</v>
      </c>
      <c r="H21112">
        <v>12</v>
      </c>
      <c r="I21112" s="17">
        <v>365705</v>
      </c>
      <c r="J21112" s="17">
        <v>47541.65</v>
      </c>
      <c r="K21112" s="17">
        <v>318163.35</v>
      </c>
      <c r="L21112" s="17">
        <v>197261.28</v>
      </c>
      <c r="M21112" s="17">
        <v>120902.07</v>
      </c>
      <c r="N21112" s="17">
        <v>60031.5609</v>
      </c>
    </row>
    <row r="21113" spans="1:14">
      <c r="A21113" s="16">
        <v>46373</v>
      </c>
      <c r="B21113" t="s">
        <v>21161</v>
      </c>
      <c r="C21113" t="s">
        <v>47</v>
      </c>
      <c r="D21113" t="s">
        <v>48</v>
      </c>
      <c r="E21113" t="s">
        <v>35</v>
      </c>
      <c r="F21113" t="s">
        <v>20149</v>
      </c>
      <c r="G21113" t="s">
        <v>16452</v>
      </c>
      <c r="H21113">
        <v>6</v>
      </c>
      <c r="I21113" s="17">
        <v>751304</v>
      </c>
      <c r="J21113" s="17">
        <v>52591.28</v>
      </c>
      <c r="K21113" s="17">
        <v>698712.72</v>
      </c>
      <c r="L21113" s="17">
        <v>503073.16</v>
      </c>
      <c r="M21113" s="17">
        <v>195639.56</v>
      </c>
      <c r="N21113" s="17">
        <v>82297.1749</v>
      </c>
    </row>
    <row r="21114" spans="1:14">
      <c r="A21114" s="16">
        <v>46373</v>
      </c>
      <c r="B21114" t="s">
        <v>21162</v>
      </c>
      <c r="C21114" t="s">
        <v>26</v>
      </c>
      <c r="D21114" t="s">
        <v>27</v>
      </c>
      <c r="E21114" t="s">
        <v>17</v>
      </c>
      <c r="F21114" t="s">
        <v>20149</v>
      </c>
      <c r="G21114" t="s">
        <v>16452</v>
      </c>
      <c r="H21114">
        <v>5</v>
      </c>
      <c r="I21114" s="17">
        <v>101517</v>
      </c>
      <c r="J21114" s="17">
        <v>10151.7</v>
      </c>
      <c r="K21114" s="17">
        <v>91365.3</v>
      </c>
      <c r="L21114" s="17">
        <v>63955.71</v>
      </c>
      <c r="M21114" s="17">
        <v>27409.59</v>
      </c>
      <c r="N21114" s="17">
        <v>128490.6823</v>
      </c>
    </row>
    <row r="21115" spans="1:14">
      <c r="A21115" s="16">
        <v>46373</v>
      </c>
      <c r="B21115" t="s">
        <v>21163</v>
      </c>
      <c r="C21115" t="s">
        <v>47</v>
      </c>
      <c r="D21115" t="s">
        <v>48</v>
      </c>
      <c r="E21115" t="s">
        <v>35</v>
      </c>
      <c r="F21115" t="s">
        <v>20149</v>
      </c>
      <c r="G21115" t="s">
        <v>16452</v>
      </c>
      <c r="H21115">
        <v>8</v>
      </c>
      <c r="I21115" s="17">
        <v>397798</v>
      </c>
      <c r="J21115" s="17">
        <v>0</v>
      </c>
      <c r="K21115" s="17">
        <v>397798</v>
      </c>
      <c r="L21115" s="17">
        <v>286414.56</v>
      </c>
      <c r="M21115" s="17">
        <v>111383.44</v>
      </c>
      <c r="N21115" s="17">
        <v>82297.1749</v>
      </c>
    </row>
    <row r="21116" spans="1:14">
      <c r="A21116" s="16">
        <v>46373</v>
      </c>
      <c r="B21116" t="s">
        <v>21164</v>
      </c>
      <c r="C21116" t="s">
        <v>47</v>
      </c>
      <c r="D21116" t="s">
        <v>48</v>
      </c>
      <c r="E21116" t="s">
        <v>35</v>
      </c>
      <c r="F21116" t="s">
        <v>20149</v>
      </c>
      <c r="G21116" t="s">
        <v>16452</v>
      </c>
      <c r="H21116">
        <v>1</v>
      </c>
      <c r="I21116" s="17">
        <v>352727</v>
      </c>
      <c r="J21116" s="17">
        <v>45854.51</v>
      </c>
      <c r="K21116" s="17">
        <v>306872.49</v>
      </c>
      <c r="L21116" s="17">
        <v>220948.19</v>
      </c>
      <c r="M21116" s="17">
        <v>85924.3</v>
      </c>
      <c r="N21116" s="17">
        <v>82297.1749</v>
      </c>
    </row>
    <row r="21117" spans="1:14">
      <c r="A21117" s="16">
        <v>46373</v>
      </c>
      <c r="B21117" t="s">
        <v>21165</v>
      </c>
      <c r="C21117" t="s">
        <v>15</v>
      </c>
      <c r="D21117" t="s">
        <v>16</v>
      </c>
      <c r="E21117" t="s">
        <v>17</v>
      </c>
      <c r="F21117" t="s">
        <v>20149</v>
      </c>
      <c r="G21117" t="s">
        <v>16452</v>
      </c>
      <c r="H21117">
        <v>3</v>
      </c>
      <c r="I21117" s="17">
        <v>796046</v>
      </c>
      <c r="J21117" s="17">
        <v>71644.14</v>
      </c>
      <c r="K21117" s="17">
        <v>724401.86</v>
      </c>
      <c r="L21117" s="17">
        <v>507081.3</v>
      </c>
      <c r="M21117" s="17">
        <v>217320.56</v>
      </c>
      <c r="N21117" s="17">
        <v>128490.6823</v>
      </c>
    </row>
    <row r="21118" spans="1:14">
      <c r="A21118" s="16">
        <v>46373</v>
      </c>
      <c r="B21118" t="s">
        <v>21166</v>
      </c>
      <c r="C21118" t="s">
        <v>47</v>
      </c>
      <c r="D21118" t="s">
        <v>48</v>
      </c>
      <c r="E21118" t="s">
        <v>35</v>
      </c>
      <c r="F21118" t="s">
        <v>20149</v>
      </c>
      <c r="G21118" t="s">
        <v>16452</v>
      </c>
      <c r="H21118">
        <v>12</v>
      </c>
      <c r="I21118" s="17">
        <v>665166</v>
      </c>
      <c r="J21118" s="17">
        <v>0</v>
      </c>
      <c r="K21118" s="17">
        <v>665166</v>
      </c>
      <c r="L21118" s="17">
        <v>478919.52</v>
      </c>
      <c r="M21118" s="17">
        <v>186246.48</v>
      </c>
      <c r="N21118" s="17">
        <v>82297.1749</v>
      </c>
    </row>
    <row r="21119" spans="1:14">
      <c r="A21119" s="16">
        <v>46373</v>
      </c>
      <c r="B21119" t="s">
        <v>21167</v>
      </c>
      <c r="C21119" t="s">
        <v>43</v>
      </c>
      <c r="D21119" t="s">
        <v>44</v>
      </c>
      <c r="E21119" t="s">
        <v>31</v>
      </c>
      <c r="F21119" t="s">
        <v>20149</v>
      </c>
      <c r="G21119" t="s">
        <v>16452</v>
      </c>
      <c r="H21119">
        <v>8</v>
      </c>
      <c r="I21119" s="17">
        <v>526947</v>
      </c>
      <c r="J21119" s="17">
        <v>0</v>
      </c>
      <c r="K21119" s="17">
        <v>526947</v>
      </c>
      <c r="L21119" s="17">
        <v>326707.14</v>
      </c>
      <c r="M21119" s="17">
        <v>200239.86</v>
      </c>
      <c r="N21119" s="17">
        <v>60031.5609</v>
      </c>
    </row>
    <row r="21120" spans="1:14">
      <c r="A21120" s="16">
        <v>46373</v>
      </c>
      <c r="B21120" t="s">
        <v>21168</v>
      </c>
      <c r="C21120" t="s">
        <v>26</v>
      </c>
      <c r="D21120" t="s">
        <v>27</v>
      </c>
      <c r="E21120" t="s">
        <v>17</v>
      </c>
      <c r="F21120" t="s">
        <v>20149</v>
      </c>
      <c r="G21120" t="s">
        <v>16452</v>
      </c>
      <c r="H21120">
        <v>11</v>
      </c>
      <c r="I21120" s="17">
        <v>323311</v>
      </c>
      <c r="J21120" s="17">
        <v>0</v>
      </c>
      <c r="K21120" s="17">
        <v>323311</v>
      </c>
      <c r="L21120" s="17">
        <v>226317.7</v>
      </c>
      <c r="M21120" s="17">
        <v>96993.3</v>
      </c>
      <c r="N21120" s="17">
        <v>128490.6823</v>
      </c>
    </row>
    <row r="21121" spans="1:14">
      <c r="A21121" s="16">
        <v>46373</v>
      </c>
      <c r="B21121" t="s">
        <v>21169</v>
      </c>
      <c r="C21121" t="s">
        <v>22</v>
      </c>
      <c r="D21121" t="s">
        <v>23</v>
      </c>
      <c r="E21121" t="s">
        <v>24</v>
      </c>
      <c r="F21121" t="s">
        <v>20149</v>
      </c>
      <c r="G21121" t="s">
        <v>16452</v>
      </c>
      <c r="H21121">
        <v>8</v>
      </c>
      <c r="I21121" s="17">
        <v>51905</v>
      </c>
      <c r="J21121" s="17">
        <v>0</v>
      </c>
      <c r="K21121" s="17">
        <v>51905</v>
      </c>
      <c r="L21121" s="17">
        <v>39447.8</v>
      </c>
      <c r="M21121" s="17">
        <v>12457.2</v>
      </c>
      <c r="N21121" s="17">
        <v>195956.2591</v>
      </c>
    </row>
    <row r="21122" spans="1:14">
      <c r="A21122" s="16">
        <v>46373</v>
      </c>
      <c r="B21122" t="s">
        <v>21170</v>
      </c>
      <c r="C21122" t="s">
        <v>15</v>
      </c>
      <c r="D21122" t="s">
        <v>16</v>
      </c>
      <c r="E21122" t="s">
        <v>17</v>
      </c>
      <c r="F21122" t="s">
        <v>20149</v>
      </c>
      <c r="G21122" t="s">
        <v>16452</v>
      </c>
      <c r="H21122">
        <v>9</v>
      </c>
      <c r="I21122" s="17">
        <v>224821</v>
      </c>
      <c r="J21122" s="17">
        <v>4496.42</v>
      </c>
      <c r="K21122" s="17">
        <v>220324.58</v>
      </c>
      <c r="L21122" s="17">
        <v>154227.21</v>
      </c>
      <c r="M21122" s="17">
        <v>66097.37</v>
      </c>
      <c r="N21122" s="17">
        <v>128490.6823</v>
      </c>
    </row>
    <row r="21123" spans="1:14">
      <c r="A21123" s="16">
        <v>46373</v>
      </c>
      <c r="B21123" t="s">
        <v>21171</v>
      </c>
      <c r="C21123" t="s">
        <v>73</v>
      </c>
      <c r="D21123" t="s">
        <v>74</v>
      </c>
      <c r="E21123" t="s">
        <v>24</v>
      </c>
      <c r="F21123" t="s">
        <v>20149</v>
      </c>
      <c r="G21123" t="s">
        <v>16452</v>
      </c>
      <c r="H21123">
        <v>10</v>
      </c>
      <c r="I21123" s="17">
        <v>787340</v>
      </c>
      <c r="J21123" s="17">
        <v>102354.2</v>
      </c>
      <c r="K21123" s="17">
        <v>684985.8</v>
      </c>
      <c r="L21123" s="17">
        <v>520589.21</v>
      </c>
      <c r="M21123" s="17">
        <v>164396.59</v>
      </c>
      <c r="N21123" s="17">
        <v>195956.2591</v>
      </c>
    </row>
    <row r="21124" spans="1:14">
      <c r="A21124" s="16">
        <v>46373</v>
      </c>
      <c r="B21124" t="s">
        <v>21172</v>
      </c>
      <c r="C21124" t="s">
        <v>22</v>
      </c>
      <c r="D21124" t="s">
        <v>23</v>
      </c>
      <c r="E21124" t="s">
        <v>24</v>
      </c>
      <c r="F21124" t="s">
        <v>20149</v>
      </c>
      <c r="G21124" t="s">
        <v>16452</v>
      </c>
      <c r="H21124">
        <v>5</v>
      </c>
      <c r="I21124" s="17">
        <v>380447</v>
      </c>
      <c r="J21124" s="17">
        <v>0</v>
      </c>
      <c r="K21124" s="17">
        <v>380447</v>
      </c>
      <c r="L21124" s="17">
        <v>289139.72</v>
      </c>
      <c r="M21124" s="17">
        <v>91307.28</v>
      </c>
      <c r="N21124" s="17">
        <v>195956.2591</v>
      </c>
    </row>
    <row r="21125" spans="1:14">
      <c r="A21125" s="16">
        <v>46373</v>
      </c>
      <c r="B21125" t="s">
        <v>21173</v>
      </c>
      <c r="C21125" t="s">
        <v>73</v>
      </c>
      <c r="D21125" t="s">
        <v>74</v>
      </c>
      <c r="E21125" t="s">
        <v>24</v>
      </c>
      <c r="F21125" t="s">
        <v>20149</v>
      </c>
      <c r="G21125" t="s">
        <v>16452</v>
      </c>
      <c r="H21125">
        <v>8</v>
      </c>
      <c r="I21125" s="17">
        <v>257069</v>
      </c>
      <c r="J21125" s="17">
        <v>12853.45</v>
      </c>
      <c r="K21125" s="17">
        <v>244215.55</v>
      </c>
      <c r="L21125" s="17">
        <v>185603.82</v>
      </c>
      <c r="M21125" s="17">
        <v>58611.73</v>
      </c>
      <c r="N21125" s="17">
        <v>195956.2591</v>
      </c>
    </row>
    <row r="21126" spans="1:14">
      <c r="A21126" s="16">
        <v>46373</v>
      </c>
      <c r="B21126" t="s">
        <v>21174</v>
      </c>
      <c r="C21126" t="s">
        <v>15</v>
      </c>
      <c r="D21126" t="s">
        <v>16</v>
      </c>
      <c r="E21126" t="s">
        <v>17</v>
      </c>
      <c r="F21126" t="s">
        <v>20149</v>
      </c>
      <c r="G21126" t="s">
        <v>16452</v>
      </c>
      <c r="H21126">
        <v>7</v>
      </c>
      <c r="I21126" s="17">
        <v>223592</v>
      </c>
      <c r="J21126" s="17">
        <v>0</v>
      </c>
      <c r="K21126" s="17">
        <v>223592</v>
      </c>
      <c r="L21126" s="17">
        <v>156514.4</v>
      </c>
      <c r="M21126" s="17">
        <v>67077.60000000001</v>
      </c>
      <c r="N21126" s="17">
        <v>128490.6823</v>
      </c>
    </row>
    <row r="21127" spans="1:14">
      <c r="A21127" s="16">
        <v>46373</v>
      </c>
      <c r="B21127" t="s">
        <v>21175</v>
      </c>
      <c r="C21127" t="s">
        <v>73</v>
      </c>
      <c r="D21127" t="s">
        <v>74</v>
      </c>
      <c r="E21127" t="s">
        <v>24</v>
      </c>
      <c r="F21127" t="s">
        <v>20149</v>
      </c>
      <c r="G21127" t="s">
        <v>16452</v>
      </c>
      <c r="H21127">
        <v>9</v>
      </c>
      <c r="I21127" s="17">
        <v>807023</v>
      </c>
      <c r="J21127" s="17">
        <v>32280.92</v>
      </c>
      <c r="K21127" s="17">
        <v>774742.08</v>
      </c>
      <c r="L21127" s="17">
        <v>588803.98</v>
      </c>
      <c r="M21127" s="17">
        <v>185938.1</v>
      </c>
      <c r="N21127" s="17">
        <v>195956.2591</v>
      </c>
    </row>
    <row r="21128" spans="1:14">
      <c r="A21128" s="16">
        <v>46373</v>
      </c>
      <c r="B21128" t="s">
        <v>21176</v>
      </c>
      <c r="C21128" t="s">
        <v>47</v>
      </c>
      <c r="D21128" t="s">
        <v>48</v>
      </c>
      <c r="E21128" t="s">
        <v>35</v>
      </c>
      <c r="F21128" t="s">
        <v>20149</v>
      </c>
      <c r="G21128" t="s">
        <v>16452</v>
      </c>
      <c r="H21128">
        <v>6</v>
      </c>
      <c r="I21128" s="17">
        <v>189091</v>
      </c>
      <c r="J21128" s="17">
        <v>7563.64</v>
      </c>
      <c r="K21128" s="17">
        <v>181527.36</v>
      </c>
      <c r="L21128" s="17">
        <v>130699.7</v>
      </c>
      <c r="M21128" s="17">
        <v>50827.66</v>
      </c>
      <c r="N21128" s="17">
        <v>82297.1749</v>
      </c>
    </row>
    <row r="21129" spans="1:14">
      <c r="A21129" s="16">
        <v>46373</v>
      </c>
      <c r="B21129" t="s">
        <v>21177</v>
      </c>
      <c r="C21129" t="s">
        <v>73</v>
      </c>
      <c r="D21129" t="s">
        <v>74</v>
      </c>
      <c r="E21129" t="s">
        <v>24</v>
      </c>
      <c r="F21129" t="s">
        <v>20149</v>
      </c>
      <c r="G21129" t="s">
        <v>16452</v>
      </c>
      <c r="H21129">
        <v>3</v>
      </c>
      <c r="I21129" s="17">
        <v>132450</v>
      </c>
      <c r="J21129" s="17">
        <v>3973.5</v>
      </c>
      <c r="K21129" s="17">
        <v>128476.5</v>
      </c>
      <c r="L21129" s="17">
        <v>97642.14</v>
      </c>
      <c r="M21129" s="17">
        <v>30834.36</v>
      </c>
      <c r="N21129" s="17">
        <v>195956.2591</v>
      </c>
    </row>
    <row r="21130" spans="1:14">
      <c r="A21130" s="16">
        <v>46373</v>
      </c>
      <c r="B21130" t="s">
        <v>21178</v>
      </c>
      <c r="C21130" t="s">
        <v>22</v>
      </c>
      <c r="D21130" t="s">
        <v>23</v>
      </c>
      <c r="E21130" t="s">
        <v>24</v>
      </c>
      <c r="F21130" t="s">
        <v>20149</v>
      </c>
      <c r="G21130" t="s">
        <v>16452</v>
      </c>
      <c r="H21130">
        <v>9</v>
      </c>
      <c r="I21130" s="17">
        <v>643601</v>
      </c>
      <c r="J21130" s="17">
        <v>0</v>
      </c>
      <c r="K21130" s="17">
        <v>643601</v>
      </c>
      <c r="L21130" s="17">
        <v>489136.76</v>
      </c>
      <c r="M21130" s="17">
        <v>154464.24</v>
      </c>
      <c r="N21130" s="17">
        <v>195956.2591</v>
      </c>
    </row>
    <row r="21131" spans="1:14">
      <c r="A21131" s="16">
        <v>46373</v>
      </c>
      <c r="B21131" t="s">
        <v>21179</v>
      </c>
      <c r="C21131" t="s">
        <v>22</v>
      </c>
      <c r="D21131" t="s">
        <v>23</v>
      </c>
      <c r="E21131" t="s">
        <v>24</v>
      </c>
      <c r="F21131" t="s">
        <v>20149</v>
      </c>
      <c r="G21131" t="s">
        <v>16452</v>
      </c>
      <c r="H21131">
        <v>3</v>
      </c>
      <c r="I21131" s="17">
        <v>611263</v>
      </c>
      <c r="J21131" s="17">
        <v>67238.92999999999</v>
      </c>
      <c r="K21131" s="17">
        <v>544024.0699999999</v>
      </c>
      <c r="L21131" s="17">
        <v>413458.29</v>
      </c>
      <c r="M21131" s="17">
        <v>130565.78</v>
      </c>
      <c r="N21131" s="17">
        <v>195956.2591</v>
      </c>
    </row>
    <row r="21132" spans="1:14">
      <c r="A21132" s="16">
        <v>46373</v>
      </c>
      <c r="B21132" t="s">
        <v>21180</v>
      </c>
      <c r="C21132" t="s">
        <v>33</v>
      </c>
      <c r="D21132" t="s">
        <v>34</v>
      </c>
      <c r="E21132" t="s">
        <v>35</v>
      </c>
      <c r="F21132" t="s">
        <v>20149</v>
      </c>
      <c r="G21132" t="s">
        <v>16452</v>
      </c>
      <c r="H21132">
        <v>8</v>
      </c>
      <c r="I21132" s="17">
        <v>434406</v>
      </c>
      <c r="J21132" s="17">
        <v>26064.36</v>
      </c>
      <c r="K21132" s="17">
        <v>408341.64</v>
      </c>
      <c r="L21132" s="17">
        <v>294005.98</v>
      </c>
      <c r="M21132" s="17">
        <v>114335.66</v>
      </c>
      <c r="N21132" s="17">
        <v>82297.1749</v>
      </c>
    </row>
    <row r="21133" spans="1:14">
      <c r="A21133" s="16">
        <v>46373</v>
      </c>
      <c r="B21133" t="s">
        <v>21181</v>
      </c>
      <c r="C21133" t="s">
        <v>26</v>
      </c>
      <c r="D21133" t="s">
        <v>27</v>
      </c>
      <c r="E21133" t="s">
        <v>17</v>
      </c>
      <c r="F21133" t="s">
        <v>20149</v>
      </c>
      <c r="G21133" t="s">
        <v>16452</v>
      </c>
      <c r="H21133">
        <v>1</v>
      </c>
      <c r="I21133" s="17">
        <v>159185</v>
      </c>
      <c r="J21133" s="17">
        <v>0</v>
      </c>
      <c r="K21133" s="17">
        <v>159185</v>
      </c>
      <c r="L21133" s="17">
        <v>111429.5</v>
      </c>
      <c r="M21133" s="17">
        <v>47755.5</v>
      </c>
      <c r="N21133" s="17">
        <v>128490.6823</v>
      </c>
    </row>
    <row r="21134" spans="1:14">
      <c r="A21134" s="16">
        <v>46374</v>
      </c>
      <c r="B21134" t="s">
        <v>21182</v>
      </c>
      <c r="C21134" t="s">
        <v>29</v>
      </c>
      <c r="D21134" t="s">
        <v>30</v>
      </c>
      <c r="E21134" t="s">
        <v>31</v>
      </c>
      <c r="F21134" t="s">
        <v>20149</v>
      </c>
      <c r="G21134" t="s">
        <v>16452</v>
      </c>
      <c r="H21134">
        <v>1</v>
      </c>
      <c r="I21134" s="17">
        <v>55334</v>
      </c>
      <c r="J21134" s="17">
        <v>8300.1</v>
      </c>
      <c r="K21134" s="17">
        <v>47033.9</v>
      </c>
      <c r="L21134" s="17">
        <v>29161.02</v>
      </c>
      <c r="M21134" s="17">
        <v>17872.88</v>
      </c>
      <c r="N21134" s="17">
        <v>60031.5609</v>
      </c>
    </row>
    <row r="21135" spans="1:14">
      <c r="A21135" s="16">
        <v>46374</v>
      </c>
      <c r="B21135" t="s">
        <v>21183</v>
      </c>
      <c r="C21135" t="s">
        <v>43</v>
      </c>
      <c r="D21135" t="s">
        <v>44</v>
      </c>
      <c r="E21135" t="s">
        <v>31</v>
      </c>
      <c r="F21135" t="s">
        <v>20149</v>
      </c>
      <c r="G21135" t="s">
        <v>16452</v>
      </c>
      <c r="H21135">
        <v>4</v>
      </c>
      <c r="I21135" s="17">
        <v>610559</v>
      </c>
      <c r="J21135" s="17">
        <v>18316.77</v>
      </c>
      <c r="K21135" s="17">
        <v>592242.23</v>
      </c>
      <c r="L21135" s="17">
        <v>367190.18</v>
      </c>
      <c r="M21135" s="17">
        <v>225052.05</v>
      </c>
      <c r="N21135" s="17">
        <v>60031.5609</v>
      </c>
    </row>
    <row r="21136" spans="1:14">
      <c r="A21136" s="16">
        <v>46374</v>
      </c>
      <c r="B21136" t="s">
        <v>21184</v>
      </c>
      <c r="C21136" t="s">
        <v>22</v>
      </c>
      <c r="D21136" t="s">
        <v>23</v>
      </c>
      <c r="E21136" t="s">
        <v>24</v>
      </c>
      <c r="F21136" t="s">
        <v>20149</v>
      </c>
      <c r="G21136" t="s">
        <v>16452</v>
      </c>
      <c r="H21136">
        <v>1</v>
      </c>
      <c r="I21136" s="17">
        <v>504340</v>
      </c>
      <c r="J21136" s="17">
        <v>70607.60000000001</v>
      </c>
      <c r="K21136" s="17">
        <v>433732.4</v>
      </c>
      <c r="L21136" s="17">
        <v>329636.62</v>
      </c>
      <c r="M21136" s="17">
        <v>104095.78</v>
      </c>
      <c r="N21136" s="17">
        <v>195956.2591</v>
      </c>
    </row>
    <row r="21137" spans="1:14">
      <c r="A21137" s="16">
        <v>46374</v>
      </c>
      <c r="B21137" t="s">
        <v>21185</v>
      </c>
      <c r="C21137" t="s">
        <v>73</v>
      </c>
      <c r="D21137" t="s">
        <v>74</v>
      </c>
      <c r="E21137" t="s">
        <v>24</v>
      </c>
      <c r="F21137" t="s">
        <v>20149</v>
      </c>
      <c r="G21137" t="s">
        <v>16452</v>
      </c>
      <c r="H21137">
        <v>1</v>
      </c>
      <c r="I21137" s="17">
        <v>375193</v>
      </c>
      <c r="J21137" s="17">
        <v>26263.51</v>
      </c>
      <c r="K21137" s="17">
        <v>348929.49</v>
      </c>
      <c r="L21137" s="17">
        <v>265186.41</v>
      </c>
      <c r="M21137" s="17">
        <v>83743.08</v>
      </c>
      <c r="N21137" s="17">
        <v>195956.2591</v>
      </c>
    </row>
    <row r="21138" spans="1:14">
      <c r="A21138" s="16">
        <v>46374</v>
      </c>
      <c r="B21138" t="s">
        <v>21186</v>
      </c>
      <c r="C21138" t="s">
        <v>22</v>
      </c>
      <c r="D21138" t="s">
        <v>23</v>
      </c>
      <c r="E21138" t="s">
        <v>24</v>
      </c>
      <c r="F21138" t="s">
        <v>20149</v>
      </c>
      <c r="G21138" t="s">
        <v>16452</v>
      </c>
      <c r="H21138">
        <v>10</v>
      </c>
      <c r="I21138" s="17">
        <v>616993</v>
      </c>
      <c r="J21138" s="17">
        <v>0</v>
      </c>
      <c r="K21138" s="17">
        <v>616993</v>
      </c>
      <c r="L21138" s="17">
        <v>468914.68</v>
      </c>
      <c r="M21138" s="17">
        <v>148078.32</v>
      </c>
      <c r="N21138" s="17">
        <v>195956.2591</v>
      </c>
    </row>
    <row r="21139" spans="1:14">
      <c r="A21139" s="16">
        <v>46374</v>
      </c>
      <c r="B21139" t="s">
        <v>21187</v>
      </c>
      <c r="C21139" t="s">
        <v>47</v>
      </c>
      <c r="D21139" t="s">
        <v>48</v>
      </c>
      <c r="E21139" t="s">
        <v>35</v>
      </c>
      <c r="F21139" t="s">
        <v>20149</v>
      </c>
      <c r="G21139" t="s">
        <v>16452</v>
      </c>
      <c r="H21139">
        <v>6</v>
      </c>
      <c r="I21139" s="17">
        <v>242227</v>
      </c>
      <c r="J21139" s="17">
        <v>26644.97</v>
      </c>
      <c r="K21139" s="17">
        <v>215582.03</v>
      </c>
      <c r="L21139" s="17">
        <v>155219.06</v>
      </c>
      <c r="M21139" s="17">
        <v>60362.97</v>
      </c>
      <c r="N21139" s="17">
        <v>82297.1749</v>
      </c>
    </row>
    <row r="21140" spans="1:14">
      <c r="A21140" s="16">
        <v>46374</v>
      </c>
      <c r="B21140" t="s">
        <v>21188</v>
      </c>
      <c r="C21140" t="s">
        <v>47</v>
      </c>
      <c r="D21140" t="s">
        <v>48</v>
      </c>
      <c r="E21140" t="s">
        <v>35</v>
      </c>
      <c r="F21140" t="s">
        <v>20149</v>
      </c>
      <c r="G21140" t="s">
        <v>16452</v>
      </c>
      <c r="H21140">
        <v>9</v>
      </c>
      <c r="I21140" s="17">
        <v>231052</v>
      </c>
      <c r="J21140" s="17">
        <v>18484.16</v>
      </c>
      <c r="K21140" s="17">
        <v>212567.84</v>
      </c>
      <c r="L21140" s="17">
        <v>153048.84</v>
      </c>
      <c r="M21140" s="17">
        <v>59519</v>
      </c>
      <c r="N21140" s="17">
        <v>82297.1749</v>
      </c>
    </row>
    <row r="21141" spans="1:14">
      <c r="A21141" s="16">
        <v>46374</v>
      </c>
      <c r="B21141" t="s">
        <v>21189</v>
      </c>
      <c r="C21141" t="s">
        <v>26</v>
      </c>
      <c r="D21141" t="s">
        <v>27</v>
      </c>
      <c r="E21141" t="s">
        <v>17</v>
      </c>
      <c r="F21141" t="s">
        <v>20149</v>
      </c>
      <c r="G21141" t="s">
        <v>16452</v>
      </c>
      <c r="H21141">
        <v>1</v>
      </c>
      <c r="I21141" s="17">
        <v>140025</v>
      </c>
      <c r="J21141" s="17">
        <v>0</v>
      </c>
      <c r="K21141" s="17">
        <v>140025</v>
      </c>
      <c r="L21141" s="17">
        <v>98017.5</v>
      </c>
      <c r="M21141" s="17">
        <v>42007.5</v>
      </c>
      <c r="N21141" s="17">
        <v>128490.6823</v>
      </c>
    </row>
    <row r="21142" spans="1:14">
      <c r="A21142" s="16">
        <v>46374</v>
      </c>
      <c r="B21142" t="s">
        <v>21190</v>
      </c>
      <c r="C21142" t="s">
        <v>33</v>
      </c>
      <c r="D21142" t="s">
        <v>34</v>
      </c>
      <c r="E21142" t="s">
        <v>35</v>
      </c>
      <c r="F21142" t="s">
        <v>20149</v>
      </c>
      <c r="G21142" t="s">
        <v>16452</v>
      </c>
      <c r="H21142">
        <v>7</v>
      </c>
      <c r="I21142" s="17">
        <v>615889</v>
      </c>
      <c r="J21142" s="17">
        <v>0</v>
      </c>
      <c r="K21142" s="17">
        <v>615889</v>
      </c>
      <c r="L21142" s="17">
        <v>443440.08</v>
      </c>
      <c r="M21142" s="17">
        <v>172448.92</v>
      </c>
      <c r="N21142" s="17">
        <v>82297.1749</v>
      </c>
    </row>
    <row r="21143" spans="1:14">
      <c r="A21143" s="16">
        <v>46374</v>
      </c>
      <c r="B21143" t="s">
        <v>21191</v>
      </c>
      <c r="C21143" t="s">
        <v>73</v>
      </c>
      <c r="D21143" t="s">
        <v>74</v>
      </c>
      <c r="E21143" t="s">
        <v>24</v>
      </c>
      <c r="F21143" t="s">
        <v>20149</v>
      </c>
      <c r="G21143" t="s">
        <v>16452</v>
      </c>
      <c r="H21143">
        <v>10</v>
      </c>
      <c r="I21143" s="17">
        <v>655407</v>
      </c>
      <c r="J21143" s="17">
        <v>45878.49</v>
      </c>
      <c r="K21143" s="17">
        <v>609528.51</v>
      </c>
      <c r="L21143" s="17">
        <v>463241.67</v>
      </c>
      <c r="M21143" s="17">
        <v>146286.84</v>
      </c>
      <c r="N21143" s="17">
        <v>195956.2591</v>
      </c>
    </row>
    <row r="21144" spans="1:14">
      <c r="A21144" s="16">
        <v>46374</v>
      </c>
      <c r="B21144" t="s">
        <v>21192</v>
      </c>
      <c r="C21144" t="s">
        <v>22</v>
      </c>
      <c r="D21144" t="s">
        <v>23</v>
      </c>
      <c r="E21144" t="s">
        <v>24</v>
      </c>
      <c r="F21144" t="s">
        <v>20149</v>
      </c>
      <c r="G21144" t="s">
        <v>16452</v>
      </c>
      <c r="H21144">
        <v>8</v>
      </c>
      <c r="I21144" s="17">
        <v>100885</v>
      </c>
      <c r="J21144" s="17">
        <v>7061.95</v>
      </c>
      <c r="K21144" s="17">
        <v>93823.05</v>
      </c>
      <c r="L21144" s="17">
        <v>71305.52</v>
      </c>
      <c r="M21144" s="17">
        <v>22517.53</v>
      </c>
      <c r="N21144" s="17">
        <v>195956.2591</v>
      </c>
    </row>
    <row r="21145" spans="1:14">
      <c r="A21145" s="16">
        <v>46374</v>
      </c>
      <c r="B21145" t="s">
        <v>21193</v>
      </c>
      <c r="C21145" t="s">
        <v>33</v>
      </c>
      <c r="D21145" t="s">
        <v>34</v>
      </c>
      <c r="E21145" t="s">
        <v>35</v>
      </c>
      <c r="F21145" t="s">
        <v>20149</v>
      </c>
      <c r="G21145" t="s">
        <v>16452</v>
      </c>
      <c r="H21145">
        <v>6</v>
      </c>
      <c r="I21145" s="17">
        <v>768607</v>
      </c>
      <c r="J21145" s="17">
        <v>46116.42</v>
      </c>
      <c r="K21145" s="17">
        <v>722490.58</v>
      </c>
      <c r="L21145" s="17">
        <v>520193.22</v>
      </c>
      <c r="M21145" s="17">
        <v>202297.36</v>
      </c>
      <c r="N21145" s="17">
        <v>82297.1749</v>
      </c>
    </row>
    <row r="21146" spans="1:14">
      <c r="A21146" s="16">
        <v>46374</v>
      </c>
      <c r="B21146" t="s">
        <v>21194</v>
      </c>
      <c r="C21146" t="s">
        <v>29</v>
      </c>
      <c r="D21146" t="s">
        <v>30</v>
      </c>
      <c r="E21146" t="s">
        <v>31</v>
      </c>
      <c r="F21146" t="s">
        <v>20149</v>
      </c>
      <c r="G21146" t="s">
        <v>16452</v>
      </c>
      <c r="H21146">
        <v>9</v>
      </c>
      <c r="I21146" s="17">
        <v>197321</v>
      </c>
      <c r="J21146" s="17">
        <v>11839.26</v>
      </c>
      <c r="K21146" s="17">
        <v>185481.74</v>
      </c>
      <c r="L21146" s="17">
        <v>114998.68</v>
      </c>
      <c r="M21146" s="17">
        <v>70483.06</v>
      </c>
      <c r="N21146" s="17">
        <v>60031.5609</v>
      </c>
    </row>
    <row r="21147" spans="1:14">
      <c r="A21147" s="16">
        <v>46374</v>
      </c>
      <c r="B21147" t="s">
        <v>21195</v>
      </c>
      <c r="C21147" t="s">
        <v>47</v>
      </c>
      <c r="D21147" t="s">
        <v>48</v>
      </c>
      <c r="E21147" t="s">
        <v>35</v>
      </c>
      <c r="F21147" t="s">
        <v>20149</v>
      </c>
      <c r="G21147" t="s">
        <v>16452</v>
      </c>
      <c r="H21147">
        <v>12</v>
      </c>
      <c r="I21147" s="17">
        <v>455148</v>
      </c>
      <c r="J21147" s="17">
        <v>54617.76</v>
      </c>
      <c r="K21147" s="17">
        <v>400530.24</v>
      </c>
      <c r="L21147" s="17">
        <v>288381.77</v>
      </c>
      <c r="M21147" s="17">
        <v>112148.47</v>
      </c>
      <c r="N21147" s="17">
        <v>82297.1749</v>
      </c>
    </row>
    <row r="21148" spans="1:14">
      <c r="A21148" s="16">
        <v>46374</v>
      </c>
      <c r="B21148" t="s">
        <v>21196</v>
      </c>
      <c r="C21148" t="s">
        <v>29</v>
      </c>
      <c r="D21148" t="s">
        <v>30</v>
      </c>
      <c r="E21148" t="s">
        <v>31</v>
      </c>
      <c r="F21148" t="s">
        <v>20149</v>
      </c>
      <c r="G21148" t="s">
        <v>16452</v>
      </c>
      <c r="H21148">
        <v>11</v>
      </c>
      <c r="I21148" s="17">
        <v>446213</v>
      </c>
      <c r="J21148" s="17">
        <v>26772.78</v>
      </c>
      <c r="K21148" s="17">
        <v>419440.22</v>
      </c>
      <c r="L21148" s="17">
        <v>260052.94</v>
      </c>
      <c r="M21148" s="17">
        <v>159387.28</v>
      </c>
      <c r="N21148" s="17">
        <v>60031.5609</v>
      </c>
    </row>
    <row r="21149" spans="1:14">
      <c r="A21149" s="16">
        <v>46374</v>
      </c>
      <c r="B21149" t="s">
        <v>21197</v>
      </c>
      <c r="C21149" t="s">
        <v>47</v>
      </c>
      <c r="D21149" t="s">
        <v>48</v>
      </c>
      <c r="E21149" t="s">
        <v>35</v>
      </c>
      <c r="F21149" t="s">
        <v>20149</v>
      </c>
      <c r="G21149" t="s">
        <v>16452</v>
      </c>
      <c r="H21149">
        <v>12</v>
      </c>
      <c r="I21149" s="17">
        <v>270975</v>
      </c>
      <c r="J21149" s="17">
        <v>8129.25</v>
      </c>
      <c r="K21149" s="17">
        <v>262845.75</v>
      </c>
      <c r="L21149" s="17">
        <v>189248.94</v>
      </c>
      <c r="M21149" s="17">
        <v>73596.81</v>
      </c>
      <c r="N21149" s="17">
        <v>82297.1749</v>
      </c>
    </row>
    <row r="21150" spans="1:14">
      <c r="A21150" s="16">
        <v>46374</v>
      </c>
      <c r="B21150" t="s">
        <v>21198</v>
      </c>
      <c r="C21150" t="s">
        <v>22</v>
      </c>
      <c r="D21150" t="s">
        <v>23</v>
      </c>
      <c r="E21150" t="s">
        <v>24</v>
      </c>
      <c r="F21150" t="s">
        <v>20149</v>
      </c>
      <c r="G21150" t="s">
        <v>16452</v>
      </c>
      <c r="H21150">
        <v>11</v>
      </c>
      <c r="I21150" s="17">
        <v>793134</v>
      </c>
      <c r="J21150" s="17">
        <v>0</v>
      </c>
      <c r="K21150" s="17">
        <v>793134</v>
      </c>
      <c r="L21150" s="17">
        <v>602781.84</v>
      </c>
      <c r="M21150" s="17">
        <v>190352.16</v>
      </c>
      <c r="N21150" s="17">
        <v>195956.2591</v>
      </c>
    </row>
    <row r="21151" spans="1:14">
      <c r="A21151" s="16">
        <v>46374</v>
      </c>
      <c r="B21151" t="s">
        <v>21199</v>
      </c>
      <c r="C21151" t="s">
        <v>47</v>
      </c>
      <c r="D21151" t="s">
        <v>48</v>
      </c>
      <c r="E21151" t="s">
        <v>35</v>
      </c>
      <c r="F21151" t="s">
        <v>20149</v>
      </c>
      <c r="G21151" t="s">
        <v>16452</v>
      </c>
      <c r="H21151">
        <v>2</v>
      </c>
      <c r="I21151" s="17">
        <v>763319</v>
      </c>
      <c r="J21151" s="17">
        <v>83965.09</v>
      </c>
      <c r="K21151" s="17">
        <v>679353.91</v>
      </c>
      <c r="L21151" s="17">
        <v>489134.82</v>
      </c>
      <c r="M21151" s="17">
        <v>190219.09</v>
      </c>
      <c r="N21151" s="17">
        <v>82297.1749</v>
      </c>
    </row>
    <row r="21152" spans="1:14">
      <c r="A21152" s="16">
        <v>46374</v>
      </c>
      <c r="B21152" t="s">
        <v>21200</v>
      </c>
      <c r="C21152" t="s">
        <v>22</v>
      </c>
      <c r="D21152" t="s">
        <v>23</v>
      </c>
      <c r="E21152" t="s">
        <v>24</v>
      </c>
      <c r="F21152" t="s">
        <v>20149</v>
      </c>
      <c r="G21152" t="s">
        <v>16452</v>
      </c>
      <c r="H21152">
        <v>5</v>
      </c>
      <c r="I21152" s="17">
        <v>763222</v>
      </c>
      <c r="J21152" s="17">
        <v>91586.64</v>
      </c>
      <c r="K21152" s="17">
        <v>671635.36</v>
      </c>
      <c r="L21152" s="17">
        <v>510442.87</v>
      </c>
      <c r="M21152" s="17">
        <v>161192.49</v>
      </c>
      <c r="N21152" s="17">
        <v>195956.2591</v>
      </c>
    </row>
    <row r="21153" spans="1:14">
      <c r="A21153" s="16">
        <v>46374</v>
      </c>
      <c r="B21153" t="s">
        <v>21201</v>
      </c>
      <c r="C21153" t="s">
        <v>47</v>
      </c>
      <c r="D21153" t="s">
        <v>48</v>
      </c>
      <c r="E21153" t="s">
        <v>35</v>
      </c>
      <c r="F21153" t="s">
        <v>20149</v>
      </c>
      <c r="G21153" t="s">
        <v>16452</v>
      </c>
      <c r="H21153">
        <v>7</v>
      </c>
      <c r="I21153" s="17">
        <v>848285</v>
      </c>
      <c r="J21153" s="17">
        <v>0</v>
      </c>
      <c r="K21153" s="17">
        <v>848285</v>
      </c>
      <c r="L21153" s="17">
        <v>610765.2</v>
      </c>
      <c r="M21153" s="17">
        <v>237519.8</v>
      </c>
      <c r="N21153" s="17">
        <v>82297.1749</v>
      </c>
    </row>
    <row r="21154" spans="1:14">
      <c r="A21154" s="16">
        <v>46374</v>
      </c>
      <c r="B21154" t="s">
        <v>21202</v>
      </c>
      <c r="C21154" t="s">
        <v>22</v>
      </c>
      <c r="D21154" t="s">
        <v>23</v>
      </c>
      <c r="E21154" t="s">
        <v>24</v>
      </c>
      <c r="F21154" t="s">
        <v>20149</v>
      </c>
      <c r="G21154" t="s">
        <v>16452</v>
      </c>
      <c r="H21154">
        <v>4</v>
      </c>
      <c r="I21154" s="17">
        <v>313313</v>
      </c>
      <c r="J21154" s="17">
        <v>0</v>
      </c>
      <c r="K21154" s="17">
        <v>313313</v>
      </c>
      <c r="L21154" s="17">
        <v>238117.88</v>
      </c>
      <c r="M21154" s="17">
        <v>75195.12</v>
      </c>
      <c r="N21154" s="17">
        <v>195956.2591</v>
      </c>
    </row>
    <row r="21155" spans="1:14">
      <c r="A21155" s="16">
        <v>46374</v>
      </c>
      <c r="B21155" t="s">
        <v>21203</v>
      </c>
      <c r="C21155" t="s">
        <v>43</v>
      </c>
      <c r="D21155" t="s">
        <v>44</v>
      </c>
      <c r="E21155" t="s">
        <v>31</v>
      </c>
      <c r="F21155" t="s">
        <v>20149</v>
      </c>
      <c r="G21155" t="s">
        <v>16452</v>
      </c>
      <c r="H21155">
        <v>9</v>
      </c>
      <c r="I21155" s="17">
        <v>520438</v>
      </c>
      <c r="J21155" s="17">
        <v>52043.8</v>
      </c>
      <c r="K21155" s="17">
        <v>468394.2</v>
      </c>
      <c r="L21155" s="17">
        <v>290404.4</v>
      </c>
      <c r="M21155" s="17">
        <v>177989.8</v>
      </c>
      <c r="N21155" s="17">
        <v>60031.5609</v>
      </c>
    </row>
    <row r="21156" spans="1:14">
      <c r="A21156" s="16">
        <v>46374</v>
      </c>
      <c r="B21156" t="s">
        <v>21204</v>
      </c>
      <c r="C21156" t="s">
        <v>73</v>
      </c>
      <c r="D21156" t="s">
        <v>74</v>
      </c>
      <c r="E21156" t="s">
        <v>24</v>
      </c>
      <c r="F21156" t="s">
        <v>20149</v>
      </c>
      <c r="G21156" t="s">
        <v>16452</v>
      </c>
      <c r="H21156">
        <v>4</v>
      </c>
      <c r="I21156" s="17">
        <v>120369</v>
      </c>
      <c r="J21156" s="17">
        <v>0</v>
      </c>
      <c r="K21156" s="17">
        <v>120369</v>
      </c>
      <c r="L21156" s="17">
        <v>91480.44</v>
      </c>
      <c r="M21156" s="17">
        <v>28888.56</v>
      </c>
      <c r="N21156" s="17">
        <v>195956.2591</v>
      </c>
    </row>
    <row r="21157" spans="1:14">
      <c r="A21157" s="16">
        <v>46374</v>
      </c>
      <c r="B21157" t="s">
        <v>21205</v>
      </c>
      <c r="C21157" t="s">
        <v>73</v>
      </c>
      <c r="D21157" t="s">
        <v>74</v>
      </c>
      <c r="E21157" t="s">
        <v>24</v>
      </c>
      <c r="F21157" t="s">
        <v>20149</v>
      </c>
      <c r="G21157" t="s">
        <v>16452</v>
      </c>
      <c r="H21157">
        <v>6</v>
      </c>
      <c r="I21157" s="17">
        <v>246467</v>
      </c>
      <c r="J21157" s="17">
        <v>9858.68</v>
      </c>
      <c r="K21157" s="17">
        <v>236608.32</v>
      </c>
      <c r="L21157" s="17">
        <v>179822.32</v>
      </c>
      <c r="M21157" s="17">
        <v>56786</v>
      </c>
      <c r="N21157" s="17">
        <v>195956.2591</v>
      </c>
    </row>
    <row r="21158" spans="1:14">
      <c r="A21158" s="16">
        <v>46374</v>
      </c>
      <c r="B21158" t="s">
        <v>21206</v>
      </c>
      <c r="C21158" t="s">
        <v>22</v>
      </c>
      <c r="D21158" t="s">
        <v>23</v>
      </c>
      <c r="E21158" t="s">
        <v>24</v>
      </c>
      <c r="F21158" t="s">
        <v>20149</v>
      </c>
      <c r="G21158" t="s">
        <v>16452</v>
      </c>
      <c r="H21158">
        <v>3</v>
      </c>
      <c r="I21158" s="17">
        <v>742844</v>
      </c>
      <c r="J21158" s="17">
        <v>96569.72</v>
      </c>
      <c r="K21158" s="17">
        <v>646274.28</v>
      </c>
      <c r="L21158" s="17">
        <v>491168.45</v>
      </c>
      <c r="M21158" s="17">
        <v>155105.83</v>
      </c>
      <c r="N21158" s="17">
        <v>195956.2591</v>
      </c>
    </row>
    <row r="21159" spans="1:14">
      <c r="A21159" s="16">
        <v>46374</v>
      </c>
      <c r="B21159" t="s">
        <v>21207</v>
      </c>
      <c r="C21159" t="s">
        <v>29</v>
      </c>
      <c r="D21159" t="s">
        <v>30</v>
      </c>
      <c r="E21159" t="s">
        <v>31</v>
      </c>
      <c r="F21159" t="s">
        <v>20149</v>
      </c>
      <c r="G21159" t="s">
        <v>16452</v>
      </c>
      <c r="H21159">
        <v>3</v>
      </c>
      <c r="I21159" s="17">
        <v>329589</v>
      </c>
      <c r="J21159" s="17">
        <v>0</v>
      </c>
      <c r="K21159" s="17">
        <v>329589</v>
      </c>
      <c r="L21159" s="17">
        <v>204345.18</v>
      </c>
      <c r="M21159" s="17">
        <v>125243.82</v>
      </c>
      <c r="N21159" s="17">
        <v>60031.5609</v>
      </c>
    </row>
    <row r="21160" spans="1:14">
      <c r="A21160" s="16">
        <v>46374</v>
      </c>
      <c r="B21160" t="s">
        <v>21208</v>
      </c>
      <c r="C21160" t="s">
        <v>29</v>
      </c>
      <c r="D21160" t="s">
        <v>30</v>
      </c>
      <c r="E21160" t="s">
        <v>31</v>
      </c>
      <c r="F21160" t="s">
        <v>20149</v>
      </c>
      <c r="G21160" t="s">
        <v>16452</v>
      </c>
      <c r="H21160">
        <v>7</v>
      </c>
      <c r="I21160" s="17">
        <v>230797</v>
      </c>
      <c r="J21160" s="17">
        <v>30003.61</v>
      </c>
      <c r="K21160" s="17">
        <v>200793.39</v>
      </c>
      <c r="L21160" s="17">
        <v>124491.9</v>
      </c>
      <c r="M21160" s="17">
        <v>76301.49000000001</v>
      </c>
      <c r="N21160" s="17">
        <v>60031.5609</v>
      </c>
    </row>
    <row r="21161" spans="1:14">
      <c r="A21161" s="16">
        <v>46374</v>
      </c>
      <c r="B21161" t="s">
        <v>21209</v>
      </c>
      <c r="C21161" t="s">
        <v>47</v>
      </c>
      <c r="D21161" t="s">
        <v>48</v>
      </c>
      <c r="E21161" t="s">
        <v>35</v>
      </c>
      <c r="F21161" t="s">
        <v>20149</v>
      </c>
      <c r="G21161" t="s">
        <v>16452</v>
      </c>
      <c r="H21161">
        <v>2</v>
      </c>
      <c r="I21161" s="17">
        <v>789618</v>
      </c>
      <c r="J21161" s="17">
        <v>110546.52</v>
      </c>
      <c r="K21161" s="17">
        <v>679071.48</v>
      </c>
      <c r="L21161" s="17">
        <v>488931.47</v>
      </c>
      <c r="M21161" s="17">
        <v>190140.01</v>
      </c>
      <c r="N21161" s="17">
        <v>82297.1749</v>
      </c>
    </row>
    <row r="21162" spans="1:14">
      <c r="A21162" s="16">
        <v>46374</v>
      </c>
      <c r="B21162" t="s">
        <v>21210</v>
      </c>
      <c r="C21162" t="s">
        <v>33</v>
      </c>
      <c r="D21162" t="s">
        <v>34</v>
      </c>
      <c r="E21162" t="s">
        <v>35</v>
      </c>
      <c r="F21162" t="s">
        <v>20149</v>
      </c>
      <c r="G21162" t="s">
        <v>16452</v>
      </c>
      <c r="H21162">
        <v>5</v>
      </c>
      <c r="I21162" s="17">
        <v>574565</v>
      </c>
      <c r="J21162" s="17">
        <v>17236.95</v>
      </c>
      <c r="K21162" s="17">
        <v>557328.05</v>
      </c>
      <c r="L21162" s="17">
        <v>401276.2</v>
      </c>
      <c r="M21162" s="17">
        <v>156051.85</v>
      </c>
      <c r="N21162" s="17">
        <v>82297.1749</v>
      </c>
    </row>
    <row r="21163" spans="1:14">
      <c r="A21163" s="16">
        <v>46374</v>
      </c>
      <c r="B21163" t="s">
        <v>21211</v>
      </c>
      <c r="C21163" t="s">
        <v>29</v>
      </c>
      <c r="D21163" t="s">
        <v>30</v>
      </c>
      <c r="E21163" t="s">
        <v>31</v>
      </c>
      <c r="F21163" t="s">
        <v>20149</v>
      </c>
      <c r="G21163" t="s">
        <v>16452</v>
      </c>
      <c r="H21163">
        <v>9</v>
      </c>
      <c r="I21163" s="17">
        <v>501834</v>
      </c>
      <c r="J21163" s="17">
        <v>0</v>
      </c>
      <c r="K21163" s="17">
        <v>501834</v>
      </c>
      <c r="L21163" s="17">
        <v>311137.08</v>
      </c>
      <c r="M21163" s="17">
        <v>190696.92</v>
      </c>
      <c r="N21163" s="17">
        <v>60031.5609</v>
      </c>
    </row>
    <row r="21164" spans="1:14">
      <c r="A21164" s="16">
        <v>46374</v>
      </c>
      <c r="B21164" t="s">
        <v>21212</v>
      </c>
      <c r="C21164" t="s">
        <v>33</v>
      </c>
      <c r="D21164" t="s">
        <v>34</v>
      </c>
      <c r="E21164" t="s">
        <v>35</v>
      </c>
      <c r="F21164" t="s">
        <v>20149</v>
      </c>
      <c r="G21164" t="s">
        <v>16452</v>
      </c>
      <c r="H21164">
        <v>4</v>
      </c>
      <c r="I21164" s="17">
        <v>138641</v>
      </c>
      <c r="J21164" s="17">
        <v>16636.92</v>
      </c>
      <c r="K21164" s="17">
        <v>122004.08</v>
      </c>
      <c r="L21164" s="17">
        <v>87842.94</v>
      </c>
      <c r="M21164" s="17">
        <v>34161.14</v>
      </c>
      <c r="N21164" s="17">
        <v>82297.1749</v>
      </c>
    </row>
    <row r="21165" spans="1:14">
      <c r="A21165" s="16">
        <v>46374</v>
      </c>
      <c r="B21165" t="s">
        <v>21213</v>
      </c>
      <c r="C21165" t="s">
        <v>15</v>
      </c>
      <c r="D21165" t="s">
        <v>16</v>
      </c>
      <c r="E21165" t="s">
        <v>17</v>
      </c>
      <c r="F21165" t="s">
        <v>20149</v>
      </c>
      <c r="G21165" t="s">
        <v>16452</v>
      </c>
      <c r="H21165">
        <v>7</v>
      </c>
      <c r="I21165" s="17">
        <v>558473</v>
      </c>
      <c r="J21165" s="17">
        <v>44677.84</v>
      </c>
      <c r="K21165" s="17">
        <v>513795.16</v>
      </c>
      <c r="L21165" s="17">
        <v>359656.61</v>
      </c>
      <c r="M21165" s="17">
        <v>154138.55</v>
      </c>
      <c r="N21165" s="17">
        <v>128490.6823</v>
      </c>
    </row>
    <row r="21166" spans="1:14">
      <c r="A21166" s="16">
        <v>46374</v>
      </c>
      <c r="B21166" t="s">
        <v>21214</v>
      </c>
      <c r="C21166" t="s">
        <v>15</v>
      </c>
      <c r="D21166" t="s">
        <v>16</v>
      </c>
      <c r="E21166" t="s">
        <v>17</v>
      </c>
      <c r="F21166" t="s">
        <v>20149</v>
      </c>
      <c r="G21166" t="s">
        <v>16452</v>
      </c>
      <c r="H21166">
        <v>10</v>
      </c>
      <c r="I21166" s="17">
        <v>632685</v>
      </c>
      <c r="J21166" s="17">
        <v>50614.8</v>
      </c>
      <c r="K21166" s="17">
        <v>582070.2</v>
      </c>
      <c r="L21166" s="17">
        <v>407449.14</v>
      </c>
      <c r="M21166" s="17">
        <v>174621.06</v>
      </c>
      <c r="N21166" s="17">
        <v>128490.6823</v>
      </c>
    </row>
    <row r="21167" spans="1:14">
      <c r="A21167" s="16">
        <v>46374</v>
      </c>
      <c r="B21167" t="s">
        <v>21215</v>
      </c>
      <c r="C21167" t="s">
        <v>15</v>
      </c>
      <c r="D21167" t="s">
        <v>16</v>
      </c>
      <c r="E21167" t="s">
        <v>17</v>
      </c>
      <c r="F21167" t="s">
        <v>20149</v>
      </c>
      <c r="G21167" t="s">
        <v>16452</v>
      </c>
      <c r="H21167">
        <v>3</v>
      </c>
      <c r="I21167" s="17">
        <v>291140</v>
      </c>
      <c r="J21167" s="17">
        <v>20379.8</v>
      </c>
      <c r="K21167" s="17">
        <v>270760.2</v>
      </c>
      <c r="L21167" s="17">
        <v>189532.14</v>
      </c>
      <c r="M21167" s="17">
        <v>81228.06</v>
      </c>
      <c r="N21167" s="17">
        <v>128490.6823</v>
      </c>
    </row>
    <row r="21168" spans="1:14">
      <c r="A21168" s="16">
        <v>46374</v>
      </c>
      <c r="B21168" t="s">
        <v>21216</v>
      </c>
      <c r="C21168" t="s">
        <v>43</v>
      </c>
      <c r="D21168" t="s">
        <v>44</v>
      </c>
      <c r="E21168" t="s">
        <v>31</v>
      </c>
      <c r="F21168" t="s">
        <v>20149</v>
      </c>
      <c r="G21168" t="s">
        <v>16452</v>
      </c>
      <c r="H21168">
        <v>2</v>
      </c>
      <c r="I21168" s="17">
        <v>508473</v>
      </c>
      <c r="J21168" s="17">
        <v>35593.11</v>
      </c>
      <c r="K21168" s="17">
        <v>472879.89</v>
      </c>
      <c r="L21168" s="17">
        <v>293185.53</v>
      </c>
      <c r="M21168" s="17">
        <v>179694.36</v>
      </c>
      <c r="N21168" s="17">
        <v>60031.5609</v>
      </c>
    </row>
    <row r="21169" spans="1:14">
      <c r="A21169" s="16">
        <v>46374</v>
      </c>
      <c r="B21169" t="s">
        <v>21217</v>
      </c>
      <c r="C21169" t="s">
        <v>15</v>
      </c>
      <c r="D21169" t="s">
        <v>16</v>
      </c>
      <c r="E21169" t="s">
        <v>17</v>
      </c>
      <c r="F21169" t="s">
        <v>20149</v>
      </c>
      <c r="G21169" t="s">
        <v>16452</v>
      </c>
      <c r="H21169">
        <v>6</v>
      </c>
      <c r="I21169" s="17">
        <v>824093</v>
      </c>
      <c r="J21169" s="17">
        <v>24722.79</v>
      </c>
      <c r="K21169" s="17">
        <v>799370.21</v>
      </c>
      <c r="L21169" s="17">
        <v>559559.15</v>
      </c>
      <c r="M21169" s="17">
        <v>239811.06</v>
      </c>
      <c r="N21169" s="17">
        <v>128490.6823</v>
      </c>
    </row>
    <row r="21170" spans="1:14">
      <c r="A21170" s="16">
        <v>46374</v>
      </c>
      <c r="B21170" t="s">
        <v>21218</v>
      </c>
      <c r="C21170" t="s">
        <v>26</v>
      </c>
      <c r="D21170" t="s">
        <v>27</v>
      </c>
      <c r="E21170" t="s">
        <v>17</v>
      </c>
      <c r="F21170" t="s">
        <v>20149</v>
      </c>
      <c r="G21170" t="s">
        <v>16452</v>
      </c>
      <c r="H21170">
        <v>2</v>
      </c>
      <c r="I21170" s="17">
        <v>406179</v>
      </c>
      <c r="J21170" s="17">
        <v>36556.11</v>
      </c>
      <c r="K21170" s="17">
        <v>369622.89</v>
      </c>
      <c r="L21170" s="17">
        <v>258736.02</v>
      </c>
      <c r="M21170" s="17">
        <v>110886.87</v>
      </c>
      <c r="N21170" s="17">
        <v>128490.6823</v>
      </c>
    </row>
    <row r="21171" spans="1:14">
      <c r="A21171" s="16">
        <v>46374</v>
      </c>
      <c r="B21171" t="s">
        <v>21219</v>
      </c>
      <c r="C21171" t="s">
        <v>43</v>
      </c>
      <c r="D21171" t="s">
        <v>44</v>
      </c>
      <c r="E21171" t="s">
        <v>31</v>
      </c>
      <c r="F21171" t="s">
        <v>20149</v>
      </c>
      <c r="G21171" t="s">
        <v>16452</v>
      </c>
      <c r="H21171">
        <v>8</v>
      </c>
      <c r="I21171" s="17">
        <v>566029</v>
      </c>
      <c r="J21171" s="17">
        <v>50942.61</v>
      </c>
      <c r="K21171" s="17">
        <v>515086.39</v>
      </c>
      <c r="L21171" s="17">
        <v>319353.56</v>
      </c>
      <c r="M21171" s="17">
        <v>195732.83</v>
      </c>
      <c r="N21171" s="17">
        <v>60031.5609</v>
      </c>
    </row>
    <row r="21172" spans="1:14">
      <c r="A21172" s="16">
        <v>46374</v>
      </c>
      <c r="B21172" t="s">
        <v>21220</v>
      </c>
      <c r="C21172" t="s">
        <v>47</v>
      </c>
      <c r="D21172" t="s">
        <v>48</v>
      </c>
      <c r="E21172" t="s">
        <v>35</v>
      </c>
      <c r="F21172" t="s">
        <v>20149</v>
      </c>
      <c r="G21172" t="s">
        <v>16452</v>
      </c>
      <c r="H21172">
        <v>2</v>
      </c>
      <c r="I21172" s="17">
        <v>690015</v>
      </c>
      <c r="J21172" s="17">
        <v>0</v>
      </c>
      <c r="K21172" s="17">
        <v>690015</v>
      </c>
      <c r="L21172" s="17">
        <v>496810.8</v>
      </c>
      <c r="M21172" s="17">
        <v>193204.2</v>
      </c>
      <c r="N21172" s="17">
        <v>82297.1749</v>
      </c>
    </row>
    <row r="21173" spans="1:14">
      <c r="A21173" s="16">
        <v>46374</v>
      </c>
      <c r="B21173" t="s">
        <v>21221</v>
      </c>
      <c r="C21173" t="s">
        <v>43</v>
      </c>
      <c r="D21173" t="s">
        <v>44</v>
      </c>
      <c r="E21173" t="s">
        <v>31</v>
      </c>
      <c r="F21173" t="s">
        <v>20149</v>
      </c>
      <c r="G21173" t="s">
        <v>16452</v>
      </c>
      <c r="H21173">
        <v>8</v>
      </c>
      <c r="I21173" s="17">
        <v>73506</v>
      </c>
      <c r="J21173" s="17">
        <v>2940.24</v>
      </c>
      <c r="K21173" s="17">
        <v>70565.75999999999</v>
      </c>
      <c r="L21173" s="17">
        <v>43750.77</v>
      </c>
      <c r="M21173" s="17">
        <v>26814.99</v>
      </c>
      <c r="N21173" s="17">
        <v>60031.5609</v>
      </c>
    </row>
    <row r="21174" spans="1:14">
      <c r="A21174" s="16">
        <v>46374</v>
      </c>
      <c r="B21174" t="s">
        <v>21222</v>
      </c>
      <c r="C21174" t="s">
        <v>43</v>
      </c>
      <c r="D21174" t="s">
        <v>44</v>
      </c>
      <c r="E21174" t="s">
        <v>31</v>
      </c>
      <c r="F21174" t="s">
        <v>20149</v>
      </c>
      <c r="G21174" t="s">
        <v>16452</v>
      </c>
      <c r="H21174">
        <v>2</v>
      </c>
      <c r="I21174" s="17">
        <v>259780</v>
      </c>
      <c r="J21174" s="17">
        <v>10391.2</v>
      </c>
      <c r="K21174" s="17">
        <v>249388.8</v>
      </c>
      <c r="L21174" s="17">
        <v>154621.06</v>
      </c>
      <c r="M21174" s="17">
        <v>94767.74000000001</v>
      </c>
      <c r="N21174" s="17">
        <v>60031.5609</v>
      </c>
    </row>
    <row r="21175" spans="1:14">
      <c r="A21175" s="16">
        <v>46374</v>
      </c>
      <c r="B21175" t="s">
        <v>21223</v>
      </c>
      <c r="C21175" t="s">
        <v>22</v>
      </c>
      <c r="D21175" t="s">
        <v>23</v>
      </c>
      <c r="E21175" t="s">
        <v>24</v>
      </c>
      <c r="F21175" t="s">
        <v>20149</v>
      </c>
      <c r="G21175" t="s">
        <v>16452</v>
      </c>
      <c r="H21175">
        <v>2</v>
      </c>
      <c r="I21175" s="17">
        <v>536930</v>
      </c>
      <c r="J21175" s="17">
        <v>48323.7</v>
      </c>
      <c r="K21175" s="17">
        <v>488606.3</v>
      </c>
      <c r="L21175" s="17">
        <v>371340.79</v>
      </c>
      <c r="M21175" s="17">
        <v>117265.51</v>
      </c>
      <c r="N21175" s="17">
        <v>195956.2591</v>
      </c>
    </row>
    <row r="21176" spans="1:14">
      <c r="A21176" s="16">
        <v>46374</v>
      </c>
      <c r="B21176" t="s">
        <v>21224</v>
      </c>
      <c r="C21176" t="s">
        <v>29</v>
      </c>
      <c r="D21176" t="s">
        <v>30</v>
      </c>
      <c r="E21176" t="s">
        <v>31</v>
      </c>
      <c r="F21176" t="s">
        <v>20149</v>
      </c>
      <c r="G21176" t="s">
        <v>16452</v>
      </c>
      <c r="H21176">
        <v>3</v>
      </c>
      <c r="I21176" s="17">
        <v>352206</v>
      </c>
      <c r="J21176" s="17">
        <v>17610.3</v>
      </c>
      <c r="K21176" s="17">
        <v>334595.7</v>
      </c>
      <c r="L21176" s="17">
        <v>207449.33</v>
      </c>
      <c r="M21176" s="17">
        <v>127146.37</v>
      </c>
      <c r="N21176" s="17">
        <v>60031.5609</v>
      </c>
    </row>
    <row r="21177" spans="1:14">
      <c r="A21177" s="16">
        <v>46374</v>
      </c>
      <c r="B21177" t="s">
        <v>21225</v>
      </c>
      <c r="C21177" t="s">
        <v>29</v>
      </c>
      <c r="D21177" t="s">
        <v>30</v>
      </c>
      <c r="E21177" t="s">
        <v>31</v>
      </c>
      <c r="F21177" t="s">
        <v>20149</v>
      </c>
      <c r="G21177" t="s">
        <v>16452</v>
      </c>
      <c r="H21177">
        <v>3</v>
      </c>
      <c r="I21177" s="17">
        <v>217966</v>
      </c>
      <c r="J21177" s="17">
        <v>30515.24</v>
      </c>
      <c r="K21177" s="17">
        <v>187450.76</v>
      </c>
      <c r="L21177" s="17">
        <v>116219.47</v>
      </c>
      <c r="M21177" s="17">
        <v>71231.28999999999</v>
      </c>
      <c r="N21177" s="17">
        <v>60031.5609</v>
      </c>
    </row>
    <row r="21178" spans="1:14">
      <c r="A21178" s="16">
        <v>46374</v>
      </c>
      <c r="B21178" t="s">
        <v>21226</v>
      </c>
      <c r="C21178" t="s">
        <v>43</v>
      </c>
      <c r="D21178" t="s">
        <v>44</v>
      </c>
      <c r="E21178" t="s">
        <v>31</v>
      </c>
      <c r="F21178" t="s">
        <v>20149</v>
      </c>
      <c r="G21178" t="s">
        <v>16452</v>
      </c>
      <c r="H21178">
        <v>11</v>
      </c>
      <c r="I21178" s="17">
        <v>108225</v>
      </c>
      <c r="J21178" s="17">
        <v>0</v>
      </c>
      <c r="K21178" s="17">
        <v>108225</v>
      </c>
      <c r="L21178" s="17">
        <v>67099.5</v>
      </c>
      <c r="M21178" s="17">
        <v>41125.5</v>
      </c>
      <c r="N21178" s="17">
        <v>60031.5609</v>
      </c>
    </row>
    <row r="21179" spans="1:14">
      <c r="A21179" s="16">
        <v>46374</v>
      </c>
      <c r="B21179" t="s">
        <v>21227</v>
      </c>
      <c r="C21179" t="s">
        <v>43</v>
      </c>
      <c r="D21179" t="s">
        <v>44</v>
      </c>
      <c r="E21179" t="s">
        <v>31</v>
      </c>
      <c r="F21179" t="s">
        <v>20149</v>
      </c>
      <c r="G21179" t="s">
        <v>16452</v>
      </c>
      <c r="H21179">
        <v>11</v>
      </c>
      <c r="I21179" s="17">
        <v>368572</v>
      </c>
      <c r="J21179" s="17">
        <v>44228.64</v>
      </c>
      <c r="K21179" s="17">
        <v>324343.36</v>
      </c>
      <c r="L21179" s="17">
        <v>201092.88</v>
      </c>
      <c r="M21179" s="17">
        <v>123250.48</v>
      </c>
      <c r="N21179" s="17">
        <v>60031.5609</v>
      </c>
    </row>
    <row r="21180" spans="1:14">
      <c r="A21180" s="16">
        <v>46374</v>
      </c>
      <c r="B21180" t="s">
        <v>21228</v>
      </c>
      <c r="C21180" t="s">
        <v>26</v>
      </c>
      <c r="D21180" t="s">
        <v>27</v>
      </c>
      <c r="E21180" t="s">
        <v>17</v>
      </c>
      <c r="F21180" t="s">
        <v>20149</v>
      </c>
      <c r="G21180" t="s">
        <v>16452</v>
      </c>
      <c r="H21180">
        <v>10</v>
      </c>
      <c r="I21180" s="17">
        <v>146216</v>
      </c>
      <c r="J21180" s="17">
        <v>11697.28</v>
      </c>
      <c r="K21180" s="17">
        <v>134518.72</v>
      </c>
      <c r="L21180" s="17">
        <v>94163.10000000001</v>
      </c>
      <c r="M21180" s="17">
        <v>40355.62</v>
      </c>
      <c r="N21180" s="17">
        <v>128490.6823</v>
      </c>
    </row>
    <row r="21181" spans="1:14">
      <c r="A21181" s="16">
        <v>46374</v>
      </c>
      <c r="B21181" t="s">
        <v>21229</v>
      </c>
      <c r="C21181" t="s">
        <v>15</v>
      </c>
      <c r="D21181" t="s">
        <v>16</v>
      </c>
      <c r="E21181" t="s">
        <v>17</v>
      </c>
      <c r="F21181" t="s">
        <v>20149</v>
      </c>
      <c r="G21181" t="s">
        <v>16452</v>
      </c>
      <c r="H21181">
        <v>11</v>
      </c>
      <c r="I21181" s="17">
        <v>306279</v>
      </c>
      <c r="J21181" s="17">
        <v>0</v>
      </c>
      <c r="K21181" s="17">
        <v>306279</v>
      </c>
      <c r="L21181" s="17">
        <v>214395.3</v>
      </c>
      <c r="M21181" s="17">
        <v>91883.7</v>
      </c>
      <c r="N21181" s="17">
        <v>128490.6823</v>
      </c>
    </row>
    <row r="21182" spans="1:14">
      <c r="A21182" s="16">
        <v>46375</v>
      </c>
      <c r="B21182" t="s">
        <v>21230</v>
      </c>
      <c r="C21182" t="s">
        <v>47</v>
      </c>
      <c r="D21182" t="s">
        <v>48</v>
      </c>
      <c r="E21182" t="s">
        <v>35</v>
      </c>
      <c r="F21182" t="s">
        <v>20149</v>
      </c>
      <c r="G21182" t="s">
        <v>16452</v>
      </c>
      <c r="H21182">
        <v>4</v>
      </c>
      <c r="I21182" s="17">
        <v>78659</v>
      </c>
      <c r="J21182" s="17">
        <v>0</v>
      </c>
      <c r="K21182" s="17">
        <v>78659</v>
      </c>
      <c r="L21182" s="17">
        <v>56634.48</v>
      </c>
      <c r="M21182" s="17">
        <v>22024.52</v>
      </c>
      <c r="N21182" s="17">
        <v>82297.1749</v>
      </c>
    </row>
    <row r="21183" spans="1:14">
      <c r="A21183" s="16">
        <v>46375</v>
      </c>
      <c r="B21183" t="s">
        <v>21231</v>
      </c>
      <c r="C21183" t="s">
        <v>26</v>
      </c>
      <c r="D21183" t="s">
        <v>27</v>
      </c>
      <c r="E21183" t="s">
        <v>17</v>
      </c>
      <c r="F21183" t="s">
        <v>20149</v>
      </c>
      <c r="G21183" t="s">
        <v>16452</v>
      </c>
      <c r="H21183">
        <v>10</v>
      </c>
      <c r="I21183" s="17">
        <v>650693</v>
      </c>
      <c r="J21183" s="17">
        <v>19520.79</v>
      </c>
      <c r="K21183" s="17">
        <v>631172.21</v>
      </c>
      <c r="L21183" s="17">
        <v>441820.55</v>
      </c>
      <c r="M21183" s="17">
        <v>189351.66</v>
      </c>
      <c r="N21183" s="17">
        <v>128490.6823</v>
      </c>
    </row>
    <row r="21184" spans="1:14">
      <c r="A21184" s="16">
        <v>46375</v>
      </c>
      <c r="B21184" t="s">
        <v>21232</v>
      </c>
      <c r="C21184" t="s">
        <v>22</v>
      </c>
      <c r="D21184" t="s">
        <v>23</v>
      </c>
      <c r="E21184" t="s">
        <v>24</v>
      </c>
      <c r="F21184" t="s">
        <v>20149</v>
      </c>
      <c r="G21184" t="s">
        <v>16452</v>
      </c>
      <c r="H21184">
        <v>12</v>
      </c>
      <c r="I21184" s="17">
        <v>645660</v>
      </c>
      <c r="J21184" s="17">
        <v>96849</v>
      </c>
      <c r="K21184" s="17">
        <v>548811</v>
      </c>
      <c r="L21184" s="17">
        <v>417096.36</v>
      </c>
      <c r="M21184" s="17">
        <v>131714.64</v>
      </c>
      <c r="N21184" s="17">
        <v>195956.2591</v>
      </c>
    </row>
    <row r="21185" spans="1:14">
      <c r="A21185" s="16">
        <v>46375</v>
      </c>
      <c r="B21185" t="s">
        <v>21233</v>
      </c>
      <c r="C21185" t="s">
        <v>73</v>
      </c>
      <c r="D21185" t="s">
        <v>74</v>
      </c>
      <c r="E21185" t="s">
        <v>24</v>
      </c>
      <c r="F21185" t="s">
        <v>20149</v>
      </c>
      <c r="G21185" t="s">
        <v>16452</v>
      </c>
      <c r="H21185">
        <v>1</v>
      </c>
      <c r="I21185" s="17">
        <v>682460</v>
      </c>
      <c r="J21185" s="17">
        <v>0</v>
      </c>
      <c r="K21185" s="17">
        <v>682460</v>
      </c>
      <c r="L21185" s="17">
        <v>518669.6</v>
      </c>
      <c r="M21185" s="17">
        <v>163790.4</v>
      </c>
      <c r="N21185" s="17">
        <v>195956.2591</v>
      </c>
    </row>
    <row r="21186" spans="1:14">
      <c r="A21186" s="16">
        <v>46375</v>
      </c>
      <c r="B21186" t="s">
        <v>21234</v>
      </c>
      <c r="C21186" t="s">
        <v>47</v>
      </c>
      <c r="D21186" t="s">
        <v>48</v>
      </c>
      <c r="E21186" t="s">
        <v>35</v>
      </c>
      <c r="F21186" t="s">
        <v>20149</v>
      </c>
      <c r="G21186" t="s">
        <v>16452</v>
      </c>
      <c r="H21186">
        <v>2</v>
      </c>
      <c r="I21186" s="17">
        <v>672983</v>
      </c>
      <c r="J21186" s="17">
        <v>0</v>
      </c>
      <c r="K21186" s="17">
        <v>672983</v>
      </c>
      <c r="L21186" s="17">
        <v>484547.76</v>
      </c>
      <c r="M21186" s="17">
        <v>188435.24</v>
      </c>
      <c r="N21186" s="17">
        <v>82297.1749</v>
      </c>
    </row>
    <row r="21187" spans="1:14">
      <c r="A21187" s="16">
        <v>46375</v>
      </c>
      <c r="B21187" t="s">
        <v>21235</v>
      </c>
      <c r="C21187" t="s">
        <v>29</v>
      </c>
      <c r="D21187" t="s">
        <v>30</v>
      </c>
      <c r="E21187" t="s">
        <v>31</v>
      </c>
      <c r="F21187" t="s">
        <v>20149</v>
      </c>
      <c r="G21187" t="s">
        <v>16452</v>
      </c>
      <c r="H21187">
        <v>6</v>
      </c>
      <c r="I21187" s="17">
        <v>608670</v>
      </c>
      <c r="J21187" s="17">
        <v>0</v>
      </c>
      <c r="K21187" s="17">
        <v>608670</v>
      </c>
      <c r="L21187" s="17">
        <v>377375.4</v>
      </c>
      <c r="M21187" s="17">
        <v>231294.6</v>
      </c>
      <c r="N21187" s="17">
        <v>60031.5609</v>
      </c>
    </row>
    <row r="21188" spans="1:14">
      <c r="A21188" s="16">
        <v>46375</v>
      </c>
      <c r="B21188" t="s">
        <v>21236</v>
      </c>
      <c r="C21188" t="s">
        <v>47</v>
      </c>
      <c r="D21188" t="s">
        <v>48</v>
      </c>
      <c r="E21188" t="s">
        <v>35</v>
      </c>
      <c r="F21188" t="s">
        <v>20149</v>
      </c>
      <c r="G21188" t="s">
        <v>16452</v>
      </c>
      <c r="H21188">
        <v>6</v>
      </c>
      <c r="I21188" s="17">
        <v>435904</v>
      </c>
      <c r="J21188" s="17">
        <v>43590.4</v>
      </c>
      <c r="K21188" s="17">
        <v>392313.6</v>
      </c>
      <c r="L21188" s="17">
        <v>282465.79</v>
      </c>
      <c r="M21188" s="17">
        <v>109847.81</v>
      </c>
      <c r="N21188" s="17">
        <v>82297.1749</v>
      </c>
    </row>
    <row r="21189" spans="1:14">
      <c r="A21189" s="16">
        <v>46375</v>
      </c>
      <c r="B21189" t="s">
        <v>21237</v>
      </c>
      <c r="C21189" t="s">
        <v>22</v>
      </c>
      <c r="D21189" t="s">
        <v>23</v>
      </c>
      <c r="E21189" t="s">
        <v>24</v>
      </c>
      <c r="F21189" t="s">
        <v>20149</v>
      </c>
      <c r="G21189" t="s">
        <v>16452</v>
      </c>
      <c r="H21189">
        <v>9</v>
      </c>
      <c r="I21189" s="17">
        <v>624761</v>
      </c>
      <c r="J21189" s="17">
        <v>74971.32000000001</v>
      </c>
      <c r="K21189" s="17">
        <v>549789.6800000001</v>
      </c>
      <c r="L21189" s="17">
        <v>417840.16</v>
      </c>
      <c r="M21189" s="17">
        <v>131949.52</v>
      </c>
      <c r="N21189" s="17">
        <v>195956.2591</v>
      </c>
    </row>
    <row r="21190" spans="1:14">
      <c r="A21190" s="16">
        <v>46375</v>
      </c>
      <c r="B21190" t="s">
        <v>21238</v>
      </c>
      <c r="C21190" t="s">
        <v>22</v>
      </c>
      <c r="D21190" t="s">
        <v>23</v>
      </c>
      <c r="E21190" t="s">
        <v>24</v>
      </c>
      <c r="F21190" t="s">
        <v>20149</v>
      </c>
      <c r="G21190" t="s">
        <v>16452</v>
      </c>
      <c r="H21190">
        <v>3</v>
      </c>
      <c r="I21190" s="17">
        <v>773664</v>
      </c>
      <c r="J21190" s="17">
        <v>61893.12</v>
      </c>
      <c r="K21190" s="17">
        <v>711770.88</v>
      </c>
      <c r="L21190" s="17">
        <v>540945.87</v>
      </c>
      <c r="M21190" s="17">
        <v>170825.01</v>
      </c>
      <c r="N21190" s="17">
        <v>195956.2591</v>
      </c>
    </row>
    <row r="21191" spans="1:14">
      <c r="A21191" s="16">
        <v>46375</v>
      </c>
      <c r="B21191" t="s">
        <v>21239</v>
      </c>
      <c r="C21191" t="s">
        <v>73</v>
      </c>
      <c r="D21191" t="s">
        <v>74</v>
      </c>
      <c r="E21191" t="s">
        <v>24</v>
      </c>
      <c r="F21191" t="s">
        <v>20149</v>
      </c>
      <c r="G21191" t="s">
        <v>16452</v>
      </c>
      <c r="H21191">
        <v>12</v>
      </c>
      <c r="I21191" s="17">
        <v>312095</v>
      </c>
      <c r="J21191" s="17">
        <v>0</v>
      </c>
      <c r="K21191" s="17">
        <v>312095</v>
      </c>
      <c r="L21191" s="17">
        <v>237192.2</v>
      </c>
      <c r="M21191" s="17">
        <v>74902.8</v>
      </c>
      <c r="N21191" s="17">
        <v>195956.2591</v>
      </c>
    </row>
    <row r="21192" spans="1:14">
      <c r="A21192" s="16">
        <v>46375</v>
      </c>
      <c r="B21192" t="s">
        <v>21240</v>
      </c>
      <c r="C21192" t="s">
        <v>33</v>
      </c>
      <c r="D21192" t="s">
        <v>34</v>
      </c>
      <c r="E21192" t="s">
        <v>35</v>
      </c>
      <c r="F21192" t="s">
        <v>20149</v>
      </c>
      <c r="G21192" t="s">
        <v>16452</v>
      </c>
      <c r="H21192">
        <v>4</v>
      </c>
      <c r="I21192" s="17">
        <v>829330</v>
      </c>
      <c r="J21192" s="17">
        <v>49759.8</v>
      </c>
      <c r="K21192" s="17">
        <v>779570.2</v>
      </c>
      <c r="L21192" s="17">
        <v>561290.54</v>
      </c>
      <c r="M21192" s="17">
        <v>218279.66</v>
      </c>
      <c r="N21192" s="17">
        <v>82297.1749</v>
      </c>
    </row>
    <row r="21193" spans="1:14">
      <c r="A21193" s="16">
        <v>46375</v>
      </c>
      <c r="B21193" t="s">
        <v>21241</v>
      </c>
      <c r="C21193" t="s">
        <v>73</v>
      </c>
      <c r="D21193" t="s">
        <v>74</v>
      </c>
      <c r="E21193" t="s">
        <v>24</v>
      </c>
      <c r="F21193" t="s">
        <v>20149</v>
      </c>
      <c r="G21193" t="s">
        <v>16452</v>
      </c>
      <c r="H21193">
        <v>4</v>
      </c>
      <c r="I21193" s="17">
        <v>395616</v>
      </c>
      <c r="J21193" s="17">
        <v>19780.8</v>
      </c>
      <c r="K21193" s="17">
        <v>375835.2</v>
      </c>
      <c r="L21193" s="17">
        <v>285634.75</v>
      </c>
      <c r="M21193" s="17">
        <v>90200.45</v>
      </c>
      <c r="N21193" s="17">
        <v>195956.2591</v>
      </c>
    </row>
    <row r="21194" spans="1:14">
      <c r="A21194" s="16">
        <v>46375</v>
      </c>
      <c r="B21194" t="s">
        <v>21242</v>
      </c>
      <c r="C21194" t="s">
        <v>22</v>
      </c>
      <c r="D21194" t="s">
        <v>23</v>
      </c>
      <c r="E21194" t="s">
        <v>24</v>
      </c>
      <c r="F21194" t="s">
        <v>20149</v>
      </c>
      <c r="G21194" t="s">
        <v>16452</v>
      </c>
      <c r="H21194">
        <v>2</v>
      </c>
      <c r="I21194" s="17">
        <v>691416</v>
      </c>
      <c r="J21194" s="17">
        <v>0</v>
      </c>
      <c r="K21194" s="17">
        <v>691416</v>
      </c>
      <c r="L21194" s="17">
        <v>525476.16</v>
      </c>
      <c r="M21194" s="17">
        <v>165939.84</v>
      </c>
      <c r="N21194" s="17">
        <v>195956.2591</v>
      </c>
    </row>
    <row r="21195" spans="1:14">
      <c r="A21195" s="16">
        <v>46375</v>
      </c>
      <c r="B21195" t="s">
        <v>21243</v>
      </c>
      <c r="C21195" t="s">
        <v>73</v>
      </c>
      <c r="D21195" t="s">
        <v>74</v>
      </c>
      <c r="E21195" t="s">
        <v>24</v>
      </c>
      <c r="F21195" t="s">
        <v>20149</v>
      </c>
      <c r="G21195" t="s">
        <v>16452</v>
      </c>
      <c r="H21195">
        <v>11</v>
      </c>
      <c r="I21195" s="17">
        <v>749385</v>
      </c>
      <c r="J21195" s="17">
        <v>29975.4</v>
      </c>
      <c r="K21195" s="17">
        <v>719409.6</v>
      </c>
      <c r="L21195" s="17">
        <v>546751.3</v>
      </c>
      <c r="M21195" s="17">
        <v>172658.3</v>
      </c>
      <c r="N21195" s="17">
        <v>195956.2591</v>
      </c>
    </row>
    <row r="21196" spans="1:14">
      <c r="A21196" s="16">
        <v>46375</v>
      </c>
      <c r="B21196" t="s">
        <v>21244</v>
      </c>
      <c r="C21196" t="s">
        <v>43</v>
      </c>
      <c r="D21196" t="s">
        <v>44</v>
      </c>
      <c r="E21196" t="s">
        <v>31</v>
      </c>
      <c r="F21196" t="s">
        <v>20149</v>
      </c>
      <c r="G21196" t="s">
        <v>16452</v>
      </c>
      <c r="H21196">
        <v>3</v>
      </c>
      <c r="I21196" s="17">
        <v>551179</v>
      </c>
      <c r="J21196" s="17">
        <v>0</v>
      </c>
      <c r="K21196" s="17">
        <v>551179</v>
      </c>
      <c r="L21196" s="17">
        <v>341730.98</v>
      </c>
      <c r="M21196" s="17">
        <v>209448.02</v>
      </c>
      <c r="N21196" s="17">
        <v>60031.5609</v>
      </c>
    </row>
    <row r="21197" spans="1:14">
      <c r="A21197" s="16">
        <v>46375</v>
      </c>
      <c r="B21197" t="s">
        <v>21245</v>
      </c>
      <c r="C21197" t="s">
        <v>43</v>
      </c>
      <c r="D21197" t="s">
        <v>44</v>
      </c>
      <c r="E21197" t="s">
        <v>31</v>
      </c>
      <c r="F21197" t="s">
        <v>20149</v>
      </c>
      <c r="G21197" t="s">
        <v>16452</v>
      </c>
      <c r="H21197">
        <v>5</v>
      </c>
      <c r="I21197" s="17">
        <v>468671</v>
      </c>
      <c r="J21197" s="17">
        <v>14060.13</v>
      </c>
      <c r="K21197" s="17">
        <v>454610.87</v>
      </c>
      <c r="L21197" s="17">
        <v>281858.74</v>
      </c>
      <c r="M21197" s="17">
        <v>172752.13</v>
      </c>
      <c r="N21197" s="17">
        <v>60031.5609</v>
      </c>
    </row>
    <row r="21198" spans="1:14">
      <c r="A21198" s="16">
        <v>46375</v>
      </c>
      <c r="B21198" t="s">
        <v>21246</v>
      </c>
      <c r="C21198" t="s">
        <v>73</v>
      </c>
      <c r="D21198" t="s">
        <v>74</v>
      </c>
      <c r="E21198" t="s">
        <v>24</v>
      </c>
      <c r="F21198" t="s">
        <v>20149</v>
      </c>
      <c r="G21198" t="s">
        <v>16452</v>
      </c>
      <c r="H21198">
        <v>7</v>
      </c>
      <c r="I21198" s="17">
        <v>368215</v>
      </c>
      <c r="J21198" s="17">
        <v>14728.6</v>
      </c>
      <c r="K21198" s="17">
        <v>353486.4</v>
      </c>
      <c r="L21198" s="17">
        <v>268649.66</v>
      </c>
      <c r="M21198" s="17">
        <v>84836.74000000001</v>
      </c>
      <c r="N21198" s="17">
        <v>195956.2591</v>
      </c>
    </row>
    <row r="21199" spans="1:14">
      <c r="A21199" s="16">
        <v>46375</v>
      </c>
      <c r="B21199" t="s">
        <v>21247</v>
      </c>
      <c r="C21199" t="s">
        <v>29</v>
      </c>
      <c r="D21199" t="s">
        <v>30</v>
      </c>
      <c r="E21199" t="s">
        <v>31</v>
      </c>
      <c r="F21199" t="s">
        <v>20149</v>
      </c>
      <c r="G21199" t="s">
        <v>16452</v>
      </c>
      <c r="H21199">
        <v>11</v>
      </c>
      <c r="I21199" s="17">
        <v>344257</v>
      </c>
      <c r="J21199" s="17">
        <v>0</v>
      </c>
      <c r="K21199" s="17">
        <v>344257</v>
      </c>
      <c r="L21199" s="17">
        <v>213439.34</v>
      </c>
      <c r="M21199" s="17">
        <v>130817.66</v>
      </c>
      <c r="N21199" s="17">
        <v>60031.5609</v>
      </c>
    </row>
    <row r="21200" spans="1:14">
      <c r="A21200" s="16">
        <v>46375</v>
      </c>
      <c r="B21200" t="s">
        <v>21248</v>
      </c>
      <c r="C21200" t="s">
        <v>22</v>
      </c>
      <c r="D21200" t="s">
        <v>23</v>
      </c>
      <c r="E21200" t="s">
        <v>24</v>
      </c>
      <c r="F21200" t="s">
        <v>20149</v>
      </c>
      <c r="G21200" t="s">
        <v>16452</v>
      </c>
      <c r="H21200">
        <v>12</v>
      </c>
      <c r="I21200" s="17">
        <v>202334</v>
      </c>
      <c r="J21200" s="17">
        <v>20233.4</v>
      </c>
      <c r="K21200" s="17">
        <v>182100.6</v>
      </c>
      <c r="L21200" s="17">
        <v>138396.46</v>
      </c>
      <c r="M21200" s="17">
        <v>43704.14</v>
      </c>
      <c r="N21200" s="17">
        <v>195956.2591</v>
      </c>
    </row>
    <row r="21201" spans="1:14">
      <c r="A21201" s="16">
        <v>46375</v>
      </c>
      <c r="B21201" t="s">
        <v>21249</v>
      </c>
      <c r="C21201" t="s">
        <v>73</v>
      </c>
      <c r="D21201" t="s">
        <v>74</v>
      </c>
      <c r="E21201" t="s">
        <v>24</v>
      </c>
      <c r="F21201" t="s">
        <v>20149</v>
      </c>
      <c r="G21201" t="s">
        <v>16452</v>
      </c>
      <c r="H21201">
        <v>5</v>
      </c>
      <c r="I21201" s="17">
        <v>677493</v>
      </c>
      <c r="J21201" s="17">
        <v>47424.51</v>
      </c>
      <c r="K21201" s="17">
        <v>630068.49</v>
      </c>
      <c r="L21201" s="17">
        <v>478852.05</v>
      </c>
      <c r="M21201" s="17">
        <v>151216.44</v>
      </c>
      <c r="N21201" s="17">
        <v>195956.2591</v>
      </c>
    </row>
    <row r="21202" spans="1:14">
      <c r="A21202" s="16">
        <v>46375</v>
      </c>
      <c r="B21202" t="s">
        <v>21250</v>
      </c>
      <c r="C21202" t="s">
        <v>43</v>
      </c>
      <c r="D21202" t="s">
        <v>44</v>
      </c>
      <c r="E21202" t="s">
        <v>31</v>
      </c>
      <c r="F21202" t="s">
        <v>20149</v>
      </c>
      <c r="G21202" t="s">
        <v>16452</v>
      </c>
      <c r="H21202">
        <v>2</v>
      </c>
      <c r="I21202" s="17">
        <v>585189</v>
      </c>
      <c r="J21202" s="17">
        <v>87778.35000000001</v>
      </c>
      <c r="K21202" s="17">
        <v>497410.65</v>
      </c>
      <c r="L21202" s="17">
        <v>308394.6</v>
      </c>
      <c r="M21202" s="17">
        <v>189016.05</v>
      </c>
      <c r="N21202" s="17">
        <v>60031.5609</v>
      </c>
    </row>
    <row r="21203" spans="1:14">
      <c r="A21203" s="16">
        <v>46375</v>
      </c>
      <c r="B21203" t="s">
        <v>21251</v>
      </c>
      <c r="C21203" t="s">
        <v>22</v>
      </c>
      <c r="D21203" t="s">
        <v>23</v>
      </c>
      <c r="E21203" t="s">
        <v>24</v>
      </c>
      <c r="F21203" t="s">
        <v>20149</v>
      </c>
      <c r="G21203" t="s">
        <v>16452</v>
      </c>
      <c r="H21203">
        <v>5</v>
      </c>
      <c r="I21203" s="17">
        <v>609152</v>
      </c>
      <c r="J21203" s="17">
        <v>0</v>
      </c>
      <c r="K21203" s="17">
        <v>609152</v>
      </c>
      <c r="L21203" s="17">
        <v>462955.52</v>
      </c>
      <c r="M21203" s="17">
        <v>146196.48</v>
      </c>
      <c r="N21203" s="17">
        <v>195956.2591</v>
      </c>
    </row>
    <row r="21204" spans="1:14">
      <c r="A21204" s="16">
        <v>46375</v>
      </c>
      <c r="B21204" t="s">
        <v>21252</v>
      </c>
      <c r="C21204" t="s">
        <v>29</v>
      </c>
      <c r="D21204" t="s">
        <v>30</v>
      </c>
      <c r="E21204" t="s">
        <v>31</v>
      </c>
      <c r="F21204" t="s">
        <v>20149</v>
      </c>
      <c r="G21204" t="s">
        <v>16452</v>
      </c>
      <c r="H21204">
        <v>8</v>
      </c>
      <c r="I21204" s="17">
        <v>728591</v>
      </c>
      <c r="J21204" s="17">
        <v>109288.65</v>
      </c>
      <c r="K21204" s="17">
        <v>619302.35</v>
      </c>
      <c r="L21204" s="17">
        <v>383967.46</v>
      </c>
      <c r="M21204" s="17">
        <v>235334.89</v>
      </c>
      <c r="N21204" s="17">
        <v>60031.5609</v>
      </c>
    </row>
    <row r="21205" spans="1:14">
      <c r="A21205" s="16">
        <v>46375</v>
      </c>
      <c r="B21205" t="s">
        <v>21253</v>
      </c>
      <c r="C21205" t="s">
        <v>26</v>
      </c>
      <c r="D21205" t="s">
        <v>27</v>
      </c>
      <c r="E21205" t="s">
        <v>17</v>
      </c>
      <c r="F21205" t="s">
        <v>20149</v>
      </c>
      <c r="G21205" t="s">
        <v>16452</v>
      </c>
      <c r="H21205">
        <v>10</v>
      </c>
      <c r="I21205" s="17">
        <v>299317</v>
      </c>
      <c r="J21205" s="17">
        <v>26938.53</v>
      </c>
      <c r="K21205" s="17">
        <v>272378.47</v>
      </c>
      <c r="L21205" s="17">
        <v>190664.93</v>
      </c>
      <c r="M21205" s="17">
        <v>81713.53999999999</v>
      </c>
      <c r="N21205" s="17">
        <v>128490.6823</v>
      </c>
    </row>
    <row r="21206" spans="1:14">
      <c r="A21206" s="16">
        <v>46375</v>
      </c>
      <c r="B21206" t="s">
        <v>21254</v>
      </c>
      <c r="C21206" t="s">
        <v>15</v>
      </c>
      <c r="D21206" t="s">
        <v>16</v>
      </c>
      <c r="E21206" t="s">
        <v>17</v>
      </c>
      <c r="F21206" t="s">
        <v>20149</v>
      </c>
      <c r="G21206" t="s">
        <v>16452</v>
      </c>
      <c r="H21206">
        <v>8</v>
      </c>
      <c r="I21206" s="17">
        <v>77189</v>
      </c>
      <c r="J21206" s="17">
        <v>0</v>
      </c>
      <c r="K21206" s="17">
        <v>77189</v>
      </c>
      <c r="L21206" s="17">
        <v>54032.3</v>
      </c>
      <c r="M21206" s="17">
        <v>23156.7</v>
      </c>
      <c r="N21206" s="17">
        <v>128490.6823</v>
      </c>
    </row>
    <row r="21207" spans="1:14">
      <c r="A21207" s="16">
        <v>46375</v>
      </c>
      <c r="B21207" t="s">
        <v>21255</v>
      </c>
      <c r="C21207" t="s">
        <v>33</v>
      </c>
      <c r="D21207" t="s">
        <v>34</v>
      </c>
      <c r="E21207" t="s">
        <v>35</v>
      </c>
      <c r="F21207" t="s">
        <v>20149</v>
      </c>
      <c r="G21207" t="s">
        <v>16452</v>
      </c>
      <c r="H21207">
        <v>1</v>
      </c>
      <c r="I21207" s="17">
        <v>497457</v>
      </c>
      <c r="J21207" s="17">
        <v>0</v>
      </c>
      <c r="K21207" s="17">
        <v>497457</v>
      </c>
      <c r="L21207" s="17">
        <v>358169.04</v>
      </c>
      <c r="M21207" s="17">
        <v>139287.96</v>
      </c>
      <c r="N21207" s="17">
        <v>82297.1749</v>
      </c>
    </row>
    <row r="21208" spans="1:14">
      <c r="A21208" s="16">
        <v>46375</v>
      </c>
      <c r="B21208" t="s">
        <v>21256</v>
      </c>
      <c r="C21208" t="s">
        <v>43</v>
      </c>
      <c r="D21208" t="s">
        <v>44</v>
      </c>
      <c r="E21208" t="s">
        <v>31</v>
      </c>
      <c r="F21208" t="s">
        <v>20149</v>
      </c>
      <c r="G21208" t="s">
        <v>16452</v>
      </c>
      <c r="H21208">
        <v>9</v>
      </c>
      <c r="I21208" s="17">
        <v>249319</v>
      </c>
      <c r="J21208" s="17">
        <v>32411.47</v>
      </c>
      <c r="K21208" s="17">
        <v>216907.53</v>
      </c>
      <c r="L21208" s="17">
        <v>134482.67</v>
      </c>
      <c r="M21208" s="17">
        <v>82424.86</v>
      </c>
      <c r="N21208" s="17">
        <v>60031.5609</v>
      </c>
    </row>
    <row r="21209" spans="1:14">
      <c r="A21209" s="16">
        <v>46375</v>
      </c>
      <c r="B21209" t="s">
        <v>21257</v>
      </c>
      <c r="C21209" t="s">
        <v>29</v>
      </c>
      <c r="D21209" t="s">
        <v>30</v>
      </c>
      <c r="E21209" t="s">
        <v>31</v>
      </c>
      <c r="F21209" t="s">
        <v>20149</v>
      </c>
      <c r="G21209" t="s">
        <v>16452</v>
      </c>
      <c r="H21209">
        <v>7</v>
      </c>
      <c r="I21209" s="17">
        <v>620602</v>
      </c>
      <c r="J21209" s="17">
        <v>0</v>
      </c>
      <c r="K21209" s="17">
        <v>620602</v>
      </c>
      <c r="L21209" s="17">
        <v>384773.24</v>
      </c>
      <c r="M21209" s="17">
        <v>235828.76</v>
      </c>
      <c r="N21209" s="17">
        <v>60031.5609</v>
      </c>
    </row>
    <row r="21210" spans="1:14">
      <c r="A21210" s="16">
        <v>46375</v>
      </c>
      <c r="B21210" t="s">
        <v>21258</v>
      </c>
      <c r="C21210" t="s">
        <v>29</v>
      </c>
      <c r="D21210" t="s">
        <v>30</v>
      </c>
      <c r="E21210" t="s">
        <v>31</v>
      </c>
      <c r="F21210" t="s">
        <v>20149</v>
      </c>
      <c r="G21210" t="s">
        <v>16452</v>
      </c>
      <c r="H21210">
        <v>2</v>
      </c>
      <c r="I21210" s="17">
        <v>265369</v>
      </c>
      <c r="J21210" s="17">
        <v>0</v>
      </c>
      <c r="K21210" s="17">
        <v>265369</v>
      </c>
      <c r="L21210" s="17">
        <v>164528.78</v>
      </c>
      <c r="M21210" s="17">
        <v>100840.22</v>
      </c>
      <c r="N21210" s="17">
        <v>60031.5609</v>
      </c>
    </row>
    <row r="21211" spans="1:14">
      <c r="A21211" s="16">
        <v>46375</v>
      </c>
      <c r="B21211" t="s">
        <v>21259</v>
      </c>
      <c r="C21211" t="s">
        <v>73</v>
      </c>
      <c r="D21211" t="s">
        <v>74</v>
      </c>
      <c r="E21211" t="s">
        <v>24</v>
      </c>
      <c r="F21211" t="s">
        <v>20149</v>
      </c>
      <c r="G21211" t="s">
        <v>16452</v>
      </c>
      <c r="H21211">
        <v>10</v>
      </c>
      <c r="I21211" s="17">
        <v>804608</v>
      </c>
      <c r="J21211" s="17">
        <v>0</v>
      </c>
      <c r="K21211" s="17">
        <v>804608</v>
      </c>
      <c r="L21211" s="17">
        <v>611502.08</v>
      </c>
      <c r="M21211" s="17">
        <v>193105.92</v>
      </c>
      <c r="N21211" s="17">
        <v>195956.2591</v>
      </c>
    </row>
    <row r="21212" spans="1:14">
      <c r="A21212" s="16">
        <v>46375</v>
      </c>
      <c r="B21212" t="s">
        <v>21260</v>
      </c>
      <c r="C21212" t="s">
        <v>15</v>
      </c>
      <c r="D21212" t="s">
        <v>16</v>
      </c>
      <c r="E21212" t="s">
        <v>17</v>
      </c>
      <c r="F21212" t="s">
        <v>20149</v>
      </c>
      <c r="G21212" t="s">
        <v>16452</v>
      </c>
      <c r="H21212">
        <v>4</v>
      </c>
      <c r="I21212" s="17">
        <v>756158</v>
      </c>
      <c r="J21212" s="17">
        <v>0</v>
      </c>
      <c r="K21212" s="17">
        <v>756158</v>
      </c>
      <c r="L21212" s="17">
        <v>529310.6</v>
      </c>
      <c r="M21212" s="17">
        <v>226847.4</v>
      </c>
      <c r="N21212" s="17">
        <v>128490.6823</v>
      </c>
    </row>
    <row r="21213" spans="1:14">
      <c r="A21213" s="16">
        <v>46375</v>
      </c>
      <c r="B21213" t="s">
        <v>21261</v>
      </c>
      <c r="C21213" t="s">
        <v>33</v>
      </c>
      <c r="D21213" t="s">
        <v>34</v>
      </c>
      <c r="E21213" t="s">
        <v>35</v>
      </c>
      <c r="F21213" t="s">
        <v>20149</v>
      </c>
      <c r="G21213" t="s">
        <v>16452</v>
      </c>
      <c r="H21213">
        <v>9</v>
      </c>
      <c r="I21213" s="17">
        <v>160768</v>
      </c>
      <c r="J21213" s="17">
        <v>6430.72</v>
      </c>
      <c r="K21213" s="17">
        <v>154337.28</v>
      </c>
      <c r="L21213" s="17">
        <v>111122.84</v>
      </c>
      <c r="M21213" s="17">
        <v>43214.44</v>
      </c>
      <c r="N21213" s="17">
        <v>82297.1749</v>
      </c>
    </row>
    <row r="21214" spans="1:14">
      <c r="A21214" s="16">
        <v>46375</v>
      </c>
      <c r="B21214" t="s">
        <v>21262</v>
      </c>
      <c r="C21214" t="s">
        <v>29</v>
      </c>
      <c r="D21214" t="s">
        <v>30</v>
      </c>
      <c r="E21214" t="s">
        <v>31</v>
      </c>
      <c r="F21214" t="s">
        <v>20149</v>
      </c>
      <c r="G21214" t="s">
        <v>16452</v>
      </c>
      <c r="H21214">
        <v>5</v>
      </c>
      <c r="I21214" s="17">
        <v>121297</v>
      </c>
      <c r="J21214" s="17">
        <v>15768.61</v>
      </c>
      <c r="K21214" s="17">
        <v>105528.39</v>
      </c>
      <c r="L21214" s="17">
        <v>65427.6</v>
      </c>
      <c r="M21214" s="17">
        <v>40100.79</v>
      </c>
      <c r="N21214" s="17">
        <v>60031.5609</v>
      </c>
    </row>
    <row r="21215" spans="1:14">
      <c r="A21215" s="16">
        <v>46375</v>
      </c>
      <c r="B21215" t="s">
        <v>21263</v>
      </c>
      <c r="C21215" t="s">
        <v>22</v>
      </c>
      <c r="D21215" t="s">
        <v>23</v>
      </c>
      <c r="E21215" t="s">
        <v>24</v>
      </c>
      <c r="F21215" t="s">
        <v>20149</v>
      </c>
      <c r="G21215" t="s">
        <v>16452</v>
      </c>
      <c r="H21215">
        <v>12</v>
      </c>
      <c r="I21215" s="17">
        <v>642209</v>
      </c>
      <c r="J21215" s="17">
        <v>83487.17</v>
      </c>
      <c r="K21215" s="17">
        <v>558721.83</v>
      </c>
      <c r="L21215" s="17">
        <v>424628.59</v>
      </c>
      <c r="M21215" s="17">
        <v>134093.24</v>
      </c>
      <c r="N21215" s="17">
        <v>195956.2591</v>
      </c>
    </row>
    <row r="21216" spans="1:14">
      <c r="A21216" s="16">
        <v>46375</v>
      </c>
      <c r="B21216" t="s">
        <v>21264</v>
      </c>
      <c r="C21216" t="s">
        <v>47</v>
      </c>
      <c r="D21216" t="s">
        <v>48</v>
      </c>
      <c r="E21216" t="s">
        <v>35</v>
      </c>
      <c r="F21216" t="s">
        <v>20149</v>
      </c>
      <c r="G21216" t="s">
        <v>16452</v>
      </c>
      <c r="H21216">
        <v>7</v>
      </c>
      <c r="I21216" s="17">
        <v>277562</v>
      </c>
      <c r="J21216" s="17">
        <v>0</v>
      </c>
      <c r="K21216" s="17">
        <v>277562</v>
      </c>
      <c r="L21216" s="17">
        <v>199844.64</v>
      </c>
      <c r="M21216" s="17">
        <v>77717.36</v>
      </c>
      <c r="N21216" s="17">
        <v>82297.1749</v>
      </c>
    </row>
    <row r="21217" spans="1:14">
      <c r="A21217" s="16">
        <v>46375</v>
      </c>
      <c r="B21217" t="s">
        <v>21265</v>
      </c>
      <c r="C21217" t="s">
        <v>26</v>
      </c>
      <c r="D21217" t="s">
        <v>27</v>
      </c>
      <c r="E21217" t="s">
        <v>17</v>
      </c>
      <c r="F21217" t="s">
        <v>20149</v>
      </c>
      <c r="G21217" t="s">
        <v>16452</v>
      </c>
      <c r="H21217">
        <v>11</v>
      </c>
      <c r="I21217" s="17">
        <v>130305</v>
      </c>
      <c r="J21217" s="17">
        <v>10424.4</v>
      </c>
      <c r="K21217" s="17">
        <v>119880.6</v>
      </c>
      <c r="L21217" s="17">
        <v>83916.42</v>
      </c>
      <c r="M21217" s="17">
        <v>35964.18</v>
      </c>
      <c r="N21217" s="17">
        <v>128490.6823</v>
      </c>
    </row>
    <row r="21218" spans="1:14">
      <c r="A21218" s="16">
        <v>46375</v>
      </c>
      <c r="B21218" t="s">
        <v>21266</v>
      </c>
      <c r="C21218" t="s">
        <v>73</v>
      </c>
      <c r="D21218" t="s">
        <v>74</v>
      </c>
      <c r="E21218" t="s">
        <v>24</v>
      </c>
      <c r="F21218" t="s">
        <v>20149</v>
      </c>
      <c r="G21218" t="s">
        <v>16452</v>
      </c>
      <c r="H21218">
        <v>3</v>
      </c>
      <c r="I21218" s="17">
        <v>554979</v>
      </c>
      <c r="J21218" s="17">
        <v>55497.9</v>
      </c>
      <c r="K21218" s="17">
        <v>499481.1</v>
      </c>
      <c r="L21218" s="17">
        <v>379605.64</v>
      </c>
      <c r="M21218" s="17">
        <v>119875.46</v>
      </c>
      <c r="N21218" s="17">
        <v>195956.2591</v>
      </c>
    </row>
    <row r="21219" spans="1:14">
      <c r="A21219" s="16">
        <v>46375</v>
      </c>
      <c r="B21219" t="s">
        <v>21267</v>
      </c>
      <c r="C21219" t="s">
        <v>33</v>
      </c>
      <c r="D21219" t="s">
        <v>34</v>
      </c>
      <c r="E21219" t="s">
        <v>35</v>
      </c>
      <c r="F21219" t="s">
        <v>20149</v>
      </c>
      <c r="G21219" t="s">
        <v>16452</v>
      </c>
      <c r="H21219">
        <v>9</v>
      </c>
      <c r="I21219" s="17">
        <v>817817</v>
      </c>
      <c r="J21219" s="17">
        <v>65425.36</v>
      </c>
      <c r="K21219" s="17">
        <v>752391.64</v>
      </c>
      <c r="L21219" s="17">
        <v>541721.98</v>
      </c>
      <c r="M21219" s="17">
        <v>210669.66</v>
      </c>
      <c r="N21219" s="17">
        <v>82297.1749</v>
      </c>
    </row>
    <row r="21220" spans="1:14">
      <c r="A21220" s="16">
        <v>46375</v>
      </c>
      <c r="B21220" t="s">
        <v>21268</v>
      </c>
      <c r="C21220" t="s">
        <v>26</v>
      </c>
      <c r="D21220" t="s">
        <v>27</v>
      </c>
      <c r="E21220" t="s">
        <v>17</v>
      </c>
      <c r="F21220" t="s">
        <v>20149</v>
      </c>
      <c r="G21220" t="s">
        <v>16452</v>
      </c>
      <c r="H21220">
        <v>2</v>
      </c>
      <c r="I21220" s="17">
        <v>258999</v>
      </c>
      <c r="J21220" s="17">
        <v>0</v>
      </c>
      <c r="K21220" s="17">
        <v>258999</v>
      </c>
      <c r="L21220" s="17">
        <v>181299.3</v>
      </c>
      <c r="M21220" s="17">
        <v>77699.7</v>
      </c>
      <c r="N21220" s="17">
        <v>128490.6823</v>
      </c>
    </row>
    <row r="21221" spans="1:14">
      <c r="A21221" s="16">
        <v>46375</v>
      </c>
      <c r="B21221" t="s">
        <v>21269</v>
      </c>
      <c r="C21221" t="s">
        <v>33</v>
      </c>
      <c r="D21221" t="s">
        <v>34</v>
      </c>
      <c r="E21221" t="s">
        <v>35</v>
      </c>
      <c r="F21221" t="s">
        <v>20149</v>
      </c>
      <c r="G21221" t="s">
        <v>16452</v>
      </c>
      <c r="H21221">
        <v>1</v>
      </c>
      <c r="I21221" s="17">
        <v>119544</v>
      </c>
      <c r="J21221" s="17">
        <v>0</v>
      </c>
      <c r="K21221" s="17">
        <v>119544</v>
      </c>
      <c r="L21221" s="17">
        <v>86071.67999999999</v>
      </c>
      <c r="M21221" s="17">
        <v>33472.32</v>
      </c>
      <c r="N21221" s="17">
        <v>82297.1749</v>
      </c>
    </row>
    <row r="21222" spans="1:14">
      <c r="A21222" s="16">
        <v>46375</v>
      </c>
      <c r="B21222" t="s">
        <v>21270</v>
      </c>
      <c r="C21222" t="s">
        <v>47</v>
      </c>
      <c r="D21222" t="s">
        <v>48</v>
      </c>
      <c r="E21222" t="s">
        <v>35</v>
      </c>
      <c r="F21222" t="s">
        <v>20149</v>
      </c>
      <c r="G21222" t="s">
        <v>16452</v>
      </c>
      <c r="H21222">
        <v>1</v>
      </c>
      <c r="I21222" s="17">
        <v>804983</v>
      </c>
      <c r="J21222" s="17">
        <v>0</v>
      </c>
      <c r="K21222" s="17">
        <v>804983</v>
      </c>
      <c r="L21222" s="17">
        <v>579587.76</v>
      </c>
      <c r="M21222" s="17">
        <v>225395.24</v>
      </c>
      <c r="N21222" s="17">
        <v>82297.1749</v>
      </c>
    </row>
    <row r="21223" spans="1:14">
      <c r="A21223" s="16">
        <v>46375</v>
      </c>
      <c r="B21223" t="s">
        <v>21271</v>
      </c>
      <c r="C21223" t="s">
        <v>26</v>
      </c>
      <c r="D21223" t="s">
        <v>27</v>
      </c>
      <c r="E21223" t="s">
        <v>17</v>
      </c>
      <c r="F21223" t="s">
        <v>20149</v>
      </c>
      <c r="G21223" t="s">
        <v>16452</v>
      </c>
      <c r="H21223">
        <v>10</v>
      </c>
      <c r="I21223" s="17">
        <v>693318</v>
      </c>
      <c r="J21223" s="17">
        <v>0</v>
      </c>
      <c r="K21223" s="17">
        <v>693318</v>
      </c>
      <c r="L21223" s="17">
        <v>485322.6</v>
      </c>
      <c r="M21223" s="17">
        <v>207995.4</v>
      </c>
      <c r="N21223" s="17">
        <v>128490.6823</v>
      </c>
    </row>
    <row r="21224" spans="1:14">
      <c r="A21224" s="16">
        <v>46375</v>
      </c>
      <c r="B21224" t="s">
        <v>21272</v>
      </c>
      <c r="C21224" t="s">
        <v>47</v>
      </c>
      <c r="D21224" t="s">
        <v>48</v>
      </c>
      <c r="E21224" t="s">
        <v>35</v>
      </c>
      <c r="F21224" t="s">
        <v>20149</v>
      </c>
      <c r="G21224" t="s">
        <v>16452</v>
      </c>
      <c r="H21224">
        <v>4</v>
      </c>
      <c r="I21224" s="17">
        <v>78676</v>
      </c>
      <c r="J21224" s="17">
        <v>0</v>
      </c>
      <c r="K21224" s="17">
        <v>78676</v>
      </c>
      <c r="L21224" s="17">
        <v>56646.72</v>
      </c>
      <c r="M21224" s="17">
        <v>22029.28</v>
      </c>
      <c r="N21224" s="17">
        <v>82297.1749</v>
      </c>
    </row>
    <row r="21225" spans="1:14">
      <c r="A21225" s="16">
        <v>46375</v>
      </c>
      <c r="B21225" t="s">
        <v>21273</v>
      </c>
      <c r="C21225" t="s">
        <v>15</v>
      </c>
      <c r="D21225" t="s">
        <v>16</v>
      </c>
      <c r="E21225" t="s">
        <v>17</v>
      </c>
      <c r="F21225" t="s">
        <v>20149</v>
      </c>
      <c r="G21225" t="s">
        <v>16452</v>
      </c>
      <c r="H21225">
        <v>1</v>
      </c>
      <c r="I21225" s="17">
        <v>722338</v>
      </c>
      <c r="J21225" s="17">
        <v>0</v>
      </c>
      <c r="K21225" s="17">
        <v>722338</v>
      </c>
      <c r="L21225" s="17">
        <v>505636.6</v>
      </c>
      <c r="M21225" s="17">
        <v>216701.4</v>
      </c>
      <c r="N21225" s="17">
        <v>128490.6823</v>
      </c>
    </row>
    <row r="21226" spans="1:14">
      <c r="A21226" s="16">
        <v>46375</v>
      </c>
      <c r="B21226" t="s">
        <v>21274</v>
      </c>
      <c r="C21226" t="s">
        <v>73</v>
      </c>
      <c r="D21226" t="s">
        <v>74</v>
      </c>
      <c r="E21226" t="s">
        <v>24</v>
      </c>
      <c r="F21226" t="s">
        <v>20149</v>
      </c>
      <c r="G21226" t="s">
        <v>16452</v>
      </c>
      <c r="H21226">
        <v>10</v>
      </c>
      <c r="I21226" s="17">
        <v>200307</v>
      </c>
      <c r="J21226" s="17">
        <v>10015.35</v>
      </c>
      <c r="K21226" s="17">
        <v>190291.65</v>
      </c>
      <c r="L21226" s="17">
        <v>144621.65</v>
      </c>
      <c r="M21226" s="17">
        <v>45670</v>
      </c>
      <c r="N21226" s="17">
        <v>195956.2591</v>
      </c>
    </row>
    <row r="21227" spans="1:14">
      <c r="A21227" s="16">
        <v>46375</v>
      </c>
      <c r="B21227" t="s">
        <v>21275</v>
      </c>
      <c r="C21227" t="s">
        <v>26</v>
      </c>
      <c r="D21227" t="s">
        <v>27</v>
      </c>
      <c r="E21227" t="s">
        <v>17</v>
      </c>
      <c r="F21227" t="s">
        <v>20149</v>
      </c>
      <c r="G21227" t="s">
        <v>16452</v>
      </c>
      <c r="H21227">
        <v>7</v>
      </c>
      <c r="I21227" s="17">
        <v>168491</v>
      </c>
      <c r="J21227" s="17">
        <v>0</v>
      </c>
      <c r="K21227" s="17">
        <v>168491</v>
      </c>
      <c r="L21227" s="17">
        <v>117943.7</v>
      </c>
      <c r="M21227" s="17">
        <v>50547.3</v>
      </c>
      <c r="N21227" s="17">
        <v>128490.6823</v>
      </c>
    </row>
    <row r="21228" spans="1:14">
      <c r="A21228" s="16">
        <v>46375</v>
      </c>
      <c r="B21228" t="s">
        <v>21276</v>
      </c>
      <c r="C21228" t="s">
        <v>22</v>
      </c>
      <c r="D21228" t="s">
        <v>23</v>
      </c>
      <c r="E21228" t="s">
        <v>24</v>
      </c>
      <c r="F21228" t="s">
        <v>20149</v>
      </c>
      <c r="G21228" t="s">
        <v>16452</v>
      </c>
      <c r="H21228">
        <v>6</v>
      </c>
      <c r="I21228" s="17">
        <v>136006</v>
      </c>
      <c r="J21228" s="17">
        <v>0</v>
      </c>
      <c r="K21228" s="17">
        <v>136006</v>
      </c>
      <c r="L21228" s="17">
        <v>103364.56</v>
      </c>
      <c r="M21228" s="17">
        <v>32641.44</v>
      </c>
      <c r="N21228" s="17">
        <v>195956.2591</v>
      </c>
    </row>
    <row r="21229" spans="1:14">
      <c r="A21229" s="16">
        <v>46375</v>
      </c>
      <c r="B21229" t="s">
        <v>21277</v>
      </c>
      <c r="C21229" t="s">
        <v>47</v>
      </c>
      <c r="D21229" t="s">
        <v>48</v>
      </c>
      <c r="E21229" t="s">
        <v>35</v>
      </c>
      <c r="F21229" t="s">
        <v>20149</v>
      </c>
      <c r="G21229" t="s">
        <v>16452</v>
      </c>
      <c r="H21229">
        <v>12</v>
      </c>
      <c r="I21229" s="17">
        <v>311328</v>
      </c>
      <c r="J21229" s="17">
        <v>28019.52</v>
      </c>
      <c r="K21229" s="17">
        <v>283308.48</v>
      </c>
      <c r="L21229" s="17">
        <v>203982.11</v>
      </c>
      <c r="M21229" s="17">
        <v>79326.37</v>
      </c>
      <c r="N21229" s="17">
        <v>82297.1749</v>
      </c>
    </row>
    <row r="21230" spans="1:14">
      <c r="A21230" s="16">
        <v>46375</v>
      </c>
      <c r="B21230" t="s">
        <v>21278</v>
      </c>
      <c r="C21230" t="s">
        <v>47</v>
      </c>
      <c r="D21230" t="s">
        <v>48</v>
      </c>
      <c r="E21230" t="s">
        <v>35</v>
      </c>
      <c r="F21230" t="s">
        <v>20149</v>
      </c>
      <c r="G21230" t="s">
        <v>16452</v>
      </c>
      <c r="H21230">
        <v>6</v>
      </c>
      <c r="I21230" s="17">
        <v>619944</v>
      </c>
      <c r="J21230" s="17">
        <v>24797.76</v>
      </c>
      <c r="K21230" s="17">
        <v>595146.24</v>
      </c>
      <c r="L21230" s="17">
        <v>428505.29</v>
      </c>
      <c r="M21230" s="17">
        <v>166640.95</v>
      </c>
      <c r="N21230" s="17">
        <v>82297.1749</v>
      </c>
    </row>
    <row r="21231" spans="1:14">
      <c r="A21231" s="16">
        <v>46375</v>
      </c>
      <c r="B21231" t="s">
        <v>21279</v>
      </c>
      <c r="C21231" t="s">
        <v>22</v>
      </c>
      <c r="D21231" t="s">
        <v>23</v>
      </c>
      <c r="E21231" t="s">
        <v>24</v>
      </c>
      <c r="F21231" t="s">
        <v>20149</v>
      </c>
      <c r="G21231" t="s">
        <v>16452</v>
      </c>
      <c r="H21231">
        <v>3</v>
      </c>
      <c r="I21231" s="17">
        <v>616978</v>
      </c>
      <c r="J21231" s="17">
        <v>0</v>
      </c>
      <c r="K21231" s="17">
        <v>616978</v>
      </c>
      <c r="L21231" s="17">
        <v>468903.28</v>
      </c>
      <c r="M21231" s="17">
        <v>148074.72</v>
      </c>
      <c r="N21231" s="17">
        <v>195956.2591</v>
      </c>
    </row>
    <row r="21232" spans="1:14">
      <c r="A21232" s="16">
        <v>46375</v>
      </c>
      <c r="B21232" t="s">
        <v>21280</v>
      </c>
      <c r="C21232" t="s">
        <v>26</v>
      </c>
      <c r="D21232" t="s">
        <v>27</v>
      </c>
      <c r="E21232" t="s">
        <v>17</v>
      </c>
      <c r="F21232" t="s">
        <v>20149</v>
      </c>
      <c r="G21232" t="s">
        <v>16452</v>
      </c>
      <c r="H21232">
        <v>4</v>
      </c>
      <c r="I21232" s="17">
        <v>256059</v>
      </c>
      <c r="J21232" s="17">
        <v>5121.18</v>
      </c>
      <c r="K21232" s="17">
        <v>250937.82</v>
      </c>
      <c r="L21232" s="17">
        <v>175656.47</v>
      </c>
      <c r="M21232" s="17">
        <v>75281.35000000001</v>
      </c>
      <c r="N21232" s="17">
        <v>128490.6823</v>
      </c>
    </row>
    <row r="21233" spans="1:14">
      <c r="A21233" s="16">
        <v>46375</v>
      </c>
      <c r="B21233" t="s">
        <v>21281</v>
      </c>
      <c r="C21233" t="s">
        <v>73</v>
      </c>
      <c r="D21233" t="s">
        <v>74</v>
      </c>
      <c r="E21233" t="s">
        <v>24</v>
      </c>
      <c r="F21233" t="s">
        <v>20149</v>
      </c>
      <c r="G21233" t="s">
        <v>16452</v>
      </c>
      <c r="H21233">
        <v>11</v>
      </c>
      <c r="I21233" s="17">
        <v>658853</v>
      </c>
      <c r="J21233" s="17">
        <v>13177.06</v>
      </c>
      <c r="K21233" s="17">
        <v>645675.9399999999</v>
      </c>
      <c r="L21233" s="17">
        <v>490713.71</v>
      </c>
      <c r="M21233" s="17">
        <v>154962.23</v>
      </c>
      <c r="N21233" s="17">
        <v>195956.2591</v>
      </c>
    </row>
    <row r="21234" spans="1:14">
      <c r="A21234" s="16">
        <v>46375</v>
      </c>
      <c r="B21234" t="s">
        <v>21282</v>
      </c>
      <c r="C21234" t="s">
        <v>47</v>
      </c>
      <c r="D21234" t="s">
        <v>48</v>
      </c>
      <c r="E21234" t="s">
        <v>35</v>
      </c>
      <c r="F21234" t="s">
        <v>20149</v>
      </c>
      <c r="G21234" t="s">
        <v>16452</v>
      </c>
      <c r="H21234">
        <v>3</v>
      </c>
      <c r="I21234" s="17">
        <v>80028</v>
      </c>
      <c r="J21234" s="17">
        <v>8803.08</v>
      </c>
      <c r="K21234" s="17">
        <v>71224.92</v>
      </c>
      <c r="L21234" s="17">
        <v>51281.94</v>
      </c>
      <c r="M21234" s="17">
        <v>19942.98</v>
      </c>
      <c r="N21234" s="17">
        <v>82297.1749</v>
      </c>
    </row>
    <row r="21235" spans="1:14">
      <c r="A21235" s="16">
        <v>46375</v>
      </c>
      <c r="B21235" t="s">
        <v>21283</v>
      </c>
      <c r="C21235" t="s">
        <v>22</v>
      </c>
      <c r="D21235" t="s">
        <v>23</v>
      </c>
      <c r="E21235" t="s">
        <v>24</v>
      </c>
      <c r="F21235" t="s">
        <v>20149</v>
      </c>
      <c r="G21235" t="s">
        <v>16452</v>
      </c>
      <c r="H21235">
        <v>7</v>
      </c>
      <c r="I21235" s="17">
        <v>465768</v>
      </c>
      <c r="J21235" s="17">
        <v>65207.52</v>
      </c>
      <c r="K21235" s="17">
        <v>400560.48</v>
      </c>
      <c r="L21235" s="17">
        <v>304425.96</v>
      </c>
      <c r="M21235" s="17">
        <v>96134.52</v>
      </c>
      <c r="N21235" s="17">
        <v>195956.2591</v>
      </c>
    </row>
    <row r="21236" spans="1:14">
      <c r="A21236" s="16">
        <v>46375</v>
      </c>
      <c r="B21236" t="s">
        <v>21284</v>
      </c>
      <c r="C21236" t="s">
        <v>33</v>
      </c>
      <c r="D21236" t="s">
        <v>34</v>
      </c>
      <c r="E21236" t="s">
        <v>35</v>
      </c>
      <c r="F21236" t="s">
        <v>20149</v>
      </c>
      <c r="G21236" t="s">
        <v>16452</v>
      </c>
      <c r="H21236">
        <v>8</v>
      </c>
      <c r="I21236" s="17">
        <v>293097</v>
      </c>
      <c r="J21236" s="17">
        <v>38102.61</v>
      </c>
      <c r="K21236" s="17">
        <v>254994.39</v>
      </c>
      <c r="L21236" s="17">
        <v>183595.96</v>
      </c>
      <c r="M21236" s="17">
        <v>71398.42999999999</v>
      </c>
      <c r="N21236" s="17">
        <v>82297.1749</v>
      </c>
    </row>
    <row r="21237" spans="1:14">
      <c r="A21237" s="16">
        <v>46375</v>
      </c>
      <c r="B21237" t="s">
        <v>21285</v>
      </c>
      <c r="C21237" t="s">
        <v>15</v>
      </c>
      <c r="D21237" t="s">
        <v>16</v>
      </c>
      <c r="E21237" t="s">
        <v>17</v>
      </c>
      <c r="F21237" t="s">
        <v>20149</v>
      </c>
      <c r="G21237" t="s">
        <v>16452</v>
      </c>
      <c r="H21237">
        <v>11</v>
      </c>
      <c r="I21237" s="17">
        <v>555937</v>
      </c>
      <c r="J21237" s="17">
        <v>22237.48</v>
      </c>
      <c r="K21237" s="17">
        <v>533699.52</v>
      </c>
      <c r="L21237" s="17">
        <v>373589.66</v>
      </c>
      <c r="M21237" s="17">
        <v>160109.86</v>
      </c>
      <c r="N21237" s="17">
        <v>128490.6823</v>
      </c>
    </row>
    <row r="21238" spans="1:14">
      <c r="A21238" s="16">
        <v>46375</v>
      </c>
      <c r="B21238" t="s">
        <v>21286</v>
      </c>
      <c r="C21238" t="s">
        <v>22</v>
      </c>
      <c r="D21238" t="s">
        <v>23</v>
      </c>
      <c r="E21238" t="s">
        <v>24</v>
      </c>
      <c r="F21238" t="s">
        <v>20149</v>
      </c>
      <c r="G21238" t="s">
        <v>16452</v>
      </c>
      <c r="H21238">
        <v>8</v>
      </c>
      <c r="I21238" s="17">
        <v>284911</v>
      </c>
      <c r="J21238" s="17">
        <v>39887.54</v>
      </c>
      <c r="K21238" s="17">
        <v>245023.46</v>
      </c>
      <c r="L21238" s="17">
        <v>186217.83</v>
      </c>
      <c r="M21238" s="17">
        <v>58805.63</v>
      </c>
      <c r="N21238" s="17">
        <v>195956.2591</v>
      </c>
    </row>
    <row r="21239" spans="1:14">
      <c r="A21239" s="16">
        <v>46375</v>
      </c>
      <c r="B21239" t="s">
        <v>21287</v>
      </c>
      <c r="C21239" t="s">
        <v>15</v>
      </c>
      <c r="D21239" t="s">
        <v>16</v>
      </c>
      <c r="E21239" t="s">
        <v>17</v>
      </c>
      <c r="F21239" t="s">
        <v>20149</v>
      </c>
      <c r="G21239" t="s">
        <v>16452</v>
      </c>
      <c r="H21239">
        <v>4</v>
      </c>
      <c r="I21239" s="17">
        <v>520125</v>
      </c>
      <c r="J21239" s="17">
        <v>72817.5</v>
      </c>
      <c r="K21239" s="17">
        <v>447307.5</v>
      </c>
      <c r="L21239" s="17">
        <v>313115.25</v>
      </c>
      <c r="M21239" s="17">
        <v>134192.25</v>
      </c>
      <c r="N21239" s="17">
        <v>128490.6823</v>
      </c>
    </row>
    <row r="21240" spans="1:14">
      <c r="A21240" s="16">
        <v>46375</v>
      </c>
      <c r="B21240" t="s">
        <v>21288</v>
      </c>
      <c r="C21240" t="s">
        <v>33</v>
      </c>
      <c r="D21240" t="s">
        <v>34</v>
      </c>
      <c r="E21240" t="s">
        <v>35</v>
      </c>
      <c r="F21240" t="s">
        <v>20149</v>
      </c>
      <c r="G21240" t="s">
        <v>16452</v>
      </c>
      <c r="H21240">
        <v>6</v>
      </c>
      <c r="I21240" s="17">
        <v>819742</v>
      </c>
      <c r="J21240" s="17">
        <v>122961.3</v>
      </c>
      <c r="K21240" s="17">
        <v>696780.7</v>
      </c>
      <c r="L21240" s="17">
        <v>501682.1</v>
      </c>
      <c r="M21240" s="17">
        <v>195098.6</v>
      </c>
      <c r="N21240" s="17">
        <v>82297.1749</v>
      </c>
    </row>
    <row r="21241" spans="1:14">
      <c r="A21241" s="16">
        <v>46375</v>
      </c>
      <c r="B21241" t="s">
        <v>21289</v>
      </c>
      <c r="C21241" t="s">
        <v>33</v>
      </c>
      <c r="D21241" t="s">
        <v>34</v>
      </c>
      <c r="E21241" t="s">
        <v>35</v>
      </c>
      <c r="F21241" t="s">
        <v>20149</v>
      </c>
      <c r="G21241" t="s">
        <v>16452</v>
      </c>
      <c r="H21241">
        <v>8</v>
      </c>
      <c r="I21241" s="17">
        <v>813634</v>
      </c>
      <c r="J21241" s="17">
        <v>32545.36</v>
      </c>
      <c r="K21241" s="17">
        <v>781088.64</v>
      </c>
      <c r="L21241" s="17">
        <v>562383.8199999999</v>
      </c>
      <c r="M21241" s="17">
        <v>218704.82</v>
      </c>
      <c r="N21241" s="17">
        <v>82297.1749</v>
      </c>
    </row>
    <row r="21242" spans="1:14">
      <c r="A21242" s="16">
        <v>46375</v>
      </c>
      <c r="B21242" t="s">
        <v>21290</v>
      </c>
      <c r="C21242" t="s">
        <v>29</v>
      </c>
      <c r="D21242" t="s">
        <v>30</v>
      </c>
      <c r="E21242" t="s">
        <v>31</v>
      </c>
      <c r="F21242" t="s">
        <v>20149</v>
      </c>
      <c r="G21242" t="s">
        <v>16452</v>
      </c>
      <c r="H21242">
        <v>4</v>
      </c>
      <c r="I21242" s="17">
        <v>656155</v>
      </c>
      <c r="J21242" s="17">
        <v>65615.5</v>
      </c>
      <c r="K21242" s="17">
        <v>590539.5</v>
      </c>
      <c r="L21242" s="17">
        <v>366134.49</v>
      </c>
      <c r="M21242" s="17">
        <v>224405.01</v>
      </c>
      <c r="N21242" s="17">
        <v>60031.5609</v>
      </c>
    </row>
    <row r="21243" spans="1:14">
      <c r="A21243" s="16">
        <v>46375</v>
      </c>
      <c r="B21243" t="s">
        <v>21291</v>
      </c>
      <c r="C21243" t="s">
        <v>26</v>
      </c>
      <c r="D21243" t="s">
        <v>27</v>
      </c>
      <c r="E21243" t="s">
        <v>17</v>
      </c>
      <c r="F21243" t="s">
        <v>20149</v>
      </c>
      <c r="G21243" t="s">
        <v>16452</v>
      </c>
      <c r="H21243">
        <v>10</v>
      </c>
      <c r="I21243" s="17">
        <v>115630</v>
      </c>
      <c r="J21243" s="17">
        <v>15031.9</v>
      </c>
      <c r="K21243" s="17">
        <v>100598.1</v>
      </c>
      <c r="L21243" s="17">
        <v>70418.67</v>
      </c>
      <c r="M21243" s="17">
        <v>30179.43</v>
      </c>
      <c r="N21243" s="17">
        <v>128490.6823</v>
      </c>
    </row>
    <row r="21244" spans="1:14">
      <c r="A21244" s="16">
        <v>46375</v>
      </c>
      <c r="B21244" t="s">
        <v>21292</v>
      </c>
      <c r="C21244" t="s">
        <v>43</v>
      </c>
      <c r="D21244" t="s">
        <v>44</v>
      </c>
      <c r="E21244" t="s">
        <v>31</v>
      </c>
      <c r="F21244" t="s">
        <v>20149</v>
      </c>
      <c r="G21244" t="s">
        <v>16452</v>
      </c>
      <c r="H21244">
        <v>10</v>
      </c>
      <c r="I21244" s="17">
        <v>177796</v>
      </c>
      <c r="J21244" s="17">
        <v>21335.52</v>
      </c>
      <c r="K21244" s="17">
        <v>156460.48</v>
      </c>
      <c r="L21244" s="17">
        <v>97005.5</v>
      </c>
      <c r="M21244" s="17">
        <v>59454.98</v>
      </c>
      <c r="N21244" s="17">
        <v>60031.5609</v>
      </c>
    </row>
    <row r="21245" spans="1:14">
      <c r="A21245" s="16">
        <v>46375</v>
      </c>
      <c r="B21245" t="s">
        <v>21293</v>
      </c>
      <c r="C21245" t="s">
        <v>43</v>
      </c>
      <c r="D21245" t="s">
        <v>44</v>
      </c>
      <c r="E21245" t="s">
        <v>31</v>
      </c>
      <c r="F21245" t="s">
        <v>20149</v>
      </c>
      <c r="G21245" t="s">
        <v>16452</v>
      </c>
      <c r="H21245">
        <v>11</v>
      </c>
      <c r="I21245" s="17">
        <v>609959</v>
      </c>
      <c r="J21245" s="17">
        <v>79294.67</v>
      </c>
      <c r="K21245" s="17">
        <v>530664.33</v>
      </c>
      <c r="L21245" s="17">
        <v>329011.88</v>
      </c>
      <c r="M21245" s="17">
        <v>201652.45</v>
      </c>
      <c r="N21245" s="17">
        <v>60031.5609</v>
      </c>
    </row>
    <row r="21246" spans="1:14">
      <c r="A21246" s="16">
        <v>46375</v>
      </c>
      <c r="B21246" t="s">
        <v>21294</v>
      </c>
      <c r="C21246" t="s">
        <v>47</v>
      </c>
      <c r="D21246" t="s">
        <v>48</v>
      </c>
      <c r="E21246" t="s">
        <v>35</v>
      </c>
      <c r="F21246" t="s">
        <v>20149</v>
      </c>
      <c r="G21246" t="s">
        <v>16452</v>
      </c>
      <c r="H21246">
        <v>8</v>
      </c>
      <c r="I21246" s="17">
        <v>453402</v>
      </c>
      <c r="J21246" s="17">
        <v>18136.08</v>
      </c>
      <c r="K21246" s="17">
        <v>435265.92</v>
      </c>
      <c r="L21246" s="17">
        <v>313391.46</v>
      </c>
      <c r="M21246" s="17">
        <v>121874.46</v>
      </c>
      <c r="N21246" s="17">
        <v>82297.1749</v>
      </c>
    </row>
    <row r="21247" spans="1:14">
      <c r="A21247" s="16">
        <v>46376</v>
      </c>
      <c r="B21247" t="s">
        <v>21295</v>
      </c>
      <c r="C21247" t="s">
        <v>43</v>
      </c>
      <c r="D21247" t="s">
        <v>44</v>
      </c>
      <c r="E21247" t="s">
        <v>31</v>
      </c>
      <c r="F21247" t="s">
        <v>20149</v>
      </c>
      <c r="G21247" t="s">
        <v>16452</v>
      </c>
      <c r="H21247">
        <v>5</v>
      </c>
      <c r="I21247" s="17">
        <v>277360</v>
      </c>
      <c r="J21247" s="17">
        <v>13868</v>
      </c>
      <c r="K21247" s="17">
        <v>263492</v>
      </c>
      <c r="L21247" s="17">
        <v>163365.04</v>
      </c>
      <c r="M21247" s="17">
        <v>100126.96</v>
      </c>
      <c r="N21247" s="17">
        <v>60031.5609</v>
      </c>
    </row>
    <row r="21248" spans="1:14">
      <c r="A21248" s="16">
        <v>46376</v>
      </c>
      <c r="B21248" t="s">
        <v>21296</v>
      </c>
      <c r="C21248" t="s">
        <v>47</v>
      </c>
      <c r="D21248" t="s">
        <v>48</v>
      </c>
      <c r="E21248" t="s">
        <v>35</v>
      </c>
      <c r="F21248" t="s">
        <v>20149</v>
      </c>
      <c r="G21248" t="s">
        <v>16452</v>
      </c>
      <c r="H21248">
        <v>8</v>
      </c>
      <c r="I21248" s="17">
        <v>816581</v>
      </c>
      <c r="J21248" s="17">
        <v>0</v>
      </c>
      <c r="K21248" s="17">
        <v>816581</v>
      </c>
      <c r="L21248" s="17">
        <v>587938.3199999999</v>
      </c>
      <c r="M21248" s="17">
        <v>228642.68</v>
      </c>
      <c r="N21248" s="17">
        <v>82297.1749</v>
      </c>
    </row>
    <row r="21249" spans="1:14">
      <c r="A21249" s="16">
        <v>46376</v>
      </c>
      <c r="B21249" t="s">
        <v>21297</v>
      </c>
      <c r="C21249" t="s">
        <v>43</v>
      </c>
      <c r="D21249" t="s">
        <v>44</v>
      </c>
      <c r="E21249" t="s">
        <v>31</v>
      </c>
      <c r="F21249" t="s">
        <v>20149</v>
      </c>
      <c r="G21249" t="s">
        <v>16452</v>
      </c>
      <c r="H21249">
        <v>4</v>
      </c>
      <c r="I21249" s="17">
        <v>210358</v>
      </c>
      <c r="J21249" s="17">
        <v>23139.38</v>
      </c>
      <c r="K21249" s="17">
        <v>187218.62</v>
      </c>
      <c r="L21249" s="17">
        <v>116075.54</v>
      </c>
      <c r="M21249" s="17">
        <v>71143.08</v>
      </c>
      <c r="N21249" s="17">
        <v>60031.5609</v>
      </c>
    </row>
    <row r="21250" spans="1:14">
      <c r="A21250" s="16">
        <v>46376</v>
      </c>
      <c r="B21250" t="s">
        <v>21298</v>
      </c>
      <c r="C21250" t="s">
        <v>15</v>
      </c>
      <c r="D21250" t="s">
        <v>16</v>
      </c>
      <c r="E21250" t="s">
        <v>17</v>
      </c>
      <c r="F21250" t="s">
        <v>20149</v>
      </c>
      <c r="G21250" t="s">
        <v>16452</v>
      </c>
      <c r="H21250">
        <v>10</v>
      </c>
      <c r="I21250" s="17">
        <v>445080</v>
      </c>
      <c r="J21250" s="17">
        <v>13352.4</v>
      </c>
      <c r="K21250" s="17">
        <v>431727.6</v>
      </c>
      <c r="L21250" s="17">
        <v>302209.32</v>
      </c>
      <c r="M21250" s="17">
        <v>129518.28</v>
      </c>
      <c r="N21250" s="17">
        <v>128490.6823</v>
      </c>
    </row>
    <row r="21251" spans="1:14">
      <c r="A21251" s="16">
        <v>46376</v>
      </c>
      <c r="B21251" t="s">
        <v>21299</v>
      </c>
      <c r="C21251" t="s">
        <v>47</v>
      </c>
      <c r="D21251" t="s">
        <v>48</v>
      </c>
      <c r="E21251" t="s">
        <v>35</v>
      </c>
      <c r="F21251" t="s">
        <v>20149</v>
      </c>
      <c r="G21251" t="s">
        <v>16452</v>
      </c>
      <c r="H21251">
        <v>12</v>
      </c>
      <c r="I21251" s="17">
        <v>425481</v>
      </c>
      <c r="J21251" s="17">
        <v>0</v>
      </c>
      <c r="K21251" s="17">
        <v>425481</v>
      </c>
      <c r="L21251" s="17">
        <v>306346.32</v>
      </c>
      <c r="M21251" s="17">
        <v>119134.68</v>
      </c>
      <c r="N21251" s="17">
        <v>82297.1749</v>
      </c>
    </row>
    <row r="21252" spans="1:14">
      <c r="A21252" s="16">
        <v>46376</v>
      </c>
      <c r="B21252" t="s">
        <v>21300</v>
      </c>
      <c r="C21252" t="s">
        <v>22</v>
      </c>
      <c r="D21252" t="s">
        <v>23</v>
      </c>
      <c r="E21252" t="s">
        <v>24</v>
      </c>
      <c r="F21252" t="s">
        <v>20149</v>
      </c>
      <c r="G21252" t="s">
        <v>16452</v>
      </c>
      <c r="H21252">
        <v>1</v>
      </c>
      <c r="I21252" s="17">
        <v>190893</v>
      </c>
      <c r="J21252" s="17">
        <v>26725.02</v>
      </c>
      <c r="K21252" s="17">
        <v>164167.98</v>
      </c>
      <c r="L21252" s="17">
        <v>124767.66</v>
      </c>
      <c r="M21252" s="17">
        <v>39400.32</v>
      </c>
      <c r="N21252" s="17">
        <v>195956.2591</v>
      </c>
    </row>
    <row r="21253" spans="1:14">
      <c r="A21253" s="16">
        <v>46376</v>
      </c>
      <c r="B21253" t="s">
        <v>21301</v>
      </c>
      <c r="C21253" t="s">
        <v>47</v>
      </c>
      <c r="D21253" t="s">
        <v>48</v>
      </c>
      <c r="E21253" t="s">
        <v>35</v>
      </c>
      <c r="F21253" t="s">
        <v>20149</v>
      </c>
      <c r="G21253" t="s">
        <v>16452</v>
      </c>
      <c r="H21253">
        <v>6</v>
      </c>
      <c r="I21253" s="17">
        <v>728680</v>
      </c>
      <c r="J21253" s="17">
        <v>58294.4</v>
      </c>
      <c r="K21253" s="17">
        <v>670385.6</v>
      </c>
      <c r="L21253" s="17">
        <v>482677.63</v>
      </c>
      <c r="M21253" s="17">
        <v>187707.97</v>
      </c>
      <c r="N21253" s="17">
        <v>82297.1749</v>
      </c>
    </row>
    <row r="21254" spans="1:14">
      <c r="A21254" s="16">
        <v>46376</v>
      </c>
      <c r="B21254" t="s">
        <v>21302</v>
      </c>
      <c r="C21254" t="s">
        <v>47</v>
      </c>
      <c r="D21254" t="s">
        <v>48</v>
      </c>
      <c r="E21254" t="s">
        <v>35</v>
      </c>
      <c r="F21254" t="s">
        <v>20149</v>
      </c>
      <c r="G21254" t="s">
        <v>16452</v>
      </c>
      <c r="H21254">
        <v>8</v>
      </c>
      <c r="I21254" s="17">
        <v>146784</v>
      </c>
      <c r="J21254" s="17">
        <v>0</v>
      </c>
      <c r="K21254" s="17">
        <v>146784</v>
      </c>
      <c r="L21254" s="17">
        <v>105684.48</v>
      </c>
      <c r="M21254" s="17">
        <v>41099.52</v>
      </c>
      <c r="N21254" s="17">
        <v>82297.1749</v>
      </c>
    </row>
    <row r="21255" spans="1:14">
      <c r="A21255" s="16">
        <v>46376</v>
      </c>
      <c r="B21255" t="s">
        <v>21303</v>
      </c>
      <c r="C21255" t="s">
        <v>73</v>
      </c>
      <c r="D21255" t="s">
        <v>74</v>
      </c>
      <c r="E21255" t="s">
        <v>24</v>
      </c>
      <c r="F21255" t="s">
        <v>20149</v>
      </c>
      <c r="G21255" t="s">
        <v>16452</v>
      </c>
      <c r="H21255">
        <v>12</v>
      </c>
      <c r="I21255" s="17">
        <v>173992</v>
      </c>
      <c r="J21255" s="17">
        <v>10439.52</v>
      </c>
      <c r="K21255" s="17">
        <v>163552.48</v>
      </c>
      <c r="L21255" s="17">
        <v>124299.88</v>
      </c>
      <c r="M21255" s="17">
        <v>39252.6</v>
      </c>
      <c r="N21255" s="17">
        <v>195956.2591</v>
      </c>
    </row>
    <row r="21256" spans="1:14">
      <c r="A21256" s="16">
        <v>46376</v>
      </c>
      <c r="B21256" t="s">
        <v>21304</v>
      </c>
      <c r="C21256" t="s">
        <v>43</v>
      </c>
      <c r="D21256" t="s">
        <v>44</v>
      </c>
      <c r="E21256" t="s">
        <v>31</v>
      </c>
      <c r="F21256" t="s">
        <v>20149</v>
      </c>
      <c r="G21256" t="s">
        <v>16452</v>
      </c>
      <c r="H21256">
        <v>10</v>
      </c>
      <c r="I21256" s="17">
        <v>469539</v>
      </c>
      <c r="J21256" s="17">
        <v>14086.17</v>
      </c>
      <c r="K21256" s="17">
        <v>455452.83</v>
      </c>
      <c r="L21256" s="17">
        <v>282380.75</v>
      </c>
      <c r="M21256" s="17">
        <v>173072.08</v>
      </c>
      <c r="N21256" s="17">
        <v>60031.5609</v>
      </c>
    </row>
    <row r="21257" spans="1:14">
      <c r="A21257" s="16">
        <v>46376</v>
      </c>
      <c r="B21257" t="s">
        <v>21305</v>
      </c>
      <c r="C21257" t="s">
        <v>26</v>
      </c>
      <c r="D21257" t="s">
        <v>27</v>
      </c>
      <c r="E21257" t="s">
        <v>17</v>
      </c>
      <c r="F21257" t="s">
        <v>20149</v>
      </c>
      <c r="G21257" t="s">
        <v>16452</v>
      </c>
      <c r="H21257">
        <v>12</v>
      </c>
      <c r="I21257" s="17">
        <v>94661</v>
      </c>
      <c r="J21257" s="17">
        <v>4733.05</v>
      </c>
      <c r="K21257" s="17">
        <v>89927.95</v>
      </c>
      <c r="L21257" s="17">
        <v>62949.56</v>
      </c>
      <c r="M21257" s="17">
        <v>26978.39</v>
      </c>
      <c r="N21257" s="17">
        <v>128490.6823</v>
      </c>
    </row>
    <row r="21258" spans="1:14">
      <c r="A21258" s="16">
        <v>46376</v>
      </c>
      <c r="B21258" t="s">
        <v>21306</v>
      </c>
      <c r="C21258" t="s">
        <v>43</v>
      </c>
      <c r="D21258" t="s">
        <v>44</v>
      </c>
      <c r="E21258" t="s">
        <v>31</v>
      </c>
      <c r="F21258" t="s">
        <v>20149</v>
      </c>
      <c r="G21258" t="s">
        <v>16452</v>
      </c>
      <c r="H21258">
        <v>3</v>
      </c>
      <c r="I21258" s="17">
        <v>295768</v>
      </c>
      <c r="J21258" s="17">
        <v>14788.4</v>
      </c>
      <c r="K21258" s="17">
        <v>280979.6</v>
      </c>
      <c r="L21258" s="17">
        <v>174207.35</v>
      </c>
      <c r="M21258" s="17">
        <v>106772.25</v>
      </c>
      <c r="N21258" s="17">
        <v>60031.5609</v>
      </c>
    </row>
    <row r="21259" spans="1:14">
      <c r="A21259" s="16">
        <v>46376</v>
      </c>
      <c r="B21259" t="s">
        <v>21307</v>
      </c>
      <c r="C21259" t="s">
        <v>73</v>
      </c>
      <c r="D21259" t="s">
        <v>74</v>
      </c>
      <c r="E21259" t="s">
        <v>24</v>
      </c>
      <c r="F21259" t="s">
        <v>20149</v>
      </c>
      <c r="G21259" t="s">
        <v>16452</v>
      </c>
      <c r="H21259">
        <v>6</v>
      </c>
      <c r="I21259" s="17">
        <v>195378</v>
      </c>
      <c r="J21259" s="17">
        <v>0</v>
      </c>
      <c r="K21259" s="17">
        <v>195378</v>
      </c>
      <c r="L21259" s="17">
        <v>148487.28</v>
      </c>
      <c r="M21259" s="17">
        <v>46890.72</v>
      </c>
      <c r="N21259" s="17">
        <v>195956.2591</v>
      </c>
    </row>
    <row r="21260" spans="1:14">
      <c r="A21260" s="16">
        <v>46376</v>
      </c>
      <c r="B21260" t="s">
        <v>21308</v>
      </c>
      <c r="C21260" t="s">
        <v>15</v>
      </c>
      <c r="D21260" t="s">
        <v>16</v>
      </c>
      <c r="E21260" t="s">
        <v>17</v>
      </c>
      <c r="F21260" t="s">
        <v>20149</v>
      </c>
      <c r="G21260" t="s">
        <v>16452</v>
      </c>
      <c r="H21260">
        <v>7</v>
      </c>
      <c r="I21260" s="17">
        <v>601140</v>
      </c>
      <c r="J21260" s="17">
        <v>42079.8</v>
      </c>
      <c r="K21260" s="17">
        <v>559060.2</v>
      </c>
      <c r="L21260" s="17">
        <v>391342.14</v>
      </c>
      <c r="M21260" s="17">
        <v>167718.06</v>
      </c>
      <c r="N21260" s="17">
        <v>128490.6823</v>
      </c>
    </row>
    <row r="21261" spans="1:14">
      <c r="A21261" s="16">
        <v>46376</v>
      </c>
      <c r="B21261" t="s">
        <v>21309</v>
      </c>
      <c r="C21261" t="s">
        <v>29</v>
      </c>
      <c r="D21261" t="s">
        <v>30</v>
      </c>
      <c r="E21261" t="s">
        <v>31</v>
      </c>
      <c r="F21261" t="s">
        <v>20149</v>
      </c>
      <c r="G21261" t="s">
        <v>16452</v>
      </c>
      <c r="H21261">
        <v>6</v>
      </c>
      <c r="I21261" s="17">
        <v>792139</v>
      </c>
      <c r="J21261" s="17">
        <v>47528.34</v>
      </c>
      <c r="K21261" s="17">
        <v>744610.66</v>
      </c>
      <c r="L21261" s="17">
        <v>461658.61</v>
      </c>
      <c r="M21261" s="17">
        <v>282952.05</v>
      </c>
      <c r="N21261" s="17">
        <v>60031.5609</v>
      </c>
    </row>
    <row r="21262" spans="1:14">
      <c r="A21262" s="16">
        <v>46376</v>
      </c>
      <c r="B21262" t="s">
        <v>21310</v>
      </c>
      <c r="C21262" t="s">
        <v>33</v>
      </c>
      <c r="D21262" t="s">
        <v>34</v>
      </c>
      <c r="E21262" t="s">
        <v>35</v>
      </c>
      <c r="F21262" t="s">
        <v>20149</v>
      </c>
      <c r="G21262" t="s">
        <v>16452</v>
      </c>
      <c r="H21262">
        <v>9</v>
      </c>
      <c r="I21262" s="17">
        <v>278263</v>
      </c>
      <c r="J21262" s="17">
        <v>30608.93</v>
      </c>
      <c r="K21262" s="17">
        <v>247654.07</v>
      </c>
      <c r="L21262" s="17">
        <v>178310.93</v>
      </c>
      <c r="M21262" s="17">
        <v>69343.14</v>
      </c>
      <c r="N21262" s="17">
        <v>82297.1749</v>
      </c>
    </row>
    <row r="21263" spans="1:14">
      <c r="A21263" s="16">
        <v>46376</v>
      </c>
      <c r="B21263" t="s">
        <v>21311</v>
      </c>
      <c r="C21263" t="s">
        <v>73</v>
      </c>
      <c r="D21263" t="s">
        <v>74</v>
      </c>
      <c r="E21263" t="s">
        <v>24</v>
      </c>
      <c r="F21263" t="s">
        <v>20149</v>
      </c>
      <c r="G21263" t="s">
        <v>16452</v>
      </c>
      <c r="H21263">
        <v>1</v>
      </c>
      <c r="I21263" s="17">
        <v>651837</v>
      </c>
      <c r="J21263" s="17">
        <v>32591.85</v>
      </c>
      <c r="K21263" s="17">
        <v>619245.15</v>
      </c>
      <c r="L21263" s="17">
        <v>470626.31</v>
      </c>
      <c r="M21263" s="17">
        <v>148618.84</v>
      </c>
      <c r="N21263" s="17">
        <v>195956.2591</v>
      </c>
    </row>
    <row r="21264" spans="1:14">
      <c r="A21264" s="16">
        <v>46376</v>
      </c>
      <c r="B21264" t="s">
        <v>21312</v>
      </c>
      <c r="C21264" t="s">
        <v>73</v>
      </c>
      <c r="D21264" t="s">
        <v>74</v>
      </c>
      <c r="E21264" t="s">
        <v>24</v>
      </c>
      <c r="F21264" t="s">
        <v>20149</v>
      </c>
      <c r="G21264" t="s">
        <v>16452</v>
      </c>
      <c r="H21264">
        <v>10</v>
      </c>
      <c r="I21264" s="17">
        <v>622510</v>
      </c>
      <c r="J21264" s="17">
        <v>0</v>
      </c>
      <c r="K21264" s="17">
        <v>622510</v>
      </c>
      <c r="L21264" s="17">
        <v>473107.6</v>
      </c>
      <c r="M21264" s="17">
        <v>149402.4</v>
      </c>
      <c r="N21264" s="17">
        <v>195956.2591</v>
      </c>
    </row>
    <row r="21265" spans="1:14">
      <c r="A21265" s="16">
        <v>46376</v>
      </c>
      <c r="B21265" t="s">
        <v>21313</v>
      </c>
      <c r="C21265" t="s">
        <v>22</v>
      </c>
      <c r="D21265" t="s">
        <v>23</v>
      </c>
      <c r="E21265" t="s">
        <v>24</v>
      </c>
      <c r="F21265" t="s">
        <v>20149</v>
      </c>
      <c r="G21265" t="s">
        <v>16452</v>
      </c>
      <c r="H21265">
        <v>12</v>
      </c>
      <c r="I21265" s="17">
        <v>76753</v>
      </c>
      <c r="J21265" s="17">
        <v>2302.59</v>
      </c>
      <c r="K21265" s="17">
        <v>74450.41</v>
      </c>
      <c r="L21265" s="17">
        <v>56582.31</v>
      </c>
      <c r="M21265" s="17">
        <v>17868.1</v>
      </c>
      <c r="N21265" s="17">
        <v>195956.2591</v>
      </c>
    </row>
    <row r="21266" spans="1:14">
      <c r="A21266" s="16">
        <v>46376</v>
      </c>
      <c r="B21266" t="s">
        <v>21314</v>
      </c>
      <c r="C21266" t="s">
        <v>33</v>
      </c>
      <c r="D21266" t="s">
        <v>34</v>
      </c>
      <c r="E21266" t="s">
        <v>35</v>
      </c>
      <c r="F21266" t="s">
        <v>20149</v>
      </c>
      <c r="G21266" t="s">
        <v>16452</v>
      </c>
      <c r="H21266">
        <v>9</v>
      </c>
      <c r="I21266" s="17">
        <v>403636</v>
      </c>
      <c r="J21266" s="17">
        <v>36327.24</v>
      </c>
      <c r="K21266" s="17">
        <v>367308.76</v>
      </c>
      <c r="L21266" s="17">
        <v>264462.31</v>
      </c>
      <c r="M21266" s="17">
        <v>102846.45</v>
      </c>
      <c r="N21266" s="17">
        <v>82297.1749</v>
      </c>
    </row>
    <row r="21267" spans="1:14">
      <c r="A21267" s="16">
        <v>46376</v>
      </c>
      <c r="B21267" t="s">
        <v>21315</v>
      </c>
      <c r="C21267" t="s">
        <v>33</v>
      </c>
      <c r="D21267" t="s">
        <v>34</v>
      </c>
      <c r="E21267" t="s">
        <v>35</v>
      </c>
      <c r="F21267" t="s">
        <v>20149</v>
      </c>
      <c r="G21267" t="s">
        <v>16452</v>
      </c>
      <c r="H21267">
        <v>9</v>
      </c>
      <c r="I21267" s="17">
        <v>611413</v>
      </c>
      <c r="J21267" s="17">
        <v>67255.42999999999</v>
      </c>
      <c r="K21267" s="17">
        <v>544157.5699999999</v>
      </c>
      <c r="L21267" s="17">
        <v>391793.45</v>
      </c>
      <c r="M21267" s="17">
        <v>152364.12</v>
      </c>
      <c r="N21267" s="17">
        <v>82297.1749</v>
      </c>
    </row>
    <row r="21268" spans="1:14">
      <c r="A21268" s="16">
        <v>46376</v>
      </c>
      <c r="B21268" t="s">
        <v>21316</v>
      </c>
      <c r="C21268" t="s">
        <v>43</v>
      </c>
      <c r="D21268" t="s">
        <v>44</v>
      </c>
      <c r="E21268" t="s">
        <v>31</v>
      </c>
      <c r="F21268" t="s">
        <v>20149</v>
      </c>
      <c r="G21268" t="s">
        <v>16452</v>
      </c>
      <c r="H21268">
        <v>9</v>
      </c>
      <c r="I21268" s="17">
        <v>845042</v>
      </c>
      <c r="J21268" s="17">
        <v>0</v>
      </c>
      <c r="K21268" s="17">
        <v>845042</v>
      </c>
      <c r="L21268" s="17">
        <v>523926.04</v>
      </c>
      <c r="M21268" s="17">
        <v>321115.96</v>
      </c>
      <c r="N21268" s="17">
        <v>60031.5609</v>
      </c>
    </row>
    <row r="21269" spans="1:14">
      <c r="A21269" s="16">
        <v>46376</v>
      </c>
      <c r="B21269" t="s">
        <v>21317</v>
      </c>
      <c r="C21269" t="s">
        <v>43</v>
      </c>
      <c r="D21269" t="s">
        <v>44</v>
      </c>
      <c r="E21269" t="s">
        <v>31</v>
      </c>
      <c r="F21269" t="s">
        <v>20149</v>
      </c>
      <c r="G21269" t="s">
        <v>16452</v>
      </c>
      <c r="H21269">
        <v>3</v>
      </c>
      <c r="I21269" s="17">
        <v>152666</v>
      </c>
      <c r="J21269" s="17">
        <v>0</v>
      </c>
      <c r="K21269" s="17">
        <v>152666</v>
      </c>
      <c r="L21269" s="17">
        <v>94652.92</v>
      </c>
      <c r="M21269" s="17">
        <v>58013.08</v>
      </c>
      <c r="N21269" s="17">
        <v>60031.5609</v>
      </c>
    </row>
    <row r="21270" spans="1:14">
      <c r="A21270" s="16">
        <v>46376</v>
      </c>
      <c r="B21270" t="s">
        <v>21318</v>
      </c>
      <c r="C21270" t="s">
        <v>47</v>
      </c>
      <c r="D21270" t="s">
        <v>48</v>
      </c>
      <c r="E21270" t="s">
        <v>35</v>
      </c>
      <c r="F21270" t="s">
        <v>20149</v>
      </c>
      <c r="G21270" t="s">
        <v>16452</v>
      </c>
      <c r="H21270">
        <v>12</v>
      </c>
      <c r="I21270" s="17">
        <v>804788</v>
      </c>
      <c r="J21270" s="17">
        <v>112670.32</v>
      </c>
      <c r="K21270" s="17">
        <v>692117.6800000001</v>
      </c>
      <c r="L21270" s="17">
        <v>498324.73</v>
      </c>
      <c r="M21270" s="17">
        <v>193792.95</v>
      </c>
      <c r="N21270" s="17">
        <v>82297.1749</v>
      </c>
    </row>
    <row r="21271" spans="1:14">
      <c r="A21271" s="16">
        <v>46376</v>
      </c>
      <c r="B21271" t="s">
        <v>21319</v>
      </c>
      <c r="C21271" t="s">
        <v>29</v>
      </c>
      <c r="D21271" t="s">
        <v>30</v>
      </c>
      <c r="E21271" t="s">
        <v>31</v>
      </c>
      <c r="F21271" t="s">
        <v>20149</v>
      </c>
      <c r="G21271" t="s">
        <v>16452</v>
      </c>
      <c r="H21271">
        <v>3</v>
      </c>
      <c r="I21271" s="17">
        <v>570961</v>
      </c>
      <c r="J21271" s="17">
        <v>39967.27</v>
      </c>
      <c r="K21271" s="17">
        <v>530993.73</v>
      </c>
      <c r="L21271" s="17">
        <v>329216.11</v>
      </c>
      <c r="M21271" s="17">
        <v>201777.62</v>
      </c>
      <c r="N21271" s="17">
        <v>60031.5609</v>
      </c>
    </row>
    <row r="21272" spans="1:14">
      <c r="A21272" s="16">
        <v>46376</v>
      </c>
      <c r="B21272" t="s">
        <v>21320</v>
      </c>
      <c r="C21272" t="s">
        <v>29</v>
      </c>
      <c r="D21272" t="s">
        <v>30</v>
      </c>
      <c r="E21272" t="s">
        <v>31</v>
      </c>
      <c r="F21272" t="s">
        <v>20149</v>
      </c>
      <c r="G21272" t="s">
        <v>16452</v>
      </c>
      <c r="H21272">
        <v>5</v>
      </c>
      <c r="I21272" s="17">
        <v>165143</v>
      </c>
      <c r="J21272" s="17">
        <v>0</v>
      </c>
      <c r="K21272" s="17">
        <v>165143</v>
      </c>
      <c r="L21272" s="17">
        <v>102388.66</v>
      </c>
      <c r="M21272" s="17">
        <v>62754.34</v>
      </c>
      <c r="N21272" s="17">
        <v>60031.5609</v>
      </c>
    </row>
    <row r="21273" spans="1:14">
      <c r="A21273" s="16">
        <v>46376</v>
      </c>
      <c r="B21273" t="s">
        <v>21321</v>
      </c>
      <c r="C21273" t="s">
        <v>26</v>
      </c>
      <c r="D21273" t="s">
        <v>27</v>
      </c>
      <c r="E21273" t="s">
        <v>17</v>
      </c>
      <c r="F21273" t="s">
        <v>20149</v>
      </c>
      <c r="G21273" t="s">
        <v>16452</v>
      </c>
      <c r="H21273">
        <v>4</v>
      </c>
      <c r="I21273" s="17">
        <v>691684</v>
      </c>
      <c r="J21273" s="17">
        <v>0</v>
      </c>
      <c r="K21273" s="17">
        <v>691684</v>
      </c>
      <c r="L21273" s="17">
        <v>484178.8</v>
      </c>
      <c r="M21273" s="17">
        <v>207505.2</v>
      </c>
      <c r="N21273" s="17">
        <v>128490.6823</v>
      </c>
    </row>
    <row r="21274" spans="1:14">
      <c r="A21274" s="16">
        <v>46376</v>
      </c>
      <c r="B21274" t="s">
        <v>21322</v>
      </c>
      <c r="C21274" t="s">
        <v>47</v>
      </c>
      <c r="D21274" t="s">
        <v>48</v>
      </c>
      <c r="E21274" t="s">
        <v>35</v>
      </c>
      <c r="F21274" t="s">
        <v>20149</v>
      </c>
      <c r="G21274" t="s">
        <v>16452</v>
      </c>
      <c r="H21274">
        <v>12</v>
      </c>
      <c r="I21274" s="17">
        <v>430223</v>
      </c>
      <c r="J21274" s="17">
        <v>21511.15</v>
      </c>
      <c r="K21274" s="17">
        <v>408711.85</v>
      </c>
      <c r="L21274" s="17">
        <v>294272.53</v>
      </c>
      <c r="M21274" s="17">
        <v>114439.32</v>
      </c>
      <c r="N21274" s="17">
        <v>82297.1749</v>
      </c>
    </row>
    <row r="21275" spans="1:14">
      <c r="A21275" s="16">
        <v>46376</v>
      </c>
      <c r="B21275" t="s">
        <v>21323</v>
      </c>
      <c r="C21275" t="s">
        <v>33</v>
      </c>
      <c r="D21275" t="s">
        <v>34</v>
      </c>
      <c r="E21275" t="s">
        <v>35</v>
      </c>
      <c r="F21275" t="s">
        <v>20149</v>
      </c>
      <c r="G21275" t="s">
        <v>16452</v>
      </c>
      <c r="H21275">
        <v>5</v>
      </c>
      <c r="I21275" s="17">
        <v>412424</v>
      </c>
      <c r="J21275" s="17">
        <v>49490.88</v>
      </c>
      <c r="K21275" s="17">
        <v>362933.12</v>
      </c>
      <c r="L21275" s="17">
        <v>261311.85</v>
      </c>
      <c r="M21275" s="17">
        <v>101621.27</v>
      </c>
      <c r="N21275" s="17">
        <v>82297.1749</v>
      </c>
    </row>
    <row r="21276" spans="1:14">
      <c r="A21276" s="16">
        <v>46376</v>
      </c>
      <c r="B21276" t="s">
        <v>21324</v>
      </c>
      <c r="C21276" t="s">
        <v>73</v>
      </c>
      <c r="D21276" t="s">
        <v>74</v>
      </c>
      <c r="E21276" t="s">
        <v>24</v>
      </c>
      <c r="F21276" t="s">
        <v>20149</v>
      </c>
      <c r="G21276" t="s">
        <v>16452</v>
      </c>
      <c r="H21276">
        <v>1</v>
      </c>
      <c r="I21276" s="17">
        <v>341971</v>
      </c>
      <c r="J21276" s="17">
        <v>13678.84</v>
      </c>
      <c r="K21276" s="17">
        <v>328292.16</v>
      </c>
      <c r="L21276" s="17">
        <v>249502.04</v>
      </c>
      <c r="M21276" s="17">
        <v>78790.12</v>
      </c>
      <c r="N21276" s="17">
        <v>195956.2591</v>
      </c>
    </row>
    <row r="21277" spans="1:14">
      <c r="A21277" s="16">
        <v>46376</v>
      </c>
      <c r="B21277" t="s">
        <v>21325</v>
      </c>
      <c r="C21277" t="s">
        <v>22</v>
      </c>
      <c r="D21277" t="s">
        <v>23</v>
      </c>
      <c r="E21277" t="s">
        <v>24</v>
      </c>
      <c r="F21277" t="s">
        <v>20149</v>
      </c>
      <c r="G21277" t="s">
        <v>16452</v>
      </c>
      <c r="H21277">
        <v>5</v>
      </c>
      <c r="I21277" s="17">
        <v>432910</v>
      </c>
      <c r="J21277" s="17">
        <v>34632.8</v>
      </c>
      <c r="K21277" s="17">
        <v>398277.2</v>
      </c>
      <c r="L21277" s="17">
        <v>302690.67</v>
      </c>
      <c r="M21277" s="17">
        <v>95586.53</v>
      </c>
      <c r="N21277" s="17">
        <v>195956.2591</v>
      </c>
    </row>
    <row r="21278" spans="1:14">
      <c r="A21278" s="16">
        <v>46376</v>
      </c>
      <c r="B21278" t="s">
        <v>21326</v>
      </c>
      <c r="C21278" t="s">
        <v>43</v>
      </c>
      <c r="D21278" t="s">
        <v>44</v>
      </c>
      <c r="E21278" t="s">
        <v>31</v>
      </c>
      <c r="F21278" t="s">
        <v>20149</v>
      </c>
      <c r="G21278" t="s">
        <v>16452</v>
      </c>
      <c r="H21278">
        <v>9</v>
      </c>
      <c r="I21278" s="17">
        <v>637408</v>
      </c>
      <c r="J21278" s="17">
        <v>76488.96000000001</v>
      </c>
      <c r="K21278" s="17">
        <v>560919.04</v>
      </c>
      <c r="L21278" s="17">
        <v>347769.8</v>
      </c>
      <c r="M21278" s="17">
        <v>213149.24</v>
      </c>
      <c r="N21278" s="17">
        <v>60031.5609</v>
      </c>
    </row>
    <row r="21279" spans="1:14">
      <c r="A21279" s="16">
        <v>46376</v>
      </c>
      <c r="B21279" t="s">
        <v>21327</v>
      </c>
      <c r="C21279" t="s">
        <v>73</v>
      </c>
      <c r="D21279" t="s">
        <v>74</v>
      </c>
      <c r="E21279" t="s">
        <v>24</v>
      </c>
      <c r="F21279" t="s">
        <v>20149</v>
      </c>
      <c r="G21279" t="s">
        <v>16452</v>
      </c>
      <c r="H21279">
        <v>4</v>
      </c>
      <c r="I21279" s="17">
        <v>214445</v>
      </c>
      <c r="J21279" s="17">
        <v>0</v>
      </c>
      <c r="K21279" s="17">
        <v>214445</v>
      </c>
      <c r="L21279" s="17">
        <v>162978.2</v>
      </c>
      <c r="M21279" s="17">
        <v>51466.8</v>
      </c>
      <c r="N21279" s="17">
        <v>195956.2591</v>
      </c>
    </row>
    <row r="21280" spans="1:14">
      <c r="A21280" s="16">
        <v>46376</v>
      </c>
      <c r="B21280" t="s">
        <v>21328</v>
      </c>
      <c r="C21280" t="s">
        <v>73</v>
      </c>
      <c r="D21280" t="s">
        <v>74</v>
      </c>
      <c r="E21280" t="s">
        <v>24</v>
      </c>
      <c r="F21280" t="s">
        <v>20149</v>
      </c>
      <c r="G21280" t="s">
        <v>16452</v>
      </c>
      <c r="H21280">
        <v>9</v>
      </c>
      <c r="I21280" s="17">
        <v>607301</v>
      </c>
      <c r="J21280" s="17">
        <v>85022.14</v>
      </c>
      <c r="K21280" s="17">
        <v>522278.86</v>
      </c>
      <c r="L21280" s="17">
        <v>396931.93</v>
      </c>
      <c r="M21280" s="17">
        <v>125346.93</v>
      </c>
      <c r="N21280" s="17">
        <v>195956.2591</v>
      </c>
    </row>
    <row r="21281" spans="1:14">
      <c r="A21281" s="16">
        <v>46376</v>
      </c>
      <c r="B21281" t="s">
        <v>21329</v>
      </c>
      <c r="C21281" t="s">
        <v>29</v>
      </c>
      <c r="D21281" t="s">
        <v>30</v>
      </c>
      <c r="E21281" t="s">
        <v>31</v>
      </c>
      <c r="F21281" t="s">
        <v>20149</v>
      </c>
      <c r="G21281" t="s">
        <v>16452</v>
      </c>
      <c r="H21281">
        <v>11</v>
      </c>
      <c r="I21281" s="17">
        <v>272079</v>
      </c>
      <c r="J21281" s="17">
        <v>21766.32</v>
      </c>
      <c r="K21281" s="17">
        <v>250312.68</v>
      </c>
      <c r="L21281" s="17">
        <v>155193.86</v>
      </c>
      <c r="M21281" s="17">
        <v>95118.82000000001</v>
      </c>
      <c r="N21281" s="17">
        <v>60031.5609</v>
      </c>
    </row>
    <row r="21282" spans="1:14">
      <c r="A21282" s="16">
        <v>46376</v>
      </c>
      <c r="B21282" t="s">
        <v>21330</v>
      </c>
      <c r="C21282" t="s">
        <v>15</v>
      </c>
      <c r="D21282" t="s">
        <v>16</v>
      </c>
      <c r="E21282" t="s">
        <v>17</v>
      </c>
      <c r="F21282" t="s">
        <v>20149</v>
      </c>
      <c r="G21282" t="s">
        <v>16452</v>
      </c>
      <c r="H21282">
        <v>1</v>
      </c>
      <c r="I21282" s="17">
        <v>67983</v>
      </c>
      <c r="J21282" s="17">
        <v>0</v>
      </c>
      <c r="K21282" s="17">
        <v>67983</v>
      </c>
      <c r="L21282" s="17">
        <v>47588.1</v>
      </c>
      <c r="M21282" s="17">
        <v>20394.9</v>
      </c>
      <c r="N21282" s="17">
        <v>128490.6823</v>
      </c>
    </row>
    <row r="21283" spans="1:14">
      <c r="A21283" s="16">
        <v>46376</v>
      </c>
      <c r="B21283" t="s">
        <v>21331</v>
      </c>
      <c r="C21283" t="s">
        <v>73</v>
      </c>
      <c r="D21283" t="s">
        <v>74</v>
      </c>
      <c r="E21283" t="s">
        <v>24</v>
      </c>
      <c r="F21283" t="s">
        <v>20149</v>
      </c>
      <c r="G21283" t="s">
        <v>16452</v>
      </c>
      <c r="H21283">
        <v>7</v>
      </c>
      <c r="I21283" s="17">
        <v>320485</v>
      </c>
      <c r="J21283" s="17">
        <v>44867.9</v>
      </c>
      <c r="K21283" s="17">
        <v>275617.1</v>
      </c>
      <c r="L21283" s="17">
        <v>209469</v>
      </c>
      <c r="M21283" s="17">
        <v>66148.10000000001</v>
      </c>
      <c r="N21283" s="17">
        <v>195956.2591</v>
      </c>
    </row>
    <row r="21284" spans="1:14">
      <c r="A21284" s="16">
        <v>46376</v>
      </c>
      <c r="B21284" t="s">
        <v>21332</v>
      </c>
      <c r="C21284" t="s">
        <v>29</v>
      </c>
      <c r="D21284" t="s">
        <v>30</v>
      </c>
      <c r="E21284" t="s">
        <v>31</v>
      </c>
      <c r="F21284" t="s">
        <v>20149</v>
      </c>
      <c r="G21284" t="s">
        <v>16452</v>
      </c>
      <c r="H21284">
        <v>7</v>
      </c>
      <c r="I21284" s="17">
        <v>129259</v>
      </c>
      <c r="J21284" s="17">
        <v>0</v>
      </c>
      <c r="K21284" s="17">
        <v>129259</v>
      </c>
      <c r="L21284" s="17">
        <v>80140.58</v>
      </c>
      <c r="M21284" s="17">
        <v>49118.42</v>
      </c>
      <c r="N21284" s="17">
        <v>60031.5609</v>
      </c>
    </row>
    <row r="21285" spans="1:14">
      <c r="A21285" s="16">
        <v>46376</v>
      </c>
      <c r="B21285" t="s">
        <v>21333</v>
      </c>
      <c r="C21285" t="s">
        <v>47</v>
      </c>
      <c r="D21285" t="s">
        <v>48</v>
      </c>
      <c r="E21285" t="s">
        <v>35</v>
      </c>
      <c r="F21285" t="s">
        <v>20149</v>
      </c>
      <c r="G21285" t="s">
        <v>16452</v>
      </c>
      <c r="H21285">
        <v>3</v>
      </c>
      <c r="I21285" s="17">
        <v>713765</v>
      </c>
      <c r="J21285" s="17">
        <v>14275.3</v>
      </c>
      <c r="K21285" s="17">
        <v>699489.7</v>
      </c>
      <c r="L21285" s="17">
        <v>503632.58</v>
      </c>
      <c r="M21285" s="17">
        <v>195857.12</v>
      </c>
      <c r="N21285" s="17">
        <v>82297.1749</v>
      </c>
    </row>
    <row r="21286" spans="1:14">
      <c r="A21286" s="16">
        <v>46376</v>
      </c>
      <c r="B21286" t="s">
        <v>21334</v>
      </c>
      <c r="C21286" t="s">
        <v>47</v>
      </c>
      <c r="D21286" t="s">
        <v>48</v>
      </c>
      <c r="E21286" t="s">
        <v>35</v>
      </c>
      <c r="F21286" t="s">
        <v>20149</v>
      </c>
      <c r="G21286" t="s">
        <v>16452</v>
      </c>
      <c r="H21286">
        <v>2</v>
      </c>
      <c r="I21286" s="17">
        <v>390353</v>
      </c>
      <c r="J21286" s="17">
        <v>0</v>
      </c>
      <c r="K21286" s="17">
        <v>390353</v>
      </c>
      <c r="L21286" s="17">
        <v>281054.16</v>
      </c>
      <c r="M21286" s="17">
        <v>109298.84</v>
      </c>
      <c r="N21286" s="17">
        <v>82297.1749</v>
      </c>
    </row>
    <row r="21287" spans="1:14">
      <c r="A21287" s="16">
        <v>46376</v>
      </c>
      <c r="B21287" t="s">
        <v>21335</v>
      </c>
      <c r="C21287" t="s">
        <v>29</v>
      </c>
      <c r="D21287" t="s">
        <v>30</v>
      </c>
      <c r="E21287" t="s">
        <v>31</v>
      </c>
      <c r="F21287" t="s">
        <v>20149</v>
      </c>
      <c r="G21287" t="s">
        <v>16452</v>
      </c>
      <c r="H21287">
        <v>7</v>
      </c>
      <c r="I21287" s="17">
        <v>66884</v>
      </c>
      <c r="J21287" s="17">
        <v>9363.76</v>
      </c>
      <c r="K21287" s="17">
        <v>57520.24</v>
      </c>
      <c r="L21287" s="17">
        <v>35662.55</v>
      </c>
      <c r="M21287" s="17">
        <v>21857.69</v>
      </c>
      <c r="N21287" s="17">
        <v>60031.5609</v>
      </c>
    </row>
    <row r="21288" spans="1:14">
      <c r="A21288" s="16">
        <v>46376</v>
      </c>
      <c r="B21288" t="s">
        <v>21336</v>
      </c>
      <c r="C21288" t="s">
        <v>15</v>
      </c>
      <c r="D21288" t="s">
        <v>16</v>
      </c>
      <c r="E21288" t="s">
        <v>17</v>
      </c>
      <c r="F21288" t="s">
        <v>20149</v>
      </c>
      <c r="G21288" t="s">
        <v>16452</v>
      </c>
      <c r="H21288">
        <v>5</v>
      </c>
      <c r="I21288" s="17">
        <v>467599</v>
      </c>
      <c r="J21288" s="17">
        <v>18703.96</v>
      </c>
      <c r="K21288" s="17">
        <v>448895.04</v>
      </c>
      <c r="L21288" s="17">
        <v>314226.53</v>
      </c>
      <c r="M21288" s="17">
        <v>134668.51</v>
      </c>
      <c r="N21288" s="17">
        <v>128490.6823</v>
      </c>
    </row>
    <row r="21289" spans="1:14">
      <c r="A21289" s="16">
        <v>46376</v>
      </c>
      <c r="B21289" t="s">
        <v>21337</v>
      </c>
      <c r="C21289" t="s">
        <v>26</v>
      </c>
      <c r="D21289" t="s">
        <v>27</v>
      </c>
      <c r="E21289" t="s">
        <v>17</v>
      </c>
      <c r="F21289" t="s">
        <v>20149</v>
      </c>
      <c r="G21289" t="s">
        <v>16452</v>
      </c>
      <c r="H21289">
        <v>3</v>
      </c>
      <c r="I21289" s="17">
        <v>402371</v>
      </c>
      <c r="J21289" s="17">
        <v>28165.97</v>
      </c>
      <c r="K21289" s="17">
        <v>374205.03</v>
      </c>
      <c r="L21289" s="17">
        <v>261943.52</v>
      </c>
      <c r="M21289" s="17">
        <v>112261.51</v>
      </c>
      <c r="N21289" s="17">
        <v>128490.6823</v>
      </c>
    </row>
    <row r="21290" spans="1:14">
      <c r="A21290" s="16">
        <v>46376</v>
      </c>
      <c r="B21290" t="s">
        <v>21338</v>
      </c>
      <c r="C21290" t="s">
        <v>33</v>
      </c>
      <c r="D21290" t="s">
        <v>34</v>
      </c>
      <c r="E21290" t="s">
        <v>35</v>
      </c>
      <c r="F21290" t="s">
        <v>20149</v>
      </c>
      <c r="G21290" t="s">
        <v>16452</v>
      </c>
      <c r="H21290">
        <v>6</v>
      </c>
      <c r="I21290" s="17">
        <v>345366</v>
      </c>
      <c r="J21290" s="17">
        <v>0</v>
      </c>
      <c r="K21290" s="17">
        <v>345366</v>
      </c>
      <c r="L21290" s="17">
        <v>248663.52</v>
      </c>
      <c r="M21290" s="17">
        <v>96702.48</v>
      </c>
      <c r="N21290" s="17">
        <v>82297.1749</v>
      </c>
    </row>
    <row r="21291" spans="1:14">
      <c r="A21291" s="16">
        <v>46376</v>
      </c>
      <c r="B21291" t="s">
        <v>21339</v>
      </c>
      <c r="C21291" t="s">
        <v>73</v>
      </c>
      <c r="D21291" t="s">
        <v>74</v>
      </c>
      <c r="E21291" t="s">
        <v>24</v>
      </c>
      <c r="F21291" t="s">
        <v>20149</v>
      </c>
      <c r="G21291" t="s">
        <v>16452</v>
      </c>
      <c r="H21291">
        <v>8</v>
      </c>
      <c r="I21291" s="17">
        <v>286883</v>
      </c>
      <c r="J21291" s="17">
        <v>0</v>
      </c>
      <c r="K21291" s="17">
        <v>286883</v>
      </c>
      <c r="L21291" s="17">
        <v>218031.08</v>
      </c>
      <c r="M21291" s="17">
        <v>68851.92</v>
      </c>
      <c r="N21291" s="17">
        <v>195956.2591</v>
      </c>
    </row>
    <row r="21292" spans="1:14">
      <c r="A21292" s="16">
        <v>46376</v>
      </c>
      <c r="B21292" t="s">
        <v>21340</v>
      </c>
      <c r="C21292" t="s">
        <v>33</v>
      </c>
      <c r="D21292" t="s">
        <v>34</v>
      </c>
      <c r="E21292" t="s">
        <v>35</v>
      </c>
      <c r="F21292" t="s">
        <v>20149</v>
      </c>
      <c r="G21292" t="s">
        <v>16452</v>
      </c>
      <c r="H21292">
        <v>4</v>
      </c>
      <c r="I21292" s="17">
        <v>204177</v>
      </c>
      <c r="J21292" s="17">
        <v>26543.01</v>
      </c>
      <c r="K21292" s="17">
        <v>177633.99</v>
      </c>
      <c r="L21292" s="17">
        <v>127896.47</v>
      </c>
      <c r="M21292" s="17">
        <v>49737.52</v>
      </c>
      <c r="N21292" s="17">
        <v>82297.1749</v>
      </c>
    </row>
    <row r="21293" spans="1:14">
      <c r="A21293" s="16">
        <v>46376</v>
      </c>
      <c r="B21293" t="s">
        <v>21341</v>
      </c>
      <c r="C21293" t="s">
        <v>73</v>
      </c>
      <c r="D21293" t="s">
        <v>74</v>
      </c>
      <c r="E21293" t="s">
        <v>24</v>
      </c>
      <c r="F21293" t="s">
        <v>20149</v>
      </c>
      <c r="G21293" t="s">
        <v>16452</v>
      </c>
      <c r="H21293">
        <v>4</v>
      </c>
      <c r="I21293" s="17">
        <v>420841</v>
      </c>
      <c r="J21293" s="17">
        <v>54709.33</v>
      </c>
      <c r="K21293" s="17">
        <v>366131.67</v>
      </c>
      <c r="L21293" s="17">
        <v>278260.07</v>
      </c>
      <c r="M21293" s="17">
        <v>87871.60000000001</v>
      </c>
      <c r="N21293" s="17">
        <v>195956.2591</v>
      </c>
    </row>
    <row r="21294" spans="1:14">
      <c r="A21294" s="16">
        <v>46376</v>
      </c>
      <c r="B21294" t="s">
        <v>21342</v>
      </c>
      <c r="C21294" t="s">
        <v>47</v>
      </c>
      <c r="D21294" t="s">
        <v>48</v>
      </c>
      <c r="E21294" t="s">
        <v>35</v>
      </c>
      <c r="F21294" t="s">
        <v>20149</v>
      </c>
      <c r="G21294" t="s">
        <v>16452</v>
      </c>
      <c r="H21294">
        <v>1</v>
      </c>
      <c r="I21294" s="17">
        <v>341680</v>
      </c>
      <c r="J21294" s="17">
        <v>37584.8</v>
      </c>
      <c r="K21294" s="17">
        <v>304095.2</v>
      </c>
      <c r="L21294" s="17">
        <v>218948.54</v>
      </c>
      <c r="M21294" s="17">
        <v>85146.66</v>
      </c>
      <c r="N21294" s="17">
        <v>82297.1749</v>
      </c>
    </row>
    <row r="21295" spans="1:14">
      <c r="A21295" s="16">
        <v>46376</v>
      </c>
      <c r="B21295" t="s">
        <v>21343</v>
      </c>
      <c r="C21295" t="s">
        <v>22</v>
      </c>
      <c r="D21295" t="s">
        <v>23</v>
      </c>
      <c r="E21295" t="s">
        <v>24</v>
      </c>
      <c r="F21295" t="s">
        <v>20149</v>
      </c>
      <c r="G21295" t="s">
        <v>16452</v>
      </c>
      <c r="H21295">
        <v>3</v>
      </c>
      <c r="I21295" s="17">
        <v>623741</v>
      </c>
      <c r="J21295" s="17">
        <v>0</v>
      </c>
      <c r="K21295" s="17">
        <v>623741</v>
      </c>
      <c r="L21295" s="17">
        <v>474043.16</v>
      </c>
      <c r="M21295" s="17">
        <v>149697.84</v>
      </c>
      <c r="N21295" s="17">
        <v>195956.2591</v>
      </c>
    </row>
    <row r="21296" spans="1:14">
      <c r="A21296" s="16">
        <v>46376</v>
      </c>
      <c r="B21296" t="s">
        <v>21344</v>
      </c>
      <c r="C21296" t="s">
        <v>22</v>
      </c>
      <c r="D21296" t="s">
        <v>23</v>
      </c>
      <c r="E21296" t="s">
        <v>24</v>
      </c>
      <c r="F21296" t="s">
        <v>20149</v>
      </c>
      <c r="G21296" t="s">
        <v>16452</v>
      </c>
      <c r="H21296">
        <v>6</v>
      </c>
      <c r="I21296" s="17">
        <v>138719</v>
      </c>
      <c r="J21296" s="17">
        <v>2774.38</v>
      </c>
      <c r="K21296" s="17">
        <v>135944.62</v>
      </c>
      <c r="L21296" s="17">
        <v>103317.91</v>
      </c>
      <c r="M21296" s="17">
        <v>32626.71</v>
      </c>
      <c r="N21296" s="17">
        <v>195956.2591</v>
      </c>
    </row>
    <row r="21297" spans="1:14">
      <c r="A21297" s="16">
        <v>46376</v>
      </c>
      <c r="B21297" t="s">
        <v>21345</v>
      </c>
      <c r="C21297" t="s">
        <v>47</v>
      </c>
      <c r="D21297" t="s">
        <v>48</v>
      </c>
      <c r="E21297" t="s">
        <v>35</v>
      </c>
      <c r="F21297" t="s">
        <v>20149</v>
      </c>
      <c r="G21297" t="s">
        <v>16452</v>
      </c>
      <c r="H21297">
        <v>7</v>
      </c>
      <c r="I21297" s="17">
        <v>64584</v>
      </c>
      <c r="J21297" s="17">
        <v>6458.4</v>
      </c>
      <c r="K21297" s="17">
        <v>58125.6</v>
      </c>
      <c r="L21297" s="17">
        <v>41850.43</v>
      </c>
      <c r="M21297" s="17">
        <v>16275.17</v>
      </c>
      <c r="N21297" s="17">
        <v>82297.1749</v>
      </c>
    </row>
    <row r="21298" spans="1:14">
      <c r="A21298" s="16">
        <v>46376</v>
      </c>
      <c r="B21298" t="s">
        <v>21346</v>
      </c>
      <c r="C21298" t="s">
        <v>15</v>
      </c>
      <c r="D21298" t="s">
        <v>16</v>
      </c>
      <c r="E21298" t="s">
        <v>17</v>
      </c>
      <c r="F21298" t="s">
        <v>20149</v>
      </c>
      <c r="G21298" t="s">
        <v>16452</v>
      </c>
      <c r="H21298">
        <v>3</v>
      </c>
      <c r="I21298" s="17">
        <v>110941</v>
      </c>
      <c r="J21298" s="17">
        <v>4437.64</v>
      </c>
      <c r="K21298" s="17">
        <v>106503.36</v>
      </c>
      <c r="L21298" s="17">
        <v>74552.35000000001</v>
      </c>
      <c r="M21298" s="17">
        <v>31951.01</v>
      </c>
      <c r="N21298" s="17">
        <v>128490.6823</v>
      </c>
    </row>
    <row r="21299" spans="1:14">
      <c r="A21299" s="16">
        <v>46376</v>
      </c>
      <c r="B21299" t="s">
        <v>21347</v>
      </c>
      <c r="C21299" t="s">
        <v>47</v>
      </c>
      <c r="D21299" t="s">
        <v>48</v>
      </c>
      <c r="E21299" t="s">
        <v>35</v>
      </c>
      <c r="F21299" t="s">
        <v>20149</v>
      </c>
      <c r="G21299" t="s">
        <v>16452</v>
      </c>
      <c r="H21299">
        <v>6</v>
      </c>
      <c r="I21299" s="17">
        <v>823303</v>
      </c>
      <c r="J21299" s="17">
        <v>0</v>
      </c>
      <c r="K21299" s="17">
        <v>823303</v>
      </c>
      <c r="L21299" s="17">
        <v>592778.16</v>
      </c>
      <c r="M21299" s="17">
        <v>230524.84</v>
      </c>
      <c r="N21299" s="17">
        <v>82297.1749</v>
      </c>
    </row>
    <row r="21300" spans="1:14">
      <c r="A21300" s="16">
        <v>46376</v>
      </c>
      <c r="B21300" t="s">
        <v>21348</v>
      </c>
      <c r="C21300" t="s">
        <v>33</v>
      </c>
      <c r="D21300" t="s">
        <v>34</v>
      </c>
      <c r="E21300" t="s">
        <v>35</v>
      </c>
      <c r="F21300" t="s">
        <v>20149</v>
      </c>
      <c r="G21300" t="s">
        <v>16452</v>
      </c>
      <c r="H21300">
        <v>1</v>
      </c>
      <c r="I21300" s="17">
        <v>504580</v>
      </c>
      <c r="J21300" s="17">
        <v>10091.6</v>
      </c>
      <c r="K21300" s="17">
        <v>494488.4</v>
      </c>
      <c r="L21300" s="17">
        <v>356031.65</v>
      </c>
      <c r="M21300" s="17">
        <v>138456.75</v>
      </c>
      <c r="N21300" s="17">
        <v>82297.1749</v>
      </c>
    </row>
    <row r="21301" spans="1:14">
      <c r="A21301" s="16">
        <v>46376</v>
      </c>
      <c r="B21301" t="s">
        <v>21349</v>
      </c>
      <c r="C21301" t="s">
        <v>47</v>
      </c>
      <c r="D21301" t="s">
        <v>48</v>
      </c>
      <c r="E21301" t="s">
        <v>35</v>
      </c>
      <c r="F21301" t="s">
        <v>20149</v>
      </c>
      <c r="G21301" t="s">
        <v>16452</v>
      </c>
      <c r="H21301">
        <v>8</v>
      </c>
      <c r="I21301" s="17">
        <v>150753</v>
      </c>
      <c r="J21301" s="17">
        <v>10552.71</v>
      </c>
      <c r="K21301" s="17">
        <v>140200.29</v>
      </c>
      <c r="L21301" s="17">
        <v>100944.21</v>
      </c>
      <c r="M21301" s="17">
        <v>39256.08</v>
      </c>
      <c r="N21301" s="17">
        <v>82297.1749</v>
      </c>
    </row>
    <row r="21302" spans="1:14">
      <c r="A21302" s="16">
        <v>46376</v>
      </c>
      <c r="B21302" t="s">
        <v>21350</v>
      </c>
      <c r="C21302" t="s">
        <v>22</v>
      </c>
      <c r="D21302" t="s">
        <v>23</v>
      </c>
      <c r="E21302" t="s">
        <v>24</v>
      </c>
      <c r="F21302" t="s">
        <v>20149</v>
      </c>
      <c r="G21302" t="s">
        <v>16452</v>
      </c>
      <c r="H21302">
        <v>10</v>
      </c>
      <c r="I21302" s="17">
        <v>341780</v>
      </c>
      <c r="J21302" s="17">
        <v>20506.8</v>
      </c>
      <c r="K21302" s="17">
        <v>321273.2</v>
      </c>
      <c r="L21302" s="17">
        <v>244167.63</v>
      </c>
      <c r="M21302" s="17">
        <v>77105.57000000001</v>
      </c>
      <c r="N21302" s="17">
        <v>195956.2591</v>
      </c>
    </row>
    <row r="21303" spans="1:14">
      <c r="A21303" s="16">
        <v>46376</v>
      </c>
      <c r="B21303" t="s">
        <v>21351</v>
      </c>
      <c r="C21303" t="s">
        <v>73</v>
      </c>
      <c r="D21303" t="s">
        <v>74</v>
      </c>
      <c r="E21303" t="s">
        <v>24</v>
      </c>
      <c r="F21303" t="s">
        <v>20149</v>
      </c>
      <c r="G21303" t="s">
        <v>16452</v>
      </c>
      <c r="H21303">
        <v>6</v>
      </c>
      <c r="I21303" s="17">
        <v>194632</v>
      </c>
      <c r="J21303" s="17">
        <v>17516.88</v>
      </c>
      <c r="K21303" s="17">
        <v>177115.12</v>
      </c>
      <c r="L21303" s="17">
        <v>134607.49</v>
      </c>
      <c r="M21303" s="17">
        <v>42507.63</v>
      </c>
      <c r="N21303" s="17">
        <v>195956.2591</v>
      </c>
    </row>
    <row r="21304" spans="1:14">
      <c r="A21304" s="16">
        <v>46376</v>
      </c>
      <c r="B21304" t="s">
        <v>21352</v>
      </c>
      <c r="C21304" t="s">
        <v>22</v>
      </c>
      <c r="D21304" t="s">
        <v>23</v>
      </c>
      <c r="E21304" t="s">
        <v>24</v>
      </c>
      <c r="F21304" t="s">
        <v>20149</v>
      </c>
      <c r="G21304" t="s">
        <v>16452</v>
      </c>
      <c r="H21304">
        <v>3</v>
      </c>
      <c r="I21304" s="17">
        <v>673552</v>
      </c>
      <c r="J21304" s="17">
        <v>47148.64</v>
      </c>
      <c r="K21304" s="17">
        <v>626403.36</v>
      </c>
      <c r="L21304" s="17">
        <v>476066.55</v>
      </c>
      <c r="M21304" s="17">
        <v>150336.81</v>
      </c>
      <c r="N21304" s="17">
        <v>195956.2591</v>
      </c>
    </row>
    <row r="21305" spans="1:14">
      <c r="A21305" s="16">
        <v>46376</v>
      </c>
      <c r="B21305" t="s">
        <v>21353</v>
      </c>
      <c r="C21305" t="s">
        <v>22</v>
      </c>
      <c r="D21305" t="s">
        <v>23</v>
      </c>
      <c r="E21305" t="s">
        <v>24</v>
      </c>
      <c r="F21305" t="s">
        <v>20149</v>
      </c>
      <c r="G21305" t="s">
        <v>16452</v>
      </c>
      <c r="H21305">
        <v>11</v>
      </c>
      <c r="I21305" s="17">
        <v>786901</v>
      </c>
      <c r="J21305" s="17">
        <v>0</v>
      </c>
      <c r="K21305" s="17">
        <v>786901</v>
      </c>
      <c r="L21305" s="17">
        <v>598044.76</v>
      </c>
      <c r="M21305" s="17">
        <v>188856.24</v>
      </c>
      <c r="N21305" s="17">
        <v>195956.2591</v>
      </c>
    </row>
    <row r="21306" spans="1:14">
      <c r="A21306" s="16">
        <v>46376</v>
      </c>
      <c r="B21306" t="s">
        <v>21354</v>
      </c>
      <c r="C21306" t="s">
        <v>29</v>
      </c>
      <c r="D21306" t="s">
        <v>30</v>
      </c>
      <c r="E21306" t="s">
        <v>31</v>
      </c>
      <c r="F21306" t="s">
        <v>20149</v>
      </c>
      <c r="G21306" t="s">
        <v>16452</v>
      </c>
      <c r="H21306">
        <v>9</v>
      </c>
      <c r="I21306" s="17">
        <v>408461</v>
      </c>
      <c r="J21306" s="17">
        <v>20423.05</v>
      </c>
      <c r="K21306" s="17">
        <v>388037.95</v>
      </c>
      <c r="L21306" s="17">
        <v>240583.53</v>
      </c>
      <c r="M21306" s="17">
        <v>147454.42</v>
      </c>
      <c r="N21306" s="17">
        <v>60031.5609</v>
      </c>
    </row>
    <row r="21307" spans="1:14">
      <c r="A21307" s="16">
        <v>46376</v>
      </c>
      <c r="B21307" t="s">
        <v>21355</v>
      </c>
      <c r="C21307" t="s">
        <v>73</v>
      </c>
      <c r="D21307" t="s">
        <v>74</v>
      </c>
      <c r="E21307" t="s">
        <v>24</v>
      </c>
      <c r="F21307" t="s">
        <v>20149</v>
      </c>
      <c r="G21307" t="s">
        <v>16452</v>
      </c>
      <c r="H21307">
        <v>4</v>
      </c>
      <c r="I21307" s="17">
        <v>123688</v>
      </c>
      <c r="J21307" s="17">
        <v>0</v>
      </c>
      <c r="K21307" s="17">
        <v>123688</v>
      </c>
      <c r="L21307" s="17">
        <v>94002.88</v>
      </c>
      <c r="M21307" s="17">
        <v>29685.12</v>
      </c>
      <c r="N21307" s="17">
        <v>195956.2591</v>
      </c>
    </row>
    <row r="21308" spans="1:14">
      <c r="A21308" s="16">
        <v>46376</v>
      </c>
      <c r="B21308" t="s">
        <v>21356</v>
      </c>
      <c r="C21308" t="s">
        <v>43</v>
      </c>
      <c r="D21308" t="s">
        <v>44</v>
      </c>
      <c r="E21308" t="s">
        <v>31</v>
      </c>
      <c r="F21308" t="s">
        <v>20149</v>
      </c>
      <c r="G21308" t="s">
        <v>16452</v>
      </c>
      <c r="H21308">
        <v>8</v>
      </c>
      <c r="I21308" s="17">
        <v>146677</v>
      </c>
      <c r="J21308" s="17">
        <v>20534.78</v>
      </c>
      <c r="K21308" s="17">
        <v>126142.22</v>
      </c>
      <c r="L21308" s="17">
        <v>78208.17999999999</v>
      </c>
      <c r="M21308" s="17">
        <v>47934.04</v>
      </c>
      <c r="N21308" s="17">
        <v>60031.5609</v>
      </c>
    </row>
    <row r="21309" spans="1:14">
      <c r="A21309" s="16">
        <v>46376</v>
      </c>
      <c r="B21309" t="s">
        <v>21357</v>
      </c>
      <c r="C21309" t="s">
        <v>15</v>
      </c>
      <c r="D21309" t="s">
        <v>16</v>
      </c>
      <c r="E21309" t="s">
        <v>17</v>
      </c>
      <c r="F21309" t="s">
        <v>20149</v>
      </c>
      <c r="G21309" t="s">
        <v>16452</v>
      </c>
      <c r="H21309">
        <v>12</v>
      </c>
      <c r="I21309" s="17">
        <v>714166</v>
      </c>
      <c r="J21309" s="17">
        <v>21424.98</v>
      </c>
      <c r="K21309" s="17">
        <v>692741.02</v>
      </c>
      <c r="L21309" s="17">
        <v>484918.71</v>
      </c>
      <c r="M21309" s="17">
        <v>207822.31</v>
      </c>
      <c r="N21309" s="17">
        <v>128490.6823</v>
      </c>
    </row>
    <row r="21310" spans="1:14">
      <c r="A21310" s="16">
        <v>46376</v>
      </c>
      <c r="B21310" t="s">
        <v>21358</v>
      </c>
      <c r="C21310" t="s">
        <v>22</v>
      </c>
      <c r="D21310" t="s">
        <v>23</v>
      </c>
      <c r="E21310" t="s">
        <v>24</v>
      </c>
      <c r="F21310" t="s">
        <v>20149</v>
      </c>
      <c r="G21310" t="s">
        <v>16452</v>
      </c>
      <c r="H21310">
        <v>1</v>
      </c>
      <c r="I21310" s="17">
        <v>700442</v>
      </c>
      <c r="J21310" s="17">
        <v>91057.46000000001</v>
      </c>
      <c r="K21310" s="17">
        <v>609384.54</v>
      </c>
      <c r="L21310" s="17">
        <v>463132.25</v>
      </c>
      <c r="M21310" s="17">
        <v>146252.29</v>
      </c>
      <c r="N21310" s="17">
        <v>195956.2591</v>
      </c>
    </row>
    <row r="21311" spans="1:14">
      <c r="A21311" s="16">
        <v>46376</v>
      </c>
      <c r="B21311" t="s">
        <v>21359</v>
      </c>
      <c r="C21311" t="s">
        <v>29</v>
      </c>
      <c r="D21311" t="s">
        <v>30</v>
      </c>
      <c r="E21311" t="s">
        <v>31</v>
      </c>
      <c r="F21311" t="s">
        <v>20149</v>
      </c>
      <c r="G21311" t="s">
        <v>16452</v>
      </c>
      <c r="H21311">
        <v>3</v>
      </c>
      <c r="I21311" s="17">
        <v>596210</v>
      </c>
      <c r="J21311" s="17">
        <v>89431.5</v>
      </c>
      <c r="K21311" s="17">
        <v>506778.5</v>
      </c>
      <c r="L21311" s="17">
        <v>314202.67</v>
      </c>
      <c r="M21311" s="17">
        <v>192575.83</v>
      </c>
      <c r="N21311" s="17">
        <v>60031.5609</v>
      </c>
    </row>
    <row r="21312" spans="1:14">
      <c r="A21312" s="16">
        <v>46376</v>
      </c>
      <c r="B21312" t="s">
        <v>21360</v>
      </c>
      <c r="C21312" t="s">
        <v>73</v>
      </c>
      <c r="D21312" t="s">
        <v>74</v>
      </c>
      <c r="E21312" t="s">
        <v>24</v>
      </c>
      <c r="F21312" t="s">
        <v>20149</v>
      </c>
      <c r="G21312" t="s">
        <v>16452</v>
      </c>
      <c r="H21312">
        <v>5</v>
      </c>
      <c r="I21312" s="17">
        <v>492114</v>
      </c>
      <c r="J21312" s="17">
        <v>0</v>
      </c>
      <c r="K21312" s="17">
        <v>492114</v>
      </c>
      <c r="L21312" s="17">
        <v>374006.64</v>
      </c>
      <c r="M21312" s="17">
        <v>118107.36</v>
      </c>
      <c r="N21312" s="17">
        <v>195956.2591</v>
      </c>
    </row>
    <row r="21313" spans="1:14">
      <c r="A21313" s="16">
        <v>46376</v>
      </c>
      <c r="B21313" t="s">
        <v>21361</v>
      </c>
      <c r="C21313" t="s">
        <v>29</v>
      </c>
      <c r="D21313" t="s">
        <v>30</v>
      </c>
      <c r="E21313" t="s">
        <v>31</v>
      </c>
      <c r="F21313" t="s">
        <v>20149</v>
      </c>
      <c r="G21313" t="s">
        <v>16452</v>
      </c>
      <c r="H21313">
        <v>7</v>
      </c>
      <c r="I21313" s="17">
        <v>707402</v>
      </c>
      <c r="J21313" s="17">
        <v>56592.16</v>
      </c>
      <c r="K21313" s="17">
        <v>650809.84</v>
      </c>
      <c r="L21313" s="17">
        <v>403502.1</v>
      </c>
      <c r="M21313" s="17">
        <v>247307.74</v>
      </c>
      <c r="N21313" s="17">
        <v>60031.5609</v>
      </c>
    </row>
    <row r="21314" spans="1:14">
      <c r="A21314" s="16">
        <v>46376</v>
      </c>
      <c r="B21314" t="s">
        <v>21362</v>
      </c>
      <c r="C21314" t="s">
        <v>22</v>
      </c>
      <c r="D21314" t="s">
        <v>23</v>
      </c>
      <c r="E21314" t="s">
        <v>24</v>
      </c>
      <c r="F21314" t="s">
        <v>20149</v>
      </c>
      <c r="G21314" t="s">
        <v>16452</v>
      </c>
      <c r="H21314">
        <v>3</v>
      </c>
      <c r="I21314" s="17">
        <v>563581</v>
      </c>
      <c r="J21314" s="17">
        <v>16907.43</v>
      </c>
      <c r="K21314" s="17">
        <v>546673.5699999999</v>
      </c>
      <c r="L21314" s="17">
        <v>415471.91</v>
      </c>
      <c r="M21314" s="17">
        <v>131201.66</v>
      </c>
      <c r="N21314" s="17">
        <v>195956.2591</v>
      </c>
    </row>
    <row r="21315" spans="1:14">
      <c r="A21315" s="16">
        <v>46376</v>
      </c>
      <c r="B21315" t="s">
        <v>21363</v>
      </c>
      <c r="C21315" t="s">
        <v>26</v>
      </c>
      <c r="D21315" t="s">
        <v>27</v>
      </c>
      <c r="E21315" t="s">
        <v>17</v>
      </c>
      <c r="F21315" t="s">
        <v>20149</v>
      </c>
      <c r="G21315" t="s">
        <v>16452</v>
      </c>
      <c r="H21315">
        <v>12</v>
      </c>
      <c r="I21315" s="17">
        <v>820423</v>
      </c>
      <c r="J21315" s="17">
        <v>0</v>
      </c>
      <c r="K21315" s="17">
        <v>820423</v>
      </c>
      <c r="L21315" s="17">
        <v>574296.1</v>
      </c>
      <c r="M21315" s="17">
        <v>246126.9</v>
      </c>
      <c r="N21315" s="17">
        <v>128490.6823</v>
      </c>
    </row>
    <row r="21316" spans="1:14">
      <c r="A21316" s="16">
        <v>46376</v>
      </c>
      <c r="B21316" t="s">
        <v>21364</v>
      </c>
      <c r="C21316" t="s">
        <v>22</v>
      </c>
      <c r="D21316" t="s">
        <v>23</v>
      </c>
      <c r="E21316" t="s">
        <v>24</v>
      </c>
      <c r="F21316" t="s">
        <v>20149</v>
      </c>
      <c r="G21316" t="s">
        <v>16452</v>
      </c>
      <c r="H21316">
        <v>3</v>
      </c>
      <c r="I21316" s="17">
        <v>803470</v>
      </c>
      <c r="J21316" s="17">
        <v>32138.8</v>
      </c>
      <c r="K21316" s="17">
        <v>771331.2</v>
      </c>
      <c r="L21316" s="17">
        <v>586211.71</v>
      </c>
      <c r="M21316" s="17">
        <v>185119.49</v>
      </c>
      <c r="N21316" s="17">
        <v>195956.2591</v>
      </c>
    </row>
    <row r="21317" spans="1:14">
      <c r="A21317" s="16">
        <v>46376</v>
      </c>
      <c r="B21317" t="s">
        <v>21365</v>
      </c>
      <c r="C21317" t="s">
        <v>73</v>
      </c>
      <c r="D21317" t="s">
        <v>74</v>
      </c>
      <c r="E21317" t="s">
        <v>24</v>
      </c>
      <c r="F21317" t="s">
        <v>20149</v>
      </c>
      <c r="G21317" t="s">
        <v>16452</v>
      </c>
      <c r="H21317">
        <v>9</v>
      </c>
      <c r="I21317" s="17">
        <v>329520</v>
      </c>
      <c r="J21317" s="17">
        <v>26361.6</v>
      </c>
      <c r="K21317" s="17">
        <v>303158.4</v>
      </c>
      <c r="L21317" s="17">
        <v>230400.38</v>
      </c>
      <c r="M21317" s="17">
        <v>72758.02</v>
      </c>
      <c r="N21317" s="17">
        <v>195956.2591</v>
      </c>
    </row>
    <row r="21318" spans="1:14">
      <c r="A21318" s="16">
        <v>46376</v>
      </c>
      <c r="B21318" t="s">
        <v>21366</v>
      </c>
      <c r="C21318" t="s">
        <v>15</v>
      </c>
      <c r="D21318" t="s">
        <v>16</v>
      </c>
      <c r="E21318" t="s">
        <v>17</v>
      </c>
      <c r="F21318" t="s">
        <v>20149</v>
      </c>
      <c r="G21318" t="s">
        <v>16452</v>
      </c>
      <c r="H21318">
        <v>10</v>
      </c>
      <c r="I21318" s="17">
        <v>428743</v>
      </c>
      <c r="J21318" s="17">
        <v>0</v>
      </c>
      <c r="K21318" s="17">
        <v>428743</v>
      </c>
      <c r="L21318" s="17">
        <v>300120.1</v>
      </c>
      <c r="M21318" s="17">
        <v>128622.9</v>
      </c>
      <c r="N21318" s="17">
        <v>128490.6823</v>
      </c>
    </row>
    <row r="21319" spans="1:14">
      <c r="A21319" s="16">
        <v>46376</v>
      </c>
      <c r="B21319" t="s">
        <v>21367</v>
      </c>
      <c r="C21319" t="s">
        <v>73</v>
      </c>
      <c r="D21319" t="s">
        <v>74</v>
      </c>
      <c r="E21319" t="s">
        <v>24</v>
      </c>
      <c r="F21319" t="s">
        <v>20149</v>
      </c>
      <c r="G21319" t="s">
        <v>16452</v>
      </c>
      <c r="H21319">
        <v>10</v>
      </c>
      <c r="I21319" s="17">
        <v>691518</v>
      </c>
      <c r="J21319" s="17">
        <v>89897.34</v>
      </c>
      <c r="K21319" s="17">
        <v>601620.66</v>
      </c>
      <c r="L21319" s="17">
        <v>457231.7</v>
      </c>
      <c r="M21319" s="17">
        <v>144388.96</v>
      </c>
      <c r="N21319" s="17">
        <v>195956.2591</v>
      </c>
    </row>
    <row r="21320" spans="1:14">
      <c r="A21320" s="16">
        <v>46377</v>
      </c>
      <c r="B21320" t="s">
        <v>21368</v>
      </c>
      <c r="C21320" t="s">
        <v>26</v>
      </c>
      <c r="D21320" t="s">
        <v>27</v>
      </c>
      <c r="E21320" t="s">
        <v>17</v>
      </c>
      <c r="F21320" t="s">
        <v>20149</v>
      </c>
      <c r="G21320" t="s">
        <v>16452</v>
      </c>
      <c r="H21320">
        <v>8</v>
      </c>
      <c r="I21320" s="17">
        <v>483539</v>
      </c>
      <c r="J21320" s="17">
        <v>29012.34</v>
      </c>
      <c r="K21320" s="17">
        <v>454526.66</v>
      </c>
      <c r="L21320" s="17">
        <v>318168.66</v>
      </c>
      <c r="M21320" s="17">
        <v>136358</v>
      </c>
      <c r="N21320" s="17">
        <v>128490.6823</v>
      </c>
    </row>
    <row r="21321" spans="1:14">
      <c r="A21321" s="16">
        <v>46377</v>
      </c>
      <c r="B21321" t="s">
        <v>21369</v>
      </c>
      <c r="C21321" t="s">
        <v>33</v>
      </c>
      <c r="D21321" t="s">
        <v>34</v>
      </c>
      <c r="E21321" t="s">
        <v>35</v>
      </c>
      <c r="F21321" t="s">
        <v>20149</v>
      </c>
      <c r="G21321" t="s">
        <v>16452</v>
      </c>
      <c r="H21321">
        <v>1</v>
      </c>
      <c r="I21321" s="17">
        <v>83966</v>
      </c>
      <c r="J21321" s="17">
        <v>10915.58</v>
      </c>
      <c r="K21321" s="17">
        <v>73050.42</v>
      </c>
      <c r="L21321" s="17">
        <v>52596.3</v>
      </c>
      <c r="M21321" s="17">
        <v>20454.12</v>
      </c>
      <c r="N21321" s="17">
        <v>82297.1749</v>
      </c>
    </row>
    <row r="21322" spans="1:14">
      <c r="A21322" s="16">
        <v>46377</v>
      </c>
      <c r="B21322" t="s">
        <v>21370</v>
      </c>
      <c r="C21322" t="s">
        <v>22</v>
      </c>
      <c r="D21322" t="s">
        <v>23</v>
      </c>
      <c r="E21322" t="s">
        <v>24</v>
      </c>
      <c r="F21322" t="s">
        <v>20149</v>
      </c>
      <c r="G21322" t="s">
        <v>16452</v>
      </c>
      <c r="H21322">
        <v>5</v>
      </c>
      <c r="I21322" s="17">
        <v>680015</v>
      </c>
      <c r="J21322" s="17">
        <v>81601.8</v>
      </c>
      <c r="K21322" s="17">
        <v>598413.2</v>
      </c>
      <c r="L21322" s="17">
        <v>454794.03</v>
      </c>
      <c r="M21322" s="17">
        <v>143619.17</v>
      </c>
      <c r="N21322" s="17">
        <v>195956.2591</v>
      </c>
    </row>
    <row r="21323" spans="1:14">
      <c r="A21323" s="16">
        <v>46377</v>
      </c>
      <c r="B21323" t="s">
        <v>21371</v>
      </c>
      <c r="C21323" t="s">
        <v>29</v>
      </c>
      <c r="D21323" t="s">
        <v>30</v>
      </c>
      <c r="E21323" t="s">
        <v>31</v>
      </c>
      <c r="F21323" t="s">
        <v>20149</v>
      </c>
      <c r="G21323" t="s">
        <v>16452</v>
      </c>
      <c r="H21323">
        <v>1</v>
      </c>
      <c r="I21323" s="17">
        <v>86316</v>
      </c>
      <c r="J21323" s="17">
        <v>10357.92</v>
      </c>
      <c r="K21323" s="17">
        <v>75958.08</v>
      </c>
      <c r="L21323" s="17">
        <v>47094.01</v>
      </c>
      <c r="M21323" s="17">
        <v>28864.07</v>
      </c>
      <c r="N21323" s="17">
        <v>60031.5609</v>
      </c>
    </row>
    <row r="21324" spans="1:14">
      <c r="A21324" s="16">
        <v>46377</v>
      </c>
      <c r="B21324" t="s">
        <v>21372</v>
      </c>
      <c r="C21324" t="s">
        <v>29</v>
      </c>
      <c r="D21324" t="s">
        <v>30</v>
      </c>
      <c r="E21324" t="s">
        <v>31</v>
      </c>
      <c r="F21324" t="s">
        <v>20149</v>
      </c>
      <c r="G21324" t="s">
        <v>16452</v>
      </c>
      <c r="H21324">
        <v>12</v>
      </c>
      <c r="I21324" s="17">
        <v>847644</v>
      </c>
      <c r="J21324" s="17">
        <v>25429.32</v>
      </c>
      <c r="K21324" s="17">
        <v>822214.6800000001</v>
      </c>
      <c r="L21324" s="17">
        <v>509773.1</v>
      </c>
      <c r="M21324" s="17">
        <v>312441.58</v>
      </c>
      <c r="N21324" s="17">
        <v>60031.5609</v>
      </c>
    </row>
    <row r="21325" spans="1:14">
      <c r="A21325" s="16">
        <v>46377</v>
      </c>
      <c r="B21325" t="s">
        <v>21373</v>
      </c>
      <c r="C21325" t="s">
        <v>43</v>
      </c>
      <c r="D21325" t="s">
        <v>44</v>
      </c>
      <c r="E21325" t="s">
        <v>31</v>
      </c>
      <c r="F21325" t="s">
        <v>20149</v>
      </c>
      <c r="G21325" t="s">
        <v>16452</v>
      </c>
      <c r="H21325">
        <v>9</v>
      </c>
      <c r="I21325" s="17">
        <v>292553</v>
      </c>
      <c r="J21325" s="17">
        <v>26329.77</v>
      </c>
      <c r="K21325" s="17">
        <v>266223.23</v>
      </c>
      <c r="L21325" s="17">
        <v>165058.4</v>
      </c>
      <c r="M21325" s="17">
        <v>101164.83</v>
      </c>
      <c r="N21325" s="17">
        <v>60031.5609</v>
      </c>
    </row>
    <row r="21326" spans="1:14">
      <c r="A21326" s="16">
        <v>46377</v>
      </c>
      <c r="B21326" t="s">
        <v>21374</v>
      </c>
      <c r="C21326" t="s">
        <v>29</v>
      </c>
      <c r="D21326" t="s">
        <v>30</v>
      </c>
      <c r="E21326" t="s">
        <v>31</v>
      </c>
      <c r="F21326" t="s">
        <v>20149</v>
      </c>
      <c r="G21326" t="s">
        <v>16452</v>
      </c>
      <c r="H21326">
        <v>5</v>
      </c>
      <c r="I21326" s="17">
        <v>599010</v>
      </c>
      <c r="J21326" s="17">
        <v>0</v>
      </c>
      <c r="K21326" s="17">
        <v>599010</v>
      </c>
      <c r="L21326" s="17">
        <v>371386.2</v>
      </c>
      <c r="M21326" s="17">
        <v>227623.8</v>
      </c>
      <c r="N21326" s="17">
        <v>60031.5609</v>
      </c>
    </row>
    <row r="21327" spans="1:14">
      <c r="A21327" s="16">
        <v>46377</v>
      </c>
      <c r="B21327" t="s">
        <v>21375</v>
      </c>
      <c r="C21327" t="s">
        <v>29</v>
      </c>
      <c r="D21327" t="s">
        <v>30</v>
      </c>
      <c r="E21327" t="s">
        <v>31</v>
      </c>
      <c r="F21327" t="s">
        <v>20149</v>
      </c>
      <c r="G21327" t="s">
        <v>16452</v>
      </c>
      <c r="H21327">
        <v>10</v>
      </c>
      <c r="I21327" s="17">
        <v>356858</v>
      </c>
      <c r="J21327" s="17">
        <v>0</v>
      </c>
      <c r="K21327" s="17">
        <v>356858</v>
      </c>
      <c r="L21327" s="17">
        <v>221251.96</v>
      </c>
      <c r="M21327" s="17">
        <v>135606.04</v>
      </c>
      <c r="N21327" s="17">
        <v>60031.5609</v>
      </c>
    </row>
    <row r="21328" spans="1:14">
      <c r="A21328" s="16">
        <v>46377</v>
      </c>
      <c r="B21328" t="s">
        <v>21376</v>
      </c>
      <c r="C21328" t="s">
        <v>29</v>
      </c>
      <c r="D21328" t="s">
        <v>30</v>
      </c>
      <c r="E21328" t="s">
        <v>31</v>
      </c>
      <c r="F21328" t="s">
        <v>20149</v>
      </c>
      <c r="G21328" t="s">
        <v>16452</v>
      </c>
      <c r="H21328">
        <v>2</v>
      </c>
      <c r="I21328" s="17">
        <v>406683</v>
      </c>
      <c r="J21328" s="17">
        <v>20334.15</v>
      </c>
      <c r="K21328" s="17">
        <v>386348.85</v>
      </c>
      <c r="L21328" s="17">
        <v>239536.29</v>
      </c>
      <c r="M21328" s="17">
        <v>146812.56</v>
      </c>
      <c r="N21328" s="17">
        <v>60031.5609</v>
      </c>
    </row>
    <row r="21329" spans="1:14">
      <c r="A21329" s="16">
        <v>46377</v>
      </c>
      <c r="B21329" t="s">
        <v>21377</v>
      </c>
      <c r="C21329" t="s">
        <v>33</v>
      </c>
      <c r="D21329" t="s">
        <v>34</v>
      </c>
      <c r="E21329" t="s">
        <v>35</v>
      </c>
      <c r="F21329" t="s">
        <v>20149</v>
      </c>
      <c r="G21329" t="s">
        <v>16452</v>
      </c>
      <c r="H21329">
        <v>10</v>
      </c>
      <c r="I21329" s="17">
        <v>530514</v>
      </c>
      <c r="J21329" s="17">
        <v>0</v>
      </c>
      <c r="K21329" s="17">
        <v>530514</v>
      </c>
      <c r="L21329" s="17">
        <v>381970.08</v>
      </c>
      <c r="M21329" s="17">
        <v>148543.92</v>
      </c>
      <c r="N21329" s="17">
        <v>82297.1749</v>
      </c>
    </row>
    <row r="21330" spans="1:14">
      <c r="A21330" s="16">
        <v>46377</v>
      </c>
      <c r="B21330" t="s">
        <v>21378</v>
      </c>
      <c r="C21330" t="s">
        <v>43</v>
      </c>
      <c r="D21330" t="s">
        <v>44</v>
      </c>
      <c r="E21330" t="s">
        <v>31</v>
      </c>
      <c r="F21330" t="s">
        <v>20149</v>
      </c>
      <c r="G21330" t="s">
        <v>16452</v>
      </c>
      <c r="H21330">
        <v>10</v>
      </c>
      <c r="I21330" s="17">
        <v>245022</v>
      </c>
      <c r="J21330" s="17">
        <v>9800.879999999999</v>
      </c>
      <c r="K21330" s="17">
        <v>235221.12</v>
      </c>
      <c r="L21330" s="17">
        <v>145837.09</v>
      </c>
      <c r="M21330" s="17">
        <v>89384.03</v>
      </c>
      <c r="N21330" s="17">
        <v>60031.5609</v>
      </c>
    </row>
    <row r="21331" spans="1:14">
      <c r="A21331" s="16">
        <v>46377</v>
      </c>
      <c r="B21331" t="s">
        <v>21379</v>
      </c>
      <c r="C21331" t="s">
        <v>26</v>
      </c>
      <c r="D21331" t="s">
        <v>27</v>
      </c>
      <c r="E21331" t="s">
        <v>17</v>
      </c>
      <c r="F21331" t="s">
        <v>20149</v>
      </c>
      <c r="G21331" t="s">
        <v>16452</v>
      </c>
      <c r="H21331">
        <v>3</v>
      </c>
      <c r="I21331" s="17">
        <v>429010</v>
      </c>
      <c r="J21331" s="17">
        <v>34320.8</v>
      </c>
      <c r="K21331" s="17">
        <v>394689.2</v>
      </c>
      <c r="L21331" s="17">
        <v>276282.44</v>
      </c>
      <c r="M21331" s="17">
        <v>118406.76</v>
      </c>
      <c r="N21331" s="17">
        <v>128490.6823</v>
      </c>
    </row>
    <row r="21332" spans="1:14">
      <c r="A21332" s="16">
        <v>46377</v>
      </c>
      <c r="B21332" t="s">
        <v>21380</v>
      </c>
      <c r="C21332" t="s">
        <v>22</v>
      </c>
      <c r="D21332" t="s">
        <v>23</v>
      </c>
      <c r="E21332" t="s">
        <v>24</v>
      </c>
      <c r="F21332" t="s">
        <v>20149</v>
      </c>
      <c r="G21332" t="s">
        <v>16452</v>
      </c>
      <c r="H21332">
        <v>6</v>
      </c>
      <c r="I21332" s="17">
        <v>576914</v>
      </c>
      <c r="J21332" s="17">
        <v>17307.42</v>
      </c>
      <c r="K21332" s="17">
        <v>559606.58</v>
      </c>
      <c r="L21332" s="17">
        <v>425301</v>
      </c>
      <c r="M21332" s="17">
        <v>134305.58</v>
      </c>
      <c r="N21332" s="17">
        <v>195956.2591</v>
      </c>
    </row>
    <row r="21333" spans="1:14">
      <c r="A21333" s="16">
        <v>46377</v>
      </c>
      <c r="B21333" t="s">
        <v>21381</v>
      </c>
      <c r="C21333" t="s">
        <v>26</v>
      </c>
      <c r="D21333" t="s">
        <v>27</v>
      </c>
      <c r="E21333" t="s">
        <v>17</v>
      </c>
      <c r="F21333" t="s">
        <v>20149</v>
      </c>
      <c r="G21333" t="s">
        <v>16452</v>
      </c>
      <c r="H21333">
        <v>8</v>
      </c>
      <c r="I21333" s="17">
        <v>379707</v>
      </c>
      <c r="J21333" s="17">
        <v>0</v>
      </c>
      <c r="K21333" s="17">
        <v>379707</v>
      </c>
      <c r="L21333" s="17">
        <v>265794.9</v>
      </c>
      <c r="M21333" s="17">
        <v>113912.1</v>
      </c>
      <c r="N21333" s="17">
        <v>128490.6823</v>
      </c>
    </row>
    <row r="21334" spans="1:14">
      <c r="A21334" s="16">
        <v>46377</v>
      </c>
      <c r="B21334" t="s">
        <v>21382</v>
      </c>
      <c r="C21334" t="s">
        <v>43</v>
      </c>
      <c r="D21334" t="s">
        <v>44</v>
      </c>
      <c r="E21334" t="s">
        <v>31</v>
      </c>
      <c r="F21334" t="s">
        <v>20149</v>
      </c>
      <c r="G21334" t="s">
        <v>16452</v>
      </c>
      <c r="H21334">
        <v>9</v>
      </c>
      <c r="I21334" s="17">
        <v>494364</v>
      </c>
      <c r="J21334" s="17">
        <v>54380.04</v>
      </c>
      <c r="K21334" s="17">
        <v>439983.96</v>
      </c>
      <c r="L21334" s="17">
        <v>272790.06</v>
      </c>
      <c r="M21334" s="17">
        <v>167193.9</v>
      </c>
      <c r="N21334" s="17">
        <v>60031.5609</v>
      </c>
    </row>
    <row r="21335" spans="1:14">
      <c r="A21335" s="16">
        <v>46377</v>
      </c>
      <c r="B21335" t="s">
        <v>21383</v>
      </c>
      <c r="C21335" t="s">
        <v>26</v>
      </c>
      <c r="D21335" t="s">
        <v>27</v>
      </c>
      <c r="E21335" t="s">
        <v>17</v>
      </c>
      <c r="F21335" t="s">
        <v>20149</v>
      </c>
      <c r="G21335" t="s">
        <v>16452</v>
      </c>
      <c r="H21335">
        <v>9</v>
      </c>
      <c r="I21335" s="17">
        <v>75667</v>
      </c>
      <c r="J21335" s="17">
        <v>0</v>
      </c>
      <c r="K21335" s="17">
        <v>75667</v>
      </c>
      <c r="L21335" s="17">
        <v>52966.9</v>
      </c>
      <c r="M21335" s="17">
        <v>22700.1</v>
      </c>
      <c r="N21335" s="17">
        <v>128490.6823</v>
      </c>
    </row>
    <row r="21336" spans="1:14">
      <c r="A21336" s="16">
        <v>46377</v>
      </c>
      <c r="B21336" t="s">
        <v>21384</v>
      </c>
      <c r="C21336" t="s">
        <v>33</v>
      </c>
      <c r="D21336" t="s">
        <v>34</v>
      </c>
      <c r="E21336" t="s">
        <v>35</v>
      </c>
      <c r="F21336" t="s">
        <v>20149</v>
      </c>
      <c r="G21336" t="s">
        <v>16452</v>
      </c>
      <c r="H21336">
        <v>8</v>
      </c>
      <c r="I21336" s="17">
        <v>333578</v>
      </c>
      <c r="J21336" s="17">
        <v>0</v>
      </c>
      <c r="K21336" s="17">
        <v>333578</v>
      </c>
      <c r="L21336" s="17">
        <v>240176.16</v>
      </c>
      <c r="M21336" s="17">
        <v>93401.84</v>
      </c>
      <c r="N21336" s="17">
        <v>82297.1749</v>
      </c>
    </row>
    <row r="21337" spans="1:14">
      <c r="A21337" s="16">
        <v>46377</v>
      </c>
      <c r="B21337" t="s">
        <v>21385</v>
      </c>
      <c r="C21337" t="s">
        <v>26</v>
      </c>
      <c r="D21337" t="s">
        <v>27</v>
      </c>
      <c r="E21337" t="s">
        <v>17</v>
      </c>
      <c r="F21337" t="s">
        <v>20149</v>
      </c>
      <c r="G21337" t="s">
        <v>16452</v>
      </c>
      <c r="H21337">
        <v>5</v>
      </c>
      <c r="I21337" s="17">
        <v>244072</v>
      </c>
      <c r="J21337" s="17">
        <v>0</v>
      </c>
      <c r="K21337" s="17">
        <v>244072</v>
      </c>
      <c r="L21337" s="17">
        <v>170850.4</v>
      </c>
      <c r="M21337" s="17">
        <v>73221.60000000001</v>
      </c>
      <c r="N21337" s="17">
        <v>128490.6823</v>
      </c>
    </row>
    <row r="21338" spans="1:14">
      <c r="A21338" s="16">
        <v>46377</v>
      </c>
      <c r="B21338" t="s">
        <v>21386</v>
      </c>
      <c r="C21338" t="s">
        <v>26</v>
      </c>
      <c r="D21338" t="s">
        <v>27</v>
      </c>
      <c r="E21338" t="s">
        <v>17</v>
      </c>
      <c r="F21338" t="s">
        <v>20149</v>
      </c>
      <c r="G21338" t="s">
        <v>16452</v>
      </c>
      <c r="H21338">
        <v>7</v>
      </c>
      <c r="I21338" s="17">
        <v>166264</v>
      </c>
      <c r="J21338" s="17">
        <v>11638.48</v>
      </c>
      <c r="K21338" s="17">
        <v>154625.52</v>
      </c>
      <c r="L21338" s="17">
        <v>108237.86</v>
      </c>
      <c r="M21338" s="17">
        <v>46387.66</v>
      </c>
      <c r="N21338" s="17">
        <v>128490.6823</v>
      </c>
    </row>
    <row r="21339" spans="1:14">
      <c r="A21339" s="16">
        <v>46377</v>
      </c>
      <c r="B21339" t="s">
        <v>21387</v>
      </c>
      <c r="C21339" t="s">
        <v>15</v>
      </c>
      <c r="D21339" t="s">
        <v>16</v>
      </c>
      <c r="E21339" t="s">
        <v>17</v>
      </c>
      <c r="F21339" t="s">
        <v>20149</v>
      </c>
      <c r="G21339" t="s">
        <v>16452</v>
      </c>
      <c r="H21339">
        <v>8</v>
      </c>
      <c r="I21339" s="17">
        <v>508405</v>
      </c>
      <c r="J21339" s="17">
        <v>30504.3</v>
      </c>
      <c r="K21339" s="17">
        <v>477900.7</v>
      </c>
      <c r="L21339" s="17">
        <v>334530.49</v>
      </c>
      <c r="M21339" s="17">
        <v>143370.21</v>
      </c>
      <c r="N21339" s="17">
        <v>128490.6823</v>
      </c>
    </row>
    <row r="21340" spans="1:14">
      <c r="A21340" s="16">
        <v>46377</v>
      </c>
      <c r="B21340" t="s">
        <v>21388</v>
      </c>
      <c r="C21340" t="s">
        <v>15</v>
      </c>
      <c r="D21340" t="s">
        <v>16</v>
      </c>
      <c r="E21340" t="s">
        <v>17</v>
      </c>
      <c r="F21340" t="s">
        <v>20149</v>
      </c>
      <c r="G21340" t="s">
        <v>16452</v>
      </c>
      <c r="H21340">
        <v>2</v>
      </c>
      <c r="I21340" s="17">
        <v>320920</v>
      </c>
      <c r="J21340" s="17">
        <v>38510.4</v>
      </c>
      <c r="K21340" s="17">
        <v>282409.6</v>
      </c>
      <c r="L21340" s="17">
        <v>197686.72</v>
      </c>
      <c r="M21340" s="17">
        <v>84722.88</v>
      </c>
      <c r="N21340" s="17">
        <v>128490.6823</v>
      </c>
    </row>
    <row r="21341" spans="1:14">
      <c r="A21341" s="16">
        <v>46377</v>
      </c>
      <c r="B21341" t="s">
        <v>21389</v>
      </c>
      <c r="C21341" t="s">
        <v>29</v>
      </c>
      <c r="D21341" t="s">
        <v>30</v>
      </c>
      <c r="E21341" t="s">
        <v>31</v>
      </c>
      <c r="F21341" t="s">
        <v>20149</v>
      </c>
      <c r="G21341" t="s">
        <v>16452</v>
      </c>
      <c r="H21341">
        <v>1</v>
      </c>
      <c r="I21341" s="17">
        <v>50571</v>
      </c>
      <c r="J21341" s="17">
        <v>5057.1</v>
      </c>
      <c r="K21341" s="17">
        <v>45513.9</v>
      </c>
      <c r="L21341" s="17">
        <v>28218.62</v>
      </c>
      <c r="M21341" s="17">
        <v>17295.28</v>
      </c>
      <c r="N21341" s="17">
        <v>60031.5609</v>
      </c>
    </row>
    <row r="21342" spans="1:14">
      <c r="A21342" s="16">
        <v>46377</v>
      </c>
      <c r="B21342" t="s">
        <v>21390</v>
      </c>
      <c r="C21342" t="s">
        <v>22</v>
      </c>
      <c r="D21342" t="s">
        <v>23</v>
      </c>
      <c r="E21342" t="s">
        <v>24</v>
      </c>
      <c r="F21342" t="s">
        <v>20149</v>
      </c>
      <c r="G21342" t="s">
        <v>16452</v>
      </c>
      <c r="H21342">
        <v>6</v>
      </c>
      <c r="I21342" s="17">
        <v>238678</v>
      </c>
      <c r="J21342" s="17">
        <v>0</v>
      </c>
      <c r="K21342" s="17">
        <v>238678</v>
      </c>
      <c r="L21342" s="17">
        <v>181395.28</v>
      </c>
      <c r="M21342" s="17">
        <v>57282.72</v>
      </c>
      <c r="N21342" s="17">
        <v>195956.2591</v>
      </c>
    </row>
    <row r="21343" spans="1:14">
      <c r="A21343" s="16">
        <v>46377</v>
      </c>
      <c r="B21343" t="s">
        <v>21391</v>
      </c>
      <c r="C21343" t="s">
        <v>73</v>
      </c>
      <c r="D21343" t="s">
        <v>74</v>
      </c>
      <c r="E21343" t="s">
        <v>24</v>
      </c>
      <c r="F21343" t="s">
        <v>20149</v>
      </c>
      <c r="G21343" t="s">
        <v>16452</v>
      </c>
      <c r="H21343">
        <v>4</v>
      </c>
      <c r="I21343" s="17">
        <v>104224</v>
      </c>
      <c r="J21343" s="17">
        <v>8337.92</v>
      </c>
      <c r="K21343" s="17">
        <v>95886.08</v>
      </c>
      <c r="L21343" s="17">
        <v>72873.42</v>
      </c>
      <c r="M21343" s="17">
        <v>23012.66</v>
      </c>
      <c r="N21343" s="17">
        <v>195956.2591</v>
      </c>
    </row>
    <row r="21344" spans="1:14">
      <c r="A21344" s="16">
        <v>46377</v>
      </c>
      <c r="B21344" t="s">
        <v>21392</v>
      </c>
      <c r="C21344" t="s">
        <v>47</v>
      </c>
      <c r="D21344" t="s">
        <v>48</v>
      </c>
      <c r="E21344" t="s">
        <v>35</v>
      </c>
      <c r="F21344" t="s">
        <v>20149</v>
      </c>
      <c r="G21344" t="s">
        <v>16452</v>
      </c>
      <c r="H21344">
        <v>2</v>
      </c>
      <c r="I21344" s="17">
        <v>794435</v>
      </c>
      <c r="J21344" s="17">
        <v>0</v>
      </c>
      <c r="K21344" s="17">
        <v>794435</v>
      </c>
      <c r="L21344" s="17">
        <v>571993.2</v>
      </c>
      <c r="M21344" s="17">
        <v>222441.8</v>
      </c>
      <c r="N21344" s="17">
        <v>82297.1749</v>
      </c>
    </row>
    <row r="21345" spans="1:14">
      <c r="A21345" s="16">
        <v>46377</v>
      </c>
      <c r="B21345" t="s">
        <v>21393</v>
      </c>
      <c r="C21345" t="s">
        <v>22</v>
      </c>
      <c r="D21345" t="s">
        <v>23</v>
      </c>
      <c r="E21345" t="s">
        <v>24</v>
      </c>
      <c r="F21345" t="s">
        <v>20149</v>
      </c>
      <c r="G21345" t="s">
        <v>16452</v>
      </c>
      <c r="H21345">
        <v>12</v>
      </c>
      <c r="I21345" s="17">
        <v>128939</v>
      </c>
      <c r="J21345" s="17">
        <v>5157.56</v>
      </c>
      <c r="K21345" s="17">
        <v>123781.44</v>
      </c>
      <c r="L21345" s="17">
        <v>94073.89</v>
      </c>
      <c r="M21345" s="17">
        <v>29707.55</v>
      </c>
      <c r="N21345" s="17">
        <v>195956.2591</v>
      </c>
    </row>
    <row r="21346" spans="1:14">
      <c r="A21346" s="16">
        <v>46377</v>
      </c>
      <c r="B21346" t="s">
        <v>21394</v>
      </c>
      <c r="C21346" t="s">
        <v>29</v>
      </c>
      <c r="D21346" t="s">
        <v>30</v>
      </c>
      <c r="E21346" t="s">
        <v>31</v>
      </c>
      <c r="F21346" t="s">
        <v>20149</v>
      </c>
      <c r="G21346" t="s">
        <v>16452</v>
      </c>
      <c r="H21346">
        <v>3</v>
      </c>
      <c r="I21346" s="17">
        <v>443738</v>
      </c>
      <c r="J21346" s="17">
        <v>39936.42</v>
      </c>
      <c r="K21346" s="17">
        <v>403801.58</v>
      </c>
      <c r="L21346" s="17">
        <v>250356.98</v>
      </c>
      <c r="M21346" s="17">
        <v>153444.6</v>
      </c>
      <c r="N21346" s="17">
        <v>60031.5609</v>
      </c>
    </row>
    <row r="21347" spans="1:14">
      <c r="A21347" s="16">
        <v>46377</v>
      </c>
      <c r="B21347" t="s">
        <v>21395</v>
      </c>
      <c r="C21347" t="s">
        <v>73</v>
      </c>
      <c r="D21347" t="s">
        <v>74</v>
      </c>
      <c r="E21347" t="s">
        <v>24</v>
      </c>
      <c r="F21347" t="s">
        <v>20149</v>
      </c>
      <c r="G21347" t="s">
        <v>16452</v>
      </c>
      <c r="H21347">
        <v>9</v>
      </c>
      <c r="I21347" s="17">
        <v>174799</v>
      </c>
      <c r="J21347" s="17">
        <v>8739.950000000001</v>
      </c>
      <c r="K21347" s="17">
        <v>166059.05</v>
      </c>
      <c r="L21347" s="17">
        <v>126204.88</v>
      </c>
      <c r="M21347" s="17">
        <v>39854.17</v>
      </c>
      <c r="N21347" s="17">
        <v>195956.2591</v>
      </c>
    </row>
    <row r="21348" spans="1:14">
      <c r="A21348" s="16">
        <v>46377</v>
      </c>
      <c r="B21348" t="s">
        <v>21396</v>
      </c>
      <c r="C21348" t="s">
        <v>33</v>
      </c>
      <c r="D21348" t="s">
        <v>34</v>
      </c>
      <c r="E21348" t="s">
        <v>35</v>
      </c>
      <c r="F21348" t="s">
        <v>20149</v>
      </c>
      <c r="G21348" t="s">
        <v>16452</v>
      </c>
      <c r="H21348">
        <v>10</v>
      </c>
      <c r="I21348" s="17">
        <v>315170</v>
      </c>
      <c r="J21348" s="17">
        <v>31517</v>
      </c>
      <c r="K21348" s="17">
        <v>283653</v>
      </c>
      <c r="L21348" s="17">
        <v>204230.16</v>
      </c>
      <c r="M21348" s="17">
        <v>79422.84</v>
      </c>
      <c r="N21348" s="17">
        <v>82297.1749</v>
      </c>
    </row>
    <row r="21349" spans="1:14">
      <c r="A21349" s="16">
        <v>46377</v>
      </c>
      <c r="B21349" t="s">
        <v>21397</v>
      </c>
      <c r="C21349" t="s">
        <v>73</v>
      </c>
      <c r="D21349" t="s">
        <v>74</v>
      </c>
      <c r="E21349" t="s">
        <v>24</v>
      </c>
      <c r="F21349" t="s">
        <v>20149</v>
      </c>
      <c r="G21349" t="s">
        <v>16452</v>
      </c>
      <c r="H21349">
        <v>8</v>
      </c>
      <c r="I21349" s="17">
        <v>279728</v>
      </c>
      <c r="J21349" s="17">
        <v>0</v>
      </c>
      <c r="K21349" s="17">
        <v>279728</v>
      </c>
      <c r="L21349" s="17">
        <v>212593.28</v>
      </c>
      <c r="M21349" s="17">
        <v>67134.72</v>
      </c>
      <c r="N21349" s="17">
        <v>195956.2591</v>
      </c>
    </row>
    <row r="21350" spans="1:14">
      <c r="A21350" s="16">
        <v>46377</v>
      </c>
      <c r="B21350" t="s">
        <v>21398</v>
      </c>
      <c r="C21350" t="s">
        <v>47</v>
      </c>
      <c r="D21350" t="s">
        <v>48</v>
      </c>
      <c r="E21350" t="s">
        <v>35</v>
      </c>
      <c r="F21350" t="s">
        <v>20149</v>
      </c>
      <c r="G21350" t="s">
        <v>16452</v>
      </c>
      <c r="H21350">
        <v>1</v>
      </c>
      <c r="I21350" s="17">
        <v>384922</v>
      </c>
      <c r="J21350" s="17">
        <v>15396.88</v>
      </c>
      <c r="K21350" s="17">
        <v>369525.12</v>
      </c>
      <c r="L21350" s="17">
        <v>266058.09</v>
      </c>
      <c r="M21350" s="17">
        <v>103467.03</v>
      </c>
      <c r="N21350" s="17">
        <v>82297.1749</v>
      </c>
    </row>
    <row r="21351" spans="1:14">
      <c r="A21351" s="16">
        <v>46377</v>
      </c>
      <c r="B21351" t="s">
        <v>21399</v>
      </c>
      <c r="C21351" t="s">
        <v>73</v>
      </c>
      <c r="D21351" t="s">
        <v>74</v>
      </c>
      <c r="E21351" t="s">
        <v>24</v>
      </c>
      <c r="F21351" t="s">
        <v>20149</v>
      </c>
      <c r="G21351" t="s">
        <v>16452</v>
      </c>
      <c r="H21351">
        <v>5</v>
      </c>
      <c r="I21351" s="17">
        <v>786643</v>
      </c>
      <c r="J21351" s="17">
        <v>62931.44</v>
      </c>
      <c r="K21351" s="17">
        <v>723711.5600000001</v>
      </c>
      <c r="L21351" s="17">
        <v>550020.79</v>
      </c>
      <c r="M21351" s="17">
        <v>173690.77</v>
      </c>
      <c r="N21351" s="17">
        <v>195956.2591</v>
      </c>
    </row>
    <row r="21352" spans="1:14">
      <c r="A21352" s="16">
        <v>46377</v>
      </c>
      <c r="B21352" t="s">
        <v>21400</v>
      </c>
      <c r="C21352" t="s">
        <v>47</v>
      </c>
      <c r="D21352" t="s">
        <v>48</v>
      </c>
      <c r="E21352" t="s">
        <v>35</v>
      </c>
      <c r="F21352" t="s">
        <v>20149</v>
      </c>
      <c r="G21352" t="s">
        <v>16452</v>
      </c>
      <c r="H21352">
        <v>4</v>
      </c>
      <c r="I21352" s="17">
        <v>229556</v>
      </c>
      <c r="J21352" s="17">
        <v>29842.28</v>
      </c>
      <c r="K21352" s="17">
        <v>199713.72</v>
      </c>
      <c r="L21352" s="17">
        <v>143793.88</v>
      </c>
      <c r="M21352" s="17">
        <v>55919.84</v>
      </c>
      <c r="N21352" s="17">
        <v>82297.1749</v>
      </c>
    </row>
    <row r="21353" spans="1:14">
      <c r="A21353" s="16">
        <v>46377</v>
      </c>
      <c r="B21353" t="s">
        <v>21401</v>
      </c>
      <c r="C21353" t="s">
        <v>47</v>
      </c>
      <c r="D21353" t="s">
        <v>48</v>
      </c>
      <c r="E21353" t="s">
        <v>35</v>
      </c>
      <c r="F21353" t="s">
        <v>20149</v>
      </c>
      <c r="G21353" t="s">
        <v>16452</v>
      </c>
      <c r="H21353">
        <v>3</v>
      </c>
      <c r="I21353" s="17">
        <v>711107</v>
      </c>
      <c r="J21353" s="17">
        <v>85332.84</v>
      </c>
      <c r="K21353" s="17">
        <v>625774.16</v>
      </c>
      <c r="L21353" s="17">
        <v>450557.4</v>
      </c>
      <c r="M21353" s="17">
        <v>175216.76</v>
      </c>
      <c r="N21353" s="17">
        <v>82297.1749</v>
      </c>
    </row>
    <row r="21354" spans="1:14">
      <c r="A21354" s="16">
        <v>46377</v>
      </c>
      <c r="B21354" t="s">
        <v>21402</v>
      </c>
      <c r="C21354" t="s">
        <v>15</v>
      </c>
      <c r="D21354" t="s">
        <v>16</v>
      </c>
      <c r="E21354" t="s">
        <v>17</v>
      </c>
      <c r="F21354" t="s">
        <v>20149</v>
      </c>
      <c r="G21354" t="s">
        <v>16452</v>
      </c>
      <c r="H21354">
        <v>12</v>
      </c>
      <c r="I21354" s="17">
        <v>63599</v>
      </c>
      <c r="J21354" s="17">
        <v>0</v>
      </c>
      <c r="K21354" s="17">
        <v>63599</v>
      </c>
      <c r="L21354" s="17">
        <v>44519.3</v>
      </c>
      <c r="M21354" s="17">
        <v>19079.7</v>
      </c>
      <c r="N21354" s="17">
        <v>128490.6823</v>
      </c>
    </row>
    <row r="21355" spans="1:14">
      <c r="A21355" s="16">
        <v>46377</v>
      </c>
      <c r="B21355" t="s">
        <v>21403</v>
      </c>
      <c r="C21355" t="s">
        <v>26</v>
      </c>
      <c r="D21355" t="s">
        <v>27</v>
      </c>
      <c r="E21355" t="s">
        <v>17</v>
      </c>
      <c r="F21355" t="s">
        <v>20149</v>
      </c>
      <c r="G21355" t="s">
        <v>16452</v>
      </c>
      <c r="H21355">
        <v>5</v>
      </c>
      <c r="I21355" s="17">
        <v>129639</v>
      </c>
      <c r="J21355" s="17">
        <v>0</v>
      </c>
      <c r="K21355" s="17">
        <v>129639</v>
      </c>
      <c r="L21355" s="17">
        <v>90747.3</v>
      </c>
      <c r="M21355" s="17">
        <v>38891.7</v>
      </c>
      <c r="N21355" s="17">
        <v>128490.6823</v>
      </c>
    </row>
    <row r="21356" spans="1:14">
      <c r="A21356" s="16">
        <v>46377</v>
      </c>
      <c r="B21356" t="s">
        <v>21404</v>
      </c>
      <c r="C21356" t="s">
        <v>43</v>
      </c>
      <c r="D21356" t="s">
        <v>44</v>
      </c>
      <c r="E21356" t="s">
        <v>31</v>
      </c>
      <c r="F21356" t="s">
        <v>20149</v>
      </c>
      <c r="G21356" t="s">
        <v>16452</v>
      </c>
      <c r="H21356">
        <v>4</v>
      </c>
      <c r="I21356" s="17">
        <v>569117</v>
      </c>
      <c r="J21356" s="17">
        <v>56911.7</v>
      </c>
      <c r="K21356" s="17">
        <v>512205.3</v>
      </c>
      <c r="L21356" s="17">
        <v>317567.29</v>
      </c>
      <c r="M21356" s="17">
        <v>194638.01</v>
      </c>
      <c r="N21356" s="17">
        <v>60031.5609</v>
      </c>
    </row>
    <row r="21357" spans="1:14">
      <c r="A21357" s="16">
        <v>46377</v>
      </c>
      <c r="B21357" t="s">
        <v>21405</v>
      </c>
      <c r="C21357" t="s">
        <v>33</v>
      </c>
      <c r="D21357" t="s">
        <v>34</v>
      </c>
      <c r="E21357" t="s">
        <v>35</v>
      </c>
      <c r="F21357" t="s">
        <v>20149</v>
      </c>
      <c r="G21357" t="s">
        <v>16452</v>
      </c>
      <c r="H21357">
        <v>7</v>
      </c>
      <c r="I21357" s="17">
        <v>528891</v>
      </c>
      <c r="J21357" s="17">
        <v>26444.55</v>
      </c>
      <c r="K21357" s="17">
        <v>502446.45</v>
      </c>
      <c r="L21357" s="17">
        <v>361761.44</v>
      </c>
      <c r="M21357" s="17">
        <v>140685.01</v>
      </c>
      <c r="N21357" s="17">
        <v>82297.1749</v>
      </c>
    </row>
    <row r="21358" spans="1:14">
      <c r="A21358" s="16">
        <v>46377</v>
      </c>
      <c r="B21358" t="s">
        <v>21406</v>
      </c>
      <c r="C21358" t="s">
        <v>47</v>
      </c>
      <c r="D21358" t="s">
        <v>48</v>
      </c>
      <c r="E21358" t="s">
        <v>35</v>
      </c>
      <c r="F21358" t="s">
        <v>20149</v>
      </c>
      <c r="G21358" t="s">
        <v>16452</v>
      </c>
      <c r="H21358">
        <v>12</v>
      </c>
      <c r="I21358" s="17">
        <v>609979</v>
      </c>
      <c r="J21358" s="17">
        <v>0</v>
      </c>
      <c r="K21358" s="17">
        <v>609979</v>
      </c>
      <c r="L21358" s="17">
        <v>439184.88</v>
      </c>
      <c r="M21358" s="17">
        <v>170794.12</v>
      </c>
      <c r="N21358" s="17">
        <v>82297.1749</v>
      </c>
    </row>
    <row r="21359" spans="1:14">
      <c r="A21359" s="16">
        <v>46377</v>
      </c>
      <c r="B21359" t="s">
        <v>21407</v>
      </c>
      <c r="C21359" t="s">
        <v>33</v>
      </c>
      <c r="D21359" t="s">
        <v>34</v>
      </c>
      <c r="E21359" t="s">
        <v>35</v>
      </c>
      <c r="F21359" t="s">
        <v>20149</v>
      </c>
      <c r="G21359" t="s">
        <v>16452</v>
      </c>
      <c r="H21359">
        <v>10</v>
      </c>
      <c r="I21359" s="17">
        <v>156266</v>
      </c>
      <c r="J21359" s="17">
        <v>0</v>
      </c>
      <c r="K21359" s="17">
        <v>156266</v>
      </c>
      <c r="L21359" s="17">
        <v>112511.52</v>
      </c>
      <c r="M21359" s="17">
        <v>43754.48</v>
      </c>
      <c r="N21359" s="17">
        <v>82297.1749</v>
      </c>
    </row>
    <row r="21360" spans="1:14">
      <c r="A21360" s="16">
        <v>46377</v>
      </c>
      <c r="B21360" t="s">
        <v>21408</v>
      </c>
      <c r="C21360" t="s">
        <v>29</v>
      </c>
      <c r="D21360" t="s">
        <v>30</v>
      </c>
      <c r="E21360" t="s">
        <v>31</v>
      </c>
      <c r="F21360" t="s">
        <v>20149</v>
      </c>
      <c r="G21360" t="s">
        <v>16452</v>
      </c>
      <c r="H21360">
        <v>10</v>
      </c>
      <c r="I21360" s="17">
        <v>466644</v>
      </c>
      <c r="J21360" s="17">
        <v>32665.08</v>
      </c>
      <c r="K21360" s="17">
        <v>433978.92</v>
      </c>
      <c r="L21360" s="17">
        <v>269066.93</v>
      </c>
      <c r="M21360" s="17">
        <v>164911.99</v>
      </c>
      <c r="N21360" s="17">
        <v>60031.5609</v>
      </c>
    </row>
    <row r="21361" spans="1:14">
      <c r="A21361" s="16">
        <v>46377</v>
      </c>
      <c r="B21361" t="s">
        <v>21409</v>
      </c>
      <c r="C21361" t="s">
        <v>33</v>
      </c>
      <c r="D21361" t="s">
        <v>34</v>
      </c>
      <c r="E21361" t="s">
        <v>35</v>
      </c>
      <c r="F21361" t="s">
        <v>20149</v>
      </c>
      <c r="G21361" t="s">
        <v>16452</v>
      </c>
      <c r="H21361">
        <v>2</v>
      </c>
      <c r="I21361" s="17">
        <v>595055</v>
      </c>
      <c r="J21361" s="17">
        <v>11901.1</v>
      </c>
      <c r="K21361" s="17">
        <v>583153.9</v>
      </c>
      <c r="L21361" s="17">
        <v>419870.81</v>
      </c>
      <c r="M21361" s="17">
        <v>163283.09</v>
      </c>
      <c r="N21361" s="17">
        <v>82297.1749</v>
      </c>
    </row>
    <row r="21362" spans="1:14">
      <c r="A21362" s="16">
        <v>46377</v>
      </c>
      <c r="B21362" t="s">
        <v>21410</v>
      </c>
      <c r="C21362" t="s">
        <v>33</v>
      </c>
      <c r="D21362" t="s">
        <v>34</v>
      </c>
      <c r="E21362" t="s">
        <v>35</v>
      </c>
      <c r="F21362" t="s">
        <v>20149</v>
      </c>
      <c r="G21362" t="s">
        <v>16452</v>
      </c>
      <c r="H21362">
        <v>2</v>
      </c>
      <c r="I21362" s="17">
        <v>676128</v>
      </c>
      <c r="J21362" s="17">
        <v>81135.36</v>
      </c>
      <c r="K21362" s="17">
        <v>594992.64</v>
      </c>
      <c r="L21362" s="17">
        <v>428394.7</v>
      </c>
      <c r="M21362" s="17">
        <v>166597.94</v>
      </c>
      <c r="N21362" s="17">
        <v>82297.1749</v>
      </c>
    </row>
    <row r="21363" spans="1:14">
      <c r="A21363" s="16">
        <v>46377</v>
      </c>
      <c r="B21363" t="s">
        <v>21411</v>
      </c>
      <c r="C21363" t="s">
        <v>15</v>
      </c>
      <c r="D21363" t="s">
        <v>16</v>
      </c>
      <c r="E21363" t="s">
        <v>17</v>
      </c>
      <c r="F21363" t="s">
        <v>20149</v>
      </c>
      <c r="G21363" t="s">
        <v>16452</v>
      </c>
      <c r="H21363">
        <v>12</v>
      </c>
      <c r="I21363" s="17">
        <v>616007</v>
      </c>
      <c r="J21363" s="17">
        <v>0</v>
      </c>
      <c r="K21363" s="17">
        <v>616007</v>
      </c>
      <c r="L21363" s="17">
        <v>431204.9</v>
      </c>
      <c r="M21363" s="17">
        <v>184802.1</v>
      </c>
      <c r="N21363" s="17">
        <v>128490.6823</v>
      </c>
    </row>
    <row r="21364" spans="1:14">
      <c r="A21364" s="16">
        <v>46377</v>
      </c>
      <c r="B21364" t="s">
        <v>21412</v>
      </c>
      <c r="C21364" t="s">
        <v>15</v>
      </c>
      <c r="D21364" t="s">
        <v>16</v>
      </c>
      <c r="E21364" t="s">
        <v>17</v>
      </c>
      <c r="F21364" t="s">
        <v>20149</v>
      </c>
      <c r="G21364" t="s">
        <v>16452</v>
      </c>
      <c r="H21364">
        <v>9</v>
      </c>
      <c r="I21364" s="17">
        <v>223424</v>
      </c>
      <c r="J21364" s="17">
        <v>0</v>
      </c>
      <c r="K21364" s="17">
        <v>223424</v>
      </c>
      <c r="L21364" s="17">
        <v>156396.8</v>
      </c>
      <c r="M21364" s="17">
        <v>67027.2</v>
      </c>
      <c r="N21364" s="17">
        <v>128490.6823</v>
      </c>
    </row>
    <row r="21365" spans="1:14">
      <c r="A21365" s="16">
        <v>46377</v>
      </c>
      <c r="B21365" t="s">
        <v>21413</v>
      </c>
      <c r="C21365" t="s">
        <v>73</v>
      </c>
      <c r="D21365" t="s">
        <v>74</v>
      </c>
      <c r="E21365" t="s">
        <v>24</v>
      </c>
      <c r="F21365" t="s">
        <v>20149</v>
      </c>
      <c r="G21365" t="s">
        <v>16452</v>
      </c>
      <c r="H21365">
        <v>9</v>
      </c>
      <c r="I21365" s="17">
        <v>230093</v>
      </c>
      <c r="J21365" s="17">
        <v>0</v>
      </c>
      <c r="K21365" s="17">
        <v>230093</v>
      </c>
      <c r="L21365" s="17">
        <v>174870.68</v>
      </c>
      <c r="M21365" s="17">
        <v>55222.32</v>
      </c>
      <c r="N21365" s="17">
        <v>195956.2591</v>
      </c>
    </row>
    <row r="21366" spans="1:14">
      <c r="A21366" s="16">
        <v>46377</v>
      </c>
      <c r="B21366" t="s">
        <v>21414</v>
      </c>
      <c r="C21366" t="s">
        <v>43</v>
      </c>
      <c r="D21366" t="s">
        <v>44</v>
      </c>
      <c r="E21366" t="s">
        <v>31</v>
      </c>
      <c r="F21366" t="s">
        <v>20149</v>
      </c>
      <c r="G21366" t="s">
        <v>16452</v>
      </c>
      <c r="H21366">
        <v>12</v>
      </c>
      <c r="I21366" s="17">
        <v>182909</v>
      </c>
      <c r="J21366" s="17">
        <v>3658.18</v>
      </c>
      <c r="K21366" s="17">
        <v>179250.82</v>
      </c>
      <c r="L21366" s="17">
        <v>111135.51</v>
      </c>
      <c r="M21366" s="17">
        <v>68115.31</v>
      </c>
      <c r="N21366" s="17">
        <v>60031.5609</v>
      </c>
    </row>
    <row r="21367" spans="1:14">
      <c r="A21367" s="16">
        <v>46377</v>
      </c>
      <c r="B21367" t="s">
        <v>21415</v>
      </c>
      <c r="C21367" t="s">
        <v>22</v>
      </c>
      <c r="D21367" t="s">
        <v>23</v>
      </c>
      <c r="E21367" t="s">
        <v>24</v>
      </c>
      <c r="F21367" t="s">
        <v>20149</v>
      </c>
      <c r="G21367" t="s">
        <v>16452</v>
      </c>
      <c r="H21367">
        <v>11</v>
      </c>
      <c r="I21367" s="17">
        <v>231958</v>
      </c>
      <c r="J21367" s="17">
        <v>32474.12</v>
      </c>
      <c r="K21367" s="17">
        <v>199483.88</v>
      </c>
      <c r="L21367" s="17">
        <v>151607.75</v>
      </c>
      <c r="M21367" s="17">
        <v>47876.13</v>
      </c>
      <c r="N21367" s="17">
        <v>195956.2591</v>
      </c>
    </row>
    <row r="21368" spans="1:14">
      <c r="A21368" s="16">
        <v>46377</v>
      </c>
      <c r="B21368" t="s">
        <v>21416</v>
      </c>
      <c r="C21368" t="s">
        <v>22</v>
      </c>
      <c r="D21368" t="s">
        <v>23</v>
      </c>
      <c r="E21368" t="s">
        <v>24</v>
      </c>
      <c r="F21368" t="s">
        <v>20149</v>
      </c>
      <c r="G21368" t="s">
        <v>16452</v>
      </c>
      <c r="H21368">
        <v>9</v>
      </c>
      <c r="I21368" s="17">
        <v>723318</v>
      </c>
      <c r="J21368" s="17">
        <v>21699.54</v>
      </c>
      <c r="K21368" s="17">
        <v>701618.46</v>
      </c>
      <c r="L21368" s="17">
        <v>533230.03</v>
      </c>
      <c r="M21368" s="17">
        <v>168388.43</v>
      </c>
      <c r="N21368" s="17">
        <v>195956.2591</v>
      </c>
    </row>
    <row r="21369" spans="1:14">
      <c r="A21369" s="16">
        <v>46377</v>
      </c>
      <c r="B21369" t="s">
        <v>21417</v>
      </c>
      <c r="C21369" t="s">
        <v>29</v>
      </c>
      <c r="D21369" t="s">
        <v>30</v>
      </c>
      <c r="E21369" t="s">
        <v>31</v>
      </c>
      <c r="F21369" t="s">
        <v>20149</v>
      </c>
      <c r="G21369" t="s">
        <v>16452</v>
      </c>
      <c r="H21369">
        <v>3</v>
      </c>
      <c r="I21369" s="17">
        <v>258019</v>
      </c>
      <c r="J21369" s="17">
        <v>0</v>
      </c>
      <c r="K21369" s="17">
        <v>258019</v>
      </c>
      <c r="L21369" s="17">
        <v>159971.78</v>
      </c>
      <c r="M21369" s="17">
        <v>98047.22</v>
      </c>
      <c r="N21369" s="17">
        <v>60031.5609</v>
      </c>
    </row>
    <row r="21370" spans="1:14">
      <c r="A21370" s="16">
        <v>46377</v>
      </c>
      <c r="B21370" t="s">
        <v>21418</v>
      </c>
      <c r="C21370" t="s">
        <v>22</v>
      </c>
      <c r="D21370" t="s">
        <v>23</v>
      </c>
      <c r="E21370" t="s">
        <v>24</v>
      </c>
      <c r="F21370" t="s">
        <v>20149</v>
      </c>
      <c r="G21370" t="s">
        <v>16452</v>
      </c>
      <c r="H21370">
        <v>2</v>
      </c>
      <c r="I21370" s="17">
        <v>624866</v>
      </c>
      <c r="J21370" s="17">
        <v>18745.98</v>
      </c>
      <c r="K21370" s="17">
        <v>606120.02</v>
      </c>
      <c r="L21370" s="17">
        <v>460651.22</v>
      </c>
      <c r="M21370" s="17">
        <v>145468.8</v>
      </c>
      <c r="N21370" s="17">
        <v>195956.2591</v>
      </c>
    </row>
    <row r="21371" spans="1:14">
      <c r="A21371" s="16">
        <v>46377</v>
      </c>
      <c r="B21371" t="s">
        <v>21419</v>
      </c>
      <c r="C21371" t="s">
        <v>43</v>
      </c>
      <c r="D21371" t="s">
        <v>44</v>
      </c>
      <c r="E21371" t="s">
        <v>31</v>
      </c>
      <c r="F21371" t="s">
        <v>20149</v>
      </c>
      <c r="G21371" t="s">
        <v>16452</v>
      </c>
      <c r="H21371">
        <v>9</v>
      </c>
      <c r="I21371" s="17">
        <v>465309</v>
      </c>
      <c r="J21371" s="17">
        <v>0</v>
      </c>
      <c r="K21371" s="17">
        <v>465309</v>
      </c>
      <c r="L21371" s="17">
        <v>288491.58</v>
      </c>
      <c r="M21371" s="17">
        <v>176817.42</v>
      </c>
      <c r="N21371" s="17">
        <v>60031.5609</v>
      </c>
    </row>
    <row r="21372" spans="1:14">
      <c r="A21372" s="16">
        <v>46377</v>
      </c>
      <c r="B21372" t="s">
        <v>21420</v>
      </c>
      <c r="C21372" t="s">
        <v>73</v>
      </c>
      <c r="D21372" t="s">
        <v>74</v>
      </c>
      <c r="E21372" t="s">
        <v>24</v>
      </c>
      <c r="F21372" t="s">
        <v>20149</v>
      </c>
      <c r="G21372" t="s">
        <v>16452</v>
      </c>
      <c r="H21372">
        <v>11</v>
      </c>
      <c r="I21372" s="17">
        <v>511610</v>
      </c>
      <c r="J21372" s="17">
        <v>15348.3</v>
      </c>
      <c r="K21372" s="17">
        <v>496261.7</v>
      </c>
      <c r="L21372" s="17">
        <v>377158.89</v>
      </c>
      <c r="M21372" s="17">
        <v>119102.81</v>
      </c>
      <c r="N21372" s="17">
        <v>195956.2591</v>
      </c>
    </row>
    <row r="21373" spans="1:14">
      <c r="A21373" s="16">
        <v>46377</v>
      </c>
      <c r="B21373" t="s">
        <v>21421</v>
      </c>
      <c r="C21373" t="s">
        <v>43</v>
      </c>
      <c r="D21373" t="s">
        <v>44</v>
      </c>
      <c r="E21373" t="s">
        <v>31</v>
      </c>
      <c r="F21373" t="s">
        <v>20149</v>
      </c>
      <c r="G21373" t="s">
        <v>16452</v>
      </c>
      <c r="H21373">
        <v>8</v>
      </c>
      <c r="I21373" s="17">
        <v>83958</v>
      </c>
      <c r="J21373" s="17">
        <v>0</v>
      </c>
      <c r="K21373" s="17">
        <v>83958</v>
      </c>
      <c r="L21373" s="17">
        <v>52053.96</v>
      </c>
      <c r="M21373" s="17">
        <v>31904.04</v>
      </c>
      <c r="N21373" s="17">
        <v>60031.5609</v>
      </c>
    </row>
    <row r="21374" spans="1:14">
      <c r="A21374" s="16">
        <v>46377</v>
      </c>
      <c r="B21374" t="s">
        <v>21422</v>
      </c>
      <c r="C21374" t="s">
        <v>33</v>
      </c>
      <c r="D21374" t="s">
        <v>34</v>
      </c>
      <c r="E21374" t="s">
        <v>35</v>
      </c>
      <c r="F21374" t="s">
        <v>20149</v>
      </c>
      <c r="G21374" t="s">
        <v>16452</v>
      </c>
      <c r="H21374">
        <v>7</v>
      </c>
      <c r="I21374" s="17">
        <v>271066</v>
      </c>
      <c r="J21374" s="17">
        <v>0</v>
      </c>
      <c r="K21374" s="17">
        <v>271066</v>
      </c>
      <c r="L21374" s="17">
        <v>195167.52</v>
      </c>
      <c r="M21374" s="17">
        <v>75898.48</v>
      </c>
      <c r="N21374" s="17">
        <v>82297.1749</v>
      </c>
    </row>
    <row r="21375" spans="1:14">
      <c r="A21375" s="16">
        <v>46377</v>
      </c>
      <c r="B21375" t="s">
        <v>21423</v>
      </c>
      <c r="C21375" t="s">
        <v>33</v>
      </c>
      <c r="D21375" t="s">
        <v>34</v>
      </c>
      <c r="E21375" t="s">
        <v>35</v>
      </c>
      <c r="F21375" t="s">
        <v>20149</v>
      </c>
      <c r="G21375" t="s">
        <v>16452</v>
      </c>
      <c r="H21375">
        <v>2</v>
      </c>
      <c r="I21375" s="17">
        <v>683187</v>
      </c>
      <c r="J21375" s="17">
        <v>88814.31</v>
      </c>
      <c r="K21375" s="17">
        <v>594372.6899999999</v>
      </c>
      <c r="L21375" s="17">
        <v>427948.34</v>
      </c>
      <c r="M21375" s="17">
        <v>166424.35</v>
      </c>
      <c r="N21375" s="17">
        <v>82297.1749</v>
      </c>
    </row>
    <row r="21376" spans="1:14">
      <c r="A21376" s="16">
        <v>46377</v>
      </c>
      <c r="B21376" t="s">
        <v>21424</v>
      </c>
      <c r="C21376" t="s">
        <v>73</v>
      </c>
      <c r="D21376" t="s">
        <v>74</v>
      </c>
      <c r="E21376" t="s">
        <v>24</v>
      </c>
      <c r="F21376" t="s">
        <v>20149</v>
      </c>
      <c r="G21376" t="s">
        <v>16452</v>
      </c>
      <c r="H21376">
        <v>12</v>
      </c>
      <c r="I21376" s="17">
        <v>134734</v>
      </c>
      <c r="J21376" s="17">
        <v>5389.36</v>
      </c>
      <c r="K21376" s="17">
        <v>129344.64</v>
      </c>
      <c r="L21376" s="17">
        <v>98301.92999999999</v>
      </c>
      <c r="M21376" s="17">
        <v>31042.71</v>
      </c>
      <c r="N21376" s="17">
        <v>195956.2591</v>
      </c>
    </row>
    <row r="21377" spans="1:14">
      <c r="A21377" s="16">
        <v>46378</v>
      </c>
      <c r="B21377" t="s">
        <v>21425</v>
      </c>
      <c r="C21377" t="s">
        <v>22</v>
      </c>
      <c r="D21377" t="s">
        <v>23</v>
      </c>
      <c r="E21377" t="s">
        <v>24</v>
      </c>
      <c r="F21377" t="s">
        <v>20149</v>
      </c>
      <c r="G21377" t="s">
        <v>16452</v>
      </c>
      <c r="H21377">
        <v>5</v>
      </c>
      <c r="I21377" s="17">
        <v>401331</v>
      </c>
      <c r="J21377" s="17">
        <v>16053.24</v>
      </c>
      <c r="K21377" s="17">
        <v>385277.76</v>
      </c>
      <c r="L21377" s="17">
        <v>292811.1</v>
      </c>
      <c r="M21377" s="17">
        <v>92466.66</v>
      </c>
      <c r="N21377" s="17">
        <v>195956.2591</v>
      </c>
    </row>
    <row r="21378" spans="1:14">
      <c r="A21378" s="16">
        <v>46378</v>
      </c>
      <c r="B21378" t="s">
        <v>21426</v>
      </c>
      <c r="C21378" t="s">
        <v>26</v>
      </c>
      <c r="D21378" t="s">
        <v>27</v>
      </c>
      <c r="E21378" t="s">
        <v>17</v>
      </c>
      <c r="F21378" t="s">
        <v>20149</v>
      </c>
      <c r="G21378" t="s">
        <v>16452</v>
      </c>
      <c r="H21378">
        <v>12</v>
      </c>
      <c r="I21378" s="17">
        <v>807540</v>
      </c>
      <c r="J21378" s="17">
        <v>40377</v>
      </c>
      <c r="K21378" s="17">
        <v>767163</v>
      </c>
      <c r="L21378" s="17">
        <v>537014.1</v>
      </c>
      <c r="M21378" s="17">
        <v>230148.9</v>
      </c>
      <c r="N21378" s="17">
        <v>128490.6823</v>
      </c>
    </row>
    <row r="21379" spans="1:14">
      <c r="A21379" s="16">
        <v>46378</v>
      </c>
      <c r="B21379" t="s">
        <v>21427</v>
      </c>
      <c r="C21379" t="s">
        <v>15</v>
      </c>
      <c r="D21379" t="s">
        <v>16</v>
      </c>
      <c r="E21379" t="s">
        <v>17</v>
      </c>
      <c r="F21379" t="s">
        <v>20149</v>
      </c>
      <c r="G21379" t="s">
        <v>16452</v>
      </c>
      <c r="H21379">
        <v>4</v>
      </c>
      <c r="I21379" s="17">
        <v>820959</v>
      </c>
      <c r="J21379" s="17">
        <v>41047.95</v>
      </c>
      <c r="K21379" s="17">
        <v>779911.05</v>
      </c>
      <c r="L21379" s="17">
        <v>545937.74</v>
      </c>
      <c r="M21379" s="17">
        <v>233973.31</v>
      </c>
      <c r="N21379" s="17">
        <v>128490.6823</v>
      </c>
    </row>
    <row r="21380" spans="1:14">
      <c r="A21380" s="16">
        <v>46378</v>
      </c>
      <c r="B21380" t="s">
        <v>21428</v>
      </c>
      <c r="C21380" t="s">
        <v>47</v>
      </c>
      <c r="D21380" t="s">
        <v>48</v>
      </c>
      <c r="E21380" t="s">
        <v>35</v>
      </c>
      <c r="F21380" t="s">
        <v>20149</v>
      </c>
      <c r="G21380" t="s">
        <v>16452</v>
      </c>
      <c r="H21380">
        <v>12</v>
      </c>
      <c r="I21380" s="17">
        <v>647080</v>
      </c>
      <c r="J21380" s="17">
        <v>0</v>
      </c>
      <c r="K21380" s="17">
        <v>647080</v>
      </c>
      <c r="L21380" s="17">
        <v>465897.6</v>
      </c>
      <c r="M21380" s="17">
        <v>181182.4</v>
      </c>
      <c r="N21380" s="17">
        <v>82297.1749</v>
      </c>
    </row>
    <row r="21381" spans="1:14">
      <c r="A21381" s="16">
        <v>46378</v>
      </c>
      <c r="B21381" t="s">
        <v>21429</v>
      </c>
      <c r="C21381" t="s">
        <v>15</v>
      </c>
      <c r="D21381" t="s">
        <v>16</v>
      </c>
      <c r="E21381" t="s">
        <v>17</v>
      </c>
      <c r="F21381" t="s">
        <v>20149</v>
      </c>
      <c r="G21381" t="s">
        <v>16452</v>
      </c>
      <c r="H21381">
        <v>1</v>
      </c>
      <c r="I21381" s="17">
        <v>361115</v>
      </c>
      <c r="J21381" s="17">
        <v>28889.2</v>
      </c>
      <c r="K21381" s="17">
        <v>332225.8</v>
      </c>
      <c r="L21381" s="17">
        <v>232558.06</v>
      </c>
      <c r="M21381" s="17">
        <v>99667.74000000001</v>
      </c>
      <c r="N21381" s="17">
        <v>128490.6823</v>
      </c>
    </row>
    <row r="21382" spans="1:14">
      <c r="A21382" s="16">
        <v>46378</v>
      </c>
      <c r="B21382" t="s">
        <v>21430</v>
      </c>
      <c r="C21382" t="s">
        <v>33</v>
      </c>
      <c r="D21382" t="s">
        <v>34</v>
      </c>
      <c r="E21382" t="s">
        <v>35</v>
      </c>
      <c r="F21382" t="s">
        <v>20149</v>
      </c>
      <c r="G21382" t="s">
        <v>16452</v>
      </c>
      <c r="H21382">
        <v>5</v>
      </c>
      <c r="I21382" s="17">
        <v>708874</v>
      </c>
      <c r="J21382" s="17">
        <v>35443.7</v>
      </c>
      <c r="K21382" s="17">
        <v>673430.3</v>
      </c>
      <c r="L21382" s="17">
        <v>484869.82</v>
      </c>
      <c r="M21382" s="17">
        <v>188560.48</v>
      </c>
      <c r="N21382" s="17">
        <v>82297.1749</v>
      </c>
    </row>
    <row r="21383" spans="1:14">
      <c r="A21383" s="16">
        <v>46378</v>
      </c>
      <c r="B21383" t="s">
        <v>21431</v>
      </c>
      <c r="C21383" t="s">
        <v>47</v>
      </c>
      <c r="D21383" t="s">
        <v>48</v>
      </c>
      <c r="E21383" t="s">
        <v>35</v>
      </c>
      <c r="F21383" t="s">
        <v>20149</v>
      </c>
      <c r="G21383" t="s">
        <v>16452</v>
      </c>
      <c r="H21383">
        <v>4</v>
      </c>
      <c r="I21383" s="17">
        <v>197438</v>
      </c>
      <c r="J21383" s="17">
        <v>9871.9</v>
      </c>
      <c r="K21383" s="17">
        <v>187566.1</v>
      </c>
      <c r="L21383" s="17">
        <v>135047.59</v>
      </c>
      <c r="M21383" s="17">
        <v>52518.51</v>
      </c>
      <c r="N21383" s="17">
        <v>82297.1749</v>
      </c>
    </row>
    <row r="21384" spans="1:14">
      <c r="A21384" s="16">
        <v>46378</v>
      </c>
      <c r="B21384" t="s">
        <v>21432</v>
      </c>
      <c r="C21384" t="s">
        <v>29</v>
      </c>
      <c r="D21384" t="s">
        <v>30</v>
      </c>
      <c r="E21384" t="s">
        <v>31</v>
      </c>
      <c r="F21384" t="s">
        <v>20149</v>
      </c>
      <c r="G21384" t="s">
        <v>16452</v>
      </c>
      <c r="H21384">
        <v>10</v>
      </c>
      <c r="I21384" s="17">
        <v>319201</v>
      </c>
      <c r="J21384" s="17">
        <v>12768.04</v>
      </c>
      <c r="K21384" s="17">
        <v>306432.96</v>
      </c>
      <c r="L21384" s="17">
        <v>189988.44</v>
      </c>
      <c r="M21384" s="17">
        <v>116444.52</v>
      </c>
      <c r="N21384" s="17">
        <v>60031.5609</v>
      </c>
    </row>
    <row r="21385" spans="1:14">
      <c r="A21385" s="16">
        <v>46378</v>
      </c>
      <c r="B21385" t="s">
        <v>21433</v>
      </c>
      <c r="C21385" t="s">
        <v>15</v>
      </c>
      <c r="D21385" t="s">
        <v>16</v>
      </c>
      <c r="E21385" t="s">
        <v>17</v>
      </c>
      <c r="F21385" t="s">
        <v>20149</v>
      </c>
      <c r="G21385" t="s">
        <v>16452</v>
      </c>
      <c r="H21385">
        <v>12</v>
      </c>
      <c r="I21385" s="17">
        <v>194693</v>
      </c>
      <c r="J21385" s="17">
        <v>23363.16</v>
      </c>
      <c r="K21385" s="17">
        <v>171329.84</v>
      </c>
      <c r="L21385" s="17">
        <v>119930.89</v>
      </c>
      <c r="M21385" s="17">
        <v>51398.95</v>
      </c>
      <c r="N21385" s="17">
        <v>128490.6823</v>
      </c>
    </row>
    <row r="21386" spans="1:14">
      <c r="A21386" s="16">
        <v>46378</v>
      </c>
      <c r="B21386" t="s">
        <v>21434</v>
      </c>
      <c r="C21386" t="s">
        <v>26</v>
      </c>
      <c r="D21386" t="s">
        <v>27</v>
      </c>
      <c r="E21386" t="s">
        <v>17</v>
      </c>
      <c r="F21386" t="s">
        <v>20149</v>
      </c>
      <c r="G21386" t="s">
        <v>16452</v>
      </c>
      <c r="H21386">
        <v>5</v>
      </c>
      <c r="I21386" s="17">
        <v>688475</v>
      </c>
      <c r="J21386" s="17">
        <v>82617</v>
      </c>
      <c r="K21386" s="17">
        <v>605858</v>
      </c>
      <c r="L21386" s="17">
        <v>424100.6</v>
      </c>
      <c r="M21386" s="17">
        <v>181757.4</v>
      </c>
      <c r="N21386" s="17">
        <v>128490.6823</v>
      </c>
    </row>
    <row r="21387" spans="1:14">
      <c r="A21387" s="16">
        <v>46378</v>
      </c>
      <c r="B21387" t="s">
        <v>21435</v>
      </c>
      <c r="C21387" t="s">
        <v>47</v>
      </c>
      <c r="D21387" t="s">
        <v>48</v>
      </c>
      <c r="E21387" t="s">
        <v>35</v>
      </c>
      <c r="F21387" t="s">
        <v>20149</v>
      </c>
      <c r="G21387" t="s">
        <v>16452</v>
      </c>
      <c r="H21387">
        <v>10</v>
      </c>
      <c r="I21387" s="17">
        <v>99125</v>
      </c>
      <c r="J21387" s="17">
        <v>5947.5</v>
      </c>
      <c r="K21387" s="17">
        <v>93177.5</v>
      </c>
      <c r="L21387" s="17">
        <v>67087.8</v>
      </c>
      <c r="M21387" s="17">
        <v>26089.7</v>
      </c>
      <c r="N21387" s="17">
        <v>82297.1749</v>
      </c>
    </row>
    <row r="21388" spans="1:14">
      <c r="A21388" s="16">
        <v>46378</v>
      </c>
      <c r="B21388" t="s">
        <v>21436</v>
      </c>
      <c r="C21388" t="s">
        <v>26</v>
      </c>
      <c r="D21388" t="s">
        <v>27</v>
      </c>
      <c r="E21388" t="s">
        <v>17</v>
      </c>
      <c r="F21388" t="s">
        <v>20149</v>
      </c>
      <c r="G21388" t="s">
        <v>16452</v>
      </c>
      <c r="H21388">
        <v>3</v>
      </c>
      <c r="I21388" s="17">
        <v>528816</v>
      </c>
      <c r="J21388" s="17">
        <v>10576.32</v>
      </c>
      <c r="K21388" s="17">
        <v>518239.68</v>
      </c>
      <c r="L21388" s="17">
        <v>362767.78</v>
      </c>
      <c r="M21388" s="17">
        <v>155471.9</v>
      </c>
      <c r="N21388" s="17">
        <v>128490.6823</v>
      </c>
    </row>
    <row r="21389" spans="1:14">
      <c r="A21389" s="16">
        <v>46378</v>
      </c>
      <c r="B21389" t="s">
        <v>21437</v>
      </c>
      <c r="C21389" t="s">
        <v>15</v>
      </c>
      <c r="D21389" t="s">
        <v>16</v>
      </c>
      <c r="E21389" t="s">
        <v>17</v>
      </c>
      <c r="F21389" t="s">
        <v>20149</v>
      </c>
      <c r="G21389" t="s">
        <v>16452</v>
      </c>
      <c r="H21389">
        <v>8</v>
      </c>
      <c r="I21389" s="17">
        <v>571382</v>
      </c>
      <c r="J21389" s="17">
        <v>0</v>
      </c>
      <c r="K21389" s="17">
        <v>571382</v>
      </c>
      <c r="L21389" s="17">
        <v>399967.4</v>
      </c>
      <c r="M21389" s="17">
        <v>171414.6</v>
      </c>
      <c r="N21389" s="17">
        <v>128490.6823</v>
      </c>
    </row>
    <row r="21390" spans="1:14">
      <c r="A21390" s="16">
        <v>46378</v>
      </c>
      <c r="B21390" t="s">
        <v>21438</v>
      </c>
      <c r="C21390" t="s">
        <v>43</v>
      </c>
      <c r="D21390" t="s">
        <v>44</v>
      </c>
      <c r="E21390" t="s">
        <v>31</v>
      </c>
      <c r="F21390" t="s">
        <v>20149</v>
      </c>
      <c r="G21390" t="s">
        <v>16452</v>
      </c>
      <c r="H21390">
        <v>4</v>
      </c>
      <c r="I21390" s="17">
        <v>542008</v>
      </c>
      <c r="J21390" s="17">
        <v>16260.24</v>
      </c>
      <c r="K21390" s="17">
        <v>525747.76</v>
      </c>
      <c r="L21390" s="17">
        <v>325963.61</v>
      </c>
      <c r="M21390" s="17">
        <v>199784.15</v>
      </c>
      <c r="N21390" s="17">
        <v>60031.5609</v>
      </c>
    </row>
    <row r="21391" spans="1:14">
      <c r="A21391" s="16">
        <v>46378</v>
      </c>
      <c r="B21391" t="s">
        <v>21439</v>
      </c>
      <c r="C21391" t="s">
        <v>47</v>
      </c>
      <c r="D21391" t="s">
        <v>48</v>
      </c>
      <c r="E21391" t="s">
        <v>35</v>
      </c>
      <c r="F21391" t="s">
        <v>20149</v>
      </c>
      <c r="G21391" t="s">
        <v>16452</v>
      </c>
      <c r="H21391">
        <v>7</v>
      </c>
      <c r="I21391" s="17">
        <v>648438</v>
      </c>
      <c r="J21391" s="17">
        <v>12968.76</v>
      </c>
      <c r="K21391" s="17">
        <v>635469.24</v>
      </c>
      <c r="L21391" s="17">
        <v>457537.85</v>
      </c>
      <c r="M21391" s="17">
        <v>177931.39</v>
      </c>
      <c r="N21391" s="17">
        <v>82297.1749</v>
      </c>
    </row>
    <row r="21392" spans="1:14">
      <c r="A21392" s="16">
        <v>46378</v>
      </c>
      <c r="B21392" t="s">
        <v>21440</v>
      </c>
      <c r="C21392" t="s">
        <v>47</v>
      </c>
      <c r="D21392" t="s">
        <v>48</v>
      </c>
      <c r="E21392" t="s">
        <v>35</v>
      </c>
      <c r="F21392" t="s">
        <v>20149</v>
      </c>
      <c r="G21392" t="s">
        <v>16452</v>
      </c>
      <c r="H21392">
        <v>5</v>
      </c>
      <c r="I21392" s="17">
        <v>478371</v>
      </c>
      <c r="J21392" s="17">
        <v>57404.52</v>
      </c>
      <c r="K21392" s="17">
        <v>420966.48</v>
      </c>
      <c r="L21392" s="17">
        <v>303095.87</v>
      </c>
      <c r="M21392" s="17">
        <v>117870.61</v>
      </c>
      <c r="N21392" s="17">
        <v>82297.1749</v>
      </c>
    </row>
    <row r="21393" spans="1:14">
      <c r="A21393" s="16">
        <v>46378</v>
      </c>
      <c r="B21393" t="s">
        <v>21441</v>
      </c>
      <c r="C21393" t="s">
        <v>33</v>
      </c>
      <c r="D21393" t="s">
        <v>34</v>
      </c>
      <c r="E21393" t="s">
        <v>35</v>
      </c>
      <c r="F21393" t="s">
        <v>20149</v>
      </c>
      <c r="G21393" t="s">
        <v>16452</v>
      </c>
      <c r="H21393">
        <v>6</v>
      </c>
      <c r="I21393" s="17">
        <v>103810</v>
      </c>
      <c r="J21393" s="17">
        <v>6228.6</v>
      </c>
      <c r="K21393" s="17">
        <v>97581.39999999999</v>
      </c>
      <c r="L21393" s="17">
        <v>70258.61</v>
      </c>
      <c r="M21393" s="17">
        <v>27322.79</v>
      </c>
      <c r="N21393" s="17">
        <v>82297.1749</v>
      </c>
    </row>
    <row r="21394" spans="1:14">
      <c r="A21394" s="16">
        <v>46378</v>
      </c>
      <c r="B21394" t="s">
        <v>21442</v>
      </c>
      <c r="C21394" t="s">
        <v>15</v>
      </c>
      <c r="D21394" t="s">
        <v>16</v>
      </c>
      <c r="E21394" t="s">
        <v>17</v>
      </c>
      <c r="F21394" t="s">
        <v>20149</v>
      </c>
      <c r="G21394" t="s">
        <v>16452</v>
      </c>
      <c r="H21394">
        <v>1</v>
      </c>
      <c r="I21394" s="17">
        <v>362283</v>
      </c>
      <c r="J21394" s="17">
        <v>47096.79</v>
      </c>
      <c r="K21394" s="17">
        <v>315186.21</v>
      </c>
      <c r="L21394" s="17">
        <v>220630.35</v>
      </c>
      <c r="M21394" s="17">
        <v>94555.86</v>
      </c>
      <c r="N21394" s="17">
        <v>128490.6823</v>
      </c>
    </row>
    <row r="21395" spans="1:14">
      <c r="A21395" s="16">
        <v>46378</v>
      </c>
      <c r="B21395" t="s">
        <v>21443</v>
      </c>
      <c r="C21395" t="s">
        <v>47</v>
      </c>
      <c r="D21395" t="s">
        <v>48</v>
      </c>
      <c r="E21395" t="s">
        <v>35</v>
      </c>
      <c r="F21395" t="s">
        <v>20149</v>
      </c>
      <c r="G21395" t="s">
        <v>16452</v>
      </c>
      <c r="H21395">
        <v>6</v>
      </c>
      <c r="I21395" s="17">
        <v>521478</v>
      </c>
      <c r="J21395" s="17">
        <v>15644.34</v>
      </c>
      <c r="K21395" s="17">
        <v>505833.66</v>
      </c>
      <c r="L21395" s="17">
        <v>364200.24</v>
      </c>
      <c r="M21395" s="17">
        <v>141633.42</v>
      </c>
      <c r="N21395" s="17">
        <v>82297.1749</v>
      </c>
    </row>
    <row r="21396" spans="1:14">
      <c r="A21396" s="16">
        <v>46378</v>
      </c>
      <c r="B21396" t="s">
        <v>21444</v>
      </c>
      <c r="C21396" t="s">
        <v>47</v>
      </c>
      <c r="D21396" t="s">
        <v>48</v>
      </c>
      <c r="E21396" t="s">
        <v>35</v>
      </c>
      <c r="F21396" t="s">
        <v>20149</v>
      </c>
      <c r="G21396" t="s">
        <v>16452</v>
      </c>
      <c r="H21396">
        <v>12</v>
      </c>
      <c r="I21396" s="17">
        <v>317274</v>
      </c>
      <c r="J21396" s="17">
        <v>22209.18</v>
      </c>
      <c r="K21396" s="17">
        <v>295064.82</v>
      </c>
      <c r="L21396" s="17">
        <v>212446.67</v>
      </c>
      <c r="M21396" s="17">
        <v>82618.14999999999</v>
      </c>
      <c r="N21396" s="17">
        <v>82297.1749</v>
      </c>
    </row>
    <row r="21397" spans="1:14">
      <c r="A21397" s="16">
        <v>46378</v>
      </c>
      <c r="B21397" t="s">
        <v>21445</v>
      </c>
      <c r="C21397" t="s">
        <v>22</v>
      </c>
      <c r="D21397" t="s">
        <v>23</v>
      </c>
      <c r="E21397" t="s">
        <v>24</v>
      </c>
      <c r="F21397" t="s">
        <v>20149</v>
      </c>
      <c r="G21397" t="s">
        <v>16452</v>
      </c>
      <c r="H21397">
        <v>10</v>
      </c>
      <c r="I21397" s="17">
        <v>358737</v>
      </c>
      <c r="J21397" s="17">
        <v>0</v>
      </c>
      <c r="K21397" s="17">
        <v>358737</v>
      </c>
      <c r="L21397" s="17">
        <v>272640.12</v>
      </c>
      <c r="M21397" s="17">
        <v>86096.88</v>
      </c>
      <c r="N21397" s="17">
        <v>195956.2591</v>
      </c>
    </row>
    <row r="21398" spans="1:14">
      <c r="A21398" s="16">
        <v>46378</v>
      </c>
      <c r="B21398" t="s">
        <v>21446</v>
      </c>
      <c r="C21398" t="s">
        <v>29</v>
      </c>
      <c r="D21398" t="s">
        <v>30</v>
      </c>
      <c r="E21398" t="s">
        <v>31</v>
      </c>
      <c r="F21398" t="s">
        <v>20149</v>
      </c>
      <c r="G21398" t="s">
        <v>16452</v>
      </c>
      <c r="H21398">
        <v>5</v>
      </c>
      <c r="I21398" s="17">
        <v>828541</v>
      </c>
      <c r="J21398" s="17">
        <v>0</v>
      </c>
      <c r="K21398" s="17">
        <v>828541</v>
      </c>
      <c r="L21398" s="17">
        <v>513695.42</v>
      </c>
      <c r="M21398" s="17">
        <v>314845.58</v>
      </c>
      <c r="N21398" s="17">
        <v>60031.5609</v>
      </c>
    </row>
    <row r="21399" spans="1:14">
      <c r="A21399" s="16">
        <v>46378</v>
      </c>
      <c r="B21399" t="s">
        <v>21447</v>
      </c>
      <c r="C21399" t="s">
        <v>47</v>
      </c>
      <c r="D21399" t="s">
        <v>48</v>
      </c>
      <c r="E21399" t="s">
        <v>35</v>
      </c>
      <c r="F21399" t="s">
        <v>20149</v>
      </c>
      <c r="G21399" t="s">
        <v>16452</v>
      </c>
      <c r="H21399">
        <v>2</v>
      </c>
      <c r="I21399" s="17">
        <v>77383</v>
      </c>
      <c r="J21399" s="17">
        <v>0</v>
      </c>
      <c r="K21399" s="17">
        <v>77383</v>
      </c>
      <c r="L21399" s="17">
        <v>55715.76</v>
      </c>
      <c r="M21399" s="17">
        <v>21667.24</v>
      </c>
      <c r="N21399" s="17">
        <v>82297.1749</v>
      </c>
    </row>
    <row r="21400" spans="1:14">
      <c r="A21400" s="16">
        <v>46378</v>
      </c>
      <c r="B21400" t="s">
        <v>21448</v>
      </c>
      <c r="C21400" t="s">
        <v>15</v>
      </c>
      <c r="D21400" t="s">
        <v>16</v>
      </c>
      <c r="E21400" t="s">
        <v>17</v>
      </c>
      <c r="F21400" t="s">
        <v>20149</v>
      </c>
      <c r="G21400" t="s">
        <v>16452</v>
      </c>
      <c r="H21400">
        <v>5</v>
      </c>
      <c r="I21400" s="17">
        <v>375504</v>
      </c>
      <c r="J21400" s="17">
        <v>0</v>
      </c>
      <c r="K21400" s="17">
        <v>375504</v>
      </c>
      <c r="L21400" s="17">
        <v>262852.8</v>
      </c>
      <c r="M21400" s="17">
        <v>112651.2</v>
      </c>
      <c r="N21400" s="17">
        <v>128490.6823</v>
      </c>
    </row>
    <row r="21401" spans="1:14">
      <c r="A21401" s="16">
        <v>46378</v>
      </c>
      <c r="B21401" t="s">
        <v>21449</v>
      </c>
      <c r="C21401" t="s">
        <v>73</v>
      </c>
      <c r="D21401" t="s">
        <v>74</v>
      </c>
      <c r="E21401" t="s">
        <v>24</v>
      </c>
      <c r="F21401" t="s">
        <v>20149</v>
      </c>
      <c r="G21401" t="s">
        <v>16452</v>
      </c>
      <c r="H21401">
        <v>3</v>
      </c>
      <c r="I21401" s="17">
        <v>650543</v>
      </c>
      <c r="J21401" s="17">
        <v>91076.02</v>
      </c>
      <c r="K21401" s="17">
        <v>559466.98</v>
      </c>
      <c r="L21401" s="17">
        <v>425194.9</v>
      </c>
      <c r="M21401" s="17">
        <v>134272.08</v>
      </c>
      <c r="N21401" s="17">
        <v>195956.2591</v>
      </c>
    </row>
    <row r="21402" spans="1:14">
      <c r="A21402" s="16">
        <v>46378</v>
      </c>
      <c r="B21402" t="s">
        <v>21450</v>
      </c>
      <c r="C21402" t="s">
        <v>47</v>
      </c>
      <c r="D21402" t="s">
        <v>48</v>
      </c>
      <c r="E21402" t="s">
        <v>35</v>
      </c>
      <c r="F21402" t="s">
        <v>20149</v>
      </c>
      <c r="G21402" t="s">
        <v>16452</v>
      </c>
      <c r="H21402">
        <v>2</v>
      </c>
      <c r="I21402" s="17">
        <v>690390</v>
      </c>
      <c r="J21402" s="17">
        <v>89750.7</v>
      </c>
      <c r="K21402" s="17">
        <v>600639.3</v>
      </c>
      <c r="L21402" s="17">
        <v>432460.3</v>
      </c>
      <c r="M21402" s="17">
        <v>168179</v>
      </c>
      <c r="N21402" s="17">
        <v>82297.1749</v>
      </c>
    </row>
    <row r="21403" spans="1:14">
      <c r="A21403" s="16">
        <v>46378</v>
      </c>
      <c r="B21403" t="s">
        <v>21451</v>
      </c>
      <c r="C21403" t="s">
        <v>43</v>
      </c>
      <c r="D21403" t="s">
        <v>44</v>
      </c>
      <c r="E21403" t="s">
        <v>31</v>
      </c>
      <c r="F21403" t="s">
        <v>20149</v>
      </c>
      <c r="G21403" t="s">
        <v>16452</v>
      </c>
      <c r="H21403">
        <v>4</v>
      </c>
      <c r="I21403" s="17">
        <v>442492</v>
      </c>
      <c r="J21403" s="17">
        <v>0</v>
      </c>
      <c r="K21403" s="17">
        <v>442492</v>
      </c>
      <c r="L21403" s="17">
        <v>274345.04</v>
      </c>
      <c r="M21403" s="17">
        <v>168146.96</v>
      </c>
      <c r="N21403" s="17">
        <v>60031.5609</v>
      </c>
    </row>
    <row r="21404" spans="1:14">
      <c r="A21404" s="16">
        <v>46378</v>
      </c>
      <c r="B21404" t="s">
        <v>21452</v>
      </c>
      <c r="C21404" t="s">
        <v>29</v>
      </c>
      <c r="D21404" t="s">
        <v>30</v>
      </c>
      <c r="E21404" t="s">
        <v>31</v>
      </c>
      <c r="F21404" t="s">
        <v>20149</v>
      </c>
      <c r="G21404" t="s">
        <v>16452</v>
      </c>
      <c r="H21404">
        <v>5</v>
      </c>
      <c r="I21404" s="17">
        <v>315395</v>
      </c>
      <c r="J21404" s="17">
        <v>22077.65</v>
      </c>
      <c r="K21404" s="17">
        <v>293317.35</v>
      </c>
      <c r="L21404" s="17">
        <v>181856.76</v>
      </c>
      <c r="M21404" s="17">
        <v>111460.59</v>
      </c>
      <c r="N21404" s="17">
        <v>60031.5609</v>
      </c>
    </row>
    <row r="21405" spans="1:14">
      <c r="A21405" s="16">
        <v>46378</v>
      </c>
      <c r="B21405" t="s">
        <v>21453</v>
      </c>
      <c r="C21405" t="s">
        <v>47</v>
      </c>
      <c r="D21405" t="s">
        <v>48</v>
      </c>
      <c r="E21405" t="s">
        <v>35</v>
      </c>
      <c r="F21405" t="s">
        <v>20149</v>
      </c>
      <c r="G21405" t="s">
        <v>16452</v>
      </c>
      <c r="H21405">
        <v>5</v>
      </c>
      <c r="I21405" s="17">
        <v>283391</v>
      </c>
      <c r="J21405" s="17">
        <v>0</v>
      </c>
      <c r="K21405" s="17">
        <v>283391</v>
      </c>
      <c r="L21405" s="17">
        <v>204041.52</v>
      </c>
      <c r="M21405" s="17">
        <v>79349.48</v>
      </c>
      <c r="N21405" s="17">
        <v>82297.1749</v>
      </c>
    </row>
    <row r="21406" spans="1:14">
      <c r="A21406" s="16">
        <v>46378</v>
      </c>
      <c r="B21406" t="s">
        <v>21454</v>
      </c>
      <c r="C21406" t="s">
        <v>29</v>
      </c>
      <c r="D21406" t="s">
        <v>30</v>
      </c>
      <c r="E21406" t="s">
        <v>31</v>
      </c>
      <c r="F21406" t="s">
        <v>20149</v>
      </c>
      <c r="G21406" t="s">
        <v>16452</v>
      </c>
      <c r="H21406">
        <v>4</v>
      </c>
      <c r="I21406" s="17">
        <v>549134</v>
      </c>
      <c r="J21406" s="17">
        <v>0</v>
      </c>
      <c r="K21406" s="17">
        <v>549134</v>
      </c>
      <c r="L21406" s="17">
        <v>340463.08</v>
      </c>
      <c r="M21406" s="17">
        <v>208670.92</v>
      </c>
      <c r="N21406" s="17">
        <v>60031.5609</v>
      </c>
    </row>
    <row r="21407" spans="1:14">
      <c r="A21407" s="16">
        <v>46378</v>
      </c>
      <c r="B21407" t="s">
        <v>21455</v>
      </c>
      <c r="C21407" t="s">
        <v>15</v>
      </c>
      <c r="D21407" t="s">
        <v>16</v>
      </c>
      <c r="E21407" t="s">
        <v>17</v>
      </c>
      <c r="F21407" t="s">
        <v>20149</v>
      </c>
      <c r="G21407" t="s">
        <v>16452</v>
      </c>
      <c r="H21407">
        <v>1</v>
      </c>
      <c r="I21407" s="17">
        <v>375404</v>
      </c>
      <c r="J21407" s="17">
        <v>0</v>
      </c>
      <c r="K21407" s="17">
        <v>375404</v>
      </c>
      <c r="L21407" s="17">
        <v>262782.8</v>
      </c>
      <c r="M21407" s="17">
        <v>112621.2</v>
      </c>
      <c r="N21407" s="17">
        <v>128490.6823</v>
      </c>
    </row>
    <row r="21408" spans="1:14">
      <c r="A21408" s="16">
        <v>46378</v>
      </c>
      <c r="B21408" t="s">
        <v>21456</v>
      </c>
      <c r="C21408" t="s">
        <v>15</v>
      </c>
      <c r="D21408" t="s">
        <v>16</v>
      </c>
      <c r="E21408" t="s">
        <v>17</v>
      </c>
      <c r="F21408" t="s">
        <v>20149</v>
      </c>
      <c r="G21408" t="s">
        <v>16452</v>
      </c>
      <c r="H21408">
        <v>7</v>
      </c>
      <c r="I21408" s="17">
        <v>449288</v>
      </c>
      <c r="J21408" s="17">
        <v>58407.44</v>
      </c>
      <c r="K21408" s="17">
        <v>390880.56</v>
      </c>
      <c r="L21408" s="17">
        <v>273616.39</v>
      </c>
      <c r="M21408" s="17">
        <v>117264.17</v>
      </c>
      <c r="N21408" s="17">
        <v>128490.6823</v>
      </c>
    </row>
    <row r="21409" spans="1:14">
      <c r="A21409" s="16">
        <v>46378</v>
      </c>
      <c r="B21409" t="s">
        <v>21457</v>
      </c>
      <c r="C21409" t="s">
        <v>22</v>
      </c>
      <c r="D21409" t="s">
        <v>23</v>
      </c>
      <c r="E21409" t="s">
        <v>24</v>
      </c>
      <c r="F21409" t="s">
        <v>20149</v>
      </c>
      <c r="G21409" t="s">
        <v>16452</v>
      </c>
      <c r="H21409">
        <v>6</v>
      </c>
      <c r="I21409" s="17">
        <v>63902</v>
      </c>
      <c r="J21409" s="17">
        <v>6390.2</v>
      </c>
      <c r="K21409" s="17">
        <v>57511.8</v>
      </c>
      <c r="L21409" s="17">
        <v>43708.97</v>
      </c>
      <c r="M21409" s="17">
        <v>13802.83</v>
      </c>
      <c r="N21409" s="17">
        <v>195956.2591</v>
      </c>
    </row>
    <row r="21410" spans="1:14">
      <c r="A21410" s="16">
        <v>46378</v>
      </c>
      <c r="B21410" t="s">
        <v>21458</v>
      </c>
      <c r="C21410" t="s">
        <v>73</v>
      </c>
      <c r="D21410" t="s">
        <v>74</v>
      </c>
      <c r="E21410" t="s">
        <v>24</v>
      </c>
      <c r="F21410" t="s">
        <v>20149</v>
      </c>
      <c r="G21410" t="s">
        <v>16452</v>
      </c>
      <c r="H21410">
        <v>12</v>
      </c>
      <c r="I21410" s="17">
        <v>151783</v>
      </c>
      <c r="J21410" s="17">
        <v>0</v>
      </c>
      <c r="K21410" s="17">
        <v>151783</v>
      </c>
      <c r="L21410" s="17">
        <v>115355.08</v>
      </c>
      <c r="M21410" s="17">
        <v>36427.92</v>
      </c>
      <c r="N21410" s="17">
        <v>195956.2591</v>
      </c>
    </row>
    <row r="21411" spans="1:14">
      <c r="A21411" s="16">
        <v>46378</v>
      </c>
      <c r="B21411" t="s">
        <v>21459</v>
      </c>
      <c r="C21411" t="s">
        <v>26</v>
      </c>
      <c r="D21411" t="s">
        <v>27</v>
      </c>
      <c r="E21411" t="s">
        <v>17</v>
      </c>
      <c r="F21411" t="s">
        <v>20149</v>
      </c>
      <c r="G21411" t="s">
        <v>16452</v>
      </c>
      <c r="H21411">
        <v>8</v>
      </c>
      <c r="I21411" s="17">
        <v>575302</v>
      </c>
      <c r="J21411" s="17">
        <v>46024.16</v>
      </c>
      <c r="K21411" s="17">
        <v>529277.84</v>
      </c>
      <c r="L21411" s="17">
        <v>370494.49</v>
      </c>
      <c r="M21411" s="17">
        <v>158783.35</v>
      </c>
      <c r="N21411" s="17">
        <v>128490.6823</v>
      </c>
    </row>
    <row r="21412" spans="1:14">
      <c r="A21412" s="16">
        <v>46378</v>
      </c>
      <c r="B21412" t="s">
        <v>21460</v>
      </c>
      <c r="C21412" t="s">
        <v>15</v>
      </c>
      <c r="D21412" t="s">
        <v>16</v>
      </c>
      <c r="E21412" t="s">
        <v>17</v>
      </c>
      <c r="F21412" t="s">
        <v>20149</v>
      </c>
      <c r="G21412" t="s">
        <v>16452</v>
      </c>
      <c r="H21412">
        <v>12</v>
      </c>
      <c r="I21412" s="17">
        <v>643952</v>
      </c>
      <c r="J21412" s="17">
        <v>32197.6</v>
      </c>
      <c r="K21412" s="17">
        <v>611754.4</v>
      </c>
      <c r="L21412" s="17">
        <v>428228.08</v>
      </c>
      <c r="M21412" s="17">
        <v>183526.32</v>
      </c>
      <c r="N21412" s="17">
        <v>128490.6823</v>
      </c>
    </row>
    <row r="21413" spans="1:14">
      <c r="A21413" s="16">
        <v>46378</v>
      </c>
      <c r="B21413" t="s">
        <v>21461</v>
      </c>
      <c r="C21413" t="s">
        <v>47</v>
      </c>
      <c r="D21413" t="s">
        <v>48</v>
      </c>
      <c r="E21413" t="s">
        <v>35</v>
      </c>
      <c r="F21413" t="s">
        <v>20149</v>
      </c>
      <c r="G21413" t="s">
        <v>16452</v>
      </c>
      <c r="H21413">
        <v>1</v>
      </c>
      <c r="I21413" s="17">
        <v>485185</v>
      </c>
      <c r="J21413" s="17">
        <v>19407.4</v>
      </c>
      <c r="K21413" s="17">
        <v>465777.6</v>
      </c>
      <c r="L21413" s="17">
        <v>335359.87</v>
      </c>
      <c r="M21413" s="17">
        <v>130417.73</v>
      </c>
      <c r="N21413" s="17">
        <v>82297.1749</v>
      </c>
    </row>
    <row r="21414" spans="1:14">
      <c r="A21414" s="16">
        <v>46378</v>
      </c>
      <c r="B21414" t="s">
        <v>21462</v>
      </c>
      <c r="C21414" t="s">
        <v>26</v>
      </c>
      <c r="D21414" t="s">
        <v>27</v>
      </c>
      <c r="E21414" t="s">
        <v>17</v>
      </c>
      <c r="F21414" t="s">
        <v>20149</v>
      </c>
      <c r="G21414" t="s">
        <v>16452</v>
      </c>
      <c r="H21414">
        <v>1</v>
      </c>
      <c r="I21414" s="17">
        <v>211824</v>
      </c>
      <c r="J21414" s="17">
        <v>0</v>
      </c>
      <c r="K21414" s="17">
        <v>211824</v>
      </c>
      <c r="L21414" s="17">
        <v>148276.8</v>
      </c>
      <c r="M21414" s="17">
        <v>63547.2</v>
      </c>
      <c r="N21414" s="17">
        <v>128490.6823</v>
      </c>
    </row>
    <row r="21415" spans="1:14">
      <c r="A21415" s="16">
        <v>46378</v>
      </c>
      <c r="B21415" t="s">
        <v>21463</v>
      </c>
      <c r="C21415" t="s">
        <v>15</v>
      </c>
      <c r="D21415" t="s">
        <v>16</v>
      </c>
      <c r="E21415" t="s">
        <v>17</v>
      </c>
      <c r="F21415" t="s">
        <v>20149</v>
      </c>
      <c r="G21415" t="s">
        <v>16452</v>
      </c>
      <c r="H21415">
        <v>2</v>
      </c>
      <c r="I21415" s="17">
        <v>465988</v>
      </c>
      <c r="J21415" s="17">
        <v>55918.56</v>
      </c>
      <c r="K21415" s="17">
        <v>410069.44</v>
      </c>
      <c r="L21415" s="17">
        <v>287048.61</v>
      </c>
      <c r="M21415" s="17">
        <v>123020.83</v>
      </c>
      <c r="N21415" s="17">
        <v>128490.6823</v>
      </c>
    </row>
    <row r="21416" spans="1:14">
      <c r="A21416" s="16">
        <v>46378</v>
      </c>
      <c r="B21416" t="s">
        <v>21464</v>
      </c>
      <c r="C21416" t="s">
        <v>29</v>
      </c>
      <c r="D21416" t="s">
        <v>30</v>
      </c>
      <c r="E21416" t="s">
        <v>31</v>
      </c>
      <c r="F21416" t="s">
        <v>20149</v>
      </c>
      <c r="G21416" t="s">
        <v>16452</v>
      </c>
      <c r="H21416">
        <v>5</v>
      </c>
      <c r="I21416" s="17">
        <v>132042</v>
      </c>
      <c r="J21416" s="17">
        <v>11883.78</v>
      </c>
      <c r="K21416" s="17">
        <v>120158.22</v>
      </c>
      <c r="L21416" s="17">
        <v>74498.10000000001</v>
      </c>
      <c r="M21416" s="17">
        <v>45660.12</v>
      </c>
      <c r="N21416" s="17">
        <v>60031.5609</v>
      </c>
    </row>
    <row r="21417" spans="1:14">
      <c r="A21417" s="16">
        <v>46378</v>
      </c>
      <c r="B21417" t="s">
        <v>21465</v>
      </c>
      <c r="C21417" t="s">
        <v>29</v>
      </c>
      <c r="D21417" t="s">
        <v>30</v>
      </c>
      <c r="E21417" t="s">
        <v>31</v>
      </c>
      <c r="F21417" t="s">
        <v>20149</v>
      </c>
      <c r="G21417" t="s">
        <v>16452</v>
      </c>
      <c r="H21417">
        <v>6</v>
      </c>
      <c r="I21417" s="17">
        <v>817622</v>
      </c>
      <c r="J21417" s="17">
        <v>98114.64</v>
      </c>
      <c r="K21417" s="17">
        <v>719507.36</v>
      </c>
      <c r="L21417" s="17">
        <v>446094.56</v>
      </c>
      <c r="M21417" s="17">
        <v>273412.8</v>
      </c>
      <c r="N21417" s="17">
        <v>60031.5609</v>
      </c>
    </row>
    <row r="21418" spans="1:14">
      <c r="A21418" s="16">
        <v>46378</v>
      </c>
      <c r="B21418" t="s">
        <v>21466</v>
      </c>
      <c r="C21418" t="s">
        <v>43</v>
      </c>
      <c r="D21418" t="s">
        <v>44</v>
      </c>
      <c r="E21418" t="s">
        <v>31</v>
      </c>
      <c r="F21418" t="s">
        <v>20149</v>
      </c>
      <c r="G21418" t="s">
        <v>16452</v>
      </c>
      <c r="H21418">
        <v>8</v>
      </c>
      <c r="I21418" s="17">
        <v>408169</v>
      </c>
      <c r="J21418" s="17">
        <v>12245.07</v>
      </c>
      <c r="K21418" s="17">
        <v>395923.93</v>
      </c>
      <c r="L21418" s="17">
        <v>245472.84</v>
      </c>
      <c r="M21418" s="17">
        <v>150451.09</v>
      </c>
      <c r="N21418" s="17">
        <v>60031.5609</v>
      </c>
    </row>
    <row r="21419" spans="1:14">
      <c r="A21419" s="16">
        <v>46378</v>
      </c>
      <c r="B21419" t="s">
        <v>21467</v>
      </c>
      <c r="C21419" t="s">
        <v>33</v>
      </c>
      <c r="D21419" t="s">
        <v>34</v>
      </c>
      <c r="E21419" t="s">
        <v>35</v>
      </c>
      <c r="F21419" t="s">
        <v>20149</v>
      </c>
      <c r="G21419" t="s">
        <v>16452</v>
      </c>
      <c r="H21419">
        <v>9</v>
      </c>
      <c r="I21419" s="17">
        <v>817760</v>
      </c>
      <c r="J21419" s="17">
        <v>24532.8</v>
      </c>
      <c r="K21419" s="17">
        <v>793227.2</v>
      </c>
      <c r="L21419" s="17">
        <v>571123.58</v>
      </c>
      <c r="M21419" s="17">
        <v>222103.62</v>
      </c>
      <c r="N21419" s="17">
        <v>82297.1749</v>
      </c>
    </row>
    <row r="21420" spans="1:14">
      <c r="A21420" s="16">
        <v>46378</v>
      </c>
      <c r="B21420" t="s">
        <v>21468</v>
      </c>
      <c r="C21420" t="s">
        <v>33</v>
      </c>
      <c r="D21420" t="s">
        <v>34</v>
      </c>
      <c r="E21420" t="s">
        <v>35</v>
      </c>
      <c r="F21420" t="s">
        <v>20149</v>
      </c>
      <c r="G21420" t="s">
        <v>16452</v>
      </c>
      <c r="H21420">
        <v>10</v>
      </c>
      <c r="I21420" s="17">
        <v>442091</v>
      </c>
      <c r="J21420" s="17">
        <v>0</v>
      </c>
      <c r="K21420" s="17">
        <v>442091</v>
      </c>
      <c r="L21420" s="17">
        <v>318305.52</v>
      </c>
      <c r="M21420" s="17">
        <v>123785.48</v>
      </c>
      <c r="N21420" s="17">
        <v>82297.1749</v>
      </c>
    </row>
    <row r="21421" spans="1:14">
      <c r="A21421" s="16">
        <v>46378</v>
      </c>
      <c r="B21421" t="s">
        <v>21469</v>
      </c>
      <c r="C21421" t="s">
        <v>15</v>
      </c>
      <c r="D21421" t="s">
        <v>16</v>
      </c>
      <c r="E21421" t="s">
        <v>17</v>
      </c>
      <c r="F21421" t="s">
        <v>20149</v>
      </c>
      <c r="G21421" t="s">
        <v>16452</v>
      </c>
      <c r="H21421">
        <v>4</v>
      </c>
      <c r="I21421" s="17">
        <v>541805</v>
      </c>
      <c r="J21421" s="17">
        <v>0</v>
      </c>
      <c r="K21421" s="17">
        <v>541805</v>
      </c>
      <c r="L21421" s="17">
        <v>379263.5</v>
      </c>
      <c r="M21421" s="17">
        <v>162541.5</v>
      </c>
      <c r="N21421" s="17">
        <v>128490.6823</v>
      </c>
    </row>
    <row r="21422" spans="1:14">
      <c r="A21422" s="16">
        <v>46378</v>
      </c>
      <c r="B21422" t="s">
        <v>21470</v>
      </c>
      <c r="C21422" t="s">
        <v>26</v>
      </c>
      <c r="D21422" t="s">
        <v>27</v>
      </c>
      <c r="E21422" t="s">
        <v>17</v>
      </c>
      <c r="F21422" t="s">
        <v>20149</v>
      </c>
      <c r="G21422" t="s">
        <v>16452</v>
      </c>
      <c r="H21422">
        <v>9</v>
      </c>
      <c r="I21422" s="17">
        <v>47031</v>
      </c>
      <c r="J21422" s="17">
        <v>0</v>
      </c>
      <c r="K21422" s="17">
        <v>47031</v>
      </c>
      <c r="L21422" s="17">
        <v>32921.7</v>
      </c>
      <c r="M21422" s="17">
        <v>14109.3</v>
      </c>
      <c r="N21422" s="17">
        <v>128490.6823</v>
      </c>
    </row>
    <row r="21423" spans="1:14">
      <c r="A21423" s="16">
        <v>46378</v>
      </c>
      <c r="B21423" t="s">
        <v>21471</v>
      </c>
      <c r="C21423" t="s">
        <v>33</v>
      </c>
      <c r="D21423" t="s">
        <v>34</v>
      </c>
      <c r="E21423" t="s">
        <v>35</v>
      </c>
      <c r="F21423" t="s">
        <v>20149</v>
      </c>
      <c r="G21423" t="s">
        <v>16452</v>
      </c>
      <c r="H21423">
        <v>4</v>
      </c>
      <c r="I21423" s="17">
        <v>663901</v>
      </c>
      <c r="J21423" s="17">
        <v>73029.11</v>
      </c>
      <c r="K21423" s="17">
        <v>590871.89</v>
      </c>
      <c r="L21423" s="17">
        <v>425427.76</v>
      </c>
      <c r="M21423" s="17">
        <v>165444.13</v>
      </c>
      <c r="N21423" s="17">
        <v>82297.1749</v>
      </c>
    </row>
    <row r="21424" spans="1:14">
      <c r="A21424" s="16">
        <v>46378</v>
      </c>
      <c r="B21424" t="s">
        <v>21472</v>
      </c>
      <c r="C21424" t="s">
        <v>73</v>
      </c>
      <c r="D21424" t="s">
        <v>74</v>
      </c>
      <c r="E21424" t="s">
        <v>24</v>
      </c>
      <c r="F21424" t="s">
        <v>20149</v>
      </c>
      <c r="G21424" t="s">
        <v>16452</v>
      </c>
      <c r="H21424">
        <v>9</v>
      </c>
      <c r="I21424" s="17">
        <v>435359</v>
      </c>
      <c r="J21424" s="17">
        <v>30475.13</v>
      </c>
      <c r="K21424" s="17">
        <v>404883.87</v>
      </c>
      <c r="L21424" s="17">
        <v>307711.74</v>
      </c>
      <c r="M21424" s="17">
        <v>97172.13</v>
      </c>
      <c r="N21424" s="17">
        <v>195956.2591</v>
      </c>
    </row>
    <row r="21425" spans="1:14">
      <c r="A21425" s="16">
        <v>46378</v>
      </c>
      <c r="B21425" t="s">
        <v>21473</v>
      </c>
      <c r="C21425" t="s">
        <v>15</v>
      </c>
      <c r="D21425" t="s">
        <v>16</v>
      </c>
      <c r="E21425" t="s">
        <v>17</v>
      </c>
      <c r="F21425" t="s">
        <v>20149</v>
      </c>
      <c r="G21425" t="s">
        <v>16452</v>
      </c>
      <c r="H21425">
        <v>11</v>
      </c>
      <c r="I21425" s="17">
        <v>366188</v>
      </c>
      <c r="J21425" s="17">
        <v>25633.16</v>
      </c>
      <c r="K21425" s="17">
        <v>340554.84</v>
      </c>
      <c r="L21425" s="17">
        <v>238388.39</v>
      </c>
      <c r="M21425" s="17">
        <v>102166.45</v>
      </c>
      <c r="N21425" s="17">
        <v>128490.6823</v>
      </c>
    </row>
    <row r="21426" spans="1:14">
      <c r="A21426" s="16">
        <v>46378</v>
      </c>
      <c r="B21426" t="s">
        <v>21474</v>
      </c>
      <c r="C21426" t="s">
        <v>33</v>
      </c>
      <c r="D21426" t="s">
        <v>34</v>
      </c>
      <c r="E21426" t="s">
        <v>35</v>
      </c>
      <c r="F21426" t="s">
        <v>20149</v>
      </c>
      <c r="G21426" t="s">
        <v>16452</v>
      </c>
      <c r="H21426">
        <v>9</v>
      </c>
      <c r="I21426" s="17">
        <v>835411</v>
      </c>
      <c r="J21426" s="17">
        <v>25062.33</v>
      </c>
      <c r="K21426" s="17">
        <v>810348.67</v>
      </c>
      <c r="L21426" s="17">
        <v>583451.04</v>
      </c>
      <c r="M21426" s="17">
        <v>226897.63</v>
      </c>
      <c r="N21426" s="17">
        <v>82297.1749</v>
      </c>
    </row>
    <row r="21427" spans="1:14">
      <c r="A21427" s="16">
        <v>46378</v>
      </c>
      <c r="B21427" t="s">
        <v>21475</v>
      </c>
      <c r="C21427" t="s">
        <v>22</v>
      </c>
      <c r="D21427" t="s">
        <v>23</v>
      </c>
      <c r="E21427" t="s">
        <v>24</v>
      </c>
      <c r="F21427" t="s">
        <v>20149</v>
      </c>
      <c r="G21427" t="s">
        <v>16452</v>
      </c>
      <c r="H21427">
        <v>12</v>
      </c>
      <c r="I21427" s="17">
        <v>645285</v>
      </c>
      <c r="J21427" s="17">
        <v>83887.05</v>
      </c>
      <c r="K21427" s="17">
        <v>561397.95</v>
      </c>
      <c r="L21427" s="17">
        <v>426662.44</v>
      </c>
      <c r="M21427" s="17">
        <v>134735.51</v>
      </c>
      <c r="N21427" s="17">
        <v>195956.2591</v>
      </c>
    </row>
    <row r="21428" spans="1:14">
      <c r="A21428" s="16">
        <v>46378</v>
      </c>
      <c r="B21428" t="s">
        <v>21476</v>
      </c>
      <c r="C21428" t="s">
        <v>26</v>
      </c>
      <c r="D21428" t="s">
        <v>27</v>
      </c>
      <c r="E21428" t="s">
        <v>17</v>
      </c>
      <c r="F21428" t="s">
        <v>20149</v>
      </c>
      <c r="G21428" t="s">
        <v>16452</v>
      </c>
      <c r="H21428">
        <v>5</v>
      </c>
      <c r="I21428" s="17">
        <v>133249</v>
      </c>
      <c r="J21428" s="17">
        <v>5329.96</v>
      </c>
      <c r="K21428" s="17">
        <v>127919.04</v>
      </c>
      <c r="L21428" s="17">
        <v>89543.33</v>
      </c>
      <c r="M21428" s="17">
        <v>38375.71</v>
      </c>
      <c r="N21428" s="17">
        <v>128490.6823</v>
      </c>
    </row>
    <row r="21429" spans="1:14">
      <c r="A21429" s="16">
        <v>46378</v>
      </c>
      <c r="B21429" t="s">
        <v>21477</v>
      </c>
      <c r="C21429" t="s">
        <v>73</v>
      </c>
      <c r="D21429" t="s">
        <v>74</v>
      </c>
      <c r="E21429" t="s">
        <v>24</v>
      </c>
      <c r="F21429" t="s">
        <v>20149</v>
      </c>
      <c r="G21429" t="s">
        <v>16452</v>
      </c>
      <c r="H21429">
        <v>12</v>
      </c>
      <c r="I21429" s="17">
        <v>566874</v>
      </c>
      <c r="J21429" s="17">
        <v>79362.36</v>
      </c>
      <c r="K21429" s="17">
        <v>487511.64</v>
      </c>
      <c r="L21429" s="17">
        <v>370508.85</v>
      </c>
      <c r="M21429" s="17">
        <v>117002.79</v>
      </c>
      <c r="N21429" s="17">
        <v>195956.2591</v>
      </c>
    </row>
    <row r="21430" spans="1:14">
      <c r="A21430" s="16">
        <v>46378</v>
      </c>
      <c r="B21430" t="s">
        <v>21478</v>
      </c>
      <c r="C21430" t="s">
        <v>29</v>
      </c>
      <c r="D21430" t="s">
        <v>30</v>
      </c>
      <c r="E21430" t="s">
        <v>31</v>
      </c>
      <c r="F21430" t="s">
        <v>20149</v>
      </c>
      <c r="G21430" t="s">
        <v>16452</v>
      </c>
      <c r="H21430">
        <v>3</v>
      </c>
      <c r="I21430" s="17">
        <v>569160</v>
      </c>
      <c r="J21430" s="17">
        <v>85374</v>
      </c>
      <c r="K21430" s="17">
        <v>483786</v>
      </c>
      <c r="L21430" s="17">
        <v>299947.32</v>
      </c>
      <c r="M21430" s="17">
        <v>183838.68</v>
      </c>
      <c r="N21430" s="17">
        <v>60031.5609</v>
      </c>
    </row>
    <row r="21431" spans="1:14">
      <c r="A21431" s="16">
        <v>46378</v>
      </c>
      <c r="B21431" t="s">
        <v>21479</v>
      </c>
      <c r="C21431" t="s">
        <v>47</v>
      </c>
      <c r="D21431" t="s">
        <v>48</v>
      </c>
      <c r="E21431" t="s">
        <v>35</v>
      </c>
      <c r="F21431" t="s">
        <v>20149</v>
      </c>
      <c r="G21431" t="s">
        <v>16452</v>
      </c>
      <c r="H21431">
        <v>2</v>
      </c>
      <c r="I21431" s="17">
        <v>621516</v>
      </c>
      <c r="J21431" s="17">
        <v>80797.08</v>
      </c>
      <c r="K21431" s="17">
        <v>540718.92</v>
      </c>
      <c r="L21431" s="17">
        <v>389317.62</v>
      </c>
      <c r="M21431" s="17">
        <v>151401.3</v>
      </c>
      <c r="N21431" s="17">
        <v>82297.1749</v>
      </c>
    </row>
    <row r="21432" spans="1:14">
      <c r="A21432" s="16">
        <v>46378</v>
      </c>
      <c r="B21432" t="s">
        <v>21480</v>
      </c>
      <c r="C21432" t="s">
        <v>15</v>
      </c>
      <c r="D21432" t="s">
        <v>16</v>
      </c>
      <c r="E21432" t="s">
        <v>17</v>
      </c>
      <c r="F21432" t="s">
        <v>20149</v>
      </c>
      <c r="G21432" t="s">
        <v>16452</v>
      </c>
      <c r="H21432">
        <v>12</v>
      </c>
      <c r="I21432" s="17">
        <v>797899</v>
      </c>
      <c r="J21432" s="17">
        <v>63831.92</v>
      </c>
      <c r="K21432" s="17">
        <v>734067.08</v>
      </c>
      <c r="L21432" s="17">
        <v>513846.96</v>
      </c>
      <c r="M21432" s="17">
        <v>220220.12</v>
      </c>
      <c r="N21432" s="17">
        <v>128490.6823</v>
      </c>
    </row>
    <row r="21433" spans="1:14">
      <c r="A21433" s="16">
        <v>46378</v>
      </c>
      <c r="B21433" t="s">
        <v>21481</v>
      </c>
      <c r="C21433" t="s">
        <v>47</v>
      </c>
      <c r="D21433" t="s">
        <v>48</v>
      </c>
      <c r="E21433" t="s">
        <v>35</v>
      </c>
      <c r="F21433" t="s">
        <v>20149</v>
      </c>
      <c r="G21433" t="s">
        <v>16452</v>
      </c>
      <c r="H21433">
        <v>8</v>
      </c>
      <c r="I21433" s="17">
        <v>62685</v>
      </c>
      <c r="J21433" s="17">
        <v>0</v>
      </c>
      <c r="K21433" s="17">
        <v>62685</v>
      </c>
      <c r="L21433" s="17">
        <v>45133.2</v>
      </c>
      <c r="M21433" s="17">
        <v>17551.8</v>
      </c>
      <c r="N21433" s="17">
        <v>82297.1749</v>
      </c>
    </row>
    <row r="21434" spans="1:14">
      <c r="A21434" s="16">
        <v>46378</v>
      </c>
      <c r="B21434" t="s">
        <v>21482</v>
      </c>
      <c r="C21434" t="s">
        <v>15</v>
      </c>
      <c r="D21434" t="s">
        <v>16</v>
      </c>
      <c r="E21434" t="s">
        <v>17</v>
      </c>
      <c r="F21434" t="s">
        <v>20149</v>
      </c>
      <c r="G21434" t="s">
        <v>16452</v>
      </c>
      <c r="H21434">
        <v>11</v>
      </c>
      <c r="I21434" s="17">
        <v>272567</v>
      </c>
      <c r="J21434" s="17">
        <v>0</v>
      </c>
      <c r="K21434" s="17">
        <v>272567</v>
      </c>
      <c r="L21434" s="17">
        <v>190796.9</v>
      </c>
      <c r="M21434" s="17">
        <v>81770.10000000001</v>
      </c>
      <c r="N21434" s="17">
        <v>128490.6823</v>
      </c>
    </row>
    <row r="21435" spans="1:14">
      <c r="A21435" s="16">
        <v>46378</v>
      </c>
      <c r="B21435" t="s">
        <v>21483</v>
      </c>
      <c r="C21435" t="s">
        <v>22</v>
      </c>
      <c r="D21435" t="s">
        <v>23</v>
      </c>
      <c r="E21435" t="s">
        <v>24</v>
      </c>
      <c r="F21435" t="s">
        <v>20149</v>
      </c>
      <c r="G21435" t="s">
        <v>16452</v>
      </c>
      <c r="H21435">
        <v>9</v>
      </c>
      <c r="I21435" s="17">
        <v>315891</v>
      </c>
      <c r="J21435" s="17">
        <v>12635.64</v>
      </c>
      <c r="K21435" s="17">
        <v>303255.36</v>
      </c>
      <c r="L21435" s="17">
        <v>230474.07</v>
      </c>
      <c r="M21435" s="17">
        <v>72781.28999999999</v>
      </c>
      <c r="N21435" s="17">
        <v>195956.2591</v>
      </c>
    </row>
    <row r="21436" spans="1:14">
      <c r="A21436" s="16">
        <v>46378</v>
      </c>
      <c r="B21436" t="s">
        <v>21484</v>
      </c>
      <c r="C21436" t="s">
        <v>15</v>
      </c>
      <c r="D21436" t="s">
        <v>16</v>
      </c>
      <c r="E21436" t="s">
        <v>17</v>
      </c>
      <c r="F21436" t="s">
        <v>20149</v>
      </c>
      <c r="G21436" t="s">
        <v>16452</v>
      </c>
      <c r="H21436">
        <v>12</v>
      </c>
      <c r="I21436" s="17">
        <v>563446</v>
      </c>
      <c r="J21436" s="17">
        <v>45075.68</v>
      </c>
      <c r="K21436" s="17">
        <v>518370.32</v>
      </c>
      <c r="L21436" s="17">
        <v>362859.22</v>
      </c>
      <c r="M21436" s="17">
        <v>155511.1</v>
      </c>
      <c r="N21436" s="17">
        <v>128490.6823</v>
      </c>
    </row>
    <row r="21437" spans="1:14">
      <c r="A21437" s="16">
        <v>46378</v>
      </c>
      <c r="B21437" t="s">
        <v>21485</v>
      </c>
      <c r="C21437" t="s">
        <v>43</v>
      </c>
      <c r="D21437" t="s">
        <v>44</v>
      </c>
      <c r="E21437" t="s">
        <v>31</v>
      </c>
      <c r="F21437" t="s">
        <v>20149</v>
      </c>
      <c r="G21437" t="s">
        <v>16452</v>
      </c>
      <c r="H21437">
        <v>7</v>
      </c>
      <c r="I21437" s="17">
        <v>708796</v>
      </c>
      <c r="J21437" s="17">
        <v>92143.48</v>
      </c>
      <c r="K21437" s="17">
        <v>616652.52</v>
      </c>
      <c r="L21437" s="17">
        <v>382324.56</v>
      </c>
      <c r="M21437" s="17">
        <v>234327.96</v>
      </c>
      <c r="N21437" s="17">
        <v>60031.5609</v>
      </c>
    </row>
    <row r="21438" spans="1:14">
      <c r="A21438" s="16">
        <v>46378</v>
      </c>
      <c r="B21438" t="s">
        <v>21486</v>
      </c>
      <c r="C21438" t="s">
        <v>29</v>
      </c>
      <c r="D21438" t="s">
        <v>30</v>
      </c>
      <c r="E21438" t="s">
        <v>31</v>
      </c>
      <c r="F21438" t="s">
        <v>20149</v>
      </c>
      <c r="G21438" t="s">
        <v>16452</v>
      </c>
      <c r="H21438">
        <v>8</v>
      </c>
      <c r="I21438" s="17">
        <v>701184</v>
      </c>
      <c r="J21438" s="17">
        <v>77130.24000000001</v>
      </c>
      <c r="K21438" s="17">
        <v>624053.76</v>
      </c>
      <c r="L21438" s="17">
        <v>386913.33</v>
      </c>
      <c r="M21438" s="17">
        <v>237140.43</v>
      </c>
      <c r="N21438" s="17">
        <v>60031.5609</v>
      </c>
    </row>
    <row r="21439" spans="1:14">
      <c r="A21439" s="16">
        <v>46378</v>
      </c>
      <c r="B21439" t="s">
        <v>21487</v>
      </c>
      <c r="C21439" t="s">
        <v>26</v>
      </c>
      <c r="D21439" t="s">
        <v>27</v>
      </c>
      <c r="E21439" t="s">
        <v>17</v>
      </c>
      <c r="F21439" t="s">
        <v>20149</v>
      </c>
      <c r="G21439" t="s">
        <v>16452</v>
      </c>
      <c r="H21439">
        <v>2</v>
      </c>
      <c r="I21439" s="17">
        <v>471878</v>
      </c>
      <c r="J21439" s="17">
        <v>18875.12</v>
      </c>
      <c r="K21439" s="17">
        <v>453002.88</v>
      </c>
      <c r="L21439" s="17">
        <v>317102.02</v>
      </c>
      <c r="M21439" s="17">
        <v>135900.86</v>
      </c>
      <c r="N21439" s="17">
        <v>128490.6823</v>
      </c>
    </row>
    <row r="21440" spans="1:14">
      <c r="A21440" s="16">
        <v>46378</v>
      </c>
      <c r="B21440" t="s">
        <v>21488</v>
      </c>
      <c r="C21440" t="s">
        <v>47</v>
      </c>
      <c r="D21440" t="s">
        <v>48</v>
      </c>
      <c r="E21440" t="s">
        <v>35</v>
      </c>
      <c r="F21440" t="s">
        <v>20149</v>
      </c>
      <c r="G21440" t="s">
        <v>16452</v>
      </c>
      <c r="H21440">
        <v>12</v>
      </c>
      <c r="I21440" s="17">
        <v>279029</v>
      </c>
      <c r="J21440" s="17">
        <v>36273.77</v>
      </c>
      <c r="K21440" s="17">
        <v>242755.23</v>
      </c>
      <c r="L21440" s="17">
        <v>174783.77</v>
      </c>
      <c r="M21440" s="17">
        <v>67971.46000000001</v>
      </c>
      <c r="N21440" s="17">
        <v>82297.1749</v>
      </c>
    </row>
    <row r="21441" spans="1:14">
      <c r="A21441" s="16">
        <v>46378</v>
      </c>
      <c r="B21441" t="s">
        <v>21489</v>
      </c>
      <c r="C21441" t="s">
        <v>29</v>
      </c>
      <c r="D21441" t="s">
        <v>30</v>
      </c>
      <c r="E21441" t="s">
        <v>31</v>
      </c>
      <c r="F21441" t="s">
        <v>20149</v>
      </c>
      <c r="G21441" t="s">
        <v>16452</v>
      </c>
      <c r="H21441">
        <v>8</v>
      </c>
      <c r="I21441" s="17">
        <v>373013</v>
      </c>
      <c r="J21441" s="17">
        <v>37301.3</v>
      </c>
      <c r="K21441" s="17">
        <v>335711.7</v>
      </c>
      <c r="L21441" s="17">
        <v>208141.25</v>
      </c>
      <c r="M21441" s="17">
        <v>127570.45</v>
      </c>
      <c r="N21441" s="17">
        <v>60031.5609</v>
      </c>
    </row>
    <row r="21442" spans="1:14">
      <c r="A21442" s="16">
        <v>46378</v>
      </c>
      <c r="B21442" t="s">
        <v>21490</v>
      </c>
      <c r="C21442" t="s">
        <v>73</v>
      </c>
      <c r="D21442" t="s">
        <v>74</v>
      </c>
      <c r="E21442" t="s">
        <v>24</v>
      </c>
      <c r="F21442" t="s">
        <v>20149</v>
      </c>
      <c r="G21442" t="s">
        <v>16452</v>
      </c>
      <c r="H21442">
        <v>2</v>
      </c>
      <c r="I21442" s="17">
        <v>60766</v>
      </c>
      <c r="J21442" s="17">
        <v>0</v>
      </c>
      <c r="K21442" s="17">
        <v>60766</v>
      </c>
      <c r="L21442" s="17">
        <v>46182.16</v>
      </c>
      <c r="M21442" s="17">
        <v>14583.84</v>
      </c>
      <c r="N21442" s="17">
        <v>195956.2591</v>
      </c>
    </row>
    <row r="21443" spans="1:14">
      <c r="A21443" s="16">
        <v>46378</v>
      </c>
      <c r="B21443" t="s">
        <v>21491</v>
      </c>
      <c r="C21443" t="s">
        <v>43</v>
      </c>
      <c r="D21443" t="s">
        <v>44</v>
      </c>
      <c r="E21443" t="s">
        <v>31</v>
      </c>
      <c r="F21443" t="s">
        <v>20149</v>
      </c>
      <c r="G21443" t="s">
        <v>16452</v>
      </c>
      <c r="H21443">
        <v>10</v>
      </c>
      <c r="I21443" s="17">
        <v>312270</v>
      </c>
      <c r="J21443" s="17">
        <v>0</v>
      </c>
      <c r="K21443" s="17">
        <v>312270</v>
      </c>
      <c r="L21443" s="17">
        <v>193607.4</v>
      </c>
      <c r="M21443" s="17">
        <v>118662.6</v>
      </c>
      <c r="N21443" s="17">
        <v>60031.5609</v>
      </c>
    </row>
    <row r="21444" spans="1:14">
      <c r="A21444" s="16">
        <v>46378</v>
      </c>
      <c r="B21444" t="s">
        <v>21492</v>
      </c>
      <c r="C21444" t="s">
        <v>47</v>
      </c>
      <c r="D21444" t="s">
        <v>48</v>
      </c>
      <c r="E21444" t="s">
        <v>35</v>
      </c>
      <c r="F21444" t="s">
        <v>20149</v>
      </c>
      <c r="G21444" t="s">
        <v>16452</v>
      </c>
      <c r="H21444">
        <v>4</v>
      </c>
      <c r="I21444" s="17">
        <v>327938</v>
      </c>
      <c r="J21444" s="17">
        <v>0</v>
      </c>
      <c r="K21444" s="17">
        <v>327938</v>
      </c>
      <c r="L21444" s="17">
        <v>236115.36</v>
      </c>
      <c r="M21444" s="17">
        <v>91822.64</v>
      </c>
      <c r="N21444" s="17">
        <v>82297.1749</v>
      </c>
    </row>
    <row r="21445" spans="1:14">
      <c r="A21445" s="16">
        <v>46378</v>
      </c>
      <c r="B21445" t="s">
        <v>21493</v>
      </c>
      <c r="C21445" t="s">
        <v>73</v>
      </c>
      <c r="D21445" t="s">
        <v>74</v>
      </c>
      <c r="E21445" t="s">
        <v>24</v>
      </c>
      <c r="F21445" t="s">
        <v>20149</v>
      </c>
      <c r="G21445" t="s">
        <v>16452</v>
      </c>
      <c r="H21445">
        <v>3</v>
      </c>
      <c r="I21445" s="17">
        <v>83618</v>
      </c>
      <c r="J21445" s="17">
        <v>0</v>
      </c>
      <c r="K21445" s="17">
        <v>83618</v>
      </c>
      <c r="L21445" s="17">
        <v>63549.68</v>
      </c>
      <c r="M21445" s="17">
        <v>20068.32</v>
      </c>
      <c r="N21445" s="17">
        <v>195956.2591</v>
      </c>
    </row>
    <row r="21446" spans="1:14">
      <c r="A21446" s="16">
        <v>46378</v>
      </c>
      <c r="B21446" t="s">
        <v>21494</v>
      </c>
      <c r="C21446" t="s">
        <v>15</v>
      </c>
      <c r="D21446" t="s">
        <v>16</v>
      </c>
      <c r="E21446" t="s">
        <v>17</v>
      </c>
      <c r="F21446" t="s">
        <v>20149</v>
      </c>
      <c r="G21446" t="s">
        <v>16452</v>
      </c>
      <c r="H21446">
        <v>4</v>
      </c>
      <c r="I21446" s="17">
        <v>757682</v>
      </c>
      <c r="J21446" s="17">
        <v>90921.84</v>
      </c>
      <c r="K21446" s="17">
        <v>666760.16</v>
      </c>
      <c r="L21446" s="17">
        <v>466732.11</v>
      </c>
      <c r="M21446" s="17">
        <v>200028.05</v>
      </c>
      <c r="N21446" s="17">
        <v>128490.6823</v>
      </c>
    </row>
    <row r="21447" spans="1:14">
      <c r="A21447" s="16">
        <v>46378</v>
      </c>
      <c r="B21447" t="s">
        <v>21495</v>
      </c>
      <c r="C21447" t="s">
        <v>73</v>
      </c>
      <c r="D21447" t="s">
        <v>74</v>
      </c>
      <c r="E21447" t="s">
        <v>24</v>
      </c>
      <c r="F21447" t="s">
        <v>20149</v>
      </c>
      <c r="G21447" t="s">
        <v>16452</v>
      </c>
      <c r="H21447">
        <v>6</v>
      </c>
      <c r="I21447" s="17">
        <v>447017</v>
      </c>
      <c r="J21447" s="17">
        <v>0</v>
      </c>
      <c r="K21447" s="17">
        <v>447017</v>
      </c>
      <c r="L21447" s="17">
        <v>339732.92</v>
      </c>
      <c r="M21447" s="17">
        <v>107284.08</v>
      </c>
      <c r="N21447" s="17">
        <v>195956.2591</v>
      </c>
    </row>
    <row r="21448" spans="1:14">
      <c r="A21448" s="16">
        <v>46378</v>
      </c>
      <c r="B21448" t="s">
        <v>21496</v>
      </c>
      <c r="C21448" t="s">
        <v>33</v>
      </c>
      <c r="D21448" t="s">
        <v>34</v>
      </c>
      <c r="E21448" t="s">
        <v>35</v>
      </c>
      <c r="F21448" t="s">
        <v>20149</v>
      </c>
      <c r="G21448" t="s">
        <v>16452</v>
      </c>
      <c r="H21448">
        <v>10</v>
      </c>
      <c r="I21448" s="17">
        <v>295103</v>
      </c>
      <c r="J21448" s="17">
        <v>20657.21</v>
      </c>
      <c r="K21448" s="17">
        <v>274445.79</v>
      </c>
      <c r="L21448" s="17">
        <v>197600.97</v>
      </c>
      <c r="M21448" s="17">
        <v>76844.82000000001</v>
      </c>
      <c r="N21448" s="17">
        <v>82297.1749</v>
      </c>
    </row>
    <row r="21449" spans="1:14">
      <c r="A21449" s="16">
        <v>46378</v>
      </c>
      <c r="B21449" t="s">
        <v>21497</v>
      </c>
      <c r="C21449" t="s">
        <v>73</v>
      </c>
      <c r="D21449" t="s">
        <v>74</v>
      </c>
      <c r="E21449" t="s">
        <v>24</v>
      </c>
      <c r="F21449" t="s">
        <v>20149</v>
      </c>
      <c r="G21449" t="s">
        <v>16452</v>
      </c>
      <c r="H21449">
        <v>10</v>
      </c>
      <c r="I21449" s="17">
        <v>716105</v>
      </c>
      <c r="J21449" s="17">
        <v>28644.2</v>
      </c>
      <c r="K21449" s="17">
        <v>687460.8</v>
      </c>
      <c r="L21449" s="17">
        <v>522470.21</v>
      </c>
      <c r="M21449" s="17">
        <v>164990.59</v>
      </c>
      <c r="N21449" s="17">
        <v>195956.2591</v>
      </c>
    </row>
    <row r="21450" spans="1:14">
      <c r="A21450" s="16">
        <v>46378</v>
      </c>
      <c r="B21450" t="s">
        <v>21498</v>
      </c>
      <c r="C21450" t="s">
        <v>15</v>
      </c>
      <c r="D21450" t="s">
        <v>16</v>
      </c>
      <c r="E21450" t="s">
        <v>17</v>
      </c>
      <c r="F21450" t="s">
        <v>20149</v>
      </c>
      <c r="G21450" t="s">
        <v>16452</v>
      </c>
      <c r="H21450">
        <v>2</v>
      </c>
      <c r="I21450" s="17">
        <v>590564</v>
      </c>
      <c r="J21450" s="17">
        <v>70867.67999999999</v>
      </c>
      <c r="K21450" s="17">
        <v>519696.32</v>
      </c>
      <c r="L21450" s="17">
        <v>363787.42</v>
      </c>
      <c r="M21450" s="17">
        <v>155908.9</v>
      </c>
      <c r="N21450" s="17">
        <v>128490.6823</v>
      </c>
    </row>
    <row r="21451" spans="1:14">
      <c r="A21451" s="16">
        <v>46378</v>
      </c>
      <c r="B21451" t="s">
        <v>21499</v>
      </c>
      <c r="C21451" t="s">
        <v>43</v>
      </c>
      <c r="D21451" t="s">
        <v>44</v>
      </c>
      <c r="E21451" t="s">
        <v>31</v>
      </c>
      <c r="F21451" t="s">
        <v>20149</v>
      </c>
      <c r="G21451" t="s">
        <v>16452</v>
      </c>
      <c r="H21451">
        <v>9</v>
      </c>
      <c r="I21451" s="17">
        <v>167797</v>
      </c>
      <c r="J21451" s="17">
        <v>20135.64</v>
      </c>
      <c r="K21451" s="17">
        <v>147661.36</v>
      </c>
      <c r="L21451" s="17">
        <v>91550.03999999999</v>
      </c>
      <c r="M21451" s="17">
        <v>56111.32</v>
      </c>
      <c r="N21451" s="17">
        <v>60031.5609</v>
      </c>
    </row>
    <row r="21452" spans="1:14">
      <c r="A21452" s="16">
        <v>46378</v>
      </c>
      <c r="B21452" t="s">
        <v>21500</v>
      </c>
      <c r="C21452" t="s">
        <v>73</v>
      </c>
      <c r="D21452" t="s">
        <v>74</v>
      </c>
      <c r="E21452" t="s">
        <v>24</v>
      </c>
      <c r="F21452" t="s">
        <v>20149</v>
      </c>
      <c r="G21452" t="s">
        <v>16452</v>
      </c>
      <c r="H21452">
        <v>1</v>
      </c>
      <c r="I21452" s="17">
        <v>124124</v>
      </c>
      <c r="J21452" s="17">
        <v>0</v>
      </c>
      <c r="K21452" s="17">
        <v>124124</v>
      </c>
      <c r="L21452" s="17">
        <v>94334.24000000001</v>
      </c>
      <c r="M21452" s="17">
        <v>29789.76</v>
      </c>
      <c r="N21452" s="17">
        <v>195956.2591</v>
      </c>
    </row>
    <row r="21453" spans="1:14">
      <c r="A21453" s="16">
        <v>46378</v>
      </c>
      <c r="B21453" t="s">
        <v>21501</v>
      </c>
      <c r="C21453" t="s">
        <v>47</v>
      </c>
      <c r="D21453" t="s">
        <v>48</v>
      </c>
      <c r="E21453" t="s">
        <v>35</v>
      </c>
      <c r="F21453" t="s">
        <v>20149</v>
      </c>
      <c r="G21453" t="s">
        <v>16452</v>
      </c>
      <c r="H21453">
        <v>3</v>
      </c>
      <c r="I21453" s="17">
        <v>110875</v>
      </c>
      <c r="J21453" s="17">
        <v>0</v>
      </c>
      <c r="K21453" s="17">
        <v>110875</v>
      </c>
      <c r="L21453" s="17">
        <v>79830</v>
      </c>
      <c r="M21453" s="17">
        <v>31045</v>
      </c>
      <c r="N21453" s="17">
        <v>82297.1749</v>
      </c>
    </row>
    <row r="21454" spans="1:14">
      <c r="A21454" s="16">
        <v>46378</v>
      </c>
      <c r="B21454" t="s">
        <v>21502</v>
      </c>
      <c r="C21454" t="s">
        <v>33</v>
      </c>
      <c r="D21454" t="s">
        <v>34</v>
      </c>
      <c r="E21454" t="s">
        <v>35</v>
      </c>
      <c r="F21454" t="s">
        <v>20149</v>
      </c>
      <c r="G21454" t="s">
        <v>16452</v>
      </c>
      <c r="H21454">
        <v>2</v>
      </c>
      <c r="I21454" s="17">
        <v>757454</v>
      </c>
      <c r="J21454" s="17">
        <v>90894.48</v>
      </c>
      <c r="K21454" s="17">
        <v>666559.52</v>
      </c>
      <c r="L21454" s="17">
        <v>479922.85</v>
      </c>
      <c r="M21454" s="17">
        <v>186636.67</v>
      </c>
      <c r="N21454" s="17">
        <v>82297.1749</v>
      </c>
    </row>
    <row r="21455" spans="1:14">
      <c r="A21455" s="16">
        <v>46378</v>
      </c>
      <c r="B21455" t="s">
        <v>21503</v>
      </c>
      <c r="C21455" t="s">
        <v>43</v>
      </c>
      <c r="D21455" t="s">
        <v>44</v>
      </c>
      <c r="E21455" t="s">
        <v>31</v>
      </c>
      <c r="F21455" t="s">
        <v>20149</v>
      </c>
      <c r="G21455" t="s">
        <v>16452</v>
      </c>
      <c r="H21455">
        <v>1</v>
      </c>
      <c r="I21455" s="17">
        <v>545580</v>
      </c>
      <c r="J21455" s="17">
        <v>43646.4</v>
      </c>
      <c r="K21455" s="17">
        <v>501933.6</v>
      </c>
      <c r="L21455" s="17">
        <v>311198.83</v>
      </c>
      <c r="M21455" s="17">
        <v>190734.77</v>
      </c>
      <c r="N21455" s="17">
        <v>60031.5609</v>
      </c>
    </row>
    <row r="21456" spans="1:14">
      <c r="A21456" s="16">
        <v>46379</v>
      </c>
      <c r="B21456" t="s">
        <v>21504</v>
      </c>
      <c r="C21456" t="s">
        <v>26</v>
      </c>
      <c r="D21456" t="s">
        <v>27</v>
      </c>
      <c r="E21456" t="s">
        <v>17</v>
      </c>
      <c r="F21456" t="s">
        <v>20149</v>
      </c>
      <c r="G21456" t="s">
        <v>16452</v>
      </c>
      <c r="H21456">
        <v>6</v>
      </c>
      <c r="I21456" s="17">
        <v>358118</v>
      </c>
      <c r="J21456" s="17">
        <v>0</v>
      </c>
      <c r="K21456" s="17">
        <v>358118</v>
      </c>
      <c r="L21456" s="17">
        <v>250682.6</v>
      </c>
      <c r="M21456" s="17">
        <v>107435.4</v>
      </c>
      <c r="N21456" s="17">
        <v>128490.6823</v>
      </c>
    </row>
    <row r="21457" spans="1:14">
      <c r="A21457" s="16">
        <v>46379</v>
      </c>
      <c r="B21457" t="s">
        <v>21505</v>
      </c>
      <c r="C21457" t="s">
        <v>26</v>
      </c>
      <c r="D21457" t="s">
        <v>27</v>
      </c>
      <c r="E21457" t="s">
        <v>17</v>
      </c>
      <c r="F21457" t="s">
        <v>20149</v>
      </c>
      <c r="G21457" t="s">
        <v>16452</v>
      </c>
      <c r="H21457">
        <v>2</v>
      </c>
      <c r="I21457" s="17">
        <v>197387</v>
      </c>
      <c r="J21457" s="17">
        <v>19738.7</v>
      </c>
      <c r="K21457" s="17">
        <v>177648.3</v>
      </c>
      <c r="L21457" s="17">
        <v>124353.81</v>
      </c>
      <c r="M21457" s="17">
        <v>53294.49</v>
      </c>
      <c r="N21457" s="17">
        <v>128490.6823</v>
      </c>
    </row>
    <row r="21458" spans="1:14">
      <c r="A21458" s="16">
        <v>46379</v>
      </c>
      <c r="B21458" t="s">
        <v>21506</v>
      </c>
      <c r="C21458" t="s">
        <v>33</v>
      </c>
      <c r="D21458" t="s">
        <v>34</v>
      </c>
      <c r="E21458" t="s">
        <v>35</v>
      </c>
      <c r="F21458" t="s">
        <v>20149</v>
      </c>
      <c r="G21458" t="s">
        <v>16452</v>
      </c>
      <c r="H21458">
        <v>3</v>
      </c>
      <c r="I21458" s="17">
        <v>520718</v>
      </c>
      <c r="J21458" s="17">
        <v>57278.98</v>
      </c>
      <c r="K21458" s="17">
        <v>463439.02</v>
      </c>
      <c r="L21458" s="17">
        <v>333676.09</v>
      </c>
      <c r="M21458" s="17">
        <v>129762.93</v>
      </c>
      <c r="N21458" s="17">
        <v>82297.1749</v>
      </c>
    </row>
    <row r="21459" spans="1:14">
      <c r="A21459" s="16">
        <v>46379</v>
      </c>
      <c r="B21459" t="s">
        <v>21507</v>
      </c>
      <c r="C21459" t="s">
        <v>29</v>
      </c>
      <c r="D21459" t="s">
        <v>30</v>
      </c>
      <c r="E21459" t="s">
        <v>31</v>
      </c>
      <c r="F21459" t="s">
        <v>20149</v>
      </c>
      <c r="G21459" t="s">
        <v>16452</v>
      </c>
      <c r="H21459">
        <v>9</v>
      </c>
      <c r="I21459" s="17">
        <v>516907</v>
      </c>
      <c r="J21459" s="17">
        <v>25845.35</v>
      </c>
      <c r="K21459" s="17">
        <v>491061.65</v>
      </c>
      <c r="L21459" s="17">
        <v>304458.22</v>
      </c>
      <c r="M21459" s="17">
        <v>186603.43</v>
      </c>
      <c r="N21459" s="17">
        <v>60031.5609</v>
      </c>
    </row>
    <row r="21460" spans="1:14">
      <c r="A21460" s="16">
        <v>46379</v>
      </c>
      <c r="B21460" t="s">
        <v>21508</v>
      </c>
      <c r="C21460" t="s">
        <v>43</v>
      </c>
      <c r="D21460" t="s">
        <v>44</v>
      </c>
      <c r="E21460" t="s">
        <v>31</v>
      </c>
      <c r="F21460" t="s">
        <v>20149</v>
      </c>
      <c r="G21460" t="s">
        <v>16452</v>
      </c>
      <c r="H21460">
        <v>11</v>
      </c>
      <c r="I21460" s="17">
        <v>727902</v>
      </c>
      <c r="J21460" s="17">
        <v>14558.04</v>
      </c>
      <c r="K21460" s="17">
        <v>713343.96</v>
      </c>
      <c r="L21460" s="17">
        <v>442273.26</v>
      </c>
      <c r="M21460" s="17">
        <v>271070.7</v>
      </c>
      <c r="N21460" s="17">
        <v>60031.5609</v>
      </c>
    </row>
    <row r="21461" spans="1:14">
      <c r="A21461" s="16">
        <v>46379</v>
      </c>
      <c r="B21461" t="s">
        <v>21509</v>
      </c>
      <c r="C21461" t="s">
        <v>15</v>
      </c>
      <c r="D21461" t="s">
        <v>16</v>
      </c>
      <c r="E21461" t="s">
        <v>17</v>
      </c>
      <c r="F21461" t="s">
        <v>20149</v>
      </c>
      <c r="G21461" t="s">
        <v>16452</v>
      </c>
      <c r="H21461">
        <v>2</v>
      </c>
      <c r="I21461" s="17">
        <v>236366</v>
      </c>
      <c r="J21461" s="17">
        <v>0</v>
      </c>
      <c r="K21461" s="17">
        <v>236366</v>
      </c>
      <c r="L21461" s="17">
        <v>165456.2</v>
      </c>
      <c r="M21461" s="17">
        <v>70909.8</v>
      </c>
      <c r="N21461" s="17">
        <v>128490.6823</v>
      </c>
    </row>
    <row r="21462" spans="1:14">
      <c r="A21462" s="16">
        <v>46379</v>
      </c>
      <c r="B21462" t="s">
        <v>21510</v>
      </c>
      <c r="C21462" t="s">
        <v>73</v>
      </c>
      <c r="D21462" t="s">
        <v>74</v>
      </c>
      <c r="E21462" t="s">
        <v>24</v>
      </c>
      <c r="F21462" t="s">
        <v>20149</v>
      </c>
      <c r="G21462" t="s">
        <v>16452</v>
      </c>
      <c r="H21462">
        <v>4</v>
      </c>
      <c r="I21462" s="17">
        <v>613369</v>
      </c>
      <c r="J21462" s="17">
        <v>18401.07</v>
      </c>
      <c r="K21462" s="17">
        <v>594967.9300000001</v>
      </c>
      <c r="L21462" s="17">
        <v>452175.63</v>
      </c>
      <c r="M21462" s="17">
        <v>142792.3</v>
      </c>
      <c r="N21462" s="17">
        <v>195956.2591</v>
      </c>
    </row>
    <row r="21463" spans="1:14">
      <c r="A21463" s="16">
        <v>46379</v>
      </c>
      <c r="B21463" t="s">
        <v>21511</v>
      </c>
      <c r="C21463" t="s">
        <v>15</v>
      </c>
      <c r="D21463" t="s">
        <v>16</v>
      </c>
      <c r="E21463" t="s">
        <v>17</v>
      </c>
      <c r="F21463" t="s">
        <v>20149</v>
      </c>
      <c r="G21463" t="s">
        <v>16452</v>
      </c>
      <c r="H21463">
        <v>4</v>
      </c>
      <c r="I21463" s="17">
        <v>201045</v>
      </c>
      <c r="J21463" s="17">
        <v>6031.35</v>
      </c>
      <c r="K21463" s="17">
        <v>195013.65</v>
      </c>
      <c r="L21463" s="17">
        <v>136509.56</v>
      </c>
      <c r="M21463" s="17">
        <v>58504.09</v>
      </c>
      <c r="N21463" s="17">
        <v>128490.6823</v>
      </c>
    </row>
    <row r="21464" spans="1:14">
      <c r="A21464" s="16">
        <v>46379</v>
      </c>
      <c r="B21464" t="s">
        <v>21512</v>
      </c>
      <c r="C21464" t="s">
        <v>43</v>
      </c>
      <c r="D21464" t="s">
        <v>44</v>
      </c>
      <c r="E21464" t="s">
        <v>31</v>
      </c>
      <c r="F21464" t="s">
        <v>20149</v>
      </c>
      <c r="G21464" t="s">
        <v>16452</v>
      </c>
      <c r="H21464">
        <v>2</v>
      </c>
      <c r="I21464" s="17">
        <v>385338</v>
      </c>
      <c r="J21464" s="17">
        <v>11560.14</v>
      </c>
      <c r="K21464" s="17">
        <v>373777.86</v>
      </c>
      <c r="L21464" s="17">
        <v>231742.27</v>
      </c>
      <c r="M21464" s="17">
        <v>142035.59</v>
      </c>
      <c r="N21464" s="17">
        <v>60031.5609</v>
      </c>
    </row>
    <row r="21465" spans="1:14">
      <c r="A21465" s="16">
        <v>46379</v>
      </c>
      <c r="B21465" t="s">
        <v>21513</v>
      </c>
      <c r="C21465" t="s">
        <v>73</v>
      </c>
      <c r="D21465" t="s">
        <v>74</v>
      </c>
      <c r="E21465" t="s">
        <v>24</v>
      </c>
      <c r="F21465" t="s">
        <v>20149</v>
      </c>
      <c r="G21465" t="s">
        <v>16452</v>
      </c>
      <c r="H21465">
        <v>4</v>
      </c>
      <c r="I21465" s="17">
        <v>581041</v>
      </c>
      <c r="J21465" s="17">
        <v>0</v>
      </c>
      <c r="K21465" s="17">
        <v>581041</v>
      </c>
      <c r="L21465" s="17">
        <v>441591.16</v>
      </c>
      <c r="M21465" s="17">
        <v>139449.84</v>
      </c>
      <c r="N21465" s="17">
        <v>195956.2591</v>
      </c>
    </row>
    <row r="21466" spans="1:14">
      <c r="A21466" s="16">
        <v>46379</v>
      </c>
      <c r="B21466" t="s">
        <v>21514</v>
      </c>
      <c r="C21466" t="s">
        <v>43</v>
      </c>
      <c r="D21466" t="s">
        <v>44</v>
      </c>
      <c r="E21466" t="s">
        <v>31</v>
      </c>
      <c r="F21466" t="s">
        <v>20149</v>
      </c>
      <c r="G21466" t="s">
        <v>16452</v>
      </c>
      <c r="H21466">
        <v>6</v>
      </c>
      <c r="I21466" s="17">
        <v>221743</v>
      </c>
      <c r="J21466" s="17">
        <v>33261.45</v>
      </c>
      <c r="K21466" s="17">
        <v>188481.55</v>
      </c>
      <c r="L21466" s="17">
        <v>116858.56</v>
      </c>
      <c r="M21466" s="17">
        <v>71622.99000000001</v>
      </c>
      <c r="N21466" s="17">
        <v>60031.5609</v>
      </c>
    </row>
    <row r="21467" spans="1:14">
      <c r="A21467" s="16">
        <v>46379</v>
      </c>
      <c r="B21467" t="s">
        <v>21515</v>
      </c>
      <c r="C21467" t="s">
        <v>33</v>
      </c>
      <c r="D21467" t="s">
        <v>34</v>
      </c>
      <c r="E21467" t="s">
        <v>35</v>
      </c>
      <c r="F21467" t="s">
        <v>20149</v>
      </c>
      <c r="G21467" t="s">
        <v>16452</v>
      </c>
      <c r="H21467">
        <v>4</v>
      </c>
      <c r="I21467" s="17">
        <v>745690</v>
      </c>
      <c r="J21467" s="17">
        <v>0</v>
      </c>
      <c r="K21467" s="17">
        <v>745690</v>
      </c>
      <c r="L21467" s="17">
        <v>536896.8</v>
      </c>
      <c r="M21467" s="17">
        <v>208793.2</v>
      </c>
      <c r="N21467" s="17">
        <v>82297.1749</v>
      </c>
    </row>
    <row r="21468" spans="1:14">
      <c r="A21468" s="16">
        <v>46379</v>
      </c>
      <c r="B21468" t="s">
        <v>21516</v>
      </c>
      <c r="C21468" t="s">
        <v>26</v>
      </c>
      <c r="D21468" t="s">
        <v>27</v>
      </c>
      <c r="E21468" t="s">
        <v>17</v>
      </c>
      <c r="F21468" t="s">
        <v>20149</v>
      </c>
      <c r="G21468" t="s">
        <v>16452</v>
      </c>
      <c r="H21468">
        <v>5</v>
      </c>
      <c r="I21468" s="17">
        <v>413161</v>
      </c>
      <c r="J21468" s="17">
        <v>57842.54</v>
      </c>
      <c r="K21468" s="17">
        <v>355318.46</v>
      </c>
      <c r="L21468" s="17">
        <v>248722.92</v>
      </c>
      <c r="M21468" s="17">
        <v>106595.54</v>
      </c>
      <c r="N21468" s="17">
        <v>128490.6823</v>
      </c>
    </row>
    <row r="21469" spans="1:14">
      <c r="A21469" s="16">
        <v>46379</v>
      </c>
      <c r="B21469" t="s">
        <v>21517</v>
      </c>
      <c r="C21469" t="s">
        <v>47</v>
      </c>
      <c r="D21469" t="s">
        <v>48</v>
      </c>
      <c r="E21469" t="s">
        <v>35</v>
      </c>
      <c r="F21469" t="s">
        <v>20149</v>
      </c>
      <c r="G21469" t="s">
        <v>16452</v>
      </c>
      <c r="H21469">
        <v>3</v>
      </c>
      <c r="I21469" s="17">
        <v>294910</v>
      </c>
      <c r="J21469" s="17">
        <v>0</v>
      </c>
      <c r="K21469" s="17">
        <v>294910</v>
      </c>
      <c r="L21469" s="17">
        <v>212335.2</v>
      </c>
      <c r="M21469" s="17">
        <v>82574.8</v>
      </c>
      <c r="N21469" s="17">
        <v>82297.1749</v>
      </c>
    </row>
    <row r="21470" spans="1:14">
      <c r="A21470" s="16">
        <v>46379</v>
      </c>
      <c r="B21470" t="s">
        <v>21518</v>
      </c>
      <c r="C21470" t="s">
        <v>26</v>
      </c>
      <c r="D21470" t="s">
        <v>27</v>
      </c>
      <c r="E21470" t="s">
        <v>17</v>
      </c>
      <c r="F21470" t="s">
        <v>20149</v>
      </c>
      <c r="G21470" t="s">
        <v>16452</v>
      </c>
      <c r="H21470">
        <v>7</v>
      </c>
      <c r="I21470" s="17">
        <v>242286</v>
      </c>
      <c r="J21470" s="17">
        <v>4845.72</v>
      </c>
      <c r="K21470" s="17">
        <v>237440.28</v>
      </c>
      <c r="L21470" s="17">
        <v>166208.2</v>
      </c>
      <c r="M21470" s="17">
        <v>71232.08</v>
      </c>
      <c r="N21470" s="17">
        <v>128490.6823</v>
      </c>
    </row>
    <row r="21471" spans="1:14">
      <c r="A21471" s="16">
        <v>46379</v>
      </c>
      <c r="B21471" t="s">
        <v>21519</v>
      </c>
      <c r="C21471" t="s">
        <v>47</v>
      </c>
      <c r="D21471" t="s">
        <v>48</v>
      </c>
      <c r="E21471" t="s">
        <v>35</v>
      </c>
      <c r="F21471" t="s">
        <v>20149</v>
      </c>
      <c r="G21471" t="s">
        <v>16452</v>
      </c>
      <c r="H21471">
        <v>12</v>
      </c>
      <c r="I21471" s="17">
        <v>140086</v>
      </c>
      <c r="J21471" s="17">
        <v>0</v>
      </c>
      <c r="K21471" s="17">
        <v>140086</v>
      </c>
      <c r="L21471" s="17">
        <v>100861.92</v>
      </c>
      <c r="M21471" s="17">
        <v>39224.08</v>
      </c>
      <c r="N21471" s="17">
        <v>82297.1749</v>
      </c>
    </row>
    <row r="21472" spans="1:14">
      <c r="A21472" s="16">
        <v>46379</v>
      </c>
      <c r="B21472" t="s">
        <v>21520</v>
      </c>
      <c r="C21472" t="s">
        <v>15</v>
      </c>
      <c r="D21472" t="s">
        <v>16</v>
      </c>
      <c r="E21472" t="s">
        <v>17</v>
      </c>
      <c r="F21472" t="s">
        <v>20149</v>
      </c>
      <c r="G21472" t="s">
        <v>16452</v>
      </c>
      <c r="H21472">
        <v>6</v>
      </c>
      <c r="I21472" s="17">
        <v>434388</v>
      </c>
      <c r="J21472" s="17">
        <v>47782.68</v>
      </c>
      <c r="K21472" s="17">
        <v>386605.32</v>
      </c>
      <c r="L21472" s="17">
        <v>270623.72</v>
      </c>
      <c r="M21472" s="17">
        <v>115981.6</v>
      </c>
      <c r="N21472" s="17">
        <v>128490.6823</v>
      </c>
    </row>
    <row r="21473" spans="1:14">
      <c r="A21473" s="16">
        <v>46379</v>
      </c>
      <c r="B21473" t="s">
        <v>21521</v>
      </c>
      <c r="C21473" t="s">
        <v>26</v>
      </c>
      <c r="D21473" t="s">
        <v>27</v>
      </c>
      <c r="E21473" t="s">
        <v>17</v>
      </c>
      <c r="F21473" t="s">
        <v>20149</v>
      </c>
      <c r="G21473" t="s">
        <v>16452</v>
      </c>
      <c r="H21473">
        <v>7</v>
      </c>
      <c r="I21473" s="17">
        <v>398642</v>
      </c>
      <c r="J21473" s="17">
        <v>0</v>
      </c>
      <c r="K21473" s="17">
        <v>398642</v>
      </c>
      <c r="L21473" s="17">
        <v>279049.4</v>
      </c>
      <c r="M21473" s="17">
        <v>119592.6</v>
      </c>
      <c r="N21473" s="17">
        <v>128490.6823</v>
      </c>
    </row>
    <row r="21474" spans="1:14">
      <c r="A21474" s="16">
        <v>46379</v>
      </c>
      <c r="B21474" t="s">
        <v>21522</v>
      </c>
      <c r="C21474" t="s">
        <v>47</v>
      </c>
      <c r="D21474" t="s">
        <v>48</v>
      </c>
      <c r="E21474" t="s">
        <v>35</v>
      </c>
      <c r="F21474" t="s">
        <v>20149</v>
      </c>
      <c r="G21474" t="s">
        <v>16452</v>
      </c>
      <c r="H21474">
        <v>7</v>
      </c>
      <c r="I21474" s="17">
        <v>431551</v>
      </c>
      <c r="J21474" s="17">
        <v>0</v>
      </c>
      <c r="K21474" s="17">
        <v>431551</v>
      </c>
      <c r="L21474" s="17">
        <v>310716.72</v>
      </c>
      <c r="M21474" s="17">
        <v>120834.28</v>
      </c>
      <c r="N21474" s="17">
        <v>82297.1749</v>
      </c>
    </row>
    <row r="21475" spans="1:14">
      <c r="A21475" s="16">
        <v>46379</v>
      </c>
      <c r="B21475" t="s">
        <v>21523</v>
      </c>
      <c r="C21475" t="s">
        <v>43</v>
      </c>
      <c r="D21475" t="s">
        <v>44</v>
      </c>
      <c r="E21475" t="s">
        <v>31</v>
      </c>
      <c r="F21475" t="s">
        <v>20149</v>
      </c>
      <c r="G21475" t="s">
        <v>16452</v>
      </c>
      <c r="H21475">
        <v>4</v>
      </c>
      <c r="I21475" s="17">
        <v>190808</v>
      </c>
      <c r="J21475" s="17">
        <v>0</v>
      </c>
      <c r="K21475" s="17">
        <v>190808</v>
      </c>
      <c r="L21475" s="17">
        <v>118300.96</v>
      </c>
      <c r="M21475" s="17">
        <v>72507.03999999999</v>
      </c>
      <c r="N21475" s="17">
        <v>60031.5609</v>
      </c>
    </row>
    <row r="21476" spans="1:14">
      <c r="A21476" s="16">
        <v>46379</v>
      </c>
      <c r="B21476" t="s">
        <v>21524</v>
      </c>
      <c r="C21476" t="s">
        <v>47</v>
      </c>
      <c r="D21476" t="s">
        <v>48</v>
      </c>
      <c r="E21476" t="s">
        <v>35</v>
      </c>
      <c r="F21476" t="s">
        <v>20149</v>
      </c>
      <c r="G21476" t="s">
        <v>16452</v>
      </c>
      <c r="H21476">
        <v>12</v>
      </c>
      <c r="I21476" s="17">
        <v>627534</v>
      </c>
      <c r="J21476" s="17">
        <v>0</v>
      </c>
      <c r="K21476" s="17">
        <v>627534</v>
      </c>
      <c r="L21476" s="17">
        <v>451824.48</v>
      </c>
      <c r="M21476" s="17">
        <v>175709.52</v>
      </c>
      <c r="N21476" s="17">
        <v>82297.1749</v>
      </c>
    </row>
    <row r="21477" spans="1:14">
      <c r="A21477" s="16">
        <v>46379</v>
      </c>
      <c r="B21477" t="s">
        <v>21525</v>
      </c>
      <c r="C21477" t="s">
        <v>43</v>
      </c>
      <c r="D21477" t="s">
        <v>44</v>
      </c>
      <c r="E21477" t="s">
        <v>31</v>
      </c>
      <c r="F21477" t="s">
        <v>20149</v>
      </c>
      <c r="G21477" t="s">
        <v>16452</v>
      </c>
      <c r="H21477">
        <v>6</v>
      </c>
      <c r="I21477" s="17">
        <v>698737</v>
      </c>
      <c r="J21477" s="17">
        <v>0</v>
      </c>
      <c r="K21477" s="17">
        <v>698737</v>
      </c>
      <c r="L21477" s="17">
        <v>433216.94</v>
      </c>
      <c r="M21477" s="17">
        <v>265520.06</v>
      </c>
      <c r="N21477" s="17">
        <v>60031.5609</v>
      </c>
    </row>
    <row r="21478" spans="1:14">
      <c r="A21478" s="16">
        <v>46379</v>
      </c>
      <c r="B21478" t="s">
        <v>21526</v>
      </c>
      <c r="C21478" t="s">
        <v>43</v>
      </c>
      <c r="D21478" t="s">
        <v>44</v>
      </c>
      <c r="E21478" t="s">
        <v>31</v>
      </c>
      <c r="F21478" t="s">
        <v>20149</v>
      </c>
      <c r="G21478" t="s">
        <v>16452</v>
      </c>
      <c r="H21478">
        <v>3</v>
      </c>
      <c r="I21478" s="17">
        <v>436918</v>
      </c>
      <c r="J21478" s="17">
        <v>21845.9</v>
      </c>
      <c r="K21478" s="17">
        <v>415072.1</v>
      </c>
      <c r="L21478" s="17">
        <v>257344.7</v>
      </c>
      <c r="M21478" s="17">
        <v>157727.4</v>
      </c>
      <c r="N21478" s="17">
        <v>60031.5609</v>
      </c>
    </row>
    <row r="21479" spans="1:14">
      <c r="A21479" s="16">
        <v>46379</v>
      </c>
      <c r="B21479" t="s">
        <v>21527</v>
      </c>
      <c r="C21479" t="s">
        <v>33</v>
      </c>
      <c r="D21479" t="s">
        <v>34</v>
      </c>
      <c r="E21479" t="s">
        <v>35</v>
      </c>
      <c r="F21479" t="s">
        <v>20149</v>
      </c>
      <c r="G21479" t="s">
        <v>16452</v>
      </c>
      <c r="H21479">
        <v>12</v>
      </c>
      <c r="I21479" s="17">
        <v>504151</v>
      </c>
      <c r="J21479" s="17">
        <v>40332.08</v>
      </c>
      <c r="K21479" s="17">
        <v>463818.92</v>
      </c>
      <c r="L21479" s="17">
        <v>333949.62</v>
      </c>
      <c r="M21479" s="17">
        <v>129869.3</v>
      </c>
      <c r="N21479" s="17">
        <v>82297.1749</v>
      </c>
    </row>
    <row r="21480" spans="1:14">
      <c r="A21480" s="16">
        <v>46379</v>
      </c>
      <c r="B21480" t="s">
        <v>21528</v>
      </c>
      <c r="C21480" t="s">
        <v>15</v>
      </c>
      <c r="D21480" t="s">
        <v>16</v>
      </c>
      <c r="E21480" t="s">
        <v>17</v>
      </c>
      <c r="F21480" t="s">
        <v>20149</v>
      </c>
      <c r="G21480" t="s">
        <v>16452</v>
      </c>
      <c r="H21480">
        <v>11</v>
      </c>
      <c r="I21480" s="17">
        <v>309539</v>
      </c>
      <c r="J21480" s="17">
        <v>0</v>
      </c>
      <c r="K21480" s="17">
        <v>309539</v>
      </c>
      <c r="L21480" s="17">
        <v>216677.3</v>
      </c>
      <c r="M21480" s="17">
        <v>92861.7</v>
      </c>
      <c r="N21480" s="17">
        <v>128490.6823</v>
      </c>
    </row>
    <row r="21481" spans="1:14">
      <c r="A21481" s="16">
        <v>46379</v>
      </c>
      <c r="B21481" t="s">
        <v>21529</v>
      </c>
      <c r="C21481" t="s">
        <v>15</v>
      </c>
      <c r="D21481" t="s">
        <v>16</v>
      </c>
      <c r="E21481" t="s">
        <v>17</v>
      </c>
      <c r="F21481" t="s">
        <v>20149</v>
      </c>
      <c r="G21481" t="s">
        <v>16452</v>
      </c>
      <c r="H21481">
        <v>2</v>
      </c>
      <c r="I21481" s="17">
        <v>346137</v>
      </c>
      <c r="J21481" s="17">
        <v>13845.48</v>
      </c>
      <c r="K21481" s="17">
        <v>332291.52</v>
      </c>
      <c r="L21481" s="17">
        <v>232604.06</v>
      </c>
      <c r="M21481" s="17">
        <v>99687.46000000001</v>
      </c>
      <c r="N21481" s="17">
        <v>128490.6823</v>
      </c>
    </row>
    <row r="21482" spans="1:14">
      <c r="A21482" s="16">
        <v>46379</v>
      </c>
      <c r="B21482" t="s">
        <v>21530</v>
      </c>
      <c r="C21482" t="s">
        <v>15</v>
      </c>
      <c r="D21482" t="s">
        <v>16</v>
      </c>
      <c r="E21482" t="s">
        <v>17</v>
      </c>
      <c r="F21482" t="s">
        <v>20149</v>
      </c>
      <c r="G21482" t="s">
        <v>16452</v>
      </c>
      <c r="H21482">
        <v>8</v>
      </c>
      <c r="I21482" s="17">
        <v>487525</v>
      </c>
      <c r="J21482" s="17">
        <v>19501</v>
      </c>
      <c r="K21482" s="17">
        <v>468024</v>
      </c>
      <c r="L21482" s="17">
        <v>327616.8</v>
      </c>
      <c r="M21482" s="17">
        <v>140407.2</v>
      </c>
      <c r="N21482" s="17">
        <v>128490.6823</v>
      </c>
    </row>
    <row r="21483" spans="1:14">
      <c r="A21483" s="16">
        <v>46379</v>
      </c>
      <c r="B21483" t="s">
        <v>21531</v>
      </c>
      <c r="C21483" t="s">
        <v>22</v>
      </c>
      <c r="D21483" t="s">
        <v>23</v>
      </c>
      <c r="E21483" t="s">
        <v>24</v>
      </c>
      <c r="F21483" t="s">
        <v>20149</v>
      </c>
      <c r="G21483" t="s">
        <v>16452</v>
      </c>
      <c r="H21483">
        <v>11</v>
      </c>
      <c r="I21483" s="17">
        <v>630476</v>
      </c>
      <c r="J21483" s="17">
        <v>44133.32</v>
      </c>
      <c r="K21483" s="17">
        <v>586342.6800000001</v>
      </c>
      <c r="L21483" s="17">
        <v>445620.44</v>
      </c>
      <c r="M21483" s="17">
        <v>140722.24</v>
      </c>
      <c r="N21483" s="17">
        <v>195956.2591</v>
      </c>
    </row>
    <row r="21484" spans="1:14">
      <c r="A21484" s="16">
        <v>46379</v>
      </c>
      <c r="B21484" t="s">
        <v>21532</v>
      </c>
      <c r="C21484" t="s">
        <v>29</v>
      </c>
      <c r="D21484" t="s">
        <v>30</v>
      </c>
      <c r="E21484" t="s">
        <v>31</v>
      </c>
      <c r="F21484" t="s">
        <v>20149</v>
      </c>
      <c r="G21484" t="s">
        <v>16452</v>
      </c>
      <c r="H21484">
        <v>3</v>
      </c>
      <c r="I21484" s="17">
        <v>654163</v>
      </c>
      <c r="J21484" s="17">
        <v>58874.67</v>
      </c>
      <c r="K21484" s="17">
        <v>595288.33</v>
      </c>
      <c r="L21484" s="17">
        <v>369078.76</v>
      </c>
      <c r="M21484" s="17">
        <v>226209.57</v>
      </c>
      <c r="N21484" s="17">
        <v>60031.5609</v>
      </c>
    </row>
    <row r="21485" spans="1:14">
      <c r="A21485" s="16">
        <v>46379</v>
      </c>
      <c r="B21485" t="s">
        <v>21533</v>
      </c>
      <c r="C21485" t="s">
        <v>43</v>
      </c>
      <c r="D21485" t="s">
        <v>44</v>
      </c>
      <c r="E21485" t="s">
        <v>31</v>
      </c>
      <c r="F21485" t="s">
        <v>20149</v>
      </c>
      <c r="G21485" t="s">
        <v>16452</v>
      </c>
      <c r="H21485">
        <v>10</v>
      </c>
      <c r="I21485" s="17">
        <v>490315</v>
      </c>
      <c r="J21485" s="17">
        <v>39225.2</v>
      </c>
      <c r="K21485" s="17">
        <v>451089.8</v>
      </c>
      <c r="L21485" s="17">
        <v>279675.68</v>
      </c>
      <c r="M21485" s="17">
        <v>171414.12</v>
      </c>
      <c r="N21485" s="17">
        <v>60031.5609</v>
      </c>
    </row>
    <row r="21486" spans="1:14">
      <c r="A21486" s="16">
        <v>46379</v>
      </c>
      <c r="B21486" t="s">
        <v>21534</v>
      </c>
      <c r="C21486" t="s">
        <v>47</v>
      </c>
      <c r="D21486" t="s">
        <v>48</v>
      </c>
      <c r="E21486" t="s">
        <v>35</v>
      </c>
      <c r="F21486" t="s">
        <v>20149</v>
      </c>
      <c r="G21486" t="s">
        <v>16452</v>
      </c>
      <c r="H21486">
        <v>6</v>
      </c>
      <c r="I21486" s="17">
        <v>197493</v>
      </c>
      <c r="J21486" s="17">
        <v>0</v>
      </c>
      <c r="K21486" s="17">
        <v>197493</v>
      </c>
      <c r="L21486" s="17">
        <v>142194.96</v>
      </c>
      <c r="M21486" s="17">
        <v>55298.04</v>
      </c>
      <c r="N21486" s="17">
        <v>82297.1749</v>
      </c>
    </row>
    <row r="21487" spans="1:14">
      <c r="A21487" s="16">
        <v>46379</v>
      </c>
      <c r="B21487" t="s">
        <v>21535</v>
      </c>
      <c r="C21487" t="s">
        <v>43</v>
      </c>
      <c r="D21487" t="s">
        <v>44</v>
      </c>
      <c r="E21487" t="s">
        <v>31</v>
      </c>
      <c r="F21487" t="s">
        <v>20149</v>
      </c>
      <c r="G21487" t="s">
        <v>16452</v>
      </c>
      <c r="H21487">
        <v>10</v>
      </c>
      <c r="I21487" s="17">
        <v>846609</v>
      </c>
      <c r="J21487" s="17">
        <v>126991.35</v>
      </c>
      <c r="K21487" s="17">
        <v>719617.65</v>
      </c>
      <c r="L21487" s="17">
        <v>446162.94</v>
      </c>
      <c r="M21487" s="17">
        <v>273454.71</v>
      </c>
      <c r="N21487" s="17">
        <v>60031.5609</v>
      </c>
    </row>
    <row r="21488" spans="1:14">
      <c r="A21488" s="16">
        <v>46379</v>
      </c>
      <c r="B21488" t="s">
        <v>21536</v>
      </c>
      <c r="C21488" t="s">
        <v>29</v>
      </c>
      <c r="D21488" t="s">
        <v>30</v>
      </c>
      <c r="E21488" t="s">
        <v>31</v>
      </c>
      <c r="F21488" t="s">
        <v>20149</v>
      </c>
      <c r="G21488" t="s">
        <v>16452</v>
      </c>
      <c r="H21488">
        <v>6</v>
      </c>
      <c r="I21488" s="17">
        <v>421793</v>
      </c>
      <c r="J21488" s="17">
        <v>50615.16</v>
      </c>
      <c r="K21488" s="17">
        <v>371177.84</v>
      </c>
      <c r="L21488" s="17">
        <v>230130.26</v>
      </c>
      <c r="M21488" s="17">
        <v>141047.58</v>
      </c>
      <c r="N21488" s="17">
        <v>60031.5609</v>
      </c>
    </row>
    <row r="21489" spans="1:14">
      <c r="A21489" s="16">
        <v>46379</v>
      </c>
      <c r="B21489" t="s">
        <v>21537</v>
      </c>
      <c r="C21489" t="s">
        <v>47</v>
      </c>
      <c r="D21489" t="s">
        <v>48</v>
      </c>
      <c r="E21489" t="s">
        <v>35</v>
      </c>
      <c r="F21489" t="s">
        <v>20149</v>
      </c>
      <c r="G21489" t="s">
        <v>16452</v>
      </c>
      <c r="H21489">
        <v>7</v>
      </c>
      <c r="I21489" s="17">
        <v>645499</v>
      </c>
      <c r="J21489" s="17">
        <v>45184.93</v>
      </c>
      <c r="K21489" s="17">
        <v>600314.0699999999</v>
      </c>
      <c r="L21489" s="17">
        <v>432226.13</v>
      </c>
      <c r="M21489" s="17">
        <v>168087.94</v>
      </c>
      <c r="N21489" s="17">
        <v>82297.1749</v>
      </c>
    </row>
    <row r="21490" spans="1:14">
      <c r="A21490" s="16">
        <v>46379</v>
      </c>
      <c r="B21490" t="s">
        <v>21538</v>
      </c>
      <c r="C21490" t="s">
        <v>29</v>
      </c>
      <c r="D21490" t="s">
        <v>30</v>
      </c>
      <c r="E21490" t="s">
        <v>31</v>
      </c>
      <c r="F21490" t="s">
        <v>20149</v>
      </c>
      <c r="G21490" t="s">
        <v>16452</v>
      </c>
      <c r="H21490">
        <v>10</v>
      </c>
      <c r="I21490" s="17">
        <v>480487</v>
      </c>
      <c r="J21490" s="17">
        <v>48048.7</v>
      </c>
      <c r="K21490" s="17">
        <v>432438.3</v>
      </c>
      <c r="L21490" s="17">
        <v>268111.75</v>
      </c>
      <c r="M21490" s="17">
        <v>164326.55</v>
      </c>
      <c r="N21490" s="17">
        <v>60031.5609</v>
      </c>
    </row>
    <row r="21491" spans="1:14">
      <c r="A21491" s="16">
        <v>46379</v>
      </c>
      <c r="B21491" t="s">
        <v>21539</v>
      </c>
      <c r="C21491" t="s">
        <v>29</v>
      </c>
      <c r="D21491" t="s">
        <v>30</v>
      </c>
      <c r="E21491" t="s">
        <v>31</v>
      </c>
      <c r="F21491" t="s">
        <v>20149</v>
      </c>
      <c r="G21491" t="s">
        <v>16452</v>
      </c>
      <c r="H21491">
        <v>6</v>
      </c>
      <c r="I21491" s="17">
        <v>614924</v>
      </c>
      <c r="J21491" s="17">
        <v>0</v>
      </c>
      <c r="K21491" s="17">
        <v>614924</v>
      </c>
      <c r="L21491" s="17">
        <v>381252.88</v>
      </c>
      <c r="M21491" s="17">
        <v>233671.12</v>
      </c>
      <c r="N21491" s="17">
        <v>60031.5609</v>
      </c>
    </row>
    <row r="21492" spans="1:14">
      <c r="A21492" s="16">
        <v>46379</v>
      </c>
      <c r="B21492" t="s">
        <v>21540</v>
      </c>
      <c r="C21492" t="s">
        <v>33</v>
      </c>
      <c r="D21492" t="s">
        <v>34</v>
      </c>
      <c r="E21492" t="s">
        <v>35</v>
      </c>
      <c r="F21492" t="s">
        <v>20149</v>
      </c>
      <c r="G21492" t="s">
        <v>16452</v>
      </c>
      <c r="H21492">
        <v>7</v>
      </c>
      <c r="I21492" s="17">
        <v>276385</v>
      </c>
      <c r="J21492" s="17">
        <v>16583.1</v>
      </c>
      <c r="K21492" s="17">
        <v>259801.9</v>
      </c>
      <c r="L21492" s="17">
        <v>187057.37</v>
      </c>
      <c r="M21492" s="17">
        <v>72744.53</v>
      </c>
      <c r="N21492" s="17">
        <v>82297.1749</v>
      </c>
    </row>
    <row r="21493" spans="1:14">
      <c r="A21493" s="16">
        <v>46379</v>
      </c>
      <c r="B21493" t="s">
        <v>21541</v>
      </c>
      <c r="C21493" t="s">
        <v>15</v>
      </c>
      <c r="D21493" t="s">
        <v>16</v>
      </c>
      <c r="E21493" t="s">
        <v>17</v>
      </c>
      <c r="F21493" t="s">
        <v>20149</v>
      </c>
      <c r="G21493" t="s">
        <v>16452</v>
      </c>
      <c r="H21493">
        <v>11</v>
      </c>
      <c r="I21493" s="17">
        <v>243253</v>
      </c>
      <c r="J21493" s="17">
        <v>29190.36</v>
      </c>
      <c r="K21493" s="17">
        <v>214062.64</v>
      </c>
      <c r="L21493" s="17">
        <v>149843.85</v>
      </c>
      <c r="M21493" s="17">
        <v>64218.79</v>
      </c>
      <c r="N21493" s="17">
        <v>128490.6823</v>
      </c>
    </row>
    <row r="21494" spans="1:14">
      <c r="A21494" s="16">
        <v>46379</v>
      </c>
      <c r="B21494" t="s">
        <v>21542</v>
      </c>
      <c r="C21494" t="s">
        <v>26</v>
      </c>
      <c r="D21494" t="s">
        <v>27</v>
      </c>
      <c r="E21494" t="s">
        <v>17</v>
      </c>
      <c r="F21494" t="s">
        <v>20149</v>
      </c>
      <c r="G21494" t="s">
        <v>16452</v>
      </c>
      <c r="H21494">
        <v>7</v>
      </c>
      <c r="I21494" s="17">
        <v>371269</v>
      </c>
      <c r="J21494" s="17">
        <v>37126.9</v>
      </c>
      <c r="K21494" s="17">
        <v>334142.1</v>
      </c>
      <c r="L21494" s="17">
        <v>233899.47</v>
      </c>
      <c r="M21494" s="17">
        <v>100242.63</v>
      </c>
      <c r="N21494" s="17">
        <v>128490.6823</v>
      </c>
    </row>
    <row r="21495" spans="1:14">
      <c r="A21495" s="16">
        <v>46379</v>
      </c>
      <c r="B21495" t="s">
        <v>21543</v>
      </c>
      <c r="C21495" t="s">
        <v>33</v>
      </c>
      <c r="D21495" t="s">
        <v>34</v>
      </c>
      <c r="E21495" t="s">
        <v>35</v>
      </c>
      <c r="F21495" t="s">
        <v>20149</v>
      </c>
      <c r="G21495" t="s">
        <v>16452</v>
      </c>
      <c r="H21495">
        <v>12</v>
      </c>
      <c r="I21495" s="17">
        <v>140311</v>
      </c>
      <c r="J21495" s="17">
        <v>0</v>
      </c>
      <c r="K21495" s="17">
        <v>140311</v>
      </c>
      <c r="L21495" s="17">
        <v>101023.92</v>
      </c>
      <c r="M21495" s="17">
        <v>39287.08</v>
      </c>
      <c r="N21495" s="17">
        <v>82297.1749</v>
      </c>
    </row>
    <row r="21496" spans="1:14">
      <c r="A21496" s="16">
        <v>46379</v>
      </c>
      <c r="B21496" t="s">
        <v>21544</v>
      </c>
      <c r="C21496" t="s">
        <v>26</v>
      </c>
      <c r="D21496" t="s">
        <v>27</v>
      </c>
      <c r="E21496" t="s">
        <v>17</v>
      </c>
      <c r="F21496" t="s">
        <v>20149</v>
      </c>
      <c r="G21496" t="s">
        <v>16452</v>
      </c>
      <c r="H21496">
        <v>12</v>
      </c>
      <c r="I21496" s="17">
        <v>434634</v>
      </c>
      <c r="J21496" s="17">
        <v>0</v>
      </c>
      <c r="K21496" s="17">
        <v>434634</v>
      </c>
      <c r="L21496" s="17">
        <v>304243.8</v>
      </c>
      <c r="M21496" s="17">
        <v>130390.2</v>
      </c>
      <c r="N21496" s="17">
        <v>128490.6823</v>
      </c>
    </row>
    <row r="21497" spans="1:14">
      <c r="A21497" s="16">
        <v>46379</v>
      </c>
      <c r="B21497" t="s">
        <v>21545</v>
      </c>
      <c r="C21497" t="s">
        <v>22</v>
      </c>
      <c r="D21497" t="s">
        <v>23</v>
      </c>
      <c r="E21497" t="s">
        <v>24</v>
      </c>
      <c r="F21497" t="s">
        <v>20149</v>
      </c>
      <c r="G21497" t="s">
        <v>16452</v>
      </c>
      <c r="H21497">
        <v>2</v>
      </c>
      <c r="I21497" s="17">
        <v>440686</v>
      </c>
      <c r="J21497" s="17">
        <v>26441.16</v>
      </c>
      <c r="K21497" s="17">
        <v>414244.84</v>
      </c>
      <c r="L21497" s="17">
        <v>314826.08</v>
      </c>
      <c r="M21497" s="17">
        <v>99418.75999999999</v>
      </c>
      <c r="N21497" s="17">
        <v>195956.2591</v>
      </c>
    </row>
    <row r="21498" spans="1:14">
      <c r="A21498" s="16">
        <v>46379</v>
      </c>
      <c r="B21498" t="s">
        <v>21546</v>
      </c>
      <c r="C21498" t="s">
        <v>22</v>
      </c>
      <c r="D21498" t="s">
        <v>23</v>
      </c>
      <c r="E21498" t="s">
        <v>24</v>
      </c>
      <c r="F21498" t="s">
        <v>20149</v>
      </c>
      <c r="G21498" t="s">
        <v>16452</v>
      </c>
      <c r="H21498">
        <v>3</v>
      </c>
      <c r="I21498" s="17">
        <v>365861</v>
      </c>
      <c r="J21498" s="17">
        <v>36586.1</v>
      </c>
      <c r="K21498" s="17">
        <v>329274.9</v>
      </c>
      <c r="L21498" s="17">
        <v>250248.92</v>
      </c>
      <c r="M21498" s="17">
        <v>79025.98</v>
      </c>
      <c r="N21498" s="17">
        <v>195956.2591</v>
      </c>
    </row>
    <row r="21499" spans="1:14">
      <c r="A21499" s="16">
        <v>46379</v>
      </c>
      <c r="B21499" t="s">
        <v>21547</v>
      </c>
      <c r="C21499" t="s">
        <v>73</v>
      </c>
      <c r="D21499" t="s">
        <v>74</v>
      </c>
      <c r="E21499" t="s">
        <v>24</v>
      </c>
      <c r="F21499" t="s">
        <v>20149</v>
      </c>
      <c r="G21499" t="s">
        <v>16452</v>
      </c>
      <c r="H21499">
        <v>8</v>
      </c>
      <c r="I21499" s="17">
        <v>603417</v>
      </c>
      <c r="J21499" s="17">
        <v>90512.55</v>
      </c>
      <c r="K21499" s="17">
        <v>512904.45</v>
      </c>
      <c r="L21499" s="17">
        <v>389807.38</v>
      </c>
      <c r="M21499" s="17">
        <v>123097.07</v>
      </c>
      <c r="N21499" s="17">
        <v>195956.2591</v>
      </c>
    </row>
    <row r="21500" spans="1:14">
      <c r="A21500" s="16">
        <v>46379</v>
      </c>
      <c r="B21500" t="s">
        <v>21548</v>
      </c>
      <c r="C21500" t="s">
        <v>33</v>
      </c>
      <c r="D21500" t="s">
        <v>34</v>
      </c>
      <c r="E21500" t="s">
        <v>35</v>
      </c>
      <c r="F21500" t="s">
        <v>20149</v>
      </c>
      <c r="G21500" t="s">
        <v>16452</v>
      </c>
      <c r="H21500">
        <v>6</v>
      </c>
      <c r="I21500" s="17">
        <v>604889</v>
      </c>
      <c r="J21500" s="17">
        <v>78635.57000000001</v>
      </c>
      <c r="K21500" s="17">
        <v>526253.4300000001</v>
      </c>
      <c r="L21500" s="17">
        <v>378902.47</v>
      </c>
      <c r="M21500" s="17">
        <v>147350.96</v>
      </c>
      <c r="N21500" s="17">
        <v>82297.1749</v>
      </c>
    </row>
    <row r="21501" spans="1:14">
      <c r="A21501" s="16">
        <v>46379</v>
      </c>
      <c r="B21501" t="s">
        <v>21549</v>
      </c>
      <c r="C21501" t="s">
        <v>43</v>
      </c>
      <c r="D21501" t="s">
        <v>44</v>
      </c>
      <c r="E21501" t="s">
        <v>31</v>
      </c>
      <c r="F21501" t="s">
        <v>20149</v>
      </c>
      <c r="G21501" t="s">
        <v>16452</v>
      </c>
      <c r="H21501">
        <v>7</v>
      </c>
      <c r="I21501" s="17">
        <v>488307</v>
      </c>
      <c r="J21501" s="17">
        <v>48830.7</v>
      </c>
      <c r="K21501" s="17">
        <v>439476.3</v>
      </c>
      <c r="L21501" s="17">
        <v>272475.31</v>
      </c>
      <c r="M21501" s="17">
        <v>167000.99</v>
      </c>
      <c r="N21501" s="17">
        <v>60031.5609</v>
      </c>
    </row>
    <row r="21502" spans="1:14">
      <c r="A21502" s="16">
        <v>46379</v>
      </c>
      <c r="B21502" t="s">
        <v>21550</v>
      </c>
      <c r="C21502" t="s">
        <v>29</v>
      </c>
      <c r="D21502" t="s">
        <v>30</v>
      </c>
      <c r="E21502" t="s">
        <v>31</v>
      </c>
      <c r="F21502" t="s">
        <v>20149</v>
      </c>
      <c r="G21502" t="s">
        <v>16452</v>
      </c>
      <c r="H21502">
        <v>3</v>
      </c>
      <c r="I21502" s="17">
        <v>576633</v>
      </c>
      <c r="J21502" s="17">
        <v>23065.32</v>
      </c>
      <c r="K21502" s="17">
        <v>553567.6800000001</v>
      </c>
      <c r="L21502" s="17">
        <v>343211.96</v>
      </c>
      <c r="M21502" s="17">
        <v>210355.72</v>
      </c>
      <c r="N21502" s="17">
        <v>60031.5609</v>
      </c>
    </row>
    <row r="21503" spans="1:14">
      <c r="A21503" s="16">
        <v>46379</v>
      </c>
      <c r="B21503" t="s">
        <v>21551</v>
      </c>
      <c r="C21503" t="s">
        <v>15</v>
      </c>
      <c r="D21503" t="s">
        <v>16</v>
      </c>
      <c r="E21503" t="s">
        <v>17</v>
      </c>
      <c r="F21503" t="s">
        <v>20149</v>
      </c>
      <c r="G21503" t="s">
        <v>16452</v>
      </c>
      <c r="H21503">
        <v>2</v>
      </c>
      <c r="I21503" s="17">
        <v>619449</v>
      </c>
      <c r="J21503" s="17">
        <v>0</v>
      </c>
      <c r="K21503" s="17">
        <v>619449</v>
      </c>
      <c r="L21503" s="17">
        <v>433614.3</v>
      </c>
      <c r="M21503" s="17">
        <v>185834.7</v>
      </c>
      <c r="N21503" s="17">
        <v>128490.6823</v>
      </c>
    </row>
    <row r="21504" spans="1:14">
      <c r="A21504" s="16">
        <v>46379</v>
      </c>
      <c r="B21504" t="s">
        <v>21552</v>
      </c>
      <c r="C21504" t="s">
        <v>33</v>
      </c>
      <c r="D21504" t="s">
        <v>34</v>
      </c>
      <c r="E21504" t="s">
        <v>35</v>
      </c>
      <c r="F21504" t="s">
        <v>20149</v>
      </c>
      <c r="G21504" t="s">
        <v>16452</v>
      </c>
      <c r="H21504">
        <v>11</v>
      </c>
      <c r="I21504" s="17">
        <v>140316</v>
      </c>
      <c r="J21504" s="17">
        <v>9822.120000000001</v>
      </c>
      <c r="K21504" s="17">
        <v>130493.88</v>
      </c>
      <c r="L21504" s="17">
        <v>93955.59</v>
      </c>
      <c r="M21504" s="17">
        <v>36538.29</v>
      </c>
      <c r="N21504" s="17">
        <v>82297.1749</v>
      </c>
    </row>
    <row r="21505" spans="1:14">
      <c r="A21505" s="16">
        <v>46379</v>
      </c>
      <c r="B21505" t="s">
        <v>21553</v>
      </c>
      <c r="C21505" t="s">
        <v>43</v>
      </c>
      <c r="D21505" t="s">
        <v>44</v>
      </c>
      <c r="E21505" t="s">
        <v>31</v>
      </c>
      <c r="F21505" t="s">
        <v>20149</v>
      </c>
      <c r="G21505" t="s">
        <v>16452</v>
      </c>
      <c r="H21505">
        <v>10</v>
      </c>
      <c r="I21505" s="17">
        <v>598321</v>
      </c>
      <c r="J21505" s="17">
        <v>47865.68</v>
      </c>
      <c r="K21505" s="17">
        <v>550455.3199999999</v>
      </c>
      <c r="L21505" s="17">
        <v>341282.3</v>
      </c>
      <c r="M21505" s="17">
        <v>209173.02</v>
      </c>
      <c r="N21505" s="17">
        <v>60031.5609</v>
      </c>
    </row>
    <row r="21506" spans="1:14">
      <c r="A21506" s="16">
        <v>46379</v>
      </c>
      <c r="B21506" t="s">
        <v>21554</v>
      </c>
      <c r="C21506" t="s">
        <v>47</v>
      </c>
      <c r="D21506" t="s">
        <v>48</v>
      </c>
      <c r="E21506" t="s">
        <v>35</v>
      </c>
      <c r="F21506" t="s">
        <v>20149</v>
      </c>
      <c r="G21506" t="s">
        <v>16452</v>
      </c>
      <c r="H21506">
        <v>7</v>
      </c>
      <c r="I21506" s="17">
        <v>188675</v>
      </c>
      <c r="J21506" s="17">
        <v>0</v>
      </c>
      <c r="K21506" s="17">
        <v>188675</v>
      </c>
      <c r="L21506" s="17">
        <v>135846</v>
      </c>
      <c r="M21506" s="17">
        <v>52829</v>
      </c>
      <c r="N21506" s="17">
        <v>82297.1749</v>
      </c>
    </row>
    <row r="21507" spans="1:14">
      <c r="A21507" s="16">
        <v>46379</v>
      </c>
      <c r="B21507" t="s">
        <v>21555</v>
      </c>
      <c r="C21507" t="s">
        <v>26</v>
      </c>
      <c r="D21507" t="s">
        <v>27</v>
      </c>
      <c r="E21507" t="s">
        <v>17</v>
      </c>
      <c r="F21507" t="s">
        <v>20149</v>
      </c>
      <c r="G21507" t="s">
        <v>16452</v>
      </c>
      <c r="H21507">
        <v>5</v>
      </c>
      <c r="I21507" s="17">
        <v>810340</v>
      </c>
      <c r="J21507" s="17">
        <v>105344.2</v>
      </c>
      <c r="K21507" s="17">
        <v>704995.8</v>
      </c>
      <c r="L21507" s="17">
        <v>493497.06</v>
      </c>
      <c r="M21507" s="17">
        <v>211498.74</v>
      </c>
      <c r="N21507" s="17">
        <v>128490.6823</v>
      </c>
    </row>
    <row r="21508" spans="1:14">
      <c r="A21508" s="16">
        <v>46379</v>
      </c>
      <c r="B21508" t="s">
        <v>21556</v>
      </c>
      <c r="C21508" t="s">
        <v>22</v>
      </c>
      <c r="D21508" t="s">
        <v>23</v>
      </c>
      <c r="E21508" t="s">
        <v>24</v>
      </c>
      <c r="F21508" t="s">
        <v>20149</v>
      </c>
      <c r="G21508" t="s">
        <v>16452</v>
      </c>
      <c r="H21508">
        <v>11</v>
      </c>
      <c r="I21508" s="17">
        <v>374292</v>
      </c>
      <c r="J21508" s="17">
        <v>7485.84</v>
      </c>
      <c r="K21508" s="17">
        <v>366806.16</v>
      </c>
      <c r="L21508" s="17">
        <v>278772.68</v>
      </c>
      <c r="M21508" s="17">
        <v>88033.48</v>
      </c>
      <c r="N21508" s="17">
        <v>195956.2591</v>
      </c>
    </row>
    <row r="21509" spans="1:14">
      <c r="A21509" s="16">
        <v>46379</v>
      </c>
      <c r="B21509" t="s">
        <v>21557</v>
      </c>
      <c r="C21509" t="s">
        <v>22</v>
      </c>
      <c r="D21509" t="s">
        <v>23</v>
      </c>
      <c r="E21509" t="s">
        <v>24</v>
      </c>
      <c r="F21509" t="s">
        <v>20149</v>
      </c>
      <c r="G21509" t="s">
        <v>16452</v>
      </c>
      <c r="H21509">
        <v>8</v>
      </c>
      <c r="I21509" s="17">
        <v>590370</v>
      </c>
      <c r="J21509" s="17">
        <v>0</v>
      </c>
      <c r="K21509" s="17">
        <v>590370</v>
      </c>
      <c r="L21509" s="17">
        <v>448681.2</v>
      </c>
      <c r="M21509" s="17">
        <v>141688.8</v>
      </c>
      <c r="N21509" s="17">
        <v>195956.2591</v>
      </c>
    </row>
    <row r="21510" spans="1:14">
      <c r="A21510" s="16">
        <v>46379</v>
      </c>
      <c r="B21510" t="s">
        <v>21558</v>
      </c>
      <c r="C21510" t="s">
        <v>43</v>
      </c>
      <c r="D21510" t="s">
        <v>44</v>
      </c>
      <c r="E21510" t="s">
        <v>31</v>
      </c>
      <c r="F21510" t="s">
        <v>20149</v>
      </c>
      <c r="G21510" t="s">
        <v>16452</v>
      </c>
      <c r="H21510">
        <v>6</v>
      </c>
      <c r="I21510" s="17">
        <v>239739</v>
      </c>
      <c r="J21510" s="17">
        <v>4794.78</v>
      </c>
      <c r="K21510" s="17">
        <v>234944.22</v>
      </c>
      <c r="L21510" s="17">
        <v>145665.42</v>
      </c>
      <c r="M21510" s="17">
        <v>89278.8</v>
      </c>
      <c r="N21510" s="17">
        <v>60031.5609</v>
      </c>
    </row>
    <row r="21511" spans="1:14">
      <c r="A21511" s="16">
        <v>46379</v>
      </c>
      <c r="B21511" t="s">
        <v>21559</v>
      </c>
      <c r="C21511" t="s">
        <v>33</v>
      </c>
      <c r="D21511" t="s">
        <v>34</v>
      </c>
      <c r="E21511" t="s">
        <v>35</v>
      </c>
      <c r="F21511" t="s">
        <v>20149</v>
      </c>
      <c r="G21511" t="s">
        <v>16452</v>
      </c>
      <c r="H21511">
        <v>6</v>
      </c>
      <c r="I21511" s="17">
        <v>454971</v>
      </c>
      <c r="J21511" s="17">
        <v>0</v>
      </c>
      <c r="K21511" s="17">
        <v>454971</v>
      </c>
      <c r="L21511" s="17">
        <v>327579.12</v>
      </c>
      <c r="M21511" s="17">
        <v>127391.88</v>
      </c>
      <c r="N21511" s="17">
        <v>82297.1749</v>
      </c>
    </row>
    <row r="21512" spans="1:14">
      <c r="A21512" s="16">
        <v>46379</v>
      </c>
      <c r="B21512" t="s">
        <v>21560</v>
      </c>
      <c r="C21512" t="s">
        <v>33</v>
      </c>
      <c r="D21512" t="s">
        <v>34</v>
      </c>
      <c r="E21512" t="s">
        <v>35</v>
      </c>
      <c r="F21512" t="s">
        <v>20149</v>
      </c>
      <c r="G21512" t="s">
        <v>16452</v>
      </c>
      <c r="H21512">
        <v>11</v>
      </c>
      <c r="I21512" s="17">
        <v>565892</v>
      </c>
      <c r="J21512" s="17">
        <v>79224.88</v>
      </c>
      <c r="K21512" s="17">
        <v>486667.12</v>
      </c>
      <c r="L21512" s="17">
        <v>350400.33</v>
      </c>
      <c r="M21512" s="17">
        <v>136266.79</v>
      </c>
      <c r="N21512" s="17">
        <v>82297.1749</v>
      </c>
    </row>
    <row r="21513" spans="1:14">
      <c r="A21513" s="16">
        <v>46380</v>
      </c>
      <c r="B21513" t="s">
        <v>21561</v>
      </c>
      <c r="C21513" t="s">
        <v>29</v>
      </c>
      <c r="D21513" t="s">
        <v>30</v>
      </c>
      <c r="E21513" t="s">
        <v>31</v>
      </c>
      <c r="F21513" t="s">
        <v>20149</v>
      </c>
      <c r="G21513" t="s">
        <v>16452</v>
      </c>
      <c r="H21513">
        <v>6</v>
      </c>
      <c r="I21513" s="17">
        <v>415425</v>
      </c>
      <c r="J21513" s="17">
        <v>20771.25</v>
      </c>
      <c r="K21513" s="17">
        <v>394653.75</v>
      </c>
      <c r="L21513" s="17">
        <v>244685.32</v>
      </c>
      <c r="M21513" s="17">
        <v>149968.43</v>
      </c>
      <c r="N21513" s="17">
        <v>60031.5609</v>
      </c>
    </row>
    <row r="21514" spans="1:14">
      <c r="A21514" s="16">
        <v>46380</v>
      </c>
      <c r="B21514" t="s">
        <v>21562</v>
      </c>
      <c r="C21514" t="s">
        <v>26</v>
      </c>
      <c r="D21514" t="s">
        <v>27</v>
      </c>
      <c r="E21514" t="s">
        <v>17</v>
      </c>
      <c r="F21514" t="s">
        <v>20149</v>
      </c>
      <c r="G21514" t="s">
        <v>16452</v>
      </c>
      <c r="H21514">
        <v>1</v>
      </c>
      <c r="I21514" s="17">
        <v>685070</v>
      </c>
      <c r="J21514" s="17">
        <v>54805.6</v>
      </c>
      <c r="K21514" s="17">
        <v>630264.4</v>
      </c>
      <c r="L21514" s="17">
        <v>441185.08</v>
      </c>
      <c r="M21514" s="17">
        <v>189079.32</v>
      </c>
      <c r="N21514" s="17">
        <v>128490.6823</v>
      </c>
    </row>
    <row r="21515" spans="1:14">
      <c r="A21515" s="16">
        <v>46380</v>
      </c>
      <c r="B21515" t="s">
        <v>21563</v>
      </c>
      <c r="C21515" t="s">
        <v>47</v>
      </c>
      <c r="D21515" t="s">
        <v>48</v>
      </c>
      <c r="E21515" t="s">
        <v>35</v>
      </c>
      <c r="F21515" t="s">
        <v>20149</v>
      </c>
      <c r="G21515" t="s">
        <v>16452</v>
      </c>
      <c r="H21515">
        <v>10</v>
      </c>
      <c r="I21515" s="17">
        <v>73537</v>
      </c>
      <c r="J21515" s="17">
        <v>9559.809999999999</v>
      </c>
      <c r="K21515" s="17">
        <v>63977.19</v>
      </c>
      <c r="L21515" s="17">
        <v>46063.58</v>
      </c>
      <c r="M21515" s="17">
        <v>17913.61</v>
      </c>
      <c r="N21515" s="17">
        <v>82297.1749</v>
      </c>
    </row>
    <row r="21516" spans="1:14">
      <c r="A21516" s="16">
        <v>46380</v>
      </c>
      <c r="B21516" t="s">
        <v>21564</v>
      </c>
      <c r="C21516" t="s">
        <v>26</v>
      </c>
      <c r="D21516" t="s">
        <v>27</v>
      </c>
      <c r="E21516" t="s">
        <v>17</v>
      </c>
      <c r="F21516" t="s">
        <v>20149</v>
      </c>
      <c r="G21516" t="s">
        <v>16452</v>
      </c>
      <c r="H21516">
        <v>3</v>
      </c>
      <c r="I21516" s="17">
        <v>731796</v>
      </c>
      <c r="J21516" s="17">
        <v>102451.44</v>
      </c>
      <c r="K21516" s="17">
        <v>629344.5600000001</v>
      </c>
      <c r="L21516" s="17">
        <v>440541.19</v>
      </c>
      <c r="M21516" s="17">
        <v>188803.37</v>
      </c>
      <c r="N21516" s="17">
        <v>128490.6823</v>
      </c>
    </row>
    <row r="21517" spans="1:14">
      <c r="A21517" s="16">
        <v>46380</v>
      </c>
      <c r="B21517" t="s">
        <v>21565</v>
      </c>
      <c r="C21517" t="s">
        <v>29</v>
      </c>
      <c r="D21517" t="s">
        <v>30</v>
      </c>
      <c r="E21517" t="s">
        <v>31</v>
      </c>
      <c r="F21517" t="s">
        <v>20149</v>
      </c>
      <c r="G21517" t="s">
        <v>16452</v>
      </c>
      <c r="H21517">
        <v>6</v>
      </c>
      <c r="I21517" s="17">
        <v>242348</v>
      </c>
      <c r="J21517" s="17">
        <v>29081.76</v>
      </c>
      <c r="K21517" s="17">
        <v>213266.24</v>
      </c>
      <c r="L21517" s="17">
        <v>132225.07</v>
      </c>
      <c r="M21517" s="17">
        <v>81041.17</v>
      </c>
      <c r="N21517" s="17">
        <v>60031.5609</v>
      </c>
    </row>
    <row r="21518" spans="1:14">
      <c r="A21518" s="16">
        <v>46380</v>
      </c>
      <c r="B21518" t="s">
        <v>21566</v>
      </c>
      <c r="C21518" t="s">
        <v>15</v>
      </c>
      <c r="D21518" t="s">
        <v>16</v>
      </c>
      <c r="E21518" t="s">
        <v>17</v>
      </c>
      <c r="F21518" t="s">
        <v>20149</v>
      </c>
      <c r="G21518" t="s">
        <v>16452</v>
      </c>
      <c r="H21518">
        <v>8</v>
      </c>
      <c r="I21518" s="17">
        <v>421921</v>
      </c>
      <c r="J21518" s="17">
        <v>8438.42</v>
      </c>
      <c r="K21518" s="17">
        <v>413482.58</v>
      </c>
      <c r="L21518" s="17">
        <v>289437.81</v>
      </c>
      <c r="M21518" s="17">
        <v>124044.77</v>
      </c>
      <c r="N21518" s="17">
        <v>128490.6823</v>
      </c>
    </row>
    <row r="21519" spans="1:14">
      <c r="A21519" s="16">
        <v>46380</v>
      </c>
      <c r="B21519" t="s">
        <v>21567</v>
      </c>
      <c r="C21519" t="s">
        <v>47</v>
      </c>
      <c r="D21519" t="s">
        <v>48</v>
      </c>
      <c r="E21519" t="s">
        <v>35</v>
      </c>
      <c r="F21519" t="s">
        <v>20149</v>
      </c>
      <c r="G21519" t="s">
        <v>16452</v>
      </c>
      <c r="H21519">
        <v>7</v>
      </c>
      <c r="I21519" s="17">
        <v>118440</v>
      </c>
      <c r="J21519" s="17">
        <v>11844</v>
      </c>
      <c r="K21519" s="17">
        <v>106596</v>
      </c>
      <c r="L21519" s="17">
        <v>76749.12</v>
      </c>
      <c r="M21519" s="17">
        <v>29846.88</v>
      </c>
      <c r="N21519" s="17">
        <v>82297.1749</v>
      </c>
    </row>
    <row r="21520" spans="1:14">
      <c r="A21520" s="16">
        <v>46380</v>
      </c>
      <c r="B21520" t="s">
        <v>21568</v>
      </c>
      <c r="C21520" t="s">
        <v>47</v>
      </c>
      <c r="D21520" t="s">
        <v>48</v>
      </c>
      <c r="E21520" t="s">
        <v>35</v>
      </c>
      <c r="F21520" t="s">
        <v>20149</v>
      </c>
      <c r="G21520" t="s">
        <v>16452</v>
      </c>
      <c r="H21520">
        <v>1</v>
      </c>
      <c r="I21520" s="17">
        <v>116368</v>
      </c>
      <c r="J21520" s="17">
        <v>0</v>
      </c>
      <c r="K21520" s="17">
        <v>116368</v>
      </c>
      <c r="L21520" s="17">
        <v>83784.96000000001</v>
      </c>
      <c r="M21520" s="17">
        <v>32583.04</v>
      </c>
      <c r="N21520" s="17">
        <v>82297.1749</v>
      </c>
    </row>
    <row r="21521" spans="1:14">
      <c r="A21521" s="16">
        <v>46380</v>
      </c>
      <c r="B21521" t="s">
        <v>21569</v>
      </c>
      <c r="C21521" t="s">
        <v>33</v>
      </c>
      <c r="D21521" t="s">
        <v>34</v>
      </c>
      <c r="E21521" t="s">
        <v>35</v>
      </c>
      <c r="F21521" t="s">
        <v>20149</v>
      </c>
      <c r="G21521" t="s">
        <v>16452</v>
      </c>
      <c r="H21521">
        <v>3</v>
      </c>
      <c r="I21521" s="17">
        <v>441453</v>
      </c>
      <c r="J21521" s="17">
        <v>61803.42</v>
      </c>
      <c r="K21521" s="17">
        <v>379649.58</v>
      </c>
      <c r="L21521" s="17">
        <v>273347.7</v>
      </c>
      <c r="M21521" s="17">
        <v>106301.88</v>
      </c>
      <c r="N21521" s="17">
        <v>82297.1749</v>
      </c>
    </row>
    <row r="21522" spans="1:14">
      <c r="A21522" s="16">
        <v>46380</v>
      </c>
      <c r="B21522" t="s">
        <v>21570</v>
      </c>
      <c r="C21522" t="s">
        <v>47</v>
      </c>
      <c r="D21522" t="s">
        <v>48</v>
      </c>
      <c r="E21522" t="s">
        <v>35</v>
      </c>
      <c r="F21522" t="s">
        <v>20149</v>
      </c>
      <c r="G21522" t="s">
        <v>16452</v>
      </c>
      <c r="H21522">
        <v>2</v>
      </c>
      <c r="I21522" s="17">
        <v>117206</v>
      </c>
      <c r="J21522" s="17">
        <v>15236.78</v>
      </c>
      <c r="K21522" s="17">
        <v>101969.22</v>
      </c>
      <c r="L21522" s="17">
        <v>73417.84</v>
      </c>
      <c r="M21522" s="17">
        <v>28551.38</v>
      </c>
      <c r="N21522" s="17">
        <v>82297.1749</v>
      </c>
    </row>
    <row r="21523" spans="1:14">
      <c r="A21523" s="16">
        <v>46380</v>
      </c>
      <c r="B21523" t="s">
        <v>21571</v>
      </c>
      <c r="C21523" t="s">
        <v>43</v>
      </c>
      <c r="D21523" t="s">
        <v>44</v>
      </c>
      <c r="E21523" t="s">
        <v>31</v>
      </c>
      <c r="F21523" t="s">
        <v>20149</v>
      </c>
      <c r="G21523" t="s">
        <v>16452</v>
      </c>
      <c r="H21523">
        <v>10</v>
      </c>
      <c r="I21523" s="17">
        <v>770179</v>
      </c>
      <c r="J21523" s="17">
        <v>0</v>
      </c>
      <c r="K21523" s="17">
        <v>770179</v>
      </c>
      <c r="L21523" s="17">
        <v>477510.98</v>
      </c>
      <c r="M21523" s="17">
        <v>292668.02</v>
      </c>
      <c r="N21523" s="17">
        <v>60031.5609</v>
      </c>
    </row>
    <row r="21524" spans="1:14">
      <c r="A21524" s="16">
        <v>46380</v>
      </c>
      <c r="B21524" t="s">
        <v>21572</v>
      </c>
      <c r="C21524" t="s">
        <v>26</v>
      </c>
      <c r="D21524" t="s">
        <v>27</v>
      </c>
      <c r="E21524" t="s">
        <v>17</v>
      </c>
      <c r="F21524" t="s">
        <v>20149</v>
      </c>
      <c r="G21524" t="s">
        <v>16452</v>
      </c>
      <c r="H21524">
        <v>4</v>
      </c>
      <c r="I21524" s="17">
        <v>223363</v>
      </c>
      <c r="J21524" s="17">
        <v>11168.15</v>
      </c>
      <c r="K21524" s="17">
        <v>212194.85</v>
      </c>
      <c r="L21524" s="17">
        <v>148536.39</v>
      </c>
      <c r="M21524" s="17">
        <v>63658.46</v>
      </c>
      <c r="N21524" s="17">
        <v>128490.6823</v>
      </c>
    </row>
    <row r="21525" spans="1:14">
      <c r="A21525" s="16">
        <v>46380</v>
      </c>
      <c r="B21525" t="s">
        <v>21573</v>
      </c>
      <c r="C21525" t="s">
        <v>29</v>
      </c>
      <c r="D21525" t="s">
        <v>30</v>
      </c>
      <c r="E21525" t="s">
        <v>31</v>
      </c>
      <c r="F21525" t="s">
        <v>20149</v>
      </c>
      <c r="G21525" t="s">
        <v>16452</v>
      </c>
      <c r="H21525">
        <v>6</v>
      </c>
      <c r="I21525" s="17">
        <v>320603</v>
      </c>
      <c r="J21525" s="17">
        <v>38472.36</v>
      </c>
      <c r="K21525" s="17">
        <v>282130.64</v>
      </c>
      <c r="L21525" s="17">
        <v>174921</v>
      </c>
      <c r="M21525" s="17">
        <v>107209.64</v>
      </c>
      <c r="N21525" s="17">
        <v>60031.5609</v>
      </c>
    </row>
    <row r="21526" spans="1:14">
      <c r="A21526" s="16">
        <v>46380</v>
      </c>
      <c r="B21526" t="s">
        <v>21574</v>
      </c>
      <c r="C21526" t="s">
        <v>29</v>
      </c>
      <c r="D21526" t="s">
        <v>30</v>
      </c>
      <c r="E21526" t="s">
        <v>31</v>
      </c>
      <c r="F21526" t="s">
        <v>20149</v>
      </c>
      <c r="G21526" t="s">
        <v>16452</v>
      </c>
      <c r="H21526">
        <v>9</v>
      </c>
      <c r="I21526" s="17">
        <v>469482</v>
      </c>
      <c r="J21526" s="17">
        <v>9389.639999999999</v>
      </c>
      <c r="K21526" s="17">
        <v>460092.36</v>
      </c>
      <c r="L21526" s="17">
        <v>285257.26</v>
      </c>
      <c r="M21526" s="17">
        <v>174835.1</v>
      </c>
      <c r="N21526" s="17">
        <v>60031.5609</v>
      </c>
    </row>
    <row r="21527" spans="1:14">
      <c r="A21527" s="16">
        <v>46380</v>
      </c>
      <c r="B21527" t="s">
        <v>21575</v>
      </c>
      <c r="C21527" t="s">
        <v>73</v>
      </c>
      <c r="D21527" t="s">
        <v>74</v>
      </c>
      <c r="E21527" t="s">
        <v>24</v>
      </c>
      <c r="F21527" t="s">
        <v>20149</v>
      </c>
      <c r="G21527" t="s">
        <v>16452</v>
      </c>
      <c r="H21527">
        <v>12</v>
      </c>
      <c r="I21527" s="17">
        <v>834059</v>
      </c>
      <c r="J21527" s="17">
        <v>0</v>
      </c>
      <c r="K21527" s="17">
        <v>834059</v>
      </c>
      <c r="L21527" s="17">
        <v>633884.84</v>
      </c>
      <c r="M21527" s="17">
        <v>200174.16</v>
      </c>
      <c r="N21527" s="17">
        <v>195956.2591</v>
      </c>
    </row>
    <row r="21528" spans="1:14">
      <c r="A21528" s="16">
        <v>46380</v>
      </c>
      <c r="B21528" t="s">
        <v>21576</v>
      </c>
      <c r="C21528" t="s">
        <v>43</v>
      </c>
      <c r="D21528" t="s">
        <v>44</v>
      </c>
      <c r="E21528" t="s">
        <v>31</v>
      </c>
      <c r="F21528" t="s">
        <v>20149</v>
      </c>
      <c r="G21528" t="s">
        <v>16452</v>
      </c>
      <c r="H21528">
        <v>1</v>
      </c>
      <c r="I21528" s="17">
        <v>320936</v>
      </c>
      <c r="J21528" s="17">
        <v>28884.24</v>
      </c>
      <c r="K21528" s="17">
        <v>292051.76</v>
      </c>
      <c r="L21528" s="17">
        <v>181072.09</v>
      </c>
      <c r="M21528" s="17">
        <v>110979.67</v>
      </c>
      <c r="N21528" s="17">
        <v>60031.5609</v>
      </c>
    </row>
    <row r="21529" spans="1:14">
      <c r="A21529" s="16">
        <v>46380</v>
      </c>
      <c r="B21529" t="s">
        <v>21577</v>
      </c>
      <c r="C21529" t="s">
        <v>26</v>
      </c>
      <c r="D21529" t="s">
        <v>27</v>
      </c>
      <c r="E21529" t="s">
        <v>17</v>
      </c>
      <c r="F21529" t="s">
        <v>20149</v>
      </c>
      <c r="G21529" t="s">
        <v>16452</v>
      </c>
      <c r="H21529">
        <v>2</v>
      </c>
      <c r="I21529" s="17">
        <v>45849</v>
      </c>
      <c r="J21529" s="17">
        <v>4126.41</v>
      </c>
      <c r="K21529" s="17">
        <v>41722.59</v>
      </c>
      <c r="L21529" s="17">
        <v>29205.81</v>
      </c>
      <c r="M21529" s="17">
        <v>12516.78</v>
      </c>
      <c r="N21529" s="17">
        <v>128490.6823</v>
      </c>
    </row>
    <row r="21530" spans="1:14">
      <c r="A21530" s="16">
        <v>46380</v>
      </c>
      <c r="B21530" t="s">
        <v>21578</v>
      </c>
      <c r="C21530" t="s">
        <v>47</v>
      </c>
      <c r="D21530" t="s">
        <v>48</v>
      </c>
      <c r="E21530" t="s">
        <v>35</v>
      </c>
      <c r="F21530" t="s">
        <v>20149</v>
      </c>
      <c r="G21530" t="s">
        <v>16452</v>
      </c>
      <c r="H21530">
        <v>10</v>
      </c>
      <c r="I21530" s="17">
        <v>815413</v>
      </c>
      <c r="J21530" s="17">
        <v>16308.26</v>
      </c>
      <c r="K21530" s="17">
        <v>799104.74</v>
      </c>
      <c r="L21530" s="17">
        <v>575355.41</v>
      </c>
      <c r="M21530" s="17">
        <v>223749.33</v>
      </c>
      <c r="N21530" s="17">
        <v>82297.1749</v>
      </c>
    </row>
    <row r="21531" spans="1:14">
      <c r="A21531" s="16">
        <v>46380</v>
      </c>
      <c r="B21531" t="s">
        <v>21579</v>
      </c>
      <c r="C21531" t="s">
        <v>43</v>
      </c>
      <c r="D21531" t="s">
        <v>44</v>
      </c>
      <c r="E21531" t="s">
        <v>31</v>
      </c>
      <c r="F21531" t="s">
        <v>20149</v>
      </c>
      <c r="G21531" t="s">
        <v>16452</v>
      </c>
      <c r="H21531">
        <v>7</v>
      </c>
      <c r="I21531" s="17">
        <v>209162</v>
      </c>
      <c r="J21531" s="17">
        <v>4183.24</v>
      </c>
      <c r="K21531" s="17">
        <v>204978.76</v>
      </c>
      <c r="L21531" s="17">
        <v>127086.83</v>
      </c>
      <c r="M21531" s="17">
        <v>77891.92999999999</v>
      </c>
      <c r="N21531" s="17">
        <v>60031.5609</v>
      </c>
    </row>
    <row r="21532" spans="1:14">
      <c r="A21532" s="16">
        <v>46380</v>
      </c>
      <c r="B21532" t="s">
        <v>21580</v>
      </c>
      <c r="C21532" t="s">
        <v>22</v>
      </c>
      <c r="D21532" t="s">
        <v>23</v>
      </c>
      <c r="E21532" t="s">
        <v>24</v>
      </c>
      <c r="F21532" t="s">
        <v>20149</v>
      </c>
      <c r="G21532" t="s">
        <v>16452</v>
      </c>
      <c r="H21532">
        <v>9</v>
      </c>
      <c r="I21532" s="17">
        <v>426743</v>
      </c>
      <c r="J21532" s="17">
        <v>55476.59</v>
      </c>
      <c r="K21532" s="17">
        <v>371266.41</v>
      </c>
      <c r="L21532" s="17">
        <v>282162.47</v>
      </c>
      <c r="M21532" s="17">
        <v>89103.94</v>
      </c>
      <c r="N21532" s="17">
        <v>195956.2591</v>
      </c>
    </row>
    <row r="21533" spans="1:14">
      <c r="A21533" s="16">
        <v>46380</v>
      </c>
      <c r="B21533" t="s">
        <v>21581</v>
      </c>
      <c r="C21533" t="s">
        <v>43</v>
      </c>
      <c r="D21533" t="s">
        <v>44</v>
      </c>
      <c r="E21533" t="s">
        <v>31</v>
      </c>
      <c r="F21533" t="s">
        <v>20149</v>
      </c>
      <c r="G21533" t="s">
        <v>16452</v>
      </c>
      <c r="H21533">
        <v>2</v>
      </c>
      <c r="I21533" s="17">
        <v>680612</v>
      </c>
      <c r="J21533" s="17">
        <v>0</v>
      </c>
      <c r="K21533" s="17">
        <v>680612</v>
      </c>
      <c r="L21533" s="17">
        <v>421979.44</v>
      </c>
      <c r="M21533" s="17">
        <v>258632.56</v>
      </c>
      <c r="N21533" s="17">
        <v>60031.5609</v>
      </c>
    </row>
    <row r="21534" spans="1:14">
      <c r="A21534" s="16">
        <v>46380</v>
      </c>
      <c r="B21534" t="s">
        <v>21582</v>
      </c>
      <c r="C21534" t="s">
        <v>29</v>
      </c>
      <c r="D21534" t="s">
        <v>30</v>
      </c>
      <c r="E21534" t="s">
        <v>31</v>
      </c>
      <c r="F21534" t="s">
        <v>20149</v>
      </c>
      <c r="G21534" t="s">
        <v>16452</v>
      </c>
      <c r="H21534">
        <v>8</v>
      </c>
      <c r="I21534" s="17">
        <v>496547</v>
      </c>
      <c r="J21534" s="17">
        <v>49654.7</v>
      </c>
      <c r="K21534" s="17">
        <v>446892.3</v>
      </c>
      <c r="L21534" s="17">
        <v>277073.23</v>
      </c>
      <c r="M21534" s="17">
        <v>169819.07</v>
      </c>
      <c r="N21534" s="17">
        <v>60031.5609</v>
      </c>
    </row>
    <row r="21535" spans="1:14">
      <c r="A21535" s="16">
        <v>46380</v>
      </c>
      <c r="B21535" t="s">
        <v>21583</v>
      </c>
      <c r="C21535" t="s">
        <v>22</v>
      </c>
      <c r="D21535" t="s">
        <v>23</v>
      </c>
      <c r="E21535" t="s">
        <v>24</v>
      </c>
      <c r="F21535" t="s">
        <v>20149</v>
      </c>
      <c r="G21535" t="s">
        <v>16452</v>
      </c>
      <c r="H21535">
        <v>6</v>
      </c>
      <c r="I21535" s="17">
        <v>157346</v>
      </c>
      <c r="J21535" s="17">
        <v>23601.9</v>
      </c>
      <c r="K21535" s="17">
        <v>133744.1</v>
      </c>
      <c r="L21535" s="17">
        <v>101645.52</v>
      </c>
      <c r="M21535" s="17">
        <v>32098.58</v>
      </c>
      <c r="N21535" s="17">
        <v>195956.2591</v>
      </c>
    </row>
    <row r="21536" spans="1:14">
      <c r="A21536" s="16">
        <v>46380</v>
      </c>
      <c r="B21536" t="s">
        <v>21584</v>
      </c>
      <c r="C21536" t="s">
        <v>43</v>
      </c>
      <c r="D21536" t="s">
        <v>44</v>
      </c>
      <c r="E21536" t="s">
        <v>31</v>
      </c>
      <c r="F21536" t="s">
        <v>20149</v>
      </c>
      <c r="G21536" t="s">
        <v>16452</v>
      </c>
      <c r="H21536">
        <v>4</v>
      </c>
      <c r="I21536" s="17">
        <v>75575</v>
      </c>
      <c r="J21536" s="17">
        <v>3023</v>
      </c>
      <c r="K21536" s="17">
        <v>72552</v>
      </c>
      <c r="L21536" s="17">
        <v>44982.24</v>
      </c>
      <c r="M21536" s="17">
        <v>27569.76</v>
      </c>
      <c r="N21536" s="17">
        <v>60031.5609</v>
      </c>
    </row>
    <row r="21537" spans="1:14">
      <c r="A21537" s="16">
        <v>46380</v>
      </c>
      <c r="B21537" t="s">
        <v>21585</v>
      </c>
      <c r="C21537" t="s">
        <v>47</v>
      </c>
      <c r="D21537" t="s">
        <v>48</v>
      </c>
      <c r="E21537" t="s">
        <v>35</v>
      </c>
      <c r="F21537" t="s">
        <v>20149</v>
      </c>
      <c r="G21537" t="s">
        <v>16452</v>
      </c>
      <c r="H21537">
        <v>1</v>
      </c>
      <c r="I21537" s="17">
        <v>822037</v>
      </c>
      <c r="J21537" s="17">
        <v>16440.74</v>
      </c>
      <c r="K21537" s="17">
        <v>805596.26</v>
      </c>
      <c r="L21537" s="17">
        <v>580029.3100000001</v>
      </c>
      <c r="M21537" s="17">
        <v>225566.95</v>
      </c>
      <c r="N21537" s="17">
        <v>82297.1749</v>
      </c>
    </row>
    <row r="21538" spans="1:14">
      <c r="A21538" s="16">
        <v>46380</v>
      </c>
      <c r="B21538" t="s">
        <v>21586</v>
      </c>
      <c r="C21538" t="s">
        <v>22</v>
      </c>
      <c r="D21538" t="s">
        <v>23</v>
      </c>
      <c r="E21538" t="s">
        <v>24</v>
      </c>
      <c r="F21538" t="s">
        <v>20149</v>
      </c>
      <c r="G21538" t="s">
        <v>16452</v>
      </c>
      <c r="H21538">
        <v>5</v>
      </c>
      <c r="I21538" s="17">
        <v>269816</v>
      </c>
      <c r="J21538" s="17">
        <v>32377.92</v>
      </c>
      <c r="K21538" s="17">
        <v>237438.08</v>
      </c>
      <c r="L21538" s="17">
        <v>180452.94</v>
      </c>
      <c r="M21538" s="17">
        <v>56985.14</v>
      </c>
      <c r="N21538" s="17">
        <v>195956.2591</v>
      </c>
    </row>
    <row r="21539" spans="1:14">
      <c r="A21539" s="16">
        <v>46380</v>
      </c>
      <c r="B21539" t="s">
        <v>21587</v>
      </c>
      <c r="C21539" t="s">
        <v>29</v>
      </c>
      <c r="D21539" t="s">
        <v>30</v>
      </c>
      <c r="E21539" t="s">
        <v>31</v>
      </c>
      <c r="F21539" t="s">
        <v>20149</v>
      </c>
      <c r="G21539" t="s">
        <v>16452</v>
      </c>
      <c r="H21539">
        <v>9</v>
      </c>
      <c r="I21539" s="17">
        <v>58121</v>
      </c>
      <c r="J21539" s="17">
        <v>2906.05</v>
      </c>
      <c r="K21539" s="17">
        <v>55214.95</v>
      </c>
      <c r="L21539" s="17">
        <v>34233.27</v>
      </c>
      <c r="M21539" s="17">
        <v>20981.68</v>
      </c>
      <c r="N21539" s="17">
        <v>60031.5609</v>
      </c>
    </row>
    <row r="21540" spans="1:14">
      <c r="A21540" s="16">
        <v>46380</v>
      </c>
      <c r="B21540" t="s">
        <v>21588</v>
      </c>
      <c r="C21540" t="s">
        <v>26</v>
      </c>
      <c r="D21540" t="s">
        <v>27</v>
      </c>
      <c r="E21540" t="s">
        <v>17</v>
      </c>
      <c r="F21540" t="s">
        <v>20149</v>
      </c>
      <c r="G21540" t="s">
        <v>16452</v>
      </c>
      <c r="H21540">
        <v>5</v>
      </c>
      <c r="I21540" s="17">
        <v>240924</v>
      </c>
      <c r="J21540" s="17">
        <v>28910.88</v>
      </c>
      <c r="K21540" s="17">
        <v>212013.12</v>
      </c>
      <c r="L21540" s="17">
        <v>148409.18</v>
      </c>
      <c r="M21540" s="17">
        <v>63603.94</v>
      </c>
      <c r="N21540" s="17">
        <v>128490.6823</v>
      </c>
    </row>
    <row r="21541" spans="1:14">
      <c r="A21541" s="16">
        <v>46380</v>
      </c>
      <c r="B21541" t="s">
        <v>21589</v>
      </c>
      <c r="C21541" t="s">
        <v>33</v>
      </c>
      <c r="D21541" t="s">
        <v>34</v>
      </c>
      <c r="E21541" t="s">
        <v>35</v>
      </c>
      <c r="F21541" t="s">
        <v>20149</v>
      </c>
      <c r="G21541" t="s">
        <v>16452</v>
      </c>
      <c r="H21541">
        <v>3</v>
      </c>
      <c r="I21541" s="17">
        <v>48202</v>
      </c>
      <c r="J21541" s="17">
        <v>0</v>
      </c>
      <c r="K21541" s="17">
        <v>48202</v>
      </c>
      <c r="L21541" s="17">
        <v>34705.44</v>
      </c>
      <c r="M21541" s="17">
        <v>13496.56</v>
      </c>
      <c r="N21541" s="17">
        <v>82297.1749</v>
      </c>
    </row>
    <row r="21542" spans="1:14">
      <c r="A21542" s="16">
        <v>46380</v>
      </c>
      <c r="B21542" t="s">
        <v>21590</v>
      </c>
      <c r="C21542" t="s">
        <v>43</v>
      </c>
      <c r="D21542" t="s">
        <v>44</v>
      </c>
      <c r="E21542" t="s">
        <v>31</v>
      </c>
      <c r="F21542" t="s">
        <v>20149</v>
      </c>
      <c r="G21542" t="s">
        <v>16452</v>
      </c>
      <c r="H21542">
        <v>1</v>
      </c>
      <c r="I21542" s="17">
        <v>685993</v>
      </c>
      <c r="J21542" s="17">
        <v>75459.23</v>
      </c>
      <c r="K21542" s="17">
        <v>610533.77</v>
      </c>
      <c r="L21542" s="17">
        <v>378530.94</v>
      </c>
      <c r="M21542" s="17">
        <v>232002.83</v>
      </c>
      <c r="N21542" s="17">
        <v>60031.5609</v>
      </c>
    </row>
    <row r="21543" spans="1:14">
      <c r="A21543" s="16">
        <v>46380</v>
      </c>
      <c r="B21543" t="s">
        <v>21591</v>
      </c>
      <c r="C21543" t="s">
        <v>29</v>
      </c>
      <c r="D21543" t="s">
        <v>30</v>
      </c>
      <c r="E21543" t="s">
        <v>31</v>
      </c>
      <c r="F21543" t="s">
        <v>20149</v>
      </c>
      <c r="G21543" t="s">
        <v>16452</v>
      </c>
      <c r="H21543">
        <v>12</v>
      </c>
      <c r="I21543" s="17">
        <v>539905</v>
      </c>
      <c r="J21543" s="17">
        <v>0</v>
      </c>
      <c r="K21543" s="17">
        <v>539905</v>
      </c>
      <c r="L21543" s="17">
        <v>334741.1</v>
      </c>
      <c r="M21543" s="17">
        <v>205163.9</v>
      </c>
      <c r="N21543" s="17">
        <v>60031.5609</v>
      </c>
    </row>
    <row r="21544" spans="1:14">
      <c r="A21544" s="16">
        <v>46380</v>
      </c>
      <c r="B21544" t="s">
        <v>21592</v>
      </c>
      <c r="C21544" t="s">
        <v>43</v>
      </c>
      <c r="D21544" t="s">
        <v>44</v>
      </c>
      <c r="E21544" t="s">
        <v>31</v>
      </c>
      <c r="F21544" t="s">
        <v>20149</v>
      </c>
      <c r="G21544" t="s">
        <v>16452</v>
      </c>
      <c r="H21544">
        <v>9</v>
      </c>
      <c r="I21544" s="17">
        <v>75331</v>
      </c>
      <c r="J21544" s="17">
        <v>0</v>
      </c>
      <c r="K21544" s="17">
        <v>75331</v>
      </c>
      <c r="L21544" s="17">
        <v>46705.22</v>
      </c>
      <c r="M21544" s="17">
        <v>28625.78</v>
      </c>
      <c r="N21544" s="17">
        <v>60031.5609</v>
      </c>
    </row>
    <row r="21545" spans="1:14">
      <c r="A21545" s="16">
        <v>46380</v>
      </c>
      <c r="B21545" t="s">
        <v>21593</v>
      </c>
      <c r="C21545" t="s">
        <v>43</v>
      </c>
      <c r="D21545" t="s">
        <v>44</v>
      </c>
      <c r="E21545" t="s">
        <v>31</v>
      </c>
      <c r="F21545" t="s">
        <v>20149</v>
      </c>
      <c r="G21545" t="s">
        <v>16452</v>
      </c>
      <c r="H21545">
        <v>12</v>
      </c>
      <c r="I21545" s="17">
        <v>252904</v>
      </c>
      <c r="J21545" s="17">
        <v>30348.48</v>
      </c>
      <c r="K21545" s="17">
        <v>222555.52</v>
      </c>
      <c r="L21545" s="17">
        <v>137984.42</v>
      </c>
      <c r="M21545" s="17">
        <v>84571.10000000001</v>
      </c>
      <c r="N21545" s="17">
        <v>60031.5609</v>
      </c>
    </row>
    <row r="21546" spans="1:14">
      <c r="A21546" s="16">
        <v>46380</v>
      </c>
      <c r="B21546" t="s">
        <v>21594</v>
      </c>
      <c r="C21546" t="s">
        <v>15</v>
      </c>
      <c r="D21546" t="s">
        <v>16</v>
      </c>
      <c r="E21546" t="s">
        <v>17</v>
      </c>
      <c r="F21546" t="s">
        <v>20149</v>
      </c>
      <c r="G21546" t="s">
        <v>16452</v>
      </c>
      <c r="H21546">
        <v>2</v>
      </c>
      <c r="I21546" s="17">
        <v>498121</v>
      </c>
      <c r="J21546" s="17">
        <v>0</v>
      </c>
      <c r="K21546" s="17">
        <v>498121</v>
      </c>
      <c r="L21546" s="17">
        <v>348684.7</v>
      </c>
      <c r="M21546" s="17">
        <v>149436.3</v>
      </c>
      <c r="N21546" s="17">
        <v>128490.6823</v>
      </c>
    </row>
    <row r="21547" spans="1:14">
      <c r="A21547" s="16">
        <v>46380</v>
      </c>
      <c r="B21547" t="s">
        <v>21595</v>
      </c>
      <c r="C21547" t="s">
        <v>47</v>
      </c>
      <c r="D21547" t="s">
        <v>48</v>
      </c>
      <c r="E21547" t="s">
        <v>35</v>
      </c>
      <c r="F21547" t="s">
        <v>20149</v>
      </c>
      <c r="G21547" t="s">
        <v>16452</v>
      </c>
      <c r="H21547">
        <v>2</v>
      </c>
      <c r="I21547" s="17">
        <v>236944</v>
      </c>
      <c r="J21547" s="17">
        <v>18955.52</v>
      </c>
      <c r="K21547" s="17">
        <v>217988.48</v>
      </c>
      <c r="L21547" s="17">
        <v>156951.71</v>
      </c>
      <c r="M21547" s="17">
        <v>61036.77</v>
      </c>
      <c r="N21547" s="17">
        <v>82297.1749</v>
      </c>
    </row>
    <row r="21548" spans="1:14">
      <c r="A21548" s="16">
        <v>46380</v>
      </c>
      <c r="B21548" t="s">
        <v>21596</v>
      </c>
      <c r="C21548" t="s">
        <v>15</v>
      </c>
      <c r="D21548" t="s">
        <v>16</v>
      </c>
      <c r="E21548" t="s">
        <v>17</v>
      </c>
      <c r="F21548" t="s">
        <v>20149</v>
      </c>
      <c r="G21548" t="s">
        <v>16452</v>
      </c>
      <c r="H21548">
        <v>2</v>
      </c>
      <c r="I21548" s="17">
        <v>372127</v>
      </c>
      <c r="J21548" s="17">
        <v>33491.43</v>
      </c>
      <c r="K21548" s="17">
        <v>338635.57</v>
      </c>
      <c r="L21548" s="17">
        <v>237044.9</v>
      </c>
      <c r="M21548" s="17">
        <v>101590.67</v>
      </c>
      <c r="N21548" s="17">
        <v>128490.6823</v>
      </c>
    </row>
    <row r="21549" spans="1:14">
      <c r="A21549" s="16">
        <v>46380</v>
      </c>
      <c r="B21549" t="s">
        <v>21597</v>
      </c>
      <c r="C21549" t="s">
        <v>29</v>
      </c>
      <c r="D21549" t="s">
        <v>30</v>
      </c>
      <c r="E21549" t="s">
        <v>31</v>
      </c>
      <c r="F21549" t="s">
        <v>20149</v>
      </c>
      <c r="G21549" t="s">
        <v>16452</v>
      </c>
      <c r="H21549">
        <v>12</v>
      </c>
      <c r="I21549" s="17">
        <v>129858</v>
      </c>
      <c r="J21549" s="17">
        <v>6492.9</v>
      </c>
      <c r="K21549" s="17">
        <v>123365.1</v>
      </c>
      <c r="L21549" s="17">
        <v>76486.36</v>
      </c>
      <c r="M21549" s="17">
        <v>46878.74</v>
      </c>
      <c r="N21549" s="17">
        <v>60031.5609</v>
      </c>
    </row>
    <row r="21550" spans="1:14">
      <c r="A21550" s="16">
        <v>46380</v>
      </c>
      <c r="B21550" t="s">
        <v>21598</v>
      </c>
      <c r="C21550" t="s">
        <v>26</v>
      </c>
      <c r="D21550" t="s">
        <v>27</v>
      </c>
      <c r="E21550" t="s">
        <v>17</v>
      </c>
      <c r="F21550" t="s">
        <v>20149</v>
      </c>
      <c r="G21550" t="s">
        <v>16452</v>
      </c>
      <c r="H21550">
        <v>5</v>
      </c>
      <c r="I21550" s="17">
        <v>88425</v>
      </c>
      <c r="J21550" s="17">
        <v>9726.75</v>
      </c>
      <c r="K21550" s="17">
        <v>78698.25</v>
      </c>
      <c r="L21550" s="17">
        <v>55088.77</v>
      </c>
      <c r="M21550" s="17">
        <v>23609.48</v>
      </c>
      <c r="N21550" s="17">
        <v>128490.6823</v>
      </c>
    </row>
    <row r="21551" spans="1:14">
      <c r="A21551" s="16">
        <v>46380</v>
      </c>
      <c r="B21551" t="s">
        <v>21599</v>
      </c>
      <c r="C21551" t="s">
        <v>29</v>
      </c>
      <c r="D21551" t="s">
        <v>30</v>
      </c>
      <c r="E21551" t="s">
        <v>31</v>
      </c>
      <c r="F21551" t="s">
        <v>20149</v>
      </c>
      <c r="G21551" t="s">
        <v>16452</v>
      </c>
      <c r="H21551">
        <v>11</v>
      </c>
      <c r="I21551" s="17">
        <v>224117</v>
      </c>
      <c r="J21551" s="17">
        <v>0</v>
      </c>
      <c r="K21551" s="17">
        <v>224117</v>
      </c>
      <c r="L21551" s="17">
        <v>138952.54</v>
      </c>
      <c r="M21551" s="17">
        <v>85164.46000000001</v>
      </c>
      <c r="N21551" s="17">
        <v>60031.5609</v>
      </c>
    </row>
    <row r="21552" spans="1:14">
      <c r="A21552" s="16">
        <v>46380</v>
      </c>
      <c r="B21552" t="s">
        <v>21600</v>
      </c>
      <c r="C21552" t="s">
        <v>15</v>
      </c>
      <c r="D21552" t="s">
        <v>16</v>
      </c>
      <c r="E21552" t="s">
        <v>17</v>
      </c>
      <c r="F21552" t="s">
        <v>20149</v>
      </c>
      <c r="G21552" t="s">
        <v>16452</v>
      </c>
      <c r="H21552">
        <v>7</v>
      </c>
      <c r="I21552" s="17">
        <v>197513</v>
      </c>
      <c r="J21552" s="17">
        <v>5925.39</v>
      </c>
      <c r="K21552" s="17">
        <v>191587.61</v>
      </c>
      <c r="L21552" s="17">
        <v>134111.33</v>
      </c>
      <c r="M21552" s="17">
        <v>57476.28</v>
      </c>
      <c r="N21552" s="17">
        <v>128490.6823</v>
      </c>
    </row>
    <row r="21553" spans="1:14">
      <c r="A21553" s="16">
        <v>46380</v>
      </c>
      <c r="B21553" t="s">
        <v>21601</v>
      </c>
      <c r="C21553" t="s">
        <v>22</v>
      </c>
      <c r="D21553" t="s">
        <v>23</v>
      </c>
      <c r="E21553" t="s">
        <v>24</v>
      </c>
      <c r="F21553" t="s">
        <v>20149</v>
      </c>
      <c r="G21553" t="s">
        <v>16452</v>
      </c>
      <c r="H21553">
        <v>2</v>
      </c>
      <c r="I21553" s="17">
        <v>50668</v>
      </c>
      <c r="J21553" s="17">
        <v>5066.8</v>
      </c>
      <c r="K21553" s="17">
        <v>45601.2</v>
      </c>
      <c r="L21553" s="17">
        <v>34656.91</v>
      </c>
      <c r="M21553" s="17">
        <v>10944.29</v>
      </c>
      <c r="N21553" s="17">
        <v>195956.2591</v>
      </c>
    </row>
    <row r="21554" spans="1:14">
      <c r="A21554" s="16">
        <v>46380</v>
      </c>
      <c r="B21554" t="s">
        <v>21602</v>
      </c>
      <c r="C21554" t="s">
        <v>43</v>
      </c>
      <c r="D21554" t="s">
        <v>44</v>
      </c>
      <c r="E21554" t="s">
        <v>31</v>
      </c>
      <c r="F21554" t="s">
        <v>20149</v>
      </c>
      <c r="G21554" t="s">
        <v>16452</v>
      </c>
      <c r="H21554">
        <v>12</v>
      </c>
      <c r="I21554" s="17">
        <v>473511</v>
      </c>
      <c r="J21554" s="17">
        <v>0</v>
      </c>
      <c r="K21554" s="17">
        <v>473511</v>
      </c>
      <c r="L21554" s="17">
        <v>293576.82</v>
      </c>
      <c r="M21554" s="17">
        <v>179934.18</v>
      </c>
      <c r="N21554" s="17">
        <v>60031.5609</v>
      </c>
    </row>
    <row r="21555" spans="1:14">
      <c r="A21555" s="16">
        <v>46380</v>
      </c>
      <c r="B21555" t="s">
        <v>21603</v>
      </c>
      <c r="C21555" t="s">
        <v>15</v>
      </c>
      <c r="D21555" t="s">
        <v>16</v>
      </c>
      <c r="E21555" t="s">
        <v>17</v>
      </c>
      <c r="F21555" t="s">
        <v>20149</v>
      </c>
      <c r="G21555" t="s">
        <v>16452</v>
      </c>
      <c r="H21555">
        <v>5</v>
      </c>
      <c r="I21555" s="17">
        <v>381220</v>
      </c>
      <c r="J21555" s="17">
        <v>0</v>
      </c>
      <c r="K21555" s="17">
        <v>381220</v>
      </c>
      <c r="L21555" s="17">
        <v>266854</v>
      </c>
      <c r="M21555" s="17">
        <v>114366</v>
      </c>
      <c r="N21555" s="17">
        <v>128490.6823</v>
      </c>
    </row>
    <row r="21556" spans="1:14">
      <c r="A21556" s="16">
        <v>46380</v>
      </c>
      <c r="B21556" t="s">
        <v>21604</v>
      </c>
      <c r="C21556" t="s">
        <v>43</v>
      </c>
      <c r="D21556" t="s">
        <v>44</v>
      </c>
      <c r="E21556" t="s">
        <v>31</v>
      </c>
      <c r="F21556" t="s">
        <v>20149</v>
      </c>
      <c r="G21556" t="s">
        <v>16452</v>
      </c>
      <c r="H21556">
        <v>2</v>
      </c>
      <c r="I21556" s="17">
        <v>244094</v>
      </c>
      <c r="J21556" s="17">
        <v>0</v>
      </c>
      <c r="K21556" s="17">
        <v>244094</v>
      </c>
      <c r="L21556" s="17">
        <v>151338.28</v>
      </c>
      <c r="M21556" s="17">
        <v>92755.72</v>
      </c>
      <c r="N21556" s="17">
        <v>60031.5609</v>
      </c>
    </row>
    <row r="21557" spans="1:14">
      <c r="A21557" s="16">
        <v>46380</v>
      </c>
      <c r="B21557" t="s">
        <v>21605</v>
      </c>
      <c r="C21557" t="s">
        <v>47</v>
      </c>
      <c r="D21557" t="s">
        <v>48</v>
      </c>
      <c r="E21557" t="s">
        <v>35</v>
      </c>
      <c r="F21557" t="s">
        <v>20149</v>
      </c>
      <c r="G21557" t="s">
        <v>16452</v>
      </c>
      <c r="H21557">
        <v>2</v>
      </c>
      <c r="I21557" s="17">
        <v>552359</v>
      </c>
      <c r="J21557" s="17">
        <v>0</v>
      </c>
      <c r="K21557" s="17">
        <v>552359</v>
      </c>
      <c r="L21557" s="17">
        <v>397698.48</v>
      </c>
      <c r="M21557" s="17">
        <v>154660.52</v>
      </c>
      <c r="N21557" s="17">
        <v>82297.1749</v>
      </c>
    </row>
    <row r="21558" spans="1:14">
      <c r="A21558" s="16">
        <v>46380</v>
      </c>
      <c r="B21558" t="s">
        <v>21606</v>
      </c>
      <c r="C21558" t="s">
        <v>33</v>
      </c>
      <c r="D21558" t="s">
        <v>34</v>
      </c>
      <c r="E21558" t="s">
        <v>35</v>
      </c>
      <c r="F21558" t="s">
        <v>20149</v>
      </c>
      <c r="G21558" t="s">
        <v>16452</v>
      </c>
      <c r="H21558">
        <v>9</v>
      </c>
      <c r="I21558" s="17">
        <v>450473</v>
      </c>
      <c r="J21558" s="17">
        <v>31533.11</v>
      </c>
      <c r="K21558" s="17">
        <v>418939.89</v>
      </c>
      <c r="L21558" s="17">
        <v>301636.72</v>
      </c>
      <c r="M21558" s="17">
        <v>117303.17</v>
      </c>
      <c r="N21558" s="17">
        <v>82297.1749</v>
      </c>
    </row>
    <row r="21559" spans="1:14">
      <c r="A21559" s="16">
        <v>46380</v>
      </c>
      <c r="B21559" t="s">
        <v>21607</v>
      </c>
      <c r="C21559" t="s">
        <v>29</v>
      </c>
      <c r="D21559" t="s">
        <v>30</v>
      </c>
      <c r="E21559" t="s">
        <v>31</v>
      </c>
      <c r="F21559" t="s">
        <v>20149</v>
      </c>
      <c r="G21559" t="s">
        <v>16452</v>
      </c>
      <c r="H21559">
        <v>4</v>
      </c>
      <c r="I21559" s="17">
        <v>159790</v>
      </c>
      <c r="J21559" s="17">
        <v>9587.4</v>
      </c>
      <c r="K21559" s="17">
        <v>150202.6</v>
      </c>
      <c r="L21559" s="17">
        <v>93125.61</v>
      </c>
      <c r="M21559" s="17">
        <v>57076.99</v>
      </c>
      <c r="N21559" s="17">
        <v>60031.5609</v>
      </c>
    </row>
    <row r="21560" spans="1:14">
      <c r="A21560" s="16">
        <v>46380</v>
      </c>
      <c r="B21560" t="s">
        <v>21608</v>
      </c>
      <c r="C21560" t="s">
        <v>47</v>
      </c>
      <c r="D21560" t="s">
        <v>48</v>
      </c>
      <c r="E21560" t="s">
        <v>35</v>
      </c>
      <c r="F21560" t="s">
        <v>20149</v>
      </c>
      <c r="G21560" t="s">
        <v>16452</v>
      </c>
      <c r="H21560">
        <v>7</v>
      </c>
      <c r="I21560" s="17">
        <v>53116</v>
      </c>
      <c r="J21560" s="17">
        <v>2655.8</v>
      </c>
      <c r="K21560" s="17">
        <v>50460.2</v>
      </c>
      <c r="L21560" s="17">
        <v>36331.34</v>
      </c>
      <c r="M21560" s="17">
        <v>14128.86</v>
      </c>
      <c r="N21560" s="17">
        <v>82297.1749</v>
      </c>
    </row>
    <row r="21561" spans="1:14">
      <c r="A21561" s="16">
        <v>46380</v>
      </c>
      <c r="B21561" t="s">
        <v>21609</v>
      </c>
      <c r="C21561" t="s">
        <v>15</v>
      </c>
      <c r="D21561" t="s">
        <v>16</v>
      </c>
      <c r="E21561" t="s">
        <v>17</v>
      </c>
      <c r="F21561" t="s">
        <v>20149</v>
      </c>
      <c r="G21561" t="s">
        <v>16452</v>
      </c>
      <c r="H21561">
        <v>5</v>
      </c>
      <c r="I21561" s="17">
        <v>664826</v>
      </c>
      <c r="J21561" s="17">
        <v>26593.04</v>
      </c>
      <c r="K21561" s="17">
        <v>638232.96</v>
      </c>
      <c r="L21561" s="17">
        <v>446763.07</v>
      </c>
      <c r="M21561" s="17">
        <v>191469.89</v>
      </c>
      <c r="N21561" s="17">
        <v>128490.6823</v>
      </c>
    </row>
    <row r="21562" spans="1:14">
      <c r="A21562" s="16">
        <v>46380</v>
      </c>
      <c r="B21562" t="s">
        <v>21610</v>
      </c>
      <c r="C21562" t="s">
        <v>26</v>
      </c>
      <c r="D21562" t="s">
        <v>27</v>
      </c>
      <c r="E21562" t="s">
        <v>17</v>
      </c>
      <c r="F21562" t="s">
        <v>20149</v>
      </c>
      <c r="G21562" t="s">
        <v>16452</v>
      </c>
      <c r="H21562">
        <v>11</v>
      </c>
      <c r="I21562" s="17">
        <v>467246</v>
      </c>
      <c r="J21562" s="17">
        <v>28034.76</v>
      </c>
      <c r="K21562" s="17">
        <v>439211.24</v>
      </c>
      <c r="L21562" s="17">
        <v>307447.87</v>
      </c>
      <c r="M21562" s="17">
        <v>131763.37</v>
      </c>
      <c r="N21562" s="17">
        <v>128490.6823</v>
      </c>
    </row>
    <row r="21563" spans="1:14">
      <c r="A21563" s="16">
        <v>46380</v>
      </c>
      <c r="B21563" t="s">
        <v>21611</v>
      </c>
      <c r="C21563" t="s">
        <v>47</v>
      </c>
      <c r="D21563" t="s">
        <v>48</v>
      </c>
      <c r="E21563" t="s">
        <v>35</v>
      </c>
      <c r="F21563" t="s">
        <v>20149</v>
      </c>
      <c r="G21563" t="s">
        <v>16452</v>
      </c>
      <c r="H21563">
        <v>2</v>
      </c>
      <c r="I21563" s="17">
        <v>469117</v>
      </c>
      <c r="J21563" s="17">
        <v>0</v>
      </c>
      <c r="K21563" s="17">
        <v>469117</v>
      </c>
      <c r="L21563" s="17">
        <v>337764.24</v>
      </c>
      <c r="M21563" s="17">
        <v>131352.76</v>
      </c>
      <c r="N21563" s="17">
        <v>82297.1749</v>
      </c>
    </row>
    <row r="21564" spans="1:14">
      <c r="A21564" s="16">
        <v>46380</v>
      </c>
      <c r="B21564" t="s">
        <v>21612</v>
      </c>
      <c r="C21564" t="s">
        <v>43</v>
      </c>
      <c r="D21564" t="s">
        <v>44</v>
      </c>
      <c r="E21564" t="s">
        <v>31</v>
      </c>
      <c r="F21564" t="s">
        <v>20149</v>
      </c>
      <c r="G21564" t="s">
        <v>16452</v>
      </c>
      <c r="H21564">
        <v>11</v>
      </c>
      <c r="I21564" s="17">
        <v>455075</v>
      </c>
      <c r="J21564" s="17">
        <v>0</v>
      </c>
      <c r="K21564" s="17">
        <v>455075</v>
      </c>
      <c r="L21564" s="17">
        <v>282146.5</v>
      </c>
      <c r="M21564" s="17">
        <v>172928.5</v>
      </c>
      <c r="N21564" s="17">
        <v>60031.5609</v>
      </c>
    </row>
    <row r="21565" spans="1:14">
      <c r="A21565" s="16">
        <v>46380</v>
      </c>
      <c r="B21565" t="s">
        <v>21613</v>
      </c>
      <c r="C21565" t="s">
        <v>33</v>
      </c>
      <c r="D21565" t="s">
        <v>34</v>
      </c>
      <c r="E21565" t="s">
        <v>35</v>
      </c>
      <c r="F21565" t="s">
        <v>20149</v>
      </c>
      <c r="G21565" t="s">
        <v>16452</v>
      </c>
      <c r="H21565">
        <v>12</v>
      </c>
      <c r="I21565" s="17">
        <v>424364</v>
      </c>
      <c r="J21565" s="17">
        <v>16974.56</v>
      </c>
      <c r="K21565" s="17">
        <v>407389.44</v>
      </c>
      <c r="L21565" s="17">
        <v>293320.4</v>
      </c>
      <c r="M21565" s="17">
        <v>114069.04</v>
      </c>
      <c r="N21565" s="17">
        <v>82297.1749</v>
      </c>
    </row>
    <row r="21566" spans="1:14">
      <c r="A21566" s="16">
        <v>46380</v>
      </c>
      <c r="B21566" t="s">
        <v>21614</v>
      </c>
      <c r="C21566" t="s">
        <v>22</v>
      </c>
      <c r="D21566" t="s">
        <v>23</v>
      </c>
      <c r="E21566" t="s">
        <v>24</v>
      </c>
      <c r="F21566" t="s">
        <v>20149</v>
      </c>
      <c r="G21566" t="s">
        <v>16452</v>
      </c>
      <c r="H21566">
        <v>8</v>
      </c>
      <c r="I21566" s="17">
        <v>733628</v>
      </c>
      <c r="J21566" s="17">
        <v>0</v>
      </c>
      <c r="K21566" s="17">
        <v>733628</v>
      </c>
      <c r="L21566" s="17">
        <v>557557.28</v>
      </c>
      <c r="M21566" s="17">
        <v>176070.72</v>
      </c>
      <c r="N21566" s="17">
        <v>195956.2591</v>
      </c>
    </row>
    <row r="21567" spans="1:14">
      <c r="A21567" s="16">
        <v>46380</v>
      </c>
      <c r="B21567" t="s">
        <v>21615</v>
      </c>
      <c r="C21567" t="s">
        <v>15</v>
      </c>
      <c r="D21567" t="s">
        <v>16</v>
      </c>
      <c r="E21567" t="s">
        <v>17</v>
      </c>
      <c r="F21567" t="s">
        <v>20149</v>
      </c>
      <c r="G21567" t="s">
        <v>16452</v>
      </c>
      <c r="H21567">
        <v>3</v>
      </c>
      <c r="I21567" s="17">
        <v>681680</v>
      </c>
      <c r="J21567" s="17">
        <v>81801.60000000001</v>
      </c>
      <c r="K21567" s="17">
        <v>599878.4</v>
      </c>
      <c r="L21567" s="17">
        <v>419914.88</v>
      </c>
      <c r="M21567" s="17">
        <v>179963.52</v>
      </c>
      <c r="N21567" s="17">
        <v>128490.6823</v>
      </c>
    </row>
    <row r="21568" spans="1:14">
      <c r="A21568" s="16">
        <v>46381</v>
      </c>
      <c r="B21568" t="s">
        <v>21616</v>
      </c>
      <c r="C21568" t="s">
        <v>22</v>
      </c>
      <c r="D21568" t="s">
        <v>23</v>
      </c>
      <c r="E21568" t="s">
        <v>24</v>
      </c>
      <c r="F21568" t="s">
        <v>20149</v>
      </c>
      <c r="G21568" t="s">
        <v>16452</v>
      </c>
      <c r="H21568">
        <v>12</v>
      </c>
      <c r="I21568" s="17">
        <v>798252</v>
      </c>
      <c r="J21568" s="17">
        <v>103772.76</v>
      </c>
      <c r="K21568" s="17">
        <v>694479.24</v>
      </c>
      <c r="L21568" s="17">
        <v>527804.22</v>
      </c>
      <c r="M21568" s="17">
        <v>166675.02</v>
      </c>
      <c r="N21568" s="17">
        <v>195956.2591</v>
      </c>
    </row>
    <row r="21569" spans="1:14">
      <c r="A21569" s="16">
        <v>46381</v>
      </c>
      <c r="B21569" t="s">
        <v>21617</v>
      </c>
      <c r="C21569" t="s">
        <v>43</v>
      </c>
      <c r="D21569" t="s">
        <v>44</v>
      </c>
      <c r="E21569" t="s">
        <v>31</v>
      </c>
      <c r="F21569" t="s">
        <v>20149</v>
      </c>
      <c r="G21569" t="s">
        <v>16452</v>
      </c>
      <c r="H21569">
        <v>9</v>
      </c>
      <c r="I21569" s="17">
        <v>68205</v>
      </c>
      <c r="J21569" s="17">
        <v>2046.15</v>
      </c>
      <c r="K21569" s="17">
        <v>66158.85000000001</v>
      </c>
      <c r="L21569" s="17">
        <v>41018.49</v>
      </c>
      <c r="M21569" s="17">
        <v>25140.36</v>
      </c>
      <c r="N21569" s="17">
        <v>60031.5609</v>
      </c>
    </row>
    <row r="21570" spans="1:14">
      <c r="A21570" s="16">
        <v>46381</v>
      </c>
      <c r="B21570" t="s">
        <v>21618</v>
      </c>
      <c r="C21570" t="s">
        <v>15</v>
      </c>
      <c r="D21570" t="s">
        <v>16</v>
      </c>
      <c r="E21570" t="s">
        <v>17</v>
      </c>
      <c r="F21570" t="s">
        <v>20149</v>
      </c>
      <c r="G21570" t="s">
        <v>16452</v>
      </c>
      <c r="H21570">
        <v>4</v>
      </c>
      <c r="I21570" s="17">
        <v>336224</v>
      </c>
      <c r="J21570" s="17">
        <v>0</v>
      </c>
      <c r="K21570" s="17">
        <v>336224</v>
      </c>
      <c r="L21570" s="17">
        <v>235356.8</v>
      </c>
      <c r="M21570" s="17">
        <v>100867.2</v>
      </c>
      <c r="N21570" s="17">
        <v>128490.6823</v>
      </c>
    </row>
    <row r="21571" spans="1:14">
      <c r="A21571" s="16">
        <v>46381</v>
      </c>
      <c r="B21571" t="s">
        <v>21619</v>
      </c>
      <c r="C21571" t="s">
        <v>29</v>
      </c>
      <c r="D21571" t="s">
        <v>30</v>
      </c>
      <c r="E21571" t="s">
        <v>31</v>
      </c>
      <c r="F21571" t="s">
        <v>20149</v>
      </c>
      <c r="G21571" t="s">
        <v>16452</v>
      </c>
      <c r="H21571">
        <v>10</v>
      </c>
      <c r="I21571" s="17">
        <v>693216</v>
      </c>
      <c r="J21571" s="17">
        <v>76253.75999999999</v>
      </c>
      <c r="K21571" s="17">
        <v>616962.24</v>
      </c>
      <c r="L21571" s="17">
        <v>382516.59</v>
      </c>
      <c r="M21571" s="17">
        <v>234445.65</v>
      </c>
      <c r="N21571" s="17">
        <v>60031.5609</v>
      </c>
    </row>
    <row r="21572" spans="1:14">
      <c r="A21572" s="16">
        <v>46381</v>
      </c>
      <c r="B21572" t="s">
        <v>21620</v>
      </c>
      <c r="C21572" t="s">
        <v>29</v>
      </c>
      <c r="D21572" t="s">
        <v>30</v>
      </c>
      <c r="E21572" t="s">
        <v>31</v>
      </c>
      <c r="F21572" t="s">
        <v>20149</v>
      </c>
      <c r="G21572" t="s">
        <v>16452</v>
      </c>
      <c r="H21572">
        <v>10</v>
      </c>
      <c r="I21572" s="17">
        <v>101752</v>
      </c>
      <c r="J21572" s="17">
        <v>0</v>
      </c>
      <c r="K21572" s="17">
        <v>101752</v>
      </c>
      <c r="L21572" s="17">
        <v>63086.24</v>
      </c>
      <c r="M21572" s="17">
        <v>38665.76</v>
      </c>
      <c r="N21572" s="17">
        <v>60031.5609</v>
      </c>
    </row>
    <row r="21573" spans="1:14">
      <c r="A21573" s="16">
        <v>46381</v>
      </c>
      <c r="B21573" t="s">
        <v>21621</v>
      </c>
      <c r="C21573" t="s">
        <v>26</v>
      </c>
      <c r="D21573" t="s">
        <v>27</v>
      </c>
      <c r="E21573" t="s">
        <v>17</v>
      </c>
      <c r="F21573" t="s">
        <v>20149</v>
      </c>
      <c r="G21573" t="s">
        <v>16452</v>
      </c>
      <c r="H21573">
        <v>9</v>
      </c>
      <c r="I21573" s="17">
        <v>557295</v>
      </c>
      <c r="J21573" s="17">
        <v>72448.35000000001</v>
      </c>
      <c r="K21573" s="17">
        <v>484846.65</v>
      </c>
      <c r="L21573" s="17">
        <v>339392.66</v>
      </c>
      <c r="M21573" s="17">
        <v>145453.99</v>
      </c>
      <c r="N21573" s="17">
        <v>128490.6823</v>
      </c>
    </row>
    <row r="21574" spans="1:14">
      <c r="A21574" s="16">
        <v>46381</v>
      </c>
      <c r="B21574" t="s">
        <v>21622</v>
      </c>
      <c r="C21574" t="s">
        <v>47</v>
      </c>
      <c r="D21574" t="s">
        <v>48</v>
      </c>
      <c r="E21574" t="s">
        <v>35</v>
      </c>
      <c r="F21574" t="s">
        <v>20149</v>
      </c>
      <c r="G21574" t="s">
        <v>16452</v>
      </c>
      <c r="H21574">
        <v>1</v>
      </c>
      <c r="I21574" s="17">
        <v>215038</v>
      </c>
      <c r="J21574" s="17">
        <v>32255.7</v>
      </c>
      <c r="K21574" s="17">
        <v>182782.3</v>
      </c>
      <c r="L21574" s="17">
        <v>131603.26</v>
      </c>
      <c r="M21574" s="17">
        <v>51179.04</v>
      </c>
      <c r="N21574" s="17">
        <v>82297.1749</v>
      </c>
    </row>
    <row r="21575" spans="1:14">
      <c r="A21575" s="16">
        <v>46381</v>
      </c>
      <c r="B21575" t="s">
        <v>21623</v>
      </c>
      <c r="C21575" t="s">
        <v>33</v>
      </c>
      <c r="D21575" t="s">
        <v>34</v>
      </c>
      <c r="E21575" t="s">
        <v>35</v>
      </c>
      <c r="F21575" t="s">
        <v>20149</v>
      </c>
      <c r="G21575" t="s">
        <v>16452</v>
      </c>
      <c r="H21575">
        <v>9</v>
      </c>
      <c r="I21575" s="17">
        <v>216463</v>
      </c>
      <c r="J21575" s="17">
        <v>30304.82</v>
      </c>
      <c r="K21575" s="17">
        <v>186158.18</v>
      </c>
      <c r="L21575" s="17">
        <v>134033.89</v>
      </c>
      <c r="M21575" s="17">
        <v>52124.29</v>
      </c>
      <c r="N21575" s="17">
        <v>82297.1749</v>
      </c>
    </row>
    <row r="21576" spans="1:14">
      <c r="A21576" s="16">
        <v>46381</v>
      </c>
      <c r="B21576" t="s">
        <v>21624</v>
      </c>
      <c r="C21576" t="s">
        <v>47</v>
      </c>
      <c r="D21576" t="s">
        <v>48</v>
      </c>
      <c r="E21576" t="s">
        <v>35</v>
      </c>
      <c r="F21576" t="s">
        <v>20149</v>
      </c>
      <c r="G21576" t="s">
        <v>16452</v>
      </c>
      <c r="H21576">
        <v>4</v>
      </c>
      <c r="I21576" s="17">
        <v>296919</v>
      </c>
      <c r="J21576" s="17">
        <v>41568.66</v>
      </c>
      <c r="K21576" s="17">
        <v>255350.34</v>
      </c>
      <c r="L21576" s="17">
        <v>183852.24</v>
      </c>
      <c r="M21576" s="17">
        <v>71498.10000000001</v>
      </c>
      <c r="N21576" s="17">
        <v>82297.1749</v>
      </c>
    </row>
    <row r="21577" spans="1:14">
      <c r="A21577" s="16">
        <v>46381</v>
      </c>
      <c r="B21577" t="s">
        <v>21625</v>
      </c>
      <c r="C21577" t="s">
        <v>29</v>
      </c>
      <c r="D21577" t="s">
        <v>30</v>
      </c>
      <c r="E21577" t="s">
        <v>31</v>
      </c>
      <c r="F21577" t="s">
        <v>20149</v>
      </c>
      <c r="G21577" t="s">
        <v>16452</v>
      </c>
      <c r="H21577">
        <v>2</v>
      </c>
      <c r="I21577" s="17">
        <v>329758</v>
      </c>
      <c r="J21577" s="17">
        <v>46166.12</v>
      </c>
      <c r="K21577" s="17">
        <v>283591.88</v>
      </c>
      <c r="L21577" s="17">
        <v>175826.97</v>
      </c>
      <c r="M21577" s="17">
        <v>107764.91</v>
      </c>
      <c r="N21577" s="17">
        <v>60031.5609</v>
      </c>
    </row>
    <row r="21578" spans="1:14">
      <c r="A21578" s="16">
        <v>46381</v>
      </c>
      <c r="B21578" t="s">
        <v>21626</v>
      </c>
      <c r="C21578" t="s">
        <v>43</v>
      </c>
      <c r="D21578" t="s">
        <v>44</v>
      </c>
      <c r="E21578" t="s">
        <v>31</v>
      </c>
      <c r="F21578" t="s">
        <v>20149</v>
      </c>
      <c r="G21578" t="s">
        <v>16452</v>
      </c>
      <c r="H21578">
        <v>9</v>
      </c>
      <c r="I21578" s="17">
        <v>72566</v>
      </c>
      <c r="J21578" s="17">
        <v>0</v>
      </c>
      <c r="K21578" s="17">
        <v>72566</v>
      </c>
      <c r="L21578" s="17">
        <v>44990.92</v>
      </c>
      <c r="M21578" s="17">
        <v>27575.08</v>
      </c>
      <c r="N21578" s="17">
        <v>60031.5609</v>
      </c>
    </row>
    <row r="21579" spans="1:14">
      <c r="A21579" s="16">
        <v>46381</v>
      </c>
      <c r="B21579" t="s">
        <v>21627</v>
      </c>
      <c r="C21579" t="s">
        <v>29</v>
      </c>
      <c r="D21579" t="s">
        <v>30</v>
      </c>
      <c r="E21579" t="s">
        <v>31</v>
      </c>
      <c r="F21579" t="s">
        <v>20149</v>
      </c>
      <c r="G21579" t="s">
        <v>16452</v>
      </c>
      <c r="H21579">
        <v>6</v>
      </c>
      <c r="I21579" s="17">
        <v>798862</v>
      </c>
      <c r="J21579" s="17">
        <v>103852.06</v>
      </c>
      <c r="K21579" s="17">
        <v>695009.9399999999</v>
      </c>
      <c r="L21579" s="17">
        <v>430906.16</v>
      </c>
      <c r="M21579" s="17">
        <v>264103.78</v>
      </c>
      <c r="N21579" s="17">
        <v>60031.5609</v>
      </c>
    </row>
    <row r="21580" spans="1:14">
      <c r="A21580" s="16">
        <v>46381</v>
      </c>
      <c r="B21580" t="s">
        <v>21628</v>
      </c>
      <c r="C21580" t="s">
        <v>26</v>
      </c>
      <c r="D21580" t="s">
        <v>27</v>
      </c>
      <c r="E21580" t="s">
        <v>17</v>
      </c>
      <c r="F21580" t="s">
        <v>20149</v>
      </c>
      <c r="G21580" t="s">
        <v>16452</v>
      </c>
      <c r="H21580">
        <v>8</v>
      </c>
      <c r="I21580" s="17">
        <v>714861</v>
      </c>
      <c r="J21580" s="17">
        <v>85783.32000000001</v>
      </c>
      <c r="K21580" s="17">
        <v>629077.6800000001</v>
      </c>
      <c r="L21580" s="17">
        <v>440354.38</v>
      </c>
      <c r="M21580" s="17">
        <v>188723.3</v>
      </c>
      <c r="N21580" s="17">
        <v>128490.6823</v>
      </c>
    </row>
    <row r="21581" spans="1:14">
      <c r="A21581" s="16">
        <v>46381</v>
      </c>
      <c r="B21581" t="s">
        <v>21629</v>
      </c>
      <c r="C21581" t="s">
        <v>73</v>
      </c>
      <c r="D21581" t="s">
        <v>74</v>
      </c>
      <c r="E21581" t="s">
        <v>24</v>
      </c>
      <c r="F21581" t="s">
        <v>20149</v>
      </c>
      <c r="G21581" t="s">
        <v>16452</v>
      </c>
      <c r="H21581">
        <v>2</v>
      </c>
      <c r="I21581" s="17">
        <v>585312</v>
      </c>
      <c r="J21581" s="17">
        <v>0</v>
      </c>
      <c r="K21581" s="17">
        <v>585312</v>
      </c>
      <c r="L21581" s="17">
        <v>444837.12</v>
      </c>
      <c r="M21581" s="17">
        <v>140474.88</v>
      </c>
      <c r="N21581" s="17">
        <v>195956.2591</v>
      </c>
    </row>
    <row r="21582" spans="1:14">
      <c r="A21582" s="16">
        <v>46381</v>
      </c>
      <c r="B21582" t="s">
        <v>21630</v>
      </c>
      <c r="C21582" t="s">
        <v>43</v>
      </c>
      <c r="D21582" t="s">
        <v>44</v>
      </c>
      <c r="E21582" t="s">
        <v>31</v>
      </c>
      <c r="F21582" t="s">
        <v>20149</v>
      </c>
      <c r="G21582" t="s">
        <v>16452</v>
      </c>
      <c r="H21582">
        <v>1</v>
      </c>
      <c r="I21582" s="17">
        <v>701040</v>
      </c>
      <c r="J21582" s="17">
        <v>14020.8</v>
      </c>
      <c r="K21582" s="17">
        <v>687019.2</v>
      </c>
      <c r="L21582" s="17">
        <v>425951.9</v>
      </c>
      <c r="M21582" s="17">
        <v>261067.3</v>
      </c>
      <c r="N21582" s="17">
        <v>60031.5609</v>
      </c>
    </row>
    <row r="21583" spans="1:14">
      <c r="A21583" s="16">
        <v>46381</v>
      </c>
      <c r="B21583" t="s">
        <v>21631</v>
      </c>
      <c r="C21583" t="s">
        <v>47</v>
      </c>
      <c r="D21583" t="s">
        <v>48</v>
      </c>
      <c r="E21583" t="s">
        <v>35</v>
      </c>
      <c r="F21583" t="s">
        <v>20149</v>
      </c>
      <c r="G21583" t="s">
        <v>16452</v>
      </c>
      <c r="H21583">
        <v>10</v>
      </c>
      <c r="I21583" s="17">
        <v>647555</v>
      </c>
      <c r="J21583" s="17">
        <v>71231.05</v>
      </c>
      <c r="K21583" s="17">
        <v>576323.95</v>
      </c>
      <c r="L21583" s="17">
        <v>414953.24</v>
      </c>
      <c r="M21583" s="17">
        <v>161370.71</v>
      </c>
      <c r="N21583" s="17">
        <v>82297.1749</v>
      </c>
    </row>
    <row r="21584" spans="1:14">
      <c r="A21584" s="16">
        <v>46381</v>
      </c>
      <c r="B21584" t="s">
        <v>21632</v>
      </c>
      <c r="C21584" t="s">
        <v>22</v>
      </c>
      <c r="D21584" t="s">
        <v>23</v>
      </c>
      <c r="E21584" t="s">
        <v>24</v>
      </c>
      <c r="F21584" t="s">
        <v>20149</v>
      </c>
      <c r="G21584" t="s">
        <v>16452</v>
      </c>
      <c r="H21584">
        <v>5</v>
      </c>
      <c r="I21584" s="17">
        <v>458214</v>
      </c>
      <c r="J21584" s="17">
        <v>0</v>
      </c>
      <c r="K21584" s="17">
        <v>458214</v>
      </c>
      <c r="L21584" s="17">
        <v>348242.64</v>
      </c>
      <c r="M21584" s="17">
        <v>109971.36</v>
      </c>
      <c r="N21584" s="17">
        <v>195956.2591</v>
      </c>
    </row>
    <row r="21585" spans="1:14">
      <c r="A21585" s="16">
        <v>46381</v>
      </c>
      <c r="B21585" t="s">
        <v>21633</v>
      </c>
      <c r="C21585" t="s">
        <v>29</v>
      </c>
      <c r="D21585" t="s">
        <v>30</v>
      </c>
      <c r="E21585" t="s">
        <v>31</v>
      </c>
      <c r="F21585" t="s">
        <v>20149</v>
      </c>
      <c r="G21585" t="s">
        <v>16452</v>
      </c>
      <c r="H21585">
        <v>3</v>
      </c>
      <c r="I21585" s="17">
        <v>188125</v>
      </c>
      <c r="J21585" s="17">
        <v>11287.5</v>
      </c>
      <c r="K21585" s="17">
        <v>176837.5</v>
      </c>
      <c r="L21585" s="17">
        <v>109639.25</v>
      </c>
      <c r="M21585" s="17">
        <v>67198.25</v>
      </c>
      <c r="N21585" s="17">
        <v>60031.5609</v>
      </c>
    </row>
    <row r="21586" spans="1:14">
      <c r="A21586" s="16">
        <v>46381</v>
      </c>
      <c r="B21586" t="s">
        <v>21634</v>
      </c>
      <c r="C21586" t="s">
        <v>26</v>
      </c>
      <c r="D21586" t="s">
        <v>27</v>
      </c>
      <c r="E21586" t="s">
        <v>17</v>
      </c>
      <c r="F21586" t="s">
        <v>20149</v>
      </c>
      <c r="G21586" t="s">
        <v>16452</v>
      </c>
      <c r="H21586">
        <v>1</v>
      </c>
      <c r="I21586" s="17">
        <v>565338</v>
      </c>
      <c r="J21586" s="17">
        <v>33920.28</v>
      </c>
      <c r="K21586" s="17">
        <v>531417.72</v>
      </c>
      <c r="L21586" s="17">
        <v>371992.4</v>
      </c>
      <c r="M21586" s="17">
        <v>159425.32</v>
      </c>
      <c r="N21586" s="17">
        <v>128490.6823</v>
      </c>
    </row>
    <row r="21587" spans="1:14">
      <c r="A21587" s="16">
        <v>46381</v>
      </c>
      <c r="B21587" t="s">
        <v>21635</v>
      </c>
      <c r="C21587" t="s">
        <v>47</v>
      </c>
      <c r="D21587" t="s">
        <v>48</v>
      </c>
      <c r="E21587" t="s">
        <v>35</v>
      </c>
      <c r="F21587" t="s">
        <v>20149</v>
      </c>
      <c r="G21587" t="s">
        <v>16452</v>
      </c>
      <c r="H21587">
        <v>4</v>
      </c>
      <c r="I21587" s="17">
        <v>468430</v>
      </c>
      <c r="J21587" s="17">
        <v>0</v>
      </c>
      <c r="K21587" s="17">
        <v>468430</v>
      </c>
      <c r="L21587" s="17">
        <v>337269.6</v>
      </c>
      <c r="M21587" s="17">
        <v>131160.4</v>
      </c>
      <c r="N21587" s="17">
        <v>82297.1749</v>
      </c>
    </row>
    <row r="21588" spans="1:14">
      <c r="A21588" s="16">
        <v>46381</v>
      </c>
      <c r="B21588" t="s">
        <v>21636</v>
      </c>
      <c r="C21588" t="s">
        <v>43</v>
      </c>
      <c r="D21588" t="s">
        <v>44</v>
      </c>
      <c r="E21588" t="s">
        <v>31</v>
      </c>
      <c r="F21588" t="s">
        <v>20149</v>
      </c>
      <c r="G21588" t="s">
        <v>16452</v>
      </c>
      <c r="H21588">
        <v>2</v>
      </c>
      <c r="I21588" s="17">
        <v>152819</v>
      </c>
      <c r="J21588" s="17">
        <v>18338.28</v>
      </c>
      <c r="K21588" s="17">
        <v>134480.72</v>
      </c>
      <c r="L21588" s="17">
        <v>83378.05</v>
      </c>
      <c r="M21588" s="17">
        <v>51102.67</v>
      </c>
      <c r="N21588" s="17">
        <v>60031.5609</v>
      </c>
    </row>
    <row r="21589" spans="1:14">
      <c r="A21589" s="16">
        <v>46381</v>
      </c>
      <c r="B21589" t="s">
        <v>21637</v>
      </c>
      <c r="C21589" t="s">
        <v>29</v>
      </c>
      <c r="D21589" t="s">
        <v>30</v>
      </c>
      <c r="E21589" t="s">
        <v>31</v>
      </c>
      <c r="F21589" t="s">
        <v>20149</v>
      </c>
      <c r="G21589" t="s">
        <v>16452</v>
      </c>
      <c r="H21589">
        <v>11</v>
      </c>
      <c r="I21589" s="17">
        <v>438912</v>
      </c>
      <c r="J21589" s="17">
        <v>0</v>
      </c>
      <c r="K21589" s="17">
        <v>438912</v>
      </c>
      <c r="L21589" s="17">
        <v>272125.44</v>
      </c>
      <c r="M21589" s="17">
        <v>166786.56</v>
      </c>
      <c r="N21589" s="17">
        <v>60031.5609</v>
      </c>
    </row>
    <row r="21590" spans="1:14">
      <c r="A21590" s="16">
        <v>46381</v>
      </c>
      <c r="B21590" t="s">
        <v>21638</v>
      </c>
      <c r="C21590" t="s">
        <v>29</v>
      </c>
      <c r="D21590" t="s">
        <v>30</v>
      </c>
      <c r="E21590" t="s">
        <v>31</v>
      </c>
      <c r="F21590" t="s">
        <v>20149</v>
      </c>
      <c r="G21590" t="s">
        <v>16452</v>
      </c>
      <c r="H21590">
        <v>2</v>
      </c>
      <c r="I21590" s="17">
        <v>124228</v>
      </c>
      <c r="J21590" s="17">
        <v>13665.08</v>
      </c>
      <c r="K21590" s="17">
        <v>110562.92</v>
      </c>
      <c r="L21590" s="17">
        <v>68549.00999999999</v>
      </c>
      <c r="M21590" s="17">
        <v>42013.91</v>
      </c>
      <c r="N21590" s="17">
        <v>60031.5609</v>
      </c>
    </row>
    <row r="21591" spans="1:14">
      <c r="A21591" s="16">
        <v>46381</v>
      </c>
      <c r="B21591" t="s">
        <v>21639</v>
      </c>
      <c r="C21591" t="s">
        <v>22</v>
      </c>
      <c r="D21591" t="s">
        <v>23</v>
      </c>
      <c r="E21591" t="s">
        <v>24</v>
      </c>
      <c r="F21591" t="s">
        <v>20149</v>
      </c>
      <c r="G21591" t="s">
        <v>16452</v>
      </c>
      <c r="H21591">
        <v>12</v>
      </c>
      <c r="I21591" s="17">
        <v>52234</v>
      </c>
      <c r="J21591" s="17">
        <v>2611.7</v>
      </c>
      <c r="K21591" s="17">
        <v>49622.3</v>
      </c>
      <c r="L21591" s="17">
        <v>37712.95</v>
      </c>
      <c r="M21591" s="17">
        <v>11909.35</v>
      </c>
      <c r="N21591" s="17">
        <v>195956.2591</v>
      </c>
    </row>
    <row r="21592" spans="1:14">
      <c r="A21592" s="16">
        <v>46381</v>
      </c>
      <c r="B21592" t="s">
        <v>21640</v>
      </c>
      <c r="C21592" t="s">
        <v>15</v>
      </c>
      <c r="D21592" t="s">
        <v>16</v>
      </c>
      <c r="E21592" t="s">
        <v>17</v>
      </c>
      <c r="F21592" t="s">
        <v>20149</v>
      </c>
      <c r="G21592" t="s">
        <v>16452</v>
      </c>
      <c r="H21592">
        <v>8</v>
      </c>
      <c r="I21592" s="17">
        <v>631312</v>
      </c>
      <c r="J21592" s="17">
        <v>18939.36</v>
      </c>
      <c r="K21592" s="17">
        <v>612372.64</v>
      </c>
      <c r="L21592" s="17">
        <v>428660.85</v>
      </c>
      <c r="M21592" s="17">
        <v>183711.79</v>
      </c>
      <c r="N21592" s="17">
        <v>128490.6823</v>
      </c>
    </row>
    <row r="21593" spans="1:14">
      <c r="A21593" s="16">
        <v>46381</v>
      </c>
      <c r="B21593" t="s">
        <v>21641</v>
      </c>
      <c r="C21593" t="s">
        <v>47</v>
      </c>
      <c r="D21593" t="s">
        <v>48</v>
      </c>
      <c r="E21593" t="s">
        <v>35</v>
      </c>
      <c r="F21593" t="s">
        <v>20149</v>
      </c>
      <c r="G21593" t="s">
        <v>16452</v>
      </c>
      <c r="H21593">
        <v>10</v>
      </c>
      <c r="I21593" s="17">
        <v>566928</v>
      </c>
      <c r="J21593" s="17">
        <v>0</v>
      </c>
      <c r="K21593" s="17">
        <v>566928</v>
      </c>
      <c r="L21593" s="17">
        <v>408188.16</v>
      </c>
      <c r="M21593" s="17">
        <v>158739.84</v>
      </c>
      <c r="N21593" s="17">
        <v>82297.1749</v>
      </c>
    </row>
    <row r="21594" spans="1:14">
      <c r="A21594" s="16">
        <v>46381</v>
      </c>
      <c r="B21594" t="s">
        <v>21642</v>
      </c>
      <c r="C21594" t="s">
        <v>43</v>
      </c>
      <c r="D21594" t="s">
        <v>44</v>
      </c>
      <c r="E21594" t="s">
        <v>31</v>
      </c>
      <c r="F21594" t="s">
        <v>20149</v>
      </c>
      <c r="G21594" t="s">
        <v>16452</v>
      </c>
      <c r="H21594">
        <v>10</v>
      </c>
      <c r="I21594" s="17">
        <v>676356</v>
      </c>
      <c r="J21594" s="17">
        <v>33817.8</v>
      </c>
      <c r="K21594" s="17">
        <v>642538.2</v>
      </c>
      <c r="L21594" s="17">
        <v>398373.68</v>
      </c>
      <c r="M21594" s="17">
        <v>244164.52</v>
      </c>
      <c r="N21594" s="17">
        <v>60031.5609</v>
      </c>
    </row>
    <row r="21595" spans="1:14">
      <c r="A21595" s="16">
        <v>46381</v>
      </c>
      <c r="B21595" t="s">
        <v>21643</v>
      </c>
      <c r="C21595" t="s">
        <v>33</v>
      </c>
      <c r="D21595" t="s">
        <v>34</v>
      </c>
      <c r="E21595" t="s">
        <v>35</v>
      </c>
      <c r="F21595" t="s">
        <v>20149</v>
      </c>
      <c r="G21595" t="s">
        <v>16452</v>
      </c>
      <c r="H21595">
        <v>5</v>
      </c>
      <c r="I21595" s="17">
        <v>418679</v>
      </c>
      <c r="J21595" s="17">
        <v>0</v>
      </c>
      <c r="K21595" s="17">
        <v>418679</v>
      </c>
      <c r="L21595" s="17">
        <v>301448.88</v>
      </c>
      <c r="M21595" s="17">
        <v>117230.12</v>
      </c>
      <c r="N21595" s="17">
        <v>82297.1749</v>
      </c>
    </row>
    <row r="21596" spans="1:14">
      <c r="A21596" s="16">
        <v>46381</v>
      </c>
      <c r="B21596" t="s">
        <v>21644</v>
      </c>
      <c r="C21596" t="s">
        <v>33</v>
      </c>
      <c r="D21596" t="s">
        <v>34</v>
      </c>
      <c r="E21596" t="s">
        <v>35</v>
      </c>
      <c r="F21596" t="s">
        <v>20149</v>
      </c>
      <c r="G21596" t="s">
        <v>16452</v>
      </c>
      <c r="H21596">
        <v>1</v>
      </c>
      <c r="I21596" s="17">
        <v>306539</v>
      </c>
      <c r="J21596" s="17">
        <v>0</v>
      </c>
      <c r="K21596" s="17">
        <v>306539</v>
      </c>
      <c r="L21596" s="17">
        <v>220708.08</v>
      </c>
      <c r="M21596" s="17">
        <v>85830.92</v>
      </c>
      <c r="N21596" s="17">
        <v>82297.1749</v>
      </c>
    </row>
    <row r="21597" spans="1:14">
      <c r="A21597" s="16">
        <v>46381</v>
      </c>
      <c r="B21597" t="s">
        <v>21645</v>
      </c>
      <c r="C21597" t="s">
        <v>33</v>
      </c>
      <c r="D21597" t="s">
        <v>34</v>
      </c>
      <c r="E21597" t="s">
        <v>35</v>
      </c>
      <c r="F21597" t="s">
        <v>20149</v>
      </c>
      <c r="G21597" t="s">
        <v>16452</v>
      </c>
      <c r="H21597">
        <v>3</v>
      </c>
      <c r="I21597" s="17">
        <v>279024</v>
      </c>
      <c r="J21597" s="17">
        <v>39063.36</v>
      </c>
      <c r="K21597" s="17">
        <v>239960.64</v>
      </c>
      <c r="L21597" s="17">
        <v>172771.66</v>
      </c>
      <c r="M21597" s="17">
        <v>67188.98</v>
      </c>
      <c r="N21597" s="17">
        <v>82297.1749</v>
      </c>
    </row>
    <row r="21598" spans="1:14">
      <c r="A21598" s="16">
        <v>46381</v>
      </c>
      <c r="B21598" t="s">
        <v>21646</v>
      </c>
      <c r="C21598" t="s">
        <v>73</v>
      </c>
      <c r="D21598" t="s">
        <v>74</v>
      </c>
      <c r="E21598" t="s">
        <v>24</v>
      </c>
      <c r="F21598" t="s">
        <v>20149</v>
      </c>
      <c r="G21598" t="s">
        <v>16452</v>
      </c>
      <c r="H21598">
        <v>8</v>
      </c>
      <c r="I21598" s="17">
        <v>746303</v>
      </c>
      <c r="J21598" s="17">
        <v>67167.27</v>
      </c>
      <c r="K21598" s="17">
        <v>679135.73</v>
      </c>
      <c r="L21598" s="17">
        <v>516143.15</v>
      </c>
      <c r="M21598" s="17">
        <v>162992.58</v>
      </c>
      <c r="N21598" s="17">
        <v>195956.2591</v>
      </c>
    </row>
    <row r="21599" spans="1:14">
      <c r="A21599" s="16">
        <v>46381</v>
      </c>
      <c r="B21599" t="s">
        <v>21647</v>
      </c>
      <c r="C21599" t="s">
        <v>47</v>
      </c>
      <c r="D21599" t="s">
        <v>48</v>
      </c>
      <c r="E21599" t="s">
        <v>35</v>
      </c>
      <c r="F21599" t="s">
        <v>20149</v>
      </c>
      <c r="G21599" t="s">
        <v>16452</v>
      </c>
      <c r="H21599">
        <v>6</v>
      </c>
      <c r="I21599" s="17">
        <v>729657</v>
      </c>
      <c r="J21599" s="17">
        <v>14593.14</v>
      </c>
      <c r="K21599" s="17">
        <v>715063.86</v>
      </c>
      <c r="L21599" s="17">
        <v>514845.98</v>
      </c>
      <c r="M21599" s="17">
        <v>200217.88</v>
      </c>
      <c r="N21599" s="17">
        <v>82297.1749</v>
      </c>
    </row>
    <row r="21600" spans="1:14">
      <c r="A21600" s="16">
        <v>46381</v>
      </c>
      <c r="B21600" t="s">
        <v>21648</v>
      </c>
      <c r="C21600" t="s">
        <v>29</v>
      </c>
      <c r="D21600" t="s">
        <v>30</v>
      </c>
      <c r="E21600" t="s">
        <v>31</v>
      </c>
      <c r="F21600" t="s">
        <v>20149</v>
      </c>
      <c r="G21600" t="s">
        <v>16452</v>
      </c>
      <c r="H21600">
        <v>9</v>
      </c>
      <c r="I21600" s="17">
        <v>494263</v>
      </c>
      <c r="J21600" s="17">
        <v>44483.67</v>
      </c>
      <c r="K21600" s="17">
        <v>449779.33</v>
      </c>
      <c r="L21600" s="17">
        <v>278863.18</v>
      </c>
      <c r="M21600" s="17">
        <v>170916.15</v>
      </c>
      <c r="N21600" s="17">
        <v>60031.5609</v>
      </c>
    </row>
    <row r="21601" spans="1:14">
      <c r="A21601" s="16">
        <v>46381</v>
      </c>
      <c r="B21601" t="s">
        <v>21649</v>
      </c>
      <c r="C21601" t="s">
        <v>15</v>
      </c>
      <c r="D21601" t="s">
        <v>16</v>
      </c>
      <c r="E21601" t="s">
        <v>17</v>
      </c>
      <c r="F21601" t="s">
        <v>20149</v>
      </c>
      <c r="G21601" t="s">
        <v>16452</v>
      </c>
      <c r="H21601">
        <v>5</v>
      </c>
      <c r="I21601" s="17">
        <v>204878</v>
      </c>
      <c r="J21601" s="17">
        <v>30731.7</v>
      </c>
      <c r="K21601" s="17">
        <v>174146.3</v>
      </c>
      <c r="L21601" s="17">
        <v>121902.41</v>
      </c>
      <c r="M21601" s="17">
        <v>52243.89</v>
      </c>
      <c r="N21601" s="17">
        <v>128490.6823</v>
      </c>
    </row>
    <row r="21602" spans="1:14">
      <c r="A21602" s="16">
        <v>46381</v>
      </c>
      <c r="B21602" t="s">
        <v>21650</v>
      </c>
      <c r="C21602" t="s">
        <v>73</v>
      </c>
      <c r="D21602" t="s">
        <v>74</v>
      </c>
      <c r="E21602" t="s">
        <v>24</v>
      </c>
      <c r="F21602" t="s">
        <v>20149</v>
      </c>
      <c r="G21602" t="s">
        <v>16452</v>
      </c>
      <c r="H21602">
        <v>6</v>
      </c>
      <c r="I21602" s="17">
        <v>528555</v>
      </c>
      <c r="J21602" s="17">
        <v>0</v>
      </c>
      <c r="K21602" s="17">
        <v>528555</v>
      </c>
      <c r="L21602" s="17">
        <v>401701.8</v>
      </c>
      <c r="M21602" s="17">
        <v>126853.2</v>
      </c>
      <c r="N21602" s="17">
        <v>195956.2591</v>
      </c>
    </row>
    <row r="21603" spans="1:14">
      <c r="A21603" s="16">
        <v>46381</v>
      </c>
      <c r="B21603" t="s">
        <v>21651</v>
      </c>
      <c r="C21603" t="s">
        <v>29</v>
      </c>
      <c r="D21603" t="s">
        <v>30</v>
      </c>
      <c r="E21603" t="s">
        <v>31</v>
      </c>
      <c r="F21603" t="s">
        <v>20149</v>
      </c>
      <c r="G21603" t="s">
        <v>16452</v>
      </c>
      <c r="H21603">
        <v>11</v>
      </c>
      <c r="I21603" s="17">
        <v>526393</v>
      </c>
      <c r="J21603" s="17">
        <v>73695.02</v>
      </c>
      <c r="K21603" s="17">
        <v>452697.98</v>
      </c>
      <c r="L21603" s="17">
        <v>280672.75</v>
      </c>
      <c r="M21603" s="17">
        <v>172025.23</v>
      </c>
      <c r="N21603" s="17">
        <v>60031.5609</v>
      </c>
    </row>
    <row r="21604" spans="1:14">
      <c r="A21604" s="16">
        <v>46381</v>
      </c>
      <c r="B21604" t="s">
        <v>21652</v>
      </c>
      <c r="C21604" t="s">
        <v>73</v>
      </c>
      <c r="D21604" t="s">
        <v>74</v>
      </c>
      <c r="E21604" t="s">
        <v>24</v>
      </c>
      <c r="F21604" t="s">
        <v>20149</v>
      </c>
      <c r="G21604" t="s">
        <v>16452</v>
      </c>
      <c r="H21604">
        <v>3</v>
      </c>
      <c r="I21604" s="17">
        <v>659029</v>
      </c>
      <c r="J21604" s="17">
        <v>85673.77</v>
      </c>
      <c r="K21604" s="17">
        <v>573355.23</v>
      </c>
      <c r="L21604" s="17">
        <v>435749.97</v>
      </c>
      <c r="M21604" s="17">
        <v>137605.26</v>
      </c>
      <c r="N21604" s="17">
        <v>195956.2591</v>
      </c>
    </row>
    <row r="21605" spans="1:14">
      <c r="A21605" s="16">
        <v>46381</v>
      </c>
      <c r="B21605" t="s">
        <v>21653</v>
      </c>
      <c r="C21605" t="s">
        <v>33</v>
      </c>
      <c r="D21605" t="s">
        <v>34</v>
      </c>
      <c r="E21605" t="s">
        <v>35</v>
      </c>
      <c r="F21605" t="s">
        <v>20149</v>
      </c>
      <c r="G21605" t="s">
        <v>16452</v>
      </c>
      <c r="H21605">
        <v>7</v>
      </c>
      <c r="I21605" s="17">
        <v>89668</v>
      </c>
      <c r="J21605" s="17">
        <v>0</v>
      </c>
      <c r="K21605" s="17">
        <v>89668</v>
      </c>
      <c r="L21605" s="17">
        <v>64560.96</v>
      </c>
      <c r="M21605" s="17">
        <v>25107.04</v>
      </c>
      <c r="N21605" s="17">
        <v>82297.1749</v>
      </c>
    </row>
    <row r="21606" spans="1:14">
      <c r="A21606" s="16">
        <v>46381</v>
      </c>
      <c r="B21606" t="s">
        <v>21654</v>
      </c>
      <c r="C21606" t="s">
        <v>15</v>
      </c>
      <c r="D21606" t="s">
        <v>16</v>
      </c>
      <c r="E21606" t="s">
        <v>17</v>
      </c>
      <c r="F21606" t="s">
        <v>20149</v>
      </c>
      <c r="G21606" t="s">
        <v>16452</v>
      </c>
      <c r="H21606">
        <v>2</v>
      </c>
      <c r="I21606" s="17">
        <v>585142</v>
      </c>
      <c r="J21606" s="17">
        <v>35108.52</v>
      </c>
      <c r="K21606" s="17">
        <v>550033.48</v>
      </c>
      <c r="L21606" s="17">
        <v>385023.44</v>
      </c>
      <c r="M21606" s="17">
        <v>165010.04</v>
      </c>
      <c r="N21606" s="17">
        <v>128490.6823</v>
      </c>
    </row>
    <row r="21607" spans="1:14">
      <c r="A21607" s="16">
        <v>46381</v>
      </c>
      <c r="B21607" t="s">
        <v>21655</v>
      </c>
      <c r="C21607" t="s">
        <v>47</v>
      </c>
      <c r="D21607" t="s">
        <v>48</v>
      </c>
      <c r="E21607" t="s">
        <v>35</v>
      </c>
      <c r="F21607" t="s">
        <v>20149</v>
      </c>
      <c r="G21607" t="s">
        <v>16452</v>
      </c>
      <c r="H21607">
        <v>3</v>
      </c>
      <c r="I21607" s="17">
        <v>239198</v>
      </c>
      <c r="J21607" s="17">
        <v>0</v>
      </c>
      <c r="K21607" s="17">
        <v>239198</v>
      </c>
      <c r="L21607" s="17">
        <v>172222.56</v>
      </c>
      <c r="M21607" s="17">
        <v>66975.44</v>
      </c>
      <c r="N21607" s="17">
        <v>82297.1749</v>
      </c>
    </row>
    <row r="21608" spans="1:14">
      <c r="A21608" s="16">
        <v>46381</v>
      </c>
      <c r="B21608" t="s">
        <v>21656</v>
      </c>
      <c r="C21608" t="s">
        <v>15</v>
      </c>
      <c r="D21608" t="s">
        <v>16</v>
      </c>
      <c r="E21608" t="s">
        <v>17</v>
      </c>
      <c r="F21608" t="s">
        <v>20149</v>
      </c>
      <c r="G21608" t="s">
        <v>16452</v>
      </c>
      <c r="H21608">
        <v>12</v>
      </c>
      <c r="I21608" s="17">
        <v>475037</v>
      </c>
      <c r="J21608" s="17">
        <v>66505.17999999999</v>
      </c>
      <c r="K21608" s="17">
        <v>408531.82</v>
      </c>
      <c r="L21608" s="17">
        <v>285972.27</v>
      </c>
      <c r="M21608" s="17">
        <v>122559.55</v>
      </c>
      <c r="N21608" s="17">
        <v>128490.6823</v>
      </c>
    </row>
    <row r="21609" spans="1:14">
      <c r="A21609" s="16">
        <v>46381</v>
      </c>
      <c r="B21609" t="s">
        <v>21657</v>
      </c>
      <c r="C21609" t="s">
        <v>47</v>
      </c>
      <c r="D21609" t="s">
        <v>48</v>
      </c>
      <c r="E21609" t="s">
        <v>35</v>
      </c>
      <c r="F21609" t="s">
        <v>20149</v>
      </c>
      <c r="G21609" t="s">
        <v>16452</v>
      </c>
      <c r="H21609">
        <v>2</v>
      </c>
      <c r="I21609" s="17">
        <v>633310</v>
      </c>
      <c r="J21609" s="17">
        <v>12666.2</v>
      </c>
      <c r="K21609" s="17">
        <v>620643.8</v>
      </c>
      <c r="L21609" s="17">
        <v>446863.54</v>
      </c>
      <c r="M21609" s="17">
        <v>173780.26</v>
      </c>
      <c r="N21609" s="17">
        <v>82297.1749</v>
      </c>
    </row>
    <row r="21610" spans="1:14">
      <c r="A21610" s="16">
        <v>46381</v>
      </c>
      <c r="B21610" t="s">
        <v>21658</v>
      </c>
      <c r="C21610" t="s">
        <v>73</v>
      </c>
      <c r="D21610" t="s">
        <v>74</v>
      </c>
      <c r="E21610" t="s">
        <v>24</v>
      </c>
      <c r="F21610" t="s">
        <v>20149</v>
      </c>
      <c r="G21610" t="s">
        <v>16452</v>
      </c>
      <c r="H21610">
        <v>11</v>
      </c>
      <c r="I21610" s="17">
        <v>743700</v>
      </c>
      <c r="J21610" s="17">
        <v>96681</v>
      </c>
      <c r="K21610" s="17">
        <v>647019</v>
      </c>
      <c r="L21610" s="17">
        <v>491734.44</v>
      </c>
      <c r="M21610" s="17">
        <v>155284.56</v>
      </c>
      <c r="N21610" s="17">
        <v>195956.2591</v>
      </c>
    </row>
    <row r="21611" spans="1:14">
      <c r="A21611" s="16">
        <v>46381</v>
      </c>
      <c r="B21611" t="s">
        <v>21659</v>
      </c>
      <c r="C21611" t="s">
        <v>29</v>
      </c>
      <c r="D21611" t="s">
        <v>30</v>
      </c>
      <c r="E21611" t="s">
        <v>31</v>
      </c>
      <c r="F21611" t="s">
        <v>20149</v>
      </c>
      <c r="G21611" t="s">
        <v>16452</v>
      </c>
      <c r="H21611">
        <v>1</v>
      </c>
      <c r="I21611" s="17">
        <v>671621</v>
      </c>
      <c r="J21611" s="17">
        <v>0</v>
      </c>
      <c r="K21611" s="17">
        <v>671621</v>
      </c>
      <c r="L21611" s="17">
        <v>416405.02</v>
      </c>
      <c r="M21611" s="17">
        <v>255215.98</v>
      </c>
      <c r="N21611" s="17">
        <v>60031.5609</v>
      </c>
    </row>
    <row r="21612" spans="1:14">
      <c r="A21612" s="16">
        <v>46381</v>
      </c>
      <c r="B21612" t="s">
        <v>21660</v>
      </c>
      <c r="C21612" t="s">
        <v>15</v>
      </c>
      <c r="D21612" t="s">
        <v>16</v>
      </c>
      <c r="E21612" t="s">
        <v>17</v>
      </c>
      <c r="F21612" t="s">
        <v>20149</v>
      </c>
      <c r="G21612" t="s">
        <v>16452</v>
      </c>
      <c r="H21612">
        <v>8</v>
      </c>
      <c r="I21612" s="17">
        <v>489948</v>
      </c>
      <c r="J21612" s="17">
        <v>44095.32</v>
      </c>
      <c r="K21612" s="17">
        <v>445852.68</v>
      </c>
      <c r="L21612" s="17">
        <v>312096.88</v>
      </c>
      <c r="M21612" s="17">
        <v>133755.8</v>
      </c>
      <c r="N21612" s="17">
        <v>128490.6823</v>
      </c>
    </row>
    <row r="21613" spans="1:14">
      <c r="A21613" s="16">
        <v>46381</v>
      </c>
      <c r="B21613" t="s">
        <v>21661</v>
      </c>
      <c r="C21613" t="s">
        <v>29</v>
      </c>
      <c r="D21613" t="s">
        <v>30</v>
      </c>
      <c r="E21613" t="s">
        <v>31</v>
      </c>
      <c r="F21613" t="s">
        <v>20149</v>
      </c>
      <c r="G21613" t="s">
        <v>16452</v>
      </c>
      <c r="H21613">
        <v>5</v>
      </c>
      <c r="I21613" s="17">
        <v>703907</v>
      </c>
      <c r="J21613" s="17">
        <v>91507.91</v>
      </c>
      <c r="K21613" s="17">
        <v>612399.09</v>
      </c>
      <c r="L21613" s="17">
        <v>379687.44</v>
      </c>
      <c r="M21613" s="17">
        <v>232711.65</v>
      </c>
      <c r="N21613" s="17">
        <v>60031.5609</v>
      </c>
    </row>
    <row r="21614" spans="1:14">
      <c r="A21614" s="16">
        <v>46381</v>
      </c>
      <c r="B21614" t="s">
        <v>21662</v>
      </c>
      <c r="C21614" t="s">
        <v>29</v>
      </c>
      <c r="D21614" t="s">
        <v>30</v>
      </c>
      <c r="E21614" t="s">
        <v>31</v>
      </c>
      <c r="F21614" t="s">
        <v>20149</v>
      </c>
      <c r="G21614" t="s">
        <v>16452</v>
      </c>
      <c r="H21614">
        <v>7</v>
      </c>
      <c r="I21614" s="17">
        <v>450972</v>
      </c>
      <c r="J21614" s="17">
        <v>31568.04</v>
      </c>
      <c r="K21614" s="17">
        <v>419403.96</v>
      </c>
      <c r="L21614" s="17">
        <v>260030.46</v>
      </c>
      <c r="M21614" s="17">
        <v>159373.5</v>
      </c>
      <c r="N21614" s="17">
        <v>60031.5609</v>
      </c>
    </row>
    <row r="21615" spans="1:14">
      <c r="A21615" s="16">
        <v>46381</v>
      </c>
      <c r="B21615" t="s">
        <v>21663</v>
      </c>
      <c r="C21615" t="s">
        <v>47</v>
      </c>
      <c r="D21615" t="s">
        <v>48</v>
      </c>
      <c r="E21615" t="s">
        <v>35</v>
      </c>
      <c r="F21615" t="s">
        <v>20149</v>
      </c>
      <c r="G21615" t="s">
        <v>16452</v>
      </c>
      <c r="H21615">
        <v>5</v>
      </c>
      <c r="I21615" s="17">
        <v>410370</v>
      </c>
      <c r="J21615" s="17">
        <v>0</v>
      </c>
      <c r="K21615" s="17">
        <v>410370</v>
      </c>
      <c r="L21615" s="17">
        <v>295466.4</v>
      </c>
      <c r="M21615" s="17">
        <v>114903.6</v>
      </c>
      <c r="N21615" s="17">
        <v>82297.1749</v>
      </c>
    </row>
    <row r="21616" spans="1:14">
      <c r="A21616" s="16">
        <v>46381</v>
      </c>
      <c r="B21616" t="s">
        <v>21664</v>
      </c>
      <c r="C21616" t="s">
        <v>43</v>
      </c>
      <c r="D21616" t="s">
        <v>44</v>
      </c>
      <c r="E21616" t="s">
        <v>31</v>
      </c>
      <c r="F21616" t="s">
        <v>20149</v>
      </c>
      <c r="G21616" t="s">
        <v>16452</v>
      </c>
      <c r="H21616">
        <v>3</v>
      </c>
      <c r="I21616" s="17">
        <v>490837</v>
      </c>
      <c r="J21616" s="17">
        <v>49083.7</v>
      </c>
      <c r="K21616" s="17">
        <v>441753.3</v>
      </c>
      <c r="L21616" s="17">
        <v>273887.05</v>
      </c>
      <c r="M21616" s="17">
        <v>167866.25</v>
      </c>
      <c r="N21616" s="17">
        <v>60031.5609</v>
      </c>
    </row>
    <row r="21617" spans="1:14">
      <c r="A21617" s="16">
        <v>46381</v>
      </c>
      <c r="B21617" t="s">
        <v>21665</v>
      </c>
      <c r="C21617" t="s">
        <v>29</v>
      </c>
      <c r="D21617" t="s">
        <v>30</v>
      </c>
      <c r="E21617" t="s">
        <v>31</v>
      </c>
      <c r="F21617" t="s">
        <v>20149</v>
      </c>
      <c r="G21617" t="s">
        <v>16452</v>
      </c>
      <c r="H21617">
        <v>12</v>
      </c>
      <c r="I21617" s="17">
        <v>768231</v>
      </c>
      <c r="J21617" s="17">
        <v>0</v>
      </c>
      <c r="K21617" s="17">
        <v>768231</v>
      </c>
      <c r="L21617" s="17">
        <v>476303.22</v>
      </c>
      <c r="M21617" s="17">
        <v>291927.78</v>
      </c>
      <c r="N21617" s="17">
        <v>60031.5609</v>
      </c>
    </row>
    <row r="21618" spans="1:14">
      <c r="A21618" s="16">
        <v>46381</v>
      </c>
      <c r="B21618" t="s">
        <v>21666</v>
      </c>
      <c r="C21618" t="s">
        <v>73</v>
      </c>
      <c r="D21618" t="s">
        <v>74</v>
      </c>
      <c r="E21618" t="s">
        <v>24</v>
      </c>
      <c r="F21618" t="s">
        <v>20149</v>
      </c>
      <c r="G21618" t="s">
        <v>16452</v>
      </c>
      <c r="H21618">
        <v>12</v>
      </c>
      <c r="I21618" s="17">
        <v>149391</v>
      </c>
      <c r="J21618" s="17">
        <v>0</v>
      </c>
      <c r="K21618" s="17">
        <v>149391</v>
      </c>
      <c r="L21618" s="17">
        <v>113537.16</v>
      </c>
      <c r="M21618" s="17">
        <v>35853.84</v>
      </c>
      <c r="N21618" s="17">
        <v>195956.2591</v>
      </c>
    </row>
    <row r="21619" spans="1:14">
      <c r="A21619" s="16">
        <v>46381</v>
      </c>
      <c r="B21619" t="s">
        <v>21667</v>
      </c>
      <c r="C21619" t="s">
        <v>47</v>
      </c>
      <c r="D21619" t="s">
        <v>48</v>
      </c>
      <c r="E21619" t="s">
        <v>35</v>
      </c>
      <c r="F21619" t="s">
        <v>20149</v>
      </c>
      <c r="G21619" t="s">
        <v>16452</v>
      </c>
      <c r="H21619">
        <v>11</v>
      </c>
      <c r="I21619" s="17">
        <v>279571</v>
      </c>
      <c r="J21619" s="17">
        <v>0</v>
      </c>
      <c r="K21619" s="17">
        <v>279571</v>
      </c>
      <c r="L21619" s="17">
        <v>201291.12</v>
      </c>
      <c r="M21619" s="17">
        <v>78279.88</v>
      </c>
      <c r="N21619" s="17">
        <v>82297.1749</v>
      </c>
    </row>
    <row r="21620" spans="1:14">
      <c r="A21620" s="16">
        <v>46381</v>
      </c>
      <c r="B21620" t="s">
        <v>21668</v>
      </c>
      <c r="C21620" t="s">
        <v>33</v>
      </c>
      <c r="D21620" t="s">
        <v>34</v>
      </c>
      <c r="E21620" t="s">
        <v>35</v>
      </c>
      <c r="F21620" t="s">
        <v>20149</v>
      </c>
      <c r="G21620" t="s">
        <v>16452</v>
      </c>
      <c r="H21620">
        <v>1</v>
      </c>
      <c r="I21620" s="17">
        <v>770755</v>
      </c>
      <c r="J21620" s="17">
        <v>69367.95</v>
      </c>
      <c r="K21620" s="17">
        <v>701387.05</v>
      </c>
      <c r="L21620" s="17">
        <v>504998.68</v>
      </c>
      <c r="M21620" s="17">
        <v>196388.37</v>
      </c>
      <c r="N21620" s="17">
        <v>82297.1749</v>
      </c>
    </row>
    <row r="21621" spans="1:14">
      <c r="A21621" s="16">
        <v>46381</v>
      </c>
      <c r="B21621" t="s">
        <v>21669</v>
      </c>
      <c r="C21621" t="s">
        <v>26</v>
      </c>
      <c r="D21621" t="s">
        <v>27</v>
      </c>
      <c r="E21621" t="s">
        <v>17</v>
      </c>
      <c r="F21621" t="s">
        <v>20149</v>
      </c>
      <c r="G21621" t="s">
        <v>16452</v>
      </c>
      <c r="H21621">
        <v>6</v>
      </c>
      <c r="I21621" s="17">
        <v>475656</v>
      </c>
      <c r="J21621" s="17">
        <v>14269.68</v>
      </c>
      <c r="K21621" s="17">
        <v>461386.32</v>
      </c>
      <c r="L21621" s="17">
        <v>322970.42</v>
      </c>
      <c r="M21621" s="17">
        <v>138415.9</v>
      </c>
      <c r="N21621" s="17">
        <v>128490.6823</v>
      </c>
    </row>
    <row r="21622" spans="1:14">
      <c r="A21622" s="16">
        <v>46381</v>
      </c>
      <c r="B21622" t="s">
        <v>21670</v>
      </c>
      <c r="C21622" t="s">
        <v>47</v>
      </c>
      <c r="D21622" t="s">
        <v>48</v>
      </c>
      <c r="E21622" t="s">
        <v>35</v>
      </c>
      <c r="F21622" t="s">
        <v>20149</v>
      </c>
      <c r="G21622" t="s">
        <v>16452</v>
      </c>
      <c r="H21622">
        <v>2</v>
      </c>
      <c r="I21622" s="17">
        <v>357380</v>
      </c>
      <c r="J21622" s="17">
        <v>0</v>
      </c>
      <c r="K21622" s="17">
        <v>357380</v>
      </c>
      <c r="L21622" s="17">
        <v>257313.6</v>
      </c>
      <c r="M21622" s="17">
        <v>100066.4</v>
      </c>
      <c r="N21622" s="17">
        <v>82297.1749</v>
      </c>
    </row>
    <row r="21623" spans="1:14">
      <c r="A21623" s="16">
        <v>46381</v>
      </c>
      <c r="B21623" t="s">
        <v>21671</v>
      </c>
      <c r="C21623" t="s">
        <v>73</v>
      </c>
      <c r="D21623" t="s">
        <v>74</v>
      </c>
      <c r="E21623" t="s">
        <v>24</v>
      </c>
      <c r="F21623" t="s">
        <v>20149</v>
      </c>
      <c r="G21623" t="s">
        <v>16452</v>
      </c>
      <c r="H21623">
        <v>3</v>
      </c>
      <c r="I21623" s="17">
        <v>427585</v>
      </c>
      <c r="J21623" s="17">
        <v>17103.4</v>
      </c>
      <c r="K21623" s="17">
        <v>410481.6</v>
      </c>
      <c r="L21623" s="17">
        <v>311966.02</v>
      </c>
      <c r="M21623" s="17">
        <v>98515.58</v>
      </c>
      <c r="N21623" s="17">
        <v>195956.2591</v>
      </c>
    </row>
    <row r="21624" spans="1:14">
      <c r="A21624" s="16">
        <v>46381</v>
      </c>
      <c r="B21624" t="s">
        <v>21672</v>
      </c>
      <c r="C21624" t="s">
        <v>33</v>
      </c>
      <c r="D21624" t="s">
        <v>34</v>
      </c>
      <c r="E21624" t="s">
        <v>35</v>
      </c>
      <c r="F21624" t="s">
        <v>20149</v>
      </c>
      <c r="G21624" t="s">
        <v>16452</v>
      </c>
      <c r="H21624">
        <v>5</v>
      </c>
      <c r="I21624" s="17">
        <v>820478</v>
      </c>
      <c r="J21624" s="17">
        <v>123071.7</v>
      </c>
      <c r="K21624" s="17">
        <v>697406.3</v>
      </c>
      <c r="L21624" s="17">
        <v>502132.54</v>
      </c>
      <c r="M21624" s="17">
        <v>195273.76</v>
      </c>
      <c r="N21624" s="17">
        <v>82297.1749</v>
      </c>
    </row>
    <row r="21625" spans="1:14">
      <c r="A21625" s="16">
        <v>46381</v>
      </c>
      <c r="B21625" t="s">
        <v>21673</v>
      </c>
      <c r="C21625" t="s">
        <v>15</v>
      </c>
      <c r="D21625" t="s">
        <v>16</v>
      </c>
      <c r="E21625" t="s">
        <v>17</v>
      </c>
      <c r="F21625" t="s">
        <v>20149</v>
      </c>
      <c r="G21625" t="s">
        <v>16452</v>
      </c>
      <c r="H21625">
        <v>1</v>
      </c>
      <c r="I21625" s="17">
        <v>745430</v>
      </c>
      <c r="J21625" s="17">
        <v>81997.3</v>
      </c>
      <c r="K21625" s="17">
        <v>663432.7</v>
      </c>
      <c r="L21625" s="17">
        <v>464402.89</v>
      </c>
      <c r="M21625" s="17">
        <v>199029.81</v>
      </c>
      <c r="N21625" s="17">
        <v>128490.6823</v>
      </c>
    </row>
    <row r="21626" spans="1:14">
      <c r="A21626" s="16">
        <v>46381</v>
      </c>
      <c r="B21626" t="s">
        <v>21674</v>
      </c>
      <c r="C21626" t="s">
        <v>73</v>
      </c>
      <c r="D21626" t="s">
        <v>74</v>
      </c>
      <c r="E21626" t="s">
        <v>24</v>
      </c>
      <c r="F21626" t="s">
        <v>20149</v>
      </c>
      <c r="G21626" t="s">
        <v>16452</v>
      </c>
      <c r="H21626">
        <v>4</v>
      </c>
      <c r="I21626" s="17">
        <v>792223</v>
      </c>
      <c r="J21626" s="17">
        <v>0</v>
      </c>
      <c r="K21626" s="17">
        <v>792223</v>
      </c>
      <c r="L21626" s="17">
        <v>602089.48</v>
      </c>
      <c r="M21626" s="17">
        <v>190133.52</v>
      </c>
      <c r="N21626" s="17">
        <v>195956.2591</v>
      </c>
    </row>
    <row r="21627" spans="1:14">
      <c r="A21627" s="16">
        <v>46381</v>
      </c>
      <c r="B21627" t="s">
        <v>21675</v>
      </c>
      <c r="C21627" t="s">
        <v>43</v>
      </c>
      <c r="D21627" t="s">
        <v>44</v>
      </c>
      <c r="E21627" t="s">
        <v>31</v>
      </c>
      <c r="F21627" t="s">
        <v>20149</v>
      </c>
      <c r="G21627" t="s">
        <v>16452</v>
      </c>
      <c r="H21627">
        <v>11</v>
      </c>
      <c r="I21627" s="17">
        <v>155355</v>
      </c>
      <c r="J21627" s="17">
        <v>23303.25</v>
      </c>
      <c r="K21627" s="17">
        <v>132051.75</v>
      </c>
      <c r="L21627" s="17">
        <v>81872.09</v>
      </c>
      <c r="M21627" s="17">
        <v>50179.66</v>
      </c>
      <c r="N21627" s="17">
        <v>60031.5609</v>
      </c>
    </row>
    <row r="21628" spans="1:14">
      <c r="A21628" s="16">
        <v>46382</v>
      </c>
      <c r="B21628" t="s">
        <v>21676</v>
      </c>
      <c r="C21628" t="s">
        <v>22</v>
      </c>
      <c r="D21628" t="s">
        <v>23</v>
      </c>
      <c r="E21628" t="s">
        <v>24</v>
      </c>
      <c r="F21628" t="s">
        <v>20149</v>
      </c>
      <c r="G21628" t="s">
        <v>16452</v>
      </c>
      <c r="H21628">
        <v>2</v>
      </c>
      <c r="I21628" s="17">
        <v>298080</v>
      </c>
      <c r="J21628" s="17">
        <v>0</v>
      </c>
      <c r="K21628" s="17">
        <v>298080</v>
      </c>
      <c r="L21628" s="17">
        <v>226540.8</v>
      </c>
      <c r="M21628" s="17">
        <v>71539.2</v>
      </c>
      <c r="N21628" s="17">
        <v>195956.2591</v>
      </c>
    </row>
    <row r="21629" spans="1:14">
      <c r="A21629" s="16">
        <v>46382</v>
      </c>
      <c r="B21629" t="s">
        <v>21677</v>
      </c>
      <c r="C21629" t="s">
        <v>26</v>
      </c>
      <c r="D21629" t="s">
        <v>27</v>
      </c>
      <c r="E21629" t="s">
        <v>17</v>
      </c>
      <c r="F21629" t="s">
        <v>20149</v>
      </c>
      <c r="G21629" t="s">
        <v>16452</v>
      </c>
      <c r="H21629">
        <v>12</v>
      </c>
      <c r="I21629" s="17">
        <v>174461</v>
      </c>
      <c r="J21629" s="17">
        <v>22679.93</v>
      </c>
      <c r="K21629" s="17">
        <v>151781.07</v>
      </c>
      <c r="L21629" s="17">
        <v>106246.75</v>
      </c>
      <c r="M21629" s="17">
        <v>45534.32</v>
      </c>
      <c r="N21629" s="17">
        <v>128490.6823</v>
      </c>
    </row>
    <row r="21630" spans="1:14">
      <c r="A21630" s="16">
        <v>46382</v>
      </c>
      <c r="B21630" t="s">
        <v>21678</v>
      </c>
      <c r="C21630" t="s">
        <v>15</v>
      </c>
      <c r="D21630" t="s">
        <v>16</v>
      </c>
      <c r="E21630" t="s">
        <v>17</v>
      </c>
      <c r="F21630" t="s">
        <v>20149</v>
      </c>
      <c r="G21630" t="s">
        <v>16452</v>
      </c>
      <c r="H21630">
        <v>11</v>
      </c>
      <c r="I21630" s="17">
        <v>62224</v>
      </c>
      <c r="J21630" s="17">
        <v>4355.68</v>
      </c>
      <c r="K21630" s="17">
        <v>57868.32</v>
      </c>
      <c r="L21630" s="17">
        <v>40507.82</v>
      </c>
      <c r="M21630" s="17">
        <v>17360.5</v>
      </c>
      <c r="N21630" s="17">
        <v>128490.6823</v>
      </c>
    </row>
    <row r="21631" spans="1:14">
      <c r="A21631" s="16">
        <v>46382</v>
      </c>
      <c r="B21631" t="s">
        <v>21679</v>
      </c>
      <c r="C21631" t="s">
        <v>43</v>
      </c>
      <c r="D21631" t="s">
        <v>44</v>
      </c>
      <c r="E21631" t="s">
        <v>31</v>
      </c>
      <c r="F21631" t="s">
        <v>20149</v>
      </c>
      <c r="G21631" t="s">
        <v>16452</v>
      </c>
      <c r="H21631">
        <v>5</v>
      </c>
      <c r="I21631" s="17">
        <v>426718</v>
      </c>
      <c r="J21631" s="17">
        <v>29870.26</v>
      </c>
      <c r="K21631" s="17">
        <v>396847.74</v>
      </c>
      <c r="L21631" s="17">
        <v>246045.6</v>
      </c>
      <c r="M21631" s="17">
        <v>150802.14</v>
      </c>
      <c r="N21631" s="17">
        <v>60031.5609</v>
      </c>
    </row>
    <row r="21632" spans="1:14">
      <c r="A21632" s="16">
        <v>46382</v>
      </c>
      <c r="B21632" t="s">
        <v>21680</v>
      </c>
      <c r="C21632" t="s">
        <v>22</v>
      </c>
      <c r="D21632" t="s">
        <v>23</v>
      </c>
      <c r="E21632" t="s">
        <v>24</v>
      </c>
      <c r="F21632" t="s">
        <v>20149</v>
      </c>
      <c r="G21632" t="s">
        <v>16452</v>
      </c>
      <c r="H21632">
        <v>5</v>
      </c>
      <c r="I21632" s="17">
        <v>547235</v>
      </c>
      <c r="J21632" s="17">
        <v>65668.2</v>
      </c>
      <c r="K21632" s="17">
        <v>481566.8</v>
      </c>
      <c r="L21632" s="17">
        <v>365990.77</v>
      </c>
      <c r="M21632" s="17">
        <v>115576.03</v>
      </c>
      <c r="N21632" s="17">
        <v>195956.2591</v>
      </c>
    </row>
    <row r="21633" spans="1:14">
      <c r="A21633" s="16">
        <v>46382</v>
      </c>
      <c r="B21633" t="s">
        <v>21681</v>
      </c>
      <c r="C21633" t="s">
        <v>26</v>
      </c>
      <c r="D21633" t="s">
        <v>27</v>
      </c>
      <c r="E21633" t="s">
        <v>17</v>
      </c>
      <c r="F21633" t="s">
        <v>20149</v>
      </c>
      <c r="G21633" t="s">
        <v>16452</v>
      </c>
      <c r="H21633">
        <v>7</v>
      </c>
      <c r="I21633" s="17">
        <v>99128</v>
      </c>
      <c r="J21633" s="17">
        <v>9912.799999999999</v>
      </c>
      <c r="K21633" s="17">
        <v>89215.2</v>
      </c>
      <c r="L21633" s="17">
        <v>62450.64</v>
      </c>
      <c r="M21633" s="17">
        <v>26764.56</v>
      </c>
      <c r="N21633" s="17">
        <v>128490.6823</v>
      </c>
    </row>
    <row r="21634" spans="1:14">
      <c r="A21634" s="16">
        <v>46382</v>
      </c>
      <c r="B21634" t="s">
        <v>21682</v>
      </c>
      <c r="C21634" t="s">
        <v>29</v>
      </c>
      <c r="D21634" t="s">
        <v>30</v>
      </c>
      <c r="E21634" t="s">
        <v>31</v>
      </c>
      <c r="F21634" t="s">
        <v>20149</v>
      </c>
      <c r="G21634" t="s">
        <v>16452</v>
      </c>
      <c r="H21634">
        <v>2</v>
      </c>
      <c r="I21634" s="17">
        <v>361241</v>
      </c>
      <c r="J21634" s="17">
        <v>32511.69</v>
      </c>
      <c r="K21634" s="17">
        <v>328729.31</v>
      </c>
      <c r="L21634" s="17">
        <v>203812.17</v>
      </c>
      <c r="M21634" s="17">
        <v>124917.14</v>
      </c>
      <c r="N21634" s="17">
        <v>60031.5609</v>
      </c>
    </row>
    <row r="21635" spans="1:14">
      <c r="A21635" s="16">
        <v>46382</v>
      </c>
      <c r="B21635" t="s">
        <v>21683</v>
      </c>
      <c r="C21635" t="s">
        <v>47</v>
      </c>
      <c r="D21635" t="s">
        <v>48</v>
      </c>
      <c r="E21635" t="s">
        <v>35</v>
      </c>
      <c r="F21635" t="s">
        <v>20149</v>
      </c>
      <c r="G21635" t="s">
        <v>16452</v>
      </c>
      <c r="H21635">
        <v>11</v>
      </c>
      <c r="I21635" s="17">
        <v>395673</v>
      </c>
      <c r="J21635" s="17">
        <v>0</v>
      </c>
      <c r="K21635" s="17">
        <v>395673</v>
      </c>
      <c r="L21635" s="17">
        <v>284884.56</v>
      </c>
      <c r="M21635" s="17">
        <v>110788.44</v>
      </c>
      <c r="N21635" s="17">
        <v>82297.1749</v>
      </c>
    </row>
    <row r="21636" spans="1:14">
      <c r="A21636" s="16">
        <v>46382</v>
      </c>
      <c r="B21636" t="s">
        <v>21684</v>
      </c>
      <c r="C21636" t="s">
        <v>22</v>
      </c>
      <c r="D21636" t="s">
        <v>23</v>
      </c>
      <c r="E21636" t="s">
        <v>24</v>
      </c>
      <c r="F21636" t="s">
        <v>20149</v>
      </c>
      <c r="G21636" t="s">
        <v>16452</v>
      </c>
      <c r="H21636">
        <v>8</v>
      </c>
      <c r="I21636" s="17">
        <v>709456</v>
      </c>
      <c r="J21636" s="17">
        <v>21283.68</v>
      </c>
      <c r="K21636" s="17">
        <v>688172.3199999999</v>
      </c>
      <c r="L21636" s="17">
        <v>523010.96</v>
      </c>
      <c r="M21636" s="17">
        <v>165161.36</v>
      </c>
      <c r="N21636" s="17">
        <v>195956.2591</v>
      </c>
    </row>
    <row r="21637" spans="1:14">
      <c r="A21637" s="16">
        <v>46382</v>
      </c>
      <c r="B21637" t="s">
        <v>21685</v>
      </c>
      <c r="C21637" t="s">
        <v>43</v>
      </c>
      <c r="D21637" t="s">
        <v>44</v>
      </c>
      <c r="E21637" t="s">
        <v>31</v>
      </c>
      <c r="F21637" t="s">
        <v>20149</v>
      </c>
      <c r="G21637" t="s">
        <v>16452</v>
      </c>
      <c r="H21637">
        <v>9</v>
      </c>
      <c r="I21637" s="17">
        <v>127979</v>
      </c>
      <c r="J21637" s="17">
        <v>2559.58</v>
      </c>
      <c r="K21637" s="17">
        <v>125419.42</v>
      </c>
      <c r="L21637" s="17">
        <v>77760.03999999999</v>
      </c>
      <c r="M21637" s="17">
        <v>47659.38</v>
      </c>
      <c r="N21637" s="17">
        <v>60031.5609</v>
      </c>
    </row>
    <row r="21638" spans="1:14">
      <c r="A21638" s="16">
        <v>46382</v>
      </c>
      <c r="B21638" t="s">
        <v>21686</v>
      </c>
      <c r="C21638" t="s">
        <v>29</v>
      </c>
      <c r="D21638" t="s">
        <v>30</v>
      </c>
      <c r="E21638" t="s">
        <v>31</v>
      </c>
      <c r="F21638" t="s">
        <v>20149</v>
      </c>
      <c r="G21638" t="s">
        <v>16452</v>
      </c>
      <c r="H21638">
        <v>7</v>
      </c>
      <c r="I21638" s="17">
        <v>132520</v>
      </c>
      <c r="J21638" s="17">
        <v>0</v>
      </c>
      <c r="K21638" s="17">
        <v>132520</v>
      </c>
      <c r="L21638" s="17">
        <v>82162.39999999999</v>
      </c>
      <c r="M21638" s="17">
        <v>50357.6</v>
      </c>
      <c r="N21638" s="17">
        <v>60031.5609</v>
      </c>
    </row>
    <row r="21639" spans="1:14">
      <c r="A21639" s="16">
        <v>46382</v>
      </c>
      <c r="B21639" t="s">
        <v>21687</v>
      </c>
      <c r="C21639" t="s">
        <v>33</v>
      </c>
      <c r="D21639" t="s">
        <v>34</v>
      </c>
      <c r="E21639" t="s">
        <v>35</v>
      </c>
      <c r="F21639" t="s">
        <v>20149</v>
      </c>
      <c r="G21639" t="s">
        <v>16452</v>
      </c>
      <c r="H21639">
        <v>11</v>
      </c>
      <c r="I21639" s="17">
        <v>184676</v>
      </c>
      <c r="J21639" s="17">
        <v>12927.32</v>
      </c>
      <c r="K21639" s="17">
        <v>171748.68</v>
      </c>
      <c r="L21639" s="17">
        <v>123659.05</v>
      </c>
      <c r="M21639" s="17">
        <v>48089.63</v>
      </c>
      <c r="N21639" s="17">
        <v>82297.1749</v>
      </c>
    </row>
    <row r="21640" spans="1:14">
      <c r="A21640" s="16">
        <v>46382</v>
      </c>
      <c r="B21640" t="s">
        <v>21688</v>
      </c>
      <c r="C21640" t="s">
        <v>26</v>
      </c>
      <c r="D21640" t="s">
        <v>27</v>
      </c>
      <c r="E21640" t="s">
        <v>17</v>
      </c>
      <c r="F21640" t="s">
        <v>20149</v>
      </c>
      <c r="G21640" t="s">
        <v>16452</v>
      </c>
      <c r="H21640">
        <v>12</v>
      </c>
      <c r="I21640" s="17">
        <v>397555</v>
      </c>
      <c r="J21640" s="17">
        <v>0</v>
      </c>
      <c r="K21640" s="17">
        <v>397555</v>
      </c>
      <c r="L21640" s="17">
        <v>278288.5</v>
      </c>
      <c r="M21640" s="17">
        <v>119266.5</v>
      </c>
      <c r="N21640" s="17">
        <v>128490.6823</v>
      </c>
    </row>
    <row r="21641" spans="1:14">
      <c r="A21641" s="16">
        <v>46382</v>
      </c>
      <c r="B21641" t="s">
        <v>21689</v>
      </c>
      <c r="C21641" t="s">
        <v>22</v>
      </c>
      <c r="D21641" t="s">
        <v>23</v>
      </c>
      <c r="E21641" t="s">
        <v>24</v>
      </c>
      <c r="F21641" t="s">
        <v>20149</v>
      </c>
      <c r="G21641" t="s">
        <v>16452</v>
      </c>
      <c r="H21641">
        <v>3</v>
      </c>
      <c r="I21641" s="17">
        <v>433640</v>
      </c>
      <c r="J21641" s="17">
        <v>60709.6</v>
      </c>
      <c r="K21641" s="17">
        <v>372930.4</v>
      </c>
      <c r="L21641" s="17">
        <v>283427.1</v>
      </c>
      <c r="M21641" s="17">
        <v>89503.3</v>
      </c>
      <c r="N21641" s="17">
        <v>195956.2591</v>
      </c>
    </row>
    <row r="21642" spans="1:14">
      <c r="A21642" s="16">
        <v>46382</v>
      </c>
      <c r="B21642" t="s">
        <v>21690</v>
      </c>
      <c r="C21642" t="s">
        <v>33</v>
      </c>
      <c r="D21642" t="s">
        <v>34</v>
      </c>
      <c r="E21642" t="s">
        <v>35</v>
      </c>
      <c r="F21642" t="s">
        <v>20149</v>
      </c>
      <c r="G21642" t="s">
        <v>16452</v>
      </c>
      <c r="H21642">
        <v>8</v>
      </c>
      <c r="I21642" s="17">
        <v>498600</v>
      </c>
      <c r="J21642" s="17">
        <v>29916</v>
      </c>
      <c r="K21642" s="17">
        <v>468684</v>
      </c>
      <c r="L21642" s="17">
        <v>337452.48</v>
      </c>
      <c r="M21642" s="17">
        <v>131231.52</v>
      </c>
      <c r="N21642" s="17">
        <v>82297.1749</v>
      </c>
    </row>
    <row r="21643" spans="1:14">
      <c r="A21643" s="16">
        <v>46382</v>
      </c>
      <c r="B21643" t="s">
        <v>21691</v>
      </c>
      <c r="C21643" t="s">
        <v>15</v>
      </c>
      <c r="D21643" t="s">
        <v>16</v>
      </c>
      <c r="E21643" t="s">
        <v>17</v>
      </c>
      <c r="F21643" t="s">
        <v>20149</v>
      </c>
      <c r="G21643" t="s">
        <v>16452</v>
      </c>
      <c r="H21643">
        <v>8</v>
      </c>
      <c r="I21643" s="17">
        <v>739689</v>
      </c>
      <c r="J21643" s="17">
        <v>29587.56</v>
      </c>
      <c r="K21643" s="17">
        <v>710101.4399999999</v>
      </c>
      <c r="L21643" s="17">
        <v>497071.01</v>
      </c>
      <c r="M21643" s="17">
        <v>213030.43</v>
      </c>
      <c r="N21643" s="17">
        <v>128490.6823</v>
      </c>
    </row>
    <row r="21644" spans="1:14">
      <c r="A21644" s="16">
        <v>46382</v>
      </c>
      <c r="B21644" t="s">
        <v>21692</v>
      </c>
      <c r="C21644" t="s">
        <v>47</v>
      </c>
      <c r="D21644" t="s">
        <v>48</v>
      </c>
      <c r="E21644" t="s">
        <v>35</v>
      </c>
      <c r="F21644" t="s">
        <v>20149</v>
      </c>
      <c r="G21644" t="s">
        <v>16452</v>
      </c>
      <c r="H21644">
        <v>4</v>
      </c>
      <c r="I21644" s="17">
        <v>97905</v>
      </c>
      <c r="J21644" s="17">
        <v>12727.65</v>
      </c>
      <c r="K21644" s="17">
        <v>85177.35000000001</v>
      </c>
      <c r="L21644" s="17">
        <v>61327.69</v>
      </c>
      <c r="M21644" s="17">
        <v>23849.66</v>
      </c>
      <c r="N21644" s="17">
        <v>82297.1749</v>
      </c>
    </row>
    <row r="21645" spans="1:14">
      <c r="A21645" s="16">
        <v>46382</v>
      </c>
      <c r="B21645" t="s">
        <v>21693</v>
      </c>
      <c r="C21645" t="s">
        <v>73</v>
      </c>
      <c r="D21645" t="s">
        <v>74</v>
      </c>
      <c r="E21645" t="s">
        <v>24</v>
      </c>
      <c r="F21645" t="s">
        <v>20149</v>
      </c>
      <c r="G21645" t="s">
        <v>16452</v>
      </c>
      <c r="H21645">
        <v>8</v>
      </c>
      <c r="I21645" s="17">
        <v>701683</v>
      </c>
      <c r="J21645" s="17">
        <v>63151.47</v>
      </c>
      <c r="K21645" s="17">
        <v>638531.53</v>
      </c>
      <c r="L21645" s="17">
        <v>485283.96</v>
      </c>
      <c r="M21645" s="17">
        <v>153247.57</v>
      </c>
      <c r="N21645" s="17">
        <v>195956.2591</v>
      </c>
    </row>
    <row r="21646" spans="1:14">
      <c r="A21646" s="16">
        <v>46382</v>
      </c>
      <c r="B21646" t="s">
        <v>21694</v>
      </c>
      <c r="C21646" t="s">
        <v>73</v>
      </c>
      <c r="D21646" t="s">
        <v>74</v>
      </c>
      <c r="E21646" t="s">
        <v>24</v>
      </c>
      <c r="F21646" t="s">
        <v>20149</v>
      </c>
      <c r="G21646" t="s">
        <v>16452</v>
      </c>
      <c r="H21646">
        <v>3</v>
      </c>
      <c r="I21646" s="17">
        <v>275545</v>
      </c>
      <c r="J21646" s="17">
        <v>19288.15</v>
      </c>
      <c r="K21646" s="17">
        <v>256256.85</v>
      </c>
      <c r="L21646" s="17">
        <v>194755.21</v>
      </c>
      <c r="M21646" s="17">
        <v>61501.64</v>
      </c>
      <c r="N21646" s="17">
        <v>195956.2591</v>
      </c>
    </row>
    <row r="21647" spans="1:14">
      <c r="A21647" s="16">
        <v>46382</v>
      </c>
      <c r="B21647" t="s">
        <v>21695</v>
      </c>
      <c r="C21647" t="s">
        <v>47</v>
      </c>
      <c r="D21647" t="s">
        <v>48</v>
      </c>
      <c r="E21647" t="s">
        <v>35</v>
      </c>
      <c r="F21647" t="s">
        <v>20149</v>
      </c>
      <c r="G21647" t="s">
        <v>16452</v>
      </c>
      <c r="H21647">
        <v>9</v>
      </c>
      <c r="I21647" s="17">
        <v>552991</v>
      </c>
      <c r="J21647" s="17">
        <v>0</v>
      </c>
      <c r="K21647" s="17">
        <v>552991</v>
      </c>
      <c r="L21647" s="17">
        <v>398153.52</v>
      </c>
      <c r="M21647" s="17">
        <v>154837.48</v>
      </c>
      <c r="N21647" s="17">
        <v>82297.1749</v>
      </c>
    </row>
    <row r="21648" spans="1:14">
      <c r="A21648" s="16">
        <v>46382</v>
      </c>
      <c r="B21648" t="s">
        <v>21696</v>
      </c>
      <c r="C21648" t="s">
        <v>29</v>
      </c>
      <c r="D21648" t="s">
        <v>30</v>
      </c>
      <c r="E21648" t="s">
        <v>31</v>
      </c>
      <c r="F21648" t="s">
        <v>20149</v>
      </c>
      <c r="G21648" t="s">
        <v>16452</v>
      </c>
      <c r="H21648">
        <v>2</v>
      </c>
      <c r="I21648" s="17">
        <v>591282</v>
      </c>
      <c r="J21648" s="17">
        <v>0</v>
      </c>
      <c r="K21648" s="17">
        <v>591282</v>
      </c>
      <c r="L21648" s="17">
        <v>366594.84</v>
      </c>
      <c r="M21648" s="17">
        <v>224687.16</v>
      </c>
      <c r="N21648" s="17">
        <v>60031.5609</v>
      </c>
    </row>
    <row r="21649" spans="1:14">
      <c r="A21649" s="16">
        <v>46382</v>
      </c>
      <c r="B21649" t="s">
        <v>21697</v>
      </c>
      <c r="C21649" t="s">
        <v>73</v>
      </c>
      <c r="D21649" t="s">
        <v>74</v>
      </c>
      <c r="E21649" t="s">
        <v>24</v>
      </c>
      <c r="F21649" t="s">
        <v>20149</v>
      </c>
      <c r="G21649" t="s">
        <v>16452</v>
      </c>
      <c r="H21649">
        <v>1</v>
      </c>
      <c r="I21649" s="17">
        <v>310344</v>
      </c>
      <c r="J21649" s="17">
        <v>40344.72</v>
      </c>
      <c r="K21649" s="17">
        <v>269999.28</v>
      </c>
      <c r="L21649" s="17">
        <v>205199.45</v>
      </c>
      <c r="M21649" s="17">
        <v>64799.83</v>
      </c>
      <c r="N21649" s="17">
        <v>195956.2591</v>
      </c>
    </row>
    <row r="21650" spans="1:14">
      <c r="A21650" s="16">
        <v>46382</v>
      </c>
      <c r="B21650" t="s">
        <v>21698</v>
      </c>
      <c r="C21650" t="s">
        <v>43</v>
      </c>
      <c r="D21650" t="s">
        <v>44</v>
      </c>
      <c r="E21650" t="s">
        <v>31</v>
      </c>
      <c r="F21650" t="s">
        <v>20149</v>
      </c>
      <c r="G21650" t="s">
        <v>16452</v>
      </c>
      <c r="H21650">
        <v>1</v>
      </c>
      <c r="I21650" s="17">
        <v>734083</v>
      </c>
      <c r="J21650" s="17">
        <v>0</v>
      </c>
      <c r="K21650" s="17">
        <v>734083</v>
      </c>
      <c r="L21650" s="17">
        <v>455131.46</v>
      </c>
      <c r="M21650" s="17">
        <v>278951.54</v>
      </c>
      <c r="N21650" s="17">
        <v>60031.5609</v>
      </c>
    </row>
    <row r="21651" spans="1:14">
      <c r="A21651" s="16">
        <v>46382</v>
      </c>
      <c r="B21651" t="s">
        <v>21699</v>
      </c>
      <c r="C21651" t="s">
        <v>73</v>
      </c>
      <c r="D21651" t="s">
        <v>74</v>
      </c>
      <c r="E21651" t="s">
        <v>24</v>
      </c>
      <c r="F21651" t="s">
        <v>20149</v>
      </c>
      <c r="G21651" t="s">
        <v>16452</v>
      </c>
      <c r="H21651">
        <v>3</v>
      </c>
      <c r="I21651" s="17">
        <v>481518</v>
      </c>
      <c r="J21651" s="17">
        <v>19260.72</v>
      </c>
      <c r="K21651" s="17">
        <v>462257.28</v>
      </c>
      <c r="L21651" s="17">
        <v>351315.53</v>
      </c>
      <c r="M21651" s="17">
        <v>110941.75</v>
      </c>
      <c r="N21651" s="17">
        <v>195956.2591</v>
      </c>
    </row>
    <row r="21652" spans="1:14">
      <c r="A21652" s="16">
        <v>46382</v>
      </c>
      <c r="B21652" t="s">
        <v>21700</v>
      </c>
      <c r="C21652" t="s">
        <v>73</v>
      </c>
      <c r="D21652" t="s">
        <v>74</v>
      </c>
      <c r="E21652" t="s">
        <v>24</v>
      </c>
      <c r="F21652" t="s">
        <v>20149</v>
      </c>
      <c r="G21652" t="s">
        <v>16452</v>
      </c>
      <c r="H21652">
        <v>10</v>
      </c>
      <c r="I21652" s="17">
        <v>214584</v>
      </c>
      <c r="J21652" s="17">
        <v>6437.52</v>
      </c>
      <c r="K21652" s="17">
        <v>208146.48</v>
      </c>
      <c r="L21652" s="17">
        <v>158191.32</v>
      </c>
      <c r="M21652" s="17">
        <v>49955.16</v>
      </c>
      <c r="N21652" s="17">
        <v>195956.2591</v>
      </c>
    </row>
    <row r="21653" spans="1:14">
      <c r="A21653" s="16">
        <v>46382</v>
      </c>
      <c r="B21653" t="s">
        <v>21701</v>
      </c>
      <c r="C21653" t="s">
        <v>33</v>
      </c>
      <c r="D21653" t="s">
        <v>34</v>
      </c>
      <c r="E21653" t="s">
        <v>35</v>
      </c>
      <c r="F21653" t="s">
        <v>20149</v>
      </c>
      <c r="G21653" t="s">
        <v>16452</v>
      </c>
      <c r="H21653">
        <v>2</v>
      </c>
      <c r="I21653" s="17">
        <v>674737</v>
      </c>
      <c r="J21653" s="17">
        <v>0</v>
      </c>
      <c r="K21653" s="17">
        <v>674737</v>
      </c>
      <c r="L21653" s="17">
        <v>485810.64</v>
      </c>
      <c r="M21653" s="17">
        <v>188926.36</v>
      </c>
      <c r="N21653" s="17">
        <v>82297.1749</v>
      </c>
    </row>
    <row r="21654" spans="1:14">
      <c r="A21654" s="16">
        <v>46382</v>
      </c>
      <c r="B21654" t="s">
        <v>21702</v>
      </c>
      <c r="C21654" t="s">
        <v>22</v>
      </c>
      <c r="D21654" t="s">
        <v>23</v>
      </c>
      <c r="E21654" t="s">
        <v>24</v>
      </c>
      <c r="F21654" t="s">
        <v>20149</v>
      </c>
      <c r="G21654" t="s">
        <v>16452</v>
      </c>
      <c r="H21654">
        <v>10</v>
      </c>
      <c r="I21654" s="17">
        <v>461214</v>
      </c>
      <c r="J21654" s="17">
        <v>0</v>
      </c>
      <c r="K21654" s="17">
        <v>461214</v>
      </c>
      <c r="L21654" s="17">
        <v>350522.64</v>
      </c>
      <c r="M21654" s="17">
        <v>110691.36</v>
      </c>
      <c r="N21654" s="17">
        <v>195956.2591</v>
      </c>
    </row>
    <row r="21655" spans="1:14">
      <c r="A21655" s="16">
        <v>46382</v>
      </c>
      <c r="B21655" t="s">
        <v>21703</v>
      </c>
      <c r="C21655" t="s">
        <v>33</v>
      </c>
      <c r="D21655" t="s">
        <v>34</v>
      </c>
      <c r="E21655" t="s">
        <v>35</v>
      </c>
      <c r="F21655" t="s">
        <v>20149</v>
      </c>
      <c r="G21655" t="s">
        <v>16452</v>
      </c>
      <c r="H21655">
        <v>11</v>
      </c>
      <c r="I21655" s="17">
        <v>670279</v>
      </c>
      <c r="J21655" s="17">
        <v>0</v>
      </c>
      <c r="K21655" s="17">
        <v>670279</v>
      </c>
      <c r="L21655" s="17">
        <v>482600.88</v>
      </c>
      <c r="M21655" s="17">
        <v>187678.12</v>
      </c>
      <c r="N21655" s="17">
        <v>82297.1749</v>
      </c>
    </row>
    <row r="21656" spans="1:14">
      <c r="A21656" s="16">
        <v>46382</v>
      </c>
      <c r="B21656" t="s">
        <v>21704</v>
      </c>
      <c r="C21656" t="s">
        <v>26</v>
      </c>
      <c r="D21656" t="s">
        <v>27</v>
      </c>
      <c r="E21656" t="s">
        <v>17</v>
      </c>
      <c r="F21656" t="s">
        <v>20149</v>
      </c>
      <c r="G21656" t="s">
        <v>16452</v>
      </c>
      <c r="H21656">
        <v>9</v>
      </c>
      <c r="I21656" s="17">
        <v>510941</v>
      </c>
      <c r="J21656" s="17">
        <v>51094.1</v>
      </c>
      <c r="K21656" s="17">
        <v>459846.9</v>
      </c>
      <c r="L21656" s="17">
        <v>321892.83</v>
      </c>
      <c r="M21656" s="17">
        <v>137954.07</v>
      </c>
      <c r="N21656" s="17">
        <v>128490.6823</v>
      </c>
    </row>
    <row r="21657" spans="1:14">
      <c r="A21657" s="16">
        <v>46382</v>
      </c>
      <c r="B21657" t="s">
        <v>21705</v>
      </c>
      <c r="C21657" t="s">
        <v>15</v>
      </c>
      <c r="D21657" t="s">
        <v>16</v>
      </c>
      <c r="E21657" t="s">
        <v>17</v>
      </c>
      <c r="F21657" t="s">
        <v>20149</v>
      </c>
      <c r="G21657" t="s">
        <v>16452</v>
      </c>
      <c r="H21657">
        <v>4</v>
      </c>
      <c r="I21657" s="17">
        <v>359794</v>
      </c>
      <c r="J21657" s="17">
        <v>43175.28</v>
      </c>
      <c r="K21657" s="17">
        <v>316618.72</v>
      </c>
      <c r="L21657" s="17">
        <v>221633.1</v>
      </c>
      <c r="M21657" s="17">
        <v>94985.62</v>
      </c>
      <c r="N21657" s="17">
        <v>128490.6823</v>
      </c>
    </row>
    <row r="21658" spans="1:14">
      <c r="A21658" s="16">
        <v>46382</v>
      </c>
      <c r="B21658" t="s">
        <v>21706</v>
      </c>
      <c r="C21658" t="s">
        <v>73</v>
      </c>
      <c r="D21658" t="s">
        <v>74</v>
      </c>
      <c r="E21658" t="s">
        <v>24</v>
      </c>
      <c r="F21658" t="s">
        <v>20149</v>
      </c>
      <c r="G21658" t="s">
        <v>16452</v>
      </c>
      <c r="H21658">
        <v>2</v>
      </c>
      <c r="I21658" s="17">
        <v>331325</v>
      </c>
      <c r="J21658" s="17">
        <v>0</v>
      </c>
      <c r="K21658" s="17">
        <v>331325</v>
      </c>
      <c r="L21658" s="17">
        <v>251807</v>
      </c>
      <c r="M21658" s="17">
        <v>79518</v>
      </c>
      <c r="N21658" s="17">
        <v>195956.2591</v>
      </c>
    </row>
    <row r="21659" spans="1:14">
      <c r="A21659" s="16">
        <v>46382</v>
      </c>
      <c r="B21659" t="s">
        <v>21707</v>
      </c>
      <c r="C21659" t="s">
        <v>33</v>
      </c>
      <c r="D21659" t="s">
        <v>34</v>
      </c>
      <c r="E21659" t="s">
        <v>35</v>
      </c>
      <c r="F21659" t="s">
        <v>20149</v>
      </c>
      <c r="G21659" t="s">
        <v>16452</v>
      </c>
      <c r="H21659">
        <v>6</v>
      </c>
      <c r="I21659" s="17">
        <v>191116</v>
      </c>
      <c r="J21659" s="17">
        <v>24845.08</v>
      </c>
      <c r="K21659" s="17">
        <v>166270.92</v>
      </c>
      <c r="L21659" s="17">
        <v>119715.06</v>
      </c>
      <c r="M21659" s="17">
        <v>46555.86</v>
      </c>
      <c r="N21659" s="17">
        <v>82297.1749</v>
      </c>
    </row>
    <row r="21660" spans="1:14">
      <c r="A21660" s="16">
        <v>46382</v>
      </c>
      <c r="B21660" t="s">
        <v>21708</v>
      </c>
      <c r="C21660" t="s">
        <v>43</v>
      </c>
      <c r="D21660" t="s">
        <v>44</v>
      </c>
      <c r="E21660" t="s">
        <v>31</v>
      </c>
      <c r="F21660" t="s">
        <v>20149</v>
      </c>
      <c r="G21660" t="s">
        <v>16452</v>
      </c>
      <c r="H21660">
        <v>4</v>
      </c>
      <c r="I21660" s="17">
        <v>63221</v>
      </c>
      <c r="J21660" s="17">
        <v>2528.84</v>
      </c>
      <c r="K21660" s="17">
        <v>60692.16</v>
      </c>
      <c r="L21660" s="17">
        <v>37629.14</v>
      </c>
      <c r="M21660" s="17">
        <v>23063.02</v>
      </c>
      <c r="N21660" s="17">
        <v>60031.5609</v>
      </c>
    </row>
    <row r="21661" spans="1:14">
      <c r="A21661" s="16">
        <v>46382</v>
      </c>
      <c r="B21661" t="s">
        <v>21709</v>
      </c>
      <c r="C21661" t="s">
        <v>33</v>
      </c>
      <c r="D21661" t="s">
        <v>34</v>
      </c>
      <c r="E21661" t="s">
        <v>35</v>
      </c>
      <c r="F21661" t="s">
        <v>20149</v>
      </c>
      <c r="G21661" t="s">
        <v>16452</v>
      </c>
      <c r="H21661">
        <v>5</v>
      </c>
      <c r="I21661" s="17">
        <v>822352</v>
      </c>
      <c r="J21661" s="17">
        <v>57564.64</v>
      </c>
      <c r="K21661" s="17">
        <v>764787.36</v>
      </c>
      <c r="L21661" s="17">
        <v>550646.9</v>
      </c>
      <c r="M21661" s="17">
        <v>214140.46</v>
      </c>
      <c r="N21661" s="17">
        <v>82297.1749</v>
      </c>
    </row>
    <row r="21662" spans="1:14">
      <c r="A21662" s="16">
        <v>46382</v>
      </c>
      <c r="B21662" t="s">
        <v>21710</v>
      </c>
      <c r="C21662" t="s">
        <v>22</v>
      </c>
      <c r="D21662" t="s">
        <v>23</v>
      </c>
      <c r="E21662" t="s">
        <v>24</v>
      </c>
      <c r="F21662" t="s">
        <v>20149</v>
      </c>
      <c r="G21662" t="s">
        <v>16452</v>
      </c>
      <c r="H21662">
        <v>11</v>
      </c>
      <c r="I21662" s="17">
        <v>152952</v>
      </c>
      <c r="J21662" s="17">
        <v>12236.16</v>
      </c>
      <c r="K21662" s="17">
        <v>140715.84</v>
      </c>
      <c r="L21662" s="17">
        <v>106944.04</v>
      </c>
      <c r="M21662" s="17">
        <v>33771.8</v>
      </c>
      <c r="N21662" s="17">
        <v>195956.2591</v>
      </c>
    </row>
    <row r="21663" spans="1:14">
      <c r="A21663" s="16">
        <v>46382</v>
      </c>
      <c r="B21663" t="s">
        <v>21711</v>
      </c>
      <c r="C21663" t="s">
        <v>73</v>
      </c>
      <c r="D21663" t="s">
        <v>74</v>
      </c>
      <c r="E21663" t="s">
        <v>24</v>
      </c>
      <c r="F21663" t="s">
        <v>20149</v>
      </c>
      <c r="G21663" t="s">
        <v>16452</v>
      </c>
      <c r="H21663">
        <v>6</v>
      </c>
      <c r="I21663" s="17">
        <v>304643</v>
      </c>
      <c r="J21663" s="17">
        <v>21325.01</v>
      </c>
      <c r="K21663" s="17">
        <v>283317.99</v>
      </c>
      <c r="L21663" s="17">
        <v>215321.67</v>
      </c>
      <c r="M21663" s="17">
        <v>67996.32000000001</v>
      </c>
      <c r="N21663" s="17">
        <v>195956.2591</v>
      </c>
    </row>
    <row r="21664" spans="1:14">
      <c r="A21664" s="16">
        <v>46382</v>
      </c>
      <c r="B21664" t="s">
        <v>21712</v>
      </c>
      <c r="C21664" t="s">
        <v>73</v>
      </c>
      <c r="D21664" t="s">
        <v>74</v>
      </c>
      <c r="E21664" t="s">
        <v>24</v>
      </c>
      <c r="F21664" t="s">
        <v>20149</v>
      </c>
      <c r="G21664" t="s">
        <v>16452</v>
      </c>
      <c r="H21664">
        <v>2</v>
      </c>
      <c r="I21664" s="17">
        <v>444104</v>
      </c>
      <c r="J21664" s="17">
        <v>17764.16</v>
      </c>
      <c r="K21664" s="17">
        <v>426339.84</v>
      </c>
      <c r="L21664" s="17">
        <v>324018.28</v>
      </c>
      <c r="M21664" s="17">
        <v>102321.56</v>
      </c>
      <c r="N21664" s="17">
        <v>195956.2591</v>
      </c>
    </row>
    <row r="21665" spans="1:14">
      <c r="A21665" s="16">
        <v>46382</v>
      </c>
      <c r="B21665" t="s">
        <v>21713</v>
      </c>
      <c r="C21665" t="s">
        <v>47</v>
      </c>
      <c r="D21665" t="s">
        <v>48</v>
      </c>
      <c r="E21665" t="s">
        <v>35</v>
      </c>
      <c r="F21665" t="s">
        <v>20149</v>
      </c>
      <c r="G21665" t="s">
        <v>16452</v>
      </c>
      <c r="H21665">
        <v>3</v>
      </c>
      <c r="I21665" s="17">
        <v>747359</v>
      </c>
      <c r="J21665" s="17">
        <v>29894.36</v>
      </c>
      <c r="K21665" s="17">
        <v>717464.64</v>
      </c>
      <c r="L21665" s="17">
        <v>516574.54</v>
      </c>
      <c r="M21665" s="17">
        <v>200890.1</v>
      </c>
      <c r="N21665" s="17">
        <v>82297.1749</v>
      </c>
    </row>
    <row r="21666" spans="1:14">
      <c r="A21666" s="16">
        <v>46382</v>
      </c>
      <c r="B21666" t="s">
        <v>21714</v>
      </c>
      <c r="C21666" t="s">
        <v>43</v>
      </c>
      <c r="D21666" t="s">
        <v>44</v>
      </c>
      <c r="E21666" t="s">
        <v>31</v>
      </c>
      <c r="F21666" t="s">
        <v>20149</v>
      </c>
      <c r="G21666" t="s">
        <v>16452</v>
      </c>
      <c r="H21666">
        <v>8</v>
      </c>
      <c r="I21666" s="17">
        <v>173540</v>
      </c>
      <c r="J21666" s="17">
        <v>5206.2</v>
      </c>
      <c r="K21666" s="17">
        <v>168333.8</v>
      </c>
      <c r="L21666" s="17">
        <v>104366.96</v>
      </c>
      <c r="M21666" s="17">
        <v>63966.84</v>
      </c>
      <c r="N21666" s="17">
        <v>60031.5609</v>
      </c>
    </row>
    <row r="21667" spans="1:14">
      <c r="A21667" s="16">
        <v>46382</v>
      </c>
      <c r="B21667" t="s">
        <v>21715</v>
      </c>
      <c r="C21667" t="s">
        <v>26</v>
      </c>
      <c r="D21667" t="s">
        <v>27</v>
      </c>
      <c r="E21667" t="s">
        <v>17</v>
      </c>
      <c r="F21667" t="s">
        <v>20149</v>
      </c>
      <c r="G21667" t="s">
        <v>16452</v>
      </c>
      <c r="H21667">
        <v>9</v>
      </c>
      <c r="I21667" s="17">
        <v>138494</v>
      </c>
      <c r="J21667" s="17">
        <v>16619.28</v>
      </c>
      <c r="K21667" s="17">
        <v>121874.72</v>
      </c>
      <c r="L21667" s="17">
        <v>85312.3</v>
      </c>
      <c r="M21667" s="17">
        <v>36562.42</v>
      </c>
      <c r="N21667" s="17">
        <v>128490.6823</v>
      </c>
    </row>
    <row r="21668" spans="1:14">
      <c r="A21668" s="16">
        <v>46382</v>
      </c>
      <c r="B21668" t="s">
        <v>21716</v>
      </c>
      <c r="C21668" t="s">
        <v>26</v>
      </c>
      <c r="D21668" t="s">
        <v>27</v>
      </c>
      <c r="E21668" t="s">
        <v>17</v>
      </c>
      <c r="F21668" t="s">
        <v>20149</v>
      </c>
      <c r="G21668" t="s">
        <v>16452</v>
      </c>
      <c r="H21668">
        <v>11</v>
      </c>
      <c r="I21668" s="17">
        <v>681906</v>
      </c>
      <c r="J21668" s="17">
        <v>0</v>
      </c>
      <c r="K21668" s="17">
        <v>681906</v>
      </c>
      <c r="L21668" s="17">
        <v>477334.2</v>
      </c>
      <c r="M21668" s="17">
        <v>204571.8</v>
      </c>
      <c r="N21668" s="17">
        <v>128490.6823</v>
      </c>
    </row>
    <row r="21669" spans="1:14">
      <c r="A21669" s="16">
        <v>46382</v>
      </c>
      <c r="B21669" t="s">
        <v>21717</v>
      </c>
      <c r="C21669" t="s">
        <v>26</v>
      </c>
      <c r="D21669" t="s">
        <v>27</v>
      </c>
      <c r="E21669" t="s">
        <v>17</v>
      </c>
      <c r="F21669" t="s">
        <v>20149</v>
      </c>
      <c r="G21669" t="s">
        <v>16452</v>
      </c>
      <c r="H21669">
        <v>2</v>
      </c>
      <c r="I21669" s="17">
        <v>113724</v>
      </c>
      <c r="J21669" s="17">
        <v>14784.12</v>
      </c>
      <c r="K21669" s="17">
        <v>98939.88</v>
      </c>
      <c r="L21669" s="17">
        <v>69257.92</v>
      </c>
      <c r="M21669" s="17">
        <v>29681.96</v>
      </c>
      <c r="N21669" s="17">
        <v>128490.6823</v>
      </c>
    </row>
    <row r="21670" spans="1:14">
      <c r="A21670" s="16">
        <v>46382</v>
      </c>
      <c r="B21670" t="s">
        <v>21718</v>
      </c>
      <c r="C21670" t="s">
        <v>26</v>
      </c>
      <c r="D21670" t="s">
        <v>27</v>
      </c>
      <c r="E21670" t="s">
        <v>17</v>
      </c>
      <c r="F21670" t="s">
        <v>20149</v>
      </c>
      <c r="G21670" t="s">
        <v>16452</v>
      </c>
      <c r="H21670">
        <v>8</v>
      </c>
      <c r="I21670" s="17">
        <v>353108</v>
      </c>
      <c r="J21670" s="17">
        <v>35310.8</v>
      </c>
      <c r="K21670" s="17">
        <v>317797.2</v>
      </c>
      <c r="L21670" s="17">
        <v>222458.04</v>
      </c>
      <c r="M21670" s="17">
        <v>95339.16</v>
      </c>
      <c r="N21670" s="17">
        <v>128490.6823</v>
      </c>
    </row>
    <row r="21671" spans="1:14">
      <c r="A21671" s="16">
        <v>46382</v>
      </c>
      <c r="B21671" t="s">
        <v>21719</v>
      </c>
      <c r="C21671" t="s">
        <v>73</v>
      </c>
      <c r="D21671" t="s">
        <v>74</v>
      </c>
      <c r="E21671" t="s">
        <v>24</v>
      </c>
      <c r="F21671" t="s">
        <v>20149</v>
      </c>
      <c r="G21671" t="s">
        <v>16452</v>
      </c>
      <c r="H21671">
        <v>2</v>
      </c>
      <c r="I21671" s="17">
        <v>822861</v>
      </c>
      <c r="J21671" s="17">
        <v>0</v>
      </c>
      <c r="K21671" s="17">
        <v>822861</v>
      </c>
      <c r="L21671" s="17">
        <v>625374.36</v>
      </c>
      <c r="M21671" s="17">
        <v>197486.64</v>
      </c>
      <c r="N21671" s="17">
        <v>195956.2591</v>
      </c>
    </row>
    <row r="21672" spans="1:14">
      <c r="A21672" s="16">
        <v>46382</v>
      </c>
      <c r="B21672" t="s">
        <v>21720</v>
      </c>
      <c r="C21672" t="s">
        <v>22</v>
      </c>
      <c r="D21672" t="s">
        <v>23</v>
      </c>
      <c r="E21672" t="s">
        <v>24</v>
      </c>
      <c r="F21672" t="s">
        <v>20149</v>
      </c>
      <c r="G21672" t="s">
        <v>16452</v>
      </c>
      <c r="H21672">
        <v>4</v>
      </c>
      <c r="I21672" s="17">
        <v>170126</v>
      </c>
      <c r="J21672" s="17">
        <v>23817.64</v>
      </c>
      <c r="K21672" s="17">
        <v>146308.36</v>
      </c>
      <c r="L21672" s="17">
        <v>111194.35</v>
      </c>
      <c r="M21672" s="17">
        <v>35114.01</v>
      </c>
      <c r="N21672" s="17">
        <v>195956.2591</v>
      </c>
    </row>
    <row r="21673" spans="1:14">
      <c r="A21673" s="16">
        <v>46382</v>
      </c>
      <c r="B21673" t="s">
        <v>21721</v>
      </c>
      <c r="C21673" t="s">
        <v>43</v>
      </c>
      <c r="D21673" t="s">
        <v>44</v>
      </c>
      <c r="E21673" t="s">
        <v>31</v>
      </c>
      <c r="F21673" t="s">
        <v>20149</v>
      </c>
      <c r="G21673" t="s">
        <v>16452</v>
      </c>
      <c r="H21673">
        <v>10</v>
      </c>
      <c r="I21673" s="17">
        <v>194256</v>
      </c>
      <c r="J21673" s="17">
        <v>0</v>
      </c>
      <c r="K21673" s="17">
        <v>194256</v>
      </c>
      <c r="L21673" s="17">
        <v>120438.72</v>
      </c>
      <c r="M21673" s="17">
        <v>73817.28</v>
      </c>
      <c r="N21673" s="17">
        <v>60031.5609</v>
      </c>
    </row>
    <row r="21674" spans="1:14">
      <c r="A21674" s="16">
        <v>46382</v>
      </c>
      <c r="B21674" t="s">
        <v>21722</v>
      </c>
      <c r="C21674" t="s">
        <v>47</v>
      </c>
      <c r="D21674" t="s">
        <v>48</v>
      </c>
      <c r="E21674" t="s">
        <v>35</v>
      </c>
      <c r="F21674" t="s">
        <v>20149</v>
      </c>
      <c r="G21674" t="s">
        <v>16452</v>
      </c>
      <c r="H21674">
        <v>8</v>
      </c>
      <c r="I21674" s="17">
        <v>796422</v>
      </c>
      <c r="J21674" s="17">
        <v>55749.54</v>
      </c>
      <c r="K21674" s="17">
        <v>740672.46</v>
      </c>
      <c r="L21674" s="17">
        <v>533284.17</v>
      </c>
      <c r="M21674" s="17">
        <v>207388.29</v>
      </c>
      <c r="N21674" s="17">
        <v>82297.1749</v>
      </c>
    </row>
    <row r="21675" spans="1:14">
      <c r="A21675" s="16">
        <v>46382</v>
      </c>
      <c r="B21675" t="s">
        <v>21723</v>
      </c>
      <c r="C21675" t="s">
        <v>22</v>
      </c>
      <c r="D21675" t="s">
        <v>23</v>
      </c>
      <c r="E21675" t="s">
        <v>24</v>
      </c>
      <c r="F21675" t="s">
        <v>20149</v>
      </c>
      <c r="G21675" t="s">
        <v>16452</v>
      </c>
      <c r="H21675">
        <v>5</v>
      </c>
      <c r="I21675" s="17">
        <v>522598</v>
      </c>
      <c r="J21675" s="17">
        <v>0</v>
      </c>
      <c r="K21675" s="17">
        <v>522598</v>
      </c>
      <c r="L21675" s="17">
        <v>397174.48</v>
      </c>
      <c r="M21675" s="17">
        <v>125423.52</v>
      </c>
      <c r="N21675" s="17">
        <v>195956.2591</v>
      </c>
    </row>
    <row r="21676" spans="1:14">
      <c r="A21676" s="16">
        <v>46382</v>
      </c>
      <c r="B21676" t="s">
        <v>21724</v>
      </c>
      <c r="C21676" t="s">
        <v>43</v>
      </c>
      <c r="D21676" t="s">
        <v>44</v>
      </c>
      <c r="E21676" t="s">
        <v>31</v>
      </c>
      <c r="F21676" t="s">
        <v>20149</v>
      </c>
      <c r="G21676" t="s">
        <v>16452</v>
      </c>
      <c r="H21676">
        <v>12</v>
      </c>
      <c r="I21676" s="17">
        <v>847073</v>
      </c>
      <c r="J21676" s="17">
        <v>0</v>
      </c>
      <c r="K21676" s="17">
        <v>847073</v>
      </c>
      <c r="L21676" s="17">
        <v>525185.26</v>
      </c>
      <c r="M21676" s="17">
        <v>321887.74</v>
      </c>
      <c r="N21676" s="17">
        <v>60031.5609</v>
      </c>
    </row>
    <row r="21677" spans="1:14">
      <c r="A21677" s="16">
        <v>46382</v>
      </c>
      <c r="B21677" t="s">
        <v>21725</v>
      </c>
      <c r="C21677" t="s">
        <v>33</v>
      </c>
      <c r="D21677" t="s">
        <v>34</v>
      </c>
      <c r="E21677" t="s">
        <v>35</v>
      </c>
      <c r="F21677" t="s">
        <v>20149</v>
      </c>
      <c r="G21677" t="s">
        <v>16452</v>
      </c>
      <c r="H21677">
        <v>3</v>
      </c>
      <c r="I21677" s="17">
        <v>211961</v>
      </c>
      <c r="J21677" s="17">
        <v>23315.71</v>
      </c>
      <c r="K21677" s="17">
        <v>188645.29</v>
      </c>
      <c r="L21677" s="17">
        <v>135824.61</v>
      </c>
      <c r="M21677" s="17">
        <v>52820.68</v>
      </c>
      <c r="N21677" s="17">
        <v>82297.1749</v>
      </c>
    </row>
    <row r="21678" spans="1:14">
      <c r="A21678" s="16">
        <v>46382</v>
      </c>
      <c r="B21678" t="s">
        <v>21726</v>
      </c>
      <c r="C21678" t="s">
        <v>15</v>
      </c>
      <c r="D21678" t="s">
        <v>16</v>
      </c>
      <c r="E21678" t="s">
        <v>17</v>
      </c>
      <c r="F21678" t="s">
        <v>20149</v>
      </c>
      <c r="G21678" t="s">
        <v>16452</v>
      </c>
      <c r="H21678">
        <v>2</v>
      </c>
      <c r="I21678" s="17">
        <v>71421</v>
      </c>
      <c r="J21678" s="17">
        <v>0</v>
      </c>
      <c r="K21678" s="17">
        <v>71421</v>
      </c>
      <c r="L21678" s="17">
        <v>49994.7</v>
      </c>
      <c r="M21678" s="17">
        <v>21426.3</v>
      </c>
      <c r="N21678" s="17">
        <v>128490.6823</v>
      </c>
    </row>
    <row r="21679" spans="1:14">
      <c r="A21679" s="16">
        <v>46382</v>
      </c>
      <c r="B21679" t="s">
        <v>21727</v>
      </c>
      <c r="C21679" t="s">
        <v>29</v>
      </c>
      <c r="D21679" t="s">
        <v>30</v>
      </c>
      <c r="E21679" t="s">
        <v>31</v>
      </c>
      <c r="F21679" t="s">
        <v>20149</v>
      </c>
      <c r="G21679" t="s">
        <v>16452</v>
      </c>
      <c r="H21679">
        <v>7</v>
      </c>
      <c r="I21679" s="17">
        <v>833475</v>
      </c>
      <c r="J21679" s="17">
        <v>66678</v>
      </c>
      <c r="K21679" s="17">
        <v>766797</v>
      </c>
      <c r="L21679" s="17">
        <v>475414.14</v>
      </c>
      <c r="M21679" s="17">
        <v>291382.86</v>
      </c>
      <c r="N21679" s="17">
        <v>60031.5609</v>
      </c>
    </row>
    <row r="21680" spans="1:14">
      <c r="A21680" s="16">
        <v>46382</v>
      </c>
      <c r="B21680" t="s">
        <v>21728</v>
      </c>
      <c r="C21680" t="s">
        <v>26</v>
      </c>
      <c r="D21680" t="s">
        <v>27</v>
      </c>
      <c r="E21680" t="s">
        <v>17</v>
      </c>
      <c r="F21680" t="s">
        <v>20149</v>
      </c>
      <c r="G21680" t="s">
        <v>16452</v>
      </c>
      <c r="H21680">
        <v>12</v>
      </c>
      <c r="I21680" s="17">
        <v>758332</v>
      </c>
      <c r="J21680" s="17">
        <v>0</v>
      </c>
      <c r="K21680" s="17">
        <v>758332</v>
      </c>
      <c r="L21680" s="17">
        <v>530832.4</v>
      </c>
      <c r="M21680" s="17">
        <v>227499.6</v>
      </c>
      <c r="N21680" s="17">
        <v>128490.6823</v>
      </c>
    </row>
    <row r="21681" spans="1:14">
      <c r="A21681" s="16">
        <v>46382</v>
      </c>
      <c r="B21681" t="s">
        <v>21729</v>
      </c>
      <c r="C21681" t="s">
        <v>33</v>
      </c>
      <c r="D21681" t="s">
        <v>34</v>
      </c>
      <c r="E21681" t="s">
        <v>35</v>
      </c>
      <c r="F21681" t="s">
        <v>20149</v>
      </c>
      <c r="G21681" t="s">
        <v>16452</v>
      </c>
      <c r="H21681">
        <v>4</v>
      </c>
      <c r="I21681" s="17">
        <v>601896</v>
      </c>
      <c r="J21681" s="17">
        <v>48151.68</v>
      </c>
      <c r="K21681" s="17">
        <v>553744.3199999999</v>
      </c>
      <c r="L21681" s="17">
        <v>398695.91</v>
      </c>
      <c r="M21681" s="17">
        <v>155048.41</v>
      </c>
      <c r="N21681" s="17">
        <v>82297.1749</v>
      </c>
    </row>
    <row r="21682" spans="1:14">
      <c r="A21682" s="16">
        <v>46382</v>
      </c>
      <c r="B21682" t="s">
        <v>21730</v>
      </c>
      <c r="C21682" t="s">
        <v>73</v>
      </c>
      <c r="D21682" t="s">
        <v>74</v>
      </c>
      <c r="E21682" t="s">
        <v>24</v>
      </c>
      <c r="F21682" t="s">
        <v>20149</v>
      </c>
      <c r="G21682" t="s">
        <v>16452</v>
      </c>
      <c r="H21682">
        <v>6</v>
      </c>
      <c r="I21682" s="17">
        <v>119577</v>
      </c>
      <c r="J21682" s="17">
        <v>10761.93</v>
      </c>
      <c r="K21682" s="17">
        <v>108815.07</v>
      </c>
      <c r="L21682" s="17">
        <v>82699.45</v>
      </c>
      <c r="M21682" s="17">
        <v>26115.62</v>
      </c>
      <c r="N21682" s="17">
        <v>195956.2591</v>
      </c>
    </row>
    <row r="21683" spans="1:14">
      <c r="A21683" s="16">
        <v>46382</v>
      </c>
      <c r="B21683" t="s">
        <v>21731</v>
      </c>
      <c r="C21683" t="s">
        <v>22</v>
      </c>
      <c r="D21683" t="s">
        <v>23</v>
      </c>
      <c r="E21683" t="s">
        <v>24</v>
      </c>
      <c r="F21683" t="s">
        <v>20149</v>
      </c>
      <c r="G21683" t="s">
        <v>16452</v>
      </c>
      <c r="H21683">
        <v>6</v>
      </c>
      <c r="I21683" s="17">
        <v>447067</v>
      </c>
      <c r="J21683" s="17">
        <v>0</v>
      </c>
      <c r="K21683" s="17">
        <v>447067</v>
      </c>
      <c r="L21683" s="17">
        <v>339770.92</v>
      </c>
      <c r="M21683" s="17">
        <v>107296.08</v>
      </c>
      <c r="N21683" s="17">
        <v>195956.2591</v>
      </c>
    </row>
    <row r="21684" spans="1:14">
      <c r="A21684" s="16">
        <v>46382</v>
      </c>
      <c r="B21684" t="s">
        <v>21732</v>
      </c>
      <c r="C21684" t="s">
        <v>22</v>
      </c>
      <c r="D21684" t="s">
        <v>23</v>
      </c>
      <c r="E21684" t="s">
        <v>24</v>
      </c>
      <c r="F21684" t="s">
        <v>20149</v>
      </c>
      <c r="G21684" t="s">
        <v>16452</v>
      </c>
      <c r="H21684">
        <v>1</v>
      </c>
      <c r="I21684" s="17">
        <v>280990</v>
      </c>
      <c r="J21684" s="17">
        <v>16859.4</v>
      </c>
      <c r="K21684" s="17">
        <v>264130.6</v>
      </c>
      <c r="L21684" s="17">
        <v>200739.26</v>
      </c>
      <c r="M21684" s="17">
        <v>63391.34</v>
      </c>
      <c r="N21684" s="17">
        <v>195956.2591</v>
      </c>
    </row>
    <row r="21685" spans="1:14">
      <c r="A21685" s="16">
        <v>46383</v>
      </c>
      <c r="B21685" t="s">
        <v>21733</v>
      </c>
      <c r="C21685" t="s">
        <v>22</v>
      </c>
      <c r="D21685" t="s">
        <v>23</v>
      </c>
      <c r="E21685" t="s">
        <v>24</v>
      </c>
      <c r="F21685" t="s">
        <v>20149</v>
      </c>
      <c r="G21685" t="s">
        <v>16452</v>
      </c>
      <c r="H21685">
        <v>6</v>
      </c>
      <c r="I21685" s="17">
        <v>689481</v>
      </c>
      <c r="J21685" s="17">
        <v>96527.34</v>
      </c>
      <c r="K21685" s="17">
        <v>592953.66</v>
      </c>
      <c r="L21685" s="17">
        <v>450644.78</v>
      </c>
      <c r="M21685" s="17">
        <v>142308.88</v>
      </c>
      <c r="N21685" s="17">
        <v>195956.2591</v>
      </c>
    </row>
    <row r="21686" spans="1:14">
      <c r="A21686" s="16">
        <v>46383</v>
      </c>
      <c r="B21686" t="s">
        <v>21734</v>
      </c>
      <c r="C21686" t="s">
        <v>15</v>
      </c>
      <c r="D21686" t="s">
        <v>16</v>
      </c>
      <c r="E21686" t="s">
        <v>17</v>
      </c>
      <c r="F21686" t="s">
        <v>20149</v>
      </c>
      <c r="G21686" t="s">
        <v>16452</v>
      </c>
      <c r="H21686">
        <v>3</v>
      </c>
      <c r="I21686" s="17">
        <v>428561</v>
      </c>
      <c r="J21686" s="17">
        <v>34284.88</v>
      </c>
      <c r="K21686" s="17">
        <v>394276.12</v>
      </c>
      <c r="L21686" s="17">
        <v>275993.28</v>
      </c>
      <c r="M21686" s="17">
        <v>118282.84</v>
      </c>
      <c r="N21686" s="17">
        <v>128490.6823</v>
      </c>
    </row>
    <row r="21687" spans="1:14">
      <c r="A21687" s="16">
        <v>46383</v>
      </c>
      <c r="B21687" t="s">
        <v>21735</v>
      </c>
      <c r="C21687" t="s">
        <v>47</v>
      </c>
      <c r="D21687" t="s">
        <v>48</v>
      </c>
      <c r="E21687" t="s">
        <v>35</v>
      </c>
      <c r="F21687" t="s">
        <v>20149</v>
      </c>
      <c r="G21687" t="s">
        <v>16452</v>
      </c>
      <c r="H21687">
        <v>7</v>
      </c>
      <c r="I21687" s="17">
        <v>161335</v>
      </c>
      <c r="J21687" s="17">
        <v>0</v>
      </c>
      <c r="K21687" s="17">
        <v>161335</v>
      </c>
      <c r="L21687" s="17">
        <v>116161.2</v>
      </c>
      <c r="M21687" s="17">
        <v>45173.8</v>
      </c>
      <c r="N21687" s="17">
        <v>82297.1749</v>
      </c>
    </row>
    <row r="21688" spans="1:14">
      <c r="A21688" s="16">
        <v>46383</v>
      </c>
      <c r="B21688" t="s">
        <v>21736</v>
      </c>
      <c r="C21688" t="s">
        <v>33</v>
      </c>
      <c r="D21688" t="s">
        <v>34</v>
      </c>
      <c r="E21688" t="s">
        <v>35</v>
      </c>
      <c r="F21688" t="s">
        <v>20149</v>
      </c>
      <c r="G21688" t="s">
        <v>16452</v>
      </c>
      <c r="H21688">
        <v>10</v>
      </c>
      <c r="I21688" s="17">
        <v>477016</v>
      </c>
      <c r="J21688" s="17">
        <v>9540.32</v>
      </c>
      <c r="K21688" s="17">
        <v>467475.68</v>
      </c>
      <c r="L21688" s="17">
        <v>336582.49</v>
      </c>
      <c r="M21688" s="17">
        <v>130893.19</v>
      </c>
      <c r="N21688" s="17">
        <v>82297.1749</v>
      </c>
    </row>
    <row r="21689" spans="1:14">
      <c r="A21689" s="16">
        <v>46383</v>
      </c>
      <c r="B21689" t="s">
        <v>21737</v>
      </c>
      <c r="C21689" t="s">
        <v>73</v>
      </c>
      <c r="D21689" t="s">
        <v>74</v>
      </c>
      <c r="E21689" t="s">
        <v>24</v>
      </c>
      <c r="F21689" t="s">
        <v>20149</v>
      </c>
      <c r="G21689" t="s">
        <v>16452</v>
      </c>
      <c r="H21689">
        <v>11</v>
      </c>
      <c r="I21689" s="17">
        <v>96605</v>
      </c>
      <c r="J21689" s="17">
        <v>6762.35</v>
      </c>
      <c r="K21689" s="17">
        <v>89842.64999999999</v>
      </c>
      <c r="L21689" s="17">
        <v>68280.41</v>
      </c>
      <c r="M21689" s="17">
        <v>21562.24</v>
      </c>
      <c r="N21689" s="17">
        <v>195956.2591</v>
      </c>
    </row>
    <row r="21690" spans="1:14">
      <c r="A21690" s="16">
        <v>46383</v>
      </c>
      <c r="B21690" t="s">
        <v>21738</v>
      </c>
      <c r="C21690" t="s">
        <v>29</v>
      </c>
      <c r="D21690" t="s">
        <v>30</v>
      </c>
      <c r="E21690" t="s">
        <v>31</v>
      </c>
      <c r="F21690" t="s">
        <v>20149</v>
      </c>
      <c r="G21690" t="s">
        <v>16452</v>
      </c>
      <c r="H21690">
        <v>10</v>
      </c>
      <c r="I21690" s="17">
        <v>204223</v>
      </c>
      <c r="J21690" s="17">
        <v>20422.3</v>
      </c>
      <c r="K21690" s="17">
        <v>183800.7</v>
      </c>
      <c r="L21690" s="17">
        <v>113956.43</v>
      </c>
      <c r="M21690" s="17">
        <v>69844.27</v>
      </c>
      <c r="N21690" s="17">
        <v>60031.5609</v>
      </c>
    </row>
    <row r="21691" spans="1:14">
      <c r="A21691" s="16">
        <v>46383</v>
      </c>
      <c r="B21691" t="s">
        <v>21739</v>
      </c>
      <c r="C21691" t="s">
        <v>26</v>
      </c>
      <c r="D21691" t="s">
        <v>27</v>
      </c>
      <c r="E21691" t="s">
        <v>17</v>
      </c>
      <c r="F21691" t="s">
        <v>20149</v>
      </c>
      <c r="G21691" t="s">
        <v>16452</v>
      </c>
      <c r="H21691">
        <v>6</v>
      </c>
      <c r="I21691" s="17">
        <v>128950</v>
      </c>
      <c r="J21691" s="17">
        <v>9026.5</v>
      </c>
      <c r="K21691" s="17">
        <v>119923.5</v>
      </c>
      <c r="L21691" s="17">
        <v>83946.45</v>
      </c>
      <c r="M21691" s="17">
        <v>35977.05</v>
      </c>
      <c r="N21691" s="17">
        <v>128490.6823</v>
      </c>
    </row>
    <row r="21692" spans="1:14">
      <c r="A21692" s="16">
        <v>46383</v>
      </c>
      <c r="B21692" t="s">
        <v>21740</v>
      </c>
      <c r="C21692" t="s">
        <v>47</v>
      </c>
      <c r="D21692" t="s">
        <v>48</v>
      </c>
      <c r="E21692" t="s">
        <v>35</v>
      </c>
      <c r="F21692" t="s">
        <v>20149</v>
      </c>
      <c r="G21692" t="s">
        <v>16452</v>
      </c>
      <c r="H21692">
        <v>6</v>
      </c>
      <c r="I21692" s="17">
        <v>787703</v>
      </c>
      <c r="J21692" s="17">
        <v>0</v>
      </c>
      <c r="K21692" s="17">
        <v>787703</v>
      </c>
      <c r="L21692" s="17">
        <v>567146.16</v>
      </c>
      <c r="M21692" s="17">
        <v>220556.84</v>
      </c>
      <c r="N21692" s="17">
        <v>82297.1749</v>
      </c>
    </row>
    <row r="21693" spans="1:14">
      <c r="A21693" s="16">
        <v>46383</v>
      </c>
      <c r="B21693" t="s">
        <v>21741</v>
      </c>
      <c r="C21693" t="s">
        <v>15</v>
      </c>
      <c r="D21693" t="s">
        <v>16</v>
      </c>
      <c r="E21693" t="s">
        <v>17</v>
      </c>
      <c r="F21693" t="s">
        <v>20149</v>
      </c>
      <c r="G21693" t="s">
        <v>16452</v>
      </c>
      <c r="H21693">
        <v>1</v>
      </c>
      <c r="I21693" s="17">
        <v>831864</v>
      </c>
      <c r="J21693" s="17">
        <v>0</v>
      </c>
      <c r="K21693" s="17">
        <v>831864</v>
      </c>
      <c r="L21693" s="17">
        <v>582304.8</v>
      </c>
      <c r="M21693" s="17">
        <v>249559.2</v>
      </c>
      <c r="N21693" s="17">
        <v>128490.6823</v>
      </c>
    </row>
    <row r="21694" spans="1:14">
      <c r="A21694" s="16">
        <v>46383</v>
      </c>
      <c r="B21694" t="s">
        <v>21742</v>
      </c>
      <c r="C21694" t="s">
        <v>15</v>
      </c>
      <c r="D21694" t="s">
        <v>16</v>
      </c>
      <c r="E21694" t="s">
        <v>17</v>
      </c>
      <c r="F21694" t="s">
        <v>20149</v>
      </c>
      <c r="G21694" t="s">
        <v>16452</v>
      </c>
      <c r="H21694">
        <v>6</v>
      </c>
      <c r="I21694" s="17">
        <v>248675</v>
      </c>
      <c r="J21694" s="17">
        <v>29841</v>
      </c>
      <c r="K21694" s="17">
        <v>218834</v>
      </c>
      <c r="L21694" s="17">
        <v>153183.8</v>
      </c>
      <c r="M21694" s="17">
        <v>65650.2</v>
      </c>
      <c r="N21694" s="17">
        <v>128490.6823</v>
      </c>
    </row>
    <row r="21695" spans="1:14">
      <c r="A21695" s="16">
        <v>46383</v>
      </c>
      <c r="B21695" t="s">
        <v>21743</v>
      </c>
      <c r="C21695" t="s">
        <v>29</v>
      </c>
      <c r="D21695" t="s">
        <v>30</v>
      </c>
      <c r="E21695" t="s">
        <v>31</v>
      </c>
      <c r="F21695" t="s">
        <v>20149</v>
      </c>
      <c r="G21695" t="s">
        <v>16452</v>
      </c>
      <c r="H21695">
        <v>3</v>
      </c>
      <c r="I21695" s="17">
        <v>604917</v>
      </c>
      <c r="J21695" s="17">
        <v>36295.02</v>
      </c>
      <c r="K21695" s="17">
        <v>568621.98</v>
      </c>
      <c r="L21695" s="17">
        <v>352545.63</v>
      </c>
      <c r="M21695" s="17">
        <v>216076.35</v>
      </c>
      <c r="N21695" s="17">
        <v>60031.5609</v>
      </c>
    </row>
    <row r="21696" spans="1:14">
      <c r="A21696" s="16">
        <v>46383</v>
      </c>
      <c r="B21696" t="s">
        <v>21744</v>
      </c>
      <c r="C21696" t="s">
        <v>73</v>
      </c>
      <c r="D21696" t="s">
        <v>74</v>
      </c>
      <c r="E21696" t="s">
        <v>24</v>
      </c>
      <c r="F21696" t="s">
        <v>20149</v>
      </c>
      <c r="G21696" t="s">
        <v>16452</v>
      </c>
      <c r="H21696">
        <v>3</v>
      </c>
      <c r="I21696" s="17">
        <v>223450</v>
      </c>
      <c r="J21696" s="17">
        <v>22345</v>
      </c>
      <c r="K21696" s="17">
        <v>201105</v>
      </c>
      <c r="L21696" s="17">
        <v>152839.8</v>
      </c>
      <c r="M21696" s="17">
        <v>48265.2</v>
      </c>
      <c r="N21696" s="17">
        <v>195956.2591</v>
      </c>
    </row>
    <row r="21697" spans="1:14">
      <c r="A21697" s="16">
        <v>46383</v>
      </c>
      <c r="B21697" t="s">
        <v>21745</v>
      </c>
      <c r="C21697" t="s">
        <v>29</v>
      </c>
      <c r="D21697" t="s">
        <v>30</v>
      </c>
      <c r="E21697" t="s">
        <v>31</v>
      </c>
      <c r="F21697" t="s">
        <v>20149</v>
      </c>
      <c r="G21697" t="s">
        <v>16452</v>
      </c>
      <c r="H21697">
        <v>1</v>
      </c>
      <c r="I21697" s="17">
        <v>386159</v>
      </c>
      <c r="J21697" s="17">
        <v>0</v>
      </c>
      <c r="K21697" s="17">
        <v>386159</v>
      </c>
      <c r="L21697" s="17">
        <v>239418.58</v>
      </c>
      <c r="M21697" s="17">
        <v>146740.42</v>
      </c>
      <c r="N21697" s="17">
        <v>60031.5609</v>
      </c>
    </row>
    <row r="21698" spans="1:14">
      <c r="A21698" s="16">
        <v>46383</v>
      </c>
      <c r="B21698" t="s">
        <v>21746</v>
      </c>
      <c r="C21698" t="s">
        <v>15</v>
      </c>
      <c r="D21698" t="s">
        <v>16</v>
      </c>
      <c r="E21698" t="s">
        <v>17</v>
      </c>
      <c r="F21698" t="s">
        <v>20149</v>
      </c>
      <c r="G21698" t="s">
        <v>16452</v>
      </c>
      <c r="H21698">
        <v>6</v>
      </c>
      <c r="I21698" s="17">
        <v>157464</v>
      </c>
      <c r="J21698" s="17">
        <v>23619.6</v>
      </c>
      <c r="K21698" s="17">
        <v>133844.4</v>
      </c>
      <c r="L21698" s="17">
        <v>93691.08</v>
      </c>
      <c r="M21698" s="17">
        <v>40153.32</v>
      </c>
      <c r="N21698" s="17">
        <v>128490.6823</v>
      </c>
    </row>
    <row r="21699" spans="1:14">
      <c r="A21699" s="16">
        <v>46383</v>
      </c>
      <c r="B21699" t="s">
        <v>21747</v>
      </c>
      <c r="C21699" t="s">
        <v>15</v>
      </c>
      <c r="D21699" t="s">
        <v>16</v>
      </c>
      <c r="E21699" t="s">
        <v>17</v>
      </c>
      <c r="F21699" t="s">
        <v>20149</v>
      </c>
      <c r="G21699" t="s">
        <v>16452</v>
      </c>
      <c r="H21699">
        <v>9</v>
      </c>
      <c r="I21699" s="17">
        <v>670502</v>
      </c>
      <c r="J21699" s="17">
        <v>67050.2</v>
      </c>
      <c r="K21699" s="17">
        <v>603451.8</v>
      </c>
      <c r="L21699" s="17">
        <v>422416.26</v>
      </c>
      <c r="M21699" s="17">
        <v>181035.54</v>
      </c>
      <c r="N21699" s="17">
        <v>128490.6823</v>
      </c>
    </row>
    <row r="21700" spans="1:14">
      <c r="A21700" s="16">
        <v>46383</v>
      </c>
      <c r="B21700" t="s">
        <v>21748</v>
      </c>
      <c r="C21700" t="s">
        <v>22</v>
      </c>
      <c r="D21700" t="s">
        <v>23</v>
      </c>
      <c r="E21700" t="s">
        <v>24</v>
      </c>
      <c r="F21700" t="s">
        <v>20149</v>
      </c>
      <c r="G21700" t="s">
        <v>16452</v>
      </c>
      <c r="H21700">
        <v>9</v>
      </c>
      <c r="I21700" s="17">
        <v>189962</v>
      </c>
      <c r="J21700" s="17">
        <v>18996.2</v>
      </c>
      <c r="K21700" s="17">
        <v>170965.8</v>
      </c>
      <c r="L21700" s="17">
        <v>129934.01</v>
      </c>
      <c r="M21700" s="17">
        <v>41031.79</v>
      </c>
      <c r="N21700" s="17">
        <v>195956.2591</v>
      </c>
    </row>
    <row r="21701" spans="1:14">
      <c r="A21701" s="16">
        <v>46383</v>
      </c>
      <c r="B21701" t="s">
        <v>21749</v>
      </c>
      <c r="C21701" t="s">
        <v>15</v>
      </c>
      <c r="D21701" t="s">
        <v>16</v>
      </c>
      <c r="E21701" t="s">
        <v>17</v>
      </c>
      <c r="F21701" t="s">
        <v>20149</v>
      </c>
      <c r="G21701" t="s">
        <v>16452</v>
      </c>
      <c r="H21701">
        <v>5</v>
      </c>
      <c r="I21701" s="17">
        <v>370081</v>
      </c>
      <c r="J21701" s="17">
        <v>0</v>
      </c>
      <c r="K21701" s="17">
        <v>370081</v>
      </c>
      <c r="L21701" s="17">
        <v>259056.7</v>
      </c>
      <c r="M21701" s="17">
        <v>111024.3</v>
      </c>
      <c r="N21701" s="17">
        <v>128490.6823</v>
      </c>
    </row>
    <row r="21702" spans="1:14">
      <c r="A21702" s="16">
        <v>46383</v>
      </c>
      <c r="B21702" t="s">
        <v>21750</v>
      </c>
      <c r="C21702" t="s">
        <v>22</v>
      </c>
      <c r="D21702" t="s">
        <v>23</v>
      </c>
      <c r="E21702" t="s">
        <v>24</v>
      </c>
      <c r="F21702" t="s">
        <v>20149</v>
      </c>
      <c r="G21702" t="s">
        <v>16452</v>
      </c>
      <c r="H21702">
        <v>7</v>
      </c>
      <c r="I21702" s="17">
        <v>676148</v>
      </c>
      <c r="J21702" s="17">
        <v>47330.36</v>
      </c>
      <c r="K21702" s="17">
        <v>628817.64</v>
      </c>
      <c r="L21702" s="17">
        <v>477901.41</v>
      </c>
      <c r="M21702" s="17">
        <v>150916.23</v>
      </c>
      <c r="N21702" s="17">
        <v>195956.2591</v>
      </c>
    </row>
    <row r="21703" spans="1:14">
      <c r="A21703" s="16">
        <v>46383</v>
      </c>
      <c r="B21703" t="s">
        <v>21751</v>
      </c>
      <c r="C21703" t="s">
        <v>29</v>
      </c>
      <c r="D21703" t="s">
        <v>30</v>
      </c>
      <c r="E21703" t="s">
        <v>31</v>
      </c>
      <c r="F21703" t="s">
        <v>20149</v>
      </c>
      <c r="G21703" t="s">
        <v>16452</v>
      </c>
      <c r="H21703">
        <v>7</v>
      </c>
      <c r="I21703" s="17">
        <v>768237</v>
      </c>
      <c r="J21703" s="17">
        <v>0</v>
      </c>
      <c r="K21703" s="17">
        <v>768237</v>
      </c>
      <c r="L21703" s="17">
        <v>476306.94</v>
      </c>
      <c r="M21703" s="17">
        <v>291930.06</v>
      </c>
      <c r="N21703" s="17">
        <v>60031.5609</v>
      </c>
    </row>
    <row r="21704" spans="1:14">
      <c r="A21704" s="16">
        <v>46383</v>
      </c>
      <c r="B21704" t="s">
        <v>21752</v>
      </c>
      <c r="C21704" t="s">
        <v>26</v>
      </c>
      <c r="D21704" t="s">
        <v>27</v>
      </c>
      <c r="E21704" t="s">
        <v>17</v>
      </c>
      <c r="F21704" t="s">
        <v>20149</v>
      </c>
      <c r="G21704" t="s">
        <v>16452</v>
      </c>
      <c r="H21704">
        <v>5</v>
      </c>
      <c r="I21704" s="17">
        <v>81881</v>
      </c>
      <c r="J21704" s="17">
        <v>4094.05</v>
      </c>
      <c r="K21704" s="17">
        <v>77786.95</v>
      </c>
      <c r="L21704" s="17">
        <v>54450.86</v>
      </c>
      <c r="M21704" s="17">
        <v>23336.09</v>
      </c>
      <c r="N21704" s="17">
        <v>128490.6823</v>
      </c>
    </row>
    <row r="21705" spans="1:14">
      <c r="A21705" s="16">
        <v>46383</v>
      </c>
      <c r="B21705" t="s">
        <v>21753</v>
      </c>
      <c r="C21705" t="s">
        <v>33</v>
      </c>
      <c r="D21705" t="s">
        <v>34</v>
      </c>
      <c r="E21705" t="s">
        <v>35</v>
      </c>
      <c r="F21705" t="s">
        <v>20149</v>
      </c>
      <c r="G21705" t="s">
        <v>16452</v>
      </c>
      <c r="H21705">
        <v>1</v>
      </c>
      <c r="I21705" s="17">
        <v>747030</v>
      </c>
      <c r="J21705" s="17">
        <v>0</v>
      </c>
      <c r="K21705" s="17">
        <v>747030</v>
      </c>
      <c r="L21705" s="17">
        <v>537861.6</v>
      </c>
      <c r="M21705" s="17">
        <v>209168.4</v>
      </c>
      <c r="N21705" s="17">
        <v>82297.1749</v>
      </c>
    </row>
    <row r="21706" spans="1:14">
      <c r="A21706" s="16">
        <v>46383</v>
      </c>
      <c r="B21706" t="s">
        <v>21754</v>
      </c>
      <c r="C21706" t="s">
        <v>43</v>
      </c>
      <c r="D21706" t="s">
        <v>44</v>
      </c>
      <c r="E21706" t="s">
        <v>31</v>
      </c>
      <c r="F21706" t="s">
        <v>20149</v>
      </c>
      <c r="G21706" t="s">
        <v>16452</v>
      </c>
      <c r="H21706">
        <v>10</v>
      </c>
      <c r="I21706" s="17">
        <v>555551</v>
      </c>
      <c r="J21706" s="17">
        <v>0</v>
      </c>
      <c r="K21706" s="17">
        <v>555551</v>
      </c>
      <c r="L21706" s="17">
        <v>344441.62</v>
      </c>
      <c r="M21706" s="17">
        <v>211109.38</v>
      </c>
      <c r="N21706" s="17">
        <v>60031.5609</v>
      </c>
    </row>
    <row r="21707" spans="1:14">
      <c r="A21707" s="16">
        <v>46383</v>
      </c>
      <c r="B21707" t="s">
        <v>21755</v>
      </c>
      <c r="C21707" t="s">
        <v>43</v>
      </c>
      <c r="D21707" t="s">
        <v>44</v>
      </c>
      <c r="E21707" t="s">
        <v>31</v>
      </c>
      <c r="F21707" t="s">
        <v>20149</v>
      </c>
      <c r="G21707" t="s">
        <v>16452</v>
      </c>
      <c r="H21707">
        <v>4</v>
      </c>
      <c r="I21707" s="17">
        <v>237272</v>
      </c>
      <c r="J21707" s="17">
        <v>0</v>
      </c>
      <c r="K21707" s="17">
        <v>237272</v>
      </c>
      <c r="L21707" s="17">
        <v>147108.64</v>
      </c>
      <c r="M21707" s="17">
        <v>90163.36</v>
      </c>
      <c r="N21707" s="17">
        <v>60031.5609</v>
      </c>
    </row>
    <row r="21708" spans="1:14">
      <c r="A21708" s="16">
        <v>46383</v>
      </c>
      <c r="B21708" t="s">
        <v>21756</v>
      </c>
      <c r="C21708" t="s">
        <v>22</v>
      </c>
      <c r="D21708" t="s">
        <v>23</v>
      </c>
      <c r="E21708" t="s">
        <v>24</v>
      </c>
      <c r="F21708" t="s">
        <v>20149</v>
      </c>
      <c r="G21708" t="s">
        <v>16452</v>
      </c>
      <c r="H21708">
        <v>3</v>
      </c>
      <c r="I21708" s="17">
        <v>504735</v>
      </c>
      <c r="J21708" s="17">
        <v>40378.8</v>
      </c>
      <c r="K21708" s="17">
        <v>464356.2</v>
      </c>
      <c r="L21708" s="17">
        <v>352910.71</v>
      </c>
      <c r="M21708" s="17">
        <v>111445.49</v>
      </c>
      <c r="N21708" s="17">
        <v>195956.2591</v>
      </c>
    </row>
    <row r="21709" spans="1:14">
      <c r="A21709" s="16">
        <v>46383</v>
      </c>
      <c r="B21709" t="s">
        <v>21757</v>
      </c>
      <c r="C21709" t="s">
        <v>26</v>
      </c>
      <c r="D21709" t="s">
        <v>27</v>
      </c>
      <c r="E21709" t="s">
        <v>17</v>
      </c>
      <c r="F21709" t="s">
        <v>20149</v>
      </c>
      <c r="G21709" t="s">
        <v>16452</v>
      </c>
      <c r="H21709">
        <v>3</v>
      </c>
      <c r="I21709" s="17">
        <v>789839</v>
      </c>
      <c r="J21709" s="17">
        <v>110577.46</v>
      </c>
      <c r="K21709" s="17">
        <v>679261.54</v>
      </c>
      <c r="L21709" s="17">
        <v>475483.08</v>
      </c>
      <c r="M21709" s="17">
        <v>203778.46</v>
      </c>
      <c r="N21709" s="17">
        <v>128490.6823</v>
      </c>
    </row>
    <row r="21710" spans="1:14">
      <c r="A21710" s="16">
        <v>46383</v>
      </c>
      <c r="B21710" t="s">
        <v>21758</v>
      </c>
      <c r="C21710" t="s">
        <v>29</v>
      </c>
      <c r="D21710" t="s">
        <v>30</v>
      </c>
      <c r="E21710" t="s">
        <v>31</v>
      </c>
      <c r="F21710" t="s">
        <v>20149</v>
      </c>
      <c r="G21710" t="s">
        <v>16452</v>
      </c>
      <c r="H21710">
        <v>7</v>
      </c>
      <c r="I21710" s="17">
        <v>234758</v>
      </c>
      <c r="J21710" s="17">
        <v>11737.9</v>
      </c>
      <c r="K21710" s="17">
        <v>223020.1</v>
      </c>
      <c r="L21710" s="17">
        <v>138272.46</v>
      </c>
      <c r="M21710" s="17">
        <v>84747.64</v>
      </c>
      <c r="N21710" s="17">
        <v>60031.5609</v>
      </c>
    </row>
    <row r="21711" spans="1:14">
      <c r="A21711" s="16">
        <v>46383</v>
      </c>
      <c r="B21711" t="s">
        <v>21759</v>
      </c>
      <c r="C21711" t="s">
        <v>73</v>
      </c>
      <c r="D21711" t="s">
        <v>74</v>
      </c>
      <c r="E21711" t="s">
        <v>24</v>
      </c>
      <c r="F21711" t="s">
        <v>20149</v>
      </c>
      <c r="G21711" t="s">
        <v>16452</v>
      </c>
      <c r="H21711">
        <v>12</v>
      </c>
      <c r="I21711" s="17">
        <v>158541</v>
      </c>
      <c r="J21711" s="17">
        <v>15854.1</v>
      </c>
      <c r="K21711" s="17">
        <v>142686.9</v>
      </c>
      <c r="L21711" s="17">
        <v>108442.04</v>
      </c>
      <c r="M21711" s="17">
        <v>34244.86</v>
      </c>
      <c r="N21711" s="17">
        <v>195956.2591</v>
      </c>
    </row>
    <row r="21712" spans="1:14">
      <c r="A21712" s="16">
        <v>46383</v>
      </c>
      <c r="B21712" t="s">
        <v>21760</v>
      </c>
      <c r="C21712" t="s">
        <v>15</v>
      </c>
      <c r="D21712" t="s">
        <v>16</v>
      </c>
      <c r="E21712" t="s">
        <v>17</v>
      </c>
      <c r="F21712" t="s">
        <v>20149</v>
      </c>
      <c r="G21712" t="s">
        <v>16452</v>
      </c>
      <c r="H21712">
        <v>5</v>
      </c>
      <c r="I21712" s="17">
        <v>64994</v>
      </c>
      <c r="J21712" s="17">
        <v>3899.64</v>
      </c>
      <c r="K21712" s="17">
        <v>61094.36</v>
      </c>
      <c r="L21712" s="17">
        <v>42766.05</v>
      </c>
      <c r="M21712" s="17">
        <v>18328.31</v>
      </c>
      <c r="N21712" s="17">
        <v>128490.6823</v>
      </c>
    </row>
    <row r="21713" spans="1:14">
      <c r="A21713" s="16">
        <v>46383</v>
      </c>
      <c r="B21713" t="s">
        <v>21761</v>
      </c>
      <c r="C21713" t="s">
        <v>15</v>
      </c>
      <c r="D21713" t="s">
        <v>16</v>
      </c>
      <c r="E21713" t="s">
        <v>17</v>
      </c>
      <c r="F21713" t="s">
        <v>20149</v>
      </c>
      <c r="G21713" t="s">
        <v>16452</v>
      </c>
      <c r="H21713">
        <v>3</v>
      </c>
      <c r="I21713" s="17">
        <v>734100</v>
      </c>
      <c r="J21713" s="17">
        <v>80751</v>
      </c>
      <c r="K21713" s="17">
        <v>653349</v>
      </c>
      <c r="L21713" s="17">
        <v>457344.3</v>
      </c>
      <c r="M21713" s="17">
        <v>196004.7</v>
      </c>
      <c r="N21713" s="17">
        <v>128490.6823</v>
      </c>
    </row>
    <row r="21714" spans="1:14">
      <c r="A21714" s="16">
        <v>46383</v>
      </c>
      <c r="B21714" t="s">
        <v>21762</v>
      </c>
      <c r="C21714" t="s">
        <v>43</v>
      </c>
      <c r="D21714" t="s">
        <v>44</v>
      </c>
      <c r="E21714" t="s">
        <v>31</v>
      </c>
      <c r="F21714" t="s">
        <v>20149</v>
      </c>
      <c r="G21714" t="s">
        <v>16452</v>
      </c>
      <c r="H21714">
        <v>12</v>
      </c>
      <c r="I21714" s="17">
        <v>596639</v>
      </c>
      <c r="J21714" s="17">
        <v>41764.73</v>
      </c>
      <c r="K21714" s="17">
        <v>554874.27</v>
      </c>
      <c r="L21714" s="17">
        <v>344022.05</v>
      </c>
      <c r="M21714" s="17">
        <v>210852.22</v>
      </c>
      <c r="N21714" s="17">
        <v>60031.5609</v>
      </c>
    </row>
    <row r="21715" spans="1:14">
      <c r="A21715" s="16">
        <v>46383</v>
      </c>
      <c r="B21715" t="s">
        <v>21763</v>
      </c>
      <c r="C21715" t="s">
        <v>33</v>
      </c>
      <c r="D21715" t="s">
        <v>34</v>
      </c>
      <c r="E21715" t="s">
        <v>35</v>
      </c>
      <c r="F21715" t="s">
        <v>20149</v>
      </c>
      <c r="G21715" t="s">
        <v>16452</v>
      </c>
      <c r="H21715">
        <v>7</v>
      </c>
      <c r="I21715" s="17">
        <v>619589</v>
      </c>
      <c r="J21715" s="17">
        <v>24783.56</v>
      </c>
      <c r="K21715" s="17">
        <v>594805.4399999999</v>
      </c>
      <c r="L21715" s="17">
        <v>428259.92</v>
      </c>
      <c r="M21715" s="17">
        <v>166545.52</v>
      </c>
      <c r="N21715" s="17">
        <v>82297.1749</v>
      </c>
    </row>
    <row r="21716" spans="1:14">
      <c r="A21716" s="16">
        <v>46383</v>
      </c>
      <c r="B21716" t="s">
        <v>21764</v>
      </c>
      <c r="C21716" t="s">
        <v>29</v>
      </c>
      <c r="D21716" t="s">
        <v>30</v>
      </c>
      <c r="E21716" t="s">
        <v>31</v>
      </c>
      <c r="F21716" t="s">
        <v>20149</v>
      </c>
      <c r="G21716" t="s">
        <v>16452</v>
      </c>
      <c r="H21716">
        <v>1</v>
      </c>
      <c r="I21716" s="17">
        <v>636162</v>
      </c>
      <c r="J21716" s="17">
        <v>31808.1</v>
      </c>
      <c r="K21716" s="17">
        <v>604353.9</v>
      </c>
      <c r="L21716" s="17">
        <v>374699.42</v>
      </c>
      <c r="M21716" s="17">
        <v>229654.48</v>
      </c>
      <c r="N21716" s="17">
        <v>60031.5609</v>
      </c>
    </row>
    <row r="21717" spans="1:14">
      <c r="A21717" s="16">
        <v>46383</v>
      </c>
      <c r="B21717" t="s">
        <v>21765</v>
      </c>
      <c r="C21717" t="s">
        <v>47</v>
      </c>
      <c r="D21717" t="s">
        <v>48</v>
      </c>
      <c r="E21717" t="s">
        <v>35</v>
      </c>
      <c r="F21717" t="s">
        <v>20149</v>
      </c>
      <c r="G21717" t="s">
        <v>16452</v>
      </c>
      <c r="H21717">
        <v>11</v>
      </c>
      <c r="I21717" s="17">
        <v>276026</v>
      </c>
      <c r="J21717" s="17">
        <v>0</v>
      </c>
      <c r="K21717" s="17">
        <v>276026</v>
      </c>
      <c r="L21717" s="17">
        <v>198738.72</v>
      </c>
      <c r="M21717" s="17">
        <v>77287.28</v>
      </c>
      <c r="N21717" s="17">
        <v>82297.1749</v>
      </c>
    </row>
    <row r="21718" spans="1:14">
      <c r="A21718" s="16">
        <v>46383</v>
      </c>
      <c r="B21718" t="s">
        <v>21766</v>
      </c>
      <c r="C21718" t="s">
        <v>29</v>
      </c>
      <c r="D21718" t="s">
        <v>30</v>
      </c>
      <c r="E21718" t="s">
        <v>31</v>
      </c>
      <c r="F21718" t="s">
        <v>20149</v>
      </c>
      <c r="G21718" t="s">
        <v>16452</v>
      </c>
      <c r="H21718">
        <v>12</v>
      </c>
      <c r="I21718" s="17">
        <v>302387</v>
      </c>
      <c r="J21718" s="17">
        <v>15119.35</v>
      </c>
      <c r="K21718" s="17">
        <v>287267.65</v>
      </c>
      <c r="L21718" s="17">
        <v>178105.94</v>
      </c>
      <c r="M21718" s="17">
        <v>109161.71</v>
      </c>
      <c r="N21718" s="17">
        <v>60031.5609</v>
      </c>
    </row>
    <row r="21719" spans="1:14">
      <c r="A21719" s="16">
        <v>46383</v>
      </c>
      <c r="B21719" t="s">
        <v>21767</v>
      </c>
      <c r="C21719" t="s">
        <v>33</v>
      </c>
      <c r="D21719" t="s">
        <v>34</v>
      </c>
      <c r="E21719" t="s">
        <v>35</v>
      </c>
      <c r="F21719" t="s">
        <v>20149</v>
      </c>
      <c r="G21719" t="s">
        <v>16452</v>
      </c>
      <c r="H21719">
        <v>3</v>
      </c>
      <c r="I21719" s="17">
        <v>417520</v>
      </c>
      <c r="J21719" s="17">
        <v>0</v>
      </c>
      <c r="K21719" s="17">
        <v>417520</v>
      </c>
      <c r="L21719" s="17">
        <v>300614.4</v>
      </c>
      <c r="M21719" s="17">
        <v>116905.6</v>
      </c>
      <c r="N21719" s="17">
        <v>82297.1749</v>
      </c>
    </row>
    <row r="21720" spans="1:14">
      <c r="A21720" s="16">
        <v>46383</v>
      </c>
      <c r="B21720" t="s">
        <v>21768</v>
      </c>
      <c r="C21720" t="s">
        <v>22</v>
      </c>
      <c r="D21720" t="s">
        <v>23</v>
      </c>
      <c r="E21720" t="s">
        <v>24</v>
      </c>
      <c r="F21720" t="s">
        <v>20149</v>
      </c>
      <c r="G21720" t="s">
        <v>16452</v>
      </c>
      <c r="H21720">
        <v>10</v>
      </c>
      <c r="I21720" s="17">
        <v>659042</v>
      </c>
      <c r="J21720" s="17">
        <v>39542.52</v>
      </c>
      <c r="K21720" s="17">
        <v>619499.48</v>
      </c>
      <c r="L21720" s="17">
        <v>470819.6</v>
      </c>
      <c r="M21720" s="17">
        <v>148679.88</v>
      </c>
      <c r="N21720" s="17">
        <v>195956.2591</v>
      </c>
    </row>
    <row r="21721" spans="1:14">
      <c r="A21721" s="16">
        <v>46383</v>
      </c>
      <c r="B21721" t="s">
        <v>21769</v>
      </c>
      <c r="C21721" t="s">
        <v>15</v>
      </c>
      <c r="D21721" t="s">
        <v>16</v>
      </c>
      <c r="E21721" t="s">
        <v>17</v>
      </c>
      <c r="F21721" t="s">
        <v>20149</v>
      </c>
      <c r="G21721" t="s">
        <v>16452</v>
      </c>
      <c r="H21721">
        <v>4</v>
      </c>
      <c r="I21721" s="17">
        <v>541039</v>
      </c>
      <c r="J21721" s="17">
        <v>75745.46000000001</v>
      </c>
      <c r="K21721" s="17">
        <v>465293.54</v>
      </c>
      <c r="L21721" s="17">
        <v>325705.48</v>
      </c>
      <c r="M21721" s="17">
        <v>139588.06</v>
      </c>
      <c r="N21721" s="17">
        <v>128490.6823</v>
      </c>
    </row>
    <row r="21722" spans="1:14">
      <c r="A21722" s="16">
        <v>46383</v>
      </c>
      <c r="B21722" t="s">
        <v>21770</v>
      </c>
      <c r="C21722" t="s">
        <v>22</v>
      </c>
      <c r="D21722" t="s">
        <v>23</v>
      </c>
      <c r="E21722" t="s">
        <v>24</v>
      </c>
      <c r="F21722" t="s">
        <v>20149</v>
      </c>
      <c r="G21722" t="s">
        <v>16452</v>
      </c>
      <c r="H21722">
        <v>4</v>
      </c>
      <c r="I21722" s="17">
        <v>712786</v>
      </c>
      <c r="J21722" s="17">
        <v>85534.32000000001</v>
      </c>
      <c r="K21722" s="17">
        <v>627251.6800000001</v>
      </c>
      <c r="L21722" s="17">
        <v>476711.28</v>
      </c>
      <c r="M21722" s="17">
        <v>150540.4</v>
      </c>
      <c r="N21722" s="17">
        <v>195956.2591</v>
      </c>
    </row>
    <row r="21723" spans="1:14">
      <c r="A21723" s="16">
        <v>46383</v>
      </c>
      <c r="B21723" t="s">
        <v>21771</v>
      </c>
      <c r="C21723" t="s">
        <v>73</v>
      </c>
      <c r="D21723" t="s">
        <v>74</v>
      </c>
      <c r="E21723" t="s">
        <v>24</v>
      </c>
      <c r="F21723" t="s">
        <v>20149</v>
      </c>
      <c r="G21723" t="s">
        <v>16452</v>
      </c>
      <c r="H21723">
        <v>1</v>
      </c>
      <c r="I21723" s="17">
        <v>452732</v>
      </c>
      <c r="J21723" s="17">
        <v>49800.52</v>
      </c>
      <c r="K21723" s="17">
        <v>402931.48</v>
      </c>
      <c r="L21723" s="17">
        <v>306227.92</v>
      </c>
      <c r="M21723" s="17">
        <v>96703.56</v>
      </c>
      <c r="N21723" s="17">
        <v>195956.2591</v>
      </c>
    </row>
    <row r="21724" spans="1:14">
      <c r="A21724" s="16">
        <v>46383</v>
      </c>
      <c r="B21724" t="s">
        <v>21772</v>
      </c>
      <c r="C21724" t="s">
        <v>22</v>
      </c>
      <c r="D21724" t="s">
        <v>23</v>
      </c>
      <c r="E21724" t="s">
        <v>24</v>
      </c>
      <c r="F21724" t="s">
        <v>20149</v>
      </c>
      <c r="G21724" t="s">
        <v>16452</v>
      </c>
      <c r="H21724">
        <v>4</v>
      </c>
      <c r="I21724" s="17">
        <v>202283</v>
      </c>
      <c r="J21724" s="17">
        <v>0</v>
      </c>
      <c r="K21724" s="17">
        <v>202283</v>
      </c>
      <c r="L21724" s="17">
        <v>153735.08</v>
      </c>
      <c r="M21724" s="17">
        <v>48547.92</v>
      </c>
      <c r="N21724" s="17">
        <v>195956.2591</v>
      </c>
    </row>
    <row r="21725" spans="1:14">
      <c r="A21725" s="16">
        <v>46383</v>
      </c>
      <c r="B21725" t="s">
        <v>21773</v>
      </c>
      <c r="C21725" t="s">
        <v>43</v>
      </c>
      <c r="D21725" t="s">
        <v>44</v>
      </c>
      <c r="E21725" t="s">
        <v>31</v>
      </c>
      <c r="F21725" t="s">
        <v>20149</v>
      </c>
      <c r="G21725" t="s">
        <v>16452</v>
      </c>
      <c r="H21725">
        <v>11</v>
      </c>
      <c r="I21725" s="17">
        <v>769182</v>
      </c>
      <c r="J21725" s="17">
        <v>38459.1</v>
      </c>
      <c r="K21725" s="17">
        <v>730722.9</v>
      </c>
      <c r="L21725" s="17">
        <v>453048.2</v>
      </c>
      <c r="M21725" s="17">
        <v>277674.7</v>
      </c>
      <c r="N21725" s="17">
        <v>60031.5609</v>
      </c>
    </row>
    <row r="21726" spans="1:14">
      <c r="A21726" s="16">
        <v>46383</v>
      </c>
      <c r="B21726" t="s">
        <v>21774</v>
      </c>
      <c r="C21726" t="s">
        <v>43</v>
      </c>
      <c r="D21726" t="s">
        <v>44</v>
      </c>
      <c r="E21726" t="s">
        <v>31</v>
      </c>
      <c r="F21726" t="s">
        <v>20149</v>
      </c>
      <c r="G21726" t="s">
        <v>16452</v>
      </c>
      <c r="H21726">
        <v>5</v>
      </c>
      <c r="I21726" s="17">
        <v>294746</v>
      </c>
      <c r="J21726" s="17">
        <v>29474.6</v>
      </c>
      <c r="K21726" s="17">
        <v>265271.4</v>
      </c>
      <c r="L21726" s="17">
        <v>164468.27</v>
      </c>
      <c r="M21726" s="17">
        <v>100803.13</v>
      </c>
      <c r="N21726" s="17">
        <v>60031.5609</v>
      </c>
    </row>
    <row r="21727" spans="1:14">
      <c r="A21727" s="16">
        <v>46383</v>
      </c>
      <c r="B21727" t="s">
        <v>21775</v>
      </c>
      <c r="C21727" t="s">
        <v>43</v>
      </c>
      <c r="D21727" t="s">
        <v>44</v>
      </c>
      <c r="E21727" t="s">
        <v>31</v>
      </c>
      <c r="F21727" t="s">
        <v>20149</v>
      </c>
      <c r="G21727" t="s">
        <v>16452</v>
      </c>
      <c r="H21727">
        <v>1</v>
      </c>
      <c r="I21727" s="17">
        <v>818075</v>
      </c>
      <c r="J21727" s="17">
        <v>0</v>
      </c>
      <c r="K21727" s="17">
        <v>818075</v>
      </c>
      <c r="L21727" s="17">
        <v>507206.5</v>
      </c>
      <c r="M21727" s="17">
        <v>310868.5</v>
      </c>
      <c r="N21727" s="17">
        <v>60031.5609</v>
      </c>
    </row>
    <row r="21728" spans="1:14">
      <c r="A21728" s="16">
        <v>46383</v>
      </c>
      <c r="B21728" t="s">
        <v>21776</v>
      </c>
      <c r="C21728" t="s">
        <v>33</v>
      </c>
      <c r="D21728" t="s">
        <v>34</v>
      </c>
      <c r="E21728" t="s">
        <v>35</v>
      </c>
      <c r="F21728" t="s">
        <v>20149</v>
      </c>
      <c r="G21728" t="s">
        <v>16452</v>
      </c>
      <c r="H21728">
        <v>6</v>
      </c>
      <c r="I21728" s="17">
        <v>54443</v>
      </c>
      <c r="J21728" s="17">
        <v>0</v>
      </c>
      <c r="K21728" s="17">
        <v>54443</v>
      </c>
      <c r="L21728" s="17">
        <v>39198.96</v>
      </c>
      <c r="M21728" s="17">
        <v>15244.04</v>
      </c>
      <c r="N21728" s="17">
        <v>82297.1749</v>
      </c>
    </row>
    <row r="21729" spans="1:14">
      <c r="A21729" s="16">
        <v>46383</v>
      </c>
      <c r="B21729" t="s">
        <v>21777</v>
      </c>
      <c r="C21729" t="s">
        <v>73</v>
      </c>
      <c r="D21729" t="s">
        <v>74</v>
      </c>
      <c r="E21729" t="s">
        <v>24</v>
      </c>
      <c r="F21729" t="s">
        <v>20149</v>
      </c>
      <c r="G21729" t="s">
        <v>16452</v>
      </c>
      <c r="H21729">
        <v>4</v>
      </c>
      <c r="I21729" s="17">
        <v>585203</v>
      </c>
      <c r="J21729" s="17">
        <v>64372.33</v>
      </c>
      <c r="K21729" s="17">
        <v>520830.67</v>
      </c>
      <c r="L21729" s="17">
        <v>395831.31</v>
      </c>
      <c r="M21729" s="17">
        <v>124999.36</v>
      </c>
      <c r="N21729" s="17">
        <v>195956.2591</v>
      </c>
    </row>
    <row r="21730" spans="1:14">
      <c r="A21730" s="16">
        <v>46383</v>
      </c>
      <c r="B21730" t="s">
        <v>21778</v>
      </c>
      <c r="C21730" t="s">
        <v>15</v>
      </c>
      <c r="D21730" t="s">
        <v>16</v>
      </c>
      <c r="E21730" t="s">
        <v>17</v>
      </c>
      <c r="F21730" t="s">
        <v>20149</v>
      </c>
      <c r="G21730" t="s">
        <v>16452</v>
      </c>
      <c r="H21730">
        <v>5</v>
      </c>
      <c r="I21730" s="17">
        <v>653303</v>
      </c>
      <c r="J21730" s="17">
        <v>78396.36</v>
      </c>
      <c r="K21730" s="17">
        <v>574906.64</v>
      </c>
      <c r="L21730" s="17">
        <v>402434.65</v>
      </c>
      <c r="M21730" s="17">
        <v>172471.99</v>
      </c>
      <c r="N21730" s="17">
        <v>128490.6823</v>
      </c>
    </row>
    <row r="21731" spans="1:14">
      <c r="A21731" s="16">
        <v>46383</v>
      </c>
      <c r="B21731" t="s">
        <v>21779</v>
      </c>
      <c r="C21731" t="s">
        <v>47</v>
      </c>
      <c r="D21731" t="s">
        <v>48</v>
      </c>
      <c r="E21731" t="s">
        <v>35</v>
      </c>
      <c r="F21731" t="s">
        <v>20149</v>
      </c>
      <c r="G21731" t="s">
        <v>16452</v>
      </c>
      <c r="H21731">
        <v>6</v>
      </c>
      <c r="I21731" s="17">
        <v>267677</v>
      </c>
      <c r="J21731" s="17">
        <v>10707.08</v>
      </c>
      <c r="K21731" s="17">
        <v>256969.92</v>
      </c>
      <c r="L21731" s="17">
        <v>185018.34</v>
      </c>
      <c r="M21731" s="17">
        <v>71951.58</v>
      </c>
      <c r="N21731" s="17">
        <v>82297.1749</v>
      </c>
    </row>
    <row r="21732" spans="1:14">
      <c r="A21732" s="16">
        <v>46383</v>
      </c>
      <c r="B21732" t="s">
        <v>21780</v>
      </c>
      <c r="C21732" t="s">
        <v>22</v>
      </c>
      <c r="D21732" t="s">
        <v>23</v>
      </c>
      <c r="E21732" t="s">
        <v>24</v>
      </c>
      <c r="F21732" t="s">
        <v>20149</v>
      </c>
      <c r="G21732" t="s">
        <v>16452</v>
      </c>
      <c r="H21732">
        <v>6</v>
      </c>
      <c r="I21732" s="17">
        <v>792026</v>
      </c>
      <c r="J21732" s="17">
        <v>0</v>
      </c>
      <c r="K21732" s="17">
        <v>792026</v>
      </c>
      <c r="L21732" s="17">
        <v>601939.76</v>
      </c>
      <c r="M21732" s="17">
        <v>190086.24</v>
      </c>
      <c r="N21732" s="17">
        <v>195956.2591</v>
      </c>
    </row>
    <row r="21733" spans="1:14">
      <c r="A21733" s="16">
        <v>46383</v>
      </c>
      <c r="B21733" t="s">
        <v>21781</v>
      </c>
      <c r="C21733" t="s">
        <v>26</v>
      </c>
      <c r="D21733" t="s">
        <v>27</v>
      </c>
      <c r="E21733" t="s">
        <v>17</v>
      </c>
      <c r="F21733" t="s">
        <v>20149</v>
      </c>
      <c r="G21733" t="s">
        <v>16452</v>
      </c>
      <c r="H21733">
        <v>2</v>
      </c>
      <c r="I21733" s="17">
        <v>428544</v>
      </c>
      <c r="J21733" s="17">
        <v>17141.76</v>
      </c>
      <c r="K21733" s="17">
        <v>411402.24</v>
      </c>
      <c r="L21733" s="17">
        <v>287981.57</v>
      </c>
      <c r="M21733" s="17">
        <v>123420.67</v>
      </c>
      <c r="N21733" s="17">
        <v>128490.6823</v>
      </c>
    </row>
    <row r="21734" spans="1:14">
      <c r="A21734" s="16">
        <v>46383</v>
      </c>
      <c r="B21734" t="s">
        <v>21782</v>
      </c>
      <c r="C21734" t="s">
        <v>47</v>
      </c>
      <c r="D21734" t="s">
        <v>48</v>
      </c>
      <c r="E21734" t="s">
        <v>35</v>
      </c>
      <c r="F21734" t="s">
        <v>20149</v>
      </c>
      <c r="G21734" t="s">
        <v>16452</v>
      </c>
      <c r="H21734">
        <v>12</v>
      </c>
      <c r="I21734" s="17">
        <v>747756</v>
      </c>
      <c r="J21734" s="17">
        <v>74775.60000000001</v>
      </c>
      <c r="K21734" s="17">
        <v>672980.4</v>
      </c>
      <c r="L21734" s="17">
        <v>484545.89</v>
      </c>
      <c r="M21734" s="17">
        <v>188434.51</v>
      </c>
      <c r="N21734" s="17">
        <v>82297.1749</v>
      </c>
    </row>
    <row r="21735" spans="1:14">
      <c r="A21735" s="16">
        <v>46383</v>
      </c>
      <c r="B21735" t="s">
        <v>21783</v>
      </c>
      <c r="C21735" t="s">
        <v>26</v>
      </c>
      <c r="D21735" t="s">
        <v>27</v>
      </c>
      <c r="E21735" t="s">
        <v>17</v>
      </c>
      <c r="F21735" t="s">
        <v>20149</v>
      </c>
      <c r="G21735" t="s">
        <v>16452</v>
      </c>
      <c r="H21735">
        <v>1</v>
      </c>
      <c r="I21735" s="17">
        <v>326806</v>
      </c>
      <c r="J21735" s="17">
        <v>0</v>
      </c>
      <c r="K21735" s="17">
        <v>326806</v>
      </c>
      <c r="L21735" s="17">
        <v>228764.2</v>
      </c>
      <c r="M21735" s="17">
        <v>98041.8</v>
      </c>
      <c r="N21735" s="17">
        <v>128490.6823</v>
      </c>
    </row>
    <row r="21736" spans="1:14">
      <c r="A21736" s="16">
        <v>46383</v>
      </c>
      <c r="B21736" t="s">
        <v>21784</v>
      </c>
      <c r="C21736" t="s">
        <v>15</v>
      </c>
      <c r="D21736" t="s">
        <v>16</v>
      </c>
      <c r="E21736" t="s">
        <v>17</v>
      </c>
      <c r="F21736" t="s">
        <v>20149</v>
      </c>
      <c r="G21736" t="s">
        <v>16452</v>
      </c>
      <c r="H21736">
        <v>2</v>
      </c>
      <c r="I21736" s="17">
        <v>687253</v>
      </c>
      <c r="J21736" s="17">
        <v>13745.06</v>
      </c>
      <c r="K21736" s="17">
        <v>673507.9399999999</v>
      </c>
      <c r="L21736" s="17">
        <v>471455.56</v>
      </c>
      <c r="M21736" s="17">
        <v>202052.38</v>
      </c>
      <c r="N21736" s="17">
        <v>128490.6823</v>
      </c>
    </row>
    <row r="21737" spans="1:14">
      <c r="A21737" s="16">
        <v>46383</v>
      </c>
      <c r="B21737" t="s">
        <v>21785</v>
      </c>
      <c r="C21737" t="s">
        <v>33</v>
      </c>
      <c r="D21737" t="s">
        <v>34</v>
      </c>
      <c r="E21737" t="s">
        <v>35</v>
      </c>
      <c r="F21737" t="s">
        <v>20149</v>
      </c>
      <c r="G21737" t="s">
        <v>16452</v>
      </c>
      <c r="H21737">
        <v>7</v>
      </c>
      <c r="I21737" s="17">
        <v>390986</v>
      </c>
      <c r="J21737" s="17">
        <v>50828.18</v>
      </c>
      <c r="K21737" s="17">
        <v>340157.82</v>
      </c>
      <c r="L21737" s="17">
        <v>244913.63</v>
      </c>
      <c r="M21737" s="17">
        <v>95244.19</v>
      </c>
      <c r="N21737" s="17">
        <v>82297.1749</v>
      </c>
    </row>
    <row r="21738" spans="1:14">
      <c r="A21738" s="16">
        <v>46383</v>
      </c>
      <c r="B21738" t="s">
        <v>21786</v>
      </c>
      <c r="C21738" t="s">
        <v>73</v>
      </c>
      <c r="D21738" t="s">
        <v>74</v>
      </c>
      <c r="E21738" t="s">
        <v>24</v>
      </c>
      <c r="F21738" t="s">
        <v>20149</v>
      </c>
      <c r="G21738" t="s">
        <v>16452</v>
      </c>
      <c r="H21738">
        <v>9</v>
      </c>
      <c r="I21738" s="17">
        <v>318844</v>
      </c>
      <c r="J21738" s="17">
        <v>0</v>
      </c>
      <c r="K21738" s="17">
        <v>318844</v>
      </c>
      <c r="L21738" s="17">
        <v>242321.44</v>
      </c>
      <c r="M21738" s="17">
        <v>76522.56</v>
      </c>
      <c r="N21738" s="17">
        <v>195956.2591</v>
      </c>
    </row>
    <row r="21739" spans="1:14">
      <c r="A21739" s="16">
        <v>46383</v>
      </c>
      <c r="B21739" t="s">
        <v>21787</v>
      </c>
      <c r="C21739" t="s">
        <v>73</v>
      </c>
      <c r="D21739" t="s">
        <v>74</v>
      </c>
      <c r="E21739" t="s">
        <v>24</v>
      </c>
      <c r="F21739" t="s">
        <v>20149</v>
      </c>
      <c r="G21739" t="s">
        <v>16452</v>
      </c>
      <c r="H21739">
        <v>6</v>
      </c>
      <c r="I21739" s="17">
        <v>774038</v>
      </c>
      <c r="J21739" s="17">
        <v>69663.42</v>
      </c>
      <c r="K21739" s="17">
        <v>704374.58</v>
      </c>
      <c r="L21739" s="17">
        <v>535324.6800000001</v>
      </c>
      <c r="M21739" s="17">
        <v>169049.9</v>
      </c>
      <c r="N21739" s="17">
        <v>195956.2591</v>
      </c>
    </row>
    <row r="21740" spans="1:14">
      <c r="A21740" s="16">
        <v>46383</v>
      </c>
      <c r="B21740" t="s">
        <v>21788</v>
      </c>
      <c r="C21740" t="s">
        <v>29</v>
      </c>
      <c r="D21740" t="s">
        <v>30</v>
      </c>
      <c r="E21740" t="s">
        <v>31</v>
      </c>
      <c r="F21740" t="s">
        <v>20149</v>
      </c>
      <c r="G21740" t="s">
        <v>16452</v>
      </c>
      <c r="H21740">
        <v>4</v>
      </c>
      <c r="I21740" s="17">
        <v>191498</v>
      </c>
      <c r="J21740" s="17">
        <v>11489.88</v>
      </c>
      <c r="K21740" s="17">
        <v>180008.12</v>
      </c>
      <c r="L21740" s="17">
        <v>111605.03</v>
      </c>
      <c r="M21740" s="17">
        <v>68403.09</v>
      </c>
      <c r="N21740" s="17">
        <v>60031.5609</v>
      </c>
    </row>
    <row r="21741" spans="1:14">
      <c r="A21741" s="16">
        <v>46383</v>
      </c>
      <c r="B21741" t="s">
        <v>21789</v>
      </c>
      <c r="C21741" t="s">
        <v>15</v>
      </c>
      <c r="D21741" t="s">
        <v>16</v>
      </c>
      <c r="E21741" t="s">
        <v>17</v>
      </c>
      <c r="F21741" t="s">
        <v>20149</v>
      </c>
      <c r="G21741" t="s">
        <v>16452</v>
      </c>
      <c r="H21741">
        <v>2</v>
      </c>
      <c r="I21741" s="17">
        <v>461132</v>
      </c>
      <c r="J21741" s="17">
        <v>41501.88</v>
      </c>
      <c r="K21741" s="17">
        <v>419630.12</v>
      </c>
      <c r="L21741" s="17">
        <v>293741.08</v>
      </c>
      <c r="M21741" s="17">
        <v>125889.04</v>
      </c>
      <c r="N21741" s="17">
        <v>128490.6823</v>
      </c>
    </row>
    <row r="21742" spans="1:14">
      <c r="A21742" s="16">
        <v>46383</v>
      </c>
      <c r="B21742" t="s">
        <v>21790</v>
      </c>
      <c r="C21742" t="s">
        <v>22</v>
      </c>
      <c r="D21742" t="s">
        <v>23</v>
      </c>
      <c r="E21742" t="s">
        <v>24</v>
      </c>
      <c r="F21742" t="s">
        <v>20149</v>
      </c>
      <c r="G21742" t="s">
        <v>16452</v>
      </c>
      <c r="H21742">
        <v>2</v>
      </c>
      <c r="I21742" s="17">
        <v>727062</v>
      </c>
      <c r="J21742" s="17">
        <v>0</v>
      </c>
      <c r="K21742" s="17">
        <v>727062</v>
      </c>
      <c r="L21742" s="17">
        <v>552567.12</v>
      </c>
      <c r="M21742" s="17">
        <v>174494.88</v>
      </c>
      <c r="N21742" s="17">
        <v>195956.2591</v>
      </c>
    </row>
    <row r="21743" spans="1:14">
      <c r="A21743" s="16">
        <v>46383</v>
      </c>
      <c r="B21743" t="s">
        <v>21791</v>
      </c>
      <c r="C21743" t="s">
        <v>33</v>
      </c>
      <c r="D21743" t="s">
        <v>34</v>
      </c>
      <c r="E21743" t="s">
        <v>35</v>
      </c>
      <c r="F21743" t="s">
        <v>20149</v>
      </c>
      <c r="G21743" t="s">
        <v>16452</v>
      </c>
      <c r="H21743">
        <v>5</v>
      </c>
      <c r="I21743" s="17">
        <v>764131</v>
      </c>
      <c r="J21743" s="17">
        <v>30565.24</v>
      </c>
      <c r="K21743" s="17">
        <v>733565.76</v>
      </c>
      <c r="L21743" s="17">
        <v>528167.35</v>
      </c>
      <c r="M21743" s="17">
        <v>205398.41</v>
      </c>
      <c r="N21743" s="17">
        <v>82297.1749</v>
      </c>
    </row>
    <row r="21744" spans="1:14">
      <c r="A21744" s="16">
        <v>46383</v>
      </c>
      <c r="B21744" t="s">
        <v>21792</v>
      </c>
      <c r="C21744" t="s">
        <v>26</v>
      </c>
      <c r="D21744" t="s">
        <v>27</v>
      </c>
      <c r="E21744" t="s">
        <v>17</v>
      </c>
      <c r="F21744" t="s">
        <v>20149</v>
      </c>
      <c r="G21744" t="s">
        <v>16452</v>
      </c>
      <c r="H21744">
        <v>2</v>
      </c>
      <c r="I21744" s="17">
        <v>464988</v>
      </c>
      <c r="J21744" s="17">
        <v>0</v>
      </c>
      <c r="K21744" s="17">
        <v>464988</v>
      </c>
      <c r="L21744" s="17">
        <v>325491.6</v>
      </c>
      <c r="M21744" s="17">
        <v>139496.4</v>
      </c>
      <c r="N21744" s="17">
        <v>128490.6823</v>
      </c>
    </row>
    <row r="21745" spans="1:14">
      <c r="A21745" s="16">
        <v>46383</v>
      </c>
      <c r="B21745" t="s">
        <v>21793</v>
      </c>
      <c r="C21745" t="s">
        <v>15</v>
      </c>
      <c r="D21745" t="s">
        <v>16</v>
      </c>
      <c r="E21745" t="s">
        <v>17</v>
      </c>
      <c r="F21745" t="s">
        <v>20149</v>
      </c>
      <c r="G21745" t="s">
        <v>16452</v>
      </c>
      <c r="H21745">
        <v>11</v>
      </c>
      <c r="I21745" s="17">
        <v>440899</v>
      </c>
      <c r="J21745" s="17">
        <v>0</v>
      </c>
      <c r="K21745" s="17">
        <v>440899</v>
      </c>
      <c r="L21745" s="17">
        <v>308629.3</v>
      </c>
      <c r="M21745" s="17">
        <v>132269.7</v>
      </c>
      <c r="N21745" s="17">
        <v>128490.6823</v>
      </c>
    </row>
    <row r="21746" spans="1:14">
      <c r="A21746" s="16">
        <v>46383</v>
      </c>
      <c r="B21746" t="s">
        <v>21794</v>
      </c>
      <c r="C21746" t="s">
        <v>26</v>
      </c>
      <c r="D21746" t="s">
        <v>27</v>
      </c>
      <c r="E21746" t="s">
        <v>17</v>
      </c>
      <c r="F21746" t="s">
        <v>20149</v>
      </c>
      <c r="G21746" t="s">
        <v>16452</v>
      </c>
      <c r="H21746">
        <v>5</v>
      </c>
      <c r="I21746" s="17">
        <v>423407</v>
      </c>
      <c r="J21746" s="17">
        <v>21170.35</v>
      </c>
      <c r="K21746" s="17">
        <v>402236.65</v>
      </c>
      <c r="L21746" s="17">
        <v>281565.65</v>
      </c>
      <c r="M21746" s="17">
        <v>120671</v>
      </c>
      <c r="N21746" s="17">
        <v>128490.6823</v>
      </c>
    </row>
    <row r="21747" spans="1:14">
      <c r="A21747" s="16">
        <v>46383</v>
      </c>
      <c r="B21747" t="s">
        <v>21795</v>
      </c>
      <c r="C21747" t="s">
        <v>47</v>
      </c>
      <c r="D21747" t="s">
        <v>48</v>
      </c>
      <c r="E21747" t="s">
        <v>35</v>
      </c>
      <c r="F21747" t="s">
        <v>20149</v>
      </c>
      <c r="G21747" t="s">
        <v>16452</v>
      </c>
      <c r="H21747">
        <v>5</v>
      </c>
      <c r="I21747" s="17">
        <v>456212</v>
      </c>
      <c r="J21747" s="17">
        <v>22810.6</v>
      </c>
      <c r="K21747" s="17">
        <v>433401.4</v>
      </c>
      <c r="L21747" s="17">
        <v>312049.01</v>
      </c>
      <c r="M21747" s="17">
        <v>121352.39</v>
      </c>
      <c r="N21747" s="17">
        <v>82297.1749</v>
      </c>
    </row>
    <row r="21748" spans="1:14">
      <c r="A21748" s="16">
        <v>46383</v>
      </c>
      <c r="B21748" t="s">
        <v>21796</v>
      </c>
      <c r="C21748" t="s">
        <v>33</v>
      </c>
      <c r="D21748" t="s">
        <v>34</v>
      </c>
      <c r="E21748" t="s">
        <v>35</v>
      </c>
      <c r="F21748" t="s">
        <v>20149</v>
      </c>
      <c r="G21748" t="s">
        <v>16452</v>
      </c>
      <c r="H21748">
        <v>3</v>
      </c>
      <c r="I21748" s="17">
        <v>645663</v>
      </c>
      <c r="J21748" s="17">
        <v>0</v>
      </c>
      <c r="K21748" s="17">
        <v>645663</v>
      </c>
      <c r="L21748" s="17">
        <v>464877.36</v>
      </c>
      <c r="M21748" s="17">
        <v>180785.64</v>
      </c>
      <c r="N21748" s="17">
        <v>82297.1749</v>
      </c>
    </row>
    <row r="21749" spans="1:14">
      <c r="A21749" s="16">
        <v>46383</v>
      </c>
      <c r="B21749" t="s">
        <v>21797</v>
      </c>
      <c r="C21749" t="s">
        <v>47</v>
      </c>
      <c r="D21749" t="s">
        <v>48</v>
      </c>
      <c r="E21749" t="s">
        <v>35</v>
      </c>
      <c r="F21749" t="s">
        <v>20149</v>
      </c>
      <c r="G21749" t="s">
        <v>16452</v>
      </c>
      <c r="H21749">
        <v>8</v>
      </c>
      <c r="I21749" s="17">
        <v>808743</v>
      </c>
      <c r="J21749" s="17">
        <v>48524.58</v>
      </c>
      <c r="K21749" s="17">
        <v>760218.42</v>
      </c>
      <c r="L21749" s="17">
        <v>547357.26</v>
      </c>
      <c r="M21749" s="17">
        <v>212861.16</v>
      </c>
      <c r="N21749" s="17">
        <v>82297.1749</v>
      </c>
    </row>
    <row r="21750" spans="1:14">
      <c r="A21750" s="16">
        <v>46383</v>
      </c>
      <c r="B21750" t="s">
        <v>21798</v>
      </c>
      <c r="C21750" t="s">
        <v>29</v>
      </c>
      <c r="D21750" t="s">
        <v>30</v>
      </c>
      <c r="E21750" t="s">
        <v>31</v>
      </c>
      <c r="F21750" t="s">
        <v>20149</v>
      </c>
      <c r="G21750" t="s">
        <v>16452</v>
      </c>
      <c r="H21750">
        <v>4</v>
      </c>
      <c r="I21750" s="17">
        <v>126565</v>
      </c>
      <c r="J21750" s="17">
        <v>12656.5</v>
      </c>
      <c r="K21750" s="17">
        <v>113908.5</v>
      </c>
      <c r="L21750" s="17">
        <v>70623.27</v>
      </c>
      <c r="M21750" s="17">
        <v>43285.23</v>
      </c>
      <c r="N21750" s="17">
        <v>60031.5609</v>
      </c>
    </row>
    <row r="21751" spans="1:14">
      <c r="A21751" s="16">
        <v>46383</v>
      </c>
      <c r="B21751" t="s">
        <v>21799</v>
      </c>
      <c r="C21751" t="s">
        <v>15</v>
      </c>
      <c r="D21751" t="s">
        <v>16</v>
      </c>
      <c r="E21751" t="s">
        <v>17</v>
      </c>
      <c r="F21751" t="s">
        <v>20149</v>
      </c>
      <c r="G21751" t="s">
        <v>16452</v>
      </c>
      <c r="H21751">
        <v>11</v>
      </c>
      <c r="I21751" s="17">
        <v>623591</v>
      </c>
      <c r="J21751" s="17">
        <v>0</v>
      </c>
      <c r="K21751" s="17">
        <v>623591</v>
      </c>
      <c r="L21751" s="17">
        <v>436513.7</v>
      </c>
      <c r="M21751" s="17">
        <v>187077.3</v>
      </c>
      <c r="N21751" s="17">
        <v>128490.6823</v>
      </c>
    </row>
    <row r="21752" spans="1:14">
      <c r="A21752" s="16">
        <v>46384</v>
      </c>
      <c r="B21752" t="s">
        <v>21800</v>
      </c>
      <c r="C21752" t="s">
        <v>43</v>
      </c>
      <c r="D21752" t="s">
        <v>44</v>
      </c>
      <c r="E21752" t="s">
        <v>31</v>
      </c>
      <c r="F21752" t="s">
        <v>20149</v>
      </c>
      <c r="G21752" t="s">
        <v>16452</v>
      </c>
      <c r="H21752">
        <v>4</v>
      </c>
      <c r="I21752" s="17">
        <v>639229</v>
      </c>
      <c r="J21752" s="17">
        <v>44746.03</v>
      </c>
      <c r="K21752" s="17">
        <v>594482.97</v>
      </c>
      <c r="L21752" s="17">
        <v>368579.44</v>
      </c>
      <c r="M21752" s="17">
        <v>225903.53</v>
      </c>
      <c r="N21752" s="17">
        <v>60031.5609</v>
      </c>
    </row>
    <row r="21753" spans="1:14">
      <c r="A21753" s="16">
        <v>46384</v>
      </c>
      <c r="B21753" t="s">
        <v>21801</v>
      </c>
      <c r="C21753" t="s">
        <v>33</v>
      </c>
      <c r="D21753" t="s">
        <v>34</v>
      </c>
      <c r="E21753" t="s">
        <v>35</v>
      </c>
      <c r="F21753" t="s">
        <v>20149</v>
      </c>
      <c r="G21753" t="s">
        <v>16452</v>
      </c>
      <c r="H21753">
        <v>7</v>
      </c>
      <c r="I21753" s="17">
        <v>556133</v>
      </c>
      <c r="J21753" s="17">
        <v>0</v>
      </c>
      <c r="K21753" s="17">
        <v>556133</v>
      </c>
      <c r="L21753" s="17">
        <v>400415.76</v>
      </c>
      <c r="M21753" s="17">
        <v>155717.24</v>
      </c>
      <c r="N21753" s="17">
        <v>82297.1749</v>
      </c>
    </row>
    <row r="21754" spans="1:14">
      <c r="A21754" s="16">
        <v>46384</v>
      </c>
      <c r="B21754" t="s">
        <v>21802</v>
      </c>
      <c r="C21754" t="s">
        <v>22</v>
      </c>
      <c r="D21754" t="s">
        <v>23</v>
      </c>
      <c r="E21754" t="s">
        <v>24</v>
      </c>
      <c r="F21754" t="s">
        <v>20149</v>
      </c>
      <c r="G21754" t="s">
        <v>16452</v>
      </c>
      <c r="H21754">
        <v>12</v>
      </c>
      <c r="I21754" s="17">
        <v>697338</v>
      </c>
      <c r="J21754" s="17">
        <v>41840.28</v>
      </c>
      <c r="K21754" s="17">
        <v>655497.72</v>
      </c>
      <c r="L21754" s="17">
        <v>498178.27</v>
      </c>
      <c r="M21754" s="17">
        <v>157319.45</v>
      </c>
      <c r="N21754" s="17">
        <v>195956.2591</v>
      </c>
    </row>
    <row r="21755" spans="1:14">
      <c r="A21755" s="16">
        <v>46384</v>
      </c>
      <c r="B21755" t="s">
        <v>21803</v>
      </c>
      <c r="C21755" t="s">
        <v>73</v>
      </c>
      <c r="D21755" t="s">
        <v>74</v>
      </c>
      <c r="E21755" t="s">
        <v>24</v>
      </c>
      <c r="F21755" t="s">
        <v>20149</v>
      </c>
      <c r="G21755" t="s">
        <v>16452</v>
      </c>
      <c r="H21755">
        <v>11</v>
      </c>
      <c r="I21755" s="17">
        <v>82367</v>
      </c>
      <c r="J21755" s="17">
        <v>0</v>
      </c>
      <c r="K21755" s="17">
        <v>82367</v>
      </c>
      <c r="L21755" s="17">
        <v>62598.92</v>
      </c>
      <c r="M21755" s="17">
        <v>19768.08</v>
      </c>
      <c r="N21755" s="17">
        <v>195956.2591</v>
      </c>
    </row>
    <row r="21756" spans="1:14">
      <c r="A21756" s="16">
        <v>46384</v>
      </c>
      <c r="B21756" t="s">
        <v>21804</v>
      </c>
      <c r="C21756" t="s">
        <v>29</v>
      </c>
      <c r="D21756" t="s">
        <v>30</v>
      </c>
      <c r="E21756" t="s">
        <v>31</v>
      </c>
      <c r="F21756" t="s">
        <v>20149</v>
      </c>
      <c r="G21756" t="s">
        <v>16452</v>
      </c>
      <c r="H21756">
        <v>6</v>
      </c>
      <c r="I21756" s="17">
        <v>710104</v>
      </c>
      <c r="J21756" s="17">
        <v>0</v>
      </c>
      <c r="K21756" s="17">
        <v>710104</v>
      </c>
      <c r="L21756" s="17">
        <v>440264.48</v>
      </c>
      <c r="M21756" s="17">
        <v>269839.52</v>
      </c>
      <c r="N21756" s="17">
        <v>60031.5609</v>
      </c>
    </row>
    <row r="21757" spans="1:14">
      <c r="A21757" s="16">
        <v>46384</v>
      </c>
      <c r="B21757" t="s">
        <v>21805</v>
      </c>
      <c r="C21757" t="s">
        <v>73</v>
      </c>
      <c r="D21757" t="s">
        <v>74</v>
      </c>
      <c r="E21757" t="s">
        <v>24</v>
      </c>
      <c r="F21757" t="s">
        <v>20149</v>
      </c>
      <c r="G21757" t="s">
        <v>16452</v>
      </c>
      <c r="H21757">
        <v>12</v>
      </c>
      <c r="I21757" s="17">
        <v>342942</v>
      </c>
      <c r="J21757" s="17">
        <v>17147.1</v>
      </c>
      <c r="K21757" s="17">
        <v>325794.9</v>
      </c>
      <c r="L21757" s="17">
        <v>247604.12</v>
      </c>
      <c r="M21757" s="17">
        <v>78190.78</v>
      </c>
      <c r="N21757" s="17">
        <v>195956.2591</v>
      </c>
    </row>
    <row r="21758" spans="1:14">
      <c r="A21758" s="16">
        <v>46384</v>
      </c>
      <c r="B21758" t="s">
        <v>21806</v>
      </c>
      <c r="C21758" t="s">
        <v>22</v>
      </c>
      <c r="D21758" t="s">
        <v>23</v>
      </c>
      <c r="E21758" t="s">
        <v>24</v>
      </c>
      <c r="F21758" t="s">
        <v>20149</v>
      </c>
      <c r="G21758" t="s">
        <v>16452</v>
      </c>
      <c r="H21758">
        <v>12</v>
      </c>
      <c r="I21758" s="17">
        <v>193008</v>
      </c>
      <c r="J21758" s="17">
        <v>17370.72</v>
      </c>
      <c r="K21758" s="17">
        <v>175637.28</v>
      </c>
      <c r="L21758" s="17">
        <v>133484.33</v>
      </c>
      <c r="M21758" s="17">
        <v>42152.95</v>
      </c>
      <c r="N21758" s="17">
        <v>195956.2591</v>
      </c>
    </row>
    <row r="21759" spans="1:14">
      <c r="A21759" s="16">
        <v>46384</v>
      </c>
      <c r="B21759" t="s">
        <v>21807</v>
      </c>
      <c r="C21759" t="s">
        <v>22</v>
      </c>
      <c r="D21759" t="s">
        <v>23</v>
      </c>
      <c r="E21759" t="s">
        <v>24</v>
      </c>
      <c r="F21759" t="s">
        <v>20149</v>
      </c>
      <c r="G21759" t="s">
        <v>16452</v>
      </c>
      <c r="H21759">
        <v>6</v>
      </c>
      <c r="I21759" s="17">
        <v>330279</v>
      </c>
      <c r="J21759" s="17">
        <v>0</v>
      </c>
      <c r="K21759" s="17">
        <v>330279</v>
      </c>
      <c r="L21759" s="17">
        <v>251012.04</v>
      </c>
      <c r="M21759" s="17">
        <v>79266.96000000001</v>
      </c>
      <c r="N21759" s="17">
        <v>195956.2591</v>
      </c>
    </row>
    <row r="21760" spans="1:14">
      <c r="A21760" s="16">
        <v>46384</v>
      </c>
      <c r="B21760" t="s">
        <v>21808</v>
      </c>
      <c r="C21760" t="s">
        <v>47</v>
      </c>
      <c r="D21760" t="s">
        <v>48</v>
      </c>
      <c r="E21760" t="s">
        <v>35</v>
      </c>
      <c r="F21760" t="s">
        <v>20149</v>
      </c>
      <c r="G21760" t="s">
        <v>16452</v>
      </c>
      <c r="H21760">
        <v>1</v>
      </c>
      <c r="I21760" s="17">
        <v>219613</v>
      </c>
      <c r="J21760" s="17">
        <v>10980.65</v>
      </c>
      <c r="K21760" s="17">
        <v>208632.35</v>
      </c>
      <c r="L21760" s="17">
        <v>150215.29</v>
      </c>
      <c r="M21760" s="17">
        <v>58417.06</v>
      </c>
      <c r="N21760" s="17">
        <v>82297.1749</v>
      </c>
    </row>
    <row r="21761" spans="1:14">
      <c r="A21761" s="16">
        <v>46384</v>
      </c>
      <c r="B21761" t="s">
        <v>21809</v>
      </c>
      <c r="C21761" t="s">
        <v>33</v>
      </c>
      <c r="D21761" t="s">
        <v>34</v>
      </c>
      <c r="E21761" t="s">
        <v>35</v>
      </c>
      <c r="F21761" t="s">
        <v>20149</v>
      </c>
      <c r="G21761" t="s">
        <v>16452</v>
      </c>
      <c r="H21761">
        <v>11</v>
      </c>
      <c r="I21761" s="17">
        <v>411517</v>
      </c>
      <c r="J21761" s="17">
        <v>41151.7</v>
      </c>
      <c r="K21761" s="17">
        <v>370365.3</v>
      </c>
      <c r="L21761" s="17">
        <v>266663.02</v>
      </c>
      <c r="M21761" s="17">
        <v>103702.28</v>
      </c>
      <c r="N21761" s="17">
        <v>82297.1749</v>
      </c>
    </row>
    <row r="21762" spans="1:14">
      <c r="A21762" s="16">
        <v>46384</v>
      </c>
      <c r="B21762" t="s">
        <v>21810</v>
      </c>
      <c r="C21762" t="s">
        <v>15</v>
      </c>
      <c r="D21762" t="s">
        <v>16</v>
      </c>
      <c r="E21762" t="s">
        <v>17</v>
      </c>
      <c r="F21762" t="s">
        <v>20149</v>
      </c>
      <c r="G21762" t="s">
        <v>16452</v>
      </c>
      <c r="H21762">
        <v>6</v>
      </c>
      <c r="I21762" s="17">
        <v>661200</v>
      </c>
      <c r="J21762" s="17">
        <v>0</v>
      </c>
      <c r="K21762" s="17">
        <v>661200</v>
      </c>
      <c r="L21762" s="17">
        <v>462840</v>
      </c>
      <c r="M21762" s="17">
        <v>198360</v>
      </c>
      <c r="N21762" s="17">
        <v>128490.6823</v>
      </c>
    </row>
    <row r="21763" spans="1:14">
      <c r="A21763" s="16">
        <v>46384</v>
      </c>
      <c r="B21763" t="s">
        <v>21811</v>
      </c>
      <c r="C21763" t="s">
        <v>43</v>
      </c>
      <c r="D21763" t="s">
        <v>44</v>
      </c>
      <c r="E21763" t="s">
        <v>31</v>
      </c>
      <c r="F21763" t="s">
        <v>20149</v>
      </c>
      <c r="G21763" t="s">
        <v>16452</v>
      </c>
      <c r="H21763">
        <v>1</v>
      </c>
      <c r="I21763" s="17">
        <v>403090</v>
      </c>
      <c r="J21763" s="17">
        <v>32247.2</v>
      </c>
      <c r="K21763" s="17">
        <v>370842.8</v>
      </c>
      <c r="L21763" s="17">
        <v>229922.54</v>
      </c>
      <c r="M21763" s="17">
        <v>140920.26</v>
      </c>
      <c r="N21763" s="17">
        <v>60031.5609</v>
      </c>
    </row>
    <row r="21764" spans="1:14">
      <c r="A21764" s="16">
        <v>46384</v>
      </c>
      <c r="B21764" t="s">
        <v>21812</v>
      </c>
      <c r="C21764" t="s">
        <v>73</v>
      </c>
      <c r="D21764" t="s">
        <v>74</v>
      </c>
      <c r="E21764" t="s">
        <v>24</v>
      </c>
      <c r="F21764" t="s">
        <v>20149</v>
      </c>
      <c r="G21764" t="s">
        <v>16452</v>
      </c>
      <c r="H21764">
        <v>11</v>
      </c>
      <c r="I21764" s="17">
        <v>52352</v>
      </c>
      <c r="J21764" s="17">
        <v>6805.76</v>
      </c>
      <c r="K21764" s="17">
        <v>45546.24</v>
      </c>
      <c r="L21764" s="17">
        <v>34615.14</v>
      </c>
      <c r="M21764" s="17">
        <v>10931.1</v>
      </c>
      <c r="N21764" s="17">
        <v>195956.2591</v>
      </c>
    </row>
    <row r="21765" spans="1:14">
      <c r="A21765" s="16">
        <v>46384</v>
      </c>
      <c r="B21765" t="s">
        <v>21813</v>
      </c>
      <c r="C21765" t="s">
        <v>73</v>
      </c>
      <c r="D21765" t="s">
        <v>74</v>
      </c>
      <c r="E21765" t="s">
        <v>24</v>
      </c>
      <c r="F21765" t="s">
        <v>20149</v>
      </c>
      <c r="G21765" t="s">
        <v>16452</v>
      </c>
      <c r="H21765">
        <v>12</v>
      </c>
      <c r="I21765" s="17">
        <v>72499</v>
      </c>
      <c r="J21765" s="17">
        <v>0</v>
      </c>
      <c r="K21765" s="17">
        <v>72499</v>
      </c>
      <c r="L21765" s="17">
        <v>55099.24</v>
      </c>
      <c r="M21765" s="17">
        <v>17399.76</v>
      </c>
      <c r="N21765" s="17">
        <v>195956.2591</v>
      </c>
    </row>
    <row r="21766" spans="1:14">
      <c r="A21766" s="16">
        <v>46384</v>
      </c>
      <c r="B21766" t="s">
        <v>21814</v>
      </c>
      <c r="C21766" t="s">
        <v>47</v>
      </c>
      <c r="D21766" t="s">
        <v>48</v>
      </c>
      <c r="E21766" t="s">
        <v>35</v>
      </c>
      <c r="F21766" t="s">
        <v>20149</v>
      </c>
      <c r="G21766" t="s">
        <v>16452</v>
      </c>
      <c r="H21766">
        <v>5</v>
      </c>
      <c r="I21766" s="17">
        <v>158090</v>
      </c>
      <c r="J21766" s="17">
        <v>17389.9</v>
      </c>
      <c r="K21766" s="17">
        <v>140700.1</v>
      </c>
      <c r="L21766" s="17">
        <v>101304.07</v>
      </c>
      <c r="M21766" s="17">
        <v>39396.03</v>
      </c>
      <c r="N21766" s="17">
        <v>82297.1749</v>
      </c>
    </row>
    <row r="21767" spans="1:14">
      <c r="A21767" s="16">
        <v>46384</v>
      </c>
      <c r="B21767" t="s">
        <v>21815</v>
      </c>
      <c r="C21767" t="s">
        <v>15</v>
      </c>
      <c r="D21767" t="s">
        <v>16</v>
      </c>
      <c r="E21767" t="s">
        <v>17</v>
      </c>
      <c r="F21767" t="s">
        <v>20149</v>
      </c>
      <c r="G21767" t="s">
        <v>16452</v>
      </c>
      <c r="H21767">
        <v>6</v>
      </c>
      <c r="I21767" s="17">
        <v>703722</v>
      </c>
      <c r="J21767" s="17">
        <v>84446.64</v>
      </c>
      <c r="K21767" s="17">
        <v>619275.36</v>
      </c>
      <c r="L21767" s="17">
        <v>433492.75</v>
      </c>
      <c r="M21767" s="17">
        <v>185782.61</v>
      </c>
      <c r="N21767" s="17">
        <v>128490.6823</v>
      </c>
    </row>
    <row r="21768" spans="1:14">
      <c r="A21768" s="16">
        <v>46384</v>
      </c>
      <c r="B21768" t="s">
        <v>21816</v>
      </c>
      <c r="C21768" t="s">
        <v>29</v>
      </c>
      <c r="D21768" t="s">
        <v>30</v>
      </c>
      <c r="E21768" t="s">
        <v>31</v>
      </c>
      <c r="F21768" t="s">
        <v>20149</v>
      </c>
      <c r="G21768" t="s">
        <v>16452</v>
      </c>
      <c r="H21768">
        <v>2</v>
      </c>
      <c r="I21768" s="17">
        <v>776769</v>
      </c>
      <c r="J21768" s="17">
        <v>0</v>
      </c>
      <c r="K21768" s="17">
        <v>776769</v>
      </c>
      <c r="L21768" s="17">
        <v>481596.78</v>
      </c>
      <c r="M21768" s="17">
        <v>295172.22</v>
      </c>
      <c r="N21768" s="17">
        <v>60031.5609</v>
      </c>
    </row>
    <row r="21769" spans="1:14">
      <c r="A21769" s="16">
        <v>46384</v>
      </c>
      <c r="B21769" t="s">
        <v>21817</v>
      </c>
      <c r="C21769" t="s">
        <v>47</v>
      </c>
      <c r="D21769" t="s">
        <v>48</v>
      </c>
      <c r="E21769" t="s">
        <v>35</v>
      </c>
      <c r="F21769" t="s">
        <v>20149</v>
      </c>
      <c r="G21769" t="s">
        <v>16452</v>
      </c>
      <c r="H21769">
        <v>2</v>
      </c>
      <c r="I21769" s="17">
        <v>325966</v>
      </c>
      <c r="J21769" s="17">
        <v>32596.6</v>
      </c>
      <c r="K21769" s="17">
        <v>293369.4</v>
      </c>
      <c r="L21769" s="17">
        <v>211225.97</v>
      </c>
      <c r="M21769" s="17">
        <v>82143.42999999999</v>
      </c>
      <c r="N21769" s="17">
        <v>82297.1749</v>
      </c>
    </row>
    <row r="21770" spans="1:14">
      <c r="A21770" s="16">
        <v>46384</v>
      </c>
      <c r="B21770" t="s">
        <v>21818</v>
      </c>
      <c r="C21770" t="s">
        <v>29</v>
      </c>
      <c r="D21770" t="s">
        <v>30</v>
      </c>
      <c r="E21770" t="s">
        <v>31</v>
      </c>
      <c r="F21770" t="s">
        <v>20149</v>
      </c>
      <c r="G21770" t="s">
        <v>16452</v>
      </c>
      <c r="H21770">
        <v>4</v>
      </c>
      <c r="I21770" s="17">
        <v>403132</v>
      </c>
      <c r="J21770" s="17">
        <v>40313.2</v>
      </c>
      <c r="K21770" s="17">
        <v>362818.8</v>
      </c>
      <c r="L21770" s="17">
        <v>224947.66</v>
      </c>
      <c r="M21770" s="17">
        <v>137871.14</v>
      </c>
      <c r="N21770" s="17">
        <v>60031.5609</v>
      </c>
    </row>
    <row r="21771" spans="1:14">
      <c r="A21771" s="16">
        <v>46384</v>
      </c>
      <c r="B21771" t="s">
        <v>21819</v>
      </c>
      <c r="C21771" t="s">
        <v>47</v>
      </c>
      <c r="D21771" t="s">
        <v>48</v>
      </c>
      <c r="E21771" t="s">
        <v>35</v>
      </c>
      <c r="F21771" t="s">
        <v>20149</v>
      </c>
      <c r="G21771" t="s">
        <v>16452</v>
      </c>
      <c r="H21771">
        <v>7</v>
      </c>
      <c r="I21771" s="17">
        <v>130089</v>
      </c>
      <c r="J21771" s="17">
        <v>14309.79</v>
      </c>
      <c r="K21771" s="17">
        <v>115779.21</v>
      </c>
      <c r="L21771" s="17">
        <v>83361.03</v>
      </c>
      <c r="M21771" s="17">
        <v>32418.18</v>
      </c>
      <c r="N21771" s="17">
        <v>82297.1749</v>
      </c>
    </row>
    <row r="21772" spans="1:14">
      <c r="A21772" s="16">
        <v>46384</v>
      </c>
      <c r="B21772" t="s">
        <v>21820</v>
      </c>
      <c r="C21772" t="s">
        <v>15</v>
      </c>
      <c r="D21772" t="s">
        <v>16</v>
      </c>
      <c r="E21772" t="s">
        <v>17</v>
      </c>
      <c r="F21772" t="s">
        <v>20149</v>
      </c>
      <c r="G21772" t="s">
        <v>16452</v>
      </c>
      <c r="H21772">
        <v>10</v>
      </c>
      <c r="I21772" s="17">
        <v>98043</v>
      </c>
      <c r="J21772" s="17">
        <v>0</v>
      </c>
      <c r="K21772" s="17">
        <v>98043</v>
      </c>
      <c r="L21772" s="17">
        <v>68630.10000000001</v>
      </c>
      <c r="M21772" s="17">
        <v>29412.9</v>
      </c>
      <c r="N21772" s="17">
        <v>128490.6823</v>
      </c>
    </row>
    <row r="21773" spans="1:14">
      <c r="A21773" s="16">
        <v>46384</v>
      </c>
      <c r="B21773" t="s">
        <v>21821</v>
      </c>
      <c r="C21773" t="s">
        <v>43</v>
      </c>
      <c r="D21773" t="s">
        <v>44</v>
      </c>
      <c r="E21773" t="s">
        <v>31</v>
      </c>
      <c r="F21773" t="s">
        <v>20149</v>
      </c>
      <c r="G21773" t="s">
        <v>16452</v>
      </c>
      <c r="H21773">
        <v>11</v>
      </c>
      <c r="I21773" s="17">
        <v>505296</v>
      </c>
      <c r="J21773" s="17">
        <v>15158.88</v>
      </c>
      <c r="K21773" s="17">
        <v>490137.12</v>
      </c>
      <c r="L21773" s="17">
        <v>303885.01</v>
      </c>
      <c r="M21773" s="17">
        <v>186252.11</v>
      </c>
      <c r="N21773" s="17">
        <v>60031.5609</v>
      </c>
    </row>
    <row r="21774" spans="1:14">
      <c r="A21774" s="16">
        <v>46384</v>
      </c>
      <c r="B21774" t="s">
        <v>21822</v>
      </c>
      <c r="C21774" t="s">
        <v>15</v>
      </c>
      <c r="D21774" t="s">
        <v>16</v>
      </c>
      <c r="E21774" t="s">
        <v>17</v>
      </c>
      <c r="F21774" t="s">
        <v>20149</v>
      </c>
      <c r="G21774" t="s">
        <v>16452</v>
      </c>
      <c r="H21774">
        <v>2</v>
      </c>
      <c r="I21774" s="17">
        <v>668106</v>
      </c>
      <c r="J21774" s="17">
        <v>66810.60000000001</v>
      </c>
      <c r="K21774" s="17">
        <v>601295.4</v>
      </c>
      <c r="L21774" s="17">
        <v>420906.78</v>
      </c>
      <c r="M21774" s="17">
        <v>180388.62</v>
      </c>
      <c r="N21774" s="17">
        <v>128490.6823</v>
      </c>
    </row>
    <row r="21775" spans="1:14">
      <c r="A21775" s="16">
        <v>46384</v>
      </c>
      <c r="B21775" t="s">
        <v>21823</v>
      </c>
      <c r="C21775" t="s">
        <v>26</v>
      </c>
      <c r="D21775" t="s">
        <v>27</v>
      </c>
      <c r="E21775" t="s">
        <v>17</v>
      </c>
      <c r="F21775" t="s">
        <v>20149</v>
      </c>
      <c r="G21775" t="s">
        <v>16452</v>
      </c>
      <c r="H21775">
        <v>1</v>
      </c>
      <c r="I21775" s="17">
        <v>670557</v>
      </c>
      <c r="J21775" s="17">
        <v>26822.28</v>
      </c>
      <c r="K21775" s="17">
        <v>643734.72</v>
      </c>
      <c r="L21775" s="17">
        <v>450614.3</v>
      </c>
      <c r="M21775" s="17">
        <v>193120.42</v>
      </c>
      <c r="N21775" s="17">
        <v>128490.6823</v>
      </c>
    </row>
    <row r="21776" spans="1:14">
      <c r="A21776" s="16">
        <v>46384</v>
      </c>
      <c r="B21776" t="s">
        <v>21824</v>
      </c>
      <c r="C21776" t="s">
        <v>29</v>
      </c>
      <c r="D21776" t="s">
        <v>30</v>
      </c>
      <c r="E21776" t="s">
        <v>31</v>
      </c>
      <c r="F21776" t="s">
        <v>20149</v>
      </c>
      <c r="G21776" t="s">
        <v>16452</v>
      </c>
      <c r="H21776">
        <v>10</v>
      </c>
      <c r="I21776" s="17">
        <v>115828</v>
      </c>
      <c r="J21776" s="17">
        <v>11582.8</v>
      </c>
      <c r="K21776" s="17">
        <v>104245.2</v>
      </c>
      <c r="L21776" s="17">
        <v>64632.02</v>
      </c>
      <c r="M21776" s="17">
        <v>39613.18</v>
      </c>
      <c r="N21776" s="17">
        <v>60031.5609</v>
      </c>
    </row>
    <row r="21777" spans="1:14">
      <c r="A21777" s="16">
        <v>46384</v>
      </c>
      <c r="B21777" t="s">
        <v>21825</v>
      </c>
      <c r="C21777" t="s">
        <v>43</v>
      </c>
      <c r="D21777" t="s">
        <v>44</v>
      </c>
      <c r="E21777" t="s">
        <v>31</v>
      </c>
      <c r="F21777" t="s">
        <v>20149</v>
      </c>
      <c r="G21777" t="s">
        <v>16452</v>
      </c>
      <c r="H21777">
        <v>11</v>
      </c>
      <c r="I21777" s="17">
        <v>303580</v>
      </c>
      <c r="J21777" s="17">
        <v>15179</v>
      </c>
      <c r="K21777" s="17">
        <v>288401</v>
      </c>
      <c r="L21777" s="17">
        <v>178808.62</v>
      </c>
      <c r="M21777" s="17">
        <v>109592.38</v>
      </c>
      <c r="N21777" s="17">
        <v>60031.5609</v>
      </c>
    </row>
    <row r="21778" spans="1:14">
      <c r="A21778" s="16">
        <v>46384</v>
      </c>
      <c r="B21778" t="s">
        <v>21826</v>
      </c>
      <c r="C21778" t="s">
        <v>43</v>
      </c>
      <c r="D21778" t="s">
        <v>44</v>
      </c>
      <c r="E21778" t="s">
        <v>31</v>
      </c>
      <c r="F21778" t="s">
        <v>20149</v>
      </c>
      <c r="G21778" t="s">
        <v>16452</v>
      </c>
      <c r="H21778">
        <v>11</v>
      </c>
      <c r="I21778" s="17">
        <v>343631</v>
      </c>
      <c r="J21778" s="17">
        <v>0</v>
      </c>
      <c r="K21778" s="17">
        <v>343631</v>
      </c>
      <c r="L21778" s="17">
        <v>213051.22</v>
      </c>
      <c r="M21778" s="17">
        <v>130579.78</v>
      </c>
      <c r="N21778" s="17">
        <v>60031.5609</v>
      </c>
    </row>
    <row r="21779" spans="1:14">
      <c r="A21779" s="16">
        <v>46384</v>
      </c>
      <c r="B21779" t="s">
        <v>21827</v>
      </c>
      <c r="C21779" t="s">
        <v>33</v>
      </c>
      <c r="D21779" t="s">
        <v>34</v>
      </c>
      <c r="E21779" t="s">
        <v>35</v>
      </c>
      <c r="F21779" t="s">
        <v>20149</v>
      </c>
      <c r="G21779" t="s">
        <v>16452</v>
      </c>
      <c r="H21779">
        <v>1</v>
      </c>
      <c r="I21779" s="17">
        <v>339111</v>
      </c>
      <c r="J21779" s="17">
        <v>0</v>
      </c>
      <c r="K21779" s="17">
        <v>339111</v>
      </c>
      <c r="L21779" s="17">
        <v>244159.92</v>
      </c>
      <c r="M21779" s="17">
        <v>94951.08</v>
      </c>
      <c r="N21779" s="17">
        <v>82297.1749</v>
      </c>
    </row>
    <row r="21780" spans="1:14">
      <c r="A21780" s="16">
        <v>46384</v>
      </c>
      <c r="B21780" t="s">
        <v>21828</v>
      </c>
      <c r="C21780" t="s">
        <v>22</v>
      </c>
      <c r="D21780" t="s">
        <v>23</v>
      </c>
      <c r="E21780" t="s">
        <v>24</v>
      </c>
      <c r="F21780" t="s">
        <v>20149</v>
      </c>
      <c r="G21780" t="s">
        <v>16452</v>
      </c>
      <c r="H21780">
        <v>4</v>
      </c>
      <c r="I21780" s="17">
        <v>500138</v>
      </c>
      <c r="J21780" s="17">
        <v>0</v>
      </c>
      <c r="K21780" s="17">
        <v>500138</v>
      </c>
      <c r="L21780" s="17">
        <v>380104.88</v>
      </c>
      <c r="M21780" s="17">
        <v>120033.12</v>
      </c>
      <c r="N21780" s="17">
        <v>195956.2591</v>
      </c>
    </row>
    <row r="21781" spans="1:14">
      <c r="A21781" s="16">
        <v>46384</v>
      </c>
      <c r="B21781" t="s">
        <v>21829</v>
      </c>
      <c r="C21781" t="s">
        <v>33</v>
      </c>
      <c r="D21781" t="s">
        <v>34</v>
      </c>
      <c r="E21781" t="s">
        <v>35</v>
      </c>
      <c r="F21781" t="s">
        <v>20149</v>
      </c>
      <c r="G21781" t="s">
        <v>16452</v>
      </c>
      <c r="H21781">
        <v>6</v>
      </c>
      <c r="I21781" s="17">
        <v>366148</v>
      </c>
      <c r="J21781" s="17">
        <v>54922.2</v>
      </c>
      <c r="K21781" s="17">
        <v>311225.8</v>
      </c>
      <c r="L21781" s="17">
        <v>224082.58</v>
      </c>
      <c r="M21781" s="17">
        <v>87143.22</v>
      </c>
      <c r="N21781" s="17">
        <v>82297.1749</v>
      </c>
    </row>
    <row r="21782" spans="1:14">
      <c r="A21782" s="16">
        <v>46384</v>
      </c>
      <c r="B21782" t="s">
        <v>21830</v>
      </c>
      <c r="C21782" t="s">
        <v>29</v>
      </c>
      <c r="D21782" t="s">
        <v>30</v>
      </c>
      <c r="E21782" t="s">
        <v>31</v>
      </c>
      <c r="F21782" t="s">
        <v>20149</v>
      </c>
      <c r="G21782" t="s">
        <v>16452</v>
      </c>
      <c r="H21782">
        <v>3</v>
      </c>
      <c r="I21782" s="17">
        <v>364859</v>
      </c>
      <c r="J21782" s="17">
        <v>25540.13</v>
      </c>
      <c r="K21782" s="17">
        <v>339318.87</v>
      </c>
      <c r="L21782" s="17">
        <v>210377.7</v>
      </c>
      <c r="M21782" s="17">
        <v>128941.17</v>
      </c>
      <c r="N21782" s="17">
        <v>60031.5609</v>
      </c>
    </row>
    <row r="21783" spans="1:14">
      <c r="A21783" s="16">
        <v>46384</v>
      </c>
      <c r="B21783" t="s">
        <v>21831</v>
      </c>
      <c r="C21783" t="s">
        <v>26</v>
      </c>
      <c r="D21783" t="s">
        <v>27</v>
      </c>
      <c r="E21783" t="s">
        <v>17</v>
      </c>
      <c r="F21783" t="s">
        <v>20149</v>
      </c>
      <c r="G21783" t="s">
        <v>16452</v>
      </c>
      <c r="H21783">
        <v>8</v>
      </c>
      <c r="I21783" s="17">
        <v>204458</v>
      </c>
      <c r="J21783" s="17">
        <v>0</v>
      </c>
      <c r="K21783" s="17">
        <v>204458</v>
      </c>
      <c r="L21783" s="17">
        <v>143120.6</v>
      </c>
      <c r="M21783" s="17">
        <v>61337.4</v>
      </c>
      <c r="N21783" s="17">
        <v>128490.6823</v>
      </c>
    </row>
    <row r="21784" spans="1:14">
      <c r="A21784" s="16">
        <v>46384</v>
      </c>
      <c r="B21784" t="s">
        <v>21832</v>
      </c>
      <c r="C21784" t="s">
        <v>33</v>
      </c>
      <c r="D21784" t="s">
        <v>34</v>
      </c>
      <c r="E21784" t="s">
        <v>35</v>
      </c>
      <c r="F21784" t="s">
        <v>20149</v>
      </c>
      <c r="G21784" t="s">
        <v>16452</v>
      </c>
      <c r="H21784">
        <v>12</v>
      </c>
      <c r="I21784" s="17">
        <v>718903</v>
      </c>
      <c r="J21784" s="17">
        <v>0</v>
      </c>
      <c r="K21784" s="17">
        <v>718903</v>
      </c>
      <c r="L21784" s="17">
        <v>517610.16</v>
      </c>
      <c r="M21784" s="17">
        <v>201292.84</v>
      </c>
      <c r="N21784" s="17">
        <v>82297.1749</v>
      </c>
    </row>
    <row r="21785" spans="1:14">
      <c r="A21785" s="16">
        <v>46384</v>
      </c>
      <c r="B21785" t="s">
        <v>21833</v>
      </c>
      <c r="C21785" t="s">
        <v>26</v>
      </c>
      <c r="D21785" t="s">
        <v>27</v>
      </c>
      <c r="E21785" t="s">
        <v>17</v>
      </c>
      <c r="F21785" t="s">
        <v>20149</v>
      </c>
      <c r="G21785" t="s">
        <v>16452</v>
      </c>
      <c r="H21785">
        <v>6</v>
      </c>
      <c r="I21785" s="17">
        <v>106956</v>
      </c>
      <c r="J21785" s="17">
        <v>0</v>
      </c>
      <c r="K21785" s="17">
        <v>106956</v>
      </c>
      <c r="L21785" s="17">
        <v>74869.2</v>
      </c>
      <c r="M21785" s="17">
        <v>32086.8</v>
      </c>
      <c r="N21785" s="17">
        <v>128490.6823</v>
      </c>
    </row>
    <row r="21786" spans="1:14">
      <c r="A21786" s="16">
        <v>46384</v>
      </c>
      <c r="B21786" t="s">
        <v>21834</v>
      </c>
      <c r="C21786" t="s">
        <v>22</v>
      </c>
      <c r="D21786" t="s">
        <v>23</v>
      </c>
      <c r="E21786" t="s">
        <v>24</v>
      </c>
      <c r="F21786" t="s">
        <v>20149</v>
      </c>
      <c r="G21786" t="s">
        <v>16452</v>
      </c>
      <c r="H21786">
        <v>9</v>
      </c>
      <c r="I21786" s="17">
        <v>604321</v>
      </c>
      <c r="J21786" s="17">
        <v>78561.73</v>
      </c>
      <c r="K21786" s="17">
        <v>525759.27</v>
      </c>
      <c r="L21786" s="17">
        <v>399577.05</v>
      </c>
      <c r="M21786" s="17">
        <v>126182.22</v>
      </c>
      <c r="N21786" s="17">
        <v>195956.2591</v>
      </c>
    </row>
    <row r="21787" spans="1:14">
      <c r="A21787" s="16">
        <v>46384</v>
      </c>
      <c r="B21787" t="s">
        <v>21835</v>
      </c>
      <c r="C21787" t="s">
        <v>73</v>
      </c>
      <c r="D21787" t="s">
        <v>74</v>
      </c>
      <c r="E21787" t="s">
        <v>24</v>
      </c>
      <c r="F21787" t="s">
        <v>20149</v>
      </c>
      <c r="G21787" t="s">
        <v>16452</v>
      </c>
      <c r="H21787">
        <v>3</v>
      </c>
      <c r="I21787" s="17">
        <v>74907</v>
      </c>
      <c r="J21787" s="17">
        <v>10486.98</v>
      </c>
      <c r="K21787" s="17">
        <v>64420.02</v>
      </c>
      <c r="L21787" s="17">
        <v>48959.22</v>
      </c>
      <c r="M21787" s="17">
        <v>15460.8</v>
      </c>
      <c r="N21787" s="17">
        <v>195956.2591</v>
      </c>
    </row>
    <row r="21788" spans="1:14">
      <c r="A21788" s="16">
        <v>46384</v>
      </c>
      <c r="B21788" t="s">
        <v>21836</v>
      </c>
      <c r="C21788" t="s">
        <v>43</v>
      </c>
      <c r="D21788" t="s">
        <v>44</v>
      </c>
      <c r="E21788" t="s">
        <v>31</v>
      </c>
      <c r="F21788" t="s">
        <v>20149</v>
      </c>
      <c r="G21788" t="s">
        <v>16452</v>
      </c>
      <c r="H21788">
        <v>11</v>
      </c>
      <c r="I21788" s="17">
        <v>750038</v>
      </c>
      <c r="J21788" s="17">
        <v>82504.17999999999</v>
      </c>
      <c r="K21788" s="17">
        <v>667533.8199999999</v>
      </c>
      <c r="L21788" s="17">
        <v>413870.97</v>
      </c>
      <c r="M21788" s="17">
        <v>253662.85</v>
      </c>
      <c r="N21788" s="17">
        <v>60031.5609</v>
      </c>
    </row>
    <row r="21789" spans="1:14">
      <c r="A21789" s="16">
        <v>46384</v>
      </c>
      <c r="B21789" t="s">
        <v>21837</v>
      </c>
      <c r="C21789" t="s">
        <v>15</v>
      </c>
      <c r="D21789" t="s">
        <v>16</v>
      </c>
      <c r="E21789" t="s">
        <v>17</v>
      </c>
      <c r="F21789" t="s">
        <v>20149</v>
      </c>
      <c r="G21789" t="s">
        <v>16452</v>
      </c>
      <c r="H21789">
        <v>2</v>
      </c>
      <c r="I21789" s="17">
        <v>526691</v>
      </c>
      <c r="J21789" s="17">
        <v>0</v>
      </c>
      <c r="K21789" s="17">
        <v>526691</v>
      </c>
      <c r="L21789" s="17">
        <v>368683.7</v>
      </c>
      <c r="M21789" s="17">
        <v>158007.3</v>
      </c>
      <c r="N21789" s="17">
        <v>128490.6823</v>
      </c>
    </row>
    <row r="21790" spans="1:14">
      <c r="A21790" s="16">
        <v>46384</v>
      </c>
      <c r="B21790" t="s">
        <v>21838</v>
      </c>
      <c r="C21790" t="s">
        <v>29</v>
      </c>
      <c r="D21790" t="s">
        <v>30</v>
      </c>
      <c r="E21790" t="s">
        <v>31</v>
      </c>
      <c r="F21790" t="s">
        <v>20149</v>
      </c>
      <c r="G21790" t="s">
        <v>16452</v>
      </c>
      <c r="H21790">
        <v>8</v>
      </c>
      <c r="I21790" s="17">
        <v>322679</v>
      </c>
      <c r="J21790" s="17">
        <v>25814.32</v>
      </c>
      <c r="K21790" s="17">
        <v>296864.68</v>
      </c>
      <c r="L21790" s="17">
        <v>184056.1</v>
      </c>
      <c r="M21790" s="17">
        <v>112808.58</v>
      </c>
      <c r="N21790" s="17">
        <v>60031.5609</v>
      </c>
    </row>
    <row r="21791" spans="1:14">
      <c r="A21791" s="16">
        <v>46384</v>
      </c>
      <c r="B21791" t="s">
        <v>21839</v>
      </c>
      <c r="C21791" t="s">
        <v>73</v>
      </c>
      <c r="D21791" t="s">
        <v>74</v>
      </c>
      <c r="E21791" t="s">
        <v>24</v>
      </c>
      <c r="F21791" t="s">
        <v>20149</v>
      </c>
      <c r="G21791" t="s">
        <v>16452</v>
      </c>
      <c r="H21791">
        <v>9</v>
      </c>
      <c r="I21791" s="17">
        <v>542902</v>
      </c>
      <c r="J21791" s="17">
        <v>70577.25999999999</v>
      </c>
      <c r="K21791" s="17">
        <v>472324.74</v>
      </c>
      <c r="L21791" s="17">
        <v>358966.8</v>
      </c>
      <c r="M21791" s="17">
        <v>113357.94</v>
      </c>
      <c r="N21791" s="17">
        <v>195956.2591</v>
      </c>
    </row>
    <row r="21792" spans="1:14">
      <c r="A21792" s="16">
        <v>46384</v>
      </c>
      <c r="B21792" t="s">
        <v>21840</v>
      </c>
      <c r="C21792" t="s">
        <v>22</v>
      </c>
      <c r="D21792" t="s">
        <v>23</v>
      </c>
      <c r="E21792" t="s">
        <v>24</v>
      </c>
      <c r="F21792" t="s">
        <v>20149</v>
      </c>
      <c r="G21792" t="s">
        <v>16452</v>
      </c>
      <c r="H21792">
        <v>7</v>
      </c>
      <c r="I21792" s="17">
        <v>677490</v>
      </c>
      <c r="J21792" s="17">
        <v>0</v>
      </c>
      <c r="K21792" s="17">
        <v>677490</v>
      </c>
      <c r="L21792" s="17">
        <v>514892.4</v>
      </c>
      <c r="M21792" s="17">
        <v>162597.6</v>
      </c>
      <c r="N21792" s="17">
        <v>195956.2591</v>
      </c>
    </row>
    <row r="21793" spans="1:14">
      <c r="A21793" s="16">
        <v>46384</v>
      </c>
      <c r="B21793" t="s">
        <v>21841</v>
      </c>
      <c r="C21793" t="s">
        <v>15</v>
      </c>
      <c r="D21793" t="s">
        <v>16</v>
      </c>
      <c r="E21793" t="s">
        <v>17</v>
      </c>
      <c r="F21793" t="s">
        <v>20149</v>
      </c>
      <c r="G21793" t="s">
        <v>16452</v>
      </c>
      <c r="H21793">
        <v>1</v>
      </c>
      <c r="I21793" s="17">
        <v>552399</v>
      </c>
      <c r="J21793" s="17">
        <v>0</v>
      </c>
      <c r="K21793" s="17">
        <v>552399</v>
      </c>
      <c r="L21793" s="17">
        <v>386679.3</v>
      </c>
      <c r="M21793" s="17">
        <v>165719.7</v>
      </c>
      <c r="N21793" s="17">
        <v>128490.6823</v>
      </c>
    </row>
    <row r="21794" spans="1:14">
      <c r="A21794" s="16">
        <v>46384</v>
      </c>
      <c r="B21794" t="s">
        <v>21842</v>
      </c>
      <c r="C21794" t="s">
        <v>43</v>
      </c>
      <c r="D21794" t="s">
        <v>44</v>
      </c>
      <c r="E21794" t="s">
        <v>31</v>
      </c>
      <c r="F21794" t="s">
        <v>20149</v>
      </c>
      <c r="G21794" t="s">
        <v>16452</v>
      </c>
      <c r="H21794">
        <v>8</v>
      </c>
      <c r="I21794" s="17">
        <v>493572</v>
      </c>
      <c r="J21794" s="17">
        <v>54292.92</v>
      </c>
      <c r="K21794" s="17">
        <v>439279.08</v>
      </c>
      <c r="L21794" s="17">
        <v>272353.03</v>
      </c>
      <c r="M21794" s="17">
        <v>166926.05</v>
      </c>
      <c r="N21794" s="17">
        <v>60031.5609</v>
      </c>
    </row>
    <row r="21795" spans="1:14">
      <c r="A21795" s="16">
        <v>46384</v>
      </c>
      <c r="B21795" t="s">
        <v>21843</v>
      </c>
      <c r="C21795" t="s">
        <v>15</v>
      </c>
      <c r="D21795" t="s">
        <v>16</v>
      </c>
      <c r="E21795" t="s">
        <v>17</v>
      </c>
      <c r="F21795" t="s">
        <v>20149</v>
      </c>
      <c r="G21795" t="s">
        <v>16452</v>
      </c>
      <c r="H21795">
        <v>12</v>
      </c>
      <c r="I21795" s="17">
        <v>511592</v>
      </c>
      <c r="J21795" s="17">
        <v>51159.2</v>
      </c>
      <c r="K21795" s="17">
        <v>460432.8</v>
      </c>
      <c r="L21795" s="17">
        <v>322302.96</v>
      </c>
      <c r="M21795" s="17">
        <v>138129.84</v>
      </c>
      <c r="N21795" s="17">
        <v>128490.6823</v>
      </c>
    </row>
    <row r="21796" spans="1:14">
      <c r="A21796" s="16">
        <v>46384</v>
      </c>
      <c r="B21796" t="s">
        <v>21844</v>
      </c>
      <c r="C21796" t="s">
        <v>22</v>
      </c>
      <c r="D21796" t="s">
        <v>23</v>
      </c>
      <c r="E21796" t="s">
        <v>24</v>
      </c>
      <c r="F21796" t="s">
        <v>20149</v>
      </c>
      <c r="G21796" t="s">
        <v>16452</v>
      </c>
      <c r="H21796">
        <v>2</v>
      </c>
      <c r="I21796" s="17">
        <v>179572</v>
      </c>
      <c r="J21796" s="17">
        <v>10774.32</v>
      </c>
      <c r="K21796" s="17">
        <v>168797.68</v>
      </c>
      <c r="L21796" s="17">
        <v>128286.24</v>
      </c>
      <c r="M21796" s="17">
        <v>40511.44</v>
      </c>
      <c r="N21796" s="17">
        <v>195956.2591</v>
      </c>
    </row>
    <row r="21797" spans="1:14">
      <c r="A21797" s="16">
        <v>46384</v>
      </c>
      <c r="B21797" t="s">
        <v>21845</v>
      </c>
      <c r="C21797" t="s">
        <v>15</v>
      </c>
      <c r="D21797" t="s">
        <v>16</v>
      </c>
      <c r="E21797" t="s">
        <v>17</v>
      </c>
      <c r="F21797" t="s">
        <v>20149</v>
      </c>
      <c r="G21797" t="s">
        <v>16452</v>
      </c>
      <c r="H21797">
        <v>11</v>
      </c>
      <c r="I21797" s="17">
        <v>183034</v>
      </c>
      <c r="J21797" s="17">
        <v>14642.72</v>
      </c>
      <c r="K21797" s="17">
        <v>168391.28</v>
      </c>
      <c r="L21797" s="17">
        <v>117873.9</v>
      </c>
      <c r="M21797" s="17">
        <v>50517.38</v>
      </c>
      <c r="N21797" s="17">
        <v>128490.6823</v>
      </c>
    </row>
    <row r="21798" spans="1:14">
      <c r="A21798" s="16">
        <v>46384</v>
      </c>
      <c r="B21798" t="s">
        <v>21846</v>
      </c>
      <c r="C21798" t="s">
        <v>33</v>
      </c>
      <c r="D21798" t="s">
        <v>34</v>
      </c>
      <c r="E21798" t="s">
        <v>35</v>
      </c>
      <c r="F21798" t="s">
        <v>20149</v>
      </c>
      <c r="G21798" t="s">
        <v>16452</v>
      </c>
      <c r="H21798">
        <v>12</v>
      </c>
      <c r="I21798" s="17">
        <v>124314</v>
      </c>
      <c r="J21798" s="17">
        <v>13674.54</v>
      </c>
      <c r="K21798" s="17">
        <v>110639.46</v>
      </c>
      <c r="L21798" s="17">
        <v>79660.41</v>
      </c>
      <c r="M21798" s="17">
        <v>30979.05</v>
      </c>
      <c r="N21798" s="17">
        <v>82297.1749</v>
      </c>
    </row>
    <row r="21799" spans="1:14">
      <c r="A21799" s="16">
        <v>46384</v>
      </c>
      <c r="B21799" t="s">
        <v>21847</v>
      </c>
      <c r="C21799" t="s">
        <v>15</v>
      </c>
      <c r="D21799" t="s">
        <v>16</v>
      </c>
      <c r="E21799" t="s">
        <v>17</v>
      </c>
      <c r="F21799" t="s">
        <v>20149</v>
      </c>
      <c r="G21799" t="s">
        <v>16452</v>
      </c>
      <c r="H21799">
        <v>3</v>
      </c>
      <c r="I21799" s="17">
        <v>198213</v>
      </c>
      <c r="J21799" s="17">
        <v>0</v>
      </c>
      <c r="K21799" s="17">
        <v>198213</v>
      </c>
      <c r="L21799" s="17">
        <v>138749.1</v>
      </c>
      <c r="M21799" s="17">
        <v>59463.9</v>
      </c>
      <c r="N21799" s="17">
        <v>128490.6823</v>
      </c>
    </row>
    <row r="21800" spans="1:14">
      <c r="A21800" s="16">
        <v>46384</v>
      </c>
      <c r="B21800" t="s">
        <v>21848</v>
      </c>
      <c r="C21800" t="s">
        <v>47</v>
      </c>
      <c r="D21800" t="s">
        <v>48</v>
      </c>
      <c r="E21800" t="s">
        <v>35</v>
      </c>
      <c r="F21800" t="s">
        <v>20149</v>
      </c>
      <c r="G21800" t="s">
        <v>16452</v>
      </c>
      <c r="H21800">
        <v>10</v>
      </c>
      <c r="I21800" s="17">
        <v>710711</v>
      </c>
      <c r="J21800" s="17">
        <v>49749.77</v>
      </c>
      <c r="K21800" s="17">
        <v>660961.23</v>
      </c>
      <c r="L21800" s="17">
        <v>475892.09</v>
      </c>
      <c r="M21800" s="17">
        <v>185069.14</v>
      </c>
      <c r="N21800" s="17">
        <v>82297.1749</v>
      </c>
    </row>
    <row r="21801" spans="1:14">
      <c r="A21801" s="16">
        <v>46384</v>
      </c>
      <c r="B21801" t="s">
        <v>21849</v>
      </c>
      <c r="C21801" t="s">
        <v>26</v>
      </c>
      <c r="D21801" t="s">
        <v>27</v>
      </c>
      <c r="E21801" t="s">
        <v>17</v>
      </c>
      <c r="F21801" t="s">
        <v>20149</v>
      </c>
      <c r="G21801" t="s">
        <v>16452</v>
      </c>
      <c r="H21801">
        <v>4</v>
      </c>
      <c r="I21801" s="17">
        <v>356589</v>
      </c>
      <c r="J21801" s="17">
        <v>35658.9</v>
      </c>
      <c r="K21801" s="17">
        <v>320930.1</v>
      </c>
      <c r="L21801" s="17">
        <v>224651.07</v>
      </c>
      <c r="M21801" s="17">
        <v>96279.03</v>
      </c>
      <c r="N21801" s="17">
        <v>128490.6823</v>
      </c>
    </row>
    <row r="21802" spans="1:14">
      <c r="A21802" s="16">
        <v>46384</v>
      </c>
      <c r="B21802" t="s">
        <v>21850</v>
      </c>
      <c r="C21802" t="s">
        <v>26</v>
      </c>
      <c r="D21802" t="s">
        <v>27</v>
      </c>
      <c r="E21802" t="s">
        <v>17</v>
      </c>
      <c r="F21802" t="s">
        <v>20149</v>
      </c>
      <c r="G21802" t="s">
        <v>16452</v>
      </c>
      <c r="H21802">
        <v>3</v>
      </c>
      <c r="I21802" s="17">
        <v>123192</v>
      </c>
      <c r="J21802" s="17">
        <v>0</v>
      </c>
      <c r="K21802" s="17">
        <v>123192</v>
      </c>
      <c r="L21802" s="17">
        <v>86234.39999999999</v>
      </c>
      <c r="M21802" s="17">
        <v>36957.6</v>
      </c>
      <c r="N21802" s="17">
        <v>128490.6823</v>
      </c>
    </row>
    <row r="21803" spans="1:14">
      <c r="A21803" s="16">
        <v>46384</v>
      </c>
      <c r="B21803" t="s">
        <v>21851</v>
      </c>
      <c r="C21803" t="s">
        <v>29</v>
      </c>
      <c r="D21803" t="s">
        <v>30</v>
      </c>
      <c r="E21803" t="s">
        <v>31</v>
      </c>
      <c r="F21803" t="s">
        <v>20149</v>
      </c>
      <c r="G21803" t="s">
        <v>16452</v>
      </c>
      <c r="H21803">
        <v>11</v>
      </c>
      <c r="I21803" s="17">
        <v>540655</v>
      </c>
      <c r="J21803" s="17">
        <v>43252.4</v>
      </c>
      <c r="K21803" s="17">
        <v>497402.6</v>
      </c>
      <c r="L21803" s="17">
        <v>308389.61</v>
      </c>
      <c r="M21803" s="17">
        <v>189012.99</v>
      </c>
      <c r="N21803" s="17">
        <v>60031.5609</v>
      </c>
    </row>
    <row r="21804" spans="1:14">
      <c r="A21804" s="16">
        <v>46384</v>
      </c>
      <c r="B21804" t="s">
        <v>21852</v>
      </c>
      <c r="C21804" t="s">
        <v>29</v>
      </c>
      <c r="D21804" t="s">
        <v>30</v>
      </c>
      <c r="E21804" t="s">
        <v>31</v>
      </c>
      <c r="F21804" t="s">
        <v>20149</v>
      </c>
      <c r="G21804" t="s">
        <v>16452</v>
      </c>
      <c r="H21804">
        <v>9</v>
      </c>
      <c r="I21804" s="17">
        <v>284691</v>
      </c>
      <c r="J21804" s="17">
        <v>0</v>
      </c>
      <c r="K21804" s="17">
        <v>284691</v>
      </c>
      <c r="L21804" s="17">
        <v>176508.42</v>
      </c>
      <c r="M21804" s="17">
        <v>108182.58</v>
      </c>
      <c r="N21804" s="17">
        <v>60031.5609</v>
      </c>
    </row>
    <row r="21805" spans="1:14">
      <c r="A21805" s="16">
        <v>46384</v>
      </c>
      <c r="B21805" t="s">
        <v>21853</v>
      </c>
      <c r="C21805" t="s">
        <v>43</v>
      </c>
      <c r="D21805" t="s">
        <v>44</v>
      </c>
      <c r="E21805" t="s">
        <v>31</v>
      </c>
      <c r="F21805" t="s">
        <v>20149</v>
      </c>
      <c r="G21805" t="s">
        <v>16452</v>
      </c>
      <c r="H21805">
        <v>10</v>
      </c>
      <c r="I21805" s="17">
        <v>112859</v>
      </c>
      <c r="J21805" s="17">
        <v>0</v>
      </c>
      <c r="K21805" s="17">
        <v>112859</v>
      </c>
      <c r="L21805" s="17">
        <v>69972.58</v>
      </c>
      <c r="M21805" s="17">
        <v>42886.42</v>
      </c>
      <c r="N21805" s="17">
        <v>60031.5609</v>
      </c>
    </row>
    <row r="21806" spans="1:14">
      <c r="A21806" s="16">
        <v>46384</v>
      </c>
      <c r="B21806" t="s">
        <v>21854</v>
      </c>
      <c r="C21806" t="s">
        <v>33</v>
      </c>
      <c r="D21806" t="s">
        <v>34</v>
      </c>
      <c r="E21806" t="s">
        <v>35</v>
      </c>
      <c r="F21806" t="s">
        <v>20149</v>
      </c>
      <c r="G21806" t="s">
        <v>16452</v>
      </c>
      <c r="H21806">
        <v>5</v>
      </c>
      <c r="I21806" s="17">
        <v>524652</v>
      </c>
      <c r="J21806" s="17">
        <v>0</v>
      </c>
      <c r="K21806" s="17">
        <v>524652</v>
      </c>
      <c r="L21806" s="17">
        <v>377749.44</v>
      </c>
      <c r="M21806" s="17">
        <v>146902.56</v>
      </c>
      <c r="N21806" s="17">
        <v>82297.1749</v>
      </c>
    </row>
    <row r="21807" spans="1:14">
      <c r="A21807" s="16">
        <v>46384</v>
      </c>
      <c r="B21807" t="s">
        <v>21855</v>
      </c>
      <c r="C21807" t="s">
        <v>43</v>
      </c>
      <c r="D21807" t="s">
        <v>44</v>
      </c>
      <c r="E21807" t="s">
        <v>31</v>
      </c>
      <c r="F21807" t="s">
        <v>20149</v>
      </c>
      <c r="G21807" t="s">
        <v>16452</v>
      </c>
      <c r="H21807">
        <v>6</v>
      </c>
      <c r="I21807" s="17">
        <v>156197</v>
      </c>
      <c r="J21807" s="17">
        <v>23429.55</v>
      </c>
      <c r="K21807" s="17">
        <v>132767.45</v>
      </c>
      <c r="L21807" s="17">
        <v>82315.82000000001</v>
      </c>
      <c r="M21807" s="17">
        <v>50451.63</v>
      </c>
      <c r="N21807" s="17">
        <v>60031.5609</v>
      </c>
    </row>
    <row r="21808" spans="1:14">
      <c r="A21808" s="16">
        <v>46384</v>
      </c>
      <c r="B21808" t="s">
        <v>21856</v>
      </c>
      <c r="C21808" t="s">
        <v>73</v>
      </c>
      <c r="D21808" t="s">
        <v>74</v>
      </c>
      <c r="E21808" t="s">
        <v>24</v>
      </c>
      <c r="F21808" t="s">
        <v>20149</v>
      </c>
      <c r="G21808" t="s">
        <v>16452</v>
      </c>
      <c r="H21808">
        <v>9</v>
      </c>
      <c r="I21808" s="17">
        <v>473510</v>
      </c>
      <c r="J21808" s="17">
        <v>0</v>
      </c>
      <c r="K21808" s="17">
        <v>473510</v>
      </c>
      <c r="L21808" s="17">
        <v>359867.6</v>
      </c>
      <c r="M21808" s="17">
        <v>113642.4</v>
      </c>
      <c r="N21808" s="17">
        <v>195956.2591</v>
      </c>
    </row>
    <row r="21809" spans="1:14">
      <c r="A21809" s="16">
        <v>46384</v>
      </c>
      <c r="B21809" t="s">
        <v>21857</v>
      </c>
      <c r="C21809" t="s">
        <v>29</v>
      </c>
      <c r="D21809" t="s">
        <v>30</v>
      </c>
      <c r="E21809" t="s">
        <v>31</v>
      </c>
      <c r="F21809" t="s">
        <v>20149</v>
      </c>
      <c r="G21809" t="s">
        <v>16452</v>
      </c>
      <c r="H21809">
        <v>5</v>
      </c>
      <c r="I21809" s="17">
        <v>527229</v>
      </c>
      <c r="J21809" s="17">
        <v>52722.9</v>
      </c>
      <c r="K21809" s="17">
        <v>474506.1</v>
      </c>
      <c r="L21809" s="17">
        <v>294193.78</v>
      </c>
      <c r="M21809" s="17">
        <v>180312.32</v>
      </c>
      <c r="N21809" s="17">
        <v>60031.5609</v>
      </c>
    </row>
    <row r="21810" spans="1:14">
      <c r="A21810" s="16">
        <v>46384</v>
      </c>
      <c r="B21810" t="s">
        <v>21858</v>
      </c>
      <c r="C21810" t="s">
        <v>47</v>
      </c>
      <c r="D21810" t="s">
        <v>48</v>
      </c>
      <c r="E21810" t="s">
        <v>35</v>
      </c>
      <c r="F21810" t="s">
        <v>20149</v>
      </c>
      <c r="G21810" t="s">
        <v>16452</v>
      </c>
      <c r="H21810">
        <v>7</v>
      </c>
      <c r="I21810" s="17">
        <v>546894</v>
      </c>
      <c r="J21810" s="17">
        <v>0</v>
      </c>
      <c r="K21810" s="17">
        <v>546894</v>
      </c>
      <c r="L21810" s="17">
        <v>393763.68</v>
      </c>
      <c r="M21810" s="17">
        <v>153130.32</v>
      </c>
      <c r="N21810" s="17">
        <v>82297.1749</v>
      </c>
    </row>
    <row r="21811" spans="1:14">
      <c r="A21811" s="16">
        <v>46384</v>
      </c>
      <c r="B21811" t="s">
        <v>21859</v>
      </c>
      <c r="C21811" t="s">
        <v>43</v>
      </c>
      <c r="D21811" t="s">
        <v>44</v>
      </c>
      <c r="E21811" t="s">
        <v>31</v>
      </c>
      <c r="F21811" t="s">
        <v>20149</v>
      </c>
      <c r="G21811" t="s">
        <v>16452</v>
      </c>
      <c r="H21811">
        <v>11</v>
      </c>
      <c r="I21811" s="17">
        <v>664418</v>
      </c>
      <c r="J21811" s="17">
        <v>0</v>
      </c>
      <c r="K21811" s="17">
        <v>664418</v>
      </c>
      <c r="L21811" s="17">
        <v>411939.16</v>
      </c>
      <c r="M21811" s="17">
        <v>252478.84</v>
      </c>
      <c r="N21811" s="17">
        <v>60031.5609</v>
      </c>
    </row>
    <row r="21812" spans="1:14">
      <c r="A21812" s="16">
        <v>46384</v>
      </c>
      <c r="B21812" t="s">
        <v>21860</v>
      </c>
      <c r="C21812" t="s">
        <v>22</v>
      </c>
      <c r="D21812" t="s">
        <v>23</v>
      </c>
      <c r="E21812" t="s">
        <v>24</v>
      </c>
      <c r="F21812" t="s">
        <v>20149</v>
      </c>
      <c r="G21812" t="s">
        <v>16452</v>
      </c>
      <c r="H21812">
        <v>10</v>
      </c>
      <c r="I21812" s="17">
        <v>461103</v>
      </c>
      <c r="J21812" s="17">
        <v>55332.36</v>
      </c>
      <c r="K21812" s="17">
        <v>405770.64</v>
      </c>
      <c r="L21812" s="17">
        <v>308385.69</v>
      </c>
      <c r="M21812" s="17">
        <v>97384.95</v>
      </c>
      <c r="N21812" s="17">
        <v>195956.2591</v>
      </c>
    </row>
    <row r="21813" spans="1:14">
      <c r="A21813" s="16">
        <v>46384</v>
      </c>
      <c r="B21813" t="s">
        <v>21861</v>
      </c>
      <c r="C21813" t="s">
        <v>33</v>
      </c>
      <c r="D21813" t="s">
        <v>34</v>
      </c>
      <c r="E21813" t="s">
        <v>35</v>
      </c>
      <c r="F21813" t="s">
        <v>20149</v>
      </c>
      <c r="G21813" t="s">
        <v>16452</v>
      </c>
      <c r="H21813">
        <v>6</v>
      </c>
      <c r="I21813" s="17">
        <v>94119</v>
      </c>
      <c r="J21813" s="17">
        <v>0</v>
      </c>
      <c r="K21813" s="17">
        <v>94119</v>
      </c>
      <c r="L21813" s="17">
        <v>67765.67999999999</v>
      </c>
      <c r="M21813" s="17">
        <v>26353.32</v>
      </c>
      <c r="N21813" s="17">
        <v>82297.1749</v>
      </c>
    </row>
    <row r="21814" spans="1:14">
      <c r="A21814" s="16">
        <v>46384</v>
      </c>
      <c r="B21814" t="s">
        <v>21862</v>
      </c>
      <c r="C21814" t="s">
        <v>43</v>
      </c>
      <c r="D21814" t="s">
        <v>44</v>
      </c>
      <c r="E21814" t="s">
        <v>31</v>
      </c>
      <c r="F21814" t="s">
        <v>20149</v>
      </c>
      <c r="G21814" t="s">
        <v>16452</v>
      </c>
      <c r="H21814">
        <v>9</v>
      </c>
      <c r="I21814" s="17">
        <v>418343</v>
      </c>
      <c r="J21814" s="17">
        <v>54384.59</v>
      </c>
      <c r="K21814" s="17">
        <v>363958.41</v>
      </c>
      <c r="L21814" s="17">
        <v>225654.21</v>
      </c>
      <c r="M21814" s="17">
        <v>138304.2</v>
      </c>
      <c r="N21814" s="17">
        <v>60031.5609</v>
      </c>
    </row>
    <row r="21815" spans="1:14">
      <c r="A21815" s="16">
        <v>46384</v>
      </c>
      <c r="B21815" t="s">
        <v>21863</v>
      </c>
      <c r="C21815" t="s">
        <v>73</v>
      </c>
      <c r="D21815" t="s">
        <v>74</v>
      </c>
      <c r="E21815" t="s">
        <v>24</v>
      </c>
      <c r="F21815" t="s">
        <v>20149</v>
      </c>
      <c r="G21815" t="s">
        <v>16452</v>
      </c>
      <c r="H21815">
        <v>7</v>
      </c>
      <c r="I21815" s="17">
        <v>607261</v>
      </c>
      <c r="J21815" s="17">
        <v>54653.49</v>
      </c>
      <c r="K21815" s="17">
        <v>552607.51</v>
      </c>
      <c r="L21815" s="17">
        <v>419981.71</v>
      </c>
      <c r="M21815" s="17">
        <v>132625.8</v>
      </c>
      <c r="N21815" s="17">
        <v>195956.2591</v>
      </c>
    </row>
    <row r="21816" spans="1:14">
      <c r="A21816" s="16">
        <v>46385</v>
      </c>
      <c r="B21816" t="s">
        <v>21864</v>
      </c>
      <c r="C21816" t="s">
        <v>26</v>
      </c>
      <c r="D21816" t="s">
        <v>27</v>
      </c>
      <c r="E21816" t="s">
        <v>17</v>
      </c>
      <c r="F21816" t="s">
        <v>20149</v>
      </c>
      <c r="G21816" t="s">
        <v>16452</v>
      </c>
      <c r="H21816">
        <v>2</v>
      </c>
      <c r="I21816" s="17">
        <v>363667</v>
      </c>
      <c r="J21816" s="17">
        <v>18183.35</v>
      </c>
      <c r="K21816" s="17">
        <v>345483.65</v>
      </c>
      <c r="L21816" s="17">
        <v>241838.56</v>
      </c>
      <c r="M21816" s="17">
        <v>103645.09</v>
      </c>
      <c r="N21816" s="17">
        <v>128490.6823</v>
      </c>
    </row>
    <row r="21817" spans="1:14">
      <c r="A21817" s="16">
        <v>46385</v>
      </c>
      <c r="B21817" t="s">
        <v>21865</v>
      </c>
      <c r="C21817" t="s">
        <v>22</v>
      </c>
      <c r="D21817" t="s">
        <v>23</v>
      </c>
      <c r="E21817" t="s">
        <v>24</v>
      </c>
      <c r="F21817" t="s">
        <v>20149</v>
      </c>
      <c r="G21817" t="s">
        <v>16452</v>
      </c>
      <c r="H21817">
        <v>5</v>
      </c>
      <c r="I21817" s="17">
        <v>623972</v>
      </c>
      <c r="J21817" s="17">
        <v>31198.6</v>
      </c>
      <c r="K21817" s="17">
        <v>592773.4</v>
      </c>
      <c r="L21817" s="17">
        <v>450507.78</v>
      </c>
      <c r="M21817" s="17">
        <v>142265.62</v>
      </c>
      <c r="N21817" s="17">
        <v>195956.2591</v>
      </c>
    </row>
    <row r="21818" spans="1:14">
      <c r="A21818" s="16">
        <v>46385</v>
      </c>
      <c r="B21818" t="s">
        <v>21866</v>
      </c>
      <c r="C21818" t="s">
        <v>22</v>
      </c>
      <c r="D21818" t="s">
        <v>23</v>
      </c>
      <c r="E21818" t="s">
        <v>24</v>
      </c>
      <c r="F21818" t="s">
        <v>20149</v>
      </c>
      <c r="G21818" t="s">
        <v>16452</v>
      </c>
      <c r="H21818">
        <v>10</v>
      </c>
      <c r="I21818" s="17">
        <v>410004</v>
      </c>
      <c r="J21818" s="17">
        <v>53300.52</v>
      </c>
      <c r="K21818" s="17">
        <v>356703.48</v>
      </c>
      <c r="L21818" s="17">
        <v>271094.64</v>
      </c>
      <c r="M21818" s="17">
        <v>85608.84</v>
      </c>
      <c r="N21818" s="17">
        <v>195956.2591</v>
      </c>
    </row>
    <row r="21819" spans="1:14">
      <c r="A21819" s="16">
        <v>46385</v>
      </c>
      <c r="B21819" t="s">
        <v>21867</v>
      </c>
      <c r="C21819" t="s">
        <v>73</v>
      </c>
      <c r="D21819" t="s">
        <v>74</v>
      </c>
      <c r="E21819" t="s">
        <v>24</v>
      </c>
      <c r="F21819" t="s">
        <v>20149</v>
      </c>
      <c r="G21819" t="s">
        <v>16452</v>
      </c>
      <c r="H21819">
        <v>5</v>
      </c>
      <c r="I21819" s="17">
        <v>502484</v>
      </c>
      <c r="J21819" s="17">
        <v>35173.88</v>
      </c>
      <c r="K21819" s="17">
        <v>467310.12</v>
      </c>
      <c r="L21819" s="17">
        <v>355155.69</v>
      </c>
      <c r="M21819" s="17">
        <v>112154.43</v>
      </c>
      <c r="N21819" s="17">
        <v>195956.2591</v>
      </c>
    </row>
    <row r="21820" spans="1:14">
      <c r="A21820" s="16">
        <v>46385</v>
      </c>
      <c r="B21820" t="s">
        <v>21868</v>
      </c>
      <c r="C21820" t="s">
        <v>15</v>
      </c>
      <c r="D21820" t="s">
        <v>16</v>
      </c>
      <c r="E21820" t="s">
        <v>17</v>
      </c>
      <c r="F21820" t="s">
        <v>20149</v>
      </c>
      <c r="G21820" t="s">
        <v>16452</v>
      </c>
      <c r="H21820">
        <v>2</v>
      </c>
      <c r="I21820" s="17">
        <v>139432</v>
      </c>
      <c r="J21820" s="17">
        <v>13943.2</v>
      </c>
      <c r="K21820" s="17">
        <v>125488.8</v>
      </c>
      <c r="L21820" s="17">
        <v>87842.16</v>
      </c>
      <c r="M21820" s="17">
        <v>37646.64</v>
      </c>
      <c r="N21820" s="17">
        <v>128490.6823</v>
      </c>
    </row>
    <row r="21821" spans="1:14">
      <c r="A21821" s="16">
        <v>46385</v>
      </c>
      <c r="B21821" t="s">
        <v>21869</v>
      </c>
      <c r="C21821" t="s">
        <v>43</v>
      </c>
      <c r="D21821" t="s">
        <v>44</v>
      </c>
      <c r="E21821" t="s">
        <v>31</v>
      </c>
      <c r="F21821" t="s">
        <v>20149</v>
      </c>
      <c r="G21821" t="s">
        <v>16452</v>
      </c>
      <c r="H21821">
        <v>10</v>
      </c>
      <c r="I21821" s="17">
        <v>270539</v>
      </c>
      <c r="J21821" s="17">
        <v>18937.73</v>
      </c>
      <c r="K21821" s="17">
        <v>251601.27</v>
      </c>
      <c r="L21821" s="17">
        <v>155992.79</v>
      </c>
      <c r="M21821" s="17">
        <v>95608.48</v>
      </c>
      <c r="N21821" s="17">
        <v>60031.5609</v>
      </c>
    </row>
    <row r="21822" spans="1:14">
      <c r="A21822" s="16">
        <v>46385</v>
      </c>
      <c r="B21822" t="s">
        <v>21870</v>
      </c>
      <c r="C21822" t="s">
        <v>22</v>
      </c>
      <c r="D21822" t="s">
        <v>23</v>
      </c>
      <c r="E21822" t="s">
        <v>24</v>
      </c>
      <c r="F21822" t="s">
        <v>20149</v>
      </c>
      <c r="G21822" t="s">
        <v>16452</v>
      </c>
      <c r="H21822">
        <v>1</v>
      </c>
      <c r="I21822" s="17">
        <v>753205</v>
      </c>
      <c r="J21822" s="17">
        <v>60256.4</v>
      </c>
      <c r="K21822" s="17">
        <v>692948.6</v>
      </c>
      <c r="L21822" s="17">
        <v>526640.9399999999</v>
      </c>
      <c r="M21822" s="17">
        <v>166307.66</v>
      </c>
      <c r="N21822" s="17">
        <v>195956.2591</v>
      </c>
    </row>
    <row r="21823" spans="1:14">
      <c r="A21823" s="16">
        <v>46385</v>
      </c>
      <c r="B21823" t="s">
        <v>21871</v>
      </c>
      <c r="C21823" t="s">
        <v>43</v>
      </c>
      <c r="D21823" t="s">
        <v>44</v>
      </c>
      <c r="E21823" t="s">
        <v>31</v>
      </c>
      <c r="F21823" t="s">
        <v>20149</v>
      </c>
      <c r="G21823" t="s">
        <v>16452</v>
      </c>
      <c r="H21823">
        <v>12</v>
      </c>
      <c r="I21823" s="17">
        <v>712013</v>
      </c>
      <c r="J21823" s="17">
        <v>64081.17</v>
      </c>
      <c r="K21823" s="17">
        <v>647931.83</v>
      </c>
      <c r="L21823" s="17">
        <v>401717.73</v>
      </c>
      <c r="M21823" s="17">
        <v>246214.1</v>
      </c>
      <c r="N21823" s="17">
        <v>60031.5609</v>
      </c>
    </row>
    <row r="21824" spans="1:14">
      <c r="A21824" s="16">
        <v>46385</v>
      </c>
      <c r="B21824" t="s">
        <v>21872</v>
      </c>
      <c r="C21824" t="s">
        <v>26</v>
      </c>
      <c r="D21824" t="s">
        <v>27</v>
      </c>
      <c r="E21824" t="s">
        <v>17</v>
      </c>
      <c r="F21824" t="s">
        <v>20149</v>
      </c>
      <c r="G21824" t="s">
        <v>16452</v>
      </c>
      <c r="H21824">
        <v>5</v>
      </c>
      <c r="I21824" s="17">
        <v>396873</v>
      </c>
      <c r="J21824" s="17">
        <v>39687.3</v>
      </c>
      <c r="K21824" s="17">
        <v>357185.7</v>
      </c>
      <c r="L21824" s="17">
        <v>250029.99</v>
      </c>
      <c r="M21824" s="17">
        <v>107155.71</v>
      </c>
      <c r="N21824" s="17">
        <v>128490.6823</v>
      </c>
    </row>
    <row r="21825" spans="1:14">
      <c r="A21825" s="16">
        <v>46385</v>
      </c>
      <c r="B21825" t="s">
        <v>21873</v>
      </c>
      <c r="C21825" t="s">
        <v>43</v>
      </c>
      <c r="D21825" t="s">
        <v>44</v>
      </c>
      <c r="E21825" t="s">
        <v>31</v>
      </c>
      <c r="F21825" t="s">
        <v>20149</v>
      </c>
      <c r="G21825" t="s">
        <v>16452</v>
      </c>
      <c r="H21825">
        <v>2</v>
      </c>
      <c r="I21825" s="17">
        <v>669069</v>
      </c>
      <c r="J21825" s="17">
        <v>0</v>
      </c>
      <c r="K21825" s="17">
        <v>669069</v>
      </c>
      <c r="L21825" s="17">
        <v>414822.78</v>
      </c>
      <c r="M21825" s="17">
        <v>254246.22</v>
      </c>
      <c r="N21825" s="17">
        <v>60031.5609</v>
      </c>
    </row>
    <row r="21826" spans="1:14">
      <c r="A21826" s="16">
        <v>46385</v>
      </c>
      <c r="B21826" t="s">
        <v>21874</v>
      </c>
      <c r="C21826" t="s">
        <v>47</v>
      </c>
      <c r="D21826" t="s">
        <v>48</v>
      </c>
      <c r="E21826" t="s">
        <v>35</v>
      </c>
      <c r="F21826" t="s">
        <v>20149</v>
      </c>
      <c r="G21826" t="s">
        <v>16452</v>
      </c>
      <c r="H21826">
        <v>1</v>
      </c>
      <c r="I21826" s="17">
        <v>238924</v>
      </c>
      <c r="J21826" s="17">
        <v>0</v>
      </c>
      <c r="K21826" s="17">
        <v>238924</v>
      </c>
      <c r="L21826" s="17">
        <v>172025.28</v>
      </c>
      <c r="M21826" s="17">
        <v>66898.72</v>
      </c>
      <c r="N21826" s="17">
        <v>82297.1749</v>
      </c>
    </row>
    <row r="21827" spans="1:14">
      <c r="A21827" s="16">
        <v>46385</v>
      </c>
      <c r="B21827" t="s">
        <v>21875</v>
      </c>
      <c r="C21827" t="s">
        <v>26</v>
      </c>
      <c r="D21827" t="s">
        <v>27</v>
      </c>
      <c r="E21827" t="s">
        <v>17</v>
      </c>
      <c r="F21827" t="s">
        <v>20149</v>
      </c>
      <c r="G21827" t="s">
        <v>16452</v>
      </c>
      <c r="H21827">
        <v>2</v>
      </c>
      <c r="I21827" s="17">
        <v>655098</v>
      </c>
      <c r="J21827" s="17">
        <v>72060.78</v>
      </c>
      <c r="K21827" s="17">
        <v>583037.22</v>
      </c>
      <c r="L21827" s="17">
        <v>408126.05</v>
      </c>
      <c r="M21827" s="17">
        <v>174911.17</v>
      </c>
      <c r="N21827" s="17">
        <v>128490.6823</v>
      </c>
    </row>
    <row r="21828" spans="1:14">
      <c r="A21828" s="16">
        <v>46385</v>
      </c>
      <c r="B21828" t="s">
        <v>21876</v>
      </c>
      <c r="C21828" t="s">
        <v>26</v>
      </c>
      <c r="D21828" t="s">
        <v>27</v>
      </c>
      <c r="E21828" t="s">
        <v>17</v>
      </c>
      <c r="F21828" t="s">
        <v>20149</v>
      </c>
      <c r="G21828" t="s">
        <v>16452</v>
      </c>
      <c r="H21828">
        <v>5</v>
      </c>
      <c r="I21828" s="17">
        <v>653594</v>
      </c>
      <c r="J21828" s="17">
        <v>0</v>
      </c>
      <c r="K21828" s="17">
        <v>653594</v>
      </c>
      <c r="L21828" s="17">
        <v>457515.8</v>
      </c>
      <c r="M21828" s="17">
        <v>196078.2</v>
      </c>
      <c r="N21828" s="17">
        <v>128490.6823</v>
      </c>
    </row>
    <row r="21829" spans="1:14">
      <c r="A21829" s="16">
        <v>46385</v>
      </c>
      <c r="B21829" t="s">
        <v>21877</v>
      </c>
      <c r="C21829" t="s">
        <v>15</v>
      </c>
      <c r="D21829" t="s">
        <v>16</v>
      </c>
      <c r="E21829" t="s">
        <v>17</v>
      </c>
      <c r="F21829" t="s">
        <v>20149</v>
      </c>
      <c r="G21829" t="s">
        <v>16452</v>
      </c>
      <c r="H21829">
        <v>6</v>
      </c>
      <c r="I21829" s="17">
        <v>350808</v>
      </c>
      <c r="J21829" s="17">
        <v>49113.12</v>
      </c>
      <c r="K21829" s="17">
        <v>301694.88</v>
      </c>
      <c r="L21829" s="17">
        <v>211186.42</v>
      </c>
      <c r="M21829" s="17">
        <v>90508.46000000001</v>
      </c>
      <c r="N21829" s="17">
        <v>128490.6823</v>
      </c>
    </row>
    <row r="21830" spans="1:14">
      <c r="A21830" s="16">
        <v>46385</v>
      </c>
      <c r="B21830" t="s">
        <v>21878</v>
      </c>
      <c r="C21830" t="s">
        <v>73</v>
      </c>
      <c r="D21830" t="s">
        <v>74</v>
      </c>
      <c r="E21830" t="s">
        <v>24</v>
      </c>
      <c r="F21830" t="s">
        <v>20149</v>
      </c>
      <c r="G21830" t="s">
        <v>16452</v>
      </c>
      <c r="H21830">
        <v>1</v>
      </c>
      <c r="I21830" s="17">
        <v>812599</v>
      </c>
      <c r="J21830" s="17">
        <v>0</v>
      </c>
      <c r="K21830" s="17">
        <v>812599</v>
      </c>
      <c r="L21830" s="17">
        <v>617575.24</v>
      </c>
      <c r="M21830" s="17">
        <v>195023.76</v>
      </c>
      <c r="N21830" s="17">
        <v>195956.2591</v>
      </c>
    </row>
    <row r="21831" spans="1:14">
      <c r="A21831" s="16">
        <v>46385</v>
      </c>
      <c r="B21831" t="s">
        <v>21879</v>
      </c>
      <c r="C21831" t="s">
        <v>43</v>
      </c>
      <c r="D21831" t="s">
        <v>44</v>
      </c>
      <c r="E21831" t="s">
        <v>31</v>
      </c>
      <c r="F21831" t="s">
        <v>20149</v>
      </c>
      <c r="G21831" t="s">
        <v>16452</v>
      </c>
      <c r="H21831">
        <v>8</v>
      </c>
      <c r="I21831" s="17">
        <v>189186</v>
      </c>
      <c r="J21831" s="17">
        <v>0</v>
      </c>
      <c r="K21831" s="17">
        <v>189186</v>
      </c>
      <c r="L21831" s="17">
        <v>117295.32</v>
      </c>
      <c r="M21831" s="17">
        <v>71890.67999999999</v>
      </c>
      <c r="N21831" s="17">
        <v>60031.5609</v>
      </c>
    </row>
    <row r="21832" spans="1:14">
      <c r="A21832" s="16">
        <v>46385</v>
      </c>
      <c r="B21832" t="s">
        <v>21880</v>
      </c>
      <c r="C21832" t="s">
        <v>26</v>
      </c>
      <c r="D21832" t="s">
        <v>27</v>
      </c>
      <c r="E21832" t="s">
        <v>17</v>
      </c>
      <c r="F21832" t="s">
        <v>20149</v>
      </c>
      <c r="G21832" t="s">
        <v>16452</v>
      </c>
      <c r="H21832">
        <v>4</v>
      </c>
      <c r="I21832" s="17">
        <v>580449</v>
      </c>
      <c r="J21832" s="17">
        <v>52240.41</v>
      </c>
      <c r="K21832" s="17">
        <v>528208.59</v>
      </c>
      <c r="L21832" s="17">
        <v>369746.01</v>
      </c>
      <c r="M21832" s="17">
        <v>158462.58</v>
      </c>
      <c r="N21832" s="17">
        <v>128490.6823</v>
      </c>
    </row>
    <row r="21833" spans="1:14">
      <c r="A21833" s="16">
        <v>46385</v>
      </c>
      <c r="B21833" t="s">
        <v>21881</v>
      </c>
      <c r="C21833" t="s">
        <v>22</v>
      </c>
      <c r="D21833" t="s">
        <v>23</v>
      </c>
      <c r="E21833" t="s">
        <v>24</v>
      </c>
      <c r="F21833" t="s">
        <v>20149</v>
      </c>
      <c r="G21833" t="s">
        <v>16452</v>
      </c>
      <c r="H21833">
        <v>11</v>
      </c>
      <c r="I21833" s="17">
        <v>265775</v>
      </c>
      <c r="J21833" s="17">
        <v>18604.25</v>
      </c>
      <c r="K21833" s="17">
        <v>247170.75</v>
      </c>
      <c r="L21833" s="17">
        <v>187849.77</v>
      </c>
      <c r="M21833" s="17">
        <v>59320.98</v>
      </c>
      <c r="N21833" s="17">
        <v>195956.2591</v>
      </c>
    </row>
    <row r="21834" spans="1:14">
      <c r="A21834" s="16">
        <v>46385</v>
      </c>
      <c r="B21834" t="s">
        <v>21882</v>
      </c>
      <c r="C21834" t="s">
        <v>73</v>
      </c>
      <c r="D21834" t="s">
        <v>74</v>
      </c>
      <c r="E21834" t="s">
        <v>24</v>
      </c>
      <c r="F21834" t="s">
        <v>20149</v>
      </c>
      <c r="G21834" t="s">
        <v>16452</v>
      </c>
      <c r="H21834">
        <v>3</v>
      </c>
      <c r="I21834" s="17">
        <v>171619</v>
      </c>
      <c r="J21834" s="17">
        <v>24026.66</v>
      </c>
      <c r="K21834" s="17">
        <v>147592.34</v>
      </c>
      <c r="L21834" s="17">
        <v>112170.18</v>
      </c>
      <c r="M21834" s="17">
        <v>35422.16</v>
      </c>
      <c r="N21834" s="17">
        <v>195956.2591</v>
      </c>
    </row>
    <row r="21835" spans="1:14">
      <c r="A21835" s="16">
        <v>46385</v>
      </c>
      <c r="B21835" t="s">
        <v>21883</v>
      </c>
      <c r="C21835" t="s">
        <v>29</v>
      </c>
      <c r="D21835" t="s">
        <v>30</v>
      </c>
      <c r="E21835" t="s">
        <v>31</v>
      </c>
      <c r="F21835" t="s">
        <v>20149</v>
      </c>
      <c r="G21835" t="s">
        <v>16452</v>
      </c>
      <c r="H21835">
        <v>10</v>
      </c>
      <c r="I21835" s="17">
        <v>541765</v>
      </c>
      <c r="J21835" s="17">
        <v>81264.75</v>
      </c>
      <c r="K21835" s="17">
        <v>460500.25</v>
      </c>
      <c r="L21835" s="17">
        <v>285510.15</v>
      </c>
      <c r="M21835" s="17">
        <v>174990.1</v>
      </c>
      <c r="N21835" s="17">
        <v>60031.5609</v>
      </c>
    </row>
    <row r="21836" spans="1:14">
      <c r="A21836" s="16">
        <v>46385</v>
      </c>
      <c r="B21836" t="s">
        <v>21884</v>
      </c>
      <c r="C21836" t="s">
        <v>29</v>
      </c>
      <c r="D21836" t="s">
        <v>30</v>
      </c>
      <c r="E21836" t="s">
        <v>31</v>
      </c>
      <c r="F21836" t="s">
        <v>20149</v>
      </c>
      <c r="G21836" t="s">
        <v>16452</v>
      </c>
      <c r="H21836">
        <v>6</v>
      </c>
      <c r="I21836" s="17">
        <v>728011</v>
      </c>
      <c r="J21836" s="17">
        <v>101921.54</v>
      </c>
      <c r="K21836" s="17">
        <v>626089.46</v>
      </c>
      <c r="L21836" s="17">
        <v>388175.47</v>
      </c>
      <c r="M21836" s="17">
        <v>237913.99</v>
      </c>
      <c r="N21836" s="17">
        <v>60031.5609</v>
      </c>
    </row>
    <row r="21837" spans="1:14">
      <c r="A21837" s="16">
        <v>46385</v>
      </c>
      <c r="B21837" t="s">
        <v>21885</v>
      </c>
      <c r="C21837" t="s">
        <v>26</v>
      </c>
      <c r="D21837" t="s">
        <v>27</v>
      </c>
      <c r="E21837" t="s">
        <v>17</v>
      </c>
      <c r="F21837" t="s">
        <v>20149</v>
      </c>
      <c r="G21837" t="s">
        <v>16452</v>
      </c>
      <c r="H21837">
        <v>4</v>
      </c>
      <c r="I21837" s="17">
        <v>252879</v>
      </c>
      <c r="J21837" s="17">
        <v>37931.85</v>
      </c>
      <c r="K21837" s="17">
        <v>214947.15</v>
      </c>
      <c r="L21837" s="17">
        <v>150463</v>
      </c>
      <c r="M21837" s="17">
        <v>64484.15</v>
      </c>
      <c r="N21837" s="17">
        <v>128490.6823</v>
      </c>
    </row>
    <row r="21838" spans="1:14">
      <c r="A21838" s="16">
        <v>46385</v>
      </c>
      <c r="B21838" t="s">
        <v>21886</v>
      </c>
      <c r="C21838" t="s">
        <v>33</v>
      </c>
      <c r="D21838" t="s">
        <v>34</v>
      </c>
      <c r="E21838" t="s">
        <v>35</v>
      </c>
      <c r="F21838" t="s">
        <v>20149</v>
      </c>
      <c r="G21838" t="s">
        <v>16452</v>
      </c>
      <c r="H21838">
        <v>5</v>
      </c>
      <c r="I21838" s="17">
        <v>704387</v>
      </c>
      <c r="J21838" s="17">
        <v>0</v>
      </c>
      <c r="K21838" s="17">
        <v>704387</v>
      </c>
      <c r="L21838" s="17">
        <v>507158.64</v>
      </c>
      <c r="M21838" s="17">
        <v>197228.36</v>
      </c>
      <c r="N21838" s="17">
        <v>82297.1749</v>
      </c>
    </row>
    <row r="21839" spans="1:14">
      <c r="A21839" s="16">
        <v>46385</v>
      </c>
      <c r="B21839" t="s">
        <v>21887</v>
      </c>
      <c r="C21839" t="s">
        <v>29</v>
      </c>
      <c r="D21839" t="s">
        <v>30</v>
      </c>
      <c r="E21839" t="s">
        <v>31</v>
      </c>
      <c r="F21839" t="s">
        <v>20149</v>
      </c>
      <c r="G21839" t="s">
        <v>16452</v>
      </c>
      <c r="H21839">
        <v>3</v>
      </c>
      <c r="I21839" s="17">
        <v>839684</v>
      </c>
      <c r="J21839" s="17">
        <v>83968.39999999999</v>
      </c>
      <c r="K21839" s="17">
        <v>755715.6</v>
      </c>
      <c r="L21839" s="17">
        <v>468543.67</v>
      </c>
      <c r="M21839" s="17">
        <v>287171.93</v>
      </c>
      <c r="N21839" s="17">
        <v>60031.5609</v>
      </c>
    </row>
    <row r="21840" spans="1:14">
      <c r="A21840" s="16">
        <v>46385</v>
      </c>
      <c r="B21840" t="s">
        <v>21888</v>
      </c>
      <c r="C21840" t="s">
        <v>33</v>
      </c>
      <c r="D21840" t="s">
        <v>34</v>
      </c>
      <c r="E21840" t="s">
        <v>35</v>
      </c>
      <c r="F21840" t="s">
        <v>20149</v>
      </c>
      <c r="G21840" t="s">
        <v>16452</v>
      </c>
      <c r="H21840">
        <v>8</v>
      </c>
      <c r="I21840" s="17">
        <v>543557</v>
      </c>
      <c r="J21840" s="17">
        <v>76097.98</v>
      </c>
      <c r="K21840" s="17">
        <v>467459.02</v>
      </c>
      <c r="L21840" s="17">
        <v>336570.49</v>
      </c>
      <c r="M21840" s="17">
        <v>130888.53</v>
      </c>
      <c r="N21840" s="17">
        <v>82297.1749</v>
      </c>
    </row>
    <row r="21841" spans="1:14">
      <c r="A21841" s="16">
        <v>46385</v>
      </c>
      <c r="B21841" t="s">
        <v>21889</v>
      </c>
      <c r="C21841" t="s">
        <v>29</v>
      </c>
      <c r="D21841" t="s">
        <v>30</v>
      </c>
      <c r="E21841" t="s">
        <v>31</v>
      </c>
      <c r="F21841" t="s">
        <v>20149</v>
      </c>
      <c r="G21841" t="s">
        <v>16452</v>
      </c>
      <c r="H21841">
        <v>8</v>
      </c>
      <c r="I21841" s="17">
        <v>326468</v>
      </c>
      <c r="J21841" s="17">
        <v>0</v>
      </c>
      <c r="K21841" s="17">
        <v>326468</v>
      </c>
      <c r="L21841" s="17">
        <v>202410.16</v>
      </c>
      <c r="M21841" s="17">
        <v>124057.84</v>
      </c>
      <c r="N21841" s="17">
        <v>60031.5609</v>
      </c>
    </row>
    <row r="21842" spans="1:14">
      <c r="A21842" s="16">
        <v>46385</v>
      </c>
      <c r="B21842" t="s">
        <v>21890</v>
      </c>
      <c r="C21842" t="s">
        <v>29</v>
      </c>
      <c r="D21842" t="s">
        <v>30</v>
      </c>
      <c r="E21842" t="s">
        <v>31</v>
      </c>
      <c r="F21842" t="s">
        <v>20149</v>
      </c>
      <c r="G21842" t="s">
        <v>16452</v>
      </c>
      <c r="H21842">
        <v>1</v>
      </c>
      <c r="I21842" s="17">
        <v>206112</v>
      </c>
      <c r="J21842" s="17">
        <v>20611.2</v>
      </c>
      <c r="K21842" s="17">
        <v>185500.8</v>
      </c>
      <c r="L21842" s="17">
        <v>115010.5</v>
      </c>
      <c r="M21842" s="17">
        <v>70490.3</v>
      </c>
      <c r="N21842" s="17">
        <v>60031.5609</v>
      </c>
    </row>
    <row r="21843" spans="1:14">
      <c r="A21843" s="16">
        <v>46385</v>
      </c>
      <c r="B21843" t="s">
        <v>21891</v>
      </c>
      <c r="C21843" t="s">
        <v>47</v>
      </c>
      <c r="D21843" t="s">
        <v>48</v>
      </c>
      <c r="E21843" t="s">
        <v>35</v>
      </c>
      <c r="F21843" t="s">
        <v>20149</v>
      </c>
      <c r="G21843" t="s">
        <v>16452</v>
      </c>
      <c r="H21843">
        <v>11</v>
      </c>
      <c r="I21843" s="17">
        <v>435225</v>
      </c>
      <c r="J21843" s="17">
        <v>17409</v>
      </c>
      <c r="K21843" s="17">
        <v>417816</v>
      </c>
      <c r="L21843" s="17">
        <v>300827.52</v>
      </c>
      <c r="M21843" s="17">
        <v>116988.48</v>
      </c>
      <c r="N21843" s="17">
        <v>82297.1749</v>
      </c>
    </row>
    <row r="21844" spans="1:14">
      <c r="A21844" s="16">
        <v>46385</v>
      </c>
      <c r="B21844" t="s">
        <v>21892</v>
      </c>
      <c r="C21844" t="s">
        <v>22</v>
      </c>
      <c r="D21844" t="s">
        <v>23</v>
      </c>
      <c r="E21844" t="s">
        <v>24</v>
      </c>
      <c r="F21844" t="s">
        <v>20149</v>
      </c>
      <c r="G21844" t="s">
        <v>16452</v>
      </c>
      <c r="H21844">
        <v>10</v>
      </c>
      <c r="I21844" s="17">
        <v>110242</v>
      </c>
      <c r="J21844" s="17">
        <v>11024.2</v>
      </c>
      <c r="K21844" s="17">
        <v>99217.8</v>
      </c>
      <c r="L21844" s="17">
        <v>75405.53</v>
      </c>
      <c r="M21844" s="17">
        <v>23812.27</v>
      </c>
      <c r="N21844" s="17">
        <v>195956.2591</v>
      </c>
    </row>
    <row r="21845" spans="1:14">
      <c r="A21845" s="16">
        <v>46385</v>
      </c>
      <c r="B21845" t="s">
        <v>21893</v>
      </c>
      <c r="C21845" t="s">
        <v>73</v>
      </c>
      <c r="D21845" t="s">
        <v>74</v>
      </c>
      <c r="E21845" t="s">
        <v>24</v>
      </c>
      <c r="F21845" t="s">
        <v>20149</v>
      </c>
      <c r="G21845" t="s">
        <v>16452</v>
      </c>
      <c r="H21845">
        <v>3</v>
      </c>
      <c r="I21845" s="17">
        <v>55789</v>
      </c>
      <c r="J21845" s="17">
        <v>1673.67</v>
      </c>
      <c r="K21845" s="17">
        <v>54115.33</v>
      </c>
      <c r="L21845" s="17">
        <v>41127.65</v>
      </c>
      <c r="M21845" s="17">
        <v>12987.68</v>
      </c>
      <c r="N21845" s="17">
        <v>195956.2591</v>
      </c>
    </row>
    <row r="21846" spans="1:14">
      <c r="A21846" s="16">
        <v>46385</v>
      </c>
      <c r="B21846" t="s">
        <v>21894</v>
      </c>
      <c r="C21846" t="s">
        <v>22</v>
      </c>
      <c r="D21846" t="s">
        <v>23</v>
      </c>
      <c r="E21846" t="s">
        <v>24</v>
      </c>
      <c r="F21846" t="s">
        <v>20149</v>
      </c>
      <c r="G21846" t="s">
        <v>16452</v>
      </c>
      <c r="H21846">
        <v>6</v>
      </c>
      <c r="I21846" s="17">
        <v>320840</v>
      </c>
      <c r="J21846" s="17">
        <v>22458.8</v>
      </c>
      <c r="K21846" s="17">
        <v>298381.2</v>
      </c>
      <c r="L21846" s="17">
        <v>226769.71</v>
      </c>
      <c r="M21846" s="17">
        <v>71611.49000000001</v>
      </c>
      <c r="N21846" s="17">
        <v>195956.2591</v>
      </c>
    </row>
    <row r="21847" spans="1:14">
      <c r="A21847" s="16">
        <v>46385</v>
      </c>
      <c r="B21847" t="s">
        <v>21895</v>
      </c>
      <c r="C21847" t="s">
        <v>22</v>
      </c>
      <c r="D21847" t="s">
        <v>23</v>
      </c>
      <c r="E21847" t="s">
        <v>24</v>
      </c>
      <c r="F21847" t="s">
        <v>20149</v>
      </c>
      <c r="G21847" t="s">
        <v>16452</v>
      </c>
      <c r="H21847">
        <v>3</v>
      </c>
      <c r="I21847" s="17">
        <v>460099</v>
      </c>
      <c r="J21847" s="17">
        <v>46009.9</v>
      </c>
      <c r="K21847" s="17">
        <v>414089.1</v>
      </c>
      <c r="L21847" s="17">
        <v>314707.72</v>
      </c>
      <c r="M21847" s="17">
        <v>99381.38</v>
      </c>
      <c r="N21847" s="17">
        <v>195956.2591</v>
      </c>
    </row>
    <row r="21848" spans="1:14">
      <c r="A21848" s="16">
        <v>46385</v>
      </c>
      <c r="B21848" t="s">
        <v>21896</v>
      </c>
      <c r="C21848" t="s">
        <v>15</v>
      </c>
      <c r="D21848" t="s">
        <v>16</v>
      </c>
      <c r="E21848" t="s">
        <v>17</v>
      </c>
      <c r="F21848" t="s">
        <v>20149</v>
      </c>
      <c r="G21848" t="s">
        <v>16452</v>
      </c>
      <c r="H21848">
        <v>5</v>
      </c>
      <c r="I21848" s="17">
        <v>177880</v>
      </c>
      <c r="J21848" s="17">
        <v>12451.6</v>
      </c>
      <c r="K21848" s="17">
        <v>165428.4</v>
      </c>
      <c r="L21848" s="17">
        <v>115799.88</v>
      </c>
      <c r="M21848" s="17">
        <v>49628.52</v>
      </c>
      <c r="N21848" s="17">
        <v>128490.6823</v>
      </c>
    </row>
    <row r="21849" spans="1:14">
      <c r="A21849" s="16">
        <v>46385</v>
      </c>
      <c r="B21849" t="s">
        <v>21897</v>
      </c>
      <c r="C21849" t="s">
        <v>26</v>
      </c>
      <c r="D21849" t="s">
        <v>27</v>
      </c>
      <c r="E21849" t="s">
        <v>17</v>
      </c>
      <c r="F21849" t="s">
        <v>20149</v>
      </c>
      <c r="G21849" t="s">
        <v>16452</v>
      </c>
      <c r="H21849">
        <v>4</v>
      </c>
      <c r="I21849" s="17">
        <v>543827</v>
      </c>
      <c r="J21849" s="17">
        <v>27191.35</v>
      </c>
      <c r="K21849" s="17">
        <v>516635.65</v>
      </c>
      <c r="L21849" s="17">
        <v>361644.96</v>
      </c>
      <c r="M21849" s="17">
        <v>154990.69</v>
      </c>
      <c r="N21849" s="17">
        <v>128490.6823</v>
      </c>
    </row>
    <row r="21850" spans="1:14">
      <c r="A21850" s="16">
        <v>46385</v>
      </c>
      <c r="B21850" t="s">
        <v>21898</v>
      </c>
      <c r="C21850" t="s">
        <v>73</v>
      </c>
      <c r="D21850" t="s">
        <v>74</v>
      </c>
      <c r="E21850" t="s">
        <v>24</v>
      </c>
      <c r="F21850" t="s">
        <v>20149</v>
      </c>
      <c r="G21850" t="s">
        <v>16452</v>
      </c>
      <c r="H21850">
        <v>10</v>
      </c>
      <c r="I21850" s="17">
        <v>307926</v>
      </c>
      <c r="J21850" s="17">
        <v>43109.64</v>
      </c>
      <c r="K21850" s="17">
        <v>264816.36</v>
      </c>
      <c r="L21850" s="17">
        <v>201260.43</v>
      </c>
      <c r="M21850" s="17">
        <v>63555.93</v>
      </c>
      <c r="N21850" s="17">
        <v>195956.2591</v>
      </c>
    </row>
    <row r="21851" spans="1:14">
      <c r="A21851" s="16">
        <v>46385</v>
      </c>
      <c r="B21851" t="s">
        <v>21899</v>
      </c>
      <c r="C21851" t="s">
        <v>22</v>
      </c>
      <c r="D21851" t="s">
        <v>23</v>
      </c>
      <c r="E21851" t="s">
        <v>24</v>
      </c>
      <c r="F21851" t="s">
        <v>20149</v>
      </c>
      <c r="G21851" t="s">
        <v>16452</v>
      </c>
      <c r="H21851">
        <v>7</v>
      </c>
      <c r="I21851" s="17">
        <v>299531</v>
      </c>
      <c r="J21851" s="17">
        <v>0</v>
      </c>
      <c r="K21851" s="17">
        <v>299531</v>
      </c>
      <c r="L21851" s="17">
        <v>227643.56</v>
      </c>
      <c r="M21851" s="17">
        <v>71887.44</v>
      </c>
      <c r="N21851" s="17">
        <v>195956.2591</v>
      </c>
    </row>
    <row r="21852" spans="1:14">
      <c r="A21852" s="16">
        <v>46385</v>
      </c>
      <c r="B21852" t="s">
        <v>21900</v>
      </c>
      <c r="C21852" t="s">
        <v>33</v>
      </c>
      <c r="D21852" t="s">
        <v>34</v>
      </c>
      <c r="E21852" t="s">
        <v>35</v>
      </c>
      <c r="F21852" t="s">
        <v>20149</v>
      </c>
      <c r="G21852" t="s">
        <v>16452</v>
      </c>
      <c r="H21852">
        <v>6</v>
      </c>
      <c r="I21852" s="17">
        <v>791206</v>
      </c>
      <c r="J21852" s="17">
        <v>0</v>
      </c>
      <c r="K21852" s="17">
        <v>791206</v>
      </c>
      <c r="L21852" s="17">
        <v>569668.3199999999</v>
      </c>
      <c r="M21852" s="17">
        <v>221537.68</v>
      </c>
      <c r="N21852" s="17">
        <v>82297.1749</v>
      </c>
    </row>
    <row r="21853" spans="1:14">
      <c r="A21853" s="16">
        <v>46385</v>
      </c>
      <c r="B21853" t="s">
        <v>21901</v>
      </c>
      <c r="C21853" t="s">
        <v>43</v>
      </c>
      <c r="D21853" t="s">
        <v>44</v>
      </c>
      <c r="E21853" t="s">
        <v>31</v>
      </c>
      <c r="F21853" t="s">
        <v>20149</v>
      </c>
      <c r="G21853" t="s">
        <v>16452</v>
      </c>
      <c r="H21853">
        <v>9</v>
      </c>
      <c r="I21853" s="17">
        <v>457822</v>
      </c>
      <c r="J21853" s="17">
        <v>64095.08</v>
      </c>
      <c r="K21853" s="17">
        <v>393726.92</v>
      </c>
      <c r="L21853" s="17">
        <v>244110.69</v>
      </c>
      <c r="M21853" s="17">
        <v>149616.23</v>
      </c>
      <c r="N21853" s="17">
        <v>60031.5609</v>
      </c>
    </row>
    <row r="21854" spans="1:14">
      <c r="A21854" s="16">
        <v>46385</v>
      </c>
      <c r="B21854" t="s">
        <v>21902</v>
      </c>
      <c r="C21854" t="s">
        <v>43</v>
      </c>
      <c r="D21854" t="s">
        <v>44</v>
      </c>
      <c r="E21854" t="s">
        <v>31</v>
      </c>
      <c r="F21854" t="s">
        <v>20149</v>
      </c>
      <c r="G21854" t="s">
        <v>16452</v>
      </c>
      <c r="H21854">
        <v>9</v>
      </c>
      <c r="I21854" s="17">
        <v>286157</v>
      </c>
      <c r="J21854" s="17">
        <v>5723.14</v>
      </c>
      <c r="K21854" s="17">
        <v>280433.86</v>
      </c>
      <c r="L21854" s="17">
        <v>173868.99</v>
      </c>
      <c r="M21854" s="17">
        <v>106564.87</v>
      </c>
      <c r="N21854" s="17">
        <v>60031.5609</v>
      </c>
    </row>
    <row r="21855" spans="1:14">
      <c r="A21855" s="16">
        <v>46385</v>
      </c>
      <c r="B21855" t="s">
        <v>21903</v>
      </c>
      <c r="C21855" t="s">
        <v>33</v>
      </c>
      <c r="D21855" t="s">
        <v>34</v>
      </c>
      <c r="E21855" t="s">
        <v>35</v>
      </c>
      <c r="F21855" t="s">
        <v>20149</v>
      </c>
      <c r="G21855" t="s">
        <v>16452</v>
      </c>
      <c r="H21855">
        <v>2</v>
      </c>
      <c r="I21855" s="17">
        <v>337165</v>
      </c>
      <c r="J21855" s="17">
        <v>0</v>
      </c>
      <c r="K21855" s="17">
        <v>337165</v>
      </c>
      <c r="L21855" s="17">
        <v>242758.8</v>
      </c>
      <c r="M21855" s="17">
        <v>94406.2</v>
      </c>
      <c r="N21855" s="17">
        <v>82297.1749</v>
      </c>
    </row>
    <row r="21856" spans="1:14">
      <c r="A21856" s="16">
        <v>46385</v>
      </c>
      <c r="B21856" t="s">
        <v>21904</v>
      </c>
      <c r="C21856" t="s">
        <v>47</v>
      </c>
      <c r="D21856" t="s">
        <v>48</v>
      </c>
      <c r="E21856" t="s">
        <v>35</v>
      </c>
      <c r="F21856" t="s">
        <v>20149</v>
      </c>
      <c r="G21856" t="s">
        <v>16452</v>
      </c>
      <c r="H21856">
        <v>10</v>
      </c>
      <c r="I21856" s="17">
        <v>104220</v>
      </c>
      <c r="J21856" s="17">
        <v>0</v>
      </c>
      <c r="K21856" s="17">
        <v>104220</v>
      </c>
      <c r="L21856" s="17">
        <v>75038.39999999999</v>
      </c>
      <c r="M21856" s="17">
        <v>29181.6</v>
      </c>
      <c r="N21856" s="17">
        <v>82297.1749</v>
      </c>
    </row>
    <row r="21857" spans="1:14">
      <c r="A21857" s="16">
        <v>46385</v>
      </c>
      <c r="B21857" t="s">
        <v>21905</v>
      </c>
      <c r="C21857" t="s">
        <v>47</v>
      </c>
      <c r="D21857" t="s">
        <v>48</v>
      </c>
      <c r="E21857" t="s">
        <v>35</v>
      </c>
      <c r="F21857" t="s">
        <v>20149</v>
      </c>
      <c r="G21857" t="s">
        <v>16452</v>
      </c>
      <c r="H21857">
        <v>1</v>
      </c>
      <c r="I21857" s="17">
        <v>280752</v>
      </c>
      <c r="J21857" s="17">
        <v>14037.6</v>
      </c>
      <c r="K21857" s="17">
        <v>266714.4</v>
      </c>
      <c r="L21857" s="17">
        <v>192034.37</v>
      </c>
      <c r="M21857" s="17">
        <v>74680.03</v>
      </c>
      <c r="N21857" s="17">
        <v>82297.1749</v>
      </c>
    </row>
    <row r="21858" spans="1:14">
      <c r="A21858" s="16">
        <v>46385</v>
      </c>
      <c r="B21858" t="s">
        <v>21906</v>
      </c>
      <c r="C21858" t="s">
        <v>29</v>
      </c>
      <c r="D21858" t="s">
        <v>30</v>
      </c>
      <c r="E21858" t="s">
        <v>31</v>
      </c>
      <c r="F21858" t="s">
        <v>20149</v>
      </c>
      <c r="G21858" t="s">
        <v>16452</v>
      </c>
      <c r="H21858">
        <v>12</v>
      </c>
      <c r="I21858" s="17">
        <v>473960</v>
      </c>
      <c r="J21858" s="17">
        <v>42656.4</v>
      </c>
      <c r="K21858" s="17">
        <v>431303.6</v>
      </c>
      <c r="L21858" s="17">
        <v>267408.23</v>
      </c>
      <c r="M21858" s="17">
        <v>163895.37</v>
      </c>
      <c r="N21858" s="17">
        <v>60031.5609</v>
      </c>
    </row>
    <row r="21859" spans="1:14">
      <c r="A21859" s="16">
        <v>46385</v>
      </c>
      <c r="B21859" t="s">
        <v>21907</v>
      </c>
      <c r="C21859" t="s">
        <v>29</v>
      </c>
      <c r="D21859" t="s">
        <v>30</v>
      </c>
      <c r="E21859" t="s">
        <v>31</v>
      </c>
      <c r="F21859" t="s">
        <v>20149</v>
      </c>
      <c r="G21859" t="s">
        <v>16452</v>
      </c>
      <c r="H21859">
        <v>6</v>
      </c>
      <c r="I21859" s="17">
        <v>213235</v>
      </c>
      <c r="J21859" s="17">
        <v>14926.45</v>
      </c>
      <c r="K21859" s="17">
        <v>198308.55</v>
      </c>
      <c r="L21859" s="17">
        <v>122951.3</v>
      </c>
      <c r="M21859" s="17">
        <v>75357.25</v>
      </c>
      <c r="N21859" s="17">
        <v>60031.5609</v>
      </c>
    </row>
    <row r="21860" spans="1:14">
      <c r="A21860" s="16">
        <v>46385</v>
      </c>
      <c r="B21860" t="s">
        <v>21908</v>
      </c>
      <c r="C21860" t="s">
        <v>15</v>
      </c>
      <c r="D21860" t="s">
        <v>16</v>
      </c>
      <c r="E21860" t="s">
        <v>17</v>
      </c>
      <c r="F21860" t="s">
        <v>20149</v>
      </c>
      <c r="G21860" t="s">
        <v>16452</v>
      </c>
      <c r="H21860">
        <v>2</v>
      </c>
      <c r="I21860" s="17">
        <v>291123</v>
      </c>
      <c r="J21860" s="17">
        <v>14556.15</v>
      </c>
      <c r="K21860" s="17">
        <v>276566.85</v>
      </c>
      <c r="L21860" s="17">
        <v>193596.8</v>
      </c>
      <c r="M21860" s="17">
        <v>82970.05</v>
      </c>
      <c r="N21860" s="17">
        <v>128490.6823</v>
      </c>
    </row>
    <row r="21861" spans="1:14">
      <c r="A21861" s="16">
        <v>46385</v>
      </c>
      <c r="B21861" t="s">
        <v>21909</v>
      </c>
      <c r="C21861" t="s">
        <v>26</v>
      </c>
      <c r="D21861" t="s">
        <v>27</v>
      </c>
      <c r="E21861" t="s">
        <v>17</v>
      </c>
      <c r="F21861" t="s">
        <v>20149</v>
      </c>
      <c r="G21861" t="s">
        <v>16452</v>
      </c>
      <c r="H21861">
        <v>5</v>
      </c>
      <c r="I21861" s="17">
        <v>294628</v>
      </c>
      <c r="J21861" s="17">
        <v>5892.56</v>
      </c>
      <c r="K21861" s="17">
        <v>288735.44</v>
      </c>
      <c r="L21861" s="17">
        <v>202114.81</v>
      </c>
      <c r="M21861" s="17">
        <v>86620.63</v>
      </c>
      <c r="N21861" s="17">
        <v>128490.6823</v>
      </c>
    </row>
    <row r="21862" spans="1:14">
      <c r="A21862" s="16">
        <v>46385</v>
      </c>
      <c r="B21862" t="s">
        <v>21910</v>
      </c>
      <c r="C21862" t="s">
        <v>29</v>
      </c>
      <c r="D21862" t="s">
        <v>30</v>
      </c>
      <c r="E21862" t="s">
        <v>31</v>
      </c>
      <c r="F21862" t="s">
        <v>20149</v>
      </c>
      <c r="G21862" t="s">
        <v>16452</v>
      </c>
      <c r="H21862">
        <v>7</v>
      </c>
      <c r="I21862" s="17">
        <v>594303</v>
      </c>
      <c r="J21862" s="17">
        <v>47544.24</v>
      </c>
      <c r="K21862" s="17">
        <v>546758.76</v>
      </c>
      <c r="L21862" s="17">
        <v>338990.43</v>
      </c>
      <c r="M21862" s="17">
        <v>207768.33</v>
      </c>
      <c r="N21862" s="17">
        <v>60031.5609</v>
      </c>
    </row>
    <row r="21863" spans="1:14">
      <c r="A21863" s="16">
        <v>46385</v>
      </c>
      <c r="B21863" t="s">
        <v>21911</v>
      </c>
      <c r="C21863" t="s">
        <v>26</v>
      </c>
      <c r="D21863" t="s">
        <v>27</v>
      </c>
      <c r="E21863" t="s">
        <v>17</v>
      </c>
      <c r="F21863" t="s">
        <v>20149</v>
      </c>
      <c r="G21863" t="s">
        <v>16452</v>
      </c>
      <c r="H21863">
        <v>12</v>
      </c>
      <c r="I21863" s="17">
        <v>573316</v>
      </c>
      <c r="J21863" s="17">
        <v>63064.76</v>
      </c>
      <c r="K21863" s="17">
        <v>510251.24</v>
      </c>
      <c r="L21863" s="17">
        <v>357175.87</v>
      </c>
      <c r="M21863" s="17">
        <v>153075.37</v>
      </c>
      <c r="N21863" s="17">
        <v>128490.6823</v>
      </c>
    </row>
    <row r="21864" spans="1:14">
      <c r="A21864" s="16">
        <v>46385</v>
      </c>
      <c r="B21864" t="s">
        <v>21912</v>
      </c>
      <c r="C21864" t="s">
        <v>26</v>
      </c>
      <c r="D21864" t="s">
        <v>27</v>
      </c>
      <c r="E21864" t="s">
        <v>17</v>
      </c>
      <c r="F21864" t="s">
        <v>20149</v>
      </c>
      <c r="G21864" t="s">
        <v>16452</v>
      </c>
      <c r="H21864">
        <v>12</v>
      </c>
      <c r="I21864" s="17">
        <v>527492</v>
      </c>
      <c r="J21864" s="17">
        <v>0</v>
      </c>
      <c r="K21864" s="17">
        <v>527492</v>
      </c>
      <c r="L21864" s="17">
        <v>369244.4</v>
      </c>
      <c r="M21864" s="17">
        <v>158247.6</v>
      </c>
      <c r="N21864" s="17">
        <v>128490.6823</v>
      </c>
    </row>
    <row r="21865" spans="1:14">
      <c r="A21865" s="16">
        <v>46385</v>
      </c>
      <c r="B21865" t="s">
        <v>21913</v>
      </c>
      <c r="C21865" t="s">
        <v>29</v>
      </c>
      <c r="D21865" t="s">
        <v>30</v>
      </c>
      <c r="E21865" t="s">
        <v>31</v>
      </c>
      <c r="F21865" t="s">
        <v>20149</v>
      </c>
      <c r="G21865" t="s">
        <v>16452</v>
      </c>
      <c r="H21865">
        <v>6</v>
      </c>
      <c r="I21865" s="17">
        <v>514164</v>
      </c>
      <c r="J21865" s="17">
        <v>41133.12</v>
      </c>
      <c r="K21865" s="17">
        <v>473030.88</v>
      </c>
      <c r="L21865" s="17">
        <v>293279.15</v>
      </c>
      <c r="M21865" s="17">
        <v>179751.73</v>
      </c>
      <c r="N21865" s="17">
        <v>60031.5609</v>
      </c>
    </row>
    <row r="21866" spans="1:14">
      <c r="A21866" s="16">
        <v>46385</v>
      </c>
      <c r="B21866" t="s">
        <v>21914</v>
      </c>
      <c r="C21866" t="s">
        <v>73</v>
      </c>
      <c r="D21866" t="s">
        <v>74</v>
      </c>
      <c r="E21866" t="s">
        <v>24</v>
      </c>
      <c r="F21866" t="s">
        <v>20149</v>
      </c>
      <c r="G21866" t="s">
        <v>16452</v>
      </c>
      <c r="H21866">
        <v>7</v>
      </c>
      <c r="I21866" s="17">
        <v>227321</v>
      </c>
      <c r="J21866" s="17">
        <v>0</v>
      </c>
      <c r="K21866" s="17">
        <v>227321</v>
      </c>
      <c r="L21866" s="17">
        <v>172763.96</v>
      </c>
      <c r="M21866" s="17">
        <v>54557.04</v>
      </c>
      <c r="N21866" s="17">
        <v>195956.2591</v>
      </c>
    </row>
    <row r="21867" spans="1:14">
      <c r="A21867" s="16">
        <v>46385</v>
      </c>
      <c r="B21867" t="s">
        <v>21915</v>
      </c>
      <c r="C21867" t="s">
        <v>29</v>
      </c>
      <c r="D21867" t="s">
        <v>30</v>
      </c>
      <c r="E21867" t="s">
        <v>31</v>
      </c>
      <c r="F21867" t="s">
        <v>20149</v>
      </c>
      <c r="G21867" t="s">
        <v>16452</v>
      </c>
      <c r="H21867">
        <v>5</v>
      </c>
      <c r="I21867" s="17">
        <v>565747</v>
      </c>
      <c r="J21867" s="17">
        <v>33944.82</v>
      </c>
      <c r="K21867" s="17">
        <v>531802.1800000001</v>
      </c>
      <c r="L21867" s="17">
        <v>329717.35</v>
      </c>
      <c r="M21867" s="17">
        <v>202084.83</v>
      </c>
      <c r="N21867" s="17">
        <v>60031.5609</v>
      </c>
    </row>
    <row r="21868" spans="1:14">
      <c r="A21868" s="16">
        <v>46385</v>
      </c>
      <c r="B21868" t="s">
        <v>21916</v>
      </c>
      <c r="C21868" t="s">
        <v>29</v>
      </c>
      <c r="D21868" t="s">
        <v>30</v>
      </c>
      <c r="E21868" t="s">
        <v>31</v>
      </c>
      <c r="F21868" t="s">
        <v>20149</v>
      </c>
      <c r="G21868" t="s">
        <v>16452</v>
      </c>
      <c r="H21868">
        <v>10</v>
      </c>
      <c r="I21868" s="17">
        <v>435591</v>
      </c>
      <c r="J21868" s="17">
        <v>56626.83</v>
      </c>
      <c r="K21868" s="17">
        <v>378964.17</v>
      </c>
      <c r="L21868" s="17">
        <v>234957.79</v>
      </c>
      <c r="M21868" s="17">
        <v>144006.38</v>
      </c>
      <c r="N21868" s="17">
        <v>60031.5609</v>
      </c>
    </row>
    <row r="21869" spans="1:14">
      <c r="A21869" s="16">
        <v>46385</v>
      </c>
      <c r="B21869" t="s">
        <v>21917</v>
      </c>
      <c r="C21869" t="s">
        <v>33</v>
      </c>
      <c r="D21869" t="s">
        <v>34</v>
      </c>
      <c r="E21869" t="s">
        <v>35</v>
      </c>
      <c r="F21869" t="s">
        <v>20149</v>
      </c>
      <c r="G21869" t="s">
        <v>16452</v>
      </c>
      <c r="H21869">
        <v>7</v>
      </c>
      <c r="I21869" s="17">
        <v>590420</v>
      </c>
      <c r="J21869" s="17">
        <v>0</v>
      </c>
      <c r="K21869" s="17">
        <v>590420</v>
      </c>
      <c r="L21869" s="17">
        <v>425102.4</v>
      </c>
      <c r="M21869" s="17">
        <v>165317.6</v>
      </c>
      <c r="N21869" s="17">
        <v>82297.1749</v>
      </c>
    </row>
    <row r="21870" spans="1:14">
      <c r="A21870" s="16">
        <v>46385</v>
      </c>
      <c r="B21870" t="s">
        <v>21918</v>
      </c>
      <c r="C21870" t="s">
        <v>47</v>
      </c>
      <c r="D21870" t="s">
        <v>48</v>
      </c>
      <c r="E21870" t="s">
        <v>35</v>
      </c>
      <c r="F21870" t="s">
        <v>20149</v>
      </c>
      <c r="G21870" t="s">
        <v>16452</v>
      </c>
      <c r="H21870">
        <v>4</v>
      </c>
      <c r="I21870" s="17">
        <v>643081</v>
      </c>
      <c r="J21870" s="17">
        <v>77169.72</v>
      </c>
      <c r="K21870" s="17">
        <v>565911.28</v>
      </c>
      <c r="L21870" s="17">
        <v>407456.12</v>
      </c>
      <c r="M21870" s="17">
        <v>158455.16</v>
      </c>
      <c r="N21870" s="17">
        <v>82297.1749</v>
      </c>
    </row>
    <row r="21871" spans="1:14">
      <c r="A21871" s="16">
        <v>46385</v>
      </c>
      <c r="B21871" t="s">
        <v>21919</v>
      </c>
      <c r="C21871" t="s">
        <v>26</v>
      </c>
      <c r="D21871" t="s">
        <v>27</v>
      </c>
      <c r="E21871" t="s">
        <v>17</v>
      </c>
      <c r="F21871" t="s">
        <v>20149</v>
      </c>
      <c r="G21871" t="s">
        <v>16452</v>
      </c>
      <c r="H21871">
        <v>6</v>
      </c>
      <c r="I21871" s="17">
        <v>185502</v>
      </c>
      <c r="J21871" s="17">
        <v>22260.24</v>
      </c>
      <c r="K21871" s="17">
        <v>163241.76</v>
      </c>
      <c r="L21871" s="17">
        <v>114269.23</v>
      </c>
      <c r="M21871" s="17">
        <v>48972.53</v>
      </c>
      <c r="N21871" s="17">
        <v>128490.6823</v>
      </c>
    </row>
    <row r="21872" spans="1:14">
      <c r="A21872" s="16">
        <v>46385</v>
      </c>
      <c r="B21872" t="s">
        <v>21920</v>
      </c>
      <c r="C21872" t="s">
        <v>47</v>
      </c>
      <c r="D21872" t="s">
        <v>48</v>
      </c>
      <c r="E21872" t="s">
        <v>35</v>
      </c>
      <c r="F21872" t="s">
        <v>20149</v>
      </c>
      <c r="G21872" t="s">
        <v>16452</v>
      </c>
      <c r="H21872">
        <v>12</v>
      </c>
      <c r="I21872" s="17">
        <v>728567</v>
      </c>
      <c r="J21872" s="17">
        <v>0</v>
      </c>
      <c r="K21872" s="17">
        <v>728567</v>
      </c>
      <c r="L21872" s="17">
        <v>524568.24</v>
      </c>
      <c r="M21872" s="17">
        <v>203998.76</v>
      </c>
      <c r="N21872" s="17">
        <v>82297.1749</v>
      </c>
    </row>
    <row r="21873" spans="1:14">
      <c r="A21873" s="16">
        <v>46385</v>
      </c>
      <c r="B21873" t="s">
        <v>21921</v>
      </c>
      <c r="C21873" t="s">
        <v>22</v>
      </c>
      <c r="D21873" t="s">
        <v>23</v>
      </c>
      <c r="E21873" t="s">
        <v>24</v>
      </c>
      <c r="F21873" t="s">
        <v>20149</v>
      </c>
      <c r="G21873" t="s">
        <v>16452</v>
      </c>
      <c r="H21873">
        <v>11</v>
      </c>
      <c r="I21873" s="17">
        <v>258551</v>
      </c>
      <c r="J21873" s="17">
        <v>7756.53</v>
      </c>
      <c r="K21873" s="17">
        <v>250794.47</v>
      </c>
      <c r="L21873" s="17">
        <v>190603.8</v>
      </c>
      <c r="M21873" s="17">
        <v>60190.67</v>
      </c>
      <c r="N21873" s="17">
        <v>195956.2591</v>
      </c>
    </row>
    <row r="21874" spans="1:14">
      <c r="A21874" s="16">
        <v>46385</v>
      </c>
      <c r="B21874" t="s">
        <v>21922</v>
      </c>
      <c r="C21874" t="s">
        <v>29</v>
      </c>
      <c r="D21874" t="s">
        <v>30</v>
      </c>
      <c r="E21874" t="s">
        <v>31</v>
      </c>
      <c r="F21874" t="s">
        <v>20149</v>
      </c>
      <c r="G21874" t="s">
        <v>16452</v>
      </c>
      <c r="H21874">
        <v>10</v>
      </c>
      <c r="I21874" s="17">
        <v>203093</v>
      </c>
      <c r="J21874" s="17">
        <v>0</v>
      </c>
      <c r="K21874" s="17">
        <v>203093</v>
      </c>
      <c r="L21874" s="17">
        <v>125917.66</v>
      </c>
      <c r="M21874" s="17">
        <v>77175.34</v>
      </c>
      <c r="N21874" s="17">
        <v>60031.5609</v>
      </c>
    </row>
    <row r="21875" spans="1:14">
      <c r="A21875" s="16">
        <v>46385</v>
      </c>
      <c r="B21875" t="s">
        <v>21923</v>
      </c>
      <c r="C21875" t="s">
        <v>22</v>
      </c>
      <c r="D21875" t="s">
        <v>23</v>
      </c>
      <c r="E21875" t="s">
        <v>24</v>
      </c>
      <c r="F21875" t="s">
        <v>20149</v>
      </c>
      <c r="G21875" t="s">
        <v>16452</v>
      </c>
      <c r="H21875">
        <v>7</v>
      </c>
      <c r="I21875" s="17">
        <v>818693</v>
      </c>
      <c r="J21875" s="17">
        <v>122803.95</v>
      </c>
      <c r="K21875" s="17">
        <v>695889.05</v>
      </c>
      <c r="L21875" s="17">
        <v>528875.6800000001</v>
      </c>
      <c r="M21875" s="17">
        <v>167013.37</v>
      </c>
      <c r="N21875" s="17">
        <v>195956.2591</v>
      </c>
    </row>
    <row r="21876" spans="1:14">
      <c r="A21876" s="16">
        <v>46385</v>
      </c>
      <c r="B21876" t="s">
        <v>21924</v>
      </c>
      <c r="C21876" t="s">
        <v>29</v>
      </c>
      <c r="D21876" t="s">
        <v>30</v>
      </c>
      <c r="E21876" t="s">
        <v>31</v>
      </c>
      <c r="F21876" t="s">
        <v>20149</v>
      </c>
      <c r="G21876" t="s">
        <v>16452</v>
      </c>
      <c r="H21876">
        <v>1</v>
      </c>
      <c r="I21876" s="17">
        <v>622186</v>
      </c>
      <c r="J21876" s="17">
        <v>74662.32000000001</v>
      </c>
      <c r="K21876" s="17">
        <v>547523.6800000001</v>
      </c>
      <c r="L21876" s="17">
        <v>339464.68</v>
      </c>
      <c r="M21876" s="17">
        <v>208059</v>
      </c>
      <c r="N21876" s="17">
        <v>60031.5609</v>
      </c>
    </row>
    <row r="21877" spans="1:14">
      <c r="A21877" s="16">
        <v>46385</v>
      </c>
      <c r="B21877" t="s">
        <v>21925</v>
      </c>
      <c r="C21877" t="s">
        <v>43</v>
      </c>
      <c r="D21877" t="s">
        <v>44</v>
      </c>
      <c r="E21877" t="s">
        <v>31</v>
      </c>
      <c r="F21877" t="s">
        <v>20149</v>
      </c>
      <c r="G21877" t="s">
        <v>16452</v>
      </c>
      <c r="H21877">
        <v>9</v>
      </c>
      <c r="I21877" s="17">
        <v>507844</v>
      </c>
      <c r="J21877" s="17">
        <v>60941.28</v>
      </c>
      <c r="K21877" s="17">
        <v>446902.72</v>
      </c>
      <c r="L21877" s="17">
        <v>277079.69</v>
      </c>
      <c r="M21877" s="17">
        <v>169823.03</v>
      </c>
      <c r="N21877" s="17">
        <v>60031.5609</v>
      </c>
    </row>
    <row r="21878" spans="1:14">
      <c r="A21878" s="16">
        <v>46385</v>
      </c>
      <c r="B21878" t="s">
        <v>21926</v>
      </c>
      <c r="C21878" t="s">
        <v>73</v>
      </c>
      <c r="D21878" t="s">
        <v>74</v>
      </c>
      <c r="E21878" t="s">
        <v>24</v>
      </c>
      <c r="F21878" t="s">
        <v>20149</v>
      </c>
      <c r="G21878" t="s">
        <v>16452</v>
      </c>
      <c r="H21878">
        <v>9</v>
      </c>
      <c r="I21878" s="17">
        <v>399468</v>
      </c>
      <c r="J21878" s="17">
        <v>39946.8</v>
      </c>
      <c r="K21878" s="17">
        <v>359521.2</v>
      </c>
      <c r="L21878" s="17">
        <v>273236.11</v>
      </c>
      <c r="M21878" s="17">
        <v>86285.09</v>
      </c>
      <c r="N21878" s="17">
        <v>195956.2591</v>
      </c>
    </row>
    <row r="21879" spans="1:14">
      <c r="A21879" s="16">
        <v>46385</v>
      </c>
      <c r="B21879" t="s">
        <v>21927</v>
      </c>
      <c r="C21879" t="s">
        <v>33</v>
      </c>
      <c r="D21879" t="s">
        <v>34</v>
      </c>
      <c r="E21879" t="s">
        <v>35</v>
      </c>
      <c r="F21879" t="s">
        <v>20149</v>
      </c>
      <c r="G21879" t="s">
        <v>16452</v>
      </c>
      <c r="H21879">
        <v>10</v>
      </c>
      <c r="I21879" s="17">
        <v>740066</v>
      </c>
      <c r="J21879" s="17">
        <v>51804.62</v>
      </c>
      <c r="K21879" s="17">
        <v>688261.38</v>
      </c>
      <c r="L21879" s="17">
        <v>495548.19</v>
      </c>
      <c r="M21879" s="17">
        <v>192713.19</v>
      </c>
      <c r="N21879" s="17">
        <v>82297.1749</v>
      </c>
    </row>
    <row r="21880" spans="1:14">
      <c r="A21880" s="16">
        <v>46385</v>
      </c>
      <c r="B21880" t="s">
        <v>21928</v>
      </c>
      <c r="C21880" t="s">
        <v>47</v>
      </c>
      <c r="D21880" t="s">
        <v>48</v>
      </c>
      <c r="E21880" t="s">
        <v>35</v>
      </c>
      <c r="F21880" t="s">
        <v>20149</v>
      </c>
      <c r="G21880" t="s">
        <v>16452</v>
      </c>
      <c r="H21880">
        <v>11</v>
      </c>
      <c r="I21880" s="17">
        <v>496392</v>
      </c>
      <c r="J21880" s="17">
        <v>0</v>
      </c>
      <c r="K21880" s="17">
        <v>496392</v>
      </c>
      <c r="L21880" s="17">
        <v>357402.24</v>
      </c>
      <c r="M21880" s="17">
        <v>138989.76</v>
      </c>
      <c r="N21880" s="17">
        <v>82297.1749</v>
      </c>
    </row>
    <row r="21881" spans="1:14">
      <c r="A21881" s="16">
        <v>46385</v>
      </c>
      <c r="B21881" t="s">
        <v>21929</v>
      </c>
      <c r="C21881" t="s">
        <v>15</v>
      </c>
      <c r="D21881" t="s">
        <v>16</v>
      </c>
      <c r="E21881" t="s">
        <v>17</v>
      </c>
      <c r="F21881" t="s">
        <v>20149</v>
      </c>
      <c r="G21881" t="s">
        <v>16452</v>
      </c>
      <c r="H21881">
        <v>6</v>
      </c>
      <c r="I21881" s="17">
        <v>688941</v>
      </c>
      <c r="J21881" s="17">
        <v>0</v>
      </c>
      <c r="K21881" s="17">
        <v>688941</v>
      </c>
      <c r="L21881" s="17">
        <v>482258.7</v>
      </c>
      <c r="M21881" s="17">
        <v>206682.3</v>
      </c>
      <c r="N21881" s="17">
        <v>128490.6823</v>
      </c>
    </row>
    <row r="21882" spans="1:14">
      <c r="A21882" s="16">
        <v>46385</v>
      </c>
      <c r="B21882" t="s">
        <v>21930</v>
      </c>
      <c r="C21882" t="s">
        <v>15</v>
      </c>
      <c r="D21882" t="s">
        <v>16</v>
      </c>
      <c r="E21882" t="s">
        <v>17</v>
      </c>
      <c r="F21882" t="s">
        <v>20149</v>
      </c>
      <c r="G21882" t="s">
        <v>16452</v>
      </c>
      <c r="H21882">
        <v>8</v>
      </c>
      <c r="I21882" s="17">
        <v>353880</v>
      </c>
      <c r="J21882" s="17">
        <v>42465.6</v>
      </c>
      <c r="K21882" s="17">
        <v>311414.4</v>
      </c>
      <c r="L21882" s="17">
        <v>217990.08</v>
      </c>
      <c r="M21882" s="17">
        <v>93424.32000000001</v>
      </c>
      <c r="N21882" s="17">
        <v>128490.6823</v>
      </c>
    </row>
    <row r="21883" spans="1:14">
      <c r="A21883" s="16">
        <v>46385</v>
      </c>
      <c r="B21883" t="s">
        <v>21931</v>
      </c>
      <c r="C21883" t="s">
        <v>29</v>
      </c>
      <c r="D21883" t="s">
        <v>30</v>
      </c>
      <c r="E21883" t="s">
        <v>31</v>
      </c>
      <c r="F21883" t="s">
        <v>20149</v>
      </c>
      <c r="G21883" t="s">
        <v>16452</v>
      </c>
      <c r="H21883">
        <v>7</v>
      </c>
      <c r="I21883" s="17">
        <v>734555</v>
      </c>
      <c r="J21883" s="17">
        <v>0</v>
      </c>
      <c r="K21883" s="17">
        <v>734555</v>
      </c>
      <c r="L21883" s="17">
        <v>455424.1</v>
      </c>
      <c r="M21883" s="17">
        <v>279130.9</v>
      </c>
      <c r="N21883" s="17">
        <v>60031.5609</v>
      </c>
    </row>
    <row r="21884" spans="1:14">
      <c r="A21884" s="16">
        <v>46385</v>
      </c>
      <c r="B21884" t="s">
        <v>21932</v>
      </c>
      <c r="C21884" t="s">
        <v>22</v>
      </c>
      <c r="D21884" t="s">
        <v>23</v>
      </c>
      <c r="E21884" t="s">
        <v>24</v>
      </c>
      <c r="F21884" t="s">
        <v>20149</v>
      </c>
      <c r="G21884" t="s">
        <v>16452</v>
      </c>
      <c r="H21884">
        <v>1</v>
      </c>
      <c r="I21884" s="17">
        <v>628868</v>
      </c>
      <c r="J21884" s="17">
        <v>18866.04</v>
      </c>
      <c r="K21884" s="17">
        <v>610001.96</v>
      </c>
      <c r="L21884" s="17">
        <v>463601.49</v>
      </c>
      <c r="M21884" s="17">
        <v>146400.47</v>
      </c>
      <c r="N21884" s="17">
        <v>195956.2591</v>
      </c>
    </row>
    <row r="21885" spans="1:14">
      <c r="A21885" s="16">
        <v>46386</v>
      </c>
      <c r="B21885" t="s">
        <v>21933</v>
      </c>
      <c r="C21885" t="s">
        <v>47</v>
      </c>
      <c r="D21885" t="s">
        <v>48</v>
      </c>
      <c r="E21885" t="s">
        <v>35</v>
      </c>
      <c r="F21885" t="s">
        <v>20149</v>
      </c>
      <c r="G21885" t="s">
        <v>16452</v>
      </c>
      <c r="H21885">
        <v>7</v>
      </c>
      <c r="I21885" s="17">
        <v>486508</v>
      </c>
      <c r="J21885" s="17">
        <v>0</v>
      </c>
      <c r="K21885" s="17">
        <v>486508</v>
      </c>
      <c r="L21885" s="17">
        <v>350285.76</v>
      </c>
      <c r="M21885" s="17">
        <v>136222.24</v>
      </c>
      <c r="N21885" s="17">
        <v>82297.1749</v>
      </c>
    </row>
    <row r="21886" spans="1:14">
      <c r="A21886" s="16">
        <v>46386</v>
      </c>
      <c r="B21886" t="s">
        <v>21934</v>
      </c>
      <c r="C21886" t="s">
        <v>43</v>
      </c>
      <c r="D21886" t="s">
        <v>44</v>
      </c>
      <c r="E21886" t="s">
        <v>31</v>
      </c>
      <c r="F21886" t="s">
        <v>20149</v>
      </c>
      <c r="G21886" t="s">
        <v>16452</v>
      </c>
      <c r="H21886">
        <v>8</v>
      </c>
      <c r="I21886" s="17">
        <v>726880</v>
      </c>
      <c r="J21886" s="17">
        <v>0</v>
      </c>
      <c r="K21886" s="17">
        <v>726880</v>
      </c>
      <c r="L21886" s="17">
        <v>450665.6</v>
      </c>
      <c r="M21886" s="17">
        <v>276214.4</v>
      </c>
      <c r="N21886" s="17">
        <v>60031.5609</v>
      </c>
    </row>
    <row r="21887" spans="1:14">
      <c r="A21887" s="16">
        <v>46386</v>
      </c>
      <c r="B21887" t="s">
        <v>21935</v>
      </c>
      <c r="C21887" t="s">
        <v>33</v>
      </c>
      <c r="D21887" t="s">
        <v>34</v>
      </c>
      <c r="E21887" t="s">
        <v>35</v>
      </c>
      <c r="F21887" t="s">
        <v>20149</v>
      </c>
      <c r="G21887" t="s">
        <v>16452</v>
      </c>
      <c r="H21887">
        <v>7</v>
      </c>
      <c r="I21887" s="17">
        <v>844195</v>
      </c>
      <c r="J21887" s="17">
        <v>42209.75</v>
      </c>
      <c r="K21887" s="17">
        <v>801985.25</v>
      </c>
      <c r="L21887" s="17">
        <v>577429.38</v>
      </c>
      <c r="M21887" s="17">
        <v>224555.87</v>
      </c>
      <c r="N21887" s="17">
        <v>82297.1749</v>
      </c>
    </row>
    <row r="21888" spans="1:14">
      <c r="A21888" s="16">
        <v>46386</v>
      </c>
      <c r="B21888" t="s">
        <v>21936</v>
      </c>
      <c r="C21888" t="s">
        <v>43</v>
      </c>
      <c r="D21888" t="s">
        <v>44</v>
      </c>
      <c r="E21888" t="s">
        <v>31</v>
      </c>
      <c r="F21888" t="s">
        <v>20149</v>
      </c>
      <c r="G21888" t="s">
        <v>16452</v>
      </c>
      <c r="H21888">
        <v>12</v>
      </c>
      <c r="I21888" s="17">
        <v>511272</v>
      </c>
      <c r="J21888" s="17">
        <v>40901.76</v>
      </c>
      <c r="K21888" s="17">
        <v>470370.24</v>
      </c>
      <c r="L21888" s="17">
        <v>291629.55</v>
      </c>
      <c r="M21888" s="17">
        <v>178740.69</v>
      </c>
      <c r="N21888" s="17">
        <v>60031.5609</v>
      </c>
    </row>
    <row r="21889" spans="1:14">
      <c r="A21889" s="16">
        <v>46386</v>
      </c>
      <c r="B21889" t="s">
        <v>21937</v>
      </c>
      <c r="C21889" t="s">
        <v>47</v>
      </c>
      <c r="D21889" t="s">
        <v>48</v>
      </c>
      <c r="E21889" t="s">
        <v>35</v>
      </c>
      <c r="F21889" t="s">
        <v>20149</v>
      </c>
      <c r="G21889" t="s">
        <v>16452</v>
      </c>
      <c r="H21889">
        <v>4</v>
      </c>
      <c r="I21889" s="17">
        <v>470504</v>
      </c>
      <c r="J21889" s="17">
        <v>32935.28</v>
      </c>
      <c r="K21889" s="17">
        <v>437568.72</v>
      </c>
      <c r="L21889" s="17">
        <v>315049.48</v>
      </c>
      <c r="M21889" s="17">
        <v>122519.24</v>
      </c>
      <c r="N21889" s="17">
        <v>82297.1749</v>
      </c>
    </row>
    <row r="21890" spans="1:14">
      <c r="A21890" s="16">
        <v>46386</v>
      </c>
      <c r="B21890" t="s">
        <v>21938</v>
      </c>
      <c r="C21890" t="s">
        <v>47</v>
      </c>
      <c r="D21890" t="s">
        <v>48</v>
      </c>
      <c r="E21890" t="s">
        <v>35</v>
      </c>
      <c r="F21890" t="s">
        <v>20149</v>
      </c>
      <c r="G21890" t="s">
        <v>16452</v>
      </c>
      <c r="H21890">
        <v>7</v>
      </c>
      <c r="I21890" s="17">
        <v>245790</v>
      </c>
      <c r="J21890" s="17">
        <v>7373.7</v>
      </c>
      <c r="K21890" s="17">
        <v>238416.3</v>
      </c>
      <c r="L21890" s="17">
        <v>171659.74</v>
      </c>
      <c r="M21890" s="17">
        <v>66756.56</v>
      </c>
      <c r="N21890" s="17">
        <v>82297.1749</v>
      </c>
    </row>
    <row r="21891" spans="1:14">
      <c r="A21891" s="16">
        <v>46386</v>
      </c>
      <c r="B21891" t="s">
        <v>21939</v>
      </c>
      <c r="C21891" t="s">
        <v>26</v>
      </c>
      <c r="D21891" t="s">
        <v>27</v>
      </c>
      <c r="E21891" t="s">
        <v>17</v>
      </c>
      <c r="F21891" t="s">
        <v>20149</v>
      </c>
      <c r="G21891" t="s">
        <v>16452</v>
      </c>
      <c r="H21891">
        <v>12</v>
      </c>
      <c r="I21891" s="17">
        <v>403792</v>
      </c>
      <c r="J21891" s="17">
        <v>56530.88</v>
      </c>
      <c r="K21891" s="17">
        <v>347261.12</v>
      </c>
      <c r="L21891" s="17">
        <v>243082.78</v>
      </c>
      <c r="M21891" s="17">
        <v>104178.34</v>
      </c>
      <c r="N21891" s="17">
        <v>128490.6823</v>
      </c>
    </row>
    <row r="21892" spans="1:14">
      <c r="A21892" s="16">
        <v>46386</v>
      </c>
      <c r="B21892" t="s">
        <v>21940</v>
      </c>
      <c r="C21892" t="s">
        <v>73</v>
      </c>
      <c r="D21892" t="s">
        <v>74</v>
      </c>
      <c r="E21892" t="s">
        <v>24</v>
      </c>
      <c r="F21892" t="s">
        <v>20149</v>
      </c>
      <c r="G21892" t="s">
        <v>16452</v>
      </c>
      <c r="H21892">
        <v>2</v>
      </c>
      <c r="I21892" s="17">
        <v>660195</v>
      </c>
      <c r="J21892" s="17">
        <v>0</v>
      </c>
      <c r="K21892" s="17">
        <v>660195</v>
      </c>
      <c r="L21892" s="17">
        <v>501748.2</v>
      </c>
      <c r="M21892" s="17">
        <v>158446.8</v>
      </c>
      <c r="N21892" s="17">
        <v>195956.2591</v>
      </c>
    </row>
    <row r="21893" spans="1:14">
      <c r="A21893" s="16">
        <v>46386</v>
      </c>
      <c r="B21893" t="s">
        <v>21941</v>
      </c>
      <c r="C21893" t="s">
        <v>29</v>
      </c>
      <c r="D21893" t="s">
        <v>30</v>
      </c>
      <c r="E21893" t="s">
        <v>31</v>
      </c>
      <c r="F21893" t="s">
        <v>20149</v>
      </c>
      <c r="G21893" t="s">
        <v>16452</v>
      </c>
      <c r="H21893">
        <v>2</v>
      </c>
      <c r="I21893" s="17">
        <v>758041</v>
      </c>
      <c r="J21893" s="17">
        <v>0</v>
      </c>
      <c r="K21893" s="17">
        <v>758041</v>
      </c>
      <c r="L21893" s="17">
        <v>469985.42</v>
      </c>
      <c r="M21893" s="17">
        <v>288055.58</v>
      </c>
      <c r="N21893" s="17">
        <v>60031.5609</v>
      </c>
    </row>
    <row r="21894" spans="1:14">
      <c r="A21894" s="16">
        <v>46386</v>
      </c>
      <c r="B21894" t="s">
        <v>21942</v>
      </c>
      <c r="C21894" t="s">
        <v>43</v>
      </c>
      <c r="D21894" t="s">
        <v>44</v>
      </c>
      <c r="E21894" t="s">
        <v>31</v>
      </c>
      <c r="F21894" t="s">
        <v>20149</v>
      </c>
      <c r="G21894" t="s">
        <v>16452</v>
      </c>
      <c r="H21894">
        <v>8</v>
      </c>
      <c r="I21894" s="17">
        <v>489092</v>
      </c>
      <c r="J21894" s="17">
        <v>39127.36</v>
      </c>
      <c r="K21894" s="17">
        <v>449964.64</v>
      </c>
      <c r="L21894" s="17">
        <v>278978.08</v>
      </c>
      <c r="M21894" s="17">
        <v>170986.56</v>
      </c>
      <c r="N21894" s="17">
        <v>60031.5609</v>
      </c>
    </row>
    <row r="21895" spans="1:14">
      <c r="A21895" s="16">
        <v>46386</v>
      </c>
      <c r="B21895" t="s">
        <v>21943</v>
      </c>
      <c r="C21895" t="s">
        <v>47</v>
      </c>
      <c r="D21895" t="s">
        <v>48</v>
      </c>
      <c r="E21895" t="s">
        <v>35</v>
      </c>
      <c r="F21895" t="s">
        <v>20149</v>
      </c>
      <c r="G21895" t="s">
        <v>16452</v>
      </c>
      <c r="H21895">
        <v>7</v>
      </c>
      <c r="I21895" s="17">
        <v>738647</v>
      </c>
      <c r="J21895" s="17">
        <v>29545.88</v>
      </c>
      <c r="K21895" s="17">
        <v>709101.12</v>
      </c>
      <c r="L21895" s="17">
        <v>510552.81</v>
      </c>
      <c r="M21895" s="17">
        <v>198548.31</v>
      </c>
      <c r="N21895" s="17">
        <v>82297.1749</v>
      </c>
    </row>
    <row r="21896" spans="1:14">
      <c r="A21896" s="16">
        <v>46386</v>
      </c>
      <c r="B21896" t="s">
        <v>21944</v>
      </c>
      <c r="C21896" t="s">
        <v>26</v>
      </c>
      <c r="D21896" t="s">
        <v>27</v>
      </c>
      <c r="E21896" t="s">
        <v>17</v>
      </c>
      <c r="F21896" t="s">
        <v>20149</v>
      </c>
      <c r="G21896" t="s">
        <v>16452</v>
      </c>
      <c r="H21896">
        <v>4</v>
      </c>
      <c r="I21896" s="17">
        <v>64363</v>
      </c>
      <c r="J21896" s="17">
        <v>2574.52</v>
      </c>
      <c r="K21896" s="17">
        <v>61788.48</v>
      </c>
      <c r="L21896" s="17">
        <v>43251.94</v>
      </c>
      <c r="M21896" s="17">
        <v>18536.54</v>
      </c>
      <c r="N21896" s="17">
        <v>128490.6823</v>
      </c>
    </row>
    <row r="21897" spans="1:14">
      <c r="A21897" s="16">
        <v>46386</v>
      </c>
      <c r="B21897" t="s">
        <v>21945</v>
      </c>
      <c r="C21897" t="s">
        <v>47</v>
      </c>
      <c r="D21897" t="s">
        <v>48</v>
      </c>
      <c r="E21897" t="s">
        <v>35</v>
      </c>
      <c r="F21897" t="s">
        <v>20149</v>
      </c>
      <c r="G21897" t="s">
        <v>16452</v>
      </c>
      <c r="H21897">
        <v>11</v>
      </c>
      <c r="I21897" s="17">
        <v>498107</v>
      </c>
      <c r="J21897" s="17">
        <v>0</v>
      </c>
      <c r="K21897" s="17">
        <v>498107</v>
      </c>
      <c r="L21897" s="17">
        <v>358637.04</v>
      </c>
      <c r="M21897" s="17">
        <v>139469.96</v>
      </c>
      <c r="N21897" s="17">
        <v>82297.1749</v>
      </c>
    </row>
    <row r="21898" spans="1:14">
      <c r="A21898" s="16">
        <v>46386</v>
      </c>
      <c r="B21898" t="s">
        <v>21946</v>
      </c>
      <c r="C21898" t="s">
        <v>26</v>
      </c>
      <c r="D21898" t="s">
        <v>27</v>
      </c>
      <c r="E21898" t="s">
        <v>17</v>
      </c>
      <c r="F21898" t="s">
        <v>20149</v>
      </c>
      <c r="G21898" t="s">
        <v>16452</v>
      </c>
      <c r="H21898">
        <v>3</v>
      </c>
      <c r="I21898" s="17">
        <v>440970</v>
      </c>
      <c r="J21898" s="17">
        <v>35277.6</v>
      </c>
      <c r="K21898" s="17">
        <v>405692.4</v>
      </c>
      <c r="L21898" s="17">
        <v>283984.68</v>
      </c>
      <c r="M21898" s="17">
        <v>121707.72</v>
      </c>
      <c r="N21898" s="17">
        <v>128490.6823</v>
      </c>
    </row>
    <row r="21899" spans="1:14">
      <c r="A21899" s="16">
        <v>46386</v>
      </c>
      <c r="B21899" t="s">
        <v>21947</v>
      </c>
      <c r="C21899" t="s">
        <v>33</v>
      </c>
      <c r="D21899" t="s">
        <v>34</v>
      </c>
      <c r="E21899" t="s">
        <v>35</v>
      </c>
      <c r="F21899" t="s">
        <v>20149</v>
      </c>
      <c r="G21899" t="s">
        <v>16452</v>
      </c>
      <c r="H21899">
        <v>11</v>
      </c>
      <c r="I21899" s="17">
        <v>809306</v>
      </c>
      <c r="J21899" s="17">
        <v>113302.84</v>
      </c>
      <c r="K21899" s="17">
        <v>696003.16</v>
      </c>
      <c r="L21899" s="17">
        <v>501122.28</v>
      </c>
      <c r="M21899" s="17">
        <v>194880.88</v>
      </c>
      <c r="N21899" s="17">
        <v>82297.1749</v>
      </c>
    </row>
    <row r="21900" spans="1:14">
      <c r="A21900" s="16">
        <v>46386</v>
      </c>
      <c r="B21900" t="s">
        <v>21948</v>
      </c>
      <c r="C21900" t="s">
        <v>26</v>
      </c>
      <c r="D21900" t="s">
        <v>27</v>
      </c>
      <c r="E21900" t="s">
        <v>17</v>
      </c>
      <c r="F21900" t="s">
        <v>20149</v>
      </c>
      <c r="G21900" t="s">
        <v>16452</v>
      </c>
      <c r="H21900">
        <v>1</v>
      </c>
      <c r="I21900" s="17">
        <v>623260</v>
      </c>
      <c r="J21900" s="17">
        <v>0</v>
      </c>
      <c r="K21900" s="17">
        <v>623260</v>
      </c>
      <c r="L21900" s="17">
        <v>436282</v>
      </c>
      <c r="M21900" s="17">
        <v>186978</v>
      </c>
      <c r="N21900" s="17">
        <v>128490.6823</v>
      </c>
    </row>
    <row r="21901" spans="1:14">
      <c r="A21901" s="16">
        <v>46386</v>
      </c>
      <c r="B21901" t="s">
        <v>21949</v>
      </c>
      <c r="C21901" t="s">
        <v>29</v>
      </c>
      <c r="D21901" t="s">
        <v>30</v>
      </c>
      <c r="E21901" t="s">
        <v>31</v>
      </c>
      <c r="F21901" t="s">
        <v>20149</v>
      </c>
      <c r="G21901" t="s">
        <v>16452</v>
      </c>
      <c r="H21901">
        <v>1</v>
      </c>
      <c r="I21901" s="17">
        <v>307025</v>
      </c>
      <c r="J21901" s="17">
        <v>15351.25</v>
      </c>
      <c r="K21901" s="17">
        <v>291673.75</v>
      </c>
      <c r="L21901" s="17">
        <v>180837.72</v>
      </c>
      <c r="M21901" s="17">
        <v>110836.03</v>
      </c>
      <c r="N21901" s="17">
        <v>60031.5609</v>
      </c>
    </row>
    <row r="21902" spans="1:14">
      <c r="A21902" s="16">
        <v>46386</v>
      </c>
      <c r="B21902" t="s">
        <v>21950</v>
      </c>
      <c r="C21902" t="s">
        <v>22</v>
      </c>
      <c r="D21902" t="s">
        <v>23</v>
      </c>
      <c r="E21902" t="s">
        <v>24</v>
      </c>
      <c r="F21902" t="s">
        <v>20149</v>
      </c>
      <c r="G21902" t="s">
        <v>16452</v>
      </c>
      <c r="H21902">
        <v>1</v>
      </c>
      <c r="I21902" s="17">
        <v>507413</v>
      </c>
      <c r="J21902" s="17">
        <v>76111.95</v>
      </c>
      <c r="K21902" s="17">
        <v>431301.05</v>
      </c>
      <c r="L21902" s="17">
        <v>327788.8</v>
      </c>
      <c r="M21902" s="17">
        <v>103512.25</v>
      </c>
      <c r="N21902" s="17">
        <v>195956.2591</v>
      </c>
    </row>
    <row r="21903" spans="1:14">
      <c r="A21903" s="16">
        <v>46386</v>
      </c>
      <c r="B21903" t="s">
        <v>21951</v>
      </c>
      <c r="C21903" t="s">
        <v>22</v>
      </c>
      <c r="D21903" t="s">
        <v>23</v>
      </c>
      <c r="E21903" t="s">
        <v>24</v>
      </c>
      <c r="F21903" t="s">
        <v>20149</v>
      </c>
      <c r="G21903" t="s">
        <v>16452</v>
      </c>
      <c r="H21903">
        <v>11</v>
      </c>
      <c r="I21903" s="17">
        <v>721655</v>
      </c>
      <c r="J21903" s="17">
        <v>43299.3</v>
      </c>
      <c r="K21903" s="17">
        <v>678355.7</v>
      </c>
      <c r="L21903" s="17">
        <v>515550.33</v>
      </c>
      <c r="M21903" s="17">
        <v>162805.37</v>
      </c>
      <c r="N21903" s="17">
        <v>195956.2591</v>
      </c>
    </row>
    <row r="21904" spans="1:14">
      <c r="A21904" s="16">
        <v>46386</v>
      </c>
      <c r="B21904" t="s">
        <v>21952</v>
      </c>
      <c r="C21904" t="s">
        <v>29</v>
      </c>
      <c r="D21904" t="s">
        <v>30</v>
      </c>
      <c r="E21904" t="s">
        <v>31</v>
      </c>
      <c r="F21904" t="s">
        <v>20149</v>
      </c>
      <c r="G21904" t="s">
        <v>16452</v>
      </c>
      <c r="H21904">
        <v>11</v>
      </c>
      <c r="I21904" s="17">
        <v>302879</v>
      </c>
      <c r="J21904" s="17">
        <v>0</v>
      </c>
      <c r="K21904" s="17">
        <v>302879</v>
      </c>
      <c r="L21904" s="17">
        <v>187784.98</v>
      </c>
      <c r="M21904" s="17">
        <v>115094.02</v>
      </c>
      <c r="N21904" s="17">
        <v>60031.5609</v>
      </c>
    </row>
    <row r="21905" spans="1:14">
      <c r="A21905" s="16">
        <v>46386</v>
      </c>
      <c r="B21905" t="s">
        <v>21953</v>
      </c>
      <c r="C21905" t="s">
        <v>22</v>
      </c>
      <c r="D21905" t="s">
        <v>23</v>
      </c>
      <c r="E21905" t="s">
        <v>24</v>
      </c>
      <c r="F21905" t="s">
        <v>20149</v>
      </c>
      <c r="G21905" t="s">
        <v>16452</v>
      </c>
      <c r="H21905">
        <v>5</v>
      </c>
      <c r="I21905" s="17">
        <v>753189</v>
      </c>
      <c r="J21905" s="17">
        <v>105446.46</v>
      </c>
      <c r="K21905" s="17">
        <v>647742.54</v>
      </c>
      <c r="L21905" s="17">
        <v>492284.33</v>
      </c>
      <c r="M21905" s="17">
        <v>155458.21</v>
      </c>
      <c r="N21905" s="17">
        <v>195956.2591</v>
      </c>
    </row>
    <row r="21906" spans="1:14">
      <c r="A21906" s="16">
        <v>46386</v>
      </c>
      <c r="B21906" t="s">
        <v>21954</v>
      </c>
      <c r="C21906" t="s">
        <v>43</v>
      </c>
      <c r="D21906" t="s">
        <v>44</v>
      </c>
      <c r="E21906" t="s">
        <v>31</v>
      </c>
      <c r="F21906" t="s">
        <v>20149</v>
      </c>
      <c r="G21906" t="s">
        <v>16452</v>
      </c>
      <c r="H21906">
        <v>11</v>
      </c>
      <c r="I21906" s="17">
        <v>845820</v>
      </c>
      <c r="J21906" s="17">
        <v>118414.8</v>
      </c>
      <c r="K21906" s="17">
        <v>727405.2</v>
      </c>
      <c r="L21906" s="17">
        <v>450991.22</v>
      </c>
      <c r="M21906" s="17">
        <v>276413.98</v>
      </c>
      <c r="N21906" s="17">
        <v>60031.5609</v>
      </c>
    </row>
    <row r="21907" spans="1:14">
      <c r="A21907" s="16">
        <v>46386</v>
      </c>
      <c r="B21907" t="s">
        <v>21955</v>
      </c>
      <c r="C21907" t="s">
        <v>29</v>
      </c>
      <c r="D21907" t="s">
        <v>30</v>
      </c>
      <c r="E21907" t="s">
        <v>31</v>
      </c>
      <c r="F21907" t="s">
        <v>20149</v>
      </c>
      <c r="G21907" t="s">
        <v>16452</v>
      </c>
      <c r="H21907">
        <v>3</v>
      </c>
      <c r="I21907" s="17">
        <v>220847</v>
      </c>
      <c r="J21907" s="17">
        <v>6625.41</v>
      </c>
      <c r="K21907" s="17">
        <v>214221.59</v>
      </c>
      <c r="L21907" s="17">
        <v>132817.39</v>
      </c>
      <c r="M21907" s="17">
        <v>81404.2</v>
      </c>
      <c r="N21907" s="17">
        <v>60031.5609</v>
      </c>
    </row>
    <row r="21908" spans="1:14">
      <c r="A21908" s="16">
        <v>46386</v>
      </c>
      <c r="B21908" t="s">
        <v>21956</v>
      </c>
      <c r="C21908" t="s">
        <v>47</v>
      </c>
      <c r="D21908" t="s">
        <v>48</v>
      </c>
      <c r="E21908" t="s">
        <v>35</v>
      </c>
      <c r="F21908" t="s">
        <v>20149</v>
      </c>
      <c r="G21908" t="s">
        <v>16452</v>
      </c>
      <c r="H21908">
        <v>10</v>
      </c>
      <c r="I21908" s="17">
        <v>103775</v>
      </c>
      <c r="J21908" s="17">
        <v>0</v>
      </c>
      <c r="K21908" s="17">
        <v>103775</v>
      </c>
      <c r="L21908" s="17">
        <v>74718</v>
      </c>
      <c r="M21908" s="17">
        <v>29057</v>
      </c>
      <c r="N21908" s="17">
        <v>82297.1749</v>
      </c>
    </row>
    <row r="21909" spans="1:14">
      <c r="A21909" s="16">
        <v>46386</v>
      </c>
      <c r="B21909" t="s">
        <v>21957</v>
      </c>
      <c r="C21909" t="s">
        <v>47</v>
      </c>
      <c r="D21909" t="s">
        <v>48</v>
      </c>
      <c r="E21909" t="s">
        <v>35</v>
      </c>
      <c r="F21909" t="s">
        <v>20149</v>
      </c>
      <c r="G21909" t="s">
        <v>16452</v>
      </c>
      <c r="H21909">
        <v>4</v>
      </c>
      <c r="I21909" s="17">
        <v>127274</v>
      </c>
      <c r="J21909" s="17">
        <v>14000.14</v>
      </c>
      <c r="K21909" s="17">
        <v>113273.86</v>
      </c>
      <c r="L21909" s="17">
        <v>81557.17999999999</v>
      </c>
      <c r="M21909" s="17">
        <v>31716.68</v>
      </c>
      <c r="N21909" s="17">
        <v>82297.1749</v>
      </c>
    </row>
    <row r="21910" spans="1:14">
      <c r="A21910" s="16">
        <v>46386</v>
      </c>
      <c r="B21910" t="s">
        <v>21958</v>
      </c>
      <c r="C21910" t="s">
        <v>73</v>
      </c>
      <c r="D21910" t="s">
        <v>74</v>
      </c>
      <c r="E21910" t="s">
        <v>24</v>
      </c>
      <c r="F21910" t="s">
        <v>20149</v>
      </c>
      <c r="G21910" t="s">
        <v>16452</v>
      </c>
      <c r="H21910">
        <v>4</v>
      </c>
      <c r="I21910" s="17">
        <v>366331</v>
      </c>
      <c r="J21910" s="17">
        <v>29306.48</v>
      </c>
      <c r="K21910" s="17">
        <v>337024.52</v>
      </c>
      <c r="L21910" s="17">
        <v>256138.64</v>
      </c>
      <c r="M21910" s="17">
        <v>80885.88</v>
      </c>
      <c r="N21910" s="17">
        <v>195956.2591</v>
      </c>
    </row>
    <row r="21911" spans="1:14">
      <c r="A21911" s="16">
        <v>46386</v>
      </c>
      <c r="B21911" t="s">
        <v>21959</v>
      </c>
      <c r="C21911" t="s">
        <v>22</v>
      </c>
      <c r="D21911" t="s">
        <v>23</v>
      </c>
      <c r="E21911" t="s">
        <v>24</v>
      </c>
      <c r="F21911" t="s">
        <v>20149</v>
      </c>
      <c r="G21911" t="s">
        <v>16452</v>
      </c>
      <c r="H21911">
        <v>8</v>
      </c>
      <c r="I21911" s="17">
        <v>132876</v>
      </c>
      <c r="J21911" s="17">
        <v>0</v>
      </c>
      <c r="K21911" s="17">
        <v>132876</v>
      </c>
      <c r="L21911" s="17">
        <v>100985.76</v>
      </c>
      <c r="M21911" s="17">
        <v>31890.24</v>
      </c>
      <c r="N21911" s="17">
        <v>195956.2591</v>
      </c>
    </row>
    <row r="21912" spans="1:14">
      <c r="A21912" s="16">
        <v>46386</v>
      </c>
      <c r="B21912" t="s">
        <v>21960</v>
      </c>
      <c r="C21912" t="s">
        <v>22</v>
      </c>
      <c r="D21912" t="s">
        <v>23</v>
      </c>
      <c r="E21912" t="s">
        <v>24</v>
      </c>
      <c r="F21912" t="s">
        <v>20149</v>
      </c>
      <c r="G21912" t="s">
        <v>16452</v>
      </c>
      <c r="H21912">
        <v>3</v>
      </c>
      <c r="I21912" s="17">
        <v>605635</v>
      </c>
      <c r="J21912" s="17">
        <v>54507.15</v>
      </c>
      <c r="K21912" s="17">
        <v>551127.85</v>
      </c>
      <c r="L21912" s="17">
        <v>418857.17</v>
      </c>
      <c r="M21912" s="17">
        <v>132270.68</v>
      </c>
      <c r="N21912" s="17">
        <v>195956.2591</v>
      </c>
    </row>
    <row r="21913" spans="1:14">
      <c r="A21913" s="16">
        <v>46386</v>
      </c>
      <c r="B21913" t="s">
        <v>21961</v>
      </c>
      <c r="C21913" t="s">
        <v>43</v>
      </c>
      <c r="D21913" t="s">
        <v>44</v>
      </c>
      <c r="E21913" t="s">
        <v>31</v>
      </c>
      <c r="F21913" t="s">
        <v>20149</v>
      </c>
      <c r="G21913" t="s">
        <v>16452</v>
      </c>
      <c r="H21913">
        <v>1</v>
      </c>
      <c r="I21913" s="17">
        <v>261198</v>
      </c>
      <c r="J21913" s="17">
        <v>0</v>
      </c>
      <c r="K21913" s="17">
        <v>261198</v>
      </c>
      <c r="L21913" s="17">
        <v>161942.76</v>
      </c>
      <c r="M21913" s="17">
        <v>99255.24000000001</v>
      </c>
      <c r="N21913" s="17">
        <v>60031.5609</v>
      </c>
    </row>
    <row r="21914" spans="1:14">
      <c r="A21914" s="16">
        <v>46386</v>
      </c>
      <c r="B21914" t="s">
        <v>21962</v>
      </c>
      <c r="C21914" t="s">
        <v>22</v>
      </c>
      <c r="D21914" t="s">
        <v>23</v>
      </c>
      <c r="E21914" t="s">
        <v>24</v>
      </c>
      <c r="F21914" t="s">
        <v>20149</v>
      </c>
      <c r="G21914" t="s">
        <v>16452</v>
      </c>
      <c r="H21914">
        <v>7</v>
      </c>
      <c r="I21914" s="17">
        <v>635894</v>
      </c>
      <c r="J21914" s="17">
        <v>63589.4</v>
      </c>
      <c r="K21914" s="17">
        <v>572304.6</v>
      </c>
      <c r="L21914" s="17">
        <v>434951.5</v>
      </c>
      <c r="M21914" s="17">
        <v>137353.1</v>
      </c>
      <c r="N21914" s="17">
        <v>195956.2591</v>
      </c>
    </row>
    <row r="21915" spans="1:14">
      <c r="A21915" s="16">
        <v>46386</v>
      </c>
      <c r="B21915" t="s">
        <v>21963</v>
      </c>
      <c r="C21915" t="s">
        <v>22</v>
      </c>
      <c r="D21915" t="s">
        <v>23</v>
      </c>
      <c r="E21915" t="s">
        <v>24</v>
      </c>
      <c r="F21915" t="s">
        <v>20149</v>
      </c>
      <c r="G21915" t="s">
        <v>16452</v>
      </c>
      <c r="H21915">
        <v>7</v>
      </c>
      <c r="I21915" s="17">
        <v>251697</v>
      </c>
      <c r="J21915" s="17">
        <v>27686.67</v>
      </c>
      <c r="K21915" s="17">
        <v>224010.33</v>
      </c>
      <c r="L21915" s="17">
        <v>170247.85</v>
      </c>
      <c r="M21915" s="17">
        <v>53762.48</v>
      </c>
      <c r="N21915" s="17">
        <v>195956.2591</v>
      </c>
    </row>
    <row r="21916" spans="1:14">
      <c r="A21916" s="16">
        <v>46386</v>
      </c>
      <c r="B21916" t="s">
        <v>21964</v>
      </c>
      <c r="C21916" t="s">
        <v>47</v>
      </c>
      <c r="D21916" t="s">
        <v>48</v>
      </c>
      <c r="E21916" t="s">
        <v>35</v>
      </c>
      <c r="F21916" t="s">
        <v>20149</v>
      </c>
      <c r="G21916" t="s">
        <v>16452</v>
      </c>
      <c r="H21916">
        <v>5</v>
      </c>
      <c r="I21916" s="17">
        <v>727111</v>
      </c>
      <c r="J21916" s="17">
        <v>0</v>
      </c>
      <c r="K21916" s="17">
        <v>727111</v>
      </c>
      <c r="L21916" s="17">
        <v>523519.92</v>
      </c>
      <c r="M21916" s="17">
        <v>203591.08</v>
      </c>
      <c r="N21916" s="17">
        <v>82297.1749</v>
      </c>
    </row>
    <row r="21917" spans="1:14">
      <c r="A21917" s="16">
        <v>46386</v>
      </c>
      <c r="B21917" t="s">
        <v>21965</v>
      </c>
      <c r="C21917" t="s">
        <v>33</v>
      </c>
      <c r="D21917" t="s">
        <v>34</v>
      </c>
      <c r="E21917" t="s">
        <v>35</v>
      </c>
      <c r="F21917" t="s">
        <v>20149</v>
      </c>
      <c r="G21917" t="s">
        <v>16452</v>
      </c>
      <c r="H21917">
        <v>11</v>
      </c>
      <c r="I21917" s="17">
        <v>259684</v>
      </c>
      <c r="J21917" s="17">
        <v>31162.08</v>
      </c>
      <c r="K21917" s="17">
        <v>228521.92</v>
      </c>
      <c r="L21917" s="17">
        <v>164535.78</v>
      </c>
      <c r="M21917" s="17">
        <v>63986.14</v>
      </c>
      <c r="N21917" s="17">
        <v>82297.1749</v>
      </c>
    </row>
    <row r="21918" spans="1:14">
      <c r="A21918" s="16">
        <v>46386</v>
      </c>
      <c r="B21918" t="s">
        <v>21966</v>
      </c>
      <c r="C21918" t="s">
        <v>33</v>
      </c>
      <c r="D21918" t="s">
        <v>34</v>
      </c>
      <c r="E21918" t="s">
        <v>35</v>
      </c>
      <c r="F21918" t="s">
        <v>20149</v>
      </c>
      <c r="G21918" t="s">
        <v>16452</v>
      </c>
      <c r="H21918">
        <v>7</v>
      </c>
      <c r="I21918" s="17">
        <v>61956</v>
      </c>
      <c r="J21918" s="17">
        <v>6195.6</v>
      </c>
      <c r="K21918" s="17">
        <v>55760.4</v>
      </c>
      <c r="L21918" s="17">
        <v>40147.49</v>
      </c>
      <c r="M21918" s="17">
        <v>15612.91</v>
      </c>
      <c r="N21918" s="17">
        <v>82297.1749</v>
      </c>
    </row>
    <row r="21919" spans="1:14">
      <c r="A21919" s="16">
        <v>46386</v>
      </c>
      <c r="B21919" t="s">
        <v>21967</v>
      </c>
      <c r="C21919" t="s">
        <v>47</v>
      </c>
      <c r="D21919" t="s">
        <v>48</v>
      </c>
      <c r="E21919" t="s">
        <v>35</v>
      </c>
      <c r="F21919" t="s">
        <v>20149</v>
      </c>
      <c r="G21919" t="s">
        <v>16452</v>
      </c>
      <c r="H21919">
        <v>6</v>
      </c>
      <c r="I21919" s="17">
        <v>617255</v>
      </c>
      <c r="J21919" s="17">
        <v>0</v>
      </c>
      <c r="K21919" s="17">
        <v>617255</v>
      </c>
      <c r="L21919" s="17">
        <v>444423.6</v>
      </c>
      <c r="M21919" s="17">
        <v>172831.4</v>
      </c>
      <c r="N21919" s="17">
        <v>82297.1749</v>
      </c>
    </row>
    <row r="21920" spans="1:14">
      <c r="A21920" s="16">
        <v>46386</v>
      </c>
      <c r="B21920" t="s">
        <v>21968</v>
      </c>
      <c r="C21920" t="s">
        <v>43</v>
      </c>
      <c r="D21920" t="s">
        <v>44</v>
      </c>
      <c r="E21920" t="s">
        <v>31</v>
      </c>
      <c r="F21920" t="s">
        <v>20149</v>
      </c>
      <c r="G21920" t="s">
        <v>16452</v>
      </c>
      <c r="H21920">
        <v>11</v>
      </c>
      <c r="I21920" s="17">
        <v>387319</v>
      </c>
      <c r="J21920" s="17">
        <v>0</v>
      </c>
      <c r="K21920" s="17">
        <v>387319</v>
      </c>
      <c r="L21920" s="17">
        <v>240137.78</v>
      </c>
      <c r="M21920" s="17">
        <v>147181.22</v>
      </c>
      <c r="N21920" s="17">
        <v>60031.5609</v>
      </c>
    </row>
    <row r="21921" spans="1:14">
      <c r="A21921" s="16">
        <v>46386</v>
      </c>
      <c r="B21921" t="s">
        <v>21969</v>
      </c>
      <c r="C21921" t="s">
        <v>33</v>
      </c>
      <c r="D21921" t="s">
        <v>34</v>
      </c>
      <c r="E21921" t="s">
        <v>35</v>
      </c>
      <c r="F21921" t="s">
        <v>20149</v>
      </c>
      <c r="G21921" t="s">
        <v>16452</v>
      </c>
      <c r="H21921">
        <v>11</v>
      </c>
      <c r="I21921" s="17">
        <v>745816</v>
      </c>
      <c r="J21921" s="17">
        <v>82039.75999999999</v>
      </c>
      <c r="K21921" s="17">
        <v>663776.24</v>
      </c>
      <c r="L21921" s="17">
        <v>477918.89</v>
      </c>
      <c r="M21921" s="17">
        <v>185857.35</v>
      </c>
      <c r="N21921" s="17">
        <v>82297.1749</v>
      </c>
    </row>
    <row r="21922" spans="1:14">
      <c r="A21922" s="16">
        <v>46386</v>
      </c>
      <c r="B21922" t="s">
        <v>21970</v>
      </c>
      <c r="C21922" t="s">
        <v>29</v>
      </c>
      <c r="D21922" t="s">
        <v>30</v>
      </c>
      <c r="E21922" t="s">
        <v>31</v>
      </c>
      <c r="F21922" t="s">
        <v>20149</v>
      </c>
      <c r="G21922" t="s">
        <v>16452</v>
      </c>
      <c r="H21922">
        <v>2</v>
      </c>
      <c r="I21922" s="17">
        <v>414853</v>
      </c>
      <c r="J21922" s="17">
        <v>12445.59</v>
      </c>
      <c r="K21922" s="17">
        <v>402407.41</v>
      </c>
      <c r="L21922" s="17">
        <v>249492.59</v>
      </c>
      <c r="M21922" s="17">
        <v>152914.82</v>
      </c>
      <c r="N21922" s="17">
        <v>60031.5609</v>
      </c>
    </row>
    <row r="21923" spans="1:14">
      <c r="A21923" s="16">
        <v>46386</v>
      </c>
      <c r="B21923" t="s">
        <v>21971</v>
      </c>
      <c r="C21923" t="s">
        <v>29</v>
      </c>
      <c r="D21923" t="s">
        <v>30</v>
      </c>
      <c r="E21923" t="s">
        <v>31</v>
      </c>
      <c r="F21923" t="s">
        <v>20149</v>
      </c>
      <c r="G21923" t="s">
        <v>16452</v>
      </c>
      <c r="H21923">
        <v>10</v>
      </c>
      <c r="I21923" s="17">
        <v>586722</v>
      </c>
      <c r="J21923" s="17">
        <v>58672.2</v>
      </c>
      <c r="K21923" s="17">
        <v>528049.8</v>
      </c>
      <c r="L21923" s="17">
        <v>327390.88</v>
      </c>
      <c r="M21923" s="17">
        <v>200658.92</v>
      </c>
      <c r="N21923" s="17">
        <v>60031.5609</v>
      </c>
    </row>
    <row r="21924" spans="1:14">
      <c r="A21924" s="16">
        <v>46386</v>
      </c>
      <c r="B21924" t="s">
        <v>21972</v>
      </c>
      <c r="C21924" t="s">
        <v>26</v>
      </c>
      <c r="D21924" t="s">
        <v>27</v>
      </c>
      <c r="E21924" t="s">
        <v>17</v>
      </c>
      <c r="F21924" t="s">
        <v>20149</v>
      </c>
      <c r="G21924" t="s">
        <v>16452</v>
      </c>
      <c r="H21924">
        <v>12</v>
      </c>
      <c r="I21924" s="17">
        <v>48822</v>
      </c>
      <c r="J21924" s="17">
        <v>4393.98</v>
      </c>
      <c r="K21924" s="17">
        <v>44428.02</v>
      </c>
      <c r="L21924" s="17">
        <v>31099.61</v>
      </c>
      <c r="M21924" s="17">
        <v>13328.41</v>
      </c>
      <c r="N21924" s="17">
        <v>128490.6823</v>
      </c>
    </row>
    <row r="21925" spans="1:14">
      <c r="A21925" s="16">
        <v>46386</v>
      </c>
      <c r="B21925" t="s">
        <v>21973</v>
      </c>
      <c r="C21925" t="s">
        <v>47</v>
      </c>
      <c r="D21925" t="s">
        <v>48</v>
      </c>
      <c r="E21925" t="s">
        <v>35</v>
      </c>
      <c r="F21925" t="s">
        <v>20149</v>
      </c>
      <c r="G21925" t="s">
        <v>16452</v>
      </c>
      <c r="H21925">
        <v>5</v>
      </c>
      <c r="I21925" s="17">
        <v>299244</v>
      </c>
      <c r="J21925" s="17">
        <v>14962.2</v>
      </c>
      <c r="K21925" s="17">
        <v>284281.8</v>
      </c>
      <c r="L21925" s="17">
        <v>204682.9</v>
      </c>
      <c r="M21925" s="17">
        <v>79598.89999999999</v>
      </c>
      <c r="N21925" s="17">
        <v>82297.1749</v>
      </c>
    </row>
    <row r="21926" spans="1:14">
      <c r="A21926" s="16">
        <v>46386</v>
      </c>
      <c r="B21926" t="s">
        <v>21974</v>
      </c>
      <c r="C21926" t="s">
        <v>29</v>
      </c>
      <c r="D21926" t="s">
        <v>30</v>
      </c>
      <c r="E21926" t="s">
        <v>31</v>
      </c>
      <c r="F21926" t="s">
        <v>20149</v>
      </c>
      <c r="G21926" t="s">
        <v>16452</v>
      </c>
      <c r="H21926">
        <v>1</v>
      </c>
      <c r="I21926" s="17">
        <v>257404</v>
      </c>
      <c r="J21926" s="17">
        <v>18018.28</v>
      </c>
      <c r="K21926" s="17">
        <v>239385.72</v>
      </c>
      <c r="L21926" s="17">
        <v>148419.15</v>
      </c>
      <c r="M21926" s="17">
        <v>90966.57000000001</v>
      </c>
      <c r="N21926" s="17">
        <v>60031.5609</v>
      </c>
    </row>
    <row r="21927" spans="1:14">
      <c r="A21927" s="16">
        <v>46386</v>
      </c>
      <c r="B21927" t="s">
        <v>21975</v>
      </c>
      <c r="C21927" t="s">
        <v>22</v>
      </c>
      <c r="D21927" t="s">
        <v>23</v>
      </c>
      <c r="E21927" t="s">
        <v>24</v>
      </c>
      <c r="F21927" t="s">
        <v>20149</v>
      </c>
      <c r="G21927" t="s">
        <v>16452</v>
      </c>
      <c r="H21927">
        <v>9</v>
      </c>
      <c r="I21927" s="17">
        <v>88322</v>
      </c>
      <c r="J21927" s="17">
        <v>11481.86</v>
      </c>
      <c r="K21927" s="17">
        <v>76840.14</v>
      </c>
      <c r="L21927" s="17">
        <v>58398.51</v>
      </c>
      <c r="M21927" s="17">
        <v>18441.63</v>
      </c>
      <c r="N21927" s="17">
        <v>195956.2591</v>
      </c>
    </row>
    <row r="21928" spans="1:14">
      <c r="A21928" s="16">
        <v>46386</v>
      </c>
      <c r="B21928" t="s">
        <v>21976</v>
      </c>
      <c r="C21928" t="s">
        <v>33</v>
      </c>
      <c r="D21928" t="s">
        <v>34</v>
      </c>
      <c r="E21928" t="s">
        <v>35</v>
      </c>
      <c r="F21928" t="s">
        <v>20149</v>
      </c>
      <c r="G21928" t="s">
        <v>16452</v>
      </c>
      <c r="H21928">
        <v>8</v>
      </c>
      <c r="I21928" s="17">
        <v>174812</v>
      </c>
      <c r="J21928" s="17">
        <v>20977.44</v>
      </c>
      <c r="K21928" s="17">
        <v>153834.56</v>
      </c>
      <c r="L21928" s="17">
        <v>110760.88</v>
      </c>
      <c r="M21928" s="17">
        <v>43073.68</v>
      </c>
      <c r="N21928" s="17">
        <v>82297.1749</v>
      </c>
    </row>
    <row r="21929" spans="1:14">
      <c r="A21929" s="16">
        <v>46386</v>
      </c>
      <c r="B21929" t="s">
        <v>21977</v>
      </c>
      <c r="C21929" t="s">
        <v>26</v>
      </c>
      <c r="D21929" t="s">
        <v>27</v>
      </c>
      <c r="E21929" t="s">
        <v>17</v>
      </c>
      <c r="F21929" t="s">
        <v>20149</v>
      </c>
      <c r="G21929" t="s">
        <v>16452</v>
      </c>
      <c r="H21929">
        <v>4</v>
      </c>
      <c r="I21929" s="17">
        <v>745470</v>
      </c>
      <c r="J21929" s="17">
        <v>96911.10000000001</v>
      </c>
      <c r="K21929" s="17">
        <v>648558.9</v>
      </c>
      <c r="L21929" s="17">
        <v>453991.23</v>
      </c>
      <c r="M21929" s="17">
        <v>194567.67</v>
      </c>
      <c r="N21929" s="17">
        <v>128490.6823</v>
      </c>
    </row>
    <row r="21930" spans="1:14">
      <c r="A21930" s="16">
        <v>46386</v>
      </c>
      <c r="B21930" t="s">
        <v>21978</v>
      </c>
      <c r="C21930" t="s">
        <v>29</v>
      </c>
      <c r="D21930" t="s">
        <v>30</v>
      </c>
      <c r="E21930" t="s">
        <v>31</v>
      </c>
      <c r="F21930" t="s">
        <v>20149</v>
      </c>
      <c r="G21930" t="s">
        <v>16452</v>
      </c>
      <c r="H21930">
        <v>5</v>
      </c>
      <c r="I21930" s="17">
        <v>360739</v>
      </c>
      <c r="J21930" s="17">
        <v>21644.34</v>
      </c>
      <c r="K21930" s="17">
        <v>339094.66</v>
      </c>
      <c r="L21930" s="17">
        <v>210238.69</v>
      </c>
      <c r="M21930" s="17">
        <v>128855.97</v>
      </c>
      <c r="N21930" s="17">
        <v>60031.5609</v>
      </c>
    </row>
    <row r="21931" spans="1:14">
      <c r="A21931" s="16">
        <v>46386</v>
      </c>
      <c r="B21931" t="s">
        <v>21979</v>
      </c>
      <c r="C21931" t="s">
        <v>22</v>
      </c>
      <c r="D21931" t="s">
        <v>23</v>
      </c>
      <c r="E21931" t="s">
        <v>24</v>
      </c>
      <c r="F21931" t="s">
        <v>20149</v>
      </c>
      <c r="G21931" t="s">
        <v>16452</v>
      </c>
      <c r="H21931">
        <v>8</v>
      </c>
      <c r="I21931" s="17">
        <v>720302</v>
      </c>
      <c r="J21931" s="17">
        <v>0</v>
      </c>
      <c r="K21931" s="17">
        <v>720302</v>
      </c>
      <c r="L21931" s="17">
        <v>547429.52</v>
      </c>
      <c r="M21931" s="17">
        <v>172872.48</v>
      </c>
      <c r="N21931" s="17">
        <v>195956.2591</v>
      </c>
    </row>
    <row r="21932" spans="1:14">
      <c r="A21932" s="16">
        <v>46386</v>
      </c>
      <c r="B21932" t="s">
        <v>21980</v>
      </c>
      <c r="C21932" t="s">
        <v>22</v>
      </c>
      <c r="D21932" t="s">
        <v>23</v>
      </c>
      <c r="E21932" t="s">
        <v>24</v>
      </c>
      <c r="F21932" t="s">
        <v>20149</v>
      </c>
      <c r="G21932" t="s">
        <v>16452</v>
      </c>
      <c r="H21932">
        <v>12</v>
      </c>
      <c r="I21932" s="17">
        <v>391455</v>
      </c>
      <c r="J21932" s="17">
        <v>0</v>
      </c>
      <c r="K21932" s="17">
        <v>391455</v>
      </c>
      <c r="L21932" s="17">
        <v>297505.8</v>
      </c>
      <c r="M21932" s="17">
        <v>93949.2</v>
      </c>
      <c r="N21932" s="17">
        <v>195956.2591</v>
      </c>
    </row>
    <row r="21933" spans="1:14">
      <c r="A21933" s="16">
        <v>46386</v>
      </c>
      <c r="B21933" t="s">
        <v>21981</v>
      </c>
      <c r="C21933" t="s">
        <v>73</v>
      </c>
      <c r="D21933" t="s">
        <v>74</v>
      </c>
      <c r="E21933" t="s">
        <v>24</v>
      </c>
      <c r="F21933" t="s">
        <v>20149</v>
      </c>
      <c r="G21933" t="s">
        <v>16452</v>
      </c>
      <c r="H21933">
        <v>7</v>
      </c>
      <c r="I21933" s="17">
        <v>608340</v>
      </c>
      <c r="J21933" s="17">
        <v>48667.2</v>
      </c>
      <c r="K21933" s="17">
        <v>559672.8</v>
      </c>
      <c r="L21933" s="17">
        <v>425351.33</v>
      </c>
      <c r="M21933" s="17">
        <v>134321.47</v>
      </c>
      <c r="N21933" s="17">
        <v>195956.2591</v>
      </c>
    </row>
    <row r="21934" spans="1:14">
      <c r="A21934" s="16">
        <v>46386</v>
      </c>
      <c r="B21934" t="s">
        <v>21982</v>
      </c>
      <c r="C21934" t="s">
        <v>33</v>
      </c>
      <c r="D21934" t="s">
        <v>34</v>
      </c>
      <c r="E21934" t="s">
        <v>35</v>
      </c>
      <c r="F21934" t="s">
        <v>20149</v>
      </c>
      <c r="G21934" t="s">
        <v>16452</v>
      </c>
      <c r="H21934">
        <v>12</v>
      </c>
      <c r="I21934" s="17">
        <v>293363</v>
      </c>
      <c r="J21934" s="17">
        <v>29336.3</v>
      </c>
      <c r="K21934" s="17">
        <v>264026.7</v>
      </c>
      <c r="L21934" s="17">
        <v>190099.22</v>
      </c>
      <c r="M21934" s="17">
        <v>73927.48</v>
      </c>
      <c r="N21934" s="17">
        <v>82297.1749</v>
      </c>
    </row>
    <row r="21935" spans="1:14">
      <c r="A21935" s="16">
        <v>46386</v>
      </c>
      <c r="B21935" t="s">
        <v>21983</v>
      </c>
      <c r="C21935" t="s">
        <v>33</v>
      </c>
      <c r="D21935" t="s">
        <v>34</v>
      </c>
      <c r="E21935" t="s">
        <v>35</v>
      </c>
      <c r="F21935" t="s">
        <v>20149</v>
      </c>
      <c r="G21935" t="s">
        <v>16452</v>
      </c>
      <c r="H21935">
        <v>7</v>
      </c>
      <c r="I21935" s="17">
        <v>678288</v>
      </c>
      <c r="J21935" s="17">
        <v>33914.4</v>
      </c>
      <c r="K21935" s="17">
        <v>644373.6</v>
      </c>
      <c r="L21935" s="17">
        <v>463948.99</v>
      </c>
      <c r="M21935" s="17">
        <v>180424.61</v>
      </c>
      <c r="N21935" s="17">
        <v>82297.1749</v>
      </c>
    </row>
    <row r="21936" spans="1:14">
      <c r="A21936" s="16">
        <v>46386</v>
      </c>
      <c r="B21936" t="s">
        <v>21984</v>
      </c>
      <c r="C21936" t="s">
        <v>43</v>
      </c>
      <c r="D21936" t="s">
        <v>44</v>
      </c>
      <c r="E21936" t="s">
        <v>31</v>
      </c>
      <c r="F21936" t="s">
        <v>20149</v>
      </c>
      <c r="G21936" t="s">
        <v>16452</v>
      </c>
      <c r="H21936">
        <v>5</v>
      </c>
      <c r="I21936" s="17">
        <v>188215</v>
      </c>
      <c r="J21936" s="17">
        <v>26350.1</v>
      </c>
      <c r="K21936" s="17">
        <v>161864.9</v>
      </c>
      <c r="L21936" s="17">
        <v>100356.24</v>
      </c>
      <c r="M21936" s="17">
        <v>61508.66</v>
      </c>
      <c r="N21936" s="17">
        <v>60031.5609</v>
      </c>
    </row>
    <row r="21937" spans="1:14">
      <c r="A21937" s="16">
        <v>46386</v>
      </c>
      <c r="B21937" t="s">
        <v>21985</v>
      </c>
      <c r="C21937" t="s">
        <v>15</v>
      </c>
      <c r="D21937" t="s">
        <v>16</v>
      </c>
      <c r="E21937" t="s">
        <v>17</v>
      </c>
      <c r="F21937" t="s">
        <v>20149</v>
      </c>
      <c r="G21937" t="s">
        <v>16452</v>
      </c>
      <c r="H21937">
        <v>8</v>
      </c>
      <c r="I21937" s="17">
        <v>245704</v>
      </c>
      <c r="J21937" s="17">
        <v>4914.08</v>
      </c>
      <c r="K21937" s="17">
        <v>240789.92</v>
      </c>
      <c r="L21937" s="17">
        <v>168552.94</v>
      </c>
      <c r="M21937" s="17">
        <v>72236.98</v>
      </c>
      <c r="N21937" s="17">
        <v>128490.6823</v>
      </c>
    </row>
    <row r="21938" spans="1:14">
      <c r="A21938" s="16">
        <v>46386</v>
      </c>
      <c r="B21938" t="s">
        <v>21986</v>
      </c>
      <c r="C21938" t="s">
        <v>33</v>
      </c>
      <c r="D21938" t="s">
        <v>34</v>
      </c>
      <c r="E21938" t="s">
        <v>35</v>
      </c>
      <c r="F21938" t="s">
        <v>20149</v>
      </c>
      <c r="G21938" t="s">
        <v>16452</v>
      </c>
      <c r="H21938">
        <v>2</v>
      </c>
      <c r="I21938" s="17">
        <v>259920</v>
      </c>
      <c r="J21938" s="17">
        <v>0</v>
      </c>
      <c r="K21938" s="17">
        <v>259920</v>
      </c>
      <c r="L21938" s="17">
        <v>187142.4</v>
      </c>
      <c r="M21938" s="17">
        <v>72777.60000000001</v>
      </c>
      <c r="N21938" s="17">
        <v>82297.1749</v>
      </c>
    </row>
    <row r="21939" spans="1:14">
      <c r="A21939" s="16">
        <v>46386</v>
      </c>
      <c r="B21939" t="s">
        <v>21987</v>
      </c>
      <c r="C21939" t="s">
        <v>47</v>
      </c>
      <c r="D21939" t="s">
        <v>48</v>
      </c>
      <c r="E21939" t="s">
        <v>35</v>
      </c>
      <c r="F21939" t="s">
        <v>20149</v>
      </c>
      <c r="G21939" t="s">
        <v>16452</v>
      </c>
      <c r="H21939">
        <v>9</v>
      </c>
      <c r="I21939" s="17">
        <v>287320</v>
      </c>
      <c r="J21939" s="17">
        <v>0</v>
      </c>
      <c r="K21939" s="17">
        <v>287320</v>
      </c>
      <c r="L21939" s="17">
        <v>206870.4</v>
      </c>
      <c r="M21939" s="17">
        <v>80449.60000000001</v>
      </c>
      <c r="N21939" s="17">
        <v>82297.1749</v>
      </c>
    </row>
    <row r="21940" spans="1:14">
      <c r="A21940" s="16">
        <v>46386</v>
      </c>
      <c r="B21940" t="s">
        <v>21988</v>
      </c>
      <c r="C21940" t="s">
        <v>47</v>
      </c>
      <c r="D21940" t="s">
        <v>48</v>
      </c>
      <c r="E21940" t="s">
        <v>35</v>
      </c>
      <c r="F21940" t="s">
        <v>20149</v>
      </c>
      <c r="G21940" t="s">
        <v>16452</v>
      </c>
      <c r="H21940">
        <v>8</v>
      </c>
      <c r="I21940" s="17">
        <v>91373</v>
      </c>
      <c r="J21940" s="17">
        <v>10051.03</v>
      </c>
      <c r="K21940" s="17">
        <v>81321.97</v>
      </c>
      <c r="L21940" s="17">
        <v>58551.82</v>
      </c>
      <c r="M21940" s="17">
        <v>22770.15</v>
      </c>
      <c r="N21940" s="17">
        <v>82297.1749</v>
      </c>
    </row>
    <row r="21941" spans="1:14">
      <c r="A21941" s="16">
        <v>46386</v>
      </c>
      <c r="B21941" t="s">
        <v>21989</v>
      </c>
      <c r="C21941" t="s">
        <v>15</v>
      </c>
      <c r="D21941" t="s">
        <v>16</v>
      </c>
      <c r="E21941" t="s">
        <v>17</v>
      </c>
      <c r="F21941" t="s">
        <v>20149</v>
      </c>
      <c r="G21941" t="s">
        <v>16452</v>
      </c>
      <c r="H21941">
        <v>10</v>
      </c>
      <c r="I21941" s="17">
        <v>199920</v>
      </c>
      <c r="J21941" s="17">
        <v>13994.4</v>
      </c>
      <c r="K21941" s="17">
        <v>185925.6</v>
      </c>
      <c r="L21941" s="17">
        <v>130147.92</v>
      </c>
      <c r="M21941" s="17">
        <v>55777.68</v>
      </c>
      <c r="N21941" s="17">
        <v>128490.6823</v>
      </c>
    </row>
    <row r="21942" spans="1:14">
      <c r="A21942" s="16">
        <v>46386</v>
      </c>
      <c r="B21942" t="s">
        <v>21990</v>
      </c>
      <c r="C21942" t="s">
        <v>73</v>
      </c>
      <c r="D21942" t="s">
        <v>74</v>
      </c>
      <c r="E21942" t="s">
        <v>24</v>
      </c>
      <c r="F21942" t="s">
        <v>20149</v>
      </c>
      <c r="G21942" t="s">
        <v>16452</v>
      </c>
      <c r="H21942">
        <v>8</v>
      </c>
      <c r="I21942" s="17">
        <v>368408</v>
      </c>
      <c r="J21942" s="17">
        <v>40524.88</v>
      </c>
      <c r="K21942" s="17">
        <v>327883.12</v>
      </c>
      <c r="L21942" s="17">
        <v>249191.17</v>
      </c>
      <c r="M21942" s="17">
        <v>78691.95</v>
      </c>
      <c r="N21942" s="17">
        <v>195956.2591</v>
      </c>
    </row>
    <row r="21943" spans="1:14">
      <c r="A21943" s="16">
        <v>46386</v>
      </c>
      <c r="B21943" t="s">
        <v>21991</v>
      </c>
      <c r="C21943" t="s">
        <v>29</v>
      </c>
      <c r="D21943" t="s">
        <v>30</v>
      </c>
      <c r="E21943" t="s">
        <v>31</v>
      </c>
      <c r="F21943" t="s">
        <v>20149</v>
      </c>
      <c r="G21943" t="s">
        <v>16452</v>
      </c>
      <c r="H21943">
        <v>8</v>
      </c>
      <c r="I21943" s="17">
        <v>239384</v>
      </c>
      <c r="J21943" s="17">
        <v>0</v>
      </c>
      <c r="K21943" s="17">
        <v>239384</v>
      </c>
      <c r="L21943" s="17">
        <v>148418.08</v>
      </c>
      <c r="M21943" s="17">
        <v>90965.92</v>
      </c>
      <c r="N21943" s="17">
        <v>60031.5609</v>
      </c>
    </row>
    <row r="21944" spans="1:14">
      <c r="A21944" s="16">
        <v>46387</v>
      </c>
      <c r="B21944" t="s">
        <v>21992</v>
      </c>
      <c r="C21944" t="s">
        <v>15</v>
      </c>
      <c r="D21944" t="s">
        <v>16</v>
      </c>
      <c r="E21944" t="s">
        <v>17</v>
      </c>
      <c r="F21944" t="s">
        <v>20149</v>
      </c>
      <c r="G21944" t="s">
        <v>16452</v>
      </c>
      <c r="H21944">
        <v>8</v>
      </c>
      <c r="I21944" s="17">
        <v>583289</v>
      </c>
      <c r="J21944" s="17">
        <v>46663.12</v>
      </c>
      <c r="K21944" s="17">
        <v>536625.88</v>
      </c>
      <c r="L21944" s="17">
        <v>375638.12</v>
      </c>
      <c r="M21944" s="17">
        <v>160987.76</v>
      </c>
      <c r="N21944" s="17">
        <v>128490.6823</v>
      </c>
    </row>
    <row r="21945" spans="1:14">
      <c r="A21945" s="16">
        <v>46387</v>
      </c>
      <c r="B21945" t="s">
        <v>21993</v>
      </c>
      <c r="C21945" t="s">
        <v>29</v>
      </c>
      <c r="D21945" t="s">
        <v>30</v>
      </c>
      <c r="E21945" t="s">
        <v>31</v>
      </c>
      <c r="F21945" t="s">
        <v>20149</v>
      </c>
      <c r="G21945" t="s">
        <v>16452</v>
      </c>
      <c r="H21945">
        <v>9</v>
      </c>
      <c r="I21945" s="17">
        <v>608772</v>
      </c>
      <c r="J21945" s="17">
        <v>36526.32</v>
      </c>
      <c r="K21945" s="17">
        <v>572245.6800000001</v>
      </c>
      <c r="L21945" s="17">
        <v>354792.32</v>
      </c>
      <c r="M21945" s="17">
        <v>217453.36</v>
      </c>
      <c r="N21945" s="17">
        <v>60031.5609</v>
      </c>
    </row>
    <row r="21946" spans="1:14">
      <c r="A21946" s="16">
        <v>46387</v>
      </c>
      <c r="B21946" t="s">
        <v>21994</v>
      </c>
      <c r="C21946" t="s">
        <v>43</v>
      </c>
      <c r="D21946" t="s">
        <v>44</v>
      </c>
      <c r="E21946" t="s">
        <v>31</v>
      </c>
      <c r="F21946" t="s">
        <v>20149</v>
      </c>
      <c r="G21946" t="s">
        <v>16452</v>
      </c>
      <c r="H21946">
        <v>9</v>
      </c>
      <c r="I21946" s="17">
        <v>168792</v>
      </c>
      <c r="J21946" s="17">
        <v>13503.36</v>
      </c>
      <c r="K21946" s="17">
        <v>155288.64</v>
      </c>
      <c r="L21946" s="17">
        <v>96278.96000000001</v>
      </c>
      <c r="M21946" s="17">
        <v>59009.68</v>
      </c>
      <c r="N21946" s="17">
        <v>60031.5609</v>
      </c>
    </row>
    <row r="21947" spans="1:14">
      <c r="A21947" s="16">
        <v>46387</v>
      </c>
      <c r="B21947" t="s">
        <v>21995</v>
      </c>
      <c r="C21947" t="s">
        <v>29</v>
      </c>
      <c r="D21947" t="s">
        <v>30</v>
      </c>
      <c r="E21947" t="s">
        <v>31</v>
      </c>
      <c r="F21947" t="s">
        <v>20149</v>
      </c>
      <c r="G21947" t="s">
        <v>16452</v>
      </c>
      <c r="H21947">
        <v>1</v>
      </c>
      <c r="I21947" s="17">
        <v>45561</v>
      </c>
      <c r="J21947" s="17">
        <v>5467.32</v>
      </c>
      <c r="K21947" s="17">
        <v>40093.68</v>
      </c>
      <c r="L21947" s="17">
        <v>24858.08</v>
      </c>
      <c r="M21947" s="17">
        <v>15235.6</v>
      </c>
      <c r="N21947" s="17">
        <v>60031.5609</v>
      </c>
    </row>
    <row r="21948" spans="1:14">
      <c r="A21948" s="16">
        <v>46387</v>
      </c>
      <c r="B21948" t="s">
        <v>21996</v>
      </c>
      <c r="C21948" t="s">
        <v>15</v>
      </c>
      <c r="D21948" t="s">
        <v>16</v>
      </c>
      <c r="E21948" t="s">
        <v>17</v>
      </c>
      <c r="F21948" t="s">
        <v>20149</v>
      </c>
      <c r="G21948" t="s">
        <v>16452</v>
      </c>
      <c r="H21948">
        <v>11</v>
      </c>
      <c r="I21948" s="17">
        <v>198709</v>
      </c>
      <c r="J21948" s="17">
        <v>13909.63</v>
      </c>
      <c r="K21948" s="17">
        <v>184799.37</v>
      </c>
      <c r="L21948" s="17">
        <v>129359.56</v>
      </c>
      <c r="M21948" s="17">
        <v>55439.81</v>
      </c>
      <c r="N21948" s="17">
        <v>128490.6823</v>
      </c>
    </row>
    <row r="21949" spans="1:14">
      <c r="A21949" s="16">
        <v>46387</v>
      </c>
      <c r="B21949" t="s">
        <v>21997</v>
      </c>
      <c r="C21949" t="s">
        <v>73</v>
      </c>
      <c r="D21949" t="s">
        <v>74</v>
      </c>
      <c r="E21949" t="s">
        <v>24</v>
      </c>
      <c r="F21949" t="s">
        <v>20149</v>
      </c>
      <c r="G21949" t="s">
        <v>16452</v>
      </c>
      <c r="H21949">
        <v>7</v>
      </c>
      <c r="I21949" s="17">
        <v>528691</v>
      </c>
      <c r="J21949" s="17">
        <v>47582.19</v>
      </c>
      <c r="K21949" s="17">
        <v>481108.81</v>
      </c>
      <c r="L21949" s="17">
        <v>365642.7</v>
      </c>
      <c r="M21949" s="17">
        <v>115466.11</v>
      </c>
      <c r="N21949" s="17">
        <v>195956.2591</v>
      </c>
    </row>
    <row r="21950" spans="1:14">
      <c r="A21950" s="16">
        <v>46387</v>
      </c>
      <c r="B21950" t="s">
        <v>21998</v>
      </c>
      <c r="C21950" t="s">
        <v>22</v>
      </c>
      <c r="D21950" t="s">
        <v>23</v>
      </c>
      <c r="E21950" t="s">
        <v>24</v>
      </c>
      <c r="F21950" t="s">
        <v>20149</v>
      </c>
      <c r="G21950" t="s">
        <v>16452</v>
      </c>
      <c r="H21950">
        <v>7</v>
      </c>
      <c r="I21950" s="17">
        <v>625175</v>
      </c>
      <c r="J21950" s="17">
        <v>0</v>
      </c>
      <c r="K21950" s="17">
        <v>625175</v>
      </c>
      <c r="L21950" s="17">
        <v>475133</v>
      </c>
      <c r="M21950" s="17">
        <v>150042</v>
      </c>
      <c r="N21950" s="17">
        <v>195956.2591</v>
      </c>
    </row>
    <row r="21951" spans="1:14">
      <c r="A21951" s="16">
        <v>46387</v>
      </c>
      <c r="B21951" t="s">
        <v>21999</v>
      </c>
      <c r="C21951" t="s">
        <v>33</v>
      </c>
      <c r="D21951" t="s">
        <v>34</v>
      </c>
      <c r="E21951" t="s">
        <v>35</v>
      </c>
      <c r="F21951" t="s">
        <v>20149</v>
      </c>
      <c r="G21951" t="s">
        <v>16452</v>
      </c>
      <c r="H21951">
        <v>4</v>
      </c>
      <c r="I21951" s="17">
        <v>279181</v>
      </c>
      <c r="J21951" s="17">
        <v>16750.86</v>
      </c>
      <c r="K21951" s="17">
        <v>262430.14</v>
      </c>
      <c r="L21951" s="17">
        <v>188949.7</v>
      </c>
      <c r="M21951" s="17">
        <v>73480.44</v>
      </c>
      <c r="N21951" s="17">
        <v>82297.1749</v>
      </c>
    </row>
    <row r="21952" spans="1:14">
      <c r="A21952" s="16">
        <v>46387</v>
      </c>
      <c r="B21952" t="s">
        <v>22000</v>
      </c>
      <c r="C21952" t="s">
        <v>22</v>
      </c>
      <c r="D21952" t="s">
        <v>23</v>
      </c>
      <c r="E21952" t="s">
        <v>24</v>
      </c>
      <c r="F21952" t="s">
        <v>20149</v>
      </c>
      <c r="G21952" t="s">
        <v>16452</v>
      </c>
      <c r="H21952">
        <v>4</v>
      </c>
      <c r="I21952" s="17">
        <v>502793</v>
      </c>
      <c r="J21952" s="17">
        <v>40223.44</v>
      </c>
      <c r="K21952" s="17">
        <v>462569.56</v>
      </c>
      <c r="L21952" s="17">
        <v>351552.87</v>
      </c>
      <c r="M21952" s="17">
        <v>111016.69</v>
      </c>
      <c r="N21952" s="17">
        <v>195956.2591</v>
      </c>
    </row>
    <row r="21953" spans="1:14">
      <c r="A21953" s="16">
        <v>46387</v>
      </c>
      <c r="B21953" t="s">
        <v>22001</v>
      </c>
      <c r="C21953" t="s">
        <v>29</v>
      </c>
      <c r="D21953" t="s">
        <v>30</v>
      </c>
      <c r="E21953" t="s">
        <v>31</v>
      </c>
      <c r="F21953" t="s">
        <v>20149</v>
      </c>
      <c r="G21953" t="s">
        <v>16452</v>
      </c>
      <c r="H21953">
        <v>9</v>
      </c>
      <c r="I21953" s="17">
        <v>321377</v>
      </c>
      <c r="J21953" s="17">
        <v>25710.16</v>
      </c>
      <c r="K21953" s="17">
        <v>295666.84</v>
      </c>
      <c r="L21953" s="17">
        <v>183313.44</v>
      </c>
      <c r="M21953" s="17">
        <v>112353.4</v>
      </c>
      <c r="N21953" s="17">
        <v>60031.5609</v>
      </c>
    </row>
    <row r="21954" spans="1:14">
      <c r="A21954" s="16">
        <v>46387</v>
      </c>
      <c r="B21954" t="s">
        <v>22002</v>
      </c>
      <c r="C21954" t="s">
        <v>29</v>
      </c>
      <c r="D21954" t="s">
        <v>30</v>
      </c>
      <c r="E21954" t="s">
        <v>31</v>
      </c>
      <c r="F21954" t="s">
        <v>20149</v>
      </c>
      <c r="G21954" t="s">
        <v>16452</v>
      </c>
      <c r="H21954">
        <v>8</v>
      </c>
      <c r="I21954" s="17">
        <v>724584</v>
      </c>
      <c r="J21954" s="17">
        <v>0</v>
      </c>
      <c r="K21954" s="17">
        <v>724584</v>
      </c>
      <c r="L21954" s="17">
        <v>449242.08</v>
      </c>
      <c r="M21954" s="17">
        <v>275341.92</v>
      </c>
      <c r="N21954" s="17">
        <v>60031.5609</v>
      </c>
    </row>
    <row r="21955" spans="1:14">
      <c r="A21955" s="16">
        <v>46387</v>
      </c>
      <c r="B21955" t="s">
        <v>22003</v>
      </c>
      <c r="C21955" t="s">
        <v>26</v>
      </c>
      <c r="D21955" t="s">
        <v>27</v>
      </c>
      <c r="E21955" t="s">
        <v>17</v>
      </c>
      <c r="F21955" t="s">
        <v>20149</v>
      </c>
      <c r="G21955" t="s">
        <v>16452</v>
      </c>
      <c r="H21955">
        <v>10</v>
      </c>
      <c r="I21955" s="17">
        <v>509985</v>
      </c>
      <c r="J21955" s="17">
        <v>0</v>
      </c>
      <c r="K21955" s="17">
        <v>509985</v>
      </c>
      <c r="L21955" s="17">
        <v>356989.5</v>
      </c>
      <c r="M21955" s="17">
        <v>152995.5</v>
      </c>
      <c r="N21955" s="17">
        <v>128490.6823</v>
      </c>
    </row>
    <row r="21956" spans="1:14">
      <c r="A21956" s="16">
        <v>46387</v>
      </c>
      <c r="B21956" t="s">
        <v>22004</v>
      </c>
      <c r="C21956" t="s">
        <v>73</v>
      </c>
      <c r="D21956" t="s">
        <v>74</v>
      </c>
      <c r="E21956" t="s">
        <v>24</v>
      </c>
      <c r="F21956" t="s">
        <v>20149</v>
      </c>
      <c r="G21956" t="s">
        <v>16452</v>
      </c>
      <c r="H21956">
        <v>7</v>
      </c>
      <c r="I21956" s="17">
        <v>654896</v>
      </c>
      <c r="J21956" s="17">
        <v>39293.76</v>
      </c>
      <c r="K21956" s="17">
        <v>615602.24</v>
      </c>
      <c r="L21956" s="17">
        <v>467857.7</v>
      </c>
      <c r="M21956" s="17">
        <v>147744.54</v>
      </c>
      <c r="N21956" s="17">
        <v>195956.2591</v>
      </c>
    </row>
    <row r="21957" spans="1:14">
      <c r="A21957" s="16">
        <v>46387</v>
      </c>
      <c r="B21957" t="s">
        <v>22005</v>
      </c>
      <c r="C21957" t="s">
        <v>22</v>
      </c>
      <c r="D21957" t="s">
        <v>23</v>
      </c>
      <c r="E21957" t="s">
        <v>24</v>
      </c>
      <c r="F21957" t="s">
        <v>20149</v>
      </c>
      <c r="G21957" t="s">
        <v>16452</v>
      </c>
      <c r="H21957">
        <v>2</v>
      </c>
      <c r="I21957" s="17">
        <v>181597</v>
      </c>
      <c r="J21957" s="17">
        <v>9079.85</v>
      </c>
      <c r="K21957" s="17">
        <v>172517.15</v>
      </c>
      <c r="L21957" s="17">
        <v>131113.03</v>
      </c>
      <c r="M21957" s="17">
        <v>41404.12</v>
      </c>
      <c r="N21957" s="17">
        <v>195956.2591</v>
      </c>
    </row>
    <row r="21958" spans="1:14">
      <c r="A21958" s="16">
        <v>46387</v>
      </c>
      <c r="B21958" t="s">
        <v>22006</v>
      </c>
      <c r="C21958" t="s">
        <v>73</v>
      </c>
      <c r="D21958" t="s">
        <v>74</v>
      </c>
      <c r="E21958" t="s">
        <v>24</v>
      </c>
      <c r="F21958" t="s">
        <v>20149</v>
      </c>
      <c r="G21958" t="s">
        <v>16452</v>
      </c>
      <c r="H21958">
        <v>11</v>
      </c>
      <c r="I21958" s="17">
        <v>392870</v>
      </c>
      <c r="J21958" s="17">
        <v>23572.2</v>
      </c>
      <c r="K21958" s="17">
        <v>369297.8</v>
      </c>
      <c r="L21958" s="17">
        <v>280666.33</v>
      </c>
      <c r="M21958" s="17">
        <v>88631.47</v>
      </c>
      <c r="N21958" s="17">
        <v>195956.2591</v>
      </c>
    </row>
    <row r="21959" spans="1:14">
      <c r="A21959" s="16">
        <v>46387</v>
      </c>
      <c r="B21959" t="s">
        <v>22007</v>
      </c>
      <c r="C21959" t="s">
        <v>22</v>
      </c>
      <c r="D21959" t="s">
        <v>23</v>
      </c>
      <c r="E21959" t="s">
        <v>24</v>
      </c>
      <c r="F21959" t="s">
        <v>20149</v>
      </c>
      <c r="G21959" t="s">
        <v>16452</v>
      </c>
      <c r="H21959">
        <v>8</v>
      </c>
      <c r="I21959" s="17">
        <v>478033</v>
      </c>
      <c r="J21959" s="17">
        <v>33462.31</v>
      </c>
      <c r="K21959" s="17">
        <v>444570.69</v>
      </c>
      <c r="L21959" s="17">
        <v>337873.72</v>
      </c>
      <c r="M21959" s="17">
        <v>106696.97</v>
      </c>
      <c r="N21959" s="17">
        <v>195956.2591</v>
      </c>
    </row>
    <row r="21960" spans="1:14">
      <c r="A21960" s="16">
        <v>46387</v>
      </c>
      <c r="B21960" t="s">
        <v>22008</v>
      </c>
      <c r="C21960" t="s">
        <v>29</v>
      </c>
      <c r="D21960" t="s">
        <v>30</v>
      </c>
      <c r="E21960" t="s">
        <v>31</v>
      </c>
      <c r="F21960" t="s">
        <v>20149</v>
      </c>
      <c r="G21960" t="s">
        <v>16452</v>
      </c>
      <c r="H21960">
        <v>5</v>
      </c>
      <c r="I21960" s="17">
        <v>779814</v>
      </c>
      <c r="J21960" s="17">
        <v>101375.82</v>
      </c>
      <c r="K21960" s="17">
        <v>678438.1800000001</v>
      </c>
      <c r="L21960" s="17">
        <v>420631.67</v>
      </c>
      <c r="M21960" s="17">
        <v>257806.51</v>
      </c>
      <c r="N21960" s="17">
        <v>60031.5609</v>
      </c>
    </row>
    <row r="21961" spans="1:14">
      <c r="A21961" s="16">
        <v>46387</v>
      </c>
      <c r="B21961" t="s">
        <v>22009</v>
      </c>
      <c r="C21961" t="s">
        <v>22</v>
      </c>
      <c r="D21961" t="s">
        <v>23</v>
      </c>
      <c r="E21961" t="s">
        <v>24</v>
      </c>
      <c r="F21961" t="s">
        <v>20149</v>
      </c>
      <c r="G21961" t="s">
        <v>16452</v>
      </c>
      <c r="H21961">
        <v>5</v>
      </c>
      <c r="I21961" s="17">
        <v>218878</v>
      </c>
      <c r="J21961" s="17">
        <v>0</v>
      </c>
      <c r="K21961" s="17">
        <v>218878</v>
      </c>
      <c r="L21961" s="17">
        <v>166347.28</v>
      </c>
      <c r="M21961" s="17">
        <v>52530.72</v>
      </c>
      <c r="N21961" s="17">
        <v>195956.2591</v>
      </c>
    </row>
    <row r="21962" spans="1:14">
      <c r="A21962" s="16">
        <v>46387</v>
      </c>
      <c r="B21962" t="s">
        <v>22010</v>
      </c>
      <c r="C21962" t="s">
        <v>47</v>
      </c>
      <c r="D21962" t="s">
        <v>48</v>
      </c>
      <c r="E21962" t="s">
        <v>35</v>
      </c>
      <c r="F21962" t="s">
        <v>20149</v>
      </c>
      <c r="G21962" t="s">
        <v>16452</v>
      </c>
      <c r="H21962">
        <v>2</v>
      </c>
      <c r="I21962" s="17">
        <v>559199</v>
      </c>
      <c r="J21962" s="17">
        <v>39143.93</v>
      </c>
      <c r="K21962" s="17">
        <v>520055.07</v>
      </c>
      <c r="L21962" s="17">
        <v>374439.65</v>
      </c>
      <c r="M21962" s="17">
        <v>145615.42</v>
      </c>
      <c r="N21962" s="17">
        <v>82297.1749</v>
      </c>
    </row>
    <row r="21963" spans="1:14">
      <c r="A21963" s="16">
        <v>46387</v>
      </c>
      <c r="B21963" t="s">
        <v>22011</v>
      </c>
      <c r="C21963" t="s">
        <v>73</v>
      </c>
      <c r="D21963" t="s">
        <v>74</v>
      </c>
      <c r="E21963" t="s">
        <v>24</v>
      </c>
      <c r="F21963" t="s">
        <v>20149</v>
      </c>
      <c r="G21963" t="s">
        <v>16452</v>
      </c>
      <c r="H21963">
        <v>7</v>
      </c>
      <c r="I21963" s="17">
        <v>167012</v>
      </c>
      <c r="J21963" s="17">
        <v>21711.56</v>
      </c>
      <c r="K21963" s="17">
        <v>145300.44</v>
      </c>
      <c r="L21963" s="17">
        <v>110428.33</v>
      </c>
      <c r="M21963" s="17">
        <v>34872.11</v>
      </c>
      <c r="N21963" s="17">
        <v>195956.2591</v>
      </c>
    </row>
    <row r="21964" spans="1:14">
      <c r="A21964" s="16">
        <v>46387</v>
      </c>
      <c r="B21964" t="s">
        <v>22012</v>
      </c>
      <c r="C21964" t="s">
        <v>15</v>
      </c>
      <c r="D21964" t="s">
        <v>16</v>
      </c>
      <c r="E21964" t="s">
        <v>17</v>
      </c>
      <c r="F21964" t="s">
        <v>20149</v>
      </c>
      <c r="G21964" t="s">
        <v>16452</v>
      </c>
      <c r="H21964">
        <v>10</v>
      </c>
      <c r="I21964" s="17">
        <v>600902</v>
      </c>
      <c r="J21964" s="17">
        <v>84126.28</v>
      </c>
      <c r="K21964" s="17">
        <v>516775.72</v>
      </c>
      <c r="L21964" s="17">
        <v>361743</v>
      </c>
      <c r="M21964" s="17">
        <v>155032.72</v>
      </c>
      <c r="N21964" s="17">
        <v>128490.6823</v>
      </c>
    </row>
    <row r="21965" spans="1:14">
      <c r="A21965" s="16">
        <v>46387</v>
      </c>
      <c r="B21965" t="s">
        <v>22013</v>
      </c>
      <c r="C21965" t="s">
        <v>15</v>
      </c>
      <c r="D21965" t="s">
        <v>16</v>
      </c>
      <c r="E21965" t="s">
        <v>17</v>
      </c>
      <c r="F21965" t="s">
        <v>20149</v>
      </c>
      <c r="G21965" t="s">
        <v>16452</v>
      </c>
      <c r="H21965">
        <v>5</v>
      </c>
      <c r="I21965" s="17">
        <v>720080</v>
      </c>
      <c r="J21965" s="17">
        <v>14401.6</v>
      </c>
      <c r="K21965" s="17">
        <v>705678.4</v>
      </c>
      <c r="L21965" s="17">
        <v>493974.88</v>
      </c>
      <c r="M21965" s="17">
        <v>211703.52</v>
      </c>
      <c r="N21965" s="17">
        <v>128490.6823</v>
      </c>
    </row>
    <row r="21966" spans="1:14">
      <c r="A21966" s="16">
        <v>46387</v>
      </c>
      <c r="B21966" t="s">
        <v>22014</v>
      </c>
      <c r="C21966" t="s">
        <v>47</v>
      </c>
      <c r="D21966" t="s">
        <v>48</v>
      </c>
      <c r="E21966" t="s">
        <v>35</v>
      </c>
      <c r="F21966" t="s">
        <v>20149</v>
      </c>
      <c r="G21966" t="s">
        <v>16452</v>
      </c>
      <c r="H21966">
        <v>10</v>
      </c>
      <c r="I21966" s="17">
        <v>580478</v>
      </c>
      <c r="J21966" s="17">
        <v>52243.02</v>
      </c>
      <c r="K21966" s="17">
        <v>528234.98</v>
      </c>
      <c r="L21966" s="17">
        <v>380329.19</v>
      </c>
      <c r="M21966" s="17">
        <v>147905.79</v>
      </c>
      <c r="N21966" s="17">
        <v>82297.1749</v>
      </c>
    </row>
    <row r="21967" spans="1:14">
      <c r="A21967" s="16">
        <v>46387</v>
      </c>
      <c r="B21967" t="s">
        <v>22015</v>
      </c>
      <c r="C21967" t="s">
        <v>15</v>
      </c>
      <c r="D21967" t="s">
        <v>16</v>
      </c>
      <c r="E21967" t="s">
        <v>17</v>
      </c>
      <c r="F21967" t="s">
        <v>20149</v>
      </c>
      <c r="G21967" t="s">
        <v>16452</v>
      </c>
      <c r="H21967">
        <v>10</v>
      </c>
      <c r="I21967" s="17">
        <v>738199</v>
      </c>
      <c r="J21967" s="17">
        <v>0</v>
      </c>
      <c r="K21967" s="17">
        <v>738199</v>
      </c>
      <c r="L21967" s="17">
        <v>516739.3</v>
      </c>
      <c r="M21967" s="17">
        <v>221459.7</v>
      </c>
      <c r="N21967" s="17">
        <v>128490.6823</v>
      </c>
    </row>
    <row r="21968" spans="1:14">
      <c r="A21968" s="16">
        <v>46387</v>
      </c>
      <c r="B21968" t="s">
        <v>22016</v>
      </c>
      <c r="C21968" t="s">
        <v>29</v>
      </c>
      <c r="D21968" t="s">
        <v>30</v>
      </c>
      <c r="E21968" t="s">
        <v>31</v>
      </c>
      <c r="F21968" t="s">
        <v>20149</v>
      </c>
      <c r="G21968" t="s">
        <v>16452</v>
      </c>
      <c r="H21968">
        <v>11</v>
      </c>
      <c r="I21968" s="17">
        <v>802382</v>
      </c>
      <c r="J21968" s="17">
        <v>0</v>
      </c>
      <c r="K21968" s="17">
        <v>802382</v>
      </c>
      <c r="L21968" s="17">
        <v>497476.84</v>
      </c>
      <c r="M21968" s="17">
        <v>304905.16</v>
      </c>
      <c r="N21968" s="17">
        <v>60031.5609</v>
      </c>
    </row>
    <row r="21969" spans="1:14">
      <c r="A21969" s="16">
        <v>46387</v>
      </c>
      <c r="B21969" t="s">
        <v>22017</v>
      </c>
      <c r="C21969" t="s">
        <v>33</v>
      </c>
      <c r="D21969" t="s">
        <v>34</v>
      </c>
      <c r="E21969" t="s">
        <v>35</v>
      </c>
      <c r="F21969" t="s">
        <v>20149</v>
      </c>
      <c r="G21969" t="s">
        <v>16452</v>
      </c>
      <c r="H21969">
        <v>11</v>
      </c>
      <c r="I21969" s="17">
        <v>672811</v>
      </c>
      <c r="J21969" s="17">
        <v>94193.53999999999</v>
      </c>
      <c r="K21969" s="17">
        <v>578617.46</v>
      </c>
      <c r="L21969" s="17">
        <v>416604.57</v>
      </c>
      <c r="M21969" s="17">
        <v>162012.89</v>
      </c>
      <c r="N21969" s="17">
        <v>82297.1749</v>
      </c>
    </row>
    <row r="21970" spans="1:14">
      <c r="A21970" s="16">
        <v>46387</v>
      </c>
      <c r="B21970" t="s">
        <v>22018</v>
      </c>
      <c r="C21970" t="s">
        <v>43</v>
      </c>
      <c r="D21970" t="s">
        <v>44</v>
      </c>
      <c r="E21970" t="s">
        <v>31</v>
      </c>
      <c r="F21970" t="s">
        <v>20149</v>
      </c>
      <c r="G21970" t="s">
        <v>16452</v>
      </c>
      <c r="H21970">
        <v>8</v>
      </c>
      <c r="I21970" s="17">
        <v>267616</v>
      </c>
      <c r="J21970" s="17">
        <v>0</v>
      </c>
      <c r="K21970" s="17">
        <v>267616</v>
      </c>
      <c r="L21970" s="17">
        <v>165921.92</v>
      </c>
      <c r="M21970" s="17">
        <v>101694.08</v>
      </c>
      <c r="N21970" s="17">
        <v>60031.5609</v>
      </c>
    </row>
    <row r="21971" spans="1:14">
      <c r="A21971" s="16">
        <v>46387</v>
      </c>
      <c r="B21971" t="s">
        <v>22019</v>
      </c>
      <c r="C21971" t="s">
        <v>47</v>
      </c>
      <c r="D21971" t="s">
        <v>48</v>
      </c>
      <c r="E21971" t="s">
        <v>35</v>
      </c>
      <c r="F21971" t="s">
        <v>20149</v>
      </c>
      <c r="G21971" t="s">
        <v>16452</v>
      </c>
      <c r="H21971">
        <v>9</v>
      </c>
      <c r="I21971" s="17">
        <v>650090</v>
      </c>
      <c r="J21971" s="17">
        <v>45506.3</v>
      </c>
      <c r="K21971" s="17">
        <v>604583.7</v>
      </c>
      <c r="L21971" s="17">
        <v>435300.26</v>
      </c>
      <c r="M21971" s="17">
        <v>169283.44</v>
      </c>
      <c r="N21971" s="17">
        <v>82297.1749</v>
      </c>
    </row>
    <row r="21972" spans="1:14">
      <c r="A21972" s="16">
        <v>46387</v>
      </c>
      <c r="B21972" t="s">
        <v>22020</v>
      </c>
      <c r="C21972" t="s">
        <v>15</v>
      </c>
      <c r="D21972" t="s">
        <v>16</v>
      </c>
      <c r="E21972" t="s">
        <v>17</v>
      </c>
      <c r="F21972" t="s">
        <v>20149</v>
      </c>
      <c r="G21972" t="s">
        <v>16452</v>
      </c>
      <c r="H21972">
        <v>4</v>
      </c>
      <c r="I21972" s="17">
        <v>408934</v>
      </c>
      <c r="J21972" s="17">
        <v>61340.1</v>
      </c>
      <c r="K21972" s="17">
        <v>347593.9</v>
      </c>
      <c r="L21972" s="17">
        <v>243315.73</v>
      </c>
      <c r="M21972" s="17">
        <v>104278.17</v>
      </c>
      <c r="N21972" s="17">
        <v>128490.6823</v>
      </c>
    </row>
    <row r="21973" spans="1:14">
      <c r="A21973" s="16">
        <v>46387</v>
      </c>
      <c r="B21973" t="s">
        <v>22021</v>
      </c>
      <c r="C21973" t="s">
        <v>73</v>
      </c>
      <c r="D21973" t="s">
        <v>74</v>
      </c>
      <c r="E21973" t="s">
        <v>24</v>
      </c>
      <c r="F21973" t="s">
        <v>20149</v>
      </c>
      <c r="G21973" t="s">
        <v>16452</v>
      </c>
      <c r="H21973">
        <v>3</v>
      </c>
      <c r="I21973" s="17">
        <v>67823</v>
      </c>
      <c r="J21973" s="17">
        <v>9495.219999999999</v>
      </c>
      <c r="K21973" s="17">
        <v>58327.78</v>
      </c>
      <c r="L21973" s="17">
        <v>44329.11</v>
      </c>
      <c r="M21973" s="17">
        <v>13998.67</v>
      </c>
      <c r="N21973" s="17">
        <v>195956.2591</v>
      </c>
    </row>
    <row r="21974" spans="1:14">
      <c r="A21974" s="16">
        <v>46387</v>
      </c>
      <c r="B21974" t="s">
        <v>22022</v>
      </c>
      <c r="C21974" t="s">
        <v>33</v>
      </c>
      <c r="D21974" t="s">
        <v>34</v>
      </c>
      <c r="E21974" t="s">
        <v>35</v>
      </c>
      <c r="F21974" t="s">
        <v>20149</v>
      </c>
      <c r="G21974" t="s">
        <v>16452</v>
      </c>
      <c r="H21974">
        <v>11</v>
      </c>
      <c r="I21974" s="17">
        <v>183051</v>
      </c>
      <c r="J21974" s="17">
        <v>25627.14</v>
      </c>
      <c r="K21974" s="17">
        <v>157423.86</v>
      </c>
      <c r="L21974" s="17">
        <v>113345.18</v>
      </c>
      <c r="M21974" s="17">
        <v>44078.68</v>
      </c>
      <c r="N21974" s="17">
        <v>82297.1749</v>
      </c>
    </row>
    <row r="21975" spans="1:14">
      <c r="A21975" s="16">
        <v>46387</v>
      </c>
      <c r="B21975" t="s">
        <v>22023</v>
      </c>
      <c r="C21975" t="s">
        <v>22</v>
      </c>
      <c r="D21975" t="s">
        <v>23</v>
      </c>
      <c r="E21975" t="s">
        <v>24</v>
      </c>
      <c r="F21975" t="s">
        <v>20149</v>
      </c>
      <c r="G21975" t="s">
        <v>16452</v>
      </c>
      <c r="H21975">
        <v>9</v>
      </c>
      <c r="I21975" s="17">
        <v>418841</v>
      </c>
      <c r="J21975" s="17">
        <v>0</v>
      </c>
      <c r="K21975" s="17">
        <v>418841</v>
      </c>
      <c r="L21975" s="17">
        <v>318319.16</v>
      </c>
      <c r="M21975" s="17">
        <v>100521.84</v>
      </c>
      <c r="N21975" s="17">
        <v>195956.2591</v>
      </c>
    </row>
    <row r="21976" spans="1:14">
      <c r="A21976" s="16">
        <v>46387</v>
      </c>
      <c r="B21976" t="s">
        <v>22024</v>
      </c>
      <c r="C21976" t="s">
        <v>47</v>
      </c>
      <c r="D21976" t="s">
        <v>48</v>
      </c>
      <c r="E21976" t="s">
        <v>35</v>
      </c>
      <c r="F21976" t="s">
        <v>20149</v>
      </c>
      <c r="G21976" t="s">
        <v>16452</v>
      </c>
      <c r="H21976">
        <v>10</v>
      </c>
      <c r="I21976" s="17">
        <v>414535</v>
      </c>
      <c r="J21976" s="17">
        <v>0</v>
      </c>
      <c r="K21976" s="17">
        <v>414535</v>
      </c>
      <c r="L21976" s="17">
        <v>298465.2</v>
      </c>
      <c r="M21976" s="17">
        <v>116069.8</v>
      </c>
      <c r="N21976" s="17">
        <v>82297.1749</v>
      </c>
    </row>
    <row r="21977" spans="1:14">
      <c r="A21977" s="16">
        <v>46387</v>
      </c>
      <c r="B21977" t="s">
        <v>22025</v>
      </c>
      <c r="C21977" t="s">
        <v>15</v>
      </c>
      <c r="D21977" t="s">
        <v>16</v>
      </c>
      <c r="E21977" t="s">
        <v>17</v>
      </c>
      <c r="F21977" t="s">
        <v>20149</v>
      </c>
      <c r="G21977" t="s">
        <v>16452</v>
      </c>
      <c r="H21977">
        <v>11</v>
      </c>
      <c r="I21977" s="17">
        <v>512360</v>
      </c>
      <c r="J21977" s="17">
        <v>0</v>
      </c>
      <c r="K21977" s="17">
        <v>512360</v>
      </c>
      <c r="L21977" s="17">
        <v>358652</v>
      </c>
      <c r="M21977" s="17">
        <v>153708</v>
      </c>
      <c r="N21977" s="17">
        <v>128490.6823</v>
      </c>
    </row>
    <row r="21978" spans="1:14">
      <c r="A21978" s="16">
        <v>46387</v>
      </c>
      <c r="B21978" t="s">
        <v>22026</v>
      </c>
      <c r="C21978" t="s">
        <v>26</v>
      </c>
      <c r="D21978" t="s">
        <v>27</v>
      </c>
      <c r="E21978" t="s">
        <v>17</v>
      </c>
      <c r="F21978" t="s">
        <v>20149</v>
      </c>
      <c r="G21978" t="s">
        <v>16452</v>
      </c>
      <c r="H21978">
        <v>7</v>
      </c>
      <c r="I21978" s="17">
        <v>609690</v>
      </c>
      <c r="J21978" s="17">
        <v>0</v>
      </c>
      <c r="K21978" s="17">
        <v>609690</v>
      </c>
      <c r="L21978" s="17">
        <v>426783</v>
      </c>
      <c r="M21978" s="17">
        <v>182907</v>
      </c>
      <c r="N21978" s="17">
        <v>128490.6823</v>
      </c>
    </row>
    <row r="21979" spans="1:14">
      <c r="A21979" s="16">
        <v>46387</v>
      </c>
      <c r="B21979" t="s">
        <v>22027</v>
      </c>
      <c r="C21979" t="s">
        <v>15</v>
      </c>
      <c r="D21979" t="s">
        <v>16</v>
      </c>
      <c r="E21979" t="s">
        <v>17</v>
      </c>
      <c r="F21979" t="s">
        <v>20149</v>
      </c>
      <c r="G21979" t="s">
        <v>16452</v>
      </c>
      <c r="H21979">
        <v>8</v>
      </c>
      <c r="I21979" s="17">
        <v>751233</v>
      </c>
      <c r="J21979" s="17">
        <v>75123.3</v>
      </c>
      <c r="K21979" s="17">
        <v>676109.7</v>
      </c>
      <c r="L21979" s="17">
        <v>473276.79</v>
      </c>
      <c r="M21979" s="17">
        <v>202832.91</v>
      </c>
      <c r="N21979" s="17">
        <v>128490.6823</v>
      </c>
    </row>
    <row r="21980" spans="1:14">
      <c r="A21980" s="16">
        <v>46387</v>
      </c>
      <c r="B21980" t="s">
        <v>22028</v>
      </c>
      <c r="C21980" t="s">
        <v>29</v>
      </c>
      <c r="D21980" t="s">
        <v>30</v>
      </c>
      <c r="E21980" t="s">
        <v>31</v>
      </c>
      <c r="F21980" t="s">
        <v>20149</v>
      </c>
      <c r="G21980" t="s">
        <v>16452</v>
      </c>
      <c r="H21980">
        <v>7</v>
      </c>
      <c r="I21980" s="17">
        <v>402366</v>
      </c>
      <c r="J21980" s="17">
        <v>0</v>
      </c>
      <c r="K21980" s="17">
        <v>402366</v>
      </c>
      <c r="L21980" s="17">
        <v>249466.92</v>
      </c>
      <c r="M21980" s="17">
        <v>152899.08</v>
      </c>
      <c r="N21980" s="17">
        <v>60031.5609</v>
      </c>
    </row>
    <row r="21981" spans="1:14">
      <c r="A21981" s="16">
        <v>46387</v>
      </c>
      <c r="B21981" t="s">
        <v>22029</v>
      </c>
      <c r="C21981" t="s">
        <v>26</v>
      </c>
      <c r="D21981" t="s">
        <v>27</v>
      </c>
      <c r="E21981" t="s">
        <v>17</v>
      </c>
      <c r="F21981" t="s">
        <v>20149</v>
      </c>
      <c r="G21981" t="s">
        <v>16452</v>
      </c>
      <c r="H21981">
        <v>8</v>
      </c>
      <c r="I21981" s="17">
        <v>440014</v>
      </c>
      <c r="J21981" s="17">
        <v>48401.54</v>
      </c>
      <c r="K21981" s="17">
        <v>391612.46</v>
      </c>
      <c r="L21981" s="17">
        <v>274128.72</v>
      </c>
      <c r="M21981" s="17">
        <v>117483.74</v>
      </c>
      <c r="N21981" s="17">
        <v>128490.6823</v>
      </c>
    </row>
    <row r="21982" spans="1:14">
      <c r="A21982" s="16">
        <v>46387</v>
      </c>
      <c r="B21982" t="s">
        <v>22030</v>
      </c>
      <c r="C21982" t="s">
        <v>73</v>
      </c>
      <c r="D21982" t="s">
        <v>74</v>
      </c>
      <c r="E21982" t="s">
        <v>24</v>
      </c>
      <c r="F21982" t="s">
        <v>20149</v>
      </c>
      <c r="G21982" t="s">
        <v>16452</v>
      </c>
      <c r="H21982">
        <v>4</v>
      </c>
      <c r="I21982" s="17">
        <v>273361</v>
      </c>
      <c r="J21982" s="17">
        <v>0</v>
      </c>
      <c r="K21982" s="17">
        <v>273361</v>
      </c>
      <c r="L21982" s="17">
        <v>207754.36</v>
      </c>
      <c r="M21982" s="17">
        <v>65606.64</v>
      </c>
      <c r="N21982" s="17">
        <v>195956.2591</v>
      </c>
    </row>
    <row r="21983" spans="1:14">
      <c r="A21983" s="16">
        <v>46387</v>
      </c>
      <c r="B21983" t="s">
        <v>22031</v>
      </c>
      <c r="C21983" t="s">
        <v>29</v>
      </c>
      <c r="D21983" t="s">
        <v>30</v>
      </c>
      <c r="E21983" t="s">
        <v>31</v>
      </c>
      <c r="F21983" t="s">
        <v>20149</v>
      </c>
      <c r="G21983" t="s">
        <v>16452</v>
      </c>
      <c r="H21983">
        <v>3</v>
      </c>
      <c r="I21983" s="17">
        <v>487001</v>
      </c>
      <c r="J21983" s="17">
        <v>0</v>
      </c>
      <c r="K21983" s="17">
        <v>487001</v>
      </c>
      <c r="L21983" s="17">
        <v>301940.62</v>
      </c>
      <c r="M21983" s="17">
        <v>185060.38</v>
      </c>
      <c r="N21983" s="17">
        <v>60031.5609</v>
      </c>
    </row>
    <row r="21984" spans="1:14">
      <c r="A21984" s="16">
        <v>46387</v>
      </c>
      <c r="B21984" t="s">
        <v>22032</v>
      </c>
      <c r="C21984" t="s">
        <v>26</v>
      </c>
      <c r="D21984" t="s">
        <v>27</v>
      </c>
      <c r="E21984" t="s">
        <v>17</v>
      </c>
      <c r="F21984" t="s">
        <v>20149</v>
      </c>
      <c r="G21984" t="s">
        <v>16452</v>
      </c>
      <c r="H21984">
        <v>1</v>
      </c>
      <c r="I21984" s="17">
        <v>391258</v>
      </c>
      <c r="J21984" s="17">
        <v>39125.8</v>
      </c>
      <c r="K21984" s="17">
        <v>352132.2</v>
      </c>
      <c r="L21984" s="17">
        <v>246492.54</v>
      </c>
      <c r="M21984" s="17">
        <v>105639.66</v>
      </c>
      <c r="N21984" s="17">
        <v>128490.6823</v>
      </c>
    </row>
    <row r="21985" spans="1:14">
      <c r="A21985" s="16">
        <v>46387</v>
      </c>
      <c r="B21985" t="s">
        <v>22033</v>
      </c>
      <c r="C21985" t="s">
        <v>43</v>
      </c>
      <c r="D21985" t="s">
        <v>44</v>
      </c>
      <c r="E21985" t="s">
        <v>31</v>
      </c>
      <c r="F21985" t="s">
        <v>20149</v>
      </c>
      <c r="G21985" t="s">
        <v>16452</v>
      </c>
      <c r="H21985">
        <v>8</v>
      </c>
      <c r="I21985" s="17">
        <v>759609</v>
      </c>
      <c r="J21985" s="17">
        <v>0</v>
      </c>
      <c r="K21985" s="17">
        <v>759609</v>
      </c>
      <c r="L21985" s="17">
        <v>470957.58</v>
      </c>
      <c r="M21985" s="17">
        <v>288651.42</v>
      </c>
      <c r="N21985" s="17">
        <v>60031.5609</v>
      </c>
    </row>
    <row r="21986" spans="1:14">
      <c r="A21986" s="16">
        <v>46387</v>
      </c>
      <c r="B21986" t="s">
        <v>22034</v>
      </c>
      <c r="C21986" t="s">
        <v>26</v>
      </c>
      <c r="D21986" t="s">
        <v>27</v>
      </c>
      <c r="E21986" t="s">
        <v>17</v>
      </c>
      <c r="F21986" t="s">
        <v>20149</v>
      </c>
      <c r="G21986" t="s">
        <v>16452</v>
      </c>
      <c r="H21986">
        <v>3</v>
      </c>
      <c r="I21986" s="17">
        <v>501244</v>
      </c>
      <c r="J21986" s="17">
        <v>0</v>
      </c>
      <c r="K21986" s="17">
        <v>501244</v>
      </c>
      <c r="L21986" s="17">
        <v>350870.8</v>
      </c>
      <c r="M21986" s="17">
        <v>150373.2</v>
      </c>
      <c r="N21986" s="17">
        <v>128490.6823</v>
      </c>
    </row>
    <row r="21987" spans="1:14">
      <c r="A21987" s="16">
        <v>46387</v>
      </c>
      <c r="B21987" t="s">
        <v>22035</v>
      </c>
      <c r="C21987" t="s">
        <v>43</v>
      </c>
      <c r="D21987" t="s">
        <v>44</v>
      </c>
      <c r="E21987" t="s">
        <v>31</v>
      </c>
      <c r="F21987" t="s">
        <v>20149</v>
      </c>
      <c r="G21987" t="s">
        <v>16452</v>
      </c>
      <c r="H21987">
        <v>9</v>
      </c>
      <c r="I21987" s="17">
        <v>762019</v>
      </c>
      <c r="J21987" s="17">
        <v>68581.71000000001</v>
      </c>
      <c r="K21987" s="17">
        <v>693437.29</v>
      </c>
      <c r="L21987" s="17">
        <v>429931.12</v>
      </c>
      <c r="M21987" s="17">
        <v>263506.17</v>
      </c>
      <c r="N21987" s="17">
        <v>60031.5609</v>
      </c>
    </row>
    <row r="21988" spans="1:14">
      <c r="A21988" s="16">
        <v>46387</v>
      </c>
      <c r="B21988" t="s">
        <v>22036</v>
      </c>
      <c r="C21988" t="s">
        <v>33</v>
      </c>
      <c r="D21988" t="s">
        <v>34</v>
      </c>
      <c r="E21988" t="s">
        <v>35</v>
      </c>
      <c r="F21988" t="s">
        <v>20149</v>
      </c>
      <c r="G21988" t="s">
        <v>16452</v>
      </c>
      <c r="H21988">
        <v>4</v>
      </c>
      <c r="I21988" s="17">
        <v>669646</v>
      </c>
      <c r="J21988" s="17">
        <v>60268.14</v>
      </c>
      <c r="K21988" s="17">
        <v>609377.86</v>
      </c>
      <c r="L21988" s="17">
        <v>438752.06</v>
      </c>
      <c r="M21988" s="17">
        <v>170625.8</v>
      </c>
      <c r="N21988" s="17">
        <v>82297.1749</v>
      </c>
    </row>
    <row r="21989" spans="1:14">
      <c r="A21989" s="16">
        <v>46387</v>
      </c>
      <c r="B21989" t="s">
        <v>22037</v>
      </c>
      <c r="C21989" t="s">
        <v>15</v>
      </c>
      <c r="D21989" t="s">
        <v>16</v>
      </c>
      <c r="E21989" t="s">
        <v>17</v>
      </c>
      <c r="F21989" t="s">
        <v>20149</v>
      </c>
      <c r="G21989" t="s">
        <v>16452</v>
      </c>
      <c r="H21989">
        <v>3</v>
      </c>
      <c r="I21989" s="17">
        <v>331199</v>
      </c>
      <c r="J21989" s="17">
        <v>26495.92</v>
      </c>
      <c r="K21989" s="17">
        <v>304703.08</v>
      </c>
      <c r="L21989" s="17">
        <v>213292.16</v>
      </c>
      <c r="M21989" s="17">
        <v>91410.92</v>
      </c>
      <c r="N21989" s="17">
        <v>128490.6823</v>
      </c>
    </row>
    <row r="21990" spans="1:14">
      <c r="A21990" s="16">
        <v>46387</v>
      </c>
      <c r="B21990" t="s">
        <v>22038</v>
      </c>
      <c r="C21990" t="s">
        <v>33</v>
      </c>
      <c r="D21990" t="s">
        <v>34</v>
      </c>
      <c r="E21990" t="s">
        <v>35</v>
      </c>
      <c r="F21990" t="s">
        <v>20149</v>
      </c>
      <c r="G21990" t="s">
        <v>16452</v>
      </c>
      <c r="H21990">
        <v>3</v>
      </c>
      <c r="I21990" s="17">
        <v>119817</v>
      </c>
      <c r="J21990" s="17">
        <v>10783.53</v>
      </c>
      <c r="K21990" s="17">
        <v>109033.47</v>
      </c>
      <c r="L21990" s="17">
        <v>78504.10000000001</v>
      </c>
      <c r="M21990" s="17">
        <v>30529.37</v>
      </c>
      <c r="N21990" s="17">
        <v>82297.1749</v>
      </c>
    </row>
    <row r="21991" spans="1:14">
      <c r="A21991" s="16">
        <v>46387</v>
      </c>
      <c r="B21991" t="s">
        <v>22039</v>
      </c>
      <c r="C21991" t="s">
        <v>29</v>
      </c>
      <c r="D21991" t="s">
        <v>30</v>
      </c>
      <c r="E21991" t="s">
        <v>31</v>
      </c>
      <c r="F21991" t="s">
        <v>20149</v>
      </c>
      <c r="G21991" t="s">
        <v>16452</v>
      </c>
      <c r="H21991">
        <v>11</v>
      </c>
      <c r="I21991" s="17">
        <v>45869</v>
      </c>
      <c r="J21991" s="17">
        <v>0</v>
      </c>
      <c r="K21991" s="17">
        <v>45869</v>
      </c>
      <c r="L21991" s="17">
        <v>28438.78</v>
      </c>
      <c r="M21991" s="17">
        <v>17430.22</v>
      </c>
      <c r="N21991" s="17">
        <v>60031.5609</v>
      </c>
    </row>
    <row r="21992" spans="1:14">
      <c r="A21992" s="16">
        <v>46387</v>
      </c>
      <c r="B21992" t="s">
        <v>22040</v>
      </c>
      <c r="C21992" t="s">
        <v>22</v>
      </c>
      <c r="D21992" t="s">
        <v>23</v>
      </c>
      <c r="E21992" t="s">
        <v>24</v>
      </c>
      <c r="F21992" t="s">
        <v>20149</v>
      </c>
      <c r="G21992" t="s">
        <v>16452</v>
      </c>
      <c r="H21992">
        <v>1</v>
      </c>
      <c r="I21992" s="17">
        <v>139465</v>
      </c>
      <c r="J21992" s="17">
        <v>19525.1</v>
      </c>
      <c r="K21992" s="17">
        <v>119939.9</v>
      </c>
      <c r="L21992" s="17">
        <v>91154.32000000001</v>
      </c>
      <c r="M21992" s="17">
        <v>28785.58</v>
      </c>
      <c r="N21992" s="17">
        <v>195956.2591</v>
      </c>
    </row>
    <row r="21993" spans="1:14">
      <c r="A21993" s="16">
        <v>46387</v>
      </c>
      <c r="B21993" t="s">
        <v>22041</v>
      </c>
      <c r="C21993" t="s">
        <v>43</v>
      </c>
      <c r="D21993" t="s">
        <v>44</v>
      </c>
      <c r="E21993" t="s">
        <v>31</v>
      </c>
      <c r="F21993" t="s">
        <v>20149</v>
      </c>
      <c r="G21993" t="s">
        <v>16452</v>
      </c>
      <c r="H21993">
        <v>2</v>
      </c>
      <c r="I21993" s="17">
        <v>382361</v>
      </c>
      <c r="J21993" s="17">
        <v>0</v>
      </c>
      <c r="K21993" s="17">
        <v>382361</v>
      </c>
      <c r="L21993" s="17">
        <v>237063.82</v>
      </c>
      <c r="M21993" s="17">
        <v>145297.18</v>
      </c>
      <c r="N21993" s="17">
        <v>60031.5609</v>
      </c>
    </row>
    <row r="21994" spans="1:14">
      <c r="A21994" s="16">
        <v>46387</v>
      </c>
      <c r="B21994" t="s">
        <v>22042</v>
      </c>
      <c r="C21994" t="s">
        <v>47</v>
      </c>
      <c r="D21994" t="s">
        <v>48</v>
      </c>
      <c r="E21994" t="s">
        <v>35</v>
      </c>
      <c r="F21994" t="s">
        <v>20149</v>
      </c>
      <c r="G21994" t="s">
        <v>16452</v>
      </c>
      <c r="H21994">
        <v>12</v>
      </c>
      <c r="I21994" s="17">
        <v>180389</v>
      </c>
      <c r="J21994" s="17">
        <v>7215.56</v>
      </c>
      <c r="K21994" s="17">
        <v>173173.44</v>
      </c>
      <c r="L21994" s="17">
        <v>124684.88</v>
      </c>
      <c r="M21994" s="17">
        <v>48488.56</v>
      </c>
      <c r="N21994" s="17">
        <v>82297.1749</v>
      </c>
    </row>
    <row r="21995" spans="1:14">
      <c r="A21995" s="16">
        <v>46387</v>
      </c>
      <c r="B21995" t="s">
        <v>22043</v>
      </c>
      <c r="C21995" t="s">
        <v>15</v>
      </c>
      <c r="D21995" t="s">
        <v>16</v>
      </c>
      <c r="E21995" t="s">
        <v>17</v>
      </c>
      <c r="F21995" t="s">
        <v>20149</v>
      </c>
      <c r="G21995" t="s">
        <v>16452</v>
      </c>
      <c r="H21995">
        <v>3</v>
      </c>
      <c r="I21995" s="17">
        <v>361829</v>
      </c>
      <c r="J21995" s="17">
        <v>32564.61</v>
      </c>
      <c r="K21995" s="17">
        <v>329264.39</v>
      </c>
      <c r="L21995" s="17">
        <v>230485.07</v>
      </c>
      <c r="M21995" s="17">
        <v>98779.32000000001</v>
      </c>
      <c r="N21995" s="17">
        <v>128490.6823</v>
      </c>
    </row>
    <row r="21996" spans="1:14">
      <c r="A21996" s="16">
        <v>46387</v>
      </c>
      <c r="B21996" t="s">
        <v>22044</v>
      </c>
      <c r="C21996" t="s">
        <v>15</v>
      </c>
      <c r="D21996" t="s">
        <v>16</v>
      </c>
      <c r="E21996" t="s">
        <v>17</v>
      </c>
      <c r="F21996" t="s">
        <v>20149</v>
      </c>
      <c r="G21996" t="s">
        <v>16452</v>
      </c>
      <c r="H21996">
        <v>7</v>
      </c>
      <c r="I21996" s="17">
        <v>331142</v>
      </c>
      <c r="J21996" s="17">
        <v>36425.62</v>
      </c>
      <c r="K21996" s="17">
        <v>294716.38</v>
      </c>
      <c r="L21996" s="17">
        <v>206301.47</v>
      </c>
      <c r="M21996" s="17">
        <v>88414.91</v>
      </c>
      <c r="N21996" s="17">
        <v>128490.6823</v>
      </c>
    </row>
    <row r="21997" spans="1:14">
      <c r="A21997" s="16">
        <v>46387</v>
      </c>
      <c r="B21997" t="s">
        <v>22045</v>
      </c>
      <c r="C21997" t="s">
        <v>43</v>
      </c>
      <c r="D21997" t="s">
        <v>44</v>
      </c>
      <c r="E21997" t="s">
        <v>31</v>
      </c>
      <c r="F21997" t="s">
        <v>20149</v>
      </c>
      <c r="G21997" t="s">
        <v>16452</v>
      </c>
      <c r="H21997">
        <v>1</v>
      </c>
      <c r="I21997" s="17">
        <v>231516</v>
      </c>
      <c r="J21997" s="17">
        <v>0</v>
      </c>
      <c r="K21997" s="17">
        <v>231516</v>
      </c>
      <c r="L21997" s="17">
        <v>143539.92</v>
      </c>
      <c r="M21997" s="17">
        <v>87976.08</v>
      </c>
      <c r="N21997" s="17">
        <v>60031.5609</v>
      </c>
    </row>
    <row r="21998" spans="1:14">
      <c r="A21998" s="16">
        <v>46387</v>
      </c>
      <c r="B21998" t="s">
        <v>22046</v>
      </c>
      <c r="C21998" t="s">
        <v>29</v>
      </c>
      <c r="D21998" t="s">
        <v>30</v>
      </c>
      <c r="E21998" t="s">
        <v>31</v>
      </c>
      <c r="F21998" t="s">
        <v>20149</v>
      </c>
      <c r="G21998" t="s">
        <v>16452</v>
      </c>
      <c r="H21998">
        <v>4</v>
      </c>
      <c r="I21998" s="17">
        <v>280415</v>
      </c>
      <c r="J21998" s="17">
        <v>0</v>
      </c>
      <c r="K21998" s="17">
        <v>280415</v>
      </c>
      <c r="L21998" s="17">
        <v>173857.3</v>
      </c>
      <c r="M21998" s="17">
        <v>106557.7</v>
      </c>
      <c r="N21998" s="17">
        <v>60031.5609</v>
      </c>
    </row>
    <row r="21999" spans="1:14">
      <c r="A21999" s="16">
        <v>46387</v>
      </c>
      <c r="B21999" t="s">
        <v>22047</v>
      </c>
      <c r="C21999" t="s">
        <v>47</v>
      </c>
      <c r="D21999" t="s">
        <v>48</v>
      </c>
      <c r="E21999" t="s">
        <v>35</v>
      </c>
      <c r="F21999" t="s">
        <v>20149</v>
      </c>
      <c r="G21999" t="s">
        <v>16452</v>
      </c>
      <c r="H21999">
        <v>9</v>
      </c>
      <c r="I21999" s="17">
        <v>502316</v>
      </c>
      <c r="J21999" s="17">
        <v>30138.96</v>
      </c>
      <c r="K21999" s="17">
        <v>472177.04</v>
      </c>
      <c r="L21999" s="17">
        <v>339967.47</v>
      </c>
      <c r="M21999" s="17">
        <v>132209.57</v>
      </c>
      <c r="N21999" s="17">
        <v>82297.1749</v>
      </c>
    </row>
    <row r="22000" spans="1:14">
      <c r="A22000" s="16">
        <v>46387</v>
      </c>
      <c r="B22000" t="s">
        <v>22048</v>
      </c>
      <c r="C22000" t="s">
        <v>73</v>
      </c>
      <c r="D22000" t="s">
        <v>74</v>
      </c>
      <c r="E22000" t="s">
        <v>24</v>
      </c>
      <c r="F22000" t="s">
        <v>20149</v>
      </c>
      <c r="G22000" t="s">
        <v>16452</v>
      </c>
      <c r="H22000">
        <v>6</v>
      </c>
      <c r="I22000" s="17">
        <v>99871</v>
      </c>
      <c r="J22000" s="17">
        <v>3994.84</v>
      </c>
      <c r="K22000" s="17">
        <v>95876.16</v>
      </c>
      <c r="L22000" s="17">
        <v>72865.88</v>
      </c>
      <c r="M22000" s="17">
        <v>23010.28</v>
      </c>
      <c r="N22000" s="17">
        <v>195956.2591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cols>
    <col min="1" max="4" width="14.7109375" customWidth="1"/>
  </cols>
  <sheetData>
    <row r="1" spans="1:5">
      <c r="A1" s="13" t="s">
        <v>22049</v>
      </c>
      <c r="B1" s="13" t="s">
        <v>22050</v>
      </c>
      <c r="C1" s="13" t="s">
        <v>4</v>
      </c>
      <c r="D1" s="13" t="s">
        <v>22051</v>
      </c>
      <c r="E1" s="13" t="s">
        <v>22052</v>
      </c>
    </row>
    <row r="2" spans="1:5">
      <c r="A2">
        <v>1</v>
      </c>
      <c r="B2">
        <v>2026</v>
      </c>
      <c r="C2" t="s">
        <v>35</v>
      </c>
      <c r="D2">
        <v>66799102</v>
      </c>
    </row>
    <row r="3" spans="1:5">
      <c r="A3">
        <v>1</v>
      </c>
      <c r="B3">
        <v>2026</v>
      </c>
      <c r="C3" t="s">
        <v>17</v>
      </c>
      <c r="D3">
        <v>27845208</v>
      </c>
      <c r="E3" t="s">
        <v>22053</v>
      </c>
    </row>
    <row r="4" spans="1:5">
      <c r="A4">
        <v>1</v>
      </c>
      <c r="B4">
        <v>2026</v>
      </c>
      <c r="C4" t="s">
        <v>24</v>
      </c>
      <c r="D4">
        <v>71299536</v>
      </c>
    </row>
    <row r="5" spans="1:5">
      <c r="A5">
        <v>1</v>
      </c>
      <c r="B5">
        <v>2026</v>
      </c>
      <c r="C5" t="s">
        <v>31</v>
      </c>
      <c r="D5">
        <v>79678994</v>
      </c>
    </row>
    <row r="6" spans="1:5">
      <c r="A6">
        <v>2</v>
      </c>
      <c r="B6">
        <v>2026</v>
      </c>
      <c r="C6" t="s">
        <v>17</v>
      </c>
      <c r="D6">
        <v>16265653</v>
      </c>
    </row>
    <row r="7" spans="1:5">
      <c r="A7">
        <v>2</v>
      </c>
      <c r="B7">
        <v>2026</v>
      </c>
      <c r="C7" t="s">
        <v>35</v>
      </c>
      <c r="D7">
        <v>58878596</v>
      </c>
    </row>
    <row r="8" spans="1:5">
      <c r="A8">
        <v>2</v>
      </c>
      <c r="B8">
        <v>2026</v>
      </c>
      <c r="C8" t="s">
        <v>24</v>
      </c>
      <c r="D8">
        <v>38211684</v>
      </c>
    </row>
    <row r="9" spans="1:5">
      <c r="A9">
        <v>2</v>
      </c>
      <c r="B9">
        <v>2026</v>
      </c>
      <c r="C9" t="s">
        <v>31</v>
      </c>
      <c r="D9">
        <v>39845368</v>
      </c>
    </row>
    <row r="10" spans="1:5">
      <c r="A10">
        <v>3</v>
      </c>
      <c r="B10">
        <v>2026</v>
      </c>
      <c r="C10" t="s">
        <v>17</v>
      </c>
      <c r="D10">
        <v>36440778</v>
      </c>
    </row>
    <row r="11" spans="1:5">
      <c r="A11">
        <v>3</v>
      </c>
      <c r="B11">
        <v>2026</v>
      </c>
      <c r="C11" t="s">
        <v>35</v>
      </c>
      <c r="D11">
        <v>22093499</v>
      </c>
    </row>
    <row r="12" spans="1:5">
      <c r="A12">
        <v>3</v>
      </c>
      <c r="B12">
        <v>2026</v>
      </c>
      <c r="C12" t="s">
        <v>24</v>
      </c>
      <c r="D12">
        <v>75324155</v>
      </c>
    </row>
    <row r="13" spans="1:5">
      <c r="A13">
        <v>3</v>
      </c>
      <c r="B13">
        <v>2026</v>
      </c>
      <c r="C13" t="s">
        <v>31</v>
      </c>
      <c r="D13">
        <v>40653154</v>
      </c>
    </row>
    <row r="14" spans="1:5">
      <c r="A14">
        <v>4</v>
      </c>
      <c r="B14">
        <v>2026</v>
      </c>
      <c r="C14" t="s">
        <v>17</v>
      </c>
      <c r="D14">
        <v>34575269</v>
      </c>
    </row>
    <row r="15" spans="1:5">
      <c r="A15">
        <v>4</v>
      </c>
      <c r="B15">
        <v>2026</v>
      </c>
      <c r="C15" t="s">
        <v>35</v>
      </c>
      <c r="D15">
        <v>52847661</v>
      </c>
    </row>
    <row r="16" spans="1:5">
      <c r="A16">
        <v>4</v>
      </c>
      <c r="B16">
        <v>2026</v>
      </c>
      <c r="C16" t="s">
        <v>24</v>
      </c>
      <c r="D16">
        <v>93825902</v>
      </c>
    </row>
    <row r="17" spans="1:4">
      <c r="A17">
        <v>4</v>
      </c>
      <c r="B17">
        <v>2026</v>
      </c>
      <c r="C17" t="s">
        <v>31</v>
      </c>
      <c r="D17">
        <v>29702122</v>
      </c>
    </row>
    <row r="18" spans="1:4">
      <c r="A18">
        <v>5</v>
      </c>
      <c r="B18">
        <v>2026</v>
      </c>
      <c r="C18" t="s">
        <v>17</v>
      </c>
      <c r="D18">
        <v>65767323</v>
      </c>
    </row>
    <row r="19" spans="1:4">
      <c r="A19">
        <v>5</v>
      </c>
      <c r="B19">
        <v>2026</v>
      </c>
      <c r="C19" t="s">
        <v>35</v>
      </c>
      <c r="D19">
        <v>94511411</v>
      </c>
    </row>
    <row r="20" spans="1:4">
      <c r="A20">
        <v>5</v>
      </c>
      <c r="B20">
        <v>2026</v>
      </c>
      <c r="C20" t="s">
        <v>24</v>
      </c>
      <c r="D20">
        <v>81151670</v>
      </c>
    </row>
    <row r="21" spans="1:4">
      <c r="A21">
        <v>5</v>
      </c>
      <c r="B21">
        <v>2026</v>
      </c>
      <c r="C21" t="s">
        <v>31</v>
      </c>
      <c r="D21">
        <v>19777784</v>
      </c>
    </row>
    <row r="22" spans="1:4">
      <c r="A22">
        <v>6</v>
      </c>
      <c r="B22">
        <v>2026</v>
      </c>
      <c r="C22" t="s">
        <v>17</v>
      </c>
      <c r="D22">
        <v>20789511</v>
      </c>
    </row>
    <row r="23" spans="1:4">
      <c r="A23">
        <v>6</v>
      </c>
      <c r="B23">
        <v>2026</v>
      </c>
      <c r="C23" t="s">
        <v>35</v>
      </c>
      <c r="D23">
        <v>35360386</v>
      </c>
    </row>
    <row r="24" spans="1:4">
      <c r="A24">
        <v>6</v>
      </c>
      <c r="B24">
        <v>2026</v>
      </c>
      <c r="C24" t="s">
        <v>24</v>
      </c>
      <c r="D24">
        <v>79311566</v>
      </c>
    </row>
    <row r="25" spans="1:4">
      <c r="A25">
        <v>6</v>
      </c>
      <c r="B25">
        <v>2026</v>
      </c>
      <c r="C25" t="s">
        <v>31</v>
      </c>
      <c r="D25">
        <v>81104221</v>
      </c>
    </row>
    <row r="26" spans="1:4">
      <c r="A26">
        <v>7</v>
      </c>
      <c r="B26">
        <v>2026</v>
      </c>
      <c r="C26" t="s">
        <v>17</v>
      </c>
      <c r="D26">
        <v>60577851</v>
      </c>
    </row>
    <row r="27" spans="1:4">
      <c r="A27">
        <v>7</v>
      </c>
      <c r="B27">
        <v>2026</v>
      </c>
      <c r="C27" t="s">
        <v>35</v>
      </c>
      <c r="D27">
        <v>93043510</v>
      </c>
    </row>
    <row r="28" spans="1:4">
      <c r="A28">
        <v>7</v>
      </c>
      <c r="B28">
        <v>2026</v>
      </c>
      <c r="C28" t="s">
        <v>24</v>
      </c>
      <c r="D28">
        <v>62449393</v>
      </c>
    </row>
    <row r="29" spans="1:4">
      <c r="A29">
        <v>7</v>
      </c>
      <c r="B29">
        <v>2026</v>
      </c>
      <c r="C29" t="s">
        <v>31</v>
      </c>
      <c r="D29">
        <v>30732514</v>
      </c>
    </row>
    <row r="30" spans="1:4">
      <c r="A30">
        <v>8</v>
      </c>
      <c r="B30">
        <v>2026</v>
      </c>
      <c r="C30" t="s">
        <v>17</v>
      </c>
      <c r="D30">
        <v>35393478</v>
      </c>
    </row>
    <row r="31" spans="1:4">
      <c r="A31">
        <v>8</v>
      </c>
      <c r="B31">
        <v>2026</v>
      </c>
      <c r="C31" t="s">
        <v>35</v>
      </c>
      <c r="D31">
        <v>24039575</v>
      </c>
    </row>
    <row r="32" spans="1:4">
      <c r="A32">
        <v>8</v>
      </c>
      <c r="B32">
        <v>2026</v>
      </c>
      <c r="C32" t="s">
        <v>24</v>
      </c>
      <c r="D32">
        <v>68745416</v>
      </c>
    </row>
    <row r="33" spans="1:4">
      <c r="A33">
        <v>8</v>
      </c>
      <c r="B33">
        <v>2026</v>
      </c>
      <c r="C33" t="s">
        <v>31</v>
      </c>
      <c r="D33">
        <v>93166062</v>
      </c>
    </row>
    <row r="34" spans="1:4">
      <c r="A34">
        <v>9</v>
      </c>
      <c r="B34">
        <v>2026</v>
      </c>
      <c r="C34" t="s">
        <v>17</v>
      </c>
      <c r="D34">
        <v>31095278</v>
      </c>
    </row>
    <row r="35" spans="1:4">
      <c r="A35">
        <v>9</v>
      </c>
      <c r="B35">
        <v>2026</v>
      </c>
      <c r="C35" t="s">
        <v>35</v>
      </c>
      <c r="D35">
        <v>79812773</v>
      </c>
    </row>
    <row r="36" spans="1:4">
      <c r="A36">
        <v>9</v>
      </c>
      <c r="B36">
        <v>2026</v>
      </c>
      <c r="C36" t="s">
        <v>24</v>
      </c>
      <c r="D36">
        <v>71540540</v>
      </c>
    </row>
    <row r="37" spans="1:4">
      <c r="A37">
        <v>9</v>
      </c>
      <c r="B37">
        <v>2026</v>
      </c>
      <c r="C37" t="s">
        <v>31</v>
      </c>
      <c r="D37">
        <v>18107867</v>
      </c>
    </row>
    <row r="38" spans="1:4">
      <c r="A38">
        <v>10</v>
      </c>
      <c r="B38">
        <v>2026</v>
      </c>
      <c r="C38" t="s">
        <v>17</v>
      </c>
      <c r="D38">
        <v>20748438</v>
      </c>
    </row>
    <row r="39" spans="1:4">
      <c r="A39">
        <v>10</v>
      </c>
      <c r="B39">
        <v>2026</v>
      </c>
      <c r="C39" t="s">
        <v>35</v>
      </c>
      <c r="D39">
        <v>53944476</v>
      </c>
    </row>
    <row r="40" spans="1:4">
      <c r="A40">
        <v>10</v>
      </c>
      <c r="B40">
        <v>2026</v>
      </c>
      <c r="C40" t="s">
        <v>24</v>
      </c>
      <c r="D40">
        <v>27534206</v>
      </c>
    </row>
    <row r="41" spans="1:4">
      <c r="A41">
        <v>10</v>
      </c>
      <c r="B41">
        <v>2026</v>
      </c>
      <c r="C41" t="s">
        <v>31</v>
      </c>
      <c r="D41">
        <v>44062922</v>
      </c>
    </row>
    <row r="42" spans="1:4">
      <c r="A42">
        <v>11</v>
      </c>
      <c r="B42">
        <v>2026</v>
      </c>
      <c r="C42" t="s">
        <v>17</v>
      </c>
      <c r="D42">
        <v>30727000</v>
      </c>
    </row>
    <row r="43" spans="1:4">
      <c r="A43">
        <v>11</v>
      </c>
      <c r="B43">
        <v>2026</v>
      </c>
      <c r="C43" t="s">
        <v>35</v>
      </c>
      <c r="D43">
        <v>37729198</v>
      </c>
    </row>
    <row r="44" spans="1:4">
      <c r="A44">
        <v>11</v>
      </c>
      <c r="B44">
        <v>2026</v>
      </c>
      <c r="C44" t="s">
        <v>24</v>
      </c>
      <c r="D44">
        <v>64770719</v>
      </c>
    </row>
    <row r="45" spans="1:4">
      <c r="A45">
        <v>11</v>
      </c>
      <c r="B45">
        <v>2026</v>
      </c>
      <c r="C45" t="s">
        <v>31</v>
      </c>
      <c r="D45">
        <v>56666514</v>
      </c>
    </row>
    <row r="46" spans="1:4">
      <c r="A46">
        <v>12</v>
      </c>
      <c r="B46">
        <v>2026</v>
      </c>
      <c r="C46" t="s">
        <v>17</v>
      </c>
      <c r="D46">
        <v>60262130</v>
      </c>
    </row>
    <row r="47" spans="1:4">
      <c r="A47">
        <v>12</v>
      </c>
      <c r="B47">
        <v>2026</v>
      </c>
      <c r="C47" t="s">
        <v>35</v>
      </c>
      <c r="D47">
        <v>38103592</v>
      </c>
    </row>
    <row r="48" spans="1:4">
      <c r="A48">
        <v>12</v>
      </c>
      <c r="B48">
        <v>2026</v>
      </c>
      <c r="C48" t="s">
        <v>24</v>
      </c>
      <c r="D48">
        <v>91511573</v>
      </c>
    </row>
    <row r="49" spans="1:4">
      <c r="A49">
        <v>12</v>
      </c>
      <c r="B49">
        <v>2026</v>
      </c>
      <c r="C49" t="s">
        <v>31</v>
      </c>
      <c r="D49">
        <v>30075812</v>
      </c>
    </row>
    <row r="51" spans="1:4">
      <c r="A51" t="s">
        <v>22054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C42"/>
  <sheetViews>
    <sheetView workbookViewId="0"/>
  </sheetViews>
  <sheetFormatPr defaultRowHeight="15"/>
  <cols>
    <col min="1" max="1" width="2.7109375" customWidth="1"/>
    <col min="2" max="2" width="4.7109375" customWidth="1"/>
    <col min="3" max="3" width="120.7109375" customWidth="1"/>
  </cols>
  <sheetData>
    <row r="2" spans="2:3">
      <c r="C2" s="18" t="s">
        <v>22090</v>
      </c>
    </row>
    <row r="4" spans="2:3">
      <c r="B4" s="19" t="s">
        <v>22091</v>
      </c>
      <c r="C4" s="19"/>
    </row>
    <row r="5" spans="2:3" ht="32" customHeight="1">
      <c r="C5" s="20" t="s">
        <v>22092</v>
      </c>
    </row>
    <row r="6" spans="2:3">
      <c r="B6" s="19" t="s">
        <v>22093</v>
      </c>
      <c r="C6" s="19"/>
    </row>
    <row r="7" spans="2:3">
      <c r="C7" s="21" t="s">
        <v>22094</v>
      </c>
    </row>
    <row r="8" spans="2:3" ht="32" customHeight="1">
      <c r="C8" s="20" t="s">
        <v>22095</v>
      </c>
    </row>
    <row r="9" spans="2:3">
      <c r="C9" s="21" t="s">
        <v>22096</v>
      </c>
    </row>
    <row r="10" spans="2:3" ht="32" customHeight="1">
      <c r="C10" s="20" t="s">
        <v>22097</v>
      </c>
    </row>
    <row r="11" spans="2:3">
      <c r="C11" s="21" t="s">
        <v>22098</v>
      </c>
    </row>
    <row r="12" spans="2:3" ht="32" customHeight="1">
      <c r="C12" s="20" t="s">
        <v>22099</v>
      </c>
    </row>
    <row r="13" spans="2:3">
      <c r="B13" s="19" t="s">
        <v>22100</v>
      </c>
      <c r="C13" s="19"/>
    </row>
    <row r="14" spans="2:3">
      <c r="C14" s="21" t="s">
        <v>22101</v>
      </c>
    </row>
    <row r="15" spans="2:3" ht="62" customHeight="1">
      <c r="C15" s="22" t="s">
        <v>22102</v>
      </c>
    </row>
    <row r="16" spans="2:3">
      <c r="C16" s="21" t="s">
        <v>22103</v>
      </c>
    </row>
    <row r="17" spans="2:3" ht="78" customHeight="1">
      <c r="C17" s="22" t="s">
        <v>22104</v>
      </c>
    </row>
    <row r="18" spans="2:3">
      <c r="B18" s="19" t="s">
        <v>22105</v>
      </c>
      <c r="C18" s="19"/>
    </row>
    <row r="19" spans="2:3">
      <c r="C19" s="20" t="s">
        <v>22106</v>
      </c>
    </row>
    <row r="20" spans="2:3">
      <c r="C20" s="21" t="s">
        <v>22107</v>
      </c>
    </row>
    <row r="21" spans="2:3" ht="46" customHeight="1">
      <c r="C21" s="20" t="s">
        <v>22108</v>
      </c>
    </row>
    <row r="22" spans="2:3">
      <c r="C22" s="21" t="s">
        <v>22109</v>
      </c>
    </row>
    <row r="23" spans="2:3" ht="46" customHeight="1">
      <c r="C23" s="20" t="s">
        <v>22110</v>
      </c>
    </row>
    <row r="24" spans="2:3">
      <c r="C24" s="21" t="s">
        <v>22111</v>
      </c>
    </row>
    <row r="25" spans="2:3" ht="46" customHeight="1">
      <c r="C25" s="20" t="s">
        <v>22112</v>
      </c>
    </row>
    <row r="26" spans="2:3">
      <c r="C26" s="21" t="s">
        <v>22113</v>
      </c>
    </row>
    <row r="27" spans="2:3" ht="46" customHeight="1">
      <c r="C27" s="20" t="s">
        <v>22114</v>
      </c>
    </row>
    <row r="28" spans="2:3">
      <c r="C28" s="21" t="s">
        <v>22115</v>
      </c>
    </row>
    <row r="29" spans="2:3" ht="46" customHeight="1">
      <c r="C29" s="20" t="s">
        <v>22116</v>
      </c>
    </row>
    <row r="30" spans="2:3">
      <c r="C30" s="21" t="s">
        <v>22117</v>
      </c>
    </row>
    <row r="31" spans="2:3" ht="32" customHeight="1">
      <c r="C31" s="20" t="s">
        <v>22118</v>
      </c>
    </row>
    <row r="32" spans="2:3" ht="32" customHeight="1">
      <c r="C32" s="20" t="s">
        <v>22119</v>
      </c>
    </row>
    <row r="33" spans="2:3" ht="32" customHeight="1">
      <c r="C33" s="20" t="s">
        <v>22120</v>
      </c>
    </row>
    <row r="34" spans="2:3" ht="32" customHeight="1">
      <c r="C34" s="20" t="s">
        <v>22121</v>
      </c>
    </row>
    <row r="35" spans="2:3">
      <c r="B35" s="19" t="s">
        <v>22122</v>
      </c>
      <c r="C35" s="19"/>
    </row>
    <row r="36" spans="2:3">
      <c r="C36" s="20" t="s">
        <v>22123</v>
      </c>
    </row>
    <row r="37" spans="2:3">
      <c r="C37" s="20" t="s">
        <v>22124</v>
      </c>
    </row>
    <row r="38" spans="2:3">
      <c r="C38" s="20" t="s">
        <v>22125</v>
      </c>
    </row>
    <row r="39" spans="2:3">
      <c r="C39" s="20" t="s">
        <v>22126</v>
      </c>
    </row>
    <row r="40" spans="2:3">
      <c r="C40" s="20" t="s">
        <v>22127</v>
      </c>
    </row>
    <row r="41" spans="2:3">
      <c r="C41" s="20" t="s">
        <v>22128</v>
      </c>
    </row>
    <row r="42" spans="2:3">
      <c r="C42" s="20" t="s">
        <v>22129</v>
      </c>
    </row>
  </sheetData>
  <mergeCells count="5">
    <mergeCell ref="B4:C4"/>
    <mergeCell ref="B6:C6"/>
    <mergeCell ref="B13:C13"/>
    <mergeCell ref="B18:C18"/>
    <mergeCell ref="B35:C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Dashboard Final</vt:lpstr>
      <vt:lpstr>Calculos</vt:lpstr>
      <vt:lpstr>Datos</vt:lpstr>
      <vt:lpstr>Metas</vt:lpstr>
      <vt:lpstr>Analisis_IA</vt:lpstr>
      <vt:lpstr>'Dashboard Final'!Print_Area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Dashboard Final - Ventas y márgenes 2026</dc:title>
  <dc:creator>Tamara Muñoz</dc:creator>
  <cp:lastModifiedBy>Tamara Muñoz</cp:lastModifiedBy>
  <dcterms:created xsi:type="dcterms:W3CDTF">2026-10-01T23:21:23Z</dcterms:created>
  <dcterms:modified xsi:type="dcterms:W3CDTF">2026-10-01T23:21:23Z</dcterms:modified>
</cp:coreProperties>
</file>